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W:\public_html\CourseBase\Simulation\"/>
    </mc:Choice>
  </mc:AlternateContent>
  <xr:revisionPtr revIDLastSave="0" documentId="13_ncr:1_{42910886-74FD-4E66-B5AF-D27201E4D8D0}" xr6:coauthVersionLast="47" xr6:coauthVersionMax="47" xr10:uidLastSave="{00000000-0000-0000-0000-000000000000}"/>
  <bookViews>
    <workbookView xWindow="30" yWindow="975" windowWidth="28770" windowHeight="15225" activeTab="2" xr2:uid="{00000000-000D-0000-FFFF-FFFF00000000}"/>
  </bookViews>
  <sheets>
    <sheet name="1a.TwoSequential" sheetId="7" r:id="rId1"/>
    <sheet name="1b.Convergence" sheetId="9" r:id="rId2"/>
    <sheet name="1c.ConvRes" sheetId="8" r:id="rId3"/>
    <sheet name="2a.ProjUni1" sheetId="27" r:id="rId4"/>
    <sheet name="2b.ProjCpathCactUni" sheetId="28" r:id="rId5"/>
    <sheet name="3.ProjMoreExampleUni" sheetId="32" r:id="rId6"/>
    <sheet name="4.ProjMoreExampleUni" sheetId="30" r:id="rId7"/>
    <sheet name="5a.TriangleGenerate" sheetId="15" r:id="rId8"/>
    <sheet name="5b.TriRandNumbers" sheetId="16" r:id="rId9"/>
    <sheet name="6aTRaiangProjExample" sheetId="17" r:id="rId10"/>
    <sheet name="6b.TriangProjExample" sheetId="18" r:id="rId11"/>
  </sheets>
  <externalReferences>
    <externalReference r:id="rId12"/>
  </externalReferences>
  <definedNames>
    <definedName name="FofX">OFFSET([1]B!$B$8,0,0,[1]B!$B$1+1,1)</definedName>
    <definedName name="FofX1">OFFSET([1]Normal!$B$12,[1]Normal!$B$8,0,[1]Normal!$B$9-[1]Normal!$B$8+1,1)</definedName>
    <definedName name="FofX2">OFFSET([1]Normal!$C$12,[1]Normal!$B$8,0,[1]Normal!$B$9-[1]Normal!$B$8+1,1)</definedName>
    <definedName name="x">OFFSET([1]Normal!$A$12,[1]Normal!$B$8,0,[1]Normal!$B$9-[1]Normal!$B$8+1,1)</definedName>
    <definedName name="Xbinomial">OFFSET([1]B!$A$9,0,0,[1]B!$B$1+1,1)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" i="9" l="1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34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91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510" i="9"/>
  <c r="C511" i="9"/>
  <c r="C512" i="9"/>
  <c r="C513" i="9"/>
  <c r="C514" i="9"/>
  <c r="C515" i="9"/>
  <c r="C516" i="9"/>
  <c r="C517" i="9"/>
  <c r="C518" i="9"/>
  <c r="C519" i="9"/>
  <c r="C520" i="9"/>
  <c r="C521" i="9"/>
  <c r="C522" i="9"/>
  <c r="C523" i="9"/>
  <c r="C524" i="9"/>
  <c r="C525" i="9"/>
  <c r="C526" i="9"/>
  <c r="C527" i="9"/>
  <c r="C528" i="9"/>
  <c r="C529" i="9"/>
  <c r="C530" i="9"/>
  <c r="C531" i="9"/>
  <c r="C532" i="9"/>
  <c r="C533" i="9"/>
  <c r="C534" i="9"/>
  <c r="C535" i="9"/>
  <c r="C536" i="9"/>
  <c r="C537" i="9"/>
  <c r="C538" i="9"/>
  <c r="C539" i="9"/>
  <c r="C540" i="9"/>
  <c r="C541" i="9"/>
  <c r="C542" i="9"/>
  <c r="C543" i="9"/>
  <c r="C544" i="9"/>
  <c r="C545" i="9"/>
  <c r="C546" i="9"/>
  <c r="C547" i="9"/>
  <c r="C548" i="9"/>
  <c r="C549" i="9"/>
  <c r="C550" i="9"/>
  <c r="C551" i="9"/>
  <c r="C552" i="9"/>
  <c r="C553" i="9"/>
  <c r="C554" i="9"/>
  <c r="C555" i="9"/>
  <c r="C556" i="9"/>
  <c r="C557" i="9"/>
  <c r="C558" i="9"/>
  <c r="C559" i="9"/>
  <c r="C560" i="9"/>
  <c r="C561" i="9"/>
  <c r="C562" i="9"/>
  <c r="C563" i="9"/>
  <c r="C564" i="9"/>
  <c r="C565" i="9"/>
  <c r="C566" i="9"/>
  <c r="C567" i="9"/>
  <c r="C568" i="9"/>
  <c r="C569" i="9"/>
  <c r="C570" i="9"/>
  <c r="C571" i="9"/>
  <c r="C572" i="9"/>
  <c r="C573" i="9"/>
  <c r="C574" i="9"/>
  <c r="C575" i="9"/>
  <c r="C576" i="9"/>
  <c r="C577" i="9"/>
  <c r="C578" i="9"/>
  <c r="C579" i="9"/>
  <c r="C580" i="9"/>
  <c r="C581" i="9"/>
  <c r="C582" i="9"/>
  <c r="C583" i="9"/>
  <c r="C584" i="9"/>
  <c r="C585" i="9"/>
  <c r="C586" i="9"/>
  <c r="C587" i="9"/>
  <c r="C588" i="9"/>
  <c r="C589" i="9"/>
  <c r="C590" i="9"/>
  <c r="C591" i="9"/>
  <c r="C592" i="9"/>
  <c r="C593" i="9"/>
  <c r="C594" i="9"/>
  <c r="C595" i="9"/>
  <c r="C596" i="9"/>
  <c r="C597" i="9"/>
  <c r="C598" i="9"/>
  <c r="C599" i="9"/>
  <c r="C600" i="9"/>
  <c r="C601" i="9"/>
  <c r="C602" i="9"/>
  <c r="C603" i="9"/>
  <c r="C604" i="9"/>
  <c r="C605" i="9"/>
  <c r="C606" i="9"/>
  <c r="C607" i="9"/>
  <c r="C608" i="9"/>
  <c r="C609" i="9"/>
  <c r="C610" i="9"/>
  <c r="C611" i="9"/>
  <c r="C612" i="9"/>
  <c r="C613" i="9"/>
  <c r="C614" i="9"/>
  <c r="C615" i="9"/>
  <c r="C616" i="9"/>
  <c r="C617" i="9"/>
  <c r="C618" i="9"/>
  <c r="C619" i="9"/>
  <c r="C620" i="9"/>
  <c r="C621" i="9"/>
  <c r="C622" i="9"/>
  <c r="C623" i="9"/>
  <c r="C624" i="9"/>
  <c r="C625" i="9"/>
  <c r="C626" i="9"/>
  <c r="C627" i="9"/>
  <c r="C628" i="9"/>
  <c r="C629" i="9"/>
  <c r="C630" i="9"/>
  <c r="C631" i="9"/>
  <c r="C632" i="9"/>
  <c r="C633" i="9"/>
  <c r="C634" i="9"/>
  <c r="C635" i="9"/>
  <c r="C636" i="9"/>
  <c r="C637" i="9"/>
  <c r="C638" i="9"/>
  <c r="C639" i="9"/>
  <c r="C640" i="9"/>
  <c r="C641" i="9"/>
  <c r="C642" i="9"/>
  <c r="C643" i="9"/>
  <c r="C644" i="9"/>
  <c r="C645" i="9"/>
  <c r="C646" i="9"/>
  <c r="C647" i="9"/>
  <c r="C648" i="9"/>
  <c r="C649" i="9"/>
  <c r="C650" i="9"/>
  <c r="C651" i="9"/>
  <c r="C652" i="9"/>
  <c r="C653" i="9"/>
  <c r="C654" i="9"/>
  <c r="C655" i="9"/>
  <c r="C656" i="9"/>
  <c r="C657" i="9"/>
  <c r="C658" i="9"/>
  <c r="C659" i="9"/>
  <c r="C660" i="9"/>
  <c r="C661" i="9"/>
  <c r="C662" i="9"/>
  <c r="C663" i="9"/>
  <c r="C664" i="9"/>
  <c r="C665" i="9"/>
  <c r="C666" i="9"/>
  <c r="C667" i="9"/>
  <c r="C668" i="9"/>
  <c r="C669" i="9"/>
  <c r="C670" i="9"/>
  <c r="C671" i="9"/>
  <c r="C672" i="9"/>
  <c r="C673" i="9"/>
  <c r="C674" i="9"/>
  <c r="C675" i="9"/>
  <c r="C676" i="9"/>
  <c r="C677" i="9"/>
  <c r="C678" i="9"/>
  <c r="C679" i="9"/>
  <c r="C680" i="9"/>
  <c r="C681" i="9"/>
  <c r="C682" i="9"/>
  <c r="C683" i="9"/>
  <c r="C684" i="9"/>
  <c r="C685" i="9"/>
  <c r="C686" i="9"/>
  <c r="C687" i="9"/>
  <c r="C688" i="9"/>
  <c r="C689" i="9"/>
  <c r="C690" i="9"/>
  <c r="C691" i="9"/>
  <c r="C692" i="9"/>
  <c r="C693" i="9"/>
  <c r="C694" i="9"/>
  <c r="C695" i="9"/>
  <c r="C696" i="9"/>
  <c r="C697" i="9"/>
  <c r="C698" i="9"/>
  <c r="C699" i="9"/>
  <c r="C700" i="9"/>
  <c r="C701" i="9"/>
  <c r="C702" i="9"/>
  <c r="C703" i="9"/>
  <c r="C704" i="9"/>
  <c r="C705" i="9"/>
  <c r="C706" i="9"/>
  <c r="C707" i="9"/>
  <c r="C708" i="9"/>
  <c r="C709" i="9"/>
  <c r="C710" i="9"/>
  <c r="C711" i="9"/>
  <c r="C712" i="9"/>
  <c r="C713" i="9"/>
  <c r="C714" i="9"/>
  <c r="C715" i="9"/>
  <c r="C716" i="9"/>
  <c r="C717" i="9"/>
  <c r="C718" i="9"/>
  <c r="C719" i="9"/>
  <c r="C720" i="9"/>
  <c r="C721" i="9"/>
  <c r="C722" i="9"/>
  <c r="C723" i="9"/>
  <c r="C724" i="9"/>
  <c r="C725" i="9"/>
  <c r="C726" i="9"/>
  <c r="C727" i="9"/>
  <c r="C728" i="9"/>
  <c r="C729" i="9"/>
  <c r="C730" i="9"/>
  <c r="C731" i="9"/>
  <c r="C732" i="9"/>
  <c r="C733" i="9"/>
  <c r="C734" i="9"/>
  <c r="C735" i="9"/>
  <c r="C736" i="9"/>
  <c r="C737" i="9"/>
  <c r="C738" i="9"/>
  <c r="C739" i="9"/>
  <c r="C740" i="9"/>
  <c r="C741" i="9"/>
  <c r="C742" i="9"/>
  <c r="C743" i="9"/>
  <c r="C744" i="9"/>
  <c r="C745" i="9"/>
  <c r="C746" i="9"/>
  <c r="C747" i="9"/>
  <c r="C748" i="9"/>
  <c r="C749" i="9"/>
  <c r="C750" i="9"/>
  <c r="C751" i="9"/>
  <c r="C752" i="9"/>
  <c r="C753" i="9"/>
  <c r="C754" i="9"/>
  <c r="C755" i="9"/>
  <c r="C756" i="9"/>
  <c r="C757" i="9"/>
  <c r="C758" i="9"/>
  <c r="C759" i="9"/>
  <c r="C760" i="9"/>
  <c r="C761" i="9"/>
  <c r="C762" i="9"/>
  <c r="C763" i="9"/>
  <c r="C764" i="9"/>
  <c r="C765" i="9"/>
  <c r="C766" i="9"/>
  <c r="C767" i="9"/>
  <c r="C768" i="9"/>
  <c r="C769" i="9"/>
  <c r="C770" i="9"/>
  <c r="C771" i="9"/>
  <c r="C772" i="9"/>
  <c r="C773" i="9"/>
  <c r="C774" i="9"/>
  <c r="C775" i="9"/>
  <c r="C776" i="9"/>
  <c r="C777" i="9"/>
  <c r="C778" i="9"/>
  <c r="C779" i="9"/>
  <c r="C780" i="9"/>
  <c r="C781" i="9"/>
  <c r="C782" i="9"/>
  <c r="C783" i="9"/>
  <c r="C784" i="9"/>
  <c r="C785" i="9"/>
  <c r="C786" i="9"/>
  <c r="C787" i="9"/>
  <c r="C788" i="9"/>
  <c r="C789" i="9"/>
  <c r="C790" i="9"/>
  <c r="C791" i="9"/>
  <c r="C792" i="9"/>
  <c r="C793" i="9"/>
  <c r="C794" i="9"/>
  <c r="C795" i="9"/>
  <c r="C796" i="9"/>
  <c r="C797" i="9"/>
  <c r="C798" i="9"/>
  <c r="C799" i="9"/>
  <c r="C800" i="9"/>
  <c r="C801" i="9"/>
  <c r="C802" i="9"/>
  <c r="C803" i="9"/>
  <c r="C804" i="9"/>
  <c r="C805" i="9"/>
  <c r="C806" i="9"/>
  <c r="C807" i="9"/>
  <c r="C808" i="9"/>
  <c r="C809" i="9"/>
  <c r="C810" i="9"/>
  <c r="C811" i="9"/>
  <c r="C812" i="9"/>
  <c r="C813" i="9"/>
  <c r="C814" i="9"/>
  <c r="C815" i="9"/>
  <c r="C816" i="9"/>
  <c r="C817" i="9"/>
  <c r="C818" i="9"/>
  <c r="C819" i="9"/>
  <c r="C820" i="9"/>
  <c r="C821" i="9"/>
  <c r="C822" i="9"/>
  <c r="C823" i="9"/>
  <c r="C824" i="9"/>
  <c r="C825" i="9"/>
  <c r="C826" i="9"/>
  <c r="C827" i="9"/>
  <c r="C828" i="9"/>
  <c r="C829" i="9"/>
  <c r="C830" i="9"/>
  <c r="C831" i="9"/>
  <c r="C832" i="9"/>
  <c r="C833" i="9"/>
  <c r="C834" i="9"/>
  <c r="C835" i="9"/>
  <c r="C836" i="9"/>
  <c r="C837" i="9"/>
  <c r="C838" i="9"/>
  <c r="C839" i="9"/>
  <c r="C840" i="9"/>
  <c r="C841" i="9"/>
  <c r="C842" i="9"/>
  <c r="C843" i="9"/>
  <c r="C844" i="9"/>
  <c r="C845" i="9"/>
  <c r="C846" i="9"/>
  <c r="C847" i="9"/>
  <c r="C848" i="9"/>
  <c r="C849" i="9"/>
  <c r="C850" i="9"/>
  <c r="C851" i="9"/>
  <c r="C852" i="9"/>
  <c r="C853" i="9"/>
  <c r="C854" i="9"/>
  <c r="C855" i="9"/>
  <c r="C856" i="9"/>
  <c r="C857" i="9"/>
  <c r="C858" i="9"/>
  <c r="C859" i="9"/>
  <c r="C860" i="9"/>
  <c r="C861" i="9"/>
  <c r="C862" i="9"/>
  <c r="C863" i="9"/>
  <c r="C864" i="9"/>
  <c r="C865" i="9"/>
  <c r="C866" i="9"/>
  <c r="C867" i="9"/>
  <c r="C868" i="9"/>
  <c r="C869" i="9"/>
  <c r="C870" i="9"/>
  <c r="C871" i="9"/>
  <c r="C872" i="9"/>
  <c r="C873" i="9"/>
  <c r="C874" i="9"/>
  <c r="C875" i="9"/>
  <c r="C876" i="9"/>
  <c r="C877" i="9"/>
  <c r="C878" i="9"/>
  <c r="C879" i="9"/>
  <c r="C880" i="9"/>
  <c r="C881" i="9"/>
  <c r="C882" i="9"/>
  <c r="C883" i="9"/>
  <c r="C884" i="9"/>
  <c r="C885" i="9"/>
  <c r="C886" i="9"/>
  <c r="C887" i="9"/>
  <c r="C888" i="9"/>
  <c r="C889" i="9"/>
  <c r="C890" i="9"/>
  <c r="C891" i="9"/>
  <c r="C892" i="9"/>
  <c r="C893" i="9"/>
  <c r="C894" i="9"/>
  <c r="C895" i="9"/>
  <c r="C896" i="9"/>
  <c r="C897" i="9"/>
  <c r="C898" i="9"/>
  <c r="C899" i="9"/>
  <c r="C900" i="9"/>
  <c r="C901" i="9"/>
  <c r="C902" i="9"/>
  <c r="C903" i="9"/>
  <c r="C904" i="9"/>
  <c r="C905" i="9"/>
  <c r="C906" i="9"/>
  <c r="C907" i="9"/>
  <c r="C908" i="9"/>
  <c r="C909" i="9"/>
  <c r="C910" i="9"/>
  <c r="C911" i="9"/>
  <c r="C912" i="9"/>
  <c r="C913" i="9"/>
  <c r="C914" i="9"/>
  <c r="C915" i="9"/>
  <c r="C916" i="9"/>
  <c r="C917" i="9"/>
  <c r="C918" i="9"/>
  <c r="C919" i="9"/>
  <c r="C920" i="9"/>
  <c r="C921" i="9"/>
  <c r="C922" i="9"/>
  <c r="C923" i="9"/>
  <c r="C924" i="9"/>
  <c r="C925" i="9"/>
  <c r="C926" i="9"/>
  <c r="C927" i="9"/>
  <c r="C928" i="9"/>
  <c r="C929" i="9"/>
  <c r="C930" i="9"/>
  <c r="C931" i="9"/>
  <c r="C932" i="9"/>
  <c r="C933" i="9"/>
  <c r="C934" i="9"/>
  <c r="C935" i="9"/>
  <c r="C936" i="9"/>
  <c r="C937" i="9"/>
  <c r="C938" i="9"/>
  <c r="C939" i="9"/>
  <c r="C940" i="9"/>
  <c r="C941" i="9"/>
  <c r="C942" i="9"/>
  <c r="C943" i="9"/>
  <c r="C944" i="9"/>
  <c r="C945" i="9"/>
  <c r="C946" i="9"/>
  <c r="C947" i="9"/>
  <c r="C948" i="9"/>
  <c r="C949" i="9"/>
  <c r="C950" i="9"/>
  <c r="C951" i="9"/>
  <c r="C952" i="9"/>
  <c r="C953" i="9"/>
  <c r="C954" i="9"/>
  <c r="C955" i="9"/>
  <c r="C956" i="9"/>
  <c r="C957" i="9"/>
  <c r="C958" i="9"/>
  <c r="C959" i="9"/>
  <c r="C960" i="9"/>
  <c r="C961" i="9"/>
  <c r="C962" i="9"/>
  <c r="C963" i="9"/>
  <c r="C964" i="9"/>
  <c r="C965" i="9"/>
  <c r="C966" i="9"/>
  <c r="C967" i="9"/>
  <c r="C968" i="9"/>
  <c r="C969" i="9"/>
  <c r="C970" i="9"/>
  <c r="C971" i="9"/>
  <c r="C972" i="9"/>
  <c r="C973" i="9"/>
  <c r="C974" i="9"/>
  <c r="C975" i="9"/>
  <c r="C976" i="9"/>
  <c r="C977" i="9"/>
  <c r="C978" i="9"/>
  <c r="C979" i="9"/>
  <c r="C980" i="9"/>
  <c r="C981" i="9"/>
  <c r="C982" i="9"/>
  <c r="C983" i="9"/>
  <c r="C984" i="9"/>
  <c r="C985" i="9"/>
  <c r="C986" i="9"/>
  <c r="C987" i="9"/>
  <c r="C988" i="9"/>
  <c r="C989" i="9"/>
  <c r="C990" i="9"/>
  <c r="C991" i="9"/>
  <c r="C992" i="9"/>
  <c r="C993" i="9"/>
  <c r="C994" i="9"/>
  <c r="C995" i="9"/>
  <c r="C996" i="9"/>
  <c r="C997" i="9"/>
  <c r="C998" i="9"/>
  <c r="C999" i="9"/>
  <c r="C1000" i="9"/>
  <c r="C1001" i="9"/>
  <c r="C1002" i="9"/>
  <c r="C1003" i="9"/>
  <c r="C4" i="9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377" i="9"/>
  <c r="B378" i="9"/>
  <c r="B379" i="9"/>
  <c r="B380" i="9"/>
  <c r="B381" i="9"/>
  <c r="B382" i="9"/>
  <c r="B383" i="9"/>
  <c r="B384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421" i="9"/>
  <c r="B422" i="9"/>
  <c r="B423" i="9"/>
  <c r="B424" i="9"/>
  <c r="B425" i="9"/>
  <c r="B426" i="9"/>
  <c r="B427" i="9"/>
  <c r="B428" i="9"/>
  <c r="B429" i="9"/>
  <c r="B430" i="9"/>
  <c r="B431" i="9"/>
  <c r="B432" i="9"/>
  <c r="B433" i="9"/>
  <c r="B434" i="9"/>
  <c r="B435" i="9"/>
  <c r="B436" i="9"/>
  <c r="B437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211" i="9"/>
  <c r="A212" i="9"/>
  <c r="A213" i="9"/>
  <c r="A214" i="9"/>
  <c r="A215" i="9"/>
  <c r="A216" i="9"/>
  <c r="A217" i="9"/>
  <c r="A218" i="9"/>
  <c r="A219" i="9"/>
  <c r="A220" i="9"/>
  <c r="A221" i="9"/>
  <c r="A222" i="9"/>
  <c r="A223" i="9"/>
  <c r="A224" i="9"/>
  <c r="A225" i="9"/>
  <c r="A226" i="9"/>
  <c r="A227" i="9"/>
  <c r="A228" i="9"/>
  <c r="A229" i="9"/>
  <c r="A230" i="9"/>
  <c r="A231" i="9"/>
  <c r="A232" i="9"/>
  <c r="A233" i="9"/>
  <c r="A234" i="9"/>
  <c r="A235" i="9"/>
  <c r="A236" i="9"/>
  <c r="A237" i="9"/>
  <c r="A238" i="9"/>
  <c r="A239" i="9"/>
  <c r="A240" i="9"/>
  <c r="A241" i="9"/>
  <c r="A242" i="9"/>
  <c r="A243" i="9"/>
  <c r="A244" i="9"/>
  <c r="A245" i="9"/>
  <c r="A246" i="9"/>
  <c r="A247" i="9"/>
  <c r="A248" i="9"/>
  <c r="A249" i="9"/>
  <c r="A250" i="9"/>
  <c r="A251" i="9"/>
  <c r="A252" i="9"/>
  <c r="A253" i="9"/>
  <c r="A254" i="9"/>
  <c r="A255" i="9"/>
  <c r="A256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278" i="9"/>
  <c r="A279" i="9"/>
  <c r="A280" i="9"/>
  <c r="A281" i="9"/>
  <c r="A282" i="9"/>
  <c r="A283" i="9"/>
  <c r="A284" i="9"/>
  <c r="A285" i="9"/>
  <c r="A286" i="9"/>
  <c r="A287" i="9"/>
  <c r="A288" i="9"/>
  <c r="A289" i="9"/>
  <c r="A290" i="9"/>
  <c r="A291" i="9"/>
  <c r="A292" i="9"/>
  <c r="A293" i="9"/>
  <c r="A294" i="9"/>
  <c r="A295" i="9"/>
  <c r="A296" i="9"/>
  <c r="A297" i="9"/>
  <c r="A298" i="9"/>
  <c r="A299" i="9"/>
  <c r="A300" i="9"/>
  <c r="A301" i="9"/>
  <c r="A302" i="9"/>
  <c r="A303" i="9"/>
  <c r="A304" i="9"/>
  <c r="A305" i="9"/>
  <c r="A306" i="9"/>
  <c r="A307" i="9"/>
  <c r="A308" i="9"/>
  <c r="A309" i="9"/>
  <c r="A310" i="9"/>
  <c r="A311" i="9"/>
  <c r="A312" i="9"/>
  <c r="A313" i="9"/>
  <c r="A314" i="9"/>
  <c r="A315" i="9"/>
  <c r="A316" i="9"/>
  <c r="A317" i="9"/>
  <c r="A318" i="9"/>
  <c r="A319" i="9"/>
  <c r="A320" i="9"/>
  <c r="A321" i="9"/>
  <c r="A322" i="9"/>
  <c r="A323" i="9"/>
  <c r="A324" i="9"/>
  <c r="A325" i="9"/>
  <c r="A326" i="9"/>
  <c r="A327" i="9"/>
  <c r="A328" i="9"/>
  <c r="A329" i="9"/>
  <c r="A330" i="9"/>
  <c r="A331" i="9"/>
  <c r="A332" i="9"/>
  <c r="A333" i="9"/>
  <c r="A334" i="9"/>
  <c r="A335" i="9"/>
  <c r="A336" i="9"/>
  <c r="A337" i="9"/>
  <c r="A338" i="9"/>
  <c r="A339" i="9"/>
  <c r="A340" i="9"/>
  <c r="A341" i="9"/>
  <c r="A342" i="9"/>
  <c r="A343" i="9"/>
  <c r="A344" i="9"/>
  <c r="A345" i="9"/>
  <c r="A346" i="9"/>
  <c r="A347" i="9"/>
  <c r="A348" i="9"/>
  <c r="A349" i="9"/>
  <c r="A350" i="9"/>
  <c r="A351" i="9"/>
  <c r="A352" i="9"/>
  <c r="A353" i="9"/>
  <c r="A354" i="9"/>
  <c r="A355" i="9"/>
  <c r="A356" i="9"/>
  <c r="A357" i="9"/>
  <c r="A358" i="9"/>
  <c r="A359" i="9"/>
  <c r="A360" i="9"/>
  <c r="A361" i="9"/>
  <c r="A362" i="9"/>
  <c r="A363" i="9"/>
  <c r="A364" i="9"/>
  <c r="A365" i="9"/>
  <c r="A366" i="9"/>
  <c r="A367" i="9"/>
  <c r="A368" i="9"/>
  <c r="A369" i="9"/>
  <c r="A370" i="9"/>
  <c r="A371" i="9"/>
  <c r="A372" i="9"/>
  <c r="A373" i="9"/>
  <c r="A374" i="9"/>
  <c r="A375" i="9"/>
  <c r="A376" i="9"/>
  <c r="A377" i="9"/>
  <c r="A378" i="9"/>
  <c r="A379" i="9"/>
  <c r="A380" i="9"/>
  <c r="A381" i="9"/>
  <c r="A382" i="9"/>
  <c r="A383" i="9"/>
  <c r="A384" i="9"/>
  <c r="A385" i="9"/>
  <c r="A386" i="9"/>
  <c r="A387" i="9"/>
  <c r="A388" i="9"/>
  <c r="A389" i="9"/>
  <c r="A390" i="9"/>
  <c r="A391" i="9"/>
  <c r="A392" i="9"/>
  <c r="A393" i="9"/>
  <c r="A394" i="9"/>
  <c r="A395" i="9"/>
  <c r="A396" i="9"/>
  <c r="A397" i="9"/>
  <c r="A398" i="9"/>
  <c r="A399" i="9"/>
  <c r="A400" i="9"/>
  <c r="A401" i="9"/>
  <c r="A402" i="9"/>
  <c r="A403" i="9"/>
  <c r="A404" i="9"/>
  <c r="A405" i="9"/>
  <c r="A406" i="9"/>
  <c r="A407" i="9"/>
  <c r="A408" i="9"/>
  <c r="A409" i="9"/>
  <c r="A410" i="9"/>
  <c r="A411" i="9"/>
  <c r="A412" i="9"/>
  <c r="A413" i="9"/>
  <c r="A414" i="9"/>
  <c r="A415" i="9"/>
  <c r="A416" i="9"/>
  <c r="A417" i="9"/>
  <c r="A418" i="9"/>
  <c r="A419" i="9"/>
  <c r="A420" i="9"/>
  <c r="A421" i="9"/>
  <c r="A422" i="9"/>
  <c r="A423" i="9"/>
  <c r="A424" i="9"/>
  <c r="A425" i="9"/>
  <c r="A426" i="9"/>
  <c r="A427" i="9"/>
  <c r="A428" i="9"/>
  <c r="A429" i="9"/>
  <c r="A430" i="9"/>
  <c r="A431" i="9"/>
  <c r="A432" i="9"/>
  <c r="A433" i="9"/>
  <c r="A434" i="9"/>
  <c r="A435" i="9"/>
  <c r="A436" i="9"/>
  <c r="A437" i="9"/>
  <c r="A438" i="9"/>
  <c r="A439" i="9"/>
  <c r="A440" i="9"/>
  <c r="A441" i="9"/>
  <c r="A442" i="9"/>
  <c r="A443" i="9"/>
  <c r="A444" i="9"/>
  <c r="A445" i="9"/>
  <c r="A446" i="9"/>
  <c r="A447" i="9"/>
  <c r="A448" i="9"/>
  <c r="A449" i="9"/>
  <c r="A450" i="9"/>
  <c r="A451" i="9"/>
  <c r="A452" i="9"/>
  <c r="A453" i="9"/>
  <c r="A454" i="9"/>
  <c r="A455" i="9"/>
  <c r="A456" i="9"/>
  <c r="A457" i="9"/>
  <c r="A458" i="9"/>
  <c r="A459" i="9"/>
  <c r="A460" i="9"/>
  <c r="A461" i="9"/>
  <c r="A462" i="9"/>
  <c r="A463" i="9"/>
  <c r="A464" i="9"/>
  <c r="A465" i="9"/>
  <c r="A466" i="9"/>
  <c r="A467" i="9"/>
  <c r="A468" i="9"/>
  <c r="A469" i="9"/>
  <c r="A470" i="9"/>
  <c r="A471" i="9"/>
  <c r="A472" i="9"/>
  <c r="A473" i="9"/>
  <c r="A474" i="9"/>
  <c r="A475" i="9"/>
  <c r="A476" i="9"/>
  <c r="A477" i="9"/>
  <c r="A478" i="9"/>
  <c r="A479" i="9"/>
  <c r="A480" i="9"/>
  <c r="A481" i="9"/>
  <c r="A482" i="9"/>
  <c r="A483" i="9"/>
  <c r="A484" i="9"/>
  <c r="A485" i="9"/>
  <c r="A486" i="9"/>
  <c r="A487" i="9"/>
  <c r="A488" i="9"/>
  <c r="A489" i="9"/>
  <c r="A490" i="9"/>
  <c r="A491" i="9"/>
  <c r="A492" i="9"/>
  <c r="A493" i="9"/>
  <c r="A494" i="9"/>
  <c r="A495" i="9"/>
  <c r="A496" i="9"/>
  <c r="A497" i="9"/>
  <c r="A498" i="9"/>
  <c r="A499" i="9"/>
  <c r="A500" i="9"/>
  <c r="A501" i="9"/>
  <c r="A502" i="9"/>
  <c r="A503" i="9"/>
  <c r="A504" i="9"/>
  <c r="A505" i="9"/>
  <c r="A506" i="9"/>
  <c r="A507" i="9"/>
  <c r="A508" i="9"/>
  <c r="A509" i="9"/>
  <c r="A510" i="9"/>
  <c r="A511" i="9"/>
  <c r="A512" i="9"/>
  <c r="A513" i="9"/>
  <c r="A514" i="9"/>
  <c r="A515" i="9"/>
  <c r="A516" i="9"/>
  <c r="A517" i="9"/>
  <c r="A518" i="9"/>
  <c r="A519" i="9"/>
  <c r="A520" i="9"/>
  <c r="A521" i="9"/>
  <c r="A522" i="9"/>
  <c r="A523" i="9"/>
  <c r="A524" i="9"/>
  <c r="A525" i="9"/>
  <c r="A526" i="9"/>
  <c r="A527" i="9"/>
  <c r="A528" i="9"/>
  <c r="A529" i="9"/>
  <c r="A530" i="9"/>
  <c r="A531" i="9"/>
  <c r="A532" i="9"/>
  <c r="A533" i="9"/>
  <c r="A534" i="9"/>
  <c r="A535" i="9"/>
  <c r="A536" i="9"/>
  <c r="A537" i="9"/>
  <c r="A538" i="9"/>
  <c r="A539" i="9"/>
  <c r="A540" i="9"/>
  <c r="A541" i="9"/>
  <c r="A542" i="9"/>
  <c r="A543" i="9"/>
  <c r="A544" i="9"/>
  <c r="A545" i="9"/>
  <c r="A546" i="9"/>
  <c r="A547" i="9"/>
  <c r="A548" i="9"/>
  <c r="A549" i="9"/>
  <c r="A550" i="9"/>
  <c r="A551" i="9"/>
  <c r="A552" i="9"/>
  <c r="A553" i="9"/>
  <c r="A554" i="9"/>
  <c r="A555" i="9"/>
  <c r="A556" i="9"/>
  <c r="A557" i="9"/>
  <c r="A558" i="9"/>
  <c r="A559" i="9"/>
  <c r="A560" i="9"/>
  <c r="A561" i="9"/>
  <c r="A562" i="9"/>
  <c r="A563" i="9"/>
  <c r="A564" i="9"/>
  <c r="A565" i="9"/>
  <c r="A566" i="9"/>
  <c r="A567" i="9"/>
  <c r="A568" i="9"/>
  <c r="A569" i="9"/>
  <c r="A570" i="9"/>
  <c r="A571" i="9"/>
  <c r="A572" i="9"/>
  <c r="A573" i="9"/>
  <c r="A574" i="9"/>
  <c r="A575" i="9"/>
  <c r="A576" i="9"/>
  <c r="A577" i="9"/>
  <c r="A578" i="9"/>
  <c r="A579" i="9"/>
  <c r="A580" i="9"/>
  <c r="A581" i="9"/>
  <c r="A582" i="9"/>
  <c r="A583" i="9"/>
  <c r="A584" i="9"/>
  <c r="A585" i="9"/>
  <c r="A586" i="9"/>
  <c r="A587" i="9"/>
  <c r="A588" i="9"/>
  <c r="A589" i="9"/>
  <c r="A590" i="9"/>
  <c r="A591" i="9"/>
  <c r="A592" i="9"/>
  <c r="A593" i="9"/>
  <c r="A594" i="9"/>
  <c r="A595" i="9"/>
  <c r="A596" i="9"/>
  <c r="A597" i="9"/>
  <c r="A598" i="9"/>
  <c r="A599" i="9"/>
  <c r="A600" i="9"/>
  <c r="A601" i="9"/>
  <c r="A602" i="9"/>
  <c r="A603" i="9"/>
  <c r="A604" i="9"/>
  <c r="A605" i="9"/>
  <c r="A606" i="9"/>
  <c r="A607" i="9"/>
  <c r="A608" i="9"/>
  <c r="A609" i="9"/>
  <c r="A610" i="9"/>
  <c r="A611" i="9"/>
  <c r="A612" i="9"/>
  <c r="A613" i="9"/>
  <c r="A614" i="9"/>
  <c r="A615" i="9"/>
  <c r="A616" i="9"/>
  <c r="A617" i="9"/>
  <c r="A618" i="9"/>
  <c r="A619" i="9"/>
  <c r="A620" i="9"/>
  <c r="A621" i="9"/>
  <c r="A622" i="9"/>
  <c r="A623" i="9"/>
  <c r="A624" i="9"/>
  <c r="A625" i="9"/>
  <c r="A626" i="9"/>
  <c r="A627" i="9"/>
  <c r="A628" i="9"/>
  <c r="A629" i="9"/>
  <c r="A630" i="9"/>
  <c r="A631" i="9"/>
  <c r="A632" i="9"/>
  <c r="A633" i="9"/>
  <c r="A634" i="9"/>
  <c r="A635" i="9"/>
  <c r="A636" i="9"/>
  <c r="A637" i="9"/>
  <c r="A638" i="9"/>
  <c r="A639" i="9"/>
  <c r="A640" i="9"/>
  <c r="A641" i="9"/>
  <c r="A642" i="9"/>
  <c r="A643" i="9"/>
  <c r="A644" i="9"/>
  <c r="A645" i="9"/>
  <c r="A646" i="9"/>
  <c r="A647" i="9"/>
  <c r="A648" i="9"/>
  <c r="A649" i="9"/>
  <c r="A650" i="9"/>
  <c r="A651" i="9"/>
  <c r="A652" i="9"/>
  <c r="A653" i="9"/>
  <c r="A654" i="9"/>
  <c r="A655" i="9"/>
  <c r="A656" i="9"/>
  <c r="A657" i="9"/>
  <c r="A658" i="9"/>
  <c r="A659" i="9"/>
  <c r="A660" i="9"/>
  <c r="A661" i="9"/>
  <c r="A662" i="9"/>
  <c r="A663" i="9"/>
  <c r="A664" i="9"/>
  <c r="A665" i="9"/>
  <c r="A666" i="9"/>
  <c r="A667" i="9"/>
  <c r="A668" i="9"/>
  <c r="A669" i="9"/>
  <c r="A670" i="9"/>
  <c r="A671" i="9"/>
  <c r="A672" i="9"/>
  <c r="A673" i="9"/>
  <c r="A674" i="9"/>
  <c r="A675" i="9"/>
  <c r="A676" i="9"/>
  <c r="A677" i="9"/>
  <c r="A678" i="9"/>
  <c r="A679" i="9"/>
  <c r="A680" i="9"/>
  <c r="A681" i="9"/>
  <c r="A682" i="9"/>
  <c r="A683" i="9"/>
  <c r="A684" i="9"/>
  <c r="A685" i="9"/>
  <c r="A686" i="9"/>
  <c r="A687" i="9"/>
  <c r="A688" i="9"/>
  <c r="A689" i="9"/>
  <c r="A690" i="9"/>
  <c r="A691" i="9"/>
  <c r="A692" i="9"/>
  <c r="A693" i="9"/>
  <c r="A694" i="9"/>
  <c r="A695" i="9"/>
  <c r="A696" i="9"/>
  <c r="A697" i="9"/>
  <c r="A698" i="9"/>
  <c r="A699" i="9"/>
  <c r="A700" i="9"/>
  <c r="A701" i="9"/>
  <c r="A702" i="9"/>
  <c r="A703" i="9"/>
  <c r="A704" i="9"/>
  <c r="A705" i="9"/>
  <c r="A706" i="9"/>
  <c r="A707" i="9"/>
  <c r="A708" i="9"/>
  <c r="A709" i="9"/>
  <c r="A710" i="9"/>
  <c r="A711" i="9"/>
  <c r="A712" i="9"/>
  <c r="A713" i="9"/>
  <c r="A714" i="9"/>
  <c r="A715" i="9"/>
  <c r="A716" i="9"/>
  <c r="A717" i="9"/>
  <c r="A718" i="9"/>
  <c r="A719" i="9"/>
  <c r="A720" i="9"/>
  <c r="A721" i="9"/>
  <c r="A722" i="9"/>
  <c r="A723" i="9"/>
  <c r="A724" i="9"/>
  <c r="A725" i="9"/>
  <c r="A726" i="9"/>
  <c r="A727" i="9"/>
  <c r="A728" i="9"/>
  <c r="A729" i="9"/>
  <c r="A730" i="9"/>
  <c r="A731" i="9"/>
  <c r="A732" i="9"/>
  <c r="A733" i="9"/>
  <c r="A734" i="9"/>
  <c r="A735" i="9"/>
  <c r="A736" i="9"/>
  <c r="A737" i="9"/>
  <c r="A738" i="9"/>
  <c r="A739" i="9"/>
  <c r="A740" i="9"/>
  <c r="A741" i="9"/>
  <c r="A742" i="9"/>
  <c r="A743" i="9"/>
  <c r="A744" i="9"/>
  <c r="A745" i="9"/>
  <c r="A746" i="9"/>
  <c r="A747" i="9"/>
  <c r="A748" i="9"/>
  <c r="A749" i="9"/>
  <c r="A750" i="9"/>
  <c r="A751" i="9"/>
  <c r="A752" i="9"/>
  <c r="A753" i="9"/>
  <c r="A754" i="9"/>
  <c r="A755" i="9"/>
  <c r="A756" i="9"/>
  <c r="A757" i="9"/>
  <c r="A758" i="9"/>
  <c r="A759" i="9"/>
  <c r="A760" i="9"/>
  <c r="A761" i="9"/>
  <c r="A762" i="9"/>
  <c r="A763" i="9"/>
  <c r="A764" i="9"/>
  <c r="A765" i="9"/>
  <c r="A766" i="9"/>
  <c r="A767" i="9"/>
  <c r="A768" i="9"/>
  <c r="A769" i="9"/>
  <c r="A770" i="9"/>
  <c r="A771" i="9"/>
  <c r="A772" i="9"/>
  <c r="A773" i="9"/>
  <c r="A774" i="9"/>
  <c r="A775" i="9"/>
  <c r="A776" i="9"/>
  <c r="A777" i="9"/>
  <c r="A778" i="9"/>
  <c r="A779" i="9"/>
  <c r="A780" i="9"/>
  <c r="A781" i="9"/>
  <c r="A782" i="9"/>
  <c r="A783" i="9"/>
  <c r="A784" i="9"/>
  <c r="A785" i="9"/>
  <c r="A786" i="9"/>
  <c r="A787" i="9"/>
  <c r="A788" i="9"/>
  <c r="A789" i="9"/>
  <c r="A790" i="9"/>
  <c r="A791" i="9"/>
  <c r="A792" i="9"/>
  <c r="A793" i="9"/>
  <c r="A794" i="9"/>
  <c r="A795" i="9"/>
  <c r="A796" i="9"/>
  <c r="A797" i="9"/>
  <c r="A798" i="9"/>
  <c r="A799" i="9"/>
  <c r="A800" i="9"/>
  <c r="A801" i="9"/>
  <c r="A802" i="9"/>
  <c r="A803" i="9"/>
  <c r="A804" i="9"/>
  <c r="A805" i="9"/>
  <c r="A806" i="9"/>
  <c r="A807" i="9"/>
  <c r="A808" i="9"/>
  <c r="A809" i="9"/>
  <c r="A810" i="9"/>
  <c r="A811" i="9"/>
  <c r="A812" i="9"/>
  <c r="A813" i="9"/>
  <c r="A814" i="9"/>
  <c r="A815" i="9"/>
  <c r="A816" i="9"/>
  <c r="A817" i="9"/>
  <c r="A818" i="9"/>
  <c r="A819" i="9"/>
  <c r="A820" i="9"/>
  <c r="A821" i="9"/>
  <c r="A822" i="9"/>
  <c r="A823" i="9"/>
  <c r="A824" i="9"/>
  <c r="A825" i="9"/>
  <c r="A826" i="9"/>
  <c r="A827" i="9"/>
  <c r="A828" i="9"/>
  <c r="A829" i="9"/>
  <c r="A830" i="9"/>
  <c r="A831" i="9"/>
  <c r="A832" i="9"/>
  <c r="A833" i="9"/>
  <c r="A834" i="9"/>
  <c r="A835" i="9"/>
  <c r="A836" i="9"/>
  <c r="A837" i="9"/>
  <c r="A838" i="9"/>
  <c r="A839" i="9"/>
  <c r="A840" i="9"/>
  <c r="A841" i="9"/>
  <c r="A842" i="9"/>
  <c r="A843" i="9"/>
  <c r="A844" i="9"/>
  <c r="A845" i="9"/>
  <c r="A846" i="9"/>
  <c r="A847" i="9"/>
  <c r="A848" i="9"/>
  <c r="A849" i="9"/>
  <c r="A850" i="9"/>
  <c r="A851" i="9"/>
  <c r="A852" i="9"/>
  <c r="A853" i="9"/>
  <c r="A854" i="9"/>
  <c r="A855" i="9"/>
  <c r="A856" i="9"/>
  <c r="A857" i="9"/>
  <c r="A858" i="9"/>
  <c r="A859" i="9"/>
  <c r="A860" i="9"/>
  <c r="A861" i="9"/>
  <c r="A862" i="9"/>
  <c r="A863" i="9"/>
  <c r="A864" i="9"/>
  <c r="A865" i="9"/>
  <c r="A866" i="9"/>
  <c r="A867" i="9"/>
  <c r="A868" i="9"/>
  <c r="A869" i="9"/>
  <c r="A870" i="9"/>
  <c r="A871" i="9"/>
  <c r="A872" i="9"/>
  <c r="A873" i="9"/>
  <c r="A874" i="9"/>
  <c r="A875" i="9"/>
  <c r="A876" i="9"/>
  <c r="A877" i="9"/>
  <c r="A878" i="9"/>
  <c r="A879" i="9"/>
  <c r="A880" i="9"/>
  <c r="A881" i="9"/>
  <c r="A882" i="9"/>
  <c r="A883" i="9"/>
  <c r="A884" i="9"/>
  <c r="A885" i="9"/>
  <c r="A886" i="9"/>
  <c r="A887" i="9"/>
  <c r="A888" i="9"/>
  <c r="A889" i="9"/>
  <c r="A890" i="9"/>
  <c r="A891" i="9"/>
  <c r="A892" i="9"/>
  <c r="A893" i="9"/>
  <c r="A894" i="9"/>
  <c r="A895" i="9"/>
  <c r="A896" i="9"/>
  <c r="A897" i="9"/>
  <c r="A898" i="9"/>
  <c r="A899" i="9"/>
  <c r="A900" i="9"/>
  <c r="A901" i="9"/>
  <c r="A902" i="9"/>
  <c r="A903" i="9"/>
  <c r="A904" i="9"/>
  <c r="A905" i="9"/>
  <c r="A906" i="9"/>
  <c r="A907" i="9"/>
  <c r="A908" i="9"/>
  <c r="A909" i="9"/>
  <c r="A910" i="9"/>
  <c r="A911" i="9"/>
  <c r="A912" i="9"/>
  <c r="A913" i="9"/>
  <c r="A914" i="9"/>
  <c r="A915" i="9"/>
  <c r="A916" i="9"/>
  <c r="A917" i="9"/>
  <c r="A918" i="9"/>
  <c r="A919" i="9"/>
  <c r="A920" i="9"/>
  <c r="A921" i="9"/>
  <c r="A922" i="9"/>
  <c r="A923" i="9"/>
  <c r="A924" i="9"/>
  <c r="A925" i="9"/>
  <c r="A926" i="9"/>
  <c r="A927" i="9"/>
  <c r="A928" i="9"/>
  <c r="A929" i="9"/>
  <c r="A930" i="9"/>
  <c r="A931" i="9"/>
  <c r="A932" i="9"/>
  <c r="A933" i="9"/>
  <c r="A934" i="9"/>
  <c r="A935" i="9"/>
  <c r="A936" i="9"/>
  <c r="A937" i="9"/>
  <c r="A938" i="9"/>
  <c r="A939" i="9"/>
  <c r="A940" i="9"/>
  <c r="A941" i="9"/>
  <c r="A942" i="9"/>
  <c r="A943" i="9"/>
  <c r="A944" i="9"/>
  <c r="A945" i="9"/>
  <c r="A946" i="9"/>
  <c r="A947" i="9"/>
  <c r="A948" i="9"/>
  <c r="A949" i="9"/>
  <c r="A950" i="9"/>
  <c r="A951" i="9"/>
  <c r="A952" i="9"/>
  <c r="A953" i="9"/>
  <c r="A954" i="9"/>
  <c r="A955" i="9"/>
  <c r="A956" i="9"/>
  <c r="A957" i="9"/>
  <c r="A958" i="9"/>
  <c r="A959" i="9"/>
  <c r="A960" i="9"/>
  <c r="A961" i="9"/>
  <c r="A962" i="9"/>
  <c r="A963" i="9"/>
  <c r="A964" i="9"/>
  <c r="A965" i="9"/>
  <c r="A966" i="9"/>
  <c r="A967" i="9"/>
  <c r="A968" i="9"/>
  <c r="A969" i="9"/>
  <c r="A970" i="9"/>
  <c r="A971" i="9"/>
  <c r="A972" i="9"/>
  <c r="A973" i="9"/>
  <c r="A974" i="9"/>
  <c r="A975" i="9"/>
  <c r="A976" i="9"/>
  <c r="A977" i="9"/>
  <c r="A978" i="9"/>
  <c r="A979" i="9"/>
  <c r="A980" i="9"/>
  <c r="A981" i="9"/>
  <c r="A982" i="9"/>
  <c r="A983" i="9"/>
  <c r="A984" i="9"/>
  <c r="A985" i="9"/>
  <c r="A986" i="9"/>
  <c r="A987" i="9"/>
  <c r="A988" i="9"/>
  <c r="A989" i="9"/>
  <c r="A990" i="9"/>
  <c r="A991" i="9"/>
  <c r="A992" i="9"/>
  <c r="A993" i="9"/>
  <c r="A994" i="9"/>
  <c r="A995" i="9"/>
  <c r="A996" i="9"/>
  <c r="A997" i="9"/>
  <c r="A998" i="9"/>
  <c r="A999" i="9"/>
  <c r="A1000" i="9"/>
  <c r="A1001" i="9"/>
  <c r="A1002" i="9"/>
  <c r="A1003" i="9"/>
  <c r="A4" i="9"/>
  <c r="B4" i="7" l="1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2" i="7"/>
  <c r="B573" i="7"/>
  <c r="B574" i="7"/>
  <c r="B575" i="7"/>
  <c r="B576" i="7"/>
  <c r="B577" i="7"/>
  <c r="B578" i="7"/>
  <c r="B579" i="7"/>
  <c r="B580" i="7"/>
  <c r="B581" i="7"/>
  <c r="B582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19" i="7"/>
  <c r="B620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0" i="7"/>
  <c r="B671" i="7"/>
  <c r="B672" i="7"/>
  <c r="B673" i="7"/>
  <c r="B674" i="7"/>
  <c r="B675" i="7"/>
  <c r="B676" i="7"/>
  <c r="B677" i="7"/>
  <c r="B678" i="7"/>
  <c r="B679" i="7"/>
  <c r="B680" i="7"/>
  <c r="B681" i="7"/>
  <c r="B682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706" i="7"/>
  <c r="B707" i="7"/>
  <c r="B708" i="7"/>
  <c r="B709" i="7"/>
  <c r="B710" i="7"/>
  <c r="B711" i="7"/>
  <c r="B712" i="7"/>
  <c r="B713" i="7"/>
  <c r="B714" i="7"/>
  <c r="B715" i="7"/>
  <c r="B716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27" i="7"/>
  <c r="B828" i="7"/>
  <c r="B829" i="7"/>
  <c r="B830" i="7"/>
  <c r="B831" i="7"/>
  <c r="B832" i="7"/>
  <c r="B833" i="7"/>
  <c r="B834" i="7"/>
  <c r="B835" i="7"/>
  <c r="B836" i="7"/>
  <c r="B837" i="7"/>
  <c r="B838" i="7"/>
  <c r="B839" i="7"/>
  <c r="B840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5" i="7"/>
  <c r="B856" i="7"/>
  <c r="B857" i="7"/>
  <c r="B858" i="7"/>
  <c r="B859" i="7"/>
  <c r="B860" i="7"/>
  <c r="B861" i="7"/>
  <c r="B862" i="7"/>
  <c r="B863" i="7"/>
  <c r="B864" i="7"/>
  <c r="B865" i="7"/>
  <c r="B866" i="7"/>
  <c r="B867" i="7"/>
  <c r="B868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5" i="7"/>
  <c r="B886" i="7"/>
  <c r="B887" i="7"/>
  <c r="B888" i="7"/>
  <c r="B889" i="7"/>
  <c r="B890" i="7"/>
  <c r="B891" i="7"/>
  <c r="B892" i="7"/>
  <c r="B893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6" i="7"/>
  <c r="B907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7" i="7"/>
  <c r="B928" i="7"/>
  <c r="B929" i="7"/>
  <c r="B930" i="7"/>
  <c r="B931" i="7"/>
  <c r="B932" i="7"/>
  <c r="B933" i="7"/>
  <c r="B934" i="7"/>
  <c r="B935" i="7"/>
  <c r="B936" i="7"/>
  <c r="B937" i="7"/>
  <c r="B938" i="7"/>
  <c r="B939" i="7"/>
  <c r="B940" i="7"/>
  <c r="B941" i="7"/>
  <c r="B942" i="7"/>
  <c r="B943" i="7"/>
  <c r="B944" i="7"/>
  <c r="B945" i="7"/>
  <c r="B946" i="7"/>
  <c r="B947" i="7"/>
  <c r="B948" i="7"/>
  <c r="B949" i="7"/>
  <c r="B950" i="7"/>
  <c r="B951" i="7"/>
  <c r="B952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0" i="7"/>
  <c r="B971" i="7"/>
  <c r="B972" i="7"/>
  <c r="B973" i="7"/>
  <c r="B974" i="7"/>
  <c r="B975" i="7"/>
  <c r="B976" i="7"/>
  <c r="B977" i="7"/>
  <c r="B978" i="7"/>
  <c r="B979" i="7"/>
  <c r="B980" i="7"/>
  <c r="B981" i="7"/>
  <c r="B982" i="7"/>
  <c r="B983" i="7"/>
  <c r="B984" i="7"/>
  <c r="B985" i="7"/>
  <c r="B986" i="7"/>
  <c r="B987" i="7"/>
  <c r="B988" i="7"/>
  <c r="B989" i="7"/>
  <c r="B990" i="7"/>
  <c r="B991" i="7"/>
  <c r="B992" i="7"/>
  <c r="B993" i="7"/>
  <c r="B994" i="7"/>
  <c r="B995" i="7"/>
  <c r="B996" i="7"/>
  <c r="B997" i="7"/>
  <c r="B998" i="7"/>
  <c r="B999" i="7"/>
  <c r="B1000" i="7"/>
  <c r="B1001" i="7"/>
  <c r="B1002" i="7"/>
  <c r="B1003" i="7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6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806" i="7"/>
  <c r="A807" i="7"/>
  <c r="A808" i="7"/>
  <c r="A809" i="7"/>
  <c r="A810" i="7"/>
  <c r="A811" i="7"/>
  <c r="A812" i="7"/>
  <c r="A813" i="7"/>
  <c r="A814" i="7"/>
  <c r="A815" i="7"/>
  <c r="A816" i="7"/>
  <c r="A817" i="7"/>
  <c r="A818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5" i="7"/>
  <c r="A846" i="7"/>
  <c r="A847" i="7"/>
  <c r="A848" i="7"/>
  <c r="A849" i="7"/>
  <c r="A850" i="7"/>
  <c r="A851" i="7"/>
  <c r="A852" i="7"/>
  <c r="A853" i="7"/>
  <c r="A854" i="7"/>
  <c r="A855" i="7"/>
  <c r="A856" i="7"/>
  <c r="A857" i="7"/>
  <c r="A858" i="7"/>
  <c r="A859" i="7"/>
  <c r="A860" i="7"/>
  <c r="A861" i="7"/>
  <c r="A862" i="7"/>
  <c r="A863" i="7"/>
  <c r="A864" i="7"/>
  <c r="A865" i="7"/>
  <c r="A866" i="7"/>
  <c r="A867" i="7"/>
  <c r="A868" i="7"/>
  <c r="A869" i="7"/>
  <c r="A870" i="7"/>
  <c r="A871" i="7"/>
  <c r="A872" i="7"/>
  <c r="A873" i="7"/>
  <c r="A874" i="7"/>
  <c r="A875" i="7"/>
  <c r="A876" i="7"/>
  <c r="A877" i="7"/>
  <c r="A878" i="7"/>
  <c r="A879" i="7"/>
  <c r="A880" i="7"/>
  <c r="A881" i="7"/>
  <c r="A882" i="7"/>
  <c r="A883" i="7"/>
  <c r="A884" i="7"/>
  <c r="A885" i="7"/>
  <c r="A886" i="7"/>
  <c r="A887" i="7"/>
  <c r="A888" i="7"/>
  <c r="A889" i="7"/>
  <c r="A890" i="7"/>
  <c r="A891" i="7"/>
  <c r="A892" i="7"/>
  <c r="A893" i="7"/>
  <c r="A894" i="7"/>
  <c r="A895" i="7"/>
  <c r="A896" i="7"/>
  <c r="A897" i="7"/>
  <c r="A898" i="7"/>
  <c r="A899" i="7"/>
  <c r="A900" i="7"/>
  <c r="A901" i="7"/>
  <c r="A902" i="7"/>
  <c r="A903" i="7"/>
  <c r="A904" i="7"/>
  <c r="A905" i="7"/>
  <c r="A906" i="7"/>
  <c r="A907" i="7"/>
  <c r="A908" i="7"/>
  <c r="A909" i="7"/>
  <c r="A910" i="7"/>
  <c r="A911" i="7"/>
  <c r="A912" i="7"/>
  <c r="A913" i="7"/>
  <c r="A914" i="7"/>
  <c r="A915" i="7"/>
  <c r="A916" i="7"/>
  <c r="A917" i="7"/>
  <c r="A918" i="7"/>
  <c r="A919" i="7"/>
  <c r="A920" i="7"/>
  <c r="A921" i="7"/>
  <c r="A922" i="7"/>
  <c r="A923" i="7"/>
  <c r="A924" i="7"/>
  <c r="A925" i="7"/>
  <c r="A926" i="7"/>
  <c r="A927" i="7"/>
  <c r="A928" i="7"/>
  <c r="A929" i="7"/>
  <c r="A930" i="7"/>
  <c r="A931" i="7"/>
  <c r="A932" i="7"/>
  <c r="A933" i="7"/>
  <c r="A934" i="7"/>
  <c r="A935" i="7"/>
  <c r="A936" i="7"/>
  <c r="A937" i="7"/>
  <c r="A938" i="7"/>
  <c r="A939" i="7"/>
  <c r="A940" i="7"/>
  <c r="A941" i="7"/>
  <c r="A942" i="7"/>
  <c r="A943" i="7"/>
  <c r="A944" i="7"/>
  <c r="A945" i="7"/>
  <c r="A946" i="7"/>
  <c r="A947" i="7"/>
  <c r="A948" i="7"/>
  <c r="A949" i="7"/>
  <c r="A950" i="7"/>
  <c r="A951" i="7"/>
  <c r="A952" i="7"/>
  <c r="A953" i="7"/>
  <c r="A954" i="7"/>
  <c r="A955" i="7"/>
  <c r="A956" i="7"/>
  <c r="A957" i="7"/>
  <c r="A958" i="7"/>
  <c r="A959" i="7"/>
  <c r="A960" i="7"/>
  <c r="A961" i="7"/>
  <c r="A962" i="7"/>
  <c r="A963" i="7"/>
  <c r="A964" i="7"/>
  <c r="A965" i="7"/>
  <c r="A966" i="7"/>
  <c r="A967" i="7"/>
  <c r="A968" i="7"/>
  <c r="A969" i="7"/>
  <c r="A970" i="7"/>
  <c r="A971" i="7"/>
  <c r="A972" i="7"/>
  <c r="A973" i="7"/>
  <c r="A974" i="7"/>
  <c r="A975" i="7"/>
  <c r="A976" i="7"/>
  <c r="A977" i="7"/>
  <c r="A978" i="7"/>
  <c r="A979" i="7"/>
  <c r="A980" i="7"/>
  <c r="A981" i="7"/>
  <c r="A982" i="7"/>
  <c r="A983" i="7"/>
  <c r="A984" i="7"/>
  <c r="A985" i="7"/>
  <c r="A986" i="7"/>
  <c r="A987" i="7"/>
  <c r="A988" i="7"/>
  <c r="A989" i="7"/>
  <c r="A990" i="7"/>
  <c r="A991" i="7"/>
  <c r="A992" i="7"/>
  <c r="A993" i="7"/>
  <c r="A994" i="7"/>
  <c r="A995" i="7"/>
  <c r="A996" i="7"/>
  <c r="A997" i="7"/>
  <c r="A998" i="7"/>
  <c r="A999" i="7"/>
  <c r="A1000" i="7"/>
  <c r="A1001" i="7"/>
  <c r="A1002" i="7"/>
  <c r="A1003" i="7"/>
  <c r="A4" i="7"/>
  <c r="J1" i="7"/>
  <c r="B1" i="28"/>
  <c r="C1" i="28"/>
  <c r="D1" i="28"/>
  <c r="E1" i="28"/>
  <c r="F1" i="28"/>
  <c r="A1" i="28"/>
  <c r="AC2" i="32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D755" i="8"/>
  <c r="D754" i="8"/>
  <c r="D753" i="8"/>
  <c r="D752" i="8"/>
  <c r="D751" i="8"/>
  <c r="D750" i="8"/>
  <c r="D749" i="8"/>
  <c r="D748" i="8"/>
  <c r="D747" i="8"/>
  <c r="D746" i="8"/>
  <c r="D745" i="8"/>
  <c r="D744" i="8"/>
  <c r="D743" i="8"/>
  <c r="D742" i="8"/>
  <c r="D741" i="8"/>
  <c r="D740" i="8"/>
  <c r="D739" i="8"/>
  <c r="D738" i="8"/>
  <c r="D737" i="8"/>
  <c r="D736" i="8"/>
  <c r="D735" i="8"/>
  <c r="D734" i="8"/>
  <c r="D733" i="8"/>
  <c r="D732" i="8"/>
  <c r="D731" i="8"/>
  <c r="D730" i="8"/>
  <c r="D729" i="8"/>
  <c r="D728" i="8"/>
  <c r="D727" i="8"/>
  <c r="D726" i="8"/>
  <c r="D725" i="8"/>
  <c r="D724" i="8"/>
  <c r="D723" i="8"/>
  <c r="D722" i="8"/>
  <c r="D721" i="8"/>
  <c r="D720" i="8"/>
  <c r="D719" i="8"/>
  <c r="D718" i="8"/>
  <c r="D717" i="8"/>
  <c r="D716" i="8"/>
  <c r="D715" i="8"/>
  <c r="D714" i="8"/>
  <c r="D713" i="8"/>
  <c r="D712" i="8"/>
  <c r="D711" i="8"/>
  <c r="D710" i="8"/>
  <c r="D709" i="8"/>
  <c r="D708" i="8"/>
  <c r="D707" i="8"/>
  <c r="D706" i="8"/>
  <c r="D705" i="8"/>
  <c r="D704" i="8"/>
  <c r="D703" i="8"/>
  <c r="D702" i="8"/>
  <c r="D701" i="8"/>
  <c r="D700" i="8"/>
  <c r="D699" i="8"/>
  <c r="D698" i="8"/>
  <c r="D697" i="8"/>
  <c r="D696" i="8"/>
  <c r="D695" i="8"/>
  <c r="D694" i="8"/>
  <c r="D693" i="8"/>
  <c r="D692" i="8"/>
  <c r="D691" i="8"/>
  <c r="D690" i="8"/>
  <c r="D689" i="8"/>
  <c r="D688" i="8"/>
  <c r="D687" i="8"/>
  <c r="D686" i="8"/>
  <c r="D685" i="8"/>
  <c r="D684" i="8"/>
  <c r="D683" i="8"/>
  <c r="D682" i="8"/>
  <c r="D681" i="8"/>
  <c r="D680" i="8"/>
  <c r="D679" i="8"/>
  <c r="D678" i="8"/>
  <c r="D677" i="8"/>
  <c r="D676" i="8"/>
  <c r="D675" i="8"/>
  <c r="D674" i="8"/>
  <c r="D673" i="8"/>
  <c r="D672" i="8"/>
  <c r="D671" i="8"/>
  <c r="D670" i="8"/>
  <c r="D669" i="8"/>
  <c r="D668" i="8"/>
  <c r="D667" i="8"/>
  <c r="D666" i="8"/>
  <c r="D665" i="8"/>
  <c r="D664" i="8"/>
  <c r="D663" i="8"/>
  <c r="D662" i="8"/>
  <c r="D661" i="8"/>
  <c r="D660" i="8"/>
  <c r="D659" i="8"/>
  <c r="D658" i="8"/>
  <c r="D657" i="8"/>
  <c r="D656" i="8"/>
  <c r="D655" i="8"/>
  <c r="D654" i="8"/>
  <c r="D653" i="8"/>
  <c r="D652" i="8"/>
  <c r="D651" i="8"/>
  <c r="D650" i="8"/>
  <c r="D649" i="8"/>
  <c r="D648" i="8"/>
  <c r="D647" i="8"/>
  <c r="D646" i="8"/>
  <c r="D645" i="8"/>
  <c r="D644" i="8"/>
  <c r="D643" i="8"/>
  <c r="D642" i="8"/>
  <c r="D641" i="8"/>
  <c r="D640" i="8"/>
  <c r="D639" i="8"/>
  <c r="D638" i="8"/>
  <c r="D637" i="8"/>
  <c r="D636" i="8"/>
  <c r="D635" i="8"/>
  <c r="D634" i="8"/>
  <c r="D633" i="8"/>
  <c r="D632" i="8"/>
  <c r="D631" i="8"/>
  <c r="D630" i="8"/>
  <c r="D629" i="8"/>
  <c r="D628" i="8"/>
  <c r="D627" i="8"/>
  <c r="D626" i="8"/>
  <c r="D625" i="8"/>
  <c r="D624" i="8"/>
  <c r="D623" i="8"/>
  <c r="D622" i="8"/>
  <c r="D621" i="8"/>
  <c r="D620" i="8"/>
  <c r="D619" i="8"/>
  <c r="D618" i="8"/>
  <c r="D617" i="8"/>
  <c r="D616" i="8"/>
  <c r="D615" i="8"/>
  <c r="D614" i="8"/>
  <c r="D613" i="8"/>
  <c r="D612" i="8"/>
  <c r="D611" i="8"/>
  <c r="D610" i="8"/>
  <c r="D609" i="8"/>
  <c r="D608" i="8"/>
  <c r="D607" i="8"/>
  <c r="D606" i="8"/>
  <c r="D605" i="8"/>
  <c r="D604" i="8"/>
  <c r="D603" i="8"/>
  <c r="D602" i="8"/>
  <c r="D601" i="8"/>
  <c r="D600" i="8"/>
  <c r="D599" i="8"/>
  <c r="D598" i="8"/>
  <c r="D597" i="8"/>
  <c r="D596" i="8"/>
  <c r="D595" i="8"/>
  <c r="D594" i="8"/>
  <c r="D593" i="8"/>
  <c r="D592" i="8"/>
  <c r="D591" i="8"/>
  <c r="D590" i="8"/>
  <c r="D589" i="8"/>
  <c r="D588" i="8"/>
  <c r="D587" i="8"/>
  <c r="D586" i="8"/>
  <c r="D585" i="8"/>
  <c r="D584" i="8"/>
  <c r="D583" i="8"/>
  <c r="D582" i="8"/>
  <c r="D581" i="8"/>
  <c r="D580" i="8"/>
  <c r="D579" i="8"/>
  <c r="D578" i="8"/>
  <c r="D577" i="8"/>
  <c r="D576" i="8"/>
  <c r="D575" i="8"/>
  <c r="D574" i="8"/>
  <c r="D573" i="8"/>
  <c r="D572" i="8"/>
  <c r="D571" i="8"/>
  <c r="D570" i="8"/>
  <c r="D569" i="8"/>
  <c r="D568" i="8"/>
  <c r="D567" i="8"/>
  <c r="D566" i="8"/>
  <c r="D565" i="8"/>
  <c r="D564" i="8"/>
  <c r="D563" i="8"/>
  <c r="D562" i="8"/>
  <c r="D561" i="8"/>
  <c r="D560" i="8"/>
  <c r="D559" i="8"/>
  <c r="D558" i="8"/>
  <c r="D557" i="8"/>
  <c r="D556" i="8"/>
  <c r="D555" i="8"/>
  <c r="D554" i="8"/>
  <c r="D553" i="8"/>
  <c r="D552" i="8"/>
  <c r="D551" i="8"/>
  <c r="D550" i="8"/>
  <c r="D549" i="8"/>
  <c r="D548" i="8"/>
  <c r="D547" i="8"/>
  <c r="D546" i="8"/>
  <c r="D545" i="8"/>
  <c r="D544" i="8"/>
  <c r="D543" i="8"/>
  <c r="D542" i="8"/>
  <c r="D541" i="8"/>
  <c r="D540" i="8"/>
  <c r="D539" i="8"/>
  <c r="D538" i="8"/>
  <c r="D537" i="8"/>
  <c r="D536" i="8"/>
  <c r="D535" i="8"/>
  <c r="D534" i="8"/>
  <c r="D533" i="8"/>
  <c r="D532" i="8"/>
  <c r="D531" i="8"/>
  <c r="D530" i="8"/>
  <c r="D529" i="8"/>
  <c r="D528" i="8"/>
  <c r="D527" i="8"/>
  <c r="D526" i="8"/>
  <c r="D525" i="8"/>
  <c r="D524" i="8"/>
  <c r="D523" i="8"/>
  <c r="D522" i="8"/>
  <c r="D521" i="8"/>
  <c r="D520" i="8"/>
  <c r="D519" i="8"/>
  <c r="D518" i="8"/>
  <c r="D517" i="8"/>
  <c r="D516" i="8"/>
  <c r="D515" i="8"/>
  <c r="D514" i="8"/>
  <c r="D513" i="8"/>
  <c r="D512" i="8"/>
  <c r="D511" i="8"/>
  <c r="D510" i="8"/>
  <c r="D509" i="8"/>
  <c r="D508" i="8"/>
  <c r="D507" i="8"/>
  <c r="D506" i="8"/>
  <c r="D505" i="8"/>
  <c r="D504" i="8"/>
  <c r="D503" i="8"/>
  <c r="D502" i="8"/>
  <c r="D501" i="8"/>
  <c r="D500" i="8"/>
  <c r="D499" i="8"/>
  <c r="D498" i="8"/>
  <c r="D497" i="8"/>
  <c r="D496" i="8"/>
  <c r="D495" i="8"/>
  <c r="D494" i="8"/>
  <c r="D493" i="8"/>
  <c r="D492" i="8"/>
  <c r="D491" i="8"/>
  <c r="D490" i="8"/>
  <c r="D489" i="8"/>
  <c r="D488" i="8"/>
  <c r="D487" i="8"/>
  <c r="D486" i="8"/>
  <c r="D485" i="8"/>
  <c r="D484" i="8"/>
  <c r="D483" i="8"/>
  <c r="D482" i="8"/>
  <c r="D481" i="8"/>
  <c r="D480" i="8"/>
  <c r="D479" i="8"/>
  <c r="D478" i="8"/>
  <c r="D477" i="8"/>
  <c r="D476" i="8"/>
  <c r="D475" i="8"/>
  <c r="D474" i="8"/>
  <c r="D473" i="8"/>
  <c r="D472" i="8"/>
  <c r="D471" i="8"/>
  <c r="D470" i="8"/>
  <c r="D469" i="8"/>
  <c r="D468" i="8"/>
  <c r="D467" i="8"/>
  <c r="D466" i="8"/>
  <c r="D465" i="8"/>
  <c r="D464" i="8"/>
  <c r="D463" i="8"/>
  <c r="D462" i="8"/>
  <c r="D461" i="8"/>
  <c r="D460" i="8"/>
  <c r="D459" i="8"/>
  <c r="D458" i="8"/>
  <c r="D457" i="8"/>
  <c r="D456" i="8"/>
  <c r="D455" i="8"/>
  <c r="D454" i="8"/>
  <c r="D453" i="8"/>
  <c r="D452" i="8"/>
  <c r="D451" i="8"/>
  <c r="D450" i="8"/>
  <c r="D449" i="8"/>
  <c r="D448" i="8"/>
  <c r="D447" i="8"/>
  <c r="D446" i="8"/>
  <c r="D445" i="8"/>
  <c r="D444" i="8"/>
  <c r="D443" i="8"/>
  <c r="D442" i="8"/>
  <c r="D441" i="8"/>
  <c r="D440" i="8"/>
  <c r="D439" i="8"/>
  <c r="D438" i="8"/>
  <c r="D437" i="8"/>
  <c r="D436" i="8"/>
  <c r="D435" i="8"/>
  <c r="D434" i="8"/>
  <c r="D433" i="8"/>
  <c r="D432" i="8"/>
  <c r="D431" i="8"/>
  <c r="D430" i="8"/>
  <c r="D429" i="8"/>
  <c r="D428" i="8"/>
  <c r="D427" i="8"/>
  <c r="D426" i="8"/>
  <c r="D425" i="8"/>
  <c r="D424" i="8"/>
  <c r="D423" i="8"/>
  <c r="D422" i="8"/>
  <c r="D421" i="8"/>
  <c r="D420" i="8"/>
  <c r="D419" i="8"/>
  <c r="D418" i="8"/>
  <c r="D417" i="8"/>
  <c r="D416" i="8"/>
  <c r="D415" i="8"/>
  <c r="D414" i="8"/>
  <c r="D413" i="8"/>
  <c r="D412" i="8"/>
  <c r="D411" i="8"/>
  <c r="D410" i="8"/>
  <c r="D409" i="8"/>
  <c r="D408" i="8"/>
  <c r="D407" i="8"/>
  <c r="D406" i="8"/>
  <c r="D405" i="8"/>
  <c r="D404" i="8"/>
  <c r="D403" i="8"/>
  <c r="D402" i="8"/>
  <c r="D401" i="8"/>
  <c r="D400" i="8"/>
  <c r="D399" i="8"/>
  <c r="D398" i="8"/>
  <c r="D397" i="8"/>
  <c r="D396" i="8"/>
  <c r="D395" i="8"/>
  <c r="D394" i="8"/>
  <c r="D393" i="8"/>
  <c r="D392" i="8"/>
  <c r="D391" i="8"/>
  <c r="D390" i="8"/>
  <c r="D389" i="8"/>
  <c r="D388" i="8"/>
  <c r="D387" i="8"/>
  <c r="D386" i="8"/>
  <c r="D385" i="8"/>
  <c r="D384" i="8"/>
  <c r="D383" i="8"/>
  <c r="D382" i="8"/>
  <c r="D381" i="8"/>
  <c r="D380" i="8"/>
  <c r="D379" i="8"/>
  <c r="D378" i="8"/>
  <c r="D377" i="8"/>
  <c r="D376" i="8"/>
  <c r="D375" i="8"/>
  <c r="D374" i="8"/>
  <c r="D373" i="8"/>
  <c r="D372" i="8"/>
  <c r="D371" i="8"/>
  <c r="D370" i="8"/>
  <c r="D369" i="8"/>
  <c r="D368" i="8"/>
  <c r="D367" i="8"/>
  <c r="D366" i="8"/>
  <c r="D365" i="8"/>
  <c r="D364" i="8"/>
  <c r="D363" i="8"/>
  <c r="D362" i="8"/>
  <c r="D361" i="8"/>
  <c r="D360" i="8"/>
  <c r="D359" i="8"/>
  <c r="D358" i="8"/>
  <c r="D357" i="8"/>
  <c r="D356" i="8"/>
  <c r="D355" i="8"/>
  <c r="D354" i="8"/>
  <c r="D353" i="8"/>
  <c r="D352" i="8"/>
  <c r="D351" i="8"/>
  <c r="D350" i="8"/>
  <c r="D349" i="8"/>
  <c r="D348" i="8"/>
  <c r="D347" i="8"/>
  <c r="D346" i="8"/>
  <c r="D345" i="8"/>
  <c r="D344" i="8"/>
  <c r="D343" i="8"/>
  <c r="D342" i="8"/>
  <c r="D341" i="8"/>
  <c r="D340" i="8"/>
  <c r="D339" i="8"/>
  <c r="D338" i="8"/>
  <c r="D337" i="8"/>
  <c r="D336" i="8"/>
  <c r="D335" i="8"/>
  <c r="D334" i="8"/>
  <c r="D333" i="8"/>
  <c r="D332" i="8"/>
  <c r="D331" i="8"/>
  <c r="D330" i="8"/>
  <c r="D329" i="8"/>
  <c r="D328" i="8"/>
  <c r="D327" i="8"/>
  <c r="D326" i="8"/>
  <c r="D325" i="8"/>
  <c r="D324" i="8"/>
  <c r="D323" i="8"/>
  <c r="D322" i="8"/>
  <c r="D321" i="8"/>
  <c r="D320" i="8"/>
  <c r="D319" i="8"/>
  <c r="D318" i="8"/>
  <c r="D317" i="8"/>
  <c r="D316" i="8"/>
  <c r="D315" i="8"/>
  <c r="D314" i="8"/>
  <c r="D313" i="8"/>
  <c r="D312" i="8"/>
  <c r="D311" i="8"/>
  <c r="D310" i="8"/>
  <c r="D309" i="8"/>
  <c r="D308" i="8"/>
  <c r="D307" i="8"/>
  <c r="D306" i="8"/>
  <c r="D305" i="8"/>
  <c r="D304" i="8"/>
  <c r="D303" i="8"/>
  <c r="D302" i="8"/>
  <c r="D301" i="8"/>
  <c r="D300" i="8"/>
  <c r="D299" i="8"/>
  <c r="D298" i="8"/>
  <c r="D297" i="8"/>
  <c r="D296" i="8"/>
  <c r="D295" i="8"/>
  <c r="D294" i="8"/>
  <c r="D293" i="8"/>
  <c r="D292" i="8"/>
  <c r="D291" i="8"/>
  <c r="D290" i="8"/>
  <c r="D289" i="8"/>
  <c r="D288" i="8"/>
  <c r="D287" i="8"/>
  <c r="D286" i="8"/>
  <c r="D285" i="8"/>
  <c r="D284" i="8"/>
  <c r="D283" i="8"/>
  <c r="D282" i="8"/>
  <c r="D281" i="8"/>
  <c r="D280" i="8"/>
  <c r="D279" i="8"/>
  <c r="D278" i="8"/>
  <c r="D277" i="8"/>
  <c r="D276" i="8"/>
  <c r="D275" i="8"/>
  <c r="D274" i="8"/>
  <c r="D273" i="8"/>
  <c r="D272" i="8"/>
  <c r="D271" i="8"/>
  <c r="D270" i="8"/>
  <c r="D269" i="8"/>
  <c r="D268" i="8"/>
  <c r="D267" i="8"/>
  <c r="D266" i="8"/>
  <c r="D265" i="8"/>
  <c r="D264" i="8"/>
  <c r="D263" i="8"/>
  <c r="D262" i="8"/>
  <c r="D261" i="8"/>
  <c r="D260" i="8"/>
  <c r="D259" i="8"/>
  <c r="D258" i="8"/>
  <c r="D257" i="8"/>
  <c r="D256" i="8"/>
  <c r="D255" i="8"/>
  <c r="D254" i="8"/>
  <c r="D253" i="8"/>
  <c r="D252" i="8"/>
  <c r="D251" i="8"/>
  <c r="D250" i="8"/>
  <c r="D249" i="8"/>
  <c r="D248" i="8"/>
  <c r="D247" i="8"/>
  <c r="D246" i="8"/>
  <c r="D245" i="8"/>
  <c r="D244" i="8"/>
  <c r="D243" i="8"/>
  <c r="D242" i="8"/>
  <c r="D241" i="8"/>
  <c r="D240" i="8"/>
  <c r="D239" i="8"/>
  <c r="D238" i="8"/>
  <c r="D237" i="8"/>
  <c r="D236" i="8"/>
  <c r="D235" i="8"/>
  <c r="D234" i="8"/>
  <c r="D233" i="8"/>
  <c r="D232" i="8"/>
  <c r="D231" i="8"/>
  <c r="D230" i="8"/>
  <c r="D229" i="8"/>
  <c r="D228" i="8"/>
  <c r="D227" i="8"/>
  <c r="D226" i="8"/>
  <c r="D225" i="8"/>
  <c r="D224" i="8"/>
  <c r="D223" i="8"/>
  <c r="D222" i="8"/>
  <c r="D221" i="8"/>
  <c r="D220" i="8"/>
  <c r="D219" i="8"/>
  <c r="D218" i="8"/>
  <c r="D217" i="8"/>
  <c r="D216" i="8"/>
  <c r="D215" i="8"/>
  <c r="D214" i="8"/>
  <c r="D213" i="8"/>
  <c r="D212" i="8"/>
  <c r="D211" i="8"/>
  <c r="D210" i="8"/>
  <c r="D209" i="8"/>
  <c r="D208" i="8"/>
  <c r="D207" i="8"/>
  <c r="D206" i="8"/>
  <c r="D205" i="8"/>
  <c r="D204" i="8"/>
  <c r="D203" i="8"/>
  <c r="D202" i="8"/>
  <c r="D201" i="8"/>
  <c r="D200" i="8"/>
  <c r="D199" i="8"/>
  <c r="D198" i="8"/>
  <c r="D197" i="8"/>
  <c r="D196" i="8"/>
  <c r="D195" i="8"/>
  <c r="D194" i="8"/>
  <c r="D193" i="8"/>
  <c r="D192" i="8"/>
  <c r="D191" i="8"/>
  <c r="D190" i="8"/>
  <c r="D189" i="8"/>
  <c r="D188" i="8"/>
  <c r="D187" i="8"/>
  <c r="D186" i="8"/>
  <c r="D185" i="8"/>
  <c r="D184" i="8"/>
  <c r="D183" i="8"/>
  <c r="D182" i="8"/>
  <c r="D181" i="8"/>
  <c r="D180" i="8"/>
  <c r="D179" i="8"/>
  <c r="D178" i="8"/>
  <c r="D177" i="8"/>
  <c r="D176" i="8"/>
  <c r="D175" i="8"/>
  <c r="D174" i="8"/>
  <c r="D173" i="8"/>
  <c r="D172" i="8"/>
  <c r="D171" i="8"/>
  <c r="D170" i="8"/>
  <c r="D169" i="8"/>
  <c r="D168" i="8"/>
  <c r="D167" i="8"/>
  <c r="D166" i="8"/>
  <c r="D165" i="8"/>
  <c r="D164" i="8"/>
  <c r="D163" i="8"/>
  <c r="D162" i="8"/>
  <c r="D161" i="8"/>
  <c r="D160" i="8"/>
  <c r="D159" i="8"/>
  <c r="D158" i="8"/>
  <c r="D157" i="8"/>
  <c r="D156" i="8"/>
  <c r="D155" i="8"/>
  <c r="D154" i="8"/>
  <c r="D153" i="8"/>
  <c r="D152" i="8"/>
  <c r="D151" i="8"/>
  <c r="D150" i="8"/>
  <c r="D149" i="8"/>
  <c r="D148" i="8"/>
  <c r="D147" i="8"/>
  <c r="D146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5" i="8"/>
  <c r="D4" i="8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4" i="8"/>
  <c r="F4" i="8" s="1"/>
  <c r="A3" i="32"/>
  <c r="B3" i="32"/>
  <c r="C3" i="32"/>
  <c r="D3" i="32"/>
  <c r="E3" i="32"/>
  <c r="F3" i="32"/>
  <c r="A4" i="32"/>
  <c r="B4" i="32"/>
  <c r="C4" i="32"/>
  <c r="D4" i="32"/>
  <c r="E4" i="32"/>
  <c r="F4" i="32"/>
  <c r="M5" i="32"/>
  <c r="N5" i="32"/>
  <c r="O5" i="32"/>
  <c r="D4" i="9" l="1"/>
  <c r="E4" i="9" s="1"/>
  <c r="B158" i="32"/>
  <c r="F555" i="32"/>
  <c r="A910" i="32"/>
  <c r="E855" i="32"/>
  <c r="D799" i="32"/>
  <c r="C816" i="32"/>
  <c r="B739" i="32"/>
  <c r="D977" i="32"/>
  <c r="F707" i="32"/>
  <c r="B514" i="32"/>
  <c r="D881" i="32"/>
  <c r="B783" i="32"/>
  <c r="B606" i="32"/>
  <c r="B1001" i="32"/>
  <c r="F956" i="32"/>
  <c r="F866" i="32"/>
  <c r="B989" i="32"/>
  <c r="B923" i="32"/>
  <c r="D849" i="32"/>
  <c r="B984" i="32"/>
  <c r="B898" i="32"/>
  <c r="B816" i="32"/>
  <c r="B866" i="32"/>
  <c r="F843" i="32"/>
  <c r="B810" i="32"/>
  <c r="B775" i="32"/>
  <c r="F686" i="32"/>
  <c r="B605" i="32"/>
  <c r="B496" i="32"/>
  <c r="B998" i="32"/>
  <c r="F948" i="32"/>
  <c r="D879" i="32"/>
  <c r="B996" i="32"/>
  <c r="F983" i="32"/>
  <c r="D969" i="32"/>
  <c r="B940" i="32"/>
  <c r="F909" i="32"/>
  <c r="F888" i="32"/>
  <c r="B874" i="32"/>
  <c r="F859" i="32"/>
  <c r="D836" i="32"/>
  <c r="B803" i="32"/>
  <c r="D739" i="32"/>
  <c r="B651" i="32"/>
  <c r="B563" i="32"/>
  <c r="B330" i="32"/>
  <c r="D630" i="32"/>
  <c r="F8" i="32"/>
  <c r="B478" i="32"/>
  <c r="F970" i="32"/>
  <c r="B919" i="32"/>
  <c r="D897" i="32"/>
  <c r="B1003" i="32"/>
  <c r="F990" i="32"/>
  <c r="B978" i="32"/>
  <c r="B959" i="32"/>
  <c r="D936" i="32"/>
  <c r="B905" i="32"/>
  <c r="B888" i="32"/>
  <c r="D873" i="32"/>
  <c r="F858" i="32"/>
  <c r="F832" i="32"/>
  <c r="F643" i="32"/>
  <c r="F328" i="32"/>
  <c r="D424" i="32"/>
  <c r="D440" i="32"/>
  <c r="F209" i="32"/>
  <c r="D1003" i="32"/>
  <c r="B999" i="32"/>
  <c r="D992" i="32"/>
  <c r="F985" i="32"/>
  <c r="F980" i="32"/>
  <c r="B974" i="32"/>
  <c r="F966" i="32"/>
  <c r="B949" i="32"/>
  <c r="F940" i="32"/>
  <c r="F926" i="32"/>
  <c r="F913" i="32"/>
  <c r="F901" i="32"/>
  <c r="D892" i="32"/>
  <c r="D884" i="32"/>
  <c r="F876" i="32"/>
  <c r="B869" i="32"/>
  <c r="F861" i="32"/>
  <c r="B851" i="32"/>
  <c r="D837" i="32"/>
  <c r="D820" i="32"/>
  <c r="B804" i="32"/>
  <c r="F790" i="32"/>
  <c r="D751" i="32"/>
  <c r="D720" i="32"/>
  <c r="F671" i="32"/>
  <c r="F622" i="32"/>
  <c r="F579" i="32"/>
  <c r="F531" i="32"/>
  <c r="B477" i="32"/>
  <c r="B370" i="32"/>
  <c r="B270" i="32"/>
  <c r="F7" i="32"/>
  <c r="A945" i="32"/>
  <c r="F1005" i="32"/>
  <c r="F1000" i="32"/>
  <c r="E992" i="32"/>
  <c r="F986" i="32"/>
  <c r="B981" i="32"/>
  <c r="F974" i="32"/>
  <c r="B967" i="32"/>
  <c r="D953" i="32"/>
  <c r="D943" i="32"/>
  <c r="D932" i="32"/>
  <c r="F917" i="32"/>
  <c r="B902" i="32"/>
  <c r="F894" i="32"/>
  <c r="F884" i="32"/>
  <c r="B877" i="32"/>
  <c r="B870" i="32"/>
  <c r="F862" i="32"/>
  <c r="B854" i="32"/>
  <c r="D841" i="32"/>
  <c r="B831" i="32"/>
  <c r="D808" i="32"/>
  <c r="B792" i="32"/>
  <c r="F774" i="32"/>
  <c r="B726" i="32"/>
  <c r="D686" i="32"/>
  <c r="F588" i="32"/>
  <c r="F538" i="32"/>
  <c r="F389" i="32"/>
  <c r="F289" i="32"/>
  <c r="E963" i="32"/>
  <c r="A927" i="32"/>
  <c r="E784" i="32"/>
  <c r="A759" i="32"/>
  <c r="C904" i="32"/>
  <c r="A914" i="32"/>
  <c r="A906" i="32"/>
  <c r="C826" i="32"/>
  <c r="E523" i="32"/>
  <c r="E885" i="32"/>
  <c r="E896" i="32"/>
  <c r="E934" i="32"/>
  <c r="E975" i="32"/>
  <c r="A547" i="32"/>
  <c r="A791" i="32"/>
  <c r="A918" i="32"/>
  <c r="A928" i="32"/>
  <c r="A941" i="32"/>
  <c r="A954" i="32"/>
  <c r="C995" i="32"/>
  <c r="E962" i="32"/>
  <c r="E952" i="32"/>
  <c r="E935" i="32"/>
  <c r="E929" i="32"/>
  <c r="A922" i="32"/>
  <c r="A824" i="32"/>
  <c r="E819" i="32"/>
  <c r="C797" i="32"/>
  <c r="C701" i="32"/>
  <c r="A665" i="32"/>
  <c r="F95" i="32"/>
  <c r="F268" i="32"/>
  <c r="F349" i="32"/>
  <c r="F505" i="32"/>
  <c r="F563" i="32"/>
  <c r="F580" i="32"/>
  <c r="F597" i="32"/>
  <c r="F614" i="32"/>
  <c r="F636" i="32"/>
  <c r="F664" i="32"/>
  <c r="F693" i="32"/>
  <c r="F758" i="32"/>
  <c r="F770" i="32"/>
  <c r="F779" i="32"/>
  <c r="F786" i="32"/>
  <c r="F800" i="32"/>
  <c r="F809" i="32"/>
  <c r="F817" i="32"/>
  <c r="F820" i="32"/>
  <c r="F830" i="32"/>
  <c r="F837" i="32"/>
  <c r="F877" i="32"/>
  <c r="F880" i="32"/>
  <c r="F883" i="32"/>
  <c r="F899" i="32"/>
  <c r="F905" i="32"/>
  <c r="F911" i="32"/>
  <c r="F921" i="32"/>
  <c r="F937" i="32"/>
  <c r="F944" i="32"/>
  <c r="F951" i="32"/>
  <c r="F967" i="32"/>
  <c r="F969" i="32"/>
  <c r="F972" i="32"/>
  <c r="B209" i="32"/>
  <c r="B309" i="32"/>
  <c r="B388" i="32"/>
  <c r="B423" i="32"/>
  <c r="B459" i="32"/>
  <c r="B679" i="32"/>
  <c r="B720" i="32"/>
  <c r="B745" i="32"/>
  <c r="B797" i="32"/>
  <c r="B806" i="32"/>
  <c r="B815" i="32"/>
  <c r="B825" i="32"/>
  <c r="B835" i="32"/>
  <c r="B842" i="32"/>
  <c r="B848" i="32"/>
  <c r="B859" i="32"/>
  <c r="B872" i="32"/>
  <c r="B890" i="32"/>
  <c r="B893" i="32"/>
  <c r="B903" i="32"/>
  <c r="B909" i="32"/>
  <c r="B915" i="32"/>
  <c r="B925" i="32"/>
  <c r="B931" i="32"/>
  <c r="B957" i="32"/>
  <c r="B962" i="32"/>
  <c r="B965" i="32"/>
  <c r="B979" i="32"/>
  <c r="D487" i="32"/>
  <c r="D650" i="32"/>
  <c r="D707" i="32"/>
  <c r="D732" i="32"/>
  <c r="D852" i="32"/>
  <c r="D856" i="32"/>
  <c r="D861" i="32"/>
  <c r="D864" i="32"/>
  <c r="D867" i="32"/>
  <c r="D869" i="32"/>
  <c r="D947" i="32"/>
  <c r="B1005" i="32"/>
  <c r="A1002" i="32"/>
  <c r="B1000" i="32"/>
  <c r="A997" i="32"/>
  <c r="F993" i="32"/>
  <c r="F991" i="32"/>
  <c r="F988" i="32"/>
  <c r="A985" i="32"/>
  <c r="B983" i="32"/>
  <c r="B980" i="32"/>
  <c r="D976" i="32"/>
  <c r="D972" i="32"/>
  <c r="F968" i="32"/>
  <c r="D965" i="32"/>
  <c r="F960" i="32"/>
  <c r="D955" i="32"/>
  <c r="D952" i="32"/>
  <c r="B947" i="32"/>
  <c r="B943" i="32"/>
  <c r="C939" i="32"/>
  <c r="B934" i="32"/>
  <c r="D929" i="32"/>
  <c r="D925" i="32"/>
  <c r="B921" i="32"/>
  <c r="B917" i="32"/>
  <c r="B913" i="32"/>
  <c r="F907" i="32"/>
  <c r="D900" i="32"/>
  <c r="E895" i="32"/>
  <c r="D891" i="32"/>
  <c r="F886" i="32"/>
  <c r="A883" i="32"/>
  <c r="B879" i="32"/>
  <c r="B876" i="32"/>
  <c r="F871" i="32"/>
  <c r="D868" i="32"/>
  <c r="F864" i="32"/>
  <c r="F860" i="32"/>
  <c r="D857" i="32"/>
  <c r="F853" i="32"/>
  <c r="F846" i="32"/>
  <c r="F839" i="32"/>
  <c r="D835" i="32"/>
  <c r="D829" i="32"/>
  <c r="E822" i="32"/>
  <c r="B819" i="32"/>
  <c r="B814" i="32"/>
  <c r="B808" i="32"/>
  <c r="D801" i="32"/>
  <c r="B795" i="32"/>
  <c r="E788" i="32"/>
  <c r="B782" i="32"/>
  <c r="B770" i="32"/>
  <c r="F750" i="32"/>
  <c r="A733" i="32"/>
  <c r="B714" i="32"/>
  <c r="B701" i="32"/>
  <c r="F679" i="32"/>
  <c r="B658" i="32"/>
  <c r="B643" i="32"/>
  <c r="D622" i="32"/>
  <c r="B597" i="32"/>
  <c r="F571" i="32"/>
  <c r="F554" i="32"/>
  <c r="B523" i="32"/>
  <c r="F495" i="32"/>
  <c r="F459" i="32"/>
  <c r="A407" i="32"/>
  <c r="F368" i="32"/>
  <c r="B311" i="32"/>
  <c r="F249" i="32"/>
  <c r="B153" i="32"/>
  <c r="C875" i="32"/>
  <c r="F1004" i="32"/>
  <c r="F1001" i="32"/>
  <c r="C999" i="32"/>
  <c r="F996" i="32"/>
  <c r="D993" i="32"/>
  <c r="D991" i="32"/>
  <c r="D987" i="32"/>
  <c r="F984" i="32"/>
  <c r="F981" i="32"/>
  <c r="C979" i="32"/>
  <c r="D975" i="32"/>
  <c r="B971" i="32"/>
  <c r="A968" i="32"/>
  <c r="D964" i="32"/>
  <c r="D960" i="32"/>
  <c r="B955" i="32"/>
  <c r="A951" i="32"/>
  <c r="A946" i="32"/>
  <c r="A942" i="32"/>
  <c r="D937" i="32"/>
  <c r="F932" i="32"/>
  <c r="F928" i="32"/>
  <c r="F923" i="32"/>
  <c r="F919" i="32"/>
  <c r="F915" i="32"/>
  <c r="B911" i="32"/>
  <c r="B907" i="32"/>
  <c r="C903" i="32"/>
  <c r="C898" i="32"/>
  <c r="D895" i="32"/>
  <c r="E890" i="32"/>
  <c r="D885" i="32"/>
  <c r="F882" i="32"/>
  <c r="A878" i="32"/>
  <c r="B875" i="32"/>
  <c r="C870" i="32"/>
  <c r="E867" i="32"/>
  <c r="B863" i="32"/>
  <c r="A860" i="32"/>
  <c r="B857" i="32"/>
  <c r="B852" i="32"/>
  <c r="F844" i="32"/>
  <c r="D839" i="32"/>
  <c r="F833" i="32"/>
  <c r="D828" i="32"/>
  <c r="B822" i="32"/>
  <c r="D817" i="32"/>
  <c r="D812" i="32"/>
  <c r="F806" i="32"/>
  <c r="F799" i="32"/>
  <c r="E792" i="32"/>
  <c r="B788" i="32"/>
  <c r="F778" i="32"/>
  <c r="B764" i="32"/>
  <c r="C745" i="32"/>
  <c r="F726" i="32"/>
  <c r="F713" i="32"/>
  <c r="C694" i="32"/>
  <c r="F672" i="32"/>
  <c r="F657" i="32"/>
  <c r="B637" i="32"/>
  <c r="D614" i="32"/>
  <c r="A589" i="32"/>
  <c r="B571" i="32"/>
  <c r="F546" i="32"/>
  <c r="F514" i="32"/>
  <c r="F487" i="32"/>
  <c r="F441" i="32"/>
  <c r="F406" i="32"/>
  <c r="B350" i="32"/>
  <c r="B290" i="32"/>
  <c r="F247" i="32"/>
  <c r="B101" i="32"/>
  <c r="C390" i="32"/>
  <c r="C567" i="32"/>
  <c r="C626" i="32"/>
  <c r="C631" i="32"/>
  <c r="C680" i="32"/>
  <c r="C704" i="32"/>
  <c r="C710" i="32"/>
  <c r="C717" i="32"/>
  <c r="C729" i="32"/>
  <c r="C737" i="32"/>
  <c r="C759" i="32"/>
  <c r="C770" i="32"/>
  <c r="C781" i="32"/>
  <c r="C788" i="32"/>
  <c r="C800" i="32"/>
  <c r="C802" i="32"/>
  <c r="C807" i="32"/>
  <c r="C809" i="32"/>
  <c r="C425" i="32"/>
  <c r="C492" i="32"/>
  <c r="C585" i="32"/>
  <c r="C617" i="32"/>
  <c r="C629" i="32"/>
  <c r="C632" i="32"/>
  <c r="C644" i="32"/>
  <c r="C651" i="32"/>
  <c r="C678" i="32"/>
  <c r="C687" i="32"/>
  <c r="C725" i="32"/>
  <c r="C730" i="32"/>
  <c r="C774" i="32"/>
  <c r="C785" i="32"/>
  <c r="C792" i="32"/>
  <c r="C799" i="32"/>
  <c r="C812" i="32"/>
  <c r="C819" i="32"/>
  <c r="C828" i="32"/>
  <c r="C830" i="32"/>
  <c r="C835" i="32"/>
  <c r="C837" i="32"/>
  <c r="C844" i="32"/>
  <c r="C851" i="32"/>
  <c r="C860" i="32"/>
  <c r="C862" i="32"/>
  <c r="C867" i="32"/>
  <c r="C869" i="32"/>
  <c r="C876" i="32"/>
  <c r="C878" i="32"/>
  <c r="C883" i="32"/>
  <c r="C885" i="32"/>
  <c r="C968" i="32"/>
  <c r="C970" i="32"/>
  <c r="C975" i="32"/>
  <c r="C980" i="32"/>
  <c r="C983" i="32"/>
  <c r="C985" i="32"/>
  <c r="C992" i="32"/>
  <c r="C1000" i="32"/>
  <c r="C1002" i="32"/>
  <c r="C556" i="32"/>
  <c r="C664" i="32"/>
  <c r="C673" i="32"/>
  <c r="C684" i="32"/>
  <c r="C691" i="32"/>
  <c r="C702" i="32"/>
  <c r="C732" i="32"/>
  <c r="C750" i="32"/>
  <c r="C760" i="32"/>
  <c r="C766" i="32"/>
  <c r="C569" i="32"/>
  <c r="C628" i="32"/>
  <c r="C652" i="32"/>
  <c r="C677" i="32"/>
  <c r="C746" i="32"/>
  <c r="C437" i="32"/>
  <c r="C663" i="32"/>
  <c r="C685" i="32"/>
  <c r="C709" i="32"/>
  <c r="C712" i="32"/>
  <c r="C749" i="32"/>
  <c r="C778" i="32"/>
  <c r="C787" i="32"/>
  <c r="C794" i="32"/>
  <c r="C801" i="32"/>
  <c r="C808" i="32"/>
  <c r="C820" i="32"/>
  <c r="C852" i="32"/>
  <c r="E128" i="32"/>
  <c r="E181" i="32"/>
  <c r="E352" i="32"/>
  <c r="E391" i="32"/>
  <c r="E430" i="32"/>
  <c r="E532" i="32"/>
  <c r="E536" i="32"/>
  <c r="E583" i="32"/>
  <c r="E599" i="32"/>
  <c r="E615" i="32"/>
  <c r="E636" i="32"/>
  <c r="E642" i="32"/>
  <c r="E649" i="32"/>
  <c r="E654" i="32"/>
  <c r="E657" i="32"/>
  <c r="E666" i="32"/>
  <c r="E669" i="32"/>
  <c r="E696" i="32"/>
  <c r="E758" i="32"/>
  <c r="E760" i="32"/>
  <c r="E769" i="32"/>
  <c r="E787" i="32"/>
  <c r="E799" i="32"/>
  <c r="E801" i="32"/>
  <c r="E806" i="32"/>
  <c r="E808" i="32"/>
  <c r="E815" i="32"/>
  <c r="E416" i="32"/>
  <c r="E490" i="32"/>
  <c r="E576" i="32"/>
  <c r="E608" i="32"/>
  <c r="E637" i="32"/>
  <c r="E706" i="32"/>
  <c r="E714" i="32"/>
  <c r="E722" i="32"/>
  <c r="E739" i="32"/>
  <c r="E782" i="32"/>
  <c r="E783" i="32"/>
  <c r="E790" i="32"/>
  <c r="E793" i="32"/>
  <c r="E809" i="32"/>
  <c r="E818" i="32"/>
  <c r="E820" i="32"/>
  <c r="E829" i="32"/>
  <c r="E834" i="32"/>
  <c r="E836" i="32"/>
  <c r="E843" i="32"/>
  <c r="E850" i="32"/>
  <c r="E852" i="32"/>
  <c r="E859" i="32"/>
  <c r="E861" i="32"/>
  <c r="E866" i="32"/>
  <c r="E868" i="32"/>
  <c r="E875" i="32"/>
  <c r="E877" i="32"/>
  <c r="E882" i="32"/>
  <c r="E884" i="32"/>
  <c r="E891" i="32"/>
  <c r="E967" i="32"/>
  <c r="E969" i="32"/>
  <c r="E974" i="32"/>
  <c r="E976" i="32"/>
  <c r="E979" i="32"/>
  <c r="E981" i="32"/>
  <c r="E982" i="32"/>
  <c r="E984" i="32"/>
  <c r="E991" i="32"/>
  <c r="E999" i="32"/>
  <c r="E1001" i="32"/>
  <c r="E1005" i="32"/>
  <c r="E513" i="32"/>
  <c r="E554" i="32"/>
  <c r="E562" i="32"/>
  <c r="E634" i="32"/>
  <c r="E639" i="32"/>
  <c r="E689" i="32"/>
  <c r="E698" i="32"/>
  <c r="E719" i="32"/>
  <c r="E727" i="32"/>
  <c r="E733" i="32"/>
  <c r="E741" i="32"/>
  <c r="E409" i="32"/>
  <c r="E624" i="32"/>
  <c r="E721" i="32"/>
  <c r="E759" i="32"/>
  <c r="E762" i="32"/>
  <c r="E765" i="32"/>
  <c r="E545" i="32"/>
  <c r="E734" i="32"/>
  <c r="E757" i="32"/>
  <c r="E791" i="32"/>
  <c r="E812" i="32"/>
  <c r="E814" i="32"/>
  <c r="E824" i="32"/>
  <c r="E825" i="32"/>
  <c r="E837" i="32"/>
  <c r="E842" i="32"/>
  <c r="A90" i="32"/>
  <c r="A420" i="32"/>
  <c r="A325" i="32"/>
  <c r="A525" i="32"/>
  <c r="A560" i="32"/>
  <c r="A639" i="32"/>
  <c r="A648" i="32"/>
  <c r="A682" i="32"/>
  <c r="A686" i="32"/>
  <c r="A699" i="32"/>
  <c r="A708" i="32"/>
  <c r="A714" i="32"/>
  <c r="A721" i="32"/>
  <c r="A741" i="32"/>
  <c r="A760" i="32"/>
  <c r="A778" i="32"/>
  <c r="A787" i="32"/>
  <c r="A789" i="32"/>
  <c r="A799" i="32"/>
  <c r="A801" i="32"/>
  <c r="A808" i="32"/>
  <c r="A810" i="32"/>
  <c r="A815" i="32"/>
  <c r="A544" i="32"/>
  <c r="A636" i="32"/>
  <c r="A653" i="32"/>
  <c r="A657" i="32"/>
  <c r="A671" i="32"/>
  <c r="A716" i="32"/>
  <c r="A724" i="32"/>
  <c r="A738" i="32"/>
  <c r="A746" i="32"/>
  <c r="A781" i="32"/>
  <c r="A788" i="32"/>
  <c r="A802" i="32"/>
  <c r="A807" i="32"/>
  <c r="A820" i="32"/>
  <c r="A829" i="32"/>
  <c r="A836" i="32"/>
  <c r="A838" i="32"/>
  <c r="A843" i="32"/>
  <c r="A852" i="32"/>
  <c r="A859" i="32"/>
  <c r="A861" i="32"/>
  <c r="A868" i="32"/>
  <c r="A870" i="32"/>
  <c r="A875" i="32"/>
  <c r="A877" i="32"/>
  <c r="A884" i="32"/>
  <c r="A886" i="32"/>
  <c r="A891" i="32"/>
  <c r="A967" i="32"/>
  <c r="A969" i="32"/>
  <c r="A976" i="32"/>
  <c r="A979" i="32"/>
  <c r="A981" i="32"/>
  <c r="A984" i="32"/>
  <c r="A986" i="32"/>
  <c r="A991" i="32"/>
  <c r="A999" i="32"/>
  <c r="A1001" i="32"/>
  <c r="A1005" i="32"/>
  <c r="A324" i="32"/>
  <c r="A534" i="32"/>
  <c r="A573" i="32"/>
  <c r="A605" i="32"/>
  <c r="A633" i="32"/>
  <c r="A641" i="32"/>
  <c r="A659" i="32"/>
  <c r="A718" i="32"/>
  <c r="A726" i="32"/>
  <c r="A731" i="32"/>
  <c r="A749" i="32"/>
  <c r="A770" i="32"/>
  <c r="A674" i="32"/>
  <c r="A688" i="32"/>
  <c r="A706" i="32"/>
  <c r="A566" i="32"/>
  <c r="A621" i="32"/>
  <c r="A646" i="32"/>
  <c r="A692" i="32"/>
  <c r="A696" i="32"/>
  <c r="A703" i="32"/>
  <c r="A744" i="32"/>
  <c r="A747" i="32"/>
  <c r="A766" i="32"/>
  <c r="A774" i="32"/>
  <c r="A783" i="32"/>
  <c r="A784" i="32"/>
  <c r="A797" i="32"/>
  <c r="A800" i="32"/>
  <c r="A816" i="32"/>
  <c r="A823" i="32"/>
  <c r="A830" i="32"/>
  <c r="A835" i="32"/>
  <c r="A847" i="32"/>
  <c r="A848" i="32"/>
  <c r="A855" i="32"/>
  <c r="A1000" i="32"/>
  <c r="E997" i="32"/>
  <c r="A996" i="32"/>
  <c r="A995" i="32"/>
  <c r="E990" i="32"/>
  <c r="E985" i="32"/>
  <c r="A983" i="32"/>
  <c r="A980" i="32"/>
  <c r="C976" i="32"/>
  <c r="E968" i="32"/>
  <c r="C964" i="32"/>
  <c r="C963" i="32"/>
  <c r="E958" i="32"/>
  <c r="E951" i="32"/>
  <c r="E950" i="32"/>
  <c r="E945" i="32"/>
  <c r="E941" i="32"/>
  <c r="A940" i="32"/>
  <c r="A939" i="32"/>
  <c r="C936" i="32"/>
  <c r="C935" i="32"/>
  <c r="C930" i="32"/>
  <c r="E928" i="32"/>
  <c r="E927" i="32"/>
  <c r="A921" i="32"/>
  <c r="A917" i="32"/>
  <c r="A913" i="32"/>
  <c r="A909" i="32"/>
  <c r="A905" i="32"/>
  <c r="A904" i="32"/>
  <c r="C897" i="32"/>
  <c r="C896" i="32"/>
  <c r="E894" i="32"/>
  <c r="C891" i="32"/>
  <c r="C886" i="32"/>
  <c r="E883" i="32"/>
  <c r="A876" i="32"/>
  <c r="C868" i="32"/>
  <c r="E860" i="32"/>
  <c r="C856" i="32"/>
  <c r="C855" i="32"/>
  <c r="A851" i="32"/>
  <c r="E847" i="32"/>
  <c r="E846" i="32"/>
  <c r="E844" i="32"/>
  <c r="C843" i="32"/>
  <c r="C836" i="32"/>
  <c r="C829" i="32"/>
  <c r="A828" i="32"/>
  <c r="A826" i="32"/>
  <c r="A825" i="32"/>
  <c r="E823" i="32"/>
  <c r="A812" i="32"/>
  <c r="A794" i="32"/>
  <c r="E786" i="32"/>
  <c r="C784" i="32"/>
  <c r="A764" i="32"/>
  <c r="A630" i="32"/>
  <c r="C538" i="32"/>
  <c r="A531" i="32"/>
  <c r="A505" i="32"/>
  <c r="F9" i="32"/>
  <c r="F17" i="32"/>
  <c r="F20" i="32"/>
  <c r="F23" i="32"/>
  <c r="F26" i="32"/>
  <c r="F32" i="32"/>
  <c r="F35" i="32"/>
  <c r="F45" i="32"/>
  <c r="F53" i="32"/>
  <c r="F58" i="32"/>
  <c r="F71" i="32"/>
  <c r="F74" i="32"/>
  <c r="F77" i="32"/>
  <c r="F79" i="32"/>
  <c r="F81" i="32"/>
  <c r="F83" i="32"/>
  <c r="F92" i="32"/>
  <c r="F94" i="32"/>
  <c r="F96" i="32"/>
  <c r="F98" i="32"/>
  <c r="F100" i="32"/>
  <c r="F102" i="32"/>
  <c r="F104" i="32"/>
  <c r="F106" i="32"/>
  <c r="F108" i="32"/>
  <c r="F110" i="32"/>
  <c r="F112" i="32"/>
  <c r="F114" i="32"/>
  <c r="F116" i="32"/>
  <c r="F118" i="32"/>
  <c r="F120" i="32"/>
  <c r="F122" i="32"/>
  <c r="F124" i="32"/>
  <c r="F126" i="32"/>
  <c r="F147" i="32"/>
  <c r="F149" i="32"/>
  <c r="F151" i="32"/>
  <c r="F153" i="32"/>
  <c r="F155" i="32"/>
  <c r="F157" i="32"/>
  <c r="F159" i="32"/>
  <c r="F161" i="32"/>
  <c r="F163" i="32"/>
  <c r="F165" i="32"/>
  <c r="F167" i="32"/>
  <c r="F169" i="32"/>
  <c r="F171" i="32"/>
  <c r="F173" i="32"/>
  <c r="F175" i="32"/>
  <c r="F177" i="32"/>
  <c r="F179" i="32"/>
  <c r="F204" i="32"/>
  <c r="F15" i="32"/>
  <c r="F19" i="32"/>
  <c r="F28" i="32"/>
  <c r="F43" i="32"/>
  <c r="F56" i="32"/>
  <c r="F67" i="32"/>
  <c r="F73" i="32"/>
  <c r="F82" i="32"/>
  <c r="F93" i="32"/>
  <c r="F101" i="32"/>
  <c r="F109" i="32"/>
  <c r="F117" i="32"/>
  <c r="F125" i="32"/>
  <c r="F130" i="32"/>
  <c r="F135" i="32"/>
  <c r="F138" i="32"/>
  <c r="F143" i="32"/>
  <c r="F146" i="32"/>
  <c r="F148" i="32"/>
  <c r="F156" i="32"/>
  <c r="F164" i="32"/>
  <c r="F172" i="32"/>
  <c r="F180" i="32"/>
  <c r="F182" i="32"/>
  <c r="F185" i="32"/>
  <c r="F190" i="32"/>
  <c r="F193" i="32"/>
  <c r="F198" i="32"/>
  <c r="F201" i="32"/>
  <c r="F225" i="32"/>
  <c r="F227" i="32"/>
  <c r="F229" i="32"/>
  <c r="F231" i="32"/>
  <c r="F233" i="32"/>
  <c r="F235" i="32"/>
  <c r="F237" i="32"/>
  <c r="F239" i="32"/>
  <c r="F241" i="32"/>
  <c r="F243" i="32"/>
  <c r="F245" i="32"/>
  <c r="F11" i="32"/>
  <c r="F33" i="32"/>
  <c r="F36" i="32"/>
  <c r="F40" i="32"/>
  <c r="F46" i="32"/>
  <c r="F57" i="32"/>
  <c r="F68" i="32"/>
  <c r="F80" i="32"/>
  <c r="F90" i="32"/>
  <c r="F99" i="32"/>
  <c r="F107" i="32"/>
  <c r="F115" i="32"/>
  <c r="F123" i="32"/>
  <c r="F128" i="32"/>
  <c r="F133" i="32"/>
  <c r="F136" i="32"/>
  <c r="F141" i="32"/>
  <c r="F144" i="32"/>
  <c r="F154" i="32"/>
  <c r="F162" i="32"/>
  <c r="F170" i="32"/>
  <c r="F178" i="32"/>
  <c r="F183" i="32"/>
  <c r="F188" i="32"/>
  <c r="F191" i="32"/>
  <c r="F196" i="32"/>
  <c r="F199" i="32"/>
  <c r="F206" i="32"/>
  <c r="F208" i="32"/>
  <c r="F210" i="32"/>
  <c r="F212" i="32"/>
  <c r="F214" i="32"/>
  <c r="F216" i="32"/>
  <c r="F218" i="32"/>
  <c r="F220" i="32"/>
  <c r="F222" i="32"/>
  <c r="F12" i="32"/>
  <c r="F21" i="32"/>
  <c r="F30" i="32"/>
  <c r="F47" i="32"/>
  <c r="F69" i="32"/>
  <c r="F78" i="32"/>
  <c r="F91" i="32"/>
  <c r="F97" i="32"/>
  <c r="F113" i="32"/>
  <c r="F134" i="32"/>
  <c r="F139" i="32"/>
  <c r="F160" i="32"/>
  <c r="F176" i="32"/>
  <c r="F181" i="32"/>
  <c r="F186" i="32"/>
  <c r="F197" i="32"/>
  <c r="F202" i="32"/>
  <c r="F226" i="32"/>
  <c r="F230" i="32"/>
  <c r="F234" i="32"/>
  <c r="F238" i="32"/>
  <c r="F242" i="32"/>
  <c r="F259" i="32"/>
  <c r="F286" i="32"/>
  <c r="F288" i="32"/>
  <c r="F290" i="32"/>
  <c r="F297" i="32"/>
  <c r="F299" i="32"/>
  <c r="F301" i="32"/>
  <c r="F303" i="32"/>
  <c r="F305" i="32"/>
  <c r="F307" i="32"/>
  <c r="F309" i="32"/>
  <c r="F311" i="32"/>
  <c r="F313" i="32"/>
  <c r="F315" i="32"/>
  <c r="F325" i="32"/>
  <c r="F327" i="32"/>
  <c r="F350" i="32"/>
  <c r="F357" i="32"/>
  <c r="F359" i="32"/>
  <c r="F361" i="32"/>
  <c r="F363" i="32"/>
  <c r="F370" i="32"/>
  <c r="F372" i="32"/>
  <c r="F374" i="32"/>
  <c r="F377" i="32"/>
  <c r="F379" i="32"/>
  <c r="F386" i="32"/>
  <c r="F388" i="32"/>
  <c r="F392" i="32"/>
  <c r="F394" i="32"/>
  <c r="F401" i="32"/>
  <c r="F403" i="32"/>
  <c r="F405" i="32"/>
  <c r="F409" i="32"/>
  <c r="F411" i="32"/>
  <c r="F416" i="32"/>
  <c r="F421" i="32"/>
  <c r="F424" i="32"/>
  <c r="F429" i="32"/>
  <c r="F432" i="32"/>
  <c r="F437" i="32"/>
  <c r="F440" i="32"/>
  <c r="F442" i="32"/>
  <c r="F461" i="32"/>
  <c r="F463" i="32"/>
  <c r="F31" i="32"/>
  <c r="F38" i="32"/>
  <c r="F72" i="32"/>
  <c r="F103" i="32"/>
  <c r="F119" i="32"/>
  <c r="F129" i="32"/>
  <c r="F140" i="32"/>
  <c r="F145" i="32"/>
  <c r="F150" i="32"/>
  <c r="F166" i="32"/>
  <c r="F187" i="32"/>
  <c r="F192" i="32"/>
  <c r="F203" i="32"/>
  <c r="F207" i="32"/>
  <c r="F211" i="32"/>
  <c r="F215" i="32"/>
  <c r="F219" i="32"/>
  <c r="F223" i="32"/>
  <c r="F246" i="32"/>
  <c r="F248" i="32"/>
  <c r="F250" i="32"/>
  <c r="F252" i="32"/>
  <c r="F254" i="32"/>
  <c r="F256" i="32"/>
  <c r="F261" i="32"/>
  <c r="F263" i="32"/>
  <c r="F265" i="32"/>
  <c r="F267" i="32"/>
  <c r="F269" i="32"/>
  <c r="F271" i="32"/>
  <c r="F273" i="32"/>
  <c r="F275" i="32"/>
  <c r="F277" i="32"/>
  <c r="F279" i="32"/>
  <c r="F281" i="32"/>
  <c r="F283" i="32"/>
  <c r="F292" i="32"/>
  <c r="F294" i="32"/>
  <c r="F317" i="32"/>
  <c r="F319" i="32"/>
  <c r="F321" i="32"/>
  <c r="F323" i="32"/>
  <c r="F324" i="32"/>
  <c r="F329" i="32"/>
  <c r="F331" i="32"/>
  <c r="F333" i="32"/>
  <c r="F335" i="32"/>
  <c r="F337" i="32"/>
  <c r="F339" i="32"/>
  <c r="F341" i="32"/>
  <c r="F343" i="32"/>
  <c r="F345" i="32"/>
  <c r="F347" i="32"/>
  <c r="F352" i="32"/>
  <c r="F354" i="32"/>
  <c r="F365" i="32"/>
  <c r="F367" i="32"/>
  <c r="F381" i="32"/>
  <c r="F383" i="32"/>
  <c r="F390" i="32"/>
  <c r="F391" i="32"/>
  <c r="F396" i="32"/>
  <c r="F398" i="32"/>
  <c r="F400" i="32"/>
  <c r="F408" i="32"/>
  <c r="F413" i="32"/>
  <c r="F415" i="32"/>
  <c r="F418" i="32"/>
  <c r="F423" i="32"/>
  <c r="F426" i="32"/>
  <c r="F431" i="32"/>
  <c r="F434" i="32"/>
  <c r="F436" i="32"/>
  <c r="F439" i="32"/>
  <c r="F444" i="32"/>
  <c r="F446" i="32"/>
  <c r="F448" i="32"/>
  <c r="F449" i="32"/>
  <c r="F451" i="32"/>
  <c r="F453" i="32"/>
  <c r="F456" i="32"/>
  <c r="F458" i="32"/>
  <c r="F465" i="32"/>
  <c r="F467" i="32"/>
  <c r="F469" i="32"/>
  <c r="F472" i="32"/>
  <c r="F474" i="32"/>
  <c r="F52" i="32"/>
  <c r="F121" i="32"/>
  <c r="F131" i="32"/>
  <c r="F142" i="32"/>
  <c r="F152" i="32"/>
  <c r="F194" i="32"/>
  <c r="F228" i="32"/>
  <c r="F236" i="32"/>
  <c r="F244" i="32"/>
  <c r="F287" i="32"/>
  <c r="F291" i="32"/>
  <c r="F298" i="32"/>
  <c r="F302" i="32"/>
  <c r="F306" i="32"/>
  <c r="F310" i="32"/>
  <c r="F314" i="32"/>
  <c r="F351" i="32"/>
  <c r="F358" i="32"/>
  <c r="F362" i="32"/>
  <c r="F369" i="32"/>
  <c r="F373" i="32"/>
  <c r="F376" i="32"/>
  <c r="F387" i="32"/>
  <c r="F393" i="32"/>
  <c r="F404" i="32"/>
  <c r="F407" i="32"/>
  <c r="F410" i="32"/>
  <c r="F420" i="32"/>
  <c r="F443" i="32"/>
  <c r="F460" i="32"/>
  <c r="F464" i="32"/>
  <c r="F471" i="32"/>
  <c r="F477" i="32"/>
  <c r="F479" i="32"/>
  <c r="F491" i="32"/>
  <c r="F492" i="32"/>
  <c r="F494" i="32"/>
  <c r="F496" i="32"/>
  <c r="F508" i="32"/>
  <c r="F513" i="32"/>
  <c r="F515" i="32"/>
  <c r="F518" i="32"/>
  <c r="F523" i="32"/>
  <c r="F527" i="32"/>
  <c r="F529" i="32"/>
  <c r="F533" i="32"/>
  <c r="F539" i="32"/>
  <c r="F541" i="32"/>
  <c r="F544" i="32"/>
  <c r="F550" i="32"/>
  <c r="F556" i="32"/>
  <c r="F561" i="32"/>
  <c r="F562" i="32"/>
  <c r="F564" i="32"/>
  <c r="F573" i="32"/>
  <c r="F576" i="32"/>
  <c r="F589" i="32"/>
  <c r="F592" i="32"/>
  <c r="F605" i="32"/>
  <c r="F608" i="32"/>
  <c r="F621" i="32"/>
  <c r="F624" i="32"/>
  <c r="F627" i="32"/>
  <c r="F632" i="32"/>
  <c r="F637" i="32"/>
  <c r="F645" i="32"/>
  <c r="F646" i="32"/>
  <c r="F650" i="32"/>
  <c r="F658" i="32"/>
  <c r="F661" i="32"/>
  <c r="F662" i="32"/>
  <c r="F670" i="32"/>
  <c r="F673" i="32"/>
  <c r="F674" i="32"/>
  <c r="F677" i="32"/>
  <c r="F678" i="32"/>
  <c r="F684" i="32"/>
  <c r="F689" i="32"/>
  <c r="F700" i="32"/>
  <c r="F705" i="32"/>
  <c r="F706" i="32"/>
  <c r="F718" i="32"/>
  <c r="F719" i="32"/>
  <c r="F725" i="32"/>
  <c r="F730" i="32"/>
  <c r="F731" i="32"/>
  <c r="F732" i="32"/>
  <c r="F733" i="32"/>
  <c r="F738" i="32"/>
  <c r="F739" i="32"/>
  <c r="F745" i="32"/>
  <c r="F746" i="32"/>
  <c r="F747" i="32"/>
  <c r="F748" i="32"/>
  <c r="F749" i="32"/>
  <c r="F755" i="32"/>
  <c r="F765" i="32"/>
  <c r="F766" i="32"/>
  <c r="F771" i="32"/>
  <c r="F776" i="32"/>
  <c r="F782" i="32"/>
  <c r="F784" i="32"/>
  <c r="F785" i="32"/>
  <c r="F791" i="32"/>
  <c r="F796" i="32"/>
  <c r="F797" i="32"/>
  <c r="F803" i="32"/>
  <c r="F812" i="32"/>
  <c r="F813" i="32"/>
  <c r="F18" i="32"/>
  <c r="F41" i="32"/>
  <c r="F66" i="32"/>
  <c r="F105" i="32"/>
  <c r="F132" i="32"/>
  <c r="F158" i="32"/>
  <c r="F174" i="32"/>
  <c r="F189" i="32"/>
  <c r="F200" i="32"/>
  <c r="F213" i="32"/>
  <c r="F224" i="32"/>
  <c r="F255" i="32"/>
  <c r="F260" i="32"/>
  <c r="F270" i="32"/>
  <c r="F276" i="32"/>
  <c r="F296" i="32"/>
  <c r="F312" i="32"/>
  <c r="F322" i="32"/>
  <c r="F326" i="32"/>
  <c r="F330" i="32"/>
  <c r="F336" i="32"/>
  <c r="F346" i="32"/>
  <c r="F356" i="32"/>
  <c r="F366" i="32"/>
  <c r="F371" i="32"/>
  <c r="F375" i="32"/>
  <c r="F380" i="32"/>
  <c r="F385" i="32"/>
  <c r="F433" i="32"/>
  <c r="F438" i="32"/>
  <c r="F447" i="32"/>
  <c r="F470" i="32"/>
  <c r="F475" i="32"/>
  <c r="F478" i="32"/>
  <c r="F483" i="32"/>
  <c r="F501" i="32"/>
  <c r="F510" i="32"/>
  <c r="F519" i="32"/>
  <c r="F521" i="32"/>
  <c r="F535" i="32"/>
  <c r="F545" i="32"/>
  <c r="F547" i="32"/>
  <c r="F551" i="32"/>
  <c r="F572" i="32"/>
  <c r="F578" i="32"/>
  <c r="F591" i="32"/>
  <c r="F593" i="32"/>
  <c r="F595" i="32"/>
  <c r="F604" i="32"/>
  <c r="F610" i="32"/>
  <c r="F623" i="32"/>
  <c r="F625" i="32"/>
  <c r="F630" i="32"/>
  <c r="F640" i="32"/>
  <c r="F647" i="32"/>
  <c r="F649" i="32"/>
  <c r="F654" i="32"/>
  <c r="F660" i="32"/>
  <c r="F663" i="32"/>
  <c r="F665" i="32"/>
  <c r="F676" i="32"/>
  <c r="F685" i="32"/>
  <c r="F690" i="32"/>
  <c r="F692" i="32"/>
  <c r="F699" i="32"/>
  <c r="F701" i="32"/>
  <c r="F704" i="32"/>
  <c r="F709" i="32"/>
  <c r="F712" i="32"/>
  <c r="F717" i="32"/>
  <c r="F720" i="32"/>
  <c r="F728" i="32"/>
  <c r="F734" i="32"/>
  <c r="F742" i="32"/>
  <c r="F751" i="32"/>
  <c r="F753" i="32"/>
  <c r="F757" i="32"/>
  <c r="F764" i="32"/>
  <c r="F767" i="32"/>
  <c r="F769" i="32"/>
  <c r="F772" i="32"/>
  <c r="F777" i="32"/>
  <c r="F788" i="32"/>
  <c r="F794" i="32"/>
  <c r="F807" i="32"/>
  <c r="F808" i="32"/>
  <c r="F810" i="32"/>
  <c r="F814" i="32"/>
  <c r="F815" i="32"/>
  <c r="F822" i="32"/>
  <c r="F824" i="32"/>
  <c r="F831" i="32"/>
  <c r="F841" i="32"/>
  <c r="F847" i="32"/>
  <c r="F854" i="32"/>
  <c r="F856" i="32"/>
  <c r="F857" i="32"/>
  <c r="F863" i="32"/>
  <c r="F873" i="32"/>
  <c r="F879" i="32"/>
  <c r="F889" i="32"/>
  <c r="F892" i="32"/>
  <c r="F895" i="32"/>
  <c r="F897" i="32"/>
  <c r="F898" i="32"/>
  <c r="F902" i="32"/>
  <c r="F904" i="32"/>
  <c r="F908" i="32"/>
  <c r="F912" i="32"/>
  <c r="F916" i="32"/>
  <c r="F920" i="32"/>
  <c r="F924" i="32"/>
  <c r="F927" i="32"/>
  <c r="F929" i="32"/>
  <c r="F930" i="32"/>
  <c r="F934" i="32"/>
  <c r="F936" i="32"/>
  <c r="F939" i="32"/>
  <c r="F941" i="32"/>
  <c r="F942" i="32"/>
  <c r="F945" i="32"/>
  <c r="F946" i="32"/>
  <c r="F950" i="32"/>
  <c r="F952" i="32"/>
  <c r="F953" i="32"/>
  <c r="F954" i="32"/>
  <c r="F958" i="32"/>
  <c r="F962" i="32"/>
  <c r="F964" i="32"/>
  <c r="F965" i="32"/>
  <c r="F971" i="32"/>
  <c r="F977" i="32"/>
  <c r="F989" i="32"/>
  <c r="F995" i="32"/>
  <c r="F997" i="32"/>
  <c r="F1003" i="32"/>
  <c r="F25" i="32"/>
  <c r="F42" i="32"/>
  <c r="F205" i="32"/>
  <c r="F251" i="32"/>
  <c r="F257" i="32"/>
  <c r="F266" i="32"/>
  <c r="F272" i="32"/>
  <c r="F282" i="32"/>
  <c r="F308" i="32"/>
  <c r="F318" i="32"/>
  <c r="F332" i="32"/>
  <c r="F342" i="32"/>
  <c r="F348" i="32"/>
  <c r="F395" i="32"/>
  <c r="F399" i="32"/>
  <c r="F412" i="32"/>
  <c r="F417" i="32"/>
  <c r="F422" i="32"/>
  <c r="F425" i="32"/>
  <c r="F430" i="32"/>
  <c r="F452" i="32"/>
  <c r="F457" i="32"/>
  <c r="F462" i="32"/>
  <c r="F466" i="32"/>
  <c r="F476" i="32"/>
  <c r="F481" i="32"/>
  <c r="F486" i="32"/>
  <c r="F488" i="32"/>
  <c r="F490" i="32"/>
  <c r="F499" i="32"/>
  <c r="F502" i="32"/>
  <c r="F504" i="32"/>
  <c r="F506" i="32"/>
  <c r="F517" i="32"/>
  <c r="F522" i="32"/>
  <c r="F525" i="32"/>
  <c r="F530" i="32"/>
  <c r="F537" i="32"/>
  <c r="F552" i="32"/>
  <c r="F558" i="32"/>
  <c r="F560" i="32"/>
  <c r="F566" i="32"/>
  <c r="F568" i="32"/>
  <c r="F570" i="32"/>
  <c r="F574" i="32"/>
  <c r="F581" i="32"/>
  <c r="F583" i="32"/>
  <c r="F585" i="32"/>
  <c r="F587" i="32"/>
  <c r="F596" i="32"/>
  <c r="F598" i="32"/>
  <c r="F600" i="32"/>
  <c r="F602" i="32"/>
  <c r="F606" i="32"/>
  <c r="F613" i="32"/>
  <c r="F615" i="32"/>
  <c r="F617" i="32"/>
  <c r="F619" i="32"/>
  <c r="F629" i="32"/>
  <c r="F642" i="32"/>
  <c r="F644" i="32"/>
  <c r="F651" i="32"/>
  <c r="F653" i="32"/>
  <c r="F667" i="32"/>
  <c r="F669" i="32"/>
  <c r="F680" i="32"/>
  <c r="F687" i="32"/>
  <c r="F694" i="32"/>
  <c r="F696" i="32"/>
  <c r="F703" i="32"/>
  <c r="F711" i="32"/>
  <c r="F714" i="32"/>
  <c r="F722" i="32"/>
  <c r="F736" i="32"/>
  <c r="F744" i="32"/>
  <c r="F754" i="32"/>
  <c r="F761" i="32"/>
  <c r="F763" i="32"/>
  <c r="F27" i="32"/>
  <c r="F111" i="32"/>
  <c r="F137" i="32"/>
  <c r="F168" i="32"/>
  <c r="F195" i="32"/>
  <c r="F217" i="32"/>
  <c r="F240" i="32"/>
  <c r="F253" i="32"/>
  <c r="F262" i="32"/>
  <c r="F284" i="32"/>
  <c r="F293" i="32"/>
  <c r="F304" i="32"/>
  <c r="F344" i="32"/>
  <c r="F353" i="32"/>
  <c r="F382" i="32"/>
  <c r="F427" i="32"/>
  <c r="F435" i="32"/>
  <c r="F454" i="32"/>
  <c r="F484" i="32"/>
  <c r="F497" i="32"/>
  <c r="F507" i="32"/>
  <c r="F511" i="32"/>
  <c r="F520" i="32"/>
  <c r="F524" i="32"/>
  <c r="F528" i="32"/>
  <c r="F532" i="32"/>
  <c r="F540" i="32"/>
  <c r="F548" i="32"/>
  <c r="F565" i="32"/>
  <c r="F577" i="32"/>
  <c r="F594" i="32"/>
  <c r="F607" i="32"/>
  <c r="F611" i="32"/>
  <c r="F620" i="32"/>
  <c r="F631" i="32"/>
  <c r="F634" i="32"/>
  <c r="F641" i="32"/>
  <c r="F648" i="32"/>
  <c r="F655" i="32"/>
  <c r="F691" i="32"/>
  <c r="F695" i="32"/>
  <c r="F698" i="32"/>
  <c r="F702" i="32"/>
  <c r="F708" i="32"/>
  <c r="F724" i="32"/>
  <c r="F727" i="32"/>
  <c r="F743" i="32"/>
  <c r="F752" i="32"/>
  <c r="F756" i="32"/>
  <c r="F768" i="32"/>
  <c r="F773" i="32"/>
  <c r="F775" i="32"/>
  <c r="F221" i="32"/>
  <c r="F264" i="32"/>
  <c r="F274" i="32"/>
  <c r="F285" i="32"/>
  <c r="F295" i="32"/>
  <c r="F316" i="32"/>
  <c r="F334" i="32"/>
  <c r="F355" i="32"/>
  <c r="F364" i="32"/>
  <c r="F384" i="32"/>
  <c r="F402" i="32"/>
  <c r="F419" i="32"/>
  <c r="F428" i="32"/>
  <c r="F445" i="32"/>
  <c r="F455" i="32"/>
  <c r="F473" i="32"/>
  <c r="F480" i="32"/>
  <c r="F485" i="32"/>
  <c r="F489" i="32"/>
  <c r="F493" i="32"/>
  <c r="F498" i="32"/>
  <c r="F503" i="32"/>
  <c r="F512" i="32"/>
  <c r="F516" i="32"/>
  <c r="F536" i="32"/>
  <c r="F549" i="32"/>
  <c r="F553" i="32"/>
  <c r="F557" i="32"/>
  <c r="F569" i="32"/>
  <c r="F582" i="32"/>
  <c r="F586" i="32"/>
  <c r="F590" i="32"/>
  <c r="F599" i="32"/>
  <c r="F603" i="32"/>
  <c r="F612" i="32"/>
  <c r="F616" i="32"/>
  <c r="F628" i="32"/>
  <c r="F635" i="32"/>
  <c r="F638" i="32"/>
  <c r="F652" i="32"/>
  <c r="F656" i="32"/>
  <c r="F659" i="32"/>
  <c r="F666" i="32"/>
  <c r="F681" i="32"/>
  <c r="F688" i="32"/>
  <c r="F715" i="32"/>
  <c r="F721" i="32"/>
  <c r="F737" i="32"/>
  <c r="F740" i="32"/>
  <c r="F759" i="32"/>
  <c r="F762" i="32"/>
  <c r="F780" i="32"/>
  <c r="F789" i="32"/>
  <c r="F792" i="32"/>
  <c r="F798" i="32"/>
  <c r="F802" i="32"/>
  <c r="F804" i="32"/>
  <c r="F816" i="32"/>
  <c r="F823" i="32"/>
  <c r="F826" i="32"/>
  <c r="F835" i="32"/>
  <c r="F836" i="32"/>
  <c r="F838" i="32"/>
  <c r="F840" i="32"/>
  <c r="F848" i="32"/>
  <c r="B13" i="32"/>
  <c r="B30" i="32"/>
  <c r="B38" i="32"/>
  <c r="B41" i="32"/>
  <c r="B50" i="32"/>
  <c r="B64" i="32"/>
  <c r="B67" i="32"/>
  <c r="B86" i="32"/>
  <c r="B130" i="32"/>
  <c r="B132" i="32"/>
  <c r="B134" i="32"/>
  <c r="B136" i="32"/>
  <c r="B138" i="32"/>
  <c r="B140" i="32"/>
  <c r="B142" i="32"/>
  <c r="B144" i="32"/>
  <c r="B146" i="32"/>
  <c r="B183" i="32"/>
  <c r="B185" i="32"/>
  <c r="B187" i="32"/>
  <c r="B189" i="32"/>
  <c r="B191" i="32"/>
  <c r="B193" i="32"/>
  <c r="B195" i="32"/>
  <c r="B197" i="32"/>
  <c r="B199" i="32"/>
  <c r="B201" i="32"/>
  <c r="B203" i="32"/>
  <c r="B10" i="32"/>
  <c r="B24" i="32"/>
  <c r="B32" i="32"/>
  <c r="B36" i="32"/>
  <c r="B40" i="32"/>
  <c r="B51" i="32"/>
  <c r="B62" i="32"/>
  <c r="B77" i="32"/>
  <c r="B80" i="32"/>
  <c r="B85" i="32"/>
  <c r="B90" i="32"/>
  <c r="B96" i="32"/>
  <c r="B99" i="32"/>
  <c r="B104" i="32"/>
  <c r="B107" i="32"/>
  <c r="B112" i="32"/>
  <c r="B115" i="32"/>
  <c r="B120" i="32"/>
  <c r="B123" i="32"/>
  <c r="B128" i="32"/>
  <c r="B133" i="32"/>
  <c r="B141" i="32"/>
  <c r="B151" i="32"/>
  <c r="B154" i="32"/>
  <c r="B159" i="32"/>
  <c r="B162" i="32"/>
  <c r="B167" i="32"/>
  <c r="B170" i="32"/>
  <c r="B175" i="32"/>
  <c r="B178" i="32"/>
  <c r="B188" i="32"/>
  <c r="B196" i="32"/>
  <c r="B204" i="32"/>
  <c r="B206" i="32"/>
  <c r="B208" i="32"/>
  <c r="B210" i="32"/>
  <c r="B212" i="32"/>
  <c r="B214" i="32"/>
  <c r="B216" i="32"/>
  <c r="B218" i="32"/>
  <c r="B220" i="32"/>
  <c r="B222" i="32"/>
  <c r="B224" i="32"/>
  <c r="B16" i="32"/>
  <c r="B21" i="32"/>
  <c r="B25" i="32"/>
  <c r="B29" i="32"/>
  <c r="B52" i="32"/>
  <c r="B65" i="32"/>
  <c r="B74" i="32"/>
  <c r="B78" i="32"/>
  <c r="B83" i="32"/>
  <c r="B87" i="32"/>
  <c r="B94" i="32"/>
  <c r="B97" i="32"/>
  <c r="B102" i="32"/>
  <c r="B105" i="32"/>
  <c r="B110" i="32"/>
  <c r="B113" i="32"/>
  <c r="B118" i="32"/>
  <c r="B121" i="32"/>
  <c r="B126" i="32"/>
  <c r="B131" i="32"/>
  <c r="B139" i="32"/>
  <c r="B147" i="32"/>
  <c r="B149" i="32"/>
  <c r="B152" i="32"/>
  <c r="B157" i="32"/>
  <c r="B160" i="32"/>
  <c r="B165" i="32"/>
  <c r="B168" i="32"/>
  <c r="B173" i="32"/>
  <c r="B176" i="32"/>
  <c r="B181" i="32"/>
  <c r="B186" i="32"/>
  <c r="B194" i="32"/>
  <c r="B202" i="32"/>
  <c r="B226" i="32"/>
  <c r="B228" i="32"/>
  <c r="B230" i="32"/>
  <c r="B232" i="32"/>
  <c r="B234" i="32"/>
  <c r="B236" i="32"/>
  <c r="B238" i="32"/>
  <c r="B240" i="32"/>
  <c r="B242" i="32"/>
  <c r="B244" i="32"/>
  <c r="B37" i="32"/>
  <c r="B60" i="32"/>
  <c r="B84" i="32"/>
  <c r="B103" i="32"/>
  <c r="B108" i="32"/>
  <c r="B119" i="32"/>
  <c r="B124" i="32"/>
  <c r="B129" i="32"/>
  <c r="B145" i="32"/>
  <c r="B150" i="32"/>
  <c r="B155" i="32"/>
  <c r="B166" i="32"/>
  <c r="B171" i="32"/>
  <c r="B192" i="32"/>
  <c r="B207" i="32"/>
  <c r="B211" i="32"/>
  <c r="B215" i="32"/>
  <c r="B219" i="32"/>
  <c r="B223" i="32"/>
  <c r="B246" i="32"/>
  <c r="B248" i="32"/>
  <c r="B250" i="32"/>
  <c r="B252" i="32"/>
  <c r="B254" i="32"/>
  <c r="B256" i="32"/>
  <c r="B258" i="32"/>
  <c r="B261" i="32"/>
  <c r="B263" i="32"/>
  <c r="B265" i="32"/>
  <c r="B267" i="32"/>
  <c r="B269" i="32"/>
  <c r="B271" i="32"/>
  <c r="B273" i="32"/>
  <c r="B275" i="32"/>
  <c r="B277" i="32"/>
  <c r="B279" i="32"/>
  <c r="B281" i="32"/>
  <c r="B283" i="32"/>
  <c r="B285" i="32"/>
  <c r="B294" i="32"/>
  <c r="B296" i="32"/>
  <c r="B319" i="32"/>
  <c r="B321" i="32"/>
  <c r="B323" i="32"/>
  <c r="B329" i="32"/>
  <c r="B331" i="32"/>
  <c r="B333" i="32"/>
  <c r="B335" i="32"/>
  <c r="B337" i="32"/>
  <c r="B339" i="32"/>
  <c r="B341" i="32"/>
  <c r="B343" i="32"/>
  <c r="B345" i="32"/>
  <c r="B347" i="32"/>
  <c r="B349" i="32"/>
  <c r="B354" i="32"/>
  <c r="B356" i="32"/>
  <c r="B365" i="32"/>
  <c r="B367" i="32"/>
  <c r="B369" i="32"/>
  <c r="B376" i="32"/>
  <c r="B381" i="32"/>
  <c r="B383" i="32"/>
  <c r="B385" i="32"/>
  <c r="B398" i="32"/>
  <c r="B400" i="32"/>
  <c r="B407" i="32"/>
  <c r="B413" i="32"/>
  <c r="B415" i="32"/>
  <c r="B418" i="32"/>
  <c r="B426" i="32"/>
  <c r="B428" i="32"/>
  <c r="B431" i="32"/>
  <c r="B434" i="32"/>
  <c r="B436" i="32"/>
  <c r="B446" i="32"/>
  <c r="B448" i="32"/>
  <c r="B451" i="32"/>
  <c r="B453" i="32"/>
  <c r="B455" i="32"/>
  <c r="B458" i="32"/>
  <c r="B460" i="32"/>
  <c r="B467" i="32"/>
  <c r="B469" i="32"/>
  <c r="B471" i="32"/>
  <c r="B474" i="32"/>
  <c r="B476" i="32"/>
  <c r="B14" i="32"/>
  <c r="B22" i="32"/>
  <c r="B49" i="32"/>
  <c r="B61" i="32"/>
  <c r="B79" i="32"/>
  <c r="B93" i="32"/>
  <c r="B98" i="32"/>
  <c r="B109" i="32"/>
  <c r="B114" i="32"/>
  <c r="B125" i="32"/>
  <c r="B135" i="32"/>
  <c r="B156" i="32"/>
  <c r="B161" i="32"/>
  <c r="B172" i="32"/>
  <c r="B177" i="32"/>
  <c r="B182" i="32"/>
  <c r="B198" i="32"/>
  <c r="B227" i="32"/>
  <c r="B231" i="32"/>
  <c r="B235" i="32"/>
  <c r="B239" i="32"/>
  <c r="B243" i="32"/>
  <c r="B260" i="32"/>
  <c r="B287" i="32"/>
  <c r="B289" i="32"/>
  <c r="B291" i="32"/>
  <c r="B298" i="32"/>
  <c r="B300" i="32"/>
  <c r="B302" i="32"/>
  <c r="B304" i="32"/>
  <c r="B306" i="32"/>
  <c r="B308" i="32"/>
  <c r="B310" i="32"/>
  <c r="B312" i="32"/>
  <c r="B314" i="32"/>
  <c r="B316" i="32"/>
  <c r="B326" i="32"/>
  <c r="B328" i="32"/>
  <c r="B351" i="32"/>
  <c r="B358" i="32"/>
  <c r="B360" i="32"/>
  <c r="B362" i="32"/>
  <c r="B364" i="32"/>
  <c r="B371" i="32"/>
  <c r="B373" i="32"/>
  <c r="B375" i="32"/>
  <c r="B378" i="32"/>
  <c r="B380" i="32"/>
  <c r="B387" i="32"/>
  <c r="B389" i="32"/>
  <c r="B393" i="32"/>
  <c r="B395" i="32"/>
  <c r="B402" i="32"/>
  <c r="B404" i="32"/>
  <c r="B406" i="32"/>
  <c r="B410" i="32"/>
  <c r="B412" i="32"/>
  <c r="B417" i="32"/>
  <c r="B420" i="32"/>
  <c r="B422" i="32"/>
  <c r="B425" i="32"/>
  <c r="B430" i="32"/>
  <c r="B433" i="32"/>
  <c r="B438" i="32"/>
  <c r="B441" i="32"/>
  <c r="B443" i="32"/>
  <c r="B462" i="32"/>
  <c r="B464" i="32"/>
  <c r="B18" i="32"/>
  <c r="B34" i="32"/>
  <c r="B75" i="32"/>
  <c r="B88" i="32"/>
  <c r="B100" i="32"/>
  <c r="B111" i="32"/>
  <c r="B163" i="32"/>
  <c r="B174" i="32"/>
  <c r="B184" i="32"/>
  <c r="B205" i="32"/>
  <c r="B213" i="32"/>
  <c r="B221" i="32"/>
  <c r="B249" i="32"/>
  <c r="B253" i="32"/>
  <c r="B257" i="32"/>
  <c r="B264" i="32"/>
  <c r="B268" i="32"/>
  <c r="B272" i="32"/>
  <c r="B276" i="32"/>
  <c r="B280" i="32"/>
  <c r="B284" i="32"/>
  <c r="B295" i="32"/>
  <c r="B318" i="32"/>
  <c r="B322" i="32"/>
  <c r="B332" i="32"/>
  <c r="B336" i="32"/>
  <c r="B340" i="32"/>
  <c r="B344" i="32"/>
  <c r="B348" i="32"/>
  <c r="B355" i="32"/>
  <c r="B366" i="32"/>
  <c r="B384" i="32"/>
  <c r="B391" i="32"/>
  <c r="B397" i="32"/>
  <c r="B401" i="32"/>
  <c r="B414" i="32"/>
  <c r="B424" i="32"/>
  <c r="B427" i="32"/>
  <c r="B437" i="32"/>
  <c r="B440" i="32"/>
  <c r="B447" i="32"/>
  <c r="B450" i="32"/>
  <c r="B454" i="32"/>
  <c r="B457" i="32"/>
  <c r="B468" i="32"/>
  <c r="B475" i="32"/>
  <c r="B483" i="32"/>
  <c r="B485" i="32"/>
  <c r="B487" i="32"/>
  <c r="B490" i="32"/>
  <c r="B498" i="32"/>
  <c r="B500" i="32"/>
  <c r="B502" i="32"/>
  <c r="B504" i="32"/>
  <c r="B505" i="32"/>
  <c r="B507" i="32"/>
  <c r="B510" i="32"/>
  <c r="B512" i="32"/>
  <c r="B517" i="32"/>
  <c r="B522" i="32"/>
  <c r="B526" i="32"/>
  <c r="B531" i="32"/>
  <c r="B535" i="32"/>
  <c r="B538" i="32"/>
  <c r="B543" i="32"/>
  <c r="B546" i="32"/>
  <c r="B547" i="32"/>
  <c r="B549" i="32"/>
  <c r="B552" i="32"/>
  <c r="B554" i="32"/>
  <c r="B555" i="32"/>
  <c r="B566" i="32"/>
  <c r="B569" i="32"/>
  <c r="B572" i="32"/>
  <c r="B575" i="32"/>
  <c r="B580" i="32"/>
  <c r="B582" i="32"/>
  <c r="B585" i="32"/>
  <c r="B588" i="32"/>
  <c r="B591" i="32"/>
  <c r="B596" i="32"/>
  <c r="B598" i="32"/>
  <c r="B601" i="32"/>
  <c r="B604" i="32"/>
  <c r="B607" i="32"/>
  <c r="B612" i="32"/>
  <c r="B614" i="32"/>
  <c r="B617" i="32"/>
  <c r="B620" i="32"/>
  <c r="B623" i="32"/>
  <c r="B629" i="32"/>
  <c r="B630" i="32"/>
  <c r="B634" i="32"/>
  <c r="B635" i="32"/>
  <c r="B640" i="32"/>
  <c r="B641" i="32"/>
  <c r="B644" i="32"/>
  <c r="B652" i="32"/>
  <c r="B653" i="32"/>
  <c r="B656" i="32"/>
  <c r="B660" i="32"/>
  <c r="B664" i="32"/>
  <c r="B665" i="32"/>
  <c r="B668" i="32"/>
  <c r="B672" i="32"/>
  <c r="B676" i="32"/>
  <c r="B683" i="32"/>
  <c r="B687" i="32"/>
  <c r="B688" i="32"/>
  <c r="B691" i="32"/>
  <c r="B692" i="32"/>
  <c r="B694" i="32"/>
  <c r="B695" i="32"/>
  <c r="B698" i="32"/>
  <c r="B702" i="32"/>
  <c r="B703" i="32"/>
  <c r="B709" i="32"/>
  <c r="B715" i="32"/>
  <c r="B716" i="32"/>
  <c r="B722" i="32"/>
  <c r="B727" i="32"/>
  <c r="B728" i="32"/>
  <c r="B735" i="32"/>
  <c r="B736" i="32"/>
  <c r="B742" i="32"/>
  <c r="B751" i="32"/>
  <c r="B754" i="32"/>
  <c r="B757" i="32"/>
  <c r="B762" i="32"/>
  <c r="B768" i="32"/>
  <c r="B773" i="32"/>
  <c r="B774" i="32"/>
  <c r="B779" i="32"/>
  <c r="B784" i="32"/>
  <c r="B790" i="32"/>
  <c r="B791" i="32"/>
  <c r="B793" i="32"/>
  <c r="B794" i="32"/>
  <c r="B805" i="32"/>
  <c r="B811" i="32"/>
  <c r="B812" i="32"/>
  <c r="B89" i="32"/>
  <c r="B117" i="32"/>
  <c r="B233" i="32"/>
  <c r="B245" i="32"/>
  <c r="B251" i="32"/>
  <c r="B266" i="32"/>
  <c r="B282" i="32"/>
  <c r="B286" i="32"/>
  <c r="B292" i="32"/>
  <c r="B301" i="32"/>
  <c r="B307" i="32"/>
  <c r="B317" i="32"/>
  <c r="B342" i="32"/>
  <c r="B352" i="32"/>
  <c r="B361" i="32"/>
  <c r="B390" i="32"/>
  <c r="B394" i="32"/>
  <c r="B399" i="32"/>
  <c r="B403" i="32"/>
  <c r="B408" i="32"/>
  <c r="B421" i="32"/>
  <c r="B429" i="32"/>
  <c r="B442" i="32"/>
  <c r="B452" i="32"/>
  <c r="B456" i="32"/>
  <c r="B461" i="32"/>
  <c r="B466" i="32"/>
  <c r="B481" i="32"/>
  <c r="B486" i="32"/>
  <c r="B488" i="32"/>
  <c r="B494" i="32"/>
  <c r="B497" i="32"/>
  <c r="B499" i="32"/>
  <c r="B506" i="32"/>
  <c r="B513" i="32"/>
  <c r="B515" i="32"/>
  <c r="B524" i="32"/>
  <c r="B527" i="32"/>
  <c r="B530" i="32"/>
  <c r="B532" i="32"/>
  <c r="B537" i="32"/>
  <c r="B539" i="32"/>
  <c r="B542" i="32"/>
  <c r="B550" i="32"/>
  <c r="B556" i="32"/>
  <c r="B558" i="32"/>
  <c r="B560" i="32"/>
  <c r="B564" i="32"/>
  <c r="B568" i="32"/>
  <c r="B570" i="32"/>
  <c r="B581" i="32"/>
  <c r="B583" i="32"/>
  <c r="B587" i="32"/>
  <c r="B589" i="32"/>
  <c r="B600" i="32"/>
  <c r="B602" i="32"/>
  <c r="B613" i="32"/>
  <c r="B615" i="32"/>
  <c r="B619" i="32"/>
  <c r="B621" i="32"/>
  <c r="B627" i="32"/>
  <c r="B639" i="32"/>
  <c r="B646" i="32"/>
  <c r="B662" i="32"/>
  <c r="B667" i="32"/>
  <c r="B669" i="32"/>
  <c r="B673" i="32"/>
  <c r="B680" i="32"/>
  <c r="B682" i="32"/>
  <c r="B684" i="32"/>
  <c r="B689" i="32"/>
  <c r="B696" i="32"/>
  <c r="B708" i="32"/>
  <c r="B711" i="32"/>
  <c r="B732" i="32"/>
  <c r="B733" i="32"/>
  <c r="B741" i="32"/>
  <c r="B744" i="32"/>
  <c r="B747" i="32"/>
  <c r="B750" i="32"/>
  <c r="B756" i="32"/>
  <c r="B759" i="32"/>
  <c r="B760" i="32"/>
  <c r="B761" i="32"/>
  <c r="B763" i="32"/>
  <c r="B766" i="32"/>
  <c r="B771" i="32"/>
  <c r="B776" i="32"/>
  <c r="B787" i="32"/>
  <c r="B798" i="32"/>
  <c r="B800" i="32"/>
  <c r="B801" i="32"/>
  <c r="B813" i="32"/>
  <c r="B817" i="32"/>
  <c r="B824" i="32"/>
  <c r="B826" i="32"/>
  <c r="B833" i="32"/>
  <c r="B839" i="32"/>
  <c r="B846" i="32"/>
  <c r="B847" i="32"/>
  <c r="B849" i="32"/>
  <c r="B856" i="32"/>
  <c r="B865" i="32"/>
  <c r="B871" i="32"/>
  <c r="B881" i="32"/>
  <c r="B887" i="32"/>
  <c r="B894" i="32"/>
  <c r="B895" i="32"/>
  <c r="B897" i="32"/>
  <c r="B900" i="32"/>
  <c r="B904" i="32"/>
  <c r="B906" i="32"/>
  <c r="B910" i="32"/>
  <c r="B914" i="32"/>
  <c r="B918" i="32"/>
  <c r="B922" i="32"/>
  <c r="B926" i="32"/>
  <c r="B927" i="32"/>
  <c r="B929" i="32"/>
  <c r="B932" i="32"/>
  <c r="B936" i="32"/>
  <c r="B938" i="32"/>
  <c r="B939" i="32"/>
  <c r="B941" i="32"/>
  <c r="B944" i="32"/>
  <c r="B945" i="32"/>
  <c r="B948" i="32"/>
  <c r="B952" i="32"/>
  <c r="B956" i="32"/>
  <c r="B960" i="32"/>
  <c r="B964" i="32"/>
  <c r="B973" i="32"/>
  <c r="B987" i="32"/>
  <c r="B994" i="32"/>
  <c r="B995" i="32"/>
  <c r="B997" i="32"/>
  <c r="B76" i="32"/>
  <c r="B95" i="32"/>
  <c r="B106" i="32"/>
  <c r="B122" i="32"/>
  <c r="B137" i="32"/>
  <c r="B148" i="32"/>
  <c r="B164" i="32"/>
  <c r="B179" i="32"/>
  <c r="B190" i="32"/>
  <c r="B217" i="32"/>
  <c r="B225" i="32"/>
  <c r="B237" i="32"/>
  <c r="B247" i="32"/>
  <c r="B262" i="32"/>
  <c r="B278" i="32"/>
  <c r="B288" i="32"/>
  <c r="B293" i="32"/>
  <c r="B297" i="32"/>
  <c r="B303" i="32"/>
  <c r="B313" i="32"/>
  <c r="B327" i="32"/>
  <c r="B338" i="32"/>
  <c r="B353" i="32"/>
  <c r="B357" i="32"/>
  <c r="B363" i="32"/>
  <c r="B368" i="32"/>
  <c r="B372" i="32"/>
  <c r="B377" i="32"/>
  <c r="B382" i="32"/>
  <c r="B386" i="32"/>
  <c r="B405" i="32"/>
  <c r="B409" i="32"/>
  <c r="B435" i="32"/>
  <c r="B439" i="32"/>
  <c r="B444" i="32"/>
  <c r="B449" i="32"/>
  <c r="B472" i="32"/>
  <c r="B479" i="32"/>
  <c r="B484" i="32"/>
  <c r="B495" i="32"/>
  <c r="B509" i="32"/>
  <c r="B511" i="32"/>
  <c r="B516" i="32"/>
  <c r="B520" i="32"/>
  <c r="B528" i="32"/>
  <c r="B536" i="32"/>
  <c r="B540" i="32"/>
  <c r="B544" i="32"/>
  <c r="B548" i="32"/>
  <c r="B565" i="32"/>
  <c r="B577" i="32"/>
  <c r="B579" i="32"/>
  <c r="B590" i="32"/>
  <c r="B592" i="32"/>
  <c r="B594" i="32"/>
  <c r="B609" i="32"/>
  <c r="B611" i="32"/>
  <c r="B622" i="32"/>
  <c r="B624" i="32"/>
  <c r="B626" i="32"/>
  <c r="B628" i="32"/>
  <c r="B631" i="32"/>
  <c r="B636" i="32"/>
  <c r="B638" i="32"/>
  <c r="B648" i="32"/>
  <c r="B650" i="32"/>
  <c r="B655" i="32"/>
  <c r="B657" i="32"/>
  <c r="B661" i="32"/>
  <c r="B666" i="32"/>
  <c r="B671" i="32"/>
  <c r="B675" i="32"/>
  <c r="B677" i="32"/>
  <c r="B686" i="32"/>
  <c r="B693" i="32"/>
  <c r="B700" i="32"/>
  <c r="B705" i="32"/>
  <c r="B707" i="32"/>
  <c r="B710" i="32"/>
  <c r="B713" i="32"/>
  <c r="B721" i="32"/>
  <c r="B724" i="32"/>
  <c r="B729" i="32"/>
  <c r="B738" i="32"/>
  <c r="B740" i="32"/>
  <c r="B743" i="32"/>
  <c r="B746" i="32"/>
  <c r="B752" i="32"/>
  <c r="B758" i="32"/>
  <c r="B765" i="32"/>
  <c r="B81" i="32"/>
  <c r="B274" i="32"/>
  <c r="B315" i="32"/>
  <c r="B324" i="32"/>
  <c r="B334" i="32"/>
  <c r="B374" i="32"/>
  <c r="B392" i="32"/>
  <c r="B419" i="32"/>
  <c r="B445" i="32"/>
  <c r="B463" i="32"/>
  <c r="B473" i="32"/>
  <c r="B480" i="32"/>
  <c r="B489" i="32"/>
  <c r="B493" i="32"/>
  <c r="B503" i="32"/>
  <c r="B545" i="32"/>
  <c r="B553" i="32"/>
  <c r="B557" i="32"/>
  <c r="B561" i="32"/>
  <c r="B573" i="32"/>
  <c r="B586" i="32"/>
  <c r="B599" i="32"/>
  <c r="B603" i="32"/>
  <c r="B616" i="32"/>
  <c r="B645" i="32"/>
  <c r="B659" i="32"/>
  <c r="B663" i="32"/>
  <c r="B670" i="32"/>
  <c r="B681" i="32"/>
  <c r="B685" i="32"/>
  <c r="B712" i="32"/>
  <c r="B718" i="32"/>
  <c r="B731" i="32"/>
  <c r="B734" i="32"/>
  <c r="B737" i="32"/>
  <c r="B749" i="32"/>
  <c r="B778" i="32"/>
  <c r="B780" i="32"/>
  <c r="B35" i="32"/>
  <c r="B82" i="32"/>
  <c r="B116" i="32"/>
  <c r="B143" i="32"/>
  <c r="B169" i="32"/>
  <c r="B200" i="32"/>
  <c r="B241" i="32"/>
  <c r="B255" i="32"/>
  <c r="B305" i="32"/>
  <c r="B325" i="32"/>
  <c r="B346" i="32"/>
  <c r="B411" i="32"/>
  <c r="B465" i="32"/>
  <c r="B508" i="32"/>
  <c r="B521" i="32"/>
  <c r="B525" i="32"/>
  <c r="B529" i="32"/>
  <c r="B533" i="32"/>
  <c r="B541" i="32"/>
  <c r="B562" i="32"/>
  <c r="B574" i="32"/>
  <c r="B578" i="32"/>
  <c r="B595" i="32"/>
  <c r="B608" i="32"/>
  <c r="B625" i="32"/>
  <c r="B632" i="32"/>
  <c r="B642" i="32"/>
  <c r="B649" i="32"/>
  <c r="B674" i="32"/>
  <c r="B678" i="32"/>
  <c r="B699" i="32"/>
  <c r="B706" i="32"/>
  <c r="B719" i="32"/>
  <c r="B725" i="32"/>
  <c r="B753" i="32"/>
  <c r="B769" i="32"/>
  <c r="B772" i="32"/>
  <c r="B785" i="32"/>
  <c r="B807" i="32"/>
  <c r="B818" i="32"/>
  <c r="B821" i="32"/>
  <c r="B828" i="32"/>
  <c r="B829" i="32"/>
  <c r="B850" i="32"/>
  <c r="B853" i="32"/>
  <c r="D204" i="32"/>
  <c r="D224" i="32"/>
  <c r="D292" i="32"/>
  <c r="D317" i="32"/>
  <c r="D324" i="32"/>
  <c r="D396" i="32"/>
  <c r="D408" i="32"/>
  <c r="D423" i="32"/>
  <c r="D439" i="32"/>
  <c r="D444" i="32"/>
  <c r="D449" i="32"/>
  <c r="D456" i="32"/>
  <c r="D465" i="32"/>
  <c r="D472" i="32"/>
  <c r="D84" i="32"/>
  <c r="D258" i="32"/>
  <c r="D285" i="32"/>
  <c r="D296" i="32"/>
  <c r="D349" i="32"/>
  <c r="D356" i="32"/>
  <c r="D369" i="32"/>
  <c r="D376" i="32"/>
  <c r="D385" i="32"/>
  <c r="D407" i="32"/>
  <c r="D428" i="32"/>
  <c r="D455" i="32"/>
  <c r="D460" i="32"/>
  <c r="D471" i="32"/>
  <c r="D476" i="32"/>
  <c r="D260" i="32"/>
  <c r="D328" i="32"/>
  <c r="D380" i="32"/>
  <c r="D417" i="32"/>
  <c r="D433" i="32"/>
  <c r="D481" i="32"/>
  <c r="D488" i="32"/>
  <c r="D520" i="32"/>
  <c r="D558" i="32"/>
  <c r="D570" i="32"/>
  <c r="D578" i="32"/>
  <c r="D586" i="32"/>
  <c r="D594" i="32"/>
  <c r="D602" i="32"/>
  <c r="D610" i="32"/>
  <c r="D618" i="32"/>
  <c r="D711" i="32"/>
  <c r="D712" i="32"/>
  <c r="D723" i="32"/>
  <c r="D724" i="32"/>
  <c r="D743" i="32"/>
  <c r="D744" i="32"/>
  <c r="D752" i="32"/>
  <c r="D763" i="32"/>
  <c r="D764" i="32"/>
  <c r="D775" i="32"/>
  <c r="D780" i="32"/>
  <c r="D783" i="32"/>
  <c r="D792" i="32"/>
  <c r="D795" i="32"/>
  <c r="D147" i="32"/>
  <c r="D412" i="32"/>
  <c r="D504" i="32"/>
  <c r="D508" i="32"/>
  <c r="D517" i="32"/>
  <c r="D525" i="32"/>
  <c r="D533" i="32"/>
  <c r="D554" i="32"/>
  <c r="D562" i="32"/>
  <c r="D566" i="32"/>
  <c r="D574" i="32"/>
  <c r="D598" i="32"/>
  <c r="D606" i="32"/>
  <c r="D634" i="32"/>
  <c r="D642" i="32"/>
  <c r="D658" i="32"/>
  <c r="D674" i="32"/>
  <c r="D694" i="32"/>
  <c r="D698" i="32"/>
  <c r="D703" i="32"/>
  <c r="D719" i="32"/>
  <c r="D727" i="32"/>
  <c r="D736" i="32"/>
  <c r="D748" i="32"/>
  <c r="D779" i="32"/>
  <c r="D784" i="32"/>
  <c r="D791" i="32"/>
  <c r="D796" i="32"/>
  <c r="D803" i="32"/>
  <c r="D805" i="32"/>
  <c r="D816" i="32"/>
  <c r="D821" i="32"/>
  <c r="D823" i="32"/>
  <c r="D825" i="32"/>
  <c r="D827" i="32"/>
  <c r="D840" i="32"/>
  <c r="D848" i="32"/>
  <c r="D853" i="32"/>
  <c r="D855" i="32"/>
  <c r="D872" i="32"/>
  <c r="D888" i="32"/>
  <c r="D896" i="32"/>
  <c r="D901" i="32"/>
  <c r="D903" i="32"/>
  <c r="D905" i="32"/>
  <c r="D907" i="32"/>
  <c r="D909" i="32"/>
  <c r="D911" i="32"/>
  <c r="D913" i="32"/>
  <c r="D915" i="32"/>
  <c r="D917" i="32"/>
  <c r="D919" i="32"/>
  <c r="D921" i="32"/>
  <c r="D923" i="32"/>
  <c r="D928" i="32"/>
  <c r="D933" i="32"/>
  <c r="D935" i="32"/>
  <c r="D940" i="32"/>
  <c r="D949" i="32"/>
  <c r="D951" i="32"/>
  <c r="D957" i="32"/>
  <c r="D961" i="32"/>
  <c r="D963" i="32"/>
  <c r="D988" i="32"/>
  <c r="D996" i="32"/>
  <c r="D391" i="32"/>
  <c r="D492" i="32"/>
  <c r="D497" i="32"/>
  <c r="D524" i="32"/>
  <c r="D532" i="32"/>
  <c r="D542" i="32"/>
  <c r="D546" i="32"/>
  <c r="D550" i="32"/>
  <c r="D646" i="32"/>
  <c r="D662" i="32"/>
  <c r="D678" i="32"/>
  <c r="D682" i="32"/>
  <c r="D708" i="32"/>
  <c r="D716" i="32"/>
  <c r="D735" i="32"/>
  <c r="D747" i="32"/>
  <c r="D756" i="32"/>
  <c r="D759" i="32"/>
  <c r="D768" i="32"/>
  <c r="D364" i="32"/>
  <c r="D401" i="32"/>
  <c r="D516" i="32"/>
  <c r="D536" i="32"/>
  <c r="D582" i="32"/>
  <c r="D590" i="32"/>
  <c r="D638" i="32"/>
  <c r="D666" i="32"/>
  <c r="D715" i="32"/>
  <c r="D740" i="32"/>
  <c r="D771" i="32"/>
  <c r="D375" i="32"/>
  <c r="D392" i="32"/>
  <c r="D670" i="32"/>
  <c r="D728" i="32"/>
  <c r="D731" i="32"/>
  <c r="D776" i="32"/>
  <c r="D788" i="32"/>
  <c r="D809" i="32"/>
  <c r="D811" i="32"/>
  <c r="D819" i="32"/>
  <c r="D831" i="32"/>
  <c r="D833" i="32"/>
  <c r="D843" i="32"/>
  <c r="D844" i="32"/>
  <c r="D845" i="32"/>
  <c r="D851" i="32"/>
  <c r="D1005" i="32"/>
  <c r="D1004" i="32"/>
  <c r="F1002" i="32"/>
  <c r="D1001" i="32"/>
  <c r="E1000" i="32"/>
  <c r="F999" i="32"/>
  <c r="F998" i="32"/>
  <c r="D997" i="32"/>
  <c r="E996" i="32"/>
  <c r="E995" i="32"/>
  <c r="F994" i="32"/>
  <c r="B993" i="32"/>
  <c r="B992" i="32"/>
  <c r="C991" i="32"/>
  <c r="B990" i="32"/>
  <c r="B988" i="32"/>
  <c r="C986" i="32"/>
  <c r="D985" i="32"/>
  <c r="D984" i="32"/>
  <c r="E983" i="32"/>
  <c r="F982" i="32"/>
  <c r="D981" i="32"/>
  <c r="E980" i="32"/>
  <c r="F979" i="32"/>
  <c r="F978" i="32"/>
  <c r="B977" i="32"/>
  <c r="B976" i="32"/>
  <c r="B975" i="32"/>
  <c r="F973" i="32"/>
  <c r="B972" i="32"/>
  <c r="B970" i="32"/>
  <c r="C969" i="32"/>
  <c r="D968" i="32"/>
  <c r="D967" i="32"/>
  <c r="E966" i="32"/>
  <c r="A964" i="32"/>
  <c r="B963" i="32"/>
  <c r="F961" i="32"/>
  <c r="F959" i="32"/>
  <c r="B958" i="32"/>
  <c r="D956" i="32"/>
  <c r="C954" i="32"/>
  <c r="B953" i="32"/>
  <c r="C952" i="32"/>
  <c r="C951" i="32"/>
  <c r="B950" i="32"/>
  <c r="D948" i="32"/>
  <c r="C946" i="32"/>
  <c r="D945" i="32"/>
  <c r="D944" i="32"/>
  <c r="C942" i="32"/>
  <c r="D941" i="32"/>
  <c r="E940" i="32"/>
  <c r="E939" i="32"/>
  <c r="F938" i="32"/>
  <c r="B937" i="32"/>
  <c r="A936" i="32"/>
  <c r="B935" i="32"/>
  <c r="F933" i="32"/>
  <c r="F931" i="32"/>
  <c r="B930" i="32"/>
  <c r="C929" i="32"/>
  <c r="C928" i="32"/>
  <c r="D927" i="32"/>
  <c r="E926" i="32"/>
  <c r="D924" i="32"/>
  <c r="F922" i="32"/>
  <c r="E921" i="32"/>
  <c r="D920" i="32"/>
  <c r="F918" i="32"/>
  <c r="E917" i="32"/>
  <c r="D916" i="32"/>
  <c r="F914" i="32"/>
  <c r="E913" i="32"/>
  <c r="D912" i="32"/>
  <c r="F910" i="32"/>
  <c r="E909" i="32"/>
  <c r="D908" i="32"/>
  <c r="F906" i="32"/>
  <c r="E905" i="32"/>
  <c r="E904" i="32"/>
  <c r="F903" i="32"/>
  <c r="A903" i="32"/>
  <c r="B901" i="32"/>
  <c r="D899" i="32"/>
  <c r="A898" i="32"/>
  <c r="A897" i="32"/>
  <c r="B896" i="32"/>
  <c r="C895" i="32"/>
  <c r="F893" i="32"/>
  <c r="B892" i="32"/>
  <c r="B891" i="32"/>
  <c r="D889" i="32"/>
  <c r="F887" i="32"/>
  <c r="B886" i="32"/>
  <c r="B885" i="32"/>
  <c r="C884" i="32"/>
  <c r="D883" i="32"/>
  <c r="B882" i="32"/>
  <c r="D880" i="32"/>
  <c r="F878" i="32"/>
  <c r="D877" i="32"/>
  <c r="E876" i="32"/>
  <c r="F875" i="32"/>
  <c r="F874" i="32"/>
  <c r="B873" i="32"/>
  <c r="D871" i="32"/>
  <c r="F869" i="32"/>
  <c r="A869" i="32"/>
  <c r="B868" i="32"/>
  <c r="B867" i="32"/>
  <c r="F865" i="32"/>
  <c r="B864" i="32"/>
  <c r="B862" i="32"/>
  <c r="C861" i="32"/>
  <c r="D860" i="32"/>
  <c r="D859" i="32"/>
  <c r="E858" i="32"/>
  <c r="A856" i="32"/>
  <c r="B855" i="32"/>
  <c r="F851" i="32"/>
  <c r="F850" i="32"/>
  <c r="E848" i="32"/>
  <c r="D847" i="32"/>
  <c r="F845" i="32"/>
  <c r="B844" i="32"/>
  <c r="B843" i="32"/>
  <c r="B841" i="32"/>
  <c r="C838" i="32"/>
  <c r="B837" i="32"/>
  <c r="B836" i="32"/>
  <c r="F834" i="32"/>
  <c r="D832" i="32"/>
  <c r="B830" i="32"/>
  <c r="F828" i="32"/>
  <c r="F827" i="32"/>
  <c r="F825" i="32"/>
  <c r="D824" i="32"/>
  <c r="C823" i="32"/>
  <c r="F821" i="32"/>
  <c r="B820" i="32"/>
  <c r="A819" i="32"/>
  <c r="D815" i="32"/>
  <c r="D813" i="32"/>
  <c r="F811" i="32"/>
  <c r="B809" i="32"/>
  <c r="E807" i="32"/>
  <c r="F805" i="32"/>
  <c r="B802" i="32"/>
  <c r="E800" i="32"/>
  <c r="B799" i="32"/>
  <c r="B796" i="32"/>
  <c r="F793" i="32"/>
  <c r="A792" i="32"/>
  <c r="C789" i="32"/>
  <c r="F787" i="32"/>
  <c r="B786" i="32"/>
  <c r="F783" i="32"/>
  <c r="F781" i="32"/>
  <c r="E777" i="32"/>
  <c r="E773" i="32"/>
  <c r="D767" i="32"/>
  <c r="F760" i="32"/>
  <c r="D755" i="32"/>
  <c r="C748" i="32"/>
  <c r="E742" i="32"/>
  <c r="A736" i="32"/>
  <c r="B730" i="32"/>
  <c r="F723" i="32"/>
  <c r="B717" i="32"/>
  <c r="A711" i="32"/>
  <c r="D704" i="32"/>
  <c r="F697" i="32"/>
  <c r="D690" i="32"/>
  <c r="F683" i="32"/>
  <c r="F675" i="32"/>
  <c r="A669" i="32"/>
  <c r="A662" i="32"/>
  <c r="D654" i="32"/>
  <c r="C647" i="32"/>
  <c r="E640" i="32"/>
  <c r="F633" i="32"/>
  <c r="F626" i="32"/>
  <c r="F618" i="32"/>
  <c r="B610" i="32"/>
  <c r="F601" i="32"/>
  <c r="B593" i="32"/>
  <c r="F584" i="32"/>
  <c r="B576" i="32"/>
  <c r="F567" i="32"/>
  <c r="F559" i="32"/>
  <c r="E551" i="32"/>
  <c r="F543" i="32"/>
  <c r="F534" i="32"/>
  <c r="F526" i="32"/>
  <c r="B519" i="32"/>
  <c r="F509" i="32"/>
  <c r="B501" i="32"/>
  <c r="B492" i="32"/>
  <c r="F482" i="32"/>
  <c r="B470" i="32"/>
  <c r="F450" i="32"/>
  <c r="C432" i="32"/>
  <c r="B416" i="32"/>
  <c r="F397" i="32"/>
  <c r="B379" i="32"/>
  <c r="F360" i="32"/>
  <c r="F340" i="32"/>
  <c r="F320" i="32"/>
  <c r="F300" i="32"/>
  <c r="F280" i="32"/>
  <c r="B259" i="32"/>
  <c r="F232" i="32"/>
  <c r="F184" i="32"/>
  <c r="F127" i="32"/>
  <c r="B66" i="32"/>
  <c r="C1005" i="32"/>
  <c r="B1004" i="32"/>
  <c r="B1002" i="32"/>
  <c r="C1001" i="32"/>
  <c r="D1000" i="32"/>
  <c r="D999" i="32"/>
  <c r="E998" i="32"/>
  <c r="C997" i="32"/>
  <c r="C996" i="32"/>
  <c r="D995" i="32"/>
  <c r="E994" i="32"/>
  <c r="F992" i="32"/>
  <c r="A992" i="32"/>
  <c r="B991" i="32"/>
  <c r="D989" i="32"/>
  <c r="F987" i="32"/>
  <c r="B986" i="32"/>
  <c r="B985" i="32"/>
  <c r="C984" i="32"/>
  <c r="D983" i="32"/>
  <c r="B982" i="32"/>
  <c r="C981" i="32"/>
  <c r="D980" i="32"/>
  <c r="D979" i="32"/>
  <c r="E978" i="32"/>
  <c r="F976" i="32"/>
  <c r="F975" i="32"/>
  <c r="A975" i="32"/>
  <c r="D973" i="32"/>
  <c r="D971" i="32"/>
  <c r="A970" i="32"/>
  <c r="B969" i="32"/>
  <c r="B968" i="32"/>
  <c r="C967" i="32"/>
  <c r="B966" i="32"/>
  <c r="E964" i="32"/>
  <c r="F963" i="32"/>
  <c r="A963" i="32"/>
  <c r="B961" i="32"/>
  <c r="D959" i="32"/>
  <c r="F957" i="32"/>
  <c r="F955" i="32"/>
  <c r="B954" i="32"/>
  <c r="A952" i="32"/>
  <c r="B951" i="32"/>
  <c r="F949" i="32"/>
  <c r="F947" i="32"/>
  <c r="B946" i="32"/>
  <c r="C945" i="32"/>
  <c r="F943" i="32"/>
  <c r="B942" i="32"/>
  <c r="C941" i="32"/>
  <c r="C940" i="32"/>
  <c r="D939" i="32"/>
  <c r="E938" i="32"/>
  <c r="E936" i="32"/>
  <c r="F935" i="32"/>
  <c r="A935" i="32"/>
  <c r="B933" i="32"/>
  <c r="D931" i="32"/>
  <c r="A930" i="32"/>
  <c r="A929" i="32"/>
  <c r="B928" i="32"/>
  <c r="C927" i="32"/>
  <c r="F925" i="32"/>
  <c r="B924" i="32"/>
  <c r="C922" i="32"/>
  <c r="C921" i="32"/>
  <c r="B920" i="32"/>
  <c r="C918" i="32"/>
  <c r="C917" i="32"/>
  <c r="B916" i="32"/>
  <c r="C914" i="32"/>
  <c r="C913" i="32"/>
  <c r="B912" i="32"/>
  <c r="C910" i="32"/>
  <c r="C909" i="32"/>
  <c r="B908" i="32"/>
  <c r="C906" i="32"/>
  <c r="C905" i="32"/>
  <c r="D904" i="32"/>
  <c r="E903" i="32"/>
  <c r="E902" i="32"/>
  <c r="F900" i="32"/>
  <c r="B899" i="32"/>
  <c r="E897" i="32"/>
  <c r="F896" i="32"/>
  <c r="A896" i="32"/>
  <c r="A895" i="32"/>
  <c r="D893" i="32"/>
  <c r="F891" i="32"/>
  <c r="F890" i="32"/>
  <c r="B889" i="32"/>
  <c r="D887" i="32"/>
  <c r="F885" i="32"/>
  <c r="A885" i="32"/>
  <c r="B884" i="32"/>
  <c r="B883" i="32"/>
  <c r="F881" i="32"/>
  <c r="B880" i="32"/>
  <c r="B878" i="32"/>
  <c r="C877" i="32"/>
  <c r="D876" i="32"/>
  <c r="D875" i="32"/>
  <c r="E874" i="32"/>
  <c r="F872" i="32"/>
  <c r="F870" i="32"/>
  <c r="E869" i="32"/>
  <c r="F868" i="32"/>
  <c r="F867" i="32"/>
  <c r="A867" i="32"/>
  <c r="D865" i="32"/>
  <c r="D863" i="32"/>
  <c r="A862" i="32"/>
  <c r="B861" i="32"/>
  <c r="B860" i="32"/>
  <c r="C859" i="32"/>
  <c r="B858" i="32"/>
  <c r="E856" i="32"/>
  <c r="F855" i="32"/>
  <c r="E854" i="32"/>
  <c r="F852" i="32"/>
  <c r="E851" i="32"/>
  <c r="F849" i="32"/>
  <c r="C848" i="32"/>
  <c r="C847" i="32"/>
  <c r="B845" i="32"/>
  <c r="A844" i="32"/>
  <c r="F842" i="32"/>
  <c r="B840" i="32"/>
  <c r="B838" i="32"/>
  <c r="A837" i="32"/>
  <c r="E835" i="32"/>
  <c r="B834" i="32"/>
  <c r="B832" i="32"/>
  <c r="F829" i="32"/>
  <c r="E828" i="32"/>
  <c r="B827" i="32"/>
  <c r="C825" i="32"/>
  <c r="C824" i="32"/>
  <c r="B823" i="32"/>
  <c r="F819" i="32"/>
  <c r="F818" i="32"/>
  <c r="E816" i="32"/>
  <c r="C815" i="32"/>
  <c r="C810" i="32"/>
  <c r="A809" i="32"/>
  <c r="D807" i="32"/>
  <c r="D804" i="32"/>
  <c r="F801" i="32"/>
  <c r="D800" i="32"/>
  <c r="E798" i="32"/>
  <c r="F795" i="32"/>
  <c r="C791" i="32"/>
  <c r="B789" i="32"/>
  <c r="D787" i="32"/>
  <c r="A785" i="32"/>
  <c r="C783" i="32"/>
  <c r="B781" i="32"/>
  <c r="B777" i="32"/>
  <c r="D772" i="32"/>
  <c r="B767" i="32"/>
  <c r="D760" i="32"/>
  <c r="B755" i="32"/>
  <c r="B748" i="32"/>
  <c r="F741" i="32"/>
  <c r="F735" i="32"/>
  <c r="F729" i="32"/>
  <c r="B723" i="32"/>
  <c r="F716" i="32"/>
  <c r="F710" i="32"/>
  <c r="B704" i="32"/>
  <c r="B697" i="32"/>
  <c r="B690" i="32"/>
  <c r="F682" i="32"/>
  <c r="C675" i="32"/>
  <c r="F668" i="32"/>
  <c r="C661" i="32"/>
  <c r="B654" i="32"/>
  <c r="B647" i="32"/>
  <c r="F639" i="32"/>
  <c r="B633" i="32"/>
  <c r="D626" i="32"/>
  <c r="B618" i="32"/>
  <c r="F609" i="32"/>
  <c r="C601" i="32"/>
  <c r="E592" i="32"/>
  <c r="B584" i="32"/>
  <c r="F575" i="32"/>
  <c r="B567" i="32"/>
  <c r="B559" i="32"/>
  <c r="B551" i="32"/>
  <c r="F542" i="32"/>
  <c r="B534" i="32"/>
  <c r="C526" i="32"/>
  <c r="B518" i="32"/>
  <c r="D509" i="32"/>
  <c r="F500" i="32"/>
  <c r="B491" i="32"/>
  <c r="B482" i="32"/>
  <c r="F468" i="32"/>
  <c r="C449" i="32"/>
  <c r="B432" i="32"/>
  <c r="F414" i="32"/>
  <c r="B396" i="32"/>
  <c r="F378" i="32"/>
  <c r="B359" i="32"/>
  <c r="F338" i="32"/>
  <c r="B320" i="32"/>
  <c r="B299" i="32"/>
  <c r="F278" i="32"/>
  <c r="F258" i="32"/>
  <c r="B229" i="32"/>
  <c r="B180" i="32"/>
  <c r="B127" i="32"/>
  <c r="B54" i="32"/>
  <c r="E363" i="32"/>
  <c r="A61" i="32"/>
  <c r="C366" i="32"/>
  <c r="F10" i="32"/>
  <c r="B6" i="32"/>
  <c r="A333" i="32"/>
  <c r="E316" i="32"/>
  <c r="A280" i="32"/>
  <c r="E248" i="32"/>
  <c r="E1004" i="32"/>
  <c r="A1004" i="32"/>
  <c r="C1003" i="32"/>
  <c r="E1002" i="32"/>
  <c r="C998" i="32"/>
  <c r="C994" i="32"/>
  <c r="E993" i="32"/>
  <c r="A993" i="32"/>
  <c r="C990" i="32"/>
  <c r="E989" i="32"/>
  <c r="A989" i="32"/>
  <c r="C988" i="32"/>
  <c r="E987" i="32"/>
  <c r="A987" i="32"/>
  <c r="A982" i="32"/>
  <c r="A978" i="32"/>
  <c r="C977" i="32"/>
  <c r="A974" i="32"/>
  <c r="C973" i="32"/>
  <c r="E972" i="32"/>
  <c r="A972" i="32"/>
  <c r="C971" i="32"/>
  <c r="E970" i="32"/>
  <c r="C966" i="32"/>
  <c r="E965" i="32"/>
  <c r="A965" i="32"/>
  <c r="C962" i="32"/>
  <c r="E961" i="32"/>
  <c r="A961" i="32"/>
  <c r="C960" i="32"/>
  <c r="E959" i="32"/>
  <c r="A959" i="32"/>
  <c r="C958" i="32"/>
  <c r="E957" i="32"/>
  <c r="A957" i="32"/>
  <c r="C956" i="32"/>
  <c r="E955" i="32"/>
  <c r="A955" i="32"/>
  <c r="E953" i="32"/>
  <c r="A953" i="32"/>
  <c r="C950" i="32"/>
  <c r="E949" i="32"/>
  <c r="A949" i="32"/>
  <c r="C948" i="32"/>
  <c r="E947" i="32"/>
  <c r="A947" i="32"/>
  <c r="C944" i="32"/>
  <c r="E943" i="32"/>
  <c r="A943" i="32"/>
  <c r="A938" i="32"/>
  <c r="C937" i="32"/>
  <c r="A934" i="32"/>
  <c r="C933" i="32"/>
  <c r="E932" i="32"/>
  <c r="A932" i="32"/>
  <c r="C931" i="32"/>
  <c r="E930" i="32"/>
  <c r="C926" i="32"/>
  <c r="E925" i="32"/>
  <c r="A925" i="32"/>
  <c r="C924" i="32"/>
  <c r="E923" i="32"/>
  <c r="A923" i="32"/>
  <c r="C920" i="32"/>
  <c r="E919" i="32"/>
  <c r="A919" i="32"/>
  <c r="C916" i="32"/>
  <c r="E915" i="32"/>
  <c r="A915" i="32"/>
  <c r="C912" i="32"/>
  <c r="E911" i="32"/>
  <c r="A911" i="32"/>
  <c r="C908" i="32"/>
  <c r="E907" i="32"/>
  <c r="A907" i="32"/>
  <c r="A902" i="32"/>
  <c r="C901" i="32"/>
  <c r="E900" i="32"/>
  <c r="A900" i="32"/>
  <c r="C899" i="32"/>
  <c r="E898" i="32"/>
  <c r="C894" i="32"/>
  <c r="E893" i="32"/>
  <c r="A893" i="32"/>
  <c r="C892" i="32"/>
  <c r="C890" i="32"/>
  <c r="E889" i="32"/>
  <c r="A889" i="32"/>
  <c r="C888" i="32"/>
  <c r="E887" i="32"/>
  <c r="A887" i="32"/>
  <c r="A882" i="32"/>
  <c r="C881" i="32"/>
  <c r="E880" i="32"/>
  <c r="A880" i="32"/>
  <c r="C879" i="32"/>
  <c r="E878" i="32"/>
  <c r="C874" i="32"/>
  <c r="E873" i="32"/>
  <c r="A873" i="32"/>
  <c r="C872" i="32"/>
  <c r="E871" i="32"/>
  <c r="A871" i="32"/>
  <c r="A866" i="32"/>
  <c r="C865" i="32"/>
  <c r="E864" i="32"/>
  <c r="A864" i="32"/>
  <c r="C863" i="32"/>
  <c r="E862" i="32"/>
  <c r="C858" i="32"/>
  <c r="E857" i="32"/>
  <c r="A857" i="32"/>
  <c r="C854" i="32"/>
  <c r="E853" i="32"/>
  <c r="A853" i="32"/>
  <c r="C850" i="32"/>
  <c r="E849" i="32"/>
  <c r="A849" i="32"/>
  <c r="C846" i="32"/>
  <c r="E845" i="32"/>
  <c r="A845" i="32"/>
  <c r="C842" i="32"/>
  <c r="E841" i="32"/>
  <c r="A841" i="32"/>
  <c r="C840" i="32"/>
  <c r="E839" i="32"/>
  <c r="A839" i="32"/>
  <c r="A834" i="32"/>
  <c r="C833" i="32"/>
  <c r="E832" i="32"/>
  <c r="A832" i="32"/>
  <c r="C831" i="32"/>
  <c r="E830" i="32"/>
  <c r="C827" i="32"/>
  <c r="E826" i="32"/>
  <c r="C822" i="32"/>
  <c r="E821" i="32"/>
  <c r="A821" i="32"/>
  <c r="C818" i="32"/>
  <c r="E817" i="32"/>
  <c r="A817" i="32"/>
  <c r="C814" i="32"/>
  <c r="E813" i="32"/>
  <c r="A813" i="32"/>
  <c r="C811" i="32"/>
  <c r="E810" i="32"/>
  <c r="C806" i="32"/>
  <c r="E805" i="32"/>
  <c r="A805" i="32"/>
  <c r="C804" i="32"/>
  <c r="E803" i="32"/>
  <c r="A803" i="32"/>
  <c r="A798" i="32"/>
  <c r="E796" i="32"/>
  <c r="A796" i="32"/>
  <c r="C795" i="32"/>
  <c r="E794" i="32"/>
  <c r="A793" i="32"/>
  <c r="C790" i="32"/>
  <c r="E789" i="32"/>
  <c r="A786" i="32"/>
  <c r="C782" i="32"/>
  <c r="E781" i="32"/>
  <c r="C780" i="32"/>
  <c r="E779" i="32"/>
  <c r="A779" i="32"/>
  <c r="C777" i="32"/>
  <c r="E776" i="32"/>
  <c r="A776" i="32"/>
  <c r="C775" i="32"/>
  <c r="E774" i="32"/>
  <c r="A773" i="32"/>
  <c r="C772" i="32"/>
  <c r="E771" i="32"/>
  <c r="A771" i="32"/>
  <c r="C769" i="32"/>
  <c r="E768" i="32"/>
  <c r="A768" i="32"/>
  <c r="C767" i="32"/>
  <c r="E766" i="32"/>
  <c r="A765" i="32"/>
  <c r="C763" i="32"/>
  <c r="C762" i="32"/>
  <c r="E761" i="32"/>
  <c r="A757" i="32"/>
  <c r="C756" i="32"/>
  <c r="E755" i="32"/>
  <c r="A755" i="32"/>
  <c r="A754" i="32"/>
  <c r="A753" i="32"/>
  <c r="C752" i="32"/>
  <c r="E751" i="32"/>
  <c r="A751" i="32"/>
  <c r="E747" i="32"/>
  <c r="E744" i="32"/>
  <c r="A739" i="32"/>
  <c r="E736" i="32"/>
  <c r="C728" i="32"/>
  <c r="C723" i="32"/>
  <c r="C722" i="32"/>
  <c r="C720" i="32"/>
  <c r="C715" i="32"/>
  <c r="A713" i="32"/>
  <c r="C707" i="32"/>
  <c r="A705" i="32"/>
  <c r="A700" i="32"/>
  <c r="A698" i="32"/>
  <c r="E693" i="32"/>
  <c r="C690" i="32"/>
  <c r="C689" i="32"/>
  <c r="A683" i="32"/>
  <c r="A681" i="32"/>
  <c r="A679" i="32"/>
  <c r="A676" i="32"/>
  <c r="A672" i="32"/>
  <c r="C667" i="32"/>
  <c r="A660" i="32"/>
  <c r="C655" i="32"/>
  <c r="C650" i="32"/>
  <c r="C649" i="32"/>
  <c r="A645" i="32"/>
  <c r="A643" i="32"/>
  <c r="C640" i="32"/>
  <c r="C638" i="32"/>
  <c r="C637" i="32"/>
  <c r="C635" i="32"/>
  <c r="A627" i="32"/>
  <c r="E623" i="32"/>
  <c r="E616" i="32"/>
  <c r="C609" i="32"/>
  <c r="A597" i="32"/>
  <c r="E591" i="32"/>
  <c r="E584" i="32"/>
  <c r="C577" i="32"/>
  <c r="E566" i="32"/>
  <c r="A562" i="32"/>
  <c r="C557" i="32"/>
  <c r="A554" i="32"/>
  <c r="C552" i="32"/>
  <c r="E541" i="32"/>
  <c r="C533" i="32"/>
  <c r="C524" i="32"/>
  <c r="A493" i="32"/>
  <c r="A477" i="32"/>
  <c r="A450" i="32"/>
  <c r="E436" i="32"/>
  <c r="C417" i="32"/>
  <c r="A394" i="32"/>
  <c r="E389" i="32"/>
  <c r="A360" i="32"/>
  <c r="A346" i="32"/>
  <c r="A321" i="32"/>
  <c r="A217" i="32"/>
  <c r="E72" i="32"/>
  <c r="E93" i="32"/>
  <c r="E120" i="32"/>
  <c r="E216" i="32"/>
  <c r="E217" i="32"/>
  <c r="E218" i="32"/>
  <c r="E219" i="32"/>
  <c r="E220" i="32"/>
  <c r="E261" i="32"/>
  <c r="E262" i="32"/>
  <c r="E279" i="32"/>
  <c r="E280" i="32"/>
  <c r="E282" i="32"/>
  <c r="E283" i="32"/>
  <c r="E284" i="32"/>
  <c r="E303" i="32"/>
  <c r="E304" i="32"/>
  <c r="E305" i="32"/>
  <c r="E311" i="32"/>
  <c r="E312" i="32"/>
  <c r="E318" i="32"/>
  <c r="E319" i="32"/>
  <c r="E320" i="32"/>
  <c r="E321" i="32"/>
  <c r="E324" i="32"/>
  <c r="E329" i="32"/>
  <c r="E330" i="32"/>
  <c r="E331" i="32"/>
  <c r="E332" i="32"/>
  <c r="E333" i="32"/>
  <c r="E339" i="32"/>
  <c r="E345" i="32"/>
  <c r="E346" i="32"/>
  <c r="E347" i="32"/>
  <c r="E348" i="32"/>
  <c r="E355" i="32"/>
  <c r="E361" i="32"/>
  <c r="E364" i="32"/>
  <c r="E368" i="32"/>
  <c r="E374" i="32"/>
  <c r="E384" i="32"/>
  <c r="E57" i="32"/>
  <c r="E59" i="32"/>
  <c r="E61" i="32"/>
  <c r="E230" i="32"/>
  <c r="E231" i="32"/>
  <c r="E274" i="32"/>
  <c r="E276" i="32"/>
  <c r="E291" i="32"/>
  <c r="E292" i="32"/>
  <c r="E296" i="32"/>
  <c r="E297" i="32"/>
  <c r="E298" i="32"/>
  <c r="E299" i="32"/>
  <c r="E300" i="32"/>
  <c r="E301" i="32"/>
  <c r="E309" i="32"/>
  <c r="E310" i="32"/>
  <c r="E317" i="32"/>
  <c r="E323" i="32"/>
  <c r="E328" i="32"/>
  <c r="E338" i="32"/>
  <c r="E343" i="32"/>
  <c r="E344" i="32"/>
  <c r="E354" i="32"/>
  <c r="E359" i="32"/>
  <c r="E360" i="32"/>
  <c r="E366" i="32"/>
  <c r="E367" i="32"/>
  <c r="E373" i="32"/>
  <c r="E376" i="32"/>
  <c r="E378" i="32"/>
  <c r="E379" i="32"/>
  <c r="E382" i="32"/>
  <c r="E383" i="32"/>
  <c r="E112" i="32"/>
  <c r="E129" i="32"/>
  <c r="E133" i="32"/>
  <c r="E178" i="32"/>
  <c r="E182" i="32"/>
  <c r="E243" i="32"/>
  <c r="E247" i="32"/>
  <c r="E253" i="32"/>
  <c r="E268" i="32"/>
  <c r="E288" i="32"/>
  <c r="E306" i="32"/>
  <c r="E315" i="32"/>
  <c r="E326" i="32"/>
  <c r="E327" i="32"/>
  <c r="E336" i="32"/>
  <c r="E342" i="32"/>
  <c r="E353" i="32"/>
  <c r="E362" i="32"/>
  <c r="E365" i="32"/>
  <c r="E385" i="32"/>
  <c r="E386" i="32"/>
  <c r="E387" i="32"/>
  <c r="E388" i="32"/>
  <c r="E394" i="32"/>
  <c r="E395" i="32"/>
  <c r="E398" i="32"/>
  <c r="E399" i="32"/>
  <c r="E402" i="32"/>
  <c r="E408" i="32"/>
  <c r="E412" i="32"/>
  <c r="E415" i="32"/>
  <c r="E422" i="32"/>
  <c r="E432" i="32"/>
  <c r="E435" i="32"/>
  <c r="E439" i="32"/>
  <c r="E441" i="32"/>
  <c r="E458" i="32"/>
  <c r="E459" i="32"/>
  <c r="E461" i="32"/>
  <c r="E465" i="32"/>
  <c r="E474" i="32"/>
  <c r="E475" i="32"/>
  <c r="E477" i="32"/>
  <c r="E483" i="32"/>
  <c r="E486" i="32"/>
  <c r="E489" i="32"/>
  <c r="E493" i="32"/>
  <c r="E497" i="32"/>
  <c r="E501" i="32"/>
  <c r="E504" i="32"/>
  <c r="E510" i="32"/>
  <c r="E514" i="32"/>
  <c r="E515" i="32"/>
  <c r="E517" i="32"/>
  <c r="E521" i="32"/>
  <c r="E529" i="32"/>
  <c r="E37" i="32"/>
  <c r="E110" i="32"/>
  <c r="E127" i="32"/>
  <c r="E131" i="32"/>
  <c r="E135" i="32"/>
  <c r="E180" i="32"/>
  <c r="E235" i="32"/>
  <c r="E245" i="32"/>
  <c r="E266" i="32"/>
  <c r="E286" i="32"/>
  <c r="E308" i="32"/>
  <c r="E313" i="32"/>
  <c r="E322" i="32"/>
  <c r="E334" i="32"/>
  <c r="E351" i="32"/>
  <c r="E358" i="32"/>
  <c r="E369" i="32"/>
  <c r="E371" i="32"/>
  <c r="E372" i="32"/>
  <c r="E380" i="32"/>
  <c r="E381" i="32"/>
  <c r="E390" i="32"/>
  <c r="E396" i="32"/>
  <c r="E404" i="32"/>
  <c r="E407" i="32"/>
  <c r="E410" i="32"/>
  <c r="E411" i="32"/>
  <c r="E413" i="32"/>
  <c r="E420" i="32"/>
  <c r="E425" i="32"/>
  <c r="E429" i="32"/>
  <c r="E433" i="32"/>
  <c r="E437" i="32"/>
  <c r="E440" i="32"/>
  <c r="E446" i="32"/>
  <c r="E447" i="32"/>
  <c r="E450" i="32"/>
  <c r="E451" i="32"/>
  <c r="E454" i="32"/>
  <c r="E460" i="32"/>
  <c r="E464" i="32"/>
  <c r="E466" i="32"/>
  <c r="E467" i="32"/>
  <c r="E470" i="32"/>
  <c r="E476" i="32"/>
  <c r="E479" i="32"/>
  <c r="E485" i="32"/>
  <c r="E496" i="32"/>
  <c r="E499" i="32"/>
  <c r="E502" i="32"/>
  <c r="E503" i="32"/>
  <c r="E505" i="32"/>
  <c r="E512" i="32"/>
  <c r="E516" i="32"/>
  <c r="E526" i="32"/>
  <c r="E527" i="32"/>
  <c r="E534" i="32"/>
  <c r="E535" i="32"/>
  <c r="E538" i="32"/>
  <c r="E539" i="32"/>
  <c r="E130" i="32"/>
  <c r="E179" i="32"/>
  <c r="E236" i="32"/>
  <c r="E252" i="32"/>
  <c r="E265" i="32"/>
  <c r="E285" i="32"/>
  <c r="E314" i="32"/>
  <c r="E377" i="32"/>
  <c r="E400" i="32"/>
  <c r="E424" i="32"/>
  <c r="E426" i="32"/>
  <c r="E427" i="32"/>
  <c r="E438" i="32"/>
  <c r="E444" i="32"/>
  <c r="E445" i="32"/>
  <c r="E452" i="32"/>
  <c r="E453" i="32"/>
  <c r="E455" i="32"/>
  <c r="E472" i="32"/>
  <c r="E473" i="32"/>
  <c r="E478" i="32"/>
  <c r="E481" i="32"/>
  <c r="E482" i="32"/>
  <c r="E488" i="32"/>
  <c r="E494" i="32"/>
  <c r="E495" i="32"/>
  <c r="E500" i="32"/>
  <c r="E506" i="32"/>
  <c r="E507" i="32"/>
  <c r="E509" i="32"/>
  <c r="E511" i="32"/>
  <c r="E520" i="32"/>
  <c r="E528" i="32"/>
  <c r="E542" i="32"/>
  <c r="E549" i="32"/>
  <c r="E552" i="32"/>
  <c r="E557" i="32"/>
  <c r="E560" i="32"/>
  <c r="E563" i="32"/>
  <c r="E569" i="32"/>
  <c r="E574" i="32"/>
  <c r="E577" i="32"/>
  <c r="E582" i="32"/>
  <c r="E585" i="32"/>
  <c r="E590" i="32"/>
  <c r="E593" i="32"/>
  <c r="E598" i="32"/>
  <c r="E601" i="32"/>
  <c r="E606" i="32"/>
  <c r="E609" i="32"/>
  <c r="E614" i="32"/>
  <c r="E617" i="32"/>
  <c r="E622" i="32"/>
  <c r="E111" i="32"/>
  <c r="E126" i="32"/>
  <c r="E134" i="32"/>
  <c r="E183" i="32"/>
  <c r="E224" i="32"/>
  <c r="E246" i="32"/>
  <c r="E269" i="32"/>
  <c r="E289" i="32"/>
  <c r="E295" i="32"/>
  <c r="E307" i="32"/>
  <c r="E337" i="32"/>
  <c r="E340" i="32"/>
  <c r="E350" i="32"/>
  <c r="E357" i="32"/>
  <c r="E370" i="32"/>
  <c r="E401" i="32"/>
  <c r="E403" i="32"/>
  <c r="E421" i="32"/>
  <c r="E423" i="32"/>
  <c r="E428" i="32"/>
  <c r="E442" i="32"/>
  <c r="E443" i="32"/>
  <c r="E456" i="32"/>
  <c r="E457" i="32"/>
  <c r="E462" i="32"/>
  <c r="E463" i="32"/>
  <c r="E468" i="32"/>
  <c r="E469" i="32"/>
  <c r="E471" i="32"/>
  <c r="E480" i="32"/>
  <c r="E484" i="32"/>
  <c r="E487" i="32"/>
  <c r="E498" i="32"/>
  <c r="E508" i="32"/>
  <c r="E518" i="32"/>
  <c r="E519" i="32"/>
  <c r="E540" i="32"/>
  <c r="E544" i="32"/>
  <c r="E547" i="32"/>
  <c r="E550" i="32"/>
  <c r="E556" i="32"/>
  <c r="E558" i="32"/>
  <c r="E567" i="32"/>
  <c r="E570" i="32"/>
  <c r="E573" i="32"/>
  <c r="E578" i="32"/>
  <c r="E581" i="32"/>
  <c r="E586" i="32"/>
  <c r="E589" i="32"/>
  <c r="E594" i="32"/>
  <c r="E597" i="32"/>
  <c r="E602" i="32"/>
  <c r="E605" i="32"/>
  <c r="E610" i="32"/>
  <c r="E613" i="32"/>
  <c r="E618" i="32"/>
  <c r="E621" i="32"/>
  <c r="E626" i="32"/>
  <c r="E140" i="32"/>
  <c r="E177" i="32"/>
  <c r="E244" i="32"/>
  <c r="E267" i="32"/>
  <c r="E287" i="32"/>
  <c r="E341" i="32"/>
  <c r="E356" i="32"/>
  <c r="E375" i="32"/>
  <c r="E392" i="32"/>
  <c r="E393" i="32"/>
  <c r="E397" i="32"/>
  <c r="E405" i="32"/>
  <c r="E406" i="32"/>
  <c r="E414" i="32"/>
  <c r="E417" i="32"/>
  <c r="E418" i="32"/>
  <c r="E419" i="32"/>
  <c r="E434" i="32"/>
  <c r="E449" i="32"/>
  <c r="E524" i="32"/>
  <c r="E546" i="32"/>
  <c r="E553" i="32"/>
  <c r="E559" i="32"/>
  <c r="E564" i="32"/>
  <c r="E565" i="32"/>
  <c r="E627" i="32"/>
  <c r="E633" i="32"/>
  <c r="E638" i="32"/>
  <c r="E641" i="32"/>
  <c r="E645" i="32"/>
  <c r="E648" i="32"/>
  <c r="E650" i="32"/>
  <c r="E653" i="32"/>
  <c r="E656" i="32"/>
  <c r="E659" i="32"/>
  <c r="E665" i="32"/>
  <c r="E668" i="32"/>
  <c r="E671" i="32"/>
  <c r="E678" i="32"/>
  <c r="E681" i="32"/>
  <c r="E683" i="32"/>
  <c r="E688" i="32"/>
  <c r="E690" i="32"/>
  <c r="E692" i="32"/>
  <c r="E695" i="32"/>
  <c r="E699" i="32"/>
  <c r="E705" i="32"/>
  <c r="E713" i="32"/>
  <c r="E718" i="32"/>
  <c r="E720" i="32"/>
  <c r="E723" i="32"/>
  <c r="E726" i="32"/>
  <c r="E728" i="32"/>
  <c r="E735" i="32"/>
  <c r="E738" i="32"/>
  <c r="E740" i="32"/>
  <c r="E743" i="32"/>
  <c r="E746" i="32"/>
  <c r="E748" i="32"/>
  <c r="E753" i="32"/>
  <c r="E763" i="32"/>
  <c r="E109" i="32"/>
  <c r="E132" i="32"/>
  <c r="E325" i="32"/>
  <c r="E335" i="32"/>
  <c r="E349" i="32"/>
  <c r="E492" i="32"/>
  <c r="E530" i="32"/>
  <c r="E531" i="32"/>
  <c r="E533" i="32"/>
  <c r="E543" i="32"/>
  <c r="E548" i="32"/>
  <c r="E561" i="32"/>
  <c r="E571" i="32"/>
  <c r="E572" i="32"/>
  <c r="E579" i="32"/>
  <c r="E580" i="32"/>
  <c r="E587" i="32"/>
  <c r="E588" i="32"/>
  <c r="E595" i="32"/>
  <c r="E596" i="32"/>
  <c r="E603" i="32"/>
  <c r="E604" i="32"/>
  <c r="E611" i="32"/>
  <c r="E612" i="32"/>
  <c r="E619" i="32"/>
  <c r="E620" i="32"/>
  <c r="E625" i="32"/>
  <c r="E629" i="32"/>
  <c r="E632" i="32"/>
  <c r="E635" i="32"/>
  <c r="E647" i="32"/>
  <c r="E652" i="32"/>
  <c r="E655" i="32"/>
  <c r="E658" i="32"/>
  <c r="E661" i="32"/>
  <c r="E664" i="32"/>
  <c r="E667" i="32"/>
  <c r="E670" i="32"/>
  <c r="E673" i="32"/>
  <c r="E675" i="32"/>
  <c r="E685" i="32"/>
  <c r="E687" i="32"/>
  <c r="E691" i="32"/>
  <c r="E694" i="32"/>
  <c r="E697" i="32"/>
  <c r="E702" i="32"/>
  <c r="E704" i="32"/>
  <c r="E707" i="32"/>
  <c r="E710" i="32"/>
  <c r="E712" i="32"/>
  <c r="E715" i="32"/>
  <c r="E717" i="32"/>
  <c r="E725" i="32"/>
  <c r="E730" i="32"/>
  <c r="E732" i="32"/>
  <c r="E737" i="32"/>
  <c r="E745" i="32"/>
  <c r="A77" i="32"/>
  <c r="A109" i="32"/>
  <c r="A110" i="32"/>
  <c r="A111" i="32"/>
  <c r="A112" i="32"/>
  <c r="A127" i="32"/>
  <c r="A128" i="32"/>
  <c r="A129" i="32"/>
  <c r="A130" i="32"/>
  <c r="A131" i="32"/>
  <c r="A132" i="32"/>
  <c r="A133" i="32"/>
  <c r="A134" i="32"/>
  <c r="A135" i="32"/>
  <c r="A136" i="32"/>
  <c r="A178" i="32"/>
  <c r="A179" i="32"/>
  <c r="A180" i="32"/>
  <c r="A181" i="32"/>
  <c r="A182" i="32"/>
  <c r="A183" i="32"/>
  <c r="A184" i="32"/>
  <c r="A228" i="32"/>
  <c r="A236" i="32"/>
  <c r="A244" i="32"/>
  <c r="A245" i="32"/>
  <c r="A246" i="32"/>
  <c r="A247" i="32"/>
  <c r="A248" i="32"/>
  <c r="A249" i="32"/>
  <c r="A266" i="32"/>
  <c r="A267" i="32"/>
  <c r="A268" i="32"/>
  <c r="A269" i="32"/>
  <c r="A270" i="32"/>
  <c r="A291" i="32"/>
  <c r="A295" i="32"/>
  <c r="A296" i="32"/>
  <c r="A308" i="32"/>
  <c r="A309" i="32"/>
  <c r="A314" i="32"/>
  <c r="A315" i="32"/>
  <c r="A316" i="32"/>
  <c r="A317" i="32"/>
  <c r="A323" i="32"/>
  <c r="A328" i="32"/>
  <c r="A335" i="32"/>
  <c r="A336" i="32"/>
  <c r="A337" i="32"/>
  <c r="A338" i="32"/>
  <c r="A342" i="32"/>
  <c r="A343" i="32"/>
  <c r="A351" i="32"/>
  <c r="A352" i="32"/>
  <c r="A353" i="32"/>
  <c r="A354" i="32"/>
  <c r="A358" i="32"/>
  <c r="A359" i="32"/>
  <c r="A363" i="32"/>
  <c r="A364" i="32"/>
  <c r="A366" i="32"/>
  <c r="A373" i="32"/>
  <c r="A378" i="32"/>
  <c r="A382" i="32"/>
  <c r="A225" i="32"/>
  <c r="A226" i="32"/>
  <c r="A253" i="32"/>
  <c r="A254" i="32"/>
  <c r="A260" i="32"/>
  <c r="A287" i="32"/>
  <c r="A288" i="32"/>
  <c r="A289" i="32"/>
  <c r="A290" i="32"/>
  <c r="A326" i="32"/>
  <c r="A327" i="32"/>
  <c r="A340" i="32"/>
  <c r="A341" i="32"/>
  <c r="A350" i="32"/>
  <c r="A357" i="32"/>
  <c r="A362" i="32"/>
  <c r="A365" i="32"/>
  <c r="A371" i="32"/>
  <c r="A372" i="32"/>
  <c r="A376" i="32"/>
  <c r="A377" i="32"/>
  <c r="A381" i="32"/>
  <c r="A387" i="32"/>
  <c r="A388" i="32"/>
  <c r="A58" i="32"/>
  <c r="A120" i="32"/>
  <c r="A218" i="32"/>
  <c r="A222" i="32"/>
  <c r="A230" i="32"/>
  <c r="A275" i="32"/>
  <c r="A281" i="32"/>
  <c r="A285" i="32"/>
  <c r="A299" i="32"/>
  <c r="A304" i="32"/>
  <c r="A313" i="32"/>
  <c r="A318" i="32"/>
  <c r="A322" i="32"/>
  <c r="A330" i="32"/>
  <c r="A334" i="32"/>
  <c r="A339" i="32"/>
  <c r="A345" i="32"/>
  <c r="A349" i="32"/>
  <c r="A356" i="32"/>
  <c r="A368" i="32"/>
  <c r="A379" i="32"/>
  <c r="A391" i="32"/>
  <c r="A393" i="32"/>
  <c r="A397" i="32"/>
  <c r="A405" i="32"/>
  <c r="A408" i="32"/>
  <c r="A411" i="32"/>
  <c r="A412" i="32"/>
  <c r="A414" i="32"/>
  <c r="A421" i="32"/>
  <c r="A426" i="32"/>
  <c r="A430" i="32"/>
  <c r="A434" i="32"/>
  <c r="A438" i="32"/>
  <c r="A447" i="32"/>
  <c r="A448" i="32"/>
  <c r="A451" i="32"/>
  <c r="A452" i="32"/>
  <c r="A455" i="32"/>
  <c r="A457" i="32"/>
  <c r="A465" i="32"/>
  <c r="A467" i="32"/>
  <c r="A468" i="32"/>
  <c r="A471" i="32"/>
  <c r="A473" i="32"/>
  <c r="A479" i="32"/>
  <c r="A480" i="32"/>
  <c r="A482" i="32"/>
  <c r="A497" i="32"/>
  <c r="A499" i="32"/>
  <c r="A500" i="32"/>
  <c r="A503" i="32"/>
  <c r="A504" i="32"/>
  <c r="A506" i="32"/>
  <c r="A513" i="32"/>
  <c r="A517" i="32"/>
  <c r="A527" i="32"/>
  <c r="A528" i="32"/>
  <c r="A28" i="32"/>
  <c r="A33" i="32"/>
  <c r="A63" i="32"/>
  <c r="A73" i="32"/>
  <c r="A220" i="32"/>
  <c r="A232" i="32"/>
  <c r="A262" i="32"/>
  <c r="A277" i="32"/>
  <c r="A283" i="32"/>
  <c r="A293" i="32"/>
  <c r="A301" i="32"/>
  <c r="A306" i="32"/>
  <c r="A311" i="32"/>
  <c r="A320" i="32"/>
  <c r="A332" i="32"/>
  <c r="A347" i="32"/>
  <c r="A361" i="32"/>
  <c r="A375" i="32"/>
  <c r="A384" i="32"/>
  <c r="A386" i="32"/>
  <c r="A389" i="32"/>
  <c r="A395" i="32"/>
  <c r="A396" i="32"/>
  <c r="A399" i="32"/>
  <c r="A400" i="32"/>
  <c r="A406" i="32"/>
  <c r="A409" i="32"/>
  <c r="A415" i="32"/>
  <c r="A416" i="32"/>
  <c r="A418" i="32"/>
  <c r="A423" i="32"/>
  <c r="A433" i="32"/>
  <c r="A435" i="32"/>
  <c r="A436" i="32"/>
  <c r="A440" i="32"/>
  <c r="A442" i="32"/>
  <c r="A445" i="32"/>
  <c r="A453" i="32"/>
  <c r="A459" i="32"/>
  <c r="A460" i="32"/>
  <c r="A462" i="32"/>
  <c r="A469" i="32"/>
  <c r="A475" i="32"/>
  <c r="A476" i="32"/>
  <c r="A478" i="32"/>
  <c r="A483" i="32"/>
  <c r="A484" i="32"/>
  <c r="A487" i="32"/>
  <c r="A490" i="32"/>
  <c r="A494" i="32"/>
  <c r="A498" i="32"/>
  <c r="A515" i="32"/>
  <c r="A516" i="32"/>
  <c r="A518" i="32"/>
  <c r="A522" i="32"/>
  <c r="A530" i="32"/>
  <c r="A537" i="32"/>
  <c r="A542" i="32"/>
  <c r="A219" i="32"/>
  <c r="A231" i="32"/>
  <c r="A276" i="32"/>
  <c r="A302" i="32"/>
  <c r="A305" i="32"/>
  <c r="A319" i="32"/>
  <c r="A344" i="32"/>
  <c r="A369" i="32"/>
  <c r="A370" i="32"/>
  <c r="A374" i="32"/>
  <c r="A383" i="32"/>
  <c r="A402" i="32"/>
  <c r="A403" i="32"/>
  <c r="A404" i="32"/>
  <c r="A422" i="32"/>
  <c r="A424" i="32"/>
  <c r="A429" i="32"/>
  <c r="A443" i="32"/>
  <c r="A444" i="32"/>
  <c r="A458" i="32"/>
  <c r="A463" i="32"/>
  <c r="A464" i="32"/>
  <c r="A470" i="32"/>
  <c r="A472" i="32"/>
  <c r="A481" i="32"/>
  <c r="A485" i="32"/>
  <c r="A486" i="32"/>
  <c r="A488" i="32"/>
  <c r="A509" i="32"/>
  <c r="A519" i="32"/>
  <c r="A520" i="32"/>
  <c r="A536" i="32"/>
  <c r="A540" i="32"/>
  <c r="A541" i="32"/>
  <c r="A545" i="32"/>
  <c r="A548" i="32"/>
  <c r="A551" i="32"/>
  <c r="A559" i="32"/>
  <c r="A565" i="32"/>
  <c r="A568" i="32"/>
  <c r="A571" i="32"/>
  <c r="A574" i="32"/>
  <c r="A576" i="32"/>
  <c r="A579" i="32"/>
  <c r="A582" i="32"/>
  <c r="A584" i="32"/>
  <c r="A587" i="32"/>
  <c r="A590" i="32"/>
  <c r="A592" i="32"/>
  <c r="A595" i="32"/>
  <c r="A598" i="32"/>
  <c r="A600" i="32"/>
  <c r="A603" i="32"/>
  <c r="A606" i="32"/>
  <c r="A608" i="32"/>
  <c r="A611" i="32"/>
  <c r="A614" i="32"/>
  <c r="A616" i="32"/>
  <c r="A619" i="32"/>
  <c r="A622" i="32"/>
  <c r="A56" i="32"/>
  <c r="A71" i="32"/>
  <c r="A263" i="32"/>
  <c r="A282" i="32"/>
  <c r="A294" i="32"/>
  <c r="A298" i="32"/>
  <c r="A312" i="32"/>
  <c r="A331" i="32"/>
  <c r="A348" i="32"/>
  <c r="A355" i="32"/>
  <c r="A380" i="32"/>
  <c r="A401" i="32"/>
  <c r="A413" i="32"/>
  <c r="A427" i="32"/>
  <c r="A428" i="32"/>
  <c r="A439" i="32"/>
  <c r="A446" i="32"/>
  <c r="A454" i="32"/>
  <c r="A456" i="32"/>
  <c r="A474" i="32"/>
  <c r="A489" i="32"/>
  <c r="A495" i="32"/>
  <c r="A496" i="32"/>
  <c r="A501" i="32"/>
  <c r="A502" i="32"/>
  <c r="A507" i="32"/>
  <c r="A508" i="32"/>
  <c r="A510" i="32"/>
  <c r="A511" i="32"/>
  <c r="A512" i="32"/>
  <c r="A521" i="32"/>
  <c r="A529" i="32"/>
  <c r="A543" i="32"/>
  <c r="A550" i="32"/>
  <c r="A553" i="32"/>
  <c r="A555" i="32"/>
  <c r="A558" i="32"/>
  <c r="A561" i="32"/>
  <c r="A564" i="32"/>
  <c r="A570" i="32"/>
  <c r="A572" i="32"/>
  <c r="A575" i="32"/>
  <c r="A578" i="32"/>
  <c r="A580" i="32"/>
  <c r="A583" i="32"/>
  <c r="A586" i="32"/>
  <c r="A588" i="32"/>
  <c r="A591" i="32"/>
  <c r="A594" i="32"/>
  <c r="A596" i="32"/>
  <c r="A599" i="32"/>
  <c r="A602" i="32"/>
  <c r="A604" i="32"/>
  <c r="A607" i="32"/>
  <c r="A610" i="32"/>
  <c r="A612" i="32"/>
  <c r="A615" i="32"/>
  <c r="A618" i="32"/>
  <c r="A620" i="32"/>
  <c r="A623" i="32"/>
  <c r="A626" i="32"/>
  <c r="A303" i="32"/>
  <c r="A310" i="32"/>
  <c r="A329" i="32"/>
  <c r="A390" i="32"/>
  <c r="A392" i="32"/>
  <c r="A410" i="32"/>
  <c r="A417" i="32"/>
  <c r="A425" i="32"/>
  <c r="A431" i="32"/>
  <c r="A432" i="32"/>
  <c r="A437" i="32"/>
  <c r="A441" i="32"/>
  <c r="A449" i="32"/>
  <c r="A514" i="32"/>
  <c r="A523" i="32"/>
  <c r="A524" i="32"/>
  <c r="A526" i="32"/>
  <c r="A546" i="32"/>
  <c r="A556" i="32"/>
  <c r="A557" i="32"/>
  <c r="A567" i="32"/>
  <c r="A624" i="32"/>
  <c r="A625" i="32"/>
  <c r="A629" i="32"/>
  <c r="A632" i="32"/>
  <c r="A635" i="32"/>
  <c r="A638" i="32"/>
  <c r="A647" i="32"/>
  <c r="A650" i="32"/>
  <c r="A652" i="32"/>
  <c r="A655" i="32"/>
  <c r="A661" i="32"/>
  <c r="A664" i="32"/>
  <c r="A667" i="32"/>
  <c r="A673" i="32"/>
  <c r="A675" i="32"/>
  <c r="A678" i="32"/>
  <c r="A685" i="32"/>
  <c r="A687" i="32"/>
  <c r="A690" i="32"/>
  <c r="A691" i="32"/>
  <c r="A697" i="32"/>
  <c r="A702" i="32"/>
  <c r="A710" i="32"/>
  <c r="A717" i="32"/>
  <c r="A720" i="32"/>
  <c r="A723" i="32"/>
  <c r="A725" i="32"/>
  <c r="A728" i="32"/>
  <c r="A730" i="32"/>
  <c r="A735" i="32"/>
  <c r="A737" i="32"/>
  <c r="A740" i="32"/>
  <c r="A743" i="32"/>
  <c r="A745" i="32"/>
  <c r="A748" i="32"/>
  <c r="A750" i="32"/>
  <c r="A758" i="32"/>
  <c r="A763" i="32"/>
  <c r="A221" i="32"/>
  <c r="A284" i="32"/>
  <c r="A367" i="32"/>
  <c r="A385" i="32"/>
  <c r="A491" i="32"/>
  <c r="A492" i="32"/>
  <c r="A533" i="32"/>
  <c r="A538" i="32"/>
  <c r="A539" i="32"/>
  <c r="A552" i="32"/>
  <c r="A563" i="32"/>
  <c r="A569" i="32"/>
  <c r="A577" i="32"/>
  <c r="A585" i="32"/>
  <c r="A593" i="32"/>
  <c r="A601" i="32"/>
  <c r="A609" i="32"/>
  <c r="A617" i="32"/>
  <c r="A628" i="32"/>
  <c r="A631" i="32"/>
  <c r="A637" i="32"/>
  <c r="A640" i="32"/>
  <c r="A644" i="32"/>
  <c r="A649" i="32"/>
  <c r="A651" i="32"/>
  <c r="A658" i="32"/>
  <c r="A663" i="32"/>
  <c r="A670" i="32"/>
  <c r="A677" i="32"/>
  <c r="A680" i="32"/>
  <c r="A684" i="32"/>
  <c r="A689" i="32"/>
  <c r="A694" i="32"/>
  <c r="A701" i="32"/>
  <c r="A704" i="32"/>
  <c r="A707" i="32"/>
  <c r="A709" i="32"/>
  <c r="A712" i="32"/>
  <c r="A715" i="32"/>
  <c r="A722" i="32"/>
  <c r="A729" i="32"/>
  <c r="A732" i="32"/>
  <c r="A734" i="32"/>
  <c r="A742" i="32"/>
  <c r="C156" i="32"/>
  <c r="C177" i="32"/>
  <c r="C216" i="32"/>
  <c r="C126" i="32"/>
  <c r="C151" i="32"/>
  <c r="C172" i="32"/>
  <c r="C191" i="32"/>
  <c r="C204" i="32"/>
  <c r="C223" i="32"/>
  <c r="C243" i="32"/>
  <c r="C258" i="32"/>
  <c r="C261" i="32"/>
  <c r="C295" i="32"/>
  <c r="C143" i="32"/>
  <c r="C173" i="32"/>
  <c r="C195" i="32"/>
  <c r="C205" i="32"/>
  <c r="C209" i="32"/>
  <c r="C235" i="32"/>
  <c r="C252" i="32"/>
  <c r="C259" i="32"/>
  <c r="C265" i="32"/>
  <c r="C274" i="32"/>
  <c r="C279" i="32"/>
  <c r="C221" i="32"/>
  <c r="C263" i="32"/>
  <c r="C281" i="32"/>
  <c r="C286" i="32"/>
  <c r="C306" i="32"/>
  <c r="C307" i="32"/>
  <c r="C313" i="32"/>
  <c r="C322" i="32"/>
  <c r="C325" i="32"/>
  <c r="C334" i="32"/>
  <c r="C369" i="32"/>
  <c r="C370" i="32"/>
  <c r="C385" i="32"/>
  <c r="C232" i="32"/>
  <c r="C275" i="32"/>
  <c r="C277" i="32"/>
  <c r="C293" i="32"/>
  <c r="C302" i="32"/>
  <c r="C311" i="32"/>
  <c r="C318" i="32"/>
  <c r="C329" i="32"/>
  <c r="C339" i="32"/>
  <c r="C345" i="32"/>
  <c r="C355" i="32"/>
  <c r="C361" i="32"/>
  <c r="C368" i="32"/>
  <c r="C374" i="32"/>
  <c r="C380" i="32"/>
  <c r="C384" i="32"/>
  <c r="C386" i="32"/>
  <c r="C341" i="32"/>
  <c r="C376" i="32"/>
  <c r="C389" i="32"/>
  <c r="C396" i="32"/>
  <c r="C400" i="32"/>
  <c r="C406" i="32"/>
  <c r="C409" i="32"/>
  <c r="C416" i="32"/>
  <c r="C418" i="32"/>
  <c r="C433" i="32"/>
  <c r="C436" i="32"/>
  <c r="C440" i="32"/>
  <c r="C442" i="32"/>
  <c r="C445" i="32"/>
  <c r="C453" i="32"/>
  <c r="C460" i="32"/>
  <c r="C462" i="32"/>
  <c r="C469" i="32"/>
  <c r="C476" i="32"/>
  <c r="C478" i="32"/>
  <c r="C484" i="32"/>
  <c r="C490" i="32"/>
  <c r="C494" i="32"/>
  <c r="C498" i="32"/>
  <c r="C516" i="32"/>
  <c r="C518" i="32"/>
  <c r="C522" i="32"/>
  <c r="C530" i="32"/>
  <c r="C184" i="32"/>
  <c r="C225" i="32"/>
  <c r="C249" i="32"/>
  <c r="C270" i="32"/>
  <c r="C290" i="32"/>
  <c r="C338" i="32"/>
  <c r="C350" i="32"/>
  <c r="C357" i="32"/>
  <c r="C364" i="32"/>
  <c r="C377" i="32"/>
  <c r="C378" i="32"/>
  <c r="C393" i="32"/>
  <c r="C397" i="32"/>
  <c r="C405" i="32"/>
  <c r="C408" i="32"/>
  <c r="C412" i="32"/>
  <c r="C414" i="32"/>
  <c r="C421" i="32"/>
  <c r="C426" i="32"/>
  <c r="C430" i="32"/>
  <c r="C434" i="32"/>
  <c r="C438" i="32"/>
  <c r="C448" i="32"/>
  <c r="C452" i="32"/>
  <c r="C457" i="32"/>
  <c r="C465" i="32"/>
  <c r="C468" i="32"/>
  <c r="C473" i="32"/>
  <c r="C480" i="32"/>
  <c r="C482" i="32"/>
  <c r="C497" i="32"/>
  <c r="C500" i="32"/>
  <c r="C504" i="32"/>
  <c r="C506" i="32"/>
  <c r="C513" i="32"/>
  <c r="C517" i="32"/>
  <c r="C528" i="32"/>
  <c r="C536" i="32"/>
  <c r="C540" i="32"/>
  <c r="C297" i="32"/>
  <c r="C327" i="32"/>
  <c r="C354" i="32"/>
  <c r="C362" i="32"/>
  <c r="C401" i="32"/>
  <c r="C413" i="32"/>
  <c r="C428" i="32"/>
  <c r="C446" i="32"/>
  <c r="C454" i="32"/>
  <c r="C456" i="32"/>
  <c r="C474" i="32"/>
  <c r="C489" i="32"/>
  <c r="C496" i="32"/>
  <c r="C501" i="32"/>
  <c r="C502" i="32"/>
  <c r="C508" i="32"/>
  <c r="C510" i="32"/>
  <c r="C512" i="32"/>
  <c r="C521" i="32"/>
  <c r="C529" i="32"/>
  <c r="C543" i="32"/>
  <c r="C550" i="32"/>
  <c r="C553" i="32"/>
  <c r="C555" i="32"/>
  <c r="C558" i="32"/>
  <c r="C561" i="32"/>
  <c r="C564" i="32"/>
  <c r="C570" i="32"/>
  <c r="C572" i="32"/>
  <c r="C575" i="32"/>
  <c r="C578" i="32"/>
  <c r="C580" i="32"/>
  <c r="C583" i="32"/>
  <c r="C586" i="32"/>
  <c r="C588" i="32"/>
  <c r="C591" i="32"/>
  <c r="C594" i="32"/>
  <c r="C596" i="32"/>
  <c r="C599" i="32"/>
  <c r="C602" i="32"/>
  <c r="C604" i="32"/>
  <c r="C607" i="32"/>
  <c r="C610" i="32"/>
  <c r="C612" i="32"/>
  <c r="C615" i="32"/>
  <c r="C618" i="32"/>
  <c r="C620" i="32"/>
  <c r="C623" i="32"/>
  <c r="C343" i="32"/>
  <c r="C365" i="32"/>
  <c r="C373" i="32"/>
  <c r="C382" i="32"/>
  <c r="C388" i="32"/>
  <c r="C402" i="32"/>
  <c r="C404" i="32"/>
  <c r="C422" i="32"/>
  <c r="C424" i="32"/>
  <c r="C429" i="32"/>
  <c r="C444" i="32"/>
  <c r="C458" i="32"/>
  <c r="C464" i="32"/>
  <c r="C470" i="32"/>
  <c r="C472" i="32"/>
  <c r="C481" i="32"/>
  <c r="C485" i="32"/>
  <c r="C486" i="32"/>
  <c r="C488" i="32"/>
  <c r="C509" i="32"/>
  <c r="C520" i="32"/>
  <c r="C537" i="32"/>
  <c r="C541" i="32"/>
  <c r="C542" i="32"/>
  <c r="C545" i="32"/>
  <c r="C548" i="32"/>
  <c r="C551" i="32"/>
  <c r="C559" i="32"/>
  <c r="C565" i="32"/>
  <c r="C568" i="32"/>
  <c r="C571" i="32"/>
  <c r="C574" i="32"/>
  <c r="C576" i="32"/>
  <c r="C579" i="32"/>
  <c r="C582" i="32"/>
  <c r="C584" i="32"/>
  <c r="C587" i="32"/>
  <c r="C590" i="32"/>
  <c r="C592" i="32"/>
  <c r="C595" i="32"/>
  <c r="C598" i="32"/>
  <c r="C600" i="32"/>
  <c r="C603" i="32"/>
  <c r="C606" i="32"/>
  <c r="C608" i="32"/>
  <c r="C611" i="32"/>
  <c r="C614" i="32"/>
  <c r="C616" i="32"/>
  <c r="C619" i="32"/>
  <c r="C622" i="32"/>
  <c r="C624" i="32"/>
  <c r="C372" i="32"/>
  <c r="C394" i="32"/>
  <c r="C398" i="32"/>
  <c r="C420" i="32"/>
  <c r="C450" i="32"/>
  <c r="C466" i="32"/>
  <c r="C525" i="32"/>
  <c r="C547" i="32"/>
  <c r="C554" i="32"/>
  <c r="C560" i="32"/>
  <c r="C566" i="32"/>
  <c r="C634" i="32"/>
  <c r="C636" i="32"/>
  <c r="C639" i="32"/>
  <c r="C642" i="32"/>
  <c r="C643" i="32"/>
  <c r="C646" i="32"/>
  <c r="C654" i="32"/>
  <c r="C657" i="32"/>
  <c r="C660" i="32"/>
  <c r="C666" i="32"/>
  <c r="C669" i="32"/>
  <c r="C672" i="32"/>
  <c r="C676" i="32"/>
  <c r="C679" i="32"/>
  <c r="C682" i="32"/>
  <c r="C693" i="32"/>
  <c r="C696" i="32"/>
  <c r="C700" i="32"/>
  <c r="C706" i="32"/>
  <c r="C714" i="32"/>
  <c r="C719" i="32"/>
  <c r="C721" i="32"/>
  <c r="C724" i="32"/>
  <c r="C727" i="32"/>
  <c r="C733" i="32"/>
  <c r="C736" i="32"/>
  <c r="C739" i="32"/>
  <c r="C741" i="32"/>
  <c r="C744" i="32"/>
  <c r="C747" i="32"/>
  <c r="C754" i="32"/>
  <c r="C761" i="32"/>
  <c r="C764" i="32"/>
  <c r="C323" i="32"/>
  <c r="C359" i="32"/>
  <c r="C381" i="32"/>
  <c r="C461" i="32"/>
  <c r="C477" i="32"/>
  <c r="C493" i="32"/>
  <c r="C505" i="32"/>
  <c r="C532" i="32"/>
  <c r="C534" i="32"/>
  <c r="C544" i="32"/>
  <c r="C549" i="32"/>
  <c r="C562" i="32"/>
  <c r="C573" i="32"/>
  <c r="C581" i="32"/>
  <c r="C589" i="32"/>
  <c r="C597" i="32"/>
  <c r="C605" i="32"/>
  <c r="C613" i="32"/>
  <c r="C621" i="32"/>
  <c r="C627" i="32"/>
  <c r="C630" i="32"/>
  <c r="C633" i="32"/>
  <c r="C641" i="32"/>
  <c r="C645" i="32"/>
  <c r="C648" i="32"/>
  <c r="C653" i="32"/>
  <c r="C656" i="32"/>
  <c r="C659" i="32"/>
  <c r="C662" i="32"/>
  <c r="C665" i="32"/>
  <c r="C668" i="32"/>
  <c r="C671" i="32"/>
  <c r="C674" i="32"/>
  <c r="C681" i="32"/>
  <c r="C683" i="32"/>
  <c r="C686" i="32"/>
  <c r="C688" i="32"/>
  <c r="C692" i="32"/>
  <c r="C695" i="32"/>
  <c r="C698" i="32"/>
  <c r="C699" i="32"/>
  <c r="C703" i="32"/>
  <c r="C705" i="32"/>
  <c r="C708" i="32"/>
  <c r="C711" i="32"/>
  <c r="C713" i="32"/>
  <c r="C716" i="32"/>
  <c r="C718" i="32"/>
  <c r="C726" i="32"/>
  <c r="C731" i="32"/>
  <c r="C738" i="32"/>
  <c r="C1004" i="32"/>
  <c r="E1003" i="32"/>
  <c r="A1003" i="32"/>
  <c r="A998" i="32"/>
  <c r="A994" i="32"/>
  <c r="C993" i="32"/>
  <c r="A990" i="32"/>
  <c r="C989" i="32"/>
  <c r="E988" i="32"/>
  <c r="A988" i="32"/>
  <c r="C987" i="32"/>
  <c r="E986" i="32"/>
  <c r="C982" i="32"/>
  <c r="C978" i="32"/>
  <c r="E977" i="32"/>
  <c r="A977" i="32"/>
  <c r="C974" i="32"/>
  <c r="E973" i="32"/>
  <c r="A973" i="32"/>
  <c r="C972" i="32"/>
  <c r="E971" i="32"/>
  <c r="A971" i="32"/>
  <c r="A966" i="32"/>
  <c r="C965" i="32"/>
  <c r="A962" i="32"/>
  <c r="C961" i="32"/>
  <c r="E960" i="32"/>
  <c r="A960" i="32"/>
  <c r="C959" i="32"/>
  <c r="A958" i="32"/>
  <c r="C957" i="32"/>
  <c r="E956" i="32"/>
  <c r="A956" i="32"/>
  <c r="C955" i="32"/>
  <c r="E954" i="32"/>
  <c r="C953" i="32"/>
  <c r="A950" i="32"/>
  <c r="C949" i="32"/>
  <c r="E948" i="32"/>
  <c r="A948" i="32"/>
  <c r="C947" i="32"/>
  <c r="E946" i="32"/>
  <c r="E944" i="32"/>
  <c r="A944" i="32"/>
  <c r="C943" i="32"/>
  <c r="E942" i="32"/>
  <c r="C938" i="32"/>
  <c r="E937" i="32"/>
  <c r="A937" i="32"/>
  <c r="C934" i="32"/>
  <c r="E933" i="32"/>
  <c r="A933" i="32"/>
  <c r="C932" i="32"/>
  <c r="E931" i="32"/>
  <c r="A931" i="32"/>
  <c r="A926" i="32"/>
  <c r="C925" i="32"/>
  <c r="E924" i="32"/>
  <c r="A924" i="32"/>
  <c r="C923" i="32"/>
  <c r="E922" i="32"/>
  <c r="E920" i="32"/>
  <c r="A920" i="32"/>
  <c r="C919" i="32"/>
  <c r="E918" i="32"/>
  <c r="E916" i="32"/>
  <c r="A916" i="32"/>
  <c r="C915" i="32"/>
  <c r="E914" i="32"/>
  <c r="E912" i="32"/>
  <c r="A912" i="32"/>
  <c r="C911" i="32"/>
  <c r="E910" i="32"/>
  <c r="E908" i="32"/>
  <c r="A908" i="32"/>
  <c r="C907" i="32"/>
  <c r="E906" i="32"/>
  <c r="C902" i="32"/>
  <c r="E901" i="32"/>
  <c r="A901" i="32"/>
  <c r="C900" i="32"/>
  <c r="E899" i="32"/>
  <c r="A899" i="32"/>
  <c r="A894" i="32"/>
  <c r="C893" i="32"/>
  <c r="E892" i="32"/>
  <c r="A892" i="32"/>
  <c r="A890" i="32"/>
  <c r="C889" i="32"/>
  <c r="E888" i="32"/>
  <c r="A888" i="32"/>
  <c r="C887" i="32"/>
  <c r="E886" i="32"/>
  <c r="C882" i="32"/>
  <c r="E881" i="32"/>
  <c r="A881" i="32"/>
  <c r="C880" i="32"/>
  <c r="E879" i="32"/>
  <c r="A879" i="32"/>
  <c r="A874" i="32"/>
  <c r="C873" i="32"/>
  <c r="E872" i="32"/>
  <c r="A872" i="32"/>
  <c r="C871" i="32"/>
  <c r="E870" i="32"/>
  <c r="C866" i="32"/>
  <c r="E865" i="32"/>
  <c r="A865" i="32"/>
  <c r="C864" i="32"/>
  <c r="E863" i="32"/>
  <c r="A863" i="32"/>
  <c r="A858" i="32"/>
  <c r="C857" i="32"/>
  <c r="A854" i="32"/>
  <c r="C853" i="32"/>
  <c r="A850" i="32"/>
  <c r="C849" i="32"/>
  <c r="A846" i="32"/>
  <c r="C845" i="32"/>
  <c r="A842" i="32"/>
  <c r="C841" i="32"/>
  <c r="E840" i="32"/>
  <c r="A840" i="32"/>
  <c r="C839" i="32"/>
  <c r="E838" i="32"/>
  <c r="C834" i="32"/>
  <c r="E833" i="32"/>
  <c r="A833" i="32"/>
  <c r="C832" i="32"/>
  <c r="E831" i="32"/>
  <c r="A831" i="32"/>
  <c r="E827" i="32"/>
  <c r="A827" i="32"/>
  <c r="A822" i="32"/>
  <c r="C821" i="32"/>
  <c r="A818" i="32"/>
  <c r="C817" i="32"/>
  <c r="A814" i="32"/>
  <c r="C813" i="32"/>
  <c r="E811" i="32"/>
  <c r="A811" i="32"/>
  <c r="A806" i="32"/>
  <c r="C805" i="32"/>
  <c r="E804" i="32"/>
  <c r="A804" i="32"/>
  <c r="C803" i="32"/>
  <c r="E802" i="32"/>
  <c r="C798" i="32"/>
  <c r="E797" i="32"/>
  <c r="C796" i="32"/>
  <c r="E795" i="32"/>
  <c r="A795" i="32"/>
  <c r="C793" i="32"/>
  <c r="A790" i="32"/>
  <c r="C786" i="32"/>
  <c r="E785" i="32"/>
  <c r="A782" i="32"/>
  <c r="E780" i="32"/>
  <c r="A780" i="32"/>
  <c r="C779" i="32"/>
  <c r="E778" i="32"/>
  <c r="A777" i="32"/>
  <c r="C776" i="32"/>
  <c r="E775" i="32"/>
  <c r="A775" i="32"/>
  <c r="C773" i="32"/>
  <c r="E772" i="32"/>
  <c r="A772" i="32"/>
  <c r="C771" i="32"/>
  <c r="E770" i="32"/>
  <c r="A769" i="32"/>
  <c r="C768" i="32"/>
  <c r="E767" i="32"/>
  <c r="A767" i="32"/>
  <c r="C765" i="32"/>
  <c r="E764" i="32"/>
  <c r="A762" i="32"/>
  <c r="A761" i="32"/>
  <c r="C758" i="32"/>
  <c r="C757" i="32"/>
  <c r="E756" i="32"/>
  <c r="A756" i="32"/>
  <c r="C755" i="32"/>
  <c r="E754" i="32"/>
  <c r="C753" i="32"/>
  <c r="E752" i="32"/>
  <c r="A752" i="32"/>
  <c r="C751" i="32"/>
  <c r="E750" i="32"/>
  <c r="E749" i="32"/>
  <c r="C743" i="32"/>
  <c r="C742" i="32"/>
  <c r="C740" i="32"/>
  <c r="C735" i="32"/>
  <c r="C734" i="32"/>
  <c r="E731" i="32"/>
  <c r="E729" i="32"/>
  <c r="A727" i="32"/>
  <c r="E724" i="32"/>
  <c r="A719" i="32"/>
  <c r="E716" i="32"/>
  <c r="E711" i="32"/>
  <c r="E709" i="32"/>
  <c r="E708" i="32"/>
  <c r="E703" i="32"/>
  <c r="E701" i="32"/>
  <c r="E700" i="32"/>
  <c r="C697" i="32"/>
  <c r="A695" i="32"/>
  <c r="A693" i="32"/>
  <c r="E686" i="32"/>
  <c r="E684" i="32"/>
  <c r="E682" i="32"/>
  <c r="E680" i="32"/>
  <c r="E679" i="32"/>
  <c r="E677" i="32"/>
  <c r="E676" i="32"/>
  <c r="E674" i="32"/>
  <c r="E672" i="32"/>
  <c r="C670" i="32"/>
  <c r="A668" i="32"/>
  <c r="A666" i="32"/>
  <c r="E663" i="32"/>
  <c r="E662" i="32"/>
  <c r="E660" i="32"/>
  <c r="C658" i="32"/>
  <c r="A656" i="32"/>
  <c r="A654" i="32"/>
  <c r="E651" i="32"/>
  <c r="E646" i="32"/>
  <c r="E644" i="32"/>
  <c r="E643" i="32"/>
  <c r="A642" i="32"/>
  <c r="A634" i="32"/>
  <c r="E631" i="32"/>
  <c r="E630" i="32"/>
  <c r="E628" i="32"/>
  <c r="C625" i="32"/>
  <c r="A613" i="32"/>
  <c r="E607" i="32"/>
  <c r="E600" i="32"/>
  <c r="C593" i="32"/>
  <c r="A581" i="32"/>
  <c r="E575" i="32"/>
  <c r="E568" i="32"/>
  <c r="C563" i="32"/>
  <c r="E555" i="32"/>
  <c r="A549" i="32"/>
  <c r="C546" i="32"/>
  <c r="E537" i="32"/>
  <c r="A535" i="32"/>
  <c r="A532" i="32"/>
  <c r="E525" i="32"/>
  <c r="E522" i="32"/>
  <c r="C514" i="32"/>
  <c r="E491" i="32"/>
  <c r="A466" i="32"/>
  <c r="A461" i="32"/>
  <c r="E448" i="32"/>
  <c r="C441" i="32"/>
  <c r="E431" i="32"/>
  <c r="A419" i="32"/>
  <c r="C410" i="32"/>
  <c r="A398" i="32"/>
  <c r="C392" i="32"/>
  <c r="C309" i="32"/>
  <c r="A300" i="32"/>
  <c r="C291" i="32"/>
  <c r="E259" i="32"/>
  <c r="C254" i="32"/>
  <c r="E47" i="32"/>
  <c r="E58" i="32"/>
  <c r="E82" i="32"/>
  <c r="E85" i="32"/>
  <c r="E87" i="32"/>
  <c r="E89" i="32"/>
  <c r="E97" i="32"/>
  <c r="E98" i="32"/>
  <c r="E99" i="32"/>
  <c r="E100" i="32"/>
  <c r="E101" i="32"/>
  <c r="E102" i="32"/>
  <c r="E103" i="32"/>
  <c r="E104" i="32"/>
  <c r="E141" i="32"/>
  <c r="E147" i="32"/>
  <c r="E148" i="32"/>
  <c r="E173" i="32"/>
  <c r="E174" i="32"/>
  <c r="E175" i="32"/>
  <c r="E176" i="32"/>
  <c r="E195" i="32"/>
  <c r="E204" i="32"/>
  <c r="E209" i="32"/>
  <c r="E210" i="32"/>
  <c r="E211" i="32"/>
  <c r="E212" i="32"/>
  <c r="E213" i="32"/>
  <c r="E214" i="32"/>
  <c r="E215" i="32"/>
  <c r="E46" i="32"/>
  <c r="E55" i="32"/>
  <c r="E63" i="32"/>
  <c r="E70" i="32"/>
  <c r="E76" i="32"/>
  <c r="E92" i="32"/>
  <c r="E95" i="32"/>
  <c r="E106" i="32"/>
  <c r="E123" i="32"/>
  <c r="E124" i="32"/>
  <c r="E125" i="32"/>
  <c r="E137" i="32"/>
  <c r="E138" i="32"/>
  <c r="E139" i="32"/>
  <c r="E169" i="32"/>
  <c r="E170" i="32"/>
  <c r="E171" i="32"/>
  <c r="E184" i="32"/>
  <c r="E185" i="32"/>
  <c r="E186" i="32"/>
  <c r="E187" i="32"/>
  <c r="E188" i="32"/>
  <c r="E189" i="32"/>
  <c r="E190" i="32"/>
  <c r="E196" i="32"/>
  <c r="E197" i="32"/>
  <c r="E198" i="32"/>
  <c r="E199" i="32"/>
  <c r="E200" i="32"/>
  <c r="E201" i="32"/>
  <c r="E202" i="32"/>
  <c r="E203" i="32"/>
  <c r="E205" i="32"/>
  <c r="E221" i="32"/>
  <c r="E222" i="32"/>
  <c r="E225" i="32"/>
  <c r="E226" i="32"/>
  <c r="E227" i="32"/>
  <c r="E228" i="32"/>
  <c r="E229" i="32"/>
  <c r="E44" i="32"/>
  <c r="E48" i="32"/>
  <c r="E50" i="32"/>
  <c r="E151" i="32"/>
  <c r="E152" i="32"/>
  <c r="E153" i="32"/>
  <c r="E154" i="32"/>
  <c r="E155" i="32"/>
  <c r="E156" i="32"/>
  <c r="E157" i="32"/>
  <c r="E158" i="32"/>
  <c r="E159" i="32"/>
  <c r="E160" i="32"/>
  <c r="E161" i="32"/>
  <c r="E162" i="32"/>
  <c r="E163" i="32"/>
  <c r="E164" i="32"/>
  <c r="E165" i="32"/>
  <c r="E166" i="32"/>
  <c r="E167" i="32"/>
  <c r="E168" i="32"/>
  <c r="E223" i="32"/>
  <c r="E237" i="32"/>
  <c r="E238" i="32"/>
  <c r="E239" i="32"/>
  <c r="E240" i="32"/>
  <c r="E241" i="32"/>
  <c r="E242" i="32"/>
  <c r="E254" i="32"/>
  <c r="E255" i="32"/>
  <c r="E256" i="32"/>
  <c r="E257" i="32"/>
  <c r="E260" i="32"/>
  <c r="E275" i="32"/>
  <c r="E281" i="32"/>
  <c r="E290" i="32"/>
  <c r="E293" i="32"/>
  <c r="E294" i="32"/>
  <c r="E302" i="32"/>
  <c r="E11" i="32"/>
  <c r="E142" i="32"/>
  <c r="E144" i="32"/>
  <c r="E145" i="32"/>
  <c r="E146" i="32"/>
  <c r="E172" i="32"/>
  <c r="E191" i="32"/>
  <c r="E192" i="32"/>
  <c r="E193" i="32"/>
  <c r="E194" i="32"/>
  <c r="E206" i="32"/>
  <c r="E207" i="32"/>
  <c r="E208" i="32"/>
  <c r="E232" i="32"/>
  <c r="E233" i="32"/>
  <c r="E234" i="32"/>
  <c r="E249" i="32"/>
  <c r="E250" i="32"/>
  <c r="E251" i="32"/>
  <c r="E258" i="32"/>
  <c r="E263" i="32"/>
  <c r="E264" i="32"/>
  <c r="E270" i="32"/>
  <c r="E271" i="32"/>
  <c r="E272" i="32"/>
  <c r="E273" i="32"/>
  <c r="E277" i="32"/>
  <c r="E278" i="32"/>
  <c r="A45" i="32"/>
  <c r="A69" i="32"/>
  <c r="A76" i="32"/>
  <c r="A79" i="32"/>
  <c r="A91" i="32"/>
  <c r="A106" i="32"/>
  <c r="A123" i="32"/>
  <c r="A124" i="32"/>
  <c r="A125" i="32"/>
  <c r="A126" i="32"/>
  <c r="A137" i="32"/>
  <c r="A138" i="32"/>
  <c r="A151" i="32"/>
  <c r="A169" i="32"/>
  <c r="A170" i="32"/>
  <c r="A171" i="32"/>
  <c r="A172" i="32"/>
  <c r="A185" i="32"/>
  <c r="A186" i="32"/>
  <c r="A187" i="32"/>
  <c r="A188" i="32"/>
  <c r="A189" i="32"/>
  <c r="A190" i="32"/>
  <c r="A191" i="32"/>
  <c r="A196" i="32"/>
  <c r="A197" i="32"/>
  <c r="A198" i="32"/>
  <c r="A199" i="32"/>
  <c r="A200" i="32"/>
  <c r="A201" i="32"/>
  <c r="A202" i="32"/>
  <c r="A203" i="32"/>
  <c r="A204" i="32"/>
  <c r="A25" i="32"/>
  <c r="A40" i="32"/>
  <c r="A48" i="32"/>
  <c r="A59" i="32"/>
  <c r="A68" i="32"/>
  <c r="A85" i="32"/>
  <c r="A87" i="32"/>
  <c r="A89" i="32"/>
  <c r="A97" i="32"/>
  <c r="A98" i="32"/>
  <c r="A99" i="32"/>
  <c r="A100" i="32"/>
  <c r="A101" i="32"/>
  <c r="A102" i="32"/>
  <c r="A103" i="32"/>
  <c r="A104" i="32"/>
  <c r="A148" i="32"/>
  <c r="A149" i="32"/>
  <c r="A156" i="32"/>
  <c r="A174" i="32"/>
  <c r="A175" i="32"/>
  <c r="A176" i="32"/>
  <c r="A177" i="32"/>
  <c r="A210" i="32"/>
  <c r="A211" i="32"/>
  <c r="A212" i="32"/>
  <c r="A213" i="32"/>
  <c r="A214" i="32"/>
  <c r="A215" i="32"/>
  <c r="A216" i="32"/>
  <c r="A224" i="32"/>
  <c r="A12" i="32"/>
  <c r="A15" i="32"/>
  <c r="A42" i="32"/>
  <c r="A53" i="32"/>
  <c r="A143" i="32"/>
  <c r="A144" i="32"/>
  <c r="A145" i="32"/>
  <c r="A146" i="32"/>
  <c r="A147" i="32"/>
  <c r="A150" i="32"/>
  <c r="A173" i="32"/>
  <c r="A192" i="32"/>
  <c r="A193" i="32"/>
  <c r="A194" i="32"/>
  <c r="A195" i="32"/>
  <c r="A205" i="32"/>
  <c r="A206" i="32"/>
  <c r="A207" i="32"/>
  <c r="A208" i="32"/>
  <c r="A209" i="32"/>
  <c r="A229" i="32"/>
  <c r="A233" i="32"/>
  <c r="A234" i="32"/>
  <c r="A235" i="32"/>
  <c r="A250" i="32"/>
  <c r="A251" i="32"/>
  <c r="A252" i="32"/>
  <c r="A259" i="32"/>
  <c r="A264" i="32"/>
  <c r="A265" i="32"/>
  <c r="A271" i="32"/>
  <c r="A272" i="32"/>
  <c r="A273" i="32"/>
  <c r="A274" i="32"/>
  <c r="A278" i="32"/>
  <c r="A279" i="32"/>
  <c r="A286" i="32"/>
  <c r="A292" i="32"/>
  <c r="A297" i="32"/>
  <c r="A307" i="32"/>
  <c r="A43" i="32"/>
  <c r="A50" i="32"/>
  <c r="A66" i="32"/>
  <c r="A152" i="32"/>
  <c r="A153" i="32"/>
  <c r="A154" i="32"/>
  <c r="A155" i="32"/>
  <c r="A157" i="32"/>
  <c r="A158" i="32"/>
  <c r="A159" i="32"/>
  <c r="A160" i="32"/>
  <c r="A161" i="32"/>
  <c r="A162" i="32"/>
  <c r="A163" i="32"/>
  <c r="A164" i="32"/>
  <c r="A165" i="32"/>
  <c r="A166" i="32"/>
  <c r="A167" i="32"/>
  <c r="A168" i="32"/>
  <c r="A223" i="32"/>
  <c r="A227" i="32"/>
  <c r="A237" i="32"/>
  <c r="A238" i="32"/>
  <c r="A239" i="32"/>
  <c r="A240" i="32"/>
  <c r="A241" i="32"/>
  <c r="A242" i="32"/>
  <c r="A243" i="32"/>
  <c r="A255" i="32"/>
  <c r="A256" i="32"/>
  <c r="A257" i="32"/>
  <c r="A258" i="32"/>
  <c r="A261" i="32"/>
  <c r="F6" i="32"/>
  <c r="C80" i="32"/>
  <c r="C58" i="32"/>
  <c r="E21" i="32"/>
  <c r="E24" i="32"/>
  <c r="E25" i="32"/>
  <c r="E28" i="32"/>
  <c r="E29" i="32"/>
  <c r="E32" i="32"/>
  <c r="E33" i="32"/>
  <c r="E34" i="32"/>
  <c r="E40" i="32"/>
  <c r="E41" i="32"/>
  <c r="E42" i="32"/>
  <c r="E52" i="32"/>
  <c r="E53" i="32"/>
  <c r="E54" i="32"/>
  <c r="E65" i="32"/>
  <c r="E66" i="32"/>
  <c r="E67" i="32"/>
  <c r="E68" i="32"/>
  <c r="E77" i="32"/>
  <c r="E78" i="32"/>
  <c r="E79" i="32"/>
  <c r="E90" i="32"/>
  <c r="E38" i="32"/>
  <c r="E45" i="32"/>
  <c r="E51" i="32"/>
  <c r="E56" i="32"/>
  <c r="E62" i="32"/>
  <c r="E71" i="32"/>
  <c r="E83" i="32"/>
  <c r="E84" i="32"/>
  <c r="E88" i="32"/>
  <c r="E94" i="32"/>
  <c r="E105" i="32"/>
  <c r="E113" i="32"/>
  <c r="E114" i="32"/>
  <c r="E115" i="32"/>
  <c r="E116" i="32"/>
  <c r="E117" i="32"/>
  <c r="E118" i="32"/>
  <c r="E119" i="32"/>
  <c r="E12" i="32"/>
  <c r="E19" i="32"/>
  <c r="E36" i="32"/>
  <c r="E43" i="32"/>
  <c r="E49" i="32"/>
  <c r="E60" i="32"/>
  <c r="E64" i="32"/>
  <c r="E69" i="32"/>
  <c r="E73" i="32"/>
  <c r="E74" i="32"/>
  <c r="E75" i="32"/>
  <c r="E80" i="32"/>
  <c r="E81" i="32"/>
  <c r="E86" i="32"/>
  <c r="E91" i="32"/>
  <c r="E96" i="32"/>
  <c r="E107" i="32"/>
  <c r="E108" i="32"/>
  <c r="E121" i="32"/>
  <c r="E122" i="32"/>
  <c r="E136" i="32"/>
  <c r="E143" i="32"/>
  <c r="E149" i="32"/>
  <c r="E150" i="32"/>
  <c r="A36" i="32"/>
  <c r="A37" i="32"/>
  <c r="A38" i="32"/>
  <c r="A47" i="32"/>
  <c r="A74" i="32"/>
  <c r="A81" i="32"/>
  <c r="A82" i="32"/>
  <c r="A83" i="32"/>
  <c r="A84" i="32"/>
  <c r="A93" i="32"/>
  <c r="A94" i="32"/>
  <c r="A95" i="32"/>
  <c r="A96" i="32"/>
  <c r="A7" i="32"/>
  <c r="A20" i="32"/>
  <c r="A24" i="32"/>
  <c r="A29" i="32"/>
  <c r="A34" i="32"/>
  <c r="A44" i="32"/>
  <c r="A49" i="32"/>
  <c r="A54" i="32"/>
  <c r="A55" i="32"/>
  <c r="A60" i="32"/>
  <c r="A64" i="32"/>
  <c r="A65" i="32"/>
  <c r="A70" i="32"/>
  <c r="A75" i="32"/>
  <c r="A80" i="32"/>
  <c r="A86" i="32"/>
  <c r="A92" i="32"/>
  <c r="A107" i="32"/>
  <c r="A108" i="32"/>
  <c r="A121" i="32"/>
  <c r="A122" i="32"/>
  <c r="A21" i="32"/>
  <c r="A32" i="32"/>
  <c r="A41" i="32"/>
  <c r="A46" i="32"/>
  <c r="A51" i="32"/>
  <c r="A52" i="32"/>
  <c r="A57" i="32"/>
  <c r="A62" i="32"/>
  <c r="A67" i="32"/>
  <c r="A72" i="32"/>
  <c r="A78" i="32"/>
  <c r="A88" i="32"/>
  <c r="A105" i="32"/>
  <c r="A113" i="32"/>
  <c r="A114" i="32"/>
  <c r="A115" i="32"/>
  <c r="A116" i="32"/>
  <c r="A117" i="32"/>
  <c r="A118" i="32"/>
  <c r="A119" i="32"/>
  <c r="A139" i="32"/>
  <c r="A140" i="32"/>
  <c r="A141" i="32"/>
  <c r="A142" i="32"/>
  <c r="F70" i="32"/>
  <c r="B68" i="32"/>
  <c r="F65" i="32"/>
  <c r="B63" i="32"/>
  <c r="B59" i="32"/>
  <c r="F55" i="32"/>
  <c r="F54" i="32"/>
  <c r="B53" i="32"/>
  <c r="B48" i="32"/>
  <c r="B47" i="32"/>
  <c r="F44" i="32"/>
  <c r="B42" i="32"/>
  <c r="F39" i="32"/>
  <c r="F37" i="32"/>
  <c r="F34" i="32"/>
  <c r="B33" i="32"/>
  <c r="F29" i="32"/>
  <c r="B28" i="32"/>
  <c r="B26" i="32"/>
  <c r="F24" i="32"/>
  <c r="F22" i="32"/>
  <c r="F16" i="32"/>
  <c r="F14" i="32"/>
  <c r="B8" i="32"/>
  <c r="F13" i="32"/>
  <c r="F48" i="32"/>
  <c r="F49" i="32"/>
  <c r="F50" i="32"/>
  <c r="F51" i="32"/>
  <c r="F59" i="32"/>
  <c r="F60" i="32"/>
  <c r="F61" i="32"/>
  <c r="F62" i="32"/>
  <c r="F63" i="32"/>
  <c r="F64" i="32"/>
  <c r="F75" i="32"/>
  <c r="F76" i="32"/>
  <c r="F84" i="32"/>
  <c r="F85" i="32"/>
  <c r="F86" i="32"/>
  <c r="F87" i="32"/>
  <c r="F88" i="32"/>
  <c r="F89" i="32"/>
  <c r="B7" i="32"/>
  <c r="B9" i="32"/>
  <c r="B11" i="32"/>
  <c r="B12" i="32"/>
  <c r="B15" i="32"/>
  <c r="B17" i="32"/>
  <c r="B19" i="32"/>
  <c r="B20" i="32"/>
  <c r="B23" i="32"/>
  <c r="B27" i="32"/>
  <c r="B31" i="32"/>
  <c r="B39" i="32"/>
  <c r="B43" i="32"/>
  <c r="B44" i="32"/>
  <c r="B45" i="32"/>
  <c r="B46" i="32"/>
  <c r="B55" i="32"/>
  <c r="B56" i="32"/>
  <c r="B57" i="32"/>
  <c r="B58" i="32"/>
  <c r="B69" i="32"/>
  <c r="B70" i="32"/>
  <c r="B71" i="32"/>
  <c r="B72" i="32"/>
  <c r="B73" i="32"/>
  <c r="B91" i="32"/>
  <c r="B92" i="32"/>
  <c r="D6" i="32"/>
  <c r="D10" i="32"/>
  <c r="D14" i="32"/>
  <c r="D18" i="32"/>
  <c r="D7" i="32"/>
  <c r="D11" i="32"/>
  <c r="D15" i="32"/>
  <c r="D19" i="32"/>
  <c r="D9" i="32"/>
  <c r="D17" i="32"/>
  <c r="D20" i="32"/>
  <c r="D23" i="32"/>
  <c r="D27" i="32"/>
  <c r="D12" i="32"/>
  <c r="D21" i="32"/>
  <c r="D24" i="32"/>
  <c r="D28" i="32"/>
  <c r="D32" i="32"/>
  <c r="D36" i="32"/>
  <c r="D40" i="32"/>
  <c r="D13" i="32"/>
  <c r="D25" i="32"/>
  <c r="D33" i="32"/>
  <c r="D43" i="32"/>
  <c r="D8" i="32"/>
  <c r="D22" i="32"/>
  <c r="D26" i="32"/>
  <c r="D31" i="32"/>
  <c r="D34" i="32"/>
  <c r="D37" i="32"/>
  <c r="D44" i="32"/>
  <c r="D48" i="32"/>
  <c r="D52" i="32"/>
  <c r="D56" i="32"/>
  <c r="D60" i="32"/>
  <c r="D39" i="32"/>
  <c r="D42" i="32"/>
  <c r="D45" i="32"/>
  <c r="D47" i="32"/>
  <c r="D49" i="32"/>
  <c r="D54" i="32"/>
  <c r="D63" i="32"/>
  <c r="D65" i="32"/>
  <c r="D69" i="32"/>
  <c r="D38" i="32"/>
  <c r="D50" i="32"/>
  <c r="D59" i="32"/>
  <c r="D61" i="32"/>
  <c r="D66" i="32"/>
  <c r="D70" i="32"/>
  <c r="D74" i="32"/>
  <c r="D78" i="32"/>
  <c r="D82" i="32"/>
  <c r="D86" i="32"/>
  <c r="D90" i="32"/>
  <c r="D94" i="32"/>
  <c r="D98" i="32"/>
  <c r="D102" i="32"/>
  <c r="D106" i="32"/>
  <c r="D110" i="32"/>
  <c r="D114" i="32"/>
  <c r="D118" i="32"/>
  <c r="D30" i="32"/>
  <c r="D76" i="32"/>
  <c r="D85" i="32"/>
  <c r="D87" i="32"/>
  <c r="D92" i="32"/>
  <c r="D101" i="32"/>
  <c r="D29" i="32"/>
  <c r="D35" i="32"/>
  <c r="D51" i="32"/>
  <c r="D55" i="32"/>
  <c r="D62" i="32"/>
  <c r="D64" i="32"/>
  <c r="D67" i="32"/>
  <c r="D72" i="32"/>
  <c r="D81" i="32"/>
  <c r="D83" i="32"/>
  <c r="D88" i="32"/>
  <c r="D97" i="32"/>
  <c r="D99" i="32"/>
  <c r="D104" i="32"/>
  <c r="D113" i="32"/>
  <c r="D115" i="32"/>
  <c r="D120" i="32"/>
  <c r="D124" i="32"/>
  <c r="D128" i="32"/>
  <c r="D132" i="32"/>
  <c r="D136" i="32"/>
  <c r="D140" i="32"/>
  <c r="D75" i="32"/>
  <c r="D79" i="32"/>
  <c r="D80" i="32"/>
  <c r="D89" i="32"/>
  <c r="D93" i="32"/>
  <c r="D100" i="32"/>
  <c r="D122" i="32"/>
  <c r="D131" i="32"/>
  <c r="D133" i="32"/>
  <c r="D138" i="32"/>
  <c r="D144" i="32"/>
  <c r="D148" i="32"/>
  <c r="D152" i="32"/>
  <c r="D156" i="32"/>
  <c r="D160" i="32"/>
  <c r="D57" i="32"/>
  <c r="D108" i="32"/>
  <c r="D111" i="32"/>
  <c r="D117" i="32"/>
  <c r="D127" i="32"/>
  <c r="D129" i="32"/>
  <c r="D134" i="32"/>
  <c r="D145" i="32"/>
  <c r="D149" i="32"/>
  <c r="D153" i="32"/>
  <c r="D157" i="32"/>
  <c r="D161" i="32"/>
  <c r="D165" i="32"/>
  <c r="D169" i="32"/>
  <c r="D173" i="32"/>
  <c r="D177" i="32"/>
  <c r="D181" i="32"/>
  <c r="D185" i="32"/>
  <c r="D189" i="32"/>
  <c r="D193" i="32"/>
  <c r="D197" i="32"/>
  <c r="D201" i="32"/>
  <c r="D205" i="32"/>
  <c r="D209" i="32"/>
  <c r="D213" i="32"/>
  <c r="D217" i="32"/>
  <c r="D221" i="32"/>
  <c r="D225" i="32"/>
  <c r="D229" i="32"/>
  <c r="D233" i="32"/>
  <c r="D237" i="32"/>
  <c r="D241" i="32"/>
  <c r="D245" i="32"/>
  <c r="D249" i="32"/>
  <c r="D253" i="32"/>
  <c r="D68" i="32"/>
  <c r="D71" i="32"/>
  <c r="D103" i="32"/>
  <c r="D109" i="32"/>
  <c r="D116" i="32"/>
  <c r="D121" i="32"/>
  <c r="D125" i="32"/>
  <c r="D126" i="32"/>
  <c r="D135" i="32"/>
  <c r="D139" i="32"/>
  <c r="D143" i="32"/>
  <c r="D146" i="32"/>
  <c r="D151" i="32"/>
  <c r="D154" i="32"/>
  <c r="D159" i="32"/>
  <c r="D162" i="32"/>
  <c r="D168" i="32"/>
  <c r="D170" i="32"/>
  <c r="D175" i="32"/>
  <c r="D184" i="32"/>
  <c r="D186" i="32"/>
  <c r="D191" i="32"/>
  <c r="D200" i="32"/>
  <c r="D202" i="32"/>
  <c r="D207" i="32"/>
  <c r="D216" i="32"/>
  <c r="D218" i="32"/>
  <c r="D95" i="32"/>
  <c r="D96" i="32"/>
  <c r="D164" i="32"/>
  <c r="D166" i="32"/>
  <c r="D171" i="32"/>
  <c r="D180" i="32"/>
  <c r="D182" i="32"/>
  <c r="D187" i="32"/>
  <c r="D196" i="32"/>
  <c r="D198" i="32"/>
  <c r="D203" i="32"/>
  <c r="D212" i="32"/>
  <c r="D214" i="32"/>
  <c r="D219" i="32"/>
  <c r="D228" i="32"/>
  <c r="D230" i="32"/>
  <c r="D235" i="32"/>
  <c r="D244" i="32"/>
  <c r="D246" i="32"/>
  <c r="D251" i="32"/>
  <c r="D255" i="32"/>
  <c r="D259" i="32"/>
  <c r="D263" i="32"/>
  <c r="D267" i="32"/>
  <c r="D271" i="32"/>
  <c r="D275" i="32"/>
  <c r="D279" i="32"/>
  <c r="D283" i="32"/>
  <c r="D287" i="32"/>
  <c r="D291" i="32"/>
  <c r="D295" i="32"/>
  <c r="D299" i="32"/>
  <c r="D303" i="32"/>
  <c r="D307" i="32"/>
  <c r="D311" i="32"/>
  <c r="D315" i="32"/>
  <c r="D319" i="32"/>
  <c r="D323" i="32"/>
  <c r="D327" i="32"/>
  <c r="D331" i="32"/>
  <c r="D335" i="32"/>
  <c r="D339" i="32"/>
  <c r="D343" i="32"/>
  <c r="D347" i="32"/>
  <c r="D351" i="32"/>
  <c r="D355" i="32"/>
  <c r="D359" i="32"/>
  <c r="D46" i="32"/>
  <c r="D58" i="32"/>
  <c r="D158" i="32"/>
  <c r="D163" i="32"/>
  <c r="D223" i="32"/>
  <c r="D226" i="32"/>
  <c r="D232" i="32"/>
  <c r="D254" i="32"/>
  <c r="D256" i="32"/>
  <c r="D261" i="32"/>
  <c r="D270" i="32"/>
  <c r="D272" i="32"/>
  <c r="D277" i="32"/>
  <c r="D286" i="32"/>
  <c r="D288" i="32"/>
  <c r="D293" i="32"/>
  <c r="D302" i="32"/>
  <c r="D304" i="32"/>
  <c r="D309" i="32"/>
  <c r="D318" i="32"/>
  <c r="D320" i="32"/>
  <c r="D325" i="32"/>
  <c r="D334" i="32"/>
  <c r="D336" i="32"/>
  <c r="D341" i="32"/>
  <c r="D350" i="32"/>
  <c r="D352" i="32"/>
  <c r="D357" i="32"/>
  <c r="D141" i="32"/>
  <c r="D142" i="32"/>
  <c r="D150" i="32"/>
  <c r="D155" i="32"/>
  <c r="D167" i="32"/>
  <c r="D174" i="32"/>
  <c r="D178" i="32"/>
  <c r="D179" i="32"/>
  <c r="D188" i="32"/>
  <c r="D192" i="32"/>
  <c r="D199" i="32"/>
  <c r="D206" i="32"/>
  <c r="D210" i="32"/>
  <c r="D211" i="32"/>
  <c r="D220" i="32"/>
  <c r="D222" i="32"/>
  <c r="D231" i="32"/>
  <c r="D239" i="32"/>
  <c r="D242" i="32"/>
  <c r="D248" i="32"/>
  <c r="D257" i="32"/>
  <c r="D266" i="32"/>
  <c r="D268" i="32"/>
  <c r="D273" i="32"/>
  <c r="D282" i="32"/>
  <c r="D284" i="32"/>
  <c r="D289" i="32"/>
  <c r="D298" i="32"/>
  <c r="D300" i="32"/>
  <c r="D305" i="32"/>
  <c r="D314" i="32"/>
  <c r="D316" i="32"/>
  <c r="D321" i="32"/>
  <c r="D330" i="32"/>
  <c r="D332" i="32"/>
  <c r="D337" i="32"/>
  <c r="D346" i="32"/>
  <c r="D348" i="32"/>
  <c r="D353" i="32"/>
  <c r="D362" i="32"/>
  <c r="D366" i="32"/>
  <c r="D370" i="32"/>
  <c r="D374" i="32"/>
  <c r="D378" i="32"/>
  <c r="D382" i="32"/>
  <c r="D386" i="32"/>
  <c r="D390" i="32"/>
  <c r="D394" i="32"/>
  <c r="D398" i="32"/>
  <c r="D402" i="32"/>
  <c r="D406" i="32"/>
  <c r="D410" i="32"/>
  <c r="D414" i="32"/>
  <c r="D418" i="32"/>
  <c r="D422" i="32"/>
  <c r="D426" i="32"/>
  <c r="D430" i="32"/>
  <c r="D434" i="32"/>
  <c r="D438" i="32"/>
  <c r="D442" i="32"/>
  <c r="D446" i="32"/>
  <c r="D450" i="32"/>
  <c r="D454" i="32"/>
  <c r="D458" i="32"/>
  <c r="D462" i="32"/>
  <c r="D466" i="32"/>
  <c r="D470" i="32"/>
  <c r="D474" i="32"/>
  <c r="D478" i="32"/>
  <c r="D482" i="32"/>
  <c r="D486" i="32"/>
  <c r="D490" i="32"/>
  <c r="D494" i="32"/>
  <c r="D498" i="32"/>
  <c r="D502" i="32"/>
  <c r="D506" i="32"/>
  <c r="D510" i="32"/>
  <c r="D514" i="32"/>
  <c r="D518" i="32"/>
  <c r="D522" i="32"/>
  <c r="D526" i="32"/>
  <c r="D530" i="32"/>
  <c r="D534" i="32"/>
  <c r="D538" i="32"/>
  <c r="D41" i="32"/>
  <c r="D119" i="32"/>
  <c r="D137" i="32"/>
  <c r="D176" i="32"/>
  <c r="D190" i="32"/>
  <c r="D215" i="32"/>
  <c r="D236" i="32"/>
  <c r="D16" i="32"/>
  <c r="D73" i="32"/>
  <c r="D112" i="32"/>
  <c r="D183" i="32"/>
  <c r="D208" i="32"/>
  <c r="D91" i="32"/>
  <c r="D105" i="32"/>
  <c r="D130" i="32"/>
  <c r="D234" i="32"/>
  <c r="D238" i="32"/>
  <c r="D240" i="32"/>
  <c r="D250" i="32"/>
  <c r="D269" i="32"/>
  <c r="D274" i="32"/>
  <c r="D365" i="32"/>
  <c r="D367" i="32"/>
  <c r="D372" i="32"/>
  <c r="D381" i="32"/>
  <c r="D383" i="32"/>
  <c r="D388" i="32"/>
  <c r="D397" i="32"/>
  <c r="D399" i="32"/>
  <c r="D404" i="32"/>
  <c r="D413" i="32"/>
  <c r="D415" i="32"/>
  <c r="D420" i="32"/>
  <c r="D429" i="32"/>
  <c r="D431" i="32"/>
  <c r="D436" i="32"/>
  <c r="D445" i="32"/>
  <c r="D447" i="32"/>
  <c r="D452" i="32"/>
  <c r="D461" i="32"/>
  <c r="D463" i="32"/>
  <c r="D468" i="32"/>
  <c r="D477" i="32"/>
  <c r="D479" i="32"/>
  <c r="D484" i="32"/>
  <c r="D493" i="32"/>
  <c r="D495" i="32"/>
  <c r="D500" i="32"/>
  <c r="D53" i="32"/>
  <c r="D107" i="32"/>
  <c r="D123" i="32"/>
  <c r="D227" i="32"/>
  <c r="D247" i="32"/>
  <c r="D252" i="32"/>
  <c r="D262" i="32"/>
  <c r="D264" i="32"/>
  <c r="D280" i="32"/>
  <c r="D281" i="32"/>
  <c r="D290" i="32"/>
  <c r="D294" i="32"/>
  <c r="D301" i="32"/>
  <c r="D308" i="32"/>
  <c r="D312" i="32"/>
  <c r="D313" i="32"/>
  <c r="D322" i="32"/>
  <c r="D326" i="32"/>
  <c r="D333" i="32"/>
  <c r="D340" i="32"/>
  <c r="D344" i="32"/>
  <c r="D345" i="32"/>
  <c r="D354" i="32"/>
  <c r="D358" i="32"/>
  <c r="D360" i="32"/>
  <c r="D363" i="32"/>
  <c r="D368" i="32"/>
  <c r="D377" i="32"/>
  <c r="D379" i="32"/>
  <c r="D384" i="32"/>
  <c r="D393" i="32"/>
  <c r="D395" i="32"/>
  <c r="D400" i="32"/>
  <c r="D409" i="32"/>
  <c r="D411" i="32"/>
  <c r="D416" i="32"/>
  <c r="D425" i="32"/>
  <c r="D427" i="32"/>
  <c r="D432" i="32"/>
  <c r="D441" i="32"/>
  <c r="D443" i="32"/>
  <c r="D448" i="32"/>
  <c r="D457" i="32"/>
  <c r="D459" i="32"/>
  <c r="D464" i="32"/>
  <c r="D473" i="32"/>
  <c r="D475" i="32"/>
  <c r="D480" i="32"/>
  <c r="D489" i="32"/>
  <c r="D491" i="32"/>
  <c r="D496" i="32"/>
  <c r="D505" i="32"/>
  <c r="D507" i="32"/>
  <c r="D512" i="32"/>
  <c r="D521" i="32"/>
  <c r="D523" i="32"/>
  <c r="D528" i="32"/>
  <c r="D537" i="32"/>
  <c r="D539" i="32"/>
  <c r="D540" i="32"/>
  <c r="D544" i="32"/>
  <c r="D548" i="32"/>
  <c r="D552" i="32"/>
  <c r="D556" i="32"/>
  <c r="D560" i="32"/>
  <c r="D564" i="32"/>
  <c r="D568" i="32"/>
  <c r="D572" i="32"/>
  <c r="D576" i="32"/>
  <c r="D580" i="32"/>
  <c r="D584" i="32"/>
  <c r="D588" i="32"/>
  <c r="D592" i="32"/>
  <c r="D596" i="32"/>
  <c r="D600" i="32"/>
  <c r="D604" i="32"/>
  <c r="D608" i="32"/>
  <c r="D612" i="32"/>
  <c r="D616" i="32"/>
  <c r="D620" i="32"/>
  <c r="D624" i="32"/>
  <c r="D628" i="32"/>
  <c r="D632" i="32"/>
  <c r="D636" i="32"/>
  <c r="D640" i="32"/>
  <c r="D644" i="32"/>
  <c r="D648" i="32"/>
  <c r="D652" i="32"/>
  <c r="D656" i="32"/>
  <c r="D660" i="32"/>
  <c r="D664" i="32"/>
  <c r="D668" i="32"/>
  <c r="D672" i="32"/>
  <c r="D676" i="32"/>
  <c r="D680" i="32"/>
  <c r="D684" i="32"/>
  <c r="D688" i="32"/>
  <c r="D692" i="32"/>
  <c r="D696" i="32"/>
  <c r="D700" i="32"/>
  <c r="D77" i="32"/>
  <c r="D243" i="32"/>
  <c r="D276" i="32"/>
  <c r="D278" i="32"/>
  <c r="D306" i="32"/>
  <c r="D310" i="32"/>
  <c r="D338" i="32"/>
  <c r="D342" i="32"/>
  <c r="D373" i="32"/>
  <c r="D389" i="32"/>
  <c r="D405" i="32"/>
  <c r="D421" i="32"/>
  <c r="D437" i="32"/>
  <c r="D453" i="32"/>
  <c r="D469" i="32"/>
  <c r="D485" i="32"/>
  <c r="D501" i="32"/>
  <c r="D503" i="32"/>
  <c r="D511" i="32"/>
  <c r="D513" i="32"/>
  <c r="D515" i="32"/>
  <c r="D519" i="32"/>
  <c r="D527" i="32"/>
  <c r="D529" i="32"/>
  <c r="D531" i="32"/>
  <c r="D535" i="32"/>
  <c r="D543" i="32"/>
  <c r="D547" i="32"/>
  <c r="D551" i="32"/>
  <c r="D555" i="32"/>
  <c r="D559" i="32"/>
  <c r="D563" i="32"/>
  <c r="D567" i="32"/>
  <c r="D571" i="32"/>
  <c r="D575" i="32"/>
  <c r="D579" i="32"/>
  <c r="D583" i="32"/>
  <c r="D587" i="32"/>
  <c r="D591" i="32"/>
  <c r="D595" i="32"/>
  <c r="D599" i="32"/>
  <c r="D603" i="32"/>
  <c r="D607" i="32"/>
  <c r="D611" i="32"/>
  <c r="D615" i="32"/>
  <c r="D619" i="32"/>
  <c r="D623" i="32"/>
  <c r="D627" i="32"/>
  <c r="D631" i="32"/>
  <c r="D635" i="32"/>
  <c r="D639" i="32"/>
  <c r="D643" i="32"/>
  <c r="D647" i="32"/>
  <c r="D651" i="32"/>
  <c r="D655" i="32"/>
  <c r="D659" i="32"/>
  <c r="D663" i="32"/>
  <c r="D667" i="32"/>
  <c r="D671" i="32"/>
  <c r="D675" i="32"/>
  <c r="D679" i="32"/>
  <c r="D683" i="32"/>
  <c r="D687" i="32"/>
  <c r="D691" i="32"/>
  <c r="D695" i="32"/>
  <c r="D699" i="32"/>
  <c r="D701" i="32"/>
  <c r="D705" i="32"/>
  <c r="D709" i="32"/>
  <c r="D713" i="32"/>
  <c r="D717" i="32"/>
  <c r="D721" i="32"/>
  <c r="D725" i="32"/>
  <c r="D729" i="32"/>
  <c r="D733" i="32"/>
  <c r="D737" i="32"/>
  <c r="D741" i="32"/>
  <c r="D745" i="32"/>
  <c r="D749" i="32"/>
  <c r="D753" i="32"/>
  <c r="D757" i="32"/>
  <c r="D761" i="32"/>
  <c r="D765" i="32"/>
  <c r="D769" i="32"/>
  <c r="D773" i="32"/>
  <c r="D777" i="32"/>
  <c r="D781" i="32"/>
  <c r="D785" i="32"/>
  <c r="D789" i="32"/>
  <c r="D793" i="32"/>
  <c r="D797" i="32"/>
  <c r="D172" i="32"/>
  <c r="D194" i="32"/>
  <c r="D195" i="32"/>
  <c r="D265" i="32"/>
  <c r="D297" i="32"/>
  <c r="D329" i="32"/>
  <c r="D361" i="32"/>
  <c r="D371" i="32"/>
  <c r="D387" i="32"/>
  <c r="D403" i="32"/>
  <c r="D419" i="32"/>
  <c r="D435" i="32"/>
  <c r="D451" i="32"/>
  <c r="D467" i="32"/>
  <c r="D483" i="32"/>
  <c r="D499" i="32"/>
  <c r="D541" i="32"/>
  <c r="D545" i="32"/>
  <c r="D549" i="32"/>
  <c r="D553" i="32"/>
  <c r="D557" i="32"/>
  <c r="D561" i="32"/>
  <c r="D565" i="32"/>
  <c r="D569" i="32"/>
  <c r="D573" i="32"/>
  <c r="D577" i="32"/>
  <c r="D581" i="32"/>
  <c r="D585" i="32"/>
  <c r="D589" i="32"/>
  <c r="D593" i="32"/>
  <c r="D597" i="32"/>
  <c r="D601" i="32"/>
  <c r="D605" i="32"/>
  <c r="D609" i="32"/>
  <c r="D613" i="32"/>
  <c r="D617" i="32"/>
  <c r="D621" i="32"/>
  <c r="D625" i="32"/>
  <c r="D629" i="32"/>
  <c r="D633" i="32"/>
  <c r="D637" i="32"/>
  <c r="D641" i="32"/>
  <c r="D645" i="32"/>
  <c r="D649" i="32"/>
  <c r="D653" i="32"/>
  <c r="D657" i="32"/>
  <c r="D661" i="32"/>
  <c r="D665" i="32"/>
  <c r="D669" i="32"/>
  <c r="D673" i="32"/>
  <c r="D677" i="32"/>
  <c r="D681" i="32"/>
  <c r="D685" i="32"/>
  <c r="D689" i="32"/>
  <c r="D693" i="32"/>
  <c r="D697" i="32"/>
  <c r="D702" i="32"/>
  <c r="D706" i="32"/>
  <c r="D710" i="32"/>
  <c r="D714" i="32"/>
  <c r="D718" i="32"/>
  <c r="D722" i="32"/>
  <c r="D726" i="32"/>
  <c r="D730" i="32"/>
  <c r="D734" i="32"/>
  <c r="D738" i="32"/>
  <c r="D742" i="32"/>
  <c r="D746" i="32"/>
  <c r="D750" i="32"/>
  <c r="D754" i="32"/>
  <c r="D758" i="32"/>
  <c r="D762" i="32"/>
  <c r="D766" i="32"/>
  <c r="D770" i="32"/>
  <c r="D774" i="32"/>
  <c r="D778" i="32"/>
  <c r="D782" i="32"/>
  <c r="D786" i="32"/>
  <c r="D790" i="32"/>
  <c r="D794" i="32"/>
  <c r="D798" i="32"/>
  <c r="D802" i="32"/>
  <c r="D806" i="32"/>
  <c r="D810" i="32"/>
  <c r="D814" i="32"/>
  <c r="D818" i="32"/>
  <c r="D822" i="32"/>
  <c r="D826" i="32"/>
  <c r="D830" i="32"/>
  <c r="D834" i="32"/>
  <c r="D838" i="32"/>
  <c r="D842" i="32"/>
  <c r="D846" i="32"/>
  <c r="D850" i="32"/>
  <c r="D854" i="32"/>
  <c r="D858" i="32"/>
  <c r="D862" i="32"/>
  <c r="D866" i="32"/>
  <c r="D870" i="32"/>
  <c r="D874" i="32"/>
  <c r="D878" i="32"/>
  <c r="D882" i="32"/>
  <c r="D886" i="32"/>
  <c r="D890" i="32"/>
  <c r="D894" i="32"/>
  <c r="D898" i="32"/>
  <c r="D902" i="32"/>
  <c r="D906" i="32"/>
  <c r="D910" i="32"/>
  <c r="D914" i="32"/>
  <c r="D918" i="32"/>
  <c r="D922" i="32"/>
  <c r="D926" i="32"/>
  <c r="D930" i="32"/>
  <c r="D934" i="32"/>
  <c r="D938" i="32"/>
  <c r="D942" i="32"/>
  <c r="D946" i="32"/>
  <c r="D950" i="32"/>
  <c r="D954" i="32"/>
  <c r="D958" i="32"/>
  <c r="D962" i="32"/>
  <c r="D966" i="32"/>
  <c r="D970" i="32"/>
  <c r="D974" i="32"/>
  <c r="D978" i="32"/>
  <c r="D982" i="32"/>
  <c r="D986" i="32"/>
  <c r="D990" i="32"/>
  <c r="D994" i="32"/>
  <c r="D998" i="32"/>
  <c r="D1002" i="32"/>
  <c r="C7" i="32"/>
  <c r="C11" i="32"/>
  <c r="C15" i="32"/>
  <c r="C19" i="32"/>
  <c r="C8" i="32"/>
  <c r="C12" i="32"/>
  <c r="C16" i="32"/>
  <c r="C20" i="32"/>
  <c r="C21" i="32"/>
  <c r="C24" i="32"/>
  <c r="C28" i="32"/>
  <c r="C6" i="32"/>
  <c r="C13" i="32"/>
  <c r="C14" i="32"/>
  <c r="C22" i="32"/>
  <c r="C25" i="32"/>
  <c r="C29" i="32"/>
  <c r="C33" i="32"/>
  <c r="C37" i="32"/>
  <c r="C9" i="32"/>
  <c r="C26" i="32"/>
  <c r="C27" i="32"/>
  <c r="C31" i="32"/>
  <c r="C32" i="32"/>
  <c r="C34" i="32"/>
  <c r="C44" i="32"/>
  <c r="C18" i="32"/>
  <c r="C35" i="32"/>
  <c r="C36" i="32"/>
  <c r="C38" i="32"/>
  <c r="C41" i="32"/>
  <c r="C45" i="32"/>
  <c r="C49" i="32"/>
  <c r="C53" i="32"/>
  <c r="C57" i="32"/>
  <c r="C61" i="32"/>
  <c r="C10" i="32"/>
  <c r="C17" i="32"/>
  <c r="C23" i="32"/>
  <c r="C48" i="32"/>
  <c r="C50" i="32"/>
  <c r="C59" i="32"/>
  <c r="C66" i="32"/>
  <c r="C70" i="32"/>
  <c r="C43" i="32"/>
  <c r="C46" i="32"/>
  <c r="C55" i="32"/>
  <c r="C60" i="32"/>
  <c r="C62" i="32"/>
  <c r="C67" i="32"/>
  <c r="C71" i="32"/>
  <c r="C75" i="32"/>
  <c r="C79" i="32"/>
  <c r="C83" i="32"/>
  <c r="C87" i="32"/>
  <c r="C91" i="32"/>
  <c r="C95" i="32"/>
  <c r="C99" i="32"/>
  <c r="C103" i="32"/>
  <c r="C107" i="32"/>
  <c r="C111" i="32"/>
  <c r="C115" i="32"/>
  <c r="C119" i="32"/>
  <c r="C51" i="32"/>
  <c r="C52" i="32"/>
  <c r="C56" i="32"/>
  <c r="C63" i="32"/>
  <c r="C64" i="32"/>
  <c r="C69" i="32"/>
  <c r="C72" i="32"/>
  <c r="C81" i="32"/>
  <c r="C86" i="32"/>
  <c r="C88" i="32"/>
  <c r="C97" i="32"/>
  <c r="C39" i="32"/>
  <c r="C40" i="32"/>
  <c r="C77" i="32"/>
  <c r="C82" i="32"/>
  <c r="C84" i="32"/>
  <c r="C93" i="32"/>
  <c r="C98" i="32"/>
  <c r="C100" i="32"/>
  <c r="C109" i="32"/>
  <c r="C114" i="32"/>
  <c r="C116" i="32"/>
  <c r="C121" i="32"/>
  <c r="C125" i="32"/>
  <c r="C129" i="32"/>
  <c r="C133" i="32"/>
  <c r="C137" i="32"/>
  <c r="C141" i="32"/>
  <c r="C47" i="32"/>
  <c r="C106" i="32"/>
  <c r="C108" i="32"/>
  <c r="C110" i="32"/>
  <c r="C117" i="32"/>
  <c r="C127" i="32"/>
  <c r="C132" i="32"/>
  <c r="C134" i="32"/>
  <c r="C145" i="32"/>
  <c r="C149" i="32"/>
  <c r="C153" i="32"/>
  <c r="C157" i="32"/>
  <c r="C161" i="32"/>
  <c r="C42" i="32"/>
  <c r="C65" i="32"/>
  <c r="C68" i="32"/>
  <c r="C73" i="32"/>
  <c r="C74" i="32"/>
  <c r="C78" i="32"/>
  <c r="C85" i="32"/>
  <c r="C92" i="32"/>
  <c r="C96" i="32"/>
  <c r="C102" i="32"/>
  <c r="C105" i="32"/>
  <c r="C113" i="32"/>
  <c r="C123" i="32"/>
  <c r="C128" i="32"/>
  <c r="C130" i="32"/>
  <c r="C139" i="32"/>
  <c r="C146" i="32"/>
  <c r="C150" i="32"/>
  <c r="C154" i="32"/>
  <c r="C158" i="32"/>
  <c r="C162" i="32"/>
  <c r="C166" i="32"/>
  <c r="C170" i="32"/>
  <c r="C174" i="32"/>
  <c r="C178" i="32"/>
  <c r="C182" i="32"/>
  <c r="C186" i="32"/>
  <c r="C190" i="32"/>
  <c r="C194" i="32"/>
  <c r="C198" i="32"/>
  <c r="C202" i="32"/>
  <c r="C206" i="32"/>
  <c r="C210" i="32"/>
  <c r="C214" i="32"/>
  <c r="C218" i="32"/>
  <c r="C222" i="32"/>
  <c r="C226" i="32"/>
  <c r="C230" i="32"/>
  <c r="C234" i="32"/>
  <c r="C238" i="32"/>
  <c r="C242" i="32"/>
  <c r="C246" i="32"/>
  <c r="C250" i="32"/>
  <c r="C94" i="32"/>
  <c r="C101" i="32"/>
  <c r="C164" i="32"/>
  <c r="C169" i="32"/>
  <c r="C171" i="32"/>
  <c r="C180" i="32"/>
  <c r="C185" i="32"/>
  <c r="C187" i="32"/>
  <c r="C196" i="32"/>
  <c r="C201" i="32"/>
  <c r="C203" i="32"/>
  <c r="C212" i="32"/>
  <c r="C217" i="32"/>
  <c r="C219" i="32"/>
  <c r="C30" i="32"/>
  <c r="C76" i="32"/>
  <c r="C89" i="32"/>
  <c r="C90" i="32"/>
  <c r="C104" i="32"/>
  <c r="C112" i="32"/>
  <c r="C118" i="32"/>
  <c r="C120" i="32"/>
  <c r="C124" i="32"/>
  <c r="C131" i="32"/>
  <c r="C138" i="32"/>
  <c r="C142" i="32"/>
  <c r="C144" i="32"/>
  <c r="C147" i="32"/>
  <c r="C152" i="32"/>
  <c r="C155" i="32"/>
  <c r="C160" i="32"/>
  <c r="C163" i="32"/>
  <c r="C165" i="32"/>
  <c r="C167" i="32"/>
  <c r="C176" i="32"/>
  <c r="C181" i="32"/>
  <c r="C183" i="32"/>
  <c r="C192" i="32"/>
  <c r="C197" i="32"/>
  <c r="C199" i="32"/>
  <c r="C208" i="32"/>
  <c r="C213" i="32"/>
  <c r="C215" i="32"/>
  <c r="C224" i="32"/>
  <c r="C229" i="32"/>
  <c r="C231" i="32"/>
  <c r="C240" i="32"/>
  <c r="C245" i="32"/>
  <c r="C247" i="32"/>
  <c r="C256" i="32"/>
  <c r="C260" i="32"/>
  <c r="C264" i="32"/>
  <c r="C268" i="32"/>
  <c r="C272" i="32"/>
  <c r="C276" i="32"/>
  <c r="C280" i="32"/>
  <c r="C284" i="32"/>
  <c r="C288" i="32"/>
  <c r="C292" i="32"/>
  <c r="C296" i="32"/>
  <c r="C300" i="32"/>
  <c r="C304" i="32"/>
  <c r="C308" i="32"/>
  <c r="C312" i="32"/>
  <c r="C316" i="32"/>
  <c r="C320" i="32"/>
  <c r="C324" i="32"/>
  <c r="C328" i="32"/>
  <c r="C332" i="32"/>
  <c r="C336" i="32"/>
  <c r="C340" i="32"/>
  <c r="C344" i="32"/>
  <c r="C348" i="32"/>
  <c r="C352" i="32"/>
  <c r="C356" i="32"/>
  <c r="C360" i="32"/>
  <c r="C140" i="32"/>
  <c r="C148" i="32"/>
  <c r="C168" i="32"/>
  <c r="C175" i="32"/>
  <c r="C179" i="32"/>
  <c r="C188" i="32"/>
  <c r="C189" i="32"/>
  <c r="C193" i="32"/>
  <c r="C200" i="32"/>
  <c r="C207" i="32"/>
  <c r="C211" i="32"/>
  <c r="C220" i="32"/>
  <c r="C228" i="32"/>
  <c r="C237" i="32"/>
  <c r="C239" i="32"/>
  <c r="C241" i="32"/>
  <c r="C248" i="32"/>
  <c r="C251" i="32"/>
  <c r="C255" i="32"/>
  <c r="C257" i="32"/>
  <c r="C266" i="32"/>
  <c r="C271" i="32"/>
  <c r="C273" i="32"/>
  <c r="C282" i="32"/>
  <c r="C287" i="32"/>
  <c r="C289" i="32"/>
  <c r="C298" i="32"/>
  <c r="C303" i="32"/>
  <c r="C305" i="32"/>
  <c r="C314" i="32"/>
  <c r="C319" i="32"/>
  <c r="C321" i="32"/>
  <c r="C330" i="32"/>
  <c r="C335" i="32"/>
  <c r="C337" i="32"/>
  <c r="C346" i="32"/>
  <c r="C351" i="32"/>
  <c r="C353" i="32"/>
  <c r="C54" i="32"/>
  <c r="C122" i="32"/>
  <c r="C135" i="32"/>
  <c r="C136" i="32"/>
  <c r="C159" i="32"/>
  <c r="C227" i="32"/>
  <c r="C233" i="32"/>
  <c r="C236" i="32"/>
  <c r="C244" i="32"/>
  <c r="C253" i="32"/>
  <c r="C262" i="32"/>
  <c r="C267" i="32"/>
  <c r="C269" i="32"/>
  <c r="C278" i="32"/>
  <c r="C283" i="32"/>
  <c r="C285" i="32"/>
  <c r="C294" i="32"/>
  <c r="C299" i="32"/>
  <c r="C301" i="32"/>
  <c r="C310" i="32"/>
  <c r="C315" i="32"/>
  <c r="C317" i="32"/>
  <c r="C326" i="32"/>
  <c r="C331" i="32"/>
  <c r="C333" i="32"/>
  <c r="C342" i="32"/>
  <c r="C347" i="32"/>
  <c r="C349" i="32"/>
  <c r="C358" i="32"/>
  <c r="C363" i="32"/>
  <c r="C367" i="32"/>
  <c r="C371" i="32"/>
  <c r="C375" i="32"/>
  <c r="C379" i="32"/>
  <c r="C383" i="32"/>
  <c r="C387" i="32"/>
  <c r="C391" i="32"/>
  <c r="C395" i="32"/>
  <c r="C399" i="32"/>
  <c r="C403" i="32"/>
  <c r="C407" i="32"/>
  <c r="C411" i="32"/>
  <c r="C415" i="32"/>
  <c r="C419" i="32"/>
  <c r="C423" i="32"/>
  <c r="C427" i="32"/>
  <c r="C431" i="32"/>
  <c r="C435" i="32"/>
  <c r="C439" i="32"/>
  <c r="C443" i="32"/>
  <c r="C447" i="32"/>
  <c r="C451" i="32"/>
  <c r="C455" i="32"/>
  <c r="C459" i="32"/>
  <c r="C463" i="32"/>
  <c r="C467" i="32"/>
  <c r="C471" i="32"/>
  <c r="C475" i="32"/>
  <c r="C479" i="32"/>
  <c r="C483" i="32"/>
  <c r="C487" i="32"/>
  <c r="C491" i="32"/>
  <c r="C495" i="32"/>
  <c r="C499" i="32"/>
  <c r="C503" i="32"/>
  <c r="C507" i="32"/>
  <c r="C511" i="32"/>
  <c r="C515" i="32"/>
  <c r="C519" i="32"/>
  <c r="C523" i="32"/>
  <c r="C527" i="32"/>
  <c r="C531" i="32"/>
  <c r="C535" i="32"/>
  <c r="C539" i="32"/>
  <c r="E9" i="32"/>
  <c r="E13" i="32"/>
  <c r="E17" i="32"/>
  <c r="E6" i="32"/>
  <c r="E10" i="32"/>
  <c r="E14" i="32"/>
  <c r="E18" i="32"/>
  <c r="E22" i="32"/>
  <c r="E7" i="32"/>
  <c r="E8" i="32"/>
  <c r="E15" i="32"/>
  <c r="E16" i="32"/>
  <c r="E26" i="32"/>
  <c r="E30" i="32"/>
  <c r="E20" i="32"/>
  <c r="E23" i="32"/>
  <c r="E27" i="32"/>
  <c r="E31" i="32"/>
  <c r="E35" i="32"/>
  <c r="E39" i="32"/>
  <c r="A9" i="32"/>
  <c r="A13" i="32"/>
  <c r="A17" i="32"/>
  <c r="A6" i="32"/>
  <c r="A10" i="32"/>
  <c r="A14" i="32"/>
  <c r="A18" i="32"/>
  <c r="A22" i="32"/>
  <c r="A11" i="32"/>
  <c r="A19" i="32"/>
  <c r="A26" i="32"/>
  <c r="A30" i="32"/>
  <c r="A8" i="32"/>
  <c r="A16" i="32"/>
  <c r="A23" i="32"/>
  <c r="A27" i="32"/>
  <c r="A31" i="32"/>
  <c r="A35" i="32"/>
  <c r="A39" i="32"/>
  <c r="A1003" i="27"/>
  <c r="B1003" i="27"/>
  <c r="C1003" i="27"/>
  <c r="D1003" i="27"/>
  <c r="E1003" i="27"/>
  <c r="F1003" i="27"/>
  <c r="A1004" i="27"/>
  <c r="B1004" i="27"/>
  <c r="C1004" i="27"/>
  <c r="D1004" i="27"/>
  <c r="E1004" i="27"/>
  <c r="F1004" i="27"/>
  <c r="A12" i="27"/>
  <c r="B12" i="27"/>
  <c r="C12" i="27"/>
  <c r="D12" i="27"/>
  <c r="E12" i="27"/>
  <c r="F12" i="27"/>
  <c r="A13" i="27"/>
  <c r="B13" i="27"/>
  <c r="C13" i="27"/>
  <c r="D13" i="27"/>
  <c r="E13" i="27"/>
  <c r="F13" i="27"/>
  <c r="A14" i="27"/>
  <c r="B14" i="27"/>
  <c r="C14" i="27"/>
  <c r="D14" i="27"/>
  <c r="E14" i="27"/>
  <c r="F14" i="27"/>
  <c r="A15" i="27"/>
  <c r="B15" i="27"/>
  <c r="C15" i="27"/>
  <c r="D15" i="27"/>
  <c r="E15" i="27"/>
  <c r="F15" i="27"/>
  <c r="A16" i="27"/>
  <c r="B16" i="27"/>
  <c r="C16" i="27"/>
  <c r="D16" i="27"/>
  <c r="E16" i="27"/>
  <c r="F16" i="27"/>
  <c r="A17" i="27"/>
  <c r="B17" i="27"/>
  <c r="C17" i="27"/>
  <c r="D17" i="27"/>
  <c r="E17" i="27"/>
  <c r="F17" i="27"/>
  <c r="A18" i="27"/>
  <c r="B18" i="27"/>
  <c r="C18" i="27"/>
  <c r="D18" i="27"/>
  <c r="E18" i="27"/>
  <c r="F18" i="27"/>
  <c r="A19" i="27"/>
  <c r="B19" i="27"/>
  <c r="C19" i="27"/>
  <c r="D19" i="27"/>
  <c r="E19" i="27"/>
  <c r="F19" i="27"/>
  <c r="A20" i="27"/>
  <c r="B20" i="27"/>
  <c r="C20" i="27"/>
  <c r="D20" i="27"/>
  <c r="E20" i="27"/>
  <c r="F20" i="27"/>
  <c r="A21" i="27"/>
  <c r="B21" i="27"/>
  <c r="C21" i="27"/>
  <c r="D21" i="27"/>
  <c r="E21" i="27"/>
  <c r="F21" i="27"/>
  <c r="A22" i="27"/>
  <c r="B22" i="27"/>
  <c r="C22" i="27"/>
  <c r="D22" i="27"/>
  <c r="E22" i="27"/>
  <c r="F22" i="27"/>
  <c r="A23" i="27"/>
  <c r="B23" i="27"/>
  <c r="C23" i="27"/>
  <c r="D23" i="27"/>
  <c r="E23" i="27"/>
  <c r="F23" i="27"/>
  <c r="A24" i="27"/>
  <c r="B24" i="27"/>
  <c r="C24" i="27"/>
  <c r="D24" i="27"/>
  <c r="E24" i="27"/>
  <c r="F24" i="27"/>
  <c r="A25" i="27"/>
  <c r="B25" i="27"/>
  <c r="C25" i="27"/>
  <c r="D25" i="27"/>
  <c r="E25" i="27"/>
  <c r="F25" i="27"/>
  <c r="A26" i="27"/>
  <c r="B26" i="27"/>
  <c r="C26" i="27"/>
  <c r="D26" i="27"/>
  <c r="E26" i="27"/>
  <c r="F26" i="27"/>
  <c r="A27" i="27"/>
  <c r="B27" i="27"/>
  <c r="C27" i="27"/>
  <c r="D27" i="27"/>
  <c r="E27" i="27"/>
  <c r="F27" i="27"/>
  <c r="A28" i="27"/>
  <c r="B28" i="27"/>
  <c r="C28" i="27"/>
  <c r="D28" i="27"/>
  <c r="E28" i="27"/>
  <c r="F28" i="27"/>
  <c r="A29" i="27"/>
  <c r="B29" i="27"/>
  <c r="C29" i="27"/>
  <c r="D29" i="27"/>
  <c r="E29" i="27"/>
  <c r="F29" i="27"/>
  <c r="A30" i="27"/>
  <c r="B30" i="27"/>
  <c r="C30" i="27"/>
  <c r="D30" i="27"/>
  <c r="E30" i="27"/>
  <c r="F30" i="27"/>
  <c r="A31" i="27"/>
  <c r="B31" i="27"/>
  <c r="C31" i="27"/>
  <c r="D31" i="27"/>
  <c r="E31" i="27"/>
  <c r="F31" i="27"/>
  <c r="A32" i="27"/>
  <c r="B32" i="27"/>
  <c r="C32" i="27"/>
  <c r="D32" i="27"/>
  <c r="E32" i="27"/>
  <c r="F32" i="27"/>
  <c r="A33" i="27"/>
  <c r="B33" i="27"/>
  <c r="C33" i="27"/>
  <c r="D33" i="27"/>
  <c r="E33" i="27"/>
  <c r="F33" i="27"/>
  <c r="A34" i="27"/>
  <c r="B34" i="27"/>
  <c r="C34" i="27"/>
  <c r="D34" i="27"/>
  <c r="E34" i="27"/>
  <c r="F34" i="27"/>
  <c r="A35" i="27"/>
  <c r="B35" i="27"/>
  <c r="C35" i="27"/>
  <c r="D35" i="27"/>
  <c r="E35" i="27"/>
  <c r="F35" i="27"/>
  <c r="A36" i="27"/>
  <c r="B36" i="27"/>
  <c r="C36" i="27"/>
  <c r="D36" i="27"/>
  <c r="E36" i="27"/>
  <c r="F36" i="27"/>
  <c r="A37" i="27"/>
  <c r="B37" i="27"/>
  <c r="C37" i="27"/>
  <c r="D37" i="27"/>
  <c r="E37" i="27"/>
  <c r="F37" i="27"/>
  <c r="A38" i="27"/>
  <c r="B38" i="27"/>
  <c r="C38" i="27"/>
  <c r="D38" i="27"/>
  <c r="E38" i="27"/>
  <c r="F38" i="27"/>
  <c r="A39" i="27"/>
  <c r="B39" i="27"/>
  <c r="C39" i="27"/>
  <c r="D39" i="27"/>
  <c r="E39" i="27"/>
  <c r="F39" i="27"/>
  <c r="A40" i="27"/>
  <c r="B40" i="27"/>
  <c r="C40" i="27"/>
  <c r="D40" i="27"/>
  <c r="E40" i="27"/>
  <c r="F40" i="27"/>
  <c r="A41" i="27"/>
  <c r="B41" i="27"/>
  <c r="C41" i="27"/>
  <c r="D41" i="27"/>
  <c r="E41" i="27"/>
  <c r="F41" i="27"/>
  <c r="A42" i="27"/>
  <c r="B42" i="27"/>
  <c r="C42" i="27"/>
  <c r="D42" i="27"/>
  <c r="E42" i="27"/>
  <c r="F42" i="27"/>
  <c r="A43" i="27"/>
  <c r="B43" i="27"/>
  <c r="C43" i="27"/>
  <c r="D43" i="27"/>
  <c r="E43" i="27"/>
  <c r="F43" i="27"/>
  <c r="A44" i="27"/>
  <c r="B44" i="27"/>
  <c r="C44" i="27"/>
  <c r="D44" i="27"/>
  <c r="E44" i="27"/>
  <c r="F44" i="27"/>
  <c r="A45" i="27"/>
  <c r="B45" i="27"/>
  <c r="C45" i="27"/>
  <c r="D45" i="27"/>
  <c r="E45" i="27"/>
  <c r="F45" i="27"/>
  <c r="A46" i="27"/>
  <c r="B46" i="27"/>
  <c r="C46" i="27"/>
  <c r="D46" i="27"/>
  <c r="E46" i="27"/>
  <c r="F46" i="27"/>
  <c r="A47" i="27"/>
  <c r="B47" i="27"/>
  <c r="C47" i="27"/>
  <c r="D47" i="27"/>
  <c r="E47" i="27"/>
  <c r="F47" i="27"/>
  <c r="A48" i="27"/>
  <c r="B48" i="27"/>
  <c r="C48" i="27"/>
  <c r="D48" i="27"/>
  <c r="E48" i="27"/>
  <c r="F48" i="27"/>
  <c r="A49" i="27"/>
  <c r="B49" i="27"/>
  <c r="C49" i="27"/>
  <c r="D49" i="27"/>
  <c r="E49" i="27"/>
  <c r="F49" i="27"/>
  <c r="A50" i="27"/>
  <c r="B50" i="27"/>
  <c r="C50" i="27"/>
  <c r="D50" i="27"/>
  <c r="E50" i="27"/>
  <c r="F50" i="27"/>
  <c r="A51" i="27"/>
  <c r="B51" i="27"/>
  <c r="C51" i="27"/>
  <c r="D51" i="27"/>
  <c r="E51" i="27"/>
  <c r="F51" i="27"/>
  <c r="A52" i="27"/>
  <c r="B52" i="27"/>
  <c r="C52" i="27"/>
  <c r="D52" i="27"/>
  <c r="E52" i="27"/>
  <c r="F52" i="27"/>
  <c r="A53" i="27"/>
  <c r="B53" i="27"/>
  <c r="C53" i="27"/>
  <c r="D53" i="27"/>
  <c r="E53" i="27"/>
  <c r="F53" i="27"/>
  <c r="A54" i="27"/>
  <c r="B54" i="27"/>
  <c r="C54" i="27"/>
  <c r="D54" i="27"/>
  <c r="E54" i="27"/>
  <c r="F54" i="27"/>
  <c r="A55" i="27"/>
  <c r="B55" i="27"/>
  <c r="C55" i="27"/>
  <c r="D55" i="27"/>
  <c r="E55" i="27"/>
  <c r="F55" i="27"/>
  <c r="A56" i="27"/>
  <c r="B56" i="27"/>
  <c r="C56" i="27"/>
  <c r="D56" i="27"/>
  <c r="E56" i="27"/>
  <c r="F56" i="27"/>
  <c r="A57" i="27"/>
  <c r="B57" i="27"/>
  <c r="C57" i="27"/>
  <c r="D57" i="27"/>
  <c r="E57" i="27"/>
  <c r="F57" i="27"/>
  <c r="A58" i="27"/>
  <c r="B58" i="27"/>
  <c r="C58" i="27"/>
  <c r="D58" i="27"/>
  <c r="E58" i="27"/>
  <c r="F58" i="27"/>
  <c r="A59" i="27"/>
  <c r="B59" i="27"/>
  <c r="C59" i="27"/>
  <c r="D59" i="27"/>
  <c r="E59" i="27"/>
  <c r="F59" i="27"/>
  <c r="A60" i="27"/>
  <c r="B60" i="27"/>
  <c r="C60" i="27"/>
  <c r="D60" i="27"/>
  <c r="E60" i="27"/>
  <c r="F60" i="27"/>
  <c r="A61" i="27"/>
  <c r="B61" i="27"/>
  <c r="C61" i="27"/>
  <c r="D61" i="27"/>
  <c r="E61" i="27"/>
  <c r="F61" i="27"/>
  <c r="A62" i="27"/>
  <c r="B62" i="27"/>
  <c r="C62" i="27"/>
  <c r="D62" i="27"/>
  <c r="E62" i="27"/>
  <c r="F62" i="27"/>
  <c r="A63" i="27"/>
  <c r="B63" i="27"/>
  <c r="C63" i="27"/>
  <c r="D63" i="27"/>
  <c r="E63" i="27"/>
  <c r="F63" i="27"/>
  <c r="A64" i="27"/>
  <c r="B64" i="27"/>
  <c r="C64" i="27"/>
  <c r="D64" i="27"/>
  <c r="E64" i="27"/>
  <c r="F64" i="27"/>
  <c r="A65" i="27"/>
  <c r="B65" i="27"/>
  <c r="C65" i="27"/>
  <c r="D65" i="27"/>
  <c r="E65" i="27"/>
  <c r="F65" i="27"/>
  <c r="A66" i="27"/>
  <c r="B66" i="27"/>
  <c r="C66" i="27"/>
  <c r="D66" i="27"/>
  <c r="E66" i="27"/>
  <c r="F66" i="27"/>
  <c r="A67" i="27"/>
  <c r="B67" i="27"/>
  <c r="C67" i="27"/>
  <c r="D67" i="27"/>
  <c r="E67" i="27"/>
  <c r="F67" i="27"/>
  <c r="A68" i="27"/>
  <c r="B68" i="27"/>
  <c r="C68" i="27"/>
  <c r="D68" i="27"/>
  <c r="E68" i="27"/>
  <c r="F68" i="27"/>
  <c r="A69" i="27"/>
  <c r="B69" i="27"/>
  <c r="C69" i="27"/>
  <c r="D69" i="27"/>
  <c r="E69" i="27"/>
  <c r="F69" i="27"/>
  <c r="A70" i="27"/>
  <c r="B70" i="27"/>
  <c r="C70" i="27"/>
  <c r="D70" i="27"/>
  <c r="E70" i="27"/>
  <c r="F70" i="27"/>
  <c r="A71" i="27"/>
  <c r="B71" i="27"/>
  <c r="C71" i="27"/>
  <c r="D71" i="27"/>
  <c r="E71" i="27"/>
  <c r="F71" i="27"/>
  <c r="A72" i="27"/>
  <c r="B72" i="27"/>
  <c r="C72" i="27"/>
  <c r="D72" i="27"/>
  <c r="E72" i="27"/>
  <c r="F72" i="27"/>
  <c r="A73" i="27"/>
  <c r="B73" i="27"/>
  <c r="C73" i="27"/>
  <c r="D73" i="27"/>
  <c r="E73" i="27"/>
  <c r="F73" i="27"/>
  <c r="A74" i="27"/>
  <c r="B74" i="27"/>
  <c r="C74" i="27"/>
  <c r="D74" i="27"/>
  <c r="E74" i="27"/>
  <c r="F74" i="27"/>
  <c r="A75" i="27"/>
  <c r="B75" i="27"/>
  <c r="C75" i="27"/>
  <c r="D75" i="27"/>
  <c r="E75" i="27"/>
  <c r="F75" i="27"/>
  <c r="A76" i="27"/>
  <c r="B76" i="27"/>
  <c r="C76" i="27"/>
  <c r="D76" i="27"/>
  <c r="E76" i="27"/>
  <c r="F76" i="27"/>
  <c r="A77" i="27"/>
  <c r="B77" i="27"/>
  <c r="C77" i="27"/>
  <c r="D77" i="27"/>
  <c r="E77" i="27"/>
  <c r="F77" i="27"/>
  <c r="A78" i="27"/>
  <c r="B78" i="27"/>
  <c r="C78" i="27"/>
  <c r="D78" i="27"/>
  <c r="E78" i="27"/>
  <c r="F78" i="27"/>
  <c r="A79" i="27"/>
  <c r="B79" i="27"/>
  <c r="C79" i="27"/>
  <c r="D79" i="27"/>
  <c r="E79" i="27"/>
  <c r="F79" i="27"/>
  <c r="A80" i="27"/>
  <c r="B80" i="27"/>
  <c r="C80" i="27"/>
  <c r="D80" i="27"/>
  <c r="E80" i="27"/>
  <c r="F80" i="27"/>
  <c r="A81" i="27"/>
  <c r="B81" i="27"/>
  <c r="C81" i="27"/>
  <c r="D81" i="27"/>
  <c r="E81" i="27"/>
  <c r="F81" i="27"/>
  <c r="A82" i="27"/>
  <c r="B82" i="27"/>
  <c r="C82" i="27"/>
  <c r="D82" i="27"/>
  <c r="E82" i="27"/>
  <c r="F82" i="27"/>
  <c r="A83" i="27"/>
  <c r="B83" i="27"/>
  <c r="C83" i="27"/>
  <c r="D83" i="27"/>
  <c r="E83" i="27"/>
  <c r="F83" i="27"/>
  <c r="A84" i="27"/>
  <c r="B84" i="27"/>
  <c r="C84" i="27"/>
  <c r="D84" i="27"/>
  <c r="E84" i="27"/>
  <c r="F84" i="27"/>
  <c r="A85" i="27"/>
  <c r="B85" i="27"/>
  <c r="C85" i="27"/>
  <c r="D85" i="27"/>
  <c r="E85" i="27"/>
  <c r="F85" i="27"/>
  <c r="A86" i="27"/>
  <c r="B86" i="27"/>
  <c r="C86" i="27"/>
  <c r="D86" i="27"/>
  <c r="E86" i="27"/>
  <c r="F86" i="27"/>
  <c r="A87" i="27"/>
  <c r="B87" i="27"/>
  <c r="C87" i="27"/>
  <c r="D87" i="27"/>
  <c r="E87" i="27"/>
  <c r="F87" i="27"/>
  <c r="A88" i="27"/>
  <c r="B88" i="27"/>
  <c r="C88" i="27"/>
  <c r="D88" i="27"/>
  <c r="E88" i="27"/>
  <c r="F88" i="27"/>
  <c r="A89" i="27"/>
  <c r="B89" i="27"/>
  <c r="C89" i="27"/>
  <c r="D89" i="27"/>
  <c r="E89" i="27"/>
  <c r="F89" i="27"/>
  <c r="A90" i="27"/>
  <c r="B90" i="27"/>
  <c r="C90" i="27"/>
  <c r="D90" i="27"/>
  <c r="E90" i="27"/>
  <c r="F90" i="27"/>
  <c r="A91" i="27"/>
  <c r="B91" i="27"/>
  <c r="C91" i="27"/>
  <c r="D91" i="27"/>
  <c r="E91" i="27"/>
  <c r="F91" i="27"/>
  <c r="A92" i="27"/>
  <c r="B92" i="27"/>
  <c r="C92" i="27"/>
  <c r="D92" i="27"/>
  <c r="E92" i="27"/>
  <c r="F92" i="27"/>
  <c r="A93" i="27"/>
  <c r="B93" i="27"/>
  <c r="C93" i="27"/>
  <c r="D93" i="27"/>
  <c r="E93" i="27"/>
  <c r="F93" i="27"/>
  <c r="A94" i="27"/>
  <c r="B94" i="27"/>
  <c r="C94" i="27"/>
  <c r="D94" i="27"/>
  <c r="E94" i="27"/>
  <c r="F94" i="27"/>
  <c r="A95" i="27"/>
  <c r="B95" i="27"/>
  <c r="C95" i="27"/>
  <c r="D95" i="27"/>
  <c r="E95" i="27"/>
  <c r="F95" i="27"/>
  <c r="A96" i="27"/>
  <c r="B96" i="27"/>
  <c r="C96" i="27"/>
  <c r="D96" i="27"/>
  <c r="E96" i="27"/>
  <c r="F96" i="27"/>
  <c r="A97" i="27"/>
  <c r="B97" i="27"/>
  <c r="C97" i="27"/>
  <c r="D97" i="27"/>
  <c r="E97" i="27"/>
  <c r="F97" i="27"/>
  <c r="A98" i="27"/>
  <c r="B98" i="27"/>
  <c r="C98" i="27"/>
  <c r="D98" i="27"/>
  <c r="E98" i="27"/>
  <c r="F98" i="27"/>
  <c r="A99" i="27"/>
  <c r="B99" i="27"/>
  <c r="C99" i="27"/>
  <c r="D99" i="27"/>
  <c r="E99" i="27"/>
  <c r="F99" i="27"/>
  <c r="A100" i="27"/>
  <c r="B100" i="27"/>
  <c r="C100" i="27"/>
  <c r="D100" i="27"/>
  <c r="E100" i="27"/>
  <c r="F100" i="27"/>
  <c r="A101" i="27"/>
  <c r="B101" i="27"/>
  <c r="C101" i="27"/>
  <c r="D101" i="27"/>
  <c r="E101" i="27"/>
  <c r="F101" i="27"/>
  <c r="A102" i="27"/>
  <c r="B102" i="27"/>
  <c r="C102" i="27"/>
  <c r="D102" i="27"/>
  <c r="E102" i="27"/>
  <c r="F102" i="27"/>
  <c r="A103" i="27"/>
  <c r="B103" i="27"/>
  <c r="C103" i="27"/>
  <c r="D103" i="27"/>
  <c r="E103" i="27"/>
  <c r="F103" i="27"/>
  <c r="A104" i="27"/>
  <c r="B104" i="27"/>
  <c r="C104" i="27"/>
  <c r="D104" i="27"/>
  <c r="E104" i="27"/>
  <c r="F104" i="27"/>
  <c r="A105" i="27"/>
  <c r="B105" i="27"/>
  <c r="C105" i="27"/>
  <c r="D105" i="27"/>
  <c r="E105" i="27"/>
  <c r="F105" i="27"/>
  <c r="A106" i="27"/>
  <c r="B106" i="27"/>
  <c r="C106" i="27"/>
  <c r="D106" i="27"/>
  <c r="E106" i="27"/>
  <c r="F106" i="27"/>
  <c r="A107" i="27"/>
  <c r="B107" i="27"/>
  <c r="C107" i="27"/>
  <c r="D107" i="27"/>
  <c r="E107" i="27"/>
  <c r="F107" i="27"/>
  <c r="A108" i="27"/>
  <c r="B108" i="27"/>
  <c r="C108" i="27"/>
  <c r="D108" i="27"/>
  <c r="E108" i="27"/>
  <c r="F108" i="27"/>
  <c r="A109" i="27"/>
  <c r="B109" i="27"/>
  <c r="C109" i="27"/>
  <c r="D109" i="27"/>
  <c r="E109" i="27"/>
  <c r="F109" i="27"/>
  <c r="A110" i="27"/>
  <c r="B110" i="27"/>
  <c r="C110" i="27"/>
  <c r="D110" i="27"/>
  <c r="E110" i="27"/>
  <c r="F110" i="27"/>
  <c r="A111" i="27"/>
  <c r="B111" i="27"/>
  <c r="C111" i="27"/>
  <c r="D111" i="27"/>
  <c r="E111" i="27"/>
  <c r="F111" i="27"/>
  <c r="A112" i="27"/>
  <c r="B112" i="27"/>
  <c r="C112" i="27"/>
  <c r="D112" i="27"/>
  <c r="E112" i="27"/>
  <c r="F112" i="27"/>
  <c r="A113" i="27"/>
  <c r="B113" i="27"/>
  <c r="C113" i="27"/>
  <c r="D113" i="27"/>
  <c r="E113" i="27"/>
  <c r="F113" i="27"/>
  <c r="A114" i="27"/>
  <c r="B114" i="27"/>
  <c r="C114" i="27"/>
  <c r="D114" i="27"/>
  <c r="E114" i="27"/>
  <c r="F114" i="27"/>
  <c r="A115" i="27"/>
  <c r="B115" i="27"/>
  <c r="C115" i="27"/>
  <c r="D115" i="27"/>
  <c r="E115" i="27"/>
  <c r="F115" i="27"/>
  <c r="A116" i="27"/>
  <c r="B116" i="27"/>
  <c r="C116" i="27"/>
  <c r="D116" i="27"/>
  <c r="E116" i="27"/>
  <c r="F116" i="27"/>
  <c r="A117" i="27"/>
  <c r="B117" i="27"/>
  <c r="C117" i="27"/>
  <c r="D117" i="27"/>
  <c r="E117" i="27"/>
  <c r="F117" i="27"/>
  <c r="A118" i="27"/>
  <c r="B118" i="27"/>
  <c r="C118" i="27"/>
  <c r="D118" i="27"/>
  <c r="E118" i="27"/>
  <c r="F118" i="27"/>
  <c r="A119" i="27"/>
  <c r="B119" i="27"/>
  <c r="C119" i="27"/>
  <c r="D119" i="27"/>
  <c r="E119" i="27"/>
  <c r="F119" i="27"/>
  <c r="A120" i="27"/>
  <c r="B120" i="27"/>
  <c r="C120" i="27"/>
  <c r="D120" i="27"/>
  <c r="E120" i="27"/>
  <c r="F120" i="27"/>
  <c r="A121" i="27"/>
  <c r="B121" i="27"/>
  <c r="C121" i="27"/>
  <c r="D121" i="27"/>
  <c r="E121" i="27"/>
  <c r="F121" i="27"/>
  <c r="A122" i="27"/>
  <c r="B122" i="27"/>
  <c r="C122" i="27"/>
  <c r="D122" i="27"/>
  <c r="E122" i="27"/>
  <c r="F122" i="27"/>
  <c r="A123" i="27"/>
  <c r="B123" i="27"/>
  <c r="C123" i="27"/>
  <c r="D123" i="27"/>
  <c r="E123" i="27"/>
  <c r="F123" i="27"/>
  <c r="A124" i="27"/>
  <c r="B124" i="27"/>
  <c r="C124" i="27"/>
  <c r="D124" i="27"/>
  <c r="E124" i="27"/>
  <c r="F124" i="27"/>
  <c r="A125" i="27"/>
  <c r="B125" i="27"/>
  <c r="C125" i="27"/>
  <c r="D125" i="27"/>
  <c r="E125" i="27"/>
  <c r="F125" i="27"/>
  <c r="A126" i="27"/>
  <c r="B126" i="27"/>
  <c r="C126" i="27"/>
  <c r="D126" i="27"/>
  <c r="E126" i="27"/>
  <c r="F126" i="27"/>
  <c r="A127" i="27"/>
  <c r="B127" i="27"/>
  <c r="C127" i="27"/>
  <c r="D127" i="27"/>
  <c r="E127" i="27"/>
  <c r="F127" i="27"/>
  <c r="A128" i="27"/>
  <c r="B128" i="27"/>
  <c r="C128" i="27"/>
  <c r="D128" i="27"/>
  <c r="E128" i="27"/>
  <c r="F128" i="27"/>
  <c r="A129" i="27"/>
  <c r="B129" i="27"/>
  <c r="C129" i="27"/>
  <c r="D129" i="27"/>
  <c r="E129" i="27"/>
  <c r="F129" i="27"/>
  <c r="A130" i="27"/>
  <c r="B130" i="27"/>
  <c r="C130" i="27"/>
  <c r="D130" i="27"/>
  <c r="E130" i="27"/>
  <c r="F130" i="27"/>
  <c r="A131" i="27"/>
  <c r="B131" i="27"/>
  <c r="C131" i="27"/>
  <c r="D131" i="27"/>
  <c r="E131" i="27"/>
  <c r="F131" i="27"/>
  <c r="A132" i="27"/>
  <c r="B132" i="27"/>
  <c r="C132" i="27"/>
  <c r="D132" i="27"/>
  <c r="E132" i="27"/>
  <c r="F132" i="27"/>
  <c r="A133" i="27"/>
  <c r="B133" i="27"/>
  <c r="C133" i="27"/>
  <c r="D133" i="27"/>
  <c r="E133" i="27"/>
  <c r="F133" i="27"/>
  <c r="A134" i="27"/>
  <c r="B134" i="27"/>
  <c r="C134" i="27"/>
  <c r="D134" i="27"/>
  <c r="E134" i="27"/>
  <c r="F134" i="27"/>
  <c r="A135" i="27"/>
  <c r="B135" i="27"/>
  <c r="C135" i="27"/>
  <c r="D135" i="27"/>
  <c r="E135" i="27"/>
  <c r="F135" i="27"/>
  <c r="A136" i="27"/>
  <c r="B136" i="27"/>
  <c r="C136" i="27"/>
  <c r="D136" i="27"/>
  <c r="E136" i="27"/>
  <c r="F136" i="27"/>
  <c r="A137" i="27"/>
  <c r="B137" i="27"/>
  <c r="C137" i="27"/>
  <c r="D137" i="27"/>
  <c r="E137" i="27"/>
  <c r="F137" i="27"/>
  <c r="A138" i="27"/>
  <c r="B138" i="27"/>
  <c r="C138" i="27"/>
  <c r="D138" i="27"/>
  <c r="E138" i="27"/>
  <c r="F138" i="27"/>
  <c r="A139" i="27"/>
  <c r="B139" i="27"/>
  <c r="C139" i="27"/>
  <c r="D139" i="27"/>
  <c r="E139" i="27"/>
  <c r="F139" i="27"/>
  <c r="A140" i="27"/>
  <c r="B140" i="27"/>
  <c r="C140" i="27"/>
  <c r="D140" i="27"/>
  <c r="E140" i="27"/>
  <c r="F140" i="27"/>
  <c r="A141" i="27"/>
  <c r="B141" i="27"/>
  <c r="C141" i="27"/>
  <c r="D141" i="27"/>
  <c r="E141" i="27"/>
  <c r="F141" i="27"/>
  <c r="A142" i="27"/>
  <c r="B142" i="27"/>
  <c r="C142" i="27"/>
  <c r="D142" i="27"/>
  <c r="E142" i="27"/>
  <c r="F142" i="27"/>
  <c r="A143" i="27"/>
  <c r="B143" i="27"/>
  <c r="C143" i="27"/>
  <c r="D143" i="27"/>
  <c r="E143" i="27"/>
  <c r="F143" i="27"/>
  <c r="A144" i="27"/>
  <c r="B144" i="27"/>
  <c r="C144" i="27"/>
  <c r="D144" i="27"/>
  <c r="E144" i="27"/>
  <c r="F144" i="27"/>
  <c r="A145" i="27"/>
  <c r="B145" i="27"/>
  <c r="C145" i="27"/>
  <c r="D145" i="27"/>
  <c r="E145" i="27"/>
  <c r="F145" i="27"/>
  <c r="A146" i="27"/>
  <c r="B146" i="27"/>
  <c r="C146" i="27"/>
  <c r="D146" i="27"/>
  <c r="E146" i="27"/>
  <c r="F146" i="27"/>
  <c r="A147" i="27"/>
  <c r="B147" i="27"/>
  <c r="C147" i="27"/>
  <c r="D147" i="27"/>
  <c r="E147" i="27"/>
  <c r="F147" i="27"/>
  <c r="A148" i="27"/>
  <c r="B148" i="27"/>
  <c r="C148" i="27"/>
  <c r="D148" i="27"/>
  <c r="E148" i="27"/>
  <c r="F148" i="27"/>
  <c r="A149" i="27"/>
  <c r="B149" i="27"/>
  <c r="C149" i="27"/>
  <c r="D149" i="27"/>
  <c r="E149" i="27"/>
  <c r="F149" i="27"/>
  <c r="A150" i="27"/>
  <c r="B150" i="27"/>
  <c r="C150" i="27"/>
  <c r="D150" i="27"/>
  <c r="E150" i="27"/>
  <c r="F150" i="27"/>
  <c r="A151" i="27"/>
  <c r="B151" i="27"/>
  <c r="C151" i="27"/>
  <c r="D151" i="27"/>
  <c r="E151" i="27"/>
  <c r="F151" i="27"/>
  <c r="A152" i="27"/>
  <c r="B152" i="27"/>
  <c r="C152" i="27"/>
  <c r="D152" i="27"/>
  <c r="E152" i="27"/>
  <c r="F152" i="27"/>
  <c r="A153" i="27"/>
  <c r="B153" i="27"/>
  <c r="C153" i="27"/>
  <c r="D153" i="27"/>
  <c r="E153" i="27"/>
  <c r="F153" i="27"/>
  <c r="A154" i="27"/>
  <c r="B154" i="27"/>
  <c r="C154" i="27"/>
  <c r="D154" i="27"/>
  <c r="E154" i="27"/>
  <c r="F154" i="27"/>
  <c r="A155" i="27"/>
  <c r="B155" i="27"/>
  <c r="C155" i="27"/>
  <c r="D155" i="27"/>
  <c r="E155" i="27"/>
  <c r="F155" i="27"/>
  <c r="A156" i="27"/>
  <c r="B156" i="27"/>
  <c r="C156" i="27"/>
  <c r="D156" i="27"/>
  <c r="E156" i="27"/>
  <c r="F156" i="27"/>
  <c r="A157" i="27"/>
  <c r="B157" i="27"/>
  <c r="C157" i="27"/>
  <c r="D157" i="27"/>
  <c r="E157" i="27"/>
  <c r="F157" i="27"/>
  <c r="A158" i="27"/>
  <c r="B158" i="27"/>
  <c r="C158" i="27"/>
  <c r="D158" i="27"/>
  <c r="E158" i="27"/>
  <c r="F158" i="27"/>
  <c r="A159" i="27"/>
  <c r="B159" i="27"/>
  <c r="C159" i="27"/>
  <c r="D159" i="27"/>
  <c r="E159" i="27"/>
  <c r="F159" i="27"/>
  <c r="A160" i="27"/>
  <c r="B160" i="27"/>
  <c r="C160" i="27"/>
  <c r="D160" i="27"/>
  <c r="E160" i="27"/>
  <c r="F160" i="27"/>
  <c r="A161" i="27"/>
  <c r="B161" i="27"/>
  <c r="C161" i="27"/>
  <c r="D161" i="27"/>
  <c r="E161" i="27"/>
  <c r="F161" i="27"/>
  <c r="A162" i="27"/>
  <c r="B162" i="27"/>
  <c r="C162" i="27"/>
  <c r="D162" i="27"/>
  <c r="E162" i="27"/>
  <c r="F162" i="27"/>
  <c r="A163" i="27"/>
  <c r="B163" i="27"/>
  <c r="C163" i="27"/>
  <c r="D163" i="27"/>
  <c r="E163" i="27"/>
  <c r="F163" i="27"/>
  <c r="A164" i="27"/>
  <c r="B164" i="27"/>
  <c r="C164" i="27"/>
  <c r="D164" i="27"/>
  <c r="E164" i="27"/>
  <c r="F164" i="27"/>
  <c r="A165" i="27"/>
  <c r="B165" i="27"/>
  <c r="C165" i="27"/>
  <c r="D165" i="27"/>
  <c r="E165" i="27"/>
  <c r="F165" i="27"/>
  <c r="A166" i="27"/>
  <c r="B166" i="27"/>
  <c r="C166" i="27"/>
  <c r="D166" i="27"/>
  <c r="E166" i="27"/>
  <c r="F166" i="27"/>
  <c r="A167" i="27"/>
  <c r="B167" i="27"/>
  <c r="C167" i="27"/>
  <c r="D167" i="27"/>
  <c r="E167" i="27"/>
  <c r="F167" i="27"/>
  <c r="A168" i="27"/>
  <c r="B168" i="27"/>
  <c r="C168" i="27"/>
  <c r="D168" i="27"/>
  <c r="E168" i="27"/>
  <c r="F168" i="27"/>
  <c r="A169" i="27"/>
  <c r="B169" i="27"/>
  <c r="C169" i="27"/>
  <c r="D169" i="27"/>
  <c r="E169" i="27"/>
  <c r="F169" i="27"/>
  <c r="A170" i="27"/>
  <c r="B170" i="27"/>
  <c r="C170" i="27"/>
  <c r="D170" i="27"/>
  <c r="E170" i="27"/>
  <c r="F170" i="27"/>
  <c r="A171" i="27"/>
  <c r="B171" i="27"/>
  <c r="C171" i="27"/>
  <c r="D171" i="27"/>
  <c r="E171" i="27"/>
  <c r="F171" i="27"/>
  <c r="A172" i="27"/>
  <c r="B172" i="27"/>
  <c r="C172" i="27"/>
  <c r="D172" i="27"/>
  <c r="E172" i="27"/>
  <c r="F172" i="27"/>
  <c r="A173" i="27"/>
  <c r="B173" i="27"/>
  <c r="C173" i="27"/>
  <c r="D173" i="27"/>
  <c r="E173" i="27"/>
  <c r="F173" i="27"/>
  <c r="A174" i="27"/>
  <c r="B174" i="27"/>
  <c r="C174" i="27"/>
  <c r="D174" i="27"/>
  <c r="E174" i="27"/>
  <c r="F174" i="27"/>
  <c r="A175" i="27"/>
  <c r="B175" i="27"/>
  <c r="C175" i="27"/>
  <c r="D175" i="27"/>
  <c r="E175" i="27"/>
  <c r="F175" i="27"/>
  <c r="A176" i="27"/>
  <c r="B176" i="27"/>
  <c r="C176" i="27"/>
  <c r="D176" i="27"/>
  <c r="E176" i="27"/>
  <c r="F176" i="27"/>
  <c r="A177" i="27"/>
  <c r="B177" i="27"/>
  <c r="C177" i="27"/>
  <c r="D177" i="27"/>
  <c r="E177" i="27"/>
  <c r="F177" i="27"/>
  <c r="A178" i="27"/>
  <c r="B178" i="27"/>
  <c r="C178" i="27"/>
  <c r="D178" i="27"/>
  <c r="E178" i="27"/>
  <c r="F178" i="27"/>
  <c r="A179" i="27"/>
  <c r="B179" i="27"/>
  <c r="C179" i="27"/>
  <c r="D179" i="27"/>
  <c r="E179" i="27"/>
  <c r="F179" i="27"/>
  <c r="A180" i="27"/>
  <c r="B180" i="27"/>
  <c r="C180" i="27"/>
  <c r="D180" i="27"/>
  <c r="E180" i="27"/>
  <c r="F180" i="27"/>
  <c r="A181" i="27"/>
  <c r="B181" i="27"/>
  <c r="C181" i="27"/>
  <c r="D181" i="27"/>
  <c r="E181" i="27"/>
  <c r="F181" i="27"/>
  <c r="A182" i="27"/>
  <c r="B182" i="27"/>
  <c r="C182" i="27"/>
  <c r="D182" i="27"/>
  <c r="E182" i="27"/>
  <c r="F182" i="27"/>
  <c r="A183" i="27"/>
  <c r="B183" i="27"/>
  <c r="C183" i="27"/>
  <c r="D183" i="27"/>
  <c r="E183" i="27"/>
  <c r="F183" i="27"/>
  <c r="A184" i="27"/>
  <c r="B184" i="27"/>
  <c r="C184" i="27"/>
  <c r="D184" i="27"/>
  <c r="E184" i="27"/>
  <c r="F184" i="27"/>
  <c r="A185" i="27"/>
  <c r="B185" i="27"/>
  <c r="C185" i="27"/>
  <c r="D185" i="27"/>
  <c r="E185" i="27"/>
  <c r="F185" i="27"/>
  <c r="A186" i="27"/>
  <c r="B186" i="27"/>
  <c r="C186" i="27"/>
  <c r="D186" i="27"/>
  <c r="E186" i="27"/>
  <c r="F186" i="27"/>
  <c r="A187" i="27"/>
  <c r="B187" i="27"/>
  <c r="C187" i="27"/>
  <c r="D187" i="27"/>
  <c r="E187" i="27"/>
  <c r="F187" i="27"/>
  <c r="A188" i="27"/>
  <c r="B188" i="27"/>
  <c r="C188" i="27"/>
  <c r="D188" i="27"/>
  <c r="E188" i="27"/>
  <c r="F188" i="27"/>
  <c r="A189" i="27"/>
  <c r="B189" i="27"/>
  <c r="C189" i="27"/>
  <c r="D189" i="27"/>
  <c r="E189" i="27"/>
  <c r="F189" i="27"/>
  <c r="A190" i="27"/>
  <c r="B190" i="27"/>
  <c r="C190" i="27"/>
  <c r="D190" i="27"/>
  <c r="E190" i="27"/>
  <c r="F190" i="27"/>
  <c r="A191" i="27"/>
  <c r="B191" i="27"/>
  <c r="C191" i="27"/>
  <c r="D191" i="27"/>
  <c r="E191" i="27"/>
  <c r="F191" i="27"/>
  <c r="A192" i="27"/>
  <c r="B192" i="27"/>
  <c r="C192" i="27"/>
  <c r="D192" i="27"/>
  <c r="E192" i="27"/>
  <c r="F192" i="27"/>
  <c r="A193" i="27"/>
  <c r="B193" i="27"/>
  <c r="C193" i="27"/>
  <c r="D193" i="27"/>
  <c r="E193" i="27"/>
  <c r="F193" i="27"/>
  <c r="A194" i="27"/>
  <c r="B194" i="27"/>
  <c r="C194" i="27"/>
  <c r="D194" i="27"/>
  <c r="E194" i="27"/>
  <c r="F194" i="27"/>
  <c r="A195" i="27"/>
  <c r="B195" i="27"/>
  <c r="C195" i="27"/>
  <c r="D195" i="27"/>
  <c r="E195" i="27"/>
  <c r="F195" i="27"/>
  <c r="A196" i="27"/>
  <c r="B196" i="27"/>
  <c r="C196" i="27"/>
  <c r="D196" i="27"/>
  <c r="E196" i="27"/>
  <c r="F196" i="27"/>
  <c r="A197" i="27"/>
  <c r="B197" i="27"/>
  <c r="C197" i="27"/>
  <c r="D197" i="27"/>
  <c r="E197" i="27"/>
  <c r="F197" i="27"/>
  <c r="A198" i="27"/>
  <c r="B198" i="27"/>
  <c r="C198" i="27"/>
  <c r="D198" i="27"/>
  <c r="E198" i="27"/>
  <c r="F198" i="27"/>
  <c r="A199" i="27"/>
  <c r="B199" i="27"/>
  <c r="C199" i="27"/>
  <c r="D199" i="27"/>
  <c r="E199" i="27"/>
  <c r="F199" i="27"/>
  <c r="A200" i="27"/>
  <c r="B200" i="27"/>
  <c r="C200" i="27"/>
  <c r="D200" i="27"/>
  <c r="E200" i="27"/>
  <c r="F200" i="27"/>
  <c r="A201" i="27"/>
  <c r="B201" i="27"/>
  <c r="C201" i="27"/>
  <c r="D201" i="27"/>
  <c r="E201" i="27"/>
  <c r="F201" i="27"/>
  <c r="A202" i="27"/>
  <c r="B202" i="27"/>
  <c r="C202" i="27"/>
  <c r="D202" i="27"/>
  <c r="E202" i="27"/>
  <c r="F202" i="27"/>
  <c r="A203" i="27"/>
  <c r="B203" i="27"/>
  <c r="C203" i="27"/>
  <c r="D203" i="27"/>
  <c r="E203" i="27"/>
  <c r="F203" i="27"/>
  <c r="A204" i="27"/>
  <c r="B204" i="27"/>
  <c r="C204" i="27"/>
  <c r="D204" i="27"/>
  <c r="E204" i="27"/>
  <c r="F204" i="27"/>
  <c r="A205" i="27"/>
  <c r="B205" i="27"/>
  <c r="C205" i="27"/>
  <c r="D205" i="27"/>
  <c r="E205" i="27"/>
  <c r="F205" i="27"/>
  <c r="A206" i="27"/>
  <c r="B206" i="27"/>
  <c r="C206" i="27"/>
  <c r="D206" i="27"/>
  <c r="E206" i="27"/>
  <c r="F206" i="27"/>
  <c r="A207" i="27"/>
  <c r="B207" i="27"/>
  <c r="C207" i="27"/>
  <c r="D207" i="27"/>
  <c r="E207" i="27"/>
  <c r="F207" i="27"/>
  <c r="A208" i="27"/>
  <c r="B208" i="27"/>
  <c r="C208" i="27"/>
  <c r="D208" i="27"/>
  <c r="E208" i="27"/>
  <c r="F208" i="27"/>
  <c r="A209" i="27"/>
  <c r="B209" i="27"/>
  <c r="C209" i="27"/>
  <c r="D209" i="27"/>
  <c r="E209" i="27"/>
  <c r="F209" i="27"/>
  <c r="A210" i="27"/>
  <c r="B210" i="27"/>
  <c r="C210" i="27"/>
  <c r="D210" i="27"/>
  <c r="E210" i="27"/>
  <c r="F210" i="27"/>
  <c r="A211" i="27"/>
  <c r="B211" i="27"/>
  <c r="C211" i="27"/>
  <c r="D211" i="27"/>
  <c r="E211" i="27"/>
  <c r="F211" i="27"/>
  <c r="A212" i="27"/>
  <c r="B212" i="27"/>
  <c r="C212" i="27"/>
  <c r="D212" i="27"/>
  <c r="E212" i="27"/>
  <c r="F212" i="27"/>
  <c r="A213" i="27"/>
  <c r="B213" i="27"/>
  <c r="C213" i="27"/>
  <c r="D213" i="27"/>
  <c r="E213" i="27"/>
  <c r="F213" i="27"/>
  <c r="A214" i="27"/>
  <c r="B214" i="27"/>
  <c r="C214" i="27"/>
  <c r="D214" i="27"/>
  <c r="E214" i="27"/>
  <c r="F214" i="27"/>
  <c r="A215" i="27"/>
  <c r="B215" i="27"/>
  <c r="C215" i="27"/>
  <c r="D215" i="27"/>
  <c r="E215" i="27"/>
  <c r="F215" i="27"/>
  <c r="A216" i="27"/>
  <c r="B216" i="27"/>
  <c r="C216" i="27"/>
  <c r="D216" i="27"/>
  <c r="E216" i="27"/>
  <c r="F216" i="27"/>
  <c r="A217" i="27"/>
  <c r="B217" i="27"/>
  <c r="C217" i="27"/>
  <c r="D217" i="27"/>
  <c r="E217" i="27"/>
  <c r="F217" i="27"/>
  <c r="A218" i="27"/>
  <c r="B218" i="27"/>
  <c r="C218" i="27"/>
  <c r="D218" i="27"/>
  <c r="E218" i="27"/>
  <c r="F218" i="27"/>
  <c r="A219" i="27"/>
  <c r="B219" i="27"/>
  <c r="C219" i="27"/>
  <c r="D219" i="27"/>
  <c r="E219" i="27"/>
  <c r="F219" i="27"/>
  <c r="A220" i="27"/>
  <c r="B220" i="27"/>
  <c r="C220" i="27"/>
  <c r="D220" i="27"/>
  <c r="E220" i="27"/>
  <c r="F220" i="27"/>
  <c r="A221" i="27"/>
  <c r="B221" i="27"/>
  <c r="C221" i="27"/>
  <c r="D221" i="27"/>
  <c r="E221" i="27"/>
  <c r="F221" i="27"/>
  <c r="A222" i="27"/>
  <c r="B222" i="27"/>
  <c r="C222" i="27"/>
  <c r="D222" i="27"/>
  <c r="E222" i="27"/>
  <c r="F222" i="27"/>
  <c r="A223" i="27"/>
  <c r="B223" i="27"/>
  <c r="C223" i="27"/>
  <c r="D223" i="27"/>
  <c r="E223" i="27"/>
  <c r="F223" i="27"/>
  <c r="A224" i="27"/>
  <c r="B224" i="27"/>
  <c r="C224" i="27"/>
  <c r="D224" i="27"/>
  <c r="E224" i="27"/>
  <c r="F224" i="27"/>
  <c r="A225" i="27"/>
  <c r="B225" i="27"/>
  <c r="C225" i="27"/>
  <c r="D225" i="27"/>
  <c r="E225" i="27"/>
  <c r="F225" i="27"/>
  <c r="A226" i="27"/>
  <c r="B226" i="27"/>
  <c r="C226" i="27"/>
  <c r="D226" i="27"/>
  <c r="E226" i="27"/>
  <c r="F226" i="27"/>
  <c r="A227" i="27"/>
  <c r="B227" i="27"/>
  <c r="C227" i="27"/>
  <c r="D227" i="27"/>
  <c r="E227" i="27"/>
  <c r="F227" i="27"/>
  <c r="A228" i="27"/>
  <c r="B228" i="27"/>
  <c r="C228" i="27"/>
  <c r="D228" i="27"/>
  <c r="E228" i="27"/>
  <c r="F228" i="27"/>
  <c r="A229" i="27"/>
  <c r="B229" i="27"/>
  <c r="C229" i="27"/>
  <c r="D229" i="27"/>
  <c r="E229" i="27"/>
  <c r="F229" i="27"/>
  <c r="A230" i="27"/>
  <c r="B230" i="27"/>
  <c r="C230" i="27"/>
  <c r="D230" i="27"/>
  <c r="E230" i="27"/>
  <c r="F230" i="27"/>
  <c r="A231" i="27"/>
  <c r="B231" i="27"/>
  <c r="C231" i="27"/>
  <c r="D231" i="27"/>
  <c r="E231" i="27"/>
  <c r="F231" i="27"/>
  <c r="A232" i="27"/>
  <c r="B232" i="27"/>
  <c r="C232" i="27"/>
  <c r="D232" i="27"/>
  <c r="E232" i="27"/>
  <c r="F232" i="27"/>
  <c r="A233" i="27"/>
  <c r="B233" i="27"/>
  <c r="C233" i="27"/>
  <c r="D233" i="27"/>
  <c r="E233" i="27"/>
  <c r="F233" i="27"/>
  <c r="A234" i="27"/>
  <c r="B234" i="27"/>
  <c r="C234" i="27"/>
  <c r="D234" i="27"/>
  <c r="E234" i="27"/>
  <c r="F234" i="27"/>
  <c r="A235" i="27"/>
  <c r="B235" i="27"/>
  <c r="C235" i="27"/>
  <c r="D235" i="27"/>
  <c r="E235" i="27"/>
  <c r="F235" i="27"/>
  <c r="A236" i="27"/>
  <c r="B236" i="27"/>
  <c r="C236" i="27"/>
  <c r="D236" i="27"/>
  <c r="E236" i="27"/>
  <c r="F236" i="27"/>
  <c r="A237" i="27"/>
  <c r="B237" i="27"/>
  <c r="C237" i="27"/>
  <c r="D237" i="27"/>
  <c r="E237" i="27"/>
  <c r="F237" i="27"/>
  <c r="A238" i="27"/>
  <c r="B238" i="27"/>
  <c r="C238" i="27"/>
  <c r="D238" i="27"/>
  <c r="E238" i="27"/>
  <c r="F238" i="27"/>
  <c r="A239" i="27"/>
  <c r="B239" i="27"/>
  <c r="C239" i="27"/>
  <c r="D239" i="27"/>
  <c r="E239" i="27"/>
  <c r="F239" i="27"/>
  <c r="A240" i="27"/>
  <c r="B240" i="27"/>
  <c r="C240" i="27"/>
  <c r="D240" i="27"/>
  <c r="E240" i="27"/>
  <c r="F240" i="27"/>
  <c r="A241" i="27"/>
  <c r="B241" i="27"/>
  <c r="C241" i="27"/>
  <c r="D241" i="27"/>
  <c r="E241" i="27"/>
  <c r="F241" i="27"/>
  <c r="A242" i="27"/>
  <c r="B242" i="27"/>
  <c r="C242" i="27"/>
  <c r="D242" i="27"/>
  <c r="E242" i="27"/>
  <c r="F242" i="27"/>
  <c r="A243" i="27"/>
  <c r="B243" i="27"/>
  <c r="C243" i="27"/>
  <c r="D243" i="27"/>
  <c r="E243" i="27"/>
  <c r="F243" i="27"/>
  <c r="A244" i="27"/>
  <c r="B244" i="27"/>
  <c r="C244" i="27"/>
  <c r="D244" i="27"/>
  <c r="E244" i="27"/>
  <c r="F244" i="27"/>
  <c r="A245" i="27"/>
  <c r="B245" i="27"/>
  <c r="C245" i="27"/>
  <c r="D245" i="27"/>
  <c r="E245" i="27"/>
  <c r="F245" i="27"/>
  <c r="A246" i="27"/>
  <c r="B246" i="27"/>
  <c r="C246" i="27"/>
  <c r="D246" i="27"/>
  <c r="E246" i="27"/>
  <c r="F246" i="27"/>
  <c r="A247" i="27"/>
  <c r="B247" i="27"/>
  <c r="C247" i="27"/>
  <c r="D247" i="27"/>
  <c r="E247" i="27"/>
  <c r="F247" i="27"/>
  <c r="A248" i="27"/>
  <c r="B248" i="27"/>
  <c r="C248" i="27"/>
  <c r="D248" i="27"/>
  <c r="E248" i="27"/>
  <c r="F248" i="27"/>
  <c r="A249" i="27"/>
  <c r="B249" i="27"/>
  <c r="C249" i="27"/>
  <c r="D249" i="27"/>
  <c r="E249" i="27"/>
  <c r="F249" i="27"/>
  <c r="A250" i="27"/>
  <c r="B250" i="27"/>
  <c r="C250" i="27"/>
  <c r="D250" i="27"/>
  <c r="E250" i="27"/>
  <c r="F250" i="27"/>
  <c r="A251" i="27"/>
  <c r="B251" i="27"/>
  <c r="C251" i="27"/>
  <c r="D251" i="27"/>
  <c r="E251" i="27"/>
  <c r="F251" i="27"/>
  <c r="A252" i="27"/>
  <c r="B252" i="27"/>
  <c r="C252" i="27"/>
  <c r="D252" i="27"/>
  <c r="E252" i="27"/>
  <c r="F252" i="27"/>
  <c r="A253" i="27"/>
  <c r="B253" i="27"/>
  <c r="C253" i="27"/>
  <c r="D253" i="27"/>
  <c r="E253" i="27"/>
  <c r="F253" i="27"/>
  <c r="A254" i="27"/>
  <c r="B254" i="27"/>
  <c r="C254" i="27"/>
  <c r="D254" i="27"/>
  <c r="E254" i="27"/>
  <c r="F254" i="27"/>
  <c r="A255" i="27"/>
  <c r="B255" i="27"/>
  <c r="C255" i="27"/>
  <c r="D255" i="27"/>
  <c r="E255" i="27"/>
  <c r="F255" i="27"/>
  <c r="A256" i="27"/>
  <c r="B256" i="27"/>
  <c r="C256" i="27"/>
  <c r="D256" i="27"/>
  <c r="E256" i="27"/>
  <c r="F256" i="27"/>
  <c r="A257" i="27"/>
  <c r="B257" i="27"/>
  <c r="C257" i="27"/>
  <c r="D257" i="27"/>
  <c r="E257" i="27"/>
  <c r="F257" i="27"/>
  <c r="A258" i="27"/>
  <c r="B258" i="27"/>
  <c r="C258" i="27"/>
  <c r="D258" i="27"/>
  <c r="E258" i="27"/>
  <c r="F258" i="27"/>
  <c r="A259" i="27"/>
  <c r="B259" i="27"/>
  <c r="C259" i="27"/>
  <c r="D259" i="27"/>
  <c r="E259" i="27"/>
  <c r="F259" i="27"/>
  <c r="A260" i="27"/>
  <c r="B260" i="27"/>
  <c r="C260" i="27"/>
  <c r="D260" i="27"/>
  <c r="E260" i="27"/>
  <c r="F260" i="27"/>
  <c r="A261" i="27"/>
  <c r="B261" i="27"/>
  <c r="C261" i="27"/>
  <c r="D261" i="27"/>
  <c r="E261" i="27"/>
  <c r="F261" i="27"/>
  <c r="A262" i="27"/>
  <c r="B262" i="27"/>
  <c r="C262" i="27"/>
  <c r="D262" i="27"/>
  <c r="E262" i="27"/>
  <c r="F262" i="27"/>
  <c r="A263" i="27"/>
  <c r="B263" i="27"/>
  <c r="C263" i="27"/>
  <c r="D263" i="27"/>
  <c r="E263" i="27"/>
  <c r="F263" i="27"/>
  <c r="A264" i="27"/>
  <c r="B264" i="27"/>
  <c r="C264" i="27"/>
  <c r="D264" i="27"/>
  <c r="E264" i="27"/>
  <c r="F264" i="27"/>
  <c r="A265" i="27"/>
  <c r="B265" i="27"/>
  <c r="C265" i="27"/>
  <c r="D265" i="27"/>
  <c r="E265" i="27"/>
  <c r="F265" i="27"/>
  <c r="A266" i="27"/>
  <c r="B266" i="27"/>
  <c r="C266" i="27"/>
  <c r="D266" i="27"/>
  <c r="E266" i="27"/>
  <c r="F266" i="27"/>
  <c r="A267" i="27"/>
  <c r="B267" i="27"/>
  <c r="C267" i="27"/>
  <c r="D267" i="27"/>
  <c r="E267" i="27"/>
  <c r="F267" i="27"/>
  <c r="A268" i="27"/>
  <c r="B268" i="27"/>
  <c r="C268" i="27"/>
  <c r="D268" i="27"/>
  <c r="E268" i="27"/>
  <c r="F268" i="27"/>
  <c r="A269" i="27"/>
  <c r="B269" i="27"/>
  <c r="C269" i="27"/>
  <c r="D269" i="27"/>
  <c r="E269" i="27"/>
  <c r="F269" i="27"/>
  <c r="A270" i="27"/>
  <c r="B270" i="27"/>
  <c r="C270" i="27"/>
  <c r="D270" i="27"/>
  <c r="E270" i="27"/>
  <c r="F270" i="27"/>
  <c r="A271" i="27"/>
  <c r="B271" i="27"/>
  <c r="C271" i="27"/>
  <c r="D271" i="27"/>
  <c r="E271" i="27"/>
  <c r="F271" i="27"/>
  <c r="A272" i="27"/>
  <c r="B272" i="27"/>
  <c r="C272" i="27"/>
  <c r="D272" i="27"/>
  <c r="E272" i="27"/>
  <c r="F272" i="27"/>
  <c r="A273" i="27"/>
  <c r="B273" i="27"/>
  <c r="C273" i="27"/>
  <c r="D273" i="27"/>
  <c r="E273" i="27"/>
  <c r="F273" i="27"/>
  <c r="A274" i="27"/>
  <c r="B274" i="27"/>
  <c r="C274" i="27"/>
  <c r="D274" i="27"/>
  <c r="E274" i="27"/>
  <c r="F274" i="27"/>
  <c r="A275" i="27"/>
  <c r="B275" i="27"/>
  <c r="C275" i="27"/>
  <c r="D275" i="27"/>
  <c r="E275" i="27"/>
  <c r="F275" i="27"/>
  <c r="A276" i="27"/>
  <c r="B276" i="27"/>
  <c r="C276" i="27"/>
  <c r="D276" i="27"/>
  <c r="E276" i="27"/>
  <c r="F276" i="27"/>
  <c r="A277" i="27"/>
  <c r="B277" i="27"/>
  <c r="C277" i="27"/>
  <c r="D277" i="27"/>
  <c r="E277" i="27"/>
  <c r="F277" i="27"/>
  <c r="A278" i="27"/>
  <c r="B278" i="27"/>
  <c r="C278" i="27"/>
  <c r="D278" i="27"/>
  <c r="E278" i="27"/>
  <c r="F278" i="27"/>
  <c r="A279" i="27"/>
  <c r="B279" i="27"/>
  <c r="C279" i="27"/>
  <c r="D279" i="27"/>
  <c r="E279" i="27"/>
  <c r="F279" i="27"/>
  <c r="A280" i="27"/>
  <c r="B280" i="27"/>
  <c r="C280" i="27"/>
  <c r="D280" i="27"/>
  <c r="E280" i="27"/>
  <c r="F280" i="27"/>
  <c r="A281" i="27"/>
  <c r="B281" i="27"/>
  <c r="C281" i="27"/>
  <c r="D281" i="27"/>
  <c r="E281" i="27"/>
  <c r="F281" i="27"/>
  <c r="A282" i="27"/>
  <c r="B282" i="27"/>
  <c r="C282" i="27"/>
  <c r="D282" i="27"/>
  <c r="E282" i="27"/>
  <c r="F282" i="27"/>
  <c r="A283" i="27"/>
  <c r="B283" i="27"/>
  <c r="C283" i="27"/>
  <c r="D283" i="27"/>
  <c r="E283" i="27"/>
  <c r="F283" i="27"/>
  <c r="A284" i="27"/>
  <c r="B284" i="27"/>
  <c r="C284" i="27"/>
  <c r="D284" i="27"/>
  <c r="E284" i="27"/>
  <c r="F284" i="27"/>
  <c r="A285" i="27"/>
  <c r="B285" i="27"/>
  <c r="C285" i="27"/>
  <c r="D285" i="27"/>
  <c r="E285" i="27"/>
  <c r="F285" i="27"/>
  <c r="A286" i="27"/>
  <c r="B286" i="27"/>
  <c r="C286" i="27"/>
  <c r="D286" i="27"/>
  <c r="E286" i="27"/>
  <c r="F286" i="27"/>
  <c r="A287" i="27"/>
  <c r="B287" i="27"/>
  <c r="C287" i="27"/>
  <c r="D287" i="27"/>
  <c r="E287" i="27"/>
  <c r="F287" i="27"/>
  <c r="A288" i="27"/>
  <c r="B288" i="27"/>
  <c r="C288" i="27"/>
  <c r="D288" i="27"/>
  <c r="E288" i="27"/>
  <c r="F288" i="27"/>
  <c r="A289" i="27"/>
  <c r="B289" i="27"/>
  <c r="C289" i="27"/>
  <c r="D289" i="27"/>
  <c r="E289" i="27"/>
  <c r="F289" i="27"/>
  <c r="A290" i="27"/>
  <c r="B290" i="27"/>
  <c r="C290" i="27"/>
  <c r="D290" i="27"/>
  <c r="E290" i="27"/>
  <c r="F290" i="27"/>
  <c r="A291" i="27"/>
  <c r="B291" i="27"/>
  <c r="C291" i="27"/>
  <c r="D291" i="27"/>
  <c r="E291" i="27"/>
  <c r="F291" i="27"/>
  <c r="A292" i="27"/>
  <c r="B292" i="27"/>
  <c r="C292" i="27"/>
  <c r="D292" i="27"/>
  <c r="E292" i="27"/>
  <c r="F292" i="27"/>
  <c r="A293" i="27"/>
  <c r="B293" i="27"/>
  <c r="C293" i="27"/>
  <c r="D293" i="27"/>
  <c r="E293" i="27"/>
  <c r="F293" i="27"/>
  <c r="A294" i="27"/>
  <c r="B294" i="27"/>
  <c r="C294" i="27"/>
  <c r="D294" i="27"/>
  <c r="E294" i="27"/>
  <c r="F294" i="27"/>
  <c r="A295" i="27"/>
  <c r="B295" i="27"/>
  <c r="C295" i="27"/>
  <c r="D295" i="27"/>
  <c r="E295" i="27"/>
  <c r="F295" i="27"/>
  <c r="A296" i="27"/>
  <c r="B296" i="27"/>
  <c r="C296" i="27"/>
  <c r="D296" i="27"/>
  <c r="E296" i="27"/>
  <c r="F296" i="27"/>
  <c r="A297" i="27"/>
  <c r="B297" i="27"/>
  <c r="C297" i="27"/>
  <c r="D297" i="27"/>
  <c r="E297" i="27"/>
  <c r="F297" i="27"/>
  <c r="A298" i="27"/>
  <c r="B298" i="27"/>
  <c r="C298" i="27"/>
  <c r="D298" i="27"/>
  <c r="E298" i="27"/>
  <c r="F298" i="27"/>
  <c r="A299" i="27"/>
  <c r="B299" i="27"/>
  <c r="C299" i="27"/>
  <c r="D299" i="27"/>
  <c r="E299" i="27"/>
  <c r="F299" i="27"/>
  <c r="A300" i="27"/>
  <c r="B300" i="27"/>
  <c r="C300" i="27"/>
  <c r="D300" i="27"/>
  <c r="E300" i="27"/>
  <c r="F300" i="27"/>
  <c r="A301" i="27"/>
  <c r="B301" i="27"/>
  <c r="C301" i="27"/>
  <c r="D301" i="27"/>
  <c r="E301" i="27"/>
  <c r="F301" i="27"/>
  <c r="A302" i="27"/>
  <c r="B302" i="27"/>
  <c r="C302" i="27"/>
  <c r="D302" i="27"/>
  <c r="E302" i="27"/>
  <c r="F302" i="27"/>
  <c r="A303" i="27"/>
  <c r="B303" i="27"/>
  <c r="C303" i="27"/>
  <c r="D303" i="27"/>
  <c r="E303" i="27"/>
  <c r="F303" i="27"/>
  <c r="A304" i="27"/>
  <c r="B304" i="27"/>
  <c r="C304" i="27"/>
  <c r="D304" i="27"/>
  <c r="E304" i="27"/>
  <c r="F304" i="27"/>
  <c r="A305" i="27"/>
  <c r="B305" i="27"/>
  <c r="C305" i="27"/>
  <c r="D305" i="27"/>
  <c r="E305" i="27"/>
  <c r="F305" i="27"/>
  <c r="A306" i="27"/>
  <c r="B306" i="27"/>
  <c r="C306" i="27"/>
  <c r="D306" i="27"/>
  <c r="E306" i="27"/>
  <c r="F306" i="27"/>
  <c r="A307" i="27"/>
  <c r="B307" i="27"/>
  <c r="C307" i="27"/>
  <c r="D307" i="27"/>
  <c r="E307" i="27"/>
  <c r="F307" i="27"/>
  <c r="A308" i="27"/>
  <c r="B308" i="27"/>
  <c r="C308" i="27"/>
  <c r="D308" i="27"/>
  <c r="E308" i="27"/>
  <c r="F308" i="27"/>
  <c r="A309" i="27"/>
  <c r="B309" i="27"/>
  <c r="C309" i="27"/>
  <c r="D309" i="27"/>
  <c r="E309" i="27"/>
  <c r="F309" i="27"/>
  <c r="A310" i="27"/>
  <c r="B310" i="27"/>
  <c r="C310" i="27"/>
  <c r="D310" i="27"/>
  <c r="E310" i="27"/>
  <c r="F310" i="27"/>
  <c r="A311" i="27"/>
  <c r="B311" i="27"/>
  <c r="C311" i="27"/>
  <c r="D311" i="27"/>
  <c r="E311" i="27"/>
  <c r="F311" i="27"/>
  <c r="A312" i="27"/>
  <c r="B312" i="27"/>
  <c r="C312" i="27"/>
  <c r="D312" i="27"/>
  <c r="E312" i="27"/>
  <c r="F312" i="27"/>
  <c r="A313" i="27"/>
  <c r="B313" i="27"/>
  <c r="C313" i="27"/>
  <c r="D313" i="27"/>
  <c r="E313" i="27"/>
  <c r="F313" i="27"/>
  <c r="A314" i="27"/>
  <c r="B314" i="27"/>
  <c r="C314" i="27"/>
  <c r="D314" i="27"/>
  <c r="E314" i="27"/>
  <c r="F314" i="27"/>
  <c r="A315" i="27"/>
  <c r="B315" i="27"/>
  <c r="C315" i="27"/>
  <c r="D315" i="27"/>
  <c r="E315" i="27"/>
  <c r="F315" i="27"/>
  <c r="A316" i="27"/>
  <c r="B316" i="27"/>
  <c r="C316" i="27"/>
  <c r="D316" i="27"/>
  <c r="E316" i="27"/>
  <c r="F316" i="27"/>
  <c r="A317" i="27"/>
  <c r="B317" i="27"/>
  <c r="C317" i="27"/>
  <c r="D317" i="27"/>
  <c r="E317" i="27"/>
  <c r="F317" i="27"/>
  <c r="A318" i="27"/>
  <c r="B318" i="27"/>
  <c r="C318" i="27"/>
  <c r="D318" i="27"/>
  <c r="E318" i="27"/>
  <c r="F318" i="27"/>
  <c r="A319" i="27"/>
  <c r="B319" i="27"/>
  <c r="C319" i="27"/>
  <c r="D319" i="27"/>
  <c r="E319" i="27"/>
  <c r="F319" i="27"/>
  <c r="A320" i="27"/>
  <c r="B320" i="27"/>
  <c r="C320" i="27"/>
  <c r="D320" i="27"/>
  <c r="E320" i="27"/>
  <c r="F320" i="27"/>
  <c r="A321" i="27"/>
  <c r="B321" i="27"/>
  <c r="C321" i="27"/>
  <c r="D321" i="27"/>
  <c r="E321" i="27"/>
  <c r="F321" i="27"/>
  <c r="A322" i="27"/>
  <c r="B322" i="27"/>
  <c r="C322" i="27"/>
  <c r="D322" i="27"/>
  <c r="E322" i="27"/>
  <c r="F322" i="27"/>
  <c r="A323" i="27"/>
  <c r="B323" i="27"/>
  <c r="C323" i="27"/>
  <c r="D323" i="27"/>
  <c r="E323" i="27"/>
  <c r="F323" i="27"/>
  <c r="A324" i="27"/>
  <c r="B324" i="27"/>
  <c r="C324" i="27"/>
  <c r="D324" i="27"/>
  <c r="E324" i="27"/>
  <c r="F324" i="27"/>
  <c r="A325" i="27"/>
  <c r="B325" i="27"/>
  <c r="C325" i="27"/>
  <c r="D325" i="27"/>
  <c r="E325" i="27"/>
  <c r="F325" i="27"/>
  <c r="A326" i="27"/>
  <c r="B326" i="27"/>
  <c r="C326" i="27"/>
  <c r="D326" i="27"/>
  <c r="E326" i="27"/>
  <c r="F326" i="27"/>
  <c r="A327" i="27"/>
  <c r="B327" i="27"/>
  <c r="C327" i="27"/>
  <c r="D327" i="27"/>
  <c r="E327" i="27"/>
  <c r="F327" i="27"/>
  <c r="A328" i="27"/>
  <c r="B328" i="27"/>
  <c r="C328" i="27"/>
  <c r="D328" i="27"/>
  <c r="E328" i="27"/>
  <c r="F328" i="27"/>
  <c r="A329" i="27"/>
  <c r="B329" i="27"/>
  <c r="C329" i="27"/>
  <c r="D329" i="27"/>
  <c r="E329" i="27"/>
  <c r="F329" i="27"/>
  <c r="A330" i="27"/>
  <c r="B330" i="27"/>
  <c r="C330" i="27"/>
  <c r="D330" i="27"/>
  <c r="E330" i="27"/>
  <c r="F330" i="27"/>
  <c r="A331" i="27"/>
  <c r="B331" i="27"/>
  <c r="C331" i="27"/>
  <c r="D331" i="27"/>
  <c r="E331" i="27"/>
  <c r="F331" i="27"/>
  <c r="A332" i="27"/>
  <c r="B332" i="27"/>
  <c r="C332" i="27"/>
  <c r="D332" i="27"/>
  <c r="E332" i="27"/>
  <c r="F332" i="27"/>
  <c r="A333" i="27"/>
  <c r="B333" i="27"/>
  <c r="C333" i="27"/>
  <c r="D333" i="27"/>
  <c r="E333" i="27"/>
  <c r="F333" i="27"/>
  <c r="A334" i="27"/>
  <c r="B334" i="27"/>
  <c r="C334" i="27"/>
  <c r="D334" i="27"/>
  <c r="E334" i="27"/>
  <c r="F334" i="27"/>
  <c r="A335" i="27"/>
  <c r="B335" i="27"/>
  <c r="C335" i="27"/>
  <c r="D335" i="27"/>
  <c r="E335" i="27"/>
  <c r="F335" i="27"/>
  <c r="A336" i="27"/>
  <c r="B336" i="27"/>
  <c r="C336" i="27"/>
  <c r="D336" i="27"/>
  <c r="E336" i="27"/>
  <c r="F336" i="27"/>
  <c r="A337" i="27"/>
  <c r="B337" i="27"/>
  <c r="C337" i="27"/>
  <c r="D337" i="27"/>
  <c r="E337" i="27"/>
  <c r="F337" i="27"/>
  <c r="A338" i="27"/>
  <c r="B338" i="27"/>
  <c r="C338" i="27"/>
  <c r="D338" i="27"/>
  <c r="E338" i="27"/>
  <c r="F338" i="27"/>
  <c r="A339" i="27"/>
  <c r="B339" i="27"/>
  <c r="C339" i="27"/>
  <c r="D339" i="27"/>
  <c r="E339" i="27"/>
  <c r="F339" i="27"/>
  <c r="A340" i="27"/>
  <c r="B340" i="27"/>
  <c r="C340" i="27"/>
  <c r="D340" i="27"/>
  <c r="E340" i="27"/>
  <c r="F340" i="27"/>
  <c r="A341" i="27"/>
  <c r="B341" i="27"/>
  <c r="C341" i="27"/>
  <c r="D341" i="27"/>
  <c r="E341" i="27"/>
  <c r="F341" i="27"/>
  <c r="A342" i="27"/>
  <c r="B342" i="27"/>
  <c r="C342" i="27"/>
  <c r="D342" i="27"/>
  <c r="E342" i="27"/>
  <c r="F342" i="27"/>
  <c r="A343" i="27"/>
  <c r="B343" i="27"/>
  <c r="C343" i="27"/>
  <c r="D343" i="27"/>
  <c r="E343" i="27"/>
  <c r="F343" i="27"/>
  <c r="A344" i="27"/>
  <c r="B344" i="27"/>
  <c r="C344" i="27"/>
  <c r="D344" i="27"/>
  <c r="E344" i="27"/>
  <c r="F344" i="27"/>
  <c r="A345" i="27"/>
  <c r="B345" i="27"/>
  <c r="C345" i="27"/>
  <c r="D345" i="27"/>
  <c r="E345" i="27"/>
  <c r="F345" i="27"/>
  <c r="A346" i="27"/>
  <c r="B346" i="27"/>
  <c r="C346" i="27"/>
  <c r="D346" i="27"/>
  <c r="E346" i="27"/>
  <c r="F346" i="27"/>
  <c r="A347" i="27"/>
  <c r="B347" i="27"/>
  <c r="C347" i="27"/>
  <c r="D347" i="27"/>
  <c r="E347" i="27"/>
  <c r="F347" i="27"/>
  <c r="A348" i="27"/>
  <c r="B348" i="27"/>
  <c r="C348" i="27"/>
  <c r="D348" i="27"/>
  <c r="E348" i="27"/>
  <c r="F348" i="27"/>
  <c r="A349" i="27"/>
  <c r="B349" i="27"/>
  <c r="C349" i="27"/>
  <c r="D349" i="27"/>
  <c r="E349" i="27"/>
  <c r="F349" i="27"/>
  <c r="A350" i="27"/>
  <c r="B350" i="27"/>
  <c r="C350" i="27"/>
  <c r="D350" i="27"/>
  <c r="E350" i="27"/>
  <c r="F350" i="27"/>
  <c r="A351" i="27"/>
  <c r="B351" i="27"/>
  <c r="C351" i="27"/>
  <c r="D351" i="27"/>
  <c r="E351" i="27"/>
  <c r="F351" i="27"/>
  <c r="A352" i="27"/>
  <c r="B352" i="27"/>
  <c r="C352" i="27"/>
  <c r="D352" i="27"/>
  <c r="E352" i="27"/>
  <c r="F352" i="27"/>
  <c r="A353" i="27"/>
  <c r="B353" i="27"/>
  <c r="C353" i="27"/>
  <c r="D353" i="27"/>
  <c r="E353" i="27"/>
  <c r="F353" i="27"/>
  <c r="A354" i="27"/>
  <c r="B354" i="27"/>
  <c r="C354" i="27"/>
  <c r="D354" i="27"/>
  <c r="E354" i="27"/>
  <c r="F354" i="27"/>
  <c r="A355" i="27"/>
  <c r="B355" i="27"/>
  <c r="C355" i="27"/>
  <c r="D355" i="27"/>
  <c r="E355" i="27"/>
  <c r="F355" i="27"/>
  <c r="A356" i="27"/>
  <c r="B356" i="27"/>
  <c r="C356" i="27"/>
  <c r="D356" i="27"/>
  <c r="E356" i="27"/>
  <c r="F356" i="27"/>
  <c r="A357" i="27"/>
  <c r="B357" i="27"/>
  <c r="C357" i="27"/>
  <c r="D357" i="27"/>
  <c r="E357" i="27"/>
  <c r="F357" i="27"/>
  <c r="A358" i="27"/>
  <c r="B358" i="27"/>
  <c r="C358" i="27"/>
  <c r="D358" i="27"/>
  <c r="E358" i="27"/>
  <c r="F358" i="27"/>
  <c r="A359" i="27"/>
  <c r="B359" i="27"/>
  <c r="C359" i="27"/>
  <c r="D359" i="27"/>
  <c r="E359" i="27"/>
  <c r="F359" i="27"/>
  <c r="A360" i="27"/>
  <c r="B360" i="27"/>
  <c r="C360" i="27"/>
  <c r="D360" i="27"/>
  <c r="E360" i="27"/>
  <c r="F360" i="27"/>
  <c r="A361" i="27"/>
  <c r="B361" i="27"/>
  <c r="C361" i="27"/>
  <c r="D361" i="27"/>
  <c r="E361" i="27"/>
  <c r="F361" i="27"/>
  <c r="A362" i="27"/>
  <c r="B362" i="27"/>
  <c r="C362" i="27"/>
  <c r="D362" i="27"/>
  <c r="E362" i="27"/>
  <c r="F362" i="27"/>
  <c r="A363" i="27"/>
  <c r="B363" i="27"/>
  <c r="C363" i="27"/>
  <c r="D363" i="27"/>
  <c r="E363" i="27"/>
  <c r="F363" i="27"/>
  <c r="A364" i="27"/>
  <c r="B364" i="27"/>
  <c r="C364" i="27"/>
  <c r="D364" i="27"/>
  <c r="E364" i="27"/>
  <c r="F364" i="27"/>
  <c r="A365" i="27"/>
  <c r="B365" i="27"/>
  <c r="C365" i="27"/>
  <c r="D365" i="27"/>
  <c r="E365" i="27"/>
  <c r="F365" i="27"/>
  <c r="A366" i="27"/>
  <c r="B366" i="27"/>
  <c r="C366" i="27"/>
  <c r="D366" i="27"/>
  <c r="E366" i="27"/>
  <c r="F366" i="27"/>
  <c r="A367" i="27"/>
  <c r="B367" i="27"/>
  <c r="C367" i="27"/>
  <c r="D367" i="27"/>
  <c r="E367" i="27"/>
  <c r="F367" i="27"/>
  <c r="A368" i="27"/>
  <c r="B368" i="27"/>
  <c r="C368" i="27"/>
  <c r="D368" i="27"/>
  <c r="E368" i="27"/>
  <c r="F368" i="27"/>
  <c r="A369" i="27"/>
  <c r="B369" i="27"/>
  <c r="C369" i="27"/>
  <c r="D369" i="27"/>
  <c r="E369" i="27"/>
  <c r="F369" i="27"/>
  <c r="A370" i="27"/>
  <c r="B370" i="27"/>
  <c r="C370" i="27"/>
  <c r="D370" i="27"/>
  <c r="E370" i="27"/>
  <c r="F370" i="27"/>
  <c r="A371" i="27"/>
  <c r="B371" i="27"/>
  <c r="C371" i="27"/>
  <c r="D371" i="27"/>
  <c r="E371" i="27"/>
  <c r="F371" i="27"/>
  <c r="A372" i="27"/>
  <c r="B372" i="27"/>
  <c r="C372" i="27"/>
  <c r="D372" i="27"/>
  <c r="E372" i="27"/>
  <c r="F372" i="27"/>
  <c r="A373" i="27"/>
  <c r="B373" i="27"/>
  <c r="C373" i="27"/>
  <c r="D373" i="27"/>
  <c r="E373" i="27"/>
  <c r="F373" i="27"/>
  <c r="A374" i="27"/>
  <c r="B374" i="27"/>
  <c r="C374" i="27"/>
  <c r="D374" i="27"/>
  <c r="E374" i="27"/>
  <c r="F374" i="27"/>
  <c r="A375" i="27"/>
  <c r="B375" i="27"/>
  <c r="C375" i="27"/>
  <c r="D375" i="27"/>
  <c r="E375" i="27"/>
  <c r="F375" i="27"/>
  <c r="A376" i="27"/>
  <c r="B376" i="27"/>
  <c r="C376" i="27"/>
  <c r="D376" i="27"/>
  <c r="E376" i="27"/>
  <c r="F376" i="27"/>
  <c r="A377" i="27"/>
  <c r="B377" i="27"/>
  <c r="C377" i="27"/>
  <c r="D377" i="27"/>
  <c r="E377" i="27"/>
  <c r="F377" i="27"/>
  <c r="A378" i="27"/>
  <c r="B378" i="27"/>
  <c r="C378" i="27"/>
  <c r="D378" i="27"/>
  <c r="E378" i="27"/>
  <c r="F378" i="27"/>
  <c r="A379" i="27"/>
  <c r="B379" i="27"/>
  <c r="C379" i="27"/>
  <c r="D379" i="27"/>
  <c r="E379" i="27"/>
  <c r="F379" i="27"/>
  <c r="A380" i="27"/>
  <c r="B380" i="27"/>
  <c r="C380" i="27"/>
  <c r="D380" i="27"/>
  <c r="E380" i="27"/>
  <c r="F380" i="27"/>
  <c r="A381" i="27"/>
  <c r="B381" i="27"/>
  <c r="C381" i="27"/>
  <c r="D381" i="27"/>
  <c r="E381" i="27"/>
  <c r="F381" i="27"/>
  <c r="A382" i="27"/>
  <c r="B382" i="27"/>
  <c r="C382" i="27"/>
  <c r="D382" i="27"/>
  <c r="E382" i="27"/>
  <c r="F382" i="27"/>
  <c r="A383" i="27"/>
  <c r="B383" i="27"/>
  <c r="C383" i="27"/>
  <c r="D383" i="27"/>
  <c r="E383" i="27"/>
  <c r="F383" i="27"/>
  <c r="A384" i="27"/>
  <c r="B384" i="27"/>
  <c r="C384" i="27"/>
  <c r="D384" i="27"/>
  <c r="E384" i="27"/>
  <c r="F384" i="27"/>
  <c r="A385" i="27"/>
  <c r="B385" i="27"/>
  <c r="C385" i="27"/>
  <c r="D385" i="27"/>
  <c r="E385" i="27"/>
  <c r="F385" i="27"/>
  <c r="A386" i="27"/>
  <c r="B386" i="27"/>
  <c r="C386" i="27"/>
  <c r="D386" i="27"/>
  <c r="E386" i="27"/>
  <c r="F386" i="27"/>
  <c r="A387" i="27"/>
  <c r="B387" i="27"/>
  <c r="C387" i="27"/>
  <c r="D387" i="27"/>
  <c r="E387" i="27"/>
  <c r="F387" i="27"/>
  <c r="A388" i="27"/>
  <c r="B388" i="27"/>
  <c r="C388" i="27"/>
  <c r="D388" i="27"/>
  <c r="E388" i="27"/>
  <c r="F388" i="27"/>
  <c r="A389" i="27"/>
  <c r="B389" i="27"/>
  <c r="C389" i="27"/>
  <c r="D389" i="27"/>
  <c r="E389" i="27"/>
  <c r="F389" i="27"/>
  <c r="A390" i="27"/>
  <c r="B390" i="27"/>
  <c r="C390" i="27"/>
  <c r="D390" i="27"/>
  <c r="E390" i="27"/>
  <c r="F390" i="27"/>
  <c r="A391" i="27"/>
  <c r="B391" i="27"/>
  <c r="C391" i="27"/>
  <c r="D391" i="27"/>
  <c r="E391" i="27"/>
  <c r="F391" i="27"/>
  <c r="A392" i="27"/>
  <c r="B392" i="27"/>
  <c r="C392" i="27"/>
  <c r="D392" i="27"/>
  <c r="E392" i="27"/>
  <c r="F392" i="27"/>
  <c r="A393" i="27"/>
  <c r="B393" i="27"/>
  <c r="C393" i="27"/>
  <c r="D393" i="27"/>
  <c r="E393" i="27"/>
  <c r="F393" i="27"/>
  <c r="A394" i="27"/>
  <c r="B394" i="27"/>
  <c r="C394" i="27"/>
  <c r="D394" i="27"/>
  <c r="E394" i="27"/>
  <c r="F394" i="27"/>
  <c r="A395" i="27"/>
  <c r="B395" i="27"/>
  <c r="C395" i="27"/>
  <c r="D395" i="27"/>
  <c r="E395" i="27"/>
  <c r="F395" i="27"/>
  <c r="A396" i="27"/>
  <c r="B396" i="27"/>
  <c r="C396" i="27"/>
  <c r="D396" i="27"/>
  <c r="E396" i="27"/>
  <c r="F396" i="27"/>
  <c r="A397" i="27"/>
  <c r="B397" i="27"/>
  <c r="C397" i="27"/>
  <c r="D397" i="27"/>
  <c r="E397" i="27"/>
  <c r="F397" i="27"/>
  <c r="A398" i="27"/>
  <c r="B398" i="27"/>
  <c r="C398" i="27"/>
  <c r="D398" i="27"/>
  <c r="E398" i="27"/>
  <c r="F398" i="27"/>
  <c r="A399" i="27"/>
  <c r="B399" i="27"/>
  <c r="C399" i="27"/>
  <c r="D399" i="27"/>
  <c r="E399" i="27"/>
  <c r="F399" i="27"/>
  <c r="A400" i="27"/>
  <c r="B400" i="27"/>
  <c r="C400" i="27"/>
  <c r="D400" i="27"/>
  <c r="E400" i="27"/>
  <c r="F400" i="27"/>
  <c r="A401" i="27"/>
  <c r="B401" i="27"/>
  <c r="C401" i="27"/>
  <c r="D401" i="27"/>
  <c r="E401" i="27"/>
  <c r="F401" i="27"/>
  <c r="A402" i="27"/>
  <c r="B402" i="27"/>
  <c r="C402" i="27"/>
  <c r="D402" i="27"/>
  <c r="E402" i="27"/>
  <c r="F402" i="27"/>
  <c r="A403" i="27"/>
  <c r="B403" i="27"/>
  <c r="C403" i="27"/>
  <c r="D403" i="27"/>
  <c r="E403" i="27"/>
  <c r="F403" i="27"/>
  <c r="A404" i="27"/>
  <c r="B404" i="27"/>
  <c r="C404" i="27"/>
  <c r="D404" i="27"/>
  <c r="E404" i="27"/>
  <c r="F404" i="27"/>
  <c r="A405" i="27"/>
  <c r="B405" i="27"/>
  <c r="C405" i="27"/>
  <c r="D405" i="27"/>
  <c r="E405" i="27"/>
  <c r="F405" i="27"/>
  <c r="A406" i="27"/>
  <c r="B406" i="27"/>
  <c r="C406" i="27"/>
  <c r="D406" i="27"/>
  <c r="E406" i="27"/>
  <c r="F406" i="27"/>
  <c r="A407" i="27"/>
  <c r="B407" i="27"/>
  <c r="C407" i="27"/>
  <c r="D407" i="27"/>
  <c r="E407" i="27"/>
  <c r="F407" i="27"/>
  <c r="A408" i="27"/>
  <c r="B408" i="27"/>
  <c r="C408" i="27"/>
  <c r="D408" i="27"/>
  <c r="E408" i="27"/>
  <c r="F408" i="27"/>
  <c r="A409" i="27"/>
  <c r="B409" i="27"/>
  <c r="C409" i="27"/>
  <c r="D409" i="27"/>
  <c r="E409" i="27"/>
  <c r="F409" i="27"/>
  <c r="A410" i="27"/>
  <c r="B410" i="27"/>
  <c r="C410" i="27"/>
  <c r="D410" i="27"/>
  <c r="E410" i="27"/>
  <c r="F410" i="27"/>
  <c r="A411" i="27"/>
  <c r="B411" i="27"/>
  <c r="C411" i="27"/>
  <c r="D411" i="27"/>
  <c r="E411" i="27"/>
  <c r="F411" i="27"/>
  <c r="A412" i="27"/>
  <c r="B412" i="27"/>
  <c r="C412" i="27"/>
  <c r="D412" i="27"/>
  <c r="E412" i="27"/>
  <c r="F412" i="27"/>
  <c r="A413" i="27"/>
  <c r="B413" i="27"/>
  <c r="C413" i="27"/>
  <c r="D413" i="27"/>
  <c r="E413" i="27"/>
  <c r="F413" i="27"/>
  <c r="A414" i="27"/>
  <c r="B414" i="27"/>
  <c r="C414" i="27"/>
  <c r="D414" i="27"/>
  <c r="E414" i="27"/>
  <c r="F414" i="27"/>
  <c r="A415" i="27"/>
  <c r="B415" i="27"/>
  <c r="C415" i="27"/>
  <c r="D415" i="27"/>
  <c r="E415" i="27"/>
  <c r="F415" i="27"/>
  <c r="A416" i="27"/>
  <c r="B416" i="27"/>
  <c r="C416" i="27"/>
  <c r="D416" i="27"/>
  <c r="E416" i="27"/>
  <c r="F416" i="27"/>
  <c r="A417" i="27"/>
  <c r="B417" i="27"/>
  <c r="C417" i="27"/>
  <c r="D417" i="27"/>
  <c r="E417" i="27"/>
  <c r="F417" i="27"/>
  <c r="A418" i="27"/>
  <c r="B418" i="27"/>
  <c r="C418" i="27"/>
  <c r="D418" i="27"/>
  <c r="E418" i="27"/>
  <c r="F418" i="27"/>
  <c r="A419" i="27"/>
  <c r="B419" i="27"/>
  <c r="C419" i="27"/>
  <c r="D419" i="27"/>
  <c r="E419" i="27"/>
  <c r="F419" i="27"/>
  <c r="A420" i="27"/>
  <c r="B420" i="27"/>
  <c r="C420" i="27"/>
  <c r="D420" i="27"/>
  <c r="E420" i="27"/>
  <c r="F420" i="27"/>
  <c r="A421" i="27"/>
  <c r="B421" i="27"/>
  <c r="C421" i="27"/>
  <c r="D421" i="27"/>
  <c r="E421" i="27"/>
  <c r="F421" i="27"/>
  <c r="A422" i="27"/>
  <c r="B422" i="27"/>
  <c r="C422" i="27"/>
  <c r="D422" i="27"/>
  <c r="E422" i="27"/>
  <c r="F422" i="27"/>
  <c r="A423" i="27"/>
  <c r="B423" i="27"/>
  <c r="C423" i="27"/>
  <c r="D423" i="27"/>
  <c r="E423" i="27"/>
  <c r="F423" i="27"/>
  <c r="A424" i="27"/>
  <c r="B424" i="27"/>
  <c r="C424" i="27"/>
  <c r="D424" i="27"/>
  <c r="E424" i="27"/>
  <c r="F424" i="27"/>
  <c r="A425" i="27"/>
  <c r="B425" i="27"/>
  <c r="C425" i="27"/>
  <c r="D425" i="27"/>
  <c r="E425" i="27"/>
  <c r="F425" i="27"/>
  <c r="A426" i="27"/>
  <c r="B426" i="27"/>
  <c r="C426" i="27"/>
  <c r="D426" i="27"/>
  <c r="E426" i="27"/>
  <c r="F426" i="27"/>
  <c r="A427" i="27"/>
  <c r="B427" i="27"/>
  <c r="C427" i="27"/>
  <c r="D427" i="27"/>
  <c r="E427" i="27"/>
  <c r="F427" i="27"/>
  <c r="A428" i="27"/>
  <c r="B428" i="27"/>
  <c r="C428" i="27"/>
  <c r="D428" i="27"/>
  <c r="E428" i="27"/>
  <c r="F428" i="27"/>
  <c r="A429" i="27"/>
  <c r="B429" i="27"/>
  <c r="C429" i="27"/>
  <c r="D429" i="27"/>
  <c r="E429" i="27"/>
  <c r="F429" i="27"/>
  <c r="A430" i="27"/>
  <c r="B430" i="27"/>
  <c r="C430" i="27"/>
  <c r="D430" i="27"/>
  <c r="E430" i="27"/>
  <c r="F430" i="27"/>
  <c r="A431" i="27"/>
  <c r="B431" i="27"/>
  <c r="C431" i="27"/>
  <c r="D431" i="27"/>
  <c r="E431" i="27"/>
  <c r="F431" i="27"/>
  <c r="A432" i="27"/>
  <c r="B432" i="27"/>
  <c r="C432" i="27"/>
  <c r="D432" i="27"/>
  <c r="E432" i="27"/>
  <c r="F432" i="27"/>
  <c r="A433" i="27"/>
  <c r="B433" i="27"/>
  <c r="C433" i="27"/>
  <c r="D433" i="27"/>
  <c r="E433" i="27"/>
  <c r="F433" i="27"/>
  <c r="A434" i="27"/>
  <c r="B434" i="27"/>
  <c r="C434" i="27"/>
  <c r="D434" i="27"/>
  <c r="E434" i="27"/>
  <c r="F434" i="27"/>
  <c r="A435" i="27"/>
  <c r="B435" i="27"/>
  <c r="C435" i="27"/>
  <c r="D435" i="27"/>
  <c r="E435" i="27"/>
  <c r="F435" i="27"/>
  <c r="A436" i="27"/>
  <c r="B436" i="27"/>
  <c r="C436" i="27"/>
  <c r="D436" i="27"/>
  <c r="E436" i="27"/>
  <c r="F436" i="27"/>
  <c r="A437" i="27"/>
  <c r="B437" i="27"/>
  <c r="C437" i="27"/>
  <c r="D437" i="27"/>
  <c r="E437" i="27"/>
  <c r="F437" i="27"/>
  <c r="A438" i="27"/>
  <c r="B438" i="27"/>
  <c r="C438" i="27"/>
  <c r="D438" i="27"/>
  <c r="E438" i="27"/>
  <c r="F438" i="27"/>
  <c r="A439" i="27"/>
  <c r="B439" i="27"/>
  <c r="C439" i="27"/>
  <c r="D439" i="27"/>
  <c r="E439" i="27"/>
  <c r="F439" i="27"/>
  <c r="A440" i="27"/>
  <c r="B440" i="27"/>
  <c r="C440" i="27"/>
  <c r="D440" i="27"/>
  <c r="E440" i="27"/>
  <c r="F440" i="27"/>
  <c r="A441" i="27"/>
  <c r="B441" i="27"/>
  <c r="C441" i="27"/>
  <c r="D441" i="27"/>
  <c r="E441" i="27"/>
  <c r="F441" i="27"/>
  <c r="A442" i="27"/>
  <c r="B442" i="27"/>
  <c r="C442" i="27"/>
  <c r="D442" i="27"/>
  <c r="E442" i="27"/>
  <c r="F442" i="27"/>
  <c r="A443" i="27"/>
  <c r="B443" i="27"/>
  <c r="C443" i="27"/>
  <c r="D443" i="27"/>
  <c r="E443" i="27"/>
  <c r="F443" i="27"/>
  <c r="A444" i="27"/>
  <c r="B444" i="27"/>
  <c r="C444" i="27"/>
  <c r="D444" i="27"/>
  <c r="E444" i="27"/>
  <c r="F444" i="27"/>
  <c r="A445" i="27"/>
  <c r="B445" i="27"/>
  <c r="C445" i="27"/>
  <c r="D445" i="27"/>
  <c r="E445" i="27"/>
  <c r="F445" i="27"/>
  <c r="A446" i="27"/>
  <c r="B446" i="27"/>
  <c r="C446" i="27"/>
  <c r="D446" i="27"/>
  <c r="E446" i="27"/>
  <c r="F446" i="27"/>
  <c r="A447" i="27"/>
  <c r="B447" i="27"/>
  <c r="C447" i="27"/>
  <c r="D447" i="27"/>
  <c r="E447" i="27"/>
  <c r="F447" i="27"/>
  <c r="A448" i="27"/>
  <c r="B448" i="27"/>
  <c r="C448" i="27"/>
  <c r="D448" i="27"/>
  <c r="E448" i="27"/>
  <c r="F448" i="27"/>
  <c r="A449" i="27"/>
  <c r="B449" i="27"/>
  <c r="C449" i="27"/>
  <c r="D449" i="27"/>
  <c r="E449" i="27"/>
  <c r="F449" i="27"/>
  <c r="A450" i="27"/>
  <c r="B450" i="27"/>
  <c r="C450" i="27"/>
  <c r="D450" i="27"/>
  <c r="E450" i="27"/>
  <c r="F450" i="27"/>
  <c r="A451" i="27"/>
  <c r="B451" i="27"/>
  <c r="C451" i="27"/>
  <c r="D451" i="27"/>
  <c r="E451" i="27"/>
  <c r="F451" i="27"/>
  <c r="A452" i="27"/>
  <c r="B452" i="27"/>
  <c r="C452" i="27"/>
  <c r="D452" i="27"/>
  <c r="E452" i="27"/>
  <c r="F452" i="27"/>
  <c r="A453" i="27"/>
  <c r="B453" i="27"/>
  <c r="C453" i="27"/>
  <c r="D453" i="27"/>
  <c r="E453" i="27"/>
  <c r="F453" i="27"/>
  <c r="A454" i="27"/>
  <c r="B454" i="27"/>
  <c r="C454" i="27"/>
  <c r="D454" i="27"/>
  <c r="E454" i="27"/>
  <c r="F454" i="27"/>
  <c r="A455" i="27"/>
  <c r="B455" i="27"/>
  <c r="C455" i="27"/>
  <c r="D455" i="27"/>
  <c r="E455" i="27"/>
  <c r="F455" i="27"/>
  <c r="A456" i="27"/>
  <c r="B456" i="27"/>
  <c r="C456" i="27"/>
  <c r="D456" i="27"/>
  <c r="E456" i="27"/>
  <c r="F456" i="27"/>
  <c r="A457" i="27"/>
  <c r="B457" i="27"/>
  <c r="C457" i="27"/>
  <c r="D457" i="27"/>
  <c r="E457" i="27"/>
  <c r="F457" i="27"/>
  <c r="A458" i="27"/>
  <c r="B458" i="27"/>
  <c r="C458" i="27"/>
  <c r="D458" i="27"/>
  <c r="E458" i="27"/>
  <c r="F458" i="27"/>
  <c r="A459" i="27"/>
  <c r="B459" i="27"/>
  <c r="C459" i="27"/>
  <c r="D459" i="27"/>
  <c r="E459" i="27"/>
  <c r="F459" i="27"/>
  <c r="A460" i="27"/>
  <c r="B460" i="27"/>
  <c r="C460" i="27"/>
  <c r="D460" i="27"/>
  <c r="E460" i="27"/>
  <c r="F460" i="27"/>
  <c r="A461" i="27"/>
  <c r="B461" i="27"/>
  <c r="C461" i="27"/>
  <c r="D461" i="27"/>
  <c r="E461" i="27"/>
  <c r="F461" i="27"/>
  <c r="A462" i="27"/>
  <c r="B462" i="27"/>
  <c r="C462" i="27"/>
  <c r="D462" i="27"/>
  <c r="E462" i="27"/>
  <c r="F462" i="27"/>
  <c r="A463" i="27"/>
  <c r="B463" i="27"/>
  <c r="C463" i="27"/>
  <c r="D463" i="27"/>
  <c r="E463" i="27"/>
  <c r="F463" i="27"/>
  <c r="A464" i="27"/>
  <c r="B464" i="27"/>
  <c r="C464" i="27"/>
  <c r="D464" i="27"/>
  <c r="E464" i="27"/>
  <c r="F464" i="27"/>
  <c r="A465" i="27"/>
  <c r="B465" i="27"/>
  <c r="C465" i="27"/>
  <c r="D465" i="27"/>
  <c r="E465" i="27"/>
  <c r="F465" i="27"/>
  <c r="A466" i="27"/>
  <c r="B466" i="27"/>
  <c r="C466" i="27"/>
  <c r="D466" i="27"/>
  <c r="E466" i="27"/>
  <c r="F466" i="27"/>
  <c r="A467" i="27"/>
  <c r="B467" i="27"/>
  <c r="C467" i="27"/>
  <c r="D467" i="27"/>
  <c r="E467" i="27"/>
  <c r="F467" i="27"/>
  <c r="A468" i="27"/>
  <c r="B468" i="27"/>
  <c r="C468" i="27"/>
  <c r="D468" i="27"/>
  <c r="E468" i="27"/>
  <c r="F468" i="27"/>
  <c r="A469" i="27"/>
  <c r="B469" i="27"/>
  <c r="C469" i="27"/>
  <c r="D469" i="27"/>
  <c r="E469" i="27"/>
  <c r="F469" i="27"/>
  <c r="A470" i="27"/>
  <c r="B470" i="27"/>
  <c r="C470" i="27"/>
  <c r="D470" i="27"/>
  <c r="E470" i="27"/>
  <c r="F470" i="27"/>
  <c r="A471" i="27"/>
  <c r="B471" i="27"/>
  <c r="C471" i="27"/>
  <c r="D471" i="27"/>
  <c r="E471" i="27"/>
  <c r="F471" i="27"/>
  <c r="A472" i="27"/>
  <c r="B472" i="27"/>
  <c r="C472" i="27"/>
  <c r="D472" i="27"/>
  <c r="E472" i="27"/>
  <c r="F472" i="27"/>
  <c r="A473" i="27"/>
  <c r="B473" i="27"/>
  <c r="C473" i="27"/>
  <c r="D473" i="27"/>
  <c r="E473" i="27"/>
  <c r="F473" i="27"/>
  <c r="A474" i="27"/>
  <c r="B474" i="27"/>
  <c r="C474" i="27"/>
  <c r="D474" i="27"/>
  <c r="E474" i="27"/>
  <c r="F474" i="27"/>
  <c r="A475" i="27"/>
  <c r="B475" i="27"/>
  <c r="C475" i="27"/>
  <c r="D475" i="27"/>
  <c r="E475" i="27"/>
  <c r="F475" i="27"/>
  <c r="A476" i="27"/>
  <c r="B476" i="27"/>
  <c r="C476" i="27"/>
  <c r="D476" i="27"/>
  <c r="E476" i="27"/>
  <c r="F476" i="27"/>
  <c r="A477" i="27"/>
  <c r="B477" i="27"/>
  <c r="C477" i="27"/>
  <c r="D477" i="27"/>
  <c r="E477" i="27"/>
  <c r="F477" i="27"/>
  <c r="A478" i="27"/>
  <c r="B478" i="27"/>
  <c r="C478" i="27"/>
  <c r="D478" i="27"/>
  <c r="E478" i="27"/>
  <c r="F478" i="27"/>
  <c r="A479" i="27"/>
  <c r="B479" i="27"/>
  <c r="C479" i="27"/>
  <c r="D479" i="27"/>
  <c r="E479" i="27"/>
  <c r="F479" i="27"/>
  <c r="A480" i="27"/>
  <c r="B480" i="27"/>
  <c r="C480" i="27"/>
  <c r="D480" i="27"/>
  <c r="E480" i="27"/>
  <c r="F480" i="27"/>
  <c r="A481" i="27"/>
  <c r="B481" i="27"/>
  <c r="C481" i="27"/>
  <c r="D481" i="27"/>
  <c r="E481" i="27"/>
  <c r="F481" i="27"/>
  <c r="A482" i="27"/>
  <c r="B482" i="27"/>
  <c r="C482" i="27"/>
  <c r="D482" i="27"/>
  <c r="E482" i="27"/>
  <c r="F482" i="27"/>
  <c r="A483" i="27"/>
  <c r="B483" i="27"/>
  <c r="C483" i="27"/>
  <c r="D483" i="27"/>
  <c r="E483" i="27"/>
  <c r="F483" i="27"/>
  <c r="A484" i="27"/>
  <c r="B484" i="27"/>
  <c r="C484" i="27"/>
  <c r="D484" i="27"/>
  <c r="E484" i="27"/>
  <c r="F484" i="27"/>
  <c r="A485" i="27"/>
  <c r="B485" i="27"/>
  <c r="C485" i="27"/>
  <c r="D485" i="27"/>
  <c r="E485" i="27"/>
  <c r="F485" i="27"/>
  <c r="A486" i="27"/>
  <c r="B486" i="27"/>
  <c r="C486" i="27"/>
  <c r="D486" i="27"/>
  <c r="E486" i="27"/>
  <c r="F486" i="27"/>
  <c r="A487" i="27"/>
  <c r="B487" i="27"/>
  <c r="C487" i="27"/>
  <c r="D487" i="27"/>
  <c r="E487" i="27"/>
  <c r="F487" i="27"/>
  <c r="A488" i="27"/>
  <c r="B488" i="27"/>
  <c r="C488" i="27"/>
  <c r="D488" i="27"/>
  <c r="E488" i="27"/>
  <c r="F488" i="27"/>
  <c r="A489" i="27"/>
  <c r="B489" i="27"/>
  <c r="C489" i="27"/>
  <c r="D489" i="27"/>
  <c r="E489" i="27"/>
  <c r="F489" i="27"/>
  <c r="A490" i="27"/>
  <c r="B490" i="27"/>
  <c r="C490" i="27"/>
  <c r="D490" i="27"/>
  <c r="E490" i="27"/>
  <c r="F490" i="27"/>
  <c r="A491" i="27"/>
  <c r="B491" i="27"/>
  <c r="C491" i="27"/>
  <c r="D491" i="27"/>
  <c r="E491" i="27"/>
  <c r="F491" i="27"/>
  <c r="A492" i="27"/>
  <c r="B492" i="27"/>
  <c r="C492" i="27"/>
  <c r="D492" i="27"/>
  <c r="E492" i="27"/>
  <c r="F492" i="27"/>
  <c r="A493" i="27"/>
  <c r="B493" i="27"/>
  <c r="C493" i="27"/>
  <c r="D493" i="27"/>
  <c r="E493" i="27"/>
  <c r="F493" i="27"/>
  <c r="A494" i="27"/>
  <c r="B494" i="27"/>
  <c r="C494" i="27"/>
  <c r="D494" i="27"/>
  <c r="E494" i="27"/>
  <c r="F494" i="27"/>
  <c r="A495" i="27"/>
  <c r="B495" i="27"/>
  <c r="C495" i="27"/>
  <c r="D495" i="27"/>
  <c r="E495" i="27"/>
  <c r="F495" i="27"/>
  <c r="A496" i="27"/>
  <c r="B496" i="27"/>
  <c r="C496" i="27"/>
  <c r="D496" i="27"/>
  <c r="E496" i="27"/>
  <c r="F496" i="27"/>
  <c r="A497" i="27"/>
  <c r="B497" i="27"/>
  <c r="C497" i="27"/>
  <c r="D497" i="27"/>
  <c r="E497" i="27"/>
  <c r="F497" i="27"/>
  <c r="A498" i="27"/>
  <c r="B498" i="27"/>
  <c r="C498" i="27"/>
  <c r="D498" i="27"/>
  <c r="E498" i="27"/>
  <c r="F498" i="27"/>
  <c r="A499" i="27"/>
  <c r="B499" i="27"/>
  <c r="C499" i="27"/>
  <c r="D499" i="27"/>
  <c r="E499" i="27"/>
  <c r="F499" i="27"/>
  <c r="A500" i="27"/>
  <c r="B500" i="27"/>
  <c r="C500" i="27"/>
  <c r="D500" i="27"/>
  <c r="E500" i="27"/>
  <c r="F500" i="27"/>
  <c r="A501" i="27"/>
  <c r="B501" i="27"/>
  <c r="C501" i="27"/>
  <c r="D501" i="27"/>
  <c r="E501" i="27"/>
  <c r="F501" i="27"/>
  <c r="A502" i="27"/>
  <c r="B502" i="27"/>
  <c r="C502" i="27"/>
  <c r="D502" i="27"/>
  <c r="E502" i="27"/>
  <c r="F502" i="27"/>
  <c r="A503" i="27"/>
  <c r="B503" i="27"/>
  <c r="C503" i="27"/>
  <c r="D503" i="27"/>
  <c r="E503" i="27"/>
  <c r="F503" i="27"/>
  <c r="A504" i="27"/>
  <c r="B504" i="27"/>
  <c r="C504" i="27"/>
  <c r="D504" i="27"/>
  <c r="E504" i="27"/>
  <c r="F504" i="27"/>
  <c r="A505" i="27"/>
  <c r="B505" i="27"/>
  <c r="C505" i="27"/>
  <c r="D505" i="27"/>
  <c r="E505" i="27"/>
  <c r="F505" i="27"/>
  <c r="A506" i="27"/>
  <c r="B506" i="27"/>
  <c r="C506" i="27"/>
  <c r="D506" i="27"/>
  <c r="E506" i="27"/>
  <c r="F506" i="27"/>
  <c r="A507" i="27"/>
  <c r="B507" i="27"/>
  <c r="C507" i="27"/>
  <c r="D507" i="27"/>
  <c r="E507" i="27"/>
  <c r="F507" i="27"/>
  <c r="A508" i="27"/>
  <c r="B508" i="27"/>
  <c r="C508" i="27"/>
  <c r="D508" i="27"/>
  <c r="E508" i="27"/>
  <c r="F508" i="27"/>
  <c r="A509" i="27"/>
  <c r="B509" i="27"/>
  <c r="C509" i="27"/>
  <c r="D509" i="27"/>
  <c r="E509" i="27"/>
  <c r="F509" i="27"/>
  <c r="A510" i="27"/>
  <c r="B510" i="27"/>
  <c r="C510" i="27"/>
  <c r="D510" i="27"/>
  <c r="E510" i="27"/>
  <c r="F510" i="27"/>
  <c r="A511" i="27"/>
  <c r="B511" i="27"/>
  <c r="C511" i="27"/>
  <c r="D511" i="27"/>
  <c r="E511" i="27"/>
  <c r="F511" i="27"/>
  <c r="A512" i="27"/>
  <c r="B512" i="27"/>
  <c r="C512" i="27"/>
  <c r="D512" i="27"/>
  <c r="E512" i="27"/>
  <c r="F512" i="27"/>
  <c r="A513" i="27"/>
  <c r="B513" i="27"/>
  <c r="C513" i="27"/>
  <c r="D513" i="27"/>
  <c r="E513" i="27"/>
  <c r="F513" i="27"/>
  <c r="A514" i="27"/>
  <c r="B514" i="27"/>
  <c r="C514" i="27"/>
  <c r="D514" i="27"/>
  <c r="E514" i="27"/>
  <c r="F514" i="27"/>
  <c r="A515" i="27"/>
  <c r="B515" i="27"/>
  <c r="C515" i="27"/>
  <c r="D515" i="27"/>
  <c r="E515" i="27"/>
  <c r="F515" i="27"/>
  <c r="A516" i="27"/>
  <c r="B516" i="27"/>
  <c r="C516" i="27"/>
  <c r="D516" i="27"/>
  <c r="E516" i="27"/>
  <c r="F516" i="27"/>
  <c r="A517" i="27"/>
  <c r="B517" i="27"/>
  <c r="C517" i="27"/>
  <c r="D517" i="27"/>
  <c r="E517" i="27"/>
  <c r="F517" i="27"/>
  <c r="A518" i="27"/>
  <c r="B518" i="27"/>
  <c r="C518" i="27"/>
  <c r="D518" i="27"/>
  <c r="E518" i="27"/>
  <c r="F518" i="27"/>
  <c r="A519" i="27"/>
  <c r="B519" i="27"/>
  <c r="C519" i="27"/>
  <c r="D519" i="27"/>
  <c r="E519" i="27"/>
  <c r="F519" i="27"/>
  <c r="A520" i="27"/>
  <c r="B520" i="27"/>
  <c r="C520" i="27"/>
  <c r="D520" i="27"/>
  <c r="E520" i="27"/>
  <c r="F520" i="27"/>
  <c r="A521" i="27"/>
  <c r="B521" i="27"/>
  <c r="C521" i="27"/>
  <c r="D521" i="27"/>
  <c r="E521" i="27"/>
  <c r="F521" i="27"/>
  <c r="A522" i="27"/>
  <c r="B522" i="27"/>
  <c r="C522" i="27"/>
  <c r="D522" i="27"/>
  <c r="E522" i="27"/>
  <c r="F522" i="27"/>
  <c r="A523" i="27"/>
  <c r="B523" i="27"/>
  <c r="C523" i="27"/>
  <c r="D523" i="27"/>
  <c r="E523" i="27"/>
  <c r="F523" i="27"/>
  <c r="A524" i="27"/>
  <c r="B524" i="27"/>
  <c r="C524" i="27"/>
  <c r="D524" i="27"/>
  <c r="E524" i="27"/>
  <c r="F524" i="27"/>
  <c r="A525" i="27"/>
  <c r="B525" i="27"/>
  <c r="C525" i="27"/>
  <c r="D525" i="27"/>
  <c r="E525" i="27"/>
  <c r="F525" i="27"/>
  <c r="A526" i="27"/>
  <c r="B526" i="27"/>
  <c r="C526" i="27"/>
  <c r="D526" i="27"/>
  <c r="E526" i="27"/>
  <c r="F526" i="27"/>
  <c r="A527" i="27"/>
  <c r="B527" i="27"/>
  <c r="C527" i="27"/>
  <c r="D527" i="27"/>
  <c r="E527" i="27"/>
  <c r="F527" i="27"/>
  <c r="A528" i="27"/>
  <c r="B528" i="27"/>
  <c r="C528" i="27"/>
  <c r="D528" i="27"/>
  <c r="E528" i="27"/>
  <c r="F528" i="27"/>
  <c r="A529" i="27"/>
  <c r="B529" i="27"/>
  <c r="C529" i="27"/>
  <c r="D529" i="27"/>
  <c r="E529" i="27"/>
  <c r="F529" i="27"/>
  <c r="A530" i="27"/>
  <c r="B530" i="27"/>
  <c r="C530" i="27"/>
  <c r="D530" i="27"/>
  <c r="E530" i="27"/>
  <c r="F530" i="27"/>
  <c r="A531" i="27"/>
  <c r="B531" i="27"/>
  <c r="C531" i="27"/>
  <c r="D531" i="27"/>
  <c r="E531" i="27"/>
  <c r="F531" i="27"/>
  <c r="A532" i="27"/>
  <c r="B532" i="27"/>
  <c r="C532" i="27"/>
  <c r="D532" i="27"/>
  <c r="E532" i="27"/>
  <c r="F532" i="27"/>
  <c r="A533" i="27"/>
  <c r="B533" i="27"/>
  <c r="C533" i="27"/>
  <c r="D533" i="27"/>
  <c r="E533" i="27"/>
  <c r="F533" i="27"/>
  <c r="A534" i="27"/>
  <c r="B534" i="27"/>
  <c r="C534" i="27"/>
  <c r="D534" i="27"/>
  <c r="E534" i="27"/>
  <c r="F534" i="27"/>
  <c r="A535" i="27"/>
  <c r="B535" i="27"/>
  <c r="C535" i="27"/>
  <c r="D535" i="27"/>
  <c r="E535" i="27"/>
  <c r="F535" i="27"/>
  <c r="A536" i="27"/>
  <c r="B536" i="27"/>
  <c r="C536" i="27"/>
  <c r="D536" i="27"/>
  <c r="E536" i="27"/>
  <c r="F536" i="27"/>
  <c r="A537" i="27"/>
  <c r="B537" i="27"/>
  <c r="C537" i="27"/>
  <c r="D537" i="27"/>
  <c r="E537" i="27"/>
  <c r="F537" i="27"/>
  <c r="A538" i="27"/>
  <c r="B538" i="27"/>
  <c r="C538" i="27"/>
  <c r="D538" i="27"/>
  <c r="E538" i="27"/>
  <c r="F538" i="27"/>
  <c r="A539" i="27"/>
  <c r="B539" i="27"/>
  <c r="C539" i="27"/>
  <c r="D539" i="27"/>
  <c r="E539" i="27"/>
  <c r="F539" i="27"/>
  <c r="A540" i="27"/>
  <c r="B540" i="27"/>
  <c r="C540" i="27"/>
  <c r="D540" i="27"/>
  <c r="E540" i="27"/>
  <c r="F540" i="27"/>
  <c r="A541" i="27"/>
  <c r="B541" i="27"/>
  <c r="C541" i="27"/>
  <c r="D541" i="27"/>
  <c r="E541" i="27"/>
  <c r="F541" i="27"/>
  <c r="A542" i="27"/>
  <c r="B542" i="27"/>
  <c r="C542" i="27"/>
  <c r="D542" i="27"/>
  <c r="E542" i="27"/>
  <c r="F542" i="27"/>
  <c r="A543" i="27"/>
  <c r="B543" i="27"/>
  <c r="C543" i="27"/>
  <c r="D543" i="27"/>
  <c r="E543" i="27"/>
  <c r="F543" i="27"/>
  <c r="A544" i="27"/>
  <c r="B544" i="27"/>
  <c r="C544" i="27"/>
  <c r="D544" i="27"/>
  <c r="E544" i="27"/>
  <c r="F544" i="27"/>
  <c r="A545" i="27"/>
  <c r="B545" i="27"/>
  <c r="C545" i="27"/>
  <c r="D545" i="27"/>
  <c r="E545" i="27"/>
  <c r="F545" i="27"/>
  <c r="A546" i="27"/>
  <c r="B546" i="27"/>
  <c r="C546" i="27"/>
  <c r="D546" i="27"/>
  <c r="E546" i="27"/>
  <c r="F546" i="27"/>
  <c r="A547" i="27"/>
  <c r="B547" i="27"/>
  <c r="C547" i="27"/>
  <c r="D547" i="27"/>
  <c r="E547" i="27"/>
  <c r="F547" i="27"/>
  <c r="A548" i="27"/>
  <c r="B548" i="27"/>
  <c r="C548" i="27"/>
  <c r="D548" i="27"/>
  <c r="E548" i="27"/>
  <c r="F548" i="27"/>
  <c r="A549" i="27"/>
  <c r="B549" i="27"/>
  <c r="C549" i="27"/>
  <c r="D549" i="27"/>
  <c r="E549" i="27"/>
  <c r="F549" i="27"/>
  <c r="A550" i="27"/>
  <c r="B550" i="27"/>
  <c r="C550" i="27"/>
  <c r="D550" i="27"/>
  <c r="E550" i="27"/>
  <c r="F550" i="27"/>
  <c r="A551" i="27"/>
  <c r="B551" i="27"/>
  <c r="C551" i="27"/>
  <c r="D551" i="27"/>
  <c r="E551" i="27"/>
  <c r="F551" i="27"/>
  <c r="A552" i="27"/>
  <c r="B552" i="27"/>
  <c r="C552" i="27"/>
  <c r="D552" i="27"/>
  <c r="E552" i="27"/>
  <c r="F552" i="27"/>
  <c r="A553" i="27"/>
  <c r="B553" i="27"/>
  <c r="C553" i="27"/>
  <c r="D553" i="27"/>
  <c r="E553" i="27"/>
  <c r="F553" i="27"/>
  <c r="A554" i="27"/>
  <c r="B554" i="27"/>
  <c r="C554" i="27"/>
  <c r="D554" i="27"/>
  <c r="E554" i="27"/>
  <c r="F554" i="27"/>
  <c r="A555" i="27"/>
  <c r="B555" i="27"/>
  <c r="C555" i="27"/>
  <c r="D555" i="27"/>
  <c r="E555" i="27"/>
  <c r="F555" i="27"/>
  <c r="A556" i="27"/>
  <c r="B556" i="27"/>
  <c r="C556" i="27"/>
  <c r="D556" i="27"/>
  <c r="E556" i="27"/>
  <c r="F556" i="27"/>
  <c r="A557" i="27"/>
  <c r="B557" i="27"/>
  <c r="C557" i="27"/>
  <c r="D557" i="27"/>
  <c r="E557" i="27"/>
  <c r="F557" i="27"/>
  <c r="A558" i="27"/>
  <c r="B558" i="27"/>
  <c r="C558" i="27"/>
  <c r="D558" i="27"/>
  <c r="E558" i="27"/>
  <c r="F558" i="27"/>
  <c r="A559" i="27"/>
  <c r="B559" i="27"/>
  <c r="C559" i="27"/>
  <c r="D559" i="27"/>
  <c r="E559" i="27"/>
  <c r="F559" i="27"/>
  <c r="A560" i="27"/>
  <c r="B560" i="27"/>
  <c r="C560" i="27"/>
  <c r="D560" i="27"/>
  <c r="E560" i="27"/>
  <c r="F560" i="27"/>
  <c r="A561" i="27"/>
  <c r="B561" i="27"/>
  <c r="C561" i="27"/>
  <c r="D561" i="27"/>
  <c r="E561" i="27"/>
  <c r="F561" i="27"/>
  <c r="A562" i="27"/>
  <c r="B562" i="27"/>
  <c r="C562" i="27"/>
  <c r="D562" i="27"/>
  <c r="E562" i="27"/>
  <c r="F562" i="27"/>
  <c r="A563" i="27"/>
  <c r="B563" i="27"/>
  <c r="C563" i="27"/>
  <c r="D563" i="27"/>
  <c r="E563" i="27"/>
  <c r="F563" i="27"/>
  <c r="A564" i="27"/>
  <c r="B564" i="27"/>
  <c r="C564" i="27"/>
  <c r="D564" i="27"/>
  <c r="E564" i="27"/>
  <c r="F564" i="27"/>
  <c r="A565" i="27"/>
  <c r="B565" i="27"/>
  <c r="C565" i="27"/>
  <c r="D565" i="27"/>
  <c r="E565" i="27"/>
  <c r="F565" i="27"/>
  <c r="A566" i="27"/>
  <c r="B566" i="27"/>
  <c r="C566" i="27"/>
  <c r="D566" i="27"/>
  <c r="E566" i="27"/>
  <c r="F566" i="27"/>
  <c r="A567" i="27"/>
  <c r="B567" i="27"/>
  <c r="C567" i="27"/>
  <c r="D567" i="27"/>
  <c r="E567" i="27"/>
  <c r="F567" i="27"/>
  <c r="A568" i="27"/>
  <c r="B568" i="27"/>
  <c r="C568" i="27"/>
  <c r="D568" i="27"/>
  <c r="E568" i="27"/>
  <c r="F568" i="27"/>
  <c r="A569" i="27"/>
  <c r="B569" i="27"/>
  <c r="C569" i="27"/>
  <c r="D569" i="27"/>
  <c r="E569" i="27"/>
  <c r="F569" i="27"/>
  <c r="A570" i="27"/>
  <c r="B570" i="27"/>
  <c r="C570" i="27"/>
  <c r="D570" i="27"/>
  <c r="E570" i="27"/>
  <c r="F570" i="27"/>
  <c r="A571" i="27"/>
  <c r="B571" i="27"/>
  <c r="C571" i="27"/>
  <c r="D571" i="27"/>
  <c r="E571" i="27"/>
  <c r="F571" i="27"/>
  <c r="A572" i="27"/>
  <c r="B572" i="27"/>
  <c r="C572" i="27"/>
  <c r="D572" i="27"/>
  <c r="E572" i="27"/>
  <c r="F572" i="27"/>
  <c r="A573" i="27"/>
  <c r="B573" i="27"/>
  <c r="C573" i="27"/>
  <c r="D573" i="27"/>
  <c r="E573" i="27"/>
  <c r="F573" i="27"/>
  <c r="A574" i="27"/>
  <c r="B574" i="27"/>
  <c r="C574" i="27"/>
  <c r="D574" i="27"/>
  <c r="E574" i="27"/>
  <c r="F574" i="27"/>
  <c r="A575" i="27"/>
  <c r="B575" i="27"/>
  <c r="C575" i="27"/>
  <c r="D575" i="27"/>
  <c r="E575" i="27"/>
  <c r="F575" i="27"/>
  <c r="A576" i="27"/>
  <c r="B576" i="27"/>
  <c r="C576" i="27"/>
  <c r="D576" i="27"/>
  <c r="E576" i="27"/>
  <c r="F576" i="27"/>
  <c r="A577" i="27"/>
  <c r="B577" i="27"/>
  <c r="C577" i="27"/>
  <c r="D577" i="27"/>
  <c r="E577" i="27"/>
  <c r="F577" i="27"/>
  <c r="A578" i="27"/>
  <c r="B578" i="27"/>
  <c r="C578" i="27"/>
  <c r="D578" i="27"/>
  <c r="E578" i="27"/>
  <c r="F578" i="27"/>
  <c r="A579" i="27"/>
  <c r="B579" i="27"/>
  <c r="C579" i="27"/>
  <c r="D579" i="27"/>
  <c r="E579" i="27"/>
  <c r="F579" i="27"/>
  <c r="A580" i="27"/>
  <c r="B580" i="27"/>
  <c r="C580" i="27"/>
  <c r="D580" i="27"/>
  <c r="E580" i="27"/>
  <c r="F580" i="27"/>
  <c r="A581" i="27"/>
  <c r="B581" i="27"/>
  <c r="C581" i="27"/>
  <c r="D581" i="27"/>
  <c r="E581" i="27"/>
  <c r="F581" i="27"/>
  <c r="A582" i="27"/>
  <c r="B582" i="27"/>
  <c r="C582" i="27"/>
  <c r="D582" i="27"/>
  <c r="E582" i="27"/>
  <c r="F582" i="27"/>
  <c r="A583" i="27"/>
  <c r="B583" i="27"/>
  <c r="C583" i="27"/>
  <c r="D583" i="27"/>
  <c r="E583" i="27"/>
  <c r="F583" i="27"/>
  <c r="A584" i="27"/>
  <c r="B584" i="27"/>
  <c r="C584" i="27"/>
  <c r="D584" i="27"/>
  <c r="E584" i="27"/>
  <c r="F584" i="27"/>
  <c r="A585" i="27"/>
  <c r="B585" i="27"/>
  <c r="C585" i="27"/>
  <c r="D585" i="27"/>
  <c r="E585" i="27"/>
  <c r="F585" i="27"/>
  <c r="A586" i="27"/>
  <c r="B586" i="27"/>
  <c r="C586" i="27"/>
  <c r="D586" i="27"/>
  <c r="E586" i="27"/>
  <c r="F586" i="27"/>
  <c r="A587" i="27"/>
  <c r="B587" i="27"/>
  <c r="C587" i="27"/>
  <c r="D587" i="27"/>
  <c r="E587" i="27"/>
  <c r="F587" i="27"/>
  <c r="A588" i="27"/>
  <c r="B588" i="27"/>
  <c r="C588" i="27"/>
  <c r="D588" i="27"/>
  <c r="E588" i="27"/>
  <c r="F588" i="27"/>
  <c r="A589" i="27"/>
  <c r="B589" i="27"/>
  <c r="C589" i="27"/>
  <c r="D589" i="27"/>
  <c r="E589" i="27"/>
  <c r="F589" i="27"/>
  <c r="A590" i="27"/>
  <c r="B590" i="27"/>
  <c r="C590" i="27"/>
  <c r="D590" i="27"/>
  <c r="E590" i="27"/>
  <c r="F590" i="27"/>
  <c r="A591" i="27"/>
  <c r="B591" i="27"/>
  <c r="C591" i="27"/>
  <c r="D591" i="27"/>
  <c r="E591" i="27"/>
  <c r="F591" i="27"/>
  <c r="A592" i="27"/>
  <c r="B592" i="27"/>
  <c r="C592" i="27"/>
  <c r="D592" i="27"/>
  <c r="E592" i="27"/>
  <c r="F592" i="27"/>
  <c r="A593" i="27"/>
  <c r="B593" i="27"/>
  <c r="C593" i="27"/>
  <c r="D593" i="27"/>
  <c r="E593" i="27"/>
  <c r="F593" i="27"/>
  <c r="A594" i="27"/>
  <c r="B594" i="27"/>
  <c r="C594" i="27"/>
  <c r="D594" i="27"/>
  <c r="E594" i="27"/>
  <c r="F594" i="27"/>
  <c r="A595" i="27"/>
  <c r="B595" i="27"/>
  <c r="C595" i="27"/>
  <c r="D595" i="27"/>
  <c r="E595" i="27"/>
  <c r="F595" i="27"/>
  <c r="A596" i="27"/>
  <c r="B596" i="27"/>
  <c r="C596" i="27"/>
  <c r="D596" i="27"/>
  <c r="E596" i="27"/>
  <c r="F596" i="27"/>
  <c r="A597" i="27"/>
  <c r="B597" i="27"/>
  <c r="C597" i="27"/>
  <c r="D597" i="27"/>
  <c r="E597" i="27"/>
  <c r="F597" i="27"/>
  <c r="A598" i="27"/>
  <c r="B598" i="27"/>
  <c r="C598" i="27"/>
  <c r="D598" i="27"/>
  <c r="E598" i="27"/>
  <c r="F598" i="27"/>
  <c r="A599" i="27"/>
  <c r="B599" i="27"/>
  <c r="C599" i="27"/>
  <c r="D599" i="27"/>
  <c r="E599" i="27"/>
  <c r="F599" i="27"/>
  <c r="A600" i="27"/>
  <c r="B600" i="27"/>
  <c r="C600" i="27"/>
  <c r="D600" i="27"/>
  <c r="E600" i="27"/>
  <c r="F600" i="27"/>
  <c r="A601" i="27"/>
  <c r="B601" i="27"/>
  <c r="C601" i="27"/>
  <c r="D601" i="27"/>
  <c r="E601" i="27"/>
  <c r="F601" i="27"/>
  <c r="A602" i="27"/>
  <c r="B602" i="27"/>
  <c r="C602" i="27"/>
  <c r="D602" i="27"/>
  <c r="E602" i="27"/>
  <c r="F602" i="27"/>
  <c r="A603" i="27"/>
  <c r="B603" i="27"/>
  <c r="C603" i="27"/>
  <c r="D603" i="27"/>
  <c r="E603" i="27"/>
  <c r="F603" i="27"/>
  <c r="A604" i="27"/>
  <c r="B604" i="27"/>
  <c r="C604" i="27"/>
  <c r="D604" i="27"/>
  <c r="E604" i="27"/>
  <c r="F604" i="27"/>
  <c r="A605" i="27"/>
  <c r="B605" i="27"/>
  <c r="C605" i="27"/>
  <c r="D605" i="27"/>
  <c r="E605" i="27"/>
  <c r="F605" i="27"/>
  <c r="A606" i="27"/>
  <c r="B606" i="27"/>
  <c r="C606" i="27"/>
  <c r="D606" i="27"/>
  <c r="E606" i="27"/>
  <c r="F606" i="27"/>
  <c r="A607" i="27"/>
  <c r="B607" i="27"/>
  <c r="C607" i="27"/>
  <c r="D607" i="27"/>
  <c r="E607" i="27"/>
  <c r="F607" i="27"/>
  <c r="A608" i="27"/>
  <c r="B608" i="27"/>
  <c r="C608" i="27"/>
  <c r="D608" i="27"/>
  <c r="E608" i="27"/>
  <c r="F608" i="27"/>
  <c r="A609" i="27"/>
  <c r="B609" i="27"/>
  <c r="C609" i="27"/>
  <c r="D609" i="27"/>
  <c r="E609" i="27"/>
  <c r="F609" i="27"/>
  <c r="A610" i="27"/>
  <c r="B610" i="27"/>
  <c r="C610" i="27"/>
  <c r="D610" i="27"/>
  <c r="E610" i="27"/>
  <c r="F610" i="27"/>
  <c r="A611" i="27"/>
  <c r="B611" i="27"/>
  <c r="C611" i="27"/>
  <c r="D611" i="27"/>
  <c r="E611" i="27"/>
  <c r="F611" i="27"/>
  <c r="A612" i="27"/>
  <c r="B612" i="27"/>
  <c r="C612" i="27"/>
  <c r="D612" i="27"/>
  <c r="E612" i="27"/>
  <c r="F612" i="27"/>
  <c r="A613" i="27"/>
  <c r="B613" i="27"/>
  <c r="C613" i="27"/>
  <c r="D613" i="27"/>
  <c r="E613" i="27"/>
  <c r="F613" i="27"/>
  <c r="A614" i="27"/>
  <c r="B614" i="27"/>
  <c r="C614" i="27"/>
  <c r="D614" i="27"/>
  <c r="E614" i="27"/>
  <c r="F614" i="27"/>
  <c r="A615" i="27"/>
  <c r="B615" i="27"/>
  <c r="C615" i="27"/>
  <c r="D615" i="27"/>
  <c r="E615" i="27"/>
  <c r="F615" i="27"/>
  <c r="A616" i="27"/>
  <c r="B616" i="27"/>
  <c r="C616" i="27"/>
  <c r="D616" i="27"/>
  <c r="E616" i="27"/>
  <c r="F616" i="27"/>
  <c r="A617" i="27"/>
  <c r="B617" i="27"/>
  <c r="C617" i="27"/>
  <c r="D617" i="27"/>
  <c r="E617" i="27"/>
  <c r="F617" i="27"/>
  <c r="A618" i="27"/>
  <c r="B618" i="27"/>
  <c r="C618" i="27"/>
  <c r="D618" i="27"/>
  <c r="E618" i="27"/>
  <c r="F618" i="27"/>
  <c r="A619" i="27"/>
  <c r="B619" i="27"/>
  <c r="C619" i="27"/>
  <c r="D619" i="27"/>
  <c r="E619" i="27"/>
  <c r="F619" i="27"/>
  <c r="A620" i="27"/>
  <c r="B620" i="27"/>
  <c r="C620" i="27"/>
  <c r="D620" i="27"/>
  <c r="E620" i="27"/>
  <c r="F620" i="27"/>
  <c r="A621" i="27"/>
  <c r="B621" i="27"/>
  <c r="C621" i="27"/>
  <c r="D621" i="27"/>
  <c r="E621" i="27"/>
  <c r="F621" i="27"/>
  <c r="A622" i="27"/>
  <c r="B622" i="27"/>
  <c r="C622" i="27"/>
  <c r="D622" i="27"/>
  <c r="E622" i="27"/>
  <c r="F622" i="27"/>
  <c r="A623" i="27"/>
  <c r="B623" i="27"/>
  <c r="C623" i="27"/>
  <c r="D623" i="27"/>
  <c r="E623" i="27"/>
  <c r="F623" i="27"/>
  <c r="A624" i="27"/>
  <c r="B624" i="27"/>
  <c r="C624" i="27"/>
  <c r="D624" i="27"/>
  <c r="E624" i="27"/>
  <c r="F624" i="27"/>
  <c r="A625" i="27"/>
  <c r="B625" i="27"/>
  <c r="C625" i="27"/>
  <c r="D625" i="27"/>
  <c r="E625" i="27"/>
  <c r="F625" i="27"/>
  <c r="A626" i="27"/>
  <c r="B626" i="27"/>
  <c r="C626" i="27"/>
  <c r="D626" i="27"/>
  <c r="E626" i="27"/>
  <c r="F626" i="27"/>
  <c r="A627" i="27"/>
  <c r="B627" i="27"/>
  <c r="C627" i="27"/>
  <c r="D627" i="27"/>
  <c r="E627" i="27"/>
  <c r="F627" i="27"/>
  <c r="A628" i="27"/>
  <c r="B628" i="27"/>
  <c r="C628" i="27"/>
  <c r="D628" i="27"/>
  <c r="E628" i="27"/>
  <c r="F628" i="27"/>
  <c r="A629" i="27"/>
  <c r="B629" i="27"/>
  <c r="C629" i="27"/>
  <c r="D629" i="27"/>
  <c r="E629" i="27"/>
  <c r="F629" i="27"/>
  <c r="A630" i="27"/>
  <c r="B630" i="27"/>
  <c r="C630" i="27"/>
  <c r="D630" i="27"/>
  <c r="E630" i="27"/>
  <c r="F630" i="27"/>
  <c r="A631" i="27"/>
  <c r="B631" i="27"/>
  <c r="C631" i="27"/>
  <c r="D631" i="27"/>
  <c r="E631" i="27"/>
  <c r="F631" i="27"/>
  <c r="A632" i="27"/>
  <c r="B632" i="27"/>
  <c r="C632" i="27"/>
  <c r="D632" i="27"/>
  <c r="E632" i="27"/>
  <c r="F632" i="27"/>
  <c r="A633" i="27"/>
  <c r="B633" i="27"/>
  <c r="C633" i="27"/>
  <c r="D633" i="27"/>
  <c r="E633" i="27"/>
  <c r="F633" i="27"/>
  <c r="A634" i="27"/>
  <c r="B634" i="27"/>
  <c r="C634" i="27"/>
  <c r="D634" i="27"/>
  <c r="E634" i="27"/>
  <c r="F634" i="27"/>
  <c r="A635" i="27"/>
  <c r="B635" i="27"/>
  <c r="C635" i="27"/>
  <c r="D635" i="27"/>
  <c r="E635" i="27"/>
  <c r="F635" i="27"/>
  <c r="A636" i="27"/>
  <c r="B636" i="27"/>
  <c r="C636" i="27"/>
  <c r="D636" i="27"/>
  <c r="E636" i="27"/>
  <c r="F636" i="27"/>
  <c r="A637" i="27"/>
  <c r="B637" i="27"/>
  <c r="C637" i="27"/>
  <c r="D637" i="27"/>
  <c r="E637" i="27"/>
  <c r="F637" i="27"/>
  <c r="A638" i="27"/>
  <c r="B638" i="27"/>
  <c r="C638" i="27"/>
  <c r="D638" i="27"/>
  <c r="E638" i="27"/>
  <c r="F638" i="27"/>
  <c r="A639" i="27"/>
  <c r="B639" i="27"/>
  <c r="C639" i="27"/>
  <c r="D639" i="27"/>
  <c r="E639" i="27"/>
  <c r="F639" i="27"/>
  <c r="A640" i="27"/>
  <c r="B640" i="27"/>
  <c r="C640" i="27"/>
  <c r="D640" i="27"/>
  <c r="E640" i="27"/>
  <c r="F640" i="27"/>
  <c r="A641" i="27"/>
  <c r="B641" i="27"/>
  <c r="C641" i="27"/>
  <c r="D641" i="27"/>
  <c r="E641" i="27"/>
  <c r="F641" i="27"/>
  <c r="A642" i="27"/>
  <c r="B642" i="27"/>
  <c r="C642" i="27"/>
  <c r="D642" i="27"/>
  <c r="E642" i="27"/>
  <c r="F642" i="27"/>
  <c r="A643" i="27"/>
  <c r="B643" i="27"/>
  <c r="C643" i="27"/>
  <c r="D643" i="27"/>
  <c r="E643" i="27"/>
  <c r="F643" i="27"/>
  <c r="A644" i="27"/>
  <c r="B644" i="27"/>
  <c r="C644" i="27"/>
  <c r="D644" i="27"/>
  <c r="E644" i="27"/>
  <c r="F644" i="27"/>
  <c r="A645" i="27"/>
  <c r="B645" i="27"/>
  <c r="C645" i="27"/>
  <c r="D645" i="27"/>
  <c r="E645" i="27"/>
  <c r="F645" i="27"/>
  <c r="A646" i="27"/>
  <c r="B646" i="27"/>
  <c r="C646" i="27"/>
  <c r="D646" i="27"/>
  <c r="E646" i="27"/>
  <c r="F646" i="27"/>
  <c r="A647" i="27"/>
  <c r="B647" i="27"/>
  <c r="C647" i="27"/>
  <c r="D647" i="27"/>
  <c r="E647" i="27"/>
  <c r="F647" i="27"/>
  <c r="A648" i="27"/>
  <c r="B648" i="27"/>
  <c r="C648" i="27"/>
  <c r="D648" i="27"/>
  <c r="E648" i="27"/>
  <c r="F648" i="27"/>
  <c r="A649" i="27"/>
  <c r="B649" i="27"/>
  <c r="C649" i="27"/>
  <c r="D649" i="27"/>
  <c r="E649" i="27"/>
  <c r="F649" i="27"/>
  <c r="A650" i="27"/>
  <c r="B650" i="27"/>
  <c r="C650" i="27"/>
  <c r="D650" i="27"/>
  <c r="E650" i="27"/>
  <c r="F650" i="27"/>
  <c r="A651" i="27"/>
  <c r="B651" i="27"/>
  <c r="C651" i="27"/>
  <c r="D651" i="27"/>
  <c r="E651" i="27"/>
  <c r="F651" i="27"/>
  <c r="A652" i="27"/>
  <c r="B652" i="27"/>
  <c r="C652" i="27"/>
  <c r="D652" i="27"/>
  <c r="E652" i="27"/>
  <c r="F652" i="27"/>
  <c r="A653" i="27"/>
  <c r="B653" i="27"/>
  <c r="C653" i="27"/>
  <c r="D653" i="27"/>
  <c r="E653" i="27"/>
  <c r="F653" i="27"/>
  <c r="A654" i="27"/>
  <c r="B654" i="27"/>
  <c r="C654" i="27"/>
  <c r="D654" i="27"/>
  <c r="E654" i="27"/>
  <c r="F654" i="27"/>
  <c r="A655" i="27"/>
  <c r="B655" i="27"/>
  <c r="C655" i="27"/>
  <c r="D655" i="27"/>
  <c r="E655" i="27"/>
  <c r="F655" i="27"/>
  <c r="A656" i="27"/>
  <c r="B656" i="27"/>
  <c r="C656" i="27"/>
  <c r="D656" i="27"/>
  <c r="E656" i="27"/>
  <c r="F656" i="27"/>
  <c r="A657" i="27"/>
  <c r="B657" i="27"/>
  <c r="C657" i="27"/>
  <c r="D657" i="27"/>
  <c r="E657" i="27"/>
  <c r="F657" i="27"/>
  <c r="A658" i="27"/>
  <c r="B658" i="27"/>
  <c r="C658" i="27"/>
  <c r="D658" i="27"/>
  <c r="E658" i="27"/>
  <c r="F658" i="27"/>
  <c r="A659" i="27"/>
  <c r="B659" i="27"/>
  <c r="C659" i="27"/>
  <c r="D659" i="27"/>
  <c r="E659" i="27"/>
  <c r="F659" i="27"/>
  <c r="A660" i="27"/>
  <c r="B660" i="27"/>
  <c r="C660" i="27"/>
  <c r="D660" i="27"/>
  <c r="E660" i="27"/>
  <c r="F660" i="27"/>
  <c r="A661" i="27"/>
  <c r="B661" i="27"/>
  <c r="C661" i="27"/>
  <c r="D661" i="27"/>
  <c r="E661" i="27"/>
  <c r="F661" i="27"/>
  <c r="A662" i="27"/>
  <c r="B662" i="27"/>
  <c r="C662" i="27"/>
  <c r="D662" i="27"/>
  <c r="E662" i="27"/>
  <c r="F662" i="27"/>
  <c r="A663" i="27"/>
  <c r="B663" i="27"/>
  <c r="C663" i="27"/>
  <c r="D663" i="27"/>
  <c r="E663" i="27"/>
  <c r="F663" i="27"/>
  <c r="A664" i="27"/>
  <c r="B664" i="27"/>
  <c r="C664" i="27"/>
  <c r="D664" i="27"/>
  <c r="E664" i="27"/>
  <c r="F664" i="27"/>
  <c r="A665" i="27"/>
  <c r="B665" i="27"/>
  <c r="C665" i="27"/>
  <c r="D665" i="27"/>
  <c r="E665" i="27"/>
  <c r="F665" i="27"/>
  <c r="A666" i="27"/>
  <c r="B666" i="27"/>
  <c r="C666" i="27"/>
  <c r="D666" i="27"/>
  <c r="E666" i="27"/>
  <c r="F666" i="27"/>
  <c r="A667" i="27"/>
  <c r="B667" i="27"/>
  <c r="C667" i="27"/>
  <c r="D667" i="27"/>
  <c r="E667" i="27"/>
  <c r="F667" i="27"/>
  <c r="A668" i="27"/>
  <c r="B668" i="27"/>
  <c r="C668" i="27"/>
  <c r="D668" i="27"/>
  <c r="E668" i="27"/>
  <c r="F668" i="27"/>
  <c r="A669" i="27"/>
  <c r="B669" i="27"/>
  <c r="C669" i="27"/>
  <c r="D669" i="27"/>
  <c r="E669" i="27"/>
  <c r="F669" i="27"/>
  <c r="A670" i="27"/>
  <c r="B670" i="27"/>
  <c r="C670" i="27"/>
  <c r="D670" i="27"/>
  <c r="E670" i="27"/>
  <c r="F670" i="27"/>
  <c r="A671" i="27"/>
  <c r="B671" i="27"/>
  <c r="C671" i="27"/>
  <c r="D671" i="27"/>
  <c r="E671" i="27"/>
  <c r="F671" i="27"/>
  <c r="A672" i="27"/>
  <c r="B672" i="27"/>
  <c r="C672" i="27"/>
  <c r="D672" i="27"/>
  <c r="E672" i="27"/>
  <c r="F672" i="27"/>
  <c r="A673" i="27"/>
  <c r="B673" i="27"/>
  <c r="C673" i="27"/>
  <c r="D673" i="27"/>
  <c r="E673" i="27"/>
  <c r="F673" i="27"/>
  <c r="A674" i="27"/>
  <c r="B674" i="27"/>
  <c r="C674" i="27"/>
  <c r="D674" i="27"/>
  <c r="E674" i="27"/>
  <c r="F674" i="27"/>
  <c r="A675" i="27"/>
  <c r="B675" i="27"/>
  <c r="C675" i="27"/>
  <c r="D675" i="27"/>
  <c r="E675" i="27"/>
  <c r="F675" i="27"/>
  <c r="A676" i="27"/>
  <c r="B676" i="27"/>
  <c r="C676" i="27"/>
  <c r="D676" i="27"/>
  <c r="E676" i="27"/>
  <c r="F676" i="27"/>
  <c r="A677" i="27"/>
  <c r="B677" i="27"/>
  <c r="C677" i="27"/>
  <c r="D677" i="27"/>
  <c r="E677" i="27"/>
  <c r="F677" i="27"/>
  <c r="A678" i="27"/>
  <c r="B678" i="27"/>
  <c r="C678" i="27"/>
  <c r="D678" i="27"/>
  <c r="E678" i="27"/>
  <c r="F678" i="27"/>
  <c r="A679" i="27"/>
  <c r="B679" i="27"/>
  <c r="C679" i="27"/>
  <c r="D679" i="27"/>
  <c r="E679" i="27"/>
  <c r="F679" i="27"/>
  <c r="A680" i="27"/>
  <c r="B680" i="27"/>
  <c r="C680" i="27"/>
  <c r="D680" i="27"/>
  <c r="E680" i="27"/>
  <c r="F680" i="27"/>
  <c r="A681" i="27"/>
  <c r="B681" i="27"/>
  <c r="C681" i="27"/>
  <c r="D681" i="27"/>
  <c r="E681" i="27"/>
  <c r="F681" i="27"/>
  <c r="A682" i="27"/>
  <c r="B682" i="27"/>
  <c r="C682" i="27"/>
  <c r="D682" i="27"/>
  <c r="E682" i="27"/>
  <c r="F682" i="27"/>
  <c r="A683" i="27"/>
  <c r="B683" i="27"/>
  <c r="C683" i="27"/>
  <c r="D683" i="27"/>
  <c r="E683" i="27"/>
  <c r="F683" i="27"/>
  <c r="A684" i="27"/>
  <c r="B684" i="27"/>
  <c r="C684" i="27"/>
  <c r="D684" i="27"/>
  <c r="E684" i="27"/>
  <c r="F684" i="27"/>
  <c r="A685" i="27"/>
  <c r="B685" i="27"/>
  <c r="C685" i="27"/>
  <c r="D685" i="27"/>
  <c r="E685" i="27"/>
  <c r="F685" i="27"/>
  <c r="A686" i="27"/>
  <c r="B686" i="27"/>
  <c r="C686" i="27"/>
  <c r="D686" i="27"/>
  <c r="E686" i="27"/>
  <c r="F686" i="27"/>
  <c r="A687" i="27"/>
  <c r="B687" i="27"/>
  <c r="C687" i="27"/>
  <c r="D687" i="27"/>
  <c r="E687" i="27"/>
  <c r="F687" i="27"/>
  <c r="A688" i="27"/>
  <c r="B688" i="27"/>
  <c r="C688" i="27"/>
  <c r="D688" i="27"/>
  <c r="E688" i="27"/>
  <c r="F688" i="27"/>
  <c r="A689" i="27"/>
  <c r="B689" i="27"/>
  <c r="C689" i="27"/>
  <c r="D689" i="27"/>
  <c r="E689" i="27"/>
  <c r="F689" i="27"/>
  <c r="A690" i="27"/>
  <c r="B690" i="27"/>
  <c r="C690" i="27"/>
  <c r="D690" i="27"/>
  <c r="E690" i="27"/>
  <c r="F690" i="27"/>
  <c r="A691" i="27"/>
  <c r="B691" i="27"/>
  <c r="C691" i="27"/>
  <c r="D691" i="27"/>
  <c r="E691" i="27"/>
  <c r="F691" i="27"/>
  <c r="A692" i="27"/>
  <c r="B692" i="27"/>
  <c r="C692" i="27"/>
  <c r="D692" i="27"/>
  <c r="E692" i="27"/>
  <c r="F692" i="27"/>
  <c r="A693" i="27"/>
  <c r="B693" i="27"/>
  <c r="C693" i="27"/>
  <c r="D693" i="27"/>
  <c r="E693" i="27"/>
  <c r="F693" i="27"/>
  <c r="A694" i="27"/>
  <c r="B694" i="27"/>
  <c r="C694" i="27"/>
  <c r="D694" i="27"/>
  <c r="E694" i="27"/>
  <c r="F694" i="27"/>
  <c r="A695" i="27"/>
  <c r="B695" i="27"/>
  <c r="C695" i="27"/>
  <c r="D695" i="27"/>
  <c r="E695" i="27"/>
  <c r="F695" i="27"/>
  <c r="A696" i="27"/>
  <c r="B696" i="27"/>
  <c r="C696" i="27"/>
  <c r="D696" i="27"/>
  <c r="E696" i="27"/>
  <c r="F696" i="27"/>
  <c r="A697" i="27"/>
  <c r="B697" i="27"/>
  <c r="C697" i="27"/>
  <c r="D697" i="27"/>
  <c r="E697" i="27"/>
  <c r="F697" i="27"/>
  <c r="A698" i="27"/>
  <c r="B698" i="27"/>
  <c r="C698" i="27"/>
  <c r="D698" i="27"/>
  <c r="E698" i="27"/>
  <c r="F698" i="27"/>
  <c r="A699" i="27"/>
  <c r="B699" i="27"/>
  <c r="C699" i="27"/>
  <c r="D699" i="27"/>
  <c r="E699" i="27"/>
  <c r="F699" i="27"/>
  <c r="A700" i="27"/>
  <c r="B700" i="27"/>
  <c r="C700" i="27"/>
  <c r="D700" i="27"/>
  <c r="E700" i="27"/>
  <c r="F700" i="27"/>
  <c r="A701" i="27"/>
  <c r="B701" i="27"/>
  <c r="C701" i="27"/>
  <c r="D701" i="27"/>
  <c r="E701" i="27"/>
  <c r="F701" i="27"/>
  <c r="A702" i="27"/>
  <c r="B702" i="27"/>
  <c r="C702" i="27"/>
  <c r="D702" i="27"/>
  <c r="E702" i="27"/>
  <c r="F702" i="27"/>
  <c r="A703" i="27"/>
  <c r="B703" i="27"/>
  <c r="C703" i="27"/>
  <c r="D703" i="27"/>
  <c r="E703" i="27"/>
  <c r="F703" i="27"/>
  <c r="A704" i="27"/>
  <c r="B704" i="27"/>
  <c r="C704" i="27"/>
  <c r="D704" i="27"/>
  <c r="E704" i="27"/>
  <c r="F704" i="27"/>
  <c r="A705" i="27"/>
  <c r="B705" i="27"/>
  <c r="C705" i="27"/>
  <c r="D705" i="27"/>
  <c r="E705" i="27"/>
  <c r="F705" i="27"/>
  <c r="A706" i="27"/>
  <c r="B706" i="27"/>
  <c r="C706" i="27"/>
  <c r="D706" i="27"/>
  <c r="E706" i="27"/>
  <c r="F706" i="27"/>
  <c r="A707" i="27"/>
  <c r="B707" i="27"/>
  <c r="C707" i="27"/>
  <c r="D707" i="27"/>
  <c r="E707" i="27"/>
  <c r="F707" i="27"/>
  <c r="A708" i="27"/>
  <c r="B708" i="27"/>
  <c r="C708" i="27"/>
  <c r="D708" i="27"/>
  <c r="E708" i="27"/>
  <c r="F708" i="27"/>
  <c r="A709" i="27"/>
  <c r="B709" i="27"/>
  <c r="C709" i="27"/>
  <c r="D709" i="27"/>
  <c r="E709" i="27"/>
  <c r="F709" i="27"/>
  <c r="A710" i="27"/>
  <c r="B710" i="27"/>
  <c r="C710" i="27"/>
  <c r="D710" i="27"/>
  <c r="E710" i="27"/>
  <c r="F710" i="27"/>
  <c r="A711" i="27"/>
  <c r="B711" i="27"/>
  <c r="C711" i="27"/>
  <c r="D711" i="27"/>
  <c r="E711" i="27"/>
  <c r="F711" i="27"/>
  <c r="A712" i="27"/>
  <c r="B712" i="27"/>
  <c r="C712" i="27"/>
  <c r="D712" i="27"/>
  <c r="E712" i="27"/>
  <c r="F712" i="27"/>
  <c r="A713" i="27"/>
  <c r="B713" i="27"/>
  <c r="C713" i="27"/>
  <c r="D713" i="27"/>
  <c r="E713" i="27"/>
  <c r="F713" i="27"/>
  <c r="A714" i="27"/>
  <c r="B714" i="27"/>
  <c r="C714" i="27"/>
  <c r="D714" i="27"/>
  <c r="E714" i="27"/>
  <c r="F714" i="27"/>
  <c r="A715" i="27"/>
  <c r="B715" i="27"/>
  <c r="C715" i="27"/>
  <c r="D715" i="27"/>
  <c r="E715" i="27"/>
  <c r="F715" i="27"/>
  <c r="A716" i="27"/>
  <c r="B716" i="27"/>
  <c r="C716" i="27"/>
  <c r="D716" i="27"/>
  <c r="E716" i="27"/>
  <c r="F716" i="27"/>
  <c r="A717" i="27"/>
  <c r="B717" i="27"/>
  <c r="C717" i="27"/>
  <c r="D717" i="27"/>
  <c r="E717" i="27"/>
  <c r="F717" i="27"/>
  <c r="A718" i="27"/>
  <c r="B718" i="27"/>
  <c r="C718" i="27"/>
  <c r="D718" i="27"/>
  <c r="E718" i="27"/>
  <c r="F718" i="27"/>
  <c r="A719" i="27"/>
  <c r="B719" i="27"/>
  <c r="C719" i="27"/>
  <c r="D719" i="27"/>
  <c r="E719" i="27"/>
  <c r="F719" i="27"/>
  <c r="A720" i="27"/>
  <c r="B720" i="27"/>
  <c r="C720" i="27"/>
  <c r="D720" i="27"/>
  <c r="E720" i="27"/>
  <c r="F720" i="27"/>
  <c r="A721" i="27"/>
  <c r="B721" i="27"/>
  <c r="C721" i="27"/>
  <c r="D721" i="27"/>
  <c r="E721" i="27"/>
  <c r="F721" i="27"/>
  <c r="A722" i="27"/>
  <c r="B722" i="27"/>
  <c r="C722" i="27"/>
  <c r="D722" i="27"/>
  <c r="E722" i="27"/>
  <c r="F722" i="27"/>
  <c r="A723" i="27"/>
  <c r="B723" i="27"/>
  <c r="C723" i="27"/>
  <c r="D723" i="27"/>
  <c r="E723" i="27"/>
  <c r="F723" i="27"/>
  <c r="A724" i="27"/>
  <c r="B724" i="27"/>
  <c r="C724" i="27"/>
  <c r="D724" i="27"/>
  <c r="E724" i="27"/>
  <c r="F724" i="27"/>
  <c r="A725" i="27"/>
  <c r="B725" i="27"/>
  <c r="C725" i="27"/>
  <c r="D725" i="27"/>
  <c r="E725" i="27"/>
  <c r="F725" i="27"/>
  <c r="A726" i="27"/>
  <c r="B726" i="27"/>
  <c r="C726" i="27"/>
  <c r="D726" i="27"/>
  <c r="E726" i="27"/>
  <c r="F726" i="27"/>
  <c r="A727" i="27"/>
  <c r="B727" i="27"/>
  <c r="C727" i="27"/>
  <c r="D727" i="27"/>
  <c r="E727" i="27"/>
  <c r="F727" i="27"/>
  <c r="A728" i="27"/>
  <c r="B728" i="27"/>
  <c r="C728" i="27"/>
  <c r="D728" i="27"/>
  <c r="E728" i="27"/>
  <c r="F728" i="27"/>
  <c r="A729" i="27"/>
  <c r="B729" i="27"/>
  <c r="C729" i="27"/>
  <c r="D729" i="27"/>
  <c r="E729" i="27"/>
  <c r="F729" i="27"/>
  <c r="A730" i="27"/>
  <c r="B730" i="27"/>
  <c r="C730" i="27"/>
  <c r="D730" i="27"/>
  <c r="E730" i="27"/>
  <c r="F730" i="27"/>
  <c r="A731" i="27"/>
  <c r="B731" i="27"/>
  <c r="C731" i="27"/>
  <c r="D731" i="27"/>
  <c r="E731" i="27"/>
  <c r="F731" i="27"/>
  <c r="A732" i="27"/>
  <c r="B732" i="27"/>
  <c r="C732" i="27"/>
  <c r="D732" i="27"/>
  <c r="E732" i="27"/>
  <c r="F732" i="27"/>
  <c r="A733" i="27"/>
  <c r="B733" i="27"/>
  <c r="C733" i="27"/>
  <c r="D733" i="27"/>
  <c r="E733" i="27"/>
  <c r="F733" i="27"/>
  <c r="A734" i="27"/>
  <c r="B734" i="27"/>
  <c r="C734" i="27"/>
  <c r="D734" i="27"/>
  <c r="E734" i="27"/>
  <c r="F734" i="27"/>
  <c r="A735" i="27"/>
  <c r="B735" i="27"/>
  <c r="C735" i="27"/>
  <c r="D735" i="27"/>
  <c r="E735" i="27"/>
  <c r="F735" i="27"/>
  <c r="A736" i="27"/>
  <c r="B736" i="27"/>
  <c r="C736" i="27"/>
  <c r="D736" i="27"/>
  <c r="E736" i="27"/>
  <c r="F736" i="27"/>
  <c r="A737" i="27"/>
  <c r="B737" i="27"/>
  <c r="C737" i="27"/>
  <c r="D737" i="27"/>
  <c r="E737" i="27"/>
  <c r="F737" i="27"/>
  <c r="A738" i="27"/>
  <c r="B738" i="27"/>
  <c r="C738" i="27"/>
  <c r="D738" i="27"/>
  <c r="E738" i="27"/>
  <c r="F738" i="27"/>
  <c r="A739" i="27"/>
  <c r="B739" i="27"/>
  <c r="C739" i="27"/>
  <c r="D739" i="27"/>
  <c r="E739" i="27"/>
  <c r="F739" i="27"/>
  <c r="A740" i="27"/>
  <c r="B740" i="27"/>
  <c r="C740" i="27"/>
  <c r="D740" i="27"/>
  <c r="E740" i="27"/>
  <c r="F740" i="27"/>
  <c r="A741" i="27"/>
  <c r="B741" i="27"/>
  <c r="C741" i="27"/>
  <c r="D741" i="27"/>
  <c r="E741" i="27"/>
  <c r="F741" i="27"/>
  <c r="A742" i="27"/>
  <c r="B742" i="27"/>
  <c r="C742" i="27"/>
  <c r="D742" i="27"/>
  <c r="E742" i="27"/>
  <c r="F742" i="27"/>
  <c r="A743" i="27"/>
  <c r="B743" i="27"/>
  <c r="C743" i="27"/>
  <c r="D743" i="27"/>
  <c r="E743" i="27"/>
  <c r="F743" i="27"/>
  <c r="A744" i="27"/>
  <c r="B744" i="27"/>
  <c r="C744" i="27"/>
  <c r="D744" i="27"/>
  <c r="E744" i="27"/>
  <c r="F744" i="27"/>
  <c r="A745" i="27"/>
  <c r="B745" i="27"/>
  <c r="C745" i="27"/>
  <c r="D745" i="27"/>
  <c r="E745" i="27"/>
  <c r="F745" i="27"/>
  <c r="A746" i="27"/>
  <c r="B746" i="27"/>
  <c r="C746" i="27"/>
  <c r="D746" i="27"/>
  <c r="E746" i="27"/>
  <c r="F746" i="27"/>
  <c r="A747" i="27"/>
  <c r="B747" i="27"/>
  <c r="C747" i="27"/>
  <c r="D747" i="27"/>
  <c r="E747" i="27"/>
  <c r="F747" i="27"/>
  <c r="A748" i="27"/>
  <c r="B748" i="27"/>
  <c r="C748" i="27"/>
  <c r="D748" i="27"/>
  <c r="E748" i="27"/>
  <c r="F748" i="27"/>
  <c r="A749" i="27"/>
  <c r="B749" i="27"/>
  <c r="C749" i="27"/>
  <c r="D749" i="27"/>
  <c r="E749" i="27"/>
  <c r="F749" i="27"/>
  <c r="A750" i="27"/>
  <c r="B750" i="27"/>
  <c r="C750" i="27"/>
  <c r="D750" i="27"/>
  <c r="E750" i="27"/>
  <c r="F750" i="27"/>
  <c r="A751" i="27"/>
  <c r="B751" i="27"/>
  <c r="C751" i="27"/>
  <c r="D751" i="27"/>
  <c r="E751" i="27"/>
  <c r="F751" i="27"/>
  <c r="A752" i="27"/>
  <c r="B752" i="27"/>
  <c r="C752" i="27"/>
  <c r="D752" i="27"/>
  <c r="E752" i="27"/>
  <c r="F752" i="27"/>
  <c r="A753" i="27"/>
  <c r="B753" i="27"/>
  <c r="C753" i="27"/>
  <c r="D753" i="27"/>
  <c r="E753" i="27"/>
  <c r="F753" i="27"/>
  <c r="A754" i="27"/>
  <c r="B754" i="27"/>
  <c r="C754" i="27"/>
  <c r="D754" i="27"/>
  <c r="E754" i="27"/>
  <c r="F754" i="27"/>
  <c r="A755" i="27"/>
  <c r="B755" i="27"/>
  <c r="C755" i="27"/>
  <c r="D755" i="27"/>
  <c r="E755" i="27"/>
  <c r="F755" i="27"/>
  <c r="A756" i="27"/>
  <c r="B756" i="27"/>
  <c r="C756" i="27"/>
  <c r="D756" i="27"/>
  <c r="E756" i="27"/>
  <c r="F756" i="27"/>
  <c r="A757" i="27"/>
  <c r="B757" i="27"/>
  <c r="C757" i="27"/>
  <c r="D757" i="27"/>
  <c r="E757" i="27"/>
  <c r="F757" i="27"/>
  <c r="A758" i="27"/>
  <c r="B758" i="27"/>
  <c r="C758" i="27"/>
  <c r="D758" i="27"/>
  <c r="E758" i="27"/>
  <c r="F758" i="27"/>
  <c r="A759" i="27"/>
  <c r="B759" i="27"/>
  <c r="C759" i="27"/>
  <c r="D759" i="27"/>
  <c r="E759" i="27"/>
  <c r="F759" i="27"/>
  <c r="A760" i="27"/>
  <c r="B760" i="27"/>
  <c r="C760" i="27"/>
  <c r="D760" i="27"/>
  <c r="E760" i="27"/>
  <c r="F760" i="27"/>
  <c r="A761" i="27"/>
  <c r="B761" i="27"/>
  <c r="C761" i="27"/>
  <c r="D761" i="27"/>
  <c r="E761" i="27"/>
  <c r="F761" i="27"/>
  <c r="A762" i="27"/>
  <c r="B762" i="27"/>
  <c r="C762" i="27"/>
  <c r="D762" i="27"/>
  <c r="E762" i="27"/>
  <c r="F762" i="27"/>
  <c r="A763" i="27"/>
  <c r="B763" i="27"/>
  <c r="C763" i="27"/>
  <c r="D763" i="27"/>
  <c r="E763" i="27"/>
  <c r="F763" i="27"/>
  <c r="A764" i="27"/>
  <c r="B764" i="27"/>
  <c r="C764" i="27"/>
  <c r="D764" i="27"/>
  <c r="E764" i="27"/>
  <c r="F764" i="27"/>
  <c r="A765" i="27"/>
  <c r="B765" i="27"/>
  <c r="C765" i="27"/>
  <c r="D765" i="27"/>
  <c r="E765" i="27"/>
  <c r="F765" i="27"/>
  <c r="A766" i="27"/>
  <c r="B766" i="27"/>
  <c r="C766" i="27"/>
  <c r="D766" i="27"/>
  <c r="E766" i="27"/>
  <c r="F766" i="27"/>
  <c r="A767" i="27"/>
  <c r="B767" i="27"/>
  <c r="C767" i="27"/>
  <c r="D767" i="27"/>
  <c r="E767" i="27"/>
  <c r="F767" i="27"/>
  <c r="A768" i="27"/>
  <c r="B768" i="27"/>
  <c r="C768" i="27"/>
  <c r="D768" i="27"/>
  <c r="E768" i="27"/>
  <c r="F768" i="27"/>
  <c r="A769" i="27"/>
  <c r="B769" i="27"/>
  <c r="C769" i="27"/>
  <c r="D769" i="27"/>
  <c r="E769" i="27"/>
  <c r="F769" i="27"/>
  <c r="A770" i="27"/>
  <c r="B770" i="27"/>
  <c r="C770" i="27"/>
  <c r="D770" i="27"/>
  <c r="E770" i="27"/>
  <c r="F770" i="27"/>
  <c r="A771" i="27"/>
  <c r="B771" i="27"/>
  <c r="C771" i="27"/>
  <c r="D771" i="27"/>
  <c r="E771" i="27"/>
  <c r="F771" i="27"/>
  <c r="A772" i="27"/>
  <c r="B772" i="27"/>
  <c r="C772" i="27"/>
  <c r="D772" i="27"/>
  <c r="E772" i="27"/>
  <c r="F772" i="27"/>
  <c r="A773" i="27"/>
  <c r="B773" i="27"/>
  <c r="C773" i="27"/>
  <c r="D773" i="27"/>
  <c r="E773" i="27"/>
  <c r="F773" i="27"/>
  <c r="A774" i="27"/>
  <c r="B774" i="27"/>
  <c r="C774" i="27"/>
  <c r="D774" i="27"/>
  <c r="E774" i="27"/>
  <c r="F774" i="27"/>
  <c r="A775" i="27"/>
  <c r="B775" i="27"/>
  <c r="C775" i="27"/>
  <c r="D775" i="27"/>
  <c r="E775" i="27"/>
  <c r="F775" i="27"/>
  <c r="A776" i="27"/>
  <c r="B776" i="27"/>
  <c r="C776" i="27"/>
  <c r="D776" i="27"/>
  <c r="E776" i="27"/>
  <c r="F776" i="27"/>
  <c r="A777" i="27"/>
  <c r="B777" i="27"/>
  <c r="C777" i="27"/>
  <c r="D777" i="27"/>
  <c r="E777" i="27"/>
  <c r="F777" i="27"/>
  <c r="A778" i="27"/>
  <c r="B778" i="27"/>
  <c r="C778" i="27"/>
  <c r="D778" i="27"/>
  <c r="E778" i="27"/>
  <c r="F778" i="27"/>
  <c r="A779" i="27"/>
  <c r="B779" i="27"/>
  <c r="C779" i="27"/>
  <c r="D779" i="27"/>
  <c r="E779" i="27"/>
  <c r="F779" i="27"/>
  <c r="A780" i="27"/>
  <c r="B780" i="27"/>
  <c r="C780" i="27"/>
  <c r="D780" i="27"/>
  <c r="E780" i="27"/>
  <c r="F780" i="27"/>
  <c r="A781" i="27"/>
  <c r="B781" i="27"/>
  <c r="C781" i="27"/>
  <c r="D781" i="27"/>
  <c r="E781" i="27"/>
  <c r="F781" i="27"/>
  <c r="A782" i="27"/>
  <c r="B782" i="27"/>
  <c r="C782" i="27"/>
  <c r="D782" i="27"/>
  <c r="E782" i="27"/>
  <c r="F782" i="27"/>
  <c r="A783" i="27"/>
  <c r="B783" i="27"/>
  <c r="C783" i="27"/>
  <c r="D783" i="27"/>
  <c r="E783" i="27"/>
  <c r="F783" i="27"/>
  <c r="A784" i="27"/>
  <c r="B784" i="27"/>
  <c r="C784" i="27"/>
  <c r="D784" i="27"/>
  <c r="E784" i="27"/>
  <c r="F784" i="27"/>
  <c r="A785" i="27"/>
  <c r="B785" i="27"/>
  <c r="C785" i="27"/>
  <c r="D785" i="27"/>
  <c r="E785" i="27"/>
  <c r="F785" i="27"/>
  <c r="A786" i="27"/>
  <c r="B786" i="27"/>
  <c r="C786" i="27"/>
  <c r="D786" i="27"/>
  <c r="E786" i="27"/>
  <c r="F786" i="27"/>
  <c r="A787" i="27"/>
  <c r="B787" i="27"/>
  <c r="C787" i="27"/>
  <c r="D787" i="27"/>
  <c r="E787" i="27"/>
  <c r="F787" i="27"/>
  <c r="A788" i="27"/>
  <c r="B788" i="27"/>
  <c r="C788" i="27"/>
  <c r="D788" i="27"/>
  <c r="E788" i="27"/>
  <c r="F788" i="27"/>
  <c r="A789" i="27"/>
  <c r="B789" i="27"/>
  <c r="C789" i="27"/>
  <c r="D789" i="27"/>
  <c r="E789" i="27"/>
  <c r="F789" i="27"/>
  <c r="A790" i="27"/>
  <c r="B790" i="27"/>
  <c r="C790" i="27"/>
  <c r="D790" i="27"/>
  <c r="E790" i="27"/>
  <c r="F790" i="27"/>
  <c r="A791" i="27"/>
  <c r="B791" i="27"/>
  <c r="C791" i="27"/>
  <c r="D791" i="27"/>
  <c r="E791" i="27"/>
  <c r="F791" i="27"/>
  <c r="A792" i="27"/>
  <c r="B792" i="27"/>
  <c r="C792" i="27"/>
  <c r="D792" i="27"/>
  <c r="E792" i="27"/>
  <c r="F792" i="27"/>
  <c r="A793" i="27"/>
  <c r="B793" i="27"/>
  <c r="C793" i="27"/>
  <c r="D793" i="27"/>
  <c r="E793" i="27"/>
  <c r="F793" i="27"/>
  <c r="A794" i="27"/>
  <c r="B794" i="27"/>
  <c r="C794" i="27"/>
  <c r="D794" i="27"/>
  <c r="E794" i="27"/>
  <c r="F794" i="27"/>
  <c r="A795" i="27"/>
  <c r="B795" i="27"/>
  <c r="C795" i="27"/>
  <c r="D795" i="27"/>
  <c r="E795" i="27"/>
  <c r="F795" i="27"/>
  <c r="A796" i="27"/>
  <c r="B796" i="27"/>
  <c r="C796" i="27"/>
  <c r="D796" i="27"/>
  <c r="E796" i="27"/>
  <c r="F796" i="27"/>
  <c r="A797" i="27"/>
  <c r="B797" i="27"/>
  <c r="C797" i="27"/>
  <c r="D797" i="27"/>
  <c r="E797" i="27"/>
  <c r="F797" i="27"/>
  <c r="A798" i="27"/>
  <c r="B798" i="27"/>
  <c r="C798" i="27"/>
  <c r="D798" i="27"/>
  <c r="E798" i="27"/>
  <c r="F798" i="27"/>
  <c r="A799" i="27"/>
  <c r="B799" i="27"/>
  <c r="C799" i="27"/>
  <c r="D799" i="27"/>
  <c r="E799" i="27"/>
  <c r="F799" i="27"/>
  <c r="A800" i="27"/>
  <c r="B800" i="27"/>
  <c r="C800" i="27"/>
  <c r="D800" i="27"/>
  <c r="E800" i="27"/>
  <c r="F800" i="27"/>
  <c r="A801" i="27"/>
  <c r="B801" i="27"/>
  <c r="C801" i="27"/>
  <c r="D801" i="27"/>
  <c r="E801" i="27"/>
  <c r="F801" i="27"/>
  <c r="A802" i="27"/>
  <c r="B802" i="27"/>
  <c r="C802" i="27"/>
  <c r="D802" i="27"/>
  <c r="E802" i="27"/>
  <c r="F802" i="27"/>
  <c r="A803" i="27"/>
  <c r="B803" i="27"/>
  <c r="C803" i="27"/>
  <c r="D803" i="27"/>
  <c r="E803" i="27"/>
  <c r="F803" i="27"/>
  <c r="A804" i="27"/>
  <c r="B804" i="27"/>
  <c r="C804" i="27"/>
  <c r="D804" i="27"/>
  <c r="E804" i="27"/>
  <c r="F804" i="27"/>
  <c r="A805" i="27"/>
  <c r="B805" i="27"/>
  <c r="C805" i="27"/>
  <c r="D805" i="27"/>
  <c r="E805" i="27"/>
  <c r="F805" i="27"/>
  <c r="A806" i="27"/>
  <c r="B806" i="27"/>
  <c r="C806" i="27"/>
  <c r="D806" i="27"/>
  <c r="E806" i="27"/>
  <c r="F806" i="27"/>
  <c r="A807" i="27"/>
  <c r="B807" i="27"/>
  <c r="C807" i="27"/>
  <c r="D807" i="27"/>
  <c r="E807" i="27"/>
  <c r="F807" i="27"/>
  <c r="A808" i="27"/>
  <c r="B808" i="27"/>
  <c r="C808" i="27"/>
  <c r="D808" i="27"/>
  <c r="E808" i="27"/>
  <c r="F808" i="27"/>
  <c r="A809" i="27"/>
  <c r="B809" i="27"/>
  <c r="C809" i="27"/>
  <c r="D809" i="27"/>
  <c r="E809" i="27"/>
  <c r="F809" i="27"/>
  <c r="A810" i="27"/>
  <c r="B810" i="27"/>
  <c r="C810" i="27"/>
  <c r="D810" i="27"/>
  <c r="E810" i="27"/>
  <c r="F810" i="27"/>
  <c r="A811" i="27"/>
  <c r="B811" i="27"/>
  <c r="C811" i="27"/>
  <c r="D811" i="27"/>
  <c r="E811" i="27"/>
  <c r="F811" i="27"/>
  <c r="A812" i="27"/>
  <c r="B812" i="27"/>
  <c r="C812" i="27"/>
  <c r="D812" i="27"/>
  <c r="E812" i="27"/>
  <c r="F812" i="27"/>
  <c r="A813" i="27"/>
  <c r="B813" i="27"/>
  <c r="C813" i="27"/>
  <c r="D813" i="27"/>
  <c r="E813" i="27"/>
  <c r="F813" i="27"/>
  <c r="A814" i="27"/>
  <c r="B814" i="27"/>
  <c r="C814" i="27"/>
  <c r="D814" i="27"/>
  <c r="E814" i="27"/>
  <c r="F814" i="27"/>
  <c r="A815" i="27"/>
  <c r="B815" i="27"/>
  <c r="C815" i="27"/>
  <c r="D815" i="27"/>
  <c r="E815" i="27"/>
  <c r="F815" i="27"/>
  <c r="A816" i="27"/>
  <c r="B816" i="27"/>
  <c r="C816" i="27"/>
  <c r="D816" i="27"/>
  <c r="E816" i="27"/>
  <c r="F816" i="27"/>
  <c r="A817" i="27"/>
  <c r="B817" i="27"/>
  <c r="C817" i="27"/>
  <c r="D817" i="27"/>
  <c r="E817" i="27"/>
  <c r="F817" i="27"/>
  <c r="A818" i="27"/>
  <c r="B818" i="27"/>
  <c r="C818" i="27"/>
  <c r="D818" i="27"/>
  <c r="E818" i="27"/>
  <c r="F818" i="27"/>
  <c r="A819" i="27"/>
  <c r="B819" i="27"/>
  <c r="C819" i="27"/>
  <c r="D819" i="27"/>
  <c r="E819" i="27"/>
  <c r="F819" i="27"/>
  <c r="A820" i="27"/>
  <c r="B820" i="27"/>
  <c r="C820" i="27"/>
  <c r="D820" i="27"/>
  <c r="E820" i="27"/>
  <c r="F820" i="27"/>
  <c r="A821" i="27"/>
  <c r="B821" i="27"/>
  <c r="C821" i="27"/>
  <c r="D821" i="27"/>
  <c r="E821" i="27"/>
  <c r="F821" i="27"/>
  <c r="A822" i="27"/>
  <c r="B822" i="27"/>
  <c r="C822" i="27"/>
  <c r="D822" i="27"/>
  <c r="E822" i="27"/>
  <c r="F822" i="27"/>
  <c r="A823" i="27"/>
  <c r="B823" i="27"/>
  <c r="C823" i="27"/>
  <c r="D823" i="27"/>
  <c r="E823" i="27"/>
  <c r="F823" i="27"/>
  <c r="A824" i="27"/>
  <c r="B824" i="27"/>
  <c r="C824" i="27"/>
  <c r="D824" i="27"/>
  <c r="E824" i="27"/>
  <c r="F824" i="27"/>
  <c r="A825" i="27"/>
  <c r="B825" i="27"/>
  <c r="C825" i="27"/>
  <c r="D825" i="27"/>
  <c r="E825" i="27"/>
  <c r="F825" i="27"/>
  <c r="A826" i="27"/>
  <c r="B826" i="27"/>
  <c r="C826" i="27"/>
  <c r="D826" i="27"/>
  <c r="E826" i="27"/>
  <c r="F826" i="27"/>
  <c r="A827" i="27"/>
  <c r="B827" i="27"/>
  <c r="C827" i="27"/>
  <c r="D827" i="27"/>
  <c r="E827" i="27"/>
  <c r="F827" i="27"/>
  <c r="A828" i="27"/>
  <c r="B828" i="27"/>
  <c r="C828" i="27"/>
  <c r="D828" i="27"/>
  <c r="E828" i="27"/>
  <c r="F828" i="27"/>
  <c r="A829" i="27"/>
  <c r="B829" i="27"/>
  <c r="C829" i="27"/>
  <c r="D829" i="27"/>
  <c r="E829" i="27"/>
  <c r="F829" i="27"/>
  <c r="A830" i="27"/>
  <c r="B830" i="27"/>
  <c r="C830" i="27"/>
  <c r="D830" i="27"/>
  <c r="E830" i="27"/>
  <c r="F830" i="27"/>
  <c r="A831" i="27"/>
  <c r="B831" i="27"/>
  <c r="C831" i="27"/>
  <c r="D831" i="27"/>
  <c r="E831" i="27"/>
  <c r="F831" i="27"/>
  <c r="A832" i="27"/>
  <c r="B832" i="27"/>
  <c r="C832" i="27"/>
  <c r="D832" i="27"/>
  <c r="E832" i="27"/>
  <c r="F832" i="27"/>
  <c r="A833" i="27"/>
  <c r="B833" i="27"/>
  <c r="C833" i="27"/>
  <c r="D833" i="27"/>
  <c r="E833" i="27"/>
  <c r="F833" i="27"/>
  <c r="A834" i="27"/>
  <c r="B834" i="27"/>
  <c r="C834" i="27"/>
  <c r="D834" i="27"/>
  <c r="E834" i="27"/>
  <c r="F834" i="27"/>
  <c r="A835" i="27"/>
  <c r="B835" i="27"/>
  <c r="C835" i="27"/>
  <c r="D835" i="27"/>
  <c r="E835" i="27"/>
  <c r="F835" i="27"/>
  <c r="A836" i="27"/>
  <c r="B836" i="27"/>
  <c r="C836" i="27"/>
  <c r="D836" i="27"/>
  <c r="E836" i="27"/>
  <c r="F836" i="27"/>
  <c r="A837" i="27"/>
  <c r="B837" i="27"/>
  <c r="C837" i="27"/>
  <c r="D837" i="27"/>
  <c r="E837" i="27"/>
  <c r="F837" i="27"/>
  <c r="A838" i="27"/>
  <c r="B838" i="27"/>
  <c r="C838" i="27"/>
  <c r="D838" i="27"/>
  <c r="E838" i="27"/>
  <c r="F838" i="27"/>
  <c r="A839" i="27"/>
  <c r="B839" i="27"/>
  <c r="C839" i="27"/>
  <c r="D839" i="27"/>
  <c r="E839" i="27"/>
  <c r="F839" i="27"/>
  <c r="A840" i="27"/>
  <c r="B840" i="27"/>
  <c r="C840" i="27"/>
  <c r="D840" i="27"/>
  <c r="E840" i="27"/>
  <c r="F840" i="27"/>
  <c r="A841" i="27"/>
  <c r="B841" i="27"/>
  <c r="C841" i="27"/>
  <c r="D841" i="27"/>
  <c r="E841" i="27"/>
  <c r="F841" i="27"/>
  <c r="A842" i="27"/>
  <c r="B842" i="27"/>
  <c r="C842" i="27"/>
  <c r="D842" i="27"/>
  <c r="E842" i="27"/>
  <c r="F842" i="27"/>
  <c r="A843" i="27"/>
  <c r="B843" i="27"/>
  <c r="C843" i="27"/>
  <c r="D843" i="27"/>
  <c r="E843" i="27"/>
  <c r="F843" i="27"/>
  <c r="A844" i="27"/>
  <c r="B844" i="27"/>
  <c r="C844" i="27"/>
  <c r="D844" i="27"/>
  <c r="E844" i="27"/>
  <c r="F844" i="27"/>
  <c r="A845" i="27"/>
  <c r="B845" i="27"/>
  <c r="C845" i="27"/>
  <c r="D845" i="27"/>
  <c r="E845" i="27"/>
  <c r="F845" i="27"/>
  <c r="A846" i="27"/>
  <c r="B846" i="27"/>
  <c r="C846" i="27"/>
  <c r="D846" i="27"/>
  <c r="E846" i="27"/>
  <c r="F846" i="27"/>
  <c r="A847" i="27"/>
  <c r="B847" i="27"/>
  <c r="C847" i="27"/>
  <c r="D847" i="27"/>
  <c r="E847" i="27"/>
  <c r="F847" i="27"/>
  <c r="A848" i="27"/>
  <c r="B848" i="27"/>
  <c r="C848" i="27"/>
  <c r="D848" i="27"/>
  <c r="E848" i="27"/>
  <c r="F848" i="27"/>
  <c r="A849" i="27"/>
  <c r="B849" i="27"/>
  <c r="C849" i="27"/>
  <c r="D849" i="27"/>
  <c r="E849" i="27"/>
  <c r="F849" i="27"/>
  <c r="A850" i="27"/>
  <c r="B850" i="27"/>
  <c r="C850" i="27"/>
  <c r="D850" i="27"/>
  <c r="E850" i="27"/>
  <c r="F850" i="27"/>
  <c r="A851" i="27"/>
  <c r="B851" i="27"/>
  <c r="C851" i="27"/>
  <c r="D851" i="27"/>
  <c r="E851" i="27"/>
  <c r="F851" i="27"/>
  <c r="A852" i="27"/>
  <c r="B852" i="27"/>
  <c r="C852" i="27"/>
  <c r="D852" i="27"/>
  <c r="E852" i="27"/>
  <c r="F852" i="27"/>
  <c r="A853" i="27"/>
  <c r="B853" i="27"/>
  <c r="C853" i="27"/>
  <c r="D853" i="27"/>
  <c r="E853" i="27"/>
  <c r="F853" i="27"/>
  <c r="A854" i="27"/>
  <c r="B854" i="27"/>
  <c r="C854" i="27"/>
  <c r="D854" i="27"/>
  <c r="E854" i="27"/>
  <c r="F854" i="27"/>
  <c r="A855" i="27"/>
  <c r="B855" i="27"/>
  <c r="C855" i="27"/>
  <c r="D855" i="27"/>
  <c r="E855" i="27"/>
  <c r="F855" i="27"/>
  <c r="A856" i="27"/>
  <c r="B856" i="27"/>
  <c r="C856" i="27"/>
  <c r="D856" i="27"/>
  <c r="E856" i="27"/>
  <c r="F856" i="27"/>
  <c r="A857" i="27"/>
  <c r="B857" i="27"/>
  <c r="C857" i="27"/>
  <c r="D857" i="27"/>
  <c r="E857" i="27"/>
  <c r="F857" i="27"/>
  <c r="A858" i="27"/>
  <c r="B858" i="27"/>
  <c r="C858" i="27"/>
  <c r="D858" i="27"/>
  <c r="E858" i="27"/>
  <c r="F858" i="27"/>
  <c r="A859" i="27"/>
  <c r="B859" i="27"/>
  <c r="C859" i="27"/>
  <c r="D859" i="27"/>
  <c r="E859" i="27"/>
  <c r="F859" i="27"/>
  <c r="A860" i="27"/>
  <c r="B860" i="27"/>
  <c r="C860" i="27"/>
  <c r="D860" i="27"/>
  <c r="E860" i="27"/>
  <c r="F860" i="27"/>
  <c r="A861" i="27"/>
  <c r="B861" i="27"/>
  <c r="C861" i="27"/>
  <c r="D861" i="27"/>
  <c r="E861" i="27"/>
  <c r="F861" i="27"/>
  <c r="A862" i="27"/>
  <c r="B862" i="27"/>
  <c r="C862" i="27"/>
  <c r="D862" i="27"/>
  <c r="E862" i="27"/>
  <c r="F862" i="27"/>
  <c r="A863" i="27"/>
  <c r="B863" i="27"/>
  <c r="C863" i="27"/>
  <c r="D863" i="27"/>
  <c r="E863" i="27"/>
  <c r="F863" i="27"/>
  <c r="A864" i="27"/>
  <c r="B864" i="27"/>
  <c r="C864" i="27"/>
  <c r="D864" i="27"/>
  <c r="E864" i="27"/>
  <c r="F864" i="27"/>
  <c r="A865" i="27"/>
  <c r="B865" i="27"/>
  <c r="C865" i="27"/>
  <c r="D865" i="27"/>
  <c r="E865" i="27"/>
  <c r="F865" i="27"/>
  <c r="A866" i="27"/>
  <c r="B866" i="27"/>
  <c r="C866" i="27"/>
  <c r="D866" i="27"/>
  <c r="E866" i="27"/>
  <c r="F866" i="27"/>
  <c r="A867" i="27"/>
  <c r="B867" i="27"/>
  <c r="C867" i="27"/>
  <c r="D867" i="27"/>
  <c r="E867" i="27"/>
  <c r="F867" i="27"/>
  <c r="A868" i="27"/>
  <c r="B868" i="27"/>
  <c r="C868" i="27"/>
  <c r="D868" i="27"/>
  <c r="E868" i="27"/>
  <c r="F868" i="27"/>
  <c r="A869" i="27"/>
  <c r="B869" i="27"/>
  <c r="C869" i="27"/>
  <c r="D869" i="27"/>
  <c r="E869" i="27"/>
  <c r="F869" i="27"/>
  <c r="A870" i="27"/>
  <c r="B870" i="27"/>
  <c r="C870" i="27"/>
  <c r="D870" i="27"/>
  <c r="E870" i="27"/>
  <c r="F870" i="27"/>
  <c r="A871" i="27"/>
  <c r="B871" i="27"/>
  <c r="C871" i="27"/>
  <c r="D871" i="27"/>
  <c r="E871" i="27"/>
  <c r="F871" i="27"/>
  <c r="A872" i="27"/>
  <c r="B872" i="27"/>
  <c r="C872" i="27"/>
  <c r="D872" i="27"/>
  <c r="E872" i="27"/>
  <c r="F872" i="27"/>
  <c r="A873" i="27"/>
  <c r="B873" i="27"/>
  <c r="C873" i="27"/>
  <c r="D873" i="27"/>
  <c r="E873" i="27"/>
  <c r="F873" i="27"/>
  <c r="A874" i="27"/>
  <c r="B874" i="27"/>
  <c r="C874" i="27"/>
  <c r="D874" i="27"/>
  <c r="E874" i="27"/>
  <c r="F874" i="27"/>
  <c r="A875" i="27"/>
  <c r="B875" i="27"/>
  <c r="C875" i="27"/>
  <c r="D875" i="27"/>
  <c r="E875" i="27"/>
  <c r="F875" i="27"/>
  <c r="A876" i="27"/>
  <c r="B876" i="27"/>
  <c r="C876" i="27"/>
  <c r="D876" i="27"/>
  <c r="E876" i="27"/>
  <c r="F876" i="27"/>
  <c r="A877" i="27"/>
  <c r="B877" i="27"/>
  <c r="C877" i="27"/>
  <c r="D877" i="27"/>
  <c r="E877" i="27"/>
  <c r="F877" i="27"/>
  <c r="A878" i="27"/>
  <c r="B878" i="27"/>
  <c r="C878" i="27"/>
  <c r="D878" i="27"/>
  <c r="E878" i="27"/>
  <c r="F878" i="27"/>
  <c r="A879" i="27"/>
  <c r="B879" i="27"/>
  <c r="C879" i="27"/>
  <c r="D879" i="27"/>
  <c r="E879" i="27"/>
  <c r="F879" i="27"/>
  <c r="A880" i="27"/>
  <c r="B880" i="27"/>
  <c r="C880" i="27"/>
  <c r="D880" i="27"/>
  <c r="E880" i="27"/>
  <c r="F880" i="27"/>
  <c r="A881" i="27"/>
  <c r="B881" i="27"/>
  <c r="C881" i="27"/>
  <c r="D881" i="27"/>
  <c r="E881" i="27"/>
  <c r="F881" i="27"/>
  <c r="A882" i="27"/>
  <c r="B882" i="27"/>
  <c r="C882" i="27"/>
  <c r="D882" i="27"/>
  <c r="E882" i="27"/>
  <c r="F882" i="27"/>
  <c r="A883" i="27"/>
  <c r="B883" i="27"/>
  <c r="C883" i="27"/>
  <c r="D883" i="27"/>
  <c r="E883" i="27"/>
  <c r="F883" i="27"/>
  <c r="A884" i="27"/>
  <c r="B884" i="27"/>
  <c r="C884" i="27"/>
  <c r="D884" i="27"/>
  <c r="E884" i="27"/>
  <c r="F884" i="27"/>
  <c r="A885" i="27"/>
  <c r="B885" i="27"/>
  <c r="C885" i="27"/>
  <c r="D885" i="27"/>
  <c r="E885" i="27"/>
  <c r="F885" i="27"/>
  <c r="A886" i="27"/>
  <c r="B886" i="27"/>
  <c r="C886" i="27"/>
  <c r="D886" i="27"/>
  <c r="E886" i="27"/>
  <c r="F886" i="27"/>
  <c r="A887" i="27"/>
  <c r="B887" i="27"/>
  <c r="C887" i="27"/>
  <c r="D887" i="27"/>
  <c r="E887" i="27"/>
  <c r="F887" i="27"/>
  <c r="A888" i="27"/>
  <c r="B888" i="27"/>
  <c r="C888" i="27"/>
  <c r="D888" i="27"/>
  <c r="E888" i="27"/>
  <c r="F888" i="27"/>
  <c r="A889" i="27"/>
  <c r="B889" i="27"/>
  <c r="C889" i="27"/>
  <c r="D889" i="27"/>
  <c r="E889" i="27"/>
  <c r="F889" i="27"/>
  <c r="A890" i="27"/>
  <c r="B890" i="27"/>
  <c r="C890" i="27"/>
  <c r="D890" i="27"/>
  <c r="E890" i="27"/>
  <c r="F890" i="27"/>
  <c r="A891" i="27"/>
  <c r="B891" i="27"/>
  <c r="C891" i="27"/>
  <c r="D891" i="27"/>
  <c r="E891" i="27"/>
  <c r="F891" i="27"/>
  <c r="A892" i="27"/>
  <c r="B892" i="27"/>
  <c r="C892" i="27"/>
  <c r="D892" i="27"/>
  <c r="E892" i="27"/>
  <c r="F892" i="27"/>
  <c r="A893" i="27"/>
  <c r="B893" i="27"/>
  <c r="C893" i="27"/>
  <c r="D893" i="27"/>
  <c r="E893" i="27"/>
  <c r="F893" i="27"/>
  <c r="A894" i="27"/>
  <c r="B894" i="27"/>
  <c r="C894" i="27"/>
  <c r="D894" i="27"/>
  <c r="E894" i="27"/>
  <c r="F894" i="27"/>
  <c r="A895" i="27"/>
  <c r="B895" i="27"/>
  <c r="C895" i="27"/>
  <c r="D895" i="27"/>
  <c r="E895" i="27"/>
  <c r="F895" i="27"/>
  <c r="A896" i="27"/>
  <c r="B896" i="27"/>
  <c r="C896" i="27"/>
  <c r="D896" i="27"/>
  <c r="E896" i="27"/>
  <c r="F896" i="27"/>
  <c r="A897" i="27"/>
  <c r="B897" i="27"/>
  <c r="C897" i="27"/>
  <c r="D897" i="27"/>
  <c r="E897" i="27"/>
  <c r="F897" i="27"/>
  <c r="A898" i="27"/>
  <c r="B898" i="27"/>
  <c r="C898" i="27"/>
  <c r="D898" i="27"/>
  <c r="E898" i="27"/>
  <c r="F898" i="27"/>
  <c r="A899" i="27"/>
  <c r="B899" i="27"/>
  <c r="C899" i="27"/>
  <c r="D899" i="27"/>
  <c r="E899" i="27"/>
  <c r="F899" i="27"/>
  <c r="A900" i="27"/>
  <c r="B900" i="27"/>
  <c r="C900" i="27"/>
  <c r="D900" i="27"/>
  <c r="E900" i="27"/>
  <c r="F900" i="27"/>
  <c r="A901" i="27"/>
  <c r="B901" i="27"/>
  <c r="C901" i="27"/>
  <c r="D901" i="27"/>
  <c r="E901" i="27"/>
  <c r="F901" i="27"/>
  <c r="A902" i="27"/>
  <c r="B902" i="27"/>
  <c r="C902" i="27"/>
  <c r="D902" i="27"/>
  <c r="E902" i="27"/>
  <c r="F902" i="27"/>
  <c r="A903" i="27"/>
  <c r="B903" i="27"/>
  <c r="C903" i="27"/>
  <c r="D903" i="27"/>
  <c r="E903" i="27"/>
  <c r="F903" i="27"/>
  <c r="A904" i="27"/>
  <c r="B904" i="27"/>
  <c r="C904" i="27"/>
  <c r="D904" i="27"/>
  <c r="E904" i="27"/>
  <c r="F904" i="27"/>
  <c r="A905" i="27"/>
  <c r="B905" i="27"/>
  <c r="C905" i="27"/>
  <c r="D905" i="27"/>
  <c r="E905" i="27"/>
  <c r="F905" i="27"/>
  <c r="A906" i="27"/>
  <c r="B906" i="27"/>
  <c r="C906" i="27"/>
  <c r="D906" i="27"/>
  <c r="E906" i="27"/>
  <c r="F906" i="27"/>
  <c r="A907" i="27"/>
  <c r="B907" i="27"/>
  <c r="C907" i="27"/>
  <c r="D907" i="27"/>
  <c r="E907" i="27"/>
  <c r="F907" i="27"/>
  <c r="A908" i="27"/>
  <c r="B908" i="27"/>
  <c r="C908" i="27"/>
  <c r="D908" i="27"/>
  <c r="E908" i="27"/>
  <c r="F908" i="27"/>
  <c r="A909" i="27"/>
  <c r="B909" i="27"/>
  <c r="C909" i="27"/>
  <c r="D909" i="27"/>
  <c r="E909" i="27"/>
  <c r="F909" i="27"/>
  <c r="A910" i="27"/>
  <c r="B910" i="27"/>
  <c r="C910" i="27"/>
  <c r="D910" i="27"/>
  <c r="E910" i="27"/>
  <c r="F910" i="27"/>
  <c r="A911" i="27"/>
  <c r="B911" i="27"/>
  <c r="C911" i="27"/>
  <c r="D911" i="27"/>
  <c r="E911" i="27"/>
  <c r="F911" i="27"/>
  <c r="A912" i="27"/>
  <c r="B912" i="27"/>
  <c r="C912" i="27"/>
  <c r="D912" i="27"/>
  <c r="E912" i="27"/>
  <c r="F912" i="27"/>
  <c r="A913" i="27"/>
  <c r="B913" i="27"/>
  <c r="C913" i="27"/>
  <c r="D913" i="27"/>
  <c r="E913" i="27"/>
  <c r="F913" i="27"/>
  <c r="A914" i="27"/>
  <c r="B914" i="27"/>
  <c r="C914" i="27"/>
  <c r="D914" i="27"/>
  <c r="E914" i="27"/>
  <c r="F914" i="27"/>
  <c r="A915" i="27"/>
  <c r="B915" i="27"/>
  <c r="C915" i="27"/>
  <c r="D915" i="27"/>
  <c r="E915" i="27"/>
  <c r="F915" i="27"/>
  <c r="A916" i="27"/>
  <c r="B916" i="27"/>
  <c r="C916" i="27"/>
  <c r="D916" i="27"/>
  <c r="E916" i="27"/>
  <c r="F916" i="27"/>
  <c r="A917" i="27"/>
  <c r="B917" i="27"/>
  <c r="C917" i="27"/>
  <c r="D917" i="27"/>
  <c r="E917" i="27"/>
  <c r="F917" i="27"/>
  <c r="A918" i="27"/>
  <c r="B918" i="27"/>
  <c r="C918" i="27"/>
  <c r="D918" i="27"/>
  <c r="E918" i="27"/>
  <c r="F918" i="27"/>
  <c r="A919" i="27"/>
  <c r="B919" i="27"/>
  <c r="C919" i="27"/>
  <c r="D919" i="27"/>
  <c r="E919" i="27"/>
  <c r="F919" i="27"/>
  <c r="A920" i="27"/>
  <c r="B920" i="27"/>
  <c r="C920" i="27"/>
  <c r="D920" i="27"/>
  <c r="E920" i="27"/>
  <c r="F920" i="27"/>
  <c r="A921" i="27"/>
  <c r="B921" i="27"/>
  <c r="C921" i="27"/>
  <c r="D921" i="27"/>
  <c r="E921" i="27"/>
  <c r="F921" i="27"/>
  <c r="A922" i="27"/>
  <c r="B922" i="27"/>
  <c r="C922" i="27"/>
  <c r="D922" i="27"/>
  <c r="E922" i="27"/>
  <c r="F922" i="27"/>
  <c r="A923" i="27"/>
  <c r="B923" i="27"/>
  <c r="C923" i="27"/>
  <c r="D923" i="27"/>
  <c r="E923" i="27"/>
  <c r="F923" i="27"/>
  <c r="A924" i="27"/>
  <c r="B924" i="27"/>
  <c r="C924" i="27"/>
  <c r="D924" i="27"/>
  <c r="E924" i="27"/>
  <c r="F924" i="27"/>
  <c r="A925" i="27"/>
  <c r="B925" i="27"/>
  <c r="C925" i="27"/>
  <c r="D925" i="27"/>
  <c r="E925" i="27"/>
  <c r="F925" i="27"/>
  <c r="A926" i="27"/>
  <c r="B926" i="27"/>
  <c r="C926" i="27"/>
  <c r="D926" i="27"/>
  <c r="E926" i="27"/>
  <c r="F926" i="27"/>
  <c r="A927" i="27"/>
  <c r="B927" i="27"/>
  <c r="C927" i="27"/>
  <c r="D927" i="27"/>
  <c r="E927" i="27"/>
  <c r="F927" i="27"/>
  <c r="A928" i="27"/>
  <c r="B928" i="27"/>
  <c r="C928" i="27"/>
  <c r="D928" i="27"/>
  <c r="E928" i="27"/>
  <c r="F928" i="27"/>
  <c r="A929" i="27"/>
  <c r="B929" i="27"/>
  <c r="C929" i="27"/>
  <c r="D929" i="27"/>
  <c r="E929" i="27"/>
  <c r="F929" i="27"/>
  <c r="A930" i="27"/>
  <c r="B930" i="27"/>
  <c r="C930" i="27"/>
  <c r="D930" i="27"/>
  <c r="E930" i="27"/>
  <c r="F930" i="27"/>
  <c r="A931" i="27"/>
  <c r="B931" i="27"/>
  <c r="C931" i="27"/>
  <c r="D931" i="27"/>
  <c r="E931" i="27"/>
  <c r="F931" i="27"/>
  <c r="A932" i="27"/>
  <c r="B932" i="27"/>
  <c r="C932" i="27"/>
  <c r="D932" i="27"/>
  <c r="E932" i="27"/>
  <c r="F932" i="27"/>
  <c r="A933" i="27"/>
  <c r="B933" i="27"/>
  <c r="C933" i="27"/>
  <c r="D933" i="27"/>
  <c r="E933" i="27"/>
  <c r="F933" i="27"/>
  <c r="A934" i="27"/>
  <c r="B934" i="27"/>
  <c r="C934" i="27"/>
  <c r="D934" i="27"/>
  <c r="E934" i="27"/>
  <c r="F934" i="27"/>
  <c r="A935" i="27"/>
  <c r="B935" i="27"/>
  <c r="C935" i="27"/>
  <c r="D935" i="27"/>
  <c r="E935" i="27"/>
  <c r="F935" i="27"/>
  <c r="A936" i="27"/>
  <c r="B936" i="27"/>
  <c r="C936" i="27"/>
  <c r="D936" i="27"/>
  <c r="E936" i="27"/>
  <c r="F936" i="27"/>
  <c r="A937" i="27"/>
  <c r="B937" i="27"/>
  <c r="C937" i="27"/>
  <c r="D937" i="27"/>
  <c r="E937" i="27"/>
  <c r="F937" i="27"/>
  <c r="A938" i="27"/>
  <c r="B938" i="27"/>
  <c r="C938" i="27"/>
  <c r="D938" i="27"/>
  <c r="E938" i="27"/>
  <c r="F938" i="27"/>
  <c r="A939" i="27"/>
  <c r="B939" i="27"/>
  <c r="C939" i="27"/>
  <c r="D939" i="27"/>
  <c r="E939" i="27"/>
  <c r="F939" i="27"/>
  <c r="A940" i="27"/>
  <c r="B940" i="27"/>
  <c r="C940" i="27"/>
  <c r="D940" i="27"/>
  <c r="E940" i="27"/>
  <c r="F940" i="27"/>
  <c r="A941" i="27"/>
  <c r="B941" i="27"/>
  <c r="C941" i="27"/>
  <c r="D941" i="27"/>
  <c r="E941" i="27"/>
  <c r="F941" i="27"/>
  <c r="A942" i="27"/>
  <c r="B942" i="27"/>
  <c r="C942" i="27"/>
  <c r="D942" i="27"/>
  <c r="E942" i="27"/>
  <c r="F942" i="27"/>
  <c r="A943" i="27"/>
  <c r="B943" i="27"/>
  <c r="C943" i="27"/>
  <c r="D943" i="27"/>
  <c r="E943" i="27"/>
  <c r="F943" i="27"/>
  <c r="A944" i="27"/>
  <c r="B944" i="27"/>
  <c r="C944" i="27"/>
  <c r="D944" i="27"/>
  <c r="E944" i="27"/>
  <c r="F944" i="27"/>
  <c r="A945" i="27"/>
  <c r="B945" i="27"/>
  <c r="C945" i="27"/>
  <c r="D945" i="27"/>
  <c r="E945" i="27"/>
  <c r="F945" i="27"/>
  <c r="A946" i="27"/>
  <c r="B946" i="27"/>
  <c r="C946" i="27"/>
  <c r="D946" i="27"/>
  <c r="E946" i="27"/>
  <c r="F946" i="27"/>
  <c r="A947" i="27"/>
  <c r="B947" i="27"/>
  <c r="C947" i="27"/>
  <c r="D947" i="27"/>
  <c r="E947" i="27"/>
  <c r="F947" i="27"/>
  <c r="A948" i="27"/>
  <c r="B948" i="27"/>
  <c r="C948" i="27"/>
  <c r="D948" i="27"/>
  <c r="E948" i="27"/>
  <c r="F948" i="27"/>
  <c r="A949" i="27"/>
  <c r="B949" i="27"/>
  <c r="C949" i="27"/>
  <c r="D949" i="27"/>
  <c r="E949" i="27"/>
  <c r="F949" i="27"/>
  <c r="A950" i="27"/>
  <c r="B950" i="27"/>
  <c r="C950" i="27"/>
  <c r="D950" i="27"/>
  <c r="E950" i="27"/>
  <c r="F950" i="27"/>
  <c r="A951" i="27"/>
  <c r="B951" i="27"/>
  <c r="C951" i="27"/>
  <c r="D951" i="27"/>
  <c r="E951" i="27"/>
  <c r="F951" i="27"/>
  <c r="A952" i="27"/>
  <c r="B952" i="27"/>
  <c r="C952" i="27"/>
  <c r="D952" i="27"/>
  <c r="E952" i="27"/>
  <c r="F952" i="27"/>
  <c r="A953" i="27"/>
  <c r="B953" i="27"/>
  <c r="C953" i="27"/>
  <c r="D953" i="27"/>
  <c r="E953" i="27"/>
  <c r="F953" i="27"/>
  <c r="A954" i="27"/>
  <c r="B954" i="27"/>
  <c r="C954" i="27"/>
  <c r="D954" i="27"/>
  <c r="E954" i="27"/>
  <c r="F954" i="27"/>
  <c r="A955" i="27"/>
  <c r="B955" i="27"/>
  <c r="C955" i="27"/>
  <c r="D955" i="27"/>
  <c r="E955" i="27"/>
  <c r="F955" i="27"/>
  <c r="A956" i="27"/>
  <c r="B956" i="27"/>
  <c r="C956" i="27"/>
  <c r="D956" i="27"/>
  <c r="E956" i="27"/>
  <c r="F956" i="27"/>
  <c r="A957" i="27"/>
  <c r="B957" i="27"/>
  <c r="C957" i="27"/>
  <c r="D957" i="27"/>
  <c r="E957" i="27"/>
  <c r="F957" i="27"/>
  <c r="A958" i="27"/>
  <c r="B958" i="27"/>
  <c r="C958" i="27"/>
  <c r="D958" i="27"/>
  <c r="E958" i="27"/>
  <c r="F958" i="27"/>
  <c r="A959" i="27"/>
  <c r="B959" i="27"/>
  <c r="C959" i="27"/>
  <c r="D959" i="27"/>
  <c r="E959" i="27"/>
  <c r="F959" i="27"/>
  <c r="A960" i="27"/>
  <c r="B960" i="27"/>
  <c r="C960" i="27"/>
  <c r="D960" i="27"/>
  <c r="E960" i="27"/>
  <c r="F960" i="27"/>
  <c r="A961" i="27"/>
  <c r="B961" i="27"/>
  <c r="C961" i="27"/>
  <c r="D961" i="27"/>
  <c r="E961" i="27"/>
  <c r="F961" i="27"/>
  <c r="A962" i="27"/>
  <c r="B962" i="27"/>
  <c r="C962" i="27"/>
  <c r="D962" i="27"/>
  <c r="E962" i="27"/>
  <c r="F962" i="27"/>
  <c r="A963" i="27"/>
  <c r="B963" i="27"/>
  <c r="C963" i="27"/>
  <c r="D963" i="27"/>
  <c r="E963" i="27"/>
  <c r="F963" i="27"/>
  <c r="A964" i="27"/>
  <c r="B964" i="27"/>
  <c r="C964" i="27"/>
  <c r="D964" i="27"/>
  <c r="E964" i="27"/>
  <c r="F964" i="27"/>
  <c r="A965" i="27"/>
  <c r="B965" i="27"/>
  <c r="C965" i="27"/>
  <c r="D965" i="27"/>
  <c r="E965" i="27"/>
  <c r="F965" i="27"/>
  <c r="A966" i="27"/>
  <c r="B966" i="27"/>
  <c r="C966" i="27"/>
  <c r="D966" i="27"/>
  <c r="E966" i="27"/>
  <c r="F966" i="27"/>
  <c r="A967" i="27"/>
  <c r="B967" i="27"/>
  <c r="C967" i="27"/>
  <c r="D967" i="27"/>
  <c r="E967" i="27"/>
  <c r="F967" i="27"/>
  <c r="A968" i="27"/>
  <c r="B968" i="27"/>
  <c r="C968" i="27"/>
  <c r="D968" i="27"/>
  <c r="E968" i="27"/>
  <c r="F968" i="27"/>
  <c r="A969" i="27"/>
  <c r="B969" i="27"/>
  <c r="C969" i="27"/>
  <c r="D969" i="27"/>
  <c r="E969" i="27"/>
  <c r="F969" i="27"/>
  <c r="A970" i="27"/>
  <c r="B970" i="27"/>
  <c r="C970" i="27"/>
  <c r="D970" i="27"/>
  <c r="E970" i="27"/>
  <c r="F970" i="27"/>
  <c r="A971" i="27"/>
  <c r="B971" i="27"/>
  <c r="C971" i="27"/>
  <c r="D971" i="27"/>
  <c r="E971" i="27"/>
  <c r="F971" i="27"/>
  <c r="A972" i="27"/>
  <c r="B972" i="27"/>
  <c r="C972" i="27"/>
  <c r="D972" i="27"/>
  <c r="E972" i="27"/>
  <c r="F972" i="27"/>
  <c r="A973" i="27"/>
  <c r="B973" i="27"/>
  <c r="C973" i="27"/>
  <c r="D973" i="27"/>
  <c r="E973" i="27"/>
  <c r="F973" i="27"/>
  <c r="A974" i="27"/>
  <c r="B974" i="27"/>
  <c r="C974" i="27"/>
  <c r="D974" i="27"/>
  <c r="E974" i="27"/>
  <c r="F974" i="27"/>
  <c r="A975" i="27"/>
  <c r="B975" i="27"/>
  <c r="C975" i="27"/>
  <c r="D975" i="27"/>
  <c r="E975" i="27"/>
  <c r="F975" i="27"/>
  <c r="A976" i="27"/>
  <c r="B976" i="27"/>
  <c r="C976" i="27"/>
  <c r="D976" i="27"/>
  <c r="E976" i="27"/>
  <c r="F976" i="27"/>
  <c r="A977" i="27"/>
  <c r="B977" i="27"/>
  <c r="C977" i="27"/>
  <c r="D977" i="27"/>
  <c r="E977" i="27"/>
  <c r="F977" i="27"/>
  <c r="A978" i="27"/>
  <c r="B978" i="27"/>
  <c r="C978" i="27"/>
  <c r="D978" i="27"/>
  <c r="E978" i="27"/>
  <c r="F978" i="27"/>
  <c r="A979" i="27"/>
  <c r="B979" i="27"/>
  <c r="C979" i="27"/>
  <c r="D979" i="27"/>
  <c r="E979" i="27"/>
  <c r="F979" i="27"/>
  <c r="A980" i="27"/>
  <c r="B980" i="27"/>
  <c r="C980" i="27"/>
  <c r="D980" i="27"/>
  <c r="E980" i="27"/>
  <c r="F980" i="27"/>
  <c r="A981" i="27"/>
  <c r="B981" i="27"/>
  <c r="C981" i="27"/>
  <c r="D981" i="27"/>
  <c r="E981" i="27"/>
  <c r="F981" i="27"/>
  <c r="A982" i="27"/>
  <c r="B982" i="27"/>
  <c r="C982" i="27"/>
  <c r="D982" i="27"/>
  <c r="E982" i="27"/>
  <c r="F982" i="27"/>
  <c r="A983" i="27"/>
  <c r="B983" i="27"/>
  <c r="C983" i="27"/>
  <c r="D983" i="27"/>
  <c r="E983" i="27"/>
  <c r="F983" i="27"/>
  <c r="A984" i="27"/>
  <c r="B984" i="27"/>
  <c r="C984" i="27"/>
  <c r="D984" i="27"/>
  <c r="E984" i="27"/>
  <c r="F984" i="27"/>
  <c r="A985" i="27"/>
  <c r="B985" i="27"/>
  <c r="C985" i="27"/>
  <c r="D985" i="27"/>
  <c r="E985" i="27"/>
  <c r="F985" i="27"/>
  <c r="A986" i="27"/>
  <c r="B986" i="27"/>
  <c r="C986" i="27"/>
  <c r="D986" i="27"/>
  <c r="E986" i="27"/>
  <c r="F986" i="27"/>
  <c r="A987" i="27"/>
  <c r="B987" i="27"/>
  <c r="C987" i="27"/>
  <c r="D987" i="27"/>
  <c r="E987" i="27"/>
  <c r="F987" i="27"/>
  <c r="A988" i="27"/>
  <c r="B988" i="27"/>
  <c r="C988" i="27"/>
  <c r="D988" i="27"/>
  <c r="E988" i="27"/>
  <c r="F988" i="27"/>
  <c r="A989" i="27"/>
  <c r="B989" i="27"/>
  <c r="C989" i="27"/>
  <c r="D989" i="27"/>
  <c r="E989" i="27"/>
  <c r="F989" i="27"/>
  <c r="A990" i="27"/>
  <c r="B990" i="27"/>
  <c r="C990" i="27"/>
  <c r="D990" i="27"/>
  <c r="E990" i="27"/>
  <c r="F990" i="27"/>
  <c r="A991" i="27"/>
  <c r="B991" i="27"/>
  <c r="C991" i="27"/>
  <c r="D991" i="27"/>
  <c r="E991" i="27"/>
  <c r="F991" i="27"/>
  <c r="A992" i="27"/>
  <c r="B992" i="27"/>
  <c r="C992" i="27"/>
  <c r="D992" i="27"/>
  <c r="E992" i="27"/>
  <c r="F992" i="27"/>
  <c r="A993" i="27"/>
  <c r="B993" i="27"/>
  <c r="C993" i="27"/>
  <c r="D993" i="27"/>
  <c r="E993" i="27"/>
  <c r="F993" i="27"/>
  <c r="A994" i="27"/>
  <c r="B994" i="27"/>
  <c r="C994" i="27"/>
  <c r="D994" i="27"/>
  <c r="E994" i="27"/>
  <c r="F994" i="27"/>
  <c r="A995" i="27"/>
  <c r="B995" i="27"/>
  <c r="C995" i="27"/>
  <c r="D995" i="27"/>
  <c r="E995" i="27"/>
  <c r="F995" i="27"/>
  <c r="A996" i="27"/>
  <c r="B996" i="27"/>
  <c r="C996" i="27"/>
  <c r="D996" i="27"/>
  <c r="E996" i="27"/>
  <c r="F996" i="27"/>
  <c r="A997" i="27"/>
  <c r="B997" i="27"/>
  <c r="C997" i="27"/>
  <c r="D997" i="27"/>
  <c r="E997" i="27"/>
  <c r="F997" i="27"/>
  <c r="A998" i="27"/>
  <c r="B998" i="27"/>
  <c r="C998" i="27"/>
  <c r="D998" i="27"/>
  <c r="E998" i="27"/>
  <c r="F998" i="27"/>
  <c r="A999" i="27"/>
  <c r="B999" i="27"/>
  <c r="C999" i="27"/>
  <c r="D999" i="27"/>
  <c r="E999" i="27"/>
  <c r="F999" i="27"/>
  <c r="A1000" i="27"/>
  <c r="B1000" i="27"/>
  <c r="C1000" i="27"/>
  <c r="D1000" i="27"/>
  <c r="E1000" i="27"/>
  <c r="F1000" i="27"/>
  <c r="A1001" i="27"/>
  <c r="B1001" i="27"/>
  <c r="C1001" i="27"/>
  <c r="D1001" i="27"/>
  <c r="E1001" i="27"/>
  <c r="F1001" i="27"/>
  <c r="A1002" i="27"/>
  <c r="B1002" i="27"/>
  <c r="C1002" i="27"/>
  <c r="D1002" i="27"/>
  <c r="E1002" i="27"/>
  <c r="F1002" i="27"/>
  <c r="F11" i="27"/>
  <c r="B6" i="27"/>
  <c r="C6" i="27"/>
  <c r="D6" i="27"/>
  <c r="E6" i="27"/>
  <c r="F6" i="27"/>
  <c r="B7" i="27"/>
  <c r="C7" i="27"/>
  <c r="D7" i="27"/>
  <c r="E7" i="27"/>
  <c r="F7" i="27"/>
  <c r="B8" i="27"/>
  <c r="C8" i="27"/>
  <c r="D8" i="27"/>
  <c r="E8" i="27"/>
  <c r="F8" i="27"/>
  <c r="B9" i="27"/>
  <c r="C9" i="27"/>
  <c r="D9" i="27"/>
  <c r="E9" i="27"/>
  <c r="F9" i="27"/>
  <c r="B10" i="27"/>
  <c r="C10" i="27"/>
  <c r="D10" i="27"/>
  <c r="E10" i="27"/>
  <c r="F10" i="27"/>
  <c r="B11" i="27"/>
  <c r="C11" i="27"/>
  <c r="D11" i="27"/>
  <c r="E11" i="27"/>
  <c r="F5" i="27"/>
  <c r="B5" i="27"/>
  <c r="C5" i="27"/>
  <c r="D5" i="27"/>
  <c r="E5" i="27"/>
  <c r="A11" i="27"/>
  <c r="A6" i="27"/>
  <c r="A7" i="27"/>
  <c r="A8" i="27"/>
  <c r="A9" i="27"/>
  <c r="A10" i="27"/>
  <c r="A5" i="27"/>
  <c r="G999" i="27" l="1" a="1"/>
  <c r="G999" i="27" s="1"/>
  <c r="H999" i="27" a="1"/>
  <c r="H999" i="27" s="1"/>
  <c r="I999" i="27" a="1"/>
  <c r="I999" i="27" s="1"/>
  <c r="G987" i="27" a="1"/>
  <c r="G987" i="27" s="1"/>
  <c r="H987" i="27" a="1"/>
  <c r="H987" i="27" s="1"/>
  <c r="I987" i="27" a="1"/>
  <c r="I987" i="27" s="1"/>
  <c r="G935" i="27" a="1"/>
  <c r="G935" i="27" s="1"/>
  <c r="H935" i="27" a="1"/>
  <c r="H935" i="27" s="1"/>
  <c r="I935" i="27" a="1"/>
  <c r="I935" i="27" s="1"/>
  <c r="G899" i="27" a="1"/>
  <c r="G899" i="27" s="1"/>
  <c r="H899" i="27" a="1"/>
  <c r="H899" i="27" s="1"/>
  <c r="I899" i="27" a="1"/>
  <c r="I899" i="27" s="1"/>
  <c r="I887" i="27" a="1"/>
  <c r="I887" i="27" s="1"/>
  <c r="H887" i="27" a="1"/>
  <c r="H887" i="27" s="1"/>
  <c r="G887" i="27" a="1"/>
  <c r="G887" i="27" s="1"/>
  <c r="G843" i="27" a="1"/>
  <c r="G843" i="27" s="1"/>
  <c r="H843" i="27" a="1"/>
  <c r="H843" i="27" s="1"/>
  <c r="I843" i="27" a="1"/>
  <c r="I843" i="27" s="1"/>
  <c r="H827" i="27" a="1"/>
  <c r="H827" i="27" s="1"/>
  <c r="I827" i="27" a="1"/>
  <c r="I827" i="27" s="1"/>
  <c r="G827" i="27" a="1"/>
  <c r="G827" i="27" s="1"/>
  <c r="G815" i="27" a="1"/>
  <c r="G815" i="27" s="1"/>
  <c r="H815" i="27" a="1"/>
  <c r="H815" i="27" s="1"/>
  <c r="I815" i="27" a="1"/>
  <c r="I815" i="27" s="1"/>
  <c r="I787" i="27" a="1"/>
  <c r="I787" i="27" s="1"/>
  <c r="H787" i="27" a="1"/>
  <c r="H787" i="27" s="1"/>
  <c r="G787" i="27" a="1"/>
  <c r="G787" i="27" s="1"/>
  <c r="I743" i="27" a="1"/>
  <c r="I743" i="27" s="1"/>
  <c r="G743" i="27" a="1"/>
  <c r="G743" i="27" s="1"/>
  <c r="H743" i="27" a="1"/>
  <c r="H743" i="27" s="1"/>
  <c r="H731" i="27" a="1"/>
  <c r="H731" i="27" s="1"/>
  <c r="I731" i="27" a="1"/>
  <c r="I731" i="27" s="1"/>
  <c r="G731" i="27" a="1"/>
  <c r="G731" i="27" s="1"/>
  <c r="H651" i="27" a="1"/>
  <c r="H651" i="27" s="1"/>
  <c r="I651" i="27" a="1"/>
  <c r="I651" i="27" s="1"/>
  <c r="G651" i="27" a="1"/>
  <c r="G651" i="27" s="1"/>
  <c r="G639" i="27" a="1"/>
  <c r="G639" i="27" s="1"/>
  <c r="I639" i="27" a="1"/>
  <c r="I639" i="27" s="1"/>
  <c r="H639" i="27" a="1"/>
  <c r="H639" i="27" s="1"/>
  <c r="G627" i="27" a="1"/>
  <c r="G627" i="27" s="1"/>
  <c r="H627" i="27" a="1"/>
  <c r="H627" i="27" s="1"/>
  <c r="I627" i="27" a="1"/>
  <c r="I627" i="27" s="1"/>
  <c r="G567" i="27" a="1"/>
  <c r="G567" i="27" s="1"/>
  <c r="H567" i="27" a="1"/>
  <c r="H567" i="27" s="1"/>
  <c r="I567" i="27" a="1"/>
  <c r="I567" i="27" s="1"/>
  <c r="G551" i="27" a="1"/>
  <c r="G551" i="27" s="1"/>
  <c r="H551" i="27" a="1"/>
  <c r="H551" i="27" s="1"/>
  <c r="I551" i="27" a="1"/>
  <c r="I551" i="27" s="1"/>
  <c r="G539" i="27" a="1"/>
  <c r="G539" i="27" s="1"/>
  <c r="I539" i="27" a="1"/>
  <c r="I539" i="27" s="1"/>
  <c r="H539" i="27" a="1"/>
  <c r="H539" i="27" s="1"/>
  <c r="H491" i="27" a="1"/>
  <c r="H491" i="27" s="1"/>
  <c r="I491" i="27" a="1"/>
  <c r="I491" i="27" s="1"/>
  <c r="G491" i="27" a="1"/>
  <c r="G491" i="27" s="1"/>
  <c r="G467" i="27" a="1"/>
  <c r="G467" i="27" s="1"/>
  <c r="H467" i="27" a="1"/>
  <c r="H467" i="27" s="1"/>
  <c r="I467" i="27" a="1"/>
  <c r="I467" i="27" s="1"/>
  <c r="H439" i="27" a="1"/>
  <c r="H439" i="27" s="1"/>
  <c r="G439" i="27" a="1"/>
  <c r="G439" i="27" s="1"/>
  <c r="I439" i="27" a="1"/>
  <c r="I439" i="27" s="1"/>
  <c r="G423" i="27" a="1"/>
  <c r="G423" i="27" s="1"/>
  <c r="H423" i="27" a="1"/>
  <c r="H423" i="27" s="1"/>
  <c r="I423" i="27" a="1"/>
  <c r="I423" i="27" s="1"/>
  <c r="H355" i="27" a="1"/>
  <c r="H355" i="27" s="1"/>
  <c r="G355" i="27" a="1"/>
  <c r="G355" i="27" s="1"/>
  <c r="I355" i="27" a="1"/>
  <c r="I355" i="27" s="1"/>
  <c r="G299" i="27" a="1"/>
  <c r="G299" i="27" s="1"/>
  <c r="H299" i="27" a="1"/>
  <c r="H299" i="27" s="1"/>
  <c r="I299" i="27" a="1"/>
  <c r="I299" i="27" s="1"/>
  <c r="G275" i="27" a="1"/>
  <c r="G275" i="27" s="1"/>
  <c r="H275" i="27" a="1"/>
  <c r="H275" i="27" s="1"/>
  <c r="I275" i="27" a="1"/>
  <c r="I275" i="27" s="1"/>
  <c r="H263" i="27" a="1"/>
  <c r="H263" i="27" s="1"/>
  <c r="I263" i="27" a="1"/>
  <c r="I263" i="27" s="1"/>
  <c r="G263" i="27" a="1"/>
  <c r="G263" i="27" s="1"/>
  <c r="G251" i="27" a="1"/>
  <c r="G251" i="27" s="1"/>
  <c r="H251" i="27" a="1"/>
  <c r="H251" i="27" s="1"/>
  <c r="I251" i="27" a="1"/>
  <c r="I251" i="27" s="1"/>
  <c r="G239" i="27" a="1"/>
  <c r="G239" i="27" s="1"/>
  <c r="H239" i="27" a="1"/>
  <c r="H239" i="27" s="1"/>
  <c r="I239" i="27" a="1"/>
  <c r="I239" i="27" s="1"/>
  <c r="G199" i="27" a="1"/>
  <c r="G199" i="27" s="1"/>
  <c r="H199" i="27" a="1"/>
  <c r="H199" i="27" s="1"/>
  <c r="I199" i="27" a="1"/>
  <c r="I199" i="27" s="1"/>
  <c r="H51" i="27" a="1"/>
  <c r="H51" i="27" s="1"/>
  <c r="I51" i="27" a="1"/>
  <c r="I51" i="27" s="1"/>
  <c r="G51" i="27" a="1"/>
  <c r="G51" i="27" s="1"/>
  <c r="G35" i="27" a="1"/>
  <c r="G35" i="27" s="1"/>
  <c r="H35" i="27" a="1"/>
  <c r="H35" i="27" s="1"/>
  <c r="I35" i="27" a="1"/>
  <c r="I35" i="27" s="1"/>
  <c r="H19" i="27" a="1"/>
  <c r="H19" i="27" s="1"/>
  <c r="I19" i="27" a="1"/>
  <c r="I19" i="27" s="1"/>
  <c r="G19" i="27" a="1"/>
  <c r="G19" i="27" s="1"/>
  <c r="H971" i="27" a="1"/>
  <c r="H971" i="27" s="1"/>
  <c r="I971" i="27" a="1"/>
  <c r="I971" i="27" s="1"/>
  <c r="G971" i="27" a="1"/>
  <c r="G971" i="27" s="1"/>
  <c r="I915" i="27" a="1"/>
  <c r="I915" i="27" s="1"/>
  <c r="H915" i="27" a="1"/>
  <c r="H915" i="27" s="1"/>
  <c r="G915" i="27" a="1"/>
  <c r="G915" i="27" s="1"/>
  <c r="G871" i="27" a="1"/>
  <c r="G871" i="27" s="1"/>
  <c r="H871" i="27" a="1"/>
  <c r="H871" i="27" s="1"/>
  <c r="I871" i="27" a="1"/>
  <c r="I871" i="27" s="1"/>
  <c r="I855" i="27" a="1"/>
  <c r="I855" i="27" s="1"/>
  <c r="G855" i="27" a="1"/>
  <c r="G855" i="27" s="1"/>
  <c r="H855" i="27" a="1"/>
  <c r="H855" i="27" s="1"/>
  <c r="H847" i="27" a="1"/>
  <c r="H847" i="27" s="1"/>
  <c r="I847" i="27" a="1"/>
  <c r="I847" i="27" s="1"/>
  <c r="G847" i="27" a="1"/>
  <c r="G847" i="27" s="1"/>
  <c r="G811" i="27" a="1"/>
  <c r="G811" i="27" s="1"/>
  <c r="H811" i="27" a="1"/>
  <c r="H811" i="27" s="1"/>
  <c r="I811" i="27" a="1"/>
  <c r="I811" i="27" s="1"/>
  <c r="H795" i="27" a="1"/>
  <c r="H795" i="27" s="1"/>
  <c r="I795" i="27" a="1"/>
  <c r="I795" i="27" s="1"/>
  <c r="G795" i="27" a="1"/>
  <c r="G795" i="27" s="1"/>
  <c r="G759" i="27" a="1"/>
  <c r="G759" i="27" s="1"/>
  <c r="H759" i="27" a="1"/>
  <c r="H759" i="27" s="1"/>
  <c r="I759" i="27" a="1"/>
  <c r="I759" i="27" s="1"/>
  <c r="H691" i="27" a="1"/>
  <c r="H691" i="27" s="1"/>
  <c r="I691" i="27" a="1"/>
  <c r="I691" i="27" s="1"/>
  <c r="G691" i="27" a="1"/>
  <c r="G691" i="27" s="1"/>
  <c r="G683" i="27" a="1"/>
  <c r="G683" i="27" s="1"/>
  <c r="I683" i="27" a="1"/>
  <c r="I683" i="27" s="1"/>
  <c r="H683" i="27" a="1"/>
  <c r="H683" i="27" s="1"/>
  <c r="I635" i="27" a="1"/>
  <c r="I635" i="27" s="1"/>
  <c r="G635" i="27" a="1"/>
  <c r="G635" i="27" s="1"/>
  <c r="H635" i="27" a="1"/>
  <c r="H635" i="27" s="1"/>
  <c r="H611" i="27" a="1"/>
  <c r="H611" i="27" s="1"/>
  <c r="I611" i="27" a="1"/>
  <c r="I611" i="27" s="1"/>
  <c r="G611" i="27" a="1"/>
  <c r="G611" i="27" s="1"/>
  <c r="H587" i="27" a="1"/>
  <c r="H587" i="27" s="1"/>
  <c r="G587" i="27" a="1"/>
  <c r="G587" i="27" s="1"/>
  <c r="I587" i="27" a="1"/>
  <c r="I587" i="27" s="1"/>
  <c r="I559" i="27" a="1"/>
  <c r="I559" i="27" s="1"/>
  <c r="G559" i="27" a="1"/>
  <c r="G559" i="27" s="1"/>
  <c r="H559" i="27" a="1"/>
  <c r="H559" i="27" s="1"/>
  <c r="G531" i="27" a="1"/>
  <c r="G531" i="27" s="1"/>
  <c r="H531" i="27" a="1"/>
  <c r="H531" i="27" s="1"/>
  <c r="I531" i="27" a="1"/>
  <c r="I531" i="27" s="1"/>
  <c r="G511" i="27" a="1"/>
  <c r="G511" i="27" s="1"/>
  <c r="H511" i="27" a="1"/>
  <c r="H511" i="27" s="1"/>
  <c r="I511" i="27" a="1"/>
  <c r="I511" i="27" s="1"/>
  <c r="G475" i="27" a="1"/>
  <c r="G475" i="27" s="1"/>
  <c r="I475" i="27" a="1"/>
  <c r="I475" i="27" s="1"/>
  <c r="H475" i="27" a="1"/>
  <c r="H475" i="27" s="1"/>
  <c r="G447" i="27" a="1"/>
  <c r="G447" i="27" s="1"/>
  <c r="H447" i="27" a="1"/>
  <c r="H447" i="27" s="1"/>
  <c r="I447" i="27" a="1"/>
  <c r="I447" i="27" s="1"/>
  <c r="G419" i="27" a="1"/>
  <c r="G419" i="27" s="1"/>
  <c r="H419" i="27" a="1"/>
  <c r="H419" i="27" s="1"/>
  <c r="I419" i="27" a="1"/>
  <c r="I419" i="27" s="1"/>
  <c r="G411" i="27" a="1"/>
  <c r="G411" i="27" s="1"/>
  <c r="I411" i="27" a="1"/>
  <c r="I411" i="27" s="1"/>
  <c r="H411" i="27" a="1"/>
  <c r="H411" i="27" s="1"/>
  <c r="H399" i="27" a="1"/>
  <c r="H399" i="27" s="1"/>
  <c r="I399" i="27" a="1"/>
  <c r="I399" i="27" s="1"/>
  <c r="G399" i="27" a="1"/>
  <c r="G399" i="27" s="1"/>
  <c r="G391" i="27" a="1"/>
  <c r="G391" i="27" s="1"/>
  <c r="H391" i="27" a="1"/>
  <c r="H391" i="27" s="1"/>
  <c r="I391" i="27" a="1"/>
  <c r="I391" i="27" s="1"/>
  <c r="G319" i="27" a="1"/>
  <c r="G319" i="27" s="1"/>
  <c r="H319" i="27" a="1"/>
  <c r="H319" i="27" s="1"/>
  <c r="I319" i="27" a="1"/>
  <c r="I319" i="27" s="1"/>
  <c r="G311" i="27" a="1"/>
  <c r="G311" i="27" s="1"/>
  <c r="H311" i="27" a="1"/>
  <c r="H311" i="27" s="1"/>
  <c r="I311" i="27" a="1"/>
  <c r="I311" i="27" s="1"/>
  <c r="I303" i="27" a="1"/>
  <c r="I303" i="27" s="1"/>
  <c r="G303" i="27" a="1"/>
  <c r="G303" i="27" s="1"/>
  <c r="H303" i="27" a="1"/>
  <c r="H303" i="27" s="1"/>
  <c r="G283" i="27" a="1"/>
  <c r="G283" i="27" s="1"/>
  <c r="H283" i="27" a="1"/>
  <c r="H283" i="27" s="1"/>
  <c r="I283" i="27" a="1"/>
  <c r="I283" i="27" s="1"/>
  <c r="G195" i="27" a="1"/>
  <c r="G195" i="27" s="1"/>
  <c r="H195" i="27" a="1"/>
  <c r="H195" i="27" s="1"/>
  <c r="I195" i="27" a="1"/>
  <c r="I195" i="27" s="1"/>
  <c r="G179" i="27" a="1"/>
  <c r="G179" i="27" s="1"/>
  <c r="H179" i="27" a="1"/>
  <c r="H179" i="27" s="1"/>
  <c r="I179" i="27" a="1"/>
  <c r="I179" i="27" s="1"/>
  <c r="G171" i="27" a="1"/>
  <c r="G171" i="27" s="1"/>
  <c r="H171" i="27" a="1"/>
  <c r="H171" i="27" s="1"/>
  <c r="I171" i="27" a="1"/>
  <c r="I171" i="27" s="1"/>
  <c r="G163" i="27" a="1"/>
  <c r="G163" i="27" s="1"/>
  <c r="H163" i="27" a="1"/>
  <c r="H163" i="27" s="1"/>
  <c r="I163" i="27" a="1"/>
  <c r="I163" i="27" s="1"/>
  <c r="I135" i="27" a="1"/>
  <c r="I135" i="27" s="1"/>
  <c r="G135" i="27" a="1"/>
  <c r="G135" i="27" s="1"/>
  <c r="H135" i="27" a="1"/>
  <c r="H135" i="27" s="1"/>
  <c r="I119" i="27" a="1"/>
  <c r="I119" i="27" s="1"/>
  <c r="G119" i="27" a="1"/>
  <c r="G119" i="27" s="1"/>
  <c r="H119" i="27" a="1"/>
  <c r="H119" i="27" s="1"/>
  <c r="H83" i="27" a="1"/>
  <c r="H83" i="27" s="1"/>
  <c r="I83" i="27" a="1"/>
  <c r="I83" i="27" s="1"/>
  <c r="G83" i="27" a="1"/>
  <c r="G83" i="27" s="1"/>
  <c r="I55" i="27" a="1"/>
  <c r="I55" i="27" s="1"/>
  <c r="G55" i="27" a="1"/>
  <c r="G55" i="27" s="1"/>
  <c r="H55" i="27" a="1"/>
  <c r="H55" i="27" s="1"/>
  <c r="I8" i="27" a="1"/>
  <c r="I8" i="27" s="1"/>
  <c r="G8" i="27" a="1"/>
  <c r="G8" i="27" s="1"/>
  <c r="H8" i="27" a="1"/>
  <c r="H8" i="27" s="1"/>
  <c r="G996" i="27" a="1"/>
  <c r="G996" i="27" s="1"/>
  <c r="H996" i="27" a="1"/>
  <c r="H996" i="27" s="1"/>
  <c r="I996" i="27" a="1"/>
  <c r="I996" i="27" s="1"/>
  <c r="H988" i="27" a="1"/>
  <c r="H988" i="27" s="1"/>
  <c r="I988" i="27" a="1"/>
  <c r="I988" i="27" s="1"/>
  <c r="G988" i="27" a="1"/>
  <c r="G988" i="27" s="1"/>
  <c r="G980" i="27" a="1"/>
  <c r="G980" i="27" s="1"/>
  <c r="H980" i="27" a="1"/>
  <c r="H980" i="27" s="1"/>
  <c r="I980" i="27" a="1"/>
  <c r="I980" i="27" s="1"/>
  <c r="G972" i="27" a="1"/>
  <c r="G972" i="27" s="1"/>
  <c r="H972" i="27" a="1"/>
  <c r="H972" i="27" s="1"/>
  <c r="I972" i="27" a="1"/>
  <c r="I972" i="27" s="1"/>
  <c r="G968" i="27" a="1"/>
  <c r="G968" i="27" s="1"/>
  <c r="H968" i="27" a="1"/>
  <c r="H968" i="27" s="1"/>
  <c r="I968" i="27" a="1"/>
  <c r="I968" i="27" s="1"/>
  <c r="I960" i="27" a="1"/>
  <c r="I960" i="27" s="1"/>
  <c r="H960" i="27" a="1"/>
  <c r="H960" i="27" s="1"/>
  <c r="G960" i="27" a="1"/>
  <c r="G960" i="27" s="1"/>
  <c r="H956" i="27" a="1"/>
  <c r="H956" i="27" s="1"/>
  <c r="I956" i="27" a="1"/>
  <c r="I956" i="27" s="1"/>
  <c r="G956" i="27" a="1"/>
  <c r="G956" i="27" s="1"/>
  <c r="G952" i="27" a="1"/>
  <c r="G952" i="27" s="1"/>
  <c r="H952" i="27" a="1"/>
  <c r="H952" i="27" s="1"/>
  <c r="I952" i="27" a="1"/>
  <c r="I952" i="27" s="1"/>
  <c r="G948" i="27" a="1"/>
  <c r="G948" i="27" s="1"/>
  <c r="H948" i="27" a="1"/>
  <c r="H948" i="27" s="1"/>
  <c r="I948" i="27" a="1"/>
  <c r="I948" i="27" s="1"/>
  <c r="G944" i="27" a="1"/>
  <c r="G944" i="27" s="1"/>
  <c r="H944" i="27" a="1"/>
  <c r="H944" i="27" s="1"/>
  <c r="I944" i="27" a="1"/>
  <c r="I944" i="27" s="1"/>
  <c r="H940" i="27" a="1"/>
  <c r="H940" i="27" s="1"/>
  <c r="G940" i="27" a="1"/>
  <c r="G940" i="27" s="1"/>
  <c r="I940" i="27" a="1"/>
  <c r="I940" i="27" s="1"/>
  <c r="H936" i="27" a="1"/>
  <c r="H936" i="27" s="1"/>
  <c r="G936" i="27" a="1"/>
  <c r="G936" i="27" s="1"/>
  <c r="I936" i="27" a="1"/>
  <c r="I936" i="27" s="1"/>
  <c r="H932" i="27" a="1"/>
  <c r="H932" i="27" s="1"/>
  <c r="I932" i="27" a="1"/>
  <c r="I932" i="27" s="1"/>
  <c r="G932" i="27" a="1"/>
  <c r="G932" i="27" s="1"/>
  <c r="H928" i="27" a="1"/>
  <c r="H928" i="27" s="1"/>
  <c r="I928" i="27" a="1"/>
  <c r="I928" i="27" s="1"/>
  <c r="G928" i="27" a="1"/>
  <c r="G928" i="27" s="1"/>
  <c r="H924" i="27" a="1"/>
  <c r="H924" i="27" s="1"/>
  <c r="I924" i="27" a="1"/>
  <c r="I924" i="27" s="1"/>
  <c r="G924" i="27" a="1"/>
  <c r="G924" i="27" s="1"/>
  <c r="H920" i="27" a="1"/>
  <c r="H920" i="27" s="1"/>
  <c r="I920" i="27" a="1"/>
  <c r="I920" i="27" s="1"/>
  <c r="G920" i="27" a="1"/>
  <c r="G920" i="27" s="1"/>
  <c r="G916" i="27" a="1"/>
  <c r="G916" i="27" s="1"/>
  <c r="H916" i="27" a="1"/>
  <c r="H916" i="27" s="1"/>
  <c r="I916" i="27" a="1"/>
  <c r="I916" i="27" s="1"/>
  <c r="G912" i="27" a="1"/>
  <c r="G912" i="27" s="1"/>
  <c r="H912" i="27" a="1"/>
  <c r="H912" i="27" s="1"/>
  <c r="I912" i="27" a="1"/>
  <c r="I912" i="27" s="1"/>
  <c r="G908" i="27" a="1"/>
  <c r="G908" i="27" s="1"/>
  <c r="H908" i="27" a="1"/>
  <c r="H908" i="27" s="1"/>
  <c r="I908" i="27" a="1"/>
  <c r="I908" i="27" s="1"/>
  <c r="I904" i="27" a="1"/>
  <c r="I904" i="27" s="1"/>
  <c r="H904" i="27" a="1"/>
  <c r="H904" i="27" s="1"/>
  <c r="G904" i="27" a="1"/>
  <c r="G904" i="27" s="1"/>
  <c r="I900" i="27" a="1"/>
  <c r="I900" i="27" s="1"/>
  <c r="H900" i="27" a="1"/>
  <c r="H900" i="27" s="1"/>
  <c r="G900" i="27" a="1"/>
  <c r="G900" i="27" s="1"/>
  <c r="H896" i="27" a="1"/>
  <c r="H896" i="27" s="1"/>
  <c r="I896" i="27" a="1"/>
  <c r="I896" i="27" s="1"/>
  <c r="G896" i="27" a="1"/>
  <c r="G896" i="27" s="1"/>
  <c r="G892" i="27" a="1"/>
  <c r="G892" i="27" s="1"/>
  <c r="H892" i="27" a="1"/>
  <c r="H892" i="27" s="1"/>
  <c r="I892" i="27" a="1"/>
  <c r="I892" i="27" s="1"/>
  <c r="G888" i="27" a="1"/>
  <c r="G888" i="27" s="1"/>
  <c r="H888" i="27" a="1"/>
  <c r="H888" i="27" s="1"/>
  <c r="I888" i="27" a="1"/>
  <c r="I888" i="27" s="1"/>
  <c r="G884" i="27" a="1"/>
  <c r="G884" i="27" s="1"/>
  <c r="H884" i="27" a="1"/>
  <c r="H884" i="27" s="1"/>
  <c r="I884" i="27" a="1"/>
  <c r="I884" i="27" s="1"/>
  <c r="G880" i="27" a="1"/>
  <c r="G880" i="27" s="1"/>
  <c r="H880" i="27" a="1"/>
  <c r="H880" i="27" s="1"/>
  <c r="I880" i="27" a="1"/>
  <c r="I880" i="27" s="1"/>
  <c r="G876" i="27" a="1"/>
  <c r="G876" i="27" s="1"/>
  <c r="H876" i="27" a="1"/>
  <c r="H876" i="27" s="1"/>
  <c r="I876" i="27" a="1"/>
  <c r="I876" i="27" s="1"/>
  <c r="I872" i="27" a="1"/>
  <c r="I872" i="27" s="1"/>
  <c r="G872" i="27" a="1"/>
  <c r="G872" i="27" s="1"/>
  <c r="H872" i="27" a="1"/>
  <c r="H872" i="27" s="1"/>
  <c r="I868" i="27" a="1"/>
  <c r="I868" i="27" s="1"/>
  <c r="H868" i="27" a="1"/>
  <c r="H868" i="27" s="1"/>
  <c r="G868" i="27" a="1"/>
  <c r="G868" i="27" s="1"/>
  <c r="H864" i="27" a="1"/>
  <c r="H864" i="27" s="1"/>
  <c r="I864" i="27" a="1"/>
  <c r="I864" i="27" s="1"/>
  <c r="G864" i="27" a="1"/>
  <c r="G864" i="27" s="1"/>
  <c r="G860" i="27" a="1"/>
  <c r="G860" i="27" s="1"/>
  <c r="H860" i="27" a="1"/>
  <c r="H860" i="27" s="1"/>
  <c r="I860" i="27" a="1"/>
  <c r="I860" i="27" s="1"/>
  <c r="G856" i="27" a="1"/>
  <c r="G856" i="27" s="1"/>
  <c r="H856" i="27" a="1"/>
  <c r="H856" i="27" s="1"/>
  <c r="I856" i="27" a="1"/>
  <c r="I856" i="27" s="1"/>
  <c r="G852" i="27" a="1"/>
  <c r="G852" i="27" s="1"/>
  <c r="H852" i="27" a="1"/>
  <c r="H852" i="27" s="1"/>
  <c r="I852" i="27" a="1"/>
  <c r="I852" i="27" s="1"/>
  <c r="G848" i="27" a="1"/>
  <c r="G848" i="27" s="1"/>
  <c r="H848" i="27" a="1"/>
  <c r="H848" i="27" s="1"/>
  <c r="I848" i="27" a="1"/>
  <c r="I848" i="27" s="1"/>
  <c r="G844" i="27" a="1"/>
  <c r="G844" i="27" s="1"/>
  <c r="I844" i="27" a="1"/>
  <c r="I844" i="27" s="1"/>
  <c r="H844" i="27" a="1"/>
  <c r="H844" i="27" s="1"/>
  <c r="I840" i="27" a="1"/>
  <c r="I840" i="27" s="1"/>
  <c r="H840" i="27" a="1"/>
  <c r="H840" i="27" s="1"/>
  <c r="G840" i="27" a="1"/>
  <c r="G840" i="27" s="1"/>
  <c r="H836" i="27" a="1"/>
  <c r="H836" i="27" s="1"/>
  <c r="I836" i="27" a="1"/>
  <c r="I836" i="27" s="1"/>
  <c r="G836" i="27" a="1"/>
  <c r="G836" i="27" s="1"/>
  <c r="G832" i="27" a="1"/>
  <c r="G832" i="27" s="1"/>
  <c r="H832" i="27" a="1"/>
  <c r="H832" i="27" s="1"/>
  <c r="I832" i="27" a="1"/>
  <c r="I832" i="27" s="1"/>
  <c r="H828" i="27" a="1"/>
  <c r="H828" i="27" s="1"/>
  <c r="I828" i="27" a="1"/>
  <c r="I828" i="27" s="1"/>
  <c r="G828" i="27" a="1"/>
  <c r="G828" i="27" s="1"/>
  <c r="H824" i="27" a="1"/>
  <c r="H824" i="27" s="1"/>
  <c r="I824" i="27" a="1"/>
  <c r="I824" i="27" s="1"/>
  <c r="G824" i="27" a="1"/>
  <c r="G824" i="27" s="1"/>
  <c r="G820" i="27" a="1"/>
  <c r="G820" i="27" s="1"/>
  <c r="H820" i="27" a="1"/>
  <c r="H820" i="27" s="1"/>
  <c r="I820" i="27" a="1"/>
  <c r="I820" i="27" s="1"/>
  <c r="I816" i="27" a="1"/>
  <c r="I816" i="27" s="1"/>
  <c r="H816" i="27" a="1"/>
  <c r="H816" i="27" s="1"/>
  <c r="G816" i="27" a="1"/>
  <c r="G816" i="27" s="1"/>
  <c r="G812" i="27" a="1"/>
  <c r="G812" i="27" s="1"/>
  <c r="H812" i="27" a="1"/>
  <c r="H812" i="27" s="1"/>
  <c r="I812" i="27" a="1"/>
  <c r="I812" i="27" s="1"/>
  <c r="G808" i="27" a="1"/>
  <c r="G808" i="27" s="1"/>
  <c r="I808" i="27" a="1"/>
  <c r="I808" i="27" s="1"/>
  <c r="H808" i="27" a="1"/>
  <c r="H808" i="27" s="1"/>
  <c r="H804" i="27" a="1"/>
  <c r="H804" i="27" s="1"/>
  <c r="I804" i="27" a="1"/>
  <c r="I804" i="27" s="1"/>
  <c r="G804" i="27" a="1"/>
  <c r="G804" i="27" s="1"/>
  <c r="G800" i="27" a="1"/>
  <c r="G800" i="27" s="1"/>
  <c r="H800" i="27" a="1"/>
  <c r="H800" i="27" s="1"/>
  <c r="I800" i="27" a="1"/>
  <c r="I800" i="27" s="1"/>
  <c r="G796" i="27" a="1"/>
  <c r="G796" i="27" s="1"/>
  <c r="H796" i="27" a="1"/>
  <c r="H796" i="27" s="1"/>
  <c r="I796" i="27" a="1"/>
  <c r="I796" i="27" s="1"/>
  <c r="H792" i="27" a="1"/>
  <c r="H792" i="27" s="1"/>
  <c r="I792" i="27" a="1"/>
  <c r="I792" i="27" s="1"/>
  <c r="G792" i="27" a="1"/>
  <c r="G792" i="27" s="1"/>
  <c r="G788" i="27" a="1"/>
  <c r="G788" i="27" s="1"/>
  <c r="H788" i="27" a="1"/>
  <c r="H788" i="27" s="1"/>
  <c r="I788" i="27" a="1"/>
  <c r="I788" i="27" s="1"/>
  <c r="I784" i="27" a="1"/>
  <c r="I784" i="27" s="1"/>
  <c r="G784" i="27" a="1"/>
  <c r="G784" i="27" s="1"/>
  <c r="H784" i="27" a="1"/>
  <c r="H784" i="27" s="1"/>
  <c r="G780" i="27" a="1"/>
  <c r="G780" i="27" s="1"/>
  <c r="H780" i="27" a="1"/>
  <c r="H780" i="27" s="1"/>
  <c r="I780" i="27" a="1"/>
  <c r="I780" i="27" s="1"/>
  <c r="G776" i="27" a="1"/>
  <c r="G776" i="27" s="1"/>
  <c r="I776" i="27" a="1"/>
  <c r="I776" i="27" s="1"/>
  <c r="H776" i="27" a="1"/>
  <c r="H776" i="27" s="1"/>
  <c r="H772" i="27" a="1"/>
  <c r="H772" i="27" s="1"/>
  <c r="I772" i="27" a="1"/>
  <c r="I772" i="27" s="1"/>
  <c r="G772" i="27" a="1"/>
  <c r="G772" i="27" s="1"/>
  <c r="G768" i="27" a="1"/>
  <c r="G768" i="27" s="1"/>
  <c r="H768" i="27" a="1"/>
  <c r="H768" i="27" s="1"/>
  <c r="I768" i="27" a="1"/>
  <c r="I768" i="27" s="1"/>
  <c r="G764" i="27" a="1"/>
  <c r="G764" i="27" s="1"/>
  <c r="H764" i="27" a="1"/>
  <c r="H764" i="27" s="1"/>
  <c r="I764" i="27" a="1"/>
  <c r="I764" i="27" s="1"/>
  <c r="H760" i="27" a="1"/>
  <c r="H760" i="27" s="1"/>
  <c r="I760" i="27" a="1"/>
  <c r="I760" i="27" s="1"/>
  <c r="G760" i="27" a="1"/>
  <c r="G760" i="27" s="1"/>
  <c r="G756" i="27" a="1"/>
  <c r="G756" i="27" s="1"/>
  <c r="H756" i="27" a="1"/>
  <c r="H756" i="27" s="1"/>
  <c r="I756" i="27" a="1"/>
  <c r="I756" i="27" s="1"/>
  <c r="I752" i="27" a="1"/>
  <c r="I752" i="27" s="1"/>
  <c r="G752" i="27" a="1"/>
  <c r="G752" i="27" s="1"/>
  <c r="H752" i="27" a="1"/>
  <c r="H752" i="27" s="1"/>
  <c r="G748" i="27" a="1"/>
  <c r="G748" i="27" s="1"/>
  <c r="H748" i="27" a="1"/>
  <c r="H748" i="27" s="1"/>
  <c r="I748" i="27" a="1"/>
  <c r="I748" i="27" s="1"/>
  <c r="G744" i="27" a="1"/>
  <c r="G744" i="27" s="1"/>
  <c r="I744" i="27" a="1"/>
  <c r="I744" i="27" s="1"/>
  <c r="H744" i="27" a="1"/>
  <c r="H744" i="27" s="1"/>
  <c r="H740" i="27" a="1"/>
  <c r="H740" i="27" s="1"/>
  <c r="I740" i="27" a="1"/>
  <c r="I740" i="27" s="1"/>
  <c r="G740" i="27" a="1"/>
  <c r="G740" i="27" s="1"/>
  <c r="G736" i="27" a="1"/>
  <c r="G736" i="27" s="1"/>
  <c r="H736" i="27" a="1"/>
  <c r="H736" i="27" s="1"/>
  <c r="I736" i="27" a="1"/>
  <c r="I736" i="27" s="1"/>
  <c r="G732" i="27" a="1"/>
  <c r="G732" i="27" s="1"/>
  <c r="H732" i="27" a="1"/>
  <c r="H732" i="27" s="1"/>
  <c r="I732" i="27" a="1"/>
  <c r="I732" i="27" s="1"/>
  <c r="H728" i="27" a="1"/>
  <c r="H728" i="27" s="1"/>
  <c r="I728" i="27" a="1"/>
  <c r="I728" i="27" s="1"/>
  <c r="G728" i="27" a="1"/>
  <c r="G728" i="27" s="1"/>
  <c r="G724" i="27" a="1"/>
  <c r="G724" i="27" s="1"/>
  <c r="H724" i="27" a="1"/>
  <c r="H724" i="27" s="1"/>
  <c r="I724" i="27" a="1"/>
  <c r="I724" i="27" s="1"/>
  <c r="I720" i="27" a="1"/>
  <c r="I720" i="27" s="1"/>
  <c r="G720" i="27" a="1"/>
  <c r="G720" i="27" s="1"/>
  <c r="H720" i="27" a="1"/>
  <c r="H720" i="27" s="1"/>
  <c r="G716" i="27" a="1"/>
  <c r="G716" i="27" s="1"/>
  <c r="H716" i="27" a="1"/>
  <c r="H716" i="27" s="1"/>
  <c r="I716" i="27" a="1"/>
  <c r="I716" i="27" s="1"/>
  <c r="G712" i="27" a="1"/>
  <c r="G712" i="27" s="1"/>
  <c r="I712" i="27" a="1"/>
  <c r="I712" i="27" s="1"/>
  <c r="H712" i="27" a="1"/>
  <c r="H712" i="27" s="1"/>
  <c r="G708" i="27" a="1"/>
  <c r="G708" i="27" s="1"/>
  <c r="H708" i="27" a="1"/>
  <c r="H708" i="27" s="1"/>
  <c r="I708" i="27" a="1"/>
  <c r="I708" i="27" s="1"/>
  <c r="H704" i="27" a="1"/>
  <c r="H704" i="27" s="1"/>
  <c r="G704" i="27" a="1"/>
  <c r="G704" i="27" s="1"/>
  <c r="I704" i="27" a="1"/>
  <c r="I704" i="27" s="1"/>
  <c r="I700" i="27" a="1"/>
  <c r="I700" i="27" s="1"/>
  <c r="G700" i="27" a="1"/>
  <c r="G700" i="27" s="1"/>
  <c r="H700" i="27" a="1"/>
  <c r="H700" i="27" s="1"/>
  <c r="I696" i="27" a="1"/>
  <c r="I696" i="27" s="1"/>
  <c r="G696" i="27" a="1"/>
  <c r="G696" i="27" s="1"/>
  <c r="H696" i="27" a="1"/>
  <c r="H696" i="27" s="1"/>
  <c r="G692" i="27" a="1"/>
  <c r="G692" i="27" s="1"/>
  <c r="I692" i="27" a="1"/>
  <c r="I692" i="27" s="1"/>
  <c r="H692" i="27" a="1"/>
  <c r="H692" i="27" s="1"/>
  <c r="H688" i="27" a="1"/>
  <c r="H688" i="27" s="1"/>
  <c r="I688" i="27" a="1"/>
  <c r="I688" i="27" s="1"/>
  <c r="G688" i="27" a="1"/>
  <c r="G688" i="27" s="1"/>
  <c r="I684" i="27" a="1"/>
  <c r="I684" i="27" s="1"/>
  <c r="G684" i="27" a="1"/>
  <c r="G684" i="27" s="1"/>
  <c r="H684" i="27" a="1"/>
  <c r="H684" i="27" s="1"/>
  <c r="I680" i="27" a="1"/>
  <c r="I680" i="27" s="1"/>
  <c r="H680" i="27" a="1"/>
  <c r="H680" i="27" s="1"/>
  <c r="G680" i="27" a="1"/>
  <c r="G680" i="27" s="1"/>
  <c r="G676" i="27" a="1"/>
  <c r="G676" i="27" s="1"/>
  <c r="I676" i="27" a="1"/>
  <c r="I676" i="27" s="1"/>
  <c r="H676" i="27" a="1"/>
  <c r="H676" i="27" s="1"/>
  <c r="H672" i="27" a="1"/>
  <c r="H672" i="27" s="1"/>
  <c r="G672" i="27" a="1"/>
  <c r="G672" i="27" s="1"/>
  <c r="I672" i="27" a="1"/>
  <c r="I672" i="27" s="1"/>
  <c r="I668" i="27" a="1"/>
  <c r="I668" i="27" s="1"/>
  <c r="G668" i="27" a="1"/>
  <c r="G668" i="27" s="1"/>
  <c r="H668" i="27" a="1"/>
  <c r="H668" i="27" s="1"/>
  <c r="I664" i="27" a="1"/>
  <c r="I664" i="27" s="1"/>
  <c r="G664" i="27" a="1"/>
  <c r="G664" i="27" s="1"/>
  <c r="H664" i="27" a="1"/>
  <c r="H664" i="27" s="1"/>
  <c r="G660" i="27" a="1"/>
  <c r="G660" i="27" s="1"/>
  <c r="I660" i="27" a="1"/>
  <c r="I660" i="27" s="1"/>
  <c r="H660" i="27" a="1"/>
  <c r="H660" i="27" s="1"/>
  <c r="H656" i="27" a="1"/>
  <c r="H656" i="27" s="1"/>
  <c r="I656" i="27" a="1"/>
  <c r="I656" i="27" s="1"/>
  <c r="G656" i="27" a="1"/>
  <c r="G656" i="27" s="1"/>
  <c r="G652" i="27" a="1"/>
  <c r="G652" i="27" s="1"/>
  <c r="H652" i="27" a="1"/>
  <c r="H652" i="27" s="1"/>
  <c r="I652" i="27" a="1"/>
  <c r="I652" i="27" s="1"/>
  <c r="G648" i="27" a="1"/>
  <c r="G648" i="27" s="1"/>
  <c r="H648" i="27" a="1"/>
  <c r="H648" i="27" s="1"/>
  <c r="I648" i="27" a="1"/>
  <c r="I648" i="27" s="1"/>
  <c r="H644" i="27" a="1"/>
  <c r="H644" i="27" s="1"/>
  <c r="I644" i="27" a="1"/>
  <c r="I644" i="27" s="1"/>
  <c r="G644" i="27" a="1"/>
  <c r="G644" i="27" s="1"/>
  <c r="H640" i="27" a="1"/>
  <c r="H640" i="27" s="1"/>
  <c r="I640" i="27" a="1"/>
  <c r="I640" i="27" s="1"/>
  <c r="G640" i="27" a="1"/>
  <c r="G640" i="27" s="1"/>
  <c r="G636" i="27" a="1"/>
  <c r="G636" i="27" s="1"/>
  <c r="H636" i="27" a="1"/>
  <c r="H636" i="27" s="1"/>
  <c r="I636" i="27" a="1"/>
  <c r="I636" i="27" s="1"/>
  <c r="G632" i="27" a="1"/>
  <c r="G632" i="27" s="1"/>
  <c r="H632" i="27" a="1"/>
  <c r="H632" i="27" s="1"/>
  <c r="I632" i="27" a="1"/>
  <c r="I632" i="27" s="1"/>
  <c r="H628" i="27" a="1"/>
  <c r="H628" i="27" s="1"/>
  <c r="G628" i="27" a="1"/>
  <c r="G628" i="27" s="1"/>
  <c r="I628" i="27" a="1"/>
  <c r="I628" i="27" s="1"/>
  <c r="G624" i="27" a="1"/>
  <c r="G624" i="27" s="1"/>
  <c r="H624" i="27" a="1"/>
  <c r="H624" i="27" s="1"/>
  <c r="I624" i="27" a="1"/>
  <c r="I624" i="27" s="1"/>
  <c r="H620" i="27" a="1"/>
  <c r="H620" i="27" s="1"/>
  <c r="G620" i="27" a="1"/>
  <c r="G620" i="27" s="1"/>
  <c r="I620" i="27" a="1"/>
  <c r="I620" i="27" s="1"/>
  <c r="I616" i="27" a="1"/>
  <c r="I616" i="27" s="1"/>
  <c r="G616" i="27" a="1"/>
  <c r="G616" i="27" s="1"/>
  <c r="H616" i="27" a="1"/>
  <c r="H616" i="27" s="1"/>
  <c r="H612" i="27" a="1"/>
  <c r="H612" i="27" s="1"/>
  <c r="G612" i="27" a="1"/>
  <c r="G612" i="27" s="1"/>
  <c r="I612" i="27" a="1"/>
  <c r="I612" i="27" s="1"/>
  <c r="G608" i="27" a="1"/>
  <c r="G608" i="27" s="1"/>
  <c r="H608" i="27" a="1"/>
  <c r="H608" i="27" s="1"/>
  <c r="I608" i="27" a="1"/>
  <c r="I608" i="27" s="1"/>
  <c r="G604" i="27" a="1"/>
  <c r="G604" i="27" s="1"/>
  <c r="H604" i="27" a="1"/>
  <c r="H604" i="27" s="1"/>
  <c r="I604" i="27" a="1"/>
  <c r="I604" i="27" s="1"/>
  <c r="H600" i="27" a="1"/>
  <c r="H600" i="27" s="1"/>
  <c r="I600" i="27" a="1"/>
  <c r="I600" i="27" s="1"/>
  <c r="G600" i="27" a="1"/>
  <c r="G600" i="27" s="1"/>
  <c r="H596" i="27" a="1"/>
  <c r="H596" i="27" s="1"/>
  <c r="G596" i="27" a="1"/>
  <c r="G596" i="27" s="1"/>
  <c r="I596" i="27" a="1"/>
  <c r="I596" i="27" s="1"/>
  <c r="G592" i="27" a="1"/>
  <c r="G592" i="27" s="1"/>
  <c r="H592" i="27" a="1"/>
  <c r="H592" i="27" s="1"/>
  <c r="I592" i="27" a="1"/>
  <c r="I592" i="27" s="1"/>
  <c r="G588" i="27" a="1"/>
  <c r="G588" i="27" s="1"/>
  <c r="H588" i="27" a="1"/>
  <c r="H588" i="27" s="1"/>
  <c r="I588" i="27" a="1"/>
  <c r="I588" i="27" s="1"/>
  <c r="H584" i="27" a="1"/>
  <c r="H584" i="27" s="1"/>
  <c r="I584" i="27" a="1"/>
  <c r="I584" i="27" s="1"/>
  <c r="G584" i="27" a="1"/>
  <c r="G584" i="27" s="1"/>
  <c r="H580" i="27" a="1"/>
  <c r="H580" i="27" s="1"/>
  <c r="G580" i="27" a="1"/>
  <c r="G580" i="27" s="1"/>
  <c r="I580" i="27" a="1"/>
  <c r="I580" i="27" s="1"/>
  <c r="G576" i="27" a="1"/>
  <c r="G576" i="27" s="1"/>
  <c r="H576" i="27" a="1"/>
  <c r="H576" i="27" s="1"/>
  <c r="I576" i="27" a="1"/>
  <c r="I576" i="27" s="1"/>
  <c r="G572" i="27" a="1"/>
  <c r="G572" i="27" s="1"/>
  <c r="H572" i="27" a="1"/>
  <c r="H572" i="27" s="1"/>
  <c r="I572" i="27" a="1"/>
  <c r="I572" i="27" s="1"/>
  <c r="H568" i="27" a="1"/>
  <c r="H568" i="27" s="1"/>
  <c r="I568" i="27" a="1"/>
  <c r="I568" i="27" s="1"/>
  <c r="G568" i="27" a="1"/>
  <c r="G568" i="27" s="1"/>
  <c r="H564" i="27" a="1"/>
  <c r="H564" i="27" s="1"/>
  <c r="I564" i="27" a="1"/>
  <c r="I564" i="27" s="1"/>
  <c r="G564" i="27" a="1"/>
  <c r="G564" i="27" s="1"/>
  <c r="G560" i="27" a="1"/>
  <c r="G560" i="27" s="1"/>
  <c r="H560" i="27" a="1"/>
  <c r="H560" i="27" s="1"/>
  <c r="I560" i="27" a="1"/>
  <c r="I560" i="27" s="1"/>
  <c r="G556" i="27" a="1"/>
  <c r="G556" i="27" s="1"/>
  <c r="H556" i="27" a="1"/>
  <c r="H556" i="27" s="1"/>
  <c r="I556" i="27" a="1"/>
  <c r="I556" i="27" s="1"/>
  <c r="H552" i="27" a="1"/>
  <c r="H552" i="27" s="1"/>
  <c r="I552" i="27" a="1"/>
  <c r="I552" i="27" s="1"/>
  <c r="G552" i="27" a="1"/>
  <c r="G552" i="27" s="1"/>
  <c r="H548" i="27" a="1"/>
  <c r="H548" i="27" s="1"/>
  <c r="G548" i="27" a="1"/>
  <c r="G548" i="27" s="1"/>
  <c r="I548" i="27" a="1"/>
  <c r="I548" i="27" s="1"/>
  <c r="G544" i="27" a="1"/>
  <c r="G544" i="27" s="1"/>
  <c r="I544" i="27" a="1"/>
  <c r="I544" i="27" s="1"/>
  <c r="H544" i="27" a="1"/>
  <c r="H544" i="27" s="1"/>
  <c r="G540" i="27" a="1"/>
  <c r="G540" i="27" s="1"/>
  <c r="H540" i="27" a="1"/>
  <c r="H540" i="27" s="1"/>
  <c r="I540" i="27" a="1"/>
  <c r="I540" i="27" s="1"/>
  <c r="H536" i="27" a="1"/>
  <c r="H536" i="27" s="1"/>
  <c r="I536" i="27" a="1"/>
  <c r="I536" i="27" s="1"/>
  <c r="G536" i="27" a="1"/>
  <c r="G536" i="27" s="1"/>
  <c r="H532" i="27" a="1"/>
  <c r="H532" i="27" s="1"/>
  <c r="G532" i="27" a="1"/>
  <c r="G532" i="27" s="1"/>
  <c r="I532" i="27" a="1"/>
  <c r="I532" i="27" s="1"/>
  <c r="G528" i="27" a="1"/>
  <c r="G528" i="27" s="1"/>
  <c r="H528" i="27" a="1"/>
  <c r="H528" i="27" s="1"/>
  <c r="I528" i="27" a="1"/>
  <c r="I528" i="27" s="1"/>
  <c r="H524" i="27" a="1"/>
  <c r="H524" i="27" s="1"/>
  <c r="I524" i="27" a="1"/>
  <c r="I524" i="27" s="1"/>
  <c r="G524" i="27" a="1"/>
  <c r="G524" i="27" s="1"/>
  <c r="H520" i="27" a="1"/>
  <c r="H520" i="27" s="1"/>
  <c r="I520" i="27" a="1"/>
  <c r="I520" i="27" s="1"/>
  <c r="G520" i="27" a="1"/>
  <c r="G520" i="27" s="1"/>
  <c r="H516" i="27" a="1"/>
  <c r="H516" i="27" s="1"/>
  <c r="I516" i="27" a="1"/>
  <c r="I516" i="27" s="1"/>
  <c r="G516" i="27" a="1"/>
  <c r="G516" i="27" s="1"/>
  <c r="H512" i="27" a="1"/>
  <c r="H512" i="27" s="1"/>
  <c r="I512" i="27" a="1"/>
  <c r="I512" i="27" s="1"/>
  <c r="G512" i="27" a="1"/>
  <c r="G512" i="27" s="1"/>
  <c r="H508" i="27" a="1"/>
  <c r="H508" i="27" s="1"/>
  <c r="I508" i="27" a="1"/>
  <c r="I508" i="27" s="1"/>
  <c r="G508" i="27" a="1"/>
  <c r="G508" i="27" s="1"/>
  <c r="H504" i="27" a="1"/>
  <c r="H504" i="27" s="1"/>
  <c r="I504" i="27" a="1"/>
  <c r="I504" i="27" s="1"/>
  <c r="G504" i="27" a="1"/>
  <c r="G504" i="27" s="1"/>
  <c r="I500" i="27" a="1"/>
  <c r="I500" i="27" s="1"/>
  <c r="G500" i="27" a="1"/>
  <c r="G500" i="27" s="1"/>
  <c r="H500" i="27" a="1"/>
  <c r="H500" i="27" s="1"/>
  <c r="G496" i="27" a="1"/>
  <c r="G496" i="27" s="1"/>
  <c r="H496" i="27" a="1"/>
  <c r="H496" i="27" s="1"/>
  <c r="I496" i="27" a="1"/>
  <c r="I496" i="27" s="1"/>
  <c r="I492" i="27" a="1"/>
  <c r="I492" i="27" s="1"/>
  <c r="G492" i="27" a="1"/>
  <c r="G492" i="27" s="1"/>
  <c r="H492" i="27" a="1"/>
  <c r="H492" i="27" s="1"/>
  <c r="G488" i="27" a="1"/>
  <c r="G488" i="27" s="1"/>
  <c r="H488" i="27" a="1"/>
  <c r="H488" i="27" s="1"/>
  <c r="I488" i="27" a="1"/>
  <c r="I488" i="27" s="1"/>
  <c r="I484" i="27" a="1"/>
  <c r="I484" i="27" s="1"/>
  <c r="G484" i="27" a="1"/>
  <c r="G484" i="27" s="1"/>
  <c r="H484" i="27" a="1"/>
  <c r="H484" i="27" s="1"/>
  <c r="I480" i="27" a="1"/>
  <c r="I480" i="27" s="1"/>
  <c r="G480" i="27" a="1"/>
  <c r="G480" i="27" s="1"/>
  <c r="H480" i="27" a="1"/>
  <c r="H480" i="27" s="1"/>
  <c r="H476" i="27" a="1"/>
  <c r="H476" i="27" s="1"/>
  <c r="I476" i="27" a="1"/>
  <c r="I476" i="27" s="1"/>
  <c r="G476" i="27" a="1"/>
  <c r="G476" i="27" s="1"/>
  <c r="H472" i="27" a="1"/>
  <c r="H472" i="27" s="1"/>
  <c r="I472" i="27" a="1"/>
  <c r="I472" i="27" s="1"/>
  <c r="G472" i="27" a="1"/>
  <c r="G472" i="27" s="1"/>
  <c r="G468" i="27" a="1"/>
  <c r="G468" i="27" s="1"/>
  <c r="H468" i="27" a="1"/>
  <c r="H468" i="27" s="1"/>
  <c r="I468" i="27" a="1"/>
  <c r="I468" i="27" s="1"/>
  <c r="G464" i="27" a="1"/>
  <c r="G464" i="27" s="1"/>
  <c r="H464" i="27" a="1"/>
  <c r="H464" i="27" s="1"/>
  <c r="I464" i="27" a="1"/>
  <c r="I464" i="27" s="1"/>
  <c r="G460" i="27" a="1"/>
  <c r="G460" i="27" s="1"/>
  <c r="I460" i="27" a="1"/>
  <c r="I460" i="27" s="1"/>
  <c r="H460" i="27" a="1"/>
  <c r="H460" i="27" s="1"/>
  <c r="G456" i="27" a="1"/>
  <c r="G456" i="27" s="1"/>
  <c r="H456" i="27" a="1"/>
  <c r="H456" i="27" s="1"/>
  <c r="I456" i="27" a="1"/>
  <c r="I456" i="27" s="1"/>
  <c r="H452" i="27" a="1"/>
  <c r="H452" i="27" s="1"/>
  <c r="I452" i="27" a="1"/>
  <c r="I452" i="27" s="1"/>
  <c r="G452" i="27" a="1"/>
  <c r="G452" i="27" s="1"/>
  <c r="I448" i="27" a="1"/>
  <c r="I448" i="27" s="1"/>
  <c r="G448" i="27" a="1"/>
  <c r="G448" i="27" s="1"/>
  <c r="H448" i="27" a="1"/>
  <c r="H448" i="27" s="1"/>
  <c r="H444" i="27" a="1"/>
  <c r="H444" i="27" s="1"/>
  <c r="I444" i="27" a="1"/>
  <c r="I444" i="27" s="1"/>
  <c r="G444" i="27" a="1"/>
  <c r="G444" i="27" s="1"/>
  <c r="H440" i="27" a="1"/>
  <c r="H440" i="27" s="1"/>
  <c r="I440" i="27" a="1"/>
  <c r="I440" i="27" s="1"/>
  <c r="G440" i="27" a="1"/>
  <c r="G440" i="27" s="1"/>
  <c r="G436" i="27" a="1"/>
  <c r="G436" i="27" s="1"/>
  <c r="H436" i="27" a="1"/>
  <c r="H436" i="27" s="1"/>
  <c r="I436" i="27" a="1"/>
  <c r="I436" i="27" s="1"/>
  <c r="G432" i="27" a="1"/>
  <c r="G432" i="27" s="1"/>
  <c r="H432" i="27" a="1"/>
  <c r="H432" i="27" s="1"/>
  <c r="I432" i="27" a="1"/>
  <c r="I432" i="27" s="1"/>
  <c r="G428" i="27" a="1"/>
  <c r="G428" i="27" s="1"/>
  <c r="I428" i="27" a="1"/>
  <c r="I428" i="27" s="1"/>
  <c r="H428" i="27" a="1"/>
  <c r="H428" i="27" s="1"/>
  <c r="G424" i="27" a="1"/>
  <c r="G424" i="27" s="1"/>
  <c r="H424" i="27" a="1"/>
  <c r="H424" i="27" s="1"/>
  <c r="I424" i="27" a="1"/>
  <c r="I424" i="27" s="1"/>
  <c r="I420" i="27" a="1"/>
  <c r="I420" i="27" s="1"/>
  <c r="G420" i="27" a="1"/>
  <c r="G420" i="27" s="1"/>
  <c r="H420" i="27" a="1"/>
  <c r="H420" i="27" s="1"/>
  <c r="H416" i="27" a="1"/>
  <c r="H416" i="27" s="1"/>
  <c r="I416" i="27" a="1"/>
  <c r="I416" i="27" s="1"/>
  <c r="G416" i="27" a="1"/>
  <c r="G416" i="27" s="1"/>
  <c r="H412" i="27" a="1"/>
  <c r="H412" i="27" s="1"/>
  <c r="I412" i="27" a="1"/>
  <c r="I412" i="27" s="1"/>
  <c r="G412" i="27" a="1"/>
  <c r="G412" i="27" s="1"/>
  <c r="G408" i="27" a="1"/>
  <c r="G408" i="27" s="1"/>
  <c r="H408" i="27" a="1"/>
  <c r="H408" i="27" s="1"/>
  <c r="I408" i="27" a="1"/>
  <c r="I408" i="27" s="1"/>
  <c r="G404" i="27" a="1"/>
  <c r="G404" i="27" s="1"/>
  <c r="H404" i="27" a="1"/>
  <c r="H404" i="27" s="1"/>
  <c r="I404" i="27" a="1"/>
  <c r="I404" i="27" s="1"/>
  <c r="G400" i="27" a="1"/>
  <c r="G400" i="27" s="1"/>
  <c r="H400" i="27" a="1"/>
  <c r="H400" i="27" s="1"/>
  <c r="I400" i="27" a="1"/>
  <c r="I400" i="27" s="1"/>
  <c r="G396" i="27" a="1"/>
  <c r="G396" i="27" s="1"/>
  <c r="H396" i="27" a="1"/>
  <c r="H396" i="27" s="1"/>
  <c r="I396" i="27" a="1"/>
  <c r="I396" i="27" s="1"/>
  <c r="G392" i="27" a="1"/>
  <c r="G392" i="27" s="1"/>
  <c r="H392" i="27" a="1"/>
  <c r="H392" i="27" s="1"/>
  <c r="I392" i="27" a="1"/>
  <c r="I392" i="27" s="1"/>
  <c r="I388" i="27" a="1"/>
  <c r="I388" i="27" s="1"/>
  <c r="G388" i="27" a="1"/>
  <c r="G388" i="27" s="1"/>
  <c r="H388" i="27" a="1"/>
  <c r="H388" i="27" s="1"/>
  <c r="H384" i="27" a="1"/>
  <c r="H384" i="27" s="1"/>
  <c r="I384" i="27" a="1"/>
  <c r="I384" i="27" s="1"/>
  <c r="G384" i="27" a="1"/>
  <c r="G384" i="27" s="1"/>
  <c r="H380" i="27" a="1"/>
  <c r="H380" i="27" s="1"/>
  <c r="I380" i="27" a="1"/>
  <c r="I380" i="27" s="1"/>
  <c r="G380" i="27" a="1"/>
  <c r="G380" i="27" s="1"/>
  <c r="G376" i="27" a="1"/>
  <c r="G376" i="27" s="1"/>
  <c r="H376" i="27" a="1"/>
  <c r="H376" i="27" s="1"/>
  <c r="I376" i="27" a="1"/>
  <c r="I376" i="27" s="1"/>
  <c r="G372" i="27" a="1"/>
  <c r="G372" i="27" s="1"/>
  <c r="H372" i="27" a="1"/>
  <c r="H372" i="27" s="1"/>
  <c r="I372" i="27" a="1"/>
  <c r="I372" i="27" s="1"/>
  <c r="G368" i="27" a="1"/>
  <c r="G368" i="27" s="1"/>
  <c r="H368" i="27" a="1"/>
  <c r="H368" i="27" s="1"/>
  <c r="I368" i="27" a="1"/>
  <c r="I368" i="27" s="1"/>
  <c r="G364" i="27" a="1"/>
  <c r="G364" i="27" s="1"/>
  <c r="H364" i="27" a="1"/>
  <c r="H364" i="27" s="1"/>
  <c r="I364" i="27" a="1"/>
  <c r="I364" i="27" s="1"/>
  <c r="G360" i="27" a="1"/>
  <c r="G360" i="27" s="1"/>
  <c r="H360" i="27" a="1"/>
  <c r="H360" i="27" s="1"/>
  <c r="I360" i="27" a="1"/>
  <c r="I360" i="27" s="1"/>
  <c r="I356" i="27" a="1"/>
  <c r="I356" i="27" s="1"/>
  <c r="G356" i="27" a="1"/>
  <c r="G356" i="27" s="1"/>
  <c r="H356" i="27" a="1"/>
  <c r="H356" i="27" s="1"/>
  <c r="I352" i="27" a="1"/>
  <c r="I352" i="27" s="1"/>
  <c r="G352" i="27" a="1"/>
  <c r="G352" i="27" s="1"/>
  <c r="H352" i="27" a="1"/>
  <c r="H352" i="27" s="1"/>
  <c r="I348" i="27" a="1"/>
  <c r="I348" i="27" s="1"/>
  <c r="G348" i="27" a="1"/>
  <c r="G348" i="27" s="1"/>
  <c r="H348" i="27" a="1"/>
  <c r="H348" i="27" s="1"/>
  <c r="I344" i="27" a="1"/>
  <c r="I344" i="27" s="1"/>
  <c r="G344" i="27" a="1"/>
  <c r="G344" i="27" s="1"/>
  <c r="H344" i="27" a="1"/>
  <c r="H344" i="27" s="1"/>
  <c r="G340" i="27" a="1"/>
  <c r="G340" i="27" s="1"/>
  <c r="H340" i="27" a="1"/>
  <c r="H340" i="27" s="1"/>
  <c r="I340" i="27" a="1"/>
  <c r="I340" i="27" s="1"/>
  <c r="G336" i="27" a="1"/>
  <c r="G336" i="27" s="1"/>
  <c r="H336" i="27" a="1"/>
  <c r="H336" i="27" s="1"/>
  <c r="I336" i="27" a="1"/>
  <c r="I336" i="27" s="1"/>
  <c r="H332" i="27" a="1"/>
  <c r="H332" i="27" s="1"/>
  <c r="I332" i="27" a="1"/>
  <c r="I332" i="27" s="1"/>
  <c r="G332" i="27" a="1"/>
  <c r="G332" i="27" s="1"/>
  <c r="G328" i="27" a="1"/>
  <c r="G328" i="27" s="1"/>
  <c r="H328" i="27" a="1"/>
  <c r="H328" i="27" s="1"/>
  <c r="I328" i="27" a="1"/>
  <c r="I328" i="27" s="1"/>
  <c r="G324" i="27" a="1"/>
  <c r="G324" i="27" s="1"/>
  <c r="H324" i="27" a="1"/>
  <c r="H324" i="27" s="1"/>
  <c r="I324" i="27" a="1"/>
  <c r="I324" i="27" s="1"/>
  <c r="G320" i="27" a="1"/>
  <c r="G320" i="27" s="1"/>
  <c r="H320" i="27" a="1"/>
  <c r="H320" i="27" s="1"/>
  <c r="I320" i="27" a="1"/>
  <c r="I320" i="27" s="1"/>
  <c r="H316" i="27" a="1"/>
  <c r="H316" i="27" s="1"/>
  <c r="I316" i="27" a="1"/>
  <c r="I316" i="27" s="1"/>
  <c r="G316" i="27" a="1"/>
  <c r="G316" i="27" s="1"/>
  <c r="I312" i="27" a="1"/>
  <c r="I312" i="27" s="1"/>
  <c r="G312" i="27" a="1"/>
  <c r="G312" i="27" s="1"/>
  <c r="H312" i="27" a="1"/>
  <c r="H312" i="27" s="1"/>
  <c r="G308" i="27" a="1"/>
  <c r="G308" i="27" s="1"/>
  <c r="H308" i="27" a="1"/>
  <c r="H308" i="27" s="1"/>
  <c r="I308" i="27" a="1"/>
  <c r="I308" i="27" s="1"/>
  <c r="G304" i="27" a="1"/>
  <c r="G304" i="27" s="1"/>
  <c r="H304" i="27" a="1"/>
  <c r="H304" i="27" s="1"/>
  <c r="I304" i="27" a="1"/>
  <c r="I304" i="27" s="1"/>
  <c r="H300" i="27" a="1"/>
  <c r="H300" i="27" s="1"/>
  <c r="I300" i="27" a="1"/>
  <c r="I300" i="27" s="1"/>
  <c r="G300" i="27" a="1"/>
  <c r="G300" i="27" s="1"/>
  <c r="I296" i="27" a="1"/>
  <c r="I296" i="27" s="1"/>
  <c r="G296" i="27" a="1"/>
  <c r="G296" i="27" s="1"/>
  <c r="H296" i="27" a="1"/>
  <c r="H296" i="27" s="1"/>
  <c r="G292" i="27" a="1"/>
  <c r="G292" i="27" s="1"/>
  <c r="H292" i="27" a="1"/>
  <c r="H292" i="27" s="1"/>
  <c r="I292" i="27" a="1"/>
  <c r="I292" i="27" s="1"/>
  <c r="G288" i="27" a="1"/>
  <c r="G288" i="27" s="1"/>
  <c r="H288" i="27" a="1"/>
  <c r="H288" i="27" s="1"/>
  <c r="I288" i="27" a="1"/>
  <c r="I288" i="27" s="1"/>
  <c r="H284" i="27" a="1"/>
  <c r="H284" i="27" s="1"/>
  <c r="I284" i="27" a="1"/>
  <c r="I284" i="27" s="1"/>
  <c r="G284" i="27" a="1"/>
  <c r="G284" i="27" s="1"/>
  <c r="G280" i="27" a="1"/>
  <c r="G280" i="27" s="1"/>
  <c r="I280" i="27" a="1"/>
  <c r="I280" i="27" s="1"/>
  <c r="H280" i="27" a="1"/>
  <c r="H280" i="27" s="1"/>
  <c r="G276" i="27" a="1"/>
  <c r="G276" i="27" s="1"/>
  <c r="H276" i="27" a="1"/>
  <c r="H276" i="27" s="1"/>
  <c r="I276" i="27" a="1"/>
  <c r="I276" i="27" s="1"/>
  <c r="G272" i="27" a="1"/>
  <c r="G272" i="27" s="1"/>
  <c r="H272" i="27" a="1"/>
  <c r="H272" i="27" s="1"/>
  <c r="I272" i="27" a="1"/>
  <c r="I272" i="27" s="1"/>
  <c r="G268" i="27" a="1"/>
  <c r="G268" i="27" s="1"/>
  <c r="H268" i="27" a="1"/>
  <c r="H268" i="27" s="1"/>
  <c r="I268" i="27" a="1"/>
  <c r="I268" i="27" s="1"/>
  <c r="G264" i="27" a="1"/>
  <c r="G264" i="27" s="1"/>
  <c r="H264" i="27" a="1"/>
  <c r="H264" i="27" s="1"/>
  <c r="I264" i="27" a="1"/>
  <c r="I264" i="27" s="1"/>
  <c r="G260" i="27" a="1"/>
  <c r="G260" i="27" s="1"/>
  <c r="H260" i="27" a="1"/>
  <c r="H260" i="27" s="1"/>
  <c r="I260" i="27" a="1"/>
  <c r="I260" i="27" s="1"/>
  <c r="H256" i="27" a="1"/>
  <c r="H256" i="27" s="1"/>
  <c r="I256" i="27" a="1"/>
  <c r="I256" i="27" s="1"/>
  <c r="G256" i="27" a="1"/>
  <c r="G256" i="27" s="1"/>
  <c r="I252" i="27" a="1"/>
  <c r="I252" i="27" s="1"/>
  <c r="G252" i="27" a="1"/>
  <c r="G252" i="27" s="1"/>
  <c r="H252" i="27" a="1"/>
  <c r="H252" i="27" s="1"/>
  <c r="G248" i="27" a="1"/>
  <c r="G248" i="27" s="1"/>
  <c r="H248" i="27" a="1"/>
  <c r="H248" i="27" s="1"/>
  <c r="I248" i="27" a="1"/>
  <c r="I248" i="27" s="1"/>
  <c r="G244" i="27" a="1"/>
  <c r="G244" i="27" s="1"/>
  <c r="H244" i="27" a="1"/>
  <c r="H244" i="27" s="1"/>
  <c r="I244" i="27" a="1"/>
  <c r="I244" i="27" s="1"/>
  <c r="H240" i="27" a="1"/>
  <c r="H240" i="27" s="1"/>
  <c r="I240" i="27" a="1"/>
  <c r="I240" i="27" s="1"/>
  <c r="G240" i="27" a="1"/>
  <c r="G240" i="27" s="1"/>
  <c r="G236" i="27" a="1"/>
  <c r="G236" i="27" s="1"/>
  <c r="I236" i="27" a="1"/>
  <c r="I236" i="27" s="1"/>
  <c r="H236" i="27" a="1"/>
  <c r="H236" i="27" s="1"/>
  <c r="G232" i="27" a="1"/>
  <c r="G232" i="27" s="1"/>
  <c r="H232" i="27" a="1"/>
  <c r="H232" i="27" s="1"/>
  <c r="I232" i="27" a="1"/>
  <c r="I232" i="27" s="1"/>
  <c r="I228" i="27" a="1"/>
  <c r="I228" i="27" s="1"/>
  <c r="G228" i="27" a="1"/>
  <c r="G228" i="27" s="1"/>
  <c r="H228" i="27" a="1"/>
  <c r="H228" i="27" s="1"/>
  <c r="G224" i="27" a="1"/>
  <c r="G224" i="27" s="1"/>
  <c r="H224" i="27" a="1"/>
  <c r="H224" i="27" s="1"/>
  <c r="I224" i="27" a="1"/>
  <c r="I224" i="27" s="1"/>
  <c r="G220" i="27" a="1"/>
  <c r="G220" i="27" s="1"/>
  <c r="H220" i="27" a="1"/>
  <c r="H220" i="27" s="1"/>
  <c r="I220" i="27" a="1"/>
  <c r="I220" i="27" s="1"/>
  <c r="H216" i="27" a="1"/>
  <c r="H216" i="27" s="1"/>
  <c r="I216" i="27" a="1"/>
  <c r="I216" i="27" s="1"/>
  <c r="G216" i="27" a="1"/>
  <c r="G216" i="27" s="1"/>
  <c r="I212" i="27" a="1"/>
  <c r="I212" i="27" s="1"/>
  <c r="G212" i="27" a="1"/>
  <c r="G212" i="27" s="1"/>
  <c r="H212" i="27" a="1"/>
  <c r="H212" i="27" s="1"/>
  <c r="G208" i="27" a="1"/>
  <c r="G208" i="27" s="1"/>
  <c r="H208" i="27" a="1"/>
  <c r="H208" i="27" s="1"/>
  <c r="I208" i="27" a="1"/>
  <c r="I208" i="27" s="1"/>
  <c r="G204" i="27" a="1"/>
  <c r="G204" i="27" s="1"/>
  <c r="H204" i="27" a="1"/>
  <c r="H204" i="27" s="1"/>
  <c r="I204" i="27" a="1"/>
  <c r="I204" i="27" s="1"/>
  <c r="H200" i="27" a="1"/>
  <c r="H200" i="27" s="1"/>
  <c r="I200" i="27" a="1"/>
  <c r="I200" i="27" s="1"/>
  <c r="G200" i="27" a="1"/>
  <c r="G200" i="27" s="1"/>
  <c r="I196" i="27" a="1"/>
  <c r="I196" i="27" s="1"/>
  <c r="G196" i="27" a="1"/>
  <c r="G196" i="27" s="1"/>
  <c r="H196" i="27" a="1"/>
  <c r="H196" i="27" s="1"/>
  <c r="G192" i="27" a="1"/>
  <c r="G192" i="27" s="1"/>
  <c r="H192" i="27" a="1"/>
  <c r="H192" i="27" s="1"/>
  <c r="I192" i="27" a="1"/>
  <c r="I192" i="27" s="1"/>
  <c r="G188" i="27" a="1"/>
  <c r="G188" i="27" s="1"/>
  <c r="H188" i="27" a="1"/>
  <c r="H188" i="27" s="1"/>
  <c r="I188" i="27" a="1"/>
  <c r="I188" i="27" s="1"/>
  <c r="H184" i="27" a="1"/>
  <c r="H184" i="27" s="1"/>
  <c r="I184" i="27" a="1"/>
  <c r="I184" i="27" s="1"/>
  <c r="G184" i="27" a="1"/>
  <c r="G184" i="27" s="1"/>
  <c r="I180" i="27" a="1"/>
  <c r="I180" i="27" s="1"/>
  <c r="G180" i="27" a="1"/>
  <c r="G180" i="27" s="1"/>
  <c r="H180" i="27" a="1"/>
  <c r="H180" i="27" s="1"/>
  <c r="G176" i="27" a="1"/>
  <c r="G176" i="27" s="1"/>
  <c r="H176" i="27" a="1"/>
  <c r="H176" i="27" s="1"/>
  <c r="I176" i="27" a="1"/>
  <c r="I176" i="27" s="1"/>
  <c r="G172" i="27" a="1"/>
  <c r="G172" i="27" s="1"/>
  <c r="H172" i="27" a="1"/>
  <c r="H172" i="27" s="1"/>
  <c r="I172" i="27" a="1"/>
  <c r="I172" i="27" s="1"/>
  <c r="H168" i="27" a="1"/>
  <c r="H168" i="27" s="1"/>
  <c r="G168" i="27" a="1"/>
  <c r="G168" i="27" s="1"/>
  <c r="I168" i="27" a="1"/>
  <c r="I168" i="27" s="1"/>
  <c r="H164" i="27" a="1"/>
  <c r="H164" i="27" s="1"/>
  <c r="I164" i="27" a="1"/>
  <c r="I164" i="27" s="1"/>
  <c r="G164" i="27" a="1"/>
  <c r="G164" i="27" s="1"/>
  <c r="G160" i="27" a="1"/>
  <c r="G160" i="27" s="1"/>
  <c r="I160" i="27" a="1"/>
  <c r="I160" i="27" s="1"/>
  <c r="H160" i="27" a="1"/>
  <c r="H160" i="27" s="1"/>
  <c r="G156" i="27" a="1"/>
  <c r="G156" i="27" s="1"/>
  <c r="H156" i="27" a="1"/>
  <c r="H156" i="27" s="1"/>
  <c r="I156" i="27" a="1"/>
  <c r="I156" i="27" s="1"/>
  <c r="H152" i="27" a="1"/>
  <c r="H152" i="27" s="1"/>
  <c r="G152" i="27" a="1"/>
  <c r="G152" i="27" s="1"/>
  <c r="I152" i="27" a="1"/>
  <c r="I152" i="27" s="1"/>
  <c r="G148" i="27" a="1"/>
  <c r="G148" i="27" s="1"/>
  <c r="H148" i="27" a="1"/>
  <c r="H148" i="27" s="1"/>
  <c r="I148" i="27" a="1"/>
  <c r="I148" i="27" s="1"/>
  <c r="I144" i="27" a="1"/>
  <c r="I144" i="27" s="1"/>
  <c r="G144" i="27" a="1"/>
  <c r="G144" i="27" s="1"/>
  <c r="H144" i="27" a="1"/>
  <c r="H144" i="27" s="1"/>
  <c r="G140" i="27" a="1"/>
  <c r="G140" i="27" s="1"/>
  <c r="I140" i="27" a="1"/>
  <c r="I140" i="27" s="1"/>
  <c r="H140" i="27" a="1"/>
  <c r="H140" i="27" s="1"/>
  <c r="G136" i="27" a="1"/>
  <c r="G136" i="27" s="1"/>
  <c r="I136" i="27" a="1"/>
  <c r="I136" i="27" s="1"/>
  <c r="H136" i="27" a="1"/>
  <c r="H136" i="27" s="1"/>
  <c r="H132" i="27" a="1"/>
  <c r="H132" i="27" s="1"/>
  <c r="I132" i="27" a="1"/>
  <c r="I132" i="27" s="1"/>
  <c r="G132" i="27" a="1"/>
  <c r="G132" i="27" s="1"/>
  <c r="G128" i="27" a="1"/>
  <c r="G128" i="27" s="1"/>
  <c r="H128" i="27" a="1"/>
  <c r="H128" i="27" s="1"/>
  <c r="I128" i="27" a="1"/>
  <c r="I128" i="27" s="1"/>
  <c r="I124" i="27" a="1"/>
  <c r="I124" i="27" s="1"/>
  <c r="G124" i="27" a="1"/>
  <c r="G124" i="27" s="1"/>
  <c r="H124" i="27" a="1"/>
  <c r="H124" i="27" s="1"/>
  <c r="H120" i="27" a="1"/>
  <c r="H120" i="27" s="1"/>
  <c r="G120" i="27" a="1"/>
  <c r="G120" i="27" s="1"/>
  <c r="I120" i="27" a="1"/>
  <c r="I120" i="27" s="1"/>
  <c r="G116" i="27" a="1"/>
  <c r="G116" i="27" s="1"/>
  <c r="H116" i="27" a="1"/>
  <c r="H116" i="27" s="1"/>
  <c r="I116" i="27" a="1"/>
  <c r="I116" i="27" s="1"/>
  <c r="G112" i="27" a="1"/>
  <c r="G112" i="27" s="1"/>
  <c r="H112" i="27" a="1"/>
  <c r="H112" i="27" s="1"/>
  <c r="I112" i="27" a="1"/>
  <c r="I112" i="27" s="1"/>
  <c r="G108" i="27" a="1"/>
  <c r="G108" i="27" s="1"/>
  <c r="H108" i="27" a="1"/>
  <c r="H108" i="27" s="1"/>
  <c r="I108" i="27" a="1"/>
  <c r="I108" i="27" s="1"/>
  <c r="I104" i="27" a="1"/>
  <c r="I104" i="27" s="1"/>
  <c r="G104" i="27" a="1"/>
  <c r="G104" i="27" s="1"/>
  <c r="H104" i="27" a="1"/>
  <c r="H104" i="27" s="1"/>
  <c r="I100" i="27" a="1"/>
  <c r="I100" i="27" s="1"/>
  <c r="G100" i="27" a="1"/>
  <c r="G100" i="27" s="1"/>
  <c r="H100" i="27" a="1"/>
  <c r="H100" i="27" s="1"/>
  <c r="H96" i="27" a="1"/>
  <c r="H96" i="27" s="1"/>
  <c r="I96" i="27" a="1"/>
  <c r="I96" i="27" s="1"/>
  <c r="G96" i="27" a="1"/>
  <c r="G96" i="27" s="1"/>
  <c r="G92" i="27" a="1"/>
  <c r="G92" i="27" s="1"/>
  <c r="H92" i="27" a="1"/>
  <c r="H92" i="27" s="1"/>
  <c r="I92" i="27" a="1"/>
  <c r="I92" i="27" s="1"/>
  <c r="G88" i="27" a="1"/>
  <c r="G88" i="27" s="1"/>
  <c r="H88" i="27" a="1"/>
  <c r="H88" i="27" s="1"/>
  <c r="I88" i="27" a="1"/>
  <c r="I88" i="27" s="1"/>
  <c r="G84" i="27" a="1"/>
  <c r="G84" i="27" s="1"/>
  <c r="H84" i="27" a="1"/>
  <c r="H84" i="27" s="1"/>
  <c r="I84" i="27" a="1"/>
  <c r="I84" i="27" s="1"/>
  <c r="G80" i="27" a="1"/>
  <c r="G80" i="27" s="1"/>
  <c r="H80" i="27" a="1"/>
  <c r="H80" i="27" s="1"/>
  <c r="I80" i="27" a="1"/>
  <c r="I80" i="27" s="1"/>
  <c r="G76" i="27" a="1"/>
  <c r="G76" i="27" s="1"/>
  <c r="H76" i="27" a="1"/>
  <c r="H76" i="27" s="1"/>
  <c r="I76" i="27" a="1"/>
  <c r="I76" i="27" s="1"/>
  <c r="I72" i="27" a="1"/>
  <c r="I72" i="27" s="1"/>
  <c r="G72" i="27" a="1"/>
  <c r="G72" i="27" s="1"/>
  <c r="H72" i="27" a="1"/>
  <c r="H72" i="27" s="1"/>
  <c r="I68" i="27" a="1"/>
  <c r="I68" i="27" s="1"/>
  <c r="G68" i="27" a="1"/>
  <c r="G68" i="27" s="1"/>
  <c r="H68" i="27" a="1"/>
  <c r="H68" i="27" s="1"/>
  <c r="H64" i="27" a="1"/>
  <c r="H64" i="27" s="1"/>
  <c r="I64" i="27" a="1"/>
  <c r="I64" i="27" s="1"/>
  <c r="G64" i="27" a="1"/>
  <c r="G64" i="27" s="1"/>
  <c r="G60" i="27" a="1"/>
  <c r="G60" i="27" s="1"/>
  <c r="H60" i="27" a="1"/>
  <c r="H60" i="27" s="1"/>
  <c r="I60" i="27" a="1"/>
  <c r="I60" i="27" s="1"/>
  <c r="G56" i="27" a="1"/>
  <c r="G56" i="27" s="1"/>
  <c r="H56" i="27" a="1"/>
  <c r="H56" i="27" s="1"/>
  <c r="I56" i="27" a="1"/>
  <c r="I56" i="27" s="1"/>
  <c r="G52" i="27" a="1"/>
  <c r="G52" i="27" s="1"/>
  <c r="H52" i="27" a="1"/>
  <c r="H52" i="27" s="1"/>
  <c r="I52" i="27" a="1"/>
  <c r="I52" i="27" s="1"/>
  <c r="G48" i="27" a="1"/>
  <c r="G48" i="27" s="1"/>
  <c r="H48" i="27" a="1"/>
  <c r="H48" i="27" s="1"/>
  <c r="I48" i="27" a="1"/>
  <c r="I48" i="27" s="1"/>
  <c r="G44" i="27" a="1"/>
  <c r="G44" i="27" s="1"/>
  <c r="H44" i="27" a="1"/>
  <c r="H44" i="27" s="1"/>
  <c r="I44" i="27" a="1"/>
  <c r="I44" i="27" s="1"/>
  <c r="I40" i="27" a="1"/>
  <c r="I40" i="27" s="1"/>
  <c r="G40" i="27" a="1"/>
  <c r="G40" i="27" s="1"/>
  <c r="H40" i="27" a="1"/>
  <c r="H40" i="27" s="1"/>
  <c r="I36" i="27" a="1"/>
  <c r="I36" i="27" s="1"/>
  <c r="G36" i="27" a="1"/>
  <c r="G36" i="27" s="1"/>
  <c r="H36" i="27" a="1"/>
  <c r="H36" i="27" s="1"/>
  <c r="H32" i="27" a="1"/>
  <c r="H32" i="27" s="1"/>
  <c r="I32" i="27" a="1"/>
  <c r="I32" i="27" s="1"/>
  <c r="G32" i="27" a="1"/>
  <c r="G32" i="27" s="1"/>
  <c r="G28" i="27" a="1"/>
  <c r="G28" i="27" s="1"/>
  <c r="H28" i="27" a="1"/>
  <c r="H28" i="27" s="1"/>
  <c r="I28" i="27" a="1"/>
  <c r="I28" i="27" s="1"/>
  <c r="G24" i="27" a="1"/>
  <c r="G24" i="27" s="1"/>
  <c r="H24" i="27" a="1"/>
  <c r="H24" i="27" s="1"/>
  <c r="I24" i="27" a="1"/>
  <c r="I24" i="27" s="1"/>
  <c r="G20" i="27" a="1"/>
  <c r="G20" i="27" s="1"/>
  <c r="H20" i="27" a="1"/>
  <c r="H20" i="27" s="1"/>
  <c r="I20" i="27" a="1"/>
  <c r="I20" i="27" s="1"/>
  <c r="G16" i="27" a="1"/>
  <c r="G16" i="27" s="1"/>
  <c r="H16" i="27" a="1"/>
  <c r="H16" i="27" s="1"/>
  <c r="I16" i="27" a="1"/>
  <c r="I16" i="27" s="1"/>
  <c r="G12" i="27" a="1"/>
  <c r="G12" i="27" s="1"/>
  <c r="H12" i="27" a="1"/>
  <c r="H12" i="27" s="1"/>
  <c r="I12" i="27" a="1"/>
  <c r="I12" i="27" s="1"/>
  <c r="H991" i="27" a="1"/>
  <c r="H991" i="27" s="1"/>
  <c r="I991" i="27" a="1"/>
  <c r="I991" i="27" s="1"/>
  <c r="G991" i="27" a="1"/>
  <c r="G991" i="27" s="1"/>
  <c r="I979" i="27" a="1"/>
  <c r="I979" i="27" s="1"/>
  <c r="G979" i="27" a="1"/>
  <c r="G979" i="27" s="1"/>
  <c r="H979" i="27" a="1"/>
  <c r="H979" i="27" s="1"/>
  <c r="G955" i="27" a="1"/>
  <c r="G955" i="27" s="1"/>
  <c r="H955" i="27" a="1"/>
  <c r="H955" i="27" s="1"/>
  <c r="I955" i="27" a="1"/>
  <c r="I955" i="27" s="1"/>
  <c r="G927" i="27" a="1"/>
  <c r="G927" i="27" s="1"/>
  <c r="H927" i="27" a="1"/>
  <c r="H927" i="27" s="1"/>
  <c r="I927" i="27" a="1"/>
  <c r="I927" i="27" s="1"/>
  <c r="G863" i="27" a="1"/>
  <c r="G863" i="27" s="1"/>
  <c r="H863" i="27" a="1"/>
  <c r="H863" i="27" s="1"/>
  <c r="I863" i="27" a="1"/>
  <c r="I863" i="27" s="1"/>
  <c r="I819" i="27" a="1"/>
  <c r="I819" i="27" s="1"/>
  <c r="H819" i="27" a="1"/>
  <c r="H819" i="27" s="1"/>
  <c r="G819" i="27" a="1"/>
  <c r="G819" i="27" s="1"/>
  <c r="G799" i="27" a="1"/>
  <c r="G799" i="27" s="1"/>
  <c r="H799" i="27" a="1"/>
  <c r="H799" i="27" s="1"/>
  <c r="I799" i="27" a="1"/>
  <c r="I799" i="27" s="1"/>
  <c r="G783" i="27" a="1"/>
  <c r="G783" i="27" s="1"/>
  <c r="H783" i="27" a="1"/>
  <c r="H783" i="27" s="1"/>
  <c r="I783" i="27" a="1"/>
  <c r="I783" i="27" s="1"/>
  <c r="I775" i="27" a="1"/>
  <c r="I775" i="27" s="1"/>
  <c r="G775" i="27" a="1"/>
  <c r="G775" i="27" s="1"/>
  <c r="H775" i="27" a="1"/>
  <c r="H775" i="27" s="1"/>
  <c r="G739" i="27" a="1"/>
  <c r="G739" i="27" s="1"/>
  <c r="H739" i="27" a="1"/>
  <c r="H739" i="27" s="1"/>
  <c r="I739" i="27" a="1"/>
  <c r="I739" i="27" s="1"/>
  <c r="G715" i="27" a="1"/>
  <c r="G715" i="27" s="1"/>
  <c r="H715" i="27" a="1"/>
  <c r="H715" i="27" s="1"/>
  <c r="I715" i="27" a="1"/>
  <c r="I715" i="27" s="1"/>
  <c r="G707" i="27" a="1"/>
  <c r="G707" i="27" s="1"/>
  <c r="I707" i="27" a="1"/>
  <c r="I707" i="27" s="1"/>
  <c r="H707" i="27" a="1"/>
  <c r="H707" i="27" s="1"/>
  <c r="H695" i="27" a="1"/>
  <c r="H695" i="27" s="1"/>
  <c r="I695" i="27" a="1"/>
  <c r="I695" i="27" s="1"/>
  <c r="G695" i="27" a="1"/>
  <c r="G695" i="27" s="1"/>
  <c r="I655" i="27" a="1"/>
  <c r="I655" i="27" s="1"/>
  <c r="H655" i="27" a="1"/>
  <c r="H655" i="27" s="1"/>
  <c r="G655" i="27" a="1"/>
  <c r="G655" i="27" s="1"/>
  <c r="I619" i="27" a="1"/>
  <c r="I619" i="27" s="1"/>
  <c r="G619" i="27" a="1"/>
  <c r="G619" i="27" s="1"/>
  <c r="H619" i="27" a="1"/>
  <c r="H619" i="27" s="1"/>
  <c r="I591" i="27" a="1"/>
  <c r="I591" i="27" s="1"/>
  <c r="G591" i="27" a="1"/>
  <c r="G591" i="27" s="1"/>
  <c r="H591" i="27" a="1"/>
  <c r="H591" i="27" s="1"/>
  <c r="G579" i="27" a="1"/>
  <c r="G579" i="27" s="1"/>
  <c r="H579" i="27" a="1"/>
  <c r="H579" i="27" s="1"/>
  <c r="I579" i="27" a="1"/>
  <c r="I579" i="27" s="1"/>
  <c r="G547" i="27" a="1"/>
  <c r="G547" i="27" s="1"/>
  <c r="H547" i="27" a="1"/>
  <c r="H547" i="27" s="1"/>
  <c r="I547" i="27" a="1"/>
  <c r="I547" i="27" s="1"/>
  <c r="I527" i="27" a="1"/>
  <c r="I527" i="27" s="1"/>
  <c r="H527" i="27" a="1"/>
  <c r="H527" i="27" s="1"/>
  <c r="G527" i="27" a="1"/>
  <c r="G527" i="27" s="1"/>
  <c r="G519" i="27" a="1"/>
  <c r="G519" i="27" s="1"/>
  <c r="H519" i="27" a="1"/>
  <c r="H519" i="27" s="1"/>
  <c r="I519" i="27" a="1"/>
  <c r="I519" i="27" s="1"/>
  <c r="I499" i="27" a="1"/>
  <c r="I499" i="27" s="1"/>
  <c r="H499" i="27" a="1"/>
  <c r="H499" i="27" s="1"/>
  <c r="G499" i="27" a="1"/>
  <c r="G499" i="27" s="1"/>
  <c r="H471" i="27" a="1"/>
  <c r="H471" i="27" s="1"/>
  <c r="G471" i="27" a="1"/>
  <c r="G471" i="27" s="1"/>
  <c r="I471" i="27" a="1"/>
  <c r="I471" i="27" s="1"/>
  <c r="G443" i="27" a="1"/>
  <c r="G443" i="27" s="1"/>
  <c r="I443" i="27" a="1"/>
  <c r="I443" i="27" s="1"/>
  <c r="H443" i="27" a="1"/>
  <c r="H443" i="27" s="1"/>
  <c r="G383" i="27" a="1"/>
  <c r="G383" i="27" s="1"/>
  <c r="H383" i="27" a="1"/>
  <c r="H383" i="27" s="1"/>
  <c r="I383" i="27" a="1"/>
  <c r="I383" i="27" s="1"/>
  <c r="G375" i="27" a="1"/>
  <c r="G375" i="27" s="1"/>
  <c r="H375" i="27" a="1"/>
  <c r="H375" i="27" s="1"/>
  <c r="I375" i="27" a="1"/>
  <c r="I375" i="27" s="1"/>
  <c r="H367" i="27" a="1"/>
  <c r="H367" i="27" s="1"/>
  <c r="I367" i="27" a="1"/>
  <c r="I367" i="27" s="1"/>
  <c r="G367" i="27" a="1"/>
  <c r="G367" i="27" s="1"/>
  <c r="G267" i="27" a="1"/>
  <c r="G267" i="27" s="1"/>
  <c r="H267" i="27" a="1"/>
  <c r="H267" i="27" s="1"/>
  <c r="I267" i="27" a="1"/>
  <c r="I267" i="27" s="1"/>
  <c r="G255" i="27" a="1"/>
  <c r="G255" i="27" s="1"/>
  <c r="H255" i="27" a="1"/>
  <c r="H255" i="27" s="1"/>
  <c r="I255" i="27" a="1"/>
  <c r="I255" i="27" s="1"/>
  <c r="G215" i="27" a="1"/>
  <c r="G215" i="27" s="1"/>
  <c r="H215" i="27" a="1"/>
  <c r="H215" i="27" s="1"/>
  <c r="I215" i="27" a="1"/>
  <c r="I215" i="27" s="1"/>
  <c r="G203" i="27" a="1"/>
  <c r="G203" i="27" s="1"/>
  <c r="H203" i="27" a="1"/>
  <c r="H203" i="27" s="1"/>
  <c r="I203" i="27" a="1"/>
  <c r="I203" i="27" s="1"/>
  <c r="H191" i="27" a="1"/>
  <c r="H191" i="27" s="1"/>
  <c r="I191" i="27" a="1"/>
  <c r="I191" i="27" s="1"/>
  <c r="G191" i="27" a="1"/>
  <c r="G191" i="27" s="1"/>
  <c r="H115" i="27" a="1"/>
  <c r="H115" i="27" s="1"/>
  <c r="I115" i="27" a="1"/>
  <c r="I115" i="27" s="1"/>
  <c r="G115" i="27" a="1"/>
  <c r="G115" i="27" s="1"/>
  <c r="H79" i="27" a="1"/>
  <c r="H79" i="27" s="1"/>
  <c r="I79" i="27" a="1"/>
  <c r="I79" i="27" s="1"/>
  <c r="G79" i="27" a="1"/>
  <c r="G79" i="27" s="1"/>
  <c r="G27" i="27" a="1"/>
  <c r="G27" i="27" s="1"/>
  <c r="H27" i="27" a="1"/>
  <c r="H27" i="27" s="1"/>
  <c r="I27" i="27" a="1"/>
  <c r="I27" i="27" s="1"/>
  <c r="H15" i="27" a="1"/>
  <c r="H15" i="27" s="1"/>
  <c r="I15" i="27" a="1"/>
  <c r="I15" i="27" s="1"/>
  <c r="G15" i="27" a="1"/>
  <c r="G15" i="27" s="1"/>
  <c r="G1000" i="27" a="1"/>
  <c r="G1000" i="27" s="1"/>
  <c r="H1000" i="27" a="1"/>
  <c r="H1000" i="27" s="1"/>
  <c r="I1000" i="27" a="1"/>
  <c r="I1000" i="27" s="1"/>
  <c r="I992" i="27" a="1"/>
  <c r="I992" i="27" s="1"/>
  <c r="H992" i="27" a="1"/>
  <c r="H992" i="27" s="1"/>
  <c r="G992" i="27" a="1"/>
  <c r="G992" i="27" s="1"/>
  <c r="G984" i="27" a="1"/>
  <c r="G984" i="27" s="1"/>
  <c r="H984" i="27" a="1"/>
  <c r="H984" i="27" s="1"/>
  <c r="I984" i="27" a="1"/>
  <c r="I984" i="27" s="1"/>
  <c r="H976" i="27" a="1"/>
  <c r="H976" i="27" s="1"/>
  <c r="I976" i="27" a="1"/>
  <c r="I976" i="27" s="1"/>
  <c r="G976" i="27" a="1"/>
  <c r="G976" i="27" s="1"/>
  <c r="I964" i="27" a="1"/>
  <c r="I964" i="27" s="1"/>
  <c r="G964" i="27" a="1"/>
  <c r="G964" i="27" s="1"/>
  <c r="H964" i="27" a="1"/>
  <c r="H964" i="27" s="1"/>
  <c r="G7" i="27" a="1"/>
  <c r="G7" i="27" s="1"/>
  <c r="H7" i="27" a="1"/>
  <c r="H7" i="27" s="1"/>
  <c r="I7" i="27" a="1"/>
  <c r="I7" i="27" s="1"/>
  <c r="I975" i="27" a="1"/>
  <c r="I975" i="27" s="1"/>
  <c r="H975" i="27" a="1"/>
  <c r="H975" i="27" s="1"/>
  <c r="G975" i="27" a="1"/>
  <c r="G975" i="27" s="1"/>
  <c r="G939" i="27" a="1"/>
  <c r="G939" i="27" s="1"/>
  <c r="H939" i="27" a="1"/>
  <c r="H939" i="27" s="1"/>
  <c r="I939" i="27" a="1"/>
  <c r="I939" i="27" s="1"/>
  <c r="G931" i="27" a="1"/>
  <c r="G931" i="27" s="1"/>
  <c r="H931" i="27" a="1"/>
  <c r="H931" i="27" s="1"/>
  <c r="I931" i="27" a="1"/>
  <c r="I931" i="27" s="1"/>
  <c r="G923" i="27" a="1"/>
  <c r="G923" i="27" s="1"/>
  <c r="H923" i="27" a="1"/>
  <c r="H923" i="27" s="1"/>
  <c r="I923" i="27" a="1"/>
  <c r="I923" i="27" s="1"/>
  <c r="G859" i="27" a="1"/>
  <c r="G859" i="27" s="1"/>
  <c r="H859" i="27" a="1"/>
  <c r="H859" i="27" s="1"/>
  <c r="I859" i="27" a="1"/>
  <c r="I859" i="27" s="1"/>
  <c r="I851" i="27" a="1"/>
  <c r="I851" i="27" s="1"/>
  <c r="H851" i="27" a="1"/>
  <c r="H851" i="27" s="1"/>
  <c r="G851" i="27" a="1"/>
  <c r="G851" i="27" s="1"/>
  <c r="I831" i="27" a="1"/>
  <c r="I831" i="27" s="1"/>
  <c r="H831" i="27" a="1"/>
  <c r="H831" i="27" s="1"/>
  <c r="G831" i="27" a="1"/>
  <c r="G831" i="27" s="1"/>
  <c r="G803" i="27" a="1"/>
  <c r="G803" i="27" s="1"/>
  <c r="H803" i="27" a="1"/>
  <c r="H803" i="27" s="1"/>
  <c r="I803" i="27" a="1"/>
  <c r="I803" i="27" s="1"/>
  <c r="G767" i="27" a="1"/>
  <c r="G767" i="27" s="1"/>
  <c r="I767" i="27" a="1"/>
  <c r="I767" i="27" s="1"/>
  <c r="H767" i="27" a="1"/>
  <c r="H767" i="27" s="1"/>
  <c r="G751" i="27" a="1"/>
  <c r="G751" i="27" s="1"/>
  <c r="H751" i="27" a="1"/>
  <c r="H751" i="27" s="1"/>
  <c r="I751" i="27" a="1"/>
  <c r="I751" i="27" s="1"/>
  <c r="G727" i="27" a="1"/>
  <c r="G727" i="27" s="1"/>
  <c r="H727" i="27" a="1"/>
  <c r="H727" i="27" s="1"/>
  <c r="I727" i="27" a="1"/>
  <c r="I727" i="27" s="1"/>
  <c r="G719" i="27" a="1"/>
  <c r="G719" i="27" s="1"/>
  <c r="H719" i="27" a="1"/>
  <c r="H719" i="27" s="1"/>
  <c r="I719" i="27" a="1"/>
  <c r="I719" i="27" s="1"/>
  <c r="G699" i="27" a="1"/>
  <c r="G699" i="27" s="1"/>
  <c r="I699" i="27" a="1"/>
  <c r="I699" i="27" s="1"/>
  <c r="H699" i="27" a="1"/>
  <c r="H699" i="27" s="1"/>
  <c r="I643" i="27" a="1"/>
  <c r="I643" i="27" s="1"/>
  <c r="H643" i="27" a="1"/>
  <c r="H643" i="27" s="1"/>
  <c r="G643" i="27" a="1"/>
  <c r="G643" i="27" s="1"/>
  <c r="I607" i="27" a="1"/>
  <c r="I607" i="27" s="1"/>
  <c r="G607" i="27" a="1"/>
  <c r="G607" i="27" s="1"/>
  <c r="H607" i="27" a="1"/>
  <c r="H607" i="27" s="1"/>
  <c r="G535" i="27" a="1"/>
  <c r="G535" i="27" s="1"/>
  <c r="H535" i="27" a="1"/>
  <c r="H535" i="27" s="1"/>
  <c r="I535" i="27" a="1"/>
  <c r="I535" i="27" s="1"/>
  <c r="G483" i="27" a="1"/>
  <c r="G483" i="27" s="1"/>
  <c r="I483" i="27" a="1"/>
  <c r="I483" i="27" s="1"/>
  <c r="H483" i="27" a="1"/>
  <c r="H483" i="27" s="1"/>
  <c r="G455" i="27" a="1"/>
  <c r="G455" i="27" s="1"/>
  <c r="H455" i="27" a="1"/>
  <c r="H455" i="27" s="1"/>
  <c r="I455" i="27" a="1"/>
  <c r="I455" i="27" s="1"/>
  <c r="G435" i="27" a="1"/>
  <c r="G435" i="27" s="1"/>
  <c r="H435" i="27" a="1"/>
  <c r="H435" i="27" s="1"/>
  <c r="I435" i="27" a="1"/>
  <c r="I435" i="27" s="1"/>
  <c r="G427" i="27" a="1"/>
  <c r="G427" i="27" s="1"/>
  <c r="H427" i="27" a="1"/>
  <c r="H427" i="27" s="1"/>
  <c r="I427" i="27" a="1"/>
  <c r="I427" i="27" s="1"/>
  <c r="G407" i="27" a="1"/>
  <c r="G407" i="27" s="1"/>
  <c r="H407" i="27" a="1"/>
  <c r="H407" i="27" s="1"/>
  <c r="I407" i="27" a="1"/>
  <c r="I407" i="27" s="1"/>
  <c r="G387" i="27" a="1"/>
  <c r="G387" i="27" s="1"/>
  <c r="H387" i="27" a="1"/>
  <c r="H387" i="27" s="1"/>
  <c r="I387" i="27" a="1"/>
  <c r="I387" i="27" s="1"/>
  <c r="G359" i="27" a="1"/>
  <c r="G359" i="27" s="1"/>
  <c r="H359" i="27" a="1"/>
  <c r="H359" i="27" s="1"/>
  <c r="I359" i="27" a="1"/>
  <c r="I359" i="27" s="1"/>
  <c r="G327" i="27" a="1"/>
  <c r="G327" i="27" s="1"/>
  <c r="H327" i="27" a="1"/>
  <c r="H327" i="27" s="1"/>
  <c r="I327" i="27" a="1"/>
  <c r="I327" i="27" s="1"/>
  <c r="H291" i="27" a="1"/>
  <c r="H291" i="27" s="1"/>
  <c r="I291" i="27" a="1"/>
  <c r="I291" i="27" s="1"/>
  <c r="G291" i="27" a="1"/>
  <c r="G291" i="27" s="1"/>
  <c r="G271" i="27" a="1"/>
  <c r="G271" i="27" s="1"/>
  <c r="H271" i="27" a="1"/>
  <c r="H271" i="27" s="1"/>
  <c r="I271" i="27" a="1"/>
  <c r="I271" i="27" s="1"/>
  <c r="I243" i="27" a="1"/>
  <c r="I243" i="27" s="1"/>
  <c r="G243" i="27" a="1"/>
  <c r="G243" i="27" s="1"/>
  <c r="H243" i="27" a="1"/>
  <c r="H243" i="27" s="1"/>
  <c r="G223" i="27" a="1"/>
  <c r="G223" i="27" s="1"/>
  <c r="H223" i="27" a="1"/>
  <c r="H223" i="27" s="1"/>
  <c r="I223" i="27" a="1"/>
  <c r="I223" i="27" s="1"/>
  <c r="H207" i="27" a="1"/>
  <c r="H207" i="27" s="1"/>
  <c r="I207" i="27" a="1"/>
  <c r="I207" i="27" s="1"/>
  <c r="G207" i="27" a="1"/>
  <c r="G207" i="27" s="1"/>
  <c r="G187" i="27" a="1"/>
  <c r="G187" i="27" s="1"/>
  <c r="H187" i="27" a="1"/>
  <c r="H187" i="27" s="1"/>
  <c r="I187" i="27" a="1"/>
  <c r="I187" i="27" s="1"/>
  <c r="G167" i="27" a="1"/>
  <c r="G167" i="27" s="1"/>
  <c r="H167" i="27" a="1"/>
  <c r="H167" i="27" s="1"/>
  <c r="I167" i="27" a="1"/>
  <c r="I167" i="27" s="1"/>
  <c r="H143" i="27" a="1"/>
  <c r="H143" i="27" s="1"/>
  <c r="I143" i="27" a="1"/>
  <c r="I143" i="27" s="1"/>
  <c r="G143" i="27" a="1"/>
  <c r="G143" i="27" s="1"/>
  <c r="H127" i="27" a="1"/>
  <c r="H127" i="27" s="1"/>
  <c r="G127" i="27" a="1"/>
  <c r="G127" i="27" s="1"/>
  <c r="I127" i="27" a="1"/>
  <c r="I127" i="27" s="1"/>
  <c r="G99" i="27" a="1"/>
  <c r="G99" i="27" s="1"/>
  <c r="H99" i="27" a="1"/>
  <c r="H99" i="27" s="1"/>
  <c r="I99" i="27" a="1"/>
  <c r="I99" i="27" s="1"/>
  <c r="G91" i="27" a="1"/>
  <c r="G91" i="27" s="1"/>
  <c r="H91" i="27" a="1"/>
  <c r="H91" i="27" s="1"/>
  <c r="I91" i="27" a="1"/>
  <c r="I91" i="27" s="1"/>
  <c r="G63" i="27" a="1"/>
  <c r="G63" i="27" s="1"/>
  <c r="H63" i="27" a="1"/>
  <c r="H63" i="27" s="1"/>
  <c r="I63" i="27" a="1"/>
  <c r="I63" i="27" s="1"/>
  <c r="H47" i="27" a="1"/>
  <c r="H47" i="27" s="1"/>
  <c r="I47" i="27" a="1"/>
  <c r="I47" i="27" s="1"/>
  <c r="G47" i="27" a="1"/>
  <c r="G47" i="27" s="1"/>
  <c r="G31" i="27" a="1"/>
  <c r="G31" i="27" s="1"/>
  <c r="H31" i="27" a="1"/>
  <c r="H31" i="27" s="1"/>
  <c r="I31" i="27" a="1"/>
  <c r="I31" i="27" s="1"/>
  <c r="I23" i="27" a="1"/>
  <c r="I23" i="27" s="1"/>
  <c r="G23" i="27" a="1"/>
  <c r="G23" i="27" s="1"/>
  <c r="H23" i="27" a="1"/>
  <c r="H23" i="27" s="1"/>
  <c r="H1001" i="27" a="1"/>
  <c r="H1001" i="27" s="1"/>
  <c r="I1001" i="27" a="1"/>
  <c r="I1001" i="27" s="1"/>
  <c r="G1001" i="27" a="1"/>
  <c r="G1001" i="27" s="1"/>
  <c r="G989" i="27" a="1"/>
  <c r="G989" i="27" s="1"/>
  <c r="H989" i="27" a="1"/>
  <c r="H989" i="27" s="1"/>
  <c r="I989" i="27" a="1"/>
  <c r="I989" i="27" s="1"/>
  <c r="I977" i="27" a="1"/>
  <c r="I977" i="27" s="1"/>
  <c r="G977" i="27" a="1"/>
  <c r="G977" i="27" s="1"/>
  <c r="H977" i="27" a="1"/>
  <c r="H977" i="27" s="1"/>
  <c r="G965" i="27" a="1"/>
  <c r="G965" i="27" s="1"/>
  <c r="H965" i="27" a="1"/>
  <c r="H965" i="27" s="1"/>
  <c r="I965" i="27" a="1"/>
  <c r="I965" i="27" s="1"/>
  <c r="I945" i="27" a="1"/>
  <c r="I945" i="27" s="1"/>
  <c r="H945" i="27" a="1"/>
  <c r="H945" i="27" s="1"/>
  <c r="G945" i="27" a="1"/>
  <c r="G945" i="27" s="1"/>
  <c r="I933" i="27" a="1"/>
  <c r="I933" i="27" s="1"/>
  <c r="H933" i="27" a="1"/>
  <c r="H933" i="27" s="1"/>
  <c r="G933" i="27" a="1"/>
  <c r="G933" i="27" s="1"/>
  <c r="H917" i="27" a="1"/>
  <c r="H917" i="27" s="1"/>
  <c r="I917" i="27" a="1"/>
  <c r="I917" i="27" s="1"/>
  <c r="G917" i="27" a="1"/>
  <c r="G917" i="27" s="1"/>
  <c r="G905" i="27" a="1"/>
  <c r="G905" i="27" s="1"/>
  <c r="H905" i="27" a="1"/>
  <c r="H905" i="27" s="1"/>
  <c r="I905" i="27" a="1"/>
  <c r="I905" i="27" s="1"/>
  <c r="G893" i="27" a="1"/>
  <c r="G893" i="27" s="1"/>
  <c r="H893" i="27" a="1"/>
  <c r="H893" i="27" s="1"/>
  <c r="I893" i="27" a="1"/>
  <c r="I893" i="27" s="1"/>
  <c r="G873" i="27" a="1"/>
  <c r="G873" i="27" s="1"/>
  <c r="H873" i="27" a="1"/>
  <c r="H873" i="27" s="1"/>
  <c r="I873" i="27" a="1"/>
  <c r="I873" i="27" s="1"/>
  <c r="G861" i="27" a="1"/>
  <c r="G861" i="27" s="1"/>
  <c r="H861" i="27" a="1"/>
  <c r="H861" i="27" s="1"/>
  <c r="I861" i="27" a="1"/>
  <c r="I861" i="27" s="1"/>
  <c r="H849" i="27" a="1"/>
  <c r="H849" i="27" s="1"/>
  <c r="I849" i="27" a="1"/>
  <c r="I849" i="27" s="1"/>
  <c r="G849" i="27" a="1"/>
  <c r="G849" i="27" s="1"/>
  <c r="I837" i="27" a="1"/>
  <c r="I837" i="27" s="1"/>
  <c r="H837" i="27" a="1"/>
  <c r="H837" i="27" s="1"/>
  <c r="G837" i="27" a="1"/>
  <c r="G837" i="27" s="1"/>
  <c r="G809" i="27" a="1"/>
  <c r="G809" i="27" s="1"/>
  <c r="H809" i="27" a="1"/>
  <c r="H809" i="27" s="1"/>
  <c r="I809" i="27" a="1"/>
  <c r="I809" i="27" s="1"/>
  <c r="G797" i="27" a="1"/>
  <c r="G797" i="27" s="1"/>
  <c r="H797" i="27" a="1"/>
  <c r="H797" i="27" s="1"/>
  <c r="I797" i="27" a="1"/>
  <c r="I797" i="27" s="1"/>
  <c r="I781" i="27" a="1"/>
  <c r="I781" i="27" s="1"/>
  <c r="G781" i="27" a="1"/>
  <c r="G781" i="27" s="1"/>
  <c r="H781" i="27" a="1"/>
  <c r="H781" i="27" s="1"/>
  <c r="G765" i="27" a="1"/>
  <c r="G765" i="27" s="1"/>
  <c r="H765" i="27" a="1"/>
  <c r="H765" i="27" s="1"/>
  <c r="I765" i="27" a="1"/>
  <c r="I765" i="27" s="1"/>
  <c r="G733" i="27" a="1"/>
  <c r="G733" i="27" s="1"/>
  <c r="H733" i="27" a="1"/>
  <c r="H733" i="27" s="1"/>
  <c r="I733" i="27" a="1"/>
  <c r="I733" i="27" s="1"/>
  <c r="H725" i="27" a="1"/>
  <c r="H725" i="27" s="1"/>
  <c r="I725" i="27" a="1"/>
  <c r="I725" i="27" s="1"/>
  <c r="G725" i="27" a="1"/>
  <c r="G725" i="27" s="1"/>
  <c r="G721" i="27" a="1"/>
  <c r="G721" i="27" s="1"/>
  <c r="H721" i="27" a="1"/>
  <c r="H721" i="27" s="1"/>
  <c r="I721" i="27" a="1"/>
  <c r="I721" i="27" s="1"/>
  <c r="H713" i="27" a="1"/>
  <c r="H713" i="27" s="1"/>
  <c r="G713" i="27" a="1"/>
  <c r="G713" i="27" s="1"/>
  <c r="I713" i="27" a="1"/>
  <c r="I713" i="27" s="1"/>
  <c r="H709" i="27" a="1"/>
  <c r="H709" i="27" s="1"/>
  <c r="G709" i="27" a="1"/>
  <c r="G709" i="27" s="1"/>
  <c r="I709" i="27" a="1"/>
  <c r="I709" i="27" s="1"/>
  <c r="H705" i="27" a="1"/>
  <c r="H705" i="27" s="1"/>
  <c r="I705" i="27" a="1"/>
  <c r="I705" i="27" s="1"/>
  <c r="G705" i="27" a="1"/>
  <c r="G705" i="27" s="1"/>
  <c r="G701" i="27" a="1"/>
  <c r="G701" i="27" s="1"/>
  <c r="I701" i="27" a="1"/>
  <c r="I701" i="27" s="1"/>
  <c r="H701" i="27" a="1"/>
  <c r="H701" i="27" s="1"/>
  <c r="G697" i="27" a="1"/>
  <c r="G697" i="27" s="1"/>
  <c r="H697" i="27" a="1"/>
  <c r="H697" i="27" s="1"/>
  <c r="I697" i="27" a="1"/>
  <c r="I697" i="27" s="1"/>
  <c r="G693" i="27" a="1"/>
  <c r="G693" i="27" s="1"/>
  <c r="I693" i="27" a="1"/>
  <c r="I693" i="27" s="1"/>
  <c r="H693" i="27" a="1"/>
  <c r="H693" i="27" s="1"/>
  <c r="G689" i="27" a="1"/>
  <c r="G689" i="27" s="1"/>
  <c r="H689" i="27" a="1"/>
  <c r="H689" i="27" s="1"/>
  <c r="I689" i="27" a="1"/>
  <c r="I689" i="27" s="1"/>
  <c r="G685" i="27" a="1"/>
  <c r="G685" i="27" s="1"/>
  <c r="H685" i="27" a="1"/>
  <c r="H685" i="27" s="1"/>
  <c r="I685" i="27" a="1"/>
  <c r="I685" i="27" s="1"/>
  <c r="G681" i="27" a="1"/>
  <c r="G681" i="27" s="1"/>
  <c r="H681" i="27" a="1"/>
  <c r="H681" i="27" s="1"/>
  <c r="I681" i="27" a="1"/>
  <c r="I681" i="27" s="1"/>
  <c r="G677" i="27" a="1"/>
  <c r="G677" i="27" s="1"/>
  <c r="I677" i="27" a="1"/>
  <c r="I677" i="27" s="1"/>
  <c r="H677" i="27" a="1"/>
  <c r="H677" i="27" s="1"/>
  <c r="G673" i="27" a="1"/>
  <c r="G673" i="27" s="1"/>
  <c r="H673" i="27" a="1"/>
  <c r="H673" i="27" s="1"/>
  <c r="I673" i="27" a="1"/>
  <c r="I673" i="27" s="1"/>
  <c r="G669" i="27" a="1"/>
  <c r="G669" i="27" s="1"/>
  <c r="I669" i="27" a="1"/>
  <c r="I669" i="27" s="1"/>
  <c r="H669" i="27" a="1"/>
  <c r="H669" i="27" s="1"/>
  <c r="G665" i="27" a="1"/>
  <c r="G665" i="27" s="1"/>
  <c r="H665" i="27" a="1"/>
  <c r="H665" i="27" s="1"/>
  <c r="I665" i="27" a="1"/>
  <c r="I665" i="27" s="1"/>
  <c r="G661" i="27" a="1"/>
  <c r="G661" i="27" s="1"/>
  <c r="I661" i="27" a="1"/>
  <c r="I661" i="27" s="1"/>
  <c r="H661" i="27" a="1"/>
  <c r="H661" i="27" s="1"/>
  <c r="G657" i="27" a="1"/>
  <c r="G657" i="27" s="1"/>
  <c r="H657" i="27" a="1"/>
  <c r="H657" i="27" s="1"/>
  <c r="I657" i="27" a="1"/>
  <c r="I657" i="27" s="1"/>
  <c r="H653" i="27" a="1"/>
  <c r="H653" i="27" s="1"/>
  <c r="G653" i="27" a="1"/>
  <c r="G653" i="27" s="1"/>
  <c r="I653" i="27" a="1"/>
  <c r="I653" i="27" s="1"/>
  <c r="I649" i="27" a="1"/>
  <c r="I649" i="27" s="1"/>
  <c r="H649" i="27" a="1"/>
  <c r="H649" i="27" s="1"/>
  <c r="G649" i="27" a="1"/>
  <c r="G649" i="27" s="1"/>
  <c r="I645" i="27" a="1"/>
  <c r="I645" i="27" s="1"/>
  <c r="H645" i="27" a="1"/>
  <c r="H645" i="27" s="1"/>
  <c r="G645" i="27" a="1"/>
  <c r="G645" i="27" s="1"/>
  <c r="I641" i="27" a="1"/>
  <c r="I641" i="27" s="1"/>
  <c r="H641" i="27" a="1"/>
  <c r="H641" i="27" s="1"/>
  <c r="G641" i="27" a="1"/>
  <c r="G641" i="27" s="1"/>
  <c r="H637" i="27" a="1"/>
  <c r="H637" i="27" s="1"/>
  <c r="I637" i="27" a="1"/>
  <c r="I637" i="27" s="1"/>
  <c r="G637" i="27" a="1"/>
  <c r="G637" i="27" s="1"/>
  <c r="I633" i="27" a="1"/>
  <c r="I633" i="27" s="1"/>
  <c r="G633" i="27" a="1"/>
  <c r="G633" i="27" s="1"/>
  <c r="H633" i="27" a="1"/>
  <c r="H633" i="27" s="1"/>
  <c r="H629" i="27" a="1"/>
  <c r="H629" i="27" s="1"/>
  <c r="G629" i="27" a="1"/>
  <c r="G629" i="27" s="1"/>
  <c r="I629" i="27" a="1"/>
  <c r="I629" i="27" s="1"/>
  <c r="I625" i="27" a="1"/>
  <c r="I625" i="27" s="1"/>
  <c r="G625" i="27" a="1"/>
  <c r="G625" i="27" s="1"/>
  <c r="H625" i="27" a="1"/>
  <c r="H625" i="27" s="1"/>
  <c r="H621" i="27" a="1"/>
  <c r="H621" i="27" s="1"/>
  <c r="G621" i="27" a="1"/>
  <c r="G621" i="27" s="1"/>
  <c r="I621" i="27" a="1"/>
  <c r="I621" i="27" s="1"/>
  <c r="I617" i="27" a="1"/>
  <c r="I617" i="27" s="1"/>
  <c r="H617" i="27" a="1"/>
  <c r="H617" i="27" s="1"/>
  <c r="G617" i="27" a="1"/>
  <c r="G617" i="27" s="1"/>
  <c r="G613" i="27" a="1"/>
  <c r="G613" i="27" s="1"/>
  <c r="H613" i="27" a="1"/>
  <c r="H613" i="27" s="1"/>
  <c r="I613" i="27" a="1"/>
  <c r="I613" i="27" s="1"/>
  <c r="H609" i="27" a="1"/>
  <c r="H609" i="27" s="1"/>
  <c r="I609" i="27" a="1"/>
  <c r="I609" i="27" s="1"/>
  <c r="G609" i="27" a="1"/>
  <c r="G609" i="27" s="1"/>
  <c r="I605" i="27" a="1"/>
  <c r="I605" i="27" s="1"/>
  <c r="H605" i="27" a="1"/>
  <c r="H605" i="27" s="1"/>
  <c r="G605" i="27" a="1"/>
  <c r="G605" i="27" s="1"/>
  <c r="G601" i="27" a="1"/>
  <c r="G601" i="27" s="1"/>
  <c r="I601" i="27" a="1"/>
  <c r="I601" i="27" s="1"/>
  <c r="H601" i="27" a="1"/>
  <c r="H601" i="27" s="1"/>
  <c r="G597" i="27" a="1"/>
  <c r="G597" i="27" s="1"/>
  <c r="H597" i="27" a="1"/>
  <c r="H597" i="27" s="1"/>
  <c r="I597" i="27" a="1"/>
  <c r="I597" i="27" s="1"/>
  <c r="H593" i="27" a="1"/>
  <c r="H593" i="27" s="1"/>
  <c r="I593" i="27" a="1"/>
  <c r="I593" i="27" s="1"/>
  <c r="G593" i="27" a="1"/>
  <c r="G593" i="27" s="1"/>
  <c r="I589" i="27" a="1"/>
  <c r="I589" i="27" s="1"/>
  <c r="H589" i="27" a="1"/>
  <c r="H589" i="27" s="1"/>
  <c r="G589" i="27" a="1"/>
  <c r="G589" i="27" s="1"/>
  <c r="G585" i="27" a="1"/>
  <c r="G585" i="27" s="1"/>
  <c r="I585" i="27" a="1"/>
  <c r="I585" i="27" s="1"/>
  <c r="H585" i="27" a="1"/>
  <c r="H585" i="27" s="1"/>
  <c r="G581" i="27" a="1"/>
  <c r="G581" i="27" s="1"/>
  <c r="H581" i="27" a="1"/>
  <c r="H581" i="27" s="1"/>
  <c r="I581" i="27" a="1"/>
  <c r="I581" i="27" s="1"/>
  <c r="H577" i="27" a="1"/>
  <c r="H577" i="27" s="1"/>
  <c r="I577" i="27" a="1"/>
  <c r="I577" i="27" s="1"/>
  <c r="G577" i="27" a="1"/>
  <c r="G577" i="27" s="1"/>
  <c r="I573" i="27" a="1"/>
  <c r="I573" i="27" s="1"/>
  <c r="H573" i="27" a="1"/>
  <c r="H573" i="27" s="1"/>
  <c r="G573" i="27" a="1"/>
  <c r="G573" i="27" s="1"/>
  <c r="G569" i="27" a="1"/>
  <c r="G569" i="27" s="1"/>
  <c r="I569" i="27" a="1"/>
  <c r="I569" i="27" s="1"/>
  <c r="H569" i="27" a="1"/>
  <c r="H569" i="27" s="1"/>
  <c r="G565" i="27" a="1"/>
  <c r="G565" i="27" s="1"/>
  <c r="H565" i="27" a="1"/>
  <c r="H565" i="27" s="1"/>
  <c r="I565" i="27" a="1"/>
  <c r="I565" i="27" s="1"/>
  <c r="I321" i="27" a="1"/>
  <c r="I321" i="27" s="1"/>
  <c r="G321" i="27" a="1"/>
  <c r="G321" i="27" s="1"/>
  <c r="H321" i="27" a="1"/>
  <c r="H321" i="27" s="1"/>
  <c r="G317" i="27" a="1"/>
  <c r="G317" i="27" s="1"/>
  <c r="H317" i="27" a="1"/>
  <c r="H317" i="27" s="1"/>
  <c r="I317" i="27" a="1"/>
  <c r="I317" i="27" s="1"/>
  <c r="G313" i="27" a="1"/>
  <c r="G313" i="27" s="1"/>
  <c r="H313" i="27" a="1"/>
  <c r="H313" i="27" s="1"/>
  <c r="I313" i="27" a="1"/>
  <c r="I313" i="27" s="1"/>
  <c r="G309" i="27" a="1"/>
  <c r="G309" i="27" s="1"/>
  <c r="H309" i="27" a="1"/>
  <c r="H309" i="27" s="1"/>
  <c r="I309" i="27" a="1"/>
  <c r="I309" i="27" s="1"/>
  <c r="I305" i="27" a="1"/>
  <c r="I305" i="27" s="1"/>
  <c r="G305" i="27" a="1"/>
  <c r="G305" i="27" s="1"/>
  <c r="H305" i="27" a="1"/>
  <c r="H305" i="27" s="1"/>
  <c r="G301" i="27" a="1"/>
  <c r="G301" i="27" s="1"/>
  <c r="H301" i="27" a="1"/>
  <c r="H301" i="27" s="1"/>
  <c r="I301" i="27" a="1"/>
  <c r="I301" i="27" s="1"/>
  <c r="G297" i="27" a="1"/>
  <c r="G297" i="27" s="1"/>
  <c r="H297" i="27" a="1"/>
  <c r="H297" i="27" s="1"/>
  <c r="I297" i="27" a="1"/>
  <c r="I297" i="27" s="1"/>
  <c r="G293" i="27" a="1"/>
  <c r="G293" i="27" s="1"/>
  <c r="H293" i="27" a="1"/>
  <c r="H293" i="27" s="1"/>
  <c r="I293" i="27" a="1"/>
  <c r="I293" i="27" s="1"/>
  <c r="I289" i="27" a="1"/>
  <c r="I289" i="27" s="1"/>
  <c r="G289" i="27" a="1"/>
  <c r="G289" i="27" s="1"/>
  <c r="H289" i="27" a="1"/>
  <c r="H289" i="27" s="1"/>
  <c r="G285" i="27" a="1"/>
  <c r="G285" i="27" s="1"/>
  <c r="H285" i="27" a="1"/>
  <c r="H285" i="27" s="1"/>
  <c r="I285" i="27" a="1"/>
  <c r="I285" i="27" s="1"/>
  <c r="G281" i="27" a="1"/>
  <c r="G281" i="27" s="1"/>
  <c r="H281" i="27" a="1"/>
  <c r="H281" i="27" s="1"/>
  <c r="I281" i="27" a="1"/>
  <c r="I281" i="27" s="1"/>
  <c r="I277" i="27" a="1"/>
  <c r="I277" i="27" s="1"/>
  <c r="G277" i="27" a="1"/>
  <c r="G277" i="27" s="1"/>
  <c r="H277" i="27" a="1"/>
  <c r="H277" i="27" s="1"/>
  <c r="H273" i="27" a="1"/>
  <c r="H273" i="27" s="1"/>
  <c r="G273" i="27" a="1"/>
  <c r="G273" i="27" s="1"/>
  <c r="I273" i="27" a="1"/>
  <c r="I273" i="27" s="1"/>
  <c r="H269" i="27" a="1"/>
  <c r="H269" i="27" s="1"/>
  <c r="G269" i="27" a="1"/>
  <c r="G269" i="27" s="1"/>
  <c r="I269" i="27" a="1"/>
  <c r="I269" i="27" s="1"/>
  <c r="H265" i="27" a="1"/>
  <c r="H265" i="27" s="1"/>
  <c r="G265" i="27" a="1"/>
  <c r="G265" i="27" s="1"/>
  <c r="I265" i="27" a="1"/>
  <c r="I265" i="27" s="1"/>
  <c r="I261" i="27" a="1"/>
  <c r="I261" i="27" s="1"/>
  <c r="G261" i="27" a="1"/>
  <c r="G261" i="27" s="1"/>
  <c r="H261" i="27" a="1"/>
  <c r="H261" i="27" s="1"/>
  <c r="G257" i="27" a="1"/>
  <c r="G257" i="27" s="1"/>
  <c r="H257" i="27" a="1"/>
  <c r="H257" i="27" s="1"/>
  <c r="I257" i="27" a="1"/>
  <c r="I257" i="27" s="1"/>
  <c r="G253" i="27" a="1"/>
  <c r="G253" i="27" s="1"/>
  <c r="H253" i="27" a="1"/>
  <c r="H253" i="27" s="1"/>
  <c r="I253" i="27" a="1"/>
  <c r="I253" i="27" s="1"/>
  <c r="G249" i="27" a="1"/>
  <c r="G249" i="27" s="1"/>
  <c r="H249" i="27" a="1"/>
  <c r="H249" i="27" s="1"/>
  <c r="I249" i="27" a="1"/>
  <c r="I249" i="27" s="1"/>
  <c r="I245" i="27" a="1"/>
  <c r="I245" i="27" s="1"/>
  <c r="G245" i="27" a="1"/>
  <c r="G245" i="27" s="1"/>
  <c r="H245" i="27" a="1"/>
  <c r="H245" i="27" s="1"/>
  <c r="G241" i="27" a="1"/>
  <c r="G241" i="27" s="1"/>
  <c r="H241" i="27" a="1"/>
  <c r="H241" i="27" s="1"/>
  <c r="I241" i="27" a="1"/>
  <c r="I241" i="27" s="1"/>
  <c r="G237" i="27" a="1"/>
  <c r="G237" i="27" s="1"/>
  <c r="H237" i="27" a="1"/>
  <c r="H237" i="27" s="1"/>
  <c r="I237" i="27" a="1"/>
  <c r="I237" i="27" s="1"/>
  <c r="G233" i="27" a="1"/>
  <c r="G233" i="27" s="1"/>
  <c r="H233" i="27" a="1"/>
  <c r="H233" i="27" s="1"/>
  <c r="I233" i="27" a="1"/>
  <c r="I233" i="27" s="1"/>
  <c r="G229" i="27" a="1"/>
  <c r="G229" i="27" s="1"/>
  <c r="H229" i="27" a="1"/>
  <c r="H229" i="27" s="1"/>
  <c r="I229" i="27" a="1"/>
  <c r="I229" i="27" s="1"/>
  <c r="H225" i="27" a="1"/>
  <c r="H225" i="27" s="1"/>
  <c r="I225" i="27" a="1"/>
  <c r="I225" i="27" s="1"/>
  <c r="G225" i="27" a="1"/>
  <c r="G225" i="27" s="1"/>
  <c r="G221" i="27" a="1"/>
  <c r="G221" i="27" s="1"/>
  <c r="H221" i="27" a="1"/>
  <c r="H221" i="27" s="1"/>
  <c r="I221" i="27" a="1"/>
  <c r="I221" i="27" s="1"/>
  <c r="G217" i="27" a="1"/>
  <c r="G217" i="27" s="1"/>
  <c r="H217" i="27" a="1"/>
  <c r="H217" i="27" s="1"/>
  <c r="I217" i="27" a="1"/>
  <c r="I217" i="27" s="1"/>
  <c r="G213" i="27" a="1"/>
  <c r="G213" i="27" s="1"/>
  <c r="H213" i="27" a="1"/>
  <c r="H213" i="27" s="1"/>
  <c r="I213" i="27" a="1"/>
  <c r="I213" i="27" s="1"/>
  <c r="H209" i="27" a="1"/>
  <c r="H209" i="27" s="1"/>
  <c r="I209" i="27" a="1"/>
  <c r="I209" i="27" s="1"/>
  <c r="G209" i="27" a="1"/>
  <c r="G209" i="27" s="1"/>
  <c r="I205" i="27" a="1"/>
  <c r="I205" i="27" s="1"/>
  <c r="G205" i="27" a="1"/>
  <c r="G205" i="27" s="1"/>
  <c r="H205" i="27" a="1"/>
  <c r="H205" i="27" s="1"/>
  <c r="G201" i="27" a="1"/>
  <c r="G201" i="27" s="1"/>
  <c r="H201" i="27" a="1"/>
  <c r="H201" i="27" s="1"/>
  <c r="I201" i="27" a="1"/>
  <c r="I201" i="27" s="1"/>
  <c r="G197" i="27" a="1"/>
  <c r="G197" i="27" s="1"/>
  <c r="H197" i="27" a="1"/>
  <c r="H197" i="27" s="1"/>
  <c r="I197" i="27" a="1"/>
  <c r="I197" i="27" s="1"/>
  <c r="H193" i="27" a="1"/>
  <c r="H193" i="27" s="1"/>
  <c r="I193" i="27" a="1"/>
  <c r="I193" i="27" s="1"/>
  <c r="G193" i="27" a="1"/>
  <c r="G193" i="27" s="1"/>
  <c r="I189" i="27" a="1"/>
  <c r="I189" i="27" s="1"/>
  <c r="G189" i="27" a="1"/>
  <c r="G189" i="27" s="1"/>
  <c r="H189" i="27" a="1"/>
  <c r="H189" i="27" s="1"/>
  <c r="G185" i="27" a="1"/>
  <c r="G185" i="27" s="1"/>
  <c r="H185" i="27" a="1"/>
  <c r="H185" i="27" s="1"/>
  <c r="I185" i="27" a="1"/>
  <c r="I185" i="27" s="1"/>
  <c r="G181" i="27" a="1"/>
  <c r="G181" i="27" s="1"/>
  <c r="H181" i="27" a="1"/>
  <c r="H181" i="27" s="1"/>
  <c r="I181" i="27" a="1"/>
  <c r="I181" i="27" s="1"/>
  <c r="H177" i="27" a="1"/>
  <c r="H177" i="27" s="1"/>
  <c r="I177" i="27" a="1"/>
  <c r="I177" i="27" s="1"/>
  <c r="G177" i="27" a="1"/>
  <c r="G177" i="27" s="1"/>
  <c r="I173" i="27" a="1"/>
  <c r="I173" i="27" s="1"/>
  <c r="G173" i="27" a="1"/>
  <c r="G173" i="27" s="1"/>
  <c r="H173" i="27" a="1"/>
  <c r="H173" i="27" s="1"/>
  <c r="G169" i="27" a="1"/>
  <c r="G169" i="27" s="1"/>
  <c r="H169" i="27" a="1"/>
  <c r="H169" i="27" s="1"/>
  <c r="I169" i="27" a="1"/>
  <c r="I169" i="27" s="1"/>
  <c r="I165" i="27" a="1"/>
  <c r="I165" i="27" s="1"/>
  <c r="G165" i="27" a="1"/>
  <c r="G165" i="27" s="1"/>
  <c r="H165" i="27" a="1"/>
  <c r="H165" i="27" s="1"/>
  <c r="I161" i="27" a="1"/>
  <c r="I161" i="27" s="1"/>
  <c r="G161" i="27" a="1"/>
  <c r="G161" i="27" s="1"/>
  <c r="H161" i="27" a="1"/>
  <c r="H161" i="27" s="1"/>
  <c r="G157" i="27" a="1"/>
  <c r="G157" i="27" s="1"/>
  <c r="I157" i="27" a="1"/>
  <c r="I157" i="27" s="1"/>
  <c r="H157" i="27" a="1"/>
  <c r="H157" i="27" s="1"/>
  <c r="G153" i="27" a="1"/>
  <c r="G153" i="27" s="1"/>
  <c r="H153" i="27" a="1"/>
  <c r="H153" i="27" s="1"/>
  <c r="I153" i="27" a="1"/>
  <c r="I153" i="27" s="1"/>
  <c r="H149" i="27" a="1"/>
  <c r="H149" i="27" s="1"/>
  <c r="G149" i="27" a="1"/>
  <c r="G149" i="27" s="1"/>
  <c r="I149" i="27" a="1"/>
  <c r="I149" i="27" s="1"/>
  <c r="H145" i="27" a="1"/>
  <c r="H145" i="27" s="1"/>
  <c r="I145" i="27" a="1"/>
  <c r="I145" i="27" s="1"/>
  <c r="G145" i="27" a="1"/>
  <c r="G145" i="27" s="1"/>
  <c r="I141" i="27" a="1"/>
  <c r="I141" i="27" s="1"/>
  <c r="G141" i="27" a="1"/>
  <c r="G141" i="27" s="1"/>
  <c r="H141" i="27" a="1"/>
  <c r="H141" i="27" s="1"/>
  <c r="G137" i="27" a="1"/>
  <c r="G137" i="27" s="1"/>
  <c r="H137" i="27" a="1"/>
  <c r="H137" i="27" s="1"/>
  <c r="I137" i="27" a="1"/>
  <c r="I137" i="27" s="1"/>
  <c r="I133" i="27" a="1"/>
  <c r="I133" i="27" s="1"/>
  <c r="G133" i="27" a="1"/>
  <c r="G133" i="27" s="1"/>
  <c r="H133" i="27" a="1"/>
  <c r="H133" i="27" s="1"/>
  <c r="H129" i="27" a="1"/>
  <c r="H129" i="27" s="1"/>
  <c r="I129" i="27" a="1"/>
  <c r="I129" i="27" s="1"/>
  <c r="G129" i="27" a="1"/>
  <c r="G129" i="27" s="1"/>
  <c r="G125" i="27" a="1"/>
  <c r="G125" i="27" s="1"/>
  <c r="H125" i="27" a="1"/>
  <c r="H125" i="27" s="1"/>
  <c r="I125" i="27" a="1"/>
  <c r="I125" i="27" s="1"/>
  <c r="G121" i="27" a="1"/>
  <c r="G121" i="27" s="1"/>
  <c r="H121" i="27" a="1"/>
  <c r="H121" i="27" s="1"/>
  <c r="I121" i="27" a="1"/>
  <c r="I121" i="27" s="1"/>
  <c r="I117" i="27" a="1"/>
  <c r="I117" i="27" s="1"/>
  <c r="G117" i="27" a="1"/>
  <c r="G117" i="27" s="1"/>
  <c r="H117" i="27" a="1"/>
  <c r="H117" i="27" s="1"/>
  <c r="H113" i="27" a="1"/>
  <c r="H113" i="27" s="1"/>
  <c r="I113" i="27" a="1"/>
  <c r="I113" i="27" s="1"/>
  <c r="G113" i="27" a="1"/>
  <c r="G113" i="27" s="1"/>
  <c r="G109" i="27" a="1"/>
  <c r="G109" i="27" s="1"/>
  <c r="H109" i="27" a="1"/>
  <c r="H109" i="27" s="1"/>
  <c r="I109" i="27" a="1"/>
  <c r="I109" i="27" s="1"/>
  <c r="G105" i="27" a="1"/>
  <c r="G105" i="27" s="1"/>
  <c r="H105" i="27" a="1"/>
  <c r="H105" i="27" s="1"/>
  <c r="I105" i="27" a="1"/>
  <c r="I105" i="27" s="1"/>
  <c r="G101" i="27" a="1"/>
  <c r="G101" i="27" s="1"/>
  <c r="H101" i="27" a="1"/>
  <c r="H101" i="27" s="1"/>
  <c r="I101" i="27" a="1"/>
  <c r="I101" i="27" s="1"/>
  <c r="G97" i="27" a="1"/>
  <c r="G97" i="27" s="1"/>
  <c r="H97" i="27" a="1"/>
  <c r="H97" i="27" s="1"/>
  <c r="I97" i="27" a="1"/>
  <c r="I97" i="27" s="1"/>
  <c r="G93" i="27" a="1"/>
  <c r="G93" i="27" s="1"/>
  <c r="H93" i="27" a="1"/>
  <c r="H93" i="27" s="1"/>
  <c r="I93" i="27" a="1"/>
  <c r="I93" i="27" s="1"/>
  <c r="G89" i="27" a="1"/>
  <c r="G89" i="27" s="1"/>
  <c r="H89" i="27" a="1"/>
  <c r="H89" i="27" s="1"/>
  <c r="I89" i="27" a="1"/>
  <c r="I89" i="27" s="1"/>
  <c r="I85" i="27" a="1"/>
  <c r="I85" i="27" s="1"/>
  <c r="G85" i="27" a="1"/>
  <c r="G85" i="27" s="1"/>
  <c r="H85" i="27" a="1"/>
  <c r="H85" i="27" s="1"/>
  <c r="H81" i="27" a="1"/>
  <c r="H81" i="27" s="1"/>
  <c r="I81" i="27" a="1"/>
  <c r="I81" i="27" s="1"/>
  <c r="G81" i="27" a="1"/>
  <c r="G81" i="27" s="1"/>
  <c r="G77" i="27" a="1"/>
  <c r="G77" i="27" s="1"/>
  <c r="H77" i="27" a="1"/>
  <c r="H77" i="27" s="1"/>
  <c r="I77" i="27" a="1"/>
  <c r="I77" i="27" s="1"/>
  <c r="G73" i="27" a="1"/>
  <c r="G73" i="27" s="1"/>
  <c r="H73" i="27" a="1"/>
  <c r="H73" i="27" s="1"/>
  <c r="I73" i="27" a="1"/>
  <c r="I73" i="27" s="1"/>
  <c r="G69" i="27" a="1"/>
  <c r="G69" i="27" s="1"/>
  <c r="H69" i="27" a="1"/>
  <c r="H69" i="27" s="1"/>
  <c r="I69" i="27" a="1"/>
  <c r="I69" i="27" s="1"/>
  <c r="G65" i="27" a="1"/>
  <c r="G65" i="27" s="1"/>
  <c r="H65" i="27" a="1"/>
  <c r="H65" i="27" s="1"/>
  <c r="I65" i="27" a="1"/>
  <c r="I65" i="27" s="1"/>
  <c r="G61" i="27" a="1"/>
  <c r="G61" i="27" s="1"/>
  <c r="H61" i="27" a="1"/>
  <c r="H61" i="27" s="1"/>
  <c r="I61" i="27" a="1"/>
  <c r="I61" i="27" s="1"/>
  <c r="G57" i="27" a="1"/>
  <c r="G57" i="27" s="1"/>
  <c r="H57" i="27" a="1"/>
  <c r="H57" i="27" s="1"/>
  <c r="I57" i="27" a="1"/>
  <c r="I57" i="27" s="1"/>
  <c r="I53" i="27" a="1"/>
  <c r="I53" i="27" s="1"/>
  <c r="G53" i="27" a="1"/>
  <c r="G53" i="27" s="1"/>
  <c r="H53" i="27" a="1"/>
  <c r="H53" i="27" s="1"/>
  <c r="H49" i="27" a="1"/>
  <c r="H49" i="27" s="1"/>
  <c r="I49" i="27" a="1"/>
  <c r="I49" i="27" s="1"/>
  <c r="G49" i="27" a="1"/>
  <c r="G49" i="27" s="1"/>
  <c r="G45" i="27" a="1"/>
  <c r="G45" i="27" s="1"/>
  <c r="H45" i="27" a="1"/>
  <c r="H45" i="27" s="1"/>
  <c r="I45" i="27" a="1"/>
  <c r="I45" i="27" s="1"/>
  <c r="G41" i="27" a="1"/>
  <c r="G41" i="27" s="1"/>
  <c r="H41" i="27" a="1"/>
  <c r="H41" i="27" s="1"/>
  <c r="I41" i="27" a="1"/>
  <c r="I41" i="27" s="1"/>
  <c r="G37" i="27" a="1"/>
  <c r="G37" i="27" s="1"/>
  <c r="H37" i="27" a="1"/>
  <c r="H37" i="27" s="1"/>
  <c r="I37" i="27" a="1"/>
  <c r="I37" i="27" s="1"/>
  <c r="G33" i="27" a="1"/>
  <c r="G33" i="27" s="1"/>
  <c r="H33" i="27" a="1"/>
  <c r="H33" i="27" s="1"/>
  <c r="I33" i="27" a="1"/>
  <c r="I33" i="27" s="1"/>
  <c r="G29" i="27" a="1"/>
  <c r="G29" i="27" s="1"/>
  <c r="H29" i="27" a="1"/>
  <c r="H29" i="27" s="1"/>
  <c r="I29" i="27" a="1"/>
  <c r="I29" i="27" s="1"/>
  <c r="G25" i="27" a="1"/>
  <c r="G25" i="27" s="1"/>
  <c r="H25" i="27" a="1"/>
  <c r="H25" i="27" s="1"/>
  <c r="I25" i="27" a="1"/>
  <c r="I25" i="27" s="1"/>
  <c r="I21" i="27" a="1"/>
  <c r="I21" i="27" s="1"/>
  <c r="G21" i="27" a="1"/>
  <c r="G21" i="27" s="1"/>
  <c r="H21" i="27" a="1"/>
  <c r="H21" i="27" s="1"/>
  <c r="H17" i="27" a="1"/>
  <c r="H17" i="27" s="1"/>
  <c r="I17" i="27" a="1"/>
  <c r="I17" i="27" s="1"/>
  <c r="G17" i="27" a="1"/>
  <c r="G17" i="27" s="1"/>
  <c r="G13" i="27" a="1"/>
  <c r="G13" i="27" s="1"/>
  <c r="H13" i="27" a="1"/>
  <c r="H13" i="27" s="1"/>
  <c r="I13" i="27" a="1"/>
  <c r="I13" i="27" s="1"/>
  <c r="G967" i="27" a="1"/>
  <c r="G967" i="27" s="1"/>
  <c r="H967" i="27" a="1"/>
  <c r="H967" i="27" s="1"/>
  <c r="I967" i="27" a="1"/>
  <c r="I967" i="27" s="1"/>
  <c r="I947" i="27" a="1"/>
  <c r="I947" i="27" s="1"/>
  <c r="G947" i="27" a="1"/>
  <c r="G947" i="27" s="1"/>
  <c r="H947" i="27" a="1"/>
  <c r="H947" i="27" s="1"/>
  <c r="G919" i="27" a="1"/>
  <c r="G919" i="27" s="1"/>
  <c r="H919" i="27" a="1"/>
  <c r="H919" i="27" s="1"/>
  <c r="I919" i="27" a="1"/>
  <c r="I919" i="27" s="1"/>
  <c r="H911" i="27" a="1"/>
  <c r="H911" i="27" s="1"/>
  <c r="I911" i="27" a="1"/>
  <c r="I911" i="27" s="1"/>
  <c r="G911" i="27" a="1"/>
  <c r="G911" i="27" s="1"/>
  <c r="G891" i="27" a="1"/>
  <c r="G891" i="27" s="1"/>
  <c r="H891" i="27" a="1"/>
  <c r="H891" i="27" s="1"/>
  <c r="I891" i="27" a="1"/>
  <c r="I891" i="27" s="1"/>
  <c r="I883" i="27" a="1"/>
  <c r="I883" i="27" s="1"/>
  <c r="H883" i="27" a="1"/>
  <c r="H883" i="27" s="1"/>
  <c r="G883" i="27" a="1"/>
  <c r="G883" i="27" s="1"/>
  <c r="G875" i="27" a="1"/>
  <c r="G875" i="27" s="1"/>
  <c r="H875" i="27" a="1"/>
  <c r="H875" i="27" s="1"/>
  <c r="I875" i="27" a="1"/>
  <c r="I875" i="27" s="1"/>
  <c r="H839" i="27" a="1"/>
  <c r="H839" i="27" s="1"/>
  <c r="G839" i="27" a="1"/>
  <c r="G839" i="27" s="1"/>
  <c r="I839" i="27" a="1"/>
  <c r="I839" i="27" s="1"/>
  <c r="I807" i="27" a="1"/>
  <c r="I807" i="27" s="1"/>
  <c r="G807" i="27" a="1"/>
  <c r="G807" i="27" s="1"/>
  <c r="H807" i="27" a="1"/>
  <c r="H807" i="27" s="1"/>
  <c r="G779" i="27" a="1"/>
  <c r="G779" i="27" s="1"/>
  <c r="H779" i="27" a="1"/>
  <c r="H779" i="27" s="1"/>
  <c r="I779" i="27" a="1"/>
  <c r="I779" i="27" s="1"/>
  <c r="I703" i="27" a="1"/>
  <c r="I703" i="27" s="1"/>
  <c r="H703" i="27" a="1"/>
  <c r="H703" i="27" s="1"/>
  <c r="G703" i="27" a="1"/>
  <c r="G703" i="27" s="1"/>
  <c r="H679" i="27" a="1"/>
  <c r="H679" i="27" s="1"/>
  <c r="G679" i="27" a="1"/>
  <c r="G679" i="27" s="1"/>
  <c r="I679" i="27" a="1"/>
  <c r="I679" i="27" s="1"/>
  <c r="I671" i="27" a="1"/>
  <c r="I671" i="27" s="1"/>
  <c r="H671" i="27" a="1"/>
  <c r="H671" i="27" s="1"/>
  <c r="G671" i="27" a="1"/>
  <c r="G671" i="27" s="1"/>
  <c r="H663" i="27" a="1"/>
  <c r="H663" i="27" s="1"/>
  <c r="I663" i="27" a="1"/>
  <c r="I663" i="27" s="1"/>
  <c r="G663" i="27" a="1"/>
  <c r="G663" i="27" s="1"/>
  <c r="G623" i="27" a="1"/>
  <c r="G623" i="27" s="1"/>
  <c r="H623" i="27" a="1"/>
  <c r="H623" i="27" s="1"/>
  <c r="I623" i="27" a="1"/>
  <c r="I623" i="27" s="1"/>
  <c r="G615" i="27" a="1"/>
  <c r="G615" i="27" s="1"/>
  <c r="H615" i="27" a="1"/>
  <c r="H615" i="27" s="1"/>
  <c r="I615" i="27" a="1"/>
  <c r="I615" i="27" s="1"/>
  <c r="G599" i="27" a="1"/>
  <c r="G599" i="27" s="1"/>
  <c r="H599" i="27" a="1"/>
  <c r="H599" i="27" s="1"/>
  <c r="I599" i="27" a="1"/>
  <c r="I599" i="27" s="1"/>
  <c r="G583" i="27" a="1"/>
  <c r="G583" i="27" s="1"/>
  <c r="H583" i="27" a="1"/>
  <c r="H583" i="27" s="1"/>
  <c r="I583" i="27" a="1"/>
  <c r="I583" i="27" s="1"/>
  <c r="I575" i="27" a="1"/>
  <c r="I575" i="27" s="1"/>
  <c r="G575" i="27" a="1"/>
  <c r="G575" i="27" s="1"/>
  <c r="H575" i="27" a="1"/>
  <c r="H575" i="27" s="1"/>
  <c r="G523" i="27" a="1"/>
  <c r="G523" i="27" s="1"/>
  <c r="H523" i="27" a="1"/>
  <c r="H523" i="27" s="1"/>
  <c r="I523" i="27" a="1"/>
  <c r="I523" i="27" s="1"/>
  <c r="G487" i="27" a="1"/>
  <c r="G487" i="27" s="1"/>
  <c r="H487" i="27" a="1"/>
  <c r="H487" i="27" s="1"/>
  <c r="I487" i="27" a="1"/>
  <c r="I487" i="27" s="1"/>
  <c r="G451" i="27" a="1"/>
  <c r="G451" i="27" s="1"/>
  <c r="H451" i="27" a="1"/>
  <c r="H451" i="27" s="1"/>
  <c r="I451" i="27" a="1"/>
  <c r="I451" i="27" s="1"/>
  <c r="I403" i="27" a="1"/>
  <c r="I403" i="27" s="1"/>
  <c r="G403" i="27" a="1"/>
  <c r="G403" i="27" s="1"/>
  <c r="H403" i="27" a="1"/>
  <c r="H403" i="27" s="1"/>
  <c r="G395" i="27" a="1"/>
  <c r="G395" i="27" s="1"/>
  <c r="H395" i="27" a="1"/>
  <c r="H395" i="27" s="1"/>
  <c r="I395" i="27" a="1"/>
  <c r="I395" i="27" s="1"/>
  <c r="G363" i="27" a="1"/>
  <c r="G363" i="27" s="1"/>
  <c r="H363" i="27" a="1"/>
  <c r="H363" i="27" s="1"/>
  <c r="I363" i="27" a="1"/>
  <c r="I363" i="27" s="1"/>
  <c r="G343" i="27" a="1"/>
  <c r="G343" i="27" s="1"/>
  <c r="H343" i="27" a="1"/>
  <c r="H343" i="27" s="1"/>
  <c r="I343" i="27" a="1"/>
  <c r="I343" i="27" s="1"/>
  <c r="G335" i="27" a="1"/>
  <c r="G335" i="27" s="1"/>
  <c r="H335" i="27" a="1"/>
  <c r="H335" i="27" s="1"/>
  <c r="I335" i="27" a="1"/>
  <c r="I335" i="27" s="1"/>
  <c r="G295" i="27" a="1"/>
  <c r="G295" i="27" s="1"/>
  <c r="H295" i="27" a="1"/>
  <c r="H295" i="27" s="1"/>
  <c r="I295" i="27" a="1"/>
  <c r="I295" i="27" s="1"/>
  <c r="I287" i="27" a="1"/>
  <c r="I287" i="27" s="1"/>
  <c r="G287" i="27" a="1"/>
  <c r="G287" i="27" s="1"/>
  <c r="H287" i="27" a="1"/>
  <c r="H287" i="27" s="1"/>
  <c r="G235" i="27" a="1"/>
  <c r="G235" i="27" s="1"/>
  <c r="H235" i="27" a="1"/>
  <c r="H235" i="27" s="1"/>
  <c r="I235" i="27" a="1"/>
  <c r="I235" i="27" s="1"/>
  <c r="H219" i="27" a="1"/>
  <c r="H219" i="27" s="1"/>
  <c r="I219" i="27" a="1"/>
  <c r="I219" i="27" s="1"/>
  <c r="G219" i="27" a="1"/>
  <c r="G219" i="27" s="1"/>
  <c r="G211" i="27" a="1"/>
  <c r="G211" i="27" s="1"/>
  <c r="H211" i="27" a="1"/>
  <c r="H211" i="27" s="1"/>
  <c r="I211" i="27" a="1"/>
  <c r="I211" i="27" s="1"/>
  <c r="G159" i="27" a="1"/>
  <c r="G159" i="27" s="1"/>
  <c r="H159" i="27" a="1"/>
  <c r="H159" i="27" s="1"/>
  <c r="I159" i="27" a="1"/>
  <c r="I159" i="27" s="1"/>
  <c r="I147" i="27" a="1"/>
  <c r="I147" i="27" s="1"/>
  <c r="G147" i="27" a="1"/>
  <c r="G147" i="27" s="1"/>
  <c r="H147" i="27" a="1"/>
  <c r="H147" i="27" s="1"/>
  <c r="G95" i="27" a="1"/>
  <c r="G95" i="27" s="1"/>
  <c r="H95" i="27" a="1"/>
  <c r="H95" i="27" s="1"/>
  <c r="I95" i="27" a="1"/>
  <c r="I95" i="27" s="1"/>
  <c r="G59" i="27" a="1"/>
  <c r="G59" i="27" s="1"/>
  <c r="H59" i="27" a="1"/>
  <c r="H59" i="27" s="1"/>
  <c r="I59" i="27" a="1"/>
  <c r="I59" i="27" s="1"/>
  <c r="G1004" i="27" a="1"/>
  <c r="G1004" i="27" s="1"/>
  <c r="H1004" i="27" a="1"/>
  <c r="H1004" i="27" s="1"/>
  <c r="I1004" i="27" a="1"/>
  <c r="I1004" i="27" s="1"/>
  <c r="I6" i="27" a="1"/>
  <c r="I6" i="27" s="1"/>
  <c r="G6" i="27" a="1"/>
  <c r="G6" i="27" s="1"/>
  <c r="H6" i="27" a="1"/>
  <c r="H6" i="27" s="1"/>
  <c r="I981" i="27" a="1"/>
  <c r="I981" i="27" s="1"/>
  <c r="G981" i="27" a="1"/>
  <c r="G981" i="27" s="1"/>
  <c r="H981" i="27" a="1"/>
  <c r="H981" i="27" s="1"/>
  <c r="G961" i="27" a="1"/>
  <c r="G961" i="27" s="1"/>
  <c r="H961" i="27" a="1"/>
  <c r="H961" i="27" s="1"/>
  <c r="I961" i="27" a="1"/>
  <c r="I961" i="27" s="1"/>
  <c r="I941" i="27" a="1"/>
  <c r="I941" i="27" s="1"/>
  <c r="H941" i="27" a="1"/>
  <c r="H941" i="27" s="1"/>
  <c r="G941" i="27" a="1"/>
  <c r="G941" i="27" s="1"/>
  <c r="I921" i="27" a="1"/>
  <c r="I921" i="27" s="1"/>
  <c r="H921" i="27" a="1"/>
  <c r="H921" i="27" s="1"/>
  <c r="G921" i="27" a="1"/>
  <c r="G921" i="27" s="1"/>
  <c r="G901" i="27" a="1"/>
  <c r="G901" i="27" s="1"/>
  <c r="H901" i="27" a="1"/>
  <c r="H901" i="27" s="1"/>
  <c r="I901" i="27" a="1"/>
  <c r="I901" i="27" s="1"/>
  <c r="H877" i="27" a="1"/>
  <c r="H877" i="27" s="1"/>
  <c r="I877" i="27" a="1"/>
  <c r="I877" i="27" s="1"/>
  <c r="G877" i="27" a="1"/>
  <c r="G877" i="27" s="1"/>
  <c r="G857" i="27" a="1"/>
  <c r="G857" i="27" s="1"/>
  <c r="I857" i="27" a="1"/>
  <c r="I857" i="27" s="1"/>
  <c r="H857" i="27" a="1"/>
  <c r="H857" i="27" s="1"/>
  <c r="H833" i="27" a="1"/>
  <c r="H833" i="27" s="1"/>
  <c r="I833" i="27" a="1"/>
  <c r="I833" i="27" s="1"/>
  <c r="G833" i="27" a="1"/>
  <c r="G833" i="27" s="1"/>
  <c r="G817" i="27" a="1"/>
  <c r="G817" i="27" s="1"/>
  <c r="H817" i="27" a="1"/>
  <c r="H817" i="27" s="1"/>
  <c r="I817" i="27" a="1"/>
  <c r="I817" i="27" s="1"/>
  <c r="H789" i="27" a="1"/>
  <c r="H789" i="27" s="1"/>
  <c r="I789" i="27" a="1"/>
  <c r="I789" i="27" s="1"/>
  <c r="G789" i="27" a="1"/>
  <c r="G789" i="27" s="1"/>
  <c r="G773" i="27" a="1"/>
  <c r="G773" i="27" s="1"/>
  <c r="I773" i="27" a="1"/>
  <c r="I773" i="27" s="1"/>
  <c r="H773" i="27" a="1"/>
  <c r="H773" i="27" s="1"/>
  <c r="H757" i="27" a="1"/>
  <c r="H757" i="27" s="1"/>
  <c r="I757" i="27" a="1"/>
  <c r="I757" i="27" s="1"/>
  <c r="G757" i="27" a="1"/>
  <c r="G757" i="27" s="1"/>
  <c r="H737" i="27" a="1"/>
  <c r="H737" i="27" s="1"/>
  <c r="I737" i="27" a="1"/>
  <c r="I737" i="27" s="1"/>
  <c r="G737" i="27" a="1"/>
  <c r="G737" i="27" s="1"/>
  <c r="H545" i="27" a="1"/>
  <c r="H545" i="27" s="1"/>
  <c r="I545" i="27" a="1"/>
  <c r="I545" i="27" s="1"/>
  <c r="G545" i="27" a="1"/>
  <c r="G545" i="27" s="1"/>
  <c r="I541" i="27" a="1"/>
  <c r="I541" i="27" s="1"/>
  <c r="H541" i="27" a="1"/>
  <c r="H541" i="27" s="1"/>
  <c r="G541" i="27" a="1"/>
  <c r="G541" i="27" s="1"/>
  <c r="G537" i="27" a="1"/>
  <c r="G537" i="27" s="1"/>
  <c r="I537" i="27" a="1"/>
  <c r="I537" i="27" s="1"/>
  <c r="H537" i="27" a="1"/>
  <c r="H537" i="27" s="1"/>
  <c r="G533" i="27" a="1"/>
  <c r="G533" i="27" s="1"/>
  <c r="H533" i="27" a="1"/>
  <c r="H533" i="27" s="1"/>
  <c r="I533" i="27" a="1"/>
  <c r="I533" i="27" s="1"/>
  <c r="G473" i="27" a="1"/>
  <c r="G473" i="27" s="1"/>
  <c r="H473" i="27" a="1"/>
  <c r="H473" i="27" s="1"/>
  <c r="I473" i="27" a="1"/>
  <c r="I473" i="27" s="1"/>
  <c r="H469" i="27" a="1"/>
  <c r="H469" i="27" s="1"/>
  <c r="I469" i="27" a="1"/>
  <c r="I469" i="27" s="1"/>
  <c r="G469" i="27" a="1"/>
  <c r="G469" i="27" s="1"/>
  <c r="G329" i="27" a="1"/>
  <c r="G329" i="27" s="1"/>
  <c r="H329" i="27" a="1"/>
  <c r="H329" i="27" s="1"/>
  <c r="I329" i="27" a="1"/>
  <c r="I329" i="27" s="1"/>
  <c r="H325" i="27" a="1"/>
  <c r="H325" i="27" s="1"/>
  <c r="I325" i="27" a="1"/>
  <c r="I325" i="27" s="1"/>
  <c r="G325" i="27" a="1"/>
  <c r="G325" i="27" s="1"/>
  <c r="G10" i="27" a="1"/>
  <c r="G10" i="27" s="1"/>
  <c r="H10" i="27" a="1"/>
  <c r="H10" i="27" s="1"/>
  <c r="I10" i="27" a="1"/>
  <c r="I10" i="27" s="1"/>
  <c r="G995" i="27" a="1"/>
  <c r="G995" i="27" s="1"/>
  <c r="H995" i="27" a="1"/>
  <c r="H995" i="27" s="1"/>
  <c r="I995" i="27" a="1"/>
  <c r="I995" i="27" s="1"/>
  <c r="G959" i="27" a="1"/>
  <c r="G959" i="27" s="1"/>
  <c r="H959" i="27" a="1"/>
  <c r="H959" i="27" s="1"/>
  <c r="I959" i="27" a="1"/>
  <c r="I959" i="27" s="1"/>
  <c r="G951" i="27" a="1"/>
  <c r="G951" i="27" s="1"/>
  <c r="H951" i="27" a="1"/>
  <c r="H951" i="27" s="1"/>
  <c r="I951" i="27" a="1"/>
  <c r="I951" i="27" s="1"/>
  <c r="G903" i="27" a="1"/>
  <c r="G903" i="27" s="1"/>
  <c r="H903" i="27" a="1"/>
  <c r="H903" i="27" s="1"/>
  <c r="I903" i="27" a="1"/>
  <c r="I903" i="27" s="1"/>
  <c r="G895" i="27" a="1"/>
  <c r="G895" i="27" s="1"/>
  <c r="H895" i="27" a="1"/>
  <c r="H895" i="27" s="1"/>
  <c r="I895" i="27" a="1"/>
  <c r="I895" i="27" s="1"/>
  <c r="G867" i="27" a="1"/>
  <c r="G867" i="27" s="1"/>
  <c r="H867" i="27" a="1"/>
  <c r="H867" i="27" s="1"/>
  <c r="I867" i="27" a="1"/>
  <c r="I867" i="27" s="1"/>
  <c r="G823" i="27" a="1"/>
  <c r="G823" i="27" s="1"/>
  <c r="H823" i="27" a="1"/>
  <c r="H823" i="27" s="1"/>
  <c r="I823" i="27" a="1"/>
  <c r="I823" i="27" s="1"/>
  <c r="G771" i="27" a="1"/>
  <c r="G771" i="27" s="1"/>
  <c r="H771" i="27" a="1"/>
  <c r="H771" i="27" s="1"/>
  <c r="I771" i="27" a="1"/>
  <c r="I771" i="27" s="1"/>
  <c r="H763" i="27" a="1"/>
  <c r="H763" i="27" s="1"/>
  <c r="I763" i="27" a="1"/>
  <c r="I763" i="27" s="1"/>
  <c r="G763" i="27" a="1"/>
  <c r="G763" i="27" s="1"/>
  <c r="G711" i="27" a="1"/>
  <c r="G711" i="27" s="1"/>
  <c r="H711" i="27" a="1"/>
  <c r="H711" i="27" s="1"/>
  <c r="I711" i="27" a="1"/>
  <c r="I711" i="27" s="1"/>
  <c r="I687" i="27" a="1"/>
  <c r="I687" i="27" s="1"/>
  <c r="H687" i="27" a="1"/>
  <c r="H687" i="27" s="1"/>
  <c r="G687" i="27" a="1"/>
  <c r="G687" i="27" s="1"/>
  <c r="G631" i="27" a="1"/>
  <c r="G631" i="27" s="1"/>
  <c r="I631" i="27" a="1"/>
  <c r="I631" i="27" s="1"/>
  <c r="H631" i="27" a="1"/>
  <c r="H631" i="27" s="1"/>
  <c r="G603" i="27" a="1"/>
  <c r="G603" i="27" s="1"/>
  <c r="H603" i="27" a="1"/>
  <c r="H603" i="27" s="1"/>
  <c r="I603" i="27" a="1"/>
  <c r="I603" i="27" s="1"/>
  <c r="G563" i="27" a="1"/>
  <c r="G563" i="27" s="1"/>
  <c r="H563" i="27" a="1"/>
  <c r="H563" i="27" s="1"/>
  <c r="I563" i="27" a="1"/>
  <c r="I563" i="27" s="1"/>
  <c r="H555" i="27" a="1"/>
  <c r="H555" i="27" s="1"/>
  <c r="I555" i="27" a="1"/>
  <c r="I555" i="27" s="1"/>
  <c r="G555" i="27" a="1"/>
  <c r="G555" i="27" s="1"/>
  <c r="G503" i="27" a="1"/>
  <c r="G503" i="27" s="1"/>
  <c r="H503" i="27" a="1"/>
  <c r="H503" i="27" s="1"/>
  <c r="I503" i="27" a="1"/>
  <c r="I503" i="27" s="1"/>
  <c r="G479" i="27" a="1"/>
  <c r="G479" i="27" s="1"/>
  <c r="H479" i="27" a="1"/>
  <c r="H479" i="27" s="1"/>
  <c r="I479" i="27" a="1"/>
  <c r="I479" i="27" s="1"/>
  <c r="I463" i="27" a="1"/>
  <c r="I463" i="27" s="1"/>
  <c r="H463" i="27" a="1"/>
  <c r="H463" i="27" s="1"/>
  <c r="G463" i="27" a="1"/>
  <c r="G463" i="27" s="1"/>
  <c r="I431" i="27" a="1"/>
  <c r="I431" i="27" s="1"/>
  <c r="G431" i="27" a="1"/>
  <c r="G431" i="27" s="1"/>
  <c r="H431" i="27" a="1"/>
  <c r="H431" i="27" s="1"/>
  <c r="G379" i="27" a="1"/>
  <c r="G379" i="27" s="1"/>
  <c r="H379" i="27" a="1"/>
  <c r="H379" i="27" s="1"/>
  <c r="I379" i="27" a="1"/>
  <c r="I379" i="27" s="1"/>
  <c r="H351" i="27" a="1"/>
  <c r="H351" i="27" s="1"/>
  <c r="G351" i="27" a="1"/>
  <c r="G351" i="27" s="1"/>
  <c r="I351" i="27" a="1"/>
  <c r="I351" i="27" s="1"/>
  <c r="I259" i="27" a="1"/>
  <c r="I259" i="27" s="1"/>
  <c r="G259" i="27" a="1"/>
  <c r="G259" i="27" s="1"/>
  <c r="H259" i="27" a="1"/>
  <c r="H259" i="27" s="1"/>
  <c r="H247" i="27" a="1"/>
  <c r="H247" i="27" s="1"/>
  <c r="I247" i="27" a="1"/>
  <c r="I247" i="27" s="1"/>
  <c r="G247" i="27" a="1"/>
  <c r="G247" i="27" s="1"/>
  <c r="G227" i="27" a="1"/>
  <c r="G227" i="27" s="1"/>
  <c r="H227" i="27" a="1"/>
  <c r="H227" i="27" s="1"/>
  <c r="I227" i="27" a="1"/>
  <c r="I227" i="27" s="1"/>
  <c r="G151" i="27" a="1"/>
  <c r="G151" i="27" s="1"/>
  <c r="H151" i="27" a="1"/>
  <c r="H151" i="27" s="1"/>
  <c r="I151" i="27" a="1"/>
  <c r="I151" i="27" s="1"/>
  <c r="H131" i="27" a="1"/>
  <c r="H131" i="27" s="1"/>
  <c r="I131" i="27" a="1"/>
  <c r="I131" i="27" s="1"/>
  <c r="G131" i="27" a="1"/>
  <c r="G131" i="27" s="1"/>
  <c r="H111" i="27" a="1"/>
  <c r="H111" i="27" s="1"/>
  <c r="I111" i="27" a="1"/>
  <c r="I111" i="27" s="1"/>
  <c r="G111" i="27" a="1"/>
  <c r="G111" i="27" s="1"/>
  <c r="G103" i="27" a="1"/>
  <c r="G103" i="27" s="1"/>
  <c r="H103" i="27" a="1"/>
  <c r="H103" i="27" s="1"/>
  <c r="I103" i="27" a="1"/>
  <c r="I103" i="27" s="1"/>
  <c r="G75" i="27" a="1"/>
  <c r="G75" i="27" s="1"/>
  <c r="H75" i="27" a="1"/>
  <c r="H75" i="27" s="1"/>
  <c r="I75" i="27" a="1"/>
  <c r="I75" i="27" s="1"/>
  <c r="G67" i="27" a="1"/>
  <c r="G67" i="27" s="1"/>
  <c r="H67" i="27" a="1"/>
  <c r="H67" i="27" s="1"/>
  <c r="I67" i="27" a="1"/>
  <c r="I67" i="27" s="1"/>
  <c r="G39" i="27" a="1"/>
  <c r="G39" i="27" s="1"/>
  <c r="H39" i="27" a="1"/>
  <c r="H39" i="27" s="1"/>
  <c r="I39" i="27" a="1"/>
  <c r="I39" i="27" s="1"/>
  <c r="G993" i="27" a="1"/>
  <c r="G993" i="27" s="1"/>
  <c r="H993" i="27" a="1"/>
  <c r="H993" i="27" s="1"/>
  <c r="I993" i="27" a="1"/>
  <c r="I993" i="27" s="1"/>
  <c r="H969" i="27" a="1"/>
  <c r="H969" i="27" s="1"/>
  <c r="I969" i="27" a="1"/>
  <c r="I969" i="27" s="1"/>
  <c r="G969" i="27" a="1"/>
  <c r="G969" i="27" s="1"/>
  <c r="G949" i="27" a="1"/>
  <c r="G949" i="27" s="1"/>
  <c r="I949" i="27" a="1"/>
  <c r="I949" i="27" s="1"/>
  <c r="H949" i="27" a="1"/>
  <c r="H949" i="27" s="1"/>
  <c r="I929" i="27" a="1"/>
  <c r="I929" i="27" s="1"/>
  <c r="H929" i="27" a="1"/>
  <c r="H929" i="27" s="1"/>
  <c r="G929" i="27" a="1"/>
  <c r="G929" i="27" s="1"/>
  <c r="H913" i="27" a="1"/>
  <c r="H913" i="27" s="1"/>
  <c r="I913" i="27" a="1"/>
  <c r="I913" i="27" s="1"/>
  <c r="G913" i="27" a="1"/>
  <c r="G913" i="27" s="1"/>
  <c r="G889" i="27" a="1"/>
  <c r="G889" i="27" s="1"/>
  <c r="I889" i="27" a="1"/>
  <c r="I889" i="27" s="1"/>
  <c r="H889" i="27" a="1"/>
  <c r="H889" i="27" s="1"/>
  <c r="I885" i="27" a="1"/>
  <c r="I885" i="27" s="1"/>
  <c r="H885" i="27" a="1"/>
  <c r="H885" i="27" s="1"/>
  <c r="G885" i="27" a="1"/>
  <c r="G885" i="27" s="1"/>
  <c r="H881" i="27" a="1"/>
  <c r="H881" i="27" s="1"/>
  <c r="I881" i="27" a="1"/>
  <c r="I881" i="27" s="1"/>
  <c r="G881" i="27" a="1"/>
  <c r="G881" i="27" s="1"/>
  <c r="G865" i="27" a="1"/>
  <c r="G865" i="27" s="1"/>
  <c r="H865" i="27" a="1"/>
  <c r="H865" i="27" s="1"/>
  <c r="I865" i="27" a="1"/>
  <c r="I865" i="27" s="1"/>
  <c r="H845" i="27" a="1"/>
  <c r="H845" i="27" s="1"/>
  <c r="I845" i="27" a="1"/>
  <c r="I845" i="27" s="1"/>
  <c r="G845" i="27" a="1"/>
  <c r="G845" i="27" s="1"/>
  <c r="I825" i="27" a="1"/>
  <c r="I825" i="27" s="1"/>
  <c r="G825" i="27" a="1"/>
  <c r="G825" i="27" s="1"/>
  <c r="H825" i="27" a="1"/>
  <c r="H825" i="27" s="1"/>
  <c r="H821" i="27" a="1"/>
  <c r="H821" i="27" s="1"/>
  <c r="I821" i="27" a="1"/>
  <c r="I821" i="27" s="1"/>
  <c r="G821" i="27" a="1"/>
  <c r="G821" i="27" s="1"/>
  <c r="H801" i="27" a="1"/>
  <c r="H801" i="27" s="1"/>
  <c r="I801" i="27" a="1"/>
  <c r="I801" i="27" s="1"/>
  <c r="G801" i="27" a="1"/>
  <c r="G801" i="27" s="1"/>
  <c r="G785" i="27" a="1"/>
  <c r="G785" i="27" s="1"/>
  <c r="H785" i="27" a="1"/>
  <c r="H785" i="27" s="1"/>
  <c r="I785" i="27" a="1"/>
  <c r="I785" i="27" s="1"/>
  <c r="H769" i="27" a="1"/>
  <c r="H769" i="27" s="1"/>
  <c r="I769" i="27" a="1"/>
  <c r="I769" i="27" s="1"/>
  <c r="G769" i="27" a="1"/>
  <c r="G769" i="27" s="1"/>
  <c r="I749" i="27" a="1"/>
  <c r="I749" i="27" s="1"/>
  <c r="H749" i="27" a="1"/>
  <c r="H749" i="27" s="1"/>
  <c r="G749" i="27" a="1"/>
  <c r="G749" i="27" s="1"/>
  <c r="G745" i="27" a="1"/>
  <c r="G745" i="27" s="1"/>
  <c r="H745" i="27" a="1"/>
  <c r="H745" i="27" s="1"/>
  <c r="I745" i="27" a="1"/>
  <c r="I745" i="27" s="1"/>
  <c r="I717" i="27" a="1"/>
  <c r="I717" i="27" s="1"/>
  <c r="G717" i="27" a="1"/>
  <c r="G717" i="27" s="1"/>
  <c r="H717" i="27" a="1"/>
  <c r="H717" i="27" s="1"/>
  <c r="H561" i="27" a="1"/>
  <c r="H561" i="27" s="1"/>
  <c r="I561" i="27" a="1"/>
  <c r="I561" i="27" s="1"/>
  <c r="G561" i="27" a="1"/>
  <c r="G561" i="27" s="1"/>
  <c r="H529" i="27" a="1"/>
  <c r="H529" i="27" s="1"/>
  <c r="I529" i="27" a="1"/>
  <c r="I529" i="27" s="1"/>
  <c r="G529" i="27" a="1"/>
  <c r="G529" i="27" s="1"/>
  <c r="I525" i="27" a="1"/>
  <c r="I525" i="27" s="1"/>
  <c r="G525" i="27" a="1"/>
  <c r="G525" i="27" s="1"/>
  <c r="H525" i="27" a="1"/>
  <c r="H525" i="27" s="1"/>
  <c r="I521" i="27" a="1"/>
  <c r="I521" i="27" s="1"/>
  <c r="G521" i="27" a="1"/>
  <c r="G521" i="27" s="1"/>
  <c r="H521" i="27" a="1"/>
  <c r="H521" i="27" s="1"/>
  <c r="I517" i="27" a="1"/>
  <c r="I517" i="27" s="1"/>
  <c r="G517" i="27" a="1"/>
  <c r="G517" i="27" s="1"/>
  <c r="H517" i="27" a="1"/>
  <c r="H517" i="27" s="1"/>
  <c r="I513" i="27" a="1"/>
  <c r="I513" i="27" s="1"/>
  <c r="G513" i="27" a="1"/>
  <c r="G513" i="27" s="1"/>
  <c r="H513" i="27" a="1"/>
  <c r="H513" i="27" s="1"/>
  <c r="I461" i="27" a="1"/>
  <c r="I461" i="27" s="1"/>
  <c r="G461" i="27" a="1"/>
  <c r="G461" i="27" s="1"/>
  <c r="H461" i="27" a="1"/>
  <c r="H461" i="27" s="1"/>
  <c r="H457" i="27" a="1"/>
  <c r="H457" i="27" s="1"/>
  <c r="I457" i="27" a="1"/>
  <c r="I457" i="27" s="1"/>
  <c r="G457" i="27" a="1"/>
  <c r="G457" i="27" s="1"/>
  <c r="H397" i="27" a="1"/>
  <c r="H397" i="27" s="1"/>
  <c r="I397" i="27" a="1"/>
  <c r="I397" i="27" s="1"/>
  <c r="G397" i="27" a="1"/>
  <c r="G397" i="27" s="1"/>
  <c r="G393" i="27" a="1"/>
  <c r="G393" i="27" s="1"/>
  <c r="H393" i="27" a="1"/>
  <c r="H393" i="27" s="1"/>
  <c r="I393" i="27" a="1"/>
  <c r="I393" i="27" s="1"/>
  <c r="G389" i="27" a="1"/>
  <c r="G389" i="27" s="1"/>
  <c r="H389" i="27" a="1"/>
  <c r="H389" i="27" s="1"/>
  <c r="I389" i="27" a="1"/>
  <c r="I389" i="27" s="1"/>
  <c r="G385" i="27" a="1"/>
  <c r="G385" i="27" s="1"/>
  <c r="H385" i="27" a="1"/>
  <c r="H385" i="27" s="1"/>
  <c r="I385" i="27" a="1"/>
  <c r="I385" i="27" s="1"/>
  <c r="G381" i="27" a="1"/>
  <c r="G381" i="27" s="1"/>
  <c r="H381" i="27" a="1"/>
  <c r="H381" i="27" s="1"/>
  <c r="I381" i="27" a="1"/>
  <c r="I381" i="27" s="1"/>
  <c r="G377" i="27" a="1"/>
  <c r="G377" i="27" s="1"/>
  <c r="H377" i="27" a="1"/>
  <c r="H377" i="27" s="1"/>
  <c r="I377" i="27" a="1"/>
  <c r="I377" i="27" s="1"/>
  <c r="I373" i="27" a="1"/>
  <c r="I373" i="27" s="1"/>
  <c r="G373" i="27" a="1"/>
  <c r="G373" i="27" s="1"/>
  <c r="H373" i="27" a="1"/>
  <c r="H373" i="27" s="1"/>
  <c r="I369" i="27" a="1"/>
  <c r="I369" i="27" s="1"/>
  <c r="G369" i="27" a="1"/>
  <c r="G369" i="27" s="1"/>
  <c r="H369" i="27" a="1"/>
  <c r="H369" i="27" s="1"/>
  <c r="H365" i="27" a="1"/>
  <c r="H365" i="27" s="1"/>
  <c r="I365" i="27" a="1"/>
  <c r="I365" i="27" s="1"/>
  <c r="G365" i="27" a="1"/>
  <c r="G365" i="27" s="1"/>
  <c r="G361" i="27" a="1"/>
  <c r="G361" i="27" s="1"/>
  <c r="H361" i="27" a="1"/>
  <c r="H361" i="27" s="1"/>
  <c r="I361" i="27" a="1"/>
  <c r="I361" i="27" s="1"/>
  <c r="I994" i="27" a="1"/>
  <c r="I994" i="27" s="1"/>
  <c r="G994" i="27" a="1"/>
  <c r="G994" i="27" s="1"/>
  <c r="H994" i="27" a="1"/>
  <c r="H994" i="27" s="1"/>
  <c r="I990" i="27" a="1"/>
  <c r="I990" i="27" s="1"/>
  <c r="H990" i="27" a="1"/>
  <c r="H990" i="27" s="1"/>
  <c r="G990" i="27" a="1"/>
  <c r="G990" i="27" s="1"/>
  <c r="H974" i="27" a="1"/>
  <c r="H974" i="27" s="1"/>
  <c r="I974" i="27" a="1"/>
  <c r="I974" i="27" s="1"/>
  <c r="G974" i="27" a="1"/>
  <c r="G974" i="27" s="1"/>
  <c r="G970" i="27" a="1"/>
  <c r="G970" i="27" s="1"/>
  <c r="H970" i="27" a="1"/>
  <c r="H970" i="27" s="1"/>
  <c r="I970" i="27" a="1"/>
  <c r="I970" i="27" s="1"/>
  <c r="I958" i="27" a="1"/>
  <c r="I958" i="27" s="1"/>
  <c r="H958" i="27" a="1"/>
  <c r="H958" i="27" s="1"/>
  <c r="G958" i="27" a="1"/>
  <c r="G958" i="27" s="1"/>
  <c r="G950" i="27" a="1"/>
  <c r="G950" i="27" s="1"/>
  <c r="H950" i="27" a="1"/>
  <c r="H950" i="27" s="1"/>
  <c r="I950" i="27" a="1"/>
  <c r="I950" i="27" s="1"/>
  <c r="G946" i="27" a="1"/>
  <c r="G946" i="27" s="1"/>
  <c r="H946" i="27" a="1"/>
  <c r="H946" i="27" s="1"/>
  <c r="I946" i="27" a="1"/>
  <c r="I946" i="27" s="1"/>
  <c r="I942" i="27" a="1"/>
  <c r="I942" i="27" s="1"/>
  <c r="G942" i="27" a="1"/>
  <c r="G942" i="27" s="1"/>
  <c r="H942" i="27" a="1"/>
  <c r="H942" i="27" s="1"/>
  <c r="I938" i="27" a="1"/>
  <c r="I938" i="27" s="1"/>
  <c r="G938" i="27" a="1"/>
  <c r="G938" i="27" s="1"/>
  <c r="H938" i="27" a="1"/>
  <c r="H938" i="27" s="1"/>
  <c r="G934" i="27" a="1"/>
  <c r="G934" i="27" s="1"/>
  <c r="I934" i="27" a="1"/>
  <c r="I934" i="27" s="1"/>
  <c r="H934" i="27" a="1"/>
  <c r="H934" i="27" s="1"/>
  <c r="G926" i="27" a="1"/>
  <c r="G926" i="27" s="1"/>
  <c r="I926" i="27" a="1"/>
  <c r="I926" i="27" s="1"/>
  <c r="H926" i="27" a="1"/>
  <c r="H926" i="27" s="1"/>
  <c r="G922" i="27" a="1"/>
  <c r="G922" i="27" s="1"/>
  <c r="I922" i="27" a="1"/>
  <c r="I922" i="27" s="1"/>
  <c r="H922" i="27" a="1"/>
  <c r="H922" i="27" s="1"/>
  <c r="G918" i="27" a="1"/>
  <c r="G918" i="27" s="1"/>
  <c r="I918" i="27" a="1"/>
  <c r="I918" i="27" s="1"/>
  <c r="H918" i="27" a="1"/>
  <c r="H918" i="27" s="1"/>
  <c r="G914" i="27" a="1"/>
  <c r="G914" i="27" s="1"/>
  <c r="H914" i="27" a="1"/>
  <c r="H914" i="27" s="1"/>
  <c r="I914" i="27" a="1"/>
  <c r="I914" i="27" s="1"/>
  <c r="G910" i="27" a="1"/>
  <c r="G910" i="27" s="1"/>
  <c r="H910" i="27" a="1"/>
  <c r="H910" i="27" s="1"/>
  <c r="I910" i="27" a="1"/>
  <c r="I910" i="27" s="1"/>
  <c r="G906" i="27" a="1"/>
  <c r="G906" i="27" s="1"/>
  <c r="I906" i="27" a="1"/>
  <c r="I906" i="27" s="1"/>
  <c r="H906" i="27" a="1"/>
  <c r="H906" i="27" s="1"/>
  <c r="I902" i="27" a="1"/>
  <c r="I902" i="27" s="1"/>
  <c r="G902" i="27" a="1"/>
  <c r="G902" i="27" s="1"/>
  <c r="H902" i="27" a="1"/>
  <c r="H902" i="27" s="1"/>
  <c r="I898" i="27" a="1"/>
  <c r="I898" i="27" s="1"/>
  <c r="H898" i="27" a="1"/>
  <c r="H898" i="27" s="1"/>
  <c r="G898" i="27" a="1"/>
  <c r="G898" i="27" s="1"/>
  <c r="H894" i="27" a="1"/>
  <c r="H894" i="27" s="1"/>
  <c r="I894" i="27" a="1"/>
  <c r="I894" i="27" s="1"/>
  <c r="G894" i="27" a="1"/>
  <c r="G894" i="27" s="1"/>
  <c r="G890" i="27" a="1"/>
  <c r="G890" i="27" s="1"/>
  <c r="H890" i="27" a="1"/>
  <c r="H890" i="27" s="1"/>
  <c r="I890" i="27" a="1"/>
  <c r="I890" i="27" s="1"/>
  <c r="G886" i="27" a="1"/>
  <c r="G886" i="27" s="1"/>
  <c r="H886" i="27" a="1"/>
  <c r="H886" i="27" s="1"/>
  <c r="I886" i="27" a="1"/>
  <c r="I886" i="27" s="1"/>
  <c r="G882" i="27" a="1"/>
  <c r="G882" i="27" s="1"/>
  <c r="H882" i="27" a="1"/>
  <c r="H882" i="27" s="1"/>
  <c r="I882" i="27" a="1"/>
  <c r="I882" i="27" s="1"/>
  <c r="G878" i="27" a="1"/>
  <c r="G878" i="27" s="1"/>
  <c r="H878" i="27" a="1"/>
  <c r="H878" i="27" s="1"/>
  <c r="I878" i="27" a="1"/>
  <c r="I878" i="27" s="1"/>
  <c r="G874" i="27" a="1"/>
  <c r="G874" i="27" s="1"/>
  <c r="I874" i="27" a="1"/>
  <c r="I874" i="27" s="1"/>
  <c r="H874" i="27" a="1"/>
  <c r="H874" i="27" s="1"/>
  <c r="I870" i="27" a="1"/>
  <c r="I870" i="27" s="1"/>
  <c r="H870" i="27" a="1"/>
  <c r="H870" i="27" s="1"/>
  <c r="G870" i="27" a="1"/>
  <c r="G870" i="27" s="1"/>
  <c r="I866" i="27" a="1"/>
  <c r="I866" i="27" s="1"/>
  <c r="H866" i="27" a="1"/>
  <c r="H866" i="27" s="1"/>
  <c r="G866" i="27" a="1"/>
  <c r="G866" i="27" s="1"/>
  <c r="H862" i="27" a="1"/>
  <c r="H862" i="27" s="1"/>
  <c r="I862" i="27" a="1"/>
  <c r="I862" i="27" s="1"/>
  <c r="G862" i="27" a="1"/>
  <c r="G862" i="27" s="1"/>
  <c r="G858" i="27" a="1"/>
  <c r="G858" i="27" s="1"/>
  <c r="H858" i="27" a="1"/>
  <c r="H858" i="27" s="1"/>
  <c r="I858" i="27" a="1"/>
  <c r="I858" i="27" s="1"/>
  <c r="G854" i="27" a="1"/>
  <c r="G854" i="27" s="1"/>
  <c r="H854" i="27" a="1"/>
  <c r="H854" i="27" s="1"/>
  <c r="I854" i="27" a="1"/>
  <c r="I854" i="27" s="1"/>
  <c r="G850" i="27" a="1"/>
  <c r="G850" i="27" s="1"/>
  <c r="H850" i="27" a="1"/>
  <c r="H850" i="27" s="1"/>
  <c r="I850" i="27" a="1"/>
  <c r="I850" i="27" s="1"/>
  <c r="G846" i="27" a="1"/>
  <c r="G846" i="27" s="1"/>
  <c r="H846" i="27" a="1"/>
  <c r="H846" i="27" s="1"/>
  <c r="I846" i="27" a="1"/>
  <c r="I846" i="27" s="1"/>
  <c r="G842" i="27" a="1"/>
  <c r="G842" i="27" s="1"/>
  <c r="I842" i="27" a="1"/>
  <c r="I842" i="27" s="1"/>
  <c r="H842" i="27" a="1"/>
  <c r="H842" i="27" s="1"/>
  <c r="G838" i="27" a="1"/>
  <c r="G838" i="27" s="1"/>
  <c r="H838" i="27" a="1"/>
  <c r="H838" i="27" s="1"/>
  <c r="I838" i="27" a="1"/>
  <c r="I838" i="27" s="1"/>
  <c r="I834" i="27" a="1"/>
  <c r="I834" i="27" s="1"/>
  <c r="H834" i="27" a="1"/>
  <c r="H834" i="27" s="1"/>
  <c r="G834" i="27" a="1"/>
  <c r="G834" i="27" s="1"/>
  <c r="H830" i="27" a="1"/>
  <c r="H830" i="27" s="1"/>
  <c r="I830" i="27" a="1"/>
  <c r="I830" i="27" s="1"/>
  <c r="G830" i="27" a="1"/>
  <c r="G830" i="27" s="1"/>
  <c r="G826" i="27" a="1"/>
  <c r="G826" i="27" s="1"/>
  <c r="H826" i="27" a="1"/>
  <c r="H826" i="27" s="1"/>
  <c r="I826" i="27" a="1"/>
  <c r="I826" i="27" s="1"/>
  <c r="I822" i="27" a="1"/>
  <c r="I822" i="27" s="1"/>
  <c r="G822" i="27" a="1"/>
  <c r="G822" i="27" s="1"/>
  <c r="H822" i="27" a="1"/>
  <c r="H822" i="27" s="1"/>
  <c r="H818" i="27" a="1"/>
  <c r="H818" i="27" s="1"/>
  <c r="I818" i="27" a="1"/>
  <c r="I818" i="27" s="1"/>
  <c r="G818" i="27" a="1"/>
  <c r="G818" i="27" s="1"/>
  <c r="G814" i="27" a="1"/>
  <c r="G814" i="27" s="1"/>
  <c r="H814" i="27" a="1"/>
  <c r="H814" i="27" s="1"/>
  <c r="I814" i="27" a="1"/>
  <c r="I814" i="27" s="1"/>
  <c r="I810" i="27" a="1"/>
  <c r="I810" i="27" s="1"/>
  <c r="H810" i="27" a="1"/>
  <c r="H810" i="27" s="1"/>
  <c r="G810" i="27" a="1"/>
  <c r="G810" i="27" s="1"/>
  <c r="G806" i="27" a="1"/>
  <c r="G806" i="27" s="1"/>
  <c r="H806" i="27" a="1"/>
  <c r="H806" i="27" s="1"/>
  <c r="I806" i="27" a="1"/>
  <c r="I806" i="27" s="1"/>
  <c r="G802" i="27" a="1"/>
  <c r="G802" i="27" s="1"/>
  <c r="H802" i="27" a="1"/>
  <c r="H802" i="27" s="1"/>
  <c r="I802" i="27" a="1"/>
  <c r="I802" i="27" s="1"/>
  <c r="H798" i="27" a="1"/>
  <c r="H798" i="27" s="1"/>
  <c r="I798" i="27" a="1"/>
  <c r="I798" i="27" s="1"/>
  <c r="G798" i="27" a="1"/>
  <c r="G798" i="27" s="1"/>
  <c r="G794" i="27" a="1"/>
  <c r="G794" i="27" s="1"/>
  <c r="H794" i="27" a="1"/>
  <c r="H794" i="27" s="1"/>
  <c r="I794" i="27" a="1"/>
  <c r="I794" i="27" s="1"/>
  <c r="I790" i="27" a="1"/>
  <c r="I790" i="27" s="1"/>
  <c r="G790" i="27" a="1"/>
  <c r="G790" i="27" s="1"/>
  <c r="H790" i="27" a="1"/>
  <c r="H790" i="27" s="1"/>
  <c r="H786" i="27" a="1"/>
  <c r="H786" i="27" s="1"/>
  <c r="I786" i="27" a="1"/>
  <c r="I786" i="27" s="1"/>
  <c r="G786" i="27" a="1"/>
  <c r="G786" i="27" s="1"/>
  <c r="G782" i="27" a="1"/>
  <c r="G782" i="27" s="1"/>
  <c r="H782" i="27" a="1"/>
  <c r="H782" i="27" s="1"/>
  <c r="I782" i="27" a="1"/>
  <c r="I782" i="27" s="1"/>
  <c r="I778" i="27" a="1"/>
  <c r="I778" i="27" s="1"/>
  <c r="G778" i="27" a="1"/>
  <c r="G778" i="27" s="1"/>
  <c r="H778" i="27" a="1"/>
  <c r="H778" i="27" s="1"/>
  <c r="G774" i="27" a="1"/>
  <c r="G774" i="27" s="1"/>
  <c r="H774" i="27" a="1"/>
  <c r="H774" i="27" s="1"/>
  <c r="I774" i="27" a="1"/>
  <c r="I774" i="27" s="1"/>
  <c r="G770" i="27" a="1"/>
  <c r="G770" i="27" s="1"/>
  <c r="H770" i="27" a="1"/>
  <c r="H770" i="27" s="1"/>
  <c r="I770" i="27" a="1"/>
  <c r="I770" i="27" s="1"/>
  <c r="H766" i="27" a="1"/>
  <c r="H766" i="27" s="1"/>
  <c r="I766" i="27" a="1"/>
  <c r="I766" i="27" s="1"/>
  <c r="G766" i="27" a="1"/>
  <c r="G766" i="27" s="1"/>
  <c r="G762" i="27" a="1"/>
  <c r="G762" i="27" s="1"/>
  <c r="H762" i="27" a="1"/>
  <c r="H762" i="27" s="1"/>
  <c r="I762" i="27" a="1"/>
  <c r="I762" i="27" s="1"/>
  <c r="I758" i="27" a="1"/>
  <c r="I758" i="27" s="1"/>
  <c r="G758" i="27" a="1"/>
  <c r="G758" i="27" s="1"/>
  <c r="H758" i="27" a="1"/>
  <c r="H758" i="27" s="1"/>
  <c r="H754" i="27" a="1"/>
  <c r="H754" i="27" s="1"/>
  <c r="I754" i="27" a="1"/>
  <c r="I754" i="27" s="1"/>
  <c r="G754" i="27" a="1"/>
  <c r="G754" i="27" s="1"/>
  <c r="G750" i="27" a="1"/>
  <c r="G750" i="27" s="1"/>
  <c r="H750" i="27" a="1"/>
  <c r="H750" i="27" s="1"/>
  <c r="I750" i="27" a="1"/>
  <c r="I750" i="27" s="1"/>
  <c r="I746" i="27" a="1"/>
  <c r="I746" i="27" s="1"/>
  <c r="G746" i="27" a="1"/>
  <c r="G746" i="27" s="1"/>
  <c r="H746" i="27" a="1"/>
  <c r="H746" i="27" s="1"/>
  <c r="G742" i="27" a="1"/>
  <c r="G742" i="27" s="1"/>
  <c r="H742" i="27" a="1"/>
  <c r="H742" i="27" s="1"/>
  <c r="I742" i="27" a="1"/>
  <c r="I742" i="27" s="1"/>
  <c r="G738" i="27" a="1"/>
  <c r="G738" i="27" s="1"/>
  <c r="H738" i="27" a="1"/>
  <c r="H738" i="27" s="1"/>
  <c r="I738" i="27" a="1"/>
  <c r="I738" i="27" s="1"/>
  <c r="H734" i="27" a="1"/>
  <c r="H734" i="27" s="1"/>
  <c r="I734" i="27" a="1"/>
  <c r="I734" i="27" s="1"/>
  <c r="G734" i="27" a="1"/>
  <c r="G734" i="27" s="1"/>
  <c r="G730" i="27" a="1"/>
  <c r="G730" i="27" s="1"/>
  <c r="H730" i="27" a="1"/>
  <c r="H730" i="27" s="1"/>
  <c r="I730" i="27" a="1"/>
  <c r="I730" i="27" s="1"/>
  <c r="I726" i="27" a="1"/>
  <c r="I726" i="27" s="1"/>
  <c r="G726" i="27" a="1"/>
  <c r="G726" i="27" s="1"/>
  <c r="H726" i="27" a="1"/>
  <c r="H726" i="27" s="1"/>
  <c r="H722" i="27" a="1"/>
  <c r="H722" i="27" s="1"/>
  <c r="I722" i="27" a="1"/>
  <c r="I722" i="27" s="1"/>
  <c r="G722" i="27" a="1"/>
  <c r="G722" i="27" s="1"/>
  <c r="G718" i="27" a="1"/>
  <c r="G718" i="27" s="1"/>
  <c r="H718" i="27" a="1"/>
  <c r="H718" i="27" s="1"/>
  <c r="I718" i="27" a="1"/>
  <c r="I718" i="27" s="1"/>
  <c r="I714" i="27" a="1"/>
  <c r="I714" i="27" s="1"/>
  <c r="H714" i="27" a="1"/>
  <c r="H714" i="27" s="1"/>
  <c r="G714" i="27" a="1"/>
  <c r="G714" i="27" s="1"/>
  <c r="I710" i="27" a="1"/>
  <c r="I710" i="27" s="1"/>
  <c r="H710" i="27" a="1"/>
  <c r="H710" i="27" s="1"/>
  <c r="G710" i="27" a="1"/>
  <c r="G710" i="27" s="1"/>
  <c r="I706" i="27" a="1"/>
  <c r="I706" i="27" s="1"/>
  <c r="H706" i="27" a="1"/>
  <c r="H706" i="27" s="1"/>
  <c r="G706" i="27" a="1"/>
  <c r="G706" i="27" s="1"/>
  <c r="G702" i="27" a="1"/>
  <c r="G702" i="27" s="1"/>
  <c r="H702" i="27" a="1"/>
  <c r="H702" i="27" s="1"/>
  <c r="I702" i="27" a="1"/>
  <c r="I702" i="27" s="1"/>
  <c r="H698" i="27" a="1"/>
  <c r="H698" i="27" s="1"/>
  <c r="G698" i="27" a="1"/>
  <c r="G698" i="27" s="1"/>
  <c r="I698" i="27" a="1"/>
  <c r="I698" i="27" s="1"/>
  <c r="H694" i="27" a="1"/>
  <c r="H694" i="27" s="1"/>
  <c r="G694" i="27" a="1"/>
  <c r="G694" i="27" s="1"/>
  <c r="I694" i="27" a="1"/>
  <c r="I694" i="27" s="1"/>
  <c r="G690" i="27" a="1"/>
  <c r="G690" i="27" s="1"/>
  <c r="H690" i="27" a="1"/>
  <c r="H690" i="27" s="1"/>
  <c r="I690" i="27" a="1"/>
  <c r="I690" i="27" s="1"/>
  <c r="G686" i="27" a="1"/>
  <c r="G686" i="27" s="1"/>
  <c r="H686" i="27" a="1"/>
  <c r="H686" i="27" s="1"/>
  <c r="I686" i="27" a="1"/>
  <c r="I686" i="27" s="1"/>
  <c r="H682" i="27" a="1"/>
  <c r="H682" i="27" s="1"/>
  <c r="G682" i="27" a="1"/>
  <c r="G682" i="27" s="1"/>
  <c r="I682" i="27" a="1"/>
  <c r="I682" i="27" s="1"/>
  <c r="H678" i="27" a="1"/>
  <c r="H678" i="27" s="1"/>
  <c r="G678" i="27" a="1"/>
  <c r="G678" i="27" s="1"/>
  <c r="I678" i="27" a="1"/>
  <c r="I678" i="27" s="1"/>
  <c r="G674" i="27" a="1"/>
  <c r="G674" i="27" s="1"/>
  <c r="H674" i="27" a="1"/>
  <c r="H674" i="27" s="1"/>
  <c r="I674" i="27" a="1"/>
  <c r="I674" i="27" s="1"/>
  <c r="G670" i="27" a="1"/>
  <c r="G670" i="27" s="1"/>
  <c r="H670" i="27" a="1"/>
  <c r="H670" i="27" s="1"/>
  <c r="I670" i="27" a="1"/>
  <c r="I670" i="27" s="1"/>
  <c r="H666" i="27" a="1"/>
  <c r="H666" i="27" s="1"/>
  <c r="G666" i="27" a="1"/>
  <c r="G666" i="27" s="1"/>
  <c r="I666" i="27" a="1"/>
  <c r="I666" i="27" s="1"/>
  <c r="G662" i="27" a="1"/>
  <c r="G662" i="27" s="1"/>
  <c r="H662" i="27" a="1"/>
  <c r="H662" i="27" s="1"/>
  <c r="I662" i="27" a="1"/>
  <c r="I662" i="27" s="1"/>
  <c r="G658" i="27" a="1"/>
  <c r="G658" i="27" s="1"/>
  <c r="H658" i="27" a="1"/>
  <c r="H658" i="27" s="1"/>
  <c r="I658" i="27" a="1"/>
  <c r="I658" i="27" s="1"/>
  <c r="G654" i="27" a="1"/>
  <c r="G654" i="27" s="1"/>
  <c r="H654" i="27" a="1"/>
  <c r="H654" i="27" s="1"/>
  <c r="I654" i="27" a="1"/>
  <c r="I654" i="27" s="1"/>
  <c r="G650" i="27" a="1"/>
  <c r="G650" i="27" s="1"/>
  <c r="H650" i="27" a="1"/>
  <c r="H650" i="27" s="1"/>
  <c r="I650" i="27" a="1"/>
  <c r="I650" i="27" s="1"/>
  <c r="H646" i="27" a="1"/>
  <c r="H646" i="27" s="1"/>
  <c r="I646" i="27" a="1"/>
  <c r="I646" i="27" s="1"/>
  <c r="G646" i="27" a="1"/>
  <c r="G646" i="27" s="1"/>
  <c r="I642" i="27" a="1"/>
  <c r="I642" i="27" s="1"/>
  <c r="H642" i="27" a="1"/>
  <c r="H642" i="27" s="1"/>
  <c r="G642" i="27" a="1"/>
  <c r="G642" i="27" s="1"/>
  <c r="H638" i="27" a="1"/>
  <c r="H638" i="27" s="1"/>
  <c r="I638" i="27" a="1"/>
  <c r="I638" i="27" s="1"/>
  <c r="G638" i="27" a="1"/>
  <c r="G638" i="27" s="1"/>
  <c r="G634" i="27" a="1"/>
  <c r="G634" i="27" s="1"/>
  <c r="H634" i="27" a="1"/>
  <c r="H634" i="27" s="1"/>
  <c r="I634" i="27" a="1"/>
  <c r="I634" i="27" s="1"/>
  <c r="G630" i="27" a="1"/>
  <c r="G630" i="27" s="1"/>
  <c r="H630" i="27" a="1"/>
  <c r="H630" i="27" s="1"/>
  <c r="I630" i="27" a="1"/>
  <c r="I630" i="27" s="1"/>
  <c r="I626" i="27" a="1"/>
  <c r="I626" i="27" s="1"/>
  <c r="G626" i="27" a="1"/>
  <c r="G626" i="27" s="1"/>
  <c r="H626" i="27" a="1"/>
  <c r="H626" i="27" s="1"/>
  <c r="G622" i="27" a="1"/>
  <c r="G622" i="27" s="1"/>
  <c r="H622" i="27" a="1"/>
  <c r="H622" i="27" s="1"/>
  <c r="I622" i="27" a="1"/>
  <c r="I622" i="27" s="1"/>
  <c r="I618" i="27" a="1"/>
  <c r="I618" i="27" s="1"/>
  <c r="G618" i="27" a="1"/>
  <c r="G618" i="27" s="1"/>
  <c r="H618" i="27" a="1"/>
  <c r="H618" i="27" s="1"/>
  <c r="H614" i="27" a="1"/>
  <c r="H614" i="27" s="1"/>
  <c r="I614" i="27" a="1"/>
  <c r="I614" i="27" s="1"/>
  <c r="G614" i="27" a="1"/>
  <c r="G614" i="27" s="1"/>
  <c r="G610" i="27" a="1"/>
  <c r="G610" i="27" s="1"/>
  <c r="I610" i="27" a="1"/>
  <c r="I610" i="27" s="1"/>
  <c r="H610" i="27" a="1"/>
  <c r="H610" i="27" s="1"/>
  <c r="G606" i="27" a="1"/>
  <c r="G606" i="27" s="1"/>
  <c r="H606" i="27" a="1"/>
  <c r="H606" i="27" s="1"/>
  <c r="I606" i="27" a="1"/>
  <c r="I606" i="27" s="1"/>
  <c r="H602" i="27" a="1"/>
  <c r="H602" i="27" s="1"/>
  <c r="I602" i="27" a="1"/>
  <c r="I602" i="27" s="1"/>
  <c r="G602" i="27" a="1"/>
  <c r="G602" i="27" s="1"/>
  <c r="I598" i="27" a="1"/>
  <c r="I598" i="27" s="1"/>
  <c r="G598" i="27" a="1"/>
  <c r="G598" i="27" s="1"/>
  <c r="H598" i="27" a="1"/>
  <c r="H598" i="27" s="1"/>
  <c r="G594" i="27" a="1"/>
  <c r="G594" i="27" s="1"/>
  <c r="I594" i="27" a="1"/>
  <c r="I594" i="27" s="1"/>
  <c r="H594" i="27" a="1"/>
  <c r="H594" i="27" s="1"/>
  <c r="G590" i="27" a="1"/>
  <c r="G590" i="27" s="1"/>
  <c r="H590" i="27" a="1"/>
  <c r="H590" i="27" s="1"/>
  <c r="I590" i="27" a="1"/>
  <c r="I590" i="27" s="1"/>
  <c r="H586" i="27" a="1"/>
  <c r="H586" i="27" s="1"/>
  <c r="I586" i="27" a="1"/>
  <c r="I586" i="27" s="1"/>
  <c r="G586" i="27" a="1"/>
  <c r="G586" i="27" s="1"/>
  <c r="I582" i="27" a="1"/>
  <c r="I582" i="27" s="1"/>
  <c r="H582" i="27" a="1"/>
  <c r="H582" i="27" s="1"/>
  <c r="G582" i="27" a="1"/>
  <c r="G582" i="27" s="1"/>
  <c r="G578" i="27" a="1"/>
  <c r="G578" i="27" s="1"/>
  <c r="I578" i="27" a="1"/>
  <c r="I578" i="27" s="1"/>
  <c r="H578" i="27" a="1"/>
  <c r="H578" i="27" s="1"/>
  <c r="G574" i="27" a="1"/>
  <c r="G574" i="27" s="1"/>
  <c r="H574" i="27" a="1"/>
  <c r="H574" i="27" s="1"/>
  <c r="I574" i="27" a="1"/>
  <c r="I574" i="27" s="1"/>
  <c r="H570" i="27" a="1"/>
  <c r="H570" i="27" s="1"/>
  <c r="I570" i="27" a="1"/>
  <c r="I570" i="27" s="1"/>
  <c r="G570" i="27" a="1"/>
  <c r="G570" i="27" s="1"/>
  <c r="I566" i="27" a="1"/>
  <c r="I566" i="27" s="1"/>
  <c r="G566" i="27" a="1"/>
  <c r="G566" i="27" s="1"/>
  <c r="H566" i="27" a="1"/>
  <c r="H566" i="27" s="1"/>
  <c r="G562" i="27" a="1"/>
  <c r="G562" i="27" s="1"/>
  <c r="I562" i="27" a="1"/>
  <c r="I562" i="27" s="1"/>
  <c r="H562" i="27" a="1"/>
  <c r="H562" i="27" s="1"/>
  <c r="G558" i="27" a="1"/>
  <c r="G558" i="27" s="1"/>
  <c r="H558" i="27" a="1"/>
  <c r="H558" i="27" s="1"/>
  <c r="I558" i="27" a="1"/>
  <c r="I558" i="27" s="1"/>
  <c r="H554" i="27" a="1"/>
  <c r="H554" i="27" s="1"/>
  <c r="I554" i="27" a="1"/>
  <c r="I554" i="27" s="1"/>
  <c r="G554" i="27" a="1"/>
  <c r="G554" i="27" s="1"/>
  <c r="I550" i="27" a="1"/>
  <c r="I550" i="27" s="1"/>
  <c r="H550" i="27" a="1"/>
  <c r="H550" i="27" s="1"/>
  <c r="G550" i="27" a="1"/>
  <c r="G550" i="27" s="1"/>
  <c r="G546" i="27" a="1"/>
  <c r="G546" i="27" s="1"/>
  <c r="I546" i="27" a="1"/>
  <c r="I546" i="27" s="1"/>
  <c r="H546" i="27" a="1"/>
  <c r="H546" i="27" s="1"/>
  <c r="G542" i="27" a="1"/>
  <c r="G542" i="27" s="1"/>
  <c r="H542" i="27" a="1"/>
  <c r="H542" i="27" s="1"/>
  <c r="I542" i="27" a="1"/>
  <c r="I542" i="27" s="1"/>
  <c r="H538" i="27" a="1"/>
  <c r="H538" i="27" s="1"/>
  <c r="I538" i="27" a="1"/>
  <c r="I538" i="27" s="1"/>
  <c r="G538" i="27" a="1"/>
  <c r="G538" i="27" s="1"/>
  <c r="I534" i="27" a="1"/>
  <c r="I534" i="27" s="1"/>
  <c r="G534" i="27" a="1"/>
  <c r="G534" i="27" s="1"/>
  <c r="H534" i="27" a="1"/>
  <c r="H534" i="27" s="1"/>
  <c r="G530" i="27" a="1"/>
  <c r="G530" i="27" s="1"/>
  <c r="I530" i="27" a="1"/>
  <c r="I530" i="27" s="1"/>
  <c r="H530" i="27" a="1"/>
  <c r="H530" i="27" s="1"/>
  <c r="G526" i="27" a="1"/>
  <c r="G526" i="27" s="1"/>
  <c r="H526" i="27" a="1"/>
  <c r="H526" i="27" s="1"/>
  <c r="I526" i="27" a="1"/>
  <c r="I526" i="27" s="1"/>
  <c r="G522" i="27" a="1"/>
  <c r="G522" i="27" s="1"/>
  <c r="H522" i="27" a="1"/>
  <c r="H522" i="27" s="1"/>
  <c r="I522" i="27" a="1"/>
  <c r="I522" i="27" s="1"/>
  <c r="G518" i="27" a="1"/>
  <c r="G518" i="27" s="1"/>
  <c r="H518" i="27" a="1"/>
  <c r="H518" i="27" s="1"/>
  <c r="I518" i="27" a="1"/>
  <c r="I518" i="27" s="1"/>
  <c r="G514" i="27" a="1"/>
  <c r="G514" i="27" s="1"/>
  <c r="H514" i="27" a="1"/>
  <c r="H514" i="27" s="1"/>
  <c r="I514" i="27" a="1"/>
  <c r="I514" i="27" s="1"/>
  <c r="G510" i="27" a="1"/>
  <c r="G510" i="27" s="1"/>
  <c r="H510" i="27" a="1"/>
  <c r="H510" i="27" s="1"/>
  <c r="I510" i="27" a="1"/>
  <c r="I510" i="27" s="1"/>
  <c r="I506" i="27" a="1"/>
  <c r="I506" i="27" s="1"/>
  <c r="G506" i="27" a="1"/>
  <c r="G506" i="27" s="1"/>
  <c r="H506" i="27" a="1"/>
  <c r="H506" i="27" s="1"/>
  <c r="G502" i="27" a="1"/>
  <c r="G502" i="27" s="1"/>
  <c r="I502" i="27" a="1"/>
  <c r="I502" i="27" s="1"/>
  <c r="H502" i="27" a="1"/>
  <c r="H502" i="27" s="1"/>
  <c r="G498" i="27" a="1"/>
  <c r="G498" i="27" s="1"/>
  <c r="H498" i="27" a="1"/>
  <c r="H498" i="27" s="1"/>
  <c r="I498" i="27" a="1"/>
  <c r="I498" i="27" s="1"/>
  <c r="H494" i="27" a="1"/>
  <c r="H494" i="27" s="1"/>
  <c r="G494" i="27" a="1"/>
  <c r="G494" i="27" s="1"/>
  <c r="I494" i="27" a="1"/>
  <c r="I494" i="27" s="1"/>
  <c r="G490" i="27" a="1"/>
  <c r="G490" i="27" s="1"/>
  <c r="I490" i="27" a="1"/>
  <c r="I490" i="27" s="1"/>
  <c r="H490" i="27" a="1"/>
  <c r="H490" i="27" s="1"/>
  <c r="H486" i="27" a="1"/>
  <c r="H486" i="27" s="1"/>
  <c r="G486" i="27" a="1"/>
  <c r="G486" i="27" s="1"/>
  <c r="I486" i="27" a="1"/>
  <c r="I486" i="27" s="1"/>
  <c r="G482" i="27" a="1"/>
  <c r="G482" i="27" s="1"/>
  <c r="I482" i="27" a="1"/>
  <c r="I482" i="27" s="1"/>
  <c r="H482" i="27" a="1"/>
  <c r="H482" i="27" s="1"/>
  <c r="I478" i="27" a="1"/>
  <c r="I478" i="27" s="1"/>
  <c r="G478" i="27" a="1"/>
  <c r="G478" i="27" s="1"/>
  <c r="H478" i="27" a="1"/>
  <c r="H478" i="27" s="1"/>
  <c r="H474" i="27" a="1"/>
  <c r="H474" i="27" s="1"/>
  <c r="I474" i="27" a="1"/>
  <c r="I474" i="27" s="1"/>
  <c r="G474" i="27" a="1"/>
  <c r="G474" i="27" s="1"/>
  <c r="G470" i="27" a="1"/>
  <c r="G470" i="27" s="1"/>
  <c r="H470" i="27" a="1"/>
  <c r="H470" i="27" s="1"/>
  <c r="I470" i="27" a="1"/>
  <c r="I470" i="27" s="1"/>
  <c r="G466" i="27" a="1"/>
  <c r="G466" i="27" s="1"/>
  <c r="H466" i="27" a="1"/>
  <c r="H466" i="27" s="1"/>
  <c r="I466" i="27" a="1"/>
  <c r="I466" i="27" s="1"/>
  <c r="G462" i="27" a="1"/>
  <c r="G462" i="27" s="1"/>
  <c r="H462" i="27" a="1"/>
  <c r="H462" i="27" s="1"/>
  <c r="I462" i="27" a="1"/>
  <c r="I462" i="27" s="1"/>
  <c r="G458" i="27" a="1"/>
  <c r="G458" i="27" s="1"/>
  <c r="I458" i="27" a="1"/>
  <c r="I458" i="27" s="1"/>
  <c r="H458" i="27" a="1"/>
  <c r="H458" i="27" s="1"/>
  <c r="H454" i="27" a="1"/>
  <c r="H454" i="27" s="1"/>
  <c r="G454" i="27" a="1"/>
  <c r="G454" i="27" s="1"/>
  <c r="I454" i="27" a="1"/>
  <c r="I454" i="27" s="1"/>
  <c r="G450" i="27" a="1"/>
  <c r="G450" i="27" s="1"/>
  <c r="H450" i="27" a="1"/>
  <c r="H450" i="27" s="1"/>
  <c r="I450" i="27" a="1"/>
  <c r="I450" i="27" s="1"/>
  <c r="I446" i="27" a="1"/>
  <c r="I446" i="27" s="1"/>
  <c r="H446" i="27" a="1"/>
  <c r="H446" i="27" s="1"/>
  <c r="G446" i="27" a="1"/>
  <c r="G446" i="27" s="1"/>
  <c r="H442" i="27" a="1"/>
  <c r="H442" i="27" s="1"/>
  <c r="I442" i="27" a="1"/>
  <c r="I442" i="27" s="1"/>
  <c r="G442" i="27" a="1"/>
  <c r="G442" i="27" s="1"/>
  <c r="G438" i="27" a="1"/>
  <c r="G438" i="27" s="1"/>
  <c r="H438" i="27" a="1"/>
  <c r="H438" i="27" s="1"/>
  <c r="I438" i="27" a="1"/>
  <c r="I438" i="27" s="1"/>
  <c r="G434" i="27" a="1"/>
  <c r="G434" i="27" s="1"/>
  <c r="H434" i="27" a="1"/>
  <c r="H434" i="27" s="1"/>
  <c r="I434" i="27" a="1"/>
  <c r="I434" i="27" s="1"/>
  <c r="G430" i="27" a="1"/>
  <c r="G430" i="27" s="1"/>
  <c r="H430" i="27" a="1"/>
  <c r="H430" i="27" s="1"/>
  <c r="I430" i="27" a="1"/>
  <c r="I430" i="27" s="1"/>
  <c r="G426" i="27" a="1"/>
  <c r="G426" i="27" s="1"/>
  <c r="I426" i="27" a="1"/>
  <c r="I426" i="27" s="1"/>
  <c r="H426" i="27" a="1"/>
  <c r="H426" i="27" s="1"/>
  <c r="H422" i="27" a="1"/>
  <c r="H422" i="27" s="1"/>
  <c r="G422" i="27" a="1"/>
  <c r="G422" i="27" s="1"/>
  <c r="I422" i="27" a="1"/>
  <c r="I422" i="27" s="1"/>
  <c r="I418" i="27" a="1"/>
  <c r="I418" i="27" s="1"/>
  <c r="G418" i="27" a="1"/>
  <c r="G418" i="27" s="1"/>
  <c r="H418" i="27" a="1"/>
  <c r="H418" i="27" s="1"/>
  <c r="H414" i="27" a="1"/>
  <c r="H414" i="27" s="1"/>
  <c r="I414" i="27" a="1"/>
  <c r="I414" i="27" s="1"/>
  <c r="G414" i="27" a="1"/>
  <c r="G414" i="27" s="1"/>
  <c r="G410" i="27" a="1"/>
  <c r="G410" i="27" s="1"/>
  <c r="H410" i="27" a="1"/>
  <c r="H410" i="27" s="1"/>
  <c r="I410" i="27" a="1"/>
  <c r="I410" i="27" s="1"/>
  <c r="G406" i="27" a="1"/>
  <c r="G406" i="27" s="1"/>
  <c r="H406" i="27" a="1"/>
  <c r="H406" i="27" s="1"/>
  <c r="I406" i="27" a="1"/>
  <c r="I406" i="27" s="1"/>
  <c r="G402" i="27" a="1"/>
  <c r="G402" i="27" s="1"/>
  <c r="H402" i="27" a="1"/>
  <c r="H402" i="27" s="1"/>
  <c r="I402" i="27" a="1"/>
  <c r="I402" i="27" s="1"/>
  <c r="G398" i="27" a="1"/>
  <c r="G398" i="27" s="1"/>
  <c r="H398" i="27" a="1"/>
  <c r="H398" i="27" s="1"/>
  <c r="I398" i="27" a="1"/>
  <c r="I398" i="27" s="1"/>
  <c r="G394" i="27" a="1"/>
  <c r="G394" i="27" s="1"/>
  <c r="H394" i="27" a="1"/>
  <c r="H394" i="27" s="1"/>
  <c r="I394" i="27" a="1"/>
  <c r="I394" i="27" s="1"/>
  <c r="G390" i="27" a="1"/>
  <c r="G390" i="27" s="1"/>
  <c r="H390" i="27" a="1"/>
  <c r="H390" i="27" s="1"/>
  <c r="I390" i="27" a="1"/>
  <c r="I390" i="27" s="1"/>
  <c r="I386" i="27" a="1"/>
  <c r="I386" i="27" s="1"/>
  <c r="G386" i="27" a="1"/>
  <c r="G386" i="27" s="1"/>
  <c r="H386" i="27" a="1"/>
  <c r="H386" i="27" s="1"/>
  <c r="H382" i="27" a="1"/>
  <c r="H382" i="27" s="1"/>
  <c r="I382" i="27" a="1"/>
  <c r="I382" i="27" s="1"/>
  <c r="G382" i="27" a="1"/>
  <c r="G382" i="27" s="1"/>
  <c r="G378" i="27" a="1"/>
  <c r="G378" i="27" s="1"/>
  <c r="H378" i="27" a="1"/>
  <c r="H378" i="27" s="1"/>
  <c r="I378" i="27" a="1"/>
  <c r="I378" i="27" s="1"/>
  <c r="G374" i="27" a="1"/>
  <c r="G374" i="27" s="1"/>
  <c r="H374" i="27" a="1"/>
  <c r="H374" i="27" s="1"/>
  <c r="I374" i="27" a="1"/>
  <c r="I374" i="27" s="1"/>
  <c r="G370" i="27" a="1"/>
  <c r="G370" i="27" s="1"/>
  <c r="H370" i="27" a="1"/>
  <c r="H370" i="27" s="1"/>
  <c r="I370" i="27" a="1"/>
  <c r="I370" i="27" s="1"/>
  <c r="G366" i="27" a="1"/>
  <c r="G366" i="27" s="1"/>
  <c r="H366" i="27" a="1"/>
  <c r="H366" i="27" s="1"/>
  <c r="I366" i="27" a="1"/>
  <c r="I366" i="27" s="1"/>
  <c r="G362" i="27" a="1"/>
  <c r="G362" i="27" s="1"/>
  <c r="H362" i="27" a="1"/>
  <c r="H362" i="27" s="1"/>
  <c r="I362" i="27" a="1"/>
  <c r="I362" i="27" s="1"/>
  <c r="G358" i="27" a="1"/>
  <c r="G358" i="27" s="1"/>
  <c r="H358" i="27" a="1"/>
  <c r="H358" i="27" s="1"/>
  <c r="I358" i="27" a="1"/>
  <c r="I358" i="27" s="1"/>
  <c r="G354" i="27" a="1"/>
  <c r="G354" i="27" s="1"/>
  <c r="I354" i="27" a="1"/>
  <c r="I354" i="27" s="1"/>
  <c r="H354" i="27" a="1"/>
  <c r="H354" i="27" s="1"/>
  <c r="G350" i="27" a="1"/>
  <c r="G350" i="27" s="1"/>
  <c r="I350" i="27" a="1"/>
  <c r="I350" i="27" s="1"/>
  <c r="H350" i="27" a="1"/>
  <c r="H350" i="27" s="1"/>
  <c r="G346" i="27" a="1"/>
  <c r="G346" i="27" s="1"/>
  <c r="I346" i="27" a="1"/>
  <c r="I346" i="27" s="1"/>
  <c r="H346" i="27" a="1"/>
  <c r="H346" i="27" s="1"/>
  <c r="H342" i="27" a="1"/>
  <c r="H342" i="27" s="1"/>
  <c r="G342" i="27" a="1"/>
  <c r="G342" i="27" s="1"/>
  <c r="I342" i="27" a="1"/>
  <c r="I342" i="27" s="1"/>
  <c r="G338" i="27" a="1"/>
  <c r="G338" i="27" s="1"/>
  <c r="I338" i="27" a="1"/>
  <c r="I338" i="27" s="1"/>
  <c r="H338" i="27" a="1"/>
  <c r="H338" i="27" s="1"/>
  <c r="H334" i="27" a="1"/>
  <c r="H334" i="27" s="1"/>
  <c r="I334" i="27" a="1"/>
  <c r="I334" i="27" s="1"/>
  <c r="G334" i="27" a="1"/>
  <c r="G334" i="27" s="1"/>
  <c r="I330" i="27" a="1"/>
  <c r="I330" i="27" s="1"/>
  <c r="G330" i="27" a="1"/>
  <c r="G330" i="27" s="1"/>
  <c r="H330" i="27" a="1"/>
  <c r="H330" i="27" s="1"/>
  <c r="H326" i="27" a="1"/>
  <c r="H326" i="27" s="1"/>
  <c r="G326" i="27" a="1"/>
  <c r="G326" i="27" s="1"/>
  <c r="I326" i="27" a="1"/>
  <c r="I326" i="27" s="1"/>
  <c r="G322" i="27" a="1"/>
  <c r="G322" i="27" s="1"/>
  <c r="I322" i="27" a="1"/>
  <c r="I322" i="27" s="1"/>
  <c r="H322" i="27" a="1"/>
  <c r="H322" i="27" s="1"/>
  <c r="H318" i="27" a="1"/>
  <c r="H318" i="27" s="1"/>
  <c r="I318" i="27" a="1"/>
  <c r="I318" i="27" s="1"/>
  <c r="G318" i="27" a="1"/>
  <c r="G318" i="27" s="1"/>
  <c r="I314" i="27" a="1"/>
  <c r="I314" i="27" s="1"/>
  <c r="G314" i="27" a="1"/>
  <c r="G314" i="27" s="1"/>
  <c r="H314" i="27" a="1"/>
  <c r="H314" i="27" s="1"/>
  <c r="G310" i="27" a="1"/>
  <c r="G310" i="27" s="1"/>
  <c r="H310" i="27" a="1"/>
  <c r="H310" i="27" s="1"/>
  <c r="I310" i="27" a="1"/>
  <c r="I310" i="27" s="1"/>
  <c r="G306" i="27" a="1"/>
  <c r="G306" i="27" s="1"/>
  <c r="H306" i="27" a="1"/>
  <c r="H306" i="27" s="1"/>
  <c r="I306" i="27" a="1"/>
  <c r="I306" i="27" s="1"/>
  <c r="G302" i="27" a="1"/>
  <c r="G302" i="27" s="1"/>
  <c r="H302" i="27" a="1"/>
  <c r="H302" i="27" s="1"/>
  <c r="I302" i="27" a="1"/>
  <c r="I302" i="27" s="1"/>
  <c r="H298" i="27" a="1"/>
  <c r="H298" i="27" s="1"/>
  <c r="I298" i="27" a="1"/>
  <c r="I298" i="27" s="1"/>
  <c r="G298" i="27" a="1"/>
  <c r="G298" i="27" s="1"/>
  <c r="G294" i="27" a="1"/>
  <c r="G294" i="27" s="1"/>
  <c r="H294" i="27" a="1"/>
  <c r="H294" i="27" s="1"/>
  <c r="I294" i="27" a="1"/>
  <c r="I294" i="27" s="1"/>
  <c r="G290" i="27" a="1"/>
  <c r="G290" i="27" s="1"/>
  <c r="H290" i="27" a="1"/>
  <c r="H290" i="27" s="1"/>
  <c r="I290" i="27" a="1"/>
  <c r="I290" i="27" s="1"/>
  <c r="G286" i="27" a="1"/>
  <c r="G286" i="27" s="1"/>
  <c r="H286" i="27" a="1"/>
  <c r="H286" i="27" s="1"/>
  <c r="I286" i="27" a="1"/>
  <c r="I286" i="27" s="1"/>
  <c r="H282" i="27" a="1"/>
  <c r="H282" i="27" s="1"/>
  <c r="I282" i="27" a="1"/>
  <c r="I282" i="27" s="1"/>
  <c r="G282" i="27" a="1"/>
  <c r="G282" i="27" s="1"/>
  <c r="I278" i="27" a="1"/>
  <c r="I278" i="27" s="1"/>
  <c r="G278" i="27" a="1"/>
  <c r="G278" i="27" s="1"/>
  <c r="H278" i="27" a="1"/>
  <c r="H278" i="27" s="1"/>
  <c r="I274" i="27" a="1"/>
  <c r="I274" i="27" s="1"/>
  <c r="G274" i="27" a="1"/>
  <c r="G274" i="27" s="1"/>
  <c r="H274" i="27" a="1"/>
  <c r="H274" i="27" s="1"/>
  <c r="I270" i="27" a="1"/>
  <c r="I270" i="27" s="1"/>
  <c r="G270" i="27" a="1"/>
  <c r="G270" i="27" s="1"/>
  <c r="H270" i="27" a="1"/>
  <c r="H270" i="27" s="1"/>
  <c r="H266" i="27" a="1"/>
  <c r="H266" i="27" s="1"/>
  <c r="I266" i="27" a="1"/>
  <c r="I266" i="27" s="1"/>
  <c r="G266" i="27" a="1"/>
  <c r="G266" i="27" s="1"/>
  <c r="G262" i="27" a="1"/>
  <c r="G262" i="27" s="1"/>
  <c r="I262" i="27" a="1"/>
  <c r="I262" i="27" s="1"/>
  <c r="H262" i="27" a="1"/>
  <c r="H262" i="27" s="1"/>
  <c r="G258" i="27" a="1"/>
  <c r="G258" i="27" s="1"/>
  <c r="H258" i="27" a="1"/>
  <c r="H258" i="27" s="1"/>
  <c r="I258" i="27" a="1"/>
  <c r="I258" i="27" s="1"/>
  <c r="H254" i="27" a="1"/>
  <c r="H254" i="27" s="1"/>
  <c r="I254" i="27" a="1"/>
  <c r="I254" i="27" s="1"/>
  <c r="G254" i="27" a="1"/>
  <c r="G254" i="27" s="1"/>
  <c r="G250" i="27" a="1"/>
  <c r="G250" i="27" s="1"/>
  <c r="H250" i="27" a="1"/>
  <c r="H250" i="27" s="1"/>
  <c r="I250" i="27" a="1"/>
  <c r="I250" i="27" s="1"/>
  <c r="G246" i="27" a="1"/>
  <c r="G246" i="27" s="1"/>
  <c r="H246" i="27" a="1"/>
  <c r="H246" i="27" s="1"/>
  <c r="I246" i="27" a="1"/>
  <c r="I246" i="27" s="1"/>
  <c r="G242" i="27" a="1"/>
  <c r="G242" i="27" s="1"/>
  <c r="H242" i="27" a="1"/>
  <c r="H242" i="27" s="1"/>
  <c r="I242" i="27" a="1"/>
  <c r="I242" i="27" s="1"/>
  <c r="H238" i="27" a="1"/>
  <c r="H238" i="27" s="1"/>
  <c r="I238" i="27" a="1"/>
  <c r="I238" i="27" s="1"/>
  <c r="G238" i="27" a="1"/>
  <c r="G238" i="27" s="1"/>
  <c r="I234" i="27" a="1"/>
  <c r="I234" i="27" s="1"/>
  <c r="G234" i="27" a="1"/>
  <c r="G234" i="27" s="1"/>
  <c r="H234" i="27" a="1"/>
  <c r="H234" i="27" s="1"/>
  <c r="G230" i="27" a="1"/>
  <c r="G230" i="27" s="1"/>
  <c r="H230" i="27" a="1"/>
  <c r="H230" i="27" s="1"/>
  <c r="I230" i="27" a="1"/>
  <c r="I230" i="27" s="1"/>
  <c r="G226" i="27" a="1"/>
  <c r="G226" i="27" s="1"/>
  <c r="H226" i="27" a="1"/>
  <c r="H226" i="27" s="1"/>
  <c r="I226" i="27" a="1"/>
  <c r="I226" i="27" s="1"/>
  <c r="H222" i="27" a="1"/>
  <c r="H222" i="27" s="1"/>
  <c r="I222" i="27" a="1"/>
  <c r="I222" i="27" s="1"/>
  <c r="G222" i="27" a="1"/>
  <c r="G222" i="27" s="1"/>
  <c r="G218" i="27" a="1"/>
  <c r="G218" i="27" s="1"/>
  <c r="H218" i="27" a="1"/>
  <c r="H218" i="27" s="1"/>
  <c r="I218" i="27" a="1"/>
  <c r="I218" i="27" s="1"/>
  <c r="I214" i="27" a="1"/>
  <c r="I214" i="27" s="1"/>
  <c r="G214" i="27" a="1"/>
  <c r="G214" i="27" s="1"/>
  <c r="H214" i="27" a="1"/>
  <c r="H214" i="27" s="1"/>
  <c r="G210" i="27" a="1"/>
  <c r="G210" i="27" s="1"/>
  <c r="H210" i="27" a="1"/>
  <c r="H210" i="27" s="1"/>
  <c r="I210" i="27" a="1"/>
  <c r="I210" i="27" s="1"/>
  <c r="G206" i="27" a="1"/>
  <c r="G206" i="27" s="1"/>
  <c r="H206" i="27" a="1"/>
  <c r="H206" i="27" s="1"/>
  <c r="I206" i="27" a="1"/>
  <c r="I206" i="27" s="1"/>
  <c r="G202" i="27" a="1"/>
  <c r="G202" i="27" s="1"/>
  <c r="H202" i="27" a="1"/>
  <c r="H202" i="27" s="1"/>
  <c r="I202" i="27" a="1"/>
  <c r="I202" i="27" s="1"/>
  <c r="I198" i="27" a="1"/>
  <c r="I198" i="27" s="1"/>
  <c r="G198" i="27" a="1"/>
  <c r="G198" i="27" s="1"/>
  <c r="H198" i="27" a="1"/>
  <c r="H198" i="27" s="1"/>
  <c r="G194" i="27" a="1"/>
  <c r="G194" i="27" s="1"/>
  <c r="H194" i="27" a="1"/>
  <c r="H194" i="27" s="1"/>
  <c r="I194" i="27" a="1"/>
  <c r="I194" i="27" s="1"/>
  <c r="G190" i="27" a="1"/>
  <c r="G190" i="27" s="1"/>
  <c r="H190" i="27" a="1"/>
  <c r="H190" i="27" s="1"/>
  <c r="I190" i="27" a="1"/>
  <c r="I190" i="27" s="1"/>
  <c r="G186" i="27" a="1"/>
  <c r="G186" i="27" s="1"/>
  <c r="H186" i="27" a="1"/>
  <c r="H186" i="27" s="1"/>
  <c r="I186" i="27" a="1"/>
  <c r="I186" i="27" s="1"/>
  <c r="I182" i="27" a="1"/>
  <c r="I182" i="27" s="1"/>
  <c r="G182" i="27" a="1"/>
  <c r="G182" i="27" s="1"/>
  <c r="H182" i="27" a="1"/>
  <c r="H182" i="27" s="1"/>
  <c r="G178" i="27" a="1"/>
  <c r="G178" i="27" s="1"/>
  <c r="H178" i="27" a="1"/>
  <c r="H178" i="27" s="1"/>
  <c r="I178" i="27" a="1"/>
  <c r="I178" i="27" s="1"/>
  <c r="G174" i="27" a="1"/>
  <c r="G174" i="27" s="1"/>
  <c r="H174" i="27" a="1"/>
  <c r="H174" i="27" s="1"/>
  <c r="I174" i="27" a="1"/>
  <c r="I174" i="27" s="1"/>
  <c r="G170" i="27" a="1"/>
  <c r="G170" i="27" s="1"/>
  <c r="H170" i="27" a="1"/>
  <c r="H170" i="27" s="1"/>
  <c r="I170" i="27" a="1"/>
  <c r="I170" i="27" s="1"/>
  <c r="G166" i="27" a="1"/>
  <c r="G166" i="27" s="1"/>
  <c r="H166" i="27" a="1"/>
  <c r="H166" i="27" s="1"/>
  <c r="I166" i="27" a="1"/>
  <c r="I166" i="27" s="1"/>
  <c r="G162" i="27" a="1"/>
  <c r="G162" i="27" s="1"/>
  <c r="H162" i="27" a="1"/>
  <c r="H162" i="27" s="1"/>
  <c r="I162" i="27" a="1"/>
  <c r="I162" i="27" s="1"/>
  <c r="H158" i="27" a="1"/>
  <c r="H158" i="27" s="1"/>
  <c r="I158" i="27" a="1"/>
  <c r="I158" i="27" s="1"/>
  <c r="G158" i="27" a="1"/>
  <c r="G158" i="27" s="1"/>
  <c r="G154" i="27" a="1"/>
  <c r="G154" i="27" s="1"/>
  <c r="H154" i="27" a="1"/>
  <c r="H154" i="27" s="1"/>
  <c r="I154" i="27" a="1"/>
  <c r="I154" i="27" s="1"/>
  <c r="G150" i="27" a="1"/>
  <c r="G150" i="27" s="1"/>
  <c r="H150" i="27" a="1"/>
  <c r="H150" i="27" s="1"/>
  <c r="I150" i="27" a="1"/>
  <c r="I150" i="27" s="1"/>
  <c r="H146" i="27" a="1"/>
  <c r="H146" i="27" s="1"/>
  <c r="G146" i="27" a="1"/>
  <c r="G146" i="27" s="1"/>
  <c r="I146" i="27" a="1"/>
  <c r="I146" i="27" s="1"/>
  <c r="H142" i="27" a="1"/>
  <c r="H142" i="27" s="1"/>
  <c r="I142" i="27" a="1"/>
  <c r="I142" i="27" s="1"/>
  <c r="G142" i="27" a="1"/>
  <c r="G142" i="27" s="1"/>
  <c r="G138" i="27" a="1"/>
  <c r="G138" i="27" s="1"/>
  <c r="I138" i="27" a="1"/>
  <c r="I138" i="27" s="1"/>
  <c r="H138" i="27" a="1"/>
  <c r="H138" i="27" s="1"/>
  <c r="H134" i="27" a="1"/>
  <c r="H134" i="27" s="1"/>
  <c r="I134" i="27" a="1"/>
  <c r="I134" i="27" s="1"/>
  <c r="G134" i="27" a="1"/>
  <c r="G134" i="27" s="1"/>
  <c r="G130" i="27" a="1"/>
  <c r="G130" i="27" s="1"/>
  <c r="H130" i="27" a="1"/>
  <c r="H130" i="27" s="1"/>
  <c r="I130" i="27" a="1"/>
  <c r="I130" i="27" s="1"/>
  <c r="G126" i="27" a="1"/>
  <c r="G126" i="27" s="1"/>
  <c r="H126" i="27" a="1"/>
  <c r="H126" i="27" s="1"/>
  <c r="I126" i="27" a="1"/>
  <c r="I126" i="27" s="1"/>
  <c r="H122" i="27" a="1"/>
  <c r="H122" i="27" s="1"/>
  <c r="I122" i="27" a="1"/>
  <c r="I122" i="27" s="1"/>
  <c r="G122" i="27" a="1"/>
  <c r="G122" i="27" s="1"/>
  <c r="G118" i="27" a="1"/>
  <c r="G118" i="27" s="1"/>
  <c r="I118" i="27" a="1"/>
  <c r="I118" i="27" s="1"/>
  <c r="H118" i="27" a="1"/>
  <c r="H118" i="27" s="1"/>
  <c r="G114" i="27" a="1"/>
  <c r="G114" i="27" s="1"/>
  <c r="H114" i="27" a="1"/>
  <c r="H114" i="27" s="1"/>
  <c r="I114" i="27" a="1"/>
  <c r="I114" i="27" s="1"/>
  <c r="G110" i="27" a="1"/>
  <c r="G110" i="27" s="1"/>
  <c r="H110" i="27" a="1"/>
  <c r="H110" i="27" s="1"/>
  <c r="I110" i="27" a="1"/>
  <c r="I110" i="27" s="1"/>
  <c r="G106" i="27" a="1"/>
  <c r="G106" i="27" s="1"/>
  <c r="H106" i="27" a="1"/>
  <c r="H106" i="27" s="1"/>
  <c r="I106" i="27" a="1"/>
  <c r="I106" i="27" s="1"/>
  <c r="I102" i="27" a="1"/>
  <c r="I102" i="27" s="1"/>
  <c r="G102" i="27" a="1"/>
  <c r="G102" i="27" s="1"/>
  <c r="H102" i="27" a="1"/>
  <c r="H102" i="27" s="1"/>
  <c r="H98" i="27" a="1"/>
  <c r="H98" i="27" s="1"/>
  <c r="I98" i="27" a="1"/>
  <c r="I98" i="27" s="1"/>
  <c r="G98" i="27" a="1"/>
  <c r="G98" i="27" s="1"/>
  <c r="G94" i="27" a="1"/>
  <c r="G94" i="27" s="1"/>
  <c r="H94" i="27" a="1"/>
  <c r="H94" i="27" s="1"/>
  <c r="I94" i="27" a="1"/>
  <c r="I94" i="27" s="1"/>
  <c r="G90" i="27" a="1"/>
  <c r="G90" i="27" s="1"/>
  <c r="H90" i="27" a="1"/>
  <c r="H90" i="27" s="1"/>
  <c r="I90" i="27" a="1"/>
  <c r="I90" i="27" s="1"/>
  <c r="G86" i="27" a="1"/>
  <c r="G86" i="27" s="1"/>
  <c r="H86" i="27" a="1"/>
  <c r="H86" i="27" s="1"/>
  <c r="I86" i="27" a="1"/>
  <c r="I86" i="27" s="1"/>
  <c r="G82" i="27" a="1"/>
  <c r="G82" i="27" s="1"/>
  <c r="H82" i="27" a="1"/>
  <c r="H82" i="27" s="1"/>
  <c r="I82" i="27" a="1"/>
  <c r="I82" i="27" s="1"/>
  <c r="G78" i="27" a="1"/>
  <c r="G78" i="27" s="1"/>
  <c r="H78" i="27" a="1"/>
  <c r="H78" i="27" s="1"/>
  <c r="I78" i="27" a="1"/>
  <c r="I78" i="27" s="1"/>
  <c r="G74" i="27" a="1"/>
  <c r="G74" i="27" s="1"/>
  <c r="H74" i="27" a="1"/>
  <c r="H74" i="27" s="1"/>
  <c r="I74" i="27" a="1"/>
  <c r="I74" i="27" s="1"/>
  <c r="I70" i="27" a="1"/>
  <c r="I70" i="27" s="1"/>
  <c r="G70" i="27" a="1"/>
  <c r="G70" i="27" s="1"/>
  <c r="H70" i="27" a="1"/>
  <c r="H70" i="27" s="1"/>
  <c r="H66" i="27" a="1"/>
  <c r="H66" i="27" s="1"/>
  <c r="I66" i="27" a="1"/>
  <c r="I66" i="27" s="1"/>
  <c r="G66" i="27" a="1"/>
  <c r="G66" i="27" s="1"/>
  <c r="G62" i="27" a="1"/>
  <c r="G62" i="27" s="1"/>
  <c r="H62" i="27" a="1"/>
  <c r="H62" i="27" s="1"/>
  <c r="I62" i="27" a="1"/>
  <c r="I62" i="27" s="1"/>
  <c r="G58" i="27" a="1"/>
  <c r="G58" i="27" s="1"/>
  <c r="H58" i="27" a="1"/>
  <c r="H58" i="27" s="1"/>
  <c r="I58" i="27" a="1"/>
  <c r="I58" i="27" s="1"/>
  <c r="G54" i="27" a="1"/>
  <c r="G54" i="27" s="1"/>
  <c r="H54" i="27" a="1"/>
  <c r="H54" i="27" s="1"/>
  <c r="I54" i="27" a="1"/>
  <c r="I54" i="27" s="1"/>
  <c r="G50" i="27" a="1"/>
  <c r="G50" i="27" s="1"/>
  <c r="H50" i="27" a="1"/>
  <c r="H50" i="27" s="1"/>
  <c r="I50" i="27" a="1"/>
  <c r="I50" i="27" s="1"/>
  <c r="G46" i="27" a="1"/>
  <c r="G46" i="27" s="1"/>
  <c r="H46" i="27" a="1"/>
  <c r="H46" i="27" s="1"/>
  <c r="I46" i="27" a="1"/>
  <c r="I46" i="27" s="1"/>
  <c r="G42" i="27" a="1"/>
  <c r="G42" i="27" s="1"/>
  <c r="H42" i="27" a="1"/>
  <c r="H42" i="27" s="1"/>
  <c r="I42" i="27" a="1"/>
  <c r="I42" i="27" s="1"/>
  <c r="I38" i="27" a="1"/>
  <c r="I38" i="27" s="1"/>
  <c r="G38" i="27" a="1"/>
  <c r="G38" i="27" s="1"/>
  <c r="H38" i="27" a="1"/>
  <c r="H38" i="27" s="1"/>
  <c r="H34" i="27" a="1"/>
  <c r="H34" i="27" s="1"/>
  <c r="I34" i="27" a="1"/>
  <c r="I34" i="27" s="1"/>
  <c r="G34" i="27" a="1"/>
  <c r="G34" i="27" s="1"/>
  <c r="G30" i="27" a="1"/>
  <c r="G30" i="27" s="1"/>
  <c r="H30" i="27" a="1"/>
  <c r="H30" i="27" s="1"/>
  <c r="I30" i="27" a="1"/>
  <c r="I30" i="27" s="1"/>
  <c r="G26" i="27" a="1"/>
  <c r="G26" i="27" s="1"/>
  <c r="H26" i="27" a="1"/>
  <c r="H26" i="27" s="1"/>
  <c r="I26" i="27" a="1"/>
  <c r="I26" i="27" s="1"/>
  <c r="G22" i="27" a="1"/>
  <c r="G22" i="27" s="1"/>
  <c r="H22" i="27" a="1"/>
  <c r="H22" i="27" s="1"/>
  <c r="I22" i="27" a="1"/>
  <c r="I22" i="27" s="1"/>
  <c r="G18" i="27" a="1"/>
  <c r="G18" i="27" s="1"/>
  <c r="H18" i="27" a="1"/>
  <c r="H18" i="27" s="1"/>
  <c r="I18" i="27" a="1"/>
  <c r="I18" i="27" s="1"/>
  <c r="G14" i="27" a="1"/>
  <c r="G14" i="27" s="1"/>
  <c r="H14" i="27" a="1"/>
  <c r="H14" i="27" s="1"/>
  <c r="I14" i="27" a="1"/>
  <c r="I14" i="27" s="1"/>
  <c r="H1003" i="27" a="1"/>
  <c r="H1003" i="27" s="1"/>
  <c r="I1003" i="27" a="1"/>
  <c r="I1003" i="27" s="1"/>
  <c r="G1003" i="27" a="1"/>
  <c r="G1003" i="27" s="1"/>
  <c r="G983" i="27" a="1"/>
  <c r="G983" i="27" s="1"/>
  <c r="H983" i="27" a="1"/>
  <c r="H983" i="27" s="1"/>
  <c r="I983" i="27" a="1"/>
  <c r="I983" i="27" s="1"/>
  <c r="G963" i="27" a="1"/>
  <c r="G963" i="27" s="1"/>
  <c r="H963" i="27" a="1"/>
  <c r="H963" i="27" s="1"/>
  <c r="I963" i="27" a="1"/>
  <c r="I963" i="27" s="1"/>
  <c r="G943" i="27" a="1"/>
  <c r="G943" i="27" s="1"/>
  <c r="I943" i="27" a="1"/>
  <c r="I943" i="27" s="1"/>
  <c r="H943" i="27" a="1"/>
  <c r="H943" i="27" s="1"/>
  <c r="G907" i="27" a="1"/>
  <c r="G907" i="27" s="1"/>
  <c r="H907" i="27" a="1"/>
  <c r="H907" i="27" s="1"/>
  <c r="I907" i="27" a="1"/>
  <c r="I907" i="27" s="1"/>
  <c r="H879" i="27" a="1"/>
  <c r="H879" i="27" s="1"/>
  <c r="I879" i="27" a="1"/>
  <c r="I879" i="27" s="1"/>
  <c r="G879" i="27" a="1"/>
  <c r="G879" i="27" s="1"/>
  <c r="G835" i="27" a="1"/>
  <c r="G835" i="27" s="1"/>
  <c r="H835" i="27" a="1"/>
  <c r="H835" i="27" s="1"/>
  <c r="I835" i="27" a="1"/>
  <c r="I835" i="27" s="1"/>
  <c r="G791" i="27" a="1"/>
  <c r="G791" i="27" s="1"/>
  <c r="H791" i="27" a="1"/>
  <c r="H791" i="27" s="1"/>
  <c r="I791" i="27" a="1"/>
  <c r="I791" i="27" s="1"/>
  <c r="I755" i="27" a="1"/>
  <c r="I755" i="27" s="1"/>
  <c r="H755" i="27" a="1"/>
  <c r="H755" i="27" s="1"/>
  <c r="G755" i="27" a="1"/>
  <c r="G755" i="27" s="1"/>
  <c r="G747" i="27" a="1"/>
  <c r="G747" i="27" s="1"/>
  <c r="H747" i="27" a="1"/>
  <c r="H747" i="27" s="1"/>
  <c r="I747" i="27" a="1"/>
  <c r="I747" i="27" s="1"/>
  <c r="G735" i="27" a="1"/>
  <c r="G735" i="27" s="1"/>
  <c r="H735" i="27" a="1"/>
  <c r="H735" i="27" s="1"/>
  <c r="I735" i="27" a="1"/>
  <c r="I735" i="27" s="1"/>
  <c r="I723" i="27" a="1"/>
  <c r="I723" i="27" s="1"/>
  <c r="H723" i="27" a="1"/>
  <c r="H723" i="27" s="1"/>
  <c r="G723" i="27" a="1"/>
  <c r="G723" i="27" s="1"/>
  <c r="H675" i="27" a="1"/>
  <c r="H675" i="27" s="1"/>
  <c r="I675" i="27" a="1"/>
  <c r="I675" i="27" s="1"/>
  <c r="G675" i="27" a="1"/>
  <c r="G675" i="27" s="1"/>
  <c r="G667" i="27" a="1"/>
  <c r="G667" i="27" s="1"/>
  <c r="H667" i="27" a="1"/>
  <c r="H667" i="27" s="1"/>
  <c r="I667" i="27" a="1"/>
  <c r="I667" i="27" s="1"/>
  <c r="H659" i="27" a="1"/>
  <c r="H659" i="27" s="1"/>
  <c r="I659" i="27" a="1"/>
  <c r="I659" i="27" s="1"/>
  <c r="G659" i="27" a="1"/>
  <c r="G659" i="27" s="1"/>
  <c r="I647" i="27" a="1"/>
  <c r="I647" i="27" s="1"/>
  <c r="H647" i="27" a="1"/>
  <c r="H647" i="27" s="1"/>
  <c r="G647" i="27" a="1"/>
  <c r="G647" i="27" s="1"/>
  <c r="G595" i="27" a="1"/>
  <c r="G595" i="27" s="1"/>
  <c r="H595" i="27" a="1"/>
  <c r="H595" i="27" s="1"/>
  <c r="I595" i="27" a="1"/>
  <c r="I595" i="27" s="1"/>
  <c r="G571" i="27" a="1"/>
  <c r="G571" i="27" s="1"/>
  <c r="H571" i="27" a="1"/>
  <c r="H571" i="27" s="1"/>
  <c r="I571" i="27" a="1"/>
  <c r="I571" i="27" s="1"/>
  <c r="I543" i="27" a="1"/>
  <c r="I543" i="27" s="1"/>
  <c r="G543" i="27" a="1"/>
  <c r="G543" i="27" s="1"/>
  <c r="H543" i="27" a="1"/>
  <c r="H543" i="27" s="1"/>
  <c r="G515" i="27" a="1"/>
  <c r="G515" i="27" s="1"/>
  <c r="H515" i="27" a="1"/>
  <c r="H515" i="27" s="1"/>
  <c r="I515" i="27" a="1"/>
  <c r="I515" i="27" s="1"/>
  <c r="H507" i="27" a="1"/>
  <c r="H507" i="27" s="1"/>
  <c r="G507" i="27" a="1"/>
  <c r="G507" i="27" s="1"/>
  <c r="I507" i="27" a="1"/>
  <c r="I507" i="27" s="1"/>
  <c r="I495" i="27" a="1"/>
  <c r="I495" i="27" s="1"/>
  <c r="H495" i="27" a="1"/>
  <c r="H495" i="27" s="1"/>
  <c r="G495" i="27" a="1"/>
  <c r="G495" i="27" s="1"/>
  <c r="H459" i="27" a="1"/>
  <c r="H459" i="27" s="1"/>
  <c r="I459" i="27" a="1"/>
  <c r="I459" i="27" s="1"/>
  <c r="G459" i="27" a="1"/>
  <c r="G459" i="27" s="1"/>
  <c r="G415" i="27" a="1"/>
  <c r="G415" i="27" s="1"/>
  <c r="H415" i="27" a="1"/>
  <c r="H415" i="27" s="1"/>
  <c r="I415" i="27" a="1"/>
  <c r="I415" i="27" s="1"/>
  <c r="I371" i="27" a="1"/>
  <c r="I371" i="27" s="1"/>
  <c r="G371" i="27" a="1"/>
  <c r="G371" i="27" s="1"/>
  <c r="H371" i="27" a="1"/>
  <c r="H371" i="27" s="1"/>
  <c r="H347" i="27" a="1"/>
  <c r="H347" i="27" s="1"/>
  <c r="G347" i="27" a="1"/>
  <c r="G347" i="27" s="1"/>
  <c r="I347" i="27" a="1"/>
  <c r="I347" i="27" s="1"/>
  <c r="I339" i="27" a="1"/>
  <c r="I339" i="27" s="1"/>
  <c r="G339" i="27" a="1"/>
  <c r="G339" i="27" s="1"/>
  <c r="H339" i="27" a="1"/>
  <c r="H339" i="27" s="1"/>
  <c r="G331" i="27" a="1"/>
  <c r="G331" i="27" s="1"/>
  <c r="I331" i="27" a="1"/>
  <c r="I331" i="27" s="1"/>
  <c r="H331" i="27" a="1"/>
  <c r="H331" i="27" s="1"/>
  <c r="I323" i="27" a="1"/>
  <c r="I323" i="27" s="1"/>
  <c r="G323" i="27" a="1"/>
  <c r="G323" i="27" s="1"/>
  <c r="H323" i="27" a="1"/>
  <c r="H323" i="27" s="1"/>
  <c r="G315" i="27" a="1"/>
  <c r="G315" i="27" s="1"/>
  <c r="H315" i="27" a="1"/>
  <c r="H315" i="27" s="1"/>
  <c r="I315" i="27" a="1"/>
  <c r="I315" i="27" s="1"/>
  <c r="H307" i="27" a="1"/>
  <c r="H307" i="27" s="1"/>
  <c r="I307" i="27" a="1"/>
  <c r="I307" i="27" s="1"/>
  <c r="G307" i="27" a="1"/>
  <c r="G307" i="27" s="1"/>
  <c r="G279" i="27" a="1"/>
  <c r="G279" i="27" s="1"/>
  <c r="H279" i="27" a="1"/>
  <c r="H279" i="27" s="1"/>
  <c r="I279" i="27" a="1"/>
  <c r="I279" i="27" s="1"/>
  <c r="I231" i="27" a="1"/>
  <c r="I231" i="27" s="1"/>
  <c r="G231" i="27" a="1"/>
  <c r="G231" i="27" s="1"/>
  <c r="H231" i="27" a="1"/>
  <c r="H231" i="27" s="1"/>
  <c r="G183" i="27" a="1"/>
  <c r="G183" i="27" s="1"/>
  <c r="H183" i="27" a="1"/>
  <c r="H183" i="27" s="1"/>
  <c r="I183" i="27" a="1"/>
  <c r="I183" i="27" s="1"/>
  <c r="H175" i="27" a="1"/>
  <c r="H175" i="27" s="1"/>
  <c r="I175" i="27" a="1"/>
  <c r="I175" i="27" s="1"/>
  <c r="G175" i="27" a="1"/>
  <c r="G175" i="27" s="1"/>
  <c r="H155" i="27" a="1"/>
  <c r="H155" i="27" s="1"/>
  <c r="G155" i="27" a="1"/>
  <c r="G155" i="27" s="1"/>
  <c r="I155" i="27" a="1"/>
  <c r="I155" i="27" s="1"/>
  <c r="G139" i="27" a="1"/>
  <c r="G139" i="27" s="1"/>
  <c r="H139" i="27" a="1"/>
  <c r="H139" i="27" s="1"/>
  <c r="I139" i="27" a="1"/>
  <c r="I139" i="27" s="1"/>
  <c r="G123" i="27" a="1"/>
  <c r="G123" i="27" s="1"/>
  <c r="H123" i="27" a="1"/>
  <c r="H123" i="27" s="1"/>
  <c r="I123" i="27" a="1"/>
  <c r="I123" i="27" s="1"/>
  <c r="G107" i="27" a="1"/>
  <c r="G107" i="27" s="1"/>
  <c r="H107" i="27" a="1"/>
  <c r="H107" i="27" s="1"/>
  <c r="I107" i="27" a="1"/>
  <c r="I107" i="27" s="1"/>
  <c r="I87" i="27" a="1"/>
  <c r="I87" i="27" s="1"/>
  <c r="G87" i="27" a="1"/>
  <c r="G87" i="27" s="1"/>
  <c r="H87" i="27" a="1"/>
  <c r="H87" i="27" s="1"/>
  <c r="G71" i="27" a="1"/>
  <c r="G71" i="27" s="1"/>
  <c r="H71" i="27" a="1"/>
  <c r="H71" i="27" s="1"/>
  <c r="I71" i="27" a="1"/>
  <c r="I71" i="27" s="1"/>
  <c r="G43" i="27" a="1"/>
  <c r="G43" i="27" s="1"/>
  <c r="H43" i="27" a="1"/>
  <c r="H43" i="27" s="1"/>
  <c r="I43" i="27" a="1"/>
  <c r="I43" i="27" s="1"/>
  <c r="G9" i="27" a="1"/>
  <c r="G9" i="27" s="1"/>
  <c r="H9" i="27" a="1"/>
  <c r="H9" i="27" s="1"/>
  <c r="I9" i="27" a="1"/>
  <c r="I9" i="27" s="1"/>
  <c r="G997" i="27" a="1"/>
  <c r="G997" i="27" s="1"/>
  <c r="I997" i="27" a="1"/>
  <c r="I997" i="27" s="1"/>
  <c r="H997" i="27" a="1"/>
  <c r="H997" i="27" s="1"/>
  <c r="G985" i="27" a="1"/>
  <c r="G985" i="27" s="1"/>
  <c r="H985" i="27" a="1"/>
  <c r="H985" i="27" s="1"/>
  <c r="I985" i="27" a="1"/>
  <c r="I985" i="27" s="1"/>
  <c r="H973" i="27" a="1"/>
  <c r="H973" i="27" s="1"/>
  <c r="I973" i="27" a="1"/>
  <c r="I973" i="27" s="1"/>
  <c r="G973" i="27" a="1"/>
  <c r="G973" i="27" s="1"/>
  <c r="G957" i="27" a="1"/>
  <c r="G957" i="27" s="1"/>
  <c r="H957" i="27" a="1"/>
  <c r="H957" i="27" s="1"/>
  <c r="I957" i="27" a="1"/>
  <c r="I957" i="27" s="1"/>
  <c r="G953" i="27" a="1"/>
  <c r="G953" i="27" s="1"/>
  <c r="H953" i="27" a="1"/>
  <c r="H953" i="27" s="1"/>
  <c r="I953" i="27" a="1"/>
  <c r="I953" i="27" s="1"/>
  <c r="I937" i="27" a="1"/>
  <c r="I937" i="27" s="1"/>
  <c r="H937" i="27" a="1"/>
  <c r="H937" i="27" s="1"/>
  <c r="G937" i="27" a="1"/>
  <c r="G937" i="27" s="1"/>
  <c r="I925" i="27" a="1"/>
  <c r="I925" i="27" s="1"/>
  <c r="H925" i="27" a="1"/>
  <c r="H925" i="27" s="1"/>
  <c r="G925" i="27" a="1"/>
  <c r="G925" i="27" s="1"/>
  <c r="H909" i="27" a="1"/>
  <c r="H909" i="27" s="1"/>
  <c r="I909" i="27" a="1"/>
  <c r="I909" i="27" s="1"/>
  <c r="G909" i="27" a="1"/>
  <c r="G909" i="27" s="1"/>
  <c r="G897" i="27" a="1"/>
  <c r="G897" i="27" s="1"/>
  <c r="H897" i="27" a="1"/>
  <c r="H897" i="27" s="1"/>
  <c r="I897" i="27" a="1"/>
  <c r="I897" i="27" s="1"/>
  <c r="G869" i="27" a="1"/>
  <c r="G869" i="27" s="1"/>
  <c r="H869" i="27" a="1"/>
  <c r="H869" i="27" s="1"/>
  <c r="I869" i="27" a="1"/>
  <c r="I869" i="27" s="1"/>
  <c r="I853" i="27" a="1"/>
  <c r="I853" i="27" s="1"/>
  <c r="H853" i="27" a="1"/>
  <c r="H853" i="27" s="1"/>
  <c r="G853" i="27" a="1"/>
  <c r="G853" i="27" s="1"/>
  <c r="G841" i="27" a="1"/>
  <c r="G841" i="27" s="1"/>
  <c r="H841" i="27" a="1"/>
  <c r="H841" i="27" s="1"/>
  <c r="I841" i="27" a="1"/>
  <c r="I841" i="27" s="1"/>
  <c r="G829" i="27" a="1"/>
  <c r="G829" i="27" s="1"/>
  <c r="H829" i="27" a="1"/>
  <c r="H829" i="27" s="1"/>
  <c r="I829" i="27" a="1"/>
  <c r="I829" i="27" s="1"/>
  <c r="I813" i="27" a="1"/>
  <c r="I813" i="27" s="1"/>
  <c r="G813" i="27" a="1"/>
  <c r="G813" i="27" s="1"/>
  <c r="H813" i="27" a="1"/>
  <c r="H813" i="27" s="1"/>
  <c r="G805" i="27" a="1"/>
  <c r="G805" i="27" s="1"/>
  <c r="H805" i="27" a="1"/>
  <c r="H805" i="27" s="1"/>
  <c r="I805" i="27" a="1"/>
  <c r="I805" i="27" s="1"/>
  <c r="I793" i="27" a="1"/>
  <c r="I793" i="27" s="1"/>
  <c r="G793" i="27" a="1"/>
  <c r="G793" i="27" s="1"/>
  <c r="H793" i="27" a="1"/>
  <c r="H793" i="27" s="1"/>
  <c r="G777" i="27" a="1"/>
  <c r="G777" i="27" s="1"/>
  <c r="H777" i="27" a="1"/>
  <c r="H777" i="27" s="1"/>
  <c r="I777" i="27" a="1"/>
  <c r="I777" i="27" s="1"/>
  <c r="I761" i="27" a="1"/>
  <c r="I761" i="27" s="1"/>
  <c r="G761" i="27" a="1"/>
  <c r="G761" i="27" s="1"/>
  <c r="H761" i="27" a="1"/>
  <c r="H761" i="27" s="1"/>
  <c r="G753" i="27" a="1"/>
  <c r="G753" i="27" s="1"/>
  <c r="H753" i="27" a="1"/>
  <c r="H753" i="27" s="1"/>
  <c r="I753" i="27" a="1"/>
  <c r="I753" i="27" s="1"/>
  <c r="G741" i="27" a="1"/>
  <c r="G741" i="27" s="1"/>
  <c r="H741" i="27" a="1"/>
  <c r="H741" i="27" s="1"/>
  <c r="I741" i="27" a="1"/>
  <c r="I741" i="27" s="1"/>
  <c r="I729" i="27" a="1"/>
  <c r="I729" i="27" s="1"/>
  <c r="G729" i="27" a="1"/>
  <c r="G729" i="27" s="1"/>
  <c r="H729" i="27" a="1"/>
  <c r="H729" i="27" s="1"/>
  <c r="I557" i="27" a="1"/>
  <c r="I557" i="27" s="1"/>
  <c r="H557" i="27" a="1"/>
  <c r="H557" i="27" s="1"/>
  <c r="G557" i="27" a="1"/>
  <c r="G557" i="27" s="1"/>
  <c r="G553" i="27" a="1"/>
  <c r="G553" i="27" s="1"/>
  <c r="I553" i="27" a="1"/>
  <c r="I553" i="27" s="1"/>
  <c r="H553" i="27" a="1"/>
  <c r="H553" i="27" s="1"/>
  <c r="G549" i="27" a="1"/>
  <c r="G549" i="27" s="1"/>
  <c r="H549" i="27" a="1"/>
  <c r="H549" i="27" s="1"/>
  <c r="I549" i="27" a="1"/>
  <c r="I549" i="27" s="1"/>
  <c r="I509" i="27" a="1"/>
  <c r="I509" i="27" s="1"/>
  <c r="G509" i="27" a="1"/>
  <c r="G509" i="27" s="1"/>
  <c r="H509" i="27" a="1"/>
  <c r="H509" i="27" s="1"/>
  <c r="G505" i="27" a="1"/>
  <c r="G505" i="27" s="1"/>
  <c r="I505" i="27" a="1"/>
  <c r="I505" i="27" s="1"/>
  <c r="H505" i="27" a="1"/>
  <c r="H505" i="27" s="1"/>
  <c r="H501" i="27" a="1"/>
  <c r="H501" i="27" s="1"/>
  <c r="G501" i="27" a="1"/>
  <c r="G501" i="27" s="1"/>
  <c r="I501" i="27" a="1"/>
  <c r="I501" i="27" s="1"/>
  <c r="I497" i="27" a="1"/>
  <c r="I497" i="27" s="1"/>
  <c r="G497" i="27" a="1"/>
  <c r="G497" i="27" s="1"/>
  <c r="H497" i="27" a="1"/>
  <c r="H497" i="27" s="1"/>
  <c r="I493" i="27" a="1"/>
  <c r="I493" i="27" s="1"/>
  <c r="H493" i="27" a="1"/>
  <c r="H493" i="27" s="1"/>
  <c r="G493" i="27" a="1"/>
  <c r="G493" i="27" s="1"/>
  <c r="H489" i="27" a="1"/>
  <c r="H489" i="27" s="1"/>
  <c r="G489" i="27" a="1"/>
  <c r="G489" i="27" s="1"/>
  <c r="I489" i="27" a="1"/>
  <c r="I489" i="27" s="1"/>
  <c r="G485" i="27" a="1"/>
  <c r="G485" i="27" s="1"/>
  <c r="H485" i="27" a="1"/>
  <c r="H485" i="27" s="1"/>
  <c r="I485" i="27" a="1"/>
  <c r="I485" i="27" s="1"/>
  <c r="G481" i="27" a="1"/>
  <c r="G481" i="27" s="1"/>
  <c r="H481" i="27" a="1"/>
  <c r="H481" i="27" s="1"/>
  <c r="I481" i="27" a="1"/>
  <c r="I481" i="27" s="1"/>
  <c r="G477" i="27" a="1"/>
  <c r="G477" i="27" s="1"/>
  <c r="H477" i="27" a="1"/>
  <c r="H477" i="27" s="1"/>
  <c r="I477" i="27" a="1"/>
  <c r="I477" i="27" s="1"/>
  <c r="I465" i="27" a="1"/>
  <c r="I465" i="27" s="1"/>
  <c r="G465" i="27" a="1"/>
  <c r="G465" i="27" s="1"/>
  <c r="H465" i="27" a="1"/>
  <c r="H465" i="27" s="1"/>
  <c r="G453" i="27" a="1"/>
  <c r="G453" i="27" s="1"/>
  <c r="H453" i="27" a="1"/>
  <c r="H453" i="27" s="1"/>
  <c r="I453" i="27" a="1"/>
  <c r="I453" i="27" s="1"/>
  <c r="G449" i="27" a="1"/>
  <c r="G449" i="27" s="1"/>
  <c r="H449" i="27" a="1"/>
  <c r="H449" i="27" s="1"/>
  <c r="I449" i="27" a="1"/>
  <c r="I449" i="27" s="1"/>
  <c r="G445" i="27" a="1"/>
  <c r="G445" i="27" s="1"/>
  <c r="H445" i="27" a="1"/>
  <c r="H445" i="27" s="1"/>
  <c r="I445" i="27" a="1"/>
  <c r="I445" i="27" s="1"/>
  <c r="G441" i="27" a="1"/>
  <c r="G441" i="27" s="1"/>
  <c r="H441" i="27" a="1"/>
  <c r="H441" i="27" s="1"/>
  <c r="I441" i="27" a="1"/>
  <c r="I441" i="27" s="1"/>
  <c r="H437" i="27" a="1"/>
  <c r="H437" i="27" s="1"/>
  <c r="G437" i="27" a="1"/>
  <c r="G437" i="27" s="1"/>
  <c r="I437" i="27" a="1"/>
  <c r="I437" i="27" s="1"/>
  <c r="I433" i="27" a="1"/>
  <c r="I433" i="27" s="1"/>
  <c r="G433" i="27" a="1"/>
  <c r="G433" i="27" s="1"/>
  <c r="H433" i="27" a="1"/>
  <c r="H433" i="27" s="1"/>
  <c r="I429" i="27" a="1"/>
  <c r="I429" i="27" s="1"/>
  <c r="H429" i="27" a="1"/>
  <c r="H429" i="27" s="1"/>
  <c r="G429" i="27" a="1"/>
  <c r="G429" i="27" s="1"/>
  <c r="G425" i="27" a="1"/>
  <c r="G425" i="27" s="1"/>
  <c r="H425" i="27" a="1"/>
  <c r="H425" i="27" s="1"/>
  <c r="I425" i="27" a="1"/>
  <c r="I425" i="27" s="1"/>
  <c r="G421" i="27" a="1"/>
  <c r="G421" i="27" s="1"/>
  <c r="H421" i="27" a="1"/>
  <c r="H421" i="27" s="1"/>
  <c r="I421" i="27" a="1"/>
  <c r="I421" i="27" s="1"/>
  <c r="G417" i="27" a="1"/>
  <c r="G417" i="27" s="1"/>
  <c r="H417" i="27" a="1"/>
  <c r="H417" i="27" s="1"/>
  <c r="I417" i="27" a="1"/>
  <c r="I417" i="27" s="1"/>
  <c r="G413" i="27" a="1"/>
  <c r="G413" i="27" s="1"/>
  <c r="H413" i="27" a="1"/>
  <c r="H413" i="27" s="1"/>
  <c r="I413" i="27" a="1"/>
  <c r="I413" i="27" s="1"/>
  <c r="G409" i="27" a="1"/>
  <c r="G409" i="27" s="1"/>
  <c r="H409" i="27" a="1"/>
  <c r="H409" i="27" s="1"/>
  <c r="I409" i="27" a="1"/>
  <c r="I409" i="27" s="1"/>
  <c r="I405" i="27" a="1"/>
  <c r="I405" i="27" s="1"/>
  <c r="G405" i="27" a="1"/>
  <c r="G405" i="27" s="1"/>
  <c r="H405" i="27" a="1"/>
  <c r="H405" i="27" s="1"/>
  <c r="I401" i="27" a="1"/>
  <c r="I401" i="27" s="1"/>
  <c r="G401" i="27" a="1"/>
  <c r="G401" i="27" s="1"/>
  <c r="H401" i="27" a="1"/>
  <c r="H401" i="27" s="1"/>
  <c r="G357" i="27" a="1"/>
  <c r="G357" i="27" s="1"/>
  <c r="H357" i="27" a="1"/>
  <c r="H357" i="27" s="1"/>
  <c r="I357" i="27" a="1"/>
  <c r="I357" i="27" s="1"/>
  <c r="H353" i="27" a="1"/>
  <c r="H353" i="27" s="1"/>
  <c r="G353" i="27" a="1"/>
  <c r="G353" i="27" s="1"/>
  <c r="I353" i="27" a="1"/>
  <c r="I353" i="27" s="1"/>
  <c r="H349" i="27" a="1"/>
  <c r="H349" i="27" s="1"/>
  <c r="G349" i="27" a="1"/>
  <c r="G349" i="27" s="1"/>
  <c r="I349" i="27" a="1"/>
  <c r="I349" i="27" s="1"/>
  <c r="H345" i="27" a="1"/>
  <c r="H345" i="27" s="1"/>
  <c r="I345" i="27" a="1"/>
  <c r="I345" i="27" s="1"/>
  <c r="G345" i="27" a="1"/>
  <c r="G345" i="27" s="1"/>
  <c r="H341" i="27" a="1"/>
  <c r="H341" i="27" s="1"/>
  <c r="I341" i="27" a="1"/>
  <c r="I341" i="27" s="1"/>
  <c r="G341" i="27" a="1"/>
  <c r="G341" i="27" s="1"/>
  <c r="I337" i="27" a="1"/>
  <c r="I337" i="27" s="1"/>
  <c r="G337" i="27" a="1"/>
  <c r="G337" i="27" s="1"/>
  <c r="H337" i="27" a="1"/>
  <c r="H337" i="27" s="1"/>
  <c r="H333" i="27" a="1"/>
  <c r="H333" i="27" s="1"/>
  <c r="G333" i="27" a="1"/>
  <c r="G333" i="27" s="1"/>
  <c r="I333" i="27" a="1"/>
  <c r="I333" i="27" s="1"/>
  <c r="G11" i="27" a="1"/>
  <c r="G11" i="27" s="1"/>
  <c r="H11" i="27" a="1"/>
  <c r="H11" i="27" s="1"/>
  <c r="I11" i="27" a="1"/>
  <c r="I11" i="27" s="1"/>
  <c r="G1002" i="27" a="1"/>
  <c r="G1002" i="27" s="1"/>
  <c r="H1002" i="27" a="1"/>
  <c r="H1002" i="27" s="1"/>
  <c r="I1002" i="27" a="1"/>
  <c r="I1002" i="27" s="1"/>
  <c r="G998" i="27" a="1"/>
  <c r="G998" i="27" s="1"/>
  <c r="H998" i="27" a="1"/>
  <c r="H998" i="27" s="1"/>
  <c r="I998" i="27" a="1"/>
  <c r="I998" i="27" s="1"/>
  <c r="H986" i="27" a="1"/>
  <c r="H986" i="27" s="1"/>
  <c r="G986" i="27" a="1"/>
  <c r="G986" i="27" s="1"/>
  <c r="I986" i="27" a="1"/>
  <c r="I986" i="27" s="1"/>
  <c r="G982" i="27" a="1"/>
  <c r="G982" i="27" s="1"/>
  <c r="H982" i="27" a="1"/>
  <c r="H982" i="27" s="1"/>
  <c r="I982" i="27" a="1"/>
  <c r="I982" i="27" s="1"/>
  <c r="G978" i="27" a="1"/>
  <c r="G978" i="27" s="1"/>
  <c r="I978" i="27" a="1"/>
  <c r="I978" i="27" s="1"/>
  <c r="H978" i="27" a="1"/>
  <c r="H978" i="27" s="1"/>
  <c r="G966" i="27" a="1"/>
  <c r="G966" i="27" s="1"/>
  <c r="H966" i="27" a="1"/>
  <c r="H966" i="27" s="1"/>
  <c r="I966" i="27" a="1"/>
  <c r="I966" i="27" s="1"/>
  <c r="I962" i="27" a="1"/>
  <c r="I962" i="27" s="1"/>
  <c r="G962" i="27" a="1"/>
  <c r="G962" i="27" s="1"/>
  <c r="H962" i="27" a="1"/>
  <c r="H962" i="27" s="1"/>
  <c r="H954" i="27" a="1"/>
  <c r="H954" i="27" s="1"/>
  <c r="I954" i="27" a="1"/>
  <c r="I954" i="27" s="1"/>
  <c r="G954" i="27" a="1"/>
  <c r="G954" i="27" s="1"/>
  <c r="G930" i="27" a="1"/>
  <c r="G930" i="27" s="1"/>
  <c r="I930" i="27" a="1"/>
  <c r="I930" i="27" s="1"/>
  <c r="H930" i="27" a="1"/>
  <c r="H930" i="27" s="1"/>
  <c r="H5" i="27" a="1"/>
  <c r="H5" i="27" s="1"/>
  <c r="I5" i="27" a="1"/>
  <c r="I5" i="27" s="1"/>
  <c r="G5" i="27" a="1"/>
  <c r="G5" i="27" s="1"/>
  <c r="G35" i="32"/>
  <c r="H35" i="32"/>
  <c r="I35" i="32"/>
  <c r="G19" i="32"/>
  <c r="H19" i="32"/>
  <c r="I19" i="32"/>
  <c r="G13" i="32"/>
  <c r="H13" i="32"/>
  <c r="I13" i="32"/>
  <c r="G119" i="32"/>
  <c r="H119" i="32"/>
  <c r="I119" i="32"/>
  <c r="G88" i="32"/>
  <c r="H88" i="32"/>
  <c r="I88" i="32"/>
  <c r="G46" i="32"/>
  <c r="H46" i="32"/>
  <c r="I46" i="32"/>
  <c r="H92" i="32"/>
  <c r="I92" i="32"/>
  <c r="G92" i="32"/>
  <c r="G55" i="32"/>
  <c r="H55" i="32"/>
  <c r="I55" i="32"/>
  <c r="G7" i="32"/>
  <c r="H7" i="32"/>
  <c r="I7" i="32"/>
  <c r="I81" i="32"/>
  <c r="G81" i="32"/>
  <c r="H81" i="32"/>
  <c r="I241" i="32"/>
  <c r="H241" i="32"/>
  <c r="G241" i="32"/>
  <c r="G167" i="32"/>
  <c r="H167" i="32"/>
  <c r="I167" i="32"/>
  <c r="G159" i="32"/>
  <c r="H159" i="32"/>
  <c r="I159" i="32"/>
  <c r="G50" i="32"/>
  <c r="H50" i="32"/>
  <c r="I50" i="32"/>
  <c r="G274" i="32"/>
  <c r="H274" i="32"/>
  <c r="I274" i="32"/>
  <c r="G251" i="32"/>
  <c r="H251" i="32"/>
  <c r="I251" i="32"/>
  <c r="G207" i="32"/>
  <c r="H207" i="32"/>
  <c r="I207" i="32"/>
  <c r="G150" i="32"/>
  <c r="H150" i="32"/>
  <c r="I150" i="32"/>
  <c r="G15" i="32"/>
  <c r="H15" i="32"/>
  <c r="I15" i="32"/>
  <c r="G211" i="32"/>
  <c r="H211" i="32"/>
  <c r="I211" i="32"/>
  <c r="H148" i="32"/>
  <c r="I148" i="32"/>
  <c r="G148" i="32"/>
  <c r="I97" i="32"/>
  <c r="G97" i="32"/>
  <c r="H97" i="32"/>
  <c r="I25" i="32"/>
  <c r="G25" i="32"/>
  <c r="H25" i="32"/>
  <c r="G197" i="32"/>
  <c r="H197" i="32"/>
  <c r="I197" i="32"/>
  <c r="I185" i="32"/>
  <c r="G185" i="32"/>
  <c r="H185" i="32"/>
  <c r="G126" i="32"/>
  <c r="H126" i="32"/>
  <c r="I126" i="32"/>
  <c r="G69" i="32"/>
  <c r="H69" i="32"/>
  <c r="I69" i="32"/>
  <c r="H466" i="32"/>
  <c r="I466" i="32"/>
  <c r="G466" i="32"/>
  <c r="H642" i="32"/>
  <c r="I642" i="32"/>
  <c r="G642" i="32"/>
  <c r="G695" i="32"/>
  <c r="H695" i="32"/>
  <c r="I695" i="32"/>
  <c r="I762" i="32"/>
  <c r="G762" i="32"/>
  <c r="H762" i="32"/>
  <c r="G804" i="32"/>
  <c r="I804" i="32"/>
  <c r="H804" i="32"/>
  <c r="G937" i="32"/>
  <c r="H937" i="32"/>
  <c r="I937" i="32"/>
  <c r="G956" i="32"/>
  <c r="H956" i="32"/>
  <c r="I956" i="32"/>
  <c r="G962" i="32"/>
  <c r="H962" i="32"/>
  <c r="I962" i="32"/>
  <c r="I722" i="32"/>
  <c r="G722" i="32"/>
  <c r="H722" i="32"/>
  <c r="G689" i="32"/>
  <c r="H689" i="32"/>
  <c r="I689" i="32"/>
  <c r="G649" i="32"/>
  <c r="H649" i="32"/>
  <c r="I649" i="32"/>
  <c r="G601" i="32"/>
  <c r="H601" i="32"/>
  <c r="I601" i="32"/>
  <c r="H538" i="32"/>
  <c r="I538" i="32"/>
  <c r="G538" i="32"/>
  <c r="G763" i="32"/>
  <c r="H763" i="32"/>
  <c r="I763" i="32"/>
  <c r="G735" i="32"/>
  <c r="H735" i="32"/>
  <c r="I735" i="32"/>
  <c r="G702" i="32"/>
  <c r="H702" i="32"/>
  <c r="I702" i="32"/>
  <c r="G673" i="32"/>
  <c r="H673" i="32"/>
  <c r="I673" i="32"/>
  <c r="G638" i="32"/>
  <c r="H638" i="32"/>
  <c r="I638" i="32"/>
  <c r="G556" i="32"/>
  <c r="I556" i="32"/>
  <c r="H556" i="32"/>
  <c r="G437" i="32"/>
  <c r="I437" i="32"/>
  <c r="H437" i="32"/>
  <c r="I329" i="32"/>
  <c r="H329" i="32"/>
  <c r="G329" i="32"/>
  <c r="I612" i="32"/>
  <c r="G612" i="32"/>
  <c r="H612" i="32"/>
  <c r="I591" i="32"/>
  <c r="H591" i="32"/>
  <c r="G591" i="32"/>
  <c r="H570" i="32"/>
  <c r="I570" i="32"/>
  <c r="G570" i="32"/>
  <c r="G529" i="32"/>
  <c r="H529" i="32"/>
  <c r="I529" i="32"/>
  <c r="G501" i="32"/>
  <c r="H501" i="32"/>
  <c r="I501" i="32"/>
  <c r="G439" i="32"/>
  <c r="H439" i="32"/>
  <c r="I439" i="32"/>
  <c r="G331" i="32"/>
  <c r="H331" i="32"/>
  <c r="I331" i="32"/>
  <c r="G622" i="32"/>
  <c r="H622" i="32"/>
  <c r="I622" i="32"/>
  <c r="G600" i="32"/>
  <c r="H600" i="32"/>
  <c r="I600" i="32"/>
  <c r="G579" i="32"/>
  <c r="H579" i="32"/>
  <c r="I579" i="32"/>
  <c r="G548" i="32"/>
  <c r="I548" i="32"/>
  <c r="H548" i="32"/>
  <c r="G488" i="32"/>
  <c r="H488" i="32"/>
  <c r="I488" i="32"/>
  <c r="G458" i="32"/>
  <c r="H458" i="32"/>
  <c r="I458" i="32"/>
  <c r="G402" i="32"/>
  <c r="H402" i="32"/>
  <c r="I402" i="32"/>
  <c r="G302" i="32"/>
  <c r="I302" i="32"/>
  <c r="H302" i="32"/>
  <c r="G518" i="32"/>
  <c r="H518" i="32"/>
  <c r="I518" i="32"/>
  <c r="G483" i="32"/>
  <c r="H483" i="32"/>
  <c r="I483" i="32"/>
  <c r="I453" i="32"/>
  <c r="G453" i="32"/>
  <c r="H453" i="32"/>
  <c r="G418" i="32"/>
  <c r="H418" i="32"/>
  <c r="I418" i="32"/>
  <c r="G395" i="32"/>
  <c r="H395" i="32"/>
  <c r="I395" i="32"/>
  <c r="G320" i="32"/>
  <c r="H320" i="32"/>
  <c r="I320" i="32"/>
  <c r="G232" i="32"/>
  <c r="H232" i="32"/>
  <c r="I232" i="32"/>
  <c r="G517" i="32"/>
  <c r="H517" i="32"/>
  <c r="I517" i="32"/>
  <c r="H482" i="32"/>
  <c r="I482" i="32"/>
  <c r="G482" i="32"/>
  <c r="G457" i="32"/>
  <c r="H457" i="32"/>
  <c r="I457" i="32"/>
  <c r="G430" i="32"/>
  <c r="H430" i="32"/>
  <c r="I430" i="32"/>
  <c r="G397" i="32"/>
  <c r="H397" i="32"/>
  <c r="I397" i="32"/>
  <c r="G339" i="32"/>
  <c r="H339" i="32"/>
  <c r="I339" i="32"/>
  <c r="G285" i="32"/>
  <c r="H285" i="32"/>
  <c r="I285" i="32"/>
  <c r="H388" i="32"/>
  <c r="I388" i="32"/>
  <c r="G388" i="32"/>
  <c r="G362" i="32"/>
  <c r="H362" i="32"/>
  <c r="I362" i="32"/>
  <c r="I289" i="32"/>
  <c r="H289" i="32"/>
  <c r="G289" i="32"/>
  <c r="G382" i="32"/>
  <c r="I382" i="32"/>
  <c r="H382" i="32"/>
  <c r="G354" i="32"/>
  <c r="H354" i="32"/>
  <c r="I354" i="32"/>
  <c r="G336" i="32"/>
  <c r="H336" i="32"/>
  <c r="I336" i="32"/>
  <c r="G309" i="32"/>
  <c r="H309" i="32"/>
  <c r="I309" i="32"/>
  <c r="G267" i="32"/>
  <c r="H267" i="32"/>
  <c r="I267" i="32"/>
  <c r="H236" i="32"/>
  <c r="I236" i="32"/>
  <c r="G236" i="32"/>
  <c r="G178" i="32"/>
  <c r="H178" i="32"/>
  <c r="I178" i="32"/>
  <c r="I129" i="32"/>
  <c r="G129" i="32"/>
  <c r="H129" i="32"/>
  <c r="G660" i="32"/>
  <c r="H660" i="32"/>
  <c r="I660" i="32"/>
  <c r="G751" i="32"/>
  <c r="H751" i="32"/>
  <c r="I751" i="32"/>
  <c r="H757" i="32"/>
  <c r="I757" i="32"/>
  <c r="G757" i="32"/>
  <c r="G776" i="32"/>
  <c r="H776" i="32"/>
  <c r="I776" i="32"/>
  <c r="I786" i="32"/>
  <c r="G786" i="32"/>
  <c r="H786" i="32"/>
  <c r="G798" i="32"/>
  <c r="H798" i="32"/>
  <c r="I798" i="32"/>
  <c r="G845" i="32"/>
  <c r="H845" i="32"/>
  <c r="I845" i="32"/>
  <c r="G943" i="32"/>
  <c r="H943" i="32"/>
  <c r="I943" i="32"/>
  <c r="G61" i="32"/>
  <c r="H61" i="32"/>
  <c r="I61" i="32"/>
  <c r="G862" i="32"/>
  <c r="H862" i="32"/>
  <c r="I862" i="32"/>
  <c r="G935" i="32"/>
  <c r="H935" i="32"/>
  <c r="I935" i="32"/>
  <c r="G662" i="32"/>
  <c r="H662" i="32"/>
  <c r="I662" i="32"/>
  <c r="G792" i="32"/>
  <c r="H792" i="32"/>
  <c r="I792" i="32"/>
  <c r="G825" i="32"/>
  <c r="H825" i="32"/>
  <c r="I825" i="32"/>
  <c r="G913" i="32"/>
  <c r="H913" i="32"/>
  <c r="I913" i="32"/>
  <c r="H939" i="32"/>
  <c r="I939" i="32"/>
  <c r="G939" i="32"/>
  <c r="G996" i="32"/>
  <c r="H996" i="32"/>
  <c r="I996" i="32"/>
  <c r="H823" i="32"/>
  <c r="I823" i="32"/>
  <c r="G823" i="32"/>
  <c r="G747" i="32"/>
  <c r="H747" i="32"/>
  <c r="I747" i="32"/>
  <c r="I706" i="32"/>
  <c r="G706" i="32"/>
  <c r="H706" i="32"/>
  <c r="G659" i="32"/>
  <c r="H659" i="32"/>
  <c r="I659" i="32"/>
  <c r="G1001" i="32"/>
  <c r="H1001" i="32"/>
  <c r="I1001" i="32"/>
  <c r="G969" i="32"/>
  <c r="H969" i="32"/>
  <c r="I969" i="32"/>
  <c r="G868" i="32"/>
  <c r="H868" i="32"/>
  <c r="I868" i="32"/>
  <c r="G820" i="32"/>
  <c r="I820" i="32"/>
  <c r="H820" i="32"/>
  <c r="G716" i="32"/>
  <c r="H716" i="32"/>
  <c r="I716" i="32"/>
  <c r="G808" i="32"/>
  <c r="I808" i="32"/>
  <c r="H808" i="32"/>
  <c r="G721" i="32"/>
  <c r="H721" i="32"/>
  <c r="I721" i="32"/>
  <c r="G560" i="32"/>
  <c r="H560" i="32"/>
  <c r="I560" i="32"/>
  <c r="H733" i="32"/>
  <c r="I733" i="32"/>
  <c r="G733" i="32"/>
  <c r="G665" i="32"/>
  <c r="H665" i="32"/>
  <c r="I665" i="32"/>
  <c r="G547" i="32"/>
  <c r="H547" i="32"/>
  <c r="I547" i="32"/>
  <c r="G914" i="32"/>
  <c r="H914" i="32"/>
  <c r="I914" i="32"/>
  <c r="G31" i="32"/>
  <c r="H31" i="32"/>
  <c r="I31" i="32"/>
  <c r="G11" i="32"/>
  <c r="H11" i="32"/>
  <c r="I11" i="32"/>
  <c r="I9" i="32"/>
  <c r="G9" i="32"/>
  <c r="H9" i="32"/>
  <c r="G118" i="32"/>
  <c r="H118" i="32"/>
  <c r="I118" i="32"/>
  <c r="G78" i="32"/>
  <c r="H78" i="32"/>
  <c r="I78" i="32"/>
  <c r="I41" i="32"/>
  <c r="G41" i="32"/>
  <c r="H41" i="32"/>
  <c r="G86" i="32"/>
  <c r="H86" i="32"/>
  <c r="I86" i="32"/>
  <c r="G54" i="32"/>
  <c r="H54" i="32"/>
  <c r="I54" i="32"/>
  <c r="G96" i="32"/>
  <c r="H96" i="32"/>
  <c r="I96" i="32"/>
  <c r="G74" i="32"/>
  <c r="H74" i="32"/>
  <c r="I74" i="32"/>
  <c r="G261" i="32"/>
  <c r="H261" i="32"/>
  <c r="I261" i="32"/>
  <c r="G240" i="32"/>
  <c r="H240" i="32"/>
  <c r="I240" i="32"/>
  <c r="G166" i="32"/>
  <c r="H166" i="32"/>
  <c r="I166" i="32"/>
  <c r="G158" i="32"/>
  <c r="H158" i="32"/>
  <c r="I158" i="32"/>
  <c r="G43" i="32"/>
  <c r="H43" i="32"/>
  <c r="I43" i="32"/>
  <c r="I273" i="32"/>
  <c r="H273" i="32"/>
  <c r="G273" i="32"/>
  <c r="G250" i="32"/>
  <c r="H250" i="32"/>
  <c r="I250" i="32"/>
  <c r="G206" i="32"/>
  <c r="H206" i="32"/>
  <c r="I206" i="32"/>
  <c r="G147" i="32"/>
  <c r="H147" i="32"/>
  <c r="I147" i="32"/>
  <c r="H12" i="32"/>
  <c r="I12" i="32"/>
  <c r="G12" i="32"/>
  <c r="G210" i="32"/>
  <c r="H210" i="32"/>
  <c r="I210" i="32"/>
  <c r="G104" i="32"/>
  <c r="H104" i="32"/>
  <c r="I104" i="32"/>
  <c r="I89" i="32"/>
  <c r="G89" i="32"/>
  <c r="H89" i="32"/>
  <c r="H204" i="32"/>
  <c r="I204" i="32"/>
  <c r="G204" i="32"/>
  <c r="H196" i="32"/>
  <c r="I196" i="32"/>
  <c r="G196" i="32"/>
  <c r="H172" i="32"/>
  <c r="I172" i="32"/>
  <c r="G172" i="32"/>
  <c r="G125" i="32"/>
  <c r="H125" i="32"/>
  <c r="I125" i="32"/>
  <c r="G45" i="32"/>
  <c r="H45" i="32"/>
  <c r="I45" i="32"/>
  <c r="G398" i="32"/>
  <c r="I398" i="32"/>
  <c r="H398" i="32"/>
  <c r="G549" i="32"/>
  <c r="H549" i="32"/>
  <c r="I549" i="32"/>
  <c r="G719" i="32"/>
  <c r="H719" i="32"/>
  <c r="I719" i="32"/>
  <c r="G772" i="32"/>
  <c r="H772" i="32"/>
  <c r="I772" i="32"/>
  <c r="H795" i="32"/>
  <c r="I795" i="32"/>
  <c r="G795" i="32"/>
  <c r="I818" i="32"/>
  <c r="G818" i="32"/>
  <c r="H818" i="32"/>
  <c r="G833" i="32"/>
  <c r="H833" i="32"/>
  <c r="I833" i="32"/>
  <c r="G842" i="32"/>
  <c r="H842" i="32"/>
  <c r="I842" i="32"/>
  <c r="G858" i="32"/>
  <c r="H858" i="32"/>
  <c r="I858" i="32"/>
  <c r="G881" i="32"/>
  <c r="H881" i="32"/>
  <c r="I881" i="32"/>
  <c r="G890" i="32"/>
  <c r="H890" i="32"/>
  <c r="I890" i="32"/>
  <c r="G901" i="32"/>
  <c r="H901" i="32"/>
  <c r="I901" i="32"/>
  <c r="G926" i="32"/>
  <c r="H926" i="32"/>
  <c r="I926" i="32"/>
  <c r="G948" i="32"/>
  <c r="H948" i="32"/>
  <c r="I948" i="32"/>
  <c r="G977" i="32"/>
  <c r="H977" i="32"/>
  <c r="I977" i="32"/>
  <c r="G715" i="32"/>
  <c r="H715" i="32"/>
  <c r="I715" i="32"/>
  <c r="G684" i="32"/>
  <c r="H684" i="32"/>
  <c r="I684" i="32"/>
  <c r="I644" i="32"/>
  <c r="H644" i="32"/>
  <c r="G644" i="32"/>
  <c r="G593" i="32"/>
  <c r="H593" i="32"/>
  <c r="I593" i="32"/>
  <c r="G533" i="32"/>
  <c r="H533" i="32"/>
  <c r="I533" i="32"/>
  <c r="G758" i="32"/>
  <c r="H758" i="32"/>
  <c r="I758" i="32"/>
  <c r="I730" i="32"/>
  <c r="G730" i="32"/>
  <c r="H730" i="32"/>
  <c r="G697" i="32"/>
  <c r="H697" i="32"/>
  <c r="I697" i="32"/>
  <c r="G667" i="32"/>
  <c r="H667" i="32"/>
  <c r="I667" i="32"/>
  <c r="H635" i="32"/>
  <c r="I635" i="32"/>
  <c r="G635" i="32"/>
  <c r="H546" i="32"/>
  <c r="I546" i="32"/>
  <c r="G546" i="32"/>
  <c r="H432" i="32"/>
  <c r="I432" i="32"/>
  <c r="G432" i="32"/>
  <c r="G310" i="32"/>
  <c r="I310" i="32"/>
  <c r="H310" i="32"/>
  <c r="H610" i="32"/>
  <c r="I610" i="32"/>
  <c r="G610" i="32"/>
  <c r="G588" i="32"/>
  <c r="I588" i="32"/>
  <c r="H588" i="32"/>
  <c r="G564" i="32"/>
  <c r="I564" i="32"/>
  <c r="H564" i="32"/>
  <c r="G521" i="32"/>
  <c r="H521" i="32"/>
  <c r="I521" i="32"/>
  <c r="G496" i="32"/>
  <c r="H496" i="32"/>
  <c r="I496" i="32"/>
  <c r="H428" i="32"/>
  <c r="I428" i="32"/>
  <c r="G428" i="32"/>
  <c r="G312" i="32"/>
  <c r="H312" i="32"/>
  <c r="I312" i="32"/>
  <c r="H619" i="32"/>
  <c r="I619" i="32"/>
  <c r="G619" i="32"/>
  <c r="G598" i="32"/>
  <c r="H598" i="32"/>
  <c r="I598" i="32"/>
  <c r="G576" i="32"/>
  <c r="H576" i="32"/>
  <c r="I576" i="32"/>
  <c r="G545" i="32"/>
  <c r="H545" i="32"/>
  <c r="I545" i="32"/>
  <c r="G486" i="32"/>
  <c r="H486" i="32"/>
  <c r="I486" i="32"/>
  <c r="I444" i="32"/>
  <c r="G444" i="32"/>
  <c r="H444" i="32"/>
  <c r="G383" i="32"/>
  <c r="H383" i="32"/>
  <c r="I383" i="32"/>
  <c r="H276" i="32"/>
  <c r="I276" i="32"/>
  <c r="G276" i="32"/>
  <c r="G516" i="32"/>
  <c r="I516" i="32"/>
  <c r="H516" i="32"/>
  <c r="G478" i="32"/>
  <c r="H478" i="32"/>
  <c r="I478" i="32"/>
  <c r="G445" i="32"/>
  <c r="I445" i="32"/>
  <c r="H445" i="32"/>
  <c r="G416" i="32"/>
  <c r="H416" i="32"/>
  <c r="I416" i="32"/>
  <c r="G389" i="32"/>
  <c r="H389" i="32"/>
  <c r="I389" i="32"/>
  <c r="G311" i="32"/>
  <c r="H311" i="32"/>
  <c r="I311" i="32"/>
  <c r="H220" i="32"/>
  <c r="I220" i="32"/>
  <c r="G220" i="32"/>
  <c r="G513" i="32"/>
  <c r="H513" i="32"/>
  <c r="I513" i="32"/>
  <c r="G480" i="32"/>
  <c r="H480" i="32"/>
  <c r="I480" i="32"/>
  <c r="H455" i="32"/>
  <c r="G455" i="32"/>
  <c r="I455" i="32"/>
  <c r="G426" i="32"/>
  <c r="H426" i="32"/>
  <c r="I426" i="32"/>
  <c r="I393" i="32"/>
  <c r="H393" i="32"/>
  <c r="G393" i="32"/>
  <c r="G334" i="32"/>
  <c r="I334" i="32"/>
  <c r="H334" i="32"/>
  <c r="I281" i="32"/>
  <c r="H281" i="32"/>
  <c r="G281" i="32"/>
  <c r="G387" i="32"/>
  <c r="H387" i="32"/>
  <c r="I387" i="32"/>
  <c r="G357" i="32"/>
  <c r="H357" i="32"/>
  <c r="I357" i="32"/>
  <c r="G288" i="32"/>
  <c r="H288" i="32"/>
  <c r="I288" i="32"/>
  <c r="G378" i="32"/>
  <c r="H378" i="32"/>
  <c r="I378" i="32"/>
  <c r="I353" i="32"/>
  <c r="H353" i="32"/>
  <c r="G353" i="32"/>
  <c r="G335" i="32"/>
  <c r="H335" i="32"/>
  <c r="I335" i="32"/>
  <c r="H308" i="32"/>
  <c r="I308" i="32"/>
  <c r="G308" i="32"/>
  <c r="G266" i="32"/>
  <c r="H266" i="32"/>
  <c r="I266" i="32"/>
  <c r="H228" i="32"/>
  <c r="I228" i="32"/>
  <c r="G228" i="32"/>
  <c r="G136" i="32"/>
  <c r="H136" i="32"/>
  <c r="I136" i="32"/>
  <c r="G128" i="32"/>
  <c r="H128" i="32"/>
  <c r="I128" i="32"/>
  <c r="G394" i="32"/>
  <c r="H394" i="32"/>
  <c r="I394" i="32"/>
  <c r="H803" i="32"/>
  <c r="I803" i="32"/>
  <c r="G803" i="32"/>
  <c r="H813" i="32"/>
  <c r="G813" i="32"/>
  <c r="I813" i="32"/>
  <c r="I834" i="32"/>
  <c r="G834" i="32"/>
  <c r="H834" i="32"/>
  <c r="G857" i="32"/>
  <c r="H857" i="32"/>
  <c r="I857" i="32"/>
  <c r="G866" i="32"/>
  <c r="H866" i="32"/>
  <c r="I866" i="32"/>
  <c r="G889" i="32"/>
  <c r="H889" i="32"/>
  <c r="I889" i="32"/>
  <c r="G911" i="32"/>
  <c r="H911" i="32"/>
  <c r="I911" i="32"/>
  <c r="G953" i="32"/>
  <c r="H953" i="32"/>
  <c r="I953" i="32"/>
  <c r="G959" i="32"/>
  <c r="H959" i="32"/>
  <c r="I959" i="32"/>
  <c r="G978" i="32"/>
  <c r="H978" i="32"/>
  <c r="I978" i="32"/>
  <c r="G993" i="32"/>
  <c r="H993" i="32"/>
  <c r="I993" i="32"/>
  <c r="G895" i="32"/>
  <c r="H895" i="32"/>
  <c r="I895" i="32"/>
  <c r="H669" i="32"/>
  <c r="I669" i="32"/>
  <c r="G669" i="32"/>
  <c r="I936" i="32"/>
  <c r="G936" i="32"/>
  <c r="H936" i="32"/>
  <c r="G630" i="32"/>
  <c r="H630" i="32"/>
  <c r="I630" i="32"/>
  <c r="I826" i="32"/>
  <c r="G826" i="32"/>
  <c r="H826" i="32"/>
  <c r="H851" i="32"/>
  <c r="I851" i="32"/>
  <c r="G851" i="32"/>
  <c r="G917" i="32"/>
  <c r="H917" i="32"/>
  <c r="I917" i="32"/>
  <c r="G940" i="32"/>
  <c r="H940" i="32"/>
  <c r="I940" i="32"/>
  <c r="G816" i="32"/>
  <c r="I816" i="32"/>
  <c r="H816" i="32"/>
  <c r="G744" i="32"/>
  <c r="H744" i="32"/>
  <c r="I744" i="32"/>
  <c r="G688" i="32"/>
  <c r="H688" i="32"/>
  <c r="I688" i="32"/>
  <c r="G641" i="32"/>
  <c r="H641" i="32"/>
  <c r="I641" i="32"/>
  <c r="G999" i="32"/>
  <c r="H999" i="32"/>
  <c r="I999" i="32"/>
  <c r="G967" i="32"/>
  <c r="H967" i="32"/>
  <c r="I967" i="32"/>
  <c r="G861" i="32"/>
  <c r="H861" i="32"/>
  <c r="I861" i="32"/>
  <c r="H807" i="32"/>
  <c r="I807" i="32"/>
  <c r="G807" i="32"/>
  <c r="G671" i="32"/>
  <c r="H671" i="32"/>
  <c r="I671" i="32"/>
  <c r="G801" i="32"/>
  <c r="H801" i="32"/>
  <c r="I801" i="32"/>
  <c r="I714" i="32"/>
  <c r="G714" i="32"/>
  <c r="H714" i="32"/>
  <c r="G525" i="32"/>
  <c r="H525" i="32"/>
  <c r="I525" i="32"/>
  <c r="I968" i="32"/>
  <c r="G968" i="32"/>
  <c r="H968" i="32"/>
  <c r="G27" i="32"/>
  <c r="H27" i="32"/>
  <c r="I27" i="32"/>
  <c r="G22" i="32"/>
  <c r="H22" i="32"/>
  <c r="I22" i="32"/>
  <c r="G117" i="32"/>
  <c r="H117" i="32"/>
  <c r="I117" i="32"/>
  <c r="G72" i="32"/>
  <c r="H72" i="32"/>
  <c r="I72" i="32"/>
  <c r="G32" i="32"/>
  <c r="H32" i="32"/>
  <c r="I32" i="32"/>
  <c r="G80" i="32"/>
  <c r="H80" i="32"/>
  <c r="I80" i="32"/>
  <c r="I49" i="32"/>
  <c r="G49" i="32"/>
  <c r="H49" i="32"/>
  <c r="G95" i="32"/>
  <c r="H95" i="32"/>
  <c r="I95" i="32"/>
  <c r="G47" i="32"/>
  <c r="H47" i="32"/>
  <c r="I47" i="32"/>
  <c r="G258" i="32"/>
  <c r="H258" i="32"/>
  <c r="I258" i="32"/>
  <c r="G239" i="32"/>
  <c r="H239" i="32"/>
  <c r="I239" i="32"/>
  <c r="G165" i="32"/>
  <c r="H165" i="32"/>
  <c r="I165" i="32"/>
  <c r="G157" i="32"/>
  <c r="H157" i="32"/>
  <c r="I157" i="32"/>
  <c r="G307" i="32"/>
  <c r="H307" i="32"/>
  <c r="I307" i="32"/>
  <c r="G272" i="32"/>
  <c r="H272" i="32"/>
  <c r="I272" i="32"/>
  <c r="G235" i="32"/>
  <c r="H235" i="32"/>
  <c r="I235" i="32"/>
  <c r="G205" i="32"/>
  <c r="H205" i="32"/>
  <c r="I205" i="32"/>
  <c r="G146" i="32"/>
  <c r="H146" i="32"/>
  <c r="I146" i="32"/>
  <c r="G224" i="32"/>
  <c r="H224" i="32"/>
  <c r="I224" i="32"/>
  <c r="I177" i="32"/>
  <c r="G177" i="32"/>
  <c r="H177" i="32"/>
  <c r="G103" i="32"/>
  <c r="H103" i="32"/>
  <c r="I103" i="32"/>
  <c r="G87" i="32"/>
  <c r="H87" i="32"/>
  <c r="I87" i="32"/>
  <c r="G203" i="32"/>
  <c r="H203" i="32"/>
  <c r="I203" i="32"/>
  <c r="G191" i="32"/>
  <c r="H191" i="32"/>
  <c r="I191" i="32"/>
  <c r="G171" i="32"/>
  <c r="H171" i="32"/>
  <c r="I171" i="32"/>
  <c r="H124" i="32"/>
  <c r="I124" i="32"/>
  <c r="G124" i="32"/>
  <c r="G613" i="32"/>
  <c r="H613" i="32"/>
  <c r="I613" i="32"/>
  <c r="G780" i="32"/>
  <c r="H780" i="32"/>
  <c r="I780" i="32"/>
  <c r="G863" i="32"/>
  <c r="H863" i="32"/>
  <c r="I863" i="32"/>
  <c r="I872" i="32"/>
  <c r="G872" i="32"/>
  <c r="H872" i="32"/>
  <c r="G892" i="32"/>
  <c r="H892" i="32"/>
  <c r="I892" i="32"/>
  <c r="I912" i="32"/>
  <c r="G912" i="32"/>
  <c r="H912" i="32"/>
  <c r="I920" i="32"/>
  <c r="G920" i="32"/>
  <c r="H920" i="32"/>
  <c r="H931" i="32"/>
  <c r="I931" i="32"/>
  <c r="G931" i="32"/>
  <c r="G966" i="32"/>
  <c r="H966" i="32"/>
  <c r="I966" i="32"/>
  <c r="G990" i="32"/>
  <c r="H990" i="32"/>
  <c r="I990" i="32"/>
  <c r="G712" i="32"/>
  <c r="H712" i="32"/>
  <c r="I712" i="32"/>
  <c r="G680" i="32"/>
  <c r="H680" i="32"/>
  <c r="I680" i="32"/>
  <c r="G640" i="32"/>
  <c r="I640" i="32"/>
  <c r="H640" i="32"/>
  <c r="G585" i="32"/>
  <c r="H585" i="32"/>
  <c r="I585" i="32"/>
  <c r="G492" i="32"/>
  <c r="I492" i="32"/>
  <c r="H492" i="32"/>
  <c r="G750" i="32"/>
  <c r="H750" i="32"/>
  <c r="I750" i="32"/>
  <c r="G728" i="32"/>
  <c r="H728" i="32"/>
  <c r="I728" i="32"/>
  <c r="G691" i="32"/>
  <c r="H691" i="32"/>
  <c r="I691" i="32"/>
  <c r="G664" i="32"/>
  <c r="H664" i="32"/>
  <c r="I664" i="32"/>
  <c r="G632" i="32"/>
  <c r="I632" i="32"/>
  <c r="H632" i="32"/>
  <c r="G526" i="32"/>
  <c r="H526" i="32"/>
  <c r="I526" i="32"/>
  <c r="G431" i="32"/>
  <c r="H431" i="32"/>
  <c r="I431" i="32"/>
  <c r="G303" i="32"/>
  <c r="H303" i="32"/>
  <c r="I303" i="32"/>
  <c r="I607" i="32"/>
  <c r="H607" i="32"/>
  <c r="G607" i="32"/>
  <c r="H586" i="32"/>
  <c r="I586" i="32"/>
  <c r="G586" i="32"/>
  <c r="G561" i="32"/>
  <c r="H561" i="32"/>
  <c r="I561" i="32"/>
  <c r="G512" i="32"/>
  <c r="H512" i="32"/>
  <c r="I512" i="32"/>
  <c r="I495" i="32"/>
  <c r="H495" i="32"/>
  <c r="G495" i="32"/>
  <c r="G427" i="32"/>
  <c r="H427" i="32"/>
  <c r="I427" i="32"/>
  <c r="G298" i="32"/>
  <c r="H298" i="32"/>
  <c r="I298" i="32"/>
  <c r="G616" i="32"/>
  <c r="I616" i="32"/>
  <c r="H616" i="32"/>
  <c r="G595" i="32"/>
  <c r="H595" i="32"/>
  <c r="I595" i="32"/>
  <c r="G574" i="32"/>
  <c r="H574" i="32"/>
  <c r="I574" i="32"/>
  <c r="G541" i="32"/>
  <c r="H541" i="32"/>
  <c r="I541" i="32"/>
  <c r="G485" i="32"/>
  <c r="H485" i="32"/>
  <c r="I485" i="32"/>
  <c r="G443" i="32"/>
  <c r="H443" i="32"/>
  <c r="I443" i="32"/>
  <c r="G374" i="32"/>
  <c r="I374" i="32"/>
  <c r="H374" i="32"/>
  <c r="G231" i="32"/>
  <c r="H231" i="32"/>
  <c r="I231" i="32"/>
  <c r="G515" i="32"/>
  <c r="H515" i="32"/>
  <c r="I515" i="32"/>
  <c r="G476" i="32"/>
  <c r="I476" i="32"/>
  <c r="H476" i="32"/>
  <c r="G442" i="32"/>
  <c r="H442" i="32"/>
  <c r="I442" i="32"/>
  <c r="G415" i="32"/>
  <c r="H415" i="32"/>
  <c r="I415" i="32"/>
  <c r="G386" i="32"/>
  <c r="H386" i="32"/>
  <c r="I386" i="32"/>
  <c r="G306" i="32"/>
  <c r="H306" i="32"/>
  <c r="I306" i="32"/>
  <c r="I73" i="32"/>
  <c r="G73" i="32"/>
  <c r="H73" i="32"/>
  <c r="H506" i="32"/>
  <c r="I506" i="32"/>
  <c r="G506" i="32"/>
  <c r="I479" i="32"/>
  <c r="H479" i="32"/>
  <c r="G479" i="32"/>
  <c r="I452" i="32"/>
  <c r="H452" i="32"/>
  <c r="G452" i="32"/>
  <c r="G421" i="32"/>
  <c r="I421" i="32"/>
  <c r="H421" i="32"/>
  <c r="G391" i="32"/>
  <c r="H391" i="32"/>
  <c r="I391" i="32"/>
  <c r="G330" i="32"/>
  <c r="H330" i="32"/>
  <c r="I330" i="32"/>
  <c r="G275" i="32"/>
  <c r="H275" i="32"/>
  <c r="I275" i="32"/>
  <c r="G381" i="32"/>
  <c r="H381" i="32"/>
  <c r="I381" i="32"/>
  <c r="G350" i="32"/>
  <c r="I350" i="32"/>
  <c r="H350" i="32"/>
  <c r="G287" i="32"/>
  <c r="H287" i="32"/>
  <c r="I287" i="32"/>
  <c r="G373" i="32"/>
  <c r="H373" i="32"/>
  <c r="I373" i="32"/>
  <c r="G352" i="32"/>
  <c r="H352" i="32"/>
  <c r="I352" i="32"/>
  <c r="G328" i="32"/>
  <c r="H328" i="32"/>
  <c r="I328" i="32"/>
  <c r="G296" i="32"/>
  <c r="H296" i="32"/>
  <c r="I296" i="32"/>
  <c r="I249" i="32"/>
  <c r="H249" i="32"/>
  <c r="G249" i="32"/>
  <c r="G184" i="32"/>
  <c r="H184" i="32"/>
  <c r="I184" i="32"/>
  <c r="G135" i="32"/>
  <c r="H135" i="32"/>
  <c r="I135" i="32"/>
  <c r="G127" i="32"/>
  <c r="H127" i="32"/>
  <c r="I127" i="32"/>
  <c r="G597" i="32"/>
  <c r="H597" i="32"/>
  <c r="I597" i="32"/>
  <c r="G672" i="32"/>
  <c r="H672" i="32"/>
  <c r="I672" i="32"/>
  <c r="I698" i="32"/>
  <c r="G698" i="32"/>
  <c r="H698" i="32"/>
  <c r="G771" i="32"/>
  <c r="H771" i="32"/>
  <c r="I771" i="32"/>
  <c r="G839" i="32"/>
  <c r="H839" i="32"/>
  <c r="I839" i="32"/>
  <c r="G871" i="32"/>
  <c r="H871" i="32"/>
  <c r="I871" i="32"/>
  <c r="I880" i="32"/>
  <c r="G880" i="32"/>
  <c r="H880" i="32"/>
  <c r="G900" i="32"/>
  <c r="H900" i="32"/>
  <c r="I900" i="32"/>
  <c r="H923" i="32"/>
  <c r="I923" i="32"/>
  <c r="G923" i="32"/>
  <c r="G932" i="32"/>
  <c r="H932" i="32"/>
  <c r="I932" i="32"/>
  <c r="G982" i="32"/>
  <c r="H982" i="32"/>
  <c r="I982" i="32"/>
  <c r="G280" i="32"/>
  <c r="H280" i="32"/>
  <c r="I280" i="32"/>
  <c r="G844" i="32"/>
  <c r="H844" i="32"/>
  <c r="I844" i="32"/>
  <c r="G885" i="32"/>
  <c r="H885" i="32"/>
  <c r="I885" i="32"/>
  <c r="I896" i="32"/>
  <c r="G896" i="32"/>
  <c r="H896" i="32"/>
  <c r="G764" i="32"/>
  <c r="H764" i="32"/>
  <c r="I764" i="32"/>
  <c r="G828" i="32"/>
  <c r="I828" i="32"/>
  <c r="H828" i="32"/>
  <c r="G921" i="32"/>
  <c r="H921" i="32"/>
  <c r="I921" i="32"/>
  <c r="I1000" i="32"/>
  <c r="G1000" i="32"/>
  <c r="H1000" i="32"/>
  <c r="G800" i="32"/>
  <c r="I800" i="32"/>
  <c r="H800" i="32"/>
  <c r="G703" i="32"/>
  <c r="H703" i="32"/>
  <c r="I703" i="32"/>
  <c r="I674" i="32"/>
  <c r="G674" i="32"/>
  <c r="H674" i="32"/>
  <c r="G633" i="32"/>
  <c r="H633" i="32"/>
  <c r="I633" i="32"/>
  <c r="G991" i="32"/>
  <c r="H991" i="32"/>
  <c r="I991" i="32"/>
  <c r="H891" i="32"/>
  <c r="I891" i="32"/>
  <c r="G891" i="32"/>
  <c r="H859" i="32"/>
  <c r="I859" i="32"/>
  <c r="G859" i="32"/>
  <c r="I802" i="32"/>
  <c r="G802" i="32"/>
  <c r="H802" i="32"/>
  <c r="G657" i="32"/>
  <c r="H657" i="32"/>
  <c r="I657" i="32"/>
  <c r="H799" i="32"/>
  <c r="I799" i="32"/>
  <c r="G799" i="32"/>
  <c r="G708" i="32"/>
  <c r="H708" i="32"/>
  <c r="I708" i="32"/>
  <c r="G325" i="32"/>
  <c r="H325" i="32"/>
  <c r="I325" i="32"/>
  <c r="G759" i="32"/>
  <c r="H759" i="32"/>
  <c r="I759" i="32"/>
  <c r="G23" i="32"/>
  <c r="H23" i="32"/>
  <c r="I23" i="32"/>
  <c r="G18" i="32"/>
  <c r="H18" i="32"/>
  <c r="I18" i="32"/>
  <c r="H116" i="32"/>
  <c r="I116" i="32"/>
  <c r="G116" i="32"/>
  <c r="G67" i="32"/>
  <c r="H67" i="32"/>
  <c r="I67" i="32"/>
  <c r="G21" i="32"/>
  <c r="H21" i="32"/>
  <c r="I21" i="32"/>
  <c r="G75" i="32"/>
  <c r="H75" i="32"/>
  <c r="I75" i="32"/>
  <c r="H44" i="32"/>
  <c r="I44" i="32"/>
  <c r="G44" i="32"/>
  <c r="G94" i="32"/>
  <c r="H94" i="32"/>
  <c r="I94" i="32"/>
  <c r="G38" i="32"/>
  <c r="H38" i="32"/>
  <c r="I38" i="32"/>
  <c r="I257" i="32"/>
  <c r="H257" i="32"/>
  <c r="G257" i="32"/>
  <c r="G238" i="32"/>
  <c r="I238" i="32"/>
  <c r="H238" i="32"/>
  <c r="H164" i="32"/>
  <c r="I164" i="32"/>
  <c r="G164" i="32"/>
  <c r="G155" i="32"/>
  <c r="H155" i="32"/>
  <c r="I155" i="32"/>
  <c r="I297" i="32"/>
  <c r="H297" i="32"/>
  <c r="G297" i="32"/>
  <c r="G271" i="32"/>
  <c r="H271" i="32"/>
  <c r="I271" i="32"/>
  <c r="G234" i="32"/>
  <c r="H234" i="32"/>
  <c r="I234" i="32"/>
  <c r="G195" i="32"/>
  <c r="H195" i="32"/>
  <c r="I195" i="32"/>
  <c r="I145" i="32"/>
  <c r="G145" i="32"/>
  <c r="H145" i="32"/>
  <c r="G216" i="32"/>
  <c r="H216" i="32"/>
  <c r="I216" i="32"/>
  <c r="G176" i="32"/>
  <c r="H176" i="32"/>
  <c r="I176" i="32"/>
  <c r="G102" i="32"/>
  <c r="H102" i="32"/>
  <c r="I102" i="32"/>
  <c r="G85" i="32"/>
  <c r="H85" i="32"/>
  <c r="I85" i="32"/>
  <c r="G202" i="32"/>
  <c r="H202" i="32"/>
  <c r="I202" i="32"/>
  <c r="G190" i="32"/>
  <c r="H190" i="32"/>
  <c r="I190" i="32"/>
  <c r="G170" i="32"/>
  <c r="H170" i="32"/>
  <c r="I170" i="32"/>
  <c r="G123" i="32"/>
  <c r="H123" i="32"/>
  <c r="I123" i="32"/>
  <c r="G419" i="32"/>
  <c r="H419" i="32"/>
  <c r="I419" i="32"/>
  <c r="I666" i="32"/>
  <c r="G666" i="32"/>
  <c r="H666" i="32"/>
  <c r="G727" i="32"/>
  <c r="H727" i="32"/>
  <c r="I727" i="32"/>
  <c r="G756" i="32"/>
  <c r="H756" i="32"/>
  <c r="I756" i="32"/>
  <c r="G767" i="32"/>
  <c r="H767" i="32"/>
  <c r="I767" i="32"/>
  <c r="G806" i="32"/>
  <c r="H806" i="32"/>
  <c r="I806" i="32"/>
  <c r="G822" i="32"/>
  <c r="H822" i="32"/>
  <c r="I822" i="32"/>
  <c r="G846" i="32"/>
  <c r="H846" i="32"/>
  <c r="I846" i="32"/>
  <c r="G958" i="32"/>
  <c r="H958" i="32"/>
  <c r="I958" i="32"/>
  <c r="H971" i="32"/>
  <c r="I971" i="32"/>
  <c r="G971" i="32"/>
  <c r="H709" i="32"/>
  <c r="I709" i="32"/>
  <c r="G709" i="32"/>
  <c r="H677" i="32"/>
  <c r="I677" i="32"/>
  <c r="G677" i="32"/>
  <c r="G637" i="32"/>
  <c r="H637" i="32"/>
  <c r="I637" i="32"/>
  <c r="G577" i="32"/>
  <c r="H577" i="32"/>
  <c r="I577" i="32"/>
  <c r="G491" i="32"/>
  <c r="H491" i="32"/>
  <c r="I491" i="32"/>
  <c r="G748" i="32"/>
  <c r="H748" i="32"/>
  <c r="I748" i="32"/>
  <c r="H725" i="32"/>
  <c r="I725" i="32"/>
  <c r="G725" i="32"/>
  <c r="I690" i="32"/>
  <c r="G690" i="32"/>
  <c r="H690" i="32"/>
  <c r="H661" i="32"/>
  <c r="I661" i="32"/>
  <c r="G661" i="32"/>
  <c r="G629" i="32"/>
  <c r="H629" i="32"/>
  <c r="I629" i="32"/>
  <c r="G524" i="32"/>
  <c r="I524" i="32"/>
  <c r="H524" i="32"/>
  <c r="I425" i="32"/>
  <c r="G425" i="32"/>
  <c r="H425" i="32"/>
  <c r="H626" i="32"/>
  <c r="I626" i="32"/>
  <c r="G626" i="32"/>
  <c r="G604" i="32"/>
  <c r="I604" i="32"/>
  <c r="H604" i="32"/>
  <c r="I583" i="32"/>
  <c r="H583" i="32"/>
  <c r="G583" i="32"/>
  <c r="G558" i="32"/>
  <c r="H558" i="32"/>
  <c r="I558" i="32"/>
  <c r="I511" i="32"/>
  <c r="H511" i="32"/>
  <c r="G511" i="32"/>
  <c r="G489" i="32"/>
  <c r="H489" i="32"/>
  <c r="I489" i="32"/>
  <c r="G413" i="32"/>
  <c r="H413" i="32"/>
  <c r="I413" i="32"/>
  <c r="G294" i="32"/>
  <c r="I294" i="32"/>
  <c r="H294" i="32"/>
  <c r="G614" i="32"/>
  <c r="H614" i="32"/>
  <c r="I614" i="32"/>
  <c r="G592" i="32"/>
  <c r="H592" i="32"/>
  <c r="I592" i="32"/>
  <c r="G571" i="32"/>
  <c r="H571" i="32"/>
  <c r="I571" i="32"/>
  <c r="G540" i="32"/>
  <c r="I540" i="32"/>
  <c r="H540" i="32"/>
  <c r="G481" i="32"/>
  <c r="H481" i="32"/>
  <c r="I481" i="32"/>
  <c r="G429" i="32"/>
  <c r="I429" i="32"/>
  <c r="H429" i="32"/>
  <c r="G370" i="32"/>
  <c r="H370" i="32"/>
  <c r="I370" i="32"/>
  <c r="G219" i="32"/>
  <c r="H219" i="32"/>
  <c r="I219" i="32"/>
  <c r="H498" i="32"/>
  <c r="I498" i="32"/>
  <c r="G498" i="32"/>
  <c r="G475" i="32"/>
  <c r="H475" i="32"/>
  <c r="I475" i="32"/>
  <c r="H440" i="32"/>
  <c r="I440" i="32"/>
  <c r="G440" i="32"/>
  <c r="I409" i="32"/>
  <c r="H409" i="32"/>
  <c r="G409" i="32"/>
  <c r="G384" i="32"/>
  <c r="H384" i="32"/>
  <c r="I384" i="32"/>
  <c r="G301" i="32"/>
  <c r="H301" i="32"/>
  <c r="I301" i="32"/>
  <c r="G63" i="32"/>
  <c r="H63" i="32"/>
  <c r="I63" i="32"/>
  <c r="G504" i="32"/>
  <c r="H504" i="32"/>
  <c r="I504" i="32"/>
  <c r="G473" i="32"/>
  <c r="H473" i="32"/>
  <c r="I473" i="32"/>
  <c r="G451" i="32"/>
  <c r="H451" i="32"/>
  <c r="I451" i="32"/>
  <c r="G414" i="32"/>
  <c r="I414" i="32"/>
  <c r="H414" i="32"/>
  <c r="G379" i="32"/>
  <c r="H379" i="32"/>
  <c r="I379" i="32"/>
  <c r="G322" i="32"/>
  <c r="H322" i="32"/>
  <c r="I322" i="32"/>
  <c r="G230" i="32"/>
  <c r="H230" i="32"/>
  <c r="I230" i="32"/>
  <c r="I377" i="32"/>
  <c r="H377" i="32"/>
  <c r="G377" i="32"/>
  <c r="G341" i="32"/>
  <c r="H341" i="32"/>
  <c r="I341" i="32"/>
  <c r="H260" i="32"/>
  <c r="I260" i="32"/>
  <c r="G260" i="32"/>
  <c r="G366" i="32"/>
  <c r="I366" i="32"/>
  <c r="H366" i="32"/>
  <c r="G351" i="32"/>
  <c r="H351" i="32"/>
  <c r="I351" i="32"/>
  <c r="G323" i="32"/>
  <c r="H323" i="32"/>
  <c r="I323" i="32"/>
  <c r="G295" i="32"/>
  <c r="H295" i="32"/>
  <c r="I295" i="32"/>
  <c r="G248" i="32"/>
  <c r="H248" i="32"/>
  <c r="I248" i="32"/>
  <c r="G183" i="32"/>
  <c r="H183" i="32"/>
  <c r="I183" i="32"/>
  <c r="G134" i="32"/>
  <c r="H134" i="32"/>
  <c r="I134" i="32"/>
  <c r="G112" i="32"/>
  <c r="H112" i="32"/>
  <c r="I112" i="32"/>
  <c r="H554" i="32"/>
  <c r="I554" i="32"/>
  <c r="G554" i="32"/>
  <c r="H643" i="32"/>
  <c r="I643" i="32"/>
  <c r="G643" i="32"/>
  <c r="G676" i="32"/>
  <c r="H676" i="32"/>
  <c r="I676" i="32"/>
  <c r="G700" i="32"/>
  <c r="H700" i="32"/>
  <c r="I700" i="32"/>
  <c r="G753" i="32"/>
  <c r="H753" i="32"/>
  <c r="I753" i="32"/>
  <c r="G779" i="32"/>
  <c r="H779" i="32"/>
  <c r="I779" i="32"/>
  <c r="G793" i="32"/>
  <c r="H793" i="32"/>
  <c r="I793" i="32"/>
  <c r="G849" i="32"/>
  <c r="H849" i="32"/>
  <c r="I849" i="32"/>
  <c r="H947" i="32"/>
  <c r="I947" i="32"/>
  <c r="G947" i="32"/>
  <c r="H955" i="32"/>
  <c r="I955" i="32"/>
  <c r="G955" i="32"/>
  <c r="H987" i="32"/>
  <c r="I987" i="32"/>
  <c r="G987" i="32"/>
  <c r="H867" i="32"/>
  <c r="I867" i="32"/>
  <c r="G867" i="32"/>
  <c r="G970" i="32"/>
  <c r="H970" i="32"/>
  <c r="I970" i="32"/>
  <c r="G736" i="32"/>
  <c r="H736" i="32"/>
  <c r="I736" i="32"/>
  <c r="I856" i="32"/>
  <c r="G856" i="32"/>
  <c r="H856" i="32"/>
  <c r="G897" i="32"/>
  <c r="H897" i="32"/>
  <c r="I897" i="32"/>
  <c r="G980" i="32"/>
  <c r="H980" i="32"/>
  <c r="I980" i="32"/>
  <c r="G855" i="32"/>
  <c r="H855" i="32"/>
  <c r="I855" i="32"/>
  <c r="H797" i="32"/>
  <c r="G797" i="32"/>
  <c r="I797" i="32"/>
  <c r="G696" i="32"/>
  <c r="H696" i="32"/>
  <c r="I696" i="32"/>
  <c r="I770" i="32"/>
  <c r="G770" i="32"/>
  <c r="H770" i="32"/>
  <c r="G605" i="32"/>
  <c r="H605" i="32"/>
  <c r="I605" i="32"/>
  <c r="G986" i="32"/>
  <c r="H986" i="32"/>
  <c r="I986" i="32"/>
  <c r="G886" i="32"/>
  <c r="H886" i="32"/>
  <c r="I886" i="32"/>
  <c r="G852" i="32"/>
  <c r="H852" i="32"/>
  <c r="I852" i="32"/>
  <c r="G788" i="32"/>
  <c r="H788" i="32"/>
  <c r="I788" i="32"/>
  <c r="H653" i="32"/>
  <c r="I653" i="32"/>
  <c r="G653" i="32"/>
  <c r="H789" i="32"/>
  <c r="I789" i="32"/>
  <c r="G789" i="32"/>
  <c r="G699" i="32"/>
  <c r="H699" i="32"/>
  <c r="I699" i="32"/>
  <c r="H420" i="32"/>
  <c r="I420" i="32"/>
  <c r="G420" i="32"/>
  <c r="G942" i="32"/>
  <c r="H942" i="32"/>
  <c r="I942" i="32"/>
  <c r="G407" i="32"/>
  <c r="H407" i="32"/>
  <c r="I407" i="32"/>
  <c r="G997" i="32"/>
  <c r="H997" i="32"/>
  <c r="I997" i="32"/>
  <c r="G954" i="32"/>
  <c r="H954" i="32"/>
  <c r="I954" i="32"/>
  <c r="G945" i="32"/>
  <c r="H945" i="32"/>
  <c r="I945" i="32"/>
  <c r="G16" i="32"/>
  <c r="H16" i="32"/>
  <c r="I16" i="32"/>
  <c r="G14" i="32"/>
  <c r="H14" i="32"/>
  <c r="I14" i="32"/>
  <c r="G142" i="32"/>
  <c r="H142" i="32"/>
  <c r="I142" i="32"/>
  <c r="G115" i="32"/>
  <c r="H115" i="32"/>
  <c r="I115" i="32"/>
  <c r="G62" i="32"/>
  <c r="H62" i="32"/>
  <c r="I62" i="32"/>
  <c r="G122" i="32"/>
  <c r="H122" i="32"/>
  <c r="I122" i="32"/>
  <c r="G70" i="32"/>
  <c r="H70" i="32"/>
  <c r="I70" i="32"/>
  <c r="G34" i="32"/>
  <c r="H34" i="32"/>
  <c r="I34" i="32"/>
  <c r="G93" i="32"/>
  <c r="H93" i="32"/>
  <c r="I93" i="32"/>
  <c r="G37" i="32"/>
  <c r="H37" i="32"/>
  <c r="I37" i="32"/>
  <c r="G256" i="32"/>
  <c r="H256" i="32"/>
  <c r="I256" i="32"/>
  <c r="G237" i="32"/>
  <c r="H237" i="32"/>
  <c r="I237" i="32"/>
  <c r="G163" i="32"/>
  <c r="H163" i="32"/>
  <c r="I163" i="32"/>
  <c r="G154" i="32"/>
  <c r="H154" i="32"/>
  <c r="I154" i="32"/>
  <c r="H292" i="32"/>
  <c r="I292" i="32"/>
  <c r="G292" i="32"/>
  <c r="I265" i="32"/>
  <c r="H265" i="32"/>
  <c r="G265" i="32"/>
  <c r="G233" i="32"/>
  <c r="H233" i="32"/>
  <c r="I233" i="32"/>
  <c r="G194" i="32"/>
  <c r="H194" i="32"/>
  <c r="I194" i="32"/>
  <c r="G144" i="32"/>
  <c r="H144" i="32"/>
  <c r="I144" i="32"/>
  <c r="G215" i="32"/>
  <c r="H215" i="32"/>
  <c r="I215" i="32"/>
  <c r="G175" i="32"/>
  <c r="H175" i="32"/>
  <c r="I175" i="32"/>
  <c r="G101" i="32"/>
  <c r="H101" i="32"/>
  <c r="I101" i="32"/>
  <c r="H68" i="32"/>
  <c r="I68" i="32"/>
  <c r="G68" i="32"/>
  <c r="I201" i="32"/>
  <c r="G201" i="32"/>
  <c r="H201" i="32"/>
  <c r="G189" i="32"/>
  <c r="H189" i="32"/>
  <c r="I189" i="32"/>
  <c r="I169" i="32"/>
  <c r="G169" i="32"/>
  <c r="H169" i="32"/>
  <c r="G106" i="32"/>
  <c r="H106" i="32"/>
  <c r="I106" i="32"/>
  <c r="G668" i="32"/>
  <c r="H668" i="32"/>
  <c r="I668" i="32"/>
  <c r="G775" i="32"/>
  <c r="H775" i="32"/>
  <c r="I775" i="32"/>
  <c r="G782" i="32"/>
  <c r="H782" i="32"/>
  <c r="I782" i="32"/>
  <c r="H811" i="32"/>
  <c r="I811" i="32"/>
  <c r="G811" i="32"/>
  <c r="H827" i="32"/>
  <c r="I827" i="32"/>
  <c r="G827" i="32"/>
  <c r="G950" i="32"/>
  <c r="H950" i="32"/>
  <c r="I950" i="32"/>
  <c r="G994" i="32"/>
  <c r="H994" i="32"/>
  <c r="I994" i="32"/>
  <c r="G742" i="32"/>
  <c r="H742" i="32"/>
  <c r="I742" i="32"/>
  <c r="G707" i="32"/>
  <c r="H707" i="32"/>
  <c r="I707" i="32"/>
  <c r="G670" i="32"/>
  <c r="H670" i="32"/>
  <c r="I670" i="32"/>
  <c r="I631" i="32"/>
  <c r="H631" i="32"/>
  <c r="G631" i="32"/>
  <c r="G569" i="32"/>
  <c r="H569" i="32"/>
  <c r="I569" i="32"/>
  <c r="I385" i="32"/>
  <c r="H385" i="32"/>
  <c r="G385" i="32"/>
  <c r="G745" i="32"/>
  <c r="H745" i="32"/>
  <c r="I745" i="32"/>
  <c r="G723" i="32"/>
  <c r="H723" i="32"/>
  <c r="I723" i="32"/>
  <c r="G687" i="32"/>
  <c r="H687" i="32"/>
  <c r="I687" i="32"/>
  <c r="G655" i="32"/>
  <c r="H655" i="32"/>
  <c r="I655" i="32"/>
  <c r="G625" i="32"/>
  <c r="H625" i="32"/>
  <c r="I625" i="32"/>
  <c r="G523" i="32"/>
  <c r="H523" i="32"/>
  <c r="I523" i="32"/>
  <c r="I417" i="32"/>
  <c r="H417" i="32"/>
  <c r="G417" i="32"/>
  <c r="I623" i="32"/>
  <c r="H623" i="32"/>
  <c r="G623" i="32"/>
  <c r="H602" i="32"/>
  <c r="I602" i="32"/>
  <c r="G602" i="32"/>
  <c r="G580" i="32"/>
  <c r="I580" i="32"/>
  <c r="H580" i="32"/>
  <c r="G555" i="32"/>
  <c r="H555" i="32"/>
  <c r="I555" i="32"/>
  <c r="G510" i="32"/>
  <c r="H510" i="32"/>
  <c r="I510" i="32"/>
  <c r="H474" i="32"/>
  <c r="I474" i="32"/>
  <c r="G474" i="32"/>
  <c r="I401" i="32"/>
  <c r="H401" i="32"/>
  <c r="G401" i="32"/>
  <c r="G282" i="32"/>
  <c r="H282" i="32"/>
  <c r="I282" i="32"/>
  <c r="H611" i="32"/>
  <c r="I611" i="32"/>
  <c r="G611" i="32"/>
  <c r="G590" i="32"/>
  <c r="H590" i="32"/>
  <c r="I590" i="32"/>
  <c r="G568" i="32"/>
  <c r="H568" i="32"/>
  <c r="I568" i="32"/>
  <c r="G536" i="32"/>
  <c r="H536" i="32"/>
  <c r="I536" i="32"/>
  <c r="G472" i="32"/>
  <c r="H472" i="32"/>
  <c r="I472" i="32"/>
  <c r="H424" i="32"/>
  <c r="I424" i="32"/>
  <c r="G424" i="32"/>
  <c r="I369" i="32"/>
  <c r="H369" i="32"/>
  <c r="G369" i="32"/>
  <c r="G542" i="32"/>
  <c r="H542" i="32"/>
  <c r="I542" i="32"/>
  <c r="G494" i="32"/>
  <c r="H494" i="32"/>
  <c r="I494" i="32"/>
  <c r="G469" i="32"/>
  <c r="H469" i="32"/>
  <c r="I469" i="32"/>
  <c r="H436" i="32"/>
  <c r="I436" i="32"/>
  <c r="G436" i="32"/>
  <c r="G406" i="32"/>
  <c r="I406" i="32"/>
  <c r="H406" i="32"/>
  <c r="G375" i="32"/>
  <c r="H375" i="32"/>
  <c r="I375" i="32"/>
  <c r="G293" i="32"/>
  <c r="H293" i="32"/>
  <c r="I293" i="32"/>
  <c r="I33" i="32"/>
  <c r="G33" i="32"/>
  <c r="H33" i="32"/>
  <c r="I503" i="32"/>
  <c r="H503" i="32"/>
  <c r="G503" i="32"/>
  <c r="I471" i="32"/>
  <c r="H471" i="32"/>
  <c r="G471" i="32"/>
  <c r="H448" i="32"/>
  <c r="I448" i="32"/>
  <c r="G448" i="32"/>
  <c r="H412" i="32"/>
  <c r="I412" i="32"/>
  <c r="G412" i="32"/>
  <c r="G368" i="32"/>
  <c r="H368" i="32"/>
  <c r="I368" i="32"/>
  <c r="G318" i="32"/>
  <c r="I318" i="32"/>
  <c r="H318" i="32"/>
  <c r="G222" i="32"/>
  <c r="H222" i="32"/>
  <c r="I222" i="32"/>
  <c r="G376" i="32"/>
  <c r="H376" i="32"/>
  <c r="I376" i="32"/>
  <c r="H340" i="32"/>
  <c r="I340" i="32"/>
  <c r="G340" i="32"/>
  <c r="G254" i="32"/>
  <c r="I254" i="32"/>
  <c r="H254" i="32"/>
  <c r="H364" i="32"/>
  <c r="I364" i="32"/>
  <c r="G364" i="32"/>
  <c r="G343" i="32"/>
  <c r="H343" i="32"/>
  <c r="I343" i="32"/>
  <c r="G317" i="32"/>
  <c r="H317" i="32"/>
  <c r="I317" i="32"/>
  <c r="G291" i="32"/>
  <c r="H291" i="32"/>
  <c r="I291" i="32"/>
  <c r="G247" i="32"/>
  <c r="H247" i="32"/>
  <c r="I247" i="32"/>
  <c r="G182" i="32"/>
  <c r="H182" i="32"/>
  <c r="I182" i="32"/>
  <c r="G133" i="32"/>
  <c r="H133" i="32"/>
  <c r="I133" i="32"/>
  <c r="G111" i="32"/>
  <c r="H111" i="32"/>
  <c r="I111" i="32"/>
  <c r="I217" i="32"/>
  <c r="G217" i="32"/>
  <c r="H217" i="32"/>
  <c r="G450" i="32"/>
  <c r="H450" i="32"/>
  <c r="I450" i="32"/>
  <c r="G645" i="32"/>
  <c r="H645" i="32"/>
  <c r="I645" i="32"/>
  <c r="G679" i="32"/>
  <c r="H679" i="32"/>
  <c r="I679" i="32"/>
  <c r="G705" i="32"/>
  <c r="H705" i="32"/>
  <c r="I705" i="32"/>
  <c r="I754" i="32"/>
  <c r="G754" i="32"/>
  <c r="H754" i="32"/>
  <c r="H765" i="32"/>
  <c r="I765" i="32"/>
  <c r="G765" i="32"/>
  <c r="H805" i="32"/>
  <c r="G805" i="32"/>
  <c r="I805" i="32"/>
  <c r="G817" i="32"/>
  <c r="H817" i="32"/>
  <c r="I817" i="32"/>
  <c r="H915" i="32"/>
  <c r="I915" i="32"/>
  <c r="G915" i="32"/>
  <c r="G961" i="32"/>
  <c r="H961" i="32"/>
  <c r="I961" i="32"/>
  <c r="G972" i="32"/>
  <c r="H972" i="32"/>
  <c r="I972" i="32"/>
  <c r="G333" i="32"/>
  <c r="H333" i="32"/>
  <c r="I333" i="32"/>
  <c r="G929" i="32"/>
  <c r="H929" i="32"/>
  <c r="I929" i="32"/>
  <c r="H963" i="32"/>
  <c r="I963" i="32"/>
  <c r="G963" i="32"/>
  <c r="H819" i="32"/>
  <c r="I819" i="32"/>
  <c r="G819" i="32"/>
  <c r="G898" i="32"/>
  <c r="H898" i="32"/>
  <c r="I898" i="32"/>
  <c r="G983" i="32"/>
  <c r="H983" i="32"/>
  <c r="I983" i="32"/>
  <c r="I848" i="32"/>
  <c r="G848" i="32"/>
  <c r="H848" i="32"/>
  <c r="G784" i="32"/>
  <c r="H784" i="32"/>
  <c r="I784" i="32"/>
  <c r="G692" i="32"/>
  <c r="H692" i="32"/>
  <c r="I692" i="32"/>
  <c r="H749" i="32"/>
  <c r="I749" i="32"/>
  <c r="G749" i="32"/>
  <c r="G573" i="32"/>
  <c r="H573" i="32"/>
  <c r="I573" i="32"/>
  <c r="I984" i="32"/>
  <c r="G984" i="32"/>
  <c r="H984" i="32"/>
  <c r="G884" i="32"/>
  <c r="H884" i="32"/>
  <c r="I884" i="32"/>
  <c r="H843" i="32"/>
  <c r="I843" i="32"/>
  <c r="G843" i="32"/>
  <c r="H781" i="32"/>
  <c r="I781" i="32"/>
  <c r="G781" i="32"/>
  <c r="I636" i="32"/>
  <c r="G636" i="32"/>
  <c r="H636" i="32"/>
  <c r="G787" i="32"/>
  <c r="H787" i="32"/>
  <c r="I787" i="32"/>
  <c r="G686" i="32"/>
  <c r="H686" i="32"/>
  <c r="I686" i="32"/>
  <c r="G90" i="32"/>
  <c r="H90" i="32"/>
  <c r="I90" i="32"/>
  <c r="G878" i="32"/>
  <c r="H878" i="32"/>
  <c r="I878" i="32"/>
  <c r="G946" i="32"/>
  <c r="H946" i="32"/>
  <c r="I946" i="32"/>
  <c r="G824" i="32"/>
  <c r="I824" i="32"/>
  <c r="H824" i="32"/>
  <c r="G941" i="32"/>
  <c r="H941" i="32"/>
  <c r="I941" i="32"/>
  <c r="G927" i="32"/>
  <c r="H927" i="32"/>
  <c r="I927" i="32"/>
  <c r="G910" i="32"/>
  <c r="H910" i="32"/>
  <c r="I910" i="32"/>
  <c r="G8" i="32"/>
  <c r="H8" i="32"/>
  <c r="I8" i="32"/>
  <c r="G10" i="32"/>
  <c r="H10" i="32"/>
  <c r="I10" i="32"/>
  <c r="G141" i="32"/>
  <c r="H141" i="32"/>
  <c r="I141" i="32"/>
  <c r="G114" i="32"/>
  <c r="H114" i="32"/>
  <c r="I114" i="32"/>
  <c r="I57" i="32"/>
  <c r="G57" i="32"/>
  <c r="H57" i="32"/>
  <c r="I121" i="32"/>
  <c r="G121" i="32"/>
  <c r="H121" i="32"/>
  <c r="I65" i="32"/>
  <c r="G65" i="32"/>
  <c r="H65" i="32"/>
  <c r="G29" i="32"/>
  <c r="H29" i="32"/>
  <c r="I29" i="32"/>
  <c r="H84" i="32"/>
  <c r="I84" i="32"/>
  <c r="G84" i="32"/>
  <c r="H36" i="32"/>
  <c r="I36" i="32"/>
  <c r="G36" i="32"/>
  <c r="G255" i="32"/>
  <c r="H255" i="32"/>
  <c r="I255" i="32"/>
  <c r="G227" i="32"/>
  <c r="H227" i="32"/>
  <c r="I227" i="32"/>
  <c r="G162" i="32"/>
  <c r="H162" i="32"/>
  <c r="I162" i="32"/>
  <c r="I153" i="32"/>
  <c r="G153" i="32"/>
  <c r="H153" i="32"/>
  <c r="G286" i="32"/>
  <c r="I286" i="32"/>
  <c r="H286" i="32"/>
  <c r="G264" i="32"/>
  <c r="H264" i="32"/>
  <c r="I264" i="32"/>
  <c r="G229" i="32"/>
  <c r="H229" i="32"/>
  <c r="I229" i="32"/>
  <c r="I193" i="32"/>
  <c r="G193" i="32"/>
  <c r="H193" i="32"/>
  <c r="G143" i="32"/>
  <c r="H143" i="32"/>
  <c r="I143" i="32"/>
  <c r="G214" i="32"/>
  <c r="H214" i="32"/>
  <c r="I214" i="32"/>
  <c r="G174" i="32"/>
  <c r="H174" i="32"/>
  <c r="I174" i="32"/>
  <c r="H100" i="32"/>
  <c r="I100" i="32"/>
  <c r="G100" i="32"/>
  <c r="G59" i="32"/>
  <c r="H59" i="32"/>
  <c r="I59" i="32"/>
  <c r="G200" i="32"/>
  <c r="H200" i="32"/>
  <c r="I200" i="32"/>
  <c r="H188" i="32"/>
  <c r="I188" i="32"/>
  <c r="G188" i="32"/>
  <c r="G151" i="32"/>
  <c r="H151" i="32"/>
  <c r="I151" i="32"/>
  <c r="G91" i="32"/>
  <c r="H91" i="32"/>
  <c r="I91" i="32"/>
  <c r="G532" i="32"/>
  <c r="I532" i="32"/>
  <c r="H532" i="32"/>
  <c r="G654" i="32"/>
  <c r="H654" i="32"/>
  <c r="I654" i="32"/>
  <c r="G850" i="32"/>
  <c r="H850" i="32"/>
  <c r="I850" i="32"/>
  <c r="G865" i="32"/>
  <c r="H865" i="32"/>
  <c r="I865" i="32"/>
  <c r="G874" i="32"/>
  <c r="H874" i="32"/>
  <c r="I874" i="32"/>
  <c r="G894" i="32"/>
  <c r="H894" i="32"/>
  <c r="I894" i="32"/>
  <c r="G933" i="32"/>
  <c r="H933" i="32"/>
  <c r="I933" i="32"/>
  <c r="I944" i="32"/>
  <c r="G944" i="32"/>
  <c r="H944" i="32"/>
  <c r="I960" i="32"/>
  <c r="G960" i="32"/>
  <c r="H960" i="32"/>
  <c r="G998" i="32"/>
  <c r="H998" i="32"/>
  <c r="I998" i="32"/>
  <c r="G734" i="32"/>
  <c r="H734" i="32"/>
  <c r="I734" i="32"/>
  <c r="G704" i="32"/>
  <c r="H704" i="32"/>
  <c r="I704" i="32"/>
  <c r="G663" i="32"/>
  <c r="H663" i="32"/>
  <c r="I663" i="32"/>
  <c r="I628" i="32"/>
  <c r="G628" i="32"/>
  <c r="H628" i="32"/>
  <c r="G563" i="32"/>
  <c r="H563" i="32"/>
  <c r="I563" i="32"/>
  <c r="G367" i="32"/>
  <c r="H367" i="32"/>
  <c r="I367" i="32"/>
  <c r="G743" i="32"/>
  <c r="H743" i="32"/>
  <c r="I743" i="32"/>
  <c r="G720" i="32"/>
  <c r="H720" i="32"/>
  <c r="I720" i="32"/>
  <c r="H685" i="32"/>
  <c r="I685" i="32"/>
  <c r="G685" i="32"/>
  <c r="G652" i="32"/>
  <c r="H652" i="32"/>
  <c r="I652" i="32"/>
  <c r="G624" i="32"/>
  <c r="I624" i="32"/>
  <c r="H624" i="32"/>
  <c r="H514" i="32"/>
  <c r="I514" i="32"/>
  <c r="G514" i="32"/>
  <c r="G410" i="32"/>
  <c r="H410" i="32"/>
  <c r="I410" i="32"/>
  <c r="I620" i="32"/>
  <c r="G620" i="32"/>
  <c r="H620" i="32"/>
  <c r="I599" i="32"/>
  <c r="H599" i="32"/>
  <c r="G599" i="32"/>
  <c r="H578" i="32"/>
  <c r="I578" i="32"/>
  <c r="G578" i="32"/>
  <c r="G553" i="32"/>
  <c r="H553" i="32"/>
  <c r="I553" i="32"/>
  <c r="G508" i="32"/>
  <c r="I508" i="32"/>
  <c r="H508" i="32"/>
  <c r="H456" i="32"/>
  <c r="I456" i="32"/>
  <c r="G456" i="32"/>
  <c r="H380" i="32"/>
  <c r="I380" i="32"/>
  <c r="G380" i="32"/>
  <c r="G263" i="32"/>
  <c r="H263" i="32"/>
  <c r="I263" i="32"/>
  <c r="G608" i="32"/>
  <c r="I608" i="32"/>
  <c r="H608" i="32"/>
  <c r="G587" i="32"/>
  <c r="H587" i="32"/>
  <c r="I587" i="32"/>
  <c r="G565" i="32"/>
  <c r="H565" i="32"/>
  <c r="I565" i="32"/>
  <c r="G520" i="32"/>
  <c r="H520" i="32"/>
  <c r="I520" i="32"/>
  <c r="G470" i="32"/>
  <c r="H470" i="32"/>
  <c r="I470" i="32"/>
  <c r="G422" i="32"/>
  <c r="H422" i="32"/>
  <c r="I422" i="32"/>
  <c r="G344" i="32"/>
  <c r="H344" i="32"/>
  <c r="I344" i="32"/>
  <c r="G537" i="32"/>
  <c r="H537" i="32"/>
  <c r="I537" i="32"/>
  <c r="H490" i="32"/>
  <c r="I490" i="32"/>
  <c r="G490" i="32"/>
  <c r="G462" i="32"/>
  <c r="H462" i="32"/>
  <c r="I462" i="32"/>
  <c r="G435" i="32"/>
  <c r="H435" i="32"/>
  <c r="I435" i="32"/>
  <c r="G400" i="32"/>
  <c r="H400" i="32"/>
  <c r="I400" i="32"/>
  <c r="I361" i="32"/>
  <c r="H361" i="32"/>
  <c r="G361" i="32"/>
  <c r="G283" i="32"/>
  <c r="H283" i="32"/>
  <c r="I283" i="32"/>
  <c r="H28" i="32"/>
  <c r="I28" i="32"/>
  <c r="G28" i="32"/>
  <c r="G500" i="32"/>
  <c r="I500" i="32"/>
  <c r="H500" i="32"/>
  <c r="G468" i="32"/>
  <c r="I468" i="32"/>
  <c r="H468" i="32"/>
  <c r="H447" i="32"/>
  <c r="I447" i="32"/>
  <c r="G447" i="32"/>
  <c r="G411" i="32"/>
  <c r="H411" i="32"/>
  <c r="I411" i="32"/>
  <c r="H356" i="32"/>
  <c r="I356" i="32"/>
  <c r="G356" i="32"/>
  <c r="I313" i="32"/>
  <c r="H313" i="32"/>
  <c r="G313" i="32"/>
  <c r="G218" i="32"/>
  <c r="H218" i="32"/>
  <c r="I218" i="32"/>
  <c r="H372" i="32"/>
  <c r="I372" i="32"/>
  <c r="G372" i="32"/>
  <c r="G327" i="32"/>
  <c r="H327" i="32"/>
  <c r="I327" i="32"/>
  <c r="G253" i="32"/>
  <c r="H253" i="32"/>
  <c r="I253" i="32"/>
  <c r="G363" i="32"/>
  <c r="H363" i="32"/>
  <c r="I363" i="32"/>
  <c r="G342" i="32"/>
  <c r="I342" i="32"/>
  <c r="H342" i="32"/>
  <c r="H316" i="32"/>
  <c r="I316" i="32"/>
  <c r="G316" i="32"/>
  <c r="G270" i="32"/>
  <c r="I270" i="32"/>
  <c r="H270" i="32"/>
  <c r="G246" i="32"/>
  <c r="I246" i="32"/>
  <c r="H246" i="32"/>
  <c r="G181" i="32"/>
  <c r="H181" i="32"/>
  <c r="I181" i="32"/>
  <c r="H132" i="32"/>
  <c r="I132" i="32"/>
  <c r="G132" i="32"/>
  <c r="G110" i="32"/>
  <c r="H110" i="32"/>
  <c r="I110" i="32"/>
  <c r="I321" i="32"/>
  <c r="H321" i="32"/>
  <c r="G321" i="32"/>
  <c r="G477" i="32"/>
  <c r="H477" i="32"/>
  <c r="I477" i="32"/>
  <c r="H562" i="32"/>
  <c r="I562" i="32"/>
  <c r="G562" i="32"/>
  <c r="G681" i="32"/>
  <c r="H681" i="32"/>
  <c r="I681" i="32"/>
  <c r="G739" i="32"/>
  <c r="H739" i="32"/>
  <c r="I739" i="32"/>
  <c r="G755" i="32"/>
  <c r="H755" i="32"/>
  <c r="I755" i="32"/>
  <c r="H773" i="32"/>
  <c r="I773" i="32"/>
  <c r="G773" i="32"/>
  <c r="G841" i="32"/>
  <c r="H841" i="32"/>
  <c r="I841" i="32"/>
  <c r="G873" i="32"/>
  <c r="H873" i="32"/>
  <c r="I873" i="32"/>
  <c r="G882" i="32"/>
  <c r="H882" i="32"/>
  <c r="I882" i="32"/>
  <c r="G893" i="32"/>
  <c r="H893" i="32"/>
  <c r="I893" i="32"/>
  <c r="G902" i="32"/>
  <c r="H902" i="32"/>
  <c r="I902" i="32"/>
  <c r="G925" i="32"/>
  <c r="H925" i="32"/>
  <c r="I925" i="32"/>
  <c r="G934" i="32"/>
  <c r="H934" i="32"/>
  <c r="I934" i="32"/>
  <c r="G785" i="32"/>
  <c r="H785" i="32"/>
  <c r="I785" i="32"/>
  <c r="G930" i="32"/>
  <c r="H930" i="32"/>
  <c r="I930" i="32"/>
  <c r="I992" i="32"/>
  <c r="G992" i="32"/>
  <c r="H992" i="32"/>
  <c r="G869" i="32"/>
  <c r="H869" i="32"/>
  <c r="I869" i="32"/>
  <c r="I794" i="32"/>
  <c r="G794" i="32"/>
  <c r="H794" i="32"/>
  <c r="I904" i="32"/>
  <c r="G904" i="32"/>
  <c r="H904" i="32"/>
  <c r="G847" i="32"/>
  <c r="H847" i="32"/>
  <c r="I847" i="32"/>
  <c r="G783" i="32"/>
  <c r="H783" i="32"/>
  <c r="I783" i="32"/>
  <c r="G646" i="32"/>
  <c r="H646" i="32"/>
  <c r="I646" i="32"/>
  <c r="G731" i="32"/>
  <c r="H731" i="32"/>
  <c r="I731" i="32"/>
  <c r="G534" i="32"/>
  <c r="H534" i="32"/>
  <c r="I534" i="32"/>
  <c r="G981" i="32"/>
  <c r="H981" i="32"/>
  <c r="I981" i="32"/>
  <c r="G877" i="32"/>
  <c r="H877" i="32"/>
  <c r="I877" i="32"/>
  <c r="G838" i="32"/>
  <c r="H838" i="32"/>
  <c r="I838" i="32"/>
  <c r="I746" i="32"/>
  <c r="G746" i="32"/>
  <c r="H746" i="32"/>
  <c r="G544" i="32"/>
  <c r="H544" i="32"/>
  <c r="I544" i="32"/>
  <c r="I778" i="32"/>
  <c r="G778" i="32"/>
  <c r="H778" i="32"/>
  <c r="I682" i="32"/>
  <c r="G682" i="32"/>
  <c r="H682" i="32"/>
  <c r="G951" i="32"/>
  <c r="H951" i="32"/>
  <c r="I951" i="32"/>
  <c r="G1002" i="32"/>
  <c r="H1002" i="32"/>
  <c r="I1002" i="32"/>
  <c r="G922" i="32"/>
  <c r="H922" i="32"/>
  <c r="I922" i="32"/>
  <c r="I928" i="32"/>
  <c r="G928" i="32"/>
  <c r="H928" i="32"/>
  <c r="G30" i="32"/>
  <c r="H30" i="32"/>
  <c r="I30" i="32"/>
  <c r="H140" i="32"/>
  <c r="I140" i="32"/>
  <c r="G140" i="32"/>
  <c r="I113" i="32"/>
  <c r="G113" i="32"/>
  <c r="H113" i="32"/>
  <c r="H52" i="32"/>
  <c r="I52" i="32"/>
  <c r="G52" i="32"/>
  <c r="H108" i="32"/>
  <c r="I108" i="32"/>
  <c r="G108" i="32"/>
  <c r="G64" i="32"/>
  <c r="H64" i="32"/>
  <c r="I64" i="32"/>
  <c r="G24" i="32"/>
  <c r="H24" i="32"/>
  <c r="I24" i="32"/>
  <c r="G83" i="32"/>
  <c r="H83" i="32"/>
  <c r="I83" i="32"/>
  <c r="G243" i="32"/>
  <c r="H243" i="32"/>
  <c r="I243" i="32"/>
  <c r="G223" i="32"/>
  <c r="H223" i="32"/>
  <c r="I223" i="32"/>
  <c r="I161" i="32"/>
  <c r="G161" i="32"/>
  <c r="H161" i="32"/>
  <c r="G152" i="32"/>
  <c r="H152" i="32"/>
  <c r="I152" i="32"/>
  <c r="G279" i="32"/>
  <c r="H279" i="32"/>
  <c r="I279" i="32"/>
  <c r="G259" i="32"/>
  <c r="H259" i="32"/>
  <c r="I259" i="32"/>
  <c r="I209" i="32"/>
  <c r="G209" i="32"/>
  <c r="H209" i="32"/>
  <c r="G192" i="32"/>
  <c r="H192" i="32"/>
  <c r="I192" i="32"/>
  <c r="G53" i="32"/>
  <c r="H53" i="32"/>
  <c r="I53" i="32"/>
  <c r="G213" i="32"/>
  <c r="H213" i="32"/>
  <c r="I213" i="32"/>
  <c r="H156" i="32"/>
  <c r="I156" i="32"/>
  <c r="G156" i="32"/>
  <c r="G99" i="32"/>
  <c r="H99" i="32"/>
  <c r="I99" i="32"/>
  <c r="G48" i="32"/>
  <c r="H48" i="32"/>
  <c r="I48" i="32"/>
  <c r="G199" i="32"/>
  <c r="H199" i="32"/>
  <c r="I199" i="32"/>
  <c r="G187" i="32"/>
  <c r="H187" i="32"/>
  <c r="I187" i="32"/>
  <c r="G138" i="32"/>
  <c r="H138" i="32"/>
  <c r="I138" i="32"/>
  <c r="G79" i="32"/>
  <c r="H79" i="32"/>
  <c r="I79" i="32"/>
  <c r="H300" i="32"/>
  <c r="I300" i="32"/>
  <c r="G300" i="32"/>
  <c r="I535" i="32"/>
  <c r="H535" i="32"/>
  <c r="G535" i="32"/>
  <c r="G581" i="32"/>
  <c r="H581" i="32"/>
  <c r="I581" i="32"/>
  <c r="G656" i="32"/>
  <c r="H656" i="32"/>
  <c r="I656" i="32"/>
  <c r="G752" i="32"/>
  <c r="H752" i="32"/>
  <c r="I752" i="32"/>
  <c r="G769" i="32"/>
  <c r="H769" i="32"/>
  <c r="I769" i="32"/>
  <c r="H831" i="32"/>
  <c r="I831" i="32"/>
  <c r="G831" i="32"/>
  <c r="I840" i="32"/>
  <c r="G840" i="32"/>
  <c r="H840" i="32"/>
  <c r="G879" i="32"/>
  <c r="H879" i="32"/>
  <c r="I879" i="32"/>
  <c r="I888" i="32"/>
  <c r="G888" i="32"/>
  <c r="H888" i="32"/>
  <c r="H899" i="32"/>
  <c r="I899" i="32"/>
  <c r="G899" i="32"/>
  <c r="G908" i="32"/>
  <c r="H908" i="32"/>
  <c r="I908" i="32"/>
  <c r="G916" i="32"/>
  <c r="H916" i="32"/>
  <c r="I916" i="32"/>
  <c r="G924" i="32"/>
  <c r="H924" i="32"/>
  <c r="I924" i="32"/>
  <c r="G973" i="32"/>
  <c r="H973" i="32"/>
  <c r="I973" i="32"/>
  <c r="H1003" i="32"/>
  <c r="I1003" i="32"/>
  <c r="G1003" i="32"/>
  <c r="G732" i="32"/>
  <c r="H732" i="32"/>
  <c r="I732" i="32"/>
  <c r="H701" i="32"/>
  <c r="I701" i="32"/>
  <c r="G701" i="32"/>
  <c r="I658" i="32"/>
  <c r="G658" i="32"/>
  <c r="H658" i="32"/>
  <c r="G617" i="32"/>
  <c r="H617" i="32"/>
  <c r="I617" i="32"/>
  <c r="G552" i="32"/>
  <c r="H552" i="32"/>
  <c r="I552" i="32"/>
  <c r="H284" i="32"/>
  <c r="I284" i="32"/>
  <c r="G284" i="32"/>
  <c r="G740" i="32"/>
  <c r="H740" i="32"/>
  <c r="I740" i="32"/>
  <c r="H717" i="32"/>
  <c r="I717" i="32"/>
  <c r="G717" i="32"/>
  <c r="G678" i="32"/>
  <c r="H678" i="32"/>
  <c r="I678" i="32"/>
  <c r="I650" i="32"/>
  <c r="G650" i="32"/>
  <c r="H650" i="32"/>
  <c r="I567" i="32"/>
  <c r="H567" i="32"/>
  <c r="G567" i="32"/>
  <c r="G449" i="32"/>
  <c r="H449" i="32"/>
  <c r="I449" i="32"/>
  <c r="G392" i="32"/>
  <c r="H392" i="32"/>
  <c r="I392" i="32"/>
  <c r="H618" i="32"/>
  <c r="I618" i="32"/>
  <c r="G618" i="32"/>
  <c r="G596" i="32"/>
  <c r="I596" i="32"/>
  <c r="H596" i="32"/>
  <c r="I575" i="32"/>
  <c r="H575" i="32"/>
  <c r="G575" i="32"/>
  <c r="G550" i="32"/>
  <c r="H550" i="32"/>
  <c r="I550" i="32"/>
  <c r="G507" i="32"/>
  <c r="H507" i="32"/>
  <c r="I507" i="32"/>
  <c r="G454" i="32"/>
  <c r="H454" i="32"/>
  <c r="I454" i="32"/>
  <c r="G355" i="32"/>
  <c r="H355" i="32"/>
  <c r="I355" i="32"/>
  <c r="G71" i="32"/>
  <c r="H71" i="32"/>
  <c r="I71" i="32"/>
  <c r="G606" i="32"/>
  <c r="H606" i="32"/>
  <c r="I606" i="32"/>
  <c r="G584" i="32"/>
  <c r="H584" i="32"/>
  <c r="I584" i="32"/>
  <c r="I559" i="32"/>
  <c r="H559" i="32"/>
  <c r="G559" i="32"/>
  <c r="I519" i="32"/>
  <c r="H519" i="32"/>
  <c r="G519" i="32"/>
  <c r="G464" i="32"/>
  <c r="H464" i="32"/>
  <c r="I464" i="32"/>
  <c r="H404" i="32"/>
  <c r="I404" i="32"/>
  <c r="G404" i="32"/>
  <c r="G319" i="32"/>
  <c r="H319" i="32"/>
  <c r="I319" i="32"/>
  <c r="H530" i="32"/>
  <c r="I530" i="32"/>
  <c r="G530" i="32"/>
  <c r="I487" i="32"/>
  <c r="H487" i="32"/>
  <c r="G487" i="32"/>
  <c r="I460" i="32"/>
  <c r="H460" i="32"/>
  <c r="G460" i="32"/>
  <c r="I433" i="32"/>
  <c r="G433" i="32"/>
  <c r="H433" i="32"/>
  <c r="G399" i="32"/>
  <c r="H399" i="32"/>
  <c r="I399" i="32"/>
  <c r="G347" i="32"/>
  <c r="H347" i="32"/>
  <c r="I347" i="32"/>
  <c r="G277" i="32"/>
  <c r="H277" i="32"/>
  <c r="I277" i="32"/>
  <c r="G528" i="32"/>
  <c r="H528" i="32"/>
  <c r="I528" i="32"/>
  <c r="G499" i="32"/>
  <c r="H499" i="32"/>
  <c r="I499" i="32"/>
  <c r="G467" i="32"/>
  <c r="H467" i="32"/>
  <c r="I467" i="32"/>
  <c r="G438" i="32"/>
  <c r="H438" i="32"/>
  <c r="I438" i="32"/>
  <c r="G408" i="32"/>
  <c r="H408" i="32"/>
  <c r="I408" i="32"/>
  <c r="G349" i="32"/>
  <c r="H349" i="32"/>
  <c r="I349" i="32"/>
  <c r="G304" i="32"/>
  <c r="H304" i="32"/>
  <c r="I304" i="32"/>
  <c r="G120" i="32"/>
  <c r="H120" i="32"/>
  <c r="I120" i="32"/>
  <c r="G371" i="32"/>
  <c r="H371" i="32"/>
  <c r="I371" i="32"/>
  <c r="G326" i="32"/>
  <c r="I326" i="32"/>
  <c r="H326" i="32"/>
  <c r="G226" i="32"/>
  <c r="H226" i="32"/>
  <c r="I226" i="32"/>
  <c r="G359" i="32"/>
  <c r="H359" i="32"/>
  <c r="I359" i="32"/>
  <c r="G338" i="32"/>
  <c r="H338" i="32"/>
  <c r="I338" i="32"/>
  <c r="G315" i="32"/>
  <c r="H315" i="32"/>
  <c r="I315" i="32"/>
  <c r="G269" i="32"/>
  <c r="H269" i="32"/>
  <c r="I269" i="32"/>
  <c r="G245" i="32"/>
  <c r="H245" i="32"/>
  <c r="I245" i="32"/>
  <c r="H180" i="32"/>
  <c r="I180" i="32"/>
  <c r="G180" i="32"/>
  <c r="G131" i="32"/>
  <c r="H131" i="32"/>
  <c r="I131" i="32"/>
  <c r="G109" i="32"/>
  <c r="H109" i="32"/>
  <c r="I109" i="32"/>
  <c r="G346" i="32"/>
  <c r="H346" i="32"/>
  <c r="I346" i="32"/>
  <c r="G493" i="32"/>
  <c r="H493" i="32"/>
  <c r="I493" i="32"/>
  <c r="H627" i="32"/>
  <c r="I627" i="32"/>
  <c r="G627" i="32"/>
  <c r="G683" i="32"/>
  <c r="H683" i="32"/>
  <c r="I683" i="32"/>
  <c r="G713" i="32"/>
  <c r="H713" i="32"/>
  <c r="I713" i="32"/>
  <c r="G796" i="32"/>
  <c r="I796" i="32"/>
  <c r="H796" i="32"/>
  <c r="G832" i="32"/>
  <c r="I832" i="32"/>
  <c r="H832" i="32"/>
  <c r="G853" i="32"/>
  <c r="H853" i="32"/>
  <c r="I853" i="32"/>
  <c r="I864" i="32"/>
  <c r="G864" i="32"/>
  <c r="H864" i="32"/>
  <c r="G887" i="32"/>
  <c r="H887" i="32"/>
  <c r="I887" i="32"/>
  <c r="H907" i="32"/>
  <c r="I907" i="32"/>
  <c r="G907" i="32"/>
  <c r="G949" i="32"/>
  <c r="H949" i="32"/>
  <c r="I949" i="32"/>
  <c r="G957" i="32"/>
  <c r="H957" i="32"/>
  <c r="I957" i="32"/>
  <c r="G989" i="32"/>
  <c r="H989" i="32"/>
  <c r="I989" i="32"/>
  <c r="G837" i="32"/>
  <c r="H837" i="32"/>
  <c r="I837" i="32"/>
  <c r="I952" i="32"/>
  <c r="G952" i="32"/>
  <c r="H952" i="32"/>
  <c r="G975" i="32"/>
  <c r="H975" i="32"/>
  <c r="I975" i="32"/>
  <c r="G964" i="32"/>
  <c r="H964" i="32"/>
  <c r="I964" i="32"/>
  <c r="G505" i="32"/>
  <c r="H505" i="32"/>
  <c r="I505" i="32"/>
  <c r="G812" i="32"/>
  <c r="I812" i="32"/>
  <c r="H812" i="32"/>
  <c r="G876" i="32"/>
  <c r="H876" i="32"/>
  <c r="I876" i="32"/>
  <c r="G905" i="32"/>
  <c r="H905" i="32"/>
  <c r="I905" i="32"/>
  <c r="H835" i="32"/>
  <c r="I835" i="32"/>
  <c r="G835" i="32"/>
  <c r="G774" i="32"/>
  <c r="H774" i="32"/>
  <c r="I774" i="32"/>
  <c r="G621" i="32"/>
  <c r="H621" i="32"/>
  <c r="I621" i="32"/>
  <c r="G726" i="32"/>
  <c r="H726" i="32"/>
  <c r="I726" i="32"/>
  <c r="H324" i="32"/>
  <c r="I324" i="32"/>
  <c r="G324" i="32"/>
  <c r="H979" i="32"/>
  <c r="I979" i="32"/>
  <c r="G979" i="32"/>
  <c r="H875" i="32"/>
  <c r="I875" i="32"/>
  <c r="G875" i="32"/>
  <c r="G836" i="32"/>
  <c r="H836" i="32"/>
  <c r="I836" i="32"/>
  <c r="I738" i="32"/>
  <c r="G738" i="32"/>
  <c r="H738" i="32"/>
  <c r="H815" i="32"/>
  <c r="I815" i="32"/>
  <c r="G815" i="32"/>
  <c r="G760" i="32"/>
  <c r="H760" i="32"/>
  <c r="I760" i="32"/>
  <c r="G648" i="32"/>
  <c r="H648" i="32"/>
  <c r="I648" i="32"/>
  <c r="G918" i="32"/>
  <c r="H918" i="32"/>
  <c r="I918" i="32"/>
  <c r="G39" i="32"/>
  <c r="H39" i="32"/>
  <c r="I39" i="32"/>
  <c r="G26" i="32"/>
  <c r="H26" i="32"/>
  <c r="I26" i="32"/>
  <c r="I17" i="32"/>
  <c r="G17" i="32"/>
  <c r="H17" i="32"/>
  <c r="G139" i="32"/>
  <c r="H139" i="32"/>
  <c r="I139" i="32"/>
  <c r="I105" i="32"/>
  <c r="G105" i="32"/>
  <c r="H105" i="32"/>
  <c r="G51" i="32"/>
  <c r="H51" i="32"/>
  <c r="I51" i="32"/>
  <c r="G107" i="32"/>
  <c r="H107" i="32"/>
  <c r="I107" i="32"/>
  <c r="H60" i="32"/>
  <c r="I60" i="32"/>
  <c r="G60" i="32"/>
  <c r="H20" i="32"/>
  <c r="I20" i="32"/>
  <c r="G20" i="32"/>
  <c r="G82" i="32"/>
  <c r="H82" i="32"/>
  <c r="I82" i="32"/>
  <c r="G242" i="32"/>
  <c r="H242" i="32"/>
  <c r="I242" i="32"/>
  <c r="G168" i="32"/>
  <c r="H168" i="32"/>
  <c r="I168" i="32"/>
  <c r="G160" i="32"/>
  <c r="H160" i="32"/>
  <c r="I160" i="32"/>
  <c r="G66" i="32"/>
  <c r="H66" i="32"/>
  <c r="I66" i="32"/>
  <c r="G278" i="32"/>
  <c r="I278" i="32"/>
  <c r="H278" i="32"/>
  <c r="H252" i="32"/>
  <c r="I252" i="32"/>
  <c r="G252" i="32"/>
  <c r="G208" i="32"/>
  <c r="H208" i="32"/>
  <c r="I208" i="32"/>
  <c r="G173" i="32"/>
  <c r="H173" i="32"/>
  <c r="I173" i="32"/>
  <c r="G42" i="32"/>
  <c r="H42" i="32"/>
  <c r="I42" i="32"/>
  <c r="H212" i="32"/>
  <c r="I212" i="32"/>
  <c r="G212" i="32"/>
  <c r="G149" i="32"/>
  <c r="H149" i="32"/>
  <c r="I149" i="32"/>
  <c r="G98" i="32"/>
  <c r="H98" i="32"/>
  <c r="I98" i="32"/>
  <c r="G40" i="32"/>
  <c r="H40" i="32"/>
  <c r="I40" i="32"/>
  <c r="G198" i="32"/>
  <c r="H198" i="32"/>
  <c r="I198" i="32"/>
  <c r="G186" i="32"/>
  <c r="H186" i="32"/>
  <c r="I186" i="32"/>
  <c r="I137" i="32"/>
  <c r="G137" i="32"/>
  <c r="H137" i="32"/>
  <c r="H76" i="32"/>
  <c r="I76" i="32"/>
  <c r="G76" i="32"/>
  <c r="G461" i="32"/>
  <c r="H461" i="32"/>
  <c r="I461" i="32"/>
  <c r="H634" i="32"/>
  <c r="I634" i="32"/>
  <c r="G634" i="32"/>
  <c r="H693" i="32"/>
  <c r="I693" i="32"/>
  <c r="G693" i="32"/>
  <c r="G761" i="32"/>
  <c r="H761" i="32"/>
  <c r="I761" i="32"/>
  <c r="G777" i="32"/>
  <c r="H777" i="32"/>
  <c r="I777" i="32"/>
  <c r="G790" i="32"/>
  <c r="H790" i="32"/>
  <c r="I790" i="32"/>
  <c r="G814" i="32"/>
  <c r="H814" i="32"/>
  <c r="I814" i="32"/>
  <c r="G854" i="32"/>
  <c r="H854" i="32"/>
  <c r="I854" i="32"/>
  <c r="G988" i="32"/>
  <c r="H988" i="32"/>
  <c r="I988" i="32"/>
  <c r="G729" i="32"/>
  <c r="H729" i="32"/>
  <c r="I729" i="32"/>
  <c r="G694" i="32"/>
  <c r="H694" i="32"/>
  <c r="I694" i="32"/>
  <c r="G651" i="32"/>
  <c r="H651" i="32"/>
  <c r="I651" i="32"/>
  <c r="G609" i="32"/>
  <c r="H609" i="32"/>
  <c r="I609" i="32"/>
  <c r="G539" i="32"/>
  <c r="H539" i="32"/>
  <c r="I539" i="32"/>
  <c r="G221" i="32"/>
  <c r="H221" i="32"/>
  <c r="I221" i="32"/>
  <c r="G737" i="32"/>
  <c r="H737" i="32"/>
  <c r="I737" i="32"/>
  <c r="G710" i="32"/>
  <c r="H710" i="32"/>
  <c r="I710" i="32"/>
  <c r="G675" i="32"/>
  <c r="H675" i="32"/>
  <c r="I675" i="32"/>
  <c r="G647" i="32"/>
  <c r="H647" i="32"/>
  <c r="I647" i="32"/>
  <c r="G557" i="32"/>
  <c r="H557" i="32"/>
  <c r="I557" i="32"/>
  <c r="I441" i="32"/>
  <c r="G441" i="32"/>
  <c r="H441" i="32"/>
  <c r="G390" i="32"/>
  <c r="I390" i="32"/>
  <c r="H390" i="32"/>
  <c r="I615" i="32"/>
  <c r="H615" i="32"/>
  <c r="G615" i="32"/>
  <c r="H594" i="32"/>
  <c r="I594" i="32"/>
  <c r="G594" i="32"/>
  <c r="G572" i="32"/>
  <c r="I572" i="32"/>
  <c r="H572" i="32"/>
  <c r="I543" i="32"/>
  <c r="H543" i="32"/>
  <c r="G543" i="32"/>
  <c r="G502" i="32"/>
  <c r="H502" i="32"/>
  <c r="I502" i="32"/>
  <c r="G446" i="32"/>
  <c r="H446" i="32"/>
  <c r="I446" i="32"/>
  <c r="H348" i="32"/>
  <c r="I348" i="32"/>
  <c r="G348" i="32"/>
  <c r="G56" i="32"/>
  <c r="H56" i="32"/>
  <c r="I56" i="32"/>
  <c r="G603" i="32"/>
  <c r="H603" i="32"/>
  <c r="I603" i="32"/>
  <c r="G582" i="32"/>
  <c r="H582" i="32"/>
  <c r="I582" i="32"/>
  <c r="I551" i="32"/>
  <c r="H551" i="32"/>
  <c r="G551" i="32"/>
  <c r="G509" i="32"/>
  <c r="H509" i="32"/>
  <c r="I509" i="32"/>
  <c r="I463" i="32"/>
  <c r="H463" i="32"/>
  <c r="G463" i="32"/>
  <c r="G403" i="32"/>
  <c r="H403" i="32"/>
  <c r="I403" i="32"/>
  <c r="I305" i="32"/>
  <c r="H305" i="32"/>
  <c r="G305" i="32"/>
  <c r="H522" i="32"/>
  <c r="I522" i="32"/>
  <c r="G522" i="32"/>
  <c r="G484" i="32"/>
  <c r="I484" i="32"/>
  <c r="H484" i="32"/>
  <c r="G459" i="32"/>
  <c r="H459" i="32"/>
  <c r="I459" i="32"/>
  <c r="G423" i="32"/>
  <c r="H423" i="32"/>
  <c r="I423" i="32"/>
  <c r="H396" i="32"/>
  <c r="I396" i="32"/>
  <c r="G396" i="32"/>
  <c r="H332" i="32"/>
  <c r="I332" i="32"/>
  <c r="G332" i="32"/>
  <c r="G262" i="32"/>
  <c r="I262" i="32"/>
  <c r="H262" i="32"/>
  <c r="I527" i="32"/>
  <c r="H527" i="32"/>
  <c r="G527" i="32"/>
  <c r="G497" i="32"/>
  <c r="H497" i="32"/>
  <c r="I497" i="32"/>
  <c r="G465" i="32"/>
  <c r="H465" i="32"/>
  <c r="I465" i="32"/>
  <c r="G434" i="32"/>
  <c r="H434" i="32"/>
  <c r="I434" i="32"/>
  <c r="G405" i="32"/>
  <c r="H405" i="32"/>
  <c r="I405" i="32"/>
  <c r="I345" i="32"/>
  <c r="H345" i="32"/>
  <c r="G345" i="32"/>
  <c r="G299" i="32"/>
  <c r="H299" i="32"/>
  <c r="I299" i="32"/>
  <c r="G58" i="32"/>
  <c r="H58" i="32"/>
  <c r="I58" i="32"/>
  <c r="G365" i="32"/>
  <c r="H365" i="32"/>
  <c r="I365" i="32"/>
  <c r="G290" i="32"/>
  <c r="H290" i="32"/>
  <c r="I290" i="32"/>
  <c r="I225" i="32"/>
  <c r="G225" i="32"/>
  <c r="H225" i="32"/>
  <c r="G358" i="32"/>
  <c r="I358" i="32"/>
  <c r="H358" i="32"/>
  <c r="I337" i="32"/>
  <c r="H337" i="32"/>
  <c r="G337" i="32"/>
  <c r="G314" i="32"/>
  <c r="H314" i="32"/>
  <c r="I314" i="32"/>
  <c r="H268" i="32"/>
  <c r="I268" i="32"/>
  <c r="G268" i="32"/>
  <c r="H244" i="32"/>
  <c r="I244" i="32"/>
  <c r="G244" i="32"/>
  <c r="G179" i="32"/>
  <c r="H179" i="32"/>
  <c r="I179" i="32"/>
  <c r="G130" i="32"/>
  <c r="H130" i="32"/>
  <c r="I130" i="32"/>
  <c r="G77" i="32"/>
  <c r="H77" i="32"/>
  <c r="I77" i="32"/>
  <c r="G360" i="32"/>
  <c r="H360" i="32"/>
  <c r="I360" i="32"/>
  <c r="G768" i="32"/>
  <c r="H768" i="32"/>
  <c r="I768" i="32"/>
  <c r="H821" i="32"/>
  <c r="G821" i="32"/>
  <c r="I821" i="32"/>
  <c r="G919" i="32"/>
  <c r="H919" i="32"/>
  <c r="I919" i="32"/>
  <c r="G938" i="32"/>
  <c r="H938" i="32"/>
  <c r="I938" i="32"/>
  <c r="G965" i="32"/>
  <c r="H965" i="32"/>
  <c r="I965" i="32"/>
  <c r="G974" i="32"/>
  <c r="H974" i="32"/>
  <c r="I974" i="32"/>
  <c r="G1004" i="32"/>
  <c r="H1004" i="32"/>
  <c r="I1004" i="32"/>
  <c r="G809" i="32"/>
  <c r="H809" i="32"/>
  <c r="I809" i="32"/>
  <c r="G711" i="32"/>
  <c r="H711" i="32"/>
  <c r="I711" i="32"/>
  <c r="G903" i="32"/>
  <c r="H903" i="32"/>
  <c r="I903" i="32"/>
  <c r="G531" i="32"/>
  <c r="H531" i="32"/>
  <c r="I531" i="32"/>
  <c r="G909" i="32"/>
  <c r="H909" i="32"/>
  <c r="I909" i="32"/>
  <c r="H995" i="32"/>
  <c r="I995" i="32"/>
  <c r="G995" i="32"/>
  <c r="G830" i="32"/>
  <c r="H830" i="32"/>
  <c r="I830" i="32"/>
  <c r="G766" i="32"/>
  <c r="H766" i="32"/>
  <c r="I766" i="32"/>
  <c r="G566" i="32"/>
  <c r="H566" i="32"/>
  <c r="I566" i="32"/>
  <c r="G718" i="32"/>
  <c r="H718" i="32"/>
  <c r="I718" i="32"/>
  <c r="I976" i="32"/>
  <c r="G976" i="32"/>
  <c r="H976" i="32"/>
  <c r="G870" i="32"/>
  <c r="H870" i="32"/>
  <c r="I870" i="32"/>
  <c r="H829" i="32"/>
  <c r="G829" i="32"/>
  <c r="I829" i="32"/>
  <c r="G724" i="32"/>
  <c r="H724" i="32"/>
  <c r="I724" i="32"/>
  <c r="I810" i="32"/>
  <c r="G810" i="32"/>
  <c r="H810" i="32"/>
  <c r="H741" i="32"/>
  <c r="I741" i="32"/>
  <c r="G741" i="32"/>
  <c r="I639" i="32"/>
  <c r="H639" i="32"/>
  <c r="G639" i="32"/>
  <c r="G589" i="32"/>
  <c r="H589" i="32"/>
  <c r="I589" i="32"/>
  <c r="G860" i="32"/>
  <c r="H860" i="32"/>
  <c r="I860" i="32"/>
  <c r="H883" i="32"/>
  <c r="I883" i="32"/>
  <c r="G883" i="32"/>
  <c r="G985" i="32"/>
  <c r="H985" i="32"/>
  <c r="I985" i="32"/>
  <c r="G791" i="32"/>
  <c r="H791" i="32"/>
  <c r="I791" i="32"/>
  <c r="G906" i="32"/>
  <c r="H906" i="32"/>
  <c r="I906" i="32"/>
  <c r="H6" i="32"/>
  <c r="I6" i="32"/>
  <c r="G6" i="32"/>
  <c r="X31" i="32" a="1"/>
  <c r="X31" i="32" s="1"/>
  <c r="G1005" i="32"/>
  <c r="H1005" i="32"/>
  <c r="I1005" i="32"/>
  <c r="J5" i="27" l="1"/>
  <c r="O5" i="27" s="1"/>
  <c r="J6" i="32"/>
  <c r="O6" i="32" s="1"/>
  <c r="J466" i="32"/>
  <c r="O466" i="32" s="1"/>
  <c r="J167" i="32"/>
  <c r="N167" i="32" s="1"/>
  <c r="J762" i="32"/>
  <c r="O762" i="32" s="1"/>
  <c r="J458" i="32"/>
  <c r="M458" i="32" s="1"/>
  <c r="J263" i="32"/>
  <c r="J656" i="32"/>
  <c r="J173" i="32"/>
  <c r="J616" i="32"/>
  <c r="J680" i="32"/>
  <c r="J730" i="32"/>
  <c r="J58" i="32"/>
  <c r="J607" i="32"/>
  <c r="O607" i="32" s="1"/>
  <c r="J191" i="32"/>
  <c r="M191" i="32" s="1"/>
  <c r="J783" i="32"/>
  <c r="J968" i="32"/>
  <c r="J368" i="32"/>
  <c r="N368" i="32" s="1"/>
  <c r="J565" i="32"/>
  <c r="J954" i="32"/>
  <c r="J592" i="32"/>
  <c r="J868" i="32"/>
  <c r="J922" i="32"/>
  <c r="J774" i="32"/>
  <c r="J391" i="32"/>
  <c r="J94" i="32"/>
  <c r="J557" i="32"/>
  <c r="J288" i="32"/>
  <c r="N288" i="32" s="1"/>
  <c r="J214" i="32"/>
  <c r="J450" i="32"/>
  <c r="J482" i="32"/>
  <c r="J810" i="32"/>
  <c r="J965" i="32"/>
  <c r="J162" i="32"/>
  <c r="J370" i="32"/>
  <c r="J632" i="32"/>
  <c r="J44" i="32"/>
  <c r="O44" i="32" s="1"/>
  <c r="J660" i="32"/>
  <c r="M660" i="32" s="1"/>
  <c r="J988" i="32"/>
  <c r="J697" i="32"/>
  <c r="O697" i="32" s="1"/>
  <c r="J797" i="32"/>
  <c r="J309" i="32"/>
  <c r="O309" i="32" s="1"/>
  <c r="J170" i="32"/>
  <c r="J997" i="32"/>
  <c r="J581" i="32"/>
  <c r="J496" i="32"/>
  <c r="M496" i="32" s="1"/>
  <c r="J413" i="32"/>
  <c r="J874" i="32"/>
  <c r="J713" i="32"/>
  <c r="J331" i="32"/>
  <c r="M331" i="32" s="1"/>
  <c r="J744" i="32"/>
  <c r="J425" i="32"/>
  <c r="J343" i="32"/>
  <c r="N343" i="32" s="1"/>
  <c r="J918" i="32"/>
  <c r="J706" i="32"/>
  <c r="N706" i="32" s="1"/>
  <c r="J609" i="32"/>
  <c r="J494" i="32"/>
  <c r="J359" i="32"/>
  <c r="J599" i="32"/>
  <c r="J396" i="32"/>
  <c r="J982" i="32"/>
  <c r="J471" i="32"/>
  <c r="J877" i="32"/>
  <c r="J784" i="32"/>
  <c r="J154" i="32"/>
  <c r="J867" i="32"/>
  <c r="J626" i="32"/>
  <c r="J567" i="32"/>
  <c r="J98" i="32"/>
  <c r="J603" i="32"/>
  <c r="J951" i="32"/>
  <c r="J543" i="32"/>
  <c r="J367" i="32"/>
  <c r="J447" i="32"/>
  <c r="J213" i="32"/>
  <c r="J554" i="32"/>
  <c r="J281" i="32"/>
  <c r="O281" i="32" s="1"/>
  <c r="J460" i="32"/>
  <c r="J384" i="32"/>
  <c r="J548" i="32"/>
  <c r="O548" i="32" s="1"/>
  <c r="J739" i="32"/>
  <c r="J269" i="32"/>
  <c r="J949" i="32"/>
  <c r="J409" i="32"/>
  <c r="J235" i="32"/>
  <c r="J509" i="32"/>
  <c r="J130" i="32"/>
  <c r="J323" i="32"/>
  <c r="J793" i="32"/>
  <c r="J365" i="32"/>
  <c r="J629" i="32"/>
  <c r="J794" i="32"/>
  <c r="J320" i="32"/>
  <c r="J172" i="32"/>
  <c r="M172" i="32" s="1"/>
  <c r="J795" i="32"/>
  <c r="M795" i="32" s="1"/>
  <c r="J566" i="32"/>
  <c r="J970" i="32"/>
  <c r="J914" i="32"/>
  <c r="O914" i="32" s="1"/>
  <c r="J984" i="32"/>
  <c r="J432" i="32"/>
  <c r="J807" i="32"/>
  <c r="N807" i="32" s="1"/>
  <c r="J560" i="32"/>
  <c r="J882" i="32"/>
  <c r="J618" i="32"/>
  <c r="J512" i="32"/>
  <c r="J325" i="32"/>
  <c r="J613" i="32"/>
  <c r="J681" i="32"/>
  <c r="J129" i="32"/>
  <c r="N129" i="32" s="1"/>
  <c r="J775" i="32"/>
  <c r="J442" i="32"/>
  <c r="J711" i="32"/>
  <c r="J126" i="32"/>
  <c r="O126" i="32" s="1"/>
  <c r="J723" i="32"/>
  <c r="J806" i="32"/>
  <c r="O806" i="32" s="1"/>
  <c r="J754" i="32"/>
  <c r="J537" i="32"/>
  <c r="J394" i="32"/>
  <c r="M394" i="32" s="1"/>
  <c r="J787" i="32"/>
  <c r="J745" i="32"/>
  <c r="J854" i="32"/>
  <c r="J33" i="32"/>
  <c r="J335" i="32"/>
  <c r="O335" i="32" s="1"/>
  <c r="J45" i="32"/>
  <c r="O45" i="32" s="1"/>
  <c r="J718" i="32"/>
  <c r="J485" i="32"/>
  <c r="J100" i="32"/>
  <c r="J508" i="32"/>
  <c r="J259" i="32"/>
  <c r="J633" i="32"/>
  <c r="J869" i="32"/>
  <c r="J811" i="32"/>
  <c r="J36" i="32"/>
  <c r="J277" i="32"/>
  <c r="J817" i="32"/>
  <c r="J802" i="32"/>
  <c r="J552" i="32"/>
  <c r="J838" i="32"/>
  <c r="J519" i="32"/>
  <c r="J25" i="32"/>
  <c r="M25" i="32" s="1"/>
  <c r="J405" i="32"/>
  <c r="J816" i="32"/>
  <c r="M816" i="32" s="1"/>
  <c r="J518" i="32"/>
  <c r="J590" i="32"/>
  <c r="J978" i="32"/>
  <c r="J133" i="32"/>
  <c r="J715" i="32"/>
  <c r="M715" i="32" s="1"/>
  <c r="J939" i="32"/>
  <c r="J177" i="32"/>
  <c r="J1000" i="32"/>
  <c r="J885" i="32"/>
  <c r="J516" i="32"/>
  <c r="N516" i="32" s="1"/>
  <c r="J903" i="32"/>
  <c r="J883" i="32"/>
  <c r="J639" i="32"/>
  <c r="J673" i="32"/>
  <c r="O673" i="32" s="1"/>
  <c r="J829" i="32"/>
  <c r="J846" i="32"/>
  <c r="N846" i="32" s="1"/>
  <c r="J445" i="32"/>
  <c r="O445" i="32" s="1"/>
  <c r="J691" i="32"/>
  <c r="J763" i="32"/>
  <c r="M763" i="32" s="1"/>
  <c r="J366" i="32"/>
  <c r="J544" i="32"/>
  <c r="J638" i="32"/>
  <c r="M638" i="32" s="1"/>
  <c r="J963" i="32"/>
  <c r="M963" i="32" s="1"/>
  <c r="J886" i="32"/>
  <c r="J422" i="32"/>
  <c r="J390" i="32"/>
  <c r="J703" i="32"/>
  <c r="J164" i="32"/>
  <c r="J70" i="32"/>
  <c r="J583" i="32"/>
  <c r="J955" i="32"/>
  <c r="M955" i="32" s="1"/>
  <c r="J577" i="32"/>
  <c r="J898" i="32"/>
  <c r="J935" i="32"/>
  <c r="O935" i="32" s="1"/>
  <c r="J859" i="32"/>
  <c r="J851" i="32"/>
  <c r="J724" i="32"/>
  <c r="J696" i="32"/>
  <c r="J995" i="32"/>
  <c r="J909" i="32"/>
  <c r="J454" i="32"/>
  <c r="J225" i="32"/>
  <c r="J428" i="32"/>
  <c r="N428" i="32" s="1"/>
  <c r="J301" i="32"/>
  <c r="J687" i="32"/>
  <c r="J398" i="32"/>
  <c r="M398" i="32" s="1"/>
  <c r="J267" i="32"/>
  <c r="O267" i="32" s="1"/>
  <c r="J973" i="32"/>
  <c r="J500" i="32"/>
  <c r="J608" i="32"/>
  <c r="M608" i="32" s="1"/>
  <c r="J553" i="32"/>
  <c r="J761" i="32"/>
  <c r="J818" i="32"/>
  <c r="J819" i="32"/>
  <c r="J781" i="32"/>
  <c r="J843" i="32"/>
  <c r="J448" i="32"/>
  <c r="J61" i="32"/>
  <c r="M61" i="32" s="1"/>
  <c r="J408" i="32"/>
  <c r="J255" i="32"/>
  <c r="J980" i="32"/>
  <c r="J345" i="32"/>
  <c r="J928" i="32"/>
  <c r="J941" i="32"/>
  <c r="N941" i="32" s="1"/>
  <c r="J492" i="32"/>
  <c r="J576" i="32"/>
  <c r="N576" i="32" s="1"/>
  <c r="J90" i="32"/>
  <c r="J151" i="32"/>
  <c r="J593" i="32"/>
  <c r="J473" i="32"/>
  <c r="M473" i="32" s="1"/>
  <c r="J906" i="32"/>
  <c r="N906" i="32" s="1"/>
  <c r="J902" i="32"/>
  <c r="J393" i="32"/>
  <c r="N393" i="32" s="1"/>
  <c r="J338" i="32"/>
  <c r="J453" i="32"/>
  <c r="N453" i="32" s="1"/>
  <c r="J785" i="32"/>
  <c r="J645" i="32"/>
  <c r="O645" i="32" s="1"/>
  <c r="J671" i="32"/>
  <c r="J847" i="32"/>
  <c r="J542" i="32"/>
  <c r="J861" i="32"/>
  <c r="J184" i="32"/>
  <c r="O184" i="32" s="1"/>
  <c r="J677" i="32"/>
  <c r="J826" i="32"/>
  <c r="J273" i="32"/>
  <c r="O273" i="32" s="1"/>
  <c r="J360" i="32"/>
  <c r="J580" i="32"/>
  <c r="J87" i="32"/>
  <c r="J573" i="32"/>
  <c r="J804" i="32"/>
  <c r="J536" i="32"/>
  <c r="J571" i="32"/>
  <c r="J911" i="32"/>
  <c r="N911" i="32" s="1"/>
  <c r="J938" i="32"/>
  <c r="J505" i="32"/>
  <c r="J407" i="32"/>
  <c r="M407" i="32" s="1"/>
  <c r="J777" i="32"/>
  <c r="J986" i="32"/>
  <c r="J994" i="32"/>
  <c r="O994" i="32" s="1"/>
  <c r="J679" i="32"/>
  <c r="J594" i="32"/>
  <c r="J727" i="32"/>
  <c r="J462" i="32"/>
  <c r="J489" i="32"/>
  <c r="M489" i="32" s="1"/>
  <c r="J578" i="32"/>
  <c r="J981" i="32"/>
  <c r="J665" i="32"/>
  <c r="M665" i="32" s="1"/>
  <c r="J917" i="32"/>
  <c r="M917" i="32" s="1"/>
  <c r="J657" i="32"/>
  <c r="J876" i="32"/>
  <c r="J773" i="32"/>
  <c r="J258" i="32"/>
  <c r="J834" i="32"/>
  <c r="J302" i="32"/>
  <c r="O302" i="32" s="1"/>
  <c r="J714" i="32"/>
  <c r="J750" i="32"/>
  <c r="J758" i="32"/>
  <c r="N758" i="32" s="1"/>
  <c r="J406" i="32"/>
  <c r="J429" i="32"/>
  <c r="J850" i="32"/>
  <c r="J341" i="32"/>
  <c r="J894" i="32"/>
  <c r="O894" i="32" s="1"/>
  <c r="J786" i="32"/>
  <c r="J975" i="32"/>
  <c r="J825" i="32"/>
  <c r="M825" i="32" s="1"/>
  <c r="J275" i="32"/>
  <c r="J863" i="32"/>
  <c r="J824" i="32"/>
  <c r="M824" i="32" s="1"/>
  <c r="J568" i="32"/>
  <c r="M568" i="32" s="1"/>
  <c r="J1002" i="32"/>
  <c r="J842" i="32"/>
  <c r="J486" i="32"/>
  <c r="J779" i="32"/>
  <c r="M779" i="32" s="1"/>
  <c r="J617" i="32"/>
  <c r="J659" i="32"/>
  <c r="N659" i="32" s="1"/>
  <c r="J290" i="32"/>
  <c r="J328" i="32"/>
  <c r="J248" i="32"/>
  <c r="J66" i="32"/>
  <c r="J268" i="32"/>
  <c r="J404" i="32"/>
  <c r="J334" i="32"/>
  <c r="J587" i="32"/>
  <c r="J205" i="32"/>
  <c r="J378" i="32"/>
  <c r="O378" i="32" s="1"/>
  <c r="J782" i="32"/>
  <c r="J957" i="32"/>
  <c r="J575" i="32"/>
  <c r="J658" i="32"/>
  <c r="J742" i="32"/>
  <c r="J699" i="32"/>
  <c r="J291" i="32"/>
  <c r="J702" i="32"/>
  <c r="N702" i="32" s="1"/>
  <c r="J905" i="32"/>
  <c r="J858" i="32"/>
  <c r="M858" i="32" s="1"/>
  <c r="J264" i="32"/>
  <c r="M264" i="32" s="1"/>
  <c r="J270" i="32"/>
  <c r="J623" i="32"/>
  <c r="J103" i="32"/>
  <c r="O103" i="32" s="1"/>
  <c r="J778" i="32"/>
  <c r="J927" i="32"/>
  <c r="J209" i="32"/>
  <c r="J1003" i="32"/>
  <c r="J770" i="32"/>
  <c r="J380" i="32"/>
  <c r="J862" i="32"/>
  <c r="O862" i="32" s="1"/>
  <c r="J669" i="32"/>
  <c r="O669" i="32" s="1"/>
  <c r="J304" i="32"/>
  <c r="J756" i="32"/>
  <c r="O756" i="32" s="1"/>
  <c r="J534" i="32"/>
  <c r="J339" i="32"/>
  <c r="N339" i="32" s="1"/>
  <c r="J611" i="32"/>
  <c r="M611" i="32" s="1"/>
  <c r="J449" i="32"/>
  <c r="J729" i="32"/>
  <c r="J708" i="32"/>
  <c r="J286" i="32"/>
  <c r="J392" i="32"/>
  <c r="J156" i="32"/>
  <c r="J80" i="32"/>
  <c r="J685" i="32"/>
  <c r="N685" i="32" s="1"/>
  <c r="J630" i="32"/>
  <c r="M630" i="32" s="1"/>
  <c r="J477" i="32"/>
  <c r="N477" i="32" s="1"/>
  <c r="J271" i="32"/>
  <c r="J166" i="32"/>
  <c r="M166" i="32" s="1"/>
  <c r="J82" i="32"/>
  <c r="J438" i="32"/>
  <c r="J550" i="32"/>
  <c r="J649" i="32"/>
  <c r="M649" i="32" s="1"/>
  <c r="J676" i="32"/>
  <c r="J959" i="32"/>
  <c r="J307" i="32"/>
  <c r="J853" i="32"/>
  <c r="J350" i="32"/>
  <c r="J678" i="32"/>
  <c r="J389" i="32"/>
  <c r="J844" i="32"/>
  <c r="J533" i="32"/>
  <c r="M533" i="32" s="1"/>
  <c r="J134" i="32"/>
  <c r="J202" i="32"/>
  <c r="J463" i="32"/>
  <c r="J411" i="32"/>
  <c r="J95" i="32"/>
  <c r="J157" i="32"/>
  <c r="J203" i="32"/>
  <c r="J40" i="32"/>
  <c r="J56" i="32"/>
  <c r="J57" i="32"/>
  <c r="J923" i="32"/>
  <c r="J683" i="32"/>
  <c r="J664" i="32"/>
  <c r="O664" i="32" s="1"/>
  <c r="J619" i="32"/>
  <c r="M619" i="32" s="1"/>
  <c r="J663" i="32"/>
  <c r="J243" i="32"/>
  <c r="J254" i="32"/>
  <c r="J388" i="32"/>
  <c r="N388" i="32" s="1"/>
  <c r="J514" i="32"/>
  <c r="J558" i="32"/>
  <c r="M558" i="32" s="1"/>
  <c r="J690" i="32"/>
  <c r="J709" i="32"/>
  <c r="J242" i="32"/>
  <c r="J987" i="32"/>
  <c r="J950" i="32"/>
  <c r="J21" i="32"/>
  <c r="J943" i="32"/>
  <c r="J400" i="32"/>
  <c r="J402" i="32"/>
  <c r="M402" i="32" s="1"/>
  <c r="J622" i="32"/>
  <c r="J555" i="32"/>
  <c r="N555" i="32" s="1"/>
  <c r="J601" i="32"/>
  <c r="N601" i="32" s="1"/>
  <c r="J776" i="32"/>
  <c r="N776" i="32" s="1"/>
  <c r="J915" i="32"/>
  <c r="M915" i="32" s="1"/>
  <c r="J620" i="32"/>
  <c r="J274" i="32"/>
  <c r="M274" i="32" s="1"/>
  <c r="J311" i="32"/>
  <c r="M311" i="32" s="1"/>
  <c r="J520" i="32"/>
  <c r="J896" i="32"/>
  <c r="J751" i="32"/>
  <c r="O751" i="32" s="1"/>
  <c r="J735" i="32"/>
  <c r="M735" i="32" s="1"/>
  <c r="J686" i="32"/>
  <c r="J434" i="32"/>
  <c r="J661" i="32"/>
  <c r="J942" i="32"/>
  <c r="J624" i="32"/>
  <c r="J551" i="32"/>
  <c r="J615" i="32"/>
  <c r="J561" i="32"/>
  <c r="J641" i="32"/>
  <c r="J803" i="32"/>
  <c r="M803" i="32" s="1"/>
  <c r="J707" i="32"/>
  <c r="O707" i="32" s="1"/>
  <c r="J717" i="32"/>
  <c r="J610" i="32"/>
  <c r="N610" i="32" s="1"/>
  <c r="J525" i="32"/>
  <c r="J719" i="32"/>
  <c r="O719" i="32" s="1"/>
  <c r="J193" i="32"/>
  <c r="J692" i="32"/>
  <c r="J913" i="32"/>
  <c r="N913" i="32" s="1"/>
  <c r="J929" i="32"/>
  <c r="J845" i="32"/>
  <c r="M845" i="32" s="1"/>
  <c r="J487" i="32"/>
  <c r="J257" i="32"/>
  <c r="J296" i="32"/>
  <c r="J38" i="32"/>
  <c r="M38" i="32" s="1"/>
  <c r="J149" i="32"/>
  <c r="J32" i="32"/>
  <c r="J953" i="32"/>
  <c r="M953" i="32" s="1"/>
  <c r="J635" i="32"/>
  <c r="N635" i="32" s="1"/>
  <c r="J490" i="32"/>
  <c r="J769" i="32"/>
  <c r="J734" i="32"/>
  <c r="J418" i="32"/>
  <c r="N418" i="32" s="1"/>
  <c r="J651" i="32"/>
  <c r="J440" i="32"/>
  <c r="J524" i="32"/>
  <c r="J971" i="32"/>
  <c r="J920" i="32"/>
  <c r="J654" i="32"/>
  <c r="J355" i="32"/>
  <c r="J457" i="32"/>
  <c r="M457" i="32" s="1"/>
  <c r="J625" i="32"/>
  <c r="J689" i="32"/>
  <c r="N689" i="32" s="1"/>
  <c r="J733" i="32"/>
  <c r="N733" i="32" s="1"/>
  <c r="J223" i="32"/>
  <c r="J889" i="32"/>
  <c r="J414" i="32"/>
  <c r="J468" i="32"/>
  <c r="J879" i="32"/>
  <c r="J764" i="32"/>
  <c r="J682" i="32"/>
  <c r="J933" i="32"/>
  <c r="J822" i="32"/>
  <c r="J701" i="32"/>
  <c r="J647" i="32"/>
  <c r="J628" i="32"/>
  <c r="J823" i="32"/>
  <c r="N823" i="32" s="1"/>
  <c r="J517" i="32"/>
  <c r="M517" i="32" s="1"/>
  <c r="J210" i="32"/>
  <c r="M210" i="32" s="1"/>
  <c r="J399" i="32"/>
  <c r="J29" i="32"/>
  <c r="J120" i="32"/>
  <c r="J353" i="32"/>
  <c r="J479" i="32"/>
  <c r="J361" i="32"/>
  <c r="J60" i="32"/>
  <c r="J12" i="32"/>
  <c r="J737" i="32"/>
  <c r="J757" i="32"/>
  <c r="J493" i="32"/>
  <c r="J840" i="32"/>
  <c r="J936" i="32"/>
  <c r="J827" i="32"/>
  <c r="J585" i="32"/>
  <c r="J966" i="32"/>
  <c r="J511" i="32"/>
  <c r="J464" i="32"/>
  <c r="J150" i="32"/>
  <c r="O150" i="32" s="1"/>
  <c r="J284" i="32"/>
  <c r="J171" i="32"/>
  <c r="J84" i="32"/>
  <c r="J636" i="32"/>
  <c r="J634" i="32"/>
  <c r="J67" i="32"/>
  <c r="J465" i="32"/>
  <c r="J946" i="32"/>
  <c r="J934" i="32"/>
  <c r="J420" i="32"/>
  <c r="J433" i="32"/>
  <c r="J743" i="32"/>
  <c r="J584" i="32"/>
  <c r="J674" i="32"/>
  <c r="O674" i="32" s="1"/>
  <c r="J892" i="32"/>
  <c r="J452" i="32"/>
  <c r="J832" i="32"/>
  <c r="J800" i="32"/>
  <c r="N800" i="32" s="1"/>
  <c r="J945" i="32"/>
  <c r="J931" i="32"/>
  <c r="J430" i="32"/>
  <c r="O430" i="32" s="1"/>
  <c r="J459" i="32"/>
  <c r="J529" i="32"/>
  <c r="N529" i="32" s="1"/>
  <c r="J790" i="32"/>
  <c r="J640" i="32"/>
  <c r="J722" i="32"/>
  <c r="M722" i="32" s="1"/>
  <c r="J532" i="32"/>
  <c r="J996" i="32"/>
  <c r="M996" i="32" s="1"/>
  <c r="J186" i="32"/>
  <c r="J352" i="32"/>
  <c r="J111" i="32"/>
  <c r="J143" i="32"/>
  <c r="J527" i="32"/>
  <c r="J612" i="32"/>
  <c r="O612" i="32" s="1"/>
  <c r="J397" i="32"/>
  <c r="J700" i="32"/>
  <c r="M700" i="32" s="1"/>
  <c r="J721" i="32"/>
  <c r="N721" i="32" s="1"/>
  <c r="J728" i="32"/>
  <c r="J925" i="32"/>
  <c r="J437" i="32"/>
  <c r="N437" i="32" s="1"/>
  <c r="J381" i="32"/>
  <c r="J956" i="32"/>
  <c r="O956" i="32" s="1"/>
  <c r="J888" i="32"/>
  <c r="J990" i="32"/>
  <c r="J362" i="32"/>
  <c r="M362" i="32" s="1"/>
  <c r="J469" i="32"/>
  <c r="J849" i="32"/>
  <c r="J976" i="32"/>
  <c r="J253" i="32"/>
  <c r="J470" i="32"/>
  <c r="J24" i="32"/>
  <c r="J357" i="32"/>
  <c r="O357" i="32" s="1"/>
  <c r="J563" i="32"/>
  <c r="J621" i="32"/>
  <c r="J998" i="32"/>
  <c r="J798" i="32"/>
  <c r="M798" i="32" s="1"/>
  <c r="J716" i="32"/>
  <c r="M716" i="32" s="1"/>
  <c r="J908" i="32"/>
  <c r="J983" i="32"/>
  <c r="J801" i="32"/>
  <c r="J474" i="32"/>
  <c r="J232" i="32"/>
  <c r="M232" i="32" s="1"/>
  <c r="J374" i="32"/>
  <c r="J746" i="32"/>
  <c r="O746" i="32" s="1"/>
  <c r="J140" i="32"/>
  <c r="J878" i="32"/>
  <c r="O878" i="32" s="1"/>
  <c r="J376" i="32"/>
  <c r="J318" i="32"/>
  <c r="J424" i="32"/>
  <c r="J570" i="32"/>
  <c r="J602" i="32"/>
  <c r="J831" i="32"/>
  <c r="J805" i="32"/>
  <c r="J887" i="32"/>
  <c r="J322" i="32"/>
  <c r="O322" i="32" s="1"/>
  <c r="J481" i="32"/>
  <c r="O481" i="32" s="1"/>
  <c r="J748" i="32"/>
  <c r="J614" i="32"/>
  <c r="M614" i="32" s="1"/>
  <c r="J873" i="32"/>
  <c r="J897" i="32"/>
  <c r="J249" i="32"/>
  <c r="J528" i="32"/>
  <c r="J472" i="32"/>
  <c r="J910" i="32"/>
  <c r="M910" i="32" s="1"/>
  <c r="J693" i="32"/>
  <c r="J549" i="32"/>
  <c r="N549" i="32" s="1"/>
  <c r="J124" i="32"/>
  <c r="J279" i="32"/>
  <c r="J809" i="32"/>
  <c r="J606" i="32"/>
  <c r="J870" i="32"/>
  <c r="J401" i="32"/>
  <c r="J562" i="32"/>
  <c r="J670" i="32"/>
  <c r="J265" i="32"/>
  <c r="J484" i="32"/>
  <c r="J919" i="32"/>
  <c r="J967" i="32"/>
  <c r="J710" i="32"/>
  <c r="J648" i="32"/>
  <c r="J815" i="32"/>
  <c r="J738" i="32"/>
  <c r="J836" i="32"/>
  <c r="J875" i="32"/>
  <c r="J891" i="32"/>
  <c r="J991" i="32"/>
  <c r="J835" i="32"/>
  <c r="J921" i="32"/>
  <c r="M921" i="32" s="1"/>
  <c r="J828" i="32"/>
  <c r="J476" i="32"/>
  <c r="M476" i="32" s="1"/>
  <c r="J979" i="32"/>
  <c r="J1001" i="32"/>
  <c r="M1001" i="32" s="1"/>
  <c r="J771" i="32"/>
  <c r="J306" i="32"/>
  <c r="M306" i="32" s="1"/>
  <c r="J866" i="32"/>
  <c r="M866" i="32" s="1"/>
  <c r="J736" i="32"/>
  <c r="J821" i="32"/>
  <c r="J881" i="32"/>
  <c r="O881" i="32" s="1"/>
  <c r="J201" i="32"/>
  <c r="J884" i="32"/>
  <c r="J502" i="32"/>
  <c r="J247" i="32"/>
  <c r="J940" i="32"/>
  <c r="J631" i="32"/>
  <c r="J597" i="32"/>
  <c r="J480" i="32"/>
  <c r="M480" i="32" s="1"/>
  <c r="J216" i="32"/>
  <c r="J504" i="32"/>
  <c r="J725" i="32"/>
  <c r="J755" i="32"/>
  <c r="J926" i="32"/>
  <c r="O926" i="32" s="1"/>
  <c r="J195" i="32"/>
  <c r="J283" i="32"/>
  <c r="J431" i="32"/>
  <c r="J83" i="32"/>
  <c r="J250" i="32"/>
  <c r="O250" i="32" s="1"/>
  <c r="J317" i="32"/>
  <c r="J165" i="32"/>
  <c r="J644" i="32"/>
  <c r="N644" i="32" s="1"/>
  <c r="J245" i="32"/>
  <c r="J426" i="32"/>
  <c r="J461" i="32"/>
  <c r="J556" i="32"/>
  <c r="M556" i="32" s="1"/>
  <c r="J526" i="32"/>
  <c r="J930" i="32"/>
  <c r="J303" i="32"/>
  <c r="J382" i="32"/>
  <c r="O382" i="32" s="1"/>
  <c r="J865" i="32"/>
  <c r="J893" i="32"/>
  <c r="J796" i="32"/>
  <c r="J221" i="32"/>
  <c r="J684" i="32"/>
  <c r="M684" i="32" s="1"/>
  <c r="J261" i="32"/>
  <c r="N261" i="32" s="1"/>
  <c r="J852" i="32"/>
  <c r="J694" i="32"/>
  <c r="J749" i="32"/>
  <c r="J695" i="32"/>
  <c r="M695" i="32" s="1"/>
  <c r="J545" i="32"/>
  <c r="O545" i="32" s="1"/>
  <c r="J667" i="32"/>
  <c r="O667" i="32" s="1"/>
  <c r="J820" i="32"/>
  <c r="M820" i="32" s="1"/>
  <c r="J985" i="32"/>
  <c r="J530" i="32"/>
  <c r="J507" i="32"/>
  <c r="J475" i="32"/>
  <c r="J233" i="32"/>
  <c r="J224" i="32"/>
  <c r="J50" i="32"/>
  <c r="M50" i="32" s="1"/>
  <c r="J199" i="32"/>
  <c r="J88" i="32"/>
  <c r="J579" i="32"/>
  <c r="O579" i="32" s="1"/>
  <c r="J958" i="32"/>
  <c r="J354" i="32"/>
  <c r="O354" i="32" s="1"/>
  <c r="J655" i="32"/>
  <c r="O655" i="32" s="1"/>
  <c r="J992" i="32"/>
  <c r="J839" i="32"/>
  <c r="J513" i="32"/>
  <c r="J666" i="32"/>
  <c r="J169" i="32"/>
  <c r="J841" i="32"/>
  <c r="J646" i="32"/>
  <c r="J688" i="32"/>
  <c r="J767" i="32"/>
  <c r="M767" i="32" s="1"/>
  <c r="J185" i="32"/>
  <c r="O185" i="32" s="1"/>
  <c r="J569" i="32"/>
  <c r="J181" i="32"/>
  <c r="J372" i="32"/>
  <c r="J598" i="32"/>
  <c r="O598" i="32" s="1"/>
  <c r="J456" i="32"/>
  <c r="J521" i="32"/>
  <c r="M521" i="32" s="1"/>
  <c r="J364" i="32"/>
  <c r="J600" i="32"/>
  <c r="O600" i="32" s="1"/>
  <c r="J741" i="32"/>
  <c r="J895" i="32"/>
  <c r="N895" i="32" s="1"/>
  <c r="J808" i="32"/>
  <c r="J904" i="32"/>
  <c r="J899" i="32"/>
  <c r="J999" i="32"/>
  <c r="J653" i="32"/>
  <c r="M653" i="32" s="1"/>
  <c r="J788" i="32"/>
  <c r="J1005" i="32"/>
  <c r="O1005" i="32" s="1"/>
  <c r="J766" i="32"/>
  <c r="J855" i="32"/>
  <c r="J740" i="32"/>
  <c r="J731" i="32"/>
  <c r="J439" i="32"/>
  <c r="M439" i="32" s="1"/>
  <c r="J324" i="32"/>
  <c r="J20" i="32"/>
  <c r="J698" i="32"/>
  <c r="J596" i="32"/>
  <c r="J444" i="32"/>
  <c r="O444" i="32" s="1"/>
  <c r="J421" i="32"/>
  <c r="J595" i="32"/>
  <c r="J41" i="32"/>
  <c r="M41" i="32" s="1"/>
  <c r="J187" i="32"/>
  <c r="J321" i="32"/>
  <c r="J972" i="32"/>
  <c r="N972" i="32" s="1"/>
  <c r="J256" i="32"/>
  <c r="J890" i="32"/>
  <c r="J652" i="32"/>
  <c r="J704" i="32"/>
  <c r="J759" i="32"/>
  <c r="J799" i="32"/>
  <c r="J726" i="32"/>
  <c r="J812" i="32"/>
  <c r="J574" i="32"/>
  <c r="J441" i="32"/>
  <c r="J488" i="32"/>
  <c r="O488" i="32" s="1"/>
  <c r="J732" i="32"/>
  <c r="J912" i="32"/>
  <c r="J541" i="32"/>
  <c r="J327" i="32"/>
  <c r="J446" i="32"/>
  <c r="J833" i="32"/>
  <c r="N833" i="32" s="1"/>
  <c r="J501" i="32"/>
  <c r="J373" i="32"/>
  <c r="J145" i="32"/>
  <c r="N145" i="32" s="1"/>
  <c r="J349" i="32"/>
  <c r="J387" i="32"/>
  <c r="O387" i="32" s="1"/>
  <c r="J419" i="32"/>
  <c r="J451" i="32"/>
  <c r="J515" i="32"/>
  <c r="J643" i="32"/>
  <c r="J506" i="32"/>
  <c r="J753" i="32"/>
  <c r="O753" i="32" s="1"/>
  <c r="J814" i="32"/>
  <c r="J386" i="32"/>
  <c r="J412" i="32"/>
  <c r="J417" i="32"/>
  <c r="J837" i="32"/>
  <c r="J538" i="32"/>
  <c r="J252" i="32"/>
  <c r="J588" i="32"/>
  <c r="N588" i="32" s="1"/>
  <c r="J675" i="32"/>
  <c r="J993" i="32"/>
  <c r="M993" i="32" s="1"/>
  <c r="J937" i="32"/>
  <c r="M937" i="32" s="1"/>
  <c r="J857" i="32"/>
  <c r="J251" i="32"/>
  <c r="O251" i="32" s="1"/>
  <c r="J668" i="32"/>
  <c r="J747" i="32"/>
  <c r="J791" i="32"/>
  <c r="J416" i="32"/>
  <c r="N416" i="32" s="1"/>
  <c r="J589" i="32"/>
  <c r="J789" i="32"/>
  <c r="J830" i="32"/>
  <c r="J28" i="32"/>
  <c r="J218" i="32"/>
  <c r="J102" i="32"/>
  <c r="J197" i="32"/>
  <c r="O197" i="32" s="1"/>
  <c r="J74" i="32"/>
  <c r="N74" i="32" s="1"/>
  <c r="J907" i="32"/>
  <c r="J672" i="32"/>
  <c r="J478" i="32"/>
  <c r="N478" i="32" s="1"/>
  <c r="J295" i="32"/>
  <c r="J377" i="32"/>
  <c r="J547" i="32"/>
  <c r="J627" i="32"/>
  <c r="J605" i="32"/>
  <c r="J989" i="32"/>
  <c r="J559" i="32"/>
  <c r="J650" i="32"/>
  <c r="J49" i="32"/>
  <c r="M49" i="32" s="1"/>
  <c r="J662" i="32"/>
  <c r="N662" i="32" s="1"/>
  <c r="J901" i="32"/>
  <c r="M901" i="32" s="1"/>
  <c r="J772" i="32"/>
  <c r="M772" i="32" s="1"/>
  <c r="J1004" i="32"/>
  <c r="J974" i="32"/>
  <c r="J586" i="32"/>
  <c r="J720" i="32"/>
  <c r="J510" i="32"/>
  <c r="J848" i="32"/>
  <c r="J947" i="32"/>
  <c r="J637" i="32"/>
  <c r="J313" i="32"/>
  <c r="J297" i="32"/>
  <c r="J495" i="32"/>
  <c r="N495" i="32" s="1"/>
  <c r="J316" i="32"/>
  <c r="J415" i="32"/>
  <c r="J932" i="32"/>
  <c r="J293" i="32"/>
  <c r="J410" i="32"/>
  <c r="J522" i="32"/>
  <c r="J540" i="32"/>
  <c r="J604" i="32"/>
  <c r="J916" i="32"/>
  <c r="J642" i="32"/>
  <c r="N642" i="32" s="1"/>
  <c r="J204" i="32"/>
  <c r="N204" i="32" s="1"/>
  <c r="J369" i="32"/>
  <c r="J591" i="32"/>
  <c r="M591" i="32" s="1"/>
  <c r="J813" i="32"/>
  <c r="N813" i="32" s="1"/>
  <c r="J141" i="32"/>
  <c r="J961" i="32"/>
  <c r="O961" i="32" s="1"/>
  <c r="J900" i="32"/>
  <c r="J880" i="32"/>
  <c r="N880" i="32" s="1"/>
  <c r="J497" i="32"/>
  <c r="J498" i="32"/>
  <c r="J582" i="32"/>
  <c r="J871" i="32"/>
  <c r="J106" i="32"/>
  <c r="J564" i="32"/>
  <c r="O564" i="32" s="1"/>
  <c r="J856" i="32"/>
  <c r="J969" i="32"/>
  <c r="O969" i="32" s="1"/>
  <c r="J952" i="32"/>
  <c r="J546" i="32"/>
  <c r="M546" i="32" s="1"/>
  <c r="J960" i="32"/>
  <c r="J792" i="32"/>
  <c r="O792" i="32" s="1"/>
  <c r="J860" i="32"/>
  <c r="J107" i="32"/>
  <c r="J312" i="32"/>
  <c r="J118" i="32"/>
  <c r="J924" i="32"/>
  <c r="J760" i="32"/>
  <c r="J977" i="32"/>
  <c r="N977" i="32" s="1"/>
  <c r="J174" i="32"/>
  <c r="J238" i="32"/>
  <c r="O238" i="32" s="1"/>
  <c r="J121" i="32"/>
  <c r="J276" i="32"/>
  <c r="N276" i="32" s="1"/>
  <c r="J97" i="32"/>
  <c r="O97" i="32" s="1"/>
  <c r="J395" i="32"/>
  <c r="M395" i="32" s="1"/>
  <c r="J231" i="32"/>
  <c r="J194" i="32"/>
  <c r="N194" i="32" s="1"/>
  <c r="J215" i="32"/>
  <c r="J260" i="32"/>
  <c r="J292" i="32"/>
  <c r="O292" i="32" s="1"/>
  <c r="J356" i="32"/>
  <c r="J280" i="32"/>
  <c r="J427" i="32"/>
  <c r="J110" i="32"/>
  <c r="J114" i="32"/>
  <c r="J572" i="32"/>
  <c r="J705" i="32"/>
  <c r="J125" i="32"/>
  <c r="O125" i="32" s="1"/>
  <c r="J964" i="32"/>
  <c r="J948" i="32"/>
  <c r="O948" i="32" s="1"/>
  <c r="J872" i="32"/>
  <c r="J765" i="32"/>
  <c r="J962" i="32"/>
  <c r="O962" i="32" s="1"/>
  <c r="J712" i="32"/>
  <c r="J48" i="32"/>
  <c r="J436" i="32"/>
  <c r="J183" i="32"/>
  <c r="J347" i="32"/>
  <c r="J298" i="32"/>
  <c r="J227" i="32"/>
  <c r="J86" i="32"/>
  <c r="J119" i="32"/>
  <c r="N119" i="32" s="1"/>
  <c r="J385" i="32"/>
  <c r="J752" i="32"/>
  <c r="J299" i="32"/>
  <c r="J340" i="32"/>
  <c r="O340" i="32" s="1"/>
  <c r="J226" i="32"/>
  <c r="J182" i="32"/>
  <c r="J37" i="32"/>
  <c r="J115" i="32"/>
  <c r="J62" i="32"/>
  <c r="J329" i="32"/>
  <c r="J944" i="32"/>
  <c r="J780" i="32"/>
  <c r="J768" i="32"/>
  <c r="J864" i="32"/>
  <c r="J196" i="32"/>
  <c r="M196" i="32" s="1"/>
  <c r="J435" i="32"/>
  <c r="J351" i="32"/>
  <c r="J79" i="32"/>
  <c r="J342" i="32"/>
  <c r="J51" i="32"/>
  <c r="J161" i="32"/>
  <c r="J92" i="32"/>
  <c r="N92" i="32" s="1"/>
  <c r="J190" i="32"/>
  <c r="J89" i="32"/>
  <c r="N89" i="32" s="1"/>
  <c r="J138" i="32"/>
  <c r="J179" i="32"/>
  <c r="J228" i="32"/>
  <c r="M228" i="32" s="1"/>
  <c r="J266" i="32"/>
  <c r="M266" i="32" s="1"/>
  <c r="J319" i="32"/>
  <c r="J539" i="32"/>
  <c r="J116" i="32"/>
  <c r="J314" i="32"/>
  <c r="J236" i="32"/>
  <c r="N236" i="32" s="1"/>
  <c r="J310" i="32"/>
  <c r="M310" i="32" s="1"/>
  <c r="J531" i="32"/>
  <c r="J198" i="32"/>
  <c r="J246" i="32"/>
  <c r="J104" i="32"/>
  <c r="M104" i="32" s="1"/>
  <c r="J17" i="32"/>
  <c r="J23" i="32"/>
  <c r="J39" i="32"/>
  <c r="J59" i="32"/>
  <c r="J535" i="32"/>
  <c r="J375" i="32"/>
  <c r="J76" i="32"/>
  <c r="J237" i="32"/>
  <c r="J46" i="32"/>
  <c r="M46" i="32" s="1"/>
  <c r="J344" i="32"/>
  <c r="J189" i="32"/>
  <c r="J72" i="32"/>
  <c r="J383" i="32"/>
  <c r="O383" i="32" s="1"/>
  <c r="J93" i="32"/>
  <c r="J117" i="32"/>
  <c r="J73" i="32"/>
  <c r="J113" i="32"/>
  <c r="J208" i="32"/>
  <c r="J222" i="32"/>
  <c r="M222" i="32" s="1"/>
  <c r="J178" i="32"/>
  <c r="N178" i="32" s="1"/>
  <c r="J300" i="32"/>
  <c r="J289" i="32"/>
  <c r="M289" i="32" s="1"/>
  <c r="J43" i="32"/>
  <c r="J69" i="32"/>
  <c r="J123" i="32"/>
  <c r="J101" i="32"/>
  <c r="J403" i="32"/>
  <c r="J467" i="32"/>
  <c r="J34" i="32"/>
  <c r="J26" i="32"/>
  <c r="J128" i="32"/>
  <c r="N128" i="32" s="1"/>
  <c r="J211" i="32"/>
  <c r="O211" i="32" s="1"/>
  <c r="J27" i="32"/>
  <c r="J348" i="32"/>
  <c r="J282" i="32"/>
  <c r="J15" i="32"/>
  <c r="O15" i="32" s="1"/>
  <c r="J305" i="32"/>
  <c r="J379" i="32"/>
  <c r="J278" i="32"/>
  <c r="J337" i="32"/>
  <c r="J455" i="32"/>
  <c r="O455" i="32" s="1"/>
  <c r="J330" i="32"/>
  <c r="J262" i="32"/>
  <c r="J13" i="32"/>
  <c r="N13" i="32" s="1"/>
  <c r="J35" i="32"/>
  <c r="M35" i="32" s="1"/>
  <c r="J127" i="32"/>
  <c r="O127" i="32" s="1"/>
  <c r="J155" i="32"/>
  <c r="J148" i="32"/>
  <c r="M148" i="32" s="1"/>
  <c r="J207" i="32"/>
  <c r="M207" i="32" s="1"/>
  <c r="J7" i="32"/>
  <c r="M7" i="32" s="1"/>
  <c r="J423" i="32"/>
  <c r="J287" i="32"/>
  <c r="J499" i="32"/>
  <c r="J371" i="32"/>
  <c r="J217" i="32"/>
  <c r="J220" i="32"/>
  <c r="M220" i="32" s="1"/>
  <c r="J219" i="32"/>
  <c r="J99" i="32"/>
  <c r="J91" i="32"/>
  <c r="J176" i="32"/>
  <c r="J240" i="32"/>
  <c r="J153" i="32"/>
  <c r="J63" i="32"/>
  <c r="J68" i="32"/>
  <c r="J105" i="32"/>
  <c r="J212" i="32"/>
  <c r="J112" i="32"/>
  <c r="J147" i="32"/>
  <c r="N147" i="32" s="1"/>
  <c r="J10" i="32"/>
  <c r="J8" i="32"/>
  <c r="J144" i="32"/>
  <c r="J244" i="32"/>
  <c r="J358" i="32"/>
  <c r="J64" i="32"/>
  <c r="J152" i="32"/>
  <c r="J135" i="32"/>
  <c r="J326" i="32"/>
  <c r="J136" i="32"/>
  <c r="J14" i="32"/>
  <c r="J16" i="32"/>
  <c r="J96" i="32"/>
  <c r="M96" i="32" s="1"/>
  <c r="J180" i="32"/>
  <c r="J188" i="32"/>
  <c r="N188" i="32" s="1"/>
  <c r="J18" i="32"/>
  <c r="N18" i="32" s="1"/>
  <c r="J65" i="32"/>
  <c r="J168" i="32"/>
  <c r="J146" i="32"/>
  <c r="J30" i="32"/>
  <c r="J239" i="32"/>
  <c r="M239" i="32" s="1"/>
  <c r="J53" i="32"/>
  <c r="J229" i="32"/>
  <c r="J55" i="32"/>
  <c r="J109" i="32"/>
  <c r="J175" i="32"/>
  <c r="J122" i="32"/>
  <c r="J137" i="32"/>
  <c r="J71" i="32"/>
  <c r="J11" i="32"/>
  <c r="N11" i="32" s="1"/>
  <c r="J31" i="32"/>
  <c r="O31" i="32" s="1"/>
  <c r="J523" i="32"/>
  <c r="J108" i="32"/>
  <c r="J54" i="32"/>
  <c r="O54" i="32" s="1"/>
  <c r="J315" i="32"/>
  <c r="J47" i="32"/>
  <c r="J139" i="32"/>
  <c r="O139" i="32" s="1"/>
  <c r="J200" i="32"/>
  <c r="J19" i="32"/>
  <c r="M19" i="32" s="1"/>
  <c r="J52" i="32"/>
  <c r="J77" i="32"/>
  <c r="J42" i="32"/>
  <c r="J142" i="32"/>
  <c r="J192" i="32"/>
  <c r="J308" i="32"/>
  <c r="O308" i="32" s="1"/>
  <c r="J234" i="32"/>
  <c r="J78" i="32"/>
  <c r="M78" i="32" s="1"/>
  <c r="J75" i="32"/>
  <c r="J272" i="32"/>
  <c r="J22" i="32"/>
  <c r="M22" i="32" s="1"/>
  <c r="J491" i="32"/>
  <c r="J483" i="32"/>
  <c r="M483" i="32" s="1"/>
  <c r="J336" i="32"/>
  <c r="O336" i="32" s="1"/>
  <c r="J503" i="32"/>
  <c r="J363" i="32"/>
  <c r="J230" i="32"/>
  <c r="N230" i="32" s="1"/>
  <c r="J81" i="32"/>
  <c r="N81" i="32" s="1"/>
  <c r="J85" i="32"/>
  <c r="J131" i="32"/>
  <c r="J163" i="32"/>
  <c r="M163" i="32" s="1"/>
  <c r="J346" i="32"/>
  <c r="J241" i="32"/>
  <c r="J158" i="32"/>
  <c r="O158" i="32" s="1"/>
  <c r="J9" i="32"/>
  <c r="N9" i="32" s="1"/>
  <c r="J333" i="32"/>
  <c r="J443" i="32"/>
  <c r="J332" i="32"/>
  <c r="J285" i="32"/>
  <c r="J160" i="32"/>
  <c r="J159" i="32"/>
  <c r="M159" i="32" s="1"/>
  <c r="J294" i="32"/>
  <c r="J206" i="32"/>
  <c r="J132" i="32"/>
  <c r="A5" i="30"/>
  <c r="B5" i="30"/>
  <c r="C5" i="30"/>
  <c r="D5" i="30"/>
  <c r="E5" i="30"/>
  <c r="F5" i="30"/>
  <c r="G5" i="30"/>
  <c r="H5" i="30"/>
  <c r="I5" i="30"/>
  <c r="J5" i="30"/>
  <c r="K5" i="30"/>
  <c r="A6" i="30"/>
  <c r="B6" i="30"/>
  <c r="C6" i="30"/>
  <c r="D6" i="30"/>
  <c r="E6" i="30"/>
  <c r="F6" i="30"/>
  <c r="G6" i="30"/>
  <c r="H6" i="30"/>
  <c r="I6" i="30"/>
  <c r="J6" i="30"/>
  <c r="K6" i="30"/>
  <c r="A7" i="30"/>
  <c r="B7" i="30"/>
  <c r="C7" i="30"/>
  <c r="D7" i="30"/>
  <c r="E7" i="30"/>
  <c r="F7" i="30"/>
  <c r="G7" i="30"/>
  <c r="H7" i="30"/>
  <c r="I7" i="30"/>
  <c r="J7" i="30"/>
  <c r="K7" i="30"/>
  <c r="A8" i="30"/>
  <c r="B8" i="30"/>
  <c r="C8" i="30"/>
  <c r="D8" i="30"/>
  <c r="E8" i="30"/>
  <c r="F8" i="30"/>
  <c r="G8" i="30"/>
  <c r="H8" i="30"/>
  <c r="I8" i="30"/>
  <c r="J8" i="30"/>
  <c r="K8" i="30"/>
  <c r="A9" i="30"/>
  <c r="B9" i="30"/>
  <c r="C9" i="30"/>
  <c r="D9" i="30"/>
  <c r="E9" i="30"/>
  <c r="F9" i="30"/>
  <c r="G9" i="30"/>
  <c r="H9" i="30"/>
  <c r="I9" i="30"/>
  <c r="J9" i="30"/>
  <c r="K9" i="30"/>
  <c r="A10" i="30"/>
  <c r="B10" i="30"/>
  <c r="C10" i="30"/>
  <c r="D10" i="30"/>
  <c r="E10" i="30"/>
  <c r="F10" i="30"/>
  <c r="G10" i="30"/>
  <c r="H10" i="30"/>
  <c r="I10" i="30"/>
  <c r="J10" i="30"/>
  <c r="K10" i="30"/>
  <c r="A11" i="30"/>
  <c r="B11" i="30"/>
  <c r="C11" i="30"/>
  <c r="D11" i="30"/>
  <c r="E11" i="30"/>
  <c r="F11" i="30"/>
  <c r="G11" i="30"/>
  <c r="H11" i="30"/>
  <c r="I11" i="30"/>
  <c r="J11" i="30"/>
  <c r="K11" i="30"/>
  <c r="A12" i="30"/>
  <c r="B12" i="30"/>
  <c r="C12" i="30"/>
  <c r="D12" i="30"/>
  <c r="E12" i="30"/>
  <c r="F12" i="30"/>
  <c r="G12" i="30"/>
  <c r="H12" i="30"/>
  <c r="I12" i="30"/>
  <c r="J12" i="30"/>
  <c r="K12" i="30"/>
  <c r="A13" i="30"/>
  <c r="B13" i="30"/>
  <c r="C13" i="30"/>
  <c r="D13" i="30"/>
  <c r="E13" i="30"/>
  <c r="F13" i="30"/>
  <c r="G13" i="30"/>
  <c r="H13" i="30"/>
  <c r="I13" i="30"/>
  <c r="J13" i="30"/>
  <c r="K13" i="30"/>
  <c r="A14" i="30"/>
  <c r="B14" i="30"/>
  <c r="C14" i="30"/>
  <c r="D14" i="30"/>
  <c r="E14" i="30"/>
  <c r="F14" i="30"/>
  <c r="G14" i="30"/>
  <c r="H14" i="30"/>
  <c r="I14" i="30"/>
  <c r="J14" i="30"/>
  <c r="K14" i="30"/>
  <c r="A15" i="30"/>
  <c r="B15" i="30"/>
  <c r="C15" i="30"/>
  <c r="D15" i="30"/>
  <c r="E15" i="30"/>
  <c r="F15" i="30"/>
  <c r="G15" i="30"/>
  <c r="H15" i="30"/>
  <c r="I15" i="30"/>
  <c r="J15" i="30"/>
  <c r="K15" i="30"/>
  <c r="A16" i="30"/>
  <c r="B16" i="30"/>
  <c r="C16" i="30"/>
  <c r="D16" i="30"/>
  <c r="E16" i="30"/>
  <c r="F16" i="30"/>
  <c r="G16" i="30"/>
  <c r="H16" i="30"/>
  <c r="I16" i="30"/>
  <c r="J16" i="30"/>
  <c r="K16" i="30"/>
  <c r="A17" i="30"/>
  <c r="B17" i="30"/>
  <c r="C17" i="30"/>
  <c r="D17" i="30"/>
  <c r="E17" i="30"/>
  <c r="F17" i="30"/>
  <c r="G17" i="30"/>
  <c r="H17" i="30"/>
  <c r="I17" i="30"/>
  <c r="J17" i="30"/>
  <c r="K17" i="30"/>
  <c r="A18" i="30"/>
  <c r="B18" i="30"/>
  <c r="C18" i="30"/>
  <c r="D18" i="30"/>
  <c r="E18" i="30"/>
  <c r="F18" i="30"/>
  <c r="G18" i="30"/>
  <c r="H18" i="30"/>
  <c r="I18" i="30"/>
  <c r="J18" i="30"/>
  <c r="K18" i="30"/>
  <c r="A19" i="30"/>
  <c r="B19" i="30"/>
  <c r="C19" i="30"/>
  <c r="D19" i="30"/>
  <c r="E19" i="30"/>
  <c r="F19" i="30"/>
  <c r="G19" i="30"/>
  <c r="H19" i="30"/>
  <c r="I19" i="30"/>
  <c r="J19" i="30"/>
  <c r="K19" i="30"/>
  <c r="A20" i="30"/>
  <c r="B20" i="30"/>
  <c r="C20" i="30"/>
  <c r="D20" i="30"/>
  <c r="E20" i="30"/>
  <c r="F20" i="30"/>
  <c r="G20" i="30"/>
  <c r="H20" i="30"/>
  <c r="I20" i="30"/>
  <c r="J20" i="30"/>
  <c r="K20" i="30"/>
  <c r="A21" i="30"/>
  <c r="B21" i="30"/>
  <c r="C21" i="30"/>
  <c r="D21" i="30"/>
  <c r="E21" i="30"/>
  <c r="F21" i="30"/>
  <c r="G21" i="30"/>
  <c r="H21" i="30"/>
  <c r="I21" i="30"/>
  <c r="J21" i="30"/>
  <c r="K21" i="30"/>
  <c r="A22" i="30"/>
  <c r="B22" i="30"/>
  <c r="C22" i="30"/>
  <c r="D22" i="30"/>
  <c r="E22" i="30"/>
  <c r="F22" i="30"/>
  <c r="G22" i="30"/>
  <c r="H22" i="30"/>
  <c r="I22" i="30"/>
  <c r="J22" i="30"/>
  <c r="K22" i="30"/>
  <c r="A23" i="30"/>
  <c r="B23" i="30"/>
  <c r="C23" i="30"/>
  <c r="D23" i="30"/>
  <c r="E23" i="30"/>
  <c r="F23" i="30"/>
  <c r="G23" i="30"/>
  <c r="H23" i="30"/>
  <c r="I23" i="30"/>
  <c r="J23" i="30"/>
  <c r="K23" i="30"/>
  <c r="A24" i="30"/>
  <c r="B24" i="30"/>
  <c r="C24" i="30"/>
  <c r="D24" i="30"/>
  <c r="E24" i="30"/>
  <c r="F24" i="30"/>
  <c r="G24" i="30"/>
  <c r="H24" i="30"/>
  <c r="I24" i="30"/>
  <c r="J24" i="30"/>
  <c r="K24" i="30"/>
  <c r="A25" i="30"/>
  <c r="B25" i="30"/>
  <c r="C25" i="30"/>
  <c r="D25" i="30"/>
  <c r="E25" i="30"/>
  <c r="F25" i="30"/>
  <c r="G25" i="30"/>
  <c r="H25" i="30"/>
  <c r="I25" i="30"/>
  <c r="J25" i="30"/>
  <c r="K25" i="30"/>
  <c r="A26" i="30"/>
  <c r="B26" i="30"/>
  <c r="C26" i="30"/>
  <c r="D26" i="30"/>
  <c r="E26" i="30"/>
  <c r="F26" i="30"/>
  <c r="G26" i="30"/>
  <c r="H26" i="30"/>
  <c r="I26" i="30"/>
  <c r="J26" i="30"/>
  <c r="K26" i="30"/>
  <c r="A27" i="30"/>
  <c r="B27" i="30"/>
  <c r="C27" i="30"/>
  <c r="D27" i="30"/>
  <c r="E27" i="30"/>
  <c r="F27" i="30"/>
  <c r="G27" i="30"/>
  <c r="H27" i="30"/>
  <c r="I27" i="30"/>
  <c r="J27" i="30"/>
  <c r="K27" i="30"/>
  <c r="A28" i="30"/>
  <c r="B28" i="30"/>
  <c r="C28" i="30"/>
  <c r="D28" i="30"/>
  <c r="E28" i="30"/>
  <c r="F28" i="30"/>
  <c r="G28" i="30"/>
  <c r="H28" i="30"/>
  <c r="I28" i="30"/>
  <c r="J28" i="30"/>
  <c r="K28" i="30"/>
  <c r="A29" i="30"/>
  <c r="B29" i="30"/>
  <c r="C29" i="30"/>
  <c r="D29" i="30"/>
  <c r="E29" i="30"/>
  <c r="F29" i="30"/>
  <c r="G29" i="30"/>
  <c r="H29" i="30"/>
  <c r="I29" i="30"/>
  <c r="J29" i="30"/>
  <c r="K29" i="30"/>
  <c r="A30" i="30"/>
  <c r="B30" i="30"/>
  <c r="C30" i="30"/>
  <c r="D30" i="30"/>
  <c r="E30" i="30"/>
  <c r="F30" i="30"/>
  <c r="G30" i="30"/>
  <c r="H30" i="30"/>
  <c r="I30" i="30"/>
  <c r="J30" i="30"/>
  <c r="K30" i="30"/>
  <c r="A31" i="30"/>
  <c r="B31" i="30"/>
  <c r="C31" i="30"/>
  <c r="D31" i="30"/>
  <c r="E31" i="30"/>
  <c r="F31" i="30"/>
  <c r="G31" i="30"/>
  <c r="H31" i="30"/>
  <c r="I31" i="30"/>
  <c r="J31" i="30"/>
  <c r="K31" i="30"/>
  <c r="A32" i="30"/>
  <c r="B32" i="30"/>
  <c r="C32" i="30"/>
  <c r="D32" i="30"/>
  <c r="E32" i="30"/>
  <c r="F32" i="30"/>
  <c r="G32" i="30"/>
  <c r="H32" i="30"/>
  <c r="I32" i="30"/>
  <c r="J32" i="30"/>
  <c r="K32" i="30"/>
  <c r="A33" i="30"/>
  <c r="B33" i="30"/>
  <c r="C33" i="30"/>
  <c r="D33" i="30"/>
  <c r="E33" i="30"/>
  <c r="F33" i="30"/>
  <c r="G33" i="30"/>
  <c r="H33" i="30"/>
  <c r="I33" i="30"/>
  <c r="J33" i="30"/>
  <c r="K33" i="30"/>
  <c r="A34" i="30"/>
  <c r="B34" i="30"/>
  <c r="C34" i="30"/>
  <c r="D34" i="30"/>
  <c r="E34" i="30"/>
  <c r="F34" i="30"/>
  <c r="G34" i="30"/>
  <c r="H34" i="30"/>
  <c r="I34" i="30"/>
  <c r="J34" i="30"/>
  <c r="K34" i="30"/>
  <c r="A35" i="30"/>
  <c r="B35" i="30"/>
  <c r="C35" i="30"/>
  <c r="D35" i="30"/>
  <c r="E35" i="30"/>
  <c r="F35" i="30"/>
  <c r="G35" i="30"/>
  <c r="H35" i="30"/>
  <c r="I35" i="30"/>
  <c r="J35" i="30"/>
  <c r="K35" i="30"/>
  <c r="A36" i="30"/>
  <c r="B36" i="30"/>
  <c r="C36" i="30"/>
  <c r="D36" i="30"/>
  <c r="E36" i="30"/>
  <c r="F36" i="30"/>
  <c r="G36" i="30"/>
  <c r="H36" i="30"/>
  <c r="I36" i="30"/>
  <c r="J36" i="30"/>
  <c r="K36" i="30"/>
  <c r="A37" i="30"/>
  <c r="B37" i="30"/>
  <c r="C37" i="30"/>
  <c r="D37" i="30"/>
  <c r="E37" i="30"/>
  <c r="F37" i="30"/>
  <c r="G37" i="30"/>
  <c r="H37" i="30"/>
  <c r="I37" i="30"/>
  <c r="J37" i="30"/>
  <c r="K37" i="30"/>
  <c r="A38" i="30"/>
  <c r="B38" i="30"/>
  <c r="C38" i="30"/>
  <c r="D38" i="30"/>
  <c r="E38" i="30"/>
  <c r="F38" i="30"/>
  <c r="G38" i="30"/>
  <c r="H38" i="30"/>
  <c r="I38" i="30"/>
  <c r="J38" i="30"/>
  <c r="K38" i="30"/>
  <c r="A39" i="30"/>
  <c r="B39" i="30"/>
  <c r="C39" i="30"/>
  <c r="D39" i="30"/>
  <c r="E39" i="30"/>
  <c r="F39" i="30"/>
  <c r="G39" i="30"/>
  <c r="H39" i="30"/>
  <c r="I39" i="30"/>
  <c r="J39" i="30"/>
  <c r="K39" i="30"/>
  <c r="A40" i="30"/>
  <c r="B40" i="30"/>
  <c r="C40" i="30"/>
  <c r="D40" i="30"/>
  <c r="E40" i="30"/>
  <c r="F40" i="30"/>
  <c r="G40" i="30"/>
  <c r="H40" i="30"/>
  <c r="I40" i="30"/>
  <c r="J40" i="30"/>
  <c r="K40" i="30"/>
  <c r="A41" i="30"/>
  <c r="B41" i="30"/>
  <c r="C41" i="30"/>
  <c r="D41" i="30"/>
  <c r="E41" i="30"/>
  <c r="F41" i="30"/>
  <c r="G41" i="30"/>
  <c r="H41" i="30"/>
  <c r="I41" i="30"/>
  <c r="J41" i="30"/>
  <c r="K41" i="30"/>
  <c r="A42" i="30"/>
  <c r="B42" i="30"/>
  <c r="C42" i="30"/>
  <c r="D42" i="30"/>
  <c r="E42" i="30"/>
  <c r="F42" i="30"/>
  <c r="G42" i="30"/>
  <c r="H42" i="30"/>
  <c r="I42" i="30"/>
  <c r="J42" i="30"/>
  <c r="K42" i="30"/>
  <c r="A43" i="30"/>
  <c r="B43" i="30"/>
  <c r="C43" i="30"/>
  <c r="D43" i="30"/>
  <c r="E43" i="30"/>
  <c r="F43" i="30"/>
  <c r="G43" i="30"/>
  <c r="H43" i="30"/>
  <c r="I43" i="30"/>
  <c r="J43" i="30"/>
  <c r="K43" i="30"/>
  <c r="A44" i="30"/>
  <c r="B44" i="30"/>
  <c r="C44" i="30"/>
  <c r="D44" i="30"/>
  <c r="E44" i="30"/>
  <c r="F44" i="30"/>
  <c r="G44" i="30"/>
  <c r="H44" i="30"/>
  <c r="I44" i="30"/>
  <c r="J44" i="30"/>
  <c r="K44" i="30"/>
  <c r="A45" i="30"/>
  <c r="B45" i="30"/>
  <c r="C45" i="30"/>
  <c r="D45" i="30"/>
  <c r="E45" i="30"/>
  <c r="F45" i="30"/>
  <c r="G45" i="30"/>
  <c r="H45" i="30"/>
  <c r="I45" i="30"/>
  <c r="J45" i="30"/>
  <c r="K45" i="30"/>
  <c r="A46" i="30"/>
  <c r="B46" i="30"/>
  <c r="C46" i="30"/>
  <c r="D46" i="30"/>
  <c r="E46" i="30"/>
  <c r="F46" i="30"/>
  <c r="G46" i="30"/>
  <c r="H46" i="30"/>
  <c r="I46" i="30"/>
  <c r="J46" i="30"/>
  <c r="K46" i="30"/>
  <c r="A47" i="30"/>
  <c r="B47" i="30"/>
  <c r="C47" i="30"/>
  <c r="D47" i="30"/>
  <c r="E47" i="30"/>
  <c r="F47" i="30"/>
  <c r="G47" i="30"/>
  <c r="H47" i="30"/>
  <c r="I47" i="30"/>
  <c r="J47" i="30"/>
  <c r="K47" i="30"/>
  <c r="A48" i="30"/>
  <c r="B48" i="30"/>
  <c r="C48" i="30"/>
  <c r="D48" i="30"/>
  <c r="E48" i="30"/>
  <c r="F48" i="30"/>
  <c r="G48" i="30"/>
  <c r="H48" i="30"/>
  <c r="I48" i="30"/>
  <c r="J48" i="30"/>
  <c r="K48" i="30"/>
  <c r="A49" i="30"/>
  <c r="B49" i="30"/>
  <c r="C49" i="30"/>
  <c r="D49" i="30"/>
  <c r="E49" i="30"/>
  <c r="F49" i="30"/>
  <c r="G49" i="30"/>
  <c r="H49" i="30"/>
  <c r="I49" i="30"/>
  <c r="J49" i="30"/>
  <c r="K49" i="30"/>
  <c r="A50" i="30"/>
  <c r="B50" i="30"/>
  <c r="C50" i="30"/>
  <c r="D50" i="30"/>
  <c r="E50" i="30"/>
  <c r="F50" i="30"/>
  <c r="G50" i="30"/>
  <c r="H50" i="30"/>
  <c r="I50" i="30"/>
  <c r="J50" i="30"/>
  <c r="K50" i="30"/>
  <c r="A51" i="30"/>
  <c r="B51" i="30"/>
  <c r="C51" i="30"/>
  <c r="D51" i="30"/>
  <c r="E51" i="30"/>
  <c r="F51" i="30"/>
  <c r="G51" i="30"/>
  <c r="H51" i="30"/>
  <c r="I51" i="30"/>
  <c r="J51" i="30"/>
  <c r="K51" i="30"/>
  <c r="A52" i="30"/>
  <c r="B52" i="30"/>
  <c r="C52" i="30"/>
  <c r="D52" i="30"/>
  <c r="E52" i="30"/>
  <c r="F52" i="30"/>
  <c r="G52" i="30"/>
  <c r="H52" i="30"/>
  <c r="I52" i="30"/>
  <c r="J52" i="30"/>
  <c r="K52" i="30"/>
  <c r="A53" i="30"/>
  <c r="B53" i="30"/>
  <c r="C53" i="30"/>
  <c r="D53" i="30"/>
  <c r="E53" i="30"/>
  <c r="F53" i="30"/>
  <c r="G53" i="30"/>
  <c r="H53" i="30"/>
  <c r="I53" i="30"/>
  <c r="J53" i="30"/>
  <c r="K53" i="30"/>
  <c r="A54" i="30"/>
  <c r="B54" i="30"/>
  <c r="C54" i="30"/>
  <c r="D54" i="30"/>
  <c r="E54" i="30"/>
  <c r="F54" i="30"/>
  <c r="G54" i="30"/>
  <c r="H54" i="30"/>
  <c r="I54" i="30"/>
  <c r="J54" i="30"/>
  <c r="K54" i="30"/>
  <c r="A55" i="30"/>
  <c r="B55" i="30"/>
  <c r="C55" i="30"/>
  <c r="D55" i="30"/>
  <c r="E55" i="30"/>
  <c r="F55" i="30"/>
  <c r="G55" i="30"/>
  <c r="H55" i="30"/>
  <c r="I55" i="30"/>
  <c r="J55" i="30"/>
  <c r="K55" i="30"/>
  <c r="A56" i="30"/>
  <c r="B56" i="30"/>
  <c r="C56" i="30"/>
  <c r="D56" i="30"/>
  <c r="E56" i="30"/>
  <c r="F56" i="30"/>
  <c r="G56" i="30"/>
  <c r="H56" i="30"/>
  <c r="I56" i="30"/>
  <c r="J56" i="30"/>
  <c r="K56" i="30"/>
  <c r="A57" i="30"/>
  <c r="B57" i="30"/>
  <c r="C57" i="30"/>
  <c r="D57" i="30"/>
  <c r="E57" i="30"/>
  <c r="F57" i="30"/>
  <c r="G57" i="30"/>
  <c r="H57" i="30"/>
  <c r="I57" i="30"/>
  <c r="J57" i="30"/>
  <c r="K57" i="30"/>
  <c r="A58" i="30"/>
  <c r="B58" i="30"/>
  <c r="C58" i="30"/>
  <c r="D58" i="30"/>
  <c r="E58" i="30"/>
  <c r="F58" i="30"/>
  <c r="G58" i="30"/>
  <c r="H58" i="30"/>
  <c r="I58" i="30"/>
  <c r="J58" i="30"/>
  <c r="K58" i="30"/>
  <c r="A59" i="30"/>
  <c r="B59" i="30"/>
  <c r="C59" i="30"/>
  <c r="D59" i="30"/>
  <c r="E59" i="30"/>
  <c r="F59" i="30"/>
  <c r="G59" i="30"/>
  <c r="H59" i="30"/>
  <c r="I59" i="30"/>
  <c r="J59" i="30"/>
  <c r="K59" i="30"/>
  <c r="A60" i="30"/>
  <c r="B60" i="30"/>
  <c r="C60" i="30"/>
  <c r="D60" i="30"/>
  <c r="E60" i="30"/>
  <c r="F60" i="30"/>
  <c r="G60" i="30"/>
  <c r="H60" i="30"/>
  <c r="I60" i="30"/>
  <c r="J60" i="30"/>
  <c r="K60" i="30"/>
  <c r="A61" i="30"/>
  <c r="B61" i="30"/>
  <c r="C61" i="30"/>
  <c r="D61" i="30"/>
  <c r="E61" i="30"/>
  <c r="F61" i="30"/>
  <c r="G61" i="30"/>
  <c r="H61" i="30"/>
  <c r="I61" i="30"/>
  <c r="J61" i="30"/>
  <c r="K61" i="30"/>
  <c r="A62" i="30"/>
  <c r="B62" i="30"/>
  <c r="C62" i="30"/>
  <c r="D62" i="30"/>
  <c r="E62" i="30"/>
  <c r="F62" i="30"/>
  <c r="G62" i="30"/>
  <c r="H62" i="30"/>
  <c r="I62" i="30"/>
  <c r="J62" i="30"/>
  <c r="K62" i="30"/>
  <c r="A63" i="30"/>
  <c r="B63" i="30"/>
  <c r="C63" i="30"/>
  <c r="D63" i="30"/>
  <c r="E63" i="30"/>
  <c r="F63" i="30"/>
  <c r="G63" i="30"/>
  <c r="H63" i="30"/>
  <c r="I63" i="30"/>
  <c r="J63" i="30"/>
  <c r="K63" i="30"/>
  <c r="A64" i="30"/>
  <c r="B64" i="30"/>
  <c r="C64" i="30"/>
  <c r="D64" i="30"/>
  <c r="E64" i="30"/>
  <c r="F64" i="30"/>
  <c r="G64" i="30"/>
  <c r="H64" i="30"/>
  <c r="I64" i="30"/>
  <c r="J64" i="30"/>
  <c r="K64" i="30"/>
  <c r="A65" i="30"/>
  <c r="B65" i="30"/>
  <c r="C65" i="30"/>
  <c r="D65" i="30"/>
  <c r="E65" i="30"/>
  <c r="F65" i="30"/>
  <c r="G65" i="30"/>
  <c r="H65" i="30"/>
  <c r="I65" i="30"/>
  <c r="J65" i="30"/>
  <c r="K65" i="30"/>
  <c r="A66" i="30"/>
  <c r="B66" i="30"/>
  <c r="C66" i="30"/>
  <c r="D66" i="30"/>
  <c r="E66" i="30"/>
  <c r="F66" i="30"/>
  <c r="G66" i="30"/>
  <c r="H66" i="30"/>
  <c r="I66" i="30"/>
  <c r="J66" i="30"/>
  <c r="K66" i="30"/>
  <c r="A67" i="30"/>
  <c r="B67" i="30"/>
  <c r="C67" i="30"/>
  <c r="D67" i="30"/>
  <c r="E67" i="30"/>
  <c r="F67" i="30"/>
  <c r="G67" i="30"/>
  <c r="H67" i="30"/>
  <c r="I67" i="30"/>
  <c r="J67" i="30"/>
  <c r="K67" i="30"/>
  <c r="A68" i="30"/>
  <c r="B68" i="30"/>
  <c r="C68" i="30"/>
  <c r="D68" i="30"/>
  <c r="E68" i="30"/>
  <c r="F68" i="30"/>
  <c r="G68" i="30"/>
  <c r="H68" i="30"/>
  <c r="I68" i="30"/>
  <c r="J68" i="30"/>
  <c r="K68" i="30"/>
  <c r="A69" i="30"/>
  <c r="B69" i="30"/>
  <c r="C69" i="30"/>
  <c r="D69" i="30"/>
  <c r="E69" i="30"/>
  <c r="F69" i="30"/>
  <c r="G69" i="30"/>
  <c r="H69" i="30"/>
  <c r="I69" i="30"/>
  <c r="J69" i="30"/>
  <c r="K69" i="30"/>
  <c r="A70" i="30"/>
  <c r="B70" i="30"/>
  <c r="C70" i="30"/>
  <c r="D70" i="30"/>
  <c r="E70" i="30"/>
  <c r="F70" i="30"/>
  <c r="G70" i="30"/>
  <c r="H70" i="30"/>
  <c r="I70" i="30"/>
  <c r="J70" i="30"/>
  <c r="K70" i="30"/>
  <c r="A71" i="30"/>
  <c r="B71" i="30"/>
  <c r="C71" i="30"/>
  <c r="D71" i="30"/>
  <c r="E71" i="30"/>
  <c r="F71" i="30"/>
  <c r="G71" i="30"/>
  <c r="H71" i="30"/>
  <c r="I71" i="30"/>
  <c r="J71" i="30"/>
  <c r="K71" i="30"/>
  <c r="A72" i="30"/>
  <c r="B72" i="30"/>
  <c r="C72" i="30"/>
  <c r="D72" i="30"/>
  <c r="E72" i="30"/>
  <c r="F72" i="30"/>
  <c r="G72" i="30"/>
  <c r="H72" i="30"/>
  <c r="I72" i="30"/>
  <c r="J72" i="30"/>
  <c r="K72" i="30"/>
  <c r="A73" i="30"/>
  <c r="B73" i="30"/>
  <c r="C73" i="30"/>
  <c r="D73" i="30"/>
  <c r="E73" i="30"/>
  <c r="F73" i="30"/>
  <c r="G73" i="30"/>
  <c r="H73" i="30"/>
  <c r="I73" i="30"/>
  <c r="J73" i="30"/>
  <c r="K73" i="30"/>
  <c r="A74" i="30"/>
  <c r="B74" i="30"/>
  <c r="C74" i="30"/>
  <c r="D74" i="30"/>
  <c r="E74" i="30"/>
  <c r="F74" i="30"/>
  <c r="G74" i="30"/>
  <c r="H74" i="30"/>
  <c r="I74" i="30"/>
  <c r="J74" i="30"/>
  <c r="K74" i="30"/>
  <c r="A75" i="30"/>
  <c r="B75" i="30"/>
  <c r="C75" i="30"/>
  <c r="D75" i="30"/>
  <c r="E75" i="30"/>
  <c r="F75" i="30"/>
  <c r="G75" i="30"/>
  <c r="H75" i="30"/>
  <c r="I75" i="30"/>
  <c r="J75" i="30"/>
  <c r="K75" i="30"/>
  <c r="A76" i="30"/>
  <c r="B76" i="30"/>
  <c r="C76" i="30"/>
  <c r="D76" i="30"/>
  <c r="E76" i="30"/>
  <c r="F76" i="30"/>
  <c r="G76" i="30"/>
  <c r="H76" i="30"/>
  <c r="I76" i="30"/>
  <c r="J76" i="30"/>
  <c r="K76" i="30"/>
  <c r="A77" i="30"/>
  <c r="B77" i="30"/>
  <c r="C77" i="30"/>
  <c r="D77" i="30"/>
  <c r="E77" i="30"/>
  <c r="F77" i="30"/>
  <c r="G77" i="30"/>
  <c r="H77" i="30"/>
  <c r="I77" i="30"/>
  <c r="J77" i="30"/>
  <c r="K77" i="30"/>
  <c r="A78" i="30"/>
  <c r="B78" i="30"/>
  <c r="C78" i="30"/>
  <c r="D78" i="30"/>
  <c r="E78" i="30"/>
  <c r="F78" i="30"/>
  <c r="G78" i="30"/>
  <c r="H78" i="30"/>
  <c r="I78" i="30"/>
  <c r="J78" i="30"/>
  <c r="K78" i="30"/>
  <c r="A79" i="30"/>
  <c r="B79" i="30"/>
  <c r="C79" i="30"/>
  <c r="D79" i="30"/>
  <c r="E79" i="30"/>
  <c r="F79" i="30"/>
  <c r="G79" i="30"/>
  <c r="H79" i="30"/>
  <c r="I79" i="30"/>
  <c r="J79" i="30"/>
  <c r="K79" i="30"/>
  <c r="A80" i="30"/>
  <c r="B80" i="30"/>
  <c r="C80" i="30"/>
  <c r="D80" i="30"/>
  <c r="E80" i="30"/>
  <c r="F80" i="30"/>
  <c r="G80" i="30"/>
  <c r="H80" i="30"/>
  <c r="I80" i="30"/>
  <c r="J80" i="30"/>
  <c r="K80" i="30"/>
  <c r="A81" i="30"/>
  <c r="B81" i="30"/>
  <c r="C81" i="30"/>
  <c r="D81" i="30"/>
  <c r="E81" i="30"/>
  <c r="F81" i="30"/>
  <c r="G81" i="30"/>
  <c r="H81" i="30"/>
  <c r="I81" i="30"/>
  <c r="J81" i="30"/>
  <c r="K81" i="30"/>
  <c r="A82" i="30"/>
  <c r="B82" i="30"/>
  <c r="C82" i="30"/>
  <c r="D82" i="30"/>
  <c r="E82" i="30"/>
  <c r="F82" i="30"/>
  <c r="G82" i="30"/>
  <c r="H82" i="30"/>
  <c r="I82" i="30"/>
  <c r="J82" i="30"/>
  <c r="K82" i="30"/>
  <c r="A83" i="30"/>
  <c r="B83" i="30"/>
  <c r="C83" i="30"/>
  <c r="D83" i="30"/>
  <c r="E83" i="30"/>
  <c r="F83" i="30"/>
  <c r="G83" i="30"/>
  <c r="H83" i="30"/>
  <c r="I83" i="30"/>
  <c r="J83" i="30"/>
  <c r="K83" i="30"/>
  <c r="A84" i="30"/>
  <c r="B84" i="30"/>
  <c r="C84" i="30"/>
  <c r="D84" i="30"/>
  <c r="E84" i="30"/>
  <c r="F84" i="30"/>
  <c r="G84" i="30"/>
  <c r="H84" i="30"/>
  <c r="I84" i="30"/>
  <c r="J84" i="30"/>
  <c r="K84" i="30"/>
  <c r="A85" i="30"/>
  <c r="B85" i="30"/>
  <c r="C85" i="30"/>
  <c r="D85" i="30"/>
  <c r="E85" i="30"/>
  <c r="F85" i="30"/>
  <c r="G85" i="30"/>
  <c r="H85" i="30"/>
  <c r="I85" i="30"/>
  <c r="J85" i="30"/>
  <c r="K85" i="30"/>
  <c r="A86" i="30"/>
  <c r="B86" i="30"/>
  <c r="C86" i="30"/>
  <c r="D86" i="30"/>
  <c r="E86" i="30"/>
  <c r="F86" i="30"/>
  <c r="G86" i="30"/>
  <c r="H86" i="30"/>
  <c r="I86" i="30"/>
  <c r="J86" i="30"/>
  <c r="K86" i="30"/>
  <c r="A87" i="30"/>
  <c r="B87" i="30"/>
  <c r="C87" i="30"/>
  <c r="D87" i="30"/>
  <c r="E87" i="30"/>
  <c r="F87" i="30"/>
  <c r="G87" i="30"/>
  <c r="H87" i="30"/>
  <c r="I87" i="30"/>
  <c r="J87" i="30"/>
  <c r="K87" i="30"/>
  <c r="A88" i="30"/>
  <c r="B88" i="30"/>
  <c r="C88" i="30"/>
  <c r="D88" i="30"/>
  <c r="E88" i="30"/>
  <c r="F88" i="30"/>
  <c r="G88" i="30"/>
  <c r="H88" i="30"/>
  <c r="I88" i="30"/>
  <c r="J88" i="30"/>
  <c r="K88" i="30"/>
  <c r="A89" i="30"/>
  <c r="B89" i="30"/>
  <c r="C89" i="30"/>
  <c r="D89" i="30"/>
  <c r="E89" i="30"/>
  <c r="F89" i="30"/>
  <c r="G89" i="30"/>
  <c r="H89" i="30"/>
  <c r="I89" i="30"/>
  <c r="J89" i="30"/>
  <c r="K89" i="30"/>
  <c r="A90" i="30"/>
  <c r="B90" i="30"/>
  <c r="C90" i="30"/>
  <c r="D90" i="30"/>
  <c r="E90" i="30"/>
  <c r="F90" i="30"/>
  <c r="G90" i="30"/>
  <c r="H90" i="30"/>
  <c r="I90" i="30"/>
  <c r="J90" i="30"/>
  <c r="K90" i="30"/>
  <c r="A91" i="30"/>
  <c r="B91" i="30"/>
  <c r="C91" i="30"/>
  <c r="D91" i="30"/>
  <c r="E91" i="30"/>
  <c r="F91" i="30"/>
  <c r="G91" i="30"/>
  <c r="H91" i="30"/>
  <c r="I91" i="30"/>
  <c r="J91" i="30"/>
  <c r="K91" i="30"/>
  <c r="A92" i="30"/>
  <c r="B92" i="30"/>
  <c r="C92" i="30"/>
  <c r="D92" i="30"/>
  <c r="E92" i="30"/>
  <c r="F92" i="30"/>
  <c r="G92" i="30"/>
  <c r="H92" i="30"/>
  <c r="I92" i="30"/>
  <c r="J92" i="30"/>
  <c r="K92" i="30"/>
  <c r="A93" i="30"/>
  <c r="B93" i="30"/>
  <c r="C93" i="30"/>
  <c r="D93" i="30"/>
  <c r="E93" i="30"/>
  <c r="F93" i="30"/>
  <c r="G93" i="30"/>
  <c r="H93" i="30"/>
  <c r="I93" i="30"/>
  <c r="J93" i="30"/>
  <c r="K93" i="30"/>
  <c r="A94" i="30"/>
  <c r="B94" i="30"/>
  <c r="C94" i="30"/>
  <c r="D94" i="30"/>
  <c r="E94" i="30"/>
  <c r="F94" i="30"/>
  <c r="G94" i="30"/>
  <c r="H94" i="30"/>
  <c r="I94" i="30"/>
  <c r="J94" i="30"/>
  <c r="K94" i="30"/>
  <c r="A95" i="30"/>
  <c r="B95" i="30"/>
  <c r="C95" i="30"/>
  <c r="D95" i="30"/>
  <c r="E95" i="30"/>
  <c r="F95" i="30"/>
  <c r="G95" i="30"/>
  <c r="H95" i="30"/>
  <c r="I95" i="30"/>
  <c r="J95" i="30"/>
  <c r="K95" i="30"/>
  <c r="A96" i="30"/>
  <c r="B96" i="30"/>
  <c r="C96" i="30"/>
  <c r="D96" i="30"/>
  <c r="E96" i="30"/>
  <c r="F96" i="30"/>
  <c r="G96" i="30"/>
  <c r="H96" i="30"/>
  <c r="I96" i="30"/>
  <c r="J96" i="30"/>
  <c r="K96" i="30"/>
  <c r="A97" i="30"/>
  <c r="B97" i="30"/>
  <c r="C97" i="30"/>
  <c r="D97" i="30"/>
  <c r="E97" i="30"/>
  <c r="F97" i="30"/>
  <c r="G97" i="30"/>
  <c r="H97" i="30"/>
  <c r="I97" i="30"/>
  <c r="J97" i="30"/>
  <c r="K97" i="30"/>
  <c r="A98" i="30"/>
  <c r="B98" i="30"/>
  <c r="C98" i="30"/>
  <c r="D98" i="30"/>
  <c r="E98" i="30"/>
  <c r="F98" i="30"/>
  <c r="G98" i="30"/>
  <c r="H98" i="30"/>
  <c r="I98" i="30"/>
  <c r="J98" i="30"/>
  <c r="K98" i="30"/>
  <c r="A99" i="30"/>
  <c r="B99" i="30"/>
  <c r="C99" i="30"/>
  <c r="D99" i="30"/>
  <c r="E99" i="30"/>
  <c r="F99" i="30"/>
  <c r="G99" i="30"/>
  <c r="H99" i="30"/>
  <c r="I99" i="30"/>
  <c r="J99" i="30"/>
  <c r="K99" i="30"/>
  <c r="A100" i="30"/>
  <c r="B100" i="30"/>
  <c r="C100" i="30"/>
  <c r="D100" i="30"/>
  <c r="E100" i="30"/>
  <c r="F100" i="30"/>
  <c r="G100" i="30"/>
  <c r="H100" i="30"/>
  <c r="I100" i="30"/>
  <c r="J100" i="30"/>
  <c r="K100" i="30"/>
  <c r="A101" i="30"/>
  <c r="B101" i="30"/>
  <c r="C101" i="30"/>
  <c r="D101" i="30"/>
  <c r="E101" i="30"/>
  <c r="F101" i="30"/>
  <c r="G101" i="30"/>
  <c r="H101" i="30"/>
  <c r="I101" i="30"/>
  <c r="J101" i="30"/>
  <c r="K101" i="30"/>
  <c r="A102" i="30"/>
  <c r="B102" i="30"/>
  <c r="C102" i="30"/>
  <c r="D102" i="30"/>
  <c r="E102" i="30"/>
  <c r="F102" i="30"/>
  <c r="G102" i="30"/>
  <c r="H102" i="30"/>
  <c r="I102" i="30"/>
  <c r="J102" i="30"/>
  <c r="K102" i="30"/>
  <c r="A103" i="30"/>
  <c r="B103" i="30"/>
  <c r="C103" i="30"/>
  <c r="D103" i="30"/>
  <c r="E103" i="30"/>
  <c r="F103" i="30"/>
  <c r="G103" i="30"/>
  <c r="H103" i="30"/>
  <c r="I103" i="30"/>
  <c r="J103" i="30"/>
  <c r="K103" i="30"/>
  <c r="A104" i="30"/>
  <c r="B104" i="30"/>
  <c r="C104" i="30"/>
  <c r="D104" i="30"/>
  <c r="E104" i="30"/>
  <c r="F104" i="30"/>
  <c r="G104" i="30"/>
  <c r="H104" i="30"/>
  <c r="I104" i="30"/>
  <c r="J104" i="30"/>
  <c r="K104" i="30"/>
  <c r="A105" i="30"/>
  <c r="B105" i="30"/>
  <c r="C105" i="30"/>
  <c r="D105" i="30"/>
  <c r="E105" i="30"/>
  <c r="F105" i="30"/>
  <c r="G105" i="30"/>
  <c r="H105" i="30"/>
  <c r="I105" i="30"/>
  <c r="J105" i="30"/>
  <c r="K105" i="30"/>
  <c r="A106" i="30"/>
  <c r="B106" i="30"/>
  <c r="C106" i="30"/>
  <c r="D106" i="30"/>
  <c r="E106" i="30"/>
  <c r="F106" i="30"/>
  <c r="G106" i="30"/>
  <c r="H106" i="30"/>
  <c r="I106" i="30"/>
  <c r="J106" i="30"/>
  <c r="K106" i="30"/>
  <c r="A107" i="30"/>
  <c r="B107" i="30"/>
  <c r="C107" i="30"/>
  <c r="D107" i="30"/>
  <c r="E107" i="30"/>
  <c r="F107" i="30"/>
  <c r="G107" i="30"/>
  <c r="H107" i="30"/>
  <c r="I107" i="30"/>
  <c r="J107" i="30"/>
  <c r="K107" i="30"/>
  <c r="A108" i="30"/>
  <c r="B108" i="30"/>
  <c r="C108" i="30"/>
  <c r="D108" i="30"/>
  <c r="E108" i="30"/>
  <c r="F108" i="30"/>
  <c r="G108" i="30"/>
  <c r="H108" i="30"/>
  <c r="I108" i="30"/>
  <c r="J108" i="30"/>
  <c r="K108" i="30"/>
  <c r="A109" i="30"/>
  <c r="B109" i="30"/>
  <c r="C109" i="30"/>
  <c r="D109" i="30"/>
  <c r="E109" i="30"/>
  <c r="F109" i="30"/>
  <c r="G109" i="30"/>
  <c r="H109" i="30"/>
  <c r="I109" i="30"/>
  <c r="J109" i="30"/>
  <c r="K109" i="30"/>
  <c r="A110" i="30"/>
  <c r="B110" i="30"/>
  <c r="C110" i="30"/>
  <c r="D110" i="30"/>
  <c r="E110" i="30"/>
  <c r="F110" i="30"/>
  <c r="G110" i="30"/>
  <c r="H110" i="30"/>
  <c r="I110" i="30"/>
  <c r="J110" i="30"/>
  <c r="K110" i="30"/>
  <c r="A111" i="30"/>
  <c r="B111" i="30"/>
  <c r="C111" i="30"/>
  <c r="D111" i="30"/>
  <c r="E111" i="30"/>
  <c r="F111" i="30"/>
  <c r="G111" i="30"/>
  <c r="H111" i="30"/>
  <c r="I111" i="30"/>
  <c r="J111" i="30"/>
  <c r="K111" i="30"/>
  <c r="A112" i="30"/>
  <c r="B112" i="30"/>
  <c r="C112" i="30"/>
  <c r="D112" i="30"/>
  <c r="E112" i="30"/>
  <c r="F112" i="30"/>
  <c r="G112" i="30"/>
  <c r="H112" i="30"/>
  <c r="I112" i="30"/>
  <c r="J112" i="30"/>
  <c r="K112" i="30"/>
  <c r="A113" i="30"/>
  <c r="B113" i="30"/>
  <c r="C113" i="30"/>
  <c r="D113" i="30"/>
  <c r="E113" i="30"/>
  <c r="F113" i="30"/>
  <c r="G113" i="30"/>
  <c r="H113" i="30"/>
  <c r="I113" i="30"/>
  <c r="J113" i="30"/>
  <c r="K113" i="30"/>
  <c r="A114" i="30"/>
  <c r="B114" i="30"/>
  <c r="C114" i="30"/>
  <c r="D114" i="30"/>
  <c r="E114" i="30"/>
  <c r="F114" i="30"/>
  <c r="G114" i="30"/>
  <c r="H114" i="30"/>
  <c r="I114" i="30"/>
  <c r="J114" i="30"/>
  <c r="K114" i="30"/>
  <c r="A115" i="30"/>
  <c r="B115" i="30"/>
  <c r="C115" i="30"/>
  <c r="D115" i="30"/>
  <c r="E115" i="30"/>
  <c r="F115" i="30"/>
  <c r="G115" i="30"/>
  <c r="H115" i="30"/>
  <c r="I115" i="30"/>
  <c r="J115" i="30"/>
  <c r="K115" i="30"/>
  <c r="A116" i="30"/>
  <c r="B116" i="30"/>
  <c r="C116" i="30"/>
  <c r="D116" i="30"/>
  <c r="E116" i="30"/>
  <c r="F116" i="30"/>
  <c r="G116" i="30"/>
  <c r="H116" i="30"/>
  <c r="I116" i="30"/>
  <c r="J116" i="30"/>
  <c r="K116" i="30"/>
  <c r="A117" i="30"/>
  <c r="B117" i="30"/>
  <c r="C117" i="30"/>
  <c r="D117" i="30"/>
  <c r="E117" i="30"/>
  <c r="F117" i="30"/>
  <c r="G117" i="30"/>
  <c r="H117" i="30"/>
  <c r="I117" i="30"/>
  <c r="J117" i="30"/>
  <c r="K117" i="30"/>
  <c r="A118" i="30"/>
  <c r="B118" i="30"/>
  <c r="C118" i="30"/>
  <c r="D118" i="30"/>
  <c r="E118" i="30"/>
  <c r="F118" i="30"/>
  <c r="G118" i="30"/>
  <c r="H118" i="30"/>
  <c r="I118" i="30"/>
  <c r="J118" i="30"/>
  <c r="K118" i="30"/>
  <c r="A119" i="30"/>
  <c r="B119" i="30"/>
  <c r="C119" i="30"/>
  <c r="D119" i="30"/>
  <c r="E119" i="30"/>
  <c r="F119" i="30"/>
  <c r="G119" i="30"/>
  <c r="H119" i="30"/>
  <c r="I119" i="30"/>
  <c r="J119" i="30"/>
  <c r="K119" i="30"/>
  <c r="A120" i="30"/>
  <c r="B120" i="30"/>
  <c r="C120" i="30"/>
  <c r="D120" i="30"/>
  <c r="E120" i="30"/>
  <c r="F120" i="30"/>
  <c r="G120" i="30"/>
  <c r="H120" i="30"/>
  <c r="I120" i="30"/>
  <c r="J120" i="30"/>
  <c r="K120" i="30"/>
  <c r="A121" i="30"/>
  <c r="B121" i="30"/>
  <c r="C121" i="30"/>
  <c r="D121" i="30"/>
  <c r="E121" i="30"/>
  <c r="F121" i="30"/>
  <c r="G121" i="30"/>
  <c r="H121" i="30"/>
  <c r="I121" i="30"/>
  <c r="J121" i="30"/>
  <c r="K121" i="30"/>
  <c r="A122" i="30"/>
  <c r="B122" i="30"/>
  <c r="C122" i="30"/>
  <c r="D122" i="30"/>
  <c r="E122" i="30"/>
  <c r="F122" i="30"/>
  <c r="G122" i="30"/>
  <c r="H122" i="30"/>
  <c r="I122" i="30"/>
  <c r="J122" i="30"/>
  <c r="K122" i="30"/>
  <c r="A123" i="30"/>
  <c r="B123" i="30"/>
  <c r="C123" i="30"/>
  <c r="D123" i="30"/>
  <c r="E123" i="30"/>
  <c r="F123" i="30"/>
  <c r="G123" i="30"/>
  <c r="H123" i="30"/>
  <c r="I123" i="30"/>
  <c r="J123" i="30"/>
  <c r="K123" i="30"/>
  <c r="A124" i="30"/>
  <c r="B124" i="30"/>
  <c r="C124" i="30"/>
  <c r="D124" i="30"/>
  <c r="E124" i="30"/>
  <c r="F124" i="30"/>
  <c r="G124" i="30"/>
  <c r="H124" i="30"/>
  <c r="I124" i="30"/>
  <c r="J124" i="30"/>
  <c r="K124" i="30"/>
  <c r="A125" i="30"/>
  <c r="B125" i="30"/>
  <c r="C125" i="30"/>
  <c r="D125" i="30"/>
  <c r="E125" i="30"/>
  <c r="F125" i="30"/>
  <c r="G125" i="30"/>
  <c r="H125" i="30"/>
  <c r="I125" i="30"/>
  <c r="J125" i="30"/>
  <c r="K125" i="30"/>
  <c r="A126" i="30"/>
  <c r="B126" i="30"/>
  <c r="C126" i="30"/>
  <c r="D126" i="30"/>
  <c r="E126" i="30"/>
  <c r="F126" i="30"/>
  <c r="G126" i="30"/>
  <c r="H126" i="30"/>
  <c r="I126" i="30"/>
  <c r="J126" i="30"/>
  <c r="K126" i="30"/>
  <c r="A127" i="30"/>
  <c r="B127" i="30"/>
  <c r="C127" i="30"/>
  <c r="D127" i="30"/>
  <c r="E127" i="30"/>
  <c r="F127" i="30"/>
  <c r="G127" i="30"/>
  <c r="H127" i="30"/>
  <c r="I127" i="30"/>
  <c r="J127" i="30"/>
  <c r="K127" i="30"/>
  <c r="A128" i="30"/>
  <c r="B128" i="30"/>
  <c r="C128" i="30"/>
  <c r="D128" i="30"/>
  <c r="E128" i="30"/>
  <c r="F128" i="30"/>
  <c r="G128" i="30"/>
  <c r="H128" i="30"/>
  <c r="I128" i="30"/>
  <c r="J128" i="30"/>
  <c r="K128" i="30"/>
  <c r="A129" i="30"/>
  <c r="B129" i="30"/>
  <c r="C129" i="30"/>
  <c r="D129" i="30"/>
  <c r="E129" i="30"/>
  <c r="F129" i="30"/>
  <c r="G129" i="30"/>
  <c r="H129" i="30"/>
  <c r="I129" i="30"/>
  <c r="J129" i="30"/>
  <c r="K129" i="30"/>
  <c r="A130" i="30"/>
  <c r="B130" i="30"/>
  <c r="C130" i="30"/>
  <c r="D130" i="30"/>
  <c r="E130" i="30"/>
  <c r="F130" i="30"/>
  <c r="G130" i="30"/>
  <c r="H130" i="30"/>
  <c r="I130" i="30"/>
  <c r="J130" i="30"/>
  <c r="K130" i="30"/>
  <c r="A131" i="30"/>
  <c r="B131" i="30"/>
  <c r="C131" i="30"/>
  <c r="D131" i="30"/>
  <c r="E131" i="30"/>
  <c r="F131" i="30"/>
  <c r="G131" i="30"/>
  <c r="H131" i="30"/>
  <c r="I131" i="30"/>
  <c r="J131" i="30"/>
  <c r="K131" i="30"/>
  <c r="A132" i="30"/>
  <c r="B132" i="30"/>
  <c r="C132" i="30"/>
  <c r="D132" i="30"/>
  <c r="E132" i="30"/>
  <c r="F132" i="30"/>
  <c r="G132" i="30"/>
  <c r="H132" i="30"/>
  <c r="I132" i="30"/>
  <c r="J132" i="30"/>
  <c r="K132" i="30"/>
  <c r="A133" i="30"/>
  <c r="B133" i="30"/>
  <c r="C133" i="30"/>
  <c r="D133" i="30"/>
  <c r="E133" i="30"/>
  <c r="F133" i="30"/>
  <c r="G133" i="30"/>
  <c r="H133" i="30"/>
  <c r="I133" i="30"/>
  <c r="J133" i="30"/>
  <c r="K133" i="30"/>
  <c r="A134" i="30"/>
  <c r="B134" i="30"/>
  <c r="C134" i="30"/>
  <c r="D134" i="30"/>
  <c r="E134" i="30"/>
  <c r="F134" i="30"/>
  <c r="G134" i="30"/>
  <c r="H134" i="30"/>
  <c r="I134" i="30"/>
  <c r="J134" i="30"/>
  <c r="K134" i="30"/>
  <c r="A135" i="30"/>
  <c r="B135" i="30"/>
  <c r="C135" i="30"/>
  <c r="D135" i="30"/>
  <c r="E135" i="30"/>
  <c r="F135" i="30"/>
  <c r="G135" i="30"/>
  <c r="H135" i="30"/>
  <c r="I135" i="30"/>
  <c r="J135" i="30"/>
  <c r="K135" i="30"/>
  <c r="A136" i="30"/>
  <c r="B136" i="30"/>
  <c r="C136" i="30"/>
  <c r="D136" i="30"/>
  <c r="E136" i="30"/>
  <c r="F136" i="30"/>
  <c r="G136" i="30"/>
  <c r="H136" i="30"/>
  <c r="I136" i="30"/>
  <c r="J136" i="30"/>
  <c r="K136" i="30"/>
  <c r="A137" i="30"/>
  <c r="B137" i="30"/>
  <c r="C137" i="30"/>
  <c r="D137" i="30"/>
  <c r="E137" i="30"/>
  <c r="F137" i="30"/>
  <c r="G137" i="30"/>
  <c r="H137" i="30"/>
  <c r="I137" i="30"/>
  <c r="J137" i="30"/>
  <c r="K137" i="30"/>
  <c r="A138" i="30"/>
  <c r="B138" i="30"/>
  <c r="C138" i="30"/>
  <c r="D138" i="30"/>
  <c r="E138" i="30"/>
  <c r="F138" i="30"/>
  <c r="G138" i="30"/>
  <c r="H138" i="30"/>
  <c r="I138" i="30"/>
  <c r="J138" i="30"/>
  <c r="K138" i="30"/>
  <c r="A139" i="30"/>
  <c r="B139" i="30"/>
  <c r="C139" i="30"/>
  <c r="D139" i="30"/>
  <c r="E139" i="30"/>
  <c r="F139" i="30"/>
  <c r="G139" i="30"/>
  <c r="H139" i="30"/>
  <c r="I139" i="30"/>
  <c r="J139" i="30"/>
  <c r="K139" i="30"/>
  <c r="A140" i="30"/>
  <c r="B140" i="30"/>
  <c r="C140" i="30"/>
  <c r="D140" i="30"/>
  <c r="E140" i="30"/>
  <c r="F140" i="30"/>
  <c r="G140" i="30"/>
  <c r="H140" i="30"/>
  <c r="I140" i="30"/>
  <c r="J140" i="30"/>
  <c r="K140" i="30"/>
  <c r="A141" i="30"/>
  <c r="B141" i="30"/>
  <c r="C141" i="30"/>
  <c r="D141" i="30"/>
  <c r="E141" i="30"/>
  <c r="F141" i="30"/>
  <c r="G141" i="30"/>
  <c r="H141" i="30"/>
  <c r="I141" i="30"/>
  <c r="J141" i="30"/>
  <c r="K141" i="30"/>
  <c r="A142" i="30"/>
  <c r="B142" i="30"/>
  <c r="C142" i="30"/>
  <c r="D142" i="30"/>
  <c r="E142" i="30"/>
  <c r="F142" i="30"/>
  <c r="G142" i="30"/>
  <c r="H142" i="30"/>
  <c r="I142" i="30"/>
  <c r="J142" i="30"/>
  <c r="K142" i="30"/>
  <c r="A143" i="30"/>
  <c r="B143" i="30"/>
  <c r="C143" i="30"/>
  <c r="D143" i="30"/>
  <c r="E143" i="30"/>
  <c r="F143" i="30"/>
  <c r="G143" i="30"/>
  <c r="H143" i="30"/>
  <c r="I143" i="30"/>
  <c r="J143" i="30"/>
  <c r="K143" i="30"/>
  <c r="A144" i="30"/>
  <c r="B144" i="30"/>
  <c r="C144" i="30"/>
  <c r="D144" i="30"/>
  <c r="E144" i="30"/>
  <c r="F144" i="30"/>
  <c r="G144" i="30"/>
  <c r="H144" i="30"/>
  <c r="I144" i="30"/>
  <c r="J144" i="30"/>
  <c r="K144" i="30"/>
  <c r="A145" i="30"/>
  <c r="B145" i="30"/>
  <c r="C145" i="30"/>
  <c r="D145" i="30"/>
  <c r="E145" i="30"/>
  <c r="F145" i="30"/>
  <c r="G145" i="30"/>
  <c r="H145" i="30"/>
  <c r="I145" i="30"/>
  <c r="J145" i="30"/>
  <c r="K145" i="30"/>
  <c r="A146" i="30"/>
  <c r="B146" i="30"/>
  <c r="C146" i="30"/>
  <c r="D146" i="30"/>
  <c r="E146" i="30"/>
  <c r="F146" i="30"/>
  <c r="G146" i="30"/>
  <c r="H146" i="30"/>
  <c r="I146" i="30"/>
  <c r="J146" i="30"/>
  <c r="K146" i="30"/>
  <c r="A147" i="30"/>
  <c r="B147" i="30"/>
  <c r="C147" i="30"/>
  <c r="D147" i="30"/>
  <c r="E147" i="30"/>
  <c r="F147" i="30"/>
  <c r="G147" i="30"/>
  <c r="H147" i="30"/>
  <c r="I147" i="30"/>
  <c r="J147" i="30"/>
  <c r="K147" i="30"/>
  <c r="A148" i="30"/>
  <c r="B148" i="30"/>
  <c r="C148" i="30"/>
  <c r="D148" i="30"/>
  <c r="E148" i="30"/>
  <c r="F148" i="30"/>
  <c r="G148" i="30"/>
  <c r="H148" i="30"/>
  <c r="I148" i="30"/>
  <c r="J148" i="30"/>
  <c r="K148" i="30"/>
  <c r="A149" i="30"/>
  <c r="B149" i="30"/>
  <c r="C149" i="30"/>
  <c r="D149" i="30"/>
  <c r="E149" i="30"/>
  <c r="F149" i="30"/>
  <c r="G149" i="30"/>
  <c r="H149" i="30"/>
  <c r="I149" i="30"/>
  <c r="J149" i="30"/>
  <c r="K149" i="30"/>
  <c r="A150" i="30"/>
  <c r="B150" i="30"/>
  <c r="C150" i="30"/>
  <c r="D150" i="30"/>
  <c r="E150" i="30"/>
  <c r="F150" i="30"/>
  <c r="G150" i="30"/>
  <c r="H150" i="30"/>
  <c r="I150" i="30"/>
  <c r="J150" i="30"/>
  <c r="K150" i="30"/>
  <c r="A151" i="30"/>
  <c r="B151" i="30"/>
  <c r="C151" i="30"/>
  <c r="D151" i="30"/>
  <c r="E151" i="30"/>
  <c r="F151" i="30"/>
  <c r="G151" i="30"/>
  <c r="H151" i="30"/>
  <c r="I151" i="30"/>
  <c r="J151" i="30"/>
  <c r="K151" i="30"/>
  <c r="A152" i="30"/>
  <c r="B152" i="30"/>
  <c r="C152" i="30"/>
  <c r="D152" i="30"/>
  <c r="E152" i="30"/>
  <c r="F152" i="30"/>
  <c r="G152" i="30"/>
  <c r="H152" i="30"/>
  <c r="I152" i="30"/>
  <c r="J152" i="30"/>
  <c r="K152" i="30"/>
  <c r="A153" i="30"/>
  <c r="B153" i="30"/>
  <c r="C153" i="30"/>
  <c r="D153" i="30"/>
  <c r="E153" i="30"/>
  <c r="F153" i="30"/>
  <c r="G153" i="30"/>
  <c r="H153" i="30"/>
  <c r="I153" i="30"/>
  <c r="J153" i="30"/>
  <c r="K153" i="30"/>
  <c r="A154" i="30"/>
  <c r="B154" i="30"/>
  <c r="C154" i="30"/>
  <c r="D154" i="30"/>
  <c r="E154" i="30"/>
  <c r="F154" i="30"/>
  <c r="G154" i="30"/>
  <c r="H154" i="30"/>
  <c r="I154" i="30"/>
  <c r="J154" i="30"/>
  <c r="K154" i="30"/>
  <c r="A155" i="30"/>
  <c r="B155" i="30"/>
  <c r="C155" i="30"/>
  <c r="D155" i="30"/>
  <c r="E155" i="30"/>
  <c r="F155" i="30"/>
  <c r="G155" i="30"/>
  <c r="H155" i="30"/>
  <c r="I155" i="30"/>
  <c r="J155" i="30"/>
  <c r="K155" i="30"/>
  <c r="A156" i="30"/>
  <c r="B156" i="30"/>
  <c r="C156" i="30"/>
  <c r="D156" i="30"/>
  <c r="E156" i="30"/>
  <c r="F156" i="30"/>
  <c r="G156" i="30"/>
  <c r="H156" i="30"/>
  <c r="I156" i="30"/>
  <c r="J156" i="30"/>
  <c r="K156" i="30"/>
  <c r="A157" i="30"/>
  <c r="B157" i="30"/>
  <c r="C157" i="30"/>
  <c r="D157" i="30"/>
  <c r="E157" i="30"/>
  <c r="F157" i="30"/>
  <c r="G157" i="30"/>
  <c r="H157" i="30"/>
  <c r="I157" i="30"/>
  <c r="J157" i="30"/>
  <c r="K157" i="30"/>
  <c r="A158" i="30"/>
  <c r="B158" i="30"/>
  <c r="C158" i="30"/>
  <c r="D158" i="30"/>
  <c r="E158" i="30"/>
  <c r="F158" i="30"/>
  <c r="G158" i="30"/>
  <c r="H158" i="30"/>
  <c r="I158" i="30"/>
  <c r="J158" i="30"/>
  <c r="K158" i="30"/>
  <c r="A159" i="30"/>
  <c r="B159" i="30"/>
  <c r="C159" i="30"/>
  <c r="D159" i="30"/>
  <c r="E159" i="30"/>
  <c r="F159" i="30"/>
  <c r="G159" i="30"/>
  <c r="H159" i="30"/>
  <c r="I159" i="30"/>
  <c r="J159" i="30"/>
  <c r="K159" i="30"/>
  <c r="A160" i="30"/>
  <c r="B160" i="30"/>
  <c r="C160" i="30"/>
  <c r="D160" i="30"/>
  <c r="E160" i="30"/>
  <c r="F160" i="30"/>
  <c r="G160" i="30"/>
  <c r="H160" i="30"/>
  <c r="I160" i="30"/>
  <c r="J160" i="30"/>
  <c r="K160" i="30"/>
  <c r="A161" i="30"/>
  <c r="B161" i="30"/>
  <c r="C161" i="30"/>
  <c r="D161" i="30"/>
  <c r="E161" i="30"/>
  <c r="F161" i="30"/>
  <c r="G161" i="30"/>
  <c r="H161" i="30"/>
  <c r="I161" i="30"/>
  <c r="J161" i="30"/>
  <c r="K161" i="30"/>
  <c r="A162" i="30"/>
  <c r="B162" i="30"/>
  <c r="C162" i="30"/>
  <c r="D162" i="30"/>
  <c r="E162" i="30"/>
  <c r="F162" i="30"/>
  <c r="G162" i="30"/>
  <c r="H162" i="30"/>
  <c r="I162" i="30"/>
  <c r="J162" i="30"/>
  <c r="K162" i="30"/>
  <c r="A163" i="30"/>
  <c r="B163" i="30"/>
  <c r="C163" i="30"/>
  <c r="D163" i="30"/>
  <c r="E163" i="30"/>
  <c r="F163" i="30"/>
  <c r="G163" i="30"/>
  <c r="H163" i="30"/>
  <c r="I163" i="30"/>
  <c r="J163" i="30"/>
  <c r="K163" i="30"/>
  <c r="A164" i="30"/>
  <c r="B164" i="30"/>
  <c r="C164" i="30"/>
  <c r="D164" i="30"/>
  <c r="E164" i="30"/>
  <c r="F164" i="30"/>
  <c r="G164" i="30"/>
  <c r="H164" i="30"/>
  <c r="I164" i="30"/>
  <c r="J164" i="30"/>
  <c r="K164" i="30"/>
  <c r="A165" i="30"/>
  <c r="B165" i="30"/>
  <c r="C165" i="30"/>
  <c r="D165" i="30"/>
  <c r="E165" i="30"/>
  <c r="F165" i="30"/>
  <c r="G165" i="30"/>
  <c r="H165" i="30"/>
  <c r="I165" i="30"/>
  <c r="J165" i="30"/>
  <c r="K165" i="30"/>
  <c r="A166" i="30"/>
  <c r="B166" i="30"/>
  <c r="C166" i="30"/>
  <c r="D166" i="30"/>
  <c r="E166" i="30"/>
  <c r="F166" i="30"/>
  <c r="G166" i="30"/>
  <c r="H166" i="30"/>
  <c r="I166" i="30"/>
  <c r="J166" i="30"/>
  <c r="K166" i="30"/>
  <c r="A167" i="30"/>
  <c r="B167" i="30"/>
  <c r="C167" i="30"/>
  <c r="D167" i="30"/>
  <c r="E167" i="30"/>
  <c r="F167" i="30"/>
  <c r="G167" i="30"/>
  <c r="H167" i="30"/>
  <c r="I167" i="30"/>
  <c r="J167" i="30"/>
  <c r="K167" i="30"/>
  <c r="A168" i="30"/>
  <c r="B168" i="30"/>
  <c r="C168" i="30"/>
  <c r="D168" i="30"/>
  <c r="E168" i="30"/>
  <c r="F168" i="30"/>
  <c r="G168" i="30"/>
  <c r="H168" i="30"/>
  <c r="I168" i="30"/>
  <c r="J168" i="30"/>
  <c r="K168" i="30"/>
  <c r="A169" i="30"/>
  <c r="B169" i="30"/>
  <c r="C169" i="30"/>
  <c r="D169" i="30"/>
  <c r="E169" i="30"/>
  <c r="F169" i="30"/>
  <c r="G169" i="30"/>
  <c r="H169" i="30"/>
  <c r="I169" i="30"/>
  <c r="J169" i="30"/>
  <c r="K169" i="30"/>
  <c r="A170" i="30"/>
  <c r="B170" i="30"/>
  <c r="C170" i="30"/>
  <c r="D170" i="30"/>
  <c r="E170" i="30"/>
  <c r="F170" i="30"/>
  <c r="G170" i="30"/>
  <c r="H170" i="30"/>
  <c r="I170" i="30"/>
  <c r="J170" i="30"/>
  <c r="K170" i="30"/>
  <c r="A171" i="30"/>
  <c r="B171" i="30"/>
  <c r="C171" i="30"/>
  <c r="D171" i="30"/>
  <c r="E171" i="30"/>
  <c r="F171" i="30"/>
  <c r="G171" i="30"/>
  <c r="H171" i="30"/>
  <c r="I171" i="30"/>
  <c r="J171" i="30"/>
  <c r="K171" i="30"/>
  <c r="A172" i="30"/>
  <c r="B172" i="30"/>
  <c r="C172" i="30"/>
  <c r="D172" i="30"/>
  <c r="E172" i="30"/>
  <c r="F172" i="30"/>
  <c r="G172" i="30"/>
  <c r="H172" i="30"/>
  <c r="I172" i="30"/>
  <c r="J172" i="30"/>
  <c r="K172" i="30"/>
  <c r="A173" i="30"/>
  <c r="B173" i="30"/>
  <c r="C173" i="30"/>
  <c r="D173" i="30"/>
  <c r="E173" i="30"/>
  <c r="F173" i="30"/>
  <c r="G173" i="30"/>
  <c r="H173" i="30"/>
  <c r="I173" i="30"/>
  <c r="J173" i="30"/>
  <c r="K173" i="30"/>
  <c r="A174" i="30"/>
  <c r="B174" i="30"/>
  <c r="C174" i="30"/>
  <c r="D174" i="30"/>
  <c r="E174" i="30"/>
  <c r="F174" i="30"/>
  <c r="G174" i="30"/>
  <c r="H174" i="30"/>
  <c r="I174" i="30"/>
  <c r="J174" i="30"/>
  <c r="K174" i="30"/>
  <c r="A175" i="30"/>
  <c r="B175" i="30"/>
  <c r="C175" i="30"/>
  <c r="D175" i="30"/>
  <c r="E175" i="30"/>
  <c r="F175" i="30"/>
  <c r="G175" i="30"/>
  <c r="H175" i="30"/>
  <c r="I175" i="30"/>
  <c r="J175" i="30"/>
  <c r="K175" i="30"/>
  <c r="A176" i="30"/>
  <c r="B176" i="30"/>
  <c r="C176" i="30"/>
  <c r="D176" i="30"/>
  <c r="E176" i="30"/>
  <c r="F176" i="30"/>
  <c r="G176" i="30"/>
  <c r="H176" i="30"/>
  <c r="I176" i="30"/>
  <c r="J176" i="30"/>
  <c r="K176" i="30"/>
  <c r="A177" i="30"/>
  <c r="B177" i="30"/>
  <c r="C177" i="30"/>
  <c r="D177" i="30"/>
  <c r="E177" i="30"/>
  <c r="F177" i="30"/>
  <c r="G177" i="30"/>
  <c r="H177" i="30"/>
  <c r="I177" i="30"/>
  <c r="J177" i="30"/>
  <c r="K177" i="30"/>
  <c r="A178" i="30"/>
  <c r="B178" i="30"/>
  <c r="C178" i="30"/>
  <c r="D178" i="30"/>
  <c r="E178" i="30"/>
  <c r="F178" i="30"/>
  <c r="G178" i="30"/>
  <c r="H178" i="30"/>
  <c r="I178" i="30"/>
  <c r="J178" i="30"/>
  <c r="K178" i="30"/>
  <c r="A179" i="30"/>
  <c r="B179" i="30"/>
  <c r="C179" i="30"/>
  <c r="D179" i="30"/>
  <c r="E179" i="30"/>
  <c r="F179" i="30"/>
  <c r="G179" i="30"/>
  <c r="H179" i="30"/>
  <c r="I179" i="30"/>
  <c r="J179" i="30"/>
  <c r="K179" i="30"/>
  <c r="A180" i="30"/>
  <c r="B180" i="30"/>
  <c r="C180" i="30"/>
  <c r="D180" i="30"/>
  <c r="E180" i="30"/>
  <c r="F180" i="30"/>
  <c r="G180" i="30"/>
  <c r="H180" i="30"/>
  <c r="I180" i="30"/>
  <c r="J180" i="30"/>
  <c r="K180" i="30"/>
  <c r="A181" i="30"/>
  <c r="B181" i="30"/>
  <c r="C181" i="30"/>
  <c r="D181" i="30"/>
  <c r="E181" i="30"/>
  <c r="F181" i="30"/>
  <c r="G181" i="30"/>
  <c r="H181" i="30"/>
  <c r="I181" i="30"/>
  <c r="J181" i="30"/>
  <c r="K181" i="30"/>
  <c r="A182" i="30"/>
  <c r="B182" i="30"/>
  <c r="C182" i="30"/>
  <c r="D182" i="30"/>
  <c r="E182" i="30"/>
  <c r="F182" i="30"/>
  <c r="G182" i="30"/>
  <c r="H182" i="30"/>
  <c r="I182" i="30"/>
  <c r="J182" i="30"/>
  <c r="K182" i="30"/>
  <c r="A183" i="30"/>
  <c r="B183" i="30"/>
  <c r="C183" i="30"/>
  <c r="D183" i="30"/>
  <c r="E183" i="30"/>
  <c r="F183" i="30"/>
  <c r="G183" i="30"/>
  <c r="H183" i="30"/>
  <c r="I183" i="30"/>
  <c r="J183" i="30"/>
  <c r="K183" i="30"/>
  <c r="A184" i="30"/>
  <c r="B184" i="30"/>
  <c r="C184" i="30"/>
  <c r="D184" i="30"/>
  <c r="E184" i="30"/>
  <c r="F184" i="30"/>
  <c r="G184" i="30"/>
  <c r="H184" i="30"/>
  <c r="I184" i="30"/>
  <c r="J184" i="30"/>
  <c r="K184" i="30"/>
  <c r="A185" i="30"/>
  <c r="B185" i="30"/>
  <c r="C185" i="30"/>
  <c r="D185" i="30"/>
  <c r="E185" i="30"/>
  <c r="F185" i="30"/>
  <c r="G185" i="30"/>
  <c r="H185" i="30"/>
  <c r="I185" i="30"/>
  <c r="J185" i="30"/>
  <c r="K185" i="30"/>
  <c r="A186" i="30"/>
  <c r="B186" i="30"/>
  <c r="C186" i="30"/>
  <c r="D186" i="30"/>
  <c r="E186" i="30"/>
  <c r="F186" i="30"/>
  <c r="G186" i="30"/>
  <c r="H186" i="30"/>
  <c r="I186" i="30"/>
  <c r="J186" i="30"/>
  <c r="K186" i="30"/>
  <c r="A187" i="30"/>
  <c r="B187" i="30"/>
  <c r="C187" i="30"/>
  <c r="D187" i="30"/>
  <c r="E187" i="30"/>
  <c r="F187" i="30"/>
  <c r="G187" i="30"/>
  <c r="H187" i="30"/>
  <c r="I187" i="30"/>
  <c r="J187" i="30"/>
  <c r="K187" i="30"/>
  <c r="A188" i="30"/>
  <c r="B188" i="30"/>
  <c r="C188" i="30"/>
  <c r="D188" i="30"/>
  <c r="E188" i="30"/>
  <c r="F188" i="30"/>
  <c r="G188" i="30"/>
  <c r="H188" i="30"/>
  <c r="I188" i="30"/>
  <c r="J188" i="30"/>
  <c r="K188" i="30"/>
  <c r="A189" i="30"/>
  <c r="B189" i="30"/>
  <c r="C189" i="30"/>
  <c r="D189" i="30"/>
  <c r="E189" i="30"/>
  <c r="F189" i="30"/>
  <c r="G189" i="30"/>
  <c r="H189" i="30"/>
  <c r="I189" i="30"/>
  <c r="J189" i="30"/>
  <c r="K189" i="30"/>
  <c r="A190" i="30"/>
  <c r="B190" i="30"/>
  <c r="C190" i="30"/>
  <c r="D190" i="30"/>
  <c r="E190" i="30"/>
  <c r="F190" i="30"/>
  <c r="G190" i="30"/>
  <c r="H190" i="30"/>
  <c r="I190" i="30"/>
  <c r="J190" i="30"/>
  <c r="K190" i="30"/>
  <c r="A191" i="30"/>
  <c r="B191" i="30"/>
  <c r="C191" i="30"/>
  <c r="D191" i="30"/>
  <c r="E191" i="30"/>
  <c r="F191" i="30"/>
  <c r="G191" i="30"/>
  <c r="H191" i="30"/>
  <c r="I191" i="30"/>
  <c r="J191" i="30"/>
  <c r="K191" i="30"/>
  <c r="A192" i="30"/>
  <c r="B192" i="30"/>
  <c r="C192" i="30"/>
  <c r="D192" i="30"/>
  <c r="E192" i="30"/>
  <c r="F192" i="30"/>
  <c r="G192" i="30"/>
  <c r="H192" i="30"/>
  <c r="I192" i="30"/>
  <c r="J192" i="30"/>
  <c r="K192" i="30"/>
  <c r="A193" i="30"/>
  <c r="B193" i="30"/>
  <c r="C193" i="30"/>
  <c r="D193" i="30"/>
  <c r="E193" i="30"/>
  <c r="F193" i="30"/>
  <c r="G193" i="30"/>
  <c r="H193" i="30"/>
  <c r="I193" i="30"/>
  <c r="J193" i="30"/>
  <c r="K193" i="30"/>
  <c r="A194" i="30"/>
  <c r="B194" i="30"/>
  <c r="C194" i="30"/>
  <c r="D194" i="30"/>
  <c r="E194" i="30"/>
  <c r="F194" i="30"/>
  <c r="G194" i="30"/>
  <c r="H194" i="30"/>
  <c r="I194" i="30"/>
  <c r="J194" i="30"/>
  <c r="K194" i="30"/>
  <c r="A195" i="30"/>
  <c r="B195" i="30"/>
  <c r="C195" i="30"/>
  <c r="D195" i="30"/>
  <c r="E195" i="30"/>
  <c r="F195" i="30"/>
  <c r="G195" i="30"/>
  <c r="H195" i="30"/>
  <c r="I195" i="30"/>
  <c r="J195" i="30"/>
  <c r="K195" i="30"/>
  <c r="A196" i="30"/>
  <c r="B196" i="30"/>
  <c r="C196" i="30"/>
  <c r="D196" i="30"/>
  <c r="E196" i="30"/>
  <c r="F196" i="30"/>
  <c r="G196" i="30"/>
  <c r="H196" i="30"/>
  <c r="I196" i="30"/>
  <c r="J196" i="30"/>
  <c r="K196" i="30"/>
  <c r="A197" i="30"/>
  <c r="B197" i="30"/>
  <c r="C197" i="30"/>
  <c r="D197" i="30"/>
  <c r="E197" i="30"/>
  <c r="F197" i="30"/>
  <c r="G197" i="30"/>
  <c r="H197" i="30"/>
  <c r="I197" i="30"/>
  <c r="J197" i="30"/>
  <c r="K197" i="30"/>
  <c r="A198" i="30"/>
  <c r="B198" i="30"/>
  <c r="C198" i="30"/>
  <c r="D198" i="30"/>
  <c r="E198" i="30"/>
  <c r="F198" i="30"/>
  <c r="G198" i="30"/>
  <c r="H198" i="30"/>
  <c r="I198" i="30"/>
  <c r="J198" i="30"/>
  <c r="K198" i="30"/>
  <c r="A199" i="30"/>
  <c r="B199" i="30"/>
  <c r="C199" i="30"/>
  <c r="D199" i="30"/>
  <c r="E199" i="30"/>
  <c r="F199" i="30"/>
  <c r="G199" i="30"/>
  <c r="H199" i="30"/>
  <c r="I199" i="30"/>
  <c r="J199" i="30"/>
  <c r="K199" i="30"/>
  <c r="A200" i="30"/>
  <c r="B200" i="30"/>
  <c r="C200" i="30"/>
  <c r="D200" i="30"/>
  <c r="E200" i="30"/>
  <c r="F200" i="30"/>
  <c r="G200" i="30"/>
  <c r="H200" i="30"/>
  <c r="I200" i="30"/>
  <c r="J200" i="30"/>
  <c r="K200" i="30"/>
  <c r="A201" i="30"/>
  <c r="B201" i="30"/>
  <c r="C201" i="30"/>
  <c r="D201" i="30"/>
  <c r="E201" i="30"/>
  <c r="F201" i="30"/>
  <c r="G201" i="30"/>
  <c r="H201" i="30"/>
  <c r="I201" i="30"/>
  <c r="J201" i="30"/>
  <c r="K201" i="30"/>
  <c r="A202" i="30"/>
  <c r="B202" i="30"/>
  <c r="C202" i="30"/>
  <c r="D202" i="30"/>
  <c r="E202" i="30"/>
  <c r="F202" i="30"/>
  <c r="G202" i="30"/>
  <c r="H202" i="30"/>
  <c r="I202" i="30"/>
  <c r="J202" i="30"/>
  <c r="K202" i="30"/>
  <c r="A203" i="30"/>
  <c r="B203" i="30"/>
  <c r="C203" i="30"/>
  <c r="D203" i="30"/>
  <c r="E203" i="30"/>
  <c r="F203" i="30"/>
  <c r="G203" i="30"/>
  <c r="H203" i="30"/>
  <c r="I203" i="30"/>
  <c r="J203" i="30"/>
  <c r="K203" i="30"/>
  <c r="A204" i="30"/>
  <c r="B204" i="30"/>
  <c r="C204" i="30"/>
  <c r="D204" i="30"/>
  <c r="E204" i="30"/>
  <c r="F204" i="30"/>
  <c r="G204" i="30"/>
  <c r="H204" i="30"/>
  <c r="I204" i="30"/>
  <c r="J204" i="30"/>
  <c r="K204" i="30"/>
  <c r="A205" i="30"/>
  <c r="B205" i="30"/>
  <c r="C205" i="30"/>
  <c r="D205" i="30"/>
  <c r="E205" i="30"/>
  <c r="F205" i="30"/>
  <c r="G205" i="30"/>
  <c r="H205" i="30"/>
  <c r="I205" i="30"/>
  <c r="J205" i="30"/>
  <c r="K205" i="30"/>
  <c r="A206" i="30"/>
  <c r="B206" i="30"/>
  <c r="C206" i="30"/>
  <c r="D206" i="30"/>
  <c r="E206" i="30"/>
  <c r="F206" i="30"/>
  <c r="G206" i="30"/>
  <c r="H206" i="30"/>
  <c r="I206" i="30"/>
  <c r="J206" i="30"/>
  <c r="K206" i="30"/>
  <c r="A207" i="30"/>
  <c r="B207" i="30"/>
  <c r="C207" i="30"/>
  <c r="D207" i="30"/>
  <c r="E207" i="30"/>
  <c r="F207" i="30"/>
  <c r="G207" i="30"/>
  <c r="H207" i="30"/>
  <c r="I207" i="30"/>
  <c r="J207" i="30"/>
  <c r="K207" i="30"/>
  <c r="A208" i="30"/>
  <c r="B208" i="30"/>
  <c r="C208" i="30"/>
  <c r="D208" i="30"/>
  <c r="E208" i="30"/>
  <c r="F208" i="30"/>
  <c r="G208" i="30"/>
  <c r="H208" i="30"/>
  <c r="I208" i="30"/>
  <c r="J208" i="30"/>
  <c r="K208" i="30"/>
  <c r="A209" i="30"/>
  <c r="B209" i="30"/>
  <c r="C209" i="30"/>
  <c r="D209" i="30"/>
  <c r="E209" i="30"/>
  <c r="F209" i="30"/>
  <c r="G209" i="30"/>
  <c r="H209" i="30"/>
  <c r="I209" i="30"/>
  <c r="J209" i="30"/>
  <c r="K209" i="30"/>
  <c r="A210" i="30"/>
  <c r="B210" i="30"/>
  <c r="C210" i="30"/>
  <c r="D210" i="30"/>
  <c r="E210" i="30"/>
  <c r="F210" i="30"/>
  <c r="G210" i="30"/>
  <c r="H210" i="30"/>
  <c r="I210" i="30"/>
  <c r="J210" i="30"/>
  <c r="K210" i="30"/>
  <c r="A211" i="30"/>
  <c r="B211" i="30"/>
  <c r="C211" i="30"/>
  <c r="D211" i="30"/>
  <c r="E211" i="30"/>
  <c r="F211" i="30"/>
  <c r="G211" i="30"/>
  <c r="H211" i="30"/>
  <c r="I211" i="30"/>
  <c r="J211" i="30"/>
  <c r="K211" i="30"/>
  <c r="A212" i="30"/>
  <c r="B212" i="30"/>
  <c r="C212" i="30"/>
  <c r="D212" i="30"/>
  <c r="E212" i="30"/>
  <c r="F212" i="30"/>
  <c r="G212" i="30"/>
  <c r="H212" i="30"/>
  <c r="I212" i="30"/>
  <c r="J212" i="30"/>
  <c r="K212" i="30"/>
  <c r="A213" i="30"/>
  <c r="B213" i="30"/>
  <c r="C213" i="30"/>
  <c r="D213" i="30"/>
  <c r="E213" i="30"/>
  <c r="F213" i="30"/>
  <c r="G213" i="30"/>
  <c r="H213" i="30"/>
  <c r="I213" i="30"/>
  <c r="J213" i="30"/>
  <c r="K213" i="30"/>
  <c r="A214" i="30"/>
  <c r="B214" i="30"/>
  <c r="C214" i="30"/>
  <c r="D214" i="30"/>
  <c r="E214" i="30"/>
  <c r="F214" i="30"/>
  <c r="G214" i="30"/>
  <c r="H214" i="30"/>
  <c r="I214" i="30"/>
  <c r="J214" i="30"/>
  <c r="K214" i="30"/>
  <c r="A215" i="30"/>
  <c r="B215" i="30"/>
  <c r="C215" i="30"/>
  <c r="D215" i="30"/>
  <c r="E215" i="30"/>
  <c r="F215" i="30"/>
  <c r="G215" i="30"/>
  <c r="H215" i="30"/>
  <c r="I215" i="30"/>
  <c r="J215" i="30"/>
  <c r="K215" i="30"/>
  <c r="A216" i="30"/>
  <c r="B216" i="30"/>
  <c r="C216" i="30"/>
  <c r="D216" i="30"/>
  <c r="E216" i="30"/>
  <c r="F216" i="30"/>
  <c r="G216" i="30"/>
  <c r="H216" i="30"/>
  <c r="I216" i="30"/>
  <c r="J216" i="30"/>
  <c r="K216" i="30"/>
  <c r="A217" i="30"/>
  <c r="B217" i="30"/>
  <c r="C217" i="30"/>
  <c r="D217" i="30"/>
  <c r="E217" i="30"/>
  <c r="F217" i="30"/>
  <c r="G217" i="30"/>
  <c r="H217" i="30"/>
  <c r="I217" i="30"/>
  <c r="J217" i="30"/>
  <c r="K217" i="30"/>
  <c r="A218" i="30"/>
  <c r="B218" i="30"/>
  <c r="C218" i="30"/>
  <c r="D218" i="30"/>
  <c r="E218" i="30"/>
  <c r="F218" i="30"/>
  <c r="G218" i="30"/>
  <c r="H218" i="30"/>
  <c r="I218" i="30"/>
  <c r="J218" i="30"/>
  <c r="K218" i="30"/>
  <c r="A219" i="30"/>
  <c r="B219" i="30"/>
  <c r="C219" i="30"/>
  <c r="D219" i="30"/>
  <c r="E219" i="30"/>
  <c r="F219" i="30"/>
  <c r="G219" i="30"/>
  <c r="H219" i="30"/>
  <c r="I219" i="30"/>
  <c r="J219" i="30"/>
  <c r="K219" i="30"/>
  <c r="A220" i="30"/>
  <c r="B220" i="30"/>
  <c r="C220" i="30"/>
  <c r="D220" i="30"/>
  <c r="E220" i="30"/>
  <c r="F220" i="30"/>
  <c r="G220" i="30"/>
  <c r="H220" i="30"/>
  <c r="I220" i="30"/>
  <c r="J220" i="30"/>
  <c r="K220" i="30"/>
  <c r="A221" i="30"/>
  <c r="B221" i="30"/>
  <c r="C221" i="30"/>
  <c r="D221" i="30"/>
  <c r="E221" i="30"/>
  <c r="F221" i="30"/>
  <c r="G221" i="30"/>
  <c r="H221" i="30"/>
  <c r="I221" i="30"/>
  <c r="J221" i="30"/>
  <c r="K221" i="30"/>
  <c r="A222" i="30"/>
  <c r="B222" i="30"/>
  <c r="C222" i="30"/>
  <c r="D222" i="30"/>
  <c r="E222" i="30"/>
  <c r="F222" i="30"/>
  <c r="G222" i="30"/>
  <c r="H222" i="30"/>
  <c r="I222" i="30"/>
  <c r="J222" i="30"/>
  <c r="K222" i="30"/>
  <c r="A223" i="30"/>
  <c r="B223" i="30"/>
  <c r="C223" i="30"/>
  <c r="D223" i="30"/>
  <c r="E223" i="30"/>
  <c r="F223" i="30"/>
  <c r="G223" i="30"/>
  <c r="H223" i="30"/>
  <c r="I223" i="30"/>
  <c r="J223" i="30"/>
  <c r="K223" i="30"/>
  <c r="A224" i="30"/>
  <c r="B224" i="30"/>
  <c r="C224" i="30"/>
  <c r="D224" i="30"/>
  <c r="E224" i="30"/>
  <c r="F224" i="30"/>
  <c r="G224" i="30"/>
  <c r="H224" i="30"/>
  <c r="I224" i="30"/>
  <c r="J224" i="30"/>
  <c r="K224" i="30"/>
  <c r="A225" i="30"/>
  <c r="B225" i="30"/>
  <c r="C225" i="30"/>
  <c r="D225" i="30"/>
  <c r="E225" i="30"/>
  <c r="F225" i="30"/>
  <c r="G225" i="30"/>
  <c r="H225" i="30"/>
  <c r="I225" i="30"/>
  <c r="J225" i="30"/>
  <c r="K225" i="30"/>
  <c r="A226" i="30"/>
  <c r="B226" i="30"/>
  <c r="C226" i="30"/>
  <c r="D226" i="30"/>
  <c r="E226" i="30"/>
  <c r="F226" i="30"/>
  <c r="G226" i="30"/>
  <c r="H226" i="30"/>
  <c r="I226" i="30"/>
  <c r="J226" i="30"/>
  <c r="K226" i="30"/>
  <c r="A227" i="30"/>
  <c r="B227" i="30"/>
  <c r="C227" i="30"/>
  <c r="D227" i="30"/>
  <c r="E227" i="30"/>
  <c r="F227" i="30"/>
  <c r="G227" i="30"/>
  <c r="H227" i="30"/>
  <c r="I227" i="30"/>
  <c r="J227" i="30"/>
  <c r="K227" i="30"/>
  <c r="A228" i="30"/>
  <c r="B228" i="30"/>
  <c r="C228" i="30"/>
  <c r="D228" i="30"/>
  <c r="E228" i="30"/>
  <c r="F228" i="30"/>
  <c r="G228" i="30"/>
  <c r="H228" i="30"/>
  <c r="I228" i="30"/>
  <c r="J228" i="30"/>
  <c r="K228" i="30"/>
  <c r="A229" i="30"/>
  <c r="B229" i="30"/>
  <c r="C229" i="30"/>
  <c r="D229" i="30"/>
  <c r="E229" i="30"/>
  <c r="F229" i="30"/>
  <c r="G229" i="30"/>
  <c r="H229" i="30"/>
  <c r="I229" i="30"/>
  <c r="J229" i="30"/>
  <c r="K229" i="30"/>
  <c r="A230" i="30"/>
  <c r="B230" i="30"/>
  <c r="C230" i="30"/>
  <c r="D230" i="30"/>
  <c r="E230" i="30"/>
  <c r="F230" i="30"/>
  <c r="G230" i="30"/>
  <c r="H230" i="30"/>
  <c r="I230" i="30"/>
  <c r="J230" i="30"/>
  <c r="K230" i="30"/>
  <c r="A231" i="30"/>
  <c r="B231" i="30"/>
  <c r="C231" i="30"/>
  <c r="D231" i="30"/>
  <c r="E231" i="30"/>
  <c r="F231" i="30"/>
  <c r="G231" i="30"/>
  <c r="H231" i="30"/>
  <c r="I231" i="30"/>
  <c r="J231" i="30"/>
  <c r="K231" i="30"/>
  <c r="A232" i="30"/>
  <c r="B232" i="30"/>
  <c r="C232" i="30"/>
  <c r="D232" i="30"/>
  <c r="E232" i="30"/>
  <c r="F232" i="30"/>
  <c r="G232" i="30"/>
  <c r="H232" i="30"/>
  <c r="I232" i="30"/>
  <c r="J232" i="30"/>
  <c r="K232" i="30"/>
  <c r="A233" i="30"/>
  <c r="B233" i="30"/>
  <c r="C233" i="30"/>
  <c r="D233" i="30"/>
  <c r="E233" i="30"/>
  <c r="F233" i="30"/>
  <c r="G233" i="30"/>
  <c r="H233" i="30"/>
  <c r="I233" i="30"/>
  <c r="J233" i="30"/>
  <c r="K233" i="30"/>
  <c r="A234" i="30"/>
  <c r="B234" i="30"/>
  <c r="C234" i="30"/>
  <c r="D234" i="30"/>
  <c r="E234" i="30"/>
  <c r="F234" i="30"/>
  <c r="G234" i="30"/>
  <c r="H234" i="30"/>
  <c r="I234" i="30"/>
  <c r="J234" i="30"/>
  <c r="K234" i="30"/>
  <c r="A235" i="30"/>
  <c r="B235" i="30"/>
  <c r="C235" i="30"/>
  <c r="D235" i="30"/>
  <c r="E235" i="30"/>
  <c r="F235" i="30"/>
  <c r="G235" i="30"/>
  <c r="H235" i="30"/>
  <c r="I235" i="30"/>
  <c r="J235" i="30"/>
  <c r="K235" i="30"/>
  <c r="A236" i="30"/>
  <c r="B236" i="30"/>
  <c r="C236" i="30"/>
  <c r="D236" i="30"/>
  <c r="E236" i="30"/>
  <c r="F236" i="30"/>
  <c r="G236" i="30"/>
  <c r="H236" i="30"/>
  <c r="I236" i="30"/>
  <c r="J236" i="30"/>
  <c r="K236" i="30"/>
  <c r="A237" i="30"/>
  <c r="B237" i="30"/>
  <c r="C237" i="30"/>
  <c r="D237" i="30"/>
  <c r="E237" i="30"/>
  <c r="F237" i="30"/>
  <c r="G237" i="30"/>
  <c r="H237" i="30"/>
  <c r="I237" i="30"/>
  <c r="J237" i="30"/>
  <c r="K237" i="30"/>
  <c r="A238" i="30"/>
  <c r="B238" i="30"/>
  <c r="C238" i="30"/>
  <c r="D238" i="30"/>
  <c r="E238" i="30"/>
  <c r="F238" i="30"/>
  <c r="G238" i="30"/>
  <c r="H238" i="30"/>
  <c r="I238" i="30"/>
  <c r="J238" i="30"/>
  <c r="K238" i="30"/>
  <c r="A239" i="30"/>
  <c r="B239" i="30"/>
  <c r="C239" i="30"/>
  <c r="D239" i="30"/>
  <c r="E239" i="30"/>
  <c r="F239" i="30"/>
  <c r="G239" i="30"/>
  <c r="H239" i="30"/>
  <c r="I239" i="30"/>
  <c r="J239" i="30"/>
  <c r="K239" i="30"/>
  <c r="A240" i="30"/>
  <c r="B240" i="30"/>
  <c r="C240" i="30"/>
  <c r="D240" i="30"/>
  <c r="E240" i="30"/>
  <c r="F240" i="30"/>
  <c r="G240" i="30"/>
  <c r="H240" i="30"/>
  <c r="I240" i="30"/>
  <c r="J240" i="30"/>
  <c r="K240" i="30"/>
  <c r="A241" i="30"/>
  <c r="B241" i="30"/>
  <c r="C241" i="30"/>
  <c r="D241" i="30"/>
  <c r="E241" i="30"/>
  <c r="F241" i="30"/>
  <c r="G241" i="30"/>
  <c r="H241" i="30"/>
  <c r="I241" i="30"/>
  <c r="J241" i="30"/>
  <c r="K241" i="30"/>
  <c r="A242" i="30"/>
  <c r="B242" i="30"/>
  <c r="C242" i="30"/>
  <c r="D242" i="30"/>
  <c r="E242" i="30"/>
  <c r="F242" i="30"/>
  <c r="G242" i="30"/>
  <c r="H242" i="30"/>
  <c r="I242" i="30"/>
  <c r="J242" i="30"/>
  <c r="K242" i="30"/>
  <c r="A243" i="30"/>
  <c r="B243" i="30"/>
  <c r="C243" i="30"/>
  <c r="D243" i="30"/>
  <c r="E243" i="30"/>
  <c r="F243" i="30"/>
  <c r="G243" i="30"/>
  <c r="H243" i="30"/>
  <c r="I243" i="30"/>
  <c r="J243" i="30"/>
  <c r="K243" i="30"/>
  <c r="A244" i="30"/>
  <c r="B244" i="30"/>
  <c r="C244" i="30"/>
  <c r="D244" i="30"/>
  <c r="E244" i="30"/>
  <c r="F244" i="30"/>
  <c r="G244" i="30"/>
  <c r="H244" i="30"/>
  <c r="I244" i="30"/>
  <c r="J244" i="30"/>
  <c r="K244" i="30"/>
  <c r="A245" i="30"/>
  <c r="B245" i="30"/>
  <c r="C245" i="30"/>
  <c r="D245" i="30"/>
  <c r="E245" i="30"/>
  <c r="F245" i="30"/>
  <c r="G245" i="30"/>
  <c r="H245" i="30"/>
  <c r="I245" i="30"/>
  <c r="J245" i="30"/>
  <c r="K245" i="30"/>
  <c r="A246" i="30"/>
  <c r="B246" i="30"/>
  <c r="C246" i="30"/>
  <c r="D246" i="30"/>
  <c r="E246" i="30"/>
  <c r="F246" i="30"/>
  <c r="G246" i="30"/>
  <c r="H246" i="30"/>
  <c r="I246" i="30"/>
  <c r="J246" i="30"/>
  <c r="K246" i="30"/>
  <c r="A247" i="30"/>
  <c r="B247" i="30"/>
  <c r="C247" i="30"/>
  <c r="D247" i="30"/>
  <c r="E247" i="30"/>
  <c r="F247" i="30"/>
  <c r="G247" i="30"/>
  <c r="H247" i="30"/>
  <c r="I247" i="30"/>
  <c r="J247" i="30"/>
  <c r="K247" i="30"/>
  <c r="A248" i="30"/>
  <c r="B248" i="30"/>
  <c r="C248" i="30"/>
  <c r="D248" i="30"/>
  <c r="E248" i="30"/>
  <c r="F248" i="30"/>
  <c r="G248" i="30"/>
  <c r="H248" i="30"/>
  <c r="I248" i="30"/>
  <c r="J248" i="30"/>
  <c r="K248" i="30"/>
  <c r="A249" i="30"/>
  <c r="B249" i="30"/>
  <c r="C249" i="30"/>
  <c r="D249" i="30"/>
  <c r="E249" i="30"/>
  <c r="F249" i="30"/>
  <c r="G249" i="30"/>
  <c r="H249" i="30"/>
  <c r="I249" i="30"/>
  <c r="J249" i="30"/>
  <c r="K249" i="30"/>
  <c r="A250" i="30"/>
  <c r="B250" i="30"/>
  <c r="C250" i="30"/>
  <c r="D250" i="30"/>
  <c r="E250" i="30"/>
  <c r="F250" i="30"/>
  <c r="G250" i="30"/>
  <c r="H250" i="30"/>
  <c r="I250" i="30"/>
  <c r="J250" i="30"/>
  <c r="K250" i="30"/>
  <c r="A251" i="30"/>
  <c r="B251" i="30"/>
  <c r="C251" i="30"/>
  <c r="D251" i="30"/>
  <c r="E251" i="30"/>
  <c r="F251" i="30"/>
  <c r="G251" i="30"/>
  <c r="H251" i="30"/>
  <c r="I251" i="30"/>
  <c r="J251" i="30"/>
  <c r="K251" i="30"/>
  <c r="A252" i="30"/>
  <c r="B252" i="30"/>
  <c r="C252" i="30"/>
  <c r="D252" i="30"/>
  <c r="E252" i="30"/>
  <c r="F252" i="30"/>
  <c r="G252" i="30"/>
  <c r="H252" i="30"/>
  <c r="I252" i="30"/>
  <c r="J252" i="30"/>
  <c r="K252" i="30"/>
  <c r="A253" i="30"/>
  <c r="B253" i="30"/>
  <c r="C253" i="30"/>
  <c r="D253" i="30"/>
  <c r="E253" i="30"/>
  <c r="F253" i="30"/>
  <c r="G253" i="30"/>
  <c r="H253" i="30"/>
  <c r="I253" i="30"/>
  <c r="J253" i="30"/>
  <c r="K253" i="30"/>
  <c r="A254" i="30"/>
  <c r="B254" i="30"/>
  <c r="C254" i="30"/>
  <c r="D254" i="30"/>
  <c r="E254" i="30"/>
  <c r="F254" i="30"/>
  <c r="G254" i="30"/>
  <c r="H254" i="30"/>
  <c r="I254" i="30"/>
  <c r="J254" i="30"/>
  <c r="K254" i="30"/>
  <c r="A255" i="30"/>
  <c r="B255" i="30"/>
  <c r="C255" i="30"/>
  <c r="D255" i="30"/>
  <c r="E255" i="30"/>
  <c r="F255" i="30"/>
  <c r="G255" i="30"/>
  <c r="H255" i="30"/>
  <c r="I255" i="30"/>
  <c r="J255" i="30"/>
  <c r="K255" i="30"/>
  <c r="A256" i="30"/>
  <c r="B256" i="30"/>
  <c r="C256" i="30"/>
  <c r="D256" i="30"/>
  <c r="E256" i="30"/>
  <c r="F256" i="30"/>
  <c r="G256" i="30"/>
  <c r="H256" i="30"/>
  <c r="I256" i="30"/>
  <c r="J256" i="30"/>
  <c r="K256" i="30"/>
  <c r="A257" i="30"/>
  <c r="B257" i="30"/>
  <c r="C257" i="30"/>
  <c r="D257" i="30"/>
  <c r="E257" i="30"/>
  <c r="F257" i="30"/>
  <c r="G257" i="30"/>
  <c r="H257" i="30"/>
  <c r="I257" i="30"/>
  <c r="J257" i="30"/>
  <c r="K257" i="30"/>
  <c r="A258" i="30"/>
  <c r="B258" i="30"/>
  <c r="C258" i="30"/>
  <c r="D258" i="30"/>
  <c r="E258" i="30"/>
  <c r="F258" i="30"/>
  <c r="G258" i="30"/>
  <c r="H258" i="30"/>
  <c r="I258" i="30"/>
  <c r="J258" i="30"/>
  <c r="K258" i="30"/>
  <c r="A259" i="30"/>
  <c r="B259" i="30"/>
  <c r="C259" i="30"/>
  <c r="D259" i="30"/>
  <c r="E259" i="30"/>
  <c r="F259" i="30"/>
  <c r="G259" i="30"/>
  <c r="H259" i="30"/>
  <c r="I259" i="30"/>
  <c r="J259" i="30"/>
  <c r="K259" i="30"/>
  <c r="A260" i="30"/>
  <c r="B260" i="30"/>
  <c r="C260" i="30"/>
  <c r="D260" i="30"/>
  <c r="E260" i="30"/>
  <c r="F260" i="30"/>
  <c r="G260" i="30"/>
  <c r="H260" i="30"/>
  <c r="I260" i="30"/>
  <c r="J260" i="30"/>
  <c r="K260" i="30"/>
  <c r="A261" i="30"/>
  <c r="B261" i="30"/>
  <c r="C261" i="30"/>
  <c r="D261" i="30"/>
  <c r="E261" i="30"/>
  <c r="F261" i="30"/>
  <c r="G261" i="30"/>
  <c r="H261" i="30"/>
  <c r="I261" i="30"/>
  <c r="J261" i="30"/>
  <c r="K261" i="30"/>
  <c r="A262" i="30"/>
  <c r="B262" i="30"/>
  <c r="C262" i="30"/>
  <c r="D262" i="30"/>
  <c r="E262" i="30"/>
  <c r="F262" i="30"/>
  <c r="G262" i="30"/>
  <c r="H262" i="30"/>
  <c r="I262" i="30"/>
  <c r="J262" i="30"/>
  <c r="K262" i="30"/>
  <c r="A263" i="30"/>
  <c r="B263" i="30"/>
  <c r="C263" i="30"/>
  <c r="D263" i="30"/>
  <c r="E263" i="30"/>
  <c r="F263" i="30"/>
  <c r="G263" i="30"/>
  <c r="H263" i="30"/>
  <c r="I263" i="30"/>
  <c r="J263" i="30"/>
  <c r="K263" i="30"/>
  <c r="A264" i="30"/>
  <c r="B264" i="30"/>
  <c r="C264" i="30"/>
  <c r="D264" i="30"/>
  <c r="E264" i="30"/>
  <c r="F264" i="30"/>
  <c r="G264" i="30"/>
  <c r="H264" i="30"/>
  <c r="I264" i="30"/>
  <c r="J264" i="30"/>
  <c r="K264" i="30"/>
  <c r="A265" i="30"/>
  <c r="B265" i="30"/>
  <c r="C265" i="30"/>
  <c r="D265" i="30"/>
  <c r="E265" i="30"/>
  <c r="F265" i="30"/>
  <c r="G265" i="30"/>
  <c r="H265" i="30"/>
  <c r="I265" i="30"/>
  <c r="J265" i="30"/>
  <c r="K265" i="30"/>
  <c r="A266" i="30"/>
  <c r="B266" i="30"/>
  <c r="C266" i="30"/>
  <c r="D266" i="30"/>
  <c r="E266" i="30"/>
  <c r="F266" i="30"/>
  <c r="G266" i="30"/>
  <c r="H266" i="30"/>
  <c r="I266" i="30"/>
  <c r="J266" i="30"/>
  <c r="K266" i="30"/>
  <c r="A267" i="30"/>
  <c r="B267" i="30"/>
  <c r="C267" i="30"/>
  <c r="D267" i="30"/>
  <c r="E267" i="30"/>
  <c r="F267" i="30"/>
  <c r="G267" i="30"/>
  <c r="H267" i="30"/>
  <c r="I267" i="30"/>
  <c r="J267" i="30"/>
  <c r="K267" i="30"/>
  <c r="A268" i="30"/>
  <c r="B268" i="30"/>
  <c r="C268" i="30"/>
  <c r="D268" i="30"/>
  <c r="E268" i="30"/>
  <c r="F268" i="30"/>
  <c r="G268" i="30"/>
  <c r="H268" i="30"/>
  <c r="I268" i="30"/>
  <c r="J268" i="30"/>
  <c r="K268" i="30"/>
  <c r="A269" i="30"/>
  <c r="B269" i="30"/>
  <c r="C269" i="30"/>
  <c r="D269" i="30"/>
  <c r="E269" i="30"/>
  <c r="F269" i="30"/>
  <c r="G269" i="30"/>
  <c r="H269" i="30"/>
  <c r="I269" i="30"/>
  <c r="J269" i="30"/>
  <c r="K269" i="30"/>
  <c r="A270" i="30"/>
  <c r="B270" i="30"/>
  <c r="C270" i="30"/>
  <c r="D270" i="30"/>
  <c r="E270" i="30"/>
  <c r="F270" i="30"/>
  <c r="G270" i="30"/>
  <c r="H270" i="30"/>
  <c r="I270" i="30"/>
  <c r="J270" i="30"/>
  <c r="K270" i="30"/>
  <c r="A271" i="30"/>
  <c r="B271" i="30"/>
  <c r="C271" i="30"/>
  <c r="D271" i="30"/>
  <c r="E271" i="30"/>
  <c r="F271" i="30"/>
  <c r="G271" i="30"/>
  <c r="H271" i="30"/>
  <c r="I271" i="30"/>
  <c r="J271" i="30"/>
  <c r="K271" i="30"/>
  <c r="A272" i="30"/>
  <c r="B272" i="30"/>
  <c r="C272" i="30"/>
  <c r="D272" i="30"/>
  <c r="E272" i="30"/>
  <c r="F272" i="30"/>
  <c r="G272" i="30"/>
  <c r="H272" i="30"/>
  <c r="I272" i="30"/>
  <c r="J272" i="30"/>
  <c r="K272" i="30"/>
  <c r="A273" i="30"/>
  <c r="B273" i="30"/>
  <c r="C273" i="30"/>
  <c r="D273" i="30"/>
  <c r="E273" i="30"/>
  <c r="F273" i="30"/>
  <c r="G273" i="30"/>
  <c r="H273" i="30"/>
  <c r="I273" i="30"/>
  <c r="J273" i="30"/>
  <c r="K273" i="30"/>
  <c r="A274" i="30"/>
  <c r="B274" i="30"/>
  <c r="C274" i="30"/>
  <c r="D274" i="30"/>
  <c r="E274" i="30"/>
  <c r="F274" i="30"/>
  <c r="G274" i="30"/>
  <c r="H274" i="30"/>
  <c r="I274" i="30"/>
  <c r="J274" i="30"/>
  <c r="K274" i="30"/>
  <c r="A275" i="30"/>
  <c r="B275" i="30"/>
  <c r="C275" i="30"/>
  <c r="D275" i="30"/>
  <c r="E275" i="30"/>
  <c r="F275" i="30"/>
  <c r="G275" i="30"/>
  <c r="H275" i="30"/>
  <c r="I275" i="30"/>
  <c r="J275" i="30"/>
  <c r="K275" i="30"/>
  <c r="A276" i="30"/>
  <c r="B276" i="30"/>
  <c r="C276" i="30"/>
  <c r="D276" i="30"/>
  <c r="E276" i="30"/>
  <c r="F276" i="30"/>
  <c r="G276" i="30"/>
  <c r="H276" i="30"/>
  <c r="I276" i="30"/>
  <c r="J276" i="30"/>
  <c r="K276" i="30"/>
  <c r="A277" i="30"/>
  <c r="B277" i="30"/>
  <c r="C277" i="30"/>
  <c r="D277" i="30"/>
  <c r="E277" i="30"/>
  <c r="F277" i="30"/>
  <c r="G277" i="30"/>
  <c r="H277" i="30"/>
  <c r="I277" i="30"/>
  <c r="J277" i="30"/>
  <c r="K277" i="30"/>
  <c r="A278" i="30"/>
  <c r="B278" i="30"/>
  <c r="C278" i="30"/>
  <c r="D278" i="30"/>
  <c r="E278" i="30"/>
  <c r="F278" i="30"/>
  <c r="G278" i="30"/>
  <c r="H278" i="30"/>
  <c r="I278" i="30"/>
  <c r="J278" i="30"/>
  <c r="K278" i="30"/>
  <c r="A279" i="30"/>
  <c r="B279" i="30"/>
  <c r="C279" i="30"/>
  <c r="D279" i="30"/>
  <c r="E279" i="30"/>
  <c r="F279" i="30"/>
  <c r="G279" i="30"/>
  <c r="H279" i="30"/>
  <c r="I279" i="30"/>
  <c r="J279" i="30"/>
  <c r="K279" i="30"/>
  <c r="A280" i="30"/>
  <c r="B280" i="30"/>
  <c r="C280" i="30"/>
  <c r="D280" i="30"/>
  <c r="E280" i="30"/>
  <c r="F280" i="30"/>
  <c r="G280" i="30"/>
  <c r="H280" i="30"/>
  <c r="I280" i="30"/>
  <c r="J280" i="30"/>
  <c r="K280" i="30"/>
  <c r="A281" i="30"/>
  <c r="B281" i="30"/>
  <c r="C281" i="30"/>
  <c r="D281" i="30"/>
  <c r="E281" i="30"/>
  <c r="F281" i="30"/>
  <c r="G281" i="30"/>
  <c r="H281" i="30"/>
  <c r="I281" i="30"/>
  <c r="J281" i="30"/>
  <c r="K281" i="30"/>
  <c r="A282" i="30"/>
  <c r="B282" i="30"/>
  <c r="C282" i="30"/>
  <c r="D282" i="30"/>
  <c r="E282" i="30"/>
  <c r="F282" i="30"/>
  <c r="G282" i="30"/>
  <c r="H282" i="30"/>
  <c r="I282" i="30"/>
  <c r="J282" i="30"/>
  <c r="K282" i="30"/>
  <c r="A283" i="30"/>
  <c r="B283" i="30"/>
  <c r="C283" i="30"/>
  <c r="D283" i="30"/>
  <c r="E283" i="30"/>
  <c r="F283" i="30"/>
  <c r="G283" i="30"/>
  <c r="H283" i="30"/>
  <c r="I283" i="30"/>
  <c r="J283" i="30"/>
  <c r="K283" i="30"/>
  <c r="A284" i="30"/>
  <c r="B284" i="30"/>
  <c r="C284" i="30"/>
  <c r="D284" i="30"/>
  <c r="E284" i="30"/>
  <c r="F284" i="30"/>
  <c r="G284" i="30"/>
  <c r="H284" i="30"/>
  <c r="I284" i="30"/>
  <c r="J284" i="30"/>
  <c r="K284" i="30"/>
  <c r="A285" i="30"/>
  <c r="B285" i="30"/>
  <c r="C285" i="30"/>
  <c r="D285" i="30"/>
  <c r="E285" i="30"/>
  <c r="F285" i="30"/>
  <c r="G285" i="30"/>
  <c r="H285" i="30"/>
  <c r="I285" i="30"/>
  <c r="J285" i="30"/>
  <c r="K285" i="30"/>
  <c r="A286" i="30"/>
  <c r="B286" i="30"/>
  <c r="C286" i="30"/>
  <c r="D286" i="30"/>
  <c r="E286" i="30"/>
  <c r="F286" i="30"/>
  <c r="G286" i="30"/>
  <c r="H286" i="30"/>
  <c r="I286" i="30"/>
  <c r="J286" i="30"/>
  <c r="K286" i="30"/>
  <c r="A287" i="30"/>
  <c r="B287" i="30"/>
  <c r="C287" i="30"/>
  <c r="D287" i="30"/>
  <c r="E287" i="30"/>
  <c r="F287" i="30"/>
  <c r="G287" i="30"/>
  <c r="H287" i="30"/>
  <c r="I287" i="30"/>
  <c r="J287" i="30"/>
  <c r="K287" i="30"/>
  <c r="A288" i="30"/>
  <c r="B288" i="30"/>
  <c r="C288" i="30"/>
  <c r="D288" i="30"/>
  <c r="E288" i="30"/>
  <c r="F288" i="30"/>
  <c r="G288" i="30"/>
  <c r="H288" i="30"/>
  <c r="I288" i="30"/>
  <c r="J288" i="30"/>
  <c r="K288" i="30"/>
  <c r="A289" i="30"/>
  <c r="B289" i="30"/>
  <c r="C289" i="30"/>
  <c r="D289" i="30"/>
  <c r="E289" i="30"/>
  <c r="F289" i="30"/>
  <c r="G289" i="30"/>
  <c r="H289" i="30"/>
  <c r="I289" i="30"/>
  <c r="J289" i="30"/>
  <c r="K289" i="30"/>
  <c r="A290" i="30"/>
  <c r="B290" i="30"/>
  <c r="C290" i="30"/>
  <c r="D290" i="30"/>
  <c r="E290" i="30"/>
  <c r="F290" i="30"/>
  <c r="G290" i="30"/>
  <c r="H290" i="30"/>
  <c r="I290" i="30"/>
  <c r="J290" i="30"/>
  <c r="K290" i="30"/>
  <c r="A291" i="30"/>
  <c r="B291" i="30"/>
  <c r="C291" i="30"/>
  <c r="D291" i="30"/>
  <c r="E291" i="30"/>
  <c r="F291" i="30"/>
  <c r="G291" i="30"/>
  <c r="H291" i="30"/>
  <c r="I291" i="30"/>
  <c r="J291" i="30"/>
  <c r="K291" i="30"/>
  <c r="A292" i="30"/>
  <c r="B292" i="30"/>
  <c r="C292" i="30"/>
  <c r="D292" i="30"/>
  <c r="E292" i="30"/>
  <c r="F292" i="30"/>
  <c r="G292" i="30"/>
  <c r="H292" i="30"/>
  <c r="I292" i="30"/>
  <c r="J292" i="30"/>
  <c r="K292" i="30"/>
  <c r="A293" i="30"/>
  <c r="B293" i="30"/>
  <c r="C293" i="30"/>
  <c r="D293" i="30"/>
  <c r="E293" i="30"/>
  <c r="F293" i="30"/>
  <c r="G293" i="30"/>
  <c r="H293" i="30"/>
  <c r="I293" i="30"/>
  <c r="J293" i="30"/>
  <c r="K293" i="30"/>
  <c r="A294" i="30"/>
  <c r="B294" i="30"/>
  <c r="C294" i="30"/>
  <c r="D294" i="30"/>
  <c r="E294" i="30"/>
  <c r="F294" i="30"/>
  <c r="G294" i="30"/>
  <c r="H294" i="30"/>
  <c r="I294" i="30"/>
  <c r="J294" i="30"/>
  <c r="K294" i="30"/>
  <c r="A295" i="30"/>
  <c r="B295" i="30"/>
  <c r="C295" i="30"/>
  <c r="D295" i="30"/>
  <c r="E295" i="30"/>
  <c r="F295" i="30"/>
  <c r="G295" i="30"/>
  <c r="H295" i="30"/>
  <c r="I295" i="30"/>
  <c r="J295" i="30"/>
  <c r="K295" i="30"/>
  <c r="A296" i="30"/>
  <c r="B296" i="30"/>
  <c r="C296" i="30"/>
  <c r="D296" i="30"/>
  <c r="E296" i="30"/>
  <c r="F296" i="30"/>
  <c r="G296" i="30"/>
  <c r="H296" i="30"/>
  <c r="I296" i="30"/>
  <c r="J296" i="30"/>
  <c r="K296" i="30"/>
  <c r="A297" i="30"/>
  <c r="B297" i="30"/>
  <c r="C297" i="30"/>
  <c r="D297" i="30"/>
  <c r="E297" i="30"/>
  <c r="F297" i="30"/>
  <c r="G297" i="30"/>
  <c r="H297" i="30"/>
  <c r="I297" i="30"/>
  <c r="J297" i="30"/>
  <c r="K297" i="30"/>
  <c r="A298" i="30"/>
  <c r="B298" i="30"/>
  <c r="C298" i="30"/>
  <c r="D298" i="30"/>
  <c r="E298" i="30"/>
  <c r="F298" i="30"/>
  <c r="G298" i="30"/>
  <c r="H298" i="30"/>
  <c r="I298" i="30"/>
  <c r="J298" i="30"/>
  <c r="K298" i="30"/>
  <c r="A299" i="30"/>
  <c r="B299" i="30"/>
  <c r="C299" i="30"/>
  <c r="D299" i="30"/>
  <c r="E299" i="30"/>
  <c r="F299" i="30"/>
  <c r="G299" i="30"/>
  <c r="H299" i="30"/>
  <c r="I299" i="30"/>
  <c r="J299" i="30"/>
  <c r="K299" i="30"/>
  <c r="A300" i="30"/>
  <c r="B300" i="30"/>
  <c r="C300" i="30"/>
  <c r="D300" i="30"/>
  <c r="E300" i="30"/>
  <c r="F300" i="30"/>
  <c r="G300" i="30"/>
  <c r="H300" i="30"/>
  <c r="I300" i="30"/>
  <c r="J300" i="30"/>
  <c r="K300" i="30"/>
  <c r="A301" i="30"/>
  <c r="B301" i="30"/>
  <c r="C301" i="30"/>
  <c r="D301" i="30"/>
  <c r="E301" i="30"/>
  <c r="F301" i="30"/>
  <c r="G301" i="30"/>
  <c r="H301" i="30"/>
  <c r="I301" i="30"/>
  <c r="J301" i="30"/>
  <c r="K301" i="30"/>
  <c r="A302" i="30"/>
  <c r="B302" i="30"/>
  <c r="C302" i="30"/>
  <c r="D302" i="30"/>
  <c r="E302" i="30"/>
  <c r="F302" i="30"/>
  <c r="G302" i="30"/>
  <c r="H302" i="30"/>
  <c r="I302" i="30"/>
  <c r="J302" i="30"/>
  <c r="K302" i="30"/>
  <c r="A303" i="30"/>
  <c r="B303" i="30"/>
  <c r="C303" i="30"/>
  <c r="D303" i="30"/>
  <c r="E303" i="30"/>
  <c r="F303" i="30"/>
  <c r="G303" i="30"/>
  <c r="H303" i="30"/>
  <c r="I303" i="30"/>
  <c r="J303" i="30"/>
  <c r="K303" i="30"/>
  <c r="A304" i="30"/>
  <c r="B304" i="30"/>
  <c r="C304" i="30"/>
  <c r="D304" i="30"/>
  <c r="E304" i="30"/>
  <c r="F304" i="30"/>
  <c r="G304" i="30"/>
  <c r="H304" i="30"/>
  <c r="I304" i="30"/>
  <c r="J304" i="30"/>
  <c r="K304" i="30"/>
  <c r="A305" i="30"/>
  <c r="B305" i="30"/>
  <c r="C305" i="30"/>
  <c r="D305" i="30"/>
  <c r="E305" i="30"/>
  <c r="F305" i="30"/>
  <c r="G305" i="30"/>
  <c r="H305" i="30"/>
  <c r="I305" i="30"/>
  <c r="J305" i="30"/>
  <c r="K305" i="30"/>
  <c r="A306" i="30"/>
  <c r="B306" i="30"/>
  <c r="C306" i="30"/>
  <c r="D306" i="30"/>
  <c r="E306" i="30"/>
  <c r="F306" i="30"/>
  <c r="G306" i="30"/>
  <c r="H306" i="30"/>
  <c r="I306" i="30"/>
  <c r="J306" i="30"/>
  <c r="K306" i="30"/>
  <c r="A307" i="30"/>
  <c r="B307" i="30"/>
  <c r="C307" i="30"/>
  <c r="D307" i="30"/>
  <c r="E307" i="30"/>
  <c r="F307" i="30"/>
  <c r="G307" i="30"/>
  <c r="H307" i="30"/>
  <c r="I307" i="30"/>
  <c r="J307" i="30"/>
  <c r="K307" i="30"/>
  <c r="A308" i="30"/>
  <c r="B308" i="30"/>
  <c r="C308" i="30"/>
  <c r="D308" i="30"/>
  <c r="E308" i="30"/>
  <c r="F308" i="30"/>
  <c r="G308" i="30"/>
  <c r="H308" i="30"/>
  <c r="I308" i="30"/>
  <c r="J308" i="30"/>
  <c r="K308" i="30"/>
  <c r="A309" i="30"/>
  <c r="B309" i="30"/>
  <c r="C309" i="30"/>
  <c r="D309" i="30"/>
  <c r="E309" i="30"/>
  <c r="F309" i="30"/>
  <c r="G309" i="30"/>
  <c r="H309" i="30"/>
  <c r="I309" i="30"/>
  <c r="J309" i="30"/>
  <c r="K309" i="30"/>
  <c r="A310" i="30"/>
  <c r="B310" i="30"/>
  <c r="C310" i="30"/>
  <c r="D310" i="30"/>
  <c r="E310" i="30"/>
  <c r="F310" i="30"/>
  <c r="G310" i="30"/>
  <c r="H310" i="30"/>
  <c r="I310" i="30"/>
  <c r="J310" i="30"/>
  <c r="K310" i="30"/>
  <c r="A311" i="30"/>
  <c r="B311" i="30"/>
  <c r="C311" i="30"/>
  <c r="D311" i="30"/>
  <c r="E311" i="30"/>
  <c r="F311" i="30"/>
  <c r="G311" i="30"/>
  <c r="H311" i="30"/>
  <c r="I311" i="30"/>
  <c r="J311" i="30"/>
  <c r="K311" i="30"/>
  <c r="A312" i="30"/>
  <c r="B312" i="30"/>
  <c r="C312" i="30"/>
  <c r="D312" i="30"/>
  <c r="E312" i="30"/>
  <c r="F312" i="30"/>
  <c r="G312" i="30"/>
  <c r="H312" i="30"/>
  <c r="I312" i="30"/>
  <c r="J312" i="30"/>
  <c r="K312" i="30"/>
  <c r="A313" i="30"/>
  <c r="B313" i="30"/>
  <c r="C313" i="30"/>
  <c r="D313" i="30"/>
  <c r="E313" i="30"/>
  <c r="F313" i="30"/>
  <c r="G313" i="30"/>
  <c r="H313" i="30"/>
  <c r="I313" i="30"/>
  <c r="J313" i="30"/>
  <c r="K313" i="30"/>
  <c r="A314" i="30"/>
  <c r="B314" i="30"/>
  <c r="C314" i="30"/>
  <c r="D314" i="30"/>
  <c r="E314" i="30"/>
  <c r="F314" i="30"/>
  <c r="G314" i="30"/>
  <c r="H314" i="30"/>
  <c r="I314" i="30"/>
  <c r="J314" i="30"/>
  <c r="K314" i="30"/>
  <c r="A315" i="30"/>
  <c r="B315" i="30"/>
  <c r="C315" i="30"/>
  <c r="D315" i="30"/>
  <c r="E315" i="30"/>
  <c r="F315" i="30"/>
  <c r="G315" i="30"/>
  <c r="H315" i="30"/>
  <c r="I315" i="30"/>
  <c r="J315" i="30"/>
  <c r="K315" i="30"/>
  <c r="A316" i="30"/>
  <c r="B316" i="30"/>
  <c r="C316" i="30"/>
  <c r="D316" i="30"/>
  <c r="E316" i="30"/>
  <c r="F316" i="30"/>
  <c r="G316" i="30"/>
  <c r="H316" i="30"/>
  <c r="I316" i="30"/>
  <c r="J316" i="30"/>
  <c r="K316" i="30"/>
  <c r="A317" i="30"/>
  <c r="B317" i="30"/>
  <c r="C317" i="30"/>
  <c r="D317" i="30"/>
  <c r="E317" i="30"/>
  <c r="F317" i="30"/>
  <c r="G317" i="30"/>
  <c r="H317" i="30"/>
  <c r="I317" i="30"/>
  <c r="J317" i="30"/>
  <c r="K317" i="30"/>
  <c r="A318" i="30"/>
  <c r="B318" i="30"/>
  <c r="C318" i="30"/>
  <c r="D318" i="30"/>
  <c r="E318" i="30"/>
  <c r="F318" i="30"/>
  <c r="G318" i="30"/>
  <c r="H318" i="30"/>
  <c r="I318" i="30"/>
  <c r="J318" i="30"/>
  <c r="K318" i="30"/>
  <c r="A319" i="30"/>
  <c r="B319" i="30"/>
  <c r="C319" i="30"/>
  <c r="D319" i="30"/>
  <c r="E319" i="30"/>
  <c r="F319" i="30"/>
  <c r="G319" i="30"/>
  <c r="H319" i="30"/>
  <c r="I319" i="30"/>
  <c r="J319" i="30"/>
  <c r="K319" i="30"/>
  <c r="A320" i="30"/>
  <c r="B320" i="30"/>
  <c r="C320" i="30"/>
  <c r="D320" i="30"/>
  <c r="E320" i="30"/>
  <c r="F320" i="30"/>
  <c r="G320" i="30"/>
  <c r="H320" i="30"/>
  <c r="I320" i="30"/>
  <c r="J320" i="30"/>
  <c r="K320" i="30"/>
  <c r="A321" i="30"/>
  <c r="B321" i="30"/>
  <c r="C321" i="30"/>
  <c r="D321" i="30"/>
  <c r="E321" i="30"/>
  <c r="F321" i="30"/>
  <c r="G321" i="30"/>
  <c r="H321" i="30"/>
  <c r="I321" i="30"/>
  <c r="J321" i="30"/>
  <c r="K321" i="30"/>
  <c r="A322" i="30"/>
  <c r="B322" i="30"/>
  <c r="C322" i="30"/>
  <c r="D322" i="30"/>
  <c r="E322" i="30"/>
  <c r="F322" i="30"/>
  <c r="G322" i="30"/>
  <c r="H322" i="30"/>
  <c r="I322" i="30"/>
  <c r="J322" i="30"/>
  <c r="K322" i="30"/>
  <c r="A323" i="30"/>
  <c r="B323" i="30"/>
  <c r="C323" i="30"/>
  <c r="D323" i="30"/>
  <c r="E323" i="30"/>
  <c r="F323" i="30"/>
  <c r="G323" i="30"/>
  <c r="H323" i="30"/>
  <c r="I323" i="30"/>
  <c r="J323" i="30"/>
  <c r="K323" i="30"/>
  <c r="A324" i="30"/>
  <c r="B324" i="30"/>
  <c r="C324" i="30"/>
  <c r="D324" i="30"/>
  <c r="E324" i="30"/>
  <c r="F324" i="30"/>
  <c r="G324" i="30"/>
  <c r="H324" i="30"/>
  <c r="I324" i="30"/>
  <c r="J324" i="30"/>
  <c r="K324" i="30"/>
  <c r="A325" i="30"/>
  <c r="B325" i="30"/>
  <c r="C325" i="30"/>
  <c r="D325" i="30"/>
  <c r="E325" i="30"/>
  <c r="F325" i="30"/>
  <c r="G325" i="30"/>
  <c r="H325" i="30"/>
  <c r="I325" i="30"/>
  <c r="J325" i="30"/>
  <c r="K325" i="30"/>
  <c r="A326" i="30"/>
  <c r="B326" i="30"/>
  <c r="C326" i="30"/>
  <c r="D326" i="30"/>
  <c r="E326" i="30"/>
  <c r="F326" i="30"/>
  <c r="G326" i="30"/>
  <c r="H326" i="30"/>
  <c r="I326" i="30"/>
  <c r="J326" i="30"/>
  <c r="K326" i="30"/>
  <c r="A327" i="30"/>
  <c r="B327" i="30"/>
  <c r="C327" i="30"/>
  <c r="D327" i="30"/>
  <c r="E327" i="30"/>
  <c r="F327" i="30"/>
  <c r="G327" i="30"/>
  <c r="H327" i="30"/>
  <c r="I327" i="30"/>
  <c r="J327" i="30"/>
  <c r="K327" i="30"/>
  <c r="A328" i="30"/>
  <c r="B328" i="30"/>
  <c r="C328" i="30"/>
  <c r="D328" i="30"/>
  <c r="E328" i="30"/>
  <c r="F328" i="30"/>
  <c r="G328" i="30"/>
  <c r="H328" i="30"/>
  <c r="I328" i="30"/>
  <c r="J328" i="30"/>
  <c r="K328" i="30"/>
  <c r="A329" i="30"/>
  <c r="B329" i="30"/>
  <c r="C329" i="30"/>
  <c r="D329" i="30"/>
  <c r="E329" i="30"/>
  <c r="F329" i="30"/>
  <c r="G329" i="30"/>
  <c r="H329" i="30"/>
  <c r="I329" i="30"/>
  <c r="J329" i="30"/>
  <c r="K329" i="30"/>
  <c r="A330" i="30"/>
  <c r="B330" i="30"/>
  <c r="C330" i="30"/>
  <c r="D330" i="30"/>
  <c r="E330" i="30"/>
  <c r="F330" i="30"/>
  <c r="G330" i="30"/>
  <c r="H330" i="30"/>
  <c r="I330" i="30"/>
  <c r="J330" i="30"/>
  <c r="K330" i="30"/>
  <c r="A331" i="30"/>
  <c r="B331" i="30"/>
  <c r="C331" i="30"/>
  <c r="D331" i="30"/>
  <c r="E331" i="30"/>
  <c r="F331" i="30"/>
  <c r="G331" i="30"/>
  <c r="H331" i="30"/>
  <c r="I331" i="30"/>
  <c r="J331" i="30"/>
  <c r="K331" i="30"/>
  <c r="A332" i="30"/>
  <c r="B332" i="30"/>
  <c r="C332" i="30"/>
  <c r="D332" i="30"/>
  <c r="E332" i="30"/>
  <c r="F332" i="30"/>
  <c r="G332" i="30"/>
  <c r="H332" i="30"/>
  <c r="I332" i="30"/>
  <c r="J332" i="30"/>
  <c r="K332" i="30"/>
  <c r="A333" i="30"/>
  <c r="B333" i="30"/>
  <c r="C333" i="30"/>
  <c r="D333" i="30"/>
  <c r="E333" i="30"/>
  <c r="F333" i="30"/>
  <c r="G333" i="30"/>
  <c r="H333" i="30"/>
  <c r="I333" i="30"/>
  <c r="J333" i="30"/>
  <c r="K333" i="30"/>
  <c r="A334" i="30"/>
  <c r="B334" i="30"/>
  <c r="C334" i="30"/>
  <c r="D334" i="30"/>
  <c r="E334" i="30"/>
  <c r="F334" i="30"/>
  <c r="G334" i="30"/>
  <c r="H334" i="30"/>
  <c r="I334" i="30"/>
  <c r="J334" i="30"/>
  <c r="K334" i="30"/>
  <c r="A335" i="30"/>
  <c r="B335" i="30"/>
  <c r="C335" i="30"/>
  <c r="D335" i="30"/>
  <c r="E335" i="30"/>
  <c r="F335" i="30"/>
  <c r="G335" i="30"/>
  <c r="H335" i="30"/>
  <c r="I335" i="30"/>
  <c r="J335" i="30"/>
  <c r="K335" i="30"/>
  <c r="A336" i="30"/>
  <c r="B336" i="30"/>
  <c r="C336" i="30"/>
  <c r="D336" i="30"/>
  <c r="E336" i="30"/>
  <c r="F336" i="30"/>
  <c r="G336" i="30"/>
  <c r="H336" i="30"/>
  <c r="I336" i="30"/>
  <c r="J336" i="30"/>
  <c r="K336" i="30"/>
  <c r="A337" i="30"/>
  <c r="B337" i="30"/>
  <c r="C337" i="30"/>
  <c r="D337" i="30"/>
  <c r="E337" i="30"/>
  <c r="F337" i="30"/>
  <c r="G337" i="30"/>
  <c r="H337" i="30"/>
  <c r="I337" i="30"/>
  <c r="J337" i="30"/>
  <c r="K337" i="30"/>
  <c r="A338" i="30"/>
  <c r="B338" i="30"/>
  <c r="C338" i="30"/>
  <c r="D338" i="30"/>
  <c r="E338" i="30"/>
  <c r="F338" i="30"/>
  <c r="G338" i="30"/>
  <c r="H338" i="30"/>
  <c r="I338" i="30"/>
  <c r="J338" i="30"/>
  <c r="K338" i="30"/>
  <c r="A339" i="30"/>
  <c r="B339" i="30"/>
  <c r="C339" i="30"/>
  <c r="D339" i="30"/>
  <c r="E339" i="30"/>
  <c r="F339" i="30"/>
  <c r="G339" i="30"/>
  <c r="H339" i="30"/>
  <c r="I339" i="30"/>
  <c r="J339" i="30"/>
  <c r="K339" i="30"/>
  <c r="A340" i="30"/>
  <c r="B340" i="30"/>
  <c r="C340" i="30"/>
  <c r="D340" i="30"/>
  <c r="E340" i="30"/>
  <c r="F340" i="30"/>
  <c r="G340" i="30"/>
  <c r="H340" i="30"/>
  <c r="I340" i="30"/>
  <c r="J340" i="30"/>
  <c r="K340" i="30"/>
  <c r="A341" i="30"/>
  <c r="B341" i="30"/>
  <c r="C341" i="30"/>
  <c r="D341" i="30"/>
  <c r="E341" i="30"/>
  <c r="F341" i="30"/>
  <c r="G341" i="30"/>
  <c r="H341" i="30"/>
  <c r="I341" i="30"/>
  <c r="J341" i="30"/>
  <c r="K341" i="30"/>
  <c r="A342" i="30"/>
  <c r="B342" i="30"/>
  <c r="C342" i="30"/>
  <c r="D342" i="30"/>
  <c r="E342" i="30"/>
  <c r="F342" i="30"/>
  <c r="G342" i="30"/>
  <c r="H342" i="30"/>
  <c r="I342" i="30"/>
  <c r="J342" i="30"/>
  <c r="K342" i="30"/>
  <c r="A343" i="30"/>
  <c r="B343" i="30"/>
  <c r="C343" i="30"/>
  <c r="D343" i="30"/>
  <c r="E343" i="30"/>
  <c r="F343" i="30"/>
  <c r="G343" i="30"/>
  <c r="H343" i="30"/>
  <c r="I343" i="30"/>
  <c r="J343" i="30"/>
  <c r="K343" i="30"/>
  <c r="A344" i="30"/>
  <c r="B344" i="30"/>
  <c r="C344" i="30"/>
  <c r="D344" i="30"/>
  <c r="E344" i="30"/>
  <c r="F344" i="30"/>
  <c r="G344" i="30"/>
  <c r="H344" i="30"/>
  <c r="I344" i="30"/>
  <c r="J344" i="30"/>
  <c r="K344" i="30"/>
  <c r="A345" i="30"/>
  <c r="B345" i="30"/>
  <c r="C345" i="30"/>
  <c r="D345" i="30"/>
  <c r="E345" i="30"/>
  <c r="F345" i="30"/>
  <c r="G345" i="30"/>
  <c r="H345" i="30"/>
  <c r="I345" i="30"/>
  <c r="J345" i="30"/>
  <c r="K345" i="30"/>
  <c r="A346" i="30"/>
  <c r="B346" i="30"/>
  <c r="C346" i="30"/>
  <c r="D346" i="30"/>
  <c r="E346" i="30"/>
  <c r="F346" i="30"/>
  <c r="G346" i="30"/>
  <c r="H346" i="30"/>
  <c r="I346" i="30"/>
  <c r="J346" i="30"/>
  <c r="K346" i="30"/>
  <c r="A347" i="30"/>
  <c r="B347" i="30"/>
  <c r="C347" i="30"/>
  <c r="D347" i="30"/>
  <c r="E347" i="30"/>
  <c r="F347" i="30"/>
  <c r="G347" i="30"/>
  <c r="H347" i="30"/>
  <c r="I347" i="30"/>
  <c r="J347" i="30"/>
  <c r="K347" i="30"/>
  <c r="A348" i="30"/>
  <c r="B348" i="30"/>
  <c r="C348" i="30"/>
  <c r="D348" i="30"/>
  <c r="E348" i="30"/>
  <c r="F348" i="30"/>
  <c r="G348" i="30"/>
  <c r="H348" i="30"/>
  <c r="I348" i="30"/>
  <c r="J348" i="30"/>
  <c r="K348" i="30"/>
  <c r="A349" i="30"/>
  <c r="B349" i="30"/>
  <c r="C349" i="30"/>
  <c r="D349" i="30"/>
  <c r="E349" i="30"/>
  <c r="F349" i="30"/>
  <c r="G349" i="30"/>
  <c r="H349" i="30"/>
  <c r="I349" i="30"/>
  <c r="J349" i="30"/>
  <c r="K349" i="30"/>
  <c r="A350" i="30"/>
  <c r="B350" i="30"/>
  <c r="C350" i="30"/>
  <c r="D350" i="30"/>
  <c r="E350" i="30"/>
  <c r="F350" i="30"/>
  <c r="G350" i="30"/>
  <c r="H350" i="30"/>
  <c r="I350" i="30"/>
  <c r="J350" i="30"/>
  <c r="K350" i="30"/>
  <c r="A351" i="30"/>
  <c r="B351" i="30"/>
  <c r="C351" i="30"/>
  <c r="D351" i="30"/>
  <c r="E351" i="30"/>
  <c r="F351" i="30"/>
  <c r="G351" i="30"/>
  <c r="H351" i="30"/>
  <c r="I351" i="30"/>
  <c r="J351" i="30"/>
  <c r="K351" i="30"/>
  <c r="A352" i="30"/>
  <c r="B352" i="30"/>
  <c r="C352" i="30"/>
  <c r="D352" i="30"/>
  <c r="E352" i="30"/>
  <c r="F352" i="30"/>
  <c r="G352" i="30"/>
  <c r="H352" i="30"/>
  <c r="I352" i="30"/>
  <c r="J352" i="30"/>
  <c r="K352" i="30"/>
  <c r="A353" i="30"/>
  <c r="B353" i="30"/>
  <c r="C353" i="30"/>
  <c r="D353" i="30"/>
  <c r="E353" i="30"/>
  <c r="F353" i="30"/>
  <c r="G353" i="30"/>
  <c r="H353" i="30"/>
  <c r="I353" i="30"/>
  <c r="J353" i="30"/>
  <c r="K353" i="30"/>
  <c r="A354" i="30"/>
  <c r="B354" i="30"/>
  <c r="C354" i="30"/>
  <c r="D354" i="30"/>
  <c r="E354" i="30"/>
  <c r="F354" i="30"/>
  <c r="G354" i="30"/>
  <c r="H354" i="30"/>
  <c r="I354" i="30"/>
  <c r="J354" i="30"/>
  <c r="K354" i="30"/>
  <c r="A355" i="30"/>
  <c r="B355" i="30"/>
  <c r="C355" i="30"/>
  <c r="D355" i="30"/>
  <c r="E355" i="30"/>
  <c r="F355" i="30"/>
  <c r="G355" i="30"/>
  <c r="H355" i="30"/>
  <c r="I355" i="30"/>
  <c r="J355" i="30"/>
  <c r="K355" i="30"/>
  <c r="A356" i="30"/>
  <c r="B356" i="30"/>
  <c r="C356" i="30"/>
  <c r="D356" i="30"/>
  <c r="E356" i="30"/>
  <c r="F356" i="30"/>
  <c r="G356" i="30"/>
  <c r="H356" i="30"/>
  <c r="I356" i="30"/>
  <c r="J356" i="30"/>
  <c r="K356" i="30"/>
  <c r="A357" i="30"/>
  <c r="B357" i="30"/>
  <c r="C357" i="30"/>
  <c r="D357" i="30"/>
  <c r="E357" i="30"/>
  <c r="F357" i="30"/>
  <c r="G357" i="30"/>
  <c r="H357" i="30"/>
  <c r="I357" i="30"/>
  <c r="J357" i="30"/>
  <c r="K357" i="30"/>
  <c r="A358" i="30"/>
  <c r="B358" i="30"/>
  <c r="C358" i="30"/>
  <c r="D358" i="30"/>
  <c r="E358" i="30"/>
  <c r="F358" i="30"/>
  <c r="G358" i="30"/>
  <c r="H358" i="30"/>
  <c r="I358" i="30"/>
  <c r="J358" i="30"/>
  <c r="K358" i="30"/>
  <c r="A359" i="30"/>
  <c r="B359" i="30"/>
  <c r="C359" i="30"/>
  <c r="D359" i="30"/>
  <c r="E359" i="30"/>
  <c r="F359" i="30"/>
  <c r="G359" i="30"/>
  <c r="H359" i="30"/>
  <c r="I359" i="30"/>
  <c r="J359" i="30"/>
  <c r="K359" i="30"/>
  <c r="A360" i="30"/>
  <c r="B360" i="30"/>
  <c r="C360" i="30"/>
  <c r="D360" i="30"/>
  <c r="E360" i="30"/>
  <c r="F360" i="30"/>
  <c r="G360" i="30"/>
  <c r="H360" i="30"/>
  <c r="I360" i="30"/>
  <c r="J360" i="30"/>
  <c r="K360" i="30"/>
  <c r="A361" i="30"/>
  <c r="B361" i="30"/>
  <c r="C361" i="30"/>
  <c r="D361" i="30"/>
  <c r="E361" i="30"/>
  <c r="F361" i="30"/>
  <c r="G361" i="30"/>
  <c r="H361" i="30"/>
  <c r="I361" i="30"/>
  <c r="J361" i="30"/>
  <c r="K361" i="30"/>
  <c r="A362" i="30"/>
  <c r="B362" i="30"/>
  <c r="C362" i="30"/>
  <c r="D362" i="30"/>
  <c r="E362" i="30"/>
  <c r="F362" i="30"/>
  <c r="G362" i="30"/>
  <c r="H362" i="30"/>
  <c r="I362" i="30"/>
  <c r="J362" i="30"/>
  <c r="K362" i="30"/>
  <c r="A363" i="30"/>
  <c r="B363" i="30"/>
  <c r="C363" i="30"/>
  <c r="D363" i="30"/>
  <c r="E363" i="30"/>
  <c r="F363" i="30"/>
  <c r="G363" i="30"/>
  <c r="H363" i="30"/>
  <c r="I363" i="30"/>
  <c r="J363" i="30"/>
  <c r="K363" i="30"/>
  <c r="A364" i="30"/>
  <c r="B364" i="30"/>
  <c r="C364" i="30"/>
  <c r="D364" i="30"/>
  <c r="E364" i="30"/>
  <c r="F364" i="30"/>
  <c r="G364" i="30"/>
  <c r="H364" i="30"/>
  <c r="I364" i="30"/>
  <c r="J364" i="30"/>
  <c r="K364" i="30"/>
  <c r="A365" i="30"/>
  <c r="B365" i="30"/>
  <c r="C365" i="30"/>
  <c r="D365" i="30"/>
  <c r="E365" i="30"/>
  <c r="F365" i="30"/>
  <c r="G365" i="30"/>
  <c r="H365" i="30"/>
  <c r="I365" i="30"/>
  <c r="J365" i="30"/>
  <c r="K365" i="30"/>
  <c r="A366" i="30"/>
  <c r="B366" i="30"/>
  <c r="C366" i="30"/>
  <c r="D366" i="30"/>
  <c r="E366" i="30"/>
  <c r="F366" i="30"/>
  <c r="G366" i="30"/>
  <c r="H366" i="30"/>
  <c r="I366" i="30"/>
  <c r="J366" i="30"/>
  <c r="K366" i="30"/>
  <c r="A367" i="30"/>
  <c r="B367" i="30"/>
  <c r="C367" i="30"/>
  <c r="D367" i="30"/>
  <c r="E367" i="30"/>
  <c r="F367" i="30"/>
  <c r="G367" i="30"/>
  <c r="H367" i="30"/>
  <c r="I367" i="30"/>
  <c r="J367" i="30"/>
  <c r="K367" i="30"/>
  <c r="A368" i="30"/>
  <c r="B368" i="30"/>
  <c r="C368" i="30"/>
  <c r="D368" i="30"/>
  <c r="E368" i="30"/>
  <c r="F368" i="30"/>
  <c r="G368" i="30"/>
  <c r="H368" i="30"/>
  <c r="I368" i="30"/>
  <c r="J368" i="30"/>
  <c r="K368" i="30"/>
  <c r="A369" i="30"/>
  <c r="B369" i="30"/>
  <c r="C369" i="30"/>
  <c r="D369" i="30"/>
  <c r="E369" i="30"/>
  <c r="F369" i="30"/>
  <c r="G369" i="30"/>
  <c r="H369" i="30"/>
  <c r="I369" i="30"/>
  <c r="J369" i="30"/>
  <c r="K369" i="30"/>
  <c r="A370" i="30"/>
  <c r="B370" i="30"/>
  <c r="C370" i="30"/>
  <c r="D370" i="30"/>
  <c r="E370" i="30"/>
  <c r="F370" i="30"/>
  <c r="G370" i="30"/>
  <c r="H370" i="30"/>
  <c r="I370" i="30"/>
  <c r="J370" i="30"/>
  <c r="K370" i="30"/>
  <c r="A371" i="30"/>
  <c r="B371" i="30"/>
  <c r="C371" i="30"/>
  <c r="D371" i="30"/>
  <c r="E371" i="30"/>
  <c r="F371" i="30"/>
  <c r="G371" i="30"/>
  <c r="H371" i="30"/>
  <c r="I371" i="30"/>
  <c r="J371" i="30"/>
  <c r="K371" i="30"/>
  <c r="A372" i="30"/>
  <c r="B372" i="30"/>
  <c r="C372" i="30"/>
  <c r="D372" i="30"/>
  <c r="E372" i="30"/>
  <c r="F372" i="30"/>
  <c r="G372" i="30"/>
  <c r="H372" i="30"/>
  <c r="I372" i="30"/>
  <c r="J372" i="30"/>
  <c r="K372" i="30"/>
  <c r="A373" i="30"/>
  <c r="B373" i="30"/>
  <c r="C373" i="30"/>
  <c r="D373" i="30"/>
  <c r="E373" i="30"/>
  <c r="F373" i="30"/>
  <c r="G373" i="30"/>
  <c r="H373" i="30"/>
  <c r="I373" i="30"/>
  <c r="J373" i="30"/>
  <c r="K373" i="30"/>
  <c r="A374" i="30"/>
  <c r="B374" i="30"/>
  <c r="C374" i="30"/>
  <c r="D374" i="30"/>
  <c r="E374" i="30"/>
  <c r="F374" i="30"/>
  <c r="G374" i="30"/>
  <c r="H374" i="30"/>
  <c r="I374" i="30"/>
  <c r="J374" i="30"/>
  <c r="K374" i="30"/>
  <c r="A375" i="30"/>
  <c r="B375" i="30"/>
  <c r="C375" i="30"/>
  <c r="D375" i="30"/>
  <c r="E375" i="30"/>
  <c r="F375" i="30"/>
  <c r="G375" i="30"/>
  <c r="H375" i="30"/>
  <c r="I375" i="30"/>
  <c r="J375" i="30"/>
  <c r="K375" i="30"/>
  <c r="A376" i="30"/>
  <c r="B376" i="30"/>
  <c r="C376" i="30"/>
  <c r="D376" i="30"/>
  <c r="E376" i="30"/>
  <c r="F376" i="30"/>
  <c r="G376" i="30"/>
  <c r="H376" i="30"/>
  <c r="I376" i="30"/>
  <c r="J376" i="30"/>
  <c r="K376" i="30"/>
  <c r="A377" i="30"/>
  <c r="B377" i="30"/>
  <c r="C377" i="30"/>
  <c r="D377" i="30"/>
  <c r="E377" i="30"/>
  <c r="F377" i="30"/>
  <c r="G377" i="30"/>
  <c r="H377" i="30"/>
  <c r="I377" i="30"/>
  <c r="J377" i="30"/>
  <c r="K377" i="30"/>
  <c r="A378" i="30"/>
  <c r="B378" i="30"/>
  <c r="C378" i="30"/>
  <c r="D378" i="30"/>
  <c r="E378" i="30"/>
  <c r="F378" i="30"/>
  <c r="G378" i="30"/>
  <c r="H378" i="30"/>
  <c r="I378" i="30"/>
  <c r="J378" i="30"/>
  <c r="K378" i="30"/>
  <c r="A379" i="30"/>
  <c r="B379" i="30"/>
  <c r="C379" i="30"/>
  <c r="D379" i="30"/>
  <c r="E379" i="30"/>
  <c r="F379" i="30"/>
  <c r="G379" i="30"/>
  <c r="H379" i="30"/>
  <c r="I379" i="30"/>
  <c r="J379" i="30"/>
  <c r="K379" i="30"/>
  <c r="A380" i="30"/>
  <c r="B380" i="30"/>
  <c r="C380" i="30"/>
  <c r="D380" i="30"/>
  <c r="E380" i="30"/>
  <c r="F380" i="30"/>
  <c r="G380" i="30"/>
  <c r="H380" i="30"/>
  <c r="I380" i="30"/>
  <c r="J380" i="30"/>
  <c r="K380" i="30"/>
  <c r="A381" i="30"/>
  <c r="B381" i="30"/>
  <c r="C381" i="30"/>
  <c r="D381" i="30"/>
  <c r="E381" i="30"/>
  <c r="F381" i="30"/>
  <c r="G381" i="30"/>
  <c r="H381" i="30"/>
  <c r="I381" i="30"/>
  <c r="J381" i="30"/>
  <c r="K381" i="30"/>
  <c r="A382" i="30"/>
  <c r="B382" i="30"/>
  <c r="C382" i="30"/>
  <c r="D382" i="30"/>
  <c r="E382" i="30"/>
  <c r="F382" i="30"/>
  <c r="G382" i="30"/>
  <c r="H382" i="30"/>
  <c r="I382" i="30"/>
  <c r="J382" i="30"/>
  <c r="K382" i="30"/>
  <c r="A383" i="30"/>
  <c r="B383" i="30"/>
  <c r="C383" i="30"/>
  <c r="D383" i="30"/>
  <c r="E383" i="30"/>
  <c r="F383" i="30"/>
  <c r="G383" i="30"/>
  <c r="H383" i="30"/>
  <c r="I383" i="30"/>
  <c r="J383" i="30"/>
  <c r="K383" i="30"/>
  <c r="A384" i="30"/>
  <c r="B384" i="30"/>
  <c r="C384" i="30"/>
  <c r="D384" i="30"/>
  <c r="E384" i="30"/>
  <c r="F384" i="30"/>
  <c r="G384" i="30"/>
  <c r="H384" i="30"/>
  <c r="I384" i="30"/>
  <c r="J384" i="30"/>
  <c r="K384" i="30"/>
  <c r="A385" i="30"/>
  <c r="B385" i="30"/>
  <c r="C385" i="30"/>
  <c r="D385" i="30"/>
  <c r="E385" i="30"/>
  <c r="F385" i="30"/>
  <c r="G385" i="30"/>
  <c r="H385" i="30"/>
  <c r="I385" i="30"/>
  <c r="J385" i="30"/>
  <c r="K385" i="30"/>
  <c r="A386" i="30"/>
  <c r="B386" i="30"/>
  <c r="C386" i="30"/>
  <c r="D386" i="30"/>
  <c r="E386" i="30"/>
  <c r="F386" i="30"/>
  <c r="G386" i="30"/>
  <c r="H386" i="30"/>
  <c r="I386" i="30"/>
  <c r="J386" i="30"/>
  <c r="K386" i="30"/>
  <c r="A387" i="30"/>
  <c r="B387" i="30"/>
  <c r="C387" i="30"/>
  <c r="D387" i="30"/>
  <c r="E387" i="30"/>
  <c r="F387" i="30"/>
  <c r="G387" i="30"/>
  <c r="H387" i="30"/>
  <c r="I387" i="30"/>
  <c r="J387" i="30"/>
  <c r="K387" i="30"/>
  <c r="A388" i="30"/>
  <c r="B388" i="30"/>
  <c r="C388" i="30"/>
  <c r="D388" i="30"/>
  <c r="E388" i="30"/>
  <c r="F388" i="30"/>
  <c r="G388" i="30"/>
  <c r="H388" i="30"/>
  <c r="I388" i="30"/>
  <c r="J388" i="30"/>
  <c r="K388" i="30"/>
  <c r="A389" i="30"/>
  <c r="B389" i="30"/>
  <c r="C389" i="30"/>
  <c r="D389" i="30"/>
  <c r="E389" i="30"/>
  <c r="F389" i="30"/>
  <c r="G389" i="30"/>
  <c r="H389" i="30"/>
  <c r="I389" i="30"/>
  <c r="J389" i="30"/>
  <c r="K389" i="30"/>
  <c r="A390" i="30"/>
  <c r="B390" i="30"/>
  <c r="C390" i="30"/>
  <c r="D390" i="30"/>
  <c r="E390" i="30"/>
  <c r="F390" i="30"/>
  <c r="G390" i="30"/>
  <c r="H390" i="30"/>
  <c r="I390" i="30"/>
  <c r="J390" i="30"/>
  <c r="K390" i="30"/>
  <c r="A391" i="30"/>
  <c r="B391" i="30"/>
  <c r="C391" i="30"/>
  <c r="D391" i="30"/>
  <c r="E391" i="30"/>
  <c r="F391" i="30"/>
  <c r="G391" i="30"/>
  <c r="H391" i="30"/>
  <c r="I391" i="30"/>
  <c r="J391" i="30"/>
  <c r="K391" i="30"/>
  <c r="A392" i="30"/>
  <c r="B392" i="30"/>
  <c r="C392" i="30"/>
  <c r="D392" i="30"/>
  <c r="E392" i="30"/>
  <c r="F392" i="30"/>
  <c r="G392" i="30"/>
  <c r="H392" i="30"/>
  <c r="I392" i="30"/>
  <c r="J392" i="30"/>
  <c r="K392" i="30"/>
  <c r="A393" i="30"/>
  <c r="B393" i="30"/>
  <c r="C393" i="30"/>
  <c r="D393" i="30"/>
  <c r="E393" i="30"/>
  <c r="F393" i="30"/>
  <c r="G393" i="30"/>
  <c r="H393" i="30"/>
  <c r="I393" i="30"/>
  <c r="J393" i="30"/>
  <c r="K393" i="30"/>
  <c r="A394" i="30"/>
  <c r="B394" i="30"/>
  <c r="C394" i="30"/>
  <c r="D394" i="30"/>
  <c r="E394" i="30"/>
  <c r="F394" i="30"/>
  <c r="G394" i="30"/>
  <c r="H394" i="30"/>
  <c r="I394" i="30"/>
  <c r="J394" i="30"/>
  <c r="K394" i="30"/>
  <c r="A395" i="30"/>
  <c r="B395" i="30"/>
  <c r="C395" i="30"/>
  <c r="D395" i="30"/>
  <c r="E395" i="30"/>
  <c r="F395" i="30"/>
  <c r="G395" i="30"/>
  <c r="H395" i="30"/>
  <c r="I395" i="30"/>
  <c r="J395" i="30"/>
  <c r="K395" i="30"/>
  <c r="A396" i="30"/>
  <c r="B396" i="30"/>
  <c r="C396" i="30"/>
  <c r="D396" i="30"/>
  <c r="E396" i="30"/>
  <c r="F396" i="30"/>
  <c r="G396" i="30"/>
  <c r="H396" i="30"/>
  <c r="I396" i="30"/>
  <c r="J396" i="30"/>
  <c r="K396" i="30"/>
  <c r="A397" i="30"/>
  <c r="B397" i="30"/>
  <c r="C397" i="30"/>
  <c r="D397" i="30"/>
  <c r="E397" i="30"/>
  <c r="F397" i="30"/>
  <c r="G397" i="30"/>
  <c r="H397" i="30"/>
  <c r="I397" i="30"/>
  <c r="J397" i="30"/>
  <c r="K397" i="30"/>
  <c r="A398" i="30"/>
  <c r="B398" i="30"/>
  <c r="C398" i="30"/>
  <c r="D398" i="30"/>
  <c r="E398" i="30"/>
  <c r="F398" i="30"/>
  <c r="G398" i="30"/>
  <c r="H398" i="30"/>
  <c r="I398" i="30"/>
  <c r="J398" i="30"/>
  <c r="K398" i="30"/>
  <c r="A399" i="30"/>
  <c r="B399" i="30"/>
  <c r="C399" i="30"/>
  <c r="D399" i="30"/>
  <c r="E399" i="30"/>
  <c r="F399" i="30"/>
  <c r="G399" i="30"/>
  <c r="H399" i="30"/>
  <c r="I399" i="30"/>
  <c r="J399" i="30"/>
  <c r="K399" i="30"/>
  <c r="A400" i="30"/>
  <c r="B400" i="30"/>
  <c r="C400" i="30"/>
  <c r="D400" i="30"/>
  <c r="E400" i="30"/>
  <c r="F400" i="30"/>
  <c r="G400" i="30"/>
  <c r="H400" i="30"/>
  <c r="I400" i="30"/>
  <c r="J400" i="30"/>
  <c r="K400" i="30"/>
  <c r="A401" i="30"/>
  <c r="B401" i="30"/>
  <c r="C401" i="30"/>
  <c r="D401" i="30"/>
  <c r="E401" i="30"/>
  <c r="F401" i="30"/>
  <c r="G401" i="30"/>
  <c r="H401" i="30"/>
  <c r="I401" i="30"/>
  <c r="J401" i="30"/>
  <c r="K401" i="30"/>
  <c r="A402" i="30"/>
  <c r="B402" i="30"/>
  <c r="C402" i="30"/>
  <c r="D402" i="30"/>
  <c r="E402" i="30"/>
  <c r="F402" i="30"/>
  <c r="G402" i="30"/>
  <c r="H402" i="30"/>
  <c r="I402" i="30"/>
  <c r="J402" i="30"/>
  <c r="K402" i="30"/>
  <c r="A403" i="30"/>
  <c r="B403" i="30"/>
  <c r="C403" i="30"/>
  <c r="D403" i="30"/>
  <c r="E403" i="30"/>
  <c r="F403" i="30"/>
  <c r="G403" i="30"/>
  <c r="H403" i="30"/>
  <c r="I403" i="30"/>
  <c r="J403" i="30"/>
  <c r="K403" i="30"/>
  <c r="A404" i="30"/>
  <c r="B404" i="30"/>
  <c r="C404" i="30"/>
  <c r="D404" i="30"/>
  <c r="E404" i="30"/>
  <c r="F404" i="30"/>
  <c r="G404" i="30"/>
  <c r="H404" i="30"/>
  <c r="I404" i="30"/>
  <c r="J404" i="30"/>
  <c r="K404" i="30"/>
  <c r="A405" i="30"/>
  <c r="B405" i="30"/>
  <c r="C405" i="30"/>
  <c r="D405" i="30"/>
  <c r="E405" i="30"/>
  <c r="F405" i="30"/>
  <c r="G405" i="30"/>
  <c r="H405" i="30"/>
  <c r="I405" i="30"/>
  <c r="J405" i="30"/>
  <c r="K405" i="30"/>
  <c r="A406" i="30"/>
  <c r="B406" i="30"/>
  <c r="C406" i="30"/>
  <c r="D406" i="30"/>
  <c r="E406" i="30"/>
  <c r="F406" i="30"/>
  <c r="G406" i="30"/>
  <c r="H406" i="30"/>
  <c r="I406" i="30"/>
  <c r="J406" i="30"/>
  <c r="K406" i="30"/>
  <c r="A407" i="30"/>
  <c r="B407" i="30"/>
  <c r="C407" i="30"/>
  <c r="D407" i="30"/>
  <c r="E407" i="30"/>
  <c r="F407" i="30"/>
  <c r="G407" i="30"/>
  <c r="H407" i="30"/>
  <c r="I407" i="30"/>
  <c r="J407" i="30"/>
  <c r="K407" i="30"/>
  <c r="A408" i="30"/>
  <c r="B408" i="30"/>
  <c r="C408" i="30"/>
  <c r="D408" i="30"/>
  <c r="E408" i="30"/>
  <c r="F408" i="30"/>
  <c r="G408" i="30"/>
  <c r="H408" i="30"/>
  <c r="I408" i="30"/>
  <c r="J408" i="30"/>
  <c r="K408" i="30"/>
  <c r="A409" i="30"/>
  <c r="B409" i="30"/>
  <c r="C409" i="30"/>
  <c r="D409" i="30"/>
  <c r="E409" i="30"/>
  <c r="F409" i="30"/>
  <c r="G409" i="30"/>
  <c r="H409" i="30"/>
  <c r="I409" i="30"/>
  <c r="J409" i="30"/>
  <c r="K409" i="30"/>
  <c r="A410" i="30"/>
  <c r="B410" i="30"/>
  <c r="C410" i="30"/>
  <c r="D410" i="30"/>
  <c r="E410" i="30"/>
  <c r="F410" i="30"/>
  <c r="G410" i="30"/>
  <c r="H410" i="30"/>
  <c r="I410" i="30"/>
  <c r="J410" i="30"/>
  <c r="K410" i="30"/>
  <c r="A411" i="30"/>
  <c r="B411" i="30"/>
  <c r="C411" i="30"/>
  <c r="D411" i="30"/>
  <c r="E411" i="30"/>
  <c r="F411" i="30"/>
  <c r="G411" i="30"/>
  <c r="H411" i="30"/>
  <c r="I411" i="30"/>
  <c r="J411" i="30"/>
  <c r="K411" i="30"/>
  <c r="A412" i="30"/>
  <c r="B412" i="30"/>
  <c r="C412" i="30"/>
  <c r="D412" i="30"/>
  <c r="E412" i="30"/>
  <c r="F412" i="30"/>
  <c r="G412" i="30"/>
  <c r="H412" i="30"/>
  <c r="I412" i="30"/>
  <c r="J412" i="30"/>
  <c r="K412" i="30"/>
  <c r="A413" i="30"/>
  <c r="B413" i="30"/>
  <c r="C413" i="30"/>
  <c r="D413" i="30"/>
  <c r="E413" i="30"/>
  <c r="F413" i="30"/>
  <c r="G413" i="30"/>
  <c r="H413" i="30"/>
  <c r="I413" i="30"/>
  <c r="J413" i="30"/>
  <c r="K413" i="30"/>
  <c r="A414" i="30"/>
  <c r="B414" i="30"/>
  <c r="C414" i="30"/>
  <c r="D414" i="30"/>
  <c r="E414" i="30"/>
  <c r="F414" i="30"/>
  <c r="G414" i="30"/>
  <c r="H414" i="30"/>
  <c r="I414" i="30"/>
  <c r="J414" i="30"/>
  <c r="K414" i="30"/>
  <c r="A415" i="30"/>
  <c r="B415" i="30"/>
  <c r="C415" i="30"/>
  <c r="D415" i="30"/>
  <c r="E415" i="30"/>
  <c r="F415" i="30"/>
  <c r="G415" i="30"/>
  <c r="H415" i="30"/>
  <c r="I415" i="30"/>
  <c r="J415" i="30"/>
  <c r="K415" i="30"/>
  <c r="A416" i="30"/>
  <c r="B416" i="30"/>
  <c r="C416" i="30"/>
  <c r="D416" i="30"/>
  <c r="E416" i="30"/>
  <c r="F416" i="30"/>
  <c r="G416" i="30"/>
  <c r="H416" i="30"/>
  <c r="I416" i="30"/>
  <c r="J416" i="30"/>
  <c r="K416" i="30"/>
  <c r="A417" i="30"/>
  <c r="B417" i="30"/>
  <c r="C417" i="30"/>
  <c r="D417" i="30"/>
  <c r="E417" i="30"/>
  <c r="F417" i="30"/>
  <c r="G417" i="30"/>
  <c r="H417" i="30"/>
  <c r="I417" i="30"/>
  <c r="J417" i="30"/>
  <c r="K417" i="30"/>
  <c r="A418" i="30"/>
  <c r="B418" i="30"/>
  <c r="C418" i="30"/>
  <c r="D418" i="30"/>
  <c r="E418" i="30"/>
  <c r="F418" i="30"/>
  <c r="G418" i="30"/>
  <c r="H418" i="30"/>
  <c r="I418" i="30"/>
  <c r="J418" i="30"/>
  <c r="K418" i="30"/>
  <c r="A419" i="30"/>
  <c r="B419" i="30"/>
  <c r="C419" i="30"/>
  <c r="D419" i="30"/>
  <c r="E419" i="30"/>
  <c r="F419" i="30"/>
  <c r="G419" i="30"/>
  <c r="H419" i="30"/>
  <c r="I419" i="30"/>
  <c r="J419" i="30"/>
  <c r="K419" i="30"/>
  <c r="A420" i="30"/>
  <c r="B420" i="30"/>
  <c r="C420" i="30"/>
  <c r="D420" i="30"/>
  <c r="E420" i="30"/>
  <c r="F420" i="30"/>
  <c r="G420" i="30"/>
  <c r="H420" i="30"/>
  <c r="I420" i="30"/>
  <c r="J420" i="30"/>
  <c r="K420" i="30"/>
  <c r="A421" i="30"/>
  <c r="B421" i="30"/>
  <c r="C421" i="30"/>
  <c r="D421" i="30"/>
  <c r="E421" i="30"/>
  <c r="F421" i="30"/>
  <c r="G421" i="30"/>
  <c r="H421" i="30"/>
  <c r="I421" i="30"/>
  <c r="J421" i="30"/>
  <c r="K421" i="30"/>
  <c r="A422" i="30"/>
  <c r="B422" i="30"/>
  <c r="C422" i="30"/>
  <c r="D422" i="30"/>
  <c r="E422" i="30"/>
  <c r="F422" i="30"/>
  <c r="G422" i="30"/>
  <c r="H422" i="30"/>
  <c r="I422" i="30"/>
  <c r="J422" i="30"/>
  <c r="K422" i="30"/>
  <c r="A423" i="30"/>
  <c r="B423" i="30"/>
  <c r="C423" i="30"/>
  <c r="D423" i="30"/>
  <c r="E423" i="30"/>
  <c r="F423" i="30"/>
  <c r="G423" i="30"/>
  <c r="H423" i="30"/>
  <c r="I423" i="30"/>
  <c r="J423" i="30"/>
  <c r="K423" i="30"/>
  <c r="A424" i="30"/>
  <c r="B424" i="30"/>
  <c r="C424" i="30"/>
  <c r="D424" i="30"/>
  <c r="E424" i="30"/>
  <c r="F424" i="30"/>
  <c r="G424" i="30"/>
  <c r="H424" i="30"/>
  <c r="I424" i="30"/>
  <c r="J424" i="30"/>
  <c r="K424" i="30"/>
  <c r="A425" i="30"/>
  <c r="B425" i="30"/>
  <c r="C425" i="30"/>
  <c r="D425" i="30"/>
  <c r="E425" i="30"/>
  <c r="F425" i="30"/>
  <c r="G425" i="30"/>
  <c r="H425" i="30"/>
  <c r="I425" i="30"/>
  <c r="J425" i="30"/>
  <c r="K425" i="30"/>
  <c r="A426" i="30"/>
  <c r="B426" i="30"/>
  <c r="C426" i="30"/>
  <c r="D426" i="30"/>
  <c r="E426" i="30"/>
  <c r="F426" i="30"/>
  <c r="G426" i="30"/>
  <c r="H426" i="30"/>
  <c r="I426" i="30"/>
  <c r="J426" i="30"/>
  <c r="K426" i="30"/>
  <c r="A427" i="30"/>
  <c r="B427" i="30"/>
  <c r="C427" i="30"/>
  <c r="D427" i="30"/>
  <c r="E427" i="30"/>
  <c r="F427" i="30"/>
  <c r="G427" i="30"/>
  <c r="H427" i="30"/>
  <c r="I427" i="30"/>
  <c r="J427" i="30"/>
  <c r="K427" i="30"/>
  <c r="A428" i="30"/>
  <c r="B428" i="30"/>
  <c r="C428" i="30"/>
  <c r="D428" i="30"/>
  <c r="E428" i="30"/>
  <c r="F428" i="30"/>
  <c r="G428" i="30"/>
  <c r="H428" i="30"/>
  <c r="I428" i="30"/>
  <c r="J428" i="30"/>
  <c r="K428" i="30"/>
  <c r="A429" i="30"/>
  <c r="B429" i="30"/>
  <c r="C429" i="30"/>
  <c r="D429" i="30"/>
  <c r="E429" i="30"/>
  <c r="F429" i="30"/>
  <c r="G429" i="30"/>
  <c r="H429" i="30"/>
  <c r="I429" i="30"/>
  <c r="J429" i="30"/>
  <c r="K429" i="30"/>
  <c r="A430" i="30"/>
  <c r="B430" i="30"/>
  <c r="C430" i="30"/>
  <c r="D430" i="30"/>
  <c r="E430" i="30"/>
  <c r="F430" i="30"/>
  <c r="G430" i="30"/>
  <c r="H430" i="30"/>
  <c r="I430" i="30"/>
  <c r="J430" i="30"/>
  <c r="K430" i="30"/>
  <c r="A431" i="30"/>
  <c r="B431" i="30"/>
  <c r="C431" i="30"/>
  <c r="D431" i="30"/>
  <c r="E431" i="30"/>
  <c r="F431" i="30"/>
  <c r="G431" i="30"/>
  <c r="H431" i="30"/>
  <c r="I431" i="30"/>
  <c r="J431" i="30"/>
  <c r="K431" i="30"/>
  <c r="A432" i="30"/>
  <c r="B432" i="30"/>
  <c r="C432" i="30"/>
  <c r="D432" i="30"/>
  <c r="E432" i="30"/>
  <c r="F432" i="30"/>
  <c r="G432" i="30"/>
  <c r="H432" i="30"/>
  <c r="I432" i="30"/>
  <c r="J432" i="30"/>
  <c r="K432" i="30"/>
  <c r="A433" i="30"/>
  <c r="B433" i="30"/>
  <c r="C433" i="30"/>
  <c r="D433" i="30"/>
  <c r="E433" i="30"/>
  <c r="F433" i="30"/>
  <c r="G433" i="30"/>
  <c r="H433" i="30"/>
  <c r="I433" i="30"/>
  <c r="J433" i="30"/>
  <c r="K433" i="30"/>
  <c r="A434" i="30"/>
  <c r="B434" i="30"/>
  <c r="C434" i="30"/>
  <c r="D434" i="30"/>
  <c r="E434" i="30"/>
  <c r="F434" i="30"/>
  <c r="G434" i="30"/>
  <c r="H434" i="30"/>
  <c r="I434" i="30"/>
  <c r="J434" i="30"/>
  <c r="K434" i="30"/>
  <c r="A435" i="30"/>
  <c r="B435" i="30"/>
  <c r="C435" i="30"/>
  <c r="D435" i="30"/>
  <c r="E435" i="30"/>
  <c r="F435" i="30"/>
  <c r="G435" i="30"/>
  <c r="H435" i="30"/>
  <c r="I435" i="30"/>
  <c r="J435" i="30"/>
  <c r="K435" i="30"/>
  <c r="A436" i="30"/>
  <c r="B436" i="30"/>
  <c r="C436" i="30"/>
  <c r="D436" i="30"/>
  <c r="E436" i="30"/>
  <c r="F436" i="30"/>
  <c r="G436" i="30"/>
  <c r="H436" i="30"/>
  <c r="I436" i="30"/>
  <c r="J436" i="30"/>
  <c r="K436" i="30"/>
  <c r="A437" i="30"/>
  <c r="B437" i="30"/>
  <c r="C437" i="30"/>
  <c r="D437" i="30"/>
  <c r="E437" i="30"/>
  <c r="F437" i="30"/>
  <c r="G437" i="30"/>
  <c r="H437" i="30"/>
  <c r="I437" i="30"/>
  <c r="J437" i="30"/>
  <c r="K437" i="30"/>
  <c r="A438" i="30"/>
  <c r="B438" i="30"/>
  <c r="C438" i="30"/>
  <c r="D438" i="30"/>
  <c r="E438" i="30"/>
  <c r="F438" i="30"/>
  <c r="G438" i="30"/>
  <c r="H438" i="30"/>
  <c r="I438" i="30"/>
  <c r="J438" i="30"/>
  <c r="K438" i="30"/>
  <c r="A439" i="30"/>
  <c r="B439" i="30"/>
  <c r="C439" i="30"/>
  <c r="D439" i="30"/>
  <c r="E439" i="30"/>
  <c r="F439" i="30"/>
  <c r="G439" i="30"/>
  <c r="H439" i="30"/>
  <c r="I439" i="30"/>
  <c r="J439" i="30"/>
  <c r="K439" i="30"/>
  <c r="A440" i="30"/>
  <c r="B440" i="30"/>
  <c r="C440" i="30"/>
  <c r="D440" i="30"/>
  <c r="E440" i="30"/>
  <c r="F440" i="30"/>
  <c r="G440" i="30"/>
  <c r="H440" i="30"/>
  <c r="I440" i="30"/>
  <c r="J440" i="30"/>
  <c r="K440" i="30"/>
  <c r="A441" i="30"/>
  <c r="B441" i="30"/>
  <c r="C441" i="30"/>
  <c r="D441" i="30"/>
  <c r="E441" i="30"/>
  <c r="F441" i="30"/>
  <c r="G441" i="30"/>
  <c r="H441" i="30"/>
  <c r="I441" i="30"/>
  <c r="J441" i="30"/>
  <c r="K441" i="30"/>
  <c r="A442" i="30"/>
  <c r="B442" i="30"/>
  <c r="C442" i="30"/>
  <c r="D442" i="30"/>
  <c r="E442" i="30"/>
  <c r="F442" i="30"/>
  <c r="G442" i="30"/>
  <c r="H442" i="30"/>
  <c r="I442" i="30"/>
  <c r="J442" i="30"/>
  <c r="K442" i="30"/>
  <c r="A443" i="30"/>
  <c r="B443" i="30"/>
  <c r="C443" i="30"/>
  <c r="D443" i="30"/>
  <c r="E443" i="30"/>
  <c r="F443" i="30"/>
  <c r="G443" i="30"/>
  <c r="H443" i="30"/>
  <c r="I443" i="30"/>
  <c r="J443" i="30"/>
  <c r="K443" i="30"/>
  <c r="A444" i="30"/>
  <c r="B444" i="30"/>
  <c r="C444" i="30"/>
  <c r="D444" i="30"/>
  <c r="E444" i="30"/>
  <c r="F444" i="30"/>
  <c r="G444" i="30"/>
  <c r="H444" i="30"/>
  <c r="I444" i="30"/>
  <c r="J444" i="30"/>
  <c r="K444" i="30"/>
  <c r="A445" i="30"/>
  <c r="B445" i="30"/>
  <c r="C445" i="30"/>
  <c r="D445" i="30"/>
  <c r="E445" i="30"/>
  <c r="F445" i="30"/>
  <c r="G445" i="30"/>
  <c r="H445" i="30"/>
  <c r="I445" i="30"/>
  <c r="J445" i="30"/>
  <c r="K445" i="30"/>
  <c r="A446" i="30"/>
  <c r="B446" i="30"/>
  <c r="C446" i="30"/>
  <c r="D446" i="30"/>
  <c r="E446" i="30"/>
  <c r="F446" i="30"/>
  <c r="G446" i="30"/>
  <c r="H446" i="30"/>
  <c r="I446" i="30"/>
  <c r="J446" i="30"/>
  <c r="K446" i="30"/>
  <c r="A447" i="30"/>
  <c r="B447" i="30"/>
  <c r="C447" i="30"/>
  <c r="D447" i="30"/>
  <c r="E447" i="30"/>
  <c r="F447" i="30"/>
  <c r="G447" i="30"/>
  <c r="H447" i="30"/>
  <c r="I447" i="30"/>
  <c r="J447" i="30"/>
  <c r="K447" i="30"/>
  <c r="A448" i="30"/>
  <c r="B448" i="30"/>
  <c r="C448" i="30"/>
  <c r="D448" i="30"/>
  <c r="E448" i="30"/>
  <c r="F448" i="30"/>
  <c r="G448" i="30"/>
  <c r="H448" i="30"/>
  <c r="I448" i="30"/>
  <c r="J448" i="30"/>
  <c r="K448" i="30"/>
  <c r="A449" i="30"/>
  <c r="B449" i="30"/>
  <c r="C449" i="30"/>
  <c r="D449" i="30"/>
  <c r="E449" i="30"/>
  <c r="F449" i="30"/>
  <c r="G449" i="30"/>
  <c r="H449" i="30"/>
  <c r="I449" i="30"/>
  <c r="J449" i="30"/>
  <c r="K449" i="30"/>
  <c r="A450" i="30"/>
  <c r="B450" i="30"/>
  <c r="C450" i="30"/>
  <c r="D450" i="30"/>
  <c r="E450" i="30"/>
  <c r="F450" i="30"/>
  <c r="G450" i="30"/>
  <c r="H450" i="30"/>
  <c r="I450" i="30"/>
  <c r="J450" i="30"/>
  <c r="K450" i="30"/>
  <c r="A451" i="30"/>
  <c r="B451" i="30"/>
  <c r="C451" i="30"/>
  <c r="D451" i="30"/>
  <c r="E451" i="30"/>
  <c r="F451" i="30"/>
  <c r="G451" i="30"/>
  <c r="H451" i="30"/>
  <c r="I451" i="30"/>
  <c r="J451" i="30"/>
  <c r="K451" i="30"/>
  <c r="A452" i="30"/>
  <c r="B452" i="30"/>
  <c r="C452" i="30"/>
  <c r="D452" i="30"/>
  <c r="E452" i="30"/>
  <c r="F452" i="30"/>
  <c r="G452" i="30"/>
  <c r="H452" i="30"/>
  <c r="I452" i="30"/>
  <c r="J452" i="30"/>
  <c r="K452" i="30"/>
  <c r="A453" i="30"/>
  <c r="B453" i="30"/>
  <c r="C453" i="30"/>
  <c r="D453" i="30"/>
  <c r="E453" i="30"/>
  <c r="F453" i="30"/>
  <c r="G453" i="30"/>
  <c r="H453" i="30"/>
  <c r="I453" i="30"/>
  <c r="J453" i="30"/>
  <c r="K453" i="30"/>
  <c r="A454" i="30"/>
  <c r="B454" i="30"/>
  <c r="C454" i="30"/>
  <c r="D454" i="30"/>
  <c r="E454" i="30"/>
  <c r="F454" i="30"/>
  <c r="G454" i="30"/>
  <c r="H454" i="30"/>
  <c r="I454" i="30"/>
  <c r="J454" i="30"/>
  <c r="K454" i="30"/>
  <c r="A455" i="30"/>
  <c r="B455" i="30"/>
  <c r="C455" i="30"/>
  <c r="D455" i="30"/>
  <c r="E455" i="30"/>
  <c r="F455" i="30"/>
  <c r="G455" i="30"/>
  <c r="H455" i="30"/>
  <c r="I455" i="30"/>
  <c r="J455" i="30"/>
  <c r="K455" i="30"/>
  <c r="A456" i="30"/>
  <c r="B456" i="30"/>
  <c r="C456" i="30"/>
  <c r="D456" i="30"/>
  <c r="E456" i="30"/>
  <c r="F456" i="30"/>
  <c r="G456" i="30"/>
  <c r="H456" i="30"/>
  <c r="I456" i="30"/>
  <c r="J456" i="30"/>
  <c r="K456" i="30"/>
  <c r="A457" i="30"/>
  <c r="B457" i="30"/>
  <c r="C457" i="30"/>
  <c r="D457" i="30"/>
  <c r="E457" i="30"/>
  <c r="F457" i="30"/>
  <c r="G457" i="30"/>
  <c r="H457" i="30"/>
  <c r="I457" i="30"/>
  <c r="J457" i="30"/>
  <c r="K457" i="30"/>
  <c r="A458" i="30"/>
  <c r="B458" i="30"/>
  <c r="C458" i="30"/>
  <c r="D458" i="30"/>
  <c r="E458" i="30"/>
  <c r="F458" i="30"/>
  <c r="G458" i="30"/>
  <c r="H458" i="30"/>
  <c r="I458" i="30"/>
  <c r="J458" i="30"/>
  <c r="K458" i="30"/>
  <c r="A459" i="30"/>
  <c r="B459" i="30"/>
  <c r="C459" i="30"/>
  <c r="D459" i="30"/>
  <c r="E459" i="30"/>
  <c r="F459" i="30"/>
  <c r="G459" i="30"/>
  <c r="H459" i="30"/>
  <c r="I459" i="30"/>
  <c r="J459" i="30"/>
  <c r="K459" i="30"/>
  <c r="A460" i="30"/>
  <c r="B460" i="30"/>
  <c r="C460" i="30"/>
  <c r="D460" i="30"/>
  <c r="E460" i="30"/>
  <c r="F460" i="30"/>
  <c r="G460" i="30"/>
  <c r="H460" i="30"/>
  <c r="I460" i="30"/>
  <c r="J460" i="30"/>
  <c r="K460" i="30"/>
  <c r="A461" i="30"/>
  <c r="B461" i="30"/>
  <c r="C461" i="30"/>
  <c r="D461" i="30"/>
  <c r="E461" i="30"/>
  <c r="F461" i="30"/>
  <c r="G461" i="30"/>
  <c r="H461" i="30"/>
  <c r="I461" i="30"/>
  <c r="J461" i="30"/>
  <c r="K461" i="30"/>
  <c r="A462" i="30"/>
  <c r="B462" i="30"/>
  <c r="C462" i="30"/>
  <c r="D462" i="30"/>
  <c r="E462" i="30"/>
  <c r="F462" i="30"/>
  <c r="G462" i="30"/>
  <c r="H462" i="30"/>
  <c r="I462" i="30"/>
  <c r="J462" i="30"/>
  <c r="K462" i="30"/>
  <c r="A463" i="30"/>
  <c r="B463" i="30"/>
  <c r="C463" i="30"/>
  <c r="D463" i="30"/>
  <c r="E463" i="30"/>
  <c r="F463" i="30"/>
  <c r="G463" i="30"/>
  <c r="H463" i="30"/>
  <c r="I463" i="30"/>
  <c r="J463" i="30"/>
  <c r="K463" i="30"/>
  <c r="A464" i="30"/>
  <c r="B464" i="30"/>
  <c r="C464" i="30"/>
  <c r="D464" i="30"/>
  <c r="E464" i="30"/>
  <c r="F464" i="30"/>
  <c r="G464" i="30"/>
  <c r="H464" i="30"/>
  <c r="I464" i="30"/>
  <c r="J464" i="30"/>
  <c r="K464" i="30"/>
  <c r="A465" i="30"/>
  <c r="B465" i="30"/>
  <c r="C465" i="30"/>
  <c r="D465" i="30"/>
  <c r="E465" i="30"/>
  <c r="F465" i="30"/>
  <c r="G465" i="30"/>
  <c r="H465" i="30"/>
  <c r="I465" i="30"/>
  <c r="J465" i="30"/>
  <c r="K465" i="30"/>
  <c r="A466" i="30"/>
  <c r="B466" i="30"/>
  <c r="C466" i="30"/>
  <c r="D466" i="30"/>
  <c r="E466" i="30"/>
  <c r="F466" i="30"/>
  <c r="G466" i="30"/>
  <c r="H466" i="30"/>
  <c r="I466" i="30"/>
  <c r="J466" i="30"/>
  <c r="K466" i="30"/>
  <c r="A467" i="30"/>
  <c r="B467" i="30"/>
  <c r="C467" i="30"/>
  <c r="D467" i="30"/>
  <c r="E467" i="30"/>
  <c r="F467" i="30"/>
  <c r="G467" i="30"/>
  <c r="H467" i="30"/>
  <c r="I467" i="30"/>
  <c r="J467" i="30"/>
  <c r="K467" i="30"/>
  <c r="A468" i="30"/>
  <c r="B468" i="30"/>
  <c r="C468" i="30"/>
  <c r="D468" i="30"/>
  <c r="E468" i="30"/>
  <c r="F468" i="30"/>
  <c r="G468" i="30"/>
  <c r="H468" i="30"/>
  <c r="I468" i="30"/>
  <c r="J468" i="30"/>
  <c r="K468" i="30"/>
  <c r="A469" i="30"/>
  <c r="B469" i="30"/>
  <c r="C469" i="30"/>
  <c r="D469" i="30"/>
  <c r="E469" i="30"/>
  <c r="F469" i="30"/>
  <c r="G469" i="30"/>
  <c r="H469" i="30"/>
  <c r="I469" i="30"/>
  <c r="J469" i="30"/>
  <c r="K469" i="30"/>
  <c r="A470" i="30"/>
  <c r="B470" i="30"/>
  <c r="C470" i="30"/>
  <c r="D470" i="30"/>
  <c r="E470" i="30"/>
  <c r="F470" i="30"/>
  <c r="G470" i="30"/>
  <c r="H470" i="30"/>
  <c r="I470" i="30"/>
  <c r="J470" i="30"/>
  <c r="K470" i="30"/>
  <c r="A471" i="30"/>
  <c r="B471" i="30"/>
  <c r="C471" i="30"/>
  <c r="D471" i="30"/>
  <c r="E471" i="30"/>
  <c r="F471" i="30"/>
  <c r="G471" i="30"/>
  <c r="H471" i="30"/>
  <c r="I471" i="30"/>
  <c r="J471" i="30"/>
  <c r="K471" i="30"/>
  <c r="A472" i="30"/>
  <c r="B472" i="30"/>
  <c r="C472" i="30"/>
  <c r="D472" i="30"/>
  <c r="E472" i="30"/>
  <c r="F472" i="30"/>
  <c r="G472" i="30"/>
  <c r="H472" i="30"/>
  <c r="I472" i="30"/>
  <c r="J472" i="30"/>
  <c r="K472" i="30"/>
  <c r="A473" i="30"/>
  <c r="B473" i="30"/>
  <c r="C473" i="30"/>
  <c r="D473" i="30"/>
  <c r="E473" i="30"/>
  <c r="F473" i="30"/>
  <c r="G473" i="30"/>
  <c r="H473" i="30"/>
  <c r="I473" i="30"/>
  <c r="J473" i="30"/>
  <c r="K473" i="30"/>
  <c r="A474" i="30"/>
  <c r="B474" i="30"/>
  <c r="C474" i="30"/>
  <c r="D474" i="30"/>
  <c r="E474" i="30"/>
  <c r="F474" i="30"/>
  <c r="G474" i="30"/>
  <c r="H474" i="30"/>
  <c r="I474" i="30"/>
  <c r="J474" i="30"/>
  <c r="K474" i="30"/>
  <c r="A475" i="30"/>
  <c r="B475" i="30"/>
  <c r="C475" i="30"/>
  <c r="D475" i="30"/>
  <c r="E475" i="30"/>
  <c r="F475" i="30"/>
  <c r="G475" i="30"/>
  <c r="H475" i="30"/>
  <c r="I475" i="30"/>
  <c r="J475" i="30"/>
  <c r="K475" i="30"/>
  <c r="A476" i="30"/>
  <c r="B476" i="30"/>
  <c r="C476" i="30"/>
  <c r="D476" i="30"/>
  <c r="E476" i="30"/>
  <c r="F476" i="30"/>
  <c r="G476" i="30"/>
  <c r="H476" i="30"/>
  <c r="I476" i="30"/>
  <c r="J476" i="30"/>
  <c r="K476" i="30"/>
  <c r="A477" i="30"/>
  <c r="B477" i="30"/>
  <c r="C477" i="30"/>
  <c r="D477" i="30"/>
  <c r="E477" i="30"/>
  <c r="F477" i="30"/>
  <c r="G477" i="30"/>
  <c r="H477" i="30"/>
  <c r="I477" i="30"/>
  <c r="J477" i="30"/>
  <c r="K477" i="30"/>
  <c r="A478" i="30"/>
  <c r="B478" i="30"/>
  <c r="C478" i="30"/>
  <c r="D478" i="30"/>
  <c r="E478" i="30"/>
  <c r="F478" i="30"/>
  <c r="G478" i="30"/>
  <c r="H478" i="30"/>
  <c r="I478" i="30"/>
  <c r="J478" i="30"/>
  <c r="K478" i="30"/>
  <c r="A479" i="30"/>
  <c r="B479" i="30"/>
  <c r="C479" i="30"/>
  <c r="D479" i="30"/>
  <c r="E479" i="30"/>
  <c r="F479" i="30"/>
  <c r="G479" i="30"/>
  <c r="H479" i="30"/>
  <c r="I479" i="30"/>
  <c r="J479" i="30"/>
  <c r="K479" i="30"/>
  <c r="A480" i="30"/>
  <c r="B480" i="30"/>
  <c r="C480" i="30"/>
  <c r="D480" i="30"/>
  <c r="E480" i="30"/>
  <c r="F480" i="30"/>
  <c r="G480" i="30"/>
  <c r="H480" i="30"/>
  <c r="I480" i="30"/>
  <c r="J480" i="30"/>
  <c r="K480" i="30"/>
  <c r="A481" i="30"/>
  <c r="B481" i="30"/>
  <c r="C481" i="30"/>
  <c r="D481" i="30"/>
  <c r="E481" i="30"/>
  <c r="F481" i="30"/>
  <c r="G481" i="30"/>
  <c r="H481" i="30"/>
  <c r="I481" i="30"/>
  <c r="J481" i="30"/>
  <c r="K481" i="30"/>
  <c r="A482" i="30"/>
  <c r="B482" i="30"/>
  <c r="C482" i="30"/>
  <c r="D482" i="30"/>
  <c r="E482" i="30"/>
  <c r="F482" i="30"/>
  <c r="G482" i="30"/>
  <c r="H482" i="30"/>
  <c r="I482" i="30"/>
  <c r="J482" i="30"/>
  <c r="K482" i="30"/>
  <c r="A483" i="30"/>
  <c r="B483" i="30"/>
  <c r="C483" i="30"/>
  <c r="D483" i="30"/>
  <c r="E483" i="30"/>
  <c r="F483" i="30"/>
  <c r="G483" i="30"/>
  <c r="H483" i="30"/>
  <c r="I483" i="30"/>
  <c r="J483" i="30"/>
  <c r="K483" i="30"/>
  <c r="A484" i="30"/>
  <c r="B484" i="30"/>
  <c r="C484" i="30"/>
  <c r="D484" i="30"/>
  <c r="E484" i="30"/>
  <c r="F484" i="30"/>
  <c r="G484" i="30"/>
  <c r="H484" i="30"/>
  <c r="I484" i="30"/>
  <c r="J484" i="30"/>
  <c r="K484" i="30"/>
  <c r="A485" i="30"/>
  <c r="B485" i="30"/>
  <c r="C485" i="30"/>
  <c r="D485" i="30"/>
  <c r="E485" i="30"/>
  <c r="F485" i="30"/>
  <c r="G485" i="30"/>
  <c r="H485" i="30"/>
  <c r="I485" i="30"/>
  <c r="J485" i="30"/>
  <c r="K485" i="30"/>
  <c r="A486" i="30"/>
  <c r="B486" i="30"/>
  <c r="C486" i="30"/>
  <c r="D486" i="30"/>
  <c r="E486" i="30"/>
  <c r="F486" i="30"/>
  <c r="G486" i="30"/>
  <c r="H486" i="30"/>
  <c r="I486" i="30"/>
  <c r="J486" i="30"/>
  <c r="K486" i="30"/>
  <c r="A487" i="30"/>
  <c r="B487" i="30"/>
  <c r="C487" i="30"/>
  <c r="D487" i="30"/>
  <c r="E487" i="30"/>
  <c r="F487" i="30"/>
  <c r="G487" i="30"/>
  <c r="H487" i="30"/>
  <c r="I487" i="30"/>
  <c r="J487" i="30"/>
  <c r="K487" i="30"/>
  <c r="A488" i="30"/>
  <c r="B488" i="30"/>
  <c r="C488" i="30"/>
  <c r="D488" i="30"/>
  <c r="E488" i="30"/>
  <c r="F488" i="30"/>
  <c r="G488" i="30"/>
  <c r="H488" i="30"/>
  <c r="I488" i="30"/>
  <c r="J488" i="30"/>
  <c r="K488" i="30"/>
  <c r="A489" i="30"/>
  <c r="B489" i="30"/>
  <c r="C489" i="30"/>
  <c r="D489" i="30"/>
  <c r="E489" i="30"/>
  <c r="F489" i="30"/>
  <c r="G489" i="30"/>
  <c r="H489" i="30"/>
  <c r="I489" i="30"/>
  <c r="J489" i="30"/>
  <c r="K489" i="30"/>
  <c r="A490" i="30"/>
  <c r="B490" i="30"/>
  <c r="C490" i="30"/>
  <c r="D490" i="30"/>
  <c r="E490" i="30"/>
  <c r="F490" i="30"/>
  <c r="G490" i="30"/>
  <c r="H490" i="30"/>
  <c r="I490" i="30"/>
  <c r="J490" i="30"/>
  <c r="K490" i="30"/>
  <c r="A491" i="30"/>
  <c r="B491" i="30"/>
  <c r="C491" i="30"/>
  <c r="D491" i="30"/>
  <c r="E491" i="30"/>
  <c r="F491" i="30"/>
  <c r="G491" i="30"/>
  <c r="H491" i="30"/>
  <c r="I491" i="30"/>
  <c r="J491" i="30"/>
  <c r="K491" i="30"/>
  <c r="A492" i="30"/>
  <c r="B492" i="30"/>
  <c r="C492" i="30"/>
  <c r="D492" i="30"/>
  <c r="E492" i="30"/>
  <c r="F492" i="30"/>
  <c r="G492" i="30"/>
  <c r="H492" i="30"/>
  <c r="I492" i="30"/>
  <c r="J492" i="30"/>
  <c r="K492" i="30"/>
  <c r="A493" i="30"/>
  <c r="B493" i="30"/>
  <c r="C493" i="30"/>
  <c r="D493" i="30"/>
  <c r="E493" i="30"/>
  <c r="F493" i="30"/>
  <c r="G493" i="30"/>
  <c r="H493" i="30"/>
  <c r="I493" i="30"/>
  <c r="J493" i="30"/>
  <c r="K493" i="30"/>
  <c r="A494" i="30"/>
  <c r="B494" i="30"/>
  <c r="C494" i="30"/>
  <c r="D494" i="30"/>
  <c r="E494" i="30"/>
  <c r="F494" i="30"/>
  <c r="G494" i="30"/>
  <c r="H494" i="30"/>
  <c r="I494" i="30"/>
  <c r="J494" i="30"/>
  <c r="K494" i="30"/>
  <c r="A495" i="30"/>
  <c r="B495" i="30"/>
  <c r="C495" i="30"/>
  <c r="D495" i="30"/>
  <c r="E495" i="30"/>
  <c r="F495" i="30"/>
  <c r="G495" i="30"/>
  <c r="H495" i="30"/>
  <c r="I495" i="30"/>
  <c r="J495" i="30"/>
  <c r="K495" i="30"/>
  <c r="A496" i="30"/>
  <c r="B496" i="30"/>
  <c r="C496" i="30"/>
  <c r="D496" i="30"/>
  <c r="E496" i="30"/>
  <c r="F496" i="30"/>
  <c r="G496" i="30"/>
  <c r="H496" i="30"/>
  <c r="I496" i="30"/>
  <c r="J496" i="30"/>
  <c r="K496" i="30"/>
  <c r="A497" i="30"/>
  <c r="B497" i="30"/>
  <c r="C497" i="30"/>
  <c r="D497" i="30"/>
  <c r="E497" i="30"/>
  <c r="F497" i="30"/>
  <c r="G497" i="30"/>
  <c r="H497" i="30"/>
  <c r="I497" i="30"/>
  <c r="J497" i="30"/>
  <c r="K497" i="30"/>
  <c r="A498" i="30"/>
  <c r="B498" i="30"/>
  <c r="C498" i="30"/>
  <c r="D498" i="30"/>
  <c r="E498" i="30"/>
  <c r="F498" i="30"/>
  <c r="G498" i="30"/>
  <c r="H498" i="30"/>
  <c r="I498" i="30"/>
  <c r="J498" i="30"/>
  <c r="K498" i="30"/>
  <c r="A499" i="30"/>
  <c r="B499" i="30"/>
  <c r="C499" i="30"/>
  <c r="D499" i="30"/>
  <c r="E499" i="30"/>
  <c r="F499" i="30"/>
  <c r="G499" i="30"/>
  <c r="H499" i="30"/>
  <c r="I499" i="30"/>
  <c r="J499" i="30"/>
  <c r="K499" i="30"/>
  <c r="A500" i="30"/>
  <c r="B500" i="30"/>
  <c r="C500" i="30"/>
  <c r="D500" i="30"/>
  <c r="E500" i="30"/>
  <c r="F500" i="30"/>
  <c r="G500" i="30"/>
  <c r="H500" i="30"/>
  <c r="I500" i="30"/>
  <c r="J500" i="30"/>
  <c r="K500" i="30"/>
  <c r="A501" i="30"/>
  <c r="B501" i="30"/>
  <c r="C501" i="30"/>
  <c r="D501" i="30"/>
  <c r="E501" i="30"/>
  <c r="F501" i="30"/>
  <c r="G501" i="30"/>
  <c r="H501" i="30"/>
  <c r="I501" i="30"/>
  <c r="J501" i="30"/>
  <c r="K501" i="30"/>
  <c r="A502" i="30"/>
  <c r="B502" i="30"/>
  <c r="C502" i="30"/>
  <c r="D502" i="30"/>
  <c r="E502" i="30"/>
  <c r="F502" i="30"/>
  <c r="G502" i="30"/>
  <c r="H502" i="30"/>
  <c r="I502" i="30"/>
  <c r="J502" i="30"/>
  <c r="K502" i="30"/>
  <c r="A503" i="30"/>
  <c r="B503" i="30"/>
  <c r="C503" i="30"/>
  <c r="D503" i="30"/>
  <c r="E503" i="30"/>
  <c r="F503" i="30"/>
  <c r="G503" i="30"/>
  <c r="H503" i="30"/>
  <c r="I503" i="30"/>
  <c r="J503" i="30"/>
  <c r="K503" i="30"/>
  <c r="A504" i="30"/>
  <c r="B504" i="30"/>
  <c r="C504" i="30"/>
  <c r="D504" i="30"/>
  <c r="E504" i="30"/>
  <c r="F504" i="30"/>
  <c r="G504" i="30"/>
  <c r="H504" i="30"/>
  <c r="I504" i="30"/>
  <c r="J504" i="30"/>
  <c r="K504" i="30"/>
  <c r="A505" i="30"/>
  <c r="B505" i="30"/>
  <c r="C505" i="30"/>
  <c r="D505" i="30"/>
  <c r="E505" i="30"/>
  <c r="F505" i="30"/>
  <c r="G505" i="30"/>
  <c r="H505" i="30"/>
  <c r="I505" i="30"/>
  <c r="J505" i="30"/>
  <c r="K505" i="30"/>
  <c r="A506" i="30"/>
  <c r="B506" i="30"/>
  <c r="C506" i="30"/>
  <c r="D506" i="30"/>
  <c r="E506" i="30"/>
  <c r="F506" i="30"/>
  <c r="G506" i="30"/>
  <c r="H506" i="30"/>
  <c r="I506" i="30"/>
  <c r="J506" i="30"/>
  <c r="K506" i="30"/>
  <c r="A507" i="30"/>
  <c r="B507" i="30"/>
  <c r="C507" i="30"/>
  <c r="D507" i="30"/>
  <c r="E507" i="30"/>
  <c r="F507" i="30"/>
  <c r="G507" i="30"/>
  <c r="H507" i="30"/>
  <c r="I507" i="30"/>
  <c r="J507" i="30"/>
  <c r="K507" i="30"/>
  <c r="A508" i="30"/>
  <c r="B508" i="30"/>
  <c r="C508" i="30"/>
  <c r="D508" i="30"/>
  <c r="E508" i="30"/>
  <c r="F508" i="30"/>
  <c r="G508" i="30"/>
  <c r="H508" i="30"/>
  <c r="I508" i="30"/>
  <c r="J508" i="30"/>
  <c r="K508" i="30"/>
  <c r="A509" i="30"/>
  <c r="B509" i="30"/>
  <c r="C509" i="30"/>
  <c r="D509" i="30"/>
  <c r="E509" i="30"/>
  <c r="F509" i="30"/>
  <c r="G509" i="30"/>
  <c r="H509" i="30"/>
  <c r="I509" i="30"/>
  <c r="J509" i="30"/>
  <c r="K509" i="30"/>
  <c r="A510" i="30"/>
  <c r="B510" i="30"/>
  <c r="C510" i="30"/>
  <c r="D510" i="30"/>
  <c r="E510" i="30"/>
  <c r="F510" i="30"/>
  <c r="G510" i="30"/>
  <c r="H510" i="30"/>
  <c r="I510" i="30"/>
  <c r="J510" i="30"/>
  <c r="K510" i="30"/>
  <c r="A511" i="30"/>
  <c r="B511" i="30"/>
  <c r="C511" i="30"/>
  <c r="D511" i="30"/>
  <c r="E511" i="30"/>
  <c r="F511" i="30"/>
  <c r="G511" i="30"/>
  <c r="H511" i="30"/>
  <c r="I511" i="30"/>
  <c r="J511" i="30"/>
  <c r="K511" i="30"/>
  <c r="A512" i="30"/>
  <c r="B512" i="30"/>
  <c r="C512" i="30"/>
  <c r="D512" i="30"/>
  <c r="E512" i="30"/>
  <c r="F512" i="30"/>
  <c r="G512" i="30"/>
  <c r="H512" i="30"/>
  <c r="I512" i="30"/>
  <c r="J512" i="30"/>
  <c r="K512" i="30"/>
  <c r="A513" i="30"/>
  <c r="B513" i="30"/>
  <c r="C513" i="30"/>
  <c r="D513" i="30"/>
  <c r="E513" i="30"/>
  <c r="F513" i="30"/>
  <c r="G513" i="30"/>
  <c r="H513" i="30"/>
  <c r="I513" i="30"/>
  <c r="J513" i="30"/>
  <c r="K513" i="30"/>
  <c r="A514" i="30"/>
  <c r="B514" i="30"/>
  <c r="C514" i="30"/>
  <c r="D514" i="30"/>
  <c r="E514" i="30"/>
  <c r="F514" i="30"/>
  <c r="G514" i="30"/>
  <c r="H514" i="30"/>
  <c r="I514" i="30"/>
  <c r="J514" i="30"/>
  <c r="K514" i="30"/>
  <c r="A515" i="30"/>
  <c r="B515" i="30"/>
  <c r="C515" i="30"/>
  <c r="D515" i="30"/>
  <c r="E515" i="30"/>
  <c r="F515" i="30"/>
  <c r="G515" i="30"/>
  <c r="H515" i="30"/>
  <c r="I515" i="30"/>
  <c r="J515" i="30"/>
  <c r="K515" i="30"/>
  <c r="A516" i="30"/>
  <c r="B516" i="30"/>
  <c r="C516" i="30"/>
  <c r="D516" i="30"/>
  <c r="E516" i="30"/>
  <c r="F516" i="30"/>
  <c r="G516" i="30"/>
  <c r="H516" i="30"/>
  <c r="I516" i="30"/>
  <c r="J516" i="30"/>
  <c r="K516" i="30"/>
  <c r="A517" i="30"/>
  <c r="B517" i="30"/>
  <c r="C517" i="30"/>
  <c r="D517" i="30"/>
  <c r="E517" i="30"/>
  <c r="F517" i="30"/>
  <c r="G517" i="30"/>
  <c r="H517" i="30"/>
  <c r="I517" i="30"/>
  <c r="J517" i="30"/>
  <c r="K517" i="30"/>
  <c r="A518" i="30"/>
  <c r="B518" i="30"/>
  <c r="C518" i="30"/>
  <c r="D518" i="30"/>
  <c r="E518" i="30"/>
  <c r="F518" i="30"/>
  <c r="G518" i="30"/>
  <c r="H518" i="30"/>
  <c r="I518" i="30"/>
  <c r="J518" i="30"/>
  <c r="K518" i="30"/>
  <c r="A519" i="30"/>
  <c r="B519" i="30"/>
  <c r="C519" i="30"/>
  <c r="D519" i="30"/>
  <c r="E519" i="30"/>
  <c r="F519" i="30"/>
  <c r="G519" i="30"/>
  <c r="H519" i="30"/>
  <c r="I519" i="30"/>
  <c r="J519" i="30"/>
  <c r="K519" i="30"/>
  <c r="A520" i="30"/>
  <c r="B520" i="30"/>
  <c r="C520" i="30"/>
  <c r="D520" i="30"/>
  <c r="E520" i="30"/>
  <c r="F520" i="30"/>
  <c r="G520" i="30"/>
  <c r="H520" i="30"/>
  <c r="I520" i="30"/>
  <c r="J520" i="30"/>
  <c r="K520" i="30"/>
  <c r="A521" i="30"/>
  <c r="B521" i="30"/>
  <c r="C521" i="30"/>
  <c r="D521" i="30"/>
  <c r="E521" i="30"/>
  <c r="F521" i="30"/>
  <c r="G521" i="30"/>
  <c r="H521" i="30"/>
  <c r="I521" i="30"/>
  <c r="J521" i="30"/>
  <c r="K521" i="30"/>
  <c r="A522" i="30"/>
  <c r="B522" i="30"/>
  <c r="C522" i="30"/>
  <c r="D522" i="30"/>
  <c r="E522" i="30"/>
  <c r="F522" i="30"/>
  <c r="G522" i="30"/>
  <c r="H522" i="30"/>
  <c r="I522" i="30"/>
  <c r="J522" i="30"/>
  <c r="K522" i="30"/>
  <c r="A523" i="30"/>
  <c r="B523" i="30"/>
  <c r="C523" i="30"/>
  <c r="D523" i="30"/>
  <c r="E523" i="30"/>
  <c r="F523" i="30"/>
  <c r="G523" i="30"/>
  <c r="H523" i="30"/>
  <c r="I523" i="30"/>
  <c r="J523" i="30"/>
  <c r="K523" i="30"/>
  <c r="A524" i="30"/>
  <c r="B524" i="30"/>
  <c r="C524" i="30"/>
  <c r="D524" i="30"/>
  <c r="E524" i="30"/>
  <c r="F524" i="30"/>
  <c r="G524" i="30"/>
  <c r="H524" i="30"/>
  <c r="I524" i="30"/>
  <c r="J524" i="30"/>
  <c r="K524" i="30"/>
  <c r="A525" i="30"/>
  <c r="B525" i="30"/>
  <c r="C525" i="30"/>
  <c r="D525" i="30"/>
  <c r="E525" i="30"/>
  <c r="F525" i="30"/>
  <c r="G525" i="30"/>
  <c r="H525" i="30"/>
  <c r="I525" i="30"/>
  <c r="J525" i="30"/>
  <c r="K525" i="30"/>
  <c r="A526" i="30"/>
  <c r="B526" i="30"/>
  <c r="C526" i="30"/>
  <c r="D526" i="30"/>
  <c r="E526" i="30"/>
  <c r="F526" i="30"/>
  <c r="G526" i="30"/>
  <c r="H526" i="30"/>
  <c r="I526" i="30"/>
  <c r="J526" i="30"/>
  <c r="K526" i="30"/>
  <c r="A527" i="30"/>
  <c r="B527" i="30"/>
  <c r="C527" i="30"/>
  <c r="D527" i="30"/>
  <c r="E527" i="30"/>
  <c r="F527" i="30"/>
  <c r="G527" i="30"/>
  <c r="H527" i="30"/>
  <c r="I527" i="30"/>
  <c r="J527" i="30"/>
  <c r="K527" i="30"/>
  <c r="A528" i="30"/>
  <c r="B528" i="30"/>
  <c r="C528" i="30"/>
  <c r="D528" i="30"/>
  <c r="E528" i="30"/>
  <c r="F528" i="30"/>
  <c r="G528" i="30"/>
  <c r="H528" i="30"/>
  <c r="I528" i="30"/>
  <c r="J528" i="30"/>
  <c r="K528" i="30"/>
  <c r="A529" i="30"/>
  <c r="B529" i="30"/>
  <c r="C529" i="30"/>
  <c r="D529" i="30"/>
  <c r="E529" i="30"/>
  <c r="F529" i="30"/>
  <c r="G529" i="30"/>
  <c r="H529" i="30"/>
  <c r="I529" i="30"/>
  <c r="J529" i="30"/>
  <c r="K529" i="30"/>
  <c r="A530" i="30"/>
  <c r="B530" i="30"/>
  <c r="C530" i="30"/>
  <c r="D530" i="30"/>
  <c r="E530" i="30"/>
  <c r="F530" i="30"/>
  <c r="G530" i="30"/>
  <c r="H530" i="30"/>
  <c r="I530" i="30"/>
  <c r="J530" i="30"/>
  <c r="K530" i="30"/>
  <c r="A531" i="30"/>
  <c r="B531" i="30"/>
  <c r="C531" i="30"/>
  <c r="D531" i="30"/>
  <c r="E531" i="30"/>
  <c r="F531" i="30"/>
  <c r="G531" i="30"/>
  <c r="H531" i="30"/>
  <c r="I531" i="30"/>
  <c r="J531" i="30"/>
  <c r="K531" i="30"/>
  <c r="A532" i="30"/>
  <c r="B532" i="30"/>
  <c r="C532" i="30"/>
  <c r="D532" i="30"/>
  <c r="E532" i="30"/>
  <c r="F532" i="30"/>
  <c r="G532" i="30"/>
  <c r="H532" i="30"/>
  <c r="I532" i="30"/>
  <c r="J532" i="30"/>
  <c r="K532" i="30"/>
  <c r="A533" i="30"/>
  <c r="B533" i="30"/>
  <c r="C533" i="30"/>
  <c r="D533" i="30"/>
  <c r="E533" i="30"/>
  <c r="F533" i="30"/>
  <c r="G533" i="30"/>
  <c r="H533" i="30"/>
  <c r="I533" i="30"/>
  <c r="J533" i="30"/>
  <c r="K533" i="30"/>
  <c r="A534" i="30"/>
  <c r="B534" i="30"/>
  <c r="C534" i="30"/>
  <c r="D534" i="30"/>
  <c r="E534" i="30"/>
  <c r="F534" i="30"/>
  <c r="G534" i="30"/>
  <c r="H534" i="30"/>
  <c r="I534" i="30"/>
  <c r="J534" i="30"/>
  <c r="K534" i="30"/>
  <c r="A535" i="30"/>
  <c r="B535" i="30"/>
  <c r="C535" i="30"/>
  <c r="D535" i="30"/>
  <c r="E535" i="30"/>
  <c r="F535" i="30"/>
  <c r="G535" i="30"/>
  <c r="H535" i="30"/>
  <c r="I535" i="30"/>
  <c r="J535" i="30"/>
  <c r="K535" i="30"/>
  <c r="A536" i="30"/>
  <c r="B536" i="30"/>
  <c r="C536" i="30"/>
  <c r="D536" i="30"/>
  <c r="E536" i="30"/>
  <c r="F536" i="30"/>
  <c r="G536" i="30"/>
  <c r="H536" i="30"/>
  <c r="I536" i="30"/>
  <c r="J536" i="30"/>
  <c r="K536" i="30"/>
  <c r="A537" i="30"/>
  <c r="B537" i="30"/>
  <c r="C537" i="30"/>
  <c r="D537" i="30"/>
  <c r="E537" i="30"/>
  <c r="F537" i="30"/>
  <c r="G537" i="30"/>
  <c r="H537" i="30"/>
  <c r="I537" i="30"/>
  <c r="J537" i="30"/>
  <c r="K537" i="30"/>
  <c r="A538" i="30"/>
  <c r="B538" i="30"/>
  <c r="C538" i="30"/>
  <c r="D538" i="30"/>
  <c r="E538" i="30"/>
  <c r="F538" i="30"/>
  <c r="G538" i="30"/>
  <c r="H538" i="30"/>
  <c r="I538" i="30"/>
  <c r="J538" i="30"/>
  <c r="K538" i="30"/>
  <c r="A539" i="30"/>
  <c r="B539" i="30"/>
  <c r="C539" i="30"/>
  <c r="D539" i="30"/>
  <c r="E539" i="30"/>
  <c r="F539" i="30"/>
  <c r="G539" i="30"/>
  <c r="H539" i="30"/>
  <c r="I539" i="30"/>
  <c r="J539" i="30"/>
  <c r="K539" i="30"/>
  <c r="A540" i="30"/>
  <c r="B540" i="30"/>
  <c r="C540" i="30"/>
  <c r="D540" i="30"/>
  <c r="E540" i="30"/>
  <c r="F540" i="30"/>
  <c r="G540" i="30"/>
  <c r="H540" i="30"/>
  <c r="I540" i="30"/>
  <c r="J540" i="30"/>
  <c r="K540" i="30"/>
  <c r="A541" i="30"/>
  <c r="B541" i="30"/>
  <c r="C541" i="30"/>
  <c r="D541" i="30"/>
  <c r="E541" i="30"/>
  <c r="F541" i="30"/>
  <c r="G541" i="30"/>
  <c r="H541" i="30"/>
  <c r="I541" i="30"/>
  <c r="J541" i="30"/>
  <c r="K541" i="30"/>
  <c r="A542" i="30"/>
  <c r="B542" i="30"/>
  <c r="C542" i="30"/>
  <c r="D542" i="30"/>
  <c r="E542" i="30"/>
  <c r="F542" i="30"/>
  <c r="G542" i="30"/>
  <c r="H542" i="30"/>
  <c r="I542" i="30"/>
  <c r="J542" i="30"/>
  <c r="K542" i="30"/>
  <c r="A543" i="30"/>
  <c r="B543" i="30"/>
  <c r="C543" i="30"/>
  <c r="D543" i="30"/>
  <c r="E543" i="30"/>
  <c r="F543" i="30"/>
  <c r="G543" i="30"/>
  <c r="H543" i="30"/>
  <c r="I543" i="30"/>
  <c r="J543" i="30"/>
  <c r="K543" i="30"/>
  <c r="A544" i="30"/>
  <c r="B544" i="30"/>
  <c r="C544" i="30"/>
  <c r="D544" i="30"/>
  <c r="E544" i="30"/>
  <c r="F544" i="30"/>
  <c r="G544" i="30"/>
  <c r="H544" i="30"/>
  <c r="I544" i="30"/>
  <c r="J544" i="30"/>
  <c r="K544" i="30"/>
  <c r="A545" i="30"/>
  <c r="B545" i="30"/>
  <c r="C545" i="30"/>
  <c r="D545" i="30"/>
  <c r="E545" i="30"/>
  <c r="F545" i="30"/>
  <c r="G545" i="30"/>
  <c r="H545" i="30"/>
  <c r="I545" i="30"/>
  <c r="J545" i="30"/>
  <c r="K545" i="30"/>
  <c r="A546" i="30"/>
  <c r="B546" i="30"/>
  <c r="C546" i="30"/>
  <c r="D546" i="30"/>
  <c r="E546" i="30"/>
  <c r="F546" i="30"/>
  <c r="G546" i="30"/>
  <c r="H546" i="30"/>
  <c r="I546" i="30"/>
  <c r="J546" i="30"/>
  <c r="K546" i="30"/>
  <c r="A547" i="30"/>
  <c r="B547" i="30"/>
  <c r="C547" i="30"/>
  <c r="D547" i="30"/>
  <c r="E547" i="30"/>
  <c r="F547" i="30"/>
  <c r="G547" i="30"/>
  <c r="H547" i="30"/>
  <c r="I547" i="30"/>
  <c r="J547" i="30"/>
  <c r="K547" i="30"/>
  <c r="A548" i="30"/>
  <c r="B548" i="30"/>
  <c r="C548" i="30"/>
  <c r="D548" i="30"/>
  <c r="E548" i="30"/>
  <c r="F548" i="30"/>
  <c r="G548" i="30"/>
  <c r="H548" i="30"/>
  <c r="I548" i="30"/>
  <c r="J548" i="30"/>
  <c r="K548" i="30"/>
  <c r="A549" i="30"/>
  <c r="B549" i="30"/>
  <c r="C549" i="30"/>
  <c r="D549" i="30"/>
  <c r="E549" i="30"/>
  <c r="F549" i="30"/>
  <c r="G549" i="30"/>
  <c r="H549" i="30"/>
  <c r="I549" i="30"/>
  <c r="J549" i="30"/>
  <c r="K549" i="30"/>
  <c r="A550" i="30"/>
  <c r="B550" i="30"/>
  <c r="C550" i="30"/>
  <c r="D550" i="30"/>
  <c r="E550" i="30"/>
  <c r="F550" i="30"/>
  <c r="G550" i="30"/>
  <c r="H550" i="30"/>
  <c r="I550" i="30"/>
  <c r="J550" i="30"/>
  <c r="K550" i="30"/>
  <c r="A551" i="30"/>
  <c r="B551" i="30"/>
  <c r="C551" i="30"/>
  <c r="D551" i="30"/>
  <c r="E551" i="30"/>
  <c r="F551" i="30"/>
  <c r="G551" i="30"/>
  <c r="H551" i="30"/>
  <c r="I551" i="30"/>
  <c r="J551" i="30"/>
  <c r="K551" i="30"/>
  <c r="A552" i="30"/>
  <c r="B552" i="30"/>
  <c r="C552" i="30"/>
  <c r="D552" i="30"/>
  <c r="E552" i="30"/>
  <c r="F552" i="30"/>
  <c r="G552" i="30"/>
  <c r="H552" i="30"/>
  <c r="I552" i="30"/>
  <c r="J552" i="30"/>
  <c r="K552" i="30"/>
  <c r="A553" i="30"/>
  <c r="B553" i="30"/>
  <c r="C553" i="30"/>
  <c r="D553" i="30"/>
  <c r="E553" i="30"/>
  <c r="F553" i="30"/>
  <c r="G553" i="30"/>
  <c r="H553" i="30"/>
  <c r="I553" i="30"/>
  <c r="J553" i="30"/>
  <c r="K553" i="30"/>
  <c r="A554" i="30"/>
  <c r="B554" i="30"/>
  <c r="C554" i="30"/>
  <c r="D554" i="30"/>
  <c r="E554" i="30"/>
  <c r="F554" i="30"/>
  <c r="G554" i="30"/>
  <c r="H554" i="30"/>
  <c r="I554" i="30"/>
  <c r="J554" i="30"/>
  <c r="K554" i="30"/>
  <c r="A555" i="30"/>
  <c r="B555" i="30"/>
  <c r="C555" i="30"/>
  <c r="D555" i="30"/>
  <c r="E555" i="30"/>
  <c r="F555" i="30"/>
  <c r="G555" i="30"/>
  <c r="H555" i="30"/>
  <c r="I555" i="30"/>
  <c r="J555" i="30"/>
  <c r="K555" i="30"/>
  <c r="A556" i="30"/>
  <c r="B556" i="30"/>
  <c r="C556" i="30"/>
  <c r="D556" i="30"/>
  <c r="E556" i="30"/>
  <c r="F556" i="30"/>
  <c r="G556" i="30"/>
  <c r="H556" i="30"/>
  <c r="I556" i="30"/>
  <c r="J556" i="30"/>
  <c r="K556" i="30"/>
  <c r="A557" i="30"/>
  <c r="B557" i="30"/>
  <c r="C557" i="30"/>
  <c r="D557" i="30"/>
  <c r="E557" i="30"/>
  <c r="F557" i="30"/>
  <c r="G557" i="30"/>
  <c r="H557" i="30"/>
  <c r="I557" i="30"/>
  <c r="J557" i="30"/>
  <c r="K557" i="30"/>
  <c r="A558" i="30"/>
  <c r="B558" i="30"/>
  <c r="C558" i="30"/>
  <c r="D558" i="30"/>
  <c r="E558" i="30"/>
  <c r="F558" i="30"/>
  <c r="G558" i="30"/>
  <c r="H558" i="30"/>
  <c r="I558" i="30"/>
  <c r="J558" i="30"/>
  <c r="K558" i="30"/>
  <c r="A559" i="30"/>
  <c r="B559" i="30"/>
  <c r="C559" i="30"/>
  <c r="D559" i="30"/>
  <c r="E559" i="30"/>
  <c r="F559" i="30"/>
  <c r="G559" i="30"/>
  <c r="H559" i="30"/>
  <c r="I559" i="30"/>
  <c r="J559" i="30"/>
  <c r="K559" i="30"/>
  <c r="A560" i="30"/>
  <c r="B560" i="30"/>
  <c r="C560" i="30"/>
  <c r="D560" i="30"/>
  <c r="E560" i="30"/>
  <c r="F560" i="30"/>
  <c r="G560" i="30"/>
  <c r="H560" i="30"/>
  <c r="I560" i="30"/>
  <c r="J560" i="30"/>
  <c r="K560" i="30"/>
  <c r="A561" i="30"/>
  <c r="B561" i="30"/>
  <c r="C561" i="30"/>
  <c r="D561" i="30"/>
  <c r="E561" i="30"/>
  <c r="F561" i="30"/>
  <c r="G561" i="30"/>
  <c r="H561" i="30"/>
  <c r="I561" i="30"/>
  <c r="J561" i="30"/>
  <c r="K561" i="30"/>
  <c r="A562" i="30"/>
  <c r="B562" i="30"/>
  <c r="C562" i="30"/>
  <c r="D562" i="30"/>
  <c r="E562" i="30"/>
  <c r="F562" i="30"/>
  <c r="G562" i="30"/>
  <c r="H562" i="30"/>
  <c r="I562" i="30"/>
  <c r="J562" i="30"/>
  <c r="K562" i="30"/>
  <c r="A563" i="30"/>
  <c r="B563" i="30"/>
  <c r="C563" i="30"/>
  <c r="D563" i="30"/>
  <c r="E563" i="30"/>
  <c r="F563" i="30"/>
  <c r="G563" i="30"/>
  <c r="H563" i="30"/>
  <c r="I563" i="30"/>
  <c r="J563" i="30"/>
  <c r="K563" i="30"/>
  <c r="A564" i="30"/>
  <c r="B564" i="30"/>
  <c r="C564" i="30"/>
  <c r="D564" i="30"/>
  <c r="E564" i="30"/>
  <c r="F564" i="30"/>
  <c r="G564" i="30"/>
  <c r="H564" i="30"/>
  <c r="I564" i="30"/>
  <c r="J564" i="30"/>
  <c r="K564" i="30"/>
  <c r="A565" i="30"/>
  <c r="B565" i="30"/>
  <c r="C565" i="30"/>
  <c r="D565" i="30"/>
  <c r="E565" i="30"/>
  <c r="F565" i="30"/>
  <c r="G565" i="30"/>
  <c r="H565" i="30"/>
  <c r="I565" i="30"/>
  <c r="J565" i="30"/>
  <c r="K565" i="30"/>
  <c r="A566" i="30"/>
  <c r="B566" i="30"/>
  <c r="C566" i="30"/>
  <c r="D566" i="30"/>
  <c r="E566" i="30"/>
  <c r="F566" i="30"/>
  <c r="G566" i="30"/>
  <c r="H566" i="30"/>
  <c r="I566" i="30"/>
  <c r="J566" i="30"/>
  <c r="K566" i="30"/>
  <c r="A567" i="30"/>
  <c r="B567" i="30"/>
  <c r="C567" i="30"/>
  <c r="D567" i="30"/>
  <c r="E567" i="30"/>
  <c r="F567" i="30"/>
  <c r="G567" i="30"/>
  <c r="H567" i="30"/>
  <c r="I567" i="30"/>
  <c r="J567" i="30"/>
  <c r="K567" i="30"/>
  <c r="A568" i="30"/>
  <c r="B568" i="30"/>
  <c r="C568" i="30"/>
  <c r="D568" i="30"/>
  <c r="E568" i="30"/>
  <c r="F568" i="30"/>
  <c r="G568" i="30"/>
  <c r="H568" i="30"/>
  <c r="I568" i="30"/>
  <c r="J568" i="30"/>
  <c r="K568" i="30"/>
  <c r="A569" i="30"/>
  <c r="B569" i="30"/>
  <c r="C569" i="30"/>
  <c r="D569" i="30"/>
  <c r="E569" i="30"/>
  <c r="F569" i="30"/>
  <c r="G569" i="30"/>
  <c r="H569" i="30"/>
  <c r="I569" i="30"/>
  <c r="J569" i="30"/>
  <c r="K569" i="30"/>
  <c r="A570" i="30"/>
  <c r="B570" i="30"/>
  <c r="C570" i="30"/>
  <c r="D570" i="30"/>
  <c r="E570" i="30"/>
  <c r="F570" i="30"/>
  <c r="G570" i="30"/>
  <c r="H570" i="30"/>
  <c r="I570" i="30"/>
  <c r="J570" i="30"/>
  <c r="K570" i="30"/>
  <c r="A571" i="30"/>
  <c r="B571" i="30"/>
  <c r="C571" i="30"/>
  <c r="D571" i="30"/>
  <c r="E571" i="30"/>
  <c r="F571" i="30"/>
  <c r="G571" i="30"/>
  <c r="H571" i="30"/>
  <c r="I571" i="30"/>
  <c r="J571" i="30"/>
  <c r="K571" i="30"/>
  <c r="A572" i="30"/>
  <c r="B572" i="30"/>
  <c r="C572" i="30"/>
  <c r="D572" i="30"/>
  <c r="E572" i="30"/>
  <c r="F572" i="30"/>
  <c r="G572" i="30"/>
  <c r="H572" i="30"/>
  <c r="I572" i="30"/>
  <c r="J572" i="30"/>
  <c r="K572" i="30"/>
  <c r="A573" i="30"/>
  <c r="B573" i="30"/>
  <c r="C573" i="30"/>
  <c r="D573" i="30"/>
  <c r="E573" i="30"/>
  <c r="F573" i="30"/>
  <c r="G573" i="30"/>
  <c r="H573" i="30"/>
  <c r="I573" i="30"/>
  <c r="J573" i="30"/>
  <c r="K573" i="30"/>
  <c r="A574" i="30"/>
  <c r="B574" i="30"/>
  <c r="C574" i="30"/>
  <c r="D574" i="30"/>
  <c r="E574" i="30"/>
  <c r="F574" i="30"/>
  <c r="G574" i="30"/>
  <c r="H574" i="30"/>
  <c r="I574" i="30"/>
  <c r="J574" i="30"/>
  <c r="K574" i="30"/>
  <c r="A575" i="30"/>
  <c r="B575" i="30"/>
  <c r="C575" i="30"/>
  <c r="D575" i="30"/>
  <c r="E575" i="30"/>
  <c r="F575" i="30"/>
  <c r="G575" i="30"/>
  <c r="H575" i="30"/>
  <c r="I575" i="30"/>
  <c r="J575" i="30"/>
  <c r="K575" i="30"/>
  <c r="A576" i="30"/>
  <c r="B576" i="30"/>
  <c r="C576" i="30"/>
  <c r="D576" i="30"/>
  <c r="E576" i="30"/>
  <c r="F576" i="30"/>
  <c r="G576" i="30"/>
  <c r="H576" i="30"/>
  <c r="I576" i="30"/>
  <c r="J576" i="30"/>
  <c r="K576" i="30"/>
  <c r="A577" i="30"/>
  <c r="B577" i="30"/>
  <c r="C577" i="30"/>
  <c r="D577" i="30"/>
  <c r="E577" i="30"/>
  <c r="F577" i="30"/>
  <c r="G577" i="30"/>
  <c r="H577" i="30"/>
  <c r="I577" i="30"/>
  <c r="J577" i="30"/>
  <c r="K577" i="30"/>
  <c r="A578" i="30"/>
  <c r="B578" i="30"/>
  <c r="C578" i="30"/>
  <c r="D578" i="30"/>
  <c r="E578" i="30"/>
  <c r="F578" i="30"/>
  <c r="G578" i="30"/>
  <c r="H578" i="30"/>
  <c r="I578" i="30"/>
  <c r="J578" i="30"/>
  <c r="K578" i="30"/>
  <c r="A579" i="30"/>
  <c r="B579" i="30"/>
  <c r="C579" i="30"/>
  <c r="D579" i="30"/>
  <c r="E579" i="30"/>
  <c r="F579" i="30"/>
  <c r="G579" i="30"/>
  <c r="H579" i="30"/>
  <c r="I579" i="30"/>
  <c r="J579" i="30"/>
  <c r="K579" i="30"/>
  <c r="A580" i="30"/>
  <c r="B580" i="30"/>
  <c r="C580" i="30"/>
  <c r="D580" i="30"/>
  <c r="E580" i="30"/>
  <c r="F580" i="30"/>
  <c r="G580" i="30"/>
  <c r="H580" i="30"/>
  <c r="I580" i="30"/>
  <c r="J580" i="30"/>
  <c r="K580" i="30"/>
  <c r="A581" i="30"/>
  <c r="B581" i="30"/>
  <c r="C581" i="30"/>
  <c r="D581" i="30"/>
  <c r="E581" i="30"/>
  <c r="F581" i="30"/>
  <c r="G581" i="30"/>
  <c r="H581" i="30"/>
  <c r="I581" i="30"/>
  <c r="J581" i="30"/>
  <c r="K581" i="30"/>
  <c r="A582" i="30"/>
  <c r="B582" i="30"/>
  <c r="C582" i="30"/>
  <c r="D582" i="30"/>
  <c r="E582" i="30"/>
  <c r="F582" i="30"/>
  <c r="G582" i="30"/>
  <c r="H582" i="30"/>
  <c r="I582" i="30"/>
  <c r="J582" i="30"/>
  <c r="K582" i="30"/>
  <c r="A583" i="30"/>
  <c r="B583" i="30"/>
  <c r="C583" i="30"/>
  <c r="D583" i="30"/>
  <c r="E583" i="30"/>
  <c r="F583" i="30"/>
  <c r="G583" i="30"/>
  <c r="H583" i="30"/>
  <c r="I583" i="30"/>
  <c r="J583" i="30"/>
  <c r="K583" i="30"/>
  <c r="A584" i="30"/>
  <c r="B584" i="30"/>
  <c r="C584" i="30"/>
  <c r="D584" i="30"/>
  <c r="E584" i="30"/>
  <c r="F584" i="30"/>
  <c r="G584" i="30"/>
  <c r="H584" i="30"/>
  <c r="I584" i="30"/>
  <c r="J584" i="30"/>
  <c r="K584" i="30"/>
  <c r="A585" i="30"/>
  <c r="B585" i="30"/>
  <c r="C585" i="30"/>
  <c r="D585" i="30"/>
  <c r="E585" i="30"/>
  <c r="F585" i="30"/>
  <c r="G585" i="30"/>
  <c r="H585" i="30"/>
  <c r="I585" i="30"/>
  <c r="J585" i="30"/>
  <c r="K585" i="30"/>
  <c r="A586" i="30"/>
  <c r="B586" i="30"/>
  <c r="C586" i="30"/>
  <c r="D586" i="30"/>
  <c r="E586" i="30"/>
  <c r="F586" i="30"/>
  <c r="G586" i="30"/>
  <c r="H586" i="30"/>
  <c r="I586" i="30"/>
  <c r="J586" i="30"/>
  <c r="K586" i="30"/>
  <c r="A587" i="30"/>
  <c r="B587" i="30"/>
  <c r="C587" i="30"/>
  <c r="D587" i="30"/>
  <c r="E587" i="30"/>
  <c r="F587" i="30"/>
  <c r="G587" i="30"/>
  <c r="H587" i="30"/>
  <c r="I587" i="30"/>
  <c r="J587" i="30"/>
  <c r="K587" i="30"/>
  <c r="A588" i="30"/>
  <c r="B588" i="30"/>
  <c r="C588" i="30"/>
  <c r="D588" i="30"/>
  <c r="E588" i="30"/>
  <c r="F588" i="30"/>
  <c r="G588" i="30"/>
  <c r="H588" i="30"/>
  <c r="I588" i="30"/>
  <c r="J588" i="30"/>
  <c r="K588" i="30"/>
  <c r="A589" i="30"/>
  <c r="B589" i="30"/>
  <c r="C589" i="30"/>
  <c r="D589" i="30"/>
  <c r="E589" i="30"/>
  <c r="F589" i="30"/>
  <c r="G589" i="30"/>
  <c r="H589" i="30"/>
  <c r="I589" i="30"/>
  <c r="J589" i="30"/>
  <c r="K589" i="30"/>
  <c r="A590" i="30"/>
  <c r="B590" i="30"/>
  <c r="C590" i="30"/>
  <c r="D590" i="30"/>
  <c r="E590" i="30"/>
  <c r="F590" i="30"/>
  <c r="G590" i="30"/>
  <c r="H590" i="30"/>
  <c r="I590" i="30"/>
  <c r="J590" i="30"/>
  <c r="K590" i="30"/>
  <c r="A591" i="30"/>
  <c r="B591" i="30"/>
  <c r="C591" i="30"/>
  <c r="D591" i="30"/>
  <c r="E591" i="30"/>
  <c r="F591" i="30"/>
  <c r="G591" i="30"/>
  <c r="H591" i="30"/>
  <c r="I591" i="30"/>
  <c r="J591" i="30"/>
  <c r="K591" i="30"/>
  <c r="A592" i="30"/>
  <c r="B592" i="30"/>
  <c r="C592" i="30"/>
  <c r="D592" i="30"/>
  <c r="E592" i="30"/>
  <c r="F592" i="30"/>
  <c r="G592" i="30"/>
  <c r="H592" i="30"/>
  <c r="I592" i="30"/>
  <c r="J592" i="30"/>
  <c r="K592" i="30"/>
  <c r="A593" i="30"/>
  <c r="B593" i="30"/>
  <c r="C593" i="30"/>
  <c r="D593" i="30"/>
  <c r="E593" i="30"/>
  <c r="F593" i="30"/>
  <c r="G593" i="30"/>
  <c r="H593" i="30"/>
  <c r="I593" i="30"/>
  <c r="J593" i="30"/>
  <c r="K593" i="30"/>
  <c r="A594" i="30"/>
  <c r="B594" i="30"/>
  <c r="C594" i="30"/>
  <c r="D594" i="30"/>
  <c r="E594" i="30"/>
  <c r="F594" i="30"/>
  <c r="G594" i="30"/>
  <c r="H594" i="30"/>
  <c r="I594" i="30"/>
  <c r="J594" i="30"/>
  <c r="K594" i="30"/>
  <c r="A595" i="30"/>
  <c r="B595" i="30"/>
  <c r="C595" i="30"/>
  <c r="D595" i="30"/>
  <c r="E595" i="30"/>
  <c r="F595" i="30"/>
  <c r="G595" i="30"/>
  <c r="H595" i="30"/>
  <c r="I595" i="30"/>
  <c r="J595" i="30"/>
  <c r="K595" i="30"/>
  <c r="A596" i="30"/>
  <c r="B596" i="30"/>
  <c r="C596" i="30"/>
  <c r="D596" i="30"/>
  <c r="E596" i="30"/>
  <c r="F596" i="30"/>
  <c r="G596" i="30"/>
  <c r="H596" i="30"/>
  <c r="I596" i="30"/>
  <c r="J596" i="30"/>
  <c r="K596" i="30"/>
  <c r="A597" i="30"/>
  <c r="B597" i="30"/>
  <c r="C597" i="30"/>
  <c r="D597" i="30"/>
  <c r="E597" i="30"/>
  <c r="F597" i="30"/>
  <c r="G597" i="30"/>
  <c r="H597" i="30"/>
  <c r="I597" i="30"/>
  <c r="J597" i="30"/>
  <c r="K597" i="30"/>
  <c r="A598" i="30"/>
  <c r="B598" i="30"/>
  <c r="C598" i="30"/>
  <c r="D598" i="30"/>
  <c r="E598" i="30"/>
  <c r="F598" i="30"/>
  <c r="G598" i="30"/>
  <c r="H598" i="30"/>
  <c r="I598" i="30"/>
  <c r="J598" i="30"/>
  <c r="K598" i="30"/>
  <c r="A599" i="30"/>
  <c r="B599" i="30"/>
  <c r="C599" i="30"/>
  <c r="D599" i="30"/>
  <c r="E599" i="30"/>
  <c r="F599" i="30"/>
  <c r="G599" i="30"/>
  <c r="H599" i="30"/>
  <c r="I599" i="30"/>
  <c r="J599" i="30"/>
  <c r="K599" i="30"/>
  <c r="A600" i="30"/>
  <c r="B600" i="30"/>
  <c r="C600" i="30"/>
  <c r="D600" i="30"/>
  <c r="E600" i="30"/>
  <c r="F600" i="30"/>
  <c r="G600" i="30"/>
  <c r="H600" i="30"/>
  <c r="I600" i="30"/>
  <c r="J600" i="30"/>
  <c r="K600" i="30"/>
  <c r="A601" i="30"/>
  <c r="B601" i="30"/>
  <c r="C601" i="30"/>
  <c r="D601" i="30"/>
  <c r="E601" i="30"/>
  <c r="F601" i="30"/>
  <c r="G601" i="30"/>
  <c r="H601" i="30"/>
  <c r="I601" i="30"/>
  <c r="J601" i="30"/>
  <c r="K601" i="30"/>
  <c r="A602" i="30"/>
  <c r="B602" i="30"/>
  <c r="C602" i="30"/>
  <c r="D602" i="30"/>
  <c r="E602" i="30"/>
  <c r="F602" i="30"/>
  <c r="G602" i="30"/>
  <c r="H602" i="30"/>
  <c r="I602" i="30"/>
  <c r="J602" i="30"/>
  <c r="K602" i="30"/>
  <c r="A603" i="30"/>
  <c r="B603" i="30"/>
  <c r="C603" i="30"/>
  <c r="D603" i="30"/>
  <c r="E603" i="30"/>
  <c r="F603" i="30"/>
  <c r="G603" i="30"/>
  <c r="H603" i="30"/>
  <c r="I603" i="30"/>
  <c r="J603" i="30"/>
  <c r="K603" i="30"/>
  <c r="A604" i="30"/>
  <c r="B604" i="30"/>
  <c r="C604" i="30"/>
  <c r="D604" i="30"/>
  <c r="E604" i="30"/>
  <c r="F604" i="30"/>
  <c r="G604" i="30"/>
  <c r="H604" i="30"/>
  <c r="I604" i="30"/>
  <c r="J604" i="30"/>
  <c r="K604" i="30"/>
  <c r="A605" i="30"/>
  <c r="B605" i="30"/>
  <c r="C605" i="30"/>
  <c r="D605" i="30"/>
  <c r="E605" i="30"/>
  <c r="F605" i="30"/>
  <c r="G605" i="30"/>
  <c r="H605" i="30"/>
  <c r="I605" i="30"/>
  <c r="J605" i="30"/>
  <c r="K605" i="30"/>
  <c r="A606" i="30"/>
  <c r="B606" i="30"/>
  <c r="C606" i="30"/>
  <c r="D606" i="30"/>
  <c r="E606" i="30"/>
  <c r="F606" i="30"/>
  <c r="G606" i="30"/>
  <c r="H606" i="30"/>
  <c r="I606" i="30"/>
  <c r="J606" i="30"/>
  <c r="K606" i="30"/>
  <c r="A607" i="30"/>
  <c r="B607" i="30"/>
  <c r="C607" i="30"/>
  <c r="D607" i="30"/>
  <c r="E607" i="30"/>
  <c r="F607" i="30"/>
  <c r="G607" i="30"/>
  <c r="H607" i="30"/>
  <c r="I607" i="30"/>
  <c r="J607" i="30"/>
  <c r="K607" i="30"/>
  <c r="A608" i="30"/>
  <c r="B608" i="30"/>
  <c r="C608" i="30"/>
  <c r="D608" i="30"/>
  <c r="E608" i="30"/>
  <c r="F608" i="30"/>
  <c r="G608" i="30"/>
  <c r="H608" i="30"/>
  <c r="I608" i="30"/>
  <c r="J608" i="30"/>
  <c r="K608" i="30"/>
  <c r="A609" i="30"/>
  <c r="B609" i="30"/>
  <c r="C609" i="30"/>
  <c r="D609" i="30"/>
  <c r="E609" i="30"/>
  <c r="F609" i="30"/>
  <c r="G609" i="30"/>
  <c r="H609" i="30"/>
  <c r="I609" i="30"/>
  <c r="J609" i="30"/>
  <c r="K609" i="30"/>
  <c r="A610" i="30"/>
  <c r="B610" i="30"/>
  <c r="C610" i="30"/>
  <c r="D610" i="30"/>
  <c r="E610" i="30"/>
  <c r="F610" i="30"/>
  <c r="G610" i="30"/>
  <c r="H610" i="30"/>
  <c r="I610" i="30"/>
  <c r="J610" i="30"/>
  <c r="K610" i="30"/>
  <c r="A611" i="30"/>
  <c r="B611" i="30"/>
  <c r="C611" i="30"/>
  <c r="D611" i="30"/>
  <c r="E611" i="30"/>
  <c r="F611" i="30"/>
  <c r="G611" i="30"/>
  <c r="H611" i="30"/>
  <c r="I611" i="30"/>
  <c r="J611" i="30"/>
  <c r="K611" i="30"/>
  <c r="A612" i="30"/>
  <c r="B612" i="30"/>
  <c r="C612" i="30"/>
  <c r="D612" i="30"/>
  <c r="E612" i="30"/>
  <c r="F612" i="30"/>
  <c r="G612" i="30"/>
  <c r="H612" i="30"/>
  <c r="I612" i="30"/>
  <c r="J612" i="30"/>
  <c r="K612" i="30"/>
  <c r="A613" i="30"/>
  <c r="B613" i="30"/>
  <c r="C613" i="30"/>
  <c r="D613" i="30"/>
  <c r="E613" i="30"/>
  <c r="F613" i="30"/>
  <c r="G613" i="30"/>
  <c r="H613" i="30"/>
  <c r="I613" i="30"/>
  <c r="J613" i="30"/>
  <c r="K613" i="30"/>
  <c r="A614" i="30"/>
  <c r="B614" i="30"/>
  <c r="C614" i="30"/>
  <c r="D614" i="30"/>
  <c r="E614" i="30"/>
  <c r="F614" i="30"/>
  <c r="G614" i="30"/>
  <c r="H614" i="30"/>
  <c r="I614" i="30"/>
  <c r="J614" i="30"/>
  <c r="K614" i="30"/>
  <c r="A615" i="30"/>
  <c r="B615" i="30"/>
  <c r="C615" i="30"/>
  <c r="D615" i="30"/>
  <c r="E615" i="30"/>
  <c r="F615" i="30"/>
  <c r="G615" i="30"/>
  <c r="H615" i="30"/>
  <c r="I615" i="30"/>
  <c r="J615" i="30"/>
  <c r="K615" i="30"/>
  <c r="A616" i="30"/>
  <c r="B616" i="30"/>
  <c r="C616" i="30"/>
  <c r="D616" i="30"/>
  <c r="E616" i="30"/>
  <c r="F616" i="30"/>
  <c r="G616" i="30"/>
  <c r="H616" i="30"/>
  <c r="I616" i="30"/>
  <c r="J616" i="30"/>
  <c r="K616" i="30"/>
  <c r="A617" i="30"/>
  <c r="B617" i="30"/>
  <c r="C617" i="30"/>
  <c r="D617" i="30"/>
  <c r="E617" i="30"/>
  <c r="F617" i="30"/>
  <c r="G617" i="30"/>
  <c r="H617" i="30"/>
  <c r="I617" i="30"/>
  <c r="J617" i="30"/>
  <c r="K617" i="30"/>
  <c r="A618" i="30"/>
  <c r="B618" i="30"/>
  <c r="C618" i="30"/>
  <c r="D618" i="30"/>
  <c r="E618" i="30"/>
  <c r="F618" i="30"/>
  <c r="G618" i="30"/>
  <c r="H618" i="30"/>
  <c r="I618" i="30"/>
  <c r="J618" i="30"/>
  <c r="K618" i="30"/>
  <c r="A619" i="30"/>
  <c r="B619" i="30"/>
  <c r="C619" i="30"/>
  <c r="D619" i="30"/>
  <c r="E619" i="30"/>
  <c r="F619" i="30"/>
  <c r="G619" i="30"/>
  <c r="H619" i="30"/>
  <c r="I619" i="30"/>
  <c r="J619" i="30"/>
  <c r="K619" i="30"/>
  <c r="A620" i="30"/>
  <c r="B620" i="30"/>
  <c r="C620" i="30"/>
  <c r="D620" i="30"/>
  <c r="E620" i="30"/>
  <c r="F620" i="30"/>
  <c r="G620" i="30"/>
  <c r="H620" i="30"/>
  <c r="I620" i="30"/>
  <c r="J620" i="30"/>
  <c r="K620" i="30"/>
  <c r="A621" i="30"/>
  <c r="B621" i="30"/>
  <c r="C621" i="30"/>
  <c r="D621" i="30"/>
  <c r="E621" i="30"/>
  <c r="F621" i="30"/>
  <c r="G621" i="30"/>
  <c r="H621" i="30"/>
  <c r="I621" i="30"/>
  <c r="J621" i="30"/>
  <c r="K621" i="30"/>
  <c r="A622" i="30"/>
  <c r="B622" i="30"/>
  <c r="C622" i="30"/>
  <c r="D622" i="30"/>
  <c r="E622" i="30"/>
  <c r="F622" i="30"/>
  <c r="G622" i="30"/>
  <c r="H622" i="30"/>
  <c r="I622" i="30"/>
  <c r="J622" i="30"/>
  <c r="K622" i="30"/>
  <c r="A623" i="30"/>
  <c r="B623" i="30"/>
  <c r="C623" i="30"/>
  <c r="D623" i="30"/>
  <c r="E623" i="30"/>
  <c r="F623" i="30"/>
  <c r="G623" i="30"/>
  <c r="H623" i="30"/>
  <c r="I623" i="30"/>
  <c r="J623" i="30"/>
  <c r="K623" i="30"/>
  <c r="A624" i="30"/>
  <c r="B624" i="30"/>
  <c r="C624" i="30"/>
  <c r="D624" i="30"/>
  <c r="E624" i="30"/>
  <c r="F624" i="30"/>
  <c r="G624" i="30"/>
  <c r="H624" i="30"/>
  <c r="I624" i="30"/>
  <c r="J624" i="30"/>
  <c r="K624" i="30"/>
  <c r="A625" i="30"/>
  <c r="B625" i="30"/>
  <c r="C625" i="30"/>
  <c r="D625" i="30"/>
  <c r="E625" i="30"/>
  <c r="F625" i="30"/>
  <c r="G625" i="30"/>
  <c r="H625" i="30"/>
  <c r="I625" i="30"/>
  <c r="J625" i="30"/>
  <c r="K625" i="30"/>
  <c r="A626" i="30"/>
  <c r="B626" i="30"/>
  <c r="C626" i="30"/>
  <c r="D626" i="30"/>
  <c r="E626" i="30"/>
  <c r="F626" i="30"/>
  <c r="G626" i="30"/>
  <c r="H626" i="30"/>
  <c r="I626" i="30"/>
  <c r="J626" i="30"/>
  <c r="K626" i="30"/>
  <c r="A627" i="30"/>
  <c r="B627" i="30"/>
  <c r="C627" i="30"/>
  <c r="D627" i="30"/>
  <c r="E627" i="30"/>
  <c r="F627" i="30"/>
  <c r="G627" i="30"/>
  <c r="H627" i="30"/>
  <c r="I627" i="30"/>
  <c r="J627" i="30"/>
  <c r="K627" i="30"/>
  <c r="A628" i="30"/>
  <c r="B628" i="30"/>
  <c r="C628" i="30"/>
  <c r="D628" i="30"/>
  <c r="E628" i="30"/>
  <c r="F628" i="30"/>
  <c r="G628" i="30"/>
  <c r="H628" i="30"/>
  <c r="I628" i="30"/>
  <c r="J628" i="30"/>
  <c r="K628" i="30"/>
  <c r="A629" i="30"/>
  <c r="B629" i="30"/>
  <c r="C629" i="30"/>
  <c r="D629" i="30"/>
  <c r="E629" i="30"/>
  <c r="F629" i="30"/>
  <c r="G629" i="30"/>
  <c r="H629" i="30"/>
  <c r="I629" i="30"/>
  <c r="J629" i="30"/>
  <c r="K629" i="30"/>
  <c r="A630" i="30"/>
  <c r="B630" i="30"/>
  <c r="C630" i="30"/>
  <c r="D630" i="30"/>
  <c r="E630" i="30"/>
  <c r="F630" i="30"/>
  <c r="G630" i="30"/>
  <c r="H630" i="30"/>
  <c r="I630" i="30"/>
  <c r="J630" i="30"/>
  <c r="K630" i="30"/>
  <c r="A631" i="30"/>
  <c r="B631" i="30"/>
  <c r="C631" i="30"/>
  <c r="D631" i="30"/>
  <c r="E631" i="30"/>
  <c r="F631" i="30"/>
  <c r="G631" i="30"/>
  <c r="H631" i="30"/>
  <c r="I631" i="30"/>
  <c r="J631" i="30"/>
  <c r="K631" i="30"/>
  <c r="A632" i="30"/>
  <c r="B632" i="30"/>
  <c r="C632" i="30"/>
  <c r="D632" i="30"/>
  <c r="E632" i="30"/>
  <c r="F632" i="30"/>
  <c r="G632" i="30"/>
  <c r="H632" i="30"/>
  <c r="I632" i="30"/>
  <c r="J632" i="30"/>
  <c r="K632" i="30"/>
  <c r="A633" i="30"/>
  <c r="B633" i="30"/>
  <c r="C633" i="30"/>
  <c r="D633" i="30"/>
  <c r="E633" i="30"/>
  <c r="F633" i="30"/>
  <c r="G633" i="30"/>
  <c r="H633" i="30"/>
  <c r="I633" i="30"/>
  <c r="J633" i="30"/>
  <c r="K633" i="30"/>
  <c r="A634" i="30"/>
  <c r="B634" i="30"/>
  <c r="C634" i="30"/>
  <c r="D634" i="30"/>
  <c r="E634" i="30"/>
  <c r="F634" i="30"/>
  <c r="G634" i="30"/>
  <c r="H634" i="30"/>
  <c r="I634" i="30"/>
  <c r="J634" i="30"/>
  <c r="K634" i="30"/>
  <c r="A635" i="30"/>
  <c r="B635" i="30"/>
  <c r="C635" i="30"/>
  <c r="D635" i="30"/>
  <c r="E635" i="30"/>
  <c r="F635" i="30"/>
  <c r="G635" i="30"/>
  <c r="H635" i="30"/>
  <c r="I635" i="30"/>
  <c r="J635" i="30"/>
  <c r="K635" i="30"/>
  <c r="A636" i="30"/>
  <c r="B636" i="30"/>
  <c r="C636" i="30"/>
  <c r="D636" i="30"/>
  <c r="E636" i="30"/>
  <c r="F636" i="30"/>
  <c r="G636" i="30"/>
  <c r="H636" i="30"/>
  <c r="I636" i="30"/>
  <c r="J636" i="30"/>
  <c r="K636" i="30"/>
  <c r="A637" i="30"/>
  <c r="B637" i="30"/>
  <c r="C637" i="30"/>
  <c r="D637" i="30"/>
  <c r="E637" i="30"/>
  <c r="F637" i="30"/>
  <c r="G637" i="30"/>
  <c r="H637" i="30"/>
  <c r="I637" i="30"/>
  <c r="J637" i="30"/>
  <c r="K637" i="30"/>
  <c r="A638" i="30"/>
  <c r="B638" i="30"/>
  <c r="C638" i="30"/>
  <c r="D638" i="30"/>
  <c r="E638" i="30"/>
  <c r="F638" i="30"/>
  <c r="G638" i="30"/>
  <c r="H638" i="30"/>
  <c r="I638" i="30"/>
  <c r="J638" i="30"/>
  <c r="K638" i="30"/>
  <c r="A639" i="30"/>
  <c r="B639" i="30"/>
  <c r="C639" i="30"/>
  <c r="D639" i="30"/>
  <c r="E639" i="30"/>
  <c r="F639" i="30"/>
  <c r="G639" i="30"/>
  <c r="H639" i="30"/>
  <c r="I639" i="30"/>
  <c r="J639" i="30"/>
  <c r="K639" i="30"/>
  <c r="A640" i="30"/>
  <c r="B640" i="30"/>
  <c r="C640" i="30"/>
  <c r="D640" i="30"/>
  <c r="E640" i="30"/>
  <c r="F640" i="30"/>
  <c r="G640" i="30"/>
  <c r="H640" i="30"/>
  <c r="I640" i="30"/>
  <c r="J640" i="30"/>
  <c r="K640" i="30"/>
  <c r="A641" i="30"/>
  <c r="B641" i="30"/>
  <c r="C641" i="30"/>
  <c r="D641" i="30"/>
  <c r="E641" i="30"/>
  <c r="F641" i="30"/>
  <c r="G641" i="30"/>
  <c r="H641" i="30"/>
  <c r="I641" i="30"/>
  <c r="J641" i="30"/>
  <c r="K641" i="30"/>
  <c r="A642" i="30"/>
  <c r="B642" i="30"/>
  <c r="C642" i="30"/>
  <c r="D642" i="30"/>
  <c r="E642" i="30"/>
  <c r="F642" i="30"/>
  <c r="G642" i="30"/>
  <c r="H642" i="30"/>
  <c r="I642" i="30"/>
  <c r="J642" i="30"/>
  <c r="K642" i="30"/>
  <c r="A643" i="30"/>
  <c r="B643" i="30"/>
  <c r="C643" i="30"/>
  <c r="D643" i="30"/>
  <c r="E643" i="30"/>
  <c r="F643" i="30"/>
  <c r="G643" i="30"/>
  <c r="H643" i="30"/>
  <c r="I643" i="30"/>
  <c r="J643" i="30"/>
  <c r="K643" i="30"/>
  <c r="A644" i="30"/>
  <c r="B644" i="30"/>
  <c r="C644" i="30"/>
  <c r="D644" i="30"/>
  <c r="E644" i="30"/>
  <c r="F644" i="30"/>
  <c r="G644" i="30"/>
  <c r="H644" i="30"/>
  <c r="I644" i="30"/>
  <c r="J644" i="30"/>
  <c r="K644" i="30"/>
  <c r="A645" i="30"/>
  <c r="B645" i="30"/>
  <c r="C645" i="30"/>
  <c r="D645" i="30"/>
  <c r="E645" i="30"/>
  <c r="F645" i="30"/>
  <c r="G645" i="30"/>
  <c r="H645" i="30"/>
  <c r="I645" i="30"/>
  <c r="J645" i="30"/>
  <c r="K645" i="30"/>
  <c r="A646" i="30"/>
  <c r="B646" i="30"/>
  <c r="C646" i="30"/>
  <c r="D646" i="30"/>
  <c r="E646" i="30"/>
  <c r="F646" i="30"/>
  <c r="G646" i="30"/>
  <c r="H646" i="30"/>
  <c r="I646" i="30"/>
  <c r="J646" i="30"/>
  <c r="K646" i="30"/>
  <c r="A647" i="30"/>
  <c r="B647" i="30"/>
  <c r="C647" i="30"/>
  <c r="D647" i="30"/>
  <c r="E647" i="30"/>
  <c r="F647" i="30"/>
  <c r="G647" i="30"/>
  <c r="H647" i="30"/>
  <c r="I647" i="30"/>
  <c r="J647" i="30"/>
  <c r="K647" i="30"/>
  <c r="A648" i="30"/>
  <c r="B648" i="30"/>
  <c r="C648" i="30"/>
  <c r="D648" i="30"/>
  <c r="E648" i="30"/>
  <c r="F648" i="30"/>
  <c r="G648" i="30"/>
  <c r="H648" i="30"/>
  <c r="I648" i="30"/>
  <c r="J648" i="30"/>
  <c r="K648" i="30"/>
  <c r="A649" i="30"/>
  <c r="B649" i="30"/>
  <c r="C649" i="30"/>
  <c r="D649" i="30"/>
  <c r="E649" i="30"/>
  <c r="F649" i="30"/>
  <c r="G649" i="30"/>
  <c r="H649" i="30"/>
  <c r="I649" i="30"/>
  <c r="J649" i="30"/>
  <c r="K649" i="30"/>
  <c r="A650" i="30"/>
  <c r="B650" i="30"/>
  <c r="C650" i="30"/>
  <c r="D650" i="30"/>
  <c r="E650" i="30"/>
  <c r="F650" i="30"/>
  <c r="G650" i="30"/>
  <c r="H650" i="30"/>
  <c r="I650" i="30"/>
  <c r="J650" i="30"/>
  <c r="K650" i="30"/>
  <c r="A651" i="30"/>
  <c r="B651" i="30"/>
  <c r="C651" i="30"/>
  <c r="D651" i="30"/>
  <c r="E651" i="30"/>
  <c r="F651" i="30"/>
  <c r="G651" i="30"/>
  <c r="H651" i="30"/>
  <c r="I651" i="30"/>
  <c r="J651" i="30"/>
  <c r="K651" i="30"/>
  <c r="A652" i="30"/>
  <c r="B652" i="30"/>
  <c r="C652" i="30"/>
  <c r="D652" i="30"/>
  <c r="E652" i="30"/>
  <c r="F652" i="30"/>
  <c r="G652" i="30"/>
  <c r="H652" i="30"/>
  <c r="I652" i="30"/>
  <c r="J652" i="30"/>
  <c r="K652" i="30"/>
  <c r="A653" i="30"/>
  <c r="B653" i="30"/>
  <c r="C653" i="30"/>
  <c r="D653" i="30"/>
  <c r="E653" i="30"/>
  <c r="F653" i="30"/>
  <c r="G653" i="30"/>
  <c r="H653" i="30"/>
  <c r="I653" i="30"/>
  <c r="J653" i="30"/>
  <c r="K653" i="30"/>
  <c r="A654" i="30"/>
  <c r="B654" i="30"/>
  <c r="C654" i="30"/>
  <c r="D654" i="30"/>
  <c r="E654" i="30"/>
  <c r="F654" i="30"/>
  <c r="G654" i="30"/>
  <c r="H654" i="30"/>
  <c r="I654" i="30"/>
  <c r="J654" i="30"/>
  <c r="K654" i="30"/>
  <c r="A655" i="30"/>
  <c r="B655" i="30"/>
  <c r="C655" i="30"/>
  <c r="D655" i="30"/>
  <c r="E655" i="30"/>
  <c r="F655" i="30"/>
  <c r="G655" i="30"/>
  <c r="H655" i="30"/>
  <c r="I655" i="30"/>
  <c r="J655" i="30"/>
  <c r="K655" i="30"/>
  <c r="A656" i="30"/>
  <c r="B656" i="30"/>
  <c r="C656" i="30"/>
  <c r="D656" i="30"/>
  <c r="E656" i="30"/>
  <c r="F656" i="30"/>
  <c r="G656" i="30"/>
  <c r="H656" i="30"/>
  <c r="I656" i="30"/>
  <c r="J656" i="30"/>
  <c r="K656" i="30"/>
  <c r="A657" i="30"/>
  <c r="B657" i="30"/>
  <c r="C657" i="30"/>
  <c r="D657" i="30"/>
  <c r="E657" i="30"/>
  <c r="F657" i="30"/>
  <c r="G657" i="30"/>
  <c r="H657" i="30"/>
  <c r="I657" i="30"/>
  <c r="J657" i="30"/>
  <c r="K657" i="30"/>
  <c r="A658" i="30"/>
  <c r="B658" i="30"/>
  <c r="C658" i="30"/>
  <c r="D658" i="30"/>
  <c r="E658" i="30"/>
  <c r="F658" i="30"/>
  <c r="G658" i="30"/>
  <c r="H658" i="30"/>
  <c r="I658" i="30"/>
  <c r="J658" i="30"/>
  <c r="K658" i="30"/>
  <c r="A659" i="30"/>
  <c r="B659" i="30"/>
  <c r="C659" i="30"/>
  <c r="D659" i="30"/>
  <c r="E659" i="30"/>
  <c r="F659" i="30"/>
  <c r="G659" i="30"/>
  <c r="H659" i="30"/>
  <c r="I659" i="30"/>
  <c r="J659" i="30"/>
  <c r="K659" i="30"/>
  <c r="A660" i="30"/>
  <c r="B660" i="30"/>
  <c r="C660" i="30"/>
  <c r="D660" i="30"/>
  <c r="E660" i="30"/>
  <c r="F660" i="30"/>
  <c r="G660" i="30"/>
  <c r="H660" i="30"/>
  <c r="I660" i="30"/>
  <c r="J660" i="30"/>
  <c r="K660" i="30"/>
  <c r="A661" i="30"/>
  <c r="B661" i="30"/>
  <c r="C661" i="30"/>
  <c r="D661" i="30"/>
  <c r="E661" i="30"/>
  <c r="F661" i="30"/>
  <c r="G661" i="30"/>
  <c r="H661" i="30"/>
  <c r="I661" i="30"/>
  <c r="J661" i="30"/>
  <c r="K661" i="30"/>
  <c r="A662" i="30"/>
  <c r="B662" i="30"/>
  <c r="C662" i="30"/>
  <c r="D662" i="30"/>
  <c r="E662" i="30"/>
  <c r="F662" i="30"/>
  <c r="G662" i="30"/>
  <c r="H662" i="30"/>
  <c r="I662" i="30"/>
  <c r="J662" i="30"/>
  <c r="K662" i="30"/>
  <c r="A663" i="30"/>
  <c r="B663" i="30"/>
  <c r="C663" i="30"/>
  <c r="D663" i="30"/>
  <c r="E663" i="30"/>
  <c r="F663" i="30"/>
  <c r="G663" i="30"/>
  <c r="H663" i="30"/>
  <c r="I663" i="30"/>
  <c r="J663" i="30"/>
  <c r="K663" i="30"/>
  <c r="A664" i="30"/>
  <c r="B664" i="30"/>
  <c r="C664" i="30"/>
  <c r="D664" i="30"/>
  <c r="E664" i="30"/>
  <c r="F664" i="30"/>
  <c r="G664" i="30"/>
  <c r="H664" i="30"/>
  <c r="I664" i="30"/>
  <c r="J664" i="30"/>
  <c r="K664" i="30"/>
  <c r="A665" i="30"/>
  <c r="B665" i="30"/>
  <c r="C665" i="30"/>
  <c r="D665" i="30"/>
  <c r="E665" i="30"/>
  <c r="F665" i="30"/>
  <c r="G665" i="30"/>
  <c r="H665" i="30"/>
  <c r="I665" i="30"/>
  <c r="J665" i="30"/>
  <c r="K665" i="30"/>
  <c r="A666" i="30"/>
  <c r="B666" i="30"/>
  <c r="C666" i="30"/>
  <c r="D666" i="30"/>
  <c r="E666" i="30"/>
  <c r="F666" i="30"/>
  <c r="G666" i="30"/>
  <c r="H666" i="30"/>
  <c r="I666" i="30"/>
  <c r="J666" i="30"/>
  <c r="K666" i="30"/>
  <c r="A667" i="30"/>
  <c r="B667" i="30"/>
  <c r="C667" i="30"/>
  <c r="D667" i="30"/>
  <c r="E667" i="30"/>
  <c r="F667" i="30"/>
  <c r="G667" i="30"/>
  <c r="H667" i="30"/>
  <c r="I667" i="30"/>
  <c r="J667" i="30"/>
  <c r="K667" i="30"/>
  <c r="A668" i="30"/>
  <c r="B668" i="30"/>
  <c r="C668" i="30"/>
  <c r="D668" i="30"/>
  <c r="E668" i="30"/>
  <c r="F668" i="30"/>
  <c r="G668" i="30"/>
  <c r="H668" i="30"/>
  <c r="I668" i="30"/>
  <c r="J668" i="30"/>
  <c r="K668" i="30"/>
  <c r="A669" i="30"/>
  <c r="B669" i="30"/>
  <c r="C669" i="30"/>
  <c r="D669" i="30"/>
  <c r="E669" i="30"/>
  <c r="F669" i="30"/>
  <c r="G669" i="30"/>
  <c r="H669" i="30"/>
  <c r="I669" i="30"/>
  <c r="J669" i="30"/>
  <c r="K669" i="30"/>
  <c r="A670" i="30"/>
  <c r="B670" i="30"/>
  <c r="C670" i="30"/>
  <c r="D670" i="30"/>
  <c r="E670" i="30"/>
  <c r="F670" i="30"/>
  <c r="G670" i="30"/>
  <c r="H670" i="30"/>
  <c r="I670" i="30"/>
  <c r="J670" i="30"/>
  <c r="K670" i="30"/>
  <c r="A671" i="30"/>
  <c r="B671" i="30"/>
  <c r="C671" i="30"/>
  <c r="D671" i="30"/>
  <c r="E671" i="30"/>
  <c r="F671" i="30"/>
  <c r="G671" i="30"/>
  <c r="H671" i="30"/>
  <c r="I671" i="30"/>
  <c r="J671" i="30"/>
  <c r="K671" i="30"/>
  <c r="A672" i="30"/>
  <c r="B672" i="30"/>
  <c r="C672" i="30"/>
  <c r="D672" i="30"/>
  <c r="E672" i="30"/>
  <c r="F672" i="30"/>
  <c r="G672" i="30"/>
  <c r="H672" i="30"/>
  <c r="I672" i="30"/>
  <c r="J672" i="30"/>
  <c r="K672" i="30"/>
  <c r="A673" i="30"/>
  <c r="B673" i="30"/>
  <c r="C673" i="30"/>
  <c r="D673" i="30"/>
  <c r="E673" i="30"/>
  <c r="F673" i="30"/>
  <c r="G673" i="30"/>
  <c r="H673" i="30"/>
  <c r="I673" i="30"/>
  <c r="J673" i="30"/>
  <c r="K673" i="30"/>
  <c r="A674" i="30"/>
  <c r="B674" i="30"/>
  <c r="C674" i="30"/>
  <c r="D674" i="30"/>
  <c r="E674" i="30"/>
  <c r="F674" i="30"/>
  <c r="G674" i="30"/>
  <c r="H674" i="30"/>
  <c r="I674" i="30"/>
  <c r="J674" i="30"/>
  <c r="K674" i="30"/>
  <c r="A675" i="30"/>
  <c r="B675" i="30"/>
  <c r="C675" i="30"/>
  <c r="D675" i="30"/>
  <c r="E675" i="30"/>
  <c r="F675" i="30"/>
  <c r="G675" i="30"/>
  <c r="H675" i="30"/>
  <c r="I675" i="30"/>
  <c r="J675" i="30"/>
  <c r="K675" i="30"/>
  <c r="A676" i="30"/>
  <c r="B676" i="30"/>
  <c r="C676" i="30"/>
  <c r="D676" i="30"/>
  <c r="E676" i="30"/>
  <c r="F676" i="30"/>
  <c r="G676" i="30"/>
  <c r="H676" i="30"/>
  <c r="I676" i="30"/>
  <c r="J676" i="30"/>
  <c r="K676" i="30"/>
  <c r="A677" i="30"/>
  <c r="B677" i="30"/>
  <c r="C677" i="30"/>
  <c r="D677" i="30"/>
  <c r="E677" i="30"/>
  <c r="F677" i="30"/>
  <c r="G677" i="30"/>
  <c r="H677" i="30"/>
  <c r="I677" i="30"/>
  <c r="J677" i="30"/>
  <c r="K677" i="30"/>
  <c r="A678" i="30"/>
  <c r="B678" i="30"/>
  <c r="C678" i="30"/>
  <c r="D678" i="30"/>
  <c r="E678" i="30"/>
  <c r="F678" i="30"/>
  <c r="G678" i="30"/>
  <c r="H678" i="30"/>
  <c r="I678" i="30"/>
  <c r="J678" i="30"/>
  <c r="K678" i="30"/>
  <c r="A679" i="30"/>
  <c r="B679" i="30"/>
  <c r="C679" i="30"/>
  <c r="D679" i="30"/>
  <c r="E679" i="30"/>
  <c r="F679" i="30"/>
  <c r="G679" i="30"/>
  <c r="H679" i="30"/>
  <c r="I679" i="30"/>
  <c r="J679" i="30"/>
  <c r="K679" i="30"/>
  <c r="A680" i="30"/>
  <c r="B680" i="30"/>
  <c r="C680" i="30"/>
  <c r="D680" i="30"/>
  <c r="E680" i="30"/>
  <c r="F680" i="30"/>
  <c r="G680" i="30"/>
  <c r="H680" i="30"/>
  <c r="I680" i="30"/>
  <c r="J680" i="30"/>
  <c r="K680" i="30"/>
  <c r="A681" i="30"/>
  <c r="B681" i="30"/>
  <c r="C681" i="30"/>
  <c r="D681" i="30"/>
  <c r="E681" i="30"/>
  <c r="F681" i="30"/>
  <c r="G681" i="30"/>
  <c r="H681" i="30"/>
  <c r="I681" i="30"/>
  <c r="J681" i="30"/>
  <c r="K681" i="30"/>
  <c r="A682" i="30"/>
  <c r="B682" i="30"/>
  <c r="C682" i="30"/>
  <c r="D682" i="30"/>
  <c r="E682" i="30"/>
  <c r="F682" i="30"/>
  <c r="G682" i="30"/>
  <c r="H682" i="30"/>
  <c r="I682" i="30"/>
  <c r="J682" i="30"/>
  <c r="K682" i="30"/>
  <c r="A683" i="30"/>
  <c r="B683" i="30"/>
  <c r="C683" i="30"/>
  <c r="D683" i="30"/>
  <c r="E683" i="30"/>
  <c r="F683" i="30"/>
  <c r="G683" i="30"/>
  <c r="H683" i="30"/>
  <c r="I683" i="30"/>
  <c r="J683" i="30"/>
  <c r="K683" i="30"/>
  <c r="A684" i="30"/>
  <c r="B684" i="30"/>
  <c r="C684" i="30"/>
  <c r="D684" i="30"/>
  <c r="E684" i="30"/>
  <c r="F684" i="30"/>
  <c r="G684" i="30"/>
  <c r="H684" i="30"/>
  <c r="I684" i="30"/>
  <c r="J684" i="30"/>
  <c r="K684" i="30"/>
  <c r="A685" i="30"/>
  <c r="B685" i="30"/>
  <c r="C685" i="30"/>
  <c r="D685" i="30"/>
  <c r="E685" i="30"/>
  <c r="F685" i="30"/>
  <c r="G685" i="30"/>
  <c r="H685" i="30"/>
  <c r="I685" i="30"/>
  <c r="J685" i="30"/>
  <c r="K685" i="30"/>
  <c r="A686" i="30"/>
  <c r="B686" i="30"/>
  <c r="C686" i="30"/>
  <c r="D686" i="30"/>
  <c r="E686" i="30"/>
  <c r="F686" i="30"/>
  <c r="G686" i="30"/>
  <c r="H686" i="30"/>
  <c r="I686" i="30"/>
  <c r="J686" i="30"/>
  <c r="K686" i="30"/>
  <c r="A687" i="30"/>
  <c r="B687" i="30"/>
  <c r="C687" i="30"/>
  <c r="D687" i="30"/>
  <c r="E687" i="30"/>
  <c r="F687" i="30"/>
  <c r="G687" i="30"/>
  <c r="H687" i="30"/>
  <c r="I687" i="30"/>
  <c r="J687" i="30"/>
  <c r="K687" i="30"/>
  <c r="A688" i="30"/>
  <c r="B688" i="30"/>
  <c r="C688" i="30"/>
  <c r="D688" i="30"/>
  <c r="E688" i="30"/>
  <c r="F688" i="30"/>
  <c r="G688" i="30"/>
  <c r="H688" i="30"/>
  <c r="I688" i="30"/>
  <c r="J688" i="30"/>
  <c r="K688" i="30"/>
  <c r="A689" i="30"/>
  <c r="B689" i="30"/>
  <c r="C689" i="30"/>
  <c r="D689" i="30"/>
  <c r="E689" i="30"/>
  <c r="F689" i="30"/>
  <c r="G689" i="30"/>
  <c r="H689" i="30"/>
  <c r="I689" i="30"/>
  <c r="J689" i="30"/>
  <c r="K689" i="30"/>
  <c r="A690" i="30"/>
  <c r="B690" i="30"/>
  <c r="C690" i="30"/>
  <c r="D690" i="30"/>
  <c r="E690" i="30"/>
  <c r="F690" i="30"/>
  <c r="G690" i="30"/>
  <c r="H690" i="30"/>
  <c r="I690" i="30"/>
  <c r="J690" i="30"/>
  <c r="K690" i="30"/>
  <c r="A691" i="30"/>
  <c r="B691" i="30"/>
  <c r="C691" i="30"/>
  <c r="D691" i="30"/>
  <c r="E691" i="30"/>
  <c r="F691" i="30"/>
  <c r="G691" i="30"/>
  <c r="H691" i="30"/>
  <c r="I691" i="30"/>
  <c r="J691" i="30"/>
  <c r="K691" i="30"/>
  <c r="A692" i="30"/>
  <c r="B692" i="30"/>
  <c r="C692" i="30"/>
  <c r="D692" i="30"/>
  <c r="E692" i="30"/>
  <c r="F692" i="30"/>
  <c r="G692" i="30"/>
  <c r="H692" i="30"/>
  <c r="I692" i="30"/>
  <c r="J692" i="30"/>
  <c r="K692" i="30"/>
  <c r="A693" i="30"/>
  <c r="B693" i="30"/>
  <c r="C693" i="30"/>
  <c r="D693" i="30"/>
  <c r="E693" i="30"/>
  <c r="F693" i="30"/>
  <c r="G693" i="30"/>
  <c r="H693" i="30"/>
  <c r="I693" i="30"/>
  <c r="J693" i="30"/>
  <c r="K693" i="30"/>
  <c r="A694" i="30"/>
  <c r="B694" i="30"/>
  <c r="C694" i="30"/>
  <c r="D694" i="30"/>
  <c r="E694" i="30"/>
  <c r="F694" i="30"/>
  <c r="G694" i="30"/>
  <c r="H694" i="30"/>
  <c r="I694" i="30"/>
  <c r="J694" i="30"/>
  <c r="K694" i="30"/>
  <c r="A695" i="30"/>
  <c r="B695" i="30"/>
  <c r="C695" i="30"/>
  <c r="D695" i="30"/>
  <c r="E695" i="30"/>
  <c r="F695" i="30"/>
  <c r="G695" i="30"/>
  <c r="H695" i="30"/>
  <c r="I695" i="30"/>
  <c r="J695" i="30"/>
  <c r="K695" i="30"/>
  <c r="A696" i="30"/>
  <c r="B696" i="30"/>
  <c r="C696" i="30"/>
  <c r="D696" i="30"/>
  <c r="E696" i="30"/>
  <c r="F696" i="30"/>
  <c r="G696" i="30"/>
  <c r="H696" i="30"/>
  <c r="I696" i="30"/>
  <c r="J696" i="30"/>
  <c r="K696" i="30"/>
  <c r="A697" i="30"/>
  <c r="B697" i="30"/>
  <c r="C697" i="30"/>
  <c r="D697" i="30"/>
  <c r="E697" i="30"/>
  <c r="F697" i="30"/>
  <c r="G697" i="30"/>
  <c r="H697" i="30"/>
  <c r="I697" i="30"/>
  <c r="J697" i="30"/>
  <c r="K697" i="30"/>
  <c r="A698" i="30"/>
  <c r="B698" i="30"/>
  <c r="C698" i="30"/>
  <c r="D698" i="30"/>
  <c r="E698" i="30"/>
  <c r="F698" i="30"/>
  <c r="G698" i="30"/>
  <c r="H698" i="30"/>
  <c r="I698" i="30"/>
  <c r="J698" i="30"/>
  <c r="K698" i="30"/>
  <c r="A699" i="30"/>
  <c r="B699" i="30"/>
  <c r="C699" i="30"/>
  <c r="D699" i="30"/>
  <c r="E699" i="30"/>
  <c r="F699" i="30"/>
  <c r="G699" i="30"/>
  <c r="H699" i="30"/>
  <c r="I699" i="30"/>
  <c r="J699" i="30"/>
  <c r="K699" i="30"/>
  <c r="A700" i="30"/>
  <c r="B700" i="30"/>
  <c r="C700" i="30"/>
  <c r="D700" i="30"/>
  <c r="E700" i="30"/>
  <c r="F700" i="30"/>
  <c r="G700" i="30"/>
  <c r="H700" i="30"/>
  <c r="I700" i="30"/>
  <c r="J700" i="30"/>
  <c r="K700" i="30"/>
  <c r="A701" i="30"/>
  <c r="B701" i="30"/>
  <c r="C701" i="30"/>
  <c r="D701" i="30"/>
  <c r="E701" i="30"/>
  <c r="F701" i="30"/>
  <c r="G701" i="30"/>
  <c r="H701" i="30"/>
  <c r="I701" i="30"/>
  <c r="J701" i="30"/>
  <c r="K701" i="30"/>
  <c r="A702" i="30"/>
  <c r="B702" i="30"/>
  <c r="C702" i="30"/>
  <c r="D702" i="30"/>
  <c r="E702" i="30"/>
  <c r="F702" i="30"/>
  <c r="G702" i="30"/>
  <c r="H702" i="30"/>
  <c r="I702" i="30"/>
  <c r="J702" i="30"/>
  <c r="K702" i="30"/>
  <c r="A703" i="30"/>
  <c r="B703" i="30"/>
  <c r="C703" i="30"/>
  <c r="D703" i="30"/>
  <c r="E703" i="30"/>
  <c r="F703" i="30"/>
  <c r="G703" i="30"/>
  <c r="H703" i="30"/>
  <c r="I703" i="30"/>
  <c r="J703" i="30"/>
  <c r="K703" i="30"/>
  <c r="A704" i="30"/>
  <c r="B704" i="30"/>
  <c r="C704" i="30"/>
  <c r="D704" i="30"/>
  <c r="E704" i="30"/>
  <c r="F704" i="30"/>
  <c r="G704" i="30"/>
  <c r="H704" i="30"/>
  <c r="I704" i="30"/>
  <c r="J704" i="30"/>
  <c r="K704" i="30"/>
  <c r="A705" i="30"/>
  <c r="B705" i="30"/>
  <c r="C705" i="30"/>
  <c r="D705" i="30"/>
  <c r="E705" i="30"/>
  <c r="F705" i="30"/>
  <c r="G705" i="30"/>
  <c r="H705" i="30"/>
  <c r="I705" i="30"/>
  <c r="J705" i="30"/>
  <c r="K705" i="30"/>
  <c r="A706" i="30"/>
  <c r="B706" i="30"/>
  <c r="C706" i="30"/>
  <c r="D706" i="30"/>
  <c r="E706" i="30"/>
  <c r="F706" i="30"/>
  <c r="G706" i="30"/>
  <c r="H706" i="30"/>
  <c r="I706" i="30"/>
  <c r="J706" i="30"/>
  <c r="K706" i="30"/>
  <c r="A707" i="30"/>
  <c r="B707" i="30"/>
  <c r="C707" i="30"/>
  <c r="D707" i="30"/>
  <c r="E707" i="30"/>
  <c r="F707" i="30"/>
  <c r="G707" i="30"/>
  <c r="H707" i="30"/>
  <c r="I707" i="30"/>
  <c r="J707" i="30"/>
  <c r="K707" i="30"/>
  <c r="A708" i="30"/>
  <c r="B708" i="30"/>
  <c r="C708" i="30"/>
  <c r="D708" i="30"/>
  <c r="E708" i="30"/>
  <c r="F708" i="30"/>
  <c r="G708" i="30"/>
  <c r="H708" i="30"/>
  <c r="I708" i="30"/>
  <c r="J708" i="30"/>
  <c r="K708" i="30"/>
  <c r="A709" i="30"/>
  <c r="B709" i="30"/>
  <c r="C709" i="30"/>
  <c r="D709" i="30"/>
  <c r="E709" i="30"/>
  <c r="F709" i="30"/>
  <c r="G709" i="30"/>
  <c r="H709" i="30"/>
  <c r="I709" i="30"/>
  <c r="J709" i="30"/>
  <c r="K709" i="30"/>
  <c r="A710" i="30"/>
  <c r="B710" i="30"/>
  <c r="C710" i="30"/>
  <c r="D710" i="30"/>
  <c r="E710" i="30"/>
  <c r="F710" i="30"/>
  <c r="G710" i="30"/>
  <c r="H710" i="30"/>
  <c r="I710" i="30"/>
  <c r="J710" i="30"/>
  <c r="K710" i="30"/>
  <c r="A711" i="30"/>
  <c r="B711" i="30"/>
  <c r="C711" i="30"/>
  <c r="D711" i="30"/>
  <c r="E711" i="30"/>
  <c r="F711" i="30"/>
  <c r="G711" i="30"/>
  <c r="H711" i="30"/>
  <c r="I711" i="30"/>
  <c r="J711" i="30"/>
  <c r="K711" i="30"/>
  <c r="A712" i="30"/>
  <c r="B712" i="30"/>
  <c r="C712" i="30"/>
  <c r="D712" i="30"/>
  <c r="E712" i="30"/>
  <c r="F712" i="30"/>
  <c r="G712" i="30"/>
  <c r="H712" i="30"/>
  <c r="I712" i="30"/>
  <c r="J712" i="30"/>
  <c r="K712" i="30"/>
  <c r="A713" i="30"/>
  <c r="B713" i="30"/>
  <c r="C713" i="30"/>
  <c r="D713" i="30"/>
  <c r="E713" i="30"/>
  <c r="F713" i="30"/>
  <c r="G713" i="30"/>
  <c r="H713" i="30"/>
  <c r="I713" i="30"/>
  <c r="J713" i="30"/>
  <c r="K713" i="30"/>
  <c r="A714" i="30"/>
  <c r="B714" i="30"/>
  <c r="C714" i="30"/>
  <c r="D714" i="30"/>
  <c r="E714" i="30"/>
  <c r="F714" i="30"/>
  <c r="G714" i="30"/>
  <c r="H714" i="30"/>
  <c r="I714" i="30"/>
  <c r="J714" i="30"/>
  <c r="K714" i="30"/>
  <c r="A715" i="30"/>
  <c r="B715" i="30"/>
  <c r="C715" i="30"/>
  <c r="D715" i="30"/>
  <c r="E715" i="30"/>
  <c r="F715" i="30"/>
  <c r="G715" i="30"/>
  <c r="H715" i="30"/>
  <c r="I715" i="30"/>
  <c r="J715" i="30"/>
  <c r="K715" i="30"/>
  <c r="A716" i="30"/>
  <c r="B716" i="30"/>
  <c r="C716" i="30"/>
  <c r="D716" i="30"/>
  <c r="E716" i="30"/>
  <c r="F716" i="30"/>
  <c r="G716" i="30"/>
  <c r="H716" i="30"/>
  <c r="I716" i="30"/>
  <c r="J716" i="30"/>
  <c r="K716" i="30"/>
  <c r="A717" i="30"/>
  <c r="B717" i="30"/>
  <c r="C717" i="30"/>
  <c r="D717" i="30"/>
  <c r="E717" i="30"/>
  <c r="F717" i="30"/>
  <c r="G717" i="30"/>
  <c r="H717" i="30"/>
  <c r="I717" i="30"/>
  <c r="J717" i="30"/>
  <c r="K717" i="30"/>
  <c r="A718" i="30"/>
  <c r="B718" i="30"/>
  <c r="C718" i="30"/>
  <c r="D718" i="30"/>
  <c r="E718" i="30"/>
  <c r="F718" i="30"/>
  <c r="G718" i="30"/>
  <c r="H718" i="30"/>
  <c r="I718" i="30"/>
  <c r="J718" i="30"/>
  <c r="K718" i="30"/>
  <c r="A719" i="30"/>
  <c r="B719" i="30"/>
  <c r="C719" i="30"/>
  <c r="D719" i="30"/>
  <c r="E719" i="30"/>
  <c r="F719" i="30"/>
  <c r="G719" i="30"/>
  <c r="H719" i="30"/>
  <c r="I719" i="30"/>
  <c r="J719" i="30"/>
  <c r="K719" i="30"/>
  <c r="A720" i="30"/>
  <c r="B720" i="30"/>
  <c r="C720" i="30"/>
  <c r="D720" i="30"/>
  <c r="E720" i="30"/>
  <c r="F720" i="30"/>
  <c r="G720" i="30"/>
  <c r="H720" i="30"/>
  <c r="I720" i="30"/>
  <c r="J720" i="30"/>
  <c r="K720" i="30"/>
  <c r="A721" i="30"/>
  <c r="B721" i="30"/>
  <c r="C721" i="30"/>
  <c r="D721" i="30"/>
  <c r="E721" i="30"/>
  <c r="F721" i="30"/>
  <c r="G721" i="30"/>
  <c r="H721" i="30"/>
  <c r="I721" i="30"/>
  <c r="J721" i="30"/>
  <c r="K721" i="30"/>
  <c r="A722" i="30"/>
  <c r="B722" i="30"/>
  <c r="C722" i="30"/>
  <c r="D722" i="30"/>
  <c r="E722" i="30"/>
  <c r="F722" i="30"/>
  <c r="G722" i="30"/>
  <c r="H722" i="30"/>
  <c r="I722" i="30"/>
  <c r="J722" i="30"/>
  <c r="K722" i="30"/>
  <c r="A723" i="30"/>
  <c r="B723" i="30"/>
  <c r="C723" i="30"/>
  <c r="D723" i="30"/>
  <c r="E723" i="30"/>
  <c r="F723" i="30"/>
  <c r="G723" i="30"/>
  <c r="H723" i="30"/>
  <c r="I723" i="30"/>
  <c r="J723" i="30"/>
  <c r="K723" i="30"/>
  <c r="A724" i="30"/>
  <c r="B724" i="30"/>
  <c r="C724" i="30"/>
  <c r="D724" i="30"/>
  <c r="E724" i="30"/>
  <c r="F724" i="30"/>
  <c r="G724" i="30"/>
  <c r="H724" i="30"/>
  <c r="I724" i="30"/>
  <c r="J724" i="30"/>
  <c r="K724" i="30"/>
  <c r="A725" i="30"/>
  <c r="B725" i="30"/>
  <c r="C725" i="30"/>
  <c r="D725" i="30"/>
  <c r="E725" i="30"/>
  <c r="F725" i="30"/>
  <c r="G725" i="30"/>
  <c r="H725" i="30"/>
  <c r="I725" i="30"/>
  <c r="J725" i="30"/>
  <c r="K725" i="30"/>
  <c r="A726" i="30"/>
  <c r="B726" i="30"/>
  <c r="C726" i="30"/>
  <c r="D726" i="30"/>
  <c r="E726" i="30"/>
  <c r="F726" i="30"/>
  <c r="G726" i="30"/>
  <c r="H726" i="30"/>
  <c r="I726" i="30"/>
  <c r="J726" i="30"/>
  <c r="K726" i="30"/>
  <c r="A727" i="30"/>
  <c r="B727" i="30"/>
  <c r="C727" i="30"/>
  <c r="D727" i="30"/>
  <c r="E727" i="30"/>
  <c r="F727" i="30"/>
  <c r="G727" i="30"/>
  <c r="H727" i="30"/>
  <c r="I727" i="30"/>
  <c r="J727" i="30"/>
  <c r="K727" i="30"/>
  <c r="A728" i="30"/>
  <c r="B728" i="30"/>
  <c r="C728" i="30"/>
  <c r="D728" i="30"/>
  <c r="E728" i="30"/>
  <c r="F728" i="30"/>
  <c r="G728" i="30"/>
  <c r="H728" i="30"/>
  <c r="I728" i="30"/>
  <c r="J728" i="30"/>
  <c r="K728" i="30"/>
  <c r="A729" i="30"/>
  <c r="B729" i="30"/>
  <c r="C729" i="30"/>
  <c r="D729" i="30"/>
  <c r="E729" i="30"/>
  <c r="F729" i="30"/>
  <c r="G729" i="30"/>
  <c r="H729" i="30"/>
  <c r="I729" i="30"/>
  <c r="J729" i="30"/>
  <c r="K729" i="30"/>
  <c r="A730" i="30"/>
  <c r="B730" i="30"/>
  <c r="C730" i="30"/>
  <c r="D730" i="30"/>
  <c r="E730" i="30"/>
  <c r="F730" i="30"/>
  <c r="G730" i="30"/>
  <c r="H730" i="30"/>
  <c r="I730" i="30"/>
  <c r="J730" i="30"/>
  <c r="K730" i="30"/>
  <c r="A731" i="30"/>
  <c r="B731" i="30"/>
  <c r="C731" i="30"/>
  <c r="D731" i="30"/>
  <c r="E731" i="30"/>
  <c r="F731" i="30"/>
  <c r="G731" i="30"/>
  <c r="H731" i="30"/>
  <c r="I731" i="30"/>
  <c r="J731" i="30"/>
  <c r="K731" i="30"/>
  <c r="A732" i="30"/>
  <c r="B732" i="30"/>
  <c r="C732" i="30"/>
  <c r="D732" i="30"/>
  <c r="E732" i="30"/>
  <c r="F732" i="30"/>
  <c r="G732" i="30"/>
  <c r="H732" i="30"/>
  <c r="I732" i="30"/>
  <c r="J732" i="30"/>
  <c r="K732" i="30"/>
  <c r="A733" i="30"/>
  <c r="B733" i="30"/>
  <c r="C733" i="30"/>
  <c r="D733" i="30"/>
  <c r="E733" i="30"/>
  <c r="F733" i="30"/>
  <c r="G733" i="30"/>
  <c r="H733" i="30"/>
  <c r="I733" i="30"/>
  <c r="J733" i="30"/>
  <c r="K733" i="30"/>
  <c r="A734" i="30"/>
  <c r="B734" i="30"/>
  <c r="C734" i="30"/>
  <c r="D734" i="30"/>
  <c r="E734" i="30"/>
  <c r="F734" i="30"/>
  <c r="G734" i="30"/>
  <c r="H734" i="30"/>
  <c r="I734" i="30"/>
  <c r="J734" i="30"/>
  <c r="K734" i="30"/>
  <c r="A735" i="30"/>
  <c r="B735" i="30"/>
  <c r="C735" i="30"/>
  <c r="D735" i="30"/>
  <c r="E735" i="30"/>
  <c r="F735" i="30"/>
  <c r="G735" i="30"/>
  <c r="H735" i="30"/>
  <c r="I735" i="30"/>
  <c r="J735" i="30"/>
  <c r="K735" i="30"/>
  <c r="A736" i="30"/>
  <c r="B736" i="30"/>
  <c r="C736" i="30"/>
  <c r="D736" i="30"/>
  <c r="E736" i="30"/>
  <c r="F736" i="30"/>
  <c r="G736" i="30"/>
  <c r="H736" i="30"/>
  <c r="I736" i="30"/>
  <c r="J736" i="30"/>
  <c r="K736" i="30"/>
  <c r="A737" i="30"/>
  <c r="B737" i="30"/>
  <c r="C737" i="30"/>
  <c r="D737" i="30"/>
  <c r="E737" i="30"/>
  <c r="F737" i="30"/>
  <c r="G737" i="30"/>
  <c r="H737" i="30"/>
  <c r="I737" i="30"/>
  <c r="J737" i="30"/>
  <c r="K737" i="30"/>
  <c r="A738" i="30"/>
  <c r="B738" i="30"/>
  <c r="C738" i="30"/>
  <c r="D738" i="30"/>
  <c r="E738" i="30"/>
  <c r="F738" i="30"/>
  <c r="G738" i="30"/>
  <c r="H738" i="30"/>
  <c r="I738" i="30"/>
  <c r="J738" i="30"/>
  <c r="K738" i="30"/>
  <c r="A739" i="30"/>
  <c r="B739" i="30"/>
  <c r="C739" i="30"/>
  <c r="D739" i="30"/>
  <c r="E739" i="30"/>
  <c r="F739" i="30"/>
  <c r="G739" i="30"/>
  <c r="H739" i="30"/>
  <c r="I739" i="30"/>
  <c r="J739" i="30"/>
  <c r="K739" i="30"/>
  <c r="A740" i="30"/>
  <c r="B740" i="30"/>
  <c r="C740" i="30"/>
  <c r="D740" i="30"/>
  <c r="E740" i="30"/>
  <c r="F740" i="30"/>
  <c r="G740" i="30"/>
  <c r="H740" i="30"/>
  <c r="I740" i="30"/>
  <c r="J740" i="30"/>
  <c r="K740" i="30"/>
  <c r="A741" i="30"/>
  <c r="B741" i="30"/>
  <c r="C741" i="30"/>
  <c r="D741" i="30"/>
  <c r="E741" i="30"/>
  <c r="F741" i="30"/>
  <c r="G741" i="30"/>
  <c r="H741" i="30"/>
  <c r="I741" i="30"/>
  <c r="J741" i="30"/>
  <c r="K741" i="30"/>
  <c r="A742" i="30"/>
  <c r="B742" i="30"/>
  <c r="C742" i="30"/>
  <c r="D742" i="30"/>
  <c r="E742" i="30"/>
  <c r="F742" i="30"/>
  <c r="G742" i="30"/>
  <c r="H742" i="30"/>
  <c r="I742" i="30"/>
  <c r="J742" i="30"/>
  <c r="K742" i="30"/>
  <c r="A743" i="30"/>
  <c r="B743" i="30"/>
  <c r="C743" i="30"/>
  <c r="D743" i="30"/>
  <c r="E743" i="30"/>
  <c r="F743" i="30"/>
  <c r="G743" i="30"/>
  <c r="H743" i="30"/>
  <c r="I743" i="30"/>
  <c r="J743" i="30"/>
  <c r="K743" i="30"/>
  <c r="A744" i="30"/>
  <c r="B744" i="30"/>
  <c r="C744" i="30"/>
  <c r="D744" i="30"/>
  <c r="E744" i="30"/>
  <c r="F744" i="30"/>
  <c r="G744" i="30"/>
  <c r="H744" i="30"/>
  <c r="I744" i="30"/>
  <c r="J744" i="30"/>
  <c r="K744" i="30"/>
  <c r="A745" i="30"/>
  <c r="B745" i="30"/>
  <c r="C745" i="30"/>
  <c r="D745" i="30"/>
  <c r="E745" i="30"/>
  <c r="F745" i="30"/>
  <c r="G745" i="30"/>
  <c r="H745" i="30"/>
  <c r="I745" i="30"/>
  <c r="J745" i="30"/>
  <c r="K745" i="30"/>
  <c r="A746" i="30"/>
  <c r="B746" i="30"/>
  <c r="C746" i="30"/>
  <c r="D746" i="30"/>
  <c r="E746" i="30"/>
  <c r="F746" i="30"/>
  <c r="G746" i="30"/>
  <c r="H746" i="30"/>
  <c r="I746" i="30"/>
  <c r="J746" i="30"/>
  <c r="K746" i="30"/>
  <c r="A747" i="30"/>
  <c r="B747" i="30"/>
  <c r="C747" i="30"/>
  <c r="D747" i="30"/>
  <c r="E747" i="30"/>
  <c r="F747" i="30"/>
  <c r="G747" i="30"/>
  <c r="H747" i="30"/>
  <c r="I747" i="30"/>
  <c r="J747" i="30"/>
  <c r="K747" i="30"/>
  <c r="A748" i="30"/>
  <c r="B748" i="30"/>
  <c r="C748" i="30"/>
  <c r="D748" i="30"/>
  <c r="E748" i="30"/>
  <c r="F748" i="30"/>
  <c r="G748" i="30"/>
  <c r="H748" i="30"/>
  <c r="I748" i="30"/>
  <c r="J748" i="30"/>
  <c r="K748" i="30"/>
  <c r="A749" i="30"/>
  <c r="B749" i="30"/>
  <c r="C749" i="30"/>
  <c r="D749" i="30"/>
  <c r="E749" i="30"/>
  <c r="F749" i="30"/>
  <c r="G749" i="30"/>
  <c r="H749" i="30"/>
  <c r="I749" i="30"/>
  <c r="J749" i="30"/>
  <c r="K749" i="30"/>
  <c r="A750" i="30"/>
  <c r="B750" i="30"/>
  <c r="C750" i="30"/>
  <c r="D750" i="30"/>
  <c r="E750" i="30"/>
  <c r="F750" i="30"/>
  <c r="G750" i="30"/>
  <c r="H750" i="30"/>
  <c r="I750" i="30"/>
  <c r="J750" i="30"/>
  <c r="K750" i="30"/>
  <c r="A751" i="30"/>
  <c r="B751" i="30"/>
  <c r="C751" i="30"/>
  <c r="D751" i="30"/>
  <c r="E751" i="30"/>
  <c r="F751" i="30"/>
  <c r="G751" i="30"/>
  <c r="H751" i="30"/>
  <c r="I751" i="30"/>
  <c r="J751" i="30"/>
  <c r="K751" i="30"/>
  <c r="A752" i="30"/>
  <c r="B752" i="30"/>
  <c r="C752" i="30"/>
  <c r="D752" i="30"/>
  <c r="E752" i="30"/>
  <c r="F752" i="30"/>
  <c r="G752" i="30"/>
  <c r="H752" i="30"/>
  <c r="I752" i="30"/>
  <c r="J752" i="30"/>
  <c r="K752" i="30"/>
  <c r="A753" i="30"/>
  <c r="B753" i="30"/>
  <c r="C753" i="30"/>
  <c r="D753" i="30"/>
  <c r="E753" i="30"/>
  <c r="F753" i="30"/>
  <c r="G753" i="30"/>
  <c r="H753" i="30"/>
  <c r="I753" i="30"/>
  <c r="J753" i="30"/>
  <c r="K753" i="30"/>
  <c r="A754" i="30"/>
  <c r="B754" i="30"/>
  <c r="C754" i="30"/>
  <c r="D754" i="30"/>
  <c r="E754" i="30"/>
  <c r="F754" i="30"/>
  <c r="G754" i="30"/>
  <c r="H754" i="30"/>
  <c r="I754" i="30"/>
  <c r="J754" i="30"/>
  <c r="K754" i="30"/>
  <c r="A755" i="30"/>
  <c r="B755" i="30"/>
  <c r="C755" i="30"/>
  <c r="D755" i="30"/>
  <c r="E755" i="30"/>
  <c r="F755" i="30"/>
  <c r="G755" i="30"/>
  <c r="H755" i="30"/>
  <c r="I755" i="30"/>
  <c r="J755" i="30"/>
  <c r="K755" i="30"/>
  <c r="A756" i="30"/>
  <c r="B756" i="30"/>
  <c r="C756" i="30"/>
  <c r="D756" i="30"/>
  <c r="E756" i="30"/>
  <c r="F756" i="30"/>
  <c r="G756" i="30"/>
  <c r="H756" i="30"/>
  <c r="I756" i="30"/>
  <c r="J756" i="30"/>
  <c r="K756" i="30"/>
  <c r="A757" i="30"/>
  <c r="B757" i="30"/>
  <c r="C757" i="30"/>
  <c r="D757" i="30"/>
  <c r="E757" i="30"/>
  <c r="F757" i="30"/>
  <c r="G757" i="30"/>
  <c r="H757" i="30"/>
  <c r="I757" i="30"/>
  <c r="J757" i="30"/>
  <c r="K757" i="30"/>
  <c r="A758" i="30"/>
  <c r="B758" i="30"/>
  <c r="C758" i="30"/>
  <c r="D758" i="30"/>
  <c r="E758" i="30"/>
  <c r="F758" i="30"/>
  <c r="G758" i="30"/>
  <c r="H758" i="30"/>
  <c r="I758" i="30"/>
  <c r="J758" i="30"/>
  <c r="K758" i="30"/>
  <c r="A759" i="30"/>
  <c r="B759" i="30"/>
  <c r="C759" i="30"/>
  <c r="D759" i="30"/>
  <c r="E759" i="30"/>
  <c r="F759" i="30"/>
  <c r="G759" i="30"/>
  <c r="H759" i="30"/>
  <c r="I759" i="30"/>
  <c r="J759" i="30"/>
  <c r="K759" i="30"/>
  <c r="A760" i="30"/>
  <c r="B760" i="30"/>
  <c r="C760" i="30"/>
  <c r="D760" i="30"/>
  <c r="E760" i="30"/>
  <c r="F760" i="30"/>
  <c r="G760" i="30"/>
  <c r="H760" i="30"/>
  <c r="I760" i="30"/>
  <c r="J760" i="30"/>
  <c r="K760" i="30"/>
  <c r="A761" i="30"/>
  <c r="B761" i="30"/>
  <c r="C761" i="30"/>
  <c r="D761" i="30"/>
  <c r="E761" i="30"/>
  <c r="F761" i="30"/>
  <c r="G761" i="30"/>
  <c r="H761" i="30"/>
  <c r="I761" i="30"/>
  <c r="J761" i="30"/>
  <c r="K761" i="30"/>
  <c r="A762" i="30"/>
  <c r="B762" i="30"/>
  <c r="C762" i="30"/>
  <c r="D762" i="30"/>
  <c r="E762" i="30"/>
  <c r="F762" i="30"/>
  <c r="G762" i="30"/>
  <c r="H762" i="30"/>
  <c r="I762" i="30"/>
  <c r="J762" i="30"/>
  <c r="K762" i="30"/>
  <c r="A763" i="30"/>
  <c r="B763" i="30"/>
  <c r="C763" i="30"/>
  <c r="D763" i="30"/>
  <c r="E763" i="30"/>
  <c r="F763" i="30"/>
  <c r="G763" i="30"/>
  <c r="H763" i="30"/>
  <c r="I763" i="30"/>
  <c r="J763" i="30"/>
  <c r="K763" i="30"/>
  <c r="A764" i="30"/>
  <c r="B764" i="30"/>
  <c r="C764" i="30"/>
  <c r="D764" i="30"/>
  <c r="E764" i="30"/>
  <c r="F764" i="30"/>
  <c r="G764" i="30"/>
  <c r="H764" i="30"/>
  <c r="I764" i="30"/>
  <c r="J764" i="30"/>
  <c r="K764" i="30"/>
  <c r="A765" i="30"/>
  <c r="B765" i="30"/>
  <c r="C765" i="30"/>
  <c r="D765" i="30"/>
  <c r="E765" i="30"/>
  <c r="F765" i="30"/>
  <c r="G765" i="30"/>
  <c r="H765" i="30"/>
  <c r="I765" i="30"/>
  <c r="J765" i="30"/>
  <c r="K765" i="30"/>
  <c r="A766" i="30"/>
  <c r="B766" i="30"/>
  <c r="C766" i="30"/>
  <c r="D766" i="30"/>
  <c r="E766" i="30"/>
  <c r="F766" i="30"/>
  <c r="G766" i="30"/>
  <c r="H766" i="30"/>
  <c r="I766" i="30"/>
  <c r="J766" i="30"/>
  <c r="K766" i="30"/>
  <c r="A767" i="30"/>
  <c r="B767" i="30"/>
  <c r="C767" i="30"/>
  <c r="D767" i="30"/>
  <c r="E767" i="30"/>
  <c r="F767" i="30"/>
  <c r="G767" i="30"/>
  <c r="H767" i="30"/>
  <c r="I767" i="30"/>
  <c r="J767" i="30"/>
  <c r="K767" i="30"/>
  <c r="A768" i="30"/>
  <c r="B768" i="30"/>
  <c r="C768" i="30"/>
  <c r="D768" i="30"/>
  <c r="E768" i="30"/>
  <c r="F768" i="30"/>
  <c r="G768" i="30"/>
  <c r="H768" i="30"/>
  <c r="I768" i="30"/>
  <c r="J768" i="30"/>
  <c r="K768" i="30"/>
  <c r="A769" i="30"/>
  <c r="B769" i="30"/>
  <c r="C769" i="30"/>
  <c r="D769" i="30"/>
  <c r="E769" i="30"/>
  <c r="F769" i="30"/>
  <c r="G769" i="30"/>
  <c r="H769" i="30"/>
  <c r="I769" i="30"/>
  <c r="J769" i="30"/>
  <c r="K769" i="30"/>
  <c r="A770" i="30"/>
  <c r="B770" i="30"/>
  <c r="C770" i="30"/>
  <c r="D770" i="30"/>
  <c r="E770" i="30"/>
  <c r="F770" i="30"/>
  <c r="G770" i="30"/>
  <c r="H770" i="30"/>
  <c r="I770" i="30"/>
  <c r="J770" i="30"/>
  <c r="K770" i="30"/>
  <c r="A771" i="30"/>
  <c r="B771" i="30"/>
  <c r="C771" i="30"/>
  <c r="D771" i="30"/>
  <c r="E771" i="30"/>
  <c r="F771" i="30"/>
  <c r="G771" i="30"/>
  <c r="H771" i="30"/>
  <c r="I771" i="30"/>
  <c r="J771" i="30"/>
  <c r="K771" i="30"/>
  <c r="A772" i="30"/>
  <c r="B772" i="30"/>
  <c r="C772" i="30"/>
  <c r="D772" i="30"/>
  <c r="E772" i="30"/>
  <c r="F772" i="30"/>
  <c r="G772" i="30"/>
  <c r="H772" i="30"/>
  <c r="I772" i="30"/>
  <c r="J772" i="30"/>
  <c r="K772" i="30"/>
  <c r="A773" i="30"/>
  <c r="B773" i="30"/>
  <c r="C773" i="30"/>
  <c r="D773" i="30"/>
  <c r="E773" i="30"/>
  <c r="F773" i="30"/>
  <c r="G773" i="30"/>
  <c r="H773" i="30"/>
  <c r="I773" i="30"/>
  <c r="J773" i="30"/>
  <c r="K773" i="30"/>
  <c r="A774" i="30"/>
  <c r="B774" i="30"/>
  <c r="C774" i="30"/>
  <c r="D774" i="30"/>
  <c r="E774" i="30"/>
  <c r="F774" i="30"/>
  <c r="G774" i="30"/>
  <c r="H774" i="30"/>
  <c r="I774" i="30"/>
  <c r="J774" i="30"/>
  <c r="K774" i="30"/>
  <c r="A775" i="30"/>
  <c r="B775" i="30"/>
  <c r="C775" i="30"/>
  <c r="D775" i="30"/>
  <c r="E775" i="30"/>
  <c r="F775" i="30"/>
  <c r="G775" i="30"/>
  <c r="H775" i="30"/>
  <c r="I775" i="30"/>
  <c r="J775" i="30"/>
  <c r="K775" i="30"/>
  <c r="A776" i="30"/>
  <c r="B776" i="30"/>
  <c r="C776" i="30"/>
  <c r="D776" i="30"/>
  <c r="E776" i="30"/>
  <c r="F776" i="30"/>
  <c r="G776" i="30"/>
  <c r="H776" i="30"/>
  <c r="I776" i="30"/>
  <c r="J776" i="30"/>
  <c r="K776" i="30"/>
  <c r="A777" i="30"/>
  <c r="B777" i="30"/>
  <c r="C777" i="30"/>
  <c r="D777" i="30"/>
  <c r="E777" i="30"/>
  <c r="F777" i="30"/>
  <c r="G777" i="30"/>
  <c r="H777" i="30"/>
  <c r="I777" i="30"/>
  <c r="J777" i="30"/>
  <c r="K777" i="30"/>
  <c r="A778" i="30"/>
  <c r="B778" i="30"/>
  <c r="C778" i="30"/>
  <c r="D778" i="30"/>
  <c r="E778" i="30"/>
  <c r="F778" i="30"/>
  <c r="G778" i="30"/>
  <c r="H778" i="30"/>
  <c r="I778" i="30"/>
  <c r="J778" i="30"/>
  <c r="K778" i="30"/>
  <c r="A779" i="30"/>
  <c r="B779" i="30"/>
  <c r="C779" i="30"/>
  <c r="D779" i="30"/>
  <c r="E779" i="30"/>
  <c r="F779" i="30"/>
  <c r="G779" i="30"/>
  <c r="H779" i="30"/>
  <c r="I779" i="30"/>
  <c r="J779" i="30"/>
  <c r="K779" i="30"/>
  <c r="A780" i="30"/>
  <c r="B780" i="30"/>
  <c r="C780" i="30"/>
  <c r="D780" i="30"/>
  <c r="E780" i="30"/>
  <c r="F780" i="30"/>
  <c r="G780" i="30"/>
  <c r="H780" i="30"/>
  <c r="I780" i="30"/>
  <c r="J780" i="30"/>
  <c r="K780" i="30"/>
  <c r="A781" i="30"/>
  <c r="B781" i="30"/>
  <c r="C781" i="30"/>
  <c r="D781" i="30"/>
  <c r="E781" i="30"/>
  <c r="F781" i="30"/>
  <c r="G781" i="30"/>
  <c r="H781" i="30"/>
  <c r="I781" i="30"/>
  <c r="J781" i="30"/>
  <c r="K781" i="30"/>
  <c r="A782" i="30"/>
  <c r="B782" i="30"/>
  <c r="C782" i="30"/>
  <c r="D782" i="30"/>
  <c r="E782" i="30"/>
  <c r="F782" i="30"/>
  <c r="G782" i="30"/>
  <c r="H782" i="30"/>
  <c r="I782" i="30"/>
  <c r="J782" i="30"/>
  <c r="K782" i="30"/>
  <c r="A783" i="30"/>
  <c r="B783" i="30"/>
  <c r="C783" i="30"/>
  <c r="D783" i="30"/>
  <c r="E783" i="30"/>
  <c r="F783" i="30"/>
  <c r="G783" i="30"/>
  <c r="H783" i="30"/>
  <c r="I783" i="30"/>
  <c r="J783" i="30"/>
  <c r="K783" i="30"/>
  <c r="A784" i="30"/>
  <c r="B784" i="30"/>
  <c r="C784" i="30"/>
  <c r="D784" i="30"/>
  <c r="E784" i="30"/>
  <c r="F784" i="30"/>
  <c r="G784" i="30"/>
  <c r="H784" i="30"/>
  <c r="I784" i="30"/>
  <c r="J784" i="30"/>
  <c r="K784" i="30"/>
  <c r="A785" i="30"/>
  <c r="B785" i="30"/>
  <c r="C785" i="30"/>
  <c r="D785" i="30"/>
  <c r="E785" i="30"/>
  <c r="F785" i="30"/>
  <c r="G785" i="30"/>
  <c r="H785" i="30"/>
  <c r="I785" i="30"/>
  <c r="J785" i="30"/>
  <c r="K785" i="30"/>
  <c r="A786" i="30"/>
  <c r="B786" i="30"/>
  <c r="C786" i="30"/>
  <c r="D786" i="30"/>
  <c r="E786" i="30"/>
  <c r="F786" i="30"/>
  <c r="G786" i="30"/>
  <c r="H786" i="30"/>
  <c r="I786" i="30"/>
  <c r="J786" i="30"/>
  <c r="K786" i="30"/>
  <c r="A787" i="30"/>
  <c r="B787" i="30"/>
  <c r="C787" i="30"/>
  <c r="D787" i="30"/>
  <c r="E787" i="30"/>
  <c r="F787" i="30"/>
  <c r="G787" i="30"/>
  <c r="H787" i="30"/>
  <c r="I787" i="30"/>
  <c r="J787" i="30"/>
  <c r="K787" i="30"/>
  <c r="A788" i="30"/>
  <c r="B788" i="30"/>
  <c r="C788" i="30"/>
  <c r="D788" i="30"/>
  <c r="E788" i="30"/>
  <c r="F788" i="30"/>
  <c r="G788" i="30"/>
  <c r="H788" i="30"/>
  <c r="I788" i="30"/>
  <c r="J788" i="30"/>
  <c r="K788" i="30"/>
  <c r="A789" i="30"/>
  <c r="B789" i="30"/>
  <c r="C789" i="30"/>
  <c r="D789" i="30"/>
  <c r="E789" i="30"/>
  <c r="F789" i="30"/>
  <c r="G789" i="30"/>
  <c r="H789" i="30"/>
  <c r="I789" i="30"/>
  <c r="J789" i="30"/>
  <c r="K789" i="30"/>
  <c r="A790" i="30"/>
  <c r="B790" i="30"/>
  <c r="C790" i="30"/>
  <c r="D790" i="30"/>
  <c r="E790" i="30"/>
  <c r="F790" i="30"/>
  <c r="G790" i="30"/>
  <c r="H790" i="30"/>
  <c r="I790" i="30"/>
  <c r="J790" i="30"/>
  <c r="K790" i="30"/>
  <c r="A791" i="30"/>
  <c r="B791" i="30"/>
  <c r="C791" i="30"/>
  <c r="D791" i="30"/>
  <c r="E791" i="30"/>
  <c r="F791" i="30"/>
  <c r="G791" i="30"/>
  <c r="H791" i="30"/>
  <c r="I791" i="30"/>
  <c r="J791" i="30"/>
  <c r="K791" i="30"/>
  <c r="A792" i="30"/>
  <c r="B792" i="30"/>
  <c r="C792" i="30"/>
  <c r="D792" i="30"/>
  <c r="E792" i="30"/>
  <c r="F792" i="30"/>
  <c r="G792" i="30"/>
  <c r="H792" i="30"/>
  <c r="I792" i="30"/>
  <c r="J792" i="30"/>
  <c r="K792" i="30"/>
  <c r="A793" i="30"/>
  <c r="B793" i="30"/>
  <c r="C793" i="30"/>
  <c r="D793" i="30"/>
  <c r="E793" i="30"/>
  <c r="F793" i="30"/>
  <c r="G793" i="30"/>
  <c r="H793" i="30"/>
  <c r="I793" i="30"/>
  <c r="J793" i="30"/>
  <c r="K793" i="30"/>
  <c r="A794" i="30"/>
  <c r="B794" i="30"/>
  <c r="C794" i="30"/>
  <c r="D794" i="30"/>
  <c r="E794" i="30"/>
  <c r="F794" i="30"/>
  <c r="G794" i="30"/>
  <c r="H794" i="30"/>
  <c r="I794" i="30"/>
  <c r="J794" i="30"/>
  <c r="K794" i="30"/>
  <c r="A795" i="30"/>
  <c r="B795" i="30"/>
  <c r="C795" i="30"/>
  <c r="D795" i="30"/>
  <c r="E795" i="30"/>
  <c r="F795" i="30"/>
  <c r="G795" i="30"/>
  <c r="H795" i="30"/>
  <c r="I795" i="30"/>
  <c r="J795" i="30"/>
  <c r="K795" i="30"/>
  <c r="A796" i="30"/>
  <c r="B796" i="30"/>
  <c r="C796" i="30"/>
  <c r="D796" i="30"/>
  <c r="E796" i="30"/>
  <c r="F796" i="30"/>
  <c r="G796" i="30"/>
  <c r="H796" i="30"/>
  <c r="I796" i="30"/>
  <c r="J796" i="30"/>
  <c r="K796" i="30"/>
  <c r="A797" i="30"/>
  <c r="B797" i="30"/>
  <c r="C797" i="30"/>
  <c r="D797" i="30"/>
  <c r="E797" i="30"/>
  <c r="F797" i="30"/>
  <c r="G797" i="30"/>
  <c r="H797" i="30"/>
  <c r="I797" i="30"/>
  <c r="J797" i="30"/>
  <c r="K797" i="30"/>
  <c r="A798" i="30"/>
  <c r="B798" i="30"/>
  <c r="C798" i="30"/>
  <c r="D798" i="30"/>
  <c r="E798" i="30"/>
  <c r="F798" i="30"/>
  <c r="G798" i="30"/>
  <c r="H798" i="30"/>
  <c r="I798" i="30"/>
  <c r="J798" i="30"/>
  <c r="K798" i="30"/>
  <c r="A799" i="30"/>
  <c r="B799" i="30"/>
  <c r="C799" i="30"/>
  <c r="D799" i="30"/>
  <c r="E799" i="30"/>
  <c r="F799" i="30"/>
  <c r="G799" i="30"/>
  <c r="H799" i="30"/>
  <c r="I799" i="30"/>
  <c r="J799" i="30"/>
  <c r="K799" i="30"/>
  <c r="A800" i="30"/>
  <c r="B800" i="30"/>
  <c r="C800" i="30"/>
  <c r="D800" i="30"/>
  <c r="E800" i="30"/>
  <c r="F800" i="30"/>
  <c r="G800" i="30"/>
  <c r="H800" i="30"/>
  <c r="I800" i="30"/>
  <c r="J800" i="30"/>
  <c r="K800" i="30"/>
  <c r="A801" i="30"/>
  <c r="B801" i="30"/>
  <c r="C801" i="30"/>
  <c r="D801" i="30"/>
  <c r="E801" i="30"/>
  <c r="F801" i="30"/>
  <c r="G801" i="30"/>
  <c r="H801" i="30"/>
  <c r="I801" i="30"/>
  <c r="J801" i="30"/>
  <c r="K801" i="30"/>
  <c r="A802" i="30"/>
  <c r="B802" i="30"/>
  <c r="C802" i="30"/>
  <c r="D802" i="30"/>
  <c r="E802" i="30"/>
  <c r="F802" i="30"/>
  <c r="G802" i="30"/>
  <c r="H802" i="30"/>
  <c r="I802" i="30"/>
  <c r="J802" i="30"/>
  <c r="K802" i="30"/>
  <c r="A803" i="30"/>
  <c r="B803" i="30"/>
  <c r="C803" i="30"/>
  <c r="D803" i="30"/>
  <c r="E803" i="30"/>
  <c r="F803" i="30"/>
  <c r="G803" i="30"/>
  <c r="H803" i="30"/>
  <c r="I803" i="30"/>
  <c r="J803" i="30"/>
  <c r="K803" i="30"/>
  <c r="A804" i="30"/>
  <c r="B804" i="30"/>
  <c r="C804" i="30"/>
  <c r="D804" i="30"/>
  <c r="E804" i="30"/>
  <c r="F804" i="30"/>
  <c r="G804" i="30"/>
  <c r="H804" i="30"/>
  <c r="I804" i="30"/>
  <c r="J804" i="30"/>
  <c r="K804" i="30"/>
  <c r="A805" i="30"/>
  <c r="B805" i="30"/>
  <c r="C805" i="30"/>
  <c r="D805" i="30"/>
  <c r="E805" i="30"/>
  <c r="F805" i="30"/>
  <c r="G805" i="30"/>
  <c r="H805" i="30"/>
  <c r="I805" i="30"/>
  <c r="J805" i="30"/>
  <c r="K805" i="30"/>
  <c r="A806" i="30"/>
  <c r="B806" i="30"/>
  <c r="C806" i="30"/>
  <c r="D806" i="30"/>
  <c r="E806" i="30"/>
  <c r="F806" i="30"/>
  <c r="G806" i="30"/>
  <c r="H806" i="30"/>
  <c r="I806" i="30"/>
  <c r="J806" i="30"/>
  <c r="K806" i="30"/>
  <c r="A807" i="30"/>
  <c r="B807" i="30"/>
  <c r="C807" i="30"/>
  <c r="D807" i="30"/>
  <c r="E807" i="30"/>
  <c r="F807" i="30"/>
  <c r="G807" i="30"/>
  <c r="H807" i="30"/>
  <c r="I807" i="30"/>
  <c r="J807" i="30"/>
  <c r="K807" i="30"/>
  <c r="A808" i="30"/>
  <c r="B808" i="30"/>
  <c r="C808" i="30"/>
  <c r="D808" i="30"/>
  <c r="E808" i="30"/>
  <c r="F808" i="30"/>
  <c r="G808" i="30"/>
  <c r="H808" i="30"/>
  <c r="I808" i="30"/>
  <c r="J808" i="30"/>
  <c r="K808" i="30"/>
  <c r="A809" i="30"/>
  <c r="B809" i="30"/>
  <c r="C809" i="30"/>
  <c r="D809" i="30"/>
  <c r="E809" i="30"/>
  <c r="F809" i="30"/>
  <c r="G809" i="30"/>
  <c r="H809" i="30"/>
  <c r="I809" i="30"/>
  <c r="J809" i="30"/>
  <c r="K809" i="30"/>
  <c r="A810" i="30"/>
  <c r="B810" i="30"/>
  <c r="C810" i="30"/>
  <c r="D810" i="30"/>
  <c r="E810" i="30"/>
  <c r="F810" i="30"/>
  <c r="G810" i="30"/>
  <c r="H810" i="30"/>
  <c r="I810" i="30"/>
  <c r="J810" i="30"/>
  <c r="K810" i="30"/>
  <c r="A811" i="30"/>
  <c r="B811" i="30"/>
  <c r="C811" i="30"/>
  <c r="D811" i="30"/>
  <c r="E811" i="30"/>
  <c r="F811" i="30"/>
  <c r="G811" i="30"/>
  <c r="H811" i="30"/>
  <c r="I811" i="30"/>
  <c r="J811" i="30"/>
  <c r="K811" i="30"/>
  <c r="A812" i="30"/>
  <c r="B812" i="30"/>
  <c r="C812" i="30"/>
  <c r="D812" i="30"/>
  <c r="E812" i="30"/>
  <c r="F812" i="30"/>
  <c r="G812" i="30"/>
  <c r="H812" i="30"/>
  <c r="I812" i="30"/>
  <c r="J812" i="30"/>
  <c r="K812" i="30"/>
  <c r="A813" i="30"/>
  <c r="B813" i="30"/>
  <c r="C813" i="30"/>
  <c r="D813" i="30"/>
  <c r="E813" i="30"/>
  <c r="F813" i="30"/>
  <c r="G813" i="30"/>
  <c r="H813" i="30"/>
  <c r="I813" i="30"/>
  <c r="J813" i="30"/>
  <c r="K813" i="30"/>
  <c r="A814" i="30"/>
  <c r="B814" i="30"/>
  <c r="C814" i="30"/>
  <c r="D814" i="30"/>
  <c r="E814" i="30"/>
  <c r="F814" i="30"/>
  <c r="G814" i="30"/>
  <c r="H814" i="30"/>
  <c r="I814" i="30"/>
  <c r="J814" i="30"/>
  <c r="K814" i="30"/>
  <c r="A815" i="30"/>
  <c r="B815" i="30"/>
  <c r="C815" i="30"/>
  <c r="D815" i="30"/>
  <c r="E815" i="30"/>
  <c r="F815" i="30"/>
  <c r="G815" i="30"/>
  <c r="H815" i="30"/>
  <c r="I815" i="30"/>
  <c r="J815" i="30"/>
  <c r="K815" i="30"/>
  <c r="A816" i="30"/>
  <c r="B816" i="30"/>
  <c r="C816" i="30"/>
  <c r="D816" i="30"/>
  <c r="E816" i="30"/>
  <c r="F816" i="30"/>
  <c r="G816" i="30"/>
  <c r="H816" i="30"/>
  <c r="I816" i="30"/>
  <c r="J816" i="30"/>
  <c r="K816" i="30"/>
  <c r="A817" i="30"/>
  <c r="B817" i="30"/>
  <c r="C817" i="30"/>
  <c r="D817" i="30"/>
  <c r="E817" i="30"/>
  <c r="F817" i="30"/>
  <c r="G817" i="30"/>
  <c r="H817" i="30"/>
  <c r="I817" i="30"/>
  <c r="J817" i="30"/>
  <c r="K817" i="30"/>
  <c r="A818" i="30"/>
  <c r="B818" i="30"/>
  <c r="C818" i="30"/>
  <c r="D818" i="30"/>
  <c r="E818" i="30"/>
  <c r="F818" i="30"/>
  <c r="G818" i="30"/>
  <c r="H818" i="30"/>
  <c r="I818" i="30"/>
  <c r="J818" i="30"/>
  <c r="K818" i="30"/>
  <c r="A819" i="30"/>
  <c r="B819" i="30"/>
  <c r="C819" i="30"/>
  <c r="D819" i="30"/>
  <c r="E819" i="30"/>
  <c r="F819" i="30"/>
  <c r="G819" i="30"/>
  <c r="H819" i="30"/>
  <c r="I819" i="30"/>
  <c r="J819" i="30"/>
  <c r="K819" i="30"/>
  <c r="A820" i="30"/>
  <c r="B820" i="30"/>
  <c r="C820" i="30"/>
  <c r="D820" i="30"/>
  <c r="E820" i="30"/>
  <c r="F820" i="30"/>
  <c r="G820" i="30"/>
  <c r="H820" i="30"/>
  <c r="I820" i="30"/>
  <c r="J820" i="30"/>
  <c r="K820" i="30"/>
  <c r="A821" i="30"/>
  <c r="B821" i="30"/>
  <c r="C821" i="30"/>
  <c r="D821" i="30"/>
  <c r="E821" i="30"/>
  <c r="F821" i="30"/>
  <c r="G821" i="30"/>
  <c r="H821" i="30"/>
  <c r="I821" i="30"/>
  <c r="J821" i="30"/>
  <c r="K821" i="30"/>
  <c r="A822" i="30"/>
  <c r="B822" i="30"/>
  <c r="C822" i="30"/>
  <c r="D822" i="30"/>
  <c r="E822" i="30"/>
  <c r="F822" i="30"/>
  <c r="G822" i="30"/>
  <c r="H822" i="30"/>
  <c r="I822" i="30"/>
  <c r="J822" i="30"/>
  <c r="K822" i="30"/>
  <c r="A823" i="30"/>
  <c r="B823" i="30"/>
  <c r="C823" i="30"/>
  <c r="D823" i="30"/>
  <c r="E823" i="30"/>
  <c r="F823" i="30"/>
  <c r="G823" i="30"/>
  <c r="H823" i="30"/>
  <c r="I823" i="30"/>
  <c r="J823" i="30"/>
  <c r="K823" i="30"/>
  <c r="A824" i="30"/>
  <c r="B824" i="30"/>
  <c r="C824" i="30"/>
  <c r="D824" i="30"/>
  <c r="E824" i="30"/>
  <c r="F824" i="30"/>
  <c r="G824" i="30"/>
  <c r="H824" i="30"/>
  <c r="I824" i="30"/>
  <c r="J824" i="30"/>
  <c r="K824" i="30"/>
  <c r="A825" i="30"/>
  <c r="B825" i="30"/>
  <c r="C825" i="30"/>
  <c r="D825" i="30"/>
  <c r="E825" i="30"/>
  <c r="F825" i="30"/>
  <c r="G825" i="30"/>
  <c r="H825" i="30"/>
  <c r="I825" i="30"/>
  <c r="J825" i="30"/>
  <c r="K825" i="30"/>
  <c r="A826" i="30"/>
  <c r="B826" i="30"/>
  <c r="C826" i="30"/>
  <c r="D826" i="30"/>
  <c r="E826" i="30"/>
  <c r="F826" i="30"/>
  <c r="G826" i="30"/>
  <c r="H826" i="30"/>
  <c r="I826" i="30"/>
  <c r="J826" i="30"/>
  <c r="K826" i="30"/>
  <c r="A827" i="30"/>
  <c r="B827" i="30"/>
  <c r="C827" i="30"/>
  <c r="D827" i="30"/>
  <c r="E827" i="30"/>
  <c r="F827" i="30"/>
  <c r="G827" i="30"/>
  <c r="H827" i="30"/>
  <c r="I827" i="30"/>
  <c r="J827" i="30"/>
  <c r="K827" i="30"/>
  <c r="A828" i="30"/>
  <c r="B828" i="30"/>
  <c r="C828" i="30"/>
  <c r="D828" i="30"/>
  <c r="E828" i="30"/>
  <c r="F828" i="30"/>
  <c r="G828" i="30"/>
  <c r="H828" i="30"/>
  <c r="I828" i="30"/>
  <c r="J828" i="30"/>
  <c r="K828" i="30"/>
  <c r="A829" i="30"/>
  <c r="B829" i="30"/>
  <c r="C829" i="30"/>
  <c r="D829" i="30"/>
  <c r="E829" i="30"/>
  <c r="F829" i="30"/>
  <c r="G829" i="30"/>
  <c r="H829" i="30"/>
  <c r="I829" i="30"/>
  <c r="J829" i="30"/>
  <c r="K829" i="30"/>
  <c r="A830" i="30"/>
  <c r="B830" i="30"/>
  <c r="C830" i="30"/>
  <c r="D830" i="30"/>
  <c r="E830" i="30"/>
  <c r="F830" i="30"/>
  <c r="G830" i="30"/>
  <c r="H830" i="30"/>
  <c r="I830" i="30"/>
  <c r="J830" i="30"/>
  <c r="K830" i="30"/>
  <c r="A831" i="30"/>
  <c r="B831" i="30"/>
  <c r="C831" i="30"/>
  <c r="D831" i="30"/>
  <c r="E831" i="30"/>
  <c r="F831" i="30"/>
  <c r="G831" i="30"/>
  <c r="H831" i="30"/>
  <c r="I831" i="30"/>
  <c r="J831" i="30"/>
  <c r="K831" i="30"/>
  <c r="A832" i="30"/>
  <c r="B832" i="30"/>
  <c r="C832" i="30"/>
  <c r="D832" i="30"/>
  <c r="E832" i="30"/>
  <c r="F832" i="30"/>
  <c r="G832" i="30"/>
  <c r="H832" i="30"/>
  <c r="I832" i="30"/>
  <c r="J832" i="30"/>
  <c r="K832" i="30"/>
  <c r="A833" i="30"/>
  <c r="B833" i="30"/>
  <c r="C833" i="30"/>
  <c r="D833" i="30"/>
  <c r="E833" i="30"/>
  <c r="F833" i="30"/>
  <c r="G833" i="30"/>
  <c r="H833" i="30"/>
  <c r="I833" i="30"/>
  <c r="J833" i="30"/>
  <c r="K833" i="30"/>
  <c r="A834" i="30"/>
  <c r="B834" i="30"/>
  <c r="C834" i="30"/>
  <c r="D834" i="30"/>
  <c r="E834" i="30"/>
  <c r="F834" i="30"/>
  <c r="G834" i="30"/>
  <c r="H834" i="30"/>
  <c r="I834" i="30"/>
  <c r="J834" i="30"/>
  <c r="K834" i="30"/>
  <c r="A835" i="30"/>
  <c r="B835" i="30"/>
  <c r="C835" i="30"/>
  <c r="D835" i="30"/>
  <c r="E835" i="30"/>
  <c r="F835" i="30"/>
  <c r="G835" i="30"/>
  <c r="H835" i="30"/>
  <c r="I835" i="30"/>
  <c r="J835" i="30"/>
  <c r="K835" i="30"/>
  <c r="A836" i="30"/>
  <c r="B836" i="30"/>
  <c r="C836" i="30"/>
  <c r="D836" i="30"/>
  <c r="E836" i="30"/>
  <c r="F836" i="30"/>
  <c r="G836" i="30"/>
  <c r="H836" i="30"/>
  <c r="I836" i="30"/>
  <c r="J836" i="30"/>
  <c r="K836" i="30"/>
  <c r="A837" i="30"/>
  <c r="B837" i="30"/>
  <c r="C837" i="30"/>
  <c r="D837" i="30"/>
  <c r="E837" i="30"/>
  <c r="F837" i="30"/>
  <c r="G837" i="30"/>
  <c r="H837" i="30"/>
  <c r="I837" i="30"/>
  <c r="J837" i="30"/>
  <c r="K837" i="30"/>
  <c r="A838" i="30"/>
  <c r="B838" i="30"/>
  <c r="C838" i="30"/>
  <c r="D838" i="30"/>
  <c r="E838" i="30"/>
  <c r="F838" i="30"/>
  <c r="G838" i="30"/>
  <c r="H838" i="30"/>
  <c r="I838" i="30"/>
  <c r="J838" i="30"/>
  <c r="K838" i="30"/>
  <c r="A839" i="30"/>
  <c r="B839" i="30"/>
  <c r="C839" i="30"/>
  <c r="D839" i="30"/>
  <c r="E839" i="30"/>
  <c r="F839" i="30"/>
  <c r="G839" i="30"/>
  <c r="H839" i="30"/>
  <c r="I839" i="30"/>
  <c r="J839" i="30"/>
  <c r="K839" i="30"/>
  <c r="A840" i="30"/>
  <c r="B840" i="30"/>
  <c r="C840" i="30"/>
  <c r="D840" i="30"/>
  <c r="E840" i="30"/>
  <c r="F840" i="30"/>
  <c r="G840" i="30"/>
  <c r="H840" i="30"/>
  <c r="I840" i="30"/>
  <c r="J840" i="30"/>
  <c r="K840" i="30"/>
  <c r="A841" i="30"/>
  <c r="B841" i="30"/>
  <c r="C841" i="30"/>
  <c r="D841" i="30"/>
  <c r="E841" i="30"/>
  <c r="F841" i="30"/>
  <c r="G841" i="30"/>
  <c r="H841" i="30"/>
  <c r="I841" i="30"/>
  <c r="J841" i="30"/>
  <c r="K841" i="30"/>
  <c r="A842" i="30"/>
  <c r="B842" i="30"/>
  <c r="C842" i="30"/>
  <c r="D842" i="30"/>
  <c r="E842" i="30"/>
  <c r="F842" i="30"/>
  <c r="G842" i="30"/>
  <c r="H842" i="30"/>
  <c r="I842" i="30"/>
  <c r="J842" i="30"/>
  <c r="K842" i="30"/>
  <c r="A843" i="30"/>
  <c r="B843" i="30"/>
  <c r="C843" i="30"/>
  <c r="D843" i="30"/>
  <c r="E843" i="30"/>
  <c r="F843" i="30"/>
  <c r="G843" i="30"/>
  <c r="H843" i="30"/>
  <c r="I843" i="30"/>
  <c r="J843" i="30"/>
  <c r="K843" i="30"/>
  <c r="A844" i="30"/>
  <c r="B844" i="30"/>
  <c r="C844" i="30"/>
  <c r="D844" i="30"/>
  <c r="E844" i="30"/>
  <c r="F844" i="30"/>
  <c r="G844" i="30"/>
  <c r="H844" i="30"/>
  <c r="I844" i="30"/>
  <c r="J844" i="30"/>
  <c r="K844" i="30"/>
  <c r="A845" i="30"/>
  <c r="B845" i="30"/>
  <c r="C845" i="30"/>
  <c r="D845" i="30"/>
  <c r="E845" i="30"/>
  <c r="F845" i="30"/>
  <c r="G845" i="30"/>
  <c r="H845" i="30"/>
  <c r="I845" i="30"/>
  <c r="J845" i="30"/>
  <c r="K845" i="30"/>
  <c r="A846" i="30"/>
  <c r="B846" i="30"/>
  <c r="C846" i="30"/>
  <c r="D846" i="30"/>
  <c r="E846" i="30"/>
  <c r="F846" i="30"/>
  <c r="G846" i="30"/>
  <c r="H846" i="30"/>
  <c r="I846" i="30"/>
  <c r="J846" i="30"/>
  <c r="K846" i="30"/>
  <c r="A847" i="30"/>
  <c r="B847" i="30"/>
  <c r="C847" i="30"/>
  <c r="D847" i="30"/>
  <c r="E847" i="30"/>
  <c r="F847" i="30"/>
  <c r="G847" i="30"/>
  <c r="H847" i="30"/>
  <c r="I847" i="30"/>
  <c r="J847" i="30"/>
  <c r="K847" i="30"/>
  <c r="A848" i="30"/>
  <c r="B848" i="30"/>
  <c r="C848" i="30"/>
  <c r="D848" i="30"/>
  <c r="E848" i="30"/>
  <c r="F848" i="30"/>
  <c r="G848" i="30"/>
  <c r="H848" i="30"/>
  <c r="I848" i="30"/>
  <c r="J848" i="30"/>
  <c r="K848" i="30"/>
  <c r="A849" i="30"/>
  <c r="B849" i="30"/>
  <c r="C849" i="30"/>
  <c r="D849" i="30"/>
  <c r="E849" i="30"/>
  <c r="F849" i="30"/>
  <c r="G849" i="30"/>
  <c r="H849" i="30"/>
  <c r="I849" i="30"/>
  <c r="J849" i="30"/>
  <c r="K849" i="30"/>
  <c r="A850" i="30"/>
  <c r="B850" i="30"/>
  <c r="C850" i="30"/>
  <c r="D850" i="30"/>
  <c r="E850" i="30"/>
  <c r="F850" i="30"/>
  <c r="G850" i="30"/>
  <c r="H850" i="30"/>
  <c r="I850" i="30"/>
  <c r="J850" i="30"/>
  <c r="K850" i="30"/>
  <c r="A851" i="30"/>
  <c r="B851" i="30"/>
  <c r="C851" i="30"/>
  <c r="D851" i="30"/>
  <c r="E851" i="30"/>
  <c r="F851" i="30"/>
  <c r="G851" i="30"/>
  <c r="H851" i="30"/>
  <c r="I851" i="30"/>
  <c r="J851" i="30"/>
  <c r="K851" i="30"/>
  <c r="A852" i="30"/>
  <c r="B852" i="30"/>
  <c r="C852" i="30"/>
  <c r="D852" i="30"/>
  <c r="E852" i="30"/>
  <c r="F852" i="30"/>
  <c r="G852" i="30"/>
  <c r="H852" i="30"/>
  <c r="I852" i="30"/>
  <c r="J852" i="30"/>
  <c r="K852" i="30"/>
  <c r="A853" i="30"/>
  <c r="B853" i="30"/>
  <c r="C853" i="30"/>
  <c r="D853" i="30"/>
  <c r="E853" i="30"/>
  <c r="F853" i="30"/>
  <c r="G853" i="30"/>
  <c r="H853" i="30"/>
  <c r="I853" i="30"/>
  <c r="J853" i="30"/>
  <c r="K853" i="30"/>
  <c r="A854" i="30"/>
  <c r="B854" i="30"/>
  <c r="C854" i="30"/>
  <c r="D854" i="30"/>
  <c r="E854" i="30"/>
  <c r="F854" i="30"/>
  <c r="G854" i="30"/>
  <c r="H854" i="30"/>
  <c r="I854" i="30"/>
  <c r="J854" i="30"/>
  <c r="K854" i="30"/>
  <c r="A855" i="30"/>
  <c r="B855" i="30"/>
  <c r="C855" i="30"/>
  <c r="D855" i="30"/>
  <c r="E855" i="30"/>
  <c r="F855" i="30"/>
  <c r="G855" i="30"/>
  <c r="H855" i="30"/>
  <c r="I855" i="30"/>
  <c r="J855" i="30"/>
  <c r="K855" i="30"/>
  <c r="A856" i="30"/>
  <c r="B856" i="30"/>
  <c r="C856" i="30"/>
  <c r="D856" i="30"/>
  <c r="E856" i="30"/>
  <c r="F856" i="30"/>
  <c r="G856" i="30"/>
  <c r="H856" i="30"/>
  <c r="I856" i="30"/>
  <c r="J856" i="30"/>
  <c r="K856" i="30"/>
  <c r="A857" i="30"/>
  <c r="B857" i="30"/>
  <c r="C857" i="30"/>
  <c r="D857" i="30"/>
  <c r="E857" i="30"/>
  <c r="F857" i="30"/>
  <c r="G857" i="30"/>
  <c r="H857" i="30"/>
  <c r="I857" i="30"/>
  <c r="J857" i="30"/>
  <c r="K857" i="30"/>
  <c r="A858" i="30"/>
  <c r="B858" i="30"/>
  <c r="C858" i="30"/>
  <c r="D858" i="30"/>
  <c r="E858" i="30"/>
  <c r="F858" i="30"/>
  <c r="G858" i="30"/>
  <c r="H858" i="30"/>
  <c r="I858" i="30"/>
  <c r="J858" i="30"/>
  <c r="K858" i="30"/>
  <c r="A859" i="30"/>
  <c r="B859" i="30"/>
  <c r="C859" i="30"/>
  <c r="D859" i="30"/>
  <c r="E859" i="30"/>
  <c r="F859" i="30"/>
  <c r="G859" i="30"/>
  <c r="H859" i="30"/>
  <c r="I859" i="30"/>
  <c r="J859" i="30"/>
  <c r="K859" i="30"/>
  <c r="A860" i="30"/>
  <c r="B860" i="30"/>
  <c r="C860" i="30"/>
  <c r="D860" i="30"/>
  <c r="E860" i="30"/>
  <c r="F860" i="30"/>
  <c r="G860" i="30"/>
  <c r="H860" i="30"/>
  <c r="I860" i="30"/>
  <c r="J860" i="30"/>
  <c r="K860" i="30"/>
  <c r="A861" i="30"/>
  <c r="B861" i="30"/>
  <c r="C861" i="30"/>
  <c r="D861" i="30"/>
  <c r="E861" i="30"/>
  <c r="F861" i="30"/>
  <c r="G861" i="30"/>
  <c r="H861" i="30"/>
  <c r="I861" i="30"/>
  <c r="J861" i="30"/>
  <c r="K861" i="30"/>
  <c r="A862" i="30"/>
  <c r="B862" i="30"/>
  <c r="C862" i="30"/>
  <c r="D862" i="30"/>
  <c r="E862" i="30"/>
  <c r="F862" i="30"/>
  <c r="G862" i="30"/>
  <c r="H862" i="30"/>
  <c r="I862" i="30"/>
  <c r="J862" i="30"/>
  <c r="K862" i="30"/>
  <c r="A863" i="30"/>
  <c r="B863" i="30"/>
  <c r="C863" i="30"/>
  <c r="D863" i="30"/>
  <c r="E863" i="30"/>
  <c r="F863" i="30"/>
  <c r="G863" i="30"/>
  <c r="H863" i="30"/>
  <c r="I863" i="30"/>
  <c r="J863" i="30"/>
  <c r="K863" i="30"/>
  <c r="A864" i="30"/>
  <c r="B864" i="30"/>
  <c r="C864" i="30"/>
  <c r="D864" i="30"/>
  <c r="E864" i="30"/>
  <c r="F864" i="30"/>
  <c r="G864" i="30"/>
  <c r="H864" i="30"/>
  <c r="I864" i="30"/>
  <c r="J864" i="30"/>
  <c r="K864" i="30"/>
  <c r="A865" i="30"/>
  <c r="B865" i="30"/>
  <c r="C865" i="30"/>
  <c r="D865" i="30"/>
  <c r="E865" i="30"/>
  <c r="F865" i="30"/>
  <c r="G865" i="30"/>
  <c r="H865" i="30"/>
  <c r="I865" i="30"/>
  <c r="J865" i="30"/>
  <c r="K865" i="30"/>
  <c r="A866" i="30"/>
  <c r="B866" i="30"/>
  <c r="C866" i="30"/>
  <c r="D866" i="30"/>
  <c r="E866" i="30"/>
  <c r="F866" i="30"/>
  <c r="G866" i="30"/>
  <c r="H866" i="30"/>
  <c r="I866" i="30"/>
  <c r="J866" i="30"/>
  <c r="K866" i="30"/>
  <c r="A867" i="30"/>
  <c r="B867" i="30"/>
  <c r="C867" i="30"/>
  <c r="D867" i="30"/>
  <c r="E867" i="30"/>
  <c r="F867" i="30"/>
  <c r="G867" i="30"/>
  <c r="H867" i="30"/>
  <c r="I867" i="30"/>
  <c r="J867" i="30"/>
  <c r="K867" i="30"/>
  <c r="A868" i="30"/>
  <c r="B868" i="30"/>
  <c r="C868" i="30"/>
  <c r="D868" i="30"/>
  <c r="E868" i="30"/>
  <c r="F868" i="30"/>
  <c r="G868" i="30"/>
  <c r="H868" i="30"/>
  <c r="I868" i="30"/>
  <c r="J868" i="30"/>
  <c r="K868" i="30"/>
  <c r="A869" i="30"/>
  <c r="B869" i="30"/>
  <c r="C869" i="30"/>
  <c r="D869" i="30"/>
  <c r="E869" i="30"/>
  <c r="F869" i="30"/>
  <c r="G869" i="30"/>
  <c r="H869" i="30"/>
  <c r="I869" i="30"/>
  <c r="J869" i="30"/>
  <c r="K869" i="30"/>
  <c r="A870" i="30"/>
  <c r="B870" i="30"/>
  <c r="C870" i="30"/>
  <c r="D870" i="30"/>
  <c r="E870" i="30"/>
  <c r="F870" i="30"/>
  <c r="G870" i="30"/>
  <c r="H870" i="30"/>
  <c r="I870" i="30"/>
  <c r="J870" i="30"/>
  <c r="K870" i="30"/>
  <c r="A871" i="30"/>
  <c r="B871" i="30"/>
  <c r="C871" i="30"/>
  <c r="D871" i="30"/>
  <c r="E871" i="30"/>
  <c r="F871" i="30"/>
  <c r="G871" i="30"/>
  <c r="H871" i="30"/>
  <c r="I871" i="30"/>
  <c r="J871" i="30"/>
  <c r="K871" i="30"/>
  <c r="A872" i="30"/>
  <c r="B872" i="30"/>
  <c r="C872" i="30"/>
  <c r="D872" i="30"/>
  <c r="E872" i="30"/>
  <c r="F872" i="30"/>
  <c r="G872" i="30"/>
  <c r="H872" i="30"/>
  <c r="I872" i="30"/>
  <c r="J872" i="30"/>
  <c r="K872" i="30"/>
  <c r="A873" i="30"/>
  <c r="B873" i="30"/>
  <c r="C873" i="30"/>
  <c r="D873" i="30"/>
  <c r="E873" i="30"/>
  <c r="F873" i="30"/>
  <c r="G873" i="30"/>
  <c r="H873" i="30"/>
  <c r="I873" i="30"/>
  <c r="J873" i="30"/>
  <c r="K873" i="30"/>
  <c r="A874" i="30"/>
  <c r="B874" i="30"/>
  <c r="C874" i="30"/>
  <c r="D874" i="30"/>
  <c r="E874" i="30"/>
  <c r="F874" i="30"/>
  <c r="G874" i="30"/>
  <c r="H874" i="30"/>
  <c r="I874" i="30"/>
  <c r="J874" i="30"/>
  <c r="K874" i="30"/>
  <c r="A875" i="30"/>
  <c r="B875" i="30"/>
  <c r="C875" i="30"/>
  <c r="D875" i="30"/>
  <c r="E875" i="30"/>
  <c r="F875" i="30"/>
  <c r="G875" i="30"/>
  <c r="H875" i="30"/>
  <c r="I875" i="30"/>
  <c r="J875" i="30"/>
  <c r="K875" i="30"/>
  <c r="A876" i="30"/>
  <c r="B876" i="30"/>
  <c r="C876" i="30"/>
  <c r="D876" i="30"/>
  <c r="E876" i="30"/>
  <c r="F876" i="30"/>
  <c r="G876" i="30"/>
  <c r="H876" i="30"/>
  <c r="I876" i="30"/>
  <c r="J876" i="30"/>
  <c r="K876" i="30"/>
  <c r="A877" i="30"/>
  <c r="B877" i="30"/>
  <c r="C877" i="30"/>
  <c r="D877" i="30"/>
  <c r="E877" i="30"/>
  <c r="F877" i="30"/>
  <c r="G877" i="30"/>
  <c r="H877" i="30"/>
  <c r="I877" i="30"/>
  <c r="J877" i="30"/>
  <c r="K877" i="30"/>
  <c r="A878" i="30"/>
  <c r="B878" i="30"/>
  <c r="C878" i="30"/>
  <c r="D878" i="30"/>
  <c r="E878" i="30"/>
  <c r="F878" i="30"/>
  <c r="G878" i="30"/>
  <c r="H878" i="30"/>
  <c r="I878" i="30"/>
  <c r="J878" i="30"/>
  <c r="K878" i="30"/>
  <c r="A879" i="30"/>
  <c r="B879" i="30"/>
  <c r="C879" i="30"/>
  <c r="D879" i="30"/>
  <c r="E879" i="30"/>
  <c r="F879" i="30"/>
  <c r="G879" i="30"/>
  <c r="H879" i="30"/>
  <c r="I879" i="30"/>
  <c r="J879" i="30"/>
  <c r="K879" i="30"/>
  <c r="A880" i="30"/>
  <c r="B880" i="30"/>
  <c r="C880" i="30"/>
  <c r="D880" i="30"/>
  <c r="E880" i="30"/>
  <c r="F880" i="30"/>
  <c r="G880" i="30"/>
  <c r="H880" i="30"/>
  <c r="I880" i="30"/>
  <c r="J880" i="30"/>
  <c r="K880" i="30"/>
  <c r="A881" i="30"/>
  <c r="B881" i="30"/>
  <c r="C881" i="30"/>
  <c r="D881" i="30"/>
  <c r="E881" i="30"/>
  <c r="F881" i="30"/>
  <c r="G881" i="30"/>
  <c r="H881" i="30"/>
  <c r="I881" i="30"/>
  <c r="J881" i="30"/>
  <c r="K881" i="30"/>
  <c r="A882" i="30"/>
  <c r="B882" i="30"/>
  <c r="C882" i="30"/>
  <c r="D882" i="30"/>
  <c r="E882" i="30"/>
  <c r="F882" i="30"/>
  <c r="G882" i="30"/>
  <c r="H882" i="30"/>
  <c r="I882" i="30"/>
  <c r="J882" i="30"/>
  <c r="K882" i="30"/>
  <c r="A883" i="30"/>
  <c r="B883" i="30"/>
  <c r="C883" i="30"/>
  <c r="D883" i="30"/>
  <c r="E883" i="30"/>
  <c r="F883" i="30"/>
  <c r="G883" i="30"/>
  <c r="H883" i="30"/>
  <c r="I883" i="30"/>
  <c r="J883" i="30"/>
  <c r="K883" i="30"/>
  <c r="A884" i="30"/>
  <c r="B884" i="30"/>
  <c r="C884" i="30"/>
  <c r="D884" i="30"/>
  <c r="E884" i="30"/>
  <c r="F884" i="30"/>
  <c r="G884" i="30"/>
  <c r="H884" i="30"/>
  <c r="I884" i="30"/>
  <c r="J884" i="30"/>
  <c r="K884" i="30"/>
  <c r="A885" i="30"/>
  <c r="B885" i="30"/>
  <c r="C885" i="30"/>
  <c r="D885" i="30"/>
  <c r="E885" i="30"/>
  <c r="F885" i="30"/>
  <c r="G885" i="30"/>
  <c r="H885" i="30"/>
  <c r="I885" i="30"/>
  <c r="J885" i="30"/>
  <c r="K885" i="30"/>
  <c r="A886" i="30"/>
  <c r="B886" i="30"/>
  <c r="C886" i="30"/>
  <c r="D886" i="30"/>
  <c r="E886" i="30"/>
  <c r="F886" i="30"/>
  <c r="G886" i="30"/>
  <c r="H886" i="30"/>
  <c r="I886" i="30"/>
  <c r="J886" i="30"/>
  <c r="K886" i="30"/>
  <c r="A887" i="30"/>
  <c r="B887" i="30"/>
  <c r="C887" i="30"/>
  <c r="D887" i="30"/>
  <c r="E887" i="30"/>
  <c r="F887" i="30"/>
  <c r="G887" i="30"/>
  <c r="H887" i="30"/>
  <c r="I887" i="30"/>
  <c r="J887" i="30"/>
  <c r="K887" i="30"/>
  <c r="A888" i="30"/>
  <c r="B888" i="30"/>
  <c r="C888" i="30"/>
  <c r="D888" i="30"/>
  <c r="E888" i="30"/>
  <c r="F888" i="30"/>
  <c r="G888" i="30"/>
  <c r="H888" i="30"/>
  <c r="I888" i="30"/>
  <c r="J888" i="30"/>
  <c r="K888" i="30"/>
  <c r="A889" i="30"/>
  <c r="B889" i="30"/>
  <c r="C889" i="30"/>
  <c r="D889" i="30"/>
  <c r="E889" i="30"/>
  <c r="F889" i="30"/>
  <c r="G889" i="30"/>
  <c r="H889" i="30"/>
  <c r="I889" i="30"/>
  <c r="J889" i="30"/>
  <c r="K889" i="30"/>
  <c r="A890" i="30"/>
  <c r="B890" i="30"/>
  <c r="C890" i="30"/>
  <c r="D890" i="30"/>
  <c r="E890" i="30"/>
  <c r="F890" i="30"/>
  <c r="G890" i="30"/>
  <c r="H890" i="30"/>
  <c r="I890" i="30"/>
  <c r="J890" i="30"/>
  <c r="K890" i="30"/>
  <c r="A891" i="30"/>
  <c r="B891" i="30"/>
  <c r="C891" i="30"/>
  <c r="D891" i="30"/>
  <c r="E891" i="30"/>
  <c r="F891" i="30"/>
  <c r="G891" i="30"/>
  <c r="H891" i="30"/>
  <c r="I891" i="30"/>
  <c r="J891" i="30"/>
  <c r="K891" i="30"/>
  <c r="A892" i="30"/>
  <c r="B892" i="30"/>
  <c r="C892" i="30"/>
  <c r="D892" i="30"/>
  <c r="E892" i="30"/>
  <c r="F892" i="30"/>
  <c r="G892" i="30"/>
  <c r="H892" i="30"/>
  <c r="I892" i="30"/>
  <c r="J892" i="30"/>
  <c r="K892" i="30"/>
  <c r="A893" i="30"/>
  <c r="B893" i="30"/>
  <c r="C893" i="30"/>
  <c r="D893" i="30"/>
  <c r="E893" i="30"/>
  <c r="F893" i="30"/>
  <c r="G893" i="30"/>
  <c r="H893" i="30"/>
  <c r="I893" i="30"/>
  <c r="J893" i="30"/>
  <c r="K893" i="30"/>
  <c r="A894" i="30"/>
  <c r="B894" i="30"/>
  <c r="C894" i="30"/>
  <c r="D894" i="30"/>
  <c r="E894" i="30"/>
  <c r="F894" i="30"/>
  <c r="G894" i="30"/>
  <c r="H894" i="30"/>
  <c r="I894" i="30"/>
  <c r="J894" i="30"/>
  <c r="K894" i="30"/>
  <c r="A895" i="30"/>
  <c r="B895" i="30"/>
  <c r="C895" i="30"/>
  <c r="D895" i="30"/>
  <c r="E895" i="30"/>
  <c r="F895" i="30"/>
  <c r="G895" i="30"/>
  <c r="H895" i="30"/>
  <c r="I895" i="30"/>
  <c r="J895" i="30"/>
  <c r="K895" i="30"/>
  <c r="A896" i="30"/>
  <c r="B896" i="30"/>
  <c r="C896" i="30"/>
  <c r="D896" i="30"/>
  <c r="E896" i="30"/>
  <c r="F896" i="30"/>
  <c r="G896" i="30"/>
  <c r="H896" i="30"/>
  <c r="I896" i="30"/>
  <c r="J896" i="30"/>
  <c r="K896" i="30"/>
  <c r="A897" i="30"/>
  <c r="B897" i="30"/>
  <c r="C897" i="30"/>
  <c r="D897" i="30"/>
  <c r="E897" i="30"/>
  <c r="F897" i="30"/>
  <c r="G897" i="30"/>
  <c r="H897" i="30"/>
  <c r="I897" i="30"/>
  <c r="J897" i="30"/>
  <c r="K897" i="30"/>
  <c r="A898" i="30"/>
  <c r="B898" i="30"/>
  <c r="C898" i="30"/>
  <c r="D898" i="30"/>
  <c r="E898" i="30"/>
  <c r="F898" i="30"/>
  <c r="G898" i="30"/>
  <c r="H898" i="30"/>
  <c r="I898" i="30"/>
  <c r="J898" i="30"/>
  <c r="K898" i="30"/>
  <c r="A899" i="30"/>
  <c r="B899" i="30"/>
  <c r="C899" i="30"/>
  <c r="D899" i="30"/>
  <c r="E899" i="30"/>
  <c r="F899" i="30"/>
  <c r="G899" i="30"/>
  <c r="H899" i="30"/>
  <c r="I899" i="30"/>
  <c r="J899" i="30"/>
  <c r="K899" i="30"/>
  <c r="A900" i="30"/>
  <c r="B900" i="30"/>
  <c r="C900" i="30"/>
  <c r="D900" i="30"/>
  <c r="E900" i="30"/>
  <c r="F900" i="30"/>
  <c r="G900" i="30"/>
  <c r="H900" i="30"/>
  <c r="I900" i="30"/>
  <c r="J900" i="30"/>
  <c r="K900" i="30"/>
  <c r="A901" i="30"/>
  <c r="B901" i="30"/>
  <c r="C901" i="30"/>
  <c r="D901" i="30"/>
  <c r="E901" i="30"/>
  <c r="F901" i="30"/>
  <c r="G901" i="30"/>
  <c r="H901" i="30"/>
  <c r="I901" i="30"/>
  <c r="J901" i="30"/>
  <c r="K901" i="30"/>
  <c r="A902" i="30"/>
  <c r="B902" i="30"/>
  <c r="C902" i="30"/>
  <c r="D902" i="30"/>
  <c r="E902" i="30"/>
  <c r="F902" i="30"/>
  <c r="G902" i="30"/>
  <c r="H902" i="30"/>
  <c r="I902" i="30"/>
  <c r="J902" i="30"/>
  <c r="K902" i="30"/>
  <c r="A903" i="30"/>
  <c r="B903" i="30"/>
  <c r="C903" i="30"/>
  <c r="D903" i="30"/>
  <c r="E903" i="30"/>
  <c r="F903" i="30"/>
  <c r="G903" i="30"/>
  <c r="H903" i="30"/>
  <c r="I903" i="30"/>
  <c r="J903" i="30"/>
  <c r="K903" i="30"/>
  <c r="A904" i="30"/>
  <c r="B904" i="30"/>
  <c r="C904" i="30"/>
  <c r="D904" i="30"/>
  <c r="E904" i="30"/>
  <c r="F904" i="30"/>
  <c r="G904" i="30"/>
  <c r="H904" i="30"/>
  <c r="I904" i="30"/>
  <c r="J904" i="30"/>
  <c r="K904" i="30"/>
  <c r="A905" i="30"/>
  <c r="B905" i="30"/>
  <c r="C905" i="30"/>
  <c r="D905" i="30"/>
  <c r="E905" i="30"/>
  <c r="F905" i="30"/>
  <c r="G905" i="30"/>
  <c r="H905" i="30"/>
  <c r="I905" i="30"/>
  <c r="J905" i="30"/>
  <c r="K905" i="30"/>
  <c r="A906" i="30"/>
  <c r="B906" i="30"/>
  <c r="C906" i="30"/>
  <c r="D906" i="30"/>
  <c r="E906" i="30"/>
  <c r="F906" i="30"/>
  <c r="G906" i="30"/>
  <c r="H906" i="30"/>
  <c r="I906" i="30"/>
  <c r="J906" i="30"/>
  <c r="K906" i="30"/>
  <c r="A907" i="30"/>
  <c r="B907" i="30"/>
  <c r="C907" i="30"/>
  <c r="D907" i="30"/>
  <c r="E907" i="30"/>
  <c r="F907" i="30"/>
  <c r="G907" i="30"/>
  <c r="H907" i="30"/>
  <c r="I907" i="30"/>
  <c r="J907" i="30"/>
  <c r="K907" i="30"/>
  <c r="A908" i="30"/>
  <c r="B908" i="30"/>
  <c r="C908" i="30"/>
  <c r="D908" i="30"/>
  <c r="E908" i="30"/>
  <c r="F908" i="30"/>
  <c r="G908" i="30"/>
  <c r="H908" i="30"/>
  <c r="I908" i="30"/>
  <c r="J908" i="30"/>
  <c r="K908" i="30"/>
  <c r="A909" i="30"/>
  <c r="B909" i="30"/>
  <c r="C909" i="30"/>
  <c r="D909" i="30"/>
  <c r="E909" i="30"/>
  <c r="F909" i="30"/>
  <c r="G909" i="30"/>
  <c r="H909" i="30"/>
  <c r="I909" i="30"/>
  <c r="J909" i="30"/>
  <c r="K909" i="30"/>
  <c r="A910" i="30"/>
  <c r="B910" i="30"/>
  <c r="C910" i="30"/>
  <c r="D910" i="30"/>
  <c r="E910" i="30"/>
  <c r="F910" i="30"/>
  <c r="G910" i="30"/>
  <c r="H910" i="30"/>
  <c r="I910" i="30"/>
  <c r="J910" i="30"/>
  <c r="K910" i="30"/>
  <c r="A911" i="30"/>
  <c r="B911" i="30"/>
  <c r="C911" i="30"/>
  <c r="D911" i="30"/>
  <c r="E911" i="30"/>
  <c r="F911" i="30"/>
  <c r="G911" i="30"/>
  <c r="H911" i="30"/>
  <c r="I911" i="30"/>
  <c r="J911" i="30"/>
  <c r="K911" i="30"/>
  <c r="A912" i="30"/>
  <c r="B912" i="30"/>
  <c r="C912" i="30"/>
  <c r="D912" i="30"/>
  <c r="E912" i="30"/>
  <c r="F912" i="30"/>
  <c r="G912" i="30"/>
  <c r="H912" i="30"/>
  <c r="I912" i="30"/>
  <c r="J912" i="30"/>
  <c r="K912" i="30"/>
  <c r="A913" i="30"/>
  <c r="B913" i="30"/>
  <c r="C913" i="30"/>
  <c r="D913" i="30"/>
  <c r="E913" i="30"/>
  <c r="F913" i="30"/>
  <c r="G913" i="30"/>
  <c r="H913" i="30"/>
  <c r="I913" i="30"/>
  <c r="J913" i="30"/>
  <c r="K913" i="30"/>
  <c r="A914" i="30"/>
  <c r="B914" i="30"/>
  <c r="C914" i="30"/>
  <c r="D914" i="30"/>
  <c r="E914" i="30"/>
  <c r="F914" i="30"/>
  <c r="G914" i="30"/>
  <c r="H914" i="30"/>
  <c r="I914" i="30"/>
  <c r="J914" i="30"/>
  <c r="K914" i="30"/>
  <c r="A915" i="30"/>
  <c r="B915" i="30"/>
  <c r="C915" i="30"/>
  <c r="D915" i="30"/>
  <c r="E915" i="30"/>
  <c r="F915" i="30"/>
  <c r="G915" i="30"/>
  <c r="H915" i="30"/>
  <c r="I915" i="30"/>
  <c r="J915" i="30"/>
  <c r="K915" i="30"/>
  <c r="A916" i="30"/>
  <c r="B916" i="30"/>
  <c r="C916" i="30"/>
  <c r="D916" i="30"/>
  <c r="E916" i="30"/>
  <c r="F916" i="30"/>
  <c r="G916" i="30"/>
  <c r="H916" i="30"/>
  <c r="I916" i="30"/>
  <c r="J916" i="30"/>
  <c r="K916" i="30"/>
  <c r="A917" i="30"/>
  <c r="B917" i="30"/>
  <c r="C917" i="30"/>
  <c r="D917" i="30"/>
  <c r="E917" i="30"/>
  <c r="F917" i="30"/>
  <c r="G917" i="30"/>
  <c r="H917" i="30"/>
  <c r="I917" i="30"/>
  <c r="J917" i="30"/>
  <c r="K917" i="30"/>
  <c r="A918" i="30"/>
  <c r="B918" i="30"/>
  <c r="C918" i="30"/>
  <c r="D918" i="30"/>
  <c r="E918" i="30"/>
  <c r="F918" i="30"/>
  <c r="G918" i="30"/>
  <c r="H918" i="30"/>
  <c r="I918" i="30"/>
  <c r="J918" i="30"/>
  <c r="K918" i="30"/>
  <c r="A919" i="30"/>
  <c r="B919" i="30"/>
  <c r="C919" i="30"/>
  <c r="D919" i="30"/>
  <c r="E919" i="30"/>
  <c r="F919" i="30"/>
  <c r="G919" i="30"/>
  <c r="H919" i="30"/>
  <c r="I919" i="30"/>
  <c r="J919" i="30"/>
  <c r="K919" i="30"/>
  <c r="A920" i="30"/>
  <c r="B920" i="30"/>
  <c r="C920" i="30"/>
  <c r="D920" i="30"/>
  <c r="E920" i="30"/>
  <c r="F920" i="30"/>
  <c r="G920" i="30"/>
  <c r="H920" i="30"/>
  <c r="I920" i="30"/>
  <c r="J920" i="30"/>
  <c r="K920" i="30"/>
  <c r="A921" i="30"/>
  <c r="B921" i="30"/>
  <c r="C921" i="30"/>
  <c r="D921" i="30"/>
  <c r="E921" i="30"/>
  <c r="F921" i="30"/>
  <c r="G921" i="30"/>
  <c r="H921" i="30"/>
  <c r="I921" i="30"/>
  <c r="J921" i="30"/>
  <c r="K921" i="30"/>
  <c r="A922" i="30"/>
  <c r="B922" i="30"/>
  <c r="C922" i="30"/>
  <c r="D922" i="30"/>
  <c r="E922" i="30"/>
  <c r="F922" i="30"/>
  <c r="G922" i="30"/>
  <c r="H922" i="30"/>
  <c r="I922" i="30"/>
  <c r="J922" i="30"/>
  <c r="K922" i="30"/>
  <c r="A923" i="30"/>
  <c r="B923" i="30"/>
  <c r="C923" i="30"/>
  <c r="D923" i="30"/>
  <c r="E923" i="30"/>
  <c r="F923" i="30"/>
  <c r="G923" i="30"/>
  <c r="H923" i="30"/>
  <c r="I923" i="30"/>
  <c r="J923" i="30"/>
  <c r="K923" i="30"/>
  <c r="A924" i="30"/>
  <c r="B924" i="30"/>
  <c r="C924" i="30"/>
  <c r="D924" i="30"/>
  <c r="E924" i="30"/>
  <c r="F924" i="30"/>
  <c r="G924" i="30"/>
  <c r="H924" i="30"/>
  <c r="I924" i="30"/>
  <c r="J924" i="30"/>
  <c r="K924" i="30"/>
  <c r="A925" i="30"/>
  <c r="B925" i="30"/>
  <c r="C925" i="30"/>
  <c r="D925" i="30"/>
  <c r="E925" i="30"/>
  <c r="F925" i="30"/>
  <c r="G925" i="30"/>
  <c r="H925" i="30"/>
  <c r="I925" i="30"/>
  <c r="J925" i="30"/>
  <c r="K925" i="30"/>
  <c r="A926" i="30"/>
  <c r="B926" i="30"/>
  <c r="C926" i="30"/>
  <c r="D926" i="30"/>
  <c r="E926" i="30"/>
  <c r="F926" i="30"/>
  <c r="G926" i="30"/>
  <c r="H926" i="30"/>
  <c r="I926" i="30"/>
  <c r="J926" i="30"/>
  <c r="K926" i="30"/>
  <c r="A927" i="30"/>
  <c r="B927" i="30"/>
  <c r="C927" i="30"/>
  <c r="D927" i="30"/>
  <c r="E927" i="30"/>
  <c r="F927" i="30"/>
  <c r="G927" i="30"/>
  <c r="H927" i="30"/>
  <c r="I927" i="30"/>
  <c r="J927" i="30"/>
  <c r="K927" i="30"/>
  <c r="A928" i="30"/>
  <c r="B928" i="30"/>
  <c r="C928" i="30"/>
  <c r="D928" i="30"/>
  <c r="E928" i="30"/>
  <c r="F928" i="30"/>
  <c r="G928" i="30"/>
  <c r="H928" i="30"/>
  <c r="I928" i="30"/>
  <c r="J928" i="30"/>
  <c r="K928" i="30"/>
  <c r="A929" i="30"/>
  <c r="B929" i="30"/>
  <c r="C929" i="30"/>
  <c r="D929" i="30"/>
  <c r="E929" i="30"/>
  <c r="F929" i="30"/>
  <c r="G929" i="30"/>
  <c r="H929" i="30"/>
  <c r="I929" i="30"/>
  <c r="J929" i="30"/>
  <c r="K929" i="30"/>
  <c r="A930" i="30"/>
  <c r="B930" i="30"/>
  <c r="C930" i="30"/>
  <c r="D930" i="30"/>
  <c r="E930" i="30"/>
  <c r="F930" i="30"/>
  <c r="G930" i="30"/>
  <c r="H930" i="30"/>
  <c r="I930" i="30"/>
  <c r="J930" i="30"/>
  <c r="K930" i="30"/>
  <c r="A931" i="30"/>
  <c r="B931" i="30"/>
  <c r="C931" i="30"/>
  <c r="D931" i="30"/>
  <c r="E931" i="30"/>
  <c r="F931" i="30"/>
  <c r="G931" i="30"/>
  <c r="H931" i="30"/>
  <c r="I931" i="30"/>
  <c r="J931" i="30"/>
  <c r="K931" i="30"/>
  <c r="A932" i="30"/>
  <c r="B932" i="30"/>
  <c r="C932" i="30"/>
  <c r="D932" i="30"/>
  <c r="E932" i="30"/>
  <c r="F932" i="30"/>
  <c r="G932" i="30"/>
  <c r="H932" i="30"/>
  <c r="I932" i="30"/>
  <c r="J932" i="30"/>
  <c r="K932" i="30"/>
  <c r="A933" i="30"/>
  <c r="B933" i="30"/>
  <c r="C933" i="30"/>
  <c r="D933" i="30"/>
  <c r="E933" i="30"/>
  <c r="F933" i="30"/>
  <c r="G933" i="30"/>
  <c r="H933" i="30"/>
  <c r="I933" i="30"/>
  <c r="J933" i="30"/>
  <c r="K933" i="30"/>
  <c r="A934" i="30"/>
  <c r="B934" i="30"/>
  <c r="C934" i="30"/>
  <c r="D934" i="30"/>
  <c r="E934" i="30"/>
  <c r="F934" i="30"/>
  <c r="G934" i="30"/>
  <c r="H934" i="30"/>
  <c r="I934" i="30"/>
  <c r="J934" i="30"/>
  <c r="K934" i="30"/>
  <c r="A935" i="30"/>
  <c r="B935" i="30"/>
  <c r="C935" i="30"/>
  <c r="D935" i="30"/>
  <c r="E935" i="30"/>
  <c r="F935" i="30"/>
  <c r="G935" i="30"/>
  <c r="H935" i="30"/>
  <c r="I935" i="30"/>
  <c r="J935" i="30"/>
  <c r="K935" i="30"/>
  <c r="A936" i="30"/>
  <c r="B936" i="30"/>
  <c r="C936" i="30"/>
  <c r="D936" i="30"/>
  <c r="E936" i="30"/>
  <c r="F936" i="30"/>
  <c r="G936" i="30"/>
  <c r="H936" i="30"/>
  <c r="I936" i="30"/>
  <c r="J936" i="30"/>
  <c r="K936" i="30"/>
  <c r="A937" i="30"/>
  <c r="B937" i="30"/>
  <c r="C937" i="30"/>
  <c r="D937" i="30"/>
  <c r="E937" i="30"/>
  <c r="F937" i="30"/>
  <c r="G937" i="30"/>
  <c r="H937" i="30"/>
  <c r="I937" i="30"/>
  <c r="J937" i="30"/>
  <c r="K937" i="30"/>
  <c r="A938" i="30"/>
  <c r="B938" i="30"/>
  <c r="C938" i="30"/>
  <c r="D938" i="30"/>
  <c r="E938" i="30"/>
  <c r="F938" i="30"/>
  <c r="G938" i="30"/>
  <c r="H938" i="30"/>
  <c r="I938" i="30"/>
  <c r="J938" i="30"/>
  <c r="K938" i="30"/>
  <c r="A939" i="30"/>
  <c r="B939" i="30"/>
  <c r="C939" i="30"/>
  <c r="D939" i="30"/>
  <c r="E939" i="30"/>
  <c r="F939" i="30"/>
  <c r="G939" i="30"/>
  <c r="H939" i="30"/>
  <c r="I939" i="30"/>
  <c r="J939" i="30"/>
  <c r="K939" i="30"/>
  <c r="A940" i="30"/>
  <c r="B940" i="30"/>
  <c r="C940" i="30"/>
  <c r="D940" i="30"/>
  <c r="E940" i="30"/>
  <c r="F940" i="30"/>
  <c r="G940" i="30"/>
  <c r="H940" i="30"/>
  <c r="I940" i="30"/>
  <c r="J940" i="30"/>
  <c r="K940" i="30"/>
  <c r="A941" i="30"/>
  <c r="B941" i="30"/>
  <c r="C941" i="30"/>
  <c r="D941" i="30"/>
  <c r="E941" i="30"/>
  <c r="F941" i="30"/>
  <c r="G941" i="30"/>
  <c r="H941" i="30"/>
  <c r="I941" i="30"/>
  <c r="J941" i="30"/>
  <c r="K941" i="30"/>
  <c r="A942" i="30"/>
  <c r="B942" i="30"/>
  <c r="C942" i="30"/>
  <c r="D942" i="30"/>
  <c r="E942" i="30"/>
  <c r="F942" i="30"/>
  <c r="G942" i="30"/>
  <c r="H942" i="30"/>
  <c r="I942" i="30"/>
  <c r="J942" i="30"/>
  <c r="K942" i="30"/>
  <c r="A943" i="30"/>
  <c r="B943" i="30"/>
  <c r="C943" i="30"/>
  <c r="D943" i="30"/>
  <c r="E943" i="30"/>
  <c r="F943" i="30"/>
  <c r="G943" i="30"/>
  <c r="H943" i="30"/>
  <c r="I943" i="30"/>
  <c r="J943" i="30"/>
  <c r="K943" i="30"/>
  <c r="A944" i="30"/>
  <c r="B944" i="30"/>
  <c r="C944" i="30"/>
  <c r="D944" i="30"/>
  <c r="E944" i="30"/>
  <c r="F944" i="30"/>
  <c r="G944" i="30"/>
  <c r="H944" i="30"/>
  <c r="I944" i="30"/>
  <c r="J944" i="30"/>
  <c r="K944" i="30"/>
  <c r="A945" i="30"/>
  <c r="B945" i="30"/>
  <c r="C945" i="30"/>
  <c r="D945" i="30"/>
  <c r="E945" i="30"/>
  <c r="F945" i="30"/>
  <c r="G945" i="30"/>
  <c r="H945" i="30"/>
  <c r="I945" i="30"/>
  <c r="J945" i="30"/>
  <c r="K945" i="30"/>
  <c r="A946" i="30"/>
  <c r="B946" i="30"/>
  <c r="C946" i="30"/>
  <c r="D946" i="30"/>
  <c r="E946" i="30"/>
  <c r="F946" i="30"/>
  <c r="G946" i="30"/>
  <c r="H946" i="30"/>
  <c r="I946" i="30"/>
  <c r="J946" i="30"/>
  <c r="K946" i="30"/>
  <c r="A947" i="30"/>
  <c r="B947" i="30"/>
  <c r="C947" i="30"/>
  <c r="D947" i="30"/>
  <c r="E947" i="30"/>
  <c r="F947" i="30"/>
  <c r="G947" i="30"/>
  <c r="H947" i="30"/>
  <c r="I947" i="30"/>
  <c r="J947" i="30"/>
  <c r="K947" i="30"/>
  <c r="A948" i="30"/>
  <c r="B948" i="30"/>
  <c r="C948" i="30"/>
  <c r="D948" i="30"/>
  <c r="E948" i="30"/>
  <c r="F948" i="30"/>
  <c r="G948" i="30"/>
  <c r="H948" i="30"/>
  <c r="I948" i="30"/>
  <c r="J948" i="30"/>
  <c r="K948" i="30"/>
  <c r="A949" i="30"/>
  <c r="B949" i="30"/>
  <c r="C949" i="30"/>
  <c r="D949" i="30"/>
  <c r="E949" i="30"/>
  <c r="F949" i="30"/>
  <c r="G949" i="30"/>
  <c r="H949" i="30"/>
  <c r="I949" i="30"/>
  <c r="J949" i="30"/>
  <c r="K949" i="30"/>
  <c r="A950" i="30"/>
  <c r="B950" i="30"/>
  <c r="C950" i="30"/>
  <c r="D950" i="30"/>
  <c r="E950" i="30"/>
  <c r="F950" i="30"/>
  <c r="G950" i="30"/>
  <c r="H950" i="30"/>
  <c r="I950" i="30"/>
  <c r="J950" i="30"/>
  <c r="K950" i="30"/>
  <c r="A951" i="30"/>
  <c r="B951" i="30"/>
  <c r="C951" i="30"/>
  <c r="D951" i="30"/>
  <c r="E951" i="30"/>
  <c r="F951" i="30"/>
  <c r="G951" i="30"/>
  <c r="H951" i="30"/>
  <c r="I951" i="30"/>
  <c r="J951" i="30"/>
  <c r="K951" i="30"/>
  <c r="A952" i="30"/>
  <c r="B952" i="30"/>
  <c r="C952" i="30"/>
  <c r="D952" i="30"/>
  <c r="E952" i="30"/>
  <c r="F952" i="30"/>
  <c r="G952" i="30"/>
  <c r="H952" i="30"/>
  <c r="I952" i="30"/>
  <c r="J952" i="30"/>
  <c r="K952" i="30"/>
  <c r="A953" i="30"/>
  <c r="B953" i="30"/>
  <c r="C953" i="30"/>
  <c r="D953" i="30"/>
  <c r="E953" i="30"/>
  <c r="F953" i="30"/>
  <c r="G953" i="30"/>
  <c r="H953" i="30"/>
  <c r="I953" i="30"/>
  <c r="J953" i="30"/>
  <c r="K953" i="30"/>
  <c r="A954" i="30"/>
  <c r="B954" i="30"/>
  <c r="C954" i="30"/>
  <c r="D954" i="30"/>
  <c r="E954" i="30"/>
  <c r="F954" i="30"/>
  <c r="G954" i="30"/>
  <c r="H954" i="30"/>
  <c r="I954" i="30"/>
  <c r="J954" i="30"/>
  <c r="K954" i="30"/>
  <c r="A955" i="30"/>
  <c r="B955" i="30"/>
  <c r="C955" i="30"/>
  <c r="D955" i="30"/>
  <c r="E955" i="30"/>
  <c r="F955" i="30"/>
  <c r="G955" i="30"/>
  <c r="H955" i="30"/>
  <c r="I955" i="30"/>
  <c r="J955" i="30"/>
  <c r="K955" i="30"/>
  <c r="A956" i="30"/>
  <c r="B956" i="30"/>
  <c r="C956" i="30"/>
  <c r="D956" i="30"/>
  <c r="E956" i="30"/>
  <c r="F956" i="30"/>
  <c r="G956" i="30"/>
  <c r="H956" i="30"/>
  <c r="I956" i="30"/>
  <c r="J956" i="30"/>
  <c r="K956" i="30"/>
  <c r="A957" i="30"/>
  <c r="B957" i="30"/>
  <c r="C957" i="30"/>
  <c r="D957" i="30"/>
  <c r="E957" i="30"/>
  <c r="F957" i="30"/>
  <c r="G957" i="30"/>
  <c r="H957" i="30"/>
  <c r="I957" i="30"/>
  <c r="J957" i="30"/>
  <c r="K957" i="30"/>
  <c r="A958" i="30"/>
  <c r="B958" i="30"/>
  <c r="C958" i="30"/>
  <c r="D958" i="30"/>
  <c r="E958" i="30"/>
  <c r="F958" i="30"/>
  <c r="G958" i="30"/>
  <c r="H958" i="30"/>
  <c r="I958" i="30"/>
  <c r="J958" i="30"/>
  <c r="K958" i="30"/>
  <c r="A959" i="30"/>
  <c r="B959" i="30"/>
  <c r="C959" i="30"/>
  <c r="D959" i="30"/>
  <c r="E959" i="30"/>
  <c r="F959" i="30"/>
  <c r="G959" i="30"/>
  <c r="H959" i="30"/>
  <c r="I959" i="30"/>
  <c r="J959" i="30"/>
  <c r="K959" i="30"/>
  <c r="A960" i="30"/>
  <c r="B960" i="30"/>
  <c r="C960" i="30"/>
  <c r="D960" i="30"/>
  <c r="E960" i="30"/>
  <c r="F960" i="30"/>
  <c r="G960" i="30"/>
  <c r="H960" i="30"/>
  <c r="I960" i="30"/>
  <c r="J960" i="30"/>
  <c r="K960" i="30"/>
  <c r="A961" i="30"/>
  <c r="B961" i="30"/>
  <c r="C961" i="30"/>
  <c r="D961" i="30"/>
  <c r="E961" i="30"/>
  <c r="F961" i="30"/>
  <c r="G961" i="30"/>
  <c r="H961" i="30"/>
  <c r="I961" i="30"/>
  <c r="J961" i="30"/>
  <c r="K961" i="30"/>
  <c r="A962" i="30"/>
  <c r="B962" i="30"/>
  <c r="C962" i="30"/>
  <c r="D962" i="30"/>
  <c r="E962" i="30"/>
  <c r="F962" i="30"/>
  <c r="G962" i="30"/>
  <c r="H962" i="30"/>
  <c r="I962" i="30"/>
  <c r="J962" i="30"/>
  <c r="K962" i="30"/>
  <c r="A963" i="30"/>
  <c r="B963" i="30"/>
  <c r="C963" i="30"/>
  <c r="D963" i="30"/>
  <c r="E963" i="30"/>
  <c r="F963" i="30"/>
  <c r="G963" i="30"/>
  <c r="H963" i="30"/>
  <c r="I963" i="30"/>
  <c r="J963" i="30"/>
  <c r="K963" i="30"/>
  <c r="A964" i="30"/>
  <c r="B964" i="30"/>
  <c r="C964" i="30"/>
  <c r="D964" i="30"/>
  <c r="E964" i="30"/>
  <c r="F964" i="30"/>
  <c r="G964" i="30"/>
  <c r="H964" i="30"/>
  <c r="I964" i="30"/>
  <c r="J964" i="30"/>
  <c r="K964" i="30"/>
  <c r="A965" i="30"/>
  <c r="B965" i="30"/>
  <c r="C965" i="30"/>
  <c r="D965" i="30"/>
  <c r="E965" i="30"/>
  <c r="F965" i="30"/>
  <c r="G965" i="30"/>
  <c r="H965" i="30"/>
  <c r="I965" i="30"/>
  <c r="J965" i="30"/>
  <c r="K965" i="30"/>
  <c r="A966" i="30"/>
  <c r="B966" i="30"/>
  <c r="C966" i="30"/>
  <c r="D966" i="30"/>
  <c r="E966" i="30"/>
  <c r="F966" i="30"/>
  <c r="G966" i="30"/>
  <c r="H966" i="30"/>
  <c r="I966" i="30"/>
  <c r="J966" i="30"/>
  <c r="K966" i="30"/>
  <c r="A967" i="30"/>
  <c r="B967" i="30"/>
  <c r="C967" i="30"/>
  <c r="D967" i="30"/>
  <c r="E967" i="30"/>
  <c r="F967" i="30"/>
  <c r="G967" i="30"/>
  <c r="H967" i="30"/>
  <c r="I967" i="30"/>
  <c r="J967" i="30"/>
  <c r="K967" i="30"/>
  <c r="A968" i="30"/>
  <c r="B968" i="30"/>
  <c r="C968" i="30"/>
  <c r="D968" i="30"/>
  <c r="E968" i="30"/>
  <c r="F968" i="30"/>
  <c r="G968" i="30"/>
  <c r="H968" i="30"/>
  <c r="I968" i="30"/>
  <c r="J968" i="30"/>
  <c r="K968" i="30"/>
  <c r="A969" i="30"/>
  <c r="B969" i="30"/>
  <c r="C969" i="30"/>
  <c r="D969" i="30"/>
  <c r="E969" i="30"/>
  <c r="F969" i="30"/>
  <c r="G969" i="30"/>
  <c r="H969" i="30"/>
  <c r="I969" i="30"/>
  <c r="J969" i="30"/>
  <c r="K969" i="30"/>
  <c r="A970" i="30"/>
  <c r="B970" i="30"/>
  <c r="C970" i="30"/>
  <c r="D970" i="30"/>
  <c r="E970" i="30"/>
  <c r="F970" i="30"/>
  <c r="G970" i="30"/>
  <c r="H970" i="30"/>
  <c r="I970" i="30"/>
  <c r="J970" i="30"/>
  <c r="K970" i="30"/>
  <c r="A971" i="30"/>
  <c r="B971" i="30"/>
  <c r="C971" i="30"/>
  <c r="D971" i="30"/>
  <c r="E971" i="30"/>
  <c r="F971" i="30"/>
  <c r="G971" i="30"/>
  <c r="H971" i="30"/>
  <c r="I971" i="30"/>
  <c r="J971" i="30"/>
  <c r="K971" i="30"/>
  <c r="A972" i="30"/>
  <c r="B972" i="30"/>
  <c r="C972" i="30"/>
  <c r="D972" i="30"/>
  <c r="E972" i="30"/>
  <c r="F972" i="30"/>
  <c r="G972" i="30"/>
  <c r="H972" i="30"/>
  <c r="I972" i="30"/>
  <c r="J972" i="30"/>
  <c r="K972" i="30"/>
  <c r="A973" i="30"/>
  <c r="B973" i="30"/>
  <c r="C973" i="30"/>
  <c r="D973" i="30"/>
  <c r="E973" i="30"/>
  <c r="F973" i="30"/>
  <c r="G973" i="30"/>
  <c r="H973" i="30"/>
  <c r="I973" i="30"/>
  <c r="J973" i="30"/>
  <c r="K973" i="30"/>
  <c r="A974" i="30"/>
  <c r="B974" i="30"/>
  <c r="C974" i="30"/>
  <c r="D974" i="30"/>
  <c r="E974" i="30"/>
  <c r="F974" i="30"/>
  <c r="G974" i="30"/>
  <c r="H974" i="30"/>
  <c r="I974" i="30"/>
  <c r="J974" i="30"/>
  <c r="K974" i="30"/>
  <c r="A975" i="30"/>
  <c r="B975" i="30"/>
  <c r="C975" i="30"/>
  <c r="D975" i="30"/>
  <c r="E975" i="30"/>
  <c r="F975" i="30"/>
  <c r="G975" i="30"/>
  <c r="H975" i="30"/>
  <c r="I975" i="30"/>
  <c r="J975" i="30"/>
  <c r="K975" i="30"/>
  <c r="A976" i="30"/>
  <c r="B976" i="30"/>
  <c r="C976" i="30"/>
  <c r="D976" i="30"/>
  <c r="E976" i="30"/>
  <c r="F976" i="30"/>
  <c r="G976" i="30"/>
  <c r="H976" i="30"/>
  <c r="I976" i="30"/>
  <c r="J976" i="30"/>
  <c r="K976" i="30"/>
  <c r="A977" i="30"/>
  <c r="B977" i="30"/>
  <c r="C977" i="30"/>
  <c r="D977" i="30"/>
  <c r="E977" i="30"/>
  <c r="F977" i="30"/>
  <c r="G977" i="30"/>
  <c r="H977" i="30"/>
  <c r="I977" i="30"/>
  <c r="J977" i="30"/>
  <c r="K977" i="30"/>
  <c r="A978" i="30"/>
  <c r="B978" i="30"/>
  <c r="C978" i="30"/>
  <c r="D978" i="30"/>
  <c r="E978" i="30"/>
  <c r="F978" i="30"/>
  <c r="G978" i="30"/>
  <c r="H978" i="30"/>
  <c r="I978" i="30"/>
  <c r="J978" i="30"/>
  <c r="K978" i="30"/>
  <c r="A979" i="30"/>
  <c r="B979" i="30"/>
  <c r="C979" i="30"/>
  <c r="D979" i="30"/>
  <c r="E979" i="30"/>
  <c r="F979" i="30"/>
  <c r="G979" i="30"/>
  <c r="H979" i="30"/>
  <c r="I979" i="30"/>
  <c r="J979" i="30"/>
  <c r="K979" i="30"/>
  <c r="A980" i="30"/>
  <c r="B980" i="30"/>
  <c r="C980" i="30"/>
  <c r="D980" i="30"/>
  <c r="E980" i="30"/>
  <c r="F980" i="30"/>
  <c r="G980" i="30"/>
  <c r="H980" i="30"/>
  <c r="I980" i="30"/>
  <c r="J980" i="30"/>
  <c r="K980" i="30"/>
  <c r="A981" i="30"/>
  <c r="B981" i="30"/>
  <c r="C981" i="30"/>
  <c r="D981" i="30"/>
  <c r="E981" i="30"/>
  <c r="F981" i="30"/>
  <c r="G981" i="30"/>
  <c r="H981" i="30"/>
  <c r="I981" i="30"/>
  <c r="J981" i="30"/>
  <c r="K981" i="30"/>
  <c r="A982" i="30"/>
  <c r="B982" i="30"/>
  <c r="C982" i="30"/>
  <c r="D982" i="30"/>
  <c r="E982" i="30"/>
  <c r="F982" i="30"/>
  <c r="G982" i="30"/>
  <c r="H982" i="30"/>
  <c r="I982" i="30"/>
  <c r="J982" i="30"/>
  <c r="K982" i="30"/>
  <c r="A983" i="30"/>
  <c r="B983" i="30"/>
  <c r="C983" i="30"/>
  <c r="D983" i="30"/>
  <c r="E983" i="30"/>
  <c r="F983" i="30"/>
  <c r="G983" i="30"/>
  <c r="H983" i="30"/>
  <c r="I983" i="30"/>
  <c r="J983" i="30"/>
  <c r="K983" i="30"/>
  <c r="A984" i="30"/>
  <c r="B984" i="30"/>
  <c r="C984" i="30"/>
  <c r="D984" i="30"/>
  <c r="E984" i="30"/>
  <c r="F984" i="30"/>
  <c r="G984" i="30"/>
  <c r="H984" i="30"/>
  <c r="I984" i="30"/>
  <c r="J984" i="30"/>
  <c r="K984" i="30"/>
  <c r="A985" i="30"/>
  <c r="B985" i="30"/>
  <c r="C985" i="30"/>
  <c r="D985" i="30"/>
  <c r="E985" i="30"/>
  <c r="F985" i="30"/>
  <c r="G985" i="30"/>
  <c r="H985" i="30"/>
  <c r="I985" i="30"/>
  <c r="J985" i="30"/>
  <c r="K985" i="30"/>
  <c r="A986" i="30"/>
  <c r="B986" i="30"/>
  <c r="C986" i="30"/>
  <c r="D986" i="30"/>
  <c r="E986" i="30"/>
  <c r="F986" i="30"/>
  <c r="G986" i="30"/>
  <c r="H986" i="30"/>
  <c r="I986" i="30"/>
  <c r="J986" i="30"/>
  <c r="K986" i="30"/>
  <c r="A987" i="30"/>
  <c r="B987" i="30"/>
  <c r="C987" i="30"/>
  <c r="D987" i="30"/>
  <c r="E987" i="30"/>
  <c r="F987" i="30"/>
  <c r="G987" i="30"/>
  <c r="H987" i="30"/>
  <c r="I987" i="30"/>
  <c r="J987" i="30"/>
  <c r="K987" i="30"/>
  <c r="A988" i="30"/>
  <c r="B988" i="30"/>
  <c r="C988" i="30"/>
  <c r="D988" i="30"/>
  <c r="E988" i="30"/>
  <c r="F988" i="30"/>
  <c r="G988" i="30"/>
  <c r="H988" i="30"/>
  <c r="I988" i="30"/>
  <c r="J988" i="30"/>
  <c r="K988" i="30"/>
  <c r="A989" i="30"/>
  <c r="B989" i="30"/>
  <c r="C989" i="30"/>
  <c r="D989" i="30"/>
  <c r="E989" i="30"/>
  <c r="F989" i="30"/>
  <c r="G989" i="30"/>
  <c r="H989" i="30"/>
  <c r="I989" i="30"/>
  <c r="J989" i="30"/>
  <c r="K989" i="30"/>
  <c r="A990" i="30"/>
  <c r="B990" i="30"/>
  <c r="C990" i="30"/>
  <c r="D990" i="30"/>
  <c r="E990" i="30"/>
  <c r="F990" i="30"/>
  <c r="G990" i="30"/>
  <c r="H990" i="30"/>
  <c r="I990" i="30"/>
  <c r="J990" i="30"/>
  <c r="K990" i="30"/>
  <c r="A991" i="30"/>
  <c r="B991" i="30"/>
  <c r="C991" i="30"/>
  <c r="D991" i="30"/>
  <c r="E991" i="30"/>
  <c r="F991" i="30"/>
  <c r="G991" i="30"/>
  <c r="H991" i="30"/>
  <c r="I991" i="30"/>
  <c r="J991" i="30"/>
  <c r="K991" i="30"/>
  <c r="A992" i="30"/>
  <c r="B992" i="30"/>
  <c r="C992" i="30"/>
  <c r="D992" i="30"/>
  <c r="E992" i="30"/>
  <c r="F992" i="30"/>
  <c r="G992" i="30"/>
  <c r="H992" i="30"/>
  <c r="I992" i="30"/>
  <c r="J992" i="30"/>
  <c r="K992" i="30"/>
  <c r="A993" i="30"/>
  <c r="B993" i="30"/>
  <c r="C993" i="30"/>
  <c r="D993" i="30"/>
  <c r="E993" i="30"/>
  <c r="F993" i="30"/>
  <c r="G993" i="30"/>
  <c r="H993" i="30"/>
  <c r="I993" i="30"/>
  <c r="J993" i="30"/>
  <c r="K993" i="30"/>
  <c r="A994" i="30"/>
  <c r="B994" i="30"/>
  <c r="C994" i="30"/>
  <c r="D994" i="30"/>
  <c r="E994" i="30"/>
  <c r="F994" i="30"/>
  <c r="G994" i="30"/>
  <c r="H994" i="30"/>
  <c r="I994" i="30"/>
  <c r="J994" i="30"/>
  <c r="K994" i="30"/>
  <c r="A995" i="30"/>
  <c r="B995" i="30"/>
  <c r="C995" i="30"/>
  <c r="D995" i="30"/>
  <c r="E995" i="30"/>
  <c r="F995" i="30"/>
  <c r="G995" i="30"/>
  <c r="H995" i="30"/>
  <c r="I995" i="30"/>
  <c r="J995" i="30"/>
  <c r="K995" i="30"/>
  <c r="A996" i="30"/>
  <c r="B996" i="30"/>
  <c r="C996" i="30"/>
  <c r="D996" i="30"/>
  <c r="E996" i="30"/>
  <c r="F996" i="30"/>
  <c r="G996" i="30"/>
  <c r="H996" i="30"/>
  <c r="I996" i="30"/>
  <c r="J996" i="30"/>
  <c r="K996" i="30"/>
  <c r="A997" i="30"/>
  <c r="B997" i="30"/>
  <c r="C997" i="30"/>
  <c r="D997" i="30"/>
  <c r="E997" i="30"/>
  <c r="F997" i="30"/>
  <c r="G997" i="30"/>
  <c r="H997" i="30"/>
  <c r="I997" i="30"/>
  <c r="J997" i="30"/>
  <c r="K997" i="30"/>
  <c r="A998" i="30"/>
  <c r="B998" i="30"/>
  <c r="C998" i="30"/>
  <c r="D998" i="30"/>
  <c r="E998" i="30"/>
  <c r="F998" i="30"/>
  <c r="G998" i="30"/>
  <c r="H998" i="30"/>
  <c r="I998" i="30"/>
  <c r="J998" i="30"/>
  <c r="K998" i="30"/>
  <c r="A999" i="30"/>
  <c r="B999" i="30"/>
  <c r="C999" i="30"/>
  <c r="D999" i="30"/>
  <c r="E999" i="30"/>
  <c r="F999" i="30"/>
  <c r="G999" i="30"/>
  <c r="H999" i="30"/>
  <c r="I999" i="30"/>
  <c r="J999" i="30"/>
  <c r="K999" i="30"/>
  <c r="A1000" i="30"/>
  <c r="B1000" i="30"/>
  <c r="C1000" i="30"/>
  <c r="D1000" i="30"/>
  <c r="E1000" i="30"/>
  <c r="F1000" i="30"/>
  <c r="G1000" i="30"/>
  <c r="H1000" i="30"/>
  <c r="I1000" i="30"/>
  <c r="J1000" i="30"/>
  <c r="K1000" i="30"/>
  <c r="A1001" i="30"/>
  <c r="B1001" i="30"/>
  <c r="C1001" i="30"/>
  <c r="D1001" i="30"/>
  <c r="E1001" i="30"/>
  <c r="F1001" i="30"/>
  <c r="G1001" i="30"/>
  <c r="H1001" i="30"/>
  <c r="I1001" i="30"/>
  <c r="J1001" i="30"/>
  <c r="K1001" i="30"/>
  <c r="A1002" i="30"/>
  <c r="B1002" i="30"/>
  <c r="C1002" i="30"/>
  <c r="D1002" i="30"/>
  <c r="E1002" i="30"/>
  <c r="F1002" i="30"/>
  <c r="G1002" i="30"/>
  <c r="H1002" i="30"/>
  <c r="I1002" i="30"/>
  <c r="J1002" i="30"/>
  <c r="K1002" i="30"/>
  <c r="A1003" i="30"/>
  <c r="B1003" i="30"/>
  <c r="C1003" i="30"/>
  <c r="D1003" i="30"/>
  <c r="E1003" i="30"/>
  <c r="F1003" i="30"/>
  <c r="G1003" i="30"/>
  <c r="H1003" i="30"/>
  <c r="I1003" i="30"/>
  <c r="J1003" i="30"/>
  <c r="K1003" i="30"/>
  <c r="A1004" i="30"/>
  <c r="B1004" i="30"/>
  <c r="C1004" i="30"/>
  <c r="D1004" i="30"/>
  <c r="E1004" i="30"/>
  <c r="F1004" i="30"/>
  <c r="G1004" i="30"/>
  <c r="H1004" i="30"/>
  <c r="I1004" i="30"/>
  <c r="J1004" i="30"/>
  <c r="K1004" i="30"/>
  <c r="W4" i="28"/>
  <c r="X4" i="28"/>
  <c r="Y4" i="28"/>
  <c r="Z4" i="28"/>
  <c r="A5" i="28"/>
  <c r="B5" i="28"/>
  <c r="C5" i="28"/>
  <c r="D5" i="28"/>
  <c r="E5" i="28"/>
  <c r="F5" i="28"/>
  <c r="A6" i="28"/>
  <c r="B6" i="28"/>
  <c r="C6" i="28"/>
  <c r="D6" i="28"/>
  <c r="E6" i="28"/>
  <c r="F6" i="28"/>
  <c r="A7" i="28"/>
  <c r="B7" i="28"/>
  <c r="C7" i="28"/>
  <c r="D7" i="28"/>
  <c r="E7" i="28"/>
  <c r="F7" i="28"/>
  <c r="A8" i="28"/>
  <c r="B8" i="28"/>
  <c r="C8" i="28"/>
  <c r="D8" i="28"/>
  <c r="E8" i="28"/>
  <c r="F8" i="28"/>
  <c r="A9" i="28"/>
  <c r="B9" i="28"/>
  <c r="C9" i="28"/>
  <c r="D9" i="28"/>
  <c r="E9" i="28"/>
  <c r="F9" i="28"/>
  <c r="A10" i="28"/>
  <c r="B10" i="28"/>
  <c r="C10" i="28"/>
  <c r="D10" i="28"/>
  <c r="E10" i="28"/>
  <c r="F10" i="28"/>
  <c r="A11" i="28"/>
  <c r="B11" i="28"/>
  <c r="C11" i="28"/>
  <c r="D11" i="28"/>
  <c r="E11" i="28"/>
  <c r="F11" i="28"/>
  <c r="A12" i="28"/>
  <c r="B12" i="28"/>
  <c r="C12" i="28"/>
  <c r="D12" i="28"/>
  <c r="E12" i="28"/>
  <c r="F12" i="28"/>
  <c r="A13" i="28"/>
  <c r="B13" i="28"/>
  <c r="C13" i="28"/>
  <c r="D13" i="28"/>
  <c r="E13" i="28"/>
  <c r="F13" i="28"/>
  <c r="A14" i="28"/>
  <c r="B14" i="28"/>
  <c r="C14" i="28"/>
  <c r="D14" i="28"/>
  <c r="E14" i="28"/>
  <c r="F14" i="28"/>
  <c r="A15" i="28"/>
  <c r="B15" i="28"/>
  <c r="C15" i="28"/>
  <c r="D15" i="28"/>
  <c r="E15" i="28"/>
  <c r="F15" i="28"/>
  <c r="A16" i="28"/>
  <c r="B16" i="28"/>
  <c r="C16" i="28"/>
  <c r="D16" i="28"/>
  <c r="E16" i="28"/>
  <c r="F16" i="28"/>
  <c r="A17" i="28"/>
  <c r="B17" i="28"/>
  <c r="C17" i="28"/>
  <c r="D17" i="28"/>
  <c r="E17" i="28"/>
  <c r="F17" i="28"/>
  <c r="A18" i="28"/>
  <c r="B18" i="28"/>
  <c r="C18" i="28"/>
  <c r="D18" i="28"/>
  <c r="E18" i="28"/>
  <c r="F18" i="28"/>
  <c r="A19" i="28"/>
  <c r="B19" i="28"/>
  <c r="C19" i="28"/>
  <c r="D19" i="28"/>
  <c r="E19" i="28"/>
  <c r="F19" i="28"/>
  <c r="A20" i="28"/>
  <c r="B20" i="28"/>
  <c r="C20" i="28"/>
  <c r="D20" i="28"/>
  <c r="E20" i="28"/>
  <c r="F20" i="28"/>
  <c r="AM20" i="28"/>
  <c r="A21" i="28"/>
  <c r="B21" i="28"/>
  <c r="C21" i="28"/>
  <c r="D21" i="28"/>
  <c r="E21" i="28"/>
  <c r="F21" i="28"/>
  <c r="A22" i="28"/>
  <c r="B22" i="28"/>
  <c r="C22" i="28"/>
  <c r="D22" i="28"/>
  <c r="E22" i="28"/>
  <c r="F22" i="28"/>
  <c r="A23" i="28"/>
  <c r="B23" i="28"/>
  <c r="C23" i="28"/>
  <c r="D23" i="28"/>
  <c r="E23" i="28"/>
  <c r="F23" i="28"/>
  <c r="A24" i="28"/>
  <c r="B24" i="28"/>
  <c r="C24" i="28"/>
  <c r="D24" i="28"/>
  <c r="E24" i="28"/>
  <c r="F24" i="28"/>
  <c r="A25" i="28"/>
  <c r="B25" i="28"/>
  <c r="C25" i="28"/>
  <c r="D25" i="28"/>
  <c r="E25" i="28"/>
  <c r="F25" i="28"/>
  <c r="A26" i="28"/>
  <c r="B26" i="28"/>
  <c r="C26" i="28"/>
  <c r="D26" i="28"/>
  <c r="E26" i="28"/>
  <c r="F26" i="28"/>
  <c r="A27" i="28"/>
  <c r="B27" i="28"/>
  <c r="C27" i="28"/>
  <c r="D27" i="28"/>
  <c r="E27" i="28"/>
  <c r="F27" i="28"/>
  <c r="A28" i="28"/>
  <c r="B28" i="28"/>
  <c r="C28" i="28"/>
  <c r="D28" i="28"/>
  <c r="E28" i="28"/>
  <c r="F28" i="28"/>
  <c r="A29" i="28"/>
  <c r="B29" i="28"/>
  <c r="C29" i="28"/>
  <c r="D29" i="28"/>
  <c r="E29" i="28"/>
  <c r="F29" i="28"/>
  <c r="A30" i="28"/>
  <c r="B30" i="28"/>
  <c r="C30" i="28"/>
  <c r="D30" i="28"/>
  <c r="E30" i="28"/>
  <c r="F30" i="28"/>
  <c r="A31" i="28"/>
  <c r="B31" i="28"/>
  <c r="C31" i="28"/>
  <c r="D31" i="28"/>
  <c r="E31" i="28"/>
  <c r="F31" i="28"/>
  <c r="A32" i="28"/>
  <c r="B32" i="28"/>
  <c r="C32" i="28"/>
  <c r="D32" i="28"/>
  <c r="E32" i="28"/>
  <c r="F32" i="28"/>
  <c r="A33" i="28"/>
  <c r="B33" i="28"/>
  <c r="C33" i="28"/>
  <c r="D33" i="28"/>
  <c r="E33" i="28"/>
  <c r="F33" i="28"/>
  <c r="A34" i="28"/>
  <c r="B34" i="28"/>
  <c r="C34" i="28"/>
  <c r="D34" i="28"/>
  <c r="E34" i="28"/>
  <c r="F34" i="28"/>
  <c r="A35" i="28"/>
  <c r="B35" i="28"/>
  <c r="C35" i="28"/>
  <c r="D35" i="28"/>
  <c r="E35" i="28"/>
  <c r="F35" i="28"/>
  <c r="A36" i="28"/>
  <c r="B36" i="28"/>
  <c r="C36" i="28"/>
  <c r="D36" i="28"/>
  <c r="E36" i="28"/>
  <c r="F36" i="28"/>
  <c r="A37" i="28"/>
  <c r="B37" i="28"/>
  <c r="C37" i="28"/>
  <c r="D37" i="28"/>
  <c r="E37" i="28"/>
  <c r="F37" i="28"/>
  <c r="A38" i="28"/>
  <c r="B38" i="28"/>
  <c r="C38" i="28"/>
  <c r="D38" i="28"/>
  <c r="E38" i="28"/>
  <c r="F38" i="28"/>
  <c r="A39" i="28"/>
  <c r="B39" i="28"/>
  <c r="C39" i="28"/>
  <c r="D39" i="28"/>
  <c r="E39" i="28"/>
  <c r="F39" i="28"/>
  <c r="A40" i="28"/>
  <c r="B40" i="28"/>
  <c r="C40" i="28"/>
  <c r="D40" i="28"/>
  <c r="E40" i="28"/>
  <c r="F40" i="28"/>
  <c r="A41" i="28"/>
  <c r="B41" i="28"/>
  <c r="C41" i="28"/>
  <c r="D41" i="28"/>
  <c r="E41" i="28"/>
  <c r="F41" i="28"/>
  <c r="A42" i="28"/>
  <c r="B42" i="28"/>
  <c r="C42" i="28"/>
  <c r="D42" i="28"/>
  <c r="E42" i="28"/>
  <c r="F42" i="28"/>
  <c r="A43" i="28"/>
  <c r="B43" i="28"/>
  <c r="C43" i="28"/>
  <c r="D43" i="28"/>
  <c r="E43" i="28"/>
  <c r="F43" i="28"/>
  <c r="A44" i="28"/>
  <c r="B44" i="28"/>
  <c r="C44" i="28"/>
  <c r="D44" i="28"/>
  <c r="E44" i="28"/>
  <c r="F44" i="28"/>
  <c r="A45" i="28"/>
  <c r="B45" i="28"/>
  <c r="C45" i="28"/>
  <c r="D45" i="28"/>
  <c r="E45" i="28"/>
  <c r="F45" i="28"/>
  <c r="A46" i="28"/>
  <c r="B46" i="28"/>
  <c r="C46" i="28"/>
  <c r="D46" i="28"/>
  <c r="E46" i="28"/>
  <c r="F46" i="28"/>
  <c r="A47" i="28"/>
  <c r="B47" i="28"/>
  <c r="C47" i="28"/>
  <c r="D47" i="28"/>
  <c r="E47" i="28"/>
  <c r="F47" i="28"/>
  <c r="A48" i="28"/>
  <c r="B48" i="28"/>
  <c r="C48" i="28"/>
  <c r="D48" i="28"/>
  <c r="E48" i="28"/>
  <c r="F48" i="28"/>
  <c r="A49" i="28"/>
  <c r="B49" i="28"/>
  <c r="C49" i="28"/>
  <c r="D49" i="28"/>
  <c r="E49" i="28"/>
  <c r="F49" i="28"/>
  <c r="A50" i="28"/>
  <c r="B50" i="28"/>
  <c r="C50" i="28"/>
  <c r="D50" i="28"/>
  <c r="E50" i="28"/>
  <c r="F50" i="28"/>
  <c r="A51" i="28"/>
  <c r="B51" i="28"/>
  <c r="C51" i="28"/>
  <c r="D51" i="28"/>
  <c r="E51" i="28"/>
  <c r="F51" i="28"/>
  <c r="A52" i="28"/>
  <c r="B52" i="28"/>
  <c r="C52" i="28"/>
  <c r="D52" i="28"/>
  <c r="E52" i="28"/>
  <c r="F52" i="28"/>
  <c r="A53" i="28"/>
  <c r="B53" i="28"/>
  <c r="C53" i="28"/>
  <c r="D53" i="28"/>
  <c r="E53" i="28"/>
  <c r="F53" i="28"/>
  <c r="A54" i="28"/>
  <c r="B54" i="28"/>
  <c r="C54" i="28"/>
  <c r="D54" i="28"/>
  <c r="E54" i="28"/>
  <c r="F54" i="28"/>
  <c r="A55" i="28"/>
  <c r="B55" i="28"/>
  <c r="C55" i="28"/>
  <c r="D55" i="28"/>
  <c r="E55" i="28"/>
  <c r="F55" i="28"/>
  <c r="A56" i="28"/>
  <c r="B56" i="28"/>
  <c r="C56" i="28"/>
  <c r="D56" i="28"/>
  <c r="E56" i="28"/>
  <c r="F56" i="28"/>
  <c r="A57" i="28"/>
  <c r="B57" i="28"/>
  <c r="C57" i="28"/>
  <c r="D57" i="28"/>
  <c r="E57" i="28"/>
  <c r="F57" i="28"/>
  <c r="A58" i="28"/>
  <c r="B58" i="28"/>
  <c r="C58" i="28"/>
  <c r="D58" i="28"/>
  <c r="E58" i="28"/>
  <c r="F58" i="28"/>
  <c r="A59" i="28"/>
  <c r="B59" i="28"/>
  <c r="C59" i="28"/>
  <c r="D59" i="28"/>
  <c r="E59" i="28"/>
  <c r="F59" i="28"/>
  <c r="A60" i="28"/>
  <c r="B60" i="28"/>
  <c r="C60" i="28"/>
  <c r="D60" i="28"/>
  <c r="E60" i="28"/>
  <c r="F60" i="28"/>
  <c r="A61" i="28"/>
  <c r="B61" i="28"/>
  <c r="C61" i="28"/>
  <c r="D61" i="28"/>
  <c r="E61" i="28"/>
  <c r="F61" i="28"/>
  <c r="A62" i="28"/>
  <c r="B62" i="28"/>
  <c r="C62" i="28"/>
  <c r="D62" i="28"/>
  <c r="E62" i="28"/>
  <c r="F62" i="28"/>
  <c r="A63" i="28"/>
  <c r="B63" i="28"/>
  <c r="C63" i="28"/>
  <c r="D63" i="28"/>
  <c r="E63" i="28"/>
  <c r="F63" i="28"/>
  <c r="A64" i="28"/>
  <c r="B64" i="28"/>
  <c r="C64" i="28"/>
  <c r="D64" i="28"/>
  <c r="E64" i="28"/>
  <c r="F64" i="28"/>
  <c r="A65" i="28"/>
  <c r="B65" i="28"/>
  <c r="C65" i="28"/>
  <c r="D65" i="28"/>
  <c r="E65" i="28"/>
  <c r="F65" i="28"/>
  <c r="A66" i="28"/>
  <c r="B66" i="28"/>
  <c r="C66" i="28"/>
  <c r="D66" i="28"/>
  <c r="E66" i="28"/>
  <c r="F66" i="28"/>
  <c r="A67" i="28"/>
  <c r="B67" i="28"/>
  <c r="C67" i="28"/>
  <c r="D67" i="28"/>
  <c r="E67" i="28"/>
  <c r="F67" i="28"/>
  <c r="A68" i="28"/>
  <c r="B68" i="28"/>
  <c r="C68" i="28"/>
  <c r="D68" i="28"/>
  <c r="E68" i="28"/>
  <c r="F68" i="28"/>
  <c r="A69" i="28"/>
  <c r="B69" i="28"/>
  <c r="C69" i="28"/>
  <c r="D69" i="28"/>
  <c r="E69" i="28"/>
  <c r="F69" i="28"/>
  <c r="A70" i="28"/>
  <c r="B70" i="28"/>
  <c r="C70" i="28"/>
  <c r="D70" i="28"/>
  <c r="E70" i="28"/>
  <c r="F70" i="28"/>
  <c r="A71" i="28"/>
  <c r="B71" i="28"/>
  <c r="C71" i="28"/>
  <c r="D71" i="28"/>
  <c r="E71" i="28"/>
  <c r="F71" i="28"/>
  <c r="A72" i="28"/>
  <c r="B72" i="28"/>
  <c r="C72" i="28"/>
  <c r="D72" i="28"/>
  <c r="E72" i="28"/>
  <c r="F72" i="28"/>
  <c r="A73" i="28"/>
  <c r="B73" i="28"/>
  <c r="C73" i="28"/>
  <c r="D73" i="28"/>
  <c r="E73" i="28"/>
  <c r="F73" i="28"/>
  <c r="A74" i="28"/>
  <c r="B74" i="28"/>
  <c r="C74" i="28"/>
  <c r="D74" i="28"/>
  <c r="E74" i="28"/>
  <c r="F74" i="28"/>
  <c r="A75" i="28"/>
  <c r="B75" i="28"/>
  <c r="C75" i="28"/>
  <c r="D75" i="28"/>
  <c r="E75" i="28"/>
  <c r="F75" i="28"/>
  <c r="A76" i="28"/>
  <c r="B76" i="28"/>
  <c r="C76" i="28"/>
  <c r="D76" i="28"/>
  <c r="E76" i="28"/>
  <c r="F76" i="28"/>
  <c r="A77" i="28"/>
  <c r="B77" i="28"/>
  <c r="C77" i="28"/>
  <c r="D77" i="28"/>
  <c r="E77" i="28"/>
  <c r="F77" i="28"/>
  <c r="A78" i="28"/>
  <c r="B78" i="28"/>
  <c r="C78" i="28"/>
  <c r="D78" i="28"/>
  <c r="E78" i="28"/>
  <c r="F78" i="28"/>
  <c r="A79" i="28"/>
  <c r="B79" i="28"/>
  <c r="C79" i="28"/>
  <c r="D79" i="28"/>
  <c r="E79" i="28"/>
  <c r="F79" i="28"/>
  <c r="A80" i="28"/>
  <c r="B80" i="28"/>
  <c r="C80" i="28"/>
  <c r="D80" i="28"/>
  <c r="E80" i="28"/>
  <c r="F80" i="28"/>
  <c r="A81" i="28"/>
  <c r="B81" i="28"/>
  <c r="C81" i="28"/>
  <c r="D81" i="28"/>
  <c r="E81" i="28"/>
  <c r="F81" i="28"/>
  <c r="A82" i="28"/>
  <c r="B82" i="28"/>
  <c r="C82" i="28"/>
  <c r="D82" i="28"/>
  <c r="E82" i="28"/>
  <c r="F82" i="28"/>
  <c r="A83" i="28"/>
  <c r="B83" i="28"/>
  <c r="C83" i="28"/>
  <c r="D83" i="28"/>
  <c r="E83" i="28"/>
  <c r="F83" i="28"/>
  <c r="A84" i="28"/>
  <c r="B84" i="28"/>
  <c r="C84" i="28"/>
  <c r="D84" i="28"/>
  <c r="E84" i="28"/>
  <c r="F84" i="28"/>
  <c r="A85" i="28"/>
  <c r="B85" i="28"/>
  <c r="C85" i="28"/>
  <c r="D85" i="28"/>
  <c r="E85" i="28"/>
  <c r="F85" i="28"/>
  <c r="A86" i="28"/>
  <c r="B86" i="28"/>
  <c r="C86" i="28"/>
  <c r="D86" i="28"/>
  <c r="E86" i="28"/>
  <c r="F86" i="28"/>
  <c r="A87" i="28"/>
  <c r="B87" i="28"/>
  <c r="C87" i="28"/>
  <c r="D87" i="28"/>
  <c r="E87" i="28"/>
  <c r="F87" i="28"/>
  <c r="A88" i="28"/>
  <c r="B88" i="28"/>
  <c r="C88" i="28"/>
  <c r="D88" i="28"/>
  <c r="E88" i="28"/>
  <c r="F88" i="28"/>
  <c r="A89" i="28"/>
  <c r="B89" i="28"/>
  <c r="C89" i="28"/>
  <c r="D89" i="28"/>
  <c r="E89" i="28"/>
  <c r="F89" i="28"/>
  <c r="A90" i="28"/>
  <c r="B90" i="28"/>
  <c r="C90" i="28"/>
  <c r="D90" i="28"/>
  <c r="E90" i="28"/>
  <c r="F90" i="28"/>
  <c r="A91" i="28"/>
  <c r="B91" i="28"/>
  <c r="C91" i="28"/>
  <c r="D91" i="28"/>
  <c r="E91" i="28"/>
  <c r="F91" i="28"/>
  <c r="A92" i="28"/>
  <c r="B92" i="28"/>
  <c r="C92" i="28"/>
  <c r="D92" i="28"/>
  <c r="E92" i="28"/>
  <c r="F92" i="28"/>
  <c r="A93" i="28"/>
  <c r="B93" i="28"/>
  <c r="C93" i="28"/>
  <c r="D93" i="28"/>
  <c r="E93" i="28"/>
  <c r="F93" i="28"/>
  <c r="A94" i="28"/>
  <c r="B94" i="28"/>
  <c r="C94" i="28"/>
  <c r="D94" i="28"/>
  <c r="E94" i="28"/>
  <c r="F94" i="28"/>
  <c r="A95" i="28"/>
  <c r="B95" i="28"/>
  <c r="C95" i="28"/>
  <c r="D95" i="28"/>
  <c r="E95" i="28"/>
  <c r="F95" i="28"/>
  <c r="A96" i="28"/>
  <c r="B96" i="28"/>
  <c r="C96" i="28"/>
  <c r="D96" i="28"/>
  <c r="E96" i="28"/>
  <c r="F96" i="28"/>
  <c r="A97" i="28"/>
  <c r="B97" i="28"/>
  <c r="C97" i="28"/>
  <c r="D97" i="28"/>
  <c r="E97" i="28"/>
  <c r="F97" i="28"/>
  <c r="A98" i="28"/>
  <c r="B98" i="28"/>
  <c r="C98" i="28"/>
  <c r="D98" i="28"/>
  <c r="E98" i="28"/>
  <c r="F98" i="28"/>
  <c r="A99" i="28"/>
  <c r="B99" i="28"/>
  <c r="C99" i="28"/>
  <c r="D99" i="28"/>
  <c r="E99" i="28"/>
  <c r="F99" i="28"/>
  <c r="A100" i="28"/>
  <c r="B100" i="28"/>
  <c r="C100" i="28"/>
  <c r="D100" i="28"/>
  <c r="E100" i="28"/>
  <c r="F100" i="28"/>
  <c r="A101" i="28"/>
  <c r="B101" i="28"/>
  <c r="C101" i="28"/>
  <c r="D101" i="28"/>
  <c r="E101" i="28"/>
  <c r="F101" i="28"/>
  <c r="A102" i="28"/>
  <c r="B102" i="28"/>
  <c r="C102" i="28"/>
  <c r="D102" i="28"/>
  <c r="E102" i="28"/>
  <c r="F102" i="28"/>
  <c r="A103" i="28"/>
  <c r="B103" i="28"/>
  <c r="C103" i="28"/>
  <c r="D103" i="28"/>
  <c r="E103" i="28"/>
  <c r="F103" i="28"/>
  <c r="A104" i="28"/>
  <c r="B104" i="28"/>
  <c r="C104" i="28"/>
  <c r="D104" i="28"/>
  <c r="E104" i="28"/>
  <c r="F104" i="28"/>
  <c r="A105" i="28"/>
  <c r="B105" i="28"/>
  <c r="C105" i="28"/>
  <c r="D105" i="28"/>
  <c r="E105" i="28"/>
  <c r="F105" i="28"/>
  <c r="A106" i="28"/>
  <c r="B106" i="28"/>
  <c r="C106" i="28"/>
  <c r="D106" i="28"/>
  <c r="E106" i="28"/>
  <c r="F106" i="28"/>
  <c r="A107" i="28"/>
  <c r="B107" i="28"/>
  <c r="C107" i="28"/>
  <c r="D107" i="28"/>
  <c r="E107" i="28"/>
  <c r="F107" i="28"/>
  <c r="A108" i="28"/>
  <c r="B108" i="28"/>
  <c r="C108" i="28"/>
  <c r="D108" i="28"/>
  <c r="E108" i="28"/>
  <c r="F108" i="28"/>
  <c r="A109" i="28"/>
  <c r="B109" i="28"/>
  <c r="C109" i="28"/>
  <c r="D109" i="28"/>
  <c r="E109" i="28"/>
  <c r="F109" i="28"/>
  <c r="A110" i="28"/>
  <c r="B110" i="28"/>
  <c r="C110" i="28"/>
  <c r="D110" i="28"/>
  <c r="E110" i="28"/>
  <c r="F110" i="28"/>
  <c r="A111" i="28"/>
  <c r="B111" i="28"/>
  <c r="C111" i="28"/>
  <c r="D111" i="28"/>
  <c r="E111" i="28"/>
  <c r="F111" i="28"/>
  <c r="A112" i="28"/>
  <c r="B112" i="28"/>
  <c r="C112" i="28"/>
  <c r="D112" i="28"/>
  <c r="E112" i="28"/>
  <c r="F112" i="28"/>
  <c r="A113" i="28"/>
  <c r="B113" i="28"/>
  <c r="C113" i="28"/>
  <c r="D113" i="28"/>
  <c r="E113" i="28"/>
  <c r="F113" i="28"/>
  <c r="A114" i="28"/>
  <c r="B114" i="28"/>
  <c r="C114" i="28"/>
  <c r="D114" i="28"/>
  <c r="E114" i="28"/>
  <c r="F114" i="28"/>
  <c r="A115" i="28"/>
  <c r="B115" i="28"/>
  <c r="C115" i="28"/>
  <c r="D115" i="28"/>
  <c r="E115" i="28"/>
  <c r="F115" i="28"/>
  <c r="A116" i="28"/>
  <c r="B116" i="28"/>
  <c r="C116" i="28"/>
  <c r="D116" i="28"/>
  <c r="E116" i="28"/>
  <c r="F116" i="28"/>
  <c r="A117" i="28"/>
  <c r="B117" i="28"/>
  <c r="C117" i="28"/>
  <c r="D117" i="28"/>
  <c r="E117" i="28"/>
  <c r="F117" i="28"/>
  <c r="A118" i="28"/>
  <c r="B118" i="28"/>
  <c r="C118" i="28"/>
  <c r="D118" i="28"/>
  <c r="E118" i="28"/>
  <c r="F118" i="28"/>
  <c r="A119" i="28"/>
  <c r="B119" i="28"/>
  <c r="C119" i="28"/>
  <c r="D119" i="28"/>
  <c r="E119" i="28"/>
  <c r="F119" i="28"/>
  <c r="A120" i="28"/>
  <c r="B120" i="28"/>
  <c r="C120" i="28"/>
  <c r="D120" i="28"/>
  <c r="E120" i="28"/>
  <c r="F120" i="28"/>
  <c r="A121" i="28"/>
  <c r="B121" i="28"/>
  <c r="C121" i="28"/>
  <c r="D121" i="28"/>
  <c r="E121" i="28"/>
  <c r="F121" i="28"/>
  <c r="A122" i="28"/>
  <c r="B122" i="28"/>
  <c r="C122" i="28"/>
  <c r="D122" i="28"/>
  <c r="E122" i="28"/>
  <c r="F122" i="28"/>
  <c r="A123" i="28"/>
  <c r="B123" i="28"/>
  <c r="C123" i="28"/>
  <c r="D123" i="28"/>
  <c r="E123" i="28"/>
  <c r="F123" i="28"/>
  <c r="A124" i="28"/>
  <c r="B124" i="28"/>
  <c r="C124" i="28"/>
  <c r="D124" i="28"/>
  <c r="E124" i="28"/>
  <c r="F124" i="28"/>
  <c r="A125" i="28"/>
  <c r="B125" i="28"/>
  <c r="C125" i="28"/>
  <c r="D125" i="28"/>
  <c r="E125" i="28"/>
  <c r="F125" i="28"/>
  <c r="A126" i="28"/>
  <c r="B126" i="28"/>
  <c r="C126" i="28"/>
  <c r="D126" i="28"/>
  <c r="E126" i="28"/>
  <c r="F126" i="28"/>
  <c r="A127" i="28"/>
  <c r="B127" i="28"/>
  <c r="C127" i="28"/>
  <c r="D127" i="28"/>
  <c r="E127" i="28"/>
  <c r="F127" i="28"/>
  <c r="A128" i="28"/>
  <c r="B128" i="28"/>
  <c r="C128" i="28"/>
  <c r="D128" i="28"/>
  <c r="E128" i="28"/>
  <c r="F128" i="28"/>
  <c r="A129" i="28"/>
  <c r="B129" i="28"/>
  <c r="C129" i="28"/>
  <c r="D129" i="28"/>
  <c r="E129" i="28"/>
  <c r="F129" i="28"/>
  <c r="A130" i="28"/>
  <c r="B130" i="28"/>
  <c r="C130" i="28"/>
  <c r="D130" i="28"/>
  <c r="E130" i="28"/>
  <c r="F130" i="28"/>
  <c r="A131" i="28"/>
  <c r="B131" i="28"/>
  <c r="C131" i="28"/>
  <c r="D131" i="28"/>
  <c r="E131" i="28"/>
  <c r="F131" i="28"/>
  <c r="A132" i="28"/>
  <c r="B132" i="28"/>
  <c r="C132" i="28"/>
  <c r="D132" i="28"/>
  <c r="E132" i="28"/>
  <c r="F132" i="28"/>
  <c r="A133" i="28"/>
  <c r="B133" i="28"/>
  <c r="C133" i="28"/>
  <c r="D133" i="28"/>
  <c r="E133" i="28"/>
  <c r="F133" i="28"/>
  <c r="A134" i="28"/>
  <c r="B134" i="28"/>
  <c r="C134" i="28"/>
  <c r="D134" i="28"/>
  <c r="E134" i="28"/>
  <c r="F134" i="28"/>
  <c r="A135" i="28"/>
  <c r="B135" i="28"/>
  <c r="C135" i="28"/>
  <c r="D135" i="28"/>
  <c r="E135" i="28"/>
  <c r="F135" i="28"/>
  <c r="A136" i="28"/>
  <c r="B136" i="28"/>
  <c r="C136" i="28"/>
  <c r="D136" i="28"/>
  <c r="E136" i="28"/>
  <c r="F136" i="28"/>
  <c r="A137" i="28"/>
  <c r="B137" i="28"/>
  <c r="C137" i="28"/>
  <c r="D137" i="28"/>
  <c r="E137" i="28"/>
  <c r="F137" i="28"/>
  <c r="A138" i="28"/>
  <c r="B138" i="28"/>
  <c r="C138" i="28"/>
  <c r="D138" i="28"/>
  <c r="E138" i="28"/>
  <c r="F138" i="28"/>
  <c r="A139" i="28"/>
  <c r="B139" i="28"/>
  <c r="C139" i="28"/>
  <c r="D139" i="28"/>
  <c r="E139" i="28"/>
  <c r="F139" i="28"/>
  <c r="A140" i="28"/>
  <c r="B140" i="28"/>
  <c r="C140" i="28"/>
  <c r="D140" i="28"/>
  <c r="E140" i="28"/>
  <c r="F140" i="28"/>
  <c r="A141" i="28"/>
  <c r="B141" i="28"/>
  <c r="C141" i="28"/>
  <c r="D141" i="28"/>
  <c r="E141" i="28"/>
  <c r="F141" i="28"/>
  <c r="A142" i="28"/>
  <c r="B142" i="28"/>
  <c r="C142" i="28"/>
  <c r="D142" i="28"/>
  <c r="E142" i="28"/>
  <c r="F142" i="28"/>
  <c r="A143" i="28"/>
  <c r="B143" i="28"/>
  <c r="C143" i="28"/>
  <c r="D143" i="28"/>
  <c r="E143" i="28"/>
  <c r="F143" i="28"/>
  <c r="A144" i="28"/>
  <c r="B144" i="28"/>
  <c r="C144" i="28"/>
  <c r="D144" i="28"/>
  <c r="E144" i="28"/>
  <c r="F144" i="28"/>
  <c r="A145" i="28"/>
  <c r="B145" i="28"/>
  <c r="C145" i="28"/>
  <c r="D145" i="28"/>
  <c r="E145" i="28"/>
  <c r="F145" i="28"/>
  <c r="A146" i="28"/>
  <c r="B146" i="28"/>
  <c r="C146" i="28"/>
  <c r="D146" i="28"/>
  <c r="E146" i="28"/>
  <c r="F146" i="28"/>
  <c r="A147" i="28"/>
  <c r="B147" i="28"/>
  <c r="C147" i="28"/>
  <c r="D147" i="28"/>
  <c r="E147" i="28"/>
  <c r="F147" i="28"/>
  <c r="A148" i="28"/>
  <c r="B148" i="28"/>
  <c r="C148" i="28"/>
  <c r="D148" i="28"/>
  <c r="E148" i="28"/>
  <c r="F148" i="28"/>
  <c r="A149" i="28"/>
  <c r="B149" i="28"/>
  <c r="C149" i="28"/>
  <c r="D149" i="28"/>
  <c r="E149" i="28"/>
  <c r="F149" i="28"/>
  <c r="A150" i="28"/>
  <c r="B150" i="28"/>
  <c r="C150" i="28"/>
  <c r="D150" i="28"/>
  <c r="E150" i="28"/>
  <c r="F150" i="28"/>
  <c r="A151" i="28"/>
  <c r="B151" i="28"/>
  <c r="C151" i="28"/>
  <c r="D151" i="28"/>
  <c r="E151" i="28"/>
  <c r="F151" i="28"/>
  <c r="A152" i="28"/>
  <c r="B152" i="28"/>
  <c r="C152" i="28"/>
  <c r="D152" i="28"/>
  <c r="E152" i="28"/>
  <c r="F152" i="28"/>
  <c r="A153" i="28"/>
  <c r="B153" i="28"/>
  <c r="C153" i="28"/>
  <c r="D153" i="28"/>
  <c r="E153" i="28"/>
  <c r="F153" i="28"/>
  <c r="A154" i="28"/>
  <c r="B154" i="28"/>
  <c r="C154" i="28"/>
  <c r="D154" i="28"/>
  <c r="E154" i="28"/>
  <c r="F154" i="28"/>
  <c r="A155" i="28"/>
  <c r="B155" i="28"/>
  <c r="C155" i="28"/>
  <c r="D155" i="28"/>
  <c r="E155" i="28"/>
  <c r="F155" i="28"/>
  <c r="A156" i="28"/>
  <c r="B156" i="28"/>
  <c r="C156" i="28"/>
  <c r="D156" i="28"/>
  <c r="E156" i="28"/>
  <c r="F156" i="28"/>
  <c r="A157" i="28"/>
  <c r="B157" i="28"/>
  <c r="C157" i="28"/>
  <c r="D157" i="28"/>
  <c r="E157" i="28"/>
  <c r="F157" i="28"/>
  <c r="A158" i="28"/>
  <c r="B158" i="28"/>
  <c r="C158" i="28"/>
  <c r="D158" i="28"/>
  <c r="E158" i="28"/>
  <c r="F158" i="28"/>
  <c r="A159" i="28"/>
  <c r="B159" i="28"/>
  <c r="C159" i="28"/>
  <c r="D159" i="28"/>
  <c r="E159" i="28"/>
  <c r="F159" i="28"/>
  <c r="A160" i="28"/>
  <c r="B160" i="28"/>
  <c r="C160" i="28"/>
  <c r="D160" i="28"/>
  <c r="E160" i="28"/>
  <c r="F160" i="28"/>
  <c r="A161" i="28"/>
  <c r="B161" i="28"/>
  <c r="C161" i="28"/>
  <c r="D161" i="28"/>
  <c r="E161" i="28"/>
  <c r="F161" i="28"/>
  <c r="A162" i="28"/>
  <c r="B162" i="28"/>
  <c r="C162" i="28"/>
  <c r="D162" i="28"/>
  <c r="E162" i="28"/>
  <c r="F162" i="28"/>
  <c r="A163" i="28"/>
  <c r="B163" i="28"/>
  <c r="C163" i="28"/>
  <c r="D163" i="28"/>
  <c r="E163" i="28"/>
  <c r="F163" i="28"/>
  <c r="A164" i="28"/>
  <c r="B164" i="28"/>
  <c r="C164" i="28"/>
  <c r="D164" i="28"/>
  <c r="E164" i="28"/>
  <c r="F164" i="28"/>
  <c r="A165" i="28"/>
  <c r="B165" i="28"/>
  <c r="C165" i="28"/>
  <c r="D165" i="28"/>
  <c r="E165" i="28"/>
  <c r="F165" i="28"/>
  <c r="A166" i="28"/>
  <c r="B166" i="28"/>
  <c r="C166" i="28"/>
  <c r="D166" i="28"/>
  <c r="E166" i="28"/>
  <c r="F166" i="28"/>
  <c r="A167" i="28"/>
  <c r="B167" i="28"/>
  <c r="C167" i="28"/>
  <c r="D167" i="28"/>
  <c r="E167" i="28"/>
  <c r="F167" i="28"/>
  <c r="A168" i="28"/>
  <c r="B168" i="28"/>
  <c r="C168" i="28"/>
  <c r="D168" i="28"/>
  <c r="E168" i="28"/>
  <c r="F168" i="28"/>
  <c r="A169" i="28"/>
  <c r="B169" i="28"/>
  <c r="C169" i="28"/>
  <c r="D169" i="28"/>
  <c r="E169" i="28"/>
  <c r="F169" i="28"/>
  <c r="A170" i="28"/>
  <c r="B170" i="28"/>
  <c r="C170" i="28"/>
  <c r="D170" i="28"/>
  <c r="E170" i="28"/>
  <c r="F170" i="28"/>
  <c r="A171" i="28"/>
  <c r="B171" i="28"/>
  <c r="C171" i="28"/>
  <c r="D171" i="28"/>
  <c r="E171" i="28"/>
  <c r="F171" i="28"/>
  <c r="A172" i="28"/>
  <c r="B172" i="28"/>
  <c r="C172" i="28"/>
  <c r="D172" i="28"/>
  <c r="E172" i="28"/>
  <c r="F172" i="28"/>
  <c r="A173" i="28"/>
  <c r="B173" i="28"/>
  <c r="C173" i="28"/>
  <c r="D173" i="28"/>
  <c r="E173" i="28"/>
  <c r="F173" i="28"/>
  <c r="A174" i="28"/>
  <c r="B174" i="28"/>
  <c r="C174" i="28"/>
  <c r="D174" i="28"/>
  <c r="E174" i="28"/>
  <c r="F174" i="28"/>
  <c r="A175" i="28"/>
  <c r="B175" i="28"/>
  <c r="C175" i="28"/>
  <c r="D175" i="28"/>
  <c r="E175" i="28"/>
  <c r="F175" i="28"/>
  <c r="A176" i="28"/>
  <c r="B176" i="28"/>
  <c r="C176" i="28"/>
  <c r="D176" i="28"/>
  <c r="E176" i="28"/>
  <c r="F176" i="28"/>
  <c r="A177" i="28"/>
  <c r="B177" i="28"/>
  <c r="C177" i="28"/>
  <c r="D177" i="28"/>
  <c r="E177" i="28"/>
  <c r="F177" i="28"/>
  <c r="A178" i="28"/>
  <c r="B178" i="28"/>
  <c r="C178" i="28"/>
  <c r="D178" i="28"/>
  <c r="E178" i="28"/>
  <c r="F178" i="28"/>
  <c r="A179" i="28"/>
  <c r="B179" i="28"/>
  <c r="C179" i="28"/>
  <c r="D179" i="28"/>
  <c r="E179" i="28"/>
  <c r="F179" i="28"/>
  <c r="A180" i="28"/>
  <c r="B180" i="28"/>
  <c r="C180" i="28"/>
  <c r="D180" i="28"/>
  <c r="E180" i="28"/>
  <c r="F180" i="28"/>
  <c r="A181" i="28"/>
  <c r="B181" i="28"/>
  <c r="C181" i="28"/>
  <c r="D181" i="28"/>
  <c r="E181" i="28"/>
  <c r="F181" i="28"/>
  <c r="A182" i="28"/>
  <c r="B182" i="28"/>
  <c r="C182" i="28"/>
  <c r="D182" i="28"/>
  <c r="E182" i="28"/>
  <c r="F182" i="28"/>
  <c r="A183" i="28"/>
  <c r="B183" i="28"/>
  <c r="C183" i="28"/>
  <c r="D183" i="28"/>
  <c r="E183" i="28"/>
  <c r="F183" i="28"/>
  <c r="A184" i="28"/>
  <c r="B184" i="28"/>
  <c r="C184" i="28"/>
  <c r="D184" i="28"/>
  <c r="E184" i="28"/>
  <c r="F184" i="28"/>
  <c r="A185" i="28"/>
  <c r="B185" i="28"/>
  <c r="C185" i="28"/>
  <c r="D185" i="28"/>
  <c r="E185" i="28"/>
  <c r="F185" i="28"/>
  <c r="A186" i="28"/>
  <c r="B186" i="28"/>
  <c r="C186" i="28"/>
  <c r="D186" i="28"/>
  <c r="E186" i="28"/>
  <c r="F186" i="28"/>
  <c r="A187" i="28"/>
  <c r="B187" i="28"/>
  <c r="C187" i="28"/>
  <c r="D187" i="28"/>
  <c r="E187" i="28"/>
  <c r="F187" i="28"/>
  <c r="A188" i="28"/>
  <c r="B188" i="28"/>
  <c r="C188" i="28"/>
  <c r="D188" i="28"/>
  <c r="E188" i="28"/>
  <c r="F188" i="28"/>
  <c r="A189" i="28"/>
  <c r="B189" i="28"/>
  <c r="C189" i="28"/>
  <c r="D189" i="28"/>
  <c r="E189" i="28"/>
  <c r="F189" i="28"/>
  <c r="A190" i="28"/>
  <c r="B190" i="28"/>
  <c r="C190" i="28"/>
  <c r="D190" i="28"/>
  <c r="E190" i="28"/>
  <c r="F190" i="28"/>
  <c r="A191" i="28"/>
  <c r="B191" i="28"/>
  <c r="C191" i="28"/>
  <c r="D191" i="28"/>
  <c r="E191" i="28"/>
  <c r="F191" i="28"/>
  <c r="A192" i="28"/>
  <c r="B192" i="28"/>
  <c r="C192" i="28"/>
  <c r="D192" i="28"/>
  <c r="E192" i="28"/>
  <c r="F192" i="28"/>
  <c r="A193" i="28"/>
  <c r="B193" i="28"/>
  <c r="C193" i="28"/>
  <c r="D193" i="28"/>
  <c r="E193" i="28"/>
  <c r="F193" i="28"/>
  <c r="A194" i="28"/>
  <c r="B194" i="28"/>
  <c r="C194" i="28"/>
  <c r="D194" i="28"/>
  <c r="E194" i="28"/>
  <c r="F194" i="28"/>
  <c r="A195" i="28"/>
  <c r="B195" i="28"/>
  <c r="C195" i="28"/>
  <c r="D195" i="28"/>
  <c r="E195" i="28"/>
  <c r="F195" i="28"/>
  <c r="A196" i="28"/>
  <c r="B196" i="28"/>
  <c r="C196" i="28"/>
  <c r="D196" i="28"/>
  <c r="E196" i="28"/>
  <c r="F196" i="28"/>
  <c r="A197" i="28"/>
  <c r="B197" i="28"/>
  <c r="C197" i="28"/>
  <c r="D197" i="28"/>
  <c r="E197" i="28"/>
  <c r="F197" i="28"/>
  <c r="A198" i="28"/>
  <c r="B198" i="28"/>
  <c r="C198" i="28"/>
  <c r="D198" i="28"/>
  <c r="E198" i="28"/>
  <c r="F198" i="28"/>
  <c r="A199" i="28"/>
  <c r="B199" i="28"/>
  <c r="C199" i="28"/>
  <c r="D199" i="28"/>
  <c r="E199" i="28"/>
  <c r="F199" i="28"/>
  <c r="A200" i="28"/>
  <c r="B200" i="28"/>
  <c r="C200" i="28"/>
  <c r="D200" i="28"/>
  <c r="E200" i="28"/>
  <c r="F200" i="28"/>
  <c r="A201" i="28"/>
  <c r="B201" i="28"/>
  <c r="C201" i="28"/>
  <c r="D201" i="28"/>
  <c r="E201" i="28"/>
  <c r="F201" i="28"/>
  <c r="A202" i="28"/>
  <c r="B202" i="28"/>
  <c r="C202" i="28"/>
  <c r="D202" i="28"/>
  <c r="E202" i="28"/>
  <c r="F202" i="28"/>
  <c r="A203" i="28"/>
  <c r="B203" i="28"/>
  <c r="C203" i="28"/>
  <c r="D203" i="28"/>
  <c r="E203" i="28"/>
  <c r="F203" i="28"/>
  <c r="A204" i="28"/>
  <c r="B204" i="28"/>
  <c r="C204" i="28"/>
  <c r="D204" i="28"/>
  <c r="E204" i="28"/>
  <c r="F204" i="28"/>
  <c r="A205" i="28"/>
  <c r="B205" i="28"/>
  <c r="C205" i="28"/>
  <c r="D205" i="28"/>
  <c r="E205" i="28"/>
  <c r="F205" i="28"/>
  <c r="A206" i="28"/>
  <c r="B206" i="28"/>
  <c r="C206" i="28"/>
  <c r="D206" i="28"/>
  <c r="E206" i="28"/>
  <c r="F206" i="28"/>
  <c r="A207" i="28"/>
  <c r="B207" i="28"/>
  <c r="C207" i="28"/>
  <c r="D207" i="28"/>
  <c r="E207" i="28"/>
  <c r="F207" i="28"/>
  <c r="A208" i="28"/>
  <c r="B208" i="28"/>
  <c r="C208" i="28"/>
  <c r="D208" i="28"/>
  <c r="E208" i="28"/>
  <c r="F208" i="28"/>
  <c r="A209" i="28"/>
  <c r="B209" i="28"/>
  <c r="C209" i="28"/>
  <c r="D209" i="28"/>
  <c r="E209" i="28"/>
  <c r="F209" i="28"/>
  <c r="A210" i="28"/>
  <c r="B210" i="28"/>
  <c r="C210" i="28"/>
  <c r="D210" i="28"/>
  <c r="E210" i="28"/>
  <c r="F210" i="28"/>
  <c r="A211" i="28"/>
  <c r="B211" i="28"/>
  <c r="C211" i="28"/>
  <c r="D211" i="28"/>
  <c r="E211" i="28"/>
  <c r="F211" i="28"/>
  <c r="A212" i="28"/>
  <c r="B212" i="28"/>
  <c r="C212" i="28"/>
  <c r="D212" i="28"/>
  <c r="E212" i="28"/>
  <c r="F212" i="28"/>
  <c r="A213" i="28"/>
  <c r="B213" i="28"/>
  <c r="C213" i="28"/>
  <c r="D213" i="28"/>
  <c r="E213" i="28"/>
  <c r="F213" i="28"/>
  <c r="A214" i="28"/>
  <c r="B214" i="28"/>
  <c r="C214" i="28"/>
  <c r="D214" i="28"/>
  <c r="E214" i="28"/>
  <c r="F214" i="28"/>
  <c r="A215" i="28"/>
  <c r="B215" i="28"/>
  <c r="C215" i="28"/>
  <c r="D215" i="28"/>
  <c r="E215" i="28"/>
  <c r="F215" i="28"/>
  <c r="A216" i="28"/>
  <c r="B216" i="28"/>
  <c r="C216" i="28"/>
  <c r="D216" i="28"/>
  <c r="E216" i="28"/>
  <c r="F216" i="28"/>
  <c r="A217" i="28"/>
  <c r="B217" i="28"/>
  <c r="C217" i="28"/>
  <c r="D217" i="28"/>
  <c r="E217" i="28"/>
  <c r="F217" i="28"/>
  <c r="A218" i="28"/>
  <c r="B218" i="28"/>
  <c r="C218" i="28"/>
  <c r="D218" i="28"/>
  <c r="E218" i="28"/>
  <c r="F218" i="28"/>
  <c r="A219" i="28"/>
  <c r="B219" i="28"/>
  <c r="C219" i="28"/>
  <c r="D219" i="28"/>
  <c r="E219" i="28"/>
  <c r="F219" i="28"/>
  <c r="A220" i="28"/>
  <c r="B220" i="28"/>
  <c r="C220" i="28"/>
  <c r="D220" i="28"/>
  <c r="E220" i="28"/>
  <c r="F220" i="28"/>
  <c r="A221" i="28"/>
  <c r="B221" i="28"/>
  <c r="C221" i="28"/>
  <c r="D221" i="28"/>
  <c r="E221" i="28"/>
  <c r="F221" i="28"/>
  <c r="A222" i="28"/>
  <c r="B222" i="28"/>
  <c r="C222" i="28"/>
  <c r="D222" i="28"/>
  <c r="E222" i="28"/>
  <c r="F222" i="28"/>
  <c r="A223" i="28"/>
  <c r="B223" i="28"/>
  <c r="C223" i="28"/>
  <c r="D223" i="28"/>
  <c r="E223" i="28"/>
  <c r="F223" i="28"/>
  <c r="A224" i="28"/>
  <c r="B224" i="28"/>
  <c r="C224" i="28"/>
  <c r="D224" i="28"/>
  <c r="E224" i="28"/>
  <c r="F224" i="28"/>
  <c r="A225" i="28"/>
  <c r="B225" i="28"/>
  <c r="C225" i="28"/>
  <c r="D225" i="28"/>
  <c r="E225" i="28"/>
  <c r="F225" i="28"/>
  <c r="A226" i="28"/>
  <c r="B226" i="28"/>
  <c r="C226" i="28"/>
  <c r="D226" i="28"/>
  <c r="E226" i="28"/>
  <c r="F226" i="28"/>
  <c r="A227" i="28"/>
  <c r="B227" i="28"/>
  <c r="C227" i="28"/>
  <c r="D227" i="28"/>
  <c r="E227" i="28"/>
  <c r="F227" i="28"/>
  <c r="A228" i="28"/>
  <c r="B228" i="28"/>
  <c r="C228" i="28"/>
  <c r="D228" i="28"/>
  <c r="E228" i="28"/>
  <c r="F228" i="28"/>
  <c r="A229" i="28"/>
  <c r="B229" i="28"/>
  <c r="C229" i="28"/>
  <c r="D229" i="28"/>
  <c r="E229" i="28"/>
  <c r="F229" i="28"/>
  <c r="A230" i="28"/>
  <c r="B230" i="28"/>
  <c r="C230" i="28"/>
  <c r="D230" i="28"/>
  <c r="E230" i="28"/>
  <c r="F230" i="28"/>
  <c r="A231" i="28"/>
  <c r="B231" i="28"/>
  <c r="C231" i="28"/>
  <c r="D231" i="28"/>
  <c r="E231" i="28"/>
  <c r="F231" i="28"/>
  <c r="A232" i="28"/>
  <c r="B232" i="28"/>
  <c r="C232" i="28"/>
  <c r="D232" i="28"/>
  <c r="E232" i="28"/>
  <c r="F232" i="28"/>
  <c r="A233" i="28"/>
  <c r="B233" i="28"/>
  <c r="C233" i="28"/>
  <c r="D233" i="28"/>
  <c r="E233" i="28"/>
  <c r="F233" i="28"/>
  <c r="A234" i="28"/>
  <c r="B234" i="28"/>
  <c r="C234" i="28"/>
  <c r="D234" i="28"/>
  <c r="E234" i="28"/>
  <c r="F234" i="28"/>
  <c r="A235" i="28"/>
  <c r="B235" i="28"/>
  <c r="C235" i="28"/>
  <c r="D235" i="28"/>
  <c r="E235" i="28"/>
  <c r="F235" i="28"/>
  <c r="A236" i="28"/>
  <c r="B236" i="28"/>
  <c r="C236" i="28"/>
  <c r="D236" i="28"/>
  <c r="E236" i="28"/>
  <c r="F236" i="28"/>
  <c r="A237" i="28"/>
  <c r="B237" i="28"/>
  <c r="C237" i="28"/>
  <c r="D237" i="28"/>
  <c r="E237" i="28"/>
  <c r="F237" i="28"/>
  <c r="A238" i="28"/>
  <c r="B238" i="28"/>
  <c r="C238" i="28"/>
  <c r="D238" i="28"/>
  <c r="E238" i="28"/>
  <c r="F238" i="28"/>
  <c r="A239" i="28"/>
  <c r="B239" i="28"/>
  <c r="C239" i="28"/>
  <c r="D239" i="28"/>
  <c r="E239" i="28"/>
  <c r="F239" i="28"/>
  <c r="A240" i="28"/>
  <c r="B240" i="28"/>
  <c r="C240" i="28"/>
  <c r="D240" i="28"/>
  <c r="E240" i="28"/>
  <c r="F240" i="28"/>
  <c r="A241" i="28"/>
  <c r="B241" i="28"/>
  <c r="C241" i="28"/>
  <c r="D241" i="28"/>
  <c r="E241" i="28"/>
  <c r="F241" i="28"/>
  <c r="A242" i="28"/>
  <c r="B242" i="28"/>
  <c r="C242" i="28"/>
  <c r="D242" i="28"/>
  <c r="E242" i="28"/>
  <c r="F242" i="28"/>
  <c r="A243" i="28"/>
  <c r="B243" i="28"/>
  <c r="C243" i="28"/>
  <c r="D243" i="28"/>
  <c r="E243" i="28"/>
  <c r="F243" i="28"/>
  <c r="A244" i="28"/>
  <c r="B244" i="28"/>
  <c r="C244" i="28"/>
  <c r="D244" i="28"/>
  <c r="E244" i="28"/>
  <c r="F244" i="28"/>
  <c r="A245" i="28"/>
  <c r="B245" i="28"/>
  <c r="C245" i="28"/>
  <c r="D245" i="28"/>
  <c r="E245" i="28"/>
  <c r="F245" i="28"/>
  <c r="A246" i="28"/>
  <c r="B246" i="28"/>
  <c r="C246" i="28"/>
  <c r="D246" i="28"/>
  <c r="E246" i="28"/>
  <c r="F246" i="28"/>
  <c r="A247" i="28"/>
  <c r="B247" i="28"/>
  <c r="C247" i="28"/>
  <c r="D247" i="28"/>
  <c r="E247" i="28"/>
  <c r="F247" i="28"/>
  <c r="A248" i="28"/>
  <c r="B248" i="28"/>
  <c r="C248" i="28"/>
  <c r="D248" i="28"/>
  <c r="E248" i="28"/>
  <c r="F248" i="28"/>
  <c r="A249" i="28"/>
  <c r="B249" i="28"/>
  <c r="C249" i="28"/>
  <c r="D249" i="28"/>
  <c r="E249" i="28"/>
  <c r="F249" i="28"/>
  <c r="A250" i="28"/>
  <c r="B250" i="28"/>
  <c r="C250" i="28"/>
  <c r="D250" i="28"/>
  <c r="E250" i="28"/>
  <c r="F250" i="28"/>
  <c r="A251" i="28"/>
  <c r="B251" i="28"/>
  <c r="C251" i="28"/>
  <c r="D251" i="28"/>
  <c r="E251" i="28"/>
  <c r="F251" i="28"/>
  <c r="A252" i="28"/>
  <c r="B252" i="28"/>
  <c r="C252" i="28"/>
  <c r="D252" i="28"/>
  <c r="E252" i="28"/>
  <c r="F252" i="28"/>
  <c r="A253" i="28"/>
  <c r="B253" i="28"/>
  <c r="C253" i="28"/>
  <c r="D253" i="28"/>
  <c r="E253" i="28"/>
  <c r="F253" i="28"/>
  <c r="A254" i="28"/>
  <c r="B254" i="28"/>
  <c r="C254" i="28"/>
  <c r="D254" i="28"/>
  <c r="E254" i="28"/>
  <c r="F254" i="28"/>
  <c r="A255" i="28"/>
  <c r="B255" i="28"/>
  <c r="C255" i="28"/>
  <c r="D255" i="28"/>
  <c r="E255" i="28"/>
  <c r="F255" i="28"/>
  <c r="A256" i="28"/>
  <c r="B256" i="28"/>
  <c r="C256" i="28"/>
  <c r="D256" i="28"/>
  <c r="E256" i="28"/>
  <c r="F256" i="28"/>
  <c r="A257" i="28"/>
  <c r="B257" i="28"/>
  <c r="C257" i="28"/>
  <c r="D257" i="28"/>
  <c r="E257" i="28"/>
  <c r="F257" i="28"/>
  <c r="A258" i="28"/>
  <c r="B258" i="28"/>
  <c r="C258" i="28"/>
  <c r="D258" i="28"/>
  <c r="E258" i="28"/>
  <c r="F258" i="28"/>
  <c r="A259" i="28"/>
  <c r="B259" i="28"/>
  <c r="C259" i="28"/>
  <c r="D259" i="28"/>
  <c r="E259" i="28"/>
  <c r="F259" i="28"/>
  <c r="A260" i="28"/>
  <c r="B260" i="28"/>
  <c r="C260" i="28"/>
  <c r="D260" i="28"/>
  <c r="E260" i="28"/>
  <c r="F260" i="28"/>
  <c r="A261" i="28"/>
  <c r="B261" i="28"/>
  <c r="C261" i="28"/>
  <c r="D261" i="28"/>
  <c r="E261" i="28"/>
  <c r="F261" i="28"/>
  <c r="A262" i="28"/>
  <c r="B262" i="28"/>
  <c r="C262" i="28"/>
  <c r="D262" i="28"/>
  <c r="E262" i="28"/>
  <c r="F262" i="28"/>
  <c r="A263" i="28"/>
  <c r="B263" i="28"/>
  <c r="C263" i="28"/>
  <c r="D263" i="28"/>
  <c r="E263" i="28"/>
  <c r="F263" i="28"/>
  <c r="A264" i="28"/>
  <c r="B264" i="28"/>
  <c r="C264" i="28"/>
  <c r="D264" i="28"/>
  <c r="E264" i="28"/>
  <c r="F264" i="28"/>
  <c r="A265" i="28"/>
  <c r="B265" i="28"/>
  <c r="C265" i="28"/>
  <c r="D265" i="28"/>
  <c r="E265" i="28"/>
  <c r="F265" i="28"/>
  <c r="A266" i="28"/>
  <c r="B266" i="28"/>
  <c r="C266" i="28"/>
  <c r="D266" i="28"/>
  <c r="E266" i="28"/>
  <c r="F266" i="28"/>
  <c r="A267" i="28"/>
  <c r="B267" i="28"/>
  <c r="C267" i="28"/>
  <c r="D267" i="28"/>
  <c r="E267" i="28"/>
  <c r="F267" i="28"/>
  <c r="A268" i="28"/>
  <c r="B268" i="28"/>
  <c r="C268" i="28"/>
  <c r="D268" i="28"/>
  <c r="E268" i="28"/>
  <c r="F268" i="28"/>
  <c r="A269" i="28"/>
  <c r="B269" i="28"/>
  <c r="C269" i="28"/>
  <c r="D269" i="28"/>
  <c r="E269" i="28"/>
  <c r="F269" i="28"/>
  <c r="A270" i="28"/>
  <c r="B270" i="28"/>
  <c r="C270" i="28"/>
  <c r="D270" i="28"/>
  <c r="E270" i="28"/>
  <c r="F270" i="28"/>
  <c r="A271" i="28"/>
  <c r="B271" i="28"/>
  <c r="C271" i="28"/>
  <c r="D271" i="28"/>
  <c r="E271" i="28"/>
  <c r="F271" i="28"/>
  <c r="A272" i="28"/>
  <c r="B272" i="28"/>
  <c r="C272" i="28"/>
  <c r="D272" i="28"/>
  <c r="E272" i="28"/>
  <c r="F272" i="28"/>
  <c r="A273" i="28"/>
  <c r="B273" i="28"/>
  <c r="C273" i="28"/>
  <c r="D273" i="28"/>
  <c r="E273" i="28"/>
  <c r="F273" i="28"/>
  <c r="A274" i="28"/>
  <c r="B274" i="28"/>
  <c r="C274" i="28"/>
  <c r="D274" i="28"/>
  <c r="E274" i="28"/>
  <c r="F274" i="28"/>
  <c r="A275" i="28"/>
  <c r="B275" i="28"/>
  <c r="C275" i="28"/>
  <c r="D275" i="28"/>
  <c r="E275" i="28"/>
  <c r="F275" i="28"/>
  <c r="A276" i="28"/>
  <c r="B276" i="28"/>
  <c r="C276" i="28"/>
  <c r="D276" i="28"/>
  <c r="E276" i="28"/>
  <c r="F276" i="28"/>
  <c r="A277" i="28"/>
  <c r="B277" i="28"/>
  <c r="C277" i="28"/>
  <c r="D277" i="28"/>
  <c r="E277" i="28"/>
  <c r="F277" i="28"/>
  <c r="A278" i="28"/>
  <c r="B278" i="28"/>
  <c r="C278" i="28"/>
  <c r="D278" i="28"/>
  <c r="E278" i="28"/>
  <c r="F278" i="28"/>
  <c r="A279" i="28"/>
  <c r="B279" i="28"/>
  <c r="C279" i="28"/>
  <c r="D279" i="28"/>
  <c r="E279" i="28"/>
  <c r="F279" i="28"/>
  <c r="A280" i="28"/>
  <c r="B280" i="28"/>
  <c r="C280" i="28"/>
  <c r="D280" i="28"/>
  <c r="E280" i="28"/>
  <c r="F280" i="28"/>
  <c r="A281" i="28"/>
  <c r="B281" i="28"/>
  <c r="C281" i="28"/>
  <c r="D281" i="28"/>
  <c r="E281" i="28"/>
  <c r="F281" i="28"/>
  <c r="A282" i="28"/>
  <c r="B282" i="28"/>
  <c r="C282" i="28"/>
  <c r="D282" i="28"/>
  <c r="E282" i="28"/>
  <c r="F282" i="28"/>
  <c r="A283" i="28"/>
  <c r="B283" i="28"/>
  <c r="C283" i="28"/>
  <c r="D283" i="28"/>
  <c r="E283" i="28"/>
  <c r="F283" i="28"/>
  <c r="A284" i="28"/>
  <c r="B284" i="28"/>
  <c r="C284" i="28"/>
  <c r="D284" i="28"/>
  <c r="E284" i="28"/>
  <c r="F284" i="28"/>
  <c r="A285" i="28"/>
  <c r="B285" i="28"/>
  <c r="C285" i="28"/>
  <c r="D285" i="28"/>
  <c r="E285" i="28"/>
  <c r="F285" i="28"/>
  <c r="A286" i="28"/>
  <c r="B286" i="28"/>
  <c r="C286" i="28"/>
  <c r="D286" i="28"/>
  <c r="E286" i="28"/>
  <c r="F286" i="28"/>
  <c r="A287" i="28"/>
  <c r="B287" i="28"/>
  <c r="C287" i="28"/>
  <c r="D287" i="28"/>
  <c r="E287" i="28"/>
  <c r="F287" i="28"/>
  <c r="A288" i="28"/>
  <c r="B288" i="28"/>
  <c r="C288" i="28"/>
  <c r="D288" i="28"/>
  <c r="E288" i="28"/>
  <c r="F288" i="28"/>
  <c r="A289" i="28"/>
  <c r="B289" i="28"/>
  <c r="C289" i="28"/>
  <c r="D289" i="28"/>
  <c r="E289" i="28"/>
  <c r="F289" i="28"/>
  <c r="A290" i="28"/>
  <c r="B290" i="28"/>
  <c r="C290" i="28"/>
  <c r="D290" i="28"/>
  <c r="E290" i="28"/>
  <c r="F290" i="28"/>
  <c r="A291" i="28"/>
  <c r="B291" i="28"/>
  <c r="C291" i="28"/>
  <c r="D291" i="28"/>
  <c r="E291" i="28"/>
  <c r="F291" i="28"/>
  <c r="A292" i="28"/>
  <c r="B292" i="28"/>
  <c r="C292" i="28"/>
  <c r="D292" i="28"/>
  <c r="E292" i="28"/>
  <c r="F292" i="28"/>
  <c r="A293" i="28"/>
  <c r="B293" i="28"/>
  <c r="C293" i="28"/>
  <c r="D293" i="28"/>
  <c r="E293" i="28"/>
  <c r="F293" i="28"/>
  <c r="A294" i="28"/>
  <c r="B294" i="28"/>
  <c r="C294" i="28"/>
  <c r="D294" i="28"/>
  <c r="E294" i="28"/>
  <c r="F294" i="28"/>
  <c r="A295" i="28"/>
  <c r="B295" i="28"/>
  <c r="C295" i="28"/>
  <c r="D295" i="28"/>
  <c r="E295" i="28"/>
  <c r="F295" i="28"/>
  <c r="A296" i="28"/>
  <c r="B296" i="28"/>
  <c r="C296" i="28"/>
  <c r="D296" i="28"/>
  <c r="E296" i="28"/>
  <c r="F296" i="28"/>
  <c r="A297" i="28"/>
  <c r="B297" i="28"/>
  <c r="C297" i="28"/>
  <c r="D297" i="28"/>
  <c r="E297" i="28"/>
  <c r="F297" i="28"/>
  <c r="A298" i="28"/>
  <c r="B298" i="28"/>
  <c r="C298" i="28"/>
  <c r="D298" i="28"/>
  <c r="E298" i="28"/>
  <c r="F298" i="28"/>
  <c r="A299" i="28"/>
  <c r="B299" i="28"/>
  <c r="C299" i="28"/>
  <c r="D299" i="28"/>
  <c r="E299" i="28"/>
  <c r="F299" i="28"/>
  <c r="A300" i="28"/>
  <c r="B300" i="28"/>
  <c r="C300" i="28"/>
  <c r="D300" i="28"/>
  <c r="E300" i="28"/>
  <c r="F300" i="28"/>
  <c r="A301" i="28"/>
  <c r="B301" i="28"/>
  <c r="C301" i="28"/>
  <c r="D301" i="28"/>
  <c r="E301" i="28"/>
  <c r="F301" i="28"/>
  <c r="A302" i="28"/>
  <c r="B302" i="28"/>
  <c r="C302" i="28"/>
  <c r="D302" i="28"/>
  <c r="E302" i="28"/>
  <c r="F302" i="28"/>
  <c r="A303" i="28"/>
  <c r="B303" i="28"/>
  <c r="C303" i="28"/>
  <c r="D303" i="28"/>
  <c r="E303" i="28"/>
  <c r="F303" i="28"/>
  <c r="A304" i="28"/>
  <c r="B304" i="28"/>
  <c r="C304" i="28"/>
  <c r="D304" i="28"/>
  <c r="E304" i="28"/>
  <c r="F304" i="28"/>
  <c r="A305" i="28"/>
  <c r="B305" i="28"/>
  <c r="C305" i="28"/>
  <c r="D305" i="28"/>
  <c r="E305" i="28"/>
  <c r="F305" i="28"/>
  <c r="A306" i="28"/>
  <c r="B306" i="28"/>
  <c r="C306" i="28"/>
  <c r="D306" i="28"/>
  <c r="E306" i="28"/>
  <c r="F306" i="28"/>
  <c r="A307" i="28"/>
  <c r="B307" i="28"/>
  <c r="C307" i="28"/>
  <c r="D307" i="28"/>
  <c r="E307" i="28"/>
  <c r="F307" i="28"/>
  <c r="A308" i="28"/>
  <c r="B308" i="28"/>
  <c r="C308" i="28"/>
  <c r="D308" i="28"/>
  <c r="E308" i="28"/>
  <c r="F308" i="28"/>
  <c r="A309" i="28"/>
  <c r="B309" i="28"/>
  <c r="C309" i="28"/>
  <c r="D309" i="28"/>
  <c r="E309" i="28"/>
  <c r="F309" i="28"/>
  <c r="A310" i="28"/>
  <c r="B310" i="28"/>
  <c r="C310" i="28"/>
  <c r="D310" i="28"/>
  <c r="E310" i="28"/>
  <c r="F310" i="28"/>
  <c r="A311" i="28"/>
  <c r="B311" i="28"/>
  <c r="C311" i="28"/>
  <c r="D311" i="28"/>
  <c r="E311" i="28"/>
  <c r="F311" i="28"/>
  <c r="A312" i="28"/>
  <c r="B312" i="28"/>
  <c r="C312" i="28"/>
  <c r="D312" i="28"/>
  <c r="E312" i="28"/>
  <c r="F312" i="28"/>
  <c r="A313" i="28"/>
  <c r="B313" i="28"/>
  <c r="C313" i="28"/>
  <c r="D313" i="28"/>
  <c r="E313" i="28"/>
  <c r="F313" i="28"/>
  <c r="A314" i="28"/>
  <c r="B314" i="28"/>
  <c r="C314" i="28"/>
  <c r="D314" i="28"/>
  <c r="E314" i="28"/>
  <c r="F314" i="28"/>
  <c r="A315" i="28"/>
  <c r="B315" i="28"/>
  <c r="C315" i="28"/>
  <c r="D315" i="28"/>
  <c r="E315" i="28"/>
  <c r="F315" i="28"/>
  <c r="A316" i="28"/>
  <c r="B316" i="28"/>
  <c r="C316" i="28"/>
  <c r="D316" i="28"/>
  <c r="E316" i="28"/>
  <c r="F316" i="28"/>
  <c r="A317" i="28"/>
  <c r="B317" i="28"/>
  <c r="C317" i="28"/>
  <c r="D317" i="28"/>
  <c r="E317" i="28"/>
  <c r="F317" i="28"/>
  <c r="A318" i="28"/>
  <c r="B318" i="28"/>
  <c r="C318" i="28"/>
  <c r="D318" i="28"/>
  <c r="E318" i="28"/>
  <c r="F318" i="28"/>
  <c r="A319" i="28"/>
  <c r="B319" i="28"/>
  <c r="C319" i="28"/>
  <c r="D319" i="28"/>
  <c r="E319" i="28"/>
  <c r="F319" i="28"/>
  <c r="A320" i="28"/>
  <c r="B320" i="28"/>
  <c r="C320" i="28"/>
  <c r="D320" i="28"/>
  <c r="E320" i="28"/>
  <c r="F320" i="28"/>
  <c r="A321" i="28"/>
  <c r="B321" i="28"/>
  <c r="C321" i="28"/>
  <c r="D321" i="28"/>
  <c r="E321" i="28"/>
  <c r="F321" i="28"/>
  <c r="A322" i="28"/>
  <c r="B322" i="28"/>
  <c r="C322" i="28"/>
  <c r="D322" i="28"/>
  <c r="E322" i="28"/>
  <c r="F322" i="28"/>
  <c r="A323" i="28"/>
  <c r="B323" i="28"/>
  <c r="C323" i="28"/>
  <c r="D323" i="28"/>
  <c r="E323" i="28"/>
  <c r="F323" i="28"/>
  <c r="A324" i="28"/>
  <c r="B324" i="28"/>
  <c r="C324" i="28"/>
  <c r="D324" i="28"/>
  <c r="E324" i="28"/>
  <c r="F324" i="28"/>
  <c r="A325" i="28"/>
  <c r="B325" i="28"/>
  <c r="C325" i="28"/>
  <c r="D325" i="28"/>
  <c r="E325" i="28"/>
  <c r="F325" i="28"/>
  <c r="A326" i="28"/>
  <c r="B326" i="28"/>
  <c r="C326" i="28"/>
  <c r="D326" i="28"/>
  <c r="E326" i="28"/>
  <c r="F326" i="28"/>
  <c r="A327" i="28"/>
  <c r="B327" i="28"/>
  <c r="C327" i="28"/>
  <c r="D327" i="28"/>
  <c r="E327" i="28"/>
  <c r="F327" i="28"/>
  <c r="A328" i="28"/>
  <c r="B328" i="28"/>
  <c r="C328" i="28"/>
  <c r="D328" i="28"/>
  <c r="E328" i="28"/>
  <c r="F328" i="28"/>
  <c r="A329" i="28"/>
  <c r="B329" i="28"/>
  <c r="C329" i="28"/>
  <c r="D329" i="28"/>
  <c r="E329" i="28"/>
  <c r="F329" i="28"/>
  <c r="A330" i="28"/>
  <c r="B330" i="28"/>
  <c r="C330" i="28"/>
  <c r="D330" i="28"/>
  <c r="E330" i="28"/>
  <c r="F330" i="28"/>
  <c r="A331" i="28"/>
  <c r="B331" i="28"/>
  <c r="C331" i="28"/>
  <c r="D331" i="28"/>
  <c r="E331" i="28"/>
  <c r="F331" i="28"/>
  <c r="A332" i="28"/>
  <c r="B332" i="28"/>
  <c r="C332" i="28"/>
  <c r="D332" i="28"/>
  <c r="E332" i="28"/>
  <c r="F332" i="28"/>
  <c r="A333" i="28"/>
  <c r="B333" i="28"/>
  <c r="C333" i="28"/>
  <c r="D333" i="28"/>
  <c r="E333" i="28"/>
  <c r="F333" i="28"/>
  <c r="A334" i="28"/>
  <c r="B334" i="28"/>
  <c r="C334" i="28"/>
  <c r="D334" i="28"/>
  <c r="E334" i="28"/>
  <c r="F334" i="28"/>
  <c r="A335" i="28"/>
  <c r="B335" i="28"/>
  <c r="C335" i="28"/>
  <c r="D335" i="28"/>
  <c r="E335" i="28"/>
  <c r="F335" i="28"/>
  <c r="A336" i="28"/>
  <c r="B336" i="28"/>
  <c r="C336" i="28"/>
  <c r="D336" i="28"/>
  <c r="E336" i="28"/>
  <c r="F336" i="28"/>
  <c r="A337" i="28"/>
  <c r="B337" i="28"/>
  <c r="C337" i="28"/>
  <c r="D337" i="28"/>
  <c r="E337" i="28"/>
  <c r="F337" i="28"/>
  <c r="A338" i="28"/>
  <c r="B338" i="28"/>
  <c r="C338" i="28"/>
  <c r="D338" i="28"/>
  <c r="E338" i="28"/>
  <c r="F338" i="28"/>
  <c r="A339" i="28"/>
  <c r="B339" i="28"/>
  <c r="C339" i="28"/>
  <c r="D339" i="28"/>
  <c r="E339" i="28"/>
  <c r="F339" i="28"/>
  <c r="A340" i="28"/>
  <c r="B340" i="28"/>
  <c r="C340" i="28"/>
  <c r="D340" i="28"/>
  <c r="E340" i="28"/>
  <c r="F340" i="28"/>
  <c r="A341" i="28"/>
  <c r="B341" i="28"/>
  <c r="C341" i="28"/>
  <c r="D341" i="28"/>
  <c r="E341" i="28"/>
  <c r="F341" i="28"/>
  <c r="A342" i="28"/>
  <c r="B342" i="28"/>
  <c r="C342" i="28"/>
  <c r="D342" i="28"/>
  <c r="E342" i="28"/>
  <c r="F342" i="28"/>
  <c r="A343" i="28"/>
  <c r="B343" i="28"/>
  <c r="C343" i="28"/>
  <c r="D343" i="28"/>
  <c r="E343" i="28"/>
  <c r="F343" i="28"/>
  <c r="A344" i="28"/>
  <c r="B344" i="28"/>
  <c r="C344" i="28"/>
  <c r="D344" i="28"/>
  <c r="E344" i="28"/>
  <c r="F344" i="28"/>
  <c r="A345" i="28"/>
  <c r="B345" i="28"/>
  <c r="C345" i="28"/>
  <c r="D345" i="28"/>
  <c r="E345" i="28"/>
  <c r="F345" i="28"/>
  <c r="A346" i="28"/>
  <c r="B346" i="28"/>
  <c r="C346" i="28"/>
  <c r="D346" i="28"/>
  <c r="E346" i="28"/>
  <c r="F346" i="28"/>
  <c r="A347" i="28"/>
  <c r="B347" i="28"/>
  <c r="C347" i="28"/>
  <c r="D347" i="28"/>
  <c r="E347" i="28"/>
  <c r="F347" i="28"/>
  <c r="A348" i="28"/>
  <c r="B348" i="28"/>
  <c r="C348" i="28"/>
  <c r="D348" i="28"/>
  <c r="E348" i="28"/>
  <c r="F348" i="28"/>
  <c r="A349" i="28"/>
  <c r="B349" i="28"/>
  <c r="C349" i="28"/>
  <c r="D349" i="28"/>
  <c r="E349" i="28"/>
  <c r="F349" i="28"/>
  <c r="A350" i="28"/>
  <c r="B350" i="28"/>
  <c r="C350" i="28"/>
  <c r="D350" i="28"/>
  <c r="E350" i="28"/>
  <c r="F350" i="28"/>
  <c r="A351" i="28"/>
  <c r="B351" i="28"/>
  <c r="C351" i="28"/>
  <c r="D351" i="28"/>
  <c r="E351" i="28"/>
  <c r="F351" i="28"/>
  <c r="A352" i="28"/>
  <c r="B352" i="28"/>
  <c r="C352" i="28"/>
  <c r="D352" i="28"/>
  <c r="E352" i="28"/>
  <c r="F352" i="28"/>
  <c r="A353" i="28"/>
  <c r="B353" i="28"/>
  <c r="C353" i="28"/>
  <c r="D353" i="28"/>
  <c r="E353" i="28"/>
  <c r="F353" i="28"/>
  <c r="A354" i="28"/>
  <c r="B354" i="28"/>
  <c r="C354" i="28"/>
  <c r="D354" i="28"/>
  <c r="E354" i="28"/>
  <c r="F354" i="28"/>
  <c r="A355" i="28"/>
  <c r="B355" i="28"/>
  <c r="C355" i="28"/>
  <c r="D355" i="28"/>
  <c r="E355" i="28"/>
  <c r="F355" i="28"/>
  <c r="A356" i="28"/>
  <c r="B356" i="28"/>
  <c r="C356" i="28"/>
  <c r="D356" i="28"/>
  <c r="E356" i="28"/>
  <c r="F356" i="28"/>
  <c r="A357" i="28"/>
  <c r="B357" i="28"/>
  <c r="C357" i="28"/>
  <c r="D357" i="28"/>
  <c r="E357" i="28"/>
  <c r="F357" i="28"/>
  <c r="A358" i="28"/>
  <c r="B358" i="28"/>
  <c r="C358" i="28"/>
  <c r="D358" i="28"/>
  <c r="E358" i="28"/>
  <c r="F358" i="28"/>
  <c r="A359" i="28"/>
  <c r="B359" i="28"/>
  <c r="C359" i="28"/>
  <c r="D359" i="28"/>
  <c r="E359" i="28"/>
  <c r="F359" i="28"/>
  <c r="A360" i="28"/>
  <c r="B360" i="28"/>
  <c r="C360" i="28"/>
  <c r="D360" i="28"/>
  <c r="E360" i="28"/>
  <c r="F360" i="28"/>
  <c r="A361" i="28"/>
  <c r="B361" i="28"/>
  <c r="C361" i="28"/>
  <c r="D361" i="28"/>
  <c r="E361" i="28"/>
  <c r="F361" i="28"/>
  <c r="A362" i="28"/>
  <c r="B362" i="28"/>
  <c r="C362" i="28"/>
  <c r="D362" i="28"/>
  <c r="E362" i="28"/>
  <c r="F362" i="28"/>
  <c r="A363" i="28"/>
  <c r="B363" i="28"/>
  <c r="C363" i="28"/>
  <c r="D363" i="28"/>
  <c r="E363" i="28"/>
  <c r="F363" i="28"/>
  <c r="A364" i="28"/>
  <c r="B364" i="28"/>
  <c r="C364" i="28"/>
  <c r="D364" i="28"/>
  <c r="E364" i="28"/>
  <c r="F364" i="28"/>
  <c r="A365" i="28"/>
  <c r="B365" i="28"/>
  <c r="C365" i="28"/>
  <c r="D365" i="28"/>
  <c r="E365" i="28"/>
  <c r="F365" i="28"/>
  <c r="A366" i="28"/>
  <c r="B366" i="28"/>
  <c r="C366" i="28"/>
  <c r="D366" i="28"/>
  <c r="E366" i="28"/>
  <c r="F366" i="28"/>
  <c r="A367" i="28"/>
  <c r="B367" i="28"/>
  <c r="C367" i="28"/>
  <c r="D367" i="28"/>
  <c r="E367" i="28"/>
  <c r="F367" i="28"/>
  <c r="A368" i="28"/>
  <c r="B368" i="28"/>
  <c r="C368" i="28"/>
  <c r="D368" i="28"/>
  <c r="E368" i="28"/>
  <c r="F368" i="28"/>
  <c r="A369" i="28"/>
  <c r="B369" i="28"/>
  <c r="C369" i="28"/>
  <c r="D369" i="28"/>
  <c r="E369" i="28"/>
  <c r="F369" i="28"/>
  <c r="A370" i="28"/>
  <c r="B370" i="28"/>
  <c r="C370" i="28"/>
  <c r="D370" i="28"/>
  <c r="E370" i="28"/>
  <c r="F370" i="28"/>
  <c r="A371" i="28"/>
  <c r="B371" i="28"/>
  <c r="C371" i="28"/>
  <c r="D371" i="28"/>
  <c r="E371" i="28"/>
  <c r="F371" i="28"/>
  <c r="A372" i="28"/>
  <c r="B372" i="28"/>
  <c r="C372" i="28"/>
  <c r="D372" i="28"/>
  <c r="E372" i="28"/>
  <c r="F372" i="28"/>
  <c r="A373" i="28"/>
  <c r="B373" i="28"/>
  <c r="C373" i="28"/>
  <c r="D373" i="28"/>
  <c r="E373" i="28"/>
  <c r="F373" i="28"/>
  <c r="A374" i="28"/>
  <c r="B374" i="28"/>
  <c r="C374" i="28"/>
  <c r="D374" i="28"/>
  <c r="E374" i="28"/>
  <c r="F374" i="28"/>
  <c r="A375" i="28"/>
  <c r="B375" i="28"/>
  <c r="C375" i="28"/>
  <c r="D375" i="28"/>
  <c r="E375" i="28"/>
  <c r="F375" i="28"/>
  <c r="A376" i="28"/>
  <c r="B376" i="28"/>
  <c r="C376" i="28"/>
  <c r="D376" i="28"/>
  <c r="E376" i="28"/>
  <c r="F376" i="28"/>
  <c r="A377" i="28"/>
  <c r="B377" i="28"/>
  <c r="C377" i="28"/>
  <c r="D377" i="28"/>
  <c r="E377" i="28"/>
  <c r="F377" i="28"/>
  <c r="A378" i="28"/>
  <c r="B378" i="28"/>
  <c r="C378" i="28"/>
  <c r="D378" i="28"/>
  <c r="E378" i="28"/>
  <c r="F378" i="28"/>
  <c r="A379" i="28"/>
  <c r="B379" i="28"/>
  <c r="C379" i="28"/>
  <c r="D379" i="28"/>
  <c r="E379" i="28"/>
  <c r="F379" i="28"/>
  <c r="A380" i="28"/>
  <c r="B380" i="28"/>
  <c r="C380" i="28"/>
  <c r="D380" i="28"/>
  <c r="E380" i="28"/>
  <c r="F380" i="28"/>
  <c r="A381" i="28"/>
  <c r="B381" i="28"/>
  <c r="C381" i="28"/>
  <c r="D381" i="28"/>
  <c r="E381" i="28"/>
  <c r="F381" i="28"/>
  <c r="A382" i="28"/>
  <c r="B382" i="28"/>
  <c r="C382" i="28"/>
  <c r="D382" i="28"/>
  <c r="E382" i="28"/>
  <c r="F382" i="28"/>
  <c r="A383" i="28"/>
  <c r="B383" i="28"/>
  <c r="C383" i="28"/>
  <c r="D383" i="28"/>
  <c r="E383" i="28"/>
  <c r="F383" i="28"/>
  <c r="A384" i="28"/>
  <c r="B384" i="28"/>
  <c r="C384" i="28"/>
  <c r="D384" i="28"/>
  <c r="E384" i="28"/>
  <c r="F384" i="28"/>
  <c r="A385" i="28"/>
  <c r="B385" i="28"/>
  <c r="C385" i="28"/>
  <c r="D385" i="28"/>
  <c r="E385" i="28"/>
  <c r="F385" i="28"/>
  <c r="A386" i="28"/>
  <c r="B386" i="28"/>
  <c r="C386" i="28"/>
  <c r="D386" i="28"/>
  <c r="E386" i="28"/>
  <c r="F386" i="28"/>
  <c r="A387" i="28"/>
  <c r="B387" i="28"/>
  <c r="C387" i="28"/>
  <c r="D387" i="28"/>
  <c r="E387" i="28"/>
  <c r="F387" i="28"/>
  <c r="A388" i="28"/>
  <c r="B388" i="28"/>
  <c r="C388" i="28"/>
  <c r="D388" i="28"/>
  <c r="E388" i="28"/>
  <c r="F388" i="28"/>
  <c r="A389" i="28"/>
  <c r="B389" i="28"/>
  <c r="C389" i="28"/>
  <c r="D389" i="28"/>
  <c r="E389" i="28"/>
  <c r="F389" i="28"/>
  <c r="A390" i="28"/>
  <c r="B390" i="28"/>
  <c r="C390" i="28"/>
  <c r="D390" i="28"/>
  <c r="E390" i="28"/>
  <c r="F390" i="28"/>
  <c r="A391" i="28"/>
  <c r="B391" i="28"/>
  <c r="C391" i="28"/>
  <c r="D391" i="28"/>
  <c r="E391" i="28"/>
  <c r="F391" i="28"/>
  <c r="A392" i="28"/>
  <c r="B392" i="28"/>
  <c r="C392" i="28"/>
  <c r="D392" i="28"/>
  <c r="E392" i="28"/>
  <c r="F392" i="28"/>
  <c r="A393" i="28"/>
  <c r="B393" i="28"/>
  <c r="C393" i="28"/>
  <c r="D393" i="28"/>
  <c r="E393" i="28"/>
  <c r="F393" i="28"/>
  <c r="A394" i="28"/>
  <c r="B394" i="28"/>
  <c r="C394" i="28"/>
  <c r="D394" i="28"/>
  <c r="E394" i="28"/>
  <c r="F394" i="28"/>
  <c r="A395" i="28"/>
  <c r="B395" i="28"/>
  <c r="C395" i="28"/>
  <c r="D395" i="28"/>
  <c r="E395" i="28"/>
  <c r="F395" i="28"/>
  <c r="A396" i="28"/>
  <c r="B396" i="28"/>
  <c r="C396" i="28"/>
  <c r="D396" i="28"/>
  <c r="E396" i="28"/>
  <c r="F396" i="28"/>
  <c r="A397" i="28"/>
  <c r="B397" i="28"/>
  <c r="C397" i="28"/>
  <c r="D397" i="28"/>
  <c r="E397" i="28"/>
  <c r="F397" i="28"/>
  <c r="A398" i="28"/>
  <c r="B398" i="28"/>
  <c r="C398" i="28"/>
  <c r="D398" i="28"/>
  <c r="E398" i="28"/>
  <c r="F398" i="28"/>
  <c r="A399" i="28"/>
  <c r="B399" i="28"/>
  <c r="C399" i="28"/>
  <c r="D399" i="28"/>
  <c r="E399" i="28"/>
  <c r="F399" i="28"/>
  <c r="A400" i="28"/>
  <c r="B400" i="28"/>
  <c r="C400" i="28"/>
  <c r="D400" i="28"/>
  <c r="E400" i="28"/>
  <c r="F400" i="28"/>
  <c r="A401" i="28"/>
  <c r="B401" i="28"/>
  <c r="C401" i="28"/>
  <c r="D401" i="28"/>
  <c r="E401" i="28"/>
  <c r="F401" i="28"/>
  <c r="A402" i="28"/>
  <c r="B402" i="28"/>
  <c r="C402" i="28"/>
  <c r="D402" i="28"/>
  <c r="E402" i="28"/>
  <c r="F402" i="28"/>
  <c r="A403" i="28"/>
  <c r="B403" i="28"/>
  <c r="C403" i="28"/>
  <c r="D403" i="28"/>
  <c r="E403" i="28"/>
  <c r="F403" i="28"/>
  <c r="A404" i="28"/>
  <c r="B404" i="28"/>
  <c r="C404" i="28"/>
  <c r="D404" i="28"/>
  <c r="E404" i="28"/>
  <c r="F404" i="28"/>
  <c r="A405" i="28"/>
  <c r="B405" i="28"/>
  <c r="C405" i="28"/>
  <c r="D405" i="28"/>
  <c r="E405" i="28"/>
  <c r="F405" i="28"/>
  <c r="A406" i="28"/>
  <c r="B406" i="28"/>
  <c r="C406" i="28"/>
  <c r="D406" i="28"/>
  <c r="E406" i="28"/>
  <c r="F406" i="28"/>
  <c r="A407" i="28"/>
  <c r="B407" i="28"/>
  <c r="C407" i="28"/>
  <c r="D407" i="28"/>
  <c r="E407" i="28"/>
  <c r="F407" i="28"/>
  <c r="A408" i="28"/>
  <c r="B408" i="28"/>
  <c r="C408" i="28"/>
  <c r="D408" i="28"/>
  <c r="E408" i="28"/>
  <c r="F408" i="28"/>
  <c r="A409" i="28"/>
  <c r="B409" i="28"/>
  <c r="C409" i="28"/>
  <c r="D409" i="28"/>
  <c r="E409" i="28"/>
  <c r="F409" i="28"/>
  <c r="A410" i="28"/>
  <c r="B410" i="28"/>
  <c r="C410" i="28"/>
  <c r="D410" i="28"/>
  <c r="E410" i="28"/>
  <c r="F410" i="28"/>
  <c r="A411" i="28"/>
  <c r="B411" i="28"/>
  <c r="C411" i="28"/>
  <c r="D411" i="28"/>
  <c r="E411" i="28"/>
  <c r="F411" i="28"/>
  <c r="A412" i="28"/>
  <c r="B412" i="28"/>
  <c r="C412" i="28"/>
  <c r="D412" i="28"/>
  <c r="E412" i="28"/>
  <c r="F412" i="28"/>
  <c r="A413" i="28"/>
  <c r="B413" i="28"/>
  <c r="C413" i="28"/>
  <c r="D413" i="28"/>
  <c r="E413" i="28"/>
  <c r="F413" i="28"/>
  <c r="A414" i="28"/>
  <c r="B414" i="28"/>
  <c r="C414" i="28"/>
  <c r="D414" i="28"/>
  <c r="E414" i="28"/>
  <c r="F414" i="28"/>
  <c r="A415" i="28"/>
  <c r="B415" i="28"/>
  <c r="C415" i="28"/>
  <c r="D415" i="28"/>
  <c r="E415" i="28"/>
  <c r="F415" i="28"/>
  <c r="A416" i="28"/>
  <c r="B416" i="28"/>
  <c r="C416" i="28"/>
  <c r="D416" i="28"/>
  <c r="E416" i="28"/>
  <c r="F416" i="28"/>
  <c r="A417" i="28"/>
  <c r="B417" i="28"/>
  <c r="C417" i="28"/>
  <c r="D417" i="28"/>
  <c r="E417" i="28"/>
  <c r="F417" i="28"/>
  <c r="A418" i="28"/>
  <c r="B418" i="28"/>
  <c r="C418" i="28"/>
  <c r="D418" i="28"/>
  <c r="E418" i="28"/>
  <c r="F418" i="28"/>
  <c r="A419" i="28"/>
  <c r="B419" i="28"/>
  <c r="C419" i="28"/>
  <c r="D419" i="28"/>
  <c r="E419" i="28"/>
  <c r="F419" i="28"/>
  <c r="A420" i="28"/>
  <c r="B420" i="28"/>
  <c r="C420" i="28"/>
  <c r="D420" i="28"/>
  <c r="E420" i="28"/>
  <c r="F420" i="28"/>
  <c r="A421" i="28"/>
  <c r="B421" i="28"/>
  <c r="C421" i="28"/>
  <c r="D421" i="28"/>
  <c r="E421" i="28"/>
  <c r="F421" i="28"/>
  <c r="A422" i="28"/>
  <c r="B422" i="28"/>
  <c r="C422" i="28"/>
  <c r="D422" i="28"/>
  <c r="E422" i="28"/>
  <c r="F422" i="28"/>
  <c r="A423" i="28"/>
  <c r="B423" i="28"/>
  <c r="C423" i="28"/>
  <c r="D423" i="28"/>
  <c r="E423" i="28"/>
  <c r="F423" i="28"/>
  <c r="A424" i="28"/>
  <c r="B424" i="28"/>
  <c r="C424" i="28"/>
  <c r="D424" i="28"/>
  <c r="E424" i="28"/>
  <c r="F424" i="28"/>
  <c r="A425" i="28"/>
  <c r="B425" i="28"/>
  <c r="C425" i="28"/>
  <c r="D425" i="28"/>
  <c r="E425" i="28"/>
  <c r="F425" i="28"/>
  <c r="A426" i="28"/>
  <c r="B426" i="28"/>
  <c r="C426" i="28"/>
  <c r="D426" i="28"/>
  <c r="E426" i="28"/>
  <c r="F426" i="28"/>
  <c r="A427" i="28"/>
  <c r="B427" i="28"/>
  <c r="C427" i="28"/>
  <c r="D427" i="28"/>
  <c r="E427" i="28"/>
  <c r="F427" i="28"/>
  <c r="A428" i="28"/>
  <c r="B428" i="28"/>
  <c r="C428" i="28"/>
  <c r="D428" i="28"/>
  <c r="E428" i="28"/>
  <c r="F428" i="28"/>
  <c r="A429" i="28"/>
  <c r="B429" i="28"/>
  <c r="C429" i="28"/>
  <c r="D429" i="28"/>
  <c r="E429" i="28"/>
  <c r="F429" i="28"/>
  <c r="A430" i="28"/>
  <c r="B430" i="28"/>
  <c r="C430" i="28"/>
  <c r="D430" i="28"/>
  <c r="E430" i="28"/>
  <c r="F430" i="28"/>
  <c r="A431" i="28"/>
  <c r="B431" i="28"/>
  <c r="C431" i="28"/>
  <c r="D431" i="28"/>
  <c r="E431" i="28"/>
  <c r="F431" i="28"/>
  <c r="A432" i="28"/>
  <c r="B432" i="28"/>
  <c r="C432" i="28"/>
  <c r="D432" i="28"/>
  <c r="E432" i="28"/>
  <c r="F432" i="28"/>
  <c r="A433" i="28"/>
  <c r="B433" i="28"/>
  <c r="C433" i="28"/>
  <c r="D433" i="28"/>
  <c r="E433" i="28"/>
  <c r="F433" i="28"/>
  <c r="A434" i="28"/>
  <c r="B434" i="28"/>
  <c r="C434" i="28"/>
  <c r="D434" i="28"/>
  <c r="E434" i="28"/>
  <c r="F434" i="28"/>
  <c r="A435" i="28"/>
  <c r="B435" i="28"/>
  <c r="C435" i="28"/>
  <c r="D435" i="28"/>
  <c r="E435" i="28"/>
  <c r="F435" i="28"/>
  <c r="A436" i="28"/>
  <c r="B436" i="28"/>
  <c r="C436" i="28"/>
  <c r="D436" i="28"/>
  <c r="E436" i="28"/>
  <c r="F436" i="28"/>
  <c r="A437" i="28"/>
  <c r="B437" i="28"/>
  <c r="C437" i="28"/>
  <c r="D437" i="28"/>
  <c r="E437" i="28"/>
  <c r="F437" i="28"/>
  <c r="A438" i="28"/>
  <c r="B438" i="28"/>
  <c r="C438" i="28"/>
  <c r="D438" i="28"/>
  <c r="E438" i="28"/>
  <c r="F438" i="28"/>
  <c r="A439" i="28"/>
  <c r="B439" i="28"/>
  <c r="C439" i="28"/>
  <c r="D439" i="28"/>
  <c r="E439" i="28"/>
  <c r="F439" i="28"/>
  <c r="A440" i="28"/>
  <c r="B440" i="28"/>
  <c r="C440" i="28"/>
  <c r="D440" i="28"/>
  <c r="E440" i="28"/>
  <c r="F440" i="28"/>
  <c r="A441" i="28"/>
  <c r="B441" i="28"/>
  <c r="C441" i="28"/>
  <c r="D441" i="28"/>
  <c r="E441" i="28"/>
  <c r="F441" i="28"/>
  <c r="A442" i="28"/>
  <c r="B442" i="28"/>
  <c r="C442" i="28"/>
  <c r="D442" i="28"/>
  <c r="E442" i="28"/>
  <c r="F442" i="28"/>
  <c r="A443" i="28"/>
  <c r="B443" i="28"/>
  <c r="C443" i="28"/>
  <c r="D443" i="28"/>
  <c r="E443" i="28"/>
  <c r="F443" i="28"/>
  <c r="A444" i="28"/>
  <c r="B444" i="28"/>
  <c r="C444" i="28"/>
  <c r="D444" i="28"/>
  <c r="E444" i="28"/>
  <c r="F444" i="28"/>
  <c r="A445" i="28"/>
  <c r="B445" i="28"/>
  <c r="C445" i="28"/>
  <c r="D445" i="28"/>
  <c r="E445" i="28"/>
  <c r="F445" i="28"/>
  <c r="A446" i="28"/>
  <c r="B446" i="28"/>
  <c r="C446" i="28"/>
  <c r="D446" i="28"/>
  <c r="E446" i="28"/>
  <c r="F446" i="28"/>
  <c r="A447" i="28"/>
  <c r="B447" i="28"/>
  <c r="C447" i="28"/>
  <c r="D447" i="28"/>
  <c r="E447" i="28"/>
  <c r="F447" i="28"/>
  <c r="A448" i="28"/>
  <c r="B448" i="28"/>
  <c r="C448" i="28"/>
  <c r="D448" i="28"/>
  <c r="E448" i="28"/>
  <c r="F448" i="28"/>
  <c r="A449" i="28"/>
  <c r="B449" i="28"/>
  <c r="C449" i="28"/>
  <c r="D449" i="28"/>
  <c r="E449" i="28"/>
  <c r="F449" i="28"/>
  <c r="A450" i="28"/>
  <c r="B450" i="28"/>
  <c r="C450" i="28"/>
  <c r="D450" i="28"/>
  <c r="E450" i="28"/>
  <c r="F450" i="28"/>
  <c r="A451" i="28"/>
  <c r="B451" i="28"/>
  <c r="C451" i="28"/>
  <c r="D451" i="28"/>
  <c r="E451" i="28"/>
  <c r="F451" i="28"/>
  <c r="A452" i="28"/>
  <c r="B452" i="28"/>
  <c r="C452" i="28"/>
  <c r="D452" i="28"/>
  <c r="E452" i="28"/>
  <c r="F452" i="28"/>
  <c r="A453" i="28"/>
  <c r="B453" i="28"/>
  <c r="C453" i="28"/>
  <c r="D453" i="28"/>
  <c r="E453" i="28"/>
  <c r="F453" i="28"/>
  <c r="A454" i="28"/>
  <c r="B454" i="28"/>
  <c r="C454" i="28"/>
  <c r="D454" i="28"/>
  <c r="E454" i="28"/>
  <c r="F454" i="28"/>
  <c r="A455" i="28"/>
  <c r="B455" i="28"/>
  <c r="C455" i="28"/>
  <c r="D455" i="28"/>
  <c r="E455" i="28"/>
  <c r="F455" i="28"/>
  <c r="A456" i="28"/>
  <c r="B456" i="28"/>
  <c r="C456" i="28"/>
  <c r="D456" i="28"/>
  <c r="E456" i="28"/>
  <c r="F456" i="28"/>
  <c r="A457" i="28"/>
  <c r="B457" i="28"/>
  <c r="C457" i="28"/>
  <c r="D457" i="28"/>
  <c r="E457" i="28"/>
  <c r="F457" i="28"/>
  <c r="A458" i="28"/>
  <c r="B458" i="28"/>
  <c r="C458" i="28"/>
  <c r="D458" i="28"/>
  <c r="E458" i="28"/>
  <c r="F458" i="28"/>
  <c r="A459" i="28"/>
  <c r="B459" i="28"/>
  <c r="C459" i="28"/>
  <c r="D459" i="28"/>
  <c r="E459" i="28"/>
  <c r="F459" i="28"/>
  <c r="A460" i="28"/>
  <c r="B460" i="28"/>
  <c r="C460" i="28"/>
  <c r="D460" i="28"/>
  <c r="E460" i="28"/>
  <c r="F460" i="28"/>
  <c r="A461" i="28"/>
  <c r="B461" i="28"/>
  <c r="C461" i="28"/>
  <c r="D461" i="28"/>
  <c r="E461" i="28"/>
  <c r="F461" i="28"/>
  <c r="A462" i="28"/>
  <c r="B462" i="28"/>
  <c r="C462" i="28"/>
  <c r="D462" i="28"/>
  <c r="E462" i="28"/>
  <c r="F462" i="28"/>
  <c r="A463" i="28"/>
  <c r="B463" i="28"/>
  <c r="C463" i="28"/>
  <c r="D463" i="28"/>
  <c r="E463" i="28"/>
  <c r="F463" i="28"/>
  <c r="A464" i="28"/>
  <c r="B464" i="28"/>
  <c r="C464" i="28"/>
  <c r="D464" i="28"/>
  <c r="E464" i="28"/>
  <c r="F464" i="28"/>
  <c r="A465" i="28"/>
  <c r="B465" i="28"/>
  <c r="C465" i="28"/>
  <c r="D465" i="28"/>
  <c r="E465" i="28"/>
  <c r="F465" i="28"/>
  <c r="A466" i="28"/>
  <c r="B466" i="28"/>
  <c r="C466" i="28"/>
  <c r="D466" i="28"/>
  <c r="E466" i="28"/>
  <c r="F466" i="28"/>
  <c r="A467" i="28"/>
  <c r="B467" i="28"/>
  <c r="C467" i="28"/>
  <c r="D467" i="28"/>
  <c r="E467" i="28"/>
  <c r="F467" i="28"/>
  <c r="A468" i="28"/>
  <c r="B468" i="28"/>
  <c r="C468" i="28"/>
  <c r="D468" i="28"/>
  <c r="E468" i="28"/>
  <c r="F468" i="28"/>
  <c r="A469" i="28"/>
  <c r="B469" i="28"/>
  <c r="C469" i="28"/>
  <c r="D469" i="28"/>
  <c r="E469" i="28"/>
  <c r="F469" i="28"/>
  <c r="A470" i="28"/>
  <c r="B470" i="28"/>
  <c r="C470" i="28"/>
  <c r="D470" i="28"/>
  <c r="E470" i="28"/>
  <c r="F470" i="28"/>
  <c r="A471" i="28"/>
  <c r="B471" i="28"/>
  <c r="C471" i="28"/>
  <c r="D471" i="28"/>
  <c r="E471" i="28"/>
  <c r="F471" i="28"/>
  <c r="A472" i="28"/>
  <c r="B472" i="28"/>
  <c r="C472" i="28"/>
  <c r="D472" i="28"/>
  <c r="E472" i="28"/>
  <c r="F472" i="28"/>
  <c r="A473" i="28"/>
  <c r="B473" i="28"/>
  <c r="C473" i="28"/>
  <c r="D473" i="28"/>
  <c r="E473" i="28"/>
  <c r="F473" i="28"/>
  <c r="A474" i="28"/>
  <c r="B474" i="28"/>
  <c r="C474" i="28"/>
  <c r="D474" i="28"/>
  <c r="E474" i="28"/>
  <c r="F474" i="28"/>
  <c r="A475" i="28"/>
  <c r="B475" i="28"/>
  <c r="C475" i="28"/>
  <c r="D475" i="28"/>
  <c r="E475" i="28"/>
  <c r="F475" i="28"/>
  <c r="A476" i="28"/>
  <c r="B476" i="28"/>
  <c r="C476" i="28"/>
  <c r="D476" i="28"/>
  <c r="E476" i="28"/>
  <c r="F476" i="28"/>
  <c r="A477" i="28"/>
  <c r="B477" i="28"/>
  <c r="C477" i="28"/>
  <c r="D477" i="28"/>
  <c r="E477" i="28"/>
  <c r="F477" i="28"/>
  <c r="A478" i="28"/>
  <c r="B478" i="28"/>
  <c r="C478" i="28"/>
  <c r="D478" i="28"/>
  <c r="E478" i="28"/>
  <c r="F478" i="28"/>
  <c r="A479" i="28"/>
  <c r="B479" i="28"/>
  <c r="C479" i="28"/>
  <c r="D479" i="28"/>
  <c r="E479" i="28"/>
  <c r="F479" i="28"/>
  <c r="A480" i="28"/>
  <c r="B480" i="28"/>
  <c r="C480" i="28"/>
  <c r="D480" i="28"/>
  <c r="E480" i="28"/>
  <c r="F480" i="28"/>
  <c r="A481" i="28"/>
  <c r="B481" i="28"/>
  <c r="C481" i="28"/>
  <c r="D481" i="28"/>
  <c r="E481" i="28"/>
  <c r="F481" i="28"/>
  <c r="A482" i="28"/>
  <c r="B482" i="28"/>
  <c r="C482" i="28"/>
  <c r="D482" i="28"/>
  <c r="E482" i="28"/>
  <c r="F482" i="28"/>
  <c r="A483" i="28"/>
  <c r="B483" i="28"/>
  <c r="C483" i="28"/>
  <c r="D483" i="28"/>
  <c r="E483" i="28"/>
  <c r="F483" i="28"/>
  <c r="A484" i="28"/>
  <c r="B484" i="28"/>
  <c r="C484" i="28"/>
  <c r="D484" i="28"/>
  <c r="E484" i="28"/>
  <c r="F484" i="28"/>
  <c r="A485" i="28"/>
  <c r="B485" i="28"/>
  <c r="C485" i="28"/>
  <c r="D485" i="28"/>
  <c r="E485" i="28"/>
  <c r="F485" i="28"/>
  <c r="A486" i="28"/>
  <c r="B486" i="28"/>
  <c r="C486" i="28"/>
  <c r="D486" i="28"/>
  <c r="E486" i="28"/>
  <c r="F486" i="28"/>
  <c r="A487" i="28"/>
  <c r="B487" i="28"/>
  <c r="C487" i="28"/>
  <c r="D487" i="28"/>
  <c r="E487" i="28"/>
  <c r="F487" i="28"/>
  <c r="A488" i="28"/>
  <c r="B488" i="28"/>
  <c r="C488" i="28"/>
  <c r="D488" i="28"/>
  <c r="E488" i="28"/>
  <c r="F488" i="28"/>
  <c r="A489" i="28"/>
  <c r="B489" i="28"/>
  <c r="C489" i="28"/>
  <c r="D489" i="28"/>
  <c r="E489" i="28"/>
  <c r="F489" i="28"/>
  <c r="A490" i="28"/>
  <c r="B490" i="28"/>
  <c r="C490" i="28"/>
  <c r="D490" i="28"/>
  <c r="E490" i="28"/>
  <c r="F490" i="28"/>
  <c r="A491" i="28"/>
  <c r="B491" i="28"/>
  <c r="C491" i="28"/>
  <c r="D491" i="28"/>
  <c r="E491" i="28"/>
  <c r="F491" i="28"/>
  <c r="A492" i="28"/>
  <c r="B492" i="28"/>
  <c r="C492" i="28"/>
  <c r="D492" i="28"/>
  <c r="E492" i="28"/>
  <c r="F492" i="28"/>
  <c r="A493" i="28"/>
  <c r="B493" i="28"/>
  <c r="C493" i="28"/>
  <c r="D493" i="28"/>
  <c r="E493" i="28"/>
  <c r="F493" i="28"/>
  <c r="A494" i="28"/>
  <c r="B494" i="28"/>
  <c r="C494" i="28"/>
  <c r="D494" i="28"/>
  <c r="E494" i="28"/>
  <c r="F494" i="28"/>
  <c r="A495" i="28"/>
  <c r="B495" i="28"/>
  <c r="C495" i="28"/>
  <c r="D495" i="28"/>
  <c r="E495" i="28"/>
  <c r="F495" i="28"/>
  <c r="A496" i="28"/>
  <c r="B496" i="28"/>
  <c r="C496" i="28"/>
  <c r="D496" i="28"/>
  <c r="E496" i="28"/>
  <c r="F496" i="28"/>
  <c r="A497" i="28"/>
  <c r="B497" i="28"/>
  <c r="C497" i="28"/>
  <c r="D497" i="28"/>
  <c r="E497" i="28"/>
  <c r="F497" i="28"/>
  <c r="A498" i="28"/>
  <c r="B498" i="28"/>
  <c r="C498" i="28"/>
  <c r="D498" i="28"/>
  <c r="E498" i="28"/>
  <c r="F498" i="28"/>
  <c r="A499" i="28"/>
  <c r="B499" i="28"/>
  <c r="C499" i="28"/>
  <c r="D499" i="28"/>
  <c r="E499" i="28"/>
  <c r="F499" i="28"/>
  <c r="A500" i="28"/>
  <c r="B500" i="28"/>
  <c r="C500" i="28"/>
  <c r="D500" i="28"/>
  <c r="E500" i="28"/>
  <c r="F500" i="28"/>
  <c r="A501" i="28"/>
  <c r="B501" i="28"/>
  <c r="C501" i="28"/>
  <c r="D501" i="28"/>
  <c r="E501" i="28"/>
  <c r="F501" i="28"/>
  <c r="A502" i="28"/>
  <c r="B502" i="28"/>
  <c r="C502" i="28"/>
  <c r="D502" i="28"/>
  <c r="E502" i="28"/>
  <c r="F502" i="28"/>
  <c r="A503" i="28"/>
  <c r="B503" i="28"/>
  <c r="C503" i="28"/>
  <c r="D503" i="28"/>
  <c r="E503" i="28"/>
  <c r="F503" i="28"/>
  <c r="A504" i="28"/>
  <c r="B504" i="28"/>
  <c r="C504" i="28"/>
  <c r="D504" i="28"/>
  <c r="E504" i="28"/>
  <c r="F504" i="28"/>
  <c r="A505" i="28"/>
  <c r="B505" i="28"/>
  <c r="C505" i="28"/>
  <c r="D505" i="28"/>
  <c r="E505" i="28"/>
  <c r="F505" i="28"/>
  <c r="A506" i="28"/>
  <c r="B506" i="28"/>
  <c r="C506" i="28"/>
  <c r="D506" i="28"/>
  <c r="E506" i="28"/>
  <c r="F506" i="28"/>
  <c r="A507" i="28"/>
  <c r="B507" i="28"/>
  <c r="C507" i="28"/>
  <c r="D507" i="28"/>
  <c r="E507" i="28"/>
  <c r="F507" i="28"/>
  <c r="A508" i="28"/>
  <c r="B508" i="28"/>
  <c r="C508" i="28"/>
  <c r="D508" i="28"/>
  <c r="E508" i="28"/>
  <c r="F508" i="28"/>
  <c r="A509" i="28"/>
  <c r="B509" i="28"/>
  <c r="C509" i="28"/>
  <c r="D509" i="28"/>
  <c r="E509" i="28"/>
  <c r="F509" i="28"/>
  <c r="A510" i="28"/>
  <c r="B510" i="28"/>
  <c r="C510" i="28"/>
  <c r="D510" i="28"/>
  <c r="E510" i="28"/>
  <c r="F510" i="28"/>
  <c r="A511" i="28"/>
  <c r="B511" i="28"/>
  <c r="C511" i="28"/>
  <c r="D511" i="28"/>
  <c r="E511" i="28"/>
  <c r="F511" i="28"/>
  <c r="A512" i="28"/>
  <c r="B512" i="28"/>
  <c r="C512" i="28"/>
  <c r="D512" i="28"/>
  <c r="E512" i="28"/>
  <c r="F512" i="28"/>
  <c r="A513" i="28"/>
  <c r="B513" i="28"/>
  <c r="C513" i="28"/>
  <c r="D513" i="28"/>
  <c r="E513" i="28"/>
  <c r="F513" i="28"/>
  <c r="A514" i="28"/>
  <c r="B514" i="28"/>
  <c r="C514" i="28"/>
  <c r="D514" i="28"/>
  <c r="E514" i="28"/>
  <c r="F514" i="28"/>
  <c r="A515" i="28"/>
  <c r="B515" i="28"/>
  <c r="C515" i="28"/>
  <c r="D515" i="28"/>
  <c r="E515" i="28"/>
  <c r="F515" i="28"/>
  <c r="A516" i="28"/>
  <c r="B516" i="28"/>
  <c r="C516" i="28"/>
  <c r="D516" i="28"/>
  <c r="E516" i="28"/>
  <c r="F516" i="28"/>
  <c r="A517" i="28"/>
  <c r="B517" i="28"/>
  <c r="C517" i="28"/>
  <c r="D517" i="28"/>
  <c r="E517" i="28"/>
  <c r="F517" i="28"/>
  <c r="A518" i="28"/>
  <c r="B518" i="28"/>
  <c r="C518" i="28"/>
  <c r="D518" i="28"/>
  <c r="E518" i="28"/>
  <c r="F518" i="28"/>
  <c r="A519" i="28"/>
  <c r="B519" i="28"/>
  <c r="C519" i="28"/>
  <c r="D519" i="28"/>
  <c r="E519" i="28"/>
  <c r="F519" i="28"/>
  <c r="A520" i="28"/>
  <c r="B520" i="28"/>
  <c r="C520" i="28"/>
  <c r="D520" i="28"/>
  <c r="E520" i="28"/>
  <c r="F520" i="28"/>
  <c r="A521" i="28"/>
  <c r="B521" i="28"/>
  <c r="C521" i="28"/>
  <c r="D521" i="28"/>
  <c r="E521" i="28"/>
  <c r="F521" i="28"/>
  <c r="A522" i="28"/>
  <c r="B522" i="28"/>
  <c r="C522" i="28"/>
  <c r="D522" i="28"/>
  <c r="E522" i="28"/>
  <c r="F522" i="28"/>
  <c r="A523" i="28"/>
  <c r="B523" i="28"/>
  <c r="C523" i="28"/>
  <c r="D523" i="28"/>
  <c r="E523" i="28"/>
  <c r="F523" i="28"/>
  <c r="A524" i="28"/>
  <c r="B524" i="28"/>
  <c r="C524" i="28"/>
  <c r="D524" i="28"/>
  <c r="E524" i="28"/>
  <c r="F524" i="28"/>
  <c r="A525" i="28"/>
  <c r="B525" i="28"/>
  <c r="C525" i="28"/>
  <c r="D525" i="28"/>
  <c r="E525" i="28"/>
  <c r="F525" i="28"/>
  <c r="A526" i="28"/>
  <c r="B526" i="28"/>
  <c r="C526" i="28"/>
  <c r="D526" i="28"/>
  <c r="E526" i="28"/>
  <c r="F526" i="28"/>
  <c r="A527" i="28"/>
  <c r="B527" i="28"/>
  <c r="C527" i="28"/>
  <c r="D527" i="28"/>
  <c r="E527" i="28"/>
  <c r="F527" i="28"/>
  <c r="A528" i="28"/>
  <c r="B528" i="28"/>
  <c r="C528" i="28"/>
  <c r="D528" i="28"/>
  <c r="E528" i="28"/>
  <c r="F528" i="28"/>
  <c r="A529" i="28"/>
  <c r="B529" i="28"/>
  <c r="C529" i="28"/>
  <c r="D529" i="28"/>
  <c r="E529" i="28"/>
  <c r="F529" i="28"/>
  <c r="A530" i="28"/>
  <c r="B530" i="28"/>
  <c r="C530" i="28"/>
  <c r="D530" i="28"/>
  <c r="E530" i="28"/>
  <c r="F530" i="28"/>
  <c r="A531" i="28"/>
  <c r="B531" i="28"/>
  <c r="C531" i="28"/>
  <c r="D531" i="28"/>
  <c r="E531" i="28"/>
  <c r="F531" i="28"/>
  <c r="A532" i="28"/>
  <c r="B532" i="28"/>
  <c r="C532" i="28"/>
  <c r="D532" i="28"/>
  <c r="E532" i="28"/>
  <c r="F532" i="28"/>
  <c r="A533" i="28"/>
  <c r="B533" i="28"/>
  <c r="C533" i="28"/>
  <c r="D533" i="28"/>
  <c r="E533" i="28"/>
  <c r="F533" i="28"/>
  <c r="A534" i="28"/>
  <c r="B534" i="28"/>
  <c r="C534" i="28"/>
  <c r="D534" i="28"/>
  <c r="E534" i="28"/>
  <c r="F534" i="28"/>
  <c r="A535" i="28"/>
  <c r="B535" i="28"/>
  <c r="C535" i="28"/>
  <c r="D535" i="28"/>
  <c r="E535" i="28"/>
  <c r="F535" i="28"/>
  <c r="A536" i="28"/>
  <c r="B536" i="28"/>
  <c r="C536" i="28"/>
  <c r="D536" i="28"/>
  <c r="E536" i="28"/>
  <c r="F536" i="28"/>
  <c r="A537" i="28"/>
  <c r="B537" i="28"/>
  <c r="C537" i="28"/>
  <c r="D537" i="28"/>
  <c r="E537" i="28"/>
  <c r="F537" i="28"/>
  <c r="A538" i="28"/>
  <c r="B538" i="28"/>
  <c r="C538" i="28"/>
  <c r="D538" i="28"/>
  <c r="E538" i="28"/>
  <c r="F538" i="28"/>
  <c r="A539" i="28"/>
  <c r="B539" i="28"/>
  <c r="C539" i="28"/>
  <c r="D539" i="28"/>
  <c r="E539" i="28"/>
  <c r="F539" i="28"/>
  <c r="A540" i="28"/>
  <c r="B540" i="28"/>
  <c r="C540" i="28"/>
  <c r="D540" i="28"/>
  <c r="E540" i="28"/>
  <c r="F540" i="28"/>
  <c r="A541" i="28"/>
  <c r="B541" i="28"/>
  <c r="C541" i="28"/>
  <c r="D541" i="28"/>
  <c r="E541" i="28"/>
  <c r="F541" i="28"/>
  <c r="A542" i="28"/>
  <c r="B542" i="28"/>
  <c r="C542" i="28"/>
  <c r="D542" i="28"/>
  <c r="E542" i="28"/>
  <c r="F542" i="28"/>
  <c r="A543" i="28"/>
  <c r="B543" i="28"/>
  <c r="C543" i="28"/>
  <c r="D543" i="28"/>
  <c r="E543" i="28"/>
  <c r="F543" i="28"/>
  <c r="A544" i="28"/>
  <c r="B544" i="28"/>
  <c r="C544" i="28"/>
  <c r="D544" i="28"/>
  <c r="E544" i="28"/>
  <c r="F544" i="28"/>
  <c r="A545" i="28"/>
  <c r="B545" i="28"/>
  <c r="C545" i="28"/>
  <c r="D545" i="28"/>
  <c r="E545" i="28"/>
  <c r="F545" i="28"/>
  <c r="A546" i="28"/>
  <c r="B546" i="28"/>
  <c r="C546" i="28"/>
  <c r="D546" i="28"/>
  <c r="E546" i="28"/>
  <c r="F546" i="28"/>
  <c r="A547" i="28"/>
  <c r="B547" i="28"/>
  <c r="C547" i="28"/>
  <c r="D547" i="28"/>
  <c r="E547" i="28"/>
  <c r="F547" i="28"/>
  <c r="A548" i="28"/>
  <c r="B548" i="28"/>
  <c r="C548" i="28"/>
  <c r="D548" i="28"/>
  <c r="E548" i="28"/>
  <c r="F548" i="28"/>
  <c r="A549" i="28"/>
  <c r="B549" i="28"/>
  <c r="C549" i="28"/>
  <c r="D549" i="28"/>
  <c r="E549" i="28"/>
  <c r="F549" i="28"/>
  <c r="A550" i="28"/>
  <c r="B550" i="28"/>
  <c r="C550" i="28"/>
  <c r="D550" i="28"/>
  <c r="E550" i="28"/>
  <c r="F550" i="28"/>
  <c r="A551" i="28"/>
  <c r="B551" i="28"/>
  <c r="C551" i="28"/>
  <c r="D551" i="28"/>
  <c r="E551" i="28"/>
  <c r="F551" i="28"/>
  <c r="A552" i="28"/>
  <c r="B552" i="28"/>
  <c r="C552" i="28"/>
  <c r="D552" i="28"/>
  <c r="E552" i="28"/>
  <c r="F552" i="28"/>
  <c r="A553" i="28"/>
  <c r="B553" i="28"/>
  <c r="C553" i="28"/>
  <c r="D553" i="28"/>
  <c r="E553" i="28"/>
  <c r="F553" i="28"/>
  <c r="A554" i="28"/>
  <c r="B554" i="28"/>
  <c r="C554" i="28"/>
  <c r="D554" i="28"/>
  <c r="E554" i="28"/>
  <c r="F554" i="28"/>
  <c r="A555" i="28"/>
  <c r="B555" i="28"/>
  <c r="C555" i="28"/>
  <c r="D555" i="28"/>
  <c r="E555" i="28"/>
  <c r="F555" i="28"/>
  <c r="A556" i="28"/>
  <c r="B556" i="28"/>
  <c r="C556" i="28"/>
  <c r="D556" i="28"/>
  <c r="E556" i="28"/>
  <c r="F556" i="28"/>
  <c r="A557" i="28"/>
  <c r="B557" i="28"/>
  <c r="C557" i="28"/>
  <c r="D557" i="28"/>
  <c r="E557" i="28"/>
  <c r="F557" i="28"/>
  <c r="A558" i="28"/>
  <c r="B558" i="28"/>
  <c r="C558" i="28"/>
  <c r="D558" i="28"/>
  <c r="E558" i="28"/>
  <c r="F558" i="28"/>
  <c r="A559" i="28"/>
  <c r="B559" i="28"/>
  <c r="C559" i="28"/>
  <c r="D559" i="28"/>
  <c r="E559" i="28"/>
  <c r="F559" i="28"/>
  <c r="A560" i="28"/>
  <c r="B560" i="28"/>
  <c r="C560" i="28"/>
  <c r="D560" i="28"/>
  <c r="E560" i="28"/>
  <c r="F560" i="28"/>
  <c r="A561" i="28"/>
  <c r="B561" i="28"/>
  <c r="C561" i="28"/>
  <c r="D561" i="28"/>
  <c r="E561" i="28"/>
  <c r="F561" i="28"/>
  <c r="A562" i="28"/>
  <c r="B562" i="28"/>
  <c r="C562" i="28"/>
  <c r="D562" i="28"/>
  <c r="E562" i="28"/>
  <c r="F562" i="28"/>
  <c r="A563" i="28"/>
  <c r="B563" i="28"/>
  <c r="C563" i="28"/>
  <c r="D563" i="28"/>
  <c r="E563" i="28"/>
  <c r="F563" i="28"/>
  <c r="A564" i="28"/>
  <c r="B564" i="28"/>
  <c r="C564" i="28"/>
  <c r="D564" i="28"/>
  <c r="E564" i="28"/>
  <c r="F564" i="28"/>
  <c r="A565" i="28"/>
  <c r="B565" i="28"/>
  <c r="C565" i="28"/>
  <c r="D565" i="28"/>
  <c r="E565" i="28"/>
  <c r="F565" i="28"/>
  <c r="A566" i="28"/>
  <c r="B566" i="28"/>
  <c r="C566" i="28"/>
  <c r="D566" i="28"/>
  <c r="E566" i="28"/>
  <c r="F566" i="28"/>
  <c r="A567" i="28"/>
  <c r="B567" i="28"/>
  <c r="C567" i="28"/>
  <c r="D567" i="28"/>
  <c r="E567" i="28"/>
  <c r="F567" i="28"/>
  <c r="A568" i="28"/>
  <c r="B568" i="28"/>
  <c r="C568" i="28"/>
  <c r="D568" i="28"/>
  <c r="E568" i="28"/>
  <c r="F568" i="28"/>
  <c r="A569" i="28"/>
  <c r="B569" i="28"/>
  <c r="C569" i="28"/>
  <c r="D569" i="28"/>
  <c r="E569" i="28"/>
  <c r="F569" i="28"/>
  <c r="A570" i="28"/>
  <c r="B570" i="28"/>
  <c r="C570" i="28"/>
  <c r="D570" i="28"/>
  <c r="E570" i="28"/>
  <c r="F570" i="28"/>
  <c r="A571" i="28"/>
  <c r="B571" i="28"/>
  <c r="C571" i="28"/>
  <c r="D571" i="28"/>
  <c r="E571" i="28"/>
  <c r="F571" i="28"/>
  <c r="A572" i="28"/>
  <c r="B572" i="28"/>
  <c r="C572" i="28"/>
  <c r="D572" i="28"/>
  <c r="E572" i="28"/>
  <c r="F572" i="28"/>
  <c r="A573" i="28"/>
  <c r="B573" i="28"/>
  <c r="C573" i="28"/>
  <c r="D573" i="28"/>
  <c r="E573" i="28"/>
  <c r="F573" i="28"/>
  <c r="A574" i="28"/>
  <c r="B574" i="28"/>
  <c r="C574" i="28"/>
  <c r="D574" i="28"/>
  <c r="E574" i="28"/>
  <c r="F574" i="28"/>
  <c r="A575" i="28"/>
  <c r="B575" i="28"/>
  <c r="C575" i="28"/>
  <c r="D575" i="28"/>
  <c r="E575" i="28"/>
  <c r="F575" i="28"/>
  <c r="A576" i="28"/>
  <c r="B576" i="28"/>
  <c r="C576" i="28"/>
  <c r="D576" i="28"/>
  <c r="E576" i="28"/>
  <c r="F576" i="28"/>
  <c r="A577" i="28"/>
  <c r="B577" i="28"/>
  <c r="C577" i="28"/>
  <c r="D577" i="28"/>
  <c r="E577" i="28"/>
  <c r="F577" i="28"/>
  <c r="A578" i="28"/>
  <c r="B578" i="28"/>
  <c r="C578" i="28"/>
  <c r="D578" i="28"/>
  <c r="E578" i="28"/>
  <c r="F578" i="28"/>
  <c r="A579" i="28"/>
  <c r="B579" i="28"/>
  <c r="C579" i="28"/>
  <c r="D579" i="28"/>
  <c r="E579" i="28"/>
  <c r="F579" i="28"/>
  <c r="A580" i="28"/>
  <c r="B580" i="28"/>
  <c r="C580" i="28"/>
  <c r="D580" i="28"/>
  <c r="E580" i="28"/>
  <c r="F580" i="28"/>
  <c r="A581" i="28"/>
  <c r="B581" i="28"/>
  <c r="C581" i="28"/>
  <c r="D581" i="28"/>
  <c r="E581" i="28"/>
  <c r="F581" i="28"/>
  <c r="A582" i="28"/>
  <c r="B582" i="28"/>
  <c r="C582" i="28"/>
  <c r="D582" i="28"/>
  <c r="E582" i="28"/>
  <c r="F582" i="28"/>
  <c r="A583" i="28"/>
  <c r="B583" i="28"/>
  <c r="C583" i="28"/>
  <c r="D583" i="28"/>
  <c r="E583" i="28"/>
  <c r="F583" i="28"/>
  <c r="A584" i="28"/>
  <c r="B584" i="28"/>
  <c r="C584" i="28"/>
  <c r="D584" i="28"/>
  <c r="E584" i="28"/>
  <c r="F584" i="28"/>
  <c r="A585" i="28"/>
  <c r="B585" i="28"/>
  <c r="C585" i="28"/>
  <c r="D585" i="28"/>
  <c r="E585" i="28"/>
  <c r="F585" i="28"/>
  <c r="A586" i="28"/>
  <c r="B586" i="28"/>
  <c r="C586" i="28"/>
  <c r="D586" i="28"/>
  <c r="E586" i="28"/>
  <c r="F586" i="28"/>
  <c r="A587" i="28"/>
  <c r="B587" i="28"/>
  <c r="C587" i="28"/>
  <c r="D587" i="28"/>
  <c r="E587" i="28"/>
  <c r="F587" i="28"/>
  <c r="A588" i="28"/>
  <c r="B588" i="28"/>
  <c r="C588" i="28"/>
  <c r="D588" i="28"/>
  <c r="E588" i="28"/>
  <c r="F588" i="28"/>
  <c r="A589" i="28"/>
  <c r="B589" i="28"/>
  <c r="C589" i="28"/>
  <c r="D589" i="28"/>
  <c r="E589" i="28"/>
  <c r="F589" i="28"/>
  <c r="A590" i="28"/>
  <c r="B590" i="28"/>
  <c r="C590" i="28"/>
  <c r="D590" i="28"/>
  <c r="E590" i="28"/>
  <c r="F590" i="28"/>
  <c r="A591" i="28"/>
  <c r="B591" i="28"/>
  <c r="C591" i="28"/>
  <c r="D591" i="28"/>
  <c r="E591" i="28"/>
  <c r="F591" i="28"/>
  <c r="A592" i="28"/>
  <c r="B592" i="28"/>
  <c r="C592" i="28"/>
  <c r="D592" i="28"/>
  <c r="E592" i="28"/>
  <c r="F592" i="28"/>
  <c r="A593" i="28"/>
  <c r="B593" i="28"/>
  <c r="C593" i="28"/>
  <c r="D593" i="28"/>
  <c r="E593" i="28"/>
  <c r="F593" i="28"/>
  <c r="A594" i="28"/>
  <c r="B594" i="28"/>
  <c r="C594" i="28"/>
  <c r="D594" i="28"/>
  <c r="E594" i="28"/>
  <c r="F594" i="28"/>
  <c r="A595" i="28"/>
  <c r="B595" i="28"/>
  <c r="C595" i="28"/>
  <c r="D595" i="28"/>
  <c r="E595" i="28"/>
  <c r="F595" i="28"/>
  <c r="A596" i="28"/>
  <c r="B596" i="28"/>
  <c r="C596" i="28"/>
  <c r="D596" i="28"/>
  <c r="E596" i="28"/>
  <c r="F596" i="28"/>
  <c r="A597" i="28"/>
  <c r="B597" i="28"/>
  <c r="C597" i="28"/>
  <c r="D597" i="28"/>
  <c r="E597" i="28"/>
  <c r="F597" i="28"/>
  <c r="A598" i="28"/>
  <c r="B598" i="28"/>
  <c r="C598" i="28"/>
  <c r="D598" i="28"/>
  <c r="E598" i="28"/>
  <c r="F598" i="28"/>
  <c r="A599" i="28"/>
  <c r="B599" i="28"/>
  <c r="C599" i="28"/>
  <c r="D599" i="28"/>
  <c r="E599" i="28"/>
  <c r="F599" i="28"/>
  <c r="A600" i="28"/>
  <c r="B600" i="28"/>
  <c r="C600" i="28"/>
  <c r="D600" i="28"/>
  <c r="E600" i="28"/>
  <c r="F600" i="28"/>
  <c r="A601" i="28"/>
  <c r="B601" i="28"/>
  <c r="C601" i="28"/>
  <c r="D601" i="28"/>
  <c r="E601" i="28"/>
  <c r="F601" i="28"/>
  <c r="A602" i="28"/>
  <c r="B602" i="28"/>
  <c r="C602" i="28"/>
  <c r="D602" i="28"/>
  <c r="E602" i="28"/>
  <c r="F602" i="28"/>
  <c r="A603" i="28"/>
  <c r="B603" i="28"/>
  <c r="C603" i="28"/>
  <c r="D603" i="28"/>
  <c r="E603" i="28"/>
  <c r="F603" i="28"/>
  <c r="A604" i="28"/>
  <c r="B604" i="28"/>
  <c r="C604" i="28"/>
  <c r="D604" i="28"/>
  <c r="E604" i="28"/>
  <c r="F604" i="28"/>
  <c r="A605" i="28"/>
  <c r="B605" i="28"/>
  <c r="C605" i="28"/>
  <c r="D605" i="28"/>
  <c r="E605" i="28"/>
  <c r="F605" i="28"/>
  <c r="A606" i="28"/>
  <c r="B606" i="28"/>
  <c r="C606" i="28"/>
  <c r="D606" i="28"/>
  <c r="E606" i="28"/>
  <c r="F606" i="28"/>
  <c r="A607" i="28"/>
  <c r="B607" i="28"/>
  <c r="C607" i="28"/>
  <c r="D607" i="28"/>
  <c r="E607" i="28"/>
  <c r="F607" i="28"/>
  <c r="A608" i="28"/>
  <c r="B608" i="28"/>
  <c r="C608" i="28"/>
  <c r="D608" i="28"/>
  <c r="E608" i="28"/>
  <c r="F608" i="28"/>
  <c r="A609" i="28"/>
  <c r="B609" i="28"/>
  <c r="C609" i="28"/>
  <c r="D609" i="28"/>
  <c r="E609" i="28"/>
  <c r="F609" i="28"/>
  <c r="A610" i="28"/>
  <c r="B610" i="28"/>
  <c r="C610" i="28"/>
  <c r="D610" i="28"/>
  <c r="E610" i="28"/>
  <c r="F610" i="28"/>
  <c r="A611" i="28"/>
  <c r="B611" i="28"/>
  <c r="C611" i="28"/>
  <c r="D611" i="28"/>
  <c r="E611" i="28"/>
  <c r="F611" i="28"/>
  <c r="A612" i="28"/>
  <c r="B612" i="28"/>
  <c r="C612" i="28"/>
  <c r="D612" i="28"/>
  <c r="E612" i="28"/>
  <c r="F612" i="28"/>
  <c r="A613" i="28"/>
  <c r="B613" i="28"/>
  <c r="C613" i="28"/>
  <c r="D613" i="28"/>
  <c r="E613" i="28"/>
  <c r="F613" i="28"/>
  <c r="A614" i="28"/>
  <c r="B614" i="28"/>
  <c r="C614" i="28"/>
  <c r="D614" i="28"/>
  <c r="E614" i="28"/>
  <c r="F614" i="28"/>
  <c r="A615" i="28"/>
  <c r="B615" i="28"/>
  <c r="C615" i="28"/>
  <c r="D615" i="28"/>
  <c r="E615" i="28"/>
  <c r="F615" i="28"/>
  <c r="A616" i="28"/>
  <c r="B616" i="28"/>
  <c r="C616" i="28"/>
  <c r="D616" i="28"/>
  <c r="E616" i="28"/>
  <c r="F616" i="28"/>
  <c r="A617" i="28"/>
  <c r="B617" i="28"/>
  <c r="C617" i="28"/>
  <c r="D617" i="28"/>
  <c r="E617" i="28"/>
  <c r="F617" i="28"/>
  <c r="A618" i="28"/>
  <c r="B618" i="28"/>
  <c r="C618" i="28"/>
  <c r="D618" i="28"/>
  <c r="E618" i="28"/>
  <c r="F618" i="28"/>
  <c r="A619" i="28"/>
  <c r="B619" i="28"/>
  <c r="C619" i="28"/>
  <c r="D619" i="28"/>
  <c r="E619" i="28"/>
  <c r="F619" i="28"/>
  <c r="A620" i="28"/>
  <c r="B620" i="28"/>
  <c r="C620" i="28"/>
  <c r="D620" i="28"/>
  <c r="E620" i="28"/>
  <c r="F620" i="28"/>
  <c r="A621" i="28"/>
  <c r="B621" i="28"/>
  <c r="C621" i="28"/>
  <c r="D621" i="28"/>
  <c r="E621" i="28"/>
  <c r="F621" i="28"/>
  <c r="A622" i="28"/>
  <c r="B622" i="28"/>
  <c r="C622" i="28"/>
  <c r="D622" i="28"/>
  <c r="E622" i="28"/>
  <c r="F622" i="28"/>
  <c r="A623" i="28"/>
  <c r="B623" i="28"/>
  <c r="C623" i="28"/>
  <c r="D623" i="28"/>
  <c r="E623" i="28"/>
  <c r="F623" i="28"/>
  <c r="A624" i="28"/>
  <c r="B624" i="28"/>
  <c r="C624" i="28"/>
  <c r="D624" i="28"/>
  <c r="E624" i="28"/>
  <c r="F624" i="28"/>
  <c r="A625" i="28"/>
  <c r="B625" i="28"/>
  <c r="C625" i="28"/>
  <c r="D625" i="28"/>
  <c r="E625" i="28"/>
  <c r="F625" i="28"/>
  <c r="A626" i="28"/>
  <c r="B626" i="28"/>
  <c r="C626" i="28"/>
  <c r="D626" i="28"/>
  <c r="E626" i="28"/>
  <c r="F626" i="28"/>
  <c r="A627" i="28"/>
  <c r="B627" i="28"/>
  <c r="C627" i="28"/>
  <c r="D627" i="28"/>
  <c r="E627" i="28"/>
  <c r="F627" i="28"/>
  <c r="A628" i="28"/>
  <c r="B628" i="28"/>
  <c r="C628" i="28"/>
  <c r="D628" i="28"/>
  <c r="E628" i="28"/>
  <c r="F628" i="28"/>
  <c r="A629" i="28"/>
  <c r="B629" i="28"/>
  <c r="C629" i="28"/>
  <c r="D629" i="28"/>
  <c r="E629" i="28"/>
  <c r="F629" i="28"/>
  <c r="A630" i="28"/>
  <c r="B630" i="28"/>
  <c r="C630" i="28"/>
  <c r="D630" i="28"/>
  <c r="E630" i="28"/>
  <c r="F630" i="28"/>
  <c r="A631" i="28"/>
  <c r="B631" i="28"/>
  <c r="C631" i="28"/>
  <c r="D631" i="28"/>
  <c r="E631" i="28"/>
  <c r="F631" i="28"/>
  <c r="A632" i="28"/>
  <c r="B632" i="28"/>
  <c r="C632" i="28"/>
  <c r="D632" i="28"/>
  <c r="E632" i="28"/>
  <c r="F632" i="28"/>
  <c r="A633" i="28"/>
  <c r="B633" i="28"/>
  <c r="C633" i="28"/>
  <c r="D633" i="28"/>
  <c r="E633" i="28"/>
  <c r="F633" i="28"/>
  <c r="A634" i="28"/>
  <c r="B634" i="28"/>
  <c r="C634" i="28"/>
  <c r="D634" i="28"/>
  <c r="E634" i="28"/>
  <c r="F634" i="28"/>
  <c r="A635" i="28"/>
  <c r="B635" i="28"/>
  <c r="C635" i="28"/>
  <c r="D635" i="28"/>
  <c r="E635" i="28"/>
  <c r="F635" i="28"/>
  <c r="A636" i="28"/>
  <c r="B636" i="28"/>
  <c r="C636" i="28"/>
  <c r="D636" i="28"/>
  <c r="E636" i="28"/>
  <c r="F636" i="28"/>
  <c r="A637" i="28"/>
  <c r="B637" i="28"/>
  <c r="C637" i="28"/>
  <c r="D637" i="28"/>
  <c r="E637" i="28"/>
  <c r="F637" i="28"/>
  <c r="A638" i="28"/>
  <c r="B638" i="28"/>
  <c r="C638" i="28"/>
  <c r="D638" i="28"/>
  <c r="E638" i="28"/>
  <c r="F638" i="28"/>
  <c r="A639" i="28"/>
  <c r="B639" i="28"/>
  <c r="C639" i="28"/>
  <c r="D639" i="28"/>
  <c r="E639" i="28"/>
  <c r="F639" i="28"/>
  <c r="A640" i="28"/>
  <c r="B640" i="28"/>
  <c r="C640" i="28"/>
  <c r="D640" i="28"/>
  <c r="E640" i="28"/>
  <c r="F640" i="28"/>
  <c r="A641" i="28"/>
  <c r="B641" i="28"/>
  <c r="C641" i="28"/>
  <c r="D641" i="28"/>
  <c r="E641" i="28"/>
  <c r="F641" i="28"/>
  <c r="A642" i="28"/>
  <c r="B642" i="28"/>
  <c r="C642" i="28"/>
  <c r="D642" i="28"/>
  <c r="E642" i="28"/>
  <c r="F642" i="28"/>
  <c r="A643" i="28"/>
  <c r="B643" i="28"/>
  <c r="C643" i="28"/>
  <c r="D643" i="28"/>
  <c r="E643" i="28"/>
  <c r="F643" i="28"/>
  <c r="A644" i="28"/>
  <c r="B644" i="28"/>
  <c r="C644" i="28"/>
  <c r="D644" i="28"/>
  <c r="E644" i="28"/>
  <c r="F644" i="28"/>
  <c r="A645" i="28"/>
  <c r="B645" i="28"/>
  <c r="C645" i="28"/>
  <c r="D645" i="28"/>
  <c r="E645" i="28"/>
  <c r="F645" i="28"/>
  <c r="A646" i="28"/>
  <c r="B646" i="28"/>
  <c r="C646" i="28"/>
  <c r="D646" i="28"/>
  <c r="E646" i="28"/>
  <c r="F646" i="28"/>
  <c r="A647" i="28"/>
  <c r="B647" i="28"/>
  <c r="C647" i="28"/>
  <c r="D647" i="28"/>
  <c r="E647" i="28"/>
  <c r="F647" i="28"/>
  <c r="A648" i="28"/>
  <c r="B648" i="28"/>
  <c r="C648" i="28"/>
  <c r="D648" i="28"/>
  <c r="E648" i="28"/>
  <c r="F648" i="28"/>
  <c r="A649" i="28"/>
  <c r="B649" i="28"/>
  <c r="C649" i="28"/>
  <c r="D649" i="28"/>
  <c r="E649" i="28"/>
  <c r="F649" i="28"/>
  <c r="A650" i="28"/>
  <c r="B650" i="28"/>
  <c r="C650" i="28"/>
  <c r="D650" i="28"/>
  <c r="E650" i="28"/>
  <c r="F650" i="28"/>
  <c r="A651" i="28"/>
  <c r="B651" i="28"/>
  <c r="C651" i="28"/>
  <c r="D651" i="28"/>
  <c r="E651" i="28"/>
  <c r="F651" i="28"/>
  <c r="A652" i="28"/>
  <c r="B652" i="28"/>
  <c r="C652" i="28"/>
  <c r="D652" i="28"/>
  <c r="E652" i="28"/>
  <c r="F652" i="28"/>
  <c r="A653" i="28"/>
  <c r="B653" i="28"/>
  <c r="C653" i="28"/>
  <c r="D653" i="28"/>
  <c r="E653" i="28"/>
  <c r="F653" i="28"/>
  <c r="A654" i="28"/>
  <c r="B654" i="28"/>
  <c r="C654" i="28"/>
  <c r="D654" i="28"/>
  <c r="E654" i="28"/>
  <c r="F654" i="28"/>
  <c r="A655" i="28"/>
  <c r="B655" i="28"/>
  <c r="C655" i="28"/>
  <c r="D655" i="28"/>
  <c r="E655" i="28"/>
  <c r="F655" i="28"/>
  <c r="A656" i="28"/>
  <c r="B656" i="28"/>
  <c r="C656" i="28"/>
  <c r="D656" i="28"/>
  <c r="E656" i="28"/>
  <c r="F656" i="28"/>
  <c r="A657" i="28"/>
  <c r="B657" i="28"/>
  <c r="C657" i="28"/>
  <c r="D657" i="28"/>
  <c r="E657" i="28"/>
  <c r="F657" i="28"/>
  <c r="A658" i="28"/>
  <c r="B658" i="28"/>
  <c r="C658" i="28"/>
  <c r="D658" i="28"/>
  <c r="E658" i="28"/>
  <c r="F658" i="28"/>
  <c r="A659" i="28"/>
  <c r="B659" i="28"/>
  <c r="C659" i="28"/>
  <c r="D659" i="28"/>
  <c r="E659" i="28"/>
  <c r="F659" i="28"/>
  <c r="A660" i="28"/>
  <c r="B660" i="28"/>
  <c r="C660" i="28"/>
  <c r="D660" i="28"/>
  <c r="E660" i="28"/>
  <c r="F660" i="28"/>
  <c r="A661" i="28"/>
  <c r="B661" i="28"/>
  <c r="C661" i="28"/>
  <c r="D661" i="28"/>
  <c r="E661" i="28"/>
  <c r="F661" i="28"/>
  <c r="A662" i="28"/>
  <c r="B662" i="28"/>
  <c r="C662" i="28"/>
  <c r="D662" i="28"/>
  <c r="E662" i="28"/>
  <c r="F662" i="28"/>
  <c r="A663" i="28"/>
  <c r="B663" i="28"/>
  <c r="C663" i="28"/>
  <c r="D663" i="28"/>
  <c r="E663" i="28"/>
  <c r="F663" i="28"/>
  <c r="A664" i="28"/>
  <c r="B664" i="28"/>
  <c r="C664" i="28"/>
  <c r="D664" i="28"/>
  <c r="E664" i="28"/>
  <c r="F664" i="28"/>
  <c r="A665" i="28"/>
  <c r="B665" i="28"/>
  <c r="C665" i="28"/>
  <c r="D665" i="28"/>
  <c r="E665" i="28"/>
  <c r="F665" i="28"/>
  <c r="A666" i="28"/>
  <c r="B666" i="28"/>
  <c r="C666" i="28"/>
  <c r="D666" i="28"/>
  <c r="E666" i="28"/>
  <c r="F666" i="28"/>
  <c r="A667" i="28"/>
  <c r="B667" i="28"/>
  <c r="C667" i="28"/>
  <c r="D667" i="28"/>
  <c r="E667" i="28"/>
  <c r="F667" i="28"/>
  <c r="A668" i="28"/>
  <c r="B668" i="28"/>
  <c r="C668" i="28"/>
  <c r="D668" i="28"/>
  <c r="E668" i="28"/>
  <c r="F668" i="28"/>
  <c r="A669" i="28"/>
  <c r="B669" i="28"/>
  <c r="C669" i="28"/>
  <c r="D669" i="28"/>
  <c r="E669" i="28"/>
  <c r="F669" i="28"/>
  <c r="A670" i="28"/>
  <c r="B670" i="28"/>
  <c r="C670" i="28"/>
  <c r="D670" i="28"/>
  <c r="E670" i="28"/>
  <c r="F670" i="28"/>
  <c r="A671" i="28"/>
  <c r="B671" i="28"/>
  <c r="C671" i="28"/>
  <c r="D671" i="28"/>
  <c r="E671" i="28"/>
  <c r="F671" i="28"/>
  <c r="A672" i="28"/>
  <c r="B672" i="28"/>
  <c r="C672" i="28"/>
  <c r="D672" i="28"/>
  <c r="E672" i="28"/>
  <c r="F672" i="28"/>
  <c r="A673" i="28"/>
  <c r="B673" i="28"/>
  <c r="C673" i="28"/>
  <c r="D673" i="28"/>
  <c r="E673" i="28"/>
  <c r="F673" i="28"/>
  <c r="A674" i="28"/>
  <c r="B674" i="28"/>
  <c r="C674" i="28"/>
  <c r="D674" i="28"/>
  <c r="E674" i="28"/>
  <c r="F674" i="28"/>
  <c r="A675" i="28"/>
  <c r="B675" i="28"/>
  <c r="C675" i="28"/>
  <c r="D675" i="28"/>
  <c r="E675" i="28"/>
  <c r="F675" i="28"/>
  <c r="A676" i="28"/>
  <c r="B676" i="28"/>
  <c r="C676" i="28"/>
  <c r="D676" i="28"/>
  <c r="E676" i="28"/>
  <c r="F676" i="28"/>
  <c r="A677" i="28"/>
  <c r="B677" i="28"/>
  <c r="C677" i="28"/>
  <c r="D677" i="28"/>
  <c r="E677" i="28"/>
  <c r="F677" i="28"/>
  <c r="A678" i="28"/>
  <c r="B678" i="28"/>
  <c r="C678" i="28"/>
  <c r="D678" i="28"/>
  <c r="E678" i="28"/>
  <c r="F678" i="28"/>
  <c r="A679" i="28"/>
  <c r="B679" i="28"/>
  <c r="C679" i="28"/>
  <c r="D679" i="28"/>
  <c r="E679" i="28"/>
  <c r="F679" i="28"/>
  <c r="A680" i="28"/>
  <c r="B680" i="28"/>
  <c r="C680" i="28"/>
  <c r="D680" i="28"/>
  <c r="E680" i="28"/>
  <c r="F680" i="28"/>
  <c r="A681" i="28"/>
  <c r="B681" i="28"/>
  <c r="C681" i="28"/>
  <c r="D681" i="28"/>
  <c r="E681" i="28"/>
  <c r="F681" i="28"/>
  <c r="A682" i="28"/>
  <c r="B682" i="28"/>
  <c r="C682" i="28"/>
  <c r="D682" i="28"/>
  <c r="E682" i="28"/>
  <c r="F682" i="28"/>
  <c r="A683" i="28"/>
  <c r="B683" i="28"/>
  <c r="C683" i="28"/>
  <c r="D683" i="28"/>
  <c r="E683" i="28"/>
  <c r="F683" i="28"/>
  <c r="A684" i="28"/>
  <c r="B684" i="28"/>
  <c r="C684" i="28"/>
  <c r="D684" i="28"/>
  <c r="E684" i="28"/>
  <c r="F684" i="28"/>
  <c r="A685" i="28"/>
  <c r="B685" i="28"/>
  <c r="C685" i="28"/>
  <c r="D685" i="28"/>
  <c r="E685" i="28"/>
  <c r="F685" i="28"/>
  <c r="A686" i="28"/>
  <c r="B686" i="28"/>
  <c r="C686" i="28"/>
  <c r="D686" i="28"/>
  <c r="E686" i="28"/>
  <c r="F686" i="28"/>
  <c r="A687" i="28"/>
  <c r="B687" i="28"/>
  <c r="C687" i="28"/>
  <c r="D687" i="28"/>
  <c r="E687" i="28"/>
  <c r="F687" i="28"/>
  <c r="A688" i="28"/>
  <c r="B688" i="28"/>
  <c r="C688" i="28"/>
  <c r="D688" i="28"/>
  <c r="E688" i="28"/>
  <c r="F688" i="28"/>
  <c r="A689" i="28"/>
  <c r="B689" i="28"/>
  <c r="C689" i="28"/>
  <c r="D689" i="28"/>
  <c r="E689" i="28"/>
  <c r="F689" i="28"/>
  <c r="A690" i="28"/>
  <c r="B690" i="28"/>
  <c r="C690" i="28"/>
  <c r="D690" i="28"/>
  <c r="E690" i="28"/>
  <c r="F690" i="28"/>
  <c r="A691" i="28"/>
  <c r="B691" i="28"/>
  <c r="C691" i="28"/>
  <c r="D691" i="28"/>
  <c r="E691" i="28"/>
  <c r="F691" i="28"/>
  <c r="A692" i="28"/>
  <c r="B692" i="28"/>
  <c r="C692" i="28"/>
  <c r="D692" i="28"/>
  <c r="E692" i="28"/>
  <c r="F692" i="28"/>
  <c r="A693" i="28"/>
  <c r="B693" i="28"/>
  <c r="C693" i="28"/>
  <c r="D693" i="28"/>
  <c r="E693" i="28"/>
  <c r="F693" i="28"/>
  <c r="A694" i="28"/>
  <c r="B694" i="28"/>
  <c r="C694" i="28"/>
  <c r="D694" i="28"/>
  <c r="E694" i="28"/>
  <c r="F694" i="28"/>
  <c r="A695" i="28"/>
  <c r="B695" i="28"/>
  <c r="C695" i="28"/>
  <c r="D695" i="28"/>
  <c r="E695" i="28"/>
  <c r="F695" i="28"/>
  <c r="A696" i="28"/>
  <c r="B696" i="28"/>
  <c r="C696" i="28"/>
  <c r="D696" i="28"/>
  <c r="E696" i="28"/>
  <c r="F696" i="28"/>
  <c r="A697" i="28"/>
  <c r="B697" i="28"/>
  <c r="C697" i="28"/>
  <c r="D697" i="28"/>
  <c r="E697" i="28"/>
  <c r="F697" i="28"/>
  <c r="A698" i="28"/>
  <c r="B698" i="28"/>
  <c r="C698" i="28"/>
  <c r="D698" i="28"/>
  <c r="E698" i="28"/>
  <c r="F698" i="28"/>
  <c r="A699" i="28"/>
  <c r="B699" i="28"/>
  <c r="C699" i="28"/>
  <c r="D699" i="28"/>
  <c r="E699" i="28"/>
  <c r="F699" i="28"/>
  <c r="A700" i="28"/>
  <c r="B700" i="28"/>
  <c r="C700" i="28"/>
  <c r="D700" i="28"/>
  <c r="E700" i="28"/>
  <c r="F700" i="28"/>
  <c r="A701" i="28"/>
  <c r="B701" i="28"/>
  <c r="C701" i="28"/>
  <c r="D701" i="28"/>
  <c r="E701" i="28"/>
  <c r="F701" i="28"/>
  <c r="A702" i="28"/>
  <c r="B702" i="28"/>
  <c r="C702" i="28"/>
  <c r="D702" i="28"/>
  <c r="E702" i="28"/>
  <c r="F702" i="28"/>
  <c r="A703" i="28"/>
  <c r="B703" i="28"/>
  <c r="C703" i="28"/>
  <c r="D703" i="28"/>
  <c r="E703" i="28"/>
  <c r="F703" i="28"/>
  <c r="A704" i="28"/>
  <c r="B704" i="28"/>
  <c r="C704" i="28"/>
  <c r="D704" i="28"/>
  <c r="E704" i="28"/>
  <c r="F704" i="28"/>
  <c r="A705" i="28"/>
  <c r="B705" i="28"/>
  <c r="C705" i="28"/>
  <c r="D705" i="28"/>
  <c r="E705" i="28"/>
  <c r="F705" i="28"/>
  <c r="A706" i="28"/>
  <c r="B706" i="28"/>
  <c r="C706" i="28"/>
  <c r="D706" i="28"/>
  <c r="E706" i="28"/>
  <c r="F706" i="28"/>
  <c r="A707" i="28"/>
  <c r="B707" i="28"/>
  <c r="C707" i="28"/>
  <c r="D707" i="28"/>
  <c r="E707" i="28"/>
  <c r="F707" i="28"/>
  <c r="A708" i="28"/>
  <c r="B708" i="28"/>
  <c r="C708" i="28"/>
  <c r="D708" i="28"/>
  <c r="E708" i="28"/>
  <c r="F708" i="28"/>
  <c r="A709" i="28"/>
  <c r="B709" i="28"/>
  <c r="C709" i="28"/>
  <c r="D709" i="28"/>
  <c r="E709" i="28"/>
  <c r="F709" i="28"/>
  <c r="A710" i="28"/>
  <c r="B710" i="28"/>
  <c r="C710" i="28"/>
  <c r="D710" i="28"/>
  <c r="E710" i="28"/>
  <c r="F710" i="28"/>
  <c r="A711" i="28"/>
  <c r="B711" i="28"/>
  <c r="C711" i="28"/>
  <c r="D711" i="28"/>
  <c r="E711" i="28"/>
  <c r="F711" i="28"/>
  <c r="A712" i="28"/>
  <c r="B712" i="28"/>
  <c r="C712" i="28"/>
  <c r="D712" i="28"/>
  <c r="E712" i="28"/>
  <c r="F712" i="28"/>
  <c r="A713" i="28"/>
  <c r="B713" i="28"/>
  <c r="C713" i="28"/>
  <c r="D713" i="28"/>
  <c r="E713" i="28"/>
  <c r="F713" i="28"/>
  <c r="A714" i="28"/>
  <c r="B714" i="28"/>
  <c r="C714" i="28"/>
  <c r="D714" i="28"/>
  <c r="E714" i="28"/>
  <c r="F714" i="28"/>
  <c r="A715" i="28"/>
  <c r="B715" i="28"/>
  <c r="C715" i="28"/>
  <c r="D715" i="28"/>
  <c r="E715" i="28"/>
  <c r="F715" i="28"/>
  <c r="A716" i="28"/>
  <c r="B716" i="28"/>
  <c r="C716" i="28"/>
  <c r="D716" i="28"/>
  <c r="E716" i="28"/>
  <c r="F716" i="28"/>
  <c r="A717" i="28"/>
  <c r="B717" i="28"/>
  <c r="C717" i="28"/>
  <c r="D717" i="28"/>
  <c r="E717" i="28"/>
  <c r="F717" i="28"/>
  <c r="A718" i="28"/>
  <c r="B718" i="28"/>
  <c r="C718" i="28"/>
  <c r="D718" i="28"/>
  <c r="E718" i="28"/>
  <c r="F718" i="28"/>
  <c r="A719" i="28"/>
  <c r="B719" i="28"/>
  <c r="C719" i="28"/>
  <c r="D719" i="28"/>
  <c r="E719" i="28"/>
  <c r="F719" i="28"/>
  <c r="A720" i="28"/>
  <c r="B720" i="28"/>
  <c r="C720" i="28"/>
  <c r="D720" i="28"/>
  <c r="E720" i="28"/>
  <c r="F720" i="28"/>
  <c r="A721" i="28"/>
  <c r="B721" i="28"/>
  <c r="C721" i="28"/>
  <c r="D721" i="28"/>
  <c r="E721" i="28"/>
  <c r="F721" i="28"/>
  <c r="A722" i="28"/>
  <c r="B722" i="28"/>
  <c r="C722" i="28"/>
  <c r="D722" i="28"/>
  <c r="E722" i="28"/>
  <c r="F722" i="28"/>
  <c r="A723" i="28"/>
  <c r="B723" i="28"/>
  <c r="C723" i="28"/>
  <c r="D723" i="28"/>
  <c r="E723" i="28"/>
  <c r="F723" i="28"/>
  <c r="A724" i="28"/>
  <c r="B724" i="28"/>
  <c r="C724" i="28"/>
  <c r="D724" i="28"/>
  <c r="E724" i="28"/>
  <c r="F724" i="28"/>
  <c r="A725" i="28"/>
  <c r="B725" i="28"/>
  <c r="C725" i="28"/>
  <c r="D725" i="28"/>
  <c r="E725" i="28"/>
  <c r="F725" i="28"/>
  <c r="A726" i="28"/>
  <c r="B726" i="28"/>
  <c r="C726" i="28"/>
  <c r="D726" i="28"/>
  <c r="E726" i="28"/>
  <c r="F726" i="28"/>
  <c r="A727" i="28"/>
  <c r="B727" i="28"/>
  <c r="C727" i="28"/>
  <c r="D727" i="28"/>
  <c r="E727" i="28"/>
  <c r="F727" i="28"/>
  <c r="A728" i="28"/>
  <c r="B728" i="28"/>
  <c r="C728" i="28"/>
  <c r="D728" i="28"/>
  <c r="E728" i="28"/>
  <c r="F728" i="28"/>
  <c r="A729" i="28"/>
  <c r="B729" i="28"/>
  <c r="C729" i="28"/>
  <c r="D729" i="28"/>
  <c r="E729" i="28"/>
  <c r="F729" i="28"/>
  <c r="A730" i="28"/>
  <c r="B730" i="28"/>
  <c r="C730" i="28"/>
  <c r="D730" i="28"/>
  <c r="E730" i="28"/>
  <c r="F730" i="28"/>
  <c r="A731" i="28"/>
  <c r="B731" i="28"/>
  <c r="C731" i="28"/>
  <c r="D731" i="28"/>
  <c r="E731" i="28"/>
  <c r="F731" i="28"/>
  <c r="A732" i="28"/>
  <c r="B732" i="28"/>
  <c r="C732" i="28"/>
  <c r="D732" i="28"/>
  <c r="E732" i="28"/>
  <c r="F732" i="28"/>
  <c r="A733" i="28"/>
  <c r="B733" i="28"/>
  <c r="C733" i="28"/>
  <c r="D733" i="28"/>
  <c r="E733" i="28"/>
  <c r="F733" i="28"/>
  <c r="A734" i="28"/>
  <c r="B734" i="28"/>
  <c r="C734" i="28"/>
  <c r="D734" i="28"/>
  <c r="E734" i="28"/>
  <c r="F734" i="28"/>
  <c r="A735" i="28"/>
  <c r="B735" i="28"/>
  <c r="C735" i="28"/>
  <c r="D735" i="28"/>
  <c r="E735" i="28"/>
  <c r="F735" i="28"/>
  <c r="A736" i="28"/>
  <c r="B736" i="28"/>
  <c r="C736" i="28"/>
  <c r="D736" i="28"/>
  <c r="E736" i="28"/>
  <c r="F736" i="28"/>
  <c r="A737" i="28"/>
  <c r="B737" i="28"/>
  <c r="C737" i="28"/>
  <c r="D737" i="28"/>
  <c r="E737" i="28"/>
  <c r="F737" i="28"/>
  <c r="A738" i="28"/>
  <c r="B738" i="28"/>
  <c r="C738" i="28"/>
  <c r="D738" i="28"/>
  <c r="E738" i="28"/>
  <c r="F738" i="28"/>
  <c r="A739" i="28"/>
  <c r="B739" i="28"/>
  <c r="C739" i="28"/>
  <c r="D739" i="28"/>
  <c r="E739" i="28"/>
  <c r="F739" i="28"/>
  <c r="A740" i="28"/>
  <c r="B740" i="28"/>
  <c r="C740" i="28"/>
  <c r="D740" i="28"/>
  <c r="E740" i="28"/>
  <c r="F740" i="28"/>
  <c r="A741" i="28"/>
  <c r="B741" i="28"/>
  <c r="C741" i="28"/>
  <c r="D741" i="28"/>
  <c r="E741" i="28"/>
  <c r="F741" i="28"/>
  <c r="A742" i="28"/>
  <c r="B742" i="28"/>
  <c r="C742" i="28"/>
  <c r="D742" i="28"/>
  <c r="E742" i="28"/>
  <c r="F742" i="28"/>
  <c r="A743" i="28"/>
  <c r="B743" i="28"/>
  <c r="C743" i="28"/>
  <c r="D743" i="28"/>
  <c r="E743" i="28"/>
  <c r="F743" i="28"/>
  <c r="A744" i="28"/>
  <c r="B744" i="28"/>
  <c r="C744" i="28"/>
  <c r="D744" i="28"/>
  <c r="E744" i="28"/>
  <c r="F744" i="28"/>
  <c r="A745" i="28"/>
  <c r="B745" i="28"/>
  <c r="C745" i="28"/>
  <c r="D745" i="28"/>
  <c r="E745" i="28"/>
  <c r="F745" i="28"/>
  <c r="A746" i="28"/>
  <c r="B746" i="28"/>
  <c r="C746" i="28"/>
  <c r="D746" i="28"/>
  <c r="E746" i="28"/>
  <c r="F746" i="28"/>
  <c r="A747" i="28"/>
  <c r="B747" i="28"/>
  <c r="C747" i="28"/>
  <c r="D747" i="28"/>
  <c r="E747" i="28"/>
  <c r="F747" i="28"/>
  <c r="A748" i="28"/>
  <c r="B748" i="28"/>
  <c r="C748" i="28"/>
  <c r="D748" i="28"/>
  <c r="E748" i="28"/>
  <c r="F748" i="28"/>
  <c r="A749" i="28"/>
  <c r="B749" i="28"/>
  <c r="C749" i="28"/>
  <c r="D749" i="28"/>
  <c r="E749" i="28"/>
  <c r="F749" i="28"/>
  <c r="A750" i="28"/>
  <c r="B750" i="28"/>
  <c r="C750" i="28"/>
  <c r="D750" i="28"/>
  <c r="E750" i="28"/>
  <c r="F750" i="28"/>
  <c r="A751" i="28"/>
  <c r="B751" i="28"/>
  <c r="C751" i="28"/>
  <c r="D751" i="28"/>
  <c r="E751" i="28"/>
  <c r="F751" i="28"/>
  <c r="A752" i="28"/>
  <c r="B752" i="28"/>
  <c r="C752" i="28"/>
  <c r="D752" i="28"/>
  <c r="E752" i="28"/>
  <c r="F752" i="28"/>
  <c r="A753" i="28"/>
  <c r="B753" i="28"/>
  <c r="C753" i="28"/>
  <c r="D753" i="28"/>
  <c r="E753" i="28"/>
  <c r="F753" i="28"/>
  <c r="A754" i="28"/>
  <c r="B754" i="28"/>
  <c r="C754" i="28"/>
  <c r="D754" i="28"/>
  <c r="E754" i="28"/>
  <c r="F754" i="28"/>
  <c r="A755" i="28"/>
  <c r="B755" i="28"/>
  <c r="C755" i="28"/>
  <c r="D755" i="28"/>
  <c r="E755" i="28"/>
  <c r="F755" i="28"/>
  <c r="A756" i="28"/>
  <c r="B756" i="28"/>
  <c r="C756" i="28"/>
  <c r="D756" i="28"/>
  <c r="E756" i="28"/>
  <c r="F756" i="28"/>
  <c r="A757" i="28"/>
  <c r="B757" i="28"/>
  <c r="C757" i="28"/>
  <c r="D757" i="28"/>
  <c r="E757" i="28"/>
  <c r="F757" i="28"/>
  <c r="A758" i="28"/>
  <c r="B758" i="28"/>
  <c r="C758" i="28"/>
  <c r="D758" i="28"/>
  <c r="E758" i="28"/>
  <c r="F758" i="28"/>
  <c r="A759" i="28"/>
  <c r="B759" i="28"/>
  <c r="C759" i="28"/>
  <c r="D759" i="28"/>
  <c r="E759" i="28"/>
  <c r="F759" i="28"/>
  <c r="A760" i="28"/>
  <c r="B760" i="28"/>
  <c r="C760" i="28"/>
  <c r="D760" i="28"/>
  <c r="E760" i="28"/>
  <c r="F760" i="28"/>
  <c r="A761" i="28"/>
  <c r="B761" i="28"/>
  <c r="C761" i="28"/>
  <c r="D761" i="28"/>
  <c r="E761" i="28"/>
  <c r="F761" i="28"/>
  <c r="A762" i="28"/>
  <c r="B762" i="28"/>
  <c r="C762" i="28"/>
  <c r="D762" i="28"/>
  <c r="E762" i="28"/>
  <c r="F762" i="28"/>
  <c r="A763" i="28"/>
  <c r="B763" i="28"/>
  <c r="C763" i="28"/>
  <c r="D763" i="28"/>
  <c r="E763" i="28"/>
  <c r="F763" i="28"/>
  <c r="A764" i="28"/>
  <c r="B764" i="28"/>
  <c r="C764" i="28"/>
  <c r="D764" i="28"/>
  <c r="E764" i="28"/>
  <c r="F764" i="28"/>
  <c r="A765" i="28"/>
  <c r="B765" i="28"/>
  <c r="C765" i="28"/>
  <c r="D765" i="28"/>
  <c r="E765" i="28"/>
  <c r="F765" i="28"/>
  <c r="A766" i="28"/>
  <c r="B766" i="28"/>
  <c r="C766" i="28"/>
  <c r="D766" i="28"/>
  <c r="E766" i="28"/>
  <c r="F766" i="28"/>
  <c r="A767" i="28"/>
  <c r="B767" i="28"/>
  <c r="C767" i="28"/>
  <c r="D767" i="28"/>
  <c r="E767" i="28"/>
  <c r="F767" i="28"/>
  <c r="A768" i="28"/>
  <c r="B768" i="28"/>
  <c r="C768" i="28"/>
  <c r="D768" i="28"/>
  <c r="E768" i="28"/>
  <c r="F768" i="28"/>
  <c r="A769" i="28"/>
  <c r="B769" i="28"/>
  <c r="C769" i="28"/>
  <c r="D769" i="28"/>
  <c r="E769" i="28"/>
  <c r="F769" i="28"/>
  <c r="A770" i="28"/>
  <c r="B770" i="28"/>
  <c r="C770" i="28"/>
  <c r="D770" i="28"/>
  <c r="E770" i="28"/>
  <c r="F770" i="28"/>
  <c r="A771" i="28"/>
  <c r="B771" i="28"/>
  <c r="C771" i="28"/>
  <c r="D771" i="28"/>
  <c r="E771" i="28"/>
  <c r="F771" i="28"/>
  <c r="A772" i="28"/>
  <c r="B772" i="28"/>
  <c r="C772" i="28"/>
  <c r="D772" i="28"/>
  <c r="E772" i="28"/>
  <c r="F772" i="28"/>
  <c r="A773" i="28"/>
  <c r="B773" i="28"/>
  <c r="C773" i="28"/>
  <c r="D773" i="28"/>
  <c r="E773" i="28"/>
  <c r="F773" i="28"/>
  <c r="A774" i="28"/>
  <c r="B774" i="28"/>
  <c r="C774" i="28"/>
  <c r="D774" i="28"/>
  <c r="E774" i="28"/>
  <c r="F774" i="28"/>
  <c r="A775" i="28"/>
  <c r="B775" i="28"/>
  <c r="C775" i="28"/>
  <c r="D775" i="28"/>
  <c r="E775" i="28"/>
  <c r="F775" i="28"/>
  <c r="A776" i="28"/>
  <c r="B776" i="28"/>
  <c r="C776" i="28"/>
  <c r="D776" i="28"/>
  <c r="E776" i="28"/>
  <c r="F776" i="28"/>
  <c r="A777" i="28"/>
  <c r="B777" i="28"/>
  <c r="C777" i="28"/>
  <c r="D777" i="28"/>
  <c r="E777" i="28"/>
  <c r="F777" i="28"/>
  <c r="A778" i="28"/>
  <c r="B778" i="28"/>
  <c r="C778" i="28"/>
  <c r="D778" i="28"/>
  <c r="E778" i="28"/>
  <c r="F778" i="28"/>
  <c r="A779" i="28"/>
  <c r="B779" i="28"/>
  <c r="C779" i="28"/>
  <c r="D779" i="28"/>
  <c r="E779" i="28"/>
  <c r="F779" i="28"/>
  <c r="A780" i="28"/>
  <c r="B780" i="28"/>
  <c r="C780" i="28"/>
  <c r="D780" i="28"/>
  <c r="E780" i="28"/>
  <c r="F780" i="28"/>
  <c r="A781" i="28"/>
  <c r="B781" i="28"/>
  <c r="C781" i="28"/>
  <c r="D781" i="28"/>
  <c r="E781" i="28"/>
  <c r="F781" i="28"/>
  <c r="A782" i="28"/>
  <c r="B782" i="28"/>
  <c r="C782" i="28"/>
  <c r="D782" i="28"/>
  <c r="E782" i="28"/>
  <c r="F782" i="28"/>
  <c r="A783" i="28"/>
  <c r="B783" i="28"/>
  <c r="C783" i="28"/>
  <c r="D783" i="28"/>
  <c r="E783" i="28"/>
  <c r="F783" i="28"/>
  <c r="A784" i="28"/>
  <c r="B784" i="28"/>
  <c r="C784" i="28"/>
  <c r="D784" i="28"/>
  <c r="E784" i="28"/>
  <c r="F784" i="28"/>
  <c r="A785" i="28"/>
  <c r="B785" i="28"/>
  <c r="C785" i="28"/>
  <c r="D785" i="28"/>
  <c r="E785" i="28"/>
  <c r="F785" i="28"/>
  <c r="A786" i="28"/>
  <c r="B786" i="28"/>
  <c r="C786" i="28"/>
  <c r="D786" i="28"/>
  <c r="E786" i="28"/>
  <c r="F786" i="28"/>
  <c r="A787" i="28"/>
  <c r="B787" i="28"/>
  <c r="C787" i="28"/>
  <c r="D787" i="28"/>
  <c r="E787" i="28"/>
  <c r="F787" i="28"/>
  <c r="A788" i="28"/>
  <c r="B788" i="28"/>
  <c r="C788" i="28"/>
  <c r="D788" i="28"/>
  <c r="E788" i="28"/>
  <c r="F788" i="28"/>
  <c r="A789" i="28"/>
  <c r="B789" i="28"/>
  <c r="C789" i="28"/>
  <c r="D789" i="28"/>
  <c r="E789" i="28"/>
  <c r="F789" i="28"/>
  <c r="A790" i="28"/>
  <c r="B790" i="28"/>
  <c r="C790" i="28"/>
  <c r="D790" i="28"/>
  <c r="E790" i="28"/>
  <c r="F790" i="28"/>
  <c r="A791" i="28"/>
  <c r="B791" i="28"/>
  <c r="C791" i="28"/>
  <c r="D791" i="28"/>
  <c r="E791" i="28"/>
  <c r="F791" i="28"/>
  <c r="A792" i="28"/>
  <c r="B792" i="28"/>
  <c r="C792" i="28"/>
  <c r="D792" i="28"/>
  <c r="E792" i="28"/>
  <c r="F792" i="28"/>
  <c r="A793" i="28"/>
  <c r="B793" i="28"/>
  <c r="C793" i="28"/>
  <c r="D793" i="28"/>
  <c r="E793" i="28"/>
  <c r="F793" i="28"/>
  <c r="A794" i="28"/>
  <c r="B794" i="28"/>
  <c r="C794" i="28"/>
  <c r="D794" i="28"/>
  <c r="E794" i="28"/>
  <c r="F794" i="28"/>
  <c r="A795" i="28"/>
  <c r="B795" i="28"/>
  <c r="C795" i="28"/>
  <c r="D795" i="28"/>
  <c r="E795" i="28"/>
  <c r="F795" i="28"/>
  <c r="A796" i="28"/>
  <c r="B796" i="28"/>
  <c r="C796" i="28"/>
  <c r="D796" i="28"/>
  <c r="E796" i="28"/>
  <c r="F796" i="28"/>
  <c r="A797" i="28"/>
  <c r="B797" i="28"/>
  <c r="C797" i="28"/>
  <c r="D797" i="28"/>
  <c r="E797" i="28"/>
  <c r="F797" i="28"/>
  <c r="A798" i="28"/>
  <c r="B798" i="28"/>
  <c r="C798" i="28"/>
  <c r="D798" i="28"/>
  <c r="E798" i="28"/>
  <c r="F798" i="28"/>
  <c r="A799" i="28"/>
  <c r="B799" i="28"/>
  <c r="C799" i="28"/>
  <c r="D799" i="28"/>
  <c r="E799" i="28"/>
  <c r="F799" i="28"/>
  <c r="A800" i="28"/>
  <c r="B800" i="28"/>
  <c r="C800" i="28"/>
  <c r="D800" i="28"/>
  <c r="E800" i="28"/>
  <c r="F800" i="28"/>
  <c r="A801" i="28"/>
  <c r="B801" i="28"/>
  <c r="C801" i="28"/>
  <c r="D801" i="28"/>
  <c r="E801" i="28"/>
  <c r="F801" i="28"/>
  <c r="A802" i="28"/>
  <c r="B802" i="28"/>
  <c r="C802" i="28"/>
  <c r="D802" i="28"/>
  <c r="E802" i="28"/>
  <c r="F802" i="28"/>
  <c r="A803" i="28"/>
  <c r="B803" i="28"/>
  <c r="C803" i="28"/>
  <c r="D803" i="28"/>
  <c r="E803" i="28"/>
  <c r="F803" i="28"/>
  <c r="A804" i="28"/>
  <c r="B804" i="28"/>
  <c r="C804" i="28"/>
  <c r="D804" i="28"/>
  <c r="E804" i="28"/>
  <c r="F804" i="28"/>
  <c r="A805" i="28"/>
  <c r="B805" i="28"/>
  <c r="C805" i="28"/>
  <c r="D805" i="28"/>
  <c r="E805" i="28"/>
  <c r="F805" i="28"/>
  <c r="A806" i="28"/>
  <c r="B806" i="28"/>
  <c r="C806" i="28"/>
  <c r="D806" i="28"/>
  <c r="E806" i="28"/>
  <c r="F806" i="28"/>
  <c r="A807" i="28"/>
  <c r="B807" i="28"/>
  <c r="C807" i="28"/>
  <c r="D807" i="28"/>
  <c r="E807" i="28"/>
  <c r="F807" i="28"/>
  <c r="A808" i="28"/>
  <c r="B808" i="28"/>
  <c r="C808" i="28"/>
  <c r="D808" i="28"/>
  <c r="E808" i="28"/>
  <c r="F808" i="28"/>
  <c r="A809" i="28"/>
  <c r="B809" i="28"/>
  <c r="C809" i="28"/>
  <c r="D809" i="28"/>
  <c r="E809" i="28"/>
  <c r="F809" i="28"/>
  <c r="A810" i="28"/>
  <c r="B810" i="28"/>
  <c r="C810" i="28"/>
  <c r="D810" i="28"/>
  <c r="E810" i="28"/>
  <c r="F810" i="28"/>
  <c r="A811" i="28"/>
  <c r="B811" i="28"/>
  <c r="C811" i="28"/>
  <c r="D811" i="28"/>
  <c r="E811" i="28"/>
  <c r="F811" i="28"/>
  <c r="A812" i="28"/>
  <c r="B812" i="28"/>
  <c r="C812" i="28"/>
  <c r="D812" i="28"/>
  <c r="E812" i="28"/>
  <c r="F812" i="28"/>
  <c r="A813" i="28"/>
  <c r="B813" i="28"/>
  <c r="C813" i="28"/>
  <c r="D813" i="28"/>
  <c r="E813" i="28"/>
  <c r="F813" i="28"/>
  <c r="A814" i="28"/>
  <c r="B814" i="28"/>
  <c r="C814" i="28"/>
  <c r="D814" i="28"/>
  <c r="E814" i="28"/>
  <c r="F814" i="28"/>
  <c r="A815" i="28"/>
  <c r="B815" i="28"/>
  <c r="C815" i="28"/>
  <c r="D815" i="28"/>
  <c r="E815" i="28"/>
  <c r="F815" i="28"/>
  <c r="A816" i="28"/>
  <c r="B816" i="28"/>
  <c r="C816" i="28"/>
  <c r="D816" i="28"/>
  <c r="E816" i="28"/>
  <c r="F816" i="28"/>
  <c r="A817" i="28"/>
  <c r="B817" i="28"/>
  <c r="C817" i="28"/>
  <c r="D817" i="28"/>
  <c r="E817" i="28"/>
  <c r="F817" i="28"/>
  <c r="A818" i="28"/>
  <c r="B818" i="28"/>
  <c r="C818" i="28"/>
  <c r="D818" i="28"/>
  <c r="E818" i="28"/>
  <c r="F818" i="28"/>
  <c r="A819" i="28"/>
  <c r="B819" i="28"/>
  <c r="C819" i="28"/>
  <c r="D819" i="28"/>
  <c r="E819" i="28"/>
  <c r="F819" i="28"/>
  <c r="A820" i="28"/>
  <c r="B820" i="28"/>
  <c r="C820" i="28"/>
  <c r="D820" i="28"/>
  <c r="E820" i="28"/>
  <c r="F820" i="28"/>
  <c r="A821" i="28"/>
  <c r="B821" i="28"/>
  <c r="C821" i="28"/>
  <c r="D821" i="28"/>
  <c r="E821" i="28"/>
  <c r="F821" i="28"/>
  <c r="A822" i="28"/>
  <c r="B822" i="28"/>
  <c r="C822" i="28"/>
  <c r="D822" i="28"/>
  <c r="E822" i="28"/>
  <c r="F822" i="28"/>
  <c r="A823" i="28"/>
  <c r="B823" i="28"/>
  <c r="C823" i="28"/>
  <c r="D823" i="28"/>
  <c r="E823" i="28"/>
  <c r="F823" i="28"/>
  <c r="A824" i="28"/>
  <c r="B824" i="28"/>
  <c r="C824" i="28"/>
  <c r="D824" i="28"/>
  <c r="E824" i="28"/>
  <c r="F824" i="28"/>
  <c r="A825" i="28"/>
  <c r="B825" i="28"/>
  <c r="C825" i="28"/>
  <c r="D825" i="28"/>
  <c r="E825" i="28"/>
  <c r="F825" i="28"/>
  <c r="A826" i="28"/>
  <c r="B826" i="28"/>
  <c r="C826" i="28"/>
  <c r="D826" i="28"/>
  <c r="E826" i="28"/>
  <c r="F826" i="28"/>
  <c r="A827" i="28"/>
  <c r="B827" i="28"/>
  <c r="C827" i="28"/>
  <c r="D827" i="28"/>
  <c r="E827" i="28"/>
  <c r="F827" i="28"/>
  <c r="A828" i="28"/>
  <c r="B828" i="28"/>
  <c r="C828" i="28"/>
  <c r="D828" i="28"/>
  <c r="E828" i="28"/>
  <c r="F828" i="28"/>
  <c r="A829" i="28"/>
  <c r="B829" i="28"/>
  <c r="C829" i="28"/>
  <c r="D829" i="28"/>
  <c r="E829" i="28"/>
  <c r="F829" i="28"/>
  <c r="A830" i="28"/>
  <c r="B830" i="28"/>
  <c r="C830" i="28"/>
  <c r="D830" i="28"/>
  <c r="E830" i="28"/>
  <c r="F830" i="28"/>
  <c r="A831" i="28"/>
  <c r="B831" i="28"/>
  <c r="C831" i="28"/>
  <c r="D831" i="28"/>
  <c r="E831" i="28"/>
  <c r="F831" i="28"/>
  <c r="A832" i="28"/>
  <c r="B832" i="28"/>
  <c r="C832" i="28"/>
  <c r="D832" i="28"/>
  <c r="E832" i="28"/>
  <c r="F832" i="28"/>
  <c r="A833" i="28"/>
  <c r="B833" i="28"/>
  <c r="C833" i="28"/>
  <c r="D833" i="28"/>
  <c r="E833" i="28"/>
  <c r="F833" i="28"/>
  <c r="A834" i="28"/>
  <c r="B834" i="28"/>
  <c r="C834" i="28"/>
  <c r="D834" i="28"/>
  <c r="E834" i="28"/>
  <c r="F834" i="28"/>
  <c r="A835" i="28"/>
  <c r="B835" i="28"/>
  <c r="C835" i="28"/>
  <c r="D835" i="28"/>
  <c r="E835" i="28"/>
  <c r="F835" i="28"/>
  <c r="A836" i="28"/>
  <c r="B836" i="28"/>
  <c r="C836" i="28"/>
  <c r="D836" i="28"/>
  <c r="E836" i="28"/>
  <c r="F836" i="28"/>
  <c r="A837" i="28"/>
  <c r="B837" i="28"/>
  <c r="C837" i="28"/>
  <c r="D837" i="28"/>
  <c r="E837" i="28"/>
  <c r="F837" i="28"/>
  <c r="A838" i="28"/>
  <c r="B838" i="28"/>
  <c r="C838" i="28"/>
  <c r="D838" i="28"/>
  <c r="E838" i="28"/>
  <c r="F838" i="28"/>
  <c r="A839" i="28"/>
  <c r="B839" i="28"/>
  <c r="C839" i="28"/>
  <c r="D839" i="28"/>
  <c r="E839" i="28"/>
  <c r="F839" i="28"/>
  <c r="A840" i="28"/>
  <c r="B840" i="28"/>
  <c r="C840" i="28"/>
  <c r="D840" i="28"/>
  <c r="E840" i="28"/>
  <c r="F840" i="28"/>
  <c r="A841" i="28"/>
  <c r="B841" i="28"/>
  <c r="C841" i="28"/>
  <c r="D841" i="28"/>
  <c r="E841" i="28"/>
  <c r="F841" i="28"/>
  <c r="A842" i="28"/>
  <c r="B842" i="28"/>
  <c r="C842" i="28"/>
  <c r="D842" i="28"/>
  <c r="E842" i="28"/>
  <c r="F842" i="28"/>
  <c r="A843" i="28"/>
  <c r="B843" i="28"/>
  <c r="C843" i="28"/>
  <c r="D843" i="28"/>
  <c r="E843" i="28"/>
  <c r="F843" i="28"/>
  <c r="A844" i="28"/>
  <c r="B844" i="28"/>
  <c r="C844" i="28"/>
  <c r="D844" i="28"/>
  <c r="E844" i="28"/>
  <c r="F844" i="28"/>
  <c r="A845" i="28"/>
  <c r="B845" i="28"/>
  <c r="C845" i="28"/>
  <c r="D845" i="28"/>
  <c r="E845" i="28"/>
  <c r="F845" i="28"/>
  <c r="A846" i="28"/>
  <c r="B846" i="28"/>
  <c r="C846" i="28"/>
  <c r="D846" i="28"/>
  <c r="E846" i="28"/>
  <c r="F846" i="28"/>
  <c r="A847" i="28"/>
  <c r="B847" i="28"/>
  <c r="C847" i="28"/>
  <c r="D847" i="28"/>
  <c r="E847" i="28"/>
  <c r="F847" i="28"/>
  <c r="A848" i="28"/>
  <c r="B848" i="28"/>
  <c r="C848" i="28"/>
  <c r="D848" i="28"/>
  <c r="E848" i="28"/>
  <c r="F848" i="28"/>
  <c r="A849" i="28"/>
  <c r="B849" i="28"/>
  <c r="C849" i="28"/>
  <c r="D849" i="28"/>
  <c r="E849" i="28"/>
  <c r="F849" i="28"/>
  <c r="A850" i="28"/>
  <c r="B850" i="28"/>
  <c r="C850" i="28"/>
  <c r="D850" i="28"/>
  <c r="E850" i="28"/>
  <c r="F850" i="28"/>
  <c r="A851" i="28"/>
  <c r="B851" i="28"/>
  <c r="C851" i="28"/>
  <c r="D851" i="28"/>
  <c r="E851" i="28"/>
  <c r="F851" i="28"/>
  <c r="A852" i="28"/>
  <c r="B852" i="28"/>
  <c r="C852" i="28"/>
  <c r="D852" i="28"/>
  <c r="E852" i="28"/>
  <c r="F852" i="28"/>
  <c r="A853" i="28"/>
  <c r="B853" i="28"/>
  <c r="C853" i="28"/>
  <c r="D853" i="28"/>
  <c r="E853" i="28"/>
  <c r="F853" i="28"/>
  <c r="A854" i="28"/>
  <c r="B854" i="28"/>
  <c r="C854" i="28"/>
  <c r="D854" i="28"/>
  <c r="E854" i="28"/>
  <c r="F854" i="28"/>
  <c r="A855" i="28"/>
  <c r="B855" i="28"/>
  <c r="C855" i="28"/>
  <c r="D855" i="28"/>
  <c r="E855" i="28"/>
  <c r="F855" i="28"/>
  <c r="A856" i="28"/>
  <c r="B856" i="28"/>
  <c r="C856" i="28"/>
  <c r="D856" i="28"/>
  <c r="E856" i="28"/>
  <c r="F856" i="28"/>
  <c r="A857" i="28"/>
  <c r="B857" i="28"/>
  <c r="C857" i="28"/>
  <c r="D857" i="28"/>
  <c r="E857" i="28"/>
  <c r="F857" i="28"/>
  <c r="A858" i="28"/>
  <c r="B858" i="28"/>
  <c r="C858" i="28"/>
  <c r="D858" i="28"/>
  <c r="E858" i="28"/>
  <c r="F858" i="28"/>
  <c r="A859" i="28"/>
  <c r="B859" i="28"/>
  <c r="C859" i="28"/>
  <c r="D859" i="28"/>
  <c r="E859" i="28"/>
  <c r="F859" i="28"/>
  <c r="A860" i="28"/>
  <c r="B860" i="28"/>
  <c r="C860" i="28"/>
  <c r="D860" i="28"/>
  <c r="E860" i="28"/>
  <c r="F860" i="28"/>
  <c r="A861" i="28"/>
  <c r="B861" i="28"/>
  <c r="C861" i="28"/>
  <c r="D861" i="28"/>
  <c r="E861" i="28"/>
  <c r="F861" i="28"/>
  <c r="A862" i="28"/>
  <c r="B862" i="28"/>
  <c r="C862" i="28"/>
  <c r="D862" i="28"/>
  <c r="E862" i="28"/>
  <c r="F862" i="28"/>
  <c r="A863" i="28"/>
  <c r="B863" i="28"/>
  <c r="C863" i="28"/>
  <c r="D863" i="28"/>
  <c r="E863" i="28"/>
  <c r="F863" i="28"/>
  <c r="A864" i="28"/>
  <c r="B864" i="28"/>
  <c r="C864" i="28"/>
  <c r="D864" i="28"/>
  <c r="E864" i="28"/>
  <c r="F864" i="28"/>
  <c r="A865" i="28"/>
  <c r="B865" i="28"/>
  <c r="C865" i="28"/>
  <c r="D865" i="28"/>
  <c r="E865" i="28"/>
  <c r="F865" i="28"/>
  <c r="A866" i="28"/>
  <c r="B866" i="28"/>
  <c r="C866" i="28"/>
  <c r="D866" i="28"/>
  <c r="E866" i="28"/>
  <c r="F866" i="28"/>
  <c r="A867" i="28"/>
  <c r="B867" i="28"/>
  <c r="C867" i="28"/>
  <c r="D867" i="28"/>
  <c r="E867" i="28"/>
  <c r="F867" i="28"/>
  <c r="A868" i="28"/>
  <c r="B868" i="28"/>
  <c r="C868" i="28"/>
  <c r="D868" i="28"/>
  <c r="E868" i="28"/>
  <c r="F868" i="28"/>
  <c r="A869" i="28"/>
  <c r="B869" i="28"/>
  <c r="C869" i="28"/>
  <c r="D869" i="28"/>
  <c r="E869" i="28"/>
  <c r="F869" i="28"/>
  <c r="A870" i="28"/>
  <c r="B870" i="28"/>
  <c r="C870" i="28"/>
  <c r="D870" i="28"/>
  <c r="E870" i="28"/>
  <c r="F870" i="28"/>
  <c r="A871" i="28"/>
  <c r="B871" i="28"/>
  <c r="C871" i="28"/>
  <c r="D871" i="28"/>
  <c r="E871" i="28"/>
  <c r="F871" i="28"/>
  <c r="A872" i="28"/>
  <c r="B872" i="28"/>
  <c r="C872" i="28"/>
  <c r="D872" i="28"/>
  <c r="E872" i="28"/>
  <c r="F872" i="28"/>
  <c r="A873" i="28"/>
  <c r="B873" i="28"/>
  <c r="C873" i="28"/>
  <c r="D873" i="28"/>
  <c r="E873" i="28"/>
  <c r="F873" i="28"/>
  <c r="A874" i="28"/>
  <c r="B874" i="28"/>
  <c r="C874" i="28"/>
  <c r="D874" i="28"/>
  <c r="E874" i="28"/>
  <c r="F874" i="28"/>
  <c r="A875" i="28"/>
  <c r="B875" i="28"/>
  <c r="C875" i="28"/>
  <c r="D875" i="28"/>
  <c r="E875" i="28"/>
  <c r="F875" i="28"/>
  <c r="A876" i="28"/>
  <c r="B876" i="28"/>
  <c r="C876" i="28"/>
  <c r="D876" i="28"/>
  <c r="E876" i="28"/>
  <c r="F876" i="28"/>
  <c r="A877" i="28"/>
  <c r="B877" i="28"/>
  <c r="C877" i="28"/>
  <c r="D877" i="28"/>
  <c r="E877" i="28"/>
  <c r="F877" i="28"/>
  <c r="A878" i="28"/>
  <c r="B878" i="28"/>
  <c r="C878" i="28"/>
  <c r="D878" i="28"/>
  <c r="E878" i="28"/>
  <c r="F878" i="28"/>
  <c r="A879" i="28"/>
  <c r="B879" i="28"/>
  <c r="C879" i="28"/>
  <c r="D879" i="28"/>
  <c r="E879" i="28"/>
  <c r="F879" i="28"/>
  <c r="A880" i="28"/>
  <c r="B880" i="28"/>
  <c r="C880" i="28"/>
  <c r="D880" i="28"/>
  <c r="E880" i="28"/>
  <c r="F880" i="28"/>
  <c r="A881" i="28"/>
  <c r="B881" i="28"/>
  <c r="C881" i="28"/>
  <c r="D881" i="28"/>
  <c r="E881" i="28"/>
  <c r="F881" i="28"/>
  <c r="A882" i="28"/>
  <c r="B882" i="28"/>
  <c r="C882" i="28"/>
  <c r="D882" i="28"/>
  <c r="E882" i="28"/>
  <c r="F882" i="28"/>
  <c r="A883" i="28"/>
  <c r="B883" i="28"/>
  <c r="C883" i="28"/>
  <c r="D883" i="28"/>
  <c r="E883" i="28"/>
  <c r="F883" i="28"/>
  <c r="A884" i="28"/>
  <c r="B884" i="28"/>
  <c r="C884" i="28"/>
  <c r="D884" i="28"/>
  <c r="E884" i="28"/>
  <c r="F884" i="28"/>
  <c r="A885" i="28"/>
  <c r="B885" i="28"/>
  <c r="C885" i="28"/>
  <c r="D885" i="28"/>
  <c r="E885" i="28"/>
  <c r="F885" i="28"/>
  <c r="A886" i="28"/>
  <c r="B886" i="28"/>
  <c r="C886" i="28"/>
  <c r="D886" i="28"/>
  <c r="E886" i="28"/>
  <c r="F886" i="28"/>
  <c r="A887" i="28"/>
  <c r="B887" i="28"/>
  <c r="C887" i="28"/>
  <c r="D887" i="28"/>
  <c r="E887" i="28"/>
  <c r="F887" i="28"/>
  <c r="A888" i="28"/>
  <c r="B888" i="28"/>
  <c r="C888" i="28"/>
  <c r="D888" i="28"/>
  <c r="E888" i="28"/>
  <c r="F888" i="28"/>
  <c r="A889" i="28"/>
  <c r="B889" i="28"/>
  <c r="C889" i="28"/>
  <c r="D889" i="28"/>
  <c r="E889" i="28"/>
  <c r="F889" i="28"/>
  <c r="A890" i="28"/>
  <c r="B890" i="28"/>
  <c r="C890" i="28"/>
  <c r="D890" i="28"/>
  <c r="E890" i="28"/>
  <c r="F890" i="28"/>
  <c r="A891" i="28"/>
  <c r="B891" i="28"/>
  <c r="C891" i="28"/>
  <c r="D891" i="28"/>
  <c r="E891" i="28"/>
  <c r="F891" i="28"/>
  <c r="A892" i="28"/>
  <c r="B892" i="28"/>
  <c r="C892" i="28"/>
  <c r="D892" i="28"/>
  <c r="E892" i="28"/>
  <c r="F892" i="28"/>
  <c r="A893" i="28"/>
  <c r="B893" i="28"/>
  <c r="C893" i="28"/>
  <c r="D893" i="28"/>
  <c r="E893" i="28"/>
  <c r="F893" i="28"/>
  <c r="A894" i="28"/>
  <c r="B894" i="28"/>
  <c r="C894" i="28"/>
  <c r="D894" i="28"/>
  <c r="E894" i="28"/>
  <c r="F894" i="28"/>
  <c r="A895" i="28"/>
  <c r="B895" i="28"/>
  <c r="C895" i="28"/>
  <c r="D895" i="28"/>
  <c r="E895" i="28"/>
  <c r="F895" i="28"/>
  <c r="A896" i="28"/>
  <c r="B896" i="28"/>
  <c r="C896" i="28"/>
  <c r="D896" i="28"/>
  <c r="E896" i="28"/>
  <c r="F896" i="28"/>
  <c r="A897" i="28"/>
  <c r="B897" i="28"/>
  <c r="C897" i="28"/>
  <c r="D897" i="28"/>
  <c r="E897" i="28"/>
  <c r="F897" i="28"/>
  <c r="A898" i="28"/>
  <c r="B898" i="28"/>
  <c r="C898" i="28"/>
  <c r="D898" i="28"/>
  <c r="E898" i="28"/>
  <c r="F898" i="28"/>
  <c r="A899" i="28"/>
  <c r="B899" i="28"/>
  <c r="C899" i="28"/>
  <c r="D899" i="28"/>
  <c r="E899" i="28"/>
  <c r="F899" i="28"/>
  <c r="A900" i="28"/>
  <c r="B900" i="28"/>
  <c r="C900" i="28"/>
  <c r="D900" i="28"/>
  <c r="E900" i="28"/>
  <c r="F900" i="28"/>
  <c r="A901" i="28"/>
  <c r="B901" i="28"/>
  <c r="C901" i="28"/>
  <c r="D901" i="28"/>
  <c r="E901" i="28"/>
  <c r="F901" i="28"/>
  <c r="A902" i="28"/>
  <c r="B902" i="28"/>
  <c r="C902" i="28"/>
  <c r="D902" i="28"/>
  <c r="E902" i="28"/>
  <c r="F902" i="28"/>
  <c r="A903" i="28"/>
  <c r="B903" i="28"/>
  <c r="C903" i="28"/>
  <c r="D903" i="28"/>
  <c r="E903" i="28"/>
  <c r="F903" i="28"/>
  <c r="A904" i="28"/>
  <c r="B904" i="28"/>
  <c r="C904" i="28"/>
  <c r="D904" i="28"/>
  <c r="E904" i="28"/>
  <c r="F904" i="28"/>
  <c r="A905" i="28"/>
  <c r="B905" i="28"/>
  <c r="C905" i="28"/>
  <c r="D905" i="28"/>
  <c r="E905" i="28"/>
  <c r="F905" i="28"/>
  <c r="A906" i="28"/>
  <c r="B906" i="28"/>
  <c r="C906" i="28"/>
  <c r="D906" i="28"/>
  <c r="E906" i="28"/>
  <c r="F906" i="28"/>
  <c r="A907" i="28"/>
  <c r="B907" i="28"/>
  <c r="C907" i="28"/>
  <c r="D907" i="28"/>
  <c r="E907" i="28"/>
  <c r="F907" i="28"/>
  <c r="A908" i="28"/>
  <c r="B908" i="28"/>
  <c r="C908" i="28"/>
  <c r="D908" i="28"/>
  <c r="E908" i="28"/>
  <c r="F908" i="28"/>
  <c r="A909" i="28"/>
  <c r="B909" i="28"/>
  <c r="C909" i="28"/>
  <c r="D909" i="28"/>
  <c r="E909" i="28"/>
  <c r="F909" i="28"/>
  <c r="A910" i="28"/>
  <c r="B910" i="28"/>
  <c r="C910" i="28"/>
  <c r="D910" i="28"/>
  <c r="E910" i="28"/>
  <c r="F910" i="28"/>
  <c r="A911" i="28"/>
  <c r="B911" i="28"/>
  <c r="C911" i="28"/>
  <c r="D911" i="28"/>
  <c r="E911" i="28"/>
  <c r="F911" i="28"/>
  <c r="A912" i="28"/>
  <c r="B912" i="28"/>
  <c r="C912" i="28"/>
  <c r="D912" i="28"/>
  <c r="E912" i="28"/>
  <c r="F912" i="28"/>
  <c r="A913" i="28"/>
  <c r="B913" i="28"/>
  <c r="C913" i="28"/>
  <c r="D913" i="28"/>
  <c r="E913" i="28"/>
  <c r="F913" i="28"/>
  <c r="A914" i="28"/>
  <c r="B914" i="28"/>
  <c r="C914" i="28"/>
  <c r="D914" i="28"/>
  <c r="E914" i="28"/>
  <c r="F914" i="28"/>
  <c r="A915" i="28"/>
  <c r="B915" i="28"/>
  <c r="C915" i="28"/>
  <c r="D915" i="28"/>
  <c r="E915" i="28"/>
  <c r="F915" i="28"/>
  <c r="A916" i="28"/>
  <c r="B916" i="28"/>
  <c r="C916" i="28"/>
  <c r="D916" i="28"/>
  <c r="E916" i="28"/>
  <c r="F916" i="28"/>
  <c r="A917" i="28"/>
  <c r="B917" i="28"/>
  <c r="C917" i="28"/>
  <c r="D917" i="28"/>
  <c r="E917" i="28"/>
  <c r="F917" i="28"/>
  <c r="A918" i="28"/>
  <c r="B918" i="28"/>
  <c r="C918" i="28"/>
  <c r="D918" i="28"/>
  <c r="E918" i="28"/>
  <c r="F918" i="28"/>
  <c r="A919" i="28"/>
  <c r="B919" i="28"/>
  <c r="C919" i="28"/>
  <c r="D919" i="28"/>
  <c r="E919" i="28"/>
  <c r="F919" i="28"/>
  <c r="A920" i="28"/>
  <c r="B920" i="28"/>
  <c r="C920" i="28"/>
  <c r="D920" i="28"/>
  <c r="E920" i="28"/>
  <c r="F920" i="28"/>
  <c r="A921" i="28"/>
  <c r="B921" i="28"/>
  <c r="C921" i="28"/>
  <c r="D921" i="28"/>
  <c r="E921" i="28"/>
  <c r="F921" i="28"/>
  <c r="A922" i="28"/>
  <c r="B922" i="28"/>
  <c r="C922" i="28"/>
  <c r="D922" i="28"/>
  <c r="E922" i="28"/>
  <c r="F922" i="28"/>
  <c r="A923" i="28"/>
  <c r="B923" i="28"/>
  <c r="C923" i="28"/>
  <c r="D923" i="28"/>
  <c r="E923" i="28"/>
  <c r="F923" i="28"/>
  <c r="A924" i="28"/>
  <c r="B924" i="28"/>
  <c r="C924" i="28"/>
  <c r="D924" i="28"/>
  <c r="E924" i="28"/>
  <c r="F924" i="28"/>
  <c r="A925" i="28"/>
  <c r="B925" i="28"/>
  <c r="C925" i="28"/>
  <c r="D925" i="28"/>
  <c r="E925" i="28"/>
  <c r="F925" i="28"/>
  <c r="A926" i="28"/>
  <c r="B926" i="28"/>
  <c r="C926" i="28"/>
  <c r="D926" i="28"/>
  <c r="E926" i="28"/>
  <c r="F926" i="28"/>
  <c r="A927" i="28"/>
  <c r="B927" i="28"/>
  <c r="C927" i="28"/>
  <c r="D927" i="28"/>
  <c r="E927" i="28"/>
  <c r="F927" i="28"/>
  <c r="A928" i="28"/>
  <c r="B928" i="28"/>
  <c r="C928" i="28"/>
  <c r="D928" i="28"/>
  <c r="E928" i="28"/>
  <c r="F928" i="28"/>
  <c r="A929" i="28"/>
  <c r="B929" i="28"/>
  <c r="C929" i="28"/>
  <c r="D929" i="28"/>
  <c r="E929" i="28"/>
  <c r="F929" i="28"/>
  <c r="A930" i="28"/>
  <c r="B930" i="28"/>
  <c r="C930" i="28"/>
  <c r="D930" i="28"/>
  <c r="E930" i="28"/>
  <c r="F930" i="28"/>
  <c r="A931" i="28"/>
  <c r="B931" i="28"/>
  <c r="C931" i="28"/>
  <c r="D931" i="28"/>
  <c r="E931" i="28"/>
  <c r="F931" i="28"/>
  <c r="A932" i="28"/>
  <c r="B932" i="28"/>
  <c r="C932" i="28"/>
  <c r="D932" i="28"/>
  <c r="E932" i="28"/>
  <c r="F932" i="28"/>
  <c r="A933" i="28"/>
  <c r="B933" i="28"/>
  <c r="C933" i="28"/>
  <c r="D933" i="28"/>
  <c r="E933" i="28"/>
  <c r="F933" i="28"/>
  <c r="A934" i="28"/>
  <c r="B934" i="28"/>
  <c r="C934" i="28"/>
  <c r="D934" i="28"/>
  <c r="E934" i="28"/>
  <c r="F934" i="28"/>
  <c r="A935" i="28"/>
  <c r="B935" i="28"/>
  <c r="C935" i="28"/>
  <c r="D935" i="28"/>
  <c r="E935" i="28"/>
  <c r="F935" i="28"/>
  <c r="A936" i="28"/>
  <c r="B936" i="28"/>
  <c r="C936" i="28"/>
  <c r="D936" i="28"/>
  <c r="E936" i="28"/>
  <c r="F936" i="28"/>
  <c r="A937" i="28"/>
  <c r="B937" i="28"/>
  <c r="C937" i="28"/>
  <c r="D937" i="28"/>
  <c r="E937" i="28"/>
  <c r="F937" i="28"/>
  <c r="A938" i="28"/>
  <c r="B938" i="28"/>
  <c r="C938" i="28"/>
  <c r="D938" i="28"/>
  <c r="E938" i="28"/>
  <c r="F938" i="28"/>
  <c r="A939" i="28"/>
  <c r="B939" i="28"/>
  <c r="C939" i="28"/>
  <c r="D939" i="28"/>
  <c r="E939" i="28"/>
  <c r="F939" i="28"/>
  <c r="A940" i="28"/>
  <c r="B940" i="28"/>
  <c r="C940" i="28"/>
  <c r="D940" i="28"/>
  <c r="E940" i="28"/>
  <c r="F940" i="28"/>
  <c r="A941" i="28"/>
  <c r="B941" i="28"/>
  <c r="C941" i="28"/>
  <c r="D941" i="28"/>
  <c r="E941" i="28"/>
  <c r="F941" i="28"/>
  <c r="A942" i="28"/>
  <c r="B942" i="28"/>
  <c r="C942" i="28"/>
  <c r="D942" i="28"/>
  <c r="E942" i="28"/>
  <c r="F942" i="28"/>
  <c r="A943" i="28"/>
  <c r="B943" i="28"/>
  <c r="C943" i="28"/>
  <c r="D943" i="28"/>
  <c r="E943" i="28"/>
  <c r="F943" i="28"/>
  <c r="A944" i="28"/>
  <c r="B944" i="28"/>
  <c r="C944" i="28"/>
  <c r="D944" i="28"/>
  <c r="E944" i="28"/>
  <c r="F944" i="28"/>
  <c r="A945" i="28"/>
  <c r="B945" i="28"/>
  <c r="C945" i="28"/>
  <c r="D945" i="28"/>
  <c r="E945" i="28"/>
  <c r="F945" i="28"/>
  <c r="A946" i="28"/>
  <c r="B946" i="28"/>
  <c r="C946" i="28"/>
  <c r="D946" i="28"/>
  <c r="E946" i="28"/>
  <c r="F946" i="28"/>
  <c r="A947" i="28"/>
  <c r="B947" i="28"/>
  <c r="C947" i="28"/>
  <c r="D947" i="28"/>
  <c r="E947" i="28"/>
  <c r="F947" i="28"/>
  <c r="A948" i="28"/>
  <c r="B948" i="28"/>
  <c r="C948" i="28"/>
  <c r="D948" i="28"/>
  <c r="E948" i="28"/>
  <c r="F948" i="28"/>
  <c r="A949" i="28"/>
  <c r="B949" i="28"/>
  <c r="C949" i="28"/>
  <c r="D949" i="28"/>
  <c r="E949" i="28"/>
  <c r="F949" i="28"/>
  <c r="A950" i="28"/>
  <c r="B950" i="28"/>
  <c r="C950" i="28"/>
  <c r="D950" i="28"/>
  <c r="E950" i="28"/>
  <c r="F950" i="28"/>
  <c r="A951" i="28"/>
  <c r="B951" i="28"/>
  <c r="C951" i="28"/>
  <c r="D951" i="28"/>
  <c r="E951" i="28"/>
  <c r="F951" i="28"/>
  <c r="A952" i="28"/>
  <c r="B952" i="28"/>
  <c r="C952" i="28"/>
  <c r="D952" i="28"/>
  <c r="E952" i="28"/>
  <c r="F952" i="28"/>
  <c r="A953" i="28"/>
  <c r="B953" i="28"/>
  <c r="C953" i="28"/>
  <c r="D953" i="28"/>
  <c r="E953" i="28"/>
  <c r="F953" i="28"/>
  <c r="A954" i="28"/>
  <c r="B954" i="28"/>
  <c r="C954" i="28"/>
  <c r="D954" i="28"/>
  <c r="E954" i="28"/>
  <c r="F954" i="28"/>
  <c r="A955" i="28"/>
  <c r="B955" i="28"/>
  <c r="C955" i="28"/>
  <c r="D955" i="28"/>
  <c r="E955" i="28"/>
  <c r="F955" i="28"/>
  <c r="A956" i="28"/>
  <c r="B956" i="28"/>
  <c r="C956" i="28"/>
  <c r="D956" i="28"/>
  <c r="E956" i="28"/>
  <c r="F956" i="28"/>
  <c r="A957" i="28"/>
  <c r="B957" i="28"/>
  <c r="C957" i="28"/>
  <c r="D957" i="28"/>
  <c r="E957" i="28"/>
  <c r="F957" i="28"/>
  <c r="A958" i="28"/>
  <c r="B958" i="28"/>
  <c r="C958" i="28"/>
  <c r="D958" i="28"/>
  <c r="E958" i="28"/>
  <c r="F958" i="28"/>
  <c r="A959" i="28"/>
  <c r="B959" i="28"/>
  <c r="C959" i="28"/>
  <c r="D959" i="28"/>
  <c r="E959" i="28"/>
  <c r="F959" i="28"/>
  <c r="A960" i="28"/>
  <c r="B960" i="28"/>
  <c r="C960" i="28"/>
  <c r="D960" i="28"/>
  <c r="E960" i="28"/>
  <c r="F960" i="28"/>
  <c r="A961" i="28"/>
  <c r="B961" i="28"/>
  <c r="C961" i="28"/>
  <c r="D961" i="28"/>
  <c r="E961" i="28"/>
  <c r="F961" i="28"/>
  <c r="A962" i="28"/>
  <c r="B962" i="28"/>
  <c r="C962" i="28"/>
  <c r="D962" i="28"/>
  <c r="E962" i="28"/>
  <c r="F962" i="28"/>
  <c r="A963" i="28"/>
  <c r="B963" i="28"/>
  <c r="C963" i="28"/>
  <c r="D963" i="28"/>
  <c r="E963" i="28"/>
  <c r="F963" i="28"/>
  <c r="A964" i="28"/>
  <c r="B964" i="28"/>
  <c r="C964" i="28"/>
  <c r="D964" i="28"/>
  <c r="E964" i="28"/>
  <c r="F964" i="28"/>
  <c r="A965" i="28"/>
  <c r="B965" i="28"/>
  <c r="C965" i="28"/>
  <c r="D965" i="28"/>
  <c r="E965" i="28"/>
  <c r="F965" i="28"/>
  <c r="A966" i="28"/>
  <c r="B966" i="28"/>
  <c r="C966" i="28"/>
  <c r="D966" i="28"/>
  <c r="E966" i="28"/>
  <c r="F966" i="28"/>
  <c r="A967" i="28"/>
  <c r="B967" i="28"/>
  <c r="C967" i="28"/>
  <c r="D967" i="28"/>
  <c r="E967" i="28"/>
  <c r="F967" i="28"/>
  <c r="A968" i="28"/>
  <c r="B968" i="28"/>
  <c r="C968" i="28"/>
  <c r="D968" i="28"/>
  <c r="E968" i="28"/>
  <c r="F968" i="28"/>
  <c r="A969" i="28"/>
  <c r="B969" i="28"/>
  <c r="C969" i="28"/>
  <c r="D969" i="28"/>
  <c r="E969" i="28"/>
  <c r="F969" i="28"/>
  <c r="A970" i="28"/>
  <c r="B970" i="28"/>
  <c r="C970" i="28"/>
  <c r="D970" i="28"/>
  <c r="E970" i="28"/>
  <c r="F970" i="28"/>
  <c r="A971" i="28"/>
  <c r="B971" i="28"/>
  <c r="C971" i="28"/>
  <c r="D971" i="28"/>
  <c r="E971" i="28"/>
  <c r="F971" i="28"/>
  <c r="A972" i="28"/>
  <c r="B972" i="28"/>
  <c r="C972" i="28"/>
  <c r="D972" i="28"/>
  <c r="E972" i="28"/>
  <c r="F972" i="28"/>
  <c r="A973" i="28"/>
  <c r="B973" i="28"/>
  <c r="C973" i="28"/>
  <c r="D973" i="28"/>
  <c r="E973" i="28"/>
  <c r="F973" i="28"/>
  <c r="A974" i="28"/>
  <c r="B974" i="28"/>
  <c r="C974" i="28"/>
  <c r="D974" i="28"/>
  <c r="E974" i="28"/>
  <c r="F974" i="28"/>
  <c r="A975" i="28"/>
  <c r="B975" i="28"/>
  <c r="C975" i="28"/>
  <c r="D975" i="28"/>
  <c r="E975" i="28"/>
  <c r="F975" i="28"/>
  <c r="A976" i="28"/>
  <c r="B976" i="28"/>
  <c r="C976" i="28"/>
  <c r="D976" i="28"/>
  <c r="E976" i="28"/>
  <c r="F976" i="28"/>
  <c r="A977" i="28"/>
  <c r="B977" i="28"/>
  <c r="C977" i="28"/>
  <c r="D977" i="28"/>
  <c r="E977" i="28"/>
  <c r="F977" i="28"/>
  <c r="A978" i="28"/>
  <c r="B978" i="28"/>
  <c r="C978" i="28"/>
  <c r="D978" i="28"/>
  <c r="E978" i="28"/>
  <c r="F978" i="28"/>
  <c r="A979" i="28"/>
  <c r="B979" i="28"/>
  <c r="C979" i="28"/>
  <c r="D979" i="28"/>
  <c r="E979" i="28"/>
  <c r="F979" i="28"/>
  <c r="A980" i="28"/>
  <c r="B980" i="28"/>
  <c r="C980" i="28"/>
  <c r="D980" i="28"/>
  <c r="E980" i="28"/>
  <c r="F980" i="28"/>
  <c r="A981" i="28"/>
  <c r="B981" i="28"/>
  <c r="C981" i="28"/>
  <c r="D981" i="28"/>
  <c r="E981" i="28"/>
  <c r="F981" i="28"/>
  <c r="A982" i="28"/>
  <c r="B982" i="28"/>
  <c r="C982" i="28"/>
  <c r="D982" i="28"/>
  <c r="E982" i="28"/>
  <c r="F982" i="28"/>
  <c r="A983" i="28"/>
  <c r="B983" i="28"/>
  <c r="C983" i="28"/>
  <c r="D983" i="28"/>
  <c r="E983" i="28"/>
  <c r="F983" i="28"/>
  <c r="A984" i="28"/>
  <c r="B984" i="28"/>
  <c r="C984" i="28"/>
  <c r="D984" i="28"/>
  <c r="E984" i="28"/>
  <c r="F984" i="28"/>
  <c r="A985" i="28"/>
  <c r="B985" i="28"/>
  <c r="C985" i="28"/>
  <c r="D985" i="28"/>
  <c r="E985" i="28"/>
  <c r="F985" i="28"/>
  <c r="A986" i="28"/>
  <c r="B986" i="28"/>
  <c r="C986" i="28"/>
  <c r="D986" i="28"/>
  <c r="E986" i="28"/>
  <c r="F986" i="28"/>
  <c r="A987" i="28"/>
  <c r="B987" i="28"/>
  <c r="C987" i="28"/>
  <c r="D987" i="28"/>
  <c r="E987" i="28"/>
  <c r="F987" i="28"/>
  <c r="A988" i="28"/>
  <c r="B988" i="28"/>
  <c r="C988" i="28"/>
  <c r="D988" i="28"/>
  <c r="E988" i="28"/>
  <c r="F988" i="28"/>
  <c r="A989" i="28"/>
  <c r="B989" i="28"/>
  <c r="C989" i="28"/>
  <c r="D989" i="28"/>
  <c r="E989" i="28"/>
  <c r="F989" i="28"/>
  <c r="A990" i="28"/>
  <c r="B990" i="28"/>
  <c r="C990" i="28"/>
  <c r="D990" i="28"/>
  <c r="E990" i="28"/>
  <c r="F990" i="28"/>
  <c r="A991" i="28"/>
  <c r="B991" i="28"/>
  <c r="C991" i="28"/>
  <c r="D991" i="28"/>
  <c r="E991" i="28"/>
  <c r="F991" i="28"/>
  <c r="A992" i="28"/>
  <c r="B992" i="28"/>
  <c r="C992" i="28"/>
  <c r="D992" i="28"/>
  <c r="E992" i="28"/>
  <c r="F992" i="28"/>
  <c r="A993" i="28"/>
  <c r="B993" i="28"/>
  <c r="C993" i="28"/>
  <c r="D993" i="28"/>
  <c r="E993" i="28"/>
  <c r="F993" i="28"/>
  <c r="A994" i="28"/>
  <c r="B994" i="28"/>
  <c r="C994" i="28"/>
  <c r="D994" i="28"/>
  <c r="E994" i="28"/>
  <c r="F994" i="28"/>
  <c r="A995" i="28"/>
  <c r="B995" i="28"/>
  <c r="C995" i="28"/>
  <c r="D995" i="28"/>
  <c r="E995" i="28"/>
  <c r="F995" i="28"/>
  <c r="A996" i="28"/>
  <c r="B996" i="28"/>
  <c r="C996" i="28"/>
  <c r="D996" i="28"/>
  <c r="E996" i="28"/>
  <c r="F996" i="28"/>
  <c r="A997" i="28"/>
  <c r="B997" i="28"/>
  <c r="C997" i="28"/>
  <c r="D997" i="28"/>
  <c r="E997" i="28"/>
  <c r="F997" i="28"/>
  <c r="A998" i="28"/>
  <c r="B998" i="28"/>
  <c r="C998" i="28"/>
  <c r="D998" i="28"/>
  <c r="E998" i="28"/>
  <c r="F998" i="28"/>
  <c r="A999" i="28"/>
  <c r="B999" i="28"/>
  <c r="C999" i="28"/>
  <c r="D999" i="28"/>
  <c r="E999" i="28"/>
  <c r="F999" i="28"/>
  <c r="A1000" i="28"/>
  <c r="B1000" i="28"/>
  <c r="C1000" i="28"/>
  <c r="D1000" i="28"/>
  <c r="E1000" i="28"/>
  <c r="F1000" i="28"/>
  <c r="A1001" i="28"/>
  <c r="B1001" i="28"/>
  <c r="C1001" i="28"/>
  <c r="D1001" i="28"/>
  <c r="E1001" i="28"/>
  <c r="F1001" i="28"/>
  <c r="A1002" i="28"/>
  <c r="B1002" i="28"/>
  <c r="C1002" i="28"/>
  <c r="D1002" i="28"/>
  <c r="E1002" i="28"/>
  <c r="F1002" i="28"/>
  <c r="A1003" i="28"/>
  <c r="B1003" i="28"/>
  <c r="C1003" i="28"/>
  <c r="D1003" i="28"/>
  <c r="E1003" i="28"/>
  <c r="F1003" i="28"/>
  <c r="A1004" i="28"/>
  <c r="B1004" i="28"/>
  <c r="C1004" i="28"/>
  <c r="D1004" i="28"/>
  <c r="E1004" i="28"/>
  <c r="F1004" i="28"/>
  <c r="P5" i="27" l="1"/>
  <c r="K5" i="27"/>
  <c r="J6" i="27"/>
  <c r="K6" i="27" s="1"/>
  <c r="Y981" i="28"/>
  <c r="Y993" i="28"/>
  <c r="Y989" i="28"/>
  <c r="Y973" i="28"/>
  <c r="Y997" i="28"/>
  <c r="Y985" i="28"/>
  <c r="Y1001" i="28"/>
  <c r="Y977" i="28"/>
  <c r="Y969" i="28"/>
  <c r="Y965" i="28"/>
  <c r="Y953" i="28"/>
  <c r="Y933" i="28"/>
  <c r="Y913" i="28"/>
  <c r="Y901" i="28"/>
  <c r="Y893" i="28"/>
  <c r="Y881" i="28"/>
  <c r="Y873" i="28"/>
  <c r="Y869" i="28"/>
  <c r="Y865" i="28"/>
  <c r="Y861" i="28"/>
  <c r="Y857" i="28"/>
  <c r="Y853" i="28"/>
  <c r="Y849" i="28"/>
  <c r="Y845" i="28"/>
  <c r="Y841" i="28"/>
  <c r="Y837" i="28"/>
  <c r="Y833" i="28"/>
  <c r="Y949" i="28"/>
  <c r="Y937" i="28"/>
  <c r="Y921" i="28"/>
  <c r="Y905" i="28"/>
  <c r="Y885" i="28"/>
  <c r="Y961" i="28"/>
  <c r="Y941" i="28"/>
  <c r="Y925" i="28"/>
  <c r="Y909" i="28"/>
  <c r="Y889" i="28"/>
  <c r="Y957" i="28"/>
  <c r="Y945" i="28"/>
  <c r="Y929" i="28"/>
  <c r="Y917" i="28"/>
  <c r="Y897" i="28"/>
  <c r="Y877" i="28"/>
  <c r="Y825" i="28"/>
  <c r="Y809" i="28"/>
  <c r="Y801" i="28"/>
  <c r="Y829" i="28"/>
  <c r="Y817" i="28"/>
  <c r="Y797" i="28"/>
  <c r="Y821" i="28"/>
  <c r="Y785" i="28"/>
  <c r="Y813" i="28"/>
  <c r="Y805" i="28"/>
  <c r="Y585" i="28"/>
  <c r="Y581" i="28"/>
  <c r="Y577" i="28"/>
  <c r="Y573" i="28"/>
  <c r="Y569" i="28"/>
  <c r="Y565" i="28"/>
  <c r="Y561" i="28"/>
  <c r="Y557" i="28"/>
  <c r="Y553" i="28"/>
  <c r="Y549" i="28"/>
  <c r="Y545" i="28"/>
  <c r="Y541" i="28"/>
  <c r="Y537" i="28"/>
  <c r="Y533" i="28"/>
  <c r="Y529" i="28"/>
  <c r="Y525" i="28"/>
  <c r="Y521" i="28"/>
  <c r="Y517" i="28"/>
  <c r="Y513" i="28"/>
  <c r="Y509" i="28"/>
  <c r="Y505" i="28"/>
  <c r="Y501" i="28"/>
  <c r="Y497" i="28"/>
  <c r="Y493" i="28"/>
  <c r="Y489" i="28"/>
  <c r="Y485" i="28"/>
  <c r="Y481" i="28"/>
  <c r="Y477" i="28"/>
  <c r="Y473" i="28"/>
  <c r="Y469" i="28"/>
  <c r="Y465" i="28"/>
  <c r="Y461" i="28"/>
  <c r="Y781" i="28"/>
  <c r="Y773" i="28"/>
  <c r="Y757" i="28"/>
  <c r="Y745" i="28"/>
  <c r="Y733" i="28"/>
  <c r="Y717" i="28"/>
  <c r="Y705" i="28"/>
  <c r="Y689" i="28"/>
  <c r="Y681" i="28"/>
  <c r="Y673" i="28"/>
  <c r="Y657" i="28"/>
  <c r="Y645" i="28"/>
  <c r="Y637" i="28"/>
  <c r="Y625" i="28"/>
  <c r="Y621" i="28"/>
  <c r="Y609" i="28"/>
  <c r="Y601" i="28"/>
  <c r="Y593" i="28"/>
  <c r="Y789" i="28"/>
  <c r="Y769" i="28"/>
  <c r="Y753" i="28"/>
  <c r="Y729" i="28"/>
  <c r="Y713" i="28"/>
  <c r="Y697" i="28"/>
  <c r="Y677" i="28"/>
  <c r="Y661" i="28"/>
  <c r="Y649" i="28"/>
  <c r="Y633" i="28"/>
  <c r="Y617" i="28"/>
  <c r="Y605" i="28"/>
  <c r="Y589" i="28"/>
  <c r="Y765" i="28"/>
  <c r="Y741" i="28"/>
  <c r="Y721" i="28"/>
  <c r="Y701" i="28"/>
  <c r="Y685" i="28"/>
  <c r="Y665" i="28"/>
  <c r="Y653" i="28"/>
  <c r="Y641" i="28"/>
  <c r="Y629" i="28"/>
  <c r="Y613" i="28"/>
  <c r="Y597" i="28"/>
  <c r="Y793" i="28"/>
  <c r="Y777" i="28"/>
  <c r="Y761" i="28"/>
  <c r="Y749" i="28"/>
  <c r="Y737" i="28"/>
  <c r="Y725" i="28"/>
  <c r="Y709" i="28"/>
  <c r="Y693" i="28"/>
  <c r="Y669" i="28"/>
  <c r="Y457" i="28"/>
  <c r="Y453" i="28"/>
  <c r="Y449" i="28"/>
  <c r="Y445" i="28"/>
  <c r="Y441" i="28"/>
  <c r="Y437" i="28"/>
  <c r="Y433" i="28"/>
  <c r="Y429" i="28"/>
  <c r="Y425" i="28"/>
  <c r="Y421" i="28"/>
  <c r="Y417" i="28"/>
  <c r="Y413" i="28"/>
  <c r="Y409" i="28"/>
  <c r="Y405" i="28"/>
  <c r="Y401" i="28"/>
  <c r="Y397" i="28"/>
  <c r="Y393" i="28"/>
  <c r="Y389" i="28"/>
  <c r="Y385" i="28"/>
  <c r="Y381" i="28"/>
  <c r="Y377" i="28"/>
  <c r="Y373" i="28"/>
  <c r="Y369" i="28"/>
  <c r="Y365" i="28"/>
  <c r="Y361" i="28"/>
  <c r="Y357" i="28"/>
  <c r="Y353" i="28"/>
  <c r="Y349" i="28"/>
  <c r="Y345" i="28"/>
  <c r="Y341" i="28"/>
  <c r="Y337" i="28"/>
  <c r="Y333" i="28"/>
  <c r="Y329" i="28"/>
  <c r="Y325" i="28"/>
  <c r="Y321" i="28"/>
  <c r="Y317" i="28"/>
  <c r="Y313" i="28"/>
  <c r="Y309" i="28"/>
  <c r="Y305" i="28"/>
  <c r="Y301" i="28"/>
  <c r="Y297" i="28"/>
  <c r="Y293" i="28"/>
  <c r="Y289" i="28"/>
  <c r="Y285" i="28"/>
  <c r="Y281" i="28"/>
  <c r="Y277" i="28"/>
  <c r="Y273" i="28"/>
  <c r="Y269" i="28"/>
  <c r="Y265" i="28"/>
  <c r="Y261" i="28"/>
  <c r="Y257" i="28"/>
  <c r="Y253" i="28"/>
  <c r="Y249" i="28"/>
  <c r="Y245" i="28"/>
  <c r="Y241" i="28"/>
  <c r="Y237" i="28"/>
  <c r="Y233" i="28"/>
  <c r="Y229" i="28"/>
  <c r="Y225" i="28"/>
  <c r="Y221" i="28"/>
  <c r="Y217" i="28"/>
  <c r="Y213" i="28"/>
  <c r="Y209" i="28"/>
  <c r="Y205" i="28"/>
  <c r="Y201" i="28"/>
  <c r="Y197" i="28"/>
  <c r="Y193" i="28"/>
  <c r="Y189" i="28"/>
  <c r="Y185" i="28"/>
  <c r="Y181" i="28"/>
  <c r="Y177" i="28"/>
  <c r="Y173" i="28"/>
  <c r="Y169" i="28"/>
  <c r="Y165" i="28"/>
  <c r="Y161" i="28"/>
  <c r="Y314" i="28"/>
  <c r="Y157" i="28"/>
  <c r="Y153" i="28"/>
  <c r="Y149" i="28"/>
  <c r="Y145" i="28"/>
  <c r="Y141" i="28"/>
  <c r="Y137" i="28"/>
  <c r="Y133" i="28"/>
  <c r="Y129" i="28"/>
  <c r="Y125" i="28"/>
  <c r="Y121" i="28"/>
  <c r="Y117" i="28"/>
  <c r="Y113" i="28"/>
  <c r="Y109" i="28"/>
  <c r="Y105" i="28"/>
  <c r="Y101" i="28"/>
  <c r="Y97" i="28"/>
  <c r="Y93" i="28"/>
  <c r="Y89" i="28"/>
  <c r="Y85" i="28"/>
  <c r="Y81" i="28"/>
  <c r="Y77" i="28"/>
  <c r="Y73" i="28"/>
  <c r="Y69" i="28"/>
  <c r="Y65" i="28"/>
  <c r="Y61" i="28"/>
  <c r="Y57" i="28"/>
  <c r="Y53" i="28"/>
  <c r="Y49" i="28"/>
  <c r="Y45" i="28"/>
  <c r="Y41" i="28"/>
  <c r="Y37" i="28"/>
  <c r="Y33" i="28"/>
  <c r="Y29" i="28"/>
  <c r="Y25" i="28"/>
  <c r="Y21" i="28"/>
  <c r="Y366" i="28"/>
  <c r="Y354" i="28"/>
  <c r="Y330" i="28"/>
  <c r="Y318" i="28"/>
  <c r="Y290" i="28"/>
  <c r="Y274" i="28"/>
  <c r="Y254" i="28"/>
  <c r="Y234" i="28"/>
  <c r="Y218" i="28"/>
  <c r="Y194" i="28"/>
  <c r="Y178" i="28"/>
  <c r="Y162" i="28"/>
  <c r="Y142" i="28"/>
  <c r="Y110" i="28"/>
  <c r="Y362" i="28"/>
  <c r="Y346" i="28"/>
  <c r="Y334" i="28"/>
  <c r="Y310" i="28"/>
  <c r="Y298" i="28"/>
  <c r="Y270" i="28"/>
  <c r="Y250" i="28"/>
  <c r="Y230" i="28"/>
  <c r="Y214" i="28"/>
  <c r="Y190" i="28"/>
  <c r="Y174" i="28"/>
  <c r="Y154" i="28"/>
  <c r="Y134" i="28"/>
  <c r="Y114" i="28"/>
  <c r="Y350" i="28"/>
  <c r="Y338" i="28"/>
  <c r="Y326" i="28"/>
  <c r="Y306" i="28"/>
  <c r="Y286" i="28"/>
  <c r="Y266" i="28"/>
  <c r="Y246" i="28"/>
  <c r="Y226" i="28"/>
  <c r="Y210" i="28"/>
  <c r="Y198" i="28"/>
  <c r="Y170" i="28"/>
  <c r="Y150" i="28"/>
  <c r="Y138" i="28"/>
  <c r="Y106" i="28"/>
  <c r="Y294" i="28"/>
  <c r="Y278" i="28"/>
  <c r="Y262" i="28"/>
  <c r="Y242" i="28"/>
  <c r="Y222" i="28"/>
  <c r="Y202" i="28"/>
  <c r="Y182" i="28"/>
  <c r="Y158" i="28"/>
  <c r="Y130" i="28"/>
  <c r="Y122" i="28"/>
  <c r="Y358" i="28"/>
  <c r="Y342" i="28"/>
  <c r="Y322" i="28"/>
  <c r="Y302" i="28"/>
  <c r="Y282" i="28"/>
  <c r="Y258" i="28"/>
  <c r="Y238" i="28"/>
  <c r="Y206" i="28"/>
  <c r="Y186" i="28"/>
  <c r="Y166" i="28"/>
  <c r="Y146" i="28"/>
  <c r="Y126" i="28"/>
  <c r="Y118" i="28"/>
  <c r="Y1004" i="28"/>
  <c r="Y1000" i="28"/>
  <c r="Y996" i="28"/>
  <c r="Y992" i="28"/>
  <c r="Y406" i="28"/>
  <c r="Y394" i="28"/>
  <c r="Y378" i="28"/>
  <c r="Y402" i="28"/>
  <c r="Y386" i="28"/>
  <c r="Y370" i="28"/>
  <c r="Y390" i="28"/>
  <c r="Y374" i="28"/>
  <c r="Y410" i="28"/>
  <c r="Y398" i="28"/>
  <c r="Y382" i="28"/>
  <c r="Y988" i="28"/>
  <c r="Y984" i="28"/>
  <c r="Y980" i="28"/>
  <c r="Y976" i="28"/>
  <c r="Y972" i="28"/>
  <c r="Y968" i="28"/>
  <c r="Y964" i="28"/>
  <c r="Y960" i="28"/>
  <c r="Y956" i="28"/>
  <c r="Y952" i="28"/>
  <c r="Y948" i="28"/>
  <c r="Y944" i="28"/>
  <c r="Y940" i="28"/>
  <c r="Y936" i="28"/>
  <c r="Y932" i="28"/>
  <c r="Y928" i="28"/>
  <c r="Y924" i="28"/>
  <c r="Y920" i="28"/>
  <c r="Y916" i="28"/>
  <c r="Y912" i="28"/>
  <c r="Y908" i="28"/>
  <c r="Y904" i="28"/>
  <c r="Y900" i="28"/>
  <c r="Y896" i="28"/>
  <c r="Y892" i="28"/>
  <c r="Y888" i="28"/>
  <c r="Y884" i="28"/>
  <c r="Y880" i="28"/>
  <c r="Y876" i="28"/>
  <c r="Y872" i="28"/>
  <c r="Y868" i="28"/>
  <c r="Y864" i="28"/>
  <c r="Y860" i="28"/>
  <c r="Y852" i="28"/>
  <c r="Y844" i="28"/>
  <c r="Y836" i="28"/>
  <c r="Y828" i="28"/>
  <c r="Y820" i="28"/>
  <c r="Y812" i="28"/>
  <c r="Y804" i="28"/>
  <c r="Y796" i="28"/>
  <c r="Y788" i="28"/>
  <c r="Y780" i="28"/>
  <c r="Y772" i="28"/>
  <c r="Y764" i="28"/>
  <c r="Y756" i="28"/>
  <c r="Y748" i="28"/>
  <c r="Y740" i="28"/>
  <c r="Y732" i="28"/>
  <c r="Y724" i="28"/>
  <c r="Y720" i="28"/>
  <c r="Y708" i="28"/>
  <c r="Y102" i="28"/>
  <c r="Y98" i="28"/>
  <c r="Y94" i="28"/>
  <c r="Y90" i="28"/>
  <c r="Y86" i="28"/>
  <c r="Y82" i="28"/>
  <c r="Y78" i="28"/>
  <c r="Y74" i="28"/>
  <c r="Y70" i="28"/>
  <c r="Y66" i="28"/>
  <c r="Y62" i="28"/>
  <c r="Y58" i="28"/>
  <c r="Y54" i="28"/>
  <c r="Y50" i="28"/>
  <c r="Y46" i="28"/>
  <c r="Y42" i="28"/>
  <c r="Y38" i="28"/>
  <c r="Y856" i="28"/>
  <c r="Y848" i="28"/>
  <c r="Y840" i="28"/>
  <c r="Y832" i="28"/>
  <c r="Y824" i="28"/>
  <c r="Y816" i="28"/>
  <c r="Y808" i="28"/>
  <c r="Y800" i="28"/>
  <c r="Y792" i="28"/>
  <c r="Y784" i="28"/>
  <c r="Y776" i="28"/>
  <c r="Y768" i="28"/>
  <c r="Y760" i="28"/>
  <c r="Y752" i="28"/>
  <c r="Y744" i="28"/>
  <c r="Y736" i="28"/>
  <c r="Y728" i="28"/>
  <c r="Y716" i="28"/>
  <c r="Y712" i="28"/>
  <c r="Y704" i="28"/>
  <c r="Y700" i="28"/>
  <c r="Y696" i="28"/>
  <c r="Y692" i="28"/>
  <c r="Y688" i="28"/>
  <c r="Y684" i="28"/>
  <c r="Y680" i="28"/>
  <c r="Y676" i="28"/>
  <c r="Y672" i="28"/>
  <c r="Y668" i="28"/>
  <c r="Y664" i="28"/>
  <c r="Y660" i="28"/>
  <c r="Y656" i="28"/>
  <c r="Y652" i="28"/>
  <c r="Y648" i="28"/>
  <c r="Y644" i="28"/>
  <c r="Y640" i="28"/>
  <c r="Y636" i="28"/>
  <c r="Y632" i="28"/>
  <c r="Y628" i="28"/>
  <c r="Y624" i="28"/>
  <c r="Y620" i="28"/>
  <c r="Y616" i="28"/>
  <c r="Y612" i="28"/>
  <c r="Y608" i="28"/>
  <c r="Y604" i="28"/>
  <c r="Y596" i="28"/>
  <c r="Y592" i="28"/>
  <c r="Y584" i="28"/>
  <c r="Y576" i="28"/>
  <c r="Y568" i="28"/>
  <c r="Y560" i="28"/>
  <c r="Y556" i="28"/>
  <c r="Y548" i="28"/>
  <c r="Y540" i="28"/>
  <c r="Y532" i="28"/>
  <c r="Y528" i="28"/>
  <c r="Y520" i="28"/>
  <c r="Y512" i="28"/>
  <c r="Y34" i="28"/>
  <c r="Y30" i="28"/>
  <c r="Y26" i="28"/>
  <c r="Y22" i="28"/>
  <c r="Y600" i="28"/>
  <c r="Y588" i="28"/>
  <c r="Y580" i="28"/>
  <c r="Y572" i="28"/>
  <c r="Y564" i="28"/>
  <c r="Y552" i="28"/>
  <c r="Y544" i="28"/>
  <c r="Y536" i="28"/>
  <c r="Y524" i="28"/>
  <c r="Y516" i="28"/>
  <c r="Y508" i="28"/>
  <c r="Y504" i="28"/>
  <c r="Y500" i="28"/>
  <c r="Y496" i="28"/>
  <c r="Y492" i="28"/>
  <c r="Y488" i="28"/>
  <c r="Y484" i="28"/>
  <c r="Y480" i="28"/>
  <c r="Y476" i="28"/>
  <c r="Y472" i="28"/>
  <c r="Y468" i="28"/>
  <c r="Y464" i="28"/>
  <c r="Y460" i="28"/>
  <c r="Y456" i="28"/>
  <c r="Y452" i="28"/>
  <c r="Y448" i="28"/>
  <c r="Y444" i="28"/>
  <c r="Y440" i="28"/>
  <c r="Y436" i="28"/>
  <c r="Y432" i="28"/>
  <c r="Y428" i="28"/>
  <c r="Y424" i="28"/>
  <c r="Y420" i="28"/>
  <c r="Y416" i="28"/>
  <c r="Y412" i="28"/>
  <c r="Y408" i="28"/>
  <c r="W676" i="28"/>
  <c r="X676" i="28"/>
  <c r="W1000" i="28"/>
  <c r="X1000" i="28"/>
  <c r="W992" i="28"/>
  <c r="X992" i="28"/>
  <c r="X948" i="28"/>
  <c r="W948" i="28"/>
  <c r="W928" i="28"/>
  <c r="X928" i="28"/>
  <c r="W896" i="28"/>
  <c r="X896" i="28"/>
  <c r="W888" i="28"/>
  <c r="X888" i="28"/>
  <c r="X852" i="28"/>
  <c r="W852" i="28"/>
  <c r="X844" i="28"/>
  <c r="W844" i="28"/>
  <c r="X820" i="28"/>
  <c r="W820" i="28"/>
  <c r="X788" i="28"/>
  <c r="W788" i="28"/>
  <c r="X776" i="28"/>
  <c r="W776" i="28"/>
  <c r="X768" i="28"/>
  <c r="W768" i="28"/>
  <c r="W756" i="28"/>
  <c r="X756" i="28"/>
  <c r="X744" i="28"/>
  <c r="W744" i="28"/>
  <c r="W732" i="28"/>
  <c r="X732" i="28"/>
  <c r="X720" i="28"/>
  <c r="W720" i="28"/>
  <c r="X712" i="28"/>
  <c r="W712" i="28"/>
  <c r="X696" i="28"/>
  <c r="W696" i="28"/>
  <c r="W20" i="28"/>
  <c r="X20" i="28"/>
  <c r="W16" i="28"/>
  <c r="X16" i="28"/>
  <c r="W12" i="28"/>
  <c r="X12" i="28"/>
  <c r="W8" i="28"/>
  <c r="X8" i="28"/>
  <c r="X1004" i="28"/>
  <c r="W1004" i="28"/>
  <c r="X940" i="28"/>
  <c r="W940" i="28"/>
  <c r="X908" i="28"/>
  <c r="W908" i="28"/>
  <c r="X900" i="28"/>
  <c r="W900" i="28"/>
  <c r="W880" i="28"/>
  <c r="X880" i="28"/>
  <c r="X860" i="28"/>
  <c r="W860" i="28"/>
  <c r="W840" i="28"/>
  <c r="X840" i="28"/>
  <c r="W832" i="28"/>
  <c r="X832" i="28"/>
  <c r="W824" i="28"/>
  <c r="X824" i="28"/>
  <c r="W816" i="28"/>
  <c r="X816" i="28"/>
  <c r="W808" i="28"/>
  <c r="X808" i="28"/>
  <c r="X780" i="28"/>
  <c r="W780" i="28"/>
  <c r="W764" i="28"/>
  <c r="X764" i="28"/>
  <c r="X748" i="28"/>
  <c r="W748" i="28"/>
  <c r="X736" i="28"/>
  <c r="W736" i="28"/>
  <c r="X704" i="28"/>
  <c r="W704" i="28"/>
  <c r="X680" i="28"/>
  <c r="W680" i="28"/>
  <c r="X1001" i="28"/>
  <c r="W1001" i="28"/>
  <c r="X980" i="28"/>
  <c r="W980" i="28"/>
  <c r="W968" i="28"/>
  <c r="X968" i="28"/>
  <c r="W936" i="28"/>
  <c r="X936" i="28"/>
  <c r="X924" i="28"/>
  <c r="W924" i="28"/>
  <c r="X868" i="28"/>
  <c r="W868" i="28"/>
  <c r="W848" i="28"/>
  <c r="X848" i="28"/>
  <c r="X812" i="28"/>
  <c r="W812" i="28"/>
  <c r="W684" i="28"/>
  <c r="X684" i="28"/>
  <c r="Y990" i="28"/>
  <c r="Y974" i="28"/>
  <c r="Y962" i="28"/>
  <c r="Y954" i="28"/>
  <c r="Y946" i="28"/>
  <c r="Y938" i="28"/>
  <c r="Y930" i="28"/>
  <c r="Y922" i="28"/>
  <c r="Y914" i="28"/>
  <c r="Y906" i="28"/>
  <c r="Y898" i="28"/>
  <c r="Y894" i="28"/>
  <c r="Y890" i="28"/>
  <c r="Y886" i="28"/>
  <c r="Y882" i="28"/>
  <c r="Y878" i="28"/>
  <c r="Y874" i="28"/>
  <c r="Y870" i="28"/>
  <c r="Y866" i="28"/>
  <c r="Y858" i="28"/>
  <c r="Y850" i="28"/>
  <c r="Y842" i="28"/>
  <c r="Y834" i="28"/>
  <c r="Y826" i="28"/>
  <c r="Y818" i="28"/>
  <c r="Y810" i="28"/>
  <c r="Y802" i="28"/>
  <c r="Y794" i="28"/>
  <c r="Y786" i="28"/>
  <c r="Y778" i="28"/>
  <c r="Y770" i="28"/>
  <c r="Y762" i="28"/>
  <c r="Y754" i="28"/>
  <c r="Y746" i="28"/>
  <c r="Y734" i="28"/>
  <c r="Y726" i="28"/>
  <c r="Y718" i="28"/>
  <c r="Y714" i="28"/>
  <c r="Y706" i="28"/>
  <c r="Y698" i="28"/>
  <c r="Y690" i="28"/>
  <c r="Y678" i="28"/>
  <c r="Y674" i="28"/>
  <c r="Y666" i="28"/>
  <c r="Y658" i="28"/>
  <c r="Y650" i="28"/>
  <c r="Y642" i="28"/>
  <c r="Y634" i="28"/>
  <c r="Y626" i="28"/>
  <c r="Y618" i="28"/>
  <c r="Y610" i="28"/>
  <c r="Y602" i="28"/>
  <c r="Y594" i="28"/>
  <c r="Y586" i="28"/>
  <c r="Y574" i="28"/>
  <c r="Y566" i="28"/>
  <c r="Y558" i="28"/>
  <c r="Y550" i="28"/>
  <c r="Y542" i="28"/>
  <c r="Y534" i="28"/>
  <c r="Y526" i="28"/>
  <c r="Y518" i="28"/>
  <c r="Y510" i="28"/>
  <c r="Y502" i="28"/>
  <c r="Y494" i="28"/>
  <c r="Y486" i="28"/>
  <c r="Y478" i="28"/>
  <c r="Y470" i="28"/>
  <c r="Y462" i="28"/>
  <c r="Y454" i="28"/>
  <c r="Y446" i="28"/>
  <c r="Y438" i="28"/>
  <c r="Y430" i="28"/>
  <c r="Y422" i="28"/>
  <c r="Y414" i="28"/>
  <c r="X972" i="28"/>
  <c r="W972" i="28"/>
  <c r="X932" i="28"/>
  <c r="W932" i="28"/>
  <c r="W904" i="28"/>
  <c r="X904" i="28"/>
  <c r="X796" i="28"/>
  <c r="W796" i="28"/>
  <c r="W724" i="28"/>
  <c r="X724" i="28"/>
  <c r="Y998" i="28"/>
  <c r="Y978" i="28"/>
  <c r="Y966" i="28"/>
  <c r="Y958" i="28"/>
  <c r="Y950" i="28"/>
  <c r="Y942" i="28"/>
  <c r="Y934" i="28"/>
  <c r="Y926" i="28"/>
  <c r="Y918" i="28"/>
  <c r="Y910" i="28"/>
  <c r="Y902" i="28"/>
  <c r="Y862" i="28"/>
  <c r="Y854" i="28"/>
  <c r="Y846" i="28"/>
  <c r="Y838" i="28"/>
  <c r="Y830" i="28"/>
  <c r="Y822" i="28"/>
  <c r="Y814" i="28"/>
  <c r="Y806" i="28"/>
  <c r="Y798" i="28"/>
  <c r="Y790" i="28"/>
  <c r="Y782" i="28"/>
  <c r="Y774" i="28"/>
  <c r="Y766" i="28"/>
  <c r="Y758" i="28"/>
  <c r="Y750" i="28"/>
  <c r="Y742" i="28"/>
  <c r="Y738" i="28"/>
  <c r="Y730" i="28"/>
  <c r="Y722" i="28"/>
  <c r="Y710" i="28"/>
  <c r="Y702" i="28"/>
  <c r="Y694" i="28"/>
  <c r="Y686" i="28"/>
  <c r="Y682" i="28"/>
  <c r="Y670" i="28"/>
  <c r="Y662" i="28"/>
  <c r="Y654" i="28"/>
  <c r="Y646" i="28"/>
  <c r="Y638" i="28"/>
  <c r="Y630" i="28"/>
  <c r="Y622" i="28"/>
  <c r="Y614" i="28"/>
  <c r="Y606" i="28"/>
  <c r="Y598" i="28"/>
  <c r="Y590" i="28"/>
  <c r="Y582" i="28"/>
  <c r="Y578" i="28"/>
  <c r="Y570" i="28"/>
  <c r="Y562" i="28"/>
  <c r="Y554" i="28"/>
  <c r="Y546" i="28"/>
  <c r="Y538" i="28"/>
  <c r="Y530" i="28"/>
  <c r="Y522" i="28"/>
  <c r="Y514" i="28"/>
  <c r="Y506" i="28"/>
  <c r="Y498" i="28"/>
  <c r="Y490" i="28"/>
  <c r="Y482" i="28"/>
  <c r="Y474" i="28"/>
  <c r="Y466" i="28"/>
  <c r="Y458" i="28"/>
  <c r="Y450" i="28"/>
  <c r="Y442" i="28"/>
  <c r="Y434" i="28"/>
  <c r="Y426" i="28"/>
  <c r="Y418" i="28"/>
  <c r="W1002" i="28"/>
  <c r="X1002" i="28"/>
  <c r="W998" i="28"/>
  <c r="X998" i="28"/>
  <c r="W994" i="28"/>
  <c r="X994" i="28"/>
  <c r="W990" i="28"/>
  <c r="X990" i="28"/>
  <c r="W986" i="28"/>
  <c r="X986" i="28"/>
  <c r="W982" i="28"/>
  <c r="X982" i="28"/>
  <c r="W978" i="28"/>
  <c r="X978" i="28"/>
  <c r="W974" i="28"/>
  <c r="X974" i="28"/>
  <c r="W970" i="28"/>
  <c r="X970" i="28"/>
  <c r="W966" i="28"/>
  <c r="X966" i="28"/>
  <c r="W962" i="28"/>
  <c r="X962" i="28"/>
  <c r="W958" i="28"/>
  <c r="X958" i="28"/>
  <c r="W954" i="28"/>
  <c r="X954" i="28"/>
  <c r="W950" i="28"/>
  <c r="X950" i="28"/>
  <c r="W946" i="28"/>
  <c r="X946" i="28"/>
  <c r="W942" i="28"/>
  <c r="X942" i="28"/>
  <c r="W938" i="28"/>
  <c r="X938" i="28"/>
  <c r="W934" i="28"/>
  <c r="X934" i="28"/>
  <c r="W930" i="28"/>
  <c r="X930" i="28"/>
  <c r="X926" i="28"/>
  <c r="W926" i="28"/>
  <c r="W922" i="28"/>
  <c r="X922" i="28"/>
  <c r="W918" i="28"/>
  <c r="X918" i="28"/>
  <c r="W914" i="28"/>
  <c r="X914" i="28"/>
  <c r="W910" i="28"/>
  <c r="X910" i="28"/>
  <c r="W906" i="28"/>
  <c r="X906" i="28"/>
  <c r="W902" i="28"/>
  <c r="X902" i="28"/>
  <c r="W898" i="28"/>
  <c r="X898" i="28"/>
  <c r="W894" i="28"/>
  <c r="X894" i="28"/>
  <c r="W890" i="28"/>
  <c r="X890" i="28"/>
  <c r="W886" i="28"/>
  <c r="X886" i="28"/>
  <c r="W882" i="28"/>
  <c r="X882" i="28"/>
  <c r="W878" i="28"/>
  <c r="X878" i="28"/>
  <c r="W874" i="28"/>
  <c r="X874" i="28"/>
  <c r="W870" i="28"/>
  <c r="X870" i="28"/>
  <c r="W866" i="28"/>
  <c r="X866" i="28"/>
  <c r="W862" i="28"/>
  <c r="X862" i="28"/>
  <c r="W858" i="28"/>
  <c r="X858" i="28"/>
  <c r="W854" i="28"/>
  <c r="X854" i="28"/>
  <c r="W850" i="28"/>
  <c r="X850" i="28"/>
  <c r="W846" i="28"/>
  <c r="X846" i="28"/>
  <c r="W842" i="28"/>
  <c r="X842" i="28"/>
  <c r="W838" i="28"/>
  <c r="X838" i="28"/>
  <c r="W834" i="28"/>
  <c r="X834" i="28"/>
  <c r="W830" i="28"/>
  <c r="X830" i="28"/>
  <c r="W826" i="28"/>
  <c r="X826" i="28"/>
  <c r="W822" i="28"/>
  <c r="X822" i="28"/>
  <c r="W818" i="28"/>
  <c r="X818" i="28"/>
  <c r="W814" i="28"/>
  <c r="X814" i="28"/>
  <c r="W810" i="28"/>
  <c r="X810" i="28"/>
  <c r="W806" i="28"/>
  <c r="X806" i="28"/>
  <c r="W984" i="28"/>
  <c r="X984" i="28"/>
  <c r="X964" i="28"/>
  <c r="W964" i="28"/>
  <c r="X956" i="28"/>
  <c r="W956" i="28"/>
  <c r="W920" i="28"/>
  <c r="X920" i="28"/>
  <c r="W912" i="28"/>
  <c r="X912" i="28"/>
  <c r="X892" i="28"/>
  <c r="W892" i="28"/>
  <c r="X884" i="28"/>
  <c r="W884" i="28"/>
  <c r="X876" i="28"/>
  <c r="W876" i="28"/>
  <c r="X828" i="28"/>
  <c r="W828" i="28"/>
  <c r="X804" i="28"/>
  <c r="W804" i="28"/>
  <c r="W784" i="28"/>
  <c r="X784" i="28"/>
  <c r="W716" i="28"/>
  <c r="X716" i="28"/>
  <c r="Y994" i="28"/>
  <c r="Y982" i="28"/>
  <c r="Y1003" i="28"/>
  <c r="Y995" i="28"/>
  <c r="Y987" i="28"/>
  <c r="Y979" i="28"/>
  <c r="Y971" i="28"/>
  <c r="Y963" i="28"/>
  <c r="Y955" i="28"/>
  <c r="Y943" i="28"/>
  <c r="Y935" i="28"/>
  <c r="Y931" i="28"/>
  <c r="Y923" i="28"/>
  <c r="Y915" i="28"/>
  <c r="Y907" i="28"/>
  <c r="Y899" i="28"/>
  <c r="Y891" i="28"/>
  <c r="Y883" i="28"/>
  <c r="Y875" i="28"/>
  <c r="Y867" i="28"/>
  <c r="Y859" i="28"/>
  <c r="Y851" i="28"/>
  <c r="Y843" i="28"/>
  <c r="Y839" i="28"/>
  <c r="Y831" i="28"/>
  <c r="Y823" i="28"/>
  <c r="Y815" i="28"/>
  <c r="Y807" i="28"/>
  <c r="Y799" i="28"/>
  <c r="Y791" i="28"/>
  <c r="Y783" i="28"/>
  <c r="Y775" i="28"/>
  <c r="Y767" i="28"/>
  <c r="Y759" i="28"/>
  <c r="Y751" i="28"/>
  <c r="Y743" i="28"/>
  <c r="Y735" i="28"/>
  <c r="Y727" i="28"/>
  <c r="Y723" i="28"/>
  <c r="Y711" i="28"/>
  <c r="Y703" i="28"/>
  <c r="Y695" i="28"/>
  <c r="Y683" i="28"/>
  <c r="Y675" i="28"/>
  <c r="Y667" i="28"/>
  <c r="Y659" i="28"/>
  <c r="Y651" i="28"/>
  <c r="Y639" i="28"/>
  <c r="Y631" i="28"/>
  <c r="Y623" i="28"/>
  <c r="Y611" i="28"/>
  <c r="Y599" i="28"/>
  <c r="Y587" i="28"/>
  <c r="Y571" i="28"/>
  <c r="Y555" i="28"/>
  <c r="Y535" i="28"/>
  <c r="Y527" i="28"/>
  <c r="Y519" i="28"/>
  <c r="Y511" i="28"/>
  <c r="Y499" i="28"/>
  <c r="Y491" i="28"/>
  <c r="Y483" i="28"/>
  <c r="Y475" i="28"/>
  <c r="Y467" i="28"/>
  <c r="Y455" i="28"/>
  <c r="Y447" i="28"/>
  <c r="Y439" i="28"/>
  <c r="Y431" i="28"/>
  <c r="Y423" i="28"/>
  <c r="Y411" i="28"/>
  <c r="Y403" i="28"/>
  <c r="Y395" i="28"/>
  <c r="Y383" i="28"/>
  <c r="Y375" i="28"/>
  <c r="Y367" i="28"/>
  <c r="Y359" i="28"/>
  <c r="Y347" i="28"/>
  <c r="Y339" i="28"/>
  <c r="Y331" i="28"/>
  <c r="Y323" i="28"/>
  <c r="Y311" i="28"/>
  <c r="Y303" i="28"/>
  <c r="Y295" i="28"/>
  <c r="Y287" i="28"/>
  <c r="Y279" i="28"/>
  <c r="Y271" i="28"/>
  <c r="Y263" i="28"/>
  <c r="Y259" i="28"/>
  <c r="Y255" i="28"/>
  <c r="Y251" i="28"/>
  <c r="Y247" i="28"/>
  <c r="Y243" i="28"/>
  <c r="Y239" i="28"/>
  <c r="Y235" i="28"/>
  <c r="Y231" i="28"/>
  <c r="Y227" i="28"/>
  <c r="Y223" i="28"/>
  <c r="X996" i="28"/>
  <c r="W996" i="28"/>
  <c r="X988" i="28"/>
  <c r="W988" i="28"/>
  <c r="W976" i="28"/>
  <c r="X976" i="28"/>
  <c r="W960" i="28"/>
  <c r="X960" i="28"/>
  <c r="W952" i="28"/>
  <c r="X952" i="28"/>
  <c r="W944" i="28"/>
  <c r="X944" i="28"/>
  <c r="X916" i="28"/>
  <c r="W916" i="28"/>
  <c r="W872" i="28"/>
  <c r="X872" i="28"/>
  <c r="W864" i="28"/>
  <c r="X864" i="28"/>
  <c r="W856" i="28"/>
  <c r="X856" i="28"/>
  <c r="X836" i="28"/>
  <c r="W836" i="28"/>
  <c r="W800" i="28"/>
  <c r="X800" i="28"/>
  <c r="W792" i="28"/>
  <c r="X792" i="28"/>
  <c r="W772" i="28"/>
  <c r="X772" i="28"/>
  <c r="X760" i="28"/>
  <c r="W760" i="28"/>
  <c r="X752" i="28"/>
  <c r="W752" i="28"/>
  <c r="W740" i="28"/>
  <c r="X740" i="28"/>
  <c r="X728" i="28"/>
  <c r="W728" i="28"/>
  <c r="W708" i="28"/>
  <c r="X708" i="28"/>
  <c r="W700" i="28"/>
  <c r="X700" i="28"/>
  <c r="W692" i="28"/>
  <c r="X692" i="28"/>
  <c r="X688" i="28"/>
  <c r="W688" i="28"/>
  <c r="Y1002" i="28"/>
  <c r="Y986" i="28"/>
  <c r="Y970" i="28"/>
  <c r="Y999" i="28"/>
  <c r="Y991" i="28"/>
  <c r="Y983" i="28"/>
  <c r="Y975" i="28"/>
  <c r="Y967" i="28"/>
  <c r="Y959" i="28"/>
  <c r="Y951" i="28"/>
  <c r="Y947" i="28"/>
  <c r="Y939" i="28"/>
  <c r="Y927" i="28"/>
  <c r="Y919" i="28"/>
  <c r="Y911" i="28"/>
  <c r="Y903" i="28"/>
  <c r="Y895" i="28"/>
  <c r="Y887" i="28"/>
  <c r="Y879" i="28"/>
  <c r="Y871" i="28"/>
  <c r="Y863" i="28"/>
  <c r="Y855" i="28"/>
  <c r="Y847" i="28"/>
  <c r="Y835" i="28"/>
  <c r="Y827" i="28"/>
  <c r="Y819" i="28"/>
  <c r="Y811" i="28"/>
  <c r="Y803" i="28"/>
  <c r="Y795" i="28"/>
  <c r="Y787" i="28"/>
  <c r="Y779" i="28"/>
  <c r="Y771" i="28"/>
  <c r="Y763" i="28"/>
  <c r="Y755" i="28"/>
  <c r="Y747" i="28"/>
  <c r="Y739" i="28"/>
  <c r="Y731" i="28"/>
  <c r="Y719" i="28"/>
  <c r="Y715" i="28"/>
  <c r="Y707" i="28"/>
  <c r="Y699" i="28"/>
  <c r="Y691" i="28"/>
  <c r="Y687" i="28"/>
  <c r="Y679" i="28"/>
  <c r="Y671" i="28"/>
  <c r="Y663" i="28"/>
  <c r="Y655" i="28"/>
  <c r="Y647" i="28"/>
  <c r="Y643" i="28"/>
  <c r="Y635" i="28"/>
  <c r="Y627" i="28"/>
  <c r="Y619" i="28"/>
  <c r="Y615" i="28"/>
  <c r="Y607" i="28"/>
  <c r="Y603" i="28"/>
  <c r="Y595" i="28"/>
  <c r="Y591" i="28"/>
  <c r="Y583" i="28"/>
  <c r="Y579" i="28"/>
  <c r="Y575" i="28"/>
  <c r="Y567" i="28"/>
  <c r="Y563" i="28"/>
  <c r="Y559" i="28"/>
  <c r="Y551" i="28"/>
  <c r="Y547" i="28"/>
  <c r="Y543" i="28"/>
  <c r="Y539" i="28"/>
  <c r="Y531" i="28"/>
  <c r="Y523" i="28"/>
  <c r="Y515" i="28"/>
  <c r="Y507" i="28"/>
  <c r="Y503" i="28"/>
  <c r="Y495" i="28"/>
  <c r="Y487" i="28"/>
  <c r="Y479" i="28"/>
  <c r="Y471" i="28"/>
  <c r="Y463" i="28"/>
  <c r="Y459" i="28"/>
  <c r="Y451" i="28"/>
  <c r="Y443" i="28"/>
  <c r="Y435" i="28"/>
  <c r="Y427" i="28"/>
  <c r="Y419" i="28"/>
  <c r="Y415" i="28"/>
  <c r="Y407" i="28"/>
  <c r="Y399" i="28"/>
  <c r="Y391" i="28"/>
  <c r="Y387" i="28"/>
  <c r="Y379" i="28"/>
  <c r="Y371" i="28"/>
  <c r="Y363" i="28"/>
  <c r="Y355" i="28"/>
  <c r="Y351" i="28"/>
  <c r="Y343" i="28"/>
  <c r="Y335" i="28"/>
  <c r="Y327" i="28"/>
  <c r="Y319" i="28"/>
  <c r="Y315" i="28"/>
  <c r="Y307" i="28"/>
  <c r="Y299" i="28"/>
  <c r="Y291" i="28"/>
  <c r="Y283" i="28"/>
  <c r="Y275" i="28"/>
  <c r="Y267" i="28"/>
  <c r="W1003" i="28"/>
  <c r="X1003" i="28"/>
  <c r="W999" i="28"/>
  <c r="X999" i="28"/>
  <c r="W995" i="28"/>
  <c r="X995" i="28"/>
  <c r="W991" i="28"/>
  <c r="X991" i="28"/>
  <c r="W987" i="28"/>
  <c r="X987" i="28"/>
  <c r="W983" i="28"/>
  <c r="X983" i="28"/>
  <c r="W979" i="28"/>
  <c r="X979" i="28"/>
  <c r="W975" i="28"/>
  <c r="X975" i="28"/>
  <c r="W971" i="28"/>
  <c r="X971" i="28"/>
  <c r="W967" i="28"/>
  <c r="X967" i="28"/>
  <c r="W963" i="28"/>
  <c r="X963" i="28"/>
  <c r="W959" i="28"/>
  <c r="X959" i="28"/>
  <c r="W955" i="28"/>
  <c r="X955" i="28"/>
  <c r="W951" i="28"/>
  <c r="X951" i="28"/>
  <c r="W947" i="28"/>
  <c r="X947" i="28"/>
  <c r="W943" i="28"/>
  <c r="X943" i="28"/>
  <c r="W939" i="28"/>
  <c r="X939" i="28"/>
  <c r="W935" i="28"/>
  <c r="X935" i="28"/>
  <c r="W931" i="28"/>
  <c r="X931" i="28"/>
  <c r="W927" i="28"/>
  <c r="X927" i="28"/>
  <c r="X923" i="28"/>
  <c r="W923" i="28"/>
  <c r="W919" i="28"/>
  <c r="X919" i="28"/>
  <c r="W915" i="28"/>
  <c r="X915" i="28"/>
  <c r="W911" i="28"/>
  <c r="X911" i="28"/>
  <c r="X907" i="28"/>
  <c r="W907" i="28"/>
  <c r="W903" i="28"/>
  <c r="X903" i="28"/>
  <c r="X899" i="28"/>
  <c r="W899" i="28"/>
  <c r="W895" i="28"/>
  <c r="X895" i="28"/>
  <c r="X891" i="28"/>
  <c r="W891" i="28"/>
  <c r="W887" i="28"/>
  <c r="X887" i="28"/>
  <c r="X883" i="28"/>
  <c r="W883" i="28"/>
  <c r="W879" i="28"/>
  <c r="X879" i="28"/>
  <c r="X875" i="28"/>
  <c r="W875" i="28"/>
  <c r="W871" i="28"/>
  <c r="X871" i="28"/>
  <c r="X867" i="28"/>
  <c r="W867" i="28"/>
  <c r="W863" i="28"/>
  <c r="X863" i="28"/>
  <c r="X859" i="28"/>
  <c r="W859" i="28"/>
  <c r="W855" i="28"/>
  <c r="X855" i="28"/>
  <c r="X851" i="28"/>
  <c r="W851" i="28"/>
  <c r="W847" i="28"/>
  <c r="X847" i="28"/>
  <c r="X843" i="28"/>
  <c r="W843" i="28"/>
  <c r="W839" i="28"/>
  <c r="X839" i="28"/>
  <c r="X835" i="28"/>
  <c r="W835" i="28"/>
  <c r="W831" i="28"/>
  <c r="X831" i="28"/>
  <c r="X827" i="28"/>
  <c r="W827" i="28"/>
  <c r="W823" i="28"/>
  <c r="X823" i="28"/>
  <c r="X819" i="28"/>
  <c r="W819" i="28"/>
  <c r="W815" i="28"/>
  <c r="X815" i="28"/>
  <c r="X811" i="28"/>
  <c r="W811" i="28"/>
  <c r="W807" i="28"/>
  <c r="X807" i="28"/>
  <c r="X803" i="28"/>
  <c r="W803" i="28"/>
  <c r="W799" i="28"/>
  <c r="X799" i="28"/>
  <c r="X795" i="28"/>
  <c r="W795" i="28"/>
  <c r="W791" i="28"/>
  <c r="X791" i="28"/>
  <c r="X787" i="28"/>
  <c r="W787" i="28"/>
  <c r="W783" i="28"/>
  <c r="X783" i="28"/>
  <c r="Y404" i="28"/>
  <c r="Y400" i="28"/>
  <c r="Y396" i="28"/>
  <c r="Y392" i="28"/>
  <c r="Y388" i="28"/>
  <c r="Y384" i="28"/>
  <c r="Y380" i="28"/>
  <c r="Y376" i="28"/>
  <c r="Y372" i="28"/>
  <c r="Y368" i="28"/>
  <c r="Y364" i="28"/>
  <c r="Y360" i="28"/>
  <c r="Y356" i="28"/>
  <c r="Y352" i="28"/>
  <c r="Y348" i="28"/>
  <c r="Y344" i="28"/>
  <c r="Y340" i="28"/>
  <c r="Y336" i="28"/>
  <c r="Y332" i="28"/>
  <c r="Y328" i="28"/>
  <c r="Y324" i="28"/>
  <c r="Y320" i="28"/>
  <c r="Y316" i="28"/>
  <c r="Y312" i="28"/>
  <c r="Y308" i="28"/>
  <c r="Y304" i="28"/>
  <c r="Y300" i="28"/>
  <c r="Y296" i="28"/>
  <c r="Y292" i="28"/>
  <c r="Y288" i="28"/>
  <c r="Y284" i="28"/>
  <c r="Y280" i="28"/>
  <c r="Y276" i="28"/>
  <c r="Y272" i="28"/>
  <c r="Y268" i="28"/>
  <c r="Y264" i="28"/>
  <c r="Y260" i="28"/>
  <c r="Y256" i="28"/>
  <c r="Y252" i="28"/>
  <c r="Y248" i="28"/>
  <c r="X672" i="28"/>
  <c r="W672" i="28"/>
  <c r="W668" i="28"/>
  <c r="X668" i="28"/>
  <c r="X664" i="28"/>
  <c r="W664" i="28"/>
  <c r="W660" i="28"/>
  <c r="X660" i="28"/>
  <c r="X656" i="28"/>
  <c r="W656" i="28"/>
  <c r="W652" i="28"/>
  <c r="X652" i="28"/>
  <c r="X648" i="28"/>
  <c r="W648" i="28"/>
  <c r="W644" i="28"/>
  <c r="X644" i="28"/>
  <c r="X640" i="28"/>
  <c r="W640" i="28"/>
  <c r="W636" i="28"/>
  <c r="X636" i="28"/>
  <c r="X632" i="28"/>
  <c r="W632" i="28"/>
  <c r="W628" i="28"/>
  <c r="X628" i="28"/>
  <c r="X624" i="28"/>
  <c r="W624" i="28"/>
  <c r="W620" i="28"/>
  <c r="X620" i="28"/>
  <c r="X616" i="28"/>
  <c r="W616" i="28"/>
  <c r="W612" i="28"/>
  <c r="X612" i="28"/>
  <c r="X608" i="28"/>
  <c r="W608" i="28"/>
  <c r="X604" i="28"/>
  <c r="W604" i="28"/>
  <c r="W600" i="28"/>
  <c r="X600" i="28"/>
  <c r="W596" i="28"/>
  <c r="X596" i="28"/>
  <c r="W592" i="28"/>
  <c r="X592" i="28"/>
  <c r="X588" i="28"/>
  <c r="W588" i="28"/>
  <c r="W584" i="28"/>
  <c r="X584" i="28"/>
  <c r="W580" i="28"/>
  <c r="X580" i="28"/>
  <c r="W576" i="28"/>
  <c r="X576" i="28"/>
  <c r="X572" i="28"/>
  <c r="W572" i="28"/>
  <c r="W568" i="28"/>
  <c r="X568" i="28"/>
  <c r="W564" i="28"/>
  <c r="X564" i="28"/>
  <c r="W560" i="28"/>
  <c r="X560" i="28"/>
  <c r="X556" i="28"/>
  <c r="W556" i="28"/>
  <c r="W552" i="28"/>
  <c r="X552" i="28"/>
  <c r="X548" i="28"/>
  <c r="W548" i="28"/>
  <c r="W544" i="28"/>
  <c r="X544" i="28"/>
  <c r="X540" i="28"/>
  <c r="W540" i="28"/>
  <c r="W536" i="28"/>
  <c r="X536" i="28"/>
  <c r="X532" i="28"/>
  <c r="W532" i="28"/>
  <c r="W528" i="28"/>
  <c r="X528" i="28"/>
  <c r="X524" i="28"/>
  <c r="W524" i="28"/>
  <c r="W520" i="28"/>
  <c r="X520" i="28"/>
  <c r="X516" i="28"/>
  <c r="W516" i="28"/>
  <c r="W512" i="28"/>
  <c r="X512" i="28"/>
  <c r="X508" i="28"/>
  <c r="W508" i="28"/>
  <c r="W504" i="28"/>
  <c r="X504" i="28"/>
  <c r="X500" i="28"/>
  <c r="W500" i="28"/>
  <c r="W496" i="28"/>
  <c r="X496" i="28"/>
  <c r="X492" i="28"/>
  <c r="W492" i="28"/>
  <c r="W488" i="28"/>
  <c r="X488" i="28"/>
  <c r="X484" i="28"/>
  <c r="W484" i="28"/>
  <c r="W480" i="28"/>
  <c r="X480" i="28"/>
  <c r="X476" i="28"/>
  <c r="W476" i="28"/>
  <c r="W472" i="28"/>
  <c r="X472" i="28"/>
  <c r="X468" i="28"/>
  <c r="W468" i="28"/>
  <c r="W464" i="28"/>
  <c r="X464" i="28"/>
  <c r="X460" i="28"/>
  <c r="W460" i="28"/>
  <c r="W456" i="28"/>
  <c r="X456" i="28"/>
  <c r="X452" i="28"/>
  <c r="W452" i="28"/>
  <c r="W448" i="28"/>
  <c r="X448" i="28"/>
  <c r="X444" i="28"/>
  <c r="W444" i="28"/>
  <c r="W440" i="28"/>
  <c r="X440" i="28"/>
  <c r="X436" i="28"/>
  <c r="W436" i="28"/>
  <c r="W432" i="28"/>
  <c r="X432" i="28"/>
  <c r="X428" i="28"/>
  <c r="W428" i="28"/>
  <c r="W424" i="28"/>
  <c r="X424" i="28"/>
  <c r="X420" i="28"/>
  <c r="W420" i="28"/>
  <c r="W416" i="28"/>
  <c r="X416" i="28"/>
  <c r="W412" i="28"/>
  <c r="X412" i="28"/>
  <c r="W408" i="28"/>
  <c r="X408" i="28"/>
  <c r="X404" i="28"/>
  <c r="W404" i="28"/>
  <c r="W400" i="28"/>
  <c r="X400" i="28"/>
  <c r="X396" i="28"/>
  <c r="W396" i="28"/>
  <c r="W392" i="28"/>
  <c r="X392" i="28"/>
  <c r="X388" i="28"/>
  <c r="W388" i="28"/>
  <c r="W384" i="28"/>
  <c r="X384" i="28"/>
  <c r="X380" i="28"/>
  <c r="W380" i="28"/>
  <c r="W376" i="28"/>
  <c r="X376" i="28"/>
  <c r="X372" i="28"/>
  <c r="W372" i="28"/>
  <c r="W368" i="28"/>
  <c r="X368" i="28"/>
  <c r="X364" i="28"/>
  <c r="W364" i="28"/>
  <c r="W360" i="28"/>
  <c r="X360" i="28"/>
  <c r="X356" i="28"/>
  <c r="W356" i="28"/>
  <c r="W352" i="28"/>
  <c r="X352" i="28"/>
  <c r="X348" i="28"/>
  <c r="W348" i="28"/>
  <c r="W344" i="28"/>
  <c r="X344" i="28"/>
  <c r="X340" i="28"/>
  <c r="W340" i="28"/>
  <c r="W336" i="28"/>
  <c r="X336" i="28"/>
  <c r="X332" i="28"/>
  <c r="W332" i="28"/>
  <c r="W328" i="28"/>
  <c r="X328" i="28"/>
  <c r="X324" i="28"/>
  <c r="W324" i="28"/>
  <c r="W320" i="28"/>
  <c r="X320" i="28"/>
  <c r="X316" i="28"/>
  <c r="W316" i="28"/>
  <c r="W312" i="28"/>
  <c r="X312" i="28"/>
  <c r="X308" i="28"/>
  <c r="W308" i="28"/>
  <c r="W304" i="28"/>
  <c r="X304" i="28"/>
  <c r="X300" i="28"/>
  <c r="W300" i="28"/>
  <c r="W296" i="28"/>
  <c r="X296" i="28"/>
  <c r="X292" i="28"/>
  <c r="W292" i="28"/>
  <c r="W288" i="28"/>
  <c r="X288" i="28"/>
  <c r="X284" i="28"/>
  <c r="W284" i="28"/>
  <c r="W280" i="28"/>
  <c r="X280" i="28"/>
  <c r="X276" i="28"/>
  <c r="W276" i="28"/>
  <c r="W272" i="28"/>
  <c r="X272" i="28"/>
  <c r="X268" i="28"/>
  <c r="W268" i="28"/>
  <c r="W264" i="28"/>
  <c r="X264" i="28"/>
  <c r="X260" i="28"/>
  <c r="W260" i="28"/>
  <c r="W256" i="28"/>
  <c r="X256" i="28"/>
  <c r="X252" i="28"/>
  <c r="W252" i="28"/>
  <c r="W248" i="28"/>
  <c r="X248" i="28"/>
  <c r="X244" i="28"/>
  <c r="W244" i="28"/>
  <c r="W240" i="28"/>
  <c r="X240" i="28"/>
  <c r="X236" i="28"/>
  <c r="W236" i="28"/>
  <c r="W232" i="28"/>
  <c r="X232" i="28"/>
  <c r="W228" i="28"/>
  <c r="X228" i="28"/>
  <c r="W224" i="28"/>
  <c r="X224" i="28"/>
  <c r="W220" i="28"/>
  <c r="X220" i="28"/>
  <c r="W216" i="28"/>
  <c r="X216" i="28"/>
  <c r="W212" i="28"/>
  <c r="X212" i="28"/>
  <c r="W208" i="28"/>
  <c r="X208" i="28"/>
  <c r="W204" i="28"/>
  <c r="X204" i="28"/>
  <c r="W200" i="28"/>
  <c r="X200" i="28"/>
  <c r="W196" i="28"/>
  <c r="X196" i="28"/>
  <c r="W192" i="28"/>
  <c r="X192" i="28"/>
  <c r="W188" i="28"/>
  <c r="X188" i="28"/>
  <c r="W184" i="28"/>
  <c r="X184" i="28"/>
  <c r="W180" i="28"/>
  <c r="X180" i="28"/>
  <c r="W176" i="28"/>
  <c r="X176" i="28"/>
  <c r="W172" i="28"/>
  <c r="X172" i="28"/>
  <c r="W168" i="28"/>
  <c r="X168" i="28"/>
  <c r="W164" i="28"/>
  <c r="X164" i="28"/>
  <c r="W160" i="28"/>
  <c r="X160" i="28"/>
  <c r="W156" i="28"/>
  <c r="X156" i="28"/>
  <c r="W152" i="28"/>
  <c r="X152" i="28"/>
  <c r="W148" i="28"/>
  <c r="X148" i="28"/>
  <c r="W144" i="28"/>
  <c r="X144" i="28"/>
  <c r="W140" i="28"/>
  <c r="X140" i="28"/>
  <c r="W136" i="28"/>
  <c r="X136" i="28"/>
  <c r="W132" i="28"/>
  <c r="X132" i="28"/>
  <c r="W128" i="28"/>
  <c r="X128" i="28"/>
  <c r="W124" i="28"/>
  <c r="X124" i="28"/>
  <c r="W120" i="28"/>
  <c r="X120" i="28"/>
  <c r="W116" i="28"/>
  <c r="X116" i="28"/>
  <c r="W112" i="28"/>
  <c r="X112" i="28"/>
  <c r="W108" i="28"/>
  <c r="X108" i="28"/>
  <c r="W104" i="28"/>
  <c r="X104" i="28"/>
  <c r="W100" i="28"/>
  <c r="X100" i="28"/>
  <c r="W96" i="28"/>
  <c r="X96" i="28"/>
  <c r="W92" i="28"/>
  <c r="X92" i="28"/>
  <c r="W88" i="28"/>
  <c r="X88" i="28"/>
  <c r="W84" i="28"/>
  <c r="X84" i="28"/>
  <c r="W80" i="28"/>
  <c r="X80" i="28"/>
  <c r="W76" i="28"/>
  <c r="X76" i="28"/>
  <c r="W72" i="28"/>
  <c r="X72" i="28"/>
  <c r="W68" i="28"/>
  <c r="X68" i="28"/>
  <c r="W64" i="28"/>
  <c r="X64" i="28"/>
  <c r="W60" i="28"/>
  <c r="X60" i="28"/>
  <c r="W56" i="28"/>
  <c r="X56" i="28"/>
  <c r="W52" i="28"/>
  <c r="X52" i="28"/>
  <c r="W48" i="28"/>
  <c r="X48" i="28"/>
  <c r="W44" i="28"/>
  <c r="X44" i="28"/>
  <c r="W40" i="28"/>
  <c r="X40" i="28"/>
  <c r="W36" i="28"/>
  <c r="X36" i="28"/>
  <c r="W32" i="28"/>
  <c r="X32" i="28"/>
  <c r="W28" i="28"/>
  <c r="X28" i="28"/>
  <c r="W24" i="28"/>
  <c r="X24" i="28"/>
  <c r="Y20" i="28"/>
  <c r="Y16" i="28"/>
  <c r="Y12" i="28"/>
  <c r="Y8" i="28"/>
  <c r="W997" i="28"/>
  <c r="X997" i="28"/>
  <c r="X993" i="28"/>
  <c r="W993" i="28"/>
  <c r="W989" i="28"/>
  <c r="X989" i="28"/>
  <c r="X985" i="28"/>
  <c r="W985" i="28"/>
  <c r="W981" i="28"/>
  <c r="X981" i="28"/>
  <c r="X977" i="28"/>
  <c r="W977" i="28"/>
  <c r="W973" i="28"/>
  <c r="X973" i="28"/>
  <c r="X969" i="28"/>
  <c r="W969" i="28"/>
  <c r="W965" i="28"/>
  <c r="X965" i="28"/>
  <c r="X961" i="28"/>
  <c r="W961" i="28"/>
  <c r="W957" i="28"/>
  <c r="X957" i="28"/>
  <c r="X953" i="28"/>
  <c r="W953" i="28"/>
  <c r="W949" i="28"/>
  <c r="X949" i="28"/>
  <c r="X945" i="28"/>
  <c r="W945" i="28"/>
  <c r="W941" i="28"/>
  <c r="X941" i="28"/>
  <c r="X937" i="28"/>
  <c r="W937" i="28"/>
  <c r="W933" i="28"/>
  <c r="X933" i="28"/>
  <c r="X929" i="28"/>
  <c r="W929" i="28"/>
  <c r="X925" i="28"/>
  <c r="W925" i="28"/>
  <c r="W921" i="28"/>
  <c r="X921" i="28"/>
  <c r="X917" i="28"/>
  <c r="W917" i="28"/>
  <c r="W913" i="28"/>
  <c r="X913" i="28"/>
  <c r="X909" i="28"/>
  <c r="W909" i="28"/>
  <c r="W905" i="28"/>
  <c r="X905" i="28"/>
  <c r="X901" i="28"/>
  <c r="W901" i="28"/>
  <c r="W897" i="28"/>
  <c r="X897" i="28"/>
  <c r="X893" i="28"/>
  <c r="W893" i="28"/>
  <c r="W889" i="28"/>
  <c r="X889" i="28"/>
  <c r="X885" i="28"/>
  <c r="W885" i="28"/>
  <c r="W881" i="28"/>
  <c r="X881" i="28"/>
  <c r="X877" i="28"/>
  <c r="W877" i="28"/>
  <c r="W873" i="28"/>
  <c r="X873" i="28"/>
  <c r="X869" i="28"/>
  <c r="W869" i="28"/>
  <c r="W865" i="28"/>
  <c r="X865" i="28"/>
  <c r="X861" i="28"/>
  <c r="W861" i="28"/>
  <c r="W857" i="28"/>
  <c r="X857" i="28"/>
  <c r="W853" i="28"/>
  <c r="X853" i="28"/>
  <c r="W849" i="28"/>
  <c r="X849" i="28"/>
  <c r="W845" i="28"/>
  <c r="X845" i="28"/>
  <c r="W841" i="28"/>
  <c r="X841" i="28"/>
  <c r="W837" i="28"/>
  <c r="X837" i="28"/>
  <c r="W833" i="28"/>
  <c r="X833" i="28"/>
  <c r="W829" i="28"/>
  <c r="X829" i="28"/>
  <c r="W825" i="28"/>
  <c r="X825" i="28"/>
  <c r="W821" i="28"/>
  <c r="X821" i="28"/>
  <c r="W817" i="28"/>
  <c r="X817" i="28"/>
  <c r="W813" i="28"/>
  <c r="X813" i="28"/>
  <c r="W809" i="28"/>
  <c r="X809" i="28"/>
  <c r="W805" i="28"/>
  <c r="X805" i="28"/>
  <c r="W801" i="28"/>
  <c r="X801" i="28"/>
  <c r="W797" i="28"/>
  <c r="X797" i="28"/>
  <c r="W793" i="28"/>
  <c r="X793" i="28"/>
  <c r="W789" i="28"/>
  <c r="X789" i="28"/>
  <c r="W785" i="28"/>
  <c r="X785" i="28"/>
  <c r="W781" i="28"/>
  <c r="X781" i="28"/>
  <c r="W777" i="28"/>
  <c r="X777" i="28"/>
  <c r="W773" i="28"/>
  <c r="X773" i="28"/>
  <c r="W769" i="28"/>
  <c r="X769" i="28"/>
  <c r="W765" i="28"/>
  <c r="X765" i="28"/>
  <c r="W761" i="28"/>
  <c r="X761" i="28"/>
  <c r="W757" i="28"/>
  <c r="X757" i="28"/>
  <c r="W753" i="28"/>
  <c r="X753" i="28"/>
  <c r="X749" i="28"/>
  <c r="W749" i="28"/>
  <c r="W745" i="28"/>
  <c r="X745" i="28"/>
  <c r="W741" i="28"/>
  <c r="X741" i="28"/>
  <c r="W737" i="28"/>
  <c r="X737" i="28"/>
  <c r="W733" i="28"/>
  <c r="X733" i="28"/>
  <c r="W729" i="28"/>
  <c r="X729" i="28"/>
  <c r="W725" i="28"/>
  <c r="X725" i="28"/>
  <c r="W721" i="28"/>
  <c r="X721" i="28"/>
  <c r="W717" i="28"/>
  <c r="X717" i="28"/>
  <c r="W713" i="28"/>
  <c r="X713" i="28"/>
  <c r="W709" i="28"/>
  <c r="X709" i="28"/>
  <c r="W705" i="28"/>
  <c r="X705" i="28"/>
  <c r="W701" i="28"/>
  <c r="X701" i="28"/>
  <c r="W697" i="28"/>
  <c r="X697" i="28"/>
  <c r="W693" i="28"/>
  <c r="X693" i="28"/>
  <c r="W689" i="28"/>
  <c r="X689" i="28"/>
  <c r="W685" i="28"/>
  <c r="X685" i="28"/>
  <c r="W681" i="28"/>
  <c r="X681" i="28"/>
  <c r="W677" i="28"/>
  <c r="X677" i="28"/>
  <c r="W673" i="28"/>
  <c r="X673" i="28"/>
  <c r="W669" i="28"/>
  <c r="X669" i="28"/>
  <c r="W665" i="28"/>
  <c r="X665" i="28"/>
  <c r="W661" i="28"/>
  <c r="X661" i="28"/>
  <c r="W657" i="28"/>
  <c r="X657" i="28"/>
  <c r="W653" i="28"/>
  <c r="X653" i="28"/>
  <c r="W649" i="28"/>
  <c r="X649" i="28"/>
  <c r="W645" i="28"/>
  <c r="X645" i="28"/>
  <c r="W641" i="28"/>
  <c r="X641" i="28"/>
  <c r="W637" i="28"/>
  <c r="X637" i="28"/>
  <c r="W633" i="28"/>
  <c r="X633" i="28"/>
  <c r="W629" i="28"/>
  <c r="X629" i="28"/>
  <c r="W625" i="28"/>
  <c r="X625" i="28"/>
  <c r="W621" i="28"/>
  <c r="X621" i="28"/>
  <c r="W617" i="28"/>
  <c r="X617" i="28"/>
  <c r="W613" i="28"/>
  <c r="X613" i="28"/>
  <c r="W609" i="28"/>
  <c r="X609" i="28"/>
  <c r="W605" i="28"/>
  <c r="X605" i="28"/>
  <c r="W601" i="28"/>
  <c r="X601" i="28"/>
  <c r="X597" i="28"/>
  <c r="W597" i="28"/>
  <c r="W593" i="28"/>
  <c r="X593" i="28"/>
  <c r="X589" i="28"/>
  <c r="W589" i="28"/>
  <c r="W585" i="28"/>
  <c r="X585" i="28"/>
  <c r="X581" i="28"/>
  <c r="W581" i="28"/>
  <c r="W577" i="28"/>
  <c r="X577" i="28"/>
  <c r="X573" i="28"/>
  <c r="W573" i="28"/>
  <c r="W569" i="28"/>
  <c r="X569" i="28"/>
  <c r="X565" i="28"/>
  <c r="W565" i="28"/>
  <c r="W561" i="28"/>
  <c r="X561" i="28"/>
  <c r="X557" i="28"/>
  <c r="W557" i="28"/>
  <c r="W553" i="28"/>
  <c r="X553" i="28"/>
  <c r="W549" i="28"/>
  <c r="X549" i="28"/>
  <c r="W545" i="28"/>
  <c r="X545" i="28"/>
  <c r="W541" i="28"/>
  <c r="X541" i="28"/>
  <c r="W537" i="28"/>
  <c r="X537" i="28"/>
  <c r="W533" i="28"/>
  <c r="X533" i="28"/>
  <c r="W529" i="28"/>
  <c r="X529" i="28"/>
  <c r="W525" i="28"/>
  <c r="X525" i="28"/>
  <c r="W521" i="28"/>
  <c r="X521" i="28"/>
  <c r="W517" i="28"/>
  <c r="X517" i="28"/>
  <c r="W513" i="28"/>
  <c r="X513" i="28"/>
  <c r="W509" i="28"/>
  <c r="X509" i="28"/>
  <c r="W505" i="28"/>
  <c r="X505" i="28"/>
  <c r="W501" i="28"/>
  <c r="X501" i="28"/>
  <c r="W497" i="28"/>
  <c r="X497" i="28"/>
  <c r="W493" i="28"/>
  <c r="X493" i="28"/>
  <c r="W489" i="28"/>
  <c r="X489" i="28"/>
  <c r="W485" i="28"/>
  <c r="X485" i="28"/>
  <c r="W481" i="28"/>
  <c r="X481" i="28"/>
  <c r="W477" i="28"/>
  <c r="X477" i="28"/>
  <c r="W473" i="28"/>
  <c r="X473" i="28"/>
  <c r="W469" i="28"/>
  <c r="X469" i="28"/>
  <c r="W465" i="28"/>
  <c r="X465" i="28"/>
  <c r="W461" i="28"/>
  <c r="X461" i="28"/>
  <c r="W457" i="28"/>
  <c r="X457" i="28"/>
  <c r="W453" i="28"/>
  <c r="X453" i="28"/>
  <c r="W449" i="28"/>
  <c r="X449" i="28"/>
  <c r="W445" i="28"/>
  <c r="X445" i="28"/>
  <c r="W441" i="28"/>
  <c r="X441" i="28"/>
  <c r="W437" i="28"/>
  <c r="X437" i="28"/>
  <c r="W433" i="28"/>
  <c r="X433" i="28"/>
  <c r="W429" i="28"/>
  <c r="X429" i="28"/>
  <c r="W425" i="28"/>
  <c r="X425" i="28"/>
  <c r="W421" i="28"/>
  <c r="X421" i="28"/>
  <c r="W417" i="28"/>
  <c r="X417" i="28"/>
  <c r="W413" i="28"/>
  <c r="X413" i="28"/>
  <c r="X409" i="28"/>
  <c r="W409" i="28"/>
  <c r="W405" i="28"/>
  <c r="X405" i="28"/>
  <c r="X401" i="28"/>
  <c r="W401" i="28"/>
  <c r="W397" i="28"/>
  <c r="X397" i="28"/>
  <c r="X393" i="28"/>
  <c r="W393" i="28"/>
  <c r="W389" i="28"/>
  <c r="X389" i="28"/>
  <c r="X385" i="28"/>
  <c r="W385" i="28"/>
  <c r="W381" i="28"/>
  <c r="X381" i="28"/>
  <c r="X377" i="28"/>
  <c r="W377" i="28"/>
  <c r="W373" i="28"/>
  <c r="X373" i="28"/>
  <c r="X369" i="28"/>
  <c r="W369" i="28"/>
  <c r="W365" i="28"/>
  <c r="X365" i="28"/>
  <c r="X361" i="28"/>
  <c r="W361" i="28"/>
  <c r="W357" i="28"/>
  <c r="X357" i="28"/>
  <c r="X353" i="28"/>
  <c r="W353" i="28"/>
  <c r="W349" i="28"/>
  <c r="X349" i="28"/>
  <c r="X345" i="28"/>
  <c r="W345" i="28"/>
  <c r="W341" i="28"/>
  <c r="X341" i="28"/>
  <c r="X337" i="28"/>
  <c r="W337" i="28"/>
  <c r="W333" i="28"/>
  <c r="X333" i="28"/>
  <c r="X329" i="28"/>
  <c r="W329" i="28"/>
  <c r="W325" i="28"/>
  <c r="X325" i="28"/>
  <c r="X321" i="28"/>
  <c r="W321" i="28"/>
  <c r="W317" i="28"/>
  <c r="X317" i="28"/>
  <c r="X313" i="28"/>
  <c r="W313" i="28"/>
  <c r="W309" i="28"/>
  <c r="X309" i="28"/>
  <c r="X305" i="28"/>
  <c r="W305" i="28"/>
  <c r="W301" i="28"/>
  <c r="X301" i="28"/>
  <c r="X297" i="28"/>
  <c r="W297" i="28"/>
  <c r="W293" i="28"/>
  <c r="X293" i="28"/>
  <c r="X289" i="28"/>
  <c r="W289" i="28"/>
  <c r="W285" i="28"/>
  <c r="X285" i="28"/>
  <c r="X281" i="28"/>
  <c r="W281" i="28"/>
  <c r="W277" i="28"/>
  <c r="X277" i="28"/>
  <c r="X273" i="28"/>
  <c r="W273" i="28"/>
  <c r="W269" i="28"/>
  <c r="X269" i="28"/>
  <c r="X265" i="28"/>
  <c r="W265" i="28"/>
  <c r="W261" i="28"/>
  <c r="X261" i="28"/>
  <c r="X257" i="28"/>
  <c r="W257" i="28"/>
  <c r="W253" i="28"/>
  <c r="X253" i="28"/>
  <c r="X249" i="28"/>
  <c r="W249" i="28"/>
  <c r="W245" i="28"/>
  <c r="X245" i="28"/>
  <c r="X241" i="28"/>
  <c r="W241" i="28"/>
  <c r="W237" i="28"/>
  <c r="X237" i="28"/>
  <c r="X233" i="28"/>
  <c r="W233" i="28"/>
  <c r="W229" i="28"/>
  <c r="X229" i="28"/>
  <c r="W225" i="28"/>
  <c r="X225" i="28"/>
  <c r="W221" i="28"/>
  <c r="X221" i="28"/>
  <c r="W217" i="28"/>
  <c r="X217" i="28"/>
  <c r="W213" i="28"/>
  <c r="X213" i="28"/>
  <c r="W209" i="28"/>
  <c r="X209" i="28"/>
  <c r="W205" i="28"/>
  <c r="X205" i="28"/>
  <c r="W201" i="28"/>
  <c r="X201" i="28"/>
  <c r="W197" i="28"/>
  <c r="X197" i="28"/>
  <c r="W193" i="28"/>
  <c r="X193" i="28"/>
  <c r="W189" i="28"/>
  <c r="X189" i="28"/>
  <c r="W185" i="28"/>
  <c r="X185" i="28"/>
  <c r="W181" i="28"/>
  <c r="X181" i="28"/>
  <c r="W177" i="28"/>
  <c r="X177" i="28"/>
  <c r="W173" i="28"/>
  <c r="X173" i="28"/>
  <c r="W169" i="28"/>
  <c r="X169" i="28"/>
  <c r="W165" i="28"/>
  <c r="X165" i="28"/>
  <c r="W161" i="28"/>
  <c r="X161" i="28"/>
  <c r="W157" i="28"/>
  <c r="X157" i="28"/>
  <c r="W153" i="28"/>
  <c r="X153" i="28"/>
  <c r="W149" i="28"/>
  <c r="X149" i="28"/>
  <c r="W145" i="28"/>
  <c r="X145" i="28"/>
  <c r="W141" i="28"/>
  <c r="X141" i="28"/>
  <c r="W137" i="28"/>
  <c r="X137" i="28"/>
  <c r="W133" i="28"/>
  <c r="X133" i="28"/>
  <c r="W129" i="28"/>
  <c r="X129" i="28"/>
  <c r="W125" i="28"/>
  <c r="X125" i="28"/>
  <c r="W121" i="28"/>
  <c r="X121" i="28"/>
  <c r="W117" i="28"/>
  <c r="X117" i="28"/>
  <c r="W113" i="28"/>
  <c r="X113" i="28"/>
  <c r="W109" i="28"/>
  <c r="X109" i="28"/>
  <c r="W105" i="28"/>
  <c r="X105" i="28"/>
  <c r="W101" i="28"/>
  <c r="X101" i="28"/>
  <c r="W97" i="28"/>
  <c r="X97" i="28"/>
  <c r="W93" i="28"/>
  <c r="X93" i="28"/>
  <c r="W89" i="28"/>
  <c r="X89" i="28"/>
  <c r="W85" i="28"/>
  <c r="X85" i="28"/>
  <c r="W81" i="28"/>
  <c r="X81" i="28"/>
  <c r="W77" i="28"/>
  <c r="X77" i="28"/>
  <c r="W73" i="28"/>
  <c r="X73" i="28"/>
  <c r="W69" i="28"/>
  <c r="X69" i="28"/>
  <c r="W65" i="28"/>
  <c r="X65" i="28"/>
  <c r="W61" i="28"/>
  <c r="X61" i="28"/>
  <c r="W57" i="28"/>
  <c r="X57" i="28"/>
  <c r="W53" i="28"/>
  <c r="X53" i="28"/>
  <c r="W49" i="28"/>
  <c r="X49" i="28"/>
  <c r="W45" i="28"/>
  <c r="X45" i="28"/>
  <c r="W41" i="28"/>
  <c r="X41" i="28"/>
  <c r="W37" i="28"/>
  <c r="X37" i="28"/>
  <c r="W33" i="28"/>
  <c r="X33" i="28"/>
  <c r="W29" i="28"/>
  <c r="X29" i="28"/>
  <c r="W25" i="28"/>
  <c r="X25" i="28"/>
  <c r="W21" i="28"/>
  <c r="X21" i="28"/>
  <c r="Y17" i="28"/>
  <c r="Y13" i="28"/>
  <c r="Y9" i="28"/>
  <c r="W17" i="28"/>
  <c r="X17" i="28"/>
  <c r="W13" i="28"/>
  <c r="X13" i="28"/>
  <c r="W9" i="28"/>
  <c r="X9" i="28"/>
  <c r="W802" i="28"/>
  <c r="X802" i="28"/>
  <c r="W798" i="28"/>
  <c r="X798" i="28"/>
  <c r="W794" i="28"/>
  <c r="X794" i="28"/>
  <c r="W790" i="28"/>
  <c r="X790" i="28"/>
  <c r="W786" i="28"/>
  <c r="X786" i="28"/>
  <c r="W782" i="28"/>
  <c r="X782" i="28"/>
  <c r="W778" i="28"/>
  <c r="X778" i="28"/>
  <c r="X774" i="28"/>
  <c r="W774" i="28"/>
  <c r="W770" i="28"/>
  <c r="X770" i="28"/>
  <c r="X766" i="28"/>
  <c r="W766" i="28"/>
  <c r="X762" i="28"/>
  <c r="W762" i="28"/>
  <c r="X758" i="28"/>
  <c r="W758" i="28"/>
  <c r="W754" i="28"/>
  <c r="X754" i="28"/>
  <c r="X750" i="28"/>
  <c r="W750" i="28"/>
  <c r="W746" i="28"/>
  <c r="X746" i="28"/>
  <c r="X742" i="28"/>
  <c r="W742" i="28"/>
  <c r="W738" i="28"/>
  <c r="X738" i="28"/>
  <c r="X734" i="28"/>
  <c r="W734" i="28"/>
  <c r="W730" i="28"/>
  <c r="X730" i="28"/>
  <c r="X726" i="28"/>
  <c r="W726" i="28"/>
  <c r="W722" i="28"/>
  <c r="X722" i="28"/>
  <c r="X718" i="28"/>
  <c r="W718" i="28"/>
  <c r="W714" i="28"/>
  <c r="X714" i="28"/>
  <c r="W710" i="28"/>
  <c r="X710" i="28"/>
  <c r="W706" i="28"/>
  <c r="X706" i="28"/>
  <c r="W702" i="28"/>
  <c r="X702" i="28"/>
  <c r="W698" i="28"/>
  <c r="X698" i="28"/>
  <c r="W694" i="28"/>
  <c r="X694" i="28"/>
  <c r="W690" i="28"/>
  <c r="X690" i="28"/>
  <c r="W686" i="28"/>
  <c r="X686" i="28"/>
  <c r="W682" i="28"/>
  <c r="X682" i="28"/>
  <c r="W678" i="28"/>
  <c r="X678" i="28"/>
  <c r="W674" i="28"/>
  <c r="X674" i="28"/>
  <c r="W670" i="28"/>
  <c r="X670" i="28"/>
  <c r="W666" i="28"/>
  <c r="X666" i="28"/>
  <c r="W662" i="28"/>
  <c r="X662" i="28"/>
  <c r="W658" i="28"/>
  <c r="X658" i="28"/>
  <c r="W654" i="28"/>
  <c r="X654" i="28"/>
  <c r="W650" i="28"/>
  <c r="X650" i="28"/>
  <c r="W646" i="28"/>
  <c r="X646" i="28"/>
  <c r="W642" i="28"/>
  <c r="X642" i="28"/>
  <c r="W638" i="28"/>
  <c r="X638" i="28"/>
  <c r="W634" i="28"/>
  <c r="X634" i="28"/>
  <c r="W630" i="28"/>
  <c r="X630" i="28"/>
  <c r="W626" i="28"/>
  <c r="X626" i="28"/>
  <c r="W622" i="28"/>
  <c r="X622" i="28"/>
  <c r="W618" i="28"/>
  <c r="X618" i="28"/>
  <c r="W614" i="28"/>
  <c r="X614" i="28"/>
  <c r="W610" i="28"/>
  <c r="X610" i="28"/>
  <c r="W606" i="28"/>
  <c r="X606" i="28"/>
  <c r="W602" i="28"/>
  <c r="X602" i="28"/>
  <c r="X598" i="28"/>
  <c r="W598" i="28"/>
  <c r="W594" i="28"/>
  <c r="X594" i="28"/>
  <c r="X590" i="28"/>
  <c r="W590" i="28"/>
  <c r="W586" i="28"/>
  <c r="X586" i="28"/>
  <c r="X582" i="28"/>
  <c r="W582" i="28"/>
  <c r="W578" i="28"/>
  <c r="X578" i="28"/>
  <c r="X574" i="28"/>
  <c r="W574" i="28"/>
  <c r="W570" i="28"/>
  <c r="X570" i="28"/>
  <c r="X566" i="28"/>
  <c r="W566" i="28"/>
  <c r="W562" i="28"/>
  <c r="X562" i="28"/>
  <c r="X558" i="28"/>
  <c r="W558" i="28"/>
  <c r="W554" i="28"/>
  <c r="X554" i="28"/>
  <c r="X550" i="28"/>
  <c r="W550" i="28"/>
  <c r="W546" i="28"/>
  <c r="X546" i="28"/>
  <c r="X542" i="28"/>
  <c r="W542" i="28"/>
  <c r="W538" i="28"/>
  <c r="X538" i="28"/>
  <c r="X534" i="28"/>
  <c r="W534" i="28"/>
  <c r="W530" i="28"/>
  <c r="X530" i="28"/>
  <c r="X526" i="28"/>
  <c r="W526" i="28"/>
  <c r="W522" i="28"/>
  <c r="X522" i="28"/>
  <c r="X518" i="28"/>
  <c r="W518" i="28"/>
  <c r="W514" i="28"/>
  <c r="X514" i="28"/>
  <c r="X510" i="28"/>
  <c r="W510" i="28"/>
  <c r="W506" i="28"/>
  <c r="X506" i="28"/>
  <c r="X502" i="28"/>
  <c r="W502" i="28"/>
  <c r="W498" i="28"/>
  <c r="X498" i="28"/>
  <c r="X494" i="28"/>
  <c r="W494" i="28"/>
  <c r="W490" i="28"/>
  <c r="X490" i="28"/>
  <c r="X486" i="28"/>
  <c r="W486" i="28"/>
  <c r="W482" i="28"/>
  <c r="X482" i="28"/>
  <c r="W478" i="28"/>
  <c r="X478" i="28"/>
  <c r="W474" i="28"/>
  <c r="X474" i="28"/>
  <c r="W470" i="28"/>
  <c r="X470" i="28"/>
  <c r="W466" i="28"/>
  <c r="X466" i="28"/>
  <c r="W462" i="28"/>
  <c r="X462" i="28"/>
  <c r="W458" i="28"/>
  <c r="X458" i="28"/>
  <c r="W454" i="28"/>
  <c r="X454" i="28"/>
  <c r="W450" i="28"/>
  <c r="X450" i="28"/>
  <c r="W446" i="28"/>
  <c r="X446" i="28"/>
  <c r="W442" i="28"/>
  <c r="X442" i="28"/>
  <c r="W438" i="28"/>
  <c r="X438" i="28"/>
  <c r="W434" i="28"/>
  <c r="X434" i="28"/>
  <c r="W430" i="28"/>
  <c r="X430" i="28"/>
  <c r="W426" i="28"/>
  <c r="X426" i="28"/>
  <c r="W422" i="28"/>
  <c r="X422" i="28"/>
  <c r="W418" i="28"/>
  <c r="X418" i="28"/>
  <c r="W414" i="28"/>
  <c r="X414" i="28"/>
  <c r="W410" i="28"/>
  <c r="X410" i="28"/>
  <c r="W406" i="28"/>
  <c r="X406" i="28"/>
  <c r="W402" i="28"/>
  <c r="X402" i="28"/>
  <c r="W398" i="28"/>
  <c r="X398" i="28"/>
  <c r="W394" i="28"/>
  <c r="X394" i="28"/>
  <c r="W390" i="28"/>
  <c r="X390" i="28"/>
  <c r="W386" i="28"/>
  <c r="X386" i="28"/>
  <c r="W382" i="28"/>
  <c r="X382" i="28"/>
  <c r="W378" i="28"/>
  <c r="X378" i="28"/>
  <c r="W374" i="28"/>
  <c r="X374" i="28"/>
  <c r="W370" i="28"/>
  <c r="X370" i="28"/>
  <c r="W366" i="28"/>
  <c r="X366" i="28"/>
  <c r="W362" i="28"/>
  <c r="X362" i="28"/>
  <c r="W358" i="28"/>
  <c r="X358" i="28"/>
  <c r="W354" i="28"/>
  <c r="X354" i="28"/>
  <c r="W350" i="28"/>
  <c r="X350" i="28"/>
  <c r="W346" i="28"/>
  <c r="X346" i="28"/>
  <c r="W342" i="28"/>
  <c r="X342" i="28"/>
  <c r="W338" i="28"/>
  <c r="X338" i="28"/>
  <c r="W334" i="28"/>
  <c r="X334" i="28"/>
  <c r="W330" i="28"/>
  <c r="X330" i="28"/>
  <c r="W326" i="28"/>
  <c r="X326" i="28"/>
  <c r="W322" i="28"/>
  <c r="X322" i="28"/>
  <c r="W318" i="28"/>
  <c r="X318" i="28"/>
  <c r="W314" i="28"/>
  <c r="X314" i="28"/>
  <c r="W310" i="28"/>
  <c r="X310" i="28"/>
  <c r="W306" i="28"/>
  <c r="X306" i="28"/>
  <c r="W302" i="28"/>
  <c r="X302" i="28"/>
  <c r="W298" i="28"/>
  <c r="X298" i="28"/>
  <c r="W294" i="28"/>
  <c r="X294" i="28"/>
  <c r="W290" i="28"/>
  <c r="X290" i="28"/>
  <c r="W286" i="28"/>
  <c r="X286" i="28"/>
  <c r="W282" i="28"/>
  <c r="X282" i="28"/>
  <c r="W278" i="28"/>
  <c r="X278" i="28"/>
  <c r="W274" i="28"/>
  <c r="X274" i="28"/>
  <c r="W270" i="28"/>
  <c r="X270" i="28"/>
  <c r="W266" i="28"/>
  <c r="X266" i="28"/>
  <c r="W262" i="28"/>
  <c r="X262" i="28"/>
  <c r="W258" i="28"/>
  <c r="X258" i="28"/>
  <c r="W254" i="28"/>
  <c r="X254" i="28"/>
  <c r="W250" i="28"/>
  <c r="X250" i="28"/>
  <c r="W246" i="28"/>
  <c r="X246" i="28"/>
  <c r="W242" i="28"/>
  <c r="X242" i="28"/>
  <c r="W238" i="28"/>
  <c r="X238" i="28"/>
  <c r="W234" i="28"/>
  <c r="X234" i="28"/>
  <c r="X230" i="28"/>
  <c r="W230" i="28"/>
  <c r="X226" i="28"/>
  <c r="W226" i="28"/>
  <c r="X222" i="28"/>
  <c r="W222" i="28"/>
  <c r="X218" i="28"/>
  <c r="W218" i="28"/>
  <c r="X214" i="28"/>
  <c r="W214" i="28"/>
  <c r="X210" i="28"/>
  <c r="W210" i="28"/>
  <c r="X206" i="28"/>
  <c r="W206" i="28"/>
  <c r="X202" i="28"/>
  <c r="W202" i="28"/>
  <c r="X198" i="28"/>
  <c r="W198" i="28"/>
  <c r="X194" i="28"/>
  <c r="W194" i="28"/>
  <c r="X190" i="28"/>
  <c r="W190" i="28"/>
  <c r="X186" i="28"/>
  <c r="W186" i="28"/>
  <c r="W182" i="28"/>
  <c r="X182" i="28"/>
  <c r="W178" i="28"/>
  <c r="X178" i="28"/>
  <c r="W174" i="28"/>
  <c r="X174" i="28"/>
  <c r="W170" i="28"/>
  <c r="X170" i="28"/>
  <c r="W166" i="28"/>
  <c r="X166" i="28"/>
  <c r="W162" i="28"/>
  <c r="X162" i="28"/>
  <c r="W158" i="28"/>
  <c r="X158" i="28"/>
  <c r="W154" i="28"/>
  <c r="X154" i="28"/>
  <c r="W150" i="28"/>
  <c r="X150" i="28"/>
  <c r="W146" i="28"/>
  <c r="X146" i="28"/>
  <c r="W142" i="28"/>
  <c r="X142" i="28"/>
  <c r="W138" i="28"/>
  <c r="X138" i="28"/>
  <c r="W134" i="28"/>
  <c r="X134" i="28"/>
  <c r="W130" i="28"/>
  <c r="X130" i="28"/>
  <c r="W126" i="28"/>
  <c r="X126" i="28"/>
  <c r="W122" i="28"/>
  <c r="X122" i="28"/>
  <c r="W118" i="28"/>
  <c r="X118" i="28"/>
  <c r="W114" i="28"/>
  <c r="X114" i="28"/>
  <c r="W110" i="28"/>
  <c r="X110" i="28"/>
  <c r="W106" i="28"/>
  <c r="X106" i="28"/>
  <c r="W102" i="28"/>
  <c r="X102" i="28"/>
  <c r="W98" i="28"/>
  <c r="X98" i="28"/>
  <c r="W94" i="28"/>
  <c r="X94" i="28"/>
  <c r="W90" i="28"/>
  <c r="X90" i="28"/>
  <c r="W86" i="28"/>
  <c r="X86" i="28"/>
  <c r="W82" i="28"/>
  <c r="X82" i="28"/>
  <c r="W78" i="28"/>
  <c r="X78" i="28"/>
  <c r="W74" i="28"/>
  <c r="X74" i="28"/>
  <c r="W70" i="28"/>
  <c r="X70" i="28"/>
  <c r="W66" i="28"/>
  <c r="X66" i="28"/>
  <c r="W62" i="28"/>
  <c r="X62" i="28"/>
  <c r="W58" i="28"/>
  <c r="X58" i="28"/>
  <c r="W54" i="28"/>
  <c r="X54" i="28"/>
  <c r="W50" i="28"/>
  <c r="X50" i="28"/>
  <c r="W46" i="28"/>
  <c r="X46" i="28"/>
  <c r="W42" i="28"/>
  <c r="X42" i="28"/>
  <c r="W38" i="28"/>
  <c r="X38" i="28"/>
  <c r="W34" i="28"/>
  <c r="X34" i="28"/>
  <c r="W30" i="28"/>
  <c r="X30" i="28"/>
  <c r="W26" i="28"/>
  <c r="X26" i="28"/>
  <c r="W22" i="28"/>
  <c r="X22" i="28"/>
  <c r="Y18" i="28"/>
  <c r="Y14" i="28"/>
  <c r="Y10" i="28"/>
  <c r="Y6" i="28"/>
  <c r="Y219" i="28"/>
  <c r="Y215" i="28"/>
  <c r="Y211" i="28"/>
  <c r="Y207" i="28"/>
  <c r="Y203" i="28"/>
  <c r="Y199" i="28"/>
  <c r="Y195" i="28"/>
  <c r="Y191" i="28"/>
  <c r="Y187" i="28"/>
  <c r="Y183" i="28"/>
  <c r="Y179" i="28"/>
  <c r="Y175" i="28"/>
  <c r="Y171" i="28"/>
  <c r="Y167" i="28"/>
  <c r="Y163" i="28"/>
  <c r="Y159" i="28"/>
  <c r="Y155" i="28"/>
  <c r="Y151" i="28"/>
  <c r="Y147" i="28"/>
  <c r="Y143" i="28"/>
  <c r="Y139" i="28"/>
  <c r="Y135" i="28"/>
  <c r="Y131" i="28"/>
  <c r="Y127" i="28"/>
  <c r="Y123" i="28"/>
  <c r="Y119" i="28"/>
  <c r="Y115" i="28"/>
  <c r="Y111" i="28"/>
  <c r="Y107" i="28"/>
  <c r="Y103" i="28"/>
  <c r="Y99" i="28"/>
  <c r="Y95" i="28"/>
  <c r="Y91" i="28"/>
  <c r="Y87" i="28"/>
  <c r="Y83" i="28"/>
  <c r="Y79" i="28"/>
  <c r="Y75" i="28"/>
  <c r="Y71" i="28"/>
  <c r="Y67" i="28"/>
  <c r="Y63" i="28"/>
  <c r="Y59" i="28"/>
  <c r="Y55" i="28"/>
  <c r="Y51" i="28"/>
  <c r="Y47" i="28"/>
  <c r="Y43" i="28"/>
  <c r="Y39" i="28"/>
  <c r="Y35" i="28"/>
  <c r="Y31" i="28"/>
  <c r="Y27" i="28"/>
  <c r="Y23" i="28"/>
  <c r="W18" i="28"/>
  <c r="X18" i="28"/>
  <c r="W14" i="28"/>
  <c r="X14" i="28"/>
  <c r="W10" i="28"/>
  <c r="X10" i="28"/>
  <c r="W6" i="28"/>
  <c r="X6" i="28"/>
  <c r="X779" i="28"/>
  <c r="W779" i="28"/>
  <c r="W775" i="28"/>
  <c r="X775" i="28"/>
  <c r="W771" i="28"/>
  <c r="X771" i="28"/>
  <c r="X767" i="28"/>
  <c r="W767" i="28"/>
  <c r="W763" i="28"/>
  <c r="X763" i="28"/>
  <c r="W759" i="28"/>
  <c r="X759" i="28"/>
  <c r="W755" i="28"/>
  <c r="X755" i="28"/>
  <c r="W751" i="28"/>
  <c r="X751" i="28"/>
  <c r="W747" i="28"/>
  <c r="X747" i="28"/>
  <c r="X743" i="28"/>
  <c r="W743" i="28"/>
  <c r="W739" i="28"/>
  <c r="X739" i="28"/>
  <c r="X735" i="28"/>
  <c r="W735" i="28"/>
  <c r="W731" i="28"/>
  <c r="X731" i="28"/>
  <c r="X727" i="28"/>
  <c r="W727" i="28"/>
  <c r="W723" i="28"/>
  <c r="X723" i="28"/>
  <c r="X719" i="28"/>
  <c r="W719" i="28"/>
  <c r="W715" i="28"/>
  <c r="X715" i="28"/>
  <c r="X711" i="28"/>
  <c r="W711" i="28"/>
  <c r="W707" i="28"/>
  <c r="X707" i="28"/>
  <c r="X703" i="28"/>
  <c r="W703" i="28"/>
  <c r="W699" i="28"/>
  <c r="X699" i="28"/>
  <c r="X695" i="28"/>
  <c r="W695" i="28"/>
  <c r="W691" i="28"/>
  <c r="X691" i="28"/>
  <c r="X687" i="28"/>
  <c r="W687" i="28"/>
  <c r="W683" i="28"/>
  <c r="X683" i="28"/>
  <c r="X679" i="28"/>
  <c r="W679" i="28"/>
  <c r="W675" i="28"/>
  <c r="X675" i="28"/>
  <c r="X671" i="28"/>
  <c r="W671" i="28"/>
  <c r="W667" i="28"/>
  <c r="X667" i="28"/>
  <c r="X663" i="28"/>
  <c r="W663" i="28"/>
  <c r="W659" i="28"/>
  <c r="X659" i="28"/>
  <c r="X655" i="28"/>
  <c r="W655" i="28"/>
  <c r="W651" i="28"/>
  <c r="X651" i="28"/>
  <c r="X647" i="28"/>
  <c r="W647" i="28"/>
  <c r="W643" i="28"/>
  <c r="X643" i="28"/>
  <c r="X639" i="28"/>
  <c r="W639" i="28"/>
  <c r="W635" i="28"/>
  <c r="X635" i="28"/>
  <c r="X631" i="28"/>
  <c r="W631" i="28"/>
  <c r="W627" i="28"/>
  <c r="X627" i="28"/>
  <c r="X623" i="28"/>
  <c r="W623" i="28"/>
  <c r="W619" i="28"/>
  <c r="X619" i="28"/>
  <c r="X615" i="28"/>
  <c r="W615" i="28"/>
  <c r="W611" i="28"/>
  <c r="X611" i="28"/>
  <c r="X607" i="28"/>
  <c r="W607" i="28"/>
  <c r="W603" i="28"/>
  <c r="X603" i="28"/>
  <c r="X599" i="28"/>
  <c r="W599" i="28"/>
  <c r="W595" i="28"/>
  <c r="X595" i="28"/>
  <c r="X591" i="28"/>
  <c r="W591" i="28"/>
  <c r="W587" i="28"/>
  <c r="X587" i="28"/>
  <c r="X583" i="28"/>
  <c r="W583" i="28"/>
  <c r="W579" i="28"/>
  <c r="X579" i="28"/>
  <c r="X575" i="28"/>
  <c r="W575" i="28"/>
  <c r="W571" i="28"/>
  <c r="X571" i="28"/>
  <c r="X567" i="28"/>
  <c r="W567" i="28"/>
  <c r="W563" i="28"/>
  <c r="X563" i="28"/>
  <c r="W559" i="28"/>
  <c r="X559" i="28"/>
  <c r="W555" i="28"/>
  <c r="X555" i="28"/>
  <c r="W551" i="28"/>
  <c r="X551" i="28"/>
  <c r="W547" i="28"/>
  <c r="X547" i="28"/>
  <c r="W543" i="28"/>
  <c r="X543" i="28"/>
  <c r="W539" i="28"/>
  <c r="X539" i="28"/>
  <c r="W535" i="28"/>
  <c r="X535" i="28"/>
  <c r="W531" i="28"/>
  <c r="X531" i="28"/>
  <c r="W527" i="28"/>
  <c r="X527" i="28"/>
  <c r="W523" i="28"/>
  <c r="X523" i="28"/>
  <c r="W519" i="28"/>
  <c r="X519" i="28"/>
  <c r="W515" i="28"/>
  <c r="X515" i="28"/>
  <c r="W511" i="28"/>
  <c r="X511" i="28"/>
  <c r="W507" i="28"/>
  <c r="X507" i="28"/>
  <c r="W503" i="28"/>
  <c r="X503" i="28"/>
  <c r="W499" i="28"/>
  <c r="X499" i="28"/>
  <c r="W495" i="28"/>
  <c r="X495" i="28"/>
  <c r="W491" i="28"/>
  <c r="X491" i="28"/>
  <c r="W487" i="28"/>
  <c r="X487" i="28"/>
  <c r="W483" i="28"/>
  <c r="X483" i="28"/>
  <c r="W479" i="28"/>
  <c r="X479" i="28"/>
  <c r="W475" i="28"/>
  <c r="X475" i="28"/>
  <c r="W471" i="28"/>
  <c r="X471" i="28"/>
  <c r="W467" i="28"/>
  <c r="X467" i="28"/>
  <c r="W463" i="28"/>
  <c r="X463" i="28"/>
  <c r="W459" i="28"/>
  <c r="X459" i="28"/>
  <c r="W455" i="28"/>
  <c r="X455" i="28"/>
  <c r="W451" i="28"/>
  <c r="X451" i="28"/>
  <c r="W447" i="28"/>
  <c r="X447" i="28"/>
  <c r="W443" i="28"/>
  <c r="X443" i="28"/>
  <c r="W439" i="28"/>
  <c r="X439" i="28"/>
  <c r="W435" i="28"/>
  <c r="X435" i="28"/>
  <c r="W431" i="28"/>
  <c r="X431" i="28"/>
  <c r="W427" i="28"/>
  <c r="X427" i="28"/>
  <c r="W423" i="28"/>
  <c r="X423" i="28"/>
  <c r="W419" i="28"/>
  <c r="X419" i="28"/>
  <c r="W415" i="28"/>
  <c r="X415" i="28"/>
  <c r="X411" i="28"/>
  <c r="W411" i="28"/>
  <c r="W407" i="28"/>
  <c r="X407" i="28"/>
  <c r="X403" i="28"/>
  <c r="W403" i="28"/>
  <c r="W399" i="28"/>
  <c r="X399" i="28"/>
  <c r="X395" i="28"/>
  <c r="W395" i="28"/>
  <c r="W391" i="28"/>
  <c r="X391" i="28"/>
  <c r="X387" i="28"/>
  <c r="W387" i="28"/>
  <c r="W383" i="28"/>
  <c r="X383" i="28"/>
  <c r="X379" i="28"/>
  <c r="W379" i="28"/>
  <c r="W375" i="28"/>
  <c r="X375" i="28"/>
  <c r="X371" i="28"/>
  <c r="W371" i="28"/>
  <c r="W367" i="28"/>
  <c r="X367" i="28"/>
  <c r="X363" i="28"/>
  <c r="W363" i="28"/>
  <c r="W359" i="28"/>
  <c r="X359" i="28"/>
  <c r="W355" i="28"/>
  <c r="X355" i="28"/>
  <c r="W351" i="28"/>
  <c r="X351" i="28"/>
  <c r="W347" i="28"/>
  <c r="X347" i="28"/>
  <c r="W343" i="28"/>
  <c r="X343" i="28"/>
  <c r="W339" i="28"/>
  <c r="X339" i="28"/>
  <c r="W335" i="28"/>
  <c r="X335" i="28"/>
  <c r="W331" i="28"/>
  <c r="X331" i="28"/>
  <c r="W327" i="28"/>
  <c r="X327" i="28"/>
  <c r="W323" i="28"/>
  <c r="X323" i="28"/>
  <c r="W319" i="28"/>
  <c r="X319" i="28"/>
  <c r="W315" i="28"/>
  <c r="X315" i="28"/>
  <c r="W311" i="28"/>
  <c r="X311" i="28"/>
  <c r="W307" i="28"/>
  <c r="X307" i="28"/>
  <c r="W303" i="28"/>
  <c r="X303" i="28"/>
  <c r="W299" i="28"/>
  <c r="X299" i="28"/>
  <c r="W295" i="28"/>
  <c r="X295" i="28"/>
  <c r="W291" i="28"/>
  <c r="X291" i="28"/>
  <c r="W287" i="28"/>
  <c r="X287" i="28"/>
  <c r="W283" i="28"/>
  <c r="X283" i="28"/>
  <c r="W279" i="28"/>
  <c r="X279" i="28"/>
  <c r="W275" i="28"/>
  <c r="X275" i="28"/>
  <c r="W271" i="28"/>
  <c r="X271" i="28"/>
  <c r="W267" i="28"/>
  <c r="X267" i="28"/>
  <c r="W263" i="28"/>
  <c r="X263" i="28"/>
  <c r="W259" i="28"/>
  <c r="X259" i="28"/>
  <c r="W255" i="28"/>
  <c r="X255" i="28"/>
  <c r="W251" i="28"/>
  <c r="X251" i="28"/>
  <c r="W247" i="28"/>
  <c r="X247" i="28"/>
  <c r="W243" i="28"/>
  <c r="X243" i="28"/>
  <c r="W239" i="28"/>
  <c r="X239" i="28"/>
  <c r="W235" i="28"/>
  <c r="X235" i="28"/>
  <c r="W231" i="28"/>
  <c r="X231" i="28"/>
  <c r="W227" i="28"/>
  <c r="X227" i="28"/>
  <c r="X223" i="28"/>
  <c r="W223" i="28"/>
  <c r="W219" i="28"/>
  <c r="X219" i="28"/>
  <c r="W215" i="28"/>
  <c r="X215" i="28"/>
  <c r="W211" i="28"/>
  <c r="X211" i="28"/>
  <c r="X207" i="28"/>
  <c r="W207" i="28"/>
  <c r="W203" i="28"/>
  <c r="X203" i="28"/>
  <c r="W199" i="28"/>
  <c r="X199" i="28"/>
  <c r="W195" i="28"/>
  <c r="X195" i="28"/>
  <c r="X191" i="28"/>
  <c r="W191" i="28"/>
  <c r="W187" i="28"/>
  <c r="X187" i="28"/>
  <c r="X183" i="28"/>
  <c r="W183" i="28"/>
  <c r="X179" i="28"/>
  <c r="W179" i="28"/>
  <c r="W175" i="28"/>
  <c r="X175" i="28"/>
  <c r="X171" i="28"/>
  <c r="W171" i="28"/>
  <c r="W167" i="28"/>
  <c r="X167" i="28"/>
  <c r="X163" i="28"/>
  <c r="W163" i="28"/>
  <c r="W159" i="28"/>
  <c r="X159" i="28"/>
  <c r="X155" i="28"/>
  <c r="W155" i="28"/>
  <c r="W151" i="28"/>
  <c r="X151" i="28"/>
  <c r="X147" i="28"/>
  <c r="W147" i="28"/>
  <c r="W143" i="28"/>
  <c r="X143" i="28"/>
  <c r="X139" i="28"/>
  <c r="W139" i="28"/>
  <c r="W135" i="28"/>
  <c r="X135" i="28"/>
  <c r="X131" i="28"/>
  <c r="W131" i="28"/>
  <c r="W127" i="28"/>
  <c r="X127" i="28"/>
  <c r="X123" i="28"/>
  <c r="W123" i="28"/>
  <c r="W119" i="28"/>
  <c r="X119" i="28"/>
  <c r="X115" i="28"/>
  <c r="W115" i="28"/>
  <c r="W111" i="28"/>
  <c r="X111" i="28"/>
  <c r="X107" i="28"/>
  <c r="W107" i="28"/>
  <c r="W103" i="28"/>
  <c r="X103" i="28"/>
  <c r="X99" i="28"/>
  <c r="W99" i="28"/>
  <c r="W95" i="28"/>
  <c r="X95" i="28"/>
  <c r="X91" i="28"/>
  <c r="W91" i="28"/>
  <c r="W87" i="28"/>
  <c r="X87" i="28"/>
  <c r="X83" i="28"/>
  <c r="W83" i="28"/>
  <c r="W79" i="28"/>
  <c r="X79" i="28"/>
  <c r="X75" i="28"/>
  <c r="W75" i="28"/>
  <c r="W71" i="28"/>
  <c r="X71" i="28"/>
  <c r="X67" i="28"/>
  <c r="W67" i="28"/>
  <c r="W63" i="28"/>
  <c r="X63" i="28"/>
  <c r="X59" i="28"/>
  <c r="W59" i="28"/>
  <c r="W55" i="28"/>
  <c r="X55" i="28"/>
  <c r="X51" i="28"/>
  <c r="W51" i="28"/>
  <c r="W47" i="28"/>
  <c r="X47" i="28"/>
  <c r="X43" i="28"/>
  <c r="W43" i="28"/>
  <c r="W39" i="28"/>
  <c r="X39" i="28"/>
  <c r="X35" i="28"/>
  <c r="W35" i="28"/>
  <c r="W31" i="28"/>
  <c r="X31" i="28"/>
  <c r="X27" i="28"/>
  <c r="W27" i="28"/>
  <c r="W23" i="28"/>
  <c r="X23" i="28"/>
  <c r="Y19" i="28"/>
  <c r="Y15" i="28"/>
  <c r="Y11" i="28"/>
  <c r="Y7" i="28"/>
  <c r="Y244" i="28"/>
  <c r="Y240" i="28"/>
  <c r="Y236" i="28"/>
  <c r="Y232" i="28"/>
  <c r="Y228" i="28"/>
  <c r="Y224" i="28"/>
  <c r="Y220" i="28"/>
  <c r="Y216" i="28"/>
  <c r="Y212" i="28"/>
  <c r="Y208" i="28"/>
  <c r="Y204" i="28"/>
  <c r="Y200" i="28"/>
  <c r="Y196" i="28"/>
  <c r="Y192" i="28"/>
  <c r="Y188" i="28"/>
  <c r="Y184" i="28"/>
  <c r="Y180" i="28"/>
  <c r="Y176" i="28"/>
  <c r="Y172" i="28"/>
  <c r="Y168" i="28"/>
  <c r="Y164" i="28"/>
  <c r="Y160" i="28"/>
  <c r="Y156" i="28"/>
  <c r="Y152" i="28"/>
  <c r="Y148" i="28"/>
  <c r="Y144" i="28"/>
  <c r="Y140" i="28"/>
  <c r="Y136" i="28"/>
  <c r="Y132" i="28"/>
  <c r="Y128" i="28"/>
  <c r="Y124" i="28"/>
  <c r="Y120" i="28"/>
  <c r="Y116" i="28"/>
  <c r="Y112" i="28"/>
  <c r="Y108" i="28"/>
  <c r="Y104" i="28"/>
  <c r="Y100" i="28"/>
  <c r="Y96" i="28"/>
  <c r="Y92" i="28"/>
  <c r="Y88" i="28"/>
  <c r="Y84" i="28"/>
  <c r="Y80" i="28"/>
  <c r="Y76" i="28"/>
  <c r="Y72" i="28"/>
  <c r="Y68" i="28"/>
  <c r="Y64" i="28"/>
  <c r="Y60" i="28"/>
  <c r="Y56" i="28"/>
  <c r="Y52" i="28"/>
  <c r="Y48" i="28"/>
  <c r="Y44" i="28"/>
  <c r="Y40" i="28"/>
  <c r="Y36" i="28"/>
  <c r="Y32" i="28"/>
  <c r="Y28" i="28"/>
  <c r="Y24" i="28"/>
  <c r="X19" i="28"/>
  <c r="W19" i="28"/>
  <c r="W15" i="28"/>
  <c r="X15" i="28"/>
  <c r="X11" i="28"/>
  <c r="W11" i="28"/>
  <c r="W7" i="28"/>
  <c r="X7" i="28"/>
  <c r="Y5" i="28"/>
  <c r="X5" i="28"/>
  <c r="W5" i="28"/>
  <c r="N1005" i="32"/>
  <c r="M913" i="32"/>
  <c r="O913" i="32"/>
  <c r="N969" i="32"/>
  <c r="O274" i="32"/>
  <c r="O236" i="32"/>
  <c r="O96" i="32"/>
  <c r="N281" i="32"/>
  <c r="M445" i="32"/>
  <c r="N660" i="32"/>
  <c r="M545" i="32"/>
  <c r="N266" i="32"/>
  <c r="O825" i="32"/>
  <c r="M416" i="32"/>
  <c r="M969" i="32"/>
  <c r="O119" i="32"/>
  <c r="O261" i="32"/>
  <c r="O665" i="32"/>
  <c r="M719" i="32"/>
  <c r="O128" i="32"/>
  <c r="N50" i="32"/>
  <c r="M914" i="32"/>
  <c r="M119" i="32"/>
  <c r="O9" i="32"/>
  <c r="M9" i="32"/>
  <c r="M126" i="32"/>
  <c r="O147" i="32"/>
  <c r="M689" i="32"/>
  <c r="N41" i="32"/>
  <c r="N669" i="32"/>
  <c r="O222" i="32"/>
  <c r="M97" i="32"/>
  <c r="M54" i="32"/>
  <c r="N207" i="32"/>
  <c r="M261" i="32"/>
  <c r="O207" i="32"/>
  <c r="M956" i="32"/>
  <c r="N795" i="32"/>
  <c r="N591" i="32"/>
  <c r="O549" i="32"/>
  <c r="O264" i="32"/>
  <c r="N210" i="32"/>
  <c r="M185" i="32"/>
  <c r="O204" i="32"/>
  <c r="N185" i="32"/>
  <c r="M204" i="32"/>
  <c r="O437" i="32"/>
  <c r="O416" i="32"/>
  <c r="N579" i="32"/>
  <c r="N378" i="32"/>
  <c r="O689" i="32"/>
  <c r="M655" i="32"/>
  <c r="O702" i="32"/>
  <c r="O649" i="32"/>
  <c r="N772" i="32"/>
  <c r="M601" i="32"/>
  <c r="O772" i="32"/>
  <c r="N331" i="32"/>
  <c r="M393" i="32"/>
  <c r="O517" i="32"/>
  <c r="M669" i="32"/>
  <c r="M548" i="32"/>
  <c r="N222" i="32"/>
  <c r="T222" i="32" s="1"/>
  <c r="O558" i="32"/>
  <c r="M600" i="32"/>
  <c r="N619" i="32"/>
  <c r="N556" i="32"/>
  <c r="O684" i="32"/>
  <c r="N395" i="32"/>
  <c r="N545" i="32"/>
  <c r="O395" i="32"/>
  <c r="O362" i="32"/>
  <c r="O289" i="32"/>
  <c r="O659" i="32"/>
  <c r="O388" i="32"/>
  <c r="M516" i="32"/>
  <c r="M635" i="32"/>
  <c r="O660" i="32"/>
  <c r="M751" i="32"/>
  <c r="O845" i="32"/>
  <c r="N792" i="32"/>
  <c r="M89" i="32"/>
  <c r="N664" i="32"/>
  <c r="O285" i="32"/>
  <c r="N285" i="32"/>
  <c r="N192" i="32"/>
  <c r="M192" i="32"/>
  <c r="O192" i="32"/>
  <c r="N137" i="32"/>
  <c r="M137" i="32"/>
  <c r="O137" i="32"/>
  <c r="O16" i="32"/>
  <c r="M16" i="32"/>
  <c r="N16" i="32"/>
  <c r="N68" i="32"/>
  <c r="O68" i="32"/>
  <c r="M68" i="32"/>
  <c r="N73" i="32"/>
  <c r="O73" i="32"/>
  <c r="N182" i="32"/>
  <c r="O182" i="32"/>
  <c r="M182" i="32"/>
  <c r="N765" i="32"/>
  <c r="O765" i="32"/>
  <c r="M765" i="32"/>
  <c r="O231" i="32"/>
  <c r="M231" i="32"/>
  <c r="O369" i="32"/>
  <c r="M369" i="32"/>
  <c r="N369" i="32"/>
  <c r="O293" i="32"/>
  <c r="N293" i="32"/>
  <c r="M293" i="32"/>
  <c r="O102" i="32"/>
  <c r="N102" i="32"/>
  <c r="M102" i="32"/>
  <c r="O252" i="32"/>
  <c r="N252" i="32"/>
  <c r="M252" i="32"/>
  <c r="O373" i="32"/>
  <c r="N373" i="32"/>
  <c r="M373" i="32"/>
  <c r="N652" i="32"/>
  <c r="M652" i="32"/>
  <c r="O652" i="32"/>
  <c r="N740" i="32"/>
  <c r="M740" i="32"/>
  <c r="O740" i="32"/>
  <c r="M958" i="32"/>
  <c r="N958" i="32"/>
  <c r="N694" i="32"/>
  <c r="O694" i="32"/>
  <c r="M694" i="32"/>
  <c r="O710" i="32"/>
  <c r="M710" i="32"/>
  <c r="N710" i="32"/>
  <c r="N472" i="32"/>
  <c r="M472" i="32"/>
  <c r="O472" i="32"/>
  <c r="N376" i="32"/>
  <c r="O376" i="32"/>
  <c r="M376" i="32"/>
  <c r="O24" i="32"/>
  <c r="N24" i="32"/>
  <c r="M24" i="32"/>
  <c r="N397" i="32"/>
  <c r="M397" i="32"/>
  <c r="N945" i="32"/>
  <c r="M945" i="32"/>
  <c r="M84" i="32"/>
  <c r="N84" i="32"/>
  <c r="N361" i="32"/>
  <c r="O361" i="32"/>
  <c r="M361" i="32"/>
  <c r="O879" i="32"/>
  <c r="N879" i="32"/>
  <c r="M879" i="32"/>
  <c r="O193" i="32"/>
  <c r="N193" i="32"/>
  <c r="O950" i="32"/>
  <c r="N950" i="32"/>
  <c r="M950" i="32"/>
  <c r="M56" i="32"/>
  <c r="O56" i="32"/>
  <c r="N56" i="32"/>
  <c r="N959" i="32"/>
  <c r="M959" i="32"/>
  <c r="N334" i="32"/>
  <c r="O334" i="32"/>
  <c r="M334" i="32"/>
  <c r="O275" i="32"/>
  <c r="N275" i="32"/>
  <c r="M275" i="32"/>
  <c r="O876" i="32"/>
  <c r="N876" i="32"/>
  <c r="M876" i="32"/>
  <c r="O360" i="32"/>
  <c r="N360" i="32"/>
  <c r="M360" i="32"/>
  <c r="M819" i="32"/>
  <c r="O819" i="32"/>
  <c r="N819" i="32"/>
  <c r="O696" i="32"/>
  <c r="N696" i="32"/>
  <c r="M696" i="32"/>
  <c r="M939" i="32"/>
  <c r="O939" i="32"/>
  <c r="N939" i="32"/>
  <c r="N811" i="32"/>
  <c r="O811" i="32"/>
  <c r="M811" i="32"/>
  <c r="M754" i="32"/>
  <c r="N754" i="32"/>
  <c r="O754" i="32"/>
  <c r="N794" i="32"/>
  <c r="M794" i="32"/>
  <c r="O554" i="32"/>
  <c r="M554" i="32"/>
  <c r="N554" i="32"/>
  <c r="M396" i="32"/>
  <c r="O396" i="32"/>
  <c r="N396" i="32"/>
  <c r="O997" i="32"/>
  <c r="N997" i="32"/>
  <c r="M997" i="32"/>
  <c r="M488" i="32"/>
  <c r="N382" i="32"/>
  <c r="O644" i="32"/>
  <c r="O288" i="32"/>
  <c r="M644" i="32"/>
  <c r="O148" i="32"/>
  <c r="N163" i="32"/>
  <c r="O332" i="32"/>
  <c r="N332" i="32"/>
  <c r="M332" i="32"/>
  <c r="O131" i="32"/>
  <c r="N131" i="32"/>
  <c r="M131" i="32"/>
  <c r="O491" i="32"/>
  <c r="N491" i="32"/>
  <c r="M491" i="32"/>
  <c r="N142" i="32"/>
  <c r="O142" i="32"/>
  <c r="M142" i="32"/>
  <c r="O315" i="32"/>
  <c r="N315" i="32"/>
  <c r="M315" i="32"/>
  <c r="O122" i="32"/>
  <c r="M122" i="32"/>
  <c r="O146" i="32"/>
  <c r="N146" i="32"/>
  <c r="M146" i="32"/>
  <c r="O14" i="32"/>
  <c r="M14" i="32"/>
  <c r="N14" i="32"/>
  <c r="N144" i="32"/>
  <c r="O144" i="32"/>
  <c r="M144" i="32"/>
  <c r="M63" i="32"/>
  <c r="N63" i="32"/>
  <c r="O63" i="32"/>
  <c r="N217" i="32"/>
  <c r="O217" i="32"/>
  <c r="M217" i="32"/>
  <c r="O155" i="32"/>
  <c r="N155" i="32"/>
  <c r="M155" i="32"/>
  <c r="N278" i="32"/>
  <c r="O278" i="32"/>
  <c r="M278" i="32"/>
  <c r="O43" i="32"/>
  <c r="N43" i="32"/>
  <c r="M43" i="32"/>
  <c r="N117" i="32"/>
  <c r="O117" i="32"/>
  <c r="M117" i="32"/>
  <c r="O76" i="32"/>
  <c r="M76" i="32"/>
  <c r="N76" i="32"/>
  <c r="O246" i="32"/>
  <c r="N246" i="32"/>
  <c r="M246" i="32"/>
  <c r="O319" i="32"/>
  <c r="N319" i="32"/>
  <c r="M319" i="32"/>
  <c r="N161" i="32"/>
  <c r="O161" i="32"/>
  <c r="M161" i="32"/>
  <c r="O768" i="32"/>
  <c r="N768" i="32"/>
  <c r="M768" i="32"/>
  <c r="O226" i="32"/>
  <c r="N226" i="32"/>
  <c r="M226" i="32"/>
  <c r="O298" i="32"/>
  <c r="N298" i="32"/>
  <c r="M298" i="32"/>
  <c r="N872" i="32"/>
  <c r="M872" i="32"/>
  <c r="O872" i="32"/>
  <c r="O427" i="32"/>
  <c r="M427" i="32"/>
  <c r="N427" i="32"/>
  <c r="O924" i="32"/>
  <c r="N924" i="32"/>
  <c r="M924" i="32"/>
  <c r="M952" i="32"/>
  <c r="O952" i="32"/>
  <c r="N952" i="32"/>
  <c r="O497" i="32"/>
  <c r="M497" i="32"/>
  <c r="N497" i="32"/>
  <c r="O932" i="32"/>
  <c r="M932" i="32"/>
  <c r="N932" i="32"/>
  <c r="N848" i="32"/>
  <c r="M848" i="32"/>
  <c r="O848" i="32"/>
  <c r="M377" i="32"/>
  <c r="O377" i="32"/>
  <c r="N377" i="32"/>
  <c r="O218" i="32"/>
  <c r="N218" i="32"/>
  <c r="M218" i="32"/>
  <c r="N668" i="32"/>
  <c r="M668" i="32"/>
  <c r="O668" i="32"/>
  <c r="M538" i="32"/>
  <c r="O538" i="32"/>
  <c r="N538" i="32"/>
  <c r="N643" i="32"/>
  <c r="O643" i="32"/>
  <c r="M643" i="32"/>
  <c r="O501" i="32"/>
  <c r="N501" i="32"/>
  <c r="N441" i="32"/>
  <c r="M441" i="32"/>
  <c r="O441" i="32"/>
  <c r="O890" i="32"/>
  <c r="N890" i="32"/>
  <c r="M890" i="32"/>
  <c r="M855" i="32"/>
  <c r="N855" i="32"/>
  <c r="O855" i="32"/>
  <c r="O808" i="32"/>
  <c r="M808" i="32"/>
  <c r="O372" i="32"/>
  <c r="N372" i="32"/>
  <c r="N169" i="32"/>
  <c r="O169" i="32"/>
  <c r="M169" i="32"/>
  <c r="O530" i="32"/>
  <c r="N530" i="32"/>
  <c r="M530" i="32"/>
  <c r="O852" i="32"/>
  <c r="N852" i="32"/>
  <c r="M852" i="32"/>
  <c r="M303" i="32"/>
  <c r="N303" i="32"/>
  <c r="O303" i="32"/>
  <c r="M165" i="32"/>
  <c r="N165" i="32"/>
  <c r="O165" i="32"/>
  <c r="O755" i="32"/>
  <c r="N755" i="32"/>
  <c r="M755" i="32"/>
  <c r="O247" i="32"/>
  <c r="N247" i="32"/>
  <c r="M247" i="32"/>
  <c r="O306" i="32"/>
  <c r="N306" i="32"/>
  <c r="N991" i="32"/>
  <c r="M991" i="32"/>
  <c r="O991" i="32"/>
  <c r="M967" i="32"/>
  <c r="N967" i="32"/>
  <c r="O967" i="32"/>
  <c r="O606" i="32"/>
  <c r="N606" i="32"/>
  <c r="M606" i="32"/>
  <c r="N528" i="32"/>
  <c r="M528" i="32"/>
  <c r="O528" i="32"/>
  <c r="O887" i="32"/>
  <c r="N887" i="32"/>
  <c r="N908" i="32"/>
  <c r="O908" i="32"/>
  <c r="M908" i="32"/>
  <c r="N470" i="32"/>
  <c r="M470" i="32"/>
  <c r="O470" i="32"/>
  <c r="M420" i="32"/>
  <c r="O420" i="32"/>
  <c r="N420" i="32"/>
  <c r="N171" i="32"/>
  <c r="M171" i="32"/>
  <c r="N936" i="32"/>
  <c r="O936" i="32"/>
  <c r="M936" i="32"/>
  <c r="N479" i="32"/>
  <c r="O479" i="32"/>
  <c r="M479" i="32"/>
  <c r="M628" i="32"/>
  <c r="O628" i="32"/>
  <c r="N628" i="32"/>
  <c r="N468" i="32"/>
  <c r="O468" i="32"/>
  <c r="M468" i="32"/>
  <c r="M355" i="32"/>
  <c r="O355" i="32"/>
  <c r="N355" i="32"/>
  <c r="O734" i="32"/>
  <c r="N734" i="32"/>
  <c r="M734" i="32"/>
  <c r="N296" i="32"/>
  <c r="M296" i="32"/>
  <c r="M615" i="32"/>
  <c r="N615" i="32"/>
  <c r="O615" i="32"/>
  <c r="O987" i="32"/>
  <c r="N987" i="32"/>
  <c r="O243" i="32"/>
  <c r="N243" i="32"/>
  <c r="M243" i="32"/>
  <c r="N40" i="32"/>
  <c r="M40" i="32"/>
  <c r="O40" i="32"/>
  <c r="N676" i="32"/>
  <c r="M676" i="32"/>
  <c r="O676" i="32"/>
  <c r="N630" i="32"/>
  <c r="O630" i="32"/>
  <c r="O449" i="32"/>
  <c r="N449" i="32"/>
  <c r="M449" i="32"/>
  <c r="M380" i="32"/>
  <c r="O380" i="32"/>
  <c r="N380" i="32"/>
  <c r="N270" i="32"/>
  <c r="O270" i="32"/>
  <c r="M270" i="32"/>
  <c r="N658" i="32"/>
  <c r="M658" i="32"/>
  <c r="O658" i="32"/>
  <c r="N404" i="32"/>
  <c r="M404" i="32"/>
  <c r="O404" i="32"/>
  <c r="O779" i="32"/>
  <c r="N779" i="32"/>
  <c r="O657" i="32"/>
  <c r="N657" i="32"/>
  <c r="M657" i="32"/>
  <c r="O594" i="32"/>
  <c r="N594" i="32"/>
  <c r="M594" i="32"/>
  <c r="N645" i="32"/>
  <c r="M645" i="32"/>
  <c r="O593" i="32"/>
  <c r="N593" i="32"/>
  <c r="M593" i="32"/>
  <c r="M980" i="32"/>
  <c r="O980" i="32"/>
  <c r="N980" i="32"/>
  <c r="M818" i="32"/>
  <c r="O818" i="32"/>
  <c r="O687" i="32"/>
  <c r="N687" i="32"/>
  <c r="M687" i="32"/>
  <c r="O724" i="32"/>
  <c r="N724" i="32"/>
  <c r="M724" i="32"/>
  <c r="M70" i="32"/>
  <c r="N70" i="32"/>
  <c r="O70" i="32"/>
  <c r="O544" i="32"/>
  <c r="N544" i="32"/>
  <c r="M544" i="32"/>
  <c r="N639" i="32"/>
  <c r="O639" i="32"/>
  <c r="M639" i="32"/>
  <c r="N519" i="32"/>
  <c r="O519" i="32"/>
  <c r="M519" i="32"/>
  <c r="O869" i="32"/>
  <c r="M869" i="32"/>
  <c r="N869" i="32"/>
  <c r="N806" i="32"/>
  <c r="M806" i="32"/>
  <c r="O613" i="32"/>
  <c r="N613" i="32"/>
  <c r="M613" i="32"/>
  <c r="M984" i="32"/>
  <c r="O984" i="32"/>
  <c r="N984" i="32"/>
  <c r="O629" i="32"/>
  <c r="M629" i="32"/>
  <c r="N629" i="32"/>
  <c r="O949" i="32"/>
  <c r="M949" i="32"/>
  <c r="N949" i="32"/>
  <c r="N213" i="32"/>
  <c r="M213" i="32"/>
  <c r="O213" i="32"/>
  <c r="M626" i="32"/>
  <c r="O626" i="32"/>
  <c r="N626" i="32"/>
  <c r="M599" i="32"/>
  <c r="N599" i="32"/>
  <c r="O599" i="32"/>
  <c r="O744" i="32"/>
  <c r="N744" i="32"/>
  <c r="M744" i="32"/>
  <c r="O170" i="32"/>
  <c r="N170" i="32"/>
  <c r="M170" i="32"/>
  <c r="N370" i="32"/>
  <c r="M370" i="32"/>
  <c r="O370" i="32"/>
  <c r="O557" i="32"/>
  <c r="N557" i="32"/>
  <c r="M557" i="32"/>
  <c r="O565" i="32"/>
  <c r="M565" i="32"/>
  <c r="O680" i="32"/>
  <c r="N680" i="32"/>
  <c r="N649" i="32"/>
  <c r="N548" i="32"/>
  <c r="M382" i="32"/>
  <c r="N825" i="32"/>
  <c r="Q825" i="32" s="1"/>
  <c r="O11" i="32"/>
  <c r="N684" i="32"/>
  <c r="O576" i="32"/>
  <c r="M288" i="32"/>
  <c r="M211" i="32"/>
  <c r="N763" i="32"/>
  <c r="O402" i="32"/>
  <c r="M309" i="32"/>
  <c r="N996" i="32"/>
  <c r="O78" i="32"/>
  <c r="M125" i="32"/>
  <c r="N533" i="32"/>
  <c r="N444" i="32"/>
  <c r="M335" i="32"/>
  <c r="N211" i="32"/>
  <c r="O763" i="32"/>
  <c r="M302" i="32"/>
  <c r="N309" i="32"/>
  <c r="O996" i="32"/>
  <c r="O41" i="32"/>
  <c r="N125" i="32"/>
  <c r="O533" i="32"/>
  <c r="M383" i="32"/>
  <c r="N335" i="32"/>
  <c r="O92" i="32"/>
  <c r="M466" i="32"/>
  <c r="O591" i="32"/>
  <c r="N517" i="32"/>
  <c r="O776" i="32"/>
  <c r="N158" i="32"/>
  <c r="O833" i="32"/>
  <c r="O220" i="32"/>
  <c r="O813" i="32"/>
  <c r="M81" i="32"/>
  <c r="N762" i="32"/>
  <c r="M501" i="32"/>
  <c r="N430" i="32"/>
  <c r="N862" i="32"/>
  <c r="N31" i="32"/>
  <c r="O196" i="32"/>
  <c r="M667" i="32"/>
  <c r="O866" i="32"/>
  <c r="M197" i="32"/>
  <c r="N267" i="32"/>
  <c r="O89" i="32"/>
  <c r="O478" i="32"/>
  <c r="M702" i="32"/>
  <c r="M11" i="32"/>
  <c r="N357" i="32"/>
  <c r="M800" i="32"/>
  <c r="O22" i="32"/>
  <c r="N558" i="32"/>
  <c r="M961" i="32"/>
  <c r="O84" i="32"/>
  <c r="M972" i="32"/>
  <c r="O477" i="32"/>
  <c r="M47" i="32"/>
  <c r="N47" i="32"/>
  <c r="O47" i="32"/>
  <c r="O30" i="32"/>
  <c r="N30" i="32"/>
  <c r="M30" i="32"/>
  <c r="O244" i="32"/>
  <c r="N244" i="32"/>
  <c r="M244" i="32"/>
  <c r="M337" i="32"/>
  <c r="N337" i="32"/>
  <c r="O337" i="32"/>
  <c r="N69" i="32"/>
  <c r="M69" i="32"/>
  <c r="N237" i="32"/>
  <c r="M237" i="32"/>
  <c r="O237" i="32"/>
  <c r="O539" i="32"/>
  <c r="M539" i="32"/>
  <c r="N539" i="32"/>
  <c r="M864" i="32"/>
  <c r="O864" i="32"/>
  <c r="N864" i="32"/>
  <c r="O227" i="32"/>
  <c r="M227" i="32"/>
  <c r="N227" i="32"/>
  <c r="O110" i="32"/>
  <c r="N110" i="32"/>
  <c r="M110" i="32"/>
  <c r="N760" i="32"/>
  <c r="M760" i="32"/>
  <c r="O760" i="32"/>
  <c r="M498" i="32"/>
  <c r="O498" i="32"/>
  <c r="N498" i="32"/>
  <c r="M947" i="32"/>
  <c r="N947" i="32"/>
  <c r="O947" i="32"/>
  <c r="O547" i="32"/>
  <c r="N547" i="32"/>
  <c r="M547" i="32"/>
  <c r="N747" i="32"/>
  <c r="M747" i="32"/>
  <c r="O506" i="32"/>
  <c r="N506" i="32"/>
  <c r="M506" i="32"/>
  <c r="N421" i="32"/>
  <c r="M421" i="32"/>
  <c r="O421" i="32"/>
  <c r="M904" i="32"/>
  <c r="O904" i="32"/>
  <c r="N904" i="32"/>
  <c r="O841" i="32"/>
  <c r="N841" i="32"/>
  <c r="M841" i="32"/>
  <c r="O507" i="32"/>
  <c r="N507" i="32"/>
  <c r="M507" i="32"/>
  <c r="O940" i="32"/>
  <c r="M940" i="32"/>
  <c r="N940" i="32"/>
  <c r="M835" i="32"/>
  <c r="O835" i="32"/>
  <c r="N835" i="32"/>
  <c r="N870" i="32"/>
  <c r="M870" i="32"/>
  <c r="O870" i="32"/>
  <c r="N322" i="32"/>
  <c r="M322" i="32"/>
  <c r="O983" i="32"/>
  <c r="M983" i="32"/>
  <c r="N983" i="32"/>
  <c r="O888" i="32"/>
  <c r="M888" i="32"/>
  <c r="N888" i="32"/>
  <c r="N532" i="32"/>
  <c r="M532" i="32"/>
  <c r="O532" i="32"/>
  <c r="N433" i="32"/>
  <c r="O433" i="32"/>
  <c r="M433" i="32"/>
  <c r="O827" i="32"/>
  <c r="N827" i="32"/>
  <c r="M827" i="32"/>
  <c r="M561" i="32"/>
  <c r="N561" i="32"/>
  <c r="O561" i="32"/>
  <c r="N254" i="32"/>
  <c r="O254" i="32"/>
  <c r="M254" i="32"/>
  <c r="N134" i="32"/>
  <c r="M134" i="32"/>
  <c r="O134" i="32"/>
  <c r="O729" i="32"/>
  <c r="N729" i="32"/>
  <c r="M729" i="32"/>
  <c r="M623" i="32"/>
  <c r="N623" i="32"/>
  <c r="O623" i="32"/>
  <c r="O742" i="32"/>
  <c r="N742" i="32"/>
  <c r="M617" i="32"/>
  <c r="O617" i="32"/>
  <c r="N617" i="32"/>
  <c r="O406" i="32"/>
  <c r="N406" i="32"/>
  <c r="M406" i="32"/>
  <c r="O727" i="32"/>
  <c r="M727" i="32"/>
  <c r="N727" i="32"/>
  <c r="O938" i="32"/>
  <c r="N938" i="32"/>
  <c r="M938" i="32"/>
  <c r="M671" i="32"/>
  <c r="N671" i="32"/>
  <c r="O671" i="32"/>
  <c r="M345" i="32"/>
  <c r="N345" i="32"/>
  <c r="O345" i="32"/>
  <c r="O583" i="32"/>
  <c r="N583" i="32"/>
  <c r="M583" i="32"/>
  <c r="N681" i="32"/>
  <c r="M681" i="32"/>
  <c r="O681" i="32"/>
  <c r="M432" i="32"/>
  <c r="O432" i="32"/>
  <c r="N432" i="32"/>
  <c r="N409" i="32"/>
  <c r="O409" i="32"/>
  <c r="M409" i="32"/>
  <c r="M567" i="32"/>
  <c r="N567" i="32"/>
  <c r="O567" i="32"/>
  <c r="M425" i="32"/>
  <c r="O425" i="32"/>
  <c r="N425" i="32"/>
  <c r="M632" i="32"/>
  <c r="O632" i="32"/>
  <c r="N632" i="32"/>
  <c r="M954" i="32"/>
  <c r="N954" i="32"/>
  <c r="O954" i="32"/>
  <c r="M730" i="32"/>
  <c r="O730" i="32"/>
  <c r="O959" i="32"/>
  <c r="N488" i="32"/>
  <c r="O546" i="32"/>
  <c r="M92" i="32"/>
  <c r="O104" i="32"/>
  <c r="O958" i="32"/>
  <c r="M443" i="32"/>
  <c r="O443" i="32"/>
  <c r="N443" i="32"/>
  <c r="O85" i="32"/>
  <c r="M85" i="32"/>
  <c r="N85" i="32"/>
  <c r="M42" i="32"/>
  <c r="O42" i="32"/>
  <c r="N42" i="32"/>
  <c r="O175" i="32"/>
  <c r="N175" i="32"/>
  <c r="M175" i="32"/>
  <c r="O168" i="32"/>
  <c r="M168" i="32"/>
  <c r="N168" i="32"/>
  <c r="O136" i="32"/>
  <c r="M136" i="32"/>
  <c r="O8" i="32"/>
  <c r="N8" i="32"/>
  <c r="M8" i="32"/>
  <c r="O153" i="32"/>
  <c r="M153" i="32"/>
  <c r="N153" i="32"/>
  <c r="O371" i="32"/>
  <c r="M371" i="32"/>
  <c r="N371" i="32"/>
  <c r="N127" i="32"/>
  <c r="M127" i="32"/>
  <c r="N379" i="32"/>
  <c r="M379" i="32"/>
  <c r="M26" i="32"/>
  <c r="N26" i="32"/>
  <c r="O26" i="32"/>
  <c r="O93" i="32"/>
  <c r="M93" i="32"/>
  <c r="N93" i="32"/>
  <c r="N375" i="32"/>
  <c r="M375" i="32"/>
  <c r="O375" i="32"/>
  <c r="O198" i="32"/>
  <c r="N198" i="32"/>
  <c r="M198" i="32"/>
  <c r="N51" i="32"/>
  <c r="M51" i="32"/>
  <c r="M780" i="32"/>
  <c r="N780" i="32"/>
  <c r="N340" i="32"/>
  <c r="M340" i="32"/>
  <c r="M347" i="32"/>
  <c r="O347" i="32"/>
  <c r="N347" i="32"/>
  <c r="N948" i="32"/>
  <c r="M948" i="32"/>
  <c r="O280" i="32"/>
  <c r="N280" i="32"/>
  <c r="M280" i="32"/>
  <c r="O118" i="32"/>
  <c r="N118" i="32"/>
  <c r="M880" i="32"/>
  <c r="O880" i="32"/>
  <c r="M642" i="32"/>
  <c r="O642" i="32"/>
  <c r="M415" i="32"/>
  <c r="O415" i="32"/>
  <c r="N510" i="32"/>
  <c r="O510" i="32"/>
  <c r="M510" i="32"/>
  <c r="N49" i="32"/>
  <c r="O49" i="32"/>
  <c r="O295" i="32"/>
  <c r="N295" i="32"/>
  <c r="M295" i="32"/>
  <c r="M28" i="32"/>
  <c r="O28" i="32"/>
  <c r="N28" i="32"/>
  <c r="O837" i="32"/>
  <c r="M837" i="32"/>
  <c r="N837" i="32"/>
  <c r="N515" i="32"/>
  <c r="O515" i="32"/>
  <c r="M515" i="32"/>
  <c r="N574" i="32"/>
  <c r="M574" i="32"/>
  <c r="O574" i="32"/>
  <c r="M256" i="32"/>
  <c r="N256" i="32"/>
  <c r="O256" i="32"/>
  <c r="M596" i="32"/>
  <c r="O596" i="32"/>
  <c r="N596" i="32"/>
  <c r="O766" i="32"/>
  <c r="N766" i="32"/>
  <c r="M766" i="32"/>
  <c r="M895" i="32"/>
  <c r="O895" i="32"/>
  <c r="O181" i="32"/>
  <c r="N181" i="32"/>
  <c r="M181" i="32"/>
  <c r="M666" i="32"/>
  <c r="O666" i="32"/>
  <c r="O88" i="32"/>
  <c r="N88" i="32"/>
  <c r="O985" i="32"/>
  <c r="N985" i="32"/>
  <c r="M985" i="32"/>
  <c r="O930" i="32"/>
  <c r="N930" i="32"/>
  <c r="M930" i="32"/>
  <c r="O317" i="32"/>
  <c r="N317" i="32"/>
  <c r="M317" i="32"/>
  <c r="N725" i="32"/>
  <c r="O725" i="32"/>
  <c r="M725" i="32"/>
  <c r="M502" i="32"/>
  <c r="N502" i="32"/>
  <c r="O502" i="32"/>
  <c r="O771" i="32"/>
  <c r="N771" i="32"/>
  <c r="M771" i="32"/>
  <c r="M891" i="32"/>
  <c r="O891" i="32"/>
  <c r="M919" i="32"/>
  <c r="N919" i="32"/>
  <c r="O919" i="32"/>
  <c r="N809" i="32"/>
  <c r="M809" i="32"/>
  <c r="O809" i="32"/>
  <c r="M249" i="32"/>
  <c r="N249" i="32"/>
  <c r="O249" i="32"/>
  <c r="O805" i="32"/>
  <c r="M805" i="32"/>
  <c r="N805" i="32"/>
  <c r="O140" i="32"/>
  <c r="N140" i="32"/>
  <c r="M140" i="32"/>
  <c r="N716" i="32"/>
  <c r="O716" i="32"/>
  <c r="O253" i="32"/>
  <c r="N253" i="32"/>
  <c r="M253" i="32"/>
  <c r="O381" i="32"/>
  <c r="M381" i="32"/>
  <c r="N381" i="32"/>
  <c r="M527" i="32"/>
  <c r="N527" i="32"/>
  <c r="O527" i="32"/>
  <c r="N640" i="32"/>
  <c r="M640" i="32"/>
  <c r="O640" i="32"/>
  <c r="N832" i="32"/>
  <c r="O832" i="32"/>
  <c r="M832" i="32"/>
  <c r="N934" i="32"/>
  <c r="M934" i="32"/>
  <c r="O934" i="32"/>
  <c r="O284" i="32"/>
  <c r="N284" i="32"/>
  <c r="M284" i="32"/>
  <c r="N840" i="32"/>
  <c r="M840" i="32"/>
  <c r="O840" i="32"/>
  <c r="N353" i="32"/>
  <c r="O353" i="32"/>
  <c r="N647" i="32"/>
  <c r="M647" i="32"/>
  <c r="O647" i="32"/>
  <c r="M414" i="32"/>
  <c r="N414" i="32"/>
  <c r="N654" i="32"/>
  <c r="O654" i="32"/>
  <c r="M654" i="32"/>
  <c r="O769" i="32"/>
  <c r="N769" i="32"/>
  <c r="M769" i="32"/>
  <c r="N257" i="32"/>
  <c r="M257" i="32"/>
  <c r="O257" i="32"/>
  <c r="O525" i="32"/>
  <c r="M525" i="32"/>
  <c r="N525" i="32"/>
  <c r="M551" i="32"/>
  <c r="O551" i="32"/>
  <c r="N551" i="32"/>
  <c r="N896" i="32"/>
  <c r="M896" i="32"/>
  <c r="O896" i="32"/>
  <c r="O555" i="32"/>
  <c r="M555" i="32"/>
  <c r="N242" i="32"/>
  <c r="M242" i="32"/>
  <c r="O242" i="32"/>
  <c r="O663" i="32"/>
  <c r="M663" i="32"/>
  <c r="N663" i="32"/>
  <c r="M203" i="32"/>
  <c r="N203" i="32"/>
  <c r="O844" i="32"/>
  <c r="M844" i="32"/>
  <c r="N844" i="32"/>
  <c r="N770" i="32"/>
  <c r="O770" i="32"/>
  <c r="M770" i="32"/>
  <c r="M575" i="32"/>
  <c r="N575" i="32"/>
  <c r="O575" i="32"/>
  <c r="M268" i="32"/>
  <c r="O268" i="32"/>
  <c r="N268" i="32"/>
  <c r="O486" i="32"/>
  <c r="N486" i="32"/>
  <c r="M975" i="32"/>
  <c r="N975" i="32"/>
  <c r="O975" i="32"/>
  <c r="O750" i="32"/>
  <c r="N750" i="32"/>
  <c r="M750" i="32"/>
  <c r="O917" i="32"/>
  <c r="N917" i="32"/>
  <c r="M679" i="32"/>
  <c r="N679" i="32"/>
  <c r="O679" i="32"/>
  <c r="M571" i="32"/>
  <c r="N571" i="32"/>
  <c r="O571" i="32"/>
  <c r="M826" i="32"/>
  <c r="O826" i="32"/>
  <c r="O785" i="32"/>
  <c r="M785" i="32"/>
  <c r="N785" i="32"/>
  <c r="M151" i="32"/>
  <c r="O151" i="32"/>
  <c r="N151" i="32"/>
  <c r="O255" i="32"/>
  <c r="N255" i="32"/>
  <c r="M255" i="32"/>
  <c r="O761" i="32"/>
  <c r="N761" i="32"/>
  <c r="M761" i="32"/>
  <c r="O301" i="32"/>
  <c r="M301" i="32"/>
  <c r="N301" i="32"/>
  <c r="N851" i="32"/>
  <c r="O851" i="32"/>
  <c r="M851" i="32"/>
  <c r="M164" i="32"/>
  <c r="O164" i="32"/>
  <c r="N164" i="32"/>
  <c r="O366" i="32"/>
  <c r="N366" i="32"/>
  <c r="M366" i="32"/>
  <c r="N883" i="32"/>
  <c r="O883" i="32"/>
  <c r="M883" i="32"/>
  <c r="M133" i="32"/>
  <c r="N133" i="32"/>
  <c r="O133" i="32"/>
  <c r="M838" i="32"/>
  <c r="O838" i="32"/>
  <c r="N838" i="32"/>
  <c r="O633" i="32"/>
  <c r="N633" i="32"/>
  <c r="M633" i="32"/>
  <c r="N33" i="32"/>
  <c r="O33" i="32"/>
  <c r="M33" i="32"/>
  <c r="O723" i="32"/>
  <c r="M723" i="32"/>
  <c r="N723" i="32"/>
  <c r="O325" i="32"/>
  <c r="N325" i="32"/>
  <c r="M325" i="32"/>
  <c r="N365" i="32"/>
  <c r="M365" i="32"/>
  <c r="O365" i="32"/>
  <c r="M269" i="32"/>
  <c r="N269" i="32"/>
  <c r="O269" i="32"/>
  <c r="O447" i="32"/>
  <c r="N447" i="32"/>
  <c r="M447" i="32"/>
  <c r="M867" i="32"/>
  <c r="O867" i="32"/>
  <c r="N867" i="32"/>
  <c r="N359" i="32"/>
  <c r="O359" i="32"/>
  <c r="M359" i="32"/>
  <c r="O162" i="32"/>
  <c r="M162" i="32"/>
  <c r="N162" i="32"/>
  <c r="N94" i="32"/>
  <c r="O94" i="32"/>
  <c r="M94" i="32"/>
  <c r="M368" i="32"/>
  <c r="O368" i="32"/>
  <c r="O616" i="32"/>
  <c r="M616" i="32"/>
  <c r="N616" i="32"/>
  <c r="N402" i="32"/>
  <c r="N78" i="32"/>
  <c r="M444" i="32"/>
  <c r="M353" i="32"/>
  <c r="N35" i="32"/>
  <c r="N97" i="32"/>
  <c r="M673" i="32"/>
  <c r="N483" i="32"/>
  <c r="M236" i="32"/>
  <c r="O706" i="32"/>
  <c r="N54" i="32"/>
  <c r="N398" i="32"/>
  <c r="M697" i="32"/>
  <c r="O516" i="32"/>
  <c r="O35" i="32"/>
  <c r="O25" i="32"/>
  <c r="N673" i="32"/>
  <c r="O483" i="32"/>
  <c r="M178" i="32"/>
  <c r="M706" i="32"/>
  <c r="M549" i="32"/>
  <c r="N697" i="32"/>
  <c r="N228" i="32"/>
  <c r="O81" i="32"/>
  <c r="M762" i="32"/>
  <c r="O529" i="32"/>
  <c r="M430" i="32"/>
  <c r="N845" i="32"/>
  <c r="O721" i="32"/>
  <c r="M250" i="32"/>
  <c r="N881" i="32"/>
  <c r="N564" i="32"/>
  <c r="N455" i="32"/>
  <c r="N866" i="32"/>
  <c r="N956" i="32"/>
  <c r="O331" i="32"/>
  <c r="M285" i="32"/>
  <c r="M792" i="32"/>
  <c r="M118" i="32"/>
  <c r="M45" i="32"/>
  <c r="O129" i="32"/>
  <c r="N45" i="32"/>
  <c r="M357" i="32"/>
  <c r="O638" i="32"/>
  <c r="M74" i="32"/>
  <c r="N136" i="32"/>
  <c r="O780" i="32"/>
  <c r="N38" i="32"/>
  <c r="N611" i="32"/>
  <c r="O473" i="32"/>
  <c r="N878" i="32"/>
  <c r="N666" i="32"/>
  <c r="N961" i="32"/>
  <c r="O239" i="32"/>
  <c r="N565" i="32"/>
  <c r="O132" i="32"/>
  <c r="M132" i="32"/>
  <c r="N132" i="32"/>
  <c r="M333" i="32"/>
  <c r="O333" i="32"/>
  <c r="N333" i="32"/>
  <c r="O272" i="32"/>
  <c r="M272" i="32"/>
  <c r="N272" i="32"/>
  <c r="O77" i="32"/>
  <c r="N77" i="32"/>
  <c r="M77" i="32"/>
  <c r="M108" i="32"/>
  <c r="O108" i="32"/>
  <c r="N108" i="32"/>
  <c r="O109" i="32"/>
  <c r="N109" i="32"/>
  <c r="M109" i="32"/>
  <c r="M65" i="32"/>
  <c r="O65" i="32"/>
  <c r="N65" i="32"/>
  <c r="N326" i="32"/>
  <c r="O326" i="32"/>
  <c r="M326" i="32"/>
  <c r="M10" i="32"/>
  <c r="N10" i="32"/>
  <c r="O10" i="32"/>
  <c r="O240" i="32"/>
  <c r="N240" i="32"/>
  <c r="O499" i="32"/>
  <c r="M499" i="32"/>
  <c r="N499" i="32"/>
  <c r="N305" i="32"/>
  <c r="O305" i="32"/>
  <c r="M305" i="32"/>
  <c r="N34" i="32"/>
  <c r="M34" i="32"/>
  <c r="O34" i="32"/>
  <c r="M300" i="32"/>
  <c r="O300" i="32"/>
  <c r="N300" i="32"/>
  <c r="O535" i="32"/>
  <c r="N535" i="32"/>
  <c r="M535" i="32"/>
  <c r="N531" i="32"/>
  <c r="M531" i="32"/>
  <c r="O531" i="32"/>
  <c r="N342" i="32"/>
  <c r="O342" i="32"/>
  <c r="M342" i="32"/>
  <c r="M944" i="32"/>
  <c r="O944" i="32"/>
  <c r="N944" i="32"/>
  <c r="M299" i="32"/>
  <c r="N299" i="32"/>
  <c r="O299" i="32"/>
  <c r="O183" i="32"/>
  <c r="M183" i="32"/>
  <c r="N183" i="32"/>
  <c r="O964" i="32"/>
  <c r="N964" i="32"/>
  <c r="M964" i="32"/>
  <c r="M356" i="32"/>
  <c r="O356" i="32"/>
  <c r="N356" i="32"/>
  <c r="M276" i="32"/>
  <c r="O276" i="32"/>
  <c r="O312" i="32"/>
  <c r="N312" i="32"/>
  <c r="M312" i="32"/>
  <c r="M856" i="32"/>
  <c r="O856" i="32"/>
  <c r="N856" i="32"/>
  <c r="N900" i="32"/>
  <c r="O900" i="32"/>
  <c r="O916" i="32"/>
  <c r="N916" i="32"/>
  <c r="M916" i="32"/>
  <c r="M316" i="32"/>
  <c r="O316" i="32"/>
  <c r="N316" i="32"/>
  <c r="M720" i="32"/>
  <c r="N720" i="32"/>
  <c r="O720" i="32"/>
  <c r="O650" i="32"/>
  <c r="N650" i="32"/>
  <c r="M650" i="32"/>
  <c r="O830" i="32"/>
  <c r="M830" i="32"/>
  <c r="N830" i="32"/>
  <c r="M857" i="32"/>
  <c r="O857" i="32"/>
  <c r="O417" i="32"/>
  <c r="N417" i="32"/>
  <c r="M417" i="32"/>
  <c r="N451" i="32"/>
  <c r="M451" i="32"/>
  <c r="O451" i="32"/>
  <c r="O446" i="32"/>
  <c r="N446" i="32"/>
  <c r="M446" i="32"/>
  <c r="M812" i="32"/>
  <c r="N812" i="32"/>
  <c r="O812" i="32"/>
  <c r="O698" i="32"/>
  <c r="M698" i="32"/>
  <c r="M741" i="32"/>
  <c r="O741" i="32"/>
  <c r="N741" i="32"/>
  <c r="M569" i="32"/>
  <c r="N569" i="32"/>
  <c r="O513" i="32"/>
  <c r="N513" i="32"/>
  <c r="M513" i="32"/>
  <c r="O199" i="32"/>
  <c r="N199" i="32"/>
  <c r="N526" i="32"/>
  <c r="O526" i="32"/>
  <c r="N504" i="32"/>
  <c r="O504" i="32"/>
  <c r="M504" i="32"/>
  <c r="N884" i="32"/>
  <c r="O884" i="32"/>
  <c r="M884" i="32"/>
  <c r="M875" i="32"/>
  <c r="O875" i="32"/>
  <c r="N875" i="32"/>
  <c r="M484" i="32"/>
  <c r="N484" i="32"/>
  <c r="O484" i="32"/>
  <c r="N279" i="32"/>
  <c r="O279" i="32"/>
  <c r="M279" i="32"/>
  <c r="O897" i="32"/>
  <c r="N897" i="32"/>
  <c r="M897" i="32"/>
  <c r="N831" i="32"/>
  <c r="O831" i="32"/>
  <c r="M831" i="32"/>
  <c r="N746" i="32"/>
  <c r="M746" i="32"/>
  <c r="O976" i="32"/>
  <c r="M976" i="32"/>
  <c r="N976" i="32"/>
  <c r="N143" i="32"/>
  <c r="O143" i="32"/>
  <c r="M143" i="32"/>
  <c r="M790" i="32"/>
  <c r="N790" i="32"/>
  <c r="M452" i="32"/>
  <c r="N452" i="32"/>
  <c r="O452" i="32"/>
  <c r="O946" i="32"/>
  <c r="N946" i="32"/>
  <c r="M946" i="32"/>
  <c r="O493" i="32"/>
  <c r="N493" i="32"/>
  <c r="M493" i="32"/>
  <c r="O120" i="32"/>
  <c r="N120" i="32"/>
  <c r="M120" i="32"/>
  <c r="M701" i="32"/>
  <c r="N701" i="32"/>
  <c r="O701" i="32"/>
  <c r="O889" i="32"/>
  <c r="M889" i="32"/>
  <c r="N889" i="32"/>
  <c r="M920" i="32"/>
  <c r="O920" i="32"/>
  <c r="N920" i="32"/>
  <c r="N490" i="32"/>
  <c r="M490" i="32"/>
  <c r="O490" i="32"/>
  <c r="M487" i="32"/>
  <c r="N487" i="32"/>
  <c r="O487" i="32"/>
  <c r="O610" i="32"/>
  <c r="M610" i="32"/>
  <c r="N624" i="32"/>
  <c r="M624" i="32"/>
  <c r="O624" i="32"/>
  <c r="O520" i="32"/>
  <c r="N520" i="32"/>
  <c r="M520" i="32"/>
  <c r="O622" i="32"/>
  <c r="N622" i="32"/>
  <c r="M622" i="32"/>
  <c r="M709" i="32"/>
  <c r="O709" i="32"/>
  <c r="N709" i="32"/>
  <c r="O157" i="32"/>
  <c r="N157" i="32"/>
  <c r="M157" i="32"/>
  <c r="M389" i="32"/>
  <c r="O389" i="32"/>
  <c r="N389" i="32"/>
  <c r="O550" i="32"/>
  <c r="N550" i="32"/>
  <c r="M550" i="32"/>
  <c r="O80" i="32"/>
  <c r="N80" i="32"/>
  <c r="M80" i="32"/>
  <c r="M1003" i="32"/>
  <c r="O1003" i="32"/>
  <c r="N1003" i="32"/>
  <c r="O957" i="32"/>
  <c r="N957" i="32"/>
  <c r="M957" i="32"/>
  <c r="M66" i="32"/>
  <c r="N66" i="32"/>
  <c r="O66" i="32"/>
  <c r="M842" i="32"/>
  <c r="O842" i="32"/>
  <c r="N842" i="32"/>
  <c r="O786" i="32"/>
  <c r="N786" i="32"/>
  <c r="M786" i="32"/>
  <c r="N714" i="32"/>
  <c r="O714" i="32"/>
  <c r="M714" i="32"/>
  <c r="M994" i="32"/>
  <c r="N994" i="32"/>
  <c r="N536" i="32"/>
  <c r="O536" i="32"/>
  <c r="M536" i="32"/>
  <c r="M677" i="32"/>
  <c r="N677" i="32"/>
  <c r="O677" i="32"/>
  <c r="N90" i="32"/>
  <c r="O90" i="32"/>
  <c r="M90" i="32"/>
  <c r="O408" i="32"/>
  <c r="N408" i="32"/>
  <c r="M408" i="32"/>
  <c r="O553" i="32"/>
  <c r="N553" i="32"/>
  <c r="M553" i="32"/>
  <c r="M859" i="32"/>
  <c r="O859" i="32"/>
  <c r="N859" i="32"/>
  <c r="O703" i="32"/>
  <c r="M703" i="32"/>
  <c r="N703" i="32"/>
  <c r="O903" i="32"/>
  <c r="N903" i="32"/>
  <c r="M903" i="32"/>
  <c r="N978" i="32"/>
  <c r="M978" i="32"/>
  <c r="O552" i="32"/>
  <c r="M552" i="32"/>
  <c r="N552" i="32"/>
  <c r="O259" i="32"/>
  <c r="M259" i="32"/>
  <c r="N259" i="32"/>
  <c r="O854" i="32"/>
  <c r="N854" i="32"/>
  <c r="M854" i="32"/>
  <c r="O512" i="32"/>
  <c r="N512" i="32"/>
  <c r="M512" i="32"/>
  <c r="O970" i="32"/>
  <c r="M970" i="32"/>
  <c r="N970" i="32"/>
  <c r="N793" i="32"/>
  <c r="M793" i="32"/>
  <c r="O739" i="32"/>
  <c r="N739" i="32"/>
  <c r="M739" i="32"/>
  <c r="O367" i="32"/>
  <c r="N367" i="32"/>
  <c r="M367" i="32"/>
  <c r="N154" i="32"/>
  <c r="O154" i="32"/>
  <c r="M154" i="32"/>
  <c r="O494" i="32"/>
  <c r="N494" i="32"/>
  <c r="M494" i="32"/>
  <c r="O713" i="32"/>
  <c r="N713" i="32"/>
  <c r="M713" i="32"/>
  <c r="M797" i="32"/>
  <c r="N797" i="32"/>
  <c r="O797" i="32"/>
  <c r="O965" i="32"/>
  <c r="N965" i="32"/>
  <c r="M965" i="32"/>
  <c r="M391" i="32"/>
  <c r="N391" i="32"/>
  <c r="O391" i="32"/>
  <c r="O968" i="32"/>
  <c r="N968" i="32"/>
  <c r="O173" i="32"/>
  <c r="N173" i="32"/>
  <c r="M173" i="32"/>
  <c r="O747" i="32"/>
  <c r="O398" i="32"/>
  <c r="N730" i="32"/>
  <c r="O1001" i="32"/>
  <c r="M437" i="32"/>
  <c r="N546" i="32"/>
  <c r="O167" i="32"/>
  <c r="O339" i="32"/>
  <c r="M862" i="32"/>
  <c r="N665" i="32"/>
  <c r="M926" i="32"/>
  <c r="O428" i="32"/>
  <c r="M428" i="32"/>
  <c r="O735" i="32"/>
  <c r="M477" i="32"/>
  <c r="O794" i="32"/>
  <c r="N206" i="32"/>
  <c r="M206" i="32"/>
  <c r="O230" i="32"/>
  <c r="M230" i="32"/>
  <c r="O75" i="32"/>
  <c r="M75" i="32"/>
  <c r="N75" i="32"/>
  <c r="N52" i="32"/>
  <c r="O52" i="32"/>
  <c r="M52" i="32"/>
  <c r="O523" i="32"/>
  <c r="M523" i="32"/>
  <c r="N523" i="32"/>
  <c r="O55" i="32"/>
  <c r="N55" i="32"/>
  <c r="M55" i="32"/>
  <c r="M18" i="32"/>
  <c r="O18" i="32"/>
  <c r="O135" i="32"/>
  <c r="N135" i="32"/>
  <c r="O176" i="32"/>
  <c r="N176" i="32"/>
  <c r="M176" i="32"/>
  <c r="N287" i="32"/>
  <c r="M287" i="32"/>
  <c r="O287" i="32"/>
  <c r="N15" i="32"/>
  <c r="M15" i="32"/>
  <c r="O467" i="32"/>
  <c r="N467" i="32"/>
  <c r="M467" i="32"/>
  <c r="M72" i="32"/>
  <c r="O72" i="32"/>
  <c r="N59" i="32"/>
  <c r="M59" i="32"/>
  <c r="O59" i="32"/>
  <c r="O179" i="32"/>
  <c r="M179" i="32"/>
  <c r="N179" i="32"/>
  <c r="N79" i="32"/>
  <c r="M79" i="32"/>
  <c r="O79" i="32"/>
  <c r="M329" i="32"/>
  <c r="N329" i="32"/>
  <c r="O329" i="32"/>
  <c r="O752" i="32"/>
  <c r="N752" i="32"/>
  <c r="M752" i="32"/>
  <c r="M436" i="32"/>
  <c r="N436" i="32"/>
  <c r="O436" i="32"/>
  <c r="N292" i="32"/>
  <c r="M292" i="32"/>
  <c r="M121" i="32"/>
  <c r="N121" i="32"/>
  <c r="O121" i="32"/>
  <c r="O107" i="32"/>
  <c r="N107" i="32"/>
  <c r="M107" i="32"/>
  <c r="M604" i="32"/>
  <c r="N604" i="32"/>
  <c r="O604" i="32"/>
  <c r="M495" i="32"/>
  <c r="O495" i="32"/>
  <c r="M586" i="32"/>
  <c r="O586" i="32"/>
  <c r="N586" i="32"/>
  <c r="M559" i="32"/>
  <c r="N559" i="32"/>
  <c r="O559" i="32"/>
  <c r="O672" i="32"/>
  <c r="N672" i="32"/>
  <c r="M672" i="32"/>
  <c r="M789" i="32"/>
  <c r="N789" i="32"/>
  <c r="O789" i="32"/>
  <c r="M412" i="32"/>
  <c r="N412" i="32"/>
  <c r="O412" i="32"/>
  <c r="M419" i="32"/>
  <c r="N419" i="32"/>
  <c r="O419" i="32"/>
  <c r="M327" i="32"/>
  <c r="O327" i="32"/>
  <c r="N327" i="32"/>
  <c r="O726" i="32"/>
  <c r="N726" i="32"/>
  <c r="M726" i="32"/>
  <c r="N321" i="32"/>
  <c r="M321" i="32"/>
  <c r="O321" i="32"/>
  <c r="M20" i="32"/>
  <c r="N20" i="32"/>
  <c r="O20" i="32"/>
  <c r="M788" i="32"/>
  <c r="N788" i="32"/>
  <c r="O788" i="32"/>
  <c r="O839" i="32"/>
  <c r="N839" i="32"/>
  <c r="M839" i="32"/>
  <c r="O221" i="32"/>
  <c r="N221" i="32"/>
  <c r="M221" i="32"/>
  <c r="M83" i="32"/>
  <c r="N83" i="32"/>
  <c r="O83" i="32"/>
  <c r="M216" i="32"/>
  <c r="N216" i="32"/>
  <c r="O216" i="32"/>
  <c r="N201" i="32"/>
  <c r="M201" i="32"/>
  <c r="O201" i="32"/>
  <c r="N979" i="32"/>
  <c r="O979" i="32"/>
  <c r="M979" i="32"/>
  <c r="O836" i="32"/>
  <c r="M836" i="32"/>
  <c r="N836" i="32"/>
  <c r="M265" i="32"/>
  <c r="N265" i="32"/>
  <c r="O265" i="32"/>
  <c r="N124" i="32"/>
  <c r="M124" i="32"/>
  <c r="O124" i="32"/>
  <c r="O873" i="32"/>
  <c r="N873" i="32"/>
  <c r="M873" i="32"/>
  <c r="M602" i="32"/>
  <c r="O602" i="32"/>
  <c r="N374" i="32"/>
  <c r="M374" i="32"/>
  <c r="O374" i="32"/>
  <c r="N998" i="32"/>
  <c r="M998" i="32"/>
  <c r="M849" i="32"/>
  <c r="O849" i="32"/>
  <c r="N849" i="32"/>
  <c r="O925" i="32"/>
  <c r="N925" i="32"/>
  <c r="M925" i="32"/>
  <c r="O111" i="32"/>
  <c r="N111" i="32"/>
  <c r="M111" i="32"/>
  <c r="O892" i="32"/>
  <c r="M892" i="32"/>
  <c r="N892" i="32"/>
  <c r="O465" i="32"/>
  <c r="N465" i="32"/>
  <c r="M465" i="32"/>
  <c r="N464" i="32"/>
  <c r="M464" i="32"/>
  <c r="O464" i="32"/>
  <c r="O757" i="32"/>
  <c r="N757" i="32"/>
  <c r="O29" i="32"/>
  <c r="N29" i="32"/>
  <c r="M29" i="32"/>
  <c r="M822" i="32"/>
  <c r="O822" i="32"/>
  <c r="N822" i="32"/>
  <c r="O223" i="32"/>
  <c r="N223" i="32"/>
  <c r="M223" i="32"/>
  <c r="M971" i="32"/>
  <c r="O971" i="32"/>
  <c r="N971" i="32"/>
  <c r="M717" i="32"/>
  <c r="O717" i="32"/>
  <c r="M942" i="32"/>
  <c r="N942" i="32"/>
  <c r="O942" i="32"/>
  <c r="N690" i="32"/>
  <c r="M690" i="32"/>
  <c r="O690" i="32"/>
  <c r="O95" i="32"/>
  <c r="N95" i="32"/>
  <c r="M95" i="32"/>
  <c r="O678" i="32"/>
  <c r="N678" i="32"/>
  <c r="M678" i="32"/>
  <c r="M438" i="32"/>
  <c r="N438" i="32"/>
  <c r="N156" i="32"/>
  <c r="O156" i="32"/>
  <c r="M156" i="32"/>
  <c r="N534" i="32"/>
  <c r="M534" i="32"/>
  <c r="O534" i="32"/>
  <c r="N209" i="32"/>
  <c r="M209" i="32"/>
  <c r="O209" i="32"/>
  <c r="O905" i="32"/>
  <c r="N905" i="32"/>
  <c r="M905" i="32"/>
  <c r="N782" i="32"/>
  <c r="O782" i="32"/>
  <c r="M782" i="32"/>
  <c r="O248" i="32"/>
  <c r="M248" i="32"/>
  <c r="N248" i="32"/>
  <c r="O1002" i="32"/>
  <c r="M1002" i="32"/>
  <c r="N1002" i="32"/>
  <c r="N894" i="32"/>
  <c r="M894" i="32"/>
  <c r="O981" i="32"/>
  <c r="N981" i="32"/>
  <c r="M981" i="32"/>
  <c r="N986" i="32"/>
  <c r="O986" i="32"/>
  <c r="N804" i="32"/>
  <c r="O804" i="32"/>
  <c r="M804" i="32"/>
  <c r="M184" i="32"/>
  <c r="N184" i="32"/>
  <c r="N338" i="32"/>
  <c r="M338" i="32"/>
  <c r="O338" i="32"/>
  <c r="N608" i="32"/>
  <c r="O608" i="32"/>
  <c r="N225" i="32"/>
  <c r="M225" i="32"/>
  <c r="O225" i="32"/>
  <c r="M935" i="32"/>
  <c r="N935" i="32"/>
  <c r="M390" i="32"/>
  <c r="O390" i="32"/>
  <c r="N390" i="32"/>
  <c r="M691" i="32"/>
  <c r="N691" i="32"/>
  <c r="O691" i="32"/>
  <c r="O590" i="32"/>
  <c r="M590" i="32"/>
  <c r="N590" i="32"/>
  <c r="O802" i="32"/>
  <c r="M802" i="32"/>
  <c r="N802" i="32"/>
  <c r="O508" i="32"/>
  <c r="M508" i="32"/>
  <c r="N508" i="32"/>
  <c r="O745" i="32"/>
  <c r="N745" i="32"/>
  <c r="M745" i="32"/>
  <c r="O711" i="32"/>
  <c r="N711" i="32"/>
  <c r="M711" i="32"/>
  <c r="M618" i="32"/>
  <c r="O618" i="32"/>
  <c r="N618" i="32"/>
  <c r="M566" i="32"/>
  <c r="O566" i="32"/>
  <c r="N566" i="32"/>
  <c r="O323" i="32"/>
  <c r="N323" i="32"/>
  <c r="M323" i="32"/>
  <c r="M543" i="32"/>
  <c r="N543" i="32"/>
  <c r="O543" i="32"/>
  <c r="N784" i="32"/>
  <c r="O784" i="32"/>
  <c r="M784" i="32"/>
  <c r="N609" i="32"/>
  <c r="M609" i="32"/>
  <c r="O609" i="32"/>
  <c r="O874" i="32"/>
  <c r="M874" i="32"/>
  <c r="N874" i="32"/>
  <c r="O810" i="32"/>
  <c r="N810" i="32"/>
  <c r="M810" i="32"/>
  <c r="O774" i="32"/>
  <c r="N774" i="32"/>
  <c r="M774" i="32"/>
  <c r="O783" i="32"/>
  <c r="N783" i="32"/>
  <c r="M783" i="32"/>
  <c r="N656" i="32"/>
  <c r="O656" i="32"/>
  <c r="M656" i="32"/>
  <c r="O13" i="32"/>
  <c r="O556" i="32"/>
  <c r="O418" i="32"/>
  <c r="N1001" i="32"/>
  <c r="O74" i="32"/>
  <c r="O635" i="32"/>
  <c r="N445" i="32"/>
  <c r="M128" i="32"/>
  <c r="O46" i="32"/>
  <c r="N466" i="32"/>
  <c r="M612" i="32"/>
  <c r="O232" i="32"/>
  <c r="M776" i="32"/>
  <c r="O820" i="32"/>
  <c r="O166" i="32"/>
  <c r="M833" i="32"/>
  <c r="O310" i="32"/>
  <c r="O311" i="32"/>
  <c r="N612" i="32"/>
  <c r="N820" i="32"/>
  <c r="M158" i="32"/>
  <c r="N310" i="32"/>
  <c r="N220" i="32"/>
  <c r="M813" i="32"/>
  <c r="N274" i="32"/>
  <c r="N722" i="32"/>
  <c r="M579" i="32"/>
  <c r="N362" i="32"/>
  <c r="O662" i="32"/>
  <c r="M31" i="32"/>
  <c r="N104" i="32"/>
  <c r="O977" i="32"/>
  <c r="M598" i="32"/>
  <c r="N387" i="32"/>
  <c r="O978" i="32"/>
  <c r="N150" i="32"/>
  <c r="O601" i="32"/>
  <c r="N354" i="32"/>
  <c r="O823" i="32"/>
  <c r="N96" i="32"/>
  <c r="O795" i="32"/>
  <c r="N598" i="32"/>
  <c r="N638" i="32"/>
  <c r="M823" i="32"/>
  <c r="N715" i="32"/>
  <c r="M13" i="32"/>
  <c r="M418" i="32"/>
  <c r="N719" i="32"/>
  <c r="N72" i="32"/>
  <c r="O972" i="32"/>
  <c r="M73" i="32"/>
  <c r="N22" i="32"/>
  <c r="N476" i="32"/>
  <c r="O653" i="32"/>
  <c r="O379" i="32"/>
  <c r="M481" i="32"/>
  <c r="M900" i="32"/>
  <c r="M199" i="32"/>
  <c r="N717" i="32"/>
  <c r="O685" i="32"/>
  <c r="O294" i="32"/>
  <c r="M294" i="32"/>
  <c r="N294" i="32"/>
  <c r="M363" i="32"/>
  <c r="N363" i="32"/>
  <c r="O363" i="32"/>
  <c r="N229" i="32"/>
  <c r="O229" i="32"/>
  <c r="M229" i="32"/>
  <c r="M188" i="32"/>
  <c r="O188" i="32"/>
  <c r="O152" i="32"/>
  <c r="N152" i="32"/>
  <c r="M152" i="32"/>
  <c r="O112" i="32"/>
  <c r="N112" i="32"/>
  <c r="M112" i="32"/>
  <c r="N91" i="32"/>
  <c r="O91" i="32"/>
  <c r="M91" i="32"/>
  <c r="M423" i="32"/>
  <c r="O423" i="32"/>
  <c r="N423" i="32"/>
  <c r="N262" i="32"/>
  <c r="O262" i="32"/>
  <c r="M262" i="32"/>
  <c r="M282" i="32"/>
  <c r="N282" i="32"/>
  <c r="O282" i="32"/>
  <c r="O403" i="32"/>
  <c r="N403" i="32"/>
  <c r="M403" i="32"/>
  <c r="M189" i="32"/>
  <c r="N189" i="32"/>
  <c r="O189" i="32"/>
  <c r="N39" i="32"/>
  <c r="M39" i="32"/>
  <c r="O39" i="32"/>
  <c r="N138" i="32"/>
  <c r="O138" i="32"/>
  <c r="M138" i="32"/>
  <c r="M351" i="32"/>
  <c r="N351" i="32"/>
  <c r="O351" i="32"/>
  <c r="O62" i="32"/>
  <c r="N62" i="32"/>
  <c r="M62" i="32"/>
  <c r="M385" i="32"/>
  <c r="N385" i="32"/>
  <c r="O385" i="32"/>
  <c r="M48" i="32"/>
  <c r="N48" i="32"/>
  <c r="O48" i="32"/>
  <c r="O705" i="32"/>
  <c r="N705" i="32"/>
  <c r="M705" i="32"/>
  <c r="M260" i="32"/>
  <c r="O260" i="32"/>
  <c r="N260" i="32"/>
  <c r="M238" i="32"/>
  <c r="N238" i="32"/>
  <c r="O860" i="32"/>
  <c r="N860" i="32"/>
  <c r="M860" i="32"/>
  <c r="M106" i="32"/>
  <c r="O106" i="32"/>
  <c r="N141" i="32"/>
  <c r="M141" i="32"/>
  <c r="O141" i="32"/>
  <c r="N540" i="32"/>
  <c r="O540" i="32"/>
  <c r="M540" i="32"/>
  <c r="M297" i="32"/>
  <c r="O297" i="32"/>
  <c r="M974" i="32"/>
  <c r="N974" i="32"/>
  <c r="O974" i="32"/>
  <c r="M989" i="32"/>
  <c r="O989" i="32"/>
  <c r="N989" i="32"/>
  <c r="O907" i="32"/>
  <c r="N907" i="32"/>
  <c r="M907" i="32"/>
  <c r="O589" i="32"/>
  <c r="N589" i="32"/>
  <c r="M589" i="32"/>
  <c r="N993" i="32"/>
  <c r="O993" i="32"/>
  <c r="O386" i="32"/>
  <c r="N386" i="32"/>
  <c r="M386" i="32"/>
  <c r="M541" i="32"/>
  <c r="N541" i="32"/>
  <c r="O541" i="32"/>
  <c r="M799" i="32"/>
  <c r="N799" i="32"/>
  <c r="O799" i="32"/>
  <c r="O187" i="32"/>
  <c r="N187" i="32"/>
  <c r="M187" i="32"/>
  <c r="M324" i="32"/>
  <c r="O324" i="32"/>
  <c r="N324" i="32"/>
  <c r="M364" i="32"/>
  <c r="O364" i="32"/>
  <c r="N364" i="32"/>
  <c r="O767" i="32"/>
  <c r="N767" i="32"/>
  <c r="O992" i="32"/>
  <c r="M992" i="32"/>
  <c r="N992" i="32"/>
  <c r="N224" i="32"/>
  <c r="O224" i="32"/>
  <c r="M224" i="32"/>
  <c r="O796" i="32"/>
  <c r="N796" i="32"/>
  <c r="M796" i="32"/>
  <c r="N461" i="32"/>
  <c r="M461" i="32"/>
  <c r="O461" i="32"/>
  <c r="O431" i="32"/>
  <c r="N431" i="32"/>
  <c r="M431" i="32"/>
  <c r="N738" i="32"/>
  <c r="M738" i="32"/>
  <c r="O738" i="32"/>
  <c r="M670" i="32"/>
  <c r="O670" i="32"/>
  <c r="N670" i="32"/>
  <c r="O614" i="32"/>
  <c r="N614" i="32"/>
  <c r="O570" i="32"/>
  <c r="N570" i="32"/>
  <c r="M621" i="32"/>
  <c r="O621" i="32"/>
  <c r="N621" i="32"/>
  <c r="O469" i="32"/>
  <c r="N469" i="32"/>
  <c r="M469" i="32"/>
  <c r="O728" i="32"/>
  <c r="N728" i="32"/>
  <c r="N352" i="32"/>
  <c r="O352" i="32"/>
  <c r="M352" i="32"/>
  <c r="O459" i="32"/>
  <c r="N459" i="32"/>
  <c r="M459" i="32"/>
  <c r="M674" i="32"/>
  <c r="N674" i="32"/>
  <c r="O67" i="32"/>
  <c r="N67" i="32"/>
  <c r="M67" i="32"/>
  <c r="M511" i="32"/>
  <c r="O511" i="32"/>
  <c r="N511" i="32"/>
  <c r="M737" i="32"/>
  <c r="O737" i="32"/>
  <c r="N737" i="32"/>
  <c r="O399" i="32"/>
  <c r="N399" i="32"/>
  <c r="M399" i="32"/>
  <c r="M933" i="32"/>
  <c r="N933" i="32"/>
  <c r="O933" i="32"/>
  <c r="N524" i="32"/>
  <c r="O524" i="32"/>
  <c r="M524" i="32"/>
  <c r="O953" i="32"/>
  <c r="N953" i="32"/>
  <c r="O929" i="32"/>
  <c r="N929" i="32"/>
  <c r="M929" i="32"/>
  <c r="N707" i="32"/>
  <c r="M707" i="32"/>
  <c r="M661" i="32"/>
  <c r="O661" i="32"/>
  <c r="N661" i="32"/>
  <c r="O400" i="32"/>
  <c r="N400" i="32"/>
  <c r="M400" i="32"/>
  <c r="M683" i="32"/>
  <c r="N683" i="32"/>
  <c r="O683" i="32"/>
  <c r="M411" i="32"/>
  <c r="O411" i="32"/>
  <c r="N411" i="32"/>
  <c r="O350" i="32"/>
  <c r="M350" i="32"/>
  <c r="N350" i="32"/>
  <c r="O82" i="32"/>
  <c r="N82" i="32"/>
  <c r="M82" i="32"/>
  <c r="O392" i="32"/>
  <c r="N392" i="32"/>
  <c r="M392" i="32"/>
  <c r="M756" i="32"/>
  <c r="N756" i="32"/>
  <c r="M927" i="32"/>
  <c r="N927" i="32"/>
  <c r="O927" i="32"/>
  <c r="M328" i="32"/>
  <c r="N328" i="32"/>
  <c r="O328" i="32"/>
  <c r="N568" i="32"/>
  <c r="O568" i="32"/>
  <c r="N341" i="32"/>
  <c r="M341" i="32"/>
  <c r="O341" i="32"/>
  <c r="O834" i="32"/>
  <c r="M834" i="32"/>
  <c r="N834" i="32"/>
  <c r="O578" i="32"/>
  <c r="M578" i="32"/>
  <c r="N578" i="32"/>
  <c r="O777" i="32"/>
  <c r="N777" i="32"/>
  <c r="M777" i="32"/>
  <c r="M573" i="32"/>
  <c r="N573" i="32"/>
  <c r="O573" i="32"/>
  <c r="O861" i="32"/>
  <c r="N861" i="32"/>
  <c r="M861" i="32"/>
  <c r="O492" i="32"/>
  <c r="M492" i="32"/>
  <c r="N492" i="32"/>
  <c r="M448" i="32"/>
  <c r="N448" i="32"/>
  <c r="O448" i="32"/>
  <c r="M500" i="32"/>
  <c r="N500" i="32"/>
  <c r="O500" i="32"/>
  <c r="O454" i="32"/>
  <c r="N454" i="32"/>
  <c r="M454" i="32"/>
  <c r="O898" i="32"/>
  <c r="N898" i="32"/>
  <c r="M898" i="32"/>
  <c r="O422" i="32"/>
  <c r="N422" i="32"/>
  <c r="M422" i="32"/>
  <c r="O885" i="32"/>
  <c r="M885" i="32"/>
  <c r="N885" i="32"/>
  <c r="O518" i="32"/>
  <c r="N518" i="32"/>
  <c r="O817" i="32"/>
  <c r="N817" i="32"/>
  <c r="M817" i="32"/>
  <c r="M100" i="32"/>
  <c r="N100" i="32"/>
  <c r="O100" i="32"/>
  <c r="O787" i="32"/>
  <c r="N787" i="32"/>
  <c r="M787" i="32"/>
  <c r="N442" i="32"/>
  <c r="O442" i="32"/>
  <c r="M442" i="32"/>
  <c r="O882" i="32"/>
  <c r="N882" i="32"/>
  <c r="M882" i="32"/>
  <c r="M130" i="32"/>
  <c r="N130" i="32"/>
  <c r="O384" i="32"/>
  <c r="M384" i="32"/>
  <c r="N384" i="32"/>
  <c r="O951" i="32"/>
  <c r="M951" i="32"/>
  <c r="N951" i="32"/>
  <c r="O877" i="32"/>
  <c r="N877" i="32"/>
  <c r="M877" i="32"/>
  <c r="O413" i="32"/>
  <c r="N413" i="32"/>
  <c r="M413" i="32"/>
  <c r="O988" i="32"/>
  <c r="N988" i="32"/>
  <c r="M988" i="32"/>
  <c r="M482" i="32"/>
  <c r="O482" i="32"/>
  <c r="N482" i="32"/>
  <c r="O922" i="32"/>
  <c r="N922" i="32"/>
  <c r="M922" i="32"/>
  <c r="O191" i="32"/>
  <c r="N191" i="32"/>
  <c r="M263" i="32"/>
  <c r="O263" i="32"/>
  <c r="N263" i="32"/>
  <c r="N46" i="32"/>
  <c r="O69" i="32"/>
  <c r="N232" i="32"/>
  <c r="M757" i="32"/>
  <c r="N166" i="32"/>
  <c r="N818" i="32"/>
  <c r="N311" i="32"/>
  <c r="N7" i="32"/>
  <c r="O695" i="32"/>
  <c r="M529" i="32"/>
  <c r="N457" i="32"/>
  <c r="O798" i="32"/>
  <c r="M721" i="32"/>
  <c r="N273" i="32"/>
  <c r="O858" i="32"/>
  <c r="M564" i="32"/>
  <c r="N480" i="32"/>
  <c r="O7" i="32"/>
  <c r="O457" i="32"/>
  <c r="M273" i="32"/>
  <c r="M881" i="32"/>
  <c r="O480" i="32"/>
  <c r="M150" i="32"/>
  <c r="M354" i="32"/>
  <c r="N196" i="32"/>
  <c r="M378" i="32"/>
  <c r="N148" i="32"/>
  <c r="Q148" i="32" s="1"/>
  <c r="N735" i="32"/>
  <c r="N302" i="32"/>
  <c r="M267" i="32"/>
  <c r="M659" i="32"/>
  <c r="M240" i="32"/>
  <c r="M486" i="32"/>
  <c r="M968" i="32"/>
  <c r="O758" i="32"/>
  <c r="N251" i="32"/>
  <c r="N289" i="32"/>
  <c r="O715" i="32"/>
  <c r="O171" i="32"/>
  <c r="O414" i="32"/>
  <c r="N698" i="32"/>
  <c r="O203" i="32"/>
  <c r="N473" i="32"/>
  <c r="M878" i="32"/>
  <c r="M135" i="32"/>
  <c r="O163" i="32"/>
  <c r="M728" i="32"/>
  <c r="M987" i="32"/>
  <c r="N826" i="32"/>
  <c r="O438" i="32"/>
  <c r="M887" i="32"/>
  <c r="M685" i="32"/>
  <c r="O159" i="32"/>
  <c r="N159" i="32"/>
  <c r="N241" i="32"/>
  <c r="O241" i="32"/>
  <c r="O503" i="32"/>
  <c r="N503" i="32"/>
  <c r="M503" i="32"/>
  <c r="M234" i="32"/>
  <c r="N234" i="32"/>
  <c r="O234" i="32"/>
  <c r="O200" i="32"/>
  <c r="M200" i="32"/>
  <c r="N200" i="32"/>
  <c r="O53" i="32"/>
  <c r="N53" i="32"/>
  <c r="M53" i="32"/>
  <c r="M180" i="32"/>
  <c r="O180" i="32"/>
  <c r="N180" i="32"/>
  <c r="M64" i="32"/>
  <c r="O64" i="32"/>
  <c r="N64" i="32"/>
  <c r="M212" i="32"/>
  <c r="O212" i="32"/>
  <c r="N212" i="32"/>
  <c r="O99" i="32"/>
  <c r="N99" i="32"/>
  <c r="M99" i="32"/>
  <c r="O330" i="32"/>
  <c r="N330" i="32"/>
  <c r="M330" i="32"/>
  <c r="M348" i="32"/>
  <c r="O348" i="32"/>
  <c r="N348" i="32"/>
  <c r="N101" i="32"/>
  <c r="M101" i="32"/>
  <c r="O101" i="32"/>
  <c r="M208" i="32"/>
  <c r="N208" i="32"/>
  <c r="O208" i="32"/>
  <c r="N344" i="32"/>
  <c r="M344" i="32"/>
  <c r="O344" i="32"/>
  <c r="O23" i="32"/>
  <c r="N23" i="32"/>
  <c r="M23" i="32"/>
  <c r="O314" i="32"/>
  <c r="N314" i="32"/>
  <c r="M314" i="32"/>
  <c r="M435" i="32"/>
  <c r="O435" i="32"/>
  <c r="N435" i="32"/>
  <c r="O115" i="32"/>
  <c r="M115" i="32"/>
  <c r="N115" i="32"/>
  <c r="O712" i="32"/>
  <c r="N712" i="32"/>
  <c r="M712" i="32"/>
  <c r="N572" i="32"/>
  <c r="O572" i="32"/>
  <c r="M572" i="32"/>
  <c r="N215" i="32"/>
  <c r="M215" i="32"/>
  <c r="O215" i="32"/>
  <c r="N174" i="32"/>
  <c r="O174" i="32"/>
  <c r="M174" i="32"/>
  <c r="O871" i="32"/>
  <c r="M871" i="32"/>
  <c r="N871" i="32"/>
  <c r="O522" i="32"/>
  <c r="N522" i="32"/>
  <c r="M522" i="32"/>
  <c r="O313" i="32"/>
  <c r="N313" i="32"/>
  <c r="M313" i="32"/>
  <c r="O1004" i="32"/>
  <c r="N1004" i="32"/>
  <c r="M1004" i="32"/>
  <c r="O605" i="32"/>
  <c r="M605" i="32"/>
  <c r="N605" i="32"/>
  <c r="M675" i="32"/>
  <c r="N675" i="32"/>
  <c r="O675" i="32"/>
  <c r="O814" i="32"/>
  <c r="N814" i="32"/>
  <c r="M814" i="32"/>
  <c r="N349" i="32"/>
  <c r="M349" i="32"/>
  <c r="O349" i="32"/>
  <c r="N912" i="32"/>
  <c r="M912" i="32"/>
  <c r="O912" i="32"/>
  <c r="M759" i="32"/>
  <c r="O759" i="32"/>
  <c r="N759" i="32"/>
  <c r="N999" i="32"/>
  <c r="M999" i="32"/>
  <c r="O999" i="32"/>
  <c r="O521" i="32"/>
  <c r="N521" i="32"/>
  <c r="O688" i="32"/>
  <c r="N688" i="32"/>
  <c r="M688" i="32"/>
  <c r="N233" i="32"/>
  <c r="O233" i="32"/>
  <c r="M233" i="32"/>
  <c r="O893" i="32"/>
  <c r="N893" i="32"/>
  <c r="M893" i="32"/>
  <c r="N426" i="32"/>
  <c r="M426" i="32"/>
  <c r="O283" i="32"/>
  <c r="M283" i="32"/>
  <c r="N283" i="32"/>
  <c r="M597" i="32"/>
  <c r="O597" i="32"/>
  <c r="N597" i="32"/>
  <c r="O821" i="32"/>
  <c r="M821" i="32"/>
  <c r="N821" i="32"/>
  <c r="N828" i="32"/>
  <c r="O828" i="32"/>
  <c r="M828" i="32"/>
  <c r="M815" i="32"/>
  <c r="O815" i="32"/>
  <c r="N815" i="32"/>
  <c r="M562" i="32"/>
  <c r="O562" i="32"/>
  <c r="N562" i="32"/>
  <c r="N693" i="32"/>
  <c r="O693" i="32"/>
  <c r="M693" i="32"/>
  <c r="O748" i="32"/>
  <c r="M748" i="32"/>
  <c r="N748" i="32"/>
  <c r="M424" i="32"/>
  <c r="O424" i="32"/>
  <c r="M474" i="32"/>
  <c r="O474" i="32"/>
  <c r="N474" i="32"/>
  <c r="O563" i="32"/>
  <c r="M563" i="32"/>
  <c r="N563" i="32"/>
  <c r="M186" i="32"/>
  <c r="O186" i="32"/>
  <c r="N186" i="32"/>
  <c r="N584" i="32"/>
  <c r="M584" i="32"/>
  <c r="O584" i="32"/>
  <c r="M634" i="32"/>
  <c r="O634" i="32"/>
  <c r="N634" i="32"/>
  <c r="O966" i="32"/>
  <c r="N966" i="32"/>
  <c r="M966" i="32"/>
  <c r="M12" i="32"/>
  <c r="O12" i="32"/>
  <c r="N682" i="32"/>
  <c r="M682" i="32"/>
  <c r="O682" i="32"/>
  <c r="N440" i="32"/>
  <c r="O440" i="32"/>
  <c r="M440" i="32"/>
  <c r="O32" i="32"/>
  <c r="N32" i="32"/>
  <c r="M32" i="32"/>
  <c r="O803" i="32"/>
  <c r="N803" i="32"/>
  <c r="N434" i="32"/>
  <c r="O434" i="32"/>
  <c r="M434" i="32"/>
  <c r="N620" i="32"/>
  <c r="M620" i="32"/>
  <c r="O620" i="32"/>
  <c r="O943" i="32"/>
  <c r="N943" i="32"/>
  <c r="M943" i="32"/>
  <c r="M514" i="32"/>
  <c r="O514" i="32"/>
  <c r="N514" i="32"/>
  <c r="M923" i="32"/>
  <c r="O923" i="32"/>
  <c r="N923" i="32"/>
  <c r="N463" i="32"/>
  <c r="O463" i="32"/>
  <c r="O853" i="32"/>
  <c r="N853" i="32"/>
  <c r="M853" i="32"/>
  <c r="O286" i="32"/>
  <c r="M286" i="32"/>
  <c r="N286" i="32"/>
  <c r="M304" i="32"/>
  <c r="N304" i="32"/>
  <c r="O304" i="32"/>
  <c r="O778" i="32"/>
  <c r="N778" i="32"/>
  <c r="M778" i="32"/>
  <c r="N291" i="32"/>
  <c r="M291" i="32"/>
  <c r="O291" i="32"/>
  <c r="N205" i="32"/>
  <c r="O205" i="32"/>
  <c r="M205" i="32"/>
  <c r="M290" i="32"/>
  <c r="O290" i="32"/>
  <c r="N290" i="32"/>
  <c r="O824" i="32"/>
  <c r="N824" i="32"/>
  <c r="O850" i="32"/>
  <c r="M850" i="32"/>
  <c r="N850" i="32"/>
  <c r="O258" i="32"/>
  <c r="N258" i="32"/>
  <c r="M258" i="32"/>
  <c r="N489" i="32"/>
  <c r="O489" i="32"/>
  <c r="O407" i="32"/>
  <c r="N407" i="32"/>
  <c r="O87" i="32"/>
  <c r="M87" i="32"/>
  <c r="N87" i="32"/>
  <c r="M542" i="32"/>
  <c r="N542" i="32"/>
  <c r="O542" i="32"/>
  <c r="N902" i="32"/>
  <c r="M902" i="32"/>
  <c r="O902" i="32"/>
  <c r="O941" i="32"/>
  <c r="M941" i="32"/>
  <c r="M843" i="32"/>
  <c r="N843" i="32"/>
  <c r="O843" i="32"/>
  <c r="N973" i="32"/>
  <c r="M973" i="32"/>
  <c r="O973" i="32"/>
  <c r="N909" i="32"/>
  <c r="O909" i="32"/>
  <c r="M909" i="32"/>
  <c r="N577" i="32"/>
  <c r="M577" i="32"/>
  <c r="O577" i="32"/>
  <c r="O886" i="32"/>
  <c r="N886" i="32"/>
  <c r="M886" i="32"/>
  <c r="O846" i="32"/>
  <c r="M846" i="32"/>
  <c r="O1000" i="32"/>
  <c r="M1000" i="32"/>
  <c r="N1000" i="32"/>
  <c r="O816" i="32"/>
  <c r="N816" i="32"/>
  <c r="O277" i="32"/>
  <c r="N277" i="32"/>
  <c r="M277" i="32"/>
  <c r="O485" i="32"/>
  <c r="N485" i="32"/>
  <c r="M485" i="32"/>
  <c r="N394" i="32"/>
  <c r="O394" i="32"/>
  <c r="O775" i="32"/>
  <c r="N775" i="32"/>
  <c r="M775" i="32"/>
  <c r="O560" i="32"/>
  <c r="N560" i="32"/>
  <c r="O172" i="32"/>
  <c r="N172" i="32"/>
  <c r="O509" i="32"/>
  <c r="N509" i="32"/>
  <c r="M509" i="32"/>
  <c r="O460" i="32"/>
  <c r="N460" i="32"/>
  <c r="M460" i="32"/>
  <c r="O603" i="32"/>
  <c r="N603" i="32"/>
  <c r="M603" i="32"/>
  <c r="M471" i="32"/>
  <c r="N471" i="32"/>
  <c r="O471" i="32"/>
  <c r="N918" i="32"/>
  <c r="M918" i="32"/>
  <c r="O918" i="32"/>
  <c r="O450" i="32"/>
  <c r="M450" i="32"/>
  <c r="N450" i="32"/>
  <c r="O868" i="32"/>
  <c r="N868" i="32"/>
  <c r="M868" i="32"/>
  <c r="M607" i="32"/>
  <c r="N607" i="32"/>
  <c r="O458" i="32"/>
  <c r="N458" i="32"/>
  <c r="N695" i="32"/>
  <c r="M570" i="32"/>
  <c r="N798" i="32"/>
  <c r="Q798" i="32" s="1"/>
  <c r="N808" i="32"/>
  <c r="N858" i="32"/>
  <c r="N857" i="32"/>
  <c r="M167" i="32"/>
  <c r="N937" i="32"/>
  <c r="O439" i="32"/>
  <c r="M339" i="32"/>
  <c r="N61" i="32"/>
  <c r="M733" i="32"/>
  <c r="M147" i="32"/>
  <c r="N901" i="32"/>
  <c r="O496" i="32"/>
  <c r="O393" i="32"/>
  <c r="O937" i="32"/>
  <c r="O61" i="32"/>
  <c r="O901" i="32"/>
  <c r="O911" i="32"/>
  <c r="M758" i="32"/>
  <c r="N383" i="32"/>
  <c r="N19" i="32"/>
  <c r="N25" i="32"/>
  <c r="M453" i="32"/>
  <c r="O178" i="32"/>
  <c r="N250" i="32"/>
  <c r="N926" i="32"/>
  <c r="M455" i="32"/>
  <c r="O19" i="32"/>
  <c r="M518" i="32"/>
  <c r="N667" i="32"/>
  <c r="M129" i="32"/>
  <c r="M526" i="32"/>
  <c r="O793" i="32"/>
  <c r="M193" i="32"/>
  <c r="N891" i="32"/>
  <c r="O569" i="32"/>
  <c r="M664" i="32"/>
  <c r="N264" i="32"/>
  <c r="V264" i="32" s="1"/>
  <c r="O800" i="32"/>
  <c r="M742" i="32"/>
  <c r="N231" i="32"/>
  <c r="O945" i="32"/>
  <c r="N239" i="32"/>
  <c r="N122" i="32"/>
  <c r="N481" i="32"/>
  <c r="O51" i="32"/>
  <c r="O790" i="32"/>
  <c r="M372" i="32"/>
  <c r="O160" i="32"/>
  <c r="N160" i="32"/>
  <c r="M160" i="32"/>
  <c r="M346" i="32"/>
  <c r="N346" i="32"/>
  <c r="O346" i="32"/>
  <c r="N336" i="32"/>
  <c r="M336" i="32"/>
  <c r="N308" i="32"/>
  <c r="M308" i="32"/>
  <c r="M139" i="32"/>
  <c r="N139" i="32"/>
  <c r="O71" i="32"/>
  <c r="M71" i="32"/>
  <c r="N71" i="32"/>
  <c r="N358" i="32"/>
  <c r="M358" i="32"/>
  <c r="O358" i="32"/>
  <c r="N105" i="32"/>
  <c r="M105" i="32"/>
  <c r="O105" i="32"/>
  <c r="M219" i="32"/>
  <c r="N219" i="32"/>
  <c r="O219" i="32"/>
  <c r="N27" i="32"/>
  <c r="O27" i="32"/>
  <c r="M27" i="32"/>
  <c r="N123" i="32"/>
  <c r="O123" i="32"/>
  <c r="M123" i="32"/>
  <c r="M113" i="32"/>
  <c r="O113" i="32"/>
  <c r="N113" i="32"/>
  <c r="N17" i="32"/>
  <c r="M17" i="32"/>
  <c r="O17" i="32"/>
  <c r="N116" i="32"/>
  <c r="O116" i="32"/>
  <c r="M116" i="32"/>
  <c r="N190" i="32"/>
  <c r="O190" i="32"/>
  <c r="M190" i="32"/>
  <c r="O37" i="32"/>
  <c r="M37" i="32"/>
  <c r="N37" i="32"/>
  <c r="O86" i="32"/>
  <c r="N86" i="32"/>
  <c r="N962" i="32"/>
  <c r="M962" i="32"/>
  <c r="O114" i="32"/>
  <c r="M114" i="32"/>
  <c r="N114" i="32"/>
  <c r="O194" i="32"/>
  <c r="M194" i="32"/>
  <c r="M960" i="32"/>
  <c r="N960" i="32"/>
  <c r="O960" i="32"/>
  <c r="O582" i="32"/>
  <c r="M582" i="32"/>
  <c r="N582" i="32"/>
  <c r="M410" i="32"/>
  <c r="O410" i="32"/>
  <c r="N410" i="32"/>
  <c r="N637" i="32"/>
  <c r="M637" i="32"/>
  <c r="O637" i="32"/>
  <c r="M627" i="32"/>
  <c r="O627" i="32"/>
  <c r="N627" i="32"/>
  <c r="O791" i="32"/>
  <c r="N791" i="32"/>
  <c r="M791" i="32"/>
  <c r="O588" i="32"/>
  <c r="M588" i="32"/>
  <c r="M753" i="32"/>
  <c r="N753" i="32"/>
  <c r="M145" i="32"/>
  <c r="O145" i="32"/>
  <c r="N732" i="32"/>
  <c r="M732" i="32"/>
  <c r="O732" i="32"/>
  <c r="N704" i="32"/>
  <c r="O704" i="32"/>
  <c r="M704" i="32"/>
  <c r="O595" i="32"/>
  <c r="N595" i="32"/>
  <c r="M595" i="32"/>
  <c r="O731" i="32"/>
  <c r="N731" i="32"/>
  <c r="M731" i="32"/>
  <c r="M899" i="32"/>
  <c r="O899" i="32"/>
  <c r="N899" i="32"/>
  <c r="M456" i="32"/>
  <c r="N456" i="32"/>
  <c r="O456" i="32"/>
  <c r="M646" i="32"/>
  <c r="O646" i="32"/>
  <c r="N646" i="32"/>
  <c r="M475" i="32"/>
  <c r="N475" i="32"/>
  <c r="O475" i="32"/>
  <c r="N749" i="32"/>
  <c r="O749" i="32"/>
  <c r="M749" i="32"/>
  <c r="N865" i="32"/>
  <c r="M865" i="32"/>
  <c r="O865" i="32"/>
  <c r="O245" i="32"/>
  <c r="N245" i="32"/>
  <c r="M245" i="32"/>
  <c r="O195" i="32"/>
  <c r="N195" i="32"/>
  <c r="M195" i="32"/>
  <c r="M631" i="32"/>
  <c r="N631" i="32"/>
  <c r="O631" i="32"/>
  <c r="O736" i="32"/>
  <c r="M736" i="32"/>
  <c r="N736" i="32"/>
  <c r="N921" i="32"/>
  <c r="O921" i="32"/>
  <c r="O648" i="32"/>
  <c r="N648" i="32"/>
  <c r="M648" i="32"/>
  <c r="M401" i="32"/>
  <c r="N401" i="32"/>
  <c r="O401" i="32"/>
  <c r="O910" i="32"/>
  <c r="N910" i="32"/>
  <c r="O318" i="32"/>
  <c r="M318" i="32"/>
  <c r="N318" i="32"/>
  <c r="N801" i="32"/>
  <c r="M801" i="32"/>
  <c r="O801" i="32"/>
  <c r="M990" i="32"/>
  <c r="N990" i="32"/>
  <c r="O990" i="32"/>
  <c r="N700" i="32"/>
  <c r="O700" i="32"/>
  <c r="M931" i="32"/>
  <c r="O931" i="32"/>
  <c r="N931" i="32"/>
  <c r="M743" i="32"/>
  <c r="O743" i="32"/>
  <c r="N743" i="32"/>
  <c r="M636" i="32"/>
  <c r="N636" i="32"/>
  <c r="O636" i="32"/>
  <c r="O585" i="32"/>
  <c r="N585" i="32"/>
  <c r="M585" i="32"/>
  <c r="M60" i="32"/>
  <c r="O60" i="32"/>
  <c r="N60" i="32"/>
  <c r="M764" i="32"/>
  <c r="N764" i="32"/>
  <c r="O764" i="32"/>
  <c r="O625" i="32"/>
  <c r="N625" i="32"/>
  <c r="M625" i="32"/>
  <c r="O651" i="32"/>
  <c r="N651" i="32"/>
  <c r="M651" i="32"/>
  <c r="O149" i="32"/>
  <c r="N149" i="32"/>
  <c r="M149" i="32"/>
  <c r="O692" i="32"/>
  <c r="N692" i="32"/>
  <c r="M692" i="32"/>
  <c r="O641" i="32"/>
  <c r="M641" i="32"/>
  <c r="N641" i="32"/>
  <c r="M686" i="32"/>
  <c r="N686" i="32"/>
  <c r="O686" i="32"/>
  <c r="N915" i="32"/>
  <c r="O915" i="32"/>
  <c r="O21" i="32"/>
  <c r="M21" i="32"/>
  <c r="N21" i="32"/>
  <c r="N57" i="32"/>
  <c r="O57" i="32"/>
  <c r="M57" i="32"/>
  <c r="O202" i="32"/>
  <c r="N202" i="32"/>
  <c r="M202" i="32"/>
  <c r="O307" i="32"/>
  <c r="N307" i="32"/>
  <c r="M307" i="32"/>
  <c r="O271" i="32"/>
  <c r="N271" i="32"/>
  <c r="M271" i="32"/>
  <c r="O708" i="32"/>
  <c r="M708" i="32"/>
  <c r="N708" i="32"/>
  <c r="N103" i="32"/>
  <c r="M103" i="32"/>
  <c r="N699" i="32"/>
  <c r="O699" i="32"/>
  <c r="M587" i="32"/>
  <c r="O587" i="32"/>
  <c r="N587" i="32"/>
  <c r="O863" i="32"/>
  <c r="N863" i="32"/>
  <c r="M863" i="32"/>
  <c r="N429" i="32"/>
  <c r="M429" i="32"/>
  <c r="O429" i="32"/>
  <c r="O773" i="32"/>
  <c r="N773" i="32"/>
  <c r="M773" i="32"/>
  <c r="O462" i="32"/>
  <c r="N462" i="32"/>
  <c r="M462" i="32"/>
  <c r="O505" i="32"/>
  <c r="N505" i="32"/>
  <c r="M505" i="32"/>
  <c r="N580" i="32"/>
  <c r="M580" i="32"/>
  <c r="O580" i="32"/>
  <c r="O847" i="32"/>
  <c r="M847" i="32"/>
  <c r="N847" i="32"/>
  <c r="M906" i="32"/>
  <c r="O906" i="32"/>
  <c r="M928" i="32"/>
  <c r="O928" i="32"/>
  <c r="N928" i="32"/>
  <c r="M781" i="32"/>
  <c r="N781" i="32"/>
  <c r="O781" i="32"/>
  <c r="O995" i="32"/>
  <c r="N995" i="32"/>
  <c r="M995" i="32"/>
  <c r="N955" i="32"/>
  <c r="O955" i="32"/>
  <c r="N963" i="32"/>
  <c r="O963" i="32"/>
  <c r="N829" i="32"/>
  <c r="O829" i="32"/>
  <c r="M829" i="32"/>
  <c r="O177" i="32"/>
  <c r="M177" i="32"/>
  <c r="N177" i="32"/>
  <c r="O405" i="32"/>
  <c r="M405" i="32"/>
  <c r="N405" i="32"/>
  <c r="N36" i="32"/>
  <c r="O36" i="32"/>
  <c r="M36" i="32"/>
  <c r="O718" i="32"/>
  <c r="M718" i="32"/>
  <c r="N718" i="32"/>
  <c r="N537" i="32"/>
  <c r="M537" i="32"/>
  <c r="O537" i="32"/>
  <c r="M807" i="32"/>
  <c r="O807" i="32"/>
  <c r="O320" i="32"/>
  <c r="N320" i="32"/>
  <c r="N235" i="32"/>
  <c r="M235" i="32"/>
  <c r="O235" i="32"/>
  <c r="N98" i="32"/>
  <c r="O98" i="32"/>
  <c r="M98" i="32"/>
  <c r="N982" i="32"/>
  <c r="O982" i="32"/>
  <c r="M982" i="32"/>
  <c r="O343" i="32"/>
  <c r="M343" i="32"/>
  <c r="O581" i="32"/>
  <c r="N581" i="32"/>
  <c r="M581" i="32"/>
  <c r="N44" i="32"/>
  <c r="M44" i="32"/>
  <c r="M214" i="32"/>
  <c r="N214" i="32"/>
  <c r="O214" i="32"/>
  <c r="O592" i="32"/>
  <c r="N592" i="32"/>
  <c r="M592" i="32"/>
  <c r="O58" i="32"/>
  <c r="N58" i="32"/>
  <c r="M58" i="32"/>
  <c r="M241" i="32"/>
  <c r="N439" i="32"/>
  <c r="O397" i="32"/>
  <c r="O733" i="32"/>
  <c r="O206" i="32"/>
  <c r="N496" i="32"/>
  <c r="U496" i="32" s="1"/>
  <c r="O426" i="32"/>
  <c r="M911" i="32"/>
  <c r="O50" i="32"/>
  <c r="O722" i="32"/>
  <c r="N600" i="32"/>
  <c r="M388" i="32"/>
  <c r="M662" i="32"/>
  <c r="N914" i="32"/>
  <c r="O210" i="32"/>
  <c r="M977" i="32"/>
  <c r="O619" i="32"/>
  <c r="M281" i="32"/>
  <c r="M387" i="32"/>
  <c r="O453" i="32"/>
  <c r="M478" i="32"/>
  <c r="O228" i="32"/>
  <c r="M88" i="32"/>
  <c r="N126" i="32"/>
  <c r="M320" i="32"/>
  <c r="N751" i="32"/>
  <c r="M560" i="32"/>
  <c r="N12" i="32"/>
  <c r="M251" i="32"/>
  <c r="M86" i="32"/>
  <c r="N197" i="32"/>
  <c r="M576" i="32"/>
  <c r="N415" i="32"/>
  <c r="M699" i="32"/>
  <c r="O266" i="32"/>
  <c r="N297" i="32"/>
  <c r="N424" i="32"/>
  <c r="O476" i="32"/>
  <c r="N653" i="32"/>
  <c r="Q653" i="32" s="1"/>
  <c r="O998" i="32"/>
  <c r="O38" i="32"/>
  <c r="O611" i="32"/>
  <c r="O296" i="32"/>
  <c r="N106" i="32"/>
  <c r="M680" i="32"/>
  <c r="N602" i="32"/>
  <c r="M986" i="32"/>
  <c r="M463" i="32"/>
  <c r="O130" i="32"/>
  <c r="N655" i="32"/>
  <c r="N6" i="32"/>
  <c r="M6" i="32"/>
  <c r="M1005" i="32"/>
  <c r="K7" i="32"/>
  <c r="K11" i="32"/>
  <c r="K15" i="32"/>
  <c r="K8" i="32"/>
  <c r="K12" i="32"/>
  <c r="K16" i="32"/>
  <c r="K20" i="32"/>
  <c r="K9" i="32"/>
  <c r="K17" i="32"/>
  <c r="K24" i="32"/>
  <c r="K28" i="32"/>
  <c r="K6" i="32"/>
  <c r="K14" i="32"/>
  <c r="K25" i="32"/>
  <c r="K29" i="32"/>
  <c r="K33" i="32"/>
  <c r="K37" i="32"/>
  <c r="K18" i="32"/>
  <c r="K22" i="32"/>
  <c r="K27" i="32"/>
  <c r="K38" i="32"/>
  <c r="K39" i="32"/>
  <c r="K40" i="32"/>
  <c r="K44" i="32"/>
  <c r="K26" i="32"/>
  <c r="K41" i="32"/>
  <c r="K45" i="32"/>
  <c r="K49" i="32"/>
  <c r="K53" i="32"/>
  <c r="K57" i="32"/>
  <c r="K61" i="32"/>
  <c r="K13" i="32"/>
  <c r="K34" i="32"/>
  <c r="K46" i="32"/>
  <c r="K55" i="32"/>
  <c r="K56" i="32"/>
  <c r="K62" i="32"/>
  <c r="K66" i="32"/>
  <c r="K70" i="32"/>
  <c r="K31" i="32"/>
  <c r="K35" i="32"/>
  <c r="K42" i="32"/>
  <c r="K51" i="32"/>
  <c r="K52" i="32"/>
  <c r="K58" i="32"/>
  <c r="K67" i="32"/>
  <c r="K71" i="32"/>
  <c r="K75" i="32"/>
  <c r="K79" i="32"/>
  <c r="K83" i="32"/>
  <c r="K87" i="32"/>
  <c r="K91" i="32"/>
  <c r="K95" i="32"/>
  <c r="K99" i="32"/>
  <c r="K103" i="32"/>
  <c r="K107" i="32"/>
  <c r="K111" i="32"/>
  <c r="K115" i="32"/>
  <c r="K10" i="32"/>
  <c r="K19" i="32"/>
  <c r="K32" i="32"/>
  <c r="K63" i="32"/>
  <c r="K68" i="32"/>
  <c r="K77" i="32"/>
  <c r="K78" i="32"/>
  <c r="K84" i="32"/>
  <c r="K93" i="32"/>
  <c r="K94" i="32"/>
  <c r="K100" i="32"/>
  <c r="K21" i="32"/>
  <c r="K36" i="32"/>
  <c r="K50" i="32"/>
  <c r="K59" i="32"/>
  <c r="K69" i="32"/>
  <c r="K73" i="32"/>
  <c r="K74" i="32"/>
  <c r="K80" i="32"/>
  <c r="K89" i="32"/>
  <c r="K90" i="32"/>
  <c r="K96" i="32"/>
  <c r="K105" i="32"/>
  <c r="K106" i="32"/>
  <c r="K112" i="32"/>
  <c r="K121" i="32"/>
  <c r="K125" i="32"/>
  <c r="K129" i="32"/>
  <c r="K133" i="32"/>
  <c r="K137" i="32"/>
  <c r="K141" i="32"/>
  <c r="K23" i="32"/>
  <c r="K47" i="32"/>
  <c r="K60" i="32"/>
  <c r="K88" i="32"/>
  <c r="K97" i="32"/>
  <c r="K104" i="32"/>
  <c r="K109" i="32"/>
  <c r="K123" i="32"/>
  <c r="K124" i="32"/>
  <c r="K130" i="32"/>
  <c r="K139" i="32"/>
  <c r="K140" i="32"/>
  <c r="K145" i="32"/>
  <c r="K149" i="32"/>
  <c r="K153" i="32"/>
  <c r="K157" i="32"/>
  <c r="K161" i="32"/>
  <c r="K30" i="32"/>
  <c r="K65" i="32"/>
  <c r="K85" i="32"/>
  <c r="K92" i="32"/>
  <c r="K98" i="32"/>
  <c r="K110" i="32"/>
  <c r="K119" i="32"/>
  <c r="K120" i="32"/>
  <c r="K126" i="32"/>
  <c r="K135" i="32"/>
  <c r="K136" i="32"/>
  <c r="K142" i="32"/>
  <c r="K146" i="32"/>
  <c r="K150" i="32"/>
  <c r="K154" i="32"/>
  <c r="K158" i="32"/>
  <c r="K162" i="32"/>
  <c r="K166" i="32"/>
  <c r="K170" i="32"/>
  <c r="K174" i="32"/>
  <c r="K178" i="32"/>
  <c r="K182" i="32"/>
  <c r="K186" i="32"/>
  <c r="K190" i="32"/>
  <c r="K194" i="32"/>
  <c r="K198" i="32"/>
  <c r="K202" i="32"/>
  <c r="K206" i="32"/>
  <c r="K210" i="32"/>
  <c r="K214" i="32"/>
  <c r="K218" i="32"/>
  <c r="K222" i="32"/>
  <c r="K226" i="32"/>
  <c r="K230" i="32"/>
  <c r="K234" i="32"/>
  <c r="K238" i="32"/>
  <c r="K242" i="32"/>
  <c r="K246" i="32"/>
  <c r="K250" i="32"/>
  <c r="K43" i="32"/>
  <c r="K82" i="32"/>
  <c r="K101" i="32"/>
  <c r="K116" i="32"/>
  <c r="K134" i="32"/>
  <c r="K148" i="32"/>
  <c r="K156" i="32"/>
  <c r="K167" i="32"/>
  <c r="K176" i="32"/>
  <c r="K177" i="32"/>
  <c r="K183" i="32"/>
  <c r="K192" i="32"/>
  <c r="K193" i="32"/>
  <c r="K199" i="32"/>
  <c r="K208" i="32"/>
  <c r="K209" i="32"/>
  <c r="K215" i="32"/>
  <c r="K72" i="32"/>
  <c r="K76" i="32"/>
  <c r="K81" i="32"/>
  <c r="K118" i="32"/>
  <c r="K131" i="32"/>
  <c r="K138" i="32"/>
  <c r="K143" i="32"/>
  <c r="K151" i="32"/>
  <c r="K159" i="32"/>
  <c r="K172" i="32"/>
  <c r="K173" i="32"/>
  <c r="K179" i="32"/>
  <c r="K188" i="32"/>
  <c r="K189" i="32"/>
  <c r="K195" i="32"/>
  <c r="K204" i="32"/>
  <c r="K205" i="32"/>
  <c r="K211" i="32"/>
  <c r="K220" i="32"/>
  <c r="K221" i="32"/>
  <c r="K227" i="32"/>
  <c r="K236" i="32"/>
  <c r="K237" i="32"/>
  <c r="K243" i="32"/>
  <c r="K252" i="32"/>
  <c r="K253" i="32"/>
  <c r="K256" i="32"/>
  <c r="K260" i="32"/>
  <c r="K264" i="32"/>
  <c r="K268" i="32"/>
  <c r="K272" i="32"/>
  <c r="K276" i="32"/>
  <c r="K280" i="32"/>
  <c r="K284" i="32"/>
  <c r="K288" i="32"/>
  <c r="K292" i="32"/>
  <c r="K296" i="32"/>
  <c r="K300" i="32"/>
  <c r="K304" i="32"/>
  <c r="K308" i="32"/>
  <c r="K312" i="32"/>
  <c r="K316" i="32"/>
  <c r="K320" i="32"/>
  <c r="K324" i="32"/>
  <c r="K328" i="32"/>
  <c r="K332" i="32"/>
  <c r="K336" i="32"/>
  <c r="K340" i="32"/>
  <c r="K344" i="32"/>
  <c r="K348" i="32"/>
  <c r="K352" i="32"/>
  <c r="K356" i="32"/>
  <c r="K360" i="32"/>
  <c r="K64" i="32"/>
  <c r="K86" i="32"/>
  <c r="K108" i="32"/>
  <c r="K113" i="32"/>
  <c r="K117" i="32"/>
  <c r="K128" i="32"/>
  <c r="K160" i="32"/>
  <c r="K168" i="32"/>
  <c r="K175" i="32"/>
  <c r="K181" i="32"/>
  <c r="K200" i="32"/>
  <c r="K207" i="32"/>
  <c r="K213" i="32"/>
  <c r="K225" i="32"/>
  <c r="K235" i="32"/>
  <c r="K240" i="32"/>
  <c r="K262" i="32"/>
  <c r="K263" i="32"/>
  <c r="K269" i="32"/>
  <c r="K278" i="32"/>
  <c r="K279" i="32"/>
  <c r="K285" i="32"/>
  <c r="K294" i="32"/>
  <c r="K295" i="32"/>
  <c r="K301" i="32"/>
  <c r="K310" i="32"/>
  <c r="K311" i="32"/>
  <c r="K317" i="32"/>
  <c r="K326" i="32"/>
  <c r="K327" i="32"/>
  <c r="K333" i="32"/>
  <c r="K342" i="32"/>
  <c r="K343" i="32"/>
  <c r="K349" i="32"/>
  <c r="K358" i="32"/>
  <c r="K54" i="32"/>
  <c r="K122" i="32"/>
  <c r="K127" i="32"/>
  <c r="K152" i="32"/>
  <c r="K163" i="32"/>
  <c r="K164" i="32"/>
  <c r="K169" i="32"/>
  <c r="K187" i="32"/>
  <c r="K196" i="32"/>
  <c r="K201" i="32"/>
  <c r="K219" i="32"/>
  <c r="K223" i="32"/>
  <c r="K228" i="32"/>
  <c r="K229" i="32"/>
  <c r="K232" i="32"/>
  <c r="K241" i="32"/>
  <c r="K251" i="32"/>
  <c r="K258" i="32"/>
  <c r="K259" i="32"/>
  <c r="K265" i="32"/>
  <c r="K274" i="32"/>
  <c r="K275" i="32"/>
  <c r="K281" i="32"/>
  <c r="K290" i="32"/>
  <c r="K291" i="32"/>
  <c r="K297" i="32"/>
  <c r="K306" i="32"/>
  <c r="K307" i="32"/>
  <c r="K313" i="32"/>
  <c r="K322" i="32"/>
  <c r="K323" i="32"/>
  <c r="K329" i="32"/>
  <c r="K338" i="32"/>
  <c r="K339" i="32"/>
  <c r="K345" i="32"/>
  <c r="K354" i="32"/>
  <c r="K355" i="32"/>
  <c r="K361" i="32"/>
  <c r="K363" i="32"/>
  <c r="K367" i="32"/>
  <c r="K371" i="32"/>
  <c r="K375" i="32"/>
  <c r="K379" i="32"/>
  <c r="K383" i="32"/>
  <c r="K387" i="32"/>
  <c r="K391" i="32"/>
  <c r="K395" i="32"/>
  <c r="K399" i="32"/>
  <c r="K403" i="32"/>
  <c r="K407" i="32"/>
  <c r="K411" i="32"/>
  <c r="K415" i="32"/>
  <c r="K419" i="32"/>
  <c r="K423" i="32"/>
  <c r="K427" i="32"/>
  <c r="K431" i="32"/>
  <c r="K435" i="32"/>
  <c r="K439" i="32"/>
  <c r="K443" i="32"/>
  <c r="K447" i="32"/>
  <c r="K451" i="32"/>
  <c r="K455" i="32"/>
  <c r="K459" i="32"/>
  <c r="K463" i="32"/>
  <c r="K467" i="32"/>
  <c r="K471" i="32"/>
  <c r="K475" i="32"/>
  <c r="K479" i="32"/>
  <c r="K483" i="32"/>
  <c r="K487" i="32"/>
  <c r="K491" i="32"/>
  <c r="K495" i="32"/>
  <c r="K499" i="32"/>
  <c r="K503" i="32"/>
  <c r="K507" i="32"/>
  <c r="K511" i="32"/>
  <c r="K515" i="32"/>
  <c r="K519" i="32"/>
  <c r="K523" i="32"/>
  <c r="K527" i="32"/>
  <c r="K531" i="32"/>
  <c r="K535" i="32"/>
  <c r="K114" i="32"/>
  <c r="K165" i="32"/>
  <c r="K216" i="32"/>
  <c r="K248" i="32"/>
  <c r="K254" i="32"/>
  <c r="K261" i="32"/>
  <c r="K267" i="32"/>
  <c r="K147" i="32"/>
  <c r="K184" i="32"/>
  <c r="K197" i="32"/>
  <c r="K48" i="32"/>
  <c r="K102" i="32"/>
  <c r="K132" i="32"/>
  <c r="K231" i="32"/>
  <c r="K247" i="32"/>
  <c r="K249" i="32"/>
  <c r="K255" i="32"/>
  <c r="K257" i="32"/>
  <c r="K266" i="32"/>
  <c r="K283" i="32"/>
  <c r="K302" i="32"/>
  <c r="K309" i="32"/>
  <c r="K315" i="32"/>
  <c r="K334" i="32"/>
  <c r="K341" i="32"/>
  <c r="K347" i="32"/>
  <c r="K364" i="32"/>
  <c r="K373" i="32"/>
  <c r="K374" i="32"/>
  <c r="K380" i="32"/>
  <c r="K389" i="32"/>
  <c r="K390" i="32"/>
  <c r="K396" i="32"/>
  <c r="K405" i="32"/>
  <c r="K406" i="32"/>
  <c r="K412" i="32"/>
  <c r="K421" i="32"/>
  <c r="K422" i="32"/>
  <c r="K428" i="32"/>
  <c r="K437" i="32"/>
  <c r="K438" i="32"/>
  <c r="K444" i="32"/>
  <c r="K453" i="32"/>
  <c r="K454" i="32"/>
  <c r="K460" i="32"/>
  <c r="K469" i="32"/>
  <c r="K470" i="32"/>
  <c r="K476" i="32"/>
  <c r="K485" i="32"/>
  <c r="K486" i="32"/>
  <c r="K492" i="32"/>
  <c r="K501" i="32"/>
  <c r="K144" i="32"/>
  <c r="K155" i="32"/>
  <c r="K171" i="32"/>
  <c r="K180" i="32"/>
  <c r="K185" i="32"/>
  <c r="K191" i="32"/>
  <c r="K203" i="32"/>
  <c r="K212" i="32"/>
  <c r="K224" i="32"/>
  <c r="K245" i="32"/>
  <c r="K273" i="32"/>
  <c r="K277" i="32"/>
  <c r="K289" i="32"/>
  <c r="K298" i="32"/>
  <c r="K303" i="32"/>
  <c r="K321" i="32"/>
  <c r="K330" i="32"/>
  <c r="K335" i="32"/>
  <c r="K353" i="32"/>
  <c r="K359" i="32"/>
  <c r="K369" i="32"/>
  <c r="K370" i="32"/>
  <c r="K376" i="32"/>
  <c r="K385" i="32"/>
  <c r="K386" i="32"/>
  <c r="K392" i="32"/>
  <c r="K401" i="32"/>
  <c r="K402" i="32"/>
  <c r="K408" i="32"/>
  <c r="K417" i="32"/>
  <c r="K418" i="32"/>
  <c r="K424" i="32"/>
  <c r="K433" i="32"/>
  <c r="K434" i="32"/>
  <c r="K440" i="32"/>
  <c r="K449" i="32"/>
  <c r="K450" i="32"/>
  <c r="K456" i="32"/>
  <c r="K465" i="32"/>
  <c r="K466" i="32"/>
  <c r="K472" i="32"/>
  <c r="K481" i="32"/>
  <c r="K482" i="32"/>
  <c r="K488" i="32"/>
  <c r="K497" i="32"/>
  <c r="K498" i="32"/>
  <c r="K504" i="32"/>
  <c r="K513" i="32"/>
  <c r="K514" i="32"/>
  <c r="K520" i="32"/>
  <c r="K529" i="32"/>
  <c r="K530" i="32"/>
  <c r="K536" i="32"/>
  <c r="K541" i="32"/>
  <c r="K545" i="32"/>
  <c r="K549" i="32"/>
  <c r="K553" i="32"/>
  <c r="K557" i="32"/>
  <c r="K561" i="32"/>
  <c r="K565" i="32"/>
  <c r="K569" i="32"/>
  <c r="K573" i="32"/>
  <c r="K577" i="32"/>
  <c r="K581" i="32"/>
  <c r="K585" i="32"/>
  <c r="K589" i="32"/>
  <c r="K593" i="32"/>
  <c r="K597" i="32"/>
  <c r="K601" i="32"/>
  <c r="K605" i="32"/>
  <c r="K609" i="32"/>
  <c r="K613" i="32"/>
  <c r="K617" i="32"/>
  <c r="K621" i="32"/>
  <c r="K625" i="32"/>
  <c r="K629" i="32"/>
  <c r="K633" i="32"/>
  <c r="K637" i="32"/>
  <c r="K641" i="32"/>
  <c r="K645" i="32"/>
  <c r="K649" i="32"/>
  <c r="K653" i="32"/>
  <c r="K657" i="32"/>
  <c r="K661" i="32"/>
  <c r="K665" i="32"/>
  <c r="K669" i="32"/>
  <c r="K673" i="32"/>
  <c r="K677" i="32"/>
  <c r="K681" i="32"/>
  <c r="K685" i="32"/>
  <c r="K689" i="32"/>
  <c r="K693" i="32"/>
  <c r="K697" i="32"/>
  <c r="K293" i="32"/>
  <c r="K325" i="32"/>
  <c r="K357" i="32"/>
  <c r="K366" i="32"/>
  <c r="K372" i="32"/>
  <c r="K382" i="32"/>
  <c r="K388" i="32"/>
  <c r="K398" i="32"/>
  <c r="K404" i="32"/>
  <c r="K414" i="32"/>
  <c r="K420" i="32"/>
  <c r="K430" i="32"/>
  <c r="K436" i="32"/>
  <c r="K446" i="32"/>
  <c r="K452" i="32"/>
  <c r="K462" i="32"/>
  <c r="K468" i="32"/>
  <c r="K478" i="32"/>
  <c r="K484" i="32"/>
  <c r="K494" i="32"/>
  <c r="K500" i="32"/>
  <c r="K502" i="32"/>
  <c r="K508" i="32"/>
  <c r="K510" i="32"/>
  <c r="K516" i="32"/>
  <c r="K518" i="32"/>
  <c r="K524" i="32"/>
  <c r="K526" i="32"/>
  <c r="K532" i="32"/>
  <c r="K534" i="32"/>
  <c r="K542" i="32"/>
  <c r="K546" i="32"/>
  <c r="K550" i="32"/>
  <c r="K554" i="32"/>
  <c r="K558" i="32"/>
  <c r="K562" i="32"/>
  <c r="K566" i="32"/>
  <c r="K570" i="32"/>
  <c r="K574" i="32"/>
  <c r="K578" i="32"/>
  <c r="K582" i="32"/>
  <c r="K586" i="32"/>
  <c r="K590" i="32"/>
  <c r="K594" i="32"/>
  <c r="K598" i="32"/>
  <c r="K602" i="32"/>
  <c r="K606" i="32"/>
  <c r="K610" i="32"/>
  <c r="K614" i="32"/>
  <c r="K618" i="32"/>
  <c r="K622" i="32"/>
  <c r="K626" i="32"/>
  <c r="K630" i="32"/>
  <c r="K634" i="32"/>
  <c r="K638" i="32"/>
  <c r="K642" i="32"/>
  <c r="K646" i="32"/>
  <c r="K650" i="32"/>
  <c r="K654" i="32"/>
  <c r="K658" i="32"/>
  <c r="K662" i="32"/>
  <c r="K666" i="32"/>
  <c r="K670" i="32"/>
  <c r="K674" i="32"/>
  <c r="K678" i="32"/>
  <c r="K682" i="32"/>
  <c r="K686" i="32"/>
  <c r="K690" i="32"/>
  <c r="K694" i="32"/>
  <c r="K698" i="32"/>
  <c r="K702" i="32"/>
  <c r="K706" i="32"/>
  <c r="K710" i="32"/>
  <c r="K714" i="32"/>
  <c r="K718" i="32"/>
  <c r="K722" i="32"/>
  <c r="K726" i="32"/>
  <c r="K730" i="32"/>
  <c r="K734" i="32"/>
  <c r="K738" i="32"/>
  <c r="K742" i="32"/>
  <c r="K746" i="32"/>
  <c r="K750" i="32"/>
  <c r="K754" i="32"/>
  <c r="K758" i="32"/>
  <c r="K762" i="32"/>
  <c r="K766" i="32"/>
  <c r="K770" i="32"/>
  <c r="K774" i="32"/>
  <c r="K778" i="32"/>
  <c r="K782" i="32"/>
  <c r="K786" i="32"/>
  <c r="K790" i="32"/>
  <c r="K794" i="32"/>
  <c r="K233" i="32"/>
  <c r="K244" i="32"/>
  <c r="K270" i="32"/>
  <c r="K377" i="32"/>
  <c r="K393" i="32"/>
  <c r="K409" i="32"/>
  <c r="K425" i="32"/>
  <c r="K441" i="32"/>
  <c r="K457" i="32"/>
  <c r="K473" i="32"/>
  <c r="K489" i="32"/>
  <c r="K505" i="32"/>
  <c r="K521" i="32"/>
  <c r="K537" i="32"/>
  <c r="K703" i="32"/>
  <c r="K707" i="32"/>
  <c r="K711" i="32"/>
  <c r="K715" i="32"/>
  <c r="K719" i="32"/>
  <c r="K723" i="32"/>
  <c r="K727" i="32"/>
  <c r="K731" i="32"/>
  <c r="K735" i="32"/>
  <c r="K739" i="32"/>
  <c r="K743" i="32"/>
  <c r="K747" i="32"/>
  <c r="K751" i="32"/>
  <c r="K755" i="32"/>
  <c r="K759" i="32"/>
  <c r="K763" i="32"/>
  <c r="K767" i="32"/>
  <c r="K771" i="32"/>
  <c r="K775" i="32"/>
  <c r="K779" i="32"/>
  <c r="K783" i="32"/>
  <c r="K787" i="32"/>
  <c r="K791" i="32"/>
  <c r="K795" i="32"/>
  <c r="K799" i="32"/>
  <c r="K803" i="32"/>
  <c r="K807" i="32"/>
  <c r="K811" i="32"/>
  <c r="K815" i="32"/>
  <c r="K819" i="32"/>
  <c r="K823" i="32"/>
  <c r="K827" i="32"/>
  <c r="K831" i="32"/>
  <c r="K835" i="32"/>
  <c r="K839" i="32"/>
  <c r="K843" i="32"/>
  <c r="K847" i="32"/>
  <c r="K851" i="32"/>
  <c r="K855" i="32"/>
  <c r="K859" i="32"/>
  <c r="K863" i="32"/>
  <c r="K867" i="32"/>
  <c r="K871" i="32"/>
  <c r="K875" i="32"/>
  <c r="K879" i="32"/>
  <c r="K883" i="32"/>
  <c r="K887" i="32"/>
  <c r="K891" i="32"/>
  <c r="K895" i="32"/>
  <c r="K899" i="32"/>
  <c r="K903" i="32"/>
  <c r="K907" i="32"/>
  <c r="K911" i="32"/>
  <c r="K915" i="32"/>
  <c r="K919" i="32"/>
  <c r="K923" i="32"/>
  <c r="K927" i="32"/>
  <c r="K931" i="32"/>
  <c r="K935" i="32"/>
  <c r="K939" i="32"/>
  <c r="K943" i="32"/>
  <c r="K947" i="32"/>
  <c r="K951" i="32"/>
  <c r="K955" i="32"/>
  <c r="K959" i="32"/>
  <c r="K963" i="32"/>
  <c r="K967" i="32"/>
  <c r="K971" i="32"/>
  <c r="K975" i="32"/>
  <c r="K979" i="32"/>
  <c r="K983" i="32"/>
  <c r="K987" i="32"/>
  <c r="K991" i="32"/>
  <c r="K995" i="32"/>
  <c r="K999" i="32"/>
  <c r="K1003" i="32"/>
  <c r="K271" i="32"/>
  <c r="K287" i="32"/>
  <c r="K305" i="32"/>
  <c r="K319" i="32"/>
  <c r="K337" i="32"/>
  <c r="K351" i="32"/>
  <c r="K362" i="32"/>
  <c r="K365" i="32"/>
  <c r="K384" i="32"/>
  <c r="K394" i="32"/>
  <c r="K397" i="32"/>
  <c r="K416" i="32"/>
  <c r="K426" i="32"/>
  <c r="K429" i="32"/>
  <c r="K448" i="32"/>
  <c r="K458" i="32"/>
  <c r="K461" i="32"/>
  <c r="K480" i="32"/>
  <c r="K490" i="32"/>
  <c r="K493" i="32"/>
  <c r="K517" i="32"/>
  <c r="K522" i="32"/>
  <c r="K217" i="32"/>
  <c r="K239" i="32"/>
  <c r="K282" i="32"/>
  <c r="K286" i="32"/>
  <c r="K299" i="32"/>
  <c r="K314" i="32"/>
  <c r="K318" i="32"/>
  <c r="K331" i="32"/>
  <c r="K346" i="32"/>
  <c r="K350" i="32"/>
  <c r="K413" i="32"/>
  <c r="K432" i="32"/>
  <c r="K442" i="32"/>
  <c r="K512" i="32"/>
  <c r="K539" i="32"/>
  <c r="K543" i="32"/>
  <c r="K544" i="32"/>
  <c r="K547" i="32"/>
  <c r="K551" i="32"/>
  <c r="K552" i="32"/>
  <c r="K400" i="32"/>
  <c r="K410" i="32"/>
  <c r="K477" i="32"/>
  <c r="K496" i="32"/>
  <c r="K509" i="32"/>
  <c r="K528" i="32"/>
  <c r="K533" i="32"/>
  <c r="K538" i="32"/>
  <c r="K540" i="32"/>
  <c r="K548" i="32"/>
  <c r="K555" i="32"/>
  <c r="K560" i="32"/>
  <c r="K563" i="32"/>
  <c r="K568" i="32"/>
  <c r="K571" i="32"/>
  <c r="K576" i="32"/>
  <c r="K579" i="32"/>
  <c r="K584" i="32"/>
  <c r="K587" i="32"/>
  <c r="K592" i="32"/>
  <c r="K595" i="32"/>
  <c r="K600" i="32"/>
  <c r="K603" i="32"/>
  <c r="K608" i="32"/>
  <c r="K611" i="32"/>
  <c r="K616" i="32"/>
  <c r="K619" i="32"/>
  <c r="K624" i="32"/>
  <c r="K368" i="32"/>
  <c r="K378" i="32"/>
  <c r="K445" i="32"/>
  <c r="K464" i="32"/>
  <c r="K525" i="32"/>
  <c r="K556" i="32"/>
  <c r="K559" i="32"/>
  <c r="K564" i="32"/>
  <c r="K567" i="32"/>
  <c r="K572" i="32"/>
  <c r="K575" i="32"/>
  <c r="K580" i="32"/>
  <c r="K583" i="32"/>
  <c r="K588" i="32"/>
  <c r="K591" i="32"/>
  <c r="K596" i="32"/>
  <c r="K599" i="32"/>
  <c r="K604" i="32"/>
  <c r="K607" i="32"/>
  <c r="K612" i="32"/>
  <c r="K615" i="32"/>
  <c r="K620" i="32"/>
  <c r="K623" i="32"/>
  <c r="K628" i="32"/>
  <c r="K631" i="32"/>
  <c r="K636" i="32"/>
  <c r="K639" i="32"/>
  <c r="K644" i="32"/>
  <c r="K647" i="32"/>
  <c r="K652" i="32"/>
  <c r="K655" i="32"/>
  <c r="K660" i="32"/>
  <c r="K663" i="32"/>
  <c r="K668" i="32"/>
  <c r="K671" i="32"/>
  <c r="K676" i="32"/>
  <c r="K679" i="32"/>
  <c r="K684" i="32"/>
  <c r="K687" i="32"/>
  <c r="K692" i="32"/>
  <c r="K695" i="32"/>
  <c r="K700" i="32"/>
  <c r="K704" i="32"/>
  <c r="K708" i="32"/>
  <c r="K712" i="32"/>
  <c r="K716" i="32"/>
  <c r="K720" i="32"/>
  <c r="K724" i="32"/>
  <c r="K506" i="32"/>
  <c r="K643" i="32"/>
  <c r="K664" i="32"/>
  <c r="K675" i="32"/>
  <c r="K696" i="32"/>
  <c r="K701" i="32"/>
  <c r="K705" i="32"/>
  <c r="K709" i="32"/>
  <c r="K713" i="32"/>
  <c r="K717" i="32"/>
  <c r="K721" i="32"/>
  <c r="K728" i="32"/>
  <c r="K732" i="32"/>
  <c r="K736" i="32"/>
  <c r="K740" i="32"/>
  <c r="K744" i="32"/>
  <c r="K748" i="32"/>
  <c r="K752" i="32"/>
  <c r="K756" i="32"/>
  <c r="K760" i="32"/>
  <c r="K764" i="32"/>
  <c r="K768" i="32"/>
  <c r="K772" i="32"/>
  <c r="K776" i="32"/>
  <c r="K780" i="32"/>
  <c r="K784" i="32"/>
  <c r="K788" i="32"/>
  <c r="K792" i="32"/>
  <c r="K796" i="32"/>
  <c r="K474" i="32"/>
  <c r="K632" i="32"/>
  <c r="K656" i="32"/>
  <c r="K667" i="32"/>
  <c r="K688" i="32"/>
  <c r="K699" i="32"/>
  <c r="K725" i="32"/>
  <c r="K729" i="32"/>
  <c r="K733" i="32"/>
  <c r="K737" i="32"/>
  <c r="K741" i="32"/>
  <c r="K745" i="32"/>
  <c r="K749" i="32"/>
  <c r="K753" i="32"/>
  <c r="K757" i="32"/>
  <c r="K761" i="32"/>
  <c r="K765" i="32"/>
  <c r="K769" i="32"/>
  <c r="K773" i="32"/>
  <c r="K777" i="32"/>
  <c r="K781" i="32"/>
  <c r="K785" i="32"/>
  <c r="K789" i="32"/>
  <c r="K793" i="32"/>
  <c r="K797" i="32"/>
  <c r="K800" i="32"/>
  <c r="K804" i="32"/>
  <c r="K808" i="32"/>
  <c r="K812" i="32"/>
  <c r="K816" i="32"/>
  <c r="K820" i="32"/>
  <c r="K824" i="32"/>
  <c r="K828" i="32"/>
  <c r="K832" i="32"/>
  <c r="K836" i="32"/>
  <c r="K840" i="32"/>
  <c r="K844" i="32"/>
  <c r="K848" i="32"/>
  <c r="K852" i="32"/>
  <c r="K856" i="32"/>
  <c r="K860" i="32"/>
  <c r="K864" i="32"/>
  <c r="K868" i="32"/>
  <c r="K872" i="32"/>
  <c r="K876" i="32"/>
  <c r="K880" i="32"/>
  <c r="K884" i="32"/>
  <c r="K888" i="32"/>
  <c r="K892" i="32"/>
  <c r="K896" i="32"/>
  <c r="K900" i="32"/>
  <c r="K904" i="32"/>
  <c r="K908" i="32"/>
  <c r="K912" i="32"/>
  <c r="K916" i="32"/>
  <c r="K920" i="32"/>
  <c r="K924" i="32"/>
  <c r="K928" i="32"/>
  <c r="K932" i="32"/>
  <c r="K936" i="32"/>
  <c r="K940" i="32"/>
  <c r="K944" i="32"/>
  <c r="K948" i="32"/>
  <c r="K952" i="32"/>
  <c r="K956" i="32"/>
  <c r="K960" i="32"/>
  <c r="K964" i="32"/>
  <c r="K968" i="32"/>
  <c r="K972" i="32"/>
  <c r="K976" i="32"/>
  <c r="K980" i="32"/>
  <c r="K984" i="32"/>
  <c r="K988" i="32"/>
  <c r="K992" i="32"/>
  <c r="K996" i="32"/>
  <c r="K1000" i="32"/>
  <c r="K1004" i="32"/>
  <c r="K627" i="32"/>
  <c r="K648" i="32"/>
  <c r="K659" i="32"/>
  <c r="K680" i="32"/>
  <c r="K691" i="32"/>
  <c r="K381" i="32"/>
  <c r="K635" i="32"/>
  <c r="K640" i="32"/>
  <c r="K651" i="32"/>
  <c r="K672" i="32"/>
  <c r="K683" i="32"/>
  <c r="K798" i="32"/>
  <c r="K801" i="32"/>
  <c r="K802" i="32"/>
  <c r="K805" i="32"/>
  <c r="K806" i="32"/>
  <c r="K809" i="32"/>
  <c r="K810" i="32"/>
  <c r="K813" i="32"/>
  <c r="K814" i="32"/>
  <c r="K817" i="32"/>
  <c r="K818" i="32"/>
  <c r="K821" i="32"/>
  <c r="K822" i="32"/>
  <c r="K825" i="32"/>
  <c r="K826" i="32"/>
  <c r="K829" i="32"/>
  <c r="K830" i="32"/>
  <c r="K833" i="32"/>
  <c r="K834" i="32"/>
  <c r="K837" i="32"/>
  <c r="K838" i="32"/>
  <c r="K841" i="32"/>
  <c r="K842" i="32"/>
  <c r="K845" i="32"/>
  <c r="K846" i="32"/>
  <c r="K849" i="32"/>
  <c r="K850" i="32"/>
  <c r="K853" i="32"/>
  <c r="K854" i="32"/>
  <c r="K857" i="32"/>
  <c r="K858" i="32"/>
  <c r="K861" i="32"/>
  <c r="K862" i="32"/>
  <c r="K865" i="32"/>
  <c r="K866" i="32"/>
  <c r="K869" i="32"/>
  <c r="K870" i="32"/>
  <c r="K873" i="32"/>
  <c r="K874" i="32"/>
  <c r="K877" i="32"/>
  <c r="K878" i="32"/>
  <c r="K881" i="32"/>
  <c r="K882" i="32"/>
  <c r="K885" i="32"/>
  <c r="K886" i="32"/>
  <c r="K889" i="32"/>
  <c r="K890" i="32"/>
  <c r="K893" i="32"/>
  <c r="K894" i="32"/>
  <c r="K897" i="32"/>
  <c r="K898" i="32"/>
  <c r="K901" i="32"/>
  <c r="K902" i="32"/>
  <c r="K905" i="32"/>
  <c r="K906" i="32"/>
  <c r="K909" i="32"/>
  <c r="K910" i="32"/>
  <c r="K913" i="32"/>
  <c r="K914" i="32"/>
  <c r="K917" i="32"/>
  <c r="K918" i="32"/>
  <c r="K921" i="32"/>
  <c r="K922" i="32"/>
  <c r="K925" i="32"/>
  <c r="K934" i="32"/>
  <c r="K937" i="32"/>
  <c r="K941" i="32"/>
  <c r="K945" i="32"/>
  <c r="K949" i="32"/>
  <c r="K953" i="32"/>
  <c r="K957" i="32"/>
  <c r="K961" i="32"/>
  <c r="K965" i="32"/>
  <c r="K969" i="32"/>
  <c r="K973" i="32"/>
  <c r="K977" i="32"/>
  <c r="K981" i="32"/>
  <c r="K985" i="32"/>
  <c r="K989" i="32"/>
  <c r="K993" i="32"/>
  <c r="K997" i="32"/>
  <c r="K1001" i="32"/>
  <c r="K1005" i="32"/>
  <c r="K942" i="32"/>
  <c r="K946" i="32"/>
  <c r="K962" i="32"/>
  <c r="K966" i="32"/>
  <c r="K970" i="32"/>
  <c r="K974" i="32"/>
  <c r="K990" i="32"/>
  <c r="K994" i="32"/>
  <c r="K929" i="32"/>
  <c r="K938" i="32"/>
  <c r="K950" i="32"/>
  <c r="K954" i="32"/>
  <c r="K958" i="32"/>
  <c r="K978" i="32"/>
  <c r="K982" i="32"/>
  <c r="K986" i="32"/>
  <c r="K998" i="32"/>
  <c r="K1002" i="32"/>
  <c r="K926" i="32"/>
  <c r="K933" i="32"/>
  <c r="K930" i="32"/>
  <c r="Q6" i="27"/>
  <c r="Q5" i="27"/>
  <c r="G850" i="28"/>
  <c r="G596" i="28"/>
  <c r="G167" i="28"/>
  <c r="O32" i="30"/>
  <c r="G474" i="28"/>
  <c r="G456" i="28"/>
  <c r="O134" i="30"/>
  <c r="G832" i="28"/>
  <c r="G826" i="28"/>
  <c r="G804" i="28"/>
  <c r="G690" i="28"/>
  <c r="G419" i="28"/>
  <c r="G285" i="28"/>
  <c r="G253" i="28"/>
  <c r="G237" i="28"/>
  <c r="G227" i="28"/>
  <c r="G225" i="28"/>
  <c r="G223" i="28"/>
  <c r="G221" i="28"/>
  <c r="G219" i="28"/>
  <c r="G213" i="28"/>
  <c r="G924" i="28"/>
  <c r="G910" i="28"/>
  <c r="G900" i="28"/>
  <c r="G886" i="28"/>
  <c r="H432" i="28"/>
  <c r="I32" i="28"/>
  <c r="G24" i="28"/>
  <c r="G19" i="28"/>
  <c r="G9" i="28"/>
  <c r="G5" i="28"/>
  <c r="G942" i="28"/>
  <c r="G938" i="28"/>
  <c r="G932" i="28"/>
  <c r="H994" i="28"/>
  <c r="G582" i="28"/>
  <c r="G566" i="28"/>
  <c r="G534" i="28"/>
  <c r="G518" i="28"/>
  <c r="G516" i="28"/>
  <c r="G514" i="28"/>
  <c r="G498" i="28"/>
  <c r="G429" i="28"/>
  <c r="H153" i="28"/>
  <c r="G103" i="28"/>
  <c r="G97" i="28"/>
  <c r="G91" i="28"/>
  <c r="G89" i="28"/>
  <c r="G81" i="28"/>
  <c r="G39" i="28"/>
  <c r="O949" i="30"/>
  <c r="O909" i="30"/>
  <c r="O13" i="30"/>
  <c r="O9" i="30"/>
  <c r="G1002" i="28"/>
  <c r="G934" i="28"/>
  <c r="G846" i="28"/>
  <c r="G842" i="28"/>
  <c r="G840" i="28"/>
  <c r="H811" i="28"/>
  <c r="G790" i="28"/>
  <c r="G786" i="28"/>
  <c r="G778" i="28"/>
  <c r="G766" i="28"/>
  <c r="G764" i="28"/>
  <c r="G758" i="28"/>
  <c r="G754" i="28"/>
  <c r="G586" i="28"/>
  <c r="G367" i="28"/>
  <c r="G365" i="28"/>
  <c r="H355" i="28"/>
  <c r="G349" i="28"/>
  <c r="H347" i="28"/>
  <c r="G345" i="28"/>
  <c r="G341" i="28"/>
  <c r="G339" i="28"/>
  <c r="G335" i="28"/>
  <c r="G311" i="28"/>
  <c r="G157" i="28"/>
  <c r="O15" i="30"/>
  <c r="H101" i="28"/>
  <c r="G936" i="28"/>
  <c r="I569" i="28"/>
  <c r="I549" i="28"/>
  <c r="I545" i="28"/>
  <c r="G440" i="28"/>
  <c r="I302" i="28"/>
  <c r="I300" i="28"/>
  <c r="H235" i="28"/>
  <c r="H155" i="28"/>
  <c r="I108" i="28"/>
  <c r="N943" i="30"/>
  <c r="M914" i="30"/>
  <c r="M910" i="30"/>
  <c r="N899" i="30"/>
  <c r="M874" i="30"/>
  <c r="N805" i="30"/>
  <c r="N509" i="30"/>
  <c r="Q14" i="30"/>
  <c r="P177" i="30"/>
  <c r="M5" i="30"/>
  <c r="O1003" i="30"/>
  <c r="O987" i="30"/>
  <c r="O979" i="30"/>
  <c r="O959" i="30"/>
  <c r="O955" i="30"/>
  <c r="O939" i="30"/>
  <c r="O16" i="30"/>
  <c r="O11" i="30"/>
  <c r="O7" i="30"/>
  <c r="H931" i="28"/>
  <c r="G872" i="28"/>
  <c r="G866" i="28"/>
  <c r="G708" i="28"/>
  <c r="G616" i="28"/>
  <c r="G614" i="28"/>
  <c r="G606" i="28"/>
  <c r="G540" i="28"/>
  <c r="G536" i="28"/>
  <c r="H481" i="28"/>
  <c r="H470" i="28"/>
  <c r="G411" i="28"/>
  <c r="G405" i="28"/>
  <c r="G403" i="28"/>
  <c r="G393" i="28"/>
  <c r="G391" i="28"/>
  <c r="H383" i="28"/>
  <c r="H165" i="28"/>
  <c r="H75" i="28"/>
  <c r="M18" i="30"/>
  <c r="N16" i="30"/>
  <c r="Q5" i="30"/>
  <c r="N5" i="30"/>
  <c r="H1002" i="28"/>
  <c r="H995" i="28"/>
  <c r="H919" i="28"/>
  <c r="G682" i="28"/>
  <c r="H500" i="28"/>
  <c r="G323" i="28"/>
  <c r="I192" i="28"/>
  <c r="G131" i="28"/>
  <c r="G127" i="28"/>
  <c r="G121" i="28"/>
  <c r="G115" i="28"/>
  <c r="G109" i="28"/>
  <c r="G107" i="28"/>
  <c r="H103" i="28"/>
  <c r="G101" i="28"/>
  <c r="O176" i="30"/>
  <c r="G874" i="28"/>
  <c r="H874" i="28"/>
  <c r="H865" i="28"/>
  <c r="H799" i="28"/>
  <c r="G49" i="28"/>
  <c r="O178" i="30"/>
  <c r="G988" i="28"/>
  <c r="G982" i="28"/>
  <c r="G956" i="28"/>
  <c r="G950" i="28"/>
  <c r="H944" i="28"/>
  <c r="H938" i="28"/>
  <c r="G914" i="28"/>
  <c r="G738" i="28"/>
  <c r="G734" i="28"/>
  <c r="G728" i="28"/>
  <c r="H654" i="28"/>
  <c r="G638" i="28"/>
  <c r="H628" i="28"/>
  <c r="I553" i="28"/>
  <c r="H295" i="28"/>
  <c r="I218" i="28"/>
  <c r="H195" i="28"/>
  <c r="H191" i="28"/>
  <c r="G187" i="28"/>
  <c r="G183" i="28"/>
  <c r="G179" i="28"/>
  <c r="G175" i="28"/>
  <c r="H143" i="28"/>
  <c r="O210" i="30"/>
  <c r="O115" i="30"/>
  <c r="O62" i="30"/>
  <c r="O29" i="30"/>
  <c r="O25" i="30"/>
  <c r="O21" i="30"/>
  <c r="M932" i="30"/>
  <c r="M864" i="30"/>
  <c r="O792" i="30"/>
  <c r="M236" i="30"/>
  <c r="M220" i="30"/>
  <c r="O212" i="30"/>
  <c r="M212" i="30"/>
  <c r="O133" i="30"/>
  <c r="O121" i="30"/>
  <c r="H971" i="28"/>
  <c r="H889" i="28"/>
  <c r="H843" i="28"/>
  <c r="H842" i="28"/>
  <c r="H779" i="28"/>
  <c r="G752" i="28"/>
  <c r="G748" i="28"/>
  <c r="H736" i="28"/>
  <c r="H730" i="28"/>
  <c r="G656" i="28"/>
  <c r="G648" i="28"/>
  <c r="G640" i="28"/>
  <c r="H391" i="28"/>
  <c r="G383" i="28"/>
  <c r="G295" i="28"/>
  <c r="G189" i="28"/>
  <c r="G153" i="28"/>
  <c r="G151" i="28"/>
  <c r="G149" i="28"/>
  <c r="P56" i="30"/>
  <c r="O40" i="30"/>
  <c r="H892" i="28"/>
  <c r="H855" i="28"/>
  <c r="H536" i="28"/>
  <c r="H329" i="28"/>
  <c r="H327" i="28"/>
  <c r="O898" i="30"/>
  <c r="P306" i="30"/>
  <c r="G884" i="28"/>
  <c r="G882" i="28"/>
  <c r="G880" i="28"/>
  <c r="G878" i="28"/>
  <c r="G854" i="28"/>
  <c r="G836" i="28"/>
  <c r="G676" i="28"/>
  <c r="G620" i="28"/>
  <c r="H614" i="28"/>
  <c r="H552" i="28"/>
  <c r="G476" i="28"/>
  <c r="H438" i="28"/>
  <c r="G421" i="28"/>
  <c r="G321" i="28"/>
  <c r="G319" i="28"/>
  <c r="G317" i="28"/>
  <c r="G313" i="28"/>
  <c r="H285" i="28"/>
  <c r="G163" i="28"/>
  <c r="G159" i="28"/>
  <c r="H988" i="28"/>
  <c r="G848" i="28"/>
  <c r="H816" i="28"/>
  <c r="G792" i="28"/>
  <c r="H772" i="28"/>
  <c r="G694" i="28"/>
  <c r="H670" i="28"/>
  <c r="G668" i="28"/>
  <c r="G664" i="28"/>
  <c r="G662" i="28"/>
  <c r="G602" i="28"/>
  <c r="G550" i="28"/>
  <c r="G504" i="28"/>
  <c r="G500" i="28"/>
  <c r="H486" i="28"/>
  <c r="G373" i="28"/>
  <c r="G369" i="28"/>
  <c r="H257" i="28"/>
  <c r="I252" i="28"/>
  <c r="I236" i="28"/>
  <c r="H207" i="28"/>
  <c r="H189" i="28"/>
  <c r="I84" i="28"/>
  <c r="I82" i="28"/>
  <c r="G63" i="28"/>
  <c r="G61" i="28"/>
  <c r="G57" i="28"/>
  <c r="G53" i="28"/>
  <c r="H6" i="28"/>
  <c r="O273" i="30"/>
  <c r="Q49" i="30"/>
  <c r="H219" i="28"/>
  <c r="I210" i="28"/>
  <c r="I206" i="28"/>
  <c r="I142" i="28"/>
  <c r="H127" i="28"/>
  <c r="H125" i="28"/>
  <c r="H97" i="28"/>
  <c r="H85" i="28"/>
  <c r="I74" i="28"/>
  <c r="P775" i="30"/>
  <c r="O758" i="30"/>
  <c r="O750" i="30"/>
  <c r="O726" i="30"/>
  <c r="O722" i="30"/>
  <c r="O710" i="30"/>
  <c r="O694" i="30"/>
  <c r="O662" i="30"/>
  <c r="O658" i="30"/>
  <c r="O646" i="30"/>
  <c r="O630" i="30"/>
  <c r="O598" i="30"/>
  <c r="O594" i="30"/>
  <c r="O582" i="30"/>
  <c r="O566" i="30"/>
  <c r="O562" i="30"/>
  <c r="O530" i="30"/>
  <c r="O510" i="30"/>
  <c r="P482" i="30"/>
  <c r="N479" i="30"/>
  <c r="Q455" i="30"/>
  <c r="M106" i="30"/>
  <c r="Q55" i="30"/>
  <c r="P39" i="30"/>
  <c r="O864" i="30"/>
  <c r="P776" i="30"/>
  <c r="M511" i="30"/>
  <c r="M483" i="30"/>
  <c r="O248" i="30"/>
  <c r="O223" i="30"/>
  <c r="M219" i="30"/>
  <c r="M160" i="30"/>
  <c r="P140" i="30"/>
  <c r="O140" i="30"/>
  <c r="M140" i="30"/>
  <c r="P130" i="30"/>
  <c r="M130" i="30"/>
  <c r="N126" i="30"/>
  <c r="N123" i="30"/>
  <c r="O93" i="30"/>
  <c r="O89" i="30"/>
  <c r="O85" i="30"/>
  <c r="O81" i="30"/>
  <c r="N57" i="30"/>
  <c r="P50" i="30"/>
  <c r="M815" i="30"/>
  <c r="O806" i="30"/>
  <c r="O798" i="30"/>
  <c r="N796" i="30"/>
  <c r="P782" i="30"/>
  <c r="O782" i="30"/>
  <c r="Q779" i="30"/>
  <c r="O744" i="30"/>
  <c r="O724" i="30"/>
  <c r="O692" i="30"/>
  <c r="O688" i="30"/>
  <c r="O680" i="30"/>
  <c r="O660" i="30"/>
  <c r="O628" i="30"/>
  <c r="N628" i="30"/>
  <c r="P624" i="30"/>
  <c r="O624" i="30"/>
  <c r="O616" i="30"/>
  <c r="O608" i="30"/>
  <c r="O600" i="30"/>
  <c r="O596" i="30"/>
  <c r="O572" i="30"/>
  <c r="O564" i="30"/>
  <c r="N508" i="30"/>
  <c r="N492" i="30"/>
  <c r="P305" i="30"/>
  <c r="P285" i="30"/>
  <c r="O279" i="30"/>
  <c r="P277" i="30"/>
  <c r="Q275" i="30"/>
  <c r="O270" i="30"/>
  <c r="M250" i="30"/>
  <c r="Q247" i="30"/>
  <c r="O138" i="30"/>
  <c r="Q113" i="30"/>
  <c r="N99" i="30"/>
  <c r="Q97" i="30"/>
  <c r="N97" i="30"/>
  <c r="Q80" i="30"/>
  <c r="N73" i="30"/>
  <c r="O63" i="30"/>
  <c r="P52" i="30"/>
  <c r="Q34" i="30"/>
  <c r="H676" i="28"/>
  <c r="P998" i="30"/>
  <c r="P950" i="30"/>
  <c r="M234" i="30"/>
  <c r="O162" i="30"/>
  <c r="M33" i="30"/>
  <c r="G740" i="28"/>
  <c r="H740" i="28"/>
  <c r="G646" i="28"/>
  <c r="H646" i="28"/>
  <c r="H436" i="28"/>
  <c r="G436" i="28"/>
  <c r="G434" i="28"/>
  <c r="G241" i="28"/>
  <c r="G974" i="28"/>
  <c r="H950" i="28"/>
  <c r="H943" i="28"/>
  <c r="H868" i="28"/>
  <c r="H606" i="28"/>
  <c r="H446" i="28"/>
  <c r="G446" i="28"/>
  <c r="H444" i="28"/>
  <c r="H440" i="28"/>
  <c r="H375" i="28"/>
  <c r="G375" i="28"/>
  <c r="G275" i="28"/>
  <c r="G720" i="28"/>
  <c r="H399" i="28"/>
  <c r="G397" i="28"/>
  <c r="H395" i="28"/>
  <c r="G395" i="28"/>
  <c r="H59" i="28"/>
  <c r="G59" i="28"/>
  <c r="H983" i="28"/>
  <c r="H970" i="28"/>
  <c r="G904" i="28"/>
  <c r="G860" i="28"/>
  <c r="H828" i="28"/>
  <c r="G824" i="28"/>
  <c r="G814" i="28"/>
  <c r="G784" i="28"/>
  <c r="H780" i="28"/>
  <c r="H663" i="28"/>
  <c r="G415" i="28"/>
  <c r="G413" i="28"/>
  <c r="G95" i="28"/>
  <c r="H93" i="28"/>
  <c r="G93" i="28"/>
  <c r="G968" i="28"/>
  <c r="G966" i="28"/>
  <c r="G964" i="28"/>
  <c r="H956" i="28"/>
  <c r="H924" i="28"/>
  <c r="H918" i="28"/>
  <c r="H907" i="28"/>
  <c r="H867" i="28"/>
  <c r="G808" i="28"/>
  <c r="H803" i="28"/>
  <c r="H723" i="28"/>
  <c r="H690" i="28"/>
  <c r="H640" i="28"/>
  <c r="I493" i="28"/>
  <c r="G484" i="28"/>
  <c r="H480" i="28"/>
  <c r="G480" i="28"/>
  <c r="G263" i="28"/>
  <c r="G261" i="28"/>
  <c r="H163" i="28"/>
  <c r="G119" i="28"/>
  <c r="G7" i="28"/>
  <c r="G852" i="28"/>
  <c r="G838" i="28"/>
  <c r="H798" i="28"/>
  <c r="G772" i="28"/>
  <c r="H755" i="28"/>
  <c r="H708" i="28"/>
  <c r="G702" i="28"/>
  <c r="H648" i="28"/>
  <c r="H621" i="28"/>
  <c r="H615" i="28"/>
  <c r="G608" i="28"/>
  <c r="G588" i="28"/>
  <c r="I577" i="28"/>
  <c r="G568" i="28"/>
  <c r="H568" i="28"/>
  <c r="G551" i="28"/>
  <c r="H485" i="28"/>
  <c r="G448" i="28"/>
  <c r="H389" i="28"/>
  <c r="G385" i="28"/>
  <c r="H371" i="28"/>
  <c r="G293" i="28"/>
  <c r="H293" i="28"/>
  <c r="H291" i="28"/>
  <c r="H289" i="28"/>
  <c r="H287" i="28"/>
  <c r="G287" i="28"/>
  <c r="I282" i="28"/>
  <c r="H237" i="28"/>
  <c r="G209" i="28"/>
  <c r="G123" i="28"/>
  <c r="H121" i="28"/>
  <c r="G73" i="28"/>
  <c r="M1003" i="30"/>
  <c r="Q1000" i="30"/>
  <c r="O992" i="30"/>
  <c r="M955" i="30"/>
  <c r="N951" i="30"/>
  <c r="M939" i="30"/>
  <c r="M807" i="30"/>
  <c r="M114" i="30"/>
  <c r="H1003" i="28"/>
  <c r="G1000" i="28"/>
  <c r="G998" i="28"/>
  <c r="H996" i="28"/>
  <c r="H993" i="28"/>
  <c r="G980" i="28"/>
  <c r="G946" i="28"/>
  <c r="H932" i="28"/>
  <c r="G930" i="28"/>
  <c r="G928" i="28"/>
  <c r="G912" i="28"/>
  <c r="H906" i="28"/>
  <c r="G896" i="28"/>
  <c r="G828" i="28"/>
  <c r="H774" i="28"/>
  <c r="G744" i="28"/>
  <c r="G742" i="28"/>
  <c r="G732" i="28"/>
  <c r="H728" i="28"/>
  <c r="G696" i="28"/>
  <c r="G688" i="28"/>
  <c r="G626" i="28"/>
  <c r="H604" i="28"/>
  <c r="H586" i="28"/>
  <c r="H584" i="28"/>
  <c r="G552" i="28"/>
  <c r="H518" i="28"/>
  <c r="H516" i="28"/>
  <c r="G470" i="28"/>
  <c r="G432" i="28"/>
  <c r="H409" i="28"/>
  <c r="G389" i="28"/>
  <c r="G283" i="28"/>
  <c r="G281" i="28"/>
  <c r="H269" i="28"/>
  <c r="G255" i="28"/>
  <c r="H253" i="28"/>
  <c r="H223" i="28"/>
  <c r="H221" i="28"/>
  <c r="G185" i="28"/>
  <c r="G165" i="28"/>
  <c r="G99" i="28"/>
  <c r="H19" i="28"/>
  <c r="H14" i="28"/>
  <c r="I234" i="28"/>
  <c r="H225" i="28"/>
  <c r="H217" i="28"/>
  <c r="I202" i="28"/>
  <c r="H161" i="28"/>
  <c r="H159" i="28"/>
  <c r="H129" i="28"/>
  <c r="H99" i="28"/>
  <c r="H95" i="28"/>
  <c r="H61" i="28"/>
  <c r="H57" i="28"/>
  <c r="I46" i="28"/>
  <c r="I44" i="28"/>
  <c r="I42" i="28"/>
  <c r="H37" i="28"/>
  <c r="I14" i="28"/>
  <c r="P839" i="30"/>
  <c r="G363" i="28"/>
  <c r="G357" i="28"/>
  <c r="H335" i="28"/>
  <c r="H251" i="28"/>
  <c r="H249" i="28"/>
  <c r="G245" i="28"/>
  <c r="I238" i="28"/>
  <c r="H231" i="28"/>
  <c r="I222" i="28"/>
  <c r="G217" i="28"/>
  <c r="I216" i="28"/>
  <c r="I214" i="28"/>
  <c r="G203" i="28"/>
  <c r="I178" i="28"/>
  <c r="I176" i="28"/>
  <c r="I174" i="28"/>
  <c r="I172" i="28"/>
  <c r="H167" i="28"/>
  <c r="G155" i="28"/>
  <c r="I150" i="28"/>
  <c r="G137" i="28"/>
  <c r="G135" i="28"/>
  <c r="H133" i="28"/>
  <c r="G129" i="28"/>
  <c r="I128" i="28"/>
  <c r="H91" i="28"/>
  <c r="I90" i="28"/>
  <c r="G47" i="28"/>
  <c r="G43" i="28"/>
  <c r="G21" i="28"/>
  <c r="H17" i="28"/>
  <c r="O317" i="30"/>
  <c r="O313" i="30"/>
  <c r="M856" i="30"/>
  <c r="N804" i="30"/>
  <c r="P750" i="30"/>
  <c r="P734" i="30"/>
  <c r="M734" i="30"/>
  <c r="P726" i="30"/>
  <c r="N718" i="30"/>
  <c r="N863" i="30"/>
  <c r="O856" i="30"/>
  <c r="M848" i="30"/>
  <c r="Q322" i="30"/>
  <c r="Q314" i="30"/>
  <c r="O263" i="30"/>
  <c r="O255" i="30"/>
  <c r="Q967" i="30"/>
  <c r="M938" i="30"/>
  <c r="N911" i="30"/>
  <c r="M891" i="30"/>
  <c r="Q868" i="30"/>
  <c r="P862" i="30"/>
  <c r="O834" i="30"/>
  <c r="O821" i="30"/>
  <c r="O814" i="30"/>
  <c r="O813" i="30"/>
  <c r="Q807" i="30"/>
  <c r="N807" i="30"/>
  <c r="O781" i="30"/>
  <c r="P250" i="30"/>
  <c r="N234" i="30"/>
  <c r="M232" i="30"/>
  <c r="M228" i="30"/>
  <c r="M224" i="30"/>
  <c r="P161" i="30"/>
  <c r="O141" i="30"/>
  <c r="Q992" i="30"/>
  <c r="M990" i="30"/>
  <c r="M970" i="30"/>
  <c r="M956" i="30"/>
  <c r="P942" i="30"/>
  <c r="M940" i="30"/>
  <c r="N938" i="30"/>
  <c r="M936" i="30"/>
  <c r="O935" i="30"/>
  <c r="M931" i="30"/>
  <c r="M928" i="30"/>
  <c r="Q928" i="30"/>
  <c r="O927" i="30"/>
  <c r="M924" i="30"/>
  <c r="M912" i="30"/>
  <c r="Q912" i="30"/>
  <c r="O907" i="30"/>
  <c r="O896" i="30"/>
  <c r="O884" i="30"/>
  <c r="P883" i="30"/>
  <c r="P879" i="30"/>
  <c r="P875" i="30"/>
  <c r="M875" i="30"/>
  <c r="O862" i="30"/>
  <c r="M842" i="30"/>
  <c r="O836" i="30"/>
  <c r="N836" i="30"/>
  <c r="Q816" i="30"/>
  <c r="O770" i="30"/>
  <c r="O725" i="30"/>
  <c r="O721" i="30"/>
  <c r="N717" i="30"/>
  <c r="N709" i="30"/>
  <c r="O661" i="30"/>
  <c r="O657" i="30"/>
  <c r="N653" i="30"/>
  <c r="N645" i="30"/>
  <c r="O597" i="30"/>
  <c r="O593" i="30"/>
  <c r="N589" i="30"/>
  <c r="N581" i="30"/>
  <c r="O550" i="30"/>
  <c r="O541" i="30"/>
  <c r="N533" i="30"/>
  <c r="Q511" i="30"/>
  <c r="N511" i="30"/>
  <c r="O501" i="30"/>
  <c r="P494" i="30"/>
  <c r="Q483" i="30"/>
  <c r="N483" i="30"/>
  <c r="P329" i="30"/>
  <c r="P321" i="30"/>
  <c r="Q298" i="30"/>
  <c r="M297" i="30"/>
  <c r="O277" i="30"/>
  <c r="O272" i="30"/>
  <c r="M252" i="30"/>
  <c r="M226" i="30"/>
  <c r="Q223" i="30"/>
  <c r="P218" i="30"/>
  <c r="P93" i="30"/>
  <c r="N91" i="30"/>
  <c r="P702" i="30"/>
  <c r="M702" i="30"/>
  <c r="P694" i="30"/>
  <c r="Q691" i="30"/>
  <c r="N686" i="30"/>
  <c r="P670" i="30"/>
  <c r="M670" i="30"/>
  <c r="P662" i="30"/>
  <c r="N654" i="30"/>
  <c r="P638" i="30"/>
  <c r="Q627" i="30"/>
  <c r="N622" i="30"/>
  <c r="P606" i="30"/>
  <c r="M606" i="30"/>
  <c r="P598" i="30"/>
  <c r="N590" i="30"/>
  <c r="P574" i="30"/>
  <c r="M574" i="30"/>
  <c r="P566" i="30"/>
  <c r="P526" i="30"/>
  <c r="P502" i="30"/>
  <c r="M494" i="30"/>
  <c r="N468" i="30"/>
  <c r="M218" i="30"/>
  <c r="P194" i="30"/>
  <c r="Q168" i="30"/>
  <c r="O160" i="30"/>
  <c r="O122" i="30"/>
  <c r="N118" i="30"/>
  <c r="N114" i="30"/>
  <c r="P92" i="30"/>
  <c r="P88" i="30"/>
  <c r="N39" i="30"/>
  <c r="N33" i="30"/>
  <c r="Q30" i="30"/>
  <c r="Q6" i="30"/>
  <c r="O772" i="30"/>
  <c r="N772" i="30"/>
  <c r="Q768" i="30"/>
  <c r="N764" i="30"/>
  <c r="Q760" i="30"/>
  <c r="Q536" i="30"/>
  <c r="Q528" i="30"/>
  <c r="Q520" i="30"/>
  <c r="N516" i="30"/>
  <c r="P503" i="30"/>
  <c r="M503" i="30"/>
  <c r="P478" i="30"/>
  <c r="M474" i="30"/>
  <c r="O469" i="30"/>
  <c r="P465" i="30"/>
  <c r="N452" i="30"/>
  <c r="N448" i="30"/>
  <c r="N444" i="30"/>
  <c r="N440" i="30"/>
  <c r="N436" i="30"/>
  <c r="N432" i="30"/>
  <c r="N428" i="30"/>
  <c r="N424" i="30"/>
  <c r="N420" i="30"/>
  <c r="N416" i="30"/>
  <c r="N412" i="30"/>
  <c r="N408" i="30"/>
  <c r="N404" i="30"/>
  <c r="N400" i="30"/>
  <c r="N396" i="30"/>
  <c r="N392" i="30"/>
  <c r="N388" i="30"/>
  <c r="N384" i="30"/>
  <c r="N380" i="30"/>
  <c r="N376" i="30"/>
  <c r="N372" i="30"/>
  <c r="N368" i="30"/>
  <c r="N364" i="30"/>
  <c r="N360" i="30"/>
  <c r="N356" i="30"/>
  <c r="N352" i="30"/>
  <c r="N348" i="30"/>
  <c r="N344" i="30"/>
  <c r="N340" i="30"/>
  <c r="N336" i="30"/>
  <c r="N332" i="30"/>
  <c r="O329" i="30"/>
  <c r="O311" i="30"/>
  <c r="O302" i="30"/>
  <c r="M282" i="30"/>
  <c r="M278" i="30"/>
  <c r="Q266" i="30"/>
  <c r="M265" i="30"/>
  <c r="P261" i="30"/>
  <c r="O261" i="30"/>
  <c r="O243" i="30"/>
  <c r="O222" i="30"/>
  <c r="Q220" i="30"/>
  <c r="N220" i="30"/>
  <c r="N219" i="30"/>
  <c r="Q208" i="30"/>
  <c r="O207" i="30"/>
  <c r="P203" i="30"/>
  <c r="M203" i="30"/>
  <c r="P199" i="30"/>
  <c r="M199" i="30"/>
  <c r="P197" i="30"/>
  <c r="P195" i="30"/>
  <c r="P187" i="30"/>
  <c r="M187" i="30"/>
  <c r="M168" i="30"/>
  <c r="N149" i="30"/>
  <c r="M116" i="30"/>
  <c r="Q105" i="30"/>
  <c r="M100" i="30"/>
  <c r="M64" i="30"/>
  <c r="O23" i="30"/>
  <c r="G994" i="28"/>
  <c r="H980" i="28"/>
  <c r="H939" i="28"/>
  <c r="G916" i="28"/>
  <c r="H894" i="28"/>
  <c r="G868" i="28"/>
  <c r="G818" i="28"/>
  <c r="H800" i="28"/>
  <c r="H787" i="28"/>
  <c r="H734" i="28"/>
  <c r="G680" i="28"/>
  <c r="H664" i="28"/>
  <c r="H662" i="28"/>
  <c r="G654" i="28"/>
  <c r="H602" i="28"/>
  <c r="G584" i="28"/>
  <c r="I565" i="28"/>
  <c r="I513" i="28"/>
  <c r="H429" i="28"/>
  <c r="H357" i="28"/>
  <c r="H345" i="28"/>
  <c r="G329" i="28"/>
  <c r="G235" i="28"/>
  <c r="H227" i="28"/>
  <c r="H213" i="28"/>
  <c r="G77" i="28"/>
  <c r="H41" i="28"/>
  <c r="P910" i="30"/>
  <c r="M192" i="30"/>
  <c r="M184" i="30"/>
  <c r="G996" i="28"/>
  <c r="G992" i="28"/>
  <c r="G976" i="28"/>
  <c r="G970" i="28"/>
  <c r="G960" i="28"/>
  <c r="H920" i="28"/>
  <c r="G906" i="28"/>
  <c r="G902" i="28"/>
  <c r="G892" i="28"/>
  <c r="H886" i="28"/>
  <c r="H879" i="28"/>
  <c r="H875" i="28"/>
  <c r="G870" i="28"/>
  <c r="G802" i="28"/>
  <c r="G798" i="28"/>
  <c r="G796" i="28"/>
  <c r="G774" i="28"/>
  <c r="G770" i="28"/>
  <c r="H764" i="28"/>
  <c r="G722" i="28"/>
  <c r="G714" i="28"/>
  <c r="H683" i="28"/>
  <c r="G670" i="28"/>
  <c r="H660" i="28"/>
  <c r="G632" i="28"/>
  <c r="H610" i="28"/>
  <c r="I581" i="28"/>
  <c r="I561" i="28"/>
  <c r="G486" i="28"/>
  <c r="G468" i="28"/>
  <c r="H421" i="28"/>
  <c r="H385" i="28"/>
  <c r="G381" i="28"/>
  <c r="G347" i="28"/>
  <c r="H339" i="28"/>
  <c r="H325" i="28"/>
  <c r="G291" i="28"/>
  <c r="H281" i="28"/>
  <c r="G271" i="28"/>
  <c r="G257" i="28"/>
  <c r="G251" i="28"/>
  <c r="G191" i="28"/>
  <c r="H175" i="28"/>
  <c r="G161" i="28"/>
  <c r="H109" i="28"/>
  <c r="H18" i="28"/>
  <c r="H759" i="28"/>
  <c r="I533" i="28"/>
  <c r="I497" i="28"/>
  <c r="G444" i="28"/>
  <c r="G37" i="28"/>
  <c r="G760" i="28"/>
  <c r="I537" i="28"/>
  <c r="I501" i="28"/>
  <c r="I18" i="28"/>
  <c r="P37" i="30"/>
  <c r="O18" i="30"/>
  <c r="Q18" i="30"/>
  <c r="H982" i="28"/>
  <c r="H978" i="28"/>
  <c r="H976" i="28"/>
  <c r="H963" i="28"/>
  <c r="H951" i="28"/>
  <c r="H929" i="28"/>
  <c r="H899" i="28"/>
  <c r="H856" i="28"/>
  <c r="H819" i="28"/>
  <c r="H810" i="28"/>
  <c r="G776" i="28"/>
  <c r="H735" i="28"/>
  <c r="H702" i="28"/>
  <c r="G666" i="28"/>
  <c r="H594" i="28"/>
  <c r="G567" i="28"/>
  <c r="H556" i="28"/>
  <c r="I529" i="28"/>
  <c r="I509" i="28"/>
  <c r="H474" i="28"/>
  <c r="G343" i="28"/>
  <c r="G13" i="28"/>
  <c r="H13" i="28"/>
  <c r="Q723" i="30"/>
  <c r="P719" i="30"/>
  <c r="M719" i="30"/>
  <c r="M711" i="30"/>
  <c r="Q659" i="30"/>
  <c r="P655" i="30"/>
  <c r="M655" i="30"/>
  <c r="M647" i="30"/>
  <c r="Q595" i="30"/>
  <c r="P591" i="30"/>
  <c r="M591" i="30"/>
  <c r="M583" i="30"/>
  <c r="M999" i="30"/>
  <c r="P930" i="30"/>
  <c r="M930" i="30"/>
  <c r="N919" i="30"/>
  <c r="M907" i="30"/>
  <c r="O904" i="30"/>
  <c r="N71" i="30"/>
  <c r="O70" i="30"/>
  <c r="N65" i="30"/>
  <c r="P57" i="30"/>
  <c r="M44" i="30"/>
  <c r="Q40" i="30"/>
  <c r="O38" i="30"/>
  <c r="Q38" i="30"/>
  <c r="P35" i="30"/>
  <c r="P13" i="30"/>
  <c r="O5" i="30"/>
  <c r="H984" i="28"/>
  <c r="G978" i="28"/>
  <c r="G962" i="28"/>
  <c r="H961" i="28"/>
  <c r="H958" i="28"/>
  <c r="H953" i="28"/>
  <c r="G948" i="28"/>
  <c r="G944" i="28"/>
  <c r="G918" i="28"/>
  <c r="H914" i="28"/>
  <c r="H912" i="28"/>
  <c r="G898" i="28"/>
  <c r="H897" i="28"/>
  <c r="H887" i="28"/>
  <c r="H880" i="28"/>
  <c r="H866" i="28"/>
  <c r="G864" i="28"/>
  <c r="H860" i="28"/>
  <c r="H852" i="28"/>
  <c r="G834" i="28"/>
  <c r="H833" i="28"/>
  <c r="H830" i="28"/>
  <c r="H826" i="28"/>
  <c r="G822" i="28"/>
  <c r="H818" i="28"/>
  <c r="G816" i="28"/>
  <c r="G810" i="28"/>
  <c r="H767" i="28"/>
  <c r="H766" i="28"/>
  <c r="H760" i="28"/>
  <c r="H754" i="28"/>
  <c r="G746" i="28"/>
  <c r="G726" i="28"/>
  <c r="G684" i="28"/>
  <c r="H668" i="28"/>
  <c r="G660" i="28"/>
  <c r="H656" i="28"/>
  <c r="H608" i="28"/>
  <c r="H599" i="28"/>
  <c r="G594" i="28"/>
  <c r="H585" i="28"/>
  <c r="G583" i="28"/>
  <c r="H572" i="28"/>
  <c r="G572" i="28"/>
  <c r="G556" i="28"/>
  <c r="G512" i="28"/>
  <c r="H512" i="28"/>
  <c r="G472" i="28"/>
  <c r="G462" i="28"/>
  <c r="G438" i="28"/>
  <c r="G399" i="28"/>
  <c r="H393" i="28"/>
  <c r="G387" i="28"/>
  <c r="G355" i="28"/>
  <c r="H343" i="28"/>
  <c r="G327" i="28"/>
  <c r="H303" i="28"/>
  <c r="G289" i="28"/>
  <c r="G259" i="28"/>
  <c r="H255" i="28"/>
  <c r="G249" i="28"/>
  <c r="H201" i="28"/>
  <c r="G195" i="28"/>
  <c r="H185" i="28"/>
  <c r="G133" i="28"/>
  <c r="G125" i="28"/>
  <c r="G111" i="28"/>
  <c r="H89" i="28"/>
  <c r="G85" i="28"/>
  <c r="G75" i="28"/>
  <c r="H43" i="28"/>
  <c r="G33" i="28"/>
  <c r="H5" i="28"/>
  <c r="N793" i="30"/>
  <c r="P792" i="30"/>
  <c r="M725" i="30"/>
  <c r="N725" i="30"/>
  <c r="M661" i="30"/>
  <c r="N661" i="30"/>
  <c r="M597" i="30"/>
  <c r="N597" i="30"/>
  <c r="H854" i="28"/>
  <c r="H850" i="28"/>
  <c r="H848" i="28"/>
  <c r="H835" i="28"/>
  <c r="H827" i="28"/>
  <c r="H824" i="28"/>
  <c r="H806" i="28"/>
  <c r="H792" i="28"/>
  <c r="H786" i="28"/>
  <c r="H762" i="28"/>
  <c r="H747" i="28"/>
  <c r="H722" i="28"/>
  <c r="H704" i="28"/>
  <c r="H696" i="28"/>
  <c r="H688" i="28"/>
  <c r="G686" i="28"/>
  <c r="G674" i="28"/>
  <c r="H658" i="28"/>
  <c r="H650" i="28"/>
  <c r="H642" i="28"/>
  <c r="H639" i="28"/>
  <c r="H638" i="28"/>
  <c r="G610" i="28"/>
  <c r="H607" i="28"/>
  <c r="G604" i="28"/>
  <c r="G600" i="28"/>
  <c r="H588" i="28"/>
  <c r="H540" i="28"/>
  <c r="G535" i="28"/>
  <c r="G515" i="28"/>
  <c r="H504" i="28"/>
  <c r="G499" i="28"/>
  <c r="G450" i="28"/>
  <c r="G442" i="28"/>
  <c r="H434" i="28"/>
  <c r="H419" i="28"/>
  <c r="H411" i="28"/>
  <c r="H403" i="28"/>
  <c r="H397" i="28"/>
  <c r="H381" i="28"/>
  <c r="G371" i="28"/>
  <c r="H365" i="28"/>
  <c r="G325" i="28"/>
  <c r="H323" i="28"/>
  <c r="H321" i="28"/>
  <c r="G303" i="28"/>
  <c r="I298" i="28"/>
  <c r="I286" i="28"/>
  <c r="H283" i="28"/>
  <c r="I280" i="28"/>
  <c r="I276" i="28"/>
  <c r="H275" i="28"/>
  <c r="I270" i="28"/>
  <c r="G269" i="28"/>
  <c r="I244" i="28"/>
  <c r="I208" i="28"/>
  <c r="H203" i="28"/>
  <c r="G201" i="28"/>
  <c r="H187" i="28"/>
  <c r="H157" i="28"/>
  <c r="I154" i="28"/>
  <c r="I148" i="28"/>
  <c r="I146" i="28"/>
  <c r="I144" i="28"/>
  <c r="G141" i="28"/>
  <c r="H131" i="28"/>
  <c r="I124" i="28"/>
  <c r="I112" i="28"/>
  <c r="H111" i="28"/>
  <c r="I106" i="28"/>
  <c r="I94" i="28"/>
  <c r="I80" i="28"/>
  <c r="I78" i="28"/>
  <c r="H77" i="28"/>
  <c r="H63" i="28"/>
  <c r="I60" i="28"/>
  <c r="G41" i="28"/>
  <c r="H39" i="28"/>
  <c r="G29" i="28"/>
  <c r="I10" i="28"/>
  <c r="H7" i="28"/>
  <c r="M996" i="30"/>
  <c r="P991" i="30"/>
  <c r="M991" i="30"/>
  <c r="M987" i="30"/>
  <c r="M979" i="30"/>
  <c r="M900" i="30"/>
  <c r="Q888" i="30"/>
  <c r="O882" i="30"/>
  <c r="P843" i="30"/>
  <c r="M843" i="30"/>
  <c r="P838" i="30"/>
  <c r="M838" i="30"/>
  <c r="O830" i="30"/>
  <c r="Q815" i="30"/>
  <c r="N815" i="30"/>
  <c r="N740" i="30"/>
  <c r="N724" i="30"/>
  <c r="P720" i="30"/>
  <c r="O720" i="30"/>
  <c r="Q720" i="30"/>
  <c r="O712" i="30"/>
  <c r="Q712" i="30"/>
  <c r="N708" i="30"/>
  <c r="N692" i="30"/>
  <c r="O689" i="30"/>
  <c r="P688" i="30"/>
  <c r="N676" i="30"/>
  <c r="N660" i="30"/>
  <c r="P656" i="30"/>
  <c r="O656" i="30"/>
  <c r="Q656" i="30"/>
  <c r="O648" i="30"/>
  <c r="Q648" i="30"/>
  <c r="N644" i="30"/>
  <c r="O625" i="30"/>
  <c r="N612" i="30"/>
  <c r="P608" i="30"/>
  <c r="P600" i="30"/>
  <c r="N596" i="30"/>
  <c r="P592" i="30"/>
  <c r="O592" i="30"/>
  <c r="Q592" i="30"/>
  <c r="O584" i="30"/>
  <c r="Q584" i="30"/>
  <c r="N580" i="30"/>
  <c r="P576" i="30"/>
  <c r="N569" i="30"/>
  <c r="O569" i="30"/>
  <c r="N564" i="30"/>
  <c r="P560" i="30"/>
  <c r="N558" i="30"/>
  <c r="N549" i="30"/>
  <c r="P544" i="30"/>
  <c r="M543" i="30"/>
  <c r="M535" i="30"/>
  <c r="P511" i="30"/>
  <c r="P504" i="30"/>
  <c r="H415" i="28"/>
  <c r="H373" i="28"/>
  <c r="H369" i="28"/>
  <c r="H319" i="28"/>
  <c r="H311" i="28"/>
  <c r="I272" i="28"/>
  <c r="H271" i="28"/>
  <c r="I268" i="28"/>
  <c r="I266" i="28"/>
  <c r="H263" i="28"/>
  <c r="I240" i="28"/>
  <c r="I204" i="28"/>
  <c r="I188" i="28"/>
  <c r="I170" i="28"/>
  <c r="I158" i="28"/>
  <c r="I152" i="28"/>
  <c r="I140" i="28"/>
  <c r="I138" i="28"/>
  <c r="H137" i="28"/>
  <c r="H135" i="28"/>
  <c r="H123" i="28"/>
  <c r="I110" i="28"/>
  <c r="I88" i="28"/>
  <c r="I86" i="28"/>
  <c r="H81" i="28"/>
  <c r="I76" i="28"/>
  <c r="I64" i="28"/>
  <c r="I48" i="28"/>
  <c r="I30" i="28"/>
  <c r="I28" i="28"/>
  <c r="P978" i="30"/>
  <c r="P974" i="30"/>
  <c r="P897" i="30"/>
  <c r="M883" i="30"/>
  <c r="N883" i="30"/>
  <c r="Q872" i="30"/>
  <c r="O872" i="30"/>
  <c r="O802" i="30"/>
  <c r="M750" i="30"/>
  <c r="N750" i="30"/>
  <c r="P687" i="30"/>
  <c r="M638" i="30"/>
  <c r="P630" i="30"/>
  <c r="P623" i="30"/>
  <c r="P575" i="30"/>
  <c r="P567" i="30"/>
  <c r="O538" i="30"/>
  <c r="O534" i="30"/>
  <c r="Q507" i="30"/>
  <c r="O506" i="30"/>
  <c r="I36" i="28"/>
  <c r="I34" i="28"/>
  <c r="G20" i="28"/>
  <c r="G17" i="28"/>
  <c r="H9" i="28"/>
  <c r="Q1004" i="30"/>
  <c r="P1002" i="30"/>
  <c r="N999" i="30"/>
  <c r="P997" i="30"/>
  <c r="O995" i="30"/>
  <c r="M995" i="30"/>
  <c r="P962" i="30"/>
  <c r="M958" i="30"/>
  <c r="P957" i="30"/>
  <c r="O957" i="30"/>
  <c r="O947" i="30"/>
  <c r="M947" i="30"/>
  <c r="M942" i="30"/>
  <c r="O941" i="30"/>
  <c r="N900" i="30"/>
  <c r="O894" i="30"/>
  <c r="N887" i="30"/>
  <c r="M886" i="30"/>
  <c r="Q886" i="30"/>
  <c r="M884" i="30"/>
  <c r="P881" i="30"/>
  <c r="O880" i="30"/>
  <c r="M880" i="30"/>
  <c r="Q864" i="30"/>
  <c r="N864" i="30"/>
  <c r="P859" i="30"/>
  <c r="M859" i="30"/>
  <c r="O838" i="30"/>
  <c r="O837" i="30"/>
  <c r="M837" i="30"/>
  <c r="N837" i="30"/>
  <c r="M767" i="30"/>
  <c r="M759" i="30"/>
  <c r="P758" i="30"/>
  <c r="Q755" i="30"/>
  <c r="O749" i="30"/>
  <c r="M749" i="30"/>
  <c r="N749" i="30"/>
  <c r="O742" i="30"/>
  <c r="N741" i="30"/>
  <c r="Q688" i="30"/>
  <c r="M687" i="30"/>
  <c r="Q680" i="30"/>
  <c r="M679" i="30"/>
  <c r="Q672" i="30"/>
  <c r="M671" i="30"/>
  <c r="Q664" i="30"/>
  <c r="M663" i="30"/>
  <c r="N652" i="30"/>
  <c r="Q651" i="30"/>
  <c r="Q647" i="30"/>
  <c r="N647" i="30"/>
  <c r="M633" i="30"/>
  <c r="O629" i="30"/>
  <c r="M629" i="30"/>
  <c r="N629" i="30"/>
  <c r="O626" i="30"/>
  <c r="N621" i="30"/>
  <c r="O614" i="30"/>
  <c r="N613" i="30"/>
  <c r="P543" i="30"/>
  <c r="O542" i="30"/>
  <c r="O309" i="30"/>
  <c r="P258" i="30"/>
  <c r="P994" i="30"/>
  <c r="Q988" i="30"/>
  <c r="M988" i="30"/>
  <c r="O984" i="30"/>
  <c r="P982" i="30"/>
  <c r="P981" i="30"/>
  <c r="M980" i="30"/>
  <c r="M964" i="30"/>
  <c r="M950" i="30"/>
  <c r="M946" i="30"/>
  <c r="Q935" i="30"/>
  <c r="P934" i="30"/>
  <c r="Q932" i="30"/>
  <c r="N932" i="30"/>
  <c r="Q931" i="30"/>
  <c r="N931" i="30"/>
  <c r="M923" i="30"/>
  <c r="P922" i="30"/>
  <c r="M922" i="30"/>
  <c r="M898" i="30"/>
  <c r="N867" i="30"/>
  <c r="Q856" i="30"/>
  <c r="P853" i="30"/>
  <c r="M852" i="30"/>
  <c r="O844" i="30"/>
  <c r="M844" i="30"/>
  <c r="M839" i="30"/>
  <c r="N828" i="30"/>
  <c r="O805" i="30"/>
  <c r="O804" i="30"/>
  <c r="N801" i="30"/>
  <c r="O800" i="30"/>
  <c r="Q784" i="30"/>
  <c r="M783" i="30"/>
  <c r="O773" i="30"/>
  <c r="M765" i="30"/>
  <c r="O756" i="30"/>
  <c r="N753" i="30"/>
  <c r="O752" i="30"/>
  <c r="Q744" i="30"/>
  <c r="M743" i="30"/>
  <c r="Q736" i="30"/>
  <c r="M735" i="30"/>
  <c r="Q728" i="30"/>
  <c r="M727" i="30"/>
  <c r="N716" i="30"/>
  <c r="Q715" i="30"/>
  <c r="Q711" i="30"/>
  <c r="N711" i="30"/>
  <c r="M697" i="30"/>
  <c r="O693" i="30"/>
  <c r="M693" i="30"/>
  <c r="N693" i="30"/>
  <c r="O690" i="30"/>
  <c r="N685" i="30"/>
  <c r="O678" i="30"/>
  <c r="N677" i="30"/>
  <c r="Q624" i="30"/>
  <c r="M623" i="30"/>
  <c r="Q616" i="30"/>
  <c r="M615" i="30"/>
  <c r="Q608" i="30"/>
  <c r="M607" i="30"/>
  <c r="Q600" i="30"/>
  <c r="M599" i="30"/>
  <c r="N588" i="30"/>
  <c r="Q587" i="30"/>
  <c r="Q583" i="30"/>
  <c r="N583" i="30"/>
  <c r="O570" i="30"/>
  <c r="O565" i="30"/>
  <c r="O561" i="30"/>
  <c r="N545" i="30"/>
  <c r="O493" i="30"/>
  <c r="P493" i="30"/>
  <c r="P489" i="30"/>
  <c r="O485" i="30"/>
  <c r="P470" i="30"/>
  <c r="M466" i="30"/>
  <c r="N327" i="30"/>
  <c r="M325" i="30"/>
  <c r="M321" i="30"/>
  <c r="P316" i="30"/>
  <c r="N316" i="30"/>
  <c r="M310" i="30"/>
  <c r="P272" i="30"/>
  <c r="N268" i="30"/>
  <c r="P263" i="30"/>
  <c r="M263" i="30"/>
  <c r="O220" i="30"/>
  <c r="O1000" i="30"/>
  <c r="Q996" i="30"/>
  <c r="N996" i="30"/>
  <c r="Q995" i="30"/>
  <c r="N995" i="30"/>
  <c r="Q984" i="30"/>
  <c r="M983" i="30"/>
  <c r="Q983" i="30"/>
  <c r="Q980" i="30"/>
  <c r="N980" i="30"/>
  <c r="Q979" i="30"/>
  <c r="N979" i="30"/>
  <c r="M968" i="30"/>
  <c r="M963" i="30"/>
  <c r="P918" i="30"/>
  <c r="M902" i="30"/>
  <c r="Q902" i="30"/>
  <c r="M892" i="30"/>
  <c r="N884" i="30"/>
  <c r="M870" i="30"/>
  <c r="Q870" i="30"/>
  <c r="O860" i="30"/>
  <c r="M860" i="30"/>
  <c r="P855" i="30"/>
  <c r="N847" i="30"/>
  <c r="O846" i="30"/>
  <c r="P840" i="30"/>
  <c r="Q839" i="30"/>
  <c r="N839" i="30"/>
  <c r="N833" i="30"/>
  <c r="O832" i="30"/>
  <c r="N825" i="30"/>
  <c r="O824" i="30"/>
  <c r="Q811" i="30"/>
  <c r="P807" i="30"/>
  <c r="O789" i="30"/>
  <c r="Q783" i="30"/>
  <c r="N783" i="30"/>
  <c r="N777" i="30"/>
  <c r="O774" i="30"/>
  <c r="O766" i="30"/>
  <c r="M751" i="30"/>
  <c r="N748" i="30"/>
  <c r="Q747" i="30"/>
  <c r="Q743" i="30"/>
  <c r="N743" i="30"/>
  <c r="O738" i="30"/>
  <c r="O730" i="30"/>
  <c r="M729" i="30"/>
  <c r="Q704" i="30"/>
  <c r="M703" i="30"/>
  <c r="Q696" i="30"/>
  <c r="M695" i="30"/>
  <c r="N684" i="30"/>
  <c r="Q683" i="30"/>
  <c r="Q679" i="30"/>
  <c r="N679" i="30"/>
  <c r="O674" i="30"/>
  <c r="O666" i="30"/>
  <c r="M665" i="30"/>
  <c r="Q640" i="30"/>
  <c r="M639" i="30"/>
  <c r="Q632" i="30"/>
  <c r="M631" i="30"/>
  <c r="N620" i="30"/>
  <c r="Q619" i="30"/>
  <c r="Q615" i="30"/>
  <c r="N615" i="30"/>
  <c r="O610" i="30"/>
  <c r="O602" i="30"/>
  <c r="M601" i="30"/>
  <c r="Q576" i="30"/>
  <c r="Q568" i="30"/>
  <c r="Q563" i="30"/>
  <c r="P559" i="30"/>
  <c r="M559" i="30"/>
  <c r="N557" i="30"/>
  <c r="P548" i="30"/>
  <c r="N548" i="30"/>
  <c r="O540" i="30"/>
  <c r="N540" i="30"/>
  <c r="O537" i="30"/>
  <c r="P536" i="30"/>
  <c r="O536" i="30"/>
  <c r="M536" i="30"/>
  <c r="N532" i="30"/>
  <c r="O524" i="30"/>
  <c r="N521" i="30"/>
  <c r="O521" i="30"/>
  <c r="N517" i="30"/>
  <c r="O505" i="30"/>
  <c r="O504" i="30"/>
  <c r="O497" i="30"/>
  <c r="Q485" i="30"/>
  <c r="Q477" i="30"/>
  <c r="O467" i="30"/>
  <c r="Q467" i="30"/>
  <c r="O256" i="30"/>
  <c r="Q256" i="30"/>
  <c r="P253" i="30"/>
  <c r="P210" i="30"/>
  <c r="M210" i="30"/>
  <c r="M191" i="30"/>
  <c r="M183" i="30"/>
  <c r="M147" i="30"/>
  <c r="M143" i="30"/>
  <c r="P138" i="30"/>
  <c r="M138" i="30"/>
  <c r="P136" i="30"/>
  <c r="N136" i="30"/>
  <c r="P121" i="30"/>
  <c r="O114" i="30"/>
  <c r="P109" i="30"/>
  <c r="P33" i="30"/>
  <c r="P527" i="30"/>
  <c r="P524" i="30"/>
  <c r="M519" i="30"/>
  <c r="P512" i="30"/>
  <c r="P462" i="30"/>
  <c r="M242" i="30"/>
  <c r="O196" i="30"/>
  <c r="O188" i="30"/>
  <c r="O180" i="30"/>
  <c r="O107" i="30"/>
  <c r="Q535" i="30"/>
  <c r="N535" i="30"/>
  <c r="Q531" i="30"/>
  <c r="O529" i="30"/>
  <c r="M529" i="30"/>
  <c r="O522" i="30"/>
  <c r="O518" i="30"/>
  <c r="P510" i="30"/>
  <c r="O509" i="30"/>
  <c r="M509" i="30"/>
  <c r="O508" i="30"/>
  <c r="Q504" i="30"/>
  <c r="O502" i="30"/>
  <c r="O498" i="30"/>
  <c r="M497" i="30"/>
  <c r="N495" i="30"/>
  <c r="N494" i="30"/>
  <c r="Q491" i="30"/>
  <c r="M451" i="30"/>
  <c r="M447" i="30"/>
  <c r="M443" i="30"/>
  <c r="M439" i="30"/>
  <c r="M435" i="30"/>
  <c r="M431" i="30"/>
  <c r="M427" i="30"/>
  <c r="M423" i="30"/>
  <c r="M419" i="30"/>
  <c r="M415" i="30"/>
  <c r="M411" i="30"/>
  <c r="M407" i="30"/>
  <c r="M403" i="30"/>
  <c r="M399" i="30"/>
  <c r="M395" i="30"/>
  <c r="M391" i="30"/>
  <c r="M387" i="30"/>
  <c r="M383" i="30"/>
  <c r="M379" i="30"/>
  <c r="M375" i="30"/>
  <c r="M371" i="30"/>
  <c r="M367" i="30"/>
  <c r="M363" i="30"/>
  <c r="M359" i="30"/>
  <c r="M355" i="30"/>
  <c r="M351" i="30"/>
  <c r="M347" i="30"/>
  <c r="M343" i="30"/>
  <c r="M339" i="30"/>
  <c r="M335" i="30"/>
  <c r="M331" i="30"/>
  <c r="O327" i="30"/>
  <c r="O326" i="30"/>
  <c r="M326" i="30"/>
  <c r="Q323" i="30"/>
  <c r="O297" i="30"/>
  <c r="Q297" i="30"/>
  <c r="O293" i="30"/>
  <c r="M289" i="30"/>
  <c r="O285" i="30"/>
  <c r="P282" i="30"/>
  <c r="P278" i="30"/>
  <c r="P269" i="30"/>
  <c r="P268" i="30"/>
  <c r="O266" i="30"/>
  <c r="M266" i="30"/>
  <c r="O262" i="30"/>
  <c r="M258" i="30"/>
  <c r="N226" i="30"/>
  <c r="Q192" i="30"/>
  <c r="N192" i="30"/>
  <c r="N191" i="30"/>
  <c r="M188" i="30"/>
  <c r="O184" i="30"/>
  <c r="M171" i="30"/>
  <c r="M96" i="30"/>
  <c r="O95" i="30"/>
  <c r="O75" i="30"/>
  <c r="M72" i="30"/>
  <c r="O71" i="30"/>
  <c r="M62" i="30"/>
  <c r="O483" i="30"/>
  <c r="M482" i="30"/>
  <c r="N466" i="30"/>
  <c r="M462" i="30"/>
  <c r="M459" i="30"/>
  <c r="P453" i="30"/>
  <c r="P449" i="30"/>
  <c r="P445" i="30"/>
  <c r="P441" i="30"/>
  <c r="P437" i="30"/>
  <c r="P433" i="30"/>
  <c r="P429" i="30"/>
  <c r="P425" i="30"/>
  <c r="P421" i="30"/>
  <c r="P417" i="30"/>
  <c r="P413" i="30"/>
  <c r="P409" i="30"/>
  <c r="P405" i="30"/>
  <c r="P401" i="30"/>
  <c r="P397" i="30"/>
  <c r="P393" i="30"/>
  <c r="P389" i="30"/>
  <c r="P385" i="30"/>
  <c r="P381" i="30"/>
  <c r="P377" i="30"/>
  <c r="P373" i="30"/>
  <c r="P369" i="30"/>
  <c r="P365" i="30"/>
  <c r="P361" i="30"/>
  <c r="P357" i="30"/>
  <c r="P353" i="30"/>
  <c r="P349" i="30"/>
  <c r="P345" i="30"/>
  <c r="P341" i="30"/>
  <c r="P337" i="30"/>
  <c r="P333" i="30"/>
  <c r="O325" i="30"/>
  <c r="N324" i="30"/>
  <c r="P320" i="30"/>
  <c r="O320" i="30"/>
  <c r="P318" i="30"/>
  <c r="Q310" i="30"/>
  <c r="P309" i="30"/>
  <c r="M298" i="30"/>
  <c r="N284" i="30"/>
  <c r="N242" i="30"/>
  <c r="M240" i="30"/>
  <c r="Q231" i="30"/>
  <c r="M227" i="30"/>
  <c r="O226" i="30"/>
  <c r="P226" i="30"/>
  <c r="N184" i="30"/>
  <c r="N183" i="30"/>
  <c r="Q140" i="30"/>
  <c r="M139" i="30"/>
  <c r="M133" i="30"/>
  <c r="N133" i="30"/>
  <c r="O106" i="30"/>
  <c r="N102" i="30"/>
  <c r="M70" i="30"/>
  <c r="P45" i="30"/>
  <c r="Q44" i="30"/>
  <c r="N43" i="30"/>
  <c r="P40" i="30"/>
  <c r="O33" i="30"/>
  <c r="O20" i="30"/>
  <c r="P17" i="30"/>
  <c r="O12" i="30"/>
  <c r="M504" i="30"/>
  <c r="O500" i="30"/>
  <c r="N500" i="30"/>
  <c r="O491" i="30"/>
  <c r="N488" i="30"/>
  <c r="N484" i="30"/>
  <c r="M479" i="30"/>
  <c r="M478" i="30"/>
  <c r="M475" i="30"/>
  <c r="Q475" i="30"/>
  <c r="N460" i="30"/>
  <c r="P454" i="30"/>
  <c r="P450" i="30"/>
  <c r="M450" i="30"/>
  <c r="P446" i="30"/>
  <c r="M446" i="30"/>
  <c r="P442" i="30"/>
  <c r="M442" i="30"/>
  <c r="P438" i="30"/>
  <c r="M438" i="30"/>
  <c r="P434" i="30"/>
  <c r="M434" i="30"/>
  <c r="P430" i="30"/>
  <c r="M430" i="30"/>
  <c r="P426" i="30"/>
  <c r="M426" i="30"/>
  <c r="P422" i="30"/>
  <c r="M422" i="30"/>
  <c r="P418" i="30"/>
  <c r="M418" i="30"/>
  <c r="P414" i="30"/>
  <c r="M414" i="30"/>
  <c r="P410" i="30"/>
  <c r="M410" i="30"/>
  <c r="P406" i="30"/>
  <c r="M406" i="30"/>
  <c r="P402" i="30"/>
  <c r="M402" i="30"/>
  <c r="P398" i="30"/>
  <c r="M398" i="30"/>
  <c r="P394" i="30"/>
  <c r="M394" i="30"/>
  <c r="P390" i="30"/>
  <c r="M390" i="30"/>
  <c r="P386" i="30"/>
  <c r="M386" i="30"/>
  <c r="P382" i="30"/>
  <c r="M382" i="30"/>
  <c r="P378" i="30"/>
  <c r="M378" i="30"/>
  <c r="P374" i="30"/>
  <c r="M374" i="30"/>
  <c r="P370" i="30"/>
  <c r="M370" i="30"/>
  <c r="P366" i="30"/>
  <c r="M366" i="30"/>
  <c r="P362" i="30"/>
  <c r="M362" i="30"/>
  <c r="P358" i="30"/>
  <c r="M358" i="30"/>
  <c r="P354" i="30"/>
  <c r="M354" i="30"/>
  <c r="P350" i="30"/>
  <c r="M350" i="30"/>
  <c r="P346" i="30"/>
  <c r="M346" i="30"/>
  <c r="P342" i="30"/>
  <c r="M342" i="30"/>
  <c r="P338" i="30"/>
  <c r="M338" i="30"/>
  <c r="P334" i="30"/>
  <c r="M334" i="30"/>
  <c r="Q326" i="30"/>
  <c r="N326" i="30"/>
  <c r="N321" i="30"/>
  <c r="M317" i="30"/>
  <c r="P313" i="30"/>
  <c r="Q307" i="30"/>
  <c r="P302" i="30"/>
  <c r="P300" i="30"/>
  <c r="N300" i="30"/>
  <c r="P293" i="30"/>
  <c r="Q287" i="30"/>
  <c r="O281" i="30"/>
  <c r="M281" i="30"/>
  <c r="Q278" i="30"/>
  <c r="N278" i="30"/>
  <c r="M269" i="30"/>
  <c r="P255" i="30"/>
  <c r="M243" i="30"/>
  <c r="M230" i="30"/>
  <c r="N218" i="30"/>
  <c r="Q212" i="30"/>
  <c r="N212" i="30"/>
  <c r="O208" i="30"/>
  <c r="O204" i="30"/>
  <c r="M204" i="30"/>
  <c r="Q200" i="30"/>
  <c r="M200" i="30"/>
  <c r="Q196" i="30"/>
  <c r="M196" i="30"/>
  <c r="P190" i="30"/>
  <c r="O190" i="30"/>
  <c r="P159" i="30"/>
  <c r="M159" i="30"/>
  <c r="O156" i="30"/>
  <c r="P151" i="30"/>
  <c r="M151" i="30"/>
  <c r="P146" i="30"/>
  <c r="O146" i="30"/>
  <c r="M146" i="30"/>
  <c r="N141" i="30"/>
  <c r="Q132" i="30"/>
  <c r="M128" i="30"/>
  <c r="Q128" i="30"/>
  <c r="P127" i="30"/>
  <c r="O127" i="30"/>
  <c r="M122" i="30"/>
  <c r="M108" i="30"/>
  <c r="N107" i="30"/>
  <c r="P101" i="30"/>
  <c r="O99" i="30"/>
  <c r="N96" i="30"/>
  <c r="Q92" i="30"/>
  <c r="Q84" i="30"/>
  <c r="M84" i="30"/>
  <c r="P81" i="30"/>
  <c r="P73" i="30"/>
  <c r="N70" i="30"/>
  <c r="P68" i="30"/>
  <c r="Q64" i="30"/>
  <c r="N64" i="30"/>
  <c r="P59" i="30"/>
  <c r="O59" i="30"/>
  <c r="M57" i="30"/>
  <c r="M56" i="30"/>
  <c r="O49" i="30"/>
  <c r="M49" i="30"/>
  <c r="M45" i="30"/>
  <c r="N310" i="30"/>
  <c r="N308" i="30"/>
  <c r="Q306" i="30"/>
  <c r="O301" i="30"/>
  <c r="M301" i="30"/>
  <c r="N298" i="30"/>
  <c r="O295" i="30"/>
  <c r="M294" i="30"/>
  <c r="N292" i="30"/>
  <c r="P290" i="30"/>
  <c r="M290" i="30"/>
  <c r="N282" i="30"/>
  <c r="P276" i="30"/>
  <c r="N276" i="30"/>
  <c r="P273" i="30"/>
  <c r="Q269" i="30"/>
  <c r="N269" i="30"/>
  <c r="O265" i="30"/>
  <c r="M260" i="30"/>
  <c r="O253" i="30"/>
  <c r="M222" i="30"/>
  <c r="O221" i="30"/>
  <c r="N215" i="30"/>
  <c r="P214" i="30"/>
  <c r="P206" i="30"/>
  <c r="O206" i="30"/>
  <c r="M178" i="30"/>
  <c r="M172" i="30"/>
  <c r="M166" i="30"/>
  <c r="N163" i="30"/>
  <c r="P162" i="30"/>
  <c r="P158" i="30"/>
  <c r="M154" i="30"/>
  <c r="P148" i="30"/>
  <c r="M148" i="30"/>
  <c r="O137" i="30"/>
  <c r="P135" i="30"/>
  <c r="M135" i="30"/>
  <c r="P125" i="30"/>
  <c r="Q120" i="30"/>
  <c r="P117" i="30"/>
  <c r="N115" i="30"/>
  <c r="N110" i="30"/>
  <c r="N106" i="30"/>
  <c r="P97" i="30"/>
  <c r="O97" i="30"/>
  <c r="P83" i="30"/>
  <c r="O83" i="30"/>
  <c r="O77" i="30"/>
  <c r="N75" i="30"/>
  <c r="Q68" i="30"/>
  <c r="P65" i="30"/>
  <c r="Q45" i="30"/>
  <c r="N45" i="30"/>
  <c r="N35" i="30"/>
  <c r="P31" i="30"/>
  <c r="O14" i="30"/>
  <c r="M14" i="30"/>
  <c r="P5" i="30"/>
  <c r="G991" i="28"/>
  <c r="H991" i="28"/>
  <c r="G989" i="28"/>
  <c r="G986" i="28"/>
  <c r="H986" i="28"/>
  <c r="G952" i="28"/>
  <c r="G933" i="28"/>
  <c r="G926" i="28"/>
  <c r="G913" i="28"/>
  <c r="G871" i="28"/>
  <c r="H871" i="28"/>
  <c r="G863" i="28"/>
  <c r="H863" i="28"/>
  <c r="G861" i="28"/>
  <c r="G858" i="28"/>
  <c r="H858" i="28"/>
  <c r="G782" i="28"/>
  <c r="H782" i="28"/>
  <c r="G780" i="28"/>
  <c r="G653" i="28"/>
  <c r="H653" i="28"/>
  <c r="G636" i="28"/>
  <c r="G612" i="28"/>
  <c r="G589" i="28"/>
  <c r="G555" i="28"/>
  <c r="G467" i="28"/>
  <c r="G455" i="28"/>
  <c r="G449" i="28"/>
  <c r="M501" i="30"/>
  <c r="N501" i="30"/>
  <c r="M490" i="30"/>
  <c r="P461" i="30"/>
  <c r="O461" i="30"/>
  <c r="P165" i="30"/>
  <c r="H990" i="28"/>
  <c r="G987" i="28"/>
  <c r="H987" i="28"/>
  <c r="G984" i="28"/>
  <c r="G979" i="28"/>
  <c r="H979" i="28"/>
  <c r="G972" i="28"/>
  <c r="H972" i="28"/>
  <c r="G965" i="28"/>
  <c r="H964" i="28"/>
  <c r="G958" i="28"/>
  <c r="G953" i="28"/>
  <c r="G945" i="28"/>
  <c r="H921" i="28"/>
  <c r="H911" i="28"/>
  <c r="G903" i="28"/>
  <c r="H903" i="28"/>
  <c r="H898" i="28"/>
  <c r="G895" i="28"/>
  <c r="H895" i="28"/>
  <c r="G893" i="28"/>
  <c r="G890" i="28"/>
  <c r="H890" i="28"/>
  <c r="H888" i="28"/>
  <c r="H884" i="28"/>
  <c r="H882" i="28"/>
  <c r="H862" i="28"/>
  <c r="G859" i="28"/>
  <c r="H859" i="28"/>
  <c r="G856" i="28"/>
  <c r="G851" i="28"/>
  <c r="H851" i="28"/>
  <c r="G844" i="28"/>
  <c r="H844" i="28"/>
  <c r="G837" i="28"/>
  <c r="H836" i="28"/>
  <c r="G830" i="28"/>
  <c r="H823" i="28"/>
  <c r="H822" i="28"/>
  <c r="G812" i="28"/>
  <c r="H812" i="28"/>
  <c r="G806" i="28"/>
  <c r="H802" i="28"/>
  <c r="G800" i="28"/>
  <c r="H796" i="28"/>
  <c r="G783" i="28"/>
  <c r="H783" i="28"/>
  <c r="G775" i="28"/>
  <c r="H775" i="28"/>
  <c r="G769" i="28"/>
  <c r="G763" i="28"/>
  <c r="H763" i="28"/>
  <c r="G761" i="28"/>
  <c r="G749" i="28"/>
  <c r="H748" i="28"/>
  <c r="G741" i="28"/>
  <c r="H727" i="28"/>
  <c r="H726" i="28"/>
  <c r="H716" i="28"/>
  <c r="G716" i="28"/>
  <c r="H715" i="28"/>
  <c r="G711" i="28"/>
  <c r="H711" i="28"/>
  <c r="G707" i="28"/>
  <c r="H707" i="28"/>
  <c r="G705" i="28"/>
  <c r="G703" i="28"/>
  <c r="H703" i="28"/>
  <c r="G700" i="28"/>
  <c r="H700" i="28"/>
  <c r="G698" i="28"/>
  <c r="H678" i="28"/>
  <c r="G678" i="28"/>
  <c r="G673" i="28"/>
  <c r="G667" i="28"/>
  <c r="H667" i="28"/>
  <c r="G658" i="28"/>
  <c r="G655" i="28"/>
  <c r="G645" i="28"/>
  <c r="H645" i="28"/>
  <c r="G643" i="28"/>
  <c r="G641" i="28"/>
  <c r="G634" i="28"/>
  <c r="G630" i="28"/>
  <c r="H630" i="28"/>
  <c r="G624" i="28"/>
  <c r="H624" i="28"/>
  <c r="G615" i="28"/>
  <c r="H600" i="28"/>
  <c r="I592" i="28"/>
  <c r="G580" i="28"/>
  <c r="H580" i="28"/>
  <c r="H578" i="28"/>
  <c r="G578" i="28"/>
  <c r="G575" i="28"/>
  <c r="G564" i="28"/>
  <c r="H564" i="28"/>
  <c r="H562" i="28"/>
  <c r="G562" i="28"/>
  <c r="G559" i="28"/>
  <c r="G548" i="28"/>
  <c r="H548" i="28"/>
  <c r="H546" i="28"/>
  <c r="G546" i="28"/>
  <c r="G543" i="28"/>
  <c r="G532" i="28"/>
  <c r="H532" i="28"/>
  <c r="H530" i="28"/>
  <c r="G530" i="28"/>
  <c r="G527" i="28"/>
  <c r="G524" i="28"/>
  <c r="H524" i="28"/>
  <c r="I517" i="28"/>
  <c r="H510" i="28"/>
  <c r="G510" i="28"/>
  <c r="G503" i="28"/>
  <c r="I489" i="28"/>
  <c r="G482" i="28"/>
  <c r="G477" i="28"/>
  <c r="H477" i="28"/>
  <c r="H473" i="28"/>
  <c r="H472" i="28"/>
  <c r="I450" i="28"/>
  <c r="H442" i="28"/>
  <c r="G427" i="28"/>
  <c r="H427" i="28"/>
  <c r="G315" i="28"/>
  <c r="H315" i="28"/>
  <c r="G309" i="28"/>
  <c r="H309" i="28"/>
  <c r="H305" i="28"/>
  <c r="G305" i="28"/>
  <c r="G297" i="28"/>
  <c r="H297" i="28"/>
  <c r="H279" i="28"/>
  <c r="G279" i="28"/>
  <c r="H277" i="28"/>
  <c r="G277" i="28"/>
  <c r="I274" i="28"/>
  <c r="H259" i="28"/>
  <c r="G205" i="28"/>
  <c r="H205" i="28"/>
  <c r="H181" i="28"/>
  <c r="G181" i="28"/>
  <c r="G67" i="28"/>
  <c r="H67" i="28"/>
  <c r="G65" i="28"/>
  <c r="H65" i="28"/>
  <c r="G11" i="28"/>
  <c r="H11" i="28"/>
  <c r="G999" i="28"/>
  <c r="H999" i="28"/>
  <c r="G955" i="28"/>
  <c r="H955" i="28"/>
  <c r="G947" i="28"/>
  <c r="H947" i="28"/>
  <c r="G940" i="28"/>
  <c r="H940" i="28"/>
  <c r="G921" i="28"/>
  <c r="G825" i="28"/>
  <c r="G794" i="28"/>
  <c r="G768" i="28"/>
  <c r="G751" i="28"/>
  <c r="H751" i="28"/>
  <c r="G731" i="28"/>
  <c r="H731" i="28"/>
  <c r="G729" i="28"/>
  <c r="G491" i="28"/>
  <c r="G409" i="28"/>
  <c r="H199" i="28"/>
  <c r="G199" i="28"/>
  <c r="G173" i="28"/>
  <c r="H173" i="28"/>
  <c r="G820" i="28"/>
  <c r="H820" i="28"/>
  <c r="G817" i="28"/>
  <c r="G801" i="28"/>
  <c r="G795" i="28"/>
  <c r="H795" i="28"/>
  <c r="G793" i="28"/>
  <c r="G781" i="28"/>
  <c r="G773" i="28"/>
  <c r="H758" i="28"/>
  <c r="G739" i="28"/>
  <c r="H739" i="28"/>
  <c r="G730" i="28"/>
  <c r="G724" i="28"/>
  <c r="H724" i="28"/>
  <c r="G718" i="28"/>
  <c r="H718" i="28"/>
  <c r="G701" i="28"/>
  <c r="H695" i="28"/>
  <c r="H694" i="28"/>
  <c r="G691" i="28"/>
  <c r="H691" i="28"/>
  <c r="H687" i="28"/>
  <c r="H686" i="28"/>
  <c r="G679" i="28"/>
  <c r="H679" i="28"/>
  <c r="G652" i="28"/>
  <c r="G650" i="28"/>
  <c r="G647" i="28"/>
  <c r="G635" i="28"/>
  <c r="H632" i="28"/>
  <c r="H622" i="28"/>
  <c r="G622" i="28"/>
  <c r="G613" i="28"/>
  <c r="H613" i="28"/>
  <c r="G590" i="28"/>
  <c r="H590" i="28"/>
  <c r="G587" i="28"/>
  <c r="I573" i="28"/>
  <c r="H570" i="28"/>
  <c r="G570" i="28"/>
  <c r="I557" i="28"/>
  <c r="H554" i="28"/>
  <c r="G554" i="28"/>
  <c r="I541" i="28"/>
  <c r="H538" i="28"/>
  <c r="G538" i="28"/>
  <c r="I525" i="28"/>
  <c r="G496" i="28"/>
  <c r="H496" i="28"/>
  <c r="G492" i="28"/>
  <c r="H492" i="28"/>
  <c r="G459" i="28"/>
  <c r="H454" i="28"/>
  <c r="G454" i="28"/>
  <c r="G401" i="28"/>
  <c r="H401" i="28"/>
  <c r="G361" i="28"/>
  <c r="H361" i="28"/>
  <c r="H359" i="28"/>
  <c r="G359" i="28"/>
  <c r="H261" i="28"/>
  <c r="H247" i="28"/>
  <c r="G247" i="28"/>
  <c r="H193" i="28"/>
  <c r="G193" i="28"/>
  <c r="H83" i="28"/>
  <c r="G83" i="28"/>
  <c r="G45" i="28"/>
  <c r="H45" i="28"/>
  <c r="G25" i="28"/>
  <c r="G788" i="28"/>
  <c r="H788" i="28"/>
  <c r="G743" i="28"/>
  <c r="H743" i="28"/>
  <c r="G737" i="28"/>
  <c r="G672" i="28"/>
  <c r="G651" i="28"/>
  <c r="G649" i="28"/>
  <c r="G618" i="28"/>
  <c r="G609" i="28"/>
  <c r="G603" i="28"/>
  <c r="G598" i="28"/>
  <c r="G591" i="28"/>
  <c r="G571" i="28"/>
  <c r="G539" i="28"/>
  <c r="I521" i="28"/>
  <c r="I503" i="28"/>
  <c r="H488" i="28"/>
  <c r="G488" i="28"/>
  <c r="G458" i="28"/>
  <c r="H458" i="28"/>
  <c r="G301" i="28"/>
  <c r="H301" i="28"/>
  <c r="H197" i="28"/>
  <c r="G197" i="28"/>
  <c r="G1004" i="28"/>
  <c r="H1004" i="28"/>
  <c r="G997" i="28"/>
  <c r="G990" i="28"/>
  <c r="G985" i="28"/>
  <c r="G977" i="28"/>
  <c r="G935" i="28"/>
  <c r="H935" i="28"/>
  <c r="H930" i="28"/>
  <c r="G927" i="28"/>
  <c r="H927" i="28"/>
  <c r="G925" i="28"/>
  <c r="G922" i="28"/>
  <c r="H922" i="28"/>
  <c r="H916" i="28"/>
  <c r="G891" i="28"/>
  <c r="H891" i="28"/>
  <c r="G888" i="28"/>
  <c r="G883" i="28"/>
  <c r="H883" i="28"/>
  <c r="G876" i="28"/>
  <c r="H876" i="28"/>
  <c r="G869" i="28"/>
  <c r="G862" i="28"/>
  <c r="G857" i="28"/>
  <c r="G849" i="28"/>
  <c r="H985" i="28"/>
  <c r="H975" i="28"/>
  <c r="G967" i="28"/>
  <c r="H967" i="28"/>
  <c r="H962" i="28"/>
  <c r="G959" i="28"/>
  <c r="H959" i="28"/>
  <c r="G957" i="28"/>
  <c r="G954" i="28"/>
  <c r="H954" i="28"/>
  <c r="H952" i="28"/>
  <c r="H948" i="28"/>
  <c r="H946" i="28"/>
  <c r="H926" i="28"/>
  <c r="G923" i="28"/>
  <c r="H923" i="28"/>
  <c r="G920" i="28"/>
  <c r="G915" i="28"/>
  <c r="H915" i="28"/>
  <c r="G908" i="28"/>
  <c r="H908" i="28"/>
  <c r="G901" i="28"/>
  <c r="H900" i="28"/>
  <c r="G894" i="28"/>
  <c r="G889" i="28"/>
  <c r="G881" i="28"/>
  <c r="H857" i="28"/>
  <c r="H847" i="28"/>
  <c r="G839" i="28"/>
  <c r="H839" i="28"/>
  <c r="H834" i="28"/>
  <c r="G831" i="28"/>
  <c r="H831" i="28"/>
  <c r="G829" i="28"/>
  <c r="H815" i="28"/>
  <c r="G807" i="28"/>
  <c r="H807" i="28"/>
  <c r="G805" i="28"/>
  <c r="H804" i="28"/>
  <c r="H794" i="28"/>
  <c r="H791" i="28"/>
  <c r="H790" i="28"/>
  <c r="G771" i="28"/>
  <c r="H771" i="28"/>
  <c r="H768" i="28"/>
  <c r="G762" i="28"/>
  <c r="G756" i="28"/>
  <c r="H756" i="28"/>
  <c r="G750" i="28"/>
  <c r="H750" i="28"/>
  <c r="H742" i="28"/>
  <c r="G736" i="28"/>
  <c r="H732" i="28"/>
  <c r="G719" i="28"/>
  <c r="H719" i="28"/>
  <c r="G712" i="28"/>
  <c r="H710" i="28"/>
  <c r="G710" i="28"/>
  <c r="G706" i="28"/>
  <c r="G704" i="28"/>
  <c r="G699" i="28"/>
  <c r="H699" i="28"/>
  <c r="G692" i="28"/>
  <c r="H692" i="28"/>
  <c r="G675" i="28"/>
  <c r="H675" i="28"/>
  <c r="G671" i="28"/>
  <c r="H671" i="28"/>
  <c r="G657" i="28"/>
  <c r="G644" i="28"/>
  <c r="G642" i="28"/>
  <c r="H636" i="28"/>
  <c r="G629" i="28"/>
  <c r="H629" i="28"/>
  <c r="G627" i="28"/>
  <c r="G623" i="28"/>
  <c r="I588" i="28"/>
  <c r="G579" i="28"/>
  <c r="G576" i="28"/>
  <c r="H576" i="28"/>
  <c r="I571" i="28"/>
  <c r="G563" i="28"/>
  <c r="G560" i="28"/>
  <c r="H560" i="28"/>
  <c r="I555" i="28"/>
  <c r="G547" i="28"/>
  <c r="G544" i="28"/>
  <c r="H544" i="28"/>
  <c r="I539" i="28"/>
  <c r="G531" i="28"/>
  <c r="G528" i="28"/>
  <c r="H528" i="28"/>
  <c r="G523" i="28"/>
  <c r="H520" i="28"/>
  <c r="G520" i="28"/>
  <c r="G511" i="28"/>
  <c r="H502" i="28"/>
  <c r="G502" i="28"/>
  <c r="G483" i="28"/>
  <c r="I458" i="28"/>
  <c r="H455" i="28"/>
  <c r="I452" i="28"/>
  <c r="G417" i="28"/>
  <c r="H417" i="28"/>
  <c r="G351" i="28"/>
  <c r="H351" i="28"/>
  <c r="H331" i="28"/>
  <c r="G331" i="28"/>
  <c r="G267" i="28"/>
  <c r="H267" i="28"/>
  <c r="G265" i="28"/>
  <c r="H265" i="28"/>
  <c r="G233" i="28"/>
  <c r="H233" i="28"/>
  <c r="H211" i="28"/>
  <c r="G211" i="28"/>
  <c r="H147" i="28"/>
  <c r="G147" i="28"/>
  <c r="H145" i="28"/>
  <c r="G145" i="28"/>
  <c r="G105" i="28"/>
  <c r="H105" i="28"/>
  <c r="G79" i="28"/>
  <c r="H79" i="28"/>
  <c r="G1003" i="28"/>
  <c r="H977" i="28"/>
  <c r="H974" i="28"/>
  <c r="G971" i="28"/>
  <c r="G969" i="28"/>
  <c r="G951" i="28"/>
  <c r="H945" i="28"/>
  <c r="H942" i="28"/>
  <c r="H936" i="28"/>
  <c r="G917" i="28"/>
  <c r="H910" i="28"/>
  <c r="G905" i="28"/>
  <c r="H904" i="28"/>
  <c r="G887" i="28"/>
  <c r="G885" i="28"/>
  <c r="H881" i="28"/>
  <c r="H878" i="28"/>
  <c r="G875" i="28"/>
  <c r="G873" i="28"/>
  <c r="H872" i="28"/>
  <c r="G855" i="28"/>
  <c r="G853" i="28"/>
  <c r="H849" i="28"/>
  <c r="H846" i="28"/>
  <c r="G843" i="28"/>
  <c r="G841" i="28"/>
  <c r="H840" i="28"/>
  <c r="G827" i="28"/>
  <c r="H825" i="28"/>
  <c r="G819" i="28"/>
  <c r="H814" i="28"/>
  <c r="G811" i="28"/>
  <c r="G799" i="28"/>
  <c r="G797" i="28"/>
  <c r="G787" i="28"/>
  <c r="G785" i="28"/>
  <c r="H784" i="28"/>
  <c r="H778" i="28"/>
  <c r="G767" i="28"/>
  <c r="G765" i="28"/>
  <c r="G755" i="28"/>
  <c r="G753" i="28"/>
  <c r="H752" i="28"/>
  <c r="H746" i="28"/>
  <c r="G735" i="28"/>
  <c r="G733" i="28"/>
  <c r="G723" i="28"/>
  <c r="G721" i="28"/>
  <c r="H720" i="28"/>
  <c r="G689" i="28"/>
  <c r="G685" i="28"/>
  <c r="H682" i="28"/>
  <c r="G677" i="28"/>
  <c r="H666" i="28"/>
  <c r="G665" i="28"/>
  <c r="G659" i="28"/>
  <c r="G637" i="28"/>
  <c r="H637" i="28"/>
  <c r="G631" i="28"/>
  <c r="G628" i="28"/>
  <c r="G599" i="28"/>
  <c r="G593" i="28"/>
  <c r="H592" i="28"/>
  <c r="G592" i="28"/>
  <c r="I519" i="28"/>
  <c r="G507" i="28"/>
  <c r="H494" i="28"/>
  <c r="G494" i="28"/>
  <c r="I487" i="28"/>
  <c r="G478" i="28"/>
  <c r="H478" i="28"/>
  <c r="H466" i="28"/>
  <c r="G465" i="28"/>
  <c r="H464" i="28"/>
  <c r="G464" i="28"/>
  <c r="I460" i="28"/>
  <c r="H453" i="28"/>
  <c r="G452" i="28"/>
  <c r="H452" i="28"/>
  <c r="H450" i="28"/>
  <c r="G379" i="28"/>
  <c r="H379" i="28"/>
  <c r="H363" i="28"/>
  <c r="H349" i="28"/>
  <c r="H313" i="28"/>
  <c r="I256" i="28"/>
  <c r="G239" i="28"/>
  <c r="H239" i="28"/>
  <c r="G231" i="28"/>
  <c r="H215" i="28"/>
  <c r="G215" i="28"/>
  <c r="I212" i="28"/>
  <c r="H209" i="28"/>
  <c r="H177" i="28"/>
  <c r="G177" i="28"/>
  <c r="G171" i="28"/>
  <c r="H171" i="28"/>
  <c r="G143" i="28"/>
  <c r="G71" i="28"/>
  <c r="H71" i="28"/>
  <c r="I12" i="28"/>
  <c r="G12" i="28"/>
  <c r="H12" i="28"/>
  <c r="G1001" i="28"/>
  <c r="H1000" i="28"/>
  <c r="G983" i="28"/>
  <c r="G981" i="28"/>
  <c r="H968" i="28"/>
  <c r="G949" i="28"/>
  <c r="G939" i="28"/>
  <c r="G937" i="28"/>
  <c r="G919" i="28"/>
  <c r="H913" i="28"/>
  <c r="G907" i="28"/>
  <c r="H1001" i="28"/>
  <c r="H998" i="28"/>
  <c r="G995" i="28"/>
  <c r="G993" i="28"/>
  <c r="H992" i="28"/>
  <c r="G975" i="28"/>
  <c r="G973" i="28"/>
  <c r="H969" i="28"/>
  <c r="H966" i="28"/>
  <c r="G963" i="28"/>
  <c r="G961" i="28"/>
  <c r="H960" i="28"/>
  <c r="G943" i="28"/>
  <c r="G941" i="28"/>
  <c r="H937" i="28"/>
  <c r="H934" i="28"/>
  <c r="G931" i="28"/>
  <c r="G929" i="28"/>
  <c r="H928" i="28"/>
  <c r="G911" i="28"/>
  <c r="G909" i="28"/>
  <c r="H905" i="28"/>
  <c r="H902" i="28"/>
  <c r="G899" i="28"/>
  <c r="G897" i="28"/>
  <c r="H896" i="28"/>
  <c r="G879" i="28"/>
  <c r="G877" i="28"/>
  <c r="H873" i="28"/>
  <c r="H870" i="28"/>
  <c r="G867" i="28"/>
  <c r="G865" i="28"/>
  <c r="H864" i="28"/>
  <c r="G847" i="28"/>
  <c r="G845" i="28"/>
  <c r="H841" i="28"/>
  <c r="H838" i="28"/>
  <c r="G835" i="28"/>
  <c r="G833" i="28"/>
  <c r="H832" i="28"/>
  <c r="G823" i="28"/>
  <c r="G821" i="28"/>
  <c r="G815" i="28"/>
  <c r="G813" i="28"/>
  <c r="G809" i="28"/>
  <c r="H808" i="28"/>
  <c r="G803" i="28"/>
  <c r="G791" i="28"/>
  <c r="G789" i="28"/>
  <c r="G779" i="28"/>
  <c r="G777" i="28"/>
  <c r="H776" i="28"/>
  <c r="H770" i="28"/>
  <c r="G759" i="28"/>
  <c r="G757" i="28"/>
  <c r="G747" i="28"/>
  <c r="G745" i="28"/>
  <c r="H744" i="28"/>
  <c r="H738" i="28"/>
  <c r="G727" i="28"/>
  <c r="G725" i="28"/>
  <c r="G717" i="28"/>
  <c r="H714" i="28"/>
  <c r="G709" i="28"/>
  <c r="H698" i="28"/>
  <c r="G697" i="28"/>
  <c r="G687" i="28"/>
  <c r="H684" i="28"/>
  <c r="H672" i="28"/>
  <c r="G669" i="28"/>
  <c r="H655" i="28"/>
  <c r="H647" i="28"/>
  <c r="H634" i="28"/>
  <c r="G633" i="28"/>
  <c r="G617" i="28"/>
  <c r="H616" i="28"/>
  <c r="G611" i="28"/>
  <c r="H598" i="28"/>
  <c r="G597" i="28"/>
  <c r="H597" i="28"/>
  <c r="H587" i="28"/>
  <c r="I583" i="28"/>
  <c r="I575" i="28"/>
  <c r="H574" i="28"/>
  <c r="G574" i="28"/>
  <c r="I567" i="28"/>
  <c r="I566" i="28"/>
  <c r="I559" i="28"/>
  <c r="H558" i="28"/>
  <c r="G558" i="28"/>
  <c r="I554" i="28"/>
  <c r="I551" i="28"/>
  <c r="I543" i="28"/>
  <c r="H542" i="28"/>
  <c r="G542" i="28"/>
  <c r="I535" i="28"/>
  <c r="I527" i="28"/>
  <c r="H526" i="28"/>
  <c r="G526" i="28"/>
  <c r="G519" i="28"/>
  <c r="G508" i="28"/>
  <c r="H508" i="28"/>
  <c r="I505" i="28"/>
  <c r="G495" i="28"/>
  <c r="G487" i="28"/>
  <c r="G485" i="28"/>
  <c r="G481" i="28"/>
  <c r="G473" i="28"/>
  <c r="G469" i="28"/>
  <c r="H469" i="28"/>
  <c r="G466" i="28"/>
  <c r="H462" i="28"/>
  <c r="G460" i="28"/>
  <c r="H460" i="28"/>
  <c r="G457" i="28"/>
  <c r="H456" i="28"/>
  <c r="H451" i="28"/>
  <c r="G425" i="28"/>
  <c r="H425" i="28"/>
  <c r="G407" i="28"/>
  <c r="H407" i="28"/>
  <c r="H377" i="28"/>
  <c r="G377" i="28"/>
  <c r="H337" i="28"/>
  <c r="G337" i="28"/>
  <c r="G333" i="28"/>
  <c r="H333" i="28"/>
  <c r="H317" i="28"/>
  <c r="H273" i="28"/>
  <c r="G273" i="28"/>
  <c r="H243" i="28"/>
  <c r="G243" i="28"/>
  <c r="G229" i="28"/>
  <c r="H229" i="28"/>
  <c r="I220" i="28"/>
  <c r="G169" i="28"/>
  <c r="H169" i="28"/>
  <c r="I160" i="28"/>
  <c r="H151" i="28"/>
  <c r="H28" i="28"/>
  <c r="G28" i="28"/>
  <c r="I20" i="28"/>
  <c r="I16" i="28"/>
  <c r="G16" i="28"/>
  <c r="H16" i="28"/>
  <c r="G715" i="28"/>
  <c r="G713" i="28"/>
  <c r="H712" i="28"/>
  <c r="H706" i="28"/>
  <c r="G695" i="28"/>
  <c r="G693" i="28"/>
  <c r="G683" i="28"/>
  <c r="G681" i="28"/>
  <c r="H680" i="28"/>
  <c r="H674" i="28"/>
  <c r="G663" i="28"/>
  <c r="G661" i="28"/>
  <c r="H652" i="28"/>
  <c r="H644" i="28"/>
  <c r="G639" i="28"/>
  <c r="H626" i="28"/>
  <c r="H623" i="28"/>
  <c r="H620" i="28"/>
  <c r="G605" i="28"/>
  <c r="H605" i="28"/>
  <c r="H596" i="28"/>
  <c r="G595" i="28"/>
  <c r="H591" i="28"/>
  <c r="H582" i="28"/>
  <c r="I579" i="28"/>
  <c r="H566" i="28"/>
  <c r="I563" i="28"/>
  <c r="H550" i="28"/>
  <c r="I547" i="28"/>
  <c r="H534" i="28"/>
  <c r="I531" i="28"/>
  <c r="I523" i="28"/>
  <c r="H522" i="28"/>
  <c r="G522" i="28"/>
  <c r="I515" i="28"/>
  <c r="I507" i="28"/>
  <c r="H506" i="28"/>
  <c r="G506" i="28"/>
  <c r="I499" i="28"/>
  <c r="I498" i="28"/>
  <c r="I491" i="28"/>
  <c r="H490" i="28"/>
  <c r="G490" i="28"/>
  <c r="I464" i="28"/>
  <c r="G463" i="28"/>
  <c r="I456" i="28"/>
  <c r="G451" i="28"/>
  <c r="I448" i="28"/>
  <c r="G447" i="28"/>
  <c r="I444" i="28"/>
  <c r="G443" i="28"/>
  <c r="I440" i="28"/>
  <c r="G439" i="28"/>
  <c r="I436" i="28"/>
  <c r="G435" i="28"/>
  <c r="I432" i="28"/>
  <c r="G431" i="28"/>
  <c r="H423" i="28"/>
  <c r="G423" i="28"/>
  <c r="H405" i="28"/>
  <c r="G353" i="28"/>
  <c r="H353" i="28"/>
  <c r="G307" i="28"/>
  <c r="H307" i="28"/>
  <c r="G299" i="28"/>
  <c r="H299" i="28"/>
  <c r="I288" i="28"/>
  <c r="I278" i="28"/>
  <c r="I254" i="28"/>
  <c r="I248" i="28"/>
  <c r="G207" i="28"/>
  <c r="I186" i="28"/>
  <c r="I182" i="28"/>
  <c r="H149" i="28"/>
  <c r="G139" i="28"/>
  <c r="H139" i="28"/>
  <c r="H87" i="28"/>
  <c r="G87" i="28"/>
  <c r="G69" i="28"/>
  <c r="H69" i="28"/>
  <c r="G15" i="28"/>
  <c r="H15" i="28"/>
  <c r="G8" i="28"/>
  <c r="H8" i="28"/>
  <c r="H514" i="28"/>
  <c r="I511" i="28"/>
  <c r="H498" i="28"/>
  <c r="I495" i="28"/>
  <c r="H482" i="28"/>
  <c r="H476" i="28"/>
  <c r="G475" i="28"/>
  <c r="G471" i="28"/>
  <c r="H463" i="28"/>
  <c r="H461" i="28"/>
  <c r="H459" i="28"/>
  <c r="H448" i="28"/>
  <c r="H413" i="28"/>
  <c r="H387" i="28"/>
  <c r="H367" i="28"/>
  <c r="H341" i="28"/>
  <c r="I284" i="28"/>
  <c r="I250" i="28"/>
  <c r="I246" i="28"/>
  <c r="H245" i="28"/>
  <c r="I242" i="28"/>
  <c r="H241" i="28"/>
  <c r="I224" i="28"/>
  <c r="I190" i="28"/>
  <c r="I184" i="28"/>
  <c r="H183" i="28"/>
  <c r="I180" i="28"/>
  <c r="H179" i="28"/>
  <c r="I156" i="28"/>
  <c r="I122" i="28"/>
  <c r="I118" i="28"/>
  <c r="H117" i="28"/>
  <c r="I114" i="28"/>
  <c r="H113" i="28"/>
  <c r="I96" i="28"/>
  <c r="I62" i="28"/>
  <c r="I56" i="28"/>
  <c r="H55" i="28"/>
  <c r="I52" i="28"/>
  <c r="H51" i="28"/>
  <c r="H36" i="28"/>
  <c r="H32" i="28"/>
  <c r="I26" i="28"/>
  <c r="I6" i="28"/>
  <c r="O991" i="30"/>
  <c r="Q991" i="30"/>
  <c r="M879" i="30"/>
  <c r="N879" i="30"/>
  <c r="O876" i="30"/>
  <c r="O848" i="30"/>
  <c r="M831" i="30"/>
  <c r="M823" i="30"/>
  <c r="M821" i="30"/>
  <c r="N821" i="30"/>
  <c r="O818" i="30"/>
  <c r="G14" i="28"/>
  <c r="G10" i="28"/>
  <c r="H10" i="28"/>
  <c r="G6" i="28"/>
  <c r="M982" i="30"/>
  <c r="M975" i="30"/>
  <c r="H141" i="28"/>
  <c r="I126" i="28"/>
  <c r="I120" i="28"/>
  <c r="H119" i="28"/>
  <c r="G117" i="28"/>
  <c r="I116" i="28"/>
  <c r="H115" i="28"/>
  <c r="G113" i="28"/>
  <c r="H107" i="28"/>
  <c r="I92" i="28"/>
  <c r="H73" i="28"/>
  <c r="I58" i="28"/>
  <c r="G55" i="28"/>
  <c r="I54" i="28"/>
  <c r="H53" i="28"/>
  <c r="G51" i="28"/>
  <c r="I50" i="28"/>
  <c r="H49" i="28"/>
  <c r="H47" i="28"/>
  <c r="G36" i="28"/>
  <c r="G32" i="28"/>
  <c r="I24" i="28"/>
  <c r="H24" i="28"/>
  <c r="I22" i="28"/>
  <c r="H20" i="28"/>
  <c r="I8" i="28"/>
  <c r="M998" i="30"/>
  <c r="P989" i="30"/>
  <c r="M976" i="30"/>
  <c r="P970" i="30"/>
  <c r="P958" i="30"/>
  <c r="P914" i="30"/>
  <c r="O892" i="30"/>
  <c r="O852" i="30"/>
  <c r="Q852" i="30"/>
  <c r="P849" i="30"/>
  <c r="P767" i="30"/>
  <c r="P759" i="30"/>
  <c r="O990" i="30"/>
  <c r="P990" i="30"/>
  <c r="Q944" i="30"/>
  <c r="P938" i="30"/>
  <c r="P927" i="30"/>
  <c r="M927" i="30"/>
  <c r="N927" i="30"/>
  <c r="M888" i="30"/>
  <c r="P869" i="30"/>
  <c r="O810" i="30"/>
  <c r="M799" i="30"/>
  <c r="O793" i="30"/>
  <c r="M782" i="30"/>
  <c r="N782" i="30"/>
  <c r="P986" i="30"/>
  <c r="N983" i="30"/>
  <c r="M972" i="30"/>
  <c r="N970" i="30"/>
  <c r="Q964" i="30"/>
  <c r="N964" i="30"/>
  <c r="Q963" i="30"/>
  <c r="N963" i="30"/>
  <c r="Q960" i="30"/>
  <c r="P959" i="30"/>
  <c r="M959" i="30"/>
  <c r="N959" i="30"/>
  <c r="Q951" i="30"/>
  <c r="P949" i="30"/>
  <c r="P946" i="30"/>
  <c r="Q927" i="30"/>
  <c r="M916" i="30"/>
  <c r="N914" i="30"/>
  <c r="Q911" i="30"/>
  <c r="P909" i="30"/>
  <c r="Q904" i="30"/>
  <c r="M904" i="30"/>
  <c r="P901" i="30"/>
  <c r="O900" i="30"/>
  <c r="Q900" i="30"/>
  <c r="Q898" i="30"/>
  <c r="P895" i="30"/>
  <c r="M895" i="30"/>
  <c r="N895" i="30"/>
  <c r="Q892" i="30"/>
  <c r="N892" i="30"/>
  <c r="N891" i="30"/>
  <c r="P865" i="30"/>
  <c r="P846" i="30"/>
  <c r="M791" i="30"/>
  <c r="M789" i="30"/>
  <c r="N789" i="30"/>
  <c r="O786" i="30"/>
  <c r="P871" i="30"/>
  <c r="M871" i="30"/>
  <c r="N871" i="30"/>
  <c r="M855" i="30"/>
  <c r="N855" i="30"/>
  <c r="M829" i="30"/>
  <c r="P815" i="30"/>
  <c r="M813" i="30"/>
  <c r="N813" i="30"/>
  <c r="O706" i="30"/>
  <c r="O698" i="30"/>
  <c r="O642" i="30"/>
  <c r="O634" i="30"/>
  <c r="O578" i="30"/>
  <c r="M565" i="30"/>
  <c r="N565" i="30"/>
  <c r="O554" i="30"/>
  <c r="M551" i="30"/>
  <c r="O545" i="30"/>
  <c r="Q544" i="30"/>
  <c r="P542" i="30"/>
  <c r="P540" i="30"/>
  <c r="N537" i="30"/>
  <c r="P535" i="30"/>
  <c r="P486" i="30"/>
  <c r="M486" i="30"/>
  <c r="P474" i="30"/>
  <c r="P330" i="30"/>
  <c r="H631" i="28"/>
  <c r="G625" i="28"/>
  <c r="G621" i="28"/>
  <c r="G619" i="28"/>
  <c r="H618" i="28"/>
  <c r="H612" i="28"/>
  <c r="G607" i="28"/>
  <c r="G601" i="28"/>
  <c r="I590" i="28"/>
  <c r="H589" i="28"/>
  <c r="I586" i="28"/>
  <c r="G585" i="28"/>
  <c r="G581" i="28"/>
  <c r="G577" i="28"/>
  <c r="I576" i="28"/>
  <c r="G573" i="28"/>
  <c r="G569" i="28"/>
  <c r="G565" i="28"/>
  <c r="G561" i="28"/>
  <c r="G557" i="28"/>
  <c r="G553" i="28"/>
  <c r="G549" i="28"/>
  <c r="I548" i="28"/>
  <c r="G545" i="28"/>
  <c r="G541" i="28"/>
  <c r="G537" i="28"/>
  <c r="G533" i="28"/>
  <c r="G529" i="28"/>
  <c r="G525" i="28"/>
  <c r="G521" i="28"/>
  <c r="G517" i="28"/>
  <c r="G513" i="28"/>
  <c r="G509" i="28"/>
  <c r="G505" i="28"/>
  <c r="G501" i="28"/>
  <c r="G497" i="28"/>
  <c r="G493" i="28"/>
  <c r="G489" i="28"/>
  <c r="H484" i="28"/>
  <c r="I483" i="28"/>
  <c r="G479" i="28"/>
  <c r="H468" i="28"/>
  <c r="H465" i="28"/>
  <c r="I462" i="28"/>
  <c r="G461" i="28"/>
  <c r="H457" i="28"/>
  <c r="I454" i="28"/>
  <c r="G453" i="28"/>
  <c r="H449" i="28"/>
  <c r="I446" i="28"/>
  <c r="G445" i="28"/>
  <c r="I442" i="28"/>
  <c r="G441" i="28"/>
  <c r="I438" i="28"/>
  <c r="G437" i="28"/>
  <c r="I434" i="28"/>
  <c r="G433" i="28"/>
  <c r="I296" i="28"/>
  <c r="I294" i="28"/>
  <c r="I292" i="28"/>
  <c r="I290" i="28"/>
  <c r="I264" i="28"/>
  <c r="I262" i="28"/>
  <c r="I260" i="28"/>
  <c r="I258" i="28"/>
  <c r="I232" i="28"/>
  <c r="I230" i="28"/>
  <c r="I228" i="28"/>
  <c r="I226" i="28"/>
  <c r="I200" i="28"/>
  <c r="I198" i="28"/>
  <c r="I196" i="28"/>
  <c r="I194" i="28"/>
  <c r="I168" i="28"/>
  <c r="I166" i="28"/>
  <c r="I164" i="28"/>
  <c r="I162" i="28"/>
  <c r="I136" i="28"/>
  <c r="I134" i="28"/>
  <c r="I132" i="28"/>
  <c r="I130" i="28"/>
  <c r="I104" i="28"/>
  <c r="I102" i="28"/>
  <c r="I100" i="28"/>
  <c r="I98" i="28"/>
  <c r="I72" i="28"/>
  <c r="I70" i="28"/>
  <c r="I68" i="28"/>
  <c r="I66" i="28"/>
  <c r="I40" i="28"/>
  <c r="I38" i="28"/>
  <c r="G18" i="28"/>
  <c r="M1004" i="30"/>
  <c r="Q999" i="30"/>
  <c r="N990" i="30"/>
  <c r="Q959" i="30"/>
  <c r="P954" i="30"/>
  <c r="M954" i="30"/>
  <c r="M948" i="30"/>
  <c r="N946" i="30"/>
  <c r="Q943" i="30"/>
  <c r="P941" i="30"/>
  <c r="P935" i="30"/>
  <c r="M935" i="30"/>
  <c r="N935" i="30"/>
  <c r="P926" i="30"/>
  <c r="Q924" i="30"/>
  <c r="N924" i="30"/>
  <c r="Q923" i="30"/>
  <c r="N923" i="30"/>
  <c r="M906" i="30"/>
  <c r="P903" i="30"/>
  <c r="M903" i="30"/>
  <c r="N903" i="30"/>
  <c r="M868" i="30"/>
  <c r="Q848" i="30"/>
  <c r="N848" i="30"/>
  <c r="P832" i="30"/>
  <c r="O825" i="30"/>
  <c r="P824" i="30"/>
  <c r="P814" i="30"/>
  <c r="M814" i="30"/>
  <c r="N814" i="30"/>
  <c r="P800" i="30"/>
  <c r="M797" i="30"/>
  <c r="P783" i="30"/>
  <c r="M781" i="30"/>
  <c r="N781" i="30"/>
  <c r="Q776" i="30"/>
  <c r="P774" i="30"/>
  <c r="M774" i="30"/>
  <c r="Q767" i="30"/>
  <c r="N767" i="30"/>
  <c r="N765" i="30"/>
  <c r="O762" i="30"/>
  <c r="M761" i="30"/>
  <c r="Q759" i="30"/>
  <c r="N759" i="30"/>
  <c r="N756" i="30"/>
  <c r="O753" i="30"/>
  <c r="P752" i="30"/>
  <c r="N998" i="30"/>
  <c r="N988" i="30"/>
  <c r="Q987" i="30"/>
  <c r="N987" i="30"/>
  <c r="P983" i="30"/>
  <c r="O983" i="30"/>
  <c r="O982" i="30"/>
  <c r="M974" i="30"/>
  <c r="P973" i="30"/>
  <c r="O973" i="30"/>
  <c r="P967" i="30"/>
  <c r="O967" i="30"/>
  <c r="M967" i="30"/>
  <c r="N967" i="30"/>
  <c r="M960" i="30"/>
  <c r="Q956" i="30"/>
  <c r="N956" i="30"/>
  <c r="Q955" i="30"/>
  <c r="N955" i="30"/>
  <c r="O915" i="30"/>
  <c r="M915" i="30"/>
  <c r="M908" i="30"/>
  <c r="N906" i="30"/>
  <c r="N904" i="30"/>
  <c r="P899" i="30"/>
  <c r="M899" i="30"/>
  <c r="M896" i="30"/>
  <c r="M890" i="30"/>
  <c r="O888" i="30"/>
  <c r="Q884" i="30"/>
  <c r="M878" i="30"/>
  <c r="Q878" i="30"/>
  <c r="O878" i="30"/>
  <c r="M876" i="30"/>
  <c r="O868" i="30"/>
  <c r="M866" i="30"/>
  <c r="Q866" i="30"/>
  <c r="Q860" i="30"/>
  <c r="N860" i="30"/>
  <c r="N859" i="30"/>
  <c r="N856" i="30"/>
  <c r="M850" i="30"/>
  <c r="Q850" i="30"/>
  <c r="O850" i="30"/>
  <c r="Q832" i="30"/>
  <c r="P831" i="30"/>
  <c r="Q824" i="30"/>
  <c r="P823" i="30"/>
  <c r="P822" i="30"/>
  <c r="O822" i="30"/>
  <c r="Q819" i="30"/>
  <c r="N812" i="30"/>
  <c r="N809" i="30"/>
  <c r="Q808" i="30"/>
  <c r="Q799" i="30"/>
  <c r="N799" i="30"/>
  <c r="N797" i="30"/>
  <c r="O794" i="30"/>
  <c r="M793" i="30"/>
  <c r="Q791" i="30"/>
  <c r="N791" i="30"/>
  <c r="O788" i="30"/>
  <c r="N788" i="30"/>
  <c r="N785" i="30"/>
  <c r="O785" i="30"/>
  <c r="P784" i="30"/>
  <c r="O784" i="30"/>
  <c r="M773" i="30"/>
  <c r="N773" i="30"/>
  <c r="P735" i="30"/>
  <c r="P727" i="30"/>
  <c r="O714" i="30"/>
  <c r="N705" i="30"/>
  <c r="P704" i="30"/>
  <c r="O704" i="30"/>
  <c r="N697" i="30"/>
  <c r="O697" i="30"/>
  <c r="P696" i="30"/>
  <c r="O696" i="30"/>
  <c r="P671" i="30"/>
  <c r="P663" i="30"/>
  <c r="O650" i="30"/>
  <c r="N641" i="30"/>
  <c r="P640" i="30"/>
  <c r="O640" i="30"/>
  <c r="N633" i="30"/>
  <c r="O633" i="30"/>
  <c r="P632" i="30"/>
  <c r="O632" i="30"/>
  <c r="P607" i="30"/>
  <c r="P599" i="30"/>
  <c r="N1004" i="30"/>
  <c r="Q1003" i="30"/>
  <c r="N1003" i="30"/>
  <c r="P999" i="30"/>
  <c r="O999" i="30"/>
  <c r="O998" i="30"/>
  <c r="N991" i="30"/>
  <c r="N982" i="30"/>
  <c r="N976" i="30"/>
  <c r="Q975" i="30"/>
  <c r="N975" i="30"/>
  <c r="O971" i="30"/>
  <c r="M971" i="30"/>
  <c r="M966" i="30"/>
  <c r="P966" i="30"/>
  <c r="P965" i="30"/>
  <c r="O965" i="30"/>
  <c r="O963" i="30"/>
  <c r="M962" i="30"/>
  <c r="P951" i="30"/>
  <c r="O951" i="30"/>
  <c r="M951" i="30"/>
  <c r="Q948" i="30"/>
  <c r="N948" i="30"/>
  <c r="Q947" i="30"/>
  <c r="N947" i="30"/>
  <c r="P943" i="30"/>
  <c r="O943" i="30"/>
  <c r="M943" i="30"/>
  <c r="Q940" i="30"/>
  <c r="N940" i="30"/>
  <c r="Q939" i="30"/>
  <c r="N939" i="30"/>
  <c r="N930" i="30"/>
  <c r="N922" i="30"/>
  <c r="M920" i="30"/>
  <c r="Q919" i="30"/>
  <c r="M918" i="30"/>
  <c r="P917" i="30"/>
  <c r="O917" i="30"/>
  <c r="P906" i="30"/>
  <c r="M894" i="30"/>
  <c r="Q894" i="30"/>
  <c r="P894" i="30"/>
  <c r="N888" i="30"/>
  <c r="P885" i="30"/>
  <c r="Q880" i="30"/>
  <c r="N880" i="30"/>
  <c r="P878" i="30"/>
  <c r="M872" i="30"/>
  <c r="N868" i="30"/>
  <c r="O866" i="30"/>
  <c r="P863" i="30"/>
  <c r="M863" i="30"/>
  <c r="M862" i="30"/>
  <c r="Q862" i="30"/>
  <c r="P851" i="30"/>
  <c r="M851" i="30"/>
  <c r="N851" i="30"/>
  <c r="Q844" i="30"/>
  <c r="N844" i="30"/>
  <c r="N843" i="30"/>
  <c r="N841" i="30"/>
  <c r="Q840" i="30"/>
  <c r="Q831" i="30"/>
  <c r="N831" i="30"/>
  <c r="N829" i="30"/>
  <c r="O826" i="30"/>
  <c r="M825" i="30"/>
  <c r="Q823" i="30"/>
  <c r="N823" i="30"/>
  <c r="O820" i="30"/>
  <c r="N820" i="30"/>
  <c r="N817" i="30"/>
  <c r="O817" i="30"/>
  <c r="P816" i="30"/>
  <c r="O816" i="30"/>
  <c r="P808" i="30"/>
  <c r="P806" i="30"/>
  <c r="M806" i="30"/>
  <c r="M805" i="30"/>
  <c r="Q800" i="30"/>
  <c r="P799" i="30"/>
  <c r="Q792" i="30"/>
  <c r="P791" i="30"/>
  <c r="P790" i="30"/>
  <c r="O790" i="30"/>
  <c r="Q787" i="30"/>
  <c r="N780" i="30"/>
  <c r="O778" i="30"/>
  <c r="M775" i="30"/>
  <c r="O757" i="30"/>
  <c r="M757" i="30"/>
  <c r="N757" i="30"/>
  <c r="O754" i="30"/>
  <c r="Q751" i="30"/>
  <c r="N751" i="30"/>
  <c r="O746" i="30"/>
  <c r="N737" i="30"/>
  <c r="P736" i="30"/>
  <c r="O736" i="30"/>
  <c r="N729" i="30"/>
  <c r="O729" i="30"/>
  <c r="P728" i="30"/>
  <c r="O728" i="30"/>
  <c r="P703" i="30"/>
  <c r="P695" i="30"/>
  <c r="O682" i="30"/>
  <c r="N673" i="30"/>
  <c r="P672" i="30"/>
  <c r="O672" i="30"/>
  <c r="N665" i="30"/>
  <c r="O665" i="30"/>
  <c r="P664" i="30"/>
  <c r="O664" i="30"/>
  <c r="P639" i="30"/>
  <c r="P631" i="30"/>
  <c r="O601" i="30"/>
  <c r="Q775" i="30"/>
  <c r="N775" i="30"/>
  <c r="N769" i="30"/>
  <c r="P768" i="30"/>
  <c r="O768" i="30"/>
  <c r="N761" i="30"/>
  <c r="O761" i="30"/>
  <c r="P760" i="30"/>
  <c r="O760" i="30"/>
  <c r="Q752" i="30"/>
  <c r="P751" i="30"/>
  <c r="O732" i="30"/>
  <c r="N732" i="30"/>
  <c r="O700" i="30"/>
  <c r="N700" i="30"/>
  <c r="O668" i="30"/>
  <c r="N668" i="30"/>
  <c r="O636" i="30"/>
  <c r="N636" i="30"/>
  <c r="O604" i="30"/>
  <c r="N604" i="30"/>
  <c r="N572" i="30"/>
  <c r="O560" i="30"/>
  <c r="Q560" i="30"/>
  <c r="O552" i="30"/>
  <c r="Q552" i="30"/>
  <c r="M541" i="30"/>
  <c r="N541" i="30"/>
  <c r="P528" i="30"/>
  <c r="N524" i="30"/>
  <c r="Q519" i="30"/>
  <c r="N519" i="30"/>
  <c r="Q515" i="30"/>
  <c r="O514" i="30"/>
  <c r="M513" i="30"/>
  <c r="M491" i="30"/>
  <c r="P481" i="30"/>
  <c r="O229" i="30"/>
  <c r="P229" i="30"/>
  <c r="M305" i="30"/>
  <c r="O618" i="30"/>
  <c r="N609" i="30"/>
  <c r="N601" i="30"/>
  <c r="O586" i="30"/>
  <c r="N577" i="30"/>
  <c r="P520" i="30"/>
  <c r="P519" i="30"/>
  <c r="P473" i="30"/>
  <c r="P458" i="30"/>
  <c r="M329" i="30"/>
  <c r="Q319" i="30"/>
  <c r="O319" i="30"/>
  <c r="O289" i="30"/>
  <c r="Q289" i="30"/>
  <c r="O576" i="30"/>
  <c r="M575" i="30"/>
  <c r="M569" i="30"/>
  <c r="P568" i="30"/>
  <c r="O568" i="30"/>
  <c r="M567" i="30"/>
  <c r="N556" i="30"/>
  <c r="Q555" i="30"/>
  <c r="Q551" i="30"/>
  <c r="N551" i="30"/>
  <c r="Q547" i="30"/>
  <c r="O546" i="30"/>
  <c r="M545" i="30"/>
  <c r="O526" i="30"/>
  <c r="O525" i="30"/>
  <c r="M525" i="30"/>
  <c r="N525" i="30"/>
  <c r="P516" i="30"/>
  <c r="P490" i="30"/>
  <c r="O477" i="30"/>
  <c r="N476" i="30"/>
  <c r="Q317" i="30"/>
  <c r="N317" i="30"/>
  <c r="O305" i="30"/>
  <c r="Q305" i="30"/>
  <c r="P304" i="30"/>
  <c r="O304" i="30"/>
  <c r="Q301" i="30"/>
  <c r="N301" i="30"/>
  <c r="Q291" i="30"/>
  <c r="P274" i="30"/>
  <c r="Q274" i="30"/>
  <c r="Q239" i="30"/>
  <c r="Q230" i="30"/>
  <c r="O230" i="30"/>
  <c r="O172" i="30"/>
  <c r="O148" i="30"/>
  <c r="Q148" i="30"/>
  <c r="O145" i="30"/>
  <c r="N475" i="30"/>
  <c r="N474" i="30"/>
  <c r="P469" i="30"/>
  <c r="P466" i="30"/>
  <c r="Q459" i="30"/>
  <c r="N459" i="30"/>
  <c r="P322" i="30"/>
  <c r="P314" i="30"/>
  <c r="O290" i="30"/>
  <c r="Q290" i="30"/>
  <c r="Q281" i="30"/>
  <c r="M273" i="30"/>
  <c r="M195" i="30"/>
  <c r="N195" i="30"/>
  <c r="M1002" i="30"/>
  <c r="M1000" i="30"/>
  <c r="O997" i="30"/>
  <c r="M994" i="30"/>
  <c r="M992" i="30"/>
  <c r="O989" i="30"/>
  <c r="M986" i="30"/>
  <c r="M984" i="30"/>
  <c r="O981" i="30"/>
  <c r="M978" i="30"/>
  <c r="P975" i="30"/>
  <c r="O975" i="30"/>
  <c r="Q972" i="30"/>
  <c r="N972" i="30"/>
  <c r="Q971" i="30"/>
  <c r="N971" i="30"/>
  <c r="N962" i="30"/>
  <c r="N954" i="30"/>
  <c r="M952" i="30"/>
  <c r="M944" i="30"/>
  <c r="M934" i="30"/>
  <c r="P933" i="30"/>
  <c r="O933" i="30"/>
  <c r="O931" i="30"/>
  <c r="M926" i="30"/>
  <c r="P925" i="30"/>
  <c r="O925" i="30"/>
  <c r="O923" i="30"/>
  <c r="P919" i="30"/>
  <c r="O919" i="30"/>
  <c r="M919" i="30"/>
  <c r="Q916" i="30"/>
  <c r="N916" i="30"/>
  <c r="Q915" i="30"/>
  <c r="N915" i="30"/>
  <c r="P911" i="30"/>
  <c r="O911" i="30"/>
  <c r="M911" i="30"/>
  <c r="Q908" i="30"/>
  <c r="N908" i="30"/>
  <c r="Q907" i="30"/>
  <c r="N907" i="30"/>
  <c r="Q896" i="30"/>
  <c r="N896" i="30"/>
  <c r="P891" i="30"/>
  <c r="P887" i="30"/>
  <c r="M887" i="30"/>
  <c r="M882" i="30"/>
  <c r="Q882" i="30"/>
  <c r="Q876" i="30"/>
  <c r="N876" i="30"/>
  <c r="N875" i="30"/>
  <c r="N872" i="30"/>
  <c r="P867" i="30"/>
  <c r="M867" i="30"/>
  <c r="M858" i="30"/>
  <c r="M854" i="30"/>
  <c r="Q854" i="30"/>
  <c r="N852" i="30"/>
  <c r="P847" i="30"/>
  <c r="M847" i="30"/>
  <c r="M846" i="30"/>
  <c r="Q846" i="30"/>
  <c r="O840" i="30"/>
  <c r="P830" i="30"/>
  <c r="M830" i="30"/>
  <c r="O829" i="30"/>
  <c r="O828" i="30"/>
  <c r="O812" i="30"/>
  <c r="O808" i="30"/>
  <c r="P798" i="30"/>
  <c r="M798" i="30"/>
  <c r="O797" i="30"/>
  <c r="O796" i="30"/>
  <c r="O780" i="30"/>
  <c r="O776" i="30"/>
  <c r="P766" i="30"/>
  <c r="M766" i="30"/>
  <c r="O765" i="30"/>
  <c r="O764" i="30"/>
  <c r="O748" i="30"/>
  <c r="N745" i="30"/>
  <c r="P744" i="30"/>
  <c r="P743" i="30"/>
  <c r="O734" i="30"/>
  <c r="O733" i="30"/>
  <c r="M733" i="30"/>
  <c r="N721" i="30"/>
  <c r="O718" i="30"/>
  <c r="O716" i="30"/>
  <c r="N713" i="30"/>
  <c r="P712" i="30"/>
  <c r="P711" i="30"/>
  <c r="O702" i="30"/>
  <c r="O701" i="30"/>
  <c r="M701" i="30"/>
  <c r="N689" i="30"/>
  <c r="O686" i="30"/>
  <c r="O684" i="30"/>
  <c r="N681" i="30"/>
  <c r="P680" i="30"/>
  <c r="P679" i="30"/>
  <c r="O670" i="30"/>
  <c r="O669" i="30"/>
  <c r="M669" i="30"/>
  <c r="N657" i="30"/>
  <c r="O654" i="30"/>
  <c r="O652" i="30"/>
  <c r="N649" i="30"/>
  <c r="P648" i="30"/>
  <c r="P647" i="30"/>
  <c r="O638" i="30"/>
  <c r="O637" i="30"/>
  <c r="M637" i="30"/>
  <c r="N625" i="30"/>
  <c r="O622" i="30"/>
  <c r="O620" i="30"/>
  <c r="N617" i="30"/>
  <c r="P616" i="30"/>
  <c r="P615" i="30"/>
  <c r="O606" i="30"/>
  <c r="O605" i="30"/>
  <c r="M605" i="30"/>
  <c r="N593" i="30"/>
  <c r="O590" i="30"/>
  <c r="O588" i="30"/>
  <c r="N585" i="30"/>
  <c r="P584" i="30"/>
  <c r="P583" i="30"/>
  <c r="O574" i="30"/>
  <c r="O573" i="30"/>
  <c r="M573" i="30"/>
  <c r="N561" i="30"/>
  <c r="O558" i="30"/>
  <c r="O556" i="30"/>
  <c r="N553" i="30"/>
  <c r="P552" i="30"/>
  <c r="P551" i="30"/>
  <c r="Q543" i="30"/>
  <c r="N543" i="30"/>
  <c r="Q539" i="30"/>
  <c r="P534" i="30"/>
  <c r="O533" i="30"/>
  <c r="M533" i="30"/>
  <c r="O532" i="30"/>
  <c r="O528" i="30"/>
  <c r="M528" i="30"/>
  <c r="M527" i="30"/>
  <c r="M521" i="30"/>
  <c r="O520" i="30"/>
  <c r="M520" i="30"/>
  <c r="N513" i="30"/>
  <c r="O513" i="30"/>
  <c r="Q512" i="30"/>
  <c r="P508" i="30"/>
  <c r="N505" i="30"/>
  <c r="Q503" i="30"/>
  <c r="N503" i="30"/>
  <c r="Q499" i="30"/>
  <c r="N496" i="30"/>
  <c r="N490" i="30"/>
  <c r="P485" i="30"/>
  <c r="N482" i="30"/>
  <c r="N478" i="30"/>
  <c r="P477" i="30"/>
  <c r="N472" i="30"/>
  <c r="M471" i="30"/>
  <c r="M470" i="30"/>
  <c r="M467" i="30"/>
  <c r="O455" i="30"/>
  <c r="M455" i="30"/>
  <c r="N455" i="30"/>
  <c r="N451" i="30"/>
  <c r="N447" i="30"/>
  <c r="N443" i="30"/>
  <c r="N439" i="30"/>
  <c r="N435" i="30"/>
  <c r="N431" i="30"/>
  <c r="N427" i="30"/>
  <c r="N423" i="30"/>
  <c r="N419" i="30"/>
  <c r="N415" i="30"/>
  <c r="N411" i="30"/>
  <c r="N407" i="30"/>
  <c r="N403" i="30"/>
  <c r="N399" i="30"/>
  <c r="N395" i="30"/>
  <c r="N391" i="30"/>
  <c r="N387" i="30"/>
  <c r="N383" i="30"/>
  <c r="N379" i="30"/>
  <c r="N375" i="30"/>
  <c r="N371" i="30"/>
  <c r="N367" i="30"/>
  <c r="N363" i="30"/>
  <c r="N359" i="30"/>
  <c r="N355" i="30"/>
  <c r="N351" i="30"/>
  <c r="N329" i="30"/>
  <c r="M322" i="30"/>
  <c r="Q316" i="30"/>
  <c r="O314" i="30"/>
  <c r="M314" i="30"/>
  <c r="M313" i="30"/>
  <c r="O306" i="30"/>
  <c r="M306" i="30"/>
  <c r="P288" i="30"/>
  <c r="O228" i="30"/>
  <c r="P213" i="30"/>
  <c r="O200" i="30"/>
  <c r="M180" i="30"/>
  <c r="Q292" i="30"/>
  <c r="P292" i="30"/>
  <c r="N290" i="30"/>
  <c r="O274" i="30"/>
  <c r="M274" i="30"/>
  <c r="P245" i="30"/>
  <c r="M244" i="30"/>
  <c r="M238" i="30"/>
  <c r="Q238" i="30"/>
  <c r="P238" i="30"/>
  <c r="P237" i="30"/>
  <c r="O237" i="30"/>
  <c r="P231" i="30"/>
  <c r="O231" i="30"/>
  <c r="M231" i="30"/>
  <c r="M216" i="30"/>
  <c r="O216" i="30"/>
  <c r="Q215" i="30"/>
  <c r="M214" i="30"/>
  <c r="N210" i="30"/>
  <c r="Q204" i="30"/>
  <c r="N204" i="30"/>
  <c r="N203" i="30"/>
  <c r="N200" i="30"/>
  <c r="N199" i="30"/>
  <c r="N196" i="30"/>
  <c r="Q188" i="30"/>
  <c r="N188" i="30"/>
  <c r="N187" i="30"/>
  <c r="M182" i="30"/>
  <c r="M174" i="30"/>
  <c r="Q174" i="30"/>
  <c r="P174" i="30"/>
  <c r="M167" i="30"/>
  <c r="Q160" i="30"/>
  <c r="N160" i="30"/>
  <c r="N159" i="30"/>
  <c r="O152" i="30"/>
  <c r="Q152" i="30"/>
  <c r="O131" i="30"/>
  <c r="O61" i="30"/>
  <c r="Q61" i="30"/>
  <c r="P48" i="30"/>
  <c r="N347" i="30"/>
  <c r="N343" i="30"/>
  <c r="N339" i="30"/>
  <c r="N335" i="30"/>
  <c r="N331" i="30"/>
  <c r="O330" i="30"/>
  <c r="M330" i="30"/>
  <c r="P325" i="30"/>
  <c r="O322" i="30"/>
  <c r="O321" i="30"/>
  <c r="P317" i="30"/>
  <c r="Q313" i="30"/>
  <c r="Q311" i="30"/>
  <c r="M311" i="30"/>
  <c r="Q308" i="30"/>
  <c r="P308" i="30"/>
  <c r="N306" i="30"/>
  <c r="Q295" i="30"/>
  <c r="M295" i="30"/>
  <c r="O294" i="30"/>
  <c r="M293" i="30"/>
  <c r="N289" i="30"/>
  <c r="Q284" i="30"/>
  <c r="P284" i="30"/>
  <c r="P281" i="30"/>
  <c r="Q273" i="30"/>
  <c r="P270" i="30"/>
  <c r="N266" i="30"/>
  <c r="Q263" i="30"/>
  <c r="Q260" i="30"/>
  <c r="N260" i="30"/>
  <c r="N258" i="30"/>
  <c r="Q255" i="30"/>
  <c r="Q252" i="30"/>
  <c r="N252" i="30"/>
  <c r="N250" i="30"/>
  <c r="M246" i="30"/>
  <c r="O245" i="30"/>
  <c r="P239" i="30"/>
  <c r="O239" i="30"/>
  <c r="M239" i="30"/>
  <c r="N239" i="30"/>
  <c r="P234" i="30"/>
  <c r="Q228" i="30"/>
  <c r="N228" i="30"/>
  <c r="N227" i="30"/>
  <c r="P223" i="30"/>
  <c r="M223" i="30"/>
  <c r="Q222" i="30"/>
  <c r="P221" i="30"/>
  <c r="P193" i="30"/>
  <c r="O192" i="30"/>
  <c r="M186" i="30"/>
  <c r="Q180" i="30"/>
  <c r="P179" i="30"/>
  <c r="M179" i="30"/>
  <c r="Q178" i="30"/>
  <c r="P175" i="30"/>
  <c r="M175" i="30"/>
  <c r="Q172" i="30"/>
  <c r="N172" i="30"/>
  <c r="N171" i="30"/>
  <c r="M164" i="30"/>
  <c r="P742" i="30"/>
  <c r="M742" i="30"/>
  <c r="O741" i="30"/>
  <c r="M741" i="30"/>
  <c r="O740" i="30"/>
  <c r="Q735" i="30"/>
  <c r="N735" i="30"/>
  <c r="N733" i="30"/>
  <c r="Q727" i="30"/>
  <c r="N727" i="30"/>
  <c r="Q719" i="30"/>
  <c r="N719" i="30"/>
  <c r="P718" i="30"/>
  <c r="M718" i="30"/>
  <c r="O717" i="30"/>
  <c r="M717" i="30"/>
  <c r="P710" i="30"/>
  <c r="M710" i="30"/>
  <c r="O709" i="30"/>
  <c r="M709" i="30"/>
  <c r="O708" i="30"/>
  <c r="Q703" i="30"/>
  <c r="N703" i="30"/>
  <c r="N701" i="30"/>
  <c r="Q695" i="30"/>
  <c r="N695" i="30"/>
  <c r="Q687" i="30"/>
  <c r="N687" i="30"/>
  <c r="P686" i="30"/>
  <c r="M686" i="30"/>
  <c r="O685" i="30"/>
  <c r="M685" i="30"/>
  <c r="P678" i="30"/>
  <c r="M678" i="30"/>
  <c r="O677" i="30"/>
  <c r="M677" i="30"/>
  <c r="O676" i="30"/>
  <c r="Q671" i="30"/>
  <c r="N671" i="30"/>
  <c r="N669" i="30"/>
  <c r="Q663" i="30"/>
  <c r="N663" i="30"/>
  <c r="Q655" i="30"/>
  <c r="N655" i="30"/>
  <c r="P654" i="30"/>
  <c r="M654" i="30"/>
  <c r="O653" i="30"/>
  <c r="M653" i="30"/>
  <c r="P646" i="30"/>
  <c r="M646" i="30"/>
  <c r="O645" i="30"/>
  <c r="M645" i="30"/>
  <c r="O644" i="30"/>
  <c r="Q639" i="30"/>
  <c r="N639" i="30"/>
  <c r="N637" i="30"/>
  <c r="Q631" i="30"/>
  <c r="N631" i="30"/>
  <c r="Q623" i="30"/>
  <c r="N623" i="30"/>
  <c r="P622" i="30"/>
  <c r="M622" i="30"/>
  <c r="O621" i="30"/>
  <c r="M621" i="30"/>
  <c r="P614" i="30"/>
  <c r="M614" i="30"/>
  <c r="O613" i="30"/>
  <c r="M613" i="30"/>
  <c r="O612" i="30"/>
  <c r="Q607" i="30"/>
  <c r="N607" i="30"/>
  <c r="N605" i="30"/>
  <c r="Q599" i="30"/>
  <c r="N599" i="30"/>
  <c r="Q591" i="30"/>
  <c r="N591" i="30"/>
  <c r="P590" i="30"/>
  <c r="M590" i="30"/>
  <c r="O589" i="30"/>
  <c r="M589" i="30"/>
  <c r="P582" i="30"/>
  <c r="M582" i="30"/>
  <c r="O581" i="30"/>
  <c r="M581" i="30"/>
  <c r="O580" i="30"/>
  <c r="Q575" i="30"/>
  <c r="N575" i="30"/>
  <c r="N573" i="30"/>
  <c r="Q567" i="30"/>
  <c r="N567" i="30"/>
  <c r="Q559" i="30"/>
  <c r="N559" i="30"/>
  <c r="P558" i="30"/>
  <c r="M558" i="30"/>
  <c r="O557" i="30"/>
  <c r="M557" i="30"/>
  <c r="P550" i="30"/>
  <c r="M550" i="30"/>
  <c r="O549" i="30"/>
  <c r="M549" i="30"/>
  <c r="O548" i="30"/>
  <c r="O544" i="30"/>
  <c r="M544" i="30"/>
  <c r="M537" i="30"/>
  <c r="P532" i="30"/>
  <c r="N529" i="30"/>
  <c r="Q527" i="30"/>
  <c r="N527" i="30"/>
  <c r="Q523" i="30"/>
  <c r="P518" i="30"/>
  <c r="O517" i="30"/>
  <c r="M517" i="30"/>
  <c r="O516" i="30"/>
  <c r="O512" i="30"/>
  <c r="M512" i="30"/>
  <c r="M505" i="30"/>
  <c r="P500" i="30"/>
  <c r="N497" i="30"/>
  <c r="M495" i="30"/>
  <c r="Q493" i="30"/>
  <c r="N491" i="30"/>
  <c r="N486" i="30"/>
  <c r="N480" i="30"/>
  <c r="O475" i="30"/>
  <c r="Q469" i="30"/>
  <c r="N467" i="30"/>
  <c r="N462" i="30"/>
  <c r="O459" i="30"/>
  <c r="M458" i="30"/>
  <c r="P452" i="30"/>
  <c r="P448" i="30"/>
  <c r="P444" i="30"/>
  <c r="P440" i="30"/>
  <c r="P436" i="30"/>
  <c r="P432" i="30"/>
  <c r="P428" i="30"/>
  <c r="P424" i="30"/>
  <c r="P420" i="30"/>
  <c r="P416" i="30"/>
  <c r="P412" i="30"/>
  <c r="P408" i="30"/>
  <c r="P404" i="30"/>
  <c r="P400" i="30"/>
  <c r="P396" i="30"/>
  <c r="P392" i="30"/>
  <c r="P388" i="30"/>
  <c r="P384" i="30"/>
  <c r="P380" i="30"/>
  <c r="P376" i="30"/>
  <c r="P372" i="30"/>
  <c r="P368" i="30"/>
  <c r="P364" i="30"/>
  <c r="P360" i="30"/>
  <c r="P356" i="30"/>
  <c r="P352" i="30"/>
  <c r="P348" i="30"/>
  <c r="P344" i="30"/>
  <c r="P340" i="30"/>
  <c r="P336" i="30"/>
  <c r="P332" i="30"/>
  <c r="N330" i="30"/>
  <c r="Q329" i="30"/>
  <c r="Q327" i="30"/>
  <c r="M327" i="30"/>
  <c r="Q324" i="30"/>
  <c r="P324" i="30"/>
  <c r="N322" i="30"/>
  <c r="Q321" i="30"/>
  <c r="N313" i="30"/>
  <c r="N311" i="30"/>
  <c r="O310" i="30"/>
  <c r="M309" i="30"/>
  <c r="N305" i="30"/>
  <c r="Q300" i="30"/>
  <c r="P298" i="30"/>
  <c r="N297" i="30"/>
  <c r="N295" i="30"/>
  <c r="Q294" i="30"/>
  <c r="N294" i="30"/>
  <c r="P289" i="30"/>
  <c r="O286" i="30"/>
  <c r="M285" i="30"/>
  <c r="O282" i="30"/>
  <c r="Q282" i="30"/>
  <c r="Q279" i="30"/>
  <c r="M279" i="30"/>
  <c r="N279" i="30"/>
  <c r="N273" i="30"/>
  <c r="O269" i="30"/>
  <c r="P266" i="30"/>
  <c r="Q265" i="30"/>
  <c r="N265" i="30"/>
  <c r="M254" i="30"/>
  <c r="M248" i="30"/>
  <c r="P242" i="30"/>
  <c r="O238" i="30"/>
  <c r="O235" i="30"/>
  <c r="M235" i="30"/>
  <c r="N223" i="30"/>
  <c r="P222" i="30"/>
  <c r="O219" i="30"/>
  <c r="O218" i="30"/>
  <c r="M208" i="30"/>
  <c r="P207" i="30"/>
  <c r="M206" i="30"/>
  <c r="Q206" i="30"/>
  <c r="M194" i="30"/>
  <c r="Q194" i="30"/>
  <c r="O194" i="30"/>
  <c r="Q184" i="30"/>
  <c r="P183" i="30"/>
  <c r="P181" i="30"/>
  <c r="N180" i="30"/>
  <c r="N179" i="30"/>
  <c r="P178" i="30"/>
  <c r="M176" i="30"/>
  <c r="O174" i="30"/>
  <c r="M170" i="30"/>
  <c r="O168" i="30"/>
  <c r="O164" i="30"/>
  <c r="Q164" i="30"/>
  <c r="P144" i="30"/>
  <c r="Q144" i="30"/>
  <c r="O87" i="30"/>
  <c r="N168" i="30"/>
  <c r="N164" i="30"/>
  <c r="M158" i="30"/>
  <c r="Q158" i="30"/>
  <c r="O158" i="30"/>
  <c r="M156" i="30"/>
  <c r="N144" i="30"/>
  <c r="O143" i="30"/>
  <c r="O130" i="30"/>
  <c r="M129" i="30"/>
  <c r="N129" i="30"/>
  <c r="O123" i="30"/>
  <c r="P41" i="30"/>
  <c r="P26" i="30"/>
  <c r="Q26" i="30"/>
  <c r="P10" i="30"/>
  <c r="Q10" i="30"/>
  <c r="M152" i="30"/>
  <c r="Q147" i="30"/>
  <c r="N147" i="30"/>
  <c r="M145" i="30"/>
  <c r="O144" i="30"/>
  <c r="M144" i="30"/>
  <c r="M137" i="30"/>
  <c r="N137" i="30"/>
  <c r="P132" i="30"/>
  <c r="M131" i="30"/>
  <c r="M125" i="30"/>
  <c r="N125" i="30"/>
  <c r="Q116" i="30"/>
  <c r="N116" i="30"/>
  <c r="Q108" i="30"/>
  <c r="N108" i="30"/>
  <c r="M101" i="30"/>
  <c r="O96" i="30"/>
  <c r="M92" i="30"/>
  <c r="O88" i="30"/>
  <c r="Q88" i="30"/>
  <c r="P87" i="30"/>
  <c r="M87" i="30"/>
  <c r="N85" i="30"/>
  <c r="N84" i="30"/>
  <c r="O79" i="30"/>
  <c r="P76" i="30"/>
  <c r="N470" i="30"/>
  <c r="N464" i="30"/>
  <c r="M463" i="30"/>
  <c r="Q461" i="30"/>
  <c r="N458" i="30"/>
  <c r="N456" i="30"/>
  <c r="Q330" i="30"/>
  <c r="P326" i="30"/>
  <c r="Q325" i="30"/>
  <c r="N325" i="30"/>
  <c r="O318" i="30"/>
  <c r="N314" i="30"/>
  <c r="P310" i="30"/>
  <c r="Q309" i="30"/>
  <c r="N309" i="30"/>
  <c r="P301" i="30"/>
  <c r="O298" i="30"/>
  <c r="P297" i="30"/>
  <c r="P294" i="30"/>
  <c r="Q293" i="30"/>
  <c r="N293" i="30"/>
  <c r="O288" i="30"/>
  <c r="P286" i="30"/>
  <c r="Q285" i="30"/>
  <c r="N285" i="30"/>
  <c r="N281" i="30"/>
  <c r="O278" i="30"/>
  <c r="Q276" i="30"/>
  <c r="N274" i="30"/>
  <c r="Q271" i="30"/>
  <c r="Q268" i="30"/>
  <c r="P265" i="30"/>
  <c r="M262" i="30"/>
  <c r="Q262" i="30"/>
  <c r="O259" i="30"/>
  <c r="M256" i="30"/>
  <c r="O251" i="30"/>
  <c r="P247" i="30"/>
  <c r="O247" i="30"/>
  <c r="M247" i="30"/>
  <c r="Q244" i="30"/>
  <c r="N244" i="30"/>
  <c r="Q243" i="30"/>
  <c r="N243" i="30"/>
  <c r="Q236" i="30"/>
  <c r="N236" i="30"/>
  <c r="Q235" i="30"/>
  <c r="N235" i="30"/>
  <c r="O227" i="30"/>
  <c r="P215" i="30"/>
  <c r="O215" i="30"/>
  <c r="M215" i="30"/>
  <c r="O213" i="30"/>
  <c r="O211" i="30"/>
  <c r="M202" i="30"/>
  <c r="M198" i="30"/>
  <c r="P191" i="30"/>
  <c r="M190" i="30"/>
  <c r="Q190" i="30"/>
  <c r="Q176" i="30"/>
  <c r="N176" i="30"/>
  <c r="N175" i="30"/>
  <c r="P171" i="30"/>
  <c r="P167" i="30"/>
  <c r="P155" i="30"/>
  <c r="M155" i="30"/>
  <c r="P150" i="30"/>
  <c r="O149" i="30"/>
  <c r="N148" i="30"/>
  <c r="P147" i="30"/>
  <c r="N145" i="30"/>
  <c r="P143" i="30"/>
  <c r="O142" i="30"/>
  <c r="Q139" i="30"/>
  <c r="N139" i="30"/>
  <c r="Q135" i="30"/>
  <c r="N135" i="30"/>
  <c r="O132" i="30"/>
  <c r="M132" i="30"/>
  <c r="O129" i="30"/>
  <c r="N122" i="30"/>
  <c r="Q121" i="30"/>
  <c r="O113" i="30"/>
  <c r="O105" i="30"/>
  <c r="N101" i="30"/>
  <c r="Q100" i="30"/>
  <c r="N100" i="30"/>
  <c r="Q96" i="30"/>
  <c r="P95" i="30"/>
  <c r="M95" i="30"/>
  <c r="N95" i="30"/>
  <c r="M88" i="30"/>
  <c r="O80" i="30"/>
  <c r="O76" i="30"/>
  <c r="Q76" i="30"/>
  <c r="M60" i="30"/>
  <c r="P60" i="30"/>
  <c r="Q60" i="30"/>
  <c r="O44" i="30"/>
  <c r="O36" i="30"/>
  <c r="Q36" i="30"/>
  <c r="M48" i="30"/>
  <c r="N48" i="30"/>
  <c r="M41" i="30"/>
  <c r="O30" i="30"/>
  <c r="O27" i="30"/>
  <c r="M26" i="30"/>
  <c r="P22" i="30"/>
  <c r="O10" i="30"/>
  <c r="M10" i="30"/>
  <c r="N167" i="30"/>
  <c r="P163" i="30"/>
  <c r="M163" i="30"/>
  <c r="M162" i="30"/>
  <c r="Q162" i="30"/>
  <c r="Q156" i="30"/>
  <c r="N156" i="30"/>
  <c r="N155" i="30"/>
  <c r="N152" i="30"/>
  <c r="N151" i="30"/>
  <c r="Q150" i="30"/>
  <c r="M149" i="30"/>
  <c r="O147" i="30"/>
  <c r="Q143" i="30"/>
  <c r="N143" i="30"/>
  <c r="M141" i="30"/>
  <c r="O139" i="30"/>
  <c r="Q136" i="30"/>
  <c r="O135" i="30"/>
  <c r="Q131" i="30"/>
  <c r="N131" i="30"/>
  <c r="M124" i="30"/>
  <c r="O92" i="30"/>
  <c r="O91" i="30"/>
  <c r="O84" i="30"/>
  <c r="M80" i="30"/>
  <c r="P77" i="30"/>
  <c r="M76" i="30"/>
  <c r="Q72" i="30"/>
  <c r="N72" i="30"/>
  <c r="N63" i="30"/>
  <c r="N62" i="30"/>
  <c r="M53" i="30"/>
  <c r="N53" i="30"/>
  <c r="N50" i="30"/>
  <c r="N49" i="30"/>
  <c r="O46" i="30"/>
  <c r="P43" i="30"/>
  <c r="Q42" i="30"/>
  <c r="O37" i="30"/>
  <c r="M37" i="30"/>
  <c r="N31" i="30"/>
  <c r="O28" i="30"/>
  <c r="O24" i="30"/>
  <c r="O22" i="30"/>
  <c r="M22" i="30"/>
  <c r="N20" i="30"/>
  <c r="N18" i="30"/>
  <c r="N14" i="30"/>
  <c r="Q13" i="30"/>
  <c r="N12" i="30"/>
  <c r="O8" i="30"/>
  <c r="P6" i="30"/>
  <c r="O6" i="30"/>
  <c r="M6" i="30"/>
  <c r="O55" i="30"/>
  <c r="P55" i="30"/>
  <c r="N47" i="30"/>
  <c r="P47" i="30"/>
  <c r="P36" i="30"/>
  <c r="P29" i="30"/>
  <c r="Q22" i="30"/>
  <c r="P9" i="30"/>
  <c r="Q81" i="30"/>
  <c r="N81" i="30"/>
  <c r="N80" i="30"/>
  <c r="P79" i="30"/>
  <c r="M79" i="30"/>
  <c r="P61" i="30"/>
  <c r="Q46" i="30"/>
  <c r="M46" i="30"/>
  <c r="N44" i="30"/>
  <c r="O41" i="30"/>
  <c r="Q37" i="30"/>
  <c r="N37" i="30"/>
  <c r="Q29" i="30"/>
  <c r="N28" i="30"/>
  <c r="O26" i="30"/>
  <c r="N24" i="30"/>
  <c r="N22" i="30"/>
  <c r="P21" i="30"/>
  <c r="N10" i="30"/>
  <c r="Q9" i="30"/>
  <c r="N6" i="30"/>
  <c r="P142" i="30"/>
  <c r="M142" i="30"/>
  <c r="N140" i="30"/>
  <c r="P139" i="30"/>
  <c r="O136" i="30"/>
  <c r="M136" i="30"/>
  <c r="P134" i="30"/>
  <c r="M134" i="30"/>
  <c r="N132" i="30"/>
  <c r="P131" i="30"/>
  <c r="Q124" i="30"/>
  <c r="N124" i="30"/>
  <c r="M120" i="30"/>
  <c r="P119" i="30"/>
  <c r="O119" i="30"/>
  <c r="M117" i="30"/>
  <c r="P113" i="30"/>
  <c r="M112" i="30"/>
  <c r="P111" i="30"/>
  <c r="O111" i="30"/>
  <c r="P105" i="30"/>
  <c r="M104" i="30"/>
  <c r="P103" i="30"/>
  <c r="O103" i="30"/>
  <c r="P96" i="30"/>
  <c r="Q93" i="30"/>
  <c r="N93" i="30"/>
  <c r="N92" i="30"/>
  <c r="P91" i="30"/>
  <c r="M91" i="30"/>
  <c r="Q89" i="30"/>
  <c r="N89" i="30"/>
  <c r="N88" i="30"/>
  <c r="P84" i="30"/>
  <c r="P80" i="30"/>
  <c r="N79" i="30"/>
  <c r="Q77" i="30"/>
  <c r="N77" i="30"/>
  <c r="N76" i="30"/>
  <c r="P75" i="30"/>
  <c r="M75" i="30"/>
  <c r="M73" i="30"/>
  <c r="O69" i="30"/>
  <c r="M68" i="30"/>
  <c r="P67" i="30"/>
  <c r="O67" i="30"/>
  <c r="M65" i="30"/>
  <c r="P54" i="30"/>
  <c r="N54" i="30"/>
  <c r="N46" i="30"/>
  <c r="O45" i="30"/>
  <c r="P44" i="30"/>
  <c r="Q41" i="30"/>
  <c r="N41" i="30"/>
  <c r="O34" i="30"/>
  <c r="N26" i="30"/>
  <c r="P25" i="30"/>
  <c r="O19" i="30"/>
  <c r="P18" i="30"/>
  <c r="O17" i="30"/>
  <c r="P14" i="30"/>
  <c r="I998" i="28"/>
  <c r="I990" i="28"/>
  <c r="I982" i="28"/>
  <c r="I974" i="28"/>
  <c r="I966" i="28"/>
  <c r="I958" i="28"/>
  <c r="I950" i="28"/>
  <c r="I942" i="28"/>
  <c r="I934" i="28"/>
  <c r="I926" i="28"/>
  <c r="I918" i="28"/>
  <c r="I910" i="28"/>
  <c r="I902" i="28"/>
  <c r="I894" i="28"/>
  <c r="I886" i="28"/>
  <c r="I878" i="28"/>
  <c r="I870" i="28"/>
  <c r="I862" i="28"/>
  <c r="I854" i="28"/>
  <c r="I846" i="28"/>
  <c r="I838" i="28"/>
  <c r="I830" i="28"/>
  <c r="I827" i="28"/>
  <c r="I797" i="28"/>
  <c r="I765" i="28"/>
  <c r="I733" i="28"/>
  <c r="I701" i="28"/>
  <c r="I669" i="28"/>
  <c r="H563" i="28"/>
  <c r="H989" i="28"/>
  <c r="H981" i="28"/>
  <c r="H973" i="28"/>
  <c r="H965" i="28"/>
  <c r="H957" i="28"/>
  <c r="H949" i="28"/>
  <c r="H941" i="28"/>
  <c r="H933" i="28"/>
  <c r="H925" i="28"/>
  <c r="H917" i="28"/>
  <c r="H909" i="28"/>
  <c r="H901" i="28"/>
  <c r="H893" i="28"/>
  <c r="H885" i="28"/>
  <c r="H877" i="28"/>
  <c r="H869" i="28"/>
  <c r="H861" i="28"/>
  <c r="H853" i="28"/>
  <c r="H845" i="28"/>
  <c r="H837" i="28"/>
  <c r="H829" i="28"/>
  <c r="I817" i="28"/>
  <c r="I789" i="28"/>
  <c r="I757" i="28"/>
  <c r="I725" i="28"/>
  <c r="I693" i="28"/>
  <c r="I661" i="28"/>
  <c r="H997" i="28"/>
  <c r="I826" i="28"/>
  <c r="I805" i="28"/>
  <c r="I781" i="28"/>
  <c r="I749" i="28"/>
  <c r="I717" i="28"/>
  <c r="I685" i="28"/>
  <c r="H643" i="28"/>
  <c r="I1001" i="28"/>
  <c r="I993" i="28"/>
  <c r="I985" i="28"/>
  <c r="I977" i="28"/>
  <c r="I969" i="28"/>
  <c r="I961" i="28"/>
  <c r="I953" i="28"/>
  <c r="I945" i="28"/>
  <c r="I937" i="28"/>
  <c r="I929" i="28"/>
  <c r="I921" i="28"/>
  <c r="I913" i="28"/>
  <c r="I905" i="28"/>
  <c r="I897" i="28"/>
  <c r="I889" i="28"/>
  <c r="I881" i="28"/>
  <c r="I873" i="28"/>
  <c r="I865" i="28"/>
  <c r="I857" i="28"/>
  <c r="I849" i="28"/>
  <c r="I841" i="28"/>
  <c r="I833" i="28"/>
  <c r="I825" i="28"/>
  <c r="H821" i="28"/>
  <c r="I814" i="28"/>
  <c r="I773" i="28"/>
  <c r="I741" i="28"/>
  <c r="I709" i="28"/>
  <c r="I677" i="28"/>
  <c r="I652" i="28"/>
  <c r="I1003" i="28"/>
  <c r="I1000" i="28"/>
  <c r="I995" i="28"/>
  <c r="I992" i="28"/>
  <c r="I987" i="28"/>
  <c r="I984" i="28"/>
  <c r="I979" i="28"/>
  <c r="I976" i="28"/>
  <c r="I971" i="28"/>
  <c r="I968" i="28"/>
  <c r="I963" i="28"/>
  <c r="I960" i="28"/>
  <c r="I955" i="28"/>
  <c r="I952" i="28"/>
  <c r="I947" i="28"/>
  <c r="I944" i="28"/>
  <c r="I939" i="28"/>
  <c r="I936" i="28"/>
  <c r="I931" i="28"/>
  <c r="I928" i="28"/>
  <c r="I923" i="28"/>
  <c r="I920" i="28"/>
  <c r="I915" i="28"/>
  <c r="I912" i="28"/>
  <c r="I907" i="28"/>
  <c r="I904" i="28"/>
  <c r="I899" i="28"/>
  <c r="I896" i="28"/>
  <c r="I891" i="28"/>
  <c r="I888" i="28"/>
  <c r="I883" i="28"/>
  <c r="I880" i="28"/>
  <c r="I875" i="28"/>
  <c r="I872" i="28"/>
  <c r="I867" i="28"/>
  <c r="I864" i="28"/>
  <c r="I859" i="28"/>
  <c r="I856" i="28"/>
  <c r="I851" i="28"/>
  <c r="I848" i="28"/>
  <c r="I843" i="28"/>
  <c r="I840" i="28"/>
  <c r="I835" i="28"/>
  <c r="I832" i="28"/>
  <c r="I818" i="28"/>
  <c r="H813" i="28"/>
  <c r="I809" i="28"/>
  <c r="I806" i="28"/>
  <c r="H801" i="28"/>
  <c r="H793" i="28"/>
  <c r="H785" i="28"/>
  <c r="H777" i="28"/>
  <c r="H769" i="28"/>
  <c r="H761" i="28"/>
  <c r="H753" i="28"/>
  <c r="H745" i="28"/>
  <c r="H737" i="28"/>
  <c r="H729" i="28"/>
  <c r="H721" i="28"/>
  <c r="H713" i="28"/>
  <c r="H705" i="28"/>
  <c r="H697" i="28"/>
  <c r="H689" i="28"/>
  <c r="H681" i="28"/>
  <c r="H673" i="28"/>
  <c r="H665" i="28"/>
  <c r="I655" i="28"/>
  <c r="H651" i="28"/>
  <c r="I457" i="28"/>
  <c r="I1004" i="28"/>
  <c r="I999" i="28"/>
  <c r="I996" i="28"/>
  <c r="I991" i="28"/>
  <c r="I988" i="28"/>
  <c r="I983" i="28"/>
  <c r="I980" i="28"/>
  <c r="I975" i="28"/>
  <c r="I972" i="28"/>
  <c r="I967" i="28"/>
  <c r="I964" i="28"/>
  <c r="I959" i="28"/>
  <c r="I956" i="28"/>
  <c r="I951" i="28"/>
  <c r="I948" i="28"/>
  <c r="I943" i="28"/>
  <c r="I940" i="28"/>
  <c r="I935" i="28"/>
  <c r="I932" i="28"/>
  <c r="I927" i="28"/>
  <c r="I924" i="28"/>
  <c r="I919" i="28"/>
  <c r="I916" i="28"/>
  <c r="I911" i="28"/>
  <c r="I908" i="28"/>
  <c r="I903" i="28"/>
  <c r="I900" i="28"/>
  <c r="I895" i="28"/>
  <c r="I892" i="28"/>
  <c r="I887" i="28"/>
  <c r="I884" i="28"/>
  <c r="I879" i="28"/>
  <c r="I876" i="28"/>
  <c r="I871" i="28"/>
  <c r="I868" i="28"/>
  <c r="I863" i="28"/>
  <c r="I860" i="28"/>
  <c r="I855" i="28"/>
  <c r="I852" i="28"/>
  <c r="I847" i="28"/>
  <c r="I844" i="28"/>
  <c r="I839" i="28"/>
  <c r="I836" i="28"/>
  <c r="I831" i="28"/>
  <c r="I828" i="28"/>
  <c r="I822" i="28"/>
  <c r="I813" i="28"/>
  <c r="H809" i="28"/>
  <c r="I802" i="28"/>
  <c r="I658" i="28"/>
  <c r="H657" i="28"/>
  <c r="I631" i="28"/>
  <c r="I620" i="28"/>
  <c r="H611" i="28"/>
  <c r="I1002" i="28"/>
  <c r="I997" i="28"/>
  <c r="I994" i="28"/>
  <c r="I989" i="28"/>
  <c r="I986" i="28"/>
  <c r="I981" i="28"/>
  <c r="I978" i="28"/>
  <c r="I973" i="28"/>
  <c r="I970" i="28"/>
  <c r="I965" i="28"/>
  <c r="I962" i="28"/>
  <c r="I957" i="28"/>
  <c r="I954" i="28"/>
  <c r="I949" i="28"/>
  <c r="I946" i="28"/>
  <c r="I941" i="28"/>
  <c r="I938" i="28"/>
  <c r="I933" i="28"/>
  <c r="I930" i="28"/>
  <c r="I925" i="28"/>
  <c r="I922" i="28"/>
  <c r="I917" i="28"/>
  <c r="I914" i="28"/>
  <c r="I909" i="28"/>
  <c r="I906" i="28"/>
  <c r="I901" i="28"/>
  <c r="I898" i="28"/>
  <c r="I893" i="28"/>
  <c r="I890" i="28"/>
  <c r="I885" i="28"/>
  <c r="I882" i="28"/>
  <c r="I877" i="28"/>
  <c r="I874" i="28"/>
  <c r="I869" i="28"/>
  <c r="I866" i="28"/>
  <c r="I861" i="28"/>
  <c r="I858" i="28"/>
  <c r="I853" i="28"/>
  <c r="I850" i="28"/>
  <c r="I845" i="28"/>
  <c r="I842" i="28"/>
  <c r="I837" i="28"/>
  <c r="I834" i="28"/>
  <c r="I829" i="28"/>
  <c r="I821" i="28"/>
  <c r="H817" i="28"/>
  <c r="I810" i="28"/>
  <c r="H805" i="28"/>
  <c r="H797" i="28"/>
  <c r="I794" i="28"/>
  <c r="H789" i="28"/>
  <c r="I786" i="28"/>
  <c r="H781" i="28"/>
  <c r="I778" i="28"/>
  <c r="H773" i="28"/>
  <c r="I770" i="28"/>
  <c r="H765" i="28"/>
  <c r="I762" i="28"/>
  <c r="H757" i="28"/>
  <c r="I754" i="28"/>
  <c r="H749" i="28"/>
  <c r="I746" i="28"/>
  <c r="H741" i="28"/>
  <c r="I738" i="28"/>
  <c r="H733" i="28"/>
  <c r="I730" i="28"/>
  <c r="H725" i="28"/>
  <c r="I722" i="28"/>
  <c r="H717" i="28"/>
  <c r="I714" i="28"/>
  <c r="H709" i="28"/>
  <c r="I706" i="28"/>
  <c r="H701" i="28"/>
  <c r="I698" i="28"/>
  <c r="H693" i="28"/>
  <c r="I690" i="28"/>
  <c r="H685" i="28"/>
  <c r="I682" i="28"/>
  <c r="H677" i="28"/>
  <c r="I674" i="28"/>
  <c r="H669" i="28"/>
  <c r="I666" i="28"/>
  <c r="H661" i="28"/>
  <c r="I823" i="28"/>
  <c r="I820" i="28"/>
  <c r="I815" i="28"/>
  <c r="I812" i="28"/>
  <c r="I807" i="28"/>
  <c r="I804" i="28"/>
  <c r="I799" i="28"/>
  <c r="I796" i="28"/>
  <c r="I791" i="28"/>
  <c r="I788" i="28"/>
  <c r="I783" i="28"/>
  <c r="I780" i="28"/>
  <c r="I775" i="28"/>
  <c r="I772" i="28"/>
  <c r="I767" i="28"/>
  <c r="I764" i="28"/>
  <c r="I759" i="28"/>
  <c r="I756" i="28"/>
  <c r="I751" i="28"/>
  <c r="I748" i="28"/>
  <c r="I743" i="28"/>
  <c r="I740" i="28"/>
  <c r="I735" i="28"/>
  <c r="I732" i="28"/>
  <c r="I727" i="28"/>
  <c r="I724" i="28"/>
  <c r="I719" i="28"/>
  <c r="I716" i="28"/>
  <c r="I711" i="28"/>
  <c r="I708" i="28"/>
  <c r="I703" i="28"/>
  <c r="I700" i="28"/>
  <c r="I695" i="28"/>
  <c r="I692" i="28"/>
  <c r="I687" i="28"/>
  <c r="I684" i="28"/>
  <c r="I679" i="28"/>
  <c r="I676" i="28"/>
  <c r="I671" i="28"/>
  <c r="I668" i="28"/>
  <c r="I663" i="28"/>
  <c r="I660" i="28"/>
  <c r="H659" i="28"/>
  <c r="I653" i="28"/>
  <c r="I650" i="28"/>
  <c r="I644" i="28"/>
  <c r="H635" i="28"/>
  <c r="I623" i="28"/>
  <c r="I612" i="28"/>
  <c r="H603" i="28"/>
  <c r="H555" i="28"/>
  <c r="I352" i="28"/>
  <c r="G352" i="28"/>
  <c r="H352" i="28"/>
  <c r="I824" i="28"/>
  <c r="I819" i="28"/>
  <c r="I816" i="28"/>
  <c r="I811" i="28"/>
  <c r="I808" i="28"/>
  <c r="I803" i="28"/>
  <c r="I800" i="28"/>
  <c r="I795" i="28"/>
  <c r="I792" i="28"/>
  <c r="I787" i="28"/>
  <c r="I784" i="28"/>
  <c r="I779" i="28"/>
  <c r="I776" i="28"/>
  <c r="I771" i="28"/>
  <c r="I768" i="28"/>
  <c r="I763" i="28"/>
  <c r="I760" i="28"/>
  <c r="I755" i="28"/>
  <c r="I752" i="28"/>
  <c r="I747" i="28"/>
  <c r="I744" i="28"/>
  <c r="I739" i="28"/>
  <c r="I736" i="28"/>
  <c r="I731" i="28"/>
  <c r="I728" i="28"/>
  <c r="I723" i="28"/>
  <c r="I720" i="28"/>
  <c r="I715" i="28"/>
  <c r="I712" i="28"/>
  <c r="I707" i="28"/>
  <c r="I704" i="28"/>
  <c r="I699" i="28"/>
  <c r="I696" i="28"/>
  <c r="I691" i="28"/>
  <c r="I688" i="28"/>
  <c r="I683" i="28"/>
  <c r="I680" i="28"/>
  <c r="I675" i="28"/>
  <c r="I672" i="28"/>
  <c r="I667" i="28"/>
  <c r="I664" i="28"/>
  <c r="I639" i="28"/>
  <c r="I628" i="28"/>
  <c r="H619" i="28"/>
  <c r="I607" i="28"/>
  <c r="I599" i="28"/>
  <c r="I596" i="28"/>
  <c r="H571" i="28"/>
  <c r="I801" i="28"/>
  <c r="I798" i="28"/>
  <c r="I793" i="28"/>
  <c r="I790" i="28"/>
  <c r="I785" i="28"/>
  <c r="I782" i="28"/>
  <c r="I777" i="28"/>
  <c r="I774" i="28"/>
  <c r="I769" i="28"/>
  <c r="I766" i="28"/>
  <c r="I761" i="28"/>
  <c r="I758" i="28"/>
  <c r="I753" i="28"/>
  <c r="I750" i="28"/>
  <c r="I745" i="28"/>
  <c r="I742" i="28"/>
  <c r="I737" i="28"/>
  <c r="I734" i="28"/>
  <c r="I729" i="28"/>
  <c r="I726" i="28"/>
  <c r="I721" i="28"/>
  <c r="I718" i="28"/>
  <c r="I713" i="28"/>
  <c r="I710" i="28"/>
  <c r="I705" i="28"/>
  <c r="I702" i="28"/>
  <c r="I697" i="28"/>
  <c r="I694" i="28"/>
  <c r="I689" i="28"/>
  <c r="I686" i="28"/>
  <c r="I681" i="28"/>
  <c r="I678" i="28"/>
  <c r="I673" i="28"/>
  <c r="I670" i="28"/>
  <c r="I665" i="28"/>
  <c r="I662" i="28"/>
  <c r="I647" i="28"/>
  <c r="I636" i="28"/>
  <c r="H627" i="28"/>
  <c r="I615" i="28"/>
  <c r="I604" i="28"/>
  <c r="H595" i="28"/>
  <c r="I587" i="28"/>
  <c r="H579" i="28"/>
  <c r="H547" i="28"/>
  <c r="H515" i="28"/>
  <c r="H475" i="28"/>
  <c r="I657" i="28"/>
  <c r="I654" i="28"/>
  <c r="I649" i="28"/>
  <c r="I646" i="28"/>
  <c r="I641" i="28"/>
  <c r="I638" i="28"/>
  <c r="I633" i="28"/>
  <c r="I630" i="28"/>
  <c r="I625" i="28"/>
  <c r="I622" i="28"/>
  <c r="I617" i="28"/>
  <c r="I614" i="28"/>
  <c r="I609" i="28"/>
  <c r="I606" i="28"/>
  <c r="I601" i="28"/>
  <c r="I598" i="28"/>
  <c r="I593" i="28"/>
  <c r="I585" i="28"/>
  <c r="H581" i="28"/>
  <c r="H573" i="28"/>
  <c r="H565" i="28"/>
  <c r="H557" i="28"/>
  <c r="H549" i="28"/>
  <c r="H539" i="28"/>
  <c r="H537" i="28"/>
  <c r="H507" i="28"/>
  <c r="H467" i="28"/>
  <c r="G296" i="28"/>
  <c r="H296" i="28"/>
  <c r="G232" i="28"/>
  <c r="H232" i="28"/>
  <c r="I645" i="28"/>
  <c r="I642" i="28"/>
  <c r="I637" i="28"/>
  <c r="I634" i="28"/>
  <c r="I629" i="28"/>
  <c r="I626" i="28"/>
  <c r="I621" i="28"/>
  <c r="I618" i="28"/>
  <c r="I613" i="28"/>
  <c r="I610" i="28"/>
  <c r="I605" i="28"/>
  <c r="I602" i="28"/>
  <c r="I597" i="28"/>
  <c r="I594" i="28"/>
  <c r="I589" i="28"/>
  <c r="H577" i="28"/>
  <c r="H569" i="28"/>
  <c r="H561" i="28"/>
  <c r="H553" i="28"/>
  <c r="H545" i="28"/>
  <c r="H523" i="28"/>
  <c r="H491" i="28"/>
  <c r="H483" i="28"/>
  <c r="G264" i="28"/>
  <c r="H264" i="28"/>
  <c r="I659" i="28"/>
  <c r="I656" i="28"/>
  <c r="I651" i="28"/>
  <c r="H649" i="28"/>
  <c r="I648" i="28"/>
  <c r="I643" i="28"/>
  <c r="H641" i="28"/>
  <c r="I640" i="28"/>
  <c r="I635" i="28"/>
  <c r="H633" i="28"/>
  <c r="I632" i="28"/>
  <c r="I627" i="28"/>
  <c r="H625" i="28"/>
  <c r="I624" i="28"/>
  <c r="I619" i="28"/>
  <c r="H617" i="28"/>
  <c r="I616" i="28"/>
  <c r="I611" i="28"/>
  <c r="H609" i="28"/>
  <c r="I608" i="28"/>
  <c r="I603" i="28"/>
  <c r="H601" i="28"/>
  <c r="I600" i="28"/>
  <c r="I595" i="28"/>
  <c r="H593" i="28"/>
  <c r="I591" i="28"/>
  <c r="H583" i="28"/>
  <c r="H575" i="28"/>
  <c r="H567" i="28"/>
  <c r="H559" i="28"/>
  <c r="H551" i="28"/>
  <c r="H543" i="28"/>
  <c r="H531" i="28"/>
  <c r="H499" i="28"/>
  <c r="I416" i="28"/>
  <c r="G416" i="28"/>
  <c r="H416" i="28"/>
  <c r="H541" i="28"/>
  <c r="H533" i="28"/>
  <c r="H525" i="28"/>
  <c r="H517" i="28"/>
  <c r="H509" i="28"/>
  <c r="H501" i="28"/>
  <c r="H493" i="28"/>
  <c r="I484" i="28"/>
  <c r="I476" i="28"/>
  <c r="I468" i="28"/>
  <c r="I449" i="28"/>
  <c r="I368" i="28"/>
  <c r="G368" i="28"/>
  <c r="H368" i="28"/>
  <c r="I304" i="28"/>
  <c r="G304" i="28"/>
  <c r="H304" i="28"/>
  <c r="G272" i="28"/>
  <c r="H272" i="28"/>
  <c r="G240" i="28"/>
  <c r="H240" i="28"/>
  <c r="H529" i="28"/>
  <c r="H521" i="28"/>
  <c r="H513" i="28"/>
  <c r="H505" i="28"/>
  <c r="H497" i="28"/>
  <c r="H489" i="28"/>
  <c r="I479" i="28"/>
  <c r="I471" i="28"/>
  <c r="I465" i="28"/>
  <c r="I400" i="28"/>
  <c r="G400" i="28"/>
  <c r="H400" i="28"/>
  <c r="I336" i="28"/>
  <c r="G336" i="28"/>
  <c r="H336" i="28"/>
  <c r="G288" i="28"/>
  <c r="H288" i="28"/>
  <c r="G256" i="28"/>
  <c r="H256" i="28"/>
  <c r="G224" i="28"/>
  <c r="H224" i="28"/>
  <c r="H535" i="28"/>
  <c r="H527" i="28"/>
  <c r="H519" i="28"/>
  <c r="H511" i="28"/>
  <c r="H503" i="28"/>
  <c r="H495" i="28"/>
  <c r="H487" i="28"/>
  <c r="I384" i="28"/>
  <c r="G384" i="28"/>
  <c r="H384" i="28"/>
  <c r="I320" i="28"/>
  <c r="G320" i="28"/>
  <c r="H320" i="28"/>
  <c r="G280" i="28"/>
  <c r="H280" i="28"/>
  <c r="G248" i="28"/>
  <c r="H248" i="28"/>
  <c r="G216" i="28"/>
  <c r="H216" i="28"/>
  <c r="I424" i="28"/>
  <c r="G424" i="28"/>
  <c r="H424" i="28"/>
  <c r="I408" i="28"/>
  <c r="G408" i="28"/>
  <c r="H408" i="28"/>
  <c r="I392" i="28"/>
  <c r="G392" i="28"/>
  <c r="H392" i="28"/>
  <c r="I376" i="28"/>
  <c r="G376" i="28"/>
  <c r="H376" i="28"/>
  <c r="I360" i="28"/>
  <c r="G360" i="28"/>
  <c r="H360" i="28"/>
  <c r="I344" i="28"/>
  <c r="G344" i="28"/>
  <c r="H344" i="28"/>
  <c r="I328" i="28"/>
  <c r="G328" i="28"/>
  <c r="H328" i="28"/>
  <c r="I312" i="28"/>
  <c r="G312" i="28"/>
  <c r="H312" i="28"/>
  <c r="G300" i="28"/>
  <c r="H300" i="28"/>
  <c r="G292" i="28"/>
  <c r="H292" i="28"/>
  <c r="G284" i="28"/>
  <c r="H284" i="28"/>
  <c r="G276" i="28"/>
  <c r="H276" i="28"/>
  <c r="G268" i="28"/>
  <c r="H268" i="28"/>
  <c r="G260" i="28"/>
  <c r="H260" i="28"/>
  <c r="G252" i="28"/>
  <c r="H252" i="28"/>
  <c r="G244" i="28"/>
  <c r="H244" i="28"/>
  <c r="G236" i="28"/>
  <c r="H236" i="28"/>
  <c r="G228" i="28"/>
  <c r="H228" i="28"/>
  <c r="G220" i="28"/>
  <c r="H220" i="28"/>
  <c r="G212" i="28"/>
  <c r="H212" i="28"/>
  <c r="G204" i="28"/>
  <c r="H204" i="28"/>
  <c r="G196" i="28"/>
  <c r="H196" i="28"/>
  <c r="G188" i="28"/>
  <c r="H188" i="28"/>
  <c r="G180" i="28"/>
  <c r="H180" i="28"/>
  <c r="G172" i="28"/>
  <c r="H172" i="28"/>
  <c r="G164" i="28"/>
  <c r="H164" i="28"/>
  <c r="G156" i="28"/>
  <c r="H156" i="28"/>
  <c r="G148" i="28"/>
  <c r="H148" i="28"/>
  <c r="G140" i="28"/>
  <c r="H140" i="28"/>
  <c r="G132" i="28"/>
  <c r="H132" i="28"/>
  <c r="G124" i="28"/>
  <c r="H124" i="28"/>
  <c r="G116" i="28"/>
  <c r="H116" i="28"/>
  <c r="G108" i="28"/>
  <c r="H108" i="28"/>
  <c r="G100" i="28"/>
  <c r="H100" i="28"/>
  <c r="G92" i="28"/>
  <c r="H92" i="28"/>
  <c r="G84" i="28"/>
  <c r="H84" i="28"/>
  <c r="G76" i="28"/>
  <c r="H76" i="28"/>
  <c r="G68" i="28"/>
  <c r="H68" i="28"/>
  <c r="G60" i="28"/>
  <c r="H60" i="28"/>
  <c r="G52" i="28"/>
  <c r="H52" i="28"/>
  <c r="G44" i="28"/>
  <c r="H44" i="28"/>
  <c r="H26" i="28"/>
  <c r="G26" i="28"/>
  <c r="G208" i="28"/>
  <c r="H208" i="28"/>
  <c r="G200" i="28"/>
  <c r="H200" i="28"/>
  <c r="G192" i="28"/>
  <c r="H192" i="28"/>
  <c r="G184" i="28"/>
  <c r="H184" i="28"/>
  <c r="G176" i="28"/>
  <c r="H176" i="28"/>
  <c r="G168" i="28"/>
  <c r="H168" i="28"/>
  <c r="G160" i="28"/>
  <c r="H160" i="28"/>
  <c r="G152" i="28"/>
  <c r="H152" i="28"/>
  <c r="G144" i="28"/>
  <c r="H144" i="28"/>
  <c r="G136" i="28"/>
  <c r="H136" i="28"/>
  <c r="G128" i="28"/>
  <c r="H128" i="28"/>
  <c r="G120" i="28"/>
  <c r="H120" i="28"/>
  <c r="G112" i="28"/>
  <c r="H112" i="28"/>
  <c r="G104" i="28"/>
  <c r="H104" i="28"/>
  <c r="G96" i="28"/>
  <c r="H96" i="28"/>
  <c r="G88" i="28"/>
  <c r="H88" i="28"/>
  <c r="G80" i="28"/>
  <c r="H80" i="28"/>
  <c r="G72" i="28"/>
  <c r="H72" i="28"/>
  <c r="G64" i="28"/>
  <c r="H64" i="28"/>
  <c r="G56" i="28"/>
  <c r="H56" i="28"/>
  <c r="G48" i="28"/>
  <c r="H48" i="28"/>
  <c r="G40" i="28"/>
  <c r="H40" i="28"/>
  <c r="I35" i="28"/>
  <c r="M707" i="30"/>
  <c r="M7" i="30"/>
  <c r="N7" i="30"/>
  <c r="I485" i="28"/>
  <c r="I482" i="28"/>
  <c r="I477" i="28"/>
  <c r="I474" i="28"/>
  <c r="I469" i="28"/>
  <c r="I466" i="28"/>
  <c r="I459" i="28"/>
  <c r="I451" i="28"/>
  <c r="I445" i="28"/>
  <c r="I441" i="28"/>
  <c r="I437" i="28"/>
  <c r="I433" i="28"/>
  <c r="I426" i="28"/>
  <c r="G426" i="28"/>
  <c r="H426" i="28"/>
  <c r="I418" i="28"/>
  <c r="G418" i="28"/>
  <c r="H418" i="28"/>
  <c r="I410" i="28"/>
  <c r="G410" i="28"/>
  <c r="H410" i="28"/>
  <c r="I402" i="28"/>
  <c r="G402" i="28"/>
  <c r="H402" i="28"/>
  <c r="I394" i="28"/>
  <c r="G394" i="28"/>
  <c r="H394" i="28"/>
  <c r="I386" i="28"/>
  <c r="G386" i="28"/>
  <c r="H386" i="28"/>
  <c r="I378" i="28"/>
  <c r="G378" i="28"/>
  <c r="H378" i="28"/>
  <c r="I370" i="28"/>
  <c r="G370" i="28"/>
  <c r="H370" i="28"/>
  <c r="I362" i="28"/>
  <c r="G362" i="28"/>
  <c r="H362" i="28"/>
  <c r="I354" i="28"/>
  <c r="G354" i="28"/>
  <c r="H354" i="28"/>
  <c r="I346" i="28"/>
  <c r="G346" i="28"/>
  <c r="H346" i="28"/>
  <c r="I338" i="28"/>
  <c r="G338" i="28"/>
  <c r="H338" i="28"/>
  <c r="I330" i="28"/>
  <c r="G330" i="28"/>
  <c r="H330" i="28"/>
  <c r="I322" i="28"/>
  <c r="G322" i="28"/>
  <c r="H322" i="28"/>
  <c r="I314" i="28"/>
  <c r="G314" i="28"/>
  <c r="H314" i="28"/>
  <c r="I306" i="28"/>
  <c r="G306" i="28"/>
  <c r="H306" i="28"/>
  <c r="H30" i="28"/>
  <c r="G30" i="28"/>
  <c r="I23" i="28"/>
  <c r="I584" i="28"/>
  <c r="I582" i="28"/>
  <c r="I580" i="28"/>
  <c r="I578" i="28"/>
  <c r="I568" i="28"/>
  <c r="I562" i="28"/>
  <c r="I560" i="28"/>
  <c r="I558" i="28"/>
  <c r="I556" i="28"/>
  <c r="I550" i="28"/>
  <c r="I544" i="28"/>
  <c r="I542" i="28"/>
  <c r="I534" i="28"/>
  <c r="I532" i="28"/>
  <c r="I530" i="28"/>
  <c r="I528" i="28"/>
  <c r="I526" i="28"/>
  <c r="I524" i="28"/>
  <c r="I522" i="28"/>
  <c r="I516" i="28"/>
  <c r="I514" i="28"/>
  <c r="I512" i="28"/>
  <c r="I504" i="28"/>
  <c r="I502" i="28"/>
  <c r="I500" i="28"/>
  <c r="I494" i="28"/>
  <c r="I492" i="28"/>
  <c r="I490" i="28"/>
  <c r="I480" i="28"/>
  <c r="I475" i="28"/>
  <c r="I472" i="28"/>
  <c r="I467" i="28"/>
  <c r="I461" i="28"/>
  <c r="I453" i="28"/>
  <c r="I428" i="28"/>
  <c r="G428" i="28"/>
  <c r="H428" i="28"/>
  <c r="I420" i="28"/>
  <c r="G420" i="28"/>
  <c r="H420" i="28"/>
  <c r="I412" i="28"/>
  <c r="G412" i="28"/>
  <c r="H412" i="28"/>
  <c r="I404" i="28"/>
  <c r="G404" i="28"/>
  <c r="H404" i="28"/>
  <c r="I396" i="28"/>
  <c r="G396" i="28"/>
  <c r="H396" i="28"/>
  <c r="I388" i="28"/>
  <c r="G388" i="28"/>
  <c r="H388" i="28"/>
  <c r="I380" i="28"/>
  <c r="G380" i="28"/>
  <c r="H380" i="28"/>
  <c r="I372" i="28"/>
  <c r="G372" i="28"/>
  <c r="H372" i="28"/>
  <c r="I364" i="28"/>
  <c r="G364" i="28"/>
  <c r="H364" i="28"/>
  <c r="I356" i="28"/>
  <c r="G356" i="28"/>
  <c r="H356" i="28"/>
  <c r="I348" i="28"/>
  <c r="G348" i="28"/>
  <c r="H348" i="28"/>
  <c r="I340" i="28"/>
  <c r="G340" i="28"/>
  <c r="H340" i="28"/>
  <c r="I332" i="28"/>
  <c r="G332" i="28"/>
  <c r="H332" i="28"/>
  <c r="I324" i="28"/>
  <c r="G324" i="28"/>
  <c r="H324" i="28"/>
  <c r="I316" i="28"/>
  <c r="G316" i="28"/>
  <c r="H316" i="28"/>
  <c r="I308" i="28"/>
  <c r="G308" i="28"/>
  <c r="H308" i="28"/>
  <c r="G302" i="28"/>
  <c r="H302" i="28"/>
  <c r="G298" i="28"/>
  <c r="H298" i="28"/>
  <c r="G294" i="28"/>
  <c r="H294" i="28"/>
  <c r="G290" i="28"/>
  <c r="H290" i="28"/>
  <c r="G286" i="28"/>
  <c r="H286" i="28"/>
  <c r="G282" i="28"/>
  <c r="H282" i="28"/>
  <c r="G278" i="28"/>
  <c r="H278" i="28"/>
  <c r="G274" i="28"/>
  <c r="H274" i="28"/>
  <c r="G270" i="28"/>
  <c r="H270" i="28"/>
  <c r="G266" i="28"/>
  <c r="H266" i="28"/>
  <c r="G262" i="28"/>
  <c r="H262" i="28"/>
  <c r="G258" i="28"/>
  <c r="H258" i="28"/>
  <c r="G254" i="28"/>
  <c r="H254" i="28"/>
  <c r="G250" i="28"/>
  <c r="H250" i="28"/>
  <c r="G246" i="28"/>
  <c r="H246" i="28"/>
  <c r="G242" i="28"/>
  <c r="H242" i="28"/>
  <c r="G238" i="28"/>
  <c r="H238" i="28"/>
  <c r="G234" i="28"/>
  <c r="H234" i="28"/>
  <c r="G230" i="28"/>
  <c r="H230" i="28"/>
  <c r="G226" i="28"/>
  <c r="H226" i="28"/>
  <c r="G222" i="28"/>
  <c r="H222" i="28"/>
  <c r="G218" i="28"/>
  <c r="H218" i="28"/>
  <c r="G214" i="28"/>
  <c r="H214" i="28"/>
  <c r="G210" i="28"/>
  <c r="H210" i="28"/>
  <c r="G206" i="28"/>
  <c r="H206" i="28"/>
  <c r="G202" i="28"/>
  <c r="H202" i="28"/>
  <c r="G198" i="28"/>
  <c r="H198" i="28"/>
  <c r="G194" i="28"/>
  <c r="H194" i="28"/>
  <c r="G190" i="28"/>
  <c r="H190" i="28"/>
  <c r="G186" i="28"/>
  <c r="H186" i="28"/>
  <c r="G182" i="28"/>
  <c r="H182" i="28"/>
  <c r="G178" i="28"/>
  <c r="H178" i="28"/>
  <c r="G174" i="28"/>
  <c r="H174" i="28"/>
  <c r="G170" i="28"/>
  <c r="H170" i="28"/>
  <c r="G166" i="28"/>
  <c r="H166" i="28"/>
  <c r="G162" i="28"/>
  <c r="H162" i="28"/>
  <c r="G158" i="28"/>
  <c r="H158" i="28"/>
  <c r="G154" i="28"/>
  <c r="H154" i="28"/>
  <c r="G150" i="28"/>
  <c r="H150" i="28"/>
  <c r="G146" i="28"/>
  <c r="H146" i="28"/>
  <c r="G142" i="28"/>
  <c r="H142" i="28"/>
  <c r="G138" i="28"/>
  <c r="H138" i="28"/>
  <c r="G134" i="28"/>
  <c r="H134" i="28"/>
  <c r="G130" i="28"/>
  <c r="H130" i="28"/>
  <c r="G126" i="28"/>
  <c r="H126" i="28"/>
  <c r="G122" i="28"/>
  <c r="H122" i="28"/>
  <c r="G118" i="28"/>
  <c r="H118" i="28"/>
  <c r="G114" i="28"/>
  <c r="H114" i="28"/>
  <c r="G110" i="28"/>
  <c r="H110" i="28"/>
  <c r="G106" i="28"/>
  <c r="H106" i="28"/>
  <c r="G102" i="28"/>
  <c r="H102" i="28"/>
  <c r="G98" i="28"/>
  <c r="H98" i="28"/>
  <c r="G94" i="28"/>
  <c r="H94" i="28"/>
  <c r="G90" i="28"/>
  <c r="H90" i="28"/>
  <c r="G86" i="28"/>
  <c r="H86" i="28"/>
  <c r="G82" i="28"/>
  <c r="H82" i="28"/>
  <c r="G78" i="28"/>
  <c r="H78" i="28"/>
  <c r="G74" i="28"/>
  <c r="H74" i="28"/>
  <c r="G70" i="28"/>
  <c r="H70" i="28"/>
  <c r="G66" i="28"/>
  <c r="H66" i="28"/>
  <c r="G62" i="28"/>
  <c r="H62" i="28"/>
  <c r="G58" i="28"/>
  <c r="H58" i="28"/>
  <c r="G54" i="28"/>
  <c r="H54" i="28"/>
  <c r="G50" i="28"/>
  <c r="H50" i="28"/>
  <c r="G46" i="28"/>
  <c r="H46" i="28"/>
  <c r="G42" i="28"/>
  <c r="H42" i="28"/>
  <c r="G38" i="28"/>
  <c r="H38" i="28"/>
  <c r="H34" i="28"/>
  <c r="G34" i="28"/>
  <c r="I27" i="28"/>
  <c r="I574" i="28"/>
  <c r="I572" i="28"/>
  <c r="I570" i="28"/>
  <c r="I564" i="28"/>
  <c r="I552" i="28"/>
  <c r="I546" i="28"/>
  <c r="I540" i="28"/>
  <c r="I538" i="28"/>
  <c r="I536" i="28"/>
  <c r="I520" i="28"/>
  <c r="I518" i="28"/>
  <c r="I510" i="28"/>
  <c r="I508" i="28"/>
  <c r="I506" i="28"/>
  <c r="I496" i="28"/>
  <c r="I488" i="28"/>
  <c r="I486" i="28"/>
  <c r="I481" i="28"/>
  <c r="H479" i="28"/>
  <c r="I478" i="28"/>
  <c r="I473" i="28"/>
  <c r="H471" i="28"/>
  <c r="I470" i="28"/>
  <c r="I463" i="28"/>
  <c r="I455" i="28"/>
  <c r="I447" i="28"/>
  <c r="I443" i="28"/>
  <c r="I439" i="28"/>
  <c r="I435" i="28"/>
  <c r="I431" i="28"/>
  <c r="I430" i="28"/>
  <c r="G430" i="28"/>
  <c r="H430" i="28"/>
  <c r="I422" i="28"/>
  <c r="G422" i="28"/>
  <c r="H422" i="28"/>
  <c r="I414" i="28"/>
  <c r="G414" i="28"/>
  <c r="H414" i="28"/>
  <c r="I406" i="28"/>
  <c r="G406" i="28"/>
  <c r="H406" i="28"/>
  <c r="I398" i="28"/>
  <c r="G398" i="28"/>
  <c r="H398" i="28"/>
  <c r="I390" i="28"/>
  <c r="G390" i="28"/>
  <c r="H390" i="28"/>
  <c r="I382" i="28"/>
  <c r="G382" i="28"/>
  <c r="H382" i="28"/>
  <c r="I374" i="28"/>
  <c r="G374" i="28"/>
  <c r="H374" i="28"/>
  <c r="I366" i="28"/>
  <c r="G366" i="28"/>
  <c r="H366" i="28"/>
  <c r="I358" i="28"/>
  <c r="G358" i="28"/>
  <c r="H358" i="28"/>
  <c r="I350" i="28"/>
  <c r="G350" i="28"/>
  <c r="H350" i="28"/>
  <c r="I342" i="28"/>
  <c r="G342" i="28"/>
  <c r="H342" i="28"/>
  <c r="I334" i="28"/>
  <c r="G334" i="28"/>
  <c r="H334" i="28"/>
  <c r="I326" i="28"/>
  <c r="G326" i="28"/>
  <c r="H326" i="28"/>
  <c r="I318" i="28"/>
  <c r="G318" i="28"/>
  <c r="H318" i="28"/>
  <c r="I310" i="28"/>
  <c r="G310" i="28"/>
  <c r="H310" i="28"/>
  <c r="I31" i="28"/>
  <c r="H22" i="28"/>
  <c r="G22" i="28"/>
  <c r="H35" i="28"/>
  <c r="H31" i="28"/>
  <c r="H27" i="28"/>
  <c r="H23" i="28"/>
  <c r="H447" i="28"/>
  <c r="H445" i="28"/>
  <c r="H443" i="28"/>
  <c r="H441" i="28"/>
  <c r="H439" i="28"/>
  <c r="H437" i="28"/>
  <c r="H435" i="28"/>
  <c r="H433" i="28"/>
  <c r="H431" i="28"/>
  <c r="I33" i="28"/>
  <c r="I29" i="28"/>
  <c r="I25" i="28"/>
  <c r="I21" i="28"/>
  <c r="I429" i="28"/>
  <c r="I427" i="28"/>
  <c r="I425" i="28"/>
  <c r="I423" i="28"/>
  <c r="I421" i="28"/>
  <c r="I419" i="28"/>
  <c r="I417" i="28"/>
  <c r="I415" i="28"/>
  <c r="I413" i="28"/>
  <c r="I411" i="28"/>
  <c r="I409" i="28"/>
  <c r="I407" i="28"/>
  <c r="I405" i="28"/>
  <c r="I403" i="28"/>
  <c r="I401" i="28"/>
  <c r="I399" i="28"/>
  <c r="I397" i="28"/>
  <c r="I395" i="28"/>
  <c r="I393" i="28"/>
  <c r="I391" i="28"/>
  <c r="I389" i="28"/>
  <c r="I387" i="28"/>
  <c r="I385" i="28"/>
  <c r="I383" i="28"/>
  <c r="I381" i="28"/>
  <c r="I379" i="28"/>
  <c r="I377" i="28"/>
  <c r="I375" i="28"/>
  <c r="I373" i="28"/>
  <c r="I371" i="28"/>
  <c r="I369" i="28"/>
  <c r="I367" i="28"/>
  <c r="I365" i="28"/>
  <c r="I363" i="28"/>
  <c r="I361" i="28"/>
  <c r="I359" i="28"/>
  <c r="I357" i="28"/>
  <c r="I355" i="28"/>
  <c r="I353" i="28"/>
  <c r="I351" i="28"/>
  <c r="I349" i="28"/>
  <c r="I347" i="28"/>
  <c r="I345" i="28"/>
  <c r="I343" i="28"/>
  <c r="I341" i="28"/>
  <c r="I339" i="28"/>
  <c r="I337" i="28"/>
  <c r="I335" i="28"/>
  <c r="I333" i="28"/>
  <c r="I331" i="28"/>
  <c r="I329" i="28"/>
  <c r="I327" i="28"/>
  <c r="I325" i="28"/>
  <c r="I323" i="28"/>
  <c r="I321" i="28"/>
  <c r="I319" i="28"/>
  <c r="I317" i="28"/>
  <c r="I315" i="28"/>
  <c r="I313" i="28"/>
  <c r="I311" i="28"/>
  <c r="I309" i="28"/>
  <c r="I307" i="28"/>
  <c r="I305" i="28"/>
  <c r="I303" i="28"/>
  <c r="I301" i="28"/>
  <c r="I299" i="28"/>
  <c r="I297" i="28"/>
  <c r="I295" i="28"/>
  <c r="I293" i="28"/>
  <c r="I291" i="28"/>
  <c r="I289" i="28"/>
  <c r="I287" i="28"/>
  <c r="I285" i="28"/>
  <c r="I283" i="28"/>
  <c r="I281" i="28"/>
  <c r="I279" i="28"/>
  <c r="I277" i="28"/>
  <c r="I275" i="28"/>
  <c r="I273" i="28"/>
  <c r="I271" i="28"/>
  <c r="I269" i="28"/>
  <c r="I267" i="28"/>
  <c r="I265" i="28"/>
  <c r="I263" i="28"/>
  <c r="I261" i="28"/>
  <c r="I259" i="28"/>
  <c r="I257" i="28"/>
  <c r="I255" i="28"/>
  <c r="I253" i="28"/>
  <c r="I251" i="28"/>
  <c r="I249" i="28"/>
  <c r="I247" i="28"/>
  <c r="I245" i="28"/>
  <c r="I243" i="28"/>
  <c r="I241" i="28"/>
  <c r="I239" i="28"/>
  <c r="I237" i="28"/>
  <c r="I235" i="28"/>
  <c r="I233" i="28"/>
  <c r="I231" i="28"/>
  <c r="I229" i="28"/>
  <c r="I227" i="28"/>
  <c r="I225" i="28"/>
  <c r="I223" i="28"/>
  <c r="I221" i="28"/>
  <c r="I219" i="28"/>
  <c r="I217" i="28"/>
  <c r="I215" i="28"/>
  <c r="I213" i="28"/>
  <c r="I211" i="28"/>
  <c r="I209" i="28"/>
  <c r="I207" i="28"/>
  <c r="I205" i="28"/>
  <c r="I203" i="28"/>
  <c r="I201" i="28"/>
  <c r="I199" i="28"/>
  <c r="I197" i="28"/>
  <c r="I195" i="28"/>
  <c r="I193" i="28"/>
  <c r="I191" i="28"/>
  <c r="I189" i="28"/>
  <c r="I187" i="28"/>
  <c r="I185" i="28"/>
  <c r="I183" i="28"/>
  <c r="I181" i="28"/>
  <c r="I179" i="28"/>
  <c r="I177" i="28"/>
  <c r="I175" i="28"/>
  <c r="I173" i="28"/>
  <c r="I171" i="28"/>
  <c r="I169" i="28"/>
  <c r="I167" i="28"/>
  <c r="I165" i="28"/>
  <c r="I163" i="28"/>
  <c r="I161" i="28"/>
  <c r="I159" i="28"/>
  <c r="I157" i="28"/>
  <c r="I155" i="28"/>
  <c r="I153" i="28"/>
  <c r="I151" i="28"/>
  <c r="I149" i="28"/>
  <c r="I147" i="28"/>
  <c r="I145" i="28"/>
  <c r="I143" i="28"/>
  <c r="I141" i="28"/>
  <c r="I139" i="28"/>
  <c r="I137" i="28"/>
  <c r="I135" i="28"/>
  <c r="I133" i="28"/>
  <c r="I131" i="28"/>
  <c r="I129" i="28"/>
  <c r="I127" i="28"/>
  <c r="I125" i="28"/>
  <c r="I123" i="28"/>
  <c r="I121" i="28"/>
  <c r="I119" i="28"/>
  <c r="I117" i="28"/>
  <c r="I115" i="28"/>
  <c r="I113" i="28"/>
  <c r="I111" i="28"/>
  <c r="I109" i="28"/>
  <c r="I107" i="28"/>
  <c r="I105" i="28"/>
  <c r="I103" i="28"/>
  <c r="I101" i="28"/>
  <c r="I99" i="28"/>
  <c r="I97" i="28"/>
  <c r="I95" i="28"/>
  <c r="I93" i="28"/>
  <c r="I91" i="28"/>
  <c r="I89" i="28"/>
  <c r="I87" i="28"/>
  <c r="I85" i="28"/>
  <c r="I83" i="28"/>
  <c r="I81" i="28"/>
  <c r="I79" i="28"/>
  <c r="I77" i="28"/>
  <c r="I75" i="28"/>
  <c r="I73" i="28"/>
  <c r="I71" i="28"/>
  <c r="I69" i="28"/>
  <c r="I67" i="28"/>
  <c r="I65" i="28"/>
  <c r="I63" i="28"/>
  <c r="I61" i="28"/>
  <c r="I59" i="28"/>
  <c r="I57" i="28"/>
  <c r="I55" i="28"/>
  <c r="I53" i="28"/>
  <c r="I51" i="28"/>
  <c r="I49" i="28"/>
  <c r="I47" i="28"/>
  <c r="I45" i="28"/>
  <c r="I43" i="28"/>
  <c r="I41" i="28"/>
  <c r="I39" i="28"/>
  <c r="I37" i="28"/>
  <c r="G35" i="28"/>
  <c r="H33" i="28"/>
  <c r="G31" i="28"/>
  <c r="H29" i="28"/>
  <c r="G27" i="28"/>
  <c r="H25" i="28"/>
  <c r="G23" i="28"/>
  <c r="H21" i="28"/>
  <c r="I19" i="28"/>
  <c r="I17" i="28"/>
  <c r="I15" i="28"/>
  <c r="I13" i="28"/>
  <c r="I11" i="28"/>
  <c r="I9" i="28"/>
  <c r="I7" i="28"/>
  <c r="I5" i="28"/>
  <c r="M758" i="30"/>
  <c r="N758" i="30"/>
  <c r="P968" i="30"/>
  <c r="O968" i="30"/>
  <c r="Q968" i="30"/>
  <c r="P936" i="30"/>
  <c r="O936" i="30"/>
  <c r="Q936" i="30"/>
  <c r="P920" i="30"/>
  <c r="O920" i="30"/>
  <c r="Q920" i="30"/>
  <c r="M630" i="30"/>
  <c r="N630" i="30"/>
  <c r="M579" i="30"/>
  <c r="P952" i="30"/>
  <c r="O952" i="30"/>
  <c r="Q952" i="30"/>
  <c r="M835" i="30"/>
  <c r="P976" i="30"/>
  <c r="O976" i="30"/>
  <c r="Q976" i="30"/>
  <c r="M965" i="30"/>
  <c r="N965" i="30"/>
  <c r="M949" i="30"/>
  <c r="N949" i="30"/>
  <c r="M933" i="30"/>
  <c r="N933" i="30"/>
  <c r="M917" i="30"/>
  <c r="N917" i="30"/>
  <c r="Q893" i="30"/>
  <c r="O893" i="30"/>
  <c r="P893" i="30"/>
  <c r="Q877" i="30"/>
  <c r="O877" i="30"/>
  <c r="P877" i="30"/>
  <c r="Q861" i="30"/>
  <c r="O861" i="30"/>
  <c r="P861" i="30"/>
  <c r="Q845" i="30"/>
  <c r="O845" i="30"/>
  <c r="P845" i="30"/>
  <c r="M790" i="30"/>
  <c r="N790" i="30"/>
  <c r="M739" i="30"/>
  <c r="M662" i="30"/>
  <c r="N662" i="30"/>
  <c r="M611" i="30"/>
  <c r="O496" i="30"/>
  <c r="P496" i="30"/>
  <c r="Q496" i="30"/>
  <c r="Q464" i="30"/>
  <c r="O464" i="30"/>
  <c r="P464" i="30"/>
  <c r="P315" i="30"/>
  <c r="O315" i="30"/>
  <c r="Q315" i="30"/>
  <c r="P1001" i="30"/>
  <c r="M1001" i="30"/>
  <c r="N1001" i="30"/>
  <c r="P993" i="30"/>
  <c r="M993" i="30"/>
  <c r="N993" i="30"/>
  <c r="P985" i="30"/>
  <c r="M985" i="30"/>
  <c r="N985" i="30"/>
  <c r="P977" i="30"/>
  <c r="M977" i="30"/>
  <c r="N977" i="30"/>
  <c r="P960" i="30"/>
  <c r="O960" i="30"/>
  <c r="P944" i="30"/>
  <c r="O944" i="30"/>
  <c r="P928" i="30"/>
  <c r="O928" i="30"/>
  <c r="P912" i="30"/>
  <c r="O912" i="30"/>
  <c r="M822" i="30"/>
  <c r="N822" i="30"/>
  <c r="M771" i="30"/>
  <c r="M694" i="30"/>
  <c r="N694" i="30"/>
  <c r="M643" i="30"/>
  <c r="M566" i="30"/>
  <c r="N566" i="30"/>
  <c r="M997" i="30"/>
  <c r="N997" i="30"/>
  <c r="M989" i="30"/>
  <c r="N989" i="30"/>
  <c r="M981" i="30"/>
  <c r="N981" i="30"/>
  <c r="M973" i="30"/>
  <c r="N973" i="30"/>
  <c r="M957" i="30"/>
  <c r="N957" i="30"/>
  <c r="M941" i="30"/>
  <c r="N941" i="30"/>
  <c r="M925" i="30"/>
  <c r="N925" i="30"/>
  <c r="M909" i="30"/>
  <c r="N909" i="30"/>
  <c r="M803" i="30"/>
  <c r="M726" i="30"/>
  <c r="N726" i="30"/>
  <c r="M675" i="30"/>
  <c r="M598" i="30"/>
  <c r="N598" i="30"/>
  <c r="Q1002" i="30"/>
  <c r="O1002" i="30"/>
  <c r="P1000" i="30"/>
  <c r="Q994" i="30"/>
  <c r="O994" i="30"/>
  <c r="P992" i="30"/>
  <c r="Q986" i="30"/>
  <c r="O986" i="30"/>
  <c r="P984" i="30"/>
  <c r="Q978" i="30"/>
  <c r="O978" i="30"/>
  <c r="O903" i="30"/>
  <c r="Q903" i="30"/>
  <c r="O887" i="30"/>
  <c r="Q887" i="30"/>
  <c r="O871" i="30"/>
  <c r="Q871" i="30"/>
  <c r="O855" i="30"/>
  <c r="Q855" i="30"/>
  <c r="O827" i="30"/>
  <c r="P827" i="30"/>
  <c r="Q827" i="30"/>
  <c r="M816" i="30"/>
  <c r="N816" i="30"/>
  <c r="P812" i="30"/>
  <c r="Q812" i="30"/>
  <c r="O795" i="30"/>
  <c r="P795" i="30"/>
  <c r="Q795" i="30"/>
  <c r="M784" i="30"/>
  <c r="N784" i="30"/>
  <c r="P780" i="30"/>
  <c r="Q780" i="30"/>
  <c r="O763" i="30"/>
  <c r="P763" i="30"/>
  <c r="Q763" i="30"/>
  <c r="M752" i="30"/>
  <c r="N752" i="30"/>
  <c r="P748" i="30"/>
  <c r="Q748" i="30"/>
  <c r="O731" i="30"/>
  <c r="P731" i="30"/>
  <c r="Q731" i="30"/>
  <c r="M720" i="30"/>
  <c r="N720" i="30"/>
  <c r="P716" i="30"/>
  <c r="Q716" i="30"/>
  <c r="O699" i="30"/>
  <c r="P699" i="30"/>
  <c r="Q699" i="30"/>
  <c r="M688" i="30"/>
  <c r="N688" i="30"/>
  <c r="P684" i="30"/>
  <c r="Q684" i="30"/>
  <c r="O667" i="30"/>
  <c r="P667" i="30"/>
  <c r="Q667" i="30"/>
  <c r="M656" i="30"/>
  <c r="N656" i="30"/>
  <c r="P652" i="30"/>
  <c r="Q652" i="30"/>
  <c r="O635" i="30"/>
  <c r="P635" i="30"/>
  <c r="Q635" i="30"/>
  <c r="M624" i="30"/>
  <c r="N624" i="30"/>
  <c r="P620" i="30"/>
  <c r="Q620" i="30"/>
  <c r="O603" i="30"/>
  <c r="P603" i="30"/>
  <c r="Q603" i="30"/>
  <c r="M592" i="30"/>
  <c r="N592" i="30"/>
  <c r="P588" i="30"/>
  <c r="Q588" i="30"/>
  <c r="O571" i="30"/>
  <c r="P571" i="30"/>
  <c r="Q571" i="30"/>
  <c r="M560" i="30"/>
  <c r="N560" i="30"/>
  <c r="P556" i="30"/>
  <c r="Q556" i="30"/>
  <c r="O487" i="30"/>
  <c r="Q487" i="30"/>
  <c r="M487" i="30"/>
  <c r="N487" i="30"/>
  <c r="O457" i="30"/>
  <c r="P457" i="30"/>
  <c r="Q457" i="30"/>
  <c r="P1004" i="30"/>
  <c r="O1004" i="30"/>
  <c r="N1002" i="30"/>
  <c r="Q1001" i="30"/>
  <c r="O1001" i="30"/>
  <c r="N1000" i="30"/>
  <c r="Q998" i="30"/>
  <c r="P996" i="30"/>
  <c r="O996" i="30"/>
  <c r="N994" i="30"/>
  <c r="Q993" i="30"/>
  <c r="O993" i="30"/>
  <c r="N992" i="30"/>
  <c r="Q990" i="30"/>
  <c r="P988" i="30"/>
  <c r="O988" i="30"/>
  <c r="N986" i="30"/>
  <c r="Q985" i="30"/>
  <c r="O985" i="30"/>
  <c r="N984" i="30"/>
  <c r="Q982" i="30"/>
  <c r="P980" i="30"/>
  <c r="O980" i="30"/>
  <c r="N978" i="30"/>
  <c r="Q974" i="30"/>
  <c r="O974" i="30"/>
  <c r="Q966" i="30"/>
  <c r="O966" i="30"/>
  <c r="Q958" i="30"/>
  <c r="O958" i="30"/>
  <c r="Q950" i="30"/>
  <c r="O950" i="30"/>
  <c r="Q942" i="30"/>
  <c r="O942" i="30"/>
  <c r="Q934" i="30"/>
  <c r="O934" i="30"/>
  <c r="Q926" i="30"/>
  <c r="O926" i="30"/>
  <c r="Q918" i="30"/>
  <c r="O918" i="30"/>
  <c r="Q910" i="30"/>
  <c r="O910" i="30"/>
  <c r="Q890" i="30"/>
  <c r="O890" i="30"/>
  <c r="P890" i="30"/>
  <c r="Q874" i="30"/>
  <c r="O874" i="30"/>
  <c r="P874" i="30"/>
  <c r="Q858" i="30"/>
  <c r="O858" i="30"/>
  <c r="P858" i="30"/>
  <c r="Q842" i="30"/>
  <c r="O842" i="30"/>
  <c r="P842" i="30"/>
  <c r="P833" i="30"/>
  <c r="Q833" i="30"/>
  <c r="O833" i="30"/>
  <c r="P801" i="30"/>
  <c r="Q801" i="30"/>
  <c r="O801" i="30"/>
  <c r="P769" i="30"/>
  <c r="Q769" i="30"/>
  <c r="O769" i="30"/>
  <c r="P737" i="30"/>
  <c r="Q737" i="30"/>
  <c r="O737" i="30"/>
  <c r="P705" i="30"/>
  <c r="Q705" i="30"/>
  <c r="O705" i="30"/>
  <c r="P673" i="30"/>
  <c r="Q673" i="30"/>
  <c r="O673" i="30"/>
  <c r="P641" i="30"/>
  <c r="Q641" i="30"/>
  <c r="O641" i="30"/>
  <c r="P609" i="30"/>
  <c r="Q609" i="30"/>
  <c r="O609" i="30"/>
  <c r="P577" i="30"/>
  <c r="Q577" i="30"/>
  <c r="O577" i="30"/>
  <c r="M304" i="30"/>
  <c r="N304" i="30"/>
  <c r="Q977" i="30"/>
  <c r="Q969" i="30"/>
  <c r="Q961" i="30"/>
  <c r="Q953" i="30"/>
  <c r="Q945" i="30"/>
  <c r="Q937" i="30"/>
  <c r="Q929" i="30"/>
  <c r="Q921" i="30"/>
  <c r="Q913" i="30"/>
  <c r="Q905" i="30"/>
  <c r="O899" i="30"/>
  <c r="Q899" i="30"/>
  <c r="Q889" i="30"/>
  <c r="O889" i="30"/>
  <c r="O883" i="30"/>
  <c r="Q883" i="30"/>
  <c r="Q873" i="30"/>
  <c r="O873" i="30"/>
  <c r="O867" i="30"/>
  <c r="Q867" i="30"/>
  <c r="Q857" i="30"/>
  <c r="O857" i="30"/>
  <c r="O851" i="30"/>
  <c r="Q851" i="30"/>
  <c r="P841" i="30"/>
  <c r="Q841" i="30"/>
  <c r="O835" i="30"/>
  <c r="P835" i="30"/>
  <c r="M833" i="30"/>
  <c r="M824" i="30"/>
  <c r="N824" i="30"/>
  <c r="P820" i="30"/>
  <c r="Q820" i="30"/>
  <c r="M811" i="30"/>
  <c r="P809" i="30"/>
  <c r="Q809" i="30"/>
  <c r="O803" i="30"/>
  <c r="P803" i="30"/>
  <c r="M801" i="30"/>
  <c r="M792" i="30"/>
  <c r="N792" i="30"/>
  <c r="P788" i="30"/>
  <c r="Q788" i="30"/>
  <c r="M779" i="30"/>
  <c r="P777" i="30"/>
  <c r="Q777" i="30"/>
  <c r="O771" i="30"/>
  <c r="P771" i="30"/>
  <c r="M769" i="30"/>
  <c r="M760" i="30"/>
  <c r="N760" i="30"/>
  <c r="P756" i="30"/>
  <c r="Q756" i="30"/>
  <c r="M747" i="30"/>
  <c r="P745" i="30"/>
  <c r="Q745" i="30"/>
  <c r="O739" i="30"/>
  <c r="P739" i="30"/>
  <c r="M737" i="30"/>
  <c r="M728" i="30"/>
  <c r="N728" i="30"/>
  <c r="P724" i="30"/>
  <c r="Q724" i="30"/>
  <c r="M715" i="30"/>
  <c r="P713" i="30"/>
  <c r="Q713" i="30"/>
  <c r="O707" i="30"/>
  <c r="P707" i="30"/>
  <c r="M705" i="30"/>
  <c r="M696" i="30"/>
  <c r="N696" i="30"/>
  <c r="P692" i="30"/>
  <c r="Q692" i="30"/>
  <c r="M683" i="30"/>
  <c r="P681" i="30"/>
  <c r="Q681" i="30"/>
  <c r="O675" i="30"/>
  <c r="P675" i="30"/>
  <c r="M673" i="30"/>
  <c r="M664" i="30"/>
  <c r="N664" i="30"/>
  <c r="P660" i="30"/>
  <c r="Q660" i="30"/>
  <c r="M651" i="30"/>
  <c r="P649" i="30"/>
  <c r="Q649" i="30"/>
  <c r="O643" i="30"/>
  <c r="P643" i="30"/>
  <c r="M641" i="30"/>
  <c r="M632" i="30"/>
  <c r="N632" i="30"/>
  <c r="P628" i="30"/>
  <c r="Q628" i="30"/>
  <c r="M619" i="30"/>
  <c r="P617" i="30"/>
  <c r="Q617" i="30"/>
  <c r="O611" i="30"/>
  <c r="P611" i="30"/>
  <c r="M609" i="30"/>
  <c r="M600" i="30"/>
  <c r="N600" i="30"/>
  <c r="P596" i="30"/>
  <c r="Q596" i="30"/>
  <c r="M587" i="30"/>
  <c r="P585" i="30"/>
  <c r="Q585" i="30"/>
  <c r="O579" i="30"/>
  <c r="P579" i="30"/>
  <c r="M577" i="30"/>
  <c r="M568" i="30"/>
  <c r="N568" i="30"/>
  <c r="P564" i="30"/>
  <c r="Q564" i="30"/>
  <c r="M555" i="30"/>
  <c r="P553" i="30"/>
  <c r="Q553" i="30"/>
  <c r="M547" i="30"/>
  <c r="M539" i="30"/>
  <c r="M531" i="30"/>
  <c r="M523" i="30"/>
  <c r="M515" i="30"/>
  <c r="M507" i="30"/>
  <c r="M499" i="30"/>
  <c r="O495" i="30"/>
  <c r="Q495" i="30"/>
  <c r="Q472" i="30"/>
  <c r="O472" i="30"/>
  <c r="P472" i="30"/>
  <c r="O463" i="30"/>
  <c r="Q463" i="30"/>
  <c r="O454" i="30"/>
  <c r="Q454" i="30"/>
  <c r="M454" i="30"/>
  <c r="N454" i="30"/>
  <c r="Q173" i="30"/>
  <c r="O173" i="30"/>
  <c r="P173" i="30"/>
  <c r="N974" i="30"/>
  <c r="P972" i="30"/>
  <c r="Q970" i="30"/>
  <c r="P969" i="30"/>
  <c r="M969" i="30"/>
  <c r="N969" i="30"/>
  <c r="N968" i="30"/>
  <c r="N966" i="30"/>
  <c r="P964" i="30"/>
  <c r="Q962" i="30"/>
  <c r="P961" i="30"/>
  <c r="M961" i="30"/>
  <c r="N961" i="30"/>
  <c r="N960" i="30"/>
  <c r="N958" i="30"/>
  <c r="P956" i="30"/>
  <c r="Q954" i="30"/>
  <c r="P953" i="30"/>
  <c r="M953" i="30"/>
  <c r="N953" i="30"/>
  <c r="N952" i="30"/>
  <c r="N950" i="30"/>
  <c r="P948" i="30"/>
  <c r="Q946" i="30"/>
  <c r="P945" i="30"/>
  <c r="M945" i="30"/>
  <c r="N945" i="30"/>
  <c r="N944" i="30"/>
  <c r="N942" i="30"/>
  <c r="P940" i="30"/>
  <c r="Q938" i="30"/>
  <c r="P937" i="30"/>
  <c r="M937" i="30"/>
  <c r="N937" i="30"/>
  <c r="N936" i="30"/>
  <c r="N934" i="30"/>
  <c r="P932" i="30"/>
  <c r="Q930" i="30"/>
  <c r="P929" i="30"/>
  <c r="M929" i="30"/>
  <c r="N929" i="30"/>
  <c r="N928" i="30"/>
  <c r="N926" i="30"/>
  <c r="P924" i="30"/>
  <c r="Q922" i="30"/>
  <c r="P921" i="30"/>
  <c r="M921" i="30"/>
  <c r="N921" i="30"/>
  <c r="N920" i="30"/>
  <c r="N918" i="30"/>
  <c r="P916" i="30"/>
  <c r="Q914" i="30"/>
  <c r="P913" i="30"/>
  <c r="M913" i="30"/>
  <c r="N913" i="30"/>
  <c r="N912" i="30"/>
  <c r="N910" i="30"/>
  <c r="P908" i="30"/>
  <c r="Q906" i="30"/>
  <c r="P905" i="30"/>
  <c r="M905" i="30"/>
  <c r="N905" i="30"/>
  <c r="P902" i="30"/>
  <c r="Q901" i="30"/>
  <c r="O901" i="30"/>
  <c r="O895" i="30"/>
  <c r="Q895" i="30"/>
  <c r="P886" i="30"/>
  <c r="Q885" i="30"/>
  <c r="O885" i="30"/>
  <c r="O879" i="30"/>
  <c r="Q879" i="30"/>
  <c r="P870" i="30"/>
  <c r="Q869" i="30"/>
  <c r="O869" i="30"/>
  <c r="O863" i="30"/>
  <c r="Q863" i="30"/>
  <c r="P854" i="30"/>
  <c r="Q853" i="30"/>
  <c r="O853" i="30"/>
  <c r="O847" i="30"/>
  <c r="Q847" i="30"/>
  <c r="M841" i="30"/>
  <c r="M832" i="30"/>
  <c r="N832" i="30"/>
  <c r="N830" i="30"/>
  <c r="P828" i="30"/>
  <c r="Q828" i="30"/>
  <c r="M819" i="30"/>
  <c r="P817" i="30"/>
  <c r="Q817" i="30"/>
  <c r="O811" i="30"/>
  <c r="P811" i="30"/>
  <c r="M809" i="30"/>
  <c r="M800" i="30"/>
  <c r="N800" i="30"/>
  <c r="N798" i="30"/>
  <c r="P796" i="30"/>
  <c r="Q796" i="30"/>
  <c r="M787" i="30"/>
  <c r="P785" i="30"/>
  <c r="Q785" i="30"/>
  <c r="O779" i="30"/>
  <c r="P779" i="30"/>
  <c r="M777" i="30"/>
  <c r="M768" i="30"/>
  <c r="N768" i="30"/>
  <c r="N766" i="30"/>
  <c r="P764" i="30"/>
  <c r="Q764" i="30"/>
  <c r="M755" i="30"/>
  <c r="P753" i="30"/>
  <c r="Q753" i="30"/>
  <c r="O747" i="30"/>
  <c r="P747" i="30"/>
  <c r="M745" i="30"/>
  <c r="M736" i="30"/>
  <c r="N736" i="30"/>
  <c r="N734" i="30"/>
  <c r="P732" i="30"/>
  <c r="Q732" i="30"/>
  <c r="M723" i="30"/>
  <c r="P721" i="30"/>
  <c r="Q721" i="30"/>
  <c r="O715" i="30"/>
  <c r="P715" i="30"/>
  <c r="M713" i="30"/>
  <c r="M704" i="30"/>
  <c r="N704" i="30"/>
  <c r="N702" i="30"/>
  <c r="P700" i="30"/>
  <c r="Q700" i="30"/>
  <c r="M691" i="30"/>
  <c r="P689" i="30"/>
  <c r="Q689" i="30"/>
  <c r="O683" i="30"/>
  <c r="P683" i="30"/>
  <c r="M681" i="30"/>
  <c r="M672" i="30"/>
  <c r="N672" i="30"/>
  <c r="N670" i="30"/>
  <c r="P668" i="30"/>
  <c r="Q668" i="30"/>
  <c r="M659" i="30"/>
  <c r="P657" i="30"/>
  <c r="Q657" i="30"/>
  <c r="O651" i="30"/>
  <c r="P651" i="30"/>
  <c r="M649" i="30"/>
  <c r="M640" i="30"/>
  <c r="N640" i="30"/>
  <c r="N638" i="30"/>
  <c r="P636" i="30"/>
  <c r="Q636" i="30"/>
  <c r="M627" i="30"/>
  <c r="P625" i="30"/>
  <c r="Q625" i="30"/>
  <c r="O619" i="30"/>
  <c r="P619" i="30"/>
  <c r="M617" i="30"/>
  <c r="M608" i="30"/>
  <c r="N608" i="30"/>
  <c r="N606" i="30"/>
  <c r="P604" i="30"/>
  <c r="Q604" i="30"/>
  <c r="M595" i="30"/>
  <c r="P593" i="30"/>
  <c r="Q593" i="30"/>
  <c r="O587" i="30"/>
  <c r="P587" i="30"/>
  <c r="M585" i="30"/>
  <c r="M576" i="30"/>
  <c r="N576" i="30"/>
  <c r="N574" i="30"/>
  <c r="P572" i="30"/>
  <c r="Q572" i="30"/>
  <c r="M563" i="30"/>
  <c r="P561" i="30"/>
  <c r="Q561" i="30"/>
  <c r="O555" i="30"/>
  <c r="P555" i="30"/>
  <c r="M553" i="30"/>
  <c r="Q480" i="30"/>
  <c r="O480" i="30"/>
  <c r="P480" i="30"/>
  <c r="O471" i="30"/>
  <c r="Q471" i="30"/>
  <c r="N463" i="30"/>
  <c r="M318" i="30"/>
  <c r="Q296" i="30"/>
  <c r="O296" i="30"/>
  <c r="P296" i="30"/>
  <c r="M277" i="30"/>
  <c r="Q186" i="30"/>
  <c r="O186" i="30"/>
  <c r="P186" i="30"/>
  <c r="P1003" i="30"/>
  <c r="Q997" i="30"/>
  <c r="P995" i="30"/>
  <c r="Q989" i="30"/>
  <c r="P987" i="30"/>
  <c r="Q981" i="30"/>
  <c r="P979" i="30"/>
  <c r="O977" i="30"/>
  <c r="Q973" i="30"/>
  <c r="O972" i="30"/>
  <c r="P971" i="30"/>
  <c r="O970" i="30"/>
  <c r="O969" i="30"/>
  <c r="Q965" i="30"/>
  <c r="O964" i="30"/>
  <c r="P963" i="30"/>
  <c r="O962" i="30"/>
  <c r="O961" i="30"/>
  <c r="Q957" i="30"/>
  <c r="O956" i="30"/>
  <c r="P955" i="30"/>
  <c r="O954" i="30"/>
  <c r="O953" i="30"/>
  <c r="Q949" i="30"/>
  <c r="O948" i="30"/>
  <c r="P947" i="30"/>
  <c r="O946" i="30"/>
  <c r="O945" i="30"/>
  <c r="Q941" i="30"/>
  <c r="O940" i="30"/>
  <c r="P939" i="30"/>
  <c r="O938" i="30"/>
  <c r="O937" i="30"/>
  <c r="Q933" i="30"/>
  <c r="O932" i="30"/>
  <c r="P931" i="30"/>
  <c r="O930" i="30"/>
  <c r="O929" i="30"/>
  <c r="Q925" i="30"/>
  <c r="O924" i="30"/>
  <c r="P923" i="30"/>
  <c r="O922" i="30"/>
  <c r="O921" i="30"/>
  <c r="Q917" i="30"/>
  <c r="O916" i="30"/>
  <c r="P915" i="30"/>
  <c r="O914" i="30"/>
  <c r="O913" i="30"/>
  <c r="Q909" i="30"/>
  <c r="O908" i="30"/>
  <c r="P907" i="30"/>
  <c r="O906" i="30"/>
  <c r="O905" i="30"/>
  <c r="O902" i="30"/>
  <c r="P898" i="30"/>
  <c r="Q897" i="30"/>
  <c r="O897" i="30"/>
  <c r="O891" i="30"/>
  <c r="Q891" i="30"/>
  <c r="P889" i="30"/>
  <c r="O886" i="30"/>
  <c r="P882" i="30"/>
  <c r="Q881" i="30"/>
  <c r="O881" i="30"/>
  <c r="O875" i="30"/>
  <c r="Q875" i="30"/>
  <c r="P873" i="30"/>
  <c r="O870" i="30"/>
  <c r="P866" i="30"/>
  <c r="Q865" i="30"/>
  <c r="O865" i="30"/>
  <c r="O859" i="30"/>
  <c r="Q859" i="30"/>
  <c r="P857" i="30"/>
  <c r="O854" i="30"/>
  <c r="P850" i="30"/>
  <c r="Q849" i="30"/>
  <c r="O849" i="30"/>
  <c r="O843" i="30"/>
  <c r="Q843" i="30"/>
  <c r="O841" i="30"/>
  <c r="M840" i="30"/>
  <c r="N840" i="30"/>
  <c r="N838" i="30"/>
  <c r="P836" i="30"/>
  <c r="Q836" i="30"/>
  <c r="Q835" i="30"/>
  <c r="M827" i="30"/>
  <c r="P825" i="30"/>
  <c r="Q825" i="30"/>
  <c r="O819" i="30"/>
  <c r="P819" i="30"/>
  <c r="M817" i="30"/>
  <c r="O809" i="30"/>
  <c r="M808" i="30"/>
  <c r="N808" i="30"/>
  <c r="N806" i="30"/>
  <c r="P804" i="30"/>
  <c r="Q804" i="30"/>
  <c r="Q803" i="30"/>
  <c r="M795" i="30"/>
  <c r="P793" i="30"/>
  <c r="Q793" i="30"/>
  <c r="O787" i="30"/>
  <c r="P787" i="30"/>
  <c r="M785" i="30"/>
  <c r="O777" i="30"/>
  <c r="M776" i="30"/>
  <c r="N776" i="30"/>
  <c r="N774" i="30"/>
  <c r="P772" i="30"/>
  <c r="Q772" i="30"/>
  <c r="Q771" i="30"/>
  <c r="M763" i="30"/>
  <c r="P761" i="30"/>
  <c r="Q761" i="30"/>
  <c r="O755" i="30"/>
  <c r="P755" i="30"/>
  <c r="M753" i="30"/>
  <c r="O745" i="30"/>
  <c r="M744" i="30"/>
  <c r="N744" i="30"/>
  <c r="N742" i="30"/>
  <c r="P740" i="30"/>
  <c r="Q740" i="30"/>
  <c r="Q739" i="30"/>
  <c r="M731" i="30"/>
  <c r="P729" i="30"/>
  <c r="Q729" i="30"/>
  <c r="O723" i="30"/>
  <c r="P723" i="30"/>
  <c r="M721" i="30"/>
  <c r="O713" i="30"/>
  <c r="M712" i="30"/>
  <c r="N712" i="30"/>
  <c r="N710" i="30"/>
  <c r="P708" i="30"/>
  <c r="Q708" i="30"/>
  <c r="Q707" i="30"/>
  <c r="M699" i="30"/>
  <c r="P697" i="30"/>
  <c r="Q697" i="30"/>
  <c r="O691" i="30"/>
  <c r="P691" i="30"/>
  <c r="M689" i="30"/>
  <c r="O681" i="30"/>
  <c r="M680" i="30"/>
  <c r="N680" i="30"/>
  <c r="N678" i="30"/>
  <c r="P676" i="30"/>
  <c r="Q676" i="30"/>
  <c r="Q675" i="30"/>
  <c r="M667" i="30"/>
  <c r="P665" i="30"/>
  <c r="Q665" i="30"/>
  <c r="O659" i="30"/>
  <c r="P659" i="30"/>
  <c r="M657" i="30"/>
  <c r="O649" i="30"/>
  <c r="M648" i="30"/>
  <c r="N648" i="30"/>
  <c r="N646" i="30"/>
  <c r="P644" i="30"/>
  <c r="Q644" i="30"/>
  <c r="Q643" i="30"/>
  <c r="M635" i="30"/>
  <c r="P633" i="30"/>
  <c r="Q633" i="30"/>
  <c r="O627" i="30"/>
  <c r="P627" i="30"/>
  <c r="M625" i="30"/>
  <c r="O617" i="30"/>
  <c r="M616" i="30"/>
  <c r="N616" i="30"/>
  <c r="N614" i="30"/>
  <c r="P612" i="30"/>
  <c r="Q612" i="30"/>
  <c r="Q611" i="30"/>
  <c r="M603" i="30"/>
  <c r="P601" i="30"/>
  <c r="Q601" i="30"/>
  <c r="O595" i="30"/>
  <c r="P595" i="30"/>
  <c r="M593" i="30"/>
  <c r="O585" i="30"/>
  <c r="M584" i="30"/>
  <c r="N584" i="30"/>
  <c r="N582" i="30"/>
  <c r="P580" i="30"/>
  <c r="Q580" i="30"/>
  <c r="Q579" i="30"/>
  <c r="M571" i="30"/>
  <c r="P569" i="30"/>
  <c r="Q569" i="30"/>
  <c r="O563" i="30"/>
  <c r="P563" i="30"/>
  <c r="M561" i="30"/>
  <c r="O553" i="30"/>
  <c r="M552" i="30"/>
  <c r="N552" i="30"/>
  <c r="N550" i="30"/>
  <c r="M542" i="30"/>
  <c r="N542" i="30"/>
  <c r="M534" i="30"/>
  <c r="N534" i="30"/>
  <c r="M526" i="30"/>
  <c r="N526" i="30"/>
  <c r="M518" i="30"/>
  <c r="N518" i="30"/>
  <c r="M510" i="30"/>
  <c r="N510" i="30"/>
  <c r="M502" i="30"/>
  <c r="N502" i="30"/>
  <c r="Q488" i="30"/>
  <c r="O488" i="30"/>
  <c r="P488" i="30"/>
  <c r="O479" i="30"/>
  <c r="Q479" i="30"/>
  <c r="N471" i="30"/>
  <c r="Q303" i="30"/>
  <c r="O303" i="30"/>
  <c r="M303" i="30"/>
  <c r="N303" i="30"/>
  <c r="M259" i="30"/>
  <c r="Q202" i="30"/>
  <c r="O202" i="30"/>
  <c r="P202" i="30"/>
  <c r="Q157" i="30"/>
  <c r="O157" i="30"/>
  <c r="P157" i="30"/>
  <c r="O547" i="30"/>
  <c r="P545" i="30"/>
  <c r="Q545" i="30"/>
  <c r="O539" i="30"/>
  <c r="P537" i="30"/>
  <c r="Q537" i="30"/>
  <c r="O531" i="30"/>
  <c r="P529" i="30"/>
  <c r="Q529" i="30"/>
  <c r="O523" i="30"/>
  <c r="P521" i="30"/>
  <c r="Q521" i="30"/>
  <c r="O515" i="30"/>
  <c r="P513" i="30"/>
  <c r="Q513" i="30"/>
  <c r="O507" i="30"/>
  <c r="P505" i="30"/>
  <c r="Q505" i="30"/>
  <c r="O499" i="30"/>
  <c r="P497" i="30"/>
  <c r="Q497" i="30"/>
  <c r="M489" i="30"/>
  <c r="M481" i="30"/>
  <c r="M473" i="30"/>
  <c r="M465" i="30"/>
  <c r="Q456" i="30"/>
  <c r="O456" i="30"/>
  <c r="M302" i="30"/>
  <c r="P299" i="30"/>
  <c r="O299" i="30"/>
  <c r="Q299" i="30"/>
  <c r="M288" i="30"/>
  <c r="N288" i="30"/>
  <c r="M287" i="30"/>
  <c r="N287" i="30"/>
  <c r="Q280" i="30"/>
  <c r="O280" i="30"/>
  <c r="P280" i="30"/>
  <c r="Q264" i="30"/>
  <c r="O264" i="30"/>
  <c r="P264" i="30"/>
  <c r="Q246" i="30"/>
  <c r="O246" i="30"/>
  <c r="P246" i="30"/>
  <c r="M207" i="30"/>
  <c r="N207" i="30"/>
  <c r="P82" i="30"/>
  <c r="Q82" i="30"/>
  <c r="O82" i="30"/>
  <c r="P69" i="30"/>
  <c r="Q69" i="30"/>
  <c r="M19" i="30"/>
  <c r="N19" i="30"/>
  <c r="M9" i="30"/>
  <c r="P904" i="30"/>
  <c r="N902" i="30"/>
  <c r="M901" i="30"/>
  <c r="P900" i="30"/>
  <c r="N898" i="30"/>
  <c r="M897" i="30"/>
  <c r="P896" i="30"/>
  <c r="N894" i="30"/>
  <c r="M893" i="30"/>
  <c r="P892" i="30"/>
  <c r="N890" i="30"/>
  <c r="M889" i="30"/>
  <c r="P888" i="30"/>
  <c r="N886" i="30"/>
  <c r="M885" i="30"/>
  <c r="P884" i="30"/>
  <c r="N882" i="30"/>
  <c r="M881" i="30"/>
  <c r="P880" i="30"/>
  <c r="N878" i="30"/>
  <c r="M877" i="30"/>
  <c r="P876" i="30"/>
  <c r="N874" i="30"/>
  <c r="M873" i="30"/>
  <c r="P872" i="30"/>
  <c r="N870" i="30"/>
  <c r="M869" i="30"/>
  <c r="P868" i="30"/>
  <c r="N866" i="30"/>
  <c r="M865" i="30"/>
  <c r="P864" i="30"/>
  <c r="N862" i="30"/>
  <c r="M861" i="30"/>
  <c r="P860" i="30"/>
  <c r="N858" i="30"/>
  <c r="M857" i="30"/>
  <c r="P856" i="30"/>
  <c r="N854" i="30"/>
  <c r="M853" i="30"/>
  <c r="P852" i="30"/>
  <c r="N850" i="30"/>
  <c r="M849" i="30"/>
  <c r="P848" i="30"/>
  <c r="N846" i="30"/>
  <c r="M845" i="30"/>
  <c r="P844" i="30"/>
  <c r="N842" i="30"/>
  <c r="P834" i="30"/>
  <c r="M834" i="30"/>
  <c r="P826" i="30"/>
  <c r="M826" i="30"/>
  <c r="P818" i="30"/>
  <c r="M818" i="30"/>
  <c r="P810" i="30"/>
  <c r="M810" i="30"/>
  <c r="P802" i="30"/>
  <c r="M802" i="30"/>
  <c r="P794" i="30"/>
  <c r="M794" i="30"/>
  <c r="P786" i="30"/>
  <c r="M786" i="30"/>
  <c r="P778" i="30"/>
  <c r="M778" i="30"/>
  <c r="P770" i="30"/>
  <c r="M770" i="30"/>
  <c r="P762" i="30"/>
  <c r="M762" i="30"/>
  <c r="P754" i="30"/>
  <c r="M754" i="30"/>
  <c r="P746" i="30"/>
  <c r="M746" i="30"/>
  <c r="P738" i="30"/>
  <c r="M738" i="30"/>
  <c r="P730" i="30"/>
  <c r="M730" i="30"/>
  <c r="P722" i="30"/>
  <c r="M722" i="30"/>
  <c r="P714" i="30"/>
  <c r="M714" i="30"/>
  <c r="P706" i="30"/>
  <c r="M706" i="30"/>
  <c r="P698" i="30"/>
  <c r="M698" i="30"/>
  <c r="P690" i="30"/>
  <c r="M690" i="30"/>
  <c r="P682" i="30"/>
  <c r="M682" i="30"/>
  <c r="P674" i="30"/>
  <c r="M674" i="30"/>
  <c r="P666" i="30"/>
  <c r="M666" i="30"/>
  <c r="P658" i="30"/>
  <c r="M658" i="30"/>
  <c r="P650" i="30"/>
  <c r="M650" i="30"/>
  <c r="P642" i="30"/>
  <c r="M642" i="30"/>
  <c r="P634" i="30"/>
  <c r="M634" i="30"/>
  <c r="P626" i="30"/>
  <c r="M626" i="30"/>
  <c r="P618" i="30"/>
  <c r="M618" i="30"/>
  <c r="P610" i="30"/>
  <c r="M610" i="30"/>
  <c r="P602" i="30"/>
  <c r="M602" i="30"/>
  <c r="P594" i="30"/>
  <c r="M594" i="30"/>
  <c r="P586" i="30"/>
  <c r="M586" i="30"/>
  <c r="P578" i="30"/>
  <c r="M578" i="30"/>
  <c r="P570" i="30"/>
  <c r="M570" i="30"/>
  <c r="P562" i="30"/>
  <c r="M562" i="30"/>
  <c r="P554" i="30"/>
  <c r="M554" i="30"/>
  <c r="Q548" i="30"/>
  <c r="P547" i="30"/>
  <c r="P546" i="30"/>
  <c r="M546" i="30"/>
  <c r="N544" i="30"/>
  <c r="Q540" i="30"/>
  <c r="P539" i="30"/>
  <c r="P538" i="30"/>
  <c r="M538" i="30"/>
  <c r="N536" i="30"/>
  <c r="Q532" i="30"/>
  <c r="P531" i="30"/>
  <c r="P530" i="30"/>
  <c r="M530" i="30"/>
  <c r="N528" i="30"/>
  <c r="Q524" i="30"/>
  <c r="P523" i="30"/>
  <c r="P522" i="30"/>
  <c r="M522" i="30"/>
  <c r="N520" i="30"/>
  <c r="Q516" i="30"/>
  <c r="P515" i="30"/>
  <c r="P514" i="30"/>
  <c r="M514" i="30"/>
  <c r="N512" i="30"/>
  <c r="Q508" i="30"/>
  <c r="P507" i="30"/>
  <c r="P506" i="30"/>
  <c r="M506" i="30"/>
  <c r="N504" i="30"/>
  <c r="Q500" i="30"/>
  <c r="P499" i="30"/>
  <c r="P498" i="30"/>
  <c r="M498" i="30"/>
  <c r="Q492" i="30"/>
  <c r="O492" i="30"/>
  <c r="P492" i="30"/>
  <c r="O489" i="30"/>
  <c r="Q484" i="30"/>
  <c r="O484" i="30"/>
  <c r="P484" i="30"/>
  <c r="O481" i="30"/>
  <c r="Q476" i="30"/>
  <c r="O476" i="30"/>
  <c r="P476" i="30"/>
  <c r="O473" i="30"/>
  <c r="Q468" i="30"/>
  <c r="O468" i="30"/>
  <c r="P468" i="30"/>
  <c r="O465" i="30"/>
  <c r="Q460" i="30"/>
  <c r="O460" i="30"/>
  <c r="P460" i="30"/>
  <c r="M453" i="30"/>
  <c r="M449" i="30"/>
  <c r="M445" i="30"/>
  <c r="M441" i="30"/>
  <c r="M437" i="30"/>
  <c r="M433" i="30"/>
  <c r="M429" i="30"/>
  <c r="M425" i="30"/>
  <c r="M421" i="30"/>
  <c r="M417" i="30"/>
  <c r="M413" i="30"/>
  <c r="M409" i="30"/>
  <c r="M405" i="30"/>
  <c r="M401" i="30"/>
  <c r="M397" i="30"/>
  <c r="M393" i="30"/>
  <c r="M389" i="30"/>
  <c r="M385" i="30"/>
  <c r="M381" i="30"/>
  <c r="M377" i="30"/>
  <c r="M373" i="30"/>
  <c r="M369" i="30"/>
  <c r="M365" i="30"/>
  <c r="M361" i="30"/>
  <c r="M357" i="30"/>
  <c r="M353" i="30"/>
  <c r="M349" i="30"/>
  <c r="M345" i="30"/>
  <c r="M341" i="30"/>
  <c r="M337" i="30"/>
  <c r="M333" i="30"/>
  <c r="Q328" i="30"/>
  <c r="O328" i="30"/>
  <c r="P328" i="30"/>
  <c r="O287" i="30"/>
  <c r="M286" i="30"/>
  <c r="P283" i="30"/>
  <c r="O283" i="30"/>
  <c r="Q283" i="30"/>
  <c r="M272" i="30"/>
  <c r="N272" i="30"/>
  <c r="M271" i="30"/>
  <c r="N271" i="30"/>
  <c r="M264" i="30"/>
  <c r="N264" i="30"/>
  <c r="Q249" i="30"/>
  <c r="O249" i="30"/>
  <c r="P249" i="30"/>
  <c r="Q241" i="30"/>
  <c r="O241" i="30"/>
  <c r="P241" i="30"/>
  <c r="P232" i="30"/>
  <c r="O232" i="30"/>
  <c r="Q232" i="30"/>
  <c r="Q225" i="30"/>
  <c r="O225" i="30"/>
  <c r="P225" i="30"/>
  <c r="Q217" i="30"/>
  <c r="O217" i="30"/>
  <c r="P217" i="30"/>
  <c r="Q207" i="30"/>
  <c r="N901" i="30"/>
  <c r="N897" i="30"/>
  <c r="N893" i="30"/>
  <c r="N889" i="30"/>
  <c r="N885" i="30"/>
  <c r="N881" i="30"/>
  <c r="N877" i="30"/>
  <c r="N873" i="30"/>
  <c r="N869" i="30"/>
  <c r="N865" i="30"/>
  <c r="N861" i="30"/>
  <c r="N857" i="30"/>
  <c r="N853" i="30"/>
  <c r="N849" i="30"/>
  <c r="N845" i="30"/>
  <c r="O839" i="30"/>
  <c r="P837" i="30"/>
  <c r="Q837" i="30"/>
  <c r="M836" i="30"/>
  <c r="N835" i="30"/>
  <c r="N834" i="30"/>
  <c r="O831" i="30"/>
  <c r="P829" i="30"/>
  <c r="Q829" i="30"/>
  <c r="M828" i="30"/>
  <c r="N827" i="30"/>
  <c r="N826" i="30"/>
  <c r="O823" i="30"/>
  <c r="P821" i="30"/>
  <c r="Q821" i="30"/>
  <c r="M820" i="30"/>
  <c r="N819" i="30"/>
  <c r="N818" i="30"/>
  <c r="O815" i="30"/>
  <c r="P813" i="30"/>
  <c r="Q813" i="30"/>
  <c r="M812" i="30"/>
  <c r="N811" i="30"/>
  <c r="N810" i="30"/>
  <c r="O807" i="30"/>
  <c r="P805" i="30"/>
  <c r="Q805" i="30"/>
  <c r="M804" i="30"/>
  <c r="N803" i="30"/>
  <c r="N802" i="30"/>
  <c r="O799" i="30"/>
  <c r="P797" i="30"/>
  <c r="Q797" i="30"/>
  <c r="M796" i="30"/>
  <c r="N795" i="30"/>
  <c r="N794" i="30"/>
  <c r="O791" i="30"/>
  <c r="P789" i="30"/>
  <c r="Q789" i="30"/>
  <c r="M788" i="30"/>
  <c r="N787" i="30"/>
  <c r="N786" i="30"/>
  <c r="O783" i="30"/>
  <c r="P781" i="30"/>
  <c r="Q781" i="30"/>
  <c r="M780" i="30"/>
  <c r="N779" i="30"/>
  <c r="N778" i="30"/>
  <c r="O775" i="30"/>
  <c r="P773" i="30"/>
  <c r="Q773" i="30"/>
  <c r="M772" i="30"/>
  <c r="N771" i="30"/>
  <c r="N770" i="30"/>
  <c r="O767" i="30"/>
  <c r="P765" i="30"/>
  <c r="Q765" i="30"/>
  <c r="M764" i="30"/>
  <c r="N763" i="30"/>
  <c r="N762" i="30"/>
  <c r="O759" i="30"/>
  <c r="P757" i="30"/>
  <c r="Q757" i="30"/>
  <c r="M756" i="30"/>
  <c r="N755" i="30"/>
  <c r="N754" i="30"/>
  <c r="O751" i="30"/>
  <c r="P749" i="30"/>
  <c r="Q749" i="30"/>
  <c r="M748" i="30"/>
  <c r="N747" i="30"/>
  <c r="N746" i="30"/>
  <c r="O743" i="30"/>
  <c r="P741" i="30"/>
  <c r="Q741" i="30"/>
  <c r="M740" i="30"/>
  <c r="N739" i="30"/>
  <c r="N738" i="30"/>
  <c r="O735" i="30"/>
  <c r="P733" i="30"/>
  <c r="Q733" i="30"/>
  <c r="M732" i="30"/>
  <c r="N731" i="30"/>
  <c r="N730" i="30"/>
  <c r="O727" i="30"/>
  <c r="P725" i="30"/>
  <c r="Q725" i="30"/>
  <c r="M724" i="30"/>
  <c r="N723" i="30"/>
  <c r="N722" i="30"/>
  <c r="O719" i="30"/>
  <c r="P717" i="30"/>
  <c r="Q717" i="30"/>
  <c r="M716" i="30"/>
  <c r="N715" i="30"/>
  <c r="N714" i="30"/>
  <c r="O711" i="30"/>
  <c r="P709" i="30"/>
  <c r="Q709" i="30"/>
  <c r="M708" i="30"/>
  <c r="N707" i="30"/>
  <c r="N706" i="30"/>
  <c r="O703" i="30"/>
  <c r="P701" i="30"/>
  <c r="Q701" i="30"/>
  <c r="M700" i="30"/>
  <c r="N699" i="30"/>
  <c r="N698" i="30"/>
  <c r="O695" i="30"/>
  <c r="P693" i="30"/>
  <c r="Q693" i="30"/>
  <c r="M692" i="30"/>
  <c r="N691" i="30"/>
  <c r="N690" i="30"/>
  <c r="O687" i="30"/>
  <c r="P685" i="30"/>
  <c r="Q685" i="30"/>
  <c r="M684" i="30"/>
  <c r="N683" i="30"/>
  <c r="N682" i="30"/>
  <c r="O679" i="30"/>
  <c r="P677" i="30"/>
  <c r="Q677" i="30"/>
  <c r="M676" i="30"/>
  <c r="N675" i="30"/>
  <c r="N674" i="30"/>
  <c r="O671" i="30"/>
  <c r="P669" i="30"/>
  <c r="Q669" i="30"/>
  <c r="M668" i="30"/>
  <c r="N667" i="30"/>
  <c r="N666" i="30"/>
  <c r="O663" i="30"/>
  <c r="P661" i="30"/>
  <c r="Q661" i="30"/>
  <c r="M660" i="30"/>
  <c r="N659" i="30"/>
  <c r="N658" i="30"/>
  <c r="O655" i="30"/>
  <c r="P653" i="30"/>
  <c r="Q653" i="30"/>
  <c r="M652" i="30"/>
  <c r="N651" i="30"/>
  <c r="N650" i="30"/>
  <c r="O647" i="30"/>
  <c r="P645" i="30"/>
  <c r="Q645" i="30"/>
  <c r="M644" i="30"/>
  <c r="N643" i="30"/>
  <c r="N642" i="30"/>
  <c r="O639" i="30"/>
  <c r="P637" i="30"/>
  <c r="Q637" i="30"/>
  <c r="M636" i="30"/>
  <c r="N635" i="30"/>
  <c r="N634" i="30"/>
  <c r="O631" i="30"/>
  <c r="P629" i="30"/>
  <c r="Q629" i="30"/>
  <c r="M628" i="30"/>
  <c r="N627" i="30"/>
  <c r="N626" i="30"/>
  <c r="O623" i="30"/>
  <c r="P621" i="30"/>
  <c r="Q621" i="30"/>
  <c r="M620" i="30"/>
  <c r="N619" i="30"/>
  <c r="N618" i="30"/>
  <c r="O615" i="30"/>
  <c r="P613" i="30"/>
  <c r="Q613" i="30"/>
  <c r="M612" i="30"/>
  <c r="N611" i="30"/>
  <c r="N610" i="30"/>
  <c r="O607" i="30"/>
  <c r="P605" i="30"/>
  <c r="Q605" i="30"/>
  <c r="M604" i="30"/>
  <c r="N603" i="30"/>
  <c r="N602" i="30"/>
  <c r="O599" i="30"/>
  <c r="P597" i="30"/>
  <c r="Q597" i="30"/>
  <c r="M596" i="30"/>
  <c r="N595" i="30"/>
  <c r="N594" i="30"/>
  <c r="O591" i="30"/>
  <c r="P589" i="30"/>
  <c r="Q589" i="30"/>
  <c r="M588" i="30"/>
  <c r="N587" i="30"/>
  <c r="N586" i="30"/>
  <c r="O583" i="30"/>
  <c r="P581" i="30"/>
  <c r="Q581" i="30"/>
  <c r="M580" i="30"/>
  <c r="N579" i="30"/>
  <c r="N578" i="30"/>
  <c r="O575" i="30"/>
  <c r="P573" i="30"/>
  <c r="Q573" i="30"/>
  <c r="M572" i="30"/>
  <c r="N571" i="30"/>
  <c r="N570" i="30"/>
  <c r="O567" i="30"/>
  <c r="P565" i="30"/>
  <c r="Q565" i="30"/>
  <c r="M564" i="30"/>
  <c r="N563" i="30"/>
  <c r="N562" i="30"/>
  <c r="O559" i="30"/>
  <c r="P557" i="30"/>
  <c r="Q557" i="30"/>
  <c r="M556" i="30"/>
  <c r="N555" i="30"/>
  <c r="N554" i="30"/>
  <c r="O551" i="30"/>
  <c r="P549" i="30"/>
  <c r="Q549" i="30"/>
  <c r="M548" i="30"/>
  <c r="N547" i="30"/>
  <c r="N546" i="30"/>
  <c r="O543" i="30"/>
  <c r="P541" i="30"/>
  <c r="Q541" i="30"/>
  <c r="M540" i="30"/>
  <c r="N539" i="30"/>
  <c r="N538" i="30"/>
  <c r="O535" i="30"/>
  <c r="P533" i="30"/>
  <c r="Q533" i="30"/>
  <c r="M532" i="30"/>
  <c r="N531" i="30"/>
  <c r="N530" i="30"/>
  <c r="O527" i="30"/>
  <c r="P525" i="30"/>
  <c r="Q525" i="30"/>
  <c r="M524" i="30"/>
  <c r="N523" i="30"/>
  <c r="N522" i="30"/>
  <c r="O519" i="30"/>
  <c r="P517" i="30"/>
  <c r="Q517" i="30"/>
  <c r="M516" i="30"/>
  <c r="N515" i="30"/>
  <c r="N514" i="30"/>
  <c r="O511" i="30"/>
  <c r="P509" i="30"/>
  <c r="Q509" i="30"/>
  <c r="M508" i="30"/>
  <c r="N507" i="30"/>
  <c r="N506" i="30"/>
  <c r="O503" i="30"/>
  <c r="P501" i="30"/>
  <c r="Q501" i="30"/>
  <c r="M500" i="30"/>
  <c r="N499" i="30"/>
  <c r="N498" i="30"/>
  <c r="O494" i="30"/>
  <c r="Q494" i="30"/>
  <c r="M493" i="30"/>
  <c r="Q489" i="30"/>
  <c r="O486" i="30"/>
  <c r="Q486" i="30"/>
  <c r="M485" i="30"/>
  <c r="Q481" i="30"/>
  <c r="O478" i="30"/>
  <c r="Q478" i="30"/>
  <c r="M477" i="30"/>
  <c r="Q473" i="30"/>
  <c r="O470" i="30"/>
  <c r="Q470" i="30"/>
  <c r="M469" i="30"/>
  <c r="Q465" i="30"/>
  <c r="O462" i="30"/>
  <c r="Q462" i="30"/>
  <c r="M461" i="30"/>
  <c r="M457" i="30"/>
  <c r="P456" i="30"/>
  <c r="O451" i="30"/>
  <c r="Q451" i="30"/>
  <c r="O447" i="30"/>
  <c r="Q447" i="30"/>
  <c r="O443" i="30"/>
  <c r="Q443" i="30"/>
  <c r="O439" i="30"/>
  <c r="Q439" i="30"/>
  <c r="O435" i="30"/>
  <c r="Q435" i="30"/>
  <c r="O431" i="30"/>
  <c r="Q431" i="30"/>
  <c r="O427" i="30"/>
  <c r="Q427" i="30"/>
  <c r="O423" i="30"/>
  <c r="Q423" i="30"/>
  <c r="O419" i="30"/>
  <c r="Q419" i="30"/>
  <c r="O415" i="30"/>
  <c r="Q415" i="30"/>
  <c r="O411" i="30"/>
  <c r="Q411" i="30"/>
  <c r="O407" i="30"/>
  <c r="Q407" i="30"/>
  <c r="O403" i="30"/>
  <c r="Q403" i="30"/>
  <c r="O399" i="30"/>
  <c r="Q399" i="30"/>
  <c r="O395" i="30"/>
  <c r="Q395" i="30"/>
  <c r="O391" i="30"/>
  <c r="Q391" i="30"/>
  <c r="O387" i="30"/>
  <c r="Q387" i="30"/>
  <c r="O383" i="30"/>
  <c r="Q383" i="30"/>
  <c r="O379" i="30"/>
  <c r="Q379" i="30"/>
  <c r="O375" i="30"/>
  <c r="Q375" i="30"/>
  <c r="O371" i="30"/>
  <c r="Q371" i="30"/>
  <c r="O367" i="30"/>
  <c r="Q367" i="30"/>
  <c r="O363" i="30"/>
  <c r="Q363" i="30"/>
  <c r="O359" i="30"/>
  <c r="Q359" i="30"/>
  <c r="O355" i="30"/>
  <c r="Q355" i="30"/>
  <c r="O351" i="30"/>
  <c r="Q351" i="30"/>
  <c r="O347" i="30"/>
  <c r="Q347" i="30"/>
  <c r="O343" i="30"/>
  <c r="Q343" i="30"/>
  <c r="O339" i="30"/>
  <c r="Q339" i="30"/>
  <c r="O335" i="30"/>
  <c r="Q335" i="30"/>
  <c r="O331" i="30"/>
  <c r="Q331" i="30"/>
  <c r="M320" i="30"/>
  <c r="N320" i="30"/>
  <c r="M319" i="30"/>
  <c r="N319" i="30"/>
  <c r="Q312" i="30"/>
  <c r="O312" i="30"/>
  <c r="P312" i="30"/>
  <c r="Q277" i="30"/>
  <c r="N277" i="30"/>
  <c r="O271" i="30"/>
  <c r="M270" i="30"/>
  <c r="P267" i="30"/>
  <c r="O267" i="30"/>
  <c r="Q267" i="30"/>
  <c r="Q259" i="30"/>
  <c r="N259" i="30"/>
  <c r="Q254" i="30"/>
  <c r="O254" i="30"/>
  <c r="P254" i="30"/>
  <c r="O453" i="30"/>
  <c r="O450" i="30"/>
  <c r="Q450" i="30"/>
  <c r="O449" i="30"/>
  <c r="O446" i="30"/>
  <c r="Q446" i="30"/>
  <c r="O445" i="30"/>
  <c r="O442" i="30"/>
  <c r="Q442" i="30"/>
  <c r="O441" i="30"/>
  <c r="O438" i="30"/>
  <c r="Q438" i="30"/>
  <c r="O437" i="30"/>
  <c r="O434" i="30"/>
  <c r="Q434" i="30"/>
  <c r="O433" i="30"/>
  <c r="O430" i="30"/>
  <c r="Q430" i="30"/>
  <c r="O429" i="30"/>
  <c r="O426" i="30"/>
  <c r="Q426" i="30"/>
  <c r="O425" i="30"/>
  <c r="O422" i="30"/>
  <c r="Q422" i="30"/>
  <c r="O421" i="30"/>
  <c r="O418" i="30"/>
  <c r="Q418" i="30"/>
  <c r="O417" i="30"/>
  <c r="O414" i="30"/>
  <c r="Q414" i="30"/>
  <c r="O413" i="30"/>
  <c r="O410" i="30"/>
  <c r="Q410" i="30"/>
  <c r="O409" i="30"/>
  <c r="O406" i="30"/>
  <c r="Q406" i="30"/>
  <c r="O405" i="30"/>
  <c r="O402" i="30"/>
  <c r="Q402" i="30"/>
  <c r="O401" i="30"/>
  <c r="O398" i="30"/>
  <c r="Q398" i="30"/>
  <c r="O397" i="30"/>
  <c r="O394" i="30"/>
  <c r="Q394" i="30"/>
  <c r="O393" i="30"/>
  <c r="O390" i="30"/>
  <c r="Q390" i="30"/>
  <c r="O389" i="30"/>
  <c r="O386" i="30"/>
  <c r="Q386" i="30"/>
  <c r="O385" i="30"/>
  <c r="O382" i="30"/>
  <c r="Q382" i="30"/>
  <c r="O381" i="30"/>
  <c r="O378" i="30"/>
  <c r="Q378" i="30"/>
  <c r="O377" i="30"/>
  <c r="O374" i="30"/>
  <c r="Q374" i="30"/>
  <c r="O373" i="30"/>
  <c r="O370" i="30"/>
  <c r="Q370" i="30"/>
  <c r="O369" i="30"/>
  <c r="O366" i="30"/>
  <c r="Q366" i="30"/>
  <c r="O365" i="30"/>
  <c r="O362" i="30"/>
  <c r="Q362" i="30"/>
  <c r="O361" i="30"/>
  <c r="O358" i="30"/>
  <c r="Q358" i="30"/>
  <c r="O357" i="30"/>
  <c r="O354" i="30"/>
  <c r="Q354" i="30"/>
  <c r="O353" i="30"/>
  <c r="O350" i="30"/>
  <c r="Q350" i="30"/>
  <c r="O349" i="30"/>
  <c r="O346" i="30"/>
  <c r="Q346" i="30"/>
  <c r="O345" i="30"/>
  <c r="O342" i="30"/>
  <c r="Q342" i="30"/>
  <c r="O341" i="30"/>
  <c r="O338" i="30"/>
  <c r="Q338" i="30"/>
  <c r="O337" i="30"/>
  <c r="O334" i="30"/>
  <c r="Q334" i="30"/>
  <c r="O333" i="30"/>
  <c r="M328" i="30"/>
  <c r="N328" i="30"/>
  <c r="P323" i="30"/>
  <c r="O323" i="30"/>
  <c r="M312" i="30"/>
  <c r="N312" i="30"/>
  <c r="P307" i="30"/>
  <c r="O307" i="30"/>
  <c r="M296" i="30"/>
  <c r="N296" i="30"/>
  <c r="P291" i="30"/>
  <c r="O291" i="30"/>
  <c r="M280" i="30"/>
  <c r="N280" i="30"/>
  <c r="P275" i="30"/>
  <c r="O275" i="30"/>
  <c r="M261" i="30"/>
  <c r="N261" i="30"/>
  <c r="M251" i="30"/>
  <c r="M237" i="30"/>
  <c r="N237" i="30"/>
  <c r="M221" i="30"/>
  <c r="N221" i="30"/>
  <c r="Q214" i="30"/>
  <c r="O214" i="30"/>
  <c r="M211" i="30"/>
  <c r="Q189" i="30"/>
  <c r="O189" i="30"/>
  <c r="P189" i="30"/>
  <c r="Q154" i="30"/>
  <c r="O154" i="30"/>
  <c r="P154" i="30"/>
  <c r="O117" i="30"/>
  <c r="Q117" i="30"/>
  <c r="P86" i="30"/>
  <c r="Q86" i="30"/>
  <c r="O86" i="30"/>
  <c r="Q838" i="30"/>
  <c r="Q834" i="30"/>
  <c r="Q830" i="30"/>
  <c r="Q826" i="30"/>
  <c r="Q822" i="30"/>
  <c r="Q818" i="30"/>
  <c r="Q814" i="30"/>
  <c r="Q810" i="30"/>
  <c r="Q806" i="30"/>
  <c r="Q802" i="30"/>
  <c r="Q798" i="30"/>
  <c r="Q794" i="30"/>
  <c r="Q790" i="30"/>
  <c r="Q786" i="30"/>
  <c r="Q782" i="30"/>
  <c r="Q778" i="30"/>
  <c r="Q774" i="30"/>
  <c r="Q770" i="30"/>
  <c r="Q766" i="30"/>
  <c r="Q762" i="30"/>
  <c r="Q758" i="30"/>
  <c r="Q754" i="30"/>
  <c r="Q750" i="30"/>
  <c r="Q746" i="30"/>
  <c r="Q742" i="30"/>
  <c r="Q738" i="30"/>
  <c r="Q734" i="30"/>
  <c r="Q730" i="30"/>
  <c r="Q726" i="30"/>
  <c r="Q722" i="30"/>
  <c r="Q718" i="30"/>
  <c r="Q714" i="30"/>
  <c r="Q710" i="30"/>
  <c r="Q706" i="30"/>
  <c r="Q702" i="30"/>
  <c r="Q698" i="30"/>
  <c r="Q694" i="30"/>
  <c r="Q690" i="30"/>
  <c r="Q686" i="30"/>
  <c r="Q682" i="30"/>
  <c r="Q678" i="30"/>
  <c r="Q674" i="30"/>
  <c r="Q670" i="30"/>
  <c r="Q666" i="30"/>
  <c r="Q662" i="30"/>
  <c r="Q658" i="30"/>
  <c r="Q654" i="30"/>
  <c r="Q650" i="30"/>
  <c r="Q646" i="30"/>
  <c r="Q642" i="30"/>
  <c r="Q638" i="30"/>
  <c r="Q634" i="30"/>
  <c r="Q630" i="30"/>
  <c r="Q626" i="30"/>
  <c r="Q622" i="30"/>
  <c r="Q618" i="30"/>
  <c r="Q614" i="30"/>
  <c r="Q610" i="30"/>
  <c r="Q606" i="30"/>
  <c r="Q602" i="30"/>
  <c r="Q598" i="30"/>
  <c r="Q594" i="30"/>
  <c r="Q590" i="30"/>
  <c r="Q586" i="30"/>
  <c r="Q582" i="30"/>
  <c r="Q578" i="30"/>
  <c r="Q574" i="30"/>
  <c r="Q570" i="30"/>
  <c r="Q566" i="30"/>
  <c r="Q562" i="30"/>
  <c r="Q558" i="30"/>
  <c r="Q554" i="30"/>
  <c r="Q550" i="30"/>
  <c r="Q546" i="30"/>
  <c r="Q542" i="30"/>
  <c r="Q538" i="30"/>
  <c r="Q534" i="30"/>
  <c r="Q530" i="30"/>
  <c r="Q526" i="30"/>
  <c r="Q522" i="30"/>
  <c r="Q518" i="30"/>
  <c r="Q514" i="30"/>
  <c r="Q510" i="30"/>
  <c r="Q506" i="30"/>
  <c r="Q502" i="30"/>
  <c r="Q498" i="30"/>
  <c r="O490" i="30"/>
  <c r="Q490" i="30"/>
  <c r="O482" i="30"/>
  <c r="Q482" i="30"/>
  <c r="O474" i="30"/>
  <c r="Q474" i="30"/>
  <c r="O466" i="30"/>
  <c r="Q466" i="30"/>
  <c r="O458" i="30"/>
  <c r="Q458" i="30"/>
  <c r="Q453" i="30"/>
  <c r="N450" i="30"/>
  <c r="Q449" i="30"/>
  <c r="N446" i="30"/>
  <c r="Q445" i="30"/>
  <c r="N442" i="30"/>
  <c r="Q441" i="30"/>
  <c r="N438" i="30"/>
  <c r="Q437" i="30"/>
  <c r="N434" i="30"/>
  <c r="Q433" i="30"/>
  <c r="N430" i="30"/>
  <c r="Q429" i="30"/>
  <c r="N426" i="30"/>
  <c r="Q425" i="30"/>
  <c r="N422" i="30"/>
  <c r="Q421" i="30"/>
  <c r="N418" i="30"/>
  <c r="Q417" i="30"/>
  <c r="N414" i="30"/>
  <c r="Q413" i="30"/>
  <c r="N410" i="30"/>
  <c r="Q409" i="30"/>
  <c r="N406" i="30"/>
  <c r="Q405" i="30"/>
  <c r="N402" i="30"/>
  <c r="Q401" i="30"/>
  <c r="N398" i="30"/>
  <c r="Q397" i="30"/>
  <c r="N394" i="30"/>
  <c r="Q393" i="30"/>
  <c r="N390" i="30"/>
  <c r="Q389" i="30"/>
  <c r="N386" i="30"/>
  <c r="Q385" i="30"/>
  <c r="N382" i="30"/>
  <c r="Q381" i="30"/>
  <c r="N378" i="30"/>
  <c r="Q377" i="30"/>
  <c r="N374" i="30"/>
  <c r="Q373" i="30"/>
  <c r="N370" i="30"/>
  <c r="Q369" i="30"/>
  <c r="N366" i="30"/>
  <c r="Q365" i="30"/>
  <c r="N362" i="30"/>
  <c r="Q361" i="30"/>
  <c r="N358" i="30"/>
  <c r="Q357" i="30"/>
  <c r="N354" i="30"/>
  <c r="Q353" i="30"/>
  <c r="N350" i="30"/>
  <c r="Q349" i="30"/>
  <c r="N346" i="30"/>
  <c r="Q345" i="30"/>
  <c r="N342" i="30"/>
  <c r="Q341" i="30"/>
  <c r="N338" i="30"/>
  <c r="Q337" i="30"/>
  <c r="N334" i="30"/>
  <c r="Q333" i="30"/>
  <c r="Q320" i="30"/>
  <c r="Q318" i="30"/>
  <c r="N318" i="30"/>
  <c r="Q304" i="30"/>
  <c r="Q302" i="30"/>
  <c r="N302" i="30"/>
  <c r="Q288" i="30"/>
  <c r="Q286" i="30"/>
  <c r="N286" i="30"/>
  <c r="Q272" i="30"/>
  <c r="Q270" i="30"/>
  <c r="N270" i="30"/>
  <c r="M255" i="30"/>
  <c r="N255" i="30"/>
  <c r="N247" i="30"/>
  <c r="P240" i="30"/>
  <c r="O240" i="30"/>
  <c r="Q240" i="30"/>
  <c r="M229" i="30"/>
  <c r="N229" i="30"/>
  <c r="P224" i="30"/>
  <c r="O224" i="30"/>
  <c r="Q224" i="30"/>
  <c r="Q205" i="30"/>
  <c r="O205" i="30"/>
  <c r="P205" i="30"/>
  <c r="Q170" i="30"/>
  <c r="O170" i="30"/>
  <c r="P170" i="30"/>
  <c r="N117" i="30"/>
  <c r="Q452" i="30"/>
  <c r="Q448" i="30"/>
  <c r="Q444" i="30"/>
  <c r="Q440" i="30"/>
  <c r="Q436" i="30"/>
  <c r="Q432" i="30"/>
  <c r="Q428" i="30"/>
  <c r="Q424" i="30"/>
  <c r="Q420" i="30"/>
  <c r="Q416" i="30"/>
  <c r="Q412" i="30"/>
  <c r="Q408" i="30"/>
  <c r="Q404" i="30"/>
  <c r="Q400" i="30"/>
  <c r="Q396" i="30"/>
  <c r="Q392" i="30"/>
  <c r="Q388" i="30"/>
  <c r="Q384" i="30"/>
  <c r="Q380" i="30"/>
  <c r="Q376" i="30"/>
  <c r="Q372" i="30"/>
  <c r="Q368" i="30"/>
  <c r="Q364" i="30"/>
  <c r="Q360" i="30"/>
  <c r="Q356" i="30"/>
  <c r="Q352" i="30"/>
  <c r="Q348" i="30"/>
  <c r="Q344" i="30"/>
  <c r="Q340" i="30"/>
  <c r="Q336" i="30"/>
  <c r="Q332" i="30"/>
  <c r="M323" i="30"/>
  <c r="M315" i="30"/>
  <c r="M307" i="30"/>
  <c r="M299" i="30"/>
  <c r="M291" i="30"/>
  <c r="M283" i="30"/>
  <c r="M275" i="30"/>
  <c r="M267" i="30"/>
  <c r="Q257" i="30"/>
  <c r="O257" i="30"/>
  <c r="P257" i="30"/>
  <c r="P248" i="30"/>
  <c r="M245" i="30"/>
  <c r="N245" i="30"/>
  <c r="P216" i="30"/>
  <c r="M213" i="30"/>
  <c r="N213" i="30"/>
  <c r="Q209" i="30"/>
  <c r="O209" i="30"/>
  <c r="P209" i="30"/>
  <c r="Q198" i="30"/>
  <c r="O198" i="30"/>
  <c r="P198" i="30"/>
  <c r="Q182" i="30"/>
  <c r="O182" i="30"/>
  <c r="P182" i="30"/>
  <c r="Q166" i="30"/>
  <c r="O166" i="30"/>
  <c r="P166" i="30"/>
  <c r="O112" i="30"/>
  <c r="P112" i="30"/>
  <c r="Q112" i="30"/>
  <c r="O109" i="30"/>
  <c r="Q109" i="30"/>
  <c r="M109" i="30"/>
  <c r="N109" i="30"/>
  <c r="O52" i="30"/>
  <c r="Q52" i="30"/>
  <c r="M52" i="30"/>
  <c r="N52" i="30"/>
  <c r="M496" i="30"/>
  <c r="P495" i="30"/>
  <c r="N493" i="30"/>
  <c r="M492" i="30"/>
  <c r="P491" i="30"/>
  <c r="N489" i="30"/>
  <c r="M488" i="30"/>
  <c r="P487" i="30"/>
  <c r="N485" i="30"/>
  <c r="M484" i="30"/>
  <c r="P483" i="30"/>
  <c r="N481" i="30"/>
  <c r="M480" i="30"/>
  <c r="P479" i="30"/>
  <c r="N477" i="30"/>
  <c r="M476" i="30"/>
  <c r="P475" i="30"/>
  <c r="N473" i="30"/>
  <c r="M472" i="30"/>
  <c r="P471" i="30"/>
  <c r="N469" i="30"/>
  <c r="M468" i="30"/>
  <c r="P467" i="30"/>
  <c r="N465" i="30"/>
  <c r="M464" i="30"/>
  <c r="P463" i="30"/>
  <c r="N461" i="30"/>
  <c r="M460" i="30"/>
  <c r="P459" i="30"/>
  <c r="N457" i="30"/>
  <c r="M456" i="30"/>
  <c r="P455" i="30"/>
  <c r="N453" i="30"/>
  <c r="O452" i="30"/>
  <c r="M452" i="30"/>
  <c r="P451" i="30"/>
  <c r="N449" i="30"/>
  <c r="O448" i="30"/>
  <c r="M448" i="30"/>
  <c r="P447" i="30"/>
  <c r="N445" i="30"/>
  <c r="O444" i="30"/>
  <c r="M444" i="30"/>
  <c r="P443" i="30"/>
  <c r="N441" i="30"/>
  <c r="O440" i="30"/>
  <c r="M440" i="30"/>
  <c r="P439" i="30"/>
  <c r="N437" i="30"/>
  <c r="O436" i="30"/>
  <c r="M436" i="30"/>
  <c r="P435" i="30"/>
  <c r="N433" i="30"/>
  <c r="O432" i="30"/>
  <c r="M432" i="30"/>
  <c r="P431" i="30"/>
  <c r="N429" i="30"/>
  <c r="O428" i="30"/>
  <c r="M428" i="30"/>
  <c r="P427" i="30"/>
  <c r="N425" i="30"/>
  <c r="O424" i="30"/>
  <c r="M424" i="30"/>
  <c r="P423" i="30"/>
  <c r="N421" i="30"/>
  <c r="O420" i="30"/>
  <c r="M420" i="30"/>
  <c r="P419" i="30"/>
  <c r="N417" i="30"/>
  <c r="O416" i="30"/>
  <c r="M416" i="30"/>
  <c r="P415" i="30"/>
  <c r="N413" i="30"/>
  <c r="O412" i="30"/>
  <c r="M412" i="30"/>
  <c r="P411" i="30"/>
  <c r="N409" i="30"/>
  <c r="O408" i="30"/>
  <c r="M408" i="30"/>
  <c r="P407" i="30"/>
  <c r="N405" i="30"/>
  <c r="O404" i="30"/>
  <c r="M404" i="30"/>
  <c r="P403" i="30"/>
  <c r="N401" i="30"/>
  <c r="O400" i="30"/>
  <c r="M400" i="30"/>
  <c r="P399" i="30"/>
  <c r="N397" i="30"/>
  <c r="O396" i="30"/>
  <c r="M396" i="30"/>
  <c r="P395" i="30"/>
  <c r="N393" i="30"/>
  <c r="O392" i="30"/>
  <c r="M392" i="30"/>
  <c r="P391" i="30"/>
  <c r="N389" i="30"/>
  <c r="O388" i="30"/>
  <c r="M388" i="30"/>
  <c r="P387" i="30"/>
  <c r="N385" i="30"/>
  <c r="O384" i="30"/>
  <c r="M384" i="30"/>
  <c r="P383" i="30"/>
  <c r="N381" i="30"/>
  <c r="O380" i="30"/>
  <c r="M380" i="30"/>
  <c r="P379" i="30"/>
  <c r="N377" i="30"/>
  <c r="O376" i="30"/>
  <c r="M376" i="30"/>
  <c r="P375" i="30"/>
  <c r="N373" i="30"/>
  <c r="O372" i="30"/>
  <c r="M372" i="30"/>
  <c r="P371" i="30"/>
  <c r="N369" i="30"/>
  <c r="O368" i="30"/>
  <c r="M368" i="30"/>
  <c r="P367" i="30"/>
  <c r="N365" i="30"/>
  <c r="O364" i="30"/>
  <c r="M364" i="30"/>
  <c r="P363" i="30"/>
  <c r="N361" i="30"/>
  <c r="O360" i="30"/>
  <c r="M360" i="30"/>
  <c r="P359" i="30"/>
  <c r="N357" i="30"/>
  <c r="O356" i="30"/>
  <c r="M356" i="30"/>
  <c r="P355" i="30"/>
  <c r="N353" i="30"/>
  <c r="O352" i="30"/>
  <c r="M352" i="30"/>
  <c r="P351" i="30"/>
  <c r="N349" i="30"/>
  <c r="O348" i="30"/>
  <c r="M348" i="30"/>
  <c r="P347" i="30"/>
  <c r="N345" i="30"/>
  <c r="O344" i="30"/>
  <c r="M344" i="30"/>
  <c r="P343" i="30"/>
  <c r="N341" i="30"/>
  <c r="O340" i="30"/>
  <c r="M340" i="30"/>
  <c r="P339" i="30"/>
  <c r="N337" i="30"/>
  <c r="O336" i="30"/>
  <c r="M336" i="30"/>
  <c r="P335" i="30"/>
  <c r="N333" i="30"/>
  <c r="O332" i="30"/>
  <c r="M332" i="30"/>
  <c r="P331" i="30"/>
  <c r="P327" i="30"/>
  <c r="O324" i="30"/>
  <c r="M324" i="30"/>
  <c r="N323" i="30"/>
  <c r="P319" i="30"/>
  <c r="O316" i="30"/>
  <c r="M316" i="30"/>
  <c r="N315" i="30"/>
  <c r="P311" i="30"/>
  <c r="O308" i="30"/>
  <c r="M308" i="30"/>
  <c r="N307" i="30"/>
  <c r="P303" i="30"/>
  <c r="O300" i="30"/>
  <c r="M300" i="30"/>
  <c r="N299" i="30"/>
  <c r="P295" i="30"/>
  <c r="O292" i="30"/>
  <c r="M292" i="30"/>
  <c r="N291" i="30"/>
  <c r="P287" i="30"/>
  <c r="O284" i="30"/>
  <c r="M284" i="30"/>
  <c r="N283" i="30"/>
  <c r="P279" i="30"/>
  <c r="O276" i="30"/>
  <c r="M276" i="30"/>
  <c r="N275" i="30"/>
  <c r="P271" i="30"/>
  <c r="O268" i="30"/>
  <c r="M268" i="30"/>
  <c r="N267" i="30"/>
  <c r="N263" i="30"/>
  <c r="P262" i="30"/>
  <c r="P256" i="30"/>
  <c r="M253" i="30"/>
  <c r="N253" i="30"/>
  <c r="Q251" i="30"/>
  <c r="N251" i="30"/>
  <c r="Q248" i="30"/>
  <c r="Q233" i="30"/>
  <c r="O233" i="30"/>
  <c r="P233" i="30"/>
  <c r="N231" i="30"/>
  <c r="P230" i="30"/>
  <c r="Q216" i="30"/>
  <c r="N211" i="30"/>
  <c r="P208" i="30"/>
  <c r="Q201" i="30"/>
  <c r="O201" i="30"/>
  <c r="P201" i="30"/>
  <c r="O199" i="30"/>
  <c r="Q199" i="30"/>
  <c r="O195" i="30"/>
  <c r="Q195" i="30"/>
  <c r="Q185" i="30"/>
  <c r="O185" i="30"/>
  <c r="P185" i="30"/>
  <c r="O183" i="30"/>
  <c r="Q183" i="30"/>
  <c r="O179" i="30"/>
  <c r="Q179" i="30"/>
  <c r="Q169" i="30"/>
  <c r="O169" i="30"/>
  <c r="P169" i="30"/>
  <c r="O167" i="30"/>
  <c r="Q167" i="30"/>
  <c r="O163" i="30"/>
  <c r="Q163" i="30"/>
  <c r="Q153" i="30"/>
  <c r="O153" i="30"/>
  <c r="P153" i="30"/>
  <c r="O151" i="30"/>
  <c r="Q151" i="30"/>
  <c r="M150" i="30"/>
  <c r="O150" i="30"/>
  <c r="O104" i="30"/>
  <c r="P104" i="30"/>
  <c r="Q104" i="30"/>
  <c r="N262" i="30"/>
  <c r="P260" i="30"/>
  <c r="Q258" i="30"/>
  <c r="M257" i="30"/>
  <c r="N257" i="30"/>
  <c r="N256" i="30"/>
  <c r="N254" i="30"/>
  <c r="P252" i="30"/>
  <c r="Q250" i="30"/>
  <c r="M249" i="30"/>
  <c r="N249" i="30"/>
  <c r="N248" i="30"/>
  <c r="N246" i="30"/>
  <c r="P244" i="30"/>
  <c r="Q242" i="30"/>
  <c r="M241" i="30"/>
  <c r="N241" i="30"/>
  <c r="N240" i="30"/>
  <c r="N238" i="30"/>
  <c r="P236" i="30"/>
  <c r="Q234" i="30"/>
  <c r="M233" i="30"/>
  <c r="N233" i="30"/>
  <c r="N232" i="30"/>
  <c r="N230" i="30"/>
  <c r="P228" i="30"/>
  <c r="Q227" i="30"/>
  <c r="Q226" i="30"/>
  <c r="M225" i="30"/>
  <c r="N225" i="30"/>
  <c r="N224" i="30"/>
  <c r="N222" i="30"/>
  <c r="P220" i="30"/>
  <c r="Q219" i="30"/>
  <c r="Q218" i="30"/>
  <c r="M217" i="30"/>
  <c r="N217" i="30"/>
  <c r="N216" i="30"/>
  <c r="N214" i="30"/>
  <c r="P212" i="30"/>
  <c r="Q211" i="30"/>
  <c r="Q210" i="30"/>
  <c r="M209" i="30"/>
  <c r="N209" i="30"/>
  <c r="N208" i="30"/>
  <c r="Q197" i="30"/>
  <c r="O197" i="30"/>
  <c r="O191" i="30"/>
  <c r="Q191" i="30"/>
  <c r="Q181" i="30"/>
  <c r="O181" i="30"/>
  <c r="O175" i="30"/>
  <c r="Q175" i="30"/>
  <c r="Q165" i="30"/>
  <c r="O165" i="30"/>
  <c r="O159" i="30"/>
  <c r="Q159" i="30"/>
  <c r="O128" i="30"/>
  <c r="P128" i="30"/>
  <c r="O101" i="30"/>
  <c r="Q101" i="30"/>
  <c r="P89" i="30"/>
  <c r="M83" i="30"/>
  <c r="N83" i="30"/>
  <c r="P66" i="30"/>
  <c r="Q66" i="30"/>
  <c r="O66" i="30"/>
  <c r="P58" i="30"/>
  <c r="Q58" i="30"/>
  <c r="O58" i="30"/>
  <c r="O48" i="30"/>
  <c r="Q48" i="30"/>
  <c r="Q261" i="30"/>
  <c r="O260" i="30"/>
  <c r="P259" i="30"/>
  <c r="O258" i="30"/>
  <c r="Q253" i="30"/>
  <c r="O252" i="30"/>
  <c r="P251" i="30"/>
  <c r="O250" i="30"/>
  <c r="Q245" i="30"/>
  <c r="O244" i="30"/>
  <c r="P243" i="30"/>
  <c r="O242" i="30"/>
  <c r="Q237" i="30"/>
  <c r="O236" i="30"/>
  <c r="P235" i="30"/>
  <c r="O234" i="30"/>
  <c r="Q229" i="30"/>
  <c r="P227" i="30"/>
  <c r="Q221" i="30"/>
  <c r="P219" i="30"/>
  <c r="Q213" i="30"/>
  <c r="P211" i="30"/>
  <c r="O203" i="30"/>
  <c r="Q203" i="30"/>
  <c r="Q193" i="30"/>
  <c r="O193" i="30"/>
  <c r="O187" i="30"/>
  <c r="Q187" i="30"/>
  <c r="Q177" i="30"/>
  <c r="O177" i="30"/>
  <c r="O171" i="30"/>
  <c r="Q171" i="30"/>
  <c r="Q161" i="30"/>
  <c r="O161" i="30"/>
  <c r="O155" i="30"/>
  <c r="Q155" i="30"/>
  <c r="O125" i="30"/>
  <c r="Q125" i="30"/>
  <c r="O120" i="30"/>
  <c r="P120" i="30"/>
  <c r="P98" i="30"/>
  <c r="Q98" i="30"/>
  <c r="O98" i="30"/>
  <c r="Q85" i="30"/>
  <c r="P85" i="30"/>
  <c r="N206" i="30"/>
  <c r="M205" i="30"/>
  <c r="P204" i="30"/>
  <c r="N202" i="30"/>
  <c r="M201" i="30"/>
  <c r="P200" i="30"/>
  <c r="N198" i="30"/>
  <c r="M197" i="30"/>
  <c r="P196" i="30"/>
  <c r="N194" i="30"/>
  <c r="M193" i="30"/>
  <c r="P192" i="30"/>
  <c r="N190" i="30"/>
  <c r="M189" i="30"/>
  <c r="P188" i="30"/>
  <c r="N186" i="30"/>
  <c r="M185" i="30"/>
  <c r="P184" i="30"/>
  <c r="N182" i="30"/>
  <c r="M181" i="30"/>
  <c r="P180" i="30"/>
  <c r="N178" i="30"/>
  <c r="M177" i="30"/>
  <c r="P176" i="30"/>
  <c r="N174" i="30"/>
  <c r="M173" i="30"/>
  <c r="P172" i="30"/>
  <c r="N170" i="30"/>
  <c r="M169" i="30"/>
  <c r="P168" i="30"/>
  <c r="N166" i="30"/>
  <c r="M165" i="30"/>
  <c r="P164" i="30"/>
  <c r="N162" i="30"/>
  <c r="M161" i="30"/>
  <c r="P160" i="30"/>
  <c r="N158" i="30"/>
  <c r="M157" i="30"/>
  <c r="P156" i="30"/>
  <c r="N154" i="30"/>
  <c r="M153" i="30"/>
  <c r="P152" i="30"/>
  <c r="N150" i="30"/>
  <c r="M127" i="30"/>
  <c r="N127" i="30"/>
  <c r="P126" i="30"/>
  <c r="Q126" i="30"/>
  <c r="M119" i="30"/>
  <c r="N119" i="30"/>
  <c r="P118" i="30"/>
  <c r="Q118" i="30"/>
  <c r="M111" i="30"/>
  <c r="N111" i="30"/>
  <c r="P110" i="30"/>
  <c r="Q110" i="30"/>
  <c r="M103" i="30"/>
  <c r="N103" i="30"/>
  <c r="P102" i="30"/>
  <c r="Q102" i="30"/>
  <c r="P90" i="30"/>
  <c r="Q90" i="30"/>
  <c r="O90" i="30"/>
  <c r="P74" i="30"/>
  <c r="Q74" i="30"/>
  <c r="O74" i="30"/>
  <c r="M59" i="30"/>
  <c r="N59" i="30"/>
  <c r="N205" i="30"/>
  <c r="N201" i="30"/>
  <c r="N197" i="30"/>
  <c r="N193" i="30"/>
  <c r="N189" i="30"/>
  <c r="N185" i="30"/>
  <c r="N181" i="30"/>
  <c r="N177" i="30"/>
  <c r="N173" i="30"/>
  <c r="N169" i="30"/>
  <c r="N165" i="30"/>
  <c r="N161" i="30"/>
  <c r="N157" i="30"/>
  <c r="N153" i="30"/>
  <c r="P149" i="30"/>
  <c r="Q149" i="30"/>
  <c r="N146" i="30"/>
  <c r="P145" i="30"/>
  <c r="Q145" i="30"/>
  <c r="N142" i="30"/>
  <c r="P141" i="30"/>
  <c r="Q141" i="30"/>
  <c r="N138" i="30"/>
  <c r="P137" i="30"/>
  <c r="Q137" i="30"/>
  <c r="N134" i="30"/>
  <c r="P133" i="30"/>
  <c r="Q133" i="30"/>
  <c r="N130" i="30"/>
  <c r="P129" i="30"/>
  <c r="Q129" i="30"/>
  <c r="O126" i="30"/>
  <c r="M126" i="30"/>
  <c r="O118" i="30"/>
  <c r="M118" i="30"/>
  <c r="O110" i="30"/>
  <c r="M110" i="30"/>
  <c r="O102" i="30"/>
  <c r="M102" i="30"/>
  <c r="P94" i="30"/>
  <c r="Q94" i="30"/>
  <c r="O94" i="30"/>
  <c r="N87" i="30"/>
  <c r="P78" i="30"/>
  <c r="Q78" i="30"/>
  <c r="O78" i="30"/>
  <c r="M67" i="30"/>
  <c r="N67" i="30"/>
  <c r="N128" i="30"/>
  <c r="O124" i="30"/>
  <c r="P122" i="30"/>
  <c r="Q122" i="30"/>
  <c r="M121" i="30"/>
  <c r="N120" i="30"/>
  <c r="O116" i="30"/>
  <c r="P114" i="30"/>
  <c r="Q114" i="30"/>
  <c r="M113" i="30"/>
  <c r="N112" i="30"/>
  <c r="O108" i="30"/>
  <c r="P106" i="30"/>
  <c r="Q106" i="30"/>
  <c r="M105" i="30"/>
  <c r="N104" i="30"/>
  <c r="O100" i="30"/>
  <c r="M98" i="30"/>
  <c r="M94" i="30"/>
  <c r="M90" i="30"/>
  <c r="M86" i="30"/>
  <c r="M82" i="30"/>
  <c r="M78" i="30"/>
  <c r="M74" i="30"/>
  <c r="M66" i="30"/>
  <c r="M58" i="30"/>
  <c r="M51" i="30"/>
  <c r="M42" i="30"/>
  <c r="N42" i="30"/>
  <c r="M25" i="30"/>
  <c r="M21" i="30"/>
  <c r="Q146" i="30"/>
  <c r="Q142" i="30"/>
  <c r="Q138" i="30"/>
  <c r="Q134" i="30"/>
  <c r="Q130" i="30"/>
  <c r="P124" i="30"/>
  <c r="P123" i="30"/>
  <c r="M123" i="30"/>
  <c r="N121" i="30"/>
  <c r="P116" i="30"/>
  <c r="P115" i="30"/>
  <c r="M115" i="30"/>
  <c r="N113" i="30"/>
  <c r="P108" i="30"/>
  <c r="P107" i="30"/>
  <c r="M107" i="30"/>
  <c r="N105" i="30"/>
  <c r="P100" i="30"/>
  <c r="P99" i="30"/>
  <c r="M99" i="30"/>
  <c r="N98" i="30"/>
  <c r="M97" i="30"/>
  <c r="N94" i="30"/>
  <c r="M93" i="30"/>
  <c r="N90" i="30"/>
  <c r="M89" i="30"/>
  <c r="N86" i="30"/>
  <c r="M85" i="30"/>
  <c r="N82" i="30"/>
  <c r="M81" i="30"/>
  <c r="N78" i="30"/>
  <c r="M77" i="30"/>
  <c r="N74" i="30"/>
  <c r="O73" i="30"/>
  <c r="Q73" i="30"/>
  <c r="O68" i="30"/>
  <c r="N66" i="30"/>
  <c r="O65" i="30"/>
  <c r="Q65" i="30"/>
  <c r="O60" i="30"/>
  <c r="N58" i="30"/>
  <c r="O57" i="30"/>
  <c r="Q57" i="30"/>
  <c r="O53" i="30"/>
  <c r="Q53" i="30"/>
  <c r="P51" i="30"/>
  <c r="O51" i="30"/>
  <c r="Q51" i="30"/>
  <c r="Q47" i="30"/>
  <c r="O47" i="30"/>
  <c r="P32" i="30"/>
  <c r="Q32" i="30"/>
  <c r="M32" i="30"/>
  <c r="M30" i="30"/>
  <c r="N30" i="30"/>
  <c r="O72" i="30"/>
  <c r="P70" i="30"/>
  <c r="Q70" i="30"/>
  <c r="M69" i="30"/>
  <c r="N68" i="30"/>
  <c r="O64" i="30"/>
  <c r="P62" i="30"/>
  <c r="Q62" i="30"/>
  <c r="M61" i="30"/>
  <c r="N60" i="30"/>
  <c r="O56" i="30"/>
  <c r="Q56" i="30"/>
  <c r="M47" i="30"/>
  <c r="Q127" i="30"/>
  <c r="Q123" i="30"/>
  <c r="Q119" i="30"/>
  <c r="Q115" i="30"/>
  <c r="Q111" i="30"/>
  <c r="Q107" i="30"/>
  <c r="Q103" i="30"/>
  <c r="Q99" i="30"/>
  <c r="Q95" i="30"/>
  <c r="Q91" i="30"/>
  <c r="Q87" i="30"/>
  <c r="Q83" i="30"/>
  <c r="Q79" i="30"/>
  <c r="Q75" i="30"/>
  <c r="P72" i="30"/>
  <c r="P71" i="30"/>
  <c r="M71" i="30"/>
  <c r="N69" i="30"/>
  <c r="P64" i="30"/>
  <c r="P63" i="30"/>
  <c r="M63" i="30"/>
  <c r="N61" i="30"/>
  <c r="N56" i="30"/>
  <c r="Q50" i="30"/>
  <c r="O50" i="30"/>
  <c r="P42" i="30"/>
  <c r="O42" i="30"/>
  <c r="Q25" i="30"/>
  <c r="M23" i="30"/>
  <c r="N23" i="30"/>
  <c r="Q71" i="30"/>
  <c r="Q67" i="30"/>
  <c r="Q63" i="30"/>
  <c r="Q59" i="30"/>
  <c r="M55" i="30"/>
  <c r="Q54" i="30"/>
  <c r="O54" i="30"/>
  <c r="Q43" i="30"/>
  <c r="O43" i="30"/>
  <c r="M40" i="30"/>
  <c r="M38" i="30"/>
  <c r="N38" i="30"/>
  <c r="M29" i="30"/>
  <c r="M27" i="30"/>
  <c r="N27" i="30"/>
  <c r="Q17" i="30"/>
  <c r="M13" i="30"/>
  <c r="M11" i="30"/>
  <c r="N11" i="30"/>
  <c r="M36" i="30"/>
  <c r="M34" i="30"/>
  <c r="N34" i="30"/>
  <c r="Q21" i="30"/>
  <c r="M17" i="30"/>
  <c r="M15" i="30"/>
  <c r="N15" i="30"/>
  <c r="N55" i="30"/>
  <c r="M54" i="30"/>
  <c r="P53" i="30"/>
  <c r="N51" i="30"/>
  <c r="M50" i="30"/>
  <c r="P49" i="30"/>
  <c r="P46" i="30"/>
  <c r="M43" i="30"/>
  <c r="Q39" i="30"/>
  <c r="O39" i="30"/>
  <c r="Q35" i="30"/>
  <c r="O35" i="30"/>
  <c r="Q31" i="30"/>
  <c r="O31" i="30"/>
  <c r="Q28" i="30"/>
  <c r="P28" i="30"/>
  <c r="Q24" i="30"/>
  <c r="P24" i="30"/>
  <c r="Q20" i="30"/>
  <c r="P20" i="30"/>
  <c r="Q16" i="30"/>
  <c r="P16" i="30"/>
  <c r="Q12" i="30"/>
  <c r="P12" i="30"/>
  <c r="Q8" i="30"/>
  <c r="P8" i="30"/>
  <c r="N40" i="30"/>
  <c r="M39" i="30"/>
  <c r="P38" i="30"/>
  <c r="N36" i="30"/>
  <c r="M35" i="30"/>
  <c r="P34" i="30"/>
  <c r="Q33" i="30"/>
  <c r="N32" i="30"/>
  <c r="M31" i="30"/>
  <c r="P30" i="30"/>
  <c r="N29" i="30"/>
  <c r="M28" i="30"/>
  <c r="P27" i="30"/>
  <c r="Q27" i="30"/>
  <c r="N25" i="30"/>
  <c r="M24" i="30"/>
  <c r="P23" i="30"/>
  <c r="Q23" i="30"/>
  <c r="N21" i="30"/>
  <c r="M20" i="30"/>
  <c r="P19" i="30"/>
  <c r="Q19" i="30"/>
  <c r="N17" i="30"/>
  <c r="M16" i="30"/>
  <c r="P15" i="30"/>
  <c r="Q15" i="30"/>
  <c r="N13" i="30"/>
  <c r="M12" i="30"/>
  <c r="P11" i="30"/>
  <c r="Q11" i="30"/>
  <c r="N9" i="30"/>
  <c r="N8" i="30"/>
  <c r="M8" i="30"/>
  <c r="P7" i="30"/>
  <c r="Q7" i="30"/>
  <c r="P6" i="27" l="1"/>
  <c r="O6" i="27"/>
  <c r="X6" i="27"/>
  <c r="W6" i="27"/>
  <c r="V6" i="27"/>
  <c r="U6" i="27"/>
  <c r="T6" i="27"/>
  <c r="S6" i="27"/>
  <c r="X5" i="27"/>
  <c r="W5" i="27"/>
  <c r="V5" i="27"/>
  <c r="U5" i="27"/>
  <c r="T5" i="27"/>
  <c r="S5" i="27"/>
  <c r="J7" i="27"/>
  <c r="K7" i="27" s="1"/>
  <c r="V104" i="32"/>
  <c r="U546" i="32"/>
  <c r="Q684" i="32"/>
  <c r="T289" i="32"/>
  <c r="V402" i="32"/>
  <c r="V266" i="32"/>
  <c r="S331" i="32"/>
  <c r="S649" i="32"/>
  <c r="S46" i="32"/>
  <c r="T310" i="32"/>
  <c r="S517" i="32"/>
  <c r="Q306" i="32"/>
  <c r="Q638" i="32"/>
  <c r="Q665" i="32"/>
  <c r="T901" i="32"/>
  <c r="Q772" i="32"/>
  <c r="Q19" i="32"/>
  <c r="R172" i="32"/>
  <c r="Q407" i="32"/>
  <c r="Q7" i="32"/>
  <c r="T917" i="32"/>
  <c r="S779" i="32"/>
  <c r="S166" i="32"/>
  <c r="U439" i="32"/>
  <c r="Q735" i="32"/>
  <c r="T937" i="32"/>
  <c r="T480" i="32"/>
  <c r="U568" i="32"/>
  <c r="T207" i="32"/>
  <c r="Q1004" i="32"/>
  <c r="V232" i="32"/>
  <c r="Q767" i="32"/>
  <c r="S96" i="32"/>
  <c r="U25" i="32"/>
  <c r="U866" i="32"/>
  <c r="R78" i="32"/>
  <c r="Q311" i="32"/>
  <c r="S239" i="32"/>
  <c r="U858" i="32"/>
  <c r="Q921" i="32"/>
  <c r="Q274" i="32"/>
  <c r="S630" i="32"/>
  <c r="V220" i="32"/>
  <c r="U196" i="32"/>
  <c r="Q558" i="32"/>
  <c r="Q22" i="32"/>
  <c r="Q362" i="32"/>
  <c r="S824" i="32"/>
  <c r="Q845" i="32"/>
  <c r="Q955" i="32"/>
  <c r="R394" i="32"/>
  <c r="U820" i="32"/>
  <c r="T1001" i="32"/>
  <c r="Q803" i="32"/>
  <c r="U159" i="32"/>
  <c r="R996" i="32"/>
  <c r="T910" i="32"/>
  <c r="T191" i="32"/>
  <c r="T473" i="32"/>
  <c r="Q1005" i="32"/>
  <c r="R1005" i="32"/>
  <c r="S1005" i="32"/>
  <c r="T1005" i="32"/>
  <c r="U1005" i="32"/>
  <c r="V1005" i="32"/>
  <c r="V695" i="32"/>
  <c r="R458" i="32"/>
  <c r="Q816" i="32"/>
  <c r="Q533" i="32"/>
  <c r="V953" i="32"/>
  <c r="Q476" i="32"/>
  <c r="V715" i="32"/>
  <c r="S611" i="32"/>
  <c r="U49" i="32"/>
  <c r="R700" i="32"/>
  <c r="U608" i="32"/>
  <c r="V38" i="32"/>
  <c r="S483" i="32"/>
  <c r="U591" i="32"/>
  <c r="R993" i="32"/>
  <c r="R228" i="32"/>
  <c r="R716" i="32"/>
  <c r="S795" i="32"/>
  <c r="U915" i="32"/>
  <c r="U489" i="32"/>
  <c r="S722" i="32"/>
  <c r="Q395" i="32"/>
  <c r="Q41" i="32"/>
  <c r="Q50" i="32"/>
  <c r="Q61" i="32"/>
  <c r="Q35" i="32"/>
  <c r="Q163" i="32"/>
  <c r="Q266" i="32"/>
  <c r="V457" i="32"/>
  <c r="R398" i="32"/>
  <c r="S763" i="32"/>
  <c r="Q556" i="32"/>
  <c r="Q963" i="32"/>
  <c r="Q521" i="32"/>
  <c r="S614" i="32"/>
  <c r="S619" i="32"/>
  <c r="T331" i="32"/>
  <c r="V210" i="32"/>
  <c r="Q660" i="32"/>
  <c r="U560" i="32"/>
  <c r="V560" i="32"/>
  <c r="Q560" i="32"/>
  <c r="R560" i="32"/>
  <c r="S560" i="32"/>
  <c r="T560" i="32"/>
  <c r="R387" i="32"/>
  <c r="S387" i="32"/>
  <c r="T387" i="32"/>
  <c r="V387" i="32"/>
  <c r="Q387" i="32"/>
  <c r="U387" i="32"/>
  <c r="V906" i="32"/>
  <c r="Q906" i="32"/>
  <c r="R906" i="32"/>
  <c r="S906" i="32"/>
  <c r="T906" i="32"/>
  <c r="U906" i="32"/>
  <c r="U587" i="32"/>
  <c r="V587" i="32"/>
  <c r="Q587" i="32"/>
  <c r="R587" i="32"/>
  <c r="S587" i="32"/>
  <c r="T587" i="32"/>
  <c r="T271" i="32"/>
  <c r="U271" i="32"/>
  <c r="V271" i="32"/>
  <c r="Q271" i="32"/>
  <c r="S271" i="32"/>
  <c r="R271" i="32"/>
  <c r="Q625" i="32"/>
  <c r="R625" i="32"/>
  <c r="S625" i="32"/>
  <c r="T625" i="32"/>
  <c r="U625" i="32"/>
  <c r="V625" i="32"/>
  <c r="S60" i="32"/>
  <c r="T60" i="32"/>
  <c r="V60" i="32"/>
  <c r="Q60" i="32"/>
  <c r="R60" i="32"/>
  <c r="U60" i="32"/>
  <c r="U195" i="32"/>
  <c r="Q195" i="32"/>
  <c r="R195" i="32"/>
  <c r="T195" i="32"/>
  <c r="S195" i="32"/>
  <c r="V195" i="32"/>
  <c r="Q731" i="32"/>
  <c r="R731" i="32"/>
  <c r="S731" i="32"/>
  <c r="T731" i="32"/>
  <c r="U731" i="32"/>
  <c r="V731" i="32"/>
  <c r="Q588" i="32"/>
  <c r="R588" i="32"/>
  <c r="S588" i="32"/>
  <c r="T588" i="32"/>
  <c r="U588" i="32"/>
  <c r="V588" i="32"/>
  <c r="S190" i="32"/>
  <c r="T190" i="32"/>
  <c r="U190" i="32"/>
  <c r="R190" i="32"/>
  <c r="Q190" i="32"/>
  <c r="V190" i="32"/>
  <c r="Q308" i="32"/>
  <c r="R308" i="32"/>
  <c r="S308" i="32"/>
  <c r="T308" i="32"/>
  <c r="U308" i="32"/>
  <c r="V308" i="32"/>
  <c r="Q193" i="32"/>
  <c r="R193" i="32"/>
  <c r="S193" i="32"/>
  <c r="U193" i="32"/>
  <c r="V193" i="32"/>
  <c r="T193" i="32"/>
  <c r="S733" i="32"/>
  <c r="T733" i="32"/>
  <c r="U733" i="32"/>
  <c r="V733" i="32"/>
  <c r="Q733" i="32"/>
  <c r="R733" i="32"/>
  <c r="Q868" i="32"/>
  <c r="R868" i="32"/>
  <c r="S868" i="32"/>
  <c r="T868" i="32"/>
  <c r="U868" i="32"/>
  <c r="V868" i="32"/>
  <c r="T291" i="32"/>
  <c r="U291" i="32"/>
  <c r="V291" i="32"/>
  <c r="Q291" i="32"/>
  <c r="S291" i="32"/>
  <c r="R291" i="32"/>
  <c r="S682" i="32"/>
  <c r="T682" i="32"/>
  <c r="U682" i="32"/>
  <c r="V682" i="32"/>
  <c r="Q682" i="32"/>
  <c r="R682" i="32"/>
  <c r="Q562" i="32"/>
  <c r="R562" i="32"/>
  <c r="S562" i="32"/>
  <c r="T562" i="32"/>
  <c r="U562" i="32"/>
  <c r="V562" i="32"/>
  <c r="S821" i="32"/>
  <c r="T821" i="32"/>
  <c r="U821" i="32"/>
  <c r="V821" i="32"/>
  <c r="Q821" i="32"/>
  <c r="R821" i="32"/>
  <c r="V426" i="32"/>
  <c r="Q426" i="32"/>
  <c r="R426" i="32"/>
  <c r="S426" i="32"/>
  <c r="U426" i="32"/>
  <c r="T426" i="32"/>
  <c r="Q688" i="32"/>
  <c r="R688" i="32"/>
  <c r="S688" i="32"/>
  <c r="T688" i="32"/>
  <c r="U688" i="32"/>
  <c r="V688" i="32"/>
  <c r="Q605" i="32"/>
  <c r="R605" i="32"/>
  <c r="S605" i="32"/>
  <c r="T605" i="32"/>
  <c r="U605" i="32"/>
  <c r="V605" i="32"/>
  <c r="Q522" i="32"/>
  <c r="R522" i="32"/>
  <c r="S522" i="32"/>
  <c r="T522" i="32"/>
  <c r="U522" i="32"/>
  <c r="V522" i="32"/>
  <c r="U314" i="32"/>
  <c r="V314" i="32"/>
  <c r="Q314" i="32"/>
  <c r="R314" i="32"/>
  <c r="T314" i="32"/>
  <c r="S314" i="32"/>
  <c r="Q180" i="32"/>
  <c r="S180" i="32"/>
  <c r="T180" i="32"/>
  <c r="V180" i="32"/>
  <c r="U180" i="32"/>
  <c r="R180" i="32"/>
  <c r="U135" i="32"/>
  <c r="V135" i="32"/>
  <c r="Q135" i="32"/>
  <c r="R135" i="32"/>
  <c r="T135" i="32"/>
  <c r="S135" i="32"/>
  <c r="S881" i="32"/>
  <c r="T881" i="32"/>
  <c r="U881" i="32"/>
  <c r="V881" i="32"/>
  <c r="Q881" i="32"/>
  <c r="R881" i="32"/>
  <c r="S721" i="32"/>
  <c r="T721" i="32"/>
  <c r="U721" i="32"/>
  <c r="V721" i="32"/>
  <c r="Q721" i="32"/>
  <c r="R721" i="32"/>
  <c r="R988" i="32"/>
  <c r="S988" i="32"/>
  <c r="T988" i="32"/>
  <c r="U988" i="32"/>
  <c r="V988" i="32"/>
  <c r="Q988" i="32"/>
  <c r="S130" i="32"/>
  <c r="T130" i="32"/>
  <c r="U130" i="32"/>
  <c r="V130" i="32"/>
  <c r="R130" i="32"/>
  <c r="Q130" i="32"/>
  <c r="V898" i="32"/>
  <c r="Q898" i="32"/>
  <c r="R898" i="32"/>
  <c r="S898" i="32"/>
  <c r="T898" i="32"/>
  <c r="U898" i="32"/>
  <c r="U500" i="32"/>
  <c r="V500" i="32"/>
  <c r="Q500" i="32"/>
  <c r="R500" i="32"/>
  <c r="S500" i="32"/>
  <c r="T500" i="32"/>
  <c r="R927" i="32"/>
  <c r="V927" i="32"/>
  <c r="Q927" i="32"/>
  <c r="S927" i="32"/>
  <c r="T927" i="32"/>
  <c r="U927" i="32"/>
  <c r="V707" i="32"/>
  <c r="Q707" i="32"/>
  <c r="R707" i="32"/>
  <c r="S707" i="32"/>
  <c r="T707" i="32"/>
  <c r="U707" i="32"/>
  <c r="Q621" i="32"/>
  <c r="R621" i="32"/>
  <c r="S621" i="32"/>
  <c r="T621" i="32"/>
  <c r="U621" i="32"/>
  <c r="V621" i="32"/>
  <c r="R992" i="32"/>
  <c r="S992" i="32"/>
  <c r="T992" i="32"/>
  <c r="U992" i="32"/>
  <c r="V992" i="32"/>
  <c r="Q992" i="32"/>
  <c r="Q589" i="32"/>
  <c r="R589" i="32"/>
  <c r="S589" i="32"/>
  <c r="T589" i="32"/>
  <c r="U589" i="32"/>
  <c r="V589" i="32"/>
  <c r="T989" i="32"/>
  <c r="U989" i="32"/>
  <c r="V989" i="32"/>
  <c r="Q989" i="32"/>
  <c r="R989" i="32"/>
  <c r="S989" i="32"/>
  <c r="Q152" i="32"/>
  <c r="R152" i="32"/>
  <c r="S152" i="32"/>
  <c r="T152" i="32"/>
  <c r="V152" i="32"/>
  <c r="U152" i="32"/>
  <c r="T199" i="32"/>
  <c r="U199" i="32"/>
  <c r="V199" i="32"/>
  <c r="Q199" i="32"/>
  <c r="S199" i="32"/>
  <c r="R199" i="32"/>
  <c r="U774" i="32"/>
  <c r="V774" i="32"/>
  <c r="Q774" i="32"/>
  <c r="R774" i="32"/>
  <c r="S774" i="32"/>
  <c r="T774" i="32"/>
  <c r="S590" i="32"/>
  <c r="T590" i="32"/>
  <c r="U590" i="32"/>
  <c r="V590" i="32"/>
  <c r="Q590" i="32"/>
  <c r="R590" i="32"/>
  <c r="U338" i="32"/>
  <c r="V338" i="32"/>
  <c r="Q338" i="32"/>
  <c r="R338" i="32"/>
  <c r="T338" i="32"/>
  <c r="S338" i="32"/>
  <c r="Q156" i="32"/>
  <c r="R156" i="32"/>
  <c r="S156" i="32"/>
  <c r="T156" i="32"/>
  <c r="V156" i="32"/>
  <c r="U156" i="32"/>
  <c r="Q95" i="32"/>
  <c r="R95" i="32"/>
  <c r="T95" i="32"/>
  <c r="U95" i="32"/>
  <c r="V95" i="32"/>
  <c r="S95" i="32"/>
  <c r="V942" i="32"/>
  <c r="Q942" i="32"/>
  <c r="R942" i="32"/>
  <c r="S942" i="32"/>
  <c r="T942" i="32"/>
  <c r="U942" i="32"/>
  <c r="R892" i="32"/>
  <c r="T892" i="32"/>
  <c r="U892" i="32"/>
  <c r="V892" i="32"/>
  <c r="Q892" i="32"/>
  <c r="S892" i="32"/>
  <c r="Q672" i="32"/>
  <c r="R672" i="32"/>
  <c r="S672" i="32"/>
  <c r="T672" i="32"/>
  <c r="U672" i="32"/>
  <c r="V672" i="32"/>
  <c r="Q586" i="32"/>
  <c r="T586" i="32"/>
  <c r="U586" i="32"/>
  <c r="R586" i="32"/>
  <c r="S586" i="32"/>
  <c r="V586" i="32"/>
  <c r="R436" i="32"/>
  <c r="S436" i="32"/>
  <c r="T436" i="32"/>
  <c r="U436" i="32"/>
  <c r="V436" i="32"/>
  <c r="Q436" i="32"/>
  <c r="Q79" i="32"/>
  <c r="R79" i="32"/>
  <c r="T79" i="32"/>
  <c r="U79" i="32"/>
  <c r="V79" i="32"/>
  <c r="S79" i="32"/>
  <c r="T287" i="32"/>
  <c r="U287" i="32"/>
  <c r="V287" i="32"/>
  <c r="Q287" i="32"/>
  <c r="S287" i="32"/>
  <c r="R287" i="32"/>
  <c r="Q18" i="32"/>
  <c r="R18" i="32"/>
  <c r="S18" i="32"/>
  <c r="T18" i="32"/>
  <c r="U18" i="32"/>
  <c r="V18" i="32"/>
  <c r="U862" i="32"/>
  <c r="V862" i="32"/>
  <c r="Q862" i="32"/>
  <c r="R862" i="32"/>
  <c r="S862" i="32"/>
  <c r="T862" i="32"/>
  <c r="Q391" i="32"/>
  <c r="R391" i="32"/>
  <c r="S391" i="32"/>
  <c r="T391" i="32"/>
  <c r="U391" i="32"/>
  <c r="V391" i="32"/>
  <c r="Q367" i="32"/>
  <c r="R367" i="32"/>
  <c r="S367" i="32"/>
  <c r="T367" i="32"/>
  <c r="V367" i="32"/>
  <c r="U367" i="32"/>
  <c r="R90" i="32"/>
  <c r="S90" i="32"/>
  <c r="T90" i="32"/>
  <c r="U90" i="32"/>
  <c r="V90" i="32"/>
  <c r="Q90" i="32"/>
  <c r="Q550" i="32"/>
  <c r="R550" i="32"/>
  <c r="S550" i="32"/>
  <c r="T550" i="32"/>
  <c r="U550" i="32"/>
  <c r="V550" i="32"/>
  <c r="R976" i="32"/>
  <c r="S976" i="32"/>
  <c r="T976" i="32"/>
  <c r="U976" i="32"/>
  <c r="V976" i="32"/>
  <c r="Q976" i="32"/>
  <c r="T417" i="32"/>
  <c r="U417" i="32"/>
  <c r="V417" i="32"/>
  <c r="Q417" i="32"/>
  <c r="S417" i="32"/>
  <c r="R417" i="32"/>
  <c r="S650" i="32"/>
  <c r="T650" i="32"/>
  <c r="U650" i="32"/>
  <c r="V650" i="32"/>
  <c r="Q650" i="32"/>
  <c r="R650" i="32"/>
  <c r="Q316" i="32"/>
  <c r="R316" i="32"/>
  <c r="S316" i="32"/>
  <c r="T316" i="32"/>
  <c r="U316" i="32"/>
  <c r="V316" i="32"/>
  <c r="Q856" i="32"/>
  <c r="R856" i="32"/>
  <c r="S856" i="32"/>
  <c r="T856" i="32"/>
  <c r="U856" i="32"/>
  <c r="V856" i="32"/>
  <c r="Q356" i="32"/>
  <c r="R356" i="32"/>
  <c r="S356" i="32"/>
  <c r="T356" i="32"/>
  <c r="U356" i="32"/>
  <c r="V356" i="32"/>
  <c r="Q300" i="32"/>
  <c r="R300" i="32"/>
  <c r="S300" i="32"/>
  <c r="T300" i="32"/>
  <c r="U300" i="32"/>
  <c r="V300" i="32"/>
  <c r="S499" i="32"/>
  <c r="T499" i="32"/>
  <c r="U499" i="32"/>
  <c r="V499" i="32"/>
  <c r="Q499" i="32"/>
  <c r="R499" i="32"/>
  <c r="Q792" i="32"/>
  <c r="R792" i="32"/>
  <c r="S792" i="32"/>
  <c r="T792" i="32"/>
  <c r="U792" i="32"/>
  <c r="V792" i="32"/>
  <c r="R250" i="32"/>
  <c r="S250" i="32"/>
  <c r="T250" i="32"/>
  <c r="U250" i="32"/>
  <c r="V250" i="32"/>
  <c r="Q250" i="32"/>
  <c r="S325" i="32"/>
  <c r="T325" i="32"/>
  <c r="U325" i="32"/>
  <c r="V325" i="32"/>
  <c r="R325" i="32"/>
  <c r="Q325" i="32"/>
  <c r="V414" i="32"/>
  <c r="Q414" i="32"/>
  <c r="R414" i="32"/>
  <c r="S414" i="32"/>
  <c r="U414" i="32"/>
  <c r="T414" i="32"/>
  <c r="Q140" i="32"/>
  <c r="R140" i="32"/>
  <c r="S140" i="32"/>
  <c r="T140" i="32"/>
  <c r="V140" i="32"/>
  <c r="U140" i="32"/>
  <c r="Q249" i="32"/>
  <c r="R249" i="32"/>
  <c r="S249" i="32"/>
  <c r="T249" i="32"/>
  <c r="U249" i="32"/>
  <c r="V249" i="32"/>
  <c r="R891" i="32"/>
  <c r="S891" i="32"/>
  <c r="T891" i="32"/>
  <c r="U891" i="32"/>
  <c r="V891" i="32"/>
  <c r="Q891" i="32"/>
  <c r="T985" i="32"/>
  <c r="U985" i="32"/>
  <c r="V985" i="32"/>
  <c r="Q985" i="32"/>
  <c r="R985" i="32"/>
  <c r="S985" i="32"/>
  <c r="S515" i="32"/>
  <c r="T515" i="32"/>
  <c r="U515" i="32"/>
  <c r="V515" i="32"/>
  <c r="Q515" i="32"/>
  <c r="R515" i="32"/>
  <c r="S28" i="32"/>
  <c r="T28" i="32"/>
  <c r="U28" i="32"/>
  <c r="V28" i="32"/>
  <c r="R28" i="32"/>
  <c r="Q28" i="32"/>
  <c r="Q347" i="32"/>
  <c r="R347" i="32"/>
  <c r="S347" i="32"/>
  <c r="T347" i="32"/>
  <c r="V347" i="32"/>
  <c r="U347" i="32"/>
  <c r="Q371" i="32"/>
  <c r="R371" i="32"/>
  <c r="S371" i="32"/>
  <c r="T371" i="32"/>
  <c r="V371" i="32"/>
  <c r="U371" i="32"/>
  <c r="Q136" i="32"/>
  <c r="R136" i="32"/>
  <c r="S136" i="32"/>
  <c r="T136" i="32"/>
  <c r="V136" i="32"/>
  <c r="U136" i="32"/>
  <c r="Q443" i="32"/>
  <c r="R443" i="32"/>
  <c r="S443" i="32"/>
  <c r="T443" i="32"/>
  <c r="U443" i="32"/>
  <c r="V443" i="32"/>
  <c r="U730" i="32"/>
  <c r="V730" i="32"/>
  <c r="Q730" i="32"/>
  <c r="R730" i="32"/>
  <c r="S730" i="32"/>
  <c r="T730" i="32"/>
  <c r="S729" i="32"/>
  <c r="T729" i="32"/>
  <c r="U729" i="32"/>
  <c r="V729" i="32"/>
  <c r="Q729" i="32"/>
  <c r="R729" i="32"/>
  <c r="T421" i="32"/>
  <c r="U421" i="32"/>
  <c r="V421" i="32"/>
  <c r="Q421" i="32"/>
  <c r="S421" i="32"/>
  <c r="R421" i="32"/>
  <c r="Q237" i="32"/>
  <c r="R237" i="32"/>
  <c r="S237" i="32"/>
  <c r="T237" i="32"/>
  <c r="U237" i="32"/>
  <c r="V237" i="32"/>
  <c r="Q11" i="32"/>
  <c r="R11" i="32"/>
  <c r="S11" i="32"/>
  <c r="T11" i="32"/>
  <c r="U11" i="32"/>
  <c r="V11" i="32"/>
  <c r="S309" i="32"/>
  <c r="T309" i="32"/>
  <c r="U309" i="32"/>
  <c r="V309" i="32"/>
  <c r="R309" i="32"/>
  <c r="Q309" i="32"/>
  <c r="Q557" i="32"/>
  <c r="R557" i="32"/>
  <c r="S557" i="32"/>
  <c r="T557" i="32"/>
  <c r="U557" i="32"/>
  <c r="V557" i="32"/>
  <c r="Q645" i="32"/>
  <c r="R645" i="32"/>
  <c r="S645" i="32"/>
  <c r="T645" i="32"/>
  <c r="U645" i="32"/>
  <c r="V645" i="32"/>
  <c r="R270" i="32"/>
  <c r="S270" i="32"/>
  <c r="T270" i="32"/>
  <c r="V270" i="32"/>
  <c r="Q270" i="32"/>
  <c r="U270" i="32"/>
  <c r="U615" i="32"/>
  <c r="V615" i="32"/>
  <c r="Q615" i="32"/>
  <c r="R615" i="32"/>
  <c r="S615" i="32"/>
  <c r="T615" i="32"/>
  <c r="Q355" i="32"/>
  <c r="R355" i="32"/>
  <c r="S355" i="32"/>
  <c r="T355" i="32"/>
  <c r="V355" i="32"/>
  <c r="U355" i="32"/>
  <c r="T247" i="32"/>
  <c r="U247" i="32"/>
  <c r="V247" i="32"/>
  <c r="Q247" i="32"/>
  <c r="S247" i="32"/>
  <c r="R247" i="32"/>
  <c r="Q165" i="32"/>
  <c r="R165" i="32"/>
  <c r="S165" i="32"/>
  <c r="T165" i="32"/>
  <c r="U165" i="32"/>
  <c r="V165" i="32"/>
  <c r="T441" i="32"/>
  <c r="U441" i="32"/>
  <c r="V441" i="32"/>
  <c r="Q441" i="32"/>
  <c r="S441" i="32"/>
  <c r="R441" i="32"/>
  <c r="U298" i="32"/>
  <c r="V298" i="32"/>
  <c r="Q298" i="32"/>
  <c r="R298" i="32"/>
  <c r="T298" i="32"/>
  <c r="S298" i="32"/>
  <c r="Q43" i="32"/>
  <c r="R43" i="32"/>
  <c r="S43" i="32"/>
  <c r="T43" i="32"/>
  <c r="U43" i="32"/>
  <c r="V43" i="32"/>
  <c r="S122" i="32"/>
  <c r="T122" i="32"/>
  <c r="U122" i="32"/>
  <c r="V122" i="32"/>
  <c r="R122" i="32"/>
  <c r="Q122" i="32"/>
  <c r="S491" i="32"/>
  <c r="T491" i="32"/>
  <c r="U491" i="32"/>
  <c r="V491" i="32"/>
  <c r="Q491" i="32"/>
  <c r="R491" i="32"/>
  <c r="T997" i="32"/>
  <c r="U997" i="32"/>
  <c r="V997" i="32"/>
  <c r="Q997" i="32"/>
  <c r="R997" i="32"/>
  <c r="S997" i="32"/>
  <c r="T275" i="32"/>
  <c r="U275" i="32"/>
  <c r="V275" i="32"/>
  <c r="Q275" i="32"/>
  <c r="S275" i="32"/>
  <c r="R275" i="32"/>
  <c r="Q879" i="32"/>
  <c r="R879" i="32"/>
  <c r="S879" i="32"/>
  <c r="T879" i="32"/>
  <c r="U879" i="32"/>
  <c r="V879" i="32"/>
  <c r="T945" i="32"/>
  <c r="U945" i="32"/>
  <c r="V945" i="32"/>
  <c r="Q945" i="32"/>
  <c r="R945" i="32"/>
  <c r="S945" i="32"/>
  <c r="T694" i="32"/>
  <c r="V694" i="32"/>
  <c r="Q694" i="32"/>
  <c r="R694" i="32"/>
  <c r="S694" i="32"/>
  <c r="U694" i="32"/>
  <c r="S369" i="32"/>
  <c r="T369" i="32"/>
  <c r="U369" i="32"/>
  <c r="V369" i="32"/>
  <c r="R369" i="32"/>
  <c r="Q369" i="32"/>
  <c r="S16" i="32"/>
  <c r="T16" i="32"/>
  <c r="U16" i="32"/>
  <c r="V16" i="32"/>
  <c r="Q16" i="32"/>
  <c r="R16" i="32"/>
  <c r="U635" i="32"/>
  <c r="V635" i="32"/>
  <c r="Q635" i="32"/>
  <c r="R635" i="32"/>
  <c r="S635" i="32"/>
  <c r="T635" i="32"/>
  <c r="Q669" i="32"/>
  <c r="R669" i="32"/>
  <c r="S669" i="32"/>
  <c r="T669" i="32"/>
  <c r="U669" i="32"/>
  <c r="V669" i="32"/>
  <c r="R956" i="32"/>
  <c r="S956" i="32"/>
  <c r="T956" i="32"/>
  <c r="U956" i="32"/>
  <c r="V956" i="32"/>
  <c r="Q956" i="32"/>
  <c r="R331" i="32"/>
  <c r="T264" i="32"/>
  <c r="R611" i="32"/>
  <c r="R649" i="32"/>
  <c r="S49" i="32"/>
  <c r="U266" i="32"/>
  <c r="R289" i="32"/>
  <c r="T715" i="32"/>
  <c r="V825" i="32"/>
  <c r="R779" i="32"/>
  <c r="V533" i="32"/>
  <c r="R722" i="32"/>
  <c r="V306" i="32"/>
  <c r="T25" i="32"/>
  <c r="V638" i="32"/>
  <c r="Q398" i="32"/>
  <c r="V735" i="32"/>
  <c r="T38" i="32"/>
  <c r="U457" i="32"/>
  <c r="U901" i="32"/>
  <c r="T546" i="32"/>
  <c r="T104" i="32"/>
  <c r="T220" i="32"/>
  <c r="U483" i="32"/>
  <c r="V163" i="32"/>
  <c r="V955" i="32"/>
  <c r="T915" i="32"/>
  <c r="R517" i="32"/>
  <c r="V700" i="32"/>
  <c r="S910" i="32"/>
  <c r="V921" i="32"/>
  <c r="T591" i="32"/>
  <c r="R196" i="32"/>
  <c r="R46" i="32"/>
  <c r="U96" i="32"/>
  <c r="Q239" i="32"/>
  <c r="Q458" i="32"/>
  <c r="T496" i="32"/>
  <c r="V172" i="32"/>
  <c r="Q394" i="32"/>
  <c r="V407" i="32"/>
  <c r="T489" i="32"/>
  <c r="R824" i="32"/>
  <c r="V803" i="32"/>
  <c r="U210" i="32"/>
  <c r="V362" i="32"/>
  <c r="V521" i="32"/>
  <c r="T439" i="32"/>
  <c r="V41" i="32"/>
  <c r="S159" i="32"/>
  <c r="R191" i="32"/>
  <c r="R795" i="32"/>
  <c r="V558" i="32"/>
  <c r="V274" i="32"/>
  <c r="U953" i="32"/>
  <c r="R614" i="32"/>
  <c r="V476" i="32"/>
  <c r="S480" i="32"/>
  <c r="V653" i="32"/>
  <c r="Q993" i="32"/>
  <c r="S222" i="32"/>
  <c r="V78" i="32"/>
  <c r="T608" i="32"/>
  <c r="V61" i="32"/>
  <c r="U311" i="32"/>
  <c r="V845" i="32"/>
  <c r="V556" i="32"/>
  <c r="S937" i="32"/>
  <c r="R310" i="32"/>
  <c r="R763" i="32"/>
  <c r="T858" i="32"/>
  <c r="R619" i="32"/>
  <c r="V798" i="32"/>
  <c r="V684" i="32"/>
  <c r="T820" i="32"/>
  <c r="Q228" i="32"/>
  <c r="V699" i="32"/>
  <c r="Q699" i="32"/>
  <c r="U699" i="32"/>
  <c r="R699" i="32"/>
  <c r="S699" i="32"/>
  <c r="T699" i="32"/>
  <c r="Q281" i="32"/>
  <c r="R281" i="32"/>
  <c r="T281" i="32"/>
  <c r="U281" i="32"/>
  <c r="S281" i="32"/>
  <c r="V281" i="32"/>
  <c r="Q343" i="32"/>
  <c r="R343" i="32"/>
  <c r="S343" i="32"/>
  <c r="T343" i="32"/>
  <c r="V343" i="32"/>
  <c r="U343" i="32"/>
  <c r="Q537" i="32"/>
  <c r="R537" i="32"/>
  <c r="S537" i="32"/>
  <c r="T537" i="32"/>
  <c r="U537" i="32"/>
  <c r="V537" i="32"/>
  <c r="T429" i="32"/>
  <c r="U429" i="32"/>
  <c r="V429" i="32"/>
  <c r="Q429" i="32"/>
  <c r="S429" i="32"/>
  <c r="R429" i="32"/>
  <c r="U57" i="32"/>
  <c r="V57" i="32"/>
  <c r="Q57" i="32"/>
  <c r="R57" i="32"/>
  <c r="S57" i="32"/>
  <c r="T57" i="32"/>
  <c r="R585" i="32"/>
  <c r="S585" i="32"/>
  <c r="V585" i="32"/>
  <c r="Q585" i="32"/>
  <c r="T585" i="32"/>
  <c r="U585" i="32"/>
  <c r="Q743" i="32"/>
  <c r="R743" i="32"/>
  <c r="S743" i="32"/>
  <c r="T743" i="32"/>
  <c r="U743" i="32"/>
  <c r="V743" i="32"/>
  <c r="V990" i="32"/>
  <c r="Q990" i="32"/>
  <c r="R990" i="32"/>
  <c r="S990" i="32"/>
  <c r="T990" i="32"/>
  <c r="U990" i="32"/>
  <c r="S749" i="32"/>
  <c r="T749" i="32"/>
  <c r="U749" i="32"/>
  <c r="V749" i="32"/>
  <c r="Q749" i="32"/>
  <c r="R749" i="32"/>
  <c r="S646" i="32"/>
  <c r="T646" i="32"/>
  <c r="U646" i="32"/>
  <c r="V646" i="32"/>
  <c r="Q646" i="32"/>
  <c r="R646" i="32"/>
  <c r="Q637" i="32"/>
  <c r="R637" i="32"/>
  <c r="S637" i="32"/>
  <c r="T637" i="32"/>
  <c r="U637" i="32"/>
  <c r="V637" i="32"/>
  <c r="V962" i="32"/>
  <c r="Q962" i="32"/>
  <c r="R962" i="32"/>
  <c r="S962" i="32"/>
  <c r="T962" i="32"/>
  <c r="U962" i="32"/>
  <c r="U358" i="32"/>
  <c r="V358" i="32"/>
  <c r="Q358" i="32"/>
  <c r="R358" i="32"/>
  <c r="T358" i="32"/>
  <c r="S358" i="32"/>
  <c r="Q775" i="32"/>
  <c r="R775" i="32"/>
  <c r="S775" i="32"/>
  <c r="T775" i="32"/>
  <c r="U775" i="32"/>
  <c r="V775" i="32"/>
  <c r="Q277" i="32"/>
  <c r="R277" i="32"/>
  <c r="T277" i="32"/>
  <c r="U277" i="32"/>
  <c r="V277" i="32"/>
  <c r="S277" i="32"/>
  <c r="U846" i="32"/>
  <c r="V846" i="32"/>
  <c r="Q846" i="32"/>
  <c r="R846" i="32"/>
  <c r="S846" i="32"/>
  <c r="T846" i="32"/>
  <c r="T909" i="32"/>
  <c r="V909" i="32"/>
  <c r="Q909" i="32"/>
  <c r="R909" i="32"/>
  <c r="S909" i="32"/>
  <c r="U909" i="32"/>
  <c r="Q843" i="32"/>
  <c r="R843" i="32"/>
  <c r="S843" i="32"/>
  <c r="T843" i="32"/>
  <c r="U843" i="32"/>
  <c r="V843" i="32"/>
  <c r="Q542" i="32"/>
  <c r="R542" i="32"/>
  <c r="S542" i="32"/>
  <c r="T542" i="32"/>
  <c r="U542" i="32"/>
  <c r="V542" i="32"/>
  <c r="R258" i="32"/>
  <c r="S258" i="32"/>
  <c r="T258" i="32"/>
  <c r="U258" i="32"/>
  <c r="V258" i="32"/>
  <c r="Q258" i="32"/>
  <c r="R286" i="32"/>
  <c r="S286" i="32"/>
  <c r="T286" i="32"/>
  <c r="V286" i="32"/>
  <c r="Q286" i="32"/>
  <c r="U286" i="32"/>
  <c r="S32" i="32"/>
  <c r="T32" i="32"/>
  <c r="U32" i="32"/>
  <c r="V32" i="32"/>
  <c r="Q32" i="32"/>
  <c r="R32" i="32"/>
  <c r="S634" i="32"/>
  <c r="T634" i="32"/>
  <c r="U634" i="32"/>
  <c r="V634" i="32"/>
  <c r="Q634" i="32"/>
  <c r="R634" i="32"/>
  <c r="S563" i="32"/>
  <c r="T563" i="32"/>
  <c r="U563" i="32"/>
  <c r="V563" i="32"/>
  <c r="Q563" i="32"/>
  <c r="R563" i="32"/>
  <c r="Q748" i="32"/>
  <c r="R748" i="32"/>
  <c r="S748" i="32"/>
  <c r="T748" i="32"/>
  <c r="U748" i="32"/>
  <c r="V748" i="32"/>
  <c r="U814" i="32"/>
  <c r="V814" i="32"/>
  <c r="Q814" i="32"/>
  <c r="R814" i="32"/>
  <c r="S814" i="32"/>
  <c r="T814" i="32"/>
  <c r="Q348" i="32"/>
  <c r="R348" i="32"/>
  <c r="S348" i="32"/>
  <c r="T348" i="32"/>
  <c r="U348" i="32"/>
  <c r="V348" i="32"/>
  <c r="U53" i="32"/>
  <c r="V53" i="32"/>
  <c r="Q53" i="32"/>
  <c r="R53" i="32"/>
  <c r="S53" i="32"/>
  <c r="T53" i="32"/>
  <c r="R234" i="32"/>
  <c r="S234" i="32"/>
  <c r="T234" i="32"/>
  <c r="U234" i="32"/>
  <c r="V234" i="32"/>
  <c r="Q234" i="32"/>
  <c r="Q685" i="32"/>
  <c r="R685" i="32"/>
  <c r="S685" i="32"/>
  <c r="T685" i="32"/>
  <c r="U685" i="32"/>
  <c r="V685" i="32"/>
  <c r="U878" i="32"/>
  <c r="V878" i="32"/>
  <c r="Q878" i="32"/>
  <c r="R878" i="32"/>
  <c r="S878" i="32"/>
  <c r="T878" i="32"/>
  <c r="Q273" i="32"/>
  <c r="R273" i="32"/>
  <c r="T273" i="32"/>
  <c r="U273" i="32"/>
  <c r="S273" i="32"/>
  <c r="V273" i="32"/>
  <c r="S757" i="32"/>
  <c r="T757" i="32"/>
  <c r="U757" i="32"/>
  <c r="V757" i="32"/>
  <c r="Q757" i="32"/>
  <c r="R757" i="32"/>
  <c r="U882" i="32"/>
  <c r="V882" i="32"/>
  <c r="Q882" i="32"/>
  <c r="R882" i="32"/>
  <c r="S882" i="32"/>
  <c r="T882" i="32"/>
  <c r="Q578" i="32"/>
  <c r="R578" i="32"/>
  <c r="T578" i="32"/>
  <c r="U578" i="32"/>
  <c r="S578" i="32"/>
  <c r="V578" i="32"/>
  <c r="U683" i="32"/>
  <c r="V683" i="32"/>
  <c r="Q683" i="32"/>
  <c r="R683" i="32"/>
  <c r="S683" i="32"/>
  <c r="T683" i="32"/>
  <c r="U738" i="32"/>
  <c r="V738" i="32"/>
  <c r="Q738" i="32"/>
  <c r="R738" i="32"/>
  <c r="S738" i="32"/>
  <c r="T738" i="32"/>
  <c r="Q796" i="32"/>
  <c r="R796" i="32"/>
  <c r="S796" i="32"/>
  <c r="T796" i="32"/>
  <c r="U796" i="32"/>
  <c r="V796" i="32"/>
  <c r="Q324" i="32"/>
  <c r="R324" i="32"/>
  <c r="S324" i="32"/>
  <c r="T324" i="32"/>
  <c r="U324" i="32"/>
  <c r="V324" i="32"/>
  <c r="Q39" i="32"/>
  <c r="R39" i="32"/>
  <c r="S39" i="32"/>
  <c r="T39" i="32"/>
  <c r="U39" i="32"/>
  <c r="V39" i="32"/>
  <c r="Q423" i="32"/>
  <c r="R423" i="32"/>
  <c r="S423" i="32"/>
  <c r="T423" i="32"/>
  <c r="U423" i="32"/>
  <c r="V423" i="32"/>
  <c r="R900" i="32"/>
  <c r="T900" i="32"/>
  <c r="U900" i="32"/>
  <c r="V900" i="32"/>
  <c r="Q900" i="32"/>
  <c r="S900" i="32"/>
  <c r="S598" i="32"/>
  <c r="T598" i="32"/>
  <c r="U598" i="32"/>
  <c r="V598" i="32"/>
  <c r="Q598" i="32"/>
  <c r="R598" i="32"/>
  <c r="S543" i="32"/>
  <c r="T543" i="32"/>
  <c r="U543" i="32"/>
  <c r="V543" i="32"/>
  <c r="Q543" i="32"/>
  <c r="R543" i="32"/>
  <c r="Q935" i="32"/>
  <c r="R935" i="32"/>
  <c r="S935" i="32"/>
  <c r="T935" i="32"/>
  <c r="U935" i="32"/>
  <c r="V935" i="32"/>
  <c r="T981" i="32"/>
  <c r="U981" i="32"/>
  <c r="V981" i="32"/>
  <c r="Q981" i="32"/>
  <c r="R981" i="32"/>
  <c r="S981" i="32"/>
  <c r="S602" i="32"/>
  <c r="T602" i="32"/>
  <c r="U602" i="32"/>
  <c r="V602" i="32"/>
  <c r="Q602" i="32"/>
  <c r="R602" i="32"/>
  <c r="Q83" i="32"/>
  <c r="R83" i="32"/>
  <c r="T83" i="32"/>
  <c r="U83" i="32"/>
  <c r="V83" i="32"/>
  <c r="S83" i="32"/>
  <c r="U726" i="32"/>
  <c r="V726" i="32"/>
  <c r="Q726" i="32"/>
  <c r="R726" i="32"/>
  <c r="S726" i="32"/>
  <c r="T726" i="32"/>
  <c r="Q419" i="32"/>
  <c r="R419" i="32"/>
  <c r="S419" i="32"/>
  <c r="T419" i="32"/>
  <c r="U419" i="32"/>
  <c r="V419" i="32"/>
  <c r="Q752" i="32"/>
  <c r="R752" i="32"/>
  <c r="S752" i="32"/>
  <c r="T752" i="32"/>
  <c r="U752" i="32"/>
  <c r="V752" i="32"/>
  <c r="S72" i="32"/>
  <c r="T72" i="32"/>
  <c r="V72" i="32"/>
  <c r="U72" i="32"/>
  <c r="R72" i="32"/>
  <c r="Q72" i="32"/>
  <c r="Q55" i="32"/>
  <c r="R55" i="32"/>
  <c r="T55" i="32"/>
  <c r="U55" i="32"/>
  <c r="V55" i="32"/>
  <c r="S55" i="32"/>
  <c r="Q173" i="32"/>
  <c r="R173" i="32"/>
  <c r="S173" i="32"/>
  <c r="U173" i="32"/>
  <c r="V173" i="32"/>
  <c r="T173" i="32"/>
  <c r="T965" i="32"/>
  <c r="U965" i="32"/>
  <c r="V965" i="32"/>
  <c r="Q965" i="32"/>
  <c r="R965" i="32"/>
  <c r="S965" i="32"/>
  <c r="V970" i="32"/>
  <c r="Q970" i="32"/>
  <c r="R970" i="32"/>
  <c r="S970" i="32"/>
  <c r="T970" i="32"/>
  <c r="U970" i="32"/>
  <c r="R903" i="32"/>
  <c r="S903" i="32"/>
  <c r="T903" i="32"/>
  <c r="U903" i="32"/>
  <c r="V903" i="32"/>
  <c r="Q903" i="32"/>
  <c r="Q859" i="32"/>
  <c r="R859" i="32"/>
  <c r="S859" i="32"/>
  <c r="T859" i="32"/>
  <c r="U859" i="32"/>
  <c r="V859" i="32"/>
  <c r="Q487" i="32"/>
  <c r="R487" i="32"/>
  <c r="T487" i="32"/>
  <c r="U487" i="32"/>
  <c r="V487" i="32"/>
  <c r="S487" i="32"/>
  <c r="T889" i="32"/>
  <c r="V889" i="32"/>
  <c r="Q889" i="32"/>
  <c r="R889" i="32"/>
  <c r="S889" i="32"/>
  <c r="U889" i="32"/>
  <c r="Q493" i="32"/>
  <c r="R493" i="32"/>
  <c r="S493" i="32"/>
  <c r="T493" i="32"/>
  <c r="U493" i="32"/>
  <c r="V493" i="32"/>
  <c r="R452" i="32"/>
  <c r="S452" i="32"/>
  <c r="T452" i="32"/>
  <c r="U452" i="32"/>
  <c r="V452" i="32"/>
  <c r="Q452" i="32"/>
  <c r="Q569" i="32"/>
  <c r="R569" i="32"/>
  <c r="S569" i="32"/>
  <c r="U569" i="32"/>
  <c r="V569" i="32"/>
  <c r="T569" i="32"/>
  <c r="Q812" i="32"/>
  <c r="R812" i="32"/>
  <c r="S812" i="32"/>
  <c r="T812" i="32"/>
  <c r="U812" i="32"/>
  <c r="V812" i="32"/>
  <c r="R916" i="32"/>
  <c r="T916" i="32"/>
  <c r="U916" i="32"/>
  <c r="S916" i="32"/>
  <c r="V916" i="32"/>
  <c r="Q916" i="32"/>
  <c r="Q312" i="32"/>
  <c r="R312" i="32"/>
  <c r="S312" i="32"/>
  <c r="T312" i="32"/>
  <c r="U312" i="32"/>
  <c r="V312" i="32"/>
  <c r="R964" i="32"/>
  <c r="S964" i="32"/>
  <c r="T964" i="32"/>
  <c r="U964" i="32"/>
  <c r="V964" i="32"/>
  <c r="Q964" i="32"/>
  <c r="Q299" i="32"/>
  <c r="R299" i="32"/>
  <c r="S299" i="32"/>
  <c r="T299" i="32"/>
  <c r="V299" i="32"/>
  <c r="U299" i="32"/>
  <c r="S531" i="32"/>
  <c r="T531" i="32"/>
  <c r="U531" i="32"/>
  <c r="V531" i="32"/>
  <c r="Q531" i="32"/>
  <c r="R531" i="32"/>
  <c r="R74" i="32"/>
  <c r="S74" i="32"/>
  <c r="T74" i="32"/>
  <c r="Q74" i="32"/>
  <c r="U74" i="32"/>
  <c r="V74" i="32"/>
  <c r="Q285" i="32"/>
  <c r="R285" i="32"/>
  <c r="T285" i="32"/>
  <c r="U285" i="32"/>
  <c r="S285" i="32"/>
  <c r="V285" i="32"/>
  <c r="Q549" i="32"/>
  <c r="R549" i="32"/>
  <c r="S549" i="32"/>
  <c r="T549" i="32"/>
  <c r="U549" i="32"/>
  <c r="V549" i="32"/>
  <c r="R697" i="32"/>
  <c r="T697" i="32"/>
  <c r="U697" i="32"/>
  <c r="V697" i="32"/>
  <c r="Q697" i="32"/>
  <c r="S697" i="32"/>
  <c r="Q359" i="32"/>
  <c r="R359" i="32"/>
  <c r="S359" i="32"/>
  <c r="T359" i="32"/>
  <c r="V359" i="32"/>
  <c r="U359" i="32"/>
  <c r="Q633" i="32"/>
  <c r="R633" i="32"/>
  <c r="S633" i="32"/>
  <c r="T633" i="32"/>
  <c r="U633" i="32"/>
  <c r="V633" i="32"/>
  <c r="Q133" i="32"/>
  <c r="R133" i="32"/>
  <c r="S133" i="32"/>
  <c r="T133" i="32"/>
  <c r="U133" i="32"/>
  <c r="V133" i="32"/>
  <c r="S761" i="32"/>
  <c r="T761" i="32"/>
  <c r="U761" i="32"/>
  <c r="V761" i="32"/>
  <c r="Q761" i="32"/>
  <c r="R761" i="32"/>
  <c r="U151" i="32"/>
  <c r="V151" i="32"/>
  <c r="Q151" i="32"/>
  <c r="R151" i="32"/>
  <c r="T151" i="32"/>
  <c r="S151" i="32"/>
  <c r="S571" i="32"/>
  <c r="T571" i="32"/>
  <c r="V571" i="32"/>
  <c r="Q571" i="32"/>
  <c r="R571" i="32"/>
  <c r="U571" i="32"/>
  <c r="V268" i="32"/>
  <c r="Q268" i="32"/>
  <c r="R268" i="32"/>
  <c r="S268" i="32"/>
  <c r="U268" i="32"/>
  <c r="T268" i="32"/>
  <c r="Q844" i="32"/>
  <c r="R844" i="32"/>
  <c r="S844" i="32"/>
  <c r="T844" i="32"/>
  <c r="U844" i="32"/>
  <c r="V844" i="32"/>
  <c r="R242" i="32"/>
  <c r="S242" i="32"/>
  <c r="T242" i="32"/>
  <c r="U242" i="32"/>
  <c r="V242" i="32"/>
  <c r="Q242" i="32"/>
  <c r="S769" i="32"/>
  <c r="T769" i="32"/>
  <c r="U769" i="32"/>
  <c r="V769" i="32"/>
  <c r="Q769" i="32"/>
  <c r="R769" i="32"/>
  <c r="V284" i="32"/>
  <c r="R284" i="32"/>
  <c r="S284" i="32"/>
  <c r="U284" i="32"/>
  <c r="Q284" i="32"/>
  <c r="T284" i="32"/>
  <c r="S381" i="32"/>
  <c r="T381" i="32"/>
  <c r="U381" i="32"/>
  <c r="V381" i="32"/>
  <c r="R381" i="32"/>
  <c r="Q381" i="32"/>
  <c r="Q771" i="32"/>
  <c r="R771" i="32"/>
  <c r="S771" i="32"/>
  <c r="T771" i="32"/>
  <c r="U771" i="32"/>
  <c r="V771" i="32"/>
  <c r="Q596" i="32"/>
  <c r="R596" i="32"/>
  <c r="S596" i="32"/>
  <c r="T596" i="32"/>
  <c r="U596" i="32"/>
  <c r="V596" i="32"/>
  <c r="Q295" i="32"/>
  <c r="R295" i="32"/>
  <c r="S295" i="32"/>
  <c r="T295" i="32"/>
  <c r="V295" i="32"/>
  <c r="U295" i="32"/>
  <c r="V280" i="32"/>
  <c r="R280" i="32"/>
  <c r="S280" i="32"/>
  <c r="U280" i="32"/>
  <c r="Q280" i="32"/>
  <c r="T280" i="32"/>
  <c r="Q340" i="32"/>
  <c r="R340" i="32"/>
  <c r="S340" i="32"/>
  <c r="T340" i="32"/>
  <c r="U340" i="32"/>
  <c r="V340" i="32"/>
  <c r="T425" i="32"/>
  <c r="U425" i="32"/>
  <c r="V425" i="32"/>
  <c r="Q425" i="32"/>
  <c r="S425" i="32"/>
  <c r="R425" i="32"/>
  <c r="Q983" i="32"/>
  <c r="R983" i="32"/>
  <c r="S983" i="32"/>
  <c r="T983" i="32"/>
  <c r="U983" i="32"/>
  <c r="V983" i="32"/>
  <c r="S841" i="32"/>
  <c r="T841" i="32"/>
  <c r="U841" i="32"/>
  <c r="V841" i="32"/>
  <c r="Q841" i="32"/>
  <c r="R841" i="32"/>
  <c r="Q760" i="32"/>
  <c r="R760" i="32"/>
  <c r="S760" i="32"/>
  <c r="T760" i="32"/>
  <c r="U760" i="32"/>
  <c r="V760" i="32"/>
  <c r="R972" i="32"/>
  <c r="S972" i="32"/>
  <c r="T972" i="32"/>
  <c r="U972" i="32"/>
  <c r="V972" i="32"/>
  <c r="Q972" i="32"/>
  <c r="T702" i="32"/>
  <c r="V702" i="32"/>
  <c r="Q702" i="32"/>
  <c r="R702" i="32"/>
  <c r="S702" i="32"/>
  <c r="U702" i="32"/>
  <c r="Q383" i="32"/>
  <c r="R383" i="32"/>
  <c r="S383" i="32"/>
  <c r="T383" i="32"/>
  <c r="V383" i="32"/>
  <c r="U383" i="32"/>
  <c r="U382" i="32"/>
  <c r="V382" i="32"/>
  <c r="Q382" i="32"/>
  <c r="R382" i="32"/>
  <c r="T382" i="32"/>
  <c r="S382" i="32"/>
  <c r="Q744" i="32"/>
  <c r="R744" i="32"/>
  <c r="S744" i="32"/>
  <c r="T744" i="32"/>
  <c r="U744" i="32"/>
  <c r="V744" i="32"/>
  <c r="S626" i="32"/>
  <c r="T626" i="32"/>
  <c r="U626" i="32"/>
  <c r="V626" i="32"/>
  <c r="Q626" i="32"/>
  <c r="R626" i="32"/>
  <c r="Q629" i="32"/>
  <c r="R629" i="32"/>
  <c r="S629" i="32"/>
  <c r="T629" i="32"/>
  <c r="U629" i="32"/>
  <c r="V629" i="32"/>
  <c r="U806" i="32"/>
  <c r="V806" i="32"/>
  <c r="Q806" i="32"/>
  <c r="R806" i="32"/>
  <c r="S806" i="32"/>
  <c r="T806" i="32"/>
  <c r="U639" i="32"/>
  <c r="V639" i="32"/>
  <c r="Q639" i="32"/>
  <c r="R639" i="32"/>
  <c r="S639" i="32"/>
  <c r="T639" i="32"/>
  <c r="R70" i="32"/>
  <c r="S70" i="32"/>
  <c r="T70" i="32"/>
  <c r="Q70" i="32"/>
  <c r="U70" i="32"/>
  <c r="V70" i="32"/>
  <c r="U818" i="32"/>
  <c r="V818" i="32"/>
  <c r="Q818" i="32"/>
  <c r="R818" i="32"/>
  <c r="S818" i="32"/>
  <c r="T818" i="32"/>
  <c r="T243" i="32"/>
  <c r="U243" i="32"/>
  <c r="V243" i="32"/>
  <c r="Q243" i="32"/>
  <c r="S243" i="32"/>
  <c r="R243" i="32"/>
  <c r="Q296" i="32"/>
  <c r="R296" i="32"/>
  <c r="S296" i="32"/>
  <c r="T296" i="32"/>
  <c r="U296" i="32"/>
  <c r="V296" i="32"/>
  <c r="R468" i="32"/>
  <c r="S468" i="32"/>
  <c r="T468" i="32"/>
  <c r="V468" i="32"/>
  <c r="Q468" i="32"/>
  <c r="U468" i="32"/>
  <c r="R420" i="32"/>
  <c r="S420" i="32"/>
  <c r="T420" i="32"/>
  <c r="U420" i="32"/>
  <c r="V420" i="32"/>
  <c r="Q420" i="32"/>
  <c r="Q538" i="32"/>
  <c r="R538" i="32"/>
  <c r="S538" i="32"/>
  <c r="T538" i="32"/>
  <c r="U538" i="32"/>
  <c r="V538" i="32"/>
  <c r="Q161" i="32"/>
  <c r="R161" i="32"/>
  <c r="S161" i="32"/>
  <c r="T161" i="32"/>
  <c r="U161" i="32"/>
  <c r="V161" i="32"/>
  <c r="Q217" i="32"/>
  <c r="R217" i="32"/>
  <c r="S217" i="32"/>
  <c r="T217" i="32"/>
  <c r="U217" i="32"/>
  <c r="V217" i="32"/>
  <c r="U794" i="32"/>
  <c r="V794" i="32"/>
  <c r="Q794" i="32"/>
  <c r="R794" i="32"/>
  <c r="S794" i="32"/>
  <c r="T794" i="32"/>
  <c r="Q819" i="32"/>
  <c r="R819" i="32"/>
  <c r="S819" i="32"/>
  <c r="T819" i="32"/>
  <c r="U819" i="32"/>
  <c r="V819" i="32"/>
  <c r="Q652" i="32"/>
  <c r="R652" i="32"/>
  <c r="S652" i="32"/>
  <c r="T652" i="32"/>
  <c r="U652" i="32"/>
  <c r="V652" i="32"/>
  <c r="R102" i="32"/>
  <c r="S102" i="32"/>
  <c r="T102" i="32"/>
  <c r="Q102" i="32"/>
  <c r="U102" i="32"/>
  <c r="V102" i="32"/>
  <c r="U516" i="32"/>
  <c r="V516" i="32"/>
  <c r="Q516" i="32"/>
  <c r="R516" i="32"/>
  <c r="S516" i="32"/>
  <c r="T516" i="32"/>
  <c r="U655" i="32"/>
  <c r="V655" i="32"/>
  <c r="Q655" i="32"/>
  <c r="R655" i="32"/>
  <c r="S655" i="32"/>
  <c r="T655" i="32"/>
  <c r="Q689" i="32"/>
  <c r="R689" i="32"/>
  <c r="S689" i="32"/>
  <c r="T689" i="32"/>
  <c r="U689" i="32"/>
  <c r="V689" i="32"/>
  <c r="Q331" i="32"/>
  <c r="U264" i="32"/>
  <c r="Q611" i="32"/>
  <c r="Q649" i="32"/>
  <c r="T49" i="32"/>
  <c r="T266" i="32"/>
  <c r="Q289" i="32"/>
  <c r="S715" i="32"/>
  <c r="U825" i="32"/>
  <c r="Q779" i="32"/>
  <c r="U533" i="32"/>
  <c r="Q722" i="32"/>
  <c r="U306" i="32"/>
  <c r="S25" i="32"/>
  <c r="U638" i="32"/>
  <c r="V398" i="32"/>
  <c r="U735" i="32"/>
  <c r="S38" i="32"/>
  <c r="T457" i="32"/>
  <c r="S901" i="32"/>
  <c r="S546" i="32"/>
  <c r="S104" i="32"/>
  <c r="U220" i="32"/>
  <c r="T483" i="32"/>
  <c r="U163" i="32"/>
  <c r="U955" i="32"/>
  <c r="Q915" i="32"/>
  <c r="Q517" i="32"/>
  <c r="U700" i="32"/>
  <c r="R910" i="32"/>
  <c r="T921" i="32"/>
  <c r="S591" i="32"/>
  <c r="V196" i="32"/>
  <c r="Q46" i="32"/>
  <c r="R96" i="32"/>
  <c r="V239" i="32"/>
  <c r="V458" i="32"/>
  <c r="S496" i="32"/>
  <c r="T172" i="32"/>
  <c r="V394" i="32"/>
  <c r="U407" i="32"/>
  <c r="S489" i="32"/>
  <c r="Q824" i="32"/>
  <c r="U803" i="32"/>
  <c r="T210" i="32"/>
  <c r="U362" i="32"/>
  <c r="U521" i="32"/>
  <c r="S439" i="32"/>
  <c r="U41" i="32"/>
  <c r="T159" i="32"/>
  <c r="Q191" i="32"/>
  <c r="Q795" i="32"/>
  <c r="U558" i="32"/>
  <c r="T274" i="32"/>
  <c r="T953" i="32"/>
  <c r="Q614" i="32"/>
  <c r="T476" i="32"/>
  <c r="R480" i="32"/>
  <c r="U653" i="32"/>
  <c r="V993" i="32"/>
  <c r="R222" i="32"/>
  <c r="U78" i="32"/>
  <c r="S608" i="32"/>
  <c r="U61" i="32"/>
  <c r="V311" i="32"/>
  <c r="U845" i="32"/>
  <c r="U556" i="32"/>
  <c r="R937" i="32"/>
  <c r="Q310" i="32"/>
  <c r="Q763" i="32"/>
  <c r="S858" i="32"/>
  <c r="Q619" i="32"/>
  <c r="U798" i="32"/>
  <c r="U684" i="32"/>
  <c r="S820" i="32"/>
  <c r="V228" i="32"/>
  <c r="Q320" i="32"/>
  <c r="R320" i="32"/>
  <c r="S320" i="32"/>
  <c r="T320" i="32"/>
  <c r="U320" i="32"/>
  <c r="V320" i="32"/>
  <c r="Q241" i="32"/>
  <c r="R241" i="32"/>
  <c r="S241" i="32"/>
  <c r="T241" i="32"/>
  <c r="U241" i="32"/>
  <c r="V241" i="32"/>
  <c r="T235" i="32"/>
  <c r="U235" i="32"/>
  <c r="V235" i="32"/>
  <c r="Q235" i="32"/>
  <c r="S235" i="32"/>
  <c r="R235" i="32"/>
  <c r="T405" i="32"/>
  <c r="U405" i="32"/>
  <c r="V405" i="32"/>
  <c r="Q405" i="32"/>
  <c r="S405" i="32"/>
  <c r="R405" i="32"/>
  <c r="Q847" i="32"/>
  <c r="R847" i="32"/>
  <c r="S847" i="32"/>
  <c r="T847" i="32"/>
  <c r="U847" i="32"/>
  <c r="V847" i="32"/>
  <c r="V462" i="32"/>
  <c r="R462" i="32"/>
  <c r="S462" i="32"/>
  <c r="U462" i="32"/>
  <c r="Q462" i="32"/>
  <c r="T462" i="32"/>
  <c r="Q149" i="32"/>
  <c r="R149" i="32"/>
  <c r="S149" i="32"/>
  <c r="T149" i="32"/>
  <c r="U149" i="32"/>
  <c r="V149" i="32"/>
  <c r="Q732" i="32"/>
  <c r="R732" i="32"/>
  <c r="S732" i="32"/>
  <c r="T732" i="32"/>
  <c r="U732" i="32"/>
  <c r="V732" i="32"/>
  <c r="Q791" i="32"/>
  <c r="R791" i="32"/>
  <c r="S791" i="32"/>
  <c r="T791" i="32"/>
  <c r="U791" i="32"/>
  <c r="V791" i="32"/>
  <c r="Q336" i="32"/>
  <c r="R336" i="32"/>
  <c r="S336" i="32"/>
  <c r="T336" i="32"/>
  <c r="U336" i="32"/>
  <c r="V336" i="32"/>
  <c r="Q372" i="32"/>
  <c r="R372" i="32"/>
  <c r="S372" i="32"/>
  <c r="T372" i="32"/>
  <c r="U372" i="32"/>
  <c r="V372" i="32"/>
  <c r="U742" i="32"/>
  <c r="V742" i="32"/>
  <c r="Q742" i="32"/>
  <c r="R742" i="32"/>
  <c r="S742" i="32"/>
  <c r="T742" i="32"/>
  <c r="Q526" i="32"/>
  <c r="R526" i="32"/>
  <c r="S526" i="32"/>
  <c r="T526" i="32"/>
  <c r="U526" i="32"/>
  <c r="V526" i="32"/>
  <c r="Q339" i="32"/>
  <c r="R339" i="32"/>
  <c r="S339" i="32"/>
  <c r="T339" i="32"/>
  <c r="V339" i="32"/>
  <c r="U339" i="32"/>
  <c r="Q570" i="32"/>
  <c r="R570" i="32"/>
  <c r="S570" i="32"/>
  <c r="T570" i="32"/>
  <c r="U570" i="32"/>
  <c r="V570" i="32"/>
  <c r="Q509" i="32"/>
  <c r="R509" i="32"/>
  <c r="S509" i="32"/>
  <c r="T509" i="32"/>
  <c r="U509" i="32"/>
  <c r="V509" i="32"/>
  <c r="T941" i="32"/>
  <c r="U941" i="32"/>
  <c r="V941" i="32"/>
  <c r="Q941" i="32"/>
  <c r="R941" i="32"/>
  <c r="S941" i="32"/>
  <c r="U778" i="32"/>
  <c r="V778" i="32"/>
  <c r="Q778" i="32"/>
  <c r="R778" i="32"/>
  <c r="S778" i="32"/>
  <c r="T778" i="32"/>
  <c r="R923" i="32"/>
  <c r="Q923" i="32"/>
  <c r="S923" i="32"/>
  <c r="T923" i="32"/>
  <c r="U923" i="32"/>
  <c r="V923" i="32"/>
  <c r="Q620" i="32"/>
  <c r="R620" i="32"/>
  <c r="S620" i="32"/>
  <c r="T620" i="32"/>
  <c r="U620" i="32"/>
  <c r="V620" i="32"/>
  <c r="T893" i="32"/>
  <c r="V893" i="32"/>
  <c r="Q893" i="32"/>
  <c r="R893" i="32"/>
  <c r="S893" i="32"/>
  <c r="U893" i="32"/>
  <c r="Q759" i="32"/>
  <c r="R759" i="32"/>
  <c r="S759" i="32"/>
  <c r="T759" i="32"/>
  <c r="U759" i="32"/>
  <c r="V759" i="32"/>
  <c r="R1004" i="32"/>
  <c r="S1004" i="32"/>
  <c r="T1004" i="32"/>
  <c r="U1004" i="32"/>
  <c r="V1004" i="32"/>
  <c r="T215" i="32"/>
  <c r="U215" i="32"/>
  <c r="V215" i="32"/>
  <c r="Q215" i="32"/>
  <c r="S215" i="32"/>
  <c r="R215" i="32"/>
  <c r="U330" i="32"/>
  <c r="V330" i="32"/>
  <c r="Q330" i="32"/>
  <c r="R330" i="32"/>
  <c r="T330" i="32"/>
  <c r="S330" i="32"/>
  <c r="V212" i="32"/>
  <c r="Q212" i="32"/>
  <c r="R212" i="32"/>
  <c r="S212" i="32"/>
  <c r="U212" i="32"/>
  <c r="T212" i="32"/>
  <c r="S503" i="32"/>
  <c r="T503" i="32"/>
  <c r="U503" i="32"/>
  <c r="V503" i="32"/>
  <c r="Q503" i="32"/>
  <c r="R503" i="32"/>
  <c r="Q887" i="32"/>
  <c r="R887" i="32"/>
  <c r="S887" i="32"/>
  <c r="T887" i="32"/>
  <c r="U887" i="32"/>
  <c r="V887" i="32"/>
  <c r="V922" i="32"/>
  <c r="T922" i="32"/>
  <c r="U922" i="32"/>
  <c r="Q922" i="32"/>
  <c r="R922" i="32"/>
  <c r="S922" i="32"/>
  <c r="Q951" i="32"/>
  <c r="R951" i="32"/>
  <c r="S951" i="32"/>
  <c r="T951" i="32"/>
  <c r="U951" i="32"/>
  <c r="V951" i="32"/>
  <c r="Q756" i="32"/>
  <c r="R756" i="32"/>
  <c r="S756" i="32"/>
  <c r="T756" i="32"/>
  <c r="U756" i="32"/>
  <c r="V756" i="32"/>
  <c r="U350" i="32"/>
  <c r="V350" i="32"/>
  <c r="Q350" i="32"/>
  <c r="R350" i="32"/>
  <c r="T350" i="32"/>
  <c r="S350" i="32"/>
  <c r="R400" i="32"/>
  <c r="S400" i="32"/>
  <c r="T400" i="32"/>
  <c r="U400" i="32"/>
  <c r="V400" i="32"/>
  <c r="Q400" i="32"/>
  <c r="T929" i="32"/>
  <c r="U929" i="32"/>
  <c r="V929" i="32"/>
  <c r="Q929" i="32"/>
  <c r="R929" i="32"/>
  <c r="S929" i="32"/>
  <c r="S737" i="32"/>
  <c r="T737" i="32"/>
  <c r="U737" i="32"/>
  <c r="V737" i="32"/>
  <c r="Q737" i="32"/>
  <c r="R737" i="32"/>
  <c r="S674" i="32"/>
  <c r="T674" i="32"/>
  <c r="U674" i="32"/>
  <c r="V674" i="32"/>
  <c r="Q674" i="32"/>
  <c r="R674" i="32"/>
  <c r="U187" i="32"/>
  <c r="V187" i="32"/>
  <c r="Q187" i="32"/>
  <c r="R187" i="32"/>
  <c r="T187" i="32"/>
  <c r="S187" i="32"/>
  <c r="Q541" i="32"/>
  <c r="R541" i="32"/>
  <c r="S541" i="32"/>
  <c r="T541" i="32"/>
  <c r="U541" i="32"/>
  <c r="V541" i="32"/>
  <c r="Q141" i="32"/>
  <c r="R141" i="32"/>
  <c r="S141" i="32"/>
  <c r="T141" i="32"/>
  <c r="U141" i="32"/>
  <c r="V141" i="32"/>
  <c r="R238" i="32"/>
  <c r="S238" i="32"/>
  <c r="T238" i="32"/>
  <c r="U238" i="32"/>
  <c r="V238" i="32"/>
  <c r="Q238" i="32"/>
  <c r="Q91" i="32"/>
  <c r="R91" i="32"/>
  <c r="T91" i="32"/>
  <c r="U91" i="32"/>
  <c r="V91" i="32"/>
  <c r="S91" i="32"/>
  <c r="Q363" i="32"/>
  <c r="R363" i="32"/>
  <c r="S363" i="32"/>
  <c r="T363" i="32"/>
  <c r="V363" i="32"/>
  <c r="U363" i="32"/>
  <c r="T481" i="32"/>
  <c r="U481" i="32"/>
  <c r="V481" i="32"/>
  <c r="Q481" i="32"/>
  <c r="S481" i="32"/>
  <c r="R481" i="32"/>
  <c r="S813" i="32"/>
  <c r="T813" i="32"/>
  <c r="U813" i="32"/>
  <c r="V813" i="32"/>
  <c r="Q813" i="32"/>
  <c r="R813" i="32"/>
  <c r="S833" i="32"/>
  <c r="T833" i="32"/>
  <c r="U833" i="32"/>
  <c r="V833" i="32"/>
  <c r="Q833" i="32"/>
  <c r="R833" i="32"/>
  <c r="Q128" i="32"/>
  <c r="R128" i="32"/>
  <c r="S128" i="32"/>
  <c r="T128" i="32"/>
  <c r="V128" i="32"/>
  <c r="U128" i="32"/>
  <c r="Q656" i="32"/>
  <c r="R656" i="32"/>
  <c r="S656" i="32"/>
  <c r="T656" i="32"/>
  <c r="U656" i="32"/>
  <c r="V656" i="32"/>
  <c r="Q609" i="32"/>
  <c r="R609" i="32"/>
  <c r="S609" i="32"/>
  <c r="T609" i="32"/>
  <c r="U609" i="32"/>
  <c r="V609" i="32"/>
  <c r="Q323" i="32"/>
  <c r="R323" i="32"/>
  <c r="S323" i="32"/>
  <c r="T323" i="32"/>
  <c r="V323" i="32"/>
  <c r="U323" i="32"/>
  <c r="S618" i="32"/>
  <c r="T618" i="32"/>
  <c r="U618" i="32"/>
  <c r="V618" i="32"/>
  <c r="Q618" i="32"/>
  <c r="R618" i="32"/>
  <c r="U508" i="32"/>
  <c r="V508" i="32"/>
  <c r="Q508" i="32"/>
  <c r="R508" i="32"/>
  <c r="S508" i="32"/>
  <c r="T508" i="32"/>
  <c r="V248" i="32"/>
  <c r="Q248" i="32"/>
  <c r="R248" i="32"/>
  <c r="S248" i="32"/>
  <c r="U248" i="32"/>
  <c r="T248" i="32"/>
  <c r="S717" i="32"/>
  <c r="T717" i="32"/>
  <c r="U717" i="32"/>
  <c r="V717" i="32"/>
  <c r="Q717" i="32"/>
  <c r="R717" i="32"/>
  <c r="R464" i="32"/>
  <c r="S464" i="32"/>
  <c r="T464" i="32"/>
  <c r="V464" i="32"/>
  <c r="Q464" i="32"/>
  <c r="U464" i="32"/>
  <c r="Q111" i="32"/>
  <c r="R111" i="32"/>
  <c r="T111" i="32"/>
  <c r="U111" i="32"/>
  <c r="V111" i="32"/>
  <c r="S111" i="32"/>
  <c r="S849" i="32"/>
  <c r="T849" i="32"/>
  <c r="U849" i="32"/>
  <c r="V849" i="32"/>
  <c r="Q849" i="32"/>
  <c r="R849" i="32"/>
  <c r="S873" i="32"/>
  <c r="T873" i="32"/>
  <c r="U873" i="32"/>
  <c r="V873" i="32"/>
  <c r="Q873" i="32"/>
  <c r="R873" i="32"/>
  <c r="Q265" i="32"/>
  <c r="R265" i="32"/>
  <c r="S265" i="32"/>
  <c r="T265" i="32"/>
  <c r="U265" i="32"/>
  <c r="V265" i="32"/>
  <c r="Q201" i="32"/>
  <c r="R201" i="32"/>
  <c r="S201" i="32"/>
  <c r="T201" i="32"/>
  <c r="U201" i="32"/>
  <c r="V201" i="32"/>
  <c r="Q221" i="32"/>
  <c r="R221" i="32"/>
  <c r="S221" i="32"/>
  <c r="T221" i="32"/>
  <c r="U221" i="32"/>
  <c r="V221" i="32"/>
  <c r="Q788" i="32"/>
  <c r="R788" i="32"/>
  <c r="S788" i="32"/>
  <c r="T788" i="32"/>
  <c r="U788" i="32"/>
  <c r="V788" i="32"/>
  <c r="S495" i="32"/>
  <c r="T495" i="32"/>
  <c r="U495" i="32"/>
  <c r="V495" i="32"/>
  <c r="Q495" i="32"/>
  <c r="R495" i="32"/>
  <c r="Q467" i="32"/>
  <c r="R467" i="32"/>
  <c r="T467" i="32"/>
  <c r="U467" i="32"/>
  <c r="S467" i="32"/>
  <c r="V467" i="32"/>
  <c r="Q176" i="32"/>
  <c r="S176" i="32"/>
  <c r="T176" i="32"/>
  <c r="V176" i="32"/>
  <c r="R176" i="32"/>
  <c r="U176" i="32"/>
  <c r="T477" i="32"/>
  <c r="U477" i="32"/>
  <c r="V477" i="32"/>
  <c r="Q477" i="32"/>
  <c r="S477" i="32"/>
  <c r="R477" i="32"/>
  <c r="Q494" i="32"/>
  <c r="R494" i="32"/>
  <c r="S494" i="32"/>
  <c r="T494" i="32"/>
  <c r="U494" i="32"/>
  <c r="V494" i="32"/>
  <c r="T259" i="32"/>
  <c r="U259" i="32"/>
  <c r="V259" i="32"/>
  <c r="Q259" i="32"/>
  <c r="S259" i="32"/>
  <c r="R259" i="32"/>
  <c r="Q553" i="32"/>
  <c r="R553" i="32"/>
  <c r="S553" i="32"/>
  <c r="T553" i="32"/>
  <c r="U553" i="32"/>
  <c r="V553" i="32"/>
  <c r="V994" i="32"/>
  <c r="Q994" i="32"/>
  <c r="R994" i="32"/>
  <c r="S994" i="32"/>
  <c r="T994" i="32"/>
  <c r="U994" i="32"/>
  <c r="U746" i="32"/>
  <c r="V746" i="32"/>
  <c r="Q746" i="32"/>
  <c r="R746" i="32"/>
  <c r="S746" i="32"/>
  <c r="T746" i="32"/>
  <c r="T279" i="32"/>
  <c r="U279" i="32"/>
  <c r="V279" i="32"/>
  <c r="Q279" i="32"/>
  <c r="S279" i="32"/>
  <c r="R279" i="32"/>
  <c r="Q875" i="32"/>
  <c r="R875" i="32"/>
  <c r="S875" i="32"/>
  <c r="T875" i="32"/>
  <c r="U875" i="32"/>
  <c r="V875" i="32"/>
  <c r="V446" i="32"/>
  <c r="Q446" i="32"/>
  <c r="R446" i="32"/>
  <c r="S446" i="32"/>
  <c r="U446" i="32"/>
  <c r="T446" i="32"/>
  <c r="Q34" i="32"/>
  <c r="R34" i="32"/>
  <c r="S34" i="32"/>
  <c r="T34" i="32"/>
  <c r="U34" i="32"/>
  <c r="V34" i="32"/>
  <c r="S108" i="32"/>
  <c r="T108" i="32"/>
  <c r="V108" i="32"/>
  <c r="R108" i="32"/>
  <c r="U108" i="32"/>
  <c r="Q108" i="32"/>
  <c r="T706" i="32"/>
  <c r="V706" i="32"/>
  <c r="R706" i="32"/>
  <c r="S706" i="32"/>
  <c r="U706" i="32"/>
  <c r="Q706" i="32"/>
  <c r="S353" i="32"/>
  <c r="T353" i="32"/>
  <c r="U353" i="32"/>
  <c r="V353" i="32"/>
  <c r="R353" i="32"/>
  <c r="Q353" i="32"/>
  <c r="Q368" i="32"/>
  <c r="R368" i="32"/>
  <c r="S368" i="32"/>
  <c r="T368" i="32"/>
  <c r="U368" i="32"/>
  <c r="V368" i="32"/>
  <c r="Q883" i="32"/>
  <c r="R883" i="32"/>
  <c r="S883" i="32"/>
  <c r="T883" i="32"/>
  <c r="U883" i="32"/>
  <c r="V883" i="32"/>
  <c r="Q164" i="32"/>
  <c r="R164" i="32"/>
  <c r="S164" i="32"/>
  <c r="T164" i="32"/>
  <c r="V164" i="32"/>
  <c r="U164" i="32"/>
  <c r="S551" i="32"/>
  <c r="T551" i="32"/>
  <c r="U551" i="32"/>
  <c r="V551" i="32"/>
  <c r="Q551" i="32"/>
  <c r="R551" i="32"/>
  <c r="U647" i="32"/>
  <c r="V647" i="32"/>
  <c r="Q647" i="32"/>
  <c r="R647" i="32"/>
  <c r="S647" i="32"/>
  <c r="T647" i="32"/>
  <c r="S809" i="32"/>
  <c r="T809" i="32"/>
  <c r="U809" i="32"/>
  <c r="V809" i="32"/>
  <c r="Q809" i="32"/>
  <c r="R809" i="32"/>
  <c r="S317" i="32"/>
  <c r="T317" i="32"/>
  <c r="U317" i="32"/>
  <c r="V317" i="32"/>
  <c r="R317" i="32"/>
  <c r="Q317" i="32"/>
  <c r="Q415" i="32"/>
  <c r="R415" i="32"/>
  <c r="S415" i="32"/>
  <c r="T415" i="32"/>
  <c r="U415" i="32"/>
  <c r="V415" i="32"/>
  <c r="Q26" i="32"/>
  <c r="R26" i="32"/>
  <c r="S26" i="32"/>
  <c r="T26" i="32"/>
  <c r="U26" i="32"/>
  <c r="V26" i="32"/>
  <c r="Q42" i="32"/>
  <c r="R42" i="32"/>
  <c r="S42" i="32"/>
  <c r="T42" i="32"/>
  <c r="U42" i="32"/>
  <c r="V42" i="32"/>
  <c r="R432" i="32"/>
  <c r="S432" i="32"/>
  <c r="T432" i="32"/>
  <c r="U432" i="32"/>
  <c r="V432" i="32"/>
  <c r="Q432" i="32"/>
  <c r="Q617" i="32"/>
  <c r="R617" i="32"/>
  <c r="S617" i="32"/>
  <c r="T617" i="32"/>
  <c r="U617" i="32"/>
  <c r="V617" i="32"/>
  <c r="Q835" i="32"/>
  <c r="R835" i="32"/>
  <c r="S835" i="32"/>
  <c r="T835" i="32"/>
  <c r="U835" i="32"/>
  <c r="V835" i="32"/>
  <c r="Q506" i="32"/>
  <c r="R506" i="32"/>
  <c r="S506" i="32"/>
  <c r="T506" i="32"/>
  <c r="U506" i="32"/>
  <c r="V506" i="32"/>
  <c r="U69" i="32"/>
  <c r="V69" i="32"/>
  <c r="Q69" i="32"/>
  <c r="R69" i="32"/>
  <c r="S69" i="32"/>
  <c r="T69" i="32"/>
  <c r="Q30" i="32"/>
  <c r="R30" i="32"/>
  <c r="S30" i="32"/>
  <c r="T30" i="32"/>
  <c r="U30" i="32"/>
  <c r="V30" i="32"/>
  <c r="Q335" i="32"/>
  <c r="R335" i="32"/>
  <c r="S335" i="32"/>
  <c r="T335" i="32"/>
  <c r="V335" i="32"/>
  <c r="U335" i="32"/>
  <c r="Q724" i="32"/>
  <c r="R724" i="32"/>
  <c r="S724" i="32"/>
  <c r="T724" i="32"/>
  <c r="U724" i="32"/>
  <c r="V724" i="32"/>
  <c r="S594" i="32"/>
  <c r="T594" i="32"/>
  <c r="U594" i="32"/>
  <c r="V594" i="32"/>
  <c r="Q594" i="32"/>
  <c r="R594" i="32"/>
  <c r="R936" i="32"/>
  <c r="S936" i="32"/>
  <c r="T936" i="32"/>
  <c r="U936" i="32"/>
  <c r="V936" i="32"/>
  <c r="Q936" i="32"/>
  <c r="Q967" i="32"/>
  <c r="R967" i="32"/>
  <c r="S967" i="32"/>
  <c r="T967" i="32"/>
  <c r="U967" i="32"/>
  <c r="V967" i="32"/>
  <c r="Q169" i="32"/>
  <c r="R169" i="32"/>
  <c r="S169" i="32"/>
  <c r="T169" i="32"/>
  <c r="U169" i="32"/>
  <c r="V169" i="32"/>
  <c r="S377" i="32"/>
  <c r="T377" i="32"/>
  <c r="U377" i="32"/>
  <c r="V377" i="32"/>
  <c r="R377" i="32"/>
  <c r="Q377" i="32"/>
  <c r="Q497" i="32"/>
  <c r="R497" i="32"/>
  <c r="S497" i="32"/>
  <c r="T497" i="32"/>
  <c r="U497" i="32"/>
  <c r="V497" i="32"/>
  <c r="Q315" i="32"/>
  <c r="R315" i="32"/>
  <c r="S315" i="32"/>
  <c r="T315" i="32"/>
  <c r="V315" i="32"/>
  <c r="U315" i="32"/>
  <c r="Q360" i="32"/>
  <c r="R360" i="32"/>
  <c r="S360" i="32"/>
  <c r="T360" i="32"/>
  <c r="U360" i="32"/>
  <c r="V360" i="32"/>
  <c r="S56" i="32"/>
  <c r="T56" i="32"/>
  <c r="V56" i="32"/>
  <c r="Q56" i="32"/>
  <c r="R56" i="32"/>
  <c r="U56" i="32"/>
  <c r="T397" i="32"/>
  <c r="U397" i="32"/>
  <c r="V397" i="32"/>
  <c r="Q397" i="32"/>
  <c r="S397" i="32"/>
  <c r="R397" i="32"/>
  <c r="T231" i="32"/>
  <c r="U231" i="32"/>
  <c r="V231" i="32"/>
  <c r="Q231" i="32"/>
  <c r="S231" i="32"/>
  <c r="R231" i="32"/>
  <c r="T393" i="32"/>
  <c r="U393" i="32"/>
  <c r="V393" i="32"/>
  <c r="Q393" i="32"/>
  <c r="S393" i="32"/>
  <c r="R393" i="32"/>
  <c r="Q185" i="32"/>
  <c r="R185" i="32"/>
  <c r="S185" i="32"/>
  <c r="U185" i="32"/>
  <c r="V185" i="32"/>
  <c r="T185" i="32"/>
  <c r="Q261" i="32"/>
  <c r="R261" i="32"/>
  <c r="S261" i="32"/>
  <c r="T261" i="32"/>
  <c r="U261" i="32"/>
  <c r="V261" i="32"/>
  <c r="Q719" i="32"/>
  <c r="R719" i="32"/>
  <c r="S719" i="32"/>
  <c r="T719" i="32"/>
  <c r="U719" i="32"/>
  <c r="V719" i="32"/>
  <c r="Q545" i="32"/>
  <c r="R545" i="32"/>
  <c r="S545" i="32"/>
  <c r="T545" i="32"/>
  <c r="U545" i="32"/>
  <c r="V545" i="32"/>
  <c r="U917" i="32"/>
  <c r="S264" i="32"/>
  <c r="V611" i="32"/>
  <c r="V716" i="32"/>
  <c r="R49" i="32"/>
  <c r="S266" i="32"/>
  <c r="U22" i="32"/>
  <c r="R715" i="32"/>
  <c r="T825" i="32"/>
  <c r="R630" i="32"/>
  <c r="T533" i="32"/>
  <c r="V722" i="32"/>
  <c r="V395" i="32"/>
  <c r="R25" i="32"/>
  <c r="T638" i="32"/>
  <c r="R473" i="32"/>
  <c r="T735" i="32"/>
  <c r="R38" i="32"/>
  <c r="T866" i="32"/>
  <c r="R901" i="32"/>
  <c r="R546" i="32"/>
  <c r="U148" i="32"/>
  <c r="S220" i="32"/>
  <c r="R483" i="32"/>
  <c r="V963" i="32"/>
  <c r="T955" i="32"/>
  <c r="S915" i="32"/>
  <c r="Q996" i="32"/>
  <c r="T700" i="32"/>
  <c r="Q910" i="32"/>
  <c r="V772" i="32"/>
  <c r="R591" i="32"/>
  <c r="T196" i="32"/>
  <c r="R207" i="32"/>
  <c r="Q96" i="32"/>
  <c r="U239" i="32"/>
  <c r="V660" i="32"/>
  <c r="R496" i="32"/>
  <c r="S172" i="32"/>
  <c r="V816" i="32"/>
  <c r="T407" i="32"/>
  <c r="R489" i="32"/>
  <c r="Q166" i="32"/>
  <c r="T803" i="32"/>
  <c r="S210" i="32"/>
  <c r="U695" i="32"/>
  <c r="T521" i="32"/>
  <c r="R439" i="32"/>
  <c r="V7" i="32"/>
  <c r="R159" i="32"/>
  <c r="V191" i="32"/>
  <c r="R568" i="32"/>
  <c r="T558" i="32"/>
  <c r="S274" i="32"/>
  <c r="T232" i="32"/>
  <c r="V614" i="32"/>
  <c r="S476" i="32"/>
  <c r="V767" i="32"/>
  <c r="T653" i="32"/>
  <c r="U993" i="32"/>
  <c r="V19" i="32"/>
  <c r="Q78" i="32"/>
  <c r="R608" i="32"/>
  <c r="T402" i="32"/>
  <c r="T311" i="32"/>
  <c r="T845" i="32"/>
  <c r="V50" i="32"/>
  <c r="Q937" i="32"/>
  <c r="V310" i="32"/>
  <c r="V665" i="32"/>
  <c r="R858" i="32"/>
  <c r="V619" i="32"/>
  <c r="S1001" i="32"/>
  <c r="T684" i="32"/>
  <c r="R820" i="32"/>
  <c r="V35" i="32"/>
  <c r="Q463" i="32"/>
  <c r="R463" i="32"/>
  <c r="T463" i="32"/>
  <c r="U463" i="32"/>
  <c r="S463" i="32"/>
  <c r="V463" i="32"/>
  <c r="U576" i="32"/>
  <c r="V576" i="32"/>
  <c r="Q576" i="32"/>
  <c r="S576" i="32"/>
  <c r="T576" i="32"/>
  <c r="R576" i="32"/>
  <c r="T977" i="32"/>
  <c r="U977" i="32"/>
  <c r="V977" i="32"/>
  <c r="Q977" i="32"/>
  <c r="R977" i="32"/>
  <c r="S977" i="32"/>
  <c r="R911" i="32"/>
  <c r="S911" i="32"/>
  <c r="Q911" i="32"/>
  <c r="T911" i="32"/>
  <c r="U911" i="32"/>
  <c r="V911" i="32"/>
  <c r="R58" i="32"/>
  <c r="S58" i="32"/>
  <c r="T58" i="32"/>
  <c r="U58" i="32"/>
  <c r="V58" i="32"/>
  <c r="Q58" i="32"/>
  <c r="R214" i="32"/>
  <c r="S214" i="32"/>
  <c r="T214" i="32"/>
  <c r="U214" i="32"/>
  <c r="V214" i="32"/>
  <c r="Q214" i="32"/>
  <c r="V982" i="32"/>
  <c r="Q982" i="32"/>
  <c r="R982" i="32"/>
  <c r="S982" i="32"/>
  <c r="T982" i="32"/>
  <c r="U982" i="32"/>
  <c r="S781" i="32"/>
  <c r="T781" i="32"/>
  <c r="U781" i="32"/>
  <c r="V781" i="32"/>
  <c r="Q781" i="32"/>
  <c r="R781" i="32"/>
  <c r="Q863" i="32"/>
  <c r="R863" i="32"/>
  <c r="S863" i="32"/>
  <c r="T863" i="32"/>
  <c r="U863" i="32"/>
  <c r="V863" i="32"/>
  <c r="Q103" i="32"/>
  <c r="R103" i="32"/>
  <c r="T103" i="32"/>
  <c r="U103" i="32"/>
  <c r="V103" i="32"/>
  <c r="S103" i="32"/>
  <c r="Q307" i="32"/>
  <c r="R307" i="32"/>
  <c r="S307" i="32"/>
  <c r="T307" i="32"/>
  <c r="V307" i="32"/>
  <c r="U307" i="32"/>
  <c r="S686" i="32"/>
  <c r="T686" i="32"/>
  <c r="U686" i="32"/>
  <c r="V686" i="32"/>
  <c r="Q686" i="32"/>
  <c r="R686" i="32"/>
  <c r="S801" i="32"/>
  <c r="T801" i="32"/>
  <c r="U801" i="32"/>
  <c r="V801" i="32"/>
  <c r="Q801" i="32"/>
  <c r="R801" i="32"/>
  <c r="Q736" i="32"/>
  <c r="R736" i="32"/>
  <c r="S736" i="32"/>
  <c r="T736" i="32"/>
  <c r="U736" i="32"/>
  <c r="V736" i="32"/>
  <c r="Q245" i="32"/>
  <c r="R245" i="32"/>
  <c r="S245" i="32"/>
  <c r="T245" i="32"/>
  <c r="U245" i="32"/>
  <c r="V245" i="32"/>
  <c r="U595" i="32"/>
  <c r="V595" i="32"/>
  <c r="Q595" i="32"/>
  <c r="R595" i="32"/>
  <c r="S595" i="32"/>
  <c r="T595" i="32"/>
  <c r="R960" i="32"/>
  <c r="S960" i="32"/>
  <c r="T960" i="32"/>
  <c r="U960" i="32"/>
  <c r="V960" i="32"/>
  <c r="Q960" i="32"/>
  <c r="S116" i="32"/>
  <c r="T116" i="32"/>
  <c r="V116" i="32"/>
  <c r="Q116" i="32"/>
  <c r="R116" i="32"/>
  <c r="U116" i="32"/>
  <c r="U113" i="32"/>
  <c r="V113" i="32"/>
  <c r="Q113" i="32"/>
  <c r="R113" i="32"/>
  <c r="S113" i="32"/>
  <c r="T113" i="32"/>
  <c r="Q129" i="32"/>
  <c r="R129" i="32"/>
  <c r="S129" i="32"/>
  <c r="T129" i="32"/>
  <c r="U129" i="32"/>
  <c r="V129" i="32"/>
  <c r="T453" i="32"/>
  <c r="U453" i="32"/>
  <c r="V453" i="32"/>
  <c r="Q453" i="32"/>
  <c r="S453" i="32"/>
  <c r="R453" i="32"/>
  <c r="Q471" i="32"/>
  <c r="R471" i="32"/>
  <c r="T471" i="32"/>
  <c r="U471" i="32"/>
  <c r="V471" i="32"/>
  <c r="S471" i="32"/>
  <c r="U886" i="32"/>
  <c r="V886" i="32"/>
  <c r="Q886" i="32"/>
  <c r="R886" i="32"/>
  <c r="S886" i="32"/>
  <c r="T886" i="32"/>
  <c r="Q87" i="32"/>
  <c r="R87" i="32"/>
  <c r="T87" i="32"/>
  <c r="U87" i="32"/>
  <c r="V87" i="32"/>
  <c r="S87" i="32"/>
  <c r="R290" i="32"/>
  <c r="S290" i="32"/>
  <c r="T290" i="32"/>
  <c r="V290" i="32"/>
  <c r="Q290" i="32"/>
  <c r="U290" i="32"/>
  <c r="S853" i="32"/>
  <c r="T853" i="32"/>
  <c r="U853" i="32"/>
  <c r="V853" i="32"/>
  <c r="Q853" i="32"/>
  <c r="R853" i="32"/>
  <c r="S12" i="32"/>
  <c r="T12" i="32"/>
  <c r="U12" i="32"/>
  <c r="V12" i="32"/>
  <c r="R12" i="32"/>
  <c r="Q12" i="32"/>
  <c r="U584" i="32"/>
  <c r="V584" i="32"/>
  <c r="Q584" i="32"/>
  <c r="S584" i="32"/>
  <c r="R584" i="32"/>
  <c r="T584" i="32"/>
  <c r="R693" i="32"/>
  <c r="T693" i="32"/>
  <c r="U693" i="32"/>
  <c r="V693" i="32"/>
  <c r="Q693" i="32"/>
  <c r="S693" i="32"/>
  <c r="Q815" i="32"/>
  <c r="R815" i="32"/>
  <c r="S815" i="32"/>
  <c r="T815" i="32"/>
  <c r="U815" i="32"/>
  <c r="V815" i="32"/>
  <c r="Q115" i="32"/>
  <c r="R115" i="32"/>
  <c r="T115" i="32"/>
  <c r="U115" i="32"/>
  <c r="V115" i="32"/>
  <c r="S115" i="32"/>
  <c r="Q23" i="32"/>
  <c r="R23" i="32"/>
  <c r="S23" i="32"/>
  <c r="T23" i="32"/>
  <c r="U23" i="32"/>
  <c r="V23" i="32"/>
  <c r="V208" i="32"/>
  <c r="Q208" i="32"/>
  <c r="R208" i="32"/>
  <c r="S208" i="32"/>
  <c r="U208" i="32"/>
  <c r="T208" i="32"/>
  <c r="R968" i="32"/>
  <c r="S968" i="32"/>
  <c r="T968" i="32"/>
  <c r="U968" i="32"/>
  <c r="V968" i="32"/>
  <c r="Q968" i="32"/>
  <c r="U378" i="32"/>
  <c r="V378" i="32"/>
  <c r="Q378" i="32"/>
  <c r="R378" i="32"/>
  <c r="T378" i="32"/>
  <c r="S378" i="32"/>
  <c r="Q529" i="32"/>
  <c r="R529" i="32"/>
  <c r="S529" i="32"/>
  <c r="T529" i="32"/>
  <c r="U529" i="32"/>
  <c r="V529" i="32"/>
  <c r="T413" i="32"/>
  <c r="U413" i="32"/>
  <c r="V413" i="32"/>
  <c r="Q413" i="32"/>
  <c r="S413" i="32"/>
  <c r="R413" i="32"/>
  <c r="S885" i="32"/>
  <c r="T885" i="32"/>
  <c r="U885" i="32"/>
  <c r="V885" i="32"/>
  <c r="Q885" i="32"/>
  <c r="R885" i="32"/>
  <c r="V454" i="32"/>
  <c r="Q454" i="32"/>
  <c r="R454" i="32"/>
  <c r="S454" i="32"/>
  <c r="U454" i="32"/>
  <c r="T454" i="32"/>
  <c r="R448" i="32"/>
  <c r="S448" i="32"/>
  <c r="T448" i="32"/>
  <c r="U448" i="32"/>
  <c r="V448" i="32"/>
  <c r="Q448" i="32"/>
  <c r="R392" i="32"/>
  <c r="S392" i="32"/>
  <c r="T392" i="32"/>
  <c r="U392" i="32"/>
  <c r="V392" i="32"/>
  <c r="Q392" i="32"/>
  <c r="Q459" i="32"/>
  <c r="R459" i="32"/>
  <c r="S459" i="32"/>
  <c r="T459" i="32"/>
  <c r="U459" i="32"/>
  <c r="V459" i="32"/>
  <c r="T469" i="32"/>
  <c r="U469" i="32"/>
  <c r="V469" i="32"/>
  <c r="Q469" i="32"/>
  <c r="S469" i="32"/>
  <c r="R469" i="32"/>
  <c r="Q431" i="32"/>
  <c r="R431" i="32"/>
  <c r="S431" i="32"/>
  <c r="T431" i="32"/>
  <c r="U431" i="32"/>
  <c r="V431" i="32"/>
  <c r="U386" i="32"/>
  <c r="V386" i="32"/>
  <c r="Q386" i="32"/>
  <c r="R386" i="32"/>
  <c r="T386" i="32"/>
  <c r="S386" i="32"/>
  <c r="R907" i="32"/>
  <c r="S907" i="32"/>
  <c r="T907" i="32"/>
  <c r="U907" i="32"/>
  <c r="V907" i="32"/>
  <c r="Q907" i="32"/>
  <c r="V974" i="32"/>
  <c r="Q974" i="32"/>
  <c r="R974" i="32"/>
  <c r="S974" i="32"/>
  <c r="T974" i="32"/>
  <c r="U974" i="32"/>
  <c r="S48" i="32"/>
  <c r="T48" i="32"/>
  <c r="U48" i="32"/>
  <c r="V48" i="32"/>
  <c r="Q48" i="32"/>
  <c r="R48" i="32"/>
  <c r="R282" i="32"/>
  <c r="S282" i="32"/>
  <c r="T282" i="32"/>
  <c r="V282" i="32"/>
  <c r="Q282" i="32"/>
  <c r="U282" i="32"/>
  <c r="V418" i="32"/>
  <c r="Q418" i="32"/>
  <c r="R418" i="32"/>
  <c r="S418" i="32"/>
  <c r="U418" i="32"/>
  <c r="T418" i="32"/>
  <c r="U810" i="32"/>
  <c r="V810" i="32"/>
  <c r="Q810" i="32"/>
  <c r="R810" i="32"/>
  <c r="S810" i="32"/>
  <c r="T810" i="32"/>
  <c r="V711" i="32"/>
  <c r="Q711" i="32"/>
  <c r="R711" i="32"/>
  <c r="S711" i="32"/>
  <c r="T711" i="32"/>
  <c r="U711" i="32"/>
  <c r="Q225" i="32"/>
  <c r="R225" i="32"/>
  <c r="S225" i="32"/>
  <c r="T225" i="32"/>
  <c r="U225" i="32"/>
  <c r="V225" i="32"/>
  <c r="Q184" i="32"/>
  <c r="S184" i="32"/>
  <c r="T184" i="32"/>
  <c r="V184" i="32"/>
  <c r="R184" i="32"/>
  <c r="U184" i="32"/>
  <c r="Q209" i="32"/>
  <c r="R209" i="32"/>
  <c r="S209" i="32"/>
  <c r="T209" i="32"/>
  <c r="U209" i="32"/>
  <c r="V209" i="32"/>
  <c r="U822" i="32"/>
  <c r="V822" i="32"/>
  <c r="Q822" i="32"/>
  <c r="R822" i="32"/>
  <c r="S822" i="32"/>
  <c r="T822" i="32"/>
  <c r="V998" i="32"/>
  <c r="Q998" i="32"/>
  <c r="R998" i="32"/>
  <c r="S998" i="32"/>
  <c r="T998" i="32"/>
  <c r="U998" i="32"/>
  <c r="Q121" i="32"/>
  <c r="R121" i="32"/>
  <c r="S121" i="32"/>
  <c r="T121" i="32"/>
  <c r="U121" i="32"/>
  <c r="V121" i="32"/>
  <c r="U179" i="32"/>
  <c r="V179" i="32"/>
  <c r="Q179" i="32"/>
  <c r="R179" i="32"/>
  <c r="T179" i="32"/>
  <c r="S179" i="32"/>
  <c r="Q75" i="32"/>
  <c r="R75" i="32"/>
  <c r="T75" i="32"/>
  <c r="U75" i="32"/>
  <c r="V75" i="32"/>
  <c r="S75" i="32"/>
  <c r="Q739" i="32"/>
  <c r="R739" i="32"/>
  <c r="S739" i="32"/>
  <c r="T739" i="32"/>
  <c r="U739" i="32"/>
  <c r="V739" i="32"/>
  <c r="U512" i="32"/>
  <c r="V512" i="32"/>
  <c r="Q512" i="32"/>
  <c r="R512" i="32"/>
  <c r="S512" i="32"/>
  <c r="T512" i="32"/>
  <c r="T714" i="32"/>
  <c r="V714" i="32"/>
  <c r="Q714" i="32"/>
  <c r="R714" i="32"/>
  <c r="S714" i="32"/>
  <c r="U714" i="32"/>
  <c r="U842" i="32"/>
  <c r="V842" i="32"/>
  <c r="Q842" i="32"/>
  <c r="R842" i="32"/>
  <c r="S842" i="32"/>
  <c r="T842" i="32"/>
  <c r="R709" i="32"/>
  <c r="T709" i="32"/>
  <c r="U709" i="32"/>
  <c r="Q709" i="32"/>
  <c r="S709" i="32"/>
  <c r="V709" i="32"/>
  <c r="Q624" i="32"/>
  <c r="R624" i="32"/>
  <c r="S624" i="32"/>
  <c r="T624" i="32"/>
  <c r="U624" i="32"/>
  <c r="V624" i="32"/>
  <c r="Q490" i="32"/>
  <c r="R490" i="32"/>
  <c r="S490" i="32"/>
  <c r="T490" i="32"/>
  <c r="U490" i="32"/>
  <c r="V490" i="32"/>
  <c r="U790" i="32"/>
  <c r="V790" i="32"/>
  <c r="Q790" i="32"/>
  <c r="R790" i="32"/>
  <c r="S790" i="32"/>
  <c r="T790" i="32"/>
  <c r="Q884" i="32"/>
  <c r="R884" i="32"/>
  <c r="S884" i="32"/>
  <c r="T884" i="32"/>
  <c r="U884" i="32"/>
  <c r="V884" i="32"/>
  <c r="S535" i="32"/>
  <c r="T535" i="32"/>
  <c r="U535" i="32"/>
  <c r="V535" i="32"/>
  <c r="Q535" i="32"/>
  <c r="R535" i="32"/>
  <c r="U77" i="32"/>
  <c r="V77" i="32"/>
  <c r="Q77" i="32"/>
  <c r="R77" i="32"/>
  <c r="S77" i="32"/>
  <c r="T77" i="32"/>
  <c r="S333" i="32"/>
  <c r="T333" i="32"/>
  <c r="U333" i="32"/>
  <c r="V333" i="32"/>
  <c r="R333" i="32"/>
  <c r="Q333" i="32"/>
  <c r="S357" i="32"/>
  <c r="T357" i="32"/>
  <c r="U357" i="32"/>
  <c r="V357" i="32"/>
  <c r="R357" i="32"/>
  <c r="Q357" i="32"/>
  <c r="V430" i="32"/>
  <c r="Q430" i="32"/>
  <c r="R430" i="32"/>
  <c r="S430" i="32"/>
  <c r="U430" i="32"/>
  <c r="T430" i="32"/>
  <c r="S178" i="32"/>
  <c r="T178" i="32"/>
  <c r="U178" i="32"/>
  <c r="R178" i="32"/>
  <c r="Q178" i="32"/>
  <c r="V178" i="32"/>
  <c r="R444" i="32"/>
  <c r="S444" i="32"/>
  <c r="T444" i="32"/>
  <c r="U444" i="32"/>
  <c r="V444" i="32"/>
  <c r="Q444" i="32"/>
  <c r="R94" i="32"/>
  <c r="S94" i="32"/>
  <c r="T94" i="32"/>
  <c r="Q94" i="32"/>
  <c r="U94" i="32"/>
  <c r="V94" i="32"/>
  <c r="Q851" i="32"/>
  <c r="R851" i="32"/>
  <c r="S851" i="32"/>
  <c r="T851" i="32"/>
  <c r="U851" i="32"/>
  <c r="V851" i="32"/>
  <c r="S785" i="32"/>
  <c r="T785" i="32"/>
  <c r="U785" i="32"/>
  <c r="V785" i="32"/>
  <c r="Q785" i="32"/>
  <c r="R785" i="32"/>
  <c r="S555" i="32"/>
  <c r="T555" i="32"/>
  <c r="U555" i="32"/>
  <c r="V555" i="32"/>
  <c r="Q555" i="32"/>
  <c r="R555" i="32"/>
  <c r="Q640" i="32"/>
  <c r="R640" i="32"/>
  <c r="S640" i="32"/>
  <c r="T640" i="32"/>
  <c r="U640" i="32"/>
  <c r="V640" i="32"/>
  <c r="Q253" i="32"/>
  <c r="R253" i="32"/>
  <c r="S253" i="32"/>
  <c r="T253" i="32"/>
  <c r="U253" i="32"/>
  <c r="V253" i="32"/>
  <c r="R895" i="32"/>
  <c r="S895" i="32"/>
  <c r="T895" i="32"/>
  <c r="U895" i="32"/>
  <c r="V895" i="32"/>
  <c r="Q895" i="32"/>
  <c r="Q375" i="32"/>
  <c r="R375" i="32"/>
  <c r="S375" i="32"/>
  <c r="T375" i="32"/>
  <c r="V375" i="32"/>
  <c r="U375" i="32"/>
  <c r="Q379" i="32"/>
  <c r="R379" i="32"/>
  <c r="S379" i="32"/>
  <c r="T379" i="32"/>
  <c r="V379" i="32"/>
  <c r="U379" i="32"/>
  <c r="Q153" i="32"/>
  <c r="R153" i="32"/>
  <c r="S153" i="32"/>
  <c r="T153" i="32"/>
  <c r="U153" i="32"/>
  <c r="V153" i="32"/>
  <c r="Q168" i="32"/>
  <c r="R168" i="32"/>
  <c r="S168" i="32"/>
  <c r="T168" i="32"/>
  <c r="V168" i="32"/>
  <c r="U168" i="32"/>
  <c r="S92" i="32"/>
  <c r="T92" i="32"/>
  <c r="V92" i="32"/>
  <c r="Q92" i="32"/>
  <c r="R92" i="32"/>
  <c r="U92" i="32"/>
  <c r="V954" i="32"/>
  <c r="Q954" i="32"/>
  <c r="R954" i="32"/>
  <c r="S954" i="32"/>
  <c r="T954" i="32"/>
  <c r="U954" i="32"/>
  <c r="S345" i="32"/>
  <c r="T345" i="32"/>
  <c r="U345" i="32"/>
  <c r="V345" i="32"/>
  <c r="R345" i="32"/>
  <c r="Q345" i="32"/>
  <c r="Q727" i="32"/>
  <c r="R727" i="32"/>
  <c r="S727" i="32"/>
  <c r="T727" i="32"/>
  <c r="U727" i="32"/>
  <c r="V727" i="32"/>
  <c r="Q561" i="32"/>
  <c r="R561" i="32"/>
  <c r="S561" i="32"/>
  <c r="T561" i="32"/>
  <c r="U561" i="32"/>
  <c r="V561" i="32"/>
  <c r="U532" i="32"/>
  <c r="V532" i="32"/>
  <c r="Q532" i="32"/>
  <c r="R532" i="32"/>
  <c r="S532" i="32"/>
  <c r="T532" i="32"/>
  <c r="U322" i="32"/>
  <c r="V322" i="32"/>
  <c r="Q322" i="32"/>
  <c r="R322" i="32"/>
  <c r="T322" i="32"/>
  <c r="S322" i="32"/>
  <c r="R110" i="32"/>
  <c r="S110" i="32"/>
  <c r="T110" i="32"/>
  <c r="Q110" i="32"/>
  <c r="U110" i="32"/>
  <c r="V110" i="32"/>
  <c r="Q864" i="32"/>
  <c r="R864" i="32"/>
  <c r="S864" i="32"/>
  <c r="T864" i="32"/>
  <c r="U864" i="32"/>
  <c r="V864" i="32"/>
  <c r="T961" i="32"/>
  <c r="U961" i="32"/>
  <c r="V961" i="32"/>
  <c r="Q961" i="32"/>
  <c r="R961" i="32"/>
  <c r="S961" i="32"/>
  <c r="T211" i="32"/>
  <c r="U211" i="32"/>
  <c r="V211" i="32"/>
  <c r="Q211" i="32"/>
  <c r="S211" i="32"/>
  <c r="R211" i="32"/>
  <c r="Q213" i="32"/>
  <c r="R213" i="32"/>
  <c r="S213" i="32"/>
  <c r="T213" i="32"/>
  <c r="U213" i="32"/>
  <c r="V213" i="32"/>
  <c r="R404" i="32"/>
  <c r="S404" i="32"/>
  <c r="T404" i="32"/>
  <c r="U404" i="32"/>
  <c r="V404" i="32"/>
  <c r="Q404" i="32"/>
  <c r="U734" i="32"/>
  <c r="V734" i="32"/>
  <c r="Q734" i="32"/>
  <c r="R734" i="32"/>
  <c r="S734" i="32"/>
  <c r="T734" i="32"/>
  <c r="V470" i="32"/>
  <c r="R470" i="32"/>
  <c r="S470" i="32"/>
  <c r="U470" i="32"/>
  <c r="Q470" i="32"/>
  <c r="T470" i="32"/>
  <c r="U528" i="32"/>
  <c r="V528" i="32"/>
  <c r="Q528" i="32"/>
  <c r="R528" i="32"/>
  <c r="S528" i="32"/>
  <c r="T528" i="32"/>
  <c r="Q755" i="32"/>
  <c r="R755" i="32"/>
  <c r="S755" i="32"/>
  <c r="T755" i="32"/>
  <c r="U755" i="32"/>
  <c r="V755" i="32"/>
  <c r="Q303" i="32"/>
  <c r="R303" i="32"/>
  <c r="S303" i="32"/>
  <c r="T303" i="32"/>
  <c r="V303" i="32"/>
  <c r="U303" i="32"/>
  <c r="Q855" i="32"/>
  <c r="R855" i="32"/>
  <c r="S855" i="32"/>
  <c r="T855" i="32"/>
  <c r="U855" i="32"/>
  <c r="V855" i="32"/>
  <c r="Q668" i="32"/>
  <c r="R668" i="32"/>
  <c r="S668" i="32"/>
  <c r="T668" i="32"/>
  <c r="U668" i="32"/>
  <c r="V668" i="32"/>
  <c r="Q427" i="32"/>
  <c r="R427" i="32"/>
  <c r="S427" i="32"/>
  <c r="T427" i="32"/>
  <c r="U427" i="32"/>
  <c r="V427" i="32"/>
  <c r="R226" i="32"/>
  <c r="S226" i="32"/>
  <c r="T226" i="32"/>
  <c r="U226" i="32"/>
  <c r="V226" i="32"/>
  <c r="Q226" i="32"/>
  <c r="S76" i="32"/>
  <c r="T76" i="32"/>
  <c r="V76" i="32"/>
  <c r="R76" i="32"/>
  <c r="U76" i="32"/>
  <c r="Q76" i="32"/>
  <c r="R278" i="32"/>
  <c r="S278" i="32"/>
  <c r="T278" i="32"/>
  <c r="V278" i="32"/>
  <c r="Q278" i="32"/>
  <c r="U278" i="32"/>
  <c r="Q14" i="32"/>
  <c r="R14" i="32"/>
  <c r="S14" i="32"/>
  <c r="T14" i="32"/>
  <c r="U14" i="32"/>
  <c r="V14" i="32"/>
  <c r="U131" i="32"/>
  <c r="V131" i="32"/>
  <c r="Q131" i="32"/>
  <c r="R131" i="32"/>
  <c r="T131" i="32"/>
  <c r="S131" i="32"/>
  <c r="Q644" i="32"/>
  <c r="R644" i="32"/>
  <c r="S644" i="32"/>
  <c r="T644" i="32"/>
  <c r="U644" i="32"/>
  <c r="V644" i="32"/>
  <c r="Q939" i="32"/>
  <c r="R939" i="32"/>
  <c r="S939" i="32"/>
  <c r="T939" i="32"/>
  <c r="U939" i="32"/>
  <c r="V939" i="32"/>
  <c r="U334" i="32"/>
  <c r="V334" i="32"/>
  <c r="Q334" i="32"/>
  <c r="R334" i="32"/>
  <c r="T334" i="32"/>
  <c r="S334" i="32"/>
  <c r="V950" i="32"/>
  <c r="Q950" i="32"/>
  <c r="R950" i="32"/>
  <c r="S950" i="32"/>
  <c r="T950" i="32"/>
  <c r="U950" i="32"/>
  <c r="S361" i="32"/>
  <c r="T361" i="32"/>
  <c r="U361" i="32"/>
  <c r="V361" i="32"/>
  <c r="R361" i="32"/>
  <c r="Q361" i="32"/>
  <c r="R472" i="32"/>
  <c r="S472" i="32"/>
  <c r="T472" i="32"/>
  <c r="V472" i="32"/>
  <c r="Q472" i="32"/>
  <c r="U472" i="32"/>
  <c r="S373" i="32"/>
  <c r="T373" i="32"/>
  <c r="U373" i="32"/>
  <c r="V373" i="32"/>
  <c r="R373" i="32"/>
  <c r="Q373" i="32"/>
  <c r="Q137" i="32"/>
  <c r="R137" i="32"/>
  <c r="S137" i="32"/>
  <c r="T137" i="32"/>
  <c r="U137" i="32"/>
  <c r="V137" i="32"/>
  <c r="U89" i="32"/>
  <c r="V89" i="32"/>
  <c r="Q89" i="32"/>
  <c r="R89" i="32"/>
  <c r="S89" i="32"/>
  <c r="T89" i="32"/>
  <c r="S126" i="32"/>
  <c r="T126" i="32"/>
  <c r="U126" i="32"/>
  <c r="V126" i="32"/>
  <c r="R126" i="32"/>
  <c r="Q126" i="32"/>
  <c r="T913" i="32"/>
  <c r="V913" i="32"/>
  <c r="Q913" i="32"/>
  <c r="R913" i="32"/>
  <c r="S913" i="32"/>
  <c r="U913" i="32"/>
  <c r="S917" i="32"/>
  <c r="R264" i="32"/>
  <c r="U611" i="32"/>
  <c r="U716" i="32"/>
  <c r="Q49" i="32"/>
  <c r="R266" i="32"/>
  <c r="V22" i="32"/>
  <c r="Q715" i="32"/>
  <c r="S825" i="32"/>
  <c r="Q630" i="32"/>
  <c r="S533" i="32"/>
  <c r="U722" i="32"/>
  <c r="U395" i="32"/>
  <c r="Q25" i="32"/>
  <c r="S638" i="32"/>
  <c r="S473" i="32"/>
  <c r="S735" i="32"/>
  <c r="Q38" i="32"/>
  <c r="S866" i="32"/>
  <c r="Q901" i="32"/>
  <c r="Q546" i="32"/>
  <c r="V148" i="32"/>
  <c r="R220" i="32"/>
  <c r="Q483" i="32"/>
  <c r="U963" i="32"/>
  <c r="S955" i="32"/>
  <c r="R915" i="32"/>
  <c r="V996" i="32"/>
  <c r="Q700" i="32"/>
  <c r="V910" i="32"/>
  <c r="U772" i="32"/>
  <c r="Q591" i="32"/>
  <c r="S196" i="32"/>
  <c r="S207" i="32"/>
  <c r="V96" i="32"/>
  <c r="T239" i="32"/>
  <c r="U660" i="32"/>
  <c r="Q496" i="32"/>
  <c r="Q172" i="32"/>
  <c r="U816" i="32"/>
  <c r="S407" i="32"/>
  <c r="Q489" i="32"/>
  <c r="R166" i="32"/>
  <c r="S803" i="32"/>
  <c r="R210" i="32"/>
  <c r="T695" i="32"/>
  <c r="S521" i="32"/>
  <c r="Q439" i="32"/>
  <c r="U7" i="32"/>
  <c r="Q159" i="32"/>
  <c r="U191" i="32"/>
  <c r="T568" i="32"/>
  <c r="S558" i="32"/>
  <c r="R274" i="32"/>
  <c r="U232" i="32"/>
  <c r="U614" i="32"/>
  <c r="R476" i="32"/>
  <c r="U767" i="32"/>
  <c r="S653" i="32"/>
  <c r="T993" i="32"/>
  <c r="U19" i="32"/>
  <c r="T78" i="32"/>
  <c r="Q608" i="32"/>
  <c r="U402" i="32"/>
  <c r="S311" i="32"/>
  <c r="S845" i="32"/>
  <c r="U50" i="32"/>
  <c r="V937" i="32"/>
  <c r="U310" i="32"/>
  <c r="U665" i="32"/>
  <c r="Q858" i="32"/>
  <c r="U619" i="32"/>
  <c r="R1001" i="32"/>
  <c r="S684" i="32"/>
  <c r="Q820" i="32"/>
  <c r="U35" i="32"/>
  <c r="V986" i="32"/>
  <c r="Q986" i="32"/>
  <c r="R986" i="32"/>
  <c r="S986" i="32"/>
  <c r="T986" i="32"/>
  <c r="U986" i="32"/>
  <c r="S88" i="32"/>
  <c r="T88" i="32"/>
  <c r="V88" i="32"/>
  <c r="Q88" i="32"/>
  <c r="R88" i="32"/>
  <c r="U88" i="32"/>
  <c r="S44" i="32"/>
  <c r="T44" i="32"/>
  <c r="U44" i="32"/>
  <c r="V44" i="32"/>
  <c r="R44" i="32"/>
  <c r="Q44" i="32"/>
  <c r="U718" i="32"/>
  <c r="V718" i="32"/>
  <c r="Q718" i="32"/>
  <c r="R718" i="32"/>
  <c r="S718" i="32"/>
  <c r="T718" i="32"/>
  <c r="Q931" i="32"/>
  <c r="R931" i="32"/>
  <c r="S931" i="32"/>
  <c r="T931" i="32"/>
  <c r="U931" i="32"/>
  <c r="V931" i="32"/>
  <c r="T401" i="32"/>
  <c r="U401" i="32"/>
  <c r="V401" i="32"/>
  <c r="Q401" i="32"/>
  <c r="S401" i="32"/>
  <c r="R401" i="32"/>
  <c r="R456" i="32"/>
  <c r="S456" i="32"/>
  <c r="T456" i="32"/>
  <c r="U456" i="32"/>
  <c r="V456" i="32"/>
  <c r="Q456" i="32"/>
  <c r="S194" i="32"/>
  <c r="T194" i="32"/>
  <c r="U194" i="32"/>
  <c r="R194" i="32"/>
  <c r="Q194" i="32"/>
  <c r="V194" i="32"/>
  <c r="U123" i="32"/>
  <c r="V123" i="32"/>
  <c r="Q123" i="32"/>
  <c r="R123" i="32"/>
  <c r="T123" i="32"/>
  <c r="S123" i="32"/>
  <c r="T219" i="32"/>
  <c r="U219" i="32"/>
  <c r="V219" i="32"/>
  <c r="Q219" i="32"/>
  <c r="S219" i="32"/>
  <c r="R219" i="32"/>
  <c r="Q71" i="32"/>
  <c r="R71" i="32"/>
  <c r="T71" i="32"/>
  <c r="U71" i="32"/>
  <c r="V71" i="32"/>
  <c r="S71" i="32"/>
  <c r="V450" i="32"/>
  <c r="Q450" i="32"/>
  <c r="R450" i="32"/>
  <c r="S450" i="32"/>
  <c r="U450" i="32"/>
  <c r="T450" i="32"/>
  <c r="U603" i="32"/>
  <c r="V603" i="32"/>
  <c r="Q603" i="32"/>
  <c r="R603" i="32"/>
  <c r="S603" i="32"/>
  <c r="T603" i="32"/>
  <c r="Q205" i="32"/>
  <c r="R205" i="32"/>
  <c r="S205" i="32"/>
  <c r="T205" i="32"/>
  <c r="U205" i="32"/>
  <c r="V205" i="32"/>
  <c r="V434" i="32"/>
  <c r="Q434" i="32"/>
  <c r="R434" i="32"/>
  <c r="S434" i="32"/>
  <c r="U434" i="32"/>
  <c r="T434" i="32"/>
  <c r="R440" i="32"/>
  <c r="S440" i="32"/>
  <c r="T440" i="32"/>
  <c r="U440" i="32"/>
  <c r="V440" i="32"/>
  <c r="Q440" i="32"/>
  <c r="V966" i="32"/>
  <c r="Q966" i="32"/>
  <c r="R966" i="32"/>
  <c r="S966" i="32"/>
  <c r="T966" i="32"/>
  <c r="U966" i="32"/>
  <c r="Q828" i="32"/>
  <c r="R828" i="32"/>
  <c r="S828" i="32"/>
  <c r="T828" i="32"/>
  <c r="U828" i="32"/>
  <c r="V828" i="32"/>
  <c r="Q597" i="32"/>
  <c r="R597" i="32"/>
  <c r="S597" i="32"/>
  <c r="T597" i="32"/>
  <c r="U597" i="32"/>
  <c r="V597" i="32"/>
  <c r="R912" i="32"/>
  <c r="T912" i="32"/>
  <c r="U912" i="32"/>
  <c r="Q912" i="32"/>
  <c r="S912" i="32"/>
  <c r="V912" i="32"/>
  <c r="Q871" i="32"/>
  <c r="R871" i="32"/>
  <c r="S871" i="32"/>
  <c r="T871" i="32"/>
  <c r="U871" i="32"/>
  <c r="V871" i="32"/>
  <c r="U572" i="32"/>
  <c r="V572" i="32"/>
  <c r="Q572" i="32"/>
  <c r="S572" i="32"/>
  <c r="T572" i="32"/>
  <c r="R572" i="32"/>
  <c r="V486" i="32"/>
  <c r="R486" i="32"/>
  <c r="S486" i="32"/>
  <c r="U486" i="32"/>
  <c r="Q486" i="32"/>
  <c r="T486" i="32"/>
  <c r="V442" i="32"/>
  <c r="Q442" i="32"/>
  <c r="R442" i="32"/>
  <c r="S442" i="32"/>
  <c r="U442" i="32"/>
  <c r="T442" i="32"/>
  <c r="S100" i="32"/>
  <c r="T100" i="32"/>
  <c r="V100" i="32"/>
  <c r="Q100" i="32"/>
  <c r="U100" i="32"/>
  <c r="R100" i="32"/>
  <c r="R573" i="32"/>
  <c r="S573" i="32"/>
  <c r="U573" i="32"/>
  <c r="V573" i="32"/>
  <c r="Q573" i="32"/>
  <c r="T573" i="32"/>
  <c r="U834" i="32"/>
  <c r="V834" i="32"/>
  <c r="Q834" i="32"/>
  <c r="R834" i="32"/>
  <c r="S834" i="32"/>
  <c r="T834" i="32"/>
  <c r="T933" i="32"/>
  <c r="U933" i="32"/>
  <c r="V933" i="32"/>
  <c r="Q933" i="32"/>
  <c r="R933" i="32"/>
  <c r="S933" i="32"/>
  <c r="V224" i="32"/>
  <c r="Q224" i="32"/>
  <c r="R224" i="32"/>
  <c r="S224" i="32"/>
  <c r="U224" i="32"/>
  <c r="T224" i="32"/>
  <c r="Q351" i="32"/>
  <c r="R351" i="32"/>
  <c r="S351" i="32"/>
  <c r="T351" i="32"/>
  <c r="V351" i="32"/>
  <c r="U351" i="32"/>
  <c r="R262" i="32"/>
  <c r="S262" i="32"/>
  <c r="T262" i="32"/>
  <c r="U262" i="32"/>
  <c r="V262" i="32"/>
  <c r="Q262" i="32"/>
  <c r="Q188" i="32"/>
  <c r="S188" i="32"/>
  <c r="T188" i="32"/>
  <c r="V188" i="32"/>
  <c r="R188" i="32"/>
  <c r="U188" i="32"/>
  <c r="U294" i="32"/>
  <c r="V294" i="32"/>
  <c r="Q294" i="32"/>
  <c r="R294" i="32"/>
  <c r="T294" i="32"/>
  <c r="S294" i="32"/>
  <c r="U13" i="32"/>
  <c r="V13" i="32"/>
  <c r="Q13" i="32"/>
  <c r="R13" i="32"/>
  <c r="S13" i="32"/>
  <c r="T13" i="32"/>
  <c r="Q31" i="32"/>
  <c r="R31" i="32"/>
  <c r="S31" i="32"/>
  <c r="T31" i="32"/>
  <c r="U31" i="32"/>
  <c r="V31" i="32"/>
  <c r="Q784" i="32"/>
  <c r="R784" i="32"/>
  <c r="S784" i="32"/>
  <c r="T784" i="32"/>
  <c r="U784" i="32"/>
  <c r="V784" i="32"/>
  <c r="U691" i="32"/>
  <c r="V691" i="32"/>
  <c r="Q691" i="32"/>
  <c r="R691" i="32"/>
  <c r="S691" i="32"/>
  <c r="T691" i="32"/>
  <c r="Q804" i="32"/>
  <c r="R804" i="32"/>
  <c r="S804" i="32"/>
  <c r="T804" i="32"/>
  <c r="U804" i="32"/>
  <c r="V804" i="32"/>
  <c r="V894" i="32"/>
  <c r="Q894" i="32"/>
  <c r="R894" i="32"/>
  <c r="S894" i="32"/>
  <c r="T894" i="32"/>
  <c r="U894" i="32"/>
  <c r="U782" i="32"/>
  <c r="V782" i="32"/>
  <c r="Q782" i="32"/>
  <c r="R782" i="32"/>
  <c r="S782" i="32"/>
  <c r="T782" i="32"/>
  <c r="V438" i="32"/>
  <c r="Q438" i="32"/>
  <c r="R438" i="32"/>
  <c r="S438" i="32"/>
  <c r="U438" i="32"/>
  <c r="T438" i="32"/>
  <c r="S690" i="32"/>
  <c r="T690" i="32"/>
  <c r="U690" i="32"/>
  <c r="V690" i="32"/>
  <c r="Q690" i="32"/>
  <c r="R690" i="32"/>
  <c r="U29" i="32"/>
  <c r="V29" i="32"/>
  <c r="Q29" i="32"/>
  <c r="R29" i="32"/>
  <c r="S29" i="32"/>
  <c r="T29" i="32"/>
  <c r="T465" i="32"/>
  <c r="U465" i="32"/>
  <c r="V465" i="32"/>
  <c r="Q465" i="32"/>
  <c r="S465" i="32"/>
  <c r="R465" i="32"/>
  <c r="Q836" i="32"/>
  <c r="R836" i="32"/>
  <c r="S836" i="32"/>
  <c r="T836" i="32"/>
  <c r="U836" i="32"/>
  <c r="V836" i="32"/>
  <c r="R412" i="32"/>
  <c r="S412" i="32"/>
  <c r="T412" i="32"/>
  <c r="U412" i="32"/>
  <c r="V412" i="32"/>
  <c r="Q412" i="32"/>
  <c r="V292" i="32"/>
  <c r="R292" i="32"/>
  <c r="S292" i="32"/>
  <c r="U292" i="32"/>
  <c r="Q292" i="32"/>
  <c r="T292" i="32"/>
  <c r="R428" i="32"/>
  <c r="S428" i="32"/>
  <c r="T428" i="32"/>
  <c r="U428" i="32"/>
  <c r="V428" i="32"/>
  <c r="Q428" i="32"/>
  <c r="T437" i="32"/>
  <c r="U437" i="32"/>
  <c r="V437" i="32"/>
  <c r="Q437" i="32"/>
  <c r="S437" i="32"/>
  <c r="R437" i="32"/>
  <c r="Q1003" i="32"/>
  <c r="R1003" i="32"/>
  <c r="S1003" i="32"/>
  <c r="T1003" i="32"/>
  <c r="U1003" i="32"/>
  <c r="V1003" i="32"/>
  <c r="S622" i="32"/>
  <c r="T622" i="32"/>
  <c r="U622" i="32"/>
  <c r="V622" i="32"/>
  <c r="Q622" i="32"/>
  <c r="R622" i="32"/>
  <c r="V946" i="32"/>
  <c r="Q946" i="32"/>
  <c r="R946" i="32"/>
  <c r="S946" i="32"/>
  <c r="T946" i="32"/>
  <c r="U946" i="32"/>
  <c r="U143" i="32"/>
  <c r="V143" i="32"/>
  <c r="Q143" i="32"/>
  <c r="R143" i="32"/>
  <c r="T143" i="32"/>
  <c r="S143" i="32"/>
  <c r="Q831" i="32"/>
  <c r="R831" i="32"/>
  <c r="S831" i="32"/>
  <c r="T831" i="32"/>
  <c r="U831" i="32"/>
  <c r="V831" i="32"/>
  <c r="S741" i="32"/>
  <c r="T741" i="32"/>
  <c r="U741" i="32"/>
  <c r="V741" i="32"/>
  <c r="Q741" i="32"/>
  <c r="R741" i="32"/>
  <c r="S857" i="32"/>
  <c r="T857" i="32"/>
  <c r="U857" i="32"/>
  <c r="V857" i="32"/>
  <c r="Q857" i="32"/>
  <c r="R857" i="32"/>
  <c r="R944" i="32"/>
  <c r="S944" i="32"/>
  <c r="T944" i="32"/>
  <c r="U944" i="32"/>
  <c r="V944" i="32"/>
  <c r="Q944" i="32"/>
  <c r="S305" i="32"/>
  <c r="T305" i="32"/>
  <c r="U305" i="32"/>
  <c r="V305" i="32"/>
  <c r="R305" i="32"/>
  <c r="Q305" i="32"/>
  <c r="U65" i="32"/>
  <c r="V65" i="32"/>
  <c r="Q65" i="32"/>
  <c r="R65" i="32"/>
  <c r="T65" i="32"/>
  <c r="S65" i="32"/>
  <c r="Q269" i="32"/>
  <c r="R269" i="32"/>
  <c r="S269" i="32"/>
  <c r="T269" i="32"/>
  <c r="U269" i="32"/>
  <c r="V269" i="32"/>
  <c r="Q723" i="32"/>
  <c r="R723" i="32"/>
  <c r="S723" i="32"/>
  <c r="T723" i="32"/>
  <c r="U723" i="32"/>
  <c r="V723" i="32"/>
  <c r="T255" i="32"/>
  <c r="U255" i="32"/>
  <c r="V255" i="32"/>
  <c r="Q255" i="32"/>
  <c r="S255" i="32"/>
  <c r="R255" i="32"/>
  <c r="U679" i="32"/>
  <c r="V679" i="32"/>
  <c r="Q679" i="32"/>
  <c r="R679" i="32"/>
  <c r="S679" i="32"/>
  <c r="T679" i="32"/>
  <c r="Q975" i="32"/>
  <c r="R975" i="32"/>
  <c r="S975" i="32"/>
  <c r="T975" i="32"/>
  <c r="U975" i="32"/>
  <c r="V975" i="32"/>
  <c r="S575" i="32"/>
  <c r="T575" i="32"/>
  <c r="V575" i="32"/>
  <c r="Q575" i="32"/>
  <c r="R575" i="32"/>
  <c r="U575" i="32"/>
  <c r="T203" i="32"/>
  <c r="U203" i="32"/>
  <c r="V203" i="32"/>
  <c r="Q203" i="32"/>
  <c r="S203" i="32"/>
  <c r="R203" i="32"/>
  <c r="Q525" i="32"/>
  <c r="R525" i="32"/>
  <c r="S525" i="32"/>
  <c r="T525" i="32"/>
  <c r="U525" i="32"/>
  <c r="V525" i="32"/>
  <c r="S654" i="32"/>
  <c r="T654" i="32"/>
  <c r="U654" i="32"/>
  <c r="V654" i="32"/>
  <c r="Q654" i="32"/>
  <c r="R654" i="32"/>
  <c r="S805" i="32"/>
  <c r="T805" i="32"/>
  <c r="U805" i="32"/>
  <c r="V805" i="32"/>
  <c r="Q805" i="32"/>
  <c r="R805" i="32"/>
  <c r="U766" i="32"/>
  <c r="V766" i="32"/>
  <c r="Q766" i="32"/>
  <c r="R766" i="32"/>
  <c r="S766" i="32"/>
  <c r="T766" i="32"/>
  <c r="V256" i="32"/>
  <c r="Q256" i="32"/>
  <c r="R256" i="32"/>
  <c r="S256" i="32"/>
  <c r="U256" i="32"/>
  <c r="T256" i="32"/>
  <c r="S837" i="32"/>
  <c r="T837" i="32"/>
  <c r="U837" i="32"/>
  <c r="V837" i="32"/>
  <c r="Q837" i="32"/>
  <c r="R837" i="32"/>
  <c r="S642" i="32"/>
  <c r="T642" i="32"/>
  <c r="U642" i="32"/>
  <c r="V642" i="32"/>
  <c r="Q642" i="32"/>
  <c r="R642" i="32"/>
  <c r="R948" i="32"/>
  <c r="S948" i="32"/>
  <c r="T948" i="32"/>
  <c r="U948" i="32"/>
  <c r="V948" i="32"/>
  <c r="Q948" i="32"/>
  <c r="Q780" i="32"/>
  <c r="R780" i="32"/>
  <c r="S780" i="32"/>
  <c r="T780" i="32"/>
  <c r="U780" i="32"/>
  <c r="V780" i="32"/>
  <c r="U85" i="32"/>
  <c r="V85" i="32"/>
  <c r="Q85" i="32"/>
  <c r="R85" i="32"/>
  <c r="S85" i="32"/>
  <c r="T85" i="32"/>
  <c r="S567" i="32"/>
  <c r="T567" i="32"/>
  <c r="U567" i="32"/>
  <c r="V567" i="32"/>
  <c r="Q567" i="32"/>
  <c r="R567" i="32"/>
  <c r="Q681" i="32"/>
  <c r="R681" i="32"/>
  <c r="S681" i="32"/>
  <c r="T681" i="32"/>
  <c r="U681" i="32"/>
  <c r="V681" i="32"/>
  <c r="S134" i="32"/>
  <c r="T134" i="32"/>
  <c r="U134" i="32"/>
  <c r="V134" i="32"/>
  <c r="R134" i="32"/>
  <c r="Q134" i="32"/>
  <c r="Q827" i="32"/>
  <c r="R827" i="32"/>
  <c r="S827" i="32"/>
  <c r="T827" i="32"/>
  <c r="U827" i="32"/>
  <c r="V827" i="32"/>
  <c r="R940" i="32"/>
  <c r="S940" i="32"/>
  <c r="T940" i="32"/>
  <c r="U940" i="32"/>
  <c r="V940" i="32"/>
  <c r="Q940" i="32"/>
  <c r="Q947" i="32"/>
  <c r="R947" i="32"/>
  <c r="S947" i="32"/>
  <c r="T947" i="32"/>
  <c r="U947" i="32"/>
  <c r="V947" i="32"/>
  <c r="Q501" i="32"/>
  <c r="R501" i="32"/>
  <c r="S501" i="32"/>
  <c r="T501" i="32"/>
  <c r="U501" i="32"/>
  <c r="V501" i="32"/>
  <c r="V288" i="32"/>
  <c r="R288" i="32"/>
  <c r="S288" i="32"/>
  <c r="U288" i="32"/>
  <c r="T288" i="32"/>
  <c r="Q288" i="32"/>
  <c r="U370" i="32"/>
  <c r="V370" i="32"/>
  <c r="Q370" i="32"/>
  <c r="R370" i="32"/>
  <c r="T370" i="32"/>
  <c r="S370" i="32"/>
  <c r="S869" i="32"/>
  <c r="T869" i="32"/>
  <c r="U869" i="32"/>
  <c r="V869" i="32"/>
  <c r="Q869" i="32"/>
  <c r="R869" i="32"/>
  <c r="U544" i="32"/>
  <c r="V544" i="32"/>
  <c r="Q544" i="32"/>
  <c r="R544" i="32"/>
  <c r="S544" i="32"/>
  <c r="T544" i="32"/>
  <c r="R980" i="32"/>
  <c r="S980" i="32"/>
  <c r="T980" i="32"/>
  <c r="U980" i="32"/>
  <c r="V980" i="32"/>
  <c r="Q980" i="32"/>
  <c r="Q676" i="32"/>
  <c r="R676" i="32"/>
  <c r="S676" i="32"/>
  <c r="T676" i="32"/>
  <c r="U676" i="32"/>
  <c r="V676" i="32"/>
  <c r="Q991" i="32"/>
  <c r="R991" i="32"/>
  <c r="S991" i="32"/>
  <c r="T991" i="32"/>
  <c r="U991" i="32"/>
  <c r="V991" i="32"/>
  <c r="Q852" i="32"/>
  <c r="R852" i="32"/>
  <c r="S852" i="32"/>
  <c r="T852" i="32"/>
  <c r="U852" i="32"/>
  <c r="V852" i="32"/>
  <c r="V890" i="32"/>
  <c r="Q890" i="32"/>
  <c r="R890" i="32"/>
  <c r="S890" i="32"/>
  <c r="T890" i="32"/>
  <c r="U890" i="32"/>
  <c r="U643" i="32"/>
  <c r="V643" i="32"/>
  <c r="Q643" i="32"/>
  <c r="R643" i="32"/>
  <c r="S643" i="32"/>
  <c r="T643" i="32"/>
  <c r="Q848" i="32"/>
  <c r="R848" i="32"/>
  <c r="S848" i="32"/>
  <c r="T848" i="32"/>
  <c r="U848" i="32"/>
  <c r="V848" i="32"/>
  <c r="Q319" i="32"/>
  <c r="R319" i="32"/>
  <c r="S319" i="32"/>
  <c r="T319" i="32"/>
  <c r="V319" i="32"/>
  <c r="U319" i="32"/>
  <c r="R696" i="32"/>
  <c r="S696" i="32"/>
  <c r="T696" i="32"/>
  <c r="U696" i="32"/>
  <c r="Q696" i="32"/>
  <c r="V696" i="32"/>
  <c r="S24" i="32"/>
  <c r="T24" i="32"/>
  <c r="U24" i="32"/>
  <c r="V24" i="32"/>
  <c r="Q24" i="32"/>
  <c r="R24" i="32"/>
  <c r="V958" i="32"/>
  <c r="Q958" i="32"/>
  <c r="R958" i="32"/>
  <c r="S958" i="32"/>
  <c r="T958" i="32"/>
  <c r="U958" i="32"/>
  <c r="S293" i="32"/>
  <c r="T293" i="32"/>
  <c r="U293" i="32"/>
  <c r="V293" i="32"/>
  <c r="R293" i="32"/>
  <c r="Q293" i="32"/>
  <c r="S765" i="32"/>
  <c r="T765" i="32"/>
  <c r="U765" i="32"/>
  <c r="V765" i="32"/>
  <c r="Q765" i="32"/>
  <c r="R765" i="32"/>
  <c r="S68" i="32"/>
  <c r="T68" i="32"/>
  <c r="V68" i="32"/>
  <c r="Q68" i="32"/>
  <c r="U68" i="32"/>
  <c r="R68" i="32"/>
  <c r="Q600" i="32"/>
  <c r="R600" i="32"/>
  <c r="S600" i="32"/>
  <c r="T600" i="32"/>
  <c r="U600" i="32"/>
  <c r="V600" i="32"/>
  <c r="R54" i="32"/>
  <c r="S54" i="32"/>
  <c r="T54" i="32"/>
  <c r="V54" i="32"/>
  <c r="U54" i="32"/>
  <c r="Q54" i="32"/>
  <c r="U9" i="32"/>
  <c r="V9" i="32"/>
  <c r="Q9" i="32"/>
  <c r="R9" i="32"/>
  <c r="S9" i="32"/>
  <c r="T9" i="32"/>
  <c r="T445" i="32"/>
  <c r="U445" i="32"/>
  <c r="V445" i="32"/>
  <c r="Q445" i="32"/>
  <c r="S445" i="32"/>
  <c r="R445" i="32"/>
  <c r="U331" i="32"/>
  <c r="R917" i="32"/>
  <c r="Q264" i="32"/>
  <c r="V649" i="32"/>
  <c r="T716" i="32"/>
  <c r="V49" i="32"/>
  <c r="V289" i="32"/>
  <c r="T22" i="32"/>
  <c r="U715" i="32"/>
  <c r="V779" i="32"/>
  <c r="V630" i="32"/>
  <c r="R533" i="32"/>
  <c r="S306" i="32"/>
  <c r="T395" i="32"/>
  <c r="V25" i="32"/>
  <c r="T398" i="32"/>
  <c r="Q473" i="32"/>
  <c r="R735" i="32"/>
  <c r="R457" i="32"/>
  <c r="R866" i="32"/>
  <c r="V901" i="32"/>
  <c r="Q104" i="32"/>
  <c r="T148" i="32"/>
  <c r="Q220" i="32"/>
  <c r="S163" i="32"/>
  <c r="T963" i="32"/>
  <c r="R955" i="32"/>
  <c r="V517" i="32"/>
  <c r="U996" i="32"/>
  <c r="S700" i="32"/>
  <c r="U921" i="32"/>
  <c r="T772" i="32"/>
  <c r="V591" i="32"/>
  <c r="V46" i="32"/>
  <c r="Q207" i="32"/>
  <c r="T96" i="32"/>
  <c r="T458" i="32"/>
  <c r="T660" i="32"/>
  <c r="V496" i="32"/>
  <c r="T394" i="32"/>
  <c r="T816" i="32"/>
  <c r="R407" i="32"/>
  <c r="V824" i="32"/>
  <c r="V166" i="32"/>
  <c r="R803" i="32"/>
  <c r="S362" i="32"/>
  <c r="S695" i="32"/>
  <c r="R521" i="32"/>
  <c r="T41" i="32"/>
  <c r="T7" i="32"/>
  <c r="V159" i="32"/>
  <c r="V795" i="32"/>
  <c r="S568" i="32"/>
  <c r="R558" i="32"/>
  <c r="S953" i="32"/>
  <c r="S232" i="32"/>
  <c r="T614" i="32"/>
  <c r="U480" i="32"/>
  <c r="T767" i="32"/>
  <c r="R653" i="32"/>
  <c r="Q222" i="32"/>
  <c r="T19" i="32"/>
  <c r="S78" i="32"/>
  <c r="S61" i="32"/>
  <c r="S402" i="32"/>
  <c r="R311" i="32"/>
  <c r="T556" i="32"/>
  <c r="T50" i="32"/>
  <c r="U937" i="32"/>
  <c r="V763" i="32"/>
  <c r="T665" i="32"/>
  <c r="V858" i="32"/>
  <c r="T798" i="32"/>
  <c r="Q1001" i="32"/>
  <c r="R684" i="32"/>
  <c r="T228" i="32"/>
  <c r="T35" i="32"/>
  <c r="R86" i="32"/>
  <c r="S86" i="32"/>
  <c r="T86" i="32"/>
  <c r="V86" i="32"/>
  <c r="U86" i="32"/>
  <c r="Q86" i="32"/>
  <c r="Q177" i="32"/>
  <c r="R177" i="32"/>
  <c r="S177" i="32"/>
  <c r="U177" i="32"/>
  <c r="V177" i="32"/>
  <c r="T177" i="32"/>
  <c r="U580" i="32"/>
  <c r="V580" i="32"/>
  <c r="Q580" i="32"/>
  <c r="S580" i="32"/>
  <c r="T580" i="32"/>
  <c r="R580" i="32"/>
  <c r="S773" i="32"/>
  <c r="T773" i="32"/>
  <c r="U773" i="32"/>
  <c r="V773" i="32"/>
  <c r="Q773" i="32"/>
  <c r="R773" i="32"/>
  <c r="U21" i="32"/>
  <c r="V21" i="32"/>
  <c r="Q21" i="32"/>
  <c r="R21" i="32"/>
  <c r="S21" i="32"/>
  <c r="T21" i="32"/>
  <c r="Q641" i="32"/>
  <c r="R641" i="32"/>
  <c r="S641" i="32"/>
  <c r="T641" i="32"/>
  <c r="U641" i="32"/>
  <c r="V641" i="32"/>
  <c r="U651" i="32"/>
  <c r="V651" i="32"/>
  <c r="Q651" i="32"/>
  <c r="R651" i="32"/>
  <c r="S651" i="32"/>
  <c r="T651" i="32"/>
  <c r="Q764" i="32"/>
  <c r="R764" i="32"/>
  <c r="S764" i="32"/>
  <c r="T764" i="32"/>
  <c r="U764" i="32"/>
  <c r="V764" i="32"/>
  <c r="Q648" i="32"/>
  <c r="R648" i="32"/>
  <c r="S648" i="32"/>
  <c r="T648" i="32"/>
  <c r="U648" i="32"/>
  <c r="V648" i="32"/>
  <c r="Q145" i="32"/>
  <c r="R145" i="32"/>
  <c r="S145" i="32"/>
  <c r="T145" i="32"/>
  <c r="U145" i="32"/>
  <c r="V145" i="32"/>
  <c r="V410" i="32"/>
  <c r="Q410" i="32"/>
  <c r="R410" i="32"/>
  <c r="S410" i="32"/>
  <c r="U410" i="32"/>
  <c r="T410" i="32"/>
  <c r="Q664" i="32"/>
  <c r="R664" i="32"/>
  <c r="S664" i="32"/>
  <c r="T664" i="32"/>
  <c r="U664" i="32"/>
  <c r="V664" i="32"/>
  <c r="Q518" i="32"/>
  <c r="R518" i="32"/>
  <c r="S518" i="32"/>
  <c r="T518" i="32"/>
  <c r="U518" i="32"/>
  <c r="V518" i="32"/>
  <c r="U167" i="32"/>
  <c r="V167" i="32"/>
  <c r="Q167" i="32"/>
  <c r="R167" i="32"/>
  <c r="T167" i="32"/>
  <c r="S167" i="32"/>
  <c r="T973" i="32"/>
  <c r="U973" i="32"/>
  <c r="V973" i="32"/>
  <c r="Q973" i="32"/>
  <c r="R973" i="32"/>
  <c r="S973" i="32"/>
  <c r="V902" i="32"/>
  <c r="Q902" i="32"/>
  <c r="R902" i="32"/>
  <c r="S902" i="32"/>
  <c r="T902" i="32"/>
  <c r="U902" i="32"/>
  <c r="U850" i="32"/>
  <c r="V850" i="32"/>
  <c r="Q850" i="32"/>
  <c r="R850" i="32"/>
  <c r="S850" i="32"/>
  <c r="T850" i="32"/>
  <c r="Q514" i="32"/>
  <c r="R514" i="32"/>
  <c r="S514" i="32"/>
  <c r="T514" i="32"/>
  <c r="U514" i="32"/>
  <c r="V514" i="32"/>
  <c r="V474" i="32"/>
  <c r="R474" i="32"/>
  <c r="S474" i="32"/>
  <c r="U474" i="32"/>
  <c r="Q474" i="32"/>
  <c r="T474" i="32"/>
  <c r="Q233" i="32"/>
  <c r="R233" i="32"/>
  <c r="S233" i="32"/>
  <c r="T233" i="32"/>
  <c r="U233" i="32"/>
  <c r="V233" i="32"/>
  <c r="S313" i="32"/>
  <c r="T313" i="32"/>
  <c r="U313" i="32"/>
  <c r="V313" i="32"/>
  <c r="R313" i="32"/>
  <c r="Q313" i="32"/>
  <c r="U101" i="32"/>
  <c r="V101" i="32"/>
  <c r="Q101" i="32"/>
  <c r="R101" i="32"/>
  <c r="S101" i="32"/>
  <c r="T101" i="32"/>
  <c r="Q99" i="32"/>
  <c r="R99" i="32"/>
  <c r="T99" i="32"/>
  <c r="U99" i="32"/>
  <c r="V99" i="32"/>
  <c r="S99" i="32"/>
  <c r="S64" i="32"/>
  <c r="T64" i="32"/>
  <c r="V64" i="32"/>
  <c r="Q64" i="32"/>
  <c r="R64" i="32"/>
  <c r="U64" i="32"/>
  <c r="V200" i="32"/>
  <c r="Q200" i="32"/>
  <c r="R200" i="32"/>
  <c r="S200" i="32"/>
  <c r="U200" i="32"/>
  <c r="T200" i="32"/>
  <c r="Q987" i="32"/>
  <c r="R987" i="32"/>
  <c r="S987" i="32"/>
  <c r="T987" i="32"/>
  <c r="U987" i="32"/>
  <c r="V987" i="32"/>
  <c r="V240" i="32"/>
  <c r="Q240" i="32"/>
  <c r="R240" i="32"/>
  <c r="S240" i="32"/>
  <c r="U240" i="32"/>
  <c r="T240" i="32"/>
  <c r="U354" i="32"/>
  <c r="V354" i="32"/>
  <c r="Q354" i="32"/>
  <c r="R354" i="32"/>
  <c r="T354" i="32"/>
  <c r="S354" i="32"/>
  <c r="U564" i="32"/>
  <c r="V564" i="32"/>
  <c r="Q564" i="32"/>
  <c r="S564" i="32"/>
  <c r="T564" i="32"/>
  <c r="R564" i="32"/>
  <c r="Q384" i="32"/>
  <c r="R384" i="32"/>
  <c r="S384" i="32"/>
  <c r="T384" i="32"/>
  <c r="U384" i="32"/>
  <c r="V384" i="32"/>
  <c r="S817" i="32"/>
  <c r="T817" i="32"/>
  <c r="U817" i="32"/>
  <c r="V817" i="32"/>
  <c r="Q817" i="32"/>
  <c r="R817" i="32"/>
  <c r="V422" i="32"/>
  <c r="Q422" i="32"/>
  <c r="R422" i="32"/>
  <c r="S422" i="32"/>
  <c r="U422" i="32"/>
  <c r="T422" i="32"/>
  <c r="U492" i="32"/>
  <c r="V492" i="32"/>
  <c r="Q492" i="32"/>
  <c r="R492" i="32"/>
  <c r="S492" i="32"/>
  <c r="T492" i="32"/>
  <c r="S777" i="32"/>
  <c r="T777" i="32"/>
  <c r="U777" i="32"/>
  <c r="V777" i="32"/>
  <c r="Q777" i="32"/>
  <c r="R777" i="32"/>
  <c r="Q328" i="32"/>
  <c r="R328" i="32"/>
  <c r="S328" i="32"/>
  <c r="T328" i="32"/>
  <c r="U328" i="32"/>
  <c r="V328" i="32"/>
  <c r="Q399" i="32"/>
  <c r="R399" i="32"/>
  <c r="S399" i="32"/>
  <c r="T399" i="32"/>
  <c r="U399" i="32"/>
  <c r="V399" i="32"/>
  <c r="S511" i="32"/>
  <c r="T511" i="32"/>
  <c r="U511" i="32"/>
  <c r="V511" i="32"/>
  <c r="Q511" i="32"/>
  <c r="R511" i="32"/>
  <c r="S297" i="32"/>
  <c r="T297" i="32"/>
  <c r="U297" i="32"/>
  <c r="V297" i="32"/>
  <c r="R297" i="32"/>
  <c r="Q297" i="32"/>
  <c r="R106" i="32"/>
  <c r="S106" i="32"/>
  <c r="T106" i="32"/>
  <c r="Q106" i="32"/>
  <c r="U106" i="32"/>
  <c r="V106" i="32"/>
  <c r="V260" i="32"/>
  <c r="Q260" i="32"/>
  <c r="R260" i="32"/>
  <c r="S260" i="32"/>
  <c r="U260" i="32"/>
  <c r="T260" i="32"/>
  <c r="S138" i="32"/>
  <c r="T138" i="32"/>
  <c r="U138" i="32"/>
  <c r="V138" i="32"/>
  <c r="R138" i="32"/>
  <c r="Q138" i="32"/>
  <c r="Q189" i="32"/>
  <c r="R189" i="32"/>
  <c r="S189" i="32"/>
  <c r="U189" i="32"/>
  <c r="V189" i="32"/>
  <c r="T189" i="32"/>
  <c r="S112" i="32"/>
  <c r="T112" i="32"/>
  <c r="V112" i="32"/>
  <c r="Q112" i="32"/>
  <c r="R112" i="32"/>
  <c r="U112" i="32"/>
  <c r="Q229" i="32"/>
  <c r="R229" i="32"/>
  <c r="S229" i="32"/>
  <c r="T229" i="32"/>
  <c r="U229" i="32"/>
  <c r="V229" i="32"/>
  <c r="S158" i="32"/>
  <c r="T158" i="32"/>
  <c r="U158" i="32"/>
  <c r="V158" i="32"/>
  <c r="R158" i="32"/>
  <c r="Q158" i="32"/>
  <c r="Q776" i="32"/>
  <c r="R776" i="32"/>
  <c r="S776" i="32"/>
  <c r="T776" i="32"/>
  <c r="U776" i="32"/>
  <c r="V776" i="32"/>
  <c r="Q783" i="32"/>
  <c r="R783" i="32"/>
  <c r="S783" i="32"/>
  <c r="T783" i="32"/>
  <c r="U783" i="32"/>
  <c r="V783" i="32"/>
  <c r="U802" i="32"/>
  <c r="V802" i="32"/>
  <c r="Q802" i="32"/>
  <c r="R802" i="32"/>
  <c r="S802" i="32"/>
  <c r="T802" i="32"/>
  <c r="S678" i="32"/>
  <c r="T678" i="32"/>
  <c r="U678" i="32"/>
  <c r="V678" i="32"/>
  <c r="Q678" i="32"/>
  <c r="R678" i="32"/>
  <c r="Q971" i="32"/>
  <c r="R971" i="32"/>
  <c r="S971" i="32"/>
  <c r="T971" i="32"/>
  <c r="U971" i="32"/>
  <c r="V971" i="32"/>
  <c r="T925" i="32"/>
  <c r="V925" i="32"/>
  <c r="Q925" i="32"/>
  <c r="R925" i="32"/>
  <c r="S925" i="32"/>
  <c r="U925" i="32"/>
  <c r="Q839" i="32"/>
  <c r="R839" i="32"/>
  <c r="S839" i="32"/>
  <c r="T839" i="32"/>
  <c r="U839" i="32"/>
  <c r="V839" i="32"/>
  <c r="S20" i="32"/>
  <c r="T20" i="32"/>
  <c r="U20" i="32"/>
  <c r="V20" i="32"/>
  <c r="Q20" i="32"/>
  <c r="R20" i="32"/>
  <c r="S559" i="32"/>
  <c r="T559" i="32"/>
  <c r="U559" i="32"/>
  <c r="V559" i="32"/>
  <c r="Q559" i="32"/>
  <c r="R559" i="32"/>
  <c r="Q604" i="32"/>
  <c r="R604" i="32"/>
  <c r="S604" i="32"/>
  <c r="T604" i="32"/>
  <c r="U604" i="32"/>
  <c r="V604" i="32"/>
  <c r="Q15" i="32"/>
  <c r="R15" i="32"/>
  <c r="S15" i="32"/>
  <c r="T15" i="32"/>
  <c r="U15" i="32"/>
  <c r="V15" i="32"/>
  <c r="S523" i="32"/>
  <c r="T523" i="32"/>
  <c r="U523" i="32"/>
  <c r="V523" i="32"/>
  <c r="Q523" i="32"/>
  <c r="R523" i="32"/>
  <c r="R230" i="32"/>
  <c r="S230" i="32"/>
  <c r="T230" i="32"/>
  <c r="U230" i="32"/>
  <c r="V230" i="32"/>
  <c r="Q230" i="32"/>
  <c r="S154" i="32"/>
  <c r="T154" i="32"/>
  <c r="U154" i="32"/>
  <c r="V154" i="32"/>
  <c r="R154" i="32"/>
  <c r="Q154" i="32"/>
  <c r="U552" i="32"/>
  <c r="V552" i="32"/>
  <c r="Q552" i="32"/>
  <c r="R552" i="32"/>
  <c r="S552" i="32"/>
  <c r="T552" i="32"/>
  <c r="V703" i="32"/>
  <c r="Q703" i="32"/>
  <c r="R703" i="32"/>
  <c r="S703" i="32"/>
  <c r="T703" i="32"/>
  <c r="U703" i="32"/>
  <c r="R408" i="32"/>
  <c r="S408" i="32"/>
  <c r="T408" i="32"/>
  <c r="U408" i="32"/>
  <c r="V408" i="32"/>
  <c r="Q408" i="32"/>
  <c r="Q677" i="32"/>
  <c r="R677" i="32"/>
  <c r="S677" i="32"/>
  <c r="T677" i="32"/>
  <c r="U677" i="32"/>
  <c r="V677" i="32"/>
  <c r="S80" i="32"/>
  <c r="T80" i="32"/>
  <c r="V80" i="32"/>
  <c r="Q80" i="32"/>
  <c r="R80" i="32"/>
  <c r="U80" i="32"/>
  <c r="S389" i="32"/>
  <c r="R389" i="32"/>
  <c r="T389" i="32"/>
  <c r="U389" i="32"/>
  <c r="V389" i="32"/>
  <c r="Q389" i="32"/>
  <c r="S610" i="32"/>
  <c r="T610" i="32"/>
  <c r="U610" i="32"/>
  <c r="V610" i="32"/>
  <c r="Q610" i="32"/>
  <c r="R610" i="32"/>
  <c r="R701" i="32"/>
  <c r="T701" i="32"/>
  <c r="U701" i="32"/>
  <c r="Q701" i="32"/>
  <c r="S701" i="32"/>
  <c r="V701" i="32"/>
  <c r="Q513" i="32"/>
  <c r="R513" i="32"/>
  <c r="S513" i="32"/>
  <c r="T513" i="32"/>
  <c r="U513" i="32"/>
  <c r="V513" i="32"/>
  <c r="T698" i="32"/>
  <c r="V698" i="32"/>
  <c r="Q698" i="32"/>
  <c r="R698" i="32"/>
  <c r="S698" i="32"/>
  <c r="U698" i="32"/>
  <c r="Q720" i="32"/>
  <c r="R720" i="32"/>
  <c r="S720" i="32"/>
  <c r="T720" i="32"/>
  <c r="U720" i="32"/>
  <c r="V720" i="32"/>
  <c r="V276" i="32"/>
  <c r="R276" i="32"/>
  <c r="S276" i="32"/>
  <c r="U276" i="32"/>
  <c r="Q276" i="32"/>
  <c r="T276" i="32"/>
  <c r="U183" i="32"/>
  <c r="V183" i="32"/>
  <c r="Q183" i="32"/>
  <c r="R183" i="32"/>
  <c r="T183" i="32"/>
  <c r="S183" i="32"/>
  <c r="U342" i="32"/>
  <c r="V342" i="32"/>
  <c r="Q342" i="32"/>
  <c r="R342" i="32"/>
  <c r="T342" i="32"/>
  <c r="S342" i="32"/>
  <c r="U109" i="32"/>
  <c r="V109" i="32"/>
  <c r="Q109" i="32"/>
  <c r="R109" i="32"/>
  <c r="S109" i="32"/>
  <c r="T109" i="32"/>
  <c r="Q132" i="32"/>
  <c r="R132" i="32"/>
  <c r="S132" i="32"/>
  <c r="T132" i="32"/>
  <c r="V132" i="32"/>
  <c r="U132" i="32"/>
  <c r="U762" i="32"/>
  <c r="V762" i="32"/>
  <c r="Q762" i="32"/>
  <c r="R762" i="32"/>
  <c r="S762" i="32"/>
  <c r="T762" i="32"/>
  <c r="V236" i="32"/>
  <c r="Q236" i="32"/>
  <c r="R236" i="32"/>
  <c r="S236" i="32"/>
  <c r="U236" i="32"/>
  <c r="T236" i="32"/>
  <c r="U366" i="32"/>
  <c r="V366" i="32"/>
  <c r="Q366" i="32"/>
  <c r="R366" i="32"/>
  <c r="T366" i="32"/>
  <c r="S366" i="32"/>
  <c r="U770" i="32"/>
  <c r="V770" i="32"/>
  <c r="Q770" i="32"/>
  <c r="R770" i="32"/>
  <c r="S770" i="32"/>
  <c r="T770" i="32"/>
  <c r="V934" i="32"/>
  <c r="Q934" i="32"/>
  <c r="R934" i="32"/>
  <c r="S934" i="32"/>
  <c r="T934" i="32"/>
  <c r="U934" i="32"/>
  <c r="V930" i="32"/>
  <c r="Q930" i="32"/>
  <c r="R930" i="32"/>
  <c r="S930" i="32"/>
  <c r="T930" i="32"/>
  <c r="U930" i="32"/>
  <c r="Q51" i="32"/>
  <c r="R51" i="32"/>
  <c r="S51" i="32"/>
  <c r="T51" i="32"/>
  <c r="U51" i="32"/>
  <c r="V51" i="32"/>
  <c r="U127" i="32"/>
  <c r="V127" i="32"/>
  <c r="Q127" i="32"/>
  <c r="R127" i="32"/>
  <c r="T127" i="32"/>
  <c r="S127" i="32"/>
  <c r="S8" i="32"/>
  <c r="T8" i="32"/>
  <c r="U8" i="32"/>
  <c r="V8" i="32"/>
  <c r="Q8" i="32"/>
  <c r="R8" i="32"/>
  <c r="U175" i="32"/>
  <c r="V175" i="32"/>
  <c r="Q175" i="32"/>
  <c r="R175" i="32"/>
  <c r="T175" i="32"/>
  <c r="S175" i="32"/>
  <c r="T409" i="32"/>
  <c r="U409" i="32"/>
  <c r="V409" i="32"/>
  <c r="Q409" i="32"/>
  <c r="S409" i="32"/>
  <c r="R409" i="32"/>
  <c r="V406" i="32"/>
  <c r="Q406" i="32"/>
  <c r="R406" i="32"/>
  <c r="S406" i="32"/>
  <c r="U406" i="32"/>
  <c r="T406" i="32"/>
  <c r="Q747" i="32"/>
  <c r="R747" i="32"/>
  <c r="S747" i="32"/>
  <c r="T747" i="32"/>
  <c r="U747" i="32"/>
  <c r="V747" i="32"/>
  <c r="S539" i="32"/>
  <c r="T539" i="32"/>
  <c r="U539" i="32"/>
  <c r="V539" i="32"/>
  <c r="Q539" i="32"/>
  <c r="R539" i="32"/>
  <c r="Q197" i="32"/>
  <c r="R197" i="32"/>
  <c r="S197" i="32"/>
  <c r="T197" i="32"/>
  <c r="U197" i="32"/>
  <c r="V197" i="32"/>
  <c r="Q125" i="32"/>
  <c r="R125" i="32"/>
  <c r="S125" i="32"/>
  <c r="T125" i="32"/>
  <c r="U125" i="32"/>
  <c r="V125" i="32"/>
  <c r="R984" i="32"/>
  <c r="S984" i="32"/>
  <c r="T984" i="32"/>
  <c r="U984" i="32"/>
  <c r="V984" i="32"/>
  <c r="Q984" i="32"/>
  <c r="U687" i="32"/>
  <c r="V687" i="32"/>
  <c r="Q687" i="32"/>
  <c r="R687" i="32"/>
  <c r="S687" i="32"/>
  <c r="T687" i="32"/>
  <c r="Q593" i="32"/>
  <c r="R593" i="32"/>
  <c r="S593" i="32"/>
  <c r="T593" i="32"/>
  <c r="U593" i="32"/>
  <c r="V593" i="32"/>
  <c r="Q657" i="32"/>
  <c r="R657" i="32"/>
  <c r="S657" i="32"/>
  <c r="T657" i="32"/>
  <c r="U657" i="32"/>
  <c r="V657" i="32"/>
  <c r="Q380" i="32"/>
  <c r="R380" i="32"/>
  <c r="S380" i="32"/>
  <c r="T380" i="32"/>
  <c r="U380" i="32"/>
  <c r="V380" i="32"/>
  <c r="U171" i="32"/>
  <c r="V171" i="32"/>
  <c r="Q171" i="32"/>
  <c r="R171" i="32"/>
  <c r="T171" i="32"/>
  <c r="S171" i="32"/>
  <c r="R908" i="32"/>
  <c r="T908" i="32"/>
  <c r="U908" i="32"/>
  <c r="V908" i="32"/>
  <c r="Q908" i="32"/>
  <c r="S908" i="32"/>
  <c r="S606" i="32"/>
  <c r="T606" i="32"/>
  <c r="U606" i="32"/>
  <c r="V606" i="32"/>
  <c r="Q606" i="32"/>
  <c r="R606" i="32"/>
  <c r="R218" i="32"/>
  <c r="S218" i="32"/>
  <c r="T218" i="32"/>
  <c r="U218" i="32"/>
  <c r="V218" i="32"/>
  <c r="Q218" i="32"/>
  <c r="U117" i="32"/>
  <c r="V117" i="32"/>
  <c r="Q117" i="32"/>
  <c r="R117" i="32"/>
  <c r="S117" i="32"/>
  <c r="T117" i="32"/>
  <c r="S146" i="32"/>
  <c r="T146" i="32"/>
  <c r="U146" i="32"/>
  <c r="V146" i="32"/>
  <c r="R146" i="32"/>
  <c r="Q146" i="32"/>
  <c r="S142" i="32"/>
  <c r="T142" i="32"/>
  <c r="U142" i="32"/>
  <c r="V142" i="32"/>
  <c r="R142" i="32"/>
  <c r="Q142" i="32"/>
  <c r="R396" i="32"/>
  <c r="S396" i="32"/>
  <c r="T396" i="32"/>
  <c r="U396" i="32"/>
  <c r="V396" i="32"/>
  <c r="Q396" i="32"/>
  <c r="U754" i="32"/>
  <c r="V754" i="32"/>
  <c r="Q754" i="32"/>
  <c r="R754" i="32"/>
  <c r="S754" i="32"/>
  <c r="T754" i="32"/>
  <c r="Q876" i="32"/>
  <c r="R876" i="32"/>
  <c r="S876" i="32"/>
  <c r="T876" i="32"/>
  <c r="U876" i="32"/>
  <c r="V876" i="32"/>
  <c r="Q601" i="32"/>
  <c r="R601" i="32"/>
  <c r="S601" i="32"/>
  <c r="T601" i="32"/>
  <c r="U601" i="32"/>
  <c r="V601" i="32"/>
  <c r="U97" i="32"/>
  <c r="V97" i="32"/>
  <c r="Q97" i="32"/>
  <c r="R97" i="32"/>
  <c r="T97" i="32"/>
  <c r="S97" i="32"/>
  <c r="V331" i="32"/>
  <c r="Q917" i="32"/>
  <c r="U649" i="32"/>
  <c r="S716" i="32"/>
  <c r="S289" i="32"/>
  <c r="S22" i="32"/>
  <c r="U779" i="32"/>
  <c r="U630" i="32"/>
  <c r="T306" i="32"/>
  <c r="S395" i="32"/>
  <c r="U398" i="32"/>
  <c r="V473" i="32"/>
  <c r="S457" i="32"/>
  <c r="Q866" i="32"/>
  <c r="R104" i="32"/>
  <c r="S148" i="32"/>
  <c r="T163" i="32"/>
  <c r="S963" i="32"/>
  <c r="U517" i="32"/>
  <c r="T996" i="32"/>
  <c r="S921" i="32"/>
  <c r="S772" i="32"/>
  <c r="U46" i="32"/>
  <c r="V207" i="32"/>
  <c r="U458" i="32"/>
  <c r="S660" i="32"/>
  <c r="U394" i="32"/>
  <c r="S816" i="32"/>
  <c r="U824" i="32"/>
  <c r="U166" i="32"/>
  <c r="T362" i="32"/>
  <c r="R695" i="32"/>
  <c r="S41" i="32"/>
  <c r="S7" i="32"/>
  <c r="U795" i="32"/>
  <c r="Q568" i="32"/>
  <c r="R953" i="32"/>
  <c r="R232" i="32"/>
  <c r="Q480" i="32"/>
  <c r="S767" i="32"/>
  <c r="V222" i="32"/>
  <c r="S19" i="32"/>
  <c r="T61" i="32"/>
  <c r="R402" i="32"/>
  <c r="S556" i="32"/>
  <c r="S50" i="32"/>
  <c r="U763" i="32"/>
  <c r="S665" i="32"/>
  <c r="S798" i="32"/>
  <c r="V1001" i="32"/>
  <c r="U228" i="32"/>
  <c r="S35" i="32"/>
  <c r="Q680" i="32"/>
  <c r="R680" i="32"/>
  <c r="S680" i="32"/>
  <c r="T680" i="32"/>
  <c r="U680" i="32"/>
  <c r="V680" i="32"/>
  <c r="T251" i="32"/>
  <c r="U251" i="32"/>
  <c r="V251" i="32"/>
  <c r="Q251" i="32"/>
  <c r="S251" i="32"/>
  <c r="R251" i="32"/>
  <c r="V478" i="32"/>
  <c r="R478" i="32"/>
  <c r="S478" i="32"/>
  <c r="U478" i="32"/>
  <c r="Q478" i="32"/>
  <c r="T478" i="32"/>
  <c r="S662" i="32"/>
  <c r="T662" i="32"/>
  <c r="U662" i="32"/>
  <c r="V662" i="32"/>
  <c r="Q662" i="32"/>
  <c r="R662" i="32"/>
  <c r="Q592" i="32"/>
  <c r="R592" i="32"/>
  <c r="S592" i="32"/>
  <c r="T592" i="32"/>
  <c r="U592" i="32"/>
  <c r="V592" i="32"/>
  <c r="R581" i="32"/>
  <c r="S581" i="32"/>
  <c r="U581" i="32"/>
  <c r="V581" i="32"/>
  <c r="Q581" i="32"/>
  <c r="T581" i="32"/>
  <c r="R98" i="32"/>
  <c r="S98" i="32"/>
  <c r="T98" i="32"/>
  <c r="Q98" i="32"/>
  <c r="U98" i="32"/>
  <c r="V98" i="32"/>
  <c r="S36" i="32"/>
  <c r="T36" i="32"/>
  <c r="U36" i="32"/>
  <c r="V36" i="32"/>
  <c r="Q36" i="32"/>
  <c r="R36" i="32"/>
  <c r="Q995" i="32"/>
  <c r="R995" i="32"/>
  <c r="S995" i="32"/>
  <c r="T995" i="32"/>
  <c r="U995" i="32"/>
  <c r="V995" i="32"/>
  <c r="R928" i="32"/>
  <c r="T928" i="32"/>
  <c r="Q928" i="32"/>
  <c r="S928" i="32"/>
  <c r="U928" i="32"/>
  <c r="V928" i="32"/>
  <c r="R708" i="32"/>
  <c r="S708" i="32"/>
  <c r="T708" i="32"/>
  <c r="U708" i="32"/>
  <c r="V708" i="32"/>
  <c r="Q708" i="32"/>
  <c r="R202" i="32"/>
  <c r="S202" i="32"/>
  <c r="T202" i="32"/>
  <c r="U202" i="32"/>
  <c r="V202" i="32"/>
  <c r="Q202" i="32"/>
  <c r="Q636" i="32"/>
  <c r="R636" i="32"/>
  <c r="S636" i="32"/>
  <c r="T636" i="32"/>
  <c r="U636" i="32"/>
  <c r="V636" i="32"/>
  <c r="U318" i="32"/>
  <c r="V318" i="32"/>
  <c r="Q318" i="32"/>
  <c r="R318" i="32"/>
  <c r="T318" i="32"/>
  <c r="S318" i="32"/>
  <c r="Q475" i="32"/>
  <c r="R475" i="32"/>
  <c r="T475" i="32"/>
  <c r="U475" i="32"/>
  <c r="S475" i="32"/>
  <c r="V475" i="32"/>
  <c r="R704" i="32"/>
  <c r="S704" i="32"/>
  <c r="Q704" i="32"/>
  <c r="T704" i="32"/>
  <c r="U704" i="32"/>
  <c r="V704" i="32"/>
  <c r="U37" i="32"/>
  <c r="V37" i="32"/>
  <c r="Q37" i="32"/>
  <c r="R37" i="32"/>
  <c r="S37" i="32"/>
  <c r="T37" i="32"/>
  <c r="U105" i="32"/>
  <c r="V105" i="32"/>
  <c r="Q105" i="32"/>
  <c r="R105" i="32"/>
  <c r="S105" i="32"/>
  <c r="T105" i="32"/>
  <c r="U346" i="32"/>
  <c r="V346" i="32"/>
  <c r="Q346" i="32"/>
  <c r="R346" i="32"/>
  <c r="T346" i="32"/>
  <c r="S346" i="32"/>
  <c r="T485" i="32"/>
  <c r="U485" i="32"/>
  <c r="V485" i="32"/>
  <c r="Q485" i="32"/>
  <c r="S485" i="32"/>
  <c r="R485" i="32"/>
  <c r="Q943" i="32"/>
  <c r="R943" i="32"/>
  <c r="S943" i="32"/>
  <c r="T943" i="32"/>
  <c r="U943" i="32"/>
  <c r="V943" i="32"/>
  <c r="T283" i="32"/>
  <c r="U283" i="32"/>
  <c r="V283" i="32"/>
  <c r="Q283" i="32"/>
  <c r="S283" i="32"/>
  <c r="R283" i="32"/>
  <c r="Q999" i="32"/>
  <c r="R999" i="32"/>
  <c r="S999" i="32"/>
  <c r="T999" i="32"/>
  <c r="U999" i="32"/>
  <c r="V999" i="32"/>
  <c r="U675" i="32"/>
  <c r="V675" i="32"/>
  <c r="Q675" i="32"/>
  <c r="R675" i="32"/>
  <c r="S675" i="32"/>
  <c r="T675" i="32"/>
  <c r="S174" i="32"/>
  <c r="T174" i="32"/>
  <c r="U174" i="32"/>
  <c r="R174" i="32"/>
  <c r="Q174" i="32"/>
  <c r="V174" i="32"/>
  <c r="Q728" i="32"/>
  <c r="R728" i="32"/>
  <c r="S728" i="32"/>
  <c r="T728" i="32"/>
  <c r="U728" i="32"/>
  <c r="V728" i="32"/>
  <c r="U659" i="32"/>
  <c r="V659" i="32"/>
  <c r="Q659" i="32"/>
  <c r="R659" i="32"/>
  <c r="S659" i="32"/>
  <c r="T659" i="32"/>
  <c r="S150" i="32"/>
  <c r="T150" i="32"/>
  <c r="U150" i="32"/>
  <c r="V150" i="32"/>
  <c r="R150" i="32"/>
  <c r="Q150" i="32"/>
  <c r="S877" i="32"/>
  <c r="T877" i="32"/>
  <c r="U877" i="32"/>
  <c r="V877" i="32"/>
  <c r="Q877" i="32"/>
  <c r="R877" i="32"/>
  <c r="R82" i="32"/>
  <c r="S82" i="32"/>
  <c r="T82" i="32"/>
  <c r="Q82" i="32"/>
  <c r="V82" i="32"/>
  <c r="U82" i="32"/>
  <c r="Q411" i="32"/>
  <c r="R411" i="32"/>
  <c r="S411" i="32"/>
  <c r="T411" i="32"/>
  <c r="U411" i="32"/>
  <c r="V411" i="32"/>
  <c r="Q67" i="32"/>
  <c r="R67" i="32"/>
  <c r="T67" i="32"/>
  <c r="U67" i="32"/>
  <c r="V67" i="32"/>
  <c r="S67" i="32"/>
  <c r="Q352" i="32"/>
  <c r="R352" i="32"/>
  <c r="S352" i="32"/>
  <c r="T352" i="32"/>
  <c r="U352" i="32"/>
  <c r="V352" i="32"/>
  <c r="Q364" i="32"/>
  <c r="R364" i="32"/>
  <c r="S364" i="32"/>
  <c r="T364" i="32"/>
  <c r="U364" i="32"/>
  <c r="V364" i="32"/>
  <c r="U540" i="32"/>
  <c r="V540" i="32"/>
  <c r="Q540" i="32"/>
  <c r="R540" i="32"/>
  <c r="S540" i="32"/>
  <c r="T540" i="32"/>
  <c r="Q860" i="32"/>
  <c r="R860" i="32"/>
  <c r="S860" i="32"/>
  <c r="T860" i="32"/>
  <c r="U860" i="32"/>
  <c r="V860" i="32"/>
  <c r="R705" i="32"/>
  <c r="T705" i="32"/>
  <c r="U705" i="32"/>
  <c r="Q705" i="32"/>
  <c r="S705" i="32"/>
  <c r="V705" i="32"/>
  <c r="S385" i="32"/>
  <c r="T385" i="32"/>
  <c r="U385" i="32"/>
  <c r="V385" i="32"/>
  <c r="R385" i="32"/>
  <c r="Q385" i="32"/>
  <c r="Q403" i="32"/>
  <c r="R403" i="32"/>
  <c r="S403" i="32"/>
  <c r="T403" i="32"/>
  <c r="U403" i="32"/>
  <c r="V403" i="32"/>
  <c r="Q823" i="32"/>
  <c r="R823" i="32"/>
  <c r="S823" i="32"/>
  <c r="T823" i="32"/>
  <c r="U823" i="32"/>
  <c r="V823" i="32"/>
  <c r="S745" i="32"/>
  <c r="T745" i="32"/>
  <c r="U745" i="32"/>
  <c r="V745" i="32"/>
  <c r="Q745" i="32"/>
  <c r="R745" i="32"/>
  <c r="Q534" i="32"/>
  <c r="R534" i="32"/>
  <c r="S534" i="32"/>
  <c r="T534" i="32"/>
  <c r="U534" i="32"/>
  <c r="V534" i="32"/>
  <c r="T223" i="32"/>
  <c r="U223" i="32"/>
  <c r="V223" i="32"/>
  <c r="Q223" i="32"/>
  <c r="S223" i="32"/>
  <c r="R223" i="32"/>
  <c r="U374" i="32"/>
  <c r="V374" i="32"/>
  <c r="Q374" i="32"/>
  <c r="R374" i="32"/>
  <c r="T374" i="32"/>
  <c r="S374" i="32"/>
  <c r="Q124" i="32"/>
  <c r="R124" i="32"/>
  <c r="S124" i="32"/>
  <c r="T124" i="32"/>
  <c r="V124" i="32"/>
  <c r="U124" i="32"/>
  <c r="Q979" i="32"/>
  <c r="R979" i="32"/>
  <c r="S979" i="32"/>
  <c r="T979" i="32"/>
  <c r="U979" i="32"/>
  <c r="V979" i="32"/>
  <c r="V216" i="32"/>
  <c r="Q216" i="32"/>
  <c r="R216" i="32"/>
  <c r="S216" i="32"/>
  <c r="U216" i="32"/>
  <c r="T216" i="32"/>
  <c r="Q327" i="32"/>
  <c r="R327" i="32"/>
  <c r="S327" i="32"/>
  <c r="T327" i="32"/>
  <c r="V327" i="32"/>
  <c r="U327" i="32"/>
  <c r="Q107" i="32"/>
  <c r="R107" i="32"/>
  <c r="T107" i="32"/>
  <c r="U107" i="32"/>
  <c r="V107" i="32"/>
  <c r="S107" i="32"/>
  <c r="S329" i="32"/>
  <c r="T329" i="32"/>
  <c r="U329" i="32"/>
  <c r="V329" i="32"/>
  <c r="R329" i="32"/>
  <c r="Q329" i="32"/>
  <c r="Q59" i="32"/>
  <c r="R59" i="32"/>
  <c r="T59" i="32"/>
  <c r="U59" i="32"/>
  <c r="V59" i="32"/>
  <c r="S59" i="32"/>
  <c r="V926" i="32"/>
  <c r="R926" i="32"/>
  <c r="S926" i="32"/>
  <c r="T926" i="32"/>
  <c r="U926" i="32"/>
  <c r="Q926" i="32"/>
  <c r="S797" i="32"/>
  <c r="T797" i="32"/>
  <c r="U797" i="32"/>
  <c r="V797" i="32"/>
  <c r="Q797" i="32"/>
  <c r="R797" i="32"/>
  <c r="S793" i="32"/>
  <c r="T793" i="32"/>
  <c r="U793" i="32"/>
  <c r="V793" i="32"/>
  <c r="Q793" i="32"/>
  <c r="R793" i="32"/>
  <c r="U854" i="32"/>
  <c r="V854" i="32"/>
  <c r="Q854" i="32"/>
  <c r="R854" i="32"/>
  <c r="S854" i="32"/>
  <c r="T854" i="32"/>
  <c r="U536" i="32"/>
  <c r="V536" i="32"/>
  <c r="Q536" i="32"/>
  <c r="R536" i="32"/>
  <c r="S536" i="32"/>
  <c r="T536" i="32"/>
  <c r="U786" i="32"/>
  <c r="V786" i="32"/>
  <c r="Q786" i="32"/>
  <c r="R786" i="32"/>
  <c r="S786" i="32"/>
  <c r="T786" i="32"/>
  <c r="R66" i="32"/>
  <c r="S66" i="32"/>
  <c r="T66" i="32"/>
  <c r="Q66" i="32"/>
  <c r="U66" i="32"/>
  <c r="V66" i="32"/>
  <c r="Q157" i="32"/>
  <c r="R157" i="32"/>
  <c r="S157" i="32"/>
  <c r="T157" i="32"/>
  <c r="U157" i="32"/>
  <c r="V157" i="32"/>
  <c r="Q120" i="32"/>
  <c r="R120" i="32"/>
  <c r="S120" i="32"/>
  <c r="T120" i="32"/>
  <c r="V120" i="32"/>
  <c r="U120" i="32"/>
  <c r="U504" i="32"/>
  <c r="V504" i="32"/>
  <c r="Q504" i="32"/>
  <c r="R504" i="32"/>
  <c r="S504" i="32"/>
  <c r="T504" i="32"/>
  <c r="Q451" i="32"/>
  <c r="R451" i="32"/>
  <c r="S451" i="32"/>
  <c r="T451" i="32"/>
  <c r="U451" i="32"/>
  <c r="V451" i="32"/>
  <c r="U830" i="32"/>
  <c r="V830" i="32"/>
  <c r="Q830" i="32"/>
  <c r="R830" i="32"/>
  <c r="S830" i="32"/>
  <c r="T830" i="32"/>
  <c r="Q10" i="32"/>
  <c r="R10" i="32"/>
  <c r="S10" i="32"/>
  <c r="T10" i="32"/>
  <c r="U10" i="32"/>
  <c r="V10" i="32"/>
  <c r="U45" i="32"/>
  <c r="V45" i="32"/>
  <c r="Q45" i="32"/>
  <c r="R45" i="32"/>
  <c r="S45" i="32"/>
  <c r="T45" i="32"/>
  <c r="Q867" i="32"/>
  <c r="R867" i="32"/>
  <c r="S867" i="32"/>
  <c r="T867" i="32"/>
  <c r="U867" i="32"/>
  <c r="V867" i="32"/>
  <c r="S365" i="32"/>
  <c r="T365" i="32"/>
  <c r="U365" i="32"/>
  <c r="V365" i="32"/>
  <c r="R365" i="32"/>
  <c r="Q365" i="32"/>
  <c r="U33" i="32"/>
  <c r="V33" i="32"/>
  <c r="Q33" i="32"/>
  <c r="R33" i="32"/>
  <c r="T33" i="32"/>
  <c r="S33" i="32"/>
  <c r="U838" i="32"/>
  <c r="V838" i="32"/>
  <c r="Q838" i="32"/>
  <c r="R838" i="32"/>
  <c r="S838" i="32"/>
  <c r="T838" i="32"/>
  <c r="U826" i="32"/>
  <c r="V826" i="32"/>
  <c r="Q826" i="32"/>
  <c r="R826" i="32"/>
  <c r="S826" i="32"/>
  <c r="T826" i="32"/>
  <c r="U663" i="32"/>
  <c r="V663" i="32"/>
  <c r="Q663" i="32"/>
  <c r="R663" i="32"/>
  <c r="S663" i="32"/>
  <c r="T663" i="32"/>
  <c r="R896" i="32"/>
  <c r="T896" i="32"/>
  <c r="U896" i="32"/>
  <c r="V896" i="32"/>
  <c r="Q896" i="32"/>
  <c r="S896" i="32"/>
  <c r="R919" i="32"/>
  <c r="S919" i="32"/>
  <c r="Q919" i="32"/>
  <c r="T919" i="32"/>
  <c r="U919" i="32"/>
  <c r="V919" i="32"/>
  <c r="Q502" i="32"/>
  <c r="R502" i="32"/>
  <c r="S502" i="32"/>
  <c r="T502" i="32"/>
  <c r="U502" i="32"/>
  <c r="V502" i="32"/>
  <c r="S666" i="32"/>
  <c r="T666" i="32"/>
  <c r="U666" i="32"/>
  <c r="V666" i="32"/>
  <c r="Q666" i="32"/>
  <c r="R666" i="32"/>
  <c r="Q574" i="32"/>
  <c r="R574" i="32"/>
  <c r="T574" i="32"/>
  <c r="U574" i="32"/>
  <c r="S574" i="32"/>
  <c r="V574" i="32"/>
  <c r="Q510" i="32"/>
  <c r="R510" i="32"/>
  <c r="S510" i="32"/>
  <c r="T510" i="32"/>
  <c r="U510" i="32"/>
  <c r="V510" i="32"/>
  <c r="Q880" i="32"/>
  <c r="R880" i="32"/>
  <c r="S880" i="32"/>
  <c r="T880" i="32"/>
  <c r="U880" i="32"/>
  <c r="V880" i="32"/>
  <c r="U93" i="32"/>
  <c r="V93" i="32"/>
  <c r="Q93" i="32"/>
  <c r="R93" i="32"/>
  <c r="T93" i="32"/>
  <c r="S93" i="32"/>
  <c r="Q632" i="32"/>
  <c r="R632" i="32"/>
  <c r="S632" i="32"/>
  <c r="T632" i="32"/>
  <c r="U632" i="32"/>
  <c r="V632" i="32"/>
  <c r="S583" i="32"/>
  <c r="T583" i="32"/>
  <c r="V583" i="32"/>
  <c r="Q583" i="32"/>
  <c r="R583" i="32"/>
  <c r="U583" i="32"/>
  <c r="U671" i="32"/>
  <c r="V671" i="32"/>
  <c r="Q671" i="32"/>
  <c r="R671" i="32"/>
  <c r="S671" i="32"/>
  <c r="T671" i="32"/>
  <c r="R254" i="32"/>
  <c r="S254" i="32"/>
  <c r="T254" i="32"/>
  <c r="U254" i="32"/>
  <c r="V254" i="32"/>
  <c r="Q254" i="32"/>
  <c r="Q888" i="32"/>
  <c r="R888" i="32"/>
  <c r="S888" i="32"/>
  <c r="T888" i="32"/>
  <c r="U888" i="32"/>
  <c r="V888" i="32"/>
  <c r="U870" i="32"/>
  <c r="V870" i="32"/>
  <c r="Q870" i="32"/>
  <c r="R870" i="32"/>
  <c r="S870" i="32"/>
  <c r="T870" i="32"/>
  <c r="S507" i="32"/>
  <c r="T507" i="32"/>
  <c r="U507" i="32"/>
  <c r="V507" i="32"/>
  <c r="Q507" i="32"/>
  <c r="R507" i="32"/>
  <c r="R904" i="32"/>
  <c r="T904" i="32"/>
  <c r="U904" i="32"/>
  <c r="V904" i="32"/>
  <c r="Q904" i="32"/>
  <c r="S904" i="32"/>
  <c r="S337" i="32"/>
  <c r="T337" i="32"/>
  <c r="U337" i="32"/>
  <c r="V337" i="32"/>
  <c r="R337" i="32"/>
  <c r="Q337" i="32"/>
  <c r="Q800" i="32"/>
  <c r="R800" i="32"/>
  <c r="S800" i="32"/>
  <c r="T800" i="32"/>
  <c r="U800" i="32"/>
  <c r="V800" i="32"/>
  <c r="U81" i="32"/>
  <c r="V81" i="32"/>
  <c r="Q81" i="32"/>
  <c r="R81" i="32"/>
  <c r="S81" i="32"/>
  <c r="T81" i="32"/>
  <c r="V466" i="32"/>
  <c r="R466" i="32"/>
  <c r="S466" i="32"/>
  <c r="U466" i="32"/>
  <c r="T466" i="32"/>
  <c r="Q466" i="32"/>
  <c r="Q565" i="32"/>
  <c r="R565" i="32"/>
  <c r="S565" i="32"/>
  <c r="U565" i="32"/>
  <c r="V565" i="32"/>
  <c r="T565" i="32"/>
  <c r="S170" i="32"/>
  <c r="T170" i="32"/>
  <c r="U170" i="32"/>
  <c r="V170" i="32"/>
  <c r="R170" i="32"/>
  <c r="Q170" i="32"/>
  <c r="U599" i="32"/>
  <c r="V599" i="32"/>
  <c r="Q599" i="32"/>
  <c r="R599" i="32"/>
  <c r="S599" i="32"/>
  <c r="T599" i="32"/>
  <c r="T949" i="32"/>
  <c r="U949" i="32"/>
  <c r="V949" i="32"/>
  <c r="Q949" i="32"/>
  <c r="R949" i="32"/>
  <c r="S949" i="32"/>
  <c r="Q613" i="32"/>
  <c r="R613" i="32"/>
  <c r="S613" i="32"/>
  <c r="T613" i="32"/>
  <c r="U613" i="32"/>
  <c r="V613" i="32"/>
  <c r="S519" i="32"/>
  <c r="T519" i="32"/>
  <c r="U519" i="32"/>
  <c r="V519" i="32"/>
  <c r="Q519" i="32"/>
  <c r="R519" i="32"/>
  <c r="S658" i="32"/>
  <c r="T658" i="32"/>
  <c r="U658" i="32"/>
  <c r="V658" i="32"/>
  <c r="Q658" i="32"/>
  <c r="R658" i="32"/>
  <c r="T449" i="32"/>
  <c r="U449" i="32"/>
  <c r="V449" i="32"/>
  <c r="Q449" i="32"/>
  <c r="S449" i="32"/>
  <c r="R449" i="32"/>
  <c r="Q628" i="32"/>
  <c r="R628" i="32"/>
  <c r="S628" i="32"/>
  <c r="T628" i="32"/>
  <c r="U628" i="32"/>
  <c r="V628" i="32"/>
  <c r="R952" i="32"/>
  <c r="S952" i="32"/>
  <c r="T952" i="32"/>
  <c r="U952" i="32"/>
  <c r="V952" i="32"/>
  <c r="Q952" i="32"/>
  <c r="Q872" i="32"/>
  <c r="R872" i="32"/>
  <c r="S872" i="32"/>
  <c r="T872" i="32"/>
  <c r="U872" i="32"/>
  <c r="V872" i="32"/>
  <c r="Q768" i="32"/>
  <c r="R768" i="32"/>
  <c r="S768" i="32"/>
  <c r="T768" i="32"/>
  <c r="U768" i="32"/>
  <c r="V768" i="32"/>
  <c r="U155" i="32"/>
  <c r="V155" i="32"/>
  <c r="Q155" i="32"/>
  <c r="R155" i="32"/>
  <c r="T155" i="32"/>
  <c r="S155" i="32"/>
  <c r="Q63" i="32"/>
  <c r="R63" i="32"/>
  <c r="T63" i="32"/>
  <c r="U63" i="32"/>
  <c r="V63" i="32"/>
  <c r="S63" i="32"/>
  <c r="Q332" i="32"/>
  <c r="R332" i="32"/>
  <c r="S332" i="32"/>
  <c r="T332" i="32"/>
  <c r="U332" i="32"/>
  <c r="V332" i="32"/>
  <c r="Q811" i="32"/>
  <c r="R811" i="32"/>
  <c r="S811" i="32"/>
  <c r="T811" i="32"/>
  <c r="U811" i="32"/>
  <c r="V811" i="32"/>
  <c r="Q959" i="32"/>
  <c r="R959" i="32"/>
  <c r="S959" i="32"/>
  <c r="T959" i="32"/>
  <c r="U959" i="32"/>
  <c r="V959" i="32"/>
  <c r="T710" i="32"/>
  <c r="V710" i="32"/>
  <c r="S710" i="32"/>
  <c r="U710" i="32"/>
  <c r="Q710" i="32"/>
  <c r="R710" i="32"/>
  <c r="Q740" i="32"/>
  <c r="R740" i="32"/>
  <c r="S740" i="32"/>
  <c r="T740" i="32"/>
  <c r="U740" i="32"/>
  <c r="V740" i="32"/>
  <c r="V252" i="32"/>
  <c r="Q252" i="32"/>
  <c r="R252" i="32"/>
  <c r="S252" i="32"/>
  <c r="U252" i="32"/>
  <c r="T252" i="32"/>
  <c r="Q192" i="32"/>
  <c r="S192" i="32"/>
  <c r="T192" i="32"/>
  <c r="V192" i="32"/>
  <c r="R192" i="32"/>
  <c r="U192" i="32"/>
  <c r="Q751" i="32"/>
  <c r="R751" i="32"/>
  <c r="S751" i="32"/>
  <c r="T751" i="32"/>
  <c r="U751" i="32"/>
  <c r="V751" i="32"/>
  <c r="Q119" i="32"/>
  <c r="R119" i="32"/>
  <c r="T119" i="32"/>
  <c r="U119" i="32"/>
  <c r="V119" i="32"/>
  <c r="S119" i="32"/>
  <c r="T969" i="32"/>
  <c r="U969" i="32"/>
  <c r="V969" i="32"/>
  <c r="Q969" i="32"/>
  <c r="R969" i="32"/>
  <c r="S969" i="32"/>
  <c r="V917" i="32"/>
  <c r="T611" i="32"/>
  <c r="T649" i="32"/>
  <c r="Q716" i="32"/>
  <c r="U289" i="32"/>
  <c r="R22" i="32"/>
  <c r="R825" i="32"/>
  <c r="T779" i="32"/>
  <c r="T630" i="32"/>
  <c r="T722" i="32"/>
  <c r="R306" i="32"/>
  <c r="R395" i="32"/>
  <c r="R638" i="32"/>
  <c r="S398" i="32"/>
  <c r="U473" i="32"/>
  <c r="U38" i="32"/>
  <c r="Q457" i="32"/>
  <c r="V866" i="32"/>
  <c r="V546" i="32"/>
  <c r="U104" i="32"/>
  <c r="R148" i="32"/>
  <c r="V483" i="32"/>
  <c r="R163" i="32"/>
  <c r="R963" i="32"/>
  <c r="V915" i="32"/>
  <c r="T517" i="32"/>
  <c r="S996" i="32"/>
  <c r="U910" i="32"/>
  <c r="R921" i="32"/>
  <c r="R772" i="32"/>
  <c r="Q196" i="32"/>
  <c r="T46" i="32"/>
  <c r="U207" i="32"/>
  <c r="R239" i="32"/>
  <c r="S458" i="32"/>
  <c r="R660" i="32"/>
  <c r="U172" i="32"/>
  <c r="S394" i="32"/>
  <c r="R816" i="32"/>
  <c r="V489" i="32"/>
  <c r="T824" i="32"/>
  <c r="T166" i="32"/>
  <c r="Q210" i="32"/>
  <c r="R362" i="32"/>
  <c r="Q695" i="32"/>
  <c r="V439" i="32"/>
  <c r="R41" i="32"/>
  <c r="R7" i="32"/>
  <c r="S191" i="32"/>
  <c r="T795" i="32"/>
  <c r="V568" i="32"/>
  <c r="U274" i="32"/>
  <c r="Q953" i="32"/>
  <c r="Q232" i="32"/>
  <c r="U476" i="32"/>
  <c r="V480" i="32"/>
  <c r="R767" i="32"/>
  <c r="S993" i="32"/>
  <c r="U222" i="32"/>
  <c r="R19" i="32"/>
  <c r="V608" i="32"/>
  <c r="R61" i="32"/>
  <c r="Q402" i="32"/>
  <c r="R845" i="32"/>
  <c r="R556" i="32"/>
  <c r="R50" i="32"/>
  <c r="S310" i="32"/>
  <c r="T763" i="32"/>
  <c r="R665" i="32"/>
  <c r="T619" i="32"/>
  <c r="R798" i="32"/>
  <c r="U1001" i="32"/>
  <c r="V820" i="32"/>
  <c r="S228" i="32"/>
  <c r="R35" i="32"/>
  <c r="Q388" i="32"/>
  <c r="T388" i="32"/>
  <c r="U388" i="32"/>
  <c r="V388" i="32"/>
  <c r="R388" i="32"/>
  <c r="S388" i="32"/>
  <c r="Q807" i="32"/>
  <c r="R807" i="32"/>
  <c r="S807" i="32"/>
  <c r="T807" i="32"/>
  <c r="U807" i="32"/>
  <c r="V807" i="32"/>
  <c r="S829" i="32"/>
  <c r="T829" i="32"/>
  <c r="U829" i="32"/>
  <c r="V829" i="32"/>
  <c r="Q829" i="32"/>
  <c r="R829" i="32"/>
  <c r="Q505" i="32"/>
  <c r="R505" i="32"/>
  <c r="S505" i="32"/>
  <c r="T505" i="32"/>
  <c r="U505" i="32"/>
  <c r="V505" i="32"/>
  <c r="Q692" i="32"/>
  <c r="R692" i="32"/>
  <c r="S692" i="32"/>
  <c r="T692" i="32"/>
  <c r="U692" i="32"/>
  <c r="V692" i="32"/>
  <c r="U631" i="32"/>
  <c r="V631" i="32"/>
  <c r="Q631" i="32"/>
  <c r="R631" i="32"/>
  <c r="S631" i="32"/>
  <c r="T631" i="32"/>
  <c r="S865" i="32"/>
  <c r="T865" i="32"/>
  <c r="U865" i="32"/>
  <c r="V865" i="32"/>
  <c r="Q865" i="32"/>
  <c r="R865" i="32"/>
  <c r="R899" i="32"/>
  <c r="S899" i="32"/>
  <c r="T899" i="32"/>
  <c r="U899" i="32"/>
  <c r="V899" i="32"/>
  <c r="Q899" i="32"/>
  <c r="S753" i="32"/>
  <c r="T753" i="32"/>
  <c r="U753" i="32"/>
  <c r="V753" i="32"/>
  <c r="Q753" i="32"/>
  <c r="R753" i="32"/>
  <c r="U627" i="32"/>
  <c r="V627" i="32"/>
  <c r="Q627" i="32"/>
  <c r="R627" i="32"/>
  <c r="S627" i="32"/>
  <c r="T627" i="32"/>
  <c r="Q582" i="32"/>
  <c r="R582" i="32"/>
  <c r="T582" i="32"/>
  <c r="U582" i="32"/>
  <c r="V582" i="32"/>
  <c r="S582" i="32"/>
  <c r="R114" i="32"/>
  <c r="S114" i="32"/>
  <c r="T114" i="32"/>
  <c r="Q114" i="32"/>
  <c r="V114" i="32"/>
  <c r="U114" i="32"/>
  <c r="U17" i="32"/>
  <c r="V17" i="32"/>
  <c r="Q17" i="32"/>
  <c r="R17" i="32"/>
  <c r="T17" i="32"/>
  <c r="S17" i="32"/>
  <c r="Q27" i="32"/>
  <c r="R27" i="32"/>
  <c r="S27" i="32"/>
  <c r="T27" i="32"/>
  <c r="U27" i="32"/>
  <c r="V27" i="32"/>
  <c r="U139" i="32"/>
  <c r="V139" i="32"/>
  <c r="Q139" i="32"/>
  <c r="R139" i="32"/>
  <c r="T139" i="32"/>
  <c r="S139" i="32"/>
  <c r="Q160" i="32"/>
  <c r="R160" i="32"/>
  <c r="S160" i="32"/>
  <c r="T160" i="32"/>
  <c r="V160" i="32"/>
  <c r="U160" i="32"/>
  <c r="Q455" i="32"/>
  <c r="R455" i="32"/>
  <c r="S455" i="32"/>
  <c r="T455" i="32"/>
  <c r="U455" i="32"/>
  <c r="V455" i="32"/>
  <c r="U758" i="32"/>
  <c r="V758" i="32"/>
  <c r="Q758" i="32"/>
  <c r="R758" i="32"/>
  <c r="S758" i="32"/>
  <c r="T758" i="32"/>
  <c r="U147" i="32"/>
  <c r="V147" i="32"/>
  <c r="Q147" i="32"/>
  <c r="R147" i="32"/>
  <c r="T147" i="32"/>
  <c r="S147" i="32"/>
  <c r="U607" i="32"/>
  <c r="V607" i="32"/>
  <c r="Q607" i="32"/>
  <c r="R607" i="32"/>
  <c r="S607" i="32"/>
  <c r="T607" i="32"/>
  <c r="V918" i="32"/>
  <c r="Q918" i="32"/>
  <c r="T918" i="32"/>
  <c r="U918" i="32"/>
  <c r="R918" i="32"/>
  <c r="S918" i="32"/>
  <c r="R460" i="32"/>
  <c r="S460" i="32"/>
  <c r="T460" i="32"/>
  <c r="U460" i="32"/>
  <c r="V460" i="32"/>
  <c r="Q460" i="32"/>
  <c r="R1000" i="32"/>
  <c r="S1000" i="32"/>
  <c r="T1000" i="32"/>
  <c r="U1000" i="32"/>
  <c r="V1000" i="32"/>
  <c r="Q1000" i="32"/>
  <c r="R577" i="32"/>
  <c r="S577" i="32"/>
  <c r="U577" i="32"/>
  <c r="V577" i="32"/>
  <c r="T577" i="32"/>
  <c r="Q577" i="32"/>
  <c r="Q304" i="32"/>
  <c r="R304" i="32"/>
  <c r="S304" i="32"/>
  <c r="T304" i="32"/>
  <c r="U304" i="32"/>
  <c r="V304" i="32"/>
  <c r="S186" i="32"/>
  <c r="T186" i="32"/>
  <c r="U186" i="32"/>
  <c r="R186" i="32"/>
  <c r="V186" i="32"/>
  <c r="Q186" i="32"/>
  <c r="R424" i="32"/>
  <c r="S424" i="32"/>
  <c r="T424" i="32"/>
  <c r="U424" i="32"/>
  <c r="V424" i="32"/>
  <c r="Q424" i="32"/>
  <c r="S349" i="32"/>
  <c r="T349" i="32"/>
  <c r="U349" i="32"/>
  <c r="V349" i="32"/>
  <c r="R349" i="32"/>
  <c r="Q349" i="32"/>
  <c r="R712" i="32"/>
  <c r="S712" i="32"/>
  <c r="T712" i="32"/>
  <c r="U712" i="32"/>
  <c r="V712" i="32"/>
  <c r="Q712" i="32"/>
  <c r="Q435" i="32"/>
  <c r="R435" i="32"/>
  <c r="S435" i="32"/>
  <c r="T435" i="32"/>
  <c r="U435" i="32"/>
  <c r="V435" i="32"/>
  <c r="Q344" i="32"/>
  <c r="R344" i="32"/>
  <c r="S344" i="32"/>
  <c r="T344" i="32"/>
  <c r="U344" i="32"/>
  <c r="V344" i="32"/>
  <c r="T267" i="32"/>
  <c r="U267" i="32"/>
  <c r="V267" i="32"/>
  <c r="Q267" i="32"/>
  <c r="S267" i="32"/>
  <c r="R267" i="32"/>
  <c r="T263" i="32"/>
  <c r="U263" i="32"/>
  <c r="V263" i="32"/>
  <c r="Q263" i="32"/>
  <c r="S263" i="32"/>
  <c r="R263" i="32"/>
  <c r="V482" i="32"/>
  <c r="R482" i="32"/>
  <c r="S482" i="32"/>
  <c r="U482" i="32"/>
  <c r="T482" i="32"/>
  <c r="Q482" i="32"/>
  <c r="Q787" i="32"/>
  <c r="R787" i="32"/>
  <c r="S787" i="32"/>
  <c r="T787" i="32"/>
  <c r="U787" i="32"/>
  <c r="V787" i="32"/>
  <c r="S861" i="32"/>
  <c r="T861" i="32"/>
  <c r="U861" i="32"/>
  <c r="V861" i="32"/>
  <c r="Q861" i="32"/>
  <c r="R861" i="32"/>
  <c r="S341" i="32"/>
  <c r="T341" i="32"/>
  <c r="U341" i="32"/>
  <c r="V341" i="32"/>
  <c r="R341" i="32"/>
  <c r="Q341" i="32"/>
  <c r="Q661" i="32"/>
  <c r="R661" i="32"/>
  <c r="S661" i="32"/>
  <c r="T661" i="32"/>
  <c r="U661" i="32"/>
  <c r="V661" i="32"/>
  <c r="U524" i="32"/>
  <c r="V524" i="32"/>
  <c r="Q524" i="32"/>
  <c r="R524" i="32"/>
  <c r="S524" i="32"/>
  <c r="T524" i="32"/>
  <c r="S670" i="32"/>
  <c r="T670" i="32"/>
  <c r="U670" i="32"/>
  <c r="V670" i="32"/>
  <c r="Q670" i="32"/>
  <c r="R670" i="32"/>
  <c r="T461" i="32"/>
  <c r="U461" i="32"/>
  <c r="V461" i="32"/>
  <c r="Q461" i="32"/>
  <c r="S461" i="32"/>
  <c r="R461" i="32"/>
  <c r="Q799" i="32"/>
  <c r="R799" i="32"/>
  <c r="S799" i="32"/>
  <c r="T799" i="32"/>
  <c r="U799" i="32"/>
  <c r="V799" i="32"/>
  <c r="R62" i="32"/>
  <c r="S62" i="32"/>
  <c r="T62" i="32"/>
  <c r="Q62" i="32"/>
  <c r="U62" i="32"/>
  <c r="V62" i="32"/>
  <c r="U73" i="32"/>
  <c r="V73" i="32"/>
  <c r="Q73" i="32"/>
  <c r="R73" i="32"/>
  <c r="S73" i="32"/>
  <c r="T73" i="32"/>
  <c r="S579" i="32"/>
  <c r="T579" i="32"/>
  <c r="V579" i="32"/>
  <c r="Q579" i="32"/>
  <c r="R579" i="32"/>
  <c r="U579" i="32"/>
  <c r="Q612" i="32"/>
  <c r="R612" i="32"/>
  <c r="S612" i="32"/>
  <c r="T612" i="32"/>
  <c r="U612" i="32"/>
  <c r="V612" i="32"/>
  <c r="U874" i="32"/>
  <c r="V874" i="32"/>
  <c r="Q874" i="32"/>
  <c r="R874" i="32"/>
  <c r="S874" i="32"/>
  <c r="T874" i="32"/>
  <c r="Q566" i="32"/>
  <c r="R566" i="32"/>
  <c r="S566" i="32"/>
  <c r="T566" i="32"/>
  <c r="U566" i="32"/>
  <c r="V566" i="32"/>
  <c r="V390" i="32"/>
  <c r="Q390" i="32"/>
  <c r="R390" i="32"/>
  <c r="S390" i="32"/>
  <c r="U390" i="32"/>
  <c r="T390" i="32"/>
  <c r="V1002" i="32"/>
  <c r="Q1002" i="32"/>
  <c r="R1002" i="32"/>
  <c r="S1002" i="32"/>
  <c r="T1002" i="32"/>
  <c r="U1002" i="32"/>
  <c r="T905" i="32"/>
  <c r="V905" i="32"/>
  <c r="Q905" i="32"/>
  <c r="R905" i="32"/>
  <c r="S905" i="32"/>
  <c r="U905" i="32"/>
  <c r="S321" i="32"/>
  <c r="T321" i="32"/>
  <c r="U321" i="32"/>
  <c r="V321" i="32"/>
  <c r="R321" i="32"/>
  <c r="Q321" i="32"/>
  <c r="S789" i="32"/>
  <c r="T789" i="32"/>
  <c r="U789" i="32"/>
  <c r="V789" i="32"/>
  <c r="Q789" i="32"/>
  <c r="R789" i="32"/>
  <c r="S52" i="32"/>
  <c r="T52" i="32"/>
  <c r="U52" i="32"/>
  <c r="V52" i="32"/>
  <c r="Q52" i="32"/>
  <c r="R52" i="32"/>
  <c r="R206" i="32"/>
  <c r="S206" i="32"/>
  <c r="T206" i="32"/>
  <c r="U206" i="32"/>
  <c r="V206" i="32"/>
  <c r="Q206" i="32"/>
  <c r="R713" i="32"/>
  <c r="T713" i="32"/>
  <c r="Q713" i="32"/>
  <c r="S713" i="32"/>
  <c r="U713" i="32"/>
  <c r="V713" i="32"/>
  <c r="V978" i="32"/>
  <c r="Q978" i="32"/>
  <c r="R978" i="32"/>
  <c r="S978" i="32"/>
  <c r="T978" i="32"/>
  <c r="U978" i="32"/>
  <c r="T957" i="32"/>
  <c r="U957" i="32"/>
  <c r="V957" i="32"/>
  <c r="Q957" i="32"/>
  <c r="R957" i="32"/>
  <c r="S957" i="32"/>
  <c r="U520" i="32"/>
  <c r="V520" i="32"/>
  <c r="Q520" i="32"/>
  <c r="R520" i="32"/>
  <c r="S520" i="32"/>
  <c r="T520" i="32"/>
  <c r="R920" i="32"/>
  <c r="T920" i="32"/>
  <c r="U920" i="32"/>
  <c r="V920" i="32"/>
  <c r="Q920" i="32"/>
  <c r="S920" i="32"/>
  <c r="T897" i="32"/>
  <c r="V897" i="32"/>
  <c r="Q897" i="32"/>
  <c r="R897" i="32"/>
  <c r="S897" i="32"/>
  <c r="U897" i="32"/>
  <c r="R484" i="32"/>
  <c r="S484" i="32"/>
  <c r="T484" i="32"/>
  <c r="V484" i="32"/>
  <c r="Q484" i="32"/>
  <c r="U484" i="32"/>
  <c r="U326" i="32"/>
  <c r="V326" i="32"/>
  <c r="Q326" i="32"/>
  <c r="R326" i="32"/>
  <c r="T326" i="32"/>
  <c r="S326" i="32"/>
  <c r="V272" i="32"/>
  <c r="R272" i="32"/>
  <c r="S272" i="32"/>
  <c r="U272" i="32"/>
  <c r="T272" i="32"/>
  <c r="Q272" i="32"/>
  <c r="R118" i="32"/>
  <c r="S118" i="32"/>
  <c r="T118" i="32"/>
  <c r="V118" i="32"/>
  <c r="U118" i="32"/>
  <c r="Q118" i="32"/>
  <c r="Q673" i="32"/>
  <c r="R673" i="32"/>
  <c r="S673" i="32"/>
  <c r="T673" i="32"/>
  <c r="U673" i="32"/>
  <c r="V673" i="32"/>
  <c r="Q616" i="32"/>
  <c r="R616" i="32"/>
  <c r="S616" i="32"/>
  <c r="T616" i="32"/>
  <c r="U616" i="32"/>
  <c r="V616" i="32"/>
  <c r="S162" i="32"/>
  <c r="T162" i="32"/>
  <c r="U162" i="32"/>
  <c r="V162" i="32"/>
  <c r="R162" i="32"/>
  <c r="Q162" i="32"/>
  <c r="Q447" i="32"/>
  <c r="R447" i="32"/>
  <c r="S447" i="32"/>
  <c r="T447" i="32"/>
  <c r="U447" i="32"/>
  <c r="V447" i="32"/>
  <c r="S301" i="32"/>
  <c r="T301" i="32"/>
  <c r="U301" i="32"/>
  <c r="V301" i="32"/>
  <c r="R301" i="32"/>
  <c r="Q301" i="32"/>
  <c r="U750" i="32"/>
  <c r="V750" i="32"/>
  <c r="Q750" i="32"/>
  <c r="R750" i="32"/>
  <c r="S750" i="32"/>
  <c r="T750" i="32"/>
  <c r="Q257" i="32"/>
  <c r="R257" i="32"/>
  <c r="S257" i="32"/>
  <c r="T257" i="32"/>
  <c r="U257" i="32"/>
  <c r="V257" i="32"/>
  <c r="Q840" i="32"/>
  <c r="R840" i="32"/>
  <c r="S840" i="32"/>
  <c r="T840" i="32"/>
  <c r="U840" i="32"/>
  <c r="V840" i="32"/>
  <c r="Q832" i="32"/>
  <c r="R832" i="32"/>
  <c r="S832" i="32"/>
  <c r="T832" i="32"/>
  <c r="U832" i="32"/>
  <c r="V832" i="32"/>
  <c r="S527" i="32"/>
  <c r="T527" i="32"/>
  <c r="U527" i="32"/>
  <c r="V527" i="32"/>
  <c r="Q527" i="32"/>
  <c r="R527" i="32"/>
  <c r="S725" i="32"/>
  <c r="T725" i="32"/>
  <c r="U725" i="32"/>
  <c r="V725" i="32"/>
  <c r="Q725" i="32"/>
  <c r="R725" i="32"/>
  <c r="Q181" i="32"/>
  <c r="R181" i="32"/>
  <c r="S181" i="32"/>
  <c r="U181" i="32"/>
  <c r="V181" i="32"/>
  <c r="T181" i="32"/>
  <c r="R198" i="32"/>
  <c r="S198" i="32"/>
  <c r="T198" i="32"/>
  <c r="U198" i="32"/>
  <c r="V198" i="32"/>
  <c r="Q198" i="32"/>
  <c r="V938" i="32"/>
  <c r="Q938" i="32"/>
  <c r="R938" i="32"/>
  <c r="S938" i="32"/>
  <c r="T938" i="32"/>
  <c r="U938" i="32"/>
  <c r="U623" i="32"/>
  <c r="V623" i="32"/>
  <c r="Q623" i="32"/>
  <c r="R623" i="32"/>
  <c r="S623" i="32"/>
  <c r="T623" i="32"/>
  <c r="T433" i="32"/>
  <c r="U433" i="32"/>
  <c r="V433" i="32"/>
  <c r="Q433" i="32"/>
  <c r="S433" i="32"/>
  <c r="R433" i="32"/>
  <c r="S547" i="32"/>
  <c r="T547" i="32"/>
  <c r="U547" i="32"/>
  <c r="V547" i="32"/>
  <c r="Q547" i="32"/>
  <c r="R547" i="32"/>
  <c r="Q498" i="32"/>
  <c r="R498" i="32"/>
  <c r="S498" i="32"/>
  <c r="T498" i="32"/>
  <c r="U498" i="32"/>
  <c r="V498" i="32"/>
  <c r="T227" i="32"/>
  <c r="U227" i="32"/>
  <c r="V227" i="32"/>
  <c r="Q227" i="32"/>
  <c r="S227" i="32"/>
  <c r="R227" i="32"/>
  <c r="V244" i="32"/>
  <c r="Q244" i="32"/>
  <c r="R244" i="32"/>
  <c r="S244" i="32"/>
  <c r="U244" i="32"/>
  <c r="T244" i="32"/>
  <c r="Q47" i="32"/>
  <c r="R47" i="32"/>
  <c r="S47" i="32"/>
  <c r="T47" i="32"/>
  <c r="U47" i="32"/>
  <c r="V47" i="32"/>
  <c r="U667" i="32"/>
  <c r="V667" i="32"/>
  <c r="Q667" i="32"/>
  <c r="R667" i="32"/>
  <c r="S667" i="32"/>
  <c r="T667" i="32"/>
  <c r="U302" i="32"/>
  <c r="V302" i="32"/>
  <c r="Q302" i="32"/>
  <c r="R302" i="32"/>
  <c r="T302" i="32"/>
  <c r="S302" i="32"/>
  <c r="S40" i="32"/>
  <c r="T40" i="32"/>
  <c r="U40" i="32"/>
  <c r="V40" i="32"/>
  <c r="Q40" i="32"/>
  <c r="R40" i="32"/>
  <c r="Q479" i="32"/>
  <c r="R479" i="32"/>
  <c r="T479" i="32"/>
  <c r="U479" i="32"/>
  <c r="S479" i="32"/>
  <c r="V479" i="32"/>
  <c r="Q530" i="32"/>
  <c r="R530" i="32"/>
  <c r="S530" i="32"/>
  <c r="T530" i="32"/>
  <c r="U530" i="32"/>
  <c r="V530" i="32"/>
  <c r="Q808" i="32"/>
  <c r="R808" i="32"/>
  <c r="S808" i="32"/>
  <c r="T808" i="32"/>
  <c r="U808" i="32"/>
  <c r="V808" i="32"/>
  <c r="R932" i="32"/>
  <c r="S932" i="32"/>
  <c r="T932" i="32"/>
  <c r="U932" i="32"/>
  <c r="V932" i="32"/>
  <c r="Q932" i="32"/>
  <c r="R924" i="32"/>
  <c r="T924" i="32"/>
  <c r="S924" i="32"/>
  <c r="U924" i="32"/>
  <c r="V924" i="32"/>
  <c r="Q924" i="32"/>
  <c r="R246" i="32"/>
  <c r="S246" i="32"/>
  <c r="T246" i="32"/>
  <c r="U246" i="32"/>
  <c r="V246" i="32"/>
  <c r="Q246" i="32"/>
  <c r="Q144" i="32"/>
  <c r="R144" i="32"/>
  <c r="S144" i="32"/>
  <c r="T144" i="32"/>
  <c r="V144" i="32"/>
  <c r="U144" i="32"/>
  <c r="R488" i="32"/>
  <c r="S488" i="32"/>
  <c r="T488" i="32"/>
  <c r="V488" i="32"/>
  <c r="Q488" i="32"/>
  <c r="U488" i="32"/>
  <c r="Q554" i="32"/>
  <c r="R554" i="32"/>
  <c r="S554" i="32"/>
  <c r="T554" i="32"/>
  <c r="U554" i="32"/>
  <c r="V554" i="32"/>
  <c r="S84" i="32"/>
  <c r="T84" i="32"/>
  <c r="V84" i="32"/>
  <c r="Q84" i="32"/>
  <c r="R84" i="32"/>
  <c r="U84" i="32"/>
  <c r="Q376" i="32"/>
  <c r="R376" i="32"/>
  <c r="S376" i="32"/>
  <c r="T376" i="32"/>
  <c r="U376" i="32"/>
  <c r="V376" i="32"/>
  <c r="S182" i="32"/>
  <c r="T182" i="32"/>
  <c r="U182" i="32"/>
  <c r="R182" i="32"/>
  <c r="Q182" i="32"/>
  <c r="V182" i="32"/>
  <c r="U548" i="32"/>
  <c r="V548" i="32"/>
  <c r="Q548" i="32"/>
  <c r="R548" i="32"/>
  <c r="S548" i="32"/>
  <c r="T548" i="32"/>
  <c r="V204" i="32"/>
  <c r="Q204" i="32"/>
  <c r="R204" i="32"/>
  <c r="S204" i="32"/>
  <c r="U204" i="32"/>
  <c r="T204" i="32"/>
  <c r="V914" i="32"/>
  <c r="Q914" i="32"/>
  <c r="S914" i="32"/>
  <c r="T914" i="32"/>
  <c r="U914" i="32"/>
  <c r="R914" i="32"/>
  <c r="R416" i="32"/>
  <c r="S416" i="32"/>
  <c r="T416" i="32"/>
  <c r="U416" i="32"/>
  <c r="V416" i="32"/>
  <c r="Q416" i="32"/>
  <c r="R6" i="32"/>
  <c r="S6" i="32"/>
  <c r="T6" i="32"/>
  <c r="U6" i="32"/>
  <c r="V6" i="32"/>
  <c r="Q6" i="32"/>
  <c r="N4" i="32"/>
  <c r="N3" i="32" s="1"/>
  <c r="O4" i="32"/>
  <c r="O3" i="32" s="1"/>
  <c r="M4" i="32"/>
  <c r="M3" i="32" s="1"/>
  <c r="L6" i="32"/>
  <c r="L10" i="32"/>
  <c r="L14" i="32"/>
  <c r="L18" i="32"/>
  <c r="L7" i="32"/>
  <c r="L11" i="32"/>
  <c r="L15" i="32"/>
  <c r="L19" i="32"/>
  <c r="L8" i="32"/>
  <c r="L16" i="32"/>
  <c r="L21" i="32"/>
  <c r="L22" i="32"/>
  <c r="L23" i="32"/>
  <c r="L27" i="32"/>
  <c r="L9" i="32"/>
  <c r="L17" i="32"/>
  <c r="L24" i="32"/>
  <c r="L28" i="32"/>
  <c r="L32" i="32"/>
  <c r="L36" i="32"/>
  <c r="L30" i="32"/>
  <c r="L34" i="32"/>
  <c r="L35" i="32"/>
  <c r="L43" i="32"/>
  <c r="L25" i="32"/>
  <c r="L38" i="32"/>
  <c r="L39" i="32"/>
  <c r="L40" i="32"/>
  <c r="L44" i="32"/>
  <c r="L48" i="32"/>
  <c r="L52" i="32"/>
  <c r="L56" i="32"/>
  <c r="L60" i="32"/>
  <c r="L12" i="32"/>
  <c r="L20" i="32"/>
  <c r="L50" i="32"/>
  <c r="L57" i="32"/>
  <c r="L59" i="32"/>
  <c r="L65" i="32"/>
  <c r="L69" i="32"/>
  <c r="L13" i="32"/>
  <c r="L45" i="32"/>
  <c r="L46" i="32"/>
  <c r="L53" i="32"/>
  <c r="L55" i="32"/>
  <c r="L62" i="32"/>
  <c r="L66" i="32"/>
  <c r="L70" i="32"/>
  <c r="L74" i="32"/>
  <c r="L78" i="32"/>
  <c r="L82" i="32"/>
  <c r="L86" i="32"/>
  <c r="L90" i="32"/>
  <c r="L94" i="32"/>
  <c r="L98" i="32"/>
  <c r="L102" i="32"/>
  <c r="L106" i="32"/>
  <c r="L110" i="32"/>
  <c r="L114" i="32"/>
  <c r="L118" i="32"/>
  <c r="L26" i="32"/>
  <c r="L29" i="32"/>
  <c r="L37" i="32"/>
  <c r="L49" i="32"/>
  <c r="L58" i="32"/>
  <c r="L71" i="32"/>
  <c r="L72" i="32"/>
  <c r="L79" i="32"/>
  <c r="L81" i="32"/>
  <c r="L88" i="32"/>
  <c r="L95" i="32"/>
  <c r="L97" i="32"/>
  <c r="L63" i="32"/>
  <c r="L68" i="32"/>
  <c r="L75" i="32"/>
  <c r="L77" i="32"/>
  <c r="L84" i="32"/>
  <c r="L91" i="32"/>
  <c r="L93" i="32"/>
  <c r="L100" i="32"/>
  <c r="L107" i="32"/>
  <c r="L109" i="32"/>
  <c r="L116" i="32"/>
  <c r="L120" i="32"/>
  <c r="L124" i="32"/>
  <c r="L128" i="32"/>
  <c r="L132" i="32"/>
  <c r="L136" i="32"/>
  <c r="L140" i="32"/>
  <c r="L33" i="32"/>
  <c r="L54" i="32"/>
  <c r="L64" i="32"/>
  <c r="L76" i="32"/>
  <c r="L83" i="32"/>
  <c r="L101" i="32"/>
  <c r="L105" i="32"/>
  <c r="L125" i="32"/>
  <c r="L127" i="32"/>
  <c r="L134" i="32"/>
  <c r="L141" i="32"/>
  <c r="L144" i="32"/>
  <c r="L148" i="32"/>
  <c r="L152" i="32"/>
  <c r="L156" i="32"/>
  <c r="L160" i="32"/>
  <c r="L31" i="32"/>
  <c r="L41" i="32"/>
  <c r="L42" i="32"/>
  <c r="L47" i="32"/>
  <c r="L80" i="32"/>
  <c r="L89" i="32"/>
  <c r="L104" i="32"/>
  <c r="L112" i="32"/>
  <c r="L121" i="32"/>
  <c r="L123" i="32"/>
  <c r="L130" i="32"/>
  <c r="L137" i="32"/>
  <c r="L139" i="32"/>
  <c r="L145" i="32"/>
  <c r="L149" i="32"/>
  <c r="L153" i="32"/>
  <c r="L157" i="32"/>
  <c r="L161" i="32"/>
  <c r="L165" i="32"/>
  <c r="L169" i="32"/>
  <c r="L173" i="32"/>
  <c r="L177" i="32"/>
  <c r="L181" i="32"/>
  <c r="L185" i="32"/>
  <c r="L189" i="32"/>
  <c r="L193" i="32"/>
  <c r="L197" i="32"/>
  <c r="L201" i="32"/>
  <c r="L205" i="32"/>
  <c r="L209" i="32"/>
  <c r="L213" i="32"/>
  <c r="L217" i="32"/>
  <c r="L221" i="32"/>
  <c r="L225" i="32"/>
  <c r="L229" i="32"/>
  <c r="L233" i="32"/>
  <c r="L237" i="32"/>
  <c r="L241" i="32"/>
  <c r="L245" i="32"/>
  <c r="L249" i="32"/>
  <c r="L253" i="32"/>
  <c r="L67" i="32"/>
  <c r="L103" i="32"/>
  <c r="L117" i="32"/>
  <c r="L122" i="32"/>
  <c r="L129" i="32"/>
  <c r="L147" i="32"/>
  <c r="L155" i="32"/>
  <c r="L163" i="32"/>
  <c r="L164" i="32"/>
  <c r="L171" i="32"/>
  <c r="L178" i="32"/>
  <c r="L180" i="32"/>
  <c r="L187" i="32"/>
  <c r="L194" i="32"/>
  <c r="L196" i="32"/>
  <c r="L203" i="32"/>
  <c r="L210" i="32"/>
  <c r="L212" i="32"/>
  <c r="L219" i="32"/>
  <c r="L85" i="32"/>
  <c r="L92" i="32"/>
  <c r="L99" i="32"/>
  <c r="L126" i="32"/>
  <c r="L135" i="32"/>
  <c r="L146" i="32"/>
  <c r="L154" i="32"/>
  <c r="L162" i="32"/>
  <c r="L167" i="32"/>
  <c r="L174" i="32"/>
  <c r="L176" i="32"/>
  <c r="L183" i="32"/>
  <c r="L190" i="32"/>
  <c r="L192" i="32"/>
  <c r="L199" i="32"/>
  <c r="L206" i="32"/>
  <c r="L208" i="32"/>
  <c r="L215" i="32"/>
  <c r="L222" i="32"/>
  <c r="L224" i="32"/>
  <c r="L231" i="32"/>
  <c r="L238" i="32"/>
  <c r="L240" i="32"/>
  <c r="L247" i="32"/>
  <c r="L255" i="32"/>
  <c r="L259" i="32"/>
  <c r="L263" i="32"/>
  <c r="L267" i="32"/>
  <c r="L271" i="32"/>
  <c r="L275" i="32"/>
  <c r="L279" i="32"/>
  <c r="L283" i="32"/>
  <c r="L287" i="32"/>
  <c r="L291" i="32"/>
  <c r="L295" i="32"/>
  <c r="L299" i="32"/>
  <c r="L303" i="32"/>
  <c r="L307" i="32"/>
  <c r="L311" i="32"/>
  <c r="L315" i="32"/>
  <c r="L319" i="32"/>
  <c r="L323" i="32"/>
  <c r="L327" i="32"/>
  <c r="L331" i="32"/>
  <c r="L335" i="32"/>
  <c r="L339" i="32"/>
  <c r="L343" i="32"/>
  <c r="L347" i="32"/>
  <c r="L351" i="32"/>
  <c r="L355" i="32"/>
  <c r="L359" i="32"/>
  <c r="L73" i="32"/>
  <c r="L115" i="32"/>
  <c r="L158" i="32"/>
  <c r="L172" i="32"/>
  <c r="L186" i="32"/>
  <c r="L195" i="32"/>
  <c r="L204" i="32"/>
  <c r="L218" i="32"/>
  <c r="L227" i="32"/>
  <c r="L236" i="32"/>
  <c r="L250" i="32"/>
  <c r="L257" i="32"/>
  <c r="L264" i="32"/>
  <c r="L266" i="32"/>
  <c r="L273" i="32"/>
  <c r="L280" i="32"/>
  <c r="L282" i="32"/>
  <c r="L289" i="32"/>
  <c r="L296" i="32"/>
  <c r="L298" i="32"/>
  <c r="L305" i="32"/>
  <c r="L312" i="32"/>
  <c r="L314" i="32"/>
  <c r="L321" i="32"/>
  <c r="L328" i="32"/>
  <c r="L330" i="32"/>
  <c r="L337" i="32"/>
  <c r="L344" i="32"/>
  <c r="L346" i="32"/>
  <c r="L353" i="32"/>
  <c r="L87" i="32"/>
  <c r="L108" i="32"/>
  <c r="L113" i="32"/>
  <c r="L131" i="32"/>
  <c r="L138" i="32"/>
  <c r="L150" i="32"/>
  <c r="L159" i="32"/>
  <c r="L168" i="32"/>
  <c r="L175" i="32"/>
  <c r="L182" i="32"/>
  <c r="L200" i="32"/>
  <c r="L207" i="32"/>
  <c r="L214" i="32"/>
  <c r="L226" i="32"/>
  <c r="L230" i="32"/>
  <c r="L235" i="32"/>
  <c r="L243" i="32"/>
  <c r="L252" i="32"/>
  <c r="L260" i="32"/>
  <c r="L262" i="32"/>
  <c r="L269" i="32"/>
  <c r="L276" i="32"/>
  <c r="L278" i="32"/>
  <c r="L285" i="32"/>
  <c r="L292" i="32"/>
  <c r="L294" i="32"/>
  <c r="L301" i="32"/>
  <c r="L308" i="32"/>
  <c r="L310" i="32"/>
  <c r="L317" i="32"/>
  <c r="L324" i="32"/>
  <c r="L326" i="32"/>
  <c r="L333" i="32"/>
  <c r="L340" i="32"/>
  <c r="L342" i="32"/>
  <c r="L349" i="32"/>
  <c r="L356" i="32"/>
  <c r="L358" i="32"/>
  <c r="L362" i="32"/>
  <c r="L366" i="32"/>
  <c r="L370" i="32"/>
  <c r="L374" i="32"/>
  <c r="L378" i="32"/>
  <c r="L382" i="32"/>
  <c r="L386" i="32"/>
  <c r="L390" i="32"/>
  <c r="L394" i="32"/>
  <c r="L398" i="32"/>
  <c r="L402" i="32"/>
  <c r="L406" i="32"/>
  <c r="L410" i="32"/>
  <c r="L414" i="32"/>
  <c r="L418" i="32"/>
  <c r="L422" i="32"/>
  <c r="L426" i="32"/>
  <c r="L430" i="32"/>
  <c r="L434" i="32"/>
  <c r="L438" i="32"/>
  <c r="L442" i="32"/>
  <c r="L446" i="32"/>
  <c r="L450" i="32"/>
  <c r="L454" i="32"/>
  <c r="L458" i="32"/>
  <c r="L462" i="32"/>
  <c r="L466" i="32"/>
  <c r="L470" i="32"/>
  <c r="L474" i="32"/>
  <c r="L478" i="32"/>
  <c r="L482" i="32"/>
  <c r="L486" i="32"/>
  <c r="L490" i="32"/>
  <c r="L494" i="32"/>
  <c r="L498" i="32"/>
  <c r="L502" i="32"/>
  <c r="L506" i="32"/>
  <c r="L510" i="32"/>
  <c r="L514" i="32"/>
  <c r="L518" i="32"/>
  <c r="L522" i="32"/>
  <c r="L526" i="32"/>
  <c r="L530" i="32"/>
  <c r="L534" i="32"/>
  <c r="L538" i="32"/>
  <c r="L96" i="32"/>
  <c r="L142" i="32"/>
  <c r="L143" i="32"/>
  <c r="L170" i="32"/>
  <c r="L211" i="32"/>
  <c r="L220" i="32"/>
  <c r="L232" i="32"/>
  <c r="L239" i="32"/>
  <c r="L242" i="32"/>
  <c r="L244" i="32"/>
  <c r="L258" i="32"/>
  <c r="L272" i="32"/>
  <c r="L61" i="32"/>
  <c r="L111" i="32"/>
  <c r="L133" i="32"/>
  <c r="L179" i="32"/>
  <c r="L191" i="32"/>
  <c r="L202" i="32"/>
  <c r="L151" i="32"/>
  <c r="L184" i="32"/>
  <c r="L216" i="32"/>
  <c r="L228" i="32"/>
  <c r="L246" i="32"/>
  <c r="L256" i="32"/>
  <c r="L261" i="32"/>
  <c r="L265" i="32"/>
  <c r="L288" i="32"/>
  <c r="L297" i="32"/>
  <c r="L306" i="32"/>
  <c r="L320" i="32"/>
  <c r="L329" i="32"/>
  <c r="L338" i="32"/>
  <c r="L352" i="32"/>
  <c r="L368" i="32"/>
  <c r="L375" i="32"/>
  <c r="L377" i="32"/>
  <c r="L384" i="32"/>
  <c r="L391" i="32"/>
  <c r="L393" i="32"/>
  <c r="L400" i="32"/>
  <c r="L407" i="32"/>
  <c r="L409" i="32"/>
  <c r="L416" i="32"/>
  <c r="L423" i="32"/>
  <c r="L425" i="32"/>
  <c r="L432" i="32"/>
  <c r="L439" i="32"/>
  <c r="L441" i="32"/>
  <c r="L448" i="32"/>
  <c r="L455" i="32"/>
  <c r="L457" i="32"/>
  <c r="L464" i="32"/>
  <c r="L471" i="32"/>
  <c r="L473" i="32"/>
  <c r="L480" i="32"/>
  <c r="L487" i="32"/>
  <c r="L489" i="32"/>
  <c r="L496" i="32"/>
  <c r="L119" i="32"/>
  <c r="L223" i="32"/>
  <c r="L254" i="32"/>
  <c r="L274" i="32"/>
  <c r="L284" i="32"/>
  <c r="L302" i="32"/>
  <c r="L309" i="32"/>
  <c r="L316" i="32"/>
  <c r="L334" i="32"/>
  <c r="L341" i="32"/>
  <c r="L348" i="32"/>
  <c r="L361" i="32"/>
  <c r="L364" i="32"/>
  <c r="L371" i="32"/>
  <c r="L373" i="32"/>
  <c r="L380" i="32"/>
  <c r="L387" i="32"/>
  <c r="L389" i="32"/>
  <c r="L396" i="32"/>
  <c r="L403" i="32"/>
  <c r="L405" i="32"/>
  <c r="L412" i="32"/>
  <c r="L419" i="32"/>
  <c r="L421" i="32"/>
  <c r="L428" i="32"/>
  <c r="L435" i="32"/>
  <c r="L437" i="32"/>
  <c r="L444" i="32"/>
  <c r="L451" i="32"/>
  <c r="L453" i="32"/>
  <c r="L460" i="32"/>
  <c r="L467" i="32"/>
  <c r="L469" i="32"/>
  <c r="L476" i="32"/>
  <c r="L483" i="32"/>
  <c r="L485" i="32"/>
  <c r="L492" i="32"/>
  <c r="L499" i="32"/>
  <c r="L501" i="32"/>
  <c r="L508" i="32"/>
  <c r="L515" i="32"/>
  <c r="L517" i="32"/>
  <c r="L524" i="32"/>
  <c r="L531" i="32"/>
  <c r="L533" i="32"/>
  <c r="L540" i="32"/>
  <c r="L544" i="32"/>
  <c r="L548" i="32"/>
  <c r="L552" i="32"/>
  <c r="L556" i="32"/>
  <c r="L560" i="32"/>
  <c r="L564" i="32"/>
  <c r="L568" i="32"/>
  <c r="L572" i="32"/>
  <c r="L576" i="32"/>
  <c r="L580" i="32"/>
  <c r="L584" i="32"/>
  <c r="L588" i="32"/>
  <c r="L592" i="32"/>
  <c r="L596" i="32"/>
  <c r="L600" i="32"/>
  <c r="L604" i="32"/>
  <c r="L608" i="32"/>
  <c r="L612" i="32"/>
  <c r="L616" i="32"/>
  <c r="L620" i="32"/>
  <c r="L624" i="32"/>
  <c r="L628" i="32"/>
  <c r="L632" i="32"/>
  <c r="L636" i="32"/>
  <c r="L640" i="32"/>
  <c r="L644" i="32"/>
  <c r="L648" i="32"/>
  <c r="L652" i="32"/>
  <c r="L656" i="32"/>
  <c r="L660" i="32"/>
  <c r="L664" i="32"/>
  <c r="L668" i="32"/>
  <c r="L672" i="32"/>
  <c r="L676" i="32"/>
  <c r="L680" i="32"/>
  <c r="L684" i="32"/>
  <c r="L688" i="32"/>
  <c r="L692" i="32"/>
  <c r="L696" i="32"/>
  <c r="L188" i="32"/>
  <c r="L251" i="32"/>
  <c r="L277" i="32"/>
  <c r="L286" i="32"/>
  <c r="L318" i="32"/>
  <c r="L350" i="32"/>
  <c r="L363" i="32"/>
  <c r="L369" i="32"/>
  <c r="L379" i="32"/>
  <c r="L385" i="32"/>
  <c r="L395" i="32"/>
  <c r="L401" i="32"/>
  <c r="L411" i="32"/>
  <c r="L417" i="32"/>
  <c r="L427" i="32"/>
  <c r="L433" i="32"/>
  <c r="L443" i="32"/>
  <c r="L449" i="32"/>
  <c r="L459" i="32"/>
  <c r="L465" i="32"/>
  <c r="L475" i="32"/>
  <c r="L481" i="32"/>
  <c r="L491" i="32"/>
  <c r="L497" i="32"/>
  <c r="L504" i="32"/>
  <c r="L509" i="32"/>
  <c r="L520" i="32"/>
  <c r="L525" i="32"/>
  <c r="L536" i="32"/>
  <c r="L701" i="32"/>
  <c r="L705" i="32"/>
  <c r="L709" i="32"/>
  <c r="L713" i="32"/>
  <c r="L717" i="32"/>
  <c r="L721" i="32"/>
  <c r="L725" i="32"/>
  <c r="L729" i="32"/>
  <c r="L733" i="32"/>
  <c r="L737" i="32"/>
  <c r="L741" i="32"/>
  <c r="L745" i="32"/>
  <c r="L749" i="32"/>
  <c r="L753" i="32"/>
  <c r="L757" i="32"/>
  <c r="L761" i="32"/>
  <c r="L765" i="32"/>
  <c r="L769" i="32"/>
  <c r="L773" i="32"/>
  <c r="L777" i="32"/>
  <c r="L781" i="32"/>
  <c r="L785" i="32"/>
  <c r="L789" i="32"/>
  <c r="L793" i="32"/>
  <c r="L797" i="32"/>
  <c r="L166" i="32"/>
  <c r="L293" i="32"/>
  <c r="L300" i="32"/>
  <c r="L325" i="32"/>
  <c r="L332" i="32"/>
  <c r="L357" i="32"/>
  <c r="L367" i="32"/>
  <c r="L372" i="32"/>
  <c r="L383" i="32"/>
  <c r="L388" i="32"/>
  <c r="L399" i="32"/>
  <c r="L404" i="32"/>
  <c r="L415" i="32"/>
  <c r="L420" i="32"/>
  <c r="L431" i="32"/>
  <c r="L436" i="32"/>
  <c r="L447" i="32"/>
  <c r="L452" i="32"/>
  <c r="L463" i="32"/>
  <c r="L468" i="32"/>
  <c r="L479" i="32"/>
  <c r="L484" i="32"/>
  <c r="L495" i="32"/>
  <c r="L500" i="32"/>
  <c r="L503" i="32"/>
  <c r="L511" i="32"/>
  <c r="L516" i="32"/>
  <c r="L519" i="32"/>
  <c r="L527" i="32"/>
  <c r="L532" i="32"/>
  <c r="L535" i="32"/>
  <c r="L542" i="32"/>
  <c r="L546" i="32"/>
  <c r="L550" i="32"/>
  <c r="L554" i="32"/>
  <c r="L558" i="32"/>
  <c r="L562" i="32"/>
  <c r="L566" i="32"/>
  <c r="L570" i="32"/>
  <c r="L574" i="32"/>
  <c r="L578" i="32"/>
  <c r="L582" i="32"/>
  <c r="L586" i="32"/>
  <c r="L590" i="32"/>
  <c r="L594" i="32"/>
  <c r="L598" i="32"/>
  <c r="L602" i="32"/>
  <c r="L606" i="32"/>
  <c r="L610" i="32"/>
  <c r="L614" i="32"/>
  <c r="L618" i="32"/>
  <c r="L622" i="32"/>
  <c r="L626" i="32"/>
  <c r="L630" i="32"/>
  <c r="L634" i="32"/>
  <c r="L638" i="32"/>
  <c r="L642" i="32"/>
  <c r="L646" i="32"/>
  <c r="L650" i="32"/>
  <c r="L654" i="32"/>
  <c r="L658" i="32"/>
  <c r="L662" i="32"/>
  <c r="L666" i="32"/>
  <c r="L670" i="32"/>
  <c r="L674" i="32"/>
  <c r="L678" i="32"/>
  <c r="L682" i="32"/>
  <c r="L686" i="32"/>
  <c r="L690" i="32"/>
  <c r="L694" i="32"/>
  <c r="L698" i="32"/>
  <c r="L702" i="32"/>
  <c r="L706" i="32"/>
  <c r="L710" i="32"/>
  <c r="L714" i="32"/>
  <c r="L718" i="32"/>
  <c r="L722" i="32"/>
  <c r="L726" i="32"/>
  <c r="L730" i="32"/>
  <c r="L734" i="32"/>
  <c r="L738" i="32"/>
  <c r="L742" i="32"/>
  <c r="L746" i="32"/>
  <c r="L750" i="32"/>
  <c r="L754" i="32"/>
  <c r="L758" i="32"/>
  <c r="L762" i="32"/>
  <c r="L766" i="32"/>
  <c r="L770" i="32"/>
  <c r="L774" i="32"/>
  <c r="L778" i="32"/>
  <c r="L782" i="32"/>
  <c r="L786" i="32"/>
  <c r="L790" i="32"/>
  <c r="L794" i="32"/>
  <c r="L798" i="32"/>
  <c r="L802" i="32"/>
  <c r="L806" i="32"/>
  <c r="L810" i="32"/>
  <c r="L814" i="32"/>
  <c r="L818" i="32"/>
  <c r="L822" i="32"/>
  <c r="L826" i="32"/>
  <c r="L830" i="32"/>
  <c r="L834" i="32"/>
  <c r="L838" i="32"/>
  <c r="L842" i="32"/>
  <c r="L846" i="32"/>
  <c r="L850" i="32"/>
  <c r="L854" i="32"/>
  <c r="L858" i="32"/>
  <c r="L862" i="32"/>
  <c r="L866" i="32"/>
  <c r="L870" i="32"/>
  <c r="L874" i="32"/>
  <c r="L878" i="32"/>
  <c r="L882" i="32"/>
  <c r="L886" i="32"/>
  <c r="L890" i="32"/>
  <c r="L894" i="32"/>
  <c r="L898" i="32"/>
  <c r="L902" i="32"/>
  <c r="L906" i="32"/>
  <c r="L910" i="32"/>
  <c r="L914" i="32"/>
  <c r="L918" i="32"/>
  <c r="L922" i="32"/>
  <c r="L926" i="32"/>
  <c r="L930" i="32"/>
  <c r="L934" i="32"/>
  <c r="L938" i="32"/>
  <c r="L942" i="32"/>
  <c r="L946" i="32"/>
  <c r="L950" i="32"/>
  <c r="L954" i="32"/>
  <c r="L958" i="32"/>
  <c r="L962" i="32"/>
  <c r="L966" i="32"/>
  <c r="L970" i="32"/>
  <c r="L974" i="32"/>
  <c r="L978" i="32"/>
  <c r="L982" i="32"/>
  <c r="L986" i="32"/>
  <c r="L990" i="32"/>
  <c r="L994" i="32"/>
  <c r="L998" i="32"/>
  <c r="L1002" i="32"/>
  <c r="L360" i="32"/>
  <c r="L513" i="32"/>
  <c r="L521" i="32"/>
  <c r="L523" i="32"/>
  <c r="L528" i="32"/>
  <c r="L543" i="32"/>
  <c r="L551" i="32"/>
  <c r="L234" i="32"/>
  <c r="L365" i="32"/>
  <c r="L392" i="32"/>
  <c r="L397" i="32"/>
  <c r="L424" i="32"/>
  <c r="L429" i="32"/>
  <c r="L456" i="32"/>
  <c r="L461" i="32"/>
  <c r="L198" i="32"/>
  <c r="L248" i="32"/>
  <c r="L268" i="32"/>
  <c r="L270" i="32"/>
  <c r="L304" i="32"/>
  <c r="L336" i="32"/>
  <c r="L376" i="32"/>
  <c r="L381" i="32"/>
  <c r="L408" i="32"/>
  <c r="L413" i="32"/>
  <c r="L440" i="32"/>
  <c r="L445" i="32"/>
  <c r="L472" i="32"/>
  <c r="L477" i="32"/>
  <c r="L322" i="32"/>
  <c r="L559" i="32"/>
  <c r="L567" i="32"/>
  <c r="L575" i="32"/>
  <c r="L583" i="32"/>
  <c r="L591" i="32"/>
  <c r="L599" i="32"/>
  <c r="L607" i="32"/>
  <c r="L615" i="32"/>
  <c r="L623" i="32"/>
  <c r="L631" i="32"/>
  <c r="L51" i="32"/>
  <c r="L313" i="32"/>
  <c r="L488" i="32"/>
  <c r="L507" i="32"/>
  <c r="L512" i="32"/>
  <c r="L537" i="32"/>
  <c r="L539" i="32"/>
  <c r="L541" i="32"/>
  <c r="L545" i="32"/>
  <c r="L547" i="32"/>
  <c r="L549" i="32"/>
  <c r="L553" i="32"/>
  <c r="L557" i="32"/>
  <c r="L565" i="32"/>
  <c r="L573" i="32"/>
  <c r="L581" i="32"/>
  <c r="L589" i="32"/>
  <c r="L597" i="32"/>
  <c r="L605" i="32"/>
  <c r="L613" i="32"/>
  <c r="L621" i="32"/>
  <c r="L281" i="32"/>
  <c r="L345" i="32"/>
  <c r="L493" i="32"/>
  <c r="L505" i="32"/>
  <c r="L561" i="32"/>
  <c r="L569" i="32"/>
  <c r="L577" i="32"/>
  <c r="L585" i="32"/>
  <c r="L593" i="32"/>
  <c r="L601" i="32"/>
  <c r="L609" i="32"/>
  <c r="L617" i="32"/>
  <c r="L625" i="32"/>
  <c r="L633" i="32"/>
  <c r="L641" i="32"/>
  <c r="L649" i="32"/>
  <c r="L657" i="32"/>
  <c r="L665" i="32"/>
  <c r="L673" i="32"/>
  <c r="L681" i="32"/>
  <c r="L689" i="32"/>
  <c r="L697" i="32"/>
  <c r="L529" i="32"/>
  <c r="L555" i="32"/>
  <c r="L587" i="32"/>
  <c r="L619" i="32"/>
  <c r="L635" i="32"/>
  <c r="L651" i="32"/>
  <c r="L655" i="32"/>
  <c r="L661" i="32"/>
  <c r="L683" i="32"/>
  <c r="L687" i="32"/>
  <c r="L693" i="32"/>
  <c r="L799" i="32"/>
  <c r="L801" i="32"/>
  <c r="L803" i="32"/>
  <c r="L805" i="32"/>
  <c r="L807" i="32"/>
  <c r="L809" i="32"/>
  <c r="L811" i="32"/>
  <c r="L813" i="32"/>
  <c r="L815" i="32"/>
  <c r="L817" i="32"/>
  <c r="L819" i="32"/>
  <c r="L821" i="32"/>
  <c r="L823" i="32"/>
  <c r="L825" i="32"/>
  <c r="L827" i="32"/>
  <c r="L829" i="32"/>
  <c r="L831" i="32"/>
  <c r="L833" i="32"/>
  <c r="L835" i="32"/>
  <c r="L837" i="32"/>
  <c r="L839" i="32"/>
  <c r="L841" i="32"/>
  <c r="L843" i="32"/>
  <c r="L845" i="32"/>
  <c r="L847" i="32"/>
  <c r="L849" i="32"/>
  <c r="L851" i="32"/>
  <c r="L853" i="32"/>
  <c r="L855" i="32"/>
  <c r="L857" i="32"/>
  <c r="L859" i="32"/>
  <c r="L861" i="32"/>
  <c r="L863" i="32"/>
  <c r="L865" i="32"/>
  <c r="L867" i="32"/>
  <c r="L869" i="32"/>
  <c r="L871" i="32"/>
  <c r="L873" i="32"/>
  <c r="L875" i="32"/>
  <c r="L877" i="32"/>
  <c r="L879" i="32"/>
  <c r="L881" i="32"/>
  <c r="L883" i="32"/>
  <c r="L885" i="32"/>
  <c r="L887" i="32"/>
  <c r="L889" i="32"/>
  <c r="L891" i="32"/>
  <c r="L893" i="32"/>
  <c r="L895" i="32"/>
  <c r="L897" i="32"/>
  <c r="L899" i="32"/>
  <c r="L901" i="32"/>
  <c r="L903" i="32"/>
  <c r="L905" i="32"/>
  <c r="L907" i="32"/>
  <c r="L909" i="32"/>
  <c r="L911" i="32"/>
  <c r="L913" i="32"/>
  <c r="L915" i="32"/>
  <c r="L917" i="32"/>
  <c r="L919" i="32"/>
  <c r="L921" i="32"/>
  <c r="L923" i="32"/>
  <c r="L925" i="32"/>
  <c r="L927" i="32"/>
  <c r="L929" i="32"/>
  <c r="L931" i="32"/>
  <c r="L933" i="32"/>
  <c r="L935" i="32"/>
  <c r="L290" i="32"/>
  <c r="L563" i="32"/>
  <c r="L595" i="32"/>
  <c r="L629" i="32"/>
  <c r="L643" i="32"/>
  <c r="L647" i="32"/>
  <c r="L653" i="32"/>
  <c r="L675" i="32"/>
  <c r="L679" i="32"/>
  <c r="L685" i="32"/>
  <c r="L703" i="32"/>
  <c r="L707" i="32"/>
  <c r="L711" i="32"/>
  <c r="L715" i="32"/>
  <c r="L719" i="32"/>
  <c r="L723" i="32"/>
  <c r="L728" i="32"/>
  <c r="L732" i="32"/>
  <c r="L736" i="32"/>
  <c r="L740" i="32"/>
  <c r="L744" i="32"/>
  <c r="L748" i="32"/>
  <c r="L752" i="32"/>
  <c r="L756" i="32"/>
  <c r="L760" i="32"/>
  <c r="L764" i="32"/>
  <c r="L768" i="32"/>
  <c r="L772" i="32"/>
  <c r="L776" i="32"/>
  <c r="L780" i="32"/>
  <c r="L784" i="32"/>
  <c r="L788" i="32"/>
  <c r="L792" i="32"/>
  <c r="L796" i="32"/>
  <c r="L667" i="32"/>
  <c r="L677" i="32"/>
  <c r="L699" i="32"/>
  <c r="L700" i="32"/>
  <c r="L704" i="32"/>
  <c r="L708" i="32"/>
  <c r="L712" i="32"/>
  <c r="L720" i="32"/>
  <c r="L731" i="32"/>
  <c r="L739" i="32"/>
  <c r="L743" i="32"/>
  <c r="L751" i="32"/>
  <c r="L759" i="32"/>
  <c r="L767" i="32"/>
  <c r="L775" i="32"/>
  <c r="L354" i="32"/>
  <c r="L571" i="32"/>
  <c r="L603" i="32"/>
  <c r="L639" i="32"/>
  <c r="L645" i="32"/>
  <c r="L671" i="32"/>
  <c r="L716" i="32"/>
  <c r="L724" i="32"/>
  <c r="L727" i="32"/>
  <c r="L735" i="32"/>
  <c r="L747" i="32"/>
  <c r="L755" i="32"/>
  <c r="L763" i="32"/>
  <c r="L771" i="32"/>
  <c r="L579" i="32"/>
  <c r="L611" i="32"/>
  <c r="L627" i="32"/>
  <c r="L637" i="32"/>
  <c r="L659" i="32"/>
  <c r="L663" i="32"/>
  <c r="L669" i="32"/>
  <c r="L691" i="32"/>
  <c r="L695" i="32"/>
  <c r="L800" i="32"/>
  <c r="L816" i="32"/>
  <c r="L832" i="32"/>
  <c r="L848" i="32"/>
  <c r="L864" i="32"/>
  <c r="L880" i="32"/>
  <c r="L896" i="32"/>
  <c r="L912" i="32"/>
  <c r="L936" i="32"/>
  <c r="L941" i="32"/>
  <c r="L945" i="32"/>
  <c r="L961" i="32"/>
  <c r="L965" i="32"/>
  <c r="L969" i="32"/>
  <c r="L973" i="32"/>
  <c r="L989" i="32"/>
  <c r="L993" i="32"/>
  <c r="L944" i="32"/>
  <c r="L948" i="32"/>
  <c r="L812" i="32"/>
  <c r="L828" i="32"/>
  <c r="L844" i="32"/>
  <c r="L860" i="32"/>
  <c r="L876" i="32"/>
  <c r="L892" i="32"/>
  <c r="L908" i="32"/>
  <c r="L924" i="32"/>
  <c r="L937" i="32"/>
  <c r="L949" i="32"/>
  <c r="L953" i="32"/>
  <c r="L957" i="32"/>
  <c r="L977" i="32"/>
  <c r="L981" i="32"/>
  <c r="L985" i="32"/>
  <c r="L997" i="32"/>
  <c r="L1001" i="32"/>
  <c r="L940" i="32"/>
  <c r="L952" i="32"/>
  <c r="L956" i="32"/>
  <c r="L960" i="32"/>
  <c r="L808" i="32"/>
  <c r="L824" i="32"/>
  <c r="L840" i="32"/>
  <c r="L856" i="32"/>
  <c r="L872" i="32"/>
  <c r="L888" i="32"/>
  <c r="L904" i="32"/>
  <c r="L920" i="32"/>
  <c r="L928" i="32"/>
  <c r="L964" i="32"/>
  <c r="L968" i="32"/>
  <c r="L779" i="32"/>
  <c r="L783" i="32"/>
  <c r="L787" i="32"/>
  <c r="L791" i="32"/>
  <c r="L795" i="32"/>
  <c r="L804" i="32"/>
  <c r="L820" i="32"/>
  <c r="L852" i="32"/>
  <c r="L916" i="32"/>
  <c r="L932" i="32"/>
  <c r="L947" i="32"/>
  <c r="L963" i="32"/>
  <c r="L972" i="32"/>
  <c r="L976" i="32"/>
  <c r="L980" i="32"/>
  <c r="L984" i="32"/>
  <c r="L988" i="32"/>
  <c r="L992" i="32"/>
  <c r="L996" i="32"/>
  <c r="L1000" i="32"/>
  <c r="L1004" i="32"/>
  <c r="L939" i="32"/>
  <c r="L995" i="32"/>
  <c r="L836" i="32"/>
  <c r="L900" i="32"/>
  <c r="L951" i="32"/>
  <c r="L967" i="32"/>
  <c r="L884" i="32"/>
  <c r="L955" i="32"/>
  <c r="L979" i="32"/>
  <c r="L987" i="32"/>
  <c r="L991" i="32"/>
  <c r="L868" i="32"/>
  <c r="L943" i="32"/>
  <c r="L959" i="32"/>
  <c r="L971" i="32"/>
  <c r="L975" i="32"/>
  <c r="L983" i="32"/>
  <c r="L999" i="32"/>
  <c r="L1003" i="32"/>
  <c r="Z395" i="28"/>
  <c r="AA395" i="28" s="1"/>
  <c r="Z20" i="28"/>
  <c r="AA20" i="28" s="1"/>
  <c r="Z403" i="28"/>
  <c r="AA403" i="28" s="1"/>
  <c r="Z508" i="28"/>
  <c r="AA508" i="28" s="1"/>
  <c r="Z928" i="28"/>
  <c r="AA928" i="28" s="1"/>
  <c r="Z710" i="28"/>
  <c r="AA710" i="28" s="1"/>
  <c r="S856" i="30"/>
  <c r="S923" i="30"/>
  <c r="S987" i="30"/>
  <c r="Z378" i="28"/>
  <c r="AA378" i="28" s="1"/>
  <c r="Z469" i="28"/>
  <c r="AA469" i="28" s="1"/>
  <c r="Z372" i="28"/>
  <c r="AA372" i="28" s="1"/>
  <c r="J500" i="28"/>
  <c r="M500" i="28" s="1"/>
  <c r="Z386" i="28"/>
  <c r="AA386" i="28" s="1"/>
  <c r="Z344" i="28"/>
  <c r="AA344" i="28" s="1"/>
  <c r="Z961" i="28"/>
  <c r="AA961" i="28" s="1"/>
  <c r="Z632" i="28"/>
  <c r="AA632" i="28" s="1"/>
  <c r="J516" i="28"/>
  <c r="M516" i="28" s="1"/>
  <c r="Z654" i="28"/>
  <c r="AA654" i="28" s="1"/>
  <c r="Z680" i="28"/>
  <c r="AA680" i="28" s="1"/>
  <c r="Z780" i="28"/>
  <c r="AA780" i="28" s="1"/>
  <c r="Z356" i="28"/>
  <c r="AA356" i="28" s="1"/>
  <c r="Z683" i="28"/>
  <c r="AA683" i="28" s="1"/>
  <c r="Z875" i="28"/>
  <c r="AA875" i="28" s="1"/>
  <c r="Z448" i="28"/>
  <c r="AA448" i="28" s="1"/>
  <c r="Z820" i="28"/>
  <c r="AA820" i="28" s="1"/>
  <c r="Z572" i="28"/>
  <c r="AA572" i="28" s="1"/>
  <c r="Z774" i="28"/>
  <c r="AA774" i="28" s="1"/>
  <c r="Z1004" i="28"/>
  <c r="AA1004" i="28" s="1"/>
  <c r="Z323" i="28"/>
  <c r="AA323" i="28" s="1"/>
  <c r="Z475" i="28"/>
  <c r="AA475" i="28" s="1"/>
  <c r="Z387" i="28"/>
  <c r="AA387" i="28" s="1"/>
  <c r="Z355" i="28"/>
  <c r="AA355" i="28" s="1"/>
  <c r="Z655" i="28"/>
  <c r="AA655" i="28" s="1"/>
  <c r="Z483" i="28"/>
  <c r="AA483" i="28" s="1"/>
  <c r="Z424" i="28"/>
  <c r="AA424" i="28" s="1"/>
  <c r="Z689" i="28"/>
  <c r="AA689" i="28" s="1"/>
  <c r="Z785" i="28"/>
  <c r="AA785" i="28" s="1"/>
  <c r="S290" i="30"/>
  <c r="J462" i="28"/>
  <c r="M462" i="28" s="1"/>
  <c r="S212" i="30"/>
  <c r="S647" i="30"/>
  <c r="S504" i="30"/>
  <c r="S536" i="30"/>
  <c r="S10" i="30"/>
  <c r="S631" i="30"/>
  <c r="S663" i="30"/>
  <c r="S991" i="30"/>
  <c r="S888" i="30"/>
  <c r="S955" i="30"/>
  <c r="S962" i="30"/>
  <c r="S1003" i="30"/>
  <c r="Z696" i="28"/>
  <c r="AA696" i="28" s="1"/>
  <c r="Z921" i="28"/>
  <c r="AA921" i="28" s="1"/>
  <c r="Z972" i="28"/>
  <c r="AA972" i="28" s="1"/>
  <c r="Z932" i="28"/>
  <c r="AA932" i="28" s="1"/>
  <c r="Z447" i="28"/>
  <c r="AA447" i="28" s="1"/>
  <c r="J767" i="28"/>
  <c r="M767" i="28" s="1"/>
  <c r="J14" i="28"/>
  <c r="L14" i="28" s="1"/>
  <c r="Z520" i="28"/>
  <c r="AA520" i="28" s="1"/>
  <c r="Z381" i="28"/>
  <c r="AA381" i="28" s="1"/>
  <c r="Z341" i="28"/>
  <c r="AA341" i="28" s="1"/>
  <c r="Z360" i="28"/>
  <c r="AA360" i="28" s="1"/>
  <c r="Z619" i="28"/>
  <c r="AA619" i="28" s="1"/>
  <c r="Z464" i="28"/>
  <c r="AA464" i="28" s="1"/>
  <c r="Z479" i="28"/>
  <c r="AA479" i="28" s="1"/>
  <c r="S263" i="30"/>
  <c r="S654" i="30"/>
  <c r="S884" i="30"/>
  <c r="Z407" i="28"/>
  <c r="AA407" i="28" s="1"/>
  <c r="Z399" i="28"/>
  <c r="AA399" i="28" s="1"/>
  <c r="Z359" i="28"/>
  <c r="AA359" i="28" s="1"/>
  <c r="Z324" i="28"/>
  <c r="AA324" i="28" s="1"/>
  <c r="Z420" i="28"/>
  <c r="AA420" i="28" s="1"/>
  <c r="Z493" i="28"/>
  <c r="AA493" i="28" s="1"/>
  <c r="Z499" i="28"/>
  <c r="AA499" i="28" s="1"/>
  <c r="Z611" i="28"/>
  <c r="AA611" i="28" s="1"/>
  <c r="J839" i="28"/>
  <c r="L839" i="28" s="1"/>
  <c r="Z845" i="28"/>
  <c r="AA845" i="28" s="1"/>
  <c r="Z708" i="28"/>
  <c r="AA708" i="28" s="1"/>
  <c r="Z409" i="28"/>
  <c r="AA409" i="28" s="1"/>
  <c r="Z345" i="28"/>
  <c r="AA345" i="28" s="1"/>
  <c r="Z329" i="28"/>
  <c r="AA329" i="28" s="1"/>
  <c r="Z334" i="28"/>
  <c r="AA334" i="28" s="1"/>
  <c r="Z366" i="28"/>
  <c r="AA366" i="28" s="1"/>
  <c r="J518" i="28"/>
  <c r="N518" i="28" s="1"/>
  <c r="J632" i="28"/>
  <c r="J623" i="28"/>
  <c r="L623" i="28" s="1"/>
  <c r="Z939" i="28"/>
  <c r="AA939" i="28" s="1"/>
  <c r="Z947" i="28"/>
  <c r="AA947" i="28" s="1"/>
  <c r="J826" i="28"/>
  <c r="N826" i="28" s="1"/>
  <c r="Z764" i="28"/>
  <c r="AA764" i="28" s="1"/>
  <c r="S590" i="30"/>
  <c r="S983" i="30"/>
  <c r="Z556" i="28"/>
  <c r="AA556" i="28" s="1"/>
  <c r="Z594" i="28"/>
  <c r="AA594" i="28" s="1"/>
  <c r="Z844" i="28"/>
  <c r="AA844" i="28" s="1"/>
  <c r="Z431" i="28"/>
  <c r="AA431" i="28" s="1"/>
  <c r="Z497" i="28"/>
  <c r="AA497" i="28" s="1"/>
  <c r="Z629" i="28"/>
  <c r="AA629" i="28" s="1"/>
  <c r="Z637" i="28"/>
  <c r="AA637" i="28" s="1"/>
  <c r="Z463" i="28"/>
  <c r="AA463" i="28" s="1"/>
  <c r="Z850" i="28"/>
  <c r="AA850" i="28" s="1"/>
  <c r="Z868" i="28"/>
  <c r="AA868" i="28" s="1"/>
  <c r="Z948" i="28"/>
  <c r="AA948" i="28" s="1"/>
  <c r="Z660" i="28"/>
  <c r="AA660" i="28" s="1"/>
  <c r="Z536" i="28"/>
  <c r="AA536" i="28" s="1"/>
  <c r="Z956" i="28"/>
  <c r="AA956" i="28" s="1"/>
  <c r="S844" i="30"/>
  <c r="Z307" i="28"/>
  <c r="AA307" i="28" s="1"/>
  <c r="Z577" i="28"/>
  <c r="AA577" i="28" s="1"/>
  <c r="Z645" i="28"/>
  <c r="AA645" i="28" s="1"/>
  <c r="Z547" i="28"/>
  <c r="AA547" i="28" s="1"/>
  <c r="Z993" i="28"/>
  <c r="AA993" i="28" s="1"/>
  <c r="J895" i="28"/>
  <c r="N895" i="28" s="1"/>
  <c r="Z686" i="28"/>
  <c r="AA686" i="28" s="1"/>
  <c r="Z314" i="28"/>
  <c r="AA314" i="28" s="1"/>
  <c r="Z618" i="28"/>
  <c r="AA618" i="28" s="1"/>
  <c r="J819" i="28"/>
  <c r="L819" i="28" s="1"/>
  <c r="Z974" i="28"/>
  <c r="AA974" i="28" s="1"/>
  <c r="Z989" i="28"/>
  <c r="AA989" i="28" s="1"/>
  <c r="Z798" i="28"/>
  <c r="AA798" i="28" s="1"/>
  <c r="Z946" i="28"/>
  <c r="AA946" i="28" s="1"/>
  <c r="Z884" i="28"/>
  <c r="AA884" i="28" s="1"/>
  <c r="Z480" i="28"/>
  <c r="AA480" i="28" s="1"/>
  <c r="Z924" i="28"/>
  <c r="AA924" i="28" s="1"/>
  <c r="S33" i="30"/>
  <c r="S160" i="30"/>
  <c r="S176" i="30"/>
  <c r="S192" i="30"/>
  <c r="S220" i="30"/>
  <c r="S511" i="30"/>
  <c r="S864" i="30"/>
  <c r="S914" i="30"/>
  <c r="S939" i="30"/>
  <c r="S979" i="30"/>
  <c r="S995" i="30"/>
  <c r="Z429" i="28"/>
  <c r="AA429" i="28" s="1"/>
  <c r="Z373" i="28"/>
  <c r="AA373" i="28" s="1"/>
  <c r="Z365" i="28"/>
  <c r="AA365" i="28" s="1"/>
  <c r="Z357" i="28"/>
  <c r="AA357" i="28" s="1"/>
  <c r="Z325" i="28"/>
  <c r="AA325" i="28" s="1"/>
  <c r="Z13" i="28"/>
  <c r="AA13" i="28" s="1"/>
  <c r="Z551" i="28"/>
  <c r="AA551" i="28" s="1"/>
  <c r="Z599" i="28"/>
  <c r="AA599" i="28" s="1"/>
  <c r="Z717" i="28"/>
  <c r="AA717" i="28" s="1"/>
  <c r="Z752" i="28"/>
  <c r="AA752" i="28" s="1"/>
  <c r="Z995" i="28"/>
  <c r="AA995" i="28" s="1"/>
  <c r="J843" i="28"/>
  <c r="L843" i="28" s="1"/>
  <c r="J875" i="28"/>
  <c r="L875" i="28" s="1"/>
  <c r="J971" i="28"/>
  <c r="N971" i="28" s="1"/>
  <c r="J854" i="28"/>
  <c r="L854" i="28" s="1"/>
  <c r="J465" i="28"/>
  <c r="L465" i="28" s="1"/>
  <c r="J24" i="28"/>
  <c r="N24" i="28" s="1"/>
  <c r="Z858" i="28"/>
  <c r="AA858" i="28" s="1"/>
  <c r="Z954" i="28"/>
  <c r="AA954" i="28" s="1"/>
  <c r="Z624" i="28"/>
  <c r="AA624" i="28" s="1"/>
  <c r="Z804" i="28"/>
  <c r="AA804" i="28" s="1"/>
  <c r="Z970" i="28"/>
  <c r="AA970" i="28" s="1"/>
  <c r="Z906" i="28"/>
  <c r="AA906" i="28" s="1"/>
  <c r="Z584" i="28"/>
  <c r="AA584" i="28" s="1"/>
  <c r="Z882" i="28"/>
  <c r="AA882" i="28" s="1"/>
  <c r="Z552" i="28"/>
  <c r="AA552" i="28" s="1"/>
  <c r="Z605" i="28"/>
  <c r="AA605" i="28" s="1"/>
  <c r="Z414" i="28"/>
  <c r="AA414" i="28" s="1"/>
  <c r="Z929" i="28"/>
  <c r="AA929" i="28" s="1"/>
  <c r="S718" i="30"/>
  <c r="S750" i="30"/>
  <c r="S852" i="30"/>
  <c r="S930" i="30"/>
  <c r="Z397" i="28"/>
  <c r="AA397" i="28" s="1"/>
  <c r="Z389" i="28"/>
  <c r="AA389" i="28" s="1"/>
  <c r="Z435" i="28"/>
  <c r="AA435" i="28" s="1"/>
  <c r="Z535" i="28"/>
  <c r="AA535" i="28" s="1"/>
  <c r="Z923" i="28"/>
  <c r="AA923" i="28" s="1"/>
  <c r="S140" i="30"/>
  <c r="J436" i="28"/>
  <c r="Z662" i="28"/>
  <c r="AA662" i="28" s="1"/>
  <c r="Z488" i="28"/>
  <c r="AA488" i="28" s="1"/>
  <c r="Z670" i="28"/>
  <c r="AA670" i="28" s="1"/>
  <c r="Z514" i="28"/>
  <c r="AA514" i="28" s="1"/>
  <c r="Z759" i="28"/>
  <c r="AA759" i="28" s="1"/>
  <c r="Z796" i="28"/>
  <c r="AA796" i="28" s="1"/>
  <c r="Z588" i="28"/>
  <c r="AA588" i="28" s="1"/>
  <c r="Z900" i="28"/>
  <c r="AA900" i="28" s="1"/>
  <c r="Z719" i="28"/>
  <c r="AA719" i="28" s="1"/>
  <c r="Z380" i="28"/>
  <c r="AA380" i="28" s="1"/>
  <c r="Z346" i="28"/>
  <c r="AA346" i="28" s="1"/>
  <c r="J720" i="28"/>
  <c r="N720" i="28" s="1"/>
  <c r="S535" i="30"/>
  <c r="S807" i="30"/>
  <c r="S839" i="30"/>
  <c r="Z388" i="28"/>
  <c r="AA388" i="28" s="1"/>
  <c r="J621" i="28"/>
  <c r="N621" i="28" s="1"/>
  <c r="Z549" i="28"/>
  <c r="AA549" i="28" s="1"/>
  <c r="J945" i="28"/>
  <c r="M945" i="28" s="1"/>
  <c r="Z941" i="28"/>
  <c r="AA941" i="28" s="1"/>
  <c r="J438" i="28"/>
  <c r="N438" i="28" s="1"/>
  <c r="Z766" i="28"/>
  <c r="AA766" i="28" s="1"/>
  <c r="J650" i="28"/>
  <c r="M650" i="28" s="1"/>
  <c r="Z423" i="28"/>
  <c r="AA423" i="28" s="1"/>
  <c r="Z383" i="28"/>
  <c r="AA383" i="28" s="1"/>
  <c r="Z375" i="28"/>
  <c r="AA375" i="28" s="1"/>
  <c r="Z351" i="28"/>
  <c r="AA351" i="28" s="1"/>
  <c r="Z335" i="28"/>
  <c r="AA335" i="28" s="1"/>
  <c r="Z311" i="28"/>
  <c r="AA311" i="28" s="1"/>
  <c r="Z16" i="28"/>
  <c r="AA16" i="28" s="1"/>
  <c r="Z7" i="28"/>
  <c r="AA7" i="28" s="1"/>
  <c r="Z459" i="28"/>
  <c r="AA459" i="28" s="1"/>
  <c r="Z485" i="28"/>
  <c r="AA485" i="28" s="1"/>
  <c r="Z308" i="28"/>
  <c r="AA308" i="28" s="1"/>
  <c r="Z404" i="28"/>
  <c r="AA404" i="28" s="1"/>
  <c r="J514" i="28"/>
  <c r="L514" i="28" s="1"/>
  <c r="J526" i="28"/>
  <c r="L526" i="28" s="1"/>
  <c r="Z426" i="28"/>
  <c r="AA426" i="28" s="1"/>
  <c r="Z541" i="28"/>
  <c r="AA541" i="28" s="1"/>
  <c r="Z559" i="28"/>
  <c r="AA559" i="28" s="1"/>
  <c r="Z557" i="28"/>
  <c r="AA557" i="28" s="1"/>
  <c r="Z573" i="28"/>
  <c r="AA573" i="28" s="1"/>
  <c r="Z515" i="28"/>
  <c r="AA515" i="28" s="1"/>
  <c r="J702" i="28"/>
  <c r="L702" i="28" s="1"/>
  <c r="Z778" i="28"/>
  <c r="AA778" i="28" s="1"/>
  <c r="Z720" i="28"/>
  <c r="AA720" i="28" s="1"/>
  <c r="Z739" i="28"/>
  <c r="AA739" i="28" s="1"/>
  <c r="Z747" i="28"/>
  <c r="AA747" i="28" s="1"/>
  <c r="Z779" i="28"/>
  <c r="AA779" i="28" s="1"/>
  <c r="Z784" i="28"/>
  <c r="AA784" i="28" s="1"/>
  <c r="Z897" i="28"/>
  <c r="AA897" i="28" s="1"/>
  <c r="Z809" i="28"/>
  <c r="AA809" i="28" s="1"/>
  <c r="Z976" i="28"/>
  <c r="AA976" i="28" s="1"/>
  <c r="Z1000" i="28"/>
  <c r="AA1000" i="28" s="1"/>
  <c r="Z665" i="28"/>
  <c r="AA665" i="28" s="1"/>
  <c r="Z713" i="28"/>
  <c r="AA713" i="28" s="1"/>
  <c r="Z761" i="28"/>
  <c r="AA761" i="28" s="1"/>
  <c r="Z777" i="28"/>
  <c r="AA777" i="28" s="1"/>
  <c r="J806" i="28"/>
  <c r="N806" i="28" s="1"/>
  <c r="Z821" i="28"/>
  <c r="AA821" i="28" s="1"/>
  <c r="Z885" i="28"/>
  <c r="AA885" i="28" s="1"/>
  <c r="J918" i="28"/>
  <c r="L918" i="28" s="1"/>
  <c r="S305" i="30"/>
  <c r="Z496" i="28"/>
  <c r="AA496" i="28" s="1"/>
  <c r="Z726" i="28"/>
  <c r="AA726" i="28" s="1"/>
  <c r="Z790" i="28"/>
  <c r="AA790" i="28" s="1"/>
  <c r="Z834" i="28"/>
  <c r="AA834" i="28" s="1"/>
  <c r="Z898" i="28"/>
  <c r="AA898" i="28" s="1"/>
  <c r="Z962" i="28"/>
  <c r="AA962" i="28" s="1"/>
  <c r="Z986" i="28"/>
  <c r="AA986" i="28" s="1"/>
  <c r="Z656" i="28"/>
  <c r="AA656" i="28" s="1"/>
  <c r="Z591" i="28"/>
  <c r="AA591" i="28" s="1"/>
  <c r="Z687" i="28"/>
  <c r="AA687" i="28" s="1"/>
  <c r="Z10" i="28"/>
  <c r="AA10" i="28" s="1"/>
  <c r="Z17" i="28"/>
  <c r="AA17" i="28" s="1"/>
  <c r="Z398" i="28"/>
  <c r="AA398" i="28" s="1"/>
  <c r="Z428" i="28"/>
  <c r="AA428" i="28" s="1"/>
  <c r="Z418" i="28"/>
  <c r="AA418" i="28" s="1"/>
  <c r="Z495" i="28"/>
  <c r="AA495" i="28" s="1"/>
  <c r="Z489" i="28"/>
  <c r="AA489" i="28" s="1"/>
  <c r="J639" i="28"/>
  <c r="L639" i="28" s="1"/>
  <c r="J803" i="28"/>
  <c r="M803" i="28" s="1"/>
  <c r="Z635" i="28"/>
  <c r="AA635" i="28" s="1"/>
  <c r="Z728" i="28"/>
  <c r="AA728" i="28" s="1"/>
  <c r="Z833" i="28"/>
  <c r="AA833" i="28" s="1"/>
  <c r="Z865" i="28"/>
  <c r="AA865" i="28" s="1"/>
  <c r="Z822" i="28"/>
  <c r="AA822" i="28" s="1"/>
  <c r="Z955" i="28"/>
  <c r="AA955" i="28" s="1"/>
  <c r="Z813" i="28"/>
  <c r="AA813" i="28" s="1"/>
  <c r="J867" i="28"/>
  <c r="J963" i="28"/>
  <c r="L963" i="28" s="1"/>
  <c r="S80" i="30"/>
  <c r="J432" i="28"/>
  <c r="J440" i="28"/>
  <c r="Z648" i="28"/>
  <c r="AA648" i="28" s="1"/>
  <c r="Z750" i="28"/>
  <c r="AA750" i="28" s="1"/>
  <c r="Z756" i="28"/>
  <c r="AA756" i="28" s="1"/>
  <c r="Z922" i="28"/>
  <c r="AA922" i="28" s="1"/>
  <c r="Z640" i="28"/>
  <c r="AA640" i="28" s="1"/>
  <c r="J444" i="28"/>
  <c r="M444" i="28" s="1"/>
  <c r="Z597" i="28"/>
  <c r="AA597" i="28" s="1"/>
  <c r="Z938" i="28"/>
  <c r="AA938" i="28" s="1"/>
  <c r="J586" i="28"/>
  <c r="N586" i="28" s="1"/>
  <c r="Z748" i="28"/>
  <c r="AA748" i="28" s="1"/>
  <c r="Z692" i="28"/>
  <c r="AA692" i="28" s="1"/>
  <c r="Z892" i="28"/>
  <c r="AA892" i="28" s="1"/>
  <c r="Z815" i="28"/>
  <c r="AA815" i="28" s="1"/>
  <c r="Z908" i="28"/>
  <c r="AA908" i="28" s="1"/>
  <c r="Z600" i="28"/>
  <c r="AA600" i="28" s="1"/>
  <c r="Z1002" i="28"/>
  <c r="AA1002" i="28" s="1"/>
  <c r="Z996" i="28"/>
  <c r="AA996" i="28" s="1"/>
  <c r="S911" i="30"/>
  <c r="Z512" i="28"/>
  <c r="AA512" i="28" s="1"/>
  <c r="Z732" i="28"/>
  <c r="AA732" i="28" s="1"/>
  <c r="Z528" i="28"/>
  <c r="AA528" i="28" s="1"/>
  <c r="Z602" i="28"/>
  <c r="AA602" i="28" s="1"/>
  <c r="Z860" i="28"/>
  <c r="AA860" i="28" s="1"/>
  <c r="Z430" i="28"/>
  <c r="AA430" i="28" s="1"/>
  <c r="S321" i="30"/>
  <c r="J477" i="28"/>
  <c r="N477" i="28" s="1"/>
  <c r="Z672" i="28"/>
  <c r="AA672" i="28" s="1"/>
  <c r="Z806" i="28"/>
  <c r="AA806" i="28" s="1"/>
  <c r="J652" i="28"/>
  <c r="Z453" i="28"/>
  <c r="AA453" i="28" s="1"/>
  <c r="Z524" i="28"/>
  <c r="AA524" i="28" s="1"/>
  <c r="J592" i="28"/>
  <c r="L592" i="28" s="1"/>
  <c r="Z724" i="28"/>
  <c r="AA724" i="28" s="1"/>
  <c r="Z874" i="28"/>
  <c r="AA874" i="28" s="1"/>
  <c r="S26" i="30"/>
  <c r="S273" i="30"/>
  <c r="S934" i="30"/>
  <c r="S65" i="30"/>
  <c r="S583" i="30"/>
  <c r="S695" i="30"/>
  <c r="S711" i="30"/>
  <c r="S759" i="30"/>
  <c r="S775" i="30"/>
  <c r="Z417" i="28"/>
  <c r="AA417" i="28" s="1"/>
  <c r="Z401" i="28"/>
  <c r="AA401" i="28" s="1"/>
  <c r="Z361" i="28"/>
  <c r="AA361" i="28" s="1"/>
  <c r="Z358" i="28"/>
  <c r="AA358" i="28" s="1"/>
  <c r="Z451" i="28"/>
  <c r="AA451" i="28" s="1"/>
  <c r="Z517" i="28"/>
  <c r="AA517" i="28" s="1"/>
  <c r="Z545" i="28"/>
  <c r="AA545" i="28" s="1"/>
  <c r="Z589" i="28"/>
  <c r="AA589" i="28" s="1"/>
  <c r="J752" i="28"/>
  <c r="N752" i="28" s="1"/>
  <c r="Z675" i="28"/>
  <c r="AA675" i="28" s="1"/>
  <c r="Z691" i="28"/>
  <c r="AA691" i="28" s="1"/>
  <c r="Z800" i="28"/>
  <c r="AA800" i="28" s="1"/>
  <c r="Z816" i="28"/>
  <c r="AA816" i="28" s="1"/>
  <c r="Z810" i="28"/>
  <c r="AA810" i="28" s="1"/>
  <c r="Z1001" i="28"/>
  <c r="AA1001" i="28" s="1"/>
  <c r="Z832" i="28"/>
  <c r="AA832" i="28" s="1"/>
  <c r="J913" i="28"/>
  <c r="M913" i="28" s="1"/>
  <c r="Z837" i="28"/>
  <c r="AA837" i="28" s="1"/>
  <c r="Z853" i="28"/>
  <c r="AA853" i="28" s="1"/>
  <c r="Z869" i="28"/>
  <c r="AA869" i="28" s="1"/>
  <c r="Z965" i="28"/>
  <c r="AA965" i="28" s="1"/>
  <c r="Z981" i="28"/>
  <c r="AA981" i="28" s="1"/>
  <c r="J827" i="28"/>
  <c r="J870" i="28"/>
  <c r="M870" i="28" s="1"/>
  <c r="J36" i="28"/>
  <c r="L36" i="28" s="1"/>
  <c r="Z315" i="28"/>
  <c r="AA315" i="28" s="1"/>
  <c r="Z12" i="28"/>
  <c r="AA12" i="28" s="1"/>
  <c r="Z505" i="28"/>
  <c r="AA505" i="28" s="1"/>
  <c r="Z521" i="28"/>
  <c r="AA521" i="28" s="1"/>
  <c r="Z533" i="28"/>
  <c r="AA533" i="28" s="1"/>
  <c r="J591" i="28"/>
  <c r="N591" i="28" s="1"/>
  <c r="Z607" i="28"/>
  <c r="AA607" i="28" s="1"/>
  <c r="Z677" i="28"/>
  <c r="AA677" i="28" s="1"/>
  <c r="J703" i="28"/>
  <c r="L703" i="28" s="1"/>
  <c r="Z763" i="28"/>
  <c r="AA763" i="28" s="1"/>
  <c r="Z776" i="28"/>
  <c r="AA776" i="28" s="1"/>
  <c r="J791" i="28"/>
  <c r="Z937" i="28"/>
  <c r="AA937" i="28" s="1"/>
  <c r="Z802" i="28"/>
  <c r="AA802" i="28" s="1"/>
  <c r="Z848" i="28"/>
  <c r="AA848" i="28" s="1"/>
  <c r="Z856" i="28"/>
  <c r="AA856" i="28" s="1"/>
  <c r="Z952" i="28"/>
  <c r="AA952" i="28" s="1"/>
  <c r="J993" i="28"/>
  <c r="L993" i="28" s="1"/>
  <c r="J460" i="28"/>
  <c r="Z580" i="28"/>
  <c r="AA580" i="28" s="1"/>
  <c r="Z967" i="28"/>
  <c r="AA967" i="28" s="1"/>
  <c r="S306" i="30"/>
  <c r="J6" i="28"/>
  <c r="Z492" i="28"/>
  <c r="AA492" i="28" s="1"/>
  <c r="Z504" i="28"/>
  <c r="AA504" i="28" s="1"/>
  <c r="Z608" i="28"/>
  <c r="AA608" i="28" s="1"/>
  <c r="Z876" i="28"/>
  <c r="AA876" i="28" s="1"/>
  <c r="Z657" i="28"/>
  <c r="AA657" i="28" s="1"/>
  <c r="Z716" i="28"/>
  <c r="AA716" i="28" s="1"/>
  <c r="Z975" i="28"/>
  <c r="AA975" i="28" s="1"/>
  <c r="Z349" i="28"/>
  <c r="AA349" i="28" s="1"/>
  <c r="Z364" i="28"/>
  <c r="AA364" i="28" s="1"/>
  <c r="Z354" i="28"/>
  <c r="AA354" i="28" s="1"/>
  <c r="Z940" i="28"/>
  <c r="AA940" i="28" s="1"/>
  <c r="Z742" i="28"/>
  <c r="AA742" i="28" s="1"/>
  <c r="Z500" i="28"/>
  <c r="AA500" i="28" s="1"/>
  <c r="Z676" i="28"/>
  <c r="AA676" i="28" s="1"/>
  <c r="Z491" i="28"/>
  <c r="AA491" i="28" s="1"/>
  <c r="Z949" i="28"/>
  <c r="AA949" i="28" s="1"/>
  <c r="Z651" i="28"/>
  <c r="AA651" i="28" s="1"/>
  <c r="Z973" i="28"/>
  <c r="AA973" i="28" s="1"/>
  <c r="Z330" i="28"/>
  <c r="AA330" i="28" s="1"/>
  <c r="Z529" i="28"/>
  <c r="AA529" i="28" s="1"/>
  <c r="Z620" i="28"/>
  <c r="AA620" i="28" s="1"/>
  <c r="Z626" i="28"/>
  <c r="AA626" i="28" s="1"/>
  <c r="Z642" i="28"/>
  <c r="AA642" i="28" s="1"/>
  <c r="Z701" i="28"/>
  <c r="AA701" i="28" s="1"/>
  <c r="J790" i="28"/>
  <c r="J744" i="28"/>
  <c r="M744" i="28" s="1"/>
  <c r="Z792" i="28"/>
  <c r="AA792" i="28" s="1"/>
  <c r="J815" i="28"/>
  <c r="Z849" i="28"/>
  <c r="AA849" i="28" s="1"/>
  <c r="Z854" i="28"/>
  <c r="AA854" i="28" s="1"/>
  <c r="Z913" i="28"/>
  <c r="AA913" i="28" s="1"/>
  <c r="Z851" i="28"/>
  <c r="AA851" i="28" s="1"/>
  <c r="Z859" i="28"/>
  <c r="AA859" i="28" s="1"/>
  <c r="J871" i="28"/>
  <c r="N871" i="28" s="1"/>
  <c r="Z896" i="28"/>
  <c r="AA896" i="28" s="1"/>
  <c r="J903" i="28"/>
  <c r="L903" i="28" s="1"/>
  <c r="Z960" i="28"/>
  <c r="AA960" i="28" s="1"/>
  <c r="Z968" i="28"/>
  <c r="AA968" i="28" s="1"/>
  <c r="Z721" i="28"/>
  <c r="AA721" i="28" s="1"/>
  <c r="Z737" i="28"/>
  <c r="AA737" i="28" s="1"/>
  <c r="J825" i="28"/>
  <c r="L825" i="28" s="1"/>
  <c r="J446" i="28"/>
  <c r="L446" i="28" s="1"/>
  <c r="J32" i="28"/>
  <c r="Z472" i="28"/>
  <c r="AA472" i="28" s="1"/>
  <c r="Z506" i="28"/>
  <c r="AA506" i="28" s="1"/>
  <c r="Z935" i="28"/>
  <c r="AA935" i="28" s="1"/>
  <c r="Z823" i="28"/>
  <c r="AA823" i="28" s="1"/>
  <c r="Z839" i="28"/>
  <c r="AA839" i="28" s="1"/>
  <c r="Z516" i="28"/>
  <c r="AA516" i="28" s="1"/>
  <c r="Z340" i="28"/>
  <c r="AA340" i="28" s="1"/>
  <c r="Z503" i="28"/>
  <c r="AA503" i="28" s="1"/>
  <c r="Z467" i="28"/>
  <c r="AA467" i="28" s="1"/>
  <c r="Z565" i="28"/>
  <c r="AA565" i="28" s="1"/>
  <c r="Z621" i="28"/>
  <c r="AA621" i="28" s="1"/>
  <c r="Z787" i="28"/>
  <c r="AA787" i="28" s="1"/>
  <c r="Z824" i="28"/>
  <c r="AA824" i="28" s="1"/>
  <c r="Z984" i="28"/>
  <c r="AA984" i="28" s="1"/>
  <c r="Z643" i="28"/>
  <c r="AA643" i="28" s="1"/>
  <c r="S46" i="30"/>
  <c r="S330" i="30"/>
  <c r="J453" i="28"/>
  <c r="M453" i="28" s="1"/>
  <c r="Z465" i="28"/>
  <c r="AA465" i="28" s="1"/>
  <c r="Z410" i="28"/>
  <c r="AA410" i="28" s="1"/>
  <c r="Z501" i="28"/>
  <c r="AA501" i="28" s="1"/>
  <c r="Z652" i="28"/>
  <c r="AA652" i="28" s="1"/>
  <c r="J636" i="28"/>
  <c r="L636" i="28" s="1"/>
  <c r="Z953" i="28"/>
  <c r="AA953" i="28" s="1"/>
  <c r="Z840" i="28"/>
  <c r="AA840" i="28" s="1"/>
  <c r="J855" i="28"/>
  <c r="M855" i="28" s="1"/>
  <c r="J887" i="28"/>
  <c r="M887" i="28" s="1"/>
  <c r="Z907" i="28"/>
  <c r="AA907" i="28" s="1"/>
  <c r="J935" i="28"/>
  <c r="J951" i="28"/>
  <c r="L951" i="28" s="1"/>
  <c r="Z979" i="28"/>
  <c r="AA979" i="28" s="1"/>
  <c r="Z987" i="28"/>
  <c r="AA987" i="28" s="1"/>
  <c r="Z681" i="28"/>
  <c r="AA681" i="28" s="1"/>
  <c r="Z697" i="28"/>
  <c r="AA697" i="28" s="1"/>
  <c r="Z729" i="28"/>
  <c r="AA729" i="28" s="1"/>
  <c r="Z745" i="28"/>
  <c r="AA745" i="28" s="1"/>
  <c r="Z793" i="28"/>
  <c r="AA793" i="28" s="1"/>
  <c r="J841" i="28"/>
  <c r="J905" i="28"/>
  <c r="L905" i="28" s="1"/>
  <c r="J937" i="28"/>
  <c r="J950" i="28"/>
  <c r="N950" i="28" s="1"/>
  <c r="J449" i="28"/>
  <c r="Z456" i="28"/>
  <c r="AA456" i="28" s="1"/>
  <c r="Z566" i="28"/>
  <c r="AA566" i="28" s="1"/>
  <c r="Z461" i="28"/>
  <c r="AA461" i="28" s="1"/>
  <c r="J498" i="28"/>
  <c r="Z684" i="28"/>
  <c r="AA684" i="28" s="1"/>
  <c r="Z625" i="28"/>
  <c r="AA625" i="28" s="1"/>
  <c r="Z322" i="28"/>
  <c r="AA322" i="28" s="1"/>
  <c r="J599" i="28"/>
  <c r="L599" i="28" s="1"/>
  <c r="Z440" i="28"/>
  <c r="AA440" i="28" s="1"/>
  <c r="S91" i="30"/>
  <c r="S158" i="30"/>
  <c r="S174" i="30"/>
  <c r="S190" i="30"/>
  <c r="S279" i="30"/>
  <c r="S295" i="30"/>
  <c r="S311" i="30"/>
  <c r="S684" i="30"/>
  <c r="S860" i="30"/>
  <c r="S892" i="30"/>
  <c r="S931" i="30"/>
  <c r="Z411" i="28"/>
  <c r="AA411" i="28" s="1"/>
  <c r="Z379" i="28"/>
  <c r="AA379" i="28" s="1"/>
  <c r="Z339" i="28"/>
  <c r="AA339" i="28" s="1"/>
  <c r="Z299" i="28"/>
  <c r="AA299" i="28" s="1"/>
  <c r="Z291" i="28"/>
  <c r="AA291" i="28" s="1"/>
  <c r="Z275" i="28"/>
  <c r="AA275" i="28" s="1"/>
  <c r="Z259" i="28"/>
  <c r="AA259" i="28" s="1"/>
  <c r="Z251" i="28"/>
  <c r="AA251" i="28" s="1"/>
  <c r="Z243" i="28"/>
  <c r="AA243" i="28" s="1"/>
  <c r="Z235" i="28"/>
  <c r="AA235" i="28" s="1"/>
  <c r="Z227" i="28"/>
  <c r="AA227" i="28" s="1"/>
  <c r="Z219" i="28"/>
  <c r="AA219" i="28" s="1"/>
  <c r="Z211" i="28"/>
  <c r="AA211" i="28" s="1"/>
  <c r="Z203" i="28"/>
  <c r="AA203" i="28" s="1"/>
  <c r="Z11" i="28"/>
  <c r="AA11" i="28" s="1"/>
  <c r="Z382" i="28"/>
  <c r="AA382" i="28" s="1"/>
  <c r="J568" i="28"/>
  <c r="Z312" i="28"/>
  <c r="AA312" i="28" s="1"/>
  <c r="J593" i="28"/>
  <c r="N593" i="28" s="1"/>
  <c r="Z606" i="28"/>
  <c r="AA606" i="28" s="1"/>
  <c r="J648" i="28"/>
  <c r="L648" i="28" s="1"/>
  <c r="J610" i="28"/>
  <c r="M610" i="28" s="1"/>
  <c r="Z581" i="28"/>
  <c r="AA581" i="28" s="1"/>
  <c r="Z682" i="28"/>
  <c r="AA682" i="28" s="1"/>
  <c r="Z746" i="28"/>
  <c r="AA746" i="28" s="1"/>
  <c r="Z712" i="28"/>
  <c r="AA712" i="28" s="1"/>
  <c r="Z731" i="28"/>
  <c r="AA731" i="28" s="1"/>
  <c r="Z817" i="28"/>
  <c r="AA817" i="28" s="1"/>
  <c r="Z886" i="28"/>
  <c r="AA886" i="28" s="1"/>
  <c r="Z835" i="28"/>
  <c r="AA835" i="28" s="1"/>
  <c r="Z843" i="28"/>
  <c r="AA843" i="28" s="1"/>
  <c r="Z963" i="28"/>
  <c r="AA963" i="28" s="1"/>
  <c r="Z971" i="28"/>
  <c r="AA971" i="28" s="1"/>
  <c r="Z663" i="28"/>
  <c r="AA663" i="28" s="1"/>
  <c r="J902" i="28"/>
  <c r="Z772" i="28"/>
  <c r="AA772" i="28" s="1"/>
  <c r="S28" i="30"/>
  <c r="S447" i="30"/>
  <c r="S567" i="30"/>
  <c r="S599" i="30"/>
  <c r="S615" i="30"/>
  <c r="S946" i="30"/>
  <c r="S984" i="30"/>
  <c r="Z393" i="28"/>
  <c r="AA393" i="28" s="1"/>
  <c r="Z328" i="28"/>
  <c r="AA328" i="28" s="1"/>
  <c r="Z561" i="28"/>
  <c r="AA561" i="28" s="1"/>
  <c r="Z507" i="28"/>
  <c r="AA507" i="28" s="1"/>
  <c r="Z768" i="28"/>
  <c r="AA768" i="28" s="1"/>
  <c r="Z811" i="28"/>
  <c r="AA811" i="28" s="1"/>
  <c r="Z958" i="28"/>
  <c r="AA958" i="28" s="1"/>
  <c r="J631" i="28"/>
  <c r="Z903" i="28"/>
  <c r="AA903" i="28" s="1"/>
  <c r="Z462" i="28"/>
  <c r="AA462" i="28" s="1"/>
  <c r="Z310" i="28"/>
  <c r="AA310" i="28" s="1"/>
  <c r="S383" i="30"/>
  <c r="S455" i="30"/>
  <c r="S622" i="30"/>
  <c r="S727" i="30"/>
  <c r="S743" i="30"/>
  <c r="S971" i="30"/>
  <c r="Z377" i="28"/>
  <c r="AA377" i="28" s="1"/>
  <c r="J7" i="28"/>
  <c r="Z390" i="28"/>
  <c r="AA390" i="28" s="1"/>
  <c r="Z316" i="28"/>
  <c r="AA316" i="28" s="1"/>
  <c r="Z673" i="28"/>
  <c r="AA673" i="28" s="1"/>
  <c r="Z753" i="28"/>
  <c r="AA753" i="28" s="1"/>
  <c r="Z769" i="28"/>
  <c r="AA769" i="28" s="1"/>
  <c r="Z997" i="28"/>
  <c r="AA997" i="28" s="1"/>
  <c r="Z563" i="28"/>
  <c r="AA563" i="28" s="1"/>
  <c r="S166" i="30"/>
  <c r="S172" i="30"/>
  <c r="S182" i="30"/>
  <c r="S198" i="30"/>
  <c r="S204" i="30"/>
  <c r="S248" i="30"/>
  <c r="S516" i="30"/>
  <c r="S548" i="30"/>
  <c r="S564" i="30"/>
  <c r="S628" i="30"/>
  <c r="S676" i="30"/>
  <c r="S692" i="30"/>
  <c r="S756" i="30"/>
  <c r="S804" i="30"/>
  <c r="S820" i="30"/>
  <c r="S512" i="30"/>
  <c r="S544" i="30"/>
  <c r="S846" i="30"/>
  <c r="S862" i="30"/>
  <c r="S868" i="30"/>
  <c r="S878" i="30"/>
  <c r="S894" i="30"/>
  <c r="Z391" i="28"/>
  <c r="AA391" i="28" s="1"/>
  <c r="Z367" i="28"/>
  <c r="AA367" i="28" s="1"/>
  <c r="Z327" i="28"/>
  <c r="AA327" i="28" s="1"/>
  <c r="Z408" i="28"/>
  <c r="AA408" i="28" s="1"/>
  <c r="Z511" i="28"/>
  <c r="AA511" i="28" s="1"/>
  <c r="Z400" i="28"/>
  <c r="AA400" i="28" s="1"/>
  <c r="J468" i="28"/>
  <c r="N468" i="28" s="1"/>
  <c r="Z531" i="28"/>
  <c r="AA531" i="28" s="1"/>
  <c r="Z583" i="28"/>
  <c r="AA583" i="28" s="1"/>
  <c r="Z523" i="28"/>
  <c r="AA523" i="28" s="1"/>
  <c r="Z553" i="28"/>
  <c r="AA553" i="28" s="1"/>
  <c r="Z666" i="28"/>
  <c r="AA666" i="28" s="1"/>
  <c r="J784" i="28"/>
  <c r="L784" i="28" s="1"/>
  <c r="Z688" i="28"/>
  <c r="AA688" i="28" s="1"/>
  <c r="Z814" i="28"/>
  <c r="AA814" i="28" s="1"/>
  <c r="Z905" i="28"/>
  <c r="AA905" i="28" s="1"/>
  <c r="Z910" i="28"/>
  <c r="AA910" i="28" s="1"/>
  <c r="Z944" i="28"/>
  <c r="AA944" i="28" s="1"/>
  <c r="Z877" i="28"/>
  <c r="AA877" i="28" s="1"/>
  <c r="J886" i="28"/>
  <c r="S136" i="30"/>
  <c r="S96" i="30"/>
  <c r="Z518" i="28"/>
  <c r="AA518" i="28" s="1"/>
  <c r="Z617" i="28"/>
  <c r="AA617" i="28" s="1"/>
  <c r="Z649" i="28"/>
  <c r="AA649" i="28" s="1"/>
  <c r="Z446" i="28"/>
  <c r="AA446" i="28" s="1"/>
  <c r="J594" i="28"/>
  <c r="M594" i="28" s="1"/>
  <c r="Z740" i="28"/>
  <c r="AA740" i="28" s="1"/>
  <c r="Z791" i="28"/>
  <c r="AA791" i="28" s="1"/>
  <c r="Z828" i="28"/>
  <c r="AA828" i="28" s="1"/>
  <c r="Z847" i="28"/>
  <c r="AA847" i="28" s="1"/>
  <c r="Z540" i="28"/>
  <c r="AA540" i="28" s="1"/>
  <c r="Z678" i="28"/>
  <c r="AA678" i="28" s="1"/>
  <c r="J28" i="28"/>
  <c r="J452" i="28"/>
  <c r="N452" i="28" s="1"/>
  <c r="Z695" i="28"/>
  <c r="AA695" i="28" s="1"/>
  <c r="Z744" i="28"/>
  <c r="AA744" i="28" s="1"/>
  <c r="Z812" i="28"/>
  <c r="AA812" i="28" s="1"/>
  <c r="Z852" i="28"/>
  <c r="AA852" i="28" s="1"/>
  <c r="Z866" i="28"/>
  <c r="AA866" i="28" s="1"/>
  <c r="Z994" i="28"/>
  <c r="AA994" i="28" s="1"/>
  <c r="Z871" i="28"/>
  <c r="AA871" i="28" s="1"/>
  <c r="Z450" i="28"/>
  <c r="AA450" i="28" s="1"/>
  <c r="Z914" i="28"/>
  <c r="AA914" i="28" s="1"/>
  <c r="Z930" i="28"/>
  <c r="AA930" i="28" s="1"/>
  <c r="Z455" i="28"/>
  <c r="AA455" i="28" s="1"/>
  <c r="Z555" i="28"/>
  <c r="AA555" i="28" s="1"/>
  <c r="S148" i="30"/>
  <c r="S999" i="30"/>
  <c r="Z613" i="28"/>
  <c r="AA613" i="28" s="1"/>
  <c r="Z788" i="28"/>
  <c r="AA788" i="28" s="1"/>
  <c r="Z438" i="28"/>
  <c r="AA438" i="28" s="1"/>
  <c r="Z911" i="28"/>
  <c r="AA911" i="28" s="1"/>
  <c r="Z460" i="28"/>
  <c r="AA460" i="28" s="1"/>
  <c r="Z586" i="28"/>
  <c r="AA586" i="28" s="1"/>
  <c r="Z836" i="28"/>
  <c r="AA836" i="28" s="1"/>
  <c r="Z727" i="28"/>
  <c r="AA727" i="28" s="1"/>
  <c r="Z964" i="28"/>
  <c r="AA964" i="28" s="1"/>
  <c r="Z917" i="28"/>
  <c r="AA917" i="28" s="1"/>
  <c r="Z933" i="28"/>
  <c r="AA933" i="28" s="1"/>
  <c r="J958" i="28"/>
  <c r="L958" i="28" s="1"/>
  <c r="S139" i="30"/>
  <c r="S76" i="30"/>
  <c r="S132" i="30"/>
  <c r="S325" i="30"/>
  <c r="S144" i="30"/>
  <c r="S329" i="30"/>
  <c r="S919" i="30"/>
  <c r="S943" i="30"/>
  <c r="J448" i="28"/>
  <c r="L448" i="28" s="1"/>
  <c r="Z478" i="28"/>
  <c r="AA478" i="28" s="1"/>
  <c r="Z576" i="28"/>
  <c r="AA576" i="28" s="1"/>
  <c r="Z601" i="28"/>
  <c r="AA601" i="28" s="1"/>
  <c r="J456" i="28"/>
  <c r="M456" i="28" s="1"/>
  <c r="Z715" i="28"/>
  <c r="AA715" i="28" s="1"/>
  <c r="Z564" i="28"/>
  <c r="AA564" i="28" s="1"/>
  <c r="Z700" i="28"/>
  <c r="AA700" i="28" s="1"/>
  <c r="Z718" i="28"/>
  <c r="AA718" i="28" s="1"/>
  <c r="Z978" i="28"/>
  <c r="AA978" i="28" s="1"/>
  <c r="J454" i="28"/>
  <c r="Z525" i="28"/>
  <c r="AA525" i="28" s="1"/>
  <c r="J590" i="28"/>
  <c r="Z694" i="28"/>
  <c r="AA694" i="28" s="1"/>
  <c r="Z758" i="28"/>
  <c r="AA758" i="28" s="1"/>
  <c r="Z916" i="28"/>
  <c r="AA916" i="28" s="1"/>
  <c r="S14" i="30"/>
  <c r="Z434" i="28"/>
  <c r="AA434" i="28" s="1"/>
  <c r="Z343" i="28"/>
  <c r="AA343" i="28" s="1"/>
  <c r="Z319" i="28"/>
  <c r="AA319" i="28" s="1"/>
  <c r="Z482" i="28"/>
  <c r="AA482" i="28" s="1"/>
  <c r="Z449" i="28"/>
  <c r="AA449" i="28" s="1"/>
  <c r="J556" i="28"/>
  <c r="M556" i="28" s="1"/>
  <c r="Z537" i="28"/>
  <c r="AA537" i="28" s="1"/>
  <c r="Z819" i="28"/>
  <c r="AA819" i="28" s="1"/>
  <c r="Z891" i="28"/>
  <c r="AA891" i="28" s="1"/>
  <c r="J814" i="28"/>
  <c r="M814" i="28" s="1"/>
  <c r="J977" i="28"/>
  <c r="N977" i="28" s="1"/>
  <c r="J616" i="28"/>
  <c r="N616" i="28" s="1"/>
  <c r="J587" i="28"/>
  <c r="N587" i="28" s="1"/>
  <c r="S84" i="30"/>
  <c r="S289" i="30"/>
  <c r="Z470" i="28"/>
  <c r="AA470" i="28" s="1"/>
  <c r="Z568" i="28"/>
  <c r="AA568" i="28" s="1"/>
  <c r="Z734" i="28"/>
  <c r="AA734" i="28" s="1"/>
  <c r="Z988" i="28"/>
  <c r="AA988" i="28" s="1"/>
  <c r="Z842" i="28"/>
  <c r="AA842" i="28" s="1"/>
  <c r="S782" i="30"/>
  <c r="S509" i="30"/>
  <c r="S525" i="30"/>
  <c r="S541" i="30"/>
  <c r="S557" i="30"/>
  <c r="S573" i="30"/>
  <c r="S589" i="30"/>
  <c r="S605" i="30"/>
  <c r="S621" i="30"/>
  <c r="S637" i="30"/>
  <c r="S653" i="30"/>
  <c r="S669" i="30"/>
  <c r="S685" i="30"/>
  <c r="S701" i="30"/>
  <c r="S717" i="30"/>
  <c r="S733" i="30"/>
  <c r="S749" i="30"/>
  <c r="S765" i="30"/>
  <c r="S272" i="30"/>
  <c r="S625" i="30"/>
  <c r="Z513" i="28"/>
  <c r="AA513" i="28" s="1"/>
  <c r="Z612" i="28"/>
  <c r="AA612" i="28" s="1"/>
  <c r="Z969" i="28"/>
  <c r="AA969" i="28" s="1"/>
  <c r="Z801" i="28"/>
  <c r="AA801" i="28" s="1"/>
  <c r="Z664" i="28"/>
  <c r="AA664" i="28" s="1"/>
  <c r="Z342" i="28"/>
  <c r="AA342" i="28" s="1"/>
  <c r="Z374" i="28"/>
  <c r="AA374" i="28" s="1"/>
  <c r="Z406" i="28"/>
  <c r="AA406" i="28" s="1"/>
  <c r="S31" i="30"/>
  <c r="S500" i="30"/>
  <c r="S532" i="30"/>
  <c r="S580" i="30"/>
  <c r="S596" i="30"/>
  <c r="S612" i="30"/>
  <c r="S644" i="30"/>
  <c r="S660" i="30"/>
  <c r="S708" i="30"/>
  <c r="S724" i="30"/>
  <c r="S740" i="30"/>
  <c r="S772" i="30"/>
  <c r="S781" i="30"/>
  <c r="S788" i="30"/>
  <c r="S797" i="30"/>
  <c r="S813" i="30"/>
  <c r="S829" i="30"/>
  <c r="S836" i="30"/>
  <c r="S264" i="30"/>
  <c r="S857" i="30"/>
  <c r="S873" i="30"/>
  <c r="S889" i="30"/>
  <c r="S900" i="30"/>
  <c r="S529" i="30"/>
  <c r="S537" i="30"/>
  <c r="S753" i="30"/>
  <c r="J443" i="28"/>
  <c r="M443" i="28" s="1"/>
  <c r="Z326" i="28"/>
  <c r="AA326" i="28" s="1"/>
  <c r="Z422" i="28"/>
  <c r="AA422" i="28" s="1"/>
  <c r="Z402" i="28"/>
  <c r="AA402" i="28" s="1"/>
  <c r="Z392" i="28"/>
  <c r="AA392" i="28" s="1"/>
  <c r="S128" i="30"/>
  <c r="S186" i="30"/>
  <c r="Z419" i="28"/>
  <c r="AA419" i="28" s="1"/>
  <c r="Z371" i="28"/>
  <c r="AA371" i="28" s="1"/>
  <c r="Z363" i="28"/>
  <c r="AA363" i="28" s="1"/>
  <c r="Z331" i="28"/>
  <c r="AA331" i="28" s="1"/>
  <c r="Z283" i="28"/>
  <c r="AA283" i="28" s="1"/>
  <c r="Z267" i="28"/>
  <c r="AA267" i="28" s="1"/>
  <c r="Z21" i="28"/>
  <c r="AA21" i="28" s="1"/>
  <c r="Z474" i="28"/>
  <c r="AA474" i="28" s="1"/>
  <c r="Z614" i="28"/>
  <c r="AA614" i="28" s="1"/>
  <c r="Z628" i="28"/>
  <c r="AA628" i="28" s="1"/>
  <c r="Z646" i="28"/>
  <c r="AA646" i="28" s="1"/>
  <c r="J629" i="28"/>
  <c r="N629" i="28" s="1"/>
  <c r="J598" i="28"/>
  <c r="M598" i="28" s="1"/>
  <c r="Z610" i="28"/>
  <c r="AA610" i="28" s="1"/>
  <c r="Z669" i="28"/>
  <c r="AA669" i="28" s="1"/>
  <c r="Z714" i="28"/>
  <c r="AA714" i="28" s="1"/>
  <c r="Z707" i="28"/>
  <c r="AA707" i="28" s="1"/>
  <c r="Z736" i="28"/>
  <c r="AA736" i="28" s="1"/>
  <c r="Z912" i="28"/>
  <c r="AA912" i="28" s="1"/>
  <c r="J991" i="28"/>
  <c r="J434" i="28"/>
  <c r="N434" i="28" s="1"/>
  <c r="Z550" i="28"/>
  <c r="AA550" i="28" s="1"/>
  <c r="J469" i="28"/>
  <c r="L469" i="28" s="1"/>
  <c r="Z893" i="28"/>
  <c r="AA893" i="28" s="1"/>
  <c r="S910" i="30"/>
  <c r="S568" i="30"/>
  <c r="S696" i="30"/>
  <c r="S824" i="30"/>
  <c r="S982" i="30"/>
  <c r="S992" i="30"/>
  <c r="S996" i="30"/>
  <c r="Z425" i="28"/>
  <c r="AA425" i="28" s="1"/>
  <c r="Z385" i="28"/>
  <c r="AA385" i="28" s="1"/>
  <c r="Z369" i="28"/>
  <c r="AA369" i="28" s="1"/>
  <c r="Z337" i="28"/>
  <c r="AA337" i="28" s="1"/>
  <c r="Z321" i="28"/>
  <c r="AA321" i="28" s="1"/>
  <c r="Z305" i="28"/>
  <c r="AA305" i="28" s="1"/>
  <c r="Z297" i="28"/>
  <c r="AA297" i="28" s="1"/>
  <c r="Z289" i="28"/>
  <c r="AA289" i="28" s="1"/>
  <c r="Z281" i="28"/>
  <c r="AA281" i="28" s="1"/>
  <c r="Z273" i="28"/>
  <c r="AA273" i="28" s="1"/>
  <c r="Z265" i="28"/>
  <c r="AA265" i="28" s="1"/>
  <c r="Z257" i="28"/>
  <c r="AA257" i="28" s="1"/>
  <c r="Z249" i="28"/>
  <c r="AA249" i="28" s="1"/>
  <c r="Z241" i="28"/>
  <c r="AA241" i="28" s="1"/>
  <c r="Z233" i="28"/>
  <c r="AA233" i="28" s="1"/>
  <c r="Z225" i="28"/>
  <c r="AA225" i="28" s="1"/>
  <c r="Z217" i="28"/>
  <c r="AA217" i="28" s="1"/>
  <c r="Z209" i="28"/>
  <c r="AA209" i="28" s="1"/>
  <c r="Z201" i="28"/>
  <c r="AA201" i="28" s="1"/>
  <c r="Z18" i="28"/>
  <c r="AA18" i="28" s="1"/>
  <c r="Z9" i="28"/>
  <c r="AA9" i="28" s="1"/>
  <c r="J15" i="28"/>
  <c r="Z439" i="28"/>
  <c r="AA439" i="28" s="1"/>
  <c r="Z466" i="28"/>
  <c r="AA466" i="28" s="1"/>
  <c r="J564" i="28"/>
  <c r="N564" i="28" s="1"/>
  <c r="J480" i="28"/>
  <c r="L480" i="28" s="1"/>
  <c r="J532" i="28"/>
  <c r="L532" i="28" s="1"/>
  <c r="Z362" i="28"/>
  <c r="AA362" i="28" s="1"/>
  <c r="Z394" i="28"/>
  <c r="AA394" i="28" s="1"/>
  <c r="Z527" i="28"/>
  <c r="AA527" i="28" s="1"/>
  <c r="Z567" i="28"/>
  <c r="AA567" i="28" s="1"/>
  <c r="Z623" i="28"/>
  <c r="AA623" i="28" s="1"/>
  <c r="Z636" i="28"/>
  <c r="AA636" i="28" s="1"/>
  <c r="J640" i="28"/>
  <c r="N640" i="28" s="1"/>
  <c r="Z569" i="28"/>
  <c r="AA569" i="28" s="1"/>
  <c r="J634" i="28"/>
  <c r="L634" i="28" s="1"/>
  <c r="J585" i="28"/>
  <c r="L585" i="28" s="1"/>
  <c r="Z627" i="28"/>
  <c r="AA627" i="28" s="1"/>
  <c r="J686" i="28"/>
  <c r="N686" i="28" s="1"/>
  <c r="Z693" i="28"/>
  <c r="AA693" i="28" s="1"/>
  <c r="J607" i="28"/>
  <c r="Z603" i="28"/>
  <c r="AA603" i="28" s="1"/>
  <c r="Z771" i="28"/>
  <c r="AA771" i="28" s="1"/>
  <c r="Z803" i="28"/>
  <c r="AA803" i="28" s="1"/>
  <c r="Z808" i="28"/>
  <c r="AA808" i="28" s="1"/>
  <c r="Z857" i="28"/>
  <c r="AA857" i="28" s="1"/>
  <c r="Z966" i="28"/>
  <c r="AA966" i="28" s="1"/>
  <c r="J863" i="28"/>
  <c r="N863" i="28" s="1"/>
  <c r="Z883" i="28"/>
  <c r="AA883" i="28" s="1"/>
  <c r="Z888" i="28"/>
  <c r="AA888" i="28" s="1"/>
  <c r="Z915" i="28"/>
  <c r="AA915" i="28" s="1"/>
  <c r="Z920" i="28"/>
  <c r="AA920" i="28" s="1"/>
  <c r="J927" i="28"/>
  <c r="M927" i="28" s="1"/>
  <c r="J999" i="28"/>
  <c r="J835" i="28"/>
  <c r="M835" i="28" s="1"/>
  <c r="J907" i="28"/>
  <c r="N907" i="28" s="1"/>
  <c r="J939" i="28"/>
  <c r="N939" i="28" s="1"/>
  <c r="J1003" i="28"/>
  <c r="L1003" i="28" s="1"/>
  <c r="Z861" i="28"/>
  <c r="AA861" i="28" s="1"/>
  <c r="Z909" i="28"/>
  <c r="AA909" i="28" s="1"/>
  <c r="Z925" i="28"/>
  <c r="AA925" i="28" s="1"/>
  <c r="J982" i="28"/>
  <c r="N982" i="28" s="1"/>
  <c r="J998" i="28"/>
  <c r="N998" i="28" s="1"/>
  <c r="S278" i="30"/>
  <c r="S274" i="30"/>
  <c r="Z498" i="28"/>
  <c r="AA498" i="28" s="1"/>
  <c r="Z582" i="28"/>
  <c r="AA582" i="28" s="1"/>
  <c r="J464" i="28"/>
  <c r="L464" i="28" s="1"/>
  <c r="Z638" i="28"/>
  <c r="AA638" i="28" s="1"/>
  <c r="Z548" i="28"/>
  <c r="AA548" i="28" s="1"/>
  <c r="Z579" i="28"/>
  <c r="AA579" i="28" s="1"/>
  <c r="Z436" i="28"/>
  <c r="AA436" i="28" s="1"/>
  <c r="Z442" i="28"/>
  <c r="AA442" i="28" s="1"/>
  <c r="Z473" i="28"/>
  <c r="AA473" i="28" s="1"/>
  <c r="Z879" i="28"/>
  <c r="AA879" i="28" s="1"/>
  <c r="S37" i="30"/>
  <c r="S88" i="30"/>
  <c r="J548" i="28"/>
  <c r="N548" i="28" s="1"/>
  <c r="J615" i="28"/>
  <c r="J655" i="28"/>
  <c r="L655" i="28" s="1"/>
  <c r="S310" i="30"/>
  <c r="S92" i="30"/>
  <c r="S5" i="30"/>
  <c r="S6" i="30"/>
  <c r="S22" i="30"/>
  <c r="S18" i="30"/>
  <c r="S215" i="30"/>
  <c r="S68" i="30"/>
  <c r="S93" i="30"/>
  <c r="S116" i="30"/>
  <c r="S138" i="30"/>
  <c r="S168" i="30"/>
  <c r="S178" i="30"/>
  <c r="S235" i="30"/>
  <c r="S243" i="30"/>
  <c r="S214" i="30"/>
  <c r="S268" i="30"/>
  <c r="S324" i="30"/>
  <c r="S344" i="30"/>
  <c r="S360" i="30"/>
  <c r="S376" i="30"/>
  <c r="S392" i="30"/>
  <c r="S408" i="30"/>
  <c r="S424" i="30"/>
  <c r="S440" i="30"/>
  <c r="S467" i="30"/>
  <c r="S483" i="30"/>
  <c r="S543" i="30"/>
  <c r="S575" i="30"/>
  <c r="S607" i="30"/>
  <c r="S639" i="30"/>
  <c r="S735" i="30"/>
  <c r="S751" i="30"/>
  <c r="S767" i="30"/>
  <c r="S783" i="30"/>
  <c r="S815" i="30"/>
  <c r="S848" i="30"/>
  <c r="S880" i="30"/>
  <c r="S896" i="30"/>
  <c r="S936" i="30"/>
  <c r="S998" i="30"/>
  <c r="Z421" i="28"/>
  <c r="AA421" i="28" s="1"/>
  <c r="Z413" i="28"/>
  <c r="AA413" i="28" s="1"/>
  <c r="Z333" i="28"/>
  <c r="AA333" i="28" s="1"/>
  <c r="Z317" i="28"/>
  <c r="AA317" i="28" s="1"/>
  <c r="Z309" i="28"/>
  <c r="AA309" i="28" s="1"/>
  <c r="Z301" i="28"/>
  <c r="AA301" i="28" s="1"/>
  <c r="Z293" i="28"/>
  <c r="AA293" i="28" s="1"/>
  <c r="Z285" i="28"/>
  <c r="AA285" i="28" s="1"/>
  <c r="Z277" i="28"/>
  <c r="AA277" i="28" s="1"/>
  <c r="Z269" i="28"/>
  <c r="AA269" i="28" s="1"/>
  <c r="Z261" i="28"/>
  <c r="AA261" i="28" s="1"/>
  <c r="Z253" i="28"/>
  <c r="AA253" i="28" s="1"/>
  <c r="Z245" i="28"/>
  <c r="AA245" i="28" s="1"/>
  <c r="Z237" i="28"/>
  <c r="AA237" i="28" s="1"/>
  <c r="Z229" i="28"/>
  <c r="AA229" i="28" s="1"/>
  <c r="Z221" i="28"/>
  <c r="AA221" i="28" s="1"/>
  <c r="Z213" i="28"/>
  <c r="AA213" i="28" s="1"/>
  <c r="Z205" i="28"/>
  <c r="AA205" i="28" s="1"/>
  <c r="Z197" i="28"/>
  <c r="AA197" i="28" s="1"/>
  <c r="Z189" i="28"/>
  <c r="AA189" i="28" s="1"/>
  <c r="Z173" i="28"/>
  <c r="AA173" i="28" s="1"/>
  <c r="Z165" i="28"/>
  <c r="AA165" i="28" s="1"/>
  <c r="Z157" i="28"/>
  <c r="AA157" i="28" s="1"/>
  <c r="Z149" i="28"/>
  <c r="AA149" i="28" s="1"/>
  <c r="Z141" i="28"/>
  <c r="AA141" i="28" s="1"/>
  <c r="Z133" i="28"/>
  <c r="AA133" i="28" s="1"/>
  <c r="Z125" i="28"/>
  <c r="AA125" i="28" s="1"/>
  <c r="Z117" i="28"/>
  <c r="AA117" i="28" s="1"/>
  <c r="Z109" i="28"/>
  <c r="AA109" i="28" s="1"/>
  <c r="Z101" i="28"/>
  <c r="AA101" i="28" s="1"/>
  <c r="Z93" i="28"/>
  <c r="AA93" i="28" s="1"/>
  <c r="Z85" i="28"/>
  <c r="AA85" i="28" s="1"/>
  <c r="Z77" i="28"/>
  <c r="AA77" i="28" s="1"/>
  <c r="Z69" i="28"/>
  <c r="AA69" i="28" s="1"/>
  <c r="Z61" i="28"/>
  <c r="AA61" i="28" s="1"/>
  <c r="Z53" i="28"/>
  <c r="AA53" i="28" s="1"/>
  <c r="Z45" i="28"/>
  <c r="AA45" i="28" s="1"/>
  <c r="Z37" i="28"/>
  <c r="AA37" i="28" s="1"/>
  <c r="Z14" i="28"/>
  <c r="AA14" i="28" s="1"/>
  <c r="Z6" i="28"/>
  <c r="AA6" i="28" s="1"/>
  <c r="Z437" i="28"/>
  <c r="AA437" i="28" s="1"/>
  <c r="Z441" i="28"/>
  <c r="AA441" i="28" s="1"/>
  <c r="Z445" i="28"/>
  <c r="AA445" i="28" s="1"/>
  <c r="Z318" i="28"/>
  <c r="AA318" i="28" s="1"/>
  <c r="Z350" i="28"/>
  <c r="AA350" i="28" s="1"/>
  <c r="J463" i="28"/>
  <c r="M463" i="28" s="1"/>
  <c r="J506" i="28"/>
  <c r="J520" i="28"/>
  <c r="L520" i="28" s="1"/>
  <c r="Z332" i="28"/>
  <c r="AA332" i="28" s="1"/>
  <c r="Z396" i="28"/>
  <c r="AA396" i="28" s="1"/>
  <c r="J542" i="28"/>
  <c r="L542" i="28" s="1"/>
  <c r="J558" i="28"/>
  <c r="N558" i="28" s="1"/>
  <c r="J578" i="28"/>
  <c r="N578" i="28" s="1"/>
  <c r="Z384" i="28"/>
  <c r="AA384" i="28" s="1"/>
  <c r="Z487" i="28"/>
  <c r="AA487" i="28" s="1"/>
  <c r="Z575" i="28"/>
  <c r="AA575" i="28" s="1"/>
  <c r="Z596" i="28"/>
  <c r="AA596" i="28" s="1"/>
  <c r="Z615" i="28"/>
  <c r="AA615" i="28" s="1"/>
  <c r="Z630" i="28"/>
  <c r="AA630" i="28" s="1"/>
  <c r="Z639" i="28"/>
  <c r="AA639" i="28" s="1"/>
  <c r="Z647" i="28"/>
  <c r="AA647" i="28" s="1"/>
  <c r="J642" i="28"/>
  <c r="N642" i="28" s="1"/>
  <c r="Z653" i="28"/>
  <c r="AA653" i="28" s="1"/>
  <c r="Z595" i="28"/>
  <c r="AA595" i="28" s="1"/>
  <c r="J710" i="28"/>
  <c r="N710" i="28" s="1"/>
  <c r="Z722" i="28"/>
  <c r="AA722" i="28" s="1"/>
  <c r="J612" i="28"/>
  <c r="N612" i="28" s="1"/>
  <c r="J653" i="28"/>
  <c r="M653" i="28" s="1"/>
  <c r="Z760" i="28"/>
  <c r="AA760" i="28" s="1"/>
  <c r="Z805" i="28"/>
  <c r="AA805" i="28" s="1"/>
  <c r="Z841" i="28"/>
  <c r="AA841" i="28" s="1"/>
  <c r="Z846" i="28"/>
  <c r="AA846" i="28" s="1"/>
  <c r="Z873" i="28"/>
  <c r="AA873" i="28" s="1"/>
  <c r="Z878" i="28"/>
  <c r="AA878" i="28" s="1"/>
  <c r="Z918" i="28"/>
  <c r="AA918" i="28" s="1"/>
  <c r="Z945" i="28"/>
  <c r="AA945" i="28" s="1"/>
  <c r="Z950" i="28"/>
  <c r="AA950" i="28" s="1"/>
  <c r="Z977" i="28"/>
  <c r="AA977" i="28" s="1"/>
  <c r="J658" i="28"/>
  <c r="M658" i="28" s="1"/>
  <c r="Z867" i="28"/>
  <c r="AA867" i="28" s="1"/>
  <c r="Z872" i="28"/>
  <c r="AA872" i="28" s="1"/>
  <c r="Z899" i="28"/>
  <c r="AA899" i="28" s="1"/>
  <c r="Z904" i="28"/>
  <c r="AA904" i="28" s="1"/>
  <c r="Z931" i="28"/>
  <c r="AA931" i="28" s="1"/>
  <c r="Z936" i="28"/>
  <c r="AA936" i="28" s="1"/>
  <c r="J983" i="28"/>
  <c r="N983" i="28" s="1"/>
  <c r="Z1003" i="28"/>
  <c r="AA1003" i="28" s="1"/>
  <c r="J818" i="28"/>
  <c r="N818" i="28" s="1"/>
  <c r="J899" i="28"/>
  <c r="N899" i="28" s="1"/>
  <c r="J931" i="28"/>
  <c r="L931" i="28" s="1"/>
  <c r="J995" i="28"/>
  <c r="M995" i="28" s="1"/>
  <c r="J849" i="28"/>
  <c r="M849" i="28" s="1"/>
  <c r="J881" i="28"/>
  <c r="M881" i="28" s="1"/>
  <c r="J838" i="28"/>
  <c r="M838" i="28" s="1"/>
  <c r="S45" i="30"/>
  <c r="S143" i="30"/>
  <c r="Z534" i="28"/>
  <c r="AA534" i="28" s="1"/>
  <c r="Z592" i="28"/>
  <c r="AA592" i="28" s="1"/>
  <c r="Z633" i="28"/>
  <c r="AA633" i="28" s="1"/>
  <c r="Z486" i="28"/>
  <c r="AA486" i="28" s="1"/>
  <c r="Z668" i="28"/>
  <c r="AA668" i="28" s="1"/>
  <c r="Z980" i="28"/>
  <c r="AA980" i="28" s="1"/>
  <c r="Z999" i="28"/>
  <c r="AA999" i="28" s="1"/>
  <c r="Z590" i="28"/>
  <c r="AA590" i="28" s="1"/>
  <c r="Z444" i="28"/>
  <c r="AA444" i="28" s="1"/>
  <c r="S12" i="30"/>
  <c r="S97" i="30"/>
  <c r="S184" i="30"/>
  <c r="S234" i="30"/>
  <c r="S226" i="30"/>
  <c r="S231" i="30"/>
  <c r="S460" i="30"/>
  <c r="S476" i="30"/>
  <c r="S842" i="30"/>
  <c r="S932" i="30"/>
  <c r="S964" i="30"/>
  <c r="S855" i="30"/>
  <c r="Z405" i="28"/>
  <c r="AA405" i="28" s="1"/>
  <c r="Z181" i="28"/>
  <c r="AA181" i="28" s="1"/>
  <c r="Z5" i="28"/>
  <c r="AA5" i="28" s="1"/>
  <c r="Z644" i="28"/>
  <c r="AA644" i="28" s="1"/>
  <c r="Z894" i="28"/>
  <c r="AA894" i="28" s="1"/>
  <c r="Z818" i="28"/>
  <c r="AA818" i="28" s="1"/>
  <c r="S38" i="30"/>
  <c r="S129" i="30"/>
  <c r="S175" i="30"/>
  <c r="S163" i="30"/>
  <c r="S492" i="30"/>
  <c r="S100" i="30"/>
  <c r="S203" i="30"/>
  <c r="S218" i="30"/>
  <c r="S404" i="30"/>
  <c r="S452" i="30"/>
  <c r="S358" i="30"/>
  <c r="S406" i="30"/>
  <c r="S508" i="30"/>
  <c r="S606" i="30"/>
  <c r="S734" i="30"/>
  <c r="S879" i="30"/>
  <c r="S921" i="30"/>
  <c r="S926" i="30"/>
  <c r="S953" i="30"/>
  <c r="S958" i="30"/>
  <c r="S968" i="30"/>
  <c r="S600" i="30"/>
  <c r="S664" i="30"/>
  <c r="S728" i="30"/>
  <c r="S792" i="30"/>
  <c r="Z427" i="28"/>
  <c r="AA427" i="28" s="1"/>
  <c r="Z347" i="28"/>
  <c r="AA347" i="28" s="1"/>
  <c r="Z19" i="28"/>
  <c r="AA19" i="28" s="1"/>
  <c r="Z433" i="28"/>
  <c r="AA433" i="28" s="1"/>
  <c r="J510" i="28"/>
  <c r="M510" i="28" s="1"/>
  <c r="Z376" i="28"/>
  <c r="AA376" i="28" s="1"/>
  <c r="Z509" i="28"/>
  <c r="AA509" i="28" s="1"/>
  <c r="Z598" i="28"/>
  <c r="AA598" i="28" s="1"/>
  <c r="Z698" i="28"/>
  <c r="AA698" i="28" s="1"/>
  <c r="Z794" i="28"/>
  <c r="AA794" i="28" s="1"/>
  <c r="Z705" i="28"/>
  <c r="AA705" i="28" s="1"/>
  <c r="J442" i="28"/>
  <c r="Z348" i="28"/>
  <c r="AA348" i="28" s="1"/>
  <c r="Z412" i="28"/>
  <c r="AA412" i="28" s="1"/>
  <c r="S145" i="30"/>
  <c r="S159" i="30"/>
  <c r="S222" i="30"/>
  <c r="S232" i="30"/>
  <c r="S199" i="30"/>
  <c r="S208" i="30"/>
  <c r="S43" i="30"/>
  <c r="S71" i="30"/>
  <c r="S106" i="30"/>
  <c r="S130" i="30"/>
  <c r="S146" i="30"/>
  <c r="S180" i="30"/>
  <c r="S196" i="30"/>
  <c r="S206" i="30"/>
  <c r="S276" i="30"/>
  <c r="S300" i="30"/>
  <c r="S340" i="30"/>
  <c r="S356" i="30"/>
  <c r="S372" i="30"/>
  <c r="S388" i="30"/>
  <c r="S420" i="30"/>
  <c r="S436" i="30"/>
  <c r="S342" i="30"/>
  <c r="S374" i="30"/>
  <c r="S390" i="30"/>
  <c r="S422" i="30"/>
  <c r="S438" i="30"/>
  <c r="S636" i="30"/>
  <c r="S764" i="30"/>
  <c r="S47" i="30"/>
  <c r="S72" i="30"/>
  <c r="S53" i="30"/>
  <c r="S77" i="30"/>
  <c r="S133" i="30"/>
  <c r="S154" i="30"/>
  <c r="S170" i="30"/>
  <c r="S202" i="30"/>
  <c r="S479" i="30"/>
  <c r="S296" i="30"/>
  <c r="S882" i="30"/>
  <c r="S545" i="30"/>
  <c r="S601" i="30"/>
  <c r="S729" i="30"/>
  <c r="S825" i="30"/>
  <c r="S875" i="30"/>
  <c r="S916" i="30"/>
  <c r="S948" i="30"/>
  <c r="S928" i="30"/>
  <c r="S980" i="30"/>
  <c r="S1002" i="30"/>
  <c r="S871" i="30"/>
  <c r="Z353" i="28"/>
  <c r="AA353" i="28" s="1"/>
  <c r="Z313" i="28"/>
  <c r="AA313" i="28" s="1"/>
  <c r="Z193" i="28"/>
  <c r="AA193" i="28" s="1"/>
  <c r="Z185" i="28"/>
  <c r="AA185" i="28" s="1"/>
  <c r="Z177" i="28"/>
  <c r="AA177" i="28" s="1"/>
  <c r="Z169" i="28"/>
  <c r="AA169" i="28" s="1"/>
  <c r="Z161" i="28"/>
  <c r="AA161" i="28" s="1"/>
  <c r="Z153" i="28"/>
  <c r="AA153" i="28" s="1"/>
  <c r="Z145" i="28"/>
  <c r="AA145" i="28" s="1"/>
  <c r="Z137" i="28"/>
  <c r="AA137" i="28" s="1"/>
  <c r="Z129" i="28"/>
  <c r="AA129" i="28" s="1"/>
  <c r="Z121" i="28"/>
  <c r="AA121" i="28" s="1"/>
  <c r="Z113" i="28"/>
  <c r="AA113" i="28" s="1"/>
  <c r="Z105" i="28"/>
  <c r="AA105" i="28" s="1"/>
  <c r="Z97" i="28"/>
  <c r="AA97" i="28" s="1"/>
  <c r="Z89" i="28"/>
  <c r="AA89" i="28" s="1"/>
  <c r="Z81" i="28"/>
  <c r="AA81" i="28" s="1"/>
  <c r="Z73" i="28"/>
  <c r="AA73" i="28" s="1"/>
  <c r="Z65" i="28"/>
  <c r="AA65" i="28" s="1"/>
  <c r="Z57" i="28"/>
  <c r="AA57" i="28" s="1"/>
  <c r="Z49" i="28"/>
  <c r="AA49" i="28" s="1"/>
  <c r="Z41" i="28"/>
  <c r="AA41" i="28" s="1"/>
  <c r="Z471" i="28"/>
  <c r="AA471" i="28" s="1"/>
  <c r="Z543" i="28"/>
  <c r="AA543" i="28" s="1"/>
  <c r="Z658" i="28"/>
  <c r="AA658" i="28" s="1"/>
  <c r="Z741" i="28"/>
  <c r="AA741" i="28" s="1"/>
  <c r="S75" i="30"/>
  <c r="S134" i="30"/>
  <c r="S44" i="30"/>
  <c r="S48" i="30"/>
  <c r="S281" i="30"/>
  <c r="Z616" i="28"/>
  <c r="AA616" i="28" s="1"/>
  <c r="Z755" i="28"/>
  <c r="AA755" i="28" s="1"/>
  <c r="Z452" i="28"/>
  <c r="AA452" i="28" s="1"/>
  <c r="J967" i="28"/>
  <c r="N967" i="28" s="1"/>
  <c r="S301" i="30"/>
  <c r="S927" i="30"/>
  <c r="Z659" i="28"/>
  <c r="AA659" i="28" s="1"/>
  <c r="S135" i="30"/>
  <c r="S298" i="30"/>
  <c r="S269" i="30"/>
  <c r="S179" i="30"/>
  <c r="S223" i="30"/>
  <c r="S239" i="30"/>
  <c r="S266" i="30"/>
  <c r="S294" i="30"/>
  <c r="S313" i="30"/>
  <c r="S317" i="30"/>
  <c r="J457" i="28"/>
  <c r="M457" i="28" s="1"/>
  <c r="Z490" i="28"/>
  <c r="AA490" i="28" s="1"/>
  <c r="Z522" i="28"/>
  <c r="AA522" i="28" s="1"/>
  <c r="Z530" i="28"/>
  <c r="AA530" i="28" s="1"/>
  <c r="S959" i="30"/>
  <c r="Z735" i="28"/>
  <c r="AA735" i="28" s="1"/>
  <c r="Z767" i="28"/>
  <c r="AA767" i="28" s="1"/>
  <c r="Z799" i="28"/>
  <c r="AA799" i="28" s="1"/>
  <c r="Z415" i="28"/>
  <c r="AA415" i="28" s="1"/>
  <c r="Z8" i="28"/>
  <c r="AA8" i="28" s="1"/>
  <c r="Z15" i="28"/>
  <c r="AA15" i="28" s="1"/>
  <c r="Z443" i="28"/>
  <c r="AA443" i="28" s="1"/>
  <c r="Z477" i="28"/>
  <c r="AA477" i="28" s="1"/>
  <c r="J574" i="28"/>
  <c r="N574" i="28" s="1"/>
  <c r="Z468" i="28"/>
  <c r="AA468" i="28" s="1"/>
  <c r="J550" i="28"/>
  <c r="N550" i="28" s="1"/>
  <c r="J562" i="28"/>
  <c r="L562" i="28" s="1"/>
  <c r="J582" i="28"/>
  <c r="Z519" i="28"/>
  <c r="AA519" i="28" s="1"/>
  <c r="J609" i="28"/>
  <c r="L609" i="28" s="1"/>
  <c r="Z622" i="28"/>
  <c r="AA622" i="28" s="1"/>
  <c r="J625" i="28"/>
  <c r="M625" i="28" s="1"/>
  <c r="J633" i="28"/>
  <c r="M633" i="28" s="1"/>
  <c r="Z539" i="28"/>
  <c r="AA539" i="28" s="1"/>
  <c r="Z634" i="28"/>
  <c r="AA634" i="28" s="1"/>
  <c r="Z730" i="28"/>
  <c r="AA730" i="28" s="1"/>
  <c r="J750" i="28"/>
  <c r="Z571" i="28"/>
  <c r="AA571" i="28" s="1"/>
  <c r="J736" i="28"/>
  <c r="L736" i="28" s="1"/>
  <c r="J776" i="28"/>
  <c r="Z667" i="28"/>
  <c r="AA667" i="28" s="1"/>
  <c r="Z704" i="28"/>
  <c r="AA704" i="28" s="1"/>
  <c r="J783" i="28"/>
  <c r="M783" i="28" s="1"/>
  <c r="Z830" i="28"/>
  <c r="AA830" i="28" s="1"/>
  <c r="Z889" i="28"/>
  <c r="AA889" i="28" s="1"/>
  <c r="Z985" i="28"/>
  <c r="AA985" i="28" s="1"/>
  <c r="Z990" i="28"/>
  <c r="AA990" i="28" s="1"/>
  <c r="Z880" i="28"/>
  <c r="AA880" i="28" s="1"/>
  <c r="J919" i="28"/>
  <c r="N919" i="28" s="1"/>
  <c r="J873" i="28"/>
  <c r="N873" i="28" s="1"/>
  <c r="S326" i="30"/>
  <c r="S147" i="30"/>
  <c r="S265" i="30"/>
  <c r="S282" i="30"/>
  <c r="S297" i="30"/>
  <c r="S327" i="30"/>
  <c r="S322" i="30"/>
  <c r="S951" i="30"/>
  <c r="S967" i="30"/>
  <c r="S935" i="30"/>
  <c r="J566" i="28"/>
  <c r="Z887" i="28"/>
  <c r="AA887" i="28" s="1"/>
  <c r="Z951" i="28"/>
  <c r="AA951" i="28" s="1"/>
  <c r="Z570" i="28"/>
  <c r="AA570" i="28" s="1"/>
  <c r="J588" i="28"/>
  <c r="Z702" i="28"/>
  <c r="AA702" i="28" s="1"/>
  <c r="Z782" i="28"/>
  <c r="AA782" i="28" s="1"/>
  <c r="Z829" i="28"/>
  <c r="AA829" i="28" s="1"/>
  <c r="J831" i="28"/>
  <c r="Z890" i="28"/>
  <c r="AA890" i="28" s="1"/>
  <c r="Z901" i="28"/>
  <c r="AA901" i="28" s="1"/>
  <c r="Z957" i="28"/>
  <c r="AA957" i="28" s="1"/>
  <c r="J985" i="28"/>
  <c r="L985" i="28" s="1"/>
  <c r="Z927" i="28"/>
  <c r="AA927" i="28" s="1"/>
  <c r="Z751" i="28"/>
  <c r="AA751" i="28" s="1"/>
  <c r="Z943" i="28"/>
  <c r="AA943" i="28" s="1"/>
  <c r="Z560" i="28"/>
  <c r="AA560" i="28" s="1"/>
  <c r="Z593" i="28"/>
  <c r="AA593" i="28" s="1"/>
  <c r="Z783" i="28"/>
  <c r="AA783" i="28" s="1"/>
  <c r="Z807" i="28"/>
  <c r="AA807" i="28" s="1"/>
  <c r="Z795" i="28"/>
  <c r="AA795" i="28" s="1"/>
  <c r="Z703" i="28"/>
  <c r="AA703" i="28" s="1"/>
  <c r="Z432" i="28"/>
  <c r="AA432" i="28" s="1"/>
  <c r="S806" i="30"/>
  <c r="S16" i="30"/>
  <c r="S40" i="30"/>
  <c r="S79" i="30"/>
  <c r="S156" i="30"/>
  <c r="S252" i="30"/>
  <c r="S238" i="30"/>
  <c r="S448" i="30"/>
  <c r="S109" i="30"/>
  <c r="S351" i="30"/>
  <c r="S415" i="30"/>
  <c r="S687" i="30"/>
  <c r="S719" i="30"/>
  <c r="S799" i="30"/>
  <c r="S831" i="30"/>
  <c r="S520" i="30"/>
  <c r="S858" i="30"/>
  <c r="S874" i="30"/>
  <c r="S890" i="30"/>
  <c r="S521" i="30"/>
  <c r="S471" i="30"/>
  <c r="S552" i="30"/>
  <c r="S603" i="30"/>
  <c r="S614" i="30"/>
  <c r="S633" i="30"/>
  <c r="S680" i="30"/>
  <c r="S731" i="30"/>
  <c r="S742" i="30"/>
  <c r="S838" i="30"/>
  <c r="S859" i="30"/>
  <c r="S906" i="30"/>
  <c r="S924" i="30"/>
  <c r="S938" i="30"/>
  <c r="S956" i="30"/>
  <c r="S963" i="30"/>
  <c r="S970" i="30"/>
  <c r="S574" i="30"/>
  <c r="S640" i="30"/>
  <c r="S702" i="30"/>
  <c r="S768" i="30"/>
  <c r="S830" i="30"/>
  <c r="S895" i="30"/>
  <c r="S918" i="30"/>
  <c r="S960" i="30"/>
  <c r="S609" i="30"/>
  <c r="S673" i="30"/>
  <c r="S737" i="30"/>
  <c r="S801" i="30"/>
  <c r="S851" i="30"/>
  <c r="S867" i="30"/>
  <c r="S899" i="30"/>
  <c r="S990" i="30"/>
  <c r="S1000" i="30"/>
  <c r="Z195" i="28"/>
  <c r="AA195" i="28" s="1"/>
  <c r="Z187" i="28"/>
  <c r="AA187" i="28" s="1"/>
  <c r="Z179" i="28"/>
  <c r="AA179" i="28" s="1"/>
  <c r="Z171" i="28"/>
  <c r="AA171" i="28" s="1"/>
  <c r="Z163" i="28"/>
  <c r="AA163" i="28" s="1"/>
  <c r="Z155" i="28"/>
  <c r="AA155" i="28" s="1"/>
  <c r="Z147" i="28"/>
  <c r="AA147" i="28" s="1"/>
  <c r="Z139" i="28"/>
  <c r="AA139" i="28" s="1"/>
  <c r="Z131" i="28"/>
  <c r="AA131" i="28" s="1"/>
  <c r="Z123" i="28"/>
  <c r="AA123" i="28" s="1"/>
  <c r="Z115" i="28"/>
  <c r="AA115" i="28" s="1"/>
  <c r="Z107" i="28"/>
  <c r="AA107" i="28" s="1"/>
  <c r="Z99" i="28"/>
  <c r="AA99" i="28" s="1"/>
  <c r="Z91" i="28"/>
  <c r="AA91" i="28" s="1"/>
  <c r="Z83" i="28"/>
  <c r="AA83" i="28" s="1"/>
  <c r="Z75" i="28"/>
  <c r="AA75" i="28" s="1"/>
  <c r="Z67" i="28"/>
  <c r="AA67" i="28" s="1"/>
  <c r="Z59" i="28"/>
  <c r="AA59" i="28" s="1"/>
  <c r="Z51" i="28"/>
  <c r="AA51" i="28" s="1"/>
  <c r="Z43" i="28"/>
  <c r="AA43" i="28" s="1"/>
  <c r="Z28" i="28"/>
  <c r="AA28" i="28" s="1"/>
  <c r="Z304" i="28"/>
  <c r="AA304" i="28" s="1"/>
  <c r="Z585" i="28"/>
  <c r="AA585" i="28" s="1"/>
  <c r="Z631" i="28"/>
  <c r="AA631" i="28" s="1"/>
  <c r="Z706" i="28"/>
  <c r="AA706" i="28" s="1"/>
  <c r="Z725" i="28"/>
  <c r="AA725" i="28" s="1"/>
  <c r="Z749" i="28"/>
  <c r="AA749" i="28" s="1"/>
  <c r="Z754" i="28"/>
  <c r="AA754" i="28" s="1"/>
  <c r="Z765" i="28"/>
  <c r="AA765" i="28" s="1"/>
  <c r="Z770" i="28"/>
  <c r="AA770" i="28" s="1"/>
  <c r="Z789" i="28"/>
  <c r="AA789" i="28" s="1"/>
  <c r="Z825" i="28"/>
  <c r="AA825" i="28" s="1"/>
  <c r="Z862" i="28"/>
  <c r="AA862" i="28" s="1"/>
  <c r="Z934" i="28"/>
  <c r="AA934" i="28" s="1"/>
  <c r="Z609" i="28"/>
  <c r="AA609" i="28" s="1"/>
  <c r="S710" i="30"/>
  <c r="Z679" i="28"/>
  <c r="AA679" i="28" s="1"/>
  <c r="S11" i="30"/>
  <c r="S114" i="30"/>
  <c r="S188" i="30"/>
  <c r="S209" i="30"/>
  <c r="S150" i="30"/>
  <c r="S183" i="30"/>
  <c r="S284" i="30"/>
  <c r="S316" i="30"/>
  <c r="S400" i="30"/>
  <c r="S416" i="30"/>
  <c r="S432" i="30"/>
  <c r="S444" i="30"/>
  <c r="S456" i="30"/>
  <c r="S52" i="30"/>
  <c r="S245" i="30"/>
  <c r="S334" i="30"/>
  <c r="S366" i="30"/>
  <c r="S398" i="30"/>
  <c r="S430" i="30"/>
  <c r="S335" i="30"/>
  <c r="S367" i="30"/>
  <c r="S399" i="30"/>
  <c r="S431" i="30"/>
  <c r="S462" i="30"/>
  <c r="S494" i="30"/>
  <c r="S559" i="30"/>
  <c r="S89" i="30"/>
  <c r="S108" i="30"/>
  <c r="S122" i="30"/>
  <c r="S149" i="30"/>
  <c r="S162" i="30"/>
  <c r="S194" i="30"/>
  <c r="S216" i="30"/>
  <c r="S228" i="30"/>
  <c r="S244" i="30"/>
  <c r="S458" i="30"/>
  <c r="S558" i="30"/>
  <c r="S501" i="30"/>
  <c r="S517" i="30"/>
  <c r="S533" i="30"/>
  <c r="S549" i="30"/>
  <c r="S565" i="30"/>
  <c r="S581" i="30"/>
  <c r="S597" i="30"/>
  <c r="S613" i="30"/>
  <c r="S629" i="30"/>
  <c r="S645" i="30"/>
  <c r="S661" i="30"/>
  <c r="S677" i="30"/>
  <c r="S693" i="30"/>
  <c r="S709" i="30"/>
  <c r="S725" i="30"/>
  <c r="S741" i="30"/>
  <c r="S757" i="30"/>
  <c r="S528" i="30"/>
  <c r="S513" i="30"/>
  <c r="S657" i="30"/>
  <c r="S712" i="30"/>
  <c r="S907" i="30"/>
  <c r="S608" i="30"/>
  <c r="S952" i="30"/>
  <c r="S760" i="30"/>
  <c r="Z587" i="28"/>
  <c r="AA587" i="28" s="1"/>
  <c r="Z661" i="28"/>
  <c r="AA661" i="28" s="1"/>
  <c r="Z773" i="28"/>
  <c r="AA773" i="28" s="1"/>
  <c r="Z827" i="28"/>
  <c r="AA827" i="28" s="1"/>
  <c r="Z826" i="28"/>
  <c r="AA826" i="28" s="1"/>
  <c r="Z838" i="28"/>
  <c r="AA838" i="28" s="1"/>
  <c r="Z881" i="28"/>
  <c r="AA881" i="28" s="1"/>
  <c r="Z902" i="28"/>
  <c r="AA902" i="28" s="1"/>
  <c r="J959" i="28"/>
  <c r="L959" i="28" s="1"/>
  <c r="S41" i="30"/>
  <c r="S285" i="30"/>
  <c r="S314" i="30"/>
  <c r="J18" i="28"/>
  <c r="S61" i="30"/>
  <c r="S286" i="30"/>
  <c r="S582" i="30"/>
  <c r="Z306" i="28"/>
  <c r="AA306" i="28" s="1"/>
  <c r="Z338" i="28"/>
  <c r="AA338" i="28" s="1"/>
  <c r="Z370" i="28"/>
  <c r="AA370" i="28" s="1"/>
  <c r="S309" i="30"/>
  <c r="S20" i="30"/>
  <c r="S24" i="30"/>
  <c r="S27" i="30"/>
  <c r="S23" i="30"/>
  <c r="S95" i="30"/>
  <c r="S104" i="30"/>
  <c r="S141" i="30"/>
  <c r="S236" i="30"/>
  <c r="S83" i="30"/>
  <c r="S224" i="30"/>
  <c r="S254" i="30"/>
  <c r="S195" i="30"/>
  <c r="S292" i="30"/>
  <c r="S308" i="30"/>
  <c r="S332" i="30"/>
  <c r="S336" i="30"/>
  <c r="S348" i="30"/>
  <c r="S352" i="30"/>
  <c r="S364" i="30"/>
  <c r="S368" i="30"/>
  <c r="S380" i="30"/>
  <c r="S384" i="30"/>
  <c r="S396" i="30"/>
  <c r="S412" i="30"/>
  <c r="S428" i="30"/>
  <c r="S472" i="30"/>
  <c r="S488" i="30"/>
  <c r="S255" i="30"/>
  <c r="S350" i="30"/>
  <c r="S382" i="30"/>
  <c r="S414" i="30"/>
  <c r="S446" i="30"/>
  <c r="S221" i="30"/>
  <c r="S312" i="30"/>
  <c r="S343" i="30"/>
  <c r="S359" i="30"/>
  <c r="S391" i="30"/>
  <c r="S407" i="30"/>
  <c r="S423" i="30"/>
  <c r="S478" i="30"/>
  <c r="S486" i="30"/>
  <c r="S527" i="30"/>
  <c r="S591" i="30"/>
  <c r="S623" i="30"/>
  <c r="S655" i="30"/>
  <c r="S671" i="30"/>
  <c r="S703" i="30"/>
  <c r="S57" i="30"/>
  <c r="S73" i="30"/>
  <c r="S81" i="30"/>
  <c r="S112" i="30"/>
  <c r="S67" i="30"/>
  <c r="S137" i="30"/>
  <c r="S142" i="30"/>
  <c r="S119" i="30"/>
  <c r="S152" i="30"/>
  <c r="S157" i="30"/>
  <c r="S173" i="30"/>
  <c r="S189" i="30"/>
  <c r="S200" i="30"/>
  <c r="S205" i="30"/>
  <c r="S155" i="30"/>
  <c r="S210" i="30"/>
  <c r="S233" i="30"/>
  <c r="S240" i="30"/>
  <c r="S249" i="30"/>
  <c r="S256" i="30"/>
  <c r="S167" i="30"/>
  <c r="S117" i="30"/>
  <c r="S474" i="30"/>
  <c r="S490" i="30"/>
  <c r="S686" i="30"/>
  <c r="S814" i="30"/>
  <c r="S524" i="30"/>
  <c r="S540" i="30"/>
  <c r="S556" i="30"/>
  <c r="S572" i="30"/>
  <c r="S588" i="30"/>
  <c r="S604" i="30"/>
  <c r="S620" i="30"/>
  <c r="S652" i="30"/>
  <c r="S668" i="30"/>
  <c r="S700" i="30"/>
  <c r="S716" i="30"/>
  <c r="S732" i="30"/>
  <c r="S748" i="30"/>
  <c r="S773" i="30"/>
  <c r="S780" i="30"/>
  <c r="S789" i="30"/>
  <c r="S796" i="30"/>
  <c r="S805" i="30"/>
  <c r="S812" i="30"/>
  <c r="S821" i="30"/>
  <c r="S828" i="30"/>
  <c r="S837" i="30"/>
  <c r="S854" i="30"/>
  <c r="S870" i="30"/>
  <c r="S876" i="30"/>
  <c r="S886" i="30"/>
  <c r="S902" i="30"/>
  <c r="S497" i="30"/>
  <c r="S505" i="30"/>
  <c r="S584" i="30"/>
  <c r="S646" i="30"/>
  <c r="S761" i="30"/>
  <c r="S808" i="30"/>
  <c r="S843" i="30"/>
  <c r="S670" i="30"/>
  <c r="S736" i="30"/>
  <c r="S798" i="30"/>
  <c r="S847" i="30"/>
  <c r="S920" i="30"/>
  <c r="S942" i="30"/>
  <c r="S974" i="30"/>
  <c r="S632" i="30"/>
  <c r="S986" i="30"/>
  <c r="S887" i="30"/>
  <c r="S49" i="30"/>
  <c r="S60" i="30"/>
  <c r="S64" i="30"/>
  <c r="S70" i="30"/>
  <c r="S42" i="30"/>
  <c r="S120" i="30"/>
  <c r="S124" i="30"/>
  <c r="S87" i="30"/>
  <c r="S118" i="30"/>
  <c r="S164" i="30"/>
  <c r="S185" i="30"/>
  <c r="S125" i="30"/>
  <c r="S187" i="30"/>
  <c r="S219" i="30"/>
  <c r="S242" i="30"/>
  <c r="S250" i="30"/>
  <c r="S258" i="30"/>
  <c r="S101" i="30"/>
  <c r="S230" i="30"/>
  <c r="S246" i="30"/>
  <c r="S262" i="30"/>
  <c r="S151" i="30"/>
  <c r="S459" i="30"/>
  <c r="S464" i="30"/>
  <c r="S475" i="30"/>
  <c r="S480" i="30"/>
  <c r="S491" i="30"/>
  <c r="S496" i="30"/>
  <c r="S247" i="30"/>
  <c r="S338" i="30"/>
  <c r="S346" i="30"/>
  <c r="S354" i="30"/>
  <c r="S362" i="30"/>
  <c r="S370" i="30"/>
  <c r="S378" i="30"/>
  <c r="S386" i="30"/>
  <c r="S394" i="30"/>
  <c r="S402" i="30"/>
  <c r="S410" i="30"/>
  <c r="S418" i="30"/>
  <c r="S426" i="30"/>
  <c r="S434" i="30"/>
  <c r="S442" i="30"/>
  <c r="S450" i="30"/>
  <c r="S237" i="30"/>
  <c r="S331" i="30"/>
  <c r="S339" i="30"/>
  <c r="S347" i="30"/>
  <c r="S355" i="30"/>
  <c r="S363" i="30"/>
  <c r="S371" i="30"/>
  <c r="S387" i="30"/>
  <c r="S395" i="30"/>
  <c r="S403" i="30"/>
  <c r="S419" i="30"/>
  <c r="S435" i="30"/>
  <c r="S451" i="30"/>
  <c r="S503" i="30"/>
  <c r="S519" i="30"/>
  <c r="S551" i="30"/>
  <c r="S679" i="30"/>
  <c r="S791" i="30"/>
  <c r="S823" i="30"/>
  <c r="S850" i="30"/>
  <c r="S866" i="30"/>
  <c r="S872" i="30"/>
  <c r="S898" i="30"/>
  <c r="S904" i="30"/>
  <c r="S550" i="30"/>
  <c r="S569" i="30"/>
  <c r="S616" i="30"/>
  <c r="S678" i="30"/>
  <c r="S697" i="30"/>
  <c r="S744" i="30"/>
  <c r="S774" i="30"/>
  <c r="S785" i="30"/>
  <c r="S840" i="30"/>
  <c r="S891" i="30"/>
  <c r="S908" i="30"/>
  <c r="S915" i="30"/>
  <c r="S922" i="30"/>
  <c r="S940" i="30"/>
  <c r="S947" i="30"/>
  <c r="S954" i="30"/>
  <c r="S972" i="30"/>
  <c r="S463" i="30"/>
  <c r="S576" i="30"/>
  <c r="S638" i="30"/>
  <c r="S704" i="30"/>
  <c r="S766" i="30"/>
  <c r="S832" i="30"/>
  <c r="S863" i="30"/>
  <c r="S912" i="30"/>
  <c r="S944" i="30"/>
  <c r="S966" i="30"/>
  <c r="S454" i="30"/>
  <c r="S577" i="30"/>
  <c r="S641" i="30"/>
  <c r="S705" i="30"/>
  <c r="S769" i="30"/>
  <c r="S833" i="30"/>
  <c r="S978" i="30"/>
  <c r="S903" i="30"/>
  <c r="S976" i="30"/>
  <c r="Z303" i="28"/>
  <c r="AA303" i="28" s="1"/>
  <c r="Z295" i="28"/>
  <c r="AA295" i="28" s="1"/>
  <c r="Z287" i="28"/>
  <c r="AA287" i="28" s="1"/>
  <c r="Z279" i="28"/>
  <c r="AA279" i="28" s="1"/>
  <c r="Z271" i="28"/>
  <c r="AA271" i="28" s="1"/>
  <c r="Z263" i="28"/>
  <c r="AA263" i="28" s="1"/>
  <c r="Z255" i="28"/>
  <c r="AA255" i="28" s="1"/>
  <c r="Z247" i="28"/>
  <c r="AA247" i="28" s="1"/>
  <c r="Z239" i="28"/>
  <c r="AA239" i="28" s="1"/>
  <c r="Z231" i="28"/>
  <c r="AA231" i="28" s="1"/>
  <c r="Z223" i="28"/>
  <c r="AA223" i="28" s="1"/>
  <c r="Z215" i="28"/>
  <c r="AA215" i="28" s="1"/>
  <c r="Z207" i="28"/>
  <c r="AA207" i="28" s="1"/>
  <c r="Z199" i="28"/>
  <c r="AA199" i="28" s="1"/>
  <c r="Z191" i="28"/>
  <c r="AA191" i="28" s="1"/>
  <c r="Z183" i="28"/>
  <c r="AA183" i="28" s="1"/>
  <c r="Z175" i="28"/>
  <c r="AA175" i="28" s="1"/>
  <c r="Z167" i="28"/>
  <c r="AA167" i="28" s="1"/>
  <c r="Z159" i="28"/>
  <c r="AA159" i="28" s="1"/>
  <c r="Z151" i="28"/>
  <c r="AA151" i="28" s="1"/>
  <c r="Z143" i="28"/>
  <c r="AA143" i="28" s="1"/>
  <c r="Z135" i="28"/>
  <c r="AA135" i="28" s="1"/>
  <c r="Z127" i="28"/>
  <c r="AA127" i="28" s="1"/>
  <c r="Z119" i="28"/>
  <c r="AA119" i="28" s="1"/>
  <c r="Z111" i="28"/>
  <c r="AA111" i="28" s="1"/>
  <c r="Z103" i="28"/>
  <c r="AA103" i="28" s="1"/>
  <c r="Z95" i="28"/>
  <c r="AA95" i="28" s="1"/>
  <c r="Z87" i="28"/>
  <c r="AA87" i="28" s="1"/>
  <c r="Z79" i="28"/>
  <c r="AA79" i="28" s="1"/>
  <c r="Z71" i="28"/>
  <c r="AA71" i="28" s="1"/>
  <c r="Z63" i="28"/>
  <c r="AA63" i="28" s="1"/>
  <c r="Z55" i="28"/>
  <c r="AA55" i="28" s="1"/>
  <c r="Z47" i="28"/>
  <c r="AA47" i="28" s="1"/>
  <c r="Z39" i="28"/>
  <c r="AA39" i="28" s="1"/>
  <c r="Z25" i="28"/>
  <c r="AA25" i="28" s="1"/>
  <c r="Z29" i="28"/>
  <c r="AA29" i="28" s="1"/>
  <c r="Z33" i="28"/>
  <c r="AA33" i="28" s="1"/>
  <c r="J431" i="28"/>
  <c r="J435" i="28"/>
  <c r="M435" i="28" s="1"/>
  <c r="J447" i="28"/>
  <c r="Z484" i="28"/>
  <c r="AA484" i="28" s="1"/>
  <c r="Z457" i="28"/>
  <c r="AA457" i="28" s="1"/>
  <c r="Z476" i="28"/>
  <c r="AA476" i="28" s="1"/>
  <c r="J600" i="28"/>
  <c r="M600" i="28" s="1"/>
  <c r="Z604" i="28"/>
  <c r="AA604" i="28" s="1"/>
  <c r="Z650" i="28"/>
  <c r="AA650" i="28" s="1"/>
  <c r="Z674" i="28"/>
  <c r="AA674" i="28" s="1"/>
  <c r="Z685" i="28"/>
  <c r="AA685" i="28" s="1"/>
  <c r="Z690" i="28"/>
  <c r="AA690" i="28" s="1"/>
  <c r="Z709" i="28"/>
  <c r="AA709" i="28" s="1"/>
  <c r="Z733" i="28"/>
  <c r="AA733" i="28" s="1"/>
  <c r="Z738" i="28"/>
  <c r="AA738" i="28" s="1"/>
  <c r="Z757" i="28"/>
  <c r="AA757" i="28" s="1"/>
  <c r="Z762" i="28"/>
  <c r="AA762" i="28" s="1"/>
  <c r="Z781" i="28"/>
  <c r="AA781" i="28" s="1"/>
  <c r="Z786" i="28"/>
  <c r="AA786" i="28" s="1"/>
  <c r="Z797" i="28"/>
  <c r="AA797" i="28" s="1"/>
  <c r="J671" i="28"/>
  <c r="M671" i="28" s="1"/>
  <c r="Z699" i="28"/>
  <c r="AA699" i="28" s="1"/>
  <c r="Z870" i="28"/>
  <c r="AA870" i="28" s="1"/>
  <c r="Z926" i="28"/>
  <c r="AA926" i="28" s="1"/>
  <c r="Z942" i="28"/>
  <c r="AA942" i="28" s="1"/>
  <c r="Z982" i="28"/>
  <c r="AA982" i="28" s="1"/>
  <c r="Z998" i="28"/>
  <c r="AA998" i="28" s="1"/>
  <c r="Z864" i="28"/>
  <c r="AA864" i="28" s="1"/>
  <c r="Z992" i="28"/>
  <c r="AA992" i="28" s="1"/>
  <c r="S131" i="30"/>
  <c r="S293" i="30"/>
  <c r="Z542" i="28"/>
  <c r="AA542" i="28" s="1"/>
  <c r="Z574" i="28"/>
  <c r="AA574" i="28" s="1"/>
  <c r="Z578" i="28"/>
  <c r="AA578" i="28" s="1"/>
  <c r="S975" i="30"/>
  <c r="J10" i="28"/>
  <c r="M10" i="28" s="1"/>
  <c r="Z532" i="28"/>
  <c r="AA532" i="28" s="1"/>
  <c r="Z562" i="28"/>
  <c r="AA562" i="28" s="1"/>
  <c r="Z538" i="28"/>
  <c r="AA538" i="28" s="1"/>
  <c r="Z671" i="28"/>
  <c r="AA671" i="28" s="1"/>
  <c r="Z458" i="28"/>
  <c r="AA458" i="28" s="1"/>
  <c r="Z641" i="28"/>
  <c r="AA641" i="28" s="1"/>
  <c r="Z711" i="28"/>
  <c r="AA711" i="28" s="1"/>
  <c r="Z863" i="28"/>
  <c r="AA863" i="28" s="1"/>
  <c r="J8" i="28"/>
  <c r="L8" i="28" s="1"/>
  <c r="Z494" i="28"/>
  <c r="AA494" i="28" s="1"/>
  <c r="Z544" i="28"/>
  <c r="AA544" i="28" s="1"/>
  <c r="J16" i="28"/>
  <c r="L16" i="28" s="1"/>
  <c r="J450" i="28"/>
  <c r="Z502" i="28"/>
  <c r="AA502" i="28" s="1"/>
  <c r="Z554" i="28"/>
  <c r="AA554" i="28" s="1"/>
  <c r="Z454" i="28"/>
  <c r="AA454" i="28" s="1"/>
  <c r="Z895" i="28"/>
  <c r="AA895" i="28" s="1"/>
  <c r="Z991" i="28"/>
  <c r="AA991" i="28" s="1"/>
  <c r="J20" i="28"/>
  <c r="Z510" i="28"/>
  <c r="AA510" i="28" s="1"/>
  <c r="Z526" i="28"/>
  <c r="AA526" i="28" s="1"/>
  <c r="Z558" i="28"/>
  <c r="AA558" i="28" s="1"/>
  <c r="Z481" i="28"/>
  <c r="AA481" i="28" s="1"/>
  <c r="Z546" i="28"/>
  <c r="AA546" i="28" s="1"/>
  <c r="Z723" i="28"/>
  <c r="AA723" i="28" s="1"/>
  <c r="Z855" i="28"/>
  <c r="AA855" i="28" s="1"/>
  <c r="Z919" i="28"/>
  <c r="AA919" i="28" s="1"/>
  <c r="Z983" i="28"/>
  <c r="AA983" i="28" s="1"/>
  <c r="J12" i="28"/>
  <c r="J576" i="28"/>
  <c r="Z831" i="28"/>
  <c r="AA831" i="28" s="1"/>
  <c r="Z959" i="28"/>
  <c r="AA959" i="28" s="1"/>
  <c r="J458" i="28"/>
  <c r="M458" i="28" s="1"/>
  <c r="Z743" i="28"/>
  <c r="AA743" i="28" s="1"/>
  <c r="J554" i="28"/>
  <c r="Z775" i="28"/>
  <c r="AA775" i="28" s="1"/>
  <c r="S8" i="30"/>
  <c r="S35" i="30"/>
  <c r="S50" i="30"/>
  <c r="S32" i="30"/>
  <c r="S66" i="30"/>
  <c r="S105" i="30"/>
  <c r="S110" i="30"/>
  <c r="S126" i="30"/>
  <c r="S111" i="30"/>
  <c r="S161" i="30"/>
  <c r="S177" i="30"/>
  <c r="S193" i="30"/>
  <c r="S275" i="30"/>
  <c r="S291" i="30"/>
  <c r="S307" i="30"/>
  <c r="S323" i="30"/>
  <c r="S229" i="30"/>
  <c r="S211" i="30"/>
  <c r="S251" i="30"/>
  <c r="S270" i="30"/>
  <c r="S319" i="30"/>
  <c r="S379" i="30"/>
  <c r="S411" i="30"/>
  <c r="S427" i="30"/>
  <c r="S443" i="30"/>
  <c r="S461" i="30"/>
  <c r="S469" i="30"/>
  <c r="S477" i="30"/>
  <c r="S485" i="30"/>
  <c r="S493" i="30"/>
  <c r="S341" i="30"/>
  <c r="S357" i="30"/>
  <c r="S373" i="30"/>
  <c r="S389" i="30"/>
  <c r="S405" i="30"/>
  <c r="S421" i="30"/>
  <c r="S437" i="30"/>
  <c r="S453" i="30"/>
  <c r="S498" i="30"/>
  <c r="S530" i="30"/>
  <c r="S562" i="30"/>
  <c r="S578" i="30"/>
  <c r="S594" i="30"/>
  <c r="S610" i="30"/>
  <c r="S626" i="30"/>
  <c r="S642" i="30"/>
  <c r="S658" i="30"/>
  <c r="S674" i="30"/>
  <c r="S690" i="30"/>
  <c r="S706" i="30"/>
  <c r="S722" i="30"/>
  <c r="S738" i="30"/>
  <c r="S754" i="30"/>
  <c r="S770" i="30"/>
  <c r="S786" i="30"/>
  <c r="S802" i="30"/>
  <c r="S818" i="30"/>
  <c r="S834" i="30"/>
  <c r="S845" i="30"/>
  <c r="S861" i="30"/>
  <c r="S877" i="30"/>
  <c r="S893" i="30"/>
  <c r="S287" i="30"/>
  <c r="S489" i="30"/>
  <c r="S518" i="30"/>
  <c r="S561" i="30"/>
  <c r="S635" i="30"/>
  <c r="S689" i="30"/>
  <c r="S763" i="30"/>
  <c r="S817" i="30"/>
  <c r="S553" i="30"/>
  <c r="S627" i="30"/>
  <c r="S681" i="30"/>
  <c r="S755" i="30"/>
  <c r="S809" i="30"/>
  <c r="S929" i="30"/>
  <c r="S961" i="30"/>
  <c r="S495" i="30"/>
  <c r="S523" i="30"/>
  <c r="S988" i="30"/>
  <c r="S981" i="30"/>
  <c r="S997" i="30"/>
  <c r="S98" i="30"/>
  <c r="S345" i="30"/>
  <c r="S361" i="30"/>
  <c r="S377" i="30"/>
  <c r="S393" i="30"/>
  <c r="S409" i="30"/>
  <c r="S425" i="30"/>
  <c r="S441" i="30"/>
  <c r="S506" i="30"/>
  <c r="S538" i="30"/>
  <c r="S9" i="30"/>
  <c r="S465" i="30"/>
  <c r="S259" i="30"/>
  <c r="S510" i="30"/>
  <c r="S542" i="30"/>
  <c r="S585" i="30"/>
  <c r="S659" i="30"/>
  <c r="S713" i="30"/>
  <c r="S787" i="30"/>
  <c r="S841" i="30"/>
  <c r="S499" i="30"/>
  <c r="S531" i="30"/>
  <c r="S790" i="30"/>
  <c r="S63" i="30"/>
  <c r="S82" i="30"/>
  <c r="S113" i="30"/>
  <c r="S34" i="30"/>
  <c r="S29" i="30"/>
  <c r="S69" i="30"/>
  <c r="S85" i="30"/>
  <c r="S99" i="30"/>
  <c r="S107" i="30"/>
  <c r="S115" i="30"/>
  <c r="S123" i="30"/>
  <c r="S21" i="30"/>
  <c r="S51" i="30"/>
  <c r="S121" i="30"/>
  <c r="S102" i="30"/>
  <c r="S59" i="30"/>
  <c r="S127" i="30"/>
  <c r="S153" i="30"/>
  <c r="S169" i="30"/>
  <c r="S201" i="30"/>
  <c r="S191" i="30"/>
  <c r="S225" i="30"/>
  <c r="S253" i="30"/>
  <c r="S468" i="30"/>
  <c r="S484" i="30"/>
  <c r="S213" i="30"/>
  <c r="S267" i="30"/>
  <c r="S283" i="30"/>
  <c r="S299" i="30"/>
  <c r="S315" i="30"/>
  <c r="S261" i="30"/>
  <c r="S328" i="30"/>
  <c r="S320" i="30"/>
  <c r="S375" i="30"/>
  <c r="S439" i="30"/>
  <c r="S470" i="30"/>
  <c r="S333" i="30"/>
  <c r="S349" i="30"/>
  <c r="S365" i="30"/>
  <c r="S381" i="30"/>
  <c r="S397" i="30"/>
  <c r="S413" i="30"/>
  <c r="S429" i="30"/>
  <c r="S445" i="30"/>
  <c r="S514" i="30"/>
  <c r="S546" i="30"/>
  <c r="S554" i="30"/>
  <c r="S570" i="30"/>
  <c r="S586" i="30"/>
  <c r="S602" i="30"/>
  <c r="S618" i="30"/>
  <c r="S634" i="30"/>
  <c r="S650" i="30"/>
  <c r="S666" i="30"/>
  <c r="S682" i="30"/>
  <c r="S698" i="30"/>
  <c r="S714" i="30"/>
  <c r="S730" i="30"/>
  <c r="S746" i="30"/>
  <c r="S762" i="30"/>
  <c r="S778" i="30"/>
  <c r="S794" i="30"/>
  <c r="S810" i="30"/>
  <c r="S826" i="30"/>
  <c r="S853" i="30"/>
  <c r="S869" i="30"/>
  <c r="S885" i="30"/>
  <c r="S901" i="30"/>
  <c r="S288" i="30"/>
  <c r="S302" i="30"/>
  <c r="S473" i="30"/>
  <c r="S502" i="30"/>
  <c r="S534" i="30"/>
  <c r="S571" i="30"/>
  <c r="S648" i="30"/>
  <c r="S665" i="30"/>
  <c r="S699" i="30"/>
  <c r="S776" i="30"/>
  <c r="S793" i="30"/>
  <c r="S827" i="30"/>
  <c r="S277" i="30"/>
  <c r="S318" i="30"/>
  <c r="S563" i="30"/>
  <c r="S617" i="30"/>
  <c r="S672" i="30"/>
  <c r="S691" i="30"/>
  <c r="S745" i="30"/>
  <c r="S800" i="30"/>
  <c r="S819" i="30"/>
  <c r="S913" i="30"/>
  <c r="S945" i="30"/>
  <c r="S950" i="30"/>
  <c r="S994" i="30"/>
  <c r="S1004" i="30"/>
  <c r="S726" i="30"/>
  <c r="S909" i="30"/>
  <c r="S941" i="30"/>
  <c r="S973" i="30"/>
  <c r="S74" i="30"/>
  <c r="S90" i="30"/>
  <c r="S15" i="30"/>
  <c r="S13" i="30"/>
  <c r="S39" i="30"/>
  <c r="S54" i="30"/>
  <c r="S17" i="30"/>
  <c r="S36" i="30"/>
  <c r="S55" i="30"/>
  <c r="S56" i="30"/>
  <c r="S62" i="30"/>
  <c r="S30" i="30"/>
  <c r="S25" i="30"/>
  <c r="S58" i="30"/>
  <c r="S78" i="30"/>
  <c r="S86" i="30"/>
  <c r="S94" i="30"/>
  <c r="S103" i="30"/>
  <c r="S165" i="30"/>
  <c r="S181" i="30"/>
  <c r="S197" i="30"/>
  <c r="S171" i="30"/>
  <c r="S227" i="30"/>
  <c r="S260" i="30"/>
  <c r="S217" i="30"/>
  <c r="S241" i="30"/>
  <c r="S257" i="30"/>
  <c r="S466" i="30"/>
  <c r="S482" i="30"/>
  <c r="S280" i="30"/>
  <c r="S457" i="30"/>
  <c r="S271" i="30"/>
  <c r="S337" i="30"/>
  <c r="S353" i="30"/>
  <c r="S369" i="30"/>
  <c r="S385" i="30"/>
  <c r="S401" i="30"/>
  <c r="S417" i="30"/>
  <c r="S433" i="30"/>
  <c r="S449" i="30"/>
  <c r="S522" i="30"/>
  <c r="S849" i="30"/>
  <c r="S865" i="30"/>
  <c r="S881" i="30"/>
  <c r="S897" i="30"/>
  <c r="S19" i="30"/>
  <c r="S207" i="30"/>
  <c r="S481" i="30"/>
  <c r="S303" i="30"/>
  <c r="S526" i="30"/>
  <c r="S593" i="30"/>
  <c r="S667" i="30"/>
  <c r="S721" i="30"/>
  <c r="S795" i="30"/>
  <c r="S595" i="30"/>
  <c r="S649" i="30"/>
  <c r="S723" i="30"/>
  <c r="S777" i="30"/>
  <c r="S905" i="30"/>
  <c r="S937" i="30"/>
  <c r="S969" i="30"/>
  <c r="S515" i="30"/>
  <c r="S547" i="30"/>
  <c r="S555" i="30"/>
  <c r="S587" i="30"/>
  <c r="S619" i="30"/>
  <c r="S651" i="30"/>
  <c r="S683" i="30"/>
  <c r="S715" i="30"/>
  <c r="S747" i="30"/>
  <c r="S779" i="30"/>
  <c r="S811" i="30"/>
  <c r="S304" i="30"/>
  <c r="S675" i="30"/>
  <c r="S739" i="30"/>
  <c r="J39" i="28"/>
  <c r="J47" i="28"/>
  <c r="J55" i="28"/>
  <c r="J63" i="28"/>
  <c r="J71" i="28"/>
  <c r="J79" i="28"/>
  <c r="J87" i="28"/>
  <c r="J95" i="28"/>
  <c r="J103" i="28"/>
  <c r="J111" i="28"/>
  <c r="J119" i="28"/>
  <c r="J127" i="28"/>
  <c r="J135" i="28"/>
  <c r="J143" i="28"/>
  <c r="J151" i="28"/>
  <c r="J159" i="28"/>
  <c r="J167" i="28"/>
  <c r="J175" i="28"/>
  <c r="J183" i="28"/>
  <c r="J191" i="28"/>
  <c r="J199" i="28"/>
  <c r="J207" i="28"/>
  <c r="J215" i="28"/>
  <c r="J223" i="28"/>
  <c r="J231" i="28"/>
  <c r="J239" i="28"/>
  <c r="J247" i="28"/>
  <c r="J255" i="28"/>
  <c r="J263" i="28"/>
  <c r="J271" i="28"/>
  <c r="J279" i="28"/>
  <c r="J287" i="28"/>
  <c r="J295" i="28"/>
  <c r="J303" i="28"/>
  <c r="J309" i="28"/>
  <c r="J317" i="28"/>
  <c r="J325" i="28"/>
  <c r="J333" i="28"/>
  <c r="J341" i="28"/>
  <c r="J349" i="28"/>
  <c r="J357" i="28"/>
  <c r="J365" i="28"/>
  <c r="J373" i="28"/>
  <c r="J381" i="28"/>
  <c r="J389" i="28"/>
  <c r="J397" i="28"/>
  <c r="J405" i="28"/>
  <c r="J413" i="28"/>
  <c r="J421" i="28"/>
  <c r="J429" i="28"/>
  <c r="J318" i="28"/>
  <c r="L318" i="28" s="1"/>
  <c r="J350" i="28"/>
  <c r="J382" i="28"/>
  <c r="N382" i="28" s="1"/>
  <c r="J390" i="28"/>
  <c r="J398" i="28"/>
  <c r="M398" i="28" s="1"/>
  <c r="J406" i="28"/>
  <c r="J414" i="28"/>
  <c r="J422" i="28"/>
  <c r="J430" i="28"/>
  <c r="L430" i="28" s="1"/>
  <c r="J471" i="28"/>
  <c r="L471" i="28" s="1"/>
  <c r="J486" i="28"/>
  <c r="N486" i="28" s="1"/>
  <c r="J332" i="28"/>
  <c r="J364" i="28"/>
  <c r="N364" i="28" s="1"/>
  <c r="J314" i="28"/>
  <c r="N314" i="28" s="1"/>
  <c r="J346" i="28"/>
  <c r="J378" i="28"/>
  <c r="Z26" i="28"/>
  <c r="AA26" i="28" s="1"/>
  <c r="J328" i="28"/>
  <c r="M328" i="28" s="1"/>
  <c r="J392" i="28"/>
  <c r="J424" i="28"/>
  <c r="L424" i="28" s="1"/>
  <c r="J216" i="28"/>
  <c r="N216" i="28" s="1"/>
  <c r="J320" i="28"/>
  <c r="N320" i="28" s="1"/>
  <c r="J503" i="28"/>
  <c r="J535" i="28"/>
  <c r="Z224" i="28"/>
  <c r="AA224" i="28" s="1"/>
  <c r="Z288" i="28"/>
  <c r="AA288" i="28" s="1"/>
  <c r="J489" i="28"/>
  <c r="J521" i="28"/>
  <c r="M521" i="28" s="1"/>
  <c r="J240" i="28"/>
  <c r="N240" i="28" s="1"/>
  <c r="J272" i="28"/>
  <c r="M272" i="28" s="1"/>
  <c r="J488" i="28"/>
  <c r="J509" i="28"/>
  <c r="M509" i="28" s="1"/>
  <c r="J541" i="28"/>
  <c r="M541" i="28" s="1"/>
  <c r="J499" i="28"/>
  <c r="M499" i="28" s="1"/>
  <c r="J559" i="28"/>
  <c r="J575" i="28"/>
  <c r="M575" i="28" s="1"/>
  <c r="J483" i="28"/>
  <c r="J491" i="28"/>
  <c r="J553" i="28"/>
  <c r="J580" i="28"/>
  <c r="J606" i="28"/>
  <c r="J630" i="28"/>
  <c r="J547" i="28"/>
  <c r="J579" i="28"/>
  <c r="M579" i="28" s="1"/>
  <c r="J618" i="28"/>
  <c r="N618" i="28" s="1"/>
  <c r="J571" i="28"/>
  <c r="M571" i="28" s="1"/>
  <c r="J352" i="28"/>
  <c r="J603" i="28"/>
  <c r="L603" i="28" s="1"/>
  <c r="J676" i="28"/>
  <c r="J708" i="28"/>
  <c r="J724" i="28"/>
  <c r="J756" i="28"/>
  <c r="J788" i="28"/>
  <c r="J820" i="28"/>
  <c r="N820" i="28" s="1"/>
  <c r="J805" i="28"/>
  <c r="J657" i="28"/>
  <c r="L657" i="28" s="1"/>
  <c r="J683" i="28"/>
  <c r="J715" i="28"/>
  <c r="N715" i="28" s="1"/>
  <c r="J747" i="28"/>
  <c r="J779" i="28"/>
  <c r="N779" i="28" s="1"/>
  <c r="J824" i="28"/>
  <c r="J828" i="28"/>
  <c r="J860" i="28"/>
  <c r="J892" i="28"/>
  <c r="J924" i="28"/>
  <c r="J956" i="28"/>
  <c r="J988" i="28"/>
  <c r="J681" i="28"/>
  <c r="L681" i="28" s="1"/>
  <c r="J713" i="28"/>
  <c r="J745" i="28"/>
  <c r="J777" i="28"/>
  <c r="N777" i="28" s="1"/>
  <c r="J807" i="28"/>
  <c r="J832" i="28"/>
  <c r="J864" i="28"/>
  <c r="J896" i="28"/>
  <c r="J928" i="28"/>
  <c r="J960" i="28"/>
  <c r="J992" i="28"/>
  <c r="J662" i="28"/>
  <c r="J696" i="28"/>
  <c r="J743" i="28"/>
  <c r="N743" i="28" s="1"/>
  <c r="J821" i="28"/>
  <c r="J847" i="28"/>
  <c r="N847" i="28" s="1"/>
  <c r="J879" i="28"/>
  <c r="N879" i="28" s="1"/>
  <c r="J911" i="28"/>
  <c r="N911" i="28" s="1"/>
  <c r="J943" i="28"/>
  <c r="J975" i="28"/>
  <c r="N975" i="28" s="1"/>
  <c r="J643" i="28"/>
  <c r="J997" i="28"/>
  <c r="L997" i="28" s="1"/>
  <c r="J663" i="28"/>
  <c r="N663" i="28" s="1"/>
  <c r="J810" i="28"/>
  <c r="N810" i="28" s="1"/>
  <c r="J837" i="28"/>
  <c r="L837" i="28" s="1"/>
  <c r="J869" i="28"/>
  <c r="L869" i="28" s="1"/>
  <c r="J901" i="28"/>
  <c r="L901" i="28" s="1"/>
  <c r="J933" i="28"/>
  <c r="J989" i="28"/>
  <c r="L989" i="28" s="1"/>
  <c r="S643" i="30"/>
  <c r="S694" i="30"/>
  <c r="S933" i="30"/>
  <c r="S965" i="30"/>
  <c r="S630" i="30"/>
  <c r="S758" i="30"/>
  <c r="J21" i="28"/>
  <c r="L21" i="28" s="1"/>
  <c r="J25" i="28"/>
  <c r="J29" i="28"/>
  <c r="L29" i="28" s="1"/>
  <c r="J33" i="28"/>
  <c r="N33" i="28" s="1"/>
  <c r="J37" i="28"/>
  <c r="N37" i="28" s="1"/>
  <c r="J45" i="28"/>
  <c r="J53" i="28"/>
  <c r="N53" i="28" s="1"/>
  <c r="J61" i="28"/>
  <c r="N61" i="28" s="1"/>
  <c r="J69" i="28"/>
  <c r="N69" i="28" s="1"/>
  <c r="J77" i="28"/>
  <c r="J85" i="28"/>
  <c r="N85" i="28" s="1"/>
  <c r="J93" i="28"/>
  <c r="N93" i="28" s="1"/>
  <c r="J101" i="28"/>
  <c r="N101" i="28" s="1"/>
  <c r="J109" i="28"/>
  <c r="J117" i="28"/>
  <c r="N117" i="28" s="1"/>
  <c r="J125" i="28"/>
  <c r="N125" i="28" s="1"/>
  <c r="J133" i="28"/>
  <c r="N133" i="28" s="1"/>
  <c r="J141" i="28"/>
  <c r="J149" i="28"/>
  <c r="N149" i="28" s="1"/>
  <c r="J157" i="28"/>
  <c r="N157" i="28" s="1"/>
  <c r="J165" i="28"/>
  <c r="N165" i="28" s="1"/>
  <c r="J173" i="28"/>
  <c r="J181" i="28"/>
  <c r="N181" i="28" s="1"/>
  <c r="J189" i="28"/>
  <c r="N189" i="28" s="1"/>
  <c r="J197" i="28"/>
  <c r="N197" i="28" s="1"/>
  <c r="J205" i="28"/>
  <c r="J213" i="28"/>
  <c r="J221" i="28"/>
  <c r="N221" i="28" s="1"/>
  <c r="J229" i="28"/>
  <c r="N229" i="28" s="1"/>
  <c r="J237" i="28"/>
  <c r="J245" i="28"/>
  <c r="J253" i="28"/>
  <c r="N253" i="28" s="1"/>
  <c r="J261" i="28"/>
  <c r="N261" i="28" s="1"/>
  <c r="J269" i="28"/>
  <c r="J277" i="28"/>
  <c r="J285" i="28"/>
  <c r="N285" i="28" s="1"/>
  <c r="J293" i="28"/>
  <c r="N293" i="28" s="1"/>
  <c r="J301" i="28"/>
  <c r="J311" i="28"/>
  <c r="J319" i="28"/>
  <c r="N319" i="28" s="1"/>
  <c r="J327" i="28"/>
  <c r="N327" i="28" s="1"/>
  <c r="J335" i="28"/>
  <c r="J343" i="28"/>
  <c r="J351" i="28"/>
  <c r="N351" i="28" s="1"/>
  <c r="J359" i="28"/>
  <c r="N359" i="28" s="1"/>
  <c r="J367" i="28"/>
  <c r="J375" i="28"/>
  <c r="J383" i="28"/>
  <c r="N383" i="28" s="1"/>
  <c r="J391" i="28"/>
  <c r="N391" i="28" s="1"/>
  <c r="J399" i="28"/>
  <c r="J407" i="28"/>
  <c r="J415" i="28"/>
  <c r="N415" i="28" s="1"/>
  <c r="J423" i="28"/>
  <c r="N423" i="28" s="1"/>
  <c r="J9" i="28"/>
  <c r="N9" i="28" s="1"/>
  <c r="J17" i="28"/>
  <c r="J433" i="28"/>
  <c r="L433" i="28" s="1"/>
  <c r="J437" i="28"/>
  <c r="J441" i="28"/>
  <c r="J445" i="28"/>
  <c r="L445" i="28" s="1"/>
  <c r="Z24" i="28"/>
  <c r="AA24" i="28" s="1"/>
  <c r="Z32" i="28"/>
  <c r="AA32" i="28" s="1"/>
  <c r="Z36" i="28"/>
  <c r="AA36" i="28" s="1"/>
  <c r="J22" i="28"/>
  <c r="N22" i="28" s="1"/>
  <c r="J310" i="28"/>
  <c r="M310" i="28" s="1"/>
  <c r="J342" i="28"/>
  <c r="J374" i="28"/>
  <c r="J479" i="28"/>
  <c r="L479" i="28" s="1"/>
  <c r="J34" i="28"/>
  <c r="N34" i="28" s="1"/>
  <c r="J38" i="28"/>
  <c r="N38" i="28" s="1"/>
  <c r="Z42" i="28"/>
  <c r="AA42" i="28" s="1"/>
  <c r="J46" i="28"/>
  <c r="N46" i="28" s="1"/>
  <c r="Z50" i="28"/>
  <c r="AA50" i="28" s="1"/>
  <c r="J54" i="28"/>
  <c r="N54" i="28" s="1"/>
  <c r="Z58" i="28"/>
  <c r="AA58" i="28" s="1"/>
  <c r="J62" i="28"/>
  <c r="N62" i="28" s="1"/>
  <c r="Z66" i="28"/>
  <c r="AA66" i="28" s="1"/>
  <c r="J70" i="28"/>
  <c r="N70" i="28" s="1"/>
  <c r="Z74" i="28"/>
  <c r="AA74" i="28" s="1"/>
  <c r="J78" i="28"/>
  <c r="N78" i="28" s="1"/>
  <c r="Z82" i="28"/>
  <c r="AA82" i="28" s="1"/>
  <c r="J86" i="28"/>
  <c r="N86" i="28" s="1"/>
  <c r="Z90" i="28"/>
  <c r="AA90" i="28" s="1"/>
  <c r="J94" i="28"/>
  <c r="Z98" i="28"/>
  <c r="AA98" i="28" s="1"/>
  <c r="J102" i="28"/>
  <c r="N102" i="28" s="1"/>
  <c r="Z106" i="28"/>
  <c r="AA106" i="28" s="1"/>
  <c r="J110" i="28"/>
  <c r="N110" i="28" s="1"/>
  <c r="Z114" i="28"/>
  <c r="AA114" i="28" s="1"/>
  <c r="J118" i="28"/>
  <c r="N118" i="28" s="1"/>
  <c r="Z122" i="28"/>
  <c r="AA122" i="28" s="1"/>
  <c r="J126" i="28"/>
  <c r="Z130" i="28"/>
  <c r="AA130" i="28" s="1"/>
  <c r="J134" i="28"/>
  <c r="N134" i="28" s="1"/>
  <c r="Z138" i="28"/>
  <c r="AA138" i="28" s="1"/>
  <c r="J142" i="28"/>
  <c r="N142" i="28" s="1"/>
  <c r="Z146" i="28"/>
  <c r="AA146" i="28" s="1"/>
  <c r="J150" i="28"/>
  <c r="N150" i="28" s="1"/>
  <c r="Z154" i="28"/>
  <c r="AA154" i="28" s="1"/>
  <c r="J158" i="28"/>
  <c r="Z162" i="28"/>
  <c r="AA162" i="28" s="1"/>
  <c r="J166" i="28"/>
  <c r="N166" i="28" s="1"/>
  <c r="Z170" i="28"/>
  <c r="AA170" i="28" s="1"/>
  <c r="J174" i="28"/>
  <c r="N174" i="28" s="1"/>
  <c r="Z178" i="28"/>
  <c r="AA178" i="28" s="1"/>
  <c r="J182" i="28"/>
  <c r="N182" i="28" s="1"/>
  <c r="Z186" i="28"/>
  <c r="AA186" i="28" s="1"/>
  <c r="J190" i="28"/>
  <c r="N190" i="28" s="1"/>
  <c r="Z194" i="28"/>
  <c r="AA194" i="28" s="1"/>
  <c r="J198" i="28"/>
  <c r="N198" i="28" s="1"/>
  <c r="Z202" i="28"/>
  <c r="AA202" i="28" s="1"/>
  <c r="J206" i="28"/>
  <c r="N206" i="28" s="1"/>
  <c r="Z210" i="28"/>
  <c r="AA210" i="28" s="1"/>
  <c r="J214" i="28"/>
  <c r="N214" i="28" s="1"/>
  <c r="Z218" i="28"/>
  <c r="AA218" i="28" s="1"/>
  <c r="J222" i="28"/>
  <c r="Z226" i="28"/>
  <c r="AA226" i="28" s="1"/>
  <c r="J230" i="28"/>
  <c r="N230" i="28" s="1"/>
  <c r="Z234" i="28"/>
  <c r="AA234" i="28" s="1"/>
  <c r="J238" i="28"/>
  <c r="N238" i="28" s="1"/>
  <c r="Z242" i="28"/>
  <c r="AA242" i="28" s="1"/>
  <c r="J246" i="28"/>
  <c r="N246" i="28" s="1"/>
  <c r="Z250" i="28"/>
  <c r="AA250" i="28" s="1"/>
  <c r="J254" i="28"/>
  <c r="Z258" i="28"/>
  <c r="AA258" i="28" s="1"/>
  <c r="J262" i="28"/>
  <c r="N262" i="28" s="1"/>
  <c r="Z266" i="28"/>
  <c r="AA266" i="28" s="1"/>
  <c r="J270" i="28"/>
  <c r="N270" i="28" s="1"/>
  <c r="Z274" i="28"/>
  <c r="AA274" i="28" s="1"/>
  <c r="J278" i="28"/>
  <c r="N278" i="28" s="1"/>
  <c r="Z282" i="28"/>
  <c r="AA282" i="28" s="1"/>
  <c r="J286" i="28"/>
  <c r="N286" i="28" s="1"/>
  <c r="Z290" i="28"/>
  <c r="AA290" i="28" s="1"/>
  <c r="J294" i="28"/>
  <c r="N294" i="28" s="1"/>
  <c r="Z298" i="28"/>
  <c r="AA298" i="28" s="1"/>
  <c r="J302" i="28"/>
  <c r="N302" i="28" s="1"/>
  <c r="J324" i="28"/>
  <c r="M324" i="28" s="1"/>
  <c r="J356" i="28"/>
  <c r="M356" i="28" s="1"/>
  <c r="J30" i="28"/>
  <c r="N30" i="28" s="1"/>
  <c r="J306" i="28"/>
  <c r="M306" i="28" s="1"/>
  <c r="J338" i="28"/>
  <c r="M338" i="28" s="1"/>
  <c r="J370" i="28"/>
  <c r="Z40" i="28"/>
  <c r="AA40" i="28" s="1"/>
  <c r="Z48" i="28"/>
  <c r="AA48" i="28" s="1"/>
  <c r="Z56" i="28"/>
  <c r="AA56" i="28" s="1"/>
  <c r="Z64" i="28"/>
  <c r="AA64" i="28" s="1"/>
  <c r="Z72" i="28"/>
  <c r="AA72" i="28" s="1"/>
  <c r="Z80" i="28"/>
  <c r="AA80" i="28" s="1"/>
  <c r="Z88" i="28"/>
  <c r="AA88" i="28" s="1"/>
  <c r="Z96" i="28"/>
  <c r="AA96" i="28" s="1"/>
  <c r="Z104" i="28"/>
  <c r="AA104" i="28" s="1"/>
  <c r="Z112" i="28"/>
  <c r="AA112" i="28" s="1"/>
  <c r="Z120" i="28"/>
  <c r="AA120" i="28" s="1"/>
  <c r="Z128" i="28"/>
  <c r="AA128" i="28" s="1"/>
  <c r="Z136" i="28"/>
  <c r="AA136" i="28" s="1"/>
  <c r="Z144" i="28"/>
  <c r="AA144" i="28" s="1"/>
  <c r="Z152" i="28"/>
  <c r="AA152" i="28" s="1"/>
  <c r="Z160" i="28"/>
  <c r="AA160" i="28" s="1"/>
  <c r="Z168" i="28"/>
  <c r="AA168" i="28" s="1"/>
  <c r="Z176" i="28"/>
  <c r="AA176" i="28" s="1"/>
  <c r="Z184" i="28"/>
  <c r="AA184" i="28" s="1"/>
  <c r="Z192" i="28"/>
  <c r="AA192" i="28" s="1"/>
  <c r="Z200" i="28"/>
  <c r="AA200" i="28" s="1"/>
  <c r="Z208" i="28"/>
  <c r="AA208" i="28" s="1"/>
  <c r="Z44" i="28"/>
  <c r="AA44" i="28" s="1"/>
  <c r="Z52" i="28"/>
  <c r="AA52" i="28" s="1"/>
  <c r="Z60" i="28"/>
  <c r="AA60" i="28" s="1"/>
  <c r="Z68" i="28"/>
  <c r="AA68" i="28" s="1"/>
  <c r="Z76" i="28"/>
  <c r="AA76" i="28" s="1"/>
  <c r="Z84" i="28"/>
  <c r="AA84" i="28" s="1"/>
  <c r="Z92" i="28"/>
  <c r="AA92" i="28" s="1"/>
  <c r="Z100" i="28"/>
  <c r="AA100" i="28" s="1"/>
  <c r="Z108" i="28"/>
  <c r="AA108" i="28" s="1"/>
  <c r="Z116" i="28"/>
  <c r="AA116" i="28" s="1"/>
  <c r="Z124" i="28"/>
  <c r="AA124" i="28" s="1"/>
  <c r="Z132" i="28"/>
  <c r="AA132" i="28" s="1"/>
  <c r="Z140" i="28"/>
  <c r="AA140" i="28" s="1"/>
  <c r="Z148" i="28"/>
  <c r="AA148" i="28" s="1"/>
  <c r="Z156" i="28"/>
  <c r="AA156" i="28" s="1"/>
  <c r="Z164" i="28"/>
  <c r="AA164" i="28" s="1"/>
  <c r="Z172" i="28"/>
  <c r="AA172" i="28" s="1"/>
  <c r="Z180" i="28"/>
  <c r="AA180" i="28" s="1"/>
  <c r="Z188" i="28"/>
  <c r="AA188" i="28" s="1"/>
  <c r="Z196" i="28"/>
  <c r="AA196" i="28" s="1"/>
  <c r="Z204" i="28"/>
  <c r="AA204" i="28" s="1"/>
  <c r="Z212" i="28"/>
  <c r="AA212" i="28" s="1"/>
  <c r="Z220" i="28"/>
  <c r="AA220" i="28" s="1"/>
  <c r="Z228" i="28"/>
  <c r="AA228" i="28" s="1"/>
  <c r="Z236" i="28"/>
  <c r="AA236" i="28" s="1"/>
  <c r="Z244" i="28"/>
  <c r="AA244" i="28" s="1"/>
  <c r="Z252" i="28"/>
  <c r="AA252" i="28" s="1"/>
  <c r="Z260" i="28"/>
  <c r="AA260" i="28" s="1"/>
  <c r="Z268" i="28"/>
  <c r="AA268" i="28" s="1"/>
  <c r="Z276" i="28"/>
  <c r="AA276" i="28" s="1"/>
  <c r="Z284" i="28"/>
  <c r="AA284" i="28" s="1"/>
  <c r="Z292" i="28"/>
  <c r="AA292" i="28" s="1"/>
  <c r="Z300" i="28"/>
  <c r="AA300" i="28" s="1"/>
  <c r="J344" i="28"/>
  <c r="N344" i="28" s="1"/>
  <c r="Z248" i="28"/>
  <c r="AA248" i="28" s="1"/>
  <c r="Z280" i="28"/>
  <c r="AA280" i="28" s="1"/>
  <c r="J495" i="28"/>
  <c r="J527" i="28"/>
  <c r="J256" i="28"/>
  <c r="N256" i="28" s="1"/>
  <c r="Z336" i="28"/>
  <c r="AA336" i="28" s="1"/>
  <c r="J400" i="28"/>
  <c r="L400" i="28" s="1"/>
  <c r="J472" i="28"/>
  <c r="J492" i="28"/>
  <c r="N492" i="28" s="1"/>
  <c r="J513" i="28"/>
  <c r="J524" i="28"/>
  <c r="N524" i="28" s="1"/>
  <c r="J304" i="28"/>
  <c r="Z368" i="28"/>
  <c r="AA368" i="28" s="1"/>
  <c r="J484" i="28"/>
  <c r="N484" i="28" s="1"/>
  <c r="J501" i="28"/>
  <c r="J512" i="28"/>
  <c r="J533" i="28"/>
  <c r="Z416" i="28"/>
  <c r="AA416" i="28" s="1"/>
  <c r="J551" i="28"/>
  <c r="Z264" i="28"/>
  <c r="AA264" i="28" s="1"/>
  <c r="J545" i="28"/>
  <c r="Z232" i="28"/>
  <c r="AA232" i="28" s="1"/>
  <c r="J296" i="28"/>
  <c r="N296" i="28" s="1"/>
  <c r="J467" i="28"/>
  <c r="J507" i="28"/>
  <c r="J549" i="28"/>
  <c r="J552" i="28"/>
  <c r="J565" i="28"/>
  <c r="J622" i="28"/>
  <c r="N622" i="28" s="1"/>
  <c r="J475" i="28"/>
  <c r="J597" i="28"/>
  <c r="N597" i="28" s="1"/>
  <c r="J604" i="28"/>
  <c r="J619" i="28"/>
  <c r="L619" i="28" s="1"/>
  <c r="J628" i="28"/>
  <c r="J538" i="28"/>
  <c r="J555" i="28"/>
  <c r="M555" i="28" s="1"/>
  <c r="J637" i="28"/>
  <c r="N637" i="28" s="1"/>
  <c r="J659" i="28"/>
  <c r="J668" i="28"/>
  <c r="J700" i="28"/>
  <c r="J748" i="28"/>
  <c r="J780" i="28"/>
  <c r="N780" i="28" s="1"/>
  <c r="J812" i="28"/>
  <c r="J654" i="28"/>
  <c r="N654" i="28" s="1"/>
  <c r="J811" i="28"/>
  <c r="J601" i="28"/>
  <c r="J613" i="28"/>
  <c r="J691" i="28"/>
  <c r="J723" i="28"/>
  <c r="N723" i="28" s="1"/>
  <c r="J755" i="28"/>
  <c r="J787" i="28"/>
  <c r="N787" i="28" s="1"/>
  <c r="J852" i="28"/>
  <c r="J884" i="28"/>
  <c r="J916" i="28"/>
  <c r="J948" i="28"/>
  <c r="J980" i="28"/>
  <c r="J651" i="28"/>
  <c r="L651" i="28" s="1"/>
  <c r="J689" i="28"/>
  <c r="L689" i="28" s="1"/>
  <c r="J721" i="28"/>
  <c r="J753" i="28"/>
  <c r="L753" i="28" s="1"/>
  <c r="J785" i="28"/>
  <c r="L785" i="28" s="1"/>
  <c r="J802" i="28"/>
  <c r="J840" i="28"/>
  <c r="J872" i="28"/>
  <c r="J904" i="28"/>
  <c r="J936" i="28"/>
  <c r="N936" i="28" s="1"/>
  <c r="J968" i="28"/>
  <c r="J1000" i="28"/>
  <c r="J694" i="28"/>
  <c r="J728" i="28"/>
  <c r="J775" i="28"/>
  <c r="J851" i="28"/>
  <c r="N851" i="28" s="1"/>
  <c r="J859" i="28"/>
  <c r="N859" i="28" s="1"/>
  <c r="J883" i="28"/>
  <c r="J891" i="28"/>
  <c r="J915" i="28"/>
  <c r="N915" i="28" s="1"/>
  <c r="J923" i="28"/>
  <c r="J947" i="28"/>
  <c r="J955" i="28"/>
  <c r="J979" i="28"/>
  <c r="J987" i="28"/>
  <c r="J687" i="28"/>
  <c r="J734" i="28"/>
  <c r="N734" i="28" s="1"/>
  <c r="J768" i="28"/>
  <c r="J695" i="28"/>
  <c r="J742" i="28"/>
  <c r="J829" i="28"/>
  <c r="J861" i="28"/>
  <c r="J893" i="28"/>
  <c r="L893" i="28" s="1"/>
  <c r="J925" i="28"/>
  <c r="N925" i="28" s="1"/>
  <c r="J957" i="28"/>
  <c r="L957" i="28" s="1"/>
  <c r="J973" i="28"/>
  <c r="J981" i="28"/>
  <c r="L981" i="28" s="1"/>
  <c r="J718" i="28"/>
  <c r="J799" i="28"/>
  <c r="J846" i="28"/>
  <c r="N846" i="28" s="1"/>
  <c r="J878" i="28"/>
  <c r="J910" i="28"/>
  <c r="J942" i="28"/>
  <c r="J974" i="28"/>
  <c r="N974" i="28" s="1"/>
  <c r="S598" i="30"/>
  <c r="S803" i="30"/>
  <c r="S989" i="30"/>
  <c r="S977" i="30"/>
  <c r="S985" i="30"/>
  <c r="S993" i="30"/>
  <c r="S1001" i="30"/>
  <c r="S611" i="30"/>
  <c r="S662" i="30"/>
  <c r="S579" i="30"/>
  <c r="J23" i="28"/>
  <c r="M23" i="28" s="1"/>
  <c r="J27" i="28"/>
  <c r="M27" i="28" s="1"/>
  <c r="J31" i="28"/>
  <c r="L31" i="28" s="1"/>
  <c r="J35" i="28"/>
  <c r="N35" i="28" s="1"/>
  <c r="J43" i="28"/>
  <c r="J51" i="28"/>
  <c r="N51" i="28" s="1"/>
  <c r="J59" i="28"/>
  <c r="J67" i="28"/>
  <c r="N67" i="28" s="1"/>
  <c r="J75" i="28"/>
  <c r="J83" i="28"/>
  <c r="N83" i="28" s="1"/>
  <c r="J91" i="28"/>
  <c r="J99" i="28"/>
  <c r="N99" i="28" s="1"/>
  <c r="J107" i="28"/>
  <c r="J115" i="28"/>
  <c r="N115" i="28" s="1"/>
  <c r="J123" i="28"/>
  <c r="J131" i="28"/>
  <c r="N131" i="28" s="1"/>
  <c r="J139" i="28"/>
  <c r="J147" i="28"/>
  <c r="N147" i="28" s="1"/>
  <c r="J155" i="28"/>
  <c r="J163" i="28"/>
  <c r="N163" i="28" s="1"/>
  <c r="J171" i="28"/>
  <c r="J179" i="28"/>
  <c r="N179" i="28" s="1"/>
  <c r="J187" i="28"/>
  <c r="J195" i="28"/>
  <c r="N195" i="28" s="1"/>
  <c r="J203" i="28"/>
  <c r="J211" i="28"/>
  <c r="N211" i="28" s="1"/>
  <c r="J219" i="28"/>
  <c r="J227" i="28"/>
  <c r="N227" i="28" s="1"/>
  <c r="J235" i="28"/>
  <c r="J243" i="28"/>
  <c r="N243" i="28" s="1"/>
  <c r="J251" i="28"/>
  <c r="J259" i="28"/>
  <c r="N259" i="28" s="1"/>
  <c r="J267" i="28"/>
  <c r="J275" i="28"/>
  <c r="N275" i="28" s="1"/>
  <c r="J283" i="28"/>
  <c r="J291" i="28"/>
  <c r="N291" i="28" s="1"/>
  <c r="J299" i="28"/>
  <c r="J305" i="28"/>
  <c r="N305" i="28" s="1"/>
  <c r="J313" i="28"/>
  <c r="J321" i="28"/>
  <c r="N321" i="28" s="1"/>
  <c r="J329" i="28"/>
  <c r="J337" i="28"/>
  <c r="N337" i="28" s="1"/>
  <c r="J345" i="28"/>
  <c r="J353" i="28"/>
  <c r="N353" i="28" s="1"/>
  <c r="J361" i="28"/>
  <c r="J369" i="28"/>
  <c r="N369" i="28" s="1"/>
  <c r="J377" i="28"/>
  <c r="J385" i="28"/>
  <c r="N385" i="28" s="1"/>
  <c r="J393" i="28"/>
  <c r="J401" i="28"/>
  <c r="N401" i="28" s="1"/>
  <c r="J409" i="28"/>
  <c r="J417" i="28"/>
  <c r="N417" i="28" s="1"/>
  <c r="J425" i="28"/>
  <c r="J11" i="28"/>
  <c r="J19" i="28"/>
  <c r="Z22" i="28"/>
  <c r="AA22" i="28" s="1"/>
  <c r="J334" i="28"/>
  <c r="J366" i="28"/>
  <c r="L366" i="28" s="1"/>
  <c r="J470" i="28"/>
  <c r="Z34" i="28"/>
  <c r="AA34" i="28" s="1"/>
  <c r="J316" i="28"/>
  <c r="N316" i="28" s="1"/>
  <c r="J348" i="28"/>
  <c r="N348" i="28" s="1"/>
  <c r="J380" i="28"/>
  <c r="J388" i="28"/>
  <c r="J396" i="28"/>
  <c r="M396" i="28" s="1"/>
  <c r="J404" i="28"/>
  <c r="J412" i="28"/>
  <c r="J420" i="28"/>
  <c r="J428" i="28"/>
  <c r="M428" i="28" s="1"/>
  <c r="Z30" i="28"/>
  <c r="AA30" i="28" s="1"/>
  <c r="J330" i="28"/>
  <c r="J362" i="28"/>
  <c r="J451" i="28"/>
  <c r="J459" i="28"/>
  <c r="S707" i="30"/>
  <c r="J360" i="28"/>
  <c r="J408" i="28"/>
  <c r="Z216" i="28"/>
  <c r="AA216" i="28" s="1"/>
  <c r="Z320" i="28"/>
  <c r="AA320" i="28" s="1"/>
  <c r="J384" i="28"/>
  <c r="N384" i="28" s="1"/>
  <c r="J487" i="28"/>
  <c r="J519" i="28"/>
  <c r="J530" i="28"/>
  <c r="J224" i="28"/>
  <c r="N224" i="28" s="1"/>
  <c r="J288" i="28"/>
  <c r="N288" i="28" s="1"/>
  <c r="J455" i="28"/>
  <c r="J466" i="28"/>
  <c r="J473" i="28"/>
  <c r="J474" i="28"/>
  <c r="N474" i="28" s="1"/>
  <c r="J481" i="28"/>
  <c r="J482" i="28"/>
  <c r="J505" i="28"/>
  <c r="Z240" i="28"/>
  <c r="AA240" i="28" s="1"/>
  <c r="Z272" i="28"/>
  <c r="AA272" i="28" s="1"/>
  <c r="J476" i="28"/>
  <c r="J493" i="28"/>
  <c r="J504" i="28"/>
  <c r="J525" i="28"/>
  <c r="J536" i="28"/>
  <c r="J567" i="28"/>
  <c r="M567" i="28" s="1"/>
  <c r="J570" i="28"/>
  <c r="N570" i="28" s="1"/>
  <c r="J583" i="28"/>
  <c r="J647" i="28"/>
  <c r="J569" i="28"/>
  <c r="M569" i="28" s="1"/>
  <c r="J494" i="28"/>
  <c r="N494" i="28" s="1"/>
  <c r="J539" i="28"/>
  <c r="J581" i="28"/>
  <c r="J584" i="28"/>
  <c r="N584" i="28" s="1"/>
  <c r="J614" i="28"/>
  <c r="N614" i="28" s="1"/>
  <c r="J646" i="28"/>
  <c r="J595" i="28"/>
  <c r="L595" i="28" s="1"/>
  <c r="J656" i="28"/>
  <c r="N656" i="28" s="1"/>
  <c r="J596" i="28"/>
  <c r="J608" i="28"/>
  <c r="J808" i="28"/>
  <c r="Z352" i="28"/>
  <c r="AA352" i="28" s="1"/>
  <c r="J540" i="28"/>
  <c r="J635" i="28"/>
  <c r="L635" i="28" s="1"/>
  <c r="J644" i="28"/>
  <c r="N644" i="28" s="1"/>
  <c r="J660" i="28"/>
  <c r="N660" i="28" s="1"/>
  <c r="J692" i="28"/>
  <c r="J716" i="28"/>
  <c r="N716" i="28" s="1"/>
  <c r="J740" i="28"/>
  <c r="J772" i="28"/>
  <c r="J804" i="28"/>
  <c r="J666" i="28"/>
  <c r="J674" i="28"/>
  <c r="J682" i="28"/>
  <c r="J690" i="28"/>
  <c r="J698" i="28"/>
  <c r="J706" i="28"/>
  <c r="J714" i="28"/>
  <c r="J722" i="28"/>
  <c r="J730" i="28"/>
  <c r="J738" i="28"/>
  <c r="N738" i="28" s="1"/>
  <c r="J746" i="28"/>
  <c r="J754" i="28"/>
  <c r="J762" i="28"/>
  <c r="J770" i="28"/>
  <c r="J778" i="28"/>
  <c r="J786" i="28"/>
  <c r="J794" i="28"/>
  <c r="J817" i="28"/>
  <c r="L817" i="28" s="1"/>
  <c r="J620" i="28"/>
  <c r="J649" i="28"/>
  <c r="N649" i="28" s="1"/>
  <c r="J667" i="28"/>
  <c r="J699" i="28"/>
  <c r="J731" i="28"/>
  <c r="J763" i="28"/>
  <c r="N763" i="28" s="1"/>
  <c r="J795" i="28"/>
  <c r="N795" i="28" s="1"/>
  <c r="J809" i="28"/>
  <c r="L809" i="28" s="1"/>
  <c r="J823" i="28"/>
  <c r="J844" i="28"/>
  <c r="N844" i="28" s="1"/>
  <c r="J876" i="28"/>
  <c r="N876" i="28" s="1"/>
  <c r="J908" i="28"/>
  <c r="N908" i="28" s="1"/>
  <c r="J940" i="28"/>
  <c r="N940" i="28" s="1"/>
  <c r="J972" i="28"/>
  <c r="N972" i="28" s="1"/>
  <c r="J1004" i="28"/>
  <c r="N1004" i="28" s="1"/>
  <c r="J665" i="28"/>
  <c r="L665" i="28" s="1"/>
  <c r="J697" i="28"/>
  <c r="L697" i="28" s="1"/>
  <c r="J729" i="28"/>
  <c r="L729" i="28" s="1"/>
  <c r="J761" i="28"/>
  <c r="L761" i="28" s="1"/>
  <c r="J793" i="28"/>
  <c r="L793" i="28" s="1"/>
  <c r="J848" i="28"/>
  <c r="J880" i="28"/>
  <c r="J912" i="28"/>
  <c r="J944" i="28"/>
  <c r="J976" i="28"/>
  <c r="J645" i="28"/>
  <c r="N645" i="28" s="1"/>
  <c r="J679" i="28"/>
  <c r="J726" i="28"/>
  <c r="J760" i="28"/>
  <c r="J672" i="28"/>
  <c r="J719" i="28"/>
  <c r="J766" i="28"/>
  <c r="J800" i="28"/>
  <c r="N800" i="28" s="1"/>
  <c r="J680" i="28"/>
  <c r="N680" i="28" s="1"/>
  <c r="J727" i="28"/>
  <c r="N727" i="28" s="1"/>
  <c r="J774" i="28"/>
  <c r="J833" i="28"/>
  <c r="J853" i="28"/>
  <c r="L853" i="28" s="1"/>
  <c r="J865" i="28"/>
  <c r="J885" i="28"/>
  <c r="L885" i="28" s="1"/>
  <c r="J897" i="28"/>
  <c r="N897" i="28" s="1"/>
  <c r="J917" i="28"/>
  <c r="J929" i="28"/>
  <c r="J949" i="28"/>
  <c r="L949" i="28" s="1"/>
  <c r="J961" i="28"/>
  <c r="J934" i="28"/>
  <c r="J966" i="28"/>
  <c r="S507" i="30"/>
  <c r="S539" i="30"/>
  <c r="S883" i="30"/>
  <c r="S487" i="30"/>
  <c r="S560" i="30"/>
  <c r="S592" i="30"/>
  <c r="S624" i="30"/>
  <c r="S656" i="30"/>
  <c r="S688" i="30"/>
  <c r="S720" i="30"/>
  <c r="S752" i="30"/>
  <c r="S784" i="30"/>
  <c r="S816" i="30"/>
  <c r="S925" i="30"/>
  <c r="S957" i="30"/>
  <c r="S566" i="30"/>
  <c r="S771" i="30"/>
  <c r="S822" i="30"/>
  <c r="S917" i="30"/>
  <c r="S949" i="30"/>
  <c r="S835" i="30"/>
  <c r="J41" i="28"/>
  <c r="J49" i="28"/>
  <c r="J57" i="28"/>
  <c r="N57" i="28" s="1"/>
  <c r="J65" i="28"/>
  <c r="J73" i="28"/>
  <c r="J81" i="28"/>
  <c r="J89" i="28"/>
  <c r="N89" i="28" s="1"/>
  <c r="J97" i="28"/>
  <c r="J105" i="28"/>
  <c r="J113" i="28"/>
  <c r="J121" i="28"/>
  <c r="N121" i="28" s="1"/>
  <c r="J129" i="28"/>
  <c r="J137" i="28"/>
  <c r="J145" i="28"/>
  <c r="J153" i="28"/>
  <c r="N153" i="28" s="1"/>
  <c r="J161" i="28"/>
  <c r="J169" i="28"/>
  <c r="J177" i="28"/>
  <c r="J185" i="28"/>
  <c r="N185" i="28" s="1"/>
  <c r="J193" i="28"/>
  <c r="J201" i="28"/>
  <c r="J209" i="28"/>
  <c r="J217" i="28"/>
  <c r="N217" i="28" s="1"/>
  <c r="J225" i="28"/>
  <c r="J233" i="28"/>
  <c r="J241" i="28"/>
  <c r="J249" i="28"/>
  <c r="N249" i="28" s="1"/>
  <c r="J257" i="28"/>
  <c r="J265" i="28"/>
  <c r="J273" i="28"/>
  <c r="J281" i="28"/>
  <c r="N281" i="28" s="1"/>
  <c r="J289" i="28"/>
  <c r="J297" i="28"/>
  <c r="J307" i="28"/>
  <c r="J315" i="28"/>
  <c r="J323" i="28"/>
  <c r="J331" i="28"/>
  <c r="N331" i="28" s="1"/>
  <c r="J339" i="28"/>
  <c r="J347" i="28"/>
  <c r="J355" i="28"/>
  <c r="J363" i="28"/>
  <c r="N363" i="28" s="1"/>
  <c r="J371" i="28"/>
  <c r="J379" i="28"/>
  <c r="J387" i="28"/>
  <c r="J395" i="28"/>
  <c r="N395" i="28" s="1"/>
  <c r="J403" i="28"/>
  <c r="J411" i="28"/>
  <c r="J419" i="28"/>
  <c r="J427" i="28"/>
  <c r="N427" i="28" s="1"/>
  <c r="J5" i="28"/>
  <c r="J13" i="28"/>
  <c r="Z23" i="28"/>
  <c r="AA23" i="28" s="1"/>
  <c r="Z27" i="28"/>
  <c r="AA27" i="28" s="1"/>
  <c r="Z31" i="28"/>
  <c r="AA31" i="28" s="1"/>
  <c r="Z35" i="28"/>
  <c r="AA35" i="28" s="1"/>
  <c r="J326" i="28"/>
  <c r="J358" i="28"/>
  <c r="N358" i="28" s="1"/>
  <c r="J478" i="28"/>
  <c r="N478" i="28" s="1"/>
  <c r="J485" i="28"/>
  <c r="N485" i="28" s="1"/>
  <c r="Z38" i="28"/>
  <c r="AA38" i="28" s="1"/>
  <c r="J42" i="28"/>
  <c r="N42" i="28" s="1"/>
  <c r="Z46" i="28"/>
  <c r="AA46" i="28" s="1"/>
  <c r="J50" i="28"/>
  <c r="N50" i="28" s="1"/>
  <c r="Z54" i="28"/>
  <c r="AA54" i="28" s="1"/>
  <c r="J58" i="28"/>
  <c r="N58" i="28" s="1"/>
  <c r="Z62" i="28"/>
  <c r="AA62" i="28" s="1"/>
  <c r="J66" i="28"/>
  <c r="N66" i="28" s="1"/>
  <c r="Z70" i="28"/>
  <c r="AA70" i="28" s="1"/>
  <c r="J74" i="28"/>
  <c r="N74" i="28" s="1"/>
  <c r="Z78" i="28"/>
  <c r="AA78" i="28" s="1"/>
  <c r="J82" i="28"/>
  <c r="N82" i="28" s="1"/>
  <c r="Z86" i="28"/>
  <c r="AA86" i="28" s="1"/>
  <c r="J90" i="28"/>
  <c r="N90" i="28" s="1"/>
  <c r="Z94" i="28"/>
  <c r="AA94" i="28" s="1"/>
  <c r="J98" i="28"/>
  <c r="N98" i="28" s="1"/>
  <c r="Z102" i="28"/>
  <c r="AA102" i="28" s="1"/>
  <c r="J106" i="28"/>
  <c r="N106" i="28" s="1"/>
  <c r="Z110" i="28"/>
  <c r="AA110" i="28" s="1"/>
  <c r="J114" i="28"/>
  <c r="N114" i="28" s="1"/>
  <c r="Z118" i="28"/>
  <c r="AA118" i="28" s="1"/>
  <c r="J122" i="28"/>
  <c r="N122" i="28" s="1"/>
  <c r="Z126" i="28"/>
  <c r="AA126" i="28" s="1"/>
  <c r="J130" i="28"/>
  <c r="N130" i="28" s="1"/>
  <c r="Z134" i="28"/>
  <c r="AA134" i="28" s="1"/>
  <c r="J138" i="28"/>
  <c r="Z142" i="28"/>
  <c r="AA142" i="28" s="1"/>
  <c r="J146" i="28"/>
  <c r="N146" i="28" s="1"/>
  <c r="Z150" i="28"/>
  <c r="AA150" i="28" s="1"/>
  <c r="J154" i="28"/>
  <c r="N154" i="28" s="1"/>
  <c r="Z158" i="28"/>
  <c r="AA158" i="28" s="1"/>
  <c r="J162" i="28"/>
  <c r="N162" i="28" s="1"/>
  <c r="Z166" i="28"/>
  <c r="AA166" i="28" s="1"/>
  <c r="J170" i="28"/>
  <c r="N170" i="28" s="1"/>
  <c r="Z174" i="28"/>
  <c r="AA174" i="28" s="1"/>
  <c r="J178" i="28"/>
  <c r="N178" i="28" s="1"/>
  <c r="Z182" i="28"/>
  <c r="AA182" i="28" s="1"/>
  <c r="J186" i="28"/>
  <c r="N186" i="28" s="1"/>
  <c r="Z190" i="28"/>
  <c r="AA190" i="28" s="1"/>
  <c r="J194" i="28"/>
  <c r="N194" i="28" s="1"/>
  <c r="Z198" i="28"/>
  <c r="AA198" i="28" s="1"/>
  <c r="J202" i="28"/>
  <c r="N202" i="28" s="1"/>
  <c r="Z206" i="28"/>
  <c r="AA206" i="28" s="1"/>
  <c r="J210" i="28"/>
  <c r="N210" i="28" s="1"/>
  <c r="Z214" i="28"/>
  <c r="AA214" i="28" s="1"/>
  <c r="J218" i="28"/>
  <c r="N218" i="28" s="1"/>
  <c r="Z222" i="28"/>
  <c r="AA222" i="28" s="1"/>
  <c r="J226" i="28"/>
  <c r="N226" i="28" s="1"/>
  <c r="Z230" i="28"/>
  <c r="AA230" i="28" s="1"/>
  <c r="J234" i="28"/>
  <c r="N234" i="28" s="1"/>
  <c r="Z238" i="28"/>
  <c r="AA238" i="28" s="1"/>
  <c r="J242" i="28"/>
  <c r="N242" i="28" s="1"/>
  <c r="Z246" i="28"/>
  <c r="AA246" i="28" s="1"/>
  <c r="J250" i="28"/>
  <c r="N250" i="28" s="1"/>
  <c r="Z254" i="28"/>
  <c r="AA254" i="28" s="1"/>
  <c r="J258" i="28"/>
  <c r="N258" i="28" s="1"/>
  <c r="Z262" i="28"/>
  <c r="AA262" i="28" s="1"/>
  <c r="J266" i="28"/>
  <c r="Z270" i="28"/>
  <c r="AA270" i="28" s="1"/>
  <c r="J274" i="28"/>
  <c r="N274" i="28" s="1"/>
  <c r="Z278" i="28"/>
  <c r="AA278" i="28" s="1"/>
  <c r="J282" i="28"/>
  <c r="N282" i="28" s="1"/>
  <c r="Z286" i="28"/>
  <c r="AA286" i="28" s="1"/>
  <c r="J290" i="28"/>
  <c r="N290" i="28" s="1"/>
  <c r="Z294" i="28"/>
  <c r="AA294" i="28" s="1"/>
  <c r="J298" i="28"/>
  <c r="N298" i="28" s="1"/>
  <c r="Z302" i="28"/>
  <c r="AA302" i="28" s="1"/>
  <c r="J308" i="28"/>
  <c r="N308" i="28" s="1"/>
  <c r="J340" i="28"/>
  <c r="J372" i="28"/>
  <c r="N372" i="28" s="1"/>
  <c r="J322" i="28"/>
  <c r="J354" i="28"/>
  <c r="N354" i="28" s="1"/>
  <c r="J386" i="28"/>
  <c r="N386" i="28" s="1"/>
  <c r="J394" i="28"/>
  <c r="J402" i="28"/>
  <c r="J410" i="28"/>
  <c r="N410" i="28" s="1"/>
  <c r="J418" i="28"/>
  <c r="N418" i="28" s="1"/>
  <c r="J426" i="28"/>
  <c r="S7" i="30"/>
  <c r="J40" i="28"/>
  <c r="N40" i="28" s="1"/>
  <c r="J48" i="28"/>
  <c r="N48" i="28" s="1"/>
  <c r="J56" i="28"/>
  <c r="J64" i="28"/>
  <c r="N64" i="28" s="1"/>
  <c r="J72" i="28"/>
  <c r="N72" i="28" s="1"/>
  <c r="J80" i="28"/>
  <c r="N80" i="28" s="1"/>
  <c r="J88" i="28"/>
  <c r="N88" i="28" s="1"/>
  <c r="J96" i="28"/>
  <c r="N96" i="28" s="1"/>
  <c r="J104" i="28"/>
  <c r="N104" i="28" s="1"/>
  <c r="J112" i="28"/>
  <c r="N112" i="28" s="1"/>
  <c r="J120" i="28"/>
  <c r="N120" i="28" s="1"/>
  <c r="J128" i="28"/>
  <c r="N128" i="28" s="1"/>
  <c r="J136" i="28"/>
  <c r="N136" i="28" s="1"/>
  <c r="J144" i="28"/>
  <c r="N144" i="28" s="1"/>
  <c r="J152" i="28"/>
  <c r="N152" i="28" s="1"/>
  <c r="J160" i="28"/>
  <c r="N160" i="28" s="1"/>
  <c r="J168" i="28"/>
  <c r="N168" i="28" s="1"/>
  <c r="J176" i="28"/>
  <c r="N176" i="28" s="1"/>
  <c r="J184" i="28"/>
  <c r="N184" i="28" s="1"/>
  <c r="J192" i="28"/>
  <c r="N192" i="28" s="1"/>
  <c r="J200" i="28"/>
  <c r="N200" i="28" s="1"/>
  <c r="J208" i="28"/>
  <c r="N208" i="28" s="1"/>
  <c r="J26" i="28"/>
  <c r="J44" i="28"/>
  <c r="J52" i="28"/>
  <c r="N52" i="28" s="1"/>
  <c r="J60" i="28"/>
  <c r="N60" i="28" s="1"/>
  <c r="J68" i="28"/>
  <c r="N68" i="28" s="1"/>
  <c r="J76" i="28"/>
  <c r="N76" i="28" s="1"/>
  <c r="J84" i="28"/>
  <c r="N84" i="28" s="1"/>
  <c r="J92" i="28"/>
  <c r="N92" i="28" s="1"/>
  <c r="J100" i="28"/>
  <c r="N100" i="28" s="1"/>
  <c r="J108" i="28"/>
  <c r="N108" i="28" s="1"/>
  <c r="J116" i="28"/>
  <c r="N116" i="28" s="1"/>
  <c r="J124" i="28"/>
  <c r="N124" i="28" s="1"/>
  <c r="J132" i="28"/>
  <c r="N132" i="28" s="1"/>
  <c r="J140" i="28"/>
  <c r="N140" i="28" s="1"/>
  <c r="J148" i="28"/>
  <c r="N148" i="28" s="1"/>
  <c r="J156" i="28"/>
  <c r="N156" i="28" s="1"/>
  <c r="J164" i="28"/>
  <c r="N164" i="28" s="1"/>
  <c r="J172" i="28"/>
  <c r="N172" i="28" s="1"/>
  <c r="J180" i="28"/>
  <c r="N180" i="28" s="1"/>
  <c r="J188" i="28"/>
  <c r="N188" i="28" s="1"/>
  <c r="J196" i="28"/>
  <c r="N196" i="28" s="1"/>
  <c r="J204" i="28"/>
  <c r="N204" i="28" s="1"/>
  <c r="J212" i="28"/>
  <c r="N212" i="28" s="1"/>
  <c r="J220" i="28"/>
  <c r="N220" i="28" s="1"/>
  <c r="J228" i="28"/>
  <c r="N228" i="28" s="1"/>
  <c r="J236" i="28"/>
  <c r="N236" i="28" s="1"/>
  <c r="J244" i="28"/>
  <c r="N244" i="28" s="1"/>
  <c r="J252" i="28"/>
  <c r="N252" i="28" s="1"/>
  <c r="J260" i="28"/>
  <c r="N260" i="28" s="1"/>
  <c r="J268" i="28"/>
  <c r="N268" i="28" s="1"/>
  <c r="J276" i="28"/>
  <c r="N276" i="28" s="1"/>
  <c r="J284" i="28"/>
  <c r="N284" i="28" s="1"/>
  <c r="J292" i="28"/>
  <c r="N292" i="28" s="1"/>
  <c r="J300" i="28"/>
  <c r="J312" i="28"/>
  <c r="N312" i="28" s="1"/>
  <c r="J376" i="28"/>
  <c r="N376" i="28" s="1"/>
  <c r="J248" i="28"/>
  <c r="N248" i="28" s="1"/>
  <c r="J280" i="28"/>
  <c r="N280" i="28" s="1"/>
  <c r="J439" i="28"/>
  <c r="L439" i="28" s="1"/>
  <c r="J490" i="28"/>
  <c r="J511" i="28"/>
  <c r="M511" i="28" s="1"/>
  <c r="J522" i="28"/>
  <c r="Z256" i="28"/>
  <c r="AA256" i="28" s="1"/>
  <c r="J336" i="28"/>
  <c r="N336" i="28" s="1"/>
  <c r="J497" i="28"/>
  <c r="M497" i="28" s="1"/>
  <c r="J508" i="28"/>
  <c r="J529" i="28"/>
  <c r="J368" i="28"/>
  <c r="N368" i="28" s="1"/>
  <c r="J496" i="28"/>
  <c r="J517" i="28"/>
  <c r="M517" i="28" s="1"/>
  <c r="J528" i="28"/>
  <c r="J416" i="28"/>
  <c r="M416" i="28" s="1"/>
  <c r="J461" i="28"/>
  <c r="N461" i="28" s="1"/>
  <c r="J531" i="28"/>
  <c r="J543" i="28"/>
  <c r="M543" i="28" s="1"/>
  <c r="J546" i="28"/>
  <c r="J264" i="28"/>
  <c r="N264" i="28" s="1"/>
  <c r="J523" i="28"/>
  <c r="J561" i="28"/>
  <c r="J572" i="28"/>
  <c r="N572" i="28" s="1"/>
  <c r="J577" i="28"/>
  <c r="J589" i="28"/>
  <c r="J232" i="28"/>
  <c r="N232" i="28" s="1"/>
  <c r="Z296" i="28"/>
  <c r="AA296" i="28" s="1"/>
  <c r="J537" i="28"/>
  <c r="J544" i="28"/>
  <c r="N544" i="28" s="1"/>
  <c r="J557" i="28"/>
  <c r="J560" i="28"/>
  <c r="N560" i="28" s="1"/>
  <c r="J573" i="28"/>
  <c r="J638" i="28"/>
  <c r="J515" i="28"/>
  <c r="J627" i="28"/>
  <c r="L627" i="28" s="1"/>
  <c r="J534" i="28"/>
  <c r="J617" i="28"/>
  <c r="J816" i="28"/>
  <c r="J602" i="28"/>
  <c r="N602" i="28" s="1"/>
  <c r="J605" i="28"/>
  <c r="J624" i="28"/>
  <c r="J626" i="28"/>
  <c r="J684" i="28"/>
  <c r="J732" i="28"/>
  <c r="J764" i="28"/>
  <c r="J796" i="28"/>
  <c r="J661" i="28"/>
  <c r="L661" i="28" s="1"/>
  <c r="J669" i="28"/>
  <c r="L669" i="28" s="1"/>
  <c r="J677" i="28"/>
  <c r="L677" i="28" s="1"/>
  <c r="J685" i="28"/>
  <c r="J693" i="28"/>
  <c r="L693" i="28" s="1"/>
  <c r="J701" i="28"/>
  <c r="L701" i="28" s="1"/>
  <c r="J709" i="28"/>
  <c r="L709" i="28" s="1"/>
  <c r="J717" i="28"/>
  <c r="L717" i="28" s="1"/>
  <c r="J725" i="28"/>
  <c r="L725" i="28" s="1"/>
  <c r="J733" i="28"/>
  <c r="J741" i="28"/>
  <c r="L741" i="28" s="1"/>
  <c r="J749" i="28"/>
  <c r="L749" i="28" s="1"/>
  <c r="J757" i="28"/>
  <c r="L757" i="28" s="1"/>
  <c r="J765" i="28"/>
  <c r="L765" i="28" s="1"/>
  <c r="J773" i="28"/>
  <c r="L773" i="28" s="1"/>
  <c r="J781" i="28"/>
  <c r="J789" i="28"/>
  <c r="L789" i="28" s="1"/>
  <c r="J797" i="28"/>
  <c r="L797" i="28" s="1"/>
  <c r="J502" i="28"/>
  <c r="J611" i="28"/>
  <c r="L611" i="28" s="1"/>
  <c r="J641" i="28"/>
  <c r="N641" i="28" s="1"/>
  <c r="J675" i="28"/>
  <c r="J707" i="28"/>
  <c r="J739" i="28"/>
  <c r="J771" i="28"/>
  <c r="J836" i="28"/>
  <c r="N836" i="28" s="1"/>
  <c r="J868" i="28"/>
  <c r="J900" i="28"/>
  <c r="J932" i="28"/>
  <c r="J964" i="28"/>
  <c r="N964" i="28" s="1"/>
  <c r="J996" i="28"/>
  <c r="J673" i="28"/>
  <c r="L673" i="28" s="1"/>
  <c r="J705" i="28"/>
  <c r="L705" i="28" s="1"/>
  <c r="J737" i="28"/>
  <c r="L737" i="28" s="1"/>
  <c r="J769" i="28"/>
  <c r="L769" i="28" s="1"/>
  <c r="J801" i="28"/>
  <c r="L801" i="28" s="1"/>
  <c r="J813" i="28"/>
  <c r="L813" i="28" s="1"/>
  <c r="J822" i="28"/>
  <c r="N822" i="28" s="1"/>
  <c r="J856" i="28"/>
  <c r="J888" i="28"/>
  <c r="N888" i="28" s="1"/>
  <c r="J920" i="28"/>
  <c r="J952" i="28"/>
  <c r="N952" i="28" s="1"/>
  <c r="J984" i="28"/>
  <c r="J664" i="28"/>
  <c r="J711" i="28"/>
  <c r="J758" i="28"/>
  <c r="J792" i="28"/>
  <c r="N792" i="28" s="1"/>
  <c r="J834" i="28"/>
  <c r="J842" i="28"/>
  <c r="N842" i="28" s="1"/>
  <c r="J850" i="28"/>
  <c r="J858" i="28"/>
  <c r="J866" i="28"/>
  <c r="J874" i="28"/>
  <c r="N874" i="28" s="1"/>
  <c r="J882" i="28"/>
  <c r="J890" i="28"/>
  <c r="J898" i="28"/>
  <c r="J906" i="28"/>
  <c r="N906" i="28" s="1"/>
  <c r="J914" i="28"/>
  <c r="J922" i="28"/>
  <c r="J930" i="28"/>
  <c r="J938" i="28"/>
  <c r="N938" i="28" s="1"/>
  <c r="J946" i="28"/>
  <c r="J954" i="28"/>
  <c r="J962" i="28"/>
  <c r="J970" i="28"/>
  <c r="N970" i="28" s="1"/>
  <c r="J978" i="28"/>
  <c r="J986" i="28"/>
  <c r="J994" i="28"/>
  <c r="J1002" i="28"/>
  <c r="N1002" i="28" s="1"/>
  <c r="J670" i="28"/>
  <c r="J704" i="28"/>
  <c r="J751" i="28"/>
  <c r="N751" i="28" s="1"/>
  <c r="J798" i="28"/>
  <c r="J678" i="28"/>
  <c r="J712" i="28"/>
  <c r="N712" i="28" s="1"/>
  <c r="J759" i="28"/>
  <c r="J845" i="28"/>
  <c r="L845" i="28" s="1"/>
  <c r="J857" i="28"/>
  <c r="J877" i="28"/>
  <c r="L877" i="28" s="1"/>
  <c r="J889" i="28"/>
  <c r="N889" i="28" s="1"/>
  <c r="J909" i="28"/>
  <c r="L909" i="28" s="1"/>
  <c r="J921" i="28"/>
  <c r="J941" i="28"/>
  <c r="J953" i="28"/>
  <c r="J965" i="28"/>
  <c r="J969" i="28"/>
  <c r="J1001" i="28"/>
  <c r="N1001" i="28" s="1"/>
  <c r="J563" i="28"/>
  <c r="M563" i="28" s="1"/>
  <c r="J688" i="28"/>
  <c r="N688" i="28" s="1"/>
  <c r="J735" i="28"/>
  <c r="N735" i="28" s="1"/>
  <c r="J782" i="28"/>
  <c r="J830" i="28"/>
  <c r="J862" i="28"/>
  <c r="J894" i="28"/>
  <c r="J926" i="28"/>
  <c r="N926" i="28" s="1"/>
  <c r="J990" i="28"/>
  <c r="N990" i="28" s="1"/>
  <c r="F6" i="8"/>
  <c r="F22" i="8"/>
  <c r="F30" i="8"/>
  <c r="F38" i="8"/>
  <c r="F46" i="8"/>
  <c r="F54" i="8"/>
  <c r="F62" i="8"/>
  <c r="F70" i="8"/>
  <c r="F78" i="8"/>
  <c r="F86" i="8"/>
  <c r="F94" i="8"/>
  <c r="F102" i="8"/>
  <c r="F110" i="8"/>
  <c r="F118" i="8"/>
  <c r="F126" i="8"/>
  <c r="F134" i="8"/>
  <c r="F142" i="8"/>
  <c r="F150" i="8"/>
  <c r="F158" i="8"/>
  <c r="F166" i="8"/>
  <c r="F174" i="8"/>
  <c r="F190" i="8"/>
  <c r="F198" i="8"/>
  <c r="F206" i="8"/>
  <c r="F214" i="8"/>
  <c r="F222" i="8"/>
  <c r="F230" i="8"/>
  <c r="F238" i="8"/>
  <c r="F246" i="8"/>
  <c r="F254" i="8"/>
  <c r="F262" i="8"/>
  <c r="F270" i="8"/>
  <c r="F278" i="8"/>
  <c r="F286" i="8"/>
  <c r="F294" i="8"/>
  <c r="F302" i="8"/>
  <c r="F310" i="8"/>
  <c r="F318" i="8"/>
  <c r="F326" i="8"/>
  <c r="F334" i="8"/>
  <c r="F342" i="8"/>
  <c r="F350" i="8"/>
  <c r="F358" i="8"/>
  <c r="F366" i="8"/>
  <c r="F374" i="8"/>
  <c r="F382" i="8"/>
  <c r="F390" i="8"/>
  <c r="F398" i="8"/>
  <c r="F406" i="8"/>
  <c r="F414" i="8"/>
  <c r="F422" i="8"/>
  <c r="F430" i="8"/>
  <c r="F438" i="8"/>
  <c r="F446" i="8"/>
  <c r="F454" i="8"/>
  <c r="F462" i="8"/>
  <c r="F470" i="8"/>
  <c r="F478" i="8"/>
  <c r="F486" i="8"/>
  <c r="F494" i="8"/>
  <c r="F502" i="8"/>
  <c r="F510" i="8"/>
  <c r="F518" i="8"/>
  <c r="F526" i="8"/>
  <c r="F534" i="8"/>
  <c r="F542" i="8"/>
  <c r="F550" i="8"/>
  <c r="F558" i="8"/>
  <c r="F566" i="8"/>
  <c r="F574" i="8"/>
  <c r="F582" i="8"/>
  <c r="F590" i="8"/>
  <c r="F598" i="8"/>
  <c r="F606" i="8"/>
  <c r="F614" i="8"/>
  <c r="F622" i="8"/>
  <c r="F630" i="8"/>
  <c r="F638" i="8"/>
  <c r="F646" i="8"/>
  <c r="F654" i="8"/>
  <c r="F662" i="8"/>
  <c r="F670" i="8"/>
  <c r="F678" i="8"/>
  <c r="F686" i="8"/>
  <c r="F694" i="8"/>
  <c r="F702" i="8"/>
  <c r="F710" i="8"/>
  <c r="F718" i="8"/>
  <c r="F726" i="8"/>
  <c r="F734" i="8"/>
  <c r="F742" i="8"/>
  <c r="F750" i="8"/>
  <c r="F758" i="8"/>
  <c r="F766" i="8"/>
  <c r="F774" i="8"/>
  <c r="F782" i="8"/>
  <c r="F790" i="8"/>
  <c r="F798" i="8"/>
  <c r="F806" i="8"/>
  <c r="F814" i="8"/>
  <c r="F822" i="8"/>
  <c r="F830" i="8"/>
  <c r="F838" i="8"/>
  <c r="F846" i="8"/>
  <c r="F854" i="8"/>
  <c r="F862" i="8"/>
  <c r="F870" i="8"/>
  <c r="F878" i="8"/>
  <c r="F886" i="8"/>
  <c r="F894" i="8"/>
  <c r="F902" i="8"/>
  <c r="F910" i="8"/>
  <c r="F918" i="8"/>
  <c r="F926" i="8"/>
  <c r="F934" i="8"/>
  <c r="F942" i="8"/>
  <c r="F950" i="8"/>
  <c r="F958" i="8"/>
  <c r="F966" i="8"/>
  <c r="F974" i="8"/>
  <c r="F982" i="8"/>
  <c r="F990" i="8"/>
  <c r="F998" i="8"/>
  <c r="T7" i="27" l="1"/>
  <c r="S7" i="27"/>
  <c r="X7" i="27"/>
  <c r="W7" i="27"/>
  <c r="V7" i="27"/>
  <c r="U7" i="27"/>
  <c r="J8" i="27"/>
  <c r="P7" i="27"/>
  <c r="Q7" i="27"/>
  <c r="O7" i="27"/>
  <c r="AC86" i="28"/>
  <c r="AE86" i="28"/>
  <c r="AF86" i="28"/>
  <c r="AH86" i="28"/>
  <c r="AG86" i="28"/>
  <c r="AD86" i="28"/>
  <c r="AG252" i="28"/>
  <c r="AH252" i="28"/>
  <c r="AC252" i="28"/>
  <c r="AE252" i="28"/>
  <c r="AF252" i="28"/>
  <c r="AD252" i="28"/>
  <c r="AC168" i="28"/>
  <c r="AF168" i="28"/>
  <c r="AE168" i="28"/>
  <c r="AG168" i="28"/>
  <c r="AH168" i="28"/>
  <c r="AD168" i="28"/>
  <c r="AC266" i="28"/>
  <c r="AD266" i="28"/>
  <c r="AF266" i="28"/>
  <c r="AG266" i="28"/>
  <c r="AH266" i="28"/>
  <c r="AE266" i="28"/>
  <c r="AG138" i="28"/>
  <c r="AD138" i="28"/>
  <c r="AC138" i="28"/>
  <c r="AE138" i="28"/>
  <c r="AF138" i="28"/>
  <c r="AH138" i="28"/>
  <c r="AC42" i="28"/>
  <c r="AD42" i="28"/>
  <c r="AE42" i="28"/>
  <c r="AF42" i="28"/>
  <c r="AG42" i="28"/>
  <c r="AH42" i="28"/>
  <c r="AF863" i="28"/>
  <c r="AG863" i="28"/>
  <c r="AH863" i="28"/>
  <c r="AC863" i="28"/>
  <c r="AE863" i="28"/>
  <c r="AD863" i="28"/>
  <c r="AD690" i="28"/>
  <c r="AE690" i="28"/>
  <c r="AG690" i="28"/>
  <c r="AH690" i="28"/>
  <c r="AC690" i="28"/>
  <c r="AF690" i="28"/>
  <c r="AG111" i="28"/>
  <c r="AC111" i="28"/>
  <c r="AE111" i="28"/>
  <c r="AF111" i="28"/>
  <c r="AD111" i="28"/>
  <c r="AH111" i="28"/>
  <c r="AC765" i="28"/>
  <c r="AD765" i="28"/>
  <c r="AE765" i="28"/>
  <c r="AG765" i="28"/>
  <c r="AH765" i="28"/>
  <c r="AF765" i="28"/>
  <c r="AG519" i="28"/>
  <c r="AH519" i="28"/>
  <c r="AC519" i="28"/>
  <c r="AE519" i="28"/>
  <c r="AD519" i="28"/>
  <c r="AF519" i="28"/>
  <c r="AG575" i="28"/>
  <c r="AC575" i="28"/>
  <c r="AE575" i="28"/>
  <c r="AF575" i="28"/>
  <c r="AH575" i="28"/>
  <c r="AD575" i="28"/>
  <c r="AE149" i="28"/>
  <c r="AH149" i="28"/>
  <c r="AC149" i="28"/>
  <c r="AD149" i="28"/>
  <c r="AF149" i="28"/>
  <c r="AG149" i="28"/>
  <c r="AC217" i="28"/>
  <c r="AD217" i="28"/>
  <c r="AF217" i="28"/>
  <c r="AG217" i="28"/>
  <c r="AE217" i="28"/>
  <c r="AH217" i="28"/>
  <c r="AF235" i="28"/>
  <c r="AD235" i="28"/>
  <c r="AE235" i="28"/>
  <c r="AH235" i="28"/>
  <c r="AC235" i="28"/>
  <c r="AG235" i="28"/>
  <c r="AE27" i="28"/>
  <c r="AF27" i="28"/>
  <c r="AG27" i="28"/>
  <c r="AH27" i="28"/>
  <c r="AD27" i="28"/>
  <c r="AC27" i="28"/>
  <c r="AC22" i="28"/>
  <c r="AD22" i="28"/>
  <c r="AE22" i="28"/>
  <c r="AF22" i="28"/>
  <c r="AG22" i="28"/>
  <c r="AH22" i="28"/>
  <c r="AH232" i="28"/>
  <c r="AD232" i="28"/>
  <c r="AE232" i="28"/>
  <c r="AG232" i="28"/>
  <c r="AC232" i="28"/>
  <c r="AF232" i="28"/>
  <c r="AG336" i="28"/>
  <c r="AD336" i="28"/>
  <c r="AE336" i="28"/>
  <c r="AF336" i="28"/>
  <c r="AC336" i="28"/>
  <c r="AH336" i="28"/>
  <c r="AG292" i="28"/>
  <c r="AE292" i="28"/>
  <c r="AC292" i="28"/>
  <c r="AH292" i="28"/>
  <c r="AF292" i="28"/>
  <c r="AD292" i="28"/>
  <c r="AH228" i="28"/>
  <c r="AD228" i="28"/>
  <c r="AE228" i="28"/>
  <c r="AG228" i="28"/>
  <c r="AC228" i="28"/>
  <c r="AF228" i="28"/>
  <c r="AC164" i="28"/>
  <c r="AF164" i="28"/>
  <c r="AH164" i="28"/>
  <c r="AD164" i="28"/>
  <c r="AG164" i="28"/>
  <c r="AE164" i="28"/>
  <c r="AD100" i="28"/>
  <c r="AE100" i="28"/>
  <c r="AG100" i="28"/>
  <c r="AH100" i="28"/>
  <c r="AC100" i="28"/>
  <c r="AF100" i="28"/>
  <c r="AH208" i="28"/>
  <c r="AC208" i="28"/>
  <c r="AE208" i="28"/>
  <c r="AF208" i="28"/>
  <c r="AG208" i="28"/>
  <c r="AD208" i="28"/>
  <c r="AC144" i="28"/>
  <c r="AF144" i="28"/>
  <c r="AD144" i="28"/>
  <c r="AE144" i="28"/>
  <c r="AG144" i="28"/>
  <c r="AH144" i="28"/>
  <c r="AG80" i="28"/>
  <c r="AD80" i="28"/>
  <c r="AC80" i="28"/>
  <c r="AF80" i="28"/>
  <c r="AE80" i="28"/>
  <c r="AH80" i="28"/>
  <c r="AH224" i="28"/>
  <c r="AF224" i="28"/>
  <c r="AG224" i="28"/>
  <c r="AD224" i="28"/>
  <c r="AC224" i="28"/>
  <c r="AE224" i="28"/>
  <c r="AC26" i="28"/>
  <c r="AD26" i="28"/>
  <c r="AE26" i="28"/>
  <c r="AF26" i="28"/>
  <c r="AG26" i="28"/>
  <c r="AH26" i="28"/>
  <c r="AE526" i="28"/>
  <c r="AF526" i="28"/>
  <c r="AH526" i="28"/>
  <c r="AC526" i="28"/>
  <c r="AD526" i="28"/>
  <c r="AG526" i="28"/>
  <c r="AE458" i="28"/>
  <c r="AF458" i="28"/>
  <c r="AH458" i="28"/>
  <c r="AC458" i="28"/>
  <c r="AD458" i="28"/>
  <c r="AG458" i="28"/>
  <c r="AE574" i="28"/>
  <c r="AC574" i="28"/>
  <c r="AD574" i="28"/>
  <c r="AF574" i="28"/>
  <c r="AG574" i="28"/>
  <c r="AH574" i="28"/>
  <c r="AD942" i="28"/>
  <c r="AE942" i="28"/>
  <c r="AF942" i="28"/>
  <c r="AG942" i="28"/>
  <c r="AH942" i="28"/>
  <c r="AC942" i="28"/>
  <c r="AE762" i="28"/>
  <c r="AF762" i="28"/>
  <c r="AG762" i="28"/>
  <c r="AC762" i="28"/>
  <c r="AH762" i="28"/>
  <c r="AD762" i="28"/>
  <c r="AD650" i="28"/>
  <c r="AE650" i="28"/>
  <c r="AG650" i="28"/>
  <c r="AH650" i="28"/>
  <c r="AC650" i="28"/>
  <c r="AF650" i="28"/>
  <c r="AE71" i="28"/>
  <c r="AG71" i="28"/>
  <c r="AH71" i="28"/>
  <c r="AC71" i="28"/>
  <c r="AF71" i="28"/>
  <c r="AD71" i="28"/>
  <c r="AD135" i="28"/>
  <c r="AF135" i="28"/>
  <c r="AH135" i="28"/>
  <c r="AC135" i="28"/>
  <c r="AG135" i="28"/>
  <c r="AE135" i="28"/>
  <c r="AF199" i="28"/>
  <c r="AG199" i="28"/>
  <c r="AH199" i="28"/>
  <c r="AC199" i="28"/>
  <c r="AD199" i="28"/>
  <c r="AE199" i="28"/>
  <c r="AE263" i="28"/>
  <c r="AF263" i="28"/>
  <c r="AH263" i="28"/>
  <c r="AC263" i="28"/>
  <c r="AD263" i="28"/>
  <c r="AG263" i="28"/>
  <c r="AC881" i="28"/>
  <c r="AD881" i="28"/>
  <c r="AE881" i="28"/>
  <c r="AF881" i="28"/>
  <c r="AG881" i="28"/>
  <c r="AH881" i="28"/>
  <c r="AD934" i="28"/>
  <c r="AE934" i="28"/>
  <c r="AF934" i="28"/>
  <c r="AG934" i="28"/>
  <c r="AH934" i="28"/>
  <c r="AC934" i="28"/>
  <c r="AF725" i="28"/>
  <c r="AG725" i="28"/>
  <c r="AH725" i="28"/>
  <c r="AC725" i="28"/>
  <c r="AD725" i="28"/>
  <c r="AE725" i="28"/>
  <c r="AE59" i="28"/>
  <c r="AG59" i="28"/>
  <c r="AH59" i="28"/>
  <c r="AD59" i="28"/>
  <c r="AC59" i="28"/>
  <c r="AF59" i="28"/>
  <c r="AG123" i="28"/>
  <c r="AD123" i="28"/>
  <c r="AF123" i="28"/>
  <c r="AC123" i="28"/>
  <c r="AE123" i="28"/>
  <c r="AH123" i="28"/>
  <c r="AF187" i="28"/>
  <c r="AG187" i="28"/>
  <c r="AH187" i="28"/>
  <c r="AC187" i="28"/>
  <c r="AD187" i="28"/>
  <c r="AE187" i="28"/>
  <c r="AF703" i="28"/>
  <c r="AG703" i="28"/>
  <c r="AD703" i="28"/>
  <c r="AC703" i="28"/>
  <c r="AE703" i="28"/>
  <c r="AH703" i="28"/>
  <c r="AF927" i="28"/>
  <c r="AG927" i="28"/>
  <c r="AH927" i="28"/>
  <c r="AC927" i="28"/>
  <c r="AE927" i="28"/>
  <c r="AD927" i="28"/>
  <c r="AD702" i="28"/>
  <c r="AE702" i="28"/>
  <c r="AG702" i="28"/>
  <c r="AH702" i="28"/>
  <c r="AF702" i="28"/>
  <c r="AC702" i="28"/>
  <c r="AH704" i="28"/>
  <c r="AC704" i="28"/>
  <c r="AD704" i="28"/>
  <c r="AF704" i="28"/>
  <c r="AE704" i="28"/>
  <c r="AG704" i="28"/>
  <c r="AG539" i="28"/>
  <c r="AH539" i="28"/>
  <c r="AC539" i="28"/>
  <c r="AE539" i="28"/>
  <c r="AD539" i="28"/>
  <c r="AF539" i="28"/>
  <c r="AG799" i="28"/>
  <c r="AH799" i="28"/>
  <c r="AF799" i="28"/>
  <c r="AC799" i="28"/>
  <c r="AE799" i="28"/>
  <c r="AD799" i="28"/>
  <c r="AG616" i="28"/>
  <c r="AH616" i="28"/>
  <c r="AC616" i="28"/>
  <c r="AD616" i="28"/>
  <c r="AF616" i="28"/>
  <c r="AE616" i="28"/>
  <c r="AG543" i="28"/>
  <c r="AH543" i="28"/>
  <c r="AC543" i="28"/>
  <c r="AE543" i="28"/>
  <c r="AD543" i="28"/>
  <c r="AF543" i="28"/>
  <c r="AC89" i="28"/>
  <c r="AD89" i="28"/>
  <c r="AF89" i="28"/>
  <c r="AG89" i="28"/>
  <c r="AE89" i="28"/>
  <c r="AH89" i="28"/>
  <c r="AE153" i="28"/>
  <c r="AH153" i="28"/>
  <c r="AC153" i="28"/>
  <c r="AD153" i="28"/>
  <c r="AF153" i="28"/>
  <c r="AG153" i="28"/>
  <c r="AD698" i="28"/>
  <c r="AE698" i="28"/>
  <c r="AG698" i="28"/>
  <c r="AH698" i="28"/>
  <c r="AC698" i="28"/>
  <c r="AF698" i="28"/>
  <c r="AG427" i="28"/>
  <c r="AH427" i="28"/>
  <c r="AC427" i="28"/>
  <c r="AD427" i="28"/>
  <c r="AF427" i="28"/>
  <c r="AE427" i="28"/>
  <c r="AH668" i="28"/>
  <c r="AC668" i="28"/>
  <c r="AD668" i="28"/>
  <c r="AF668" i="28"/>
  <c r="AE668" i="28"/>
  <c r="AG668" i="28"/>
  <c r="AH936" i="28"/>
  <c r="AC936" i="28"/>
  <c r="AD936" i="28"/>
  <c r="AE936" i="28"/>
  <c r="AG936" i="28"/>
  <c r="AF936" i="28"/>
  <c r="AD950" i="28"/>
  <c r="AE950" i="28"/>
  <c r="AF950" i="28"/>
  <c r="AG950" i="28"/>
  <c r="AH950" i="28"/>
  <c r="AC950" i="28"/>
  <c r="AC760" i="28"/>
  <c r="AE760" i="28"/>
  <c r="AF760" i="28"/>
  <c r="AG760" i="28"/>
  <c r="AD760" i="28"/>
  <c r="AH760" i="28"/>
  <c r="AF647" i="28"/>
  <c r="AG647" i="28"/>
  <c r="AD647" i="28"/>
  <c r="AC647" i="28"/>
  <c r="AE647" i="28"/>
  <c r="AH647" i="28"/>
  <c r="AC350" i="28"/>
  <c r="AF350" i="28"/>
  <c r="AH350" i="28"/>
  <c r="AE350" i="28"/>
  <c r="AG350" i="28"/>
  <c r="AD350" i="28"/>
  <c r="AC45" i="28"/>
  <c r="AD45" i="28"/>
  <c r="AF45" i="28"/>
  <c r="AE45" i="28"/>
  <c r="AG45" i="28"/>
  <c r="AH45" i="28"/>
  <c r="AC109" i="28"/>
  <c r="AF109" i="28"/>
  <c r="AD109" i="28"/>
  <c r="AG109" i="28"/>
  <c r="AH109" i="28"/>
  <c r="AE109" i="28"/>
  <c r="AE173" i="28"/>
  <c r="AH173" i="28"/>
  <c r="AG173" i="28"/>
  <c r="AC173" i="28"/>
  <c r="AF173" i="28"/>
  <c r="AD173" i="28"/>
  <c r="AD245" i="28"/>
  <c r="AE245" i="28"/>
  <c r="AG245" i="28"/>
  <c r="AF245" i="28"/>
  <c r="AC245" i="28"/>
  <c r="AH245" i="28"/>
  <c r="AD309" i="28"/>
  <c r="AF309" i="28"/>
  <c r="AH309" i="28"/>
  <c r="AE309" i="28"/>
  <c r="AC309" i="28"/>
  <c r="AG309" i="28"/>
  <c r="AD548" i="28"/>
  <c r="AE548" i="28"/>
  <c r="AG548" i="28"/>
  <c r="AH548" i="28"/>
  <c r="AF548" i="28"/>
  <c r="AC548" i="28"/>
  <c r="AC857" i="28"/>
  <c r="AD857" i="28"/>
  <c r="AE857" i="28"/>
  <c r="AF857" i="28"/>
  <c r="AG857" i="28"/>
  <c r="AH857" i="28"/>
  <c r="AE627" i="28"/>
  <c r="AF627" i="28"/>
  <c r="AG627" i="28"/>
  <c r="AH627" i="28"/>
  <c r="AD627" i="28"/>
  <c r="AC627" i="28"/>
  <c r="AG527" i="28"/>
  <c r="AH527" i="28"/>
  <c r="AC527" i="28"/>
  <c r="AE527" i="28"/>
  <c r="AF527" i="28"/>
  <c r="AD527" i="28"/>
  <c r="AD241" i="28"/>
  <c r="AE241" i="28"/>
  <c r="AG241" i="28"/>
  <c r="AC241" i="28"/>
  <c r="AH241" i="28"/>
  <c r="AF241" i="28"/>
  <c r="AD305" i="28"/>
  <c r="AF305" i="28"/>
  <c r="AG305" i="28"/>
  <c r="AH305" i="28"/>
  <c r="AC305" i="28"/>
  <c r="AE305" i="28"/>
  <c r="AE283" i="28"/>
  <c r="AF283" i="28"/>
  <c r="AH283" i="28"/>
  <c r="AC283" i="28"/>
  <c r="AG283" i="28"/>
  <c r="AD283" i="28"/>
  <c r="AG402" i="28"/>
  <c r="AH402" i="28"/>
  <c r="AC402" i="28"/>
  <c r="AE402" i="28"/>
  <c r="AF402" i="28"/>
  <c r="AD402" i="28"/>
  <c r="AC342" i="28"/>
  <c r="AF342" i="28"/>
  <c r="AH342" i="28"/>
  <c r="AD342" i="28"/>
  <c r="AG342" i="28"/>
  <c r="AE342" i="28"/>
  <c r="AE758" i="28"/>
  <c r="AF758" i="28"/>
  <c r="AG758" i="28"/>
  <c r="AC758" i="28"/>
  <c r="AD758" i="28"/>
  <c r="AH758" i="28"/>
  <c r="AD564" i="28"/>
  <c r="AE564" i="28"/>
  <c r="AF564" i="28"/>
  <c r="AG564" i="28"/>
  <c r="AH564" i="28"/>
  <c r="AC564" i="28"/>
  <c r="AC933" i="28"/>
  <c r="AD933" i="28"/>
  <c r="AE933" i="28"/>
  <c r="AF933" i="28"/>
  <c r="AG933" i="28"/>
  <c r="AH933" i="28"/>
  <c r="AG438" i="28"/>
  <c r="AF438" i="28"/>
  <c r="AH438" i="28"/>
  <c r="AD438" i="28"/>
  <c r="AC438" i="28"/>
  <c r="AE438" i="28"/>
  <c r="AD914" i="28"/>
  <c r="AE914" i="28"/>
  <c r="AF914" i="28"/>
  <c r="AG914" i="28"/>
  <c r="AH914" i="28"/>
  <c r="AC914" i="28"/>
  <c r="AF695" i="28"/>
  <c r="AG695" i="28"/>
  <c r="AD695" i="28"/>
  <c r="AE695" i="28"/>
  <c r="AH695" i="28"/>
  <c r="AC695" i="28"/>
  <c r="AH740" i="28"/>
  <c r="AC740" i="28"/>
  <c r="AD740" i="28"/>
  <c r="AE740" i="28"/>
  <c r="AF740" i="28"/>
  <c r="AG740" i="28"/>
  <c r="AD666" i="28"/>
  <c r="AE666" i="28"/>
  <c r="AG666" i="28"/>
  <c r="AH666" i="28"/>
  <c r="AC666" i="28"/>
  <c r="AF666" i="28"/>
  <c r="AC408" i="28"/>
  <c r="AD408" i="28"/>
  <c r="AF408" i="28"/>
  <c r="AG408" i="28"/>
  <c r="AE408" i="28"/>
  <c r="AH408" i="28"/>
  <c r="AC390" i="28"/>
  <c r="AF390" i="28"/>
  <c r="AD390" i="28"/>
  <c r="AG390" i="28"/>
  <c r="AE390" i="28"/>
  <c r="AH390" i="28"/>
  <c r="AG507" i="28"/>
  <c r="AH507" i="28"/>
  <c r="AC507" i="28"/>
  <c r="AE507" i="28"/>
  <c r="AD507" i="28"/>
  <c r="AF507" i="28"/>
  <c r="AF843" i="28"/>
  <c r="AG843" i="28"/>
  <c r="AH843" i="28"/>
  <c r="AC843" i="28"/>
  <c r="AE843" i="28"/>
  <c r="AD843" i="28"/>
  <c r="AC581" i="28"/>
  <c r="AG581" i="28"/>
  <c r="AD581" i="28"/>
  <c r="AE581" i="28"/>
  <c r="AF581" i="28"/>
  <c r="AH581" i="28"/>
  <c r="AE11" i="28"/>
  <c r="AF11" i="28"/>
  <c r="AG11" i="28"/>
  <c r="AH11" i="28"/>
  <c r="AD11" i="28"/>
  <c r="AC11" i="28"/>
  <c r="AE259" i="28"/>
  <c r="AF259" i="28"/>
  <c r="AH259" i="28"/>
  <c r="AC259" i="28"/>
  <c r="AG259" i="28"/>
  <c r="AD259" i="28"/>
  <c r="AC461" i="28"/>
  <c r="AD461" i="28"/>
  <c r="AF461" i="28"/>
  <c r="AG461" i="28"/>
  <c r="AE461" i="28"/>
  <c r="AH461" i="28"/>
  <c r="AC793" i="28"/>
  <c r="AD793" i="28"/>
  <c r="AE793" i="28"/>
  <c r="AF793" i="28"/>
  <c r="AG793" i="28"/>
  <c r="AH793" i="28"/>
  <c r="AC501" i="28"/>
  <c r="AD501" i="28"/>
  <c r="AF501" i="28"/>
  <c r="AG501" i="28"/>
  <c r="AE501" i="28"/>
  <c r="AH501" i="28"/>
  <c r="AH824" i="28"/>
  <c r="AC824" i="28"/>
  <c r="AD824" i="28"/>
  <c r="AE824" i="28"/>
  <c r="AG824" i="28"/>
  <c r="AF824" i="28"/>
  <c r="AF839" i="28"/>
  <c r="AG839" i="28"/>
  <c r="AH839" i="28"/>
  <c r="AC839" i="28"/>
  <c r="AE839" i="28"/>
  <c r="AD839" i="28"/>
  <c r="AC737" i="28"/>
  <c r="AD737" i="28"/>
  <c r="AE737" i="28"/>
  <c r="AF737" i="28"/>
  <c r="AG737" i="28"/>
  <c r="AH737" i="28"/>
  <c r="AF851" i="28"/>
  <c r="AG851" i="28"/>
  <c r="AH851" i="28"/>
  <c r="AC851" i="28"/>
  <c r="AE851" i="28"/>
  <c r="AD851" i="28"/>
  <c r="AC701" i="28"/>
  <c r="AE701" i="28"/>
  <c r="AF701" i="28"/>
  <c r="AH701" i="28"/>
  <c r="AD701" i="28"/>
  <c r="AG701" i="28"/>
  <c r="AC949" i="28"/>
  <c r="AD949" i="28"/>
  <c r="AE949" i="28"/>
  <c r="AF949" i="28"/>
  <c r="AG949" i="28"/>
  <c r="AH949" i="28"/>
  <c r="AD349" i="28"/>
  <c r="AF349" i="28"/>
  <c r="AC349" i="28"/>
  <c r="AE349" i="28"/>
  <c r="AH349" i="28"/>
  <c r="AG349" i="28"/>
  <c r="AH848" i="28"/>
  <c r="AC848" i="28"/>
  <c r="AD848" i="28"/>
  <c r="AE848" i="28"/>
  <c r="AG848" i="28"/>
  <c r="AF848" i="28"/>
  <c r="AC607" i="28"/>
  <c r="AE607" i="28"/>
  <c r="AF607" i="28"/>
  <c r="AG607" i="28"/>
  <c r="AH607" i="28"/>
  <c r="AD607" i="28"/>
  <c r="AH832" i="28"/>
  <c r="AC832" i="28"/>
  <c r="AD832" i="28"/>
  <c r="AE832" i="28"/>
  <c r="AG832" i="28"/>
  <c r="AF832" i="28"/>
  <c r="AC589" i="28"/>
  <c r="AG589" i="28"/>
  <c r="AF589" i="28"/>
  <c r="AH589" i="28"/>
  <c r="AE589" i="28"/>
  <c r="AD589" i="28"/>
  <c r="AH672" i="28"/>
  <c r="AC672" i="28"/>
  <c r="AD672" i="28"/>
  <c r="AF672" i="28"/>
  <c r="AE672" i="28"/>
  <c r="AG672" i="28"/>
  <c r="AD512" i="28"/>
  <c r="AE512" i="28"/>
  <c r="AG512" i="28"/>
  <c r="AC512" i="28"/>
  <c r="AH512" i="28"/>
  <c r="AF512" i="28"/>
  <c r="AH692" i="28"/>
  <c r="AC692" i="28"/>
  <c r="AD692" i="28"/>
  <c r="AF692" i="28"/>
  <c r="AE692" i="28"/>
  <c r="AG692" i="28"/>
  <c r="AC756" i="28"/>
  <c r="AE756" i="28"/>
  <c r="AF756" i="28"/>
  <c r="AG756" i="28"/>
  <c r="AH756" i="28"/>
  <c r="AD756" i="28"/>
  <c r="AC813" i="28"/>
  <c r="AD813" i="28"/>
  <c r="AE813" i="28"/>
  <c r="AF813" i="28"/>
  <c r="AG813" i="28"/>
  <c r="AH813" i="28"/>
  <c r="AF687" i="28"/>
  <c r="AG687" i="28"/>
  <c r="AD687" i="28"/>
  <c r="AC687" i="28"/>
  <c r="AE687" i="28"/>
  <c r="AH687" i="28"/>
  <c r="AD726" i="28"/>
  <c r="AC726" i="28"/>
  <c r="AE726" i="28"/>
  <c r="AF726" i="28"/>
  <c r="AG726" i="28"/>
  <c r="AH726" i="28"/>
  <c r="AC761" i="28"/>
  <c r="AD761" i="28"/>
  <c r="AE761" i="28"/>
  <c r="AG761" i="28"/>
  <c r="AH761" i="28"/>
  <c r="AF761" i="28"/>
  <c r="AG779" i="28"/>
  <c r="AH779" i="28"/>
  <c r="AC779" i="28"/>
  <c r="AD779" i="28"/>
  <c r="AE779" i="28"/>
  <c r="AF779" i="28"/>
  <c r="AC557" i="28"/>
  <c r="AD557" i="28"/>
  <c r="AF557" i="28"/>
  <c r="AG557" i="28"/>
  <c r="AE557" i="28"/>
  <c r="AH557" i="28"/>
  <c r="AC485" i="28"/>
  <c r="AD485" i="28"/>
  <c r="AF485" i="28"/>
  <c r="AG485" i="28"/>
  <c r="AE485" i="28"/>
  <c r="AH485" i="28"/>
  <c r="AE383" i="28"/>
  <c r="AH383" i="28"/>
  <c r="AC383" i="28"/>
  <c r="AF383" i="28"/>
  <c r="AG383" i="28"/>
  <c r="AD383" i="28"/>
  <c r="AF719" i="28"/>
  <c r="AE719" i="28"/>
  <c r="AG719" i="28"/>
  <c r="AH719" i="28"/>
  <c r="AC719" i="28"/>
  <c r="AD719" i="28"/>
  <c r="AD662" i="28"/>
  <c r="AE662" i="28"/>
  <c r="AG662" i="28"/>
  <c r="AH662" i="28"/>
  <c r="AC662" i="28"/>
  <c r="AF662" i="28"/>
  <c r="AD882" i="28"/>
  <c r="AE882" i="28"/>
  <c r="AF882" i="28"/>
  <c r="AG882" i="28"/>
  <c r="AH882" i="28"/>
  <c r="AC882" i="28"/>
  <c r="AH717" i="28"/>
  <c r="AC717" i="28"/>
  <c r="AD717" i="28"/>
  <c r="AE717" i="28"/>
  <c r="AF717" i="28"/>
  <c r="AG717" i="28"/>
  <c r="AE429" i="28"/>
  <c r="AF429" i="28"/>
  <c r="AG429" i="28"/>
  <c r="AC429" i="28"/>
  <c r="AD429" i="28"/>
  <c r="AH429" i="28"/>
  <c r="AE798" i="28"/>
  <c r="AF798" i="28"/>
  <c r="AC798" i="28"/>
  <c r="AD798" i="28"/>
  <c r="AG798" i="28"/>
  <c r="AH798" i="28"/>
  <c r="AC993" i="28"/>
  <c r="AD993" i="28"/>
  <c r="AE993" i="28"/>
  <c r="AF993" i="28"/>
  <c r="AG993" i="28"/>
  <c r="AH993" i="28"/>
  <c r="AH660" i="28"/>
  <c r="AC660" i="28"/>
  <c r="AD660" i="28"/>
  <c r="AF660" i="28"/>
  <c r="AE660" i="28"/>
  <c r="AG660" i="28"/>
  <c r="AC431" i="28"/>
  <c r="AD431" i="28"/>
  <c r="AF431" i="28"/>
  <c r="AG431" i="28"/>
  <c r="AE431" i="28"/>
  <c r="AH431" i="28"/>
  <c r="AF947" i="28"/>
  <c r="AG947" i="28"/>
  <c r="AH947" i="28"/>
  <c r="AC947" i="28"/>
  <c r="AE947" i="28"/>
  <c r="AD947" i="28"/>
  <c r="AD345" i="28"/>
  <c r="AF345" i="28"/>
  <c r="AC345" i="28"/>
  <c r="AG345" i="28"/>
  <c r="AE345" i="28"/>
  <c r="AH345" i="28"/>
  <c r="AC420" i="28"/>
  <c r="AD420" i="28"/>
  <c r="AE420" i="28"/>
  <c r="AF420" i="28"/>
  <c r="AG420" i="28"/>
  <c r="AH420" i="28"/>
  <c r="AG479" i="28"/>
  <c r="AH479" i="28"/>
  <c r="AC479" i="28"/>
  <c r="AE479" i="28"/>
  <c r="AD479" i="28"/>
  <c r="AF479" i="28"/>
  <c r="AF655" i="28"/>
  <c r="AG655" i="28"/>
  <c r="AD655" i="28"/>
  <c r="AC655" i="28"/>
  <c r="AE655" i="28"/>
  <c r="AH655" i="28"/>
  <c r="AH820" i="28"/>
  <c r="AC820" i="28"/>
  <c r="AD820" i="28"/>
  <c r="AE820" i="28"/>
  <c r="AG820" i="28"/>
  <c r="AF820" i="28"/>
  <c r="AC378" i="28"/>
  <c r="AF378" i="28"/>
  <c r="AG378" i="28"/>
  <c r="AH378" i="28"/>
  <c r="AD378" i="28"/>
  <c r="AE378" i="28"/>
  <c r="AG20" i="28"/>
  <c r="AH20" i="28"/>
  <c r="AC20" i="28"/>
  <c r="AD20" i="28"/>
  <c r="AE20" i="28"/>
  <c r="AF20" i="28"/>
  <c r="AC34" i="28"/>
  <c r="AD34" i="28"/>
  <c r="AE34" i="28"/>
  <c r="AF34" i="28"/>
  <c r="AG34" i="28"/>
  <c r="AH34" i="28"/>
  <c r="AG280" i="28"/>
  <c r="AH280" i="28"/>
  <c r="AC280" i="28"/>
  <c r="AE280" i="28"/>
  <c r="AD280" i="28"/>
  <c r="AF280" i="28"/>
  <c r="AG48" i="28"/>
  <c r="AD48" i="28"/>
  <c r="AC48" i="28"/>
  <c r="AE48" i="28"/>
  <c r="AF48" i="28"/>
  <c r="AH48" i="28"/>
  <c r="AD532" i="28"/>
  <c r="AE532" i="28"/>
  <c r="AG532" i="28"/>
  <c r="AC532" i="28"/>
  <c r="AF532" i="28"/>
  <c r="AH532" i="28"/>
  <c r="AD167" i="28"/>
  <c r="AC167" i="28"/>
  <c r="AE167" i="28"/>
  <c r="AF167" i="28"/>
  <c r="AG167" i="28"/>
  <c r="AH167" i="28"/>
  <c r="AC773" i="28"/>
  <c r="AD773" i="28"/>
  <c r="AE773" i="28"/>
  <c r="AG773" i="28"/>
  <c r="AH773" i="28"/>
  <c r="AF773" i="28"/>
  <c r="AE770" i="28"/>
  <c r="AF770" i="28"/>
  <c r="AG770" i="28"/>
  <c r="AC770" i="28"/>
  <c r="AD770" i="28"/>
  <c r="AH770" i="28"/>
  <c r="AC985" i="28"/>
  <c r="AD985" i="28"/>
  <c r="AE985" i="28"/>
  <c r="AF985" i="28"/>
  <c r="AG985" i="28"/>
  <c r="AH985" i="28"/>
  <c r="AC121" i="28"/>
  <c r="AE121" i="28"/>
  <c r="AF121" i="28"/>
  <c r="AH121" i="28"/>
  <c r="AD121" i="28"/>
  <c r="AG121" i="28"/>
  <c r="AG348" i="28"/>
  <c r="AD348" i="28"/>
  <c r="AE348" i="28"/>
  <c r="AF348" i="28"/>
  <c r="AC348" i="28"/>
  <c r="AH348" i="28"/>
  <c r="AC444" i="28"/>
  <c r="AG444" i="28"/>
  <c r="AH444" i="28"/>
  <c r="AE444" i="28"/>
  <c r="AD444" i="28"/>
  <c r="AF444" i="28"/>
  <c r="AG332" i="28"/>
  <c r="AD332" i="28"/>
  <c r="AC332" i="28"/>
  <c r="AE332" i="28"/>
  <c r="AH332" i="28"/>
  <c r="AF332" i="28"/>
  <c r="AE209" i="28"/>
  <c r="AF209" i="28"/>
  <c r="AH209" i="28"/>
  <c r="AC209" i="28"/>
  <c r="AD209" i="28"/>
  <c r="AG209" i="28"/>
  <c r="AG612" i="28"/>
  <c r="AH612" i="28"/>
  <c r="AC612" i="28"/>
  <c r="AD612" i="28"/>
  <c r="AF612" i="28"/>
  <c r="AE612" i="28"/>
  <c r="AH836" i="28"/>
  <c r="AC836" i="28"/>
  <c r="AD836" i="28"/>
  <c r="AE836" i="28"/>
  <c r="AG836" i="28"/>
  <c r="AF836" i="28"/>
  <c r="AG531" i="28"/>
  <c r="AH531" i="28"/>
  <c r="AC531" i="28"/>
  <c r="AE531" i="28"/>
  <c r="AD531" i="28"/>
  <c r="AF531" i="28"/>
  <c r="AF731" i="28"/>
  <c r="AG731" i="28"/>
  <c r="AH731" i="28"/>
  <c r="AC731" i="28"/>
  <c r="AD731" i="28"/>
  <c r="AE731" i="28"/>
  <c r="AH860" i="28"/>
  <c r="AC860" i="28"/>
  <c r="AD860" i="28"/>
  <c r="AE860" i="28"/>
  <c r="AG860" i="28"/>
  <c r="AF860" i="28"/>
  <c r="AC885" i="28"/>
  <c r="AD885" i="28"/>
  <c r="AE885" i="28"/>
  <c r="AF885" i="28"/>
  <c r="AG885" i="28"/>
  <c r="AH885" i="28"/>
  <c r="AC929" i="28"/>
  <c r="AD929" i="28"/>
  <c r="AE929" i="28"/>
  <c r="AF929" i="28"/>
  <c r="AG929" i="28"/>
  <c r="AH929" i="28"/>
  <c r="AE307" i="28"/>
  <c r="AH307" i="28"/>
  <c r="AG307" i="28"/>
  <c r="AD307" i="28"/>
  <c r="AF307" i="28"/>
  <c r="AC307" i="28"/>
  <c r="AE323" i="28"/>
  <c r="AH323" i="28"/>
  <c r="AC323" i="28"/>
  <c r="AF323" i="28"/>
  <c r="AG323" i="28"/>
  <c r="AD323" i="28"/>
  <c r="AC294" i="28"/>
  <c r="AF294" i="28"/>
  <c r="AH294" i="28"/>
  <c r="AE294" i="28"/>
  <c r="AG294" i="28"/>
  <c r="AD294" i="28"/>
  <c r="AD198" i="28"/>
  <c r="AE198" i="28"/>
  <c r="AF198" i="28"/>
  <c r="AC198" i="28"/>
  <c r="AH198" i="28"/>
  <c r="AG198" i="28"/>
  <c r="AE102" i="28"/>
  <c r="AH102" i="28"/>
  <c r="AC102" i="28"/>
  <c r="AF102" i="28"/>
  <c r="AG102" i="28"/>
  <c r="AD102" i="28"/>
  <c r="AE23" i="28"/>
  <c r="AF23" i="28"/>
  <c r="AG23" i="28"/>
  <c r="AH23" i="28"/>
  <c r="AC23" i="28"/>
  <c r="AD23" i="28"/>
  <c r="AG284" i="28"/>
  <c r="AH284" i="28"/>
  <c r="AC284" i="28"/>
  <c r="AE284" i="28"/>
  <c r="AF284" i="28"/>
  <c r="AD284" i="28"/>
  <c r="AG92" i="28"/>
  <c r="AD92" i="28"/>
  <c r="AE92" i="28"/>
  <c r="AH92" i="28"/>
  <c r="AC92" i="28"/>
  <c r="AF92" i="28"/>
  <c r="AG72" i="28"/>
  <c r="AD72" i="28"/>
  <c r="AC72" i="28"/>
  <c r="AF72" i="28"/>
  <c r="AE72" i="28"/>
  <c r="AH72" i="28"/>
  <c r="AC250" i="28"/>
  <c r="AD250" i="28"/>
  <c r="AF250" i="28"/>
  <c r="AG250" i="28"/>
  <c r="AE250" i="28"/>
  <c r="AH250" i="28"/>
  <c r="AG154" i="28"/>
  <c r="AD154" i="28"/>
  <c r="AE154" i="28"/>
  <c r="AF154" i="28"/>
  <c r="AH154" i="28"/>
  <c r="AC154" i="28"/>
  <c r="AC58" i="28"/>
  <c r="AE58" i="28"/>
  <c r="AF58" i="28"/>
  <c r="AH58" i="28"/>
  <c r="AD58" i="28"/>
  <c r="AG58" i="28"/>
  <c r="AF983" i="28"/>
  <c r="AG983" i="28"/>
  <c r="AH983" i="28"/>
  <c r="AC983" i="28"/>
  <c r="AE983" i="28"/>
  <c r="AD983" i="28"/>
  <c r="AF671" i="28"/>
  <c r="AG671" i="28"/>
  <c r="AD671" i="28"/>
  <c r="AC671" i="28"/>
  <c r="AE671" i="28"/>
  <c r="AH671" i="28"/>
  <c r="AC757" i="28"/>
  <c r="AD757" i="28"/>
  <c r="AE757" i="28"/>
  <c r="AG757" i="28"/>
  <c r="AH757" i="28"/>
  <c r="AF757" i="28"/>
  <c r="AE79" i="28"/>
  <c r="AG79" i="28"/>
  <c r="AH79" i="28"/>
  <c r="AC79" i="28"/>
  <c r="AF79" i="28"/>
  <c r="AD79" i="28"/>
  <c r="AE271" i="28"/>
  <c r="AF271" i="28"/>
  <c r="AH271" i="28"/>
  <c r="AC271" i="28"/>
  <c r="AG271" i="28"/>
  <c r="AD271" i="28"/>
  <c r="AD706" i="28"/>
  <c r="AG706" i="28"/>
  <c r="AC706" i="28"/>
  <c r="AE706" i="28"/>
  <c r="AF706" i="28"/>
  <c r="AH706" i="28"/>
  <c r="AF195" i="28"/>
  <c r="AG195" i="28"/>
  <c r="AH195" i="28"/>
  <c r="AC195" i="28"/>
  <c r="AD195" i="28"/>
  <c r="AE195" i="28"/>
  <c r="AG795" i="28"/>
  <c r="AH795" i="28"/>
  <c r="AC795" i="28"/>
  <c r="AD795" i="28"/>
  <c r="AE795" i="28"/>
  <c r="AF795" i="28"/>
  <c r="AD468" i="28"/>
  <c r="AE468" i="28"/>
  <c r="AG468" i="28"/>
  <c r="AC468" i="28"/>
  <c r="AF468" i="28"/>
  <c r="AH468" i="28"/>
  <c r="AE161" i="28"/>
  <c r="AH161" i="28"/>
  <c r="AD161" i="28"/>
  <c r="AF161" i="28"/>
  <c r="AG161" i="28"/>
  <c r="AC161" i="28"/>
  <c r="AF931" i="28"/>
  <c r="AG931" i="28"/>
  <c r="AH931" i="28"/>
  <c r="AC931" i="28"/>
  <c r="AE931" i="28"/>
  <c r="AD931" i="28"/>
  <c r="AC117" i="28"/>
  <c r="AF117" i="28"/>
  <c r="AE117" i="28"/>
  <c r="AH117" i="28"/>
  <c r="AD117" i="28"/>
  <c r="AG117" i="28"/>
  <c r="AD317" i="28"/>
  <c r="AF317" i="28"/>
  <c r="AC317" i="28"/>
  <c r="AE317" i="28"/>
  <c r="AH317" i="28"/>
  <c r="AG317" i="28"/>
  <c r="AC925" i="28"/>
  <c r="AD925" i="28"/>
  <c r="AE925" i="28"/>
  <c r="AF925" i="28"/>
  <c r="AG925" i="28"/>
  <c r="AH925" i="28"/>
  <c r="AC394" i="28"/>
  <c r="AF394" i="28"/>
  <c r="AG394" i="28"/>
  <c r="AH394" i="28"/>
  <c r="AD394" i="28"/>
  <c r="AE394" i="28"/>
  <c r="AD249" i="28"/>
  <c r="AE249" i="28"/>
  <c r="AG249" i="28"/>
  <c r="AC249" i="28"/>
  <c r="AH249" i="28"/>
  <c r="AF249" i="28"/>
  <c r="AF715" i="28"/>
  <c r="AD715" i="28"/>
  <c r="AC715" i="28"/>
  <c r="AE715" i="28"/>
  <c r="AG715" i="28"/>
  <c r="AH715" i="28"/>
  <c r="AE450" i="28"/>
  <c r="AF450" i="28"/>
  <c r="AH450" i="28"/>
  <c r="AC450" i="28"/>
  <c r="AD450" i="28"/>
  <c r="AG450" i="28"/>
  <c r="AC877" i="28"/>
  <c r="AD877" i="28"/>
  <c r="AE877" i="28"/>
  <c r="AF877" i="28"/>
  <c r="AG877" i="28"/>
  <c r="AH877" i="28"/>
  <c r="AF835" i="28"/>
  <c r="AG835" i="28"/>
  <c r="AH835" i="28"/>
  <c r="AC835" i="28"/>
  <c r="AE835" i="28"/>
  <c r="AD835" i="28"/>
  <c r="AE275" i="28"/>
  <c r="AF275" i="28"/>
  <c r="AH275" i="28"/>
  <c r="AC275" i="28"/>
  <c r="AD275" i="28"/>
  <c r="AG275" i="28"/>
  <c r="AF907" i="28"/>
  <c r="AG907" i="28"/>
  <c r="AH907" i="28"/>
  <c r="AC907" i="28"/>
  <c r="AE907" i="28"/>
  <c r="AD907" i="28"/>
  <c r="AG787" i="28"/>
  <c r="AH787" i="28"/>
  <c r="AC787" i="28"/>
  <c r="AD787" i="28"/>
  <c r="AE787" i="28"/>
  <c r="AF787" i="28"/>
  <c r="AC913" i="28"/>
  <c r="AD913" i="28"/>
  <c r="AE913" i="28"/>
  <c r="AF913" i="28"/>
  <c r="AG913" i="28"/>
  <c r="AH913" i="28"/>
  <c r="AG491" i="28"/>
  <c r="AH491" i="28"/>
  <c r="AC491" i="28"/>
  <c r="AE491" i="28"/>
  <c r="AF491" i="28"/>
  <c r="AD491" i="28"/>
  <c r="AC1001" i="28"/>
  <c r="AD1001" i="28"/>
  <c r="AE1001" i="28"/>
  <c r="AF1001" i="28"/>
  <c r="AG1001" i="28"/>
  <c r="AH1001" i="28"/>
  <c r="AE750" i="28"/>
  <c r="AF750" i="28"/>
  <c r="AG750" i="28"/>
  <c r="AC750" i="28"/>
  <c r="AD750" i="28"/>
  <c r="AH750" i="28"/>
  <c r="AG591" i="28"/>
  <c r="AC591" i="28"/>
  <c r="AE591" i="28"/>
  <c r="AF591" i="28"/>
  <c r="AH591" i="28"/>
  <c r="AD591" i="28"/>
  <c r="AE713" i="28"/>
  <c r="AH713" i="28"/>
  <c r="AC713" i="28"/>
  <c r="AD713" i="28"/>
  <c r="AF713" i="28"/>
  <c r="AG713" i="28"/>
  <c r="AG459" i="28"/>
  <c r="AH459" i="28"/>
  <c r="AC459" i="28"/>
  <c r="AE459" i="28"/>
  <c r="AF459" i="28"/>
  <c r="AD459" i="28"/>
  <c r="AH900" i="28"/>
  <c r="AC900" i="28"/>
  <c r="AD900" i="28"/>
  <c r="AE900" i="28"/>
  <c r="AG900" i="28"/>
  <c r="AF900" i="28"/>
  <c r="AE584" i="28"/>
  <c r="AD584" i="28"/>
  <c r="AF584" i="28"/>
  <c r="AG584" i="28"/>
  <c r="AH584" i="28"/>
  <c r="AC584" i="28"/>
  <c r="AH948" i="28"/>
  <c r="AC948" i="28"/>
  <c r="AD948" i="28"/>
  <c r="AE948" i="28"/>
  <c r="AG948" i="28"/>
  <c r="AF948" i="28"/>
  <c r="AE409" i="28"/>
  <c r="AF409" i="28"/>
  <c r="AH409" i="28"/>
  <c r="AC409" i="28"/>
  <c r="AG409" i="28"/>
  <c r="AD409" i="28"/>
  <c r="AD464" i="28"/>
  <c r="AE464" i="28"/>
  <c r="AG464" i="28"/>
  <c r="AC464" i="28"/>
  <c r="AF464" i="28"/>
  <c r="AH464" i="28"/>
  <c r="AD448" i="28"/>
  <c r="AE448" i="28"/>
  <c r="AG448" i="28"/>
  <c r="AC448" i="28"/>
  <c r="AH448" i="28"/>
  <c r="AF448" i="28"/>
  <c r="AG260" i="28"/>
  <c r="AH260" i="28"/>
  <c r="AC260" i="28"/>
  <c r="AE260" i="28"/>
  <c r="AD260" i="28"/>
  <c r="AF260" i="28"/>
  <c r="AE295" i="28"/>
  <c r="AF295" i="28"/>
  <c r="AH295" i="28"/>
  <c r="AD295" i="28"/>
  <c r="AC295" i="28"/>
  <c r="AG295" i="28"/>
  <c r="AD443" i="28"/>
  <c r="AE443" i="28"/>
  <c r="AG443" i="28"/>
  <c r="AH443" i="28"/>
  <c r="AC443" i="28"/>
  <c r="AF443" i="28"/>
  <c r="AH872" i="28"/>
  <c r="AC872" i="28"/>
  <c r="AD872" i="28"/>
  <c r="AE872" i="28"/>
  <c r="AG872" i="28"/>
  <c r="AF872" i="28"/>
  <c r="AE437" i="28"/>
  <c r="AC437" i="28"/>
  <c r="AD437" i="28"/>
  <c r="AG437" i="28"/>
  <c r="AH437" i="28"/>
  <c r="AF437" i="28"/>
  <c r="AG603" i="28"/>
  <c r="AC603" i="28"/>
  <c r="AH603" i="28"/>
  <c r="AD603" i="28"/>
  <c r="AF603" i="28"/>
  <c r="AE603" i="28"/>
  <c r="AF707" i="28"/>
  <c r="AD707" i="28"/>
  <c r="AG707" i="28"/>
  <c r="AH707" i="28"/>
  <c r="AC707" i="28"/>
  <c r="AE707" i="28"/>
  <c r="AC769" i="28"/>
  <c r="AD769" i="28"/>
  <c r="AE769" i="28"/>
  <c r="AG769" i="28"/>
  <c r="AH769" i="28"/>
  <c r="AF769" i="28"/>
  <c r="AD472" i="28"/>
  <c r="AE472" i="28"/>
  <c r="AG472" i="28"/>
  <c r="AC472" i="28"/>
  <c r="AF472" i="28"/>
  <c r="AH472" i="28"/>
  <c r="AC776" i="28"/>
  <c r="AE776" i="28"/>
  <c r="AF776" i="28"/>
  <c r="AG776" i="28"/>
  <c r="AD776" i="28"/>
  <c r="AH776" i="28"/>
  <c r="AC833" i="28"/>
  <c r="AD833" i="28"/>
  <c r="AE833" i="28"/>
  <c r="AF833" i="28"/>
  <c r="AG833" i="28"/>
  <c r="AH833" i="28"/>
  <c r="AE311" i="28"/>
  <c r="AH311" i="28"/>
  <c r="AC311" i="28"/>
  <c r="AF311" i="28"/>
  <c r="AD311" i="28"/>
  <c r="AG311" i="28"/>
  <c r="AD325" i="28"/>
  <c r="AF325" i="28"/>
  <c r="AC325" i="28"/>
  <c r="AG325" i="28"/>
  <c r="AH325" i="28"/>
  <c r="AE325" i="28"/>
  <c r="AG356" i="28"/>
  <c r="AD356" i="28"/>
  <c r="AH356" i="28"/>
  <c r="AE356" i="28"/>
  <c r="AC356" i="28"/>
  <c r="AF356" i="28"/>
  <c r="AC262" i="28"/>
  <c r="AD262" i="28"/>
  <c r="AF262" i="28"/>
  <c r="AG262" i="28"/>
  <c r="AE262" i="28"/>
  <c r="AH262" i="28"/>
  <c r="AG166" i="28"/>
  <c r="AF166" i="28"/>
  <c r="AH166" i="28"/>
  <c r="AC166" i="28"/>
  <c r="AE166" i="28"/>
  <c r="AD166" i="28"/>
  <c r="AC70" i="28"/>
  <c r="AE70" i="28"/>
  <c r="AF70" i="28"/>
  <c r="AH70" i="28"/>
  <c r="AG70" i="28"/>
  <c r="AD70" i="28"/>
  <c r="AG320" i="28"/>
  <c r="AD320" i="28"/>
  <c r="AF320" i="28"/>
  <c r="AH320" i="28"/>
  <c r="AC320" i="28"/>
  <c r="AE320" i="28"/>
  <c r="AG368" i="28"/>
  <c r="AD368" i="28"/>
  <c r="AE368" i="28"/>
  <c r="AF368" i="28"/>
  <c r="AC368" i="28"/>
  <c r="AH368" i="28"/>
  <c r="AH220" i="28"/>
  <c r="AC220" i="28"/>
  <c r="AD220" i="28"/>
  <c r="AF220" i="28"/>
  <c r="AG220" i="28"/>
  <c r="AE220" i="28"/>
  <c r="AH200" i="28"/>
  <c r="AE200" i="28"/>
  <c r="AF200" i="28"/>
  <c r="AG200" i="28"/>
  <c r="AC200" i="28"/>
  <c r="AD200" i="28"/>
  <c r="AD218" i="28"/>
  <c r="AF218" i="28"/>
  <c r="AG218" i="28"/>
  <c r="AC218" i="28"/>
  <c r="AE218" i="28"/>
  <c r="AH218" i="28"/>
  <c r="AE122" i="28"/>
  <c r="AG122" i="28"/>
  <c r="AH122" i="28"/>
  <c r="AD122" i="28"/>
  <c r="AF122" i="28"/>
  <c r="AC122" i="28"/>
  <c r="AE510" i="28"/>
  <c r="AF510" i="28"/>
  <c r="AH510" i="28"/>
  <c r="AC510" i="28"/>
  <c r="AD510" i="28"/>
  <c r="AG510" i="28"/>
  <c r="AE542" i="28"/>
  <c r="AF542" i="28"/>
  <c r="AH542" i="28"/>
  <c r="AC542" i="28"/>
  <c r="AD542" i="28"/>
  <c r="AG542" i="28"/>
  <c r="AE604" i="28"/>
  <c r="AC604" i="28"/>
  <c r="AD604" i="28"/>
  <c r="AF604" i="28"/>
  <c r="AG604" i="28"/>
  <c r="AH604" i="28"/>
  <c r="AD143" i="28"/>
  <c r="AF143" i="28"/>
  <c r="AG143" i="28"/>
  <c r="AH143" i="28"/>
  <c r="AE143" i="28"/>
  <c r="AC143" i="28"/>
  <c r="AE67" i="28"/>
  <c r="AG67" i="28"/>
  <c r="AH67" i="28"/>
  <c r="AD67" i="28"/>
  <c r="AC67" i="28"/>
  <c r="AF67" i="28"/>
  <c r="AC97" i="28"/>
  <c r="AD97" i="28"/>
  <c r="AF97" i="28"/>
  <c r="AG97" i="28"/>
  <c r="AE97" i="28"/>
  <c r="AH97" i="28"/>
  <c r="AE598" i="28"/>
  <c r="AF598" i="28"/>
  <c r="AG598" i="28"/>
  <c r="AH598" i="28"/>
  <c r="AD598" i="28"/>
  <c r="AC598" i="28"/>
  <c r="AF639" i="28"/>
  <c r="AG639" i="28"/>
  <c r="AD639" i="28"/>
  <c r="AC639" i="28"/>
  <c r="AE639" i="28"/>
  <c r="AH639" i="28"/>
  <c r="AC53" i="28"/>
  <c r="AD53" i="28"/>
  <c r="AF53" i="28"/>
  <c r="AE53" i="28"/>
  <c r="AG53" i="28"/>
  <c r="AH53" i="28"/>
  <c r="AD253" i="28"/>
  <c r="AE253" i="28"/>
  <c r="AG253" i="28"/>
  <c r="AH253" i="28"/>
  <c r="AC253" i="28"/>
  <c r="AF253" i="28"/>
  <c r="AD638" i="28"/>
  <c r="AE638" i="28"/>
  <c r="AG638" i="28"/>
  <c r="AH638" i="28"/>
  <c r="AF638" i="28"/>
  <c r="AC638" i="28"/>
  <c r="AD321" i="28"/>
  <c r="AF321" i="28"/>
  <c r="AE321" i="28"/>
  <c r="AG321" i="28"/>
  <c r="AC321" i="28"/>
  <c r="AH321" i="28"/>
  <c r="AE331" i="28"/>
  <c r="AH331" i="28"/>
  <c r="AD331" i="28"/>
  <c r="AF331" i="28"/>
  <c r="AC331" i="28"/>
  <c r="AG331" i="28"/>
  <c r="AH664" i="28"/>
  <c r="AC664" i="28"/>
  <c r="AD664" i="28"/>
  <c r="AF664" i="28"/>
  <c r="AE664" i="28"/>
  <c r="AG664" i="28"/>
  <c r="AD694" i="28"/>
  <c r="AE694" i="28"/>
  <c r="AG694" i="28"/>
  <c r="AH694" i="28"/>
  <c r="AC694" i="28"/>
  <c r="AF694" i="28"/>
  <c r="AH788" i="28"/>
  <c r="AC788" i="28"/>
  <c r="AD788" i="28"/>
  <c r="AE788" i="28"/>
  <c r="AG788" i="28"/>
  <c r="AF788" i="28"/>
  <c r="AE327" i="28"/>
  <c r="AH327" i="28"/>
  <c r="AC327" i="28"/>
  <c r="AD327" i="28"/>
  <c r="AG327" i="28"/>
  <c r="AF327" i="28"/>
  <c r="AC310" i="28"/>
  <c r="AF310" i="28"/>
  <c r="AH310" i="28"/>
  <c r="AD310" i="28"/>
  <c r="AG310" i="28"/>
  <c r="AE310" i="28"/>
  <c r="AC745" i="28"/>
  <c r="AD745" i="28"/>
  <c r="AE745" i="28"/>
  <c r="AG745" i="28"/>
  <c r="AH745" i="28"/>
  <c r="AF745" i="28"/>
  <c r="AF823" i="28"/>
  <c r="AG823" i="28"/>
  <c r="AH823" i="28"/>
  <c r="AC823" i="28"/>
  <c r="AE823" i="28"/>
  <c r="AD823" i="28"/>
  <c r="AD642" i="28"/>
  <c r="AE642" i="28"/>
  <c r="AG642" i="28"/>
  <c r="AH642" i="28"/>
  <c r="AC642" i="28"/>
  <c r="AF642" i="28"/>
  <c r="AF975" i="28"/>
  <c r="AG975" i="28"/>
  <c r="AH975" i="28"/>
  <c r="AC975" i="28"/>
  <c r="AE975" i="28"/>
  <c r="AD975" i="28"/>
  <c r="AC545" i="28"/>
  <c r="AD545" i="28"/>
  <c r="AF545" i="28"/>
  <c r="AG545" i="28"/>
  <c r="AE545" i="28"/>
  <c r="AH545" i="28"/>
  <c r="AF955" i="28"/>
  <c r="AG955" i="28"/>
  <c r="AH955" i="28"/>
  <c r="AC955" i="28"/>
  <c r="AE955" i="28"/>
  <c r="AD955" i="28"/>
  <c r="AD496" i="28"/>
  <c r="AE496" i="28"/>
  <c r="AG496" i="28"/>
  <c r="AC496" i="28"/>
  <c r="AF496" i="28"/>
  <c r="AH496" i="28"/>
  <c r="AG559" i="28"/>
  <c r="AH559" i="28"/>
  <c r="AC559" i="28"/>
  <c r="AE559" i="28"/>
  <c r="AF559" i="28"/>
  <c r="AD559" i="28"/>
  <c r="AG388" i="28"/>
  <c r="AD388" i="28"/>
  <c r="AE388" i="28"/>
  <c r="AH388" i="28"/>
  <c r="AF388" i="28"/>
  <c r="AC388" i="28"/>
  <c r="AC989" i="28"/>
  <c r="AD989" i="28"/>
  <c r="AE989" i="28"/>
  <c r="AF989" i="28"/>
  <c r="AG989" i="28"/>
  <c r="AH989" i="28"/>
  <c r="AH844" i="28"/>
  <c r="AC844" i="28"/>
  <c r="AD844" i="28"/>
  <c r="AE844" i="28"/>
  <c r="AG844" i="28"/>
  <c r="AF844" i="28"/>
  <c r="AG324" i="28"/>
  <c r="AD324" i="28"/>
  <c r="AH324" i="28"/>
  <c r="AE324" i="28"/>
  <c r="AF324" i="28"/>
  <c r="AC324" i="28"/>
  <c r="AE355" i="28"/>
  <c r="AH355" i="28"/>
  <c r="AC355" i="28"/>
  <c r="AF355" i="28"/>
  <c r="AG355" i="28"/>
  <c r="AD355" i="28"/>
  <c r="AE395" i="28"/>
  <c r="AH395" i="28"/>
  <c r="AD395" i="28"/>
  <c r="AF395" i="28"/>
  <c r="AC395" i="28"/>
  <c r="AG395" i="28"/>
  <c r="AG256" i="28"/>
  <c r="AH256" i="28"/>
  <c r="AC256" i="28"/>
  <c r="AE256" i="28"/>
  <c r="AD256" i="28"/>
  <c r="AF256" i="28"/>
  <c r="AG272" i="28"/>
  <c r="AH272" i="28"/>
  <c r="AC272" i="28"/>
  <c r="AE272" i="28"/>
  <c r="AF272" i="28"/>
  <c r="AD272" i="28"/>
  <c r="AC30" i="28"/>
  <c r="AD30" i="28"/>
  <c r="AE30" i="28"/>
  <c r="AF30" i="28"/>
  <c r="AG30" i="28"/>
  <c r="AH30" i="28"/>
  <c r="AG276" i="28"/>
  <c r="AH276" i="28"/>
  <c r="AC276" i="28"/>
  <c r="AE276" i="28"/>
  <c r="AF276" i="28"/>
  <c r="AD276" i="28"/>
  <c r="AH212" i="28"/>
  <c r="AE212" i="28"/>
  <c r="AF212" i="28"/>
  <c r="AC212" i="28"/>
  <c r="AG212" i="28"/>
  <c r="AD212" i="28"/>
  <c r="AG84" i="28"/>
  <c r="AD84" i="28"/>
  <c r="AE84" i="28"/>
  <c r="AH84" i="28"/>
  <c r="AC84" i="28"/>
  <c r="AF84" i="28"/>
  <c r="AH192" i="28"/>
  <c r="AC192" i="28"/>
  <c r="AD192" i="28"/>
  <c r="AE192" i="28"/>
  <c r="AF192" i="28"/>
  <c r="AG192" i="28"/>
  <c r="AC128" i="28"/>
  <c r="AD128" i="28"/>
  <c r="AF128" i="28"/>
  <c r="AH128" i="28"/>
  <c r="AE128" i="28"/>
  <c r="AG128" i="28"/>
  <c r="AG64" i="28"/>
  <c r="AD64" i="28"/>
  <c r="AC64" i="28"/>
  <c r="AF64" i="28"/>
  <c r="AH64" i="28"/>
  <c r="AE64" i="28"/>
  <c r="AF919" i="28"/>
  <c r="AG919" i="28"/>
  <c r="AH919" i="28"/>
  <c r="AC919" i="28"/>
  <c r="AE919" i="28"/>
  <c r="AD919" i="28"/>
  <c r="AD544" i="28"/>
  <c r="AE544" i="28"/>
  <c r="AG544" i="28"/>
  <c r="AC544" i="28"/>
  <c r="AH544" i="28"/>
  <c r="AF544" i="28"/>
  <c r="AE538" i="28"/>
  <c r="AF538" i="28"/>
  <c r="AH538" i="28"/>
  <c r="AC538" i="28"/>
  <c r="AD538" i="28"/>
  <c r="AG538" i="28"/>
  <c r="AD870" i="28"/>
  <c r="AE870" i="28"/>
  <c r="AF870" i="28"/>
  <c r="AG870" i="28"/>
  <c r="AH870" i="28"/>
  <c r="AC870" i="28"/>
  <c r="AD738" i="28"/>
  <c r="AE738" i="28"/>
  <c r="AF738" i="28"/>
  <c r="AG738" i="28"/>
  <c r="AH738" i="28"/>
  <c r="AC738" i="28"/>
  <c r="AC29" i="28"/>
  <c r="AD29" i="28"/>
  <c r="AE29" i="28"/>
  <c r="AF29" i="28"/>
  <c r="AG29" i="28"/>
  <c r="AH29" i="28"/>
  <c r="AE87" i="28"/>
  <c r="AG87" i="28"/>
  <c r="AH87" i="28"/>
  <c r="AC87" i="28"/>
  <c r="AF87" i="28"/>
  <c r="AD87" i="28"/>
  <c r="AD151" i="28"/>
  <c r="AC151" i="28"/>
  <c r="AE151" i="28"/>
  <c r="AF151" i="28"/>
  <c r="AG151" i="28"/>
  <c r="AH151" i="28"/>
  <c r="AF215" i="28"/>
  <c r="AE215" i="28"/>
  <c r="AG215" i="28"/>
  <c r="AC215" i="28"/>
  <c r="AH215" i="28"/>
  <c r="AD215" i="28"/>
  <c r="AE279" i="28"/>
  <c r="AF279" i="28"/>
  <c r="AH279" i="28"/>
  <c r="AC279" i="28"/>
  <c r="AD279" i="28"/>
  <c r="AG279" i="28"/>
  <c r="AD826" i="28"/>
  <c r="AE826" i="28"/>
  <c r="AF826" i="28"/>
  <c r="AG826" i="28"/>
  <c r="AH826" i="28"/>
  <c r="AC826" i="28"/>
  <c r="AC825" i="28"/>
  <c r="AD825" i="28"/>
  <c r="AE825" i="28"/>
  <c r="AF825" i="28"/>
  <c r="AG825" i="28"/>
  <c r="AH825" i="28"/>
  <c r="AE631" i="28"/>
  <c r="AF631" i="28"/>
  <c r="AG631" i="28"/>
  <c r="AD631" i="28"/>
  <c r="AC631" i="28"/>
  <c r="AH631" i="28"/>
  <c r="AE75" i="28"/>
  <c r="AG75" i="28"/>
  <c r="AH75" i="28"/>
  <c r="AD75" i="28"/>
  <c r="AC75" i="28"/>
  <c r="AF75" i="28"/>
  <c r="AD139" i="28"/>
  <c r="AH139" i="28"/>
  <c r="AC139" i="28"/>
  <c r="AE139" i="28"/>
  <c r="AG139" i="28"/>
  <c r="AF139" i="28"/>
  <c r="AG807" i="28"/>
  <c r="AC807" i="28"/>
  <c r="AD807" i="28"/>
  <c r="AE807" i="28"/>
  <c r="AF807" i="28"/>
  <c r="AH807" i="28"/>
  <c r="AC957" i="28"/>
  <c r="AD957" i="28"/>
  <c r="AE957" i="28"/>
  <c r="AF957" i="28"/>
  <c r="AG957" i="28"/>
  <c r="AH957" i="28"/>
  <c r="AE570" i="28"/>
  <c r="AC570" i="28"/>
  <c r="AD570" i="28"/>
  <c r="AF570" i="28"/>
  <c r="AG570" i="28"/>
  <c r="AH570" i="28"/>
  <c r="AH880" i="28"/>
  <c r="AC880" i="28"/>
  <c r="AD880" i="28"/>
  <c r="AE880" i="28"/>
  <c r="AG880" i="28"/>
  <c r="AF880" i="28"/>
  <c r="AF735" i="28"/>
  <c r="AG735" i="28"/>
  <c r="AH735" i="28"/>
  <c r="AC735" i="28"/>
  <c r="AD735" i="28"/>
  <c r="AE735" i="28"/>
  <c r="AF659" i="28"/>
  <c r="AG659" i="28"/>
  <c r="AD659" i="28"/>
  <c r="AH659" i="28"/>
  <c r="AC659" i="28"/>
  <c r="AE659" i="28"/>
  <c r="AC41" i="28"/>
  <c r="AD41" i="28"/>
  <c r="AE41" i="28"/>
  <c r="AF41" i="28"/>
  <c r="AG41" i="28"/>
  <c r="AH41" i="28"/>
  <c r="AC105" i="28"/>
  <c r="AF105" i="28"/>
  <c r="AG105" i="28"/>
  <c r="AE105" i="28"/>
  <c r="AD105" i="28"/>
  <c r="AH105" i="28"/>
  <c r="AE169" i="28"/>
  <c r="AH169" i="28"/>
  <c r="AC169" i="28"/>
  <c r="AD169" i="28"/>
  <c r="AF169" i="28"/>
  <c r="AG169" i="28"/>
  <c r="AC509" i="28"/>
  <c r="AD509" i="28"/>
  <c r="AF509" i="28"/>
  <c r="AG509" i="28"/>
  <c r="AH509" i="28"/>
  <c r="AE509" i="28"/>
  <c r="AD818" i="28"/>
  <c r="AE818" i="28"/>
  <c r="AF818" i="28"/>
  <c r="AG818" i="28"/>
  <c r="AH818" i="28"/>
  <c r="AC818" i="28"/>
  <c r="AC633" i="28"/>
  <c r="AE633" i="28"/>
  <c r="AF633" i="28"/>
  <c r="AH633" i="28"/>
  <c r="AG633" i="28"/>
  <c r="AD633" i="28"/>
  <c r="AH904" i="28"/>
  <c r="AC904" i="28"/>
  <c r="AD904" i="28"/>
  <c r="AE904" i="28"/>
  <c r="AG904" i="28"/>
  <c r="AF904" i="28"/>
  <c r="AD918" i="28"/>
  <c r="AE918" i="28"/>
  <c r="AF918" i="28"/>
  <c r="AG918" i="28"/>
  <c r="AH918" i="28"/>
  <c r="AC918" i="28"/>
  <c r="AC630" i="28"/>
  <c r="AD630" i="28"/>
  <c r="AE630" i="28"/>
  <c r="AF630" i="28"/>
  <c r="AG630" i="28"/>
  <c r="AH630" i="28"/>
  <c r="AE445" i="28"/>
  <c r="AD445" i="28"/>
  <c r="AF445" i="28"/>
  <c r="AH445" i="28"/>
  <c r="AG445" i="28"/>
  <c r="AC445" i="28"/>
  <c r="AC61" i="28"/>
  <c r="AD61" i="28"/>
  <c r="AF61" i="28"/>
  <c r="AE61" i="28"/>
  <c r="AH61" i="28"/>
  <c r="AG61" i="28"/>
  <c r="AC125" i="28"/>
  <c r="AE125" i="28"/>
  <c r="AF125" i="28"/>
  <c r="AH125" i="28"/>
  <c r="AD125" i="28"/>
  <c r="AG125" i="28"/>
  <c r="AC197" i="28"/>
  <c r="AD197" i="28"/>
  <c r="AG197" i="28"/>
  <c r="AH197" i="28"/>
  <c r="AE197" i="28"/>
  <c r="AF197" i="28"/>
  <c r="AD261" i="28"/>
  <c r="AE261" i="28"/>
  <c r="AG261" i="28"/>
  <c r="AC261" i="28"/>
  <c r="AF261" i="28"/>
  <c r="AH261" i="28"/>
  <c r="AD333" i="28"/>
  <c r="AF333" i="28"/>
  <c r="AE333" i="28"/>
  <c r="AG333" i="28"/>
  <c r="AC333" i="28"/>
  <c r="AH333" i="28"/>
  <c r="AC909" i="28"/>
  <c r="AD909" i="28"/>
  <c r="AE909" i="28"/>
  <c r="AF909" i="28"/>
  <c r="AG909" i="28"/>
  <c r="AH909" i="28"/>
  <c r="AH920" i="28"/>
  <c r="AC920" i="28"/>
  <c r="AD920" i="28"/>
  <c r="AE920" i="28"/>
  <c r="AG920" i="28"/>
  <c r="AF920" i="28"/>
  <c r="AG803" i="28"/>
  <c r="AH803" i="28"/>
  <c r="AD803" i="28"/>
  <c r="AE803" i="28"/>
  <c r="AF803" i="28"/>
  <c r="AC803" i="28"/>
  <c r="AC362" i="28"/>
  <c r="AF362" i="28"/>
  <c r="AH362" i="28"/>
  <c r="AD362" i="28"/>
  <c r="AG362" i="28"/>
  <c r="AE362" i="28"/>
  <c r="AC18" i="28"/>
  <c r="AD18" i="28"/>
  <c r="AE18" i="28"/>
  <c r="AF18" i="28"/>
  <c r="AG18" i="28"/>
  <c r="AH18" i="28"/>
  <c r="AD257" i="28"/>
  <c r="AE257" i="28"/>
  <c r="AG257" i="28"/>
  <c r="AF257" i="28"/>
  <c r="AH257" i="28"/>
  <c r="AC257" i="28"/>
  <c r="AD337" i="28"/>
  <c r="AF337" i="28"/>
  <c r="AG337" i="28"/>
  <c r="AH337" i="28"/>
  <c r="AC337" i="28"/>
  <c r="AE337" i="28"/>
  <c r="AH912" i="28"/>
  <c r="AC912" i="28"/>
  <c r="AD912" i="28"/>
  <c r="AE912" i="28"/>
  <c r="AG912" i="28"/>
  <c r="AF912" i="28"/>
  <c r="AD646" i="28"/>
  <c r="AE646" i="28"/>
  <c r="AG646" i="28"/>
  <c r="AH646" i="28"/>
  <c r="AC646" i="28"/>
  <c r="AF646" i="28"/>
  <c r="AE363" i="28"/>
  <c r="AH363" i="28"/>
  <c r="AD363" i="28"/>
  <c r="AF363" i="28"/>
  <c r="AG363" i="28"/>
  <c r="AC363" i="28"/>
  <c r="AC326" i="28"/>
  <c r="AF326" i="28"/>
  <c r="AH326" i="28"/>
  <c r="AE326" i="28"/>
  <c r="AD326" i="28"/>
  <c r="AG326" i="28"/>
  <c r="AC801" i="28"/>
  <c r="AD801" i="28"/>
  <c r="AF801" i="28"/>
  <c r="AG801" i="28"/>
  <c r="AH801" i="28"/>
  <c r="AE801" i="28"/>
  <c r="AD842" i="28"/>
  <c r="AE842" i="28"/>
  <c r="AF842" i="28"/>
  <c r="AG842" i="28"/>
  <c r="AH842" i="28"/>
  <c r="AC842" i="28"/>
  <c r="AE482" i="28"/>
  <c r="AF482" i="28"/>
  <c r="AH482" i="28"/>
  <c r="AC482" i="28"/>
  <c r="AD482" i="28"/>
  <c r="AG482" i="28"/>
  <c r="AH964" i="28"/>
  <c r="AC964" i="28"/>
  <c r="AD964" i="28"/>
  <c r="AE964" i="28"/>
  <c r="AG964" i="28"/>
  <c r="AF964" i="28"/>
  <c r="AC613" i="28"/>
  <c r="AD613" i="28"/>
  <c r="AE613" i="28"/>
  <c r="AF613" i="28"/>
  <c r="AH613" i="28"/>
  <c r="AG613" i="28"/>
  <c r="AF871" i="28"/>
  <c r="AG871" i="28"/>
  <c r="AH871" i="28"/>
  <c r="AC871" i="28"/>
  <c r="AE871" i="28"/>
  <c r="AD871" i="28"/>
  <c r="AG446" i="28"/>
  <c r="AD446" i="28"/>
  <c r="AE446" i="28"/>
  <c r="AH446" i="28"/>
  <c r="AC446" i="28"/>
  <c r="AF446" i="28"/>
  <c r="AH944" i="28"/>
  <c r="AC944" i="28"/>
  <c r="AD944" i="28"/>
  <c r="AE944" i="28"/>
  <c r="AG944" i="28"/>
  <c r="AF944" i="28"/>
  <c r="AG523" i="28"/>
  <c r="AH523" i="28"/>
  <c r="AC523" i="28"/>
  <c r="AE523" i="28"/>
  <c r="AF523" i="28"/>
  <c r="AD523" i="28"/>
  <c r="AE367" i="28"/>
  <c r="AH367" i="28"/>
  <c r="AF367" i="28"/>
  <c r="AG367" i="28"/>
  <c r="AC367" i="28"/>
  <c r="AD367" i="28"/>
  <c r="AG563" i="28"/>
  <c r="AC563" i="28"/>
  <c r="AD563" i="28"/>
  <c r="AE563" i="28"/>
  <c r="AF563" i="28"/>
  <c r="AH563" i="28"/>
  <c r="AD377" i="28"/>
  <c r="AC377" i="28"/>
  <c r="AF377" i="28"/>
  <c r="AG377" i="28"/>
  <c r="AE377" i="28"/>
  <c r="AH377" i="28"/>
  <c r="AE462" i="28"/>
  <c r="AF462" i="28"/>
  <c r="AH462" i="28"/>
  <c r="AC462" i="28"/>
  <c r="AD462" i="28"/>
  <c r="AG462" i="28"/>
  <c r="AG328" i="28"/>
  <c r="AD328" i="28"/>
  <c r="AC328" i="28"/>
  <c r="AF328" i="28"/>
  <c r="AE328" i="28"/>
  <c r="AH328" i="28"/>
  <c r="AD886" i="28"/>
  <c r="AE886" i="28"/>
  <c r="AF886" i="28"/>
  <c r="AG886" i="28"/>
  <c r="AH886" i="28"/>
  <c r="AC886" i="28"/>
  <c r="AF211" i="28"/>
  <c r="AC211" i="28"/>
  <c r="AE211" i="28"/>
  <c r="AG211" i="28"/>
  <c r="AH211" i="28"/>
  <c r="AD211" i="28"/>
  <c r="AE291" i="28"/>
  <c r="AH291" i="28"/>
  <c r="AC291" i="28"/>
  <c r="AD291" i="28"/>
  <c r="AF291" i="28"/>
  <c r="AG291" i="28"/>
  <c r="AC440" i="28"/>
  <c r="AD440" i="28"/>
  <c r="AE440" i="28"/>
  <c r="AG440" i="28"/>
  <c r="AH440" i="28"/>
  <c r="AF440" i="28"/>
  <c r="AD456" i="28"/>
  <c r="AE456" i="28"/>
  <c r="AG456" i="28"/>
  <c r="AF456" i="28"/>
  <c r="AH456" i="28"/>
  <c r="AC456" i="28"/>
  <c r="AC729" i="28"/>
  <c r="AD729" i="28"/>
  <c r="AE729" i="28"/>
  <c r="AF729" i="28"/>
  <c r="AG729" i="28"/>
  <c r="AH729" i="28"/>
  <c r="AC465" i="28"/>
  <c r="AD465" i="28"/>
  <c r="AF465" i="28"/>
  <c r="AG465" i="28"/>
  <c r="AE465" i="28"/>
  <c r="AH465" i="28"/>
  <c r="AC621" i="28"/>
  <c r="AD621" i="28"/>
  <c r="AE621" i="28"/>
  <c r="AF621" i="28"/>
  <c r="AH621" i="28"/>
  <c r="AG621" i="28"/>
  <c r="AF935" i="28"/>
  <c r="AG935" i="28"/>
  <c r="AH935" i="28"/>
  <c r="AC935" i="28"/>
  <c r="AE935" i="28"/>
  <c r="AD935" i="28"/>
  <c r="AH968" i="28"/>
  <c r="AC968" i="28"/>
  <c r="AD968" i="28"/>
  <c r="AE968" i="28"/>
  <c r="AG968" i="28"/>
  <c r="AF968" i="28"/>
  <c r="AD854" i="28"/>
  <c r="AE854" i="28"/>
  <c r="AF854" i="28"/>
  <c r="AG854" i="28"/>
  <c r="AH854" i="28"/>
  <c r="AC854" i="28"/>
  <c r="AC626" i="28"/>
  <c r="AD626" i="28"/>
  <c r="AE626" i="28"/>
  <c r="AF626" i="28"/>
  <c r="AG626" i="28"/>
  <c r="AH626" i="28"/>
  <c r="AH676" i="28"/>
  <c r="AC676" i="28"/>
  <c r="AD676" i="28"/>
  <c r="AF676" i="28"/>
  <c r="AE676" i="28"/>
  <c r="AG676" i="28"/>
  <c r="AH716" i="28"/>
  <c r="AC716" i="28"/>
  <c r="AF716" i="28"/>
  <c r="AD716" i="28"/>
  <c r="AE716" i="28"/>
  <c r="AG716" i="28"/>
  <c r="AF967" i="28"/>
  <c r="AG967" i="28"/>
  <c r="AH967" i="28"/>
  <c r="AC967" i="28"/>
  <c r="AE967" i="28"/>
  <c r="AD967" i="28"/>
  <c r="AC937" i="28"/>
  <c r="AD937" i="28"/>
  <c r="AE937" i="28"/>
  <c r="AF937" i="28"/>
  <c r="AG937" i="28"/>
  <c r="AH937" i="28"/>
  <c r="AC533" i="28"/>
  <c r="AD533" i="28"/>
  <c r="AF533" i="28"/>
  <c r="AG533" i="28"/>
  <c r="AE533" i="28"/>
  <c r="AH533" i="28"/>
  <c r="AC981" i="28"/>
  <c r="AD981" i="28"/>
  <c r="AE981" i="28"/>
  <c r="AF981" i="28"/>
  <c r="AG981" i="28"/>
  <c r="AH981" i="28"/>
  <c r="AE810" i="28"/>
  <c r="AC810" i="28"/>
  <c r="AD810" i="28"/>
  <c r="AF810" i="28"/>
  <c r="AG810" i="28"/>
  <c r="AH810" i="28"/>
  <c r="AC517" i="28"/>
  <c r="AD517" i="28"/>
  <c r="AF517" i="28"/>
  <c r="AG517" i="28"/>
  <c r="AE517" i="28"/>
  <c r="AH517" i="28"/>
  <c r="AH724" i="28"/>
  <c r="AC724" i="28"/>
  <c r="AD724" i="28"/>
  <c r="AE724" i="28"/>
  <c r="AF724" i="28"/>
  <c r="AG724" i="28"/>
  <c r="AH996" i="28"/>
  <c r="AC996" i="28"/>
  <c r="AD996" i="28"/>
  <c r="AE996" i="28"/>
  <c r="AG996" i="28"/>
  <c r="AF996" i="28"/>
  <c r="AH648" i="28"/>
  <c r="AC648" i="28"/>
  <c r="AD648" i="28"/>
  <c r="AF648" i="28"/>
  <c r="AE648" i="28"/>
  <c r="AG648" i="28"/>
  <c r="AD822" i="28"/>
  <c r="AE822" i="28"/>
  <c r="AF822" i="28"/>
  <c r="AG822" i="28"/>
  <c r="AH822" i="28"/>
  <c r="AC822" i="28"/>
  <c r="AG495" i="28"/>
  <c r="AH495" i="28"/>
  <c r="AC495" i="28"/>
  <c r="AE495" i="28"/>
  <c r="AF495" i="28"/>
  <c r="AD495" i="28"/>
  <c r="AH656" i="28"/>
  <c r="AC656" i="28"/>
  <c r="AD656" i="28"/>
  <c r="AF656" i="28"/>
  <c r="AE656" i="28"/>
  <c r="AG656" i="28"/>
  <c r="AC665" i="28"/>
  <c r="AE665" i="28"/>
  <c r="AF665" i="28"/>
  <c r="AH665" i="28"/>
  <c r="AD665" i="28"/>
  <c r="AG665" i="28"/>
  <c r="AF739" i="28"/>
  <c r="AG739" i="28"/>
  <c r="AH739" i="28"/>
  <c r="AC739" i="28"/>
  <c r="AD739" i="28"/>
  <c r="AE739" i="28"/>
  <c r="AC541" i="28"/>
  <c r="AD541" i="28"/>
  <c r="AF541" i="28"/>
  <c r="AG541" i="28"/>
  <c r="AH541" i="28"/>
  <c r="AE541" i="28"/>
  <c r="AE7" i="28"/>
  <c r="AF7" i="28"/>
  <c r="AG7" i="28"/>
  <c r="AH7" i="28"/>
  <c r="AC7" i="28"/>
  <c r="AD7" i="28"/>
  <c r="AE588" i="28"/>
  <c r="AC588" i="28"/>
  <c r="AD588" i="28"/>
  <c r="AF588" i="28"/>
  <c r="AG588" i="28"/>
  <c r="AH588" i="28"/>
  <c r="AD906" i="28"/>
  <c r="AE906" i="28"/>
  <c r="AF906" i="28"/>
  <c r="AG906" i="28"/>
  <c r="AH906" i="28"/>
  <c r="AC906" i="28"/>
  <c r="AG551" i="28"/>
  <c r="AH551" i="28"/>
  <c r="AC551" i="28"/>
  <c r="AE551" i="28"/>
  <c r="AD551" i="28"/>
  <c r="AF551" i="28"/>
  <c r="AD974" i="28"/>
  <c r="AE974" i="28"/>
  <c r="AF974" i="28"/>
  <c r="AG974" i="28"/>
  <c r="AH974" i="28"/>
  <c r="AC974" i="28"/>
  <c r="AC645" i="28"/>
  <c r="AE645" i="28"/>
  <c r="AF645" i="28"/>
  <c r="AH645" i="28"/>
  <c r="AG645" i="28"/>
  <c r="AD645" i="28"/>
  <c r="AH868" i="28"/>
  <c r="AC868" i="28"/>
  <c r="AD868" i="28"/>
  <c r="AE868" i="28"/>
  <c r="AG868" i="28"/>
  <c r="AF868" i="28"/>
  <c r="AE594" i="28"/>
  <c r="AH594" i="28"/>
  <c r="AC594" i="28"/>
  <c r="AD594" i="28"/>
  <c r="AG594" i="28"/>
  <c r="AF594" i="28"/>
  <c r="AH708" i="28"/>
  <c r="AC708" i="28"/>
  <c r="AF708" i="28"/>
  <c r="AD708" i="28"/>
  <c r="AE708" i="28"/>
  <c r="AG708" i="28"/>
  <c r="AE359" i="28"/>
  <c r="AH359" i="28"/>
  <c r="AC359" i="28"/>
  <c r="AD359" i="28"/>
  <c r="AG359" i="28"/>
  <c r="AF359" i="28"/>
  <c r="AE619" i="28"/>
  <c r="AF619" i="28"/>
  <c r="AG619" i="28"/>
  <c r="AH619" i="28"/>
  <c r="AD619" i="28"/>
  <c r="AC619" i="28"/>
  <c r="AH932" i="28"/>
  <c r="AC932" i="28"/>
  <c r="AD932" i="28"/>
  <c r="AE932" i="28"/>
  <c r="AG932" i="28"/>
  <c r="AF932" i="28"/>
  <c r="AE387" i="28"/>
  <c r="AH387" i="28"/>
  <c r="AF387" i="28"/>
  <c r="AG387" i="28"/>
  <c r="AC387" i="28"/>
  <c r="AD387" i="28"/>
  <c r="AF875" i="28"/>
  <c r="AG875" i="28"/>
  <c r="AH875" i="28"/>
  <c r="AC875" i="28"/>
  <c r="AE875" i="28"/>
  <c r="AD875" i="28"/>
  <c r="AC961" i="28"/>
  <c r="AD961" i="28"/>
  <c r="AE961" i="28"/>
  <c r="AF961" i="28"/>
  <c r="AG961" i="28"/>
  <c r="AH961" i="28"/>
  <c r="AH196" i="28"/>
  <c r="AE196" i="28"/>
  <c r="AD196" i="28"/>
  <c r="AF196" i="28"/>
  <c r="AG196" i="28"/>
  <c r="AC196" i="28"/>
  <c r="AG103" i="28"/>
  <c r="AH103" i="28"/>
  <c r="AD103" i="28"/>
  <c r="AF103" i="28"/>
  <c r="AC103" i="28"/>
  <c r="AE103" i="28"/>
  <c r="AD155" i="28"/>
  <c r="AH155" i="28"/>
  <c r="AC155" i="28"/>
  <c r="AE155" i="28"/>
  <c r="AG155" i="28"/>
  <c r="AF155" i="28"/>
  <c r="AC593" i="28"/>
  <c r="AG593" i="28"/>
  <c r="AD593" i="28"/>
  <c r="AE593" i="28"/>
  <c r="AF593" i="28"/>
  <c r="AH593" i="28"/>
  <c r="AE530" i="28"/>
  <c r="AF530" i="28"/>
  <c r="AH530" i="28"/>
  <c r="AC530" i="28"/>
  <c r="AG530" i="28"/>
  <c r="AD530" i="28"/>
  <c r="AE596" i="28"/>
  <c r="AG596" i="28"/>
  <c r="AH596" i="28"/>
  <c r="AC596" i="28"/>
  <c r="AF596" i="28"/>
  <c r="AD596" i="28"/>
  <c r="AE421" i="28"/>
  <c r="AG421" i="28"/>
  <c r="AH421" i="28"/>
  <c r="AC421" i="28"/>
  <c r="AF421" i="28"/>
  <c r="AD421" i="28"/>
  <c r="AD419" i="28"/>
  <c r="AE419" i="28"/>
  <c r="AG419" i="28"/>
  <c r="AC419" i="28"/>
  <c r="AH419" i="28"/>
  <c r="AF419" i="28"/>
  <c r="AD734" i="28"/>
  <c r="AE734" i="28"/>
  <c r="AF734" i="28"/>
  <c r="AG734" i="28"/>
  <c r="AH734" i="28"/>
  <c r="AC734" i="28"/>
  <c r="AD866" i="28"/>
  <c r="AE866" i="28"/>
  <c r="AF866" i="28"/>
  <c r="AG866" i="28"/>
  <c r="AH866" i="28"/>
  <c r="AC866" i="28"/>
  <c r="AF227" i="28"/>
  <c r="AG227" i="28"/>
  <c r="AH227" i="28"/>
  <c r="AD227" i="28"/>
  <c r="AC227" i="28"/>
  <c r="AE227" i="28"/>
  <c r="AG467" i="28"/>
  <c r="AH467" i="28"/>
  <c r="AC467" i="28"/>
  <c r="AE467" i="28"/>
  <c r="AD467" i="28"/>
  <c r="AF467" i="28"/>
  <c r="AC505" i="28"/>
  <c r="AD505" i="28"/>
  <c r="AF505" i="28"/>
  <c r="AG505" i="28"/>
  <c r="AH505" i="28"/>
  <c r="AE505" i="28"/>
  <c r="AC597" i="28"/>
  <c r="AG597" i="28"/>
  <c r="AD597" i="28"/>
  <c r="AE597" i="28"/>
  <c r="AF597" i="28"/>
  <c r="AH597" i="28"/>
  <c r="AE778" i="28"/>
  <c r="AF778" i="28"/>
  <c r="AG778" i="28"/>
  <c r="AC778" i="28"/>
  <c r="AH778" i="28"/>
  <c r="AD778" i="28"/>
  <c r="AH804" i="28"/>
  <c r="AC804" i="28"/>
  <c r="AD804" i="28"/>
  <c r="AE804" i="28"/>
  <c r="AG804" i="28"/>
  <c r="AF804" i="28"/>
  <c r="AD407" i="28"/>
  <c r="AE407" i="28"/>
  <c r="AG407" i="28"/>
  <c r="AC407" i="28"/>
  <c r="AF407" i="28"/>
  <c r="AH407" i="28"/>
  <c r="AC386" i="28"/>
  <c r="AF386" i="28"/>
  <c r="AE386" i="28"/>
  <c r="AG386" i="28"/>
  <c r="AD386" i="28"/>
  <c r="AH386" i="28"/>
  <c r="AD230" i="28"/>
  <c r="AG230" i="28"/>
  <c r="AH230" i="28"/>
  <c r="AE230" i="28"/>
  <c r="AF230" i="28"/>
  <c r="AC230" i="28"/>
  <c r="AE134" i="28"/>
  <c r="AG134" i="28"/>
  <c r="AD134" i="28"/>
  <c r="AC134" i="28"/>
  <c r="AF134" i="28"/>
  <c r="AH134" i="28"/>
  <c r="AC38" i="28"/>
  <c r="AD38" i="28"/>
  <c r="AE38" i="28"/>
  <c r="AF38" i="28"/>
  <c r="AG38" i="28"/>
  <c r="AH38" i="28"/>
  <c r="AC156" i="28"/>
  <c r="AF156" i="28"/>
  <c r="AD156" i="28"/>
  <c r="AE156" i="28"/>
  <c r="AG156" i="28"/>
  <c r="AH156" i="28"/>
  <c r="AC136" i="28"/>
  <c r="AF136" i="28"/>
  <c r="AH136" i="28"/>
  <c r="AD136" i="28"/>
  <c r="AE136" i="28"/>
  <c r="AG136" i="28"/>
  <c r="AC282" i="28"/>
  <c r="AD282" i="28"/>
  <c r="AF282" i="28"/>
  <c r="AG282" i="28"/>
  <c r="AE282" i="28"/>
  <c r="AH282" i="28"/>
  <c r="AD186" i="28"/>
  <c r="AE186" i="28"/>
  <c r="AF186" i="28"/>
  <c r="AG186" i="28"/>
  <c r="AH186" i="28"/>
  <c r="AC186" i="28"/>
  <c r="AC90" i="28"/>
  <c r="AE90" i="28"/>
  <c r="AF90" i="28"/>
  <c r="AH90" i="28"/>
  <c r="AD90" i="28"/>
  <c r="AG90" i="28"/>
  <c r="AG775" i="28"/>
  <c r="AH775" i="28"/>
  <c r="AC775" i="28"/>
  <c r="AD775" i="28"/>
  <c r="AE775" i="28"/>
  <c r="AF775" i="28"/>
  <c r="AD926" i="28"/>
  <c r="AE926" i="28"/>
  <c r="AF926" i="28"/>
  <c r="AG926" i="28"/>
  <c r="AH926" i="28"/>
  <c r="AC926" i="28"/>
  <c r="AC33" i="28"/>
  <c r="AD33" i="28"/>
  <c r="AE33" i="28"/>
  <c r="AF33" i="28"/>
  <c r="AG33" i="28"/>
  <c r="AH33" i="28"/>
  <c r="AF207" i="28"/>
  <c r="AH207" i="28"/>
  <c r="AC207" i="28"/>
  <c r="AE207" i="28"/>
  <c r="AG207" i="28"/>
  <c r="AD207" i="28"/>
  <c r="AD838" i="28"/>
  <c r="AE838" i="28"/>
  <c r="AF838" i="28"/>
  <c r="AG838" i="28"/>
  <c r="AH838" i="28"/>
  <c r="AC838" i="28"/>
  <c r="AD862" i="28"/>
  <c r="AE862" i="28"/>
  <c r="AF862" i="28"/>
  <c r="AG862" i="28"/>
  <c r="AH862" i="28"/>
  <c r="AC862" i="28"/>
  <c r="AG131" i="28"/>
  <c r="AD131" i="28"/>
  <c r="AF131" i="28"/>
  <c r="AC131" i="28"/>
  <c r="AE131" i="28"/>
  <c r="AH131" i="28"/>
  <c r="AF667" i="28"/>
  <c r="AG667" i="28"/>
  <c r="AD667" i="28"/>
  <c r="AC667" i="28"/>
  <c r="AE667" i="28"/>
  <c r="AH667" i="28"/>
  <c r="AG767" i="28"/>
  <c r="AH767" i="28"/>
  <c r="AC767" i="28"/>
  <c r="AD767" i="28"/>
  <c r="AE767" i="28"/>
  <c r="AF767" i="28"/>
  <c r="AG471" i="28"/>
  <c r="AH471" i="28"/>
  <c r="AC471" i="28"/>
  <c r="AE471" i="28"/>
  <c r="AD471" i="28"/>
  <c r="AF471" i="28"/>
  <c r="AE486" i="28"/>
  <c r="AF486" i="28"/>
  <c r="AH486" i="28"/>
  <c r="AC486" i="28"/>
  <c r="AD486" i="28"/>
  <c r="AG486" i="28"/>
  <c r="AC945" i="28"/>
  <c r="AD945" i="28"/>
  <c r="AE945" i="28"/>
  <c r="AF945" i="28"/>
  <c r="AG945" i="28"/>
  <c r="AH945" i="28"/>
  <c r="AC318" i="28"/>
  <c r="AF318" i="28"/>
  <c r="AH318" i="28"/>
  <c r="AE318" i="28"/>
  <c r="AG318" i="28"/>
  <c r="AD318" i="28"/>
  <c r="AC189" i="28"/>
  <c r="AD189" i="28"/>
  <c r="AE189" i="28"/>
  <c r="AF189" i="28"/>
  <c r="AG189" i="28"/>
  <c r="AH189" i="28"/>
  <c r="AD808" i="28"/>
  <c r="AE808" i="28"/>
  <c r="AF808" i="28"/>
  <c r="AG808" i="28"/>
  <c r="AH808" i="28"/>
  <c r="AC808" i="28"/>
  <c r="AC9" i="28"/>
  <c r="AD9" i="28"/>
  <c r="AE9" i="28"/>
  <c r="AF9" i="28"/>
  <c r="AG9" i="28"/>
  <c r="AH9" i="28"/>
  <c r="AG422" i="28"/>
  <c r="AC422" i="28"/>
  <c r="AD422" i="28"/>
  <c r="AE422" i="28"/>
  <c r="AF422" i="28"/>
  <c r="AH422" i="28"/>
  <c r="AC449" i="28"/>
  <c r="AD449" i="28"/>
  <c r="AF449" i="28"/>
  <c r="AG449" i="28"/>
  <c r="AE449" i="28"/>
  <c r="AH449" i="28"/>
  <c r="AC917" i="28"/>
  <c r="AD917" i="28"/>
  <c r="AE917" i="28"/>
  <c r="AF917" i="28"/>
  <c r="AG917" i="28"/>
  <c r="AH917" i="28"/>
  <c r="AC553" i="28"/>
  <c r="AD553" i="28"/>
  <c r="AF553" i="28"/>
  <c r="AG553" i="28"/>
  <c r="AE553" i="28"/>
  <c r="AH553" i="28"/>
  <c r="AC561" i="28"/>
  <c r="AD561" i="28"/>
  <c r="AF561" i="28"/>
  <c r="AG561" i="28"/>
  <c r="AE561" i="28"/>
  <c r="AH561" i="28"/>
  <c r="AF203" i="28"/>
  <c r="AC203" i="28"/>
  <c r="AD203" i="28"/>
  <c r="AE203" i="28"/>
  <c r="AH203" i="28"/>
  <c r="AG203" i="28"/>
  <c r="AE566" i="28"/>
  <c r="AF566" i="28"/>
  <c r="AG566" i="28"/>
  <c r="AH566" i="28"/>
  <c r="AD566" i="28"/>
  <c r="AC566" i="28"/>
  <c r="AG410" i="28"/>
  <c r="AH410" i="28"/>
  <c r="AC410" i="28"/>
  <c r="AE410" i="28"/>
  <c r="AD410" i="28"/>
  <c r="AF410" i="28"/>
  <c r="AC721" i="28"/>
  <c r="AD721" i="28"/>
  <c r="AE721" i="28"/>
  <c r="AF721" i="28"/>
  <c r="AG721" i="28"/>
  <c r="AH721" i="28"/>
  <c r="AE802" i="28"/>
  <c r="AF802" i="28"/>
  <c r="AC802" i="28"/>
  <c r="AD802" i="28"/>
  <c r="AG802" i="28"/>
  <c r="AH802" i="28"/>
  <c r="AD874" i="28"/>
  <c r="AE874" i="28"/>
  <c r="AF874" i="28"/>
  <c r="AG874" i="28"/>
  <c r="AH874" i="28"/>
  <c r="AC874" i="28"/>
  <c r="AC748" i="28"/>
  <c r="AE748" i="28"/>
  <c r="AF748" i="28"/>
  <c r="AG748" i="28"/>
  <c r="AD748" i="28"/>
  <c r="AH748" i="28"/>
  <c r="AC489" i="28"/>
  <c r="AD489" i="28"/>
  <c r="AF489" i="28"/>
  <c r="AG489" i="28"/>
  <c r="AE489" i="28"/>
  <c r="AH489" i="28"/>
  <c r="AG747" i="28"/>
  <c r="AH747" i="28"/>
  <c r="AC747" i="28"/>
  <c r="AD747" i="28"/>
  <c r="AE747" i="28"/>
  <c r="AF747" i="28"/>
  <c r="AD423" i="28"/>
  <c r="AE423" i="28"/>
  <c r="AF423" i="28"/>
  <c r="AG423" i="28"/>
  <c r="AH423" i="28"/>
  <c r="AC423" i="28"/>
  <c r="AG599" i="28"/>
  <c r="AC599" i="28"/>
  <c r="AD599" i="28"/>
  <c r="AE599" i="28"/>
  <c r="AF599" i="28"/>
  <c r="AH599" i="28"/>
  <c r="AG547" i="28"/>
  <c r="AH547" i="28"/>
  <c r="AC547" i="28"/>
  <c r="AE547" i="28"/>
  <c r="AD547" i="28"/>
  <c r="AF547" i="28"/>
  <c r="AF939" i="28"/>
  <c r="AG939" i="28"/>
  <c r="AH939" i="28"/>
  <c r="AC939" i="28"/>
  <c r="AE939" i="28"/>
  <c r="AD939" i="28"/>
  <c r="AG447" i="28"/>
  <c r="AH447" i="28"/>
  <c r="AC447" i="28"/>
  <c r="AE447" i="28"/>
  <c r="AD447" i="28"/>
  <c r="AF447" i="28"/>
  <c r="AG632" i="28"/>
  <c r="AH632" i="28"/>
  <c r="AC632" i="28"/>
  <c r="AD632" i="28"/>
  <c r="AF632" i="28"/>
  <c r="AE632" i="28"/>
  <c r="AH216" i="28"/>
  <c r="AC216" i="28"/>
  <c r="AD216" i="28"/>
  <c r="AF216" i="28"/>
  <c r="AE216" i="28"/>
  <c r="AG216" i="28"/>
  <c r="AG264" i="28"/>
  <c r="AH264" i="28"/>
  <c r="AC264" i="28"/>
  <c r="AE264" i="28"/>
  <c r="AF264" i="28"/>
  <c r="AD264" i="28"/>
  <c r="AC148" i="28"/>
  <c r="AF148" i="28"/>
  <c r="AH148" i="28"/>
  <c r="AD148" i="28"/>
  <c r="AG148" i="28"/>
  <c r="AE148" i="28"/>
  <c r="AC286" i="28"/>
  <c r="AD286" i="28"/>
  <c r="AF286" i="28"/>
  <c r="AG286" i="28"/>
  <c r="AE286" i="28"/>
  <c r="AH286" i="28"/>
  <c r="AC254" i="28"/>
  <c r="AD254" i="28"/>
  <c r="AF254" i="28"/>
  <c r="AG254" i="28"/>
  <c r="AE254" i="28"/>
  <c r="AH254" i="28"/>
  <c r="AD222" i="28"/>
  <c r="AC222" i="28"/>
  <c r="AE222" i="28"/>
  <c r="AG222" i="28"/>
  <c r="AF222" i="28"/>
  <c r="AH222" i="28"/>
  <c r="AD190" i="28"/>
  <c r="AE190" i="28"/>
  <c r="AF190" i="28"/>
  <c r="AG190" i="28"/>
  <c r="AH190" i="28"/>
  <c r="AC190" i="28"/>
  <c r="AG158" i="28"/>
  <c r="AC158" i="28"/>
  <c r="AD158" i="28"/>
  <c r="AE158" i="28"/>
  <c r="AF158" i="28"/>
  <c r="AH158" i="28"/>
  <c r="AE126" i="28"/>
  <c r="AG126" i="28"/>
  <c r="AH126" i="28"/>
  <c r="AD126" i="28"/>
  <c r="AF126" i="28"/>
  <c r="AC126" i="28"/>
  <c r="AC94" i="28"/>
  <c r="AE94" i="28"/>
  <c r="AF94" i="28"/>
  <c r="AH94" i="28"/>
  <c r="AG94" i="28"/>
  <c r="AD94" i="28"/>
  <c r="AC62" i="28"/>
  <c r="AE62" i="28"/>
  <c r="AF62" i="28"/>
  <c r="AH62" i="28"/>
  <c r="AG62" i="28"/>
  <c r="AD62" i="28"/>
  <c r="AG240" i="28"/>
  <c r="AH240" i="28"/>
  <c r="AC240" i="28"/>
  <c r="AE240" i="28"/>
  <c r="AF240" i="28"/>
  <c r="AD240" i="28"/>
  <c r="AG268" i="28"/>
  <c r="AH268" i="28"/>
  <c r="AC268" i="28"/>
  <c r="AE268" i="28"/>
  <c r="AD268" i="28"/>
  <c r="AF268" i="28"/>
  <c r="AH204" i="28"/>
  <c r="AG204" i="28"/>
  <c r="AC204" i="28"/>
  <c r="AE204" i="28"/>
  <c r="AF204" i="28"/>
  <c r="AD204" i="28"/>
  <c r="AC140" i="28"/>
  <c r="AF140" i="28"/>
  <c r="AD140" i="28"/>
  <c r="AE140" i="28"/>
  <c r="AG140" i="28"/>
  <c r="AH140" i="28"/>
  <c r="AG76" i="28"/>
  <c r="AD76" i="28"/>
  <c r="AE76" i="28"/>
  <c r="AH76" i="28"/>
  <c r="AC76" i="28"/>
  <c r="AF76" i="28"/>
  <c r="AH184" i="28"/>
  <c r="AC184" i="28"/>
  <c r="AD184" i="28"/>
  <c r="AE184" i="28"/>
  <c r="AF184" i="28"/>
  <c r="AG184" i="28"/>
  <c r="AC120" i="28"/>
  <c r="AD120" i="28"/>
  <c r="AF120" i="28"/>
  <c r="AH120" i="28"/>
  <c r="AE120" i="28"/>
  <c r="AG120" i="28"/>
  <c r="AG56" i="28"/>
  <c r="AD56" i="28"/>
  <c r="AC56" i="28"/>
  <c r="AE56" i="28"/>
  <c r="AF56" i="28"/>
  <c r="AH56" i="28"/>
  <c r="AC274" i="28"/>
  <c r="AD274" i="28"/>
  <c r="AF274" i="28"/>
  <c r="AG274" i="28"/>
  <c r="AH274" i="28"/>
  <c r="AE274" i="28"/>
  <c r="AC242" i="28"/>
  <c r="AD242" i="28"/>
  <c r="AF242" i="28"/>
  <c r="AG242" i="28"/>
  <c r="AH242" i="28"/>
  <c r="AE242" i="28"/>
  <c r="AD210" i="28"/>
  <c r="AH210" i="28"/>
  <c r="AC210" i="28"/>
  <c r="AF210" i="28"/>
  <c r="AE210" i="28"/>
  <c r="AG210" i="28"/>
  <c r="AG178" i="28"/>
  <c r="AC178" i="28"/>
  <c r="AD178" i="28"/>
  <c r="AE178" i="28"/>
  <c r="AF178" i="28"/>
  <c r="AH178" i="28"/>
  <c r="AG146" i="28"/>
  <c r="AC146" i="28"/>
  <c r="AD146" i="28"/>
  <c r="AE146" i="28"/>
  <c r="AH146" i="28"/>
  <c r="AF146" i="28"/>
  <c r="AE114" i="28"/>
  <c r="AH114" i="28"/>
  <c r="AF114" i="28"/>
  <c r="AD114" i="28"/>
  <c r="AG114" i="28"/>
  <c r="AC114" i="28"/>
  <c r="AC82" i="28"/>
  <c r="AE82" i="28"/>
  <c r="AF82" i="28"/>
  <c r="AH82" i="28"/>
  <c r="AD82" i="28"/>
  <c r="AG82" i="28"/>
  <c r="AC50" i="28"/>
  <c r="AE50" i="28"/>
  <c r="AF50" i="28"/>
  <c r="AH50" i="28"/>
  <c r="AD50" i="28"/>
  <c r="AG50" i="28"/>
  <c r="AG743" i="28"/>
  <c r="AH743" i="28"/>
  <c r="AC743" i="28"/>
  <c r="AD743" i="28"/>
  <c r="AE743" i="28"/>
  <c r="AF743" i="28"/>
  <c r="AF855" i="28"/>
  <c r="AG855" i="28"/>
  <c r="AH855" i="28"/>
  <c r="AC855" i="28"/>
  <c r="AE855" i="28"/>
  <c r="AD855" i="28"/>
  <c r="AF991" i="28"/>
  <c r="AG991" i="28"/>
  <c r="AH991" i="28"/>
  <c r="AC991" i="28"/>
  <c r="AE991" i="28"/>
  <c r="AD991" i="28"/>
  <c r="AE494" i="28"/>
  <c r="AF494" i="28"/>
  <c r="AH494" i="28"/>
  <c r="AC494" i="28"/>
  <c r="AD494" i="28"/>
  <c r="AG494" i="28"/>
  <c r="AE562" i="28"/>
  <c r="AH562" i="28"/>
  <c r="AD562" i="28"/>
  <c r="AF562" i="28"/>
  <c r="AG562" i="28"/>
  <c r="AC562" i="28"/>
  <c r="AF699" i="28"/>
  <c r="AG699" i="28"/>
  <c r="AD699" i="28"/>
  <c r="AC699" i="28"/>
  <c r="AE699" i="28"/>
  <c r="AH699" i="28"/>
  <c r="AC733" i="28"/>
  <c r="AD733" i="28"/>
  <c r="AE733" i="28"/>
  <c r="AF733" i="28"/>
  <c r="AG733" i="28"/>
  <c r="AH733" i="28"/>
  <c r="AD476" i="28"/>
  <c r="AE476" i="28"/>
  <c r="AG476" i="28"/>
  <c r="AC476" i="28"/>
  <c r="AF476" i="28"/>
  <c r="AH476" i="28"/>
  <c r="AC25" i="28"/>
  <c r="AD25" i="28"/>
  <c r="AE25" i="28"/>
  <c r="AF25" i="28"/>
  <c r="AG25" i="28"/>
  <c r="AH25" i="28"/>
  <c r="AE95" i="28"/>
  <c r="AG95" i="28"/>
  <c r="AH95" i="28"/>
  <c r="AC95" i="28"/>
  <c r="AF95" i="28"/>
  <c r="AD95" i="28"/>
  <c r="AD159" i="28"/>
  <c r="AF159" i="28"/>
  <c r="AG159" i="28"/>
  <c r="AH159" i="28"/>
  <c r="AE159" i="28"/>
  <c r="AC159" i="28"/>
  <c r="AF223" i="28"/>
  <c r="AC223" i="28"/>
  <c r="AD223" i="28"/>
  <c r="AG223" i="28"/>
  <c r="AH223" i="28"/>
  <c r="AE223" i="28"/>
  <c r="AE287" i="28"/>
  <c r="AF287" i="28"/>
  <c r="AH287" i="28"/>
  <c r="AC287" i="28"/>
  <c r="AD287" i="28"/>
  <c r="AG287" i="28"/>
  <c r="AF827" i="28"/>
  <c r="AG827" i="28"/>
  <c r="AH827" i="28"/>
  <c r="AC827" i="28"/>
  <c r="AE827" i="28"/>
  <c r="AD827" i="28"/>
  <c r="AC789" i="28"/>
  <c r="AD789" i="28"/>
  <c r="AE789" i="28"/>
  <c r="AF789" i="28"/>
  <c r="AG789" i="28"/>
  <c r="AH789" i="28"/>
  <c r="AC585" i="28"/>
  <c r="AG585" i="28"/>
  <c r="AD585" i="28"/>
  <c r="AE585" i="28"/>
  <c r="AH585" i="28"/>
  <c r="AF585" i="28"/>
  <c r="AE83" i="28"/>
  <c r="AG83" i="28"/>
  <c r="AH83" i="28"/>
  <c r="AD83" i="28"/>
  <c r="AC83" i="28"/>
  <c r="AF83" i="28"/>
  <c r="AD147" i="28"/>
  <c r="AC147" i="28"/>
  <c r="AE147" i="28"/>
  <c r="AF147" i="28"/>
  <c r="AG147" i="28"/>
  <c r="AH147" i="28"/>
  <c r="AG783" i="28"/>
  <c r="AH783" i="28"/>
  <c r="AC783" i="28"/>
  <c r="AD783" i="28"/>
  <c r="AE783" i="28"/>
  <c r="AF783" i="28"/>
  <c r="AC901" i="28"/>
  <c r="AD901" i="28"/>
  <c r="AE901" i="28"/>
  <c r="AF901" i="28"/>
  <c r="AG901" i="28"/>
  <c r="AH901" i="28"/>
  <c r="AF951" i="28"/>
  <c r="AG951" i="28"/>
  <c r="AH951" i="28"/>
  <c r="AC951" i="28"/>
  <c r="AE951" i="28"/>
  <c r="AD951" i="28"/>
  <c r="AD990" i="28"/>
  <c r="AE990" i="28"/>
  <c r="AF990" i="28"/>
  <c r="AG990" i="28"/>
  <c r="AH990" i="28"/>
  <c r="AC990" i="28"/>
  <c r="AC622" i="28"/>
  <c r="AD622" i="28"/>
  <c r="AE622" i="28"/>
  <c r="AF622" i="28"/>
  <c r="AG622" i="28"/>
  <c r="AH622" i="28"/>
  <c r="AC477" i="28"/>
  <c r="AD477" i="28"/>
  <c r="AF477" i="28"/>
  <c r="AG477" i="28"/>
  <c r="AH477" i="28"/>
  <c r="AE477" i="28"/>
  <c r="AC49" i="28"/>
  <c r="AD49" i="28"/>
  <c r="AF49" i="28"/>
  <c r="AG49" i="28"/>
  <c r="AE49" i="28"/>
  <c r="AH49" i="28"/>
  <c r="AC113" i="28"/>
  <c r="AF113" i="28"/>
  <c r="AD113" i="28"/>
  <c r="AE113" i="28"/>
  <c r="AH113" i="28"/>
  <c r="AG113" i="28"/>
  <c r="AE177" i="28"/>
  <c r="AH177" i="28"/>
  <c r="AD177" i="28"/>
  <c r="AF177" i="28"/>
  <c r="AG177" i="28"/>
  <c r="AC177" i="28"/>
  <c r="AC412" i="28"/>
  <c r="AD412" i="28"/>
  <c r="AF412" i="28"/>
  <c r="AG412" i="28"/>
  <c r="AH412" i="28"/>
  <c r="AE412" i="28"/>
  <c r="AG376" i="28"/>
  <c r="AH376" i="28"/>
  <c r="AC376" i="28"/>
  <c r="AE376" i="28"/>
  <c r="AD376" i="28"/>
  <c r="AF376" i="28"/>
  <c r="AD894" i="28"/>
  <c r="AE894" i="28"/>
  <c r="AF894" i="28"/>
  <c r="AG894" i="28"/>
  <c r="AH894" i="28"/>
  <c r="AC894" i="28"/>
  <c r="AE592" i="28"/>
  <c r="AC592" i="28"/>
  <c r="AD592" i="28"/>
  <c r="AF592" i="28"/>
  <c r="AH592" i="28"/>
  <c r="AG592" i="28"/>
  <c r="AF899" i="28"/>
  <c r="AG899" i="28"/>
  <c r="AH899" i="28"/>
  <c r="AC899" i="28"/>
  <c r="AE899" i="28"/>
  <c r="AD899" i="28"/>
  <c r="AD878" i="28"/>
  <c r="AE878" i="28"/>
  <c r="AF878" i="28"/>
  <c r="AG878" i="28"/>
  <c r="AH878" i="28"/>
  <c r="AC878" i="28"/>
  <c r="AD722" i="28"/>
  <c r="AF722" i="28"/>
  <c r="AG722" i="28"/>
  <c r="AH722" i="28"/>
  <c r="AC722" i="28"/>
  <c r="AE722" i="28"/>
  <c r="AE615" i="28"/>
  <c r="AF615" i="28"/>
  <c r="AG615" i="28"/>
  <c r="AH615" i="28"/>
  <c r="AD615" i="28"/>
  <c r="AC615" i="28"/>
  <c r="AG396" i="28"/>
  <c r="AE396" i="28"/>
  <c r="AF396" i="28"/>
  <c r="AC396" i="28"/>
  <c r="AD396" i="28"/>
  <c r="AH396" i="28"/>
  <c r="AE441" i="28"/>
  <c r="AG441" i="28"/>
  <c r="AH441" i="28"/>
  <c r="AD441" i="28"/>
  <c r="AF441" i="28"/>
  <c r="AC441" i="28"/>
  <c r="AC69" i="28"/>
  <c r="AD69" i="28"/>
  <c r="AF69" i="28"/>
  <c r="AE69" i="28"/>
  <c r="AH69" i="28"/>
  <c r="AG69" i="28"/>
  <c r="AC133" i="28"/>
  <c r="AE133" i="28"/>
  <c r="AH133" i="28"/>
  <c r="AF133" i="28"/>
  <c r="AG133" i="28"/>
  <c r="AD133" i="28"/>
  <c r="AC205" i="28"/>
  <c r="AE205" i="28"/>
  <c r="AF205" i="28"/>
  <c r="AH205" i="28"/>
  <c r="AD205" i="28"/>
  <c r="AG205" i="28"/>
  <c r="AD269" i="28"/>
  <c r="AE269" i="28"/>
  <c r="AG269" i="28"/>
  <c r="AF269" i="28"/>
  <c r="AC269" i="28"/>
  <c r="AH269" i="28"/>
  <c r="AE413" i="28"/>
  <c r="AF413" i="28"/>
  <c r="AH413" i="28"/>
  <c r="AC413" i="28"/>
  <c r="AD413" i="28"/>
  <c r="AG413" i="28"/>
  <c r="AF879" i="28"/>
  <c r="AG879" i="28"/>
  <c r="AH879" i="28"/>
  <c r="AC879" i="28"/>
  <c r="AE879" i="28"/>
  <c r="AD879" i="28"/>
  <c r="AE582" i="28"/>
  <c r="AF582" i="28"/>
  <c r="AG582" i="28"/>
  <c r="AH582" i="28"/>
  <c r="AD582" i="28"/>
  <c r="AC582" i="28"/>
  <c r="AC861" i="28"/>
  <c r="AD861" i="28"/>
  <c r="AE861" i="28"/>
  <c r="AF861" i="28"/>
  <c r="AG861" i="28"/>
  <c r="AH861" i="28"/>
  <c r="AF915" i="28"/>
  <c r="AG915" i="28"/>
  <c r="AH915" i="28"/>
  <c r="AC915" i="28"/>
  <c r="AE915" i="28"/>
  <c r="AD915" i="28"/>
  <c r="AG771" i="28"/>
  <c r="AH771" i="28"/>
  <c r="AC771" i="28"/>
  <c r="AD771" i="28"/>
  <c r="AE771" i="28"/>
  <c r="AF771" i="28"/>
  <c r="AC569" i="28"/>
  <c r="AG569" i="28"/>
  <c r="AD569" i="28"/>
  <c r="AE569" i="28"/>
  <c r="AH569" i="28"/>
  <c r="AF569" i="28"/>
  <c r="AC201" i="28"/>
  <c r="AD201" i="28"/>
  <c r="AG201" i="28"/>
  <c r="AF201" i="28"/>
  <c r="AH201" i="28"/>
  <c r="AE201" i="28"/>
  <c r="AD265" i="28"/>
  <c r="AE265" i="28"/>
  <c r="AG265" i="28"/>
  <c r="AH265" i="28"/>
  <c r="AF265" i="28"/>
  <c r="AC265" i="28"/>
  <c r="AD369" i="28"/>
  <c r="AF369" i="28"/>
  <c r="AG369" i="28"/>
  <c r="AH369" i="28"/>
  <c r="AC369" i="28"/>
  <c r="AE369" i="28"/>
  <c r="AH736" i="28"/>
  <c r="AC736" i="28"/>
  <c r="AD736" i="28"/>
  <c r="AE736" i="28"/>
  <c r="AF736" i="28"/>
  <c r="AG736" i="28"/>
  <c r="AG628" i="28"/>
  <c r="AH628" i="28"/>
  <c r="AC628" i="28"/>
  <c r="AD628" i="28"/>
  <c r="AF628" i="28"/>
  <c r="AE628" i="28"/>
  <c r="AE371" i="28"/>
  <c r="AH371" i="28"/>
  <c r="AF371" i="28"/>
  <c r="AG371" i="28"/>
  <c r="AC371" i="28"/>
  <c r="AD371" i="28"/>
  <c r="AC969" i="28"/>
  <c r="AD969" i="28"/>
  <c r="AE969" i="28"/>
  <c r="AF969" i="28"/>
  <c r="AG969" i="28"/>
  <c r="AH969" i="28"/>
  <c r="AH988" i="28"/>
  <c r="AC988" i="28"/>
  <c r="AD988" i="28"/>
  <c r="AE988" i="28"/>
  <c r="AG988" i="28"/>
  <c r="AF988" i="28"/>
  <c r="AE319" i="28"/>
  <c r="AH319" i="28"/>
  <c r="AD319" i="28"/>
  <c r="AF319" i="28"/>
  <c r="AC319" i="28"/>
  <c r="AG319" i="28"/>
  <c r="AC525" i="28"/>
  <c r="AD525" i="28"/>
  <c r="AF525" i="28"/>
  <c r="AG525" i="28"/>
  <c r="AE525" i="28"/>
  <c r="AH525" i="28"/>
  <c r="AC601" i="28"/>
  <c r="AG601" i="28"/>
  <c r="AD601" i="28"/>
  <c r="AE601" i="28"/>
  <c r="AH601" i="28"/>
  <c r="AF601" i="28"/>
  <c r="AF727" i="28"/>
  <c r="AC727" i="28"/>
  <c r="AD727" i="28"/>
  <c r="AE727" i="28"/>
  <c r="AG727" i="28"/>
  <c r="AH727" i="28"/>
  <c r="AD994" i="28"/>
  <c r="AE994" i="28"/>
  <c r="AF994" i="28"/>
  <c r="AG994" i="28"/>
  <c r="AH994" i="28"/>
  <c r="AC994" i="28"/>
  <c r="AD678" i="28"/>
  <c r="AE678" i="28"/>
  <c r="AG678" i="28"/>
  <c r="AH678" i="28"/>
  <c r="AC678" i="28"/>
  <c r="AF678" i="28"/>
  <c r="AC649" i="28"/>
  <c r="AE649" i="28"/>
  <c r="AF649" i="28"/>
  <c r="AH649" i="28"/>
  <c r="AD649" i="28"/>
  <c r="AG649" i="28"/>
  <c r="AD910" i="28"/>
  <c r="AE910" i="28"/>
  <c r="AF910" i="28"/>
  <c r="AG910" i="28"/>
  <c r="AH910" i="28"/>
  <c r="AC910" i="28"/>
  <c r="AG583" i="28"/>
  <c r="AC583" i="28"/>
  <c r="AD583" i="28"/>
  <c r="AE583" i="28"/>
  <c r="AF583" i="28"/>
  <c r="AH583" i="28"/>
  <c r="AE391" i="28"/>
  <c r="AH391" i="28"/>
  <c r="AC391" i="28"/>
  <c r="AD391" i="28"/>
  <c r="AG391" i="28"/>
  <c r="AF391" i="28"/>
  <c r="AC997" i="28"/>
  <c r="AD997" i="28"/>
  <c r="AE997" i="28"/>
  <c r="AF997" i="28"/>
  <c r="AG997" i="28"/>
  <c r="AH997" i="28"/>
  <c r="AF903" i="28"/>
  <c r="AG903" i="28"/>
  <c r="AH903" i="28"/>
  <c r="AC903" i="28"/>
  <c r="AE903" i="28"/>
  <c r="AD903" i="28"/>
  <c r="AD393" i="28"/>
  <c r="AC393" i="28"/>
  <c r="AF393" i="28"/>
  <c r="AG393" i="28"/>
  <c r="AH393" i="28"/>
  <c r="AE393" i="28"/>
  <c r="AC772" i="28"/>
  <c r="AE772" i="28"/>
  <c r="AF772" i="28"/>
  <c r="AG772" i="28"/>
  <c r="AH772" i="28"/>
  <c r="AD772" i="28"/>
  <c r="AC817" i="28"/>
  <c r="AD817" i="28"/>
  <c r="AE817" i="28"/>
  <c r="AF817" i="28"/>
  <c r="AG817" i="28"/>
  <c r="AH817" i="28"/>
  <c r="AE606" i="28"/>
  <c r="AC606" i="28"/>
  <c r="AD606" i="28"/>
  <c r="AF606" i="28"/>
  <c r="AG606" i="28"/>
  <c r="AH606" i="28"/>
  <c r="AF219" i="28"/>
  <c r="AC219" i="28"/>
  <c r="AD219" i="28"/>
  <c r="AG219" i="28"/>
  <c r="AH219" i="28"/>
  <c r="AE219" i="28"/>
  <c r="AE299" i="28"/>
  <c r="AC299" i="28"/>
  <c r="AF299" i="28"/>
  <c r="AD299" i="28"/>
  <c r="AG299" i="28"/>
  <c r="AH299" i="28"/>
  <c r="AC697" i="28"/>
  <c r="AE697" i="28"/>
  <c r="AF697" i="28"/>
  <c r="AH697" i="28"/>
  <c r="AD697" i="28"/>
  <c r="AG697" i="28"/>
  <c r="AC565" i="28"/>
  <c r="AF565" i="28"/>
  <c r="AG565" i="28"/>
  <c r="AD565" i="28"/>
  <c r="AE565" i="28"/>
  <c r="AH565" i="28"/>
  <c r="AE506" i="28"/>
  <c r="AF506" i="28"/>
  <c r="AH506" i="28"/>
  <c r="AC506" i="28"/>
  <c r="AD506" i="28"/>
  <c r="AG506" i="28"/>
  <c r="AH960" i="28"/>
  <c r="AC960" i="28"/>
  <c r="AD960" i="28"/>
  <c r="AE960" i="28"/>
  <c r="AG960" i="28"/>
  <c r="AF960" i="28"/>
  <c r="AC849" i="28"/>
  <c r="AD849" i="28"/>
  <c r="AE849" i="28"/>
  <c r="AF849" i="28"/>
  <c r="AG849" i="28"/>
  <c r="AH849" i="28"/>
  <c r="AG620" i="28"/>
  <c r="AH620" i="28"/>
  <c r="AC620" i="28"/>
  <c r="AD620" i="28"/>
  <c r="AF620" i="28"/>
  <c r="AE620" i="28"/>
  <c r="AD500" i="28"/>
  <c r="AE500" i="28"/>
  <c r="AG500" i="28"/>
  <c r="AC500" i="28"/>
  <c r="AF500" i="28"/>
  <c r="AH500" i="28"/>
  <c r="AC657" i="28"/>
  <c r="AE657" i="28"/>
  <c r="AF657" i="28"/>
  <c r="AH657" i="28"/>
  <c r="AD657" i="28"/>
  <c r="AG657" i="28"/>
  <c r="AE580" i="28"/>
  <c r="AG580" i="28"/>
  <c r="AH580" i="28"/>
  <c r="AC580" i="28"/>
  <c r="AF580" i="28"/>
  <c r="AD580" i="28"/>
  <c r="AC521" i="28"/>
  <c r="AD521" i="28"/>
  <c r="AF521" i="28"/>
  <c r="AG521" i="28"/>
  <c r="AE521" i="28"/>
  <c r="AH521" i="28"/>
  <c r="AC965" i="28"/>
  <c r="AD965" i="28"/>
  <c r="AE965" i="28"/>
  <c r="AF965" i="28"/>
  <c r="AG965" i="28"/>
  <c r="AH965" i="28"/>
  <c r="AH816" i="28"/>
  <c r="AC816" i="28"/>
  <c r="AD816" i="28"/>
  <c r="AE816" i="28"/>
  <c r="AG816" i="28"/>
  <c r="AF816" i="28"/>
  <c r="AG451" i="28"/>
  <c r="AH451" i="28"/>
  <c r="AC451" i="28"/>
  <c r="AE451" i="28"/>
  <c r="AD451" i="28"/>
  <c r="AF451" i="28"/>
  <c r="AG430" i="28"/>
  <c r="AC430" i="28"/>
  <c r="AD430" i="28"/>
  <c r="AF430" i="28"/>
  <c r="AE430" i="28"/>
  <c r="AH430" i="28"/>
  <c r="AD1002" i="28"/>
  <c r="AE1002" i="28"/>
  <c r="AF1002" i="28"/>
  <c r="AG1002" i="28"/>
  <c r="AH1002" i="28"/>
  <c r="AC1002" i="28"/>
  <c r="AD938" i="28"/>
  <c r="AE938" i="28"/>
  <c r="AF938" i="28"/>
  <c r="AG938" i="28"/>
  <c r="AH938" i="28"/>
  <c r="AC938" i="28"/>
  <c r="AC865" i="28"/>
  <c r="AD865" i="28"/>
  <c r="AE865" i="28"/>
  <c r="AF865" i="28"/>
  <c r="AG865" i="28"/>
  <c r="AH865" i="28"/>
  <c r="AG418" i="28"/>
  <c r="AH418" i="28"/>
  <c r="AC418" i="28"/>
  <c r="AE418" i="28"/>
  <c r="AD418" i="28"/>
  <c r="AF418" i="28"/>
  <c r="AD986" i="28"/>
  <c r="AE986" i="28"/>
  <c r="AF986" i="28"/>
  <c r="AG986" i="28"/>
  <c r="AH986" i="28"/>
  <c r="AC986" i="28"/>
  <c r="AH1000" i="28"/>
  <c r="AC1000" i="28"/>
  <c r="AD1000" i="28"/>
  <c r="AE1000" i="28"/>
  <c r="AG1000" i="28"/>
  <c r="AF1000" i="28"/>
  <c r="AH720" i="28"/>
  <c r="AC720" i="28"/>
  <c r="AD720" i="28"/>
  <c r="AE720" i="28"/>
  <c r="AF720" i="28"/>
  <c r="AG720" i="28"/>
  <c r="AG426" i="28"/>
  <c r="AD426" i="28"/>
  <c r="AE426" i="28"/>
  <c r="AF426" i="28"/>
  <c r="AC426" i="28"/>
  <c r="AH426" i="28"/>
  <c r="AG16" i="28"/>
  <c r="AH16" i="28"/>
  <c r="AC16" i="28"/>
  <c r="AD16" i="28"/>
  <c r="AF16" i="28"/>
  <c r="AE16" i="28"/>
  <c r="AE766" i="28"/>
  <c r="AF766" i="28"/>
  <c r="AG766" i="28"/>
  <c r="AC766" i="28"/>
  <c r="AD766" i="28"/>
  <c r="AH766" i="28"/>
  <c r="AD796" i="28"/>
  <c r="AE796" i="28"/>
  <c r="AF796" i="28"/>
  <c r="AG796" i="28"/>
  <c r="AH796" i="28"/>
  <c r="AC796" i="28"/>
  <c r="AF923" i="28"/>
  <c r="AG923" i="28"/>
  <c r="AH923" i="28"/>
  <c r="AC923" i="28"/>
  <c r="AE923" i="28"/>
  <c r="AD923" i="28"/>
  <c r="AD970" i="28"/>
  <c r="AE970" i="28"/>
  <c r="AF970" i="28"/>
  <c r="AG970" i="28"/>
  <c r="AH970" i="28"/>
  <c r="AC970" i="28"/>
  <c r="AC13" i="28"/>
  <c r="AD13" i="28"/>
  <c r="AE13" i="28"/>
  <c r="AF13" i="28"/>
  <c r="AG13" i="28"/>
  <c r="AH13" i="28"/>
  <c r="AC577" i="28"/>
  <c r="AG577" i="28"/>
  <c r="AD577" i="28"/>
  <c r="AE577" i="28"/>
  <c r="AF577" i="28"/>
  <c r="AH577" i="28"/>
  <c r="AD850" i="28"/>
  <c r="AE850" i="28"/>
  <c r="AF850" i="28"/>
  <c r="AG850" i="28"/>
  <c r="AH850" i="28"/>
  <c r="AC850" i="28"/>
  <c r="AD556" i="28"/>
  <c r="AE556" i="28"/>
  <c r="AG556" i="28"/>
  <c r="AC556" i="28"/>
  <c r="AF556" i="28"/>
  <c r="AH556" i="28"/>
  <c r="AC845" i="28"/>
  <c r="AD845" i="28"/>
  <c r="AE845" i="28"/>
  <c r="AF845" i="28"/>
  <c r="AG845" i="28"/>
  <c r="AH845" i="28"/>
  <c r="AE399" i="28"/>
  <c r="AH399" i="28"/>
  <c r="AC399" i="28"/>
  <c r="AF399" i="28"/>
  <c r="AD399" i="28"/>
  <c r="AG399" i="28"/>
  <c r="AG360" i="28"/>
  <c r="AD360" i="28"/>
  <c r="AC360" i="28"/>
  <c r="AF360" i="28"/>
  <c r="AE360" i="28"/>
  <c r="AH360" i="28"/>
  <c r="AH972" i="28"/>
  <c r="AC972" i="28"/>
  <c r="AD972" i="28"/>
  <c r="AE972" i="28"/>
  <c r="AG972" i="28"/>
  <c r="AF972" i="28"/>
  <c r="AG475" i="28"/>
  <c r="AH475" i="28"/>
  <c r="AC475" i="28"/>
  <c r="AE475" i="28"/>
  <c r="AD475" i="28"/>
  <c r="AF475" i="28"/>
  <c r="AF683" i="28"/>
  <c r="AG683" i="28"/>
  <c r="AD683" i="28"/>
  <c r="AC683" i="28"/>
  <c r="AE683" i="28"/>
  <c r="AH683" i="28"/>
  <c r="AG344" i="28"/>
  <c r="AD344" i="28"/>
  <c r="AC344" i="28"/>
  <c r="AE344" i="28"/>
  <c r="AH344" i="28"/>
  <c r="AF344" i="28"/>
  <c r="AC132" i="28"/>
  <c r="AD132" i="28"/>
  <c r="AF132" i="28"/>
  <c r="AH132" i="28"/>
  <c r="AE132" i="28"/>
  <c r="AG132" i="28"/>
  <c r="AE709" i="28"/>
  <c r="AH709" i="28"/>
  <c r="AG709" i="28"/>
  <c r="AC709" i="28"/>
  <c r="AD709" i="28"/>
  <c r="AF709" i="28"/>
  <c r="AC370" i="28"/>
  <c r="AF370" i="28"/>
  <c r="AE370" i="28"/>
  <c r="AG370" i="28"/>
  <c r="AD370" i="28"/>
  <c r="AH370" i="28"/>
  <c r="AF887" i="28"/>
  <c r="AG887" i="28"/>
  <c r="AH887" i="28"/>
  <c r="AC887" i="28"/>
  <c r="AE887" i="28"/>
  <c r="AD887" i="28"/>
  <c r="AE534" i="28"/>
  <c r="AF534" i="28"/>
  <c r="AH534" i="28"/>
  <c r="AC534" i="28"/>
  <c r="AG534" i="28"/>
  <c r="AD534" i="28"/>
  <c r="AD277" i="28"/>
  <c r="AE277" i="28"/>
  <c r="AG277" i="28"/>
  <c r="AF277" i="28"/>
  <c r="AC277" i="28"/>
  <c r="AH277" i="28"/>
  <c r="AH888" i="28"/>
  <c r="AC888" i="28"/>
  <c r="AD888" i="28"/>
  <c r="AE888" i="28"/>
  <c r="AG888" i="28"/>
  <c r="AF888" i="28"/>
  <c r="AC614" i="28"/>
  <c r="AD614" i="28"/>
  <c r="AE614" i="28"/>
  <c r="AF614" i="28"/>
  <c r="AG614" i="28"/>
  <c r="AH614" i="28"/>
  <c r="AE339" i="28"/>
  <c r="AH339" i="28"/>
  <c r="AG339" i="28"/>
  <c r="AD339" i="28"/>
  <c r="AC339" i="28"/>
  <c r="AF339" i="28"/>
  <c r="AC529" i="28"/>
  <c r="AD529" i="28"/>
  <c r="AF529" i="28"/>
  <c r="AG529" i="28"/>
  <c r="AE529" i="28"/>
  <c r="AH529" i="28"/>
  <c r="AC800" i="28"/>
  <c r="AD800" i="28"/>
  <c r="AE800" i="28"/>
  <c r="AF800" i="28"/>
  <c r="AG800" i="28"/>
  <c r="AH800" i="28"/>
  <c r="AG463" i="28"/>
  <c r="AH463" i="28"/>
  <c r="AC463" i="28"/>
  <c r="AE463" i="28"/>
  <c r="AF463" i="28"/>
  <c r="AD463" i="28"/>
  <c r="AD710" i="28"/>
  <c r="AG710" i="28"/>
  <c r="AC710" i="28"/>
  <c r="AE710" i="28"/>
  <c r="AF710" i="28"/>
  <c r="AH710" i="28"/>
  <c r="AG352" i="28"/>
  <c r="AD352" i="28"/>
  <c r="AF352" i="28"/>
  <c r="AH352" i="28"/>
  <c r="AC352" i="28"/>
  <c r="AE352" i="28"/>
  <c r="AG68" i="28"/>
  <c r="AD68" i="28"/>
  <c r="AE68" i="28"/>
  <c r="AH68" i="28"/>
  <c r="AC68" i="28"/>
  <c r="AF68" i="28"/>
  <c r="AF895" i="28"/>
  <c r="AG895" i="28"/>
  <c r="AH895" i="28"/>
  <c r="AC895" i="28"/>
  <c r="AE895" i="28"/>
  <c r="AD895" i="28"/>
  <c r="AE39" i="28"/>
  <c r="AF39" i="28"/>
  <c r="AG39" i="28"/>
  <c r="AH39" i="28"/>
  <c r="AC39" i="28"/>
  <c r="AD39" i="28"/>
  <c r="AG304" i="28"/>
  <c r="AF304" i="28"/>
  <c r="AC304" i="28"/>
  <c r="AD304" i="28"/>
  <c r="AE304" i="28"/>
  <c r="AH304" i="28"/>
  <c r="AG571" i="28"/>
  <c r="AC571" i="28"/>
  <c r="AH571" i="28"/>
  <c r="AD571" i="28"/>
  <c r="AF571" i="28"/>
  <c r="AE571" i="28"/>
  <c r="AC185" i="28"/>
  <c r="AD185" i="28"/>
  <c r="AE185" i="28"/>
  <c r="AF185" i="28"/>
  <c r="AG185" i="28"/>
  <c r="AH185" i="28"/>
  <c r="AH213" i="28"/>
  <c r="AC213" i="28"/>
  <c r="AD213" i="28"/>
  <c r="AF213" i="28"/>
  <c r="AE213" i="28"/>
  <c r="AG213" i="28"/>
  <c r="AC473" i="28"/>
  <c r="AD473" i="28"/>
  <c r="AF473" i="28"/>
  <c r="AG473" i="28"/>
  <c r="AH473" i="28"/>
  <c r="AE473" i="28"/>
  <c r="AD273" i="28"/>
  <c r="AE273" i="28"/>
  <c r="AG273" i="28"/>
  <c r="AC273" i="28"/>
  <c r="AH273" i="28"/>
  <c r="AF273" i="28"/>
  <c r="AE576" i="28"/>
  <c r="AC576" i="28"/>
  <c r="AD576" i="28"/>
  <c r="AF576" i="28"/>
  <c r="AH576" i="28"/>
  <c r="AG576" i="28"/>
  <c r="AC617" i="28"/>
  <c r="AD617" i="28"/>
  <c r="AE617" i="28"/>
  <c r="AF617" i="28"/>
  <c r="AH617" i="28"/>
  <c r="AG617" i="28"/>
  <c r="AC322" i="28"/>
  <c r="AF322" i="28"/>
  <c r="AH322" i="28"/>
  <c r="AG322" i="28"/>
  <c r="AD322" i="28"/>
  <c r="AE322" i="28"/>
  <c r="AC869" i="28"/>
  <c r="AD869" i="28"/>
  <c r="AE869" i="28"/>
  <c r="AF869" i="28"/>
  <c r="AG869" i="28"/>
  <c r="AH869" i="28"/>
  <c r="AE600" i="28"/>
  <c r="AD600" i="28"/>
  <c r="AF600" i="28"/>
  <c r="AG600" i="28"/>
  <c r="AH600" i="28"/>
  <c r="AC600" i="28"/>
  <c r="AH976" i="28"/>
  <c r="AC976" i="28"/>
  <c r="AD976" i="28"/>
  <c r="AE976" i="28"/>
  <c r="AG976" i="28"/>
  <c r="AF976" i="28"/>
  <c r="AG759" i="28"/>
  <c r="AH759" i="28"/>
  <c r="AC759" i="28"/>
  <c r="AD759" i="28"/>
  <c r="AE759" i="28"/>
  <c r="AF759" i="28"/>
  <c r="AH924" i="28"/>
  <c r="AC924" i="28"/>
  <c r="AD924" i="28"/>
  <c r="AE924" i="28"/>
  <c r="AG924" i="28"/>
  <c r="AF924" i="28"/>
  <c r="AC921" i="28"/>
  <c r="AD921" i="28"/>
  <c r="AE921" i="28"/>
  <c r="AF921" i="28"/>
  <c r="AG921" i="28"/>
  <c r="AH921" i="28"/>
  <c r="AC278" i="28"/>
  <c r="AD278" i="28"/>
  <c r="AF278" i="28"/>
  <c r="AG278" i="28"/>
  <c r="AH278" i="28"/>
  <c r="AE278" i="28"/>
  <c r="AE118" i="28"/>
  <c r="AH118" i="28"/>
  <c r="AC118" i="28"/>
  <c r="AF118" i="28"/>
  <c r="AG118" i="28"/>
  <c r="AD118" i="28"/>
  <c r="AG248" i="28"/>
  <c r="AH248" i="28"/>
  <c r="AC248" i="28"/>
  <c r="AE248" i="28"/>
  <c r="AD248" i="28"/>
  <c r="AF248" i="28"/>
  <c r="AG60" i="28"/>
  <c r="AD60" i="28"/>
  <c r="AE60" i="28"/>
  <c r="AH60" i="28"/>
  <c r="AC60" i="28"/>
  <c r="AF60" i="28"/>
  <c r="AC298" i="28"/>
  <c r="AF298" i="28"/>
  <c r="AE298" i="28"/>
  <c r="AG298" i="28"/>
  <c r="AD298" i="28"/>
  <c r="AH298" i="28"/>
  <c r="AG170" i="28"/>
  <c r="AD170" i="28"/>
  <c r="AE170" i="28"/>
  <c r="AF170" i="28"/>
  <c r="AH170" i="28"/>
  <c r="AC170" i="28"/>
  <c r="AG36" i="28"/>
  <c r="AH36" i="28"/>
  <c r="AC36" i="28"/>
  <c r="AD36" i="28"/>
  <c r="AE36" i="28"/>
  <c r="AF36" i="28"/>
  <c r="AE546" i="28"/>
  <c r="AF546" i="28"/>
  <c r="AH546" i="28"/>
  <c r="AC546" i="28"/>
  <c r="AD546" i="28"/>
  <c r="AG546" i="28"/>
  <c r="AD484" i="28"/>
  <c r="AE484" i="28"/>
  <c r="AG484" i="28"/>
  <c r="AH484" i="28"/>
  <c r="AF484" i="28"/>
  <c r="AC484" i="28"/>
  <c r="AE239" i="28"/>
  <c r="AF239" i="28"/>
  <c r="AH239" i="28"/>
  <c r="AC239" i="28"/>
  <c r="AG239" i="28"/>
  <c r="AD239" i="28"/>
  <c r="AF679" i="28"/>
  <c r="AG679" i="28"/>
  <c r="AD679" i="28"/>
  <c r="AC679" i="28"/>
  <c r="AE679" i="28"/>
  <c r="AH679" i="28"/>
  <c r="AD163" i="28"/>
  <c r="AC163" i="28"/>
  <c r="AE163" i="28"/>
  <c r="AF163" i="28"/>
  <c r="AG163" i="28"/>
  <c r="AH163" i="28"/>
  <c r="AD560" i="28"/>
  <c r="AE560" i="28"/>
  <c r="AC560" i="28"/>
  <c r="AF560" i="28"/>
  <c r="AG560" i="28"/>
  <c r="AH560" i="28"/>
  <c r="AC193" i="28"/>
  <c r="AD193" i="28"/>
  <c r="AE193" i="28"/>
  <c r="AF193" i="28"/>
  <c r="AG193" i="28"/>
  <c r="AH193" i="28"/>
  <c r="AG595" i="28"/>
  <c r="AC595" i="28"/>
  <c r="AD595" i="28"/>
  <c r="AE595" i="28"/>
  <c r="AF595" i="28"/>
  <c r="AH595" i="28"/>
  <c r="AC85" i="28"/>
  <c r="AD85" i="28"/>
  <c r="AF85" i="28"/>
  <c r="AE85" i="28"/>
  <c r="AH85" i="28"/>
  <c r="AG85" i="28"/>
  <c r="AG442" i="28"/>
  <c r="AD442" i="28"/>
  <c r="AE442" i="28"/>
  <c r="AH442" i="28"/>
  <c r="AC442" i="28"/>
  <c r="AF442" i="28"/>
  <c r="AG636" i="28"/>
  <c r="AH636" i="28"/>
  <c r="AC636" i="28"/>
  <c r="AD636" i="28"/>
  <c r="AF636" i="28"/>
  <c r="AE636" i="28"/>
  <c r="AD281" i="28"/>
  <c r="AE281" i="28"/>
  <c r="AG281" i="28"/>
  <c r="AC281" i="28"/>
  <c r="AF281" i="28"/>
  <c r="AH281" i="28"/>
  <c r="AE425" i="28"/>
  <c r="AC425" i="28"/>
  <c r="AD425" i="28"/>
  <c r="AF425" i="28"/>
  <c r="AG425" i="28"/>
  <c r="AH425" i="28"/>
  <c r="AE474" i="28"/>
  <c r="AF474" i="28"/>
  <c r="AH474" i="28"/>
  <c r="AC474" i="28"/>
  <c r="AD474" i="28"/>
  <c r="AG474" i="28"/>
  <c r="AC513" i="28"/>
  <c r="AD513" i="28"/>
  <c r="AF513" i="28"/>
  <c r="AG513" i="28"/>
  <c r="AE513" i="28"/>
  <c r="AH513" i="28"/>
  <c r="AE568" i="28"/>
  <c r="AD568" i="28"/>
  <c r="AF568" i="28"/>
  <c r="AG568" i="28"/>
  <c r="AH568" i="28"/>
  <c r="AC568" i="28"/>
  <c r="AF891" i="28"/>
  <c r="AG891" i="28"/>
  <c r="AH891" i="28"/>
  <c r="AC891" i="28"/>
  <c r="AE891" i="28"/>
  <c r="AD891" i="28"/>
  <c r="AG434" i="28"/>
  <c r="AC434" i="28"/>
  <c r="AD434" i="28"/>
  <c r="AF434" i="28"/>
  <c r="AH434" i="28"/>
  <c r="AE434" i="28"/>
  <c r="AD978" i="28"/>
  <c r="AE978" i="28"/>
  <c r="AF978" i="28"/>
  <c r="AG978" i="28"/>
  <c r="AH978" i="28"/>
  <c r="AC978" i="28"/>
  <c r="AE478" i="28"/>
  <c r="AF478" i="28"/>
  <c r="AH478" i="28"/>
  <c r="AC478" i="28"/>
  <c r="AD478" i="28"/>
  <c r="AG478" i="28"/>
  <c r="AE586" i="28"/>
  <c r="AC586" i="28"/>
  <c r="AD586" i="28"/>
  <c r="AF586" i="28"/>
  <c r="AG586" i="28"/>
  <c r="AH586" i="28"/>
  <c r="AG555" i="28"/>
  <c r="AH555" i="28"/>
  <c r="AC555" i="28"/>
  <c r="AE555" i="28"/>
  <c r="AF555" i="28"/>
  <c r="AD555" i="28"/>
  <c r="AH852" i="28"/>
  <c r="AC852" i="28"/>
  <c r="AD852" i="28"/>
  <c r="AE852" i="28"/>
  <c r="AG852" i="28"/>
  <c r="AF852" i="28"/>
  <c r="AF847" i="28"/>
  <c r="AG847" i="28"/>
  <c r="AH847" i="28"/>
  <c r="AC847" i="28"/>
  <c r="AE847" i="28"/>
  <c r="AD847" i="28"/>
  <c r="AE518" i="28"/>
  <c r="AF518" i="28"/>
  <c r="AH518" i="28"/>
  <c r="AC518" i="28"/>
  <c r="AD518" i="28"/>
  <c r="AG518" i="28"/>
  <c r="AD814" i="28"/>
  <c r="AE814" i="28"/>
  <c r="AF814" i="28"/>
  <c r="AG814" i="28"/>
  <c r="AH814" i="28"/>
  <c r="AC814" i="28"/>
  <c r="AC753" i="28"/>
  <c r="AD753" i="28"/>
  <c r="AE753" i="28"/>
  <c r="AG753" i="28"/>
  <c r="AH753" i="28"/>
  <c r="AF753" i="28"/>
  <c r="AD958" i="28"/>
  <c r="AE958" i="28"/>
  <c r="AF958" i="28"/>
  <c r="AG958" i="28"/>
  <c r="AH958" i="28"/>
  <c r="AC958" i="28"/>
  <c r="AF663" i="28"/>
  <c r="AG663" i="28"/>
  <c r="AD663" i="28"/>
  <c r="AE663" i="28"/>
  <c r="AH663" i="28"/>
  <c r="AC663" i="28"/>
  <c r="AE379" i="28"/>
  <c r="AH379" i="28"/>
  <c r="AD379" i="28"/>
  <c r="AF379" i="28"/>
  <c r="AG379" i="28"/>
  <c r="AC379" i="28"/>
  <c r="AC625" i="28"/>
  <c r="AD625" i="28"/>
  <c r="AE625" i="28"/>
  <c r="AF625" i="28"/>
  <c r="AH625" i="28"/>
  <c r="AG625" i="28"/>
  <c r="AF987" i="28"/>
  <c r="AG987" i="28"/>
  <c r="AH987" i="28"/>
  <c r="AC987" i="28"/>
  <c r="AE987" i="28"/>
  <c r="AD987" i="28"/>
  <c r="AC953" i="28"/>
  <c r="AD953" i="28"/>
  <c r="AE953" i="28"/>
  <c r="AF953" i="28"/>
  <c r="AG953" i="28"/>
  <c r="AH953" i="28"/>
  <c r="AG503" i="28"/>
  <c r="AH503" i="28"/>
  <c r="AC503" i="28"/>
  <c r="AE503" i="28"/>
  <c r="AD503" i="28"/>
  <c r="AF503" i="28"/>
  <c r="AH896" i="28"/>
  <c r="AC896" i="28"/>
  <c r="AD896" i="28"/>
  <c r="AE896" i="28"/>
  <c r="AG896" i="28"/>
  <c r="AF896" i="28"/>
  <c r="AF792" i="28"/>
  <c r="AG792" i="28"/>
  <c r="AH792" i="28"/>
  <c r="AC792" i="28"/>
  <c r="AE792" i="28"/>
  <c r="AD792" i="28"/>
  <c r="AC330" i="28"/>
  <c r="AF330" i="28"/>
  <c r="AH330" i="28"/>
  <c r="AD330" i="28"/>
  <c r="AG330" i="28"/>
  <c r="AE330" i="28"/>
  <c r="AH940" i="28"/>
  <c r="AC940" i="28"/>
  <c r="AD940" i="28"/>
  <c r="AE940" i="28"/>
  <c r="AG940" i="28"/>
  <c r="AF940" i="28"/>
  <c r="AG608" i="28"/>
  <c r="AH608" i="28"/>
  <c r="AC608" i="28"/>
  <c r="AD608" i="28"/>
  <c r="AF608" i="28"/>
  <c r="AE608" i="28"/>
  <c r="AG763" i="28"/>
  <c r="AH763" i="28"/>
  <c r="AC763" i="28"/>
  <c r="AD763" i="28"/>
  <c r="AE763" i="28"/>
  <c r="AF763" i="28"/>
  <c r="AG12" i="28"/>
  <c r="AH12" i="28"/>
  <c r="AC12" i="28"/>
  <c r="AD12" i="28"/>
  <c r="AE12" i="28"/>
  <c r="AF12" i="28"/>
  <c r="AC853" i="28"/>
  <c r="AD853" i="28"/>
  <c r="AE853" i="28"/>
  <c r="AF853" i="28"/>
  <c r="AG853" i="28"/>
  <c r="AH853" i="28"/>
  <c r="AF691" i="28"/>
  <c r="AG691" i="28"/>
  <c r="AD691" i="28"/>
  <c r="AH691" i="28"/>
  <c r="AC691" i="28"/>
  <c r="AE691" i="28"/>
  <c r="AD361" i="28"/>
  <c r="AF361" i="28"/>
  <c r="AC361" i="28"/>
  <c r="AE361" i="28"/>
  <c r="AH361" i="28"/>
  <c r="AG361" i="28"/>
  <c r="AC453" i="28"/>
  <c r="AD453" i="28"/>
  <c r="AF453" i="28"/>
  <c r="AG453" i="28"/>
  <c r="AE453" i="28"/>
  <c r="AH453" i="28"/>
  <c r="AE602" i="28"/>
  <c r="AC602" i="28"/>
  <c r="AD602" i="28"/>
  <c r="AF602" i="28"/>
  <c r="AG602" i="28"/>
  <c r="AH602" i="28"/>
  <c r="AH908" i="28"/>
  <c r="AC908" i="28"/>
  <c r="AD908" i="28"/>
  <c r="AE908" i="28"/>
  <c r="AG908" i="28"/>
  <c r="AF908" i="28"/>
  <c r="AH728" i="28"/>
  <c r="AF728" i="28"/>
  <c r="AG728" i="28"/>
  <c r="AC728" i="28"/>
  <c r="AD728" i="28"/>
  <c r="AE728" i="28"/>
  <c r="AC398" i="28"/>
  <c r="AF398" i="28"/>
  <c r="AD398" i="28"/>
  <c r="AE398" i="28"/>
  <c r="AH398" i="28"/>
  <c r="AG398" i="28"/>
  <c r="AD898" i="28"/>
  <c r="AE898" i="28"/>
  <c r="AF898" i="28"/>
  <c r="AG898" i="28"/>
  <c r="AH898" i="28"/>
  <c r="AC898" i="28"/>
  <c r="AC821" i="28"/>
  <c r="AD821" i="28"/>
  <c r="AE821" i="28"/>
  <c r="AF821" i="28"/>
  <c r="AG821" i="28"/>
  <c r="AH821" i="28"/>
  <c r="AC809" i="28"/>
  <c r="AG809" i="28"/>
  <c r="AH809" i="28"/>
  <c r="AD809" i="28"/>
  <c r="AF809" i="28"/>
  <c r="AE809" i="28"/>
  <c r="AE335" i="28"/>
  <c r="AH335" i="28"/>
  <c r="AF335" i="28"/>
  <c r="AG335" i="28"/>
  <c r="AC335" i="28"/>
  <c r="AD335" i="28"/>
  <c r="AC941" i="28"/>
  <c r="AD941" i="28"/>
  <c r="AE941" i="28"/>
  <c r="AF941" i="28"/>
  <c r="AG941" i="28"/>
  <c r="AH941" i="28"/>
  <c r="AE514" i="28"/>
  <c r="AF514" i="28"/>
  <c r="AH514" i="28"/>
  <c r="AC514" i="28"/>
  <c r="AD514" i="28"/>
  <c r="AG514" i="28"/>
  <c r="AF435" i="28"/>
  <c r="AG435" i="28"/>
  <c r="AD435" i="28"/>
  <c r="AC435" i="28"/>
  <c r="AE435" i="28"/>
  <c r="AH435" i="28"/>
  <c r="AG414" i="28"/>
  <c r="AH414" i="28"/>
  <c r="AC414" i="28"/>
  <c r="AE414" i="28"/>
  <c r="AD414" i="28"/>
  <c r="AF414" i="28"/>
  <c r="AG624" i="28"/>
  <c r="AH624" i="28"/>
  <c r="AC624" i="28"/>
  <c r="AD624" i="28"/>
  <c r="AF624" i="28"/>
  <c r="AE624" i="28"/>
  <c r="AD357" i="28"/>
  <c r="AF357" i="28"/>
  <c r="AC357" i="28"/>
  <c r="AG357" i="28"/>
  <c r="AH357" i="28"/>
  <c r="AE357" i="28"/>
  <c r="AD480" i="28"/>
  <c r="AE480" i="28"/>
  <c r="AG480" i="28"/>
  <c r="AC480" i="28"/>
  <c r="AH480" i="28"/>
  <c r="AF480" i="28"/>
  <c r="AC314" i="28"/>
  <c r="AF314" i="28"/>
  <c r="AH314" i="28"/>
  <c r="AD314" i="28"/>
  <c r="AE314" i="28"/>
  <c r="AG314" i="28"/>
  <c r="AC637" i="28"/>
  <c r="AE637" i="28"/>
  <c r="AF637" i="28"/>
  <c r="AH637" i="28"/>
  <c r="AD637" i="28"/>
  <c r="AG637" i="28"/>
  <c r="AC366" i="28"/>
  <c r="AF366" i="28"/>
  <c r="AH366" i="28"/>
  <c r="AD366" i="28"/>
  <c r="AE366" i="28"/>
  <c r="AG366" i="28"/>
  <c r="AE611" i="28"/>
  <c r="AF611" i="28"/>
  <c r="AG611" i="28"/>
  <c r="AH611" i="28"/>
  <c r="AD611" i="28"/>
  <c r="AC611" i="28"/>
  <c r="AD381" i="28"/>
  <c r="AC381" i="28"/>
  <c r="AE381" i="28"/>
  <c r="AG381" i="28"/>
  <c r="AF381" i="28"/>
  <c r="AH381" i="28"/>
  <c r="AH696" i="28"/>
  <c r="AC696" i="28"/>
  <c r="AD696" i="28"/>
  <c r="AF696" i="28"/>
  <c r="AE696" i="28"/>
  <c r="AG696" i="28"/>
  <c r="AC689" i="28"/>
  <c r="AE689" i="28"/>
  <c r="AF689" i="28"/>
  <c r="AH689" i="28"/>
  <c r="AD689" i="28"/>
  <c r="AG689" i="28"/>
  <c r="AH1004" i="28"/>
  <c r="AC1004" i="28"/>
  <c r="AD1004" i="28"/>
  <c r="AE1004" i="28"/>
  <c r="AG1004" i="28"/>
  <c r="AF1004" i="28"/>
  <c r="AC780" i="28"/>
  <c r="AE780" i="28"/>
  <c r="AF780" i="28"/>
  <c r="AD780" i="28"/>
  <c r="AG780" i="28"/>
  <c r="AH780" i="28"/>
  <c r="AH928" i="28"/>
  <c r="AC928" i="28"/>
  <c r="AD928" i="28"/>
  <c r="AE928" i="28"/>
  <c r="AG928" i="28"/>
  <c r="AF928" i="28"/>
  <c r="AC416" i="28"/>
  <c r="AD416" i="28"/>
  <c r="AF416" i="28"/>
  <c r="AG416" i="28"/>
  <c r="AH416" i="28"/>
  <c r="AE416" i="28"/>
  <c r="AC176" i="28"/>
  <c r="AF176" i="28"/>
  <c r="AD176" i="28"/>
  <c r="AE176" i="28"/>
  <c r="AG176" i="28"/>
  <c r="AH176" i="28"/>
  <c r="AH992" i="28"/>
  <c r="AC992" i="28"/>
  <c r="AD992" i="28"/>
  <c r="AE992" i="28"/>
  <c r="AG992" i="28"/>
  <c r="AF992" i="28"/>
  <c r="AF231" i="28"/>
  <c r="AD231" i="28"/>
  <c r="AE231" i="28"/>
  <c r="AH231" i="28"/>
  <c r="AC231" i="28"/>
  <c r="AG231" i="28"/>
  <c r="AD890" i="28"/>
  <c r="AE890" i="28"/>
  <c r="AF890" i="28"/>
  <c r="AG890" i="28"/>
  <c r="AH890" i="28"/>
  <c r="AC890" i="28"/>
  <c r="AH644" i="28"/>
  <c r="AC644" i="28"/>
  <c r="AD644" i="28"/>
  <c r="AF644" i="28"/>
  <c r="AE644" i="28"/>
  <c r="AG644" i="28"/>
  <c r="AC77" i="28"/>
  <c r="AD77" i="28"/>
  <c r="AF77" i="28"/>
  <c r="AE77" i="28"/>
  <c r="AH77" i="28"/>
  <c r="AG77" i="28"/>
  <c r="AC905" i="28"/>
  <c r="AD905" i="28"/>
  <c r="AE905" i="28"/>
  <c r="AF905" i="28"/>
  <c r="AG905" i="28"/>
  <c r="AH905" i="28"/>
  <c r="AC681" i="28"/>
  <c r="AE681" i="28"/>
  <c r="AF681" i="28"/>
  <c r="AH681" i="28"/>
  <c r="AD681" i="28"/>
  <c r="AG681" i="28"/>
  <c r="AE742" i="28"/>
  <c r="AF742" i="28"/>
  <c r="AG742" i="28"/>
  <c r="AC742" i="28"/>
  <c r="AD742" i="28"/>
  <c r="AH742" i="28"/>
  <c r="AC358" i="28"/>
  <c r="AF358" i="28"/>
  <c r="AH358" i="28"/>
  <c r="AE358" i="28"/>
  <c r="AG358" i="28"/>
  <c r="AD358" i="28"/>
  <c r="AC428" i="28"/>
  <c r="AD428" i="28"/>
  <c r="AF428" i="28"/>
  <c r="AG428" i="28"/>
  <c r="AH428" i="28"/>
  <c r="AE428" i="28"/>
  <c r="AC785" i="28"/>
  <c r="AD785" i="28"/>
  <c r="AG785" i="28"/>
  <c r="AE785" i="28"/>
  <c r="AF785" i="28"/>
  <c r="AH785" i="28"/>
  <c r="AD214" i="28"/>
  <c r="AC214" i="28"/>
  <c r="AF214" i="28"/>
  <c r="AG214" i="28"/>
  <c r="AE214" i="28"/>
  <c r="AH214" i="28"/>
  <c r="AG150" i="28"/>
  <c r="AF150" i="28"/>
  <c r="AH150" i="28"/>
  <c r="AC150" i="28"/>
  <c r="AE150" i="28"/>
  <c r="AD150" i="28"/>
  <c r="AC54" i="28"/>
  <c r="AE54" i="28"/>
  <c r="AF54" i="28"/>
  <c r="AH54" i="28"/>
  <c r="AG54" i="28"/>
  <c r="AD54" i="28"/>
  <c r="AC124" i="28"/>
  <c r="AD124" i="28"/>
  <c r="AF124" i="28"/>
  <c r="AH124" i="28"/>
  <c r="AE124" i="28"/>
  <c r="AG124" i="28"/>
  <c r="AG40" i="28"/>
  <c r="AH40" i="28"/>
  <c r="AC40" i="28"/>
  <c r="AD40" i="28"/>
  <c r="AE40" i="28"/>
  <c r="AF40" i="28"/>
  <c r="AD234" i="28"/>
  <c r="AE234" i="28"/>
  <c r="AF234" i="28"/>
  <c r="AH234" i="28"/>
  <c r="AG234" i="28"/>
  <c r="AC234" i="28"/>
  <c r="AE106" i="28"/>
  <c r="AH106" i="28"/>
  <c r="AC106" i="28"/>
  <c r="AD106" i="28"/>
  <c r="AG106" i="28"/>
  <c r="AF106" i="28"/>
  <c r="AF959" i="28"/>
  <c r="AG959" i="28"/>
  <c r="AH959" i="28"/>
  <c r="AC959" i="28"/>
  <c r="AE959" i="28"/>
  <c r="AD959" i="28"/>
  <c r="AH864" i="28"/>
  <c r="AC864" i="28"/>
  <c r="AD864" i="28"/>
  <c r="AE864" i="28"/>
  <c r="AG864" i="28"/>
  <c r="AF864" i="28"/>
  <c r="AE47" i="28"/>
  <c r="AG47" i="28"/>
  <c r="AH47" i="28"/>
  <c r="AC47" i="28"/>
  <c r="AF47" i="28"/>
  <c r="AD47" i="28"/>
  <c r="AE303" i="28"/>
  <c r="AC303" i="28"/>
  <c r="AG303" i="28"/>
  <c r="AD303" i="28"/>
  <c r="AF303" i="28"/>
  <c r="AH303" i="28"/>
  <c r="AC661" i="28"/>
  <c r="AE661" i="28"/>
  <c r="AF661" i="28"/>
  <c r="AH661" i="28"/>
  <c r="AD661" i="28"/>
  <c r="AG661" i="28"/>
  <c r="AG28" i="28"/>
  <c r="AH28" i="28"/>
  <c r="AC28" i="28"/>
  <c r="AD28" i="28"/>
  <c r="AE28" i="28"/>
  <c r="AF28" i="28"/>
  <c r="AC889" i="28"/>
  <c r="AD889" i="28"/>
  <c r="AE889" i="28"/>
  <c r="AF889" i="28"/>
  <c r="AG889" i="28"/>
  <c r="AH889" i="28"/>
  <c r="AE522" i="28"/>
  <c r="AF522" i="28"/>
  <c r="AH522" i="28"/>
  <c r="AC522" i="28"/>
  <c r="AD522" i="28"/>
  <c r="AG522" i="28"/>
  <c r="AC129" i="28"/>
  <c r="AE129" i="28"/>
  <c r="AF129" i="28"/>
  <c r="AH129" i="28"/>
  <c r="AG129" i="28"/>
  <c r="AD129" i="28"/>
  <c r="AE433" i="28"/>
  <c r="AC433" i="28"/>
  <c r="AD433" i="28"/>
  <c r="AG433" i="28"/>
  <c r="AF433" i="28"/>
  <c r="AH433" i="28"/>
  <c r="AF867" i="28"/>
  <c r="AG867" i="28"/>
  <c r="AH867" i="28"/>
  <c r="AC867" i="28"/>
  <c r="AE867" i="28"/>
  <c r="AD867" i="28"/>
  <c r="AD285" i="28"/>
  <c r="AE285" i="28"/>
  <c r="AG285" i="28"/>
  <c r="AH285" i="28"/>
  <c r="AC285" i="28"/>
  <c r="AF285" i="28"/>
  <c r="AF883" i="28"/>
  <c r="AG883" i="28"/>
  <c r="AH883" i="28"/>
  <c r="AC883" i="28"/>
  <c r="AE883" i="28"/>
  <c r="AD883" i="28"/>
  <c r="AC893" i="28"/>
  <c r="AD893" i="28"/>
  <c r="AE893" i="28"/>
  <c r="AF893" i="28"/>
  <c r="AG893" i="28"/>
  <c r="AH893" i="28"/>
  <c r="AH712" i="28"/>
  <c r="AC712" i="28"/>
  <c r="AF712" i="28"/>
  <c r="AD712" i="28"/>
  <c r="AE712" i="28"/>
  <c r="AG712" i="28"/>
  <c r="AE35" i="28"/>
  <c r="AF35" i="28"/>
  <c r="AG35" i="28"/>
  <c r="AH35" i="28"/>
  <c r="AC35" i="28"/>
  <c r="AD35" i="28"/>
  <c r="AG244" i="28"/>
  <c r="AH244" i="28"/>
  <c r="AC244" i="28"/>
  <c r="AE244" i="28"/>
  <c r="AF244" i="28"/>
  <c r="AD244" i="28"/>
  <c r="AC180" i="28"/>
  <c r="AF180" i="28"/>
  <c r="AH180" i="28"/>
  <c r="AD180" i="28"/>
  <c r="AG180" i="28"/>
  <c r="AE180" i="28"/>
  <c r="AD116" i="28"/>
  <c r="AE116" i="28"/>
  <c r="AG116" i="28"/>
  <c r="AH116" i="28"/>
  <c r="AC116" i="28"/>
  <c r="AF116" i="28"/>
  <c r="AG52" i="28"/>
  <c r="AD52" i="28"/>
  <c r="AE52" i="28"/>
  <c r="AH52" i="28"/>
  <c r="AC52" i="28"/>
  <c r="AF52" i="28"/>
  <c r="AC160" i="28"/>
  <c r="AF160" i="28"/>
  <c r="AD160" i="28"/>
  <c r="AE160" i="28"/>
  <c r="AG160" i="28"/>
  <c r="AH160" i="28"/>
  <c r="AG96" i="28"/>
  <c r="AD96" i="28"/>
  <c r="AC96" i="28"/>
  <c r="AF96" i="28"/>
  <c r="AE96" i="28"/>
  <c r="AH96" i="28"/>
  <c r="AG32" i="28"/>
  <c r="AH32" i="28"/>
  <c r="AC32" i="28"/>
  <c r="AD32" i="28"/>
  <c r="AF32" i="28"/>
  <c r="AE32" i="28"/>
  <c r="AF831" i="28"/>
  <c r="AG831" i="28"/>
  <c r="AH831" i="28"/>
  <c r="AC831" i="28"/>
  <c r="AE831" i="28"/>
  <c r="AD831" i="28"/>
  <c r="AC481" i="28"/>
  <c r="AD481" i="28"/>
  <c r="AF481" i="28"/>
  <c r="AG481" i="28"/>
  <c r="AE481" i="28"/>
  <c r="AH481" i="28"/>
  <c r="AE554" i="28"/>
  <c r="AF554" i="28"/>
  <c r="AH554" i="28"/>
  <c r="AC554" i="28"/>
  <c r="AD554" i="28"/>
  <c r="AG554" i="28"/>
  <c r="AF711" i="28"/>
  <c r="AD711" i="28"/>
  <c r="AH711" i="28"/>
  <c r="AC711" i="28"/>
  <c r="AE711" i="28"/>
  <c r="AG711" i="28"/>
  <c r="AD998" i="28"/>
  <c r="AE998" i="28"/>
  <c r="AF998" i="28"/>
  <c r="AG998" i="28"/>
  <c r="AH998" i="28"/>
  <c r="AC998" i="28"/>
  <c r="AE786" i="28"/>
  <c r="AF786" i="28"/>
  <c r="AC786" i="28"/>
  <c r="AD786" i="28"/>
  <c r="AH786" i="28"/>
  <c r="AG786" i="28"/>
  <c r="AC685" i="28"/>
  <c r="AE685" i="28"/>
  <c r="AF685" i="28"/>
  <c r="AH685" i="28"/>
  <c r="AD685" i="28"/>
  <c r="AG685" i="28"/>
  <c r="AE55" i="28"/>
  <c r="AG55" i="28"/>
  <c r="AH55" i="28"/>
  <c r="AC55" i="28"/>
  <c r="AF55" i="28"/>
  <c r="AD55" i="28"/>
  <c r="AG119" i="28"/>
  <c r="AD119" i="28"/>
  <c r="AF119" i="28"/>
  <c r="AE119" i="28"/>
  <c r="AH119" i="28"/>
  <c r="AC119" i="28"/>
  <c r="AF183" i="28"/>
  <c r="AG183" i="28"/>
  <c r="AH183" i="28"/>
  <c r="AC183" i="28"/>
  <c r="AD183" i="28"/>
  <c r="AE183" i="28"/>
  <c r="AE247" i="28"/>
  <c r="AF247" i="28"/>
  <c r="AH247" i="28"/>
  <c r="AC247" i="28"/>
  <c r="AD247" i="28"/>
  <c r="AG247" i="28"/>
  <c r="AC306" i="28"/>
  <c r="AF306" i="28"/>
  <c r="AH306" i="28"/>
  <c r="AE306" i="28"/>
  <c r="AG306" i="28"/>
  <c r="AD306" i="28"/>
  <c r="AG587" i="28"/>
  <c r="AC587" i="28"/>
  <c r="AH587" i="28"/>
  <c r="AD587" i="28"/>
  <c r="AF587" i="28"/>
  <c r="AE587" i="28"/>
  <c r="AE754" i="28"/>
  <c r="AF754" i="28"/>
  <c r="AG754" i="28"/>
  <c r="AC754" i="28"/>
  <c r="AD754" i="28"/>
  <c r="AH754" i="28"/>
  <c r="AE43" i="28"/>
  <c r="AF43" i="28"/>
  <c r="AG43" i="28"/>
  <c r="AH43" i="28"/>
  <c r="AD43" i="28"/>
  <c r="AC43" i="28"/>
  <c r="AG107" i="28"/>
  <c r="AE107" i="28"/>
  <c r="AH107" i="28"/>
  <c r="AD107" i="28"/>
  <c r="AC107" i="28"/>
  <c r="AF107" i="28"/>
  <c r="AD171" i="28"/>
  <c r="AH171" i="28"/>
  <c r="AC171" i="28"/>
  <c r="AE171" i="28"/>
  <c r="AG171" i="28"/>
  <c r="AF171" i="28"/>
  <c r="AF943" i="28"/>
  <c r="AG943" i="28"/>
  <c r="AH943" i="28"/>
  <c r="AC943" i="28"/>
  <c r="AE943" i="28"/>
  <c r="AD943" i="28"/>
  <c r="AC829" i="28"/>
  <c r="AD829" i="28"/>
  <c r="AE829" i="28"/>
  <c r="AF829" i="28"/>
  <c r="AG829" i="28"/>
  <c r="AH829" i="28"/>
  <c r="AD830" i="28"/>
  <c r="AE830" i="28"/>
  <c r="AF830" i="28"/>
  <c r="AG830" i="28"/>
  <c r="AH830" i="28"/>
  <c r="AC830" i="28"/>
  <c r="AD730" i="28"/>
  <c r="AC730" i="28"/>
  <c r="AE730" i="28"/>
  <c r="AF730" i="28"/>
  <c r="AG730" i="28"/>
  <c r="AH730" i="28"/>
  <c r="AG8" i="28"/>
  <c r="AH8" i="28"/>
  <c r="AC8" i="28"/>
  <c r="AD8" i="28"/>
  <c r="AE8" i="28"/>
  <c r="AF8" i="28"/>
  <c r="AE490" i="28"/>
  <c r="AF490" i="28"/>
  <c r="AH490" i="28"/>
  <c r="AC490" i="28"/>
  <c r="AD490" i="28"/>
  <c r="AG490" i="28"/>
  <c r="AD452" i="28"/>
  <c r="AE452" i="28"/>
  <c r="AG452" i="28"/>
  <c r="AH452" i="28"/>
  <c r="AF452" i="28"/>
  <c r="AC452" i="28"/>
  <c r="AC741" i="28"/>
  <c r="AD741" i="28"/>
  <c r="AE741" i="28"/>
  <c r="AG741" i="28"/>
  <c r="AH741" i="28"/>
  <c r="AF741" i="28"/>
  <c r="AC73" i="28"/>
  <c r="AD73" i="28"/>
  <c r="AF73" i="28"/>
  <c r="AG73" i="28"/>
  <c r="AE73" i="28"/>
  <c r="AH73" i="28"/>
  <c r="AE137" i="28"/>
  <c r="AH137" i="28"/>
  <c r="AC137" i="28"/>
  <c r="AD137" i="28"/>
  <c r="AG137" i="28"/>
  <c r="AF137" i="28"/>
  <c r="AD313" i="28"/>
  <c r="AF313" i="28"/>
  <c r="AC313" i="28"/>
  <c r="AG313" i="28"/>
  <c r="AE313" i="28"/>
  <c r="AH313" i="28"/>
  <c r="AE705" i="28"/>
  <c r="AH705" i="28"/>
  <c r="AF705" i="28"/>
  <c r="AG705" i="28"/>
  <c r="AC705" i="28"/>
  <c r="AD705" i="28"/>
  <c r="AE19" i="28"/>
  <c r="AF19" i="28"/>
  <c r="AG19" i="28"/>
  <c r="AH19" i="28"/>
  <c r="AC19" i="28"/>
  <c r="AD19" i="28"/>
  <c r="AC181" i="28"/>
  <c r="AD181" i="28"/>
  <c r="AE181" i="28"/>
  <c r="AF181" i="28"/>
  <c r="AG181" i="28"/>
  <c r="AH181" i="28"/>
  <c r="AF999" i="28"/>
  <c r="AG999" i="28"/>
  <c r="AH999" i="28"/>
  <c r="AC999" i="28"/>
  <c r="AE999" i="28"/>
  <c r="AD999" i="28"/>
  <c r="AF1003" i="28"/>
  <c r="AG1003" i="28"/>
  <c r="AH1003" i="28"/>
  <c r="AC1003" i="28"/>
  <c r="AE1003" i="28"/>
  <c r="AD1003" i="28"/>
  <c r="AC841" i="28"/>
  <c r="AD841" i="28"/>
  <c r="AE841" i="28"/>
  <c r="AF841" i="28"/>
  <c r="AG841" i="28"/>
  <c r="AH841" i="28"/>
  <c r="AC653" i="28"/>
  <c r="AE653" i="28"/>
  <c r="AF653" i="28"/>
  <c r="AH653" i="28"/>
  <c r="AD653" i="28"/>
  <c r="AG653" i="28"/>
  <c r="AG487" i="28"/>
  <c r="AH487" i="28"/>
  <c r="AC487" i="28"/>
  <c r="AE487" i="28"/>
  <c r="AD487" i="28"/>
  <c r="AF487" i="28"/>
  <c r="AC14" i="28"/>
  <c r="AD14" i="28"/>
  <c r="AE14" i="28"/>
  <c r="AF14" i="28"/>
  <c r="AG14" i="28"/>
  <c r="AH14" i="28"/>
  <c r="AC93" i="28"/>
  <c r="AD93" i="28"/>
  <c r="AF93" i="28"/>
  <c r="AE93" i="28"/>
  <c r="AH93" i="28"/>
  <c r="AG93" i="28"/>
  <c r="AE157" i="28"/>
  <c r="AH157" i="28"/>
  <c r="AG157" i="28"/>
  <c r="AC157" i="28"/>
  <c r="AF157" i="28"/>
  <c r="AD157" i="28"/>
  <c r="AD229" i="28"/>
  <c r="AE229" i="28"/>
  <c r="AG229" i="28"/>
  <c r="AH229" i="28"/>
  <c r="AF229" i="28"/>
  <c r="AC229" i="28"/>
  <c r="AD293" i="28"/>
  <c r="AH293" i="28"/>
  <c r="AE293" i="28"/>
  <c r="AF293" i="28"/>
  <c r="AG293" i="28"/>
  <c r="AC293" i="28"/>
  <c r="AC436" i="28"/>
  <c r="AD436" i="28"/>
  <c r="AE436" i="28"/>
  <c r="AG436" i="28"/>
  <c r="AH436" i="28"/>
  <c r="AF436" i="28"/>
  <c r="AC693" i="28"/>
  <c r="AE693" i="28"/>
  <c r="AF693" i="28"/>
  <c r="AH693" i="28"/>
  <c r="AD693" i="28"/>
  <c r="AG693" i="28"/>
  <c r="AE623" i="28"/>
  <c r="AF623" i="28"/>
  <c r="AG623" i="28"/>
  <c r="AH623" i="28"/>
  <c r="AD623" i="28"/>
  <c r="AC623" i="28"/>
  <c r="AE466" i="28"/>
  <c r="AF466" i="28"/>
  <c r="AH466" i="28"/>
  <c r="AC466" i="28"/>
  <c r="AG466" i="28"/>
  <c r="AD466" i="28"/>
  <c r="AD225" i="28"/>
  <c r="AE225" i="28"/>
  <c r="AG225" i="28"/>
  <c r="AF225" i="28"/>
  <c r="AH225" i="28"/>
  <c r="AC225" i="28"/>
  <c r="AD289" i="28"/>
  <c r="AE289" i="28"/>
  <c r="AG289" i="28"/>
  <c r="AF289" i="28"/>
  <c r="AH289" i="28"/>
  <c r="AC289" i="28"/>
  <c r="AC669" i="28"/>
  <c r="AE669" i="28"/>
  <c r="AF669" i="28"/>
  <c r="AH669" i="28"/>
  <c r="AD669" i="28"/>
  <c r="AG669" i="28"/>
  <c r="AC21" i="28"/>
  <c r="AD21" i="28"/>
  <c r="AE21" i="28"/>
  <c r="AF21" i="28"/>
  <c r="AH21" i="28"/>
  <c r="AG21" i="28"/>
  <c r="AG406" i="28"/>
  <c r="AH406" i="28"/>
  <c r="AC406" i="28"/>
  <c r="AE406" i="28"/>
  <c r="AD406" i="28"/>
  <c r="AF406" i="28"/>
  <c r="AE470" i="28"/>
  <c r="AF470" i="28"/>
  <c r="AH470" i="28"/>
  <c r="AC470" i="28"/>
  <c r="AG470" i="28"/>
  <c r="AD470" i="28"/>
  <c r="AF819" i="28"/>
  <c r="AG819" i="28"/>
  <c r="AH819" i="28"/>
  <c r="AC819" i="28"/>
  <c r="AE819" i="28"/>
  <c r="AD819" i="28"/>
  <c r="AD718" i="28"/>
  <c r="AC718" i="28"/>
  <c r="AE718" i="28"/>
  <c r="AF718" i="28"/>
  <c r="AG718" i="28"/>
  <c r="AH718" i="28"/>
  <c r="AD460" i="28"/>
  <c r="AE460" i="28"/>
  <c r="AG460" i="28"/>
  <c r="AC460" i="28"/>
  <c r="AF460" i="28"/>
  <c r="AH460" i="28"/>
  <c r="AG455" i="28"/>
  <c r="AH455" i="28"/>
  <c r="AC455" i="28"/>
  <c r="AE455" i="28"/>
  <c r="AD455" i="28"/>
  <c r="AF455" i="28"/>
  <c r="AG812" i="28"/>
  <c r="AH812" i="28"/>
  <c r="AC812" i="28"/>
  <c r="AD812" i="28"/>
  <c r="AF812" i="28"/>
  <c r="AE812" i="28"/>
  <c r="AH828" i="28"/>
  <c r="AC828" i="28"/>
  <c r="AD828" i="28"/>
  <c r="AE828" i="28"/>
  <c r="AG828" i="28"/>
  <c r="AF828" i="28"/>
  <c r="AH688" i="28"/>
  <c r="AC688" i="28"/>
  <c r="AD688" i="28"/>
  <c r="AF688" i="28"/>
  <c r="AE688" i="28"/>
  <c r="AG688" i="28"/>
  <c r="AC400" i="28"/>
  <c r="AD400" i="28"/>
  <c r="AF400" i="28"/>
  <c r="AG400" i="28"/>
  <c r="AE400" i="28"/>
  <c r="AH400" i="28"/>
  <c r="AC673" i="28"/>
  <c r="AE673" i="28"/>
  <c r="AF673" i="28"/>
  <c r="AH673" i="28"/>
  <c r="AD673" i="28"/>
  <c r="AG673" i="28"/>
  <c r="AG811" i="28"/>
  <c r="AD811" i="28"/>
  <c r="AE811" i="28"/>
  <c r="AF811" i="28"/>
  <c r="AH811" i="28"/>
  <c r="AC811" i="28"/>
  <c r="AF971" i="28"/>
  <c r="AG971" i="28"/>
  <c r="AH971" i="28"/>
  <c r="AC971" i="28"/>
  <c r="AE971" i="28"/>
  <c r="AD971" i="28"/>
  <c r="AE746" i="28"/>
  <c r="AF746" i="28"/>
  <c r="AG746" i="28"/>
  <c r="AC746" i="28"/>
  <c r="AH746" i="28"/>
  <c r="AD746" i="28"/>
  <c r="AE243" i="28"/>
  <c r="AF243" i="28"/>
  <c r="AH243" i="28"/>
  <c r="AC243" i="28"/>
  <c r="AD243" i="28"/>
  <c r="AG243" i="28"/>
  <c r="AD411" i="28"/>
  <c r="AE411" i="28"/>
  <c r="AG411" i="28"/>
  <c r="AC411" i="28"/>
  <c r="AF411" i="28"/>
  <c r="AH411" i="28"/>
  <c r="AH684" i="28"/>
  <c r="AC684" i="28"/>
  <c r="AD684" i="28"/>
  <c r="AF684" i="28"/>
  <c r="AG684" i="28"/>
  <c r="AE684" i="28"/>
  <c r="AF979" i="28"/>
  <c r="AG979" i="28"/>
  <c r="AH979" i="28"/>
  <c r="AC979" i="28"/>
  <c r="AE979" i="28"/>
  <c r="AD979" i="28"/>
  <c r="AF643" i="28"/>
  <c r="AG643" i="28"/>
  <c r="AD643" i="28"/>
  <c r="AC643" i="28"/>
  <c r="AE643" i="28"/>
  <c r="AH643" i="28"/>
  <c r="AG340" i="28"/>
  <c r="AD340" i="28"/>
  <c r="AC340" i="28"/>
  <c r="AF340" i="28"/>
  <c r="AH340" i="28"/>
  <c r="AE340" i="28"/>
  <c r="AC973" i="28"/>
  <c r="AD973" i="28"/>
  <c r="AE973" i="28"/>
  <c r="AF973" i="28"/>
  <c r="AG973" i="28"/>
  <c r="AH973" i="28"/>
  <c r="AC354" i="28"/>
  <c r="AF354" i="28"/>
  <c r="AH354" i="28"/>
  <c r="AG354" i="28"/>
  <c r="AD354" i="28"/>
  <c r="AE354" i="28"/>
  <c r="AD504" i="28"/>
  <c r="AE504" i="28"/>
  <c r="AG504" i="28"/>
  <c r="AC504" i="28"/>
  <c r="AF504" i="28"/>
  <c r="AH504" i="28"/>
  <c r="AH952" i="28"/>
  <c r="AC952" i="28"/>
  <c r="AD952" i="28"/>
  <c r="AE952" i="28"/>
  <c r="AG952" i="28"/>
  <c r="AF952" i="28"/>
  <c r="AE315" i="28"/>
  <c r="AH315" i="28"/>
  <c r="AC315" i="28"/>
  <c r="AD315" i="28"/>
  <c r="AG315" i="28"/>
  <c r="AF315" i="28"/>
  <c r="AC837" i="28"/>
  <c r="AD837" i="28"/>
  <c r="AE837" i="28"/>
  <c r="AF837" i="28"/>
  <c r="AG837" i="28"/>
  <c r="AH837" i="28"/>
  <c r="AF675" i="28"/>
  <c r="AG675" i="28"/>
  <c r="AD675" i="28"/>
  <c r="AC675" i="28"/>
  <c r="AE675" i="28"/>
  <c r="AH675" i="28"/>
  <c r="AE401" i="28"/>
  <c r="AF401" i="28"/>
  <c r="AH401" i="28"/>
  <c r="AC401" i="28"/>
  <c r="AD401" i="28"/>
  <c r="AG401" i="28"/>
  <c r="AD528" i="28"/>
  <c r="AE528" i="28"/>
  <c r="AG528" i="28"/>
  <c r="AC528" i="28"/>
  <c r="AF528" i="28"/>
  <c r="AH528" i="28"/>
  <c r="AF815" i="28"/>
  <c r="AG815" i="28"/>
  <c r="AH815" i="28"/>
  <c r="AC815" i="28"/>
  <c r="AE815" i="28"/>
  <c r="AD815" i="28"/>
  <c r="AH640" i="28"/>
  <c r="AC640" i="28"/>
  <c r="AD640" i="28"/>
  <c r="AF640" i="28"/>
  <c r="AE640" i="28"/>
  <c r="AG640" i="28"/>
  <c r="AE635" i="28"/>
  <c r="AF635" i="28"/>
  <c r="AG635" i="28"/>
  <c r="AD635" i="28"/>
  <c r="AC635" i="28"/>
  <c r="AH635" i="28"/>
  <c r="AC17" i="28"/>
  <c r="AD17" i="28"/>
  <c r="AE17" i="28"/>
  <c r="AF17" i="28"/>
  <c r="AG17" i="28"/>
  <c r="AH17" i="28"/>
  <c r="AD834" i="28"/>
  <c r="AE834" i="28"/>
  <c r="AF834" i="28"/>
  <c r="AG834" i="28"/>
  <c r="AH834" i="28"/>
  <c r="AC834" i="28"/>
  <c r="AC897" i="28"/>
  <c r="AD897" i="28"/>
  <c r="AE897" i="28"/>
  <c r="AF897" i="28"/>
  <c r="AG897" i="28"/>
  <c r="AH897" i="28"/>
  <c r="AG515" i="28"/>
  <c r="AH515" i="28"/>
  <c r="AC515" i="28"/>
  <c r="AE515" i="28"/>
  <c r="AD515" i="28"/>
  <c r="AF515" i="28"/>
  <c r="AC404" i="28"/>
  <c r="AD404" i="28"/>
  <c r="AF404" i="28"/>
  <c r="AG404" i="28"/>
  <c r="AE404" i="28"/>
  <c r="AH404" i="28"/>
  <c r="AE351" i="28"/>
  <c r="AH351" i="28"/>
  <c r="AD351" i="28"/>
  <c r="AF351" i="28"/>
  <c r="AC351" i="28"/>
  <c r="AG351" i="28"/>
  <c r="AC346" i="28"/>
  <c r="AF346" i="28"/>
  <c r="AH346" i="28"/>
  <c r="AD346" i="28"/>
  <c r="AE346" i="28"/>
  <c r="AG346" i="28"/>
  <c r="AD670" i="28"/>
  <c r="AE670" i="28"/>
  <c r="AG670" i="28"/>
  <c r="AH670" i="28"/>
  <c r="AF670" i="28"/>
  <c r="AC670" i="28"/>
  <c r="AD389" i="28"/>
  <c r="AE389" i="28"/>
  <c r="AF389" i="28"/>
  <c r="AH389" i="28"/>
  <c r="AC389" i="28"/>
  <c r="AG389" i="28"/>
  <c r="AC605" i="28"/>
  <c r="AG605" i="28"/>
  <c r="AF605" i="28"/>
  <c r="AH605" i="28"/>
  <c r="AE605" i="28"/>
  <c r="AD605" i="28"/>
  <c r="AD954" i="28"/>
  <c r="AE954" i="28"/>
  <c r="AF954" i="28"/>
  <c r="AG954" i="28"/>
  <c r="AH954" i="28"/>
  <c r="AC954" i="28"/>
  <c r="AF995" i="28"/>
  <c r="AG995" i="28"/>
  <c r="AH995" i="28"/>
  <c r="AC995" i="28"/>
  <c r="AE995" i="28"/>
  <c r="AD995" i="28"/>
  <c r="AD365" i="28"/>
  <c r="AF365" i="28"/>
  <c r="AE365" i="28"/>
  <c r="AG365" i="28"/>
  <c r="AC365" i="28"/>
  <c r="AH365" i="28"/>
  <c r="AH884" i="28"/>
  <c r="AC884" i="28"/>
  <c r="AD884" i="28"/>
  <c r="AE884" i="28"/>
  <c r="AG884" i="28"/>
  <c r="AF884" i="28"/>
  <c r="AD686" i="28"/>
  <c r="AE686" i="28"/>
  <c r="AG686" i="28"/>
  <c r="AH686" i="28"/>
  <c r="AC686" i="28"/>
  <c r="AF686" i="28"/>
  <c r="AH956" i="28"/>
  <c r="AC956" i="28"/>
  <c r="AD956" i="28"/>
  <c r="AE956" i="28"/>
  <c r="AG956" i="28"/>
  <c r="AF956" i="28"/>
  <c r="AC629" i="28"/>
  <c r="AD629" i="28"/>
  <c r="AE629" i="28"/>
  <c r="AF629" i="28"/>
  <c r="AH629" i="28"/>
  <c r="AG629" i="28"/>
  <c r="AC764" i="28"/>
  <c r="AE764" i="28"/>
  <c r="AF764" i="28"/>
  <c r="AG764" i="28"/>
  <c r="AD764" i="28"/>
  <c r="AH764" i="28"/>
  <c r="AC334" i="28"/>
  <c r="AF334" i="28"/>
  <c r="AH334" i="28"/>
  <c r="AD334" i="28"/>
  <c r="AE334" i="28"/>
  <c r="AG334" i="28"/>
  <c r="AG499" i="28"/>
  <c r="AH499" i="28"/>
  <c r="AC499" i="28"/>
  <c r="AE499" i="28"/>
  <c r="AD499" i="28"/>
  <c r="AF499" i="28"/>
  <c r="AD520" i="28"/>
  <c r="AE520" i="28"/>
  <c r="AG520" i="28"/>
  <c r="AF520" i="28"/>
  <c r="AH520" i="28"/>
  <c r="AC520" i="28"/>
  <c r="AC424" i="28"/>
  <c r="AG424" i="28"/>
  <c r="AH424" i="28"/>
  <c r="AD424" i="28"/>
  <c r="AF424" i="28"/>
  <c r="AE424" i="28"/>
  <c r="AE774" i="28"/>
  <c r="AF774" i="28"/>
  <c r="AG774" i="28"/>
  <c r="AC774" i="28"/>
  <c r="AD774" i="28"/>
  <c r="AH774" i="28"/>
  <c r="AH680" i="28"/>
  <c r="AC680" i="28"/>
  <c r="AD680" i="28"/>
  <c r="AF680" i="28"/>
  <c r="AE680" i="28"/>
  <c r="AG680" i="28"/>
  <c r="AG372" i="28"/>
  <c r="AD372" i="28"/>
  <c r="AE372" i="28"/>
  <c r="AH372" i="28"/>
  <c r="AC372" i="28"/>
  <c r="AF372" i="28"/>
  <c r="AD508" i="28"/>
  <c r="AE508" i="28"/>
  <c r="AG508" i="28"/>
  <c r="AC508" i="28"/>
  <c r="AF508" i="28"/>
  <c r="AH508" i="28"/>
  <c r="AD112" i="28"/>
  <c r="AG112" i="28"/>
  <c r="AC112" i="28"/>
  <c r="AF112" i="28"/>
  <c r="AE112" i="28"/>
  <c r="AH112" i="28"/>
  <c r="AF723" i="28"/>
  <c r="AC723" i="28"/>
  <c r="AD723" i="28"/>
  <c r="AE723" i="28"/>
  <c r="AG723" i="28"/>
  <c r="AH723" i="28"/>
  <c r="AC457" i="28"/>
  <c r="AD457" i="28"/>
  <c r="AF457" i="28"/>
  <c r="AG457" i="28"/>
  <c r="AE457" i="28"/>
  <c r="AH457" i="28"/>
  <c r="AE91" i="28"/>
  <c r="AG91" i="28"/>
  <c r="AH91" i="28"/>
  <c r="AD91" i="28"/>
  <c r="AC91" i="28"/>
  <c r="AF91" i="28"/>
  <c r="AC57" i="28"/>
  <c r="AD57" i="28"/>
  <c r="AF57" i="28"/>
  <c r="AG57" i="28"/>
  <c r="AE57" i="28"/>
  <c r="AH57" i="28"/>
  <c r="AC873" i="28"/>
  <c r="AD873" i="28"/>
  <c r="AE873" i="28"/>
  <c r="AF873" i="28"/>
  <c r="AG873" i="28"/>
  <c r="AH873" i="28"/>
  <c r="AE141" i="28"/>
  <c r="AH141" i="28"/>
  <c r="AG141" i="28"/>
  <c r="AC141" i="28"/>
  <c r="AF141" i="28"/>
  <c r="AD141" i="28"/>
  <c r="AE498" i="28"/>
  <c r="AF498" i="28"/>
  <c r="AH498" i="28"/>
  <c r="AC498" i="28"/>
  <c r="AG498" i="28"/>
  <c r="AD498" i="28"/>
  <c r="AD385" i="28"/>
  <c r="AG385" i="28"/>
  <c r="AH385" i="28"/>
  <c r="AE385" i="28"/>
  <c r="AC385" i="28"/>
  <c r="AF385" i="28"/>
  <c r="AE343" i="28"/>
  <c r="AH343" i="28"/>
  <c r="AC343" i="28"/>
  <c r="AF343" i="28"/>
  <c r="AD343" i="28"/>
  <c r="AG343" i="28"/>
  <c r="AD540" i="28"/>
  <c r="AE540" i="28"/>
  <c r="AG540" i="28"/>
  <c r="AC540" i="28"/>
  <c r="AF540" i="28"/>
  <c r="AH540" i="28"/>
  <c r="AH840" i="28"/>
  <c r="AC840" i="28"/>
  <c r="AD840" i="28"/>
  <c r="AE840" i="28"/>
  <c r="AG840" i="28"/>
  <c r="AF840" i="28"/>
  <c r="AH876" i="28"/>
  <c r="AC876" i="28"/>
  <c r="AD876" i="28"/>
  <c r="AE876" i="28"/>
  <c r="AG876" i="28"/>
  <c r="AF876" i="28"/>
  <c r="AD524" i="28"/>
  <c r="AE524" i="28"/>
  <c r="AG524" i="28"/>
  <c r="AC524" i="28"/>
  <c r="AF524" i="28"/>
  <c r="AH524" i="28"/>
  <c r="AD962" i="28"/>
  <c r="AE962" i="28"/>
  <c r="AF962" i="28"/>
  <c r="AG962" i="28"/>
  <c r="AH962" i="28"/>
  <c r="AC962" i="28"/>
  <c r="AG535" i="28"/>
  <c r="AH535" i="28"/>
  <c r="AC535" i="28"/>
  <c r="AE535" i="28"/>
  <c r="AD535" i="28"/>
  <c r="AF535" i="28"/>
  <c r="AC618" i="28"/>
  <c r="AD618" i="28"/>
  <c r="AE618" i="28"/>
  <c r="AF618" i="28"/>
  <c r="AG618" i="28"/>
  <c r="AH618" i="28"/>
  <c r="AD341" i="28"/>
  <c r="AF341" i="28"/>
  <c r="AH341" i="28"/>
  <c r="AE341" i="28"/>
  <c r="AG341" i="28"/>
  <c r="AC341" i="28"/>
  <c r="AG296" i="28"/>
  <c r="AC296" i="28"/>
  <c r="AE296" i="28"/>
  <c r="AD296" i="28"/>
  <c r="AH296" i="28"/>
  <c r="AF296" i="28"/>
  <c r="AC246" i="28"/>
  <c r="AD246" i="28"/>
  <c r="AF246" i="28"/>
  <c r="AG246" i="28"/>
  <c r="AH246" i="28"/>
  <c r="AE246" i="28"/>
  <c r="AD182" i="28"/>
  <c r="AE182" i="28"/>
  <c r="AF182" i="28"/>
  <c r="AG182" i="28"/>
  <c r="AH182" i="28"/>
  <c r="AC182" i="28"/>
  <c r="AH188" i="28"/>
  <c r="AC188" i="28"/>
  <c r="AD188" i="28"/>
  <c r="AE188" i="28"/>
  <c r="AF188" i="28"/>
  <c r="AG188" i="28"/>
  <c r="AD104" i="28"/>
  <c r="AE104" i="28"/>
  <c r="AF104" i="28"/>
  <c r="AH104" i="28"/>
  <c r="AG104" i="28"/>
  <c r="AC104" i="28"/>
  <c r="AD202" i="28"/>
  <c r="AE202" i="28"/>
  <c r="AF202" i="28"/>
  <c r="AG202" i="28"/>
  <c r="AC202" i="28"/>
  <c r="AH202" i="28"/>
  <c r="AC74" i="28"/>
  <c r="AE74" i="28"/>
  <c r="AF74" i="28"/>
  <c r="AH74" i="28"/>
  <c r="AD74" i="28"/>
  <c r="AG74" i="28"/>
  <c r="AE454" i="28"/>
  <c r="AF454" i="28"/>
  <c r="AH454" i="28"/>
  <c r="AC454" i="28"/>
  <c r="AD454" i="28"/>
  <c r="AG454" i="28"/>
  <c r="AC797" i="28"/>
  <c r="AD797" i="28"/>
  <c r="AH797" i="28"/>
  <c r="AE797" i="28"/>
  <c r="AG797" i="28"/>
  <c r="AF797" i="28"/>
  <c r="AD175" i="28"/>
  <c r="AF175" i="28"/>
  <c r="AG175" i="28"/>
  <c r="AH175" i="28"/>
  <c r="AE175" i="28"/>
  <c r="AC175" i="28"/>
  <c r="AC338" i="28"/>
  <c r="AF338" i="28"/>
  <c r="AH338" i="28"/>
  <c r="AE338" i="28"/>
  <c r="AG338" i="28"/>
  <c r="AD338" i="28"/>
  <c r="AE99" i="28"/>
  <c r="AG99" i="28"/>
  <c r="AH99" i="28"/>
  <c r="AD99" i="28"/>
  <c r="AF99" i="28"/>
  <c r="AC99" i="28"/>
  <c r="AE15" i="28"/>
  <c r="AF15" i="28"/>
  <c r="AG15" i="28"/>
  <c r="AH15" i="28"/>
  <c r="AC15" i="28"/>
  <c r="AD15" i="28"/>
  <c r="AC65" i="28"/>
  <c r="AD65" i="28"/>
  <c r="AF65" i="28"/>
  <c r="AG65" i="28"/>
  <c r="AE65" i="28"/>
  <c r="AH65" i="28"/>
  <c r="AE590" i="28"/>
  <c r="AC590" i="28"/>
  <c r="AD590" i="28"/>
  <c r="AF590" i="28"/>
  <c r="AG590" i="28"/>
  <c r="AH590" i="28"/>
  <c r="AD846" i="28"/>
  <c r="AE846" i="28"/>
  <c r="AF846" i="28"/>
  <c r="AG846" i="28"/>
  <c r="AH846" i="28"/>
  <c r="AC846" i="28"/>
  <c r="AC6" i="28"/>
  <c r="AD6" i="28"/>
  <c r="AE6" i="28"/>
  <c r="AF6" i="28"/>
  <c r="AG6" i="28"/>
  <c r="AH6" i="28"/>
  <c r="AF221" i="28"/>
  <c r="AG221" i="28"/>
  <c r="AD221" i="28"/>
  <c r="AE221" i="28"/>
  <c r="AH221" i="28"/>
  <c r="AC221" i="28"/>
  <c r="AD714" i="28"/>
  <c r="AG714" i="28"/>
  <c r="AC714" i="28"/>
  <c r="AE714" i="28"/>
  <c r="AF714" i="28"/>
  <c r="AH714" i="28"/>
  <c r="AG312" i="28"/>
  <c r="AD312" i="28"/>
  <c r="AC312" i="28"/>
  <c r="AE312" i="28"/>
  <c r="AH312" i="28"/>
  <c r="AF312" i="28"/>
  <c r="AC302" i="28"/>
  <c r="AD302" i="28"/>
  <c r="AF302" i="28"/>
  <c r="AG302" i="28"/>
  <c r="AE302" i="28"/>
  <c r="AH302" i="28"/>
  <c r="AC270" i="28"/>
  <c r="AD270" i="28"/>
  <c r="AF270" i="28"/>
  <c r="AG270" i="28"/>
  <c r="AE270" i="28"/>
  <c r="AH270" i="28"/>
  <c r="AC238" i="28"/>
  <c r="AD238" i="28"/>
  <c r="AF238" i="28"/>
  <c r="AG238" i="28"/>
  <c r="AE238" i="28"/>
  <c r="AH238" i="28"/>
  <c r="AD206" i="28"/>
  <c r="AE206" i="28"/>
  <c r="AF206" i="28"/>
  <c r="AH206" i="28"/>
  <c r="AC206" i="28"/>
  <c r="AG206" i="28"/>
  <c r="AG174" i="28"/>
  <c r="AC174" i="28"/>
  <c r="AD174" i="28"/>
  <c r="AE174" i="28"/>
  <c r="AF174" i="28"/>
  <c r="AH174" i="28"/>
  <c r="AG142" i="28"/>
  <c r="AC142" i="28"/>
  <c r="AD142" i="28"/>
  <c r="AE142" i="28"/>
  <c r="AF142" i="28"/>
  <c r="AH142" i="28"/>
  <c r="AE110" i="28"/>
  <c r="AH110" i="28"/>
  <c r="AD110" i="28"/>
  <c r="AG110" i="28"/>
  <c r="AC110" i="28"/>
  <c r="AF110" i="28"/>
  <c r="AC78" i="28"/>
  <c r="AE78" i="28"/>
  <c r="AF78" i="28"/>
  <c r="AH78" i="28"/>
  <c r="AG78" i="28"/>
  <c r="AD78" i="28"/>
  <c r="AC46" i="28"/>
  <c r="AE46" i="28"/>
  <c r="AF46" i="28"/>
  <c r="AH46" i="28"/>
  <c r="AG46" i="28"/>
  <c r="AD46" i="28"/>
  <c r="AE31" i="28"/>
  <c r="AF31" i="28"/>
  <c r="AG31" i="28"/>
  <c r="AH31" i="28"/>
  <c r="AC31" i="28"/>
  <c r="AD31" i="28"/>
  <c r="AG300" i="28"/>
  <c r="AC300" i="28"/>
  <c r="AF300" i="28"/>
  <c r="AH300" i="28"/>
  <c r="AD300" i="28"/>
  <c r="AE300" i="28"/>
  <c r="AG236" i="28"/>
  <c r="AH236" i="28"/>
  <c r="AC236" i="28"/>
  <c r="AE236" i="28"/>
  <c r="AD236" i="28"/>
  <c r="AF236" i="28"/>
  <c r="AC172" i="28"/>
  <c r="AF172" i="28"/>
  <c r="AD172" i="28"/>
  <c r="AE172" i="28"/>
  <c r="AG172" i="28"/>
  <c r="AH172" i="28"/>
  <c r="AD108" i="28"/>
  <c r="AC108" i="28"/>
  <c r="AF108" i="28"/>
  <c r="AH108" i="28"/>
  <c r="AE108" i="28"/>
  <c r="AG108" i="28"/>
  <c r="AG44" i="28"/>
  <c r="AC44" i="28"/>
  <c r="AD44" i="28"/>
  <c r="AE44" i="28"/>
  <c r="AH44" i="28"/>
  <c r="AF44" i="28"/>
  <c r="AC152" i="28"/>
  <c r="AF152" i="28"/>
  <c r="AE152" i="28"/>
  <c r="AG152" i="28"/>
  <c r="AH152" i="28"/>
  <c r="AD152" i="28"/>
  <c r="AG88" i="28"/>
  <c r="AD88" i="28"/>
  <c r="AC88" i="28"/>
  <c r="AF88" i="28"/>
  <c r="AE88" i="28"/>
  <c r="AH88" i="28"/>
  <c r="AC290" i="28"/>
  <c r="AD290" i="28"/>
  <c r="AF290" i="28"/>
  <c r="AG290" i="28"/>
  <c r="AE290" i="28"/>
  <c r="AH290" i="28"/>
  <c r="AC258" i="28"/>
  <c r="AD258" i="28"/>
  <c r="AF258" i="28"/>
  <c r="AG258" i="28"/>
  <c r="AH258" i="28"/>
  <c r="AE258" i="28"/>
  <c r="AD226" i="28"/>
  <c r="AC226" i="28"/>
  <c r="AE226" i="28"/>
  <c r="AG226" i="28"/>
  <c r="AH226" i="28"/>
  <c r="AF226" i="28"/>
  <c r="AD194" i="28"/>
  <c r="AE194" i="28"/>
  <c r="AF194" i="28"/>
  <c r="AG194" i="28"/>
  <c r="AH194" i="28"/>
  <c r="AC194" i="28"/>
  <c r="AG162" i="28"/>
  <c r="AC162" i="28"/>
  <c r="AD162" i="28"/>
  <c r="AE162" i="28"/>
  <c r="AH162" i="28"/>
  <c r="AF162" i="28"/>
  <c r="AE130" i="28"/>
  <c r="AG130" i="28"/>
  <c r="AH130" i="28"/>
  <c r="AD130" i="28"/>
  <c r="AC130" i="28"/>
  <c r="AF130" i="28"/>
  <c r="AC98" i="28"/>
  <c r="AE98" i="28"/>
  <c r="AF98" i="28"/>
  <c r="AH98" i="28"/>
  <c r="AD98" i="28"/>
  <c r="AG98" i="28"/>
  <c r="AC66" i="28"/>
  <c r="AE66" i="28"/>
  <c r="AF66" i="28"/>
  <c r="AH66" i="28"/>
  <c r="AD66" i="28"/>
  <c r="AG66" i="28"/>
  <c r="AG24" i="28"/>
  <c r="AH24" i="28"/>
  <c r="AC24" i="28"/>
  <c r="AD24" i="28"/>
  <c r="AE24" i="28"/>
  <c r="AF24" i="28"/>
  <c r="AG288" i="28"/>
  <c r="AH288" i="28"/>
  <c r="AC288" i="28"/>
  <c r="AE288" i="28"/>
  <c r="AD288" i="28"/>
  <c r="AF288" i="28"/>
  <c r="AE558" i="28"/>
  <c r="AF558" i="28"/>
  <c r="AH558" i="28"/>
  <c r="AC558" i="28"/>
  <c r="AD558" i="28"/>
  <c r="AG558" i="28"/>
  <c r="AE502" i="28"/>
  <c r="AF502" i="28"/>
  <c r="AH502" i="28"/>
  <c r="AC502" i="28"/>
  <c r="AG502" i="28"/>
  <c r="AD502" i="28"/>
  <c r="AC641" i="28"/>
  <c r="AE641" i="28"/>
  <c r="AF641" i="28"/>
  <c r="AH641" i="28"/>
  <c r="AD641" i="28"/>
  <c r="AG641" i="28"/>
  <c r="AE578" i="28"/>
  <c r="AH578" i="28"/>
  <c r="AC578" i="28"/>
  <c r="AD578" i="28"/>
  <c r="AG578" i="28"/>
  <c r="AF578" i="28"/>
  <c r="AD982" i="28"/>
  <c r="AE982" i="28"/>
  <c r="AF982" i="28"/>
  <c r="AG982" i="28"/>
  <c r="AH982" i="28"/>
  <c r="AC982" i="28"/>
  <c r="AC781" i="28"/>
  <c r="AD781" i="28"/>
  <c r="AE781" i="28"/>
  <c r="AG781" i="28"/>
  <c r="AH781" i="28"/>
  <c r="AF781" i="28"/>
  <c r="AD674" i="28"/>
  <c r="AE674" i="28"/>
  <c r="AG674" i="28"/>
  <c r="AH674" i="28"/>
  <c r="AC674" i="28"/>
  <c r="AF674" i="28"/>
  <c r="AE63" i="28"/>
  <c r="AG63" i="28"/>
  <c r="AH63" i="28"/>
  <c r="AC63" i="28"/>
  <c r="AF63" i="28"/>
  <c r="AD63" i="28"/>
  <c r="AG127" i="28"/>
  <c r="AD127" i="28"/>
  <c r="AF127" i="28"/>
  <c r="AC127" i="28"/>
  <c r="AE127" i="28"/>
  <c r="AH127" i="28"/>
  <c r="AF191" i="28"/>
  <c r="AG191" i="28"/>
  <c r="AH191" i="28"/>
  <c r="AC191" i="28"/>
  <c r="AE191" i="28"/>
  <c r="AD191" i="28"/>
  <c r="AE255" i="28"/>
  <c r="AF255" i="28"/>
  <c r="AH255" i="28"/>
  <c r="AC255" i="28"/>
  <c r="AD255" i="28"/>
  <c r="AG255" i="28"/>
  <c r="AD902" i="28"/>
  <c r="AE902" i="28"/>
  <c r="AF902" i="28"/>
  <c r="AG902" i="28"/>
  <c r="AH902" i="28"/>
  <c r="AC902" i="28"/>
  <c r="AC609" i="28"/>
  <c r="AD609" i="28"/>
  <c r="AE609" i="28"/>
  <c r="AF609" i="28"/>
  <c r="AH609" i="28"/>
  <c r="AG609" i="28"/>
  <c r="AC749" i="28"/>
  <c r="AD749" i="28"/>
  <c r="AE749" i="28"/>
  <c r="AG749" i="28"/>
  <c r="AH749" i="28"/>
  <c r="AF749" i="28"/>
  <c r="AE51" i="28"/>
  <c r="AG51" i="28"/>
  <c r="AH51" i="28"/>
  <c r="AC51" i="28"/>
  <c r="AD51" i="28"/>
  <c r="AF51" i="28"/>
  <c r="AG115" i="28"/>
  <c r="AC115" i="28"/>
  <c r="AD115" i="28"/>
  <c r="AF115" i="28"/>
  <c r="AE115" i="28"/>
  <c r="AH115" i="28"/>
  <c r="AD179" i="28"/>
  <c r="AC179" i="28"/>
  <c r="AE179" i="28"/>
  <c r="AF179" i="28"/>
  <c r="AG179" i="28"/>
  <c r="AH179" i="28"/>
  <c r="AC432" i="28"/>
  <c r="AF432" i="28"/>
  <c r="AG432" i="28"/>
  <c r="AD432" i="28"/>
  <c r="AH432" i="28"/>
  <c r="AE432" i="28"/>
  <c r="AG751" i="28"/>
  <c r="AH751" i="28"/>
  <c r="AC751" i="28"/>
  <c r="AD751" i="28"/>
  <c r="AE751" i="28"/>
  <c r="AF751" i="28"/>
  <c r="AE782" i="28"/>
  <c r="AF782" i="28"/>
  <c r="AG782" i="28"/>
  <c r="AD782" i="28"/>
  <c r="AH782" i="28"/>
  <c r="AC782" i="28"/>
  <c r="AC634" i="28"/>
  <c r="AD634" i="28"/>
  <c r="AE634" i="28"/>
  <c r="AG634" i="28"/>
  <c r="AH634" i="28"/>
  <c r="AF634" i="28"/>
  <c r="AD415" i="28"/>
  <c r="AE415" i="28"/>
  <c r="AG415" i="28"/>
  <c r="AC415" i="28"/>
  <c r="AF415" i="28"/>
  <c r="AH415" i="28"/>
  <c r="AG755" i="28"/>
  <c r="AH755" i="28"/>
  <c r="AC755" i="28"/>
  <c r="AD755" i="28"/>
  <c r="AE755" i="28"/>
  <c r="AF755" i="28"/>
  <c r="AD658" i="28"/>
  <c r="AE658" i="28"/>
  <c r="AG658" i="28"/>
  <c r="AH658" i="28"/>
  <c r="AC658" i="28"/>
  <c r="AF658" i="28"/>
  <c r="AC81" i="28"/>
  <c r="AD81" i="28"/>
  <c r="AF81" i="28"/>
  <c r="AG81" i="28"/>
  <c r="AE81" i="28"/>
  <c r="AH81" i="28"/>
  <c r="AE145" i="28"/>
  <c r="AH145" i="28"/>
  <c r="AD145" i="28"/>
  <c r="AF145" i="28"/>
  <c r="AG145" i="28"/>
  <c r="AC145" i="28"/>
  <c r="AD353" i="28"/>
  <c r="AF353" i="28"/>
  <c r="AE353" i="28"/>
  <c r="AG353" i="28"/>
  <c r="AC353" i="28"/>
  <c r="AH353" i="28"/>
  <c r="AE794" i="28"/>
  <c r="AF794" i="28"/>
  <c r="AD794" i="28"/>
  <c r="AG794" i="28"/>
  <c r="AH794" i="28"/>
  <c r="AC794" i="28"/>
  <c r="AE347" i="28"/>
  <c r="AH347" i="28"/>
  <c r="AC347" i="28"/>
  <c r="AD347" i="28"/>
  <c r="AG347" i="28"/>
  <c r="AF347" i="28"/>
  <c r="AE405" i="28"/>
  <c r="AF405" i="28"/>
  <c r="AH405" i="28"/>
  <c r="AC405" i="28"/>
  <c r="AG405" i="28"/>
  <c r="AD405" i="28"/>
  <c r="AH980" i="28"/>
  <c r="AC980" i="28"/>
  <c r="AD980" i="28"/>
  <c r="AE980" i="28"/>
  <c r="AG980" i="28"/>
  <c r="AF980" i="28"/>
  <c r="AC977" i="28"/>
  <c r="AD977" i="28"/>
  <c r="AE977" i="28"/>
  <c r="AF977" i="28"/>
  <c r="AG977" i="28"/>
  <c r="AH977" i="28"/>
  <c r="AC805" i="28"/>
  <c r="AD805" i="28"/>
  <c r="AE805" i="28"/>
  <c r="AF805" i="28"/>
  <c r="AG805" i="28"/>
  <c r="AH805" i="28"/>
  <c r="AG384" i="28"/>
  <c r="AC384" i="28"/>
  <c r="AD384" i="28"/>
  <c r="AF384" i="28"/>
  <c r="AH384" i="28"/>
  <c r="AE384" i="28"/>
  <c r="AC37" i="28"/>
  <c r="AD37" i="28"/>
  <c r="AE37" i="28"/>
  <c r="AF37" i="28"/>
  <c r="AH37" i="28"/>
  <c r="AG37" i="28"/>
  <c r="AC101" i="28"/>
  <c r="AF101" i="28"/>
  <c r="AE101" i="28"/>
  <c r="AH101" i="28"/>
  <c r="AD101" i="28"/>
  <c r="AG101" i="28"/>
  <c r="AE165" i="28"/>
  <c r="AH165" i="28"/>
  <c r="AC165" i="28"/>
  <c r="AD165" i="28"/>
  <c r="AF165" i="28"/>
  <c r="AG165" i="28"/>
  <c r="AD237" i="28"/>
  <c r="AE237" i="28"/>
  <c r="AG237" i="28"/>
  <c r="AF237" i="28"/>
  <c r="AC237" i="28"/>
  <c r="AH237" i="28"/>
  <c r="AF301" i="28"/>
  <c r="AC301" i="28"/>
  <c r="AD301" i="28"/>
  <c r="AG301" i="28"/>
  <c r="AH301" i="28"/>
  <c r="AE301" i="28"/>
  <c r="AG579" i="28"/>
  <c r="AC579" i="28"/>
  <c r="AD579" i="28"/>
  <c r="AE579" i="28"/>
  <c r="AF579" i="28"/>
  <c r="AH579" i="28"/>
  <c r="AD966" i="28"/>
  <c r="AE966" i="28"/>
  <c r="AF966" i="28"/>
  <c r="AG966" i="28"/>
  <c r="AH966" i="28"/>
  <c r="AC966" i="28"/>
  <c r="AG567" i="28"/>
  <c r="AC567" i="28"/>
  <c r="AD567" i="28"/>
  <c r="AE567" i="28"/>
  <c r="AF567" i="28"/>
  <c r="AH567" i="28"/>
  <c r="AD439" i="28"/>
  <c r="AE439" i="28"/>
  <c r="AG439" i="28"/>
  <c r="AC439" i="28"/>
  <c r="AF439" i="28"/>
  <c r="AH439" i="28"/>
  <c r="AG233" i="28"/>
  <c r="AH233" i="28"/>
  <c r="AC233" i="28"/>
  <c r="AE233" i="28"/>
  <c r="AF233" i="28"/>
  <c r="AD233" i="28"/>
  <c r="AC297" i="28"/>
  <c r="AF297" i="28"/>
  <c r="AH297" i="28"/>
  <c r="AD297" i="28"/>
  <c r="AG297" i="28"/>
  <c r="AE297" i="28"/>
  <c r="AE550" i="28"/>
  <c r="AF550" i="28"/>
  <c r="AH550" i="28"/>
  <c r="AC550" i="28"/>
  <c r="AD550" i="28"/>
  <c r="AG550" i="28"/>
  <c r="AC610" i="28"/>
  <c r="AD610" i="28"/>
  <c r="AE610" i="28"/>
  <c r="AF610" i="28"/>
  <c r="AG610" i="28"/>
  <c r="AH610" i="28"/>
  <c r="AE267" i="28"/>
  <c r="AF267" i="28"/>
  <c r="AH267" i="28"/>
  <c r="AC267" i="28"/>
  <c r="AD267" i="28"/>
  <c r="AG267" i="28"/>
  <c r="AG392" i="28"/>
  <c r="AH392" i="28"/>
  <c r="AC392" i="28"/>
  <c r="AE392" i="28"/>
  <c r="AD392" i="28"/>
  <c r="AF392" i="28"/>
  <c r="AC374" i="28"/>
  <c r="AF374" i="28"/>
  <c r="AD374" i="28"/>
  <c r="AG374" i="28"/>
  <c r="AH374" i="28"/>
  <c r="AE374" i="28"/>
  <c r="AC537" i="28"/>
  <c r="AD537" i="28"/>
  <c r="AF537" i="28"/>
  <c r="AG537" i="28"/>
  <c r="AH537" i="28"/>
  <c r="AE537" i="28"/>
  <c r="AH916" i="28"/>
  <c r="AC916" i="28"/>
  <c r="AD916" i="28"/>
  <c r="AE916" i="28"/>
  <c r="AG916" i="28"/>
  <c r="AF916" i="28"/>
  <c r="AH700" i="28"/>
  <c r="AC700" i="28"/>
  <c r="AD700" i="28"/>
  <c r="AF700" i="28"/>
  <c r="AE700" i="28"/>
  <c r="AG700" i="28"/>
  <c r="AF911" i="28"/>
  <c r="AG911" i="28"/>
  <c r="AH911" i="28"/>
  <c r="AC911" i="28"/>
  <c r="AE911" i="28"/>
  <c r="AD911" i="28"/>
  <c r="AD930" i="28"/>
  <c r="AE930" i="28"/>
  <c r="AF930" i="28"/>
  <c r="AG930" i="28"/>
  <c r="AH930" i="28"/>
  <c r="AC930" i="28"/>
  <c r="AC744" i="28"/>
  <c r="AE744" i="28"/>
  <c r="AF744" i="28"/>
  <c r="AG744" i="28"/>
  <c r="AD744" i="28"/>
  <c r="AH744" i="28"/>
  <c r="AG791" i="28"/>
  <c r="AH791" i="28"/>
  <c r="AC791" i="28"/>
  <c r="AD791" i="28"/>
  <c r="AE791" i="28"/>
  <c r="AF791" i="28"/>
  <c r="AG511" i="28"/>
  <c r="AH511" i="28"/>
  <c r="AC511" i="28"/>
  <c r="AE511" i="28"/>
  <c r="AD511" i="28"/>
  <c r="AF511" i="28"/>
  <c r="AG316" i="28"/>
  <c r="AD316" i="28"/>
  <c r="AE316" i="28"/>
  <c r="AF316" i="28"/>
  <c r="AC316" i="28"/>
  <c r="AH316" i="28"/>
  <c r="AC768" i="28"/>
  <c r="AE768" i="28"/>
  <c r="AF768" i="28"/>
  <c r="AG768" i="28"/>
  <c r="AD768" i="28"/>
  <c r="AH768" i="28"/>
  <c r="AF963" i="28"/>
  <c r="AG963" i="28"/>
  <c r="AH963" i="28"/>
  <c r="AC963" i="28"/>
  <c r="AE963" i="28"/>
  <c r="AD963" i="28"/>
  <c r="AD682" i="28"/>
  <c r="AE682" i="28"/>
  <c r="AG682" i="28"/>
  <c r="AH682" i="28"/>
  <c r="AC682" i="28"/>
  <c r="AF682" i="28"/>
  <c r="AC382" i="28"/>
  <c r="AF382" i="28"/>
  <c r="AD382" i="28"/>
  <c r="AE382" i="28"/>
  <c r="AH382" i="28"/>
  <c r="AG382" i="28"/>
  <c r="AE251" i="28"/>
  <c r="AF251" i="28"/>
  <c r="AH251" i="28"/>
  <c r="AC251" i="28"/>
  <c r="AG251" i="28"/>
  <c r="AD251" i="28"/>
  <c r="AH652" i="28"/>
  <c r="AC652" i="28"/>
  <c r="AD652" i="28"/>
  <c r="AF652" i="28"/>
  <c r="AG652" i="28"/>
  <c r="AE652" i="28"/>
  <c r="AH984" i="28"/>
  <c r="AC984" i="28"/>
  <c r="AD984" i="28"/>
  <c r="AE984" i="28"/>
  <c r="AG984" i="28"/>
  <c r="AF984" i="28"/>
  <c r="AD516" i="28"/>
  <c r="AE516" i="28"/>
  <c r="AG516" i="28"/>
  <c r="AH516" i="28"/>
  <c r="AF516" i="28"/>
  <c r="AC516" i="28"/>
  <c r="AF859" i="28"/>
  <c r="AG859" i="28"/>
  <c r="AH859" i="28"/>
  <c r="AC859" i="28"/>
  <c r="AE859" i="28"/>
  <c r="AD859" i="28"/>
  <c r="AF651" i="28"/>
  <c r="AG651" i="28"/>
  <c r="AD651" i="28"/>
  <c r="AC651" i="28"/>
  <c r="AE651" i="28"/>
  <c r="AH651" i="28"/>
  <c r="AG364" i="28"/>
  <c r="AD364" i="28"/>
  <c r="AC364" i="28"/>
  <c r="AE364" i="28"/>
  <c r="AH364" i="28"/>
  <c r="AF364" i="28"/>
  <c r="AD492" i="28"/>
  <c r="AE492" i="28"/>
  <c r="AG492" i="28"/>
  <c r="AC492" i="28"/>
  <c r="AF492" i="28"/>
  <c r="AH492" i="28"/>
  <c r="AH856" i="28"/>
  <c r="AC856" i="28"/>
  <c r="AD856" i="28"/>
  <c r="AE856" i="28"/>
  <c r="AG856" i="28"/>
  <c r="AF856" i="28"/>
  <c r="AC677" i="28"/>
  <c r="AE677" i="28"/>
  <c r="AF677" i="28"/>
  <c r="AH677" i="28"/>
  <c r="AG677" i="28"/>
  <c r="AD677" i="28"/>
  <c r="AE417" i="28"/>
  <c r="AF417" i="28"/>
  <c r="AH417" i="28"/>
  <c r="AC417" i="28"/>
  <c r="AD417" i="28"/>
  <c r="AG417" i="28"/>
  <c r="AE806" i="28"/>
  <c r="AG806" i="28"/>
  <c r="AH806" i="28"/>
  <c r="AC806" i="28"/>
  <c r="AF806" i="28"/>
  <c r="AD806" i="28"/>
  <c r="AH732" i="28"/>
  <c r="AC732" i="28"/>
  <c r="AD732" i="28"/>
  <c r="AE732" i="28"/>
  <c r="AF732" i="28"/>
  <c r="AG732" i="28"/>
  <c r="AH892" i="28"/>
  <c r="AC892" i="28"/>
  <c r="AD892" i="28"/>
  <c r="AE892" i="28"/>
  <c r="AG892" i="28"/>
  <c r="AF892" i="28"/>
  <c r="AD922" i="28"/>
  <c r="AE922" i="28"/>
  <c r="AF922" i="28"/>
  <c r="AG922" i="28"/>
  <c r="AH922" i="28"/>
  <c r="AC922" i="28"/>
  <c r="AC10" i="28"/>
  <c r="AD10" i="28"/>
  <c r="AE10" i="28"/>
  <c r="AF10" i="28"/>
  <c r="AG10" i="28"/>
  <c r="AH10" i="28"/>
  <c r="AE790" i="28"/>
  <c r="AF790" i="28"/>
  <c r="AH790" i="28"/>
  <c r="AC790" i="28"/>
  <c r="AG790" i="28"/>
  <c r="AD790" i="28"/>
  <c r="AC777" i="28"/>
  <c r="AD777" i="28"/>
  <c r="AE777" i="28"/>
  <c r="AG777" i="28"/>
  <c r="AH777" i="28"/>
  <c r="AF777" i="28"/>
  <c r="AE784" i="28"/>
  <c r="AH784" i="28"/>
  <c r="AC784" i="28"/>
  <c r="AD784" i="28"/>
  <c r="AG784" i="28"/>
  <c r="AF784" i="28"/>
  <c r="AC573" i="28"/>
  <c r="AG573" i="28"/>
  <c r="AF573" i="28"/>
  <c r="AH573" i="28"/>
  <c r="AE573" i="28"/>
  <c r="AD573" i="28"/>
  <c r="AG308" i="28"/>
  <c r="AD308" i="28"/>
  <c r="AC308" i="28"/>
  <c r="AF308" i="28"/>
  <c r="AH308" i="28"/>
  <c r="AE308" i="28"/>
  <c r="AE375" i="28"/>
  <c r="AH375" i="28"/>
  <c r="AC375" i="28"/>
  <c r="AD375" i="28"/>
  <c r="AG375" i="28"/>
  <c r="AF375" i="28"/>
  <c r="AC549" i="28"/>
  <c r="AD549" i="28"/>
  <c r="AF549" i="28"/>
  <c r="AG549" i="28"/>
  <c r="AE549" i="28"/>
  <c r="AH549" i="28"/>
  <c r="AG380" i="28"/>
  <c r="AE380" i="28"/>
  <c r="AF380" i="28"/>
  <c r="AC380" i="28"/>
  <c r="AD380" i="28"/>
  <c r="AH380" i="28"/>
  <c r="AD488" i="28"/>
  <c r="AE488" i="28"/>
  <c r="AG488" i="28"/>
  <c r="AF488" i="28"/>
  <c r="AH488" i="28"/>
  <c r="AC488" i="28"/>
  <c r="AD397" i="28"/>
  <c r="AC397" i="28"/>
  <c r="AE397" i="28"/>
  <c r="AG397" i="28"/>
  <c r="AH397" i="28"/>
  <c r="AF397" i="28"/>
  <c r="AD552" i="28"/>
  <c r="AE552" i="28"/>
  <c r="AG552" i="28"/>
  <c r="AF552" i="28"/>
  <c r="AH552" i="28"/>
  <c r="AC552" i="28"/>
  <c r="AD858" i="28"/>
  <c r="AE858" i="28"/>
  <c r="AF858" i="28"/>
  <c r="AG858" i="28"/>
  <c r="AH858" i="28"/>
  <c r="AC858" i="28"/>
  <c r="AC752" i="28"/>
  <c r="AE752" i="28"/>
  <c r="AF752" i="28"/>
  <c r="AG752" i="28"/>
  <c r="AD752" i="28"/>
  <c r="AH752" i="28"/>
  <c r="AD373" i="28"/>
  <c r="AE373" i="28"/>
  <c r="AF373" i="28"/>
  <c r="AH373" i="28"/>
  <c r="AC373" i="28"/>
  <c r="AG373" i="28"/>
  <c r="AD946" i="28"/>
  <c r="AE946" i="28"/>
  <c r="AF946" i="28"/>
  <c r="AG946" i="28"/>
  <c r="AH946" i="28"/>
  <c r="AC946" i="28"/>
  <c r="AD536" i="28"/>
  <c r="AE536" i="28"/>
  <c r="AG536" i="28"/>
  <c r="AC536" i="28"/>
  <c r="AF536" i="28"/>
  <c r="AH536" i="28"/>
  <c r="AC497" i="28"/>
  <c r="AD497" i="28"/>
  <c r="AF497" i="28"/>
  <c r="AG497" i="28"/>
  <c r="AE497" i="28"/>
  <c r="AH497" i="28"/>
  <c r="AD329" i="28"/>
  <c r="AF329" i="28"/>
  <c r="AC329" i="28"/>
  <c r="AE329" i="28"/>
  <c r="AH329" i="28"/>
  <c r="AG329" i="28"/>
  <c r="AC493" i="28"/>
  <c r="AD493" i="28"/>
  <c r="AF493" i="28"/>
  <c r="AG493" i="28"/>
  <c r="AE493" i="28"/>
  <c r="AH493" i="28"/>
  <c r="AG483" i="28"/>
  <c r="AH483" i="28"/>
  <c r="AC483" i="28"/>
  <c r="AE483" i="28"/>
  <c r="AD483" i="28"/>
  <c r="AF483" i="28"/>
  <c r="AE572" i="28"/>
  <c r="AC572" i="28"/>
  <c r="AD572" i="28"/>
  <c r="AF572" i="28"/>
  <c r="AG572" i="28"/>
  <c r="AH572" i="28"/>
  <c r="AD654" i="28"/>
  <c r="AE654" i="28"/>
  <c r="AG654" i="28"/>
  <c r="AH654" i="28"/>
  <c r="AC654" i="28"/>
  <c r="AF654" i="28"/>
  <c r="AC469" i="28"/>
  <c r="AD469" i="28"/>
  <c r="AF469" i="28"/>
  <c r="AG469" i="28"/>
  <c r="AE469" i="28"/>
  <c r="AH469" i="28"/>
  <c r="AD403" i="28"/>
  <c r="AE403" i="28"/>
  <c r="AG403" i="28"/>
  <c r="AC403" i="28"/>
  <c r="AF403" i="28"/>
  <c r="AH403" i="28"/>
  <c r="AC5" i="28"/>
  <c r="AD5" i="28"/>
  <c r="AE5" i="28"/>
  <c r="AF5" i="28"/>
  <c r="AG5" i="28"/>
  <c r="AH5" i="28"/>
  <c r="S457" i="28"/>
  <c r="R16" i="28"/>
  <c r="R985" i="28"/>
  <c r="S849" i="28"/>
  <c r="S653" i="28"/>
  <c r="S594" i="28"/>
  <c r="R465" i="28"/>
  <c r="R464" i="28"/>
  <c r="R634" i="28"/>
  <c r="R623" i="28"/>
  <c r="R599" i="28"/>
  <c r="S458" i="28"/>
  <c r="R8" i="28"/>
  <c r="R903" i="28"/>
  <c r="R514" i="28"/>
  <c r="R959" i="28"/>
  <c r="R655" i="28"/>
  <c r="R448" i="28"/>
  <c r="S945" i="28"/>
  <c r="S838" i="28"/>
  <c r="R951" i="28"/>
  <c r="R36" i="28"/>
  <c r="R14" i="28"/>
  <c r="Q434" i="28"/>
  <c r="Q24" i="28"/>
  <c r="F1002" i="8"/>
  <c r="H1002" i="8" s="1"/>
  <c r="F986" i="8"/>
  <c r="F970" i="8"/>
  <c r="H970" i="8" s="1"/>
  <c r="F954" i="8"/>
  <c r="F938" i="8"/>
  <c r="G938" i="8" s="1"/>
  <c r="F922" i="8"/>
  <c r="H922" i="8" s="1"/>
  <c r="F914" i="8"/>
  <c r="H914" i="8" s="1"/>
  <c r="F898" i="8"/>
  <c r="H898" i="8" s="1"/>
  <c r="F882" i="8"/>
  <c r="G882" i="8" s="1"/>
  <c r="F866" i="8"/>
  <c r="F842" i="8"/>
  <c r="G842" i="8" s="1"/>
  <c r="F826" i="8"/>
  <c r="F810" i="8"/>
  <c r="G810" i="8" s="1"/>
  <c r="F794" i="8"/>
  <c r="G794" i="8" s="1"/>
  <c r="F778" i="8"/>
  <c r="H778" i="8" s="1"/>
  <c r="F762" i="8"/>
  <c r="H762" i="8" s="1"/>
  <c r="F746" i="8"/>
  <c r="G746" i="8" s="1"/>
  <c r="F730" i="8"/>
  <c r="F722" i="8"/>
  <c r="G722" i="8" s="1"/>
  <c r="F706" i="8"/>
  <c r="F682" i="8"/>
  <c r="G682" i="8" s="1"/>
  <c r="F666" i="8"/>
  <c r="H666" i="8" s="1"/>
  <c r="F650" i="8"/>
  <c r="H650" i="8" s="1"/>
  <c r="F634" i="8"/>
  <c r="H634" i="8" s="1"/>
  <c r="F618" i="8"/>
  <c r="H618" i="8" s="1"/>
  <c r="F610" i="8"/>
  <c r="F594" i="8"/>
  <c r="H594" i="8" s="1"/>
  <c r="F578" i="8"/>
  <c r="F562" i="8"/>
  <c r="G562" i="8" s="1"/>
  <c r="F546" i="8"/>
  <c r="H546" i="8" s="1"/>
  <c r="F530" i="8"/>
  <c r="H530" i="8" s="1"/>
  <c r="F514" i="8"/>
  <c r="G514" i="8" s="1"/>
  <c r="F498" i="8"/>
  <c r="G498" i="8" s="1"/>
  <c r="F482" i="8"/>
  <c r="F466" i="8"/>
  <c r="H466" i="8" s="1"/>
  <c r="F450" i="8"/>
  <c r="F434" i="8"/>
  <c r="G434" i="8" s="1"/>
  <c r="F418" i="8"/>
  <c r="G418" i="8" s="1"/>
  <c r="F402" i="8"/>
  <c r="H402" i="8" s="1"/>
  <c r="F386" i="8"/>
  <c r="H386" i="8" s="1"/>
  <c r="F370" i="8"/>
  <c r="G370" i="8" s="1"/>
  <c r="F354" i="8"/>
  <c r="F338" i="8"/>
  <c r="G338" i="8" s="1"/>
  <c r="F322" i="8"/>
  <c r="F306" i="8"/>
  <c r="G306" i="8" s="1"/>
  <c r="F290" i="8"/>
  <c r="G290" i="8" s="1"/>
  <c r="F274" i="8"/>
  <c r="G274" i="8" s="1"/>
  <c r="F258" i="8"/>
  <c r="G258" i="8" s="1"/>
  <c r="F242" i="8"/>
  <c r="G242" i="8" s="1"/>
  <c r="F226" i="8"/>
  <c r="F202" i="8"/>
  <c r="H202" i="8" s="1"/>
  <c r="F186" i="8"/>
  <c r="F170" i="8"/>
  <c r="H170" i="8" s="1"/>
  <c r="F154" i="8"/>
  <c r="G154" i="8" s="1"/>
  <c r="F146" i="8"/>
  <c r="H146" i="8" s="1"/>
  <c r="F130" i="8"/>
  <c r="G130" i="8" s="1"/>
  <c r="F114" i="8"/>
  <c r="G114" i="8" s="1"/>
  <c r="F98" i="8"/>
  <c r="F82" i="8"/>
  <c r="G82" i="8" s="1"/>
  <c r="F66" i="8"/>
  <c r="F50" i="8"/>
  <c r="G50" i="8" s="1"/>
  <c r="F34" i="8"/>
  <c r="G34" i="8" s="1"/>
  <c r="F10" i="8"/>
  <c r="H10" i="8" s="1"/>
  <c r="F994" i="8"/>
  <c r="G994" i="8" s="1"/>
  <c r="F978" i="8"/>
  <c r="G978" i="8" s="1"/>
  <c r="F962" i="8"/>
  <c r="F946" i="8"/>
  <c r="G946" i="8" s="1"/>
  <c r="F930" i="8"/>
  <c r="F906" i="8"/>
  <c r="G906" i="8" s="1"/>
  <c r="F890" i="8"/>
  <c r="H890" i="8" s="1"/>
  <c r="F874" i="8"/>
  <c r="G874" i="8" s="1"/>
  <c r="F858" i="8"/>
  <c r="G858" i="8" s="1"/>
  <c r="F850" i="8"/>
  <c r="H850" i="8" s="1"/>
  <c r="F834" i="8"/>
  <c r="F818" i="8"/>
  <c r="H818" i="8" s="1"/>
  <c r="F802" i="8"/>
  <c r="F786" i="8"/>
  <c r="H786" i="8" s="1"/>
  <c r="F770" i="8"/>
  <c r="G770" i="8" s="1"/>
  <c r="F754" i="8"/>
  <c r="G754" i="8" s="1"/>
  <c r="F738" i="8"/>
  <c r="G738" i="8" s="1"/>
  <c r="F714" i="8"/>
  <c r="G714" i="8" s="1"/>
  <c r="F698" i="8"/>
  <c r="F690" i="8"/>
  <c r="G690" i="8" s="1"/>
  <c r="F674" i="8"/>
  <c r="F658" i="8"/>
  <c r="G658" i="8" s="1"/>
  <c r="F642" i="8"/>
  <c r="H642" i="8" s="1"/>
  <c r="F626" i="8"/>
  <c r="G626" i="8" s="1"/>
  <c r="F602" i="8"/>
  <c r="G602" i="8" s="1"/>
  <c r="F586" i="8"/>
  <c r="H586" i="8" s="1"/>
  <c r="F570" i="8"/>
  <c r="F554" i="8"/>
  <c r="G554" i="8" s="1"/>
  <c r="F538" i="8"/>
  <c r="F522" i="8"/>
  <c r="G522" i="8" s="1"/>
  <c r="F506" i="8"/>
  <c r="G506" i="8" s="1"/>
  <c r="F490" i="8"/>
  <c r="H490" i="8" s="1"/>
  <c r="F474" i="8"/>
  <c r="H474" i="8" s="1"/>
  <c r="F458" i="8"/>
  <c r="G458" i="8" s="1"/>
  <c r="F442" i="8"/>
  <c r="F426" i="8"/>
  <c r="H426" i="8" s="1"/>
  <c r="F410" i="8"/>
  <c r="F394" i="8"/>
  <c r="G394" i="8" s="1"/>
  <c r="F378" i="8"/>
  <c r="H378" i="8" s="1"/>
  <c r="F362" i="8"/>
  <c r="H362" i="8" s="1"/>
  <c r="F346" i="8"/>
  <c r="G346" i="8" s="1"/>
  <c r="F330" i="8"/>
  <c r="G330" i="8" s="1"/>
  <c r="F314" i="8"/>
  <c r="F298" i="8"/>
  <c r="G298" i="8" s="1"/>
  <c r="F282" i="8"/>
  <c r="F266" i="8"/>
  <c r="G266" i="8" s="1"/>
  <c r="F250" i="8"/>
  <c r="H250" i="8" s="1"/>
  <c r="F234" i="8"/>
  <c r="G234" i="8" s="1"/>
  <c r="F218" i="8"/>
  <c r="G218" i="8" s="1"/>
  <c r="F210" i="8"/>
  <c r="H210" i="8" s="1"/>
  <c r="F194" i="8"/>
  <c r="F178" i="8"/>
  <c r="H178" i="8" s="1"/>
  <c r="F162" i="8"/>
  <c r="F138" i="8"/>
  <c r="G138" i="8" s="1"/>
  <c r="F122" i="8"/>
  <c r="H122" i="8" s="1"/>
  <c r="F106" i="8"/>
  <c r="G106" i="8" s="1"/>
  <c r="F90" i="8"/>
  <c r="G90" i="8" s="1"/>
  <c r="F74" i="8"/>
  <c r="H74" i="8" s="1"/>
  <c r="F58" i="8"/>
  <c r="F42" i="8"/>
  <c r="G42" i="8" s="1"/>
  <c r="F26" i="8"/>
  <c r="F18" i="8"/>
  <c r="H18" i="8" s="1"/>
  <c r="R4" i="32"/>
  <c r="R3" i="32" s="1"/>
  <c r="T4" i="32"/>
  <c r="T3" i="32" s="1"/>
  <c r="S4" i="32"/>
  <c r="S3" i="32" s="1"/>
  <c r="U4" i="32"/>
  <c r="U3" i="32" s="1"/>
  <c r="V4" i="32"/>
  <c r="V3" i="32" s="1"/>
  <c r="Q4" i="32"/>
  <c r="Q3" i="32" s="1"/>
  <c r="L500" i="28"/>
  <c r="L895" i="28"/>
  <c r="N839" i="28"/>
  <c r="L806" i="28"/>
  <c r="M963" i="28"/>
  <c r="N516" i="28"/>
  <c r="N500" i="28"/>
  <c r="N963" i="28"/>
  <c r="M806" i="28"/>
  <c r="M702" i="28"/>
  <c r="L767" i="28"/>
  <c r="M839" i="28"/>
  <c r="N702" i="28"/>
  <c r="N514" i="28"/>
  <c r="N767" i="28"/>
  <c r="N462" i="28"/>
  <c r="L462" i="28"/>
  <c r="L516" i="28"/>
  <c r="N14" i="28"/>
  <c r="M514" i="28"/>
  <c r="M895" i="28"/>
  <c r="M14" i="28"/>
  <c r="N843" i="28"/>
  <c r="N951" i="28"/>
  <c r="N819" i="28"/>
  <c r="M468" i="28"/>
  <c r="L468" i="28"/>
  <c r="N905" i="28"/>
  <c r="M819" i="28"/>
  <c r="N636" i="28"/>
  <c r="M826" i="28"/>
  <c r="M875" i="28"/>
  <c r="T24" i="28"/>
  <c r="N655" i="28"/>
  <c r="N599" i="28"/>
  <c r="M871" i="28"/>
  <c r="L744" i="28"/>
  <c r="N446" i="28"/>
  <c r="M593" i="28"/>
  <c r="N648" i="28"/>
  <c r="N744" i="28"/>
  <c r="L871" i="28"/>
  <c r="M446" i="28"/>
  <c r="L518" i="28"/>
  <c r="M843" i="28"/>
  <c r="N465" i="28"/>
  <c r="M424" i="28"/>
  <c r="N913" i="28"/>
  <c r="M703" i="28"/>
  <c r="M518" i="28"/>
  <c r="N600" i="28"/>
  <c r="M998" i="28"/>
  <c r="N634" i="28"/>
  <c r="M526" i="28"/>
  <c r="N703" i="28"/>
  <c r="N448" i="28"/>
  <c r="N526" i="28"/>
  <c r="M634" i="28"/>
  <c r="N881" i="28"/>
  <c r="M905" i="28"/>
  <c r="L887" i="28"/>
  <c r="N887" i="28"/>
  <c r="N931" i="28"/>
  <c r="M636" i="28"/>
  <c r="N653" i="28"/>
  <c r="M931" i="28"/>
  <c r="N592" i="28"/>
  <c r="M22" i="28"/>
  <c r="N945" i="28"/>
  <c r="M465" i="28"/>
  <c r="L610" i="28"/>
  <c r="L945" i="28"/>
  <c r="N609" i="28"/>
  <c r="L826" i="28"/>
  <c r="M632" i="28"/>
  <c r="N632" i="28"/>
  <c r="N21" i="28"/>
  <c r="L671" i="28"/>
  <c r="L632" i="28"/>
  <c r="M24" i="28"/>
  <c r="L591" i="28"/>
  <c r="N1003" i="28"/>
  <c r="N875" i="28"/>
  <c r="N689" i="28"/>
  <c r="M609" i="28"/>
  <c r="L600" i="28"/>
  <c r="L24" i="28"/>
  <c r="M592" i="28"/>
  <c r="N594" i="28"/>
  <c r="N623" i="28"/>
  <c r="M599" i="28"/>
  <c r="N784" i="28"/>
  <c r="M958" i="28"/>
  <c r="M623" i="28"/>
  <c r="M951" i="28"/>
  <c r="N671" i="28"/>
  <c r="N657" i="28"/>
  <c r="L598" i="28"/>
  <c r="L556" i="28"/>
  <c r="M562" i="28"/>
  <c r="N445" i="28"/>
  <c r="N562" i="28"/>
  <c r="M591" i="28"/>
  <c r="L593" i="28"/>
  <c r="L835" i="28"/>
  <c r="L937" i="28"/>
  <c r="N937" i="28"/>
  <c r="M937" i="28"/>
  <c r="N825" i="28"/>
  <c r="M825" i="28"/>
  <c r="M6" i="28"/>
  <c r="N6" i="28"/>
  <c r="L6" i="28"/>
  <c r="N36" i="28"/>
  <c r="M36" i="28"/>
  <c r="L586" i="28"/>
  <c r="M586" i="28"/>
  <c r="M432" i="28"/>
  <c r="L432" i="28"/>
  <c r="N432" i="28"/>
  <c r="M639" i="28"/>
  <c r="N639" i="28"/>
  <c r="M438" i="28"/>
  <c r="L438" i="28"/>
  <c r="M621" i="28"/>
  <c r="L621" i="28"/>
  <c r="L720" i="28"/>
  <c r="M720" i="28"/>
  <c r="N436" i="28"/>
  <c r="L436" i="28"/>
  <c r="M436" i="28"/>
  <c r="M854" i="28"/>
  <c r="N854" i="28"/>
  <c r="M971" i="28"/>
  <c r="L971" i="28"/>
  <c r="L983" i="28"/>
  <c r="M983" i="28"/>
  <c r="L686" i="28"/>
  <c r="M686" i="28"/>
  <c r="N918" i="28"/>
  <c r="L477" i="28"/>
  <c r="L578" i="28"/>
  <c r="M578" i="28"/>
  <c r="L999" i="28"/>
  <c r="M999" i="28"/>
  <c r="L640" i="28"/>
  <c r="M640" i="28"/>
  <c r="L653" i="28"/>
  <c r="N993" i="28"/>
  <c r="L650" i="28"/>
  <c r="M982" i="28"/>
  <c r="L982" i="28"/>
  <c r="L15" i="28"/>
  <c r="N15" i="28"/>
  <c r="M15" i="28"/>
  <c r="L444" i="28"/>
  <c r="N444" i="28"/>
  <c r="L440" i="28"/>
  <c r="N440" i="28"/>
  <c r="M440" i="28"/>
  <c r="N650" i="28"/>
  <c r="M918" i="28"/>
  <c r="N422" i="28"/>
  <c r="M422" i="28"/>
  <c r="N390" i="28"/>
  <c r="M390" i="28"/>
  <c r="M993" i="28"/>
  <c r="M886" i="28"/>
  <c r="N886" i="28"/>
  <c r="L886" i="28"/>
  <c r="L625" i="28"/>
  <c r="L991" i="28"/>
  <c r="N991" i="28"/>
  <c r="N902" i="28"/>
  <c r="L902" i="28"/>
  <c r="L449" i="28"/>
  <c r="M449" i="28"/>
  <c r="M935" i="28"/>
  <c r="M815" i="28"/>
  <c r="N815" i="28"/>
  <c r="L460" i="28"/>
  <c r="N460" i="28"/>
  <c r="L827" i="28"/>
  <c r="M827" i="28"/>
  <c r="N827" i="28"/>
  <c r="M752" i="28"/>
  <c r="L752" i="28"/>
  <c r="L652" i="28"/>
  <c r="M652" i="28"/>
  <c r="M477" i="28"/>
  <c r="N867" i="28"/>
  <c r="M867" i="28"/>
  <c r="N803" i="28"/>
  <c r="L803" i="28"/>
  <c r="T438" i="28"/>
  <c r="Q438" i="28"/>
  <c r="M903" i="28"/>
  <c r="M460" i="28"/>
  <c r="M991" i="28"/>
  <c r="N814" i="28"/>
  <c r="N652" i="28"/>
  <c r="L467" i="28"/>
  <c r="N467" i="28"/>
  <c r="N342" i="28"/>
  <c r="L745" i="28"/>
  <c r="N745" i="28"/>
  <c r="L867" i="28"/>
  <c r="L447" i="28"/>
  <c r="N447" i="28"/>
  <c r="M447" i="28"/>
  <c r="M902" i="28"/>
  <c r="M959" i="28"/>
  <c r="L815" i="28"/>
  <c r="N835" i="28"/>
  <c r="L454" i="28"/>
  <c r="M454" i="28"/>
  <c r="N454" i="28"/>
  <c r="L452" i="28"/>
  <c r="M452" i="28"/>
  <c r="M648" i="28"/>
  <c r="M950" i="28"/>
  <c r="L950" i="28"/>
  <c r="M841" i="28"/>
  <c r="N841" i="28"/>
  <c r="L841" i="28"/>
  <c r="L790" i="28"/>
  <c r="N790" i="28"/>
  <c r="M790" i="28"/>
  <c r="L913" i="28"/>
  <c r="L498" i="28"/>
  <c r="N498" i="28"/>
  <c r="N903" i="28"/>
  <c r="N328" i="28"/>
  <c r="L568" i="28"/>
  <c r="N568" i="28"/>
  <c r="M568" i="28"/>
  <c r="L935" i="28"/>
  <c r="N935" i="28"/>
  <c r="L791" i="28"/>
  <c r="N791" i="28"/>
  <c r="L870" i="28"/>
  <c r="N870" i="28"/>
  <c r="N449" i="28"/>
  <c r="M216" i="28"/>
  <c r="N959" i="28"/>
  <c r="N909" i="28"/>
  <c r="T434" i="28"/>
  <c r="M414" i="28"/>
  <c r="N414" i="28"/>
  <c r="M791" i="28"/>
  <c r="M498" i="28"/>
  <c r="M831" i="28"/>
  <c r="N831" i="28"/>
  <c r="M907" i="28"/>
  <c r="L907" i="28"/>
  <c r="L863" i="28"/>
  <c r="M863" i="28"/>
  <c r="M564" i="28"/>
  <c r="L564" i="28"/>
  <c r="L616" i="28"/>
  <c r="M616" i="28"/>
  <c r="L814" i="28"/>
  <c r="M21" i="28"/>
  <c r="N350" i="28"/>
  <c r="M350" i="28"/>
  <c r="L7" i="28"/>
  <c r="N7" i="28"/>
  <c r="N380" i="28"/>
  <c r="M659" i="28"/>
  <c r="N659" i="28"/>
  <c r="M495" i="28"/>
  <c r="N94" i="28"/>
  <c r="L94" i="28"/>
  <c r="M314" i="28"/>
  <c r="L20" i="28"/>
  <c r="N20" i="28"/>
  <c r="M20" i="28"/>
  <c r="N542" i="28"/>
  <c r="N520" i="28"/>
  <c r="L370" i="28"/>
  <c r="N370" i="28"/>
  <c r="M7" i="28"/>
  <c r="L855" i="28"/>
  <c r="N855" i="28"/>
  <c r="L453" i="28"/>
  <c r="N453" i="28"/>
  <c r="N32" i="28"/>
  <c r="L32" i="28"/>
  <c r="M32" i="28"/>
  <c r="L615" i="28"/>
  <c r="M615" i="28"/>
  <c r="L590" i="28"/>
  <c r="M590" i="28"/>
  <c r="N590" i="28"/>
  <c r="L28" i="28"/>
  <c r="M28" i="28"/>
  <c r="N28" i="28"/>
  <c r="N625" i="28"/>
  <c r="N266" i="28"/>
  <c r="L266" i="28"/>
  <c r="N603" i="28"/>
  <c r="N658" i="28"/>
  <c r="M34" i="28"/>
  <c r="N860" i="28"/>
  <c r="L378" i="28"/>
  <c r="M378" i="28"/>
  <c r="M94" i="28"/>
  <c r="M542" i="28"/>
  <c r="L548" i="28"/>
  <c r="N362" i="28"/>
  <c r="L431" i="28"/>
  <c r="N776" i="28"/>
  <c r="L776" i="28"/>
  <c r="M776" i="28"/>
  <c r="M899" i="28"/>
  <c r="M612" i="28"/>
  <c r="M469" i="28"/>
  <c r="L456" i="28"/>
  <c r="N456" i="28"/>
  <c r="L594" i="28"/>
  <c r="M784" i="28"/>
  <c r="M717" i="28"/>
  <c r="N598" i="28"/>
  <c r="N610" i="28"/>
  <c r="M529" i="28"/>
  <c r="N360" i="28"/>
  <c r="L184" i="28"/>
  <c r="N849" i="28"/>
  <c r="N615" i="28"/>
  <c r="M493" i="28"/>
  <c r="N459" i="28"/>
  <c r="M448" i="28"/>
  <c r="L286" i="28"/>
  <c r="N29" i="28"/>
  <c r="N375" i="28"/>
  <c r="N311" i="28"/>
  <c r="N245" i="28"/>
  <c r="L933" i="28"/>
  <c r="M933" i="28"/>
  <c r="L899" i="28"/>
  <c r="L658" i="28"/>
  <c r="M1003" i="28"/>
  <c r="M520" i="28"/>
  <c r="N464" i="28"/>
  <c r="L881" i="28"/>
  <c r="L849" i="28"/>
  <c r="M574" i="28"/>
  <c r="L574" i="28"/>
  <c r="R592" i="28"/>
  <c r="M450" i="28"/>
  <c r="L443" i="28"/>
  <c r="N443" i="28"/>
  <c r="M631" i="28"/>
  <c r="L631" i="28"/>
  <c r="N631" i="28"/>
  <c r="M515" i="28"/>
  <c r="N479" i="28"/>
  <c r="N412" i="28"/>
  <c r="M406" i="28"/>
  <c r="N958" i="28"/>
  <c r="M487" i="28"/>
  <c r="N469" i="28"/>
  <c r="N999" i="28"/>
  <c r="N532" i="28"/>
  <c r="M479" i="28"/>
  <c r="N406" i="28"/>
  <c r="N407" i="28"/>
  <c r="N343" i="28"/>
  <c r="N277" i="28"/>
  <c r="N213" i="28"/>
  <c r="M29" i="28"/>
  <c r="L612" i="28"/>
  <c r="N398" i="28"/>
  <c r="L398" i="28"/>
  <c r="M532" i="28"/>
  <c r="L558" i="28"/>
  <c r="M558" i="28"/>
  <c r="M655" i="28"/>
  <c r="M629" i="28"/>
  <c r="L629" i="28"/>
  <c r="L977" i="28"/>
  <c r="M977" i="28"/>
  <c r="N708" i="28"/>
  <c r="L973" i="28"/>
  <c r="N973" i="28"/>
  <c r="L829" i="28"/>
  <c r="N829" i="28"/>
  <c r="L441" i="28"/>
  <c r="N441" i="28"/>
  <c r="N367" i="28"/>
  <c r="N301" i="28"/>
  <c r="N237" i="28"/>
  <c r="N173" i="28"/>
  <c r="N109" i="28"/>
  <c r="N45" i="28"/>
  <c r="M559" i="28"/>
  <c r="L588" i="28"/>
  <c r="M588" i="28"/>
  <c r="N588" i="28"/>
  <c r="L818" i="28"/>
  <c r="M818" i="28"/>
  <c r="L642" i="28"/>
  <c r="L506" i="28"/>
  <c r="L939" i="28"/>
  <c r="L927" i="28"/>
  <c r="M607" i="28"/>
  <c r="N607" i="28"/>
  <c r="L607" i="28"/>
  <c r="R585" i="28"/>
  <c r="M669" i="28"/>
  <c r="M548" i="28"/>
  <c r="M642" i="28"/>
  <c r="N585" i="28"/>
  <c r="L232" i="28"/>
  <c r="L172" i="28"/>
  <c r="M364" i="28"/>
  <c r="L202" i="28"/>
  <c r="N506" i="28"/>
  <c r="N366" i="28"/>
  <c r="N334" i="28"/>
  <c r="N378" i="28"/>
  <c r="N430" i="28"/>
  <c r="M430" i="28"/>
  <c r="L414" i="28"/>
  <c r="M480" i="28"/>
  <c r="M939" i="28"/>
  <c r="M506" i="28"/>
  <c r="M16" i="28"/>
  <c r="M8" i="28"/>
  <c r="L831" i="28"/>
  <c r="M985" i="28"/>
  <c r="L967" i="28"/>
  <c r="M967" i="28"/>
  <c r="L838" i="28"/>
  <c r="N838" i="28"/>
  <c r="L995" i="28"/>
  <c r="N995" i="28"/>
  <c r="L710" i="28"/>
  <c r="M710" i="28"/>
  <c r="L463" i="28"/>
  <c r="N463" i="28"/>
  <c r="M525" i="28"/>
  <c r="N222" i="28"/>
  <c r="M222" i="28"/>
  <c r="L374" i="28"/>
  <c r="N374" i="28"/>
  <c r="N399" i="28"/>
  <c r="N335" i="28"/>
  <c r="N269" i="28"/>
  <c r="N205" i="28"/>
  <c r="N141" i="28"/>
  <c r="N77" i="28"/>
  <c r="L25" i="28"/>
  <c r="M25" i="28"/>
  <c r="N924" i="28"/>
  <c r="L805" i="28"/>
  <c r="N805" i="28"/>
  <c r="M805" i="28"/>
  <c r="M919" i="28"/>
  <c r="L919" i="28"/>
  <c r="M736" i="28"/>
  <c r="M582" i="28"/>
  <c r="N582" i="28"/>
  <c r="N556" i="28"/>
  <c r="M797" i="28"/>
  <c r="N783" i="28"/>
  <c r="M240" i="28"/>
  <c r="L120" i="28"/>
  <c r="L402" i="28"/>
  <c r="N330" i="28"/>
  <c r="N480" i="28"/>
  <c r="M382" i="28"/>
  <c r="N347" i="28"/>
  <c r="L998" i="28"/>
  <c r="N985" i="28"/>
  <c r="N927" i="28"/>
  <c r="L925" i="28"/>
  <c r="M925" i="28"/>
  <c r="N736" i="28"/>
  <c r="L475" i="28"/>
  <c r="N475" i="28"/>
  <c r="M527" i="28"/>
  <c r="L222" i="28"/>
  <c r="N158" i="28"/>
  <c r="M158" i="28"/>
  <c r="L158" i="28"/>
  <c r="L33" i="28"/>
  <c r="M33" i="28"/>
  <c r="N988" i="28"/>
  <c r="L382" i="28"/>
  <c r="L582" i="28"/>
  <c r="L783" i="28"/>
  <c r="M585" i="28"/>
  <c r="M587" i="28"/>
  <c r="L587" i="28"/>
  <c r="M464" i="28"/>
  <c r="L328" i="28"/>
  <c r="L314" i="28"/>
  <c r="L422" i="28"/>
  <c r="L406" i="28"/>
  <c r="L390" i="28"/>
  <c r="L434" i="28"/>
  <c r="M434" i="28"/>
  <c r="S881" i="28"/>
  <c r="S913" i="28"/>
  <c r="L750" i="28"/>
  <c r="M750" i="28"/>
  <c r="L442" i="28"/>
  <c r="M442" i="28"/>
  <c r="N442" i="28"/>
  <c r="Q548" i="28"/>
  <c r="T548" i="28"/>
  <c r="L965" i="28"/>
  <c r="M965" i="28"/>
  <c r="L685" i="28"/>
  <c r="M685" i="28"/>
  <c r="N750" i="28"/>
  <c r="L108" i="28"/>
  <c r="N44" i="28"/>
  <c r="L44" i="28"/>
  <c r="N404" i="28"/>
  <c r="N633" i="28"/>
  <c r="L861" i="28"/>
  <c r="L437" i="28"/>
  <c r="N437" i="28"/>
  <c r="L821" i="28"/>
  <c r="M547" i="28"/>
  <c r="M491" i="28"/>
  <c r="L435" i="28"/>
  <c r="N435" i="28"/>
  <c r="R446" i="28"/>
  <c r="N138" i="28"/>
  <c r="L138" i="28"/>
  <c r="L304" i="28"/>
  <c r="L643" i="28"/>
  <c r="N643" i="28"/>
  <c r="M643" i="28"/>
  <c r="L713" i="28"/>
  <c r="M713" i="28"/>
  <c r="N346" i="28"/>
  <c r="M346" i="28"/>
  <c r="L566" i="28"/>
  <c r="M566" i="28"/>
  <c r="N566" i="28"/>
  <c r="L733" i="28"/>
  <c r="M733" i="28"/>
  <c r="M557" i="28"/>
  <c r="N26" i="28"/>
  <c r="L26" i="28"/>
  <c r="L457" i="28"/>
  <c r="M340" i="28"/>
  <c r="L917" i="28"/>
  <c r="M917" i="28"/>
  <c r="N760" i="28"/>
  <c r="N304" i="28"/>
  <c r="M316" i="28"/>
  <c r="L316" i="28"/>
  <c r="N254" i="28"/>
  <c r="L254" i="28"/>
  <c r="L777" i="28"/>
  <c r="M777" i="28"/>
  <c r="N756" i="28"/>
  <c r="N510" i="28"/>
  <c r="L510" i="28"/>
  <c r="N408" i="28"/>
  <c r="N126" i="28"/>
  <c r="L126" i="28"/>
  <c r="L352" i="28"/>
  <c r="M352" i="28"/>
  <c r="N713" i="28"/>
  <c r="M392" i="28"/>
  <c r="N392" i="28"/>
  <c r="M332" i="28"/>
  <c r="L332" i="28"/>
  <c r="N332" i="28"/>
  <c r="L873" i="28"/>
  <c r="M873" i="28"/>
  <c r="L633" i="28"/>
  <c r="L550" i="28"/>
  <c r="M550" i="28"/>
  <c r="L941" i="28"/>
  <c r="N941" i="28"/>
  <c r="L781" i="28"/>
  <c r="M781" i="28"/>
  <c r="N781" i="28"/>
  <c r="M749" i="28"/>
  <c r="N300" i="28"/>
  <c r="L300" i="28"/>
  <c r="N56" i="28"/>
  <c r="L56" i="28"/>
  <c r="N457" i="28"/>
  <c r="L721" i="28"/>
  <c r="N721" i="28"/>
  <c r="M342" i="28"/>
  <c r="L342" i="28"/>
  <c r="N272" i="28"/>
  <c r="L272" i="28"/>
  <c r="L12" i="28"/>
  <c r="M12" i="28"/>
  <c r="N877" i="28"/>
  <c r="N424" i="28"/>
  <c r="N933" i="28"/>
  <c r="M553" i="28"/>
  <c r="N944" i="28"/>
  <c r="L360" i="28"/>
  <c r="N987" i="28"/>
  <c r="N869" i="28"/>
  <c r="N681" i="28"/>
  <c r="N772" i="28"/>
  <c r="L236" i="28"/>
  <c r="L74" i="28"/>
  <c r="M318" i="28"/>
  <c r="M439" i="28"/>
  <c r="N411" i="28"/>
  <c r="N338" i="28"/>
  <c r="L338" i="28"/>
  <c r="M420" i="28"/>
  <c r="L190" i="28"/>
  <c r="L62" i="28"/>
  <c r="N979" i="28"/>
  <c r="M745" i="28"/>
  <c r="M681" i="28"/>
  <c r="N628" i="28"/>
  <c r="L240" i="28"/>
  <c r="M286" i="28"/>
  <c r="S10" i="28"/>
  <c r="N700" i="28"/>
  <c r="N672" i="28"/>
  <c r="N785" i="28"/>
  <c r="M565" i="28"/>
  <c r="L296" i="28"/>
  <c r="N613" i="28"/>
  <c r="N608" i="28"/>
  <c r="L344" i="28"/>
  <c r="M388" i="28"/>
  <c r="L324" i="28"/>
  <c r="L270" i="28"/>
  <c r="L206" i="28"/>
  <c r="L142" i="28"/>
  <c r="L78" i="28"/>
  <c r="N318" i="28"/>
  <c r="L22" i="28"/>
  <c r="R993" i="28"/>
  <c r="N853" i="28"/>
  <c r="L320" i="28"/>
  <c r="M190" i="28"/>
  <c r="M62" i="28"/>
  <c r="L576" i="28"/>
  <c r="N576" i="28"/>
  <c r="M576" i="28"/>
  <c r="L10" i="28"/>
  <c r="N10" i="28"/>
  <c r="M641" i="28"/>
  <c r="M344" i="28"/>
  <c r="N817" i="28"/>
  <c r="L418" i="28"/>
  <c r="L274" i="28"/>
  <c r="L82" i="28"/>
  <c r="M729" i="28"/>
  <c r="N850" i="28"/>
  <c r="L412" i="28"/>
  <c r="L396" i="28"/>
  <c r="L380" i="28"/>
  <c r="N425" i="28"/>
  <c r="N706" i="28"/>
  <c r="N984" i="28"/>
  <c r="M705" i="28"/>
  <c r="N900" i="28"/>
  <c r="N769" i="28"/>
  <c r="L76" i="28"/>
  <c r="L88" i="28"/>
  <c r="M30" i="28"/>
  <c r="N528" i="28"/>
  <c r="N396" i="28"/>
  <c r="L340" i="28"/>
  <c r="M853" i="28"/>
  <c r="N880" i="28"/>
  <c r="N674" i="28"/>
  <c r="M362" i="28"/>
  <c r="M366" i="28"/>
  <c r="N947" i="28"/>
  <c r="N883" i="28"/>
  <c r="N981" i="28"/>
  <c r="M304" i="28"/>
  <c r="N27" i="28"/>
  <c r="N431" i="28"/>
  <c r="S444" i="28"/>
  <c r="L450" i="28"/>
  <c r="N450" i="28"/>
  <c r="N16" i="28"/>
  <c r="M18" i="28"/>
  <c r="N18" i="28"/>
  <c r="N490" i="28"/>
  <c r="N764" i="28"/>
  <c r="N684" i="28"/>
  <c r="N782" i="28"/>
  <c r="L368" i="28"/>
  <c r="N471" i="28"/>
  <c r="M320" i="28"/>
  <c r="L252" i="28"/>
  <c r="L188" i="28"/>
  <c r="L124" i="28"/>
  <c r="L60" i="28"/>
  <c r="L200" i="28"/>
  <c r="L136" i="28"/>
  <c r="L72" i="28"/>
  <c r="L210" i="28"/>
  <c r="L146" i="28"/>
  <c r="N297" i="28"/>
  <c r="N233" i="28"/>
  <c r="N169" i="28"/>
  <c r="N105" i="28"/>
  <c r="N41" i="28"/>
  <c r="N976" i="28"/>
  <c r="M793" i="28"/>
  <c r="M665" i="28"/>
  <c r="N692" i="28"/>
  <c r="L288" i="28"/>
  <c r="L428" i="28"/>
  <c r="L334" i="28"/>
  <c r="N409" i="28"/>
  <c r="N393" i="28"/>
  <c r="N377" i="28"/>
  <c r="N361" i="28"/>
  <c r="N345" i="28"/>
  <c r="N329" i="28"/>
  <c r="N313" i="28"/>
  <c r="N299" i="28"/>
  <c r="N283" i="28"/>
  <c r="N267" i="28"/>
  <c r="N251" i="28"/>
  <c r="N235" i="28"/>
  <c r="N219" i="28"/>
  <c r="N203" i="28"/>
  <c r="N187" i="28"/>
  <c r="N171" i="28"/>
  <c r="N155" i="28"/>
  <c r="N139" i="28"/>
  <c r="N123" i="28"/>
  <c r="N107" i="28"/>
  <c r="N91" i="28"/>
  <c r="N75" i="28"/>
  <c r="N59" i="28"/>
  <c r="N43" i="28"/>
  <c r="M981" i="28"/>
  <c r="M861" i="28"/>
  <c r="M753" i="28"/>
  <c r="M689" i="28"/>
  <c r="N765" i="28"/>
  <c r="N920" i="28"/>
  <c r="N856" i="28"/>
  <c r="N996" i="28"/>
  <c r="N932" i="28"/>
  <c r="N868" i="28"/>
  <c r="M611" i="28"/>
  <c r="N732" i="28"/>
  <c r="L268" i="28"/>
  <c r="L204" i="28"/>
  <c r="L140" i="28"/>
  <c r="L152" i="28"/>
  <c r="T650" i="30"/>
  <c r="N428" i="28"/>
  <c r="L298" i="28"/>
  <c r="L234" i="28"/>
  <c r="L170" i="28"/>
  <c r="L106" i="28"/>
  <c r="L42" i="28"/>
  <c r="L326" i="28"/>
  <c r="N379" i="28"/>
  <c r="N315" i="28"/>
  <c r="N848" i="28"/>
  <c r="N957" i="28"/>
  <c r="L408" i="28"/>
  <c r="N324" i="28"/>
  <c r="M941" i="28"/>
  <c r="M909" i="28"/>
  <c r="M877" i="28"/>
  <c r="M845" i="28"/>
  <c r="M769" i="28"/>
  <c r="M765" i="28"/>
  <c r="M701" i="28"/>
  <c r="N707" i="28"/>
  <c r="L280" i="28"/>
  <c r="L284" i="28"/>
  <c r="L220" i="28"/>
  <c r="L156" i="28"/>
  <c r="L92" i="28"/>
  <c r="L168" i="28"/>
  <c r="L104" i="28"/>
  <c r="L40" i="28"/>
  <c r="L386" i="28"/>
  <c r="N420" i="28"/>
  <c r="N388" i="28"/>
  <c r="L308" i="28"/>
  <c r="L242" i="28"/>
  <c r="L178" i="28"/>
  <c r="L114" i="28"/>
  <c r="L50" i="28"/>
  <c r="M431" i="28"/>
  <c r="N265" i="28"/>
  <c r="N201" i="28"/>
  <c r="N137" i="28"/>
  <c r="N73" i="28"/>
  <c r="M885" i="28"/>
  <c r="N912" i="28"/>
  <c r="M761" i="28"/>
  <c r="M697" i="28"/>
  <c r="N861" i="28"/>
  <c r="N665" i="28"/>
  <c r="N651" i="28"/>
  <c r="N400" i="28"/>
  <c r="L224" i="28"/>
  <c r="L362" i="28"/>
  <c r="L420" i="28"/>
  <c r="L404" i="28"/>
  <c r="L388" i="28"/>
  <c r="M973" i="28"/>
  <c r="N872" i="28"/>
  <c r="M785" i="28"/>
  <c r="M721" i="28"/>
  <c r="M651" i="28"/>
  <c r="N770" i="28"/>
  <c r="M467" i="28"/>
  <c r="M545" i="28"/>
  <c r="M224" i="28"/>
  <c r="N433" i="28"/>
  <c r="L30" i="28"/>
  <c r="L302" i="28"/>
  <c r="L238" i="28"/>
  <c r="L174" i="28"/>
  <c r="L110" i="28"/>
  <c r="L46" i="28"/>
  <c r="L34" i="28"/>
  <c r="M869" i="28"/>
  <c r="M603" i="28"/>
  <c r="N630" i="28"/>
  <c r="L216" i="28"/>
  <c r="M254" i="28"/>
  <c r="M126" i="28"/>
  <c r="L554" i="28"/>
  <c r="N554" i="28"/>
  <c r="M554" i="28"/>
  <c r="L458" i="28"/>
  <c r="N458" i="28"/>
  <c r="N12" i="28"/>
  <c r="N8" i="28"/>
  <c r="L18" i="28"/>
  <c r="S511" i="28"/>
  <c r="Q376" i="28"/>
  <c r="T376" i="28"/>
  <c r="Q312" i="28"/>
  <c r="T312" i="28"/>
  <c r="Q926" i="28"/>
  <c r="T926" i="28"/>
  <c r="Q1001" i="28"/>
  <c r="T1001" i="28"/>
  <c r="Q889" i="28"/>
  <c r="T889" i="28"/>
  <c r="Q1002" i="28"/>
  <c r="T1002" i="28"/>
  <c r="Q970" i="28"/>
  <c r="T970" i="28"/>
  <c r="Q938" i="28"/>
  <c r="T938" i="28"/>
  <c r="Q906" i="28"/>
  <c r="T906" i="28"/>
  <c r="Q874" i="28"/>
  <c r="T874" i="28"/>
  <c r="Q842" i="28"/>
  <c r="T842" i="28"/>
  <c r="Q792" i="28"/>
  <c r="T792" i="28"/>
  <c r="Q822" i="28"/>
  <c r="T822" i="28"/>
  <c r="Q560" i="28"/>
  <c r="T560" i="28"/>
  <c r="Q336" i="28"/>
  <c r="T336" i="28"/>
  <c r="Q372" i="28"/>
  <c r="T372" i="28"/>
  <c r="Q485" i="28"/>
  <c r="T485" i="28"/>
  <c r="Q358" i="28"/>
  <c r="T358" i="28"/>
  <c r="Q644" i="28"/>
  <c r="T644" i="28"/>
  <c r="Q570" i="28"/>
  <c r="T570" i="28"/>
  <c r="S23" i="28"/>
  <c r="Q492" i="28"/>
  <c r="T492" i="28"/>
  <c r="Q715" i="28"/>
  <c r="T715" i="28"/>
  <c r="S541" i="28"/>
  <c r="Q410" i="28"/>
  <c r="T410" i="28"/>
  <c r="Q386" i="28"/>
  <c r="T386" i="28"/>
  <c r="Q308" i="28"/>
  <c r="T308" i="28"/>
  <c r="Q680" i="28"/>
  <c r="T680" i="28"/>
  <c r="Q795" i="28"/>
  <c r="T795" i="28"/>
  <c r="R366" i="28"/>
  <c r="Q35" i="28"/>
  <c r="T35" i="28"/>
  <c r="Q734" i="28"/>
  <c r="T734" i="28"/>
  <c r="Q859" i="28"/>
  <c r="T859" i="28"/>
  <c r="Q484" i="28"/>
  <c r="T484" i="28"/>
  <c r="S306" i="28"/>
  <c r="S356" i="28"/>
  <c r="S310" i="28"/>
  <c r="Q975" i="28"/>
  <c r="T975" i="28"/>
  <c r="Q847" i="28"/>
  <c r="T847" i="28"/>
  <c r="S579" i="28"/>
  <c r="Q364" i="28"/>
  <c r="T364" i="28"/>
  <c r="Q735" i="28"/>
  <c r="T735" i="28"/>
  <c r="Q712" i="28"/>
  <c r="T712" i="28"/>
  <c r="Q602" i="28"/>
  <c r="T602" i="28"/>
  <c r="S416" i="28"/>
  <c r="Q354" i="28"/>
  <c r="T354" i="28"/>
  <c r="Q645" i="28"/>
  <c r="T645" i="28"/>
  <c r="Q649" i="28"/>
  <c r="T649" i="28"/>
  <c r="Q584" i="28"/>
  <c r="T584" i="28"/>
  <c r="Q474" i="28"/>
  <c r="T474" i="28"/>
  <c r="R31" i="28"/>
  <c r="Q637" i="28"/>
  <c r="T637" i="28"/>
  <c r="Q597" i="28"/>
  <c r="T597" i="28"/>
  <c r="S338" i="28"/>
  <c r="S509" i="28"/>
  <c r="Q990" i="28"/>
  <c r="T990" i="28"/>
  <c r="Q688" i="28"/>
  <c r="T688" i="28"/>
  <c r="Q641" i="28"/>
  <c r="T641" i="28"/>
  <c r="Q544" i="28"/>
  <c r="T544" i="28"/>
  <c r="Q572" i="28"/>
  <c r="T572" i="28"/>
  <c r="Q461" i="28"/>
  <c r="T461" i="28"/>
  <c r="Q368" i="28"/>
  <c r="T368" i="28"/>
  <c r="Q418" i="28"/>
  <c r="T418" i="28"/>
  <c r="S428" i="28"/>
  <c r="S396" i="28"/>
  <c r="S27" i="28"/>
  <c r="R400" i="28"/>
  <c r="S324" i="28"/>
  <c r="Q836" i="28"/>
  <c r="T836" i="28"/>
  <c r="L675" i="28"/>
  <c r="M675" i="28"/>
  <c r="R789" i="28"/>
  <c r="R773" i="28"/>
  <c r="R757" i="28"/>
  <c r="R741" i="28"/>
  <c r="R725" i="28"/>
  <c r="R709" i="28"/>
  <c r="R693" i="28"/>
  <c r="R677" i="28"/>
  <c r="R661" i="28"/>
  <c r="Q751" i="28"/>
  <c r="T751" i="28"/>
  <c r="M605" i="28"/>
  <c r="L605" i="28"/>
  <c r="Q752" i="28"/>
  <c r="T752" i="28"/>
  <c r="N675" i="28"/>
  <c r="L534" i="28"/>
  <c r="M534" i="28"/>
  <c r="R627" i="28"/>
  <c r="L638" i="28"/>
  <c r="M638" i="28"/>
  <c r="N573" i="28"/>
  <c r="L573" i="28"/>
  <c r="L537" i="28"/>
  <c r="N537" i="28"/>
  <c r="Q642" i="28"/>
  <c r="T642" i="28"/>
  <c r="L589" i="28"/>
  <c r="M589" i="28"/>
  <c r="N577" i="28"/>
  <c r="L577" i="28"/>
  <c r="N561" i="28"/>
  <c r="L561" i="28"/>
  <c r="Q264" i="28"/>
  <c r="T264" i="28"/>
  <c r="Q616" i="28"/>
  <c r="T616" i="28"/>
  <c r="L546" i="28"/>
  <c r="M546" i="28"/>
  <c r="L531" i="28"/>
  <c r="N531" i="28"/>
  <c r="L496" i="28"/>
  <c r="M496" i="28"/>
  <c r="L522" i="28"/>
  <c r="M522" i="28"/>
  <c r="S328" i="28"/>
  <c r="Q282" i="28"/>
  <c r="T282" i="28"/>
  <c r="Q250" i="28"/>
  <c r="T250" i="28"/>
  <c r="Q218" i="28"/>
  <c r="T218" i="28"/>
  <c r="Q186" i="28"/>
  <c r="T186" i="28"/>
  <c r="Q154" i="28"/>
  <c r="T154" i="28"/>
  <c r="Q122" i="28"/>
  <c r="T122" i="28"/>
  <c r="Q90" i="28"/>
  <c r="T90" i="28"/>
  <c r="Q58" i="28"/>
  <c r="T58" i="28"/>
  <c r="Q574" i="28"/>
  <c r="T574" i="28"/>
  <c r="S398" i="28"/>
  <c r="L13" i="28"/>
  <c r="M13" i="28"/>
  <c r="L419" i="28"/>
  <c r="M419" i="28"/>
  <c r="M403" i="28"/>
  <c r="L403" i="28"/>
  <c r="M387" i="28"/>
  <c r="L387" i="28"/>
  <c r="M371" i="28"/>
  <c r="L371" i="28"/>
  <c r="M355" i="28"/>
  <c r="L355" i="28"/>
  <c r="M339" i="28"/>
  <c r="L339" i="28"/>
  <c r="M323" i="28"/>
  <c r="L323" i="28"/>
  <c r="M307" i="28"/>
  <c r="L307" i="28"/>
  <c r="M289" i="28"/>
  <c r="L289" i="28"/>
  <c r="M273" i="28"/>
  <c r="L273" i="28"/>
  <c r="M257" i="28"/>
  <c r="L257" i="28"/>
  <c r="M241" i="28"/>
  <c r="L241" i="28"/>
  <c r="M225" i="28"/>
  <c r="L225" i="28"/>
  <c r="M209" i="28"/>
  <c r="L209" i="28"/>
  <c r="M193" i="28"/>
  <c r="L193" i="28"/>
  <c r="M177" i="28"/>
  <c r="L177" i="28"/>
  <c r="M161" i="28"/>
  <c r="L161" i="28"/>
  <c r="M145" i="28"/>
  <c r="L145" i="28"/>
  <c r="M129" i="28"/>
  <c r="L129" i="28"/>
  <c r="M113" i="28"/>
  <c r="L113" i="28"/>
  <c r="M97" i="28"/>
  <c r="L97" i="28"/>
  <c r="M81" i="28"/>
  <c r="L81" i="28"/>
  <c r="M65" i="28"/>
  <c r="L65" i="28"/>
  <c r="M49" i="28"/>
  <c r="L49" i="28"/>
  <c r="L934" i="28"/>
  <c r="M934" i="28"/>
  <c r="N894" i="28"/>
  <c r="N830" i="28"/>
  <c r="R949" i="28"/>
  <c r="M865" i="28"/>
  <c r="L865" i="28"/>
  <c r="L774" i="28"/>
  <c r="M774" i="28"/>
  <c r="M719" i="28"/>
  <c r="L719" i="28"/>
  <c r="N953" i="28"/>
  <c r="N921" i="28"/>
  <c r="N857" i="28"/>
  <c r="M679" i="28"/>
  <c r="L679" i="28"/>
  <c r="Q1004" i="28"/>
  <c r="T1004" i="28"/>
  <c r="Q972" i="28"/>
  <c r="T972" i="28"/>
  <c r="Q940" i="28"/>
  <c r="T940" i="28"/>
  <c r="Q908" i="28"/>
  <c r="T908" i="28"/>
  <c r="Q876" i="28"/>
  <c r="T876" i="28"/>
  <c r="Q844" i="28"/>
  <c r="T844" i="28"/>
  <c r="R809" i="28"/>
  <c r="L731" i="28"/>
  <c r="M731" i="28"/>
  <c r="L620" i="28"/>
  <c r="M620" i="28"/>
  <c r="L794" i="28"/>
  <c r="M794" i="28"/>
  <c r="L762" i="28"/>
  <c r="M762" i="28"/>
  <c r="L730" i="28"/>
  <c r="M730" i="28"/>
  <c r="L698" i="28"/>
  <c r="M698" i="28"/>
  <c r="L666" i="28"/>
  <c r="M666" i="28"/>
  <c r="L804" i="28"/>
  <c r="M804" i="28"/>
  <c r="Q727" i="28"/>
  <c r="T727" i="28"/>
  <c r="R635" i="28"/>
  <c r="Q763" i="28"/>
  <c r="T763" i="28"/>
  <c r="Q710" i="28"/>
  <c r="T710" i="28"/>
  <c r="R595" i="28"/>
  <c r="L646" i="28"/>
  <c r="M646" i="28"/>
  <c r="Q614" i="28"/>
  <c r="T614" i="28"/>
  <c r="N581" i="28"/>
  <c r="L581" i="28"/>
  <c r="L539" i="28"/>
  <c r="N539" i="28"/>
  <c r="Q621" i="28"/>
  <c r="T621" i="28"/>
  <c r="S569" i="28"/>
  <c r="N583" i="28"/>
  <c r="L583" i="28"/>
  <c r="S567" i="28"/>
  <c r="L536" i="28"/>
  <c r="M536" i="28"/>
  <c r="L504" i="28"/>
  <c r="M504" i="28"/>
  <c r="L476" i="28"/>
  <c r="M476" i="28"/>
  <c r="N505" i="28"/>
  <c r="L505" i="28"/>
  <c r="M473" i="28"/>
  <c r="L473" i="28"/>
  <c r="M336" i="28"/>
  <c r="N519" i="28"/>
  <c r="L519" i="28"/>
  <c r="M248" i="28"/>
  <c r="M376" i="28"/>
  <c r="M284" i="28"/>
  <c r="M252" i="28"/>
  <c r="M220" i="28"/>
  <c r="M188" i="28"/>
  <c r="M156" i="28"/>
  <c r="M124" i="28"/>
  <c r="M92" i="28"/>
  <c r="M60" i="28"/>
  <c r="M200" i="28"/>
  <c r="M168" i="28"/>
  <c r="M136" i="28"/>
  <c r="M104" i="28"/>
  <c r="M72" i="28"/>
  <c r="M40" i="28"/>
  <c r="M402" i="28"/>
  <c r="M322" i="28"/>
  <c r="N534" i="28"/>
  <c r="M282" i="28"/>
  <c r="M250" i="28"/>
  <c r="M218" i="28"/>
  <c r="M186" i="28"/>
  <c r="M154" i="28"/>
  <c r="M122" i="28"/>
  <c r="M90" i="28"/>
  <c r="M58" i="28"/>
  <c r="Q518" i="28"/>
  <c r="T518" i="28"/>
  <c r="L470" i="28"/>
  <c r="M470" i="28"/>
  <c r="M358" i="28"/>
  <c r="T33" i="28"/>
  <c r="Q33" i="28"/>
  <c r="L942" i="28"/>
  <c r="M942" i="28"/>
  <c r="L878" i="28"/>
  <c r="M878" i="28"/>
  <c r="M799" i="28"/>
  <c r="L799" i="28"/>
  <c r="R893" i="28"/>
  <c r="L742" i="28"/>
  <c r="M742" i="28"/>
  <c r="N717" i="28"/>
  <c r="M955" i="28"/>
  <c r="L955" i="28"/>
  <c r="M891" i="28"/>
  <c r="L891" i="28"/>
  <c r="M775" i="28"/>
  <c r="L775" i="28"/>
  <c r="N955" i="28"/>
  <c r="L904" i="28"/>
  <c r="M904" i="28"/>
  <c r="L802" i="28"/>
  <c r="M802" i="28"/>
  <c r="Q967" i="28"/>
  <c r="T967" i="28"/>
  <c r="Q871" i="28"/>
  <c r="T871" i="28"/>
  <c r="L755" i="28"/>
  <c r="M755" i="28"/>
  <c r="L601" i="28"/>
  <c r="L811" i="28"/>
  <c r="M811" i="28"/>
  <c r="Q738" i="28"/>
  <c r="T738" i="28"/>
  <c r="L812" i="28"/>
  <c r="M812" i="28"/>
  <c r="L538" i="28"/>
  <c r="M538" i="28"/>
  <c r="Q800" i="28"/>
  <c r="T800" i="28"/>
  <c r="Q723" i="28"/>
  <c r="T723" i="28"/>
  <c r="R619" i="28"/>
  <c r="Q654" i="28"/>
  <c r="T654" i="28"/>
  <c r="Q622" i="28"/>
  <c r="T622" i="28"/>
  <c r="L552" i="28"/>
  <c r="M552" i="28"/>
  <c r="L507" i="28"/>
  <c r="N507" i="28"/>
  <c r="N626" i="28"/>
  <c r="L551" i="28"/>
  <c r="N551" i="28"/>
  <c r="N533" i="28"/>
  <c r="L533" i="28"/>
  <c r="N501" i="28"/>
  <c r="L501" i="28"/>
  <c r="T452" i="28"/>
  <c r="Q452" i="28"/>
  <c r="N513" i="28"/>
  <c r="L513" i="28"/>
  <c r="L472" i="28"/>
  <c r="M472" i="28"/>
  <c r="M26" i="28"/>
  <c r="Q550" i="28"/>
  <c r="T550" i="28"/>
  <c r="Q494" i="28"/>
  <c r="T494" i="28"/>
  <c r="Q294" i="28"/>
  <c r="T294" i="28"/>
  <c r="Q262" i="28"/>
  <c r="T262" i="28"/>
  <c r="Q230" i="28"/>
  <c r="T230" i="28"/>
  <c r="Q198" i="28"/>
  <c r="T198" i="28"/>
  <c r="Q166" i="28"/>
  <c r="T166" i="28"/>
  <c r="Q134" i="28"/>
  <c r="T134" i="28"/>
  <c r="Q102" i="28"/>
  <c r="T102" i="28"/>
  <c r="Q70" i="28"/>
  <c r="T70" i="28"/>
  <c r="Q38" i="28"/>
  <c r="T38" i="28"/>
  <c r="N538" i="28"/>
  <c r="R445" i="28"/>
  <c r="T423" i="28"/>
  <c r="Q423" i="28"/>
  <c r="T391" i="28"/>
  <c r="Q391" i="28"/>
  <c r="T359" i="28"/>
  <c r="Q359" i="28"/>
  <c r="T327" i="28"/>
  <c r="Q327" i="28"/>
  <c r="T293" i="28"/>
  <c r="Q293" i="28"/>
  <c r="T261" i="28"/>
  <c r="Q261" i="28"/>
  <c r="T229" i="28"/>
  <c r="Q229" i="28"/>
  <c r="T197" i="28"/>
  <c r="Q197" i="28"/>
  <c r="T181" i="28"/>
  <c r="Q181" i="28"/>
  <c r="T165" i="28"/>
  <c r="Q165" i="28"/>
  <c r="T149" i="28"/>
  <c r="Q149" i="28"/>
  <c r="T133" i="28"/>
  <c r="Q133" i="28"/>
  <c r="T117" i="28"/>
  <c r="Q117" i="28"/>
  <c r="T101" i="28"/>
  <c r="Q101" i="28"/>
  <c r="T85" i="28"/>
  <c r="Q85" i="28"/>
  <c r="T69" i="28"/>
  <c r="Q69" i="28"/>
  <c r="T53" i="28"/>
  <c r="Q53" i="28"/>
  <c r="T37" i="28"/>
  <c r="Q37" i="28"/>
  <c r="Q974" i="28"/>
  <c r="T974" i="28"/>
  <c r="Q846" i="28"/>
  <c r="T846" i="28"/>
  <c r="R989" i="28"/>
  <c r="R837" i="28"/>
  <c r="N693" i="28"/>
  <c r="M943" i="28"/>
  <c r="L943" i="28"/>
  <c r="N773" i="28"/>
  <c r="Q915" i="28"/>
  <c r="T915" i="28"/>
  <c r="Q851" i="28"/>
  <c r="T851" i="28"/>
  <c r="M807" i="28"/>
  <c r="L807" i="28"/>
  <c r="L956" i="28"/>
  <c r="M956" i="28"/>
  <c r="Q879" i="28"/>
  <c r="T879" i="28"/>
  <c r="L828" i="28"/>
  <c r="M828" i="28"/>
  <c r="N802" i="28"/>
  <c r="M683" i="28"/>
  <c r="L683" i="28"/>
  <c r="N620" i="28"/>
  <c r="N949" i="28"/>
  <c r="N917" i="28"/>
  <c r="N885" i="28"/>
  <c r="Q810" i="28"/>
  <c r="T810" i="28"/>
  <c r="Q820" i="28"/>
  <c r="T820" i="28"/>
  <c r="L788" i="28"/>
  <c r="M788" i="28"/>
  <c r="N719" i="28"/>
  <c r="Q663" i="28"/>
  <c r="T663" i="28"/>
  <c r="N811" i="28"/>
  <c r="S571" i="28"/>
  <c r="L606" i="28"/>
  <c r="M606" i="28"/>
  <c r="Q618" i="28"/>
  <c r="T618" i="28"/>
  <c r="Q656" i="28"/>
  <c r="T656" i="28"/>
  <c r="N627" i="28"/>
  <c r="S575" i="28"/>
  <c r="N416" i="28"/>
  <c r="L488" i="28"/>
  <c r="M488" i="28"/>
  <c r="L535" i="28"/>
  <c r="N535" i="28"/>
  <c r="L503" i="28"/>
  <c r="N503" i="28"/>
  <c r="N402" i="28"/>
  <c r="N322" i="28"/>
  <c r="N23" i="28"/>
  <c r="N504" i="28"/>
  <c r="N340" i="28"/>
  <c r="N488" i="28"/>
  <c r="N439" i="28"/>
  <c r="R430" i="28"/>
  <c r="N326" i="28"/>
  <c r="M35" i="28"/>
  <c r="L421" i="28"/>
  <c r="M421" i="28"/>
  <c r="L405" i="28"/>
  <c r="M405" i="28"/>
  <c r="L389" i="28"/>
  <c r="M389" i="28"/>
  <c r="M373" i="28"/>
  <c r="L373" i="28"/>
  <c r="M357" i="28"/>
  <c r="L357" i="28"/>
  <c r="M341" i="28"/>
  <c r="L341" i="28"/>
  <c r="M325" i="28"/>
  <c r="L325" i="28"/>
  <c r="M309" i="28"/>
  <c r="L309" i="28"/>
  <c r="M295" i="28"/>
  <c r="L295" i="28"/>
  <c r="M279" i="28"/>
  <c r="L279" i="28"/>
  <c r="M263" i="28"/>
  <c r="L263" i="28"/>
  <c r="M247" i="28"/>
  <c r="L247" i="28"/>
  <c r="M231" i="28"/>
  <c r="L231" i="28"/>
  <c r="M215" i="28"/>
  <c r="L215" i="28"/>
  <c r="M199" i="28"/>
  <c r="L199" i="28"/>
  <c r="M183" i="28"/>
  <c r="L183" i="28"/>
  <c r="M167" i="28"/>
  <c r="L167" i="28"/>
  <c r="M151" i="28"/>
  <c r="L151" i="28"/>
  <c r="M135" i="28"/>
  <c r="L135" i="28"/>
  <c r="M119" i="28"/>
  <c r="L119" i="28"/>
  <c r="M103" i="28"/>
  <c r="L103" i="28"/>
  <c r="M87" i="28"/>
  <c r="L87" i="28"/>
  <c r="M71" i="28"/>
  <c r="L71" i="28"/>
  <c r="M55" i="28"/>
  <c r="L55" i="28"/>
  <c r="M39" i="28"/>
  <c r="L39" i="28"/>
  <c r="Q9" i="28"/>
  <c r="T9" i="28"/>
  <c r="R703" i="28"/>
  <c r="R819" i="28"/>
  <c r="U998" i="30"/>
  <c r="U969" i="30"/>
  <c r="U170" i="30"/>
  <c r="T499" i="30"/>
  <c r="U963" i="30"/>
  <c r="T691" i="30"/>
  <c r="U985" i="30"/>
  <c r="T523" i="30"/>
  <c r="U875" i="30"/>
  <c r="U772" i="30"/>
  <c r="T667" i="30"/>
  <c r="T565" i="30"/>
  <c r="U973" i="30"/>
  <c r="U927" i="30"/>
  <c r="U850" i="30"/>
  <c r="T739" i="30"/>
  <c r="T637" i="30"/>
  <c r="U450" i="30"/>
  <c r="T958" i="30"/>
  <c r="T834" i="30"/>
  <c r="U726" i="30"/>
  <c r="U628" i="30"/>
  <c r="U446" i="30"/>
  <c r="U532" i="30"/>
  <c r="U470" i="30"/>
  <c r="T400" i="30"/>
  <c r="T336" i="30"/>
  <c r="U897" i="30"/>
  <c r="U865" i="30"/>
  <c r="T830" i="30"/>
  <c r="T766" i="30"/>
  <c r="T702" i="30"/>
  <c r="T638" i="30"/>
  <c r="T574" i="30"/>
  <c r="T510" i="30"/>
  <c r="T460" i="30"/>
  <c r="T992" i="30"/>
  <c r="T960" i="30"/>
  <c r="T928" i="30"/>
  <c r="T896" i="30"/>
  <c r="T864" i="30"/>
  <c r="U826" i="30"/>
  <c r="T785" i="30"/>
  <c r="U744" i="30"/>
  <c r="U698" i="30"/>
  <c r="T657" i="30"/>
  <c r="U616" i="30"/>
  <c r="U570" i="30"/>
  <c r="T529" i="30"/>
  <c r="U474" i="30"/>
  <c r="U454" i="30"/>
  <c r="T395" i="30"/>
  <c r="T331" i="30"/>
  <c r="U121" i="30"/>
  <c r="T979" i="30"/>
  <c r="T947" i="30"/>
  <c r="T915" i="30"/>
  <c r="T883" i="30"/>
  <c r="T851" i="30"/>
  <c r="U795" i="30"/>
  <c r="U731" i="30"/>
  <c r="U667" i="30"/>
  <c r="U603" i="30"/>
  <c r="U539" i="30"/>
  <c r="T323" i="30"/>
  <c r="U182" i="30"/>
  <c r="U405" i="30"/>
  <c r="U341" i="30"/>
  <c r="U296" i="30"/>
  <c r="T226" i="30"/>
  <c r="U817" i="30"/>
  <c r="U785" i="30"/>
  <c r="U753" i="30"/>
  <c r="U721" i="30"/>
  <c r="U689" i="30"/>
  <c r="U657" i="30"/>
  <c r="U625" i="30"/>
  <c r="U593" i="30"/>
  <c r="U561" i="30"/>
  <c r="U529" i="30"/>
  <c r="U497" i="30"/>
  <c r="T465" i="30"/>
  <c r="T433" i="30"/>
  <c r="T401" i="30"/>
  <c r="T369" i="30"/>
  <c r="T337" i="30"/>
  <c r="T281" i="30"/>
  <c r="T263" i="30"/>
  <c r="U222" i="30"/>
  <c r="T138" i="30"/>
  <c r="U302" i="30"/>
  <c r="T214" i="30"/>
  <c r="U201" i="30"/>
  <c r="U169" i="30"/>
  <c r="U123" i="30"/>
  <c r="T486" i="30"/>
  <c r="T454" i="30"/>
  <c r="T422" i="30"/>
  <c r="T390" i="30"/>
  <c r="T358" i="30"/>
  <c r="T326" i="30"/>
  <c r="T294" i="30"/>
  <c r="T261" i="30"/>
  <c r="T229" i="30"/>
  <c r="T197" i="30"/>
  <c r="T165" i="30"/>
  <c r="T107" i="30"/>
  <c r="U117" i="30"/>
  <c r="U260" i="30"/>
  <c r="U228" i="30"/>
  <c r="U196" i="30"/>
  <c r="U164" i="30"/>
  <c r="T112" i="30"/>
  <c r="U89" i="30"/>
  <c r="T12" i="30"/>
  <c r="U108" i="30"/>
  <c r="U44" i="30"/>
  <c r="U98" i="30"/>
  <c r="U60" i="30"/>
  <c r="U70" i="30"/>
  <c r="U25" i="30"/>
  <c r="T48" i="30"/>
  <c r="U38" i="30"/>
  <c r="U6" i="30"/>
  <c r="U974" i="30"/>
  <c r="U990" i="30"/>
  <c r="U962" i="30"/>
  <c r="U159" i="30"/>
  <c r="T498" i="30"/>
  <c r="U955" i="30"/>
  <c r="T659" i="30"/>
  <c r="U983" i="30"/>
  <c r="T522" i="30"/>
  <c r="U870" i="30"/>
  <c r="T763" i="30"/>
  <c r="T661" i="30"/>
  <c r="T562" i="30"/>
  <c r="U967" i="30"/>
  <c r="U926" i="30"/>
  <c r="T835" i="30"/>
  <c r="T733" i="30"/>
  <c r="T634" i="30"/>
  <c r="U434" i="30"/>
  <c r="T950" i="30"/>
  <c r="U822" i="30"/>
  <c r="U724" i="30"/>
  <c r="T619" i="30"/>
  <c r="U430" i="30"/>
  <c r="U526" i="30"/>
  <c r="U462" i="30"/>
  <c r="T396" i="30"/>
  <c r="T332" i="30"/>
  <c r="T894" i="30"/>
  <c r="T862" i="30"/>
  <c r="T823" i="30"/>
  <c r="T759" i="30"/>
  <c r="T695" i="30"/>
  <c r="T631" i="30"/>
  <c r="T567" i="30"/>
  <c r="T503" i="30"/>
  <c r="U458" i="30"/>
  <c r="T989" i="30"/>
  <c r="T957" i="30"/>
  <c r="T925" i="30"/>
  <c r="T893" i="30"/>
  <c r="T861" i="30"/>
  <c r="T825" i="30"/>
  <c r="U784" i="30"/>
  <c r="U738" i="30"/>
  <c r="T697" i="30"/>
  <c r="U656" i="30"/>
  <c r="U610" i="30"/>
  <c r="T569" i="30"/>
  <c r="U528" i="30"/>
  <c r="U466" i="30"/>
  <c r="U453" i="30"/>
  <c r="T391" i="30"/>
  <c r="T325" i="30"/>
  <c r="U113" i="30"/>
  <c r="U976" i="30"/>
  <c r="U944" i="30"/>
  <c r="U912" i="30"/>
  <c r="U880" i="30"/>
  <c r="U848" i="30"/>
  <c r="U791" i="30"/>
  <c r="U727" i="30"/>
  <c r="U663" i="30"/>
  <c r="U599" i="30"/>
  <c r="U535" i="30"/>
  <c r="U317" i="30"/>
  <c r="U155" i="30"/>
  <c r="U401" i="30"/>
  <c r="U337" i="30"/>
  <c r="T295" i="30"/>
  <c r="U218" i="30"/>
  <c r="T816" i="30"/>
  <c r="T784" i="30"/>
  <c r="T752" i="30"/>
  <c r="T720" i="30"/>
  <c r="T688" i="30"/>
  <c r="T656" i="30"/>
  <c r="T624" i="30"/>
  <c r="T592" i="30"/>
  <c r="T560" i="30"/>
  <c r="T528" i="30"/>
  <c r="T496" i="30"/>
  <c r="U464" i="30"/>
  <c r="U432" i="30"/>
  <c r="U400" i="30"/>
  <c r="U368" i="30"/>
  <c r="U336" i="30"/>
  <c r="T280" i="30"/>
  <c r="U262" i="30"/>
  <c r="U221" i="30"/>
  <c r="T134" i="30"/>
  <c r="U298" i="30"/>
  <c r="T206" i="30"/>
  <c r="T198" i="30"/>
  <c r="T166" i="30"/>
  <c r="U115" i="30"/>
  <c r="U483" i="30"/>
  <c r="U451" i="30"/>
  <c r="U419" i="30"/>
  <c r="U387" i="30"/>
  <c r="U355" i="30"/>
  <c r="U323" i="30"/>
  <c r="U291" i="30"/>
  <c r="T260" i="30"/>
  <c r="T228" i="30"/>
  <c r="T196" i="30"/>
  <c r="T164" i="30"/>
  <c r="T99" i="30"/>
  <c r="U111" i="30"/>
  <c r="T259" i="30"/>
  <c r="T227" i="30"/>
  <c r="T195" i="30"/>
  <c r="T163" i="30"/>
  <c r="T111" i="30"/>
  <c r="U85" i="30"/>
  <c r="T148" i="30"/>
  <c r="U104" i="30"/>
  <c r="T24" i="30"/>
  <c r="T97" i="30"/>
  <c r="U56" i="30"/>
  <c r="T69" i="30"/>
  <c r="U21" i="30"/>
  <c r="U45" i="30"/>
  <c r="T37" i="30"/>
  <c r="T5" i="30"/>
  <c r="U970" i="30"/>
  <c r="U982" i="30"/>
  <c r="U953" i="30"/>
  <c r="U975" i="30"/>
  <c r="T483" i="30"/>
  <c r="U947" i="30"/>
  <c r="T627" i="30"/>
  <c r="U977" i="30"/>
  <c r="U426" i="30"/>
  <c r="U859" i="30"/>
  <c r="T757" i="30"/>
  <c r="T658" i="30"/>
  <c r="U550" i="30"/>
  <c r="U966" i="30"/>
  <c r="U925" i="30"/>
  <c r="T829" i="30"/>
  <c r="T730" i="30"/>
  <c r="U622" i="30"/>
  <c r="U418" i="30"/>
  <c r="T942" i="30"/>
  <c r="U820" i="30"/>
  <c r="T715" i="30"/>
  <c r="T613" i="30"/>
  <c r="U414" i="30"/>
  <c r="T525" i="30"/>
  <c r="U457" i="30"/>
  <c r="T392" i="30"/>
  <c r="T324" i="30"/>
  <c r="U893" i="30"/>
  <c r="U861" i="30"/>
  <c r="T822" i="30"/>
  <c r="T758" i="30"/>
  <c r="T694" i="30"/>
  <c r="T630" i="30"/>
  <c r="T566" i="30"/>
  <c r="T502" i="30"/>
  <c r="U325" i="30"/>
  <c r="T988" i="30"/>
  <c r="T956" i="30"/>
  <c r="T924" i="30"/>
  <c r="T892" i="30"/>
  <c r="T860" i="30"/>
  <c r="U824" i="30"/>
  <c r="U778" i="30"/>
  <c r="T737" i="30"/>
  <c r="U696" i="30"/>
  <c r="U650" i="30"/>
  <c r="T609" i="30"/>
  <c r="U568" i="30"/>
  <c r="U522" i="30"/>
  <c r="T317" i="30"/>
  <c r="T451" i="30"/>
  <c r="T387" i="30"/>
  <c r="U316" i="30"/>
  <c r="T106" i="30"/>
  <c r="T975" i="30"/>
  <c r="T943" i="30"/>
  <c r="T911" i="30"/>
  <c r="T879" i="30"/>
  <c r="T847" i="30"/>
  <c r="U787" i="30"/>
  <c r="U723" i="30"/>
  <c r="U659" i="30"/>
  <c r="U595" i="30"/>
  <c r="U531" i="30"/>
  <c r="T316" i="30"/>
  <c r="U134" i="30"/>
  <c r="U397" i="30"/>
  <c r="U333" i="30"/>
  <c r="U289" i="30"/>
  <c r="U217" i="30"/>
  <c r="U813" i="30"/>
  <c r="U781" i="30"/>
  <c r="U749" i="30"/>
  <c r="U717" i="30"/>
  <c r="U685" i="30"/>
  <c r="U653" i="30"/>
  <c r="U621" i="30"/>
  <c r="U589" i="30"/>
  <c r="U557" i="30"/>
  <c r="U525" i="30"/>
  <c r="T493" i="30"/>
  <c r="T461" i="30"/>
  <c r="T429" i="30"/>
  <c r="T397" i="30"/>
  <c r="T365" i="30"/>
  <c r="T333" i="30"/>
  <c r="T273" i="30"/>
  <c r="U261" i="30"/>
  <c r="U215" i="30"/>
  <c r="T130" i="30"/>
  <c r="U294" i="30"/>
  <c r="U195" i="30"/>
  <c r="U197" i="30"/>
  <c r="U165" i="30"/>
  <c r="U107" i="30"/>
  <c r="T482" i="30"/>
  <c r="T450" i="30"/>
  <c r="T418" i="30"/>
  <c r="T386" i="30"/>
  <c r="T354" i="30"/>
  <c r="T322" i="30"/>
  <c r="T290" i="30"/>
  <c r="T257" i="30"/>
  <c r="T225" i="30"/>
  <c r="T193" i="30"/>
  <c r="T161" i="30"/>
  <c r="T86" i="30"/>
  <c r="T110" i="30"/>
  <c r="U256" i="30"/>
  <c r="U224" i="30"/>
  <c r="U192" i="30"/>
  <c r="U160" i="30"/>
  <c r="T104" i="30"/>
  <c r="U81" i="30"/>
  <c r="U145" i="30"/>
  <c r="U100" i="30"/>
  <c r="U126" i="30"/>
  <c r="U94" i="30"/>
  <c r="U55" i="30"/>
  <c r="U66" i="30"/>
  <c r="U17" i="30"/>
  <c r="U41" i="30"/>
  <c r="U34" i="30"/>
  <c r="U27" i="30"/>
  <c r="U734" i="30"/>
  <c r="T682" i="30"/>
  <c r="U914" i="30"/>
  <c r="T621" i="30"/>
  <c r="U995" i="30"/>
  <c r="U907" i="30"/>
  <c r="T507" i="30"/>
  <c r="U828" i="30"/>
  <c r="T946" i="30"/>
  <c r="T827" i="30"/>
  <c r="T725" i="30"/>
  <c r="T626" i="30"/>
  <c r="U422" i="30"/>
  <c r="U951" i="30"/>
  <c r="U910" i="30"/>
  <c r="T797" i="30"/>
  <c r="T698" i="30"/>
  <c r="U590" i="30"/>
  <c r="U338" i="30"/>
  <c r="U899" i="30"/>
  <c r="U788" i="30"/>
  <c r="T683" i="30"/>
  <c r="T581" i="30"/>
  <c r="U334" i="30"/>
  <c r="U510" i="30"/>
  <c r="T436" i="30"/>
  <c r="T372" i="30"/>
  <c r="U219" i="30"/>
  <c r="T882" i="30"/>
  <c r="T850" i="30"/>
  <c r="T799" i="30"/>
  <c r="T735" i="30"/>
  <c r="T671" i="30"/>
  <c r="T607" i="30"/>
  <c r="T543" i="30"/>
  <c r="T484" i="30"/>
  <c r="U211" i="30"/>
  <c r="T977" i="30"/>
  <c r="T945" i="30"/>
  <c r="T913" i="30"/>
  <c r="T881" i="30"/>
  <c r="T849" i="30"/>
  <c r="T809" i="30"/>
  <c r="U768" i="30"/>
  <c r="U722" i="30"/>
  <c r="T681" i="30"/>
  <c r="U640" i="30"/>
  <c r="U594" i="30"/>
  <c r="T553" i="30"/>
  <c r="U512" i="30"/>
  <c r="U264" i="30"/>
  <c r="T431" i="30"/>
  <c r="T367" i="30"/>
  <c r="T277" i="30"/>
  <c r="U996" i="30"/>
  <c r="U964" i="30"/>
  <c r="U932" i="30"/>
  <c r="U900" i="30"/>
  <c r="U868" i="30"/>
  <c r="U831" i="30"/>
  <c r="U767" i="30"/>
  <c r="U703" i="30"/>
  <c r="U639" i="30"/>
  <c r="U575" i="30"/>
  <c r="U511" i="30"/>
  <c r="U285" i="30"/>
  <c r="U441" i="30"/>
  <c r="U377" i="30"/>
  <c r="U320" i="30"/>
  <c r="T279" i="30"/>
  <c r="T836" i="30"/>
  <c r="T804" i="30"/>
  <c r="T772" i="30"/>
  <c r="T740" i="30"/>
  <c r="T708" i="30"/>
  <c r="T676" i="30"/>
  <c r="T644" i="30"/>
  <c r="T612" i="30"/>
  <c r="T580" i="30"/>
  <c r="T548" i="30"/>
  <c r="T516" i="30"/>
  <c r="U484" i="30"/>
  <c r="U452" i="30"/>
  <c r="U420" i="30"/>
  <c r="U388" i="30"/>
  <c r="U356" i="30"/>
  <c r="T320" i="30"/>
  <c r="U235" i="30"/>
  <c r="U246" i="30"/>
  <c r="U199" i="30"/>
  <c r="T88" i="30"/>
  <c r="U274" i="30"/>
  <c r="U158" i="30"/>
  <c r="T186" i="30"/>
  <c r="T154" i="30"/>
  <c r="U71" i="30"/>
  <c r="U471" i="30"/>
  <c r="U439" i="30"/>
  <c r="U407" i="30"/>
  <c r="U375" i="30"/>
  <c r="U343" i="30"/>
  <c r="U311" i="30"/>
  <c r="U279" i="30"/>
  <c r="T248" i="30"/>
  <c r="T216" i="30"/>
  <c r="T184" i="30"/>
  <c r="T152" i="30"/>
  <c r="U140" i="30"/>
  <c r="U95" i="30"/>
  <c r="T247" i="30"/>
  <c r="T215" i="30"/>
  <c r="T183" i="30"/>
  <c r="T151" i="30"/>
  <c r="T83" i="30"/>
  <c r="U65" i="30"/>
  <c r="T136" i="30"/>
  <c r="U80" i="30"/>
  <c r="T117" i="30"/>
  <c r="T85" i="30"/>
  <c r="T43" i="30"/>
  <c r="T57" i="30"/>
  <c r="U39" i="30"/>
  <c r="U24" i="30"/>
  <c r="T25" i="30"/>
  <c r="T18" i="30"/>
  <c r="U410" i="30"/>
  <c r="R825" i="28"/>
  <c r="R963" i="28"/>
  <c r="R542" i="28"/>
  <c r="S453" i="28"/>
  <c r="S463" i="28"/>
  <c r="S767" i="28"/>
  <c r="S744" i="28"/>
  <c r="S600" i="28"/>
  <c r="R520" i="28"/>
  <c r="L670" i="28"/>
  <c r="M670" i="28"/>
  <c r="L962" i="28"/>
  <c r="M962" i="28"/>
  <c r="L898" i="28"/>
  <c r="M898" i="28"/>
  <c r="L834" i="28"/>
  <c r="M834" i="28"/>
  <c r="Q888" i="28"/>
  <c r="T888" i="28"/>
  <c r="R801" i="28"/>
  <c r="S870" i="28"/>
  <c r="N733" i="28"/>
  <c r="M949" i="28"/>
  <c r="M897" i="28"/>
  <c r="L897" i="28"/>
  <c r="R853" i="28"/>
  <c r="N757" i="28"/>
  <c r="L800" i="28"/>
  <c r="M800" i="28"/>
  <c r="L672" i="28"/>
  <c r="M672" i="28"/>
  <c r="Q977" i="28"/>
  <c r="T977" i="28"/>
  <c r="L760" i="28"/>
  <c r="M760" i="28"/>
  <c r="Q899" i="28"/>
  <c r="T899" i="28"/>
  <c r="R761" i="28"/>
  <c r="R697" i="28"/>
  <c r="Q895" i="28"/>
  <c r="T895" i="28"/>
  <c r="Q863" i="28"/>
  <c r="T863" i="28"/>
  <c r="M809" i="28"/>
  <c r="M699" i="28"/>
  <c r="L699" i="28"/>
  <c r="N994" i="28"/>
  <c r="N962" i="28"/>
  <c r="N930" i="28"/>
  <c r="N898" i="28"/>
  <c r="N866" i="28"/>
  <c r="N845" i="28"/>
  <c r="N821" i="28"/>
  <c r="L786" i="28"/>
  <c r="M786" i="28"/>
  <c r="L754" i="28"/>
  <c r="M754" i="28"/>
  <c r="L722" i="28"/>
  <c r="M722" i="28"/>
  <c r="L690" i="28"/>
  <c r="M690" i="28"/>
  <c r="N804" i="28"/>
  <c r="L772" i="28"/>
  <c r="M772" i="28"/>
  <c r="L716" i="28"/>
  <c r="M716" i="28"/>
  <c r="L692" i="28"/>
  <c r="M692" i="28"/>
  <c r="L660" i="28"/>
  <c r="M660" i="28"/>
  <c r="M635" i="28"/>
  <c r="N699" i="28"/>
  <c r="L608" i="28"/>
  <c r="M608" i="28"/>
  <c r="Q777" i="28"/>
  <c r="T777" i="28"/>
  <c r="N697" i="28"/>
  <c r="L656" i="28"/>
  <c r="M656" i="28"/>
  <c r="M595" i="28"/>
  <c r="N646" i="28"/>
  <c r="L494" i="28"/>
  <c r="M494" i="28"/>
  <c r="L569" i="28"/>
  <c r="N569" i="28"/>
  <c r="L647" i="28"/>
  <c r="M647" i="28"/>
  <c r="N619" i="28"/>
  <c r="L567" i="28"/>
  <c r="N567" i="28"/>
  <c r="Q468" i="28"/>
  <c r="T468" i="28"/>
  <c r="L482" i="28"/>
  <c r="M482" i="28"/>
  <c r="L466" i="28"/>
  <c r="M466" i="28"/>
  <c r="Q288" i="28"/>
  <c r="T288" i="28"/>
  <c r="L530" i="28"/>
  <c r="M530" i="28"/>
  <c r="L384" i="28"/>
  <c r="M312" i="28"/>
  <c r="M276" i="28"/>
  <c r="M244" i="28"/>
  <c r="M212" i="28"/>
  <c r="M180" i="28"/>
  <c r="M148" i="28"/>
  <c r="M116" i="28"/>
  <c r="M84" i="28"/>
  <c r="M52" i="28"/>
  <c r="M192" i="28"/>
  <c r="M160" i="28"/>
  <c r="M128" i="28"/>
  <c r="M96" i="28"/>
  <c r="M64" i="28"/>
  <c r="N482" i="28"/>
  <c r="M426" i="28"/>
  <c r="M394" i="28"/>
  <c r="N356" i="28"/>
  <c r="M308" i="28"/>
  <c r="M274" i="28"/>
  <c r="M242" i="28"/>
  <c r="M210" i="28"/>
  <c r="M178" i="28"/>
  <c r="M146" i="28"/>
  <c r="M114" i="28"/>
  <c r="M82" i="28"/>
  <c r="M50" i="28"/>
  <c r="N470" i="28"/>
  <c r="N455" i="28"/>
  <c r="M326" i="28"/>
  <c r="L19" i="28"/>
  <c r="M19" i="28"/>
  <c r="L417" i="28"/>
  <c r="M417" i="28"/>
  <c r="M401" i="28"/>
  <c r="L401" i="28"/>
  <c r="L385" i="28"/>
  <c r="M385" i="28"/>
  <c r="M369" i="28"/>
  <c r="L369" i="28"/>
  <c r="M353" i="28"/>
  <c r="L353" i="28"/>
  <c r="M337" i="28"/>
  <c r="L337" i="28"/>
  <c r="M321" i="28"/>
  <c r="L321" i="28"/>
  <c r="M305" i="28"/>
  <c r="L305" i="28"/>
  <c r="M291" i="28"/>
  <c r="L291" i="28"/>
  <c r="M275" i="28"/>
  <c r="L275" i="28"/>
  <c r="M259" i="28"/>
  <c r="L259" i="28"/>
  <c r="M243" i="28"/>
  <c r="L243" i="28"/>
  <c r="M227" i="28"/>
  <c r="L227" i="28"/>
  <c r="M211" i="28"/>
  <c r="L211" i="28"/>
  <c r="M195" i="28"/>
  <c r="L195" i="28"/>
  <c r="M179" i="28"/>
  <c r="L179" i="28"/>
  <c r="M163" i="28"/>
  <c r="L163" i="28"/>
  <c r="M147" i="28"/>
  <c r="L147" i="28"/>
  <c r="M131" i="28"/>
  <c r="L131" i="28"/>
  <c r="M115" i="28"/>
  <c r="L115" i="28"/>
  <c r="M99" i="28"/>
  <c r="L99" i="28"/>
  <c r="M83" i="28"/>
  <c r="L83" i="28"/>
  <c r="M67" i="28"/>
  <c r="L67" i="28"/>
  <c r="M51" i="28"/>
  <c r="L51" i="28"/>
  <c r="L35" i="28"/>
  <c r="L27" i="28"/>
  <c r="N19" i="28"/>
  <c r="Q998" i="28"/>
  <c r="T998" i="28"/>
  <c r="N934" i="28"/>
  <c r="L718" i="28"/>
  <c r="M718" i="28"/>
  <c r="R981" i="28"/>
  <c r="M893" i="28"/>
  <c r="S855" i="28"/>
  <c r="N725" i="28"/>
  <c r="M687" i="28"/>
  <c r="L687" i="28"/>
  <c r="M947" i="28"/>
  <c r="L947" i="28"/>
  <c r="M883" i="28"/>
  <c r="L883" i="28"/>
  <c r="L728" i="28"/>
  <c r="M728" i="28"/>
  <c r="L936" i="28"/>
  <c r="M936" i="28"/>
  <c r="N904" i="28"/>
  <c r="R785" i="28"/>
  <c r="R651" i="28"/>
  <c r="M723" i="28"/>
  <c r="L723" i="28"/>
  <c r="N794" i="28"/>
  <c r="N762" i="28"/>
  <c r="N730" i="28"/>
  <c r="N698" i="28"/>
  <c r="N666" i="28"/>
  <c r="N812" i="28"/>
  <c r="L780" i="28"/>
  <c r="M780" i="28"/>
  <c r="L700" i="28"/>
  <c r="M700" i="28"/>
  <c r="L659" i="28"/>
  <c r="N352" i="28"/>
  <c r="N755" i="28"/>
  <c r="N704" i="28"/>
  <c r="M619" i="28"/>
  <c r="Q686" i="28"/>
  <c r="T686" i="28"/>
  <c r="L604" i="28"/>
  <c r="M604" i="28"/>
  <c r="M549" i="28"/>
  <c r="S633" i="28"/>
  <c r="L512" i="28"/>
  <c r="M512" i="28"/>
  <c r="L524" i="28"/>
  <c r="M524" i="28"/>
  <c r="M288" i="28"/>
  <c r="N495" i="28"/>
  <c r="L495" i="28"/>
  <c r="M384" i="28"/>
  <c r="M330" i="28"/>
  <c r="L306" i="28"/>
  <c r="M412" i="28"/>
  <c r="M380" i="28"/>
  <c r="L356" i="28"/>
  <c r="Q302" i="28"/>
  <c r="T302" i="28"/>
  <c r="L294" i="28"/>
  <c r="Q270" i="28"/>
  <c r="T270" i="28"/>
  <c r="L262" i="28"/>
  <c r="Q238" i="28"/>
  <c r="T238" i="28"/>
  <c r="L230" i="28"/>
  <c r="Q206" i="28"/>
  <c r="T206" i="28"/>
  <c r="L198" i="28"/>
  <c r="Q174" i="28"/>
  <c r="T174" i="28"/>
  <c r="L166" i="28"/>
  <c r="Q142" i="28"/>
  <c r="T142" i="28"/>
  <c r="L134" i="28"/>
  <c r="Q110" i="28"/>
  <c r="T110" i="28"/>
  <c r="L102" i="28"/>
  <c r="Q78" i="28"/>
  <c r="T78" i="28"/>
  <c r="L70" i="28"/>
  <c r="Q46" i="28"/>
  <c r="T46" i="28"/>
  <c r="L38" i="28"/>
  <c r="R479" i="28"/>
  <c r="Q382" i="28"/>
  <c r="T382" i="28"/>
  <c r="M334" i="28"/>
  <c r="L310" i="28"/>
  <c r="T22" i="28"/>
  <c r="Q22" i="28"/>
  <c r="M445" i="28"/>
  <c r="M437" i="28"/>
  <c r="L17" i="28"/>
  <c r="M17" i="28"/>
  <c r="M415" i="28"/>
  <c r="L415" i="28"/>
  <c r="M399" i="28"/>
  <c r="L399" i="28"/>
  <c r="M383" i="28"/>
  <c r="L383" i="28"/>
  <c r="M367" i="28"/>
  <c r="L367" i="28"/>
  <c r="M351" i="28"/>
  <c r="L351" i="28"/>
  <c r="M335" i="28"/>
  <c r="L335" i="28"/>
  <c r="M319" i="28"/>
  <c r="L319" i="28"/>
  <c r="M301" i="28"/>
  <c r="L301" i="28"/>
  <c r="M285" i="28"/>
  <c r="L285" i="28"/>
  <c r="M269" i="28"/>
  <c r="L269" i="28"/>
  <c r="M253" i="28"/>
  <c r="L253" i="28"/>
  <c r="M237" i="28"/>
  <c r="L237" i="28"/>
  <c r="M221" i="28"/>
  <c r="L221" i="28"/>
  <c r="M205" i="28"/>
  <c r="L205" i="28"/>
  <c r="M189" i="28"/>
  <c r="L189" i="28"/>
  <c r="M173" i="28"/>
  <c r="L173" i="28"/>
  <c r="M157" i="28"/>
  <c r="L157" i="28"/>
  <c r="M141" i="28"/>
  <c r="L141" i="28"/>
  <c r="M125" i="28"/>
  <c r="L125" i="28"/>
  <c r="M109" i="28"/>
  <c r="L109" i="28"/>
  <c r="M93" i="28"/>
  <c r="L93" i="28"/>
  <c r="M77" i="28"/>
  <c r="L77" i="28"/>
  <c r="M61" i="28"/>
  <c r="L61" i="28"/>
  <c r="M45" i="28"/>
  <c r="L45" i="28"/>
  <c r="R918" i="28"/>
  <c r="N878" i="28"/>
  <c r="M989" i="28"/>
  <c r="S927" i="28"/>
  <c r="R869" i="28"/>
  <c r="M837" i="28"/>
  <c r="M663" i="28"/>
  <c r="L663" i="28"/>
  <c r="M911" i="28"/>
  <c r="L911" i="28"/>
  <c r="M821" i="28"/>
  <c r="M743" i="28"/>
  <c r="L743" i="28"/>
  <c r="N956" i="28"/>
  <c r="L924" i="28"/>
  <c r="M924" i="28"/>
  <c r="N828" i="28"/>
  <c r="M779" i="28"/>
  <c r="L779" i="28"/>
  <c r="M657" i="28"/>
  <c r="N807" i="28"/>
  <c r="N788" i="28"/>
  <c r="L756" i="28"/>
  <c r="M756" i="28"/>
  <c r="L708" i="28"/>
  <c r="M708" i="28"/>
  <c r="S650" i="28"/>
  <c r="R603" i="28"/>
  <c r="N683" i="28"/>
  <c r="L571" i="28"/>
  <c r="N571" i="28"/>
  <c r="N774" i="28"/>
  <c r="N742" i="28"/>
  <c r="N647" i="28"/>
  <c r="L547" i="28"/>
  <c r="N547" i="28"/>
  <c r="L630" i="28"/>
  <c r="M630" i="28"/>
  <c r="N606" i="28"/>
  <c r="M296" i="28"/>
  <c r="N491" i="28"/>
  <c r="L491" i="28"/>
  <c r="N611" i="28"/>
  <c r="N575" i="28"/>
  <c r="L575" i="28"/>
  <c r="M489" i="28"/>
  <c r="M256" i="28"/>
  <c r="Q216" i="28"/>
  <c r="T216" i="28"/>
  <c r="L392" i="28"/>
  <c r="N426" i="28"/>
  <c r="N394" i="28"/>
  <c r="M370" i="28"/>
  <c r="L346" i="28"/>
  <c r="L364" i="28"/>
  <c r="M278" i="28"/>
  <c r="M246" i="28"/>
  <c r="M214" i="28"/>
  <c r="M182" i="28"/>
  <c r="M150" i="28"/>
  <c r="M118" i="28"/>
  <c r="M86" i="28"/>
  <c r="M54" i="28"/>
  <c r="L486" i="28"/>
  <c r="M486" i="28"/>
  <c r="M471" i="28"/>
  <c r="M374" i="28"/>
  <c r="L350" i="28"/>
  <c r="M31" i="28"/>
  <c r="N421" i="28"/>
  <c r="N405" i="28"/>
  <c r="N389" i="28"/>
  <c r="N373" i="28"/>
  <c r="N357" i="28"/>
  <c r="N341" i="28"/>
  <c r="N325" i="28"/>
  <c r="N309" i="28"/>
  <c r="N295" i="28"/>
  <c r="N279" i="28"/>
  <c r="N263" i="28"/>
  <c r="N247" i="28"/>
  <c r="N231" i="28"/>
  <c r="N215" i="28"/>
  <c r="N199" i="28"/>
  <c r="N183" i="28"/>
  <c r="N167" i="28"/>
  <c r="N151" i="28"/>
  <c r="N135" i="28"/>
  <c r="N119" i="28"/>
  <c r="N103" i="28"/>
  <c r="N87" i="28"/>
  <c r="N71" i="28"/>
  <c r="N55" i="28"/>
  <c r="N39" i="28"/>
  <c r="N5" i="28"/>
  <c r="S658" i="28"/>
  <c r="R784" i="28"/>
  <c r="R609" i="28"/>
  <c r="R532" i="28"/>
  <c r="U938" i="30"/>
  <c r="T810" i="30"/>
  <c r="U937" i="30"/>
  <c r="T749" i="30"/>
  <c r="U1003" i="30"/>
  <c r="U931" i="30"/>
  <c r="T563" i="30"/>
  <c r="U879" i="30"/>
  <c r="T970" i="30"/>
  <c r="U843" i="30"/>
  <c r="U742" i="30"/>
  <c r="U644" i="30"/>
  <c r="U477" i="30"/>
  <c r="U959" i="30"/>
  <c r="U918" i="30"/>
  <c r="U814" i="30"/>
  <c r="U716" i="30"/>
  <c r="T611" i="30"/>
  <c r="U386" i="30"/>
  <c r="T926" i="30"/>
  <c r="T805" i="30"/>
  <c r="T706" i="30"/>
  <c r="U598" i="30"/>
  <c r="U382" i="30"/>
  <c r="U518" i="30"/>
  <c r="T448" i="30"/>
  <c r="T384" i="30"/>
  <c r="T285" i="30"/>
  <c r="U889" i="30"/>
  <c r="U857" i="30"/>
  <c r="T814" i="30"/>
  <c r="T750" i="30"/>
  <c r="T686" i="30"/>
  <c r="T622" i="30"/>
  <c r="T558" i="30"/>
  <c r="T492" i="30"/>
  <c r="T308" i="30"/>
  <c r="T984" i="30"/>
  <c r="T952" i="30"/>
  <c r="T920" i="30"/>
  <c r="T888" i="30"/>
  <c r="T856" i="30"/>
  <c r="T817" i="30"/>
  <c r="U776" i="30"/>
  <c r="U730" i="30"/>
  <c r="T689" i="30"/>
  <c r="U648" i="30"/>
  <c r="U602" i="30"/>
  <c r="T561" i="30"/>
  <c r="U520" i="30"/>
  <c r="T299" i="30"/>
  <c r="T443" i="30"/>
  <c r="T379" i="30"/>
  <c r="U300" i="30"/>
  <c r="T1003" i="30"/>
  <c r="T971" i="30"/>
  <c r="T939" i="30"/>
  <c r="T907" i="30"/>
  <c r="T875" i="30"/>
  <c r="T843" i="30"/>
  <c r="U779" i="30"/>
  <c r="U715" i="30"/>
  <c r="U651" i="30"/>
  <c r="U587" i="30"/>
  <c r="U523" i="30"/>
  <c r="U301" i="30"/>
  <c r="T116" i="30"/>
  <c r="U389" i="30"/>
  <c r="U328" i="30"/>
  <c r="T287" i="30"/>
  <c r="T98" i="30"/>
  <c r="U809" i="30"/>
  <c r="U777" i="30"/>
  <c r="U745" i="30"/>
  <c r="U713" i="30"/>
  <c r="U681" i="30"/>
  <c r="U649" i="30"/>
  <c r="U617" i="30"/>
  <c r="U585" i="30"/>
  <c r="U553" i="30"/>
  <c r="U521" i="30"/>
  <c r="T489" i="30"/>
  <c r="T457" i="30"/>
  <c r="T425" i="30"/>
  <c r="T393" i="30"/>
  <c r="T361" i="30"/>
  <c r="T329" i="30"/>
  <c r="U257" i="30"/>
  <c r="U254" i="30"/>
  <c r="U213" i="30"/>
  <c r="T108" i="30"/>
  <c r="U286" i="30"/>
  <c r="U179" i="30"/>
  <c r="U193" i="30"/>
  <c r="U161" i="30"/>
  <c r="T96" i="30"/>
  <c r="T478" i="30"/>
  <c r="T446" i="30"/>
  <c r="T414" i="30"/>
  <c r="T382" i="30"/>
  <c r="T350" i="30"/>
  <c r="T318" i="30"/>
  <c r="T286" i="30"/>
  <c r="T253" i="30"/>
  <c r="T221" i="30"/>
  <c r="T189" i="30"/>
  <c r="T157" i="30"/>
  <c r="T62" i="30"/>
  <c r="U103" i="30"/>
  <c r="U252" i="30"/>
  <c r="U220" i="30"/>
  <c r="U188" i="30"/>
  <c r="U156" i="30"/>
  <c r="T95" i="30"/>
  <c r="U73" i="30"/>
  <c r="U141" i="30"/>
  <c r="U92" i="30"/>
  <c r="U122" i="30"/>
  <c r="U90" i="30"/>
  <c r="U48" i="30"/>
  <c r="U62" i="30"/>
  <c r="U9" i="30"/>
  <c r="U33" i="30"/>
  <c r="U30" i="30"/>
  <c r="U23" i="30"/>
  <c r="U913" i="30"/>
  <c r="U766" i="30"/>
  <c r="U930" i="30"/>
  <c r="T746" i="30"/>
  <c r="T1002" i="30"/>
  <c r="U923" i="30"/>
  <c r="T539" i="30"/>
  <c r="U863" i="30"/>
  <c r="T962" i="30"/>
  <c r="U838" i="30"/>
  <c r="U740" i="30"/>
  <c r="T635" i="30"/>
  <c r="T459" i="30"/>
  <c r="U958" i="30"/>
  <c r="U917" i="30"/>
  <c r="U812" i="30"/>
  <c r="T707" i="30"/>
  <c r="T605" i="30"/>
  <c r="U370" i="30"/>
  <c r="T918" i="30"/>
  <c r="T802" i="30"/>
  <c r="U694" i="30"/>
  <c r="U596" i="30"/>
  <c r="U366" i="30"/>
  <c r="T517" i="30"/>
  <c r="T444" i="30"/>
  <c r="T380" i="30"/>
  <c r="U277" i="30"/>
  <c r="T886" i="30"/>
  <c r="T854" i="30"/>
  <c r="T807" i="30"/>
  <c r="T743" i="30"/>
  <c r="T679" i="30"/>
  <c r="T615" i="30"/>
  <c r="T551" i="30"/>
  <c r="U489" i="30"/>
  <c r="U292" i="30"/>
  <c r="T981" i="30"/>
  <c r="T949" i="30"/>
  <c r="T917" i="30"/>
  <c r="T885" i="30"/>
  <c r="T853" i="30"/>
  <c r="U816" i="30"/>
  <c r="U770" i="30"/>
  <c r="T729" i="30"/>
  <c r="U688" i="30"/>
  <c r="U642" i="30"/>
  <c r="T601" i="30"/>
  <c r="U560" i="30"/>
  <c r="U514" i="30"/>
  <c r="T292" i="30"/>
  <c r="T439" i="30"/>
  <c r="T375" i="30"/>
  <c r="T293" i="30"/>
  <c r="U1000" i="30"/>
  <c r="U968" i="30"/>
  <c r="U936" i="30"/>
  <c r="U904" i="30"/>
  <c r="U872" i="30"/>
  <c r="U839" i="30"/>
  <c r="U775" i="30"/>
  <c r="U711" i="30"/>
  <c r="U647" i="30"/>
  <c r="U583" i="30"/>
  <c r="U519" i="30"/>
  <c r="T300" i="30"/>
  <c r="U449" i="30"/>
  <c r="U385" i="30"/>
  <c r="T327" i="30"/>
  <c r="U281" i="30"/>
  <c r="T840" i="30"/>
  <c r="T808" i="30"/>
  <c r="T776" i="30"/>
  <c r="T744" i="30"/>
  <c r="T712" i="30"/>
  <c r="T680" i="30"/>
  <c r="T648" i="30"/>
  <c r="T616" i="30"/>
  <c r="T584" i="30"/>
  <c r="T552" i="30"/>
  <c r="T520" i="30"/>
  <c r="U488" i="30"/>
  <c r="U456" i="30"/>
  <c r="U424" i="30"/>
  <c r="U392" i="30"/>
  <c r="U360" i="30"/>
  <c r="T328" i="30"/>
  <c r="U250" i="30"/>
  <c r="U253" i="30"/>
  <c r="U207" i="30"/>
  <c r="U105" i="30"/>
  <c r="U282" i="30"/>
  <c r="U174" i="30"/>
  <c r="T190" i="30"/>
  <c r="T158" i="30"/>
  <c r="T82" i="30"/>
  <c r="U475" i="30"/>
  <c r="U443" i="30"/>
  <c r="U411" i="30"/>
  <c r="U379" i="30"/>
  <c r="U347" i="30"/>
  <c r="U315" i="30"/>
  <c r="U283" i="30"/>
  <c r="T252" i="30"/>
  <c r="T220" i="30"/>
  <c r="T188" i="30"/>
  <c r="T156" i="30"/>
  <c r="U148" i="30"/>
  <c r="T102" i="30"/>
  <c r="T251" i="30"/>
  <c r="T219" i="30"/>
  <c r="T187" i="30"/>
  <c r="T155" i="30"/>
  <c r="T91" i="30"/>
  <c r="U67" i="30"/>
  <c r="T140" i="30"/>
  <c r="U88" i="30"/>
  <c r="T121" i="30"/>
  <c r="T89" i="30"/>
  <c r="U47" i="30"/>
  <c r="T61" i="30"/>
  <c r="U5" i="30"/>
  <c r="U29" i="30"/>
  <c r="T29" i="30"/>
  <c r="T22" i="30"/>
  <c r="U906" i="30"/>
  <c r="T685" i="30"/>
  <c r="U921" i="30"/>
  <c r="U702" i="30"/>
  <c r="U997" i="30"/>
  <c r="U915" i="30"/>
  <c r="T538" i="30"/>
  <c r="U847" i="30"/>
  <c r="T954" i="30"/>
  <c r="U836" i="30"/>
  <c r="T731" i="30"/>
  <c r="T629" i="30"/>
  <c r="U438" i="30"/>
  <c r="U957" i="30"/>
  <c r="U911" i="30"/>
  <c r="T803" i="30"/>
  <c r="T701" i="30"/>
  <c r="T602" i="30"/>
  <c r="U354" i="30"/>
  <c r="T910" i="30"/>
  <c r="U790" i="30"/>
  <c r="U692" i="30"/>
  <c r="T587" i="30"/>
  <c r="U350" i="30"/>
  <c r="U516" i="30"/>
  <c r="T440" i="30"/>
  <c r="T376" i="30"/>
  <c r="T267" i="30"/>
  <c r="U885" i="30"/>
  <c r="U853" i="30"/>
  <c r="T806" i="30"/>
  <c r="T742" i="30"/>
  <c r="T678" i="30"/>
  <c r="T614" i="30"/>
  <c r="T550" i="30"/>
  <c r="T487" i="30"/>
  <c r="T269" i="30"/>
  <c r="T980" i="30"/>
  <c r="T948" i="30"/>
  <c r="T916" i="30"/>
  <c r="T884" i="30"/>
  <c r="T852" i="30"/>
  <c r="U810" i="30"/>
  <c r="T769" i="30"/>
  <c r="U728" i="30"/>
  <c r="U682" i="30"/>
  <c r="T641" i="30"/>
  <c r="U600" i="30"/>
  <c r="U554" i="30"/>
  <c r="T513" i="30"/>
  <c r="U276" i="30"/>
  <c r="T435" i="30"/>
  <c r="T371" i="30"/>
  <c r="U284" i="30"/>
  <c r="T999" i="30"/>
  <c r="T967" i="30"/>
  <c r="T935" i="30"/>
  <c r="T903" i="30"/>
  <c r="T871" i="30"/>
  <c r="U835" i="30"/>
  <c r="U771" i="30"/>
  <c r="U707" i="30"/>
  <c r="U643" i="30"/>
  <c r="U579" i="30"/>
  <c r="U515" i="30"/>
  <c r="T291" i="30"/>
  <c r="U445" i="30"/>
  <c r="U381" i="30"/>
  <c r="U321" i="30"/>
  <c r="U280" i="30"/>
  <c r="U837" i="30"/>
  <c r="U805" i="30"/>
  <c r="U773" i="30"/>
  <c r="U741" i="30"/>
  <c r="U709" i="30"/>
  <c r="U677" i="30"/>
  <c r="U645" i="30"/>
  <c r="U613" i="30"/>
  <c r="U581" i="30"/>
  <c r="U549" i="30"/>
  <c r="U517" i="30"/>
  <c r="T485" i="30"/>
  <c r="T453" i="30"/>
  <c r="T421" i="30"/>
  <c r="T389" i="30"/>
  <c r="T357" i="30"/>
  <c r="T321" i="30"/>
  <c r="T242" i="30"/>
  <c r="U247" i="30"/>
  <c r="U206" i="30"/>
  <c r="T90" i="30"/>
  <c r="U278" i="30"/>
  <c r="U163" i="30"/>
  <c r="U189" i="30"/>
  <c r="U157" i="30"/>
  <c r="T80" i="30"/>
  <c r="T474" i="30"/>
  <c r="T442" i="30"/>
  <c r="T410" i="30"/>
  <c r="T378" i="30"/>
  <c r="T346" i="30"/>
  <c r="T314" i="30"/>
  <c r="T282" i="30"/>
  <c r="T249" i="30"/>
  <c r="T217" i="30"/>
  <c r="T185" i="30"/>
  <c r="T153" i="30"/>
  <c r="U144" i="30"/>
  <c r="U101" i="30"/>
  <c r="U248" i="30"/>
  <c r="U216" i="30"/>
  <c r="U184" i="30"/>
  <c r="U152" i="30"/>
  <c r="T87" i="30"/>
  <c r="T66" i="30"/>
  <c r="U137" i="30"/>
  <c r="U84" i="30"/>
  <c r="U118" i="30"/>
  <c r="U86" i="30"/>
  <c r="T44" i="30"/>
  <c r="U58" i="30"/>
  <c r="T40" i="30"/>
  <c r="U28" i="30"/>
  <c r="U26" i="30"/>
  <c r="U19" i="30"/>
  <c r="U929" i="30"/>
  <c r="U378" i="30"/>
  <c r="T714" i="30"/>
  <c r="T546" i="30"/>
  <c r="T986" i="30"/>
  <c r="U842" i="30"/>
  <c r="T283" i="30"/>
  <c r="U700" i="30"/>
  <c r="T914" i="30"/>
  <c r="U804" i="30"/>
  <c r="T699" i="30"/>
  <c r="T597" i="30"/>
  <c r="U358" i="30"/>
  <c r="U942" i="30"/>
  <c r="U887" i="30"/>
  <c r="T771" i="30"/>
  <c r="T669" i="30"/>
  <c r="T570" i="30"/>
  <c r="T998" i="30"/>
  <c r="U867" i="30"/>
  <c r="U758" i="30"/>
  <c r="U660" i="30"/>
  <c r="T555" i="30"/>
  <c r="U542" i="30"/>
  <c r="T501" i="30"/>
  <c r="T420" i="30"/>
  <c r="T356" i="30"/>
  <c r="T64" i="30"/>
  <c r="T874" i="30"/>
  <c r="T842" i="30"/>
  <c r="T783" i="30"/>
  <c r="T719" i="30"/>
  <c r="T655" i="30"/>
  <c r="T591" i="30"/>
  <c r="T527" i="30"/>
  <c r="U473" i="30"/>
  <c r="T1001" i="30"/>
  <c r="T969" i="30"/>
  <c r="T937" i="30"/>
  <c r="T905" i="30"/>
  <c r="T873" i="30"/>
  <c r="T841" i="30"/>
  <c r="U800" i="30"/>
  <c r="U754" i="30"/>
  <c r="T713" i="30"/>
  <c r="U672" i="30"/>
  <c r="U626" i="30"/>
  <c r="T585" i="30"/>
  <c r="U544" i="30"/>
  <c r="U498" i="30"/>
  <c r="U198" i="30"/>
  <c r="T415" i="30"/>
  <c r="T351" i="30"/>
  <c r="U225" i="30"/>
  <c r="U988" i="30"/>
  <c r="U956" i="30"/>
  <c r="U924" i="30"/>
  <c r="U892" i="30"/>
  <c r="U860" i="30"/>
  <c r="U815" i="30"/>
  <c r="U751" i="30"/>
  <c r="U687" i="30"/>
  <c r="U623" i="30"/>
  <c r="U559" i="30"/>
  <c r="T488" i="30"/>
  <c r="T268" i="30"/>
  <c r="U425" i="30"/>
  <c r="U361" i="30"/>
  <c r="T311" i="30"/>
  <c r="T265" i="30"/>
  <c r="T828" i="30"/>
  <c r="T796" i="30"/>
  <c r="T764" i="30"/>
  <c r="T732" i="30"/>
  <c r="T700" i="30"/>
  <c r="T668" i="30"/>
  <c r="T636" i="30"/>
  <c r="T604" i="30"/>
  <c r="T572" i="30"/>
  <c r="T540" i="30"/>
  <c r="T508" i="30"/>
  <c r="U476" i="30"/>
  <c r="U444" i="30"/>
  <c r="U412" i="30"/>
  <c r="U380" i="30"/>
  <c r="U348" i="30"/>
  <c r="T304" i="30"/>
  <c r="U209" i="30"/>
  <c r="U237" i="30"/>
  <c r="U167" i="30"/>
  <c r="U322" i="30"/>
  <c r="T254" i="30"/>
  <c r="T92" i="30"/>
  <c r="T178" i="30"/>
  <c r="T147" i="30"/>
  <c r="U495" i="30"/>
  <c r="U463" i="30"/>
  <c r="U431" i="30"/>
  <c r="U399" i="30"/>
  <c r="U367" i="30"/>
  <c r="U335" i="30"/>
  <c r="U303" i="30"/>
  <c r="U271" i="30"/>
  <c r="T240" i="30"/>
  <c r="T208" i="30"/>
  <c r="T176" i="30"/>
  <c r="T137" i="30"/>
  <c r="U127" i="30"/>
  <c r="U79" i="30"/>
  <c r="T239" i="30"/>
  <c r="T207" i="30"/>
  <c r="T175" i="30"/>
  <c r="U135" i="30"/>
  <c r="U61" i="30"/>
  <c r="U52" i="30"/>
  <c r="T128" i="30"/>
  <c r="T60" i="30"/>
  <c r="T109" i="30"/>
  <c r="T77" i="30"/>
  <c r="T11" i="30"/>
  <c r="U50" i="30"/>
  <c r="U31" i="30"/>
  <c r="U8" i="30"/>
  <c r="T17" i="30"/>
  <c r="T10" i="30"/>
  <c r="S510" i="28"/>
  <c r="S835" i="28"/>
  <c r="S610" i="28"/>
  <c r="S516" i="28"/>
  <c r="R1003" i="28"/>
  <c r="S783" i="28"/>
  <c r="S671" i="28"/>
  <c r="L990" i="28"/>
  <c r="M990" i="28"/>
  <c r="L798" i="28"/>
  <c r="M798" i="28"/>
  <c r="Q818" i="28"/>
  <c r="T818" i="28"/>
  <c r="R673" i="28"/>
  <c r="Q982" i="28"/>
  <c r="T982" i="28"/>
  <c r="L862" i="28"/>
  <c r="M862" i="28"/>
  <c r="S563" i="28"/>
  <c r="M953" i="28"/>
  <c r="L953" i="28"/>
  <c r="M889" i="28"/>
  <c r="L889" i="28"/>
  <c r="L954" i="28"/>
  <c r="M954" i="28"/>
  <c r="L890" i="28"/>
  <c r="M890" i="28"/>
  <c r="Q939" i="28"/>
  <c r="T939" i="28"/>
  <c r="M737" i="28"/>
  <c r="M771" i="28"/>
  <c r="L771" i="28"/>
  <c r="L502" i="28"/>
  <c r="M502" i="28"/>
  <c r="L796" i="28"/>
  <c r="M796" i="28"/>
  <c r="L626" i="28"/>
  <c r="M626" i="28"/>
  <c r="L816" i="28"/>
  <c r="M816" i="28"/>
  <c r="N670" i="28"/>
  <c r="M627" i="28"/>
  <c r="Q629" i="28"/>
  <c r="T629" i="28"/>
  <c r="N589" i="28"/>
  <c r="L264" i="28"/>
  <c r="M461" i="28"/>
  <c r="L461" i="28"/>
  <c r="S517" i="28"/>
  <c r="S497" i="28"/>
  <c r="L336" i="28"/>
  <c r="L490" i="28"/>
  <c r="M490" i="28"/>
  <c r="Q248" i="28"/>
  <c r="T248" i="28"/>
  <c r="L376" i="28"/>
  <c r="Q292" i="28"/>
  <c r="T292" i="28"/>
  <c r="Q244" i="28"/>
  <c r="T244" i="28"/>
  <c r="Q212" i="28"/>
  <c r="T212" i="28"/>
  <c r="Q180" i="28"/>
  <c r="T180" i="28"/>
  <c r="Q148" i="28"/>
  <c r="T148" i="28"/>
  <c r="Q116" i="28"/>
  <c r="T116" i="28"/>
  <c r="Q68" i="28"/>
  <c r="T68" i="28"/>
  <c r="Q208" i="28"/>
  <c r="T208" i="28"/>
  <c r="Q176" i="28"/>
  <c r="T176" i="28"/>
  <c r="Q144" i="28"/>
  <c r="T144" i="28"/>
  <c r="Q112" i="28"/>
  <c r="T112" i="28"/>
  <c r="Q80" i="28"/>
  <c r="T80" i="28"/>
  <c r="Q48" i="28"/>
  <c r="T48" i="28"/>
  <c r="Q477" i="28"/>
  <c r="T477" i="28"/>
  <c r="Q348" i="28"/>
  <c r="T348" i="28"/>
  <c r="L250" i="28"/>
  <c r="Q226" i="28"/>
  <c r="T226" i="28"/>
  <c r="L186" i="28"/>
  <c r="L5" i="28"/>
  <c r="M5" i="28"/>
  <c r="N419" i="28"/>
  <c r="N387" i="28"/>
  <c r="N355" i="28"/>
  <c r="N323" i="28"/>
  <c r="N289" i="28"/>
  <c r="N257" i="28"/>
  <c r="N225" i="28"/>
  <c r="N177" i="28"/>
  <c r="N129" i="28"/>
  <c r="N97" i="28"/>
  <c r="L563" i="28"/>
  <c r="N563" i="28"/>
  <c r="L969" i="28"/>
  <c r="M969" i="28"/>
  <c r="R909" i="28"/>
  <c r="R877" i="28"/>
  <c r="R845" i="28"/>
  <c r="N789" i="28"/>
  <c r="N661" i="28"/>
  <c r="M751" i="28"/>
  <c r="L751" i="28"/>
  <c r="L978" i="28"/>
  <c r="M978" i="28"/>
  <c r="L946" i="28"/>
  <c r="M946" i="28"/>
  <c r="L914" i="28"/>
  <c r="M914" i="28"/>
  <c r="L882" i="28"/>
  <c r="M882" i="28"/>
  <c r="L850" i="28"/>
  <c r="M850" i="28"/>
  <c r="S814" i="28"/>
  <c r="M711" i="28"/>
  <c r="L711" i="28"/>
  <c r="M813" i="28"/>
  <c r="R769" i="28"/>
  <c r="R705" i="28"/>
  <c r="M739" i="28"/>
  <c r="L739" i="28"/>
  <c r="L641" i="28"/>
  <c r="R797" i="28"/>
  <c r="R765" i="28"/>
  <c r="R749" i="28"/>
  <c r="R717" i="28"/>
  <c r="R701" i="28"/>
  <c r="R669" i="28"/>
  <c r="N796" i="28"/>
  <c r="L764" i="28"/>
  <c r="M764" i="28"/>
  <c r="L684" i="28"/>
  <c r="M684" i="28"/>
  <c r="L624" i="28"/>
  <c r="M624" i="28"/>
  <c r="N816" i="28"/>
  <c r="N739" i="28"/>
  <c r="L617" i="28"/>
  <c r="L544" i="28"/>
  <c r="M544" i="28"/>
  <c r="Q232" i="28"/>
  <c r="T232" i="28"/>
  <c r="M523" i="28"/>
  <c r="Q591" i="28"/>
  <c r="T591" i="28"/>
  <c r="N543" i="28"/>
  <c r="L543" i="28"/>
  <c r="N517" i="28"/>
  <c r="L517" i="28"/>
  <c r="S272" i="28"/>
  <c r="L497" i="28"/>
  <c r="N497" i="28"/>
  <c r="L248" i="28"/>
  <c r="L312" i="28"/>
  <c r="L292" i="28"/>
  <c r="L276" i="28"/>
  <c r="L260" i="28"/>
  <c r="L244" i="28"/>
  <c r="L228" i="28"/>
  <c r="L212" i="28"/>
  <c r="L196" i="28"/>
  <c r="L180" i="28"/>
  <c r="L164" i="28"/>
  <c r="L148" i="28"/>
  <c r="L132" i="28"/>
  <c r="L116" i="28"/>
  <c r="L100" i="28"/>
  <c r="L84" i="28"/>
  <c r="L68" i="28"/>
  <c r="L52" i="28"/>
  <c r="L208" i="28"/>
  <c r="L192" i="28"/>
  <c r="L176" i="28"/>
  <c r="L160" i="28"/>
  <c r="L144" i="28"/>
  <c r="L128" i="28"/>
  <c r="L112" i="28"/>
  <c r="L96" i="28"/>
  <c r="L80" i="28"/>
  <c r="L64" i="28"/>
  <c r="L48" i="28"/>
  <c r="L426" i="28"/>
  <c r="L410" i="28"/>
  <c r="L394" i="28"/>
  <c r="L322" i="28"/>
  <c r="Q578" i="28"/>
  <c r="T578" i="28"/>
  <c r="L372" i="28"/>
  <c r="Q316" i="28"/>
  <c r="T316" i="28"/>
  <c r="Q298" i="28"/>
  <c r="T298" i="28"/>
  <c r="L290" i="28"/>
  <c r="L258" i="28"/>
  <c r="Q234" i="28"/>
  <c r="T234" i="28"/>
  <c r="L226" i="28"/>
  <c r="Q202" i="28"/>
  <c r="T202" i="28"/>
  <c r="L194" i="28"/>
  <c r="Q170" i="28"/>
  <c r="T170" i="28"/>
  <c r="L162" i="28"/>
  <c r="L130" i="28"/>
  <c r="Q106" i="28"/>
  <c r="T106" i="28"/>
  <c r="L98" i="28"/>
  <c r="Q74" i="28"/>
  <c r="T74" i="28"/>
  <c r="L66" i="28"/>
  <c r="Q42" i="28"/>
  <c r="T42" i="28"/>
  <c r="N546" i="28"/>
  <c r="L478" i="28"/>
  <c r="M478" i="28"/>
  <c r="L358" i="28"/>
  <c r="N31" i="28"/>
  <c r="M427" i="28"/>
  <c r="L427" i="28"/>
  <c r="L411" i="28"/>
  <c r="M411" i="28"/>
  <c r="M395" i="28"/>
  <c r="L395" i="28"/>
  <c r="M379" i="28"/>
  <c r="L379" i="28"/>
  <c r="M363" i="28"/>
  <c r="L363" i="28"/>
  <c r="M347" i="28"/>
  <c r="L347" i="28"/>
  <c r="M331" i="28"/>
  <c r="L331" i="28"/>
  <c r="M315" i="28"/>
  <c r="L315" i="28"/>
  <c r="M297" i="28"/>
  <c r="L297" i="28"/>
  <c r="M281" i="28"/>
  <c r="L281" i="28"/>
  <c r="M265" i="28"/>
  <c r="L265" i="28"/>
  <c r="M249" i="28"/>
  <c r="L249" i="28"/>
  <c r="M233" i="28"/>
  <c r="L233" i="28"/>
  <c r="M217" i="28"/>
  <c r="L217" i="28"/>
  <c r="M201" i="28"/>
  <c r="L201" i="28"/>
  <c r="M185" i="28"/>
  <c r="L185" i="28"/>
  <c r="M169" i="28"/>
  <c r="L169" i="28"/>
  <c r="M153" i="28"/>
  <c r="L153" i="28"/>
  <c r="M137" i="28"/>
  <c r="L137" i="28"/>
  <c r="M121" i="28"/>
  <c r="L121" i="28"/>
  <c r="M105" i="28"/>
  <c r="L105" i="28"/>
  <c r="M89" i="28"/>
  <c r="L89" i="28"/>
  <c r="M73" i="28"/>
  <c r="L73" i="28"/>
  <c r="M57" i="28"/>
  <c r="L57" i="28"/>
  <c r="M41" i="28"/>
  <c r="L41" i="28"/>
  <c r="L966" i="28"/>
  <c r="M966" i="28"/>
  <c r="M929" i="28"/>
  <c r="L929" i="28"/>
  <c r="R885" i="28"/>
  <c r="M727" i="28"/>
  <c r="L727" i="28"/>
  <c r="L766" i="28"/>
  <c r="M766" i="28"/>
  <c r="N969" i="28"/>
  <c r="Q873" i="28"/>
  <c r="T873" i="28"/>
  <c r="L726" i="28"/>
  <c r="M726" i="28"/>
  <c r="N809" i="28"/>
  <c r="M823" i="28"/>
  <c r="L823" i="28"/>
  <c r="L795" i="28"/>
  <c r="M795" i="28"/>
  <c r="M667" i="28"/>
  <c r="L667" i="28"/>
  <c r="N989" i="28"/>
  <c r="Q925" i="28"/>
  <c r="T925" i="28"/>
  <c r="N893" i="28"/>
  <c r="R839" i="28"/>
  <c r="R817" i="28"/>
  <c r="L778" i="28"/>
  <c r="M778" i="28"/>
  <c r="L746" i="28"/>
  <c r="M746" i="28"/>
  <c r="L714" i="28"/>
  <c r="M714" i="28"/>
  <c r="L682" i="28"/>
  <c r="M682" i="28"/>
  <c r="N823" i="28"/>
  <c r="L740" i="28"/>
  <c r="M740" i="28"/>
  <c r="Q716" i="28"/>
  <c r="T716" i="28"/>
  <c r="Q660" i="28"/>
  <c r="T660" i="28"/>
  <c r="L808" i="28"/>
  <c r="M808" i="28"/>
  <c r="L596" i="28"/>
  <c r="M596" i="28"/>
  <c r="N726" i="28"/>
  <c r="L584" i="28"/>
  <c r="M584" i="28"/>
  <c r="M232" i="28"/>
  <c r="M264" i="28"/>
  <c r="T586" i="28"/>
  <c r="Q586" i="28"/>
  <c r="M368" i="28"/>
  <c r="M481" i="28"/>
  <c r="L481" i="28"/>
  <c r="L455" i="28"/>
  <c r="M455" i="28"/>
  <c r="M300" i="28"/>
  <c r="M268" i="28"/>
  <c r="M236" i="28"/>
  <c r="M204" i="28"/>
  <c r="M172" i="28"/>
  <c r="M140" i="28"/>
  <c r="M108" i="28"/>
  <c r="M76" i="28"/>
  <c r="M44" i="28"/>
  <c r="M184" i="28"/>
  <c r="M152" i="28"/>
  <c r="M120" i="28"/>
  <c r="M88" i="28"/>
  <c r="M56" i="28"/>
  <c r="M451" i="28"/>
  <c r="L451" i="28"/>
  <c r="M418" i="28"/>
  <c r="M386" i="28"/>
  <c r="N306" i="28"/>
  <c r="M298" i="28"/>
  <c r="M266" i="28"/>
  <c r="M234" i="28"/>
  <c r="M202" i="28"/>
  <c r="M170" i="28"/>
  <c r="M138" i="28"/>
  <c r="M106" i="28"/>
  <c r="M74" i="28"/>
  <c r="M42" i="28"/>
  <c r="L11" i="28"/>
  <c r="M11" i="28"/>
  <c r="T417" i="28"/>
  <c r="Q417" i="28"/>
  <c r="T401" i="28"/>
  <c r="Q401" i="28"/>
  <c r="T385" i="28"/>
  <c r="Q385" i="28"/>
  <c r="T369" i="28"/>
  <c r="Q369" i="28"/>
  <c r="T353" i="28"/>
  <c r="Q353" i="28"/>
  <c r="T337" i="28"/>
  <c r="Q337" i="28"/>
  <c r="T321" i="28"/>
  <c r="Q321" i="28"/>
  <c r="T305" i="28"/>
  <c r="Q305" i="28"/>
  <c r="T291" i="28"/>
  <c r="Q291" i="28"/>
  <c r="T275" i="28"/>
  <c r="Q275" i="28"/>
  <c r="T259" i="28"/>
  <c r="Q259" i="28"/>
  <c r="T243" i="28"/>
  <c r="Q243" i="28"/>
  <c r="T227" i="28"/>
  <c r="Q227" i="28"/>
  <c r="T211" i="28"/>
  <c r="Q211" i="28"/>
  <c r="T195" i="28"/>
  <c r="Q195" i="28"/>
  <c r="T179" i="28"/>
  <c r="Q179" i="28"/>
  <c r="T163" i="28"/>
  <c r="Q163" i="28"/>
  <c r="T147" i="28"/>
  <c r="Q147" i="28"/>
  <c r="T131" i="28"/>
  <c r="Q131" i="28"/>
  <c r="T115" i="28"/>
  <c r="Q115" i="28"/>
  <c r="T99" i="28"/>
  <c r="Q99" i="28"/>
  <c r="T83" i="28"/>
  <c r="Q83" i="28"/>
  <c r="T67" i="28"/>
  <c r="Q67" i="28"/>
  <c r="T51" i="28"/>
  <c r="Q51" i="28"/>
  <c r="L974" i="28"/>
  <c r="M974" i="28"/>
  <c r="L910" i="28"/>
  <c r="M910" i="28"/>
  <c r="L846" i="28"/>
  <c r="M846" i="28"/>
  <c r="N701" i="28"/>
  <c r="R957" i="28"/>
  <c r="S887" i="28"/>
  <c r="M695" i="28"/>
  <c r="L695" i="28"/>
  <c r="L768" i="28"/>
  <c r="M768" i="28"/>
  <c r="M987" i="28"/>
  <c r="L987" i="28"/>
  <c r="M923" i="28"/>
  <c r="L923" i="28"/>
  <c r="M859" i="28"/>
  <c r="L859" i="28"/>
  <c r="L694" i="28"/>
  <c r="M694" i="28"/>
  <c r="L1000" i="28"/>
  <c r="M1000" i="28"/>
  <c r="L968" i="28"/>
  <c r="M968" i="28"/>
  <c r="Q936" i="28"/>
  <c r="T936" i="28"/>
  <c r="N891" i="28"/>
  <c r="L840" i="28"/>
  <c r="M840" i="28"/>
  <c r="L980" i="28"/>
  <c r="M980" i="28"/>
  <c r="L948" i="28"/>
  <c r="M948" i="28"/>
  <c r="L916" i="28"/>
  <c r="M916" i="28"/>
  <c r="L884" i="28"/>
  <c r="M884" i="28"/>
  <c r="L852" i="28"/>
  <c r="M852" i="28"/>
  <c r="L691" i="28"/>
  <c r="M691" i="28"/>
  <c r="N786" i="28"/>
  <c r="N754" i="28"/>
  <c r="N722" i="28"/>
  <c r="N690" i="28"/>
  <c r="L654" i="28"/>
  <c r="M654" i="28"/>
  <c r="N799" i="28"/>
  <c r="Q780" i="28"/>
  <c r="T780" i="28"/>
  <c r="L748" i="28"/>
  <c r="M748" i="28"/>
  <c r="L668" i="28"/>
  <c r="M668" i="28"/>
  <c r="S555" i="28"/>
  <c r="Q787" i="28"/>
  <c r="T787" i="28"/>
  <c r="N596" i="28"/>
  <c r="N766" i="28"/>
  <c r="N673" i="28"/>
  <c r="M597" i="28"/>
  <c r="L597" i="28"/>
  <c r="N549" i="28"/>
  <c r="L549" i="28"/>
  <c r="M649" i="28"/>
  <c r="N624" i="28"/>
  <c r="M601" i="28"/>
  <c r="L484" i="28"/>
  <c r="M484" i="28"/>
  <c r="Q256" i="28"/>
  <c r="T256" i="28"/>
  <c r="Q320" i="28"/>
  <c r="T320" i="28"/>
  <c r="M360" i="28"/>
  <c r="Q524" i="28"/>
  <c r="T524" i="28"/>
  <c r="R469" i="28"/>
  <c r="M404" i="28"/>
  <c r="M348" i="28"/>
  <c r="Q278" i="28"/>
  <c r="T278" i="28"/>
  <c r="Q246" i="28"/>
  <c r="T246" i="28"/>
  <c r="Q214" i="28"/>
  <c r="T214" i="28"/>
  <c r="Q182" i="28"/>
  <c r="T182" i="28"/>
  <c r="Q150" i="28"/>
  <c r="T150" i="28"/>
  <c r="Q118" i="28"/>
  <c r="T118" i="28"/>
  <c r="Q86" i="28"/>
  <c r="T86" i="28"/>
  <c r="Q54" i="28"/>
  <c r="T54" i="28"/>
  <c r="N496" i="28"/>
  <c r="N473" i="28"/>
  <c r="R433" i="28"/>
  <c r="L9" i="28"/>
  <c r="M9" i="28"/>
  <c r="T415" i="28"/>
  <c r="Q415" i="28"/>
  <c r="T383" i="28"/>
  <c r="Q383" i="28"/>
  <c r="T351" i="28"/>
  <c r="Q351" i="28"/>
  <c r="T319" i="28"/>
  <c r="Q319" i="28"/>
  <c r="T285" i="28"/>
  <c r="Q285" i="28"/>
  <c r="T253" i="28"/>
  <c r="Q253" i="28"/>
  <c r="T221" i="28"/>
  <c r="Q221" i="28"/>
  <c r="T189" i="28"/>
  <c r="Q189" i="28"/>
  <c r="T157" i="28"/>
  <c r="Q157" i="28"/>
  <c r="T125" i="28"/>
  <c r="Q125" i="28"/>
  <c r="T93" i="28"/>
  <c r="Q93" i="28"/>
  <c r="T61" i="28"/>
  <c r="Q61" i="28"/>
  <c r="N910" i="28"/>
  <c r="N797" i="28"/>
  <c r="R901" i="28"/>
  <c r="R997" i="28"/>
  <c r="N685" i="28"/>
  <c r="M879" i="28"/>
  <c r="L879" i="28"/>
  <c r="L696" i="28"/>
  <c r="M696" i="28"/>
  <c r="L992" i="28"/>
  <c r="M992" i="28"/>
  <c r="L960" i="28"/>
  <c r="M960" i="28"/>
  <c r="L928" i="28"/>
  <c r="M928" i="28"/>
  <c r="L896" i="28"/>
  <c r="M896" i="28"/>
  <c r="L864" i="28"/>
  <c r="M864" i="28"/>
  <c r="L832" i="28"/>
  <c r="M832" i="28"/>
  <c r="N943" i="28"/>
  <c r="L892" i="28"/>
  <c r="M892" i="28"/>
  <c r="L824" i="28"/>
  <c r="M824" i="28"/>
  <c r="M747" i="28"/>
  <c r="L747" i="28"/>
  <c r="R657" i="28"/>
  <c r="N997" i="28"/>
  <c r="N965" i="28"/>
  <c r="N901" i="28"/>
  <c r="N837" i="28"/>
  <c r="N775" i="28"/>
  <c r="L724" i="28"/>
  <c r="M724" i="28"/>
  <c r="L676" i="28"/>
  <c r="M676" i="28"/>
  <c r="N824" i="28"/>
  <c r="N747" i="28"/>
  <c r="N793" i="28"/>
  <c r="N761" i="28"/>
  <c r="N729" i="28"/>
  <c r="L618" i="28"/>
  <c r="M618" i="28"/>
  <c r="L579" i="28"/>
  <c r="N579" i="28"/>
  <c r="Q593" i="28"/>
  <c r="T593" i="28"/>
  <c r="N605" i="28"/>
  <c r="N483" i="28"/>
  <c r="L483" i="28"/>
  <c r="S499" i="28"/>
  <c r="N541" i="28"/>
  <c r="L541" i="28"/>
  <c r="N509" i="28"/>
  <c r="L509" i="28"/>
  <c r="S521" i="28"/>
  <c r="L489" i="28"/>
  <c r="N489" i="28"/>
  <c r="M400" i="28"/>
  <c r="R424" i="28"/>
  <c r="N530" i="28"/>
  <c r="M302" i="28"/>
  <c r="M270" i="28"/>
  <c r="M238" i="28"/>
  <c r="M206" i="28"/>
  <c r="M174" i="28"/>
  <c r="M142" i="28"/>
  <c r="M110" i="28"/>
  <c r="M78" i="28"/>
  <c r="M46" i="28"/>
  <c r="N536" i="28"/>
  <c r="Q486" i="28"/>
  <c r="T486" i="28"/>
  <c r="R471" i="28"/>
  <c r="R318" i="28"/>
  <c r="L429" i="28"/>
  <c r="M429" i="28"/>
  <c r="L413" i="28"/>
  <c r="M413" i="28"/>
  <c r="L397" i="28"/>
  <c r="M397" i="28"/>
  <c r="M381" i="28"/>
  <c r="L381" i="28"/>
  <c r="M365" i="28"/>
  <c r="L365" i="28"/>
  <c r="M349" i="28"/>
  <c r="L349" i="28"/>
  <c r="M333" i="28"/>
  <c r="L333" i="28"/>
  <c r="M317" i="28"/>
  <c r="L317" i="28"/>
  <c r="M303" i="28"/>
  <c r="L303" i="28"/>
  <c r="M287" i="28"/>
  <c r="L287" i="28"/>
  <c r="M271" i="28"/>
  <c r="L271" i="28"/>
  <c r="M255" i="28"/>
  <c r="L255" i="28"/>
  <c r="M239" i="28"/>
  <c r="L239" i="28"/>
  <c r="M223" i="28"/>
  <c r="L223" i="28"/>
  <c r="M207" i="28"/>
  <c r="L207" i="28"/>
  <c r="M191" i="28"/>
  <c r="L191" i="28"/>
  <c r="M175" i="28"/>
  <c r="L175" i="28"/>
  <c r="M159" i="28"/>
  <c r="L159" i="28"/>
  <c r="M143" i="28"/>
  <c r="L143" i="28"/>
  <c r="M127" i="28"/>
  <c r="L127" i="28"/>
  <c r="M111" i="28"/>
  <c r="L111" i="28"/>
  <c r="M95" i="28"/>
  <c r="L95" i="28"/>
  <c r="M79" i="28"/>
  <c r="L79" i="28"/>
  <c r="M63" i="28"/>
  <c r="L63" i="28"/>
  <c r="M47" i="28"/>
  <c r="L47" i="28"/>
  <c r="N17" i="28"/>
  <c r="R875" i="28"/>
  <c r="U961" i="30"/>
  <c r="U638" i="30"/>
  <c r="U905" i="30"/>
  <c r="T618" i="30"/>
  <c r="T994" i="30"/>
  <c r="U890" i="30"/>
  <c r="T506" i="30"/>
  <c r="U796" i="30"/>
  <c r="T938" i="30"/>
  <c r="T821" i="30"/>
  <c r="T722" i="30"/>
  <c r="U614" i="30"/>
  <c r="U406" i="30"/>
  <c r="U950" i="30"/>
  <c r="U909" i="30"/>
  <c r="T794" i="30"/>
  <c r="U686" i="30"/>
  <c r="U588" i="30"/>
  <c r="T258" i="30"/>
  <c r="U894" i="30"/>
  <c r="T779" i="30"/>
  <c r="T677" i="30"/>
  <c r="T578" i="30"/>
  <c r="U324" i="30"/>
  <c r="T509" i="30"/>
  <c r="T432" i="30"/>
  <c r="T368" i="30"/>
  <c r="U175" i="30"/>
  <c r="U881" i="30"/>
  <c r="U849" i="30"/>
  <c r="T798" i="30"/>
  <c r="T734" i="30"/>
  <c r="T670" i="30"/>
  <c r="T606" i="30"/>
  <c r="T542" i="30"/>
  <c r="U481" i="30"/>
  <c r="T210" i="30"/>
  <c r="T976" i="30"/>
  <c r="T944" i="30"/>
  <c r="T912" i="30"/>
  <c r="T880" i="30"/>
  <c r="T848" i="30"/>
  <c r="U808" i="30"/>
  <c r="U762" i="30"/>
  <c r="T721" i="30"/>
  <c r="U680" i="30"/>
  <c r="U634" i="30"/>
  <c r="T593" i="30"/>
  <c r="U552" i="30"/>
  <c r="U506" i="30"/>
  <c r="U258" i="30"/>
  <c r="T427" i="30"/>
  <c r="T363" i="30"/>
  <c r="U268" i="30"/>
  <c r="T995" i="30"/>
  <c r="T963" i="30"/>
  <c r="T931" i="30"/>
  <c r="T899" i="30"/>
  <c r="T867" i="30"/>
  <c r="U827" i="30"/>
  <c r="U763" i="30"/>
  <c r="U699" i="30"/>
  <c r="U635" i="30"/>
  <c r="U571" i="30"/>
  <c r="U507" i="30"/>
  <c r="T284" i="30"/>
  <c r="U437" i="30"/>
  <c r="U373" i="30"/>
  <c r="T319" i="30"/>
  <c r="U273" i="30"/>
  <c r="U833" i="30"/>
  <c r="U801" i="30"/>
  <c r="U769" i="30"/>
  <c r="U737" i="30"/>
  <c r="U705" i="30"/>
  <c r="U673" i="30"/>
  <c r="U641" i="30"/>
  <c r="U609" i="30"/>
  <c r="U577" i="30"/>
  <c r="U545" i="30"/>
  <c r="U513" i="30"/>
  <c r="T481" i="30"/>
  <c r="T449" i="30"/>
  <c r="T417" i="30"/>
  <c r="T385" i="30"/>
  <c r="T353" i="30"/>
  <c r="T313" i="30"/>
  <c r="U227" i="30"/>
  <c r="U245" i="30"/>
  <c r="U194" i="30"/>
  <c r="T70" i="30"/>
  <c r="U270" i="30"/>
  <c r="T114" i="30"/>
  <c r="U185" i="30"/>
  <c r="U153" i="30"/>
  <c r="U51" i="30"/>
  <c r="T470" i="30"/>
  <c r="T438" i="30"/>
  <c r="T406" i="30"/>
  <c r="T374" i="30"/>
  <c r="T342" i="30"/>
  <c r="T310" i="30"/>
  <c r="T278" i="30"/>
  <c r="T245" i="30"/>
  <c r="T213" i="30"/>
  <c r="T181" i="30"/>
  <c r="T149" i="30"/>
  <c r="U136" i="30"/>
  <c r="U91" i="30"/>
  <c r="U244" i="30"/>
  <c r="U212" i="30"/>
  <c r="U180" i="30"/>
  <c r="U147" i="30"/>
  <c r="T79" i="30"/>
  <c r="U59" i="30"/>
  <c r="U133" i="30"/>
  <c r="U76" i="30"/>
  <c r="U114" i="30"/>
  <c r="U82" i="30"/>
  <c r="T38" i="30"/>
  <c r="T55" i="30"/>
  <c r="T36" i="30"/>
  <c r="U20" i="30"/>
  <c r="U22" i="30"/>
  <c r="U15" i="30"/>
  <c r="U954" i="30"/>
  <c r="T557" i="30"/>
  <c r="U798" i="30"/>
  <c r="U574" i="30"/>
  <c r="U989" i="30"/>
  <c r="U874" i="30"/>
  <c r="U394" i="30"/>
  <c r="U764" i="30"/>
  <c r="T930" i="30"/>
  <c r="T818" i="30"/>
  <c r="U710" i="30"/>
  <c r="U612" i="30"/>
  <c r="U390" i="30"/>
  <c r="U949" i="30"/>
  <c r="U903" i="30"/>
  <c r="U782" i="30"/>
  <c r="U684" i="30"/>
  <c r="T579" i="30"/>
  <c r="U234" i="30"/>
  <c r="U883" i="30"/>
  <c r="T773" i="30"/>
  <c r="T674" i="30"/>
  <c r="U566" i="30"/>
  <c r="T301" i="30"/>
  <c r="U508" i="30"/>
  <c r="T428" i="30"/>
  <c r="T364" i="30"/>
  <c r="T78" i="30"/>
  <c r="T878" i="30"/>
  <c r="T846" i="30"/>
  <c r="T791" i="30"/>
  <c r="T727" i="30"/>
  <c r="T663" i="30"/>
  <c r="T599" i="30"/>
  <c r="T535" i="30"/>
  <c r="T479" i="30"/>
  <c r="U187" i="30"/>
  <c r="T973" i="30"/>
  <c r="T941" i="30"/>
  <c r="T909" i="30"/>
  <c r="T877" i="30"/>
  <c r="T845" i="30"/>
  <c r="U802" i="30"/>
  <c r="T761" i="30"/>
  <c r="U720" i="30"/>
  <c r="U674" i="30"/>
  <c r="T633" i="30"/>
  <c r="U592" i="30"/>
  <c r="U546" i="30"/>
  <c r="T505" i="30"/>
  <c r="U251" i="30"/>
  <c r="T423" i="30"/>
  <c r="T359" i="30"/>
  <c r="U241" i="30"/>
  <c r="U992" i="30"/>
  <c r="U960" i="30"/>
  <c r="U928" i="30"/>
  <c r="U896" i="30"/>
  <c r="U864" i="30"/>
  <c r="U823" i="30"/>
  <c r="U759" i="30"/>
  <c r="U695" i="30"/>
  <c r="U631" i="30"/>
  <c r="U567" i="30"/>
  <c r="U503" i="30"/>
  <c r="T275" i="30"/>
  <c r="U433" i="30"/>
  <c r="U369" i="30"/>
  <c r="U313" i="30"/>
  <c r="U272" i="30"/>
  <c r="T832" i="30"/>
  <c r="T800" i="30"/>
  <c r="T768" i="30"/>
  <c r="T736" i="30"/>
  <c r="T704" i="30"/>
  <c r="T672" i="30"/>
  <c r="T640" i="30"/>
  <c r="T608" i="30"/>
  <c r="T576" i="30"/>
  <c r="T544" i="30"/>
  <c r="T512" i="30"/>
  <c r="U480" i="30"/>
  <c r="U448" i="30"/>
  <c r="U416" i="30"/>
  <c r="U384" i="30"/>
  <c r="U352" i="30"/>
  <c r="T312" i="30"/>
  <c r="T218" i="30"/>
  <c r="U239" i="30"/>
  <c r="U183" i="30"/>
  <c r="U63" i="30"/>
  <c r="U266" i="30"/>
  <c r="T100" i="30"/>
  <c r="T182" i="30"/>
  <c r="T150" i="30"/>
  <c r="T23" i="30"/>
  <c r="U467" i="30"/>
  <c r="U435" i="30"/>
  <c r="U403" i="30"/>
  <c r="U371" i="30"/>
  <c r="U339" i="30"/>
  <c r="U307" i="30"/>
  <c r="U275" i="30"/>
  <c r="T244" i="30"/>
  <c r="T212" i="30"/>
  <c r="T180" i="30"/>
  <c r="T145" i="30"/>
  <c r="U132" i="30"/>
  <c r="U87" i="30"/>
  <c r="T243" i="30"/>
  <c r="T211" i="30"/>
  <c r="T179" i="30"/>
  <c r="U143" i="30"/>
  <c r="T75" i="30"/>
  <c r="T58" i="30"/>
  <c r="T132" i="30"/>
  <c r="T68" i="30"/>
  <c r="T113" i="30"/>
  <c r="T81" i="30"/>
  <c r="T27" i="30"/>
  <c r="U54" i="30"/>
  <c r="U35" i="30"/>
  <c r="U16" i="30"/>
  <c r="T21" i="30"/>
  <c r="T14" i="30"/>
  <c r="U469" i="30"/>
  <c r="T554" i="30"/>
  <c r="T717" i="30"/>
  <c r="T547" i="30"/>
  <c r="U987" i="30"/>
  <c r="U858" i="30"/>
  <c r="U330" i="30"/>
  <c r="U732" i="30"/>
  <c r="T922" i="30"/>
  <c r="U806" i="30"/>
  <c r="U708" i="30"/>
  <c r="T603" i="30"/>
  <c r="U374" i="30"/>
  <c r="U943" i="30"/>
  <c r="U898" i="30"/>
  <c r="U780" i="30"/>
  <c r="T675" i="30"/>
  <c r="T573" i="30"/>
  <c r="U150" i="30"/>
  <c r="U878" i="30"/>
  <c r="T770" i="30"/>
  <c r="U662" i="30"/>
  <c r="U564" i="30"/>
  <c r="U548" i="30"/>
  <c r="U502" i="30"/>
  <c r="T424" i="30"/>
  <c r="T360" i="30"/>
  <c r="T76" i="30"/>
  <c r="U877" i="30"/>
  <c r="U845" i="30"/>
  <c r="T790" i="30"/>
  <c r="T726" i="30"/>
  <c r="T662" i="30"/>
  <c r="T598" i="30"/>
  <c r="T534" i="30"/>
  <c r="T476" i="30"/>
  <c r="T1004" i="30"/>
  <c r="T972" i="30"/>
  <c r="T940" i="30"/>
  <c r="T908" i="30"/>
  <c r="T876" i="30"/>
  <c r="T844" i="30"/>
  <c r="T801" i="30"/>
  <c r="U760" i="30"/>
  <c r="U714" i="30"/>
  <c r="T673" i="30"/>
  <c r="U632" i="30"/>
  <c r="U586" i="30"/>
  <c r="T545" i="30"/>
  <c r="U504" i="30"/>
  <c r="T250" i="30"/>
  <c r="T419" i="30"/>
  <c r="T355" i="30"/>
  <c r="U233" i="30"/>
  <c r="T991" i="30"/>
  <c r="T959" i="30"/>
  <c r="T927" i="30"/>
  <c r="T895" i="30"/>
  <c r="T863" i="30"/>
  <c r="U819" i="30"/>
  <c r="U755" i="30"/>
  <c r="U691" i="30"/>
  <c r="U627" i="30"/>
  <c r="U563" i="30"/>
  <c r="U499" i="30"/>
  <c r="U269" i="30"/>
  <c r="U429" i="30"/>
  <c r="U365" i="30"/>
  <c r="U312" i="30"/>
  <c r="T271" i="30"/>
  <c r="U829" i="30"/>
  <c r="U797" i="30"/>
  <c r="U765" i="30"/>
  <c r="U733" i="30"/>
  <c r="U701" i="30"/>
  <c r="U669" i="30"/>
  <c r="U637" i="30"/>
  <c r="U605" i="30"/>
  <c r="U573" i="30"/>
  <c r="U541" i="30"/>
  <c r="U509" i="30"/>
  <c r="T477" i="30"/>
  <c r="T445" i="30"/>
  <c r="T413" i="30"/>
  <c r="T381" i="30"/>
  <c r="T349" i="30"/>
  <c r="T305" i="30"/>
  <c r="U210" i="30"/>
  <c r="U238" i="30"/>
  <c r="U178" i="30"/>
  <c r="U326" i="30"/>
  <c r="T262" i="30"/>
  <c r="T94" i="30"/>
  <c r="U181" i="30"/>
  <c r="U149" i="30"/>
  <c r="T19" i="30"/>
  <c r="T466" i="30"/>
  <c r="T434" i="30"/>
  <c r="T402" i="30"/>
  <c r="T370" i="30"/>
  <c r="T338" i="30"/>
  <c r="T306" i="30"/>
  <c r="T274" i="30"/>
  <c r="T241" i="30"/>
  <c r="T209" i="30"/>
  <c r="T177" i="30"/>
  <c r="T141" i="30"/>
  <c r="U128" i="30"/>
  <c r="U83" i="30"/>
  <c r="U240" i="30"/>
  <c r="U208" i="30"/>
  <c r="U176" i="30"/>
  <c r="U139" i="30"/>
  <c r="U69" i="30"/>
  <c r="U57" i="30"/>
  <c r="U129" i="30"/>
  <c r="T67" i="30"/>
  <c r="U110" i="30"/>
  <c r="U78" i="30"/>
  <c r="T16" i="30"/>
  <c r="T51" i="30"/>
  <c r="T32" i="30"/>
  <c r="U12" i="30"/>
  <c r="U18" i="30"/>
  <c r="U11" i="30"/>
  <c r="U606" i="30"/>
  <c r="U978" i="30"/>
  <c r="U346" i="30"/>
  <c r="T514" i="30"/>
  <c r="U971" i="30"/>
  <c r="T723" i="30"/>
  <c r="U991" i="30"/>
  <c r="U572" i="30"/>
  <c r="U886" i="30"/>
  <c r="U774" i="30"/>
  <c r="U676" i="30"/>
  <c r="T571" i="30"/>
  <c r="T8" i="30"/>
  <c r="U933" i="30"/>
  <c r="U855" i="30"/>
  <c r="U748" i="30"/>
  <c r="T643" i="30"/>
  <c r="T467" i="30"/>
  <c r="T966" i="30"/>
  <c r="T837" i="30"/>
  <c r="T738" i="30"/>
  <c r="U630" i="30"/>
  <c r="U461" i="30"/>
  <c r="T533" i="30"/>
  <c r="U478" i="30"/>
  <c r="T404" i="30"/>
  <c r="T340" i="30"/>
  <c r="T898" i="30"/>
  <c r="T866" i="30"/>
  <c r="T831" i="30"/>
  <c r="T767" i="30"/>
  <c r="T703" i="30"/>
  <c r="T639" i="30"/>
  <c r="T575" i="30"/>
  <c r="T511" i="30"/>
  <c r="T463" i="30"/>
  <c r="T993" i="30"/>
  <c r="T961" i="30"/>
  <c r="T929" i="30"/>
  <c r="T897" i="30"/>
  <c r="T865" i="30"/>
  <c r="U832" i="30"/>
  <c r="U786" i="30"/>
  <c r="T745" i="30"/>
  <c r="U704" i="30"/>
  <c r="U658" i="30"/>
  <c r="T617" i="30"/>
  <c r="U576" i="30"/>
  <c r="U530" i="30"/>
  <c r="U482" i="30"/>
  <c r="T455" i="30"/>
  <c r="T399" i="30"/>
  <c r="T335" i="30"/>
  <c r="U166" i="30"/>
  <c r="U980" i="30"/>
  <c r="U948" i="30"/>
  <c r="U916" i="30"/>
  <c r="U884" i="30"/>
  <c r="U852" i="30"/>
  <c r="U799" i="30"/>
  <c r="U735" i="30"/>
  <c r="U671" i="30"/>
  <c r="U607" i="30"/>
  <c r="U543" i="30"/>
  <c r="T456" i="30"/>
  <c r="U202" i="30"/>
  <c r="U409" i="30"/>
  <c r="U345" i="30"/>
  <c r="U297" i="30"/>
  <c r="T234" i="30"/>
  <c r="T820" i="30"/>
  <c r="T788" i="30"/>
  <c r="T756" i="30"/>
  <c r="T724" i="30"/>
  <c r="T692" i="30"/>
  <c r="T660" i="30"/>
  <c r="T628" i="30"/>
  <c r="T596" i="30"/>
  <c r="T564" i="30"/>
  <c r="T532" i="30"/>
  <c r="T500" i="30"/>
  <c r="U468" i="30"/>
  <c r="U436" i="30"/>
  <c r="U404" i="30"/>
  <c r="U372" i="30"/>
  <c r="U340" i="30"/>
  <c r="T288" i="30"/>
  <c r="T264" i="30"/>
  <c r="U223" i="30"/>
  <c r="T142" i="30"/>
  <c r="U306" i="30"/>
  <c r="T222" i="30"/>
  <c r="T202" i="30"/>
  <c r="T170" i="30"/>
  <c r="T131" i="30"/>
  <c r="U487" i="30"/>
  <c r="U455" i="30"/>
  <c r="U423" i="30"/>
  <c r="U391" i="30"/>
  <c r="U359" i="30"/>
  <c r="U327" i="30"/>
  <c r="U295" i="30"/>
  <c r="U263" i="30"/>
  <c r="T232" i="30"/>
  <c r="T200" i="30"/>
  <c r="T168" i="30"/>
  <c r="T115" i="30"/>
  <c r="T118" i="30"/>
  <c r="T42" i="30"/>
  <c r="T231" i="30"/>
  <c r="T199" i="30"/>
  <c r="T167" i="30"/>
  <c r="T119" i="30"/>
  <c r="U93" i="30"/>
  <c r="U32" i="30"/>
  <c r="U112" i="30"/>
  <c r="T46" i="30"/>
  <c r="T101" i="30"/>
  <c r="U64" i="30"/>
  <c r="T73" i="30"/>
  <c r="T31" i="30"/>
  <c r="U49" i="30"/>
  <c r="T41" i="30"/>
  <c r="T9" i="30"/>
  <c r="T653" i="30"/>
  <c r="R931" i="28"/>
  <c r="R648" i="28"/>
  <c r="R905" i="28"/>
  <c r="S556" i="28"/>
  <c r="R526" i="28"/>
  <c r="Q950" i="28"/>
  <c r="T950" i="28"/>
  <c r="L688" i="28"/>
  <c r="M688" i="28"/>
  <c r="L712" i="28"/>
  <c r="M712" i="28"/>
  <c r="L994" i="28"/>
  <c r="M994" i="28"/>
  <c r="L930" i="28"/>
  <c r="M930" i="28"/>
  <c r="L866" i="28"/>
  <c r="M866" i="28"/>
  <c r="L758" i="28"/>
  <c r="M758" i="28"/>
  <c r="Q952" i="28"/>
  <c r="T952" i="28"/>
  <c r="R737" i="28"/>
  <c r="Q964" i="28"/>
  <c r="T964" i="28"/>
  <c r="L926" i="28"/>
  <c r="M926" i="28"/>
  <c r="L782" i="28"/>
  <c r="M782" i="28"/>
  <c r="L1001" i="28"/>
  <c r="M1001" i="28"/>
  <c r="M921" i="28"/>
  <c r="L921" i="28"/>
  <c r="M857" i="28"/>
  <c r="L857" i="28"/>
  <c r="L678" i="28"/>
  <c r="M678" i="28"/>
  <c r="L986" i="28"/>
  <c r="M986" i="28"/>
  <c r="L922" i="28"/>
  <c r="M922" i="28"/>
  <c r="L858" i="28"/>
  <c r="M858" i="28"/>
  <c r="N741" i="28"/>
  <c r="Q971" i="28"/>
  <c r="T971" i="28"/>
  <c r="Q907" i="28"/>
  <c r="T907" i="28"/>
  <c r="R813" i="28"/>
  <c r="M801" i="28"/>
  <c r="M673" i="28"/>
  <c r="Q983" i="28"/>
  <c r="T983" i="28"/>
  <c r="Q919" i="28"/>
  <c r="T919" i="28"/>
  <c r="L602" i="28"/>
  <c r="M602" i="28"/>
  <c r="N801" i="28"/>
  <c r="N737" i="28"/>
  <c r="L515" i="28"/>
  <c r="N515" i="28"/>
  <c r="N638" i="28"/>
  <c r="N557" i="28"/>
  <c r="L557" i="28"/>
  <c r="L572" i="28"/>
  <c r="M572" i="28"/>
  <c r="S543" i="28"/>
  <c r="L416" i="28"/>
  <c r="L529" i="28"/>
  <c r="N529" i="28"/>
  <c r="Q384" i="28"/>
  <c r="T384" i="28"/>
  <c r="Q276" i="28"/>
  <c r="T276" i="28"/>
  <c r="Q260" i="28"/>
  <c r="T260" i="28"/>
  <c r="Q228" i="28"/>
  <c r="T228" i="28"/>
  <c r="Q196" i="28"/>
  <c r="T196" i="28"/>
  <c r="Q164" i="28"/>
  <c r="T164" i="28"/>
  <c r="Q132" i="28"/>
  <c r="T132" i="28"/>
  <c r="Q100" i="28"/>
  <c r="T100" i="28"/>
  <c r="Q84" i="28"/>
  <c r="T84" i="28"/>
  <c r="Q52" i="28"/>
  <c r="T52" i="28"/>
  <c r="Q192" i="28"/>
  <c r="T192" i="28"/>
  <c r="Q160" i="28"/>
  <c r="T160" i="28"/>
  <c r="Q128" i="28"/>
  <c r="T128" i="28"/>
  <c r="Q96" i="28"/>
  <c r="T96" i="28"/>
  <c r="Q64" i="28"/>
  <c r="T64" i="28"/>
  <c r="L354" i="28"/>
  <c r="Q290" i="28"/>
  <c r="T290" i="28"/>
  <c r="L282" i="28"/>
  <c r="Q258" i="28"/>
  <c r="T258" i="28"/>
  <c r="L218" i="28"/>
  <c r="Q194" i="28"/>
  <c r="T194" i="28"/>
  <c r="Q162" i="28"/>
  <c r="T162" i="28"/>
  <c r="L154" i="28"/>
  <c r="Q130" i="28"/>
  <c r="T130" i="28"/>
  <c r="L122" i="28"/>
  <c r="Q98" i="28"/>
  <c r="T98" i="28"/>
  <c r="L90" i="28"/>
  <c r="Q66" i="28"/>
  <c r="T66" i="28"/>
  <c r="L58" i="28"/>
  <c r="Q564" i="28"/>
  <c r="T564" i="28"/>
  <c r="M485" i="28"/>
  <c r="L485" i="28"/>
  <c r="S435" i="28"/>
  <c r="N403" i="28"/>
  <c r="N371" i="28"/>
  <c r="N339" i="28"/>
  <c r="N307" i="28"/>
  <c r="N273" i="28"/>
  <c r="N241" i="28"/>
  <c r="N209" i="28"/>
  <c r="N193" i="28"/>
  <c r="N161" i="28"/>
  <c r="N145" i="28"/>
  <c r="N113" i="28"/>
  <c r="N81" i="28"/>
  <c r="N65" i="28"/>
  <c r="N49" i="28"/>
  <c r="R958" i="28"/>
  <c r="L894" i="28"/>
  <c r="M894" i="28"/>
  <c r="L830" i="28"/>
  <c r="M830" i="28"/>
  <c r="M735" i="28"/>
  <c r="L735" i="28"/>
  <c r="M759" i="28"/>
  <c r="L759" i="28"/>
  <c r="Q826" i="28"/>
  <c r="T826" i="28"/>
  <c r="L704" i="28"/>
  <c r="M704" i="28"/>
  <c r="L1002" i="28"/>
  <c r="M1002" i="28"/>
  <c r="L970" i="28"/>
  <c r="M970" i="28"/>
  <c r="L938" i="28"/>
  <c r="M938" i="28"/>
  <c r="L906" i="28"/>
  <c r="M906" i="28"/>
  <c r="L874" i="28"/>
  <c r="M874" i="28"/>
  <c r="L842" i="28"/>
  <c r="M842" i="28"/>
  <c r="L792" i="28"/>
  <c r="M792" i="28"/>
  <c r="L664" i="28"/>
  <c r="M664" i="28"/>
  <c r="L984" i="28"/>
  <c r="M984" i="28"/>
  <c r="L952" i="28"/>
  <c r="M952" i="28"/>
  <c r="L920" i="28"/>
  <c r="M920" i="28"/>
  <c r="L888" i="28"/>
  <c r="M888" i="28"/>
  <c r="L856" i="28"/>
  <c r="M856" i="28"/>
  <c r="L822" i="28"/>
  <c r="M822" i="28"/>
  <c r="Q806" i="28"/>
  <c r="T806" i="28"/>
  <c r="S456" i="28"/>
  <c r="L996" i="28"/>
  <c r="M996" i="28"/>
  <c r="L964" i="28"/>
  <c r="M964" i="28"/>
  <c r="L932" i="28"/>
  <c r="M932" i="28"/>
  <c r="L900" i="28"/>
  <c r="M900" i="28"/>
  <c r="L868" i="28"/>
  <c r="M868" i="28"/>
  <c r="L836" i="28"/>
  <c r="M836" i="28"/>
  <c r="L707" i="28"/>
  <c r="M707" i="28"/>
  <c r="R611" i="28"/>
  <c r="M789" i="28"/>
  <c r="M773" i="28"/>
  <c r="M757" i="28"/>
  <c r="M741" i="28"/>
  <c r="M725" i="28"/>
  <c r="M709" i="28"/>
  <c r="M693" i="28"/>
  <c r="M677" i="28"/>
  <c r="M661" i="28"/>
  <c r="L732" i="28"/>
  <c r="M732" i="28"/>
  <c r="Q612" i="28"/>
  <c r="T612" i="28"/>
  <c r="N771" i="28"/>
  <c r="Q720" i="28"/>
  <c r="T720" i="28"/>
  <c r="R636" i="28"/>
  <c r="M573" i="28"/>
  <c r="L560" i="28"/>
  <c r="M560" i="28"/>
  <c r="M537" i="28"/>
  <c r="M577" i="28"/>
  <c r="M561" i="28"/>
  <c r="N523" i="28"/>
  <c r="L523" i="28"/>
  <c r="S625" i="28"/>
  <c r="M531" i="28"/>
  <c r="L528" i="28"/>
  <c r="M528" i="28"/>
  <c r="L508" i="28"/>
  <c r="M508" i="28"/>
  <c r="N511" i="28"/>
  <c r="L511" i="28"/>
  <c r="R439" i="28"/>
  <c r="Q280" i="28"/>
  <c r="T280" i="28"/>
  <c r="Q284" i="28"/>
  <c r="T284" i="28"/>
  <c r="Q268" i="28"/>
  <c r="T268" i="28"/>
  <c r="Q252" i="28"/>
  <c r="T252" i="28"/>
  <c r="Q236" i="28"/>
  <c r="T236" i="28"/>
  <c r="Q220" i="28"/>
  <c r="T220" i="28"/>
  <c r="Q204" i="28"/>
  <c r="T204" i="28"/>
  <c r="Q188" i="28"/>
  <c r="T188" i="28"/>
  <c r="Q172" i="28"/>
  <c r="T172" i="28"/>
  <c r="Q156" i="28"/>
  <c r="T156" i="28"/>
  <c r="Q140" i="28"/>
  <c r="T140" i="28"/>
  <c r="Q124" i="28"/>
  <c r="T124" i="28"/>
  <c r="Q108" i="28"/>
  <c r="T108" i="28"/>
  <c r="Q92" i="28"/>
  <c r="T92" i="28"/>
  <c r="Q76" i="28"/>
  <c r="T76" i="28"/>
  <c r="Q60" i="28"/>
  <c r="T60" i="28"/>
  <c r="Q200" i="28"/>
  <c r="T200" i="28"/>
  <c r="Q184" i="28"/>
  <c r="T184" i="28"/>
  <c r="Q168" i="28"/>
  <c r="T168" i="28"/>
  <c r="Q152" i="28"/>
  <c r="T152" i="28"/>
  <c r="Q136" i="28"/>
  <c r="T136" i="28"/>
  <c r="Q120" i="28"/>
  <c r="T120" i="28"/>
  <c r="Q104" i="28"/>
  <c r="T104" i="28"/>
  <c r="Q88" i="28"/>
  <c r="T88" i="28"/>
  <c r="Q72" i="28"/>
  <c r="T72" i="28"/>
  <c r="Q40" i="28"/>
  <c r="T40" i="28"/>
  <c r="Q558" i="28"/>
  <c r="T558" i="28"/>
  <c r="N502" i="28"/>
  <c r="Q274" i="28"/>
  <c r="T274" i="28"/>
  <c r="Q242" i="28"/>
  <c r="T242" i="28"/>
  <c r="Q210" i="28"/>
  <c r="T210" i="28"/>
  <c r="Q178" i="28"/>
  <c r="T178" i="28"/>
  <c r="Q146" i="28"/>
  <c r="T146" i="28"/>
  <c r="Q114" i="28"/>
  <c r="T114" i="28"/>
  <c r="Q82" i="28"/>
  <c r="T82" i="28"/>
  <c r="Q50" i="28"/>
  <c r="T50" i="28"/>
  <c r="Q478" i="28"/>
  <c r="T478" i="28"/>
  <c r="S443" i="28"/>
  <c r="T427" i="28"/>
  <c r="Q427" i="28"/>
  <c r="T395" i="28"/>
  <c r="Q395" i="28"/>
  <c r="T363" i="28"/>
  <c r="Q363" i="28"/>
  <c r="T331" i="28"/>
  <c r="Q331" i="28"/>
  <c r="T281" i="28"/>
  <c r="Q281" i="28"/>
  <c r="T249" i="28"/>
  <c r="Q249" i="28"/>
  <c r="T217" i="28"/>
  <c r="Q217" i="28"/>
  <c r="T185" i="28"/>
  <c r="Q185" i="28"/>
  <c r="T153" i="28"/>
  <c r="Q153" i="28"/>
  <c r="T121" i="28"/>
  <c r="Q121" i="28"/>
  <c r="T89" i="28"/>
  <c r="Q89" i="28"/>
  <c r="T57" i="28"/>
  <c r="Q57" i="28"/>
  <c r="N862" i="28"/>
  <c r="M961" i="28"/>
  <c r="L961" i="28"/>
  <c r="M833" i="28"/>
  <c r="L833" i="28"/>
  <c r="L680" i="28"/>
  <c r="M680" i="28"/>
  <c r="N749" i="28"/>
  <c r="N961" i="28"/>
  <c r="N929" i="28"/>
  <c r="Q897" i="28"/>
  <c r="T897" i="28"/>
  <c r="N865" i="28"/>
  <c r="N833" i="28"/>
  <c r="N709" i="28"/>
  <c r="M645" i="28"/>
  <c r="L645" i="28"/>
  <c r="L976" i="28"/>
  <c r="M976" i="28"/>
  <c r="L944" i="28"/>
  <c r="M944" i="28"/>
  <c r="L912" i="28"/>
  <c r="M912" i="28"/>
  <c r="L880" i="28"/>
  <c r="M880" i="28"/>
  <c r="L848" i="28"/>
  <c r="M848" i="28"/>
  <c r="R793" i="28"/>
  <c r="R729" i="28"/>
  <c r="R665" i="28"/>
  <c r="L1004" i="28"/>
  <c r="M1004" i="28"/>
  <c r="L972" i="28"/>
  <c r="M972" i="28"/>
  <c r="L940" i="28"/>
  <c r="M940" i="28"/>
  <c r="L908" i="28"/>
  <c r="M908" i="28"/>
  <c r="L876" i="28"/>
  <c r="M876" i="28"/>
  <c r="L844" i="28"/>
  <c r="M844" i="28"/>
  <c r="N813" i="28"/>
  <c r="L763" i="28"/>
  <c r="M763" i="28"/>
  <c r="L649" i="28"/>
  <c r="N978" i="28"/>
  <c r="N946" i="28"/>
  <c r="N914" i="28"/>
  <c r="N882" i="28"/>
  <c r="N834" i="28"/>
  <c r="M817" i="28"/>
  <c r="L770" i="28"/>
  <c r="M770" i="28"/>
  <c r="L738" i="28"/>
  <c r="M738" i="28"/>
  <c r="L706" i="28"/>
  <c r="M706" i="28"/>
  <c r="L674" i="28"/>
  <c r="M674" i="28"/>
  <c r="N759" i="28"/>
  <c r="N740" i="28"/>
  <c r="N711" i="28"/>
  <c r="N679" i="28"/>
  <c r="L644" i="28"/>
  <c r="M644" i="28"/>
  <c r="L540" i="28"/>
  <c r="M540" i="28"/>
  <c r="N808" i="28"/>
  <c r="N731" i="28"/>
  <c r="N667" i="28"/>
  <c r="N758" i="28"/>
  <c r="N678" i="28"/>
  <c r="L614" i="28"/>
  <c r="M614" i="28"/>
  <c r="M581" i="28"/>
  <c r="M539" i="28"/>
  <c r="N635" i="28"/>
  <c r="M583" i="28"/>
  <c r="L570" i="28"/>
  <c r="M570" i="28"/>
  <c r="N525" i="28"/>
  <c r="L525" i="28"/>
  <c r="N493" i="28"/>
  <c r="L493" i="28"/>
  <c r="M505" i="28"/>
  <c r="L474" i="28"/>
  <c r="M474" i="28"/>
  <c r="Q224" i="28"/>
  <c r="T224" i="28"/>
  <c r="M519" i="28"/>
  <c r="N487" i="28"/>
  <c r="L487" i="28"/>
  <c r="M280" i="28"/>
  <c r="Q344" i="28"/>
  <c r="T344" i="28"/>
  <c r="M292" i="28"/>
  <c r="M260" i="28"/>
  <c r="M228" i="28"/>
  <c r="M196" i="28"/>
  <c r="M164" i="28"/>
  <c r="M132" i="28"/>
  <c r="M100" i="28"/>
  <c r="M68" i="28"/>
  <c r="M208" i="28"/>
  <c r="M176" i="28"/>
  <c r="M144" i="28"/>
  <c r="M112" i="28"/>
  <c r="M80" i="28"/>
  <c r="M48" i="28"/>
  <c r="M459" i="28"/>
  <c r="L459" i="28"/>
  <c r="N451" i="28"/>
  <c r="M410" i="28"/>
  <c r="M354" i="28"/>
  <c r="L330" i="28"/>
  <c r="M372" i="28"/>
  <c r="L348" i="28"/>
  <c r="M290" i="28"/>
  <c r="M258" i="28"/>
  <c r="M226" i="28"/>
  <c r="M194" i="28"/>
  <c r="M162" i="28"/>
  <c r="M130" i="28"/>
  <c r="M98" i="28"/>
  <c r="M66" i="28"/>
  <c r="N540" i="28"/>
  <c r="N481" i="28"/>
  <c r="N310" i="28"/>
  <c r="L425" i="28"/>
  <c r="M425" i="28"/>
  <c r="L409" i="28"/>
  <c r="M409" i="28"/>
  <c r="L393" i="28"/>
  <c r="M393" i="28"/>
  <c r="M377" i="28"/>
  <c r="L377" i="28"/>
  <c r="M361" i="28"/>
  <c r="L361" i="28"/>
  <c r="M345" i="28"/>
  <c r="L345" i="28"/>
  <c r="M329" i="28"/>
  <c r="L329" i="28"/>
  <c r="M313" i="28"/>
  <c r="L313" i="28"/>
  <c r="M299" i="28"/>
  <c r="L299" i="28"/>
  <c r="M283" i="28"/>
  <c r="L283" i="28"/>
  <c r="M267" i="28"/>
  <c r="L267" i="28"/>
  <c r="M251" i="28"/>
  <c r="L251" i="28"/>
  <c r="M235" i="28"/>
  <c r="L235" i="28"/>
  <c r="M219" i="28"/>
  <c r="L219" i="28"/>
  <c r="M203" i="28"/>
  <c r="L203" i="28"/>
  <c r="M187" i="28"/>
  <c r="L187" i="28"/>
  <c r="M171" i="28"/>
  <c r="L171" i="28"/>
  <c r="M155" i="28"/>
  <c r="L155" i="28"/>
  <c r="M139" i="28"/>
  <c r="L139" i="28"/>
  <c r="M123" i="28"/>
  <c r="L123" i="28"/>
  <c r="M107" i="28"/>
  <c r="L107" i="28"/>
  <c r="M91" i="28"/>
  <c r="L91" i="28"/>
  <c r="M75" i="28"/>
  <c r="L75" i="28"/>
  <c r="M59" i="28"/>
  <c r="L59" i="28"/>
  <c r="M43" i="28"/>
  <c r="L43" i="28"/>
  <c r="L23" i="28"/>
  <c r="N11" i="28"/>
  <c r="N966" i="28"/>
  <c r="M957" i="28"/>
  <c r="M829" i="28"/>
  <c r="L734" i="28"/>
  <c r="M734" i="28"/>
  <c r="M979" i="28"/>
  <c r="L979" i="28"/>
  <c r="M915" i="28"/>
  <c r="L915" i="28"/>
  <c r="M851" i="28"/>
  <c r="L851" i="28"/>
  <c r="N677" i="28"/>
  <c r="N1000" i="28"/>
  <c r="N968" i="28"/>
  <c r="N923" i="28"/>
  <c r="L872" i="28"/>
  <c r="M872" i="28"/>
  <c r="N840" i="28"/>
  <c r="R753" i="28"/>
  <c r="R689" i="28"/>
  <c r="N980" i="28"/>
  <c r="N948" i="28"/>
  <c r="N916" i="28"/>
  <c r="N884" i="28"/>
  <c r="N852" i="28"/>
  <c r="L787" i="28"/>
  <c r="M787" i="28"/>
  <c r="M613" i="28"/>
  <c r="L613" i="28"/>
  <c r="N778" i="28"/>
  <c r="N746" i="28"/>
  <c r="N714" i="28"/>
  <c r="N682" i="28"/>
  <c r="N748" i="28"/>
  <c r="N687" i="28"/>
  <c r="N668" i="28"/>
  <c r="M637" i="28"/>
  <c r="L637" i="28"/>
  <c r="N555" i="28"/>
  <c r="L555" i="28"/>
  <c r="N768" i="28"/>
  <c r="N691" i="28"/>
  <c r="L628" i="28"/>
  <c r="M628" i="28"/>
  <c r="N798" i="28"/>
  <c r="N753" i="28"/>
  <c r="N705" i="28"/>
  <c r="Q587" i="28"/>
  <c r="T587" i="28"/>
  <c r="M475" i="28"/>
  <c r="L622" i="28"/>
  <c r="M622" i="28"/>
  <c r="N601" i="28"/>
  <c r="N565" i="28"/>
  <c r="L565" i="28"/>
  <c r="M507" i="28"/>
  <c r="Q296" i="28"/>
  <c r="T296" i="28"/>
  <c r="R639" i="28"/>
  <c r="N545" i="28"/>
  <c r="L545" i="28"/>
  <c r="Q640" i="28"/>
  <c r="T640" i="28"/>
  <c r="M617" i="28"/>
  <c r="M551" i="28"/>
  <c r="M533" i="28"/>
  <c r="M501" i="28"/>
  <c r="N476" i="28"/>
  <c r="M513" i="28"/>
  <c r="L492" i="28"/>
  <c r="M492" i="28"/>
  <c r="L256" i="28"/>
  <c r="N527" i="28"/>
  <c r="L527" i="28"/>
  <c r="M408" i="28"/>
  <c r="Q314" i="28"/>
  <c r="T314" i="28"/>
  <c r="T30" i="28"/>
  <c r="Q30" i="28"/>
  <c r="N512" i="28"/>
  <c r="Q286" i="28"/>
  <c r="T286" i="28"/>
  <c r="L278" i="28"/>
  <c r="L246" i="28"/>
  <c r="L214" i="28"/>
  <c r="Q190" i="28"/>
  <c r="T190" i="28"/>
  <c r="L182" i="28"/>
  <c r="L150" i="28"/>
  <c r="L118" i="28"/>
  <c r="L86" i="28"/>
  <c r="Q62" i="28"/>
  <c r="T62" i="28"/>
  <c r="L54" i="28"/>
  <c r="T34" i="28"/>
  <c r="Q34" i="28"/>
  <c r="N552" i="28"/>
  <c r="M441" i="28"/>
  <c r="M433" i="28"/>
  <c r="M423" i="28"/>
  <c r="L423" i="28"/>
  <c r="M407" i="28"/>
  <c r="L407" i="28"/>
  <c r="M391" i="28"/>
  <c r="L391" i="28"/>
  <c r="M375" i="28"/>
  <c r="L375" i="28"/>
  <c r="M359" i="28"/>
  <c r="L359" i="28"/>
  <c r="M343" i="28"/>
  <c r="L343" i="28"/>
  <c r="M327" i="28"/>
  <c r="L327" i="28"/>
  <c r="M311" i="28"/>
  <c r="L311" i="28"/>
  <c r="M293" i="28"/>
  <c r="L293" i="28"/>
  <c r="M277" i="28"/>
  <c r="L277" i="28"/>
  <c r="M261" i="28"/>
  <c r="L261" i="28"/>
  <c r="M245" i="28"/>
  <c r="L245" i="28"/>
  <c r="M229" i="28"/>
  <c r="L229" i="28"/>
  <c r="M213" i="28"/>
  <c r="L213" i="28"/>
  <c r="M197" i="28"/>
  <c r="L197" i="28"/>
  <c r="M181" i="28"/>
  <c r="L181" i="28"/>
  <c r="M165" i="28"/>
  <c r="L165" i="28"/>
  <c r="M149" i="28"/>
  <c r="L149" i="28"/>
  <c r="M133" i="28"/>
  <c r="L133" i="28"/>
  <c r="M117" i="28"/>
  <c r="L117" i="28"/>
  <c r="M101" i="28"/>
  <c r="L101" i="28"/>
  <c r="M85" i="28"/>
  <c r="L85" i="28"/>
  <c r="M69" i="28"/>
  <c r="L69" i="28"/>
  <c r="M53" i="28"/>
  <c r="L53" i="28"/>
  <c r="M37" i="28"/>
  <c r="L37" i="28"/>
  <c r="R29" i="28"/>
  <c r="R21" i="28"/>
  <c r="N942" i="28"/>
  <c r="R854" i="28"/>
  <c r="N669" i="28"/>
  <c r="M901" i="28"/>
  <c r="L810" i="28"/>
  <c r="M810" i="28"/>
  <c r="M997" i="28"/>
  <c r="M975" i="28"/>
  <c r="L975" i="28"/>
  <c r="M847" i="28"/>
  <c r="L847" i="28"/>
  <c r="L662" i="28"/>
  <c r="M662" i="28"/>
  <c r="N992" i="28"/>
  <c r="N960" i="28"/>
  <c r="N928" i="28"/>
  <c r="N896" i="28"/>
  <c r="N864" i="28"/>
  <c r="N832" i="28"/>
  <c r="R681" i="28"/>
  <c r="L988" i="28"/>
  <c r="M988" i="28"/>
  <c r="Q911" i="28"/>
  <c r="T911" i="28"/>
  <c r="N892" i="28"/>
  <c r="L860" i="28"/>
  <c r="M860" i="28"/>
  <c r="M715" i="28"/>
  <c r="L715" i="28"/>
  <c r="N986" i="28"/>
  <c r="N954" i="28"/>
  <c r="N922" i="28"/>
  <c r="N890" i="28"/>
  <c r="N858" i="28"/>
  <c r="L820" i="28"/>
  <c r="M820" i="28"/>
  <c r="Q743" i="28"/>
  <c r="T743" i="28"/>
  <c r="N724" i="28"/>
  <c r="N695" i="28"/>
  <c r="N676" i="28"/>
  <c r="Q779" i="28"/>
  <c r="T779" i="28"/>
  <c r="N728" i="28"/>
  <c r="N696" i="28"/>
  <c r="N664" i="28"/>
  <c r="N718" i="28"/>
  <c r="N694" i="28"/>
  <c r="N662" i="28"/>
  <c r="N604" i="28"/>
  <c r="N617" i="28"/>
  <c r="L580" i="28"/>
  <c r="M580" i="28"/>
  <c r="L553" i="28"/>
  <c r="N553" i="28"/>
  <c r="M483" i="28"/>
  <c r="N595" i="28"/>
  <c r="N559" i="28"/>
  <c r="L559" i="28"/>
  <c r="L499" i="28"/>
  <c r="N499" i="28"/>
  <c r="Q240" i="28"/>
  <c r="T240" i="28"/>
  <c r="L521" i="28"/>
  <c r="N521" i="28"/>
  <c r="M535" i="28"/>
  <c r="M503" i="28"/>
  <c r="N466" i="28"/>
  <c r="N580" i="28"/>
  <c r="N522" i="28"/>
  <c r="N472" i="28"/>
  <c r="M294" i="28"/>
  <c r="M262" i="28"/>
  <c r="M230" i="28"/>
  <c r="M198" i="28"/>
  <c r="M166" i="28"/>
  <c r="M134" i="28"/>
  <c r="M102" i="28"/>
  <c r="M70" i="28"/>
  <c r="M38" i="28"/>
  <c r="N508" i="28"/>
  <c r="S462" i="28"/>
  <c r="N25" i="28"/>
  <c r="N429" i="28"/>
  <c r="N413" i="28"/>
  <c r="N397" i="28"/>
  <c r="N381" i="28"/>
  <c r="N365" i="28"/>
  <c r="N349" i="28"/>
  <c r="N333" i="28"/>
  <c r="N317" i="28"/>
  <c r="N303" i="28"/>
  <c r="N287" i="28"/>
  <c r="N271" i="28"/>
  <c r="N255" i="28"/>
  <c r="N239" i="28"/>
  <c r="N223" i="28"/>
  <c r="N207" i="28"/>
  <c r="N191" i="28"/>
  <c r="N175" i="28"/>
  <c r="N159" i="28"/>
  <c r="N143" i="28"/>
  <c r="N127" i="28"/>
  <c r="N111" i="28"/>
  <c r="N95" i="28"/>
  <c r="N79" i="28"/>
  <c r="N63" i="28"/>
  <c r="N47" i="28"/>
  <c r="N13" i="28"/>
  <c r="S803" i="28"/>
  <c r="R702" i="28"/>
  <c r="R562" i="28"/>
  <c r="R480" i="28"/>
  <c r="U922" i="30"/>
  <c r="U1002" i="30"/>
  <c r="U670" i="30"/>
  <c r="T531" i="30"/>
  <c r="U981" i="30"/>
  <c r="T819" i="30"/>
  <c r="U1001" i="30"/>
  <c r="U668" i="30"/>
  <c r="T906" i="30"/>
  <c r="T795" i="30"/>
  <c r="T693" i="30"/>
  <c r="T594" i="30"/>
  <c r="U342" i="30"/>
  <c r="U941" i="30"/>
  <c r="U882" i="30"/>
  <c r="T765" i="30"/>
  <c r="T666" i="30"/>
  <c r="U558" i="30"/>
  <c r="T990" i="30"/>
  <c r="U862" i="30"/>
  <c r="U756" i="30"/>
  <c r="T651" i="30"/>
  <c r="T549" i="30"/>
  <c r="T541" i="30"/>
  <c r="U500" i="30"/>
  <c r="T416" i="30"/>
  <c r="T352" i="30"/>
  <c r="T7" i="30"/>
  <c r="U873" i="30"/>
  <c r="U841" i="30"/>
  <c r="T782" i="30"/>
  <c r="T718" i="30"/>
  <c r="T654" i="30"/>
  <c r="T590" i="30"/>
  <c r="T526" i="30"/>
  <c r="T471" i="30"/>
  <c r="T1000" i="30"/>
  <c r="T968" i="30"/>
  <c r="T936" i="30"/>
  <c r="T904" i="30"/>
  <c r="T872" i="30"/>
  <c r="U840" i="30"/>
  <c r="U794" i="30"/>
  <c r="T753" i="30"/>
  <c r="U712" i="30"/>
  <c r="U666" i="30"/>
  <c r="T625" i="30"/>
  <c r="U584" i="30"/>
  <c r="U538" i="30"/>
  <c r="T497" i="30"/>
  <c r="U171" i="30"/>
  <c r="T411" i="30"/>
  <c r="T347" i="30"/>
  <c r="U203" i="30"/>
  <c r="T987" i="30"/>
  <c r="T955" i="30"/>
  <c r="T923" i="30"/>
  <c r="T891" i="30"/>
  <c r="T859" i="30"/>
  <c r="U811" i="30"/>
  <c r="U747" i="30"/>
  <c r="U683" i="30"/>
  <c r="U619" i="30"/>
  <c r="U555" i="30"/>
  <c r="T480" i="30"/>
  <c r="U265" i="30"/>
  <c r="U421" i="30"/>
  <c r="U357" i="30"/>
  <c r="U305" i="30"/>
  <c r="U259" i="30"/>
  <c r="U825" i="30"/>
  <c r="U793" i="30"/>
  <c r="U761" i="30"/>
  <c r="U729" i="30"/>
  <c r="U697" i="30"/>
  <c r="U665" i="30"/>
  <c r="U633" i="30"/>
  <c r="U601" i="30"/>
  <c r="U569" i="30"/>
  <c r="U537" i="30"/>
  <c r="U505" i="30"/>
  <c r="T473" i="30"/>
  <c r="T441" i="30"/>
  <c r="T409" i="30"/>
  <c r="T377" i="30"/>
  <c r="T345" i="30"/>
  <c r="T297" i="30"/>
  <c r="U146" i="30"/>
  <c r="U231" i="30"/>
  <c r="U162" i="30"/>
  <c r="U318" i="30"/>
  <c r="T246" i="30"/>
  <c r="T74" i="30"/>
  <c r="U177" i="30"/>
  <c r="T143" i="30"/>
  <c r="T494" i="30"/>
  <c r="T462" i="30"/>
  <c r="T430" i="30"/>
  <c r="T398" i="30"/>
  <c r="T366" i="30"/>
  <c r="T334" i="30"/>
  <c r="T302" i="30"/>
  <c r="T270" i="30"/>
  <c r="T237" i="30"/>
  <c r="T205" i="30"/>
  <c r="T173" i="30"/>
  <c r="T133" i="30"/>
  <c r="T126" i="30"/>
  <c r="U75" i="30"/>
  <c r="U236" i="30"/>
  <c r="U204" i="30"/>
  <c r="U172" i="30"/>
  <c r="U131" i="30"/>
  <c r="T54" i="30"/>
  <c r="U43" i="30"/>
  <c r="U124" i="30"/>
  <c r="T59" i="30"/>
  <c r="U106" i="30"/>
  <c r="U74" i="30"/>
  <c r="T34" i="30"/>
  <c r="T47" i="30"/>
  <c r="T56" i="30"/>
  <c r="U46" i="30"/>
  <c r="U14" i="30"/>
  <c r="U7" i="30"/>
  <c r="T781" i="30"/>
  <c r="U994" i="30"/>
  <c r="T589" i="30"/>
  <c r="T530" i="30"/>
  <c r="U979" i="30"/>
  <c r="T787" i="30"/>
  <c r="U999" i="30"/>
  <c r="U636" i="30"/>
  <c r="U902" i="30"/>
  <c r="T789" i="30"/>
  <c r="T690" i="30"/>
  <c r="U582" i="30"/>
  <c r="U293" i="30"/>
  <c r="U935" i="30"/>
  <c r="U871" i="30"/>
  <c r="T762" i="30"/>
  <c r="U654" i="30"/>
  <c r="U556" i="30"/>
  <c r="T982" i="30"/>
  <c r="U851" i="30"/>
  <c r="T747" i="30"/>
  <c r="T645" i="30"/>
  <c r="U493" i="30"/>
  <c r="U540" i="30"/>
  <c r="U494" i="30"/>
  <c r="T412" i="30"/>
  <c r="T348" i="30"/>
  <c r="T902" i="30"/>
  <c r="T870" i="30"/>
  <c r="T839" i="30"/>
  <c r="T775" i="30"/>
  <c r="T711" i="30"/>
  <c r="T647" i="30"/>
  <c r="T583" i="30"/>
  <c r="T519" i="30"/>
  <c r="T468" i="30"/>
  <c r="T997" i="30"/>
  <c r="T965" i="30"/>
  <c r="T933" i="30"/>
  <c r="T901" i="30"/>
  <c r="T869" i="30"/>
  <c r="U834" i="30"/>
  <c r="T793" i="30"/>
  <c r="U752" i="30"/>
  <c r="U706" i="30"/>
  <c r="T665" i="30"/>
  <c r="U624" i="30"/>
  <c r="U578" i="30"/>
  <c r="T537" i="30"/>
  <c r="U496" i="30"/>
  <c r="U154" i="30"/>
  <c r="T407" i="30"/>
  <c r="T343" i="30"/>
  <c r="U191" i="30"/>
  <c r="U984" i="30"/>
  <c r="U952" i="30"/>
  <c r="U920" i="30"/>
  <c r="U888" i="30"/>
  <c r="U856" i="30"/>
  <c r="U807" i="30"/>
  <c r="U743" i="30"/>
  <c r="U679" i="30"/>
  <c r="U615" i="30"/>
  <c r="U551" i="30"/>
  <c r="T472" i="30"/>
  <c r="U243" i="30"/>
  <c r="U417" i="30"/>
  <c r="U353" i="30"/>
  <c r="U304" i="30"/>
  <c r="U249" i="30"/>
  <c r="T824" i="30"/>
  <c r="T792" i="30"/>
  <c r="T760" i="30"/>
  <c r="T728" i="30"/>
  <c r="T696" i="30"/>
  <c r="T664" i="30"/>
  <c r="T632" i="30"/>
  <c r="T600" i="30"/>
  <c r="T568" i="30"/>
  <c r="T536" i="30"/>
  <c r="T504" i="30"/>
  <c r="U472" i="30"/>
  <c r="U440" i="30"/>
  <c r="U408" i="30"/>
  <c r="U376" i="30"/>
  <c r="U344" i="30"/>
  <c r="T296" i="30"/>
  <c r="U130" i="30"/>
  <c r="U230" i="30"/>
  <c r="U151" i="30"/>
  <c r="U314" i="30"/>
  <c r="T238" i="30"/>
  <c r="T28" i="30"/>
  <c r="T174" i="30"/>
  <c r="T139" i="30"/>
  <c r="U491" i="30"/>
  <c r="U459" i="30"/>
  <c r="U427" i="30"/>
  <c r="U395" i="30"/>
  <c r="U363" i="30"/>
  <c r="U331" i="30"/>
  <c r="U299" i="30"/>
  <c r="U267" i="30"/>
  <c r="T236" i="30"/>
  <c r="T204" i="30"/>
  <c r="T172" i="30"/>
  <c r="T129" i="30"/>
  <c r="U125" i="30"/>
  <c r="T71" i="30"/>
  <c r="T235" i="30"/>
  <c r="T203" i="30"/>
  <c r="T171" i="30"/>
  <c r="T127" i="30"/>
  <c r="T30" i="30"/>
  <c r="U40" i="30"/>
  <c r="U120" i="30"/>
  <c r="T53" i="30"/>
  <c r="T105" i="30"/>
  <c r="U72" i="30"/>
  <c r="T20" i="30"/>
  <c r="T39" i="30"/>
  <c r="U53" i="30"/>
  <c r="T45" i="30"/>
  <c r="T13" i="30"/>
  <c r="T6" i="30"/>
  <c r="T778" i="30"/>
  <c r="U986" i="30"/>
  <c r="T586" i="30"/>
  <c r="T515" i="30"/>
  <c r="T978" i="30"/>
  <c r="T755" i="30"/>
  <c r="U993" i="30"/>
  <c r="U604" i="30"/>
  <c r="U891" i="30"/>
  <c r="T786" i="30"/>
  <c r="U678" i="30"/>
  <c r="U580" i="30"/>
  <c r="T276" i="30"/>
  <c r="U934" i="30"/>
  <c r="U866" i="30"/>
  <c r="U750" i="30"/>
  <c r="U652" i="30"/>
  <c r="U485" i="30"/>
  <c r="T974" i="30"/>
  <c r="U846" i="30"/>
  <c r="T741" i="30"/>
  <c r="T642" i="30"/>
  <c r="T475" i="30"/>
  <c r="U534" i="30"/>
  <c r="U486" i="30"/>
  <c r="T408" i="30"/>
  <c r="T344" i="30"/>
  <c r="U901" i="30"/>
  <c r="U869" i="30"/>
  <c r="T838" i="30"/>
  <c r="T774" i="30"/>
  <c r="T710" i="30"/>
  <c r="T646" i="30"/>
  <c r="T582" i="30"/>
  <c r="T518" i="30"/>
  <c r="U465" i="30"/>
  <c r="T996" i="30"/>
  <c r="T964" i="30"/>
  <c r="T932" i="30"/>
  <c r="T900" i="30"/>
  <c r="T868" i="30"/>
  <c r="T833" i="30"/>
  <c r="U792" i="30"/>
  <c r="U746" i="30"/>
  <c r="T705" i="30"/>
  <c r="U664" i="30"/>
  <c r="U618" i="30"/>
  <c r="T577" i="30"/>
  <c r="U536" i="30"/>
  <c r="U490" i="30"/>
  <c r="U138" i="30"/>
  <c r="T403" i="30"/>
  <c r="T339" i="30"/>
  <c r="U186" i="30"/>
  <c r="T983" i="30"/>
  <c r="T951" i="30"/>
  <c r="T919" i="30"/>
  <c r="T887" i="30"/>
  <c r="T855" i="30"/>
  <c r="U803" i="30"/>
  <c r="U739" i="30"/>
  <c r="U675" i="30"/>
  <c r="U611" i="30"/>
  <c r="U547" i="30"/>
  <c r="T464" i="30"/>
  <c r="U226" i="30"/>
  <c r="U413" i="30"/>
  <c r="U349" i="30"/>
  <c r="T303" i="30"/>
  <c r="U242" i="30"/>
  <c r="U821" i="30"/>
  <c r="U789" i="30"/>
  <c r="U757" i="30"/>
  <c r="U725" i="30"/>
  <c r="U693" i="30"/>
  <c r="U661" i="30"/>
  <c r="U629" i="30"/>
  <c r="U597" i="30"/>
  <c r="U565" i="30"/>
  <c r="U533" i="30"/>
  <c r="U501" i="30"/>
  <c r="T469" i="30"/>
  <c r="T437" i="30"/>
  <c r="T405" i="30"/>
  <c r="T373" i="30"/>
  <c r="T341" i="30"/>
  <c r="T289" i="30"/>
  <c r="T72" i="30"/>
  <c r="U229" i="30"/>
  <c r="T146" i="30"/>
  <c r="U310" i="30"/>
  <c r="T230" i="30"/>
  <c r="U205" i="30"/>
  <c r="U173" i="30"/>
  <c r="T135" i="30"/>
  <c r="T490" i="30"/>
  <c r="T458" i="30"/>
  <c r="T426" i="30"/>
  <c r="T394" i="30"/>
  <c r="T362" i="30"/>
  <c r="T330" i="30"/>
  <c r="T298" i="30"/>
  <c r="T266" i="30"/>
  <c r="T233" i="30"/>
  <c r="T201" i="30"/>
  <c r="T169" i="30"/>
  <c r="T123" i="30"/>
  <c r="U119" i="30"/>
  <c r="T63" i="30"/>
  <c r="U232" i="30"/>
  <c r="U200" i="30"/>
  <c r="U168" i="30"/>
  <c r="T120" i="30"/>
  <c r="U97" i="30"/>
  <c r="U36" i="30"/>
  <c r="U116" i="30"/>
  <c r="T50" i="30"/>
  <c r="U102" i="30"/>
  <c r="U68" i="30"/>
  <c r="T15" i="30"/>
  <c r="T35" i="30"/>
  <c r="T52" i="30"/>
  <c r="U42" i="30"/>
  <c r="U10" i="30"/>
  <c r="U945" i="30"/>
  <c r="T813" i="30"/>
  <c r="U946" i="30"/>
  <c r="U830" i="30"/>
  <c r="U442" i="30"/>
  <c r="U939" i="30"/>
  <c r="T595" i="30"/>
  <c r="U895" i="30"/>
  <c r="U362" i="30"/>
  <c r="U854" i="30"/>
  <c r="T754" i="30"/>
  <c r="U646" i="30"/>
  <c r="T491" i="30"/>
  <c r="U965" i="30"/>
  <c r="U919" i="30"/>
  <c r="T826" i="30"/>
  <c r="U718" i="30"/>
  <c r="U620" i="30"/>
  <c r="U402" i="30"/>
  <c r="T934" i="30"/>
  <c r="T811" i="30"/>
  <c r="T709" i="30"/>
  <c r="T610" i="30"/>
  <c r="U398" i="30"/>
  <c r="U524" i="30"/>
  <c r="T452" i="30"/>
  <c r="T388" i="30"/>
  <c r="U308" i="30"/>
  <c r="T890" i="30"/>
  <c r="T858" i="30"/>
  <c r="T815" i="30"/>
  <c r="T751" i="30"/>
  <c r="T687" i="30"/>
  <c r="T623" i="30"/>
  <c r="T559" i="30"/>
  <c r="T495" i="30"/>
  <c r="T315" i="30"/>
  <c r="T985" i="30"/>
  <c r="T953" i="30"/>
  <c r="T921" i="30"/>
  <c r="T889" i="30"/>
  <c r="T857" i="30"/>
  <c r="U818" i="30"/>
  <c r="T777" i="30"/>
  <c r="U736" i="30"/>
  <c r="U690" i="30"/>
  <c r="T649" i="30"/>
  <c r="U608" i="30"/>
  <c r="U562" i="30"/>
  <c r="T521" i="30"/>
  <c r="U309" i="30"/>
  <c r="T447" i="30"/>
  <c r="T383" i="30"/>
  <c r="T309" i="30"/>
  <c r="U1004" i="30"/>
  <c r="U972" i="30"/>
  <c r="U940" i="30"/>
  <c r="U908" i="30"/>
  <c r="U876" i="30"/>
  <c r="U844" i="30"/>
  <c r="U783" i="30"/>
  <c r="U719" i="30"/>
  <c r="U655" i="30"/>
  <c r="U591" i="30"/>
  <c r="U527" i="30"/>
  <c r="T307" i="30"/>
  <c r="T124" i="30"/>
  <c r="U393" i="30"/>
  <c r="U329" i="30"/>
  <c r="U288" i="30"/>
  <c r="U142" i="30"/>
  <c r="T812" i="30"/>
  <c r="T780" i="30"/>
  <c r="T748" i="30"/>
  <c r="T716" i="30"/>
  <c r="T684" i="30"/>
  <c r="T652" i="30"/>
  <c r="T620" i="30"/>
  <c r="T588" i="30"/>
  <c r="T556" i="30"/>
  <c r="T524" i="30"/>
  <c r="U492" i="30"/>
  <c r="U460" i="30"/>
  <c r="U428" i="30"/>
  <c r="U396" i="30"/>
  <c r="U364" i="30"/>
  <c r="U332" i="30"/>
  <c r="T272" i="30"/>
  <c r="U255" i="30"/>
  <c r="U214" i="30"/>
  <c r="T122" i="30"/>
  <c r="U290" i="30"/>
  <c r="U190" i="30"/>
  <c r="T194" i="30"/>
  <c r="T162" i="30"/>
  <c r="U99" i="30"/>
  <c r="U479" i="30"/>
  <c r="U447" i="30"/>
  <c r="U415" i="30"/>
  <c r="U383" i="30"/>
  <c r="U351" i="30"/>
  <c r="U319" i="30"/>
  <c r="U287" i="30"/>
  <c r="T256" i="30"/>
  <c r="T224" i="30"/>
  <c r="T192" i="30"/>
  <c r="T160" i="30"/>
  <c r="T84" i="30"/>
  <c r="U109" i="30"/>
  <c r="T255" i="30"/>
  <c r="T223" i="30"/>
  <c r="T191" i="30"/>
  <c r="T159" i="30"/>
  <c r="T103" i="30"/>
  <c r="U77" i="30"/>
  <c r="T144" i="30"/>
  <c r="U96" i="30"/>
  <c r="T125" i="30"/>
  <c r="T93" i="30"/>
  <c r="T49" i="30"/>
  <c r="T65" i="30"/>
  <c r="U13" i="30"/>
  <c r="U37" i="30"/>
  <c r="T33" i="30"/>
  <c r="T26" i="30"/>
  <c r="S598" i="28"/>
  <c r="S995" i="28"/>
  <c r="R736" i="28"/>
  <c r="R843" i="28"/>
  <c r="S500" i="28"/>
  <c r="F182" i="8"/>
  <c r="G182" i="8" s="1"/>
  <c r="F14" i="8"/>
  <c r="G14" i="8" s="1"/>
  <c r="F675" i="8"/>
  <c r="H675" i="8" s="1"/>
  <c r="F671" i="8"/>
  <c r="G671" i="8" s="1"/>
  <c r="F667" i="8"/>
  <c r="G667" i="8" s="1"/>
  <c r="F663" i="8"/>
  <c r="H663" i="8" s="1"/>
  <c r="F659" i="8"/>
  <c r="H659" i="8" s="1"/>
  <c r="F655" i="8"/>
  <c r="H655" i="8" s="1"/>
  <c r="F651" i="8"/>
  <c r="H651" i="8" s="1"/>
  <c r="F647" i="8"/>
  <c r="G647" i="8" s="1"/>
  <c r="F643" i="8"/>
  <c r="G643" i="8" s="1"/>
  <c r="F639" i="8"/>
  <c r="G639" i="8" s="1"/>
  <c r="F635" i="8"/>
  <c r="G635" i="8" s="1"/>
  <c r="F631" i="8"/>
  <c r="G631" i="8" s="1"/>
  <c r="F627" i="8"/>
  <c r="G627" i="8" s="1"/>
  <c r="F623" i="8"/>
  <c r="G623" i="8" s="1"/>
  <c r="F619" i="8"/>
  <c r="H619" i="8" s="1"/>
  <c r="F615" i="8"/>
  <c r="H615" i="8" s="1"/>
  <c r="F611" i="8"/>
  <c r="G611" i="8" s="1"/>
  <c r="F607" i="8"/>
  <c r="G607" i="8" s="1"/>
  <c r="F603" i="8"/>
  <c r="G603" i="8" s="1"/>
  <c r="F599" i="8"/>
  <c r="G599" i="8" s="1"/>
  <c r="F595" i="8"/>
  <c r="G595" i="8" s="1"/>
  <c r="F591" i="8"/>
  <c r="G591" i="8" s="1"/>
  <c r="F587" i="8"/>
  <c r="G587" i="8" s="1"/>
  <c r="F583" i="8"/>
  <c r="H583" i="8" s="1"/>
  <c r="F579" i="8"/>
  <c r="G579" i="8" s="1"/>
  <c r="F575" i="8"/>
  <c r="G575" i="8" s="1"/>
  <c r="F571" i="8"/>
  <c r="H571" i="8" s="1"/>
  <c r="F567" i="8"/>
  <c r="G567" i="8" s="1"/>
  <c r="F563" i="8"/>
  <c r="G563" i="8" s="1"/>
  <c r="F559" i="8"/>
  <c r="G559" i="8" s="1"/>
  <c r="F555" i="8"/>
  <c r="H555" i="8" s="1"/>
  <c r="F551" i="8"/>
  <c r="G551" i="8" s="1"/>
  <c r="F547" i="8"/>
  <c r="H547" i="8" s="1"/>
  <c r="F543" i="8"/>
  <c r="H543" i="8" s="1"/>
  <c r="F535" i="8"/>
  <c r="H535" i="8" s="1"/>
  <c r="F531" i="8"/>
  <c r="G531" i="8" s="1"/>
  <c r="F527" i="8"/>
  <c r="H527" i="8" s="1"/>
  <c r="F523" i="8"/>
  <c r="G523" i="8" s="1"/>
  <c r="F519" i="8"/>
  <c r="H519" i="8" s="1"/>
  <c r="F515" i="8"/>
  <c r="G515" i="8" s="1"/>
  <c r="F511" i="8"/>
  <c r="G511" i="8" s="1"/>
  <c r="F507" i="8"/>
  <c r="G507" i="8" s="1"/>
  <c r="F503" i="8"/>
  <c r="H503" i="8" s="1"/>
  <c r="F499" i="8"/>
  <c r="G499" i="8" s="1"/>
  <c r="F495" i="8"/>
  <c r="H495" i="8" s="1"/>
  <c r="F491" i="8"/>
  <c r="H491" i="8" s="1"/>
  <c r="F487" i="8"/>
  <c r="G487" i="8" s="1"/>
  <c r="F483" i="8"/>
  <c r="G483" i="8" s="1"/>
  <c r="F479" i="8"/>
  <c r="G479" i="8" s="1"/>
  <c r="F475" i="8"/>
  <c r="H475" i="8" s="1"/>
  <c r="F471" i="8"/>
  <c r="G471" i="8" s="1"/>
  <c r="F467" i="8"/>
  <c r="G467" i="8" s="1"/>
  <c r="F463" i="8"/>
  <c r="G463" i="8" s="1"/>
  <c r="F459" i="8"/>
  <c r="G459" i="8" s="1"/>
  <c r="F455" i="8"/>
  <c r="H455" i="8" s="1"/>
  <c r="F451" i="8"/>
  <c r="G451" i="8" s="1"/>
  <c r="F447" i="8"/>
  <c r="G447" i="8" s="1"/>
  <c r="F443" i="8"/>
  <c r="H443" i="8" s="1"/>
  <c r="F439" i="8"/>
  <c r="G439" i="8" s="1"/>
  <c r="F435" i="8"/>
  <c r="G435" i="8" s="1"/>
  <c r="F431" i="8"/>
  <c r="G431" i="8" s="1"/>
  <c r="F427" i="8"/>
  <c r="G427" i="8" s="1"/>
  <c r="F423" i="8"/>
  <c r="H423" i="8" s="1"/>
  <c r="F419" i="8"/>
  <c r="G419" i="8" s="1"/>
  <c r="F415" i="8"/>
  <c r="H415" i="8" s="1"/>
  <c r="F411" i="8"/>
  <c r="H411" i="8" s="1"/>
  <c r="F407" i="8"/>
  <c r="H407" i="8" s="1"/>
  <c r="F403" i="8"/>
  <c r="G403" i="8" s="1"/>
  <c r="F399" i="8"/>
  <c r="H399" i="8" s="1"/>
  <c r="F395" i="8"/>
  <c r="G395" i="8" s="1"/>
  <c r="F391" i="8"/>
  <c r="H391" i="8" s="1"/>
  <c r="F387" i="8"/>
  <c r="G387" i="8" s="1"/>
  <c r="F383" i="8"/>
  <c r="H383" i="8" s="1"/>
  <c r="F379" i="8"/>
  <c r="H379" i="8" s="1"/>
  <c r="F375" i="8"/>
  <c r="G375" i="8" s="1"/>
  <c r="F371" i="8"/>
  <c r="G371" i="8" s="1"/>
  <c r="F367" i="8"/>
  <c r="H367" i="8" s="1"/>
  <c r="F363" i="8"/>
  <c r="H363" i="8" s="1"/>
  <c r="F359" i="8"/>
  <c r="G359" i="8" s="1"/>
  <c r="F355" i="8"/>
  <c r="G355" i="8" s="1"/>
  <c r="F351" i="8"/>
  <c r="G351" i="8" s="1"/>
  <c r="F347" i="8"/>
  <c r="H347" i="8" s="1"/>
  <c r="F343" i="8"/>
  <c r="G343" i="8" s="1"/>
  <c r="F339" i="8"/>
  <c r="G339" i="8" s="1"/>
  <c r="F335" i="8"/>
  <c r="G335" i="8" s="1"/>
  <c r="F331" i="8"/>
  <c r="G331" i="8" s="1"/>
  <c r="F327" i="8"/>
  <c r="G327" i="8" s="1"/>
  <c r="F323" i="8"/>
  <c r="G323" i="8" s="1"/>
  <c r="F319" i="8"/>
  <c r="H319" i="8" s="1"/>
  <c r="F315" i="8"/>
  <c r="G315" i="8" s="1"/>
  <c r="F311" i="8"/>
  <c r="H311" i="8" s="1"/>
  <c r="F307" i="8"/>
  <c r="G307" i="8" s="1"/>
  <c r="F303" i="8"/>
  <c r="H303" i="8" s="1"/>
  <c r="F299" i="8"/>
  <c r="G299" i="8" s="1"/>
  <c r="F295" i="8"/>
  <c r="H295" i="8" s="1"/>
  <c r="F291" i="8"/>
  <c r="G291" i="8" s="1"/>
  <c r="F287" i="8"/>
  <c r="H287" i="8" s="1"/>
  <c r="F283" i="8"/>
  <c r="H283" i="8" s="1"/>
  <c r="F279" i="8"/>
  <c r="G279" i="8" s="1"/>
  <c r="F275" i="8"/>
  <c r="G275" i="8" s="1"/>
  <c r="F271" i="8"/>
  <c r="H271" i="8" s="1"/>
  <c r="F267" i="8"/>
  <c r="H267" i="8" s="1"/>
  <c r="F263" i="8"/>
  <c r="G263" i="8" s="1"/>
  <c r="F259" i="8"/>
  <c r="G259" i="8" s="1"/>
  <c r="F255" i="8"/>
  <c r="H255" i="8" s="1"/>
  <c r="F251" i="8"/>
  <c r="G251" i="8" s="1"/>
  <c r="F247" i="8"/>
  <c r="H247" i="8" s="1"/>
  <c r="F243" i="8"/>
  <c r="H243" i="8" s="1"/>
  <c r="F239" i="8"/>
  <c r="H239" i="8" s="1"/>
  <c r="F235" i="8"/>
  <c r="G235" i="8" s="1"/>
  <c r="F231" i="8"/>
  <c r="H231" i="8" s="1"/>
  <c r="F227" i="8"/>
  <c r="G227" i="8" s="1"/>
  <c r="F223" i="8"/>
  <c r="H223" i="8" s="1"/>
  <c r="F219" i="8"/>
  <c r="H219" i="8" s="1"/>
  <c r="F215" i="8"/>
  <c r="G215" i="8" s="1"/>
  <c r="F211" i="8"/>
  <c r="G211" i="8" s="1"/>
  <c r="F207" i="8"/>
  <c r="H207" i="8" s="1"/>
  <c r="F203" i="8"/>
  <c r="H203" i="8" s="1"/>
  <c r="F199" i="8"/>
  <c r="G199" i="8" s="1"/>
  <c r="F195" i="8"/>
  <c r="G195" i="8" s="1"/>
  <c r="F191" i="8"/>
  <c r="H191" i="8" s="1"/>
  <c r="F187" i="8"/>
  <c r="H187" i="8" s="1"/>
  <c r="F183" i="8"/>
  <c r="H183" i="8" s="1"/>
  <c r="F179" i="8"/>
  <c r="G179" i="8" s="1"/>
  <c r="F175" i="8"/>
  <c r="H175" i="8" s="1"/>
  <c r="F171" i="8"/>
  <c r="G171" i="8" s="1"/>
  <c r="F167" i="8"/>
  <c r="H167" i="8" s="1"/>
  <c r="F163" i="8"/>
  <c r="G163" i="8" s="1"/>
  <c r="F159" i="8"/>
  <c r="H159" i="8" s="1"/>
  <c r="F155" i="8"/>
  <c r="H155" i="8" s="1"/>
  <c r="F151" i="8"/>
  <c r="G151" i="8" s="1"/>
  <c r="F147" i="8"/>
  <c r="G147" i="8" s="1"/>
  <c r="F143" i="8"/>
  <c r="H143" i="8" s="1"/>
  <c r="F139" i="8"/>
  <c r="H139" i="8" s="1"/>
  <c r="F135" i="8"/>
  <c r="G135" i="8" s="1"/>
  <c r="F131" i="8"/>
  <c r="G131" i="8" s="1"/>
  <c r="F127" i="8"/>
  <c r="H127" i="8" s="1"/>
  <c r="F123" i="8"/>
  <c r="G123" i="8" s="1"/>
  <c r="F119" i="8"/>
  <c r="H119" i="8" s="1"/>
  <c r="F115" i="8"/>
  <c r="H115" i="8" s="1"/>
  <c r="F111" i="8"/>
  <c r="H111" i="8" s="1"/>
  <c r="F107" i="8"/>
  <c r="G107" i="8" s="1"/>
  <c r="F103" i="8"/>
  <c r="H103" i="8" s="1"/>
  <c r="F99" i="8"/>
  <c r="G99" i="8" s="1"/>
  <c r="F95" i="8"/>
  <c r="H95" i="8" s="1"/>
  <c r="F91" i="8"/>
  <c r="H91" i="8" s="1"/>
  <c r="F87" i="8"/>
  <c r="G87" i="8" s="1"/>
  <c r="F83" i="8"/>
  <c r="G83" i="8" s="1"/>
  <c r="F79" i="8"/>
  <c r="H79" i="8" s="1"/>
  <c r="F75" i="8"/>
  <c r="H75" i="8" s="1"/>
  <c r="F71" i="8"/>
  <c r="G71" i="8" s="1"/>
  <c r="F67" i="8"/>
  <c r="G67" i="8" s="1"/>
  <c r="F63" i="8"/>
  <c r="H63" i="8" s="1"/>
  <c r="F59" i="8"/>
  <c r="G59" i="8" s="1"/>
  <c r="F55" i="8"/>
  <c r="H55" i="8" s="1"/>
  <c r="F51" i="8"/>
  <c r="G51" i="8" s="1"/>
  <c r="F47" i="8"/>
  <c r="H47" i="8" s="1"/>
  <c r="F43" i="8"/>
  <c r="G43" i="8" s="1"/>
  <c r="F39" i="8"/>
  <c r="H39" i="8" s="1"/>
  <c r="F35" i="8"/>
  <c r="G35" i="8" s="1"/>
  <c r="F31" i="8"/>
  <c r="H31" i="8" s="1"/>
  <c r="F27" i="8"/>
  <c r="H27" i="8" s="1"/>
  <c r="F23" i="8"/>
  <c r="G23" i="8" s="1"/>
  <c r="F19" i="8"/>
  <c r="G19" i="8" s="1"/>
  <c r="F15" i="8"/>
  <c r="H15" i="8" s="1"/>
  <c r="F11" i="8"/>
  <c r="H11" i="8" s="1"/>
  <c r="F7" i="8"/>
  <c r="G7" i="8" s="1"/>
  <c r="F539" i="8"/>
  <c r="H539" i="8" s="1"/>
  <c r="F1003" i="8"/>
  <c r="G1003" i="8" s="1"/>
  <c r="F999" i="8"/>
  <c r="H999" i="8" s="1"/>
  <c r="F995" i="8"/>
  <c r="H995" i="8" s="1"/>
  <c r="F991" i="8"/>
  <c r="H991" i="8" s="1"/>
  <c r="F987" i="8"/>
  <c r="H987" i="8" s="1"/>
  <c r="F983" i="8"/>
  <c r="H983" i="8" s="1"/>
  <c r="F979" i="8"/>
  <c r="G979" i="8" s="1"/>
  <c r="F975" i="8"/>
  <c r="G975" i="8" s="1"/>
  <c r="F971" i="8"/>
  <c r="G971" i="8" s="1"/>
  <c r="F967" i="8"/>
  <c r="G967" i="8" s="1"/>
  <c r="F963" i="8"/>
  <c r="G963" i="8" s="1"/>
  <c r="F959" i="8"/>
  <c r="G959" i="8" s="1"/>
  <c r="F955" i="8"/>
  <c r="G955" i="8" s="1"/>
  <c r="F951" i="8"/>
  <c r="G951" i="8" s="1"/>
  <c r="F947" i="8"/>
  <c r="G947" i="8" s="1"/>
  <c r="F943" i="8"/>
  <c r="G943" i="8" s="1"/>
  <c r="F939" i="8"/>
  <c r="G939" i="8" s="1"/>
  <c r="F935" i="8"/>
  <c r="G935" i="8" s="1"/>
  <c r="F931" i="8"/>
  <c r="H931" i="8" s="1"/>
  <c r="F927" i="8"/>
  <c r="G927" i="8" s="1"/>
  <c r="F923" i="8"/>
  <c r="H923" i="8" s="1"/>
  <c r="F919" i="8"/>
  <c r="G919" i="8" s="1"/>
  <c r="F915" i="8"/>
  <c r="H915" i="8" s="1"/>
  <c r="F911" i="8"/>
  <c r="H911" i="8" s="1"/>
  <c r="F907" i="8"/>
  <c r="H907" i="8" s="1"/>
  <c r="F903" i="8"/>
  <c r="G903" i="8" s="1"/>
  <c r="F899" i="8"/>
  <c r="H899" i="8" s="1"/>
  <c r="F895" i="8"/>
  <c r="G895" i="8" s="1"/>
  <c r="F891" i="8"/>
  <c r="G891" i="8" s="1"/>
  <c r="F887" i="8"/>
  <c r="G887" i="8" s="1"/>
  <c r="F883" i="8"/>
  <c r="G883" i="8" s="1"/>
  <c r="F879" i="8"/>
  <c r="G879" i="8" s="1"/>
  <c r="F875" i="8"/>
  <c r="G875" i="8" s="1"/>
  <c r="F871" i="8"/>
  <c r="H871" i="8" s="1"/>
  <c r="F867" i="8"/>
  <c r="G867" i="8" s="1"/>
  <c r="F863" i="8"/>
  <c r="H863" i="8" s="1"/>
  <c r="F859" i="8"/>
  <c r="G859" i="8" s="1"/>
  <c r="F855" i="8"/>
  <c r="H855" i="8" s="1"/>
  <c r="F851" i="8"/>
  <c r="H851" i="8" s="1"/>
  <c r="F847" i="8"/>
  <c r="G847" i="8" s="1"/>
  <c r="F843" i="8"/>
  <c r="G843" i="8" s="1"/>
  <c r="F839" i="8"/>
  <c r="G839" i="8" s="1"/>
  <c r="F835" i="8"/>
  <c r="G835" i="8" s="1"/>
  <c r="F831" i="8"/>
  <c r="G831" i="8" s="1"/>
  <c r="F827" i="8"/>
  <c r="H827" i="8" s="1"/>
  <c r="F823" i="8"/>
  <c r="H823" i="8" s="1"/>
  <c r="F819" i="8"/>
  <c r="H819" i="8" s="1"/>
  <c r="F815" i="8"/>
  <c r="H815" i="8" s="1"/>
  <c r="F811" i="8"/>
  <c r="H811" i="8" s="1"/>
  <c r="F807" i="8"/>
  <c r="H807" i="8" s="1"/>
  <c r="F803" i="8"/>
  <c r="G803" i="8" s="1"/>
  <c r="F799" i="8"/>
  <c r="H799" i="8" s="1"/>
  <c r="F795" i="8"/>
  <c r="H795" i="8" s="1"/>
  <c r="F791" i="8"/>
  <c r="G791" i="8" s="1"/>
  <c r="F787" i="8"/>
  <c r="H787" i="8" s="1"/>
  <c r="F783" i="8"/>
  <c r="H783" i="8" s="1"/>
  <c r="F779" i="8"/>
  <c r="G779" i="8" s="1"/>
  <c r="F775" i="8"/>
  <c r="G775" i="8" s="1"/>
  <c r="F771" i="8"/>
  <c r="H771" i="8" s="1"/>
  <c r="F767" i="8"/>
  <c r="G767" i="8" s="1"/>
  <c r="F763" i="8"/>
  <c r="G763" i="8" s="1"/>
  <c r="F759" i="8"/>
  <c r="G759" i="8" s="1"/>
  <c r="F755" i="8"/>
  <c r="G755" i="8" s="1"/>
  <c r="F751" i="8"/>
  <c r="G751" i="8" s="1"/>
  <c r="F747" i="8"/>
  <c r="H747" i="8" s="1"/>
  <c r="F743" i="8"/>
  <c r="G743" i="8" s="1"/>
  <c r="F739" i="8"/>
  <c r="G739" i="8" s="1"/>
  <c r="F735" i="8"/>
  <c r="G735" i="8" s="1"/>
  <c r="F731" i="8"/>
  <c r="H731" i="8" s="1"/>
  <c r="F727" i="8"/>
  <c r="G727" i="8" s="1"/>
  <c r="F723" i="8"/>
  <c r="H723" i="8" s="1"/>
  <c r="F719" i="8"/>
  <c r="H719" i="8" s="1"/>
  <c r="F715" i="8"/>
  <c r="G715" i="8" s="1"/>
  <c r="F711" i="8"/>
  <c r="H711" i="8" s="1"/>
  <c r="F707" i="8"/>
  <c r="G707" i="8" s="1"/>
  <c r="F703" i="8"/>
  <c r="G703" i="8" s="1"/>
  <c r="F699" i="8"/>
  <c r="G699" i="8" s="1"/>
  <c r="F695" i="8"/>
  <c r="H695" i="8" s="1"/>
  <c r="F691" i="8"/>
  <c r="G691" i="8" s="1"/>
  <c r="F687" i="8"/>
  <c r="G687" i="8" s="1"/>
  <c r="F683" i="8"/>
  <c r="H683" i="8" s="1"/>
  <c r="F679" i="8"/>
  <c r="H679" i="8" s="1"/>
  <c r="F1000" i="8"/>
  <c r="H1000" i="8" s="1"/>
  <c r="F996" i="8"/>
  <c r="H996" i="8" s="1"/>
  <c r="F992" i="8"/>
  <c r="H992" i="8" s="1"/>
  <c r="F988" i="8"/>
  <c r="G988" i="8" s="1"/>
  <c r="F984" i="8"/>
  <c r="G984" i="8" s="1"/>
  <c r="F980" i="8"/>
  <c r="G980" i="8" s="1"/>
  <c r="F976" i="8"/>
  <c r="H976" i="8" s="1"/>
  <c r="F972" i="8"/>
  <c r="H972" i="8" s="1"/>
  <c r="F968" i="8"/>
  <c r="H968" i="8" s="1"/>
  <c r="F964" i="8"/>
  <c r="G964" i="8" s="1"/>
  <c r="F960" i="8"/>
  <c r="H960" i="8" s="1"/>
  <c r="F956" i="8"/>
  <c r="H956" i="8" s="1"/>
  <c r="F952" i="8"/>
  <c r="G952" i="8" s="1"/>
  <c r="F948" i="8"/>
  <c r="G948" i="8" s="1"/>
  <c r="F944" i="8"/>
  <c r="G944" i="8" s="1"/>
  <c r="F940" i="8"/>
  <c r="G940" i="8" s="1"/>
  <c r="F936" i="8"/>
  <c r="G936" i="8" s="1"/>
  <c r="F932" i="8"/>
  <c r="G932" i="8" s="1"/>
  <c r="F928" i="8"/>
  <c r="H928" i="8" s="1"/>
  <c r="F924" i="8"/>
  <c r="H924" i="8" s="1"/>
  <c r="F920" i="8"/>
  <c r="G920" i="8" s="1"/>
  <c r="F916" i="8"/>
  <c r="H916" i="8" s="1"/>
  <c r="F912" i="8"/>
  <c r="G912" i="8" s="1"/>
  <c r="F908" i="8"/>
  <c r="H908" i="8" s="1"/>
  <c r="F904" i="8"/>
  <c r="H904" i="8" s="1"/>
  <c r="F900" i="8"/>
  <c r="H900" i="8" s="1"/>
  <c r="F896" i="8"/>
  <c r="H896" i="8" s="1"/>
  <c r="F892" i="8"/>
  <c r="H892" i="8" s="1"/>
  <c r="F888" i="8"/>
  <c r="G888" i="8" s="1"/>
  <c r="F884" i="8"/>
  <c r="H884" i="8" s="1"/>
  <c r="F880" i="8"/>
  <c r="G880" i="8" s="1"/>
  <c r="F876" i="8"/>
  <c r="H876" i="8" s="1"/>
  <c r="F872" i="8"/>
  <c r="G872" i="8" s="1"/>
  <c r="F868" i="8"/>
  <c r="H868" i="8" s="1"/>
  <c r="F864" i="8"/>
  <c r="H864" i="8" s="1"/>
  <c r="F860" i="8"/>
  <c r="G860" i="8" s="1"/>
  <c r="F856" i="8"/>
  <c r="H856" i="8" s="1"/>
  <c r="F852" i="8"/>
  <c r="G852" i="8" s="1"/>
  <c r="F848" i="8"/>
  <c r="H848" i="8" s="1"/>
  <c r="F844" i="8"/>
  <c r="G844" i="8" s="1"/>
  <c r="F840" i="8"/>
  <c r="G840" i="8" s="1"/>
  <c r="F836" i="8"/>
  <c r="G836" i="8" s="1"/>
  <c r="F832" i="8"/>
  <c r="G832" i="8" s="1"/>
  <c r="F828" i="8"/>
  <c r="H828" i="8" s="1"/>
  <c r="F824" i="8"/>
  <c r="G824" i="8" s="1"/>
  <c r="F820" i="8"/>
  <c r="G820" i="8" s="1"/>
  <c r="F816" i="8"/>
  <c r="G816" i="8" s="1"/>
  <c r="F812" i="8"/>
  <c r="G812" i="8" s="1"/>
  <c r="F808" i="8"/>
  <c r="H808" i="8" s="1"/>
  <c r="F804" i="8"/>
  <c r="G804" i="8" s="1"/>
  <c r="F800" i="8"/>
  <c r="H800" i="8" s="1"/>
  <c r="F796" i="8"/>
  <c r="G796" i="8" s="1"/>
  <c r="F792" i="8"/>
  <c r="H792" i="8" s="1"/>
  <c r="F788" i="8"/>
  <c r="H788" i="8" s="1"/>
  <c r="F784" i="8"/>
  <c r="G784" i="8" s="1"/>
  <c r="F780" i="8"/>
  <c r="H780" i="8" s="1"/>
  <c r="F776" i="8"/>
  <c r="G776" i="8" s="1"/>
  <c r="F772" i="8"/>
  <c r="G772" i="8" s="1"/>
  <c r="F768" i="8"/>
  <c r="G768" i="8" s="1"/>
  <c r="F764" i="8"/>
  <c r="H764" i="8" s="1"/>
  <c r="F760" i="8"/>
  <c r="H760" i="8" s="1"/>
  <c r="F756" i="8"/>
  <c r="G756" i="8" s="1"/>
  <c r="F752" i="8"/>
  <c r="G752" i="8" s="1"/>
  <c r="F748" i="8"/>
  <c r="G748" i="8" s="1"/>
  <c r="F744" i="8"/>
  <c r="H744" i="8" s="1"/>
  <c r="F740" i="8"/>
  <c r="G740" i="8" s="1"/>
  <c r="F736" i="8"/>
  <c r="G736" i="8" s="1"/>
  <c r="F732" i="8"/>
  <c r="G732" i="8" s="1"/>
  <c r="F728" i="8"/>
  <c r="H728" i="8" s="1"/>
  <c r="F724" i="8"/>
  <c r="G724" i="8" s="1"/>
  <c r="F720" i="8"/>
  <c r="H720" i="8" s="1"/>
  <c r="F716" i="8"/>
  <c r="G716" i="8" s="1"/>
  <c r="F712" i="8"/>
  <c r="H712" i="8" s="1"/>
  <c r="F708" i="8"/>
  <c r="G708" i="8" s="1"/>
  <c r="F704" i="8"/>
  <c r="H704" i="8" s="1"/>
  <c r="F700" i="8"/>
  <c r="G700" i="8" s="1"/>
  <c r="F696" i="8"/>
  <c r="H696" i="8" s="1"/>
  <c r="F692" i="8"/>
  <c r="G692" i="8" s="1"/>
  <c r="F688" i="8"/>
  <c r="H688" i="8" s="1"/>
  <c r="F684" i="8"/>
  <c r="G684" i="8" s="1"/>
  <c r="F680" i="8"/>
  <c r="H680" i="8" s="1"/>
  <c r="F676" i="8"/>
  <c r="H676" i="8" s="1"/>
  <c r="F672" i="8"/>
  <c r="G672" i="8" s="1"/>
  <c r="F668" i="8"/>
  <c r="H668" i="8" s="1"/>
  <c r="F664" i="8"/>
  <c r="H664" i="8" s="1"/>
  <c r="F660" i="8"/>
  <c r="G660" i="8" s="1"/>
  <c r="F656" i="8"/>
  <c r="H656" i="8" s="1"/>
  <c r="F652" i="8"/>
  <c r="G652" i="8" s="1"/>
  <c r="F648" i="8"/>
  <c r="H648" i="8" s="1"/>
  <c r="F644" i="8"/>
  <c r="H644" i="8" s="1"/>
  <c r="F640" i="8"/>
  <c r="H640" i="8" s="1"/>
  <c r="F636" i="8"/>
  <c r="H636" i="8" s="1"/>
  <c r="F632" i="8"/>
  <c r="H632" i="8" s="1"/>
  <c r="F628" i="8"/>
  <c r="H628" i="8" s="1"/>
  <c r="F624" i="8"/>
  <c r="H624" i="8" s="1"/>
  <c r="F620" i="8"/>
  <c r="G620" i="8" s="1"/>
  <c r="F616" i="8"/>
  <c r="H616" i="8" s="1"/>
  <c r="F612" i="8"/>
  <c r="H612" i="8" s="1"/>
  <c r="F608" i="8"/>
  <c r="G608" i="8" s="1"/>
  <c r="F604" i="8"/>
  <c r="H604" i="8" s="1"/>
  <c r="F600" i="8"/>
  <c r="H600" i="8" s="1"/>
  <c r="F596" i="8"/>
  <c r="H596" i="8" s="1"/>
  <c r="F592" i="8"/>
  <c r="H592" i="8" s="1"/>
  <c r="F588" i="8"/>
  <c r="H588" i="8" s="1"/>
  <c r="F584" i="8"/>
  <c r="H584" i="8" s="1"/>
  <c r="F580" i="8"/>
  <c r="G580" i="8" s="1"/>
  <c r="F576" i="8"/>
  <c r="G576" i="8" s="1"/>
  <c r="F572" i="8"/>
  <c r="G572" i="8" s="1"/>
  <c r="F568" i="8"/>
  <c r="G568" i="8" s="1"/>
  <c r="F564" i="8"/>
  <c r="G564" i="8" s="1"/>
  <c r="F560" i="8"/>
  <c r="H560" i="8" s="1"/>
  <c r="F556" i="8"/>
  <c r="G556" i="8" s="1"/>
  <c r="F552" i="8"/>
  <c r="G552" i="8" s="1"/>
  <c r="F548" i="8"/>
  <c r="G548" i="8" s="1"/>
  <c r="F544" i="8"/>
  <c r="H544" i="8" s="1"/>
  <c r="F540" i="8"/>
  <c r="G540" i="8" s="1"/>
  <c r="F536" i="8"/>
  <c r="H536" i="8" s="1"/>
  <c r="F532" i="8"/>
  <c r="G532" i="8" s="1"/>
  <c r="F528" i="8"/>
  <c r="H528" i="8" s="1"/>
  <c r="F524" i="8"/>
  <c r="G524" i="8" s="1"/>
  <c r="F520" i="8"/>
  <c r="H520" i="8" s="1"/>
  <c r="F516" i="8"/>
  <c r="G516" i="8" s="1"/>
  <c r="F512" i="8"/>
  <c r="G512" i="8" s="1"/>
  <c r="F508" i="8"/>
  <c r="H508" i="8" s="1"/>
  <c r="F504" i="8"/>
  <c r="G504" i="8" s="1"/>
  <c r="F500" i="8"/>
  <c r="H500" i="8" s="1"/>
  <c r="F496" i="8"/>
  <c r="H496" i="8" s="1"/>
  <c r="F492" i="8"/>
  <c r="G492" i="8" s="1"/>
  <c r="F488" i="8"/>
  <c r="G488" i="8" s="1"/>
  <c r="F484" i="8"/>
  <c r="G484" i="8" s="1"/>
  <c r="F480" i="8"/>
  <c r="G480" i="8" s="1"/>
  <c r="F476" i="8"/>
  <c r="G476" i="8" s="1"/>
  <c r="F472" i="8"/>
  <c r="G472" i="8" s="1"/>
  <c r="F468" i="8"/>
  <c r="H468" i="8" s="1"/>
  <c r="F464" i="8"/>
  <c r="H464" i="8" s="1"/>
  <c r="F460" i="8"/>
  <c r="G460" i="8" s="1"/>
  <c r="F456" i="8"/>
  <c r="H456" i="8" s="1"/>
  <c r="F452" i="8"/>
  <c r="H452" i="8" s="1"/>
  <c r="F448" i="8"/>
  <c r="H448" i="8" s="1"/>
  <c r="F444" i="8"/>
  <c r="G444" i="8" s="1"/>
  <c r="F440" i="8"/>
  <c r="G440" i="8" s="1"/>
  <c r="F436" i="8"/>
  <c r="G436" i="8" s="1"/>
  <c r="F432" i="8"/>
  <c r="G432" i="8" s="1"/>
  <c r="F428" i="8"/>
  <c r="G428" i="8" s="1"/>
  <c r="F424" i="8"/>
  <c r="H424" i="8" s="1"/>
  <c r="F420" i="8"/>
  <c r="H420" i="8" s="1"/>
  <c r="F416" i="8"/>
  <c r="H416" i="8" s="1"/>
  <c r="F412" i="8"/>
  <c r="G412" i="8" s="1"/>
  <c r="F408" i="8"/>
  <c r="H408" i="8" s="1"/>
  <c r="F404" i="8"/>
  <c r="H404" i="8" s="1"/>
  <c r="F400" i="8"/>
  <c r="H400" i="8" s="1"/>
  <c r="F396" i="8"/>
  <c r="G396" i="8" s="1"/>
  <c r="F392" i="8"/>
  <c r="H392" i="8" s="1"/>
  <c r="F388" i="8"/>
  <c r="G388" i="8" s="1"/>
  <c r="F384" i="8"/>
  <c r="H384" i="8" s="1"/>
  <c r="F380" i="8"/>
  <c r="H380" i="8" s="1"/>
  <c r="F376" i="8"/>
  <c r="G376" i="8" s="1"/>
  <c r="F372" i="8"/>
  <c r="G372" i="8" s="1"/>
  <c r="F368" i="8"/>
  <c r="G368" i="8" s="1"/>
  <c r="F364" i="8"/>
  <c r="G364" i="8" s="1"/>
  <c r="F360" i="8"/>
  <c r="G360" i="8" s="1"/>
  <c r="F356" i="8"/>
  <c r="G356" i="8" s="1"/>
  <c r="F352" i="8"/>
  <c r="H352" i="8" s="1"/>
  <c r="F348" i="8"/>
  <c r="G348" i="8" s="1"/>
  <c r="F344" i="8"/>
  <c r="H344" i="8" s="1"/>
  <c r="F340" i="8"/>
  <c r="G340" i="8" s="1"/>
  <c r="F336" i="8"/>
  <c r="G336" i="8" s="1"/>
  <c r="F332" i="8"/>
  <c r="H332" i="8" s="1"/>
  <c r="F328" i="8"/>
  <c r="G328" i="8" s="1"/>
  <c r="F324" i="8"/>
  <c r="G324" i="8" s="1"/>
  <c r="F320" i="8"/>
  <c r="G320" i="8" s="1"/>
  <c r="F316" i="8"/>
  <c r="G316" i="8" s="1"/>
  <c r="F312" i="8"/>
  <c r="H312" i="8" s="1"/>
  <c r="F308" i="8"/>
  <c r="G308" i="8" s="1"/>
  <c r="F304" i="8"/>
  <c r="H304" i="8" s="1"/>
  <c r="F300" i="8"/>
  <c r="G300" i="8" s="1"/>
  <c r="F296" i="8"/>
  <c r="H296" i="8" s="1"/>
  <c r="F292" i="8"/>
  <c r="H292" i="8" s="1"/>
  <c r="F288" i="8"/>
  <c r="G288" i="8" s="1"/>
  <c r="F284" i="8"/>
  <c r="H284" i="8" s="1"/>
  <c r="F280" i="8"/>
  <c r="G280" i="8" s="1"/>
  <c r="F276" i="8"/>
  <c r="H276" i="8" s="1"/>
  <c r="F272" i="8"/>
  <c r="H272" i="8" s="1"/>
  <c r="F268" i="8"/>
  <c r="G268" i="8" s="1"/>
  <c r="F264" i="8"/>
  <c r="H264" i="8" s="1"/>
  <c r="F260" i="8"/>
  <c r="H260" i="8" s="1"/>
  <c r="F256" i="8"/>
  <c r="H256" i="8" s="1"/>
  <c r="F252" i="8"/>
  <c r="G252" i="8" s="1"/>
  <c r="F248" i="8"/>
  <c r="G248" i="8" s="1"/>
  <c r="F244" i="8"/>
  <c r="H244" i="8" s="1"/>
  <c r="F240" i="8"/>
  <c r="G240" i="8" s="1"/>
  <c r="F236" i="8"/>
  <c r="G236" i="8" s="1"/>
  <c r="F232" i="8"/>
  <c r="G232" i="8" s="1"/>
  <c r="F228" i="8"/>
  <c r="H228" i="8" s="1"/>
  <c r="F224" i="8"/>
  <c r="G224" i="8" s="1"/>
  <c r="F220" i="8"/>
  <c r="H220" i="8" s="1"/>
  <c r="F216" i="8"/>
  <c r="G216" i="8" s="1"/>
  <c r="F212" i="8"/>
  <c r="H212" i="8" s="1"/>
  <c r="F208" i="8"/>
  <c r="H208" i="8" s="1"/>
  <c r="F204" i="8"/>
  <c r="H204" i="8" s="1"/>
  <c r="F200" i="8"/>
  <c r="H200" i="8" s="1"/>
  <c r="F196" i="8"/>
  <c r="G196" i="8" s="1"/>
  <c r="F192" i="8"/>
  <c r="H192" i="8" s="1"/>
  <c r="F188" i="8"/>
  <c r="G188" i="8" s="1"/>
  <c r="F184" i="8"/>
  <c r="H184" i="8" s="1"/>
  <c r="F180" i="8"/>
  <c r="H180" i="8" s="1"/>
  <c r="F176" i="8"/>
  <c r="H176" i="8" s="1"/>
  <c r="F172" i="8"/>
  <c r="G172" i="8" s="1"/>
  <c r="F168" i="8"/>
  <c r="G168" i="8" s="1"/>
  <c r="F164" i="8"/>
  <c r="G164" i="8" s="1"/>
  <c r="F160" i="8"/>
  <c r="G160" i="8" s="1"/>
  <c r="F156" i="8"/>
  <c r="H156" i="8" s="1"/>
  <c r="F152" i="8"/>
  <c r="G152" i="8" s="1"/>
  <c r="F148" i="8"/>
  <c r="G148" i="8" s="1"/>
  <c r="F144" i="8"/>
  <c r="G144" i="8" s="1"/>
  <c r="F140" i="8"/>
  <c r="H140" i="8" s="1"/>
  <c r="F136" i="8"/>
  <c r="G136" i="8" s="1"/>
  <c r="F132" i="8"/>
  <c r="G132" i="8" s="1"/>
  <c r="F128" i="8"/>
  <c r="G128" i="8" s="1"/>
  <c r="F124" i="8"/>
  <c r="G124" i="8" s="1"/>
  <c r="F120" i="8"/>
  <c r="H120" i="8" s="1"/>
  <c r="F116" i="8"/>
  <c r="G116" i="8" s="1"/>
  <c r="F112" i="8"/>
  <c r="H112" i="8" s="1"/>
  <c r="F108" i="8"/>
  <c r="G108" i="8" s="1"/>
  <c r="F104" i="8"/>
  <c r="G104" i="8" s="1"/>
  <c r="F100" i="8"/>
  <c r="G100" i="8" s="1"/>
  <c r="F96" i="8"/>
  <c r="G96" i="8" s="1"/>
  <c r="F92" i="8"/>
  <c r="G92" i="8" s="1"/>
  <c r="F88" i="8"/>
  <c r="G88" i="8" s="1"/>
  <c r="F84" i="8"/>
  <c r="H84" i="8" s="1"/>
  <c r="F80" i="8"/>
  <c r="G80" i="8" s="1"/>
  <c r="F76" i="8"/>
  <c r="H76" i="8" s="1"/>
  <c r="F72" i="8"/>
  <c r="H72" i="8" s="1"/>
  <c r="F68" i="8"/>
  <c r="G68" i="8" s="1"/>
  <c r="F64" i="8"/>
  <c r="H64" i="8" s="1"/>
  <c r="F60" i="8"/>
  <c r="G60" i="8" s="1"/>
  <c r="F56" i="8"/>
  <c r="G56" i="8" s="1"/>
  <c r="F52" i="8"/>
  <c r="H52" i="8" s="1"/>
  <c r="F48" i="8"/>
  <c r="H48" i="8" s="1"/>
  <c r="F44" i="8"/>
  <c r="G44" i="8" s="1"/>
  <c r="F40" i="8"/>
  <c r="G40" i="8" s="1"/>
  <c r="F36" i="8"/>
  <c r="G36" i="8" s="1"/>
  <c r="F32" i="8"/>
  <c r="H32" i="8" s="1"/>
  <c r="F28" i="8"/>
  <c r="H28" i="8" s="1"/>
  <c r="F24" i="8"/>
  <c r="H24" i="8" s="1"/>
  <c r="F20" i="8"/>
  <c r="G20" i="8" s="1"/>
  <c r="F16" i="8"/>
  <c r="H16" i="8" s="1"/>
  <c r="F12" i="8"/>
  <c r="G12" i="8" s="1"/>
  <c r="F8" i="8"/>
  <c r="H8" i="8" s="1"/>
  <c r="G942" i="8"/>
  <c r="G910" i="8"/>
  <c r="G826" i="8"/>
  <c r="G462" i="8"/>
  <c r="G398" i="8"/>
  <c r="G246" i="8"/>
  <c r="H910" i="8"/>
  <c r="H826" i="8"/>
  <c r="H398" i="8"/>
  <c r="G570" i="8"/>
  <c r="H570" i="8"/>
  <c r="G538" i="8"/>
  <c r="H538" i="8"/>
  <c r="G518" i="8"/>
  <c r="H518" i="8"/>
  <c r="G510" i="8"/>
  <c r="H510" i="8"/>
  <c r="G502" i="8"/>
  <c r="H502" i="8"/>
  <c r="G482" i="8"/>
  <c r="H482" i="8"/>
  <c r="G450" i="8"/>
  <c r="H450" i="8"/>
  <c r="G438" i="8"/>
  <c r="H438" i="8"/>
  <c r="G430" i="8"/>
  <c r="H430" i="8"/>
  <c r="G422" i="8"/>
  <c r="H422" i="8"/>
  <c r="G414" i="8"/>
  <c r="H414" i="8"/>
  <c r="G406" i="8"/>
  <c r="H406" i="8"/>
  <c r="G354" i="8"/>
  <c r="H354" i="8"/>
  <c r="G334" i="8"/>
  <c r="H334" i="8"/>
  <c r="G326" i="8"/>
  <c r="H326" i="8"/>
  <c r="G318" i="8"/>
  <c r="H318" i="8"/>
  <c r="G310" i="8"/>
  <c r="H310" i="8"/>
  <c r="G302" i="8"/>
  <c r="H302" i="8"/>
  <c r="G294" i="8"/>
  <c r="H294" i="8"/>
  <c r="G286" i="8"/>
  <c r="H286" i="8"/>
  <c r="G278" i="8"/>
  <c r="H278" i="8"/>
  <c r="G270" i="8"/>
  <c r="H270" i="8"/>
  <c r="G222" i="8"/>
  <c r="H222" i="8"/>
  <c r="G214" i="8"/>
  <c r="H214" i="8"/>
  <c r="G206" i="8"/>
  <c r="H206" i="8"/>
  <c r="G198" i="8"/>
  <c r="H198" i="8"/>
  <c r="G186" i="8"/>
  <c r="H186" i="8"/>
  <c r="G162" i="8"/>
  <c r="H162" i="8"/>
  <c r="G122" i="8"/>
  <c r="G98" i="8"/>
  <c r="H98" i="8"/>
  <c r="G86" i="8"/>
  <c r="H86" i="8"/>
  <c r="G78" i="8"/>
  <c r="H78" i="8"/>
  <c r="G70" i="8"/>
  <c r="H70" i="8"/>
  <c r="G62" i="8"/>
  <c r="H62" i="8"/>
  <c r="G54" i="8"/>
  <c r="H54" i="8"/>
  <c r="G46" i="8"/>
  <c r="H46" i="8"/>
  <c r="G38" i="8"/>
  <c r="H38" i="8"/>
  <c r="G30" i="8"/>
  <c r="H30" i="8"/>
  <c r="G22" i="8"/>
  <c r="H22" i="8"/>
  <c r="G998" i="8"/>
  <c r="H998" i="8"/>
  <c r="G990" i="8"/>
  <c r="H990" i="8"/>
  <c r="G986" i="8"/>
  <c r="H986" i="8"/>
  <c r="G982" i="8"/>
  <c r="H982" i="8"/>
  <c r="G974" i="8"/>
  <c r="H974" i="8"/>
  <c r="G966" i="8"/>
  <c r="H966" i="8"/>
  <c r="G962" i="8"/>
  <c r="H962" i="8"/>
  <c r="G958" i="8"/>
  <c r="H958" i="8"/>
  <c r="G954" i="8"/>
  <c r="H954" i="8"/>
  <c r="G950" i="8"/>
  <c r="H950" i="8"/>
  <c r="G934" i="8"/>
  <c r="H934" i="8"/>
  <c r="G930" i="8"/>
  <c r="H930" i="8"/>
  <c r="G926" i="8"/>
  <c r="H926" i="8"/>
  <c r="G922" i="8"/>
  <c r="G918" i="8"/>
  <c r="H918" i="8"/>
  <c r="G902" i="8"/>
  <c r="H902" i="8"/>
  <c r="G894" i="8"/>
  <c r="H894" i="8"/>
  <c r="G890" i="8"/>
  <c r="G886" i="8"/>
  <c r="H886" i="8"/>
  <c r="G878" i="8"/>
  <c r="H878" i="8"/>
  <c r="G870" i="8"/>
  <c r="H870" i="8"/>
  <c r="G866" i="8"/>
  <c r="H866" i="8"/>
  <c r="G862" i="8"/>
  <c r="H862" i="8"/>
  <c r="G854" i="8"/>
  <c r="H854" i="8"/>
  <c r="G846" i="8"/>
  <c r="H846" i="8"/>
  <c r="G838" i="8"/>
  <c r="H838" i="8"/>
  <c r="G834" i="8"/>
  <c r="H834" i="8"/>
  <c r="G830" i="8"/>
  <c r="H830" i="8"/>
  <c r="G822" i="8"/>
  <c r="H822" i="8"/>
  <c r="G814" i="8"/>
  <c r="H814" i="8"/>
  <c r="G806" i="8"/>
  <c r="H806" i="8"/>
  <c r="G802" i="8"/>
  <c r="H802" i="8"/>
  <c r="G798" i="8"/>
  <c r="H798" i="8"/>
  <c r="G790" i="8"/>
  <c r="H790" i="8"/>
  <c r="G782" i="8"/>
  <c r="H782" i="8"/>
  <c r="G774" i="8"/>
  <c r="H774" i="8"/>
  <c r="G766" i="8"/>
  <c r="H766" i="8"/>
  <c r="G758" i="8"/>
  <c r="H758" i="8"/>
  <c r="G750" i="8"/>
  <c r="H750" i="8"/>
  <c r="G742" i="8"/>
  <c r="H742" i="8"/>
  <c r="G734" i="8"/>
  <c r="H734" i="8"/>
  <c r="G730" i="8"/>
  <c r="H730" i="8"/>
  <c r="G726" i="8"/>
  <c r="H726" i="8"/>
  <c r="G718" i="8"/>
  <c r="H718" i="8"/>
  <c r="G710" i="8"/>
  <c r="H710" i="8"/>
  <c r="G706" i="8"/>
  <c r="H706" i="8"/>
  <c r="G702" i="8"/>
  <c r="H702" i="8"/>
  <c r="G698" i="8"/>
  <c r="H698" i="8"/>
  <c r="G694" i="8"/>
  <c r="H694" i="8"/>
  <c r="G686" i="8"/>
  <c r="H686" i="8"/>
  <c r="G678" i="8"/>
  <c r="H678" i="8"/>
  <c r="G674" i="8"/>
  <c r="H674" i="8"/>
  <c r="G670" i="8"/>
  <c r="H670" i="8"/>
  <c r="G662" i="8"/>
  <c r="H662" i="8"/>
  <c r="G654" i="8"/>
  <c r="H654" i="8"/>
  <c r="G646" i="8"/>
  <c r="H646" i="8"/>
  <c r="G642" i="8"/>
  <c r="G638" i="8"/>
  <c r="H638" i="8"/>
  <c r="G630" i="8"/>
  <c r="H630" i="8"/>
  <c r="G622" i="8"/>
  <c r="H622" i="8"/>
  <c r="G614" i="8"/>
  <c r="H614" i="8"/>
  <c r="G610" i="8"/>
  <c r="H610" i="8"/>
  <c r="G606" i="8"/>
  <c r="H606" i="8"/>
  <c r="G598" i="8"/>
  <c r="H598" i="8"/>
  <c r="G590" i="8"/>
  <c r="H590" i="8"/>
  <c r="G582" i="8"/>
  <c r="H582" i="8"/>
  <c r="G578" i="8"/>
  <c r="H578" i="8"/>
  <c r="G574" i="8"/>
  <c r="H574" i="8"/>
  <c r="G566" i="8"/>
  <c r="H566" i="8"/>
  <c r="G558" i="8"/>
  <c r="H558" i="8"/>
  <c r="G550" i="8"/>
  <c r="H550" i="8"/>
  <c r="G542" i="8"/>
  <c r="H542" i="8"/>
  <c r="G534" i="8"/>
  <c r="H534" i="8"/>
  <c r="G526" i="8"/>
  <c r="H526" i="8"/>
  <c r="G494" i="8"/>
  <c r="H494" i="8"/>
  <c r="G486" i="8"/>
  <c r="H486" i="8"/>
  <c r="G478" i="8"/>
  <c r="H478" i="8"/>
  <c r="G470" i="8"/>
  <c r="H470" i="8"/>
  <c r="G454" i="8"/>
  <c r="H454" i="8"/>
  <c r="G446" i="8"/>
  <c r="H446" i="8"/>
  <c r="G442" i="8"/>
  <c r="H442" i="8"/>
  <c r="G410" i="8"/>
  <c r="H410" i="8"/>
  <c r="G390" i="8"/>
  <c r="H390" i="8"/>
  <c r="G382" i="8"/>
  <c r="H382" i="8"/>
  <c r="G374" i="8"/>
  <c r="H374" i="8"/>
  <c r="G366" i="8"/>
  <c r="H366" i="8"/>
  <c r="G358" i="8"/>
  <c r="H358" i="8"/>
  <c r="G350" i="8"/>
  <c r="H350" i="8"/>
  <c r="G342" i="8"/>
  <c r="H342" i="8"/>
  <c r="G322" i="8"/>
  <c r="H322" i="8"/>
  <c r="G314" i="8"/>
  <c r="H314" i="8"/>
  <c r="G282" i="8"/>
  <c r="H282" i="8"/>
  <c r="G262" i="8"/>
  <c r="H262" i="8"/>
  <c r="G254" i="8"/>
  <c r="H254" i="8"/>
  <c r="G238" i="8"/>
  <c r="H238" i="8"/>
  <c r="G230" i="8"/>
  <c r="H230" i="8"/>
  <c r="G226" i="8"/>
  <c r="H226" i="8"/>
  <c r="G194" i="8"/>
  <c r="H194" i="8"/>
  <c r="G190" i="8"/>
  <c r="H190" i="8"/>
  <c r="G174" i="8"/>
  <c r="H174" i="8"/>
  <c r="G166" i="8"/>
  <c r="H166" i="8"/>
  <c r="G158" i="8"/>
  <c r="H158" i="8"/>
  <c r="G150" i="8"/>
  <c r="H150" i="8"/>
  <c r="G142" i="8"/>
  <c r="H142" i="8"/>
  <c r="G134" i="8"/>
  <c r="H134" i="8"/>
  <c r="G126" i="8"/>
  <c r="H126" i="8"/>
  <c r="G118" i="8"/>
  <c r="H118" i="8"/>
  <c r="G110" i="8"/>
  <c r="H110" i="8"/>
  <c r="G102" i="8"/>
  <c r="H102" i="8"/>
  <c r="G94" i="8"/>
  <c r="H94" i="8"/>
  <c r="G66" i="8"/>
  <c r="H66" i="8"/>
  <c r="G58" i="8"/>
  <c r="H58" i="8"/>
  <c r="G26" i="8"/>
  <c r="H26" i="8"/>
  <c r="G6" i="8"/>
  <c r="H6" i="8"/>
  <c r="H462" i="8"/>
  <c r="H246" i="8"/>
  <c r="F1001" i="8"/>
  <c r="F997" i="8"/>
  <c r="F993" i="8"/>
  <c r="F989" i="8"/>
  <c r="F985" i="8"/>
  <c r="F981" i="8"/>
  <c r="F977" i="8"/>
  <c r="F973" i="8"/>
  <c r="F969" i="8"/>
  <c r="F965" i="8"/>
  <c r="F961" i="8"/>
  <c r="F957" i="8"/>
  <c r="F953" i="8"/>
  <c r="F949" i="8"/>
  <c r="F945" i="8"/>
  <c r="F941" i="8"/>
  <c r="F937" i="8"/>
  <c r="F933" i="8"/>
  <c r="F929" i="8"/>
  <c r="F925" i="8"/>
  <c r="F921" i="8"/>
  <c r="F917" i="8"/>
  <c r="F913" i="8"/>
  <c r="F909" i="8"/>
  <c r="F905" i="8"/>
  <c r="F901" i="8"/>
  <c r="F897" i="8"/>
  <c r="F893" i="8"/>
  <c r="F889" i="8"/>
  <c r="F885" i="8"/>
  <c r="F881" i="8"/>
  <c r="F877" i="8"/>
  <c r="F873" i="8"/>
  <c r="F869" i="8"/>
  <c r="F865" i="8"/>
  <c r="F861" i="8"/>
  <c r="F857" i="8"/>
  <c r="F853" i="8"/>
  <c r="F849" i="8"/>
  <c r="F845" i="8"/>
  <c r="F841" i="8"/>
  <c r="F837" i="8"/>
  <c r="F833" i="8"/>
  <c r="F829" i="8"/>
  <c r="F825" i="8"/>
  <c r="F821" i="8"/>
  <c r="F817" i="8"/>
  <c r="F813" i="8"/>
  <c r="F809" i="8"/>
  <c r="F805" i="8"/>
  <c r="F801" i="8"/>
  <c r="F797" i="8"/>
  <c r="F793" i="8"/>
  <c r="F789" i="8"/>
  <c r="F785" i="8"/>
  <c r="F781" i="8"/>
  <c r="F777" i="8"/>
  <c r="F773" i="8"/>
  <c r="F769" i="8"/>
  <c r="F765" i="8"/>
  <c r="F761" i="8"/>
  <c r="F757" i="8"/>
  <c r="F753" i="8"/>
  <c r="F749" i="8"/>
  <c r="F745" i="8"/>
  <c r="F741" i="8"/>
  <c r="F737" i="8"/>
  <c r="F733" i="8"/>
  <c r="F729" i="8"/>
  <c r="F725" i="8"/>
  <c r="F721" i="8"/>
  <c r="F717" i="8"/>
  <c r="F713" i="8"/>
  <c r="F709" i="8"/>
  <c r="F705" i="8"/>
  <c r="F701" i="8"/>
  <c r="F697" i="8"/>
  <c r="F693" i="8"/>
  <c r="F689" i="8"/>
  <c r="F685" i="8"/>
  <c r="F681" i="8"/>
  <c r="F677" i="8"/>
  <c r="F673" i="8"/>
  <c r="F669" i="8"/>
  <c r="F665" i="8"/>
  <c r="F661" i="8"/>
  <c r="F657" i="8"/>
  <c r="F653" i="8"/>
  <c r="F649" i="8"/>
  <c r="F645" i="8"/>
  <c r="F641" i="8"/>
  <c r="F637" i="8"/>
  <c r="F633" i="8"/>
  <c r="F629" i="8"/>
  <c r="F625" i="8"/>
  <c r="F621" i="8"/>
  <c r="F617" i="8"/>
  <c r="F613" i="8"/>
  <c r="F609" i="8"/>
  <c r="F605" i="8"/>
  <c r="F601" i="8"/>
  <c r="F597" i="8"/>
  <c r="F593" i="8"/>
  <c r="F589" i="8"/>
  <c r="F585" i="8"/>
  <c r="F581" i="8"/>
  <c r="F577" i="8"/>
  <c r="F573" i="8"/>
  <c r="F569" i="8"/>
  <c r="F565" i="8"/>
  <c r="F561" i="8"/>
  <c r="F557" i="8"/>
  <c r="F553" i="8"/>
  <c r="F549" i="8"/>
  <c r="F545" i="8"/>
  <c r="F541" i="8"/>
  <c r="F537" i="8"/>
  <c r="F533" i="8"/>
  <c r="F529" i="8"/>
  <c r="F525" i="8"/>
  <c r="F521" i="8"/>
  <c r="F517" i="8"/>
  <c r="F513" i="8"/>
  <c r="F509" i="8"/>
  <c r="F505" i="8"/>
  <c r="F501" i="8"/>
  <c r="F497" i="8"/>
  <c r="F493" i="8"/>
  <c r="F489" i="8"/>
  <c r="F485" i="8"/>
  <c r="F481" i="8"/>
  <c r="F477" i="8"/>
  <c r="F473" i="8"/>
  <c r="F469" i="8"/>
  <c r="F465" i="8"/>
  <c r="F461" i="8"/>
  <c r="F457" i="8"/>
  <c r="F453" i="8"/>
  <c r="F449" i="8"/>
  <c r="F445" i="8"/>
  <c r="F441" i="8"/>
  <c r="F437" i="8"/>
  <c r="F433" i="8"/>
  <c r="F429" i="8"/>
  <c r="F425" i="8"/>
  <c r="F421" i="8"/>
  <c r="H942" i="8"/>
  <c r="F417" i="8"/>
  <c r="F413" i="8"/>
  <c r="F409" i="8"/>
  <c r="F405" i="8"/>
  <c r="F401" i="8"/>
  <c r="F397" i="8"/>
  <c r="F393" i="8"/>
  <c r="F389" i="8"/>
  <c r="F385" i="8"/>
  <c r="F381" i="8"/>
  <c r="F377" i="8"/>
  <c r="F373" i="8"/>
  <c r="F369" i="8"/>
  <c r="F365" i="8"/>
  <c r="F361" i="8"/>
  <c r="F357" i="8"/>
  <c r="F353" i="8"/>
  <c r="F349" i="8"/>
  <c r="F345" i="8"/>
  <c r="F341" i="8"/>
  <c r="F337" i="8"/>
  <c r="F333" i="8"/>
  <c r="F329" i="8"/>
  <c r="F325" i="8"/>
  <c r="F321" i="8"/>
  <c r="F317" i="8"/>
  <c r="F313" i="8"/>
  <c r="F309" i="8"/>
  <c r="F305" i="8"/>
  <c r="F301" i="8"/>
  <c r="F297" i="8"/>
  <c r="F293" i="8"/>
  <c r="F289" i="8"/>
  <c r="F285" i="8"/>
  <c r="F281" i="8"/>
  <c r="F277" i="8"/>
  <c r="F273" i="8"/>
  <c r="F269" i="8"/>
  <c r="F265" i="8"/>
  <c r="F261" i="8"/>
  <c r="F257" i="8"/>
  <c r="F253" i="8"/>
  <c r="F249" i="8"/>
  <c r="F245" i="8"/>
  <c r="F241" i="8"/>
  <c r="F237" i="8"/>
  <c r="F233" i="8"/>
  <c r="F229" i="8"/>
  <c r="F225" i="8"/>
  <c r="F221" i="8"/>
  <c r="F217" i="8"/>
  <c r="F213" i="8"/>
  <c r="F209" i="8"/>
  <c r="F205" i="8"/>
  <c r="F201" i="8"/>
  <c r="F197" i="8"/>
  <c r="F193" i="8"/>
  <c r="F189" i="8"/>
  <c r="F185" i="8"/>
  <c r="F181" i="8"/>
  <c r="F177" i="8"/>
  <c r="F173" i="8"/>
  <c r="F169" i="8"/>
  <c r="F165" i="8"/>
  <c r="F161" i="8"/>
  <c r="F157" i="8"/>
  <c r="F153" i="8"/>
  <c r="F149" i="8"/>
  <c r="F145" i="8"/>
  <c r="F141" i="8"/>
  <c r="F137" i="8"/>
  <c r="F133" i="8"/>
  <c r="F129" i="8"/>
  <c r="F125" i="8"/>
  <c r="F121" i="8"/>
  <c r="F117" i="8"/>
  <c r="F113" i="8"/>
  <c r="F109" i="8"/>
  <c r="F105" i="8"/>
  <c r="F101" i="8"/>
  <c r="F97" i="8"/>
  <c r="F93" i="8"/>
  <c r="F89" i="8"/>
  <c r="F85" i="8"/>
  <c r="F81" i="8"/>
  <c r="F77" i="8"/>
  <c r="F73" i="8"/>
  <c r="F69" i="8"/>
  <c r="F65" i="8"/>
  <c r="F61" i="8"/>
  <c r="F57" i="8"/>
  <c r="F53" i="8"/>
  <c r="F49" i="8"/>
  <c r="F45" i="8"/>
  <c r="F41" i="8"/>
  <c r="F37" i="8"/>
  <c r="F33" i="8"/>
  <c r="F29" i="8"/>
  <c r="F25" i="8"/>
  <c r="F21" i="8"/>
  <c r="F17" i="8"/>
  <c r="F13" i="8"/>
  <c r="F9" i="8"/>
  <c r="F5" i="8"/>
  <c r="G74" i="8" l="1"/>
  <c r="H658" i="8"/>
  <c r="H522" i="8"/>
  <c r="H938" i="8"/>
  <c r="I938" i="8" s="1"/>
  <c r="J938" i="8" s="1"/>
  <c r="H50" i="8"/>
  <c r="G786" i="8"/>
  <c r="I786" i="8" s="1"/>
  <c r="J786" i="8" s="1"/>
  <c r="G170" i="8"/>
  <c r="I170" i="8" s="1"/>
  <c r="J170" i="8" s="1"/>
  <c r="G618" i="8"/>
  <c r="I618" i="8" s="1"/>
  <c r="J618" i="8" s="1"/>
  <c r="H458" i="8"/>
  <c r="I458" i="8" s="1"/>
  <c r="J458" i="8" s="1"/>
  <c r="H714" i="8"/>
  <c r="G210" i="8"/>
  <c r="I210" i="8" s="1"/>
  <c r="J210" i="8" s="1"/>
  <c r="G850" i="8"/>
  <c r="I850" i="8" s="1"/>
  <c r="J850" i="8" s="1"/>
  <c r="G1002" i="8"/>
  <c r="I1002" i="8" s="1"/>
  <c r="J1002" i="8" s="1"/>
  <c r="H370" i="8"/>
  <c r="I370" i="8" s="1"/>
  <c r="J370" i="8" s="1"/>
  <c r="G466" i="8"/>
  <c r="I466" i="8" s="1"/>
  <c r="J466" i="8" s="1"/>
  <c r="O8" i="27"/>
  <c r="K8" i="27"/>
  <c r="G426" i="8"/>
  <c r="H298" i="8"/>
  <c r="I298" i="8" s="1"/>
  <c r="J298" i="8" s="1"/>
  <c r="G178" i="8"/>
  <c r="I178" i="8" s="1"/>
  <c r="J178" i="8" s="1"/>
  <c r="H554" i="8"/>
  <c r="I554" i="8" s="1"/>
  <c r="J554" i="8" s="1"/>
  <c r="G202" i="8"/>
  <c r="I202" i="8" s="1"/>
  <c r="J202" i="8" s="1"/>
  <c r="G970" i="8"/>
  <c r="I970" i="8" s="1"/>
  <c r="J970" i="8" s="1"/>
  <c r="G594" i="8"/>
  <c r="I594" i="8" s="1"/>
  <c r="J594" i="8" s="1"/>
  <c r="H722" i="8"/>
  <c r="I722" i="8" s="1"/>
  <c r="J722" i="8" s="1"/>
  <c r="H338" i="8"/>
  <c r="G818" i="8"/>
  <c r="I818" i="8" s="1"/>
  <c r="J818" i="8" s="1"/>
  <c r="H42" i="8"/>
  <c r="I42" i="8" s="1"/>
  <c r="J42" i="8" s="1"/>
  <c r="H82" i="8"/>
  <c r="I82" i="8" s="1"/>
  <c r="J82" i="8" s="1"/>
  <c r="H690" i="8"/>
  <c r="I690" i="8" s="1"/>
  <c r="J690" i="8" s="1"/>
  <c r="H842" i="8"/>
  <c r="I842" i="8" s="1"/>
  <c r="J842" i="8" s="1"/>
  <c r="H946" i="8"/>
  <c r="I946" i="8" s="1"/>
  <c r="J946" i="8" s="1"/>
  <c r="H138" i="8"/>
  <c r="I138" i="8" s="1"/>
  <c r="J138" i="8" s="1"/>
  <c r="H306" i="8"/>
  <c r="H266" i="8"/>
  <c r="I266" i="8" s="1"/>
  <c r="J266" i="8" s="1"/>
  <c r="G18" i="8"/>
  <c r="I18" i="8" s="1"/>
  <c r="J18" i="8" s="1"/>
  <c r="J9" i="27"/>
  <c r="P8" i="27"/>
  <c r="Q8" i="27"/>
  <c r="H34" i="8"/>
  <c r="I34" i="8" s="1"/>
  <c r="J34" i="8" s="1"/>
  <c r="H506" i="8"/>
  <c r="I506" i="8" s="1"/>
  <c r="J506" i="8" s="1"/>
  <c r="G378" i="8"/>
  <c r="I378" i="8" s="1"/>
  <c r="J378" i="8" s="1"/>
  <c r="G666" i="8"/>
  <c r="I666" i="8" s="1"/>
  <c r="J666" i="8" s="1"/>
  <c r="H770" i="8"/>
  <c r="I770" i="8" s="1"/>
  <c r="J770" i="8" s="1"/>
  <c r="G546" i="8"/>
  <c r="I546" i="8" s="1"/>
  <c r="J546" i="8" s="1"/>
  <c r="H154" i="8"/>
  <c r="I154" i="8" s="1"/>
  <c r="J154" i="8" s="1"/>
  <c r="H290" i="8"/>
  <c r="I290" i="8" s="1"/>
  <c r="J290" i="8" s="1"/>
  <c r="G250" i="8"/>
  <c r="I250" i="8" s="1"/>
  <c r="J250" i="8" s="1"/>
  <c r="H794" i="8"/>
  <c r="I794" i="8" s="1"/>
  <c r="J794" i="8" s="1"/>
  <c r="H418" i="8"/>
  <c r="I418" i="8" s="1"/>
  <c r="J418" i="8" s="1"/>
  <c r="G650" i="8"/>
  <c r="I650" i="8" s="1"/>
  <c r="J650" i="8" s="1"/>
  <c r="H754" i="8"/>
  <c r="I754" i="8" s="1"/>
  <c r="J754" i="8" s="1"/>
  <c r="G914" i="8"/>
  <c r="I914" i="8" s="1"/>
  <c r="J914" i="8" s="1"/>
  <c r="G490" i="8"/>
  <c r="I490" i="8" s="1"/>
  <c r="J490" i="8" s="1"/>
  <c r="H498" i="8"/>
  <c r="I498" i="8" s="1"/>
  <c r="J498" i="8" s="1"/>
  <c r="G586" i="8"/>
  <c r="I586" i="8" s="1"/>
  <c r="J586" i="8" s="1"/>
  <c r="H978" i="8"/>
  <c r="I978" i="8" s="1"/>
  <c r="J978" i="8" s="1"/>
  <c r="H242" i="8"/>
  <c r="I242" i="8" s="1"/>
  <c r="J242" i="8" s="1"/>
  <c r="H882" i="8"/>
  <c r="I882" i="8" s="1"/>
  <c r="J882" i="8" s="1"/>
  <c r="H114" i="8"/>
  <c r="I114" i="8" s="1"/>
  <c r="J114" i="8" s="1"/>
  <c r="H330" i="8"/>
  <c r="I330" i="8" s="1"/>
  <c r="J330" i="8" s="1"/>
  <c r="H746" i="8"/>
  <c r="I746" i="8" s="1"/>
  <c r="J746" i="8" s="1"/>
  <c r="H434" i="8"/>
  <c r="I434" i="8" s="1"/>
  <c r="J434" i="8" s="1"/>
  <c r="H810" i="8"/>
  <c r="I810" i="8" s="1"/>
  <c r="J810" i="8" s="1"/>
  <c r="H906" i="8"/>
  <c r="I906" i="8" s="1"/>
  <c r="J906" i="8" s="1"/>
  <c r="H682" i="8"/>
  <c r="I682" i="8" s="1"/>
  <c r="J682" i="8" s="1"/>
  <c r="H394" i="8"/>
  <c r="I394" i="8" s="1"/>
  <c r="J394" i="8" s="1"/>
  <c r="H562" i="8"/>
  <c r="I562" i="8" s="1"/>
  <c r="J562" i="8" s="1"/>
  <c r="U416" i="28"/>
  <c r="T651" i="28"/>
  <c r="R50" i="28"/>
  <c r="R308" i="28"/>
  <c r="R92" i="28"/>
  <c r="T91" i="28"/>
  <c r="T169" i="28"/>
  <c r="R210" i="28"/>
  <c r="R252" i="28"/>
  <c r="S366" i="28"/>
  <c r="U396" i="28"/>
  <c r="P705" i="28"/>
  <c r="U641" i="28"/>
  <c r="T318" i="28"/>
  <c r="T608" i="28"/>
  <c r="U338" i="28"/>
  <c r="Q933" i="28"/>
  <c r="R56" i="28"/>
  <c r="Q941" i="28"/>
  <c r="Q254" i="28"/>
  <c r="R917" i="28"/>
  <c r="S733" i="28"/>
  <c r="S346" i="28"/>
  <c r="Q750" i="28"/>
  <c r="R390" i="28"/>
  <c r="Q158" i="28"/>
  <c r="R925" i="28"/>
  <c r="R998" i="28"/>
  <c r="R402" i="28"/>
  <c r="S805" i="28"/>
  <c r="R831" i="28"/>
  <c r="S430" i="28"/>
  <c r="U818" i="28"/>
  <c r="T301" i="28"/>
  <c r="T973" i="28"/>
  <c r="R629" i="28"/>
  <c r="Q958" i="28"/>
  <c r="S515" i="28"/>
  <c r="S1003" i="28"/>
  <c r="T615" i="28"/>
  <c r="U453" i="28"/>
  <c r="T380" i="28"/>
  <c r="S564" i="28"/>
  <c r="S568" i="28"/>
  <c r="U306" i="28"/>
  <c r="U543" i="28"/>
  <c r="R34" i="28"/>
  <c r="S224" i="28"/>
  <c r="P785" i="28"/>
  <c r="R404" i="28"/>
  <c r="T73" i="28"/>
  <c r="R114" i="28"/>
  <c r="R220" i="28"/>
  <c r="R408" i="28"/>
  <c r="S611" i="28"/>
  <c r="T123" i="28"/>
  <c r="T251" i="28"/>
  <c r="T377" i="28"/>
  <c r="Q297" i="28"/>
  <c r="R72" i="28"/>
  <c r="T471" i="28"/>
  <c r="S30" i="28"/>
  <c r="Q706" i="28"/>
  <c r="U10" i="28"/>
  <c r="R142" i="28"/>
  <c r="R296" i="28"/>
  <c r="R190" i="28"/>
  <c r="R236" i="28"/>
  <c r="Q987" i="28"/>
  <c r="P813" i="28"/>
  <c r="P471" i="28"/>
  <c r="U509" i="28"/>
  <c r="U563" i="28"/>
  <c r="U569" i="28"/>
  <c r="P949" i="28"/>
  <c r="U521" i="28"/>
  <c r="U555" i="28"/>
  <c r="R174" i="28"/>
  <c r="P697" i="28"/>
  <c r="Q265" i="28"/>
  <c r="R40" i="28"/>
  <c r="P845" i="28"/>
  <c r="R204" i="28"/>
  <c r="T996" i="28"/>
  <c r="T299" i="28"/>
  <c r="T976" i="28"/>
  <c r="R60" i="28"/>
  <c r="T684" i="28"/>
  <c r="S853" i="28"/>
  <c r="Q769" i="28"/>
  <c r="R380" i="28"/>
  <c r="R418" i="28"/>
  <c r="T853" i="28"/>
  <c r="Q672" i="28"/>
  <c r="Q628" i="28"/>
  <c r="S318" i="28"/>
  <c r="Q772" i="28"/>
  <c r="Q944" i="28"/>
  <c r="Q877" i="28"/>
  <c r="T126" i="28"/>
  <c r="S643" i="28"/>
  <c r="R821" i="28"/>
  <c r="Q44" i="28"/>
  <c r="U587" i="28"/>
  <c r="U541" i="28"/>
  <c r="R238" i="28"/>
  <c r="T400" i="28"/>
  <c r="R242" i="28"/>
  <c r="R104" i="28"/>
  <c r="S877" i="28"/>
  <c r="T379" i="28"/>
  <c r="R268" i="28"/>
  <c r="Q856" i="28"/>
  <c r="T59" i="28"/>
  <c r="T187" i="28"/>
  <c r="R334" i="28"/>
  <c r="Q41" i="28"/>
  <c r="R146" i="28"/>
  <c r="R124" i="28"/>
  <c r="Q764" i="28"/>
  <c r="Q883" i="28"/>
  <c r="P396" i="28"/>
  <c r="Q700" i="28"/>
  <c r="P681" i="28"/>
  <c r="R74" i="28"/>
  <c r="S12" i="28"/>
  <c r="P400" i="28"/>
  <c r="U517" i="28"/>
  <c r="P737" i="28"/>
  <c r="S603" i="28"/>
  <c r="R302" i="28"/>
  <c r="Q770" i="28"/>
  <c r="Q912" i="28"/>
  <c r="R168" i="28"/>
  <c r="Q707" i="28"/>
  <c r="S909" i="28"/>
  <c r="P428" i="28"/>
  <c r="T105" i="28"/>
  <c r="R188" i="28"/>
  <c r="T900" i="28"/>
  <c r="R412" i="28"/>
  <c r="S344" i="28"/>
  <c r="R344" i="28"/>
  <c r="S553" i="28"/>
  <c r="R781" i="28"/>
  <c r="S873" i="28"/>
  <c r="R643" i="28"/>
  <c r="R437" i="28"/>
  <c r="R783" i="28"/>
  <c r="S158" i="28"/>
  <c r="U925" i="28"/>
  <c r="T556" i="28"/>
  <c r="T77" i="28"/>
  <c r="Q335" i="28"/>
  <c r="S525" i="28"/>
  <c r="U995" i="28"/>
  <c r="T585" i="28"/>
  <c r="R829" i="28"/>
  <c r="T277" i="28"/>
  <c r="Q479" i="28"/>
  <c r="S520" i="28"/>
  <c r="S529" i="28"/>
  <c r="R456" i="28"/>
  <c r="R548" i="28"/>
  <c r="T603" i="28"/>
  <c r="U314" i="28"/>
  <c r="R564" i="28"/>
  <c r="S216" i="28"/>
  <c r="R841" i="28"/>
  <c r="S652" i="28"/>
  <c r="S640" i="28"/>
  <c r="Q918" i="28"/>
  <c r="U438" i="28"/>
  <c r="T937" i="28"/>
  <c r="P835" i="28"/>
  <c r="U22" i="28"/>
  <c r="U913" i="28"/>
  <c r="S14" i="28"/>
  <c r="S963" i="28"/>
  <c r="P803" i="28"/>
  <c r="P650" i="28"/>
  <c r="R556" i="28"/>
  <c r="S951" i="28"/>
  <c r="T875" i="28"/>
  <c r="S465" i="28"/>
  <c r="U653" i="28"/>
  <c r="T881" i="28"/>
  <c r="S424" i="28"/>
  <c r="R744" i="28"/>
  <c r="S895" i="28"/>
  <c r="Q462" i="28"/>
  <c r="R767" i="28"/>
  <c r="S869" i="28"/>
  <c r="S721" i="28"/>
  <c r="S885" i="28"/>
  <c r="R156" i="28"/>
  <c r="R42" i="28"/>
  <c r="T732" i="28"/>
  <c r="Q107" i="28"/>
  <c r="Q235" i="28"/>
  <c r="T233" i="28"/>
  <c r="Q984" i="28"/>
  <c r="Q850" i="28"/>
  <c r="R78" i="28"/>
  <c r="T613" i="28"/>
  <c r="R62" i="28"/>
  <c r="Q869" i="28"/>
  <c r="R941" i="28"/>
  <c r="Q713" i="28"/>
  <c r="Q510" i="28"/>
  <c r="S340" i="28"/>
  <c r="Q346" i="28"/>
  <c r="R304" i="28"/>
  <c r="S491" i="28"/>
  <c r="S685" i="28"/>
  <c r="Q347" i="28"/>
  <c r="R120" i="28"/>
  <c r="Q582" i="28"/>
  <c r="Q430" i="28"/>
  <c r="R973" i="28"/>
  <c r="P532" i="28"/>
  <c r="Q631" i="28"/>
  <c r="R574" i="28"/>
  <c r="U34" i="28"/>
  <c r="S590" i="28"/>
  <c r="P453" i="28"/>
  <c r="S863" i="28"/>
  <c r="S791" i="28"/>
  <c r="S841" i="28"/>
  <c r="R902" i="28"/>
  <c r="S15" i="28"/>
  <c r="S639" i="28"/>
  <c r="T562" i="28"/>
  <c r="T21" i="28"/>
  <c r="T905" i="28"/>
  <c r="U767" i="28"/>
  <c r="R806" i="28"/>
  <c r="R300" i="28"/>
  <c r="S352" i="28"/>
  <c r="Q756" i="28"/>
  <c r="R138" i="28"/>
  <c r="Q633" i="28"/>
  <c r="R422" i="28"/>
  <c r="T988" i="28"/>
  <c r="S527" i="28"/>
  <c r="S382" i="28"/>
  <c r="S240" i="28"/>
  <c r="S582" i="28"/>
  <c r="R805" i="28"/>
  <c r="P8" i="28"/>
  <c r="R202" i="28"/>
  <c r="R939" i="28"/>
  <c r="T109" i="28"/>
  <c r="Q367" i="28"/>
  <c r="P398" i="28"/>
  <c r="T406" i="28"/>
  <c r="S406" i="28"/>
  <c r="R631" i="28"/>
  <c r="S574" i="28"/>
  <c r="R286" i="28"/>
  <c r="Q598" i="28"/>
  <c r="S94" i="28"/>
  <c r="R266" i="28"/>
  <c r="T855" i="28"/>
  <c r="R568" i="28"/>
  <c r="R454" i="28"/>
  <c r="R745" i="28"/>
  <c r="S867" i="28"/>
  <c r="R752" i="28"/>
  <c r="Q650" i="28"/>
  <c r="T15" i="28"/>
  <c r="R971" i="28"/>
  <c r="T445" i="28"/>
  <c r="P945" i="28"/>
  <c r="Q465" i="28"/>
  <c r="U826" i="28"/>
  <c r="Q514" i="28"/>
  <c r="T839" i="28"/>
  <c r="R895" i="28"/>
  <c r="R46" i="28"/>
  <c r="T872" i="28"/>
  <c r="T420" i="28"/>
  <c r="R284" i="28"/>
  <c r="P765" i="28"/>
  <c r="R152" i="28"/>
  <c r="R136" i="28"/>
  <c r="R368" i="28"/>
  <c r="Q674" i="28"/>
  <c r="R88" i="28"/>
  <c r="T425" i="28"/>
  <c r="R82" i="28"/>
  <c r="R206" i="28"/>
  <c r="S565" i="28"/>
  <c r="S420" i="28"/>
  <c r="Q411" i="28"/>
  <c r="R360" i="28"/>
  <c r="Q300" i="28"/>
  <c r="R332" i="28"/>
  <c r="S316" i="28"/>
  <c r="Q138" i="28"/>
  <c r="S547" i="28"/>
  <c r="R314" i="28"/>
  <c r="T205" i="28"/>
  <c r="Q374" i="28"/>
  <c r="U463" i="28"/>
  <c r="P16" i="28"/>
  <c r="U364" i="28"/>
  <c r="Q469" i="28"/>
  <c r="S631" i="28"/>
  <c r="R431" i="28"/>
  <c r="S378" i="28"/>
  <c r="P855" i="28"/>
  <c r="Q835" i="28"/>
  <c r="S686" i="28"/>
  <c r="R432" i="28"/>
  <c r="S958" i="28"/>
  <c r="T592" i="28"/>
  <c r="T843" i="28"/>
  <c r="R500" i="28"/>
  <c r="S545" i="28"/>
  <c r="S973" i="28"/>
  <c r="R362" i="28"/>
  <c r="Q861" i="28"/>
  <c r="T201" i="28"/>
  <c r="R178" i="28"/>
  <c r="R386" i="28"/>
  <c r="R280" i="28"/>
  <c r="P769" i="28"/>
  <c r="T848" i="28"/>
  <c r="R140" i="28"/>
  <c r="S981" i="28"/>
  <c r="T283" i="28"/>
  <c r="S793" i="28"/>
  <c r="R200" i="28"/>
  <c r="S304" i="28"/>
  <c r="Q880" i="28"/>
  <c r="R76" i="28"/>
  <c r="R274" i="28"/>
  <c r="R270" i="28"/>
  <c r="R240" i="28"/>
  <c r="P749" i="28"/>
  <c r="R550" i="28"/>
  <c r="U777" i="28"/>
  <c r="T304" i="28"/>
  <c r="R44" i="28"/>
  <c r="S965" i="28"/>
  <c r="S736" i="28"/>
  <c r="R374" i="28"/>
  <c r="S506" i="28"/>
  <c r="R172" i="28"/>
  <c r="R506" i="28"/>
  <c r="Q441" i="28"/>
  <c r="S558" i="28"/>
  <c r="S487" i="28"/>
  <c r="U443" i="28"/>
  <c r="R184" i="28"/>
  <c r="T362" i="28"/>
  <c r="R378" i="28"/>
  <c r="T658" i="28"/>
  <c r="U625" i="28"/>
  <c r="R615" i="28"/>
  <c r="S7" i="28"/>
  <c r="Q94" i="28"/>
  <c r="S350" i="28"/>
  <c r="S907" i="28"/>
  <c r="Q827" i="28"/>
  <c r="S440" i="28"/>
  <c r="R686" i="28"/>
  <c r="S825" i="28"/>
  <c r="Q671" i="28"/>
  <c r="T609" i="28"/>
  <c r="S931" i="28"/>
  <c r="U593" i="28"/>
  <c r="Q636" i="28"/>
  <c r="S806" i="28"/>
  <c r="R475" i="28"/>
  <c r="S25" i="28"/>
  <c r="S222" i="28"/>
  <c r="U710" i="28"/>
  <c r="S939" i="28"/>
  <c r="R588" i="28"/>
  <c r="R441" i="28"/>
  <c r="S29" i="28"/>
  <c r="R443" i="28"/>
  <c r="R933" i="28"/>
  <c r="T360" i="28"/>
  <c r="S495" i="28"/>
  <c r="R791" i="28"/>
  <c r="P648" i="28"/>
  <c r="R447" i="28"/>
  <c r="T467" i="28"/>
  <c r="T390" i="28"/>
  <c r="P854" i="28"/>
  <c r="T825" i="28"/>
  <c r="P609" i="28"/>
  <c r="U887" i="28"/>
  <c r="S781" i="28"/>
  <c r="Q408" i="28"/>
  <c r="R777" i="28"/>
  <c r="Q760" i="28"/>
  <c r="S557" i="28"/>
  <c r="T643" i="28"/>
  <c r="T437" i="28"/>
  <c r="R108" i="28"/>
  <c r="R750" i="28"/>
  <c r="T736" i="28"/>
  <c r="R25" i="28"/>
  <c r="T222" i="28"/>
  <c r="P480" i="28"/>
  <c r="R232" i="28"/>
  <c r="S559" i="28"/>
  <c r="U977" i="28"/>
  <c r="S450" i="28"/>
  <c r="Q245" i="28"/>
  <c r="S493" i="28"/>
  <c r="U456" i="28"/>
  <c r="S776" i="28"/>
  <c r="Q860" i="28"/>
  <c r="R370" i="28"/>
  <c r="R20" i="28"/>
  <c r="Q659" i="28"/>
  <c r="R616" i="28"/>
  <c r="T831" i="28"/>
  <c r="T959" i="28"/>
  <c r="Q935" i="28"/>
  <c r="R790" i="28"/>
  <c r="R815" i="28"/>
  <c r="R440" i="28"/>
  <c r="S983" i="28"/>
  <c r="S436" i="28"/>
  <c r="R438" i="28"/>
  <c r="R593" i="28"/>
  <c r="Q784" i="28"/>
  <c r="R632" i="28"/>
  <c r="U945" i="28"/>
  <c r="T703" i="28"/>
  <c r="T600" i="28"/>
  <c r="R518" i="28"/>
  <c r="Q655" i="28"/>
  <c r="U516" i="28"/>
  <c r="R6" i="28"/>
  <c r="G146" i="8"/>
  <c r="I146" i="8" s="1"/>
  <c r="J146" i="8" s="1"/>
  <c r="H626" i="8"/>
  <c r="I626" i="8" s="1"/>
  <c r="J626" i="8" s="1"/>
  <c r="H106" i="8"/>
  <c r="I106" i="8" s="1"/>
  <c r="J106" i="8" s="1"/>
  <c r="H274" i="8"/>
  <c r="I274" i="8" s="1"/>
  <c r="J274" i="8" s="1"/>
  <c r="H874" i="8"/>
  <c r="I874" i="8" s="1"/>
  <c r="J874" i="8" s="1"/>
  <c r="G10" i="8"/>
  <c r="I10" i="8" s="1"/>
  <c r="J10" i="8" s="1"/>
  <c r="H218" i="8"/>
  <c r="I218" i="8" s="1"/>
  <c r="J218" i="8" s="1"/>
  <c r="H234" i="8"/>
  <c r="I234" i="8" s="1"/>
  <c r="J234" i="8" s="1"/>
  <c r="G402" i="8"/>
  <c r="I402" i="8" s="1"/>
  <c r="J402" i="8" s="1"/>
  <c r="G898" i="8"/>
  <c r="I898" i="8" s="1"/>
  <c r="J898" i="8" s="1"/>
  <c r="G634" i="8"/>
  <c r="I634" i="8" s="1"/>
  <c r="J634" i="8" s="1"/>
  <c r="H858" i="8"/>
  <c r="I858" i="8" s="1"/>
  <c r="J858" i="8" s="1"/>
  <c r="H602" i="8"/>
  <c r="I602" i="8" s="1"/>
  <c r="J602" i="8" s="1"/>
  <c r="G762" i="8"/>
  <c r="I762" i="8" s="1"/>
  <c r="J762" i="8" s="1"/>
  <c r="H738" i="8"/>
  <c r="I738" i="8" s="1"/>
  <c r="J738" i="8" s="1"/>
  <c r="H90" i="8"/>
  <c r="I90" i="8" s="1"/>
  <c r="J90" i="8" s="1"/>
  <c r="G386" i="8"/>
  <c r="I386" i="8" s="1"/>
  <c r="J386" i="8" s="1"/>
  <c r="H514" i="8"/>
  <c r="I514" i="8" s="1"/>
  <c r="J514" i="8" s="1"/>
  <c r="H130" i="8"/>
  <c r="I130" i="8" s="1"/>
  <c r="J130" i="8" s="1"/>
  <c r="G778" i="8"/>
  <c r="I778" i="8" s="1"/>
  <c r="J778" i="8" s="1"/>
  <c r="G362" i="8"/>
  <c r="I362" i="8" s="1"/>
  <c r="J362" i="8" s="1"/>
  <c r="G530" i="8"/>
  <c r="I530" i="8" s="1"/>
  <c r="J530" i="8" s="1"/>
  <c r="H994" i="8"/>
  <c r="I994" i="8" s="1"/>
  <c r="J994" i="8" s="1"/>
  <c r="H258" i="8"/>
  <c r="I258" i="8" s="1"/>
  <c r="J258" i="8" s="1"/>
  <c r="H346" i="8"/>
  <c r="I346" i="8" s="1"/>
  <c r="J346" i="8" s="1"/>
  <c r="G474" i="8"/>
  <c r="I474" i="8" s="1"/>
  <c r="J474" i="8" s="1"/>
  <c r="P500" i="28"/>
  <c r="U558" i="28"/>
  <c r="S710" i="28"/>
  <c r="U500" i="28"/>
  <c r="U30" i="28"/>
  <c r="T465" i="28"/>
  <c r="Q500" i="28"/>
  <c r="T784" i="28"/>
  <c r="P702" i="28"/>
  <c r="Q600" i="28"/>
  <c r="P963" i="28"/>
  <c r="U542" i="28"/>
  <c r="T767" i="28"/>
  <c r="S702" i="28"/>
  <c r="P783" i="28"/>
  <c r="Q562" i="28"/>
  <c r="Q767" i="28"/>
  <c r="T500" i="28"/>
  <c r="Q839" i="28"/>
  <c r="P776" i="28"/>
  <c r="U839" i="28"/>
  <c r="P736" i="28"/>
  <c r="P951" i="28"/>
  <c r="T516" i="28"/>
  <c r="Q21" i="28"/>
  <c r="Q516" i="28"/>
  <c r="P593" i="28"/>
  <c r="Q592" i="28"/>
  <c r="Q222" i="28"/>
  <c r="Q556" i="28"/>
  <c r="U556" i="28"/>
  <c r="Q463" i="28"/>
  <c r="U963" i="28"/>
  <c r="Q963" i="28"/>
  <c r="T443" i="28"/>
  <c r="Q304" i="28"/>
  <c r="U806" i="28"/>
  <c r="T963" i="28"/>
  <c r="U568" i="28"/>
  <c r="T479" i="28"/>
  <c r="P971" i="28"/>
  <c r="T254" i="28"/>
  <c r="P806" i="28"/>
  <c r="P29" i="28"/>
  <c r="P689" i="28"/>
  <c r="U216" i="28"/>
  <c r="Q684" i="28"/>
  <c r="T856" i="28"/>
  <c r="U895" i="28"/>
  <c r="U462" i="28"/>
  <c r="Q126" i="28"/>
  <c r="P456" i="28"/>
  <c r="S826" i="28"/>
  <c r="T463" i="28"/>
  <c r="Q400" i="28"/>
  <c r="P611" i="28"/>
  <c r="P895" i="28"/>
  <c r="P767" i="28"/>
  <c r="T430" i="28"/>
  <c r="U406" i="28"/>
  <c r="P958" i="28"/>
  <c r="U863" i="28"/>
  <c r="T462" i="28"/>
  <c r="T41" i="28"/>
  <c r="S749" i="28"/>
  <c r="P843" i="28"/>
  <c r="T297" i="28"/>
  <c r="U885" i="28"/>
  <c r="U240" i="28"/>
  <c r="U520" i="28"/>
  <c r="Q301" i="28"/>
  <c r="T469" i="28"/>
  <c r="T827" i="28"/>
  <c r="Q406" i="28"/>
  <c r="P839" i="28"/>
  <c r="Q467" i="28"/>
  <c r="S752" i="28"/>
  <c r="U905" i="28"/>
  <c r="T958" i="28"/>
  <c r="S364" i="28"/>
  <c r="Q615" i="28"/>
  <c r="Q420" i="28"/>
  <c r="T138" i="28"/>
  <c r="Q603" i="28"/>
  <c r="Q362" i="28"/>
  <c r="U515" i="28"/>
  <c r="Q658" i="28"/>
  <c r="P516" i="28"/>
  <c r="R977" i="28"/>
  <c r="P629" i="28"/>
  <c r="P903" i="28"/>
  <c r="S903" i="28"/>
  <c r="U803" i="28"/>
  <c r="U752" i="28"/>
  <c r="P752" i="28"/>
  <c r="P827" i="28"/>
  <c r="S886" i="28"/>
  <c r="U886" i="28"/>
  <c r="R999" i="28"/>
  <c r="P578" i="28"/>
  <c r="R578" i="28"/>
  <c r="R477" i="28"/>
  <c r="P514" i="28"/>
  <c r="Q528" i="28"/>
  <c r="T528" i="28"/>
  <c r="U435" i="28"/>
  <c r="T480" i="28"/>
  <c r="S919" i="28"/>
  <c r="U919" i="28"/>
  <c r="P463" i="28"/>
  <c r="R463" i="28"/>
  <c r="Q838" i="28"/>
  <c r="T838" i="28"/>
  <c r="U939" i="28"/>
  <c r="S542" i="28"/>
  <c r="U598" i="28"/>
  <c r="U422" i="28"/>
  <c r="P15" i="28"/>
  <c r="S977" i="28"/>
  <c r="P744" i="28"/>
  <c r="P14" i="28"/>
  <c r="S532" i="28"/>
  <c r="P639" i="28"/>
  <c r="T764" i="28"/>
  <c r="S845" i="28"/>
  <c r="R516" i="28"/>
  <c r="Q905" i="28"/>
  <c r="S839" i="28"/>
  <c r="P506" i="28"/>
  <c r="U717" i="28"/>
  <c r="Q443" i="28"/>
  <c r="Q379" i="28"/>
  <c r="S22" i="28"/>
  <c r="T453" i="28"/>
  <c r="Q703" i="28"/>
  <c r="S854" i="28"/>
  <c r="Q843" i="28"/>
  <c r="U671" i="28"/>
  <c r="P556" i="28"/>
  <c r="R776" i="28"/>
  <c r="U686" i="28"/>
  <c r="T631" i="28"/>
  <c r="T659" i="28"/>
  <c r="S34" i="28"/>
  <c r="S717" i="28"/>
  <c r="T514" i="28"/>
  <c r="Q169" i="28"/>
  <c r="Q445" i="28"/>
  <c r="T44" i="28"/>
  <c r="U574" i="28"/>
  <c r="S514" i="28"/>
  <c r="U783" i="28"/>
  <c r="Q783" i="28"/>
  <c r="R995" i="28"/>
  <c r="U642" i="28"/>
  <c r="S642" i="28"/>
  <c r="R607" i="28"/>
  <c r="P607" i="28"/>
  <c r="P933" i="28"/>
  <c r="U610" i="28"/>
  <c r="Q610" i="28"/>
  <c r="T610" i="28"/>
  <c r="T625" i="28"/>
  <c r="R855" i="28"/>
  <c r="Q520" i="28"/>
  <c r="T520" i="28"/>
  <c r="R7" i="28"/>
  <c r="P7" i="28"/>
  <c r="R863" i="28"/>
  <c r="Q902" i="28"/>
  <c r="T902" i="28"/>
  <c r="S562" i="28"/>
  <c r="P562" i="28"/>
  <c r="Q632" i="28"/>
  <c r="T632" i="28"/>
  <c r="T653" i="28"/>
  <c r="Q653" i="28"/>
  <c r="Q634" i="28"/>
  <c r="T634" i="28"/>
  <c r="T599" i="28"/>
  <c r="P468" i="28"/>
  <c r="T951" i="28"/>
  <c r="Q951" i="28"/>
  <c r="Q702" i="28"/>
  <c r="Q625" i="28"/>
  <c r="P917" i="28"/>
  <c r="P457" i="28"/>
  <c r="R457" i="28"/>
  <c r="T783" i="28"/>
  <c r="S818" i="28"/>
  <c r="T137" i="28"/>
  <c r="Q137" i="28"/>
  <c r="S861" i="28"/>
  <c r="S729" i="28"/>
  <c r="P729" i="28"/>
  <c r="U902" i="28"/>
  <c r="R462" i="28"/>
  <c r="P462" i="28"/>
  <c r="U514" i="28"/>
  <c r="Q995" i="28"/>
  <c r="Q526" i="28"/>
  <c r="T526" i="28"/>
  <c r="T448" i="28"/>
  <c r="Q448" i="28"/>
  <c r="S819" i="28"/>
  <c r="P819" i="28"/>
  <c r="Q14" i="28"/>
  <c r="U702" i="28"/>
  <c r="Q77" i="28"/>
  <c r="T14" i="28"/>
  <c r="R803" i="28"/>
  <c r="Q867" i="28"/>
  <c r="T867" i="28"/>
  <c r="U477" i="28"/>
  <c r="Q886" i="28"/>
  <c r="T886" i="28"/>
  <c r="U599" i="28"/>
  <c r="R468" i="28"/>
  <c r="Q599" i="28"/>
  <c r="S593" i="28"/>
  <c r="T702" i="28"/>
  <c r="P909" i="28"/>
  <c r="U909" i="28"/>
  <c r="U14" i="28"/>
  <c r="T841" i="28"/>
  <c r="U841" i="28"/>
  <c r="T45" i="28"/>
  <c r="Q45" i="28"/>
  <c r="U634" i="28"/>
  <c r="T433" i="28"/>
  <c r="Q433" i="28"/>
  <c r="Q388" i="28"/>
  <c r="T388" i="28"/>
  <c r="Q315" i="28"/>
  <c r="T315" i="28"/>
  <c r="Q765" i="28"/>
  <c r="T765" i="28"/>
  <c r="T692" i="28"/>
  <c r="Q692" i="28"/>
  <c r="T721" i="28"/>
  <c r="Q721" i="28"/>
  <c r="Q457" i="28"/>
  <c r="U457" i="28"/>
  <c r="T56" i="28"/>
  <c r="Q56" i="28"/>
  <c r="R510" i="28"/>
  <c r="S480" i="28"/>
  <c r="Q334" i="28"/>
  <c r="T334" i="28"/>
  <c r="R818" i="28"/>
  <c r="P818" i="28"/>
  <c r="Q708" i="28"/>
  <c r="T708" i="28"/>
  <c r="U398" i="28"/>
  <c r="T398" i="28"/>
  <c r="U532" i="28"/>
  <c r="Q532" i="28"/>
  <c r="S612" i="28"/>
  <c r="U612" i="28"/>
  <c r="R453" i="28"/>
  <c r="S21" i="28"/>
  <c r="P21" i="28"/>
  <c r="P841" i="28"/>
  <c r="S449" i="28"/>
  <c r="P449" i="28"/>
  <c r="R982" i="28"/>
  <c r="P982" i="28"/>
  <c r="Q993" i="28"/>
  <c r="T993" i="28"/>
  <c r="S632" i="28"/>
  <c r="P632" i="28"/>
  <c r="U465" i="28"/>
  <c r="S636" i="28"/>
  <c r="U931" i="28"/>
  <c r="P526" i="28"/>
  <c r="P412" i="28"/>
  <c r="P170" i="28"/>
  <c r="P298" i="28"/>
  <c r="Q109" i="28"/>
  <c r="U15" i="28"/>
  <c r="Q613" i="28"/>
  <c r="Q937" i="28"/>
  <c r="S468" i="28"/>
  <c r="S609" i="28"/>
  <c r="U352" i="28"/>
  <c r="U733" i="28"/>
  <c r="U469" i="28"/>
  <c r="R650" i="28"/>
  <c r="U685" i="28"/>
  <c r="Q15" i="28"/>
  <c r="T918" i="28"/>
  <c r="Q1003" i="28"/>
  <c r="T265" i="28"/>
  <c r="Q453" i="28"/>
  <c r="T367" i="28"/>
  <c r="P360" i="28"/>
  <c r="T582" i="28"/>
  <c r="T819" i="28"/>
  <c r="P120" i="28"/>
  <c r="Q480" i="28"/>
  <c r="Q398" i="28"/>
  <c r="T347" i="28"/>
  <c r="T931" i="28"/>
  <c r="P548" i="28"/>
  <c r="T776" i="28"/>
  <c r="U776" i="28"/>
  <c r="U959" i="28"/>
  <c r="S959" i="28"/>
  <c r="P959" i="28"/>
  <c r="T745" i="28"/>
  <c r="Q745" i="28"/>
  <c r="T342" i="28"/>
  <c r="Q342" i="28"/>
  <c r="R625" i="28"/>
  <c r="Q854" i="28"/>
  <c r="T854" i="28"/>
  <c r="S526" i="28"/>
  <c r="U600" i="28"/>
  <c r="S446" i="28"/>
  <c r="P446" i="28"/>
  <c r="U819" i="28"/>
  <c r="Q819" i="28"/>
  <c r="T920" i="28"/>
  <c r="Q920" i="28"/>
  <c r="Q431" i="28"/>
  <c r="P324" i="28"/>
  <c r="R324" i="28"/>
  <c r="P390" i="28"/>
  <c r="R328" i="28"/>
  <c r="P328" i="28"/>
  <c r="T237" i="28"/>
  <c r="Q237" i="28"/>
  <c r="U745" i="28"/>
  <c r="U529" i="28"/>
  <c r="U557" i="28"/>
  <c r="U424" i="28"/>
  <c r="T269" i="28"/>
  <c r="Q269" i="28"/>
  <c r="T399" i="28"/>
  <c r="Q399" i="28"/>
  <c r="P479" i="28"/>
  <c r="T903" i="28"/>
  <c r="Q903" i="28"/>
  <c r="U903" i="28"/>
  <c r="S902" i="28"/>
  <c r="P902" i="28"/>
  <c r="Q447" i="28"/>
  <c r="T447" i="28"/>
  <c r="S998" i="28"/>
  <c r="U998" i="28"/>
  <c r="T636" i="28"/>
  <c r="U640" i="28"/>
  <c r="Q776" i="28"/>
  <c r="U468" i="28"/>
  <c r="T1003" i="28"/>
  <c r="P106" i="28"/>
  <c r="Q299" i="28"/>
  <c r="U981" i="28"/>
  <c r="U791" i="28"/>
  <c r="R272" i="28"/>
  <c r="P272" i="28"/>
  <c r="P931" i="28"/>
  <c r="P875" i="28"/>
  <c r="T141" i="28"/>
  <c r="Q141" i="28"/>
  <c r="P995" i="28"/>
  <c r="U1003" i="28"/>
  <c r="S314" i="28"/>
  <c r="T350" i="28"/>
  <c r="U350" i="28"/>
  <c r="Q790" i="28"/>
  <c r="T790" i="28"/>
  <c r="R460" i="28"/>
  <c r="P460" i="28"/>
  <c r="S390" i="28"/>
  <c r="R598" i="28"/>
  <c r="P598" i="28"/>
  <c r="U655" i="28"/>
  <c r="S875" i="28"/>
  <c r="S705" i="28"/>
  <c r="P610" i="28"/>
  <c r="P318" i="28"/>
  <c r="T431" i="28"/>
  <c r="U875" i="28"/>
  <c r="P745" i="28"/>
  <c r="R610" i="28"/>
  <c r="U854" i="28"/>
  <c r="Q390" i="28"/>
  <c r="U785" i="28"/>
  <c r="U582" i="28"/>
  <c r="U603" i="28"/>
  <c r="U460" i="28"/>
  <c r="P422" i="28"/>
  <c r="U636" i="28"/>
  <c r="T332" i="28"/>
  <c r="Q332" i="28"/>
  <c r="Q392" i="28"/>
  <c r="T392" i="28"/>
  <c r="R713" i="28"/>
  <c r="P713" i="28"/>
  <c r="U899" i="28"/>
  <c r="S899" i="28"/>
  <c r="U870" i="28"/>
  <c r="Q870" i="28"/>
  <c r="U591" i="28"/>
  <c r="S591" i="28"/>
  <c r="P623" i="28"/>
  <c r="S623" i="28"/>
  <c r="Q689" i="28"/>
  <c r="T689" i="28"/>
  <c r="R887" i="28"/>
  <c r="P887" i="28"/>
  <c r="U518" i="28"/>
  <c r="P518" i="28"/>
  <c r="Q913" i="28"/>
  <c r="T913" i="28"/>
  <c r="R871" i="28"/>
  <c r="P871" i="28"/>
  <c r="Q744" i="28"/>
  <c r="U744" i="28"/>
  <c r="T744" i="28"/>
  <c r="Q648" i="28"/>
  <c r="T648" i="28"/>
  <c r="T446" i="28"/>
  <c r="Q446" i="28"/>
  <c r="U871" i="28"/>
  <c r="S871" i="28"/>
  <c r="T655" i="28"/>
  <c r="U907" i="28"/>
  <c r="T870" i="28"/>
  <c r="S518" i="28"/>
  <c r="T630" i="28"/>
  <c r="Q630" i="28"/>
  <c r="P651" i="28"/>
  <c r="S651" i="28"/>
  <c r="Q428" i="28"/>
  <c r="T173" i="28"/>
  <c r="Q173" i="28"/>
  <c r="R658" i="28"/>
  <c r="P658" i="28"/>
  <c r="S982" i="28"/>
  <c r="U982" i="28"/>
  <c r="U564" i="28"/>
  <c r="U983" i="28"/>
  <c r="P669" i="28"/>
  <c r="S669" i="28"/>
  <c r="Q814" i="28"/>
  <c r="U814" i="28"/>
  <c r="Q803" i="28"/>
  <c r="T803" i="28"/>
  <c r="S935" i="28"/>
  <c r="U935" i="28"/>
  <c r="T817" i="28"/>
  <c r="Q817" i="28"/>
  <c r="Q404" i="28"/>
  <c r="T404" i="28"/>
  <c r="R685" i="28"/>
  <c r="P685" i="28"/>
  <c r="R406" i="28"/>
  <c r="P983" i="28"/>
  <c r="T935" i="28"/>
  <c r="T860" i="28"/>
  <c r="U446" i="28"/>
  <c r="U867" i="28"/>
  <c r="U467" i="28"/>
  <c r="U632" i="28"/>
  <c r="U736" i="28"/>
  <c r="U967" i="28"/>
  <c r="S967" i="28"/>
  <c r="S607" i="28"/>
  <c r="U607" i="28"/>
  <c r="U843" i="28"/>
  <c r="S843" i="28"/>
  <c r="Q623" i="28"/>
  <c r="Q875" i="28"/>
  <c r="Q931" i="28"/>
  <c r="U526" i="28"/>
  <c r="U805" i="28"/>
  <c r="U320" i="28"/>
  <c r="S320" i="28"/>
  <c r="T981" i="28"/>
  <c r="P653" i="28"/>
  <c r="R653" i="28"/>
  <c r="P636" i="28"/>
  <c r="Q205" i="28"/>
  <c r="T335" i="28"/>
  <c r="U609" i="28"/>
  <c r="P404" i="28"/>
  <c r="T272" i="28"/>
  <c r="Q498" i="28"/>
  <c r="T498" i="28"/>
  <c r="R950" i="28"/>
  <c r="U648" i="28"/>
  <c r="S648" i="28"/>
  <c r="P867" i="28"/>
  <c r="R867" i="28"/>
  <c r="P991" i="28"/>
  <c r="U991" i="28"/>
  <c r="Q815" i="28"/>
  <c r="S993" i="28"/>
  <c r="R15" i="28"/>
  <c r="U971" i="28"/>
  <c r="S971" i="28"/>
  <c r="S36" i="28"/>
  <c r="P36" i="28"/>
  <c r="Q825" i="28"/>
  <c r="T657" i="28"/>
  <c r="P406" i="28"/>
  <c r="P424" i="28"/>
  <c r="P26" i="28"/>
  <c r="T924" i="28"/>
  <c r="Q924" i="28"/>
  <c r="P717" i="28"/>
  <c r="P643" i="28"/>
  <c r="S422" i="28"/>
  <c r="Q841" i="28"/>
  <c r="S991" i="28"/>
  <c r="P600" i="28"/>
  <c r="P885" i="28"/>
  <c r="T428" i="28"/>
  <c r="T43" i="28"/>
  <c r="Q43" i="28"/>
  <c r="T171" i="28"/>
  <c r="Q171" i="28"/>
  <c r="Q361" i="28"/>
  <c r="T361" i="28"/>
  <c r="T449" i="28"/>
  <c r="U449" i="28"/>
  <c r="Q791" i="28"/>
  <c r="T791" i="28"/>
  <c r="U94" i="28"/>
  <c r="U562" i="28"/>
  <c r="Q370" i="28"/>
  <c r="T370" i="28"/>
  <c r="R444" i="28"/>
  <c r="S592" i="28"/>
  <c r="P592" i="28"/>
  <c r="U592" i="28"/>
  <c r="R591" i="28"/>
  <c r="P591" i="28"/>
  <c r="P599" i="28"/>
  <c r="S599" i="28"/>
  <c r="T623" i="28"/>
  <c r="R835" i="28"/>
  <c r="T671" i="28"/>
  <c r="P444" i="28"/>
  <c r="Q412" i="28"/>
  <c r="T412" i="28"/>
  <c r="T29" i="28"/>
  <c r="Q29" i="28"/>
  <c r="S477" i="28"/>
  <c r="S6" i="28"/>
  <c r="P6" i="28"/>
  <c r="T633" i="28"/>
  <c r="U623" i="28"/>
  <c r="T815" i="28"/>
  <c r="R600" i="28"/>
  <c r="U689" i="28"/>
  <c r="S689" i="28"/>
  <c r="P981" i="28"/>
  <c r="U392" i="28"/>
  <c r="U951" i="28"/>
  <c r="Q437" i="28"/>
  <c r="P254" i="28"/>
  <c r="P815" i="28"/>
  <c r="P440" i="28"/>
  <c r="T459" i="28"/>
  <c r="Q459" i="28"/>
  <c r="U881" i="28"/>
  <c r="Q881" i="28"/>
  <c r="P634" i="28"/>
  <c r="P703" i="28"/>
  <c r="S703" i="28"/>
  <c r="P977" i="28"/>
  <c r="S392" i="28"/>
  <c r="S634" i="28"/>
  <c r="P905" i="28"/>
  <c r="P939" i="28"/>
  <c r="U548" i="28"/>
  <c r="Q957" i="28"/>
  <c r="T957" i="28"/>
  <c r="S24" i="28"/>
  <c r="U24" i="28"/>
  <c r="Q609" i="28"/>
  <c r="T94" i="28"/>
  <c r="T756" i="28"/>
  <c r="T408" i="28"/>
  <c r="S548" i="28"/>
  <c r="S905" i="28"/>
  <c r="U510" i="28"/>
  <c r="U703" i="28"/>
  <c r="P24" i="28"/>
  <c r="R24" i="28"/>
  <c r="T869" i="28"/>
  <c r="T435" i="28"/>
  <c r="Q435" i="28"/>
  <c r="R913" i="28"/>
  <c r="P686" i="28"/>
  <c r="R983" i="28"/>
  <c r="U720" i="28"/>
  <c r="S720" i="28"/>
  <c r="S621" i="28"/>
  <c r="U621" i="28"/>
  <c r="U36" i="28"/>
  <c r="P202" i="28"/>
  <c r="Q375" i="28"/>
  <c r="T375" i="28"/>
  <c r="T414" i="28"/>
  <c r="Q414" i="28"/>
  <c r="Q328" i="28"/>
  <c r="U328" i="28"/>
  <c r="T328" i="28"/>
  <c r="U950" i="28"/>
  <c r="S950" i="28"/>
  <c r="Q945" i="28"/>
  <c r="T945" i="28"/>
  <c r="Q887" i="28"/>
  <c r="Q360" i="28"/>
  <c r="T887" i="28"/>
  <c r="T932" i="28"/>
  <c r="Q932" i="28"/>
  <c r="Q329" i="28"/>
  <c r="T329" i="28"/>
  <c r="Q393" i="28"/>
  <c r="T393" i="28"/>
  <c r="R428" i="28"/>
  <c r="R826" i="28"/>
  <c r="P826" i="28"/>
  <c r="R945" i="28"/>
  <c r="S659" i="28"/>
  <c r="U659" i="28"/>
  <c r="U827" i="28"/>
  <c r="Q991" i="28"/>
  <c r="T991" i="28"/>
  <c r="Q422" i="28"/>
  <c r="T422" i="28"/>
  <c r="Q657" i="28"/>
  <c r="Q594" i="28"/>
  <c r="U126" i="28"/>
  <c r="T805" i="28"/>
  <c r="Q805" i="28"/>
  <c r="Q506" i="28"/>
  <c r="T506" i="28"/>
  <c r="Q607" i="28"/>
  <c r="T607" i="28"/>
  <c r="P465" i="28"/>
  <c r="Q979" i="28"/>
  <c r="T979" i="28"/>
  <c r="Q927" i="28"/>
  <c r="U927" i="28"/>
  <c r="Q407" i="28"/>
  <c r="T407" i="28"/>
  <c r="S827" i="28"/>
  <c r="T460" i="28"/>
  <c r="Q460" i="28"/>
  <c r="R886" i="28"/>
  <c r="P999" i="28"/>
  <c r="S999" i="28"/>
  <c r="S578" i="28"/>
  <c r="U578" i="28"/>
  <c r="Q490" i="28"/>
  <c r="T490" i="28"/>
  <c r="P1003" i="28"/>
  <c r="S28" i="28"/>
  <c r="P791" i="28"/>
  <c r="T909" i="28"/>
  <c r="U454" i="28"/>
  <c r="R621" i="28"/>
  <c r="R586" i="28"/>
  <c r="P586" i="28"/>
  <c r="U825" i="28"/>
  <c r="P825" i="28"/>
  <c r="S937" i="28"/>
  <c r="U937" i="28"/>
  <c r="U594" i="28"/>
  <c r="T594" i="28"/>
  <c r="R671" i="28"/>
  <c r="P671" i="28"/>
  <c r="U430" i="28"/>
  <c r="U658" i="28"/>
  <c r="T542" i="28"/>
  <c r="Q20" i="28"/>
  <c r="T20" i="28"/>
  <c r="Q542" i="28"/>
  <c r="T457" i="28"/>
  <c r="P520" i="28"/>
  <c r="Q947" i="28"/>
  <c r="T947" i="28"/>
  <c r="P436" i="28"/>
  <c r="R436" i="28"/>
  <c r="P899" i="28"/>
  <c r="P498" i="28"/>
  <c r="T444" i="28"/>
  <c r="Q444" i="28"/>
  <c r="P216" i="28"/>
  <c r="U506" i="28"/>
  <c r="U21" i="28"/>
  <c r="U414" i="28"/>
  <c r="T346" i="28"/>
  <c r="P33" i="28"/>
  <c r="P621" i="28"/>
  <c r="P432" i="28"/>
  <c r="P886" i="28"/>
  <c r="P993" i="28"/>
  <c r="P631" i="28"/>
  <c r="P652" i="28"/>
  <c r="U721" i="28"/>
  <c r="U346" i="28"/>
  <c r="P831" i="28"/>
  <c r="S665" i="28"/>
  <c r="P665" i="28"/>
  <c r="P190" i="28"/>
  <c r="U190" i="28"/>
  <c r="S190" i="28"/>
  <c r="P797" i="28"/>
  <c r="S797" i="28"/>
  <c r="P967" i="28"/>
  <c r="U849" i="28"/>
  <c r="Q849" i="28"/>
  <c r="U855" i="28"/>
  <c r="Q855" i="28"/>
  <c r="S616" i="28"/>
  <c r="U616" i="28"/>
  <c r="P564" i="28"/>
  <c r="P870" i="28"/>
  <c r="Q568" i="28"/>
  <c r="T568" i="28"/>
  <c r="P447" i="28"/>
  <c r="T411" i="28"/>
  <c r="S33" i="28"/>
  <c r="T772" i="28"/>
  <c r="T849" i="28"/>
  <c r="R582" i="28"/>
  <c r="P431" i="28"/>
  <c r="U431" i="28"/>
  <c r="S431" i="28"/>
  <c r="S701" i="28"/>
  <c r="P701" i="28"/>
  <c r="U324" i="28"/>
  <c r="T324" i="28"/>
  <c r="U318" i="28"/>
  <c r="Q318" i="28"/>
  <c r="Q781" i="28"/>
  <c r="T781" i="28"/>
  <c r="U781" i="28"/>
  <c r="S917" i="28"/>
  <c r="R26" i="28"/>
  <c r="T330" i="28"/>
  <c r="Q330" i="28"/>
  <c r="U958" i="28"/>
  <c r="Q266" i="28"/>
  <c r="T266" i="28"/>
  <c r="R590" i="28"/>
  <c r="P590" i="28"/>
  <c r="R640" i="28"/>
  <c r="P640" i="28"/>
  <c r="T158" i="28"/>
  <c r="P616" i="28"/>
  <c r="S831" i="28"/>
  <c r="U33" i="28"/>
  <c r="S447" i="28"/>
  <c r="S414" i="28"/>
  <c r="R467" i="28"/>
  <c r="U27" i="28"/>
  <c r="T27" i="28"/>
  <c r="R435" i="28"/>
  <c r="Q985" i="28"/>
  <c r="R827" i="28"/>
  <c r="U815" i="28"/>
  <c r="S815" i="28"/>
  <c r="R449" i="28"/>
  <c r="R991" i="28"/>
  <c r="P625" i="28"/>
  <c r="U390" i="28"/>
  <c r="U918" i="28"/>
  <c r="T440" i="28"/>
  <c r="P510" i="28"/>
  <c r="U831" i="28"/>
  <c r="S925" i="28"/>
  <c r="R870" i="28"/>
  <c r="U447" i="28"/>
  <c r="Q449" i="28"/>
  <c r="R558" i="28"/>
  <c r="R907" i="28"/>
  <c r="U681" i="28"/>
  <c r="S681" i="28"/>
  <c r="T933" i="28"/>
  <c r="Q424" i="28"/>
  <c r="T424" i="28"/>
  <c r="S550" i="28"/>
  <c r="P550" i="28"/>
  <c r="U440" i="28"/>
  <c r="Q343" i="28"/>
  <c r="T343" i="28"/>
  <c r="T532" i="28"/>
  <c r="T598" i="28"/>
  <c r="U784" i="28"/>
  <c r="S469" i="28"/>
  <c r="P469" i="28"/>
  <c r="S460" i="28"/>
  <c r="Q436" i="28"/>
  <c r="T436" i="28"/>
  <c r="U436" i="28"/>
  <c r="R720" i="28"/>
  <c r="P720" i="28"/>
  <c r="S438" i="28"/>
  <c r="P438" i="28"/>
  <c r="Q639" i="28"/>
  <c r="T639" i="28"/>
  <c r="U639" i="28"/>
  <c r="S586" i="28"/>
  <c r="U586" i="28"/>
  <c r="U6" i="28"/>
  <c r="Q6" i="28"/>
  <c r="T6" i="28"/>
  <c r="P937" i="28"/>
  <c r="R937" i="28"/>
  <c r="P370" i="28"/>
  <c r="U491" i="28"/>
  <c r="U665" i="28"/>
  <c r="P352" i="28"/>
  <c r="T432" i="28"/>
  <c r="Q432" i="28"/>
  <c r="P582" i="28"/>
  <c r="Q973" i="28"/>
  <c r="U428" i="28"/>
  <c r="S432" i="28"/>
  <c r="U432" i="28"/>
  <c r="T36" i="28"/>
  <c r="Q36" i="28"/>
  <c r="P918" i="28"/>
  <c r="S452" i="28"/>
  <c r="U633" i="28"/>
  <c r="Q831" i="28"/>
  <c r="T835" i="28"/>
  <c r="S918" i="28"/>
  <c r="T987" i="28"/>
  <c r="Q652" i="28"/>
  <c r="T107" i="28"/>
  <c r="T235" i="28"/>
  <c r="T944" i="28"/>
  <c r="P30" i="28"/>
  <c r="P913" i="28"/>
  <c r="P642" i="28"/>
  <c r="P378" i="28"/>
  <c r="R652" i="28"/>
  <c r="P477" i="28"/>
  <c r="Q959" i="28"/>
  <c r="U873" i="28"/>
  <c r="T877" i="28"/>
  <c r="T814" i="28"/>
  <c r="T650" i="28"/>
  <c r="S16" i="28"/>
  <c r="P388" i="28"/>
  <c r="U479" i="28"/>
  <c r="Q440" i="28"/>
  <c r="P950" i="28"/>
  <c r="S467" i="28"/>
  <c r="P204" i="28"/>
  <c r="P558" i="28"/>
  <c r="U835" i="28"/>
  <c r="U650" i="28"/>
  <c r="U452" i="28"/>
  <c r="U652" i="28"/>
  <c r="S254" i="28"/>
  <c r="Q988" i="28"/>
  <c r="T652" i="28"/>
  <c r="T912" i="28"/>
  <c r="Q350" i="28"/>
  <c r="U158" i="28"/>
  <c r="U993" i="28"/>
  <c r="U444" i="28"/>
  <c r="R33" i="28"/>
  <c r="R222" i="28"/>
  <c r="P222" i="28"/>
  <c r="P925" i="28"/>
  <c r="Q366" i="28"/>
  <c r="T366" i="28"/>
  <c r="R814" i="28"/>
  <c r="P863" i="28"/>
  <c r="U790" i="28"/>
  <c r="U28" i="28"/>
  <c r="S454" i="28"/>
  <c r="Q380" i="28"/>
  <c r="T313" i="28"/>
  <c r="Q313" i="28"/>
  <c r="P338" i="28"/>
  <c r="R721" i="28"/>
  <c r="R967" i="28"/>
  <c r="P414" i="28"/>
  <c r="R612" i="28"/>
  <c r="R849" i="28"/>
  <c r="T311" i="28"/>
  <c r="Q311" i="28"/>
  <c r="U20" i="28"/>
  <c r="S20" i="28"/>
  <c r="Q7" i="28"/>
  <c r="T7" i="28"/>
  <c r="U7" i="28"/>
  <c r="P314" i="28"/>
  <c r="P568" i="28"/>
  <c r="U590" i="28"/>
  <c r="P542" i="28"/>
  <c r="Q853" i="28"/>
  <c r="R338" i="28"/>
  <c r="Q28" i="28"/>
  <c r="Q909" i="28"/>
  <c r="T75" i="28"/>
  <c r="Q75" i="28"/>
  <c r="T139" i="28"/>
  <c r="Q139" i="28"/>
  <c r="T203" i="28"/>
  <c r="Q203" i="28"/>
  <c r="T267" i="28"/>
  <c r="Q267" i="28"/>
  <c r="Q681" i="28"/>
  <c r="T681" i="28"/>
  <c r="U342" i="28"/>
  <c r="S342" i="28"/>
  <c r="P849" i="28"/>
  <c r="U629" i="28"/>
  <c r="S629" i="28"/>
  <c r="Q213" i="28"/>
  <c r="T213" i="28"/>
  <c r="Q999" i="28"/>
  <c r="P881" i="28"/>
  <c r="P448" i="28"/>
  <c r="P42" i="28"/>
  <c r="P814" i="28"/>
  <c r="P790" i="28"/>
  <c r="P454" i="28"/>
  <c r="S790" i="28"/>
  <c r="U29" i="28"/>
  <c r="T28" i="28"/>
  <c r="P22" i="28"/>
  <c r="Q475" i="28"/>
  <c r="T475" i="28"/>
  <c r="P240" i="28"/>
  <c r="Q829" i="28"/>
  <c r="T829" i="28"/>
  <c r="S615" i="28"/>
  <c r="U615" i="28"/>
  <c r="P907" i="28"/>
  <c r="U498" i="28"/>
  <c r="S498" i="28"/>
  <c r="R935" i="28"/>
  <c r="P935" i="28"/>
  <c r="R498" i="28"/>
  <c r="R452" i="28"/>
  <c r="P452" i="28"/>
  <c r="T454" i="28"/>
  <c r="Q454" i="28"/>
  <c r="P437" i="28"/>
  <c r="U495" i="28"/>
  <c r="P104" i="28"/>
  <c r="P34" i="28"/>
  <c r="U480" i="28"/>
  <c r="P25" i="28"/>
  <c r="P430" i="28"/>
  <c r="T672" i="28"/>
  <c r="Q187" i="28"/>
  <c r="Q848" i="28"/>
  <c r="Q976" i="28"/>
  <c r="U316" i="28"/>
  <c r="P382" i="28"/>
  <c r="P615" i="28"/>
  <c r="R28" i="28"/>
  <c r="P28" i="28"/>
  <c r="T32" i="28"/>
  <c r="Q32" i="28"/>
  <c r="R398" i="28"/>
  <c r="S745" i="28"/>
  <c r="Q277" i="28"/>
  <c r="S479" i="28"/>
  <c r="P94" i="28"/>
  <c r="T941" i="28"/>
  <c r="T590" i="28"/>
  <c r="Q590" i="28"/>
  <c r="S32" i="28"/>
  <c r="U32" i="28"/>
  <c r="U845" i="28"/>
  <c r="T245" i="28"/>
  <c r="R94" i="28"/>
  <c r="Q59" i="28"/>
  <c r="Q900" i="28"/>
  <c r="R352" i="28"/>
  <c r="U12" i="28"/>
  <c r="U765" i="28"/>
  <c r="S8" i="28"/>
  <c r="P420" i="28"/>
  <c r="P20" i="28"/>
  <c r="U933" i="28"/>
  <c r="R32" i="28"/>
  <c r="P32" i="28"/>
  <c r="T464" i="28"/>
  <c r="Q464" i="28"/>
  <c r="T456" i="28"/>
  <c r="Q456" i="28"/>
  <c r="P74" i="28"/>
  <c r="U797" i="28"/>
  <c r="Q736" i="28"/>
  <c r="U651" i="28"/>
  <c r="Q324" i="28"/>
  <c r="U382" i="28"/>
  <c r="U378" i="28"/>
  <c r="T441" i="28"/>
  <c r="T374" i="28"/>
  <c r="P443" i="28"/>
  <c r="P574" i="28"/>
  <c r="S784" i="28"/>
  <c r="S126" i="28"/>
  <c r="S286" i="28"/>
  <c r="T713" i="28"/>
  <c r="P612" i="28"/>
  <c r="S933" i="28"/>
  <c r="R342" i="28"/>
  <c r="P342" i="28"/>
  <c r="P286" i="28"/>
  <c r="Q91" i="28"/>
  <c r="Q425" i="28"/>
  <c r="R224" i="28"/>
  <c r="Q585" i="28"/>
  <c r="S655" i="28"/>
  <c r="P655" i="28"/>
  <c r="P380" i="28"/>
  <c r="P784" i="28"/>
  <c r="T510" i="28"/>
  <c r="T378" i="28"/>
  <c r="U448" i="28"/>
  <c r="T338" i="28"/>
  <c r="T995" i="28"/>
  <c r="R899" i="28"/>
  <c r="U286" i="28"/>
  <c r="Q981" i="28"/>
  <c r="R254" i="28"/>
  <c r="P304" i="28"/>
  <c r="T674" i="28"/>
  <c r="T999" i="28"/>
  <c r="U999" i="28"/>
  <c r="Q651" i="28"/>
  <c r="T850" i="28"/>
  <c r="T985" i="28"/>
  <c r="Q471" i="28"/>
  <c r="T750" i="28"/>
  <c r="U362" i="28"/>
  <c r="U631" i="28"/>
  <c r="Q378" i="28"/>
  <c r="S448" i="28"/>
  <c r="P467" i="28"/>
  <c r="Q338" i="28"/>
  <c r="P435" i="28"/>
  <c r="U750" i="28"/>
  <c r="R382" i="28"/>
  <c r="R414" i="28"/>
  <c r="U222" i="28"/>
  <c r="T706" i="28"/>
  <c r="Q283" i="28"/>
  <c r="T880" i="28"/>
  <c r="U643" i="28"/>
  <c r="R881" i="28"/>
  <c r="P594" i="28"/>
  <c r="R594" i="28"/>
  <c r="Q785" i="28"/>
  <c r="T785" i="28"/>
  <c r="R633" i="28"/>
  <c r="P158" i="28"/>
  <c r="R158" i="28"/>
  <c r="R710" i="28"/>
  <c r="P710" i="28"/>
  <c r="S985" i="28"/>
  <c r="P985" i="28"/>
  <c r="P873" i="28"/>
  <c r="S585" i="28"/>
  <c r="U585" i="28"/>
  <c r="P585" i="28"/>
  <c r="R642" i="28"/>
  <c r="S588" i="28"/>
  <c r="U588" i="28"/>
  <c r="P588" i="28"/>
  <c r="S713" i="28"/>
  <c r="R396" i="28"/>
  <c r="T396" i="28"/>
  <c r="Q608" i="28"/>
  <c r="S587" i="28"/>
  <c r="R919" i="28"/>
  <c r="P919" i="28"/>
  <c r="P805" i="28"/>
  <c r="P657" i="28"/>
  <c r="U713" i="28"/>
  <c r="R873" i="28"/>
  <c r="U985" i="28"/>
  <c r="P633" i="28"/>
  <c r="P603" i="28"/>
  <c r="U224" i="28"/>
  <c r="P224" i="28"/>
  <c r="P721" i="28"/>
  <c r="R420" i="28"/>
  <c r="T868" i="28"/>
  <c r="Q868" i="28"/>
  <c r="P753" i="28"/>
  <c r="S753" i="28"/>
  <c r="T155" i="28"/>
  <c r="Q155" i="28"/>
  <c r="T219" i="28"/>
  <c r="Q219" i="28"/>
  <c r="T345" i="28"/>
  <c r="Q345" i="28"/>
  <c r="T409" i="28"/>
  <c r="Q409" i="28"/>
  <c r="T782" i="28"/>
  <c r="Q782" i="28"/>
  <c r="S332" i="28"/>
  <c r="P316" i="28"/>
  <c r="S750" i="28"/>
  <c r="P750" i="28"/>
  <c r="T927" i="28"/>
  <c r="P998" i="28"/>
  <c r="R587" i="28"/>
  <c r="P587" i="28"/>
  <c r="P838" i="28"/>
  <c r="R838" i="28"/>
  <c r="T588" i="28"/>
  <c r="Q588" i="28"/>
  <c r="Q872" i="28"/>
  <c r="P973" i="28"/>
  <c r="P362" i="28"/>
  <c r="U434" i="28"/>
  <c r="S434" i="28"/>
  <c r="P434" i="28"/>
  <c r="R434" i="28"/>
  <c r="S464" i="28"/>
  <c r="P464" i="28"/>
  <c r="U464" i="28"/>
  <c r="U761" i="28"/>
  <c r="P861" i="28"/>
  <c r="P965" i="28"/>
  <c r="U838" i="28"/>
  <c r="R927" i="28"/>
  <c r="P927" i="28"/>
  <c r="U566" i="28"/>
  <c r="S566" i="28"/>
  <c r="Q442" i="28"/>
  <c r="T442" i="28"/>
  <c r="U553" i="28"/>
  <c r="R861" i="28"/>
  <c r="R106" i="28"/>
  <c r="P234" i="28"/>
  <c r="T300" i="28"/>
  <c r="U877" i="28"/>
  <c r="R965" i="28"/>
  <c r="Q643" i="28"/>
  <c r="T700" i="28"/>
  <c r="S761" i="28"/>
  <c r="T769" i="28"/>
  <c r="Q272" i="28"/>
  <c r="P761" i="28"/>
  <c r="Q27" i="28"/>
  <c r="T628" i="28"/>
  <c r="U366" i="28"/>
  <c r="U420" i="28"/>
  <c r="R316" i="28"/>
  <c r="U332" i="28"/>
  <c r="S641" i="28"/>
  <c r="P366" i="28"/>
  <c r="R566" i="28"/>
  <c r="P566" i="28"/>
  <c r="S442" i="28"/>
  <c r="U442" i="28"/>
  <c r="U545" i="28"/>
  <c r="P793" i="28"/>
  <c r="Q73" i="28"/>
  <c r="P332" i="28"/>
  <c r="R30" i="28"/>
  <c r="P368" i="28"/>
  <c r="Q26" i="28"/>
  <c r="U272" i="28"/>
  <c r="P733" i="28"/>
  <c r="P877" i="28"/>
  <c r="P777" i="28"/>
  <c r="U550" i="28"/>
  <c r="T760" i="28"/>
  <c r="P126" i="28"/>
  <c r="U861" i="28"/>
  <c r="Q123" i="28"/>
  <c r="Q251" i="28"/>
  <c r="Q377" i="28"/>
  <c r="R388" i="28"/>
  <c r="S439" i="28"/>
  <c r="Q996" i="28"/>
  <c r="P326" i="28"/>
  <c r="P288" i="28"/>
  <c r="P442" i="28"/>
  <c r="R442" i="28"/>
  <c r="Q105" i="28"/>
  <c r="R234" i="28"/>
  <c r="P340" i="28"/>
  <c r="P439" i="28"/>
  <c r="R340" i="28"/>
  <c r="S777" i="28"/>
  <c r="T26" i="28"/>
  <c r="R733" i="28"/>
  <c r="P781" i="28"/>
  <c r="R126" i="28"/>
  <c r="S388" i="28"/>
  <c r="Q732" i="28"/>
  <c r="P344" i="28"/>
  <c r="P12" i="28"/>
  <c r="R12" i="28"/>
  <c r="T566" i="28"/>
  <c r="Q566" i="28"/>
  <c r="R554" i="28"/>
  <c r="P554" i="28"/>
  <c r="Q18" i="28"/>
  <c r="T18" i="28"/>
  <c r="Q201" i="28"/>
  <c r="Q233" i="28"/>
  <c r="R170" i="28"/>
  <c r="R298" i="28"/>
  <c r="P232" i="28"/>
  <c r="S769" i="28"/>
  <c r="U869" i="28"/>
  <c r="S697" i="28"/>
  <c r="U853" i="28"/>
  <c r="Q396" i="28"/>
  <c r="P50" i="28"/>
  <c r="P178" i="28"/>
  <c r="P308" i="28"/>
  <c r="T984" i="28"/>
  <c r="U344" i="28"/>
  <c r="U304" i="28"/>
  <c r="T883" i="28"/>
  <c r="R22" i="28"/>
  <c r="U388" i="28"/>
  <c r="S362" i="28"/>
  <c r="U973" i="28"/>
  <c r="P92" i="28"/>
  <c r="P220" i="28"/>
  <c r="T665" i="28"/>
  <c r="Q8" i="28"/>
  <c r="T8" i="28"/>
  <c r="R458" i="28"/>
  <c r="P458" i="28"/>
  <c r="U18" i="28"/>
  <c r="S18" i="28"/>
  <c r="R450" i="28"/>
  <c r="P450" i="28"/>
  <c r="P10" i="28"/>
  <c r="R10" i="28"/>
  <c r="U576" i="28"/>
  <c r="S576" i="28"/>
  <c r="U458" i="28"/>
  <c r="T458" i="28"/>
  <c r="Q458" i="28"/>
  <c r="Q450" i="28"/>
  <c r="U450" i="28"/>
  <c r="T450" i="28"/>
  <c r="Q10" i="28"/>
  <c r="T10" i="28"/>
  <c r="P138" i="28"/>
  <c r="P266" i="28"/>
  <c r="U769" i="28"/>
  <c r="S941" i="28"/>
  <c r="T707" i="28"/>
  <c r="R110" i="28"/>
  <c r="P76" i="28"/>
  <c r="T861" i="28"/>
  <c r="U697" i="28"/>
  <c r="P941" i="28"/>
  <c r="S765" i="28"/>
  <c r="P869" i="28"/>
  <c r="P853" i="28"/>
  <c r="S62" i="28"/>
  <c r="R320" i="28"/>
  <c r="P320" i="28"/>
  <c r="P62" i="28"/>
  <c r="T770" i="28"/>
  <c r="Q665" i="28"/>
  <c r="Q12" i="28"/>
  <c r="T12" i="28"/>
  <c r="S554" i="28"/>
  <c r="U554" i="28"/>
  <c r="Q16" i="28"/>
  <c r="T16" i="28"/>
  <c r="T576" i="28"/>
  <c r="Q576" i="28"/>
  <c r="R326" i="28"/>
  <c r="U941" i="28"/>
  <c r="R216" i="28"/>
  <c r="S785" i="28"/>
  <c r="R288" i="28"/>
  <c r="U62" i="28"/>
  <c r="U254" i="28"/>
  <c r="P18" i="28"/>
  <c r="R18" i="28"/>
  <c r="Q554" i="28"/>
  <c r="T554" i="28"/>
  <c r="U8" i="28"/>
  <c r="U16" i="28"/>
  <c r="P576" i="28"/>
  <c r="R576" i="28"/>
  <c r="Q13" i="28"/>
  <c r="T13" i="28"/>
  <c r="T79" i="28"/>
  <c r="Q79" i="28"/>
  <c r="T143" i="28"/>
  <c r="Q143" i="28"/>
  <c r="T207" i="28"/>
  <c r="Q207" i="28"/>
  <c r="T271" i="28"/>
  <c r="Q271" i="28"/>
  <c r="T333" i="28"/>
  <c r="Q333" i="28"/>
  <c r="T397" i="28"/>
  <c r="Q397" i="28"/>
  <c r="Q508" i="28"/>
  <c r="T508" i="28"/>
  <c r="U134" i="28"/>
  <c r="S134" i="28"/>
  <c r="U262" i="28"/>
  <c r="S262" i="28"/>
  <c r="Q522" i="28"/>
  <c r="T522" i="28"/>
  <c r="U535" i="28"/>
  <c r="S535" i="28"/>
  <c r="R521" i="28"/>
  <c r="P521" i="28"/>
  <c r="Q559" i="28"/>
  <c r="T559" i="28"/>
  <c r="S580" i="28"/>
  <c r="U580" i="28"/>
  <c r="Q604" i="28"/>
  <c r="T604" i="28"/>
  <c r="Q718" i="28"/>
  <c r="T718" i="28"/>
  <c r="Q664" i="28"/>
  <c r="T664" i="28"/>
  <c r="Q676" i="28"/>
  <c r="T676" i="28"/>
  <c r="R820" i="28"/>
  <c r="P820" i="28"/>
  <c r="Q858" i="28"/>
  <c r="T858" i="28"/>
  <c r="Q922" i="28"/>
  <c r="T922" i="28"/>
  <c r="Q986" i="28"/>
  <c r="T986" i="28"/>
  <c r="P715" i="28"/>
  <c r="R715" i="28"/>
  <c r="R988" i="28"/>
  <c r="P988" i="28"/>
  <c r="Q896" i="28"/>
  <c r="T896" i="28"/>
  <c r="S662" i="28"/>
  <c r="U662" i="28"/>
  <c r="P847" i="28"/>
  <c r="R847" i="28"/>
  <c r="U975" i="28"/>
  <c r="S975" i="28"/>
  <c r="R53" i="28"/>
  <c r="P53" i="28"/>
  <c r="R85" i="28"/>
  <c r="P85" i="28"/>
  <c r="R117" i="28"/>
  <c r="P117" i="28"/>
  <c r="R149" i="28"/>
  <c r="P149" i="28"/>
  <c r="R181" i="28"/>
  <c r="P181" i="28"/>
  <c r="R213" i="28"/>
  <c r="P213" i="28"/>
  <c r="R245" i="28"/>
  <c r="P245" i="28"/>
  <c r="R277" i="28"/>
  <c r="P277" i="28"/>
  <c r="R311" i="28"/>
  <c r="P311" i="28"/>
  <c r="R343" i="28"/>
  <c r="P343" i="28"/>
  <c r="R375" i="28"/>
  <c r="P375" i="28"/>
  <c r="R407" i="28"/>
  <c r="P407" i="28"/>
  <c r="Q552" i="28"/>
  <c r="T552" i="28"/>
  <c r="Q512" i="28"/>
  <c r="T512" i="28"/>
  <c r="Q527" i="28"/>
  <c r="T527" i="28"/>
  <c r="U513" i="28"/>
  <c r="S513" i="28"/>
  <c r="U551" i="28"/>
  <c r="S551" i="28"/>
  <c r="R545" i="28"/>
  <c r="P545" i="28"/>
  <c r="U507" i="28"/>
  <c r="S507" i="28"/>
  <c r="S622" i="28"/>
  <c r="U622" i="28"/>
  <c r="Q798" i="28"/>
  <c r="T798" i="28"/>
  <c r="P637" i="28"/>
  <c r="R637" i="28"/>
  <c r="Q748" i="28"/>
  <c r="T748" i="28"/>
  <c r="Q682" i="28"/>
  <c r="T682" i="28"/>
  <c r="U613" i="28"/>
  <c r="S613" i="28"/>
  <c r="Q884" i="28"/>
  <c r="T884" i="28"/>
  <c r="P872" i="28"/>
  <c r="R872" i="28"/>
  <c r="U851" i="28"/>
  <c r="S851" i="28"/>
  <c r="U979" i="28"/>
  <c r="S979" i="28"/>
  <c r="S734" i="28"/>
  <c r="U734" i="28"/>
  <c r="U829" i="28"/>
  <c r="S829" i="28"/>
  <c r="Q11" i="28"/>
  <c r="T11" i="28"/>
  <c r="R59" i="28"/>
  <c r="P59" i="28"/>
  <c r="R91" i="28"/>
  <c r="P91" i="28"/>
  <c r="R123" i="28"/>
  <c r="P123" i="28"/>
  <c r="R155" i="28"/>
  <c r="P155" i="28"/>
  <c r="R187" i="28"/>
  <c r="P187" i="28"/>
  <c r="R219" i="28"/>
  <c r="P219" i="28"/>
  <c r="R251" i="28"/>
  <c r="P251" i="28"/>
  <c r="R283" i="28"/>
  <c r="P283" i="28"/>
  <c r="R313" i="28"/>
  <c r="P313" i="28"/>
  <c r="R345" i="28"/>
  <c r="P345" i="28"/>
  <c r="R377" i="28"/>
  <c r="P377" i="28"/>
  <c r="S409" i="28"/>
  <c r="U409" i="28"/>
  <c r="Q310" i="28"/>
  <c r="T310" i="28"/>
  <c r="U130" i="28"/>
  <c r="S130" i="28"/>
  <c r="U258" i="28"/>
  <c r="S258" i="28"/>
  <c r="P330" i="28"/>
  <c r="R330" i="28"/>
  <c r="R459" i="28"/>
  <c r="P459" i="28"/>
  <c r="U144" i="28"/>
  <c r="S144" i="28"/>
  <c r="U100" i="28"/>
  <c r="S100" i="28"/>
  <c r="U228" i="28"/>
  <c r="S228" i="28"/>
  <c r="Q487" i="28"/>
  <c r="T487" i="28"/>
  <c r="U505" i="28"/>
  <c r="S505" i="28"/>
  <c r="Q493" i="28"/>
  <c r="T493" i="28"/>
  <c r="P614" i="28"/>
  <c r="R614" i="28"/>
  <c r="Q667" i="28"/>
  <c r="T667" i="28"/>
  <c r="Q679" i="28"/>
  <c r="T679" i="28"/>
  <c r="R706" i="28"/>
  <c r="P706" i="28"/>
  <c r="R770" i="28"/>
  <c r="P770" i="28"/>
  <c r="P763" i="28"/>
  <c r="R763" i="28"/>
  <c r="S876" i="28"/>
  <c r="U876" i="28"/>
  <c r="S940" i="28"/>
  <c r="U940" i="28"/>
  <c r="S1004" i="28"/>
  <c r="U1004" i="28"/>
  <c r="S848" i="28"/>
  <c r="U848" i="28"/>
  <c r="S912" i="28"/>
  <c r="U912" i="28"/>
  <c r="S976" i="28"/>
  <c r="U976" i="28"/>
  <c r="Q833" i="28"/>
  <c r="T833" i="28"/>
  <c r="Q929" i="28"/>
  <c r="T929" i="28"/>
  <c r="S680" i="28"/>
  <c r="U680" i="28"/>
  <c r="Q862" i="28"/>
  <c r="T862" i="28"/>
  <c r="R511" i="28"/>
  <c r="P511" i="28"/>
  <c r="S508" i="28"/>
  <c r="U508" i="28"/>
  <c r="S528" i="28"/>
  <c r="U528" i="28"/>
  <c r="Q523" i="28"/>
  <c r="T523" i="28"/>
  <c r="S560" i="28"/>
  <c r="U560" i="28"/>
  <c r="Q771" i="28"/>
  <c r="T771" i="28"/>
  <c r="P732" i="28"/>
  <c r="R732" i="28"/>
  <c r="U709" i="28"/>
  <c r="S709" i="28"/>
  <c r="U773" i="28"/>
  <c r="S773" i="28"/>
  <c r="S836" i="28"/>
  <c r="U836" i="28"/>
  <c r="S900" i="28"/>
  <c r="U900" i="28"/>
  <c r="S964" i="28"/>
  <c r="U964" i="28"/>
  <c r="P822" i="28"/>
  <c r="R822" i="28"/>
  <c r="P888" i="28"/>
  <c r="R888" i="28"/>
  <c r="P952" i="28"/>
  <c r="R952" i="28"/>
  <c r="S792" i="28"/>
  <c r="U792" i="28"/>
  <c r="S874" i="28"/>
  <c r="U874" i="28"/>
  <c r="S938" i="28"/>
  <c r="U938" i="28"/>
  <c r="S1002" i="28"/>
  <c r="U1002" i="28"/>
  <c r="R830" i="28"/>
  <c r="P830" i="28"/>
  <c r="T49" i="28"/>
  <c r="Q49" i="28"/>
  <c r="T145" i="28"/>
  <c r="Q145" i="28"/>
  <c r="T241" i="28"/>
  <c r="Q241" i="28"/>
  <c r="T371" i="28"/>
  <c r="Q371" i="28"/>
  <c r="P485" i="28"/>
  <c r="R485" i="28"/>
  <c r="P90" i="28"/>
  <c r="R90" i="28"/>
  <c r="S572" i="28"/>
  <c r="U572" i="28"/>
  <c r="R515" i="28"/>
  <c r="P515" i="28"/>
  <c r="R602" i="28"/>
  <c r="P602" i="28"/>
  <c r="U749" i="28"/>
  <c r="P858" i="28"/>
  <c r="R858" i="28"/>
  <c r="P986" i="28"/>
  <c r="R986" i="28"/>
  <c r="P678" i="28"/>
  <c r="R678" i="28"/>
  <c r="U921" i="28"/>
  <c r="S921" i="28"/>
  <c r="R926" i="28"/>
  <c r="P926" i="28"/>
  <c r="S866" i="28"/>
  <c r="U866" i="28"/>
  <c r="S994" i="28"/>
  <c r="U994" i="28"/>
  <c r="R712" i="28"/>
  <c r="P712" i="28"/>
  <c r="R688" i="28"/>
  <c r="P688" i="28"/>
  <c r="S47" i="28"/>
  <c r="U47" i="28"/>
  <c r="S79" i="28"/>
  <c r="U79" i="28"/>
  <c r="S111" i="28"/>
  <c r="U111" i="28"/>
  <c r="S143" i="28"/>
  <c r="U143" i="28"/>
  <c r="S175" i="28"/>
  <c r="U175" i="28"/>
  <c r="S207" i="28"/>
  <c r="U207" i="28"/>
  <c r="S239" i="28"/>
  <c r="U239" i="28"/>
  <c r="S271" i="28"/>
  <c r="U271" i="28"/>
  <c r="S303" i="28"/>
  <c r="U303" i="28"/>
  <c r="S333" i="28"/>
  <c r="U333" i="28"/>
  <c r="S365" i="28"/>
  <c r="U365" i="28"/>
  <c r="R397" i="28"/>
  <c r="P397" i="28"/>
  <c r="R429" i="28"/>
  <c r="P429" i="28"/>
  <c r="U110" i="28"/>
  <c r="S110" i="28"/>
  <c r="U238" i="28"/>
  <c r="S238" i="28"/>
  <c r="R509" i="28"/>
  <c r="P509" i="28"/>
  <c r="Q579" i="28"/>
  <c r="T579" i="28"/>
  <c r="S618" i="28"/>
  <c r="U618" i="28"/>
  <c r="Q761" i="28"/>
  <c r="T761" i="28"/>
  <c r="Q824" i="28"/>
  <c r="T824" i="28"/>
  <c r="P676" i="28"/>
  <c r="R676" i="28"/>
  <c r="P724" i="28"/>
  <c r="R724" i="28"/>
  <c r="Q901" i="28"/>
  <c r="T901" i="28"/>
  <c r="S824" i="28"/>
  <c r="U824" i="28"/>
  <c r="S864" i="28"/>
  <c r="U864" i="28"/>
  <c r="S928" i="28"/>
  <c r="U928" i="28"/>
  <c r="S992" i="28"/>
  <c r="U992" i="28"/>
  <c r="Q685" i="28"/>
  <c r="T685" i="28"/>
  <c r="Q910" i="28"/>
  <c r="T910" i="28"/>
  <c r="U25" i="28"/>
  <c r="S9" i="28"/>
  <c r="U9" i="28"/>
  <c r="P433" i="28"/>
  <c r="P441" i="28"/>
  <c r="Q496" i="28"/>
  <c r="T496" i="28"/>
  <c r="P46" i="28"/>
  <c r="P174" i="28"/>
  <c r="P302" i="28"/>
  <c r="U348" i="28"/>
  <c r="S348" i="28"/>
  <c r="U360" i="28"/>
  <c r="S360" i="28"/>
  <c r="U649" i="28"/>
  <c r="S649" i="28"/>
  <c r="Q549" i="28"/>
  <c r="T549" i="28"/>
  <c r="P475" i="28"/>
  <c r="U597" i="28"/>
  <c r="S597" i="28"/>
  <c r="Q596" i="28"/>
  <c r="T596" i="28"/>
  <c r="P668" i="28"/>
  <c r="R668" i="28"/>
  <c r="P748" i="28"/>
  <c r="R748" i="28"/>
  <c r="S654" i="28"/>
  <c r="U654" i="28"/>
  <c r="Q754" i="28"/>
  <c r="T754" i="28"/>
  <c r="S852" i="28"/>
  <c r="U852" i="28"/>
  <c r="S916" i="28"/>
  <c r="U916" i="28"/>
  <c r="S980" i="28"/>
  <c r="U980" i="28"/>
  <c r="P840" i="28"/>
  <c r="R840" i="28"/>
  <c r="S968" i="28"/>
  <c r="U968" i="28"/>
  <c r="S694" i="28"/>
  <c r="U694" i="28"/>
  <c r="R923" i="28"/>
  <c r="P923" i="28"/>
  <c r="U695" i="28"/>
  <c r="S695" i="28"/>
  <c r="S846" i="28"/>
  <c r="U846" i="28"/>
  <c r="S974" i="28"/>
  <c r="U974" i="28"/>
  <c r="U106" i="28"/>
  <c r="S106" i="28"/>
  <c r="U234" i="28"/>
  <c r="S234" i="28"/>
  <c r="U386" i="28"/>
  <c r="S386" i="28"/>
  <c r="U88" i="28"/>
  <c r="S88" i="28"/>
  <c r="U108" i="28"/>
  <c r="S108" i="28"/>
  <c r="U236" i="28"/>
  <c r="S236" i="28"/>
  <c r="U487" i="28"/>
  <c r="R584" i="28"/>
  <c r="P584" i="28"/>
  <c r="P740" i="28"/>
  <c r="R740" i="28"/>
  <c r="S714" i="28"/>
  <c r="U714" i="28"/>
  <c r="S778" i="28"/>
  <c r="U778" i="28"/>
  <c r="P817" i="28"/>
  <c r="U795" i="28"/>
  <c r="S795" i="28"/>
  <c r="U823" i="28"/>
  <c r="S823" i="28"/>
  <c r="Q809" i="28"/>
  <c r="T809" i="28"/>
  <c r="S726" i="28"/>
  <c r="U726" i="28"/>
  <c r="R727" i="28"/>
  <c r="P727" i="28"/>
  <c r="R929" i="28"/>
  <c r="P929" i="28"/>
  <c r="R57" i="28"/>
  <c r="P57" i="28"/>
  <c r="R89" i="28"/>
  <c r="P89" i="28"/>
  <c r="R121" i="28"/>
  <c r="P121" i="28"/>
  <c r="R153" i="28"/>
  <c r="P153" i="28"/>
  <c r="R185" i="28"/>
  <c r="P185" i="28"/>
  <c r="R217" i="28"/>
  <c r="P217" i="28"/>
  <c r="R249" i="28"/>
  <c r="P249" i="28"/>
  <c r="R281" i="28"/>
  <c r="P281" i="28"/>
  <c r="R315" i="28"/>
  <c r="P315" i="28"/>
  <c r="R347" i="28"/>
  <c r="P347" i="28"/>
  <c r="R379" i="28"/>
  <c r="P379" i="28"/>
  <c r="S411" i="28"/>
  <c r="U411" i="28"/>
  <c r="P478" i="28"/>
  <c r="R478" i="28"/>
  <c r="P66" i="28"/>
  <c r="R66" i="28"/>
  <c r="P194" i="28"/>
  <c r="R194" i="28"/>
  <c r="P394" i="28"/>
  <c r="R394" i="28"/>
  <c r="P64" i="28"/>
  <c r="R64" i="28"/>
  <c r="P128" i="28"/>
  <c r="R128" i="28"/>
  <c r="P192" i="28"/>
  <c r="R192" i="28"/>
  <c r="P100" i="28"/>
  <c r="R100" i="28"/>
  <c r="P164" i="28"/>
  <c r="R164" i="28"/>
  <c r="P228" i="28"/>
  <c r="R228" i="28"/>
  <c r="P292" i="28"/>
  <c r="R292" i="28"/>
  <c r="R497" i="28"/>
  <c r="P497" i="28"/>
  <c r="Q517" i="28"/>
  <c r="T517" i="28"/>
  <c r="Q816" i="28"/>
  <c r="T816" i="28"/>
  <c r="P624" i="28"/>
  <c r="R624" i="28"/>
  <c r="P764" i="28"/>
  <c r="R764" i="28"/>
  <c r="R641" i="28"/>
  <c r="P641" i="28"/>
  <c r="S850" i="28"/>
  <c r="U850" i="28"/>
  <c r="S914" i="28"/>
  <c r="U914" i="28"/>
  <c r="S978" i="28"/>
  <c r="U978" i="28"/>
  <c r="Q661" i="28"/>
  <c r="T661" i="28"/>
  <c r="T97" i="28"/>
  <c r="Q97" i="28"/>
  <c r="T257" i="28"/>
  <c r="Q257" i="28"/>
  <c r="T387" i="28"/>
  <c r="Q387" i="28"/>
  <c r="L3" i="28"/>
  <c r="L2" i="28" s="1"/>
  <c r="P5" i="28"/>
  <c r="R5" i="28"/>
  <c r="P186" i="28"/>
  <c r="R186" i="28"/>
  <c r="P376" i="28"/>
  <c r="R376" i="28"/>
  <c r="R490" i="28"/>
  <c r="P490" i="28"/>
  <c r="R461" i="28"/>
  <c r="P461" i="28"/>
  <c r="P264" i="28"/>
  <c r="R264" i="28"/>
  <c r="U627" i="28"/>
  <c r="S627" i="28"/>
  <c r="S816" i="28"/>
  <c r="U816" i="28"/>
  <c r="S796" i="28"/>
  <c r="U796" i="28"/>
  <c r="U771" i="28"/>
  <c r="S771" i="28"/>
  <c r="S954" i="28"/>
  <c r="U954" i="28"/>
  <c r="R889" i="28"/>
  <c r="P889" i="28"/>
  <c r="P673" i="28"/>
  <c r="S990" i="28"/>
  <c r="U990" i="28"/>
  <c r="T87" i="28"/>
  <c r="Q87" i="28"/>
  <c r="T151" i="28"/>
  <c r="Q151" i="28"/>
  <c r="T215" i="28"/>
  <c r="Q215" i="28"/>
  <c r="T279" i="28"/>
  <c r="Q279" i="28"/>
  <c r="T341" i="28"/>
  <c r="Q341" i="28"/>
  <c r="T405" i="28"/>
  <c r="Q405" i="28"/>
  <c r="U374" i="28"/>
  <c r="S374" i="28"/>
  <c r="S486" i="28"/>
  <c r="U486" i="28"/>
  <c r="U150" i="28"/>
  <c r="S150" i="28"/>
  <c r="U278" i="28"/>
  <c r="S278" i="28"/>
  <c r="Q426" i="28"/>
  <c r="T426" i="28"/>
  <c r="P392" i="28"/>
  <c r="R392" i="28"/>
  <c r="U489" i="28"/>
  <c r="S489" i="28"/>
  <c r="R575" i="28"/>
  <c r="P575" i="28"/>
  <c r="U296" i="28"/>
  <c r="S296" i="28"/>
  <c r="Q547" i="28"/>
  <c r="T547" i="28"/>
  <c r="Q647" i="28"/>
  <c r="T647" i="28"/>
  <c r="Q571" i="28"/>
  <c r="T571" i="28"/>
  <c r="P756" i="28"/>
  <c r="R756" i="28"/>
  <c r="U657" i="28"/>
  <c r="S657" i="28"/>
  <c r="S924" i="28"/>
  <c r="U924" i="28"/>
  <c r="Q878" i="28"/>
  <c r="T878" i="28"/>
  <c r="S61" i="28"/>
  <c r="U61" i="28"/>
  <c r="S93" i="28"/>
  <c r="U93" i="28"/>
  <c r="S125" i="28"/>
  <c r="U125" i="28"/>
  <c r="S157" i="28"/>
  <c r="U157" i="28"/>
  <c r="S189" i="28"/>
  <c r="U189" i="28"/>
  <c r="S221" i="28"/>
  <c r="U221" i="28"/>
  <c r="S253" i="28"/>
  <c r="U253" i="28"/>
  <c r="S285" i="28"/>
  <c r="U285" i="28"/>
  <c r="S319" i="28"/>
  <c r="U319" i="28"/>
  <c r="S351" i="28"/>
  <c r="U351" i="28"/>
  <c r="S383" i="28"/>
  <c r="U383" i="28"/>
  <c r="S415" i="28"/>
  <c r="U415" i="28"/>
  <c r="P17" i="28"/>
  <c r="R17" i="28"/>
  <c r="P310" i="28"/>
  <c r="R310" i="28"/>
  <c r="P38" i="28"/>
  <c r="R38" i="28"/>
  <c r="P70" i="28"/>
  <c r="R70" i="28"/>
  <c r="P102" i="28"/>
  <c r="R102" i="28"/>
  <c r="P134" i="28"/>
  <c r="R134" i="28"/>
  <c r="P166" i="28"/>
  <c r="R166" i="28"/>
  <c r="P198" i="28"/>
  <c r="R198" i="28"/>
  <c r="P230" i="28"/>
  <c r="R230" i="28"/>
  <c r="P262" i="28"/>
  <c r="R262" i="28"/>
  <c r="P294" i="28"/>
  <c r="R294" i="28"/>
  <c r="U380" i="28"/>
  <c r="S380" i="28"/>
  <c r="U330" i="28"/>
  <c r="S330" i="28"/>
  <c r="S524" i="28"/>
  <c r="U524" i="28"/>
  <c r="S512" i="28"/>
  <c r="U512" i="28"/>
  <c r="U549" i="28"/>
  <c r="S549" i="28"/>
  <c r="R604" i="28"/>
  <c r="P604" i="28"/>
  <c r="U619" i="28"/>
  <c r="S619" i="28"/>
  <c r="Q352" i="28"/>
  <c r="T352" i="28"/>
  <c r="S780" i="28"/>
  <c r="U780" i="28"/>
  <c r="Q698" i="28"/>
  <c r="T698" i="28"/>
  <c r="U723" i="28"/>
  <c r="S723" i="28"/>
  <c r="R728" i="28"/>
  <c r="P728" i="28"/>
  <c r="U947" i="28"/>
  <c r="S947" i="28"/>
  <c r="R27" i="28"/>
  <c r="P27" i="28"/>
  <c r="R67" i="28"/>
  <c r="P67" i="28"/>
  <c r="R99" i="28"/>
  <c r="P99" i="28"/>
  <c r="R131" i="28"/>
  <c r="P131" i="28"/>
  <c r="R163" i="28"/>
  <c r="P163" i="28"/>
  <c r="R195" i="28"/>
  <c r="P195" i="28"/>
  <c r="R227" i="28"/>
  <c r="P227" i="28"/>
  <c r="R259" i="28"/>
  <c r="P259" i="28"/>
  <c r="R291" i="28"/>
  <c r="P291" i="28"/>
  <c r="R321" i="28"/>
  <c r="P321" i="28"/>
  <c r="R353" i="28"/>
  <c r="P353" i="28"/>
  <c r="S385" i="28"/>
  <c r="U385" i="28"/>
  <c r="S417" i="28"/>
  <c r="U417" i="28"/>
  <c r="U326" i="28"/>
  <c r="S326" i="28"/>
  <c r="Q455" i="28"/>
  <c r="T455" i="28"/>
  <c r="U146" i="28"/>
  <c r="S146" i="28"/>
  <c r="U274" i="28"/>
  <c r="S274" i="28"/>
  <c r="Q482" i="28"/>
  <c r="T482" i="28"/>
  <c r="U96" i="28"/>
  <c r="S96" i="28"/>
  <c r="U116" i="28"/>
  <c r="S116" i="28"/>
  <c r="U244" i="28"/>
  <c r="S244" i="28"/>
  <c r="S530" i="28"/>
  <c r="U530" i="28"/>
  <c r="S466" i="28"/>
  <c r="U466" i="28"/>
  <c r="R567" i="28"/>
  <c r="P567" i="28"/>
  <c r="U647" i="28"/>
  <c r="S647" i="28"/>
  <c r="R494" i="28"/>
  <c r="P494" i="28"/>
  <c r="U595" i="28"/>
  <c r="S595" i="28"/>
  <c r="Q699" i="28"/>
  <c r="T699" i="28"/>
  <c r="U635" i="28"/>
  <c r="S635" i="28"/>
  <c r="P692" i="28"/>
  <c r="R692" i="28"/>
  <c r="P772" i="28"/>
  <c r="R772" i="28"/>
  <c r="S690" i="28"/>
  <c r="U690" i="28"/>
  <c r="S754" i="28"/>
  <c r="U754" i="28"/>
  <c r="Q821" i="28"/>
  <c r="T821" i="28"/>
  <c r="Q962" i="28"/>
  <c r="T962" i="28"/>
  <c r="Q994" i="28"/>
  <c r="T994" i="28"/>
  <c r="U809" i="28"/>
  <c r="S809" i="28"/>
  <c r="R760" i="28"/>
  <c r="P760" i="28"/>
  <c r="S672" i="28"/>
  <c r="U672" i="28"/>
  <c r="R897" i="28"/>
  <c r="P897" i="28"/>
  <c r="P801" i="28"/>
  <c r="S898" i="28"/>
  <c r="U898" i="28"/>
  <c r="S39" i="28"/>
  <c r="U39" i="28"/>
  <c r="S71" i="28"/>
  <c r="U71" i="28"/>
  <c r="S103" i="28"/>
  <c r="U103" i="28"/>
  <c r="S135" i="28"/>
  <c r="U135" i="28"/>
  <c r="S167" i="28"/>
  <c r="U167" i="28"/>
  <c r="S199" i="28"/>
  <c r="U199" i="28"/>
  <c r="S231" i="28"/>
  <c r="U231" i="28"/>
  <c r="S263" i="28"/>
  <c r="U263" i="28"/>
  <c r="S295" i="28"/>
  <c r="U295" i="28"/>
  <c r="S325" i="28"/>
  <c r="U325" i="28"/>
  <c r="S357" i="28"/>
  <c r="U357" i="28"/>
  <c r="R389" i="28"/>
  <c r="P389" i="28"/>
  <c r="R421" i="28"/>
  <c r="P421" i="28"/>
  <c r="Q488" i="28"/>
  <c r="T488" i="28"/>
  <c r="Q340" i="28"/>
  <c r="T340" i="28"/>
  <c r="Q504" i="28"/>
  <c r="T504" i="28"/>
  <c r="Q402" i="28"/>
  <c r="T402" i="28"/>
  <c r="P788" i="28"/>
  <c r="R788" i="28"/>
  <c r="Q917" i="28"/>
  <c r="T917" i="28"/>
  <c r="U683" i="28"/>
  <c r="S683" i="28"/>
  <c r="S956" i="28"/>
  <c r="U956" i="28"/>
  <c r="U807" i="28"/>
  <c r="S807" i="28"/>
  <c r="P821" i="28"/>
  <c r="P943" i="28"/>
  <c r="R943" i="28"/>
  <c r="P445" i="28"/>
  <c r="R513" i="28"/>
  <c r="P513" i="28"/>
  <c r="R501" i="28"/>
  <c r="P501" i="28"/>
  <c r="Q551" i="28"/>
  <c r="T551" i="28"/>
  <c r="R507" i="28"/>
  <c r="P507" i="28"/>
  <c r="S812" i="28"/>
  <c r="U812" i="28"/>
  <c r="R601" i="28"/>
  <c r="P601" i="28"/>
  <c r="U753" i="28"/>
  <c r="R775" i="28"/>
  <c r="P775" i="28"/>
  <c r="U891" i="28"/>
  <c r="S891" i="28"/>
  <c r="S878" i="28"/>
  <c r="U878" i="28"/>
  <c r="U90" i="28"/>
  <c r="S90" i="28"/>
  <c r="U218" i="28"/>
  <c r="S218" i="28"/>
  <c r="U340" i="28"/>
  <c r="U402" i="28"/>
  <c r="S402" i="28"/>
  <c r="U72" i="28"/>
  <c r="S72" i="28"/>
  <c r="U200" i="28"/>
  <c r="S200" i="28"/>
  <c r="U124" i="28"/>
  <c r="S124" i="28"/>
  <c r="U252" i="28"/>
  <c r="S252" i="28"/>
  <c r="R519" i="28"/>
  <c r="P519" i="28"/>
  <c r="P473" i="28"/>
  <c r="R473" i="28"/>
  <c r="S476" i="28"/>
  <c r="U476" i="28"/>
  <c r="S536" i="28"/>
  <c r="U536" i="28"/>
  <c r="R583" i="28"/>
  <c r="P583" i="28"/>
  <c r="Q539" i="28"/>
  <c r="T539" i="28"/>
  <c r="P595" i="28"/>
  <c r="P635" i="28"/>
  <c r="S666" i="28"/>
  <c r="U666" i="28"/>
  <c r="S730" i="28"/>
  <c r="U730" i="28"/>
  <c r="S794" i="28"/>
  <c r="U794" i="28"/>
  <c r="U731" i="28"/>
  <c r="S731" i="28"/>
  <c r="P809" i="28"/>
  <c r="U679" i="28"/>
  <c r="S679" i="28"/>
  <c r="Q921" i="28"/>
  <c r="T921" i="28"/>
  <c r="P774" i="28"/>
  <c r="R774" i="28"/>
  <c r="U917" i="28"/>
  <c r="Q894" i="28"/>
  <c r="T894" i="28"/>
  <c r="R65" i="28"/>
  <c r="P65" i="28"/>
  <c r="R97" i="28"/>
  <c r="P97" i="28"/>
  <c r="R129" i="28"/>
  <c r="P129" i="28"/>
  <c r="R161" i="28"/>
  <c r="P161" i="28"/>
  <c r="R193" i="28"/>
  <c r="P193" i="28"/>
  <c r="R225" i="28"/>
  <c r="P225" i="28"/>
  <c r="R257" i="28"/>
  <c r="P257" i="28"/>
  <c r="R289" i="28"/>
  <c r="P289" i="28"/>
  <c r="R323" i="28"/>
  <c r="P323" i="28"/>
  <c r="R355" i="28"/>
  <c r="P355" i="28"/>
  <c r="R387" i="28"/>
  <c r="P387" i="28"/>
  <c r="S419" i="28"/>
  <c r="U419" i="28"/>
  <c r="S13" i="28"/>
  <c r="U13" i="28"/>
  <c r="P114" i="28"/>
  <c r="P242" i="28"/>
  <c r="P40" i="28"/>
  <c r="P56" i="28"/>
  <c r="P72" i="28"/>
  <c r="P88" i="28"/>
  <c r="P136" i="28"/>
  <c r="P152" i="28"/>
  <c r="P168" i="28"/>
  <c r="P184" i="28"/>
  <c r="P200" i="28"/>
  <c r="P280" i="28"/>
  <c r="S522" i="28"/>
  <c r="U522" i="28"/>
  <c r="Q531" i="28"/>
  <c r="T531" i="28"/>
  <c r="R546" i="28"/>
  <c r="P546" i="28"/>
  <c r="Q561" i="28"/>
  <c r="T561" i="28"/>
  <c r="R589" i="28"/>
  <c r="P589" i="28"/>
  <c r="R537" i="28"/>
  <c r="P537" i="28"/>
  <c r="Q573" i="28"/>
  <c r="T573" i="28"/>
  <c r="P638" i="28"/>
  <c r="R638" i="28"/>
  <c r="S534" i="28"/>
  <c r="U534" i="28"/>
  <c r="P605" i="28"/>
  <c r="R605" i="28"/>
  <c r="U675" i="28"/>
  <c r="S675" i="28"/>
  <c r="U579" i="28"/>
  <c r="T95" i="28"/>
  <c r="Q95" i="28"/>
  <c r="T287" i="28"/>
  <c r="Q287" i="28"/>
  <c r="T25" i="28"/>
  <c r="Q25" i="28"/>
  <c r="U166" i="28"/>
  <c r="S166" i="28"/>
  <c r="U503" i="28"/>
  <c r="S503" i="28"/>
  <c r="Q499" i="28"/>
  <c r="T499" i="28"/>
  <c r="S860" i="28"/>
  <c r="U860" i="28"/>
  <c r="S117" i="28"/>
  <c r="U117" i="28"/>
  <c r="S213" i="28"/>
  <c r="U213" i="28"/>
  <c r="S311" i="28"/>
  <c r="U311" i="28"/>
  <c r="S407" i="28"/>
  <c r="U407" i="28"/>
  <c r="P256" i="28"/>
  <c r="R256" i="28"/>
  <c r="P622" i="28"/>
  <c r="R622" i="28"/>
  <c r="Q768" i="28"/>
  <c r="T768" i="28"/>
  <c r="Q916" i="28"/>
  <c r="T916" i="28"/>
  <c r="R915" i="28"/>
  <c r="P915" i="28"/>
  <c r="S91" i="28"/>
  <c r="U91" i="28"/>
  <c r="S155" i="28"/>
  <c r="U155" i="28"/>
  <c r="S251" i="28"/>
  <c r="U251" i="28"/>
  <c r="S313" i="28"/>
  <c r="U313" i="28"/>
  <c r="S377" i="28"/>
  <c r="U377" i="28"/>
  <c r="Q481" i="28"/>
  <c r="T481" i="28"/>
  <c r="U354" i="28"/>
  <c r="S354" i="28"/>
  <c r="R570" i="28"/>
  <c r="P570" i="28"/>
  <c r="U539" i="28"/>
  <c r="S539" i="28"/>
  <c r="Q711" i="28"/>
  <c r="T711" i="28"/>
  <c r="Q914" i="28"/>
  <c r="T914" i="28"/>
  <c r="R940" i="28"/>
  <c r="P940" i="28"/>
  <c r="P848" i="28"/>
  <c r="R848" i="28"/>
  <c r="Q961" i="28"/>
  <c r="T961" i="28"/>
  <c r="Q502" i="28"/>
  <c r="T502" i="28"/>
  <c r="Q511" i="28"/>
  <c r="T511" i="28"/>
  <c r="R528" i="28"/>
  <c r="P528" i="28"/>
  <c r="U561" i="28"/>
  <c r="S561" i="28"/>
  <c r="U661" i="28"/>
  <c r="S661" i="28"/>
  <c r="U789" i="28"/>
  <c r="S789" i="28"/>
  <c r="R900" i="28"/>
  <c r="P900" i="28"/>
  <c r="S984" i="28"/>
  <c r="U984" i="28"/>
  <c r="R792" i="28"/>
  <c r="P792" i="28"/>
  <c r="P938" i="28"/>
  <c r="R938" i="28"/>
  <c r="U759" i="28"/>
  <c r="S759" i="28"/>
  <c r="R735" i="28"/>
  <c r="P735" i="28"/>
  <c r="S894" i="28"/>
  <c r="U894" i="28"/>
  <c r="T161" i="28"/>
  <c r="Q161" i="28"/>
  <c r="T273" i="28"/>
  <c r="Q273" i="28"/>
  <c r="T403" i="28"/>
  <c r="Q403" i="28"/>
  <c r="U485" i="28"/>
  <c r="S485" i="28"/>
  <c r="P58" i="28"/>
  <c r="R58" i="28"/>
  <c r="Q737" i="28"/>
  <c r="T737" i="28"/>
  <c r="S922" i="28"/>
  <c r="U922" i="28"/>
  <c r="U1001" i="28"/>
  <c r="S1001" i="28"/>
  <c r="P994" i="28"/>
  <c r="R994" i="28"/>
  <c r="Q17" i="28"/>
  <c r="T17" i="28"/>
  <c r="R63" i="28"/>
  <c r="P63" i="28"/>
  <c r="R95" i="28"/>
  <c r="P95" i="28"/>
  <c r="R127" i="28"/>
  <c r="P127" i="28"/>
  <c r="R159" i="28"/>
  <c r="P159" i="28"/>
  <c r="R191" i="28"/>
  <c r="P191" i="28"/>
  <c r="R223" i="28"/>
  <c r="P223" i="28"/>
  <c r="R255" i="28"/>
  <c r="P255" i="28"/>
  <c r="R287" i="28"/>
  <c r="P287" i="28"/>
  <c r="R317" i="28"/>
  <c r="P317" i="28"/>
  <c r="R349" i="28"/>
  <c r="P349" i="28"/>
  <c r="R381" i="28"/>
  <c r="P381" i="28"/>
  <c r="S413" i="28"/>
  <c r="U413" i="28"/>
  <c r="U142" i="28"/>
  <c r="S142" i="28"/>
  <c r="U270" i="28"/>
  <c r="S270" i="28"/>
  <c r="Q530" i="28"/>
  <c r="T530" i="28"/>
  <c r="U400" i="28"/>
  <c r="S400" i="28"/>
  <c r="Q509" i="28"/>
  <c r="T509" i="28"/>
  <c r="U499" i="28"/>
  <c r="P483" i="28"/>
  <c r="R483" i="28"/>
  <c r="R579" i="28"/>
  <c r="P579" i="28"/>
  <c r="R618" i="28"/>
  <c r="P618" i="28"/>
  <c r="Q793" i="28"/>
  <c r="T793" i="28"/>
  <c r="Q997" i="28"/>
  <c r="T997" i="28"/>
  <c r="R824" i="28"/>
  <c r="P824" i="28"/>
  <c r="P864" i="28"/>
  <c r="R864" i="28"/>
  <c r="P928" i="28"/>
  <c r="R928" i="28"/>
  <c r="P992" i="28"/>
  <c r="R992" i="28"/>
  <c r="S696" i="28"/>
  <c r="U696" i="28"/>
  <c r="Q797" i="28"/>
  <c r="T797" i="28"/>
  <c r="P9" i="28"/>
  <c r="R9" i="28"/>
  <c r="P142" i="28"/>
  <c r="P270" i="28"/>
  <c r="Q673" i="28"/>
  <c r="T673" i="28"/>
  <c r="P654" i="28"/>
  <c r="R654" i="28"/>
  <c r="Q786" i="28"/>
  <c r="T786" i="28"/>
  <c r="R852" i="28"/>
  <c r="P852" i="28"/>
  <c r="R916" i="28"/>
  <c r="P916" i="28"/>
  <c r="R980" i="28"/>
  <c r="P980" i="28"/>
  <c r="Q891" i="28"/>
  <c r="T891" i="28"/>
  <c r="P968" i="28"/>
  <c r="R968" i="28"/>
  <c r="P694" i="28"/>
  <c r="R694" i="28"/>
  <c r="U923" i="28"/>
  <c r="S923" i="28"/>
  <c r="S768" i="28"/>
  <c r="U768" i="28"/>
  <c r="P829" i="28"/>
  <c r="P957" i="28"/>
  <c r="R846" i="28"/>
  <c r="P846" i="28"/>
  <c r="R974" i="28"/>
  <c r="P974" i="28"/>
  <c r="U138" i="28"/>
  <c r="S138" i="28"/>
  <c r="U266" i="28"/>
  <c r="S266" i="28"/>
  <c r="U418" i="28"/>
  <c r="S418" i="28"/>
  <c r="U120" i="28"/>
  <c r="S120" i="28"/>
  <c r="U140" i="28"/>
  <c r="S140" i="28"/>
  <c r="U268" i="28"/>
  <c r="S268" i="28"/>
  <c r="P481" i="28"/>
  <c r="R481" i="28"/>
  <c r="U493" i="28"/>
  <c r="U232" i="28"/>
  <c r="S232" i="28"/>
  <c r="S596" i="28"/>
  <c r="U596" i="28"/>
  <c r="S808" i="28"/>
  <c r="U808" i="28"/>
  <c r="Q823" i="28"/>
  <c r="T823" i="28"/>
  <c r="R714" i="28"/>
  <c r="P714" i="28"/>
  <c r="R778" i="28"/>
  <c r="P778" i="28"/>
  <c r="P795" i="28"/>
  <c r="R795" i="28"/>
  <c r="P726" i="28"/>
  <c r="R726" i="28"/>
  <c r="S766" i="28"/>
  <c r="U766" i="28"/>
  <c r="U727" i="28"/>
  <c r="S727" i="28"/>
  <c r="U929" i="28"/>
  <c r="S929" i="28"/>
  <c r="S57" i="28"/>
  <c r="U57" i="28"/>
  <c r="S89" i="28"/>
  <c r="U89" i="28"/>
  <c r="S121" i="28"/>
  <c r="U121" i="28"/>
  <c r="S153" i="28"/>
  <c r="U153" i="28"/>
  <c r="S185" i="28"/>
  <c r="U185" i="28"/>
  <c r="S217" i="28"/>
  <c r="U217" i="28"/>
  <c r="S249" i="28"/>
  <c r="U249" i="28"/>
  <c r="S281" i="28"/>
  <c r="U281" i="28"/>
  <c r="S315" i="28"/>
  <c r="U315" i="28"/>
  <c r="S347" i="28"/>
  <c r="U347" i="28"/>
  <c r="S379" i="28"/>
  <c r="U379" i="28"/>
  <c r="R411" i="28"/>
  <c r="P411" i="28"/>
  <c r="Q31" i="28"/>
  <c r="T31" i="28"/>
  <c r="Q546" i="28"/>
  <c r="T546" i="28"/>
  <c r="P162" i="28"/>
  <c r="R162" i="28"/>
  <c r="P290" i="28"/>
  <c r="R290" i="28"/>
  <c r="P322" i="28"/>
  <c r="R322" i="28"/>
  <c r="P410" i="28"/>
  <c r="R410" i="28"/>
  <c r="P80" i="28"/>
  <c r="R80" i="28"/>
  <c r="P144" i="28"/>
  <c r="R144" i="28"/>
  <c r="P208" i="28"/>
  <c r="R208" i="28"/>
  <c r="P52" i="28"/>
  <c r="R52" i="28"/>
  <c r="P116" i="28"/>
  <c r="R116" i="28"/>
  <c r="P180" i="28"/>
  <c r="R180" i="28"/>
  <c r="P244" i="28"/>
  <c r="R244" i="28"/>
  <c r="P312" i="28"/>
  <c r="R312" i="28"/>
  <c r="R544" i="28"/>
  <c r="P544" i="28"/>
  <c r="S684" i="28"/>
  <c r="U684" i="28"/>
  <c r="Q796" i="28"/>
  <c r="T796" i="28"/>
  <c r="U711" i="28"/>
  <c r="S711" i="28"/>
  <c r="P850" i="28"/>
  <c r="R850" i="28"/>
  <c r="P914" i="28"/>
  <c r="R914" i="28"/>
  <c r="P978" i="28"/>
  <c r="R978" i="28"/>
  <c r="U751" i="28"/>
  <c r="S751" i="28"/>
  <c r="Q789" i="28"/>
  <c r="T789" i="28"/>
  <c r="T129" i="28"/>
  <c r="Q129" i="28"/>
  <c r="T289" i="28"/>
  <c r="Q289" i="28"/>
  <c r="T419" i="28"/>
  <c r="Q419" i="28"/>
  <c r="P336" i="28"/>
  <c r="R336" i="28"/>
  <c r="U461" i="28"/>
  <c r="S461" i="28"/>
  <c r="Q589" i="28"/>
  <c r="T589" i="28"/>
  <c r="Q670" i="28"/>
  <c r="T670" i="28"/>
  <c r="R816" i="28"/>
  <c r="P816" i="28"/>
  <c r="P796" i="28"/>
  <c r="R796" i="28"/>
  <c r="U701" i="28"/>
  <c r="S502" i="28"/>
  <c r="U502" i="28"/>
  <c r="P954" i="28"/>
  <c r="R954" i="28"/>
  <c r="U889" i="28"/>
  <c r="S889" i="28"/>
  <c r="R990" i="28"/>
  <c r="P990" i="28"/>
  <c r="T39" i="28"/>
  <c r="Q39" i="28"/>
  <c r="T103" i="28"/>
  <c r="Q103" i="28"/>
  <c r="T167" i="28"/>
  <c r="Q167" i="28"/>
  <c r="T231" i="28"/>
  <c r="Q231" i="28"/>
  <c r="T295" i="28"/>
  <c r="Q295" i="28"/>
  <c r="T357" i="28"/>
  <c r="Q357" i="28"/>
  <c r="T421" i="28"/>
  <c r="Q421" i="28"/>
  <c r="U31" i="28"/>
  <c r="S31" i="28"/>
  <c r="U54" i="28"/>
  <c r="S54" i="28"/>
  <c r="U182" i="28"/>
  <c r="S182" i="28"/>
  <c r="P364" i="28"/>
  <c r="R364" i="28"/>
  <c r="P346" i="28"/>
  <c r="R346" i="28"/>
  <c r="Q575" i="28"/>
  <c r="T575" i="28"/>
  <c r="R491" i="28"/>
  <c r="P491" i="28"/>
  <c r="Q606" i="28"/>
  <c r="T606" i="28"/>
  <c r="R547" i="28"/>
  <c r="P547" i="28"/>
  <c r="R571" i="28"/>
  <c r="P571" i="28"/>
  <c r="S708" i="28"/>
  <c r="U708" i="28"/>
  <c r="Q788" i="28"/>
  <c r="T788" i="28"/>
  <c r="P779" i="28"/>
  <c r="R779" i="28"/>
  <c r="R924" i="28"/>
  <c r="P924" i="28"/>
  <c r="R743" i="28"/>
  <c r="P743" i="28"/>
  <c r="U821" i="28"/>
  <c r="S821" i="28"/>
  <c r="U663" i="28"/>
  <c r="S663" i="28"/>
  <c r="U989" i="28"/>
  <c r="S989" i="28"/>
  <c r="R45" i="28"/>
  <c r="P45" i="28"/>
  <c r="R77" i="28"/>
  <c r="P77" i="28"/>
  <c r="R109" i="28"/>
  <c r="P109" i="28"/>
  <c r="R141" i="28"/>
  <c r="P141" i="28"/>
  <c r="R173" i="28"/>
  <c r="P173" i="28"/>
  <c r="R205" i="28"/>
  <c r="P205" i="28"/>
  <c r="R237" i="28"/>
  <c r="P237" i="28"/>
  <c r="R269" i="28"/>
  <c r="P269" i="28"/>
  <c r="R301" i="28"/>
  <c r="P301" i="28"/>
  <c r="R335" i="28"/>
  <c r="P335" i="28"/>
  <c r="R367" i="28"/>
  <c r="P367" i="28"/>
  <c r="R399" i="28"/>
  <c r="P399" i="28"/>
  <c r="U437" i="28"/>
  <c r="S437" i="28"/>
  <c r="U334" i="28"/>
  <c r="S334" i="28"/>
  <c r="U412" i="28"/>
  <c r="S412" i="28"/>
  <c r="U384" i="28"/>
  <c r="S384" i="28"/>
  <c r="U288" i="28"/>
  <c r="S288" i="28"/>
  <c r="R524" i="28"/>
  <c r="P524" i="28"/>
  <c r="R512" i="28"/>
  <c r="P512" i="28"/>
  <c r="Q704" i="28"/>
  <c r="T704" i="28"/>
  <c r="S700" i="28"/>
  <c r="U700" i="28"/>
  <c r="P780" i="28"/>
  <c r="R780" i="28"/>
  <c r="Q730" i="28"/>
  <c r="T730" i="28"/>
  <c r="Q904" i="28"/>
  <c r="T904" i="28"/>
  <c r="R883" i="28"/>
  <c r="P883" i="28"/>
  <c r="U893" i="28"/>
  <c r="S893" i="28"/>
  <c r="R35" i="28"/>
  <c r="P35" i="28"/>
  <c r="S67" i="28"/>
  <c r="U67" i="28"/>
  <c r="S99" i="28"/>
  <c r="U99" i="28"/>
  <c r="S131" i="28"/>
  <c r="U131" i="28"/>
  <c r="S163" i="28"/>
  <c r="U163" i="28"/>
  <c r="S195" i="28"/>
  <c r="U195" i="28"/>
  <c r="S227" i="28"/>
  <c r="U227" i="28"/>
  <c r="S259" i="28"/>
  <c r="U259" i="28"/>
  <c r="S291" i="28"/>
  <c r="U291" i="28"/>
  <c r="S321" i="28"/>
  <c r="U321" i="28"/>
  <c r="S353" i="28"/>
  <c r="U353" i="28"/>
  <c r="R385" i="28"/>
  <c r="P385" i="28"/>
  <c r="R417" i="28"/>
  <c r="P417" i="28"/>
  <c r="Q470" i="28"/>
  <c r="T470" i="28"/>
  <c r="U50" i="28"/>
  <c r="S50" i="28"/>
  <c r="U178" i="28"/>
  <c r="S178" i="28"/>
  <c r="U308" i="28"/>
  <c r="S308" i="28"/>
  <c r="U128" i="28"/>
  <c r="S128" i="28"/>
  <c r="U148" i="28"/>
  <c r="S148" i="28"/>
  <c r="U276" i="28"/>
  <c r="S276" i="28"/>
  <c r="R530" i="28"/>
  <c r="P530" i="28"/>
  <c r="R466" i="28"/>
  <c r="P466" i="28"/>
  <c r="R647" i="28"/>
  <c r="P647" i="28"/>
  <c r="S656" i="28"/>
  <c r="U656" i="28"/>
  <c r="S660" i="28"/>
  <c r="U660" i="28"/>
  <c r="S716" i="28"/>
  <c r="U716" i="28"/>
  <c r="Q804" i="28"/>
  <c r="T804" i="28"/>
  <c r="R690" i="28"/>
  <c r="P690" i="28"/>
  <c r="R754" i="28"/>
  <c r="P754" i="28"/>
  <c r="Q845" i="28"/>
  <c r="T845" i="28"/>
  <c r="Q898" i="28"/>
  <c r="T898" i="28"/>
  <c r="Q930" i="28"/>
  <c r="T930" i="28"/>
  <c r="R672" i="28"/>
  <c r="P672" i="28"/>
  <c r="U897" i="28"/>
  <c r="S897" i="28"/>
  <c r="Q733" i="28"/>
  <c r="T733" i="28"/>
  <c r="P898" i="28"/>
  <c r="R898" i="28"/>
  <c r="R55" i="28"/>
  <c r="P55" i="28"/>
  <c r="R87" i="28"/>
  <c r="P87" i="28"/>
  <c r="R119" i="28"/>
  <c r="P119" i="28"/>
  <c r="R151" i="28"/>
  <c r="P151" i="28"/>
  <c r="R183" i="28"/>
  <c r="P183" i="28"/>
  <c r="R215" i="28"/>
  <c r="P215" i="28"/>
  <c r="R247" i="28"/>
  <c r="P247" i="28"/>
  <c r="R279" i="28"/>
  <c r="P279" i="28"/>
  <c r="R309" i="28"/>
  <c r="P309" i="28"/>
  <c r="R341" i="28"/>
  <c r="P341" i="28"/>
  <c r="R373" i="28"/>
  <c r="P373" i="28"/>
  <c r="S405" i="28"/>
  <c r="U405" i="28"/>
  <c r="U35" i="28"/>
  <c r="S35" i="28"/>
  <c r="Q503" i="28"/>
  <c r="T503" i="28"/>
  <c r="Q535" i="28"/>
  <c r="T535" i="28"/>
  <c r="S488" i="28"/>
  <c r="U488" i="28"/>
  <c r="U575" i="28"/>
  <c r="Q719" i="28"/>
  <c r="T719" i="28"/>
  <c r="Q885" i="28"/>
  <c r="T885" i="28"/>
  <c r="Q949" i="28"/>
  <c r="T949" i="28"/>
  <c r="Q802" i="28"/>
  <c r="T802" i="28"/>
  <c r="R956" i="28"/>
  <c r="P956" i="28"/>
  <c r="Q773" i="28"/>
  <c r="T773" i="28"/>
  <c r="U943" i="28"/>
  <c r="S943" i="28"/>
  <c r="U26" i="28"/>
  <c r="S26" i="28"/>
  <c r="Q513" i="28"/>
  <c r="T513" i="28"/>
  <c r="Q501" i="28"/>
  <c r="T501" i="28"/>
  <c r="R551" i="28"/>
  <c r="P551" i="28"/>
  <c r="S552" i="28"/>
  <c r="U552" i="28"/>
  <c r="P619" i="28"/>
  <c r="R538" i="28"/>
  <c r="P538" i="28"/>
  <c r="R812" i="28"/>
  <c r="P812" i="28"/>
  <c r="S802" i="28"/>
  <c r="U802" i="28"/>
  <c r="S904" i="28"/>
  <c r="U904" i="28"/>
  <c r="R955" i="28"/>
  <c r="P955" i="28"/>
  <c r="S742" i="28"/>
  <c r="U742" i="28"/>
  <c r="P893" i="28"/>
  <c r="R878" i="28"/>
  <c r="P878" i="28"/>
  <c r="P334" i="28"/>
  <c r="U358" i="28"/>
  <c r="S358" i="28"/>
  <c r="U122" i="28"/>
  <c r="S122" i="28"/>
  <c r="U250" i="28"/>
  <c r="S250" i="28"/>
  <c r="U322" i="28"/>
  <c r="S322" i="28"/>
  <c r="U104" i="28"/>
  <c r="S104" i="28"/>
  <c r="U156" i="28"/>
  <c r="S156" i="28"/>
  <c r="U284" i="28"/>
  <c r="S284" i="28"/>
  <c r="Q519" i="28"/>
  <c r="T519" i="28"/>
  <c r="U473" i="28"/>
  <c r="S473" i="28"/>
  <c r="P476" i="28"/>
  <c r="R476" i="28"/>
  <c r="R536" i="28"/>
  <c r="P536" i="28"/>
  <c r="Q583" i="28"/>
  <c r="T583" i="28"/>
  <c r="R539" i="28"/>
  <c r="P539" i="28"/>
  <c r="R666" i="28"/>
  <c r="P666" i="28"/>
  <c r="R730" i="28"/>
  <c r="P730" i="28"/>
  <c r="R794" i="28"/>
  <c r="P794" i="28"/>
  <c r="P731" i="28"/>
  <c r="R731" i="28"/>
  <c r="U793" i="28"/>
  <c r="Q953" i="28"/>
  <c r="T953" i="28"/>
  <c r="R865" i="28"/>
  <c r="P865" i="28"/>
  <c r="S934" i="28"/>
  <c r="U934" i="28"/>
  <c r="S65" i="28"/>
  <c r="U65" i="28"/>
  <c r="S97" i="28"/>
  <c r="U97" i="28"/>
  <c r="S129" i="28"/>
  <c r="U129" i="28"/>
  <c r="S161" i="28"/>
  <c r="U161" i="28"/>
  <c r="S193" i="28"/>
  <c r="U193" i="28"/>
  <c r="S225" i="28"/>
  <c r="U225" i="28"/>
  <c r="S257" i="28"/>
  <c r="U257" i="28"/>
  <c r="S289" i="28"/>
  <c r="U289" i="28"/>
  <c r="S323" i="28"/>
  <c r="U323" i="28"/>
  <c r="S355" i="28"/>
  <c r="U355" i="28"/>
  <c r="S387" i="28"/>
  <c r="U387" i="28"/>
  <c r="R419" i="28"/>
  <c r="P419" i="28"/>
  <c r="P13" i="28"/>
  <c r="R13" i="28"/>
  <c r="R522" i="28"/>
  <c r="P522" i="28"/>
  <c r="R531" i="28"/>
  <c r="P531" i="28"/>
  <c r="R577" i="28"/>
  <c r="P577" i="28"/>
  <c r="R534" i="28"/>
  <c r="P534" i="28"/>
  <c r="U605" i="28"/>
  <c r="S605" i="28"/>
  <c r="P675" i="28"/>
  <c r="R675" i="28"/>
  <c r="U310" i="28"/>
  <c r="P374" i="28"/>
  <c r="U511" i="28"/>
  <c r="T159" i="28"/>
  <c r="Q159" i="28"/>
  <c r="U38" i="28"/>
  <c r="S38" i="28"/>
  <c r="Q580" i="28"/>
  <c r="T580" i="28"/>
  <c r="Q696" i="28"/>
  <c r="T696" i="28"/>
  <c r="Q695" i="28"/>
  <c r="T695" i="28"/>
  <c r="Q928" i="28"/>
  <c r="T928" i="28"/>
  <c r="U997" i="28"/>
  <c r="S997" i="28"/>
  <c r="S85" i="28"/>
  <c r="U85" i="28"/>
  <c r="S181" i="28"/>
  <c r="U181" i="28"/>
  <c r="S277" i="28"/>
  <c r="U277" i="28"/>
  <c r="S375" i="28"/>
  <c r="U375" i="28"/>
  <c r="U637" i="28"/>
  <c r="S637" i="28"/>
  <c r="Q714" i="28"/>
  <c r="T714" i="28"/>
  <c r="U787" i="28"/>
  <c r="S787" i="28"/>
  <c r="P734" i="28"/>
  <c r="R734" i="28"/>
  <c r="S59" i="28"/>
  <c r="U59" i="28"/>
  <c r="S219" i="28"/>
  <c r="U219" i="28"/>
  <c r="U176" i="28"/>
  <c r="S176" i="28"/>
  <c r="U260" i="28"/>
  <c r="S260" i="28"/>
  <c r="Q635" i="28"/>
  <c r="T635" i="28"/>
  <c r="Q731" i="28"/>
  <c r="T731" i="28"/>
  <c r="Q946" i="28"/>
  <c r="T946" i="28"/>
  <c r="Q813" i="28"/>
  <c r="T813" i="28"/>
  <c r="P912" i="28"/>
  <c r="R912" i="28"/>
  <c r="P645" i="28"/>
  <c r="R645" i="28"/>
  <c r="T47" i="28"/>
  <c r="Q47" i="28"/>
  <c r="T111" i="28"/>
  <c r="Q111" i="28"/>
  <c r="T175" i="28"/>
  <c r="Q175" i="28"/>
  <c r="T239" i="28"/>
  <c r="Q239" i="28"/>
  <c r="T303" i="28"/>
  <c r="Q303" i="28"/>
  <c r="T365" i="28"/>
  <c r="Q365" i="28"/>
  <c r="T429" i="28"/>
  <c r="Q429" i="28"/>
  <c r="U70" i="28"/>
  <c r="S70" i="28"/>
  <c r="U198" i="28"/>
  <c r="S198" i="28"/>
  <c r="Q472" i="28"/>
  <c r="T472" i="28"/>
  <c r="Q466" i="28"/>
  <c r="T466" i="28"/>
  <c r="R499" i="28"/>
  <c r="P499" i="28"/>
  <c r="Q553" i="28"/>
  <c r="T553" i="28"/>
  <c r="Q617" i="28"/>
  <c r="T617" i="28"/>
  <c r="Q662" i="28"/>
  <c r="T662" i="28"/>
  <c r="Q728" i="28"/>
  <c r="T728" i="28"/>
  <c r="Q724" i="28"/>
  <c r="T724" i="28"/>
  <c r="Q890" i="28"/>
  <c r="T890" i="28"/>
  <c r="Q954" i="28"/>
  <c r="T954" i="28"/>
  <c r="R860" i="28"/>
  <c r="P860" i="28"/>
  <c r="Q832" i="28"/>
  <c r="T832" i="28"/>
  <c r="Q960" i="28"/>
  <c r="T960" i="28"/>
  <c r="S810" i="28"/>
  <c r="U810" i="28"/>
  <c r="U901" i="28"/>
  <c r="S901" i="28"/>
  <c r="Q942" i="28"/>
  <c r="T942" i="28"/>
  <c r="R37" i="28"/>
  <c r="P37" i="28"/>
  <c r="R69" i="28"/>
  <c r="P69" i="28"/>
  <c r="R101" i="28"/>
  <c r="P101" i="28"/>
  <c r="R133" i="28"/>
  <c r="P133" i="28"/>
  <c r="R165" i="28"/>
  <c r="P165" i="28"/>
  <c r="R197" i="28"/>
  <c r="P197" i="28"/>
  <c r="R229" i="28"/>
  <c r="P229" i="28"/>
  <c r="R261" i="28"/>
  <c r="P261" i="28"/>
  <c r="R293" i="28"/>
  <c r="P293" i="28"/>
  <c r="R327" i="28"/>
  <c r="P327" i="28"/>
  <c r="R359" i="28"/>
  <c r="P359" i="28"/>
  <c r="R391" i="28"/>
  <c r="P391" i="28"/>
  <c r="R423" i="28"/>
  <c r="P423" i="28"/>
  <c r="U433" i="28"/>
  <c r="S433" i="28"/>
  <c r="P54" i="28"/>
  <c r="R54" i="28"/>
  <c r="P86" i="28"/>
  <c r="R86" i="28"/>
  <c r="P118" i="28"/>
  <c r="R118" i="28"/>
  <c r="P150" i="28"/>
  <c r="R150" i="28"/>
  <c r="P182" i="28"/>
  <c r="R182" i="28"/>
  <c r="P214" i="28"/>
  <c r="R214" i="28"/>
  <c r="P246" i="28"/>
  <c r="R246" i="28"/>
  <c r="P278" i="28"/>
  <c r="R278" i="28"/>
  <c r="S492" i="28"/>
  <c r="U492" i="28"/>
  <c r="U501" i="28"/>
  <c r="S501" i="28"/>
  <c r="Q565" i="28"/>
  <c r="T565" i="28"/>
  <c r="U475" i="28"/>
  <c r="S475" i="28"/>
  <c r="Q705" i="28"/>
  <c r="T705" i="28"/>
  <c r="R628" i="28"/>
  <c r="P628" i="28"/>
  <c r="R555" i="28"/>
  <c r="P555" i="28"/>
  <c r="Q668" i="28"/>
  <c r="T668" i="28"/>
  <c r="Q746" i="28"/>
  <c r="T746" i="28"/>
  <c r="P787" i="28"/>
  <c r="R787" i="28"/>
  <c r="Q948" i="28"/>
  <c r="T948" i="28"/>
  <c r="Q840" i="28"/>
  <c r="T840" i="28"/>
  <c r="Q968" i="28"/>
  <c r="T968" i="28"/>
  <c r="Q677" i="28"/>
  <c r="T677" i="28"/>
  <c r="U915" i="28"/>
  <c r="S915" i="28"/>
  <c r="Q966" i="28"/>
  <c r="T966" i="28"/>
  <c r="R43" i="28"/>
  <c r="P43" i="28"/>
  <c r="R75" i="28"/>
  <c r="P75" i="28"/>
  <c r="R107" i="28"/>
  <c r="P107" i="28"/>
  <c r="R139" i="28"/>
  <c r="P139" i="28"/>
  <c r="R171" i="28"/>
  <c r="P171" i="28"/>
  <c r="R203" i="28"/>
  <c r="P203" i="28"/>
  <c r="R235" i="28"/>
  <c r="P235" i="28"/>
  <c r="R267" i="28"/>
  <c r="P267" i="28"/>
  <c r="R299" i="28"/>
  <c r="P299" i="28"/>
  <c r="R329" i="28"/>
  <c r="P329" i="28"/>
  <c r="R361" i="28"/>
  <c r="P361" i="28"/>
  <c r="S393" i="28"/>
  <c r="U393" i="28"/>
  <c r="S425" i="28"/>
  <c r="U425" i="28"/>
  <c r="Q540" i="28"/>
  <c r="T540" i="28"/>
  <c r="U66" i="28"/>
  <c r="S66" i="28"/>
  <c r="U194" i="28"/>
  <c r="S194" i="28"/>
  <c r="P348" i="28"/>
  <c r="R348" i="28"/>
  <c r="U410" i="28"/>
  <c r="S410" i="28"/>
  <c r="U80" i="28"/>
  <c r="S80" i="28"/>
  <c r="U208" i="28"/>
  <c r="S208" i="28"/>
  <c r="U164" i="28"/>
  <c r="S164" i="28"/>
  <c r="U292" i="28"/>
  <c r="S292" i="28"/>
  <c r="U280" i="28"/>
  <c r="S280" i="28"/>
  <c r="S474" i="28"/>
  <c r="U474" i="28"/>
  <c r="Q525" i="28"/>
  <c r="T525" i="28"/>
  <c r="U583" i="28"/>
  <c r="S583" i="28"/>
  <c r="U581" i="28"/>
  <c r="S581" i="28"/>
  <c r="Q758" i="28"/>
  <c r="T758" i="28"/>
  <c r="Q808" i="28"/>
  <c r="T808" i="28"/>
  <c r="S644" i="28"/>
  <c r="U644" i="28"/>
  <c r="Q740" i="28"/>
  <c r="T740" i="28"/>
  <c r="R674" i="28"/>
  <c r="P674" i="28"/>
  <c r="R738" i="28"/>
  <c r="P738" i="28"/>
  <c r="Q834" i="28"/>
  <c r="T834" i="28"/>
  <c r="R649" i="28"/>
  <c r="P649" i="28"/>
  <c r="S844" i="28"/>
  <c r="U844" i="28"/>
  <c r="S908" i="28"/>
  <c r="U908" i="28"/>
  <c r="S972" i="28"/>
  <c r="U972" i="28"/>
  <c r="S880" i="28"/>
  <c r="U880" i="28"/>
  <c r="S944" i="28"/>
  <c r="U944" i="28"/>
  <c r="U645" i="28"/>
  <c r="S645" i="28"/>
  <c r="R833" i="28"/>
  <c r="P833" i="28"/>
  <c r="R961" i="28"/>
  <c r="P961" i="28"/>
  <c r="U531" i="28"/>
  <c r="S531" i="28"/>
  <c r="U577" i="28"/>
  <c r="S577" i="28"/>
  <c r="U537" i="28"/>
  <c r="S537" i="28"/>
  <c r="U573" i="28"/>
  <c r="S573" i="28"/>
  <c r="U677" i="28"/>
  <c r="S677" i="28"/>
  <c r="U741" i="28"/>
  <c r="S741" i="28"/>
  <c r="U707" i="28"/>
  <c r="S707" i="28"/>
  <c r="S868" i="28"/>
  <c r="U868" i="28"/>
  <c r="S932" i="28"/>
  <c r="U932" i="28"/>
  <c r="S996" i="28"/>
  <c r="U996" i="28"/>
  <c r="U705" i="28"/>
  <c r="P856" i="28"/>
  <c r="R856" i="28"/>
  <c r="P920" i="28"/>
  <c r="R920" i="28"/>
  <c r="P984" i="28"/>
  <c r="R984" i="28"/>
  <c r="S664" i="28"/>
  <c r="U664" i="28"/>
  <c r="S842" i="28"/>
  <c r="U842" i="28"/>
  <c r="S906" i="28"/>
  <c r="U906" i="28"/>
  <c r="S970" i="28"/>
  <c r="U970" i="28"/>
  <c r="S704" i="28"/>
  <c r="U704" i="28"/>
  <c r="U735" i="28"/>
  <c r="S735" i="28"/>
  <c r="R894" i="28"/>
  <c r="P894" i="28"/>
  <c r="T81" i="28"/>
  <c r="Q81" i="28"/>
  <c r="T193" i="28"/>
  <c r="Q193" i="28"/>
  <c r="T307" i="28"/>
  <c r="Q307" i="28"/>
  <c r="P154" i="28"/>
  <c r="R154" i="28"/>
  <c r="P282" i="28"/>
  <c r="R282" i="28"/>
  <c r="R529" i="28"/>
  <c r="P529" i="28"/>
  <c r="R557" i="28"/>
  <c r="P557" i="28"/>
  <c r="Q638" i="28"/>
  <c r="T638" i="28"/>
  <c r="Q801" i="28"/>
  <c r="T801" i="28"/>
  <c r="U673" i="28"/>
  <c r="S673" i="28"/>
  <c r="Q741" i="28"/>
  <c r="T741" i="28"/>
  <c r="P922" i="28"/>
  <c r="R922" i="28"/>
  <c r="U857" i="28"/>
  <c r="S857" i="28"/>
  <c r="R1001" i="28"/>
  <c r="P1001" i="28"/>
  <c r="P782" i="28"/>
  <c r="R782" i="28"/>
  <c r="S758" i="28"/>
  <c r="U758" i="28"/>
  <c r="S930" i="28"/>
  <c r="U930" i="28"/>
  <c r="S63" i="28"/>
  <c r="U63" i="28"/>
  <c r="S95" i="28"/>
  <c r="U95" i="28"/>
  <c r="S127" i="28"/>
  <c r="U127" i="28"/>
  <c r="S159" i="28"/>
  <c r="U159" i="28"/>
  <c r="S191" i="28"/>
  <c r="U191" i="28"/>
  <c r="S223" i="28"/>
  <c r="U223" i="28"/>
  <c r="S255" i="28"/>
  <c r="U255" i="28"/>
  <c r="S287" i="28"/>
  <c r="U287" i="28"/>
  <c r="S317" i="28"/>
  <c r="U317" i="28"/>
  <c r="S349" i="28"/>
  <c r="U349" i="28"/>
  <c r="S381" i="28"/>
  <c r="U381" i="28"/>
  <c r="R413" i="28"/>
  <c r="P413" i="28"/>
  <c r="Q536" i="28"/>
  <c r="T536" i="28"/>
  <c r="U46" i="28"/>
  <c r="S46" i="28"/>
  <c r="U174" i="28"/>
  <c r="S174" i="28"/>
  <c r="U302" i="28"/>
  <c r="S302" i="28"/>
  <c r="Q489" i="28"/>
  <c r="T489" i="28"/>
  <c r="R541" i="28"/>
  <c r="P541" i="28"/>
  <c r="Q483" i="28"/>
  <c r="T483" i="28"/>
  <c r="Q605" i="28"/>
  <c r="T605" i="28"/>
  <c r="Q837" i="28"/>
  <c r="T837" i="28"/>
  <c r="Q965" i="28"/>
  <c r="T965" i="28"/>
  <c r="P747" i="28"/>
  <c r="R747" i="28"/>
  <c r="S892" i="28"/>
  <c r="U892" i="28"/>
  <c r="Q943" i="28"/>
  <c r="T943" i="28"/>
  <c r="S832" i="28"/>
  <c r="U832" i="28"/>
  <c r="S896" i="28"/>
  <c r="U896" i="28"/>
  <c r="S960" i="28"/>
  <c r="U960" i="28"/>
  <c r="R696" i="28"/>
  <c r="P696" i="28"/>
  <c r="P879" i="28"/>
  <c r="R879" i="28"/>
  <c r="P997" i="28"/>
  <c r="P110" i="28"/>
  <c r="P238" i="28"/>
  <c r="U404" i="28"/>
  <c r="S404" i="28"/>
  <c r="U527" i="28"/>
  <c r="S484" i="28"/>
  <c r="U484" i="28"/>
  <c r="U601" i="28"/>
  <c r="S601" i="28"/>
  <c r="U565" i="28"/>
  <c r="Q690" i="28"/>
  <c r="T690" i="28"/>
  <c r="U691" i="28"/>
  <c r="S691" i="28"/>
  <c r="S884" i="28"/>
  <c r="U884" i="28"/>
  <c r="S948" i="28"/>
  <c r="U948" i="28"/>
  <c r="S1000" i="28"/>
  <c r="U1000" i="28"/>
  <c r="R859" i="28"/>
  <c r="P859" i="28"/>
  <c r="R987" i="28"/>
  <c r="P987" i="28"/>
  <c r="R768" i="28"/>
  <c r="P768" i="28"/>
  <c r="R695" i="28"/>
  <c r="P695" i="28"/>
  <c r="S910" i="28"/>
  <c r="U910" i="28"/>
  <c r="S11" i="28"/>
  <c r="U11" i="28"/>
  <c r="U42" i="28"/>
  <c r="S42" i="28"/>
  <c r="U170" i="28"/>
  <c r="S170" i="28"/>
  <c r="U298" i="28"/>
  <c r="S298" i="28"/>
  <c r="R451" i="28"/>
  <c r="P451" i="28"/>
  <c r="U152" i="28"/>
  <c r="S152" i="28"/>
  <c r="U44" i="28"/>
  <c r="S44" i="28"/>
  <c r="U172" i="28"/>
  <c r="S172" i="28"/>
  <c r="U300" i="28"/>
  <c r="S300" i="28"/>
  <c r="U455" i="28"/>
  <c r="S455" i="28"/>
  <c r="U481" i="28"/>
  <c r="S481" i="28"/>
  <c r="U264" i="28"/>
  <c r="S264" i="28"/>
  <c r="S584" i="28"/>
  <c r="U584" i="28"/>
  <c r="R596" i="28"/>
  <c r="P596" i="28"/>
  <c r="R808" i="28"/>
  <c r="P808" i="28"/>
  <c r="S682" i="28"/>
  <c r="U682" i="28"/>
  <c r="S746" i="28"/>
  <c r="U746" i="28"/>
  <c r="P667" i="28"/>
  <c r="R667" i="28"/>
  <c r="Q969" i="28"/>
  <c r="T969" i="28"/>
  <c r="P766" i="28"/>
  <c r="R766" i="28"/>
  <c r="S966" i="28"/>
  <c r="U966" i="28"/>
  <c r="R41" i="28"/>
  <c r="P41" i="28"/>
  <c r="R73" i="28"/>
  <c r="P73" i="28"/>
  <c r="R105" i="28"/>
  <c r="P105" i="28"/>
  <c r="R137" i="28"/>
  <c r="P137" i="28"/>
  <c r="R169" i="28"/>
  <c r="P169" i="28"/>
  <c r="R201" i="28"/>
  <c r="P201" i="28"/>
  <c r="R233" i="28"/>
  <c r="P233" i="28"/>
  <c r="R265" i="28"/>
  <c r="P265" i="28"/>
  <c r="R297" i="28"/>
  <c r="P297" i="28"/>
  <c r="R331" i="28"/>
  <c r="P331" i="28"/>
  <c r="R363" i="28"/>
  <c r="P363" i="28"/>
  <c r="R395" i="28"/>
  <c r="P395" i="28"/>
  <c r="R427" i="28"/>
  <c r="P427" i="28"/>
  <c r="P358" i="28"/>
  <c r="R358" i="28"/>
  <c r="P130" i="28"/>
  <c r="R130" i="28"/>
  <c r="P258" i="28"/>
  <c r="R258" i="28"/>
  <c r="P372" i="28"/>
  <c r="R372" i="28"/>
  <c r="P426" i="28"/>
  <c r="R426" i="28"/>
  <c r="P96" i="28"/>
  <c r="R96" i="28"/>
  <c r="P160" i="28"/>
  <c r="R160" i="28"/>
  <c r="P68" i="28"/>
  <c r="R68" i="28"/>
  <c r="P132" i="28"/>
  <c r="R132" i="28"/>
  <c r="P196" i="28"/>
  <c r="R196" i="28"/>
  <c r="P260" i="28"/>
  <c r="R260" i="28"/>
  <c r="P248" i="28"/>
  <c r="R248" i="28"/>
  <c r="R543" i="28"/>
  <c r="P543" i="28"/>
  <c r="U523" i="28"/>
  <c r="S523" i="28"/>
  <c r="P684" i="28"/>
  <c r="R684" i="28"/>
  <c r="P739" i="28"/>
  <c r="R739" i="28"/>
  <c r="S882" i="28"/>
  <c r="U882" i="28"/>
  <c r="S946" i="28"/>
  <c r="U946" i="28"/>
  <c r="U969" i="28"/>
  <c r="S969" i="28"/>
  <c r="Q563" i="28"/>
  <c r="T563" i="28"/>
  <c r="T177" i="28"/>
  <c r="Q177" i="28"/>
  <c r="T323" i="28"/>
  <c r="Q323" i="28"/>
  <c r="S626" i="28"/>
  <c r="U626" i="28"/>
  <c r="R502" i="28"/>
  <c r="P502" i="28"/>
  <c r="S890" i="28"/>
  <c r="U890" i="28"/>
  <c r="R953" i="28"/>
  <c r="P953" i="28"/>
  <c r="S862" i="28"/>
  <c r="U862" i="28"/>
  <c r="S798" i="28"/>
  <c r="U798" i="28"/>
  <c r="T55" i="28"/>
  <c r="Q55" i="28"/>
  <c r="T119" i="28"/>
  <c r="Q119" i="28"/>
  <c r="T183" i="28"/>
  <c r="Q183" i="28"/>
  <c r="T247" i="28"/>
  <c r="Q247" i="28"/>
  <c r="T309" i="28"/>
  <c r="Q309" i="28"/>
  <c r="T373" i="28"/>
  <c r="Q373" i="28"/>
  <c r="P486" i="28"/>
  <c r="R486" i="28"/>
  <c r="U86" i="28"/>
  <c r="S86" i="28"/>
  <c r="U214" i="28"/>
  <c r="S214" i="28"/>
  <c r="U370" i="28"/>
  <c r="S370" i="28"/>
  <c r="Q611" i="28"/>
  <c r="T611" i="28"/>
  <c r="Q491" i="28"/>
  <c r="T491" i="28"/>
  <c r="S630" i="28"/>
  <c r="U630" i="28"/>
  <c r="Q742" i="28"/>
  <c r="T742" i="28"/>
  <c r="Q683" i="28"/>
  <c r="T683" i="28"/>
  <c r="P708" i="28"/>
  <c r="R708" i="28"/>
  <c r="Q807" i="28"/>
  <c r="T807" i="28"/>
  <c r="U779" i="28"/>
  <c r="S779" i="28"/>
  <c r="Q956" i="28"/>
  <c r="T956" i="28"/>
  <c r="P911" i="28"/>
  <c r="R911" i="28"/>
  <c r="U837" i="28"/>
  <c r="S837" i="28"/>
  <c r="S45" i="28"/>
  <c r="U45" i="28"/>
  <c r="S77" i="28"/>
  <c r="U77" i="28"/>
  <c r="S109" i="28"/>
  <c r="U109" i="28"/>
  <c r="S141" i="28"/>
  <c r="U141" i="28"/>
  <c r="S173" i="28"/>
  <c r="U173" i="28"/>
  <c r="S205" i="28"/>
  <c r="U205" i="28"/>
  <c r="S237" i="28"/>
  <c r="U237" i="28"/>
  <c r="S269" i="28"/>
  <c r="U269" i="28"/>
  <c r="S301" i="28"/>
  <c r="U301" i="28"/>
  <c r="S335" i="28"/>
  <c r="U335" i="28"/>
  <c r="S367" i="28"/>
  <c r="U367" i="28"/>
  <c r="S399" i="28"/>
  <c r="U399" i="28"/>
  <c r="U445" i="28"/>
  <c r="S445" i="28"/>
  <c r="R495" i="28"/>
  <c r="P495" i="28"/>
  <c r="Q755" i="28"/>
  <c r="T755" i="28"/>
  <c r="P700" i="28"/>
  <c r="R700" i="28"/>
  <c r="Q812" i="28"/>
  <c r="T812" i="28"/>
  <c r="Q762" i="28"/>
  <c r="T762" i="28"/>
  <c r="S936" i="28"/>
  <c r="U936" i="28"/>
  <c r="U883" i="28"/>
  <c r="S883" i="28"/>
  <c r="R687" i="28"/>
  <c r="P687" i="28"/>
  <c r="Q725" i="28"/>
  <c r="T725" i="28"/>
  <c r="S718" i="28"/>
  <c r="U718" i="28"/>
  <c r="Q934" i="28"/>
  <c r="T934" i="28"/>
  <c r="R51" i="28"/>
  <c r="P51" i="28"/>
  <c r="R83" i="28"/>
  <c r="P83" i="28"/>
  <c r="R115" i="28"/>
  <c r="P115" i="28"/>
  <c r="R147" i="28"/>
  <c r="P147" i="28"/>
  <c r="R179" i="28"/>
  <c r="P179" i="28"/>
  <c r="R211" i="28"/>
  <c r="P211" i="28"/>
  <c r="R243" i="28"/>
  <c r="P243" i="28"/>
  <c r="R275" i="28"/>
  <c r="P275" i="28"/>
  <c r="R305" i="28"/>
  <c r="P305" i="28"/>
  <c r="R337" i="28"/>
  <c r="P337" i="28"/>
  <c r="R369" i="28"/>
  <c r="P369" i="28"/>
  <c r="R401" i="28"/>
  <c r="P401" i="28"/>
  <c r="S19" i="28"/>
  <c r="U19" i="28"/>
  <c r="U82" i="28"/>
  <c r="S82" i="28"/>
  <c r="U210" i="28"/>
  <c r="S210" i="28"/>
  <c r="Q356" i="28"/>
  <c r="T356" i="28"/>
  <c r="U394" i="28"/>
  <c r="S394" i="28"/>
  <c r="U160" i="28"/>
  <c r="S160" i="28"/>
  <c r="U52" i="28"/>
  <c r="S52" i="28"/>
  <c r="U180" i="28"/>
  <c r="S180" i="28"/>
  <c r="U312" i="28"/>
  <c r="S312" i="28"/>
  <c r="S482" i="28"/>
  <c r="U482" i="28"/>
  <c r="Q569" i="28"/>
  <c r="T569" i="28"/>
  <c r="S494" i="28"/>
  <c r="U494" i="28"/>
  <c r="P656" i="28"/>
  <c r="R656" i="28"/>
  <c r="S608" i="28"/>
  <c r="U608" i="28"/>
  <c r="P660" i="28"/>
  <c r="R660" i="28"/>
  <c r="P716" i="28"/>
  <c r="R716" i="28"/>
  <c r="S722" i="28"/>
  <c r="U722" i="28"/>
  <c r="S786" i="28"/>
  <c r="U786" i="28"/>
  <c r="Q866" i="28"/>
  <c r="T866" i="28"/>
  <c r="P699" i="28"/>
  <c r="R699" i="28"/>
  <c r="S800" i="28"/>
  <c r="U800" i="28"/>
  <c r="U949" i="28"/>
  <c r="S949" i="28"/>
  <c r="S834" i="28"/>
  <c r="U834" i="28"/>
  <c r="S962" i="28"/>
  <c r="U962" i="28"/>
  <c r="S670" i="28"/>
  <c r="U670" i="28"/>
  <c r="S55" i="28"/>
  <c r="U55" i="28"/>
  <c r="S87" i="28"/>
  <c r="U87" i="28"/>
  <c r="S119" i="28"/>
  <c r="U119" i="28"/>
  <c r="S151" i="28"/>
  <c r="U151" i="28"/>
  <c r="S183" i="28"/>
  <c r="U183" i="28"/>
  <c r="S215" i="28"/>
  <c r="U215" i="28"/>
  <c r="S247" i="28"/>
  <c r="U247" i="28"/>
  <c r="S279" i="28"/>
  <c r="U279" i="28"/>
  <c r="S309" i="28"/>
  <c r="U309" i="28"/>
  <c r="S341" i="28"/>
  <c r="U341" i="28"/>
  <c r="S373" i="28"/>
  <c r="U373" i="28"/>
  <c r="R405" i="28"/>
  <c r="P405" i="28"/>
  <c r="Q326" i="28"/>
  <c r="T326" i="28"/>
  <c r="Q23" i="28"/>
  <c r="T23" i="28"/>
  <c r="R503" i="28"/>
  <c r="P503" i="28"/>
  <c r="R535" i="28"/>
  <c r="P535" i="28"/>
  <c r="R488" i="28"/>
  <c r="P488" i="28"/>
  <c r="S606" i="28"/>
  <c r="U606" i="28"/>
  <c r="U547" i="28"/>
  <c r="U571" i="28"/>
  <c r="Q811" i="28"/>
  <c r="T811" i="28"/>
  <c r="Q620" i="28"/>
  <c r="T620" i="28"/>
  <c r="S828" i="28"/>
  <c r="U828" i="28"/>
  <c r="P807" i="28"/>
  <c r="R807" i="28"/>
  <c r="Q693" i="28"/>
  <c r="T693" i="28"/>
  <c r="S472" i="28"/>
  <c r="U472" i="28"/>
  <c r="R533" i="28"/>
  <c r="P533" i="28"/>
  <c r="Q626" i="28"/>
  <c r="T626" i="28"/>
  <c r="U811" i="28"/>
  <c r="S811" i="28"/>
  <c r="U755" i="28"/>
  <c r="S755" i="28"/>
  <c r="P802" i="28"/>
  <c r="R802" i="28"/>
  <c r="P904" i="28"/>
  <c r="R904" i="28"/>
  <c r="U775" i="28"/>
  <c r="S775" i="28"/>
  <c r="U955" i="28"/>
  <c r="S955" i="28"/>
  <c r="Q717" i="28"/>
  <c r="T717" i="28"/>
  <c r="P742" i="28"/>
  <c r="R742" i="28"/>
  <c r="R799" i="28"/>
  <c r="P799" i="28"/>
  <c r="S942" i="28"/>
  <c r="U942" i="28"/>
  <c r="S470" i="28"/>
  <c r="U470" i="28"/>
  <c r="U154" i="28"/>
  <c r="S154" i="28"/>
  <c r="U282" i="28"/>
  <c r="S282" i="28"/>
  <c r="U136" i="28"/>
  <c r="S136" i="28"/>
  <c r="U60" i="28"/>
  <c r="S60" i="28"/>
  <c r="U188" i="28"/>
  <c r="S188" i="28"/>
  <c r="U376" i="28"/>
  <c r="S376" i="28"/>
  <c r="U336" i="28"/>
  <c r="S336" i="28"/>
  <c r="R505" i="28"/>
  <c r="P505" i="28"/>
  <c r="S504" i="28"/>
  <c r="U504" i="28"/>
  <c r="R581" i="28"/>
  <c r="P581" i="28"/>
  <c r="S646" i="28"/>
  <c r="U646" i="28"/>
  <c r="S804" i="28"/>
  <c r="U804" i="28"/>
  <c r="S698" i="28"/>
  <c r="U698" i="28"/>
  <c r="S762" i="28"/>
  <c r="U762" i="28"/>
  <c r="S620" i="28"/>
  <c r="U620" i="28"/>
  <c r="R679" i="28"/>
  <c r="P679" i="28"/>
  <c r="R719" i="28"/>
  <c r="P719" i="28"/>
  <c r="U865" i="28"/>
  <c r="S865" i="28"/>
  <c r="R934" i="28"/>
  <c r="P934" i="28"/>
  <c r="R49" i="28"/>
  <c r="P49" i="28"/>
  <c r="R81" i="28"/>
  <c r="P81" i="28"/>
  <c r="R113" i="28"/>
  <c r="P113" i="28"/>
  <c r="R145" i="28"/>
  <c r="P145" i="28"/>
  <c r="R177" i="28"/>
  <c r="P177" i="28"/>
  <c r="R209" i="28"/>
  <c r="P209" i="28"/>
  <c r="R241" i="28"/>
  <c r="P241" i="28"/>
  <c r="R273" i="28"/>
  <c r="P273" i="28"/>
  <c r="R307" i="28"/>
  <c r="P307" i="28"/>
  <c r="R339" i="28"/>
  <c r="P339" i="28"/>
  <c r="R371" i="28"/>
  <c r="P371" i="28"/>
  <c r="R403" i="28"/>
  <c r="P403" i="28"/>
  <c r="P82" i="28"/>
  <c r="P146" i="28"/>
  <c r="P210" i="28"/>
  <c r="P274" i="28"/>
  <c r="P386" i="28"/>
  <c r="P402" i="28"/>
  <c r="P418" i="28"/>
  <c r="P44" i="28"/>
  <c r="P60" i="28"/>
  <c r="P108" i="28"/>
  <c r="P124" i="28"/>
  <c r="P140" i="28"/>
  <c r="P156" i="28"/>
  <c r="P172" i="28"/>
  <c r="P188" i="28"/>
  <c r="P236" i="28"/>
  <c r="P252" i="28"/>
  <c r="P268" i="28"/>
  <c r="P284" i="28"/>
  <c r="P300" i="28"/>
  <c r="S496" i="28"/>
  <c r="U496" i="28"/>
  <c r="S546" i="28"/>
  <c r="U546" i="28"/>
  <c r="Q577" i="28"/>
  <c r="T577" i="28"/>
  <c r="Q675" i="28"/>
  <c r="T675" i="28"/>
  <c r="P31" i="28"/>
  <c r="U23" i="28"/>
  <c r="T223" i="28"/>
  <c r="Q223" i="28"/>
  <c r="T349" i="28"/>
  <c r="Q349" i="28"/>
  <c r="T413" i="28"/>
  <c r="Q413" i="28"/>
  <c r="U294" i="28"/>
  <c r="S294" i="28"/>
  <c r="Q595" i="28"/>
  <c r="T595" i="28"/>
  <c r="U483" i="28"/>
  <c r="S483" i="28"/>
  <c r="R580" i="28"/>
  <c r="P580" i="28"/>
  <c r="U715" i="28"/>
  <c r="S715" i="28"/>
  <c r="P662" i="28"/>
  <c r="R662" i="28"/>
  <c r="U847" i="28"/>
  <c r="S847" i="28"/>
  <c r="S53" i="28"/>
  <c r="U53" i="28"/>
  <c r="S149" i="28"/>
  <c r="U149" i="28"/>
  <c r="S245" i="28"/>
  <c r="U245" i="28"/>
  <c r="S343" i="28"/>
  <c r="U343" i="28"/>
  <c r="U408" i="28"/>
  <c r="S408" i="28"/>
  <c r="Q476" i="28"/>
  <c r="T476" i="28"/>
  <c r="U617" i="28"/>
  <c r="S617" i="28"/>
  <c r="Q545" i="28"/>
  <c r="T545" i="28"/>
  <c r="R565" i="28"/>
  <c r="P565" i="28"/>
  <c r="S628" i="28"/>
  <c r="U628" i="28"/>
  <c r="Q923" i="28"/>
  <c r="T923" i="28"/>
  <c r="R23" i="28"/>
  <c r="P23" i="28"/>
  <c r="S123" i="28"/>
  <c r="U123" i="28"/>
  <c r="S187" i="28"/>
  <c r="U187" i="28"/>
  <c r="S283" i="28"/>
  <c r="U283" i="28"/>
  <c r="S345" i="28"/>
  <c r="U345" i="28"/>
  <c r="R409" i="28"/>
  <c r="P409" i="28"/>
  <c r="U162" i="28"/>
  <c r="S162" i="28"/>
  <c r="U290" i="28"/>
  <c r="S290" i="28"/>
  <c r="U459" i="28"/>
  <c r="S459" i="28"/>
  <c r="U48" i="28"/>
  <c r="S48" i="28"/>
  <c r="U132" i="28"/>
  <c r="S132" i="28"/>
  <c r="U519" i="28"/>
  <c r="S519" i="28"/>
  <c r="R525" i="28"/>
  <c r="P525" i="28"/>
  <c r="R540" i="28"/>
  <c r="P540" i="28"/>
  <c r="S674" i="28"/>
  <c r="U674" i="28"/>
  <c r="S738" i="28"/>
  <c r="U738" i="28"/>
  <c r="U817" i="28"/>
  <c r="S817" i="28"/>
  <c r="Q882" i="28"/>
  <c r="T882" i="28"/>
  <c r="Q978" i="28"/>
  <c r="T978" i="28"/>
  <c r="R876" i="28"/>
  <c r="P876" i="28"/>
  <c r="R1004" i="28"/>
  <c r="P1004" i="28"/>
  <c r="P976" i="28"/>
  <c r="R976" i="28"/>
  <c r="Q865" i="28"/>
  <c r="T865" i="28"/>
  <c r="R680" i="28"/>
  <c r="P680" i="28"/>
  <c r="R508" i="28"/>
  <c r="P508" i="28"/>
  <c r="R560" i="28"/>
  <c r="P560" i="28"/>
  <c r="U725" i="28"/>
  <c r="S725" i="28"/>
  <c r="R836" i="28"/>
  <c r="P836" i="28"/>
  <c r="R964" i="28"/>
  <c r="P964" i="28"/>
  <c r="S856" i="28"/>
  <c r="U856" i="28"/>
  <c r="S920" i="28"/>
  <c r="U920" i="28"/>
  <c r="P874" i="28"/>
  <c r="R874" i="28"/>
  <c r="P1002" i="28"/>
  <c r="R1002" i="28"/>
  <c r="T65" i="28"/>
  <c r="Q65" i="28"/>
  <c r="P354" i="28"/>
  <c r="R354" i="28"/>
  <c r="Q529" i="28"/>
  <c r="T529" i="28"/>
  <c r="R572" i="28"/>
  <c r="P572" i="28"/>
  <c r="R857" i="28"/>
  <c r="P857" i="28"/>
  <c r="S782" i="28"/>
  <c r="U782" i="28"/>
  <c r="P866" i="28"/>
  <c r="R866" i="28"/>
  <c r="T63" i="28"/>
  <c r="Q63" i="28"/>
  <c r="T127" i="28"/>
  <c r="Q127" i="28"/>
  <c r="T191" i="28"/>
  <c r="Q191" i="28"/>
  <c r="T255" i="28"/>
  <c r="Q255" i="28"/>
  <c r="T317" i="28"/>
  <c r="Q317" i="28"/>
  <c r="T381" i="28"/>
  <c r="Q381" i="28"/>
  <c r="U102" i="28"/>
  <c r="S102" i="28"/>
  <c r="U230" i="28"/>
  <c r="S230" i="28"/>
  <c r="Q521" i="28"/>
  <c r="T521" i="28"/>
  <c r="R559" i="28"/>
  <c r="P559" i="28"/>
  <c r="R553" i="28"/>
  <c r="P553" i="28"/>
  <c r="Q694" i="28"/>
  <c r="T694" i="28"/>
  <c r="S820" i="28"/>
  <c r="U820" i="28"/>
  <c r="Q892" i="28"/>
  <c r="T892" i="28"/>
  <c r="S988" i="28"/>
  <c r="U988" i="28"/>
  <c r="Q864" i="28"/>
  <c r="T864" i="28"/>
  <c r="Q992" i="28"/>
  <c r="T992" i="28"/>
  <c r="P975" i="28"/>
  <c r="R975" i="28"/>
  <c r="P810" i="28"/>
  <c r="R810" i="28"/>
  <c r="Q669" i="28"/>
  <c r="T669" i="28"/>
  <c r="S37" i="28"/>
  <c r="U37" i="28"/>
  <c r="S69" i="28"/>
  <c r="U69" i="28"/>
  <c r="S101" i="28"/>
  <c r="U101" i="28"/>
  <c r="S133" i="28"/>
  <c r="U133" i="28"/>
  <c r="S165" i="28"/>
  <c r="U165" i="28"/>
  <c r="S197" i="28"/>
  <c r="U197" i="28"/>
  <c r="S229" i="28"/>
  <c r="U229" i="28"/>
  <c r="S261" i="28"/>
  <c r="U261" i="28"/>
  <c r="S293" i="28"/>
  <c r="U293" i="28"/>
  <c r="S327" i="28"/>
  <c r="U327" i="28"/>
  <c r="S359" i="28"/>
  <c r="U359" i="28"/>
  <c r="S391" i="28"/>
  <c r="U391" i="28"/>
  <c r="S423" i="28"/>
  <c r="U423" i="28"/>
  <c r="U441" i="28"/>
  <c r="S441" i="28"/>
  <c r="R527" i="28"/>
  <c r="P527" i="28"/>
  <c r="R492" i="28"/>
  <c r="P492" i="28"/>
  <c r="U533" i="28"/>
  <c r="S533" i="28"/>
  <c r="Q601" i="28"/>
  <c r="T601" i="28"/>
  <c r="Q753" i="28"/>
  <c r="T753" i="28"/>
  <c r="Q691" i="28"/>
  <c r="T691" i="28"/>
  <c r="Q555" i="28"/>
  <c r="T555" i="28"/>
  <c r="Q687" i="28"/>
  <c r="T687" i="28"/>
  <c r="Q778" i="28"/>
  <c r="T778" i="28"/>
  <c r="P613" i="28"/>
  <c r="R613" i="28"/>
  <c r="Q852" i="28"/>
  <c r="T852" i="28"/>
  <c r="Q980" i="28"/>
  <c r="T980" i="28"/>
  <c r="S872" i="28"/>
  <c r="U872" i="28"/>
  <c r="Q1000" i="28"/>
  <c r="T1000" i="28"/>
  <c r="R851" i="28"/>
  <c r="P851" i="28"/>
  <c r="R979" i="28"/>
  <c r="P979" i="28"/>
  <c r="U957" i="28"/>
  <c r="S957" i="28"/>
  <c r="S43" i="28"/>
  <c r="U43" i="28"/>
  <c r="S75" i="28"/>
  <c r="U75" i="28"/>
  <c r="S107" i="28"/>
  <c r="U107" i="28"/>
  <c r="S139" i="28"/>
  <c r="U139" i="28"/>
  <c r="S171" i="28"/>
  <c r="U171" i="28"/>
  <c r="S203" i="28"/>
  <c r="U203" i="28"/>
  <c r="S235" i="28"/>
  <c r="U235" i="28"/>
  <c r="S267" i="28"/>
  <c r="U267" i="28"/>
  <c r="S299" i="28"/>
  <c r="U299" i="28"/>
  <c r="S329" i="28"/>
  <c r="U329" i="28"/>
  <c r="S361" i="28"/>
  <c r="U361" i="28"/>
  <c r="R393" i="28"/>
  <c r="P393" i="28"/>
  <c r="R425" i="28"/>
  <c r="P425" i="28"/>
  <c r="U98" i="28"/>
  <c r="S98" i="28"/>
  <c r="U226" i="28"/>
  <c r="S226" i="28"/>
  <c r="U372" i="28"/>
  <c r="S372" i="28"/>
  <c r="Q451" i="28"/>
  <c r="T451" i="28"/>
  <c r="U112" i="28"/>
  <c r="S112" i="28"/>
  <c r="U68" i="28"/>
  <c r="S68" i="28"/>
  <c r="U196" i="28"/>
  <c r="S196" i="28"/>
  <c r="R487" i="28"/>
  <c r="P487" i="28"/>
  <c r="R474" i="28"/>
  <c r="P474" i="28"/>
  <c r="R493" i="28"/>
  <c r="P493" i="28"/>
  <c r="S570" i="28"/>
  <c r="U570" i="28"/>
  <c r="S614" i="28"/>
  <c r="U614" i="28"/>
  <c r="Q678" i="28"/>
  <c r="T678" i="28"/>
  <c r="S540" i="28"/>
  <c r="U540" i="28"/>
  <c r="R644" i="28"/>
  <c r="P644" i="28"/>
  <c r="Q759" i="28"/>
  <c r="T759" i="28"/>
  <c r="S706" i="28"/>
  <c r="U706" i="28"/>
  <c r="S770" i="28"/>
  <c r="U770" i="28"/>
  <c r="U763" i="28"/>
  <c r="S763" i="28"/>
  <c r="R844" i="28"/>
  <c r="P844" i="28"/>
  <c r="R908" i="28"/>
  <c r="P908" i="28"/>
  <c r="R972" i="28"/>
  <c r="P972" i="28"/>
  <c r="P880" i="28"/>
  <c r="R880" i="28"/>
  <c r="P944" i="28"/>
  <c r="R944" i="28"/>
  <c r="Q709" i="28"/>
  <c r="T709" i="28"/>
  <c r="Q749" i="28"/>
  <c r="T749" i="28"/>
  <c r="U833" i="28"/>
  <c r="S833" i="28"/>
  <c r="U961" i="28"/>
  <c r="S961" i="28"/>
  <c r="R523" i="28"/>
  <c r="P523" i="28"/>
  <c r="S732" i="28"/>
  <c r="U732" i="28"/>
  <c r="U693" i="28"/>
  <c r="S693" i="28"/>
  <c r="U757" i="28"/>
  <c r="S757" i="28"/>
  <c r="P707" i="28"/>
  <c r="R707" i="28"/>
  <c r="R868" i="28"/>
  <c r="P868" i="28"/>
  <c r="R932" i="28"/>
  <c r="P932" i="28"/>
  <c r="R996" i="28"/>
  <c r="P996" i="28"/>
  <c r="S822" i="28"/>
  <c r="U822" i="28"/>
  <c r="S888" i="28"/>
  <c r="U888" i="28"/>
  <c r="S952" i="28"/>
  <c r="U952" i="28"/>
  <c r="R664" i="28"/>
  <c r="P664" i="28"/>
  <c r="P842" i="28"/>
  <c r="R842" i="28"/>
  <c r="P906" i="28"/>
  <c r="R906" i="28"/>
  <c r="P970" i="28"/>
  <c r="R970" i="28"/>
  <c r="R704" i="28"/>
  <c r="P704" i="28"/>
  <c r="R759" i="28"/>
  <c r="P759" i="28"/>
  <c r="S830" i="28"/>
  <c r="U830" i="28"/>
  <c r="T113" i="28"/>
  <c r="Q113" i="28"/>
  <c r="T209" i="28"/>
  <c r="Q209" i="28"/>
  <c r="T339" i="28"/>
  <c r="Q339" i="28"/>
  <c r="P122" i="28"/>
  <c r="R122" i="28"/>
  <c r="P218" i="28"/>
  <c r="R218" i="28"/>
  <c r="P416" i="28"/>
  <c r="R416" i="28"/>
  <c r="Q557" i="28"/>
  <c r="T557" i="28"/>
  <c r="Q515" i="28"/>
  <c r="T515" i="28"/>
  <c r="S602" i="28"/>
  <c r="U602" i="28"/>
  <c r="U801" i="28"/>
  <c r="S801" i="28"/>
  <c r="S858" i="28"/>
  <c r="U858" i="28"/>
  <c r="S986" i="28"/>
  <c r="U986" i="28"/>
  <c r="S678" i="28"/>
  <c r="U678" i="28"/>
  <c r="R921" i="28"/>
  <c r="P921" i="28"/>
  <c r="S926" i="28"/>
  <c r="U926" i="28"/>
  <c r="P758" i="28"/>
  <c r="R758" i="28"/>
  <c r="P930" i="28"/>
  <c r="R930" i="28"/>
  <c r="S712" i="28"/>
  <c r="U712" i="28"/>
  <c r="S688" i="28"/>
  <c r="U688" i="28"/>
  <c r="R47" i="28"/>
  <c r="P47" i="28"/>
  <c r="R79" i="28"/>
  <c r="P79" i="28"/>
  <c r="R111" i="28"/>
  <c r="P111" i="28"/>
  <c r="R143" i="28"/>
  <c r="P143" i="28"/>
  <c r="R175" i="28"/>
  <c r="P175" i="28"/>
  <c r="R207" i="28"/>
  <c r="P207" i="28"/>
  <c r="R239" i="28"/>
  <c r="P239" i="28"/>
  <c r="R271" i="28"/>
  <c r="P271" i="28"/>
  <c r="R303" i="28"/>
  <c r="P303" i="28"/>
  <c r="R333" i="28"/>
  <c r="P333" i="28"/>
  <c r="R365" i="28"/>
  <c r="P365" i="28"/>
  <c r="S397" i="28"/>
  <c r="U397" i="28"/>
  <c r="S429" i="28"/>
  <c r="U429" i="28"/>
  <c r="U78" i="28"/>
  <c r="S78" i="28"/>
  <c r="U206" i="28"/>
  <c r="S206" i="28"/>
  <c r="R489" i="28"/>
  <c r="P489" i="28"/>
  <c r="Q541" i="28"/>
  <c r="T541" i="28"/>
  <c r="U559" i="28"/>
  <c r="Q729" i="28"/>
  <c r="T729" i="28"/>
  <c r="Q747" i="28"/>
  <c r="T747" i="28"/>
  <c r="S676" i="28"/>
  <c r="U676" i="28"/>
  <c r="S724" i="28"/>
  <c r="U724" i="28"/>
  <c r="Q775" i="28"/>
  <c r="T775" i="28"/>
  <c r="U747" i="28"/>
  <c r="S747" i="28"/>
  <c r="R892" i="28"/>
  <c r="P892" i="28"/>
  <c r="P832" i="28"/>
  <c r="R832" i="28"/>
  <c r="P896" i="28"/>
  <c r="R896" i="28"/>
  <c r="P960" i="28"/>
  <c r="R960" i="28"/>
  <c r="U879" i="28"/>
  <c r="S879" i="28"/>
  <c r="P901" i="28"/>
  <c r="Q473" i="28"/>
  <c r="T473" i="28"/>
  <c r="P78" i="28"/>
  <c r="P206" i="28"/>
  <c r="P484" i="28"/>
  <c r="R484" i="28"/>
  <c r="Q624" i="28"/>
  <c r="T624" i="28"/>
  <c r="R549" i="28"/>
  <c r="P549" i="28"/>
  <c r="P597" i="28"/>
  <c r="R597" i="28"/>
  <c r="Q766" i="28"/>
  <c r="T766" i="28"/>
  <c r="S668" i="28"/>
  <c r="U668" i="28"/>
  <c r="S748" i="28"/>
  <c r="U748" i="28"/>
  <c r="Q799" i="28"/>
  <c r="T799" i="28"/>
  <c r="Q722" i="28"/>
  <c r="T722" i="28"/>
  <c r="P691" i="28"/>
  <c r="R691" i="28"/>
  <c r="R884" i="28"/>
  <c r="P884" i="28"/>
  <c r="R948" i="28"/>
  <c r="P948" i="28"/>
  <c r="S840" i="28"/>
  <c r="U840" i="28"/>
  <c r="P1000" i="28"/>
  <c r="R1000" i="28"/>
  <c r="U859" i="28"/>
  <c r="S859" i="28"/>
  <c r="U987" i="28"/>
  <c r="S987" i="28"/>
  <c r="Q701" i="28"/>
  <c r="T701" i="28"/>
  <c r="R910" i="28"/>
  <c r="P910" i="28"/>
  <c r="P11" i="28"/>
  <c r="R11" i="28"/>
  <c r="U74" i="28"/>
  <c r="S74" i="28"/>
  <c r="U202" i="28"/>
  <c r="S202" i="28"/>
  <c r="Q306" i="28"/>
  <c r="T306" i="28"/>
  <c r="U451" i="28"/>
  <c r="S451" i="28"/>
  <c r="U56" i="28"/>
  <c r="S56" i="28"/>
  <c r="U184" i="28"/>
  <c r="S184" i="28"/>
  <c r="U76" i="28"/>
  <c r="S76" i="28"/>
  <c r="U204" i="28"/>
  <c r="S204" i="28"/>
  <c r="P408" i="28"/>
  <c r="R455" i="28"/>
  <c r="P455" i="28"/>
  <c r="U368" i="28"/>
  <c r="S368" i="28"/>
  <c r="U525" i="28"/>
  <c r="Q726" i="28"/>
  <c r="T726" i="28"/>
  <c r="S740" i="28"/>
  <c r="U740" i="28"/>
  <c r="R682" i="28"/>
  <c r="P682" i="28"/>
  <c r="R746" i="28"/>
  <c r="P746" i="28"/>
  <c r="Q893" i="28"/>
  <c r="T893" i="28"/>
  <c r="Q989" i="28"/>
  <c r="T989" i="28"/>
  <c r="U667" i="28"/>
  <c r="S667" i="28"/>
  <c r="P823" i="28"/>
  <c r="R823" i="28"/>
  <c r="R966" i="28"/>
  <c r="P966" i="28"/>
  <c r="S41" i="28"/>
  <c r="U41" i="28"/>
  <c r="S73" i="28"/>
  <c r="U73" i="28"/>
  <c r="S105" i="28"/>
  <c r="U105" i="28"/>
  <c r="S137" i="28"/>
  <c r="U137" i="28"/>
  <c r="S169" i="28"/>
  <c r="U169" i="28"/>
  <c r="S201" i="28"/>
  <c r="U201" i="28"/>
  <c r="S233" i="28"/>
  <c r="U233" i="28"/>
  <c r="S265" i="28"/>
  <c r="U265" i="28"/>
  <c r="S297" i="28"/>
  <c r="U297" i="28"/>
  <c r="S331" i="28"/>
  <c r="U331" i="28"/>
  <c r="S363" i="28"/>
  <c r="U363" i="28"/>
  <c r="S395" i="28"/>
  <c r="U395" i="28"/>
  <c r="S427" i="28"/>
  <c r="U427" i="28"/>
  <c r="S478" i="28"/>
  <c r="U478" i="28"/>
  <c r="P98" i="28"/>
  <c r="R98" i="28"/>
  <c r="P226" i="28"/>
  <c r="R226" i="28"/>
  <c r="P48" i="28"/>
  <c r="R48" i="28"/>
  <c r="P112" i="28"/>
  <c r="R112" i="28"/>
  <c r="P176" i="28"/>
  <c r="R176" i="28"/>
  <c r="P84" i="28"/>
  <c r="R84" i="28"/>
  <c r="P148" i="28"/>
  <c r="R148" i="28"/>
  <c r="P212" i="28"/>
  <c r="R212" i="28"/>
  <c r="P276" i="28"/>
  <c r="R276" i="28"/>
  <c r="Q497" i="28"/>
  <c r="T497" i="28"/>
  <c r="R517" i="28"/>
  <c r="P517" i="28"/>
  <c r="Q543" i="28"/>
  <c r="T543" i="28"/>
  <c r="S544" i="28"/>
  <c r="U544" i="28"/>
  <c r="R617" i="28"/>
  <c r="P617" i="28"/>
  <c r="Q739" i="28"/>
  <c r="T739" i="28"/>
  <c r="S624" i="28"/>
  <c r="U624" i="28"/>
  <c r="S764" i="28"/>
  <c r="U764" i="28"/>
  <c r="U739" i="28"/>
  <c r="S739" i="28"/>
  <c r="U813" i="28"/>
  <c r="S813" i="28"/>
  <c r="R711" i="28"/>
  <c r="P711" i="28"/>
  <c r="P882" i="28"/>
  <c r="R882" i="28"/>
  <c r="P946" i="28"/>
  <c r="R946" i="28"/>
  <c r="R751" i="28"/>
  <c r="P751" i="28"/>
  <c r="R969" i="28"/>
  <c r="P969" i="28"/>
  <c r="R563" i="28"/>
  <c r="P563" i="28"/>
  <c r="T225" i="28"/>
  <c r="Q225" i="28"/>
  <c r="T355" i="28"/>
  <c r="Q355" i="28"/>
  <c r="S5" i="28"/>
  <c r="U5" i="28"/>
  <c r="M3" i="28"/>
  <c r="M2" i="28" s="1"/>
  <c r="P250" i="28"/>
  <c r="R250" i="28"/>
  <c r="S490" i="28"/>
  <c r="U490" i="28"/>
  <c r="U497" i="28"/>
  <c r="R626" i="28"/>
  <c r="P626" i="28"/>
  <c r="U669" i="28"/>
  <c r="P771" i="28"/>
  <c r="R771" i="28"/>
  <c r="U737" i="28"/>
  <c r="S737" i="28"/>
  <c r="P890" i="28"/>
  <c r="R890" i="28"/>
  <c r="U953" i="28"/>
  <c r="S953" i="28"/>
  <c r="R862" i="28"/>
  <c r="P862" i="28"/>
  <c r="P798" i="28"/>
  <c r="R798" i="28"/>
  <c r="Q5" i="28"/>
  <c r="T5" i="28"/>
  <c r="N3" i="28"/>
  <c r="N2" i="28" s="1"/>
  <c r="T71" i="28"/>
  <c r="Q71" i="28"/>
  <c r="T135" i="28"/>
  <c r="Q135" i="28"/>
  <c r="T199" i="28"/>
  <c r="Q199" i="28"/>
  <c r="T263" i="28"/>
  <c r="Q263" i="28"/>
  <c r="T325" i="28"/>
  <c r="Q325" i="28"/>
  <c r="T389" i="28"/>
  <c r="Q389" i="28"/>
  <c r="P350" i="28"/>
  <c r="R350" i="28"/>
  <c r="U471" i="28"/>
  <c r="S471" i="28"/>
  <c r="U118" i="28"/>
  <c r="S118" i="28"/>
  <c r="U246" i="28"/>
  <c r="S246" i="28"/>
  <c r="Q394" i="28"/>
  <c r="T394" i="28"/>
  <c r="U256" i="28"/>
  <c r="S256" i="28"/>
  <c r="P630" i="28"/>
  <c r="R630" i="28"/>
  <c r="Q774" i="28"/>
  <c r="T774" i="28"/>
  <c r="S756" i="28"/>
  <c r="U756" i="28"/>
  <c r="Q828" i="28"/>
  <c r="T828" i="28"/>
  <c r="U743" i="28"/>
  <c r="S743" i="28"/>
  <c r="U911" i="28"/>
  <c r="S911" i="28"/>
  <c r="R663" i="28"/>
  <c r="P663" i="28"/>
  <c r="R61" i="28"/>
  <c r="P61" i="28"/>
  <c r="R93" i="28"/>
  <c r="P93" i="28"/>
  <c r="R125" i="28"/>
  <c r="P125" i="28"/>
  <c r="R157" i="28"/>
  <c r="P157" i="28"/>
  <c r="R189" i="28"/>
  <c r="P189" i="28"/>
  <c r="R221" i="28"/>
  <c r="P221" i="28"/>
  <c r="R253" i="28"/>
  <c r="P253" i="28"/>
  <c r="R285" i="28"/>
  <c r="P285" i="28"/>
  <c r="R319" i="28"/>
  <c r="P319" i="28"/>
  <c r="R351" i="28"/>
  <c r="P351" i="28"/>
  <c r="R383" i="28"/>
  <c r="P383" i="28"/>
  <c r="R415" i="28"/>
  <c r="P415" i="28"/>
  <c r="S17" i="28"/>
  <c r="U17" i="28"/>
  <c r="P356" i="28"/>
  <c r="R356" i="28"/>
  <c r="P306" i="28"/>
  <c r="R306" i="28"/>
  <c r="Q495" i="28"/>
  <c r="T495" i="28"/>
  <c r="S604" i="28"/>
  <c r="U604" i="28"/>
  <c r="P659" i="28"/>
  <c r="R659" i="28"/>
  <c r="Q666" i="28"/>
  <c r="T666" i="28"/>
  <c r="Q794" i="28"/>
  <c r="T794" i="28"/>
  <c r="P723" i="28"/>
  <c r="R723" i="28"/>
  <c r="P936" i="28"/>
  <c r="R936" i="28"/>
  <c r="S728" i="28"/>
  <c r="U728" i="28"/>
  <c r="R947" i="28"/>
  <c r="P947" i="28"/>
  <c r="U687" i="28"/>
  <c r="S687" i="28"/>
  <c r="P718" i="28"/>
  <c r="R718" i="28"/>
  <c r="Q19" i="28"/>
  <c r="T19" i="28"/>
  <c r="S51" i="28"/>
  <c r="U51" i="28"/>
  <c r="S83" i="28"/>
  <c r="U83" i="28"/>
  <c r="S115" i="28"/>
  <c r="U115" i="28"/>
  <c r="S147" i="28"/>
  <c r="U147" i="28"/>
  <c r="S179" i="28"/>
  <c r="U179" i="28"/>
  <c r="S211" i="28"/>
  <c r="U211" i="28"/>
  <c r="S243" i="28"/>
  <c r="U243" i="28"/>
  <c r="S275" i="28"/>
  <c r="U275" i="28"/>
  <c r="S305" i="28"/>
  <c r="U305" i="28"/>
  <c r="S337" i="28"/>
  <c r="U337" i="28"/>
  <c r="S369" i="28"/>
  <c r="U369" i="28"/>
  <c r="S401" i="28"/>
  <c r="U401" i="28"/>
  <c r="P19" i="28"/>
  <c r="R19" i="28"/>
  <c r="U114" i="28"/>
  <c r="S114" i="28"/>
  <c r="U242" i="28"/>
  <c r="S242" i="28"/>
  <c r="U426" i="28"/>
  <c r="S426" i="28"/>
  <c r="U64" i="28"/>
  <c r="S64" i="28"/>
  <c r="U192" i="28"/>
  <c r="S192" i="28"/>
  <c r="U84" i="28"/>
  <c r="S84" i="28"/>
  <c r="U212" i="28"/>
  <c r="S212" i="28"/>
  <c r="P384" i="28"/>
  <c r="R384" i="28"/>
  <c r="R482" i="28"/>
  <c r="P482" i="28"/>
  <c r="Q567" i="28"/>
  <c r="T567" i="28"/>
  <c r="Q619" i="28"/>
  <c r="T619" i="28"/>
  <c r="R569" i="28"/>
  <c r="P569" i="28"/>
  <c r="Q646" i="28"/>
  <c r="T646" i="28"/>
  <c r="Q697" i="28"/>
  <c r="T697" i="28"/>
  <c r="P608" i="28"/>
  <c r="R608" i="28"/>
  <c r="S692" i="28"/>
  <c r="U692" i="28"/>
  <c r="S772" i="28"/>
  <c r="U772" i="28"/>
  <c r="R722" i="28"/>
  <c r="P722" i="28"/>
  <c r="R786" i="28"/>
  <c r="P786" i="28"/>
  <c r="U699" i="28"/>
  <c r="S699" i="28"/>
  <c r="S760" i="28"/>
  <c r="U760" i="28"/>
  <c r="R800" i="28"/>
  <c r="P800" i="28"/>
  <c r="Q757" i="28"/>
  <c r="T757" i="28"/>
  <c r="P834" i="28"/>
  <c r="R834" i="28"/>
  <c r="P962" i="28"/>
  <c r="R962" i="28"/>
  <c r="P670" i="28"/>
  <c r="R670" i="28"/>
  <c r="U965" i="28"/>
  <c r="R39" i="28"/>
  <c r="P39" i="28"/>
  <c r="R71" i="28"/>
  <c r="P71" i="28"/>
  <c r="R103" i="28"/>
  <c r="P103" i="28"/>
  <c r="R135" i="28"/>
  <c r="P135" i="28"/>
  <c r="R167" i="28"/>
  <c r="P167" i="28"/>
  <c r="R199" i="28"/>
  <c r="P199" i="28"/>
  <c r="R231" i="28"/>
  <c r="P231" i="28"/>
  <c r="R263" i="28"/>
  <c r="P263" i="28"/>
  <c r="R295" i="28"/>
  <c r="P295" i="28"/>
  <c r="R325" i="28"/>
  <c r="P325" i="28"/>
  <c r="R357" i="28"/>
  <c r="P357" i="28"/>
  <c r="S389" i="28"/>
  <c r="U389" i="28"/>
  <c r="S421" i="28"/>
  <c r="U421" i="28"/>
  <c r="Q439" i="28"/>
  <c r="T439" i="28"/>
  <c r="Q322" i="28"/>
  <c r="T322" i="28"/>
  <c r="Q416" i="28"/>
  <c r="T416" i="28"/>
  <c r="Q627" i="28"/>
  <c r="T627" i="28"/>
  <c r="P606" i="28"/>
  <c r="R606" i="28"/>
  <c r="S788" i="28"/>
  <c r="U788" i="28"/>
  <c r="P683" i="28"/>
  <c r="R683" i="28"/>
  <c r="R828" i="28"/>
  <c r="P828" i="28"/>
  <c r="P837" i="28"/>
  <c r="P989" i="28"/>
  <c r="Q538" i="28"/>
  <c r="T538" i="28"/>
  <c r="P472" i="28"/>
  <c r="R472" i="28"/>
  <c r="Q533" i="28"/>
  <c r="T533" i="28"/>
  <c r="P296" i="28"/>
  <c r="Q507" i="28"/>
  <c r="T507" i="28"/>
  <c r="R552" i="28"/>
  <c r="P552" i="28"/>
  <c r="S538" i="28"/>
  <c r="U538" i="28"/>
  <c r="P811" i="28"/>
  <c r="R811" i="28"/>
  <c r="P755" i="28"/>
  <c r="R755" i="28"/>
  <c r="Q955" i="28"/>
  <c r="T955" i="28"/>
  <c r="R891" i="28"/>
  <c r="P891" i="28"/>
  <c r="U799" i="28"/>
  <c r="S799" i="28"/>
  <c r="R942" i="28"/>
  <c r="P942" i="28"/>
  <c r="P470" i="28"/>
  <c r="R470" i="28"/>
  <c r="U58" i="28"/>
  <c r="S58" i="28"/>
  <c r="U186" i="28"/>
  <c r="S186" i="28"/>
  <c r="Q534" i="28"/>
  <c r="T534" i="28"/>
  <c r="U40" i="28"/>
  <c r="S40" i="28"/>
  <c r="U168" i="28"/>
  <c r="S168" i="28"/>
  <c r="U92" i="28"/>
  <c r="S92" i="28"/>
  <c r="U220" i="28"/>
  <c r="S220" i="28"/>
  <c r="U248" i="28"/>
  <c r="S248" i="28"/>
  <c r="Q505" i="28"/>
  <c r="T505" i="28"/>
  <c r="R504" i="28"/>
  <c r="P504" i="28"/>
  <c r="U567" i="28"/>
  <c r="Q581" i="28"/>
  <c r="T581" i="28"/>
  <c r="P646" i="28"/>
  <c r="R646" i="28"/>
  <c r="R804" i="28"/>
  <c r="P804" i="28"/>
  <c r="R698" i="28"/>
  <c r="P698" i="28"/>
  <c r="R762" i="28"/>
  <c r="P762" i="28"/>
  <c r="R620" i="28"/>
  <c r="P620" i="28"/>
  <c r="U729" i="28"/>
  <c r="Q857" i="28"/>
  <c r="T857" i="28"/>
  <c r="U719" i="28"/>
  <c r="S719" i="28"/>
  <c r="S774" i="28"/>
  <c r="U774" i="28"/>
  <c r="Q830" i="28"/>
  <c r="T830" i="28"/>
  <c r="S49" i="28"/>
  <c r="U49" i="28"/>
  <c r="S81" i="28"/>
  <c r="U81" i="28"/>
  <c r="S113" i="28"/>
  <c r="U113" i="28"/>
  <c r="S145" i="28"/>
  <c r="U145" i="28"/>
  <c r="S177" i="28"/>
  <c r="U177" i="28"/>
  <c r="S209" i="28"/>
  <c r="U209" i="28"/>
  <c r="S241" i="28"/>
  <c r="U241" i="28"/>
  <c r="S273" i="28"/>
  <c r="U273" i="28"/>
  <c r="S307" i="28"/>
  <c r="U307" i="28"/>
  <c r="S339" i="28"/>
  <c r="U339" i="28"/>
  <c r="S371" i="28"/>
  <c r="U371" i="28"/>
  <c r="S403" i="28"/>
  <c r="U403" i="28"/>
  <c r="U439" i="28"/>
  <c r="R496" i="28"/>
  <c r="P496" i="28"/>
  <c r="R561" i="28"/>
  <c r="P561" i="28"/>
  <c r="U589" i="28"/>
  <c r="S589" i="28"/>
  <c r="Q537" i="28"/>
  <c r="T537" i="28"/>
  <c r="R573" i="28"/>
  <c r="P573" i="28"/>
  <c r="S638" i="28"/>
  <c r="U638" i="28"/>
  <c r="P627" i="28"/>
  <c r="P661" i="28"/>
  <c r="P677" i="28"/>
  <c r="P693" i="28"/>
  <c r="P709" i="28"/>
  <c r="P725" i="28"/>
  <c r="P741" i="28"/>
  <c r="P757" i="28"/>
  <c r="P773" i="28"/>
  <c r="P789" i="28"/>
  <c r="U611" i="28"/>
  <c r="U356" i="28"/>
  <c r="H182" i="8"/>
  <c r="I182" i="8" s="1"/>
  <c r="J182" i="8" s="1"/>
  <c r="H14" i="8"/>
  <c r="I14" i="8" s="1"/>
  <c r="J14" i="8" s="1"/>
  <c r="G191" i="8"/>
  <c r="I191" i="8" s="1"/>
  <c r="J191" i="8" s="1"/>
  <c r="G319" i="8"/>
  <c r="I319" i="8" s="1"/>
  <c r="J319" i="8" s="1"/>
  <c r="H643" i="8"/>
  <c r="I643" i="8" s="1"/>
  <c r="J643" i="8" s="1"/>
  <c r="G15" i="8"/>
  <c r="I15" i="8" s="1"/>
  <c r="J15" i="8" s="1"/>
  <c r="G415" i="8"/>
  <c r="I415" i="8" s="1"/>
  <c r="J415" i="8" s="1"/>
  <c r="G143" i="8"/>
  <c r="I143" i="8" s="1"/>
  <c r="J143" i="8" s="1"/>
  <c r="G63" i="8"/>
  <c r="I63" i="8" s="1"/>
  <c r="J63" i="8" s="1"/>
  <c r="G207" i="8"/>
  <c r="I207" i="8" s="1"/>
  <c r="J207" i="8" s="1"/>
  <c r="G527" i="8"/>
  <c r="I527" i="8" s="1"/>
  <c r="J527" i="8" s="1"/>
  <c r="G659" i="8"/>
  <c r="I659" i="8" s="1"/>
  <c r="J659" i="8" s="1"/>
  <c r="H579" i="8"/>
  <c r="I579" i="8" s="1"/>
  <c r="J579" i="8" s="1"/>
  <c r="H595" i="8"/>
  <c r="I595" i="8" s="1"/>
  <c r="J595" i="8" s="1"/>
  <c r="G79" i="8"/>
  <c r="I79" i="8" s="1"/>
  <c r="J79" i="8" s="1"/>
  <c r="G271" i="8"/>
  <c r="I271" i="8" s="1"/>
  <c r="J271" i="8" s="1"/>
  <c r="H507" i="8"/>
  <c r="I507" i="8" s="1"/>
  <c r="J507" i="8" s="1"/>
  <c r="G363" i="8"/>
  <c r="I363" i="8" s="1"/>
  <c r="J363" i="8" s="1"/>
  <c r="G655" i="8"/>
  <c r="I655" i="8" s="1"/>
  <c r="J655" i="8" s="1"/>
  <c r="H575" i="8"/>
  <c r="I575" i="8" s="1"/>
  <c r="J575" i="8" s="1"/>
  <c r="H671" i="8"/>
  <c r="I671" i="8" s="1"/>
  <c r="J671" i="8" s="1"/>
  <c r="H43" i="8"/>
  <c r="I43" i="8" s="1"/>
  <c r="J43" i="8" s="1"/>
  <c r="H171" i="8"/>
  <c r="I171" i="8" s="1"/>
  <c r="J171" i="8" s="1"/>
  <c r="H259" i="8"/>
  <c r="I259" i="8" s="1"/>
  <c r="J259" i="8" s="1"/>
  <c r="H451" i="8"/>
  <c r="I451" i="8" s="1"/>
  <c r="J451" i="8" s="1"/>
  <c r="H375" i="8"/>
  <c r="I375" i="8" s="1"/>
  <c r="J375" i="8" s="1"/>
  <c r="H131" i="8"/>
  <c r="I131" i="8" s="1"/>
  <c r="J131" i="8" s="1"/>
  <c r="G203" i="8"/>
  <c r="I203" i="8" s="1"/>
  <c r="J203" i="8" s="1"/>
  <c r="H315" i="8"/>
  <c r="I315" i="8" s="1"/>
  <c r="J315" i="8" s="1"/>
  <c r="H395" i="8"/>
  <c r="I395" i="8" s="1"/>
  <c r="J395" i="8" s="1"/>
  <c r="H559" i="8"/>
  <c r="I559" i="8" s="1"/>
  <c r="J559" i="8" s="1"/>
  <c r="H639" i="8"/>
  <c r="I639" i="8" s="1"/>
  <c r="J639" i="8" s="1"/>
  <c r="H123" i="8"/>
  <c r="I123" i="8" s="1"/>
  <c r="J123" i="8" s="1"/>
  <c r="H427" i="8"/>
  <c r="I427" i="8" s="1"/>
  <c r="J427" i="8" s="1"/>
  <c r="H523" i="8"/>
  <c r="I523" i="8" s="1"/>
  <c r="J523" i="8" s="1"/>
  <c r="G411" i="8"/>
  <c r="I411" i="8" s="1"/>
  <c r="J411" i="8" s="1"/>
  <c r="G475" i="8"/>
  <c r="I475" i="8" s="1"/>
  <c r="J475" i="8" s="1"/>
  <c r="H607" i="8"/>
  <c r="I607" i="8" s="1"/>
  <c r="J607" i="8" s="1"/>
  <c r="H515" i="8"/>
  <c r="I515" i="8" s="1"/>
  <c r="J515" i="8" s="1"/>
  <c r="H59" i="8"/>
  <c r="I59" i="8" s="1"/>
  <c r="J59" i="8" s="1"/>
  <c r="G115" i="8"/>
  <c r="I115" i="8" s="1"/>
  <c r="J115" i="8" s="1"/>
  <c r="G267" i="8"/>
  <c r="I267" i="8" s="1"/>
  <c r="J267" i="8" s="1"/>
  <c r="H459" i="8"/>
  <c r="I459" i="8" s="1"/>
  <c r="J459" i="8" s="1"/>
  <c r="G543" i="8"/>
  <c r="I543" i="8" s="1"/>
  <c r="J543" i="8" s="1"/>
  <c r="G243" i="8"/>
  <c r="I243" i="8" s="1"/>
  <c r="J243" i="8" s="1"/>
  <c r="H591" i="8"/>
  <c r="I591" i="8" s="1"/>
  <c r="J591" i="8" s="1"/>
  <c r="G75" i="8"/>
  <c r="I75" i="8" s="1"/>
  <c r="J75" i="8" s="1"/>
  <c r="H251" i="8"/>
  <c r="I251" i="8" s="1"/>
  <c r="J251" i="8" s="1"/>
  <c r="H299" i="8"/>
  <c r="I299" i="8" s="1"/>
  <c r="J299" i="8" s="1"/>
  <c r="G347" i="8"/>
  <c r="I347" i="8" s="1"/>
  <c r="J347" i="8" s="1"/>
  <c r="G443" i="8"/>
  <c r="I443" i="8" s="1"/>
  <c r="J443" i="8" s="1"/>
  <c r="G491" i="8"/>
  <c r="I491" i="8" s="1"/>
  <c r="J491" i="8" s="1"/>
  <c r="H623" i="8"/>
  <c r="I623" i="8" s="1"/>
  <c r="J623" i="8" s="1"/>
  <c r="G139" i="8"/>
  <c r="I139" i="8" s="1"/>
  <c r="J139" i="8" s="1"/>
  <c r="G187" i="8"/>
  <c r="I187" i="8" s="1"/>
  <c r="J187" i="8" s="1"/>
  <c r="H235" i="8"/>
  <c r="I235" i="8" s="1"/>
  <c r="J235" i="8" s="1"/>
  <c r="G11" i="8"/>
  <c r="I11" i="8" s="1"/>
  <c r="J11" i="8" s="1"/>
  <c r="H107" i="8"/>
  <c r="I107" i="8" s="1"/>
  <c r="J107" i="8" s="1"/>
  <c r="H611" i="8"/>
  <c r="I611" i="8" s="1"/>
  <c r="J611" i="8" s="1"/>
  <c r="G31" i="8"/>
  <c r="I31" i="8" s="1"/>
  <c r="J31" i="8" s="1"/>
  <c r="G95" i="8"/>
  <c r="I95" i="8" s="1"/>
  <c r="J95" i="8" s="1"/>
  <c r="G175" i="8"/>
  <c r="I175" i="8" s="1"/>
  <c r="J175" i="8" s="1"/>
  <c r="G239" i="8"/>
  <c r="I239" i="8" s="1"/>
  <c r="J239" i="8" s="1"/>
  <c r="G255" i="8"/>
  <c r="I255" i="8" s="1"/>
  <c r="J255" i="8" s="1"/>
  <c r="G287" i="8"/>
  <c r="I287" i="8" s="1"/>
  <c r="J287" i="8" s="1"/>
  <c r="G367" i="8"/>
  <c r="I367" i="8" s="1"/>
  <c r="J367" i="8" s="1"/>
  <c r="G399" i="8"/>
  <c r="I399" i="8" s="1"/>
  <c r="J399" i="8" s="1"/>
  <c r="H563" i="8"/>
  <c r="I563" i="8" s="1"/>
  <c r="J563" i="8" s="1"/>
  <c r="G47" i="8"/>
  <c r="I47" i="8" s="1"/>
  <c r="J47" i="8" s="1"/>
  <c r="G111" i="8"/>
  <c r="I111" i="8" s="1"/>
  <c r="J111" i="8" s="1"/>
  <c r="G127" i="8"/>
  <c r="I127" i="8" s="1"/>
  <c r="J127" i="8" s="1"/>
  <c r="G159" i="8"/>
  <c r="I159" i="8" s="1"/>
  <c r="J159" i="8" s="1"/>
  <c r="G223" i="8"/>
  <c r="I223" i="8" s="1"/>
  <c r="J223" i="8" s="1"/>
  <c r="G303" i="8"/>
  <c r="I303" i="8" s="1"/>
  <c r="J303" i="8" s="1"/>
  <c r="G383" i="8"/>
  <c r="I383" i="8" s="1"/>
  <c r="J383" i="8" s="1"/>
  <c r="G495" i="8"/>
  <c r="I495" i="8" s="1"/>
  <c r="J495" i="8" s="1"/>
  <c r="H35" i="8"/>
  <c r="I35" i="8" s="1"/>
  <c r="J35" i="8" s="1"/>
  <c r="H163" i="8"/>
  <c r="I163" i="8" s="1"/>
  <c r="J163" i="8" s="1"/>
  <c r="H291" i="8"/>
  <c r="I291" i="8" s="1"/>
  <c r="J291" i="8" s="1"/>
  <c r="H599" i="8"/>
  <c r="I599" i="8" s="1"/>
  <c r="J599" i="8" s="1"/>
  <c r="H647" i="8"/>
  <c r="I647" i="8" s="1"/>
  <c r="J647" i="8" s="1"/>
  <c r="G583" i="8"/>
  <c r="I583" i="8" s="1"/>
  <c r="J583" i="8" s="1"/>
  <c r="H467" i="8"/>
  <c r="I467" i="8" s="1"/>
  <c r="J467" i="8" s="1"/>
  <c r="H19" i="8"/>
  <c r="I19" i="8" s="1"/>
  <c r="J19" i="8" s="1"/>
  <c r="H147" i="8"/>
  <c r="I147" i="8" s="1"/>
  <c r="J147" i="8" s="1"/>
  <c r="H275" i="8"/>
  <c r="I275" i="8" s="1"/>
  <c r="J275" i="8" s="1"/>
  <c r="H339" i="8"/>
  <c r="I339" i="8" s="1"/>
  <c r="J339" i="8" s="1"/>
  <c r="G539" i="8"/>
  <c r="I539" i="8" s="1"/>
  <c r="J539" i="8" s="1"/>
  <c r="G615" i="8"/>
  <c r="I615" i="8" s="1"/>
  <c r="J615" i="8" s="1"/>
  <c r="G663" i="8"/>
  <c r="I663" i="8" s="1"/>
  <c r="J663" i="8" s="1"/>
  <c r="G423" i="8"/>
  <c r="I423" i="8" s="1"/>
  <c r="J423" i="8" s="1"/>
  <c r="G455" i="8"/>
  <c r="I455" i="8" s="1"/>
  <c r="J455" i="8" s="1"/>
  <c r="G103" i="8"/>
  <c r="I103" i="8" s="1"/>
  <c r="J103" i="8" s="1"/>
  <c r="G231" i="8"/>
  <c r="I231" i="8" s="1"/>
  <c r="J231" i="8" s="1"/>
  <c r="H23" i="8"/>
  <c r="I23" i="8" s="1"/>
  <c r="J23" i="8" s="1"/>
  <c r="H151" i="8"/>
  <c r="I151" i="8" s="1"/>
  <c r="J151" i="8" s="1"/>
  <c r="H279" i="8"/>
  <c r="I279" i="8" s="1"/>
  <c r="J279" i="8" s="1"/>
  <c r="G535" i="8"/>
  <c r="I535" i="8" s="1"/>
  <c r="J535" i="8" s="1"/>
  <c r="G571" i="8"/>
  <c r="I571" i="8" s="1"/>
  <c r="J571" i="8" s="1"/>
  <c r="H603" i="8"/>
  <c r="I603" i="8" s="1"/>
  <c r="J603" i="8" s="1"/>
  <c r="H667" i="8"/>
  <c r="I667" i="8" s="1"/>
  <c r="J667" i="8" s="1"/>
  <c r="G39" i="8"/>
  <c r="I39" i="8" s="1"/>
  <c r="J39" i="8" s="1"/>
  <c r="H87" i="8"/>
  <c r="I87" i="8" s="1"/>
  <c r="J87" i="8" s="1"/>
  <c r="G167" i="8"/>
  <c r="I167" i="8" s="1"/>
  <c r="J167" i="8" s="1"/>
  <c r="H215" i="8"/>
  <c r="I215" i="8" s="1"/>
  <c r="J215" i="8" s="1"/>
  <c r="G295" i="8"/>
  <c r="I295" i="8" s="1"/>
  <c r="J295" i="8" s="1"/>
  <c r="G391" i="8"/>
  <c r="I391" i="8" s="1"/>
  <c r="J391" i="8" s="1"/>
  <c r="G555" i="8"/>
  <c r="I555" i="8" s="1"/>
  <c r="J555" i="8" s="1"/>
  <c r="H531" i="8"/>
  <c r="I531" i="8" s="1"/>
  <c r="J531" i="8" s="1"/>
  <c r="H51" i="8"/>
  <c r="I51" i="8" s="1"/>
  <c r="J51" i="8" s="1"/>
  <c r="H179" i="8"/>
  <c r="I179" i="8" s="1"/>
  <c r="J179" i="8" s="1"/>
  <c r="H307" i="8"/>
  <c r="I307" i="8" s="1"/>
  <c r="J307" i="8" s="1"/>
  <c r="H371" i="8"/>
  <c r="I371" i="8" s="1"/>
  <c r="J371" i="8" s="1"/>
  <c r="H387" i="8"/>
  <c r="I387" i="8" s="1"/>
  <c r="J387" i="8" s="1"/>
  <c r="H435" i="8"/>
  <c r="I435" i="8" s="1"/>
  <c r="J435" i="8" s="1"/>
  <c r="H567" i="8"/>
  <c r="I567" i="8" s="1"/>
  <c r="J567" i="8" s="1"/>
  <c r="H419" i="8"/>
  <c r="I419" i="8" s="1"/>
  <c r="J419" i="8" s="1"/>
  <c r="H67" i="8"/>
  <c r="I67" i="8" s="1"/>
  <c r="J67" i="8" s="1"/>
  <c r="H83" i="8"/>
  <c r="I83" i="8" s="1"/>
  <c r="J83" i="8" s="1"/>
  <c r="H99" i="8"/>
  <c r="I99" i="8" s="1"/>
  <c r="J99" i="8" s="1"/>
  <c r="H195" i="8"/>
  <c r="I195" i="8" s="1"/>
  <c r="J195" i="8" s="1"/>
  <c r="H211" i="8"/>
  <c r="I211" i="8" s="1"/>
  <c r="J211" i="8" s="1"/>
  <c r="H227" i="8"/>
  <c r="I227" i="8" s="1"/>
  <c r="J227" i="8" s="1"/>
  <c r="H323" i="8"/>
  <c r="I323" i="8" s="1"/>
  <c r="J323" i="8" s="1"/>
  <c r="H403" i="8"/>
  <c r="I403" i="8" s="1"/>
  <c r="J403" i="8" s="1"/>
  <c r="H551" i="8"/>
  <c r="I551" i="8" s="1"/>
  <c r="J551" i="8" s="1"/>
  <c r="H631" i="8"/>
  <c r="I631" i="8" s="1"/>
  <c r="J631" i="8" s="1"/>
  <c r="H499" i="8"/>
  <c r="I499" i="8" s="1"/>
  <c r="J499" i="8" s="1"/>
  <c r="H355" i="8"/>
  <c r="I355" i="8" s="1"/>
  <c r="J355" i="8" s="1"/>
  <c r="H483" i="8"/>
  <c r="I483" i="8" s="1"/>
  <c r="J483" i="8" s="1"/>
  <c r="G619" i="8"/>
  <c r="I619" i="8" s="1"/>
  <c r="J619" i="8" s="1"/>
  <c r="G651" i="8"/>
  <c r="I651" i="8" s="1"/>
  <c r="J651" i="8" s="1"/>
  <c r="G27" i="8"/>
  <c r="I27" i="8" s="1"/>
  <c r="J27" i="8" s="1"/>
  <c r="G55" i="8"/>
  <c r="I55" i="8" s="1"/>
  <c r="J55" i="8" s="1"/>
  <c r="G91" i="8"/>
  <c r="I91" i="8" s="1"/>
  <c r="J91" i="8" s="1"/>
  <c r="G119" i="8"/>
  <c r="I119" i="8" s="1"/>
  <c r="J119" i="8" s="1"/>
  <c r="G155" i="8"/>
  <c r="I155" i="8" s="1"/>
  <c r="J155" i="8" s="1"/>
  <c r="G183" i="8"/>
  <c r="I183" i="8" s="1"/>
  <c r="J183" i="8" s="1"/>
  <c r="G219" i="8"/>
  <c r="I219" i="8" s="1"/>
  <c r="J219" i="8" s="1"/>
  <c r="G247" i="8"/>
  <c r="I247" i="8" s="1"/>
  <c r="J247" i="8" s="1"/>
  <c r="G283" i="8"/>
  <c r="I283" i="8" s="1"/>
  <c r="J283" i="8" s="1"/>
  <c r="G311" i="8"/>
  <c r="I311" i="8" s="1"/>
  <c r="J311" i="8" s="1"/>
  <c r="G379" i="8"/>
  <c r="I379" i="8" s="1"/>
  <c r="J379" i="8" s="1"/>
  <c r="G407" i="8"/>
  <c r="I407" i="8" s="1"/>
  <c r="J407" i="8" s="1"/>
  <c r="G503" i="8"/>
  <c r="I503" i="8" s="1"/>
  <c r="J503" i="8" s="1"/>
  <c r="G519" i="8"/>
  <c r="I519" i="8" s="1"/>
  <c r="J519" i="8" s="1"/>
  <c r="H331" i="8"/>
  <c r="I331" i="8" s="1"/>
  <c r="J331" i="8" s="1"/>
  <c r="H71" i="8"/>
  <c r="I71" i="8" s="1"/>
  <c r="J71" i="8" s="1"/>
  <c r="H135" i="8"/>
  <c r="I135" i="8" s="1"/>
  <c r="J135" i="8" s="1"/>
  <c r="H199" i="8"/>
  <c r="I199" i="8" s="1"/>
  <c r="J199" i="8" s="1"/>
  <c r="H263" i="8"/>
  <c r="I263" i="8" s="1"/>
  <c r="J263" i="8" s="1"/>
  <c r="H327" i="8"/>
  <c r="I327" i="8" s="1"/>
  <c r="J327" i="8" s="1"/>
  <c r="H343" i="8"/>
  <c r="I343" i="8" s="1"/>
  <c r="J343" i="8" s="1"/>
  <c r="H359" i="8"/>
  <c r="I359" i="8" s="1"/>
  <c r="J359" i="8" s="1"/>
  <c r="H439" i="8"/>
  <c r="I439" i="8" s="1"/>
  <c r="J439" i="8" s="1"/>
  <c r="H471" i="8"/>
  <c r="I471" i="8" s="1"/>
  <c r="J471" i="8" s="1"/>
  <c r="H487" i="8"/>
  <c r="I487" i="8" s="1"/>
  <c r="J487" i="8" s="1"/>
  <c r="H587" i="8"/>
  <c r="I587" i="8" s="1"/>
  <c r="J587" i="8" s="1"/>
  <c r="H635" i="8"/>
  <c r="I635" i="8" s="1"/>
  <c r="J635" i="8" s="1"/>
  <c r="H7" i="8"/>
  <c r="I7" i="8" s="1"/>
  <c r="J7" i="8" s="1"/>
  <c r="H335" i="8"/>
  <c r="I335" i="8" s="1"/>
  <c r="J335" i="8" s="1"/>
  <c r="H351" i="8"/>
  <c r="I351" i="8" s="1"/>
  <c r="J351" i="8" s="1"/>
  <c r="H431" i="8"/>
  <c r="I431" i="8" s="1"/>
  <c r="J431" i="8" s="1"/>
  <c r="H447" i="8"/>
  <c r="I447" i="8" s="1"/>
  <c r="J447" i="8" s="1"/>
  <c r="H463" i="8"/>
  <c r="I463" i="8" s="1"/>
  <c r="J463" i="8" s="1"/>
  <c r="H479" i="8"/>
  <c r="I479" i="8" s="1"/>
  <c r="J479" i="8" s="1"/>
  <c r="H511" i="8"/>
  <c r="I511" i="8" s="1"/>
  <c r="J511" i="8" s="1"/>
  <c r="H627" i="8"/>
  <c r="I627" i="8" s="1"/>
  <c r="J627" i="8" s="1"/>
  <c r="G547" i="8"/>
  <c r="I547" i="8" s="1"/>
  <c r="J547" i="8" s="1"/>
  <c r="G675" i="8"/>
  <c r="I675" i="8" s="1"/>
  <c r="J675" i="8" s="1"/>
  <c r="G807" i="8"/>
  <c r="I807" i="8" s="1"/>
  <c r="J807" i="8" s="1"/>
  <c r="H935" i="8"/>
  <c r="I935" i="8" s="1"/>
  <c r="J935" i="8" s="1"/>
  <c r="H887" i="8"/>
  <c r="I887" i="8" s="1"/>
  <c r="J887" i="8" s="1"/>
  <c r="H919" i="8"/>
  <c r="I919" i="8" s="1"/>
  <c r="J919" i="8" s="1"/>
  <c r="G827" i="8"/>
  <c r="I827" i="8" s="1"/>
  <c r="J827" i="8" s="1"/>
  <c r="H775" i="8"/>
  <c r="I775" i="8" s="1"/>
  <c r="J775" i="8" s="1"/>
  <c r="G983" i="8"/>
  <c r="I983" i="8" s="1"/>
  <c r="J983" i="8" s="1"/>
  <c r="H727" i="8"/>
  <c r="I727" i="8" s="1"/>
  <c r="J727" i="8" s="1"/>
  <c r="G823" i="8"/>
  <c r="I823" i="8" s="1"/>
  <c r="J823" i="8" s="1"/>
  <c r="H951" i="8"/>
  <c r="I951" i="8" s="1"/>
  <c r="J951" i="8" s="1"/>
  <c r="G711" i="8"/>
  <c r="I711" i="8" s="1"/>
  <c r="J711" i="8" s="1"/>
  <c r="G871" i="8"/>
  <c r="I871" i="8" s="1"/>
  <c r="J871" i="8" s="1"/>
  <c r="G855" i="8"/>
  <c r="I855" i="8" s="1"/>
  <c r="J855" i="8" s="1"/>
  <c r="G999" i="8"/>
  <c r="I999" i="8" s="1"/>
  <c r="J999" i="8" s="1"/>
  <c r="H903" i="8"/>
  <c r="I903" i="8" s="1"/>
  <c r="J903" i="8" s="1"/>
  <c r="H743" i="8"/>
  <c r="I743" i="8" s="1"/>
  <c r="J743" i="8" s="1"/>
  <c r="G695" i="8"/>
  <c r="I695" i="8" s="1"/>
  <c r="J695" i="8" s="1"/>
  <c r="H967" i="8"/>
  <c r="I967" i="8" s="1"/>
  <c r="J967" i="8" s="1"/>
  <c r="H759" i="8"/>
  <c r="I759" i="8" s="1"/>
  <c r="J759" i="8" s="1"/>
  <c r="G915" i="8"/>
  <c r="I915" i="8" s="1"/>
  <c r="J915" i="8" s="1"/>
  <c r="G680" i="8"/>
  <c r="I680" i="8" s="1"/>
  <c r="J680" i="8" s="1"/>
  <c r="G679" i="8"/>
  <c r="I679" i="8" s="1"/>
  <c r="J679" i="8" s="1"/>
  <c r="H839" i="8"/>
  <c r="I839" i="8" s="1"/>
  <c r="J839" i="8" s="1"/>
  <c r="H947" i="8"/>
  <c r="I947" i="8" s="1"/>
  <c r="J947" i="8" s="1"/>
  <c r="H755" i="8"/>
  <c r="I755" i="8" s="1"/>
  <c r="J755" i="8" s="1"/>
  <c r="G851" i="8"/>
  <c r="I851" i="8" s="1"/>
  <c r="J851" i="8" s="1"/>
  <c r="G760" i="8"/>
  <c r="I760" i="8" s="1"/>
  <c r="J760" i="8" s="1"/>
  <c r="G771" i="8"/>
  <c r="I771" i="8" s="1"/>
  <c r="J771" i="8" s="1"/>
  <c r="H835" i="8"/>
  <c r="I835" i="8" s="1"/>
  <c r="J835" i="8" s="1"/>
  <c r="H984" i="8"/>
  <c r="I984" i="8" s="1"/>
  <c r="J984" i="8" s="1"/>
  <c r="G200" i="8"/>
  <c r="I200" i="8" s="1"/>
  <c r="J200" i="8" s="1"/>
  <c r="G995" i="8"/>
  <c r="I995" i="8" s="1"/>
  <c r="J995" i="8" s="1"/>
  <c r="H963" i="8"/>
  <c r="I963" i="8" s="1"/>
  <c r="J963" i="8" s="1"/>
  <c r="H867" i="8"/>
  <c r="I867" i="8" s="1"/>
  <c r="J867" i="8" s="1"/>
  <c r="H360" i="8"/>
  <c r="I360" i="8" s="1"/>
  <c r="J360" i="8" s="1"/>
  <c r="H691" i="8"/>
  <c r="I691" i="8" s="1"/>
  <c r="J691" i="8" s="1"/>
  <c r="G723" i="8"/>
  <c r="I723" i="8" s="1"/>
  <c r="J723" i="8" s="1"/>
  <c r="H40" i="8"/>
  <c r="I40" i="8" s="1"/>
  <c r="J40" i="8" s="1"/>
  <c r="G520" i="8"/>
  <c r="I520" i="8" s="1"/>
  <c r="J520" i="8" s="1"/>
  <c r="G664" i="8"/>
  <c r="I664" i="8" s="1"/>
  <c r="J664" i="8" s="1"/>
  <c r="G931" i="8"/>
  <c r="I931" i="8" s="1"/>
  <c r="J931" i="8" s="1"/>
  <c r="H888" i="8"/>
  <c r="I888" i="8" s="1"/>
  <c r="J888" i="8" s="1"/>
  <c r="G728" i="8"/>
  <c r="I728" i="8" s="1"/>
  <c r="J728" i="8" s="1"/>
  <c r="H280" i="8"/>
  <c r="I280" i="8" s="1"/>
  <c r="J280" i="8" s="1"/>
  <c r="G792" i="8"/>
  <c r="I792" i="8" s="1"/>
  <c r="J792" i="8" s="1"/>
  <c r="H803" i="8"/>
  <c r="I803" i="8" s="1"/>
  <c r="J803" i="8" s="1"/>
  <c r="H568" i="8"/>
  <c r="I568" i="8" s="1"/>
  <c r="J568" i="8" s="1"/>
  <c r="G787" i="8"/>
  <c r="I787" i="8" s="1"/>
  <c r="J787" i="8" s="1"/>
  <c r="G904" i="8"/>
  <c r="I904" i="8" s="1"/>
  <c r="J904" i="8" s="1"/>
  <c r="G632" i="8"/>
  <c r="I632" i="8" s="1"/>
  <c r="J632" i="8" s="1"/>
  <c r="G968" i="8"/>
  <c r="I968" i="8" s="1"/>
  <c r="J968" i="8" s="1"/>
  <c r="G696" i="8"/>
  <c r="I696" i="8" s="1"/>
  <c r="J696" i="8" s="1"/>
  <c r="H883" i="8"/>
  <c r="I883" i="8" s="1"/>
  <c r="J883" i="8" s="1"/>
  <c r="G184" i="8"/>
  <c r="I184" i="8" s="1"/>
  <c r="J184" i="8" s="1"/>
  <c r="G408" i="8"/>
  <c r="I408" i="8" s="1"/>
  <c r="J408" i="8" s="1"/>
  <c r="G600" i="8"/>
  <c r="I600" i="8" s="1"/>
  <c r="J600" i="8" s="1"/>
  <c r="H840" i="8"/>
  <c r="I840" i="8" s="1"/>
  <c r="J840" i="8" s="1"/>
  <c r="G899" i="8"/>
  <c r="I899" i="8" s="1"/>
  <c r="J899" i="8" s="1"/>
  <c r="H488" i="8"/>
  <c r="I488" i="8" s="1"/>
  <c r="J488" i="8" s="1"/>
  <c r="G712" i="8"/>
  <c r="I712" i="8" s="1"/>
  <c r="J712" i="8" s="1"/>
  <c r="H872" i="8"/>
  <c r="I872" i="8" s="1"/>
  <c r="J872" i="8" s="1"/>
  <c r="H739" i="8"/>
  <c r="I739" i="8" s="1"/>
  <c r="J739" i="8" s="1"/>
  <c r="H952" i="8"/>
  <c r="I952" i="8" s="1"/>
  <c r="J952" i="8" s="1"/>
  <c r="H216" i="8"/>
  <c r="I216" i="8" s="1"/>
  <c r="J216" i="8" s="1"/>
  <c r="H824" i="8"/>
  <c r="I824" i="8" s="1"/>
  <c r="J824" i="8" s="1"/>
  <c r="H707" i="8"/>
  <c r="I707" i="8" s="1"/>
  <c r="J707" i="8" s="1"/>
  <c r="H248" i="8"/>
  <c r="I248" i="8" s="1"/>
  <c r="J248" i="8" s="1"/>
  <c r="G456" i="8"/>
  <c r="I456" i="8" s="1"/>
  <c r="J456" i="8" s="1"/>
  <c r="H979" i="8"/>
  <c r="I979" i="8" s="1"/>
  <c r="J979" i="8" s="1"/>
  <c r="G424" i="8"/>
  <c r="I424" i="8" s="1"/>
  <c r="J424" i="8" s="1"/>
  <c r="H920" i="8"/>
  <c r="I920" i="8" s="1"/>
  <c r="J920" i="8" s="1"/>
  <c r="H703" i="8"/>
  <c r="I703" i="8" s="1"/>
  <c r="J703" i="8" s="1"/>
  <c r="G52" i="8"/>
  <c r="I52" i="8" s="1"/>
  <c r="J52" i="8" s="1"/>
  <c r="G120" i="8"/>
  <c r="I120" i="8" s="1"/>
  <c r="J120" i="8" s="1"/>
  <c r="G392" i="8"/>
  <c r="I392" i="8" s="1"/>
  <c r="J392" i="8" s="1"/>
  <c r="G24" i="8"/>
  <c r="I24" i="8" s="1"/>
  <c r="J24" i="8" s="1"/>
  <c r="H328" i="8"/>
  <c r="I328" i="8" s="1"/>
  <c r="J328" i="8" s="1"/>
  <c r="H552" i="8"/>
  <c r="I552" i="8" s="1"/>
  <c r="J552" i="8" s="1"/>
  <c r="G648" i="8"/>
  <c r="I648" i="8" s="1"/>
  <c r="J648" i="8" s="1"/>
  <c r="H472" i="8"/>
  <c r="I472" i="8" s="1"/>
  <c r="J472" i="8" s="1"/>
  <c r="G744" i="8"/>
  <c r="I744" i="8" s="1"/>
  <c r="J744" i="8" s="1"/>
  <c r="G500" i="8"/>
  <c r="I500" i="8" s="1"/>
  <c r="J500" i="8" s="1"/>
  <c r="H168" i="8"/>
  <c r="I168" i="8" s="1"/>
  <c r="J168" i="8" s="1"/>
  <c r="G344" i="8"/>
  <c r="I344" i="8" s="1"/>
  <c r="J344" i="8" s="1"/>
  <c r="G72" i="8"/>
  <c r="I72" i="8" s="1"/>
  <c r="J72" i="8" s="1"/>
  <c r="H440" i="8"/>
  <c r="I440" i="8" s="1"/>
  <c r="J440" i="8" s="1"/>
  <c r="G584" i="8"/>
  <c r="I584" i="8" s="1"/>
  <c r="J584" i="8" s="1"/>
  <c r="H936" i="8"/>
  <c r="I936" i="8" s="1"/>
  <c r="J936" i="8" s="1"/>
  <c r="G536" i="8"/>
  <c r="I536" i="8" s="1"/>
  <c r="J536" i="8" s="1"/>
  <c r="G808" i="8"/>
  <c r="I808" i="8" s="1"/>
  <c r="J808" i="8" s="1"/>
  <c r="G747" i="8"/>
  <c r="I747" i="8" s="1"/>
  <c r="J747" i="8" s="1"/>
  <c r="G795" i="8"/>
  <c r="I795" i="8" s="1"/>
  <c r="J795" i="8" s="1"/>
  <c r="G907" i="8"/>
  <c r="I907" i="8" s="1"/>
  <c r="J907" i="8" s="1"/>
  <c r="G923" i="8"/>
  <c r="I923" i="8" s="1"/>
  <c r="J923" i="8" s="1"/>
  <c r="G987" i="8"/>
  <c r="I987" i="8" s="1"/>
  <c r="J987" i="8" s="1"/>
  <c r="G731" i="8"/>
  <c r="I731" i="8" s="1"/>
  <c r="J731" i="8" s="1"/>
  <c r="G683" i="8"/>
  <c r="I683" i="8" s="1"/>
  <c r="J683" i="8" s="1"/>
  <c r="G811" i="8"/>
  <c r="I811" i="8" s="1"/>
  <c r="J811" i="8" s="1"/>
  <c r="H104" i="8"/>
  <c r="I104" i="8" s="1"/>
  <c r="J104" i="8" s="1"/>
  <c r="H136" i="8"/>
  <c r="I136" i="8" s="1"/>
  <c r="J136" i="8" s="1"/>
  <c r="H791" i="8"/>
  <c r="I791" i="8" s="1"/>
  <c r="J791" i="8" s="1"/>
  <c r="G819" i="8"/>
  <c r="I819" i="8" s="1"/>
  <c r="J819" i="8" s="1"/>
  <c r="G616" i="8"/>
  <c r="I616" i="8" s="1"/>
  <c r="J616" i="8" s="1"/>
  <c r="H776" i="8"/>
  <c r="I776" i="8" s="1"/>
  <c r="J776" i="8" s="1"/>
  <c r="G1000" i="8"/>
  <c r="I1000" i="8" s="1"/>
  <c r="J1000" i="8" s="1"/>
  <c r="G296" i="8"/>
  <c r="I296" i="8" s="1"/>
  <c r="J296" i="8" s="1"/>
  <c r="G264" i="8"/>
  <c r="I264" i="8" s="1"/>
  <c r="J264" i="8" s="1"/>
  <c r="G856" i="8"/>
  <c r="I856" i="8" s="1"/>
  <c r="J856" i="8" s="1"/>
  <c r="H308" i="8"/>
  <c r="I308" i="8" s="1"/>
  <c r="J308" i="8" s="1"/>
  <c r="G996" i="8"/>
  <c r="I996" i="8" s="1"/>
  <c r="J996" i="8" s="1"/>
  <c r="H152" i="8"/>
  <c r="I152" i="8" s="1"/>
  <c r="J152" i="8" s="1"/>
  <c r="G312" i="8"/>
  <c r="I312" i="8" s="1"/>
  <c r="J312" i="8" s="1"/>
  <c r="H504" i="8"/>
  <c r="I504" i="8" s="1"/>
  <c r="J504" i="8" s="1"/>
  <c r="H715" i="8"/>
  <c r="I715" i="8" s="1"/>
  <c r="J715" i="8" s="1"/>
  <c r="H763" i="8"/>
  <c r="I763" i="8" s="1"/>
  <c r="J763" i="8" s="1"/>
  <c r="H859" i="8"/>
  <c r="I859" i="8" s="1"/>
  <c r="J859" i="8" s="1"/>
  <c r="H971" i="8"/>
  <c r="I971" i="8" s="1"/>
  <c r="J971" i="8" s="1"/>
  <c r="H1003" i="8"/>
  <c r="I1003" i="8" s="1"/>
  <c r="J1003" i="8" s="1"/>
  <c r="H843" i="8"/>
  <c r="I843" i="8" s="1"/>
  <c r="J843" i="8" s="1"/>
  <c r="H875" i="8"/>
  <c r="I875" i="8" s="1"/>
  <c r="J875" i="8" s="1"/>
  <c r="H939" i="8"/>
  <c r="I939" i="8" s="1"/>
  <c r="J939" i="8" s="1"/>
  <c r="H779" i="8"/>
  <c r="I779" i="8" s="1"/>
  <c r="J779" i="8" s="1"/>
  <c r="H891" i="8"/>
  <c r="I891" i="8" s="1"/>
  <c r="J891" i="8" s="1"/>
  <c r="H955" i="8"/>
  <c r="I955" i="8" s="1"/>
  <c r="J955" i="8" s="1"/>
  <c r="H699" i="8"/>
  <c r="I699" i="8" s="1"/>
  <c r="J699" i="8" s="1"/>
  <c r="H784" i="8"/>
  <c r="I784" i="8" s="1"/>
  <c r="J784" i="8" s="1"/>
  <c r="G976" i="8"/>
  <c r="I976" i="8" s="1"/>
  <c r="J976" i="8" s="1"/>
  <c r="H847" i="8"/>
  <c r="I847" i="8" s="1"/>
  <c r="J847" i="8" s="1"/>
  <c r="H895" i="8"/>
  <c r="I895" i="8" s="1"/>
  <c r="J895" i="8" s="1"/>
  <c r="H687" i="8"/>
  <c r="I687" i="8" s="1"/>
  <c r="J687" i="8" s="1"/>
  <c r="G799" i="8"/>
  <c r="I799" i="8" s="1"/>
  <c r="J799" i="8" s="1"/>
  <c r="G911" i="8"/>
  <c r="I911" i="8" s="1"/>
  <c r="J911" i="8" s="1"/>
  <c r="H164" i="8"/>
  <c r="I164" i="8" s="1"/>
  <c r="J164" i="8" s="1"/>
  <c r="G244" i="8"/>
  <c r="I244" i="8" s="1"/>
  <c r="J244" i="8" s="1"/>
  <c r="H436" i="8"/>
  <c r="I436" i="8" s="1"/>
  <c r="J436" i="8" s="1"/>
  <c r="G868" i="8"/>
  <c r="I868" i="8" s="1"/>
  <c r="J868" i="8" s="1"/>
  <c r="H959" i="8"/>
  <c r="I959" i="8" s="1"/>
  <c r="J959" i="8" s="1"/>
  <c r="G863" i="8"/>
  <c r="I863" i="8" s="1"/>
  <c r="J863" i="8" s="1"/>
  <c r="G84" i="8"/>
  <c r="I84" i="8" s="1"/>
  <c r="J84" i="8" s="1"/>
  <c r="G719" i="8"/>
  <c r="I719" i="8" s="1"/>
  <c r="J719" i="8" s="1"/>
  <c r="G783" i="8"/>
  <c r="I783" i="8" s="1"/>
  <c r="J783" i="8" s="1"/>
  <c r="H927" i="8"/>
  <c r="I927" i="8" s="1"/>
  <c r="J927" i="8" s="1"/>
  <c r="G991" i="8"/>
  <c r="I991" i="8" s="1"/>
  <c r="J991" i="8" s="1"/>
  <c r="G420" i="8"/>
  <c r="I420" i="8" s="1"/>
  <c r="J420" i="8" s="1"/>
  <c r="H356" i="8"/>
  <c r="I356" i="8" s="1"/>
  <c r="J356" i="8" s="1"/>
  <c r="G676" i="8"/>
  <c r="I676" i="8" s="1"/>
  <c r="J676" i="8" s="1"/>
  <c r="H548" i="8"/>
  <c r="I548" i="8" s="1"/>
  <c r="J548" i="8" s="1"/>
  <c r="H751" i="8"/>
  <c r="I751" i="8" s="1"/>
  <c r="J751" i="8" s="1"/>
  <c r="H879" i="8"/>
  <c r="I879" i="8" s="1"/>
  <c r="J879" i="8" s="1"/>
  <c r="H132" i="8"/>
  <c r="I132" i="8" s="1"/>
  <c r="J132" i="8" s="1"/>
  <c r="G260" i="8"/>
  <c r="I260" i="8" s="1"/>
  <c r="J260" i="8" s="1"/>
  <c r="H740" i="8"/>
  <c r="I740" i="8" s="1"/>
  <c r="J740" i="8" s="1"/>
  <c r="H932" i="8"/>
  <c r="I932" i="8" s="1"/>
  <c r="J932" i="8" s="1"/>
  <c r="H767" i="8"/>
  <c r="I767" i="8" s="1"/>
  <c r="J767" i="8" s="1"/>
  <c r="H831" i="8"/>
  <c r="I831" i="8" s="1"/>
  <c r="J831" i="8" s="1"/>
  <c r="H975" i="8"/>
  <c r="I975" i="8" s="1"/>
  <c r="J975" i="8" s="1"/>
  <c r="H36" i="8"/>
  <c r="I36" i="8" s="1"/>
  <c r="J36" i="8" s="1"/>
  <c r="H372" i="8"/>
  <c r="I372" i="8" s="1"/>
  <c r="J372" i="8" s="1"/>
  <c r="G452" i="8"/>
  <c r="I452" i="8" s="1"/>
  <c r="J452" i="8" s="1"/>
  <c r="G596" i="8"/>
  <c r="I596" i="8" s="1"/>
  <c r="J596" i="8" s="1"/>
  <c r="H735" i="8"/>
  <c r="I735" i="8" s="1"/>
  <c r="J735" i="8" s="1"/>
  <c r="H943" i="8"/>
  <c r="I943" i="8" s="1"/>
  <c r="J943" i="8" s="1"/>
  <c r="H516" i="8"/>
  <c r="I516" i="8" s="1"/>
  <c r="J516" i="8" s="1"/>
  <c r="G628" i="8"/>
  <c r="I628" i="8" s="1"/>
  <c r="J628" i="8" s="1"/>
  <c r="H708" i="8"/>
  <c r="I708" i="8" s="1"/>
  <c r="J708" i="8" s="1"/>
  <c r="H948" i="8"/>
  <c r="I948" i="8" s="1"/>
  <c r="J948" i="8" s="1"/>
  <c r="G815" i="8"/>
  <c r="I815" i="8" s="1"/>
  <c r="J815" i="8" s="1"/>
  <c r="H804" i="8"/>
  <c r="I804" i="8" s="1"/>
  <c r="J804" i="8" s="1"/>
  <c r="G212" i="8"/>
  <c r="I212" i="8" s="1"/>
  <c r="J212" i="8" s="1"/>
  <c r="G276" i="8"/>
  <c r="I276" i="8" s="1"/>
  <c r="J276" i="8" s="1"/>
  <c r="H532" i="8"/>
  <c r="I532" i="8" s="1"/>
  <c r="J532" i="8" s="1"/>
  <c r="G612" i="8"/>
  <c r="I612" i="8" s="1"/>
  <c r="J612" i="8" s="1"/>
  <c r="H692" i="8"/>
  <c r="I692" i="8" s="1"/>
  <c r="J692" i="8" s="1"/>
  <c r="H756" i="8"/>
  <c r="I756" i="8" s="1"/>
  <c r="J756" i="8" s="1"/>
  <c r="H852" i="8"/>
  <c r="I852" i="8" s="1"/>
  <c r="J852" i="8" s="1"/>
  <c r="G404" i="8"/>
  <c r="I404" i="8" s="1"/>
  <c r="J404" i="8" s="1"/>
  <c r="G884" i="8"/>
  <c r="I884" i="8" s="1"/>
  <c r="J884" i="8" s="1"/>
  <c r="H580" i="8"/>
  <c r="I580" i="8" s="1"/>
  <c r="J580" i="8" s="1"/>
  <c r="G644" i="8"/>
  <c r="I644" i="8" s="1"/>
  <c r="J644" i="8" s="1"/>
  <c r="H724" i="8"/>
  <c r="I724" i="8" s="1"/>
  <c r="J724" i="8" s="1"/>
  <c r="G900" i="8"/>
  <c r="I900" i="8" s="1"/>
  <c r="J900" i="8" s="1"/>
  <c r="H964" i="8"/>
  <c r="I964" i="8" s="1"/>
  <c r="J964" i="8" s="1"/>
  <c r="G916" i="8"/>
  <c r="I916" i="8" s="1"/>
  <c r="J916" i="8" s="1"/>
  <c r="G292" i="8"/>
  <c r="I292" i="8" s="1"/>
  <c r="J292" i="8" s="1"/>
  <c r="G468" i="8"/>
  <c r="I468" i="8" s="1"/>
  <c r="J468" i="8" s="1"/>
  <c r="H564" i="8"/>
  <c r="I564" i="8" s="1"/>
  <c r="J564" i="8" s="1"/>
  <c r="H660" i="8"/>
  <c r="I660" i="8" s="1"/>
  <c r="J660" i="8" s="1"/>
  <c r="G788" i="8"/>
  <c r="I788" i="8" s="1"/>
  <c r="J788" i="8" s="1"/>
  <c r="H148" i="8"/>
  <c r="I148" i="8" s="1"/>
  <c r="J148" i="8" s="1"/>
  <c r="G228" i="8"/>
  <c r="I228" i="8" s="1"/>
  <c r="J228" i="8" s="1"/>
  <c r="H340" i="8"/>
  <c r="I340" i="8" s="1"/>
  <c r="J340" i="8" s="1"/>
  <c r="H820" i="8"/>
  <c r="I820" i="8" s="1"/>
  <c r="J820" i="8" s="1"/>
  <c r="H836" i="8"/>
  <c r="I836" i="8" s="1"/>
  <c r="J836" i="8" s="1"/>
  <c r="H484" i="8"/>
  <c r="I484" i="8" s="1"/>
  <c r="J484" i="8" s="1"/>
  <c r="G304" i="8"/>
  <c r="I304" i="8" s="1"/>
  <c r="J304" i="8" s="1"/>
  <c r="H768" i="8"/>
  <c r="I768" i="8" s="1"/>
  <c r="J768" i="8" s="1"/>
  <c r="G960" i="8"/>
  <c r="I960" i="8" s="1"/>
  <c r="J960" i="8" s="1"/>
  <c r="G640" i="8"/>
  <c r="I640" i="8" s="1"/>
  <c r="J640" i="8" s="1"/>
  <c r="H752" i="8"/>
  <c r="I752" i="8" s="1"/>
  <c r="J752" i="8" s="1"/>
  <c r="G464" i="8"/>
  <c r="I464" i="8" s="1"/>
  <c r="J464" i="8" s="1"/>
  <c r="H512" i="8"/>
  <c r="I512" i="8" s="1"/>
  <c r="J512" i="8" s="1"/>
  <c r="G496" i="8"/>
  <c r="I496" i="8" s="1"/>
  <c r="J496" i="8" s="1"/>
  <c r="G16" i="8"/>
  <c r="I16" i="8" s="1"/>
  <c r="J16" i="8" s="1"/>
  <c r="H320" i="8"/>
  <c r="I320" i="8" s="1"/>
  <c r="J320" i="8" s="1"/>
  <c r="G48" i="8"/>
  <c r="I48" i="8" s="1"/>
  <c r="J48" i="8" s="1"/>
  <c r="H96" i="8"/>
  <c r="I96" i="8" s="1"/>
  <c r="J96" i="8" s="1"/>
  <c r="G112" i="8"/>
  <c r="I112" i="8" s="1"/>
  <c r="J112" i="8" s="1"/>
  <c r="G8" i="8"/>
  <c r="I8" i="8" s="1"/>
  <c r="J8" i="8" s="1"/>
  <c r="H56" i="8"/>
  <c r="I56" i="8" s="1"/>
  <c r="J56" i="8" s="1"/>
  <c r="H224" i="8"/>
  <c r="I224" i="8" s="1"/>
  <c r="J224" i="8" s="1"/>
  <c r="H432" i="8"/>
  <c r="I432" i="8" s="1"/>
  <c r="J432" i="8" s="1"/>
  <c r="H288" i="8"/>
  <c r="I288" i="8" s="1"/>
  <c r="J288" i="8" s="1"/>
  <c r="G352" i="8"/>
  <c r="I352" i="8" s="1"/>
  <c r="J352" i="8" s="1"/>
  <c r="H736" i="8"/>
  <c r="I736" i="8" s="1"/>
  <c r="J736" i="8" s="1"/>
  <c r="G800" i="8"/>
  <c r="I800" i="8" s="1"/>
  <c r="J800" i="8" s="1"/>
  <c r="G384" i="8"/>
  <c r="I384" i="8" s="1"/>
  <c r="J384" i="8" s="1"/>
  <c r="H912" i="8"/>
  <c r="I912" i="8" s="1"/>
  <c r="J912" i="8" s="1"/>
  <c r="H160" i="8"/>
  <c r="I160" i="8" s="1"/>
  <c r="J160" i="8" s="1"/>
  <c r="G256" i="8"/>
  <c r="I256" i="8" s="1"/>
  <c r="J256" i="8" s="1"/>
  <c r="H388" i="8"/>
  <c r="I388" i="8" s="1"/>
  <c r="J388" i="8" s="1"/>
  <c r="H880" i="8"/>
  <c r="I880" i="8" s="1"/>
  <c r="J880" i="8" s="1"/>
  <c r="G64" i="8"/>
  <c r="I64" i="8" s="1"/>
  <c r="J64" i="8" s="1"/>
  <c r="G544" i="8"/>
  <c r="I544" i="8" s="1"/>
  <c r="J544" i="8" s="1"/>
  <c r="G624" i="8"/>
  <c r="I624" i="8" s="1"/>
  <c r="J624" i="8" s="1"/>
  <c r="G704" i="8"/>
  <c r="I704" i="8" s="1"/>
  <c r="J704" i="8" s="1"/>
  <c r="G176" i="8"/>
  <c r="I176" i="8" s="1"/>
  <c r="J176" i="8" s="1"/>
  <c r="G208" i="8"/>
  <c r="I208" i="8" s="1"/>
  <c r="J208" i="8" s="1"/>
  <c r="G416" i="8"/>
  <c r="I416" i="8" s="1"/>
  <c r="J416" i="8" s="1"/>
  <c r="G528" i="8"/>
  <c r="I528" i="8" s="1"/>
  <c r="J528" i="8" s="1"/>
  <c r="G688" i="8"/>
  <c r="I688" i="8" s="1"/>
  <c r="J688" i="8" s="1"/>
  <c r="G720" i="8"/>
  <c r="I720" i="8" s="1"/>
  <c r="J720" i="8" s="1"/>
  <c r="G896" i="8"/>
  <c r="I896" i="8" s="1"/>
  <c r="J896" i="8" s="1"/>
  <c r="G928" i="8"/>
  <c r="I928" i="8" s="1"/>
  <c r="J928" i="8" s="1"/>
  <c r="G992" i="8"/>
  <c r="I992" i="8" s="1"/>
  <c r="J992" i="8" s="1"/>
  <c r="G32" i="8"/>
  <c r="I32" i="8" s="1"/>
  <c r="J32" i="8" s="1"/>
  <c r="G192" i="8"/>
  <c r="I192" i="8" s="1"/>
  <c r="J192" i="8" s="1"/>
  <c r="G272" i="8"/>
  <c r="I272" i="8" s="1"/>
  <c r="J272" i="8" s="1"/>
  <c r="G400" i="8"/>
  <c r="I400" i="8" s="1"/>
  <c r="J400" i="8" s="1"/>
  <c r="G448" i="8"/>
  <c r="I448" i="8" s="1"/>
  <c r="J448" i="8" s="1"/>
  <c r="G560" i="8"/>
  <c r="I560" i="8" s="1"/>
  <c r="J560" i="8" s="1"/>
  <c r="G592" i="8"/>
  <c r="I592" i="8" s="1"/>
  <c r="J592" i="8" s="1"/>
  <c r="G656" i="8"/>
  <c r="I656" i="8" s="1"/>
  <c r="J656" i="8" s="1"/>
  <c r="G848" i="8"/>
  <c r="I848" i="8" s="1"/>
  <c r="J848" i="8" s="1"/>
  <c r="G864" i="8"/>
  <c r="I864" i="8" s="1"/>
  <c r="J864" i="8" s="1"/>
  <c r="H144" i="8"/>
  <c r="I144" i="8" s="1"/>
  <c r="J144" i="8" s="1"/>
  <c r="H368" i="8"/>
  <c r="I368" i="8" s="1"/>
  <c r="J368" i="8" s="1"/>
  <c r="H480" i="8"/>
  <c r="I480" i="8" s="1"/>
  <c r="J480" i="8" s="1"/>
  <c r="H576" i="8"/>
  <c r="I576" i="8" s="1"/>
  <c r="J576" i="8" s="1"/>
  <c r="H672" i="8"/>
  <c r="I672" i="8" s="1"/>
  <c r="J672" i="8" s="1"/>
  <c r="H816" i="8"/>
  <c r="I816" i="8" s="1"/>
  <c r="J816" i="8" s="1"/>
  <c r="H944" i="8"/>
  <c r="I944" i="8" s="1"/>
  <c r="J944" i="8" s="1"/>
  <c r="H240" i="8"/>
  <c r="I240" i="8" s="1"/>
  <c r="J240" i="8" s="1"/>
  <c r="H608" i="8"/>
  <c r="I608" i="8" s="1"/>
  <c r="J608" i="8" s="1"/>
  <c r="H832" i="8"/>
  <c r="I832" i="8" s="1"/>
  <c r="J832" i="8" s="1"/>
  <c r="H80" i="8"/>
  <c r="I80" i="8" s="1"/>
  <c r="J80" i="8" s="1"/>
  <c r="H128" i="8"/>
  <c r="I128" i="8" s="1"/>
  <c r="J128" i="8" s="1"/>
  <c r="H336" i="8"/>
  <c r="I336" i="8" s="1"/>
  <c r="J336" i="8" s="1"/>
  <c r="G180" i="8"/>
  <c r="I180" i="8" s="1"/>
  <c r="J180" i="8" s="1"/>
  <c r="H324" i="8"/>
  <c r="I324" i="8" s="1"/>
  <c r="J324" i="8" s="1"/>
  <c r="H20" i="8"/>
  <c r="I20" i="8" s="1"/>
  <c r="J20" i="8" s="1"/>
  <c r="H68" i="8"/>
  <c r="I68" i="8" s="1"/>
  <c r="J68" i="8" s="1"/>
  <c r="H556" i="8"/>
  <c r="I556" i="8" s="1"/>
  <c r="J556" i="8" s="1"/>
  <c r="H116" i="8"/>
  <c r="I116" i="8" s="1"/>
  <c r="J116" i="8" s="1"/>
  <c r="I30" i="8"/>
  <c r="J30" i="8" s="1"/>
  <c r="I46" i="8"/>
  <c r="J46" i="8" s="1"/>
  <c r="I62" i="8"/>
  <c r="J62" i="8" s="1"/>
  <c r="I78" i="8"/>
  <c r="J78" i="8" s="1"/>
  <c r="H88" i="8"/>
  <c r="I88" i="8" s="1"/>
  <c r="J88" i="8" s="1"/>
  <c r="H232" i="8"/>
  <c r="I232" i="8" s="1"/>
  <c r="J232" i="8" s="1"/>
  <c r="H376" i="8"/>
  <c r="I376" i="8" s="1"/>
  <c r="J376" i="8" s="1"/>
  <c r="G28" i="8"/>
  <c r="I28" i="8" s="1"/>
  <c r="J28" i="8" s="1"/>
  <c r="G156" i="8"/>
  <c r="I156" i="8" s="1"/>
  <c r="J156" i="8" s="1"/>
  <c r="G956" i="8"/>
  <c r="I956" i="8" s="1"/>
  <c r="J956" i="8" s="1"/>
  <c r="H60" i="8"/>
  <c r="I60" i="8" s="1"/>
  <c r="J60" i="8" s="1"/>
  <c r="H188" i="8"/>
  <c r="I188" i="8" s="1"/>
  <c r="J188" i="8" s="1"/>
  <c r="H100" i="8"/>
  <c r="I100" i="8" s="1"/>
  <c r="J100" i="8" s="1"/>
  <c r="G220" i="8"/>
  <c r="I220" i="8" s="1"/>
  <c r="J220" i="8" s="1"/>
  <c r="G764" i="8"/>
  <c r="I764" i="8" s="1"/>
  <c r="J764" i="8" s="1"/>
  <c r="G380" i="8"/>
  <c r="I380" i="8" s="1"/>
  <c r="J380" i="8" s="1"/>
  <c r="H844" i="8"/>
  <c r="I844" i="8" s="1"/>
  <c r="J844" i="8" s="1"/>
  <c r="G604" i="8"/>
  <c r="I604" i="8" s="1"/>
  <c r="J604" i="8" s="1"/>
  <c r="G892" i="8"/>
  <c r="I892" i="8" s="1"/>
  <c r="J892" i="8" s="1"/>
  <c r="G588" i="8"/>
  <c r="I588" i="8" s="1"/>
  <c r="J588" i="8" s="1"/>
  <c r="G780" i="8"/>
  <c r="I780" i="8" s="1"/>
  <c r="J780" i="8" s="1"/>
  <c r="G140" i="8"/>
  <c r="I140" i="8" s="1"/>
  <c r="J140" i="8" s="1"/>
  <c r="H396" i="8"/>
  <c r="I396" i="8" s="1"/>
  <c r="J396" i="8" s="1"/>
  <c r="H196" i="8"/>
  <c r="I196" i="8" s="1"/>
  <c r="J196" i="8" s="1"/>
  <c r="H772" i="8"/>
  <c r="I772" i="8" s="1"/>
  <c r="J772" i="8" s="1"/>
  <c r="G76" i="8"/>
  <c r="I76" i="8" s="1"/>
  <c r="J76" i="8" s="1"/>
  <c r="G332" i="8"/>
  <c r="I332" i="8" s="1"/>
  <c r="J332" i="8" s="1"/>
  <c r="G636" i="8"/>
  <c r="I636" i="8" s="1"/>
  <c r="J636" i="8" s="1"/>
  <c r="H268" i="8"/>
  <c r="I268" i="8" s="1"/>
  <c r="J268" i="8" s="1"/>
  <c r="H980" i="8"/>
  <c r="I980" i="8" s="1"/>
  <c r="J980" i="8" s="1"/>
  <c r="G204" i="8"/>
  <c r="I204" i="8" s="1"/>
  <c r="J204" i="8" s="1"/>
  <c r="G668" i="8"/>
  <c r="I668" i="8" s="1"/>
  <c r="J668" i="8" s="1"/>
  <c r="G876" i="8"/>
  <c r="I876" i="8" s="1"/>
  <c r="J876" i="8" s="1"/>
  <c r="I6" i="8"/>
  <c r="J6" i="8" s="1"/>
  <c r="I50" i="8"/>
  <c r="J50" i="8" s="1"/>
  <c r="I66" i="8"/>
  <c r="J66" i="8" s="1"/>
  <c r="I102" i="8"/>
  <c r="J102" i="8" s="1"/>
  <c r="I118" i="8"/>
  <c r="J118" i="8" s="1"/>
  <c r="I134" i="8"/>
  <c r="J134" i="8" s="1"/>
  <c r="I150" i="8"/>
  <c r="J150" i="8" s="1"/>
  <c r="I166" i="8"/>
  <c r="J166" i="8" s="1"/>
  <c r="I194" i="8"/>
  <c r="J194" i="8" s="1"/>
  <c r="I226" i="8"/>
  <c r="J226" i="8" s="1"/>
  <c r="I254" i="8"/>
  <c r="J254" i="8" s="1"/>
  <c r="I306" i="8"/>
  <c r="J306" i="8" s="1"/>
  <c r="I322" i="8"/>
  <c r="J322" i="8" s="1"/>
  <c r="I342" i="8"/>
  <c r="J342" i="8" s="1"/>
  <c r="I358" i="8"/>
  <c r="J358" i="8" s="1"/>
  <c r="I374" i="8"/>
  <c r="J374" i="8" s="1"/>
  <c r="I390" i="8"/>
  <c r="J390" i="8" s="1"/>
  <c r="I446" i="8"/>
  <c r="J446" i="8" s="1"/>
  <c r="I470" i="8"/>
  <c r="J470" i="8" s="1"/>
  <c r="I486" i="8"/>
  <c r="J486" i="8" s="1"/>
  <c r="I526" i="8"/>
  <c r="J526" i="8" s="1"/>
  <c r="I542" i="8"/>
  <c r="J542" i="8" s="1"/>
  <c r="I558" i="8"/>
  <c r="J558" i="8" s="1"/>
  <c r="I574" i="8"/>
  <c r="J574" i="8" s="1"/>
  <c r="I582" i="8"/>
  <c r="J582" i="8" s="1"/>
  <c r="I590" i="8"/>
  <c r="J590" i="8" s="1"/>
  <c r="I598" i="8"/>
  <c r="J598" i="8" s="1"/>
  <c r="I606" i="8"/>
  <c r="J606" i="8" s="1"/>
  <c r="I614" i="8"/>
  <c r="J614" i="8" s="1"/>
  <c r="I622" i="8"/>
  <c r="J622" i="8" s="1"/>
  <c r="I630" i="8"/>
  <c r="J630" i="8" s="1"/>
  <c r="I638" i="8"/>
  <c r="J638" i="8" s="1"/>
  <c r="I646" i="8"/>
  <c r="J646" i="8" s="1"/>
  <c r="I654" i="8"/>
  <c r="J654" i="8" s="1"/>
  <c r="I662" i="8"/>
  <c r="J662" i="8" s="1"/>
  <c r="I670" i="8"/>
  <c r="J670" i="8" s="1"/>
  <c r="I678" i="8"/>
  <c r="J678" i="8" s="1"/>
  <c r="I686" i="8"/>
  <c r="J686" i="8" s="1"/>
  <c r="I694" i="8"/>
  <c r="J694" i="8" s="1"/>
  <c r="I702" i="8"/>
  <c r="J702" i="8" s="1"/>
  <c r="I710" i="8"/>
  <c r="J710" i="8" s="1"/>
  <c r="I718" i="8"/>
  <c r="J718" i="8" s="1"/>
  <c r="I726" i="8"/>
  <c r="J726" i="8" s="1"/>
  <c r="I734" i="8"/>
  <c r="J734" i="8" s="1"/>
  <c r="I742" i="8"/>
  <c r="J742" i="8" s="1"/>
  <c r="I750" i="8"/>
  <c r="J750" i="8" s="1"/>
  <c r="I758" i="8"/>
  <c r="J758" i="8" s="1"/>
  <c r="I798" i="8"/>
  <c r="J798" i="8" s="1"/>
  <c r="I806" i="8"/>
  <c r="J806" i="8" s="1"/>
  <c r="I814" i="8"/>
  <c r="J814" i="8" s="1"/>
  <c r="I822" i="8"/>
  <c r="J822" i="8" s="1"/>
  <c r="I834" i="8"/>
  <c r="J834" i="8" s="1"/>
  <c r="I862" i="8"/>
  <c r="J862" i="8" s="1"/>
  <c r="I870" i="8"/>
  <c r="J870" i="8" s="1"/>
  <c r="I878" i="8"/>
  <c r="J878" i="8" s="1"/>
  <c r="I886" i="8"/>
  <c r="J886" i="8" s="1"/>
  <c r="I894" i="8"/>
  <c r="J894" i="8" s="1"/>
  <c r="I902" i="8"/>
  <c r="J902" i="8" s="1"/>
  <c r="I922" i="8"/>
  <c r="J922" i="8" s="1"/>
  <c r="I930" i="8"/>
  <c r="J930" i="8" s="1"/>
  <c r="I950" i="8"/>
  <c r="J950" i="8" s="1"/>
  <c r="I958" i="8"/>
  <c r="J958" i="8" s="1"/>
  <c r="I966" i="8"/>
  <c r="J966" i="8" s="1"/>
  <c r="I974" i="8"/>
  <c r="J974" i="8" s="1"/>
  <c r="I982" i="8"/>
  <c r="J982" i="8" s="1"/>
  <c r="I990" i="8"/>
  <c r="J990" i="8" s="1"/>
  <c r="I998" i="8"/>
  <c r="J998" i="8" s="1"/>
  <c r="G508" i="8"/>
  <c r="I508" i="8" s="1"/>
  <c r="J508" i="8" s="1"/>
  <c r="G828" i="8"/>
  <c r="I828" i="8" s="1"/>
  <c r="J828" i="8" s="1"/>
  <c r="H108" i="8"/>
  <c r="I108" i="8" s="1"/>
  <c r="J108" i="8" s="1"/>
  <c r="H540" i="8"/>
  <c r="I540" i="8" s="1"/>
  <c r="J540" i="8" s="1"/>
  <c r="H732" i="8"/>
  <c r="I732" i="8" s="1"/>
  <c r="J732" i="8" s="1"/>
  <c r="G284" i="8"/>
  <c r="I284" i="8" s="1"/>
  <c r="J284" i="8" s="1"/>
  <c r="G908" i="8"/>
  <c r="I908" i="8" s="1"/>
  <c r="J908" i="8" s="1"/>
  <c r="H12" i="8"/>
  <c r="I12" i="8" s="1"/>
  <c r="J12" i="8" s="1"/>
  <c r="H92" i="8"/>
  <c r="I92" i="8" s="1"/>
  <c r="J92" i="8" s="1"/>
  <c r="H236" i="8"/>
  <c r="I236" i="8" s="1"/>
  <c r="J236" i="8" s="1"/>
  <c r="H316" i="8"/>
  <c r="I316" i="8" s="1"/>
  <c r="J316" i="8" s="1"/>
  <c r="H444" i="8"/>
  <c r="I444" i="8" s="1"/>
  <c r="J444" i="8" s="1"/>
  <c r="H492" i="8"/>
  <c r="I492" i="8" s="1"/>
  <c r="J492" i="8" s="1"/>
  <c r="H652" i="8"/>
  <c r="I652" i="8" s="1"/>
  <c r="J652" i="8" s="1"/>
  <c r="H716" i="8"/>
  <c r="I716" i="8" s="1"/>
  <c r="J716" i="8" s="1"/>
  <c r="H44" i="8"/>
  <c r="I44" i="8" s="1"/>
  <c r="J44" i="8" s="1"/>
  <c r="H172" i="8"/>
  <c r="I172" i="8" s="1"/>
  <c r="J172" i="8" s="1"/>
  <c r="H300" i="8"/>
  <c r="I300" i="8" s="1"/>
  <c r="J300" i="8" s="1"/>
  <c r="H348" i="8"/>
  <c r="I348" i="8" s="1"/>
  <c r="J348" i="8" s="1"/>
  <c r="H364" i="8"/>
  <c r="I364" i="8" s="1"/>
  <c r="J364" i="8" s="1"/>
  <c r="H412" i="8"/>
  <c r="I412" i="8" s="1"/>
  <c r="J412" i="8" s="1"/>
  <c r="H460" i="8"/>
  <c r="I460" i="8" s="1"/>
  <c r="J460" i="8" s="1"/>
  <c r="H524" i="8"/>
  <c r="I524" i="8" s="1"/>
  <c r="J524" i="8" s="1"/>
  <c r="H684" i="8"/>
  <c r="I684" i="8" s="1"/>
  <c r="J684" i="8" s="1"/>
  <c r="H796" i="8"/>
  <c r="I796" i="8" s="1"/>
  <c r="J796" i="8" s="1"/>
  <c r="H812" i="8"/>
  <c r="I812" i="8" s="1"/>
  <c r="J812" i="8" s="1"/>
  <c r="H988" i="8"/>
  <c r="I988" i="8" s="1"/>
  <c r="J988" i="8" s="1"/>
  <c r="H124" i="8"/>
  <c r="I124" i="8" s="1"/>
  <c r="J124" i="8" s="1"/>
  <c r="H252" i="8"/>
  <c r="I252" i="8" s="1"/>
  <c r="J252" i="8" s="1"/>
  <c r="H428" i="8"/>
  <c r="I428" i="8" s="1"/>
  <c r="J428" i="8" s="1"/>
  <c r="H476" i="8"/>
  <c r="I476" i="8" s="1"/>
  <c r="J476" i="8" s="1"/>
  <c r="H572" i="8"/>
  <c r="I572" i="8" s="1"/>
  <c r="J572" i="8" s="1"/>
  <c r="H620" i="8"/>
  <c r="I620" i="8" s="1"/>
  <c r="J620" i="8" s="1"/>
  <c r="H700" i="8"/>
  <c r="I700" i="8" s="1"/>
  <c r="J700" i="8" s="1"/>
  <c r="H748" i="8"/>
  <c r="I748" i="8" s="1"/>
  <c r="J748" i="8" s="1"/>
  <c r="H860" i="8"/>
  <c r="I860" i="8" s="1"/>
  <c r="J860" i="8" s="1"/>
  <c r="H940" i="8"/>
  <c r="I940" i="8" s="1"/>
  <c r="J940" i="8" s="1"/>
  <c r="G924" i="8"/>
  <c r="I924" i="8" s="1"/>
  <c r="J924" i="8" s="1"/>
  <c r="G972" i="8"/>
  <c r="I972" i="8" s="1"/>
  <c r="J972" i="8" s="1"/>
  <c r="I406" i="8"/>
  <c r="J406" i="8" s="1"/>
  <c r="I422" i="8"/>
  <c r="J422" i="8" s="1"/>
  <c r="I438" i="8"/>
  <c r="J438" i="8" s="1"/>
  <c r="I510" i="8"/>
  <c r="J510" i="8" s="1"/>
  <c r="I122" i="8"/>
  <c r="J122" i="8" s="1"/>
  <c r="I186" i="8"/>
  <c r="J186" i="8" s="1"/>
  <c r="I206" i="8"/>
  <c r="J206" i="8" s="1"/>
  <c r="I222" i="8"/>
  <c r="J222" i="8" s="1"/>
  <c r="I278" i="8"/>
  <c r="J278" i="8" s="1"/>
  <c r="I294" i="8"/>
  <c r="J294" i="8" s="1"/>
  <c r="I310" i="8"/>
  <c r="J310" i="8" s="1"/>
  <c r="I326" i="8"/>
  <c r="J326" i="8" s="1"/>
  <c r="I338" i="8"/>
  <c r="J338" i="8" s="1"/>
  <c r="I354" i="8"/>
  <c r="J354" i="8" s="1"/>
  <c r="I414" i="8"/>
  <c r="J414" i="8" s="1"/>
  <c r="I430" i="8"/>
  <c r="J430" i="8" s="1"/>
  <c r="I450" i="8"/>
  <c r="J450" i="8" s="1"/>
  <c r="I482" i="8"/>
  <c r="J482" i="8" s="1"/>
  <c r="I502" i="8"/>
  <c r="J502" i="8" s="1"/>
  <c r="I518" i="8"/>
  <c r="J518" i="8" s="1"/>
  <c r="I538" i="8"/>
  <c r="J538" i="8" s="1"/>
  <c r="I570" i="8"/>
  <c r="J570" i="8" s="1"/>
  <c r="I398" i="8"/>
  <c r="J398" i="8" s="1"/>
  <c r="I826" i="8"/>
  <c r="J826" i="8" s="1"/>
  <c r="I74" i="8"/>
  <c r="J74" i="8" s="1"/>
  <c r="I126" i="8"/>
  <c r="J126" i="8" s="1"/>
  <c r="I174" i="8"/>
  <c r="J174" i="8" s="1"/>
  <c r="I262" i="8"/>
  <c r="J262" i="8" s="1"/>
  <c r="I314" i="8"/>
  <c r="J314" i="8" s="1"/>
  <c r="I350" i="8"/>
  <c r="J350" i="8" s="1"/>
  <c r="I410" i="8"/>
  <c r="J410" i="8" s="1"/>
  <c r="I454" i="8"/>
  <c r="J454" i="8" s="1"/>
  <c r="I550" i="8"/>
  <c r="J550" i="8" s="1"/>
  <c r="I610" i="8"/>
  <c r="J610" i="8" s="1"/>
  <c r="I714" i="8"/>
  <c r="J714" i="8" s="1"/>
  <c r="I766" i="8"/>
  <c r="J766" i="8" s="1"/>
  <c r="I782" i="8"/>
  <c r="J782" i="8" s="1"/>
  <c r="I838" i="8"/>
  <c r="J838" i="8" s="1"/>
  <c r="I854" i="8"/>
  <c r="J854" i="8" s="1"/>
  <c r="I926" i="8"/>
  <c r="J926" i="8" s="1"/>
  <c r="I962" i="8"/>
  <c r="J962" i="8" s="1"/>
  <c r="I986" i="8"/>
  <c r="J986" i="8" s="1"/>
  <c r="I22" i="8"/>
  <c r="J22" i="8" s="1"/>
  <c r="I38" i="8"/>
  <c r="J38" i="8" s="1"/>
  <c r="I54" i="8"/>
  <c r="J54" i="8" s="1"/>
  <c r="I70" i="8"/>
  <c r="J70" i="8" s="1"/>
  <c r="I86" i="8"/>
  <c r="J86" i="8" s="1"/>
  <c r="I98" i="8"/>
  <c r="J98" i="8" s="1"/>
  <c r="I162" i="8"/>
  <c r="J162" i="8" s="1"/>
  <c r="I198" i="8"/>
  <c r="J198" i="8" s="1"/>
  <c r="I270" i="8"/>
  <c r="J270" i="8" s="1"/>
  <c r="I286" i="8"/>
  <c r="J286" i="8" s="1"/>
  <c r="I302" i="8"/>
  <c r="J302" i="8" s="1"/>
  <c r="I318" i="8"/>
  <c r="J318" i="8" s="1"/>
  <c r="I334" i="8"/>
  <c r="J334" i="8" s="1"/>
  <c r="I26" i="8"/>
  <c r="J26" i="8" s="1"/>
  <c r="I58" i="8"/>
  <c r="J58" i="8" s="1"/>
  <c r="I94" i="8"/>
  <c r="J94" i="8" s="1"/>
  <c r="I110" i="8"/>
  <c r="J110" i="8" s="1"/>
  <c r="I142" i="8"/>
  <c r="J142" i="8" s="1"/>
  <c r="I158" i="8"/>
  <c r="J158" i="8" s="1"/>
  <c r="I190" i="8"/>
  <c r="J190" i="8" s="1"/>
  <c r="I230" i="8"/>
  <c r="J230" i="8" s="1"/>
  <c r="I238" i="8"/>
  <c r="J238" i="8" s="1"/>
  <c r="I282" i="8"/>
  <c r="J282" i="8" s="1"/>
  <c r="I366" i="8"/>
  <c r="J366" i="8" s="1"/>
  <c r="I382" i="8"/>
  <c r="J382" i="8" s="1"/>
  <c r="I426" i="8"/>
  <c r="J426" i="8" s="1"/>
  <c r="I442" i="8"/>
  <c r="J442" i="8" s="1"/>
  <c r="I478" i="8"/>
  <c r="J478" i="8" s="1"/>
  <c r="I494" i="8"/>
  <c r="J494" i="8" s="1"/>
  <c r="I522" i="8"/>
  <c r="J522" i="8" s="1"/>
  <c r="I534" i="8"/>
  <c r="J534" i="8" s="1"/>
  <c r="I566" i="8"/>
  <c r="J566" i="8" s="1"/>
  <c r="I578" i="8"/>
  <c r="J578" i="8" s="1"/>
  <c r="I642" i="8"/>
  <c r="J642" i="8" s="1"/>
  <c r="I658" i="8"/>
  <c r="J658" i="8" s="1"/>
  <c r="I674" i="8"/>
  <c r="J674" i="8" s="1"/>
  <c r="I698" i="8"/>
  <c r="J698" i="8" s="1"/>
  <c r="I706" i="8"/>
  <c r="J706" i="8" s="1"/>
  <c r="I730" i="8"/>
  <c r="J730" i="8" s="1"/>
  <c r="I774" i="8"/>
  <c r="J774" i="8" s="1"/>
  <c r="I790" i="8"/>
  <c r="J790" i="8" s="1"/>
  <c r="I802" i="8"/>
  <c r="J802" i="8" s="1"/>
  <c r="I830" i="8"/>
  <c r="J830" i="8" s="1"/>
  <c r="I846" i="8"/>
  <c r="J846" i="8" s="1"/>
  <c r="I866" i="8"/>
  <c r="J866" i="8" s="1"/>
  <c r="I890" i="8"/>
  <c r="J890" i="8" s="1"/>
  <c r="I918" i="8"/>
  <c r="J918" i="8" s="1"/>
  <c r="I934" i="8"/>
  <c r="J934" i="8" s="1"/>
  <c r="I954" i="8"/>
  <c r="J954" i="8" s="1"/>
  <c r="I214" i="8"/>
  <c r="J214" i="8" s="1"/>
  <c r="I462" i="8"/>
  <c r="J462" i="8" s="1"/>
  <c r="I910" i="8"/>
  <c r="J910" i="8" s="1"/>
  <c r="I246" i="8"/>
  <c r="J246" i="8" s="1"/>
  <c r="I942" i="8"/>
  <c r="J942" i="8" s="1"/>
  <c r="G33" i="8"/>
  <c r="H33" i="8"/>
  <c r="G65" i="8"/>
  <c r="H65" i="8"/>
  <c r="G113" i="8"/>
  <c r="H113" i="8"/>
  <c r="G177" i="8"/>
  <c r="H177" i="8"/>
  <c r="G225" i="8"/>
  <c r="H225" i="8"/>
  <c r="G273" i="8"/>
  <c r="H273" i="8"/>
  <c r="G321" i="8"/>
  <c r="H321" i="8"/>
  <c r="G369" i="8"/>
  <c r="H369" i="8"/>
  <c r="G417" i="8"/>
  <c r="H417" i="8"/>
  <c r="G449" i="8"/>
  <c r="H449" i="8"/>
  <c r="G497" i="8"/>
  <c r="H497" i="8"/>
  <c r="G545" i="8"/>
  <c r="H545" i="8"/>
  <c r="G593" i="8"/>
  <c r="H593" i="8"/>
  <c r="G625" i="8"/>
  <c r="H625" i="8"/>
  <c r="G673" i="8"/>
  <c r="H673" i="8"/>
  <c r="G721" i="8"/>
  <c r="H721" i="8"/>
  <c r="G785" i="8"/>
  <c r="H785" i="8"/>
  <c r="G833" i="8"/>
  <c r="H833" i="8"/>
  <c r="G881" i="8"/>
  <c r="H881" i="8"/>
  <c r="G929" i="8"/>
  <c r="H929" i="8"/>
  <c r="G993" i="8"/>
  <c r="H993" i="8"/>
  <c r="G5" i="8"/>
  <c r="H5" i="8"/>
  <c r="G21" i="8"/>
  <c r="H21" i="8"/>
  <c r="G37" i="8"/>
  <c r="H37" i="8"/>
  <c r="G53" i="8"/>
  <c r="H53" i="8"/>
  <c r="G69" i="8"/>
  <c r="H69" i="8"/>
  <c r="G85" i="8"/>
  <c r="H85" i="8"/>
  <c r="G101" i="8"/>
  <c r="H101" i="8"/>
  <c r="G117" i="8"/>
  <c r="H117" i="8"/>
  <c r="G133" i="8"/>
  <c r="H133" i="8"/>
  <c r="G149" i="8"/>
  <c r="H149" i="8"/>
  <c r="G165" i="8"/>
  <c r="H165" i="8"/>
  <c r="G181" i="8"/>
  <c r="H181" i="8"/>
  <c r="G197" i="8"/>
  <c r="H197" i="8"/>
  <c r="G213" i="8"/>
  <c r="H213" i="8"/>
  <c r="G229" i="8"/>
  <c r="H229" i="8"/>
  <c r="G245" i="8"/>
  <c r="H245" i="8"/>
  <c r="G261" i="8"/>
  <c r="H261" i="8"/>
  <c r="G277" i="8"/>
  <c r="H277" i="8"/>
  <c r="G293" i="8"/>
  <c r="H293" i="8"/>
  <c r="G309" i="8"/>
  <c r="H309" i="8"/>
  <c r="G325" i="8"/>
  <c r="H325" i="8"/>
  <c r="G341" i="8"/>
  <c r="H341" i="8"/>
  <c r="G357" i="8"/>
  <c r="H357" i="8"/>
  <c r="G373" i="8"/>
  <c r="H373" i="8"/>
  <c r="G389" i="8"/>
  <c r="H389" i="8"/>
  <c r="G405" i="8"/>
  <c r="H405" i="8"/>
  <c r="G421" i="8"/>
  <c r="H421" i="8"/>
  <c r="G437" i="8"/>
  <c r="H437" i="8"/>
  <c r="G453" i="8"/>
  <c r="H453" i="8"/>
  <c r="G469" i="8"/>
  <c r="H469" i="8"/>
  <c r="G485" i="8"/>
  <c r="H485" i="8"/>
  <c r="G501" i="8"/>
  <c r="H501" i="8"/>
  <c r="G517" i="8"/>
  <c r="H517" i="8"/>
  <c r="G533" i="8"/>
  <c r="H533" i="8"/>
  <c r="G549" i="8"/>
  <c r="H549" i="8"/>
  <c r="G565" i="8"/>
  <c r="H565" i="8"/>
  <c r="G581" i="8"/>
  <c r="H581" i="8"/>
  <c r="G597" i="8"/>
  <c r="H597" i="8"/>
  <c r="G613" i="8"/>
  <c r="H613" i="8"/>
  <c r="G629" i="8"/>
  <c r="H629" i="8"/>
  <c r="G645" i="8"/>
  <c r="H645" i="8"/>
  <c r="G661" i="8"/>
  <c r="H661" i="8"/>
  <c r="G677" i="8"/>
  <c r="H677" i="8"/>
  <c r="G693" i="8"/>
  <c r="H693" i="8"/>
  <c r="G709" i="8"/>
  <c r="H709" i="8"/>
  <c r="G725" i="8"/>
  <c r="H725" i="8"/>
  <c r="G741" i="8"/>
  <c r="H741" i="8"/>
  <c r="H757" i="8"/>
  <c r="G757" i="8"/>
  <c r="G773" i="8"/>
  <c r="H773" i="8"/>
  <c r="G789" i="8"/>
  <c r="H789" i="8"/>
  <c r="G805" i="8"/>
  <c r="H805" i="8"/>
  <c r="G821" i="8"/>
  <c r="H821" i="8"/>
  <c r="G837" i="8"/>
  <c r="H837" i="8"/>
  <c r="G853" i="8"/>
  <c r="H853" i="8"/>
  <c r="G869" i="8"/>
  <c r="H869" i="8"/>
  <c r="G885" i="8"/>
  <c r="H885" i="8"/>
  <c r="G901" i="8"/>
  <c r="H901" i="8"/>
  <c r="G917" i="8"/>
  <c r="H917" i="8"/>
  <c r="G933" i="8"/>
  <c r="H933" i="8"/>
  <c r="G949" i="8"/>
  <c r="H949" i="8"/>
  <c r="G965" i="8"/>
  <c r="H965" i="8"/>
  <c r="G981" i="8"/>
  <c r="H981" i="8"/>
  <c r="G997" i="8"/>
  <c r="H997" i="8"/>
  <c r="G17" i="8"/>
  <c r="H17" i="8"/>
  <c r="G81" i="8"/>
  <c r="H81" i="8"/>
  <c r="G129" i="8"/>
  <c r="H129" i="8"/>
  <c r="G161" i="8"/>
  <c r="H161" i="8"/>
  <c r="G209" i="8"/>
  <c r="H209" i="8"/>
  <c r="G257" i="8"/>
  <c r="H257" i="8"/>
  <c r="G305" i="8"/>
  <c r="H305" i="8"/>
  <c r="G353" i="8"/>
  <c r="H353" i="8"/>
  <c r="G385" i="8"/>
  <c r="H385" i="8"/>
  <c r="G433" i="8"/>
  <c r="H433" i="8"/>
  <c r="G481" i="8"/>
  <c r="H481" i="8"/>
  <c r="G513" i="8"/>
  <c r="H513" i="8"/>
  <c r="G561" i="8"/>
  <c r="H561" i="8"/>
  <c r="G609" i="8"/>
  <c r="H609" i="8"/>
  <c r="G657" i="8"/>
  <c r="H657" i="8"/>
  <c r="G705" i="8"/>
  <c r="H705" i="8"/>
  <c r="G753" i="8"/>
  <c r="H753" i="8"/>
  <c r="G817" i="8"/>
  <c r="H817" i="8"/>
  <c r="G865" i="8"/>
  <c r="H865" i="8"/>
  <c r="G913" i="8"/>
  <c r="H913" i="8"/>
  <c r="G961" i="8"/>
  <c r="H961" i="8"/>
  <c r="G9" i="8"/>
  <c r="H9" i="8"/>
  <c r="G25" i="8"/>
  <c r="H25" i="8"/>
  <c r="G41" i="8"/>
  <c r="H41" i="8"/>
  <c r="G57" i="8"/>
  <c r="H57" i="8"/>
  <c r="G73" i="8"/>
  <c r="H73" i="8"/>
  <c r="G89" i="8"/>
  <c r="H89" i="8"/>
  <c r="G105" i="8"/>
  <c r="H105" i="8"/>
  <c r="G121" i="8"/>
  <c r="H121" i="8"/>
  <c r="G137" i="8"/>
  <c r="H137" i="8"/>
  <c r="G153" i="8"/>
  <c r="H153" i="8"/>
  <c r="G169" i="8"/>
  <c r="H169" i="8"/>
  <c r="G185" i="8"/>
  <c r="H185" i="8"/>
  <c r="G201" i="8"/>
  <c r="H201" i="8"/>
  <c r="G217" i="8"/>
  <c r="H217" i="8"/>
  <c r="G233" i="8"/>
  <c r="H233" i="8"/>
  <c r="G249" i="8"/>
  <c r="H249" i="8"/>
  <c r="G265" i="8"/>
  <c r="H265" i="8"/>
  <c r="G281" i="8"/>
  <c r="H281" i="8"/>
  <c r="G297" i="8"/>
  <c r="H297" i="8"/>
  <c r="G313" i="8"/>
  <c r="H313" i="8"/>
  <c r="G329" i="8"/>
  <c r="H329" i="8"/>
  <c r="G345" i="8"/>
  <c r="H345" i="8"/>
  <c r="G361" i="8"/>
  <c r="H361" i="8"/>
  <c r="G377" i="8"/>
  <c r="H377" i="8"/>
  <c r="G393" i="8"/>
  <c r="H393" i="8"/>
  <c r="G409" i="8"/>
  <c r="H409" i="8"/>
  <c r="G425" i="8"/>
  <c r="H425" i="8"/>
  <c r="G441" i="8"/>
  <c r="H441" i="8"/>
  <c r="G457" i="8"/>
  <c r="H457" i="8"/>
  <c r="G473" i="8"/>
  <c r="H473" i="8"/>
  <c r="G489" i="8"/>
  <c r="H489" i="8"/>
  <c r="G505" i="8"/>
  <c r="H505" i="8"/>
  <c r="G521" i="8"/>
  <c r="H521" i="8"/>
  <c r="G537" i="8"/>
  <c r="H537" i="8"/>
  <c r="G553" i="8"/>
  <c r="H553" i="8"/>
  <c r="G569" i="8"/>
  <c r="H569" i="8"/>
  <c r="G585" i="8"/>
  <c r="H585" i="8"/>
  <c r="G601" i="8"/>
  <c r="H601" i="8"/>
  <c r="G617" i="8"/>
  <c r="H617" i="8"/>
  <c r="G633" i="8"/>
  <c r="H633" i="8"/>
  <c r="G649" i="8"/>
  <c r="H649" i="8"/>
  <c r="G665" i="8"/>
  <c r="H665" i="8"/>
  <c r="G681" i="8"/>
  <c r="H681" i="8"/>
  <c r="G697" i="8"/>
  <c r="H697" i="8"/>
  <c r="G713" i="8"/>
  <c r="H713" i="8"/>
  <c r="G729" i="8"/>
  <c r="H729" i="8"/>
  <c r="G745" i="8"/>
  <c r="H745" i="8"/>
  <c r="G761" i="8"/>
  <c r="H761" i="8"/>
  <c r="G777" i="8"/>
  <c r="H777" i="8"/>
  <c r="G793" i="8"/>
  <c r="H793" i="8"/>
  <c r="G809" i="8"/>
  <c r="H809" i="8"/>
  <c r="G825" i="8"/>
  <c r="H825" i="8"/>
  <c r="G841" i="8"/>
  <c r="H841" i="8"/>
  <c r="G857" i="8"/>
  <c r="H857" i="8"/>
  <c r="G873" i="8"/>
  <c r="H873" i="8"/>
  <c r="G889" i="8"/>
  <c r="H889" i="8"/>
  <c r="G905" i="8"/>
  <c r="H905" i="8"/>
  <c r="G921" i="8"/>
  <c r="H921" i="8"/>
  <c r="G937" i="8"/>
  <c r="H937" i="8"/>
  <c r="G953" i="8"/>
  <c r="H953" i="8"/>
  <c r="G969" i="8"/>
  <c r="H969" i="8"/>
  <c r="G985" i="8"/>
  <c r="H985" i="8"/>
  <c r="G1001" i="8"/>
  <c r="H1001" i="8"/>
  <c r="G49" i="8"/>
  <c r="H49" i="8"/>
  <c r="G97" i="8"/>
  <c r="H97" i="8"/>
  <c r="G145" i="8"/>
  <c r="H145" i="8"/>
  <c r="G193" i="8"/>
  <c r="H193" i="8"/>
  <c r="G241" i="8"/>
  <c r="H241" i="8"/>
  <c r="G289" i="8"/>
  <c r="H289" i="8"/>
  <c r="G337" i="8"/>
  <c r="H337" i="8"/>
  <c r="G401" i="8"/>
  <c r="H401" i="8"/>
  <c r="G465" i="8"/>
  <c r="H465" i="8"/>
  <c r="G529" i="8"/>
  <c r="H529" i="8"/>
  <c r="G577" i="8"/>
  <c r="H577" i="8"/>
  <c r="G641" i="8"/>
  <c r="H641" i="8"/>
  <c r="G689" i="8"/>
  <c r="H689" i="8"/>
  <c r="G737" i="8"/>
  <c r="H737" i="8"/>
  <c r="G769" i="8"/>
  <c r="H769" i="8"/>
  <c r="G801" i="8"/>
  <c r="H801" i="8"/>
  <c r="G849" i="8"/>
  <c r="H849" i="8"/>
  <c r="G897" i="8"/>
  <c r="H897" i="8"/>
  <c r="G945" i="8"/>
  <c r="H945" i="8"/>
  <c r="G977" i="8"/>
  <c r="H977" i="8"/>
  <c r="G13" i="8"/>
  <c r="H13" i="8"/>
  <c r="G29" i="8"/>
  <c r="H29" i="8"/>
  <c r="G45" i="8"/>
  <c r="H45" i="8"/>
  <c r="G61" i="8"/>
  <c r="H61" i="8"/>
  <c r="G77" i="8"/>
  <c r="H77" i="8"/>
  <c r="G93" i="8"/>
  <c r="H93" i="8"/>
  <c r="G109" i="8"/>
  <c r="H109" i="8"/>
  <c r="G125" i="8"/>
  <c r="H125" i="8"/>
  <c r="G141" i="8"/>
  <c r="H141" i="8"/>
  <c r="G157" i="8"/>
  <c r="H157" i="8"/>
  <c r="G173" i="8"/>
  <c r="H173" i="8"/>
  <c r="G189" i="8"/>
  <c r="H189" i="8"/>
  <c r="G205" i="8"/>
  <c r="H205" i="8"/>
  <c r="G221" i="8"/>
  <c r="H221" i="8"/>
  <c r="G237" i="8"/>
  <c r="H237" i="8"/>
  <c r="G253" i="8"/>
  <c r="H253" i="8"/>
  <c r="G269" i="8"/>
  <c r="H269" i="8"/>
  <c r="G285" i="8"/>
  <c r="H285" i="8"/>
  <c r="G301" i="8"/>
  <c r="H301" i="8"/>
  <c r="G317" i="8"/>
  <c r="H317" i="8"/>
  <c r="G333" i="8"/>
  <c r="H333" i="8"/>
  <c r="G349" i="8"/>
  <c r="H349" i="8"/>
  <c r="G365" i="8"/>
  <c r="H365" i="8"/>
  <c r="G381" i="8"/>
  <c r="H381" i="8"/>
  <c r="G397" i="8"/>
  <c r="H397" i="8"/>
  <c r="G413" i="8"/>
  <c r="H413" i="8"/>
  <c r="G429" i="8"/>
  <c r="H429" i="8"/>
  <c r="G445" i="8"/>
  <c r="H445" i="8"/>
  <c r="G461" i="8"/>
  <c r="H461" i="8"/>
  <c r="G477" i="8"/>
  <c r="H477" i="8"/>
  <c r="G493" i="8"/>
  <c r="H493" i="8"/>
  <c r="G509" i="8"/>
  <c r="H509" i="8"/>
  <c r="G525" i="8"/>
  <c r="H525" i="8"/>
  <c r="G541" i="8"/>
  <c r="H541" i="8"/>
  <c r="G557" i="8"/>
  <c r="H557" i="8"/>
  <c r="G573" i="8"/>
  <c r="H573" i="8"/>
  <c r="G589" i="8"/>
  <c r="H589" i="8"/>
  <c r="G605" i="8"/>
  <c r="H605" i="8"/>
  <c r="G621" i="8"/>
  <c r="H621" i="8"/>
  <c r="G637" i="8"/>
  <c r="H637" i="8"/>
  <c r="G653" i="8"/>
  <c r="H653" i="8"/>
  <c r="G669" i="8"/>
  <c r="H669" i="8"/>
  <c r="G685" i="8"/>
  <c r="H685" i="8"/>
  <c r="G701" i="8"/>
  <c r="H701" i="8"/>
  <c r="G717" i="8"/>
  <c r="H717" i="8"/>
  <c r="G733" i="8"/>
  <c r="H733" i="8"/>
  <c r="G749" i="8"/>
  <c r="H749" i="8"/>
  <c r="G765" i="8"/>
  <c r="H765" i="8"/>
  <c r="G781" i="8"/>
  <c r="H781" i="8"/>
  <c r="G797" i="8"/>
  <c r="H797" i="8"/>
  <c r="G813" i="8"/>
  <c r="H813" i="8"/>
  <c r="G829" i="8"/>
  <c r="H829" i="8"/>
  <c r="G845" i="8"/>
  <c r="H845" i="8"/>
  <c r="G861" i="8"/>
  <c r="H861" i="8"/>
  <c r="G877" i="8"/>
  <c r="H877" i="8"/>
  <c r="G893" i="8"/>
  <c r="H893" i="8"/>
  <c r="G909" i="8"/>
  <c r="H909" i="8"/>
  <c r="G925" i="8"/>
  <c r="H925" i="8"/>
  <c r="G941" i="8"/>
  <c r="H941" i="8"/>
  <c r="G957" i="8"/>
  <c r="H957" i="8"/>
  <c r="G973" i="8"/>
  <c r="H973" i="8"/>
  <c r="G989" i="8"/>
  <c r="H989" i="8"/>
  <c r="J5" i="9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304" i="9"/>
  <c r="J305" i="9"/>
  <c r="J306" i="9"/>
  <c r="J307" i="9"/>
  <c r="J308" i="9"/>
  <c r="J309" i="9"/>
  <c r="J310" i="9"/>
  <c r="J311" i="9"/>
  <c r="J312" i="9"/>
  <c r="J313" i="9"/>
  <c r="J314" i="9"/>
  <c r="J315" i="9"/>
  <c r="J316" i="9"/>
  <c r="J317" i="9"/>
  <c r="J318" i="9"/>
  <c r="J319" i="9"/>
  <c r="J320" i="9"/>
  <c r="J321" i="9"/>
  <c r="J322" i="9"/>
  <c r="J323" i="9"/>
  <c r="J324" i="9"/>
  <c r="J325" i="9"/>
  <c r="J326" i="9"/>
  <c r="J327" i="9"/>
  <c r="J328" i="9"/>
  <c r="J329" i="9"/>
  <c r="J330" i="9"/>
  <c r="J331" i="9"/>
  <c r="J332" i="9"/>
  <c r="J333" i="9"/>
  <c r="J334" i="9"/>
  <c r="J335" i="9"/>
  <c r="J336" i="9"/>
  <c r="J337" i="9"/>
  <c r="J338" i="9"/>
  <c r="J339" i="9"/>
  <c r="J340" i="9"/>
  <c r="J341" i="9"/>
  <c r="J342" i="9"/>
  <c r="J343" i="9"/>
  <c r="J344" i="9"/>
  <c r="J345" i="9"/>
  <c r="J346" i="9"/>
  <c r="J347" i="9"/>
  <c r="J348" i="9"/>
  <c r="J349" i="9"/>
  <c r="J350" i="9"/>
  <c r="J351" i="9"/>
  <c r="J352" i="9"/>
  <c r="J353" i="9"/>
  <c r="J354" i="9"/>
  <c r="J355" i="9"/>
  <c r="J356" i="9"/>
  <c r="J357" i="9"/>
  <c r="J358" i="9"/>
  <c r="J359" i="9"/>
  <c r="J360" i="9"/>
  <c r="J361" i="9"/>
  <c r="J362" i="9"/>
  <c r="J363" i="9"/>
  <c r="J364" i="9"/>
  <c r="J365" i="9"/>
  <c r="J366" i="9"/>
  <c r="J367" i="9"/>
  <c r="J368" i="9"/>
  <c r="J369" i="9"/>
  <c r="J370" i="9"/>
  <c r="J371" i="9"/>
  <c r="J372" i="9"/>
  <c r="J373" i="9"/>
  <c r="J374" i="9"/>
  <c r="J375" i="9"/>
  <c r="J376" i="9"/>
  <c r="J377" i="9"/>
  <c r="J378" i="9"/>
  <c r="J379" i="9"/>
  <c r="J380" i="9"/>
  <c r="J381" i="9"/>
  <c r="J382" i="9"/>
  <c r="J383" i="9"/>
  <c r="J384" i="9"/>
  <c r="J385" i="9"/>
  <c r="J386" i="9"/>
  <c r="J387" i="9"/>
  <c r="J388" i="9"/>
  <c r="J389" i="9"/>
  <c r="J390" i="9"/>
  <c r="J391" i="9"/>
  <c r="J392" i="9"/>
  <c r="J393" i="9"/>
  <c r="J394" i="9"/>
  <c r="J395" i="9"/>
  <c r="J396" i="9"/>
  <c r="J397" i="9"/>
  <c r="J398" i="9"/>
  <c r="J399" i="9"/>
  <c r="J400" i="9"/>
  <c r="J401" i="9"/>
  <c r="J402" i="9"/>
  <c r="J403" i="9"/>
  <c r="J404" i="9"/>
  <c r="J405" i="9"/>
  <c r="J406" i="9"/>
  <c r="J407" i="9"/>
  <c r="J408" i="9"/>
  <c r="J409" i="9"/>
  <c r="J410" i="9"/>
  <c r="J411" i="9"/>
  <c r="J412" i="9"/>
  <c r="J413" i="9"/>
  <c r="J414" i="9"/>
  <c r="J415" i="9"/>
  <c r="J416" i="9"/>
  <c r="J417" i="9"/>
  <c r="J418" i="9"/>
  <c r="J419" i="9"/>
  <c r="J420" i="9"/>
  <c r="J421" i="9"/>
  <c r="J422" i="9"/>
  <c r="J423" i="9"/>
  <c r="J424" i="9"/>
  <c r="J425" i="9"/>
  <c r="J426" i="9"/>
  <c r="J427" i="9"/>
  <c r="J428" i="9"/>
  <c r="J429" i="9"/>
  <c r="J430" i="9"/>
  <c r="J431" i="9"/>
  <c r="J432" i="9"/>
  <c r="J433" i="9"/>
  <c r="J434" i="9"/>
  <c r="J435" i="9"/>
  <c r="J436" i="9"/>
  <c r="J437" i="9"/>
  <c r="J438" i="9"/>
  <c r="J439" i="9"/>
  <c r="J440" i="9"/>
  <c r="J441" i="9"/>
  <c r="J442" i="9"/>
  <c r="J443" i="9"/>
  <c r="J444" i="9"/>
  <c r="J445" i="9"/>
  <c r="J446" i="9"/>
  <c r="J447" i="9"/>
  <c r="J448" i="9"/>
  <c r="J449" i="9"/>
  <c r="J450" i="9"/>
  <c r="J451" i="9"/>
  <c r="J452" i="9"/>
  <c r="J453" i="9"/>
  <c r="J454" i="9"/>
  <c r="J455" i="9"/>
  <c r="J456" i="9"/>
  <c r="J457" i="9"/>
  <c r="J458" i="9"/>
  <c r="J459" i="9"/>
  <c r="J460" i="9"/>
  <c r="J461" i="9"/>
  <c r="J462" i="9"/>
  <c r="J463" i="9"/>
  <c r="J464" i="9"/>
  <c r="J465" i="9"/>
  <c r="J466" i="9"/>
  <c r="J467" i="9"/>
  <c r="J468" i="9"/>
  <c r="J469" i="9"/>
  <c r="J470" i="9"/>
  <c r="J471" i="9"/>
  <c r="J472" i="9"/>
  <c r="J473" i="9"/>
  <c r="J474" i="9"/>
  <c r="J475" i="9"/>
  <c r="J476" i="9"/>
  <c r="J477" i="9"/>
  <c r="J478" i="9"/>
  <c r="J479" i="9"/>
  <c r="J480" i="9"/>
  <c r="J481" i="9"/>
  <c r="J482" i="9"/>
  <c r="J483" i="9"/>
  <c r="J484" i="9"/>
  <c r="J485" i="9"/>
  <c r="J486" i="9"/>
  <c r="J487" i="9"/>
  <c r="J488" i="9"/>
  <c r="J489" i="9"/>
  <c r="J490" i="9"/>
  <c r="J491" i="9"/>
  <c r="J492" i="9"/>
  <c r="J493" i="9"/>
  <c r="J494" i="9"/>
  <c r="J495" i="9"/>
  <c r="J496" i="9"/>
  <c r="J497" i="9"/>
  <c r="J498" i="9"/>
  <c r="J499" i="9"/>
  <c r="J500" i="9"/>
  <c r="J501" i="9"/>
  <c r="J502" i="9"/>
  <c r="J503" i="9"/>
  <c r="J504" i="9"/>
  <c r="J505" i="9"/>
  <c r="J506" i="9"/>
  <c r="J507" i="9"/>
  <c r="J508" i="9"/>
  <c r="J509" i="9"/>
  <c r="J510" i="9"/>
  <c r="J511" i="9"/>
  <c r="J512" i="9"/>
  <c r="J513" i="9"/>
  <c r="J514" i="9"/>
  <c r="J515" i="9"/>
  <c r="J516" i="9"/>
  <c r="J517" i="9"/>
  <c r="J518" i="9"/>
  <c r="J519" i="9"/>
  <c r="J520" i="9"/>
  <c r="J521" i="9"/>
  <c r="J522" i="9"/>
  <c r="J523" i="9"/>
  <c r="J524" i="9"/>
  <c r="J525" i="9"/>
  <c r="J526" i="9"/>
  <c r="J527" i="9"/>
  <c r="J528" i="9"/>
  <c r="J529" i="9"/>
  <c r="J530" i="9"/>
  <c r="J531" i="9"/>
  <c r="J532" i="9"/>
  <c r="J533" i="9"/>
  <c r="J534" i="9"/>
  <c r="J535" i="9"/>
  <c r="J536" i="9"/>
  <c r="J537" i="9"/>
  <c r="J538" i="9"/>
  <c r="J539" i="9"/>
  <c r="J540" i="9"/>
  <c r="J541" i="9"/>
  <c r="J542" i="9"/>
  <c r="J543" i="9"/>
  <c r="J544" i="9"/>
  <c r="J545" i="9"/>
  <c r="J546" i="9"/>
  <c r="J547" i="9"/>
  <c r="J548" i="9"/>
  <c r="J549" i="9"/>
  <c r="J550" i="9"/>
  <c r="J551" i="9"/>
  <c r="J552" i="9"/>
  <c r="J553" i="9"/>
  <c r="J554" i="9"/>
  <c r="J555" i="9"/>
  <c r="J556" i="9"/>
  <c r="J557" i="9"/>
  <c r="J558" i="9"/>
  <c r="J559" i="9"/>
  <c r="J560" i="9"/>
  <c r="J561" i="9"/>
  <c r="J562" i="9"/>
  <c r="J563" i="9"/>
  <c r="J564" i="9"/>
  <c r="J565" i="9"/>
  <c r="J566" i="9"/>
  <c r="J567" i="9"/>
  <c r="J568" i="9"/>
  <c r="J569" i="9"/>
  <c r="J570" i="9"/>
  <c r="J571" i="9"/>
  <c r="J572" i="9"/>
  <c r="J573" i="9"/>
  <c r="J574" i="9"/>
  <c r="J575" i="9"/>
  <c r="J576" i="9"/>
  <c r="J577" i="9"/>
  <c r="J578" i="9"/>
  <c r="J579" i="9"/>
  <c r="J580" i="9"/>
  <c r="J581" i="9"/>
  <c r="J582" i="9"/>
  <c r="J583" i="9"/>
  <c r="J584" i="9"/>
  <c r="J585" i="9"/>
  <c r="J586" i="9"/>
  <c r="J587" i="9"/>
  <c r="J588" i="9"/>
  <c r="J589" i="9"/>
  <c r="J590" i="9"/>
  <c r="J591" i="9"/>
  <c r="J592" i="9"/>
  <c r="J593" i="9"/>
  <c r="J594" i="9"/>
  <c r="J595" i="9"/>
  <c r="J596" i="9"/>
  <c r="J597" i="9"/>
  <c r="J598" i="9"/>
  <c r="J599" i="9"/>
  <c r="J600" i="9"/>
  <c r="J601" i="9"/>
  <c r="J602" i="9"/>
  <c r="J603" i="9"/>
  <c r="J604" i="9"/>
  <c r="J605" i="9"/>
  <c r="J606" i="9"/>
  <c r="J607" i="9"/>
  <c r="J608" i="9"/>
  <c r="J609" i="9"/>
  <c r="J610" i="9"/>
  <c r="J611" i="9"/>
  <c r="J612" i="9"/>
  <c r="J613" i="9"/>
  <c r="J614" i="9"/>
  <c r="J615" i="9"/>
  <c r="J616" i="9"/>
  <c r="J617" i="9"/>
  <c r="J618" i="9"/>
  <c r="J619" i="9"/>
  <c r="J620" i="9"/>
  <c r="J621" i="9"/>
  <c r="J622" i="9"/>
  <c r="J623" i="9"/>
  <c r="J624" i="9"/>
  <c r="J625" i="9"/>
  <c r="J626" i="9"/>
  <c r="J627" i="9"/>
  <c r="J628" i="9"/>
  <c r="J629" i="9"/>
  <c r="J630" i="9"/>
  <c r="J631" i="9"/>
  <c r="J632" i="9"/>
  <c r="J633" i="9"/>
  <c r="J634" i="9"/>
  <c r="J635" i="9"/>
  <c r="J636" i="9"/>
  <c r="J637" i="9"/>
  <c r="J638" i="9"/>
  <c r="J639" i="9"/>
  <c r="J640" i="9"/>
  <c r="J641" i="9"/>
  <c r="J642" i="9"/>
  <c r="J643" i="9"/>
  <c r="J644" i="9"/>
  <c r="J645" i="9"/>
  <c r="J646" i="9"/>
  <c r="J647" i="9"/>
  <c r="J648" i="9"/>
  <c r="J649" i="9"/>
  <c r="J650" i="9"/>
  <c r="J651" i="9"/>
  <c r="J652" i="9"/>
  <c r="J653" i="9"/>
  <c r="J654" i="9"/>
  <c r="J655" i="9"/>
  <c r="J656" i="9"/>
  <c r="J657" i="9"/>
  <c r="J658" i="9"/>
  <c r="J659" i="9"/>
  <c r="J660" i="9"/>
  <c r="J661" i="9"/>
  <c r="J662" i="9"/>
  <c r="J663" i="9"/>
  <c r="J664" i="9"/>
  <c r="J665" i="9"/>
  <c r="J666" i="9"/>
  <c r="J667" i="9"/>
  <c r="J668" i="9"/>
  <c r="J669" i="9"/>
  <c r="J670" i="9"/>
  <c r="J671" i="9"/>
  <c r="J672" i="9"/>
  <c r="J673" i="9"/>
  <c r="J674" i="9"/>
  <c r="J675" i="9"/>
  <c r="J676" i="9"/>
  <c r="J677" i="9"/>
  <c r="J678" i="9"/>
  <c r="J679" i="9"/>
  <c r="J680" i="9"/>
  <c r="J681" i="9"/>
  <c r="J682" i="9"/>
  <c r="J683" i="9"/>
  <c r="J684" i="9"/>
  <c r="J685" i="9"/>
  <c r="J686" i="9"/>
  <c r="J687" i="9"/>
  <c r="J688" i="9"/>
  <c r="J689" i="9"/>
  <c r="J690" i="9"/>
  <c r="J691" i="9"/>
  <c r="J692" i="9"/>
  <c r="J693" i="9"/>
  <c r="J694" i="9"/>
  <c r="J695" i="9"/>
  <c r="J696" i="9"/>
  <c r="J697" i="9"/>
  <c r="J698" i="9"/>
  <c r="J699" i="9"/>
  <c r="J700" i="9"/>
  <c r="J701" i="9"/>
  <c r="J702" i="9"/>
  <c r="J703" i="9"/>
  <c r="J704" i="9"/>
  <c r="J705" i="9"/>
  <c r="J706" i="9"/>
  <c r="J707" i="9"/>
  <c r="J708" i="9"/>
  <c r="J709" i="9"/>
  <c r="J710" i="9"/>
  <c r="J711" i="9"/>
  <c r="J712" i="9"/>
  <c r="J713" i="9"/>
  <c r="J714" i="9"/>
  <c r="J715" i="9"/>
  <c r="J716" i="9"/>
  <c r="J717" i="9"/>
  <c r="J718" i="9"/>
  <c r="J719" i="9"/>
  <c r="J720" i="9"/>
  <c r="J721" i="9"/>
  <c r="J722" i="9"/>
  <c r="J723" i="9"/>
  <c r="J724" i="9"/>
  <c r="J725" i="9"/>
  <c r="J726" i="9"/>
  <c r="J727" i="9"/>
  <c r="J728" i="9"/>
  <c r="J729" i="9"/>
  <c r="J730" i="9"/>
  <c r="J731" i="9"/>
  <c r="J732" i="9"/>
  <c r="J733" i="9"/>
  <c r="J734" i="9"/>
  <c r="J735" i="9"/>
  <c r="J736" i="9"/>
  <c r="J737" i="9"/>
  <c r="J738" i="9"/>
  <c r="J739" i="9"/>
  <c r="J740" i="9"/>
  <c r="J741" i="9"/>
  <c r="J742" i="9"/>
  <c r="J743" i="9"/>
  <c r="J744" i="9"/>
  <c r="J745" i="9"/>
  <c r="J746" i="9"/>
  <c r="J747" i="9"/>
  <c r="J748" i="9"/>
  <c r="J749" i="9"/>
  <c r="J750" i="9"/>
  <c r="J751" i="9"/>
  <c r="J752" i="9"/>
  <c r="J753" i="9"/>
  <c r="J754" i="9"/>
  <c r="J755" i="9"/>
  <c r="J756" i="9"/>
  <c r="J757" i="9"/>
  <c r="J758" i="9"/>
  <c r="J759" i="9"/>
  <c r="J760" i="9"/>
  <c r="J761" i="9"/>
  <c r="J762" i="9"/>
  <c r="J763" i="9"/>
  <c r="J764" i="9"/>
  <c r="J765" i="9"/>
  <c r="J766" i="9"/>
  <c r="J767" i="9"/>
  <c r="J768" i="9"/>
  <c r="J769" i="9"/>
  <c r="J770" i="9"/>
  <c r="J771" i="9"/>
  <c r="J772" i="9"/>
  <c r="J773" i="9"/>
  <c r="J774" i="9"/>
  <c r="J775" i="9"/>
  <c r="J776" i="9"/>
  <c r="J777" i="9"/>
  <c r="J778" i="9"/>
  <c r="J779" i="9"/>
  <c r="J780" i="9"/>
  <c r="J781" i="9"/>
  <c r="J782" i="9"/>
  <c r="J783" i="9"/>
  <c r="J784" i="9"/>
  <c r="J785" i="9"/>
  <c r="J786" i="9"/>
  <c r="J787" i="9"/>
  <c r="J788" i="9"/>
  <c r="J789" i="9"/>
  <c r="J790" i="9"/>
  <c r="J791" i="9"/>
  <c r="J792" i="9"/>
  <c r="J793" i="9"/>
  <c r="J794" i="9"/>
  <c r="J795" i="9"/>
  <c r="J796" i="9"/>
  <c r="J797" i="9"/>
  <c r="J798" i="9"/>
  <c r="J799" i="9"/>
  <c r="J800" i="9"/>
  <c r="J801" i="9"/>
  <c r="J802" i="9"/>
  <c r="J803" i="9"/>
  <c r="J804" i="9"/>
  <c r="J805" i="9"/>
  <c r="J806" i="9"/>
  <c r="J807" i="9"/>
  <c r="J808" i="9"/>
  <c r="J809" i="9"/>
  <c r="J810" i="9"/>
  <c r="J811" i="9"/>
  <c r="J812" i="9"/>
  <c r="J813" i="9"/>
  <c r="J814" i="9"/>
  <c r="J815" i="9"/>
  <c r="J816" i="9"/>
  <c r="J817" i="9"/>
  <c r="J818" i="9"/>
  <c r="J819" i="9"/>
  <c r="J820" i="9"/>
  <c r="J821" i="9"/>
  <c r="J822" i="9"/>
  <c r="J823" i="9"/>
  <c r="J824" i="9"/>
  <c r="J825" i="9"/>
  <c r="J826" i="9"/>
  <c r="J827" i="9"/>
  <c r="J828" i="9"/>
  <c r="J829" i="9"/>
  <c r="J830" i="9"/>
  <c r="J831" i="9"/>
  <c r="J832" i="9"/>
  <c r="J833" i="9"/>
  <c r="J834" i="9"/>
  <c r="J835" i="9"/>
  <c r="J836" i="9"/>
  <c r="J837" i="9"/>
  <c r="J838" i="9"/>
  <c r="J839" i="9"/>
  <c r="J840" i="9"/>
  <c r="J841" i="9"/>
  <c r="J842" i="9"/>
  <c r="J843" i="9"/>
  <c r="J844" i="9"/>
  <c r="J845" i="9"/>
  <c r="J846" i="9"/>
  <c r="J847" i="9"/>
  <c r="J848" i="9"/>
  <c r="J849" i="9"/>
  <c r="J850" i="9"/>
  <c r="J851" i="9"/>
  <c r="J852" i="9"/>
  <c r="J853" i="9"/>
  <c r="J854" i="9"/>
  <c r="J855" i="9"/>
  <c r="J856" i="9"/>
  <c r="J857" i="9"/>
  <c r="J858" i="9"/>
  <c r="J859" i="9"/>
  <c r="J860" i="9"/>
  <c r="J861" i="9"/>
  <c r="J862" i="9"/>
  <c r="J863" i="9"/>
  <c r="J864" i="9"/>
  <c r="J865" i="9"/>
  <c r="J866" i="9"/>
  <c r="J867" i="9"/>
  <c r="J868" i="9"/>
  <c r="J869" i="9"/>
  <c r="J870" i="9"/>
  <c r="J871" i="9"/>
  <c r="J872" i="9"/>
  <c r="J873" i="9"/>
  <c r="J874" i="9"/>
  <c r="J875" i="9"/>
  <c r="J876" i="9"/>
  <c r="J877" i="9"/>
  <c r="J878" i="9"/>
  <c r="J879" i="9"/>
  <c r="J880" i="9"/>
  <c r="J881" i="9"/>
  <c r="J882" i="9"/>
  <c r="J883" i="9"/>
  <c r="J884" i="9"/>
  <c r="J885" i="9"/>
  <c r="J886" i="9"/>
  <c r="J887" i="9"/>
  <c r="J888" i="9"/>
  <c r="J889" i="9"/>
  <c r="J890" i="9"/>
  <c r="J891" i="9"/>
  <c r="J892" i="9"/>
  <c r="J893" i="9"/>
  <c r="J894" i="9"/>
  <c r="J895" i="9"/>
  <c r="J896" i="9"/>
  <c r="J897" i="9"/>
  <c r="J898" i="9"/>
  <c r="J899" i="9"/>
  <c r="J900" i="9"/>
  <c r="J901" i="9"/>
  <c r="J902" i="9"/>
  <c r="J903" i="9"/>
  <c r="J904" i="9"/>
  <c r="J905" i="9"/>
  <c r="J906" i="9"/>
  <c r="J907" i="9"/>
  <c r="J908" i="9"/>
  <c r="J909" i="9"/>
  <c r="J910" i="9"/>
  <c r="J911" i="9"/>
  <c r="J912" i="9"/>
  <c r="J913" i="9"/>
  <c r="J914" i="9"/>
  <c r="J915" i="9"/>
  <c r="J916" i="9"/>
  <c r="J917" i="9"/>
  <c r="J918" i="9"/>
  <c r="J919" i="9"/>
  <c r="J920" i="9"/>
  <c r="J921" i="9"/>
  <c r="J922" i="9"/>
  <c r="J923" i="9"/>
  <c r="J924" i="9"/>
  <c r="J925" i="9"/>
  <c r="J926" i="9"/>
  <c r="J927" i="9"/>
  <c r="J928" i="9"/>
  <c r="J929" i="9"/>
  <c r="J930" i="9"/>
  <c r="J931" i="9"/>
  <c r="J932" i="9"/>
  <c r="J933" i="9"/>
  <c r="J934" i="9"/>
  <c r="J935" i="9"/>
  <c r="J936" i="9"/>
  <c r="J937" i="9"/>
  <c r="J938" i="9"/>
  <c r="J939" i="9"/>
  <c r="J940" i="9"/>
  <c r="J941" i="9"/>
  <c r="J942" i="9"/>
  <c r="J943" i="9"/>
  <c r="J944" i="9"/>
  <c r="J945" i="9"/>
  <c r="J946" i="9"/>
  <c r="J947" i="9"/>
  <c r="J948" i="9"/>
  <c r="J949" i="9"/>
  <c r="J950" i="9"/>
  <c r="J951" i="9"/>
  <c r="J952" i="9"/>
  <c r="J953" i="9"/>
  <c r="J954" i="9"/>
  <c r="J955" i="9"/>
  <c r="J956" i="9"/>
  <c r="J957" i="9"/>
  <c r="J958" i="9"/>
  <c r="J959" i="9"/>
  <c r="J960" i="9"/>
  <c r="J961" i="9"/>
  <c r="J962" i="9"/>
  <c r="J963" i="9"/>
  <c r="J964" i="9"/>
  <c r="J965" i="9"/>
  <c r="J966" i="9"/>
  <c r="J967" i="9"/>
  <c r="J968" i="9"/>
  <c r="J969" i="9"/>
  <c r="J970" i="9"/>
  <c r="J971" i="9"/>
  <c r="J972" i="9"/>
  <c r="J973" i="9"/>
  <c r="J974" i="9"/>
  <c r="J975" i="9"/>
  <c r="J976" i="9"/>
  <c r="J977" i="9"/>
  <c r="J978" i="9"/>
  <c r="J979" i="9"/>
  <c r="J980" i="9"/>
  <c r="J981" i="9"/>
  <c r="J982" i="9"/>
  <c r="J983" i="9"/>
  <c r="J984" i="9"/>
  <c r="J985" i="9"/>
  <c r="J986" i="9"/>
  <c r="J987" i="9"/>
  <c r="J988" i="9"/>
  <c r="J989" i="9"/>
  <c r="J990" i="9"/>
  <c r="J991" i="9"/>
  <c r="J992" i="9"/>
  <c r="J993" i="9"/>
  <c r="J994" i="9"/>
  <c r="J995" i="9"/>
  <c r="J996" i="9"/>
  <c r="J997" i="9"/>
  <c r="J998" i="9"/>
  <c r="J999" i="9"/>
  <c r="J1000" i="9"/>
  <c r="J1001" i="9"/>
  <c r="J1002" i="9"/>
  <c r="J1003" i="9"/>
  <c r="D11" i="9"/>
  <c r="D19" i="9"/>
  <c r="V8" i="27" l="1"/>
  <c r="U8" i="27"/>
  <c r="T8" i="27"/>
  <c r="S8" i="27"/>
  <c r="X8" i="27"/>
  <c r="W8" i="27"/>
  <c r="O9" i="27"/>
  <c r="K9" i="27"/>
  <c r="Q9" i="27"/>
  <c r="P9" i="27"/>
  <c r="J10" i="27"/>
  <c r="D23" i="9"/>
  <c r="E23" i="9" s="1"/>
  <c r="D15" i="9"/>
  <c r="E15" i="9" s="1"/>
  <c r="D7" i="9"/>
  <c r="E7" i="9" s="1"/>
  <c r="U3" i="28"/>
  <c r="U2" i="28" s="1"/>
  <c r="AF3" i="28"/>
  <c r="AF2" i="28" s="1"/>
  <c r="T3" i="28"/>
  <c r="T2" i="28" s="1"/>
  <c r="S3" i="28"/>
  <c r="S2" i="28" s="1"/>
  <c r="P3" i="28"/>
  <c r="P2" i="28" s="1"/>
  <c r="AG3" i="28"/>
  <c r="AG2" i="28" s="1"/>
  <c r="Q3" i="28"/>
  <c r="Q2" i="28" s="1"/>
  <c r="AH3" i="28"/>
  <c r="AH2" i="28" s="1"/>
  <c r="AE3" i="28"/>
  <c r="AE2" i="28" s="1"/>
  <c r="AC3" i="28"/>
  <c r="AC2" i="28" s="1"/>
  <c r="R3" i="28"/>
  <c r="R2" i="28" s="1"/>
  <c r="AD3" i="28"/>
  <c r="AD2" i="28" s="1"/>
  <c r="I757" i="8"/>
  <c r="J757" i="8" s="1"/>
  <c r="I989" i="8"/>
  <c r="J989" i="8" s="1"/>
  <c r="I957" i="8"/>
  <c r="J957" i="8" s="1"/>
  <c r="I925" i="8"/>
  <c r="J925" i="8" s="1"/>
  <c r="I893" i="8"/>
  <c r="J893" i="8" s="1"/>
  <c r="I861" i="8"/>
  <c r="J861" i="8" s="1"/>
  <c r="I829" i="8"/>
  <c r="J829" i="8" s="1"/>
  <c r="I797" i="8"/>
  <c r="J797" i="8" s="1"/>
  <c r="I765" i="8"/>
  <c r="J765" i="8" s="1"/>
  <c r="I733" i="8"/>
  <c r="J733" i="8" s="1"/>
  <c r="I701" i="8"/>
  <c r="J701" i="8" s="1"/>
  <c r="I669" i="8"/>
  <c r="J669" i="8" s="1"/>
  <c r="I637" i="8"/>
  <c r="J637" i="8" s="1"/>
  <c r="I605" i="8"/>
  <c r="J605" i="8" s="1"/>
  <c r="I573" i="8"/>
  <c r="J573" i="8" s="1"/>
  <c r="I541" i="8"/>
  <c r="J541" i="8" s="1"/>
  <c r="I509" i="8"/>
  <c r="J509" i="8" s="1"/>
  <c r="I477" i="8"/>
  <c r="J477" i="8" s="1"/>
  <c r="I445" i="8"/>
  <c r="J445" i="8" s="1"/>
  <c r="I413" i="8"/>
  <c r="J413" i="8" s="1"/>
  <c r="I381" i="8"/>
  <c r="J381" i="8" s="1"/>
  <c r="I349" i="8"/>
  <c r="J349" i="8" s="1"/>
  <c r="I317" i="8"/>
  <c r="J317" i="8" s="1"/>
  <c r="I285" i="8"/>
  <c r="J285" i="8" s="1"/>
  <c r="I253" i="8"/>
  <c r="J253" i="8" s="1"/>
  <c r="I221" i="8"/>
  <c r="J221" i="8" s="1"/>
  <c r="I189" i="8"/>
  <c r="J189" i="8" s="1"/>
  <c r="I157" i="8"/>
  <c r="J157" i="8" s="1"/>
  <c r="I125" i="8"/>
  <c r="J125" i="8" s="1"/>
  <c r="I93" i="8"/>
  <c r="J93" i="8" s="1"/>
  <c r="I61" i="8"/>
  <c r="J61" i="8" s="1"/>
  <c r="I29" i="8"/>
  <c r="J29" i="8" s="1"/>
  <c r="I977" i="8"/>
  <c r="J977" i="8" s="1"/>
  <c r="I897" i="8"/>
  <c r="J897" i="8" s="1"/>
  <c r="I801" i="8"/>
  <c r="J801" i="8" s="1"/>
  <c r="I737" i="8"/>
  <c r="J737" i="8" s="1"/>
  <c r="I641" i="8"/>
  <c r="J641" i="8" s="1"/>
  <c r="I529" i="8"/>
  <c r="J529" i="8" s="1"/>
  <c r="I401" i="8"/>
  <c r="J401" i="8" s="1"/>
  <c r="I289" i="8"/>
  <c r="J289" i="8" s="1"/>
  <c r="I193" i="8"/>
  <c r="J193" i="8" s="1"/>
  <c r="I97" i="8"/>
  <c r="J97" i="8" s="1"/>
  <c r="I1001" i="8"/>
  <c r="J1001" i="8" s="1"/>
  <c r="I969" i="8"/>
  <c r="J969" i="8" s="1"/>
  <c r="I937" i="8"/>
  <c r="J937" i="8" s="1"/>
  <c r="I905" i="8"/>
  <c r="J905" i="8" s="1"/>
  <c r="I873" i="8"/>
  <c r="J873" i="8" s="1"/>
  <c r="I841" i="8"/>
  <c r="J841" i="8" s="1"/>
  <c r="I809" i="8"/>
  <c r="J809" i="8" s="1"/>
  <c r="I777" i="8"/>
  <c r="J777" i="8" s="1"/>
  <c r="I745" i="8"/>
  <c r="J745" i="8" s="1"/>
  <c r="I713" i="8"/>
  <c r="J713" i="8" s="1"/>
  <c r="I681" i="8"/>
  <c r="J681" i="8" s="1"/>
  <c r="I649" i="8"/>
  <c r="J649" i="8" s="1"/>
  <c r="I617" i="8"/>
  <c r="J617" i="8" s="1"/>
  <c r="I585" i="8"/>
  <c r="J585" i="8" s="1"/>
  <c r="I553" i="8"/>
  <c r="J553" i="8" s="1"/>
  <c r="I521" i="8"/>
  <c r="J521" i="8" s="1"/>
  <c r="I489" i="8"/>
  <c r="J489" i="8" s="1"/>
  <c r="I457" i="8"/>
  <c r="J457" i="8" s="1"/>
  <c r="I425" i="8"/>
  <c r="J425" i="8" s="1"/>
  <c r="I393" i="8"/>
  <c r="J393" i="8" s="1"/>
  <c r="I361" i="8"/>
  <c r="J361" i="8" s="1"/>
  <c r="I329" i="8"/>
  <c r="J329" i="8" s="1"/>
  <c r="I297" i="8"/>
  <c r="J297" i="8" s="1"/>
  <c r="I265" i="8"/>
  <c r="J265" i="8" s="1"/>
  <c r="I233" i="8"/>
  <c r="J233" i="8" s="1"/>
  <c r="I201" i="8"/>
  <c r="J201" i="8" s="1"/>
  <c r="I169" i="8"/>
  <c r="J169" i="8" s="1"/>
  <c r="I137" i="8"/>
  <c r="J137" i="8" s="1"/>
  <c r="I105" i="8"/>
  <c r="J105" i="8" s="1"/>
  <c r="I73" i="8"/>
  <c r="J73" i="8" s="1"/>
  <c r="I41" i="8"/>
  <c r="J41" i="8" s="1"/>
  <c r="I9" i="8"/>
  <c r="J9" i="8" s="1"/>
  <c r="I913" i="8"/>
  <c r="J913" i="8" s="1"/>
  <c r="I817" i="8"/>
  <c r="J817" i="8" s="1"/>
  <c r="I705" i="8"/>
  <c r="J705" i="8" s="1"/>
  <c r="I609" i="8"/>
  <c r="J609" i="8" s="1"/>
  <c r="I513" i="8"/>
  <c r="J513" i="8" s="1"/>
  <c r="I433" i="8"/>
  <c r="J433" i="8" s="1"/>
  <c r="I353" i="8"/>
  <c r="J353" i="8" s="1"/>
  <c r="I257" i="8"/>
  <c r="J257" i="8" s="1"/>
  <c r="I161" i="8"/>
  <c r="J161" i="8" s="1"/>
  <c r="I81" i="8"/>
  <c r="J81" i="8" s="1"/>
  <c r="I997" i="8"/>
  <c r="J997" i="8" s="1"/>
  <c r="I965" i="8"/>
  <c r="J965" i="8" s="1"/>
  <c r="I933" i="8"/>
  <c r="J933" i="8" s="1"/>
  <c r="I901" i="8"/>
  <c r="J901" i="8" s="1"/>
  <c r="I869" i="8"/>
  <c r="J869" i="8" s="1"/>
  <c r="I837" i="8"/>
  <c r="J837" i="8" s="1"/>
  <c r="I805" i="8"/>
  <c r="J805" i="8" s="1"/>
  <c r="I773" i="8"/>
  <c r="J773" i="8" s="1"/>
  <c r="I741" i="8"/>
  <c r="J741" i="8" s="1"/>
  <c r="I709" i="8"/>
  <c r="J709" i="8" s="1"/>
  <c r="I677" i="8"/>
  <c r="J677" i="8" s="1"/>
  <c r="I645" i="8"/>
  <c r="J645" i="8" s="1"/>
  <c r="I613" i="8"/>
  <c r="J613" i="8" s="1"/>
  <c r="I581" i="8"/>
  <c r="J581" i="8" s="1"/>
  <c r="I549" i="8"/>
  <c r="J549" i="8" s="1"/>
  <c r="I517" i="8"/>
  <c r="J517" i="8" s="1"/>
  <c r="I485" i="8"/>
  <c r="J485" i="8" s="1"/>
  <c r="I453" i="8"/>
  <c r="J453" i="8" s="1"/>
  <c r="I421" i="8"/>
  <c r="J421" i="8" s="1"/>
  <c r="I389" i="8"/>
  <c r="J389" i="8" s="1"/>
  <c r="I357" i="8"/>
  <c r="J357" i="8" s="1"/>
  <c r="I325" i="8"/>
  <c r="J325" i="8" s="1"/>
  <c r="I293" i="8"/>
  <c r="J293" i="8" s="1"/>
  <c r="I261" i="8"/>
  <c r="J261" i="8" s="1"/>
  <c r="I229" i="8"/>
  <c r="J229" i="8" s="1"/>
  <c r="I197" i="8"/>
  <c r="J197" i="8" s="1"/>
  <c r="I165" i="8"/>
  <c r="J165" i="8" s="1"/>
  <c r="I133" i="8"/>
  <c r="J133" i="8" s="1"/>
  <c r="I101" i="8"/>
  <c r="J101" i="8" s="1"/>
  <c r="I69" i="8"/>
  <c r="J69" i="8" s="1"/>
  <c r="I37" i="8"/>
  <c r="J37" i="8" s="1"/>
  <c r="I5" i="8"/>
  <c r="J5" i="8" s="1"/>
  <c r="I929" i="8"/>
  <c r="J929" i="8" s="1"/>
  <c r="I833" i="8"/>
  <c r="J833" i="8" s="1"/>
  <c r="I721" i="8"/>
  <c r="J721" i="8" s="1"/>
  <c r="I625" i="8"/>
  <c r="J625" i="8" s="1"/>
  <c r="I545" i="8"/>
  <c r="J545" i="8" s="1"/>
  <c r="I449" i="8"/>
  <c r="J449" i="8" s="1"/>
  <c r="I369" i="8"/>
  <c r="J369" i="8" s="1"/>
  <c r="I273" i="8"/>
  <c r="J273" i="8" s="1"/>
  <c r="I177" i="8"/>
  <c r="J177" i="8" s="1"/>
  <c r="I65" i="8"/>
  <c r="J65" i="8" s="1"/>
  <c r="I973" i="8"/>
  <c r="J973" i="8" s="1"/>
  <c r="I941" i="8"/>
  <c r="J941" i="8" s="1"/>
  <c r="I909" i="8"/>
  <c r="J909" i="8" s="1"/>
  <c r="I877" i="8"/>
  <c r="J877" i="8" s="1"/>
  <c r="I845" i="8"/>
  <c r="J845" i="8" s="1"/>
  <c r="I813" i="8"/>
  <c r="J813" i="8" s="1"/>
  <c r="I781" i="8"/>
  <c r="J781" i="8" s="1"/>
  <c r="I749" i="8"/>
  <c r="J749" i="8" s="1"/>
  <c r="I717" i="8"/>
  <c r="J717" i="8" s="1"/>
  <c r="I685" i="8"/>
  <c r="J685" i="8" s="1"/>
  <c r="I653" i="8"/>
  <c r="J653" i="8" s="1"/>
  <c r="I621" i="8"/>
  <c r="J621" i="8" s="1"/>
  <c r="I589" i="8"/>
  <c r="J589" i="8" s="1"/>
  <c r="I557" i="8"/>
  <c r="J557" i="8" s="1"/>
  <c r="I525" i="8"/>
  <c r="J525" i="8" s="1"/>
  <c r="I493" i="8"/>
  <c r="J493" i="8" s="1"/>
  <c r="I461" i="8"/>
  <c r="J461" i="8" s="1"/>
  <c r="I429" i="8"/>
  <c r="J429" i="8" s="1"/>
  <c r="I397" i="8"/>
  <c r="J397" i="8" s="1"/>
  <c r="I365" i="8"/>
  <c r="J365" i="8" s="1"/>
  <c r="I333" i="8"/>
  <c r="J333" i="8" s="1"/>
  <c r="I301" i="8"/>
  <c r="J301" i="8" s="1"/>
  <c r="I269" i="8"/>
  <c r="J269" i="8" s="1"/>
  <c r="I237" i="8"/>
  <c r="J237" i="8" s="1"/>
  <c r="I205" i="8"/>
  <c r="J205" i="8" s="1"/>
  <c r="I173" i="8"/>
  <c r="J173" i="8" s="1"/>
  <c r="I141" i="8"/>
  <c r="J141" i="8" s="1"/>
  <c r="I109" i="8"/>
  <c r="J109" i="8" s="1"/>
  <c r="I77" i="8"/>
  <c r="J77" i="8" s="1"/>
  <c r="I45" i="8"/>
  <c r="J45" i="8" s="1"/>
  <c r="I13" i="8"/>
  <c r="J13" i="8" s="1"/>
  <c r="I945" i="8"/>
  <c r="J945" i="8" s="1"/>
  <c r="I849" i="8"/>
  <c r="J849" i="8" s="1"/>
  <c r="I769" i="8"/>
  <c r="J769" i="8" s="1"/>
  <c r="I689" i="8"/>
  <c r="J689" i="8" s="1"/>
  <c r="I577" i="8"/>
  <c r="J577" i="8" s="1"/>
  <c r="I465" i="8"/>
  <c r="J465" i="8" s="1"/>
  <c r="I337" i="8"/>
  <c r="J337" i="8" s="1"/>
  <c r="I241" i="8"/>
  <c r="J241" i="8" s="1"/>
  <c r="I145" i="8"/>
  <c r="J145" i="8" s="1"/>
  <c r="I49" i="8"/>
  <c r="J49" i="8" s="1"/>
  <c r="I985" i="8"/>
  <c r="J985" i="8" s="1"/>
  <c r="I953" i="8"/>
  <c r="J953" i="8" s="1"/>
  <c r="I921" i="8"/>
  <c r="J921" i="8" s="1"/>
  <c r="I889" i="8"/>
  <c r="J889" i="8" s="1"/>
  <c r="I857" i="8"/>
  <c r="J857" i="8" s="1"/>
  <c r="I825" i="8"/>
  <c r="J825" i="8" s="1"/>
  <c r="I793" i="8"/>
  <c r="J793" i="8" s="1"/>
  <c r="I761" i="8"/>
  <c r="J761" i="8" s="1"/>
  <c r="I729" i="8"/>
  <c r="J729" i="8" s="1"/>
  <c r="I697" i="8"/>
  <c r="J697" i="8" s="1"/>
  <c r="I665" i="8"/>
  <c r="J665" i="8" s="1"/>
  <c r="I633" i="8"/>
  <c r="J633" i="8" s="1"/>
  <c r="I601" i="8"/>
  <c r="J601" i="8" s="1"/>
  <c r="I569" i="8"/>
  <c r="J569" i="8" s="1"/>
  <c r="I537" i="8"/>
  <c r="J537" i="8" s="1"/>
  <c r="I505" i="8"/>
  <c r="J505" i="8" s="1"/>
  <c r="I473" i="8"/>
  <c r="J473" i="8" s="1"/>
  <c r="I441" i="8"/>
  <c r="J441" i="8" s="1"/>
  <c r="I409" i="8"/>
  <c r="J409" i="8" s="1"/>
  <c r="I377" i="8"/>
  <c r="J377" i="8" s="1"/>
  <c r="I345" i="8"/>
  <c r="J345" i="8" s="1"/>
  <c r="I313" i="8"/>
  <c r="J313" i="8" s="1"/>
  <c r="I281" i="8"/>
  <c r="J281" i="8" s="1"/>
  <c r="I249" i="8"/>
  <c r="J249" i="8" s="1"/>
  <c r="I217" i="8"/>
  <c r="J217" i="8" s="1"/>
  <c r="I185" i="8"/>
  <c r="J185" i="8" s="1"/>
  <c r="I153" i="8"/>
  <c r="J153" i="8" s="1"/>
  <c r="I121" i="8"/>
  <c r="J121" i="8" s="1"/>
  <c r="I89" i="8"/>
  <c r="J89" i="8" s="1"/>
  <c r="I57" i="8"/>
  <c r="J57" i="8" s="1"/>
  <c r="I25" i="8"/>
  <c r="J25" i="8" s="1"/>
  <c r="I961" i="8"/>
  <c r="J961" i="8" s="1"/>
  <c r="I865" i="8"/>
  <c r="J865" i="8" s="1"/>
  <c r="I753" i="8"/>
  <c r="J753" i="8" s="1"/>
  <c r="I657" i="8"/>
  <c r="J657" i="8" s="1"/>
  <c r="I561" i="8"/>
  <c r="J561" i="8" s="1"/>
  <c r="I481" i="8"/>
  <c r="J481" i="8" s="1"/>
  <c r="I385" i="8"/>
  <c r="J385" i="8" s="1"/>
  <c r="I305" i="8"/>
  <c r="J305" i="8" s="1"/>
  <c r="I209" i="8"/>
  <c r="J209" i="8" s="1"/>
  <c r="I129" i="8"/>
  <c r="J129" i="8" s="1"/>
  <c r="I17" i="8"/>
  <c r="J17" i="8" s="1"/>
  <c r="I981" i="8"/>
  <c r="J981" i="8" s="1"/>
  <c r="I949" i="8"/>
  <c r="J949" i="8" s="1"/>
  <c r="I917" i="8"/>
  <c r="J917" i="8" s="1"/>
  <c r="I885" i="8"/>
  <c r="J885" i="8" s="1"/>
  <c r="I853" i="8"/>
  <c r="J853" i="8" s="1"/>
  <c r="I821" i="8"/>
  <c r="J821" i="8" s="1"/>
  <c r="I789" i="8"/>
  <c r="J789" i="8" s="1"/>
  <c r="I725" i="8"/>
  <c r="J725" i="8" s="1"/>
  <c r="I693" i="8"/>
  <c r="J693" i="8" s="1"/>
  <c r="I661" i="8"/>
  <c r="J661" i="8" s="1"/>
  <c r="I629" i="8"/>
  <c r="J629" i="8" s="1"/>
  <c r="I597" i="8"/>
  <c r="J597" i="8" s="1"/>
  <c r="I565" i="8"/>
  <c r="J565" i="8" s="1"/>
  <c r="I533" i="8"/>
  <c r="J533" i="8" s="1"/>
  <c r="I501" i="8"/>
  <c r="J501" i="8" s="1"/>
  <c r="I469" i="8"/>
  <c r="J469" i="8" s="1"/>
  <c r="I437" i="8"/>
  <c r="J437" i="8" s="1"/>
  <c r="I405" i="8"/>
  <c r="J405" i="8" s="1"/>
  <c r="I373" i="8"/>
  <c r="J373" i="8" s="1"/>
  <c r="I341" i="8"/>
  <c r="J341" i="8" s="1"/>
  <c r="I309" i="8"/>
  <c r="J309" i="8" s="1"/>
  <c r="I277" i="8"/>
  <c r="J277" i="8" s="1"/>
  <c r="I245" i="8"/>
  <c r="J245" i="8" s="1"/>
  <c r="I213" i="8"/>
  <c r="J213" i="8" s="1"/>
  <c r="I181" i="8"/>
  <c r="J181" i="8" s="1"/>
  <c r="I149" i="8"/>
  <c r="J149" i="8" s="1"/>
  <c r="I117" i="8"/>
  <c r="J117" i="8" s="1"/>
  <c r="I85" i="8"/>
  <c r="J85" i="8" s="1"/>
  <c r="I53" i="8"/>
  <c r="J53" i="8" s="1"/>
  <c r="I21" i="8"/>
  <c r="J21" i="8" s="1"/>
  <c r="I993" i="8"/>
  <c r="J993" i="8" s="1"/>
  <c r="I881" i="8"/>
  <c r="J881" i="8" s="1"/>
  <c r="I785" i="8"/>
  <c r="J785" i="8" s="1"/>
  <c r="I673" i="8"/>
  <c r="J673" i="8" s="1"/>
  <c r="I593" i="8"/>
  <c r="J593" i="8" s="1"/>
  <c r="I497" i="8"/>
  <c r="J497" i="8" s="1"/>
  <c r="I417" i="8"/>
  <c r="J417" i="8" s="1"/>
  <c r="I321" i="8"/>
  <c r="J321" i="8" s="1"/>
  <c r="I225" i="8"/>
  <c r="J225" i="8" s="1"/>
  <c r="I113" i="8"/>
  <c r="J113" i="8" s="1"/>
  <c r="I33" i="8"/>
  <c r="J33" i="8" s="1"/>
  <c r="D24" i="9"/>
  <c r="D20" i="9"/>
  <c r="E20" i="9" s="1"/>
  <c r="D16" i="9"/>
  <c r="E16" i="9" s="1"/>
  <c r="D12" i="9"/>
  <c r="E12" i="9" s="1"/>
  <c r="D8" i="9"/>
  <c r="E8" i="9" s="1"/>
  <c r="D22" i="9"/>
  <c r="D18" i="9"/>
  <c r="E18" i="9" s="1"/>
  <c r="D14" i="9"/>
  <c r="E14" i="9" s="1"/>
  <c r="D10" i="9"/>
  <c r="E10" i="9" s="1"/>
  <c r="D6" i="9"/>
  <c r="E6" i="9" s="1"/>
  <c r="D25" i="9"/>
  <c r="D13" i="9"/>
  <c r="E13" i="9" s="1"/>
  <c r="D9" i="9"/>
  <c r="E9" i="9" s="1"/>
  <c r="D5" i="9"/>
  <c r="E5" i="9" s="1"/>
  <c r="D21" i="9"/>
  <c r="E21" i="9" s="1"/>
  <c r="D17" i="9"/>
  <c r="E19" i="9"/>
  <c r="E11" i="9"/>
  <c r="C4" i="7"/>
  <c r="C670" i="7"/>
  <c r="C668" i="7"/>
  <c r="C666" i="7"/>
  <c r="C664" i="7"/>
  <c r="C662" i="7"/>
  <c r="C660" i="7"/>
  <c r="C658" i="7"/>
  <c r="C656" i="7"/>
  <c r="C654" i="7"/>
  <c r="C652" i="7"/>
  <c r="C650" i="7"/>
  <c r="C648" i="7"/>
  <c r="C646" i="7"/>
  <c r="C644" i="7"/>
  <c r="C642" i="7"/>
  <c r="C640" i="7"/>
  <c r="C638" i="7"/>
  <c r="C636" i="7"/>
  <c r="C634" i="7"/>
  <c r="C632" i="7"/>
  <c r="C630" i="7"/>
  <c r="C628" i="7"/>
  <c r="C626" i="7"/>
  <c r="C624" i="7"/>
  <c r="C622" i="7"/>
  <c r="C620" i="7"/>
  <c r="C618" i="7"/>
  <c r="C616" i="7"/>
  <c r="C614" i="7"/>
  <c r="C612" i="7"/>
  <c r="C610" i="7"/>
  <c r="C608" i="7"/>
  <c r="C606" i="7"/>
  <c r="C604" i="7"/>
  <c r="C602" i="7"/>
  <c r="C600" i="7"/>
  <c r="C598" i="7"/>
  <c r="C596" i="7"/>
  <c r="C594" i="7"/>
  <c r="C592" i="7"/>
  <c r="C590" i="7"/>
  <c r="C588" i="7"/>
  <c r="C586" i="7"/>
  <c r="C584" i="7"/>
  <c r="C582" i="7"/>
  <c r="C580" i="7"/>
  <c r="C578" i="7"/>
  <c r="C576" i="7"/>
  <c r="C574" i="7"/>
  <c r="C572" i="7"/>
  <c r="C570" i="7"/>
  <c r="C568" i="7"/>
  <c r="C566" i="7"/>
  <c r="C564" i="7"/>
  <c r="C562" i="7"/>
  <c r="C560" i="7"/>
  <c r="C558" i="7"/>
  <c r="C556" i="7"/>
  <c r="C554" i="7"/>
  <c r="C552" i="7"/>
  <c r="C550" i="7"/>
  <c r="C548" i="7"/>
  <c r="C546" i="7"/>
  <c r="C544" i="7"/>
  <c r="C542" i="7"/>
  <c r="C540" i="7"/>
  <c r="C538" i="7"/>
  <c r="C536" i="7"/>
  <c r="C534" i="7"/>
  <c r="C532" i="7"/>
  <c r="C530" i="7"/>
  <c r="C528" i="7"/>
  <c r="C526" i="7"/>
  <c r="C524" i="7"/>
  <c r="C522" i="7"/>
  <c r="C520" i="7"/>
  <c r="C518" i="7"/>
  <c r="C516" i="7"/>
  <c r="C514" i="7"/>
  <c r="C512" i="7"/>
  <c r="C510" i="7"/>
  <c r="C508" i="7"/>
  <c r="C506" i="7"/>
  <c r="C504" i="7"/>
  <c r="C502" i="7"/>
  <c r="C500" i="7"/>
  <c r="C498" i="7"/>
  <c r="C496" i="7"/>
  <c r="C494" i="7"/>
  <c r="C492" i="7"/>
  <c r="C490" i="7"/>
  <c r="C488" i="7"/>
  <c r="C486" i="7"/>
  <c r="C484" i="7"/>
  <c r="C482" i="7"/>
  <c r="C480" i="7"/>
  <c r="C478" i="7"/>
  <c r="C476" i="7"/>
  <c r="C474" i="7"/>
  <c r="C472" i="7"/>
  <c r="C470" i="7"/>
  <c r="C468" i="7"/>
  <c r="C466" i="7"/>
  <c r="C464" i="7"/>
  <c r="C462" i="7"/>
  <c r="C460" i="7"/>
  <c r="C458" i="7"/>
  <c r="C456" i="7"/>
  <c r="C454" i="7"/>
  <c r="C452" i="7"/>
  <c r="C450" i="7"/>
  <c r="C448" i="7"/>
  <c r="C446" i="7"/>
  <c r="C444" i="7"/>
  <c r="C442" i="7"/>
  <c r="C440" i="7"/>
  <c r="C438" i="7"/>
  <c r="C436" i="7"/>
  <c r="C434" i="7"/>
  <c r="C432" i="7"/>
  <c r="C430" i="7"/>
  <c r="C428" i="7"/>
  <c r="C426" i="7"/>
  <c r="C424" i="7"/>
  <c r="C422" i="7"/>
  <c r="C420" i="7"/>
  <c r="C418" i="7"/>
  <c r="C416" i="7"/>
  <c r="C414" i="7"/>
  <c r="C412" i="7"/>
  <c r="C410" i="7"/>
  <c r="C408" i="7"/>
  <c r="C406" i="7"/>
  <c r="C404" i="7"/>
  <c r="C402" i="7"/>
  <c r="C400" i="7"/>
  <c r="C398" i="7"/>
  <c r="C396" i="7"/>
  <c r="C394" i="7"/>
  <c r="C392" i="7"/>
  <c r="C390" i="7"/>
  <c r="C388" i="7"/>
  <c r="C386" i="7"/>
  <c r="C384" i="7"/>
  <c r="C382" i="7"/>
  <c r="C380" i="7"/>
  <c r="C378" i="7"/>
  <c r="C376" i="7"/>
  <c r="C374" i="7"/>
  <c r="C372" i="7"/>
  <c r="C370" i="7"/>
  <c r="C368" i="7"/>
  <c r="C366" i="7"/>
  <c r="C364" i="7"/>
  <c r="C362" i="7"/>
  <c r="C360" i="7"/>
  <c r="C358" i="7"/>
  <c r="C356" i="7"/>
  <c r="C354" i="7"/>
  <c r="C352" i="7"/>
  <c r="C350" i="7"/>
  <c r="C348" i="7"/>
  <c r="C346" i="7"/>
  <c r="C344" i="7"/>
  <c r="C342" i="7"/>
  <c r="C340" i="7"/>
  <c r="C338" i="7"/>
  <c r="C336" i="7"/>
  <c r="C334" i="7"/>
  <c r="C332" i="7"/>
  <c r="C330" i="7"/>
  <c r="C328" i="7"/>
  <c r="C326" i="7"/>
  <c r="C324" i="7"/>
  <c r="C322" i="7"/>
  <c r="C320" i="7"/>
  <c r="C318" i="7"/>
  <c r="C316" i="7"/>
  <c r="C314" i="7"/>
  <c r="C312" i="7"/>
  <c r="C310" i="7"/>
  <c r="C308" i="7"/>
  <c r="C306" i="7"/>
  <c r="C304" i="7"/>
  <c r="C302" i="7"/>
  <c r="C300" i="7"/>
  <c r="C298" i="7"/>
  <c r="C296" i="7"/>
  <c r="C294" i="7"/>
  <c r="C292" i="7"/>
  <c r="C290" i="7"/>
  <c r="C288" i="7"/>
  <c r="C286" i="7"/>
  <c r="C284" i="7"/>
  <c r="C282" i="7"/>
  <c r="C280" i="7"/>
  <c r="C278" i="7"/>
  <c r="C276" i="7"/>
  <c r="C274" i="7"/>
  <c r="C272" i="7"/>
  <c r="C270" i="7"/>
  <c r="C268" i="7"/>
  <c r="C266" i="7"/>
  <c r="C264" i="7"/>
  <c r="C262" i="7"/>
  <c r="C260" i="7"/>
  <c r="C258" i="7"/>
  <c r="C256" i="7"/>
  <c r="C254" i="7"/>
  <c r="C252" i="7"/>
  <c r="C250" i="7"/>
  <c r="C248" i="7"/>
  <c r="C246" i="7"/>
  <c r="C244" i="7"/>
  <c r="C242" i="7"/>
  <c r="C240" i="7"/>
  <c r="C238" i="7"/>
  <c r="C236" i="7"/>
  <c r="C234" i="7"/>
  <c r="C232" i="7"/>
  <c r="C230" i="7"/>
  <c r="C228" i="7"/>
  <c r="C226" i="7"/>
  <c r="C224" i="7"/>
  <c r="C222" i="7"/>
  <c r="C220" i="7"/>
  <c r="C218" i="7"/>
  <c r="C216" i="7"/>
  <c r="C214" i="7"/>
  <c r="C212" i="7"/>
  <c r="C210" i="7"/>
  <c r="C208" i="7"/>
  <c r="C206" i="7"/>
  <c r="C204" i="7"/>
  <c r="C202" i="7"/>
  <c r="C200" i="7"/>
  <c r="C198" i="7"/>
  <c r="C196" i="7"/>
  <c r="C194" i="7"/>
  <c r="C192" i="7"/>
  <c r="C190" i="7"/>
  <c r="C188" i="7"/>
  <c r="C186" i="7"/>
  <c r="C184" i="7"/>
  <c r="C182" i="7"/>
  <c r="C180" i="7"/>
  <c r="C178" i="7"/>
  <c r="C176" i="7"/>
  <c r="C174" i="7"/>
  <c r="C172" i="7"/>
  <c r="C170" i="7"/>
  <c r="C168" i="7"/>
  <c r="C166" i="7"/>
  <c r="C164" i="7"/>
  <c r="C1002" i="7"/>
  <c r="C1000" i="7"/>
  <c r="C998" i="7"/>
  <c r="C996" i="7"/>
  <c r="C994" i="7"/>
  <c r="C992" i="7"/>
  <c r="C990" i="7"/>
  <c r="C988" i="7"/>
  <c r="C986" i="7"/>
  <c r="C984" i="7"/>
  <c r="C982" i="7"/>
  <c r="C980" i="7"/>
  <c r="C978" i="7"/>
  <c r="C976" i="7"/>
  <c r="C974" i="7"/>
  <c r="C972" i="7"/>
  <c r="C970" i="7"/>
  <c r="C968" i="7"/>
  <c r="C966" i="7"/>
  <c r="C964" i="7"/>
  <c r="C962" i="7"/>
  <c r="C960" i="7"/>
  <c r="C958" i="7"/>
  <c r="C956" i="7"/>
  <c r="C954" i="7"/>
  <c r="C952" i="7"/>
  <c r="C950" i="7"/>
  <c r="C948" i="7"/>
  <c r="C946" i="7"/>
  <c r="C944" i="7"/>
  <c r="C942" i="7"/>
  <c r="C940" i="7"/>
  <c r="C938" i="7"/>
  <c r="C936" i="7"/>
  <c r="C934" i="7"/>
  <c r="C932" i="7"/>
  <c r="C930" i="7"/>
  <c r="C928" i="7"/>
  <c r="C926" i="7"/>
  <c r="C924" i="7"/>
  <c r="C922" i="7"/>
  <c r="C920" i="7"/>
  <c r="C918" i="7"/>
  <c r="C916" i="7"/>
  <c r="C914" i="7"/>
  <c r="C912" i="7"/>
  <c r="C910" i="7"/>
  <c r="C908" i="7"/>
  <c r="C906" i="7"/>
  <c r="C904" i="7"/>
  <c r="C902" i="7"/>
  <c r="C900" i="7"/>
  <c r="C898" i="7"/>
  <c r="C896" i="7"/>
  <c r="C894" i="7"/>
  <c r="C892" i="7"/>
  <c r="C890" i="7"/>
  <c r="C888" i="7"/>
  <c r="C886" i="7"/>
  <c r="C884" i="7"/>
  <c r="C882" i="7"/>
  <c r="C880" i="7"/>
  <c r="C878" i="7"/>
  <c r="C876" i="7"/>
  <c r="C874" i="7"/>
  <c r="C872" i="7"/>
  <c r="C870" i="7"/>
  <c r="C868" i="7"/>
  <c r="C866" i="7"/>
  <c r="C864" i="7"/>
  <c r="C862" i="7"/>
  <c r="C860" i="7"/>
  <c r="C858" i="7"/>
  <c r="C856" i="7"/>
  <c r="C854" i="7"/>
  <c r="C852" i="7"/>
  <c r="C850" i="7"/>
  <c r="C848" i="7"/>
  <c r="C846" i="7"/>
  <c r="C844" i="7"/>
  <c r="C842" i="7"/>
  <c r="C840" i="7"/>
  <c r="C1001" i="7"/>
  <c r="C993" i="7"/>
  <c r="C985" i="7"/>
  <c r="C977" i="7"/>
  <c r="C969" i="7"/>
  <c r="C961" i="7"/>
  <c r="C953" i="7"/>
  <c r="C945" i="7"/>
  <c r="C937" i="7"/>
  <c r="C929" i="7"/>
  <c r="C921" i="7"/>
  <c r="C913" i="7"/>
  <c r="C905" i="7"/>
  <c r="C897" i="7"/>
  <c r="C889" i="7"/>
  <c r="C881" i="7"/>
  <c r="C873" i="7"/>
  <c r="C857" i="7"/>
  <c r="C841" i="7"/>
  <c r="C825" i="7"/>
  <c r="C809" i="7"/>
  <c r="C793" i="7"/>
  <c r="C777" i="7"/>
  <c r="C761" i="7"/>
  <c r="C745" i="7"/>
  <c r="C729" i="7"/>
  <c r="C713" i="7"/>
  <c r="C697" i="7"/>
  <c r="C681" i="7"/>
  <c r="C665" i="7"/>
  <c r="C649" i="7"/>
  <c r="C633" i="7"/>
  <c r="C617" i="7"/>
  <c r="C601" i="7"/>
  <c r="C585" i="7"/>
  <c r="C569" i="7"/>
  <c r="C553" i="7"/>
  <c r="C537" i="7"/>
  <c r="C521" i="7"/>
  <c r="C495" i="7"/>
  <c r="C463" i="7"/>
  <c r="C431" i="7"/>
  <c r="C399" i="7"/>
  <c r="C367" i="7"/>
  <c r="C325" i="7"/>
  <c r="C261" i="7"/>
  <c r="C197" i="7"/>
  <c r="C69" i="7"/>
  <c r="C838" i="7"/>
  <c r="C836" i="7"/>
  <c r="C834" i="7"/>
  <c r="C832" i="7"/>
  <c r="C830" i="7"/>
  <c r="C828" i="7"/>
  <c r="C826" i="7"/>
  <c r="C824" i="7"/>
  <c r="C822" i="7"/>
  <c r="C820" i="7"/>
  <c r="C818" i="7"/>
  <c r="C816" i="7"/>
  <c r="C814" i="7"/>
  <c r="C812" i="7"/>
  <c r="C810" i="7"/>
  <c r="C808" i="7"/>
  <c r="C806" i="7"/>
  <c r="C804" i="7"/>
  <c r="C802" i="7"/>
  <c r="C800" i="7"/>
  <c r="C798" i="7"/>
  <c r="C796" i="7"/>
  <c r="C794" i="7"/>
  <c r="C792" i="7"/>
  <c r="C790" i="7"/>
  <c r="C788" i="7"/>
  <c r="C786" i="7"/>
  <c r="C784" i="7"/>
  <c r="C782" i="7"/>
  <c r="C780" i="7"/>
  <c r="C778" i="7"/>
  <c r="C776" i="7"/>
  <c r="C774" i="7"/>
  <c r="C772" i="7"/>
  <c r="C770" i="7"/>
  <c r="C768" i="7"/>
  <c r="C766" i="7"/>
  <c r="C764" i="7"/>
  <c r="C762" i="7"/>
  <c r="C760" i="7"/>
  <c r="C758" i="7"/>
  <c r="C756" i="7"/>
  <c r="C754" i="7"/>
  <c r="C752" i="7"/>
  <c r="C750" i="7"/>
  <c r="C748" i="7"/>
  <c r="C746" i="7"/>
  <c r="C744" i="7"/>
  <c r="C742" i="7"/>
  <c r="C740" i="7"/>
  <c r="C738" i="7"/>
  <c r="C736" i="7"/>
  <c r="C734" i="7"/>
  <c r="C732" i="7"/>
  <c r="C730" i="7"/>
  <c r="C728" i="7"/>
  <c r="C726" i="7"/>
  <c r="C724" i="7"/>
  <c r="C722" i="7"/>
  <c r="C720" i="7"/>
  <c r="C718" i="7"/>
  <c r="C716" i="7"/>
  <c r="C714" i="7"/>
  <c r="C712" i="7"/>
  <c r="C710" i="7"/>
  <c r="C708" i="7"/>
  <c r="C706" i="7"/>
  <c r="C704" i="7"/>
  <c r="C702" i="7"/>
  <c r="C700" i="7"/>
  <c r="C698" i="7"/>
  <c r="C696" i="7"/>
  <c r="C694" i="7"/>
  <c r="C692" i="7"/>
  <c r="C690" i="7"/>
  <c r="C688" i="7"/>
  <c r="C686" i="7"/>
  <c r="C684" i="7"/>
  <c r="C682" i="7"/>
  <c r="C680" i="7"/>
  <c r="C678" i="7"/>
  <c r="C676" i="7"/>
  <c r="C674" i="7"/>
  <c r="C672" i="7"/>
  <c r="C133" i="7"/>
  <c r="C101" i="7"/>
  <c r="C37" i="7"/>
  <c r="C865" i="7"/>
  <c r="C849" i="7"/>
  <c r="C833" i="7"/>
  <c r="C817" i="7"/>
  <c r="C801" i="7"/>
  <c r="C785" i="7"/>
  <c r="C769" i="7"/>
  <c r="C753" i="7"/>
  <c r="C737" i="7"/>
  <c r="C721" i="7"/>
  <c r="C705" i="7"/>
  <c r="C689" i="7"/>
  <c r="C673" i="7"/>
  <c r="C657" i="7"/>
  <c r="C641" i="7"/>
  <c r="C625" i="7"/>
  <c r="C609" i="7"/>
  <c r="C593" i="7"/>
  <c r="C577" i="7"/>
  <c r="C561" i="7"/>
  <c r="C545" i="7"/>
  <c r="C529" i="7"/>
  <c r="C511" i="7"/>
  <c r="C479" i="7"/>
  <c r="C447" i="7"/>
  <c r="C415" i="7"/>
  <c r="C383" i="7"/>
  <c r="C351" i="7"/>
  <c r="C293" i="7"/>
  <c r="C229" i="7"/>
  <c r="C165" i="7"/>
  <c r="C27" i="7"/>
  <c r="C25" i="7"/>
  <c r="C23" i="7"/>
  <c r="C21" i="7"/>
  <c r="C19" i="7"/>
  <c r="C17" i="7"/>
  <c r="C15" i="7"/>
  <c r="C13" i="7"/>
  <c r="C11" i="7"/>
  <c r="C9" i="7"/>
  <c r="C7" i="7"/>
  <c r="C5" i="7"/>
  <c r="C162" i="7"/>
  <c r="C160" i="7"/>
  <c r="C158" i="7"/>
  <c r="C156" i="7"/>
  <c r="C154" i="7"/>
  <c r="C152" i="7"/>
  <c r="C150" i="7"/>
  <c r="C148" i="7"/>
  <c r="C146" i="7"/>
  <c r="C144" i="7"/>
  <c r="C142" i="7"/>
  <c r="C140" i="7"/>
  <c r="C138" i="7"/>
  <c r="C136" i="7"/>
  <c r="C134" i="7"/>
  <c r="C132" i="7"/>
  <c r="C130" i="7"/>
  <c r="C128" i="7"/>
  <c r="C126" i="7"/>
  <c r="C124" i="7"/>
  <c r="C122" i="7"/>
  <c r="C120" i="7"/>
  <c r="C118" i="7"/>
  <c r="C116" i="7"/>
  <c r="C114" i="7"/>
  <c r="C112" i="7"/>
  <c r="C110" i="7"/>
  <c r="C108" i="7"/>
  <c r="C106" i="7"/>
  <c r="C104" i="7"/>
  <c r="C102" i="7"/>
  <c r="C100" i="7"/>
  <c r="C98" i="7"/>
  <c r="C96" i="7"/>
  <c r="C94" i="7"/>
  <c r="C92" i="7"/>
  <c r="C90" i="7"/>
  <c r="C88" i="7"/>
  <c r="C86" i="7"/>
  <c r="C84" i="7"/>
  <c r="C82" i="7"/>
  <c r="C80" i="7"/>
  <c r="C78" i="7"/>
  <c r="C76" i="7"/>
  <c r="C74" i="7"/>
  <c r="C72" i="7"/>
  <c r="C70" i="7"/>
  <c r="C68" i="7"/>
  <c r="C66" i="7"/>
  <c r="C64" i="7"/>
  <c r="C62" i="7"/>
  <c r="C60" i="7"/>
  <c r="C58" i="7"/>
  <c r="C56" i="7"/>
  <c r="C54" i="7"/>
  <c r="C52" i="7"/>
  <c r="C50" i="7"/>
  <c r="C48" i="7"/>
  <c r="C46" i="7"/>
  <c r="C44" i="7"/>
  <c r="C42" i="7"/>
  <c r="C40" i="7"/>
  <c r="C38" i="7"/>
  <c r="C36" i="7"/>
  <c r="C34" i="7"/>
  <c r="C32" i="7"/>
  <c r="C30" i="7"/>
  <c r="C28" i="7"/>
  <c r="C26" i="7"/>
  <c r="C24" i="7"/>
  <c r="C22" i="7"/>
  <c r="C20" i="7"/>
  <c r="C18" i="7"/>
  <c r="C12" i="7"/>
  <c r="C1003" i="7"/>
  <c r="C999" i="7"/>
  <c r="C997" i="7"/>
  <c r="C995" i="7"/>
  <c r="C991" i="7"/>
  <c r="C989" i="7"/>
  <c r="C987" i="7"/>
  <c r="C983" i="7"/>
  <c r="C981" i="7"/>
  <c r="C979" i="7"/>
  <c r="C975" i="7"/>
  <c r="C973" i="7"/>
  <c r="C971" i="7"/>
  <c r="C967" i="7"/>
  <c r="C965" i="7"/>
  <c r="C963" i="7"/>
  <c r="C959" i="7"/>
  <c r="C957" i="7"/>
  <c r="C955" i="7"/>
  <c r="C951" i="7"/>
  <c r="C949" i="7"/>
  <c r="C947" i="7"/>
  <c r="C943" i="7"/>
  <c r="C941" i="7"/>
  <c r="C939" i="7"/>
  <c r="C935" i="7"/>
  <c r="C933" i="7"/>
  <c r="C931" i="7"/>
  <c r="C927" i="7"/>
  <c r="C925" i="7"/>
  <c r="C923" i="7"/>
  <c r="C919" i="7"/>
  <c r="C917" i="7"/>
  <c r="C915" i="7"/>
  <c r="C911" i="7"/>
  <c r="C909" i="7"/>
  <c r="C907" i="7"/>
  <c r="C903" i="7"/>
  <c r="C901" i="7"/>
  <c r="C899" i="7"/>
  <c r="C895" i="7"/>
  <c r="C893" i="7"/>
  <c r="C891" i="7"/>
  <c r="C887" i="7"/>
  <c r="C885" i="7"/>
  <c r="C883" i="7"/>
  <c r="C879" i="7"/>
  <c r="C877" i="7"/>
  <c r="C875" i="7"/>
  <c r="C869" i="7"/>
  <c r="C861" i="7"/>
  <c r="C853" i="7"/>
  <c r="C845" i="7"/>
  <c r="C837" i="7"/>
  <c r="C829" i="7"/>
  <c r="C821" i="7"/>
  <c r="C813" i="7"/>
  <c r="C805" i="7"/>
  <c r="C797" i="7"/>
  <c r="C789" i="7"/>
  <c r="C781" i="7"/>
  <c r="C773" i="7"/>
  <c r="C765" i="7"/>
  <c r="C757" i="7"/>
  <c r="C749" i="7"/>
  <c r="C741" i="7"/>
  <c r="C733" i="7"/>
  <c r="C725" i="7"/>
  <c r="C717" i="7"/>
  <c r="C709" i="7"/>
  <c r="C701" i="7"/>
  <c r="C693" i="7"/>
  <c r="C685" i="7"/>
  <c r="C677" i="7"/>
  <c r="C669" i="7"/>
  <c r="C661" i="7"/>
  <c r="C653" i="7"/>
  <c r="C645" i="7"/>
  <c r="C637" i="7"/>
  <c r="C629" i="7"/>
  <c r="C621" i="7"/>
  <c r="C613" i="7"/>
  <c r="C605" i="7"/>
  <c r="C597" i="7"/>
  <c r="C589" i="7"/>
  <c r="C581" i="7"/>
  <c r="C573" i="7"/>
  <c r="C565" i="7"/>
  <c r="C557" i="7"/>
  <c r="C549" i="7"/>
  <c r="C541" i="7"/>
  <c r="C533" i="7"/>
  <c r="C525" i="7"/>
  <c r="C517" i="7"/>
  <c r="C503" i="7"/>
  <c r="C487" i="7"/>
  <c r="C471" i="7"/>
  <c r="C455" i="7"/>
  <c r="C439" i="7"/>
  <c r="C423" i="7"/>
  <c r="C407" i="7"/>
  <c r="C391" i="7"/>
  <c r="C375" i="7"/>
  <c r="C359" i="7"/>
  <c r="C341" i="7"/>
  <c r="C309" i="7"/>
  <c r="C277" i="7"/>
  <c r="C245" i="7"/>
  <c r="C213" i="7"/>
  <c r="C181" i="7"/>
  <c r="C149" i="7"/>
  <c r="C117" i="7"/>
  <c r="C85" i="7"/>
  <c r="C53" i="7"/>
  <c r="C871" i="7"/>
  <c r="C859" i="7"/>
  <c r="C843" i="7"/>
  <c r="C827" i="7"/>
  <c r="C823" i="7"/>
  <c r="C811" i="7"/>
  <c r="C799" i="7"/>
  <c r="C787" i="7"/>
  <c r="C771" i="7"/>
  <c r="C759" i="7"/>
  <c r="C751" i="7"/>
  <c r="C739" i="7"/>
  <c r="C731" i="7"/>
  <c r="C707" i="7"/>
  <c r="C703" i="7"/>
  <c r="C691" i="7"/>
  <c r="C683" i="7"/>
  <c r="C675" i="7"/>
  <c r="C671" i="7"/>
  <c r="C667" i="7"/>
  <c r="C659" i="7"/>
  <c r="C655" i="7"/>
  <c r="C651" i="7"/>
  <c r="C647" i="7"/>
  <c r="C643" i="7"/>
  <c r="C639" i="7"/>
  <c r="C635" i="7"/>
  <c r="C631" i="7"/>
  <c r="C627" i="7"/>
  <c r="C623" i="7"/>
  <c r="C619" i="7"/>
  <c r="C615" i="7"/>
  <c r="C611" i="7"/>
  <c r="C607" i="7"/>
  <c r="C603" i="7"/>
  <c r="C599" i="7"/>
  <c r="C595" i="7"/>
  <c r="C591" i="7"/>
  <c r="C587" i="7"/>
  <c r="C583" i="7"/>
  <c r="C579" i="7"/>
  <c r="C575" i="7"/>
  <c r="C571" i="7"/>
  <c r="C567" i="7"/>
  <c r="C563" i="7"/>
  <c r="C559" i="7"/>
  <c r="C555" i="7"/>
  <c r="C551" i="7"/>
  <c r="C547" i="7"/>
  <c r="C543" i="7"/>
  <c r="C539" i="7"/>
  <c r="C535" i="7"/>
  <c r="C531" i="7"/>
  <c r="C527" i="7"/>
  <c r="C523" i="7"/>
  <c r="C519" i="7"/>
  <c r="C515" i="7"/>
  <c r="C513" i="7"/>
  <c r="C509" i="7"/>
  <c r="C507" i="7"/>
  <c r="C505" i="7"/>
  <c r="C501" i="7"/>
  <c r="C499" i="7"/>
  <c r="C497" i="7"/>
  <c r="C493" i="7"/>
  <c r="C491" i="7"/>
  <c r="C489" i="7"/>
  <c r="C485" i="7"/>
  <c r="C483" i="7"/>
  <c r="C481" i="7"/>
  <c r="C477" i="7"/>
  <c r="C475" i="7"/>
  <c r="C473" i="7"/>
  <c r="C469" i="7"/>
  <c r="C467" i="7"/>
  <c r="C465" i="7"/>
  <c r="C461" i="7"/>
  <c r="C459" i="7"/>
  <c r="C457" i="7"/>
  <c r="C453" i="7"/>
  <c r="C451" i="7"/>
  <c r="C449" i="7"/>
  <c r="C445" i="7"/>
  <c r="C443" i="7"/>
  <c r="C441" i="7"/>
  <c r="C437" i="7"/>
  <c r="C435" i="7"/>
  <c r="C433" i="7"/>
  <c r="C429" i="7"/>
  <c r="C427" i="7"/>
  <c r="C425" i="7"/>
  <c r="C421" i="7"/>
  <c r="C419" i="7"/>
  <c r="C417" i="7"/>
  <c r="C413" i="7"/>
  <c r="C411" i="7"/>
  <c r="C409" i="7"/>
  <c r="C405" i="7"/>
  <c r="C403" i="7"/>
  <c r="C401" i="7"/>
  <c r="C397" i="7"/>
  <c r="C395" i="7"/>
  <c r="C393" i="7"/>
  <c r="C389" i="7"/>
  <c r="C387" i="7"/>
  <c r="C385" i="7"/>
  <c r="C381" i="7"/>
  <c r="C379" i="7"/>
  <c r="C377" i="7"/>
  <c r="C373" i="7"/>
  <c r="C371" i="7"/>
  <c r="C369" i="7"/>
  <c r="C365" i="7"/>
  <c r="C363" i="7"/>
  <c r="C361" i="7"/>
  <c r="C357" i="7"/>
  <c r="C355" i="7"/>
  <c r="C353" i="7"/>
  <c r="C349" i="7"/>
  <c r="C347" i="7"/>
  <c r="C345" i="7"/>
  <c r="C343" i="7"/>
  <c r="C339" i="7"/>
  <c r="C337" i="7"/>
  <c r="C335" i="7"/>
  <c r="C333" i="7"/>
  <c r="C331" i="7"/>
  <c r="C329" i="7"/>
  <c r="C327" i="7"/>
  <c r="C323" i="7"/>
  <c r="C321" i="7"/>
  <c r="C319" i="7"/>
  <c r="C317" i="7"/>
  <c r="C315" i="7"/>
  <c r="C313" i="7"/>
  <c r="C311" i="7"/>
  <c r="C307" i="7"/>
  <c r="C305" i="7"/>
  <c r="C303" i="7"/>
  <c r="C301" i="7"/>
  <c r="C299" i="7"/>
  <c r="C297" i="7"/>
  <c r="C295" i="7"/>
  <c r="C291" i="7"/>
  <c r="C289" i="7"/>
  <c r="C287" i="7"/>
  <c r="C285" i="7"/>
  <c r="C283" i="7"/>
  <c r="C281" i="7"/>
  <c r="C279" i="7"/>
  <c r="C275" i="7"/>
  <c r="C273" i="7"/>
  <c r="C271" i="7"/>
  <c r="C269" i="7"/>
  <c r="C267" i="7"/>
  <c r="C265" i="7"/>
  <c r="C263" i="7"/>
  <c r="C259" i="7"/>
  <c r="C257" i="7"/>
  <c r="C255" i="7"/>
  <c r="C253" i="7"/>
  <c r="C251" i="7"/>
  <c r="C249" i="7"/>
  <c r="C247" i="7"/>
  <c r="C243" i="7"/>
  <c r="C241" i="7"/>
  <c r="C239" i="7"/>
  <c r="C237" i="7"/>
  <c r="C235" i="7"/>
  <c r="C233" i="7"/>
  <c r="C231" i="7"/>
  <c r="C227" i="7"/>
  <c r="C225" i="7"/>
  <c r="C223" i="7"/>
  <c r="C221" i="7"/>
  <c r="C219" i="7"/>
  <c r="C217" i="7"/>
  <c r="C215" i="7"/>
  <c r="C211" i="7"/>
  <c r="C209" i="7"/>
  <c r="C207" i="7"/>
  <c r="C205" i="7"/>
  <c r="C203" i="7"/>
  <c r="C201" i="7"/>
  <c r="C199" i="7"/>
  <c r="C195" i="7"/>
  <c r="C193" i="7"/>
  <c r="C191" i="7"/>
  <c r="C189" i="7"/>
  <c r="C187" i="7"/>
  <c r="C185" i="7"/>
  <c r="C183" i="7"/>
  <c r="C179" i="7"/>
  <c r="C177" i="7"/>
  <c r="C175" i="7"/>
  <c r="C173" i="7"/>
  <c r="C171" i="7"/>
  <c r="C169" i="7"/>
  <c r="C167" i="7"/>
  <c r="C163" i="7"/>
  <c r="C161" i="7"/>
  <c r="C159" i="7"/>
  <c r="C157" i="7"/>
  <c r="C155" i="7"/>
  <c r="C153" i="7"/>
  <c r="C151" i="7"/>
  <c r="C147" i="7"/>
  <c r="C145" i="7"/>
  <c r="C143" i="7"/>
  <c r="C141" i="7"/>
  <c r="C139" i="7"/>
  <c r="C137" i="7"/>
  <c r="C135" i="7"/>
  <c r="C131" i="7"/>
  <c r="C129" i="7"/>
  <c r="C127" i="7"/>
  <c r="C125" i="7"/>
  <c r="C123" i="7"/>
  <c r="C121" i="7"/>
  <c r="C119" i="7"/>
  <c r="C115" i="7"/>
  <c r="C113" i="7"/>
  <c r="C111" i="7"/>
  <c r="C109" i="7"/>
  <c r="C107" i="7"/>
  <c r="C105" i="7"/>
  <c r="C103" i="7"/>
  <c r="C99" i="7"/>
  <c r="C97" i="7"/>
  <c r="C95" i="7"/>
  <c r="C93" i="7"/>
  <c r="C91" i="7"/>
  <c r="C89" i="7"/>
  <c r="C87" i="7"/>
  <c r="C83" i="7"/>
  <c r="C81" i="7"/>
  <c r="C79" i="7"/>
  <c r="C77" i="7"/>
  <c r="C75" i="7"/>
  <c r="C73" i="7"/>
  <c r="C71" i="7"/>
  <c r="C67" i="7"/>
  <c r="C65" i="7"/>
  <c r="C63" i="7"/>
  <c r="C61" i="7"/>
  <c r="C59" i="7"/>
  <c r="C57" i="7"/>
  <c r="C55" i="7"/>
  <c r="C51" i="7"/>
  <c r="C49" i="7"/>
  <c r="C47" i="7"/>
  <c r="C45" i="7"/>
  <c r="C43" i="7"/>
  <c r="C41" i="7"/>
  <c r="C39" i="7"/>
  <c r="C35" i="7"/>
  <c r="C33" i="7"/>
  <c r="C31" i="7"/>
  <c r="C29" i="7"/>
  <c r="C867" i="7"/>
  <c r="C863" i="7"/>
  <c r="C855" i="7"/>
  <c r="C851" i="7"/>
  <c r="C847" i="7"/>
  <c r="C839" i="7"/>
  <c r="C835" i="7"/>
  <c r="C831" i="7"/>
  <c r="C819" i="7"/>
  <c r="C815" i="7"/>
  <c r="C807" i="7"/>
  <c r="C803" i="7"/>
  <c r="C795" i="7"/>
  <c r="C791" i="7"/>
  <c r="C783" i="7"/>
  <c r="C779" i="7"/>
  <c r="C775" i="7"/>
  <c r="C767" i="7"/>
  <c r="C763" i="7"/>
  <c r="C755" i="7"/>
  <c r="C747" i="7"/>
  <c r="C743" i="7"/>
  <c r="C735" i="7"/>
  <c r="C727" i="7"/>
  <c r="C723" i="7"/>
  <c r="C719" i="7"/>
  <c r="C715" i="7"/>
  <c r="C711" i="7"/>
  <c r="C699" i="7"/>
  <c r="C695" i="7"/>
  <c r="C687" i="7"/>
  <c r="C679" i="7"/>
  <c r="C663" i="7"/>
  <c r="C16" i="7"/>
  <c r="C14" i="7"/>
  <c r="C10" i="7"/>
  <c r="C8" i="7"/>
  <c r="C6" i="7"/>
  <c r="F8" i="7" l="1"/>
  <c r="F12" i="7" s="1"/>
  <c r="F6" i="7"/>
  <c r="F5" i="7"/>
  <c r="F4" i="7"/>
  <c r="F2" i="7"/>
  <c r="F1" i="7"/>
  <c r="X9" i="27"/>
  <c r="W9" i="27"/>
  <c r="V9" i="27"/>
  <c r="U9" i="27"/>
  <c r="T9" i="27"/>
  <c r="S9" i="27"/>
  <c r="O10" i="27"/>
  <c r="K10" i="27"/>
  <c r="P10" i="27"/>
  <c r="Q10" i="27"/>
  <c r="J11" i="27"/>
  <c r="K11" i="27" s="1"/>
  <c r="H5" i="7"/>
  <c r="H13" i="7"/>
  <c r="H21" i="7"/>
  <c r="H29" i="7"/>
  <c r="H37" i="7"/>
  <c r="H45" i="7"/>
  <c r="H53" i="7"/>
  <c r="H61" i="7"/>
  <c r="H69" i="7"/>
  <c r="H77" i="7"/>
  <c r="H85" i="7"/>
  <c r="H93" i="7"/>
  <c r="H101" i="7"/>
  <c r="H109" i="7"/>
  <c r="H117" i="7"/>
  <c r="H125" i="7"/>
  <c r="H133" i="7"/>
  <c r="H141" i="7"/>
  <c r="H149" i="7"/>
  <c r="H157" i="7"/>
  <c r="H165" i="7"/>
  <c r="H173" i="7"/>
  <c r="H181" i="7"/>
  <c r="H189" i="7"/>
  <c r="H197" i="7"/>
  <c r="H205" i="7"/>
  <c r="H213" i="7"/>
  <c r="H221" i="7"/>
  <c r="H229" i="7"/>
  <c r="H237" i="7"/>
  <c r="H245" i="7"/>
  <c r="H253" i="7"/>
  <c r="H261" i="7"/>
  <c r="H269" i="7"/>
  <c r="H277" i="7"/>
  <c r="H285" i="7"/>
  <c r="H293" i="7"/>
  <c r="H301" i="7"/>
  <c r="H309" i="7"/>
  <c r="H317" i="7"/>
  <c r="H325" i="7"/>
  <c r="H333" i="7"/>
  <c r="H341" i="7"/>
  <c r="H349" i="7"/>
  <c r="H357" i="7"/>
  <c r="H365" i="7"/>
  <c r="H373" i="7"/>
  <c r="H381" i="7"/>
  <c r="H389" i="7"/>
  <c r="H397" i="7"/>
  <c r="H405" i="7"/>
  <c r="H413" i="7"/>
  <c r="H421" i="7"/>
  <c r="H429" i="7"/>
  <c r="H437" i="7"/>
  <c r="H445" i="7"/>
  <c r="H453" i="7"/>
  <c r="H461" i="7"/>
  <c r="H469" i="7"/>
  <c r="H477" i="7"/>
  <c r="H485" i="7"/>
  <c r="H493" i="7"/>
  <c r="H501" i="7"/>
  <c r="H509" i="7"/>
  <c r="H517" i="7"/>
  <c r="H525" i="7"/>
  <c r="H533" i="7"/>
  <c r="H541" i="7"/>
  <c r="H549" i="7"/>
  <c r="H557" i="7"/>
  <c r="H565" i="7"/>
  <c r="H573" i="7"/>
  <c r="H581" i="7"/>
  <c r="H589" i="7"/>
  <c r="H597" i="7"/>
  <c r="H605" i="7"/>
  <c r="H613" i="7"/>
  <c r="H621" i="7"/>
  <c r="H629" i="7"/>
  <c r="H637" i="7"/>
  <c r="H645" i="7"/>
  <c r="H653" i="7"/>
  <c r="H661" i="7"/>
  <c r="H669" i="7"/>
  <c r="H677" i="7"/>
  <c r="H6" i="7"/>
  <c r="H14" i="7"/>
  <c r="H22" i="7"/>
  <c r="H30" i="7"/>
  <c r="H38" i="7"/>
  <c r="H46" i="7"/>
  <c r="H54" i="7"/>
  <c r="H62" i="7"/>
  <c r="H70" i="7"/>
  <c r="H78" i="7"/>
  <c r="H86" i="7"/>
  <c r="H94" i="7"/>
  <c r="H102" i="7"/>
  <c r="H110" i="7"/>
  <c r="H118" i="7"/>
  <c r="H126" i="7"/>
  <c r="H134" i="7"/>
  <c r="H142" i="7"/>
  <c r="H150" i="7"/>
  <c r="H158" i="7"/>
  <c r="H166" i="7"/>
  <c r="H174" i="7"/>
  <c r="H182" i="7"/>
  <c r="H190" i="7"/>
  <c r="H198" i="7"/>
  <c r="H206" i="7"/>
  <c r="H214" i="7"/>
  <c r="H222" i="7"/>
  <c r="H230" i="7"/>
  <c r="H238" i="7"/>
  <c r="H246" i="7"/>
  <c r="H254" i="7"/>
  <c r="H262" i="7"/>
  <c r="H270" i="7"/>
  <c r="H278" i="7"/>
  <c r="H286" i="7"/>
  <c r="H294" i="7"/>
  <c r="H302" i="7"/>
  <c r="H310" i="7"/>
  <c r="H318" i="7"/>
  <c r="H326" i="7"/>
  <c r="H334" i="7"/>
  <c r="H342" i="7"/>
  <c r="H350" i="7"/>
  <c r="H358" i="7"/>
  <c r="H366" i="7"/>
  <c r="H374" i="7"/>
  <c r="H382" i="7"/>
  <c r="H390" i="7"/>
  <c r="H398" i="7"/>
  <c r="H406" i="7"/>
  <c r="H414" i="7"/>
  <c r="H422" i="7"/>
  <c r="H430" i="7"/>
  <c r="H438" i="7"/>
  <c r="H446" i="7"/>
  <c r="H454" i="7"/>
  <c r="H462" i="7"/>
  <c r="H470" i="7"/>
  <c r="H478" i="7"/>
  <c r="H486" i="7"/>
  <c r="H494" i="7"/>
  <c r="H502" i="7"/>
  <c r="H510" i="7"/>
  <c r="H518" i="7"/>
  <c r="H526" i="7"/>
  <c r="H534" i="7"/>
  <c r="H542" i="7"/>
  <c r="H550" i="7"/>
  <c r="H558" i="7"/>
  <c r="H566" i="7"/>
  <c r="H574" i="7"/>
  <c r="H582" i="7"/>
  <c r="H590" i="7"/>
  <c r="H598" i="7"/>
  <c r="H606" i="7"/>
  <c r="H614" i="7"/>
  <c r="H622" i="7"/>
  <c r="H630" i="7"/>
  <c r="H638" i="7"/>
  <c r="H646" i="7"/>
  <c r="H654" i="7"/>
  <c r="H662" i="7"/>
  <c r="H670" i="7"/>
  <c r="H678" i="7"/>
  <c r="H7" i="7"/>
  <c r="H15" i="7"/>
  <c r="H23" i="7"/>
  <c r="H31" i="7"/>
  <c r="H39" i="7"/>
  <c r="H47" i="7"/>
  <c r="H55" i="7"/>
  <c r="H63" i="7"/>
  <c r="H71" i="7"/>
  <c r="H79" i="7"/>
  <c r="H87" i="7"/>
  <c r="H95" i="7"/>
  <c r="H103" i="7"/>
  <c r="H111" i="7"/>
  <c r="H119" i="7"/>
  <c r="H127" i="7"/>
  <c r="H135" i="7"/>
  <c r="H143" i="7"/>
  <c r="H151" i="7"/>
  <c r="H159" i="7"/>
  <c r="H167" i="7"/>
  <c r="H175" i="7"/>
  <c r="H183" i="7"/>
  <c r="H191" i="7"/>
  <c r="H199" i="7"/>
  <c r="H207" i="7"/>
  <c r="H215" i="7"/>
  <c r="H223" i="7"/>
  <c r="H231" i="7"/>
  <c r="H239" i="7"/>
  <c r="H247" i="7"/>
  <c r="H255" i="7"/>
  <c r="H263" i="7"/>
  <c r="H271" i="7"/>
  <c r="H279" i="7"/>
  <c r="H287" i="7"/>
  <c r="H295" i="7"/>
  <c r="H303" i="7"/>
  <c r="H311" i="7"/>
  <c r="H319" i="7"/>
  <c r="H327" i="7"/>
  <c r="H335" i="7"/>
  <c r="H343" i="7"/>
  <c r="H351" i="7"/>
  <c r="H359" i="7"/>
  <c r="H367" i="7"/>
  <c r="H375" i="7"/>
  <c r="H383" i="7"/>
  <c r="H391" i="7"/>
  <c r="H399" i="7"/>
  <c r="H407" i="7"/>
  <c r="H415" i="7"/>
  <c r="H423" i="7"/>
  <c r="H431" i="7"/>
  <c r="H439" i="7"/>
  <c r="H447" i="7"/>
  <c r="H455" i="7"/>
  <c r="H463" i="7"/>
  <c r="H471" i="7"/>
  <c r="H479" i="7"/>
  <c r="H487" i="7"/>
  <c r="H495" i="7"/>
  <c r="H503" i="7"/>
  <c r="H511" i="7"/>
  <c r="H519" i="7"/>
  <c r="H527" i="7"/>
  <c r="H535" i="7"/>
  <c r="H543" i="7"/>
  <c r="H551" i="7"/>
  <c r="H559" i="7"/>
  <c r="H567" i="7"/>
  <c r="H575" i="7"/>
  <c r="H583" i="7"/>
  <c r="H591" i="7"/>
  <c r="H599" i="7"/>
  <c r="H607" i="7"/>
  <c r="H615" i="7"/>
  <c r="H623" i="7"/>
  <c r="H631" i="7"/>
  <c r="H639" i="7"/>
  <c r="H647" i="7"/>
  <c r="H8" i="7"/>
  <c r="H16" i="7"/>
  <c r="H24" i="7"/>
  <c r="H32" i="7"/>
  <c r="H40" i="7"/>
  <c r="H48" i="7"/>
  <c r="H56" i="7"/>
  <c r="H64" i="7"/>
  <c r="H72" i="7"/>
  <c r="H80" i="7"/>
  <c r="H88" i="7"/>
  <c r="H96" i="7"/>
  <c r="H104" i="7"/>
  <c r="H112" i="7"/>
  <c r="H120" i="7"/>
  <c r="H128" i="7"/>
  <c r="H136" i="7"/>
  <c r="H144" i="7"/>
  <c r="H152" i="7"/>
  <c r="H160" i="7"/>
  <c r="H168" i="7"/>
  <c r="H176" i="7"/>
  <c r="H184" i="7"/>
  <c r="H192" i="7"/>
  <c r="H200" i="7"/>
  <c r="H208" i="7"/>
  <c r="H216" i="7"/>
  <c r="H224" i="7"/>
  <c r="H232" i="7"/>
  <c r="H240" i="7"/>
  <c r="H248" i="7"/>
  <c r="H256" i="7"/>
  <c r="H264" i="7"/>
  <c r="H272" i="7"/>
  <c r="H280" i="7"/>
  <c r="H288" i="7"/>
  <c r="H296" i="7"/>
  <c r="H304" i="7"/>
  <c r="H312" i="7"/>
  <c r="H320" i="7"/>
  <c r="H328" i="7"/>
  <c r="H336" i="7"/>
  <c r="H344" i="7"/>
  <c r="H352" i="7"/>
  <c r="H360" i="7"/>
  <c r="H368" i="7"/>
  <c r="H376" i="7"/>
  <c r="H384" i="7"/>
  <c r="H392" i="7"/>
  <c r="H400" i="7"/>
  <c r="H408" i="7"/>
  <c r="H416" i="7"/>
  <c r="H424" i="7"/>
  <c r="H432" i="7"/>
  <c r="H440" i="7"/>
  <c r="H448" i="7"/>
  <c r="H456" i="7"/>
  <c r="H464" i="7"/>
  <c r="H472" i="7"/>
  <c r="H480" i="7"/>
  <c r="H488" i="7"/>
  <c r="H496" i="7"/>
  <c r="H504" i="7"/>
  <c r="H512" i="7"/>
  <c r="H520" i="7"/>
  <c r="H528" i="7"/>
  <c r="H536" i="7"/>
  <c r="H544" i="7"/>
  <c r="H552" i="7"/>
  <c r="H560" i="7"/>
  <c r="H568" i="7"/>
  <c r="H576" i="7"/>
  <c r="H584" i="7"/>
  <c r="H592" i="7"/>
  <c r="H600" i="7"/>
  <c r="H608" i="7"/>
  <c r="H616" i="7"/>
  <c r="H624" i="7"/>
  <c r="H632" i="7"/>
  <c r="H640" i="7"/>
  <c r="H648" i="7"/>
  <c r="H656" i="7"/>
  <c r="H664" i="7"/>
  <c r="H672" i="7"/>
  <c r="H680" i="7"/>
  <c r="H9" i="7"/>
  <c r="H17" i="7"/>
  <c r="H25" i="7"/>
  <c r="H33" i="7"/>
  <c r="H41" i="7"/>
  <c r="H49" i="7"/>
  <c r="H57" i="7"/>
  <c r="H65" i="7"/>
  <c r="H73" i="7"/>
  <c r="H81" i="7"/>
  <c r="H89" i="7"/>
  <c r="H97" i="7"/>
  <c r="H105" i="7"/>
  <c r="H113" i="7"/>
  <c r="H121" i="7"/>
  <c r="H129" i="7"/>
  <c r="H137" i="7"/>
  <c r="H145" i="7"/>
  <c r="H153" i="7"/>
  <c r="H161" i="7"/>
  <c r="H169" i="7"/>
  <c r="H177" i="7"/>
  <c r="H185" i="7"/>
  <c r="H193" i="7"/>
  <c r="H201" i="7"/>
  <c r="H209" i="7"/>
  <c r="H217" i="7"/>
  <c r="H225" i="7"/>
  <c r="H233" i="7"/>
  <c r="H241" i="7"/>
  <c r="H249" i="7"/>
  <c r="H257" i="7"/>
  <c r="H265" i="7"/>
  <c r="H273" i="7"/>
  <c r="H281" i="7"/>
  <c r="H289" i="7"/>
  <c r="H297" i="7"/>
  <c r="H305" i="7"/>
  <c r="H313" i="7"/>
  <c r="H321" i="7"/>
  <c r="H329" i="7"/>
  <c r="H337" i="7"/>
  <c r="H345" i="7"/>
  <c r="H353" i="7"/>
  <c r="H361" i="7"/>
  <c r="H369" i="7"/>
  <c r="H377" i="7"/>
  <c r="H385" i="7"/>
  <c r="H393" i="7"/>
  <c r="H401" i="7"/>
  <c r="H409" i="7"/>
  <c r="H417" i="7"/>
  <c r="H425" i="7"/>
  <c r="H433" i="7"/>
  <c r="H441" i="7"/>
  <c r="H449" i="7"/>
  <c r="H457" i="7"/>
  <c r="H465" i="7"/>
  <c r="H473" i="7"/>
  <c r="H481" i="7"/>
  <c r="H489" i="7"/>
  <c r="H497" i="7"/>
  <c r="H505" i="7"/>
  <c r="H513" i="7"/>
  <c r="H521" i="7"/>
  <c r="H529" i="7"/>
  <c r="H537" i="7"/>
  <c r="H545" i="7"/>
  <c r="H553" i="7"/>
  <c r="H561" i="7"/>
  <c r="H569" i="7"/>
  <c r="H577" i="7"/>
  <c r="H585" i="7"/>
  <c r="H593" i="7"/>
  <c r="H601" i="7"/>
  <c r="H609" i="7"/>
  <c r="H617" i="7"/>
  <c r="H625" i="7"/>
  <c r="H633" i="7"/>
  <c r="H641" i="7"/>
  <c r="H649" i="7"/>
  <c r="H657" i="7"/>
  <c r="H10" i="7"/>
  <c r="H18" i="7"/>
  <c r="H26" i="7"/>
  <c r="H34" i="7"/>
  <c r="H42" i="7"/>
  <c r="H50" i="7"/>
  <c r="H58" i="7"/>
  <c r="H66" i="7"/>
  <c r="H74" i="7"/>
  <c r="H82" i="7"/>
  <c r="H90" i="7"/>
  <c r="H98" i="7"/>
  <c r="H106" i="7"/>
  <c r="H114" i="7"/>
  <c r="H122" i="7"/>
  <c r="H130" i="7"/>
  <c r="H138" i="7"/>
  <c r="H146" i="7"/>
  <c r="H154" i="7"/>
  <c r="H162" i="7"/>
  <c r="H170" i="7"/>
  <c r="H178" i="7"/>
  <c r="H186" i="7"/>
  <c r="H194" i="7"/>
  <c r="H202" i="7"/>
  <c r="H210" i="7"/>
  <c r="H218" i="7"/>
  <c r="H226" i="7"/>
  <c r="H234" i="7"/>
  <c r="H242" i="7"/>
  <c r="H250" i="7"/>
  <c r="H258" i="7"/>
  <c r="H266" i="7"/>
  <c r="H274" i="7"/>
  <c r="H282" i="7"/>
  <c r="H290" i="7"/>
  <c r="H298" i="7"/>
  <c r="H306" i="7"/>
  <c r="H314" i="7"/>
  <c r="H322" i="7"/>
  <c r="H330" i="7"/>
  <c r="H338" i="7"/>
  <c r="H346" i="7"/>
  <c r="H354" i="7"/>
  <c r="H362" i="7"/>
  <c r="H370" i="7"/>
  <c r="H378" i="7"/>
  <c r="H386" i="7"/>
  <c r="H394" i="7"/>
  <c r="H402" i="7"/>
  <c r="H410" i="7"/>
  <c r="H418" i="7"/>
  <c r="H426" i="7"/>
  <c r="H434" i="7"/>
  <c r="H442" i="7"/>
  <c r="H450" i="7"/>
  <c r="H458" i="7"/>
  <c r="H466" i="7"/>
  <c r="H474" i="7"/>
  <c r="H482" i="7"/>
  <c r="H490" i="7"/>
  <c r="H498" i="7"/>
  <c r="H506" i="7"/>
  <c r="H514" i="7"/>
  <c r="H11" i="7"/>
  <c r="H19" i="7"/>
  <c r="H27" i="7"/>
  <c r="H35" i="7"/>
  <c r="H43" i="7"/>
  <c r="H51" i="7"/>
  <c r="H59" i="7"/>
  <c r="H67" i="7"/>
  <c r="H75" i="7"/>
  <c r="H83" i="7"/>
  <c r="H91" i="7"/>
  <c r="H99" i="7"/>
  <c r="H107" i="7"/>
  <c r="H115" i="7"/>
  <c r="H123" i="7"/>
  <c r="H131" i="7"/>
  <c r="H139" i="7"/>
  <c r="H147" i="7"/>
  <c r="H155" i="7"/>
  <c r="H163" i="7"/>
  <c r="H171" i="7"/>
  <c r="H179" i="7"/>
  <c r="H187" i="7"/>
  <c r="H195" i="7"/>
  <c r="H203" i="7"/>
  <c r="H211" i="7"/>
  <c r="H219" i="7"/>
  <c r="H227" i="7"/>
  <c r="H235" i="7"/>
  <c r="H243" i="7"/>
  <c r="H251" i="7"/>
  <c r="H259" i="7"/>
  <c r="H267" i="7"/>
  <c r="H275" i="7"/>
  <c r="H283" i="7"/>
  <c r="H291" i="7"/>
  <c r="H299" i="7"/>
  <c r="H307" i="7"/>
  <c r="H315" i="7"/>
  <c r="H323" i="7"/>
  <c r="H331" i="7"/>
  <c r="H339" i="7"/>
  <c r="H347" i="7"/>
  <c r="H355" i="7"/>
  <c r="H363" i="7"/>
  <c r="H371" i="7"/>
  <c r="H379" i="7"/>
  <c r="H387" i="7"/>
  <c r="H395" i="7"/>
  <c r="H403" i="7"/>
  <c r="H411" i="7"/>
  <c r="H419" i="7"/>
  <c r="H427" i="7"/>
  <c r="H435" i="7"/>
  <c r="H443" i="7"/>
  <c r="H451" i="7"/>
  <c r="H459" i="7"/>
  <c r="H467" i="7"/>
  <c r="H475" i="7"/>
  <c r="H483" i="7"/>
  <c r="H491" i="7"/>
  <c r="H499" i="7"/>
  <c r="H507" i="7"/>
  <c r="H515" i="7"/>
  <c r="H12" i="7"/>
  <c r="H76" i="7"/>
  <c r="H140" i="7"/>
  <c r="H204" i="7"/>
  <c r="H268" i="7"/>
  <c r="H332" i="7"/>
  <c r="H396" i="7"/>
  <c r="H460" i="7"/>
  <c r="H522" i="7"/>
  <c r="H540" i="7"/>
  <c r="H563" i="7"/>
  <c r="H586" i="7"/>
  <c r="H604" i="7"/>
  <c r="H627" i="7"/>
  <c r="H650" i="7"/>
  <c r="H665" i="7"/>
  <c r="H676" i="7"/>
  <c r="H687" i="7"/>
  <c r="H695" i="7"/>
  <c r="H703" i="7"/>
  <c r="H711" i="7"/>
  <c r="H719" i="7"/>
  <c r="H727" i="7"/>
  <c r="H735" i="7"/>
  <c r="H743" i="7"/>
  <c r="H751" i="7"/>
  <c r="H759" i="7"/>
  <c r="H767" i="7"/>
  <c r="H775" i="7"/>
  <c r="H783" i="7"/>
  <c r="H791" i="7"/>
  <c r="H799" i="7"/>
  <c r="H807" i="7"/>
  <c r="H815" i="7"/>
  <c r="H823" i="7"/>
  <c r="H831" i="7"/>
  <c r="H839" i="7"/>
  <c r="H847" i="7"/>
  <c r="H855" i="7"/>
  <c r="H863" i="7"/>
  <c r="H871" i="7"/>
  <c r="H879" i="7"/>
  <c r="H887" i="7"/>
  <c r="H895" i="7"/>
  <c r="H903" i="7"/>
  <c r="H911" i="7"/>
  <c r="H919" i="7"/>
  <c r="H927" i="7"/>
  <c r="H935" i="7"/>
  <c r="H943" i="7"/>
  <c r="H951" i="7"/>
  <c r="H959" i="7"/>
  <c r="H967" i="7"/>
  <c r="H975" i="7"/>
  <c r="H983" i="7"/>
  <c r="H991" i="7"/>
  <c r="H999" i="7"/>
  <c r="H20" i="7"/>
  <c r="H84" i="7"/>
  <c r="H148" i="7"/>
  <c r="H212" i="7"/>
  <c r="H276" i="7"/>
  <c r="H340" i="7"/>
  <c r="H404" i="7"/>
  <c r="H468" i="7"/>
  <c r="H523" i="7"/>
  <c r="H546" i="7"/>
  <c r="H564" i="7"/>
  <c r="H587" i="7"/>
  <c r="H610" i="7"/>
  <c r="H628" i="7"/>
  <c r="H651" i="7"/>
  <c r="H666" i="7"/>
  <c r="H679" i="7"/>
  <c r="H688" i="7"/>
  <c r="H696" i="7"/>
  <c r="H704" i="7"/>
  <c r="H712" i="7"/>
  <c r="H720" i="7"/>
  <c r="H728" i="7"/>
  <c r="H736" i="7"/>
  <c r="H744" i="7"/>
  <c r="H752" i="7"/>
  <c r="H760" i="7"/>
  <c r="H768" i="7"/>
  <c r="H776" i="7"/>
  <c r="H784" i="7"/>
  <c r="H792" i="7"/>
  <c r="H800" i="7"/>
  <c r="H808" i="7"/>
  <c r="H816" i="7"/>
  <c r="H824" i="7"/>
  <c r="H832" i="7"/>
  <c r="H840" i="7"/>
  <c r="H848" i="7"/>
  <c r="H856" i="7"/>
  <c r="H864" i="7"/>
  <c r="H872" i="7"/>
  <c r="H880" i="7"/>
  <c r="H888" i="7"/>
  <c r="H896" i="7"/>
  <c r="H904" i="7"/>
  <c r="H912" i="7"/>
  <c r="H920" i="7"/>
  <c r="H928" i="7"/>
  <c r="H936" i="7"/>
  <c r="H944" i="7"/>
  <c r="H952" i="7"/>
  <c r="H960" i="7"/>
  <c r="H968" i="7"/>
  <c r="H976" i="7"/>
  <c r="H984" i="7"/>
  <c r="H992" i="7"/>
  <c r="H1000" i="7"/>
  <c r="H28" i="7"/>
  <c r="H92" i="7"/>
  <c r="H156" i="7"/>
  <c r="H220" i="7"/>
  <c r="H284" i="7"/>
  <c r="H348" i="7"/>
  <c r="H412" i="7"/>
  <c r="H476" i="7"/>
  <c r="H524" i="7"/>
  <c r="H547" i="7"/>
  <c r="H570" i="7"/>
  <c r="H588" i="7"/>
  <c r="H611" i="7"/>
  <c r="H634" i="7"/>
  <c r="H652" i="7"/>
  <c r="H667" i="7"/>
  <c r="H681" i="7"/>
  <c r="H689" i="7"/>
  <c r="H697" i="7"/>
  <c r="H705" i="7"/>
  <c r="H713" i="7"/>
  <c r="H721" i="7"/>
  <c r="H729" i="7"/>
  <c r="H737" i="7"/>
  <c r="H745" i="7"/>
  <c r="H753" i="7"/>
  <c r="H761" i="7"/>
  <c r="H769" i="7"/>
  <c r="H777" i="7"/>
  <c r="H785" i="7"/>
  <c r="H793" i="7"/>
  <c r="H801" i="7"/>
  <c r="H809" i="7"/>
  <c r="H817" i="7"/>
  <c r="H825" i="7"/>
  <c r="H833" i="7"/>
  <c r="H841" i="7"/>
  <c r="H849" i="7"/>
  <c r="H857" i="7"/>
  <c r="H865" i="7"/>
  <c r="H873" i="7"/>
  <c r="H881" i="7"/>
  <c r="H889" i="7"/>
  <c r="H897" i="7"/>
  <c r="H905" i="7"/>
  <c r="H913" i="7"/>
  <c r="H921" i="7"/>
  <c r="H929" i="7"/>
  <c r="H937" i="7"/>
  <c r="H945" i="7"/>
  <c r="H953" i="7"/>
  <c r="H961" i="7"/>
  <c r="H969" i="7"/>
  <c r="H977" i="7"/>
  <c r="H985" i="7"/>
  <c r="H993" i="7"/>
  <c r="H1001" i="7"/>
  <c r="H36" i="7"/>
  <c r="H100" i="7"/>
  <c r="H164" i="7"/>
  <c r="H228" i="7"/>
  <c r="H292" i="7"/>
  <c r="H356" i="7"/>
  <c r="H420" i="7"/>
  <c r="H484" i="7"/>
  <c r="H530" i="7"/>
  <c r="H548" i="7"/>
  <c r="H571" i="7"/>
  <c r="H594" i="7"/>
  <c r="H612" i="7"/>
  <c r="H635" i="7"/>
  <c r="H655" i="7"/>
  <c r="H668" i="7"/>
  <c r="H682" i="7"/>
  <c r="H690" i="7"/>
  <c r="H698" i="7"/>
  <c r="H706" i="7"/>
  <c r="H714" i="7"/>
  <c r="H722" i="7"/>
  <c r="H730" i="7"/>
  <c r="H738" i="7"/>
  <c r="H746" i="7"/>
  <c r="H754" i="7"/>
  <c r="H762" i="7"/>
  <c r="H770" i="7"/>
  <c r="H778" i="7"/>
  <c r="H786" i="7"/>
  <c r="H794" i="7"/>
  <c r="H802" i="7"/>
  <c r="H810" i="7"/>
  <c r="H818" i="7"/>
  <c r="H826" i="7"/>
  <c r="H834" i="7"/>
  <c r="H842" i="7"/>
  <c r="H850" i="7"/>
  <c r="H858" i="7"/>
  <c r="H866" i="7"/>
  <c r="H874" i="7"/>
  <c r="H882" i="7"/>
  <c r="H890" i="7"/>
  <c r="H898" i="7"/>
  <c r="H906" i="7"/>
  <c r="H914" i="7"/>
  <c r="H922" i="7"/>
  <c r="H930" i="7"/>
  <c r="H938" i="7"/>
  <c r="H946" i="7"/>
  <c r="H954" i="7"/>
  <c r="H962" i="7"/>
  <c r="H970" i="7"/>
  <c r="H978" i="7"/>
  <c r="H986" i="7"/>
  <c r="H994" i="7"/>
  <c r="H1002" i="7"/>
  <c r="H44" i="7"/>
  <c r="H108" i="7"/>
  <c r="H172" i="7"/>
  <c r="H236" i="7"/>
  <c r="H300" i="7"/>
  <c r="H364" i="7"/>
  <c r="H428" i="7"/>
  <c r="H492" i="7"/>
  <c r="H531" i="7"/>
  <c r="H554" i="7"/>
  <c r="H572" i="7"/>
  <c r="H595" i="7"/>
  <c r="H618" i="7"/>
  <c r="H636" i="7"/>
  <c r="H658" i="7"/>
  <c r="H671" i="7"/>
  <c r="H683" i="7"/>
  <c r="H691" i="7"/>
  <c r="H699" i="7"/>
  <c r="H707" i="7"/>
  <c r="H715" i="7"/>
  <c r="H723" i="7"/>
  <c r="H731" i="7"/>
  <c r="H739" i="7"/>
  <c r="H747" i="7"/>
  <c r="H755" i="7"/>
  <c r="H763" i="7"/>
  <c r="H771" i="7"/>
  <c r="H779" i="7"/>
  <c r="H787" i="7"/>
  <c r="H795" i="7"/>
  <c r="H803" i="7"/>
  <c r="H811" i="7"/>
  <c r="H819" i="7"/>
  <c r="H827" i="7"/>
  <c r="H835" i="7"/>
  <c r="H843" i="7"/>
  <c r="H851" i="7"/>
  <c r="H859" i="7"/>
  <c r="H867" i="7"/>
  <c r="H875" i="7"/>
  <c r="H883" i="7"/>
  <c r="H891" i="7"/>
  <c r="H899" i="7"/>
  <c r="H907" i="7"/>
  <c r="H915" i="7"/>
  <c r="H923" i="7"/>
  <c r="H931" i="7"/>
  <c r="H939" i="7"/>
  <c r="H947" i="7"/>
  <c r="H955" i="7"/>
  <c r="H963" i="7"/>
  <c r="H971" i="7"/>
  <c r="H979" i="7"/>
  <c r="H987" i="7"/>
  <c r="H995" i="7"/>
  <c r="H1003" i="7"/>
  <c r="H52" i="7"/>
  <c r="H116" i="7"/>
  <c r="H180" i="7"/>
  <c r="H244" i="7"/>
  <c r="H308" i="7"/>
  <c r="H372" i="7"/>
  <c r="H436" i="7"/>
  <c r="H500" i="7"/>
  <c r="H532" i="7"/>
  <c r="H555" i="7"/>
  <c r="H578" i="7"/>
  <c r="H596" i="7"/>
  <c r="H619" i="7"/>
  <c r="H642" i="7"/>
  <c r="H659" i="7"/>
  <c r="H673" i="7"/>
  <c r="H684" i="7"/>
  <c r="H692" i="7"/>
  <c r="H700" i="7"/>
  <c r="H708" i="7"/>
  <c r="H716" i="7"/>
  <c r="H724" i="7"/>
  <c r="H732" i="7"/>
  <c r="H740" i="7"/>
  <c r="H748" i="7"/>
  <c r="H756" i="7"/>
  <c r="H764" i="7"/>
  <c r="H772" i="7"/>
  <c r="H780" i="7"/>
  <c r="H788" i="7"/>
  <c r="H796" i="7"/>
  <c r="H804" i="7"/>
  <c r="H812" i="7"/>
  <c r="H820" i="7"/>
  <c r="H828" i="7"/>
  <c r="H836" i="7"/>
  <c r="H844" i="7"/>
  <c r="H852" i="7"/>
  <c r="H860" i="7"/>
  <c r="H868" i="7"/>
  <c r="H876" i="7"/>
  <c r="H884" i="7"/>
  <c r="H892" i="7"/>
  <c r="H900" i="7"/>
  <c r="H908" i="7"/>
  <c r="H916" i="7"/>
  <c r="H924" i="7"/>
  <c r="H932" i="7"/>
  <c r="H940" i="7"/>
  <c r="H948" i="7"/>
  <c r="H956" i="7"/>
  <c r="H964" i="7"/>
  <c r="H972" i="7"/>
  <c r="H980" i="7"/>
  <c r="H988" i="7"/>
  <c r="H996" i="7"/>
  <c r="H132" i="7"/>
  <c r="H260" i="7"/>
  <c r="H324" i="7"/>
  <c r="H452" i="7"/>
  <c r="H562" i="7"/>
  <c r="H603" i="7"/>
  <c r="H644" i="7"/>
  <c r="H675" i="7"/>
  <c r="H694" i="7"/>
  <c r="H710" i="7"/>
  <c r="H726" i="7"/>
  <c r="H734" i="7"/>
  <c r="H750" i="7"/>
  <c r="H766" i="7"/>
  <c r="H782" i="7"/>
  <c r="H798" i="7"/>
  <c r="H814" i="7"/>
  <c r="H830" i="7"/>
  <c r="H846" i="7"/>
  <c r="H862" i="7"/>
  <c r="H878" i="7"/>
  <c r="H894" i="7"/>
  <c r="H910" i="7"/>
  <c r="H926" i="7"/>
  <c r="H942" i="7"/>
  <c r="H958" i="7"/>
  <c r="H974" i="7"/>
  <c r="H998" i="7"/>
  <c r="H60" i="7"/>
  <c r="H124" i="7"/>
  <c r="H188" i="7"/>
  <c r="H252" i="7"/>
  <c r="H316" i="7"/>
  <c r="H380" i="7"/>
  <c r="H444" i="7"/>
  <c r="H508" i="7"/>
  <c r="H538" i="7"/>
  <c r="H556" i="7"/>
  <c r="H579" i="7"/>
  <c r="H602" i="7"/>
  <c r="H620" i="7"/>
  <c r="H643" i="7"/>
  <c r="H660" i="7"/>
  <c r="H674" i="7"/>
  <c r="H685" i="7"/>
  <c r="H693" i="7"/>
  <c r="H701" i="7"/>
  <c r="H709" i="7"/>
  <c r="H717" i="7"/>
  <c r="H725" i="7"/>
  <c r="H733" i="7"/>
  <c r="H741" i="7"/>
  <c r="H749" i="7"/>
  <c r="H757" i="7"/>
  <c r="H765" i="7"/>
  <c r="H773" i="7"/>
  <c r="H781" i="7"/>
  <c r="H789" i="7"/>
  <c r="H797" i="7"/>
  <c r="H805" i="7"/>
  <c r="H813" i="7"/>
  <c r="H821" i="7"/>
  <c r="H829" i="7"/>
  <c r="H837" i="7"/>
  <c r="H845" i="7"/>
  <c r="H853" i="7"/>
  <c r="H861" i="7"/>
  <c r="H869" i="7"/>
  <c r="H877" i="7"/>
  <c r="H885" i="7"/>
  <c r="H893" i="7"/>
  <c r="H901" i="7"/>
  <c r="H909" i="7"/>
  <c r="H917" i="7"/>
  <c r="H925" i="7"/>
  <c r="H933" i="7"/>
  <c r="H941" i="7"/>
  <c r="H949" i="7"/>
  <c r="H957" i="7"/>
  <c r="H965" i="7"/>
  <c r="H973" i="7"/>
  <c r="H981" i="7"/>
  <c r="H989" i="7"/>
  <c r="H997" i="7"/>
  <c r="H68" i="7"/>
  <c r="H196" i="7"/>
  <c r="H388" i="7"/>
  <c r="H516" i="7"/>
  <c r="H539" i="7"/>
  <c r="H580" i="7"/>
  <c r="H626" i="7"/>
  <c r="H663" i="7"/>
  <c r="H686" i="7"/>
  <c r="H702" i="7"/>
  <c r="H718" i="7"/>
  <c r="H742" i="7"/>
  <c r="H758" i="7"/>
  <c r="H774" i="7"/>
  <c r="H790" i="7"/>
  <c r="H806" i="7"/>
  <c r="H822" i="7"/>
  <c r="H838" i="7"/>
  <c r="H854" i="7"/>
  <c r="H870" i="7"/>
  <c r="H886" i="7"/>
  <c r="H902" i="7"/>
  <c r="H918" i="7"/>
  <c r="H934" i="7"/>
  <c r="H950" i="7"/>
  <c r="H966" i="7"/>
  <c r="H982" i="7"/>
  <c r="H990" i="7"/>
  <c r="H4" i="7"/>
  <c r="G5" i="7"/>
  <c r="G13" i="7"/>
  <c r="G21" i="7"/>
  <c r="G29" i="7"/>
  <c r="G37" i="7"/>
  <c r="G45" i="7"/>
  <c r="G53" i="7"/>
  <c r="G61" i="7"/>
  <c r="G69" i="7"/>
  <c r="G77" i="7"/>
  <c r="G85" i="7"/>
  <c r="G93" i="7"/>
  <c r="G101" i="7"/>
  <c r="G109" i="7"/>
  <c r="G117" i="7"/>
  <c r="G125" i="7"/>
  <c r="G133" i="7"/>
  <c r="G141" i="7"/>
  <c r="G149" i="7"/>
  <c r="G157" i="7"/>
  <c r="G165" i="7"/>
  <c r="G173" i="7"/>
  <c r="G181" i="7"/>
  <c r="G189" i="7"/>
  <c r="G197" i="7"/>
  <c r="G205" i="7"/>
  <c r="G213" i="7"/>
  <c r="G221" i="7"/>
  <c r="G229" i="7"/>
  <c r="G237" i="7"/>
  <c r="G245" i="7"/>
  <c r="G253" i="7"/>
  <c r="G261" i="7"/>
  <c r="G269" i="7"/>
  <c r="G277" i="7"/>
  <c r="G285" i="7"/>
  <c r="G293" i="7"/>
  <c r="G301" i="7"/>
  <c r="G309" i="7"/>
  <c r="G317" i="7"/>
  <c r="G325" i="7"/>
  <c r="G333" i="7"/>
  <c r="G341" i="7"/>
  <c r="G349" i="7"/>
  <c r="G357" i="7"/>
  <c r="G365" i="7"/>
  <c r="G373" i="7"/>
  <c r="G381" i="7"/>
  <c r="G389" i="7"/>
  <c r="G397" i="7"/>
  <c r="G405" i="7"/>
  <c r="G413" i="7"/>
  <c r="G421" i="7"/>
  <c r="G429" i="7"/>
  <c r="G437" i="7"/>
  <c r="G445" i="7"/>
  <c r="G453" i="7"/>
  <c r="G461" i="7"/>
  <c r="G469" i="7"/>
  <c r="G477" i="7"/>
  <c r="G485" i="7"/>
  <c r="G493" i="7"/>
  <c r="G501" i="7"/>
  <c r="G509" i="7"/>
  <c r="G517" i="7"/>
  <c r="G525" i="7"/>
  <c r="G6" i="7"/>
  <c r="G14" i="7"/>
  <c r="G22" i="7"/>
  <c r="G30" i="7"/>
  <c r="G38" i="7"/>
  <c r="G46" i="7"/>
  <c r="G54" i="7"/>
  <c r="G62" i="7"/>
  <c r="G70" i="7"/>
  <c r="G78" i="7"/>
  <c r="G86" i="7"/>
  <c r="G94" i="7"/>
  <c r="G102" i="7"/>
  <c r="G110" i="7"/>
  <c r="G118" i="7"/>
  <c r="G126" i="7"/>
  <c r="G134" i="7"/>
  <c r="G142" i="7"/>
  <c r="G150" i="7"/>
  <c r="G158" i="7"/>
  <c r="G166" i="7"/>
  <c r="G174" i="7"/>
  <c r="G182" i="7"/>
  <c r="G190" i="7"/>
  <c r="G198" i="7"/>
  <c r="G206" i="7"/>
  <c r="G214" i="7"/>
  <c r="G222" i="7"/>
  <c r="G230" i="7"/>
  <c r="G238" i="7"/>
  <c r="G246" i="7"/>
  <c r="G254" i="7"/>
  <c r="G262" i="7"/>
  <c r="G270" i="7"/>
  <c r="G278" i="7"/>
  <c r="G286" i="7"/>
  <c r="G294" i="7"/>
  <c r="G302" i="7"/>
  <c r="G310" i="7"/>
  <c r="G318" i="7"/>
  <c r="G326" i="7"/>
  <c r="G334" i="7"/>
  <c r="G342" i="7"/>
  <c r="G350" i="7"/>
  <c r="G358" i="7"/>
  <c r="G366" i="7"/>
  <c r="G374" i="7"/>
  <c r="G382" i="7"/>
  <c r="G390" i="7"/>
  <c r="G398" i="7"/>
  <c r="G406" i="7"/>
  <c r="G414" i="7"/>
  <c r="G422" i="7"/>
  <c r="G430" i="7"/>
  <c r="G438" i="7"/>
  <c r="G446" i="7"/>
  <c r="G454" i="7"/>
  <c r="G462" i="7"/>
  <c r="G470" i="7"/>
  <c r="G478" i="7"/>
  <c r="G486" i="7"/>
  <c r="G494" i="7"/>
  <c r="G502" i="7"/>
  <c r="G510" i="7"/>
  <c r="G518" i="7"/>
  <c r="G526" i="7"/>
  <c r="G534" i="7"/>
  <c r="G542" i="7"/>
  <c r="G550" i="7"/>
  <c r="G558" i="7"/>
  <c r="G566" i="7"/>
  <c r="G574" i="7"/>
  <c r="G582" i="7"/>
  <c r="G590" i="7"/>
  <c r="G598" i="7"/>
  <c r="G606" i="7"/>
  <c r="G614" i="7"/>
  <c r="G622" i="7"/>
  <c r="G630" i="7"/>
  <c r="G638" i="7"/>
  <c r="G646" i="7"/>
  <c r="G654" i="7"/>
  <c r="G662" i="7"/>
  <c r="G670" i="7"/>
  <c r="G678" i="7"/>
  <c r="G7" i="7"/>
  <c r="G15" i="7"/>
  <c r="G23" i="7"/>
  <c r="G31" i="7"/>
  <c r="G39" i="7"/>
  <c r="G47" i="7"/>
  <c r="G55" i="7"/>
  <c r="G63" i="7"/>
  <c r="G71" i="7"/>
  <c r="G79" i="7"/>
  <c r="G87" i="7"/>
  <c r="G95" i="7"/>
  <c r="G103" i="7"/>
  <c r="G111" i="7"/>
  <c r="G119" i="7"/>
  <c r="G127" i="7"/>
  <c r="G135" i="7"/>
  <c r="G143" i="7"/>
  <c r="G151" i="7"/>
  <c r="G159" i="7"/>
  <c r="G167" i="7"/>
  <c r="G175" i="7"/>
  <c r="G183" i="7"/>
  <c r="G191" i="7"/>
  <c r="G199" i="7"/>
  <c r="G207" i="7"/>
  <c r="G215" i="7"/>
  <c r="G223" i="7"/>
  <c r="G231" i="7"/>
  <c r="G239" i="7"/>
  <c r="G247" i="7"/>
  <c r="G255" i="7"/>
  <c r="G263" i="7"/>
  <c r="G271" i="7"/>
  <c r="G279" i="7"/>
  <c r="G287" i="7"/>
  <c r="G295" i="7"/>
  <c r="G303" i="7"/>
  <c r="G311" i="7"/>
  <c r="G319" i="7"/>
  <c r="G327" i="7"/>
  <c r="G335" i="7"/>
  <c r="G343" i="7"/>
  <c r="G351" i="7"/>
  <c r="G359" i="7"/>
  <c r="G367" i="7"/>
  <c r="G375" i="7"/>
  <c r="G383" i="7"/>
  <c r="G391" i="7"/>
  <c r="G399" i="7"/>
  <c r="G407" i="7"/>
  <c r="G415" i="7"/>
  <c r="G423" i="7"/>
  <c r="G431" i="7"/>
  <c r="G439" i="7"/>
  <c r="G447" i="7"/>
  <c r="G455" i="7"/>
  <c r="G463" i="7"/>
  <c r="G471" i="7"/>
  <c r="G479" i="7"/>
  <c r="G487" i="7"/>
  <c r="G495" i="7"/>
  <c r="G503" i="7"/>
  <c r="G511" i="7"/>
  <c r="G519" i="7"/>
  <c r="G527" i="7"/>
  <c r="G535" i="7"/>
  <c r="G543" i="7"/>
  <c r="G551" i="7"/>
  <c r="G559" i="7"/>
  <c r="G567" i="7"/>
  <c r="G575" i="7"/>
  <c r="G583" i="7"/>
  <c r="G591" i="7"/>
  <c r="G599" i="7"/>
  <c r="G607" i="7"/>
  <c r="G615" i="7"/>
  <c r="G623" i="7"/>
  <c r="G631" i="7"/>
  <c r="G639" i="7"/>
  <c r="G647" i="7"/>
  <c r="G655" i="7"/>
  <c r="G663" i="7"/>
  <c r="G671" i="7"/>
  <c r="G679" i="7"/>
  <c r="G8" i="7"/>
  <c r="G16" i="7"/>
  <c r="G24" i="7"/>
  <c r="G32" i="7"/>
  <c r="G40" i="7"/>
  <c r="G48" i="7"/>
  <c r="G56" i="7"/>
  <c r="G64" i="7"/>
  <c r="G72" i="7"/>
  <c r="G80" i="7"/>
  <c r="G88" i="7"/>
  <c r="G96" i="7"/>
  <c r="G104" i="7"/>
  <c r="G112" i="7"/>
  <c r="G120" i="7"/>
  <c r="G128" i="7"/>
  <c r="G136" i="7"/>
  <c r="G144" i="7"/>
  <c r="G152" i="7"/>
  <c r="G160" i="7"/>
  <c r="G168" i="7"/>
  <c r="G176" i="7"/>
  <c r="G184" i="7"/>
  <c r="G192" i="7"/>
  <c r="G200" i="7"/>
  <c r="G208" i="7"/>
  <c r="G216" i="7"/>
  <c r="G224" i="7"/>
  <c r="G232" i="7"/>
  <c r="G240" i="7"/>
  <c r="G248" i="7"/>
  <c r="G256" i="7"/>
  <c r="G264" i="7"/>
  <c r="G272" i="7"/>
  <c r="G280" i="7"/>
  <c r="G288" i="7"/>
  <c r="G296" i="7"/>
  <c r="G304" i="7"/>
  <c r="G312" i="7"/>
  <c r="G320" i="7"/>
  <c r="G328" i="7"/>
  <c r="G336" i="7"/>
  <c r="G344" i="7"/>
  <c r="G352" i="7"/>
  <c r="G360" i="7"/>
  <c r="G368" i="7"/>
  <c r="G376" i="7"/>
  <c r="G384" i="7"/>
  <c r="G392" i="7"/>
  <c r="G400" i="7"/>
  <c r="G408" i="7"/>
  <c r="G416" i="7"/>
  <c r="G424" i="7"/>
  <c r="G432" i="7"/>
  <c r="G440" i="7"/>
  <c r="G448" i="7"/>
  <c r="G456" i="7"/>
  <c r="G464" i="7"/>
  <c r="G472" i="7"/>
  <c r="G480" i="7"/>
  <c r="G488" i="7"/>
  <c r="G496" i="7"/>
  <c r="G504" i="7"/>
  <c r="G512" i="7"/>
  <c r="G520" i="7"/>
  <c r="G528" i="7"/>
  <c r="G536" i="7"/>
  <c r="G544" i="7"/>
  <c r="G9" i="7"/>
  <c r="G17" i="7"/>
  <c r="G25" i="7"/>
  <c r="G33" i="7"/>
  <c r="G41" i="7"/>
  <c r="G49" i="7"/>
  <c r="G57" i="7"/>
  <c r="G65" i="7"/>
  <c r="G73" i="7"/>
  <c r="G81" i="7"/>
  <c r="G89" i="7"/>
  <c r="G97" i="7"/>
  <c r="G105" i="7"/>
  <c r="G113" i="7"/>
  <c r="G121" i="7"/>
  <c r="G129" i="7"/>
  <c r="G137" i="7"/>
  <c r="G145" i="7"/>
  <c r="G153" i="7"/>
  <c r="G161" i="7"/>
  <c r="G169" i="7"/>
  <c r="G177" i="7"/>
  <c r="G185" i="7"/>
  <c r="G193" i="7"/>
  <c r="G201" i="7"/>
  <c r="G209" i="7"/>
  <c r="G217" i="7"/>
  <c r="G225" i="7"/>
  <c r="G233" i="7"/>
  <c r="G241" i="7"/>
  <c r="G249" i="7"/>
  <c r="G257" i="7"/>
  <c r="G265" i="7"/>
  <c r="G273" i="7"/>
  <c r="G281" i="7"/>
  <c r="G289" i="7"/>
  <c r="G297" i="7"/>
  <c r="G305" i="7"/>
  <c r="G313" i="7"/>
  <c r="G321" i="7"/>
  <c r="G329" i="7"/>
  <c r="G337" i="7"/>
  <c r="G345" i="7"/>
  <c r="G353" i="7"/>
  <c r="G361" i="7"/>
  <c r="G369" i="7"/>
  <c r="G377" i="7"/>
  <c r="G385" i="7"/>
  <c r="G393" i="7"/>
  <c r="G401" i="7"/>
  <c r="G409" i="7"/>
  <c r="G417" i="7"/>
  <c r="G425" i="7"/>
  <c r="G433" i="7"/>
  <c r="G441" i="7"/>
  <c r="G449" i="7"/>
  <c r="G457" i="7"/>
  <c r="G465" i="7"/>
  <c r="G473" i="7"/>
  <c r="G481" i="7"/>
  <c r="G489" i="7"/>
  <c r="G497" i="7"/>
  <c r="G505" i="7"/>
  <c r="G513" i="7"/>
  <c r="G521" i="7"/>
  <c r="G529" i="7"/>
  <c r="G537" i="7"/>
  <c r="G10" i="7"/>
  <c r="G18" i="7"/>
  <c r="G26" i="7"/>
  <c r="G34" i="7"/>
  <c r="G42" i="7"/>
  <c r="G50" i="7"/>
  <c r="G58" i="7"/>
  <c r="G66" i="7"/>
  <c r="G74" i="7"/>
  <c r="G82" i="7"/>
  <c r="G90" i="7"/>
  <c r="G98" i="7"/>
  <c r="G106" i="7"/>
  <c r="G114" i="7"/>
  <c r="G122" i="7"/>
  <c r="G130" i="7"/>
  <c r="G138" i="7"/>
  <c r="G146" i="7"/>
  <c r="G154" i="7"/>
  <c r="G162" i="7"/>
  <c r="G170" i="7"/>
  <c r="G178" i="7"/>
  <c r="G186" i="7"/>
  <c r="G194" i="7"/>
  <c r="G202" i="7"/>
  <c r="G210" i="7"/>
  <c r="G218" i="7"/>
  <c r="G226" i="7"/>
  <c r="G234" i="7"/>
  <c r="G242" i="7"/>
  <c r="G250" i="7"/>
  <c r="G258" i="7"/>
  <c r="G266" i="7"/>
  <c r="G274" i="7"/>
  <c r="G282" i="7"/>
  <c r="G290" i="7"/>
  <c r="G298" i="7"/>
  <c r="G306" i="7"/>
  <c r="G314" i="7"/>
  <c r="G322" i="7"/>
  <c r="G330" i="7"/>
  <c r="G338" i="7"/>
  <c r="G346" i="7"/>
  <c r="G354" i="7"/>
  <c r="G362" i="7"/>
  <c r="G370" i="7"/>
  <c r="G378" i="7"/>
  <c r="G386" i="7"/>
  <c r="G394" i="7"/>
  <c r="G402" i="7"/>
  <c r="G410" i="7"/>
  <c r="G418" i="7"/>
  <c r="G426" i="7"/>
  <c r="G434" i="7"/>
  <c r="G442" i="7"/>
  <c r="G450" i="7"/>
  <c r="G458" i="7"/>
  <c r="G466" i="7"/>
  <c r="G474" i="7"/>
  <c r="G482" i="7"/>
  <c r="G490" i="7"/>
  <c r="G498" i="7"/>
  <c r="G506" i="7"/>
  <c r="G514" i="7"/>
  <c r="G522" i="7"/>
  <c r="G530" i="7"/>
  <c r="G538" i="7"/>
  <c r="G546" i="7"/>
  <c r="G554" i="7"/>
  <c r="G562" i="7"/>
  <c r="G570" i="7"/>
  <c r="G578" i="7"/>
  <c r="G586" i="7"/>
  <c r="G594" i="7"/>
  <c r="G602" i="7"/>
  <c r="G610" i="7"/>
  <c r="G618" i="7"/>
  <c r="G626" i="7"/>
  <c r="G634" i="7"/>
  <c r="G642" i="7"/>
  <c r="G650" i="7"/>
  <c r="G658" i="7"/>
  <c r="G11" i="7"/>
  <c r="G19" i="7"/>
  <c r="G27" i="7"/>
  <c r="G35" i="7"/>
  <c r="G43" i="7"/>
  <c r="G51" i="7"/>
  <c r="G59" i="7"/>
  <c r="G67" i="7"/>
  <c r="G75" i="7"/>
  <c r="G83" i="7"/>
  <c r="G91" i="7"/>
  <c r="G99" i="7"/>
  <c r="G107" i="7"/>
  <c r="G115" i="7"/>
  <c r="G123" i="7"/>
  <c r="G131" i="7"/>
  <c r="G139" i="7"/>
  <c r="G147" i="7"/>
  <c r="G155" i="7"/>
  <c r="G163" i="7"/>
  <c r="G171" i="7"/>
  <c r="G179" i="7"/>
  <c r="G187" i="7"/>
  <c r="G195" i="7"/>
  <c r="G203" i="7"/>
  <c r="G211" i="7"/>
  <c r="G219" i="7"/>
  <c r="G227" i="7"/>
  <c r="G235" i="7"/>
  <c r="G243" i="7"/>
  <c r="G251" i="7"/>
  <c r="G259" i="7"/>
  <c r="G267" i="7"/>
  <c r="G275" i="7"/>
  <c r="G283" i="7"/>
  <c r="G291" i="7"/>
  <c r="G299" i="7"/>
  <c r="G307" i="7"/>
  <c r="G315" i="7"/>
  <c r="G323" i="7"/>
  <c r="G331" i="7"/>
  <c r="G339" i="7"/>
  <c r="G347" i="7"/>
  <c r="G355" i="7"/>
  <c r="G363" i="7"/>
  <c r="G371" i="7"/>
  <c r="G379" i="7"/>
  <c r="G387" i="7"/>
  <c r="G395" i="7"/>
  <c r="G403" i="7"/>
  <c r="G411" i="7"/>
  <c r="G419" i="7"/>
  <c r="G427" i="7"/>
  <c r="G435" i="7"/>
  <c r="G443" i="7"/>
  <c r="G451" i="7"/>
  <c r="G459" i="7"/>
  <c r="G467" i="7"/>
  <c r="G475" i="7"/>
  <c r="G483" i="7"/>
  <c r="G491" i="7"/>
  <c r="G499" i="7"/>
  <c r="G507" i="7"/>
  <c r="G515" i="7"/>
  <c r="G523" i="7"/>
  <c r="G531" i="7"/>
  <c r="G539" i="7"/>
  <c r="G547" i="7"/>
  <c r="G555" i="7"/>
  <c r="G563" i="7"/>
  <c r="G571" i="7"/>
  <c r="G579" i="7"/>
  <c r="G587" i="7"/>
  <c r="G12" i="7"/>
  <c r="G76" i="7"/>
  <c r="G140" i="7"/>
  <c r="G204" i="7"/>
  <c r="G268" i="7"/>
  <c r="G332" i="7"/>
  <c r="G396" i="7"/>
  <c r="G460" i="7"/>
  <c r="G524" i="7"/>
  <c r="G552" i="7"/>
  <c r="G568" i="7"/>
  <c r="G584" i="7"/>
  <c r="G597" i="7"/>
  <c r="G611" i="7"/>
  <c r="G624" i="7"/>
  <c r="G636" i="7"/>
  <c r="G649" i="7"/>
  <c r="G661" i="7"/>
  <c r="G673" i="7"/>
  <c r="G683" i="7"/>
  <c r="G691" i="7"/>
  <c r="G699" i="7"/>
  <c r="G707" i="7"/>
  <c r="G715" i="7"/>
  <c r="G723" i="7"/>
  <c r="G731" i="7"/>
  <c r="G739" i="7"/>
  <c r="G747" i="7"/>
  <c r="G755" i="7"/>
  <c r="G763" i="7"/>
  <c r="G771" i="7"/>
  <c r="G779" i="7"/>
  <c r="G787" i="7"/>
  <c r="G795" i="7"/>
  <c r="G803" i="7"/>
  <c r="G811" i="7"/>
  <c r="G819" i="7"/>
  <c r="G827" i="7"/>
  <c r="G835" i="7"/>
  <c r="G843" i="7"/>
  <c r="G851" i="7"/>
  <c r="G859" i="7"/>
  <c r="G867" i="7"/>
  <c r="G875" i="7"/>
  <c r="G883" i="7"/>
  <c r="G891" i="7"/>
  <c r="G899" i="7"/>
  <c r="G907" i="7"/>
  <c r="G915" i="7"/>
  <c r="G923" i="7"/>
  <c r="G931" i="7"/>
  <c r="G939" i="7"/>
  <c r="G947" i="7"/>
  <c r="G955" i="7"/>
  <c r="G963" i="7"/>
  <c r="G971" i="7"/>
  <c r="G979" i="7"/>
  <c r="G987" i="7"/>
  <c r="G995" i="7"/>
  <c r="G1003" i="7"/>
  <c r="G20" i="7"/>
  <c r="G84" i="7"/>
  <c r="G148" i="7"/>
  <c r="G212" i="7"/>
  <c r="G276" i="7"/>
  <c r="G340" i="7"/>
  <c r="G404" i="7"/>
  <c r="G468" i="7"/>
  <c r="G532" i="7"/>
  <c r="G553" i="7"/>
  <c r="G569" i="7"/>
  <c r="G585" i="7"/>
  <c r="G600" i="7"/>
  <c r="G612" i="7"/>
  <c r="G625" i="7"/>
  <c r="G637" i="7"/>
  <c r="G651" i="7"/>
  <c r="G664" i="7"/>
  <c r="G674" i="7"/>
  <c r="G684" i="7"/>
  <c r="G692" i="7"/>
  <c r="G700" i="7"/>
  <c r="G708" i="7"/>
  <c r="G716" i="7"/>
  <c r="G724" i="7"/>
  <c r="G732" i="7"/>
  <c r="G740" i="7"/>
  <c r="G748" i="7"/>
  <c r="G756" i="7"/>
  <c r="G764" i="7"/>
  <c r="G772" i="7"/>
  <c r="G780" i="7"/>
  <c r="G788" i="7"/>
  <c r="G796" i="7"/>
  <c r="G804" i="7"/>
  <c r="G812" i="7"/>
  <c r="G820" i="7"/>
  <c r="G828" i="7"/>
  <c r="G836" i="7"/>
  <c r="G844" i="7"/>
  <c r="G852" i="7"/>
  <c r="G860" i="7"/>
  <c r="G868" i="7"/>
  <c r="G876" i="7"/>
  <c r="G884" i="7"/>
  <c r="G892" i="7"/>
  <c r="G900" i="7"/>
  <c r="G908" i="7"/>
  <c r="G916" i="7"/>
  <c r="G924" i="7"/>
  <c r="G932" i="7"/>
  <c r="G940" i="7"/>
  <c r="G948" i="7"/>
  <c r="G956" i="7"/>
  <c r="G964" i="7"/>
  <c r="G972" i="7"/>
  <c r="G980" i="7"/>
  <c r="G988" i="7"/>
  <c r="G996" i="7"/>
  <c r="G28" i="7"/>
  <c r="G92" i="7"/>
  <c r="G156" i="7"/>
  <c r="G220" i="7"/>
  <c r="G284" i="7"/>
  <c r="G348" i="7"/>
  <c r="G412" i="7"/>
  <c r="G476" i="7"/>
  <c r="G533" i="7"/>
  <c r="G556" i="7"/>
  <c r="G572" i="7"/>
  <c r="G588" i="7"/>
  <c r="G601" i="7"/>
  <c r="G613" i="7"/>
  <c r="G627" i="7"/>
  <c r="G640" i="7"/>
  <c r="G652" i="7"/>
  <c r="G665" i="7"/>
  <c r="G675" i="7"/>
  <c r="G685" i="7"/>
  <c r="G693" i="7"/>
  <c r="G701" i="7"/>
  <c r="G709" i="7"/>
  <c r="G717" i="7"/>
  <c r="G725" i="7"/>
  <c r="G733" i="7"/>
  <c r="G741" i="7"/>
  <c r="G749" i="7"/>
  <c r="G757" i="7"/>
  <c r="G765" i="7"/>
  <c r="G773" i="7"/>
  <c r="G781" i="7"/>
  <c r="G789" i="7"/>
  <c r="G797" i="7"/>
  <c r="G805" i="7"/>
  <c r="G813" i="7"/>
  <c r="G821" i="7"/>
  <c r="G829" i="7"/>
  <c r="G837" i="7"/>
  <c r="G845" i="7"/>
  <c r="G853" i="7"/>
  <c r="G861" i="7"/>
  <c r="G869" i="7"/>
  <c r="G877" i="7"/>
  <c r="G885" i="7"/>
  <c r="G893" i="7"/>
  <c r="G901" i="7"/>
  <c r="G909" i="7"/>
  <c r="G917" i="7"/>
  <c r="G925" i="7"/>
  <c r="G933" i="7"/>
  <c r="G941" i="7"/>
  <c r="G949" i="7"/>
  <c r="G957" i="7"/>
  <c r="G965" i="7"/>
  <c r="G973" i="7"/>
  <c r="G981" i="7"/>
  <c r="G989" i="7"/>
  <c r="G997" i="7"/>
  <c r="G36" i="7"/>
  <c r="G100" i="7"/>
  <c r="G164" i="7"/>
  <c r="G228" i="7"/>
  <c r="G292" i="7"/>
  <c r="G356" i="7"/>
  <c r="G420" i="7"/>
  <c r="G484" i="7"/>
  <c r="G540" i="7"/>
  <c r="G557" i="7"/>
  <c r="G573" i="7"/>
  <c r="G589" i="7"/>
  <c r="G603" i="7"/>
  <c r="G616" i="7"/>
  <c r="G628" i="7"/>
  <c r="G641" i="7"/>
  <c r="G653" i="7"/>
  <c r="G666" i="7"/>
  <c r="G676" i="7"/>
  <c r="G686" i="7"/>
  <c r="G694" i="7"/>
  <c r="G702" i="7"/>
  <c r="G710" i="7"/>
  <c r="G718" i="7"/>
  <c r="G726" i="7"/>
  <c r="G734" i="7"/>
  <c r="G742" i="7"/>
  <c r="G750" i="7"/>
  <c r="G758" i="7"/>
  <c r="G766" i="7"/>
  <c r="G774" i="7"/>
  <c r="G782" i="7"/>
  <c r="G790" i="7"/>
  <c r="G798" i="7"/>
  <c r="G806" i="7"/>
  <c r="G814" i="7"/>
  <c r="G822" i="7"/>
  <c r="G830" i="7"/>
  <c r="G838" i="7"/>
  <c r="G846" i="7"/>
  <c r="G854" i="7"/>
  <c r="G862" i="7"/>
  <c r="G870" i="7"/>
  <c r="G878" i="7"/>
  <c r="G886" i="7"/>
  <c r="G894" i="7"/>
  <c r="G902" i="7"/>
  <c r="G910" i="7"/>
  <c r="G918" i="7"/>
  <c r="G926" i="7"/>
  <c r="G934" i="7"/>
  <c r="G942" i="7"/>
  <c r="G950" i="7"/>
  <c r="G958" i="7"/>
  <c r="G966" i="7"/>
  <c r="G974" i="7"/>
  <c r="G982" i="7"/>
  <c r="G990" i="7"/>
  <c r="G998" i="7"/>
  <c r="G44" i="7"/>
  <c r="G108" i="7"/>
  <c r="G172" i="7"/>
  <c r="G236" i="7"/>
  <c r="G300" i="7"/>
  <c r="G364" i="7"/>
  <c r="G428" i="7"/>
  <c r="G492" i="7"/>
  <c r="G541" i="7"/>
  <c r="G560" i="7"/>
  <c r="G576" i="7"/>
  <c r="G592" i="7"/>
  <c r="G604" i="7"/>
  <c r="G617" i="7"/>
  <c r="G629" i="7"/>
  <c r="G643" i="7"/>
  <c r="G656" i="7"/>
  <c r="G667" i="7"/>
  <c r="G677" i="7"/>
  <c r="G687" i="7"/>
  <c r="G695" i="7"/>
  <c r="G703" i="7"/>
  <c r="G711" i="7"/>
  <c r="G719" i="7"/>
  <c r="G727" i="7"/>
  <c r="G735" i="7"/>
  <c r="G743" i="7"/>
  <c r="G751" i="7"/>
  <c r="G759" i="7"/>
  <c r="G767" i="7"/>
  <c r="G775" i="7"/>
  <c r="G783" i="7"/>
  <c r="G791" i="7"/>
  <c r="G799" i="7"/>
  <c r="G807" i="7"/>
  <c r="G815" i="7"/>
  <c r="G823" i="7"/>
  <c r="G831" i="7"/>
  <c r="G839" i="7"/>
  <c r="G847" i="7"/>
  <c r="G855" i="7"/>
  <c r="G863" i="7"/>
  <c r="G871" i="7"/>
  <c r="G879" i="7"/>
  <c r="G887" i="7"/>
  <c r="G895" i="7"/>
  <c r="G903" i="7"/>
  <c r="G911" i="7"/>
  <c r="G919" i="7"/>
  <c r="G927" i="7"/>
  <c r="G935" i="7"/>
  <c r="G943" i="7"/>
  <c r="G951" i="7"/>
  <c r="G959" i="7"/>
  <c r="G967" i="7"/>
  <c r="G975" i="7"/>
  <c r="G983" i="7"/>
  <c r="G991" i="7"/>
  <c r="G999" i="7"/>
  <c r="G52" i="7"/>
  <c r="G116" i="7"/>
  <c r="G180" i="7"/>
  <c r="G244" i="7"/>
  <c r="G308" i="7"/>
  <c r="G372" i="7"/>
  <c r="G436" i="7"/>
  <c r="G500" i="7"/>
  <c r="G545" i="7"/>
  <c r="G561" i="7"/>
  <c r="G577" i="7"/>
  <c r="G593" i="7"/>
  <c r="G605" i="7"/>
  <c r="G619" i="7"/>
  <c r="G632" i="7"/>
  <c r="G644" i="7"/>
  <c r="G657" i="7"/>
  <c r="G668" i="7"/>
  <c r="G680" i="7"/>
  <c r="G688" i="7"/>
  <c r="G696" i="7"/>
  <c r="G704" i="7"/>
  <c r="G712" i="7"/>
  <c r="G720" i="7"/>
  <c r="G728" i="7"/>
  <c r="G736" i="7"/>
  <c r="G744" i="7"/>
  <c r="G752" i="7"/>
  <c r="G760" i="7"/>
  <c r="G768" i="7"/>
  <c r="G776" i="7"/>
  <c r="G784" i="7"/>
  <c r="G792" i="7"/>
  <c r="G800" i="7"/>
  <c r="G808" i="7"/>
  <c r="G816" i="7"/>
  <c r="G824" i="7"/>
  <c r="G832" i="7"/>
  <c r="G840" i="7"/>
  <c r="G848" i="7"/>
  <c r="G856" i="7"/>
  <c r="G864" i="7"/>
  <c r="G872" i="7"/>
  <c r="G880" i="7"/>
  <c r="G888" i="7"/>
  <c r="G896" i="7"/>
  <c r="G904" i="7"/>
  <c r="G912" i="7"/>
  <c r="G920" i="7"/>
  <c r="G928" i="7"/>
  <c r="G936" i="7"/>
  <c r="G944" i="7"/>
  <c r="G952" i="7"/>
  <c r="G960" i="7"/>
  <c r="G968" i="7"/>
  <c r="G976" i="7"/>
  <c r="G984" i="7"/>
  <c r="G992" i="7"/>
  <c r="G1000" i="7"/>
  <c r="G60" i="7"/>
  <c r="G124" i="7"/>
  <c r="G188" i="7"/>
  <c r="G252" i="7"/>
  <c r="G316" i="7"/>
  <c r="G380" i="7"/>
  <c r="G444" i="7"/>
  <c r="G508" i="7"/>
  <c r="G548" i="7"/>
  <c r="G564" i="7"/>
  <c r="G580" i="7"/>
  <c r="G595" i="7"/>
  <c r="G608" i="7"/>
  <c r="G620" i="7"/>
  <c r="G633" i="7"/>
  <c r="G645" i="7"/>
  <c r="G659" i="7"/>
  <c r="G669" i="7"/>
  <c r="G681" i="7"/>
  <c r="G689" i="7"/>
  <c r="G697" i="7"/>
  <c r="G705" i="7"/>
  <c r="G713" i="7"/>
  <c r="G721" i="7"/>
  <c r="G729" i="7"/>
  <c r="G737" i="7"/>
  <c r="G745" i="7"/>
  <c r="G753" i="7"/>
  <c r="G761" i="7"/>
  <c r="G769" i="7"/>
  <c r="G777" i="7"/>
  <c r="G785" i="7"/>
  <c r="G793" i="7"/>
  <c r="G801" i="7"/>
  <c r="G809" i="7"/>
  <c r="G817" i="7"/>
  <c r="G825" i="7"/>
  <c r="G833" i="7"/>
  <c r="G841" i="7"/>
  <c r="G849" i="7"/>
  <c r="G857" i="7"/>
  <c r="G865" i="7"/>
  <c r="G873" i="7"/>
  <c r="G881" i="7"/>
  <c r="G889" i="7"/>
  <c r="G897" i="7"/>
  <c r="G905" i="7"/>
  <c r="G913" i="7"/>
  <c r="G921" i="7"/>
  <c r="G929" i="7"/>
  <c r="G937" i="7"/>
  <c r="G945" i="7"/>
  <c r="G953" i="7"/>
  <c r="G961" i="7"/>
  <c r="G969" i="7"/>
  <c r="G977" i="7"/>
  <c r="G985" i="7"/>
  <c r="G993" i="7"/>
  <c r="G1001" i="7"/>
  <c r="G68" i="7"/>
  <c r="G132" i="7"/>
  <c r="G196" i="7"/>
  <c r="G260" i="7"/>
  <c r="G324" i="7"/>
  <c r="G388" i="7"/>
  <c r="G452" i="7"/>
  <c r="G516" i="7"/>
  <c r="G549" i="7"/>
  <c r="G565" i="7"/>
  <c r="G581" i="7"/>
  <c r="G596" i="7"/>
  <c r="G609" i="7"/>
  <c r="G621" i="7"/>
  <c r="G635" i="7"/>
  <c r="G648" i="7"/>
  <c r="G660" i="7"/>
  <c r="G672" i="7"/>
  <c r="G682" i="7"/>
  <c r="G690" i="7"/>
  <c r="G698" i="7"/>
  <c r="G706" i="7"/>
  <c r="G714" i="7"/>
  <c r="G722" i="7"/>
  <c r="G730" i="7"/>
  <c r="G738" i="7"/>
  <c r="G746" i="7"/>
  <c r="G754" i="7"/>
  <c r="G762" i="7"/>
  <c r="G770" i="7"/>
  <c r="G778" i="7"/>
  <c r="G786" i="7"/>
  <c r="G794" i="7"/>
  <c r="G802" i="7"/>
  <c r="G810" i="7"/>
  <c r="G818" i="7"/>
  <c r="G826" i="7"/>
  <c r="G834" i="7"/>
  <c r="G842" i="7"/>
  <c r="G850" i="7"/>
  <c r="G858" i="7"/>
  <c r="G866" i="7"/>
  <c r="G874" i="7"/>
  <c r="G882" i="7"/>
  <c r="G890" i="7"/>
  <c r="G898" i="7"/>
  <c r="G906" i="7"/>
  <c r="G914" i="7"/>
  <c r="G922" i="7"/>
  <c r="G930" i="7"/>
  <c r="G938" i="7"/>
  <c r="G946" i="7"/>
  <c r="G954" i="7"/>
  <c r="G962" i="7"/>
  <c r="G970" i="7"/>
  <c r="G978" i="7"/>
  <c r="G986" i="7"/>
  <c r="G994" i="7"/>
  <c r="G1002" i="7"/>
  <c r="G4" i="7"/>
  <c r="E22" i="9"/>
  <c r="E17" i="9"/>
  <c r="F9" i="7" l="1"/>
  <c r="F10" i="7" s="1"/>
  <c r="E13" i="7"/>
  <c r="X10" i="27"/>
  <c r="W10" i="27"/>
  <c r="V10" i="27"/>
  <c r="U10" i="27"/>
  <c r="T10" i="27"/>
  <c r="S10" i="27"/>
  <c r="T11" i="27"/>
  <c r="S11" i="27"/>
  <c r="X11" i="27"/>
  <c r="W11" i="27"/>
  <c r="V11" i="27"/>
  <c r="U11" i="27"/>
  <c r="O11" i="27"/>
  <c r="J12" i="27"/>
  <c r="K12" i="27" s="1"/>
  <c r="Q11" i="27"/>
  <c r="P11" i="27"/>
  <c r="D26" i="9"/>
  <c r="D28" i="9"/>
  <c r="D27" i="9"/>
  <c r="E24" i="9"/>
  <c r="F7" i="7" l="1"/>
  <c r="F3" i="7"/>
  <c r="F11" i="7"/>
  <c r="V12" i="27"/>
  <c r="U12" i="27"/>
  <c r="T12" i="27"/>
  <c r="S12" i="27"/>
  <c r="X12" i="27"/>
  <c r="W12" i="27"/>
  <c r="O12" i="27"/>
  <c r="J13" i="27"/>
  <c r="P12" i="27"/>
  <c r="Q12" i="27"/>
  <c r="E25" i="9"/>
  <c r="E27" i="9"/>
  <c r="D30" i="9"/>
  <c r="D31" i="9"/>
  <c r="E26" i="9"/>
  <c r="D29" i="9"/>
  <c r="O13" i="27" l="1"/>
  <c r="K13" i="27"/>
  <c r="Q13" i="27"/>
  <c r="P13" i="27"/>
  <c r="J14" i="27"/>
  <c r="K14" i="27" s="1"/>
  <c r="E31" i="9"/>
  <c r="E29" i="9"/>
  <c r="D34" i="9"/>
  <c r="D32" i="9"/>
  <c r="E28" i="9"/>
  <c r="D33" i="9"/>
  <c r="B1" i="17"/>
  <c r="C1" i="17"/>
  <c r="D1" i="17"/>
  <c r="E1" i="17"/>
  <c r="F1" i="17"/>
  <c r="G1" i="17"/>
  <c r="H1" i="17"/>
  <c r="I1" i="17"/>
  <c r="J1" i="17"/>
  <c r="K1" i="17"/>
  <c r="L1" i="17"/>
  <c r="M1" i="17"/>
  <c r="N1" i="17"/>
  <c r="O1" i="17"/>
  <c r="P1" i="17"/>
  <c r="Q1" i="17"/>
  <c r="R1" i="17"/>
  <c r="S1" i="17"/>
  <c r="T1" i="17"/>
  <c r="U1" i="17"/>
  <c r="V1" i="17"/>
  <c r="W1" i="17"/>
  <c r="X1" i="17"/>
  <c r="Y1" i="17"/>
  <c r="B2" i="17"/>
  <c r="C2" i="17"/>
  <c r="D2" i="17"/>
  <c r="E2" i="17"/>
  <c r="F2" i="17"/>
  <c r="G2" i="17"/>
  <c r="H2" i="17"/>
  <c r="I2" i="17"/>
  <c r="J2" i="17"/>
  <c r="K2" i="17"/>
  <c r="L2" i="17"/>
  <c r="M2" i="17"/>
  <c r="N2" i="17"/>
  <c r="O2" i="17"/>
  <c r="P2" i="17"/>
  <c r="Q2" i="17"/>
  <c r="R2" i="17"/>
  <c r="S2" i="17"/>
  <c r="T2" i="17"/>
  <c r="U2" i="17"/>
  <c r="V2" i="17"/>
  <c r="W2" i="17"/>
  <c r="X2" i="17"/>
  <c r="Y2" i="17"/>
  <c r="B3" i="17"/>
  <c r="C3" i="17"/>
  <c r="D3" i="17"/>
  <c r="E3" i="17"/>
  <c r="F3" i="17"/>
  <c r="G3" i="17"/>
  <c r="H3" i="17"/>
  <c r="I3" i="17"/>
  <c r="J3" i="17"/>
  <c r="K3" i="17"/>
  <c r="L3" i="17"/>
  <c r="M3" i="17"/>
  <c r="N3" i="17"/>
  <c r="O3" i="17"/>
  <c r="P3" i="17"/>
  <c r="Q3" i="17"/>
  <c r="R3" i="17"/>
  <c r="S3" i="17"/>
  <c r="T3" i="17"/>
  <c r="U3" i="17"/>
  <c r="V3" i="17"/>
  <c r="W3" i="17"/>
  <c r="X3" i="17"/>
  <c r="Y3" i="17"/>
  <c r="B8" i="17"/>
  <c r="A2" i="18" s="1"/>
  <c r="C8" i="17"/>
  <c r="B2" i="18" s="1"/>
  <c r="D8" i="17"/>
  <c r="C2" i="18" s="1"/>
  <c r="E8" i="17"/>
  <c r="D2" i="18" s="1"/>
  <c r="F8" i="17"/>
  <c r="E2" i="18" s="1"/>
  <c r="G8" i="17"/>
  <c r="F2" i="18" s="1"/>
  <c r="H8" i="17"/>
  <c r="I8" i="17"/>
  <c r="J8" i="17"/>
  <c r="K8" i="17"/>
  <c r="L8" i="17"/>
  <c r="M8" i="17"/>
  <c r="N8" i="17"/>
  <c r="O8" i="17"/>
  <c r="P8" i="17"/>
  <c r="Q8" i="17"/>
  <c r="R8" i="17"/>
  <c r="S8" i="17"/>
  <c r="T8" i="17"/>
  <c r="U8" i="17"/>
  <c r="V8" i="17"/>
  <c r="W8" i="17"/>
  <c r="X8" i="17"/>
  <c r="Y8" i="17"/>
  <c r="B9" i="17"/>
  <c r="A3" i="18" s="1"/>
  <c r="C9" i="17"/>
  <c r="B3" i="18" s="1"/>
  <c r="D9" i="17"/>
  <c r="C3" i="18" s="1"/>
  <c r="E9" i="17"/>
  <c r="D3" i="18" s="1"/>
  <c r="F9" i="17"/>
  <c r="E3" i="18" s="1"/>
  <c r="G9" i="17"/>
  <c r="F3" i="18" s="1"/>
  <c r="H9" i="17"/>
  <c r="I9" i="17"/>
  <c r="J9" i="17"/>
  <c r="K9" i="17"/>
  <c r="L9" i="17"/>
  <c r="M9" i="17"/>
  <c r="N9" i="17"/>
  <c r="O9" i="17"/>
  <c r="P9" i="17"/>
  <c r="Q9" i="17"/>
  <c r="R9" i="17"/>
  <c r="S9" i="17"/>
  <c r="T9" i="17"/>
  <c r="U9" i="17"/>
  <c r="V9" i="17"/>
  <c r="W9" i="17"/>
  <c r="X9" i="17"/>
  <c r="Y9" i="17"/>
  <c r="B10" i="17"/>
  <c r="A4" i="18" s="1"/>
  <c r="C10" i="17"/>
  <c r="B4" i="18" s="1"/>
  <c r="D10" i="17"/>
  <c r="C4" i="18" s="1"/>
  <c r="E10" i="17"/>
  <c r="D4" i="18" s="1"/>
  <c r="F10" i="17"/>
  <c r="E4" i="18" s="1"/>
  <c r="G10" i="17"/>
  <c r="F4" i="18" s="1"/>
  <c r="H10" i="17"/>
  <c r="I10" i="17"/>
  <c r="J10" i="17"/>
  <c r="K10" i="17"/>
  <c r="L10" i="17"/>
  <c r="M10" i="17"/>
  <c r="N10" i="17"/>
  <c r="O10" i="17"/>
  <c r="P10" i="17"/>
  <c r="Q10" i="17"/>
  <c r="R10" i="17"/>
  <c r="S10" i="17"/>
  <c r="T10" i="17"/>
  <c r="U10" i="17"/>
  <c r="V10" i="17"/>
  <c r="W10" i="17"/>
  <c r="X10" i="17"/>
  <c r="Y10" i="17"/>
  <c r="B11" i="17"/>
  <c r="A5" i="18" s="1"/>
  <c r="C11" i="17"/>
  <c r="B5" i="18" s="1"/>
  <c r="D11" i="17"/>
  <c r="C5" i="18" s="1"/>
  <c r="E11" i="17"/>
  <c r="D5" i="18" s="1"/>
  <c r="F11" i="17"/>
  <c r="E5" i="18" s="1"/>
  <c r="G11" i="17"/>
  <c r="F5" i="18" s="1"/>
  <c r="H11" i="17"/>
  <c r="I11" i="17"/>
  <c r="J11" i="17"/>
  <c r="K11" i="17"/>
  <c r="L11" i="17"/>
  <c r="M11" i="17"/>
  <c r="N11" i="17"/>
  <c r="O11" i="17"/>
  <c r="P11" i="17"/>
  <c r="Q11" i="17"/>
  <c r="R11" i="17"/>
  <c r="S11" i="17"/>
  <c r="T11" i="17"/>
  <c r="U11" i="17"/>
  <c r="V11" i="17"/>
  <c r="W11" i="17"/>
  <c r="X11" i="17"/>
  <c r="Y11" i="17"/>
  <c r="B12" i="17"/>
  <c r="A6" i="18" s="1"/>
  <c r="C12" i="17"/>
  <c r="B6" i="18" s="1"/>
  <c r="D12" i="17"/>
  <c r="C6" i="18" s="1"/>
  <c r="E12" i="17"/>
  <c r="D6" i="18" s="1"/>
  <c r="F12" i="17"/>
  <c r="E6" i="18" s="1"/>
  <c r="G12" i="17"/>
  <c r="F6" i="18" s="1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Y12" i="17"/>
  <c r="B13" i="17"/>
  <c r="A7" i="18" s="1"/>
  <c r="C13" i="17"/>
  <c r="B7" i="18" s="1"/>
  <c r="D13" i="17"/>
  <c r="C7" i="18" s="1"/>
  <c r="E13" i="17"/>
  <c r="D7" i="18" s="1"/>
  <c r="F13" i="17"/>
  <c r="E7" i="18" s="1"/>
  <c r="G13" i="17"/>
  <c r="F7" i="18" s="1"/>
  <c r="H13" i="17"/>
  <c r="I13" i="17"/>
  <c r="J13" i="17"/>
  <c r="K13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B14" i="17"/>
  <c r="A8" i="18" s="1"/>
  <c r="C14" i="17"/>
  <c r="B8" i="18" s="1"/>
  <c r="D14" i="17"/>
  <c r="C8" i="18" s="1"/>
  <c r="E14" i="17"/>
  <c r="D8" i="18" s="1"/>
  <c r="F14" i="17"/>
  <c r="E8" i="18" s="1"/>
  <c r="G14" i="17"/>
  <c r="F8" i="18" s="1"/>
  <c r="H14" i="17"/>
  <c r="I14" i="17"/>
  <c r="J14" i="17"/>
  <c r="K14" i="17"/>
  <c r="L14" i="17"/>
  <c r="M14" i="17"/>
  <c r="N14" i="17"/>
  <c r="O14" i="17"/>
  <c r="P14" i="17"/>
  <c r="Q14" i="17"/>
  <c r="R14" i="17"/>
  <c r="S14" i="17"/>
  <c r="T14" i="17"/>
  <c r="U14" i="17"/>
  <c r="V14" i="17"/>
  <c r="W14" i="17"/>
  <c r="X14" i="17"/>
  <c r="Y14" i="17"/>
  <c r="B15" i="17"/>
  <c r="A9" i="18" s="1"/>
  <c r="C15" i="17"/>
  <c r="B9" i="18" s="1"/>
  <c r="D15" i="17"/>
  <c r="C9" i="18" s="1"/>
  <c r="E15" i="17"/>
  <c r="D9" i="18" s="1"/>
  <c r="F15" i="17"/>
  <c r="E9" i="18" s="1"/>
  <c r="G15" i="17"/>
  <c r="F9" i="18" s="1"/>
  <c r="H15" i="17"/>
  <c r="I15" i="17"/>
  <c r="J15" i="17"/>
  <c r="K15" i="17"/>
  <c r="L15" i="17"/>
  <c r="M15" i="17"/>
  <c r="N15" i="17"/>
  <c r="O15" i="17"/>
  <c r="P15" i="17"/>
  <c r="Q15" i="17"/>
  <c r="R15" i="17"/>
  <c r="S15" i="17"/>
  <c r="T15" i="17"/>
  <c r="U15" i="17"/>
  <c r="V15" i="17"/>
  <c r="W15" i="17"/>
  <c r="X15" i="17"/>
  <c r="Y15" i="17"/>
  <c r="B16" i="17"/>
  <c r="A10" i="18" s="1"/>
  <c r="C16" i="17"/>
  <c r="B10" i="18" s="1"/>
  <c r="D16" i="17"/>
  <c r="C10" i="18" s="1"/>
  <c r="E16" i="17"/>
  <c r="D10" i="18" s="1"/>
  <c r="F16" i="17"/>
  <c r="E10" i="18" s="1"/>
  <c r="G16" i="17"/>
  <c r="F10" i="18" s="1"/>
  <c r="H16" i="17"/>
  <c r="I16" i="17"/>
  <c r="J16" i="17"/>
  <c r="K16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Y16" i="17"/>
  <c r="B17" i="17"/>
  <c r="A11" i="18" s="1"/>
  <c r="C17" i="17"/>
  <c r="B11" i="18" s="1"/>
  <c r="D17" i="17"/>
  <c r="C11" i="18" s="1"/>
  <c r="E17" i="17"/>
  <c r="D11" i="18" s="1"/>
  <c r="F17" i="17"/>
  <c r="E11" i="18" s="1"/>
  <c r="G17" i="17"/>
  <c r="F11" i="18" s="1"/>
  <c r="H17" i="17"/>
  <c r="I17" i="17"/>
  <c r="J17" i="17"/>
  <c r="K17" i="17"/>
  <c r="L17" i="17"/>
  <c r="M17" i="17"/>
  <c r="N17" i="17"/>
  <c r="O17" i="17"/>
  <c r="P17" i="17"/>
  <c r="Q17" i="17"/>
  <c r="R17" i="17"/>
  <c r="S17" i="17"/>
  <c r="T17" i="17"/>
  <c r="U17" i="17"/>
  <c r="V17" i="17"/>
  <c r="W17" i="17"/>
  <c r="X17" i="17"/>
  <c r="Y17" i="17"/>
  <c r="B18" i="17"/>
  <c r="A12" i="18" s="1"/>
  <c r="C18" i="17"/>
  <c r="B12" i="18" s="1"/>
  <c r="D18" i="17"/>
  <c r="C12" i="18" s="1"/>
  <c r="E18" i="17"/>
  <c r="D12" i="18" s="1"/>
  <c r="F18" i="17"/>
  <c r="E12" i="18" s="1"/>
  <c r="G18" i="17"/>
  <c r="F12" i="18" s="1"/>
  <c r="H18" i="17"/>
  <c r="I18" i="17"/>
  <c r="J18" i="17"/>
  <c r="K18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B19" i="17"/>
  <c r="A13" i="18" s="1"/>
  <c r="C19" i="17"/>
  <c r="B13" i="18" s="1"/>
  <c r="D19" i="17"/>
  <c r="C13" i="18" s="1"/>
  <c r="E19" i="17"/>
  <c r="D13" i="18" s="1"/>
  <c r="F19" i="17"/>
  <c r="E13" i="18" s="1"/>
  <c r="G19" i="17"/>
  <c r="F13" i="18" s="1"/>
  <c r="H19" i="17"/>
  <c r="I19" i="17"/>
  <c r="J19" i="17"/>
  <c r="K19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Y19" i="17"/>
  <c r="B20" i="17"/>
  <c r="A14" i="18" s="1"/>
  <c r="C20" i="17"/>
  <c r="B14" i="18" s="1"/>
  <c r="D20" i="17"/>
  <c r="C14" i="18" s="1"/>
  <c r="E20" i="17"/>
  <c r="D14" i="18" s="1"/>
  <c r="F20" i="17"/>
  <c r="E14" i="18" s="1"/>
  <c r="G20" i="17"/>
  <c r="F14" i="18" s="1"/>
  <c r="H20" i="17"/>
  <c r="I20" i="17"/>
  <c r="J20" i="17"/>
  <c r="K20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B21" i="17"/>
  <c r="A15" i="18" s="1"/>
  <c r="C21" i="17"/>
  <c r="B15" i="18" s="1"/>
  <c r="D21" i="17"/>
  <c r="C15" i="18" s="1"/>
  <c r="E21" i="17"/>
  <c r="D15" i="18" s="1"/>
  <c r="F21" i="17"/>
  <c r="E15" i="18" s="1"/>
  <c r="G21" i="17"/>
  <c r="F15" i="18" s="1"/>
  <c r="H21" i="17"/>
  <c r="I21" i="17"/>
  <c r="J21" i="17"/>
  <c r="K21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Y21" i="17"/>
  <c r="B22" i="17"/>
  <c r="A16" i="18" s="1"/>
  <c r="C22" i="17"/>
  <c r="B16" i="18" s="1"/>
  <c r="D22" i="17"/>
  <c r="C16" i="18" s="1"/>
  <c r="E22" i="17"/>
  <c r="D16" i="18" s="1"/>
  <c r="F22" i="17"/>
  <c r="E16" i="18" s="1"/>
  <c r="G22" i="17"/>
  <c r="F16" i="18" s="1"/>
  <c r="H22" i="17"/>
  <c r="I22" i="17"/>
  <c r="J22" i="17"/>
  <c r="K22" i="17"/>
  <c r="L22" i="17"/>
  <c r="M22" i="17"/>
  <c r="N22" i="17"/>
  <c r="O22" i="17"/>
  <c r="P22" i="17"/>
  <c r="Q22" i="17"/>
  <c r="R22" i="17"/>
  <c r="S22" i="17"/>
  <c r="T22" i="17"/>
  <c r="U22" i="17"/>
  <c r="V22" i="17"/>
  <c r="W22" i="17"/>
  <c r="X22" i="17"/>
  <c r="Y22" i="17"/>
  <c r="B23" i="17"/>
  <c r="A17" i="18" s="1"/>
  <c r="C23" i="17"/>
  <c r="B17" i="18" s="1"/>
  <c r="D23" i="17"/>
  <c r="C17" i="18" s="1"/>
  <c r="E23" i="17"/>
  <c r="D17" i="18" s="1"/>
  <c r="F23" i="17"/>
  <c r="E17" i="18" s="1"/>
  <c r="G23" i="17"/>
  <c r="F17" i="18" s="1"/>
  <c r="H23" i="17"/>
  <c r="I23" i="17"/>
  <c r="J23" i="17"/>
  <c r="K23" i="17"/>
  <c r="L23" i="17"/>
  <c r="M23" i="17"/>
  <c r="N23" i="17"/>
  <c r="O23" i="17"/>
  <c r="P23" i="17"/>
  <c r="Q23" i="17"/>
  <c r="R23" i="17"/>
  <c r="S23" i="17"/>
  <c r="T23" i="17"/>
  <c r="U23" i="17"/>
  <c r="V23" i="17"/>
  <c r="W23" i="17"/>
  <c r="X23" i="17"/>
  <c r="Y23" i="17"/>
  <c r="B24" i="17"/>
  <c r="A18" i="18" s="1"/>
  <c r="C24" i="17"/>
  <c r="B18" i="18" s="1"/>
  <c r="D24" i="17"/>
  <c r="C18" i="18" s="1"/>
  <c r="E24" i="17"/>
  <c r="D18" i="18" s="1"/>
  <c r="F24" i="17"/>
  <c r="E18" i="18" s="1"/>
  <c r="G24" i="17"/>
  <c r="F18" i="18" s="1"/>
  <c r="H24" i="17"/>
  <c r="I24" i="17"/>
  <c r="J24" i="17"/>
  <c r="K24" i="17"/>
  <c r="L24" i="17"/>
  <c r="M24" i="17"/>
  <c r="N24" i="17"/>
  <c r="O24" i="17"/>
  <c r="P24" i="17"/>
  <c r="Q24" i="17"/>
  <c r="R24" i="17"/>
  <c r="S24" i="17"/>
  <c r="T24" i="17"/>
  <c r="U24" i="17"/>
  <c r="V24" i="17"/>
  <c r="W24" i="17"/>
  <c r="X24" i="17"/>
  <c r="Y24" i="17"/>
  <c r="B25" i="17"/>
  <c r="A19" i="18" s="1"/>
  <c r="C25" i="17"/>
  <c r="B19" i="18" s="1"/>
  <c r="D25" i="17"/>
  <c r="C19" i="18" s="1"/>
  <c r="E25" i="17"/>
  <c r="D19" i="18" s="1"/>
  <c r="F25" i="17"/>
  <c r="E19" i="18" s="1"/>
  <c r="G25" i="17"/>
  <c r="F19" i="18" s="1"/>
  <c r="H25" i="17"/>
  <c r="I25" i="17"/>
  <c r="J25" i="17"/>
  <c r="K25" i="17"/>
  <c r="L25" i="17"/>
  <c r="M25" i="17"/>
  <c r="N25" i="17"/>
  <c r="O25" i="17"/>
  <c r="P25" i="17"/>
  <c r="Q25" i="17"/>
  <c r="R25" i="17"/>
  <c r="S25" i="17"/>
  <c r="T25" i="17"/>
  <c r="U25" i="17"/>
  <c r="V25" i="17"/>
  <c r="W25" i="17"/>
  <c r="X25" i="17"/>
  <c r="Y25" i="17"/>
  <c r="B26" i="17"/>
  <c r="A20" i="18" s="1"/>
  <c r="C26" i="17"/>
  <c r="B20" i="18" s="1"/>
  <c r="D26" i="17"/>
  <c r="C20" i="18" s="1"/>
  <c r="E26" i="17"/>
  <c r="D20" i="18" s="1"/>
  <c r="F26" i="17"/>
  <c r="E20" i="18" s="1"/>
  <c r="G26" i="17"/>
  <c r="F20" i="18" s="1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U26" i="17"/>
  <c r="V26" i="17"/>
  <c r="W26" i="17"/>
  <c r="X26" i="17"/>
  <c r="Y26" i="17"/>
  <c r="B27" i="17"/>
  <c r="A21" i="18" s="1"/>
  <c r="C27" i="17"/>
  <c r="B21" i="18" s="1"/>
  <c r="D27" i="17"/>
  <c r="C21" i="18" s="1"/>
  <c r="E27" i="17"/>
  <c r="D21" i="18" s="1"/>
  <c r="F27" i="17"/>
  <c r="E21" i="18" s="1"/>
  <c r="G27" i="17"/>
  <c r="F21" i="18" s="1"/>
  <c r="H27" i="17"/>
  <c r="I27" i="17"/>
  <c r="J27" i="17"/>
  <c r="K27" i="17"/>
  <c r="L27" i="17"/>
  <c r="M27" i="17"/>
  <c r="N27" i="17"/>
  <c r="O27" i="17"/>
  <c r="P27" i="17"/>
  <c r="Q27" i="17"/>
  <c r="R27" i="17"/>
  <c r="S27" i="17"/>
  <c r="T27" i="17"/>
  <c r="U27" i="17"/>
  <c r="V27" i="17"/>
  <c r="W27" i="17"/>
  <c r="X27" i="17"/>
  <c r="Y27" i="17"/>
  <c r="B28" i="17"/>
  <c r="A22" i="18" s="1"/>
  <c r="C28" i="17"/>
  <c r="B22" i="18" s="1"/>
  <c r="D28" i="17"/>
  <c r="C22" i="18" s="1"/>
  <c r="E28" i="17"/>
  <c r="D22" i="18" s="1"/>
  <c r="F28" i="17"/>
  <c r="E22" i="18" s="1"/>
  <c r="G28" i="17"/>
  <c r="F22" i="18" s="1"/>
  <c r="H28" i="17"/>
  <c r="I28" i="17"/>
  <c r="J28" i="17"/>
  <c r="K28" i="17"/>
  <c r="L28" i="17"/>
  <c r="M28" i="17"/>
  <c r="N28" i="17"/>
  <c r="O28" i="17"/>
  <c r="P28" i="17"/>
  <c r="Q28" i="17"/>
  <c r="R28" i="17"/>
  <c r="S28" i="17"/>
  <c r="T28" i="17"/>
  <c r="U28" i="17"/>
  <c r="V28" i="17"/>
  <c r="W28" i="17"/>
  <c r="X28" i="17"/>
  <c r="Y28" i="17"/>
  <c r="B29" i="17"/>
  <c r="A23" i="18" s="1"/>
  <c r="C29" i="17"/>
  <c r="B23" i="18" s="1"/>
  <c r="D29" i="17"/>
  <c r="C23" i="18" s="1"/>
  <c r="E29" i="17"/>
  <c r="D23" i="18" s="1"/>
  <c r="F29" i="17"/>
  <c r="E23" i="18" s="1"/>
  <c r="G29" i="17"/>
  <c r="F23" i="18" s="1"/>
  <c r="H29" i="17"/>
  <c r="I29" i="17"/>
  <c r="J29" i="17"/>
  <c r="K29" i="17"/>
  <c r="L29" i="17"/>
  <c r="M29" i="17"/>
  <c r="N29" i="17"/>
  <c r="O29" i="17"/>
  <c r="P29" i="17"/>
  <c r="Q29" i="17"/>
  <c r="R29" i="17"/>
  <c r="S29" i="17"/>
  <c r="T29" i="17"/>
  <c r="U29" i="17"/>
  <c r="V29" i="17"/>
  <c r="W29" i="17"/>
  <c r="X29" i="17"/>
  <c r="Y29" i="17"/>
  <c r="B30" i="17"/>
  <c r="A24" i="18" s="1"/>
  <c r="C30" i="17"/>
  <c r="B24" i="18" s="1"/>
  <c r="D30" i="17"/>
  <c r="C24" i="18" s="1"/>
  <c r="E30" i="17"/>
  <c r="D24" i="18" s="1"/>
  <c r="F30" i="17"/>
  <c r="E24" i="18" s="1"/>
  <c r="G30" i="17"/>
  <c r="F24" i="18" s="1"/>
  <c r="H30" i="17"/>
  <c r="I30" i="17"/>
  <c r="J30" i="17"/>
  <c r="K30" i="17"/>
  <c r="L30" i="17"/>
  <c r="M30" i="17"/>
  <c r="N30" i="17"/>
  <c r="O30" i="17"/>
  <c r="P30" i="17"/>
  <c r="Q30" i="17"/>
  <c r="R30" i="17"/>
  <c r="S30" i="17"/>
  <c r="T30" i="17"/>
  <c r="U30" i="17"/>
  <c r="V30" i="17"/>
  <c r="W30" i="17"/>
  <c r="X30" i="17"/>
  <c r="Y30" i="17"/>
  <c r="B31" i="17"/>
  <c r="A25" i="18" s="1"/>
  <c r="C31" i="17"/>
  <c r="B25" i="18" s="1"/>
  <c r="D31" i="17"/>
  <c r="C25" i="18" s="1"/>
  <c r="E31" i="17"/>
  <c r="D25" i="18" s="1"/>
  <c r="F31" i="17"/>
  <c r="E25" i="18" s="1"/>
  <c r="G31" i="17"/>
  <c r="F25" i="18" s="1"/>
  <c r="H31" i="17"/>
  <c r="I31" i="17"/>
  <c r="J31" i="17"/>
  <c r="K31" i="17"/>
  <c r="L31" i="17"/>
  <c r="M31" i="17"/>
  <c r="N31" i="17"/>
  <c r="O31" i="17"/>
  <c r="P31" i="17"/>
  <c r="Q31" i="17"/>
  <c r="R31" i="17"/>
  <c r="S31" i="17"/>
  <c r="T31" i="17"/>
  <c r="U31" i="17"/>
  <c r="V31" i="17"/>
  <c r="W31" i="17"/>
  <c r="X31" i="17"/>
  <c r="Y31" i="17"/>
  <c r="B32" i="17"/>
  <c r="A26" i="18" s="1"/>
  <c r="C32" i="17"/>
  <c r="B26" i="18" s="1"/>
  <c r="D32" i="17"/>
  <c r="C26" i="18" s="1"/>
  <c r="E32" i="17"/>
  <c r="D26" i="18" s="1"/>
  <c r="F32" i="17"/>
  <c r="E26" i="18" s="1"/>
  <c r="G32" i="17"/>
  <c r="F26" i="18" s="1"/>
  <c r="H32" i="17"/>
  <c r="I32" i="17"/>
  <c r="J32" i="17"/>
  <c r="K32" i="17"/>
  <c r="L32" i="17"/>
  <c r="M32" i="17"/>
  <c r="N32" i="17"/>
  <c r="O32" i="17"/>
  <c r="P32" i="17"/>
  <c r="Q32" i="17"/>
  <c r="R32" i="17"/>
  <c r="S32" i="17"/>
  <c r="T32" i="17"/>
  <c r="U32" i="17"/>
  <c r="V32" i="17"/>
  <c r="W32" i="17"/>
  <c r="X32" i="17"/>
  <c r="Y32" i="17"/>
  <c r="B33" i="17"/>
  <c r="A27" i="18" s="1"/>
  <c r="C33" i="17"/>
  <c r="B27" i="18" s="1"/>
  <c r="D33" i="17"/>
  <c r="C27" i="18" s="1"/>
  <c r="E33" i="17"/>
  <c r="D27" i="18" s="1"/>
  <c r="F33" i="17"/>
  <c r="E27" i="18" s="1"/>
  <c r="G33" i="17"/>
  <c r="F27" i="18" s="1"/>
  <c r="H33" i="17"/>
  <c r="I33" i="17"/>
  <c r="J33" i="17"/>
  <c r="K33" i="17"/>
  <c r="L33" i="17"/>
  <c r="M33" i="17"/>
  <c r="N33" i="17"/>
  <c r="O33" i="17"/>
  <c r="P33" i="17"/>
  <c r="Q33" i="17"/>
  <c r="R33" i="17"/>
  <c r="S33" i="17"/>
  <c r="T33" i="17"/>
  <c r="U33" i="17"/>
  <c r="V33" i="17"/>
  <c r="W33" i="17"/>
  <c r="X33" i="17"/>
  <c r="Y33" i="17"/>
  <c r="B34" i="17"/>
  <c r="A28" i="18" s="1"/>
  <c r="C34" i="17"/>
  <c r="B28" i="18" s="1"/>
  <c r="D34" i="17"/>
  <c r="C28" i="18" s="1"/>
  <c r="E34" i="17"/>
  <c r="D28" i="18" s="1"/>
  <c r="F34" i="17"/>
  <c r="E28" i="18" s="1"/>
  <c r="G34" i="17"/>
  <c r="F28" i="18" s="1"/>
  <c r="H34" i="17"/>
  <c r="I34" i="17"/>
  <c r="J34" i="17"/>
  <c r="K34" i="17"/>
  <c r="L34" i="17"/>
  <c r="M34" i="17"/>
  <c r="N34" i="17"/>
  <c r="O34" i="17"/>
  <c r="P34" i="17"/>
  <c r="Q34" i="17"/>
  <c r="R34" i="17"/>
  <c r="S34" i="17"/>
  <c r="T34" i="17"/>
  <c r="U34" i="17"/>
  <c r="V34" i="17"/>
  <c r="W34" i="17"/>
  <c r="X34" i="17"/>
  <c r="Y34" i="17"/>
  <c r="B35" i="17"/>
  <c r="A29" i="18" s="1"/>
  <c r="C35" i="17"/>
  <c r="B29" i="18" s="1"/>
  <c r="D35" i="17"/>
  <c r="C29" i="18" s="1"/>
  <c r="E35" i="17"/>
  <c r="D29" i="18" s="1"/>
  <c r="F35" i="17"/>
  <c r="E29" i="18" s="1"/>
  <c r="G35" i="17"/>
  <c r="F29" i="18" s="1"/>
  <c r="H35" i="17"/>
  <c r="I35" i="17"/>
  <c r="J35" i="17"/>
  <c r="K35" i="17"/>
  <c r="L35" i="17"/>
  <c r="M35" i="17"/>
  <c r="N35" i="17"/>
  <c r="O35" i="17"/>
  <c r="P35" i="17"/>
  <c r="Q35" i="17"/>
  <c r="R35" i="17"/>
  <c r="S35" i="17"/>
  <c r="T35" i="17"/>
  <c r="U35" i="17"/>
  <c r="V35" i="17"/>
  <c r="W35" i="17"/>
  <c r="X35" i="17"/>
  <c r="Y35" i="17"/>
  <c r="B36" i="17"/>
  <c r="A30" i="18" s="1"/>
  <c r="C36" i="17"/>
  <c r="B30" i="18" s="1"/>
  <c r="D36" i="17"/>
  <c r="C30" i="18" s="1"/>
  <c r="E36" i="17"/>
  <c r="D30" i="18" s="1"/>
  <c r="F36" i="17"/>
  <c r="E30" i="18" s="1"/>
  <c r="G36" i="17"/>
  <c r="F30" i="18" s="1"/>
  <c r="H36" i="17"/>
  <c r="I36" i="17"/>
  <c r="J36" i="17"/>
  <c r="K36" i="17"/>
  <c r="L36" i="17"/>
  <c r="M36" i="17"/>
  <c r="N36" i="17"/>
  <c r="O36" i="17"/>
  <c r="P36" i="17"/>
  <c r="Q36" i="17"/>
  <c r="R36" i="17"/>
  <c r="S36" i="17"/>
  <c r="T36" i="17"/>
  <c r="U36" i="17"/>
  <c r="V36" i="17"/>
  <c r="W36" i="17"/>
  <c r="X36" i="17"/>
  <c r="Y36" i="17"/>
  <c r="B37" i="17"/>
  <c r="A31" i="18" s="1"/>
  <c r="C37" i="17"/>
  <c r="B31" i="18" s="1"/>
  <c r="D37" i="17"/>
  <c r="C31" i="18" s="1"/>
  <c r="E37" i="17"/>
  <c r="D31" i="18" s="1"/>
  <c r="F37" i="17"/>
  <c r="E31" i="18" s="1"/>
  <c r="G37" i="17"/>
  <c r="F31" i="18" s="1"/>
  <c r="H37" i="17"/>
  <c r="I37" i="17"/>
  <c r="J37" i="17"/>
  <c r="K37" i="17"/>
  <c r="L37" i="17"/>
  <c r="M37" i="17"/>
  <c r="N37" i="17"/>
  <c r="O37" i="17"/>
  <c r="P37" i="17"/>
  <c r="Q37" i="17"/>
  <c r="R37" i="17"/>
  <c r="S37" i="17"/>
  <c r="T37" i="17"/>
  <c r="U37" i="17"/>
  <c r="V37" i="17"/>
  <c r="W37" i="17"/>
  <c r="X37" i="17"/>
  <c r="Y37" i="17"/>
  <c r="B38" i="17"/>
  <c r="A32" i="18" s="1"/>
  <c r="C38" i="17"/>
  <c r="B32" i="18" s="1"/>
  <c r="D38" i="17"/>
  <c r="C32" i="18" s="1"/>
  <c r="E38" i="17"/>
  <c r="D32" i="18" s="1"/>
  <c r="F38" i="17"/>
  <c r="E32" i="18" s="1"/>
  <c r="G38" i="17"/>
  <c r="F32" i="18" s="1"/>
  <c r="H38" i="17"/>
  <c r="I38" i="17"/>
  <c r="J38" i="17"/>
  <c r="K38" i="17"/>
  <c r="L38" i="17"/>
  <c r="M38" i="17"/>
  <c r="N38" i="17"/>
  <c r="O38" i="17"/>
  <c r="P38" i="17"/>
  <c r="Q38" i="17"/>
  <c r="R38" i="17"/>
  <c r="S38" i="17"/>
  <c r="T38" i="17"/>
  <c r="U38" i="17"/>
  <c r="V38" i="17"/>
  <c r="W38" i="17"/>
  <c r="X38" i="17"/>
  <c r="Y38" i="17"/>
  <c r="B39" i="17"/>
  <c r="A33" i="18" s="1"/>
  <c r="C39" i="17"/>
  <c r="B33" i="18" s="1"/>
  <c r="D39" i="17"/>
  <c r="C33" i="18" s="1"/>
  <c r="E39" i="17"/>
  <c r="D33" i="18" s="1"/>
  <c r="F39" i="17"/>
  <c r="E33" i="18" s="1"/>
  <c r="G39" i="17"/>
  <c r="F33" i="18" s="1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B40" i="17"/>
  <c r="A34" i="18" s="1"/>
  <c r="C40" i="17"/>
  <c r="B34" i="18" s="1"/>
  <c r="D40" i="17"/>
  <c r="C34" i="18" s="1"/>
  <c r="E40" i="17"/>
  <c r="D34" i="18" s="1"/>
  <c r="F40" i="17"/>
  <c r="E34" i="18" s="1"/>
  <c r="G40" i="17"/>
  <c r="F34" i="18" s="1"/>
  <c r="H40" i="17"/>
  <c r="I40" i="17"/>
  <c r="J40" i="17"/>
  <c r="K40" i="17"/>
  <c r="L40" i="17"/>
  <c r="M40" i="17"/>
  <c r="N40" i="17"/>
  <c r="O40" i="17"/>
  <c r="P40" i="17"/>
  <c r="Q40" i="17"/>
  <c r="R40" i="17"/>
  <c r="S40" i="17"/>
  <c r="T40" i="17"/>
  <c r="U40" i="17"/>
  <c r="V40" i="17"/>
  <c r="W40" i="17"/>
  <c r="X40" i="17"/>
  <c r="Y40" i="17"/>
  <c r="B41" i="17"/>
  <c r="A35" i="18" s="1"/>
  <c r="C41" i="17"/>
  <c r="B35" i="18" s="1"/>
  <c r="D41" i="17"/>
  <c r="C35" i="18" s="1"/>
  <c r="E41" i="17"/>
  <c r="D35" i="18" s="1"/>
  <c r="F41" i="17"/>
  <c r="E35" i="18" s="1"/>
  <c r="G41" i="17"/>
  <c r="F35" i="18" s="1"/>
  <c r="H41" i="17"/>
  <c r="I41" i="17"/>
  <c r="J41" i="17"/>
  <c r="K41" i="17"/>
  <c r="L41" i="17"/>
  <c r="M41" i="17"/>
  <c r="N41" i="17"/>
  <c r="O41" i="17"/>
  <c r="P41" i="17"/>
  <c r="Q41" i="17"/>
  <c r="R41" i="17"/>
  <c r="S41" i="17"/>
  <c r="T41" i="17"/>
  <c r="U41" i="17"/>
  <c r="V41" i="17"/>
  <c r="W41" i="17"/>
  <c r="X41" i="17"/>
  <c r="Y41" i="17"/>
  <c r="B42" i="17"/>
  <c r="A36" i="18" s="1"/>
  <c r="C42" i="17"/>
  <c r="B36" i="18" s="1"/>
  <c r="D42" i="17"/>
  <c r="C36" i="18" s="1"/>
  <c r="E42" i="17"/>
  <c r="D36" i="18" s="1"/>
  <c r="F42" i="17"/>
  <c r="E36" i="18" s="1"/>
  <c r="G42" i="17"/>
  <c r="F36" i="18" s="1"/>
  <c r="H42" i="17"/>
  <c r="I42" i="17"/>
  <c r="J42" i="17"/>
  <c r="K42" i="17"/>
  <c r="L42" i="17"/>
  <c r="M42" i="17"/>
  <c r="N42" i="17"/>
  <c r="O42" i="17"/>
  <c r="P42" i="17"/>
  <c r="Q42" i="17"/>
  <c r="R42" i="17"/>
  <c r="S42" i="17"/>
  <c r="T42" i="17"/>
  <c r="U42" i="17"/>
  <c r="V42" i="17"/>
  <c r="W42" i="17"/>
  <c r="X42" i="17"/>
  <c r="Y42" i="17"/>
  <c r="B43" i="17"/>
  <c r="A37" i="18" s="1"/>
  <c r="C43" i="17"/>
  <c r="B37" i="18" s="1"/>
  <c r="D43" i="17"/>
  <c r="C37" i="18" s="1"/>
  <c r="E43" i="17"/>
  <c r="D37" i="18" s="1"/>
  <c r="F43" i="17"/>
  <c r="E37" i="18" s="1"/>
  <c r="G43" i="17"/>
  <c r="F37" i="18" s="1"/>
  <c r="H43" i="17"/>
  <c r="I43" i="17"/>
  <c r="J43" i="17"/>
  <c r="K43" i="17"/>
  <c r="L43" i="17"/>
  <c r="M43" i="17"/>
  <c r="N43" i="17"/>
  <c r="O43" i="17"/>
  <c r="P43" i="17"/>
  <c r="Q43" i="17"/>
  <c r="R43" i="17"/>
  <c r="S43" i="17"/>
  <c r="T43" i="17"/>
  <c r="U43" i="17"/>
  <c r="V43" i="17"/>
  <c r="W43" i="17"/>
  <c r="X43" i="17"/>
  <c r="Y43" i="17"/>
  <c r="B44" i="17"/>
  <c r="A38" i="18" s="1"/>
  <c r="C44" i="17"/>
  <c r="B38" i="18" s="1"/>
  <c r="D44" i="17"/>
  <c r="C38" i="18" s="1"/>
  <c r="E44" i="17"/>
  <c r="D38" i="18" s="1"/>
  <c r="F44" i="17"/>
  <c r="E38" i="18" s="1"/>
  <c r="G44" i="17"/>
  <c r="F38" i="18" s="1"/>
  <c r="H44" i="17"/>
  <c r="I44" i="17"/>
  <c r="J44" i="17"/>
  <c r="K44" i="17"/>
  <c r="L44" i="17"/>
  <c r="M44" i="17"/>
  <c r="N44" i="17"/>
  <c r="O44" i="17"/>
  <c r="P44" i="17"/>
  <c r="Q44" i="17"/>
  <c r="R44" i="17"/>
  <c r="S44" i="17"/>
  <c r="T44" i="17"/>
  <c r="U44" i="17"/>
  <c r="V44" i="17"/>
  <c r="W44" i="17"/>
  <c r="X44" i="17"/>
  <c r="Y44" i="17"/>
  <c r="B45" i="17"/>
  <c r="A39" i="18" s="1"/>
  <c r="C45" i="17"/>
  <c r="B39" i="18" s="1"/>
  <c r="D45" i="17"/>
  <c r="C39" i="18" s="1"/>
  <c r="E45" i="17"/>
  <c r="D39" i="18" s="1"/>
  <c r="F45" i="17"/>
  <c r="E39" i="18" s="1"/>
  <c r="G45" i="17"/>
  <c r="F39" i="18" s="1"/>
  <c r="H45" i="17"/>
  <c r="I45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W45" i="17"/>
  <c r="X45" i="17"/>
  <c r="Y45" i="17"/>
  <c r="B46" i="17"/>
  <c r="A40" i="18" s="1"/>
  <c r="C46" i="17"/>
  <c r="B40" i="18" s="1"/>
  <c r="D46" i="17"/>
  <c r="C40" i="18" s="1"/>
  <c r="E46" i="17"/>
  <c r="D40" i="18" s="1"/>
  <c r="F46" i="17"/>
  <c r="E40" i="18" s="1"/>
  <c r="G46" i="17"/>
  <c r="F40" i="18" s="1"/>
  <c r="H46" i="17"/>
  <c r="I46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Y46" i="17"/>
  <c r="B47" i="17"/>
  <c r="A41" i="18" s="1"/>
  <c r="C47" i="17"/>
  <c r="B41" i="18" s="1"/>
  <c r="D47" i="17"/>
  <c r="C41" i="18" s="1"/>
  <c r="E47" i="17"/>
  <c r="D41" i="18" s="1"/>
  <c r="F47" i="17"/>
  <c r="E41" i="18" s="1"/>
  <c r="G47" i="17"/>
  <c r="F41" i="18" s="1"/>
  <c r="H47" i="17"/>
  <c r="I47" i="17"/>
  <c r="J47" i="17"/>
  <c r="K47" i="17"/>
  <c r="L47" i="17"/>
  <c r="M47" i="17"/>
  <c r="N47" i="17"/>
  <c r="O47" i="17"/>
  <c r="P47" i="17"/>
  <c r="Q47" i="17"/>
  <c r="R47" i="17"/>
  <c r="S47" i="17"/>
  <c r="T47" i="17"/>
  <c r="U47" i="17"/>
  <c r="V47" i="17"/>
  <c r="W47" i="17"/>
  <c r="X47" i="17"/>
  <c r="Y47" i="17"/>
  <c r="B48" i="17"/>
  <c r="A42" i="18" s="1"/>
  <c r="C48" i="17"/>
  <c r="B42" i="18" s="1"/>
  <c r="D48" i="17"/>
  <c r="C42" i="18" s="1"/>
  <c r="E48" i="17"/>
  <c r="D42" i="18" s="1"/>
  <c r="F48" i="17"/>
  <c r="E42" i="18" s="1"/>
  <c r="G48" i="17"/>
  <c r="F42" i="18" s="1"/>
  <c r="H48" i="17"/>
  <c r="I48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W48" i="17"/>
  <c r="X48" i="17"/>
  <c r="Y48" i="17"/>
  <c r="B49" i="17"/>
  <c r="A43" i="18" s="1"/>
  <c r="C49" i="17"/>
  <c r="B43" i="18" s="1"/>
  <c r="D49" i="17"/>
  <c r="C43" i="18" s="1"/>
  <c r="E49" i="17"/>
  <c r="D43" i="18" s="1"/>
  <c r="F49" i="17"/>
  <c r="E43" i="18" s="1"/>
  <c r="G49" i="17"/>
  <c r="F43" i="18" s="1"/>
  <c r="H49" i="17"/>
  <c r="I49" i="17"/>
  <c r="J49" i="17"/>
  <c r="K49" i="17"/>
  <c r="L49" i="17"/>
  <c r="M49" i="17"/>
  <c r="N49" i="17"/>
  <c r="O49" i="17"/>
  <c r="P49" i="17"/>
  <c r="Q49" i="17"/>
  <c r="R49" i="17"/>
  <c r="S49" i="17"/>
  <c r="T49" i="17"/>
  <c r="U49" i="17"/>
  <c r="V49" i="17"/>
  <c r="W49" i="17"/>
  <c r="X49" i="17"/>
  <c r="Y49" i="17"/>
  <c r="B50" i="17"/>
  <c r="A44" i="18" s="1"/>
  <c r="C50" i="17"/>
  <c r="B44" i="18" s="1"/>
  <c r="D50" i="17"/>
  <c r="C44" i="18" s="1"/>
  <c r="E50" i="17"/>
  <c r="D44" i="18" s="1"/>
  <c r="F50" i="17"/>
  <c r="E44" i="18" s="1"/>
  <c r="G50" i="17"/>
  <c r="F44" i="18" s="1"/>
  <c r="H50" i="17"/>
  <c r="I50" i="17"/>
  <c r="J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Y50" i="17"/>
  <c r="B51" i="17"/>
  <c r="A45" i="18" s="1"/>
  <c r="C51" i="17"/>
  <c r="B45" i="18" s="1"/>
  <c r="D51" i="17"/>
  <c r="C45" i="18" s="1"/>
  <c r="E51" i="17"/>
  <c r="D45" i="18" s="1"/>
  <c r="F51" i="17"/>
  <c r="E45" i="18" s="1"/>
  <c r="G51" i="17"/>
  <c r="F45" i="18" s="1"/>
  <c r="H51" i="17"/>
  <c r="I51" i="17"/>
  <c r="J51" i="17"/>
  <c r="K51" i="17"/>
  <c r="L51" i="17"/>
  <c r="M51" i="17"/>
  <c r="N51" i="17"/>
  <c r="O51" i="17"/>
  <c r="P51" i="17"/>
  <c r="Q51" i="17"/>
  <c r="R51" i="17"/>
  <c r="S51" i="17"/>
  <c r="T51" i="17"/>
  <c r="U51" i="17"/>
  <c r="V51" i="17"/>
  <c r="W51" i="17"/>
  <c r="X51" i="17"/>
  <c r="Y51" i="17"/>
  <c r="B52" i="17"/>
  <c r="A46" i="18" s="1"/>
  <c r="C52" i="17"/>
  <c r="B46" i="18" s="1"/>
  <c r="D52" i="17"/>
  <c r="C46" i="18" s="1"/>
  <c r="E52" i="17"/>
  <c r="D46" i="18" s="1"/>
  <c r="F52" i="17"/>
  <c r="E46" i="18" s="1"/>
  <c r="G52" i="17"/>
  <c r="F46" i="18" s="1"/>
  <c r="H52" i="17"/>
  <c r="I52" i="17"/>
  <c r="J52" i="17"/>
  <c r="K52" i="17"/>
  <c r="L52" i="17"/>
  <c r="M52" i="17"/>
  <c r="N52" i="17"/>
  <c r="O52" i="17"/>
  <c r="P52" i="17"/>
  <c r="Q52" i="17"/>
  <c r="R52" i="17"/>
  <c r="S52" i="17"/>
  <c r="T52" i="17"/>
  <c r="U52" i="17"/>
  <c r="V52" i="17"/>
  <c r="W52" i="17"/>
  <c r="X52" i="17"/>
  <c r="Y52" i="17"/>
  <c r="B53" i="17"/>
  <c r="A47" i="18" s="1"/>
  <c r="C53" i="17"/>
  <c r="B47" i="18" s="1"/>
  <c r="D53" i="17"/>
  <c r="C47" i="18" s="1"/>
  <c r="E53" i="17"/>
  <c r="D47" i="18" s="1"/>
  <c r="F53" i="17"/>
  <c r="E47" i="18" s="1"/>
  <c r="G53" i="17"/>
  <c r="F47" i="18" s="1"/>
  <c r="H53" i="17"/>
  <c r="I53" i="17"/>
  <c r="J53" i="17"/>
  <c r="K53" i="17"/>
  <c r="L53" i="17"/>
  <c r="M53" i="17"/>
  <c r="N53" i="17"/>
  <c r="O53" i="17"/>
  <c r="P53" i="17"/>
  <c r="Q53" i="17"/>
  <c r="R53" i="17"/>
  <c r="S53" i="17"/>
  <c r="T53" i="17"/>
  <c r="U53" i="17"/>
  <c r="V53" i="17"/>
  <c r="W53" i="17"/>
  <c r="X53" i="17"/>
  <c r="Y53" i="17"/>
  <c r="B54" i="17"/>
  <c r="A48" i="18" s="1"/>
  <c r="C54" i="17"/>
  <c r="B48" i="18" s="1"/>
  <c r="D54" i="17"/>
  <c r="C48" i="18" s="1"/>
  <c r="E54" i="17"/>
  <c r="D48" i="18" s="1"/>
  <c r="F54" i="17"/>
  <c r="E48" i="18" s="1"/>
  <c r="G54" i="17"/>
  <c r="F48" i="18" s="1"/>
  <c r="H54" i="17"/>
  <c r="I54" i="17"/>
  <c r="J54" i="17"/>
  <c r="K54" i="17"/>
  <c r="L54" i="17"/>
  <c r="M54" i="17"/>
  <c r="N54" i="17"/>
  <c r="O54" i="17"/>
  <c r="P54" i="17"/>
  <c r="Q54" i="17"/>
  <c r="R54" i="17"/>
  <c r="S54" i="17"/>
  <c r="T54" i="17"/>
  <c r="U54" i="17"/>
  <c r="V54" i="17"/>
  <c r="W54" i="17"/>
  <c r="X54" i="17"/>
  <c r="Y54" i="17"/>
  <c r="B55" i="17"/>
  <c r="A49" i="18" s="1"/>
  <c r="C55" i="17"/>
  <c r="B49" i="18" s="1"/>
  <c r="D55" i="17"/>
  <c r="C49" i="18" s="1"/>
  <c r="E55" i="17"/>
  <c r="D49" i="18" s="1"/>
  <c r="F55" i="17"/>
  <c r="E49" i="18" s="1"/>
  <c r="G55" i="17"/>
  <c r="F49" i="18" s="1"/>
  <c r="H55" i="17"/>
  <c r="I55" i="17"/>
  <c r="J55" i="17"/>
  <c r="K55" i="17"/>
  <c r="L55" i="17"/>
  <c r="M55" i="17"/>
  <c r="N55" i="17"/>
  <c r="O55" i="17"/>
  <c r="P55" i="17"/>
  <c r="Q55" i="17"/>
  <c r="R55" i="17"/>
  <c r="S55" i="17"/>
  <c r="T55" i="17"/>
  <c r="U55" i="17"/>
  <c r="V55" i="17"/>
  <c r="W55" i="17"/>
  <c r="X55" i="17"/>
  <c r="Y55" i="17"/>
  <c r="B56" i="17"/>
  <c r="A50" i="18" s="1"/>
  <c r="C56" i="17"/>
  <c r="B50" i="18" s="1"/>
  <c r="D56" i="17"/>
  <c r="C50" i="18" s="1"/>
  <c r="E56" i="17"/>
  <c r="D50" i="18" s="1"/>
  <c r="F56" i="17"/>
  <c r="E50" i="18" s="1"/>
  <c r="G56" i="17"/>
  <c r="F50" i="18" s="1"/>
  <c r="H56" i="17"/>
  <c r="I56" i="17"/>
  <c r="J56" i="17"/>
  <c r="K56" i="17"/>
  <c r="L56" i="17"/>
  <c r="M56" i="17"/>
  <c r="N56" i="17"/>
  <c r="O56" i="17"/>
  <c r="P56" i="17"/>
  <c r="Q56" i="17"/>
  <c r="R56" i="17"/>
  <c r="S56" i="17"/>
  <c r="T56" i="17"/>
  <c r="U56" i="17"/>
  <c r="V56" i="17"/>
  <c r="W56" i="17"/>
  <c r="X56" i="17"/>
  <c r="Y56" i="17"/>
  <c r="B57" i="17"/>
  <c r="A51" i="18" s="1"/>
  <c r="C57" i="17"/>
  <c r="B51" i="18" s="1"/>
  <c r="D57" i="17"/>
  <c r="C51" i="18" s="1"/>
  <c r="E57" i="17"/>
  <c r="D51" i="18" s="1"/>
  <c r="F57" i="17"/>
  <c r="E51" i="18" s="1"/>
  <c r="G57" i="17"/>
  <c r="F51" i="18" s="1"/>
  <c r="H57" i="17"/>
  <c r="I57" i="17"/>
  <c r="J57" i="17"/>
  <c r="K57" i="17"/>
  <c r="L57" i="17"/>
  <c r="M57" i="17"/>
  <c r="N57" i="17"/>
  <c r="O57" i="17"/>
  <c r="P57" i="17"/>
  <c r="Q57" i="17"/>
  <c r="R57" i="17"/>
  <c r="S57" i="17"/>
  <c r="T57" i="17"/>
  <c r="U57" i="17"/>
  <c r="V57" i="17"/>
  <c r="W57" i="17"/>
  <c r="X57" i="17"/>
  <c r="Y57" i="17"/>
  <c r="B58" i="17"/>
  <c r="A52" i="18" s="1"/>
  <c r="C58" i="17"/>
  <c r="B52" i="18" s="1"/>
  <c r="D58" i="17"/>
  <c r="C52" i="18" s="1"/>
  <c r="E58" i="17"/>
  <c r="D52" i="18" s="1"/>
  <c r="F58" i="17"/>
  <c r="E52" i="18" s="1"/>
  <c r="G58" i="17"/>
  <c r="F52" i="18" s="1"/>
  <c r="H58" i="17"/>
  <c r="I58" i="17"/>
  <c r="J58" i="17"/>
  <c r="K58" i="17"/>
  <c r="L58" i="17"/>
  <c r="M58" i="17"/>
  <c r="N58" i="17"/>
  <c r="O58" i="17"/>
  <c r="P58" i="17"/>
  <c r="Q58" i="17"/>
  <c r="R58" i="17"/>
  <c r="S58" i="17"/>
  <c r="T58" i="17"/>
  <c r="U58" i="17"/>
  <c r="V58" i="17"/>
  <c r="W58" i="17"/>
  <c r="X58" i="17"/>
  <c r="Y58" i="17"/>
  <c r="B59" i="17"/>
  <c r="A53" i="18" s="1"/>
  <c r="C59" i="17"/>
  <c r="B53" i="18" s="1"/>
  <c r="D59" i="17"/>
  <c r="C53" i="18" s="1"/>
  <c r="E59" i="17"/>
  <c r="D53" i="18" s="1"/>
  <c r="F59" i="17"/>
  <c r="E53" i="18" s="1"/>
  <c r="G59" i="17"/>
  <c r="F53" i="18" s="1"/>
  <c r="H59" i="17"/>
  <c r="I59" i="17"/>
  <c r="J59" i="17"/>
  <c r="K59" i="17"/>
  <c r="L59" i="17"/>
  <c r="M59" i="17"/>
  <c r="N59" i="17"/>
  <c r="O59" i="17"/>
  <c r="P59" i="17"/>
  <c r="Q59" i="17"/>
  <c r="R59" i="17"/>
  <c r="S59" i="17"/>
  <c r="T59" i="17"/>
  <c r="U59" i="17"/>
  <c r="V59" i="17"/>
  <c r="W59" i="17"/>
  <c r="X59" i="17"/>
  <c r="Y59" i="17"/>
  <c r="B60" i="17"/>
  <c r="A54" i="18" s="1"/>
  <c r="C60" i="17"/>
  <c r="B54" i="18" s="1"/>
  <c r="D60" i="17"/>
  <c r="C54" i="18" s="1"/>
  <c r="E60" i="17"/>
  <c r="D54" i="18" s="1"/>
  <c r="F60" i="17"/>
  <c r="E54" i="18" s="1"/>
  <c r="G60" i="17"/>
  <c r="F54" i="18" s="1"/>
  <c r="H60" i="17"/>
  <c r="I60" i="17"/>
  <c r="J60" i="17"/>
  <c r="K60" i="17"/>
  <c r="L60" i="17"/>
  <c r="M60" i="17"/>
  <c r="N60" i="17"/>
  <c r="O60" i="17"/>
  <c r="P60" i="17"/>
  <c r="Q60" i="17"/>
  <c r="R60" i="17"/>
  <c r="S60" i="17"/>
  <c r="T60" i="17"/>
  <c r="U60" i="17"/>
  <c r="V60" i="17"/>
  <c r="W60" i="17"/>
  <c r="X60" i="17"/>
  <c r="Y60" i="17"/>
  <c r="B61" i="17"/>
  <c r="A55" i="18" s="1"/>
  <c r="C61" i="17"/>
  <c r="B55" i="18" s="1"/>
  <c r="D61" i="17"/>
  <c r="C55" i="18" s="1"/>
  <c r="E61" i="17"/>
  <c r="D55" i="18" s="1"/>
  <c r="F61" i="17"/>
  <c r="E55" i="18" s="1"/>
  <c r="G61" i="17"/>
  <c r="F55" i="18" s="1"/>
  <c r="H61" i="17"/>
  <c r="I61" i="17"/>
  <c r="J61" i="17"/>
  <c r="K61" i="17"/>
  <c r="L61" i="17"/>
  <c r="M61" i="17"/>
  <c r="N61" i="17"/>
  <c r="O61" i="17"/>
  <c r="P61" i="17"/>
  <c r="Q61" i="17"/>
  <c r="R61" i="17"/>
  <c r="S61" i="17"/>
  <c r="T61" i="17"/>
  <c r="U61" i="17"/>
  <c r="V61" i="17"/>
  <c r="W61" i="17"/>
  <c r="X61" i="17"/>
  <c r="Y61" i="17"/>
  <c r="B62" i="17"/>
  <c r="A56" i="18" s="1"/>
  <c r="C62" i="17"/>
  <c r="B56" i="18" s="1"/>
  <c r="D62" i="17"/>
  <c r="C56" i="18" s="1"/>
  <c r="E62" i="17"/>
  <c r="D56" i="18" s="1"/>
  <c r="F62" i="17"/>
  <c r="E56" i="18" s="1"/>
  <c r="G62" i="17"/>
  <c r="F56" i="18" s="1"/>
  <c r="H62" i="17"/>
  <c r="I62" i="17"/>
  <c r="J62" i="17"/>
  <c r="K62" i="17"/>
  <c r="L62" i="17"/>
  <c r="M62" i="17"/>
  <c r="N62" i="17"/>
  <c r="O62" i="17"/>
  <c r="P62" i="17"/>
  <c r="Q62" i="17"/>
  <c r="R62" i="17"/>
  <c r="S62" i="17"/>
  <c r="T62" i="17"/>
  <c r="U62" i="17"/>
  <c r="V62" i="17"/>
  <c r="W62" i="17"/>
  <c r="X62" i="17"/>
  <c r="Y62" i="17"/>
  <c r="B63" i="17"/>
  <c r="A57" i="18" s="1"/>
  <c r="C63" i="17"/>
  <c r="B57" i="18" s="1"/>
  <c r="D63" i="17"/>
  <c r="C57" i="18" s="1"/>
  <c r="E63" i="17"/>
  <c r="D57" i="18" s="1"/>
  <c r="F63" i="17"/>
  <c r="E57" i="18" s="1"/>
  <c r="G63" i="17"/>
  <c r="F57" i="18" s="1"/>
  <c r="H63" i="17"/>
  <c r="I63" i="17"/>
  <c r="J63" i="17"/>
  <c r="K63" i="17"/>
  <c r="L63" i="17"/>
  <c r="M63" i="17"/>
  <c r="N63" i="17"/>
  <c r="O63" i="17"/>
  <c r="P63" i="17"/>
  <c r="Q63" i="17"/>
  <c r="R63" i="17"/>
  <c r="S63" i="17"/>
  <c r="T63" i="17"/>
  <c r="U63" i="17"/>
  <c r="V63" i="17"/>
  <c r="W63" i="17"/>
  <c r="X63" i="17"/>
  <c r="Y63" i="17"/>
  <c r="B64" i="17"/>
  <c r="A58" i="18" s="1"/>
  <c r="C64" i="17"/>
  <c r="B58" i="18" s="1"/>
  <c r="D64" i="17"/>
  <c r="C58" i="18" s="1"/>
  <c r="E64" i="17"/>
  <c r="D58" i="18" s="1"/>
  <c r="F64" i="17"/>
  <c r="E58" i="18" s="1"/>
  <c r="G64" i="17"/>
  <c r="F58" i="18" s="1"/>
  <c r="H64" i="17"/>
  <c r="I64" i="17"/>
  <c r="J64" i="17"/>
  <c r="K64" i="17"/>
  <c r="L64" i="17"/>
  <c r="M64" i="17"/>
  <c r="N64" i="17"/>
  <c r="O64" i="17"/>
  <c r="P64" i="17"/>
  <c r="Q64" i="17"/>
  <c r="R64" i="17"/>
  <c r="S64" i="17"/>
  <c r="T64" i="17"/>
  <c r="U64" i="17"/>
  <c r="V64" i="17"/>
  <c r="W64" i="17"/>
  <c r="X64" i="17"/>
  <c r="Y64" i="17"/>
  <c r="B65" i="17"/>
  <c r="A59" i="18" s="1"/>
  <c r="C65" i="17"/>
  <c r="B59" i="18" s="1"/>
  <c r="D65" i="17"/>
  <c r="C59" i="18" s="1"/>
  <c r="E65" i="17"/>
  <c r="D59" i="18" s="1"/>
  <c r="F65" i="17"/>
  <c r="E59" i="18" s="1"/>
  <c r="G65" i="17"/>
  <c r="F59" i="18" s="1"/>
  <c r="H65" i="17"/>
  <c r="I65" i="17"/>
  <c r="J65" i="17"/>
  <c r="K65" i="17"/>
  <c r="L65" i="17"/>
  <c r="M65" i="17"/>
  <c r="N65" i="17"/>
  <c r="O65" i="17"/>
  <c r="P65" i="17"/>
  <c r="Q65" i="17"/>
  <c r="R65" i="17"/>
  <c r="S65" i="17"/>
  <c r="T65" i="17"/>
  <c r="U65" i="17"/>
  <c r="V65" i="17"/>
  <c r="W65" i="17"/>
  <c r="X65" i="17"/>
  <c r="Y65" i="17"/>
  <c r="B66" i="17"/>
  <c r="A60" i="18" s="1"/>
  <c r="C66" i="17"/>
  <c r="B60" i="18" s="1"/>
  <c r="D66" i="17"/>
  <c r="C60" i="18" s="1"/>
  <c r="E66" i="17"/>
  <c r="D60" i="18" s="1"/>
  <c r="F66" i="17"/>
  <c r="E60" i="18" s="1"/>
  <c r="G66" i="17"/>
  <c r="F60" i="18" s="1"/>
  <c r="H66" i="17"/>
  <c r="I66" i="17"/>
  <c r="J66" i="17"/>
  <c r="K66" i="17"/>
  <c r="L66" i="17"/>
  <c r="M66" i="17"/>
  <c r="N66" i="17"/>
  <c r="O66" i="17"/>
  <c r="P66" i="17"/>
  <c r="Q66" i="17"/>
  <c r="R66" i="17"/>
  <c r="S66" i="17"/>
  <c r="T66" i="17"/>
  <c r="U66" i="17"/>
  <c r="V66" i="17"/>
  <c r="W66" i="17"/>
  <c r="X66" i="17"/>
  <c r="Y66" i="17"/>
  <c r="B67" i="17"/>
  <c r="A61" i="18" s="1"/>
  <c r="C67" i="17"/>
  <c r="B61" i="18" s="1"/>
  <c r="D67" i="17"/>
  <c r="C61" i="18" s="1"/>
  <c r="E67" i="17"/>
  <c r="D61" i="18" s="1"/>
  <c r="F67" i="17"/>
  <c r="E61" i="18" s="1"/>
  <c r="G67" i="17"/>
  <c r="F61" i="18" s="1"/>
  <c r="H67" i="17"/>
  <c r="I67" i="17"/>
  <c r="J67" i="17"/>
  <c r="K67" i="17"/>
  <c r="L67" i="17"/>
  <c r="M67" i="17"/>
  <c r="N67" i="17"/>
  <c r="O67" i="17"/>
  <c r="P67" i="17"/>
  <c r="Q67" i="17"/>
  <c r="R67" i="17"/>
  <c r="S67" i="17"/>
  <c r="T67" i="17"/>
  <c r="U67" i="17"/>
  <c r="V67" i="17"/>
  <c r="W67" i="17"/>
  <c r="X67" i="17"/>
  <c r="Y67" i="17"/>
  <c r="B68" i="17"/>
  <c r="A62" i="18" s="1"/>
  <c r="C68" i="17"/>
  <c r="B62" i="18" s="1"/>
  <c r="D68" i="17"/>
  <c r="C62" i="18" s="1"/>
  <c r="E68" i="17"/>
  <c r="D62" i="18" s="1"/>
  <c r="F68" i="17"/>
  <c r="E62" i="18" s="1"/>
  <c r="G68" i="17"/>
  <c r="F62" i="18" s="1"/>
  <c r="H68" i="17"/>
  <c r="I68" i="17"/>
  <c r="J68" i="17"/>
  <c r="K68" i="17"/>
  <c r="L68" i="17"/>
  <c r="M68" i="17"/>
  <c r="N68" i="17"/>
  <c r="O68" i="17"/>
  <c r="P68" i="17"/>
  <c r="Q68" i="17"/>
  <c r="R68" i="17"/>
  <c r="S68" i="17"/>
  <c r="T68" i="17"/>
  <c r="U68" i="17"/>
  <c r="V68" i="17"/>
  <c r="W68" i="17"/>
  <c r="X68" i="17"/>
  <c r="Y68" i="17"/>
  <c r="B69" i="17"/>
  <c r="A63" i="18" s="1"/>
  <c r="C69" i="17"/>
  <c r="B63" i="18" s="1"/>
  <c r="D69" i="17"/>
  <c r="C63" i="18" s="1"/>
  <c r="E69" i="17"/>
  <c r="D63" i="18" s="1"/>
  <c r="F69" i="17"/>
  <c r="E63" i="18" s="1"/>
  <c r="G69" i="17"/>
  <c r="F63" i="18" s="1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B70" i="17"/>
  <c r="A64" i="18" s="1"/>
  <c r="C70" i="17"/>
  <c r="B64" i="18" s="1"/>
  <c r="D70" i="17"/>
  <c r="C64" i="18" s="1"/>
  <c r="E70" i="17"/>
  <c r="D64" i="18" s="1"/>
  <c r="F70" i="17"/>
  <c r="E64" i="18" s="1"/>
  <c r="G70" i="17"/>
  <c r="F64" i="18" s="1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B71" i="17"/>
  <c r="A65" i="18" s="1"/>
  <c r="C71" i="17"/>
  <c r="B65" i="18" s="1"/>
  <c r="D71" i="17"/>
  <c r="C65" i="18" s="1"/>
  <c r="E71" i="17"/>
  <c r="D65" i="18" s="1"/>
  <c r="F71" i="17"/>
  <c r="E65" i="18" s="1"/>
  <c r="G71" i="17"/>
  <c r="F65" i="18" s="1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B72" i="17"/>
  <c r="A66" i="18" s="1"/>
  <c r="C72" i="17"/>
  <c r="B66" i="18" s="1"/>
  <c r="D72" i="17"/>
  <c r="C66" i="18" s="1"/>
  <c r="E72" i="17"/>
  <c r="D66" i="18" s="1"/>
  <c r="F72" i="17"/>
  <c r="E66" i="18" s="1"/>
  <c r="G72" i="17"/>
  <c r="F66" i="18" s="1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B73" i="17"/>
  <c r="A67" i="18" s="1"/>
  <c r="C73" i="17"/>
  <c r="B67" i="18" s="1"/>
  <c r="D73" i="17"/>
  <c r="C67" i="18" s="1"/>
  <c r="E73" i="17"/>
  <c r="D67" i="18" s="1"/>
  <c r="F73" i="17"/>
  <c r="E67" i="18" s="1"/>
  <c r="G73" i="17"/>
  <c r="F67" i="18" s="1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B74" i="17"/>
  <c r="A68" i="18" s="1"/>
  <c r="C74" i="17"/>
  <c r="B68" i="18" s="1"/>
  <c r="D74" i="17"/>
  <c r="C68" i="18" s="1"/>
  <c r="E74" i="17"/>
  <c r="D68" i="18" s="1"/>
  <c r="F74" i="17"/>
  <c r="E68" i="18" s="1"/>
  <c r="G74" i="17"/>
  <c r="F68" i="18" s="1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B75" i="17"/>
  <c r="A69" i="18" s="1"/>
  <c r="C75" i="17"/>
  <c r="B69" i="18" s="1"/>
  <c r="D75" i="17"/>
  <c r="C69" i="18" s="1"/>
  <c r="E75" i="17"/>
  <c r="D69" i="18" s="1"/>
  <c r="F75" i="17"/>
  <c r="E69" i="18" s="1"/>
  <c r="G75" i="17"/>
  <c r="F69" i="18" s="1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B76" i="17"/>
  <c r="A70" i="18" s="1"/>
  <c r="C76" i="17"/>
  <c r="B70" i="18" s="1"/>
  <c r="D76" i="17"/>
  <c r="C70" i="18" s="1"/>
  <c r="E76" i="17"/>
  <c r="D70" i="18" s="1"/>
  <c r="F76" i="17"/>
  <c r="E70" i="18" s="1"/>
  <c r="G76" i="17"/>
  <c r="F70" i="18" s="1"/>
  <c r="H76" i="17"/>
  <c r="I76" i="17"/>
  <c r="J76" i="17"/>
  <c r="K76" i="17"/>
  <c r="L76" i="17"/>
  <c r="M76" i="17"/>
  <c r="N76" i="17"/>
  <c r="O76" i="17"/>
  <c r="P76" i="17"/>
  <c r="Q76" i="17"/>
  <c r="R76" i="17"/>
  <c r="S76" i="17"/>
  <c r="T76" i="17"/>
  <c r="U76" i="17"/>
  <c r="V76" i="17"/>
  <c r="W76" i="17"/>
  <c r="X76" i="17"/>
  <c r="Y76" i="17"/>
  <c r="B77" i="17"/>
  <c r="A71" i="18" s="1"/>
  <c r="C77" i="17"/>
  <c r="B71" i="18" s="1"/>
  <c r="D77" i="17"/>
  <c r="C71" i="18" s="1"/>
  <c r="E77" i="17"/>
  <c r="D71" i="18" s="1"/>
  <c r="F77" i="17"/>
  <c r="E71" i="18" s="1"/>
  <c r="G77" i="17"/>
  <c r="F71" i="18" s="1"/>
  <c r="H77" i="17"/>
  <c r="I77" i="17"/>
  <c r="J77" i="17"/>
  <c r="K77" i="17"/>
  <c r="L77" i="17"/>
  <c r="M77" i="17"/>
  <c r="N77" i="17"/>
  <c r="O77" i="17"/>
  <c r="P77" i="17"/>
  <c r="Q77" i="17"/>
  <c r="R77" i="17"/>
  <c r="S77" i="17"/>
  <c r="T77" i="17"/>
  <c r="U77" i="17"/>
  <c r="V77" i="17"/>
  <c r="W77" i="17"/>
  <c r="X77" i="17"/>
  <c r="Y77" i="17"/>
  <c r="B78" i="17"/>
  <c r="A72" i="18" s="1"/>
  <c r="C78" i="17"/>
  <c r="B72" i="18" s="1"/>
  <c r="D78" i="17"/>
  <c r="C72" i="18" s="1"/>
  <c r="E78" i="17"/>
  <c r="D72" i="18" s="1"/>
  <c r="F78" i="17"/>
  <c r="E72" i="18" s="1"/>
  <c r="G78" i="17"/>
  <c r="F72" i="18" s="1"/>
  <c r="H78" i="17"/>
  <c r="I78" i="17"/>
  <c r="J78" i="17"/>
  <c r="K78" i="17"/>
  <c r="L78" i="17"/>
  <c r="M78" i="17"/>
  <c r="N78" i="17"/>
  <c r="O78" i="17"/>
  <c r="P78" i="17"/>
  <c r="Q78" i="17"/>
  <c r="R78" i="17"/>
  <c r="S78" i="17"/>
  <c r="T78" i="17"/>
  <c r="U78" i="17"/>
  <c r="V78" i="17"/>
  <c r="W78" i="17"/>
  <c r="X78" i="17"/>
  <c r="Y78" i="17"/>
  <c r="B79" i="17"/>
  <c r="A73" i="18" s="1"/>
  <c r="C79" i="17"/>
  <c r="B73" i="18" s="1"/>
  <c r="D79" i="17"/>
  <c r="C73" i="18" s="1"/>
  <c r="E79" i="17"/>
  <c r="D73" i="18" s="1"/>
  <c r="F79" i="17"/>
  <c r="E73" i="18" s="1"/>
  <c r="G79" i="17"/>
  <c r="F73" i="18" s="1"/>
  <c r="H79" i="17"/>
  <c r="I79" i="17"/>
  <c r="J79" i="17"/>
  <c r="K79" i="17"/>
  <c r="L79" i="17"/>
  <c r="M79" i="17"/>
  <c r="N79" i="17"/>
  <c r="O79" i="17"/>
  <c r="P79" i="17"/>
  <c r="Q79" i="17"/>
  <c r="R79" i="17"/>
  <c r="S79" i="17"/>
  <c r="T79" i="17"/>
  <c r="U79" i="17"/>
  <c r="V79" i="17"/>
  <c r="W79" i="17"/>
  <c r="X79" i="17"/>
  <c r="Y79" i="17"/>
  <c r="B80" i="17"/>
  <c r="A74" i="18" s="1"/>
  <c r="C80" i="17"/>
  <c r="B74" i="18" s="1"/>
  <c r="D80" i="17"/>
  <c r="C74" i="18" s="1"/>
  <c r="E80" i="17"/>
  <c r="D74" i="18" s="1"/>
  <c r="F80" i="17"/>
  <c r="E74" i="18" s="1"/>
  <c r="G80" i="17"/>
  <c r="F74" i="18" s="1"/>
  <c r="H80" i="17"/>
  <c r="I80" i="17"/>
  <c r="J80" i="17"/>
  <c r="K80" i="17"/>
  <c r="L80" i="17"/>
  <c r="M80" i="17"/>
  <c r="N80" i="17"/>
  <c r="O80" i="17"/>
  <c r="P80" i="17"/>
  <c r="Q80" i="17"/>
  <c r="R80" i="17"/>
  <c r="S80" i="17"/>
  <c r="T80" i="17"/>
  <c r="U80" i="17"/>
  <c r="V80" i="17"/>
  <c r="W80" i="17"/>
  <c r="X80" i="17"/>
  <c r="Y80" i="17"/>
  <c r="B81" i="17"/>
  <c r="A75" i="18" s="1"/>
  <c r="C81" i="17"/>
  <c r="B75" i="18" s="1"/>
  <c r="D81" i="17"/>
  <c r="C75" i="18" s="1"/>
  <c r="E81" i="17"/>
  <c r="D75" i="18" s="1"/>
  <c r="F81" i="17"/>
  <c r="E75" i="18" s="1"/>
  <c r="G81" i="17"/>
  <c r="F75" i="18" s="1"/>
  <c r="H81" i="17"/>
  <c r="I81" i="17"/>
  <c r="J81" i="17"/>
  <c r="K81" i="17"/>
  <c r="L81" i="17"/>
  <c r="M81" i="17"/>
  <c r="N81" i="17"/>
  <c r="O81" i="17"/>
  <c r="P81" i="17"/>
  <c r="Q81" i="17"/>
  <c r="R81" i="17"/>
  <c r="S81" i="17"/>
  <c r="T81" i="17"/>
  <c r="U81" i="17"/>
  <c r="V81" i="17"/>
  <c r="W81" i="17"/>
  <c r="X81" i="17"/>
  <c r="Y81" i="17"/>
  <c r="B82" i="17"/>
  <c r="A76" i="18" s="1"/>
  <c r="C82" i="17"/>
  <c r="B76" i="18" s="1"/>
  <c r="D82" i="17"/>
  <c r="C76" i="18" s="1"/>
  <c r="E82" i="17"/>
  <c r="D76" i="18" s="1"/>
  <c r="F82" i="17"/>
  <c r="E76" i="18" s="1"/>
  <c r="G82" i="17"/>
  <c r="F76" i="18" s="1"/>
  <c r="H82" i="17"/>
  <c r="I82" i="17"/>
  <c r="J82" i="17"/>
  <c r="K82" i="17"/>
  <c r="L82" i="17"/>
  <c r="M82" i="17"/>
  <c r="N82" i="17"/>
  <c r="O82" i="17"/>
  <c r="P82" i="17"/>
  <c r="Q82" i="17"/>
  <c r="R82" i="17"/>
  <c r="S82" i="17"/>
  <c r="T82" i="17"/>
  <c r="U82" i="17"/>
  <c r="V82" i="17"/>
  <c r="W82" i="17"/>
  <c r="X82" i="17"/>
  <c r="Y82" i="17"/>
  <c r="B83" i="17"/>
  <c r="A77" i="18" s="1"/>
  <c r="C83" i="17"/>
  <c r="B77" i="18" s="1"/>
  <c r="D83" i="17"/>
  <c r="C77" i="18" s="1"/>
  <c r="E83" i="17"/>
  <c r="D77" i="18" s="1"/>
  <c r="F83" i="17"/>
  <c r="E77" i="18" s="1"/>
  <c r="G83" i="17"/>
  <c r="F77" i="18" s="1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B84" i="17"/>
  <c r="A78" i="18" s="1"/>
  <c r="C84" i="17"/>
  <c r="B78" i="18" s="1"/>
  <c r="D84" i="17"/>
  <c r="C78" i="18" s="1"/>
  <c r="E84" i="17"/>
  <c r="D78" i="18" s="1"/>
  <c r="F84" i="17"/>
  <c r="E78" i="18" s="1"/>
  <c r="G84" i="17"/>
  <c r="F78" i="18" s="1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B85" i="17"/>
  <c r="A79" i="18" s="1"/>
  <c r="C85" i="17"/>
  <c r="B79" i="18" s="1"/>
  <c r="D85" i="17"/>
  <c r="C79" i="18" s="1"/>
  <c r="E85" i="17"/>
  <c r="D79" i="18" s="1"/>
  <c r="F85" i="17"/>
  <c r="E79" i="18" s="1"/>
  <c r="G85" i="17"/>
  <c r="F79" i="18" s="1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B86" i="17"/>
  <c r="A80" i="18" s="1"/>
  <c r="C86" i="17"/>
  <c r="B80" i="18" s="1"/>
  <c r="D86" i="17"/>
  <c r="C80" i="18" s="1"/>
  <c r="E86" i="17"/>
  <c r="D80" i="18" s="1"/>
  <c r="F86" i="17"/>
  <c r="E80" i="18" s="1"/>
  <c r="G86" i="17"/>
  <c r="F80" i="18" s="1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B87" i="17"/>
  <c r="A81" i="18" s="1"/>
  <c r="C87" i="17"/>
  <c r="B81" i="18" s="1"/>
  <c r="D87" i="17"/>
  <c r="C81" i="18" s="1"/>
  <c r="E87" i="17"/>
  <c r="D81" i="18" s="1"/>
  <c r="F87" i="17"/>
  <c r="E81" i="18" s="1"/>
  <c r="G87" i="17"/>
  <c r="F81" i="18" s="1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B88" i="17"/>
  <c r="A82" i="18" s="1"/>
  <c r="C88" i="17"/>
  <c r="B82" i="18" s="1"/>
  <c r="D88" i="17"/>
  <c r="C82" i="18" s="1"/>
  <c r="E88" i="17"/>
  <c r="D82" i="18" s="1"/>
  <c r="F88" i="17"/>
  <c r="E82" i="18" s="1"/>
  <c r="G88" i="17"/>
  <c r="F82" i="18" s="1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B89" i="17"/>
  <c r="A83" i="18" s="1"/>
  <c r="C89" i="17"/>
  <c r="B83" i="18" s="1"/>
  <c r="D89" i="17"/>
  <c r="C83" i="18" s="1"/>
  <c r="E89" i="17"/>
  <c r="D83" i="18" s="1"/>
  <c r="F89" i="17"/>
  <c r="E83" i="18" s="1"/>
  <c r="G89" i="17"/>
  <c r="F83" i="18" s="1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B90" i="17"/>
  <c r="A84" i="18" s="1"/>
  <c r="C90" i="17"/>
  <c r="B84" i="18" s="1"/>
  <c r="D90" i="17"/>
  <c r="C84" i="18" s="1"/>
  <c r="E90" i="17"/>
  <c r="D84" i="18" s="1"/>
  <c r="F90" i="17"/>
  <c r="E84" i="18" s="1"/>
  <c r="G90" i="17"/>
  <c r="F84" i="18" s="1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B91" i="17"/>
  <c r="A85" i="18" s="1"/>
  <c r="C91" i="17"/>
  <c r="B85" i="18" s="1"/>
  <c r="D91" i="17"/>
  <c r="C85" i="18" s="1"/>
  <c r="E91" i="17"/>
  <c r="D85" i="18" s="1"/>
  <c r="F91" i="17"/>
  <c r="E85" i="18" s="1"/>
  <c r="G91" i="17"/>
  <c r="F85" i="18" s="1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B92" i="17"/>
  <c r="A86" i="18" s="1"/>
  <c r="C92" i="17"/>
  <c r="B86" i="18" s="1"/>
  <c r="D92" i="17"/>
  <c r="C86" i="18" s="1"/>
  <c r="E92" i="17"/>
  <c r="D86" i="18" s="1"/>
  <c r="F92" i="17"/>
  <c r="E86" i="18" s="1"/>
  <c r="G92" i="17"/>
  <c r="F86" i="18" s="1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B93" i="17"/>
  <c r="A87" i="18" s="1"/>
  <c r="C93" i="17"/>
  <c r="B87" i="18" s="1"/>
  <c r="D93" i="17"/>
  <c r="C87" i="18" s="1"/>
  <c r="E93" i="17"/>
  <c r="D87" i="18" s="1"/>
  <c r="F93" i="17"/>
  <c r="E87" i="18" s="1"/>
  <c r="G93" i="17"/>
  <c r="F87" i="18" s="1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B94" i="17"/>
  <c r="A88" i="18" s="1"/>
  <c r="C94" i="17"/>
  <c r="B88" i="18" s="1"/>
  <c r="D94" i="17"/>
  <c r="C88" i="18" s="1"/>
  <c r="E94" i="17"/>
  <c r="D88" i="18" s="1"/>
  <c r="F94" i="17"/>
  <c r="E88" i="18" s="1"/>
  <c r="G94" i="17"/>
  <c r="F88" i="18" s="1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V94" i="17"/>
  <c r="W94" i="17"/>
  <c r="X94" i="17"/>
  <c r="Y94" i="17"/>
  <c r="B95" i="17"/>
  <c r="A89" i="18" s="1"/>
  <c r="C95" i="17"/>
  <c r="B89" i="18" s="1"/>
  <c r="D95" i="17"/>
  <c r="C89" i="18" s="1"/>
  <c r="E95" i="17"/>
  <c r="D89" i="18" s="1"/>
  <c r="F95" i="17"/>
  <c r="E89" i="18" s="1"/>
  <c r="G95" i="17"/>
  <c r="F89" i="18" s="1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B96" i="17"/>
  <c r="A90" i="18" s="1"/>
  <c r="C96" i="17"/>
  <c r="B90" i="18" s="1"/>
  <c r="D96" i="17"/>
  <c r="C90" i="18" s="1"/>
  <c r="E96" i="17"/>
  <c r="D90" i="18" s="1"/>
  <c r="F96" i="17"/>
  <c r="E90" i="18" s="1"/>
  <c r="G96" i="17"/>
  <c r="F90" i="18" s="1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B97" i="17"/>
  <c r="A91" i="18" s="1"/>
  <c r="C97" i="17"/>
  <c r="B91" i="18" s="1"/>
  <c r="D97" i="17"/>
  <c r="C91" i="18" s="1"/>
  <c r="E97" i="17"/>
  <c r="D91" i="18" s="1"/>
  <c r="F97" i="17"/>
  <c r="E91" i="18" s="1"/>
  <c r="G97" i="17"/>
  <c r="F91" i="18" s="1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B98" i="17"/>
  <c r="A92" i="18" s="1"/>
  <c r="C98" i="17"/>
  <c r="B92" i="18" s="1"/>
  <c r="D98" i="17"/>
  <c r="C92" i="18" s="1"/>
  <c r="E98" i="17"/>
  <c r="D92" i="18" s="1"/>
  <c r="F98" i="17"/>
  <c r="E92" i="18" s="1"/>
  <c r="G98" i="17"/>
  <c r="F92" i="18" s="1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B99" i="17"/>
  <c r="A93" i="18" s="1"/>
  <c r="C99" i="17"/>
  <c r="B93" i="18" s="1"/>
  <c r="D99" i="17"/>
  <c r="C93" i="18" s="1"/>
  <c r="E99" i="17"/>
  <c r="D93" i="18" s="1"/>
  <c r="F99" i="17"/>
  <c r="E93" i="18" s="1"/>
  <c r="G99" i="17"/>
  <c r="F93" i="18" s="1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B100" i="17"/>
  <c r="A94" i="18" s="1"/>
  <c r="C100" i="17"/>
  <c r="B94" i="18" s="1"/>
  <c r="D100" i="17"/>
  <c r="C94" i="18" s="1"/>
  <c r="E100" i="17"/>
  <c r="D94" i="18" s="1"/>
  <c r="F100" i="17"/>
  <c r="E94" i="18" s="1"/>
  <c r="G100" i="17"/>
  <c r="F94" i="18" s="1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B101" i="17"/>
  <c r="A95" i="18" s="1"/>
  <c r="C101" i="17"/>
  <c r="B95" i="18" s="1"/>
  <c r="D101" i="17"/>
  <c r="C95" i="18" s="1"/>
  <c r="E101" i="17"/>
  <c r="D95" i="18" s="1"/>
  <c r="F101" i="17"/>
  <c r="E95" i="18" s="1"/>
  <c r="G101" i="17"/>
  <c r="F95" i="18" s="1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B102" i="17"/>
  <c r="A96" i="18" s="1"/>
  <c r="C102" i="17"/>
  <c r="B96" i="18" s="1"/>
  <c r="D102" i="17"/>
  <c r="C96" i="18" s="1"/>
  <c r="E102" i="17"/>
  <c r="D96" i="18" s="1"/>
  <c r="F102" i="17"/>
  <c r="E96" i="18" s="1"/>
  <c r="G102" i="17"/>
  <c r="F96" i="18" s="1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B103" i="17"/>
  <c r="A97" i="18" s="1"/>
  <c r="C103" i="17"/>
  <c r="B97" i="18" s="1"/>
  <c r="D103" i="17"/>
  <c r="C97" i="18" s="1"/>
  <c r="E103" i="17"/>
  <c r="D97" i="18" s="1"/>
  <c r="F103" i="17"/>
  <c r="E97" i="18" s="1"/>
  <c r="G103" i="17"/>
  <c r="F97" i="18" s="1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B104" i="17"/>
  <c r="A98" i="18" s="1"/>
  <c r="C104" i="17"/>
  <c r="B98" i="18" s="1"/>
  <c r="D104" i="17"/>
  <c r="C98" i="18" s="1"/>
  <c r="E104" i="17"/>
  <c r="D98" i="18" s="1"/>
  <c r="F104" i="17"/>
  <c r="E98" i="18" s="1"/>
  <c r="G104" i="17"/>
  <c r="F98" i="18" s="1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B105" i="17"/>
  <c r="A99" i="18" s="1"/>
  <c r="C105" i="17"/>
  <c r="B99" i="18" s="1"/>
  <c r="D105" i="17"/>
  <c r="C99" i="18" s="1"/>
  <c r="E105" i="17"/>
  <c r="D99" i="18" s="1"/>
  <c r="F105" i="17"/>
  <c r="E99" i="18" s="1"/>
  <c r="G105" i="17"/>
  <c r="F99" i="18" s="1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B106" i="17"/>
  <c r="A100" i="18" s="1"/>
  <c r="C106" i="17"/>
  <c r="B100" i="18" s="1"/>
  <c r="D106" i="17"/>
  <c r="C100" i="18" s="1"/>
  <c r="E106" i="17"/>
  <c r="D100" i="18" s="1"/>
  <c r="F106" i="17"/>
  <c r="E100" i="18" s="1"/>
  <c r="G106" i="17"/>
  <c r="F100" i="18" s="1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B107" i="17"/>
  <c r="A101" i="18" s="1"/>
  <c r="C107" i="17"/>
  <c r="B101" i="18" s="1"/>
  <c r="D107" i="17"/>
  <c r="C101" i="18" s="1"/>
  <c r="E107" i="17"/>
  <c r="D101" i="18" s="1"/>
  <c r="F107" i="17"/>
  <c r="E101" i="18" s="1"/>
  <c r="G107" i="17"/>
  <c r="F101" i="18" s="1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B108" i="17"/>
  <c r="A102" i="18" s="1"/>
  <c r="C108" i="17"/>
  <c r="B102" i="18" s="1"/>
  <c r="D108" i="17"/>
  <c r="C102" i="18" s="1"/>
  <c r="E108" i="17"/>
  <c r="D102" i="18" s="1"/>
  <c r="F108" i="17"/>
  <c r="E102" i="18" s="1"/>
  <c r="G108" i="17"/>
  <c r="F102" i="18" s="1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B109" i="17"/>
  <c r="A103" i="18" s="1"/>
  <c r="C109" i="17"/>
  <c r="B103" i="18" s="1"/>
  <c r="D109" i="17"/>
  <c r="C103" i="18" s="1"/>
  <c r="E109" i="17"/>
  <c r="D103" i="18" s="1"/>
  <c r="F109" i="17"/>
  <c r="E103" i="18" s="1"/>
  <c r="G109" i="17"/>
  <c r="F103" i="18" s="1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B110" i="17"/>
  <c r="A104" i="18" s="1"/>
  <c r="C110" i="17"/>
  <c r="B104" i="18" s="1"/>
  <c r="D110" i="17"/>
  <c r="C104" i="18" s="1"/>
  <c r="E110" i="17"/>
  <c r="D104" i="18" s="1"/>
  <c r="F110" i="17"/>
  <c r="E104" i="18" s="1"/>
  <c r="G110" i="17"/>
  <c r="F104" i="18" s="1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B111" i="17"/>
  <c r="A105" i="18" s="1"/>
  <c r="C111" i="17"/>
  <c r="B105" i="18" s="1"/>
  <c r="D111" i="17"/>
  <c r="C105" i="18" s="1"/>
  <c r="E111" i="17"/>
  <c r="D105" i="18" s="1"/>
  <c r="F111" i="17"/>
  <c r="E105" i="18" s="1"/>
  <c r="G111" i="17"/>
  <c r="F105" i="18" s="1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B112" i="17"/>
  <c r="A106" i="18" s="1"/>
  <c r="C112" i="17"/>
  <c r="B106" i="18" s="1"/>
  <c r="D112" i="17"/>
  <c r="C106" i="18" s="1"/>
  <c r="E112" i="17"/>
  <c r="D106" i="18" s="1"/>
  <c r="F112" i="17"/>
  <c r="E106" i="18" s="1"/>
  <c r="G112" i="17"/>
  <c r="F106" i="18" s="1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B113" i="17"/>
  <c r="A107" i="18" s="1"/>
  <c r="C113" i="17"/>
  <c r="B107" i="18" s="1"/>
  <c r="D113" i="17"/>
  <c r="C107" i="18" s="1"/>
  <c r="E113" i="17"/>
  <c r="D107" i="18" s="1"/>
  <c r="F113" i="17"/>
  <c r="E107" i="18" s="1"/>
  <c r="G113" i="17"/>
  <c r="F107" i="18" s="1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B114" i="17"/>
  <c r="A108" i="18" s="1"/>
  <c r="C114" i="17"/>
  <c r="B108" i="18" s="1"/>
  <c r="D114" i="17"/>
  <c r="C108" i="18" s="1"/>
  <c r="E114" i="17"/>
  <c r="D108" i="18" s="1"/>
  <c r="F114" i="17"/>
  <c r="E108" i="18" s="1"/>
  <c r="G114" i="17"/>
  <c r="F108" i="18" s="1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B115" i="17"/>
  <c r="A109" i="18" s="1"/>
  <c r="C115" i="17"/>
  <c r="B109" i="18" s="1"/>
  <c r="D115" i="17"/>
  <c r="C109" i="18" s="1"/>
  <c r="E115" i="17"/>
  <c r="D109" i="18" s="1"/>
  <c r="F115" i="17"/>
  <c r="E109" i="18" s="1"/>
  <c r="G115" i="17"/>
  <c r="F109" i="18" s="1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B116" i="17"/>
  <c r="A110" i="18" s="1"/>
  <c r="C116" i="17"/>
  <c r="B110" i="18" s="1"/>
  <c r="D116" i="17"/>
  <c r="C110" i="18" s="1"/>
  <c r="E116" i="17"/>
  <c r="D110" i="18" s="1"/>
  <c r="F116" i="17"/>
  <c r="E110" i="18" s="1"/>
  <c r="G116" i="17"/>
  <c r="F110" i="18" s="1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B117" i="17"/>
  <c r="A111" i="18" s="1"/>
  <c r="C117" i="17"/>
  <c r="B111" i="18" s="1"/>
  <c r="D117" i="17"/>
  <c r="C111" i="18" s="1"/>
  <c r="E117" i="17"/>
  <c r="D111" i="18" s="1"/>
  <c r="F117" i="17"/>
  <c r="E111" i="18" s="1"/>
  <c r="G117" i="17"/>
  <c r="F111" i="18" s="1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B118" i="17"/>
  <c r="A112" i="18" s="1"/>
  <c r="C118" i="17"/>
  <c r="B112" i="18" s="1"/>
  <c r="D118" i="17"/>
  <c r="C112" i="18" s="1"/>
  <c r="E118" i="17"/>
  <c r="D112" i="18" s="1"/>
  <c r="F118" i="17"/>
  <c r="E112" i="18" s="1"/>
  <c r="G118" i="17"/>
  <c r="F112" i="18" s="1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B119" i="17"/>
  <c r="A113" i="18" s="1"/>
  <c r="C119" i="17"/>
  <c r="B113" i="18" s="1"/>
  <c r="D119" i="17"/>
  <c r="C113" i="18" s="1"/>
  <c r="E119" i="17"/>
  <c r="D113" i="18" s="1"/>
  <c r="F119" i="17"/>
  <c r="E113" i="18" s="1"/>
  <c r="G119" i="17"/>
  <c r="F113" i="18" s="1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B120" i="17"/>
  <c r="A114" i="18" s="1"/>
  <c r="C120" i="17"/>
  <c r="B114" i="18" s="1"/>
  <c r="D120" i="17"/>
  <c r="C114" i="18" s="1"/>
  <c r="E120" i="17"/>
  <c r="D114" i="18" s="1"/>
  <c r="F120" i="17"/>
  <c r="E114" i="18" s="1"/>
  <c r="G120" i="17"/>
  <c r="F114" i="18" s="1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B121" i="17"/>
  <c r="A115" i="18" s="1"/>
  <c r="C121" i="17"/>
  <c r="B115" i="18" s="1"/>
  <c r="D121" i="17"/>
  <c r="C115" i="18" s="1"/>
  <c r="E121" i="17"/>
  <c r="D115" i="18" s="1"/>
  <c r="F121" i="17"/>
  <c r="E115" i="18" s="1"/>
  <c r="G121" i="17"/>
  <c r="F115" i="18" s="1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B122" i="17"/>
  <c r="A116" i="18" s="1"/>
  <c r="C122" i="17"/>
  <c r="B116" i="18" s="1"/>
  <c r="D122" i="17"/>
  <c r="C116" i="18" s="1"/>
  <c r="E122" i="17"/>
  <c r="D116" i="18" s="1"/>
  <c r="F122" i="17"/>
  <c r="E116" i="18" s="1"/>
  <c r="G122" i="17"/>
  <c r="F116" i="18" s="1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B123" i="17"/>
  <c r="A117" i="18" s="1"/>
  <c r="C123" i="17"/>
  <c r="B117" i="18" s="1"/>
  <c r="D123" i="17"/>
  <c r="C117" i="18" s="1"/>
  <c r="E123" i="17"/>
  <c r="D117" i="18" s="1"/>
  <c r="F123" i="17"/>
  <c r="E117" i="18" s="1"/>
  <c r="G123" i="17"/>
  <c r="F117" i="18" s="1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B124" i="17"/>
  <c r="A118" i="18" s="1"/>
  <c r="C124" i="17"/>
  <c r="B118" i="18" s="1"/>
  <c r="D124" i="17"/>
  <c r="C118" i="18" s="1"/>
  <c r="E124" i="17"/>
  <c r="D118" i="18" s="1"/>
  <c r="F124" i="17"/>
  <c r="E118" i="18" s="1"/>
  <c r="G124" i="17"/>
  <c r="F118" i="18" s="1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B125" i="17"/>
  <c r="A119" i="18" s="1"/>
  <c r="C125" i="17"/>
  <c r="B119" i="18" s="1"/>
  <c r="D125" i="17"/>
  <c r="C119" i="18" s="1"/>
  <c r="E125" i="17"/>
  <c r="D119" i="18" s="1"/>
  <c r="F125" i="17"/>
  <c r="E119" i="18" s="1"/>
  <c r="G125" i="17"/>
  <c r="F119" i="18" s="1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B126" i="17"/>
  <c r="A120" i="18" s="1"/>
  <c r="C126" i="17"/>
  <c r="B120" i="18" s="1"/>
  <c r="D126" i="17"/>
  <c r="C120" i="18" s="1"/>
  <c r="E126" i="17"/>
  <c r="D120" i="18" s="1"/>
  <c r="F126" i="17"/>
  <c r="E120" i="18" s="1"/>
  <c r="G126" i="17"/>
  <c r="F120" i="18" s="1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B127" i="17"/>
  <c r="A121" i="18" s="1"/>
  <c r="C127" i="17"/>
  <c r="B121" i="18" s="1"/>
  <c r="D127" i="17"/>
  <c r="C121" i="18" s="1"/>
  <c r="E127" i="17"/>
  <c r="D121" i="18" s="1"/>
  <c r="F127" i="17"/>
  <c r="E121" i="18" s="1"/>
  <c r="G127" i="17"/>
  <c r="F121" i="18" s="1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B128" i="17"/>
  <c r="A122" i="18" s="1"/>
  <c r="C128" i="17"/>
  <c r="B122" i="18" s="1"/>
  <c r="D128" i="17"/>
  <c r="C122" i="18" s="1"/>
  <c r="E128" i="17"/>
  <c r="D122" i="18" s="1"/>
  <c r="F128" i="17"/>
  <c r="E122" i="18" s="1"/>
  <c r="G128" i="17"/>
  <c r="F122" i="18" s="1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B129" i="17"/>
  <c r="A123" i="18" s="1"/>
  <c r="C129" i="17"/>
  <c r="B123" i="18" s="1"/>
  <c r="D129" i="17"/>
  <c r="C123" i="18" s="1"/>
  <c r="E129" i="17"/>
  <c r="D123" i="18" s="1"/>
  <c r="F129" i="17"/>
  <c r="E123" i="18" s="1"/>
  <c r="G129" i="17"/>
  <c r="F123" i="18" s="1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B130" i="17"/>
  <c r="A124" i="18" s="1"/>
  <c r="C130" i="17"/>
  <c r="B124" i="18" s="1"/>
  <c r="D130" i="17"/>
  <c r="C124" i="18" s="1"/>
  <c r="E130" i="17"/>
  <c r="D124" i="18" s="1"/>
  <c r="F130" i="17"/>
  <c r="E124" i="18" s="1"/>
  <c r="G130" i="17"/>
  <c r="F124" i="18" s="1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B131" i="17"/>
  <c r="A125" i="18" s="1"/>
  <c r="C131" i="17"/>
  <c r="B125" i="18" s="1"/>
  <c r="D131" i="17"/>
  <c r="C125" i="18" s="1"/>
  <c r="E131" i="17"/>
  <c r="D125" i="18" s="1"/>
  <c r="F131" i="17"/>
  <c r="E125" i="18" s="1"/>
  <c r="G131" i="17"/>
  <c r="F125" i="18" s="1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B132" i="17"/>
  <c r="A126" i="18" s="1"/>
  <c r="C132" i="17"/>
  <c r="B126" i="18" s="1"/>
  <c r="D132" i="17"/>
  <c r="C126" i="18" s="1"/>
  <c r="E132" i="17"/>
  <c r="D126" i="18" s="1"/>
  <c r="F132" i="17"/>
  <c r="E126" i="18" s="1"/>
  <c r="G132" i="17"/>
  <c r="F126" i="18" s="1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B133" i="17"/>
  <c r="A127" i="18" s="1"/>
  <c r="C133" i="17"/>
  <c r="B127" i="18" s="1"/>
  <c r="D133" i="17"/>
  <c r="C127" i="18" s="1"/>
  <c r="E133" i="17"/>
  <c r="D127" i="18" s="1"/>
  <c r="F133" i="17"/>
  <c r="E127" i="18" s="1"/>
  <c r="G133" i="17"/>
  <c r="F127" i="18" s="1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B134" i="17"/>
  <c r="A128" i="18" s="1"/>
  <c r="C134" i="17"/>
  <c r="B128" i="18" s="1"/>
  <c r="D134" i="17"/>
  <c r="C128" i="18" s="1"/>
  <c r="E134" i="17"/>
  <c r="D128" i="18" s="1"/>
  <c r="F134" i="17"/>
  <c r="E128" i="18" s="1"/>
  <c r="G134" i="17"/>
  <c r="F128" i="18" s="1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B135" i="17"/>
  <c r="A129" i="18" s="1"/>
  <c r="C135" i="17"/>
  <c r="B129" i="18" s="1"/>
  <c r="D135" i="17"/>
  <c r="C129" i="18" s="1"/>
  <c r="E135" i="17"/>
  <c r="D129" i="18" s="1"/>
  <c r="F135" i="17"/>
  <c r="E129" i="18" s="1"/>
  <c r="G135" i="17"/>
  <c r="F129" i="18" s="1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B136" i="17"/>
  <c r="A130" i="18" s="1"/>
  <c r="C136" i="17"/>
  <c r="B130" i="18" s="1"/>
  <c r="D136" i="17"/>
  <c r="C130" i="18" s="1"/>
  <c r="E136" i="17"/>
  <c r="D130" i="18" s="1"/>
  <c r="F136" i="17"/>
  <c r="E130" i="18" s="1"/>
  <c r="G136" i="17"/>
  <c r="F130" i="18" s="1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B137" i="17"/>
  <c r="A131" i="18" s="1"/>
  <c r="C137" i="17"/>
  <c r="B131" i="18" s="1"/>
  <c r="D137" i="17"/>
  <c r="C131" i="18" s="1"/>
  <c r="E137" i="17"/>
  <c r="D131" i="18" s="1"/>
  <c r="F137" i="17"/>
  <c r="E131" i="18" s="1"/>
  <c r="G137" i="17"/>
  <c r="F131" i="18" s="1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B138" i="17"/>
  <c r="A132" i="18" s="1"/>
  <c r="C138" i="17"/>
  <c r="B132" i="18" s="1"/>
  <c r="D138" i="17"/>
  <c r="C132" i="18" s="1"/>
  <c r="E138" i="17"/>
  <c r="D132" i="18" s="1"/>
  <c r="F138" i="17"/>
  <c r="E132" i="18" s="1"/>
  <c r="G138" i="17"/>
  <c r="F132" i="18" s="1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B139" i="17"/>
  <c r="A133" i="18" s="1"/>
  <c r="C139" i="17"/>
  <c r="B133" i="18" s="1"/>
  <c r="D139" i="17"/>
  <c r="C133" i="18" s="1"/>
  <c r="E139" i="17"/>
  <c r="D133" i="18" s="1"/>
  <c r="F139" i="17"/>
  <c r="E133" i="18" s="1"/>
  <c r="G139" i="17"/>
  <c r="F133" i="18" s="1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B140" i="17"/>
  <c r="A134" i="18" s="1"/>
  <c r="C140" i="17"/>
  <c r="B134" i="18" s="1"/>
  <c r="D140" i="17"/>
  <c r="C134" i="18" s="1"/>
  <c r="E140" i="17"/>
  <c r="D134" i="18" s="1"/>
  <c r="F140" i="17"/>
  <c r="E134" i="18" s="1"/>
  <c r="G140" i="17"/>
  <c r="F134" i="18" s="1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B141" i="17"/>
  <c r="A135" i="18" s="1"/>
  <c r="C141" i="17"/>
  <c r="B135" i="18" s="1"/>
  <c r="D141" i="17"/>
  <c r="C135" i="18" s="1"/>
  <c r="E141" i="17"/>
  <c r="D135" i="18" s="1"/>
  <c r="F141" i="17"/>
  <c r="E135" i="18" s="1"/>
  <c r="G141" i="17"/>
  <c r="F135" i="18" s="1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B142" i="17"/>
  <c r="A136" i="18" s="1"/>
  <c r="C142" i="17"/>
  <c r="B136" i="18" s="1"/>
  <c r="D142" i="17"/>
  <c r="C136" i="18" s="1"/>
  <c r="E142" i="17"/>
  <c r="D136" i="18" s="1"/>
  <c r="F142" i="17"/>
  <c r="E136" i="18" s="1"/>
  <c r="G142" i="17"/>
  <c r="F136" i="18" s="1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B143" i="17"/>
  <c r="A137" i="18" s="1"/>
  <c r="C143" i="17"/>
  <c r="B137" i="18" s="1"/>
  <c r="D143" i="17"/>
  <c r="C137" i="18" s="1"/>
  <c r="E143" i="17"/>
  <c r="D137" i="18" s="1"/>
  <c r="F143" i="17"/>
  <c r="E137" i="18" s="1"/>
  <c r="G143" i="17"/>
  <c r="F137" i="18" s="1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B144" i="17"/>
  <c r="A138" i="18" s="1"/>
  <c r="C144" i="17"/>
  <c r="B138" i="18" s="1"/>
  <c r="D144" i="17"/>
  <c r="C138" i="18" s="1"/>
  <c r="E144" i="17"/>
  <c r="D138" i="18" s="1"/>
  <c r="F144" i="17"/>
  <c r="E138" i="18" s="1"/>
  <c r="G144" i="17"/>
  <c r="F138" i="18" s="1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B145" i="17"/>
  <c r="A139" i="18" s="1"/>
  <c r="C145" i="17"/>
  <c r="B139" i="18" s="1"/>
  <c r="D145" i="17"/>
  <c r="C139" i="18" s="1"/>
  <c r="E145" i="17"/>
  <c r="D139" i="18" s="1"/>
  <c r="F145" i="17"/>
  <c r="E139" i="18" s="1"/>
  <c r="G145" i="17"/>
  <c r="F139" i="18" s="1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B146" i="17"/>
  <c r="A140" i="18" s="1"/>
  <c r="C146" i="17"/>
  <c r="B140" i="18" s="1"/>
  <c r="D146" i="17"/>
  <c r="C140" i="18" s="1"/>
  <c r="E146" i="17"/>
  <c r="D140" i="18" s="1"/>
  <c r="F146" i="17"/>
  <c r="E140" i="18" s="1"/>
  <c r="G146" i="17"/>
  <c r="F140" i="18" s="1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W146" i="17"/>
  <c r="X146" i="17"/>
  <c r="Y146" i="17"/>
  <c r="B147" i="17"/>
  <c r="A141" i="18" s="1"/>
  <c r="C147" i="17"/>
  <c r="B141" i="18" s="1"/>
  <c r="D147" i="17"/>
  <c r="C141" i="18" s="1"/>
  <c r="E147" i="17"/>
  <c r="D141" i="18" s="1"/>
  <c r="F147" i="17"/>
  <c r="E141" i="18" s="1"/>
  <c r="G147" i="17"/>
  <c r="F141" i="18" s="1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B148" i="17"/>
  <c r="A142" i="18" s="1"/>
  <c r="C148" i="17"/>
  <c r="B142" i="18" s="1"/>
  <c r="D148" i="17"/>
  <c r="C142" i="18" s="1"/>
  <c r="E148" i="17"/>
  <c r="D142" i="18" s="1"/>
  <c r="F148" i="17"/>
  <c r="E142" i="18" s="1"/>
  <c r="G148" i="17"/>
  <c r="F142" i="18" s="1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B149" i="17"/>
  <c r="A143" i="18" s="1"/>
  <c r="C149" i="17"/>
  <c r="B143" i="18" s="1"/>
  <c r="D149" i="17"/>
  <c r="C143" i="18" s="1"/>
  <c r="E149" i="17"/>
  <c r="D143" i="18" s="1"/>
  <c r="F149" i="17"/>
  <c r="E143" i="18" s="1"/>
  <c r="G149" i="17"/>
  <c r="F143" i="18" s="1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B150" i="17"/>
  <c r="A144" i="18" s="1"/>
  <c r="C150" i="17"/>
  <c r="B144" i="18" s="1"/>
  <c r="D150" i="17"/>
  <c r="C144" i="18" s="1"/>
  <c r="E150" i="17"/>
  <c r="D144" i="18" s="1"/>
  <c r="F150" i="17"/>
  <c r="E144" i="18" s="1"/>
  <c r="G150" i="17"/>
  <c r="F144" i="18" s="1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B151" i="17"/>
  <c r="A145" i="18" s="1"/>
  <c r="C151" i="17"/>
  <c r="B145" i="18" s="1"/>
  <c r="D151" i="17"/>
  <c r="C145" i="18" s="1"/>
  <c r="E151" i="17"/>
  <c r="D145" i="18" s="1"/>
  <c r="F151" i="17"/>
  <c r="E145" i="18" s="1"/>
  <c r="G151" i="17"/>
  <c r="F145" i="18" s="1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B152" i="17"/>
  <c r="A146" i="18" s="1"/>
  <c r="C152" i="17"/>
  <c r="B146" i="18" s="1"/>
  <c r="D152" i="17"/>
  <c r="C146" i="18" s="1"/>
  <c r="E152" i="17"/>
  <c r="D146" i="18" s="1"/>
  <c r="F152" i="17"/>
  <c r="E146" i="18" s="1"/>
  <c r="G152" i="17"/>
  <c r="F146" i="18" s="1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B153" i="17"/>
  <c r="A147" i="18" s="1"/>
  <c r="C153" i="17"/>
  <c r="B147" i="18" s="1"/>
  <c r="D153" i="17"/>
  <c r="C147" i="18" s="1"/>
  <c r="E153" i="17"/>
  <c r="D147" i="18" s="1"/>
  <c r="F153" i="17"/>
  <c r="E147" i="18" s="1"/>
  <c r="G153" i="17"/>
  <c r="F147" i="18" s="1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B154" i="17"/>
  <c r="A148" i="18" s="1"/>
  <c r="C154" i="17"/>
  <c r="B148" i="18" s="1"/>
  <c r="D154" i="17"/>
  <c r="C148" i="18" s="1"/>
  <c r="E154" i="17"/>
  <c r="D148" i="18" s="1"/>
  <c r="F154" i="17"/>
  <c r="E148" i="18" s="1"/>
  <c r="G154" i="17"/>
  <c r="F148" i="18" s="1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B155" i="17"/>
  <c r="A149" i="18" s="1"/>
  <c r="C155" i="17"/>
  <c r="B149" i="18" s="1"/>
  <c r="D155" i="17"/>
  <c r="C149" i="18" s="1"/>
  <c r="E155" i="17"/>
  <c r="D149" i="18" s="1"/>
  <c r="F155" i="17"/>
  <c r="E149" i="18" s="1"/>
  <c r="G155" i="17"/>
  <c r="F149" i="18" s="1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B156" i="17"/>
  <c r="A150" i="18" s="1"/>
  <c r="C156" i="17"/>
  <c r="B150" i="18" s="1"/>
  <c r="D156" i="17"/>
  <c r="C150" i="18" s="1"/>
  <c r="E156" i="17"/>
  <c r="D150" i="18" s="1"/>
  <c r="F156" i="17"/>
  <c r="E150" i="18" s="1"/>
  <c r="G156" i="17"/>
  <c r="F150" i="18" s="1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B157" i="17"/>
  <c r="A151" i="18" s="1"/>
  <c r="C157" i="17"/>
  <c r="B151" i="18" s="1"/>
  <c r="D157" i="17"/>
  <c r="C151" i="18" s="1"/>
  <c r="E157" i="17"/>
  <c r="D151" i="18" s="1"/>
  <c r="F157" i="17"/>
  <c r="E151" i="18" s="1"/>
  <c r="G157" i="17"/>
  <c r="F151" i="18" s="1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W157" i="17"/>
  <c r="X157" i="17"/>
  <c r="Y157" i="17"/>
  <c r="B158" i="17"/>
  <c r="A152" i="18" s="1"/>
  <c r="C158" i="17"/>
  <c r="B152" i="18" s="1"/>
  <c r="D158" i="17"/>
  <c r="C152" i="18" s="1"/>
  <c r="E158" i="17"/>
  <c r="D152" i="18" s="1"/>
  <c r="F158" i="17"/>
  <c r="E152" i="18" s="1"/>
  <c r="G158" i="17"/>
  <c r="F152" i="18" s="1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B159" i="17"/>
  <c r="A153" i="18" s="1"/>
  <c r="C159" i="17"/>
  <c r="B153" i="18" s="1"/>
  <c r="D159" i="17"/>
  <c r="C153" i="18" s="1"/>
  <c r="E159" i="17"/>
  <c r="D153" i="18" s="1"/>
  <c r="F159" i="17"/>
  <c r="E153" i="18" s="1"/>
  <c r="G159" i="17"/>
  <c r="F153" i="18" s="1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B160" i="17"/>
  <c r="A154" i="18" s="1"/>
  <c r="C160" i="17"/>
  <c r="B154" i="18" s="1"/>
  <c r="D160" i="17"/>
  <c r="C154" i="18" s="1"/>
  <c r="E160" i="17"/>
  <c r="D154" i="18" s="1"/>
  <c r="F160" i="17"/>
  <c r="E154" i="18" s="1"/>
  <c r="G160" i="17"/>
  <c r="F154" i="18" s="1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B161" i="17"/>
  <c r="A155" i="18" s="1"/>
  <c r="C161" i="17"/>
  <c r="B155" i="18" s="1"/>
  <c r="D161" i="17"/>
  <c r="C155" i="18" s="1"/>
  <c r="E161" i="17"/>
  <c r="D155" i="18" s="1"/>
  <c r="F161" i="17"/>
  <c r="E155" i="18" s="1"/>
  <c r="G161" i="17"/>
  <c r="F155" i="18" s="1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B162" i="17"/>
  <c r="A156" i="18" s="1"/>
  <c r="C162" i="17"/>
  <c r="B156" i="18" s="1"/>
  <c r="D162" i="17"/>
  <c r="C156" i="18" s="1"/>
  <c r="E162" i="17"/>
  <c r="D156" i="18" s="1"/>
  <c r="F162" i="17"/>
  <c r="E156" i="18" s="1"/>
  <c r="G162" i="17"/>
  <c r="F156" i="18" s="1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B163" i="17"/>
  <c r="A157" i="18" s="1"/>
  <c r="C163" i="17"/>
  <c r="B157" i="18" s="1"/>
  <c r="D163" i="17"/>
  <c r="C157" i="18" s="1"/>
  <c r="E163" i="17"/>
  <c r="D157" i="18" s="1"/>
  <c r="F163" i="17"/>
  <c r="E157" i="18" s="1"/>
  <c r="G163" i="17"/>
  <c r="F157" i="18" s="1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B164" i="17"/>
  <c r="A158" i="18" s="1"/>
  <c r="C164" i="17"/>
  <c r="B158" i="18" s="1"/>
  <c r="D164" i="17"/>
  <c r="C158" i="18" s="1"/>
  <c r="E164" i="17"/>
  <c r="D158" i="18" s="1"/>
  <c r="F164" i="17"/>
  <c r="E158" i="18" s="1"/>
  <c r="G164" i="17"/>
  <c r="F158" i="18" s="1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B165" i="17"/>
  <c r="A159" i="18" s="1"/>
  <c r="C165" i="17"/>
  <c r="B159" i="18" s="1"/>
  <c r="D165" i="17"/>
  <c r="C159" i="18" s="1"/>
  <c r="E165" i="17"/>
  <c r="D159" i="18" s="1"/>
  <c r="F165" i="17"/>
  <c r="E159" i="18" s="1"/>
  <c r="G165" i="17"/>
  <c r="F159" i="18" s="1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B166" i="17"/>
  <c r="A160" i="18" s="1"/>
  <c r="C166" i="17"/>
  <c r="B160" i="18" s="1"/>
  <c r="D166" i="17"/>
  <c r="C160" i="18" s="1"/>
  <c r="E166" i="17"/>
  <c r="D160" i="18" s="1"/>
  <c r="F166" i="17"/>
  <c r="E160" i="18" s="1"/>
  <c r="G166" i="17"/>
  <c r="F160" i="18" s="1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B167" i="17"/>
  <c r="A161" i="18" s="1"/>
  <c r="C167" i="17"/>
  <c r="B161" i="18" s="1"/>
  <c r="D167" i="17"/>
  <c r="C161" i="18" s="1"/>
  <c r="E167" i="17"/>
  <c r="D161" i="18" s="1"/>
  <c r="F167" i="17"/>
  <c r="E161" i="18" s="1"/>
  <c r="G167" i="17"/>
  <c r="F161" i="18" s="1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B168" i="17"/>
  <c r="A162" i="18" s="1"/>
  <c r="C168" i="17"/>
  <c r="B162" i="18" s="1"/>
  <c r="D168" i="17"/>
  <c r="C162" i="18" s="1"/>
  <c r="E168" i="17"/>
  <c r="D162" i="18" s="1"/>
  <c r="F168" i="17"/>
  <c r="E162" i="18" s="1"/>
  <c r="G168" i="17"/>
  <c r="F162" i="18" s="1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B169" i="17"/>
  <c r="A163" i="18" s="1"/>
  <c r="C169" i="17"/>
  <c r="B163" i="18" s="1"/>
  <c r="D169" i="17"/>
  <c r="C163" i="18" s="1"/>
  <c r="E169" i="17"/>
  <c r="D163" i="18" s="1"/>
  <c r="F169" i="17"/>
  <c r="E163" i="18" s="1"/>
  <c r="G169" i="17"/>
  <c r="F163" i="18" s="1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B170" i="17"/>
  <c r="A164" i="18" s="1"/>
  <c r="C170" i="17"/>
  <c r="B164" i="18" s="1"/>
  <c r="D170" i="17"/>
  <c r="C164" i="18" s="1"/>
  <c r="E170" i="17"/>
  <c r="D164" i="18" s="1"/>
  <c r="F170" i="17"/>
  <c r="E164" i="18" s="1"/>
  <c r="G170" i="17"/>
  <c r="F164" i="18" s="1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B171" i="17"/>
  <c r="A165" i="18" s="1"/>
  <c r="C171" i="17"/>
  <c r="B165" i="18" s="1"/>
  <c r="D171" i="17"/>
  <c r="C165" i="18" s="1"/>
  <c r="E171" i="17"/>
  <c r="D165" i="18" s="1"/>
  <c r="F171" i="17"/>
  <c r="E165" i="18" s="1"/>
  <c r="G171" i="17"/>
  <c r="F165" i="18" s="1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B172" i="17"/>
  <c r="A166" i="18" s="1"/>
  <c r="C172" i="17"/>
  <c r="B166" i="18" s="1"/>
  <c r="D172" i="17"/>
  <c r="C166" i="18" s="1"/>
  <c r="E172" i="17"/>
  <c r="D166" i="18" s="1"/>
  <c r="F172" i="17"/>
  <c r="E166" i="18" s="1"/>
  <c r="G172" i="17"/>
  <c r="F166" i="18" s="1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B173" i="17"/>
  <c r="A167" i="18" s="1"/>
  <c r="C173" i="17"/>
  <c r="B167" i="18" s="1"/>
  <c r="D173" i="17"/>
  <c r="C167" i="18" s="1"/>
  <c r="E173" i="17"/>
  <c r="D167" i="18" s="1"/>
  <c r="F173" i="17"/>
  <c r="E167" i="18" s="1"/>
  <c r="G173" i="17"/>
  <c r="F167" i="18" s="1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B174" i="17"/>
  <c r="A168" i="18" s="1"/>
  <c r="C174" i="17"/>
  <c r="B168" i="18" s="1"/>
  <c r="D174" i="17"/>
  <c r="C168" i="18" s="1"/>
  <c r="E174" i="17"/>
  <c r="D168" i="18" s="1"/>
  <c r="F174" i="17"/>
  <c r="E168" i="18" s="1"/>
  <c r="G174" i="17"/>
  <c r="F168" i="18" s="1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B175" i="17"/>
  <c r="A169" i="18" s="1"/>
  <c r="C175" i="17"/>
  <c r="B169" i="18" s="1"/>
  <c r="D175" i="17"/>
  <c r="C169" i="18" s="1"/>
  <c r="E175" i="17"/>
  <c r="D169" i="18" s="1"/>
  <c r="F175" i="17"/>
  <c r="E169" i="18" s="1"/>
  <c r="G175" i="17"/>
  <c r="F169" i="18" s="1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B176" i="17"/>
  <c r="A170" i="18" s="1"/>
  <c r="C176" i="17"/>
  <c r="B170" i="18" s="1"/>
  <c r="D176" i="17"/>
  <c r="C170" i="18" s="1"/>
  <c r="E176" i="17"/>
  <c r="D170" i="18" s="1"/>
  <c r="F176" i="17"/>
  <c r="E170" i="18" s="1"/>
  <c r="G176" i="17"/>
  <c r="F170" i="18" s="1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B177" i="17"/>
  <c r="A171" i="18" s="1"/>
  <c r="C177" i="17"/>
  <c r="B171" i="18" s="1"/>
  <c r="D177" i="17"/>
  <c r="C171" i="18" s="1"/>
  <c r="E177" i="17"/>
  <c r="D171" i="18" s="1"/>
  <c r="F177" i="17"/>
  <c r="E171" i="18" s="1"/>
  <c r="G177" i="17"/>
  <c r="F171" i="18" s="1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B178" i="17"/>
  <c r="A172" i="18" s="1"/>
  <c r="C178" i="17"/>
  <c r="B172" i="18" s="1"/>
  <c r="D178" i="17"/>
  <c r="C172" i="18" s="1"/>
  <c r="E178" i="17"/>
  <c r="D172" i="18" s="1"/>
  <c r="F178" i="17"/>
  <c r="E172" i="18" s="1"/>
  <c r="G178" i="17"/>
  <c r="F172" i="18" s="1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B179" i="17"/>
  <c r="A173" i="18" s="1"/>
  <c r="C179" i="17"/>
  <c r="B173" i="18" s="1"/>
  <c r="D179" i="17"/>
  <c r="C173" i="18" s="1"/>
  <c r="E179" i="17"/>
  <c r="D173" i="18" s="1"/>
  <c r="F179" i="17"/>
  <c r="E173" i="18" s="1"/>
  <c r="G179" i="17"/>
  <c r="F173" i="18" s="1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B180" i="17"/>
  <c r="A174" i="18" s="1"/>
  <c r="C180" i="17"/>
  <c r="B174" i="18" s="1"/>
  <c r="D180" i="17"/>
  <c r="C174" i="18" s="1"/>
  <c r="E180" i="17"/>
  <c r="D174" i="18" s="1"/>
  <c r="F180" i="17"/>
  <c r="E174" i="18" s="1"/>
  <c r="G180" i="17"/>
  <c r="F174" i="18" s="1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B181" i="17"/>
  <c r="A175" i="18" s="1"/>
  <c r="C181" i="17"/>
  <c r="B175" i="18" s="1"/>
  <c r="D181" i="17"/>
  <c r="C175" i="18" s="1"/>
  <c r="E181" i="17"/>
  <c r="D175" i="18" s="1"/>
  <c r="F181" i="17"/>
  <c r="E175" i="18" s="1"/>
  <c r="G181" i="17"/>
  <c r="F175" i="18" s="1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B182" i="17"/>
  <c r="A176" i="18" s="1"/>
  <c r="C182" i="17"/>
  <c r="B176" i="18" s="1"/>
  <c r="D182" i="17"/>
  <c r="C176" i="18" s="1"/>
  <c r="E182" i="17"/>
  <c r="D176" i="18" s="1"/>
  <c r="F182" i="17"/>
  <c r="E176" i="18" s="1"/>
  <c r="G182" i="17"/>
  <c r="F176" i="18" s="1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B183" i="17"/>
  <c r="A177" i="18" s="1"/>
  <c r="C183" i="17"/>
  <c r="B177" i="18" s="1"/>
  <c r="D183" i="17"/>
  <c r="C177" i="18" s="1"/>
  <c r="E183" i="17"/>
  <c r="D177" i="18" s="1"/>
  <c r="F183" i="17"/>
  <c r="E177" i="18" s="1"/>
  <c r="G183" i="17"/>
  <c r="F177" i="18" s="1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B184" i="17"/>
  <c r="A178" i="18" s="1"/>
  <c r="C184" i="17"/>
  <c r="B178" i="18" s="1"/>
  <c r="D184" i="17"/>
  <c r="C178" i="18" s="1"/>
  <c r="E184" i="17"/>
  <c r="D178" i="18" s="1"/>
  <c r="F184" i="17"/>
  <c r="E178" i="18" s="1"/>
  <c r="G184" i="17"/>
  <c r="F178" i="18" s="1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B185" i="17"/>
  <c r="A179" i="18" s="1"/>
  <c r="C185" i="17"/>
  <c r="B179" i="18" s="1"/>
  <c r="D185" i="17"/>
  <c r="C179" i="18" s="1"/>
  <c r="E185" i="17"/>
  <c r="D179" i="18" s="1"/>
  <c r="F185" i="17"/>
  <c r="E179" i="18" s="1"/>
  <c r="G185" i="17"/>
  <c r="F179" i="18" s="1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B186" i="17"/>
  <c r="A180" i="18" s="1"/>
  <c r="C186" i="17"/>
  <c r="B180" i="18" s="1"/>
  <c r="D186" i="17"/>
  <c r="C180" i="18" s="1"/>
  <c r="E186" i="17"/>
  <c r="D180" i="18" s="1"/>
  <c r="F186" i="17"/>
  <c r="E180" i="18" s="1"/>
  <c r="G186" i="17"/>
  <c r="F180" i="18" s="1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B187" i="17"/>
  <c r="A181" i="18" s="1"/>
  <c r="C187" i="17"/>
  <c r="B181" i="18" s="1"/>
  <c r="D187" i="17"/>
  <c r="C181" i="18" s="1"/>
  <c r="E187" i="17"/>
  <c r="D181" i="18" s="1"/>
  <c r="F187" i="17"/>
  <c r="E181" i="18" s="1"/>
  <c r="G187" i="17"/>
  <c r="F181" i="18" s="1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B188" i="17"/>
  <c r="A182" i="18" s="1"/>
  <c r="C188" i="17"/>
  <c r="B182" i="18" s="1"/>
  <c r="D188" i="17"/>
  <c r="C182" i="18" s="1"/>
  <c r="E188" i="17"/>
  <c r="D182" i="18" s="1"/>
  <c r="F188" i="17"/>
  <c r="E182" i="18" s="1"/>
  <c r="G188" i="17"/>
  <c r="F182" i="18" s="1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B189" i="17"/>
  <c r="A183" i="18" s="1"/>
  <c r="C189" i="17"/>
  <c r="B183" i="18" s="1"/>
  <c r="D189" i="17"/>
  <c r="C183" i="18" s="1"/>
  <c r="E189" i="17"/>
  <c r="D183" i="18" s="1"/>
  <c r="F189" i="17"/>
  <c r="E183" i="18" s="1"/>
  <c r="G189" i="17"/>
  <c r="F183" i="18" s="1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B190" i="17"/>
  <c r="A184" i="18" s="1"/>
  <c r="C190" i="17"/>
  <c r="B184" i="18" s="1"/>
  <c r="D190" i="17"/>
  <c r="C184" i="18" s="1"/>
  <c r="E190" i="17"/>
  <c r="D184" i="18" s="1"/>
  <c r="F190" i="17"/>
  <c r="E184" i="18" s="1"/>
  <c r="G190" i="17"/>
  <c r="F184" i="18" s="1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B191" i="17"/>
  <c r="A185" i="18" s="1"/>
  <c r="C191" i="17"/>
  <c r="B185" i="18" s="1"/>
  <c r="D191" i="17"/>
  <c r="C185" i="18" s="1"/>
  <c r="E191" i="17"/>
  <c r="D185" i="18" s="1"/>
  <c r="F191" i="17"/>
  <c r="E185" i="18" s="1"/>
  <c r="G191" i="17"/>
  <c r="F185" i="18" s="1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B192" i="17"/>
  <c r="A186" i="18" s="1"/>
  <c r="C192" i="17"/>
  <c r="B186" i="18" s="1"/>
  <c r="D192" i="17"/>
  <c r="C186" i="18" s="1"/>
  <c r="E192" i="17"/>
  <c r="D186" i="18" s="1"/>
  <c r="F192" i="17"/>
  <c r="E186" i="18" s="1"/>
  <c r="G192" i="17"/>
  <c r="F186" i="18" s="1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B193" i="17"/>
  <c r="A187" i="18" s="1"/>
  <c r="C193" i="17"/>
  <c r="B187" i="18" s="1"/>
  <c r="D193" i="17"/>
  <c r="C187" i="18" s="1"/>
  <c r="E193" i="17"/>
  <c r="D187" i="18" s="1"/>
  <c r="F193" i="17"/>
  <c r="E187" i="18" s="1"/>
  <c r="G193" i="17"/>
  <c r="F187" i="18" s="1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B194" i="17"/>
  <c r="A188" i="18" s="1"/>
  <c r="C194" i="17"/>
  <c r="B188" i="18" s="1"/>
  <c r="D194" i="17"/>
  <c r="C188" i="18" s="1"/>
  <c r="E194" i="17"/>
  <c r="D188" i="18" s="1"/>
  <c r="F194" i="17"/>
  <c r="E188" i="18" s="1"/>
  <c r="G194" i="17"/>
  <c r="F188" i="18" s="1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B195" i="17"/>
  <c r="A189" i="18" s="1"/>
  <c r="C195" i="17"/>
  <c r="B189" i="18" s="1"/>
  <c r="D195" i="17"/>
  <c r="C189" i="18" s="1"/>
  <c r="E195" i="17"/>
  <c r="D189" i="18" s="1"/>
  <c r="F195" i="17"/>
  <c r="E189" i="18" s="1"/>
  <c r="G195" i="17"/>
  <c r="F189" i="18" s="1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B196" i="17"/>
  <c r="A190" i="18" s="1"/>
  <c r="C196" i="17"/>
  <c r="B190" i="18" s="1"/>
  <c r="D196" i="17"/>
  <c r="C190" i="18" s="1"/>
  <c r="E196" i="17"/>
  <c r="D190" i="18" s="1"/>
  <c r="F196" i="17"/>
  <c r="E190" i="18" s="1"/>
  <c r="G196" i="17"/>
  <c r="F190" i="18" s="1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B197" i="17"/>
  <c r="A191" i="18" s="1"/>
  <c r="C197" i="17"/>
  <c r="B191" i="18" s="1"/>
  <c r="D197" i="17"/>
  <c r="C191" i="18" s="1"/>
  <c r="E197" i="17"/>
  <c r="D191" i="18" s="1"/>
  <c r="F197" i="17"/>
  <c r="E191" i="18" s="1"/>
  <c r="G197" i="17"/>
  <c r="F191" i="18" s="1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B198" i="17"/>
  <c r="A192" i="18" s="1"/>
  <c r="C198" i="17"/>
  <c r="B192" i="18" s="1"/>
  <c r="D198" i="17"/>
  <c r="C192" i="18" s="1"/>
  <c r="E198" i="17"/>
  <c r="D192" i="18" s="1"/>
  <c r="F198" i="17"/>
  <c r="E192" i="18" s="1"/>
  <c r="G198" i="17"/>
  <c r="F192" i="18" s="1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B199" i="17"/>
  <c r="A193" i="18" s="1"/>
  <c r="C199" i="17"/>
  <c r="B193" i="18" s="1"/>
  <c r="D199" i="17"/>
  <c r="C193" i="18" s="1"/>
  <c r="E199" i="17"/>
  <c r="D193" i="18" s="1"/>
  <c r="F199" i="17"/>
  <c r="E193" i="18" s="1"/>
  <c r="G199" i="17"/>
  <c r="F193" i="18" s="1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B200" i="17"/>
  <c r="A194" i="18" s="1"/>
  <c r="C200" i="17"/>
  <c r="B194" i="18" s="1"/>
  <c r="D200" i="17"/>
  <c r="C194" i="18" s="1"/>
  <c r="E200" i="17"/>
  <c r="D194" i="18" s="1"/>
  <c r="F200" i="17"/>
  <c r="E194" i="18" s="1"/>
  <c r="G200" i="17"/>
  <c r="F194" i="18" s="1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B201" i="17"/>
  <c r="A195" i="18" s="1"/>
  <c r="C201" i="17"/>
  <c r="B195" i="18" s="1"/>
  <c r="D201" i="17"/>
  <c r="C195" i="18" s="1"/>
  <c r="E201" i="17"/>
  <c r="D195" i="18" s="1"/>
  <c r="F201" i="17"/>
  <c r="E195" i="18" s="1"/>
  <c r="G201" i="17"/>
  <c r="F195" i="18" s="1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B202" i="17"/>
  <c r="A196" i="18" s="1"/>
  <c r="C202" i="17"/>
  <c r="B196" i="18" s="1"/>
  <c r="D202" i="17"/>
  <c r="C196" i="18" s="1"/>
  <c r="E202" i="17"/>
  <c r="D196" i="18" s="1"/>
  <c r="F202" i="17"/>
  <c r="E196" i="18" s="1"/>
  <c r="G202" i="17"/>
  <c r="F196" i="18" s="1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B203" i="17"/>
  <c r="A197" i="18" s="1"/>
  <c r="C203" i="17"/>
  <c r="B197" i="18" s="1"/>
  <c r="D203" i="17"/>
  <c r="C197" i="18" s="1"/>
  <c r="E203" i="17"/>
  <c r="D197" i="18" s="1"/>
  <c r="F203" i="17"/>
  <c r="E197" i="18" s="1"/>
  <c r="G203" i="17"/>
  <c r="F197" i="18" s="1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B204" i="17"/>
  <c r="A198" i="18" s="1"/>
  <c r="C204" i="17"/>
  <c r="B198" i="18" s="1"/>
  <c r="D204" i="17"/>
  <c r="C198" i="18" s="1"/>
  <c r="E204" i="17"/>
  <c r="D198" i="18" s="1"/>
  <c r="F204" i="17"/>
  <c r="E198" i="18" s="1"/>
  <c r="G204" i="17"/>
  <c r="F198" i="18" s="1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B205" i="17"/>
  <c r="A199" i="18" s="1"/>
  <c r="C205" i="17"/>
  <c r="B199" i="18" s="1"/>
  <c r="D205" i="17"/>
  <c r="C199" i="18" s="1"/>
  <c r="E205" i="17"/>
  <c r="D199" i="18" s="1"/>
  <c r="F205" i="17"/>
  <c r="E199" i="18" s="1"/>
  <c r="G205" i="17"/>
  <c r="F199" i="18" s="1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B206" i="17"/>
  <c r="A200" i="18" s="1"/>
  <c r="C206" i="17"/>
  <c r="B200" i="18" s="1"/>
  <c r="D206" i="17"/>
  <c r="C200" i="18" s="1"/>
  <c r="E206" i="17"/>
  <c r="D200" i="18" s="1"/>
  <c r="F206" i="17"/>
  <c r="E200" i="18" s="1"/>
  <c r="G206" i="17"/>
  <c r="F200" i="18" s="1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B207" i="17"/>
  <c r="A201" i="18" s="1"/>
  <c r="C207" i="17"/>
  <c r="B201" i="18" s="1"/>
  <c r="D207" i="17"/>
  <c r="C201" i="18" s="1"/>
  <c r="E207" i="17"/>
  <c r="D201" i="18" s="1"/>
  <c r="F207" i="17"/>
  <c r="E201" i="18" s="1"/>
  <c r="G207" i="17"/>
  <c r="F201" i="18" s="1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B208" i="17"/>
  <c r="A202" i="18" s="1"/>
  <c r="C208" i="17"/>
  <c r="B202" i="18" s="1"/>
  <c r="D208" i="17"/>
  <c r="C202" i="18" s="1"/>
  <c r="E208" i="17"/>
  <c r="D202" i="18" s="1"/>
  <c r="F208" i="17"/>
  <c r="E202" i="18" s="1"/>
  <c r="G208" i="17"/>
  <c r="F202" i="18" s="1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B209" i="17"/>
  <c r="A203" i="18" s="1"/>
  <c r="C209" i="17"/>
  <c r="B203" i="18" s="1"/>
  <c r="D209" i="17"/>
  <c r="C203" i="18" s="1"/>
  <c r="E209" i="17"/>
  <c r="D203" i="18" s="1"/>
  <c r="F209" i="17"/>
  <c r="E203" i="18" s="1"/>
  <c r="G209" i="17"/>
  <c r="F203" i="18" s="1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B210" i="17"/>
  <c r="A204" i="18" s="1"/>
  <c r="C210" i="17"/>
  <c r="B204" i="18" s="1"/>
  <c r="D210" i="17"/>
  <c r="C204" i="18" s="1"/>
  <c r="E210" i="17"/>
  <c r="D204" i="18" s="1"/>
  <c r="F210" i="17"/>
  <c r="E204" i="18" s="1"/>
  <c r="G210" i="17"/>
  <c r="F204" i="18" s="1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B211" i="17"/>
  <c r="A205" i="18" s="1"/>
  <c r="C211" i="17"/>
  <c r="B205" i="18" s="1"/>
  <c r="D211" i="17"/>
  <c r="C205" i="18" s="1"/>
  <c r="E211" i="17"/>
  <c r="D205" i="18" s="1"/>
  <c r="F211" i="17"/>
  <c r="E205" i="18" s="1"/>
  <c r="G211" i="17"/>
  <c r="F205" i="18" s="1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B212" i="17"/>
  <c r="A206" i="18" s="1"/>
  <c r="C212" i="17"/>
  <c r="B206" i="18" s="1"/>
  <c r="D212" i="17"/>
  <c r="C206" i="18" s="1"/>
  <c r="E212" i="17"/>
  <c r="D206" i="18" s="1"/>
  <c r="F212" i="17"/>
  <c r="E206" i="18" s="1"/>
  <c r="G212" i="17"/>
  <c r="F206" i="18" s="1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B213" i="17"/>
  <c r="A207" i="18" s="1"/>
  <c r="C213" i="17"/>
  <c r="B207" i="18" s="1"/>
  <c r="D213" i="17"/>
  <c r="C207" i="18" s="1"/>
  <c r="E213" i="17"/>
  <c r="D207" i="18" s="1"/>
  <c r="F213" i="17"/>
  <c r="E207" i="18" s="1"/>
  <c r="G213" i="17"/>
  <c r="F207" i="18" s="1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B214" i="17"/>
  <c r="A208" i="18" s="1"/>
  <c r="C214" i="17"/>
  <c r="B208" i="18" s="1"/>
  <c r="D214" i="17"/>
  <c r="C208" i="18" s="1"/>
  <c r="E214" i="17"/>
  <c r="D208" i="18" s="1"/>
  <c r="F214" i="17"/>
  <c r="E208" i="18" s="1"/>
  <c r="G214" i="17"/>
  <c r="F208" i="18" s="1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B215" i="17"/>
  <c r="A209" i="18" s="1"/>
  <c r="C215" i="17"/>
  <c r="B209" i="18" s="1"/>
  <c r="D215" i="17"/>
  <c r="C209" i="18" s="1"/>
  <c r="E215" i="17"/>
  <c r="D209" i="18" s="1"/>
  <c r="F215" i="17"/>
  <c r="E209" i="18" s="1"/>
  <c r="G215" i="17"/>
  <c r="F209" i="18" s="1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B216" i="17"/>
  <c r="A210" i="18" s="1"/>
  <c r="C216" i="17"/>
  <c r="B210" i="18" s="1"/>
  <c r="D216" i="17"/>
  <c r="C210" i="18" s="1"/>
  <c r="E216" i="17"/>
  <c r="D210" i="18" s="1"/>
  <c r="F216" i="17"/>
  <c r="E210" i="18" s="1"/>
  <c r="G216" i="17"/>
  <c r="F210" i="18" s="1"/>
  <c r="H216" i="17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U216" i="17"/>
  <c r="V216" i="17"/>
  <c r="W216" i="17"/>
  <c r="X216" i="17"/>
  <c r="Y216" i="17"/>
  <c r="B217" i="17"/>
  <c r="A211" i="18" s="1"/>
  <c r="C217" i="17"/>
  <c r="B211" i="18" s="1"/>
  <c r="D217" i="17"/>
  <c r="C211" i="18" s="1"/>
  <c r="E217" i="17"/>
  <c r="D211" i="18" s="1"/>
  <c r="F217" i="17"/>
  <c r="E211" i="18" s="1"/>
  <c r="G217" i="17"/>
  <c r="F211" i="18" s="1"/>
  <c r="H217" i="17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U217" i="17"/>
  <c r="V217" i="17"/>
  <c r="W217" i="17"/>
  <c r="X217" i="17"/>
  <c r="Y217" i="17"/>
  <c r="B218" i="17"/>
  <c r="A212" i="18" s="1"/>
  <c r="C218" i="17"/>
  <c r="B212" i="18" s="1"/>
  <c r="D218" i="17"/>
  <c r="C212" i="18" s="1"/>
  <c r="E218" i="17"/>
  <c r="D212" i="18" s="1"/>
  <c r="F218" i="17"/>
  <c r="E212" i="18" s="1"/>
  <c r="G218" i="17"/>
  <c r="F212" i="18" s="1"/>
  <c r="H218" i="17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B219" i="17"/>
  <c r="A213" i="18" s="1"/>
  <c r="C219" i="17"/>
  <c r="B213" i="18" s="1"/>
  <c r="D219" i="17"/>
  <c r="C213" i="18" s="1"/>
  <c r="E219" i="17"/>
  <c r="D213" i="18" s="1"/>
  <c r="F219" i="17"/>
  <c r="E213" i="18" s="1"/>
  <c r="G219" i="17"/>
  <c r="F213" i="18" s="1"/>
  <c r="H219" i="17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U219" i="17"/>
  <c r="V219" i="17"/>
  <c r="W219" i="17"/>
  <c r="X219" i="17"/>
  <c r="Y219" i="17"/>
  <c r="B220" i="17"/>
  <c r="A214" i="18" s="1"/>
  <c r="C220" i="17"/>
  <c r="B214" i="18" s="1"/>
  <c r="D220" i="17"/>
  <c r="C214" i="18" s="1"/>
  <c r="E220" i="17"/>
  <c r="D214" i="18" s="1"/>
  <c r="F220" i="17"/>
  <c r="E214" i="18" s="1"/>
  <c r="G220" i="17"/>
  <c r="F214" i="18" s="1"/>
  <c r="H220" i="17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U220" i="17"/>
  <c r="V220" i="17"/>
  <c r="W220" i="17"/>
  <c r="X220" i="17"/>
  <c r="Y220" i="17"/>
  <c r="B221" i="17"/>
  <c r="A215" i="18" s="1"/>
  <c r="C221" i="17"/>
  <c r="B215" i="18" s="1"/>
  <c r="D221" i="17"/>
  <c r="C215" i="18" s="1"/>
  <c r="E221" i="17"/>
  <c r="D215" i="18" s="1"/>
  <c r="F221" i="17"/>
  <c r="E215" i="18" s="1"/>
  <c r="G221" i="17"/>
  <c r="F215" i="18" s="1"/>
  <c r="H221" i="17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B222" i="17"/>
  <c r="A216" i="18" s="1"/>
  <c r="C222" i="17"/>
  <c r="B216" i="18" s="1"/>
  <c r="D222" i="17"/>
  <c r="C216" i="18" s="1"/>
  <c r="E222" i="17"/>
  <c r="D216" i="18" s="1"/>
  <c r="F222" i="17"/>
  <c r="E216" i="18" s="1"/>
  <c r="G222" i="17"/>
  <c r="F216" i="18" s="1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B223" i="17"/>
  <c r="A217" i="18" s="1"/>
  <c r="C223" i="17"/>
  <c r="B217" i="18" s="1"/>
  <c r="D223" i="17"/>
  <c r="C217" i="18" s="1"/>
  <c r="E223" i="17"/>
  <c r="D217" i="18" s="1"/>
  <c r="F223" i="17"/>
  <c r="E217" i="18" s="1"/>
  <c r="G223" i="17"/>
  <c r="F217" i="18" s="1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B224" i="17"/>
  <c r="A218" i="18" s="1"/>
  <c r="C224" i="17"/>
  <c r="B218" i="18" s="1"/>
  <c r="D224" i="17"/>
  <c r="C218" i="18" s="1"/>
  <c r="E224" i="17"/>
  <c r="D218" i="18" s="1"/>
  <c r="F224" i="17"/>
  <c r="E218" i="18" s="1"/>
  <c r="G224" i="17"/>
  <c r="F218" i="18" s="1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B225" i="17"/>
  <c r="A219" i="18" s="1"/>
  <c r="C225" i="17"/>
  <c r="B219" i="18" s="1"/>
  <c r="D225" i="17"/>
  <c r="C219" i="18" s="1"/>
  <c r="E225" i="17"/>
  <c r="D219" i="18" s="1"/>
  <c r="F225" i="17"/>
  <c r="E219" i="18" s="1"/>
  <c r="G225" i="17"/>
  <c r="F219" i="18" s="1"/>
  <c r="H225" i="17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B226" i="17"/>
  <c r="A220" i="18" s="1"/>
  <c r="C226" i="17"/>
  <c r="B220" i="18" s="1"/>
  <c r="D226" i="17"/>
  <c r="C220" i="18" s="1"/>
  <c r="E226" i="17"/>
  <c r="D220" i="18" s="1"/>
  <c r="F226" i="17"/>
  <c r="E220" i="18" s="1"/>
  <c r="G226" i="17"/>
  <c r="F220" i="18" s="1"/>
  <c r="H226" i="17"/>
  <c r="I226" i="17"/>
  <c r="J226" i="17"/>
  <c r="K226" i="17"/>
  <c r="L226" i="17"/>
  <c r="M226" i="17"/>
  <c r="N226" i="17"/>
  <c r="O226" i="17"/>
  <c r="P226" i="17"/>
  <c r="Q226" i="17"/>
  <c r="R226" i="17"/>
  <c r="S226" i="17"/>
  <c r="T226" i="17"/>
  <c r="U226" i="17"/>
  <c r="V226" i="17"/>
  <c r="W226" i="17"/>
  <c r="X226" i="17"/>
  <c r="Y226" i="17"/>
  <c r="B227" i="17"/>
  <c r="A221" i="18" s="1"/>
  <c r="C227" i="17"/>
  <c r="B221" i="18" s="1"/>
  <c r="D227" i="17"/>
  <c r="C221" i="18" s="1"/>
  <c r="E227" i="17"/>
  <c r="D221" i="18" s="1"/>
  <c r="F227" i="17"/>
  <c r="E221" i="18" s="1"/>
  <c r="G227" i="17"/>
  <c r="F221" i="18" s="1"/>
  <c r="H227" i="17"/>
  <c r="I227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B228" i="17"/>
  <c r="A222" i="18" s="1"/>
  <c r="C228" i="17"/>
  <c r="B222" i="18" s="1"/>
  <c r="D228" i="17"/>
  <c r="C222" i="18" s="1"/>
  <c r="E228" i="17"/>
  <c r="D222" i="18" s="1"/>
  <c r="F228" i="17"/>
  <c r="E222" i="18" s="1"/>
  <c r="G228" i="17"/>
  <c r="F222" i="18" s="1"/>
  <c r="H228" i="17"/>
  <c r="I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W228" i="17"/>
  <c r="X228" i="17"/>
  <c r="Y228" i="17"/>
  <c r="B229" i="17"/>
  <c r="A223" i="18" s="1"/>
  <c r="C229" i="17"/>
  <c r="B223" i="18" s="1"/>
  <c r="D229" i="17"/>
  <c r="C223" i="18" s="1"/>
  <c r="E229" i="17"/>
  <c r="D223" i="18" s="1"/>
  <c r="F229" i="17"/>
  <c r="E223" i="18" s="1"/>
  <c r="G229" i="17"/>
  <c r="F223" i="18" s="1"/>
  <c r="H229" i="17"/>
  <c r="I229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B230" i="17"/>
  <c r="A224" i="18" s="1"/>
  <c r="C230" i="17"/>
  <c r="B224" i="18" s="1"/>
  <c r="D230" i="17"/>
  <c r="C224" i="18" s="1"/>
  <c r="E230" i="17"/>
  <c r="D224" i="18" s="1"/>
  <c r="F230" i="17"/>
  <c r="E224" i="18" s="1"/>
  <c r="G230" i="17"/>
  <c r="F224" i="18" s="1"/>
  <c r="H230" i="17"/>
  <c r="I230" i="17"/>
  <c r="J230" i="17"/>
  <c r="K230" i="17"/>
  <c r="L230" i="17"/>
  <c r="M230" i="17"/>
  <c r="N230" i="17"/>
  <c r="O230" i="17"/>
  <c r="P230" i="17"/>
  <c r="Q230" i="17"/>
  <c r="R230" i="17"/>
  <c r="S230" i="17"/>
  <c r="T230" i="17"/>
  <c r="U230" i="17"/>
  <c r="V230" i="17"/>
  <c r="W230" i="17"/>
  <c r="X230" i="17"/>
  <c r="Y230" i="17"/>
  <c r="B231" i="17"/>
  <c r="A225" i="18" s="1"/>
  <c r="C231" i="17"/>
  <c r="B225" i="18" s="1"/>
  <c r="D231" i="17"/>
  <c r="C225" i="18" s="1"/>
  <c r="E231" i="17"/>
  <c r="D225" i="18" s="1"/>
  <c r="F231" i="17"/>
  <c r="E225" i="18" s="1"/>
  <c r="G231" i="17"/>
  <c r="F225" i="18" s="1"/>
  <c r="H231" i="17"/>
  <c r="I231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B232" i="17"/>
  <c r="A226" i="18" s="1"/>
  <c r="C232" i="17"/>
  <c r="B226" i="18" s="1"/>
  <c r="D232" i="17"/>
  <c r="C226" i="18" s="1"/>
  <c r="E232" i="17"/>
  <c r="D226" i="18" s="1"/>
  <c r="F232" i="17"/>
  <c r="E226" i="18" s="1"/>
  <c r="G232" i="17"/>
  <c r="F226" i="18" s="1"/>
  <c r="H232" i="17"/>
  <c r="I232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B233" i="17"/>
  <c r="A227" i="18" s="1"/>
  <c r="C233" i="17"/>
  <c r="B227" i="18" s="1"/>
  <c r="D233" i="17"/>
  <c r="C227" i="18" s="1"/>
  <c r="E233" i="17"/>
  <c r="D227" i="18" s="1"/>
  <c r="F233" i="17"/>
  <c r="E227" i="18" s="1"/>
  <c r="G233" i="17"/>
  <c r="F227" i="18" s="1"/>
  <c r="H233" i="17"/>
  <c r="I233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B234" i="17"/>
  <c r="A228" i="18" s="1"/>
  <c r="C234" i="17"/>
  <c r="B228" i="18" s="1"/>
  <c r="D234" i="17"/>
  <c r="C228" i="18" s="1"/>
  <c r="E234" i="17"/>
  <c r="D228" i="18" s="1"/>
  <c r="F234" i="17"/>
  <c r="E228" i="18" s="1"/>
  <c r="G234" i="17"/>
  <c r="F228" i="18" s="1"/>
  <c r="H234" i="17"/>
  <c r="I234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B235" i="17"/>
  <c r="A229" i="18" s="1"/>
  <c r="C235" i="17"/>
  <c r="B229" i="18" s="1"/>
  <c r="D235" i="17"/>
  <c r="C229" i="18" s="1"/>
  <c r="E235" i="17"/>
  <c r="D229" i="18" s="1"/>
  <c r="F235" i="17"/>
  <c r="E229" i="18" s="1"/>
  <c r="G235" i="17"/>
  <c r="F229" i="18" s="1"/>
  <c r="H235" i="17"/>
  <c r="I235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B236" i="17"/>
  <c r="A230" i="18" s="1"/>
  <c r="C236" i="17"/>
  <c r="B230" i="18" s="1"/>
  <c r="D236" i="17"/>
  <c r="C230" i="18" s="1"/>
  <c r="E236" i="17"/>
  <c r="D230" i="18" s="1"/>
  <c r="F236" i="17"/>
  <c r="E230" i="18" s="1"/>
  <c r="G236" i="17"/>
  <c r="F230" i="18" s="1"/>
  <c r="H236" i="17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B237" i="17"/>
  <c r="A231" i="18" s="1"/>
  <c r="C237" i="17"/>
  <c r="B231" i="18" s="1"/>
  <c r="D237" i="17"/>
  <c r="C231" i="18" s="1"/>
  <c r="E237" i="17"/>
  <c r="D231" i="18" s="1"/>
  <c r="F237" i="17"/>
  <c r="E231" i="18" s="1"/>
  <c r="G237" i="17"/>
  <c r="F231" i="18" s="1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B238" i="17"/>
  <c r="A232" i="18" s="1"/>
  <c r="C238" i="17"/>
  <c r="B232" i="18" s="1"/>
  <c r="D238" i="17"/>
  <c r="C232" i="18" s="1"/>
  <c r="E238" i="17"/>
  <c r="D232" i="18" s="1"/>
  <c r="F238" i="17"/>
  <c r="E232" i="18" s="1"/>
  <c r="G238" i="17"/>
  <c r="F232" i="18" s="1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B239" i="17"/>
  <c r="A233" i="18" s="1"/>
  <c r="C239" i="17"/>
  <c r="B233" i="18" s="1"/>
  <c r="D239" i="17"/>
  <c r="C233" i="18" s="1"/>
  <c r="E239" i="17"/>
  <c r="D233" i="18" s="1"/>
  <c r="F239" i="17"/>
  <c r="E233" i="18" s="1"/>
  <c r="G239" i="17"/>
  <c r="F233" i="18" s="1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B240" i="17"/>
  <c r="A234" i="18" s="1"/>
  <c r="C240" i="17"/>
  <c r="B234" i="18" s="1"/>
  <c r="D240" i="17"/>
  <c r="C234" i="18" s="1"/>
  <c r="E240" i="17"/>
  <c r="D234" i="18" s="1"/>
  <c r="F240" i="17"/>
  <c r="E234" i="18" s="1"/>
  <c r="G240" i="17"/>
  <c r="F234" i="18" s="1"/>
  <c r="H240" i="17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B241" i="17"/>
  <c r="A235" i="18" s="1"/>
  <c r="C241" i="17"/>
  <c r="B235" i="18" s="1"/>
  <c r="D241" i="17"/>
  <c r="C235" i="18" s="1"/>
  <c r="E241" i="17"/>
  <c r="D235" i="18" s="1"/>
  <c r="F241" i="17"/>
  <c r="E235" i="18" s="1"/>
  <c r="G241" i="17"/>
  <c r="F235" i="18" s="1"/>
  <c r="H241" i="17"/>
  <c r="I241" i="17"/>
  <c r="J241" i="17"/>
  <c r="K241" i="17"/>
  <c r="L241" i="17"/>
  <c r="M241" i="17"/>
  <c r="N241" i="17"/>
  <c r="O241" i="17"/>
  <c r="P241" i="17"/>
  <c r="Q241" i="17"/>
  <c r="R241" i="17"/>
  <c r="S241" i="17"/>
  <c r="T241" i="17"/>
  <c r="U241" i="17"/>
  <c r="V241" i="17"/>
  <c r="W241" i="17"/>
  <c r="X241" i="17"/>
  <c r="Y241" i="17"/>
  <c r="B242" i="17"/>
  <c r="A236" i="18" s="1"/>
  <c r="C242" i="17"/>
  <c r="B236" i="18" s="1"/>
  <c r="D242" i="17"/>
  <c r="C236" i="18" s="1"/>
  <c r="E242" i="17"/>
  <c r="D236" i="18" s="1"/>
  <c r="F242" i="17"/>
  <c r="E236" i="18" s="1"/>
  <c r="G242" i="17"/>
  <c r="F236" i="18" s="1"/>
  <c r="H242" i="17"/>
  <c r="I242" i="17"/>
  <c r="J242" i="17"/>
  <c r="K242" i="17"/>
  <c r="L242" i="17"/>
  <c r="M242" i="17"/>
  <c r="N242" i="17"/>
  <c r="O242" i="17"/>
  <c r="P242" i="17"/>
  <c r="Q242" i="17"/>
  <c r="R242" i="17"/>
  <c r="S242" i="17"/>
  <c r="T242" i="17"/>
  <c r="U242" i="17"/>
  <c r="V242" i="17"/>
  <c r="W242" i="17"/>
  <c r="X242" i="17"/>
  <c r="Y242" i="17"/>
  <c r="B243" i="17"/>
  <c r="A237" i="18" s="1"/>
  <c r="C243" i="17"/>
  <c r="B237" i="18" s="1"/>
  <c r="D243" i="17"/>
  <c r="C237" i="18" s="1"/>
  <c r="E243" i="17"/>
  <c r="D237" i="18" s="1"/>
  <c r="F243" i="17"/>
  <c r="E237" i="18" s="1"/>
  <c r="G243" i="17"/>
  <c r="F237" i="18" s="1"/>
  <c r="H243" i="17"/>
  <c r="I243" i="17"/>
  <c r="J243" i="17"/>
  <c r="K243" i="17"/>
  <c r="L243" i="17"/>
  <c r="M243" i="17"/>
  <c r="N243" i="17"/>
  <c r="O243" i="17"/>
  <c r="P243" i="17"/>
  <c r="Q243" i="17"/>
  <c r="R243" i="17"/>
  <c r="S243" i="17"/>
  <c r="T243" i="17"/>
  <c r="U243" i="17"/>
  <c r="V243" i="17"/>
  <c r="W243" i="17"/>
  <c r="X243" i="17"/>
  <c r="Y243" i="17"/>
  <c r="B244" i="17"/>
  <c r="A238" i="18" s="1"/>
  <c r="C244" i="17"/>
  <c r="B238" i="18" s="1"/>
  <c r="D244" i="17"/>
  <c r="C238" i="18" s="1"/>
  <c r="E244" i="17"/>
  <c r="D238" i="18" s="1"/>
  <c r="F244" i="17"/>
  <c r="E238" i="18" s="1"/>
  <c r="G244" i="17"/>
  <c r="F238" i="18" s="1"/>
  <c r="H244" i="17"/>
  <c r="I244" i="17"/>
  <c r="J244" i="17"/>
  <c r="K244" i="17"/>
  <c r="L244" i="17"/>
  <c r="M244" i="17"/>
  <c r="N244" i="17"/>
  <c r="O244" i="17"/>
  <c r="P244" i="17"/>
  <c r="Q244" i="17"/>
  <c r="R244" i="17"/>
  <c r="S244" i="17"/>
  <c r="T244" i="17"/>
  <c r="U244" i="17"/>
  <c r="V244" i="17"/>
  <c r="W244" i="17"/>
  <c r="X244" i="17"/>
  <c r="Y244" i="17"/>
  <c r="B245" i="17"/>
  <c r="A239" i="18" s="1"/>
  <c r="C245" i="17"/>
  <c r="B239" i="18" s="1"/>
  <c r="D245" i="17"/>
  <c r="C239" i="18" s="1"/>
  <c r="E245" i="17"/>
  <c r="D239" i="18" s="1"/>
  <c r="F245" i="17"/>
  <c r="E239" i="18" s="1"/>
  <c r="G245" i="17"/>
  <c r="F239" i="18" s="1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B246" i="17"/>
  <c r="A240" i="18" s="1"/>
  <c r="C246" i="17"/>
  <c r="B240" i="18" s="1"/>
  <c r="D246" i="17"/>
  <c r="C240" i="18" s="1"/>
  <c r="E246" i="17"/>
  <c r="D240" i="18" s="1"/>
  <c r="F246" i="17"/>
  <c r="E240" i="18" s="1"/>
  <c r="G246" i="17"/>
  <c r="F240" i="18" s="1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B247" i="17"/>
  <c r="A241" i="18" s="1"/>
  <c r="C247" i="17"/>
  <c r="B241" i="18" s="1"/>
  <c r="D247" i="17"/>
  <c r="C241" i="18" s="1"/>
  <c r="E247" i="17"/>
  <c r="D241" i="18" s="1"/>
  <c r="F247" i="17"/>
  <c r="E241" i="18" s="1"/>
  <c r="G247" i="17"/>
  <c r="F241" i="18" s="1"/>
  <c r="H247" i="17"/>
  <c r="I247" i="17"/>
  <c r="J247" i="17"/>
  <c r="K247" i="17"/>
  <c r="L247" i="17"/>
  <c r="M247" i="17"/>
  <c r="N247" i="17"/>
  <c r="O247" i="17"/>
  <c r="P247" i="17"/>
  <c r="Q247" i="17"/>
  <c r="R247" i="17"/>
  <c r="S247" i="17"/>
  <c r="T247" i="17"/>
  <c r="U247" i="17"/>
  <c r="V247" i="17"/>
  <c r="W247" i="17"/>
  <c r="X247" i="17"/>
  <c r="Y247" i="17"/>
  <c r="B248" i="17"/>
  <c r="A242" i="18" s="1"/>
  <c r="C248" i="17"/>
  <c r="B242" i="18" s="1"/>
  <c r="D248" i="17"/>
  <c r="C242" i="18" s="1"/>
  <c r="E248" i="17"/>
  <c r="D242" i="18" s="1"/>
  <c r="F248" i="17"/>
  <c r="E242" i="18" s="1"/>
  <c r="G248" i="17"/>
  <c r="F242" i="18" s="1"/>
  <c r="H248" i="17"/>
  <c r="I248" i="17"/>
  <c r="J248" i="17"/>
  <c r="K248" i="17"/>
  <c r="L248" i="17"/>
  <c r="M248" i="17"/>
  <c r="N248" i="17"/>
  <c r="O248" i="17"/>
  <c r="P248" i="17"/>
  <c r="Q248" i="17"/>
  <c r="R248" i="17"/>
  <c r="S248" i="17"/>
  <c r="T248" i="17"/>
  <c r="U248" i="17"/>
  <c r="V248" i="17"/>
  <c r="W248" i="17"/>
  <c r="X248" i="17"/>
  <c r="Y248" i="17"/>
  <c r="B249" i="17"/>
  <c r="A243" i="18" s="1"/>
  <c r="C249" i="17"/>
  <c r="B243" i="18" s="1"/>
  <c r="D249" i="17"/>
  <c r="C243" i="18" s="1"/>
  <c r="E249" i="17"/>
  <c r="D243" i="18" s="1"/>
  <c r="F249" i="17"/>
  <c r="E243" i="18" s="1"/>
  <c r="G249" i="17"/>
  <c r="F243" i="18" s="1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B250" i="17"/>
  <c r="A244" i="18" s="1"/>
  <c r="C250" i="17"/>
  <c r="B244" i="18" s="1"/>
  <c r="D250" i="17"/>
  <c r="C244" i="18" s="1"/>
  <c r="E250" i="17"/>
  <c r="D244" i="18" s="1"/>
  <c r="F250" i="17"/>
  <c r="E244" i="18" s="1"/>
  <c r="G250" i="17"/>
  <c r="F244" i="18" s="1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B251" i="17"/>
  <c r="A245" i="18" s="1"/>
  <c r="C251" i="17"/>
  <c r="B245" i="18" s="1"/>
  <c r="D251" i="17"/>
  <c r="C245" i="18" s="1"/>
  <c r="E251" i="17"/>
  <c r="D245" i="18" s="1"/>
  <c r="F251" i="17"/>
  <c r="E245" i="18" s="1"/>
  <c r="G251" i="17"/>
  <c r="F245" i="18" s="1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B252" i="17"/>
  <c r="A246" i="18" s="1"/>
  <c r="C252" i="17"/>
  <c r="B246" i="18" s="1"/>
  <c r="D252" i="17"/>
  <c r="C246" i="18" s="1"/>
  <c r="E252" i="17"/>
  <c r="D246" i="18" s="1"/>
  <c r="F252" i="17"/>
  <c r="E246" i="18" s="1"/>
  <c r="G252" i="17"/>
  <c r="F246" i="18" s="1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B253" i="17"/>
  <c r="A247" i="18" s="1"/>
  <c r="C253" i="17"/>
  <c r="B247" i="18" s="1"/>
  <c r="D253" i="17"/>
  <c r="C247" i="18" s="1"/>
  <c r="E253" i="17"/>
  <c r="D247" i="18" s="1"/>
  <c r="F253" i="17"/>
  <c r="E247" i="18" s="1"/>
  <c r="G253" i="17"/>
  <c r="F247" i="18" s="1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B254" i="17"/>
  <c r="A248" i="18" s="1"/>
  <c r="C254" i="17"/>
  <c r="B248" i="18" s="1"/>
  <c r="D254" i="17"/>
  <c r="C248" i="18" s="1"/>
  <c r="E254" i="17"/>
  <c r="D248" i="18" s="1"/>
  <c r="F254" i="17"/>
  <c r="E248" i="18" s="1"/>
  <c r="G254" i="17"/>
  <c r="F248" i="18" s="1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B255" i="17"/>
  <c r="A249" i="18" s="1"/>
  <c r="C255" i="17"/>
  <c r="B249" i="18" s="1"/>
  <c r="D255" i="17"/>
  <c r="C249" i="18" s="1"/>
  <c r="E255" i="17"/>
  <c r="D249" i="18" s="1"/>
  <c r="F255" i="17"/>
  <c r="E249" i="18" s="1"/>
  <c r="G255" i="17"/>
  <c r="F249" i="18" s="1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B256" i="17"/>
  <c r="A250" i="18" s="1"/>
  <c r="C256" i="17"/>
  <c r="B250" i="18" s="1"/>
  <c r="D256" i="17"/>
  <c r="C250" i="18" s="1"/>
  <c r="E256" i="17"/>
  <c r="D250" i="18" s="1"/>
  <c r="F256" i="17"/>
  <c r="E250" i="18" s="1"/>
  <c r="G256" i="17"/>
  <c r="F250" i="18" s="1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B257" i="17"/>
  <c r="A251" i="18" s="1"/>
  <c r="C257" i="17"/>
  <c r="B251" i="18" s="1"/>
  <c r="D257" i="17"/>
  <c r="C251" i="18" s="1"/>
  <c r="E257" i="17"/>
  <c r="D251" i="18" s="1"/>
  <c r="F257" i="17"/>
  <c r="E251" i="18" s="1"/>
  <c r="G257" i="17"/>
  <c r="F251" i="18" s="1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B258" i="17"/>
  <c r="A252" i="18" s="1"/>
  <c r="C258" i="17"/>
  <c r="B252" i="18" s="1"/>
  <c r="D258" i="17"/>
  <c r="C252" i="18" s="1"/>
  <c r="E258" i="17"/>
  <c r="D252" i="18" s="1"/>
  <c r="F258" i="17"/>
  <c r="E252" i="18" s="1"/>
  <c r="G258" i="17"/>
  <c r="F252" i="18" s="1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B259" i="17"/>
  <c r="A253" i="18" s="1"/>
  <c r="C259" i="17"/>
  <c r="B253" i="18" s="1"/>
  <c r="D259" i="17"/>
  <c r="C253" i="18" s="1"/>
  <c r="E259" i="17"/>
  <c r="D253" i="18" s="1"/>
  <c r="F259" i="17"/>
  <c r="E253" i="18" s="1"/>
  <c r="G259" i="17"/>
  <c r="F253" i="18" s="1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B260" i="17"/>
  <c r="A254" i="18" s="1"/>
  <c r="C260" i="17"/>
  <c r="B254" i="18" s="1"/>
  <c r="D260" i="17"/>
  <c r="C254" i="18" s="1"/>
  <c r="E260" i="17"/>
  <c r="D254" i="18" s="1"/>
  <c r="F260" i="17"/>
  <c r="E254" i="18" s="1"/>
  <c r="G260" i="17"/>
  <c r="F254" i="18" s="1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B261" i="17"/>
  <c r="A255" i="18" s="1"/>
  <c r="C261" i="17"/>
  <c r="B255" i="18" s="1"/>
  <c r="D261" i="17"/>
  <c r="C255" i="18" s="1"/>
  <c r="E261" i="17"/>
  <c r="D255" i="18" s="1"/>
  <c r="F261" i="17"/>
  <c r="E255" i="18" s="1"/>
  <c r="G261" i="17"/>
  <c r="F255" i="18" s="1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B262" i="17"/>
  <c r="A256" i="18" s="1"/>
  <c r="C262" i="17"/>
  <c r="B256" i="18" s="1"/>
  <c r="D262" i="17"/>
  <c r="C256" i="18" s="1"/>
  <c r="E262" i="17"/>
  <c r="D256" i="18" s="1"/>
  <c r="F262" i="17"/>
  <c r="E256" i="18" s="1"/>
  <c r="G262" i="17"/>
  <c r="F256" i="18" s="1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B263" i="17"/>
  <c r="A257" i="18" s="1"/>
  <c r="C263" i="17"/>
  <c r="B257" i="18" s="1"/>
  <c r="D263" i="17"/>
  <c r="C257" i="18" s="1"/>
  <c r="E263" i="17"/>
  <c r="D257" i="18" s="1"/>
  <c r="F263" i="17"/>
  <c r="E257" i="18" s="1"/>
  <c r="G263" i="17"/>
  <c r="F257" i="18" s="1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B264" i="17"/>
  <c r="A258" i="18" s="1"/>
  <c r="C264" i="17"/>
  <c r="B258" i="18" s="1"/>
  <c r="D264" i="17"/>
  <c r="C258" i="18" s="1"/>
  <c r="E264" i="17"/>
  <c r="D258" i="18" s="1"/>
  <c r="F264" i="17"/>
  <c r="E258" i="18" s="1"/>
  <c r="G264" i="17"/>
  <c r="F258" i="18" s="1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B265" i="17"/>
  <c r="A259" i="18" s="1"/>
  <c r="C265" i="17"/>
  <c r="B259" i="18" s="1"/>
  <c r="D265" i="17"/>
  <c r="C259" i="18" s="1"/>
  <c r="E265" i="17"/>
  <c r="D259" i="18" s="1"/>
  <c r="F265" i="17"/>
  <c r="E259" i="18" s="1"/>
  <c r="G265" i="17"/>
  <c r="F259" i="18" s="1"/>
  <c r="H265" i="17"/>
  <c r="I265" i="17"/>
  <c r="J265" i="17"/>
  <c r="K265" i="17"/>
  <c r="L265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B266" i="17"/>
  <c r="A260" i="18" s="1"/>
  <c r="C266" i="17"/>
  <c r="B260" i="18" s="1"/>
  <c r="D266" i="17"/>
  <c r="C260" i="18" s="1"/>
  <c r="E266" i="17"/>
  <c r="D260" i="18" s="1"/>
  <c r="F266" i="17"/>
  <c r="E260" i="18" s="1"/>
  <c r="G266" i="17"/>
  <c r="F260" i="18" s="1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B267" i="17"/>
  <c r="A261" i="18" s="1"/>
  <c r="C267" i="17"/>
  <c r="B261" i="18" s="1"/>
  <c r="D267" i="17"/>
  <c r="C261" i="18" s="1"/>
  <c r="E267" i="17"/>
  <c r="D261" i="18" s="1"/>
  <c r="F267" i="17"/>
  <c r="E261" i="18" s="1"/>
  <c r="G267" i="17"/>
  <c r="F261" i="18" s="1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B268" i="17"/>
  <c r="A262" i="18" s="1"/>
  <c r="C268" i="17"/>
  <c r="B262" i="18" s="1"/>
  <c r="D268" i="17"/>
  <c r="C262" i="18" s="1"/>
  <c r="E268" i="17"/>
  <c r="D262" i="18" s="1"/>
  <c r="F268" i="17"/>
  <c r="E262" i="18" s="1"/>
  <c r="G268" i="17"/>
  <c r="F262" i="18" s="1"/>
  <c r="H268" i="17"/>
  <c r="I268" i="17"/>
  <c r="J268" i="17"/>
  <c r="K268" i="17"/>
  <c r="L268" i="17"/>
  <c r="M268" i="17"/>
  <c r="N268" i="17"/>
  <c r="O268" i="17"/>
  <c r="P268" i="17"/>
  <c r="Q268" i="17"/>
  <c r="R268" i="17"/>
  <c r="S268" i="17"/>
  <c r="T268" i="17"/>
  <c r="U268" i="17"/>
  <c r="V268" i="17"/>
  <c r="W268" i="17"/>
  <c r="X268" i="17"/>
  <c r="Y268" i="17"/>
  <c r="B269" i="17"/>
  <c r="A263" i="18" s="1"/>
  <c r="C269" i="17"/>
  <c r="B263" i="18" s="1"/>
  <c r="D269" i="17"/>
  <c r="C263" i="18" s="1"/>
  <c r="E269" i="17"/>
  <c r="D263" i="18" s="1"/>
  <c r="F269" i="17"/>
  <c r="E263" i="18" s="1"/>
  <c r="G269" i="17"/>
  <c r="F263" i="18" s="1"/>
  <c r="H269" i="17"/>
  <c r="I269" i="17"/>
  <c r="J269" i="17"/>
  <c r="K269" i="17"/>
  <c r="L269" i="17"/>
  <c r="M269" i="17"/>
  <c r="N269" i="17"/>
  <c r="O269" i="17"/>
  <c r="P269" i="17"/>
  <c r="Q269" i="17"/>
  <c r="R269" i="17"/>
  <c r="S269" i="17"/>
  <c r="T269" i="17"/>
  <c r="U269" i="17"/>
  <c r="V269" i="17"/>
  <c r="W269" i="17"/>
  <c r="X269" i="17"/>
  <c r="Y269" i="17"/>
  <c r="B270" i="17"/>
  <c r="A264" i="18" s="1"/>
  <c r="C270" i="17"/>
  <c r="B264" i="18" s="1"/>
  <c r="D270" i="17"/>
  <c r="C264" i="18" s="1"/>
  <c r="E270" i="17"/>
  <c r="D264" i="18" s="1"/>
  <c r="F270" i="17"/>
  <c r="E264" i="18" s="1"/>
  <c r="G270" i="17"/>
  <c r="F264" i="18" s="1"/>
  <c r="H270" i="17"/>
  <c r="I270" i="17"/>
  <c r="J270" i="17"/>
  <c r="K270" i="17"/>
  <c r="L270" i="17"/>
  <c r="M270" i="17"/>
  <c r="N270" i="17"/>
  <c r="O270" i="17"/>
  <c r="P270" i="17"/>
  <c r="Q270" i="17"/>
  <c r="R270" i="17"/>
  <c r="S270" i="17"/>
  <c r="T270" i="17"/>
  <c r="U270" i="17"/>
  <c r="V270" i="17"/>
  <c r="W270" i="17"/>
  <c r="X270" i="17"/>
  <c r="Y270" i="17"/>
  <c r="B271" i="17"/>
  <c r="A265" i="18" s="1"/>
  <c r="C271" i="17"/>
  <c r="B265" i="18" s="1"/>
  <c r="D271" i="17"/>
  <c r="C265" i="18" s="1"/>
  <c r="E271" i="17"/>
  <c r="D265" i="18" s="1"/>
  <c r="F271" i="17"/>
  <c r="E265" i="18" s="1"/>
  <c r="G271" i="17"/>
  <c r="F265" i="18" s="1"/>
  <c r="H271" i="17"/>
  <c r="I271" i="17"/>
  <c r="J271" i="17"/>
  <c r="K271" i="17"/>
  <c r="L271" i="17"/>
  <c r="M271" i="17"/>
  <c r="N271" i="17"/>
  <c r="O271" i="17"/>
  <c r="P271" i="17"/>
  <c r="Q271" i="17"/>
  <c r="R271" i="17"/>
  <c r="S271" i="17"/>
  <c r="T271" i="17"/>
  <c r="U271" i="17"/>
  <c r="V271" i="17"/>
  <c r="W271" i="17"/>
  <c r="X271" i="17"/>
  <c r="Y271" i="17"/>
  <c r="B272" i="17"/>
  <c r="A266" i="18" s="1"/>
  <c r="C272" i="17"/>
  <c r="B266" i="18" s="1"/>
  <c r="D272" i="17"/>
  <c r="C266" i="18" s="1"/>
  <c r="E272" i="17"/>
  <c r="D266" i="18" s="1"/>
  <c r="F272" i="17"/>
  <c r="E266" i="18" s="1"/>
  <c r="G272" i="17"/>
  <c r="F266" i="18" s="1"/>
  <c r="H272" i="17"/>
  <c r="I272" i="17"/>
  <c r="J272" i="17"/>
  <c r="K272" i="17"/>
  <c r="L272" i="17"/>
  <c r="M272" i="17"/>
  <c r="N272" i="17"/>
  <c r="O272" i="17"/>
  <c r="P272" i="17"/>
  <c r="Q272" i="17"/>
  <c r="R272" i="17"/>
  <c r="S272" i="17"/>
  <c r="T272" i="17"/>
  <c r="U272" i="17"/>
  <c r="V272" i="17"/>
  <c r="W272" i="17"/>
  <c r="X272" i="17"/>
  <c r="Y272" i="17"/>
  <c r="B273" i="17"/>
  <c r="A267" i="18" s="1"/>
  <c r="C273" i="17"/>
  <c r="B267" i="18" s="1"/>
  <c r="D273" i="17"/>
  <c r="C267" i="18" s="1"/>
  <c r="E273" i="17"/>
  <c r="D267" i="18" s="1"/>
  <c r="F273" i="17"/>
  <c r="E267" i="18" s="1"/>
  <c r="G273" i="17"/>
  <c r="F267" i="18" s="1"/>
  <c r="H273" i="17"/>
  <c r="I273" i="17"/>
  <c r="J273" i="17"/>
  <c r="K273" i="17"/>
  <c r="L273" i="17"/>
  <c r="M273" i="17"/>
  <c r="N273" i="17"/>
  <c r="O273" i="17"/>
  <c r="P273" i="17"/>
  <c r="Q273" i="17"/>
  <c r="R273" i="17"/>
  <c r="S273" i="17"/>
  <c r="T273" i="17"/>
  <c r="U273" i="17"/>
  <c r="V273" i="17"/>
  <c r="W273" i="17"/>
  <c r="X273" i="17"/>
  <c r="Y273" i="17"/>
  <c r="B274" i="17"/>
  <c r="A268" i="18" s="1"/>
  <c r="C274" i="17"/>
  <c r="B268" i="18" s="1"/>
  <c r="D274" i="17"/>
  <c r="C268" i="18" s="1"/>
  <c r="E274" i="17"/>
  <c r="D268" i="18" s="1"/>
  <c r="F274" i="17"/>
  <c r="E268" i="18" s="1"/>
  <c r="G274" i="17"/>
  <c r="F268" i="18" s="1"/>
  <c r="H274" i="17"/>
  <c r="I274" i="17"/>
  <c r="J274" i="17"/>
  <c r="K274" i="17"/>
  <c r="L274" i="17"/>
  <c r="M274" i="17"/>
  <c r="N274" i="17"/>
  <c r="O274" i="17"/>
  <c r="P274" i="17"/>
  <c r="Q274" i="17"/>
  <c r="R274" i="17"/>
  <c r="S274" i="17"/>
  <c r="T274" i="17"/>
  <c r="U274" i="17"/>
  <c r="V274" i="17"/>
  <c r="W274" i="17"/>
  <c r="X274" i="17"/>
  <c r="Y274" i="17"/>
  <c r="B275" i="17"/>
  <c r="A269" i="18" s="1"/>
  <c r="C275" i="17"/>
  <c r="B269" i="18" s="1"/>
  <c r="D275" i="17"/>
  <c r="C269" i="18" s="1"/>
  <c r="E275" i="17"/>
  <c r="D269" i="18" s="1"/>
  <c r="F275" i="17"/>
  <c r="E269" i="18" s="1"/>
  <c r="G275" i="17"/>
  <c r="F269" i="18" s="1"/>
  <c r="H275" i="17"/>
  <c r="I275" i="17"/>
  <c r="J275" i="17"/>
  <c r="K275" i="17"/>
  <c r="L275" i="17"/>
  <c r="M275" i="17"/>
  <c r="N275" i="17"/>
  <c r="O275" i="17"/>
  <c r="P275" i="17"/>
  <c r="Q275" i="17"/>
  <c r="R275" i="17"/>
  <c r="S275" i="17"/>
  <c r="T275" i="17"/>
  <c r="U275" i="17"/>
  <c r="V275" i="17"/>
  <c r="W275" i="17"/>
  <c r="X275" i="17"/>
  <c r="Y275" i="17"/>
  <c r="B276" i="17"/>
  <c r="A270" i="18" s="1"/>
  <c r="C276" i="17"/>
  <c r="B270" i="18" s="1"/>
  <c r="D276" i="17"/>
  <c r="C270" i="18" s="1"/>
  <c r="E276" i="17"/>
  <c r="D270" i="18" s="1"/>
  <c r="F276" i="17"/>
  <c r="E270" i="18" s="1"/>
  <c r="G276" i="17"/>
  <c r="F270" i="18" s="1"/>
  <c r="H276" i="17"/>
  <c r="I276" i="17"/>
  <c r="J276" i="17"/>
  <c r="K276" i="17"/>
  <c r="L276" i="17"/>
  <c r="M276" i="17"/>
  <c r="N276" i="17"/>
  <c r="O276" i="17"/>
  <c r="P276" i="17"/>
  <c r="Q276" i="17"/>
  <c r="R276" i="17"/>
  <c r="S276" i="17"/>
  <c r="T276" i="17"/>
  <c r="U276" i="17"/>
  <c r="V276" i="17"/>
  <c r="W276" i="17"/>
  <c r="X276" i="17"/>
  <c r="Y276" i="17"/>
  <c r="B277" i="17"/>
  <c r="A271" i="18" s="1"/>
  <c r="C277" i="17"/>
  <c r="B271" i="18" s="1"/>
  <c r="D277" i="17"/>
  <c r="C271" i="18" s="1"/>
  <c r="E277" i="17"/>
  <c r="D271" i="18" s="1"/>
  <c r="F277" i="17"/>
  <c r="E271" i="18" s="1"/>
  <c r="G277" i="17"/>
  <c r="F271" i="18" s="1"/>
  <c r="H277" i="17"/>
  <c r="I277" i="17"/>
  <c r="J277" i="17"/>
  <c r="K277" i="17"/>
  <c r="L277" i="17"/>
  <c r="M277" i="17"/>
  <c r="N277" i="17"/>
  <c r="O277" i="17"/>
  <c r="P277" i="17"/>
  <c r="Q277" i="17"/>
  <c r="R277" i="17"/>
  <c r="S277" i="17"/>
  <c r="T277" i="17"/>
  <c r="U277" i="17"/>
  <c r="V277" i="17"/>
  <c r="W277" i="17"/>
  <c r="X277" i="17"/>
  <c r="Y277" i="17"/>
  <c r="B278" i="17"/>
  <c r="A272" i="18" s="1"/>
  <c r="C278" i="17"/>
  <c r="B272" i="18" s="1"/>
  <c r="D278" i="17"/>
  <c r="C272" i="18" s="1"/>
  <c r="E278" i="17"/>
  <c r="D272" i="18" s="1"/>
  <c r="F278" i="17"/>
  <c r="E272" i="18" s="1"/>
  <c r="G278" i="17"/>
  <c r="F272" i="18" s="1"/>
  <c r="H278" i="17"/>
  <c r="I278" i="17"/>
  <c r="J278" i="17"/>
  <c r="K278" i="17"/>
  <c r="L278" i="17"/>
  <c r="M278" i="17"/>
  <c r="N278" i="17"/>
  <c r="O278" i="17"/>
  <c r="P278" i="17"/>
  <c r="Q278" i="17"/>
  <c r="R278" i="17"/>
  <c r="S278" i="17"/>
  <c r="T278" i="17"/>
  <c r="U278" i="17"/>
  <c r="V278" i="17"/>
  <c r="W278" i="17"/>
  <c r="X278" i="17"/>
  <c r="Y278" i="17"/>
  <c r="B279" i="17"/>
  <c r="A273" i="18" s="1"/>
  <c r="C279" i="17"/>
  <c r="B273" i="18" s="1"/>
  <c r="D279" i="17"/>
  <c r="C273" i="18" s="1"/>
  <c r="E279" i="17"/>
  <c r="D273" i="18" s="1"/>
  <c r="F279" i="17"/>
  <c r="E273" i="18" s="1"/>
  <c r="G279" i="17"/>
  <c r="F273" i="18" s="1"/>
  <c r="H279" i="17"/>
  <c r="I279" i="17"/>
  <c r="J279" i="17"/>
  <c r="K279" i="17"/>
  <c r="L279" i="17"/>
  <c r="M279" i="17"/>
  <c r="N279" i="17"/>
  <c r="O279" i="17"/>
  <c r="P279" i="17"/>
  <c r="Q279" i="17"/>
  <c r="R279" i="17"/>
  <c r="S279" i="17"/>
  <c r="T279" i="17"/>
  <c r="U279" i="17"/>
  <c r="V279" i="17"/>
  <c r="W279" i="17"/>
  <c r="X279" i="17"/>
  <c r="Y279" i="17"/>
  <c r="B280" i="17"/>
  <c r="A274" i="18" s="1"/>
  <c r="C280" i="17"/>
  <c r="B274" i="18" s="1"/>
  <c r="D280" i="17"/>
  <c r="C274" i="18" s="1"/>
  <c r="E280" i="17"/>
  <c r="D274" i="18" s="1"/>
  <c r="F280" i="17"/>
  <c r="E274" i="18" s="1"/>
  <c r="G280" i="17"/>
  <c r="F274" i="18" s="1"/>
  <c r="H280" i="17"/>
  <c r="I280" i="17"/>
  <c r="J280" i="17"/>
  <c r="K280" i="17"/>
  <c r="L280" i="17"/>
  <c r="M280" i="17"/>
  <c r="N280" i="17"/>
  <c r="O280" i="17"/>
  <c r="P280" i="17"/>
  <c r="Q280" i="17"/>
  <c r="R280" i="17"/>
  <c r="S280" i="17"/>
  <c r="T280" i="17"/>
  <c r="U280" i="17"/>
  <c r="V280" i="17"/>
  <c r="W280" i="17"/>
  <c r="X280" i="17"/>
  <c r="Y280" i="17"/>
  <c r="B281" i="17"/>
  <c r="A275" i="18" s="1"/>
  <c r="C281" i="17"/>
  <c r="B275" i="18" s="1"/>
  <c r="D281" i="17"/>
  <c r="C275" i="18" s="1"/>
  <c r="E281" i="17"/>
  <c r="D275" i="18" s="1"/>
  <c r="F281" i="17"/>
  <c r="E275" i="18" s="1"/>
  <c r="G281" i="17"/>
  <c r="F275" i="18" s="1"/>
  <c r="H281" i="17"/>
  <c r="I281" i="17"/>
  <c r="J281" i="17"/>
  <c r="K281" i="17"/>
  <c r="L281" i="17"/>
  <c r="M281" i="17"/>
  <c r="N281" i="17"/>
  <c r="O281" i="17"/>
  <c r="P281" i="17"/>
  <c r="Q281" i="17"/>
  <c r="R281" i="17"/>
  <c r="S281" i="17"/>
  <c r="T281" i="17"/>
  <c r="U281" i="17"/>
  <c r="V281" i="17"/>
  <c r="W281" i="17"/>
  <c r="X281" i="17"/>
  <c r="Y281" i="17"/>
  <c r="B282" i="17"/>
  <c r="A276" i="18" s="1"/>
  <c r="C282" i="17"/>
  <c r="B276" i="18" s="1"/>
  <c r="D282" i="17"/>
  <c r="C276" i="18" s="1"/>
  <c r="E282" i="17"/>
  <c r="D276" i="18" s="1"/>
  <c r="F282" i="17"/>
  <c r="E276" i="18" s="1"/>
  <c r="G282" i="17"/>
  <c r="F276" i="18" s="1"/>
  <c r="H282" i="17"/>
  <c r="I282" i="17"/>
  <c r="J282" i="17"/>
  <c r="K282" i="17"/>
  <c r="L282" i="17"/>
  <c r="M282" i="17"/>
  <c r="N282" i="17"/>
  <c r="O282" i="17"/>
  <c r="P282" i="17"/>
  <c r="Q282" i="17"/>
  <c r="R282" i="17"/>
  <c r="S282" i="17"/>
  <c r="T282" i="17"/>
  <c r="U282" i="17"/>
  <c r="V282" i="17"/>
  <c r="W282" i="17"/>
  <c r="X282" i="17"/>
  <c r="Y282" i="17"/>
  <c r="B283" i="17"/>
  <c r="A277" i="18" s="1"/>
  <c r="C283" i="17"/>
  <c r="B277" i="18" s="1"/>
  <c r="D283" i="17"/>
  <c r="C277" i="18" s="1"/>
  <c r="E283" i="17"/>
  <c r="D277" i="18" s="1"/>
  <c r="F283" i="17"/>
  <c r="E277" i="18" s="1"/>
  <c r="G283" i="17"/>
  <c r="F277" i="18" s="1"/>
  <c r="H283" i="17"/>
  <c r="I283" i="17"/>
  <c r="J283" i="17"/>
  <c r="K283" i="17"/>
  <c r="L283" i="17"/>
  <c r="M283" i="17"/>
  <c r="N283" i="17"/>
  <c r="O283" i="17"/>
  <c r="P283" i="17"/>
  <c r="Q283" i="17"/>
  <c r="R283" i="17"/>
  <c r="S283" i="17"/>
  <c r="T283" i="17"/>
  <c r="U283" i="17"/>
  <c r="V283" i="17"/>
  <c r="W283" i="17"/>
  <c r="X283" i="17"/>
  <c r="Y283" i="17"/>
  <c r="B284" i="17"/>
  <c r="A278" i="18" s="1"/>
  <c r="C284" i="17"/>
  <c r="B278" i="18" s="1"/>
  <c r="D284" i="17"/>
  <c r="C278" i="18" s="1"/>
  <c r="E284" i="17"/>
  <c r="D278" i="18" s="1"/>
  <c r="F284" i="17"/>
  <c r="E278" i="18" s="1"/>
  <c r="G284" i="17"/>
  <c r="F278" i="18" s="1"/>
  <c r="H284" i="17"/>
  <c r="I284" i="17"/>
  <c r="J284" i="17"/>
  <c r="K284" i="17"/>
  <c r="L284" i="17"/>
  <c r="M284" i="17"/>
  <c r="N284" i="17"/>
  <c r="O284" i="17"/>
  <c r="P284" i="17"/>
  <c r="Q284" i="17"/>
  <c r="R284" i="17"/>
  <c r="S284" i="17"/>
  <c r="T284" i="17"/>
  <c r="U284" i="17"/>
  <c r="V284" i="17"/>
  <c r="W284" i="17"/>
  <c r="X284" i="17"/>
  <c r="Y284" i="17"/>
  <c r="B285" i="17"/>
  <c r="A279" i="18" s="1"/>
  <c r="C285" i="17"/>
  <c r="B279" i="18" s="1"/>
  <c r="D285" i="17"/>
  <c r="C279" i="18" s="1"/>
  <c r="E285" i="17"/>
  <c r="D279" i="18" s="1"/>
  <c r="F285" i="17"/>
  <c r="E279" i="18" s="1"/>
  <c r="G285" i="17"/>
  <c r="F279" i="18" s="1"/>
  <c r="H285" i="17"/>
  <c r="I285" i="17"/>
  <c r="J285" i="17"/>
  <c r="K285" i="17"/>
  <c r="L285" i="17"/>
  <c r="M285" i="17"/>
  <c r="N285" i="17"/>
  <c r="O285" i="17"/>
  <c r="P285" i="17"/>
  <c r="Q285" i="17"/>
  <c r="R285" i="17"/>
  <c r="S285" i="17"/>
  <c r="T285" i="17"/>
  <c r="U285" i="17"/>
  <c r="V285" i="17"/>
  <c r="W285" i="17"/>
  <c r="X285" i="17"/>
  <c r="Y285" i="17"/>
  <c r="B286" i="17"/>
  <c r="A280" i="18" s="1"/>
  <c r="C286" i="17"/>
  <c r="B280" i="18" s="1"/>
  <c r="D286" i="17"/>
  <c r="C280" i="18" s="1"/>
  <c r="E286" i="17"/>
  <c r="D280" i="18" s="1"/>
  <c r="F286" i="17"/>
  <c r="E280" i="18" s="1"/>
  <c r="G286" i="17"/>
  <c r="F280" i="18" s="1"/>
  <c r="H286" i="17"/>
  <c r="I286" i="17"/>
  <c r="J286" i="17"/>
  <c r="K286" i="17"/>
  <c r="L286" i="17"/>
  <c r="M286" i="17"/>
  <c r="N286" i="17"/>
  <c r="O286" i="17"/>
  <c r="P286" i="17"/>
  <c r="Q286" i="17"/>
  <c r="R286" i="17"/>
  <c r="S286" i="17"/>
  <c r="T286" i="17"/>
  <c r="U286" i="17"/>
  <c r="V286" i="17"/>
  <c r="W286" i="17"/>
  <c r="X286" i="17"/>
  <c r="Y286" i="17"/>
  <c r="B287" i="17"/>
  <c r="A281" i="18" s="1"/>
  <c r="C287" i="17"/>
  <c r="B281" i="18" s="1"/>
  <c r="D287" i="17"/>
  <c r="C281" i="18" s="1"/>
  <c r="E287" i="17"/>
  <c r="D281" i="18" s="1"/>
  <c r="F287" i="17"/>
  <c r="E281" i="18" s="1"/>
  <c r="G287" i="17"/>
  <c r="F281" i="18" s="1"/>
  <c r="H287" i="17"/>
  <c r="I287" i="17"/>
  <c r="J287" i="17"/>
  <c r="K287" i="17"/>
  <c r="L287" i="17"/>
  <c r="M287" i="17"/>
  <c r="N287" i="17"/>
  <c r="O287" i="17"/>
  <c r="P287" i="17"/>
  <c r="Q287" i="17"/>
  <c r="R287" i="17"/>
  <c r="S287" i="17"/>
  <c r="T287" i="17"/>
  <c r="U287" i="17"/>
  <c r="V287" i="17"/>
  <c r="W287" i="17"/>
  <c r="X287" i="17"/>
  <c r="Y287" i="17"/>
  <c r="B288" i="17"/>
  <c r="A282" i="18" s="1"/>
  <c r="C288" i="17"/>
  <c r="B282" i="18" s="1"/>
  <c r="D288" i="17"/>
  <c r="C282" i="18" s="1"/>
  <c r="E288" i="17"/>
  <c r="D282" i="18" s="1"/>
  <c r="F288" i="17"/>
  <c r="E282" i="18" s="1"/>
  <c r="G288" i="17"/>
  <c r="F282" i="18" s="1"/>
  <c r="H288" i="17"/>
  <c r="I288" i="17"/>
  <c r="J288" i="17"/>
  <c r="K288" i="17"/>
  <c r="L288" i="17"/>
  <c r="M288" i="17"/>
  <c r="N288" i="17"/>
  <c r="O288" i="17"/>
  <c r="P288" i="17"/>
  <c r="Q288" i="17"/>
  <c r="R288" i="17"/>
  <c r="S288" i="17"/>
  <c r="T288" i="17"/>
  <c r="U288" i="17"/>
  <c r="V288" i="17"/>
  <c r="W288" i="17"/>
  <c r="X288" i="17"/>
  <c r="Y288" i="17"/>
  <c r="B289" i="17"/>
  <c r="A283" i="18" s="1"/>
  <c r="C289" i="17"/>
  <c r="B283" i="18" s="1"/>
  <c r="D289" i="17"/>
  <c r="C283" i="18" s="1"/>
  <c r="E289" i="17"/>
  <c r="D283" i="18" s="1"/>
  <c r="F289" i="17"/>
  <c r="E283" i="18" s="1"/>
  <c r="G289" i="17"/>
  <c r="F283" i="18" s="1"/>
  <c r="H289" i="17"/>
  <c r="I289" i="17"/>
  <c r="J289" i="17"/>
  <c r="K289" i="17"/>
  <c r="L289" i="17"/>
  <c r="M289" i="17"/>
  <c r="N289" i="17"/>
  <c r="O289" i="17"/>
  <c r="P289" i="17"/>
  <c r="Q289" i="17"/>
  <c r="R289" i="17"/>
  <c r="S289" i="17"/>
  <c r="T289" i="17"/>
  <c r="U289" i="17"/>
  <c r="V289" i="17"/>
  <c r="W289" i="17"/>
  <c r="X289" i="17"/>
  <c r="Y289" i="17"/>
  <c r="B290" i="17"/>
  <c r="A284" i="18" s="1"/>
  <c r="C290" i="17"/>
  <c r="B284" i="18" s="1"/>
  <c r="D290" i="17"/>
  <c r="C284" i="18" s="1"/>
  <c r="E290" i="17"/>
  <c r="D284" i="18" s="1"/>
  <c r="F290" i="17"/>
  <c r="E284" i="18" s="1"/>
  <c r="G290" i="17"/>
  <c r="F284" i="18" s="1"/>
  <c r="H290" i="17"/>
  <c r="I290" i="17"/>
  <c r="J290" i="17"/>
  <c r="K290" i="17"/>
  <c r="L290" i="17"/>
  <c r="M290" i="17"/>
  <c r="N290" i="17"/>
  <c r="O290" i="17"/>
  <c r="P290" i="17"/>
  <c r="Q290" i="17"/>
  <c r="R290" i="17"/>
  <c r="S290" i="17"/>
  <c r="T290" i="17"/>
  <c r="U290" i="17"/>
  <c r="V290" i="17"/>
  <c r="W290" i="17"/>
  <c r="X290" i="17"/>
  <c r="Y290" i="17"/>
  <c r="B291" i="17"/>
  <c r="A285" i="18" s="1"/>
  <c r="C291" i="17"/>
  <c r="B285" i="18" s="1"/>
  <c r="D291" i="17"/>
  <c r="C285" i="18" s="1"/>
  <c r="E291" i="17"/>
  <c r="D285" i="18" s="1"/>
  <c r="F291" i="17"/>
  <c r="E285" i="18" s="1"/>
  <c r="G291" i="17"/>
  <c r="F285" i="18" s="1"/>
  <c r="H291" i="17"/>
  <c r="I291" i="17"/>
  <c r="J291" i="17"/>
  <c r="K291" i="17"/>
  <c r="L291" i="17"/>
  <c r="M291" i="17"/>
  <c r="N291" i="17"/>
  <c r="O291" i="17"/>
  <c r="P291" i="17"/>
  <c r="Q291" i="17"/>
  <c r="R291" i="17"/>
  <c r="S291" i="17"/>
  <c r="T291" i="17"/>
  <c r="U291" i="17"/>
  <c r="V291" i="17"/>
  <c r="W291" i="17"/>
  <c r="X291" i="17"/>
  <c r="Y291" i="17"/>
  <c r="B292" i="17"/>
  <c r="A286" i="18" s="1"/>
  <c r="C292" i="17"/>
  <c r="B286" i="18" s="1"/>
  <c r="D292" i="17"/>
  <c r="C286" i="18" s="1"/>
  <c r="E292" i="17"/>
  <c r="D286" i="18" s="1"/>
  <c r="F292" i="17"/>
  <c r="E286" i="18" s="1"/>
  <c r="G292" i="17"/>
  <c r="F286" i="18" s="1"/>
  <c r="H292" i="17"/>
  <c r="I292" i="17"/>
  <c r="J292" i="17"/>
  <c r="K292" i="17"/>
  <c r="L292" i="17"/>
  <c r="M292" i="17"/>
  <c r="N292" i="17"/>
  <c r="O292" i="17"/>
  <c r="P292" i="17"/>
  <c r="Q292" i="17"/>
  <c r="R292" i="17"/>
  <c r="S292" i="17"/>
  <c r="T292" i="17"/>
  <c r="U292" i="17"/>
  <c r="V292" i="17"/>
  <c r="W292" i="17"/>
  <c r="X292" i="17"/>
  <c r="Y292" i="17"/>
  <c r="B293" i="17"/>
  <c r="A287" i="18" s="1"/>
  <c r="C293" i="17"/>
  <c r="B287" i="18" s="1"/>
  <c r="D293" i="17"/>
  <c r="C287" i="18" s="1"/>
  <c r="E293" i="17"/>
  <c r="D287" i="18" s="1"/>
  <c r="F293" i="17"/>
  <c r="E287" i="18" s="1"/>
  <c r="G293" i="17"/>
  <c r="F287" i="18" s="1"/>
  <c r="H293" i="17"/>
  <c r="I293" i="17"/>
  <c r="J293" i="17"/>
  <c r="K293" i="17"/>
  <c r="L293" i="17"/>
  <c r="M293" i="17"/>
  <c r="N293" i="17"/>
  <c r="O293" i="17"/>
  <c r="P293" i="17"/>
  <c r="Q293" i="17"/>
  <c r="R293" i="17"/>
  <c r="S293" i="17"/>
  <c r="T293" i="17"/>
  <c r="U293" i="17"/>
  <c r="V293" i="17"/>
  <c r="W293" i="17"/>
  <c r="X293" i="17"/>
  <c r="Y293" i="17"/>
  <c r="B294" i="17"/>
  <c r="A288" i="18" s="1"/>
  <c r="C294" i="17"/>
  <c r="B288" i="18" s="1"/>
  <c r="D294" i="17"/>
  <c r="C288" i="18" s="1"/>
  <c r="E294" i="17"/>
  <c r="D288" i="18" s="1"/>
  <c r="F294" i="17"/>
  <c r="E288" i="18" s="1"/>
  <c r="G294" i="17"/>
  <c r="F288" i="18" s="1"/>
  <c r="H294" i="17"/>
  <c r="I294" i="17"/>
  <c r="J294" i="17"/>
  <c r="K294" i="17"/>
  <c r="L294" i="17"/>
  <c r="M294" i="17"/>
  <c r="N294" i="17"/>
  <c r="O294" i="17"/>
  <c r="P294" i="17"/>
  <c r="Q294" i="17"/>
  <c r="R294" i="17"/>
  <c r="S294" i="17"/>
  <c r="T294" i="17"/>
  <c r="U294" i="17"/>
  <c r="V294" i="17"/>
  <c r="W294" i="17"/>
  <c r="X294" i="17"/>
  <c r="Y294" i="17"/>
  <c r="B295" i="17"/>
  <c r="A289" i="18" s="1"/>
  <c r="C295" i="17"/>
  <c r="B289" i="18" s="1"/>
  <c r="D295" i="17"/>
  <c r="C289" i="18" s="1"/>
  <c r="E295" i="17"/>
  <c r="D289" i="18" s="1"/>
  <c r="F295" i="17"/>
  <c r="E289" i="18" s="1"/>
  <c r="G295" i="17"/>
  <c r="F289" i="18" s="1"/>
  <c r="H295" i="17"/>
  <c r="I295" i="17"/>
  <c r="J295" i="17"/>
  <c r="K295" i="17"/>
  <c r="L295" i="17"/>
  <c r="M295" i="17"/>
  <c r="N295" i="17"/>
  <c r="O295" i="17"/>
  <c r="P295" i="17"/>
  <c r="Q295" i="17"/>
  <c r="R295" i="17"/>
  <c r="S295" i="17"/>
  <c r="T295" i="17"/>
  <c r="U295" i="17"/>
  <c r="V295" i="17"/>
  <c r="W295" i="17"/>
  <c r="X295" i="17"/>
  <c r="Y295" i="17"/>
  <c r="B296" i="17"/>
  <c r="A290" i="18" s="1"/>
  <c r="C296" i="17"/>
  <c r="B290" i="18" s="1"/>
  <c r="D296" i="17"/>
  <c r="C290" i="18" s="1"/>
  <c r="E296" i="17"/>
  <c r="D290" i="18" s="1"/>
  <c r="F296" i="17"/>
  <c r="E290" i="18" s="1"/>
  <c r="G296" i="17"/>
  <c r="F290" i="18" s="1"/>
  <c r="H296" i="17"/>
  <c r="I296" i="17"/>
  <c r="J296" i="17"/>
  <c r="K296" i="17"/>
  <c r="L296" i="17"/>
  <c r="M296" i="17"/>
  <c r="N296" i="17"/>
  <c r="O296" i="17"/>
  <c r="P296" i="17"/>
  <c r="Q296" i="17"/>
  <c r="R296" i="17"/>
  <c r="S296" i="17"/>
  <c r="T296" i="17"/>
  <c r="U296" i="17"/>
  <c r="V296" i="17"/>
  <c r="W296" i="17"/>
  <c r="X296" i="17"/>
  <c r="Y296" i="17"/>
  <c r="B297" i="17"/>
  <c r="A291" i="18" s="1"/>
  <c r="C297" i="17"/>
  <c r="B291" i="18" s="1"/>
  <c r="D297" i="17"/>
  <c r="C291" i="18" s="1"/>
  <c r="E297" i="17"/>
  <c r="D291" i="18" s="1"/>
  <c r="F297" i="17"/>
  <c r="E291" i="18" s="1"/>
  <c r="G297" i="17"/>
  <c r="F291" i="18" s="1"/>
  <c r="H297" i="17"/>
  <c r="I297" i="17"/>
  <c r="J297" i="17"/>
  <c r="K297" i="17"/>
  <c r="L297" i="17"/>
  <c r="M297" i="17"/>
  <c r="N297" i="17"/>
  <c r="O297" i="17"/>
  <c r="P297" i="17"/>
  <c r="Q297" i="17"/>
  <c r="R297" i="17"/>
  <c r="S297" i="17"/>
  <c r="T297" i="17"/>
  <c r="U297" i="17"/>
  <c r="V297" i="17"/>
  <c r="W297" i="17"/>
  <c r="X297" i="17"/>
  <c r="Y297" i="17"/>
  <c r="B298" i="17"/>
  <c r="A292" i="18" s="1"/>
  <c r="C298" i="17"/>
  <c r="B292" i="18" s="1"/>
  <c r="D298" i="17"/>
  <c r="C292" i="18" s="1"/>
  <c r="E298" i="17"/>
  <c r="D292" i="18" s="1"/>
  <c r="F298" i="17"/>
  <c r="E292" i="18" s="1"/>
  <c r="G298" i="17"/>
  <c r="F292" i="18" s="1"/>
  <c r="H298" i="17"/>
  <c r="I298" i="17"/>
  <c r="J298" i="17"/>
  <c r="K298" i="17"/>
  <c r="L298" i="17"/>
  <c r="M298" i="17"/>
  <c r="N298" i="17"/>
  <c r="O298" i="17"/>
  <c r="P298" i="17"/>
  <c r="Q298" i="17"/>
  <c r="R298" i="17"/>
  <c r="S298" i="17"/>
  <c r="T298" i="17"/>
  <c r="U298" i="17"/>
  <c r="V298" i="17"/>
  <c r="W298" i="17"/>
  <c r="X298" i="17"/>
  <c r="Y298" i="17"/>
  <c r="B299" i="17"/>
  <c r="A293" i="18" s="1"/>
  <c r="C299" i="17"/>
  <c r="B293" i="18" s="1"/>
  <c r="D299" i="17"/>
  <c r="C293" i="18" s="1"/>
  <c r="E299" i="17"/>
  <c r="D293" i="18" s="1"/>
  <c r="F299" i="17"/>
  <c r="E293" i="18" s="1"/>
  <c r="G299" i="17"/>
  <c r="F293" i="18" s="1"/>
  <c r="H299" i="17"/>
  <c r="I299" i="17"/>
  <c r="J299" i="17"/>
  <c r="K299" i="17"/>
  <c r="L299" i="17"/>
  <c r="M299" i="17"/>
  <c r="N299" i="17"/>
  <c r="O299" i="17"/>
  <c r="P299" i="17"/>
  <c r="Q299" i="17"/>
  <c r="R299" i="17"/>
  <c r="S299" i="17"/>
  <c r="T299" i="17"/>
  <c r="U299" i="17"/>
  <c r="V299" i="17"/>
  <c r="W299" i="17"/>
  <c r="X299" i="17"/>
  <c r="Y299" i="17"/>
  <c r="B300" i="17"/>
  <c r="A294" i="18" s="1"/>
  <c r="C300" i="17"/>
  <c r="B294" i="18" s="1"/>
  <c r="D300" i="17"/>
  <c r="C294" i="18" s="1"/>
  <c r="E300" i="17"/>
  <c r="D294" i="18" s="1"/>
  <c r="F300" i="17"/>
  <c r="E294" i="18" s="1"/>
  <c r="G300" i="17"/>
  <c r="F294" i="18" s="1"/>
  <c r="H300" i="17"/>
  <c r="I300" i="17"/>
  <c r="J300" i="17"/>
  <c r="K300" i="17"/>
  <c r="L300" i="17"/>
  <c r="M300" i="17"/>
  <c r="N300" i="17"/>
  <c r="O300" i="17"/>
  <c r="P300" i="17"/>
  <c r="Q300" i="17"/>
  <c r="R300" i="17"/>
  <c r="S300" i="17"/>
  <c r="T300" i="17"/>
  <c r="U300" i="17"/>
  <c r="V300" i="17"/>
  <c r="W300" i="17"/>
  <c r="X300" i="17"/>
  <c r="Y300" i="17"/>
  <c r="B301" i="17"/>
  <c r="A295" i="18" s="1"/>
  <c r="C301" i="17"/>
  <c r="B295" i="18" s="1"/>
  <c r="D301" i="17"/>
  <c r="C295" i="18" s="1"/>
  <c r="E301" i="17"/>
  <c r="D295" i="18" s="1"/>
  <c r="F301" i="17"/>
  <c r="E295" i="18" s="1"/>
  <c r="G301" i="17"/>
  <c r="F295" i="18" s="1"/>
  <c r="H301" i="17"/>
  <c r="I301" i="17"/>
  <c r="J301" i="17"/>
  <c r="K301" i="17"/>
  <c r="L301" i="17"/>
  <c r="M301" i="17"/>
  <c r="N301" i="17"/>
  <c r="O301" i="17"/>
  <c r="P301" i="17"/>
  <c r="Q301" i="17"/>
  <c r="R301" i="17"/>
  <c r="S301" i="17"/>
  <c r="T301" i="17"/>
  <c r="U301" i="17"/>
  <c r="V301" i="17"/>
  <c r="W301" i="17"/>
  <c r="X301" i="17"/>
  <c r="Y301" i="17"/>
  <c r="B302" i="17"/>
  <c r="A296" i="18" s="1"/>
  <c r="C302" i="17"/>
  <c r="B296" i="18" s="1"/>
  <c r="D302" i="17"/>
  <c r="C296" i="18" s="1"/>
  <c r="E302" i="17"/>
  <c r="D296" i="18" s="1"/>
  <c r="F302" i="17"/>
  <c r="E296" i="18" s="1"/>
  <c r="G302" i="17"/>
  <c r="F296" i="18" s="1"/>
  <c r="H302" i="17"/>
  <c r="I302" i="17"/>
  <c r="J302" i="17"/>
  <c r="K302" i="17"/>
  <c r="L302" i="17"/>
  <c r="M302" i="17"/>
  <c r="N302" i="17"/>
  <c r="O302" i="17"/>
  <c r="P302" i="17"/>
  <c r="Q302" i="17"/>
  <c r="R302" i="17"/>
  <c r="S302" i="17"/>
  <c r="T302" i="17"/>
  <c r="U302" i="17"/>
  <c r="V302" i="17"/>
  <c r="W302" i="17"/>
  <c r="X302" i="17"/>
  <c r="Y302" i="17"/>
  <c r="B303" i="17"/>
  <c r="A297" i="18" s="1"/>
  <c r="C303" i="17"/>
  <c r="B297" i="18" s="1"/>
  <c r="D303" i="17"/>
  <c r="C297" i="18" s="1"/>
  <c r="E303" i="17"/>
  <c r="D297" i="18" s="1"/>
  <c r="F303" i="17"/>
  <c r="E297" i="18" s="1"/>
  <c r="G303" i="17"/>
  <c r="F297" i="18" s="1"/>
  <c r="H303" i="17"/>
  <c r="I303" i="17"/>
  <c r="J303" i="17"/>
  <c r="K303" i="17"/>
  <c r="L303" i="17"/>
  <c r="M303" i="17"/>
  <c r="N303" i="17"/>
  <c r="O303" i="17"/>
  <c r="P303" i="17"/>
  <c r="Q303" i="17"/>
  <c r="R303" i="17"/>
  <c r="S303" i="17"/>
  <c r="T303" i="17"/>
  <c r="U303" i="17"/>
  <c r="V303" i="17"/>
  <c r="W303" i="17"/>
  <c r="X303" i="17"/>
  <c r="Y303" i="17"/>
  <c r="B304" i="17"/>
  <c r="A298" i="18" s="1"/>
  <c r="C304" i="17"/>
  <c r="B298" i="18" s="1"/>
  <c r="D304" i="17"/>
  <c r="C298" i="18" s="1"/>
  <c r="E304" i="17"/>
  <c r="D298" i="18" s="1"/>
  <c r="F304" i="17"/>
  <c r="E298" i="18" s="1"/>
  <c r="G304" i="17"/>
  <c r="F298" i="18" s="1"/>
  <c r="H304" i="17"/>
  <c r="I304" i="17"/>
  <c r="J304" i="17"/>
  <c r="K304" i="17"/>
  <c r="L304" i="17"/>
  <c r="M304" i="17"/>
  <c r="N304" i="17"/>
  <c r="O304" i="17"/>
  <c r="P304" i="17"/>
  <c r="Q304" i="17"/>
  <c r="R304" i="17"/>
  <c r="S304" i="17"/>
  <c r="T304" i="17"/>
  <c r="U304" i="17"/>
  <c r="V304" i="17"/>
  <c r="W304" i="17"/>
  <c r="X304" i="17"/>
  <c r="Y304" i="17"/>
  <c r="B305" i="17"/>
  <c r="A299" i="18" s="1"/>
  <c r="C305" i="17"/>
  <c r="B299" i="18" s="1"/>
  <c r="D305" i="17"/>
  <c r="C299" i="18" s="1"/>
  <c r="E305" i="17"/>
  <c r="D299" i="18" s="1"/>
  <c r="F305" i="17"/>
  <c r="E299" i="18" s="1"/>
  <c r="G305" i="17"/>
  <c r="F299" i="18" s="1"/>
  <c r="H305" i="17"/>
  <c r="I305" i="17"/>
  <c r="J305" i="17"/>
  <c r="K305" i="17"/>
  <c r="L305" i="17"/>
  <c r="M305" i="17"/>
  <c r="N305" i="17"/>
  <c r="O305" i="17"/>
  <c r="P305" i="17"/>
  <c r="Q305" i="17"/>
  <c r="R305" i="17"/>
  <c r="S305" i="17"/>
  <c r="T305" i="17"/>
  <c r="U305" i="17"/>
  <c r="V305" i="17"/>
  <c r="W305" i="17"/>
  <c r="X305" i="17"/>
  <c r="Y305" i="17"/>
  <c r="B306" i="17"/>
  <c r="A300" i="18" s="1"/>
  <c r="C306" i="17"/>
  <c r="B300" i="18" s="1"/>
  <c r="D306" i="17"/>
  <c r="C300" i="18" s="1"/>
  <c r="E306" i="17"/>
  <c r="D300" i="18" s="1"/>
  <c r="F306" i="17"/>
  <c r="E300" i="18" s="1"/>
  <c r="G306" i="17"/>
  <c r="F300" i="18" s="1"/>
  <c r="H306" i="17"/>
  <c r="I306" i="17"/>
  <c r="J306" i="17"/>
  <c r="K306" i="17"/>
  <c r="L306" i="17"/>
  <c r="M306" i="17"/>
  <c r="N306" i="17"/>
  <c r="O306" i="17"/>
  <c r="P306" i="17"/>
  <c r="Q306" i="17"/>
  <c r="R306" i="17"/>
  <c r="S306" i="17"/>
  <c r="T306" i="17"/>
  <c r="U306" i="17"/>
  <c r="V306" i="17"/>
  <c r="W306" i="17"/>
  <c r="X306" i="17"/>
  <c r="Y306" i="17"/>
  <c r="B307" i="17"/>
  <c r="A301" i="18" s="1"/>
  <c r="C307" i="17"/>
  <c r="B301" i="18" s="1"/>
  <c r="D307" i="17"/>
  <c r="C301" i="18" s="1"/>
  <c r="E307" i="17"/>
  <c r="D301" i="18" s="1"/>
  <c r="F307" i="17"/>
  <c r="E301" i="18" s="1"/>
  <c r="G307" i="17"/>
  <c r="F301" i="18" s="1"/>
  <c r="H307" i="17"/>
  <c r="I307" i="17"/>
  <c r="J307" i="17"/>
  <c r="K307" i="17"/>
  <c r="L307" i="17"/>
  <c r="M307" i="17"/>
  <c r="N307" i="17"/>
  <c r="O307" i="17"/>
  <c r="P307" i="17"/>
  <c r="Q307" i="17"/>
  <c r="R307" i="17"/>
  <c r="S307" i="17"/>
  <c r="T307" i="17"/>
  <c r="U307" i="17"/>
  <c r="V307" i="17"/>
  <c r="W307" i="17"/>
  <c r="X307" i="17"/>
  <c r="Y307" i="17"/>
  <c r="B308" i="17"/>
  <c r="A302" i="18" s="1"/>
  <c r="C308" i="17"/>
  <c r="B302" i="18" s="1"/>
  <c r="D308" i="17"/>
  <c r="C302" i="18" s="1"/>
  <c r="E308" i="17"/>
  <c r="D302" i="18" s="1"/>
  <c r="F308" i="17"/>
  <c r="E302" i="18" s="1"/>
  <c r="G308" i="17"/>
  <c r="F302" i="18" s="1"/>
  <c r="H308" i="17"/>
  <c r="I308" i="17"/>
  <c r="J308" i="17"/>
  <c r="K308" i="17"/>
  <c r="L308" i="17"/>
  <c r="M308" i="17"/>
  <c r="N308" i="17"/>
  <c r="O308" i="17"/>
  <c r="P308" i="17"/>
  <c r="Q308" i="17"/>
  <c r="R308" i="17"/>
  <c r="S308" i="17"/>
  <c r="T308" i="17"/>
  <c r="U308" i="17"/>
  <c r="V308" i="17"/>
  <c r="W308" i="17"/>
  <c r="X308" i="17"/>
  <c r="Y308" i="17"/>
  <c r="B309" i="17"/>
  <c r="A303" i="18" s="1"/>
  <c r="C309" i="17"/>
  <c r="B303" i="18" s="1"/>
  <c r="D309" i="17"/>
  <c r="C303" i="18" s="1"/>
  <c r="E309" i="17"/>
  <c r="D303" i="18" s="1"/>
  <c r="F309" i="17"/>
  <c r="E303" i="18" s="1"/>
  <c r="G309" i="17"/>
  <c r="F303" i="18" s="1"/>
  <c r="H309" i="17"/>
  <c r="I309" i="17"/>
  <c r="J309" i="17"/>
  <c r="K309" i="17"/>
  <c r="L309" i="17"/>
  <c r="M309" i="17"/>
  <c r="N309" i="17"/>
  <c r="O309" i="17"/>
  <c r="P309" i="17"/>
  <c r="Q309" i="17"/>
  <c r="R309" i="17"/>
  <c r="S309" i="17"/>
  <c r="T309" i="17"/>
  <c r="U309" i="17"/>
  <c r="V309" i="17"/>
  <c r="W309" i="17"/>
  <c r="X309" i="17"/>
  <c r="Y309" i="17"/>
  <c r="B310" i="17"/>
  <c r="A304" i="18" s="1"/>
  <c r="C310" i="17"/>
  <c r="B304" i="18" s="1"/>
  <c r="D310" i="17"/>
  <c r="C304" i="18" s="1"/>
  <c r="E310" i="17"/>
  <c r="D304" i="18" s="1"/>
  <c r="F310" i="17"/>
  <c r="E304" i="18" s="1"/>
  <c r="G310" i="17"/>
  <c r="F304" i="18" s="1"/>
  <c r="H310" i="17"/>
  <c r="I310" i="17"/>
  <c r="J310" i="17"/>
  <c r="K310" i="17"/>
  <c r="L310" i="17"/>
  <c r="M310" i="17"/>
  <c r="N310" i="17"/>
  <c r="O310" i="17"/>
  <c r="P310" i="17"/>
  <c r="Q310" i="17"/>
  <c r="R310" i="17"/>
  <c r="S310" i="17"/>
  <c r="T310" i="17"/>
  <c r="U310" i="17"/>
  <c r="V310" i="17"/>
  <c r="W310" i="17"/>
  <c r="X310" i="17"/>
  <c r="Y310" i="17"/>
  <c r="B311" i="17"/>
  <c r="A305" i="18" s="1"/>
  <c r="C311" i="17"/>
  <c r="B305" i="18" s="1"/>
  <c r="D311" i="17"/>
  <c r="C305" i="18" s="1"/>
  <c r="E311" i="17"/>
  <c r="D305" i="18" s="1"/>
  <c r="F311" i="17"/>
  <c r="E305" i="18" s="1"/>
  <c r="G311" i="17"/>
  <c r="F305" i="18" s="1"/>
  <c r="H311" i="17"/>
  <c r="I311" i="17"/>
  <c r="J311" i="17"/>
  <c r="K311" i="17"/>
  <c r="L311" i="17"/>
  <c r="M311" i="17"/>
  <c r="N311" i="17"/>
  <c r="O311" i="17"/>
  <c r="P311" i="17"/>
  <c r="Q311" i="17"/>
  <c r="R311" i="17"/>
  <c r="S311" i="17"/>
  <c r="T311" i="17"/>
  <c r="U311" i="17"/>
  <c r="V311" i="17"/>
  <c r="W311" i="17"/>
  <c r="X311" i="17"/>
  <c r="Y311" i="17"/>
  <c r="B312" i="17"/>
  <c r="A306" i="18" s="1"/>
  <c r="C312" i="17"/>
  <c r="B306" i="18" s="1"/>
  <c r="D312" i="17"/>
  <c r="C306" i="18" s="1"/>
  <c r="E312" i="17"/>
  <c r="D306" i="18" s="1"/>
  <c r="F312" i="17"/>
  <c r="E306" i="18" s="1"/>
  <c r="G312" i="17"/>
  <c r="F306" i="18" s="1"/>
  <c r="H312" i="17"/>
  <c r="I312" i="17"/>
  <c r="J312" i="17"/>
  <c r="K312" i="17"/>
  <c r="L312" i="17"/>
  <c r="M312" i="17"/>
  <c r="N312" i="17"/>
  <c r="O312" i="17"/>
  <c r="P312" i="17"/>
  <c r="Q312" i="17"/>
  <c r="R312" i="17"/>
  <c r="S312" i="17"/>
  <c r="T312" i="17"/>
  <c r="U312" i="17"/>
  <c r="V312" i="17"/>
  <c r="W312" i="17"/>
  <c r="X312" i="17"/>
  <c r="Y312" i="17"/>
  <c r="B313" i="17"/>
  <c r="A307" i="18" s="1"/>
  <c r="C313" i="17"/>
  <c r="B307" i="18" s="1"/>
  <c r="D313" i="17"/>
  <c r="C307" i="18" s="1"/>
  <c r="E313" i="17"/>
  <c r="D307" i="18" s="1"/>
  <c r="F313" i="17"/>
  <c r="E307" i="18" s="1"/>
  <c r="G313" i="17"/>
  <c r="F307" i="18" s="1"/>
  <c r="H313" i="17"/>
  <c r="I313" i="17"/>
  <c r="J313" i="17"/>
  <c r="K313" i="17"/>
  <c r="L313" i="17"/>
  <c r="M313" i="17"/>
  <c r="N313" i="17"/>
  <c r="O313" i="17"/>
  <c r="P313" i="17"/>
  <c r="Q313" i="17"/>
  <c r="R313" i="17"/>
  <c r="S313" i="17"/>
  <c r="T313" i="17"/>
  <c r="U313" i="17"/>
  <c r="V313" i="17"/>
  <c r="W313" i="17"/>
  <c r="X313" i="17"/>
  <c r="Y313" i="17"/>
  <c r="B314" i="17"/>
  <c r="A308" i="18" s="1"/>
  <c r="C314" i="17"/>
  <c r="B308" i="18" s="1"/>
  <c r="D314" i="17"/>
  <c r="C308" i="18" s="1"/>
  <c r="E314" i="17"/>
  <c r="D308" i="18" s="1"/>
  <c r="F314" i="17"/>
  <c r="E308" i="18" s="1"/>
  <c r="G314" i="17"/>
  <c r="F308" i="18" s="1"/>
  <c r="H314" i="17"/>
  <c r="I314" i="17"/>
  <c r="J314" i="17"/>
  <c r="K314" i="17"/>
  <c r="L314" i="17"/>
  <c r="M314" i="17"/>
  <c r="N314" i="17"/>
  <c r="O314" i="17"/>
  <c r="P314" i="17"/>
  <c r="Q314" i="17"/>
  <c r="R314" i="17"/>
  <c r="S314" i="17"/>
  <c r="T314" i="17"/>
  <c r="U314" i="17"/>
  <c r="V314" i="17"/>
  <c r="W314" i="17"/>
  <c r="X314" i="17"/>
  <c r="Y314" i="17"/>
  <c r="B315" i="17"/>
  <c r="A309" i="18" s="1"/>
  <c r="C315" i="17"/>
  <c r="B309" i="18" s="1"/>
  <c r="D315" i="17"/>
  <c r="C309" i="18" s="1"/>
  <c r="E315" i="17"/>
  <c r="D309" i="18" s="1"/>
  <c r="F315" i="17"/>
  <c r="E309" i="18" s="1"/>
  <c r="G315" i="17"/>
  <c r="F309" i="18" s="1"/>
  <c r="H315" i="17"/>
  <c r="I315" i="17"/>
  <c r="J315" i="17"/>
  <c r="K315" i="17"/>
  <c r="L315" i="17"/>
  <c r="M315" i="17"/>
  <c r="N315" i="17"/>
  <c r="O315" i="17"/>
  <c r="P315" i="17"/>
  <c r="Q315" i="17"/>
  <c r="R315" i="17"/>
  <c r="S315" i="17"/>
  <c r="T315" i="17"/>
  <c r="U315" i="17"/>
  <c r="V315" i="17"/>
  <c r="W315" i="17"/>
  <c r="X315" i="17"/>
  <c r="Y315" i="17"/>
  <c r="B316" i="17"/>
  <c r="A310" i="18" s="1"/>
  <c r="C316" i="17"/>
  <c r="B310" i="18" s="1"/>
  <c r="D316" i="17"/>
  <c r="C310" i="18" s="1"/>
  <c r="E316" i="17"/>
  <c r="D310" i="18" s="1"/>
  <c r="F316" i="17"/>
  <c r="E310" i="18" s="1"/>
  <c r="G316" i="17"/>
  <c r="F310" i="18" s="1"/>
  <c r="H316" i="17"/>
  <c r="I316" i="17"/>
  <c r="J316" i="17"/>
  <c r="K316" i="17"/>
  <c r="L316" i="17"/>
  <c r="M316" i="17"/>
  <c r="N316" i="17"/>
  <c r="O316" i="17"/>
  <c r="P316" i="17"/>
  <c r="Q316" i="17"/>
  <c r="R316" i="17"/>
  <c r="S316" i="17"/>
  <c r="T316" i="17"/>
  <c r="U316" i="17"/>
  <c r="V316" i="17"/>
  <c r="W316" i="17"/>
  <c r="X316" i="17"/>
  <c r="Y316" i="17"/>
  <c r="B317" i="17"/>
  <c r="A311" i="18" s="1"/>
  <c r="C317" i="17"/>
  <c r="B311" i="18" s="1"/>
  <c r="D317" i="17"/>
  <c r="C311" i="18" s="1"/>
  <c r="E317" i="17"/>
  <c r="D311" i="18" s="1"/>
  <c r="F317" i="17"/>
  <c r="E311" i="18" s="1"/>
  <c r="G317" i="17"/>
  <c r="F311" i="18" s="1"/>
  <c r="H317" i="17"/>
  <c r="I317" i="17"/>
  <c r="J317" i="17"/>
  <c r="K317" i="17"/>
  <c r="L317" i="17"/>
  <c r="M317" i="17"/>
  <c r="N317" i="17"/>
  <c r="O317" i="17"/>
  <c r="P317" i="17"/>
  <c r="Q317" i="17"/>
  <c r="R317" i="17"/>
  <c r="S317" i="17"/>
  <c r="T317" i="17"/>
  <c r="U317" i="17"/>
  <c r="V317" i="17"/>
  <c r="W317" i="17"/>
  <c r="X317" i="17"/>
  <c r="Y317" i="17"/>
  <c r="B318" i="17"/>
  <c r="A312" i="18" s="1"/>
  <c r="C318" i="17"/>
  <c r="B312" i="18" s="1"/>
  <c r="D318" i="17"/>
  <c r="C312" i="18" s="1"/>
  <c r="E318" i="17"/>
  <c r="D312" i="18" s="1"/>
  <c r="F318" i="17"/>
  <c r="E312" i="18" s="1"/>
  <c r="G318" i="17"/>
  <c r="F312" i="18" s="1"/>
  <c r="H318" i="17"/>
  <c r="I318" i="17"/>
  <c r="J318" i="17"/>
  <c r="K318" i="17"/>
  <c r="L318" i="17"/>
  <c r="M318" i="17"/>
  <c r="N318" i="17"/>
  <c r="O318" i="17"/>
  <c r="P318" i="17"/>
  <c r="Q318" i="17"/>
  <c r="R318" i="17"/>
  <c r="S318" i="17"/>
  <c r="T318" i="17"/>
  <c r="U318" i="17"/>
  <c r="V318" i="17"/>
  <c r="W318" i="17"/>
  <c r="X318" i="17"/>
  <c r="Y318" i="17"/>
  <c r="B319" i="17"/>
  <c r="A313" i="18" s="1"/>
  <c r="C319" i="17"/>
  <c r="B313" i="18" s="1"/>
  <c r="D319" i="17"/>
  <c r="C313" i="18" s="1"/>
  <c r="E319" i="17"/>
  <c r="D313" i="18" s="1"/>
  <c r="F319" i="17"/>
  <c r="E313" i="18" s="1"/>
  <c r="G319" i="17"/>
  <c r="F313" i="18" s="1"/>
  <c r="H319" i="17"/>
  <c r="I319" i="17"/>
  <c r="J319" i="17"/>
  <c r="K319" i="17"/>
  <c r="L319" i="17"/>
  <c r="M319" i="17"/>
  <c r="N319" i="17"/>
  <c r="O319" i="17"/>
  <c r="P319" i="17"/>
  <c r="Q319" i="17"/>
  <c r="R319" i="17"/>
  <c r="S319" i="17"/>
  <c r="T319" i="17"/>
  <c r="U319" i="17"/>
  <c r="V319" i="17"/>
  <c r="W319" i="17"/>
  <c r="X319" i="17"/>
  <c r="Y319" i="17"/>
  <c r="B320" i="17"/>
  <c r="A314" i="18" s="1"/>
  <c r="C320" i="17"/>
  <c r="B314" i="18" s="1"/>
  <c r="D320" i="17"/>
  <c r="C314" i="18" s="1"/>
  <c r="E320" i="17"/>
  <c r="D314" i="18" s="1"/>
  <c r="F320" i="17"/>
  <c r="E314" i="18" s="1"/>
  <c r="G320" i="17"/>
  <c r="F314" i="18" s="1"/>
  <c r="H320" i="17"/>
  <c r="I320" i="17"/>
  <c r="J320" i="17"/>
  <c r="K320" i="17"/>
  <c r="L320" i="17"/>
  <c r="M320" i="17"/>
  <c r="N320" i="17"/>
  <c r="O320" i="17"/>
  <c r="P320" i="17"/>
  <c r="Q320" i="17"/>
  <c r="R320" i="17"/>
  <c r="S320" i="17"/>
  <c r="T320" i="17"/>
  <c r="U320" i="17"/>
  <c r="V320" i="17"/>
  <c r="W320" i="17"/>
  <c r="X320" i="17"/>
  <c r="Y320" i="17"/>
  <c r="B321" i="17"/>
  <c r="A315" i="18" s="1"/>
  <c r="C321" i="17"/>
  <c r="B315" i="18" s="1"/>
  <c r="D321" i="17"/>
  <c r="C315" i="18" s="1"/>
  <c r="E321" i="17"/>
  <c r="D315" i="18" s="1"/>
  <c r="F321" i="17"/>
  <c r="E315" i="18" s="1"/>
  <c r="G321" i="17"/>
  <c r="F315" i="18" s="1"/>
  <c r="H321" i="17"/>
  <c r="I321" i="17"/>
  <c r="J321" i="17"/>
  <c r="K321" i="17"/>
  <c r="L321" i="17"/>
  <c r="M321" i="17"/>
  <c r="N321" i="17"/>
  <c r="O321" i="17"/>
  <c r="P321" i="17"/>
  <c r="Q321" i="17"/>
  <c r="R321" i="17"/>
  <c r="S321" i="17"/>
  <c r="T321" i="17"/>
  <c r="U321" i="17"/>
  <c r="V321" i="17"/>
  <c r="W321" i="17"/>
  <c r="X321" i="17"/>
  <c r="Y321" i="17"/>
  <c r="B322" i="17"/>
  <c r="A316" i="18" s="1"/>
  <c r="C322" i="17"/>
  <c r="B316" i="18" s="1"/>
  <c r="D322" i="17"/>
  <c r="C316" i="18" s="1"/>
  <c r="E322" i="17"/>
  <c r="D316" i="18" s="1"/>
  <c r="F322" i="17"/>
  <c r="E316" i="18" s="1"/>
  <c r="G322" i="17"/>
  <c r="F316" i="18" s="1"/>
  <c r="H322" i="17"/>
  <c r="I322" i="17"/>
  <c r="J322" i="17"/>
  <c r="K322" i="17"/>
  <c r="L322" i="17"/>
  <c r="M322" i="17"/>
  <c r="N322" i="17"/>
  <c r="O322" i="17"/>
  <c r="P322" i="17"/>
  <c r="Q322" i="17"/>
  <c r="R322" i="17"/>
  <c r="S322" i="17"/>
  <c r="T322" i="17"/>
  <c r="U322" i="17"/>
  <c r="V322" i="17"/>
  <c r="W322" i="17"/>
  <c r="X322" i="17"/>
  <c r="Y322" i="17"/>
  <c r="B323" i="17"/>
  <c r="A317" i="18" s="1"/>
  <c r="C323" i="17"/>
  <c r="B317" i="18" s="1"/>
  <c r="D323" i="17"/>
  <c r="C317" i="18" s="1"/>
  <c r="E323" i="17"/>
  <c r="D317" i="18" s="1"/>
  <c r="F323" i="17"/>
  <c r="E317" i="18" s="1"/>
  <c r="G323" i="17"/>
  <c r="F317" i="18" s="1"/>
  <c r="H323" i="17"/>
  <c r="I323" i="17"/>
  <c r="J323" i="17"/>
  <c r="K323" i="17"/>
  <c r="L323" i="17"/>
  <c r="M323" i="17"/>
  <c r="N323" i="17"/>
  <c r="O323" i="17"/>
  <c r="P323" i="17"/>
  <c r="Q323" i="17"/>
  <c r="R323" i="17"/>
  <c r="S323" i="17"/>
  <c r="T323" i="17"/>
  <c r="U323" i="17"/>
  <c r="V323" i="17"/>
  <c r="W323" i="17"/>
  <c r="X323" i="17"/>
  <c r="Y323" i="17"/>
  <c r="B324" i="17"/>
  <c r="A318" i="18" s="1"/>
  <c r="C324" i="17"/>
  <c r="B318" i="18" s="1"/>
  <c r="D324" i="17"/>
  <c r="C318" i="18" s="1"/>
  <c r="E324" i="17"/>
  <c r="D318" i="18" s="1"/>
  <c r="F324" i="17"/>
  <c r="E318" i="18" s="1"/>
  <c r="G324" i="17"/>
  <c r="F318" i="18" s="1"/>
  <c r="H324" i="17"/>
  <c r="I324" i="17"/>
  <c r="J324" i="17"/>
  <c r="K324" i="17"/>
  <c r="L324" i="17"/>
  <c r="M324" i="17"/>
  <c r="N324" i="17"/>
  <c r="O324" i="17"/>
  <c r="P324" i="17"/>
  <c r="Q324" i="17"/>
  <c r="R324" i="17"/>
  <c r="S324" i="17"/>
  <c r="T324" i="17"/>
  <c r="U324" i="17"/>
  <c r="V324" i="17"/>
  <c r="W324" i="17"/>
  <c r="X324" i="17"/>
  <c r="Y324" i="17"/>
  <c r="B325" i="17"/>
  <c r="A319" i="18" s="1"/>
  <c r="C325" i="17"/>
  <c r="B319" i="18" s="1"/>
  <c r="D325" i="17"/>
  <c r="C319" i="18" s="1"/>
  <c r="E325" i="17"/>
  <c r="D319" i="18" s="1"/>
  <c r="F325" i="17"/>
  <c r="E319" i="18" s="1"/>
  <c r="G325" i="17"/>
  <c r="F319" i="18" s="1"/>
  <c r="H325" i="17"/>
  <c r="I325" i="17"/>
  <c r="J325" i="17"/>
  <c r="K325" i="17"/>
  <c r="L325" i="17"/>
  <c r="M325" i="17"/>
  <c r="N325" i="17"/>
  <c r="O325" i="17"/>
  <c r="P325" i="17"/>
  <c r="Q325" i="17"/>
  <c r="R325" i="17"/>
  <c r="S325" i="17"/>
  <c r="T325" i="17"/>
  <c r="U325" i="17"/>
  <c r="V325" i="17"/>
  <c r="W325" i="17"/>
  <c r="X325" i="17"/>
  <c r="Y325" i="17"/>
  <c r="B326" i="17"/>
  <c r="A320" i="18" s="1"/>
  <c r="C326" i="17"/>
  <c r="B320" i="18" s="1"/>
  <c r="D326" i="17"/>
  <c r="C320" i="18" s="1"/>
  <c r="E326" i="17"/>
  <c r="D320" i="18" s="1"/>
  <c r="F326" i="17"/>
  <c r="E320" i="18" s="1"/>
  <c r="G326" i="17"/>
  <c r="F320" i="18" s="1"/>
  <c r="H326" i="17"/>
  <c r="I326" i="17"/>
  <c r="J326" i="17"/>
  <c r="K326" i="17"/>
  <c r="L326" i="17"/>
  <c r="M326" i="17"/>
  <c r="N326" i="17"/>
  <c r="O326" i="17"/>
  <c r="P326" i="17"/>
  <c r="Q326" i="17"/>
  <c r="R326" i="17"/>
  <c r="S326" i="17"/>
  <c r="T326" i="17"/>
  <c r="U326" i="17"/>
  <c r="V326" i="17"/>
  <c r="W326" i="17"/>
  <c r="X326" i="17"/>
  <c r="Y326" i="17"/>
  <c r="B327" i="17"/>
  <c r="A321" i="18" s="1"/>
  <c r="C327" i="17"/>
  <c r="B321" i="18" s="1"/>
  <c r="D327" i="17"/>
  <c r="C321" i="18" s="1"/>
  <c r="E327" i="17"/>
  <c r="D321" i="18" s="1"/>
  <c r="F327" i="17"/>
  <c r="E321" i="18" s="1"/>
  <c r="G327" i="17"/>
  <c r="F321" i="18" s="1"/>
  <c r="H327" i="17"/>
  <c r="I327" i="17"/>
  <c r="J327" i="17"/>
  <c r="K327" i="17"/>
  <c r="L327" i="17"/>
  <c r="M327" i="17"/>
  <c r="N327" i="17"/>
  <c r="O327" i="17"/>
  <c r="P327" i="17"/>
  <c r="Q327" i="17"/>
  <c r="R327" i="17"/>
  <c r="S327" i="17"/>
  <c r="T327" i="17"/>
  <c r="U327" i="17"/>
  <c r="V327" i="17"/>
  <c r="W327" i="17"/>
  <c r="X327" i="17"/>
  <c r="Y327" i="17"/>
  <c r="B328" i="17"/>
  <c r="A322" i="18" s="1"/>
  <c r="C328" i="17"/>
  <c r="B322" i="18" s="1"/>
  <c r="D328" i="17"/>
  <c r="C322" i="18" s="1"/>
  <c r="E328" i="17"/>
  <c r="D322" i="18" s="1"/>
  <c r="F328" i="17"/>
  <c r="E322" i="18" s="1"/>
  <c r="G328" i="17"/>
  <c r="F322" i="18" s="1"/>
  <c r="H328" i="17"/>
  <c r="I328" i="17"/>
  <c r="J328" i="17"/>
  <c r="K328" i="17"/>
  <c r="L328" i="17"/>
  <c r="M328" i="17"/>
  <c r="N328" i="17"/>
  <c r="O328" i="17"/>
  <c r="P328" i="17"/>
  <c r="Q328" i="17"/>
  <c r="R328" i="17"/>
  <c r="S328" i="17"/>
  <c r="T328" i="17"/>
  <c r="U328" i="17"/>
  <c r="V328" i="17"/>
  <c r="W328" i="17"/>
  <c r="X328" i="17"/>
  <c r="Y328" i="17"/>
  <c r="B329" i="17"/>
  <c r="A323" i="18" s="1"/>
  <c r="C329" i="17"/>
  <c r="B323" i="18" s="1"/>
  <c r="D329" i="17"/>
  <c r="C323" i="18" s="1"/>
  <c r="E329" i="17"/>
  <c r="D323" i="18" s="1"/>
  <c r="F329" i="17"/>
  <c r="E323" i="18" s="1"/>
  <c r="G329" i="17"/>
  <c r="F323" i="18" s="1"/>
  <c r="H329" i="17"/>
  <c r="I329" i="17"/>
  <c r="J329" i="17"/>
  <c r="K329" i="17"/>
  <c r="L329" i="17"/>
  <c r="M329" i="17"/>
  <c r="N329" i="17"/>
  <c r="O329" i="17"/>
  <c r="P329" i="17"/>
  <c r="Q329" i="17"/>
  <c r="R329" i="17"/>
  <c r="S329" i="17"/>
  <c r="T329" i="17"/>
  <c r="U329" i="17"/>
  <c r="V329" i="17"/>
  <c r="W329" i="17"/>
  <c r="X329" i="17"/>
  <c r="Y329" i="17"/>
  <c r="B330" i="17"/>
  <c r="A324" i="18" s="1"/>
  <c r="C330" i="17"/>
  <c r="B324" i="18" s="1"/>
  <c r="D330" i="17"/>
  <c r="C324" i="18" s="1"/>
  <c r="E330" i="17"/>
  <c r="D324" i="18" s="1"/>
  <c r="F330" i="17"/>
  <c r="E324" i="18" s="1"/>
  <c r="G330" i="17"/>
  <c r="F324" i="18" s="1"/>
  <c r="H330" i="17"/>
  <c r="I330" i="17"/>
  <c r="J330" i="17"/>
  <c r="K330" i="17"/>
  <c r="L330" i="17"/>
  <c r="M330" i="17"/>
  <c r="N330" i="17"/>
  <c r="O330" i="17"/>
  <c r="P330" i="17"/>
  <c r="Q330" i="17"/>
  <c r="R330" i="17"/>
  <c r="S330" i="17"/>
  <c r="T330" i="17"/>
  <c r="U330" i="17"/>
  <c r="V330" i="17"/>
  <c r="W330" i="17"/>
  <c r="X330" i="17"/>
  <c r="Y330" i="17"/>
  <c r="B331" i="17"/>
  <c r="A325" i="18" s="1"/>
  <c r="C331" i="17"/>
  <c r="B325" i="18" s="1"/>
  <c r="D331" i="17"/>
  <c r="C325" i="18" s="1"/>
  <c r="E331" i="17"/>
  <c r="D325" i="18" s="1"/>
  <c r="F331" i="17"/>
  <c r="E325" i="18" s="1"/>
  <c r="G331" i="17"/>
  <c r="F325" i="18" s="1"/>
  <c r="H331" i="17"/>
  <c r="I331" i="17"/>
  <c r="J331" i="17"/>
  <c r="K331" i="17"/>
  <c r="L331" i="17"/>
  <c r="M331" i="17"/>
  <c r="N331" i="17"/>
  <c r="O331" i="17"/>
  <c r="P331" i="17"/>
  <c r="Q331" i="17"/>
  <c r="R331" i="17"/>
  <c r="S331" i="17"/>
  <c r="T331" i="17"/>
  <c r="U331" i="17"/>
  <c r="V331" i="17"/>
  <c r="W331" i="17"/>
  <c r="X331" i="17"/>
  <c r="Y331" i="17"/>
  <c r="B332" i="17"/>
  <c r="A326" i="18" s="1"/>
  <c r="C332" i="17"/>
  <c r="B326" i="18" s="1"/>
  <c r="D332" i="17"/>
  <c r="C326" i="18" s="1"/>
  <c r="E332" i="17"/>
  <c r="D326" i="18" s="1"/>
  <c r="F332" i="17"/>
  <c r="E326" i="18" s="1"/>
  <c r="G332" i="17"/>
  <c r="F326" i="18" s="1"/>
  <c r="H332" i="17"/>
  <c r="I332" i="17"/>
  <c r="J332" i="17"/>
  <c r="K332" i="17"/>
  <c r="L332" i="17"/>
  <c r="M332" i="17"/>
  <c r="N332" i="17"/>
  <c r="O332" i="17"/>
  <c r="P332" i="17"/>
  <c r="Q332" i="17"/>
  <c r="R332" i="17"/>
  <c r="S332" i="17"/>
  <c r="T332" i="17"/>
  <c r="U332" i="17"/>
  <c r="V332" i="17"/>
  <c r="W332" i="17"/>
  <c r="X332" i="17"/>
  <c r="Y332" i="17"/>
  <c r="B333" i="17"/>
  <c r="A327" i="18" s="1"/>
  <c r="C333" i="17"/>
  <c r="B327" i="18" s="1"/>
  <c r="D333" i="17"/>
  <c r="C327" i="18" s="1"/>
  <c r="E333" i="17"/>
  <c r="D327" i="18" s="1"/>
  <c r="F333" i="17"/>
  <c r="E327" i="18" s="1"/>
  <c r="G333" i="17"/>
  <c r="F327" i="18" s="1"/>
  <c r="H333" i="17"/>
  <c r="I333" i="17"/>
  <c r="J333" i="17"/>
  <c r="K333" i="17"/>
  <c r="L333" i="17"/>
  <c r="M333" i="17"/>
  <c r="N333" i="17"/>
  <c r="O333" i="17"/>
  <c r="P333" i="17"/>
  <c r="Q333" i="17"/>
  <c r="R333" i="17"/>
  <c r="S333" i="17"/>
  <c r="T333" i="17"/>
  <c r="U333" i="17"/>
  <c r="V333" i="17"/>
  <c r="W333" i="17"/>
  <c r="X333" i="17"/>
  <c r="Y333" i="17"/>
  <c r="B334" i="17"/>
  <c r="A328" i="18" s="1"/>
  <c r="C334" i="17"/>
  <c r="B328" i="18" s="1"/>
  <c r="D334" i="17"/>
  <c r="C328" i="18" s="1"/>
  <c r="E334" i="17"/>
  <c r="D328" i="18" s="1"/>
  <c r="F334" i="17"/>
  <c r="E328" i="18" s="1"/>
  <c r="G334" i="17"/>
  <c r="F328" i="18" s="1"/>
  <c r="H334" i="17"/>
  <c r="I334" i="17"/>
  <c r="J334" i="17"/>
  <c r="K334" i="17"/>
  <c r="L334" i="17"/>
  <c r="M334" i="17"/>
  <c r="N334" i="17"/>
  <c r="O334" i="17"/>
  <c r="P334" i="17"/>
  <c r="Q334" i="17"/>
  <c r="R334" i="17"/>
  <c r="S334" i="17"/>
  <c r="T334" i="17"/>
  <c r="U334" i="17"/>
  <c r="V334" i="17"/>
  <c r="W334" i="17"/>
  <c r="X334" i="17"/>
  <c r="Y334" i="17"/>
  <c r="B335" i="17"/>
  <c r="A329" i="18" s="1"/>
  <c r="C335" i="17"/>
  <c r="B329" i="18" s="1"/>
  <c r="D335" i="17"/>
  <c r="C329" i="18" s="1"/>
  <c r="E335" i="17"/>
  <c r="D329" i="18" s="1"/>
  <c r="F335" i="17"/>
  <c r="E329" i="18" s="1"/>
  <c r="G335" i="17"/>
  <c r="F329" i="18" s="1"/>
  <c r="H335" i="17"/>
  <c r="I335" i="17"/>
  <c r="J335" i="17"/>
  <c r="K335" i="17"/>
  <c r="L335" i="17"/>
  <c r="M335" i="17"/>
  <c r="N335" i="17"/>
  <c r="O335" i="17"/>
  <c r="P335" i="17"/>
  <c r="Q335" i="17"/>
  <c r="R335" i="17"/>
  <c r="S335" i="17"/>
  <c r="T335" i="17"/>
  <c r="U335" i="17"/>
  <c r="V335" i="17"/>
  <c r="W335" i="17"/>
  <c r="X335" i="17"/>
  <c r="Y335" i="17"/>
  <c r="B336" i="17"/>
  <c r="A330" i="18" s="1"/>
  <c r="C336" i="17"/>
  <c r="B330" i="18" s="1"/>
  <c r="D336" i="17"/>
  <c r="C330" i="18" s="1"/>
  <c r="E336" i="17"/>
  <c r="D330" i="18" s="1"/>
  <c r="F336" i="17"/>
  <c r="E330" i="18" s="1"/>
  <c r="G336" i="17"/>
  <c r="F330" i="18" s="1"/>
  <c r="H336" i="17"/>
  <c r="I336" i="17"/>
  <c r="J336" i="17"/>
  <c r="K336" i="17"/>
  <c r="L336" i="17"/>
  <c r="M336" i="17"/>
  <c r="N336" i="17"/>
  <c r="O336" i="17"/>
  <c r="P336" i="17"/>
  <c r="Q336" i="17"/>
  <c r="R336" i="17"/>
  <c r="S336" i="17"/>
  <c r="T336" i="17"/>
  <c r="U336" i="17"/>
  <c r="V336" i="17"/>
  <c r="W336" i="17"/>
  <c r="X336" i="17"/>
  <c r="Y336" i="17"/>
  <c r="B337" i="17"/>
  <c r="A331" i="18" s="1"/>
  <c r="C337" i="17"/>
  <c r="B331" i="18" s="1"/>
  <c r="D337" i="17"/>
  <c r="C331" i="18" s="1"/>
  <c r="E337" i="17"/>
  <c r="D331" i="18" s="1"/>
  <c r="F337" i="17"/>
  <c r="E331" i="18" s="1"/>
  <c r="G337" i="17"/>
  <c r="F331" i="18" s="1"/>
  <c r="H337" i="17"/>
  <c r="I337" i="17"/>
  <c r="J337" i="17"/>
  <c r="K337" i="17"/>
  <c r="L337" i="17"/>
  <c r="M337" i="17"/>
  <c r="N337" i="17"/>
  <c r="O337" i="17"/>
  <c r="P337" i="17"/>
  <c r="Q337" i="17"/>
  <c r="R337" i="17"/>
  <c r="S337" i="17"/>
  <c r="T337" i="17"/>
  <c r="U337" i="17"/>
  <c r="V337" i="17"/>
  <c r="W337" i="17"/>
  <c r="X337" i="17"/>
  <c r="Y337" i="17"/>
  <c r="B338" i="17"/>
  <c r="A332" i="18" s="1"/>
  <c r="C338" i="17"/>
  <c r="B332" i="18" s="1"/>
  <c r="D338" i="17"/>
  <c r="C332" i="18" s="1"/>
  <c r="E338" i="17"/>
  <c r="D332" i="18" s="1"/>
  <c r="F338" i="17"/>
  <c r="E332" i="18" s="1"/>
  <c r="G338" i="17"/>
  <c r="F332" i="18" s="1"/>
  <c r="H338" i="17"/>
  <c r="I338" i="17"/>
  <c r="J338" i="17"/>
  <c r="K338" i="17"/>
  <c r="L338" i="17"/>
  <c r="M338" i="17"/>
  <c r="N338" i="17"/>
  <c r="O338" i="17"/>
  <c r="P338" i="17"/>
  <c r="Q338" i="17"/>
  <c r="R338" i="17"/>
  <c r="S338" i="17"/>
  <c r="T338" i="17"/>
  <c r="U338" i="17"/>
  <c r="V338" i="17"/>
  <c r="W338" i="17"/>
  <c r="X338" i="17"/>
  <c r="Y338" i="17"/>
  <c r="B339" i="17"/>
  <c r="A333" i="18" s="1"/>
  <c r="C339" i="17"/>
  <c r="B333" i="18" s="1"/>
  <c r="D339" i="17"/>
  <c r="C333" i="18" s="1"/>
  <c r="E339" i="17"/>
  <c r="D333" i="18" s="1"/>
  <c r="F339" i="17"/>
  <c r="E333" i="18" s="1"/>
  <c r="G339" i="17"/>
  <c r="F333" i="18" s="1"/>
  <c r="H339" i="17"/>
  <c r="I339" i="17"/>
  <c r="J339" i="17"/>
  <c r="K339" i="17"/>
  <c r="L339" i="17"/>
  <c r="M339" i="17"/>
  <c r="N339" i="17"/>
  <c r="O339" i="17"/>
  <c r="P339" i="17"/>
  <c r="Q339" i="17"/>
  <c r="R339" i="17"/>
  <c r="S339" i="17"/>
  <c r="T339" i="17"/>
  <c r="U339" i="17"/>
  <c r="V339" i="17"/>
  <c r="W339" i="17"/>
  <c r="X339" i="17"/>
  <c r="Y339" i="17"/>
  <c r="B340" i="17"/>
  <c r="A334" i="18" s="1"/>
  <c r="C340" i="17"/>
  <c r="B334" i="18" s="1"/>
  <c r="D340" i="17"/>
  <c r="C334" i="18" s="1"/>
  <c r="E340" i="17"/>
  <c r="D334" i="18" s="1"/>
  <c r="F340" i="17"/>
  <c r="E334" i="18" s="1"/>
  <c r="G340" i="17"/>
  <c r="F334" i="18" s="1"/>
  <c r="H340" i="17"/>
  <c r="I340" i="17"/>
  <c r="J340" i="17"/>
  <c r="K340" i="17"/>
  <c r="L340" i="17"/>
  <c r="M340" i="17"/>
  <c r="N340" i="17"/>
  <c r="O340" i="17"/>
  <c r="P340" i="17"/>
  <c r="Q340" i="17"/>
  <c r="R340" i="17"/>
  <c r="S340" i="17"/>
  <c r="T340" i="17"/>
  <c r="U340" i="17"/>
  <c r="V340" i="17"/>
  <c r="W340" i="17"/>
  <c r="X340" i="17"/>
  <c r="Y340" i="17"/>
  <c r="B341" i="17"/>
  <c r="A335" i="18" s="1"/>
  <c r="C341" i="17"/>
  <c r="B335" i="18" s="1"/>
  <c r="D341" i="17"/>
  <c r="C335" i="18" s="1"/>
  <c r="E341" i="17"/>
  <c r="D335" i="18" s="1"/>
  <c r="F341" i="17"/>
  <c r="E335" i="18" s="1"/>
  <c r="G341" i="17"/>
  <c r="F335" i="18" s="1"/>
  <c r="H341" i="17"/>
  <c r="I341" i="17"/>
  <c r="J341" i="17"/>
  <c r="K341" i="17"/>
  <c r="L341" i="17"/>
  <c r="M341" i="17"/>
  <c r="N341" i="17"/>
  <c r="O341" i="17"/>
  <c r="P341" i="17"/>
  <c r="Q341" i="17"/>
  <c r="R341" i="17"/>
  <c r="S341" i="17"/>
  <c r="T341" i="17"/>
  <c r="U341" i="17"/>
  <c r="V341" i="17"/>
  <c r="W341" i="17"/>
  <c r="X341" i="17"/>
  <c r="Y341" i="17"/>
  <c r="B342" i="17"/>
  <c r="A336" i="18" s="1"/>
  <c r="C342" i="17"/>
  <c r="B336" i="18" s="1"/>
  <c r="D342" i="17"/>
  <c r="C336" i="18" s="1"/>
  <c r="E342" i="17"/>
  <c r="D336" i="18" s="1"/>
  <c r="F342" i="17"/>
  <c r="E336" i="18" s="1"/>
  <c r="G342" i="17"/>
  <c r="F336" i="18" s="1"/>
  <c r="H342" i="17"/>
  <c r="I342" i="17"/>
  <c r="J342" i="17"/>
  <c r="K342" i="17"/>
  <c r="L342" i="17"/>
  <c r="M342" i="17"/>
  <c r="N342" i="17"/>
  <c r="O342" i="17"/>
  <c r="P342" i="17"/>
  <c r="Q342" i="17"/>
  <c r="R342" i="17"/>
  <c r="S342" i="17"/>
  <c r="T342" i="17"/>
  <c r="U342" i="17"/>
  <c r="V342" i="17"/>
  <c r="W342" i="17"/>
  <c r="X342" i="17"/>
  <c r="Y342" i="17"/>
  <c r="B343" i="17"/>
  <c r="A337" i="18" s="1"/>
  <c r="C343" i="17"/>
  <c r="B337" i="18" s="1"/>
  <c r="D343" i="17"/>
  <c r="C337" i="18" s="1"/>
  <c r="E343" i="17"/>
  <c r="D337" i="18" s="1"/>
  <c r="F343" i="17"/>
  <c r="E337" i="18" s="1"/>
  <c r="G343" i="17"/>
  <c r="F337" i="18" s="1"/>
  <c r="H343" i="17"/>
  <c r="I343" i="17"/>
  <c r="J343" i="17"/>
  <c r="K343" i="17"/>
  <c r="L343" i="17"/>
  <c r="M343" i="17"/>
  <c r="N343" i="17"/>
  <c r="O343" i="17"/>
  <c r="P343" i="17"/>
  <c r="Q343" i="17"/>
  <c r="R343" i="17"/>
  <c r="S343" i="17"/>
  <c r="T343" i="17"/>
  <c r="U343" i="17"/>
  <c r="V343" i="17"/>
  <c r="W343" i="17"/>
  <c r="X343" i="17"/>
  <c r="Y343" i="17"/>
  <c r="B344" i="17"/>
  <c r="A338" i="18" s="1"/>
  <c r="C344" i="17"/>
  <c r="B338" i="18" s="1"/>
  <c r="D344" i="17"/>
  <c r="C338" i="18" s="1"/>
  <c r="E344" i="17"/>
  <c r="D338" i="18" s="1"/>
  <c r="F344" i="17"/>
  <c r="E338" i="18" s="1"/>
  <c r="G344" i="17"/>
  <c r="F338" i="18" s="1"/>
  <c r="H344" i="17"/>
  <c r="I344" i="17"/>
  <c r="J344" i="17"/>
  <c r="K344" i="17"/>
  <c r="L344" i="17"/>
  <c r="M344" i="17"/>
  <c r="N344" i="17"/>
  <c r="O344" i="17"/>
  <c r="P344" i="17"/>
  <c r="Q344" i="17"/>
  <c r="R344" i="17"/>
  <c r="S344" i="17"/>
  <c r="T344" i="17"/>
  <c r="U344" i="17"/>
  <c r="V344" i="17"/>
  <c r="W344" i="17"/>
  <c r="X344" i="17"/>
  <c r="Y344" i="17"/>
  <c r="B345" i="17"/>
  <c r="A339" i="18" s="1"/>
  <c r="C345" i="17"/>
  <c r="B339" i="18" s="1"/>
  <c r="D345" i="17"/>
  <c r="C339" i="18" s="1"/>
  <c r="E345" i="17"/>
  <c r="D339" i="18" s="1"/>
  <c r="F345" i="17"/>
  <c r="E339" i="18" s="1"/>
  <c r="G345" i="17"/>
  <c r="F339" i="18" s="1"/>
  <c r="H345" i="17"/>
  <c r="I345" i="17"/>
  <c r="J345" i="17"/>
  <c r="K345" i="17"/>
  <c r="L345" i="17"/>
  <c r="M345" i="17"/>
  <c r="N345" i="17"/>
  <c r="O345" i="17"/>
  <c r="P345" i="17"/>
  <c r="Q345" i="17"/>
  <c r="R345" i="17"/>
  <c r="S345" i="17"/>
  <c r="T345" i="17"/>
  <c r="U345" i="17"/>
  <c r="V345" i="17"/>
  <c r="W345" i="17"/>
  <c r="X345" i="17"/>
  <c r="Y345" i="17"/>
  <c r="B346" i="17"/>
  <c r="A340" i="18" s="1"/>
  <c r="C346" i="17"/>
  <c r="B340" i="18" s="1"/>
  <c r="D346" i="17"/>
  <c r="C340" i="18" s="1"/>
  <c r="E346" i="17"/>
  <c r="D340" i="18" s="1"/>
  <c r="F346" i="17"/>
  <c r="E340" i="18" s="1"/>
  <c r="G346" i="17"/>
  <c r="F340" i="18" s="1"/>
  <c r="H346" i="17"/>
  <c r="I346" i="17"/>
  <c r="J346" i="17"/>
  <c r="K346" i="17"/>
  <c r="L346" i="17"/>
  <c r="M346" i="17"/>
  <c r="N346" i="17"/>
  <c r="O346" i="17"/>
  <c r="P346" i="17"/>
  <c r="Q346" i="17"/>
  <c r="R346" i="17"/>
  <c r="S346" i="17"/>
  <c r="T346" i="17"/>
  <c r="U346" i="17"/>
  <c r="V346" i="17"/>
  <c r="W346" i="17"/>
  <c r="X346" i="17"/>
  <c r="Y346" i="17"/>
  <c r="B347" i="17"/>
  <c r="A341" i="18" s="1"/>
  <c r="C347" i="17"/>
  <c r="B341" i="18" s="1"/>
  <c r="D347" i="17"/>
  <c r="C341" i="18" s="1"/>
  <c r="E347" i="17"/>
  <c r="D341" i="18" s="1"/>
  <c r="F347" i="17"/>
  <c r="E341" i="18" s="1"/>
  <c r="G347" i="17"/>
  <c r="F341" i="18" s="1"/>
  <c r="H347" i="17"/>
  <c r="I347" i="17"/>
  <c r="J347" i="17"/>
  <c r="K347" i="17"/>
  <c r="L347" i="17"/>
  <c r="M347" i="17"/>
  <c r="N347" i="17"/>
  <c r="O347" i="17"/>
  <c r="P347" i="17"/>
  <c r="Q347" i="17"/>
  <c r="R347" i="17"/>
  <c r="S347" i="17"/>
  <c r="T347" i="17"/>
  <c r="U347" i="17"/>
  <c r="V347" i="17"/>
  <c r="W347" i="17"/>
  <c r="X347" i="17"/>
  <c r="Y347" i="17"/>
  <c r="B348" i="17"/>
  <c r="A342" i="18" s="1"/>
  <c r="C348" i="17"/>
  <c r="B342" i="18" s="1"/>
  <c r="D348" i="17"/>
  <c r="C342" i="18" s="1"/>
  <c r="E348" i="17"/>
  <c r="D342" i="18" s="1"/>
  <c r="F348" i="17"/>
  <c r="E342" i="18" s="1"/>
  <c r="G348" i="17"/>
  <c r="F342" i="18" s="1"/>
  <c r="H348" i="17"/>
  <c r="I348" i="17"/>
  <c r="J348" i="17"/>
  <c r="K348" i="17"/>
  <c r="L348" i="17"/>
  <c r="M348" i="17"/>
  <c r="N348" i="17"/>
  <c r="O348" i="17"/>
  <c r="P348" i="17"/>
  <c r="Q348" i="17"/>
  <c r="R348" i="17"/>
  <c r="S348" i="17"/>
  <c r="T348" i="17"/>
  <c r="U348" i="17"/>
  <c r="V348" i="17"/>
  <c r="W348" i="17"/>
  <c r="X348" i="17"/>
  <c r="Y348" i="17"/>
  <c r="B349" i="17"/>
  <c r="A343" i="18" s="1"/>
  <c r="C349" i="17"/>
  <c r="B343" i="18" s="1"/>
  <c r="D349" i="17"/>
  <c r="C343" i="18" s="1"/>
  <c r="E349" i="17"/>
  <c r="D343" i="18" s="1"/>
  <c r="F349" i="17"/>
  <c r="E343" i="18" s="1"/>
  <c r="G349" i="17"/>
  <c r="F343" i="18" s="1"/>
  <c r="H349" i="17"/>
  <c r="I349" i="17"/>
  <c r="J349" i="17"/>
  <c r="K349" i="17"/>
  <c r="L349" i="17"/>
  <c r="M349" i="17"/>
  <c r="N349" i="17"/>
  <c r="O349" i="17"/>
  <c r="P349" i="17"/>
  <c r="Q349" i="17"/>
  <c r="R349" i="17"/>
  <c r="S349" i="17"/>
  <c r="T349" i="17"/>
  <c r="U349" i="17"/>
  <c r="V349" i="17"/>
  <c r="W349" i="17"/>
  <c r="X349" i="17"/>
  <c r="Y349" i="17"/>
  <c r="B350" i="17"/>
  <c r="A344" i="18" s="1"/>
  <c r="C350" i="17"/>
  <c r="B344" i="18" s="1"/>
  <c r="D350" i="17"/>
  <c r="C344" i="18" s="1"/>
  <c r="E350" i="17"/>
  <c r="D344" i="18" s="1"/>
  <c r="F350" i="17"/>
  <c r="E344" i="18" s="1"/>
  <c r="G350" i="17"/>
  <c r="F344" i="18" s="1"/>
  <c r="H350" i="17"/>
  <c r="I350" i="17"/>
  <c r="J350" i="17"/>
  <c r="K350" i="17"/>
  <c r="L350" i="17"/>
  <c r="M350" i="17"/>
  <c r="N350" i="17"/>
  <c r="O350" i="17"/>
  <c r="P350" i="17"/>
  <c r="Q350" i="17"/>
  <c r="R350" i="17"/>
  <c r="S350" i="17"/>
  <c r="T350" i="17"/>
  <c r="U350" i="17"/>
  <c r="V350" i="17"/>
  <c r="W350" i="17"/>
  <c r="X350" i="17"/>
  <c r="Y350" i="17"/>
  <c r="B351" i="17"/>
  <c r="A345" i="18" s="1"/>
  <c r="C351" i="17"/>
  <c r="B345" i="18" s="1"/>
  <c r="D351" i="17"/>
  <c r="C345" i="18" s="1"/>
  <c r="E351" i="17"/>
  <c r="D345" i="18" s="1"/>
  <c r="F351" i="17"/>
  <c r="E345" i="18" s="1"/>
  <c r="G351" i="17"/>
  <c r="F345" i="18" s="1"/>
  <c r="H351" i="17"/>
  <c r="I351" i="17"/>
  <c r="J351" i="17"/>
  <c r="K351" i="17"/>
  <c r="L351" i="17"/>
  <c r="M351" i="17"/>
  <c r="N351" i="17"/>
  <c r="O351" i="17"/>
  <c r="P351" i="17"/>
  <c r="Q351" i="17"/>
  <c r="R351" i="17"/>
  <c r="S351" i="17"/>
  <c r="T351" i="17"/>
  <c r="U351" i="17"/>
  <c r="V351" i="17"/>
  <c r="W351" i="17"/>
  <c r="X351" i="17"/>
  <c r="Y351" i="17"/>
  <c r="B352" i="17"/>
  <c r="A346" i="18" s="1"/>
  <c r="C352" i="17"/>
  <c r="B346" i="18" s="1"/>
  <c r="D352" i="17"/>
  <c r="C346" i="18" s="1"/>
  <c r="E352" i="17"/>
  <c r="D346" i="18" s="1"/>
  <c r="F352" i="17"/>
  <c r="E346" i="18" s="1"/>
  <c r="G352" i="17"/>
  <c r="F346" i="18" s="1"/>
  <c r="H352" i="17"/>
  <c r="I352" i="17"/>
  <c r="J352" i="17"/>
  <c r="K352" i="17"/>
  <c r="L352" i="17"/>
  <c r="M352" i="17"/>
  <c r="N352" i="17"/>
  <c r="O352" i="17"/>
  <c r="P352" i="17"/>
  <c r="Q352" i="17"/>
  <c r="R352" i="17"/>
  <c r="S352" i="17"/>
  <c r="T352" i="17"/>
  <c r="U352" i="17"/>
  <c r="V352" i="17"/>
  <c r="W352" i="17"/>
  <c r="X352" i="17"/>
  <c r="Y352" i="17"/>
  <c r="B353" i="17"/>
  <c r="A347" i="18" s="1"/>
  <c r="C353" i="17"/>
  <c r="B347" i="18" s="1"/>
  <c r="D353" i="17"/>
  <c r="C347" i="18" s="1"/>
  <c r="E353" i="17"/>
  <c r="D347" i="18" s="1"/>
  <c r="F353" i="17"/>
  <c r="E347" i="18" s="1"/>
  <c r="G353" i="17"/>
  <c r="F347" i="18" s="1"/>
  <c r="H353" i="17"/>
  <c r="I353" i="17"/>
  <c r="J353" i="17"/>
  <c r="K353" i="17"/>
  <c r="L353" i="17"/>
  <c r="M353" i="17"/>
  <c r="N353" i="17"/>
  <c r="O353" i="17"/>
  <c r="P353" i="17"/>
  <c r="Q353" i="17"/>
  <c r="R353" i="17"/>
  <c r="S353" i="17"/>
  <c r="T353" i="17"/>
  <c r="U353" i="17"/>
  <c r="V353" i="17"/>
  <c r="W353" i="17"/>
  <c r="X353" i="17"/>
  <c r="Y353" i="17"/>
  <c r="B354" i="17"/>
  <c r="A348" i="18" s="1"/>
  <c r="C354" i="17"/>
  <c r="B348" i="18" s="1"/>
  <c r="D354" i="17"/>
  <c r="C348" i="18" s="1"/>
  <c r="E354" i="17"/>
  <c r="D348" i="18" s="1"/>
  <c r="F354" i="17"/>
  <c r="E348" i="18" s="1"/>
  <c r="G354" i="17"/>
  <c r="F348" i="18" s="1"/>
  <c r="H354" i="17"/>
  <c r="I354" i="17"/>
  <c r="J354" i="17"/>
  <c r="K354" i="17"/>
  <c r="L354" i="17"/>
  <c r="M354" i="17"/>
  <c r="N354" i="17"/>
  <c r="O354" i="17"/>
  <c r="P354" i="17"/>
  <c r="Q354" i="17"/>
  <c r="R354" i="17"/>
  <c r="S354" i="17"/>
  <c r="T354" i="17"/>
  <c r="U354" i="17"/>
  <c r="V354" i="17"/>
  <c r="W354" i="17"/>
  <c r="X354" i="17"/>
  <c r="Y354" i="17"/>
  <c r="B355" i="17"/>
  <c r="A349" i="18" s="1"/>
  <c r="C355" i="17"/>
  <c r="B349" i="18" s="1"/>
  <c r="D355" i="17"/>
  <c r="C349" i="18" s="1"/>
  <c r="E355" i="17"/>
  <c r="D349" i="18" s="1"/>
  <c r="F355" i="17"/>
  <c r="E349" i="18" s="1"/>
  <c r="G355" i="17"/>
  <c r="F349" i="18" s="1"/>
  <c r="H355" i="17"/>
  <c r="I355" i="17"/>
  <c r="J355" i="17"/>
  <c r="K355" i="17"/>
  <c r="L355" i="17"/>
  <c r="M355" i="17"/>
  <c r="N355" i="17"/>
  <c r="O355" i="17"/>
  <c r="P355" i="17"/>
  <c r="Q355" i="17"/>
  <c r="R355" i="17"/>
  <c r="S355" i="17"/>
  <c r="T355" i="17"/>
  <c r="U355" i="17"/>
  <c r="V355" i="17"/>
  <c r="W355" i="17"/>
  <c r="X355" i="17"/>
  <c r="Y355" i="17"/>
  <c r="B356" i="17"/>
  <c r="A350" i="18" s="1"/>
  <c r="C356" i="17"/>
  <c r="B350" i="18" s="1"/>
  <c r="D356" i="17"/>
  <c r="C350" i="18" s="1"/>
  <c r="E356" i="17"/>
  <c r="D350" i="18" s="1"/>
  <c r="F356" i="17"/>
  <c r="E350" i="18" s="1"/>
  <c r="G356" i="17"/>
  <c r="F350" i="18" s="1"/>
  <c r="H356" i="17"/>
  <c r="I356" i="17"/>
  <c r="J356" i="17"/>
  <c r="K356" i="17"/>
  <c r="L356" i="17"/>
  <c r="M356" i="17"/>
  <c r="N356" i="17"/>
  <c r="O356" i="17"/>
  <c r="P356" i="17"/>
  <c r="Q356" i="17"/>
  <c r="R356" i="17"/>
  <c r="S356" i="17"/>
  <c r="T356" i="17"/>
  <c r="U356" i="17"/>
  <c r="V356" i="17"/>
  <c r="W356" i="17"/>
  <c r="X356" i="17"/>
  <c r="Y356" i="17"/>
  <c r="B357" i="17"/>
  <c r="A351" i="18" s="1"/>
  <c r="C357" i="17"/>
  <c r="B351" i="18" s="1"/>
  <c r="D357" i="17"/>
  <c r="C351" i="18" s="1"/>
  <c r="E357" i="17"/>
  <c r="D351" i="18" s="1"/>
  <c r="F357" i="17"/>
  <c r="E351" i="18" s="1"/>
  <c r="G357" i="17"/>
  <c r="F351" i="18" s="1"/>
  <c r="H357" i="17"/>
  <c r="I357" i="17"/>
  <c r="J357" i="17"/>
  <c r="K357" i="17"/>
  <c r="L357" i="17"/>
  <c r="M357" i="17"/>
  <c r="N357" i="17"/>
  <c r="O357" i="17"/>
  <c r="P357" i="17"/>
  <c r="Q357" i="17"/>
  <c r="R357" i="17"/>
  <c r="S357" i="17"/>
  <c r="T357" i="17"/>
  <c r="U357" i="17"/>
  <c r="V357" i="17"/>
  <c r="W357" i="17"/>
  <c r="X357" i="17"/>
  <c r="Y357" i="17"/>
  <c r="B358" i="17"/>
  <c r="A352" i="18" s="1"/>
  <c r="C358" i="17"/>
  <c r="B352" i="18" s="1"/>
  <c r="D358" i="17"/>
  <c r="C352" i="18" s="1"/>
  <c r="E358" i="17"/>
  <c r="D352" i="18" s="1"/>
  <c r="F358" i="17"/>
  <c r="E352" i="18" s="1"/>
  <c r="G358" i="17"/>
  <c r="F352" i="18" s="1"/>
  <c r="H358" i="17"/>
  <c r="I358" i="17"/>
  <c r="J358" i="17"/>
  <c r="K358" i="17"/>
  <c r="L358" i="17"/>
  <c r="M358" i="17"/>
  <c r="N358" i="17"/>
  <c r="O358" i="17"/>
  <c r="P358" i="17"/>
  <c r="Q358" i="17"/>
  <c r="R358" i="17"/>
  <c r="S358" i="17"/>
  <c r="T358" i="17"/>
  <c r="U358" i="17"/>
  <c r="V358" i="17"/>
  <c r="W358" i="17"/>
  <c r="X358" i="17"/>
  <c r="Y358" i="17"/>
  <c r="B359" i="17"/>
  <c r="A353" i="18" s="1"/>
  <c r="C359" i="17"/>
  <c r="B353" i="18" s="1"/>
  <c r="D359" i="17"/>
  <c r="C353" i="18" s="1"/>
  <c r="E359" i="17"/>
  <c r="D353" i="18" s="1"/>
  <c r="F359" i="17"/>
  <c r="E353" i="18" s="1"/>
  <c r="G359" i="17"/>
  <c r="F353" i="18" s="1"/>
  <c r="H359" i="17"/>
  <c r="I359" i="17"/>
  <c r="J359" i="17"/>
  <c r="K359" i="17"/>
  <c r="L359" i="17"/>
  <c r="M359" i="17"/>
  <c r="N359" i="17"/>
  <c r="O359" i="17"/>
  <c r="P359" i="17"/>
  <c r="Q359" i="17"/>
  <c r="R359" i="17"/>
  <c r="S359" i="17"/>
  <c r="T359" i="17"/>
  <c r="U359" i="17"/>
  <c r="V359" i="17"/>
  <c r="W359" i="17"/>
  <c r="X359" i="17"/>
  <c r="Y359" i="17"/>
  <c r="B360" i="17"/>
  <c r="A354" i="18" s="1"/>
  <c r="C360" i="17"/>
  <c r="B354" i="18" s="1"/>
  <c r="D360" i="17"/>
  <c r="C354" i="18" s="1"/>
  <c r="E360" i="17"/>
  <c r="D354" i="18" s="1"/>
  <c r="F360" i="17"/>
  <c r="E354" i="18" s="1"/>
  <c r="G360" i="17"/>
  <c r="F354" i="18" s="1"/>
  <c r="H360" i="17"/>
  <c r="I360" i="17"/>
  <c r="J360" i="17"/>
  <c r="K360" i="17"/>
  <c r="L360" i="17"/>
  <c r="M360" i="17"/>
  <c r="N360" i="17"/>
  <c r="O360" i="17"/>
  <c r="P360" i="17"/>
  <c r="Q360" i="17"/>
  <c r="R360" i="17"/>
  <c r="S360" i="17"/>
  <c r="T360" i="17"/>
  <c r="U360" i="17"/>
  <c r="V360" i="17"/>
  <c r="W360" i="17"/>
  <c r="X360" i="17"/>
  <c r="Y360" i="17"/>
  <c r="B361" i="17"/>
  <c r="A355" i="18" s="1"/>
  <c r="C361" i="17"/>
  <c r="B355" i="18" s="1"/>
  <c r="D361" i="17"/>
  <c r="C355" i="18" s="1"/>
  <c r="E361" i="17"/>
  <c r="D355" i="18" s="1"/>
  <c r="F361" i="17"/>
  <c r="E355" i="18" s="1"/>
  <c r="G361" i="17"/>
  <c r="F355" i="18" s="1"/>
  <c r="H361" i="17"/>
  <c r="I361" i="17"/>
  <c r="J361" i="17"/>
  <c r="K361" i="17"/>
  <c r="L361" i="17"/>
  <c r="M361" i="17"/>
  <c r="N361" i="17"/>
  <c r="O361" i="17"/>
  <c r="P361" i="17"/>
  <c r="Q361" i="17"/>
  <c r="R361" i="17"/>
  <c r="S361" i="17"/>
  <c r="T361" i="17"/>
  <c r="U361" i="17"/>
  <c r="V361" i="17"/>
  <c r="W361" i="17"/>
  <c r="X361" i="17"/>
  <c r="Y361" i="17"/>
  <c r="B362" i="17"/>
  <c r="A356" i="18" s="1"/>
  <c r="C362" i="17"/>
  <c r="B356" i="18" s="1"/>
  <c r="D362" i="17"/>
  <c r="C356" i="18" s="1"/>
  <c r="E362" i="17"/>
  <c r="D356" i="18" s="1"/>
  <c r="F362" i="17"/>
  <c r="E356" i="18" s="1"/>
  <c r="G362" i="17"/>
  <c r="F356" i="18" s="1"/>
  <c r="H362" i="17"/>
  <c r="I362" i="17"/>
  <c r="J362" i="17"/>
  <c r="K362" i="17"/>
  <c r="L362" i="17"/>
  <c r="M362" i="17"/>
  <c r="N362" i="17"/>
  <c r="O362" i="17"/>
  <c r="P362" i="17"/>
  <c r="Q362" i="17"/>
  <c r="R362" i="17"/>
  <c r="S362" i="17"/>
  <c r="T362" i="17"/>
  <c r="U362" i="17"/>
  <c r="V362" i="17"/>
  <c r="W362" i="17"/>
  <c r="X362" i="17"/>
  <c r="Y362" i="17"/>
  <c r="B363" i="17"/>
  <c r="A357" i="18" s="1"/>
  <c r="C363" i="17"/>
  <c r="B357" i="18" s="1"/>
  <c r="D363" i="17"/>
  <c r="C357" i="18" s="1"/>
  <c r="E363" i="17"/>
  <c r="D357" i="18" s="1"/>
  <c r="F363" i="17"/>
  <c r="E357" i="18" s="1"/>
  <c r="G363" i="17"/>
  <c r="F357" i="18" s="1"/>
  <c r="H363" i="17"/>
  <c r="I363" i="17"/>
  <c r="J363" i="17"/>
  <c r="K363" i="17"/>
  <c r="L363" i="17"/>
  <c r="M363" i="17"/>
  <c r="N363" i="17"/>
  <c r="O363" i="17"/>
  <c r="P363" i="17"/>
  <c r="Q363" i="17"/>
  <c r="R363" i="17"/>
  <c r="S363" i="17"/>
  <c r="T363" i="17"/>
  <c r="U363" i="17"/>
  <c r="V363" i="17"/>
  <c r="W363" i="17"/>
  <c r="X363" i="17"/>
  <c r="Y363" i="17"/>
  <c r="B364" i="17"/>
  <c r="A358" i="18" s="1"/>
  <c r="C364" i="17"/>
  <c r="B358" i="18" s="1"/>
  <c r="D364" i="17"/>
  <c r="C358" i="18" s="1"/>
  <c r="E364" i="17"/>
  <c r="D358" i="18" s="1"/>
  <c r="F364" i="17"/>
  <c r="E358" i="18" s="1"/>
  <c r="G364" i="17"/>
  <c r="F358" i="18" s="1"/>
  <c r="H364" i="17"/>
  <c r="I364" i="17"/>
  <c r="J364" i="17"/>
  <c r="K364" i="17"/>
  <c r="L364" i="17"/>
  <c r="M364" i="17"/>
  <c r="N364" i="17"/>
  <c r="O364" i="17"/>
  <c r="P364" i="17"/>
  <c r="Q364" i="17"/>
  <c r="R364" i="17"/>
  <c r="S364" i="17"/>
  <c r="T364" i="17"/>
  <c r="U364" i="17"/>
  <c r="V364" i="17"/>
  <c r="W364" i="17"/>
  <c r="X364" i="17"/>
  <c r="Y364" i="17"/>
  <c r="B365" i="17"/>
  <c r="A359" i="18" s="1"/>
  <c r="C365" i="17"/>
  <c r="B359" i="18" s="1"/>
  <c r="D365" i="17"/>
  <c r="C359" i="18" s="1"/>
  <c r="E365" i="17"/>
  <c r="D359" i="18" s="1"/>
  <c r="F365" i="17"/>
  <c r="E359" i="18" s="1"/>
  <c r="G365" i="17"/>
  <c r="F359" i="18" s="1"/>
  <c r="H365" i="17"/>
  <c r="I365" i="17"/>
  <c r="J365" i="17"/>
  <c r="K365" i="17"/>
  <c r="L365" i="17"/>
  <c r="M365" i="17"/>
  <c r="N365" i="17"/>
  <c r="O365" i="17"/>
  <c r="P365" i="17"/>
  <c r="Q365" i="17"/>
  <c r="R365" i="17"/>
  <c r="S365" i="17"/>
  <c r="T365" i="17"/>
  <c r="U365" i="17"/>
  <c r="V365" i="17"/>
  <c r="W365" i="17"/>
  <c r="X365" i="17"/>
  <c r="Y365" i="17"/>
  <c r="B366" i="17"/>
  <c r="A360" i="18" s="1"/>
  <c r="C366" i="17"/>
  <c r="B360" i="18" s="1"/>
  <c r="D366" i="17"/>
  <c r="C360" i="18" s="1"/>
  <c r="E366" i="17"/>
  <c r="D360" i="18" s="1"/>
  <c r="F366" i="17"/>
  <c r="E360" i="18" s="1"/>
  <c r="G366" i="17"/>
  <c r="F360" i="18" s="1"/>
  <c r="H366" i="17"/>
  <c r="I366" i="17"/>
  <c r="J366" i="17"/>
  <c r="K366" i="17"/>
  <c r="L366" i="17"/>
  <c r="M366" i="17"/>
  <c r="N366" i="17"/>
  <c r="O366" i="17"/>
  <c r="P366" i="17"/>
  <c r="Q366" i="17"/>
  <c r="R366" i="17"/>
  <c r="S366" i="17"/>
  <c r="T366" i="17"/>
  <c r="U366" i="17"/>
  <c r="V366" i="17"/>
  <c r="W366" i="17"/>
  <c r="X366" i="17"/>
  <c r="Y366" i="17"/>
  <c r="B367" i="17"/>
  <c r="A361" i="18" s="1"/>
  <c r="C367" i="17"/>
  <c r="B361" i="18" s="1"/>
  <c r="D367" i="17"/>
  <c r="C361" i="18" s="1"/>
  <c r="E367" i="17"/>
  <c r="D361" i="18" s="1"/>
  <c r="F367" i="17"/>
  <c r="E361" i="18" s="1"/>
  <c r="G367" i="17"/>
  <c r="F361" i="18" s="1"/>
  <c r="H367" i="17"/>
  <c r="I367" i="17"/>
  <c r="J367" i="17"/>
  <c r="K367" i="17"/>
  <c r="L367" i="17"/>
  <c r="M367" i="17"/>
  <c r="N367" i="17"/>
  <c r="O367" i="17"/>
  <c r="P367" i="17"/>
  <c r="Q367" i="17"/>
  <c r="R367" i="17"/>
  <c r="S367" i="17"/>
  <c r="T367" i="17"/>
  <c r="U367" i="17"/>
  <c r="V367" i="17"/>
  <c r="W367" i="17"/>
  <c r="X367" i="17"/>
  <c r="Y367" i="17"/>
  <c r="B368" i="17"/>
  <c r="A362" i="18" s="1"/>
  <c r="C368" i="17"/>
  <c r="B362" i="18" s="1"/>
  <c r="D368" i="17"/>
  <c r="C362" i="18" s="1"/>
  <c r="E368" i="17"/>
  <c r="D362" i="18" s="1"/>
  <c r="F368" i="17"/>
  <c r="E362" i="18" s="1"/>
  <c r="G368" i="17"/>
  <c r="F362" i="18" s="1"/>
  <c r="H368" i="17"/>
  <c r="I368" i="17"/>
  <c r="J368" i="17"/>
  <c r="K368" i="17"/>
  <c r="L368" i="17"/>
  <c r="M368" i="17"/>
  <c r="N368" i="17"/>
  <c r="O368" i="17"/>
  <c r="P368" i="17"/>
  <c r="Q368" i="17"/>
  <c r="R368" i="17"/>
  <c r="S368" i="17"/>
  <c r="T368" i="17"/>
  <c r="U368" i="17"/>
  <c r="V368" i="17"/>
  <c r="W368" i="17"/>
  <c r="X368" i="17"/>
  <c r="Y368" i="17"/>
  <c r="B369" i="17"/>
  <c r="A363" i="18" s="1"/>
  <c r="C369" i="17"/>
  <c r="B363" i="18" s="1"/>
  <c r="D369" i="17"/>
  <c r="C363" i="18" s="1"/>
  <c r="E369" i="17"/>
  <c r="D363" i="18" s="1"/>
  <c r="F369" i="17"/>
  <c r="E363" i="18" s="1"/>
  <c r="G369" i="17"/>
  <c r="F363" i="18" s="1"/>
  <c r="H369" i="17"/>
  <c r="I369" i="17"/>
  <c r="J369" i="17"/>
  <c r="K369" i="17"/>
  <c r="L369" i="17"/>
  <c r="M369" i="17"/>
  <c r="N369" i="17"/>
  <c r="O369" i="17"/>
  <c r="P369" i="17"/>
  <c r="Q369" i="17"/>
  <c r="R369" i="17"/>
  <c r="S369" i="17"/>
  <c r="T369" i="17"/>
  <c r="U369" i="17"/>
  <c r="V369" i="17"/>
  <c r="W369" i="17"/>
  <c r="X369" i="17"/>
  <c r="Y369" i="17"/>
  <c r="B370" i="17"/>
  <c r="A364" i="18" s="1"/>
  <c r="C370" i="17"/>
  <c r="B364" i="18" s="1"/>
  <c r="D370" i="17"/>
  <c r="C364" i="18" s="1"/>
  <c r="E370" i="17"/>
  <c r="D364" i="18" s="1"/>
  <c r="F370" i="17"/>
  <c r="E364" i="18" s="1"/>
  <c r="G370" i="17"/>
  <c r="F364" i="18" s="1"/>
  <c r="H370" i="17"/>
  <c r="I370" i="17"/>
  <c r="J370" i="17"/>
  <c r="K370" i="17"/>
  <c r="L370" i="17"/>
  <c r="M370" i="17"/>
  <c r="N370" i="17"/>
  <c r="O370" i="17"/>
  <c r="P370" i="17"/>
  <c r="Q370" i="17"/>
  <c r="R370" i="17"/>
  <c r="S370" i="17"/>
  <c r="T370" i="17"/>
  <c r="U370" i="17"/>
  <c r="V370" i="17"/>
  <c r="W370" i="17"/>
  <c r="X370" i="17"/>
  <c r="Y370" i="17"/>
  <c r="B371" i="17"/>
  <c r="A365" i="18" s="1"/>
  <c r="C371" i="17"/>
  <c r="B365" i="18" s="1"/>
  <c r="D371" i="17"/>
  <c r="C365" i="18" s="1"/>
  <c r="E371" i="17"/>
  <c r="D365" i="18" s="1"/>
  <c r="F371" i="17"/>
  <c r="E365" i="18" s="1"/>
  <c r="G371" i="17"/>
  <c r="F365" i="18" s="1"/>
  <c r="H371" i="17"/>
  <c r="I371" i="17"/>
  <c r="J371" i="17"/>
  <c r="K371" i="17"/>
  <c r="L371" i="17"/>
  <c r="M371" i="17"/>
  <c r="N371" i="17"/>
  <c r="O371" i="17"/>
  <c r="P371" i="17"/>
  <c r="Q371" i="17"/>
  <c r="R371" i="17"/>
  <c r="S371" i="17"/>
  <c r="T371" i="17"/>
  <c r="U371" i="17"/>
  <c r="V371" i="17"/>
  <c r="W371" i="17"/>
  <c r="X371" i="17"/>
  <c r="Y371" i="17"/>
  <c r="B372" i="17"/>
  <c r="A366" i="18" s="1"/>
  <c r="C372" i="17"/>
  <c r="B366" i="18" s="1"/>
  <c r="D372" i="17"/>
  <c r="C366" i="18" s="1"/>
  <c r="E372" i="17"/>
  <c r="D366" i="18" s="1"/>
  <c r="F372" i="17"/>
  <c r="E366" i="18" s="1"/>
  <c r="G372" i="17"/>
  <c r="F366" i="18" s="1"/>
  <c r="H372" i="17"/>
  <c r="I372" i="17"/>
  <c r="J372" i="17"/>
  <c r="K372" i="17"/>
  <c r="L372" i="17"/>
  <c r="M372" i="17"/>
  <c r="N372" i="17"/>
  <c r="O372" i="17"/>
  <c r="P372" i="17"/>
  <c r="Q372" i="17"/>
  <c r="R372" i="17"/>
  <c r="S372" i="17"/>
  <c r="T372" i="17"/>
  <c r="U372" i="17"/>
  <c r="V372" i="17"/>
  <c r="W372" i="17"/>
  <c r="X372" i="17"/>
  <c r="Y372" i="17"/>
  <c r="B373" i="17"/>
  <c r="A367" i="18" s="1"/>
  <c r="C373" i="17"/>
  <c r="B367" i="18" s="1"/>
  <c r="D373" i="17"/>
  <c r="C367" i="18" s="1"/>
  <c r="E373" i="17"/>
  <c r="D367" i="18" s="1"/>
  <c r="F373" i="17"/>
  <c r="E367" i="18" s="1"/>
  <c r="G373" i="17"/>
  <c r="F367" i="18" s="1"/>
  <c r="H373" i="17"/>
  <c r="I373" i="17"/>
  <c r="J373" i="17"/>
  <c r="K373" i="17"/>
  <c r="L373" i="17"/>
  <c r="M373" i="17"/>
  <c r="N373" i="17"/>
  <c r="O373" i="17"/>
  <c r="P373" i="17"/>
  <c r="Q373" i="17"/>
  <c r="R373" i="17"/>
  <c r="S373" i="17"/>
  <c r="T373" i="17"/>
  <c r="U373" i="17"/>
  <c r="V373" i="17"/>
  <c r="W373" i="17"/>
  <c r="X373" i="17"/>
  <c r="Y373" i="17"/>
  <c r="B374" i="17"/>
  <c r="A368" i="18" s="1"/>
  <c r="C374" i="17"/>
  <c r="B368" i="18" s="1"/>
  <c r="D374" i="17"/>
  <c r="C368" i="18" s="1"/>
  <c r="E374" i="17"/>
  <c r="D368" i="18" s="1"/>
  <c r="F374" i="17"/>
  <c r="E368" i="18" s="1"/>
  <c r="G374" i="17"/>
  <c r="F368" i="18" s="1"/>
  <c r="H374" i="17"/>
  <c r="I374" i="17"/>
  <c r="J374" i="17"/>
  <c r="K374" i="17"/>
  <c r="L374" i="17"/>
  <c r="M374" i="17"/>
  <c r="N374" i="17"/>
  <c r="O374" i="17"/>
  <c r="P374" i="17"/>
  <c r="Q374" i="17"/>
  <c r="R374" i="17"/>
  <c r="S374" i="17"/>
  <c r="T374" i="17"/>
  <c r="U374" i="17"/>
  <c r="V374" i="17"/>
  <c r="W374" i="17"/>
  <c r="X374" i="17"/>
  <c r="Y374" i="17"/>
  <c r="B375" i="17"/>
  <c r="A369" i="18" s="1"/>
  <c r="C375" i="17"/>
  <c r="B369" i="18" s="1"/>
  <c r="D375" i="17"/>
  <c r="C369" i="18" s="1"/>
  <c r="E375" i="17"/>
  <c r="D369" i="18" s="1"/>
  <c r="F375" i="17"/>
  <c r="E369" i="18" s="1"/>
  <c r="G375" i="17"/>
  <c r="F369" i="18" s="1"/>
  <c r="H375" i="17"/>
  <c r="I375" i="17"/>
  <c r="J375" i="17"/>
  <c r="K375" i="17"/>
  <c r="L375" i="17"/>
  <c r="M375" i="17"/>
  <c r="N375" i="17"/>
  <c r="O375" i="17"/>
  <c r="P375" i="17"/>
  <c r="Q375" i="17"/>
  <c r="R375" i="17"/>
  <c r="S375" i="17"/>
  <c r="T375" i="17"/>
  <c r="U375" i="17"/>
  <c r="V375" i="17"/>
  <c r="W375" i="17"/>
  <c r="X375" i="17"/>
  <c r="Y375" i="17"/>
  <c r="B376" i="17"/>
  <c r="A370" i="18" s="1"/>
  <c r="C376" i="17"/>
  <c r="B370" i="18" s="1"/>
  <c r="D376" i="17"/>
  <c r="C370" i="18" s="1"/>
  <c r="E376" i="17"/>
  <c r="D370" i="18" s="1"/>
  <c r="F376" i="17"/>
  <c r="E370" i="18" s="1"/>
  <c r="G376" i="17"/>
  <c r="F370" i="18" s="1"/>
  <c r="H376" i="17"/>
  <c r="I376" i="17"/>
  <c r="J376" i="17"/>
  <c r="K376" i="17"/>
  <c r="L376" i="17"/>
  <c r="M376" i="17"/>
  <c r="N376" i="17"/>
  <c r="O376" i="17"/>
  <c r="P376" i="17"/>
  <c r="Q376" i="17"/>
  <c r="R376" i="17"/>
  <c r="S376" i="17"/>
  <c r="T376" i="17"/>
  <c r="U376" i="17"/>
  <c r="V376" i="17"/>
  <c r="W376" i="17"/>
  <c r="X376" i="17"/>
  <c r="Y376" i="17"/>
  <c r="B377" i="17"/>
  <c r="A371" i="18" s="1"/>
  <c r="C377" i="17"/>
  <c r="B371" i="18" s="1"/>
  <c r="D377" i="17"/>
  <c r="C371" i="18" s="1"/>
  <c r="E377" i="17"/>
  <c r="D371" i="18" s="1"/>
  <c r="F377" i="17"/>
  <c r="E371" i="18" s="1"/>
  <c r="G377" i="17"/>
  <c r="F371" i="18" s="1"/>
  <c r="H377" i="17"/>
  <c r="I377" i="17"/>
  <c r="J377" i="17"/>
  <c r="K377" i="17"/>
  <c r="L377" i="17"/>
  <c r="M377" i="17"/>
  <c r="N377" i="17"/>
  <c r="O377" i="17"/>
  <c r="P377" i="17"/>
  <c r="Q377" i="17"/>
  <c r="R377" i="17"/>
  <c r="S377" i="17"/>
  <c r="T377" i="17"/>
  <c r="U377" i="17"/>
  <c r="V377" i="17"/>
  <c r="W377" i="17"/>
  <c r="X377" i="17"/>
  <c r="Y377" i="17"/>
  <c r="B378" i="17"/>
  <c r="A372" i="18" s="1"/>
  <c r="C378" i="17"/>
  <c r="B372" i="18" s="1"/>
  <c r="D378" i="17"/>
  <c r="C372" i="18" s="1"/>
  <c r="E378" i="17"/>
  <c r="D372" i="18" s="1"/>
  <c r="F378" i="17"/>
  <c r="E372" i="18" s="1"/>
  <c r="G378" i="17"/>
  <c r="F372" i="18" s="1"/>
  <c r="H378" i="17"/>
  <c r="I378" i="17"/>
  <c r="J378" i="17"/>
  <c r="K378" i="17"/>
  <c r="L378" i="17"/>
  <c r="M378" i="17"/>
  <c r="N378" i="17"/>
  <c r="O378" i="17"/>
  <c r="P378" i="17"/>
  <c r="Q378" i="17"/>
  <c r="R378" i="17"/>
  <c r="S378" i="17"/>
  <c r="T378" i="17"/>
  <c r="U378" i="17"/>
  <c r="V378" i="17"/>
  <c r="W378" i="17"/>
  <c r="X378" i="17"/>
  <c r="Y378" i="17"/>
  <c r="B379" i="17"/>
  <c r="A373" i="18" s="1"/>
  <c r="C379" i="17"/>
  <c r="B373" i="18" s="1"/>
  <c r="D379" i="17"/>
  <c r="C373" i="18" s="1"/>
  <c r="E379" i="17"/>
  <c r="D373" i="18" s="1"/>
  <c r="F379" i="17"/>
  <c r="E373" i="18" s="1"/>
  <c r="G379" i="17"/>
  <c r="F373" i="18" s="1"/>
  <c r="H379" i="17"/>
  <c r="I379" i="17"/>
  <c r="J379" i="17"/>
  <c r="K379" i="17"/>
  <c r="L379" i="17"/>
  <c r="M379" i="17"/>
  <c r="N379" i="17"/>
  <c r="O379" i="17"/>
  <c r="P379" i="17"/>
  <c r="Q379" i="17"/>
  <c r="R379" i="17"/>
  <c r="S379" i="17"/>
  <c r="T379" i="17"/>
  <c r="U379" i="17"/>
  <c r="V379" i="17"/>
  <c r="W379" i="17"/>
  <c r="X379" i="17"/>
  <c r="Y379" i="17"/>
  <c r="B380" i="17"/>
  <c r="A374" i="18" s="1"/>
  <c r="C380" i="17"/>
  <c r="B374" i="18" s="1"/>
  <c r="D380" i="17"/>
  <c r="C374" i="18" s="1"/>
  <c r="E380" i="17"/>
  <c r="D374" i="18" s="1"/>
  <c r="F380" i="17"/>
  <c r="E374" i="18" s="1"/>
  <c r="G380" i="17"/>
  <c r="F374" i="18" s="1"/>
  <c r="H380" i="17"/>
  <c r="I380" i="17"/>
  <c r="J380" i="17"/>
  <c r="K380" i="17"/>
  <c r="L380" i="17"/>
  <c r="M380" i="17"/>
  <c r="N380" i="17"/>
  <c r="O380" i="17"/>
  <c r="P380" i="17"/>
  <c r="Q380" i="17"/>
  <c r="R380" i="17"/>
  <c r="S380" i="17"/>
  <c r="T380" i="17"/>
  <c r="U380" i="17"/>
  <c r="V380" i="17"/>
  <c r="W380" i="17"/>
  <c r="X380" i="17"/>
  <c r="Y380" i="17"/>
  <c r="B381" i="17"/>
  <c r="A375" i="18" s="1"/>
  <c r="C381" i="17"/>
  <c r="B375" i="18" s="1"/>
  <c r="D381" i="17"/>
  <c r="C375" i="18" s="1"/>
  <c r="E381" i="17"/>
  <c r="D375" i="18" s="1"/>
  <c r="F381" i="17"/>
  <c r="E375" i="18" s="1"/>
  <c r="G381" i="17"/>
  <c r="F375" i="18" s="1"/>
  <c r="H381" i="17"/>
  <c r="I381" i="17"/>
  <c r="J381" i="17"/>
  <c r="K381" i="17"/>
  <c r="L381" i="17"/>
  <c r="M381" i="17"/>
  <c r="N381" i="17"/>
  <c r="O381" i="17"/>
  <c r="P381" i="17"/>
  <c r="Q381" i="17"/>
  <c r="R381" i="17"/>
  <c r="S381" i="17"/>
  <c r="T381" i="17"/>
  <c r="U381" i="17"/>
  <c r="V381" i="17"/>
  <c r="W381" i="17"/>
  <c r="X381" i="17"/>
  <c r="Y381" i="17"/>
  <c r="B382" i="17"/>
  <c r="A376" i="18" s="1"/>
  <c r="C382" i="17"/>
  <c r="B376" i="18" s="1"/>
  <c r="D382" i="17"/>
  <c r="C376" i="18" s="1"/>
  <c r="E382" i="17"/>
  <c r="D376" i="18" s="1"/>
  <c r="F382" i="17"/>
  <c r="E376" i="18" s="1"/>
  <c r="G382" i="17"/>
  <c r="F376" i="18" s="1"/>
  <c r="H382" i="17"/>
  <c r="I382" i="17"/>
  <c r="J382" i="17"/>
  <c r="K382" i="17"/>
  <c r="L382" i="17"/>
  <c r="M382" i="17"/>
  <c r="N382" i="17"/>
  <c r="O382" i="17"/>
  <c r="P382" i="17"/>
  <c r="Q382" i="17"/>
  <c r="R382" i="17"/>
  <c r="S382" i="17"/>
  <c r="T382" i="17"/>
  <c r="U382" i="17"/>
  <c r="V382" i="17"/>
  <c r="W382" i="17"/>
  <c r="X382" i="17"/>
  <c r="Y382" i="17"/>
  <c r="B383" i="17"/>
  <c r="A377" i="18" s="1"/>
  <c r="C383" i="17"/>
  <c r="B377" i="18" s="1"/>
  <c r="D383" i="17"/>
  <c r="C377" i="18" s="1"/>
  <c r="E383" i="17"/>
  <c r="D377" i="18" s="1"/>
  <c r="F383" i="17"/>
  <c r="E377" i="18" s="1"/>
  <c r="G383" i="17"/>
  <c r="F377" i="18" s="1"/>
  <c r="H383" i="17"/>
  <c r="I383" i="17"/>
  <c r="J383" i="17"/>
  <c r="K383" i="17"/>
  <c r="L383" i="17"/>
  <c r="M383" i="17"/>
  <c r="N383" i="17"/>
  <c r="O383" i="17"/>
  <c r="P383" i="17"/>
  <c r="Q383" i="17"/>
  <c r="R383" i="17"/>
  <c r="S383" i="17"/>
  <c r="T383" i="17"/>
  <c r="U383" i="17"/>
  <c r="V383" i="17"/>
  <c r="W383" i="17"/>
  <c r="X383" i="17"/>
  <c r="Y383" i="17"/>
  <c r="B384" i="17"/>
  <c r="A378" i="18" s="1"/>
  <c r="C384" i="17"/>
  <c r="B378" i="18" s="1"/>
  <c r="D384" i="17"/>
  <c r="C378" i="18" s="1"/>
  <c r="E384" i="17"/>
  <c r="D378" i="18" s="1"/>
  <c r="F384" i="17"/>
  <c r="E378" i="18" s="1"/>
  <c r="G384" i="17"/>
  <c r="F378" i="18" s="1"/>
  <c r="H384" i="17"/>
  <c r="I384" i="17"/>
  <c r="J384" i="17"/>
  <c r="K384" i="17"/>
  <c r="L384" i="17"/>
  <c r="M384" i="17"/>
  <c r="N384" i="17"/>
  <c r="O384" i="17"/>
  <c r="P384" i="17"/>
  <c r="Q384" i="17"/>
  <c r="R384" i="17"/>
  <c r="S384" i="17"/>
  <c r="T384" i="17"/>
  <c r="U384" i="17"/>
  <c r="V384" i="17"/>
  <c r="W384" i="17"/>
  <c r="X384" i="17"/>
  <c r="Y384" i="17"/>
  <c r="B385" i="17"/>
  <c r="A379" i="18" s="1"/>
  <c r="C385" i="17"/>
  <c r="B379" i="18" s="1"/>
  <c r="D385" i="17"/>
  <c r="C379" i="18" s="1"/>
  <c r="E385" i="17"/>
  <c r="D379" i="18" s="1"/>
  <c r="F385" i="17"/>
  <c r="E379" i="18" s="1"/>
  <c r="G385" i="17"/>
  <c r="F379" i="18" s="1"/>
  <c r="H385" i="17"/>
  <c r="I385" i="17"/>
  <c r="J385" i="17"/>
  <c r="K385" i="17"/>
  <c r="L385" i="17"/>
  <c r="M385" i="17"/>
  <c r="N385" i="17"/>
  <c r="O385" i="17"/>
  <c r="P385" i="17"/>
  <c r="Q385" i="17"/>
  <c r="R385" i="17"/>
  <c r="S385" i="17"/>
  <c r="T385" i="17"/>
  <c r="U385" i="17"/>
  <c r="V385" i="17"/>
  <c r="W385" i="17"/>
  <c r="X385" i="17"/>
  <c r="Y385" i="17"/>
  <c r="B386" i="17"/>
  <c r="A380" i="18" s="1"/>
  <c r="C386" i="17"/>
  <c r="B380" i="18" s="1"/>
  <c r="D386" i="17"/>
  <c r="C380" i="18" s="1"/>
  <c r="E386" i="17"/>
  <c r="D380" i="18" s="1"/>
  <c r="F386" i="17"/>
  <c r="E380" i="18" s="1"/>
  <c r="G386" i="17"/>
  <c r="F380" i="18" s="1"/>
  <c r="H386" i="17"/>
  <c r="I386" i="17"/>
  <c r="J386" i="17"/>
  <c r="K386" i="17"/>
  <c r="L386" i="17"/>
  <c r="M386" i="17"/>
  <c r="N386" i="17"/>
  <c r="O386" i="17"/>
  <c r="P386" i="17"/>
  <c r="Q386" i="17"/>
  <c r="R386" i="17"/>
  <c r="S386" i="17"/>
  <c r="T386" i="17"/>
  <c r="U386" i="17"/>
  <c r="V386" i="17"/>
  <c r="W386" i="17"/>
  <c r="X386" i="17"/>
  <c r="Y386" i="17"/>
  <c r="B387" i="17"/>
  <c r="A381" i="18" s="1"/>
  <c r="C387" i="17"/>
  <c r="B381" i="18" s="1"/>
  <c r="D387" i="17"/>
  <c r="C381" i="18" s="1"/>
  <c r="E387" i="17"/>
  <c r="D381" i="18" s="1"/>
  <c r="F387" i="17"/>
  <c r="E381" i="18" s="1"/>
  <c r="G387" i="17"/>
  <c r="F381" i="18" s="1"/>
  <c r="H387" i="17"/>
  <c r="I387" i="17"/>
  <c r="J387" i="17"/>
  <c r="K387" i="17"/>
  <c r="L387" i="17"/>
  <c r="M387" i="17"/>
  <c r="N387" i="17"/>
  <c r="O387" i="17"/>
  <c r="P387" i="17"/>
  <c r="Q387" i="17"/>
  <c r="R387" i="17"/>
  <c r="S387" i="17"/>
  <c r="T387" i="17"/>
  <c r="U387" i="17"/>
  <c r="V387" i="17"/>
  <c r="W387" i="17"/>
  <c r="X387" i="17"/>
  <c r="Y387" i="17"/>
  <c r="B388" i="17"/>
  <c r="A382" i="18" s="1"/>
  <c r="C388" i="17"/>
  <c r="B382" i="18" s="1"/>
  <c r="D388" i="17"/>
  <c r="C382" i="18" s="1"/>
  <c r="E388" i="17"/>
  <c r="D382" i="18" s="1"/>
  <c r="F388" i="17"/>
  <c r="E382" i="18" s="1"/>
  <c r="G388" i="17"/>
  <c r="F382" i="18" s="1"/>
  <c r="H388" i="17"/>
  <c r="I388" i="17"/>
  <c r="J388" i="17"/>
  <c r="K388" i="17"/>
  <c r="L388" i="17"/>
  <c r="M388" i="17"/>
  <c r="N388" i="17"/>
  <c r="O388" i="17"/>
  <c r="P388" i="17"/>
  <c r="Q388" i="17"/>
  <c r="R388" i="17"/>
  <c r="S388" i="17"/>
  <c r="T388" i="17"/>
  <c r="U388" i="17"/>
  <c r="V388" i="17"/>
  <c r="W388" i="17"/>
  <c r="X388" i="17"/>
  <c r="Y388" i="17"/>
  <c r="B389" i="17"/>
  <c r="A383" i="18" s="1"/>
  <c r="C389" i="17"/>
  <c r="B383" i="18" s="1"/>
  <c r="D389" i="17"/>
  <c r="C383" i="18" s="1"/>
  <c r="E389" i="17"/>
  <c r="D383" i="18" s="1"/>
  <c r="F389" i="17"/>
  <c r="E383" i="18" s="1"/>
  <c r="G389" i="17"/>
  <c r="F383" i="18" s="1"/>
  <c r="H389" i="17"/>
  <c r="I389" i="17"/>
  <c r="J389" i="17"/>
  <c r="K389" i="17"/>
  <c r="L389" i="17"/>
  <c r="M389" i="17"/>
  <c r="N389" i="17"/>
  <c r="O389" i="17"/>
  <c r="P389" i="17"/>
  <c r="Q389" i="17"/>
  <c r="R389" i="17"/>
  <c r="S389" i="17"/>
  <c r="T389" i="17"/>
  <c r="U389" i="17"/>
  <c r="V389" i="17"/>
  <c r="W389" i="17"/>
  <c r="X389" i="17"/>
  <c r="Y389" i="17"/>
  <c r="B390" i="17"/>
  <c r="A384" i="18" s="1"/>
  <c r="C390" i="17"/>
  <c r="B384" i="18" s="1"/>
  <c r="D390" i="17"/>
  <c r="C384" i="18" s="1"/>
  <c r="E390" i="17"/>
  <c r="D384" i="18" s="1"/>
  <c r="F390" i="17"/>
  <c r="E384" i="18" s="1"/>
  <c r="G390" i="17"/>
  <c r="F384" i="18" s="1"/>
  <c r="H390" i="17"/>
  <c r="I390" i="17"/>
  <c r="J390" i="17"/>
  <c r="K390" i="17"/>
  <c r="L390" i="17"/>
  <c r="M390" i="17"/>
  <c r="N390" i="17"/>
  <c r="O390" i="17"/>
  <c r="P390" i="17"/>
  <c r="Q390" i="17"/>
  <c r="R390" i="17"/>
  <c r="S390" i="17"/>
  <c r="T390" i="17"/>
  <c r="U390" i="17"/>
  <c r="V390" i="17"/>
  <c r="W390" i="17"/>
  <c r="X390" i="17"/>
  <c r="Y390" i="17"/>
  <c r="B391" i="17"/>
  <c r="A385" i="18" s="1"/>
  <c r="C391" i="17"/>
  <c r="B385" i="18" s="1"/>
  <c r="D391" i="17"/>
  <c r="C385" i="18" s="1"/>
  <c r="E391" i="17"/>
  <c r="D385" i="18" s="1"/>
  <c r="F391" i="17"/>
  <c r="E385" i="18" s="1"/>
  <c r="G391" i="17"/>
  <c r="F385" i="18" s="1"/>
  <c r="H391" i="17"/>
  <c r="I391" i="17"/>
  <c r="J391" i="17"/>
  <c r="K391" i="17"/>
  <c r="L391" i="17"/>
  <c r="M391" i="17"/>
  <c r="N391" i="17"/>
  <c r="O391" i="17"/>
  <c r="P391" i="17"/>
  <c r="Q391" i="17"/>
  <c r="R391" i="17"/>
  <c r="S391" i="17"/>
  <c r="T391" i="17"/>
  <c r="U391" i="17"/>
  <c r="V391" i="17"/>
  <c r="W391" i="17"/>
  <c r="X391" i="17"/>
  <c r="Y391" i="17"/>
  <c r="B392" i="17"/>
  <c r="A386" i="18" s="1"/>
  <c r="C392" i="17"/>
  <c r="B386" i="18" s="1"/>
  <c r="D392" i="17"/>
  <c r="C386" i="18" s="1"/>
  <c r="E392" i="17"/>
  <c r="D386" i="18" s="1"/>
  <c r="F392" i="17"/>
  <c r="E386" i="18" s="1"/>
  <c r="G392" i="17"/>
  <c r="F386" i="18" s="1"/>
  <c r="H392" i="17"/>
  <c r="I392" i="17"/>
  <c r="J392" i="17"/>
  <c r="K392" i="17"/>
  <c r="L392" i="17"/>
  <c r="M392" i="17"/>
  <c r="N392" i="17"/>
  <c r="O392" i="17"/>
  <c r="P392" i="17"/>
  <c r="Q392" i="17"/>
  <c r="R392" i="17"/>
  <c r="S392" i="17"/>
  <c r="T392" i="17"/>
  <c r="U392" i="17"/>
  <c r="V392" i="17"/>
  <c r="W392" i="17"/>
  <c r="X392" i="17"/>
  <c r="Y392" i="17"/>
  <c r="B393" i="17"/>
  <c r="A387" i="18" s="1"/>
  <c r="C393" i="17"/>
  <c r="B387" i="18" s="1"/>
  <c r="D393" i="17"/>
  <c r="C387" i="18" s="1"/>
  <c r="E393" i="17"/>
  <c r="D387" i="18" s="1"/>
  <c r="F393" i="17"/>
  <c r="E387" i="18" s="1"/>
  <c r="G393" i="17"/>
  <c r="F387" i="18" s="1"/>
  <c r="H393" i="17"/>
  <c r="I393" i="17"/>
  <c r="J393" i="17"/>
  <c r="K393" i="17"/>
  <c r="L393" i="17"/>
  <c r="M393" i="17"/>
  <c r="N393" i="17"/>
  <c r="O393" i="17"/>
  <c r="P393" i="17"/>
  <c r="Q393" i="17"/>
  <c r="R393" i="17"/>
  <c r="S393" i="17"/>
  <c r="T393" i="17"/>
  <c r="U393" i="17"/>
  <c r="V393" i="17"/>
  <c r="W393" i="17"/>
  <c r="X393" i="17"/>
  <c r="Y393" i="17"/>
  <c r="B394" i="17"/>
  <c r="A388" i="18" s="1"/>
  <c r="C394" i="17"/>
  <c r="B388" i="18" s="1"/>
  <c r="D394" i="17"/>
  <c r="C388" i="18" s="1"/>
  <c r="E394" i="17"/>
  <c r="D388" i="18" s="1"/>
  <c r="F394" i="17"/>
  <c r="E388" i="18" s="1"/>
  <c r="G394" i="17"/>
  <c r="F388" i="18" s="1"/>
  <c r="H394" i="17"/>
  <c r="I394" i="17"/>
  <c r="J394" i="17"/>
  <c r="K394" i="17"/>
  <c r="L394" i="17"/>
  <c r="M394" i="17"/>
  <c r="N394" i="17"/>
  <c r="O394" i="17"/>
  <c r="P394" i="17"/>
  <c r="Q394" i="17"/>
  <c r="R394" i="17"/>
  <c r="S394" i="17"/>
  <c r="T394" i="17"/>
  <c r="U394" i="17"/>
  <c r="V394" i="17"/>
  <c r="W394" i="17"/>
  <c r="X394" i="17"/>
  <c r="Y394" i="17"/>
  <c r="B395" i="17"/>
  <c r="A389" i="18" s="1"/>
  <c r="C395" i="17"/>
  <c r="B389" i="18" s="1"/>
  <c r="D395" i="17"/>
  <c r="C389" i="18" s="1"/>
  <c r="E395" i="17"/>
  <c r="D389" i="18" s="1"/>
  <c r="F395" i="17"/>
  <c r="E389" i="18" s="1"/>
  <c r="G395" i="17"/>
  <c r="F389" i="18" s="1"/>
  <c r="H395" i="17"/>
  <c r="I395" i="17"/>
  <c r="J395" i="17"/>
  <c r="K395" i="17"/>
  <c r="L395" i="17"/>
  <c r="M395" i="17"/>
  <c r="N395" i="17"/>
  <c r="O395" i="17"/>
  <c r="P395" i="17"/>
  <c r="Q395" i="17"/>
  <c r="R395" i="17"/>
  <c r="S395" i="17"/>
  <c r="T395" i="17"/>
  <c r="U395" i="17"/>
  <c r="V395" i="17"/>
  <c r="W395" i="17"/>
  <c r="X395" i="17"/>
  <c r="Y395" i="17"/>
  <c r="B396" i="17"/>
  <c r="A390" i="18" s="1"/>
  <c r="C396" i="17"/>
  <c r="B390" i="18" s="1"/>
  <c r="D396" i="17"/>
  <c r="C390" i="18" s="1"/>
  <c r="E396" i="17"/>
  <c r="D390" i="18" s="1"/>
  <c r="F396" i="17"/>
  <c r="E390" i="18" s="1"/>
  <c r="G396" i="17"/>
  <c r="F390" i="18" s="1"/>
  <c r="H396" i="17"/>
  <c r="I396" i="17"/>
  <c r="J396" i="17"/>
  <c r="K396" i="17"/>
  <c r="L396" i="17"/>
  <c r="M396" i="17"/>
  <c r="N396" i="17"/>
  <c r="O396" i="17"/>
  <c r="P396" i="17"/>
  <c r="Q396" i="17"/>
  <c r="R396" i="17"/>
  <c r="S396" i="17"/>
  <c r="T396" i="17"/>
  <c r="U396" i="17"/>
  <c r="V396" i="17"/>
  <c r="W396" i="17"/>
  <c r="X396" i="17"/>
  <c r="Y396" i="17"/>
  <c r="B397" i="17"/>
  <c r="A391" i="18" s="1"/>
  <c r="C397" i="17"/>
  <c r="B391" i="18" s="1"/>
  <c r="D397" i="17"/>
  <c r="C391" i="18" s="1"/>
  <c r="E397" i="17"/>
  <c r="D391" i="18" s="1"/>
  <c r="F397" i="17"/>
  <c r="E391" i="18" s="1"/>
  <c r="G397" i="17"/>
  <c r="F391" i="18" s="1"/>
  <c r="H397" i="17"/>
  <c r="I397" i="17"/>
  <c r="J397" i="17"/>
  <c r="K397" i="17"/>
  <c r="L397" i="17"/>
  <c r="M397" i="17"/>
  <c r="N397" i="17"/>
  <c r="O397" i="17"/>
  <c r="P397" i="17"/>
  <c r="Q397" i="17"/>
  <c r="R397" i="17"/>
  <c r="S397" i="17"/>
  <c r="T397" i="17"/>
  <c r="U397" i="17"/>
  <c r="V397" i="17"/>
  <c r="W397" i="17"/>
  <c r="X397" i="17"/>
  <c r="Y397" i="17"/>
  <c r="B398" i="17"/>
  <c r="A392" i="18" s="1"/>
  <c r="C398" i="17"/>
  <c r="B392" i="18" s="1"/>
  <c r="D398" i="17"/>
  <c r="C392" i="18" s="1"/>
  <c r="E398" i="17"/>
  <c r="D392" i="18" s="1"/>
  <c r="F398" i="17"/>
  <c r="E392" i="18" s="1"/>
  <c r="G398" i="17"/>
  <c r="F392" i="18" s="1"/>
  <c r="H398" i="17"/>
  <c r="I398" i="17"/>
  <c r="J398" i="17"/>
  <c r="K398" i="17"/>
  <c r="L398" i="17"/>
  <c r="M398" i="17"/>
  <c r="N398" i="17"/>
  <c r="O398" i="17"/>
  <c r="P398" i="17"/>
  <c r="Q398" i="17"/>
  <c r="R398" i="17"/>
  <c r="S398" i="17"/>
  <c r="T398" i="17"/>
  <c r="U398" i="17"/>
  <c r="V398" i="17"/>
  <c r="W398" i="17"/>
  <c r="X398" i="17"/>
  <c r="Y398" i="17"/>
  <c r="B399" i="17"/>
  <c r="A393" i="18" s="1"/>
  <c r="C399" i="17"/>
  <c r="B393" i="18" s="1"/>
  <c r="D399" i="17"/>
  <c r="C393" i="18" s="1"/>
  <c r="E399" i="17"/>
  <c r="D393" i="18" s="1"/>
  <c r="F399" i="17"/>
  <c r="E393" i="18" s="1"/>
  <c r="G399" i="17"/>
  <c r="F393" i="18" s="1"/>
  <c r="H399" i="17"/>
  <c r="I399" i="17"/>
  <c r="J399" i="17"/>
  <c r="K399" i="17"/>
  <c r="L399" i="17"/>
  <c r="M399" i="17"/>
  <c r="N399" i="17"/>
  <c r="O399" i="17"/>
  <c r="P399" i="17"/>
  <c r="Q399" i="17"/>
  <c r="R399" i="17"/>
  <c r="S399" i="17"/>
  <c r="T399" i="17"/>
  <c r="U399" i="17"/>
  <c r="V399" i="17"/>
  <c r="W399" i="17"/>
  <c r="X399" i="17"/>
  <c r="Y399" i="17"/>
  <c r="B400" i="17"/>
  <c r="A394" i="18" s="1"/>
  <c r="C400" i="17"/>
  <c r="B394" i="18" s="1"/>
  <c r="D400" i="17"/>
  <c r="C394" i="18" s="1"/>
  <c r="E400" i="17"/>
  <c r="D394" i="18" s="1"/>
  <c r="F400" i="17"/>
  <c r="E394" i="18" s="1"/>
  <c r="G400" i="17"/>
  <c r="F394" i="18" s="1"/>
  <c r="H400" i="17"/>
  <c r="I400" i="17"/>
  <c r="J400" i="17"/>
  <c r="K400" i="17"/>
  <c r="L400" i="17"/>
  <c r="M400" i="17"/>
  <c r="N400" i="17"/>
  <c r="O400" i="17"/>
  <c r="P400" i="17"/>
  <c r="Q400" i="17"/>
  <c r="R400" i="17"/>
  <c r="S400" i="17"/>
  <c r="T400" i="17"/>
  <c r="U400" i="17"/>
  <c r="V400" i="17"/>
  <c r="W400" i="17"/>
  <c r="X400" i="17"/>
  <c r="Y400" i="17"/>
  <c r="B401" i="17"/>
  <c r="A395" i="18" s="1"/>
  <c r="C401" i="17"/>
  <c r="B395" i="18" s="1"/>
  <c r="D401" i="17"/>
  <c r="C395" i="18" s="1"/>
  <c r="E401" i="17"/>
  <c r="D395" i="18" s="1"/>
  <c r="F401" i="17"/>
  <c r="E395" i="18" s="1"/>
  <c r="G401" i="17"/>
  <c r="F395" i="18" s="1"/>
  <c r="H401" i="17"/>
  <c r="I401" i="17"/>
  <c r="J401" i="17"/>
  <c r="K401" i="17"/>
  <c r="L401" i="17"/>
  <c r="M401" i="17"/>
  <c r="N401" i="17"/>
  <c r="O401" i="17"/>
  <c r="P401" i="17"/>
  <c r="Q401" i="17"/>
  <c r="R401" i="17"/>
  <c r="S401" i="17"/>
  <c r="T401" i="17"/>
  <c r="U401" i="17"/>
  <c r="V401" i="17"/>
  <c r="W401" i="17"/>
  <c r="X401" i="17"/>
  <c r="Y401" i="17"/>
  <c r="B402" i="17"/>
  <c r="A396" i="18" s="1"/>
  <c r="C402" i="17"/>
  <c r="B396" i="18" s="1"/>
  <c r="D402" i="17"/>
  <c r="C396" i="18" s="1"/>
  <c r="E402" i="17"/>
  <c r="D396" i="18" s="1"/>
  <c r="F402" i="17"/>
  <c r="E396" i="18" s="1"/>
  <c r="G402" i="17"/>
  <c r="F396" i="18" s="1"/>
  <c r="H402" i="17"/>
  <c r="I402" i="17"/>
  <c r="J402" i="17"/>
  <c r="K402" i="17"/>
  <c r="L402" i="17"/>
  <c r="M402" i="17"/>
  <c r="N402" i="17"/>
  <c r="O402" i="17"/>
  <c r="P402" i="17"/>
  <c r="Q402" i="17"/>
  <c r="R402" i="17"/>
  <c r="S402" i="17"/>
  <c r="T402" i="17"/>
  <c r="U402" i="17"/>
  <c r="V402" i="17"/>
  <c r="W402" i="17"/>
  <c r="X402" i="17"/>
  <c r="Y402" i="17"/>
  <c r="B403" i="17"/>
  <c r="A397" i="18" s="1"/>
  <c r="C403" i="17"/>
  <c r="B397" i="18" s="1"/>
  <c r="D403" i="17"/>
  <c r="C397" i="18" s="1"/>
  <c r="E403" i="17"/>
  <c r="D397" i="18" s="1"/>
  <c r="F403" i="17"/>
  <c r="E397" i="18" s="1"/>
  <c r="G403" i="17"/>
  <c r="F397" i="18" s="1"/>
  <c r="H403" i="17"/>
  <c r="I403" i="17"/>
  <c r="J403" i="17"/>
  <c r="K403" i="17"/>
  <c r="L403" i="17"/>
  <c r="M403" i="17"/>
  <c r="N403" i="17"/>
  <c r="O403" i="17"/>
  <c r="P403" i="17"/>
  <c r="Q403" i="17"/>
  <c r="R403" i="17"/>
  <c r="S403" i="17"/>
  <c r="T403" i="17"/>
  <c r="U403" i="17"/>
  <c r="V403" i="17"/>
  <c r="W403" i="17"/>
  <c r="X403" i="17"/>
  <c r="Y403" i="17"/>
  <c r="B404" i="17"/>
  <c r="A398" i="18" s="1"/>
  <c r="C404" i="17"/>
  <c r="B398" i="18" s="1"/>
  <c r="D404" i="17"/>
  <c r="C398" i="18" s="1"/>
  <c r="E404" i="17"/>
  <c r="D398" i="18" s="1"/>
  <c r="F404" i="17"/>
  <c r="E398" i="18" s="1"/>
  <c r="G404" i="17"/>
  <c r="F398" i="18" s="1"/>
  <c r="H404" i="17"/>
  <c r="I404" i="17"/>
  <c r="J404" i="17"/>
  <c r="K404" i="17"/>
  <c r="L404" i="17"/>
  <c r="M404" i="17"/>
  <c r="N404" i="17"/>
  <c r="O404" i="17"/>
  <c r="P404" i="17"/>
  <c r="Q404" i="17"/>
  <c r="R404" i="17"/>
  <c r="S404" i="17"/>
  <c r="T404" i="17"/>
  <c r="U404" i="17"/>
  <c r="V404" i="17"/>
  <c r="W404" i="17"/>
  <c r="X404" i="17"/>
  <c r="Y404" i="17"/>
  <c r="B405" i="17"/>
  <c r="A399" i="18" s="1"/>
  <c r="C405" i="17"/>
  <c r="B399" i="18" s="1"/>
  <c r="D405" i="17"/>
  <c r="C399" i="18" s="1"/>
  <c r="E405" i="17"/>
  <c r="D399" i="18" s="1"/>
  <c r="F405" i="17"/>
  <c r="E399" i="18" s="1"/>
  <c r="G405" i="17"/>
  <c r="F399" i="18" s="1"/>
  <c r="H405" i="17"/>
  <c r="I405" i="17"/>
  <c r="J405" i="17"/>
  <c r="K405" i="17"/>
  <c r="L405" i="17"/>
  <c r="M405" i="17"/>
  <c r="N405" i="17"/>
  <c r="O405" i="17"/>
  <c r="P405" i="17"/>
  <c r="Q405" i="17"/>
  <c r="R405" i="17"/>
  <c r="S405" i="17"/>
  <c r="T405" i="17"/>
  <c r="U405" i="17"/>
  <c r="V405" i="17"/>
  <c r="W405" i="17"/>
  <c r="X405" i="17"/>
  <c r="Y405" i="17"/>
  <c r="B406" i="17"/>
  <c r="A400" i="18" s="1"/>
  <c r="C406" i="17"/>
  <c r="B400" i="18" s="1"/>
  <c r="D406" i="17"/>
  <c r="C400" i="18" s="1"/>
  <c r="E406" i="17"/>
  <c r="D400" i="18" s="1"/>
  <c r="F406" i="17"/>
  <c r="E400" i="18" s="1"/>
  <c r="G406" i="17"/>
  <c r="F400" i="18" s="1"/>
  <c r="H406" i="17"/>
  <c r="I406" i="17"/>
  <c r="J406" i="17"/>
  <c r="K406" i="17"/>
  <c r="L406" i="17"/>
  <c r="M406" i="17"/>
  <c r="N406" i="17"/>
  <c r="O406" i="17"/>
  <c r="P406" i="17"/>
  <c r="Q406" i="17"/>
  <c r="R406" i="17"/>
  <c r="S406" i="17"/>
  <c r="T406" i="17"/>
  <c r="U406" i="17"/>
  <c r="V406" i="17"/>
  <c r="W406" i="17"/>
  <c r="X406" i="17"/>
  <c r="Y406" i="17"/>
  <c r="B407" i="17"/>
  <c r="A401" i="18" s="1"/>
  <c r="C407" i="17"/>
  <c r="B401" i="18" s="1"/>
  <c r="D407" i="17"/>
  <c r="C401" i="18" s="1"/>
  <c r="E407" i="17"/>
  <c r="D401" i="18" s="1"/>
  <c r="F407" i="17"/>
  <c r="E401" i="18" s="1"/>
  <c r="G407" i="17"/>
  <c r="F401" i="18" s="1"/>
  <c r="H407" i="17"/>
  <c r="I407" i="17"/>
  <c r="J407" i="17"/>
  <c r="K407" i="17"/>
  <c r="L407" i="17"/>
  <c r="M407" i="17"/>
  <c r="N407" i="17"/>
  <c r="O407" i="17"/>
  <c r="P407" i="17"/>
  <c r="Q407" i="17"/>
  <c r="R407" i="17"/>
  <c r="S407" i="17"/>
  <c r="T407" i="17"/>
  <c r="U407" i="17"/>
  <c r="V407" i="17"/>
  <c r="W407" i="17"/>
  <c r="X407" i="17"/>
  <c r="Y407" i="17"/>
  <c r="B408" i="17"/>
  <c r="A402" i="18" s="1"/>
  <c r="C408" i="17"/>
  <c r="B402" i="18" s="1"/>
  <c r="D408" i="17"/>
  <c r="C402" i="18" s="1"/>
  <c r="E408" i="17"/>
  <c r="D402" i="18" s="1"/>
  <c r="F408" i="17"/>
  <c r="E402" i="18" s="1"/>
  <c r="G408" i="17"/>
  <c r="F402" i="18" s="1"/>
  <c r="H408" i="17"/>
  <c r="I408" i="17"/>
  <c r="J408" i="17"/>
  <c r="K408" i="17"/>
  <c r="L408" i="17"/>
  <c r="M408" i="17"/>
  <c r="N408" i="17"/>
  <c r="O408" i="17"/>
  <c r="P408" i="17"/>
  <c r="Q408" i="17"/>
  <c r="R408" i="17"/>
  <c r="S408" i="17"/>
  <c r="T408" i="17"/>
  <c r="U408" i="17"/>
  <c r="V408" i="17"/>
  <c r="W408" i="17"/>
  <c r="X408" i="17"/>
  <c r="Y408" i="17"/>
  <c r="B409" i="17"/>
  <c r="A403" i="18" s="1"/>
  <c r="C409" i="17"/>
  <c r="B403" i="18" s="1"/>
  <c r="D409" i="17"/>
  <c r="C403" i="18" s="1"/>
  <c r="E409" i="17"/>
  <c r="D403" i="18" s="1"/>
  <c r="F409" i="17"/>
  <c r="E403" i="18" s="1"/>
  <c r="G409" i="17"/>
  <c r="F403" i="18" s="1"/>
  <c r="H409" i="17"/>
  <c r="I409" i="17"/>
  <c r="J409" i="17"/>
  <c r="K409" i="17"/>
  <c r="L409" i="17"/>
  <c r="M409" i="17"/>
  <c r="N409" i="17"/>
  <c r="O409" i="17"/>
  <c r="P409" i="17"/>
  <c r="Q409" i="17"/>
  <c r="R409" i="17"/>
  <c r="S409" i="17"/>
  <c r="T409" i="17"/>
  <c r="U409" i="17"/>
  <c r="V409" i="17"/>
  <c r="W409" i="17"/>
  <c r="X409" i="17"/>
  <c r="Y409" i="17"/>
  <c r="B410" i="17"/>
  <c r="A404" i="18" s="1"/>
  <c r="C410" i="17"/>
  <c r="B404" i="18" s="1"/>
  <c r="D410" i="17"/>
  <c r="C404" i="18" s="1"/>
  <c r="E410" i="17"/>
  <c r="D404" i="18" s="1"/>
  <c r="F410" i="17"/>
  <c r="E404" i="18" s="1"/>
  <c r="G410" i="17"/>
  <c r="F404" i="18" s="1"/>
  <c r="H410" i="17"/>
  <c r="I410" i="17"/>
  <c r="J410" i="17"/>
  <c r="K410" i="17"/>
  <c r="L410" i="17"/>
  <c r="M410" i="17"/>
  <c r="N410" i="17"/>
  <c r="O410" i="17"/>
  <c r="P410" i="17"/>
  <c r="Q410" i="17"/>
  <c r="R410" i="17"/>
  <c r="S410" i="17"/>
  <c r="T410" i="17"/>
  <c r="U410" i="17"/>
  <c r="V410" i="17"/>
  <c r="W410" i="17"/>
  <c r="X410" i="17"/>
  <c r="Y410" i="17"/>
  <c r="B411" i="17"/>
  <c r="A405" i="18" s="1"/>
  <c r="C411" i="17"/>
  <c r="B405" i="18" s="1"/>
  <c r="D411" i="17"/>
  <c r="C405" i="18" s="1"/>
  <c r="E411" i="17"/>
  <c r="D405" i="18" s="1"/>
  <c r="F411" i="17"/>
  <c r="E405" i="18" s="1"/>
  <c r="G411" i="17"/>
  <c r="F405" i="18" s="1"/>
  <c r="H411" i="17"/>
  <c r="I411" i="17"/>
  <c r="J411" i="17"/>
  <c r="K411" i="17"/>
  <c r="L411" i="17"/>
  <c r="M411" i="17"/>
  <c r="N411" i="17"/>
  <c r="O411" i="17"/>
  <c r="P411" i="17"/>
  <c r="Q411" i="17"/>
  <c r="R411" i="17"/>
  <c r="S411" i="17"/>
  <c r="T411" i="17"/>
  <c r="U411" i="17"/>
  <c r="V411" i="17"/>
  <c r="W411" i="17"/>
  <c r="X411" i="17"/>
  <c r="Y411" i="17"/>
  <c r="B412" i="17"/>
  <c r="A406" i="18" s="1"/>
  <c r="C412" i="17"/>
  <c r="B406" i="18" s="1"/>
  <c r="D412" i="17"/>
  <c r="C406" i="18" s="1"/>
  <c r="E412" i="17"/>
  <c r="D406" i="18" s="1"/>
  <c r="F412" i="17"/>
  <c r="E406" i="18" s="1"/>
  <c r="G412" i="17"/>
  <c r="F406" i="18" s="1"/>
  <c r="H412" i="17"/>
  <c r="I412" i="17"/>
  <c r="J412" i="17"/>
  <c r="K412" i="17"/>
  <c r="L412" i="17"/>
  <c r="M412" i="17"/>
  <c r="N412" i="17"/>
  <c r="O412" i="17"/>
  <c r="P412" i="17"/>
  <c r="Q412" i="17"/>
  <c r="R412" i="17"/>
  <c r="S412" i="17"/>
  <c r="T412" i="17"/>
  <c r="U412" i="17"/>
  <c r="V412" i="17"/>
  <c r="W412" i="17"/>
  <c r="X412" i="17"/>
  <c r="Y412" i="17"/>
  <c r="B413" i="17"/>
  <c r="A407" i="18" s="1"/>
  <c r="C413" i="17"/>
  <c r="B407" i="18" s="1"/>
  <c r="D413" i="17"/>
  <c r="C407" i="18" s="1"/>
  <c r="E413" i="17"/>
  <c r="D407" i="18" s="1"/>
  <c r="F413" i="17"/>
  <c r="E407" i="18" s="1"/>
  <c r="G413" i="17"/>
  <c r="F407" i="18" s="1"/>
  <c r="H413" i="17"/>
  <c r="I413" i="17"/>
  <c r="J413" i="17"/>
  <c r="K413" i="17"/>
  <c r="L413" i="17"/>
  <c r="M413" i="17"/>
  <c r="N413" i="17"/>
  <c r="O413" i="17"/>
  <c r="P413" i="17"/>
  <c r="Q413" i="17"/>
  <c r="R413" i="17"/>
  <c r="S413" i="17"/>
  <c r="T413" i="17"/>
  <c r="U413" i="17"/>
  <c r="V413" i="17"/>
  <c r="W413" i="17"/>
  <c r="X413" i="17"/>
  <c r="Y413" i="17"/>
  <c r="B414" i="17"/>
  <c r="A408" i="18" s="1"/>
  <c r="C414" i="17"/>
  <c r="B408" i="18" s="1"/>
  <c r="D414" i="17"/>
  <c r="C408" i="18" s="1"/>
  <c r="E414" i="17"/>
  <c r="D408" i="18" s="1"/>
  <c r="F414" i="17"/>
  <c r="E408" i="18" s="1"/>
  <c r="G414" i="17"/>
  <c r="F408" i="18" s="1"/>
  <c r="H414" i="17"/>
  <c r="I414" i="17"/>
  <c r="J414" i="17"/>
  <c r="K414" i="17"/>
  <c r="L414" i="17"/>
  <c r="M414" i="17"/>
  <c r="N414" i="17"/>
  <c r="O414" i="17"/>
  <c r="P414" i="17"/>
  <c r="Q414" i="17"/>
  <c r="R414" i="17"/>
  <c r="S414" i="17"/>
  <c r="T414" i="17"/>
  <c r="U414" i="17"/>
  <c r="V414" i="17"/>
  <c r="W414" i="17"/>
  <c r="X414" i="17"/>
  <c r="Y414" i="17"/>
  <c r="B415" i="17"/>
  <c r="A409" i="18" s="1"/>
  <c r="C415" i="17"/>
  <c r="B409" i="18" s="1"/>
  <c r="D415" i="17"/>
  <c r="C409" i="18" s="1"/>
  <c r="E415" i="17"/>
  <c r="D409" i="18" s="1"/>
  <c r="F415" i="17"/>
  <c r="E409" i="18" s="1"/>
  <c r="G415" i="17"/>
  <c r="F409" i="18" s="1"/>
  <c r="H415" i="17"/>
  <c r="I415" i="17"/>
  <c r="J415" i="17"/>
  <c r="K415" i="17"/>
  <c r="L415" i="17"/>
  <c r="M415" i="17"/>
  <c r="N415" i="17"/>
  <c r="O415" i="17"/>
  <c r="P415" i="17"/>
  <c r="Q415" i="17"/>
  <c r="R415" i="17"/>
  <c r="S415" i="17"/>
  <c r="T415" i="17"/>
  <c r="U415" i="17"/>
  <c r="V415" i="17"/>
  <c r="W415" i="17"/>
  <c r="X415" i="17"/>
  <c r="Y415" i="17"/>
  <c r="B416" i="17"/>
  <c r="A410" i="18" s="1"/>
  <c r="C416" i="17"/>
  <c r="B410" i="18" s="1"/>
  <c r="D416" i="17"/>
  <c r="C410" i="18" s="1"/>
  <c r="E416" i="17"/>
  <c r="D410" i="18" s="1"/>
  <c r="F416" i="17"/>
  <c r="E410" i="18" s="1"/>
  <c r="G416" i="17"/>
  <c r="F410" i="18" s="1"/>
  <c r="H416" i="17"/>
  <c r="I416" i="17"/>
  <c r="J416" i="17"/>
  <c r="K416" i="17"/>
  <c r="L416" i="17"/>
  <c r="M416" i="17"/>
  <c r="N416" i="17"/>
  <c r="O416" i="17"/>
  <c r="P416" i="17"/>
  <c r="Q416" i="17"/>
  <c r="R416" i="17"/>
  <c r="S416" i="17"/>
  <c r="T416" i="17"/>
  <c r="U416" i="17"/>
  <c r="V416" i="17"/>
  <c r="W416" i="17"/>
  <c r="X416" i="17"/>
  <c r="Y416" i="17"/>
  <c r="B417" i="17"/>
  <c r="A411" i="18" s="1"/>
  <c r="C417" i="17"/>
  <c r="B411" i="18" s="1"/>
  <c r="D417" i="17"/>
  <c r="C411" i="18" s="1"/>
  <c r="E417" i="17"/>
  <c r="D411" i="18" s="1"/>
  <c r="F417" i="17"/>
  <c r="E411" i="18" s="1"/>
  <c r="G417" i="17"/>
  <c r="F411" i="18" s="1"/>
  <c r="H417" i="17"/>
  <c r="I417" i="17"/>
  <c r="J417" i="17"/>
  <c r="K417" i="17"/>
  <c r="L417" i="17"/>
  <c r="M417" i="17"/>
  <c r="N417" i="17"/>
  <c r="O417" i="17"/>
  <c r="P417" i="17"/>
  <c r="Q417" i="17"/>
  <c r="R417" i="17"/>
  <c r="S417" i="17"/>
  <c r="T417" i="17"/>
  <c r="U417" i="17"/>
  <c r="V417" i="17"/>
  <c r="W417" i="17"/>
  <c r="X417" i="17"/>
  <c r="Y417" i="17"/>
  <c r="B418" i="17"/>
  <c r="A412" i="18" s="1"/>
  <c r="C418" i="17"/>
  <c r="B412" i="18" s="1"/>
  <c r="D418" i="17"/>
  <c r="C412" i="18" s="1"/>
  <c r="E418" i="17"/>
  <c r="D412" i="18" s="1"/>
  <c r="F418" i="17"/>
  <c r="E412" i="18" s="1"/>
  <c r="G418" i="17"/>
  <c r="F412" i="18" s="1"/>
  <c r="H418" i="17"/>
  <c r="I418" i="17"/>
  <c r="J418" i="17"/>
  <c r="K418" i="17"/>
  <c r="L418" i="17"/>
  <c r="M418" i="17"/>
  <c r="N418" i="17"/>
  <c r="O418" i="17"/>
  <c r="P418" i="17"/>
  <c r="Q418" i="17"/>
  <c r="R418" i="17"/>
  <c r="S418" i="17"/>
  <c r="T418" i="17"/>
  <c r="U418" i="17"/>
  <c r="V418" i="17"/>
  <c r="W418" i="17"/>
  <c r="X418" i="17"/>
  <c r="Y418" i="17"/>
  <c r="B419" i="17"/>
  <c r="A413" i="18" s="1"/>
  <c r="C419" i="17"/>
  <c r="B413" i="18" s="1"/>
  <c r="D419" i="17"/>
  <c r="C413" i="18" s="1"/>
  <c r="E419" i="17"/>
  <c r="D413" i="18" s="1"/>
  <c r="F419" i="17"/>
  <c r="E413" i="18" s="1"/>
  <c r="G419" i="17"/>
  <c r="F413" i="18" s="1"/>
  <c r="H419" i="17"/>
  <c r="I419" i="17"/>
  <c r="J419" i="17"/>
  <c r="K419" i="17"/>
  <c r="L419" i="17"/>
  <c r="M419" i="17"/>
  <c r="N419" i="17"/>
  <c r="O419" i="17"/>
  <c r="P419" i="17"/>
  <c r="Q419" i="17"/>
  <c r="R419" i="17"/>
  <c r="S419" i="17"/>
  <c r="T419" i="17"/>
  <c r="U419" i="17"/>
  <c r="V419" i="17"/>
  <c r="W419" i="17"/>
  <c r="X419" i="17"/>
  <c r="Y419" i="17"/>
  <c r="B420" i="17"/>
  <c r="A414" i="18" s="1"/>
  <c r="C420" i="17"/>
  <c r="B414" i="18" s="1"/>
  <c r="D420" i="17"/>
  <c r="C414" i="18" s="1"/>
  <c r="E420" i="17"/>
  <c r="D414" i="18" s="1"/>
  <c r="F420" i="17"/>
  <c r="E414" i="18" s="1"/>
  <c r="G420" i="17"/>
  <c r="F414" i="18" s="1"/>
  <c r="H420" i="17"/>
  <c r="I420" i="17"/>
  <c r="J420" i="17"/>
  <c r="K420" i="17"/>
  <c r="L420" i="17"/>
  <c r="M420" i="17"/>
  <c r="N420" i="17"/>
  <c r="O420" i="17"/>
  <c r="P420" i="17"/>
  <c r="Q420" i="17"/>
  <c r="R420" i="17"/>
  <c r="S420" i="17"/>
  <c r="T420" i="17"/>
  <c r="U420" i="17"/>
  <c r="V420" i="17"/>
  <c r="W420" i="17"/>
  <c r="X420" i="17"/>
  <c r="Y420" i="17"/>
  <c r="B421" i="17"/>
  <c r="A415" i="18" s="1"/>
  <c r="C421" i="17"/>
  <c r="B415" i="18" s="1"/>
  <c r="D421" i="17"/>
  <c r="C415" i="18" s="1"/>
  <c r="E421" i="17"/>
  <c r="D415" i="18" s="1"/>
  <c r="F421" i="17"/>
  <c r="E415" i="18" s="1"/>
  <c r="G421" i="17"/>
  <c r="F415" i="18" s="1"/>
  <c r="H421" i="17"/>
  <c r="I421" i="17"/>
  <c r="J421" i="17"/>
  <c r="K421" i="17"/>
  <c r="L421" i="17"/>
  <c r="M421" i="17"/>
  <c r="N421" i="17"/>
  <c r="O421" i="17"/>
  <c r="P421" i="17"/>
  <c r="Q421" i="17"/>
  <c r="R421" i="17"/>
  <c r="S421" i="17"/>
  <c r="T421" i="17"/>
  <c r="U421" i="17"/>
  <c r="V421" i="17"/>
  <c r="W421" i="17"/>
  <c r="X421" i="17"/>
  <c r="Y421" i="17"/>
  <c r="B422" i="17"/>
  <c r="A416" i="18" s="1"/>
  <c r="C422" i="17"/>
  <c r="B416" i="18" s="1"/>
  <c r="D422" i="17"/>
  <c r="C416" i="18" s="1"/>
  <c r="E422" i="17"/>
  <c r="D416" i="18" s="1"/>
  <c r="F422" i="17"/>
  <c r="E416" i="18" s="1"/>
  <c r="G422" i="17"/>
  <c r="F416" i="18" s="1"/>
  <c r="H422" i="17"/>
  <c r="I422" i="17"/>
  <c r="J422" i="17"/>
  <c r="K422" i="17"/>
  <c r="L422" i="17"/>
  <c r="M422" i="17"/>
  <c r="N422" i="17"/>
  <c r="O422" i="17"/>
  <c r="P422" i="17"/>
  <c r="Q422" i="17"/>
  <c r="R422" i="17"/>
  <c r="S422" i="17"/>
  <c r="T422" i="17"/>
  <c r="U422" i="17"/>
  <c r="V422" i="17"/>
  <c r="W422" i="17"/>
  <c r="X422" i="17"/>
  <c r="Y422" i="17"/>
  <c r="B423" i="17"/>
  <c r="A417" i="18" s="1"/>
  <c r="C423" i="17"/>
  <c r="B417" i="18" s="1"/>
  <c r="D423" i="17"/>
  <c r="C417" i="18" s="1"/>
  <c r="E423" i="17"/>
  <c r="D417" i="18" s="1"/>
  <c r="F423" i="17"/>
  <c r="E417" i="18" s="1"/>
  <c r="G423" i="17"/>
  <c r="F417" i="18" s="1"/>
  <c r="H423" i="17"/>
  <c r="I423" i="17"/>
  <c r="J423" i="17"/>
  <c r="K423" i="17"/>
  <c r="L423" i="17"/>
  <c r="M423" i="17"/>
  <c r="N423" i="17"/>
  <c r="O423" i="17"/>
  <c r="P423" i="17"/>
  <c r="Q423" i="17"/>
  <c r="R423" i="17"/>
  <c r="S423" i="17"/>
  <c r="T423" i="17"/>
  <c r="U423" i="17"/>
  <c r="V423" i="17"/>
  <c r="W423" i="17"/>
  <c r="X423" i="17"/>
  <c r="Y423" i="17"/>
  <c r="B424" i="17"/>
  <c r="A418" i="18" s="1"/>
  <c r="C424" i="17"/>
  <c r="B418" i="18" s="1"/>
  <c r="D424" i="17"/>
  <c r="C418" i="18" s="1"/>
  <c r="E424" i="17"/>
  <c r="D418" i="18" s="1"/>
  <c r="F424" i="17"/>
  <c r="E418" i="18" s="1"/>
  <c r="G424" i="17"/>
  <c r="F418" i="18" s="1"/>
  <c r="H424" i="17"/>
  <c r="I424" i="17"/>
  <c r="J424" i="17"/>
  <c r="K424" i="17"/>
  <c r="L424" i="17"/>
  <c r="M424" i="17"/>
  <c r="N424" i="17"/>
  <c r="O424" i="17"/>
  <c r="P424" i="17"/>
  <c r="Q424" i="17"/>
  <c r="R424" i="17"/>
  <c r="S424" i="17"/>
  <c r="T424" i="17"/>
  <c r="U424" i="17"/>
  <c r="V424" i="17"/>
  <c r="W424" i="17"/>
  <c r="X424" i="17"/>
  <c r="Y424" i="17"/>
  <c r="B425" i="17"/>
  <c r="A419" i="18" s="1"/>
  <c r="C425" i="17"/>
  <c r="B419" i="18" s="1"/>
  <c r="D425" i="17"/>
  <c r="C419" i="18" s="1"/>
  <c r="E425" i="17"/>
  <c r="D419" i="18" s="1"/>
  <c r="F425" i="17"/>
  <c r="E419" i="18" s="1"/>
  <c r="G425" i="17"/>
  <c r="F419" i="18" s="1"/>
  <c r="H425" i="17"/>
  <c r="I425" i="17"/>
  <c r="J425" i="17"/>
  <c r="K425" i="17"/>
  <c r="L425" i="17"/>
  <c r="M425" i="17"/>
  <c r="N425" i="17"/>
  <c r="O425" i="17"/>
  <c r="P425" i="17"/>
  <c r="Q425" i="17"/>
  <c r="R425" i="17"/>
  <c r="S425" i="17"/>
  <c r="T425" i="17"/>
  <c r="U425" i="17"/>
  <c r="V425" i="17"/>
  <c r="W425" i="17"/>
  <c r="X425" i="17"/>
  <c r="Y425" i="17"/>
  <c r="B426" i="17"/>
  <c r="A420" i="18" s="1"/>
  <c r="C426" i="17"/>
  <c r="B420" i="18" s="1"/>
  <c r="D426" i="17"/>
  <c r="C420" i="18" s="1"/>
  <c r="E426" i="17"/>
  <c r="D420" i="18" s="1"/>
  <c r="F426" i="17"/>
  <c r="E420" i="18" s="1"/>
  <c r="G426" i="17"/>
  <c r="F420" i="18" s="1"/>
  <c r="H426" i="17"/>
  <c r="I426" i="17"/>
  <c r="J426" i="17"/>
  <c r="K426" i="17"/>
  <c r="L426" i="17"/>
  <c r="M426" i="17"/>
  <c r="N426" i="17"/>
  <c r="O426" i="17"/>
  <c r="P426" i="17"/>
  <c r="Q426" i="17"/>
  <c r="R426" i="17"/>
  <c r="S426" i="17"/>
  <c r="T426" i="17"/>
  <c r="U426" i="17"/>
  <c r="V426" i="17"/>
  <c r="W426" i="17"/>
  <c r="X426" i="17"/>
  <c r="Y426" i="17"/>
  <c r="B427" i="17"/>
  <c r="A421" i="18" s="1"/>
  <c r="C427" i="17"/>
  <c r="B421" i="18" s="1"/>
  <c r="D427" i="17"/>
  <c r="C421" i="18" s="1"/>
  <c r="E427" i="17"/>
  <c r="D421" i="18" s="1"/>
  <c r="F427" i="17"/>
  <c r="E421" i="18" s="1"/>
  <c r="G427" i="17"/>
  <c r="F421" i="18" s="1"/>
  <c r="H427" i="17"/>
  <c r="I427" i="17"/>
  <c r="J427" i="17"/>
  <c r="K427" i="17"/>
  <c r="L427" i="17"/>
  <c r="M427" i="17"/>
  <c r="N427" i="17"/>
  <c r="O427" i="17"/>
  <c r="P427" i="17"/>
  <c r="Q427" i="17"/>
  <c r="R427" i="17"/>
  <c r="S427" i="17"/>
  <c r="T427" i="17"/>
  <c r="U427" i="17"/>
  <c r="V427" i="17"/>
  <c r="W427" i="17"/>
  <c r="X427" i="17"/>
  <c r="Y427" i="17"/>
  <c r="B428" i="17"/>
  <c r="A422" i="18" s="1"/>
  <c r="C428" i="17"/>
  <c r="B422" i="18" s="1"/>
  <c r="D428" i="17"/>
  <c r="C422" i="18" s="1"/>
  <c r="E428" i="17"/>
  <c r="D422" i="18" s="1"/>
  <c r="F428" i="17"/>
  <c r="E422" i="18" s="1"/>
  <c r="G428" i="17"/>
  <c r="F422" i="18" s="1"/>
  <c r="H428" i="17"/>
  <c r="I428" i="17"/>
  <c r="J428" i="17"/>
  <c r="K428" i="17"/>
  <c r="L428" i="17"/>
  <c r="M428" i="17"/>
  <c r="N428" i="17"/>
  <c r="O428" i="17"/>
  <c r="P428" i="17"/>
  <c r="Q428" i="17"/>
  <c r="R428" i="17"/>
  <c r="S428" i="17"/>
  <c r="T428" i="17"/>
  <c r="U428" i="17"/>
  <c r="V428" i="17"/>
  <c r="W428" i="17"/>
  <c r="X428" i="17"/>
  <c r="Y428" i="17"/>
  <c r="B429" i="17"/>
  <c r="A423" i="18" s="1"/>
  <c r="C429" i="17"/>
  <c r="B423" i="18" s="1"/>
  <c r="D429" i="17"/>
  <c r="C423" i="18" s="1"/>
  <c r="E429" i="17"/>
  <c r="D423" i="18" s="1"/>
  <c r="F429" i="17"/>
  <c r="E423" i="18" s="1"/>
  <c r="G429" i="17"/>
  <c r="F423" i="18" s="1"/>
  <c r="H429" i="17"/>
  <c r="I429" i="17"/>
  <c r="J429" i="17"/>
  <c r="K429" i="17"/>
  <c r="L429" i="17"/>
  <c r="M429" i="17"/>
  <c r="N429" i="17"/>
  <c r="O429" i="17"/>
  <c r="P429" i="17"/>
  <c r="Q429" i="17"/>
  <c r="R429" i="17"/>
  <c r="S429" i="17"/>
  <c r="T429" i="17"/>
  <c r="U429" i="17"/>
  <c r="V429" i="17"/>
  <c r="W429" i="17"/>
  <c r="X429" i="17"/>
  <c r="Y429" i="17"/>
  <c r="B430" i="17"/>
  <c r="A424" i="18" s="1"/>
  <c r="C430" i="17"/>
  <c r="B424" i="18" s="1"/>
  <c r="D430" i="17"/>
  <c r="C424" i="18" s="1"/>
  <c r="E430" i="17"/>
  <c r="D424" i="18" s="1"/>
  <c r="F430" i="17"/>
  <c r="E424" i="18" s="1"/>
  <c r="G430" i="17"/>
  <c r="F424" i="18" s="1"/>
  <c r="H430" i="17"/>
  <c r="I430" i="17"/>
  <c r="J430" i="17"/>
  <c r="K430" i="17"/>
  <c r="L430" i="17"/>
  <c r="M430" i="17"/>
  <c r="N430" i="17"/>
  <c r="O430" i="17"/>
  <c r="P430" i="17"/>
  <c r="Q430" i="17"/>
  <c r="R430" i="17"/>
  <c r="S430" i="17"/>
  <c r="T430" i="17"/>
  <c r="U430" i="17"/>
  <c r="V430" i="17"/>
  <c r="W430" i="17"/>
  <c r="X430" i="17"/>
  <c r="Y430" i="17"/>
  <c r="B431" i="17"/>
  <c r="A425" i="18" s="1"/>
  <c r="C431" i="17"/>
  <c r="B425" i="18" s="1"/>
  <c r="D431" i="17"/>
  <c r="C425" i="18" s="1"/>
  <c r="E431" i="17"/>
  <c r="D425" i="18" s="1"/>
  <c r="F431" i="17"/>
  <c r="E425" i="18" s="1"/>
  <c r="G431" i="17"/>
  <c r="F425" i="18" s="1"/>
  <c r="H431" i="17"/>
  <c r="I431" i="17"/>
  <c r="J431" i="17"/>
  <c r="K431" i="17"/>
  <c r="L431" i="17"/>
  <c r="M431" i="17"/>
  <c r="N431" i="17"/>
  <c r="O431" i="17"/>
  <c r="P431" i="17"/>
  <c r="Q431" i="17"/>
  <c r="R431" i="17"/>
  <c r="S431" i="17"/>
  <c r="T431" i="17"/>
  <c r="U431" i="17"/>
  <c r="V431" i="17"/>
  <c r="W431" i="17"/>
  <c r="X431" i="17"/>
  <c r="Y431" i="17"/>
  <c r="B432" i="17"/>
  <c r="A426" i="18" s="1"/>
  <c r="C432" i="17"/>
  <c r="B426" i="18" s="1"/>
  <c r="D432" i="17"/>
  <c r="C426" i="18" s="1"/>
  <c r="E432" i="17"/>
  <c r="D426" i="18" s="1"/>
  <c r="F432" i="17"/>
  <c r="E426" i="18" s="1"/>
  <c r="G432" i="17"/>
  <c r="F426" i="18" s="1"/>
  <c r="H432" i="17"/>
  <c r="I432" i="17"/>
  <c r="J432" i="17"/>
  <c r="K432" i="17"/>
  <c r="L432" i="17"/>
  <c r="M432" i="17"/>
  <c r="N432" i="17"/>
  <c r="O432" i="17"/>
  <c r="P432" i="17"/>
  <c r="Q432" i="17"/>
  <c r="R432" i="17"/>
  <c r="S432" i="17"/>
  <c r="T432" i="17"/>
  <c r="U432" i="17"/>
  <c r="V432" i="17"/>
  <c r="W432" i="17"/>
  <c r="X432" i="17"/>
  <c r="Y432" i="17"/>
  <c r="B433" i="17"/>
  <c r="A427" i="18" s="1"/>
  <c r="C433" i="17"/>
  <c r="B427" i="18" s="1"/>
  <c r="D433" i="17"/>
  <c r="C427" i="18" s="1"/>
  <c r="E433" i="17"/>
  <c r="D427" i="18" s="1"/>
  <c r="F433" i="17"/>
  <c r="E427" i="18" s="1"/>
  <c r="G433" i="17"/>
  <c r="F427" i="18" s="1"/>
  <c r="H433" i="17"/>
  <c r="I433" i="17"/>
  <c r="J433" i="17"/>
  <c r="K433" i="17"/>
  <c r="L433" i="17"/>
  <c r="M433" i="17"/>
  <c r="N433" i="17"/>
  <c r="O433" i="17"/>
  <c r="P433" i="17"/>
  <c r="Q433" i="17"/>
  <c r="R433" i="17"/>
  <c r="S433" i="17"/>
  <c r="T433" i="17"/>
  <c r="U433" i="17"/>
  <c r="V433" i="17"/>
  <c r="W433" i="17"/>
  <c r="X433" i="17"/>
  <c r="Y433" i="17"/>
  <c r="B434" i="17"/>
  <c r="A428" i="18" s="1"/>
  <c r="C434" i="17"/>
  <c r="B428" i="18" s="1"/>
  <c r="D434" i="17"/>
  <c r="C428" i="18" s="1"/>
  <c r="E434" i="17"/>
  <c r="D428" i="18" s="1"/>
  <c r="F434" i="17"/>
  <c r="E428" i="18" s="1"/>
  <c r="G434" i="17"/>
  <c r="F428" i="18" s="1"/>
  <c r="H434" i="17"/>
  <c r="I434" i="17"/>
  <c r="J434" i="17"/>
  <c r="K434" i="17"/>
  <c r="L434" i="17"/>
  <c r="M434" i="17"/>
  <c r="N434" i="17"/>
  <c r="O434" i="17"/>
  <c r="P434" i="17"/>
  <c r="Q434" i="17"/>
  <c r="R434" i="17"/>
  <c r="S434" i="17"/>
  <c r="T434" i="17"/>
  <c r="U434" i="17"/>
  <c r="V434" i="17"/>
  <c r="W434" i="17"/>
  <c r="X434" i="17"/>
  <c r="Y434" i="17"/>
  <c r="B435" i="17"/>
  <c r="A429" i="18" s="1"/>
  <c r="C435" i="17"/>
  <c r="B429" i="18" s="1"/>
  <c r="D435" i="17"/>
  <c r="C429" i="18" s="1"/>
  <c r="E435" i="17"/>
  <c r="D429" i="18" s="1"/>
  <c r="F435" i="17"/>
  <c r="E429" i="18" s="1"/>
  <c r="G435" i="17"/>
  <c r="F429" i="18" s="1"/>
  <c r="H435" i="17"/>
  <c r="I435" i="17"/>
  <c r="J435" i="17"/>
  <c r="K435" i="17"/>
  <c r="L435" i="17"/>
  <c r="M435" i="17"/>
  <c r="N435" i="17"/>
  <c r="O435" i="17"/>
  <c r="P435" i="17"/>
  <c r="Q435" i="17"/>
  <c r="R435" i="17"/>
  <c r="S435" i="17"/>
  <c r="T435" i="17"/>
  <c r="U435" i="17"/>
  <c r="V435" i="17"/>
  <c r="W435" i="17"/>
  <c r="X435" i="17"/>
  <c r="Y435" i="17"/>
  <c r="B436" i="17"/>
  <c r="A430" i="18" s="1"/>
  <c r="C436" i="17"/>
  <c r="B430" i="18" s="1"/>
  <c r="D436" i="17"/>
  <c r="C430" i="18" s="1"/>
  <c r="E436" i="17"/>
  <c r="D430" i="18" s="1"/>
  <c r="F436" i="17"/>
  <c r="E430" i="18" s="1"/>
  <c r="G436" i="17"/>
  <c r="F430" i="18" s="1"/>
  <c r="H436" i="17"/>
  <c r="I436" i="17"/>
  <c r="J436" i="17"/>
  <c r="K436" i="17"/>
  <c r="L436" i="17"/>
  <c r="M436" i="17"/>
  <c r="N436" i="17"/>
  <c r="O436" i="17"/>
  <c r="P436" i="17"/>
  <c r="Q436" i="17"/>
  <c r="R436" i="17"/>
  <c r="S436" i="17"/>
  <c r="T436" i="17"/>
  <c r="U436" i="17"/>
  <c r="V436" i="17"/>
  <c r="W436" i="17"/>
  <c r="X436" i="17"/>
  <c r="Y436" i="17"/>
  <c r="B437" i="17"/>
  <c r="A431" i="18" s="1"/>
  <c r="C437" i="17"/>
  <c r="B431" i="18" s="1"/>
  <c r="D437" i="17"/>
  <c r="C431" i="18" s="1"/>
  <c r="E437" i="17"/>
  <c r="D431" i="18" s="1"/>
  <c r="F437" i="17"/>
  <c r="E431" i="18" s="1"/>
  <c r="G437" i="17"/>
  <c r="F431" i="18" s="1"/>
  <c r="H437" i="17"/>
  <c r="I437" i="17"/>
  <c r="J437" i="17"/>
  <c r="K437" i="17"/>
  <c r="L437" i="17"/>
  <c r="M437" i="17"/>
  <c r="N437" i="17"/>
  <c r="O437" i="17"/>
  <c r="P437" i="17"/>
  <c r="Q437" i="17"/>
  <c r="R437" i="17"/>
  <c r="S437" i="17"/>
  <c r="T437" i="17"/>
  <c r="U437" i="17"/>
  <c r="V437" i="17"/>
  <c r="W437" i="17"/>
  <c r="X437" i="17"/>
  <c r="Y437" i="17"/>
  <c r="B438" i="17"/>
  <c r="A432" i="18" s="1"/>
  <c r="C438" i="17"/>
  <c r="B432" i="18" s="1"/>
  <c r="D438" i="17"/>
  <c r="C432" i="18" s="1"/>
  <c r="E438" i="17"/>
  <c r="D432" i="18" s="1"/>
  <c r="F438" i="17"/>
  <c r="E432" i="18" s="1"/>
  <c r="G438" i="17"/>
  <c r="F432" i="18" s="1"/>
  <c r="H438" i="17"/>
  <c r="I438" i="17"/>
  <c r="J438" i="17"/>
  <c r="K438" i="17"/>
  <c r="L438" i="17"/>
  <c r="M438" i="17"/>
  <c r="N438" i="17"/>
  <c r="O438" i="17"/>
  <c r="P438" i="17"/>
  <c r="Q438" i="17"/>
  <c r="R438" i="17"/>
  <c r="S438" i="17"/>
  <c r="T438" i="17"/>
  <c r="U438" i="17"/>
  <c r="V438" i="17"/>
  <c r="W438" i="17"/>
  <c r="X438" i="17"/>
  <c r="Y438" i="17"/>
  <c r="B439" i="17"/>
  <c r="A433" i="18" s="1"/>
  <c r="C439" i="17"/>
  <c r="B433" i="18" s="1"/>
  <c r="D439" i="17"/>
  <c r="C433" i="18" s="1"/>
  <c r="E439" i="17"/>
  <c r="D433" i="18" s="1"/>
  <c r="F439" i="17"/>
  <c r="E433" i="18" s="1"/>
  <c r="G439" i="17"/>
  <c r="F433" i="18" s="1"/>
  <c r="H439" i="17"/>
  <c r="I439" i="17"/>
  <c r="J439" i="17"/>
  <c r="K439" i="17"/>
  <c r="L439" i="17"/>
  <c r="M439" i="17"/>
  <c r="N439" i="17"/>
  <c r="O439" i="17"/>
  <c r="P439" i="17"/>
  <c r="Q439" i="17"/>
  <c r="R439" i="17"/>
  <c r="S439" i="17"/>
  <c r="T439" i="17"/>
  <c r="U439" i="17"/>
  <c r="V439" i="17"/>
  <c r="W439" i="17"/>
  <c r="X439" i="17"/>
  <c r="Y439" i="17"/>
  <c r="B440" i="17"/>
  <c r="A434" i="18" s="1"/>
  <c r="C440" i="17"/>
  <c r="B434" i="18" s="1"/>
  <c r="D440" i="17"/>
  <c r="C434" i="18" s="1"/>
  <c r="E440" i="17"/>
  <c r="D434" i="18" s="1"/>
  <c r="F440" i="17"/>
  <c r="E434" i="18" s="1"/>
  <c r="G440" i="17"/>
  <c r="F434" i="18" s="1"/>
  <c r="H440" i="17"/>
  <c r="I440" i="17"/>
  <c r="J440" i="17"/>
  <c r="K440" i="17"/>
  <c r="L440" i="17"/>
  <c r="M440" i="17"/>
  <c r="N440" i="17"/>
  <c r="O440" i="17"/>
  <c r="P440" i="17"/>
  <c r="Q440" i="17"/>
  <c r="R440" i="17"/>
  <c r="S440" i="17"/>
  <c r="T440" i="17"/>
  <c r="U440" i="17"/>
  <c r="V440" i="17"/>
  <c r="W440" i="17"/>
  <c r="X440" i="17"/>
  <c r="Y440" i="17"/>
  <c r="B441" i="17"/>
  <c r="A435" i="18" s="1"/>
  <c r="C441" i="17"/>
  <c r="B435" i="18" s="1"/>
  <c r="D441" i="17"/>
  <c r="C435" i="18" s="1"/>
  <c r="E441" i="17"/>
  <c r="D435" i="18" s="1"/>
  <c r="F441" i="17"/>
  <c r="E435" i="18" s="1"/>
  <c r="G441" i="17"/>
  <c r="F435" i="18" s="1"/>
  <c r="H441" i="17"/>
  <c r="I441" i="17"/>
  <c r="J441" i="17"/>
  <c r="K441" i="17"/>
  <c r="L441" i="17"/>
  <c r="M441" i="17"/>
  <c r="N441" i="17"/>
  <c r="O441" i="17"/>
  <c r="P441" i="17"/>
  <c r="Q441" i="17"/>
  <c r="R441" i="17"/>
  <c r="S441" i="17"/>
  <c r="T441" i="17"/>
  <c r="U441" i="17"/>
  <c r="V441" i="17"/>
  <c r="W441" i="17"/>
  <c r="X441" i="17"/>
  <c r="Y441" i="17"/>
  <c r="B442" i="17"/>
  <c r="A436" i="18" s="1"/>
  <c r="C442" i="17"/>
  <c r="B436" i="18" s="1"/>
  <c r="D442" i="17"/>
  <c r="C436" i="18" s="1"/>
  <c r="E442" i="17"/>
  <c r="D436" i="18" s="1"/>
  <c r="F442" i="17"/>
  <c r="E436" i="18" s="1"/>
  <c r="G442" i="17"/>
  <c r="F436" i="18" s="1"/>
  <c r="H442" i="17"/>
  <c r="I442" i="17"/>
  <c r="J442" i="17"/>
  <c r="K442" i="17"/>
  <c r="L442" i="17"/>
  <c r="M442" i="17"/>
  <c r="N442" i="17"/>
  <c r="O442" i="17"/>
  <c r="P442" i="17"/>
  <c r="Q442" i="17"/>
  <c r="R442" i="17"/>
  <c r="S442" i="17"/>
  <c r="T442" i="17"/>
  <c r="U442" i="17"/>
  <c r="V442" i="17"/>
  <c r="W442" i="17"/>
  <c r="X442" i="17"/>
  <c r="Y442" i="17"/>
  <c r="B443" i="17"/>
  <c r="A437" i="18" s="1"/>
  <c r="C443" i="17"/>
  <c r="B437" i="18" s="1"/>
  <c r="D443" i="17"/>
  <c r="C437" i="18" s="1"/>
  <c r="E443" i="17"/>
  <c r="D437" i="18" s="1"/>
  <c r="F443" i="17"/>
  <c r="E437" i="18" s="1"/>
  <c r="G443" i="17"/>
  <c r="F437" i="18" s="1"/>
  <c r="H443" i="17"/>
  <c r="I443" i="17"/>
  <c r="J443" i="17"/>
  <c r="K443" i="17"/>
  <c r="L443" i="17"/>
  <c r="M443" i="17"/>
  <c r="N443" i="17"/>
  <c r="O443" i="17"/>
  <c r="P443" i="17"/>
  <c r="Q443" i="17"/>
  <c r="R443" i="17"/>
  <c r="S443" i="17"/>
  <c r="T443" i="17"/>
  <c r="U443" i="17"/>
  <c r="V443" i="17"/>
  <c r="W443" i="17"/>
  <c r="X443" i="17"/>
  <c r="Y443" i="17"/>
  <c r="B444" i="17"/>
  <c r="A438" i="18" s="1"/>
  <c r="C444" i="17"/>
  <c r="B438" i="18" s="1"/>
  <c r="D444" i="17"/>
  <c r="C438" i="18" s="1"/>
  <c r="E444" i="17"/>
  <c r="D438" i="18" s="1"/>
  <c r="F444" i="17"/>
  <c r="E438" i="18" s="1"/>
  <c r="G444" i="17"/>
  <c r="F438" i="18" s="1"/>
  <c r="H444" i="17"/>
  <c r="I444" i="17"/>
  <c r="J444" i="17"/>
  <c r="K444" i="17"/>
  <c r="L444" i="17"/>
  <c r="M444" i="17"/>
  <c r="N444" i="17"/>
  <c r="O444" i="17"/>
  <c r="P444" i="17"/>
  <c r="Q444" i="17"/>
  <c r="R444" i="17"/>
  <c r="S444" i="17"/>
  <c r="T444" i="17"/>
  <c r="U444" i="17"/>
  <c r="V444" i="17"/>
  <c r="W444" i="17"/>
  <c r="X444" i="17"/>
  <c r="Y444" i="17"/>
  <c r="B445" i="17"/>
  <c r="A439" i="18" s="1"/>
  <c r="C445" i="17"/>
  <c r="B439" i="18" s="1"/>
  <c r="D445" i="17"/>
  <c r="C439" i="18" s="1"/>
  <c r="E445" i="17"/>
  <c r="D439" i="18" s="1"/>
  <c r="F445" i="17"/>
  <c r="E439" i="18" s="1"/>
  <c r="G445" i="17"/>
  <c r="F439" i="18" s="1"/>
  <c r="H445" i="17"/>
  <c r="I445" i="17"/>
  <c r="J445" i="17"/>
  <c r="K445" i="17"/>
  <c r="L445" i="17"/>
  <c r="M445" i="17"/>
  <c r="N445" i="17"/>
  <c r="O445" i="17"/>
  <c r="P445" i="17"/>
  <c r="Q445" i="17"/>
  <c r="R445" i="17"/>
  <c r="S445" i="17"/>
  <c r="T445" i="17"/>
  <c r="U445" i="17"/>
  <c r="V445" i="17"/>
  <c r="W445" i="17"/>
  <c r="X445" i="17"/>
  <c r="Y445" i="17"/>
  <c r="B446" i="17"/>
  <c r="A440" i="18" s="1"/>
  <c r="C446" i="17"/>
  <c r="B440" i="18" s="1"/>
  <c r="D446" i="17"/>
  <c r="C440" i="18" s="1"/>
  <c r="E446" i="17"/>
  <c r="D440" i="18" s="1"/>
  <c r="F446" i="17"/>
  <c r="E440" i="18" s="1"/>
  <c r="G446" i="17"/>
  <c r="F440" i="18" s="1"/>
  <c r="H446" i="17"/>
  <c r="I446" i="17"/>
  <c r="J446" i="17"/>
  <c r="K446" i="17"/>
  <c r="L446" i="17"/>
  <c r="M446" i="17"/>
  <c r="N446" i="17"/>
  <c r="O446" i="17"/>
  <c r="P446" i="17"/>
  <c r="Q446" i="17"/>
  <c r="R446" i="17"/>
  <c r="S446" i="17"/>
  <c r="T446" i="17"/>
  <c r="U446" i="17"/>
  <c r="V446" i="17"/>
  <c r="W446" i="17"/>
  <c r="X446" i="17"/>
  <c r="Y446" i="17"/>
  <c r="B447" i="17"/>
  <c r="A441" i="18" s="1"/>
  <c r="C447" i="17"/>
  <c r="B441" i="18" s="1"/>
  <c r="D447" i="17"/>
  <c r="C441" i="18" s="1"/>
  <c r="E447" i="17"/>
  <c r="D441" i="18" s="1"/>
  <c r="F447" i="17"/>
  <c r="E441" i="18" s="1"/>
  <c r="G447" i="17"/>
  <c r="F441" i="18" s="1"/>
  <c r="H447" i="17"/>
  <c r="I447" i="17"/>
  <c r="J447" i="17"/>
  <c r="K447" i="17"/>
  <c r="L447" i="17"/>
  <c r="M447" i="17"/>
  <c r="N447" i="17"/>
  <c r="O447" i="17"/>
  <c r="P447" i="17"/>
  <c r="Q447" i="17"/>
  <c r="R447" i="17"/>
  <c r="S447" i="17"/>
  <c r="T447" i="17"/>
  <c r="U447" i="17"/>
  <c r="V447" i="17"/>
  <c r="W447" i="17"/>
  <c r="X447" i="17"/>
  <c r="Y447" i="17"/>
  <c r="B448" i="17"/>
  <c r="A442" i="18" s="1"/>
  <c r="C448" i="17"/>
  <c r="B442" i="18" s="1"/>
  <c r="D448" i="17"/>
  <c r="C442" i="18" s="1"/>
  <c r="E448" i="17"/>
  <c r="D442" i="18" s="1"/>
  <c r="F448" i="17"/>
  <c r="E442" i="18" s="1"/>
  <c r="G448" i="17"/>
  <c r="F442" i="18" s="1"/>
  <c r="H448" i="17"/>
  <c r="I448" i="17"/>
  <c r="J448" i="17"/>
  <c r="K448" i="17"/>
  <c r="L448" i="17"/>
  <c r="M448" i="17"/>
  <c r="N448" i="17"/>
  <c r="O448" i="17"/>
  <c r="P448" i="17"/>
  <c r="Q448" i="17"/>
  <c r="R448" i="17"/>
  <c r="S448" i="17"/>
  <c r="T448" i="17"/>
  <c r="U448" i="17"/>
  <c r="V448" i="17"/>
  <c r="W448" i="17"/>
  <c r="X448" i="17"/>
  <c r="Y448" i="17"/>
  <c r="B449" i="17"/>
  <c r="A443" i="18" s="1"/>
  <c r="C449" i="17"/>
  <c r="B443" i="18" s="1"/>
  <c r="D449" i="17"/>
  <c r="C443" i="18" s="1"/>
  <c r="E449" i="17"/>
  <c r="D443" i="18" s="1"/>
  <c r="F449" i="17"/>
  <c r="E443" i="18" s="1"/>
  <c r="G449" i="17"/>
  <c r="F443" i="18" s="1"/>
  <c r="H449" i="17"/>
  <c r="I449" i="17"/>
  <c r="J449" i="17"/>
  <c r="K449" i="17"/>
  <c r="L449" i="17"/>
  <c r="M449" i="17"/>
  <c r="N449" i="17"/>
  <c r="O449" i="17"/>
  <c r="P449" i="17"/>
  <c r="Q449" i="17"/>
  <c r="R449" i="17"/>
  <c r="S449" i="17"/>
  <c r="T449" i="17"/>
  <c r="U449" i="17"/>
  <c r="V449" i="17"/>
  <c r="W449" i="17"/>
  <c r="X449" i="17"/>
  <c r="Y449" i="17"/>
  <c r="B450" i="17"/>
  <c r="A444" i="18" s="1"/>
  <c r="C450" i="17"/>
  <c r="B444" i="18" s="1"/>
  <c r="D450" i="17"/>
  <c r="C444" i="18" s="1"/>
  <c r="E450" i="17"/>
  <c r="D444" i="18" s="1"/>
  <c r="F450" i="17"/>
  <c r="E444" i="18" s="1"/>
  <c r="G450" i="17"/>
  <c r="F444" i="18" s="1"/>
  <c r="H450" i="17"/>
  <c r="I450" i="17"/>
  <c r="J450" i="17"/>
  <c r="K450" i="17"/>
  <c r="L450" i="17"/>
  <c r="M450" i="17"/>
  <c r="N450" i="17"/>
  <c r="O450" i="17"/>
  <c r="P450" i="17"/>
  <c r="Q450" i="17"/>
  <c r="R450" i="17"/>
  <c r="S450" i="17"/>
  <c r="T450" i="17"/>
  <c r="U450" i="17"/>
  <c r="V450" i="17"/>
  <c r="W450" i="17"/>
  <c r="X450" i="17"/>
  <c r="Y450" i="17"/>
  <c r="B451" i="17"/>
  <c r="A445" i="18" s="1"/>
  <c r="C451" i="17"/>
  <c r="B445" i="18" s="1"/>
  <c r="D451" i="17"/>
  <c r="C445" i="18" s="1"/>
  <c r="E451" i="17"/>
  <c r="D445" i="18" s="1"/>
  <c r="F451" i="17"/>
  <c r="E445" i="18" s="1"/>
  <c r="G451" i="17"/>
  <c r="F445" i="18" s="1"/>
  <c r="H451" i="17"/>
  <c r="I451" i="17"/>
  <c r="J451" i="17"/>
  <c r="K451" i="17"/>
  <c r="L451" i="17"/>
  <c r="M451" i="17"/>
  <c r="N451" i="17"/>
  <c r="O451" i="17"/>
  <c r="P451" i="17"/>
  <c r="Q451" i="17"/>
  <c r="R451" i="17"/>
  <c r="S451" i="17"/>
  <c r="T451" i="17"/>
  <c r="U451" i="17"/>
  <c r="V451" i="17"/>
  <c r="W451" i="17"/>
  <c r="X451" i="17"/>
  <c r="Y451" i="17"/>
  <c r="B452" i="17"/>
  <c r="A446" i="18" s="1"/>
  <c r="C452" i="17"/>
  <c r="B446" i="18" s="1"/>
  <c r="D452" i="17"/>
  <c r="C446" i="18" s="1"/>
  <c r="E452" i="17"/>
  <c r="D446" i="18" s="1"/>
  <c r="F452" i="17"/>
  <c r="E446" i="18" s="1"/>
  <c r="G452" i="17"/>
  <c r="F446" i="18" s="1"/>
  <c r="H452" i="17"/>
  <c r="I452" i="17"/>
  <c r="J452" i="17"/>
  <c r="K452" i="17"/>
  <c r="L452" i="17"/>
  <c r="M452" i="17"/>
  <c r="N452" i="17"/>
  <c r="O452" i="17"/>
  <c r="P452" i="17"/>
  <c r="Q452" i="17"/>
  <c r="R452" i="17"/>
  <c r="S452" i="17"/>
  <c r="T452" i="17"/>
  <c r="U452" i="17"/>
  <c r="V452" i="17"/>
  <c r="W452" i="17"/>
  <c r="X452" i="17"/>
  <c r="Y452" i="17"/>
  <c r="B453" i="17"/>
  <c r="A447" i="18" s="1"/>
  <c r="C453" i="17"/>
  <c r="B447" i="18" s="1"/>
  <c r="D453" i="17"/>
  <c r="C447" i="18" s="1"/>
  <c r="E453" i="17"/>
  <c r="D447" i="18" s="1"/>
  <c r="F453" i="17"/>
  <c r="E447" i="18" s="1"/>
  <c r="G453" i="17"/>
  <c r="F447" i="18" s="1"/>
  <c r="H453" i="17"/>
  <c r="I453" i="17"/>
  <c r="J453" i="17"/>
  <c r="K453" i="17"/>
  <c r="L453" i="17"/>
  <c r="M453" i="17"/>
  <c r="N453" i="17"/>
  <c r="O453" i="17"/>
  <c r="P453" i="17"/>
  <c r="Q453" i="17"/>
  <c r="R453" i="17"/>
  <c r="S453" i="17"/>
  <c r="T453" i="17"/>
  <c r="U453" i="17"/>
  <c r="V453" i="17"/>
  <c r="W453" i="17"/>
  <c r="X453" i="17"/>
  <c r="Y453" i="17"/>
  <c r="B454" i="17"/>
  <c r="A448" i="18" s="1"/>
  <c r="C454" i="17"/>
  <c r="B448" i="18" s="1"/>
  <c r="D454" i="17"/>
  <c r="C448" i="18" s="1"/>
  <c r="E454" i="17"/>
  <c r="D448" i="18" s="1"/>
  <c r="F454" i="17"/>
  <c r="E448" i="18" s="1"/>
  <c r="G454" i="17"/>
  <c r="F448" i="18" s="1"/>
  <c r="H454" i="17"/>
  <c r="I454" i="17"/>
  <c r="J454" i="17"/>
  <c r="K454" i="17"/>
  <c r="L454" i="17"/>
  <c r="M454" i="17"/>
  <c r="N454" i="17"/>
  <c r="O454" i="17"/>
  <c r="P454" i="17"/>
  <c r="Q454" i="17"/>
  <c r="R454" i="17"/>
  <c r="S454" i="17"/>
  <c r="T454" i="17"/>
  <c r="U454" i="17"/>
  <c r="V454" i="17"/>
  <c r="W454" i="17"/>
  <c r="X454" i="17"/>
  <c r="Y454" i="17"/>
  <c r="B455" i="17"/>
  <c r="A449" i="18" s="1"/>
  <c r="C455" i="17"/>
  <c r="B449" i="18" s="1"/>
  <c r="D455" i="17"/>
  <c r="C449" i="18" s="1"/>
  <c r="E455" i="17"/>
  <c r="D449" i="18" s="1"/>
  <c r="F455" i="17"/>
  <c r="E449" i="18" s="1"/>
  <c r="G455" i="17"/>
  <c r="F449" i="18" s="1"/>
  <c r="H455" i="17"/>
  <c r="I455" i="17"/>
  <c r="J455" i="17"/>
  <c r="K455" i="17"/>
  <c r="L455" i="17"/>
  <c r="M455" i="17"/>
  <c r="N455" i="17"/>
  <c r="O455" i="17"/>
  <c r="P455" i="17"/>
  <c r="Q455" i="17"/>
  <c r="R455" i="17"/>
  <c r="S455" i="17"/>
  <c r="T455" i="17"/>
  <c r="U455" i="17"/>
  <c r="V455" i="17"/>
  <c r="W455" i="17"/>
  <c r="X455" i="17"/>
  <c r="Y455" i="17"/>
  <c r="B456" i="17"/>
  <c r="A450" i="18" s="1"/>
  <c r="C456" i="17"/>
  <c r="B450" i="18" s="1"/>
  <c r="D456" i="17"/>
  <c r="C450" i="18" s="1"/>
  <c r="E456" i="17"/>
  <c r="D450" i="18" s="1"/>
  <c r="F456" i="17"/>
  <c r="E450" i="18" s="1"/>
  <c r="G456" i="17"/>
  <c r="F450" i="18" s="1"/>
  <c r="H456" i="17"/>
  <c r="I456" i="17"/>
  <c r="J456" i="17"/>
  <c r="K456" i="17"/>
  <c r="L456" i="17"/>
  <c r="M456" i="17"/>
  <c r="N456" i="17"/>
  <c r="O456" i="17"/>
  <c r="P456" i="17"/>
  <c r="Q456" i="17"/>
  <c r="R456" i="17"/>
  <c r="S456" i="17"/>
  <c r="T456" i="17"/>
  <c r="U456" i="17"/>
  <c r="V456" i="17"/>
  <c r="W456" i="17"/>
  <c r="X456" i="17"/>
  <c r="Y456" i="17"/>
  <c r="B457" i="17"/>
  <c r="A451" i="18" s="1"/>
  <c r="C457" i="17"/>
  <c r="B451" i="18" s="1"/>
  <c r="D457" i="17"/>
  <c r="C451" i="18" s="1"/>
  <c r="E457" i="17"/>
  <c r="D451" i="18" s="1"/>
  <c r="F457" i="17"/>
  <c r="E451" i="18" s="1"/>
  <c r="G457" i="17"/>
  <c r="F451" i="18" s="1"/>
  <c r="H457" i="17"/>
  <c r="I457" i="17"/>
  <c r="J457" i="17"/>
  <c r="K457" i="17"/>
  <c r="L457" i="17"/>
  <c r="M457" i="17"/>
  <c r="N457" i="17"/>
  <c r="O457" i="17"/>
  <c r="P457" i="17"/>
  <c r="Q457" i="17"/>
  <c r="R457" i="17"/>
  <c r="S457" i="17"/>
  <c r="T457" i="17"/>
  <c r="U457" i="17"/>
  <c r="V457" i="17"/>
  <c r="W457" i="17"/>
  <c r="X457" i="17"/>
  <c r="Y457" i="17"/>
  <c r="B458" i="17"/>
  <c r="A452" i="18" s="1"/>
  <c r="C458" i="17"/>
  <c r="B452" i="18" s="1"/>
  <c r="D458" i="17"/>
  <c r="C452" i="18" s="1"/>
  <c r="E458" i="17"/>
  <c r="D452" i="18" s="1"/>
  <c r="F458" i="17"/>
  <c r="E452" i="18" s="1"/>
  <c r="G458" i="17"/>
  <c r="F452" i="18" s="1"/>
  <c r="H458" i="17"/>
  <c r="I458" i="17"/>
  <c r="J458" i="17"/>
  <c r="K458" i="17"/>
  <c r="L458" i="17"/>
  <c r="M458" i="17"/>
  <c r="N458" i="17"/>
  <c r="O458" i="17"/>
  <c r="P458" i="17"/>
  <c r="Q458" i="17"/>
  <c r="R458" i="17"/>
  <c r="S458" i="17"/>
  <c r="T458" i="17"/>
  <c r="U458" i="17"/>
  <c r="V458" i="17"/>
  <c r="W458" i="17"/>
  <c r="X458" i="17"/>
  <c r="Y458" i="17"/>
  <c r="B459" i="17"/>
  <c r="A453" i="18" s="1"/>
  <c r="C459" i="17"/>
  <c r="B453" i="18" s="1"/>
  <c r="D459" i="17"/>
  <c r="C453" i="18" s="1"/>
  <c r="E459" i="17"/>
  <c r="D453" i="18" s="1"/>
  <c r="F459" i="17"/>
  <c r="E453" i="18" s="1"/>
  <c r="G459" i="17"/>
  <c r="F453" i="18" s="1"/>
  <c r="H459" i="17"/>
  <c r="I459" i="17"/>
  <c r="J459" i="17"/>
  <c r="K459" i="17"/>
  <c r="L459" i="17"/>
  <c r="M459" i="17"/>
  <c r="N459" i="17"/>
  <c r="O459" i="17"/>
  <c r="P459" i="17"/>
  <c r="Q459" i="17"/>
  <c r="R459" i="17"/>
  <c r="S459" i="17"/>
  <c r="T459" i="17"/>
  <c r="U459" i="17"/>
  <c r="V459" i="17"/>
  <c r="W459" i="17"/>
  <c r="X459" i="17"/>
  <c r="Y459" i="17"/>
  <c r="B460" i="17"/>
  <c r="A454" i="18" s="1"/>
  <c r="C460" i="17"/>
  <c r="B454" i="18" s="1"/>
  <c r="D460" i="17"/>
  <c r="C454" i="18" s="1"/>
  <c r="E460" i="17"/>
  <c r="D454" i="18" s="1"/>
  <c r="F460" i="17"/>
  <c r="E454" i="18" s="1"/>
  <c r="G460" i="17"/>
  <c r="F454" i="18" s="1"/>
  <c r="H460" i="17"/>
  <c r="I460" i="17"/>
  <c r="J460" i="17"/>
  <c r="K460" i="17"/>
  <c r="L460" i="17"/>
  <c r="M460" i="17"/>
  <c r="N460" i="17"/>
  <c r="O460" i="17"/>
  <c r="P460" i="17"/>
  <c r="Q460" i="17"/>
  <c r="R460" i="17"/>
  <c r="S460" i="17"/>
  <c r="T460" i="17"/>
  <c r="U460" i="17"/>
  <c r="V460" i="17"/>
  <c r="W460" i="17"/>
  <c r="X460" i="17"/>
  <c r="Y460" i="17"/>
  <c r="B461" i="17"/>
  <c r="A455" i="18" s="1"/>
  <c r="C461" i="17"/>
  <c r="B455" i="18" s="1"/>
  <c r="D461" i="17"/>
  <c r="C455" i="18" s="1"/>
  <c r="E461" i="17"/>
  <c r="D455" i="18" s="1"/>
  <c r="F461" i="17"/>
  <c r="E455" i="18" s="1"/>
  <c r="G461" i="17"/>
  <c r="F455" i="18" s="1"/>
  <c r="H461" i="17"/>
  <c r="I461" i="17"/>
  <c r="J461" i="17"/>
  <c r="K461" i="17"/>
  <c r="L461" i="17"/>
  <c r="M461" i="17"/>
  <c r="N461" i="17"/>
  <c r="O461" i="17"/>
  <c r="P461" i="17"/>
  <c r="Q461" i="17"/>
  <c r="R461" i="17"/>
  <c r="S461" i="17"/>
  <c r="T461" i="17"/>
  <c r="U461" i="17"/>
  <c r="V461" i="17"/>
  <c r="W461" i="17"/>
  <c r="X461" i="17"/>
  <c r="Y461" i="17"/>
  <c r="B462" i="17"/>
  <c r="A456" i="18" s="1"/>
  <c r="C462" i="17"/>
  <c r="B456" i="18" s="1"/>
  <c r="D462" i="17"/>
  <c r="C456" i="18" s="1"/>
  <c r="E462" i="17"/>
  <c r="D456" i="18" s="1"/>
  <c r="F462" i="17"/>
  <c r="E456" i="18" s="1"/>
  <c r="G462" i="17"/>
  <c r="F456" i="18" s="1"/>
  <c r="H462" i="17"/>
  <c r="I462" i="17"/>
  <c r="J462" i="17"/>
  <c r="K462" i="17"/>
  <c r="L462" i="17"/>
  <c r="M462" i="17"/>
  <c r="N462" i="17"/>
  <c r="O462" i="17"/>
  <c r="P462" i="17"/>
  <c r="Q462" i="17"/>
  <c r="R462" i="17"/>
  <c r="S462" i="17"/>
  <c r="T462" i="17"/>
  <c r="U462" i="17"/>
  <c r="V462" i="17"/>
  <c r="W462" i="17"/>
  <c r="X462" i="17"/>
  <c r="Y462" i="17"/>
  <c r="B463" i="17"/>
  <c r="A457" i="18" s="1"/>
  <c r="C463" i="17"/>
  <c r="B457" i="18" s="1"/>
  <c r="D463" i="17"/>
  <c r="C457" i="18" s="1"/>
  <c r="E463" i="17"/>
  <c r="D457" i="18" s="1"/>
  <c r="F463" i="17"/>
  <c r="E457" i="18" s="1"/>
  <c r="G463" i="17"/>
  <c r="F457" i="18" s="1"/>
  <c r="H463" i="17"/>
  <c r="I463" i="17"/>
  <c r="J463" i="17"/>
  <c r="K463" i="17"/>
  <c r="L463" i="17"/>
  <c r="M463" i="17"/>
  <c r="N463" i="17"/>
  <c r="O463" i="17"/>
  <c r="P463" i="17"/>
  <c r="Q463" i="17"/>
  <c r="R463" i="17"/>
  <c r="S463" i="17"/>
  <c r="T463" i="17"/>
  <c r="U463" i="17"/>
  <c r="V463" i="17"/>
  <c r="W463" i="17"/>
  <c r="X463" i="17"/>
  <c r="Y463" i="17"/>
  <c r="B464" i="17"/>
  <c r="A458" i="18" s="1"/>
  <c r="C464" i="17"/>
  <c r="B458" i="18" s="1"/>
  <c r="D464" i="17"/>
  <c r="C458" i="18" s="1"/>
  <c r="E464" i="17"/>
  <c r="D458" i="18" s="1"/>
  <c r="F464" i="17"/>
  <c r="E458" i="18" s="1"/>
  <c r="G464" i="17"/>
  <c r="F458" i="18" s="1"/>
  <c r="H464" i="17"/>
  <c r="I464" i="17"/>
  <c r="J464" i="17"/>
  <c r="K464" i="17"/>
  <c r="L464" i="17"/>
  <c r="M464" i="17"/>
  <c r="N464" i="17"/>
  <c r="O464" i="17"/>
  <c r="P464" i="17"/>
  <c r="Q464" i="17"/>
  <c r="R464" i="17"/>
  <c r="S464" i="17"/>
  <c r="T464" i="17"/>
  <c r="U464" i="17"/>
  <c r="V464" i="17"/>
  <c r="W464" i="17"/>
  <c r="X464" i="17"/>
  <c r="Y464" i="17"/>
  <c r="B465" i="17"/>
  <c r="A459" i="18" s="1"/>
  <c r="C465" i="17"/>
  <c r="B459" i="18" s="1"/>
  <c r="D465" i="17"/>
  <c r="C459" i="18" s="1"/>
  <c r="E465" i="17"/>
  <c r="D459" i="18" s="1"/>
  <c r="F465" i="17"/>
  <c r="E459" i="18" s="1"/>
  <c r="G465" i="17"/>
  <c r="F459" i="18" s="1"/>
  <c r="H465" i="17"/>
  <c r="I465" i="17"/>
  <c r="J465" i="17"/>
  <c r="K465" i="17"/>
  <c r="L465" i="17"/>
  <c r="M465" i="17"/>
  <c r="N465" i="17"/>
  <c r="O465" i="17"/>
  <c r="P465" i="17"/>
  <c r="Q465" i="17"/>
  <c r="R465" i="17"/>
  <c r="S465" i="17"/>
  <c r="T465" i="17"/>
  <c r="U465" i="17"/>
  <c r="V465" i="17"/>
  <c r="W465" i="17"/>
  <c r="X465" i="17"/>
  <c r="Y465" i="17"/>
  <c r="B466" i="17"/>
  <c r="A460" i="18" s="1"/>
  <c r="C466" i="17"/>
  <c r="B460" i="18" s="1"/>
  <c r="D466" i="17"/>
  <c r="C460" i="18" s="1"/>
  <c r="E466" i="17"/>
  <c r="D460" i="18" s="1"/>
  <c r="F466" i="17"/>
  <c r="E460" i="18" s="1"/>
  <c r="G466" i="17"/>
  <c r="F460" i="18" s="1"/>
  <c r="H466" i="17"/>
  <c r="I466" i="17"/>
  <c r="J466" i="17"/>
  <c r="K466" i="17"/>
  <c r="L466" i="17"/>
  <c r="M466" i="17"/>
  <c r="N466" i="17"/>
  <c r="O466" i="17"/>
  <c r="P466" i="17"/>
  <c r="Q466" i="17"/>
  <c r="R466" i="17"/>
  <c r="S466" i="17"/>
  <c r="T466" i="17"/>
  <c r="U466" i="17"/>
  <c r="V466" i="17"/>
  <c r="W466" i="17"/>
  <c r="X466" i="17"/>
  <c r="Y466" i="17"/>
  <c r="B467" i="17"/>
  <c r="A461" i="18" s="1"/>
  <c r="C467" i="17"/>
  <c r="B461" i="18" s="1"/>
  <c r="D467" i="17"/>
  <c r="C461" i="18" s="1"/>
  <c r="E467" i="17"/>
  <c r="D461" i="18" s="1"/>
  <c r="F467" i="17"/>
  <c r="E461" i="18" s="1"/>
  <c r="G467" i="17"/>
  <c r="F461" i="18" s="1"/>
  <c r="H467" i="17"/>
  <c r="I467" i="17"/>
  <c r="J467" i="17"/>
  <c r="K467" i="17"/>
  <c r="L467" i="17"/>
  <c r="M467" i="17"/>
  <c r="N467" i="17"/>
  <c r="O467" i="17"/>
  <c r="P467" i="17"/>
  <c r="Q467" i="17"/>
  <c r="R467" i="17"/>
  <c r="S467" i="17"/>
  <c r="T467" i="17"/>
  <c r="U467" i="17"/>
  <c r="V467" i="17"/>
  <c r="W467" i="17"/>
  <c r="X467" i="17"/>
  <c r="Y467" i="17"/>
  <c r="B468" i="17"/>
  <c r="A462" i="18" s="1"/>
  <c r="C468" i="17"/>
  <c r="B462" i="18" s="1"/>
  <c r="D468" i="17"/>
  <c r="C462" i="18" s="1"/>
  <c r="E468" i="17"/>
  <c r="D462" i="18" s="1"/>
  <c r="F468" i="17"/>
  <c r="E462" i="18" s="1"/>
  <c r="G468" i="17"/>
  <c r="F462" i="18" s="1"/>
  <c r="H468" i="17"/>
  <c r="I468" i="17"/>
  <c r="J468" i="17"/>
  <c r="K468" i="17"/>
  <c r="L468" i="17"/>
  <c r="M468" i="17"/>
  <c r="N468" i="17"/>
  <c r="O468" i="17"/>
  <c r="P468" i="17"/>
  <c r="Q468" i="17"/>
  <c r="R468" i="17"/>
  <c r="S468" i="17"/>
  <c r="T468" i="17"/>
  <c r="U468" i="17"/>
  <c r="V468" i="17"/>
  <c r="W468" i="17"/>
  <c r="X468" i="17"/>
  <c r="Y468" i="17"/>
  <c r="B469" i="17"/>
  <c r="A463" i="18" s="1"/>
  <c r="C469" i="17"/>
  <c r="B463" i="18" s="1"/>
  <c r="D469" i="17"/>
  <c r="C463" i="18" s="1"/>
  <c r="E469" i="17"/>
  <c r="D463" i="18" s="1"/>
  <c r="F469" i="17"/>
  <c r="E463" i="18" s="1"/>
  <c r="G469" i="17"/>
  <c r="F463" i="18" s="1"/>
  <c r="H469" i="17"/>
  <c r="I469" i="17"/>
  <c r="J469" i="17"/>
  <c r="K469" i="17"/>
  <c r="L469" i="17"/>
  <c r="M469" i="17"/>
  <c r="N469" i="17"/>
  <c r="O469" i="17"/>
  <c r="P469" i="17"/>
  <c r="Q469" i="17"/>
  <c r="R469" i="17"/>
  <c r="S469" i="17"/>
  <c r="T469" i="17"/>
  <c r="U469" i="17"/>
  <c r="V469" i="17"/>
  <c r="W469" i="17"/>
  <c r="X469" i="17"/>
  <c r="Y469" i="17"/>
  <c r="B470" i="17"/>
  <c r="A464" i="18" s="1"/>
  <c r="C470" i="17"/>
  <c r="B464" i="18" s="1"/>
  <c r="D470" i="17"/>
  <c r="C464" i="18" s="1"/>
  <c r="E470" i="17"/>
  <c r="D464" i="18" s="1"/>
  <c r="F470" i="17"/>
  <c r="E464" i="18" s="1"/>
  <c r="G470" i="17"/>
  <c r="F464" i="18" s="1"/>
  <c r="H470" i="17"/>
  <c r="I470" i="17"/>
  <c r="J470" i="17"/>
  <c r="K470" i="17"/>
  <c r="L470" i="17"/>
  <c r="M470" i="17"/>
  <c r="N470" i="17"/>
  <c r="O470" i="17"/>
  <c r="P470" i="17"/>
  <c r="Q470" i="17"/>
  <c r="R470" i="17"/>
  <c r="S470" i="17"/>
  <c r="T470" i="17"/>
  <c r="U470" i="17"/>
  <c r="V470" i="17"/>
  <c r="W470" i="17"/>
  <c r="X470" i="17"/>
  <c r="Y470" i="17"/>
  <c r="B471" i="17"/>
  <c r="A465" i="18" s="1"/>
  <c r="C471" i="17"/>
  <c r="B465" i="18" s="1"/>
  <c r="D471" i="17"/>
  <c r="C465" i="18" s="1"/>
  <c r="E471" i="17"/>
  <c r="D465" i="18" s="1"/>
  <c r="F471" i="17"/>
  <c r="E465" i="18" s="1"/>
  <c r="G471" i="17"/>
  <c r="F465" i="18" s="1"/>
  <c r="H471" i="17"/>
  <c r="I471" i="17"/>
  <c r="J471" i="17"/>
  <c r="K471" i="17"/>
  <c r="L471" i="17"/>
  <c r="M471" i="17"/>
  <c r="N471" i="17"/>
  <c r="O471" i="17"/>
  <c r="P471" i="17"/>
  <c r="Q471" i="17"/>
  <c r="R471" i="17"/>
  <c r="S471" i="17"/>
  <c r="T471" i="17"/>
  <c r="U471" i="17"/>
  <c r="V471" i="17"/>
  <c r="W471" i="17"/>
  <c r="X471" i="17"/>
  <c r="Y471" i="17"/>
  <c r="B472" i="17"/>
  <c r="A466" i="18" s="1"/>
  <c r="C472" i="17"/>
  <c r="B466" i="18" s="1"/>
  <c r="D472" i="17"/>
  <c r="C466" i="18" s="1"/>
  <c r="E472" i="17"/>
  <c r="D466" i="18" s="1"/>
  <c r="F472" i="17"/>
  <c r="E466" i="18" s="1"/>
  <c r="G472" i="17"/>
  <c r="F466" i="18" s="1"/>
  <c r="H472" i="17"/>
  <c r="I472" i="17"/>
  <c r="J472" i="17"/>
  <c r="K472" i="17"/>
  <c r="L472" i="17"/>
  <c r="M472" i="17"/>
  <c r="N472" i="17"/>
  <c r="O472" i="17"/>
  <c r="P472" i="17"/>
  <c r="Q472" i="17"/>
  <c r="R472" i="17"/>
  <c r="S472" i="17"/>
  <c r="T472" i="17"/>
  <c r="U472" i="17"/>
  <c r="V472" i="17"/>
  <c r="W472" i="17"/>
  <c r="X472" i="17"/>
  <c r="Y472" i="17"/>
  <c r="B473" i="17"/>
  <c r="A467" i="18" s="1"/>
  <c r="C473" i="17"/>
  <c r="B467" i="18" s="1"/>
  <c r="D473" i="17"/>
  <c r="C467" i="18" s="1"/>
  <c r="E473" i="17"/>
  <c r="D467" i="18" s="1"/>
  <c r="F473" i="17"/>
  <c r="E467" i="18" s="1"/>
  <c r="G473" i="17"/>
  <c r="F467" i="18" s="1"/>
  <c r="H473" i="17"/>
  <c r="I473" i="17"/>
  <c r="J473" i="17"/>
  <c r="K473" i="17"/>
  <c r="L473" i="17"/>
  <c r="M473" i="17"/>
  <c r="N473" i="17"/>
  <c r="O473" i="17"/>
  <c r="P473" i="17"/>
  <c r="Q473" i="17"/>
  <c r="R473" i="17"/>
  <c r="S473" i="17"/>
  <c r="T473" i="17"/>
  <c r="U473" i="17"/>
  <c r="V473" i="17"/>
  <c r="W473" i="17"/>
  <c r="X473" i="17"/>
  <c r="Y473" i="17"/>
  <c r="B474" i="17"/>
  <c r="A468" i="18" s="1"/>
  <c r="C474" i="17"/>
  <c r="B468" i="18" s="1"/>
  <c r="D474" i="17"/>
  <c r="C468" i="18" s="1"/>
  <c r="E474" i="17"/>
  <c r="D468" i="18" s="1"/>
  <c r="F474" i="17"/>
  <c r="E468" i="18" s="1"/>
  <c r="G474" i="17"/>
  <c r="F468" i="18" s="1"/>
  <c r="H474" i="17"/>
  <c r="I474" i="17"/>
  <c r="J474" i="17"/>
  <c r="K474" i="17"/>
  <c r="L474" i="17"/>
  <c r="M474" i="17"/>
  <c r="N474" i="17"/>
  <c r="O474" i="17"/>
  <c r="P474" i="17"/>
  <c r="Q474" i="17"/>
  <c r="R474" i="17"/>
  <c r="S474" i="17"/>
  <c r="T474" i="17"/>
  <c r="U474" i="17"/>
  <c r="V474" i="17"/>
  <c r="W474" i="17"/>
  <c r="X474" i="17"/>
  <c r="Y474" i="17"/>
  <c r="B475" i="17"/>
  <c r="A469" i="18" s="1"/>
  <c r="C475" i="17"/>
  <c r="B469" i="18" s="1"/>
  <c r="D475" i="17"/>
  <c r="C469" i="18" s="1"/>
  <c r="E475" i="17"/>
  <c r="D469" i="18" s="1"/>
  <c r="F475" i="17"/>
  <c r="E469" i="18" s="1"/>
  <c r="G475" i="17"/>
  <c r="F469" i="18" s="1"/>
  <c r="H475" i="17"/>
  <c r="I475" i="17"/>
  <c r="J475" i="17"/>
  <c r="K475" i="17"/>
  <c r="L475" i="17"/>
  <c r="M475" i="17"/>
  <c r="N475" i="17"/>
  <c r="O475" i="17"/>
  <c r="P475" i="17"/>
  <c r="Q475" i="17"/>
  <c r="R475" i="17"/>
  <c r="S475" i="17"/>
  <c r="T475" i="17"/>
  <c r="U475" i="17"/>
  <c r="V475" i="17"/>
  <c r="W475" i="17"/>
  <c r="X475" i="17"/>
  <c r="Y475" i="17"/>
  <c r="B476" i="17"/>
  <c r="A470" i="18" s="1"/>
  <c r="C476" i="17"/>
  <c r="B470" i="18" s="1"/>
  <c r="D476" i="17"/>
  <c r="C470" i="18" s="1"/>
  <c r="E476" i="17"/>
  <c r="D470" i="18" s="1"/>
  <c r="F476" i="17"/>
  <c r="E470" i="18" s="1"/>
  <c r="G476" i="17"/>
  <c r="F470" i="18" s="1"/>
  <c r="H476" i="17"/>
  <c r="I476" i="17"/>
  <c r="J476" i="17"/>
  <c r="K476" i="17"/>
  <c r="L476" i="17"/>
  <c r="M476" i="17"/>
  <c r="N476" i="17"/>
  <c r="O476" i="17"/>
  <c r="P476" i="17"/>
  <c r="Q476" i="17"/>
  <c r="R476" i="17"/>
  <c r="S476" i="17"/>
  <c r="T476" i="17"/>
  <c r="U476" i="17"/>
  <c r="V476" i="17"/>
  <c r="W476" i="17"/>
  <c r="X476" i="17"/>
  <c r="Y476" i="17"/>
  <c r="B477" i="17"/>
  <c r="A471" i="18" s="1"/>
  <c r="C477" i="17"/>
  <c r="B471" i="18" s="1"/>
  <c r="D477" i="17"/>
  <c r="C471" i="18" s="1"/>
  <c r="E477" i="17"/>
  <c r="D471" i="18" s="1"/>
  <c r="F477" i="17"/>
  <c r="E471" i="18" s="1"/>
  <c r="G477" i="17"/>
  <c r="F471" i="18" s="1"/>
  <c r="H477" i="17"/>
  <c r="I477" i="17"/>
  <c r="J477" i="17"/>
  <c r="K477" i="17"/>
  <c r="L477" i="17"/>
  <c r="M477" i="17"/>
  <c r="N477" i="17"/>
  <c r="O477" i="17"/>
  <c r="P477" i="17"/>
  <c r="Q477" i="17"/>
  <c r="R477" i="17"/>
  <c r="S477" i="17"/>
  <c r="T477" i="17"/>
  <c r="U477" i="17"/>
  <c r="V477" i="17"/>
  <c r="W477" i="17"/>
  <c r="X477" i="17"/>
  <c r="Y477" i="17"/>
  <c r="B478" i="17"/>
  <c r="A472" i="18" s="1"/>
  <c r="C478" i="17"/>
  <c r="B472" i="18" s="1"/>
  <c r="D478" i="17"/>
  <c r="C472" i="18" s="1"/>
  <c r="E478" i="17"/>
  <c r="D472" i="18" s="1"/>
  <c r="F478" i="17"/>
  <c r="E472" i="18" s="1"/>
  <c r="G478" i="17"/>
  <c r="F472" i="18" s="1"/>
  <c r="H478" i="17"/>
  <c r="I478" i="17"/>
  <c r="J478" i="17"/>
  <c r="K478" i="17"/>
  <c r="L478" i="17"/>
  <c r="M478" i="17"/>
  <c r="N478" i="17"/>
  <c r="O478" i="17"/>
  <c r="P478" i="17"/>
  <c r="Q478" i="17"/>
  <c r="R478" i="17"/>
  <c r="S478" i="17"/>
  <c r="T478" i="17"/>
  <c r="U478" i="17"/>
  <c r="V478" i="17"/>
  <c r="W478" i="17"/>
  <c r="X478" i="17"/>
  <c r="Y478" i="17"/>
  <c r="B479" i="17"/>
  <c r="A473" i="18" s="1"/>
  <c r="C479" i="17"/>
  <c r="B473" i="18" s="1"/>
  <c r="D479" i="17"/>
  <c r="C473" i="18" s="1"/>
  <c r="E479" i="17"/>
  <c r="D473" i="18" s="1"/>
  <c r="F479" i="17"/>
  <c r="E473" i="18" s="1"/>
  <c r="G479" i="17"/>
  <c r="F473" i="18" s="1"/>
  <c r="H479" i="17"/>
  <c r="I479" i="17"/>
  <c r="J479" i="17"/>
  <c r="K479" i="17"/>
  <c r="L479" i="17"/>
  <c r="M479" i="17"/>
  <c r="N479" i="17"/>
  <c r="O479" i="17"/>
  <c r="P479" i="17"/>
  <c r="Q479" i="17"/>
  <c r="R479" i="17"/>
  <c r="S479" i="17"/>
  <c r="T479" i="17"/>
  <c r="U479" i="17"/>
  <c r="V479" i="17"/>
  <c r="W479" i="17"/>
  <c r="X479" i="17"/>
  <c r="Y479" i="17"/>
  <c r="B480" i="17"/>
  <c r="A474" i="18" s="1"/>
  <c r="C480" i="17"/>
  <c r="B474" i="18" s="1"/>
  <c r="D480" i="17"/>
  <c r="C474" i="18" s="1"/>
  <c r="E480" i="17"/>
  <c r="D474" i="18" s="1"/>
  <c r="F480" i="17"/>
  <c r="E474" i="18" s="1"/>
  <c r="G480" i="17"/>
  <c r="F474" i="18" s="1"/>
  <c r="H480" i="17"/>
  <c r="I480" i="17"/>
  <c r="J480" i="17"/>
  <c r="K480" i="17"/>
  <c r="L480" i="17"/>
  <c r="M480" i="17"/>
  <c r="N480" i="17"/>
  <c r="O480" i="17"/>
  <c r="P480" i="17"/>
  <c r="Q480" i="17"/>
  <c r="R480" i="17"/>
  <c r="S480" i="17"/>
  <c r="T480" i="17"/>
  <c r="U480" i="17"/>
  <c r="V480" i="17"/>
  <c r="W480" i="17"/>
  <c r="X480" i="17"/>
  <c r="Y480" i="17"/>
  <c r="B481" i="17"/>
  <c r="A475" i="18" s="1"/>
  <c r="C481" i="17"/>
  <c r="B475" i="18" s="1"/>
  <c r="D481" i="17"/>
  <c r="C475" i="18" s="1"/>
  <c r="E481" i="17"/>
  <c r="D475" i="18" s="1"/>
  <c r="F481" i="17"/>
  <c r="E475" i="18" s="1"/>
  <c r="G481" i="17"/>
  <c r="F475" i="18" s="1"/>
  <c r="H481" i="17"/>
  <c r="I481" i="17"/>
  <c r="J481" i="17"/>
  <c r="K481" i="17"/>
  <c r="L481" i="17"/>
  <c r="M481" i="17"/>
  <c r="N481" i="17"/>
  <c r="O481" i="17"/>
  <c r="P481" i="17"/>
  <c r="Q481" i="17"/>
  <c r="R481" i="17"/>
  <c r="S481" i="17"/>
  <c r="T481" i="17"/>
  <c r="U481" i="17"/>
  <c r="V481" i="17"/>
  <c r="W481" i="17"/>
  <c r="X481" i="17"/>
  <c r="Y481" i="17"/>
  <c r="B482" i="17"/>
  <c r="A476" i="18" s="1"/>
  <c r="C482" i="17"/>
  <c r="B476" i="18" s="1"/>
  <c r="D482" i="17"/>
  <c r="C476" i="18" s="1"/>
  <c r="E482" i="17"/>
  <c r="D476" i="18" s="1"/>
  <c r="F482" i="17"/>
  <c r="E476" i="18" s="1"/>
  <c r="G482" i="17"/>
  <c r="F476" i="18" s="1"/>
  <c r="H482" i="17"/>
  <c r="I482" i="17"/>
  <c r="J482" i="17"/>
  <c r="K482" i="17"/>
  <c r="L482" i="17"/>
  <c r="M482" i="17"/>
  <c r="N482" i="17"/>
  <c r="O482" i="17"/>
  <c r="P482" i="17"/>
  <c r="Q482" i="17"/>
  <c r="R482" i="17"/>
  <c r="S482" i="17"/>
  <c r="T482" i="17"/>
  <c r="U482" i="17"/>
  <c r="V482" i="17"/>
  <c r="W482" i="17"/>
  <c r="X482" i="17"/>
  <c r="Y482" i="17"/>
  <c r="B483" i="17"/>
  <c r="A477" i="18" s="1"/>
  <c r="C483" i="17"/>
  <c r="B477" i="18" s="1"/>
  <c r="D483" i="17"/>
  <c r="C477" i="18" s="1"/>
  <c r="E483" i="17"/>
  <c r="D477" i="18" s="1"/>
  <c r="F483" i="17"/>
  <c r="E477" i="18" s="1"/>
  <c r="G483" i="17"/>
  <c r="F477" i="18" s="1"/>
  <c r="H483" i="17"/>
  <c r="I483" i="17"/>
  <c r="J483" i="17"/>
  <c r="K483" i="17"/>
  <c r="L483" i="17"/>
  <c r="M483" i="17"/>
  <c r="N483" i="17"/>
  <c r="O483" i="17"/>
  <c r="P483" i="17"/>
  <c r="Q483" i="17"/>
  <c r="R483" i="17"/>
  <c r="S483" i="17"/>
  <c r="T483" i="17"/>
  <c r="U483" i="17"/>
  <c r="V483" i="17"/>
  <c r="W483" i="17"/>
  <c r="X483" i="17"/>
  <c r="Y483" i="17"/>
  <c r="B484" i="17"/>
  <c r="A478" i="18" s="1"/>
  <c r="C484" i="17"/>
  <c r="B478" i="18" s="1"/>
  <c r="D484" i="17"/>
  <c r="C478" i="18" s="1"/>
  <c r="E484" i="17"/>
  <c r="D478" i="18" s="1"/>
  <c r="F484" i="17"/>
  <c r="E478" i="18" s="1"/>
  <c r="G484" i="17"/>
  <c r="F478" i="18" s="1"/>
  <c r="H484" i="17"/>
  <c r="I484" i="17"/>
  <c r="J484" i="17"/>
  <c r="K484" i="17"/>
  <c r="L484" i="17"/>
  <c r="M484" i="17"/>
  <c r="N484" i="17"/>
  <c r="O484" i="17"/>
  <c r="P484" i="17"/>
  <c r="Q484" i="17"/>
  <c r="R484" i="17"/>
  <c r="S484" i="17"/>
  <c r="T484" i="17"/>
  <c r="U484" i="17"/>
  <c r="V484" i="17"/>
  <c r="W484" i="17"/>
  <c r="X484" i="17"/>
  <c r="Y484" i="17"/>
  <c r="B485" i="17"/>
  <c r="A479" i="18" s="1"/>
  <c r="C485" i="17"/>
  <c r="B479" i="18" s="1"/>
  <c r="D485" i="17"/>
  <c r="C479" i="18" s="1"/>
  <c r="E485" i="17"/>
  <c r="D479" i="18" s="1"/>
  <c r="F485" i="17"/>
  <c r="E479" i="18" s="1"/>
  <c r="G485" i="17"/>
  <c r="F479" i="18" s="1"/>
  <c r="H485" i="17"/>
  <c r="I485" i="17"/>
  <c r="J485" i="17"/>
  <c r="K485" i="17"/>
  <c r="L485" i="17"/>
  <c r="M485" i="17"/>
  <c r="N485" i="17"/>
  <c r="O485" i="17"/>
  <c r="P485" i="17"/>
  <c r="Q485" i="17"/>
  <c r="R485" i="17"/>
  <c r="S485" i="17"/>
  <c r="T485" i="17"/>
  <c r="U485" i="17"/>
  <c r="V485" i="17"/>
  <c r="W485" i="17"/>
  <c r="X485" i="17"/>
  <c r="Y485" i="17"/>
  <c r="B486" i="17"/>
  <c r="A480" i="18" s="1"/>
  <c r="C486" i="17"/>
  <c r="B480" i="18" s="1"/>
  <c r="D486" i="17"/>
  <c r="C480" i="18" s="1"/>
  <c r="E486" i="17"/>
  <c r="D480" i="18" s="1"/>
  <c r="F486" i="17"/>
  <c r="E480" i="18" s="1"/>
  <c r="G486" i="17"/>
  <c r="F480" i="18" s="1"/>
  <c r="H486" i="17"/>
  <c r="I486" i="17"/>
  <c r="J486" i="17"/>
  <c r="K486" i="17"/>
  <c r="L486" i="17"/>
  <c r="M486" i="17"/>
  <c r="N486" i="17"/>
  <c r="O486" i="17"/>
  <c r="P486" i="17"/>
  <c r="Q486" i="17"/>
  <c r="R486" i="17"/>
  <c r="S486" i="17"/>
  <c r="T486" i="17"/>
  <c r="U486" i="17"/>
  <c r="V486" i="17"/>
  <c r="W486" i="17"/>
  <c r="X486" i="17"/>
  <c r="Y486" i="17"/>
  <c r="B487" i="17"/>
  <c r="A481" i="18" s="1"/>
  <c r="C487" i="17"/>
  <c r="B481" i="18" s="1"/>
  <c r="D487" i="17"/>
  <c r="C481" i="18" s="1"/>
  <c r="E487" i="17"/>
  <c r="D481" i="18" s="1"/>
  <c r="F487" i="17"/>
  <c r="E481" i="18" s="1"/>
  <c r="G487" i="17"/>
  <c r="F481" i="18" s="1"/>
  <c r="H487" i="17"/>
  <c r="I487" i="17"/>
  <c r="J487" i="17"/>
  <c r="K487" i="17"/>
  <c r="L487" i="17"/>
  <c r="M487" i="17"/>
  <c r="N487" i="17"/>
  <c r="O487" i="17"/>
  <c r="P487" i="17"/>
  <c r="Q487" i="17"/>
  <c r="R487" i="17"/>
  <c r="S487" i="17"/>
  <c r="T487" i="17"/>
  <c r="U487" i="17"/>
  <c r="V487" i="17"/>
  <c r="W487" i="17"/>
  <c r="X487" i="17"/>
  <c r="Y487" i="17"/>
  <c r="B488" i="17"/>
  <c r="A482" i="18" s="1"/>
  <c r="C488" i="17"/>
  <c r="B482" i="18" s="1"/>
  <c r="D488" i="17"/>
  <c r="C482" i="18" s="1"/>
  <c r="E488" i="17"/>
  <c r="D482" i="18" s="1"/>
  <c r="F488" i="17"/>
  <c r="E482" i="18" s="1"/>
  <c r="G488" i="17"/>
  <c r="F482" i="18" s="1"/>
  <c r="H488" i="17"/>
  <c r="I488" i="17"/>
  <c r="J488" i="17"/>
  <c r="K488" i="17"/>
  <c r="L488" i="17"/>
  <c r="M488" i="17"/>
  <c r="N488" i="17"/>
  <c r="O488" i="17"/>
  <c r="P488" i="17"/>
  <c r="Q488" i="17"/>
  <c r="R488" i="17"/>
  <c r="S488" i="17"/>
  <c r="T488" i="17"/>
  <c r="U488" i="17"/>
  <c r="V488" i="17"/>
  <c r="W488" i="17"/>
  <c r="X488" i="17"/>
  <c r="Y488" i="17"/>
  <c r="B489" i="17"/>
  <c r="A483" i="18" s="1"/>
  <c r="C489" i="17"/>
  <c r="B483" i="18" s="1"/>
  <c r="D489" i="17"/>
  <c r="C483" i="18" s="1"/>
  <c r="E489" i="17"/>
  <c r="D483" i="18" s="1"/>
  <c r="F489" i="17"/>
  <c r="E483" i="18" s="1"/>
  <c r="G489" i="17"/>
  <c r="F483" i="18" s="1"/>
  <c r="H489" i="17"/>
  <c r="I489" i="17"/>
  <c r="J489" i="17"/>
  <c r="K489" i="17"/>
  <c r="L489" i="17"/>
  <c r="M489" i="17"/>
  <c r="N489" i="17"/>
  <c r="O489" i="17"/>
  <c r="P489" i="17"/>
  <c r="Q489" i="17"/>
  <c r="R489" i="17"/>
  <c r="S489" i="17"/>
  <c r="T489" i="17"/>
  <c r="U489" i="17"/>
  <c r="V489" i="17"/>
  <c r="W489" i="17"/>
  <c r="X489" i="17"/>
  <c r="Y489" i="17"/>
  <c r="B490" i="17"/>
  <c r="A484" i="18" s="1"/>
  <c r="C490" i="17"/>
  <c r="B484" i="18" s="1"/>
  <c r="D490" i="17"/>
  <c r="C484" i="18" s="1"/>
  <c r="E490" i="17"/>
  <c r="D484" i="18" s="1"/>
  <c r="F490" i="17"/>
  <c r="E484" i="18" s="1"/>
  <c r="G490" i="17"/>
  <c r="F484" i="18" s="1"/>
  <c r="H490" i="17"/>
  <c r="I490" i="17"/>
  <c r="J490" i="17"/>
  <c r="K490" i="17"/>
  <c r="L490" i="17"/>
  <c r="M490" i="17"/>
  <c r="N490" i="17"/>
  <c r="O490" i="17"/>
  <c r="P490" i="17"/>
  <c r="Q490" i="17"/>
  <c r="R490" i="17"/>
  <c r="S490" i="17"/>
  <c r="T490" i="17"/>
  <c r="U490" i="17"/>
  <c r="V490" i="17"/>
  <c r="W490" i="17"/>
  <c r="X490" i="17"/>
  <c r="Y490" i="17"/>
  <c r="B491" i="17"/>
  <c r="A485" i="18" s="1"/>
  <c r="C491" i="17"/>
  <c r="B485" i="18" s="1"/>
  <c r="D491" i="17"/>
  <c r="C485" i="18" s="1"/>
  <c r="E491" i="17"/>
  <c r="D485" i="18" s="1"/>
  <c r="F491" i="17"/>
  <c r="E485" i="18" s="1"/>
  <c r="G491" i="17"/>
  <c r="F485" i="18" s="1"/>
  <c r="H491" i="17"/>
  <c r="I491" i="17"/>
  <c r="J491" i="17"/>
  <c r="K491" i="17"/>
  <c r="L491" i="17"/>
  <c r="M491" i="17"/>
  <c r="N491" i="17"/>
  <c r="O491" i="17"/>
  <c r="P491" i="17"/>
  <c r="Q491" i="17"/>
  <c r="R491" i="17"/>
  <c r="S491" i="17"/>
  <c r="T491" i="17"/>
  <c r="U491" i="17"/>
  <c r="V491" i="17"/>
  <c r="W491" i="17"/>
  <c r="X491" i="17"/>
  <c r="Y491" i="17"/>
  <c r="B492" i="17"/>
  <c r="A486" i="18" s="1"/>
  <c r="C492" i="17"/>
  <c r="B486" i="18" s="1"/>
  <c r="D492" i="17"/>
  <c r="C486" i="18" s="1"/>
  <c r="E492" i="17"/>
  <c r="D486" i="18" s="1"/>
  <c r="F492" i="17"/>
  <c r="E486" i="18" s="1"/>
  <c r="G492" i="17"/>
  <c r="F486" i="18" s="1"/>
  <c r="H492" i="17"/>
  <c r="I492" i="17"/>
  <c r="J492" i="17"/>
  <c r="K492" i="17"/>
  <c r="L492" i="17"/>
  <c r="M492" i="17"/>
  <c r="N492" i="17"/>
  <c r="O492" i="17"/>
  <c r="P492" i="17"/>
  <c r="Q492" i="17"/>
  <c r="R492" i="17"/>
  <c r="S492" i="17"/>
  <c r="T492" i="17"/>
  <c r="U492" i="17"/>
  <c r="V492" i="17"/>
  <c r="W492" i="17"/>
  <c r="X492" i="17"/>
  <c r="Y492" i="17"/>
  <c r="B493" i="17"/>
  <c r="A487" i="18" s="1"/>
  <c r="C493" i="17"/>
  <c r="B487" i="18" s="1"/>
  <c r="D493" i="17"/>
  <c r="C487" i="18" s="1"/>
  <c r="E493" i="17"/>
  <c r="D487" i="18" s="1"/>
  <c r="F493" i="17"/>
  <c r="E487" i="18" s="1"/>
  <c r="G493" i="17"/>
  <c r="F487" i="18" s="1"/>
  <c r="H493" i="17"/>
  <c r="I493" i="17"/>
  <c r="J493" i="17"/>
  <c r="K493" i="17"/>
  <c r="L493" i="17"/>
  <c r="M493" i="17"/>
  <c r="N493" i="17"/>
  <c r="O493" i="17"/>
  <c r="P493" i="17"/>
  <c r="Q493" i="17"/>
  <c r="R493" i="17"/>
  <c r="S493" i="17"/>
  <c r="T493" i="17"/>
  <c r="U493" i="17"/>
  <c r="V493" i="17"/>
  <c r="W493" i="17"/>
  <c r="X493" i="17"/>
  <c r="Y493" i="17"/>
  <c r="B494" i="17"/>
  <c r="A488" i="18" s="1"/>
  <c r="C494" i="17"/>
  <c r="B488" i="18" s="1"/>
  <c r="D494" i="17"/>
  <c r="C488" i="18" s="1"/>
  <c r="E494" i="17"/>
  <c r="D488" i="18" s="1"/>
  <c r="F494" i="17"/>
  <c r="E488" i="18" s="1"/>
  <c r="G494" i="17"/>
  <c r="F488" i="18" s="1"/>
  <c r="H494" i="17"/>
  <c r="I494" i="17"/>
  <c r="J494" i="17"/>
  <c r="K494" i="17"/>
  <c r="L494" i="17"/>
  <c r="M494" i="17"/>
  <c r="N494" i="17"/>
  <c r="O494" i="17"/>
  <c r="P494" i="17"/>
  <c r="Q494" i="17"/>
  <c r="R494" i="17"/>
  <c r="S494" i="17"/>
  <c r="T494" i="17"/>
  <c r="U494" i="17"/>
  <c r="V494" i="17"/>
  <c r="W494" i="17"/>
  <c r="X494" i="17"/>
  <c r="Y494" i="17"/>
  <c r="B495" i="17"/>
  <c r="A489" i="18" s="1"/>
  <c r="C495" i="17"/>
  <c r="B489" i="18" s="1"/>
  <c r="D495" i="17"/>
  <c r="C489" i="18" s="1"/>
  <c r="E495" i="17"/>
  <c r="D489" i="18" s="1"/>
  <c r="F495" i="17"/>
  <c r="E489" i="18" s="1"/>
  <c r="G495" i="17"/>
  <c r="F489" i="18" s="1"/>
  <c r="H495" i="17"/>
  <c r="I495" i="17"/>
  <c r="J495" i="17"/>
  <c r="K495" i="17"/>
  <c r="L495" i="17"/>
  <c r="M495" i="17"/>
  <c r="N495" i="17"/>
  <c r="O495" i="17"/>
  <c r="P495" i="17"/>
  <c r="Q495" i="17"/>
  <c r="R495" i="17"/>
  <c r="S495" i="17"/>
  <c r="T495" i="17"/>
  <c r="U495" i="17"/>
  <c r="V495" i="17"/>
  <c r="W495" i="17"/>
  <c r="X495" i="17"/>
  <c r="Y495" i="17"/>
  <c r="B496" i="17"/>
  <c r="A490" i="18" s="1"/>
  <c r="C496" i="17"/>
  <c r="B490" i="18" s="1"/>
  <c r="D496" i="17"/>
  <c r="C490" i="18" s="1"/>
  <c r="E496" i="17"/>
  <c r="D490" i="18" s="1"/>
  <c r="F496" i="17"/>
  <c r="E490" i="18" s="1"/>
  <c r="G496" i="17"/>
  <c r="F490" i="18" s="1"/>
  <c r="H496" i="17"/>
  <c r="I496" i="17"/>
  <c r="J496" i="17"/>
  <c r="K496" i="17"/>
  <c r="L496" i="17"/>
  <c r="M496" i="17"/>
  <c r="N496" i="17"/>
  <c r="O496" i="17"/>
  <c r="P496" i="17"/>
  <c r="Q496" i="17"/>
  <c r="R496" i="17"/>
  <c r="S496" i="17"/>
  <c r="T496" i="17"/>
  <c r="U496" i="17"/>
  <c r="V496" i="17"/>
  <c r="W496" i="17"/>
  <c r="X496" i="17"/>
  <c r="Y496" i="17"/>
  <c r="B497" i="17"/>
  <c r="A491" i="18" s="1"/>
  <c r="C497" i="17"/>
  <c r="B491" i="18" s="1"/>
  <c r="D497" i="17"/>
  <c r="C491" i="18" s="1"/>
  <c r="E497" i="17"/>
  <c r="D491" i="18" s="1"/>
  <c r="F497" i="17"/>
  <c r="E491" i="18" s="1"/>
  <c r="G497" i="17"/>
  <c r="F491" i="18" s="1"/>
  <c r="H497" i="17"/>
  <c r="I497" i="17"/>
  <c r="J497" i="17"/>
  <c r="K497" i="17"/>
  <c r="L497" i="17"/>
  <c r="M497" i="17"/>
  <c r="N497" i="17"/>
  <c r="O497" i="17"/>
  <c r="P497" i="17"/>
  <c r="Q497" i="17"/>
  <c r="R497" i="17"/>
  <c r="S497" i="17"/>
  <c r="T497" i="17"/>
  <c r="U497" i="17"/>
  <c r="V497" i="17"/>
  <c r="W497" i="17"/>
  <c r="X497" i="17"/>
  <c r="Y497" i="17"/>
  <c r="B498" i="17"/>
  <c r="A492" i="18" s="1"/>
  <c r="C498" i="17"/>
  <c r="B492" i="18" s="1"/>
  <c r="D498" i="17"/>
  <c r="C492" i="18" s="1"/>
  <c r="E498" i="17"/>
  <c r="D492" i="18" s="1"/>
  <c r="F498" i="17"/>
  <c r="E492" i="18" s="1"/>
  <c r="G498" i="17"/>
  <c r="F492" i="18" s="1"/>
  <c r="H498" i="17"/>
  <c r="I498" i="17"/>
  <c r="J498" i="17"/>
  <c r="K498" i="17"/>
  <c r="L498" i="17"/>
  <c r="M498" i="17"/>
  <c r="N498" i="17"/>
  <c r="O498" i="17"/>
  <c r="P498" i="17"/>
  <c r="Q498" i="17"/>
  <c r="R498" i="17"/>
  <c r="S498" i="17"/>
  <c r="T498" i="17"/>
  <c r="U498" i="17"/>
  <c r="V498" i="17"/>
  <c r="W498" i="17"/>
  <c r="X498" i="17"/>
  <c r="Y498" i="17"/>
  <c r="B499" i="17"/>
  <c r="A493" i="18" s="1"/>
  <c r="C499" i="17"/>
  <c r="B493" i="18" s="1"/>
  <c r="D499" i="17"/>
  <c r="C493" i="18" s="1"/>
  <c r="E499" i="17"/>
  <c r="D493" i="18" s="1"/>
  <c r="F499" i="17"/>
  <c r="E493" i="18" s="1"/>
  <c r="G499" i="17"/>
  <c r="F493" i="18" s="1"/>
  <c r="H499" i="17"/>
  <c r="I499" i="17"/>
  <c r="J499" i="17"/>
  <c r="K499" i="17"/>
  <c r="L499" i="17"/>
  <c r="M499" i="17"/>
  <c r="N499" i="17"/>
  <c r="O499" i="17"/>
  <c r="P499" i="17"/>
  <c r="Q499" i="17"/>
  <c r="R499" i="17"/>
  <c r="S499" i="17"/>
  <c r="T499" i="17"/>
  <c r="U499" i="17"/>
  <c r="V499" i="17"/>
  <c r="W499" i="17"/>
  <c r="X499" i="17"/>
  <c r="Y499" i="17"/>
  <c r="B500" i="17"/>
  <c r="A494" i="18" s="1"/>
  <c r="C500" i="17"/>
  <c r="B494" i="18" s="1"/>
  <c r="D500" i="17"/>
  <c r="C494" i="18" s="1"/>
  <c r="E500" i="17"/>
  <c r="D494" i="18" s="1"/>
  <c r="F500" i="17"/>
  <c r="E494" i="18" s="1"/>
  <c r="G500" i="17"/>
  <c r="F494" i="18" s="1"/>
  <c r="H500" i="17"/>
  <c r="I500" i="17"/>
  <c r="J500" i="17"/>
  <c r="K500" i="17"/>
  <c r="L500" i="17"/>
  <c r="M500" i="17"/>
  <c r="N500" i="17"/>
  <c r="O500" i="17"/>
  <c r="P500" i="17"/>
  <c r="Q500" i="17"/>
  <c r="R500" i="17"/>
  <c r="S500" i="17"/>
  <c r="T500" i="17"/>
  <c r="U500" i="17"/>
  <c r="V500" i="17"/>
  <c r="W500" i="17"/>
  <c r="X500" i="17"/>
  <c r="Y500" i="17"/>
  <c r="B501" i="17"/>
  <c r="A495" i="18" s="1"/>
  <c r="C501" i="17"/>
  <c r="B495" i="18" s="1"/>
  <c r="D501" i="17"/>
  <c r="C495" i="18" s="1"/>
  <c r="E501" i="17"/>
  <c r="D495" i="18" s="1"/>
  <c r="F501" i="17"/>
  <c r="E495" i="18" s="1"/>
  <c r="G501" i="17"/>
  <c r="F495" i="18" s="1"/>
  <c r="H501" i="17"/>
  <c r="I501" i="17"/>
  <c r="J501" i="17"/>
  <c r="K501" i="17"/>
  <c r="L501" i="17"/>
  <c r="M501" i="17"/>
  <c r="N501" i="17"/>
  <c r="O501" i="17"/>
  <c r="P501" i="17"/>
  <c r="Q501" i="17"/>
  <c r="R501" i="17"/>
  <c r="S501" i="17"/>
  <c r="T501" i="17"/>
  <c r="U501" i="17"/>
  <c r="V501" i="17"/>
  <c r="W501" i="17"/>
  <c r="X501" i="17"/>
  <c r="Y501" i="17"/>
  <c r="B502" i="17"/>
  <c r="A496" i="18" s="1"/>
  <c r="C502" i="17"/>
  <c r="B496" i="18" s="1"/>
  <c r="D502" i="17"/>
  <c r="C496" i="18" s="1"/>
  <c r="E502" i="17"/>
  <c r="D496" i="18" s="1"/>
  <c r="F502" i="17"/>
  <c r="E496" i="18" s="1"/>
  <c r="G502" i="17"/>
  <c r="F496" i="18" s="1"/>
  <c r="H502" i="17"/>
  <c r="I502" i="17"/>
  <c r="J502" i="17"/>
  <c r="K502" i="17"/>
  <c r="L502" i="17"/>
  <c r="M502" i="17"/>
  <c r="N502" i="17"/>
  <c r="O502" i="17"/>
  <c r="P502" i="17"/>
  <c r="Q502" i="17"/>
  <c r="R502" i="17"/>
  <c r="S502" i="17"/>
  <c r="T502" i="17"/>
  <c r="U502" i="17"/>
  <c r="V502" i="17"/>
  <c r="W502" i="17"/>
  <c r="X502" i="17"/>
  <c r="Y502" i="17"/>
  <c r="B503" i="17"/>
  <c r="A497" i="18" s="1"/>
  <c r="C503" i="17"/>
  <c r="B497" i="18" s="1"/>
  <c r="D503" i="17"/>
  <c r="C497" i="18" s="1"/>
  <c r="E503" i="17"/>
  <c r="D497" i="18" s="1"/>
  <c r="F503" i="17"/>
  <c r="E497" i="18" s="1"/>
  <c r="G503" i="17"/>
  <c r="F497" i="18" s="1"/>
  <c r="H503" i="17"/>
  <c r="I503" i="17"/>
  <c r="J503" i="17"/>
  <c r="K503" i="17"/>
  <c r="L503" i="17"/>
  <c r="M503" i="17"/>
  <c r="N503" i="17"/>
  <c r="O503" i="17"/>
  <c r="P503" i="17"/>
  <c r="Q503" i="17"/>
  <c r="R503" i="17"/>
  <c r="S503" i="17"/>
  <c r="T503" i="17"/>
  <c r="U503" i="17"/>
  <c r="V503" i="17"/>
  <c r="W503" i="17"/>
  <c r="X503" i="17"/>
  <c r="Y503" i="17"/>
  <c r="B504" i="17"/>
  <c r="A498" i="18" s="1"/>
  <c r="C504" i="17"/>
  <c r="B498" i="18" s="1"/>
  <c r="D504" i="17"/>
  <c r="C498" i="18" s="1"/>
  <c r="E504" i="17"/>
  <c r="D498" i="18" s="1"/>
  <c r="F504" i="17"/>
  <c r="E498" i="18" s="1"/>
  <c r="G504" i="17"/>
  <c r="F498" i="18" s="1"/>
  <c r="H504" i="17"/>
  <c r="I504" i="17"/>
  <c r="J504" i="17"/>
  <c r="K504" i="17"/>
  <c r="L504" i="17"/>
  <c r="M504" i="17"/>
  <c r="N504" i="17"/>
  <c r="O504" i="17"/>
  <c r="P504" i="17"/>
  <c r="Q504" i="17"/>
  <c r="R504" i="17"/>
  <c r="S504" i="17"/>
  <c r="T504" i="17"/>
  <c r="U504" i="17"/>
  <c r="V504" i="17"/>
  <c r="W504" i="17"/>
  <c r="X504" i="17"/>
  <c r="Y504" i="17"/>
  <c r="B505" i="17"/>
  <c r="A499" i="18" s="1"/>
  <c r="C505" i="17"/>
  <c r="B499" i="18" s="1"/>
  <c r="D505" i="17"/>
  <c r="C499" i="18" s="1"/>
  <c r="E505" i="17"/>
  <c r="D499" i="18" s="1"/>
  <c r="F505" i="17"/>
  <c r="E499" i="18" s="1"/>
  <c r="G505" i="17"/>
  <c r="F499" i="18" s="1"/>
  <c r="H505" i="17"/>
  <c r="I505" i="17"/>
  <c r="J505" i="17"/>
  <c r="K505" i="17"/>
  <c r="L505" i="17"/>
  <c r="M505" i="17"/>
  <c r="N505" i="17"/>
  <c r="O505" i="17"/>
  <c r="P505" i="17"/>
  <c r="Q505" i="17"/>
  <c r="R505" i="17"/>
  <c r="S505" i="17"/>
  <c r="T505" i="17"/>
  <c r="U505" i="17"/>
  <c r="V505" i="17"/>
  <c r="W505" i="17"/>
  <c r="X505" i="17"/>
  <c r="Y505" i="17"/>
  <c r="B506" i="17"/>
  <c r="A500" i="18" s="1"/>
  <c r="C506" i="17"/>
  <c r="B500" i="18" s="1"/>
  <c r="D506" i="17"/>
  <c r="C500" i="18" s="1"/>
  <c r="E506" i="17"/>
  <c r="D500" i="18" s="1"/>
  <c r="F506" i="17"/>
  <c r="E500" i="18" s="1"/>
  <c r="G506" i="17"/>
  <c r="F500" i="18" s="1"/>
  <c r="H506" i="17"/>
  <c r="I506" i="17"/>
  <c r="J506" i="17"/>
  <c r="K506" i="17"/>
  <c r="L506" i="17"/>
  <c r="M506" i="17"/>
  <c r="N506" i="17"/>
  <c r="O506" i="17"/>
  <c r="P506" i="17"/>
  <c r="Q506" i="17"/>
  <c r="R506" i="17"/>
  <c r="S506" i="17"/>
  <c r="T506" i="17"/>
  <c r="U506" i="17"/>
  <c r="V506" i="17"/>
  <c r="W506" i="17"/>
  <c r="X506" i="17"/>
  <c r="Y506" i="17"/>
  <c r="B507" i="17"/>
  <c r="A501" i="18" s="1"/>
  <c r="C507" i="17"/>
  <c r="B501" i="18" s="1"/>
  <c r="D507" i="17"/>
  <c r="C501" i="18" s="1"/>
  <c r="E507" i="17"/>
  <c r="D501" i="18" s="1"/>
  <c r="F507" i="17"/>
  <c r="E501" i="18" s="1"/>
  <c r="G507" i="17"/>
  <c r="F501" i="18" s="1"/>
  <c r="H507" i="17"/>
  <c r="I507" i="17"/>
  <c r="J507" i="17"/>
  <c r="K507" i="17"/>
  <c r="L507" i="17"/>
  <c r="M507" i="17"/>
  <c r="N507" i="17"/>
  <c r="O507" i="17"/>
  <c r="P507" i="17"/>
  <c r="Q507" i="17"/>
  <c r="R507" i="17"/>
  <c r="S507" i="17"/>
  <c r="T507" i="17"/>
  <c r="U507" i="17"/>
  <c r="V507" i="17"/>
  <c r="W507" i="17"/>
  <c r="X507" i="17"/>
  <c r="Y507" i="17"/>
  <c r="B508" i="17"/>
  <c r="A502" i="18" s="1"/>
  <c r="C508" i="17"/>
  <c r="B502" i="18" s="1"/>
  <c r="D508" i="17"/>
  <c r="C502" i="18" s="1"/>
  <c r="E508" i="17"/>
  <c r="D502" i="18" s="1"/>
  <c r="F508" i="17"/>
  <c r="E502" i="18" s="1"/>
  <c r="G508" i="17"/>
  <c r="F502" i="18" s="1"/>
  <c r="H508" i="17"/>
  <c r="I508" i="17"/>
  <c r="J508" i="17"/>
  <c r="K508" i="17"/>
  <c r="L508" i="17"/>
  <c r="M508" i="17"/>
  <c r="N508" i="17"/>
  <c r="O508" i="17"/>
  <c r="P508" i="17"/>
  <c r="Q508" i="17"/>
  <c r="R508" i="17"/>
  <c r="S508" i="17"/>
  <c r="T508" i="17"/>
  <c r="U508" i="17"/>
  <c r="V508" i="17"/>
  <c r="W508" i="17"/>
  <c r="X508" i="17"/>
  <c r="Y508" i="17"/>
  <c r="B509" i="17"/>
  <c r="A503" i="18" s="1"/>
  <c r="C509" i="17"/>
  <c r="B503" i="18" s="1"/>
  <c r="D509" i="17"/>
  <c r="C503" i="18" s="1"/>
  <c r="E509" i="17"/>
  <c r="D503" i="18" s="1"/>
  <c r="F509" i="17"/>
  <c r="E503" i="18" s="1"/>
  <c r="G509" i="17"/>
  <c r="F503" i="18" s="1"/>
  <c r="H509" i="17"/>
  <c r="I509" i="17"/>
  <c r="J509" i="17"/>
  <c r="K509" i="17"/>
  <c r="L509" i="17"/>
  <c r="M509" i="17"/>
  <c r="N509" i="17"/>
  <c r="O509" i="17"/>
  <c r="P509" i="17"/>
  <c r="Q509" i="17"/>
  <c r="R509" i="17"/>
  <c r="S509" i="17"/>
  <c r="T509" i="17"/>
  <c r="U509" i="17"/>
  <c r="V509" i="17"/>
  <c r="W509" i="17"/>
  <c r="X509" i="17"/>
  <c r="Y509" i="17"/>
  <c r="B510" i="17"/>
  <c r="A504" i="18" s="1"/>
  <c r="C510" i="17"/>
  <c r="B504" i="18" s="1"/>
  <c r="D510" i="17"/>
  <c r="C504" i="18" s="1"/>
  <c r="E510" i="17"/>
  <c r="D504" i="18" s="1"/>
  <c r="F510" i="17"/>
  <c r="E504" i="18" s="1"/>
  <c r="G510" i="17"/>
  <c r="F504" i="18" s="1"/>
  <c r="H510" i="17"/>
  <c r="I510" i="17"/>
  <c r="J510" i="17"/>
  <c r="K510" i="17"/>
  <c r="L510" i="17"/>
  <c r="M510" i="17"/>
  <c r="N510" i="17"/>
  <c r="O510" i="17"/>
  <c r="P510" i="17"/>
  <c r="Q510" i="17"/>
  <c r="R510" i="17"/>
  <c r="S510" i="17"/>
  <c r="T510" i="17"/>
  <c r="U510" i="17"/>
  <c r="V510" i="17"/>
  <c r="W510" i="17"/>
  <c r="X510" i="17"/>
  <c r="Y510" i="17"/>
  <c r="B511" i="17"/>
  <c r="A505" i="18" s="1"/>
  <c r="C511" i="17"/>
  <c r="B505" i="18" s="1"/>
  <c r="D511" i="17"/>
  <c r="C505" i="18" s="1"/>
  <c r="E511" i="17"/>
  <c r="D505" i="18" s="1"/>
  <c r="F511" i="17"/>
  <c r="E505" i="18" s="1"/>
  <c r="G511" i="17"/>
  <c r="F505" i="18" s="1"/>
  <c r="H511" i="17"/>
  <c r="I511" i="17"/>
  <c r="J511" i="17"/>
  <c r="K511" i="17"/>
  <c r="L511" i="17"/>
  <c r="M511" i="17"/>
  <c r="N511" i="17"/>
  <c r="O511" i="17"/>
  <c r="P511" i="17"/>
  <c r="Q511" i="17"/>
  <c r="R511" i="17"/>
  <c r="S511" i="17"/>
  <c r="T511" i="17"/>
  <c r="U511" i="17"/>
  <c r="V511" i="17"/>
  <c r="W511" i="17"/>
  <c r="X511" i="17"/>
  <c r="Y511" i="17"/>
  <c r="B512" i="17"/>
  <c r="A506" i="18" s="1"/>
  <c r="C512" i="17"/>
  <c r="B506" i="18" s="1"/>
  <c r="D512" i="17"/>
  <c r="C506" i="18" s="1"/>
  <c r="E512" i="17"/>
  <c r="D506" i="18" s="1"/>
  <c r="F512" i="17"/>
  <c r="E506" i="18" s="1"/>
  <c r="G512" i="17"/>
  <c r="F506" i="18" s="1"/>
  <c r="H512" i="17"/>
  <c r="I512" i="17"/>
  <c r="J512" i="17"/>
  <c r="K512" i="17"/>
  <c r="L512" i="17"/>
  <c r="M512" i="17"/>
  <c r="N512" i="17"/>
  <c r="O512" i="17"/>
  <c r="P512" i="17"/>
  <c r="Q512" i="17"/>
  <c r="R512" i="17"/>
  <c r="S512" i="17"/>
  <c r="T512" i="17"/>
  <c r="U512" i="17"/>
  <c r="V512" i="17"/>
  <c r="W512" i="17"/>
  <c r="X512" i="17"/>
  <c r="Y512" i="17"/>
  <c r="B513" i="17"/>
  <c r="A507" i="18" s="1"/>
  <c r="C513" i="17"/>
  <c r="B507" i="18" s="1"/>
  <c r="D513" i="17"/>
  <c r="C507" i="18" s="1"/>
  <c r="E513" i="17"/>
  <c r="D507" i="18" s="1"/>
  <c r="F513" i="17"/>
  <c r="E507" i="18" s="1"/>
  <c r="G513" i="17"/>
  <c r="F507" i="18" s="1"/>
  <c r="H513" i="17"/>
  <c r="I513" i="17"/>
  <c r="J513" i="17"/>
  <c r="K513" i="17"/>
  <c r="L513" i="17"/>
  <c r="M513" i="17"/>
  <c r="N513" i="17"/>
  <c r="O513" i="17"/>
  <c r="P513" i="17"/>
  <c r="Q513" i="17"/>
  <c r="R513" i="17"/>
  <c r="S513" i="17"/>
  <c r="T513" i="17"/>
  <c r="U513" i="17"/>
  <c r="V513" i="17"/>
  <c r="W513" i="17"/>
  <c r="X513" i="17"/>
  <c r="Y513" i="17"/>
  <c r="B514" i="17"/>
  <c r="A508" i="18" s="1"/>
  <c r="C514" i="17"/>
  <c r="B508" i="18" s="1"/>
  <c r="D514" i="17"/>
  <c r="C508" i="18" s="1"/>
  <c r="E514" i="17"/>
  <c r="D508" i="18" s="1"/>
  <c r="F514" i="17"/>
  <c r="E508" i="18" s="1"/>
  <c r="G514" i="17"/>
  <c r="F508" i="18" s="1"/>
  <c r="H514" i="17"/>
  <c r="I514" i="17"/>
  <c r="J514" i="17"/>
  <c r="K514" i="17"/>
  <c r="L514" i="17"/>
  <c r="M514" i="17"/>
  <c r="N514" i="17"/>
  <c r="O514" i="17"/>
  <c r="P514" i="17"/>
  <c r="Q514" i="17"/>
  <c r="R514" i="17"/>
  <c r="S514" i="17"/>
  <c r="T514" i="17"/>
  <c r="U514" i="17"/>
  <c r="V514" i="17"/>
  <c r="W514" i="17"/>
  <c r="X514" i="17"/>
  <c r="Y514" i="17"/>
  <c r="B515" i="17"/>
  <c r="A509" i="18" s="1"/>
  <c r="C515" i="17"/>
  <c r="B509" i="18" s="1"/>
  <c r="D515" i="17"/>
  <c r="C509" i="18" s="1"/>
  <c r="E515" i="17"/>
  <c r="D509" i="18" s="1"/>
  <c r="F515" i="17"/>
  <c r="E509" i="18" s="1"/>
  <c r="G515" i="17"/>
  <c r="F509" i="18" s="1"/>
  <c r="H515" i="17"/>
  <c r="I515" i="17"/>
  <c r="J515" i="17"/>
  <c r="K515" i="17"/>
  <c r="L515" i="17"/>
  <c r="M515" i="17"/>
  <c r="N515" i="17"/>
  <c r="O515" i="17"/>
  <c r="P515" i="17"/>
  <c r="Q515" i="17"/>
  <c r="R515" i="17"/>
  <c r="S515" i="17"/>
  <c r="T515" i="17"/>
  <c r="U515" i="17"/>
  <c r="V515" i="17"/>
  <c r="W515" i="17"/>
  <c r="X515" i="17"/>
  <c r="Y515" i="17"/>
  <c r="B516" i="17"/>
  <c r="A510" i="18" s="1"/>
  <c r="C516" i="17"/>
  <c r="B510" i="18" s="1"/>
  <c r="D516" i="17"/>
  <c r="C510" i="18" s="1"/>
  <c r="E516" i="17"/>
  <c r="D510" i="18" s="1"/>
  <c r="F516" i="17"/>
  <c r="E510" i="18" s="1"/>
  <c r="G516" i="17"/>
  <c r="F510" i="18" s="1"/>
  <c r="H516" i="17"/>
  <c r="I516" i="17"/>
  <c r="J516" i="17"/>
  <c r="K516" i="17"/>
  <c r="L516" i="17"/>
  <c r="M516" i="17"/>
  <c r="N516" i="17"/>
  <c r="O516" i="17"/>
  <c r="P516" i="17"/>
  <c r="Q516" i="17"/>
  <c r="R516" i="17"/>
  <c r="S516" i="17"/>
  <c r="T516" i="17"/>
  <c r="U516" i="17"/>
  <c r="V516" i="17"/>
  <c r="W516" i="17"/>
  <c r="X516" i="17"/>
  <c r="Y516" i="17"/>
  <c r="B517" i="17"/>
  <c r="A511" i="18" s="1"/>
  <c r="C517" i="17"/>
  <c r="B511" i="18" s="1"/>
  <c r="D517" i="17"/>
  <c r="C511" i="18" s="1"/>
  <c r="E517" i="17"/>
  <c r="D511" i="18" s="1"/>
  <c r="F517" i="17"/>
  <c r="E511" i="18" s="1"/>
  <c r="G517" i="17"/>
  <c r="F511" i="18" s="1"/>
  <c r="H517" i="17"/>
  <c r="I517" i="17"/>
  <c r="J517" i="17"/>
  <c r="K517" i="17"/>
  <c r="L517" i="17"/>
  <c r="M517" i="17"/>
  <c r="N517" i="17"/>
  <c r="O517" i="17"/>
  <c r="P517" i="17"/>
  <c r="Q517" i="17"/>
  <c r="R517" i="17"/>
  <c r="S517" i="17"/>
  <c r="T517" i="17"/>
  <c r="U517" i="17"/>
  <c r="V517" i="17"/>
  <c r="W517" i="17"/>
  <c r="X517" i="17"/>
  <c r="Y517" i="17"/>
  <c r="B518" i="17"/>
  <c r="A512" i="18" s="1"/>
  <c r="C518" i="17"/>
  <c r="B512" i="18" s="1"/>
  <c r="D518" i="17"/>
  <c r="C512" i="18" s="1"/>
  <c r="E518" i="17"/>
  <c r="D512" i="18" s="1"/>
  <c r="F518" i="17"/>
  <c r="E512" i="18" s="1"/>
  <c r="G518" i="17"/>
  <c r="F512" i="18" s="1"/>
  <c r="H518" i="17"/>
  <c r="I518" i="17"/>
  <c r="J518" i="17"/>
  <c r="K518" i="17"/>
  <c r="L518" i="17"/>
  <c r="M518" i="17"/>
  <c r="N518" i="17"/>
  <c r="O518" i="17"/>
  <c r="P518" i="17"/>
  <c r="Q518" i="17"/>
  <c r="R518" i="17"/>
  <c r="S518" i="17"/>
  <c r="T518" i="17"/>
  <c r="U518" i="17"/>
  <c r="V518" i="17"/>
  <c r="W518" i="17"/>
  <c r="X518" i="17"/>
  <c r="Y518" i="17"/>
  <c r="B519" i="17"/>
  <c r="A513" i="18" s="1"/>
  <c r="C519" i="17"/>
  <c r="B513" i="18" s="1"/>
  <c r="D519" i="17"/>
  <c r="C513" i="18" s="1"/>
  <c r="E519" i="17"/>
  <c r="D513" i="18" s="1"/>
  <c r="F519" i="17"/>
  <c r="E513" i="18" s="1"/>
  <c r="G519" i="17"/>
  <c r="F513" i="18" s="1"/>
  <c r="H519" i="17"/>
  <c r="I519" i="17"/>
  <c r="J519" i="17"/>
  <c r="K519" i="17"/>
  <c r="L519" i="17"/>
  <c r="M519" i="17"/>
  <c r="N519" i="17"/>
  <c r="O519" i="17"/>
  <c r="P519" i="17"/>
  <c r="Q519" i="17"/>
  <c r="R519" i="17"/>
  <c r="S519" i="17"/>
  <c r="T519" i="17"/>
  <c r="U519" i="17"/>
  <c r="V519" i="17"/>
  <c r="W519" i="17"/>
  <c r="X519" i="17"/>
  <c r="Y519" i="17"/>
  <c r="B520" i="17"/>
  <c r="A514" i="18" s="1"/>
  <c r="C520" i="17"/>
  <c r="B514" i="18" s="1"/>
  <c r="D520" i="17"/>
  <c r="C514" i="18" s="1"/>
  <c r="E520" i="17"/>
  <c r="D514" i="18" s="1"/>
  <c r="F520" i="17"/>
  <c r="E514" i="18" s="1"/>
  <c r="G520" i="17"/>
  <c r="F514" i="18" s="1"/>
  <c r="H520" i="17"/>
  <c r="I520" i="17"/>
  <c r="J520" i="17"/>
  <c r="K520" i="17"/>
  <c r="L520" i="17"/>
  <c r="M520" i="17"/>
  <c r="N520" i="17"/>
  <c r="O520" i="17"/>
  <c r="P520" i="17"/>
  <c r="Q520" i="17"/>
  <c r="R520" i="17"/>
  <c r="S520" i="17"/>
  <c r="T520" i="17"/>
  <c r="U520" i="17"/>
  <c r="V520" i="17"/>
  <c r="W520" i="17"/>
  <c r="X520" i="17"/>
  <c r="Y520" i="17"/>
  <c r="B521" i="17"/>
  <c r="A515" i="18" s="1"/>
  <c r="C521" i="17"/>
  <c r="B515" i="18" s="1"/>
  <c r="D521" i="17"/>
  <c r="C515" i="18" s="1"/>
  <c r="E521" i="17"/>
  <c r="D515" i="18" s="1"/>
  <c r="F521" i="17"/>
  <c r="E515" i="18" s="1"/>
  <c r="G521" i="17"/>
  <c r="F515" i="18" s="1"/>
  <c r="H521" i="17"/>
  <c r="I521" i="17"/>
  <c r="J521" i="17"/>
  <c r="K521" i="17"/>
  <c r="L521" i="17"/>
  <c r="M521" i="17"/>
  <c r="N521" i="17"/>
  <c r="O521" i="17"/>
  <c r="P521" i="17"/>
  <c r="Q521" i="17"/>
  <c r="R521" i="17"/>
  <c r="S521" i="17"/>
  <c r="T521" i="17"/>
  <c r="U521" i="17"/>
  <c r="V521" i="17"/>
  <c r="W521" i="17"/>
  <c r="X521" i="17"/>
  <c r="Y521" i="17"/>
  <c r="B522" i="17"/>
  <c r="A516" i="18" s="1"/>
  <c r="C522" i="17"/>
  <c r="B516" i="18" s="1"/>
  <c r="D522" i="17"/>
  <c r="C516" i="18" s="1"/>
  <c r="E522" i="17"/>
  <c r="D516" i="18" s="1"/>
  <c r="F522" i="17"/>
  <c r="E516" i="18" s="1"/>
  <c r="G522" i="17"/>
  <c r="F516" i="18" s="1"/>
  <c r="H522" i="17"/>
  <c r="I522" i="17"/>
  <c r="J522" i="17"/>
  <c r="K522" i="17"/>
  <c r="L522" i="17"/>
  <c r="M522" i="17"/>
  <c r="N522" i="17"/>
  <c r="O522" i="17"/>
  <c r="P522" i="17"/>
  <c r="Q522" i="17"/>
  <c r="R522" i="17"/>
  <c r="S522" i="17"/>
  <c r="T522" i="17"/>
  <c r="U522" i="17"/>
  <c r="V522" i="17"/>
  <c r="W522" i="17"/>
  <c r="X522" i="17"/>
  <c r="Y522" i="17"/>
  <c r="B523" i="17"/>
  <c r="A517" i="18" s="1"/>
  <c r="C523" i="17"/>
  <c r="B517" i="18" s="1"/>
  <c r="D523" i="17"/>
  <c r="C517" i="18" s="1"/>
  <c r="E523" i="17"/>
  <c r="D517" i="18" s="1"/>
  <c r="F523" i="17"/>
  <c r="E517" i="18" s="1"/>
  <c r="G523" i="17"/>
  <c r="F517" i="18" s="1"/>
  <c r="H523" i="17"/>
  <c r="I523" i="17"/>
  <c r="J523" i="17"/>
  <c r="K523" i="17"/>
  <c r="L523" i="17"/>
  <c r="M523" i="17"/>
  <c r="N523" i="17"/>
  <c r="O523" i="17"/>
  <c r="P523" i="17"/>
  <c r="Q523" i="17"/>
  <c r="R523" i="17"/>
  <c r="S523" i="17"/>
  <c r="T523" i="17"/>
  <c r="U523" i="17"/>
  <c r="V523" i="17"/>
  <c r="W523" i="17"/>
  <c r="X523" i="17"/>
  <c r="Y523" i="17"/>
  <c r="B524" i="17"/>
  <c r="A518" i="18" s="1"/>
  <c r="C524" i="17"/>
  <c r="B518" i="18" s="1"/>
  <c r="D524" i="17"/>
  <c r="C518" i="18" s="1"/>
  <c r="E524" i="17"/>
  <c r="D518" i="18" s="1"/>
  <c r="F524" i="17"/>
  <c r="E518" i="18" s="1"/>
  <c r="G524" i="17"/>
  <c r="F518" i="18" s="1"/>
  <c r="H524" i="17"/>
  <c r="I524" i="17"/>
  <c r="J524" i="17"/>
  <c r="K524" i="17"/>
  <c r="L524" i="17"/>
  <c r="M524" i="17"/>
  <c r="N524" i="17"/>
  <c r="O524" i="17"/>
  <c r="P524" i="17"/>
  <c r="Q524" i="17"/>
  <c r="R524" i="17"/>
  <c r="S524" i="17"/>
  <c r="T524" i="17"/>
  <c r="U524" i="17"/>
  <c r="V524" i="17"/>
  <c r="W524" i="17"/>
  <c r="X524" i="17"/>
  <c r="Y524" i="17"/>
  <c r="B525" i="17"/>
  <c r="A519" i="18" s="1"/>
  <c r="C525" i="17"/>
  <c r="B519" i="18" s="1"/>
  <c r="D525" i="17"/>
  <c r="C519" i="18" s="1"/>
  <c r="E525" i="17"/>
  <c r="D519" i="18" s="1"/>
  <c r="F525" i="17"/>
  <c r="E519" i="18" s="1"/>
  <c r="G525" i="17"/>
  <c r="F519" i="18" s="1"/>
  <c r="H525" i="17"/>
  <c r="I525" i="17"/>
  <c r="J525" i="17"/>
  <c r="K525" i="17"/>
  <c r="L525" i="17"/>
  <c r="M525" i="17"/>
  <c r="N525" i="17"/>
  <c r="O525" i="17"/>
  <c r="P525" i="17"/>
  <c r="Q525" i="17"/>
  <c r="R525" i="17"/>
  <c r="S525" i="17"/>
  <c r="T525" i="17"/>
  <c r="U525" i="17"/>
  <c r="V525" i="17"/>
  <c r="W525" i="17"/>
  <c r="X525" i="17"/>
  <c r="Y525" i="17"/>
  <c r="B526" i="17"/>
  <c r="A520" i="18" s="1"/>
  <c r="C526" i="17"/>
  <c r="B520" i="18" s="1"/>
  <c r="D526" i="17"/>
  <c r="C520" i="18" s="1"/>
  <c r="E526" i="17"/>
  <c r="D520" i="18" s="1"/>
  <c r="F526" i="17"/>
  <c r="E520" i="18" s="1"/>
  <c r="G526" i="17"/>
  <c r="F520" i="18" s="1"/>
  <c r="H526" i="17"/>
  <c r="I526" i="17"/>
  <c r="J526" i="17"/>
  <c r="K526" i="17"/>
  <c r="L526" i="17"/>
  <c r="M526" i="17"/>
  <c r="N526" i="17"/>
  <c r="O526" i="17"/>
  <c r="P526" i="17"/>
  <c r="Q526" i="17"/>
  <c r="R526" i="17"/>
  <c r="S526" i="17"/>
  <c r="T526" i="17"/>
  <c r="U526" i="17"/>
  <c r="V526" i="17"/>
  <c r="W526" i="17"/>
  <c r="X526" i="17"/>
  <c r="Y526" i="17"/>
  <c r="B527" i="17"/>
  <c r="A521" i="18" s="1"/>
  <c r="C527" i="17"/>
  <c r="B521" i="18" s="1"/>
  <c r="D527" i="17"/>
  <c r="C521" i="18" s="1"/>
  <c r="E527" i="17"/>
  <c r="D521" i="18" s="1"/>
  <c r="F527" i="17"/>
  <c r="E521" i="18" s="1"/>
  <c r="G527" i="17"/>
  <c r="F521" i="18" s="1"/>
  <c r="H527" i="17"/>
  <c r="I527" i="17"/>
  <c r="J527" i="17"/>
  <c r="K527" i="17"/>
  <c r="L527" i="17"/>
  <c r="M527" i="17"/>
  <c r="N527" i="17"/>
  <c r="O527" i="17"/>
  <c r="P527" i="17"/>
  <c r="Q527" i="17"/>
  <c r="R527" i="17"/>
  <c r="S527" i="17"/>
  <c r="T527" i="17"/>
  <c r="U527" i="17"/>
  <c r="V527" i="17"/>
  <c r="W527" i="17"/>
  <c r="X527" i="17"/>
  <c r="Y527" i="17"/>
  <c r="B528" i="17"/>
  <c r="A522" i="18" s="1"/>
  <c r="C528" i="17"/>
  <c r="B522" i="18" s="1"/>
  <c r="D528" i="17"/>
  <c r="C522" i="18" s="1"/>
  <c r="E528" i="17"/>
  <c r="D522" i="18" s="1"/>
  <c r="F528" i="17"/>
  <c r="E522" i="18" s="1"/>
  <c r="G528" i="17"/>
  <c r="F522" i="18" s="1"/>
  <c r="H528" i="17"/>
  <c r="I528" i="17"/>
  <c r="J528" i="17"/>
  <c r="K528" i="17"/>
  <c r="L528" i="17"/>
  <c r="M528" i="17"/>
  <c r="N528" i="17"/>
  <c r="O528" i="17"/>
  <c r="P528" i="17"/>
  <c r="Q528" i="17"/>
  <c r="R528" i="17"/>
  <c r="S528" i="17"/>
  <c r="T528" i="17"/>
  <c r="U528" i="17"/>
  <c r="V528" i="17"/>
  <c r="W528" i="17"/>
  <c r="X528" i="17"/>
  <c r="Y528" i="17"/>
  <c r="B529" i="17"/>
  <c r="A523" i="18" s="1"/>
  <c r="C529" i="17"/>
  <c r="B523" i="18" s="1"/>
  <c r="D529" i="17"/>
  <c r="C523" i="18" s="1"/>
  <c r="E529" i="17"/>
  <c r="D523" i="18" s="1"/>
  <c r="F529" i="17"/>
  <c r="E523" i="18" s="1"/>
  <c r="G529" i="17"/>
  <c r="F523" i="18" s="1"/>
  <c r="H529" i="17"/>
  <c r="I529" i="17"/>
  <c r="J529" i="17"/>
  <c r="K529" i="17"/>
  <c r="L529" i="17"/>
  <c r="M529" i="17"/>
  <c r="N529" i="17"/>
  <c r="O529" i="17"/>
  <c r="P529" i="17"/>
  <c r="Q529" i="17"/>
  <c r="R529" i="17"/>
  <c r="S529" i="17"/>
  <c r="T529" i="17"/>
  <c r="U529" i="17"/>
  <c r="V529" i="17"/>
  <c r="W529" i="17"/>
  <c r="X529" i="17"/>
  <c r="Y529" i="17"/>
  <c r="B530" i="17"/>
  <c r="A524" i="18" s="1"/>
  <c r="C530" i="17"/>
  <c r="B524" i="18" s="1"/>
  <c r="D530" i="17"/>
  <c r="C524" i="18" s="1"/>
  <c r="E530" i="17"/>
  <c r="D524" i="18" s="1"/>
  <c r="F530" i="17"/>
  <c r="E524" i="18" s="1"/>
  <c r="G530" i="17"/>
  <c r="F524" i="18" s="1"/>
  <c r="H530" i="17"/>
  <c r="I530" i="17"/>
  <c r="J530" i="17"/>
  <c r="K530" i="17"/>
  <c r="L530" i="17"/>
  <c r="M530" i="17"/>
  <c r="N530" i="17"/>
  <c r="O530" i="17"/>
  <c r="P530" i="17"/>
  <c r="Q530" i="17"/>
  <c r="R530" i="17"/>
  <c r="S530" i="17"/>
  <c r="T530" i="17"/>
  <c r="U530" i="17"/>
  <c r="V530" i="17"/>
  <c r="W530" i="17"/>
  <c r="X530" i="17"/>
  <c r="Y530" i="17"/>
  <c r="B531" i="17"/>
  <c r="A525" i="18" s="1"/>
  <c r="C531" i="17"/>
  <c r="B525" i="18" s="1"/>
  <c r="D531" i="17"/>
  <c r="C525" i="18" s="1"/>
  <c r="E531" i="17"/>
  <c r="D525" i="18" s="1"/>
  <c r="F531" i="17"/>
  <c r="E525" i="18" s="1"/>
  <c r="G531" i="17"/>
  <c r="F525" i="18" s="1"/>
  <c r="H531" i="17"/>
  <c r="I531" i="17"/>
  <c r="J531" i="17"/>
  <c r="K531" i="17"/>
  <c r="L531" i="17"/>
  <c r="M531" i="17"/>
  <c r="N531" i="17"/>
  <c r="O531" i="17"/>
  <c r="P531" i="17"/>
  <c r="Q531" i="17"/>
  <c r="R531" i="17"/>
  <c r="S531" i="17"/>
  <c r="T531" i="17"/>
  <c r="U531" i="17"/>
  <c r="V531" i="17"/>
  <c r="W531" i="17"/>
  <c r="X531" i="17"/>
  <c r="Y531" i="17"/>
  <c r="B532" i="17"/>
  <c r="A526" i="18" s="1"/>
  <c r="C532" i="17"/>
  <c r="B526" i="18" s="1"/>
  <c r="D532" i="17"/>
  <c r="C526" i="18" s="1"/>
  <c r="E532" i="17"/>
  <c r="D526" i="18" s="1"/>
  <c r="F532" i="17"/>
  <c r="E526" i="18" s="1"/>
  <c r="G532" i="17"/>
  <c r="F526" i="18" s="1"/>
  <c r="H532" i="17"/>
  <c r="I532" i="17"/>
  <c r="J532" i="17"/>
  <c r="K532" i="17"/>
  <c r="L532" i="17"/>
  <c r="M532" i="17"/>
  <c r="N532" i="17"/>
  <c r="O532" i="17"/>
  <c r="P532" i="17"/>
  <c r="Q532" i="17"/>
  <c r="R532" i="17"/>
  <c r="S532" i="17"/>
  <c r="T532" i="17"/>
  <c r="U532" i="17"/>
  <c r="V532" i="17"/>
  <c r="W532" i="17"/>
  <c r="X532" i="17"/>
  <c r="Y532" i="17"/>
  <c r="B533" i="17"/>
  <c r="A527" i="18" s="1"/>
  <c r="C533" i="17"/>
  <c r="B527" i="18" s="1"/>
  <c r="D533" i="17"/>
  <c r="C527" i="18" s="1"/>
  <c r="E533" i="17"/>
  <c r="D527" i="18" s="1"/>
  <c r="F533" i="17"/>
  <c r="E527" i="18" s="1"/>
  <c r="G533" i="17"/>
  <c r="F527" i="18" s="1"/>
  <c r="H533" i="17"/>
  <c r="I533" i="17"/>
  <c r="J533" i="17"/>
  <c r="K533" i="17"/>
  <c r="L533" i="17"/>
  <c r="M533" i="17"/>
  <c r="N533" i="17"/>
  <c r="O533" i="17"/>
  <c r="P533" i="17"/>
  <c r="Q533" i="17"/>
  <c r="R533" i="17"/>
  <c r="S533" i="17"/>
  <c r="T533" i="17"/>
  <c r="U533" i="17"/>
  <c r="V533" i="17"/>
  <c r="W533" i="17"/>
  <c r="X533" i="17"/>
  <c r="Y533" i="17"/>
  <c r="B534" i="17"/>
  <c r="A528" i="18" s="1"/>
  <c r="C534" i="17"/>
  <c r="B528" i="18" s="1"/>
  <c r="D534" i="17"/>
  <c r="C528" i="18" s="1"/>
  <c r="E534" i="17"/>
  <c r="D528" i="18" s="1"/>
  <c r="F534" i="17"/>
  <c r="E528" i="18" s="1"/>
  <c r="G534" i="17"/>
  <c r="F528" i="18" s="1"/>
  <c r="H534" i="17"/>
  <c r="I534" i="17"/>
  <c r="J534" i="17"/>
  <c r="K534" i="17"/>
  <c r="L534" i="17"/>
  <c r="M534" i="17"/>
  <c r="N534" i="17"/>
  <c r="O534" i="17"/>
  <c r="P534" i="17"/>
  <c r="Q534" i="17"/>
  <c r="R534" i="17"/>
  <c r="S534" i="17"/>
  <c r="T534" i="17"/>
  <c r="U534" i="17"/>
  <c r="V534" i="17"/>
  <c r="W534" i="17"/>
  <c r="X534" i="17"/>
  <c r="Y534" i="17"/>
  <c r="B535" i="17"/>
  <c r="A529" i="18" s="1"/>
  <c r="C535" i="17"/>
  <c r="B529" i="18" s="1"/>
  <c r="D535" i="17"/>
  <c r="C529" i="18" s="1"/>
  <c r="E535" i="17"/>
  <c r="D529" i="18" s="1"/>
  <c r="F535" i="17"/>
  <c r="E529" i="18" s="1"/>
  <c r="G535" i="17"/>
  <c r="F529" i="18" s="1"/>
  <c r="H535" i="17"/>
  <c r="I535" i="17"/>
  <c r="J535" i="17"/>
  <c r="K535" i="17"/>
  <c r="L535" i="17"/>
  <c r="M535" i="17"/>
  <c r="N535" i="17"/>
  <c r="O535" i="17"/>
  <c r="P535" i="17"/>
  <c r="Q535" i="17"/>
  <c r="R535" i="17"/>
  <c r="S535" i="17"/>
  <c r="T535" i="17"/>
  <c r="U535" i="17"/>
  <c r="V535" i="17"/>
  <c r="W535" i="17"/>
  <c r="X535" i="17"/>
  <c r="Y535" i="17"/>
  <c r="B536" i="17"/>
  <c r="A530" i="18" s="1"/>
  <c r="C536" i="17"/>
  <c r="B530" i="18" s="1"/>
  <c r="D536" i="17"/>
  <c r="C530" i="18" s="1"/>
  <c r="E536" i="17"/>
  <c r="D530" i="18" s="1"/>
  <c r="F536" i="17"/>
  <c r="E530" i="18" s="1"/>
  <c r="G536" i="17"/>
  <c r="F530" i="18" s="1"/>
  <c r="H536" i="17"/>
  <c r="I536" i="17"/>
  <c r="J536" i="17"/>
  <c r="K536" i="17"/>
  <c r="L536" i="17"/>
  <c r="M536" i="17"/>
  <c r="N536" i="17"/>
  <c r="O536" i="17"/>
  <c r="P536" i="17"/>
  <c r="Q536" i="17"/>
  <c r="R536" i="17"/>
  <c r="S536" i="17"/>
  <c r="T536" i="17"/>
  <c r="U536" i="17"/>
  <c r="V536" i="17"/>
  <c r="W536" i="17"/>
  <c r="X536" i="17"/>
  <c r="Y536" i="17"/>
  <c r="B537" i="17"/>
  <c r="A531" i="18" s="1"/>
  <c r="C537" i="17"/>
  <c r="B531" i="18" s="1"/>
  <c r="D537" i="17"/>
  <c r="C531" i="18" s="1"/>
  <c r="E537" i="17"/>
  <c r="D531" i="18" s="1"/>
  <c r="F537" i="17"/>
  <c r="E531" i="18" s="1"/>
  <c r="G537" i="17"/>
  <c r="F531" i="18" s="1"/>
  <c r="H537" i="17"/>
  <c r="I537" i="17"/>
  <c r="J537" i="17"/>
  <c r="K537" i="17"/>
  <c r="L537" i="17"/>
  <c r="M537" i="17"/>
  <c r="N537" i="17"/>
  <c r="O537" i="17"/>
  <c r="P537" i="17"/>
  <c r="Q537" i="17"/>
  <c r="R537" i="17"/>
  <c r="S537" i="17"/>
  <c r="T537" i="17"/>
  <c r="U537" i="17"/>
  <c r="V537" i="17"/>
  <c r="W537" i="17"/>
  <c r="X537" i="17"/>
  <c r="Y537" i="17"/>
  <c r="B538" i="17"/>
  <c r="A532" i="18" s="1"/>
  <c r="C538" i="17"/>
  <c r="B532" i="18" s="1"/>
  <c r="D538" i="17"/>
  <c r="C532" i="18" s="1"/>
  <c r="E538" i="17"/>
  <c r="D532" i="18" s="1"/>
  <c r="F538" i="17"/>
  <c r="E532" i="18" s="1"/>
  <c r="G538" i="17"/>
  <c r="F532" i="18" s="1"/>
  <c r="H538" i="17"/>
  <c r="I538" i="17"/>
  <c r="J538" i="17"/>
  <c r="K538" i="17"/>
  <c r="L538" i="17"/>
  <c r="M538" i="17"/>
  <c r="N538" i="17"/>
  <c r="O538" i="17"/>
  <c r="P538" i="17"/>
  <c r="Q538" i="17"/>
  <c r="R538" i="17"/>
  <c r="S538" i="17"/>
  <c r="T538" i="17"/>
  <c r="U538" i="17"/>
  <c r="V538" i="17"/>
  <c r="W538" i="17"/>
  <c r="X538" i="17"/>
  <c r="Y538" i="17"/>
  <c r="B539" i="17"/>
  <c r="A533" i="18" s="1"/>
  <c r="C539" i="17"/>
  <c r="B533" i="18" s="1"/>
  <c r="D539" i="17"/>
  <c r="C533" i="18" s="1"/>
  <c r="E539" i="17"/>
  <c r="D533" i="18" s="1"/>
  <c r="F539" i="17"/>
  <c r="E533" i="18" s="1"/>
  <c r="G539" i="17"/>
  <c r="F533" i="18" s="1"/>
  <c r="H539" i="17"/>
  <c r="I539" i="17"/>
  <c r="J539" i="17"/>
  <c r="K539" i="17"/>
  <c r="L539" i="17"/>
  <c r="M539" i="17"/>
  <c r="N539" i="17"/>
  <c r="O539" i="17"/>
  <c r="P539" i="17"/>
  <c r="Q539" i="17"/>
  <c r="R539" i="17"/>
  <c r="S539" i="17"/>
  <c r="T539" i="17"/>
  <c r="U539" i="17"/>
  <c r="V539" i="17"/>
  <c r="W539" i="17"/>
  <c r="X539" i="17"/>
  <c r="Y539" i="17"/>
  <c r="B540" i="17"/>
  <c r="A534" i="18" s="1"/>
  <c r="C540" i="17"/>
  <c r="B534" i="18" s="1"/>
  <c r="D540" i="17"/>
  <c r="C534" i="18" s="1"/>
  <c r="E540" i="17"/>
  <c r="D534" i="18" s="1"/>
  <c r="F540" i="17"/>
  <c r="E534" i="18" s="1"/>
  <c r="G540" i="17"/>
  <c r="F534" i="18" s="1"/>
  <c r="H540" i="17"/>
  <c r="I540" i="17"/>
  <c r="J540" i="17"/>
  <c r="K540" i="17"/>
  <c r="L540" i="17"/>
  <c r="M540" i="17"/>
  <c r="N540" i="17"/>
  <c r="O540" i="17"/>
  <c r="P540" i="17"/>
  <c r="Q540" i="17"/>
  <c r="R540" i="17"/>
  <c r="S540" i="17"/>
  <c r="T540" i="17"/>
  <c r="U540" i="17"/>
  <c r="V540" i="17"/>
  <c r="W540" i="17"/>
  <c r="X540" i="17"/>
  <c r="Y540" i="17"/>
  <c r="B541" i="17"/>
  <c r="A535" i="18" s="1"/>
  <c r="C541" i="17"/>
  <c r="B535" i="18" s="1"/>
  <c r="D541" i="17"/>
  <c r="C535" i="18" s="1"/>
  <c r="E541" i="17"/>
  <c r="D535" i="18" s="1"/>
  <c r="F541" i="17"/>
  <c r="E535" i="18" s="1"/>
  <c r="G541" i="17"/>
  <c r="F535" i="18" s="1"/>
  <c r="H541" i="17"/>
  <c r="I541" i="17"/>
  <c r="J541" i="17"/>
  <c r="K541" i="17"/>
  <c r="L541" i="17"/>
  <c r="M541" i="17"/>
  <c r="N541" i="17"/>
  <c r="O541" i="17"/>
  <c r="P541" i="17"/>
  <c r="Q541" i="17"/>
  <c r="R541" i="17"/>
  <c r="S541" i="17"/>
  <c r="T541" i="17"/>
  <c r="U541" i="17"/>
  <c r="V541" i="17"/>
  <c r="W541" i="17"/>
  <c r="X541" i="17"/>
  <c r="Y541" i="17"/>
  <c r="B542" i="17"/>
  <c r="A536" i="18" s="1"/>
  <c r="C542" i="17"/>
  <c r="B536" i="18" s="1"/>
  <c r="D542" i="17"/>
  <c r="C536" i="18" s="1"/>
  <c r="E542" i="17"/>
  <c r="D536" i="18" s="1"/>
  <c r="F542" i="17"/>
  <c r="E536" i="18" s="1"/>
  <c r="G542" i="17"/>
  <c r="F536" i="18" s="1"/>
  <c r="H542" i="17"/>
  <c r="I542" i="17"/>
  <c r="J542" i="17"/>
  <c r="K542" i="17"/>
  <c r="L542" i="17"/>
  <c r="M542" i="17"/>
  <c r="N542" i="17"/>
  <c r="O542" i="17"/>
  <c r="P542" i="17"/>
  <c r="Q542" i="17"/>
  <c r="R542" i="17"/>
  <c r="S542" i="17"/>
  <c r="T542" i="17"/>
  <c r="U542" i="17"/>
  <c r="V542" i="17"/>
  <c r="W542" i="17"/>
  <c r="X542" i="17"/>
  <c r="Y542" i="17"/>
  <c r="B543" i="17"/>
  <c r="A537" i="18" s="1"/>
  <c r="C543" i="17"/>
  <c r="B537" i="18" s="1"/>
  <c r="D543" i="17"/>
  <c r="C537" i="18" s="1"/>
  <c r="E543" i="17"/>
  <c r="D537" i="18" s="1"/>
  <c r="F543" i="17"/>
  <c r="E537" i="18" s="1"/>
  <c r="G543" i="17"/>
  <c r="F537" i="18" s="1"/>
  <c r="H543" i="17"/>
  <c r="I543" i="17"/>
  <c r="J543" i="17"/>
  <c r="K543" i="17"/>
  <c r="L543" i="17"/>
  <c r="M543" i="17"/>
  <c r="N543" i="17"/>
  <c r="O543" i="17"/>
  <c r="P543" i="17"/>
  <c r="Q543" i="17"/>
  <c r="R543" i="17"/>
  <c r="S543" i="17"/>
  <c r="T543" i="17"/>
  <c r="U543" i="17"/>
  <c r="V543" i="17"/>
  <c r="W543" i="17"/>
  <c r="X543" i="17"/>
  <c r="Y543" i="17"/>
  <c r="B544" i="17"/>
  <c r="A538" i="18" s="1"/>
  <c r="C544" i="17"/>
  <c r="B538" i="18" s="1"/>
  <c r="D544" i="17"/>
  <c r="C538" i="18" s="1"/>
  <c r="E544" i="17"/>
  <c r="D538" i="18" s="1"/>
  <c r="F544" i="17"/>
  <c r="E538" i="18" s="1"/>
  <c r="G544" i="17"/>
  <c r="F538" i="18" s="1"/>
  <c r="H544" i="17"/>
  <c r="I544" i="17"/>
  <c r="J544" i="17"/>
  <c r="K544" i="17"/>
  <c r="L544" i="17"/>
  <c r="M544" i="17"/>
  <c r="N544" i="17"/>
  <c r="O544" i="17"/>
  <c r="P544" i="17"/>
  <c r="Q544" i="17"/>
  <c r="R544" i="17"/>
  <c r="S544" i="17"/>
  <c r="T544" i="17"/>
  <c r="U544" i="17"/>
  <c r="V544" i="17"/>
  <c r="W544" i="17"/>
  <c r="X544" i="17"/>
  <c r="Y544" i="17"/>
  <c r="B545" i="17"/>
  <c r="A539" i="18" s="1"/>
  <c r="C545" i="17"/>
  <c r="B539" i="18" s="1"/>
  <c r="D545" i="17"/>
  <c r="C539" i="18" s="1"/>
  <c r="E545" i="17"/>
  <c r="D539" i="18" s="1"/>
  <c r="F545" i="17"/>
  <c r="E539" i="18" s="1"/>
  <c r="G545" i="17"/>
  <c r="F539" i="18" s="1"/>
  <c r="H545" i="17"/>
  <c r="I545" i="17"/>
  <c r="J545" i="17"/>
  <c r="K545" i="17"/>
  <c r="L545" i="17"/>
  <c r="M545" i="17"/>
  <c r="N545" i="17"/>
  <c r="O545" i="17"/>
  <c r="P545" i="17"/>
  <c r="Q545" i="17"/>
  <c r="R545" i="17"/>
  <c r="S545" i="17"/>
  <c r="T545" i="17"/>
  <c r="U545" i="17"/>
  <c r="V545" i="17"/>
  <c r="W545" i="17"/>
  <c r="X545" i="17"/>
  <c r="Y545" i="17"/>
  <c r="B546" i="17"/>
  <c r="A540" i="18" s="1"/>
  <c r="C546" i="17"/>
  <c r="B540" i="18" s="1"/>
  <c r="D546" i="17"/>
  <c r="C540" i="18" s="1"/>
  <c r="E546" i="17"/>
  <c r="D540" i="18" s="1"/>
  <c r="F546" i="17"/>
  <c r="E540" i="18" s="1"/>
  <c r="G546" i="17"/>
  <c r="F540" i="18" s="1"/>
  <c r="H546" i="17"/>
  <c r="I546" i="17"/>
  <c r="J546" i="17"/>
  <c r="K546" i="17"/>
  <c r="L546" i="17"/>
  <c r="M546" i="17"/>
  <c r="N546" i="17"/>
  <c r="O546" i="17"/>
  <c r="P546" i="17"/>
  <c r="Q546" i="17"/>
  <c r="R546" i="17"/>
  <c r="S546" i="17"/>
  <c r="T546" i="17"/>
  <c r="U546" i="17"/>
  <c r="V546" i="17"/>
  <c r="W546" i="17"/>
  <c r="X546" i="17"/>
  <c r="Y546" i="17"/>
  <c r="B547" i="17"/>
  <c r="A541" i="18" s="1"/>
  <c r="C547" i="17"/>
  <c r="B541" i="18" s="1"/>
  <c r="D547" i="17"/>
  <c r="C541" i="18" s="1"/>
  <c r="E547" i="17"/>
  <c r="D541" i="18" s="1"/>
  <c r="F547" i="17"/>
  <c r="E541" i="18" s="1"/>
  <c r="G547" i="17"/>
  <c r="F541" i="18" s="1"/>
  <c r="H547" i="17"/>
  <c r="I547" i="17"/>
  <c r="J547" i="17"/>
  <c r="K547" i="17"/>
  <c r="L547" i="17"/>
  <c r="M547" i="17"/>
  <c r="N547" i="17"/>
  <c r="O547" i="17"/>
  <c r="P547" i="17"/>
  <c r="Q547" i="17"/>
  <c r="R547" i="17"/>
  <c r="S547" i="17"/>
  <c r="T547" i="17"/>
  <c r="U547" i="17"/>
  <c r="V547" i="17"/>
  <c r="W547" i="17"/>
  <c r="X547" i="17"/>
  <c r="Y547" i="17"/>
  <c r="B548" i="17"/>
  <c r="A542" i="18" s="1"/>
  <c r="C548" i="17"/>
  <c r="B542" i="18" s="1"/>
  <c r="D548" i="17"/>
  <c r="C542" i="18" s="1"/>
  <c r="E548" i="17"/>
  <c r="D542" i="18" s="1"/>
  <c r="F548" i="17"/>
  <c r="E542" i="18" s="1"/>
  <c r="G548" i="17"/>
  <c r="F542" i="18" s="1"/>
  <c r="H548" i="17"/>
  <c r="I548" i="17"/>
  <c r="J548" i="17"/>
  <c r="K548" i="17"/>
  <c r="L548" i="17"/>
  <c r="M548" i="17"/>
  <c r="N548" i="17"/>
  <c r="O548" i="17"/>
  <c r="P548" i="17"/>
  <c r="Q548" i="17"/>
  <c r="R548" i="17"/>
  <c r="S548" i="17"/>
  <c r="T548" i="17"/>
  <c r="U548" i="17"/>
  <c r="V548" i="17"/>
  <c r="W548" i="17"/>
  <c r="X548" i="17"/>
  <c r="Y548" i="17"/>
  <c r="B549" i="17"/>
  <c r="A543" i="18" s="1"/>
  <c r="C549" i="17"/>
  <c r="B543" i="18" s="1"/>
  <c r="D549" i="17"/>
  <c r="C543" i="18" s="1"/>
  <c r="E549" i="17"/>
  <c r="D543" i="18" s="1"/>
  <c r="F549" i="17"/>
  <c r="E543" i="18" s="1"/>
  <c r="G549" i="17"/>
  <c r="F543" i="18" s="1"/>
  <c r="H549" i="17"/>
  <c r="I549" i="17"/>
  <c r="J549" i="17"/>
  <c r="K549" i="17"/>
  <c r="L549" i="17"/>
  <c r="M549" i="17"/>
  <c r="N549" i="17"/>
  <c r="O549" i="17"/>
  <c r="P549" i="17"/>
  <c r="Q549" i="17"/>
  <c r="R549" i="17"/>
  <c r="S549" i="17"/>
  <c r="T549" i="17"/>
  <c r="U549" i="17"/>
  <c r="V549" i="17"/>
  <c r="W549" i="17"/>
  <c r="X549" i="17"/>
  <c r="Y549" i="17"/>
  <c r="B550" i="17"/>
  <c r="A544" i="18" s="1"/>
  <c r="C550" i="17"/>
  <c r="B544" i="18" s="1"/>
  <c r="D550" i="17"/>
  <c r="C544" i="18" s="1"/>
  <c r="E550" i="17"/>
  <c r="D544" i="18" s="1"/>
  <c r="F550" i="17"/>
  <c r="E544" i="18" s="1"/>
  <c r="G550" i="17"/>
  <c r="F544" i="18" s="1"/>
  <c r="H550" i="17"/>
  <c r="I550" i="17"/>
  <c r="J550" i="17"/>
  <c r="K550" i="17"/>
  <c r="L550" i="17"/>
  <c r="M550" i="17"/>
  <c r="N550" i="17"/>
  <c r="O550" i="17"/>
  <c r="P550" i="17"/>
  <c r="Q550" i="17"/>
  <c r="R550" i="17"/>
  <c r="S550" i="17"/>
  <c r="T550" i="17"/>
  <c r="U550" i="17"/>
  <c r="V550" i="17"/>
  <c r="W550" i="17"/>
  <c r="X550" i="17"/>
  <c r="Y550" i="17"/>
  <c r="B551" i="17"/>
  <c r="A545" i="18" s="1"/>
  <c r="C551" i="17"/>
  <c r="B545" i="18" s="1"/>
  <c r="D551" i="17"/>
  <c r="C545" i="18" s="1"/>
  <c r="E551" i="17"/>
  <c r="D545" i="18" s="1"/>
  <c r="F551" i="17"/>
  <c r="E545" i="18" s="1"/>
  <c r="G551" i="17"/>
  <c r="F545" i="18" s="1"/>
  <c r="H551" i="17"/>
  <c r="I551" i="17"/>
  <c r="J551" i="17"/>
  <c r="K551" i="17"/>
  <c r="L551" i="17"/>
  <c r="M551" i="17"/>
  <c r="N551" i="17"/>
  <c r="O551" i="17"/>
  <c r="P551" i="17"/>
  <c r="Q551" i="17"/>
  <c r="R551" i="17"/>
  <c r="S551" i="17"/>
  <c r="T551" i="17"/>
  <c r="U551" i="17"/>
  <c r="V551" i="17"/>
  <c r="W551" i="17"/>
  <c r="X551" i="17"/>
  <c r="Y551" i="17"/>
  <c r="B552" i="17"/>
  <c r="A546" i="18" s="1"/>
  <c r="C552" i="17"/>
  <c r="B546" i="18" s="1"/>
  <c r="D552" i="17"/>
  <c r="C546" i="18" s="1"/>
  <c r="E552" i="17"/>
  <c r="D546" i="18" s="1"/>
  <c r="F552" i="17"/>
  <c r="E546" i="18" s="1"/>
  <c r="G552" i="17"/>
  <c r="F546" i="18" s="1"/>
  <c r="H552" i="17"/>
  <c r="I552" i="17"/>
  <c r="J552" i="17"/>
  <c r="K552" i="17"/>
  <c r="L552" i="17"/>
  <c r="M552" i="17"/>
  <c r="N552" i="17"/>
  <c r="O552" i="17"/>
  <c r="P552" i="17"/>
  <c r="Q552" i="17"/>
  <c r="R552" i="17"/>
  <c r="S552" i="17"/>
  <c r="T552" i="17"/>
  <c r="U552" i="17"/>
  <c r="V552" i="17"/>
  <c r="W552" i="17"/>
  <c r="X552" i="17"/>
  <c r="Y552" i="17"/>
  <c r="B553" i="17"/>
  <c r="A547" i="18" s="1"/>
  <c r="C553" i="17"/>
  <c r="B547" i="18" s="1"/>
  <c r="D553" i="17"/>
  <c r="C547" i="18" s="1"/>
  <c r="E553" i="17"/>
  <c r="D547" i="18" s="1"/>
  <c r="F553" i="17"/>
  <c r="E547" i="18" s="1"/>
  <c r="G553" i="17"/>
  <c r="F547" i="18" s="1"/>
  <c r="H553" i="17"/>
  <c r="I553" i="17"/>
  <c r="J553" i="17"/>
  <c r="K553" i="17"/>
  <c r="L553" i="17"/>
  <c r="M553" i="17"/>
  <c r="N553" i="17"/>
  <c r="O553" i="17"/>
  <c r="P553" i="17"/>
  <c r="Q553" i="17"/>
  <c r="R553" i="17"/>
  <c r="S553" i="17"/>
  <c r="T553" i="17"/>
  <c r="U553" i="17"/>
  <c r="V553" i="17"/>
  <c r="W553" i="17"/>
  <c r="X553" i="17"/>
  <c r="Y553" i="17"/>
  <c r="B554" i="17"/>
  <c r="A548" i="18" s="1"/>
  <c r="C554" i="17"/>
  <c r="B548" i="18" s="1"/>
  <c r="D554" i="17"/>
  <c r="C548" i="18" s="1"/>
  <c r="E554" i="17"/>
  <c r="D548" i="18" s="1"/>
  <c r="F554" i="17"/>
  <c r="E548" i="18" s="1"/>
  <c r="G554" i="17"/>
  <c r="F548" i="18" s="1"/>
  <c r="H554" i="17"/>
  <c r="I554" i="17"/>
  <c r="J554" i="17"/>
  <c r="K554" i="17"/>
  <c r="L554" i="17"/>
  <c r="M554" i="17"/>
  <c r="N554" i="17"/>
  <c r="O554" i="17"/>
  <c r="P554" i="17"/>
  <c r="Q554" i="17"/>
  <c r="R554" i="17"/>
  <c r="S554" i="17"/>
  <c r="T554" i="17"/>
  <c r="U554" i="17"/>
  <c r="V554" i="17"/>
  <c r="W554" i="17"/>
  <c r="X554" i="17"/>
  <c r="Y554" i="17"/>
  <c r="B555" i="17"/>
  <c r="A549" i="18" s="1"/>
  <c r="C555" i="17"/>
  <c r="B549" i="18" s="1"/>
  <c r="D555" i="17"/>
  <c r="C549" i="18" s="1"/>
  <c r="E555" i="17"/>
  <c r="D549" i="18" s="1"/>
  <c r="F555" i="17"/>
  <c r="E549" i="18" s="1"/>
  <c r="G555" i="17"/>
  <c r="F549" i="18" s="1"/>
  <c r="H555" i="17"/>
  <c r="I555" i="17"/>
  <c r="J555" i="17"/>
  <c r="K555" i="17"/>
  <c r="L555" i="17"/>
  <c r="M555" i="17"/>
  <c r="N555" i="17"/>
  <c r="O555" i="17"/>
  <c r="P555" i="17"/>
  <c r="Q555" i="17"/>
  <c r="R555" i="17"/>
  <c r="S555" i="17"/>
  <c r="T555" i="17"/>
  <c r="U555" i="17"/>
  <c r="V555" i="17"/>
  <c r="W555" i="17"/>
  <c r="X555" i="17"/>
  <c r="Y555" i="17"/>
  <c r="B556" i="17"/>
  <c r="A550" i="18" s="1"/>
  <c r="C556" i="17"/>
  <c r="B550" i="18" s="1"/>
  <c r="D556" i="17"/>
  <c r="C550" i="18" s="1"/>
  <c r="E556" i="17"/>
  <c r="D550" i="18" s="1"/>
  <c r="F556" i="17"/>
  <c r="E550" i="18" s="1"/>
  <c r="G556" i="17"/>
  <c r="F550" i="18" s="1"/>
  <c r="H556" i="17"/>
  <c r="I556" i="17"/>
  <c r="J556" i="17"/>
  <c r="K556" i="17"/>
  <c r="L556" i="17"/>
  <c r="M556" i="17"/>
  <c r="N556" i="17"/>
  <c r="O556" i="17"/>
  <c r="P556" i="17"/>
  <c r="Q556" i="17"/>
  <c r="R556" i="17"/>
  <c r="S556" i="17"/>
  <c r="T556" i="17"/>
  <c r="U556" i="17"/>
  <c r="V556" i="17"/>
  <c r="W556" i="17"/>
  <c r="X556" i="17"/>
  <c r="Y556" i="17"/>
  <c r="B557" i="17"/>
  <c r="A551" i="18" s="1"/>
  <c r="C557" i="17"/>
  <c r="B551" i="18" s="1"/>
  <c r="D557" i="17"/>
  <c r="C551" i="18" s="1"/>
  <c r="E557" i="17"/>
  <c r="D551" i="18" s="1"/>
  <c r="F557" i="17"/>
  <c r="E551" i="18" s="1"/>
  <c r="G557" i="17"/>
  <c r="F551" i="18" s="1"/>
  <c r="H557" i="17"/>
  <c r="I557" i="17"/>
  <c r="J557" i="17"/>
  <c r="K557" i="17"/>
  <c r="L557" i="17"/>
  <c r="M557" i="17"/>
  <c r="N557" i="17"/>
  <c r="O557" i="17"/>
  <c r="P557" i="17"/>
  <c r="Q557" i="17"/>
  <c r="R557" i="17"/>
  <c r="S557" i="17"/>
  <c r="T557" i="17"/>
  <c r="U557" i="17"/>
  <c r="V557" i="17"/>
  <c r="W557" i="17"/>
  <c r="X557" i="17"/>
  <c r="Y557" i="17"/>
  <c r="B558" i="17"/>
  <c r="A552" i="18" s="1"/>
  <c r="C558" i="17"/>
  <c r="B552" i="18" s="1"/>
  <c r="D558" i="17"/>
  <c r="C552" i="18" s="1"/>
  <c r="E558" i="17"/>
  <c r="D552" i="18" s="1"/>
  <c r="F558" i="17"/>
  <c r="E552" i="18" s="1"/>
  <c r="G558" i="17"/>
  <c r="F552" i="18" s="1"/>
  <c r="H558" i="17"/>
  <c r="I558" i="17"/>
  <c r="J558" i="17"/>
  <c r="K558" i="17"/>
  <c r="L558" i="17"/>
  <c r="M558" i="17"/>
  <c r="N558" i="17"/>
  <c r="O558" i="17"/>
  <c r="P558" i="17"/>
  <c r="Q558" i="17"/>
  <c r="R558" i="17"/>
  <c r="S558" i="17"/>
  <c r="T558" i="17"/>
  <c r="U558" i="17"/>
  <c r="V558" i="17"/>
  <c r="W558" i="17"/>
  <c r="X558" i="17"/>
  <c r="Y558" i="17"/>
  <c r="B559" i="17"/>
  <c r="A553" i="18" s="1"/>
  <c r="C559" i="17"/>
  <c r="B553" i="18" s="1"/>
  <c r="D559" i="17"/>
  <c r="C553" i="18" s="1"/>
  <c r="E559" i="17"/>
  <c r="D553" i="18" s="1"/>
  <c r="F559" i="17"/>
  <c r="E553" i="18" s="1"/>
  <c r="G559" i="17"/>
  <c r="F553" i="18" s="1"/>
  <c r="H559" i="17"/>
  <c r="I559" i="17"/>
  <c r="J559" i="17"/>
  <c r="K559" i="17"/>
  <c r="L559" i="17"/>
  <c r="M559" i="17"/>
  <c r="N559" i="17"/>
  <c r="O559" i="17"/>
  <c r="P559" i="17"/>
  <c r="Q559" i="17"/>
  <c r="R559" i="17"/>
  <c r="S559" i="17"/>
  <c r="T559" i="17"/>
  <c r="U559" i="17"/>
  <c r="V559" i="17"/>
  <c r="W559" i="17"/>
  <c r="X559" i="17"/>
  <c r="Y559" i="17"/>
  <c r="B560" i="17"/>
  <c r="A554" i="18" s="1"/>
  <c r="C560" i="17"/>
  <c r="B554" i="18" s="1"/>
  <c r="D560" i="17"/>
  <c r="C554" i="18" s="1"/>
  <c r="E560" i="17"/>
  <c r="D554" i="18" s="1"/>
  <c r="F560" i="17"/>
  <c r="E554" i="18" s="1"/>
  <c r="G560" i="17"/>
  <c r="F554" i="18" s="1"/>
  <c r="H560" i="17"/>
  <c r="I560" i="17"/>
  <c r="J560" i="17"/>
  <c r="K560" i="17"/>
  <c r="L560" i="17"/>
  <c r="M560" i="17"/>
  <c r="N560" i="17"/>
  <c r="O560" i="17"/>
  <c r="P560" i="17"/>
  <c r="Q560" i="17"/>
  <c r="R560" i="17"/>
  <c r="S560" i="17"/>
  <c r="T560" i="17"/>
  <c r="U560" i="17"/>
  <c r="V560" i="17"/>
  <c r="W560" i="17"/>
  <c r="X560" i="17"/>
  <c r="Y560" i="17"/>
  <c r="B561" i="17"/>
  <c r="A555" i="18" s="1"/>
  <c r="C561" i="17"/>
  <c r="B555" i="18" s="1"/>
  <c r="D561" i="17"/>
  <c r="C555" i="18" s="1"/>
  <c r="E561" i="17"/>
  <c r="D555" i="18" s="1"/>
  <c r="F561" i="17"/>
  <c r="E555" i="18" s="1"/>
  <c r="G561" i="17"/>
  <c r="F555" i="18" s="1"/>
  <c r="H561" i="17"/>
  <c r="I561" i="17"/>
  <c r="J561" i="17"/>
  <c r="K561" i="17"/>
  <c r="L561" i="17"/>
  <c r="M561" i="17"/>
  <c r="N561" i="17"/>
  <c r="O561" i="17"/>
  <c r="P561" i="17"/>
  <c r="Q561" i="17"/>
  <c r="R561" i="17"/>
  <c r="S561" i="17"/>
  <c r="T561" i="17"/>
  <c r="U561" i="17"/>
  <c r="V561" i="17"/>
  <c r="W561" i="17"/>
  <c r="X561" i="17"/>
  <c r="Y561" i="17"/>
  <c r="B562" i="17"/>
  <c r="A556" i="18" s="1"/>
  <c r="C562" i="17"/>
  <c r="B556" i="18" s="1"/>
  <c r="D562" i="17"/>
  <c r="C556" i="18" s="1"/>
  <c r="E562" i="17"/>
  <c r="D556" i="18" s="1"/>
  <c r="F562" i="17"/>
  <c r="E556" i="18" s="1"/>
  <c r="G562" i="17"/>
  <c r="F556" i="18" s="1"/>
  <c r="H562" i="17"/>
  <c r="I562" i="17"/>
  <c r="J562" i="17"/>
  <c r="K562" i="17"/>
  <c r="L562" i="17"/>
  <c r="M562" i="17"/>
  <c r="N562" i="17"/>
  <c r="O562" i="17"/>
  <c r="P562" i="17"/>
  <c r="Q562" i="17"/>
  <c r="R562" i="17"/>
  <c r="S562" i="17"/>
  <c r="T562" i="17"/>
  <c r="U562" i="17"/>
  <c r="V562" i="17"/>
  <c r="W562" i="17"/>
  <c r="X562" i="17"/>
  <c r="Y562" i="17"/>
  <c r="B563" i="17"/>
  <c r="A557" i="18" s="1"/>
  <c r="C563" i="17"/>
  <c r="B557" i="18" s="1"/>
  <c r="D563" i="17"/>
  <c r="C557" i="18" s="1"/>
  <c r="E563" i="17"/>
  <c r="D557" i="18" s="1"/>
  <c r="F563" i="17"/>
  <c r="E557" i="18" s="1"/>
  <c r="G563" i="17"/>
  <c r="F557" i="18" s="1"/>
  <c r="H563" i="17"/>
  <c r="I563" i="17"/>
  <c r="J563" i="17"/>
  <c r="K563" i="17"/>
  <c r="L563" i="17"/>
  <c r="M563" i="17"/>
  <c r="N563" i="17"/>
  <c r="O563" i="17"/>
  <c r="P563" i="17"/>
  <c r="Q563" i="17"/>
  <c r="R563" i="17"/>
  <c r="S563" i="17"/>
  <c r="T563" i="17"/>
  <c r="U563" i="17"/>
  <c r="V563" i="17"/>
  <c r="W563" i="17"/>
  <c r="X563" i="17"/>
  <c r="Y563" i="17"/>
  <c r="B564" i="17"/>
  <c r="A558" i="18" s="1"/>
  <c r="C564" i="17"/>
  <c r="B558" i="18" s="1"/>
  <c r="D564" i="17"/>
  <c r="C558" i="18" s="1"/>
  <c r="E564" i="17"/>
  <c r="D558" i="18" s="1"/>
  <c r="F564" i="17"/>
  <c r="E558" i="18" s="1"/>
  <c r="G564" i="17"/>
  <c r="F558" i="18" s="1"/>
  <c r="H564" i="17"/>
  <c r="I564" i="17"/>
  <c r="J564" i="17"/>
  <c r="K564" i="17"/>
  <c r="L564" i="17"/>
  <c r="M564" i="17"/>
  <c r="N564" i="17"/>
  <c r="O564" i="17"/>
  <c r="P564" i="17"/>
  <c r="Q564" i="17"/>
  <c r="R564" i="17"/>
  <c r="S564" i="17"/>
  <c r="T564" i="17"/>
  <c r="U564" i="17"/>
  <c r="V564" i="17"/>
  <c r="W564" i="17"/>
  <c r="X564" i="17"/>
  <c r="Y564" i="17"/>
  <c r="B565" i="17"/>
  <c r="A559" i="18" s="1"/>
  <c r="C565" i="17"/>
  <c r="B559" i="18" s="1"/>
  <c r="D565" i="17"/>
  <c r="C559" i="18" s="1"/>
  <c r="E565" i="17"/>
  <c r="D559" i="18" s="1"/>
  <c r="F565" i="17"/>
  <c r="E559" i="18" s="1"/>
  <c r="G565" i="17"/>
  <c r="F559" i="18" s="1"/>
  <c r="H565" i="17"/>
  <c r="I565" i="17"/>
  <c r="J565" i="17"/>
  <c r="K565" i="17"/>
  <c r="L565" i="17"/>
  <c r="M565" i="17"/>
  <c r="N565" i="17"/>
  <c r="O565" i="17"/>
  <c r="P565" i="17"/>
  <c r="Q565" i="17"/>
  <c r="R565" i="17"/>
  <c r="S565" i="17"/>
  <c r="T565" i="17"/>
  <c r="U565" i="17"/>
  <c r="V565" i="17"/>
  <c r="W565" i="17"/>
  <c r="X565" i="17"/>
  <c r="Y565" i="17"/>
  <c r="B566" i="17"/>
  <c r="A560" i="18" s="1"/>
  <c r="C566" i="17"/>
  <c r="B560" i="18" s="1"/>
  <c r="D566" i="17"/>
  <c r="C560" i="18" s="1"/>
  <c r="E566" i="17"/>
  <c r="D560" i="18" s="1"/>
  <c r="F566" i="17"/>
  <c r="E560" i="18" s="1"/>
  <c r="G566" i="17"/>
  <c r="F560" i="18" s="1"/>
  <c r="H566" i="17"/>
  <c r="I566" i="17"/>
  <c r="J566" i="17"/>
  <c r="K566" i="17"/>
  <c r="L566" i="17"/>
  <c r="M566" i="17"/>
  <c r="N566" i="17"/>
  <c r="O566" i="17"/>
  <c r="P566" i="17"/>
  <c r="Q566" i="17"/>
  <c r="R566" i="17"/>
  <c r="S566" i="17"/>
  <c r="T566" i="17"/>
  <c r="U566" i="17"/>
  <c r="V566" i="17"/>
  <c r="W566" i="17"/>
  <c r="X566" i="17"/>
  <c r="Y566" i="17"/>
  <c r="B567" i="17"/>
  <c r="A561" i="18" s="1"/>
  <c r="C567" i="17"/>
  <c r="B561" i="18" s="1"/>
  <c r="D567" i="17"/>
  <c r="C561" i="18" s="1"/>
  <c r="E567" i="17"/>
  <c r="D561" i="18" s="1"/>
  <c r="F567" i="17"/>
  <c r="E561" i="18" s="1"/>
  <c r="G567" i="17"/>
  <c r="F561" i="18" s="1"/>
  <c r="H567" i="17"/>
  <c r="I567" i="17"/>
  <c r="J567" i="17"/>
  <c r="K567" i="17"/>
  <c r="L567" i="17"/>
  <c r="M567" i="17"/>
  <c r="N567" i="17"/>
  <c r="O567" i="17"/>
  <c r="P567" i="17"/>
  <c r="Q567" i="17"/>
  <c r="R567" i="17"/>
  <c r="S567" i="17"/>
  <c r="T567" i="17"/>
  <c r="U567" i="17"/>
  <c r="V567" i="17"/>
  <c r="W567" i="17"/>
  <c r="X567" i="17"/>
  <c r="Y567" i="17"/>
  <c r="B568" i="17"/>
  <c r="A562" i="18" s="1"/>
  <c r="C568" i="17"/>
  <c r="B562" i="18" s="1"/>
  <c r="D568" i="17"/>
  <c r="C562" i="18" s="1"/>
  <c r="E568" i="17"/>
  <c r="D562" i="18" s="1"/>
  <c r="F568" i="17"/>
  <c r="E562" i="18" s="1"/>
  <c r="G568" i="17"/>
  <c r="F562" i="18" s="1"/>
  <c r="H568" i="17"/>
  <c r="I568" i="17"/>
  <c r="J568" i="17"/>
  <c r="K568" i="17"/>
  <c r="L568" i="17"/>
  <c r="M568" i="17"/>
  <c r="N568" i="17"/>
  <c r="O568" i="17"/>
  <c r="P568" i="17"/>
  <c r="Q568" i="17"/>
  <c r="R568" i="17"/>
  <c r="S568" i="17"/>
  <c r="T568" i="17"/>
  <c r="U568" i="17"/>
  <c r="V568" i="17"/>
  <c r="W568" i="17"/>
  <c r="X568" i="17"/>
  <c r="Y568" i="17"/>
  <c r="B569" i="17"/>
  <c r="A563" i="18" s="1"/>
  <c r="C569" i="17"/>
  <c r="B563" i="18" s="1"/>
  <c r="D569" i="17"/>
  <c r="C563" i="18" s="1"/>
  <c r="E569" i="17"/>
  <c r="D563" i="18" s="1"/>
  <c r="F569" i="17"/>
  <c r="E563" i="18" s="1"/>
  <c r="G569" i="17"/>
  <c r="F563" i="18" s="1"/>
  <c r="H569" i="17"/>
  <c r="I569" i="17"/>
  <c r="J569" i="17"/>
  <c r="K569" i="17"/>
  <c r="L569" i="17"/>
  <c r="M569" i="17"/>
  <c r="N569" i="17"/>
  <c r="O569" i="17"/>
  <c r="P569" i="17"/>
  <c r="Q569" i="17"/>
  <c r="R569" i="17"/>
  <c r="S569" i="17"/>
  <c r="T569" i="17"/>
  <c r="U569" i="17"/>
  <c r="V569" i="17"/>
  <c r="W569" i="17"/>
  <c r="X569" i="17"/>
  <c r="Y569" i="17"/>
  <c r="B570" i="17"/>
  <c r="A564" i="18" s="1"/>
  <c r="C570" i="17"/>
  <c r="B564" i="18" s="1"/>
  <c r="D570" i="17"/>
  <c r="C564" i="18" s="1"/>
  <c r="E570" i="17"/>
  <c r="D564" i="18" s="1"/>
  <c r="F570" i="17"/>
  <c r="E564" i="18" s="1"/>
  <c r="G570" i="17"/>
  <c r="F564" i="18" s="1"/>
  <c r="H570" i="17"/>
  <c r="I570" i="17"/>
  <c r="J570" i="17"/>
  <c r="K570" i="17"/>
  <c r="L570" i="17"/>
  <c r="M570" i="17"/>
  <c r="N570" i="17"/>
  <c r="O570" i="17"/>
  <c r="P570" i="17"/>
  <c r="Q570" i="17"/>
  <c r="R570" i="17"/>
  <c r="S570" i="17"/>
  <c r="T570" i="17"/>
  <c r="U570" i="17"/>
  <c r="V570" i="17"/>
  <c r="W570" i="17"/>
  <c r="X570" i="17"/>
  <c r="Y570" i="17"/>
  <c r="B571" i="17"/>
  <c r="A565" i="18" s="1"/>
  <c r="C571" i="17"/>
  <c r="B565" i="18" s="1"/>
  <c r="D571" i="17"/>
  <c r="C565" i="18" s="1"/>
  <c r="E571" i="17"/>
  <c r="D565" i="18" s="1"/>
  <c r="F571" i="17"/>
  <c r="E565" i="18" s="1"/>
  <c r="G571" i="17"/>
  <c r="F565" i="18" s="1"/>
  <c r="H571" i="17"/>
  <c r="I571" i="17"/>
  <c r="J571" i="17"/>
  <c r="K571" i="17"/>
  <c r="L571" i="17"/>
  <c r="M571" i="17"/>
  <c r="N571" i="17"/>
  <c r="O571" i="17"/>
  <c r="P571" i="17"/>
  <c r="Q571" i="17"/>
  <c r="R571" i="17"/>
  <c r="S571" i="17"/>
  <c r="T571" i="17"/>
  <c r="U571" i="17"/>
  <c r="V571" i="17"/>
  <c r="W571" i="17"/>
  <c r="X571" i="17"/>
  <c r="Y571" i="17"/>
  <c r="B572" i="17"/>
  <c r="A566" i="18" s="1"/>
  <c r="C572" i="17"/>
  <c r="B566" i="18" s="1"/>
  <c r="D572" i="17"/>
  <c r="C566" i="18" s="1"/>
  <c r="E572" i="17"/>
  <c r="D566" i="18" s="1"/>
  <c r="F572" i="17"/>
  <c r="E566" i="18" s="1"/>
  <c r="G572" i="17"/>
  <c r="F566" i="18" s="1"/>
  <c r="H572" i="17"/>
  <c r="I572" i="17"/>
  <c r="J572" i="17"/>
  <c r="K572" i="17"/>
  <c r="L572" i="17"/>
  <c r="M572" i="17"/>
  <c r="N572" i="17"/>
  <c r="O572" i="17"/>
  <c r="P572" i="17"/>
  <c r="Q572" i="17"/>
  <c r="R572" i="17"/>
  <c r="S572" i="17"/>
  <c r="T572" i="17"/>
  <c r="U572" i="17"/>
  <c r="V572" i="17"/>
  <c r="W572" i="17"/>
  <c r="X572" i="17"/>
  <c r="Y572" i="17"/>
  <c r="B573" i="17"/>
  <c r="A567" i="18" s="1"/>
  <c r="C573" i="17"/>
  <c r="B567" i="18" s="1"/>
  <c r="D573" i="17"/>
  <c r="C567" i="18" s="1"/>
  <c r="E573" i="17"/>
  <c r="D567" i="18" s="1"/>
  <c r="F573" i="17"/>
  <c r="E567" i="18" s="1"/>
  <c r="G573" i="17"/>
  <c r="F567" i="18" s="1"/>
  <c r="H573" i="17"/>
  <c r="I573" i="17"/>
  <c r="J573" i="17"/>
  <c r="K573" i="17"/>
  <c r="L573" i="17"/>
  <c r="M573" i="17"/>
  <c r="N573" i="17"/>
  <c r="O573" i="17"/>
  <c r="P573" i="17"/>
  <c r="Q573" i="17"/>
  <c r="R573" i="17"/>
  <c r="S573" i="17"/>
  <c r="T573" i="17"/>
  <c r="U573" i="17"/>
  <c r="V573" i="17"/>
  <c r="W573" i="17"/>
  <c r="X573" i="17"/>
  <c r="Y573" i="17"/>
  <c r="B574" i="17"/>
  <c r="A568" i="18" s="1"/>
  <c r="C574" i="17"/>
  <c r="B568" i="18" s="1"/>
  <c r="D574" i="17"/>
  <c r="C568" i="18" s="1"/>
  <c r="E574" i="17"/>
  <c r="D568" i="18" s="1"/>
  <c r="F574" i="17"/>
  <c r="E568" i="18" s="1"/>
  <c r="G574" i="17"/>
  <c r="F568" i="18" s="1"/>
  <c r="H574" i="17"/>
  <c r="I574" i="17"/>
  <c r="J574" i="17"/>
  <c r="K574" i="17"/>
  <c r="L574" i="17"/>
  <c r="M574" i="17"/>
  <c r="N574" i="17"/>
  <c r="O574" i="17"/>
  <c r="P574" i="17"/>
  <c r="Q574" i="17"/>
  <c r="R574" i="17"/>
  <c r="S574" i="17"/>
  <c r="T574" i="17"/>
  <c r="U574" i="17"/>
  <c r="V574" i="17"/>
  <c r="W574" i="17"/>
  <c r="X574" i="17"/>
  <c r="Y574" i="17"/>
  <c r="B575" i="17"/>
  <c r="A569" i="18" s="1"/>
  <c r="C575" i="17"/>
  <c r="B569" i="18" s="1"/>
  <c r="D575" i="17"/>
  <c r="C569" i="18" s="1"/>
  <c r="E575" i="17"/>
  <c r="D569" i="18" s="1"/>
  <c r="F575" i="17"/>
  <c r="E569" i="18" s="1"/>
  <c r="G575" i="17"/>
  <c r="F569" i="18" s="1"/>
  <c r="H575" i="17"/>
  <c r="I575" i="17"/>
  <c r="J575" i="17"/>
  <c r="K575" i="17"/>
  <c r="L575" i="17"/>
  <c r="M575" i="17"/>
  <c r="N575" i="17"/>
  <c r="O575" i="17"/>
  <c r="P575" i="17"/>
  <c r="Q575" i="17"/>
  <c r="R575" i="17"/>
  <c r="S575" i="17"/>
  <c r="T575" i="17"/>
  <c r="U575" i="17"/>
  <c r="V575" i="17"/>
  <c r="W575" i="17"/>
  <c r="X575" i="17"/>
  <c r="Y575" i="17"/>
  <c r="B576" i="17"/>
  <c r="A570" i="18" s="1"/>
  <c r="C576" i="17"/>
  <c r="B570" i="18" s="1"/>
  <c r="D576" i="17"/>
  <c r="C570" i="18" s="1"/>
  <c r="E576" i="17"/>
  <c r="D570" i="18" s="1"/>
  <c r="F576" i="17"/>
  <c r="E570" i="18" s="1"/>
  <c r="G576" i="17"/>
  <c r="F570" i="18" s="1"/>
  <c r="H576" i="17"/>
  <c r="I576" i="17"/>
  <c r="J576" i="17"/>
  <c r="K576" i="17"/>
  <c r="L576" i="17"/>
  <c r="M576" i="17"/>
  <c r="N576" i="17"/>
  <c r="O576" i="17"/>
  <c r="P576" i="17"/>
  <c r="Q576" i="17"/>
  <c r="R576" i="17"/>
  <c r="S576" i="17"/>
  <c r="T576" i="17"/>
  <c r="U576" i="17"/>
  <c r="V576" i="17"/>
  <c r="W576" i="17"/>
  <c r="X576" i="17"/>
  <c r="Y576" i="17"/>
  <c r="B577" i="17"/>
  <c r="A571" i="18" s="1"/>
  <c r="C577" i="17"/>
  <c r="B571" i="18" s="1"/>
  <c r="D577" i="17"/>
  <c r="C571" i="18" s="1"/>
  <c r="E577" i="17"/>
  <c r="D571" i="18" s="1"/>
  <c r="F577" i="17"/>
  <c r="E571" i="18" s="1"/>
  <c r="G577" i="17"/>
  <c r="F571" i="18" s="1"/>
  <c r="H577" i="17"/>
  <c r="I577" i="17"/>
  <c r="J577" i="17"/>
  <c r="K577" i="17"/>
  <c r="L577" i="17"/>
  <c r="M577" i="17"/>
  <c r="N577" i="17"/>
  <c r="O577" i="17"/>
  <c r="P577" i="17"/>
  <c r="Q577" i="17"/>
  <c r="R577" i="17"/>
  <c r="S577" i="17"/>
  <c r="T577" i="17"/>
  <c r="U577" i="17"/>
  <c r="V577" i="17"/>
  <c r="W577" i="17"/>
  <c r="X577" i="17"/>
  <c r="Y577" i="17"/>
  <c r="B578" i="17"/>
  <c r="A572" i="18" s="1"/>
  <c r="C578" i="17"/>
  <c r="B572" i="18" s="1"/>
  <c r="D578" i="17"/>
  <c r="C572" i="18" s="1"/>
  <c r="E578" i="17"/>
  <c r="D572" i="18" s="1"/>
  <c r="F578" i="17"/>
  <c r="E572" i="18" s="1"/>
  <c r="G578" i="17"/>
  <c r="F572" i="18" s="1"/>
  <c r="H578" i="17"/>
  <c r="I578" i="17"/>
  <c r="J578" i="17"/>
  <c r="K578" i="17"/>
  <c r="L578" i="17"/>
  <c r="M578" i="17"/>
  <c r="N578" i="17"/>
  <c r="O578" i="17"/>
  <c r="P578" i="17"/>
  <c r="Q578" i="17"/>
  <c r="R578" i="17"/>
  <c r="S578" i="17"/>
  <c r="T578" i="17"/>
  <c r="U578" i="17"/>
  <c r="V578" i="17"/>
  <c r="W578" i="17"/>
  <c r="X578" i="17"/>
  <c r="Y578" i="17"/>
  <c r="B579" i="17"/>
  <c r="A573" i="18" s="1"/>
  <c r="C579" i="17"/>
  <c r="B573" i="18" s="1"/>
  <c r="D579" i="17"/>
  <c r="C573" i="18" s="1"/>
  <c r="E579" i="17"/>
  <c r="D573" i="18" s="1"/>
  <c r="F579" i="17"/>
  <c r="E573" i="18" s="1"/>
  <c r="G579" i="17"/>
  <c r="F573" i="18" s="1"/>
  <c r="H579" i="17"/>
  <c r="I579" i="17"/>
  <c r="J579" i="17"/>
  <c r="K579" i="17"/>
  <c r="L579" i="17"/>
  <c r="M579" i="17"/>
  <c r="N579" i="17"/>
  <c r="O579" i="17"/>
  <c r="P579" i="17"/>
  <c r="Q579" i="17"/>
  <c r="R579" i="17"/>
  <c r="S579" i="17"/>
  <c r="T579" i="17"/>
  <c r="U579" i="17"/>
  <c r="V579" i="17"/>
  <c r="W579" i="17"/>
  <c r="X579" i="17"/>
  <c r="Y579" i="17"/>
  <c r="B580" i="17"/>
  <c r="A574" i="18" s="1"/>
  <c r="C580" i="17"/>
  <c r="B574" i="18" s="1"/>
  <c r="D580" i="17"/>
  <c r="C574" i="18" s="1"/>
  <c r="E580" i="17"/>
  <c r="D574" i="18" s="1"/>
  <c r="F580" i="17"/>
  <c r="E574" i="18" s="1"/>
  <c r="G580" i="17"/>
  <c r="F574" i="18" s="1"/>
  <c r="H580" i="17"/>
  <c r="I580" i="17"/>
  <c r="J580" i="17"/>
  <c r="K580" i="17"/>
  <c r="L580" i="17"/>
  <c r="M580" i="17"/>
  <c r="N580" i="17"/>
  <c r="O580" i="17"/>
  <c r="P580" i="17"/>
  <c r="Q580" i="17"/>
  <c r="R580" i="17"/>
  <c r="S580" i="17"/>
  <c r="T580" i="17"/>
  <c r="U580" i="17"/>
  <c r="V580" i="17"/>
  <c r="W580" i="17"/>
  <c r="X580" i="17"/>
  <c r="Y580" i="17"/>
  <c r="B581" i="17"/>
  <c r="A575" i="18" s="1"/>
  <c r="C581" i="17"/>
  <c r="B575" i="18" s="1"/>
  <c r="D581" i="17"/>
  <c r="C575" i="18" s="1"/>
  <c r="E581" i="17"/>
  <c r="D575" i="18" s="1"/>
  <c r="F581" i="17"/>
  <c r="E575" i="18" s="1"/>
  <c r="G581" i="17"/>
  <c r="F575" i="18" s="1"/>
  <c r="H581" i="17"/>
  <c r="I581" i="17"/>
  <c r="J581" i="17"/>
  <c r="K581" i="17"/>
  <c r="L581" i="17"/>
  <c r="M581" i="17"/>
  <c r="N581" i="17"/>
  <c r="O581" i="17"/>
  <c r="P581" i="17"/>
  <c r="Q581" i="17"/>
  <c r="R581" i="17"/>
  <c r="S581" i="17"/>
  <c r="T581" i="17"/>
  <c r="U581" i="17"/>
  <c r="V581" i="17"/>
  <c r="W581" i="17"/>
  <c r="X581" i="17"/>
  <c r="Y581" i="17"/>
  <c r="B582" i="17"/>
  <c r="A576" i="18" s="1"/>
  <c r="C582" i="17"/>
  <c r="B576" i="18" s="1"/>
  <c r="D582" i="17"/>
  <c r="C576" i="18" s="1"/>
  <c r="E582" i="17"/>
  <c r="D576" i="18" s="1"/>
  <c r="F582" i="17"/>
  <c r="E576" i="18" s="1"/>
  <c r="G582" i="17"/>
  <c r="F576" i="18" s="1"/>
  <c r="H582" i="17"/>
  <c r="I582" i="17"/>
  <c r="J582" i="17"/>
  <c r="K582" i="17"/>
  <c r="L582" i="17"/>
  <c r="M582" i="17"/>
  <c r="N582" i="17"/>
  <c r="O582" i="17"/>
  <c r="P582" i="17"/>
  <c r="Q582" i="17"/>
  <c r="R582" i="17"/>
  <c r="S582" i="17"/>
  <c r="T582" i="17"/>
  <c r="U582" i="17"/>
  <c r="V582" i="17"/>
  <c r="W582" i="17"/>
  <c r="X582" i="17"/>
  <c r="Y582" i="17"/>
  <c r="B583" i="17"/>
  <c r="A577" i="18" s="1"/>
  <c r="C583" i="17"/>
  <c r="B577" i="18" s="1"/>
  <c r="D583" i="17"/>
  <c r="C577" i="18" s="1"/>
  <c r="E583" i="17"/>
  <c r="D577" i="18" s="1"/>
  <c r="F583" i="17"/>
  <c r="E577" i="18" s="1"/>
  <c r="G583" i="17"/>
  <c r="F577" i="18" s="1"/>
  <c r="H583" i="17"/>
  <c r="I583" i="17"/>
  <c r="J583" i="17"/>
  <c r="K583" i="17"/>
  <c r="L583" i="17"/>
  <c r="M583" i="17"/>
  <c r="N583" i="17"/>
  <c r="O583" i="17"/>
  <c r="P583" i="17"/>
  <c r="Q583" i="17"/>
  <c r="R583" i="17"/>
  <c r="S583" i="17"/>
  <c r="T583" i="17"/>
  <c r="U583" i="17"/>
  <c r="V583" i="17"/>
  <c r="W583" i="17"/>
  <c r="X583" i="17"/>
  <c r="Y583" i="17"/>
  <c r="B584" i="17"/>
  <c r="A578" i="18" s="1"/>
  <c r="C584" i="17"/>
  <c r="B578" i="18" s="1"/>
  <c r="D584" i="17"/>
  <c r="C578" i="18" s="1"/>
  <c r="E584" i="17"/>
  <c r="D578" i="18" s="1"/>
  <c r="F584" i="17"/>
  <c r="E578" i="18" s="1"/>
  <c r="G584" i="17"/>
  <c r="F578" i="18" s="1"/>
  <c r="H584" i="17"/>
  <c r="I584" i="17"/>
  <c r="J584" i="17"/>
  <c r="K584" i="17"/>
  <c r="L584" i="17"/>
  <c r="M584" i="17"/>
  <c r="N584" i="17"/>
  <c r="O584" i="17"/>
  <c r="P584" i="17"/>
  <c r="Q584" i="17"/>
  <c r="R584" i="17"/>
  <c r="S584" i="17"/>
  <c r="T584" i="17"/>
  <c r="U584" i="17"/>
  <c r="V584" i="17"/>
  <c r="W584" i="17"/>
  <c r="X584" i="17"/>
  <c r="Y584" i="17"/>
  <c r="B585" i="17"/>
  <c r="A579" i="18" s="1"/>
  <c r="C585" i="17"/>
  <c r="B579" i="18" s="1"/>
  <c r="D585" i="17"/>
  <c r="C579" i="18" s="1"/>
  <c r="E585" i="17"/>
  <c r="D579" i="18" s="1"/>
  <c r="F585" i="17"/>
  <c r="E579" i="18" s="1"/>
  <c r="G585" i="17"/>
  <c r="F579" i="18" s="1"/>
  <c r="H585" i="17"/>
  <c r="I585" i="17"/>
  <c r="J585" i="17"/>
  <c r="K585" i="17"/>
  <c r="L585" i="17"/>
  <c r="M585" i="17"/>
  <c r="N585" i="17"/>
  <c r="O585" i="17"/>
  <c r="P585" i="17"/>
  <c r="Q585" i="17"/>
  <c r="R585" i="17"/>
  <c r="S585" i="17"/>
  <c r="T585" i="17"/>
  <c r="U585" i="17"/>
  <c r="V585" i="17"/>
  <c r="W585" i="17"/>
  <c r="X585" i="17"/>
  <c r="Y585" i="17"/>
  <c r="B586" i="17"/>
  <c r="A580" i="18" s="1"/>
  <c r="C586" i="17"/>
  <c r="B580" i="18" s="1"/>
  <c r="D586" i="17"/>
  <c r="C580" i="18" s="1"/>
  <c r="E586" i="17"/>
  <c r="D580" i="18" s="1"/>
  <c r="F586" i="17"/>
  <c r="E580" i="18" s="1"/>
  <c r="G586" i="17"/>
  <c r="F580" i="18" s="1"/>
  <c r="H586" i="17"/>
  <c r="I586" i="17"/>
  <c r="J586" i="17"/>
  <c r="K586" i="17"/>
  <c r="L586" i="17"/>
  <c r="M586" i="17"/>
  <c r="N586" i="17"/>
  <c r="O586" i="17"/>
  <c r="P586" i="17"/>
  <c r="Q586" i="17"/>
  <c r="R586" i="17"/>
  <c r="S586" i="17"/>
  <c r="T586" i="17"/>
  <c r="U586" i="17"/>
  <c r="V586" i="17"/>
  <c r="W586" i="17"/>
  <c r="X586" i="17"/>
  <c r="Y586" i="17"/>
  <c r="B587" i="17"/>
  <c r="A581" i="18" s="1"/>
  <c r="C587" i="17"/>
  <c r="B581" i="18" s="1"/>
  <c r="D587" i="17"/>
  <c r="C581" i="18" s="1"/>
  <c r="E587" i="17"/>
  <c r="D581" i="18" s="1"/>
  <c r="F587" i="17"/>
  <c r="E581" i="18" s="1"/>
  <c r="G587" i="17"/>
  <c r="F581" i="18" s="1"/>
  <c r="H587" i="17"/>
  <c r="I587" i="17"/>
  <c r="J587" i="17"/>
  <c r="K587" i="17"/>
  <c r="L587" i="17"/>
  <c r="M587" i="17"/>
  <c r="N587" i="17"/>
  <c r="O587" i="17"/>
  <c r="P587" i="17"/>
  <c r="Q587" i="17"/>
  <c r="R587" i="17"/>
  <c r="S587" i="17"/>
  <c r="T587" i="17"/>
  <c r="U587" i="17"/>
  <c r="V587" i="17"/>
  <c r="W587" i="17"/>
  <c r="X587" i="17"/>
  <c r="Y587" i="17"/>
  <c r="B588" i="17"/>
  <c r="A582" i="18" s="1"/>
  <c r="C588" i="17"/>
  <c r="B582" i="18" s="1"/>
  <c r="D588" i="17"/>
  <c r="C582" i="18" s="1"/>
  <c r="E588" i="17"/>
  <c r="D582" i="18" s="1"/>
  <c r="F588" i="17"/>
  <c r="E582" i="18" s="1"/>
  <c r="G588" i="17"/>
  <c r="F582" i="18" s="1"/>
  <c r="H588" i="17"/>
  <c r="I588" i="17"/>
  <c r="J588" i="17"/>
  <c r="K588" i="17"/>
  <c r="L588" i="17"/>
  <c r="M588" i="17"/>
  <c r="N588" i="17"/>
  <c r="O588" i="17"/>
  <c r="P588" i="17"/>
  <c r="Q588" i="17"/>
  <c r="R588" i="17"/>
  <c r="S588" i="17"/>
  <c r="T588" i="17"/>
  <c r="U588" i="17"/>
  <c r="V588" i="17"/>
  <c r="W588" i="17"/>
  <c r="X588" i="17"/>
  <c r="Y588" i="17"/>
  <c r="B589" i="17"/>
  <c r="A583" i="18" s="1"/>
  <c r="C589" i="17"/>
  <c r="B583" i="18" s="1"/>
  <c r="D589" i="17"/>
  <c r="C583" i="18" s="1"/>
  <c r="E589" i="17"/>
  <c r="D583" i="18" s="1"/>
  <c r="F589" i="17"/>
  <c r="E583" i="18" s="1"/>
  <c r="G589" i="17"/>
  <c r="F583" i="18" s="1"/>
  <c r="H589" i="17"/>
  <c r="I589" i="17"/>
  <c r="J589" i="17"/>
  <c r="K589" i="17"/>
  <c r="L589" i="17"/>
  <c r="M589" i="17"/>
  <c r="N589" i="17"/>
  <c r="O589" i="17"/>
  <c r="P589" i="17"/>
  <c r="Q589" i="17"/>
  <c r="R589" i="17"/>
  <c r="S589" i="17"/>
  <c r="T589" i="17"/>
  <c r="U589" i="17"/>
  <c r="V589" i="17"/>
  <c r="W589" i="17"/>
  <c r="X589" i="17"/>
  <c r="Y589" i="17"/>
  <c r="B590" i="17"/>
  <c r="A584" i="18" s="1"/>
  <c r="C590" i="17"/>
  <c r="B584" i="18" s="1"/>
  <c r="D590" i="17"/>
  <c r="C584" i="18" s="1"/>
  <c r="E590" i="17"/>
  <c r="D584" i="18" s="1"/>
  <c r="F590" i="17"/>
  <c r="E584" i="18" s="1"/>
  <c r="G590" i="17"/>
  <c r="F584" i="18" s="1"/>
  <c r="H590" i="17"/>
  <c r="I590" i="17"/>
  <c r="J590" i="17"/>
  <c r="K590" i="17"/>
  <c r="L590" i="17"/>
  <c r="M590" i="17"/>
  <c r="N590" i="17"/>
  <c r="O590" i="17"/>
  <c r="P590" i="17"/>
  <c r="Q590" i="17"/>
  <c r="R590" i="17"/>
  <c r="S590" i="17"/>
  <c r="T590" i="17"/>
  <c r="U590" i="17"/>
  <c r="V590" i="17"/>
  <c r="W590" i="17"/>
  <c r="X590" i="17"/>
  <c r="Y590" i="17"/>
  <c r="B591" i="17"/>
  <c r="A585" i="18" s="1"/>
  <c r="C591" i="17"/>
  <c r="B585" i="18" s="1"/>
  <c r="D591" i="17"/>
  <c r="C585" i="18" s="1"/>
  <c r="E591" i="17"/>
  <c r="D585" i="18" s="1"/>
  <c r="F591" i="17"/>
  <c r="E585" i="18" s="1"/>
  <c r="G591" i="17"/>
  <c r="F585" i="18" s="1"/>
  <c r="H591" i="17"/>
  <c r="I591" i="17"/>
  <c r="J591" i="17"/>
  <c r="K591" i="17"/>
  <c r="L591" i="17"/>
  <c r="M591" i="17"/>
  <c r="N591" i="17"/>
  <c r="O591" i="17"/>
  <c r="P591" i="17"/>
  <c r="Q591" i="17"/>
  <c r="R591" i="17"/>
  <c r="S591" i="17"/>
  <c r="T591" i="17"/>
  <c r="U591" i="17"/>
  <c r="V591" i="17"/>
  <c r="W591" i="17"/>
  <c r="X591" i="17"/>
  <c r="Y591" i="17"/>
  <c r="B592" i="17"/>
  <c r="A586" i="18" s="1"/>
  <c r="C592" i="17"/>
  <c r="B586" i="18" s="1"/>
  <c r="D592" i="17"/>
  <c r="C586" i="18" s="1"/>
  <c r="E592" i="17"/>
  <c r="D586" i="18" s="1"/>
  <c r="F592" i="17"/>
  <c r="E586" i="18" s="1"/>
  <c r="G592" i="17"/>
  <c r="F586" i="18" s="1"/>
  <c r="H592" i="17"/>
  <c r="I592" i="17"/>
  <c r="J592" i="17"/>
  <c r="K592" i="17"/>
  <c r="L592" i="17"/>
  <c r="M592" i="17"/>
  <c r="N592" i="17"/>
  <c r="O592" i="17"/>
  <c r="P592" i="17"/>
  <c r="Q592" i="17"/>
  <c r="R592" i="17"/>
  <c r="S592" i="17"/>
  <c r="T592" i="17"/>
  <c r="U592" i="17"/>
  <c r="V592" i="17"/>
  <c r="W592" i="17"/>
  <c r="X592" i="17"/>
  <c r="Y592" i="17"/>
  <c r="B593" i="17"/>
  <c r="A587" i="18" s="1"/>
  <c r="C593" i="17"/>
  <c r="B587" i="18" s="1"/>
  <c r="D593" i="17"/>
  <c r="C587" i="18" s="1"/>
  <c r="E593" i="17"/>
  <c r="D587" i="18" s="1"/>
  <c r="F593" i="17"/>
  <c r="E587" i="18" s="1"/>
  <c r="G593" i="17"/>
  <c r="F587" i="18" s="1"/>
  <c r="H593" i="17"/>
  <c r="I593" i="17"/>
  <c r="J593" i="17"/>
  <c r="K593" i="17"/>
  <c r="L593" i="17"/>
  <c r="M593" i="17"/>
  <c r="N593" i="17"/>
  <c r="O593" i="17"/>
  <c r="P593" i="17"/>
  <c r="Q593" i="17"/>
  <c r="R593" i="17"/>
  <c r="S593" i="17"/>
  <c r="T593" i="17"/>
  <c r="U593" i="17"/>
  <c r="V593" i="17"/>
  <c r="W593" i="17"/>
  <c r="X593" i="17"/>
  <c r="Y593" i="17"/>
  <c r="B594" i="17"/>
  <c r="A588" i="18" s="1"/>
  <c r="C594" i="17"/>
  <c r="B588" i="18" s="1"/>
  <c r="D594" i="17"/>
  <c r="C588" i="18" s="1"/>
  <c r="E594" i="17"/>
  <c r="D588" i="18" s="1"/>
  <c r="F594" i="17"/>
  <c r="E588" i="18" s="1"/>
  <c r="G594" i="17"/>
  <c r="F588" i="18" s="1"/>
  <c r="H594" i="17"/>
  <c r="I594" i="17"/>
  <c r="J594" i="17"/>
  <c r="K594" i="17"/>
  <c r="L594" i="17"/>
  <c r="M594" i="17"/>
  <c r="N594" i="17"/>
  <c r="O594" i="17"/>
  <c r="P594" i="17"/>
  <c r="Q594" i="17"/>
  <c r="R594" i="17"/>
  <c r="S594" i="17"/>
  <c r="T594" i="17"/>
  <c r="U594" i="17"/>
  <c r="V594" i="17"/>
  <c r="W594" i="17"/>
  <c r="X594" i="17"/>
  <c r="Y594" i="17"/>
  <c r="B595" i="17"/>
  <c r="A589" i="18" s="1"/>
  <c r="C595" i="17"/>
  <c r="B589" i="18" s="1"/>
  <c r="D595" i="17"/>
  <c r="C589" i="18" s="1"/>
  <c r="E595" i="17"/>
  <c r="D589" i="18" s="1"/>
  <c r="F595" i="17"/>
  <c r="E589" i="18" s="1"/>
  <c r="G595" i="17"/>
  <c r="F589" i="18" s="1"/>
  <c r="H595" i="17"/>
  <c r="I595" i="17"/>
  <c r="J595" i="17"/>
  <c r="K595" i="17"/>
  <c r="L595" i="17"/>
  <c r="M595" i="17"/>
  <c r="N595" i="17"/>
  <c r="O595" i="17"/>
  <c r="P595" i="17"/>
  <c r="Q595" i="17"/>
  <c r="R595" i="17"/>
  <c r="S595" i="17"/>
  <c r="T595" i="17"/>
  <c r="U595" i="17"/>
  <c r="V595" i="17"/>
  <c r="W595" i="17"/>
  <c r="X595" i="17"/>
  <c r="Y595" i="17"/>
  <c r="B596" i="17"/>
  <c r="A590" i="18" s="1"/>
  <c r="C596" i="17"/>
  <c r="B590" i="18" s="1"/>
  <c r="D596" i="17"/>
  <c r="C590" i="18" s="1"/>
  <c r="E596" i="17"/>
  <c r="D590" i="18" s="1"/>
  <c r="F596" i="17"/>
  <c r="E590" i="18" s="1"/>
  <c r="G596" i="17"/>
  <c r="F590" i="18" s="1"/>
  <c r="H596" i="17"/>
  <c r="I596" i="17"/>
  <c r="J596" i="17"/>
  <c r="K596" i="17"/>
  <c r="L596" i="17"/>
  <c r="M596" i="17"/>
  <c r="N596" i="17"/>
  <c r="O596" i="17"/>
  <c r="P596" i="17"/>
  <c r="Q596" i="17"/>
  <c r="R596" i="17"/>
  <c r="S596" i="17"/>
  <c r="T596" i="17"/>
  <c r="U596" i="17"/>
  <c r="V596" i="17"/>
  <c r="W596" i="17"/>
  <c r="X596" i="17"/>
  <c r="Y596" i="17"/>
  <c r="B597" i="17"/>
  <c r="A591" i="18" s="1"/>
  <c r="C597" i="17"/>
  <c r="B591" i="18" s="1"/>
  <c r="D597" i="17"/>
  <c r="C591" i="18" s="1"/>
  <c r="E597" i="17"/>
  <c r="D591" i="18" s="1"/>
  <c r="F597" i="17"/>
  <c r="E591" i="18" s="1"/>
  <c r="G597" i="17"/>
  <c r="F591" i="18" s="1"/>
  <c r="H597" i="17"/>
  <c r="I597" i="17"/>
  <c r="J597" i="17"/>
  <c r="K597" i="17"/>
  <c r="L597" i="17"/>
  <c r="M597" i="17"/>
  <c r="N597" i="17"/>
  <c r="O597" i="17"/>
  <c r="P597" i="17"/>
  <c r="Q597" i="17"/>
  <c r="R597" i="17"/>
  <c r="S597" i="17"/>
  <c r="T597" i="17"/>
  <c r="U597" i="17"/>
  <c r="V597" i="17"/>
  <c r="W597" i="17"/>
  <c r="X597" i="17"/>
  <c r="Y597" i="17"/>
  <c r="B598" i="17"/>
  <c r="A592" i="18" s="1"/>
  <c r="C598" i="17"/>
  <c r="B592" i="18" s="1"/>
  <c r="D598" i="17"/>
  <c r="C592" i="18" s="1"/>
  <c r="E598" i="17"/>
  <c r="D592" i="18" s="1"/>
  <c r="F598" i="17"/>
  <c r="E592" i="18" s="1"/>
  <c r="G598" i="17"/>
  <c r="F592" i="18" s="1"/>
  <c r="H598" i="17"/>
  <c r="I598" i="17"/>
  <c r="J598" i="17"/>
  <c r="K598" i="17"/>
  <c r="L598" i="17"/>
  <c r="M598" i="17"/>
  <c r="N598" i="17"/>
  <c r="O598" i="17"/>
  <c r="P598" i="17"/>
  <c r="Q598" i="17"/>
  <c r="R598" i="17"/>
  <c r="S598" i="17"/>
  <c r="T598" i="17"/>
  <c r="U598" i="17"/>
  <c r="V598" i="17"/>
  <c r="W598" i="17"/>
  <c r="X598" i="17"/>
  <c r="Y598" i="17"/>
  <c r="B599" i="17"/>
  <c r="A593" i="18" s="1"/>
  <c r="C599" i="17"/>
  <c r="B593" i="18" s="1"/>
  <c r="D599" i="17"/>
  <c r="C593" i="18" s="1"/>
  <c r="E599" i="17"/>
  <c r="D593" i="18" s="1"/>
  <c r="F599" i="17"/>
  <c r="E593" i="18" s="1"/>
  <c r="G599" i="17"/>
  <c r="F593" i="18" s="1"/>
  <c r="H599" i="17"/>
  <c r="I599" i="17"/>
  <c r="J599" i="17"/>
  <c r="K599" i="17"/>
  <c r="L599" i="17"/>
  <c r="M599" i="17"/>
  <c r="N599" i="17"/>
  <c r="O599" i="17"/>
  <c r="P599" i="17"/>
  <c r="Q599" i="17"/>
  <c r="R599" i="17"/>
  <c r="S599" i="17"/>
  <c r="T599" i="17"/>
  <c r="U599" i="17"/>
  <c r="V599" i="17"/>
  <c r="W599" i="17"/>
  <c r="X599" i="17"/>
  <c r="Y599" i="17"/>
  <c r="B600" i="17"/>
  <c r="A594" i="18" s="1"/>
  <c r="C600" i="17"/>
  <c r="B594" i="18" s="1"/>
  <c r="D600" i="17"/>
  <c r="C594" i="18" s="1"/>
  <c r="E600" i="17"/>
  <c r="D594" i="18" s="1"/>
  <c r="F600" i="17"/>
  <c r="E594" i="18" s="1"/>
  <c r="G600" i="17"/>
  <c r="F594" i="18" s="1"/>
  <c r="H600" i="17"/>
  <c r="I600" i="17"/>
  <c r="J600" i="17"/>
  <c r="K600" i="17"/>
  <c r="L600" i="17"/>
  <c r="M600" i="17"/>
  <c r="N600" i="17"/>
  <c r="O600" i="17"/>
  <c r="P600" i="17"/>
  <c r="Q600" i="17"/>
  <c r="R600" i="17"/>
  <c r="S600" i="17"/>
  <c r="T600" i="17"/>
  <c r="U600" i="17"/>
  <c r="V600" i="17"/>
  <c r="W600" i="17"/>
  <c r="X600" i="17"/>
  <c r="Y600" i="17"/>
  <c r="B601" i="17"/>
  <c r="A595" i="18" s="1"/>
  <c r="C601" i="17"/>
  <c r="B595" i="18" s="1"/>
  <c r="D601" i="17"/>
  <c r="C595" i="18" s="1"/>
  <c r="E601" i="17"/>
  <c r="D595" i="18" s="1"/>
  <c r="F601" i="17"/>
  <c r="E595" i="18" s="1"/>
  <c r="G601" i="17"/>
  <c r="F595" i="18" s="1"/>
  <c r="H601" i="17"/>
  <c r="I601" i="17"/>
  <c r="J601" i="17"/>
  <c r="K601" i="17"/>
  <c r="L601" i="17"/>
  <c r="M601" i="17"/>
  <c r="N601" i="17"/>
  <c r="O601" i="17"/>
  <c r="P601" i="17"/>
  <c r="Q601" i="17"/>
  <c r="R601" i="17"/>
  <c r="S601" i="17"/>
  <c r="T601" i="17"/>
  <c r="U601" i="17"/>
  <c r="V601" i="17"/>
  <c r="W601" i="17"/>
  <c r="X601" i="17"/>
  <c r="Y601" i="17"/>
  <c r="B602" i="17"/>
  <c r="A596" i="18" s="1"/>
  <c r="C602" i="17"/>
  <c r="B596" i="18" s="1"/>
  <c r="D602" i="17"/>
  <c r="C596" i="18" s="1"/>
  <c r="E602" i="17"/>
  <c r="D596" i="18" s="1"/>
  <c r="F602" i="17"/>
  <c r="E596" i="18" s="1"/>
  <c r="G602" i="17"/>
  <c r="F596" i="18" s="1"/>
  <c r="H602" i="17"/>
  <c r="I602" i="17"/>
  <c r="J602" i="17"/>
  <c r="K602" i="17"/>
  <c r="L602" i="17"/>
  <c r="M602" i="17"/>
  <c r="N602" i="17"/>
  <c r="O602" i="17"/>
  <c r="P602" i="17"/>
  <c r="Q602" i="17"/>
  <c r="R602" i="17"/>
  <c r="S602" i="17"/>
  <c r="T602" i="17"/>
  <c r="U602" i="17"/>
  <c r="V602" i="17"/>
  <c r="W602" i="17"/>
  <c r="X602" i="17"/>
  <c r="Y602" i="17"/>
  <c r="B603" i="17"/>
  <c r="A597" i="18" s="1"/>
  <c r="C603" i="17"/>
  <c r="B597" i="18" s="1"/>
  <c r="D603" i="17"/>
  <c r="C597" i="18" s="1"/>
  <c r="E603" i="17"/>
  <c r="D597" i="18" s="1"/>
  <c r="F603" i="17"/>
  <c r="E597" i="18" s="1"/>
  <c r="G603" i="17"/>
  <c r="F597" i="18" s="1"/>
  <c r="H603" i="17"/>
  <c r="I603" i="17"/>
  <c r="J603" i="17"/>
  <c r="K603" i="17"/>
  <c r="L603" i="17"/>
  <c r="M603" i="17"/>
  <c r="N603" i="17"/>
  <c r="O603" i="17"/>
  <c r="P603" i="17"/>
  <c r="Q603" i="17"/>
  <c r="R603" i="17"/>
  <c r="S603" i="17"/>
  <c r="T603" i="17"/>
  <c r="U603" i="17"/>
  <c r="V603" i="17"/>
  <c r="W603" i="17"/>
  <c r="X603" i="17"/>
  <c r="Y603" i="17"/>
  <c r="B604" i="17"/>
  <c r="A598" i="18" s="1"/>
  <c r="C604" i="17"/>
  <c r="B598" i="18" s="1"/>
  <c r="D604" i="17"/>
  <c r="C598" i="18" s="1"/>
  <c r="E604" i="17"/>
  <c r="D598" i="18" s="1"/>
  <c r="F604" i="17"/>
  <c r="E598" i="18" s="1"/>
  <c r="G604" i="17"/>
  <c r="F598" i="18" s="1"/>
  <c r="H604" i="17"/>
  <c r="I604" i="17"/>
  <c r="J604" i="17"/>
  <c r="K604" i="17"/>
  <c r="L604" i="17"/>
  <c r="M604" i="17"/>
  <c r="N604" i="17"/>
  <c r="O604" i="17"/>
  <c r="P604" i="17"/>
  <c r="Q604" i="17"/>
  <c r="R604" i="17"/>
  <c r="S604" i="17"/>
  <c r="T604" i="17"/>
  <c r="U604" i="17"/>
  <c r="V604" i="17"/>
  <c r="W604" i="17"/>
  <c r="X604" i="17"/>
  <c r="Y604" i="17"/>
  <c r="B605" i="17"/>
  <c r="A599" i="18" s="1"/>
  <c r="C605" i="17"/>
  <c r="B599" i="18" s="1"/>
  <c r="D605" i="17"/>
  <c r="C599" i="18" s="1"/>
  <c r="E605" i="17"/>
  <c r="D599" i="18" s="1"/>
  <c r="F605" i="17"/>
  <c r="E599" i="18" s="1"/>
  <c r="G605" i="17"/>
  <c r="F599" i="18" s="1"/>
  <c r="H605" i="17"/>
  <c r="I605" i="17"/>
  <c r="J605" i="17"/>
  <c r="K605" i="17"/>
  <c r="L605" i="17"/>
  <c r="M605" i="17"/>
  <c r="N605" i="17"/>
  <c r="O605" i="17"/>
  <c r="P605" i="17"/>
  <c r="Q605" i="17"/>
  <c r="R605" i="17"/>
  <c r="S605" i="17"/>
  <c r="T605" i="17"/>
  <c r="U605" i="17"/>
  <c r="V605" i="17"/>
  <c r="W605" i="17"/>
  <c r="X605" i="17"/>
  <c r="Y605" i="17"/>
  <c r="B606" i="17"/>
  <c r="A600" i="18" s="1"/>
  <c r="C606" i="17"/>
  <c r="B600" i="18" s="1"/>
  <c r="D606" i="17"/>
  <c r="C600" i="18" s="1"/>
  <c r="E606" i="17"/>
  <c r="D600" i="18" s="1"/>
  <c r="F606" i="17"/>
  <c r="E600" i="18" s="1"/>
  <c r="G606" i="17"/>
  <c r="F600" i="18" s="1"/>
  <c r="H606" i="17"/>
  <c r="I606" i="17"/>
  <c r="J606" i="17"/>
  <c r="K606" i="17"/>
  <c r="L606" i="17"/>
  <c r="M606" i="17"/>
  <c r="N606" i="17"/>
  <c r="O606" i="17"/>
  <c r="P606" i="17"/>
  <c r="Q606" i="17"/>
  <c r="R606" i="17"/>
  <c r="S606" i="17"/>
  <c r="T606" i="17"/>
  <c r="U606" i="17"/>
  <c r="V606" i="17"/>
  <c r="W606" i="17"/>
  <c r="X606" i="17"/>
  <c r="Y606" i="17"/>
  <c r="B607" i="17"/>
  <c r="A601" i="18" s="1"/>
  <c r="C607" i="17"/>
  <c r="B601" i="18" s="1"/>
  <c r="D607" i="17"/>
  <c r="C601" i="18" s="1"/>
  <c r="E607" i="17"/>
  <c r="D601" i="18" s="1"/>
  <c r="F607" i="17"/>
  <c r="E601" i="18" s="1"/>
  <c r="G607" i="17"/>
  <c r="F601" i="18" s="1"/>
  <c r="H607" i="17"/>
  <c r="I607" i="17"/>
  <c r="J607" i="17"/>
  <c r="K607" i="17"/>
  <c r="L607" i="17"/>
  <c r="M607" i="17"/>
  <c r="N607" i="17"/>
  <c r="O607" i="17"/>
  <c r="P607" i="17"/>
  <c r="Q607" i="17"/>
  <c r="R607" i="17"/>
  <c r="S607" i="17"/>
  <c r="T607" i="17"/>
  <c r="U607" i="17"/>
  <c r="V607" i="17"/>
  <c r="W607" i="17"/>
  <c r="X607" i="17"/>
  <c r="Y607" i="17"/>
  <c r="B608" i="17"/>
  <c r="A602" i="18" s="1"/>
  <c r="C608" i="17"/>
  <c r="B602" i="18" s="1"/>
  <c r="D608" i="17"/>
  <c r="C602" i="18" s="1"/>
  <c r="E608" i="17"/>
  <c r="D602" i="18" s="1"/>
  <c r="F608" i="17"/>
  <c r="E602" i="18" s="1"/>
  <c r="G608" i="17"/>
  <c r="F602" i="18" s="1"/>
  <c r="H608" i="17"/>
  <c r="I608" i="17"/>
  <c r="J608" i="17"/>
  <c r="K608" i="17"/>
  <c r="L608" i="17"/>
  <c r="M608" i="17"/>
  <c r="N608" i="17"/>
  <c r="O608" i="17"/>
  <c r="P608" i="17"/>
  <c r="Q608" i="17"/>
  <c r="R608" i="17"/>
  <c r="S608" i="17"/>
  <c r="T608" i="17"/>
  <c r="U608" i="17"/>
  <c r="V608" i="17"/>
  <c r="W608" i="17"/>
  <c r="X608" i="17"/>
  <c r="Y608" i="17"/>
  <c r="B609" i="17"/>
  <c r="A603" i="18" s="1"/>
  <c r="C609" i="17"/>
  <c r="B603" i="18" s="1"/>
  <c r="D609" i="17"/>
  <c r="C603" i="18" s="1"/>
  <c r="E609" i="17"/>
  <c r="D603" i="18" s="1"/>
  <c r="F609" i="17"/>
  <c r="E603" i="18" s="1"/>
  <c r="G609" i="17"/>
  <c r="F603" i="18" s="1"/>
  <c r="H609" i="17"/>
  <c r="I609" i="17"/>
  <c r="J609" i="17"/>
  <c r="K609" i="17"/>
  <c r="L609" i="17"/>
  <c r="M609" i="17"/>
  <c r="N609" i="17"/>
  <c r="O609" i="17"/>
  <c r="P609" i="17"/>
  <c r="Q609" i="17"/>
  <c r="R609" i="17"/>
  <c r="S609" i="17"/>
  <c r="T609" i="17"/>
  <c r="U609" i="17"/>
  <c r="V609" i="17"/>
  <c r="W609" i="17"/>
  <c r="X609" i="17"/>
  <c r="Y609" i="17"/>
  <c r="B610" i="17"/>
  <c r="A604" i="18" s="1"/>
  <c r="C610" i="17"/>
  <c r="B604" i="18" s="1"/>
  <c r="D610" i="17"/>
  <c r="C604" i="18" s="1"/>
  <c r="E610" i="17"/>
  <c r="D604" i="18" s="1"/>
  <c r="F610" i="17"/>
  <c r="E604" i="18" s="1"/>
  <c r="G610" i="17"/>
  <c r="F604" i="18" s="1"/>
  <c r="H610" i="17"/>
  <c r="I610" i="17"/>
  <c r="J610" i="17"/>
  <c r="K610" i="17"/>
  <c r="L610" i="17"/>
  <c r="M610" i="17"/>
  <c r="N610" i="17"/>
  <c r="O610" i="17"/>
  <c r="P610" i="17"/>
  <c r="Q610" i="17"/>
  <c r="R610" i="17"/>
  <c r="S610" i="17"/>
  <c r="T610" i="17"/>
  <c r="U610" i="17"/>
  <c r="V610" i="17"/>
  <c r="W610" i="17"/>
  <c r="X610" i="17"/>
  <c r="Y610" i="17"/>
  <c r="B611" i="17"/>
  <c r="A605" i="18" s="1"/>
  <c r="C611" i="17"/>
  <c r="B605" i="18" s="1"/>
  <c r="D611" i="17"/>
  <c r="C605" i="18" s="1"/>
  <c r="E611" i="17"/>
  <c r="D605" i="18" s="1"/>
  <c r="F611" i="17"/>
  <c r="E605" i="18" s="1"/>
  <c r="G611" i="17"/>
  <c r="F605" i="18" s="1"/>
  <c r="H611" i="17"/>
  <c r="I611" i="17"/>
  <c r="J611" i="17"/>
  <c r="K611" i="17"/>
  <c r="L611" i="17"/>
  <c r="M611" i="17"/>
  <c r="N611" i="17"/>
  <c r="O611" i="17"/>
  <c r="P611" i="17"/>
  <c r="Q611" i="17"/>
  <c r="R611" i="17"/>
  <c r="S611" i="17"/>
  <c r="T611" i="17"/>
  <c r="U611" i="17"/>
  <c r="V611" i="17"/>
  <c r="W611" i="17"/>
  <c r="X611" i="17"/>
  <c r="Y611" i="17"/>
  <c r="B612" i="17"/>
  <c r="A606" i="18" s="1"/>
  <c r="C612" i="17"/>
  <c r="B606" i="18" s="1"/>
  <c r="D612" i="17"/>
  <c r="C606" i="18" s="1"/>
  <c r="E612" i="17"/>
  <c r="D606" i="18" s="1"/>
  <c r="F612" i="17"/>
  <c r="E606" i="18" s="1"/>
  <c r="G612" i="17"/>
  <c r="F606" i="18" s="1"/>
  <c r="H612" i="17"/>
  <c r="I612" i="17"/>
  <c r="J612" i="17"/>
  <c r="K612" i="17"/>
  <c r="L612" i="17"/>
  <c r="M612" i="17"/>
  <c r="N612" i="17"/>
  <c r="O612" i="17"/>
  <c r="P612" i="17"/>
  <c r="Q612" i="17"/>
  <c r="R612" i="17"/>
  <c r="S612" i="17"/>
  <c r="T612" i="17"/>
  <c r="U612" i="17"/>
  <c r="V612" i="17"/>
  <c r="W612" i="17"/>
  <c r="X612" i="17"/>
  <c r="Y612" i="17"/>
  <c r="B613" i="17"/>
  <c r="A607" i="18" s="1"/>
  <c r="C613" i="17"/>
  <c r="B607" i="18" s="1"/>
  <c r="D613" i="17"/>
  <c r="C607" i="18" s="1"/>
  <c r="E613" i="17"/>
  <c r="D607" i="18" s="1"/>
  <c r="F613" i="17"/>
  <c r="E607" i="18" s="1"/>
  <c r="G613" i="17"/>
  <c r="F607" i="18" s="1"/>
  <c r="H613" i="17"/>
  <c r="I613" i="17"/>
  <c r="J613" i="17"/>
  <c r="K613" i="17"/>
  <c r="L613" i="17"/>
  <c r="M613" i="17"/>
  <c r="N613" i="17"/>
  <c r="O613" i="17"/>
  <c r="P613" i="17"/>
  <c r="Q613" i="17"/>
  <c r="R613" i="17"/>
  <c r="S613" i="17"/>
  <c r="T613" i="17"/>
  <c r="U613" i="17"/>
  <c r="V613" i="17"/>
  <c r="W613" i="17"/>
  <c r="X613" i="17"/>
  <c r="Y613" i="17"/>
  <c r="B614" i="17"/>
  <c r="A608" i="18" s="1"/>
  <c r="C614" i="17"/>
  <c r="B608" i="18" s="1"/>
  <c r="D614" i="17"/>
  <c r="C608" i="18" s="1"/>
  <c r="E614" i="17"/>
  <c r="D608" i="18" s="1"/>
  <c r="F614" i="17"/>
  <c r="E608" i="18" s="1"/>
  <c r="G614" i="17"/>
  <c r="F608" i="18" s="1"/>
  <c r="H614" i="17"/>
  <c r="I614" i="17"/>
  <c r="J614" i="17"/>
  <c r="K614" i="17"/>
  <c r="L614" i="17"/>
  <c r="M614" i="17"/>
  <c r="N614" i="17"/>
  <c r="O614" i="17"/>
  <c r="P614" i="17"/>
  <c r="Q614" i="17"/>
  <c r="R614" i="17"/>
  <c r="S614" i="17"/>
  <c r="T614" i="17"/>
  <c r="U614" i="17"/>
  <c r="V614" i="17"/>
  <c r="W614" i="17"/>
  <c r="X614" i="17"/>
  <c r="Y614" i="17"/>
  <c r="B615" i="17"/>
  <c r="A609" i="18" s="1"/>
  <c r="C615" i="17"/>
  <c r="B609" i="18" s="1"/>
  <c r="D615" i="17"/>
  <c r="C609" i="18" s="1"/>
  <c r="E615" i="17"/>
  <c r="D609" i="18" s="1"/>
  <c r="F615" i="17"/>
  <c r="E609" i="18" s="1"/>
  <c r="G615" i="17"/>
  <c r="F609" i="18" s="1"/>
  <c r="H615" i="17"/>
  <c r="I615" i="17"/>
  <c r="J615" i="17"/>
  <c r="K615" i="17"/>
  <c r="L615" i="17"/>
  <c r="M615" i="17"/>
  <c r="N615" i="17"/>
  <c r="O615" i="17"/>
  <c r="P615" i="17"/>
  <c r="Q615" i="17"/>
  <c r="R615" i="17"/>
  <c r="S615" i="17"/>
  <c r="T615" i="17"/>
  <c r="U615" i="17"/>
  <c r="V615" i="17"/>
  <c r="W615" i="17"/>
  <c r="X615" i="17"/>
  <c r="Y615" i="17"/>
  <c r="B616" i="17"/>
  <c r="A610" i="18" s="1"/>
  <c r="C616" i="17"/>
  <c r="B610" i="18" s="1"/>
  <c r="D616" i="17"/>
  <c r="C610" i="18" s="1"/>
  <c r="E616" i="17"/>
  <c r="D610" i="18" s="1"/>
  <c r="F616" i="17"/>
  <c r="E610" i="18" s="1"/>
  <c r="G616" i="17"/>
  <c r="F610" i="18" s="1"/>
  <c r="H616" i="17"/>
  <c r="I616" i="17"/>
  <c r="J616" i="17"/>
  <c r="K616" i="17"/>
  <c r="L616" i="17"/>
  <c r="M616" i="17"/>
  <c r="N616" i="17"/>
  <c r="O616" i="17"/>
  <c r="P616" i="17"/>
  <c r="Q616" i="17"/>
  <c r="R616" i="17"/>
  <c r="S616" i="17"/>
  <c r="T616" i="17"/>
  <c r="U616" i="17"/>
  <c r="V616" i="17"/>
  <c r="W616" i="17"/>
  <c r="X616" i="17"/>
  <c r="Y616" i="17"/>
  <c r="B617" i="17"/>
  <c r="A611" i="18" s="1"/>
  <c r="C617" i="17"/>
  <c r="B611" i="18" s="1"/>
  <c r="D617" i="17"/>
  <c r="C611" i="18" s="1"/>
  <c r="E617" i="17"/>
  <c r="D611" i="18" s="1"/>
  <c r="F617" i="17"/>
  <c r="E611" i="18" s="1"/>
  <c r="G617" i="17"/>
  <c r="F611" i="18" s="1"/>
  <c r="H617" i="17"/>
  <c r="I617" i="17"/>
  <c r="J617" i="17"/>
  <c r="K617" i="17"/>
  <c r="L617" i="17"/>
  <c r="M617" i="17"/>
  <c r="N617" i="17"/>
  <c r="O617" i="17"/>
  <c r="P617" i="17"/>
  <c r="Q617" i="17"/>
  <c r="R617" i="17"/>
  <c r="S617" i="17"/>
  <c r="T617" i="17"/>
  <c r="U617" i="17"/>
  <c r="V617" i="17"/>
  <c r="W617" i="17"/>
  <c r="X617" i="17"/>
  <c r="Y617" i="17"/>
  <c r="B618" i="17"/>
  <c r="A612" i="18" s="1"/>
  <c r="C618" i="17"/>
  <c r="B612" i="18" s="1"/>
  <c r="D618" i="17"/>
  <c r="C612" i="18" s="1"/>
  <c r="E618" i="17"/>
  <c r="D612" i="18" s="1"/>
  <c r="F618" i="17"/>
  <c r="E612" i="18" s="1"/>
  <c r="G618" i="17"/>
  <c r="F612" i="18" s="1"/>
  <c r="H618" i="17"/>
  <c r="I618" i="17"/>
  <c r="J618" i="17"/>
  <c r="K618" i="17"/>
  <c r="L618" i="17"/>
  <c r="M618" i="17"/>
  <c r="N618" i="17"/>
  <c r="O618" i="17"/>
  <c r="P618" i="17"/>
  <c r="Q618" i="17"/>
  <c r="R618" i="17"/>
  <c r="S618" i="17"/>
  <c r="T618" i="17"/>
  <c r="U618" i="17"/>
  <c r="V618" i="17"/>
  <c r="W618" i="17"/>
  <c r="X618" i="17"/>
  <c r="Y618" i="17"/>
  <c r="B619" i="17"/>
  <c r="A613" i="18" s="1"/>
  <c r="C619" i="17"/>
  <c r="B613" i="18" s="1"/>
  <c r="D619" i="17"/>
  <c r="C613" i="18" s="1"/>
  <c r="E619" i="17"/>
  <c r="D613" i="18" s="1"/>
  <c r="F619" i="17"/>
  <c r="E613" i="18" s="1"/>
  <c r="G619" i="17"/>
  <c r="F613" i="18" s="1"/>
  <c r="H619" i="17"/>
  <c r="I619" i="17"/>
  <c r="J619" i="17"/>
  <c r="K619" i="17"/>
  <c r="L619" i="17"/>
  <c r="M619" i="17"/>
  <c r="N619" i="17"/>
  <c r="O619" i="17"/>
  <c r="P619" i="17"/>
  <c r="Q619" i="17"/>
  <c r="R619" i="17"/>
  <c r="S619" i="17"/>
  <c r="T619" i="17"/>
  <c r="U619" i="17"/>
  <c r="V619" i="17"/>
  <c r="W619" i="17"/>
  <c r="X619" i="17"/>
  <c r="Y619" i="17"/>
  <c r="B620" i="17"/>
  <c r="A614" i="18" s="1"/>
  <c r="C620" i="17"/>
  <c r="B614" i="18" s="1"/>
  <c r="D620" i="17"/>
  <c r="C614" i="18" s="1"/>
  <c r="E620" i="17"/>
  <c r="D614" i="18" s="1"/>
  <c r="F620" i="17"/>
  <c r="E614" i="18" s="1"/>
  <c r="G620" i="17"/>
  <c r="F614" i="18" s="1"/>
  <c r="H620" i="17"/>
  <c r="I620" i="17"/>
  <c r="J620" i="17"/>
  <c r="K620" i="17"/>
  <c r="L620" i="17"/>
  <c r="M620" i="17"/>
  <c r="N620" i="17"/>
  <c r="O620" i="17"/>
  <c r="P620" i="17"/>
  <c r="Q620" i="17"/>
  <c r="R620" i="17"/>
  <c r="S620" i="17"/>
  <c r="T620" i="17"/>
  <c r="U620" i="17"/>
  <c r="V620" i="17"/>
  <c r="W620" i="17"/>
  <c r="X620" i="17"/>
  <c r="Y620" i="17"/>
  <c r="B621" i="17"/>
  <c r="A615" i="18" s="1"/>
  <c r="C621" i="17"/>
  <c r="B615" i="18" s="1"/>
  <c r="D621" i="17"/>
  <c r="C615" i="18" s="1"/>
  <c r="E621" i="17"/>
  <c r="D615" i="18" s="1"/>
  <c r="F621" i="17"/>
  <c r="E615" i="18" s="1"/>
  <c r="G621" i="17"/>
  <c r="F615" i="18" s="1"/>
  <c r="H621" i="17"/>
  <c r="I621" i="17"/>
  <c r="J621" i="17"/>
  <c r="K621" i="17"/>
  <c r="L621" i="17"/>
  <c r="M621" i="17"/>
  <c r="N621" i="17"/>
  <c r="O621" i="17"/>
  <c r="P621" i="17"/>
  <c r="Q621" i="17"/>
  <c r="R621" i="17"/>
  <c r="S621" i="17"/>
  <c r="T621" i="17"/>
  <c r="U621" i="17"/>
  <c r="V621" i="17"/>
  <c r="W621" i="17"/>
  <c r="X621" i="17"/>
  <c r="Y621" i="17"/>
  <c r="B622" i="17"/>
  <c r="A616" i="18" s="1"/>
  <c r="C622" i="17"/>
  <c r="B616" i="18" s="1"/>
  <c r="D622" i="17"/>
  <c r="C616" i="18" s="1"/>
  <c r="E622" i="17"/>
  <c r="D616" i="18" s="1"/>
  <c r="F622" i="17"/>
  <c r="E616" i="18" s="1"/>
  <c r="G622" i="17"/>
  <c r="F616" i="18" s="1"/>
  <c r="H622" i="17"/>
  <c r="I622" i="17"/>
  <c r="J622" i="17"/>
  <c r="K622" i="17"/>
  <c r="L622" i="17"/>
  <c r="M622" i="17"/>
  <c r="N622" i="17"/>
  <c r="O622" i="17"/>
  <c r="P622" i="17"/>
  <c r="Q622" i="17"/>
  <c r="R622" i="17"/>
  <c r="S622" i="17"/>
  <c r="T622" i="17"/>
  <c r="U622" i="17"/>
  <c r="V622" i="17"/>
  <c r="W622" i="17"/>
  <c r="X622" i="17"/>
  <c r="Y622" i="17"/>
  <c r="B623" i="17"/>
  <c r="A617" i="18" s="1"/>
  <c r="C623" i="17"/>
  <c r="B617" i="18" s="1"/>
  <c r="D623" i="17"/>
  <c r="C617" i="18" s="1"/>
  <c r="E623" i="17"/>
  <c r="D617" i="18" s="1"/>
  <c r="F623" i="17"/>
  <c r="E617" i="18" s="1"/>
  <c r="G623" i="17"/>
  <c r="F617" i="18" s="1"/>
  <c r="H623" i="17"/>
  <c r="I623" i="17"/>
  <c r="J623" i="17"/>
  <c r="K623" i="17"/>
  <c r="L623" i="17"/>
  <c r="M623" i="17"/>
  <c r="N623" i="17"/>
  <c r="O623" i="17"/>
  <c r="P623" i="17"/>
  <c r="Q623" i="17"/>
  <c r="R623" i="17"/>
  <c r="S623" i="17"/>
  <c r="T623" i="17"/>
  <c r="U623" i="17"/>
  <c r="V623" i="17"/>
  <c r="W623" i="17"/>
  <c r="X623" i="17"/>
  <c r="Y623" i="17"/>
  <c r="B624" i="17"/>
  <c r="A618" i="18" s="1"/>
  <c r="C624" i="17"/>
  <c r="B618" i="18" s="1"/>
  <c r="D624" i="17"/>
  <c r="C618" i="18" s="1"/>
  <c r="E624" i="17"/>
  <c r="D618" i="18" s="1"/>
  <c r="F624" i="17"/>
  <c r="E618" i="18" s="1"/>
  <c r="G624" i="17"/>
  <c r="F618" i="18" s="1"/>
  <c r="H624" i="17"/>
  <c r="I624" i="17"/>
  <c r="J624" i="17"/>
  <c r="K624" i="17"/>
  <c r="L624" i="17"/>
  <c r="M624" i="17"/>
  <c r="N624" i="17"/>
  <c r="O624" i="17"/>
  <c r="P624" i="17"/>
  <c r="Q624" i="17"/>
  <c r="R624" i="17"/>
  <c r="S624" i="17"/>
  <c r="T624" i="17"/>
  <c r="U624" i="17"/>
  <c r="V624" i="17"/>
  <c r="W624" i="17"/>
  <c r="X624" i="17"/>
  <c r="Y624" i="17"/>
  <c r="B625" i="17"/>
  <c r="A619" i="18" s="1"/>
  <c r="C625" i="17"/>
  <c r="B619" i="18" s="1"/>
  <c r="D625" i="17"/>
  <c r="C619" i="18" s="1"/>
  <c r="E625" i="17"/>
  <c r="D619" i="18" s="1"/>
  <c r="F625" i="17"/>
  <c r="E619" i="18" s="1"/>
  <c r="G625" i="17"/>
  <c r="F619" i="18" s="1"/>
  <c r="H625" i="17"/>
  <c r="I625" i="17"/>
  <c r="J625" i="17"/>
  <c r="K625" i="17"/>
  <c r="L625" i="17"/>
  <c r="M625" i="17"/>
  <c r="N625" i="17"/>
  <c r="O625" i="17"/>
  <c r="P625" i="17"/>
  <c r="Q625" i="17"/>
  <c r="R625" i="17"/>
  <c r="S625" i="17"/>
  <c r="T625" i="17"/>
  <c r="U625" i="17"/>
  <c r="V625" i="17"/>
  <c r="W625" i="17"/>
  <c r="X625" i="17"/>
  <c r="Y625" i="17"/>
  <c r="B626" i="17"/>
  <c r="A620" i="18" s="1"/>
  <c r="C626" i="17"/>
  <c r="B620" i="18" s="1"/>
  <c r="D626" i="17"/>
  <c r="C620" i="18" s="1"/>
  <c r="E626" i="17"/>
  <c r="D620" i="18" s="1"/>
  <c r="F626" i="17"/>
  <c r="E620" i="18" s="1"/>
  <c r="G626" i="17"/>
  <c r="F620" i="18" s="1"/>
  <c r="H626" i="17"/>
  <c r="I626" i="17"/>
  <c r="J626" i="17"/>
  <c r="K626" i="17"/>
  <c r="L626" i="17"/>
  <c r="M626" i="17"/>
  <c r="N626" i="17"/>
  <c r="O626" i="17"/>
  <c r="P626" i="17"/>
  <c r="Q626" i="17"/>
  <c r="R626" i="17"/>
  <c r="S626" i="17"/>
  <c r="T626" i="17"/>
  <c r="U626" i="17"/>
  <c r="V626" i="17"/>
  <c r="W626" i="17"/>
  <c r="X626" i="17"/>
  <c r="Y626" i="17"/>
  <c r="B627" i="17"/>
  <c r="A621" i="18" s="1"/>
  <c r="C627" i="17"/>
  <c r="B621" i="18" s="1"/>
  <c r="D627" i="17"/>
  <c r="C621" i="18" s="1"/>
  <c r="E627" i="17"/>
  <c r="D621" i="18" s="1"/>
  <c r="F627" i="17"/>
  <c r="E621" i="18" s="1"/>
  <c r="G627" i="17"/>
  <c r="F621" i="18" s="1"/>
  <c r="H627" i="17"/>
  <c r="I627" i="17"/>
  <c r="J627" i="17"/>
  <c r="K627" i="17"/>
  <c r="L627" i="17"/>
  <c r="M627" i="17"/>
  <c r="N627" i="17"/>
  <c r="O627" i="17"/>
  <c r="P627" i="17"/>
  <c r="Q627" i="17"/>
  <c r="R627" i="17"/>
  <c r="S627" i="17"/>
  <c r="T627" i="17"/>
  <c r="U627" i="17"/>
  <c r="V627" i="17"/>
  <c r="W627" i="17"/>
  <c r="X627" i="17"/>
  <c r="Y627" i="17"/>
  <c r="B628" i="17"/>
  <c r="A622" i="18" s="1"/>
  <c r="C628" i="17"/>
  <c r="B622" i="18" s="1"/>
  <c r="D628" i="17"/>
  <c r="C622" i="18" s="1"/>
  <c r="E628" i="17"/>
  <c r="D622" i="18" s="1"/>
  <c r="F628" i="17"/>
  <c r="E622" i="18" s="1"/>
  <c r="G628" i="17"/>
  <c r="F622" i="18" s="1"/>
  <c r="H628" i="17"/>
  <c r="I628" i="17"/>
  <c r="J628" i="17"/>
  <c r="K628" i="17"/>
  <c r="L628" i="17"/>
  <c r="M628" i="17"/>
  <c r="N628" i="17"/>
  <c r="O628" i="17"/>
  <c r="P628" i="17"/>
  <c r="Q628" i="17"/>
  <c r="R628" i="17"/>
  <c r="S628" i="17"/>
  <c r="T628" i="17"/>
  <c r="U628" i="17"/>
  <c r="V628" i="17"/>
  <c r="W628" i="17"/>
  <c r="X628" i="17"/>
  <c r="Y628" i="17"/>
  <c r="B629" i="17"/>
  <c r="A623" i="18" s="1"/>
  <c r="C629" i="17"/>
  <c r="B623" i="18" s="1"/>
  <c r="D629" i="17"/>
  <c r="C623" i="18" s="1"/>
  <c r="E629" i="17"/>
  <c r="D623" i="18" s="1"/>
  <c r="F629" i="17"/>
  <c r="E623" i="18" s="1"/>
  <c r="G629" i="17"/>
  <c r="F623" i="18" s="1"/>
  <c r="H629" i="17"/>
  <c r="I629" i="17"/>
  <c r="J629" i="17"/>
  <c r="K629" i="17"/>
  <c r="L629" i="17"/>
  <c r="M629" i="17"/>
  <c r="N629" i="17"/>
  <c r="O629" i="17"/>
  <c r="P629" i="17"/>
  <c r="Q629" i="17"/>
  <c r="R629" i="17"/>
  <c r="S629" i="17"/>
  <c r="T629" i="17"/>
  <c r="U629" i="17"/>
  <c r="V629" i="17"/>
  <c r="W629" i="17"/>
  <c r="X629" i="17"/>
  <c r="Y629" i="17"/>
  <c r="B630" i="17"/>
  <c r="A624" i="18" s="1"/>
  <c r="C630" i="17"/>
  <c r="B624" i="18" s="1"/>
  <c r="D630" i="17"/>
  <c r="C624" i="18" s="1"/>
  <c r="E630" i="17"/>
  <c r="D624" i="18" s="1"/>
  <c r="F630" i="17"/>
  <c r="E624" i="18" s="1"/>
  <c r="G630" i="17"/>
  <c r="F624" i="18" s="1"/>
  <c r="H630" i="17"/>
  <c r="I630" i="17"/>
  <c r="J630" i="17"/>
  <c r="K630" i="17"/>
  <c r="L630" i="17"/>
  <c r="M630" i="17"/>
  <c r="N630" i="17"/>
  <c r="O630" i="17"/>
  <c r="P630" i="17"/>
  <c r="Q630" i="17"/>
  <c r="R630" i="17"/>
  <c r="S630" i="17"/>
  <c r="T630" i="17"/>
  <c r="U630" i="17"/>
  <c r="V630" i="17"/>
  <c r="W630" i="17"/>
  <c r="X630" i="17"/>
  <c r="Y630" i="17"/>
  <c r="B631" i="17"/>
  <c r="A625" i="18" s="1"/>
  <c r="C631" i="17"/>
  <c r="B625" i="18" s="1"/>
  <c r="D631" i="17"/>
  <c r="C625" i="18" s="1"/>
  <c r="E631" i="17"/>
  <c r="D625" i="18" s="1"/>
  <c r="F631" i="17"/>
  <c r="E625" i="18" s="1"/>
  <c r="G631" i="17"/>
  <c r="F625" i="18" s="1"/>
  <c r="H631" i="17"/>
  <c r="I631" i="17"/>
  <c r="J631" i="17"/>
  <c r="K631" i="17"/>
  <c r="L631" i="17"/>
  <c r="M631" i="17"/>
  <c r="N631" i="17"/>
  <c r="O631" i="17"/>
  <c r="P631" i="17"/>
  <c r="Q631" i="17"/>
  <c r="R631" i="17"/>
  <c r="S631" i="17"/>
  <c r="T631" i="17"/>
  <c r="U631" i="17"/>
  <c r="V631" i="17"/>
  <c r="W631" i="17"/>
  <c r="X631" i="17"/>
  <c r="Y631" i="17"/>
  <c r="B632" i="17"/>
  <c r="A626" i="18" s="1"/>
  <c r="C632" i="17"/>
  <c r="B626" i="18" s="1"/>
  <c r="D632" i="17"/>
  <c r="C626" i="18" s="1"/>
  <c r="E632" i="17"/>
  <c r="D626" i="18" s="1"/>
  <c r="F632" i="17"/>
  <c r="E626" i="18" s="1"/>
  <c r="G632" i="17"/>
  <c r="F626" i="18" s="1"/>
  <c r="H632" i="17"/>
  <c r="I632" i="17"/>
  <c r="J632" i="17"/>
  <c r="K632" i="17"/>
  <c r="L632" i="17"/>
  <c r="M632" i="17"/>
  <c r="N632" i="17"/>
  <c r="O632" i="17"/>
  <c r="P632" i="17"/>
  <c r="Q632" i="17"/>
  <c r="R632" i="17"/>
  <c r="S632" i="17"/>
  <c r="T632" i="17"/>
  <c r="U632" i="17"/>
  <c r="V632" i="17"/>
  <c r="W632" i="17"/>
  <c r="X632" i="17"/>
  <c r="Y632" i="17"/>
  <c r="B633" i="17"/>
  <c r="A627" i="18" s="1"/>
  <c r="C633" i="17"/>
  <c r="B627" i="18" s="1"/>
  <c r="D633" i="17"/>
  <c r="C627" i="18" s="1"/>
  <c r="E633" i="17"/>
  <c r="D627" i="18" s="1"/>
  <c r="F633" i="17"/>
  <c r="E627" i="18" s="1"/>
  <c r="G633" i="17"/>
  <c r="F627" i="18" s="1"/>
  <c r="H633" i="17"/>
  <c r="I633" i="17"/>
  <c r="J633" i="17"/>
  <c r="K633" i="17"/>
  <c r="L633" i="17"/>
  <c r="M633" i="17"/>
  <c r="N633" i="17"/>
  <c r="O633" i="17"/>
  <c r="P633" i="17"/>
  <c r="Q633" i="17"/>
  <c r="R633" i="17"/>
  <c r="S633" i="17"/>
  <c r="T633" i="17"/>
  <c r="U633" i="17"/>
  <c r="V633" i="17"/>
  <c r="W633" i="17"/>
  <c r="X633" i="17"/>
  <c r="Y633" i="17"/>
  <c r="B634" i="17"/>
  <c r="A628" i="18" s="1"/>
  <c r="C634" i="17"/>
  <c r="B628" i="18" s="1"/>
  <c r="D634" i="17"/>
  <c r="C628" i="18" s="1"/>
  <c r="E634" i="17"/>
  <c r="D628" i="18" s="1"/>
  <c r="F634" i="17"/>
  <c r="E628" i="18" s="1"/>
  <c r="G634" i="17"/>
  <c r="F628" i="18" s="1"/>
  <c r="H634" i="17"/>
  <c r="I634" i="17"/>
  <c r="J634" i="17"/>
  <c r="K634" i="17"/>
  <c r="L634" i="17"/>
  <c r="M634" i="17"/>
  <c r="N634" i="17"/>
  <c r="O634" i="17"/>
  <c r="P634" i="17"/>
  <c r="Q634" i="17"/>
  <c r="R634" i="17"/>
  <c r="S634" i="17"/>
  <c r="T634" i="17"/>
  <c r="U634" i="17"/>
  <c r="V634" i="17"/>
  <c r="W634" i="17"/>
  <c r="X634" i="17"/>
  <c r="Y634" i="17"/>
  <c r="B635" i="17"/>
  <c r="A629" i="18" s="1"/>
  <c r="C635" i="17"/>
  <c r="B629" i="18" s="1"/>
  <c r="D635" i="17"/>
  <c r="C629" i="18" s="1"/>
  <c r="E635" i="17"/>
  <c r="D629" i="18" s="1"/>
  <c r="F635" i="17"/>
  <c r="E629" i="18" s="1"/>
  <c r="G635" i="17"/>
  <c r="F629" i="18" s="1"/>
  <c r="H635" i="17"/>
  <c r="I635" i="17"/>
  <c r="J635" i="17"/>
  <c r="K635" i="17"/>
  <c r="L635" i="17"/>
  <c r="M635" i="17"/>
  <c r="N635" i="17"/>
  <c r="O635" i="17"/>
  <c r="P635" i="17"/>
  <c r="Q635" i="17"/>
  <c r="R635" i="17"/>
  <c r="S635" i="17"/>
  <c r="T635" i="17"/>
  <c r="U635" i="17"/>
  <c r="V635" i="17"/>
  <c r="W635" i="17"/>
  <c r="X635" i="17"/>
  <c r="Y635" i="17"/>
  <c r="B636" i="17"/>
  <c r="A630" i="18" s="1"/>
  <c r="C636" i="17"/>
  <c r="B630" i="18" s="1"/>
  <c r="D636" i="17"/>
  <c r="C630" i="18" s="1"/>
  <c r="E636" i="17"/>
  <c r="D630" i="18" s="1"/>
  <c r="F636" i="17"/>
  <c r="E630" i="18" s="1"/>
  <c r="G636" i="17"/>
  <c r="F630" i="18" s="1"/>
  <c r="H636" i="17"/>
  <c r="I636" i="17"/>
  <c r="J636" i="17"/>
  <c r="K636" i="17"/>
  <c r="L636" i="17"/>
  <c r="M636" i="17"/>
  <c r="N636" i="17"/>
  <c r="O636" i="17"/>
  <c r="P636" i="17"/>
  <c r="Q636" i="17"/>
  <c r="R636" i="17"/>
  <c r="S636" i="17"/>
  <c r="T636" i="17"/>
  <c r="U636" i="17"/>
  <c r="V636" i="17"/>
  <c r="W636" i="17"/>
  <c r="X636" i="17"/>
  <c r="Y636" i="17"/>
  <c r="B637" i="17"/>
  <c r="A631" i="18" s="1"/>
  <c r="C637" i="17"/>
  <c r="B631" i="18" s="1"/>
  <c r="D637" i="17"/>
  <c r="C631" i="18" s="1"/>
  <c r="E637" i="17"/>
  <c r="D631" i="18" s="1"/>
  <c r="F637" i="17"/>
  <c r="E631" i="18" s="1"/>
  <c r="G637" i="17"/>
  <c r="F631" i="18" s="1"/>
  <c r="H637" i="17"/>
  <c r="I637" i="17"/>
  <c r="J637" i="17"/>
  <c r="K637" i="17"/>
  <c r="L637" i="17"/>
  <c r="M637" i="17"/>
  <c r="N637" i="17"/>
  <c r="O637" i="17"/>
  <c r="P637" i="17"/>
  <c r="Q637" i="17"/>
  <c r="R637" i="17"/>
  <c r="S637" i="17"/>
  <c r="T637" i="17"/>
  <c r="U637" i="17"/>
  <c r="V637" i="17"/>
  <c r="W637" i="17"/>
  <c r="X637" i="17"/>
  <c r="Y637" i="17"/>
  <c r="B638" i="17"/>
  <c r="A632" i="18" s="1"/>
  <c r="C638" i="17"/>
  <c r="B632" i="18" s="1"/>
  <c r="D638" i="17"/>
  <c r="C632" i="18" s="1"/>
  <c r="E638" i="17"/>
  <c r="D632" i="18" s="1"/>
  <c r="F638" i="17"/>
  <c r="E632" i="18" s="1"/>
  <c r="G638" i="17"/>
  <c r="F632" i="18" s="1"/>
  <c r="H638" i="17"/>
  <c r="I638" i="17"/>
  <c r="J638" i="17"/>
  <c r="K638" i="17"/>
  <c r="L638" i="17"/>
  <c r="M638" i="17"/>
  <c r="N638" i="17"/>
  <c r="O638" i="17"/>
  <c r="P638" i="17"/>
  <c r="Q638" i="17"/>
  <c r="R638" i="17"/>
  <c r="S638" i="17"/>
  <c r="T638" i="17"/>
  <c r="U638" i="17"/>
  <c r="V638" i="17"/>
  <c r="W638" i="17"/>
  <c r="X638" i="17"/>
  <c r="Y638" i="17"/>
  <c r="B639" i="17"/>
  <c r="A633" i="18" s="1"/>
  <c r="C639" i="17"/>
  <c r="B633" i="18" s="1"/>
  <c r="D639" i="17"/>
  <c r="C633" i="18" s="1"/>
  <c r="E639" i="17"/>
  <c r="D633" i="18" s="1"/>
  <c r="F639" i="17"/>
  <c r="E633" i="18" s="1"/>
  <c r="G639" i="17"/>
  <c r="F633" i="18" s="1"/>
  <c r="H639" i="17"/>
  <c r="I639" i="17"/>
  <c r="J639" i="17"/>
  <c r="K639" i="17"/>
  <c r="L639" i="17"/>
  <c r="M639" i="17"/>
  <c r="N639" i="17"/>
  <c r="O639" i="17"/>
  <c r="P639" i="17"/>
  <c r="Q639" i="17"/>
  <c r="R639" i="17"/>
  <c r="S639" i="17"/>
  <c r="T639" i="17"/>
  <c r="U639" i="17"/>
  <c r="V639" i="17"/>
  <c r="W639" i="17"/>
  <c r="X639" i="17"/>
  <c r="Y639" i="17"/>
  <c r="B640" i="17"/>
  <c r="A634" i="18" s="1"/>
  <c r="C640" i="17"/>
  <c r="B634" i="18" s="1"/>
  <c r="D640" i="17"/>
  <c r="C634" i="18" s="1"/>
  <c r="E640" i="17"/>
  <c r="D634" i="18" s="1"/>
  <c r="F640" i="17"/>
  <c r="E634" i="18" s="1"/>
  <c r="G640" i="17"/>
  <c r="F634" i="18" s="1"/>
  <c r="H640" i="17"/>
  <c r="I640" i="17"/>
  <c r="J640" i="17"/>
  <c r="K640" i="17"/>
  <c r="L640" i="17"/>
  <c r="M640" i="17"/>
  <c r="N640" i="17"/>
  <c r="O640" i="17"/>
  <c r="P640" i="17"/>
  <c r="Q640" i="17"/>
  <c r="R640" i="17"/>
  <c r="S640" i="17"/>
  <c r="T640" i="17"/>
  <c r="U640" i="17"/>
  <c r="V640" i="17"/>
  <c r="W640" i="17"/>
  <c r="X640" i="17"/>
  <c r="Y640" i="17"/>
  <c r="B641" i="17"/>
  <c r="A635" i="18" s="1"/>
  <c r="C641" i="17"/>
  <c r="B635" i="18" s="1"/>
  <c r="D641" i="17"/>
  <c r="C635" i="18" s="1"/>
  <c r="E641" i="17"/>
  <c r="D635" i="18" s="1"/>
  <c r="F641" i="17"/>
  <c r="E635" i="18" s="1"/>
  <c r="G641" i="17"/>
  <c r="F635" i="18" s="1"/>
  <c r="H641" i="17"/>
  <c r="I641" i="17"/>
  <c r="J641" i="17"/>
  <c r="K641" i="17"/>
  <c r="L641" i="17"/>
  <c r="M641" i="17"/>
  <c r="N641" i="17"/>
  <c r="O641" i="17"/>
  <c r="P641" i="17"/>
  <c r="Q641" i="17"/>
  <c r="R641" i="17"/>
  <c r="S641" i="17"/>
  <c r="T641" i="17"/>
  <c r="U641" i="17"/>
  <c r="V641" i="17"/>
  <c r="W641" i="17"/>
  <c r="X641" i="17"/>
  <c r="Y641" i="17"/>
  <c r="B642" i="17"/>
  <c r="A636" i="18" s="1"/>
  <c r="C642" i="17"/>
  <c r="B636" i="18" s="1"/>
  <c r="D642" i="17"/>
  <c r="C636" i="18" s="1"/>
  <c r="E642" i="17"/>
  <c r="D636" i="18" s="1"/>
  <c r="F642" i="17"/>
  <c r="E636" i="18" s="1"/>
  <c r="G642" i="17"/>
  <c r="F636" i="18" s="1"/>
  <c r="H642" i="17"/>
  <c r="I642" i="17"/>
  <c r="J642" i="17"/>
  <c r="K642" i="17"/>
  <c r="L642" i="17"/>
  <c r="M642" i="17"/>
  <c r="N642" i="17"/>
  <c r="O642" i="17"/>
  <c r="P642" i="17"/>
  <c r="Q642" i="17"/>
  <c r="R642" i="17"/>
  <c r="S642" i="17"/>
  <c r="T642" i="17"/>
  <c r="U642" i="17"/>
  <c r="V642" i="17"/>
  <c r="W642" i="17"/>
  <c r="X642" i="17"/>
  <c r="Y642" i="17"/>
  <c r="B643" i="17"/>
  <c r="A637" i="18" s="1"/>
  <c r="C643" i="17"/>
  <c r="B637" i="18" s="1"/>
  <c r="D643" i="17"/>
  <c r="C637" i="18" s="1"/>
  <c r="E643" i="17"/>
  <c r="D637" i="18" s="1"/>
  <c r="F643" i="17"/>
  <c r="E637" i="18" s="1"/>
  <c r="G643" i="17"/>
  <c r="F637" i="18" s="1"/>
  <c r="H643" i="17"/>
  <c r="I643" i="17"/>
  <c r="J643" i="17"/>
  <c r="K643" i="17"/>
  <c r="L643" i="17"/>
  <c r="M643" i="17"/>
  <c r="N643" i="17"/>
  <c r="O643" i="17"/>
  <c r="P643" i="17"/>
  <c r="Q643" i="17"/>
  <c r="R643" i="17"/>
  <c r="S643" i="17"/>
  <c r="T643" i="17"/>
  <c r="U643" i="17"/>
  <c r="V643" i="17"/>
  <c r="W643" i="17"/>
  <c r="X643" i="17"/>
  <c r="Y643" i="17"/>
  <c r="B644" i="17"/>
  <c r="A638" i="18" s="1"/>
  <c r="C644" i="17"/>
  <c r="B638" i="18" s="1"/>
  <c r="D644" i="17"/>
  <c r="C638" i="18" s="1"/>
  <c r="E644" i="17"/>
  <c r="D638" i="18" s="1"/>
  <c r="F644" i="17"/>
  <c r="E638" i="18" s="1"/>
  <c r="G644" i="17"/>
  <c r="F638" i="18" s="1"/>
  <c r="H644" i="17"/>
  <c r="I644" i="17"/>
  <c r="J644" i="17"/>
  <c r="K644" i="17"/>
  <c r="L644" i="17"/>
  <c r="M644" i="17"/>
  <c r="N644" i="17"/>
  <c r="O644" i="17"/>
  <c r="P644" i="17"/>
  <c r="Q644" i="17"/>
  <c r="R644" i="17"/>
  <c r="S644" i="17"/>
  <c r="T644" i="17"/>
  <c r="U644" i="17"/>
  <c r="V644" i="17"/>
  <c r="W644" i="17"/>
  <c r="X644" i="17"/>
  <c r="Y644" i="17"/>
  <c r="B645" i="17"/>
  <c r="A639" i="18" s="1"/>
  <c r="C645" i="17"/>
  <c r="B639" i="18" s="1"/>
  <c r="D645" i="17"/>
  <c r="C639" i="18" s="1"/>
  <c r="E645" i="17"/>
  <c r="D639" i="18" s="1"/>
  <c r="F645" i="17"/>
  <c r="E639" i="18" s="1"/>
  <c r="G645" i="17"/>
  <c r="F639" i="18" s="1"/>
  <c r="H645" i="17"/>
  <c r="I645" i="17"/>
  <c r="J645" i="17"/>
  <c r="K645" i="17"/>
  <c r="L645" i="17"/>
  <c r="M645" i="17"/>
  <c r="N645" i="17"/>
  <c r="O645" i="17"/>
  <c r="P645" i="17"/>
  <c r="Q645" i="17"/>
  <c r="R645" i="17"/>
  <c r="S645" i="17"/>
  <c r="T645" i="17"/>
  <c r="U645" i="17"/>
  <c r="V645" i="17"/>
  <c r="W645" i="17"/>
  <c r="X645" i="17"/>
  <c r="Y645" i="17"/>
  <c r="B646" i="17"/>
  <c r="A640" i="18" s="1"/>
  <c r="C646" i="17"/>
  <c r="B640" i="18" s="1"/>
  <c r="D646" i="17"/>
  <c r="C640" i="18" s="1"/>
  <c r="E646" i="17"/>
  <c r="D640" i="18" s="1"/>
  <c r="F646" i="17"/>
  <c r="E640" i="18" s="1"/>
  <c r="G646" i="17"/>
  <c r="F640" i="18" s="1"/>
  <c r="H646" i="17"/>
  <c r="I646" i="17"/>
  <c r="J646" i="17"/>
  <c r="K646" i="17"/>
  <c r="L646" i="17"/>
  <c r="M646" i="17"/>
  <c r="N646" i="17"/>
  <c r="O646" i="17"/>
  <c r="P646" i="17"/>
  <c r="Q646" i="17"/>
  <c r="R646" i="17"/>
  <c r="S646" i="17"/>
  <c r="T646" i="17"/>
  <c r="U646" i="17"/>
  <c r="V646" i="17"/>
  <c r="W646" i="17"/>
  <c r="X646" i="17"/>
  <c r="Y646" i="17"/>
  <c r="B647" i="17"/>
  <c r="A641" i="18" s="1"/>
  <c r="C647" i="17"/>
  <c r="B641" i="18" s="1"/>
  <c r="D647" i="17"/>
  <c r="C641" i="18" s="1"/>
  <c r="E647" i="17"/>
  <c r="D641" i="18" s="1"/>
  <c r="F647" i="17"/>
  <c r="E641" i="18" s="1"/>
  <c r="G647" i="17"/>
  <c r="F641" i="18" s="1"/>
  <c r="H647" i="17"/>
  <c r="I647" i="17"/>
  <c r="J647" i="17"/>
  <c r="K647" i="17"/>
  <c r="L647" i="17"/>
  <c r="M647" i="17"/>
  <c r="N647" i="17"/>
  <c r="O647" i="17"/>
  <c r="P647" i="17"/>
  <c r="Q647" i="17"/>
  <c r="R647" i="17"/>
  <c r="S647" i="17"/>
  <c r="T647" i="17"/>
  <c r="U647" i="17"/>
  <c r="V647" i="17"/>
  <c r="W647" i="17"/>
  <c r="X647" i="17"/>
  <c r="Y647" i="17"/>
  <c r="B648" i="17"/>
  <c r="A642" i="18" s="1"/>
  <c r="C648" i="17"/>
  <c r="B642" i="18" s="1"/>
  <c r="D648" i="17"/>
  <c r="C642" i="18" s="1"/>
  <c r="E648" i="17"/>
  <c r="D642" i="18" s="1"/>
  <c r="F648" i="17"/>
  <c r="E642" i="18" s="1"/>
  <c r="G648" i="17"/>
  <c r="F642" i="18" s="1"/>
  <c r="H648" i="17"/>
  <c r="I648" i="17"/>
  <c r="J648" i="17"/>
  <c r="K648" i="17"/>
  <c r="L648" i="17"/>
  <c r="M648" i="17"/>
  <c r="N648" i="17"/>
  <c r="O648" i="17"/>
  <c r="P648" i="17"/>
  <c r="Q648" i="17"/>
  <c r="R648" i="17"/>
  <c r="S648" i="17"/>
  <c r="T648" i="17"/>
  <c r="U648" i="17"/>
  <c r="V648" i="17"/>
  <c r="W648" i="17"/>
  <c r="X648" i="17"/>
  <c r="Y648" i="17"/>
  <c r="B649" i="17"/>
  <c r="A643" i="18" s="1"/>
  <c r="C649" i="17"/>
  <c r="B643" i="18" s="1"/>
  <c r="D649" i="17"/>
  <c r="C643" i="18" s="1"/>
  <c r="E649" i="17"/>
  <c r="D643" i="18" s="1"/>
  <c r="F649" i="17"/>
  <c r="E643" i="18" s="1"/>
  <c r="G649" i="17"/>
  <c r="F643" i="18" s="1"/>
  <c r="H649" i="17"/>
  <c r="I649" i="17"/>
  <c r="J649" i="17"/>
  <c r="K649" i="17"/>
  <c r="L649" i="17"/>
  <c r="M649" i="17"/>
  <c r="N649" i="17"/>
  <c r="O649" i="17"/>
  <c r="P649" i="17"/>
  <c r="Q649" i="17"/>
  <c r="R649" i="17"/>
  <c r="S649" i="17"/>
  <c r="T649" i="17"/>
  <c r="U649" i="17"/>
  <c r="V649" i="17"/>
  <c r="W649" i="17"/>
  <c r="X649" i="17"/>
  <c r="Y649" i="17"/>
  <c r="B650" i="17"/>
  <c r="A644" i="18" s="1"/>
  <c r="C650" i="17"/>
  <c r="B644" i="18" s="1"/>
  <c r="D650" i="17"/>
  <c r="C644" i="18" s="1"/>
  <c r="E650" i="17"/>
  <c r="D644" i="18" s="1"/>
  <c r="F650" i="17"/>
  <c r="E644" i="18" s="1"/>
  <c r="G650" i="17"/>
  <c r="F644" i="18" s="1"/>
  <c r="H650" i="17"/>
  <c r="I650" i="17"/>
  <c r="J650" i="17"/>
  <c r="K650" i="17"/>
  <c r="L650" i="17"/>
  <c r="M650" i="17"/>
  <c r="N650" i="17"/>
  <c r="O650" i="17"/>
  <c r="P650" i="17"/>
  <c r="Q650" i="17"/>
  <c r="R650" i="17"/>
  <c r="S650" i="17"/>
  <c r="T650" i="17"/>
  <c r="U650" i="17"/>
  <c r="V650" i="17"/>
  <c r="W650" i="17"/>
  <c r="X650" i="17"/>
  <c r="Y650" i="17"/>
  <c r="B651" i="17"/>
  <c r="A645" i="18" s="1"/>
  <c r="C651" i="17"/>
  <c r="B645" i="18" s="1"/>
  <c r="D651" i="17"/>
  <c r="C645" i="18" s="1"/>
  <c r="E651" i="17"/>
  <c r="D645" i="18" s="1"/>
  <c r="F651" i="17"/>
  <c r="E645" i="18" s="1"/>
  <c r="G651" i="17"/>
  <c r="F645" i="18" s="1"/>
  <c r="H651" i="17"/>
  <c r="I651" i="17"/>
  <c r="J651" i="17"/>
  <c r="K651" i="17"/>
  <c r="L651" i="17"/>
  <c r="M651" i="17"/>
  <c r="N651" i="17"/>
  <c r="O651" i="17"/>
  <c r="P651" i="17"/>
  <c r="Q651" i="17"/>
  <c r="R651" i="17"/>
  <c r="S651" i="17"/>
  <c r="T651" i="17"/>
  <c r="U651" i="17"/>
  <c r="V651" i="17"/>
  <c r="W651" i="17"/>
  <c r="X651" i="17"/>
  <c r="Y651" i="17"/>
  <c r="B652" i="17"/>
  <c r="A646" i="18" s="1"/>
  <c r="C652" i="17"/>
  <c r="B646" i="18" s="1"/>
  <c r="D652" i="17"/>
  <c r="C646" i="18" s="1"/>
  <c r="E652" i="17"/>
  <c r="D646" i="18" s="1"/>
  <c r="F652" i="17"/>
  <c r="E646" i="18" s="1"/>
  <c r="G652" i="17"/>
  <c r="F646" i="18" s="1"/>
  <c r="H652" i="17"/>
  <c r="I652" i="17"/>
  <c r="J652" i="17"/>
  <c r="K652" i="17"/>
  <c r="L652" i="17"/>
  <c r="M652" i="17"/>
  <c r="N652" i="17"/>
  <c r="O652" i="17"/>
  <c r="P652" i="17"/>
  <c r="Q652" i="17"/>
  <c r="R652" i="17"/>
  <c r="S652" i="17"/>
  <c r="T652" i="17"/>
  <c r="U652" i="17"/>
  <c r="V652" i="17"/>
  <c r="W652" i="17"/>
  <c r="X652" i="17"/>
  <c r="Y652" i="17"/>
  <c r="B653" i="17"/>
  <c r="A647" i="18" s="1"/>
  <c r="C653" i="17"/>
  <c r="B647" i="18" s="1"/>
  <c r="D653" i="17"/>
  <c r="C647" i="18" s="1"/>
  <c r="E653" i="17"/>
  <c r="D647" i="18" s="1"/>
  <c r="F653" i="17"/>
  <c r="E647" i="18" s="1"/>
  <c r="G653" i="17"/>
  <c r="F647" i="18" s="1"/>
  <c r="H653" i="17"/>
  <c r="I653" i="17"/>
  <c r="J653" i="17"/>
  <c r="K653" i="17"/>
  <c r="L653" i="17"/>
  <c r="M653" i="17"/>
  <c r="N653" i="17"/>
  <c r="O653" i="17"/>
  <c r="P653" i="17"/>
  <c r="Q653" i="17"/>
  <c r="R653" i="17"/>
  <c r="S653" i="17"/>
  <c r="T653" i="17"/>
  <c r="U653" i="17"/>
  <c r="V653" i="17"/>
  <c r="W653" i="17"/>
  <c r="X653" i="17"/>
  <c r="Y653" i="17"/>
  <c r="B654" i="17"/>
  <c r="A648" i="18" s="1"/>
  <c r="C654" i="17"/>
  <c r="B648" i="18" s="1"/>
  <c r="D654" i="17"/>
  <c r="C648" i="18" s="1"/>
  <c r="E654" i="17"/>
  <c r="D648" i="18" s="1"/>
  <c r="F654" i="17"/>
  <c r="E648" i="18" s="1"/>
  <c r="G654" i="17"/>
  <c r="F648" i="18" s="1"/>
  <c r="H654" i="17"/>
  <c r="I654" i="17"/>
  <c r="J654" i="17"/>
  <c r="K654" i="17"/>
  <c r="L654" i="17"/>
  <c r="M654" i="17"/>
  <c r="N654" i="17"/>
  <c r="O654" i="17"/>
  <c r="P654" i="17"/>
  <c r="Q654" i="17"/>
  <c r="R654" i="17"/>
  <c r="S654" i="17"/>
  <c r="T654" i="17"/>
  <c r="U654" i="17"/>
  <c r="V654" i="17"/>
  <c r="W654" i="17"/>
  <c r="X654" i="17"/>
  <c r="Y654" i="17"/>
  <c r="B655" i="17"/>
  <c r="A649" i="18" s="1"/>
  <c r="C655" i="17"/>
  <c r="B649" i="18" s="1"/>
  <c r="D655" i="17"/>
  <c r="C649" i="18" s="1"/>
  <c r="E655" i="17"/>
  <c r="D649" i="18" s="1"/>
  <c r="F655" i="17"/>
  <c r="E649" i="18" s="1"/>
  <c r="G655" i="17"/>
  <c r="F649" i="18" s="1"/>
  <c r="H655" i="17"/>
  <c r="I655" i="17"/>
  <c r="J655" i="17"/>
  <c r="K655" i="17"/>
  <c r="L655" i="17"/>
  <c r="M655" i="17"/>
  <c r="N655" i="17"/>
  <c r="O655" i="17"/>
  <c r="P655" i="17"/>
  <c r="Q655" i="17"/>
  <c r="R655" i="17"/>
  <c r="S655" i="17"/>
  <c r="T655" i="17"/>
  <c r="U655" i="17"/>
  <c r="V655" i="17"/>
  <c r="W655" i="17"/>
  <c r="X655" i="17"/>
  <c r="Y655" i="17"/>
  <c r="B656" i="17"/>
  <c r="A650" i="18" s="1"/>
  <c r="C656" i="17"/>
  <c r="B650" i="18" s="1"/>
  <c r="D656" i="17"/>
  <c r="C650" i="18" s="1"/>
  <c r="E656" i="17"/>
  <c r="D650" i="18" s="1"/>
  <c r="F656" i="17"/>
  <c r="E650" i="18" s="1"/>
  <c r="G656" i="17"/>
  <c r="F650" i="18" s="1"/>
  <c r="H656" i="17"/>
  <c r="I656" i="17"/>
  <c r="J656" i="17"/>
  <c r="K656" i="17"/>
  <c r="L656" i="17"/>
  <c r="M656" i="17"/>
  <c r="N656" i="17"/>
  <c r="O656" i="17"/>
  <c r="P656" i="17"/>
  <c r="Q656" i="17"/>
  <c r="R656" i="17"/>
  <c r="S656" i="17"/>
  <c r="T656" i="17"/>
  <c r="U656" i="17"/>
  <c r="V656" i="17"/>
  <c r="W656" i="17"/>
  <c r="X656" i="17"/>
  <c r="Y656" i="17"/>
  <c r="B657" i="17"/>
  <c r="A651" i="18" s="1"/>
  <c r="C657" i="17"/>
  <c r="B651" i="18" s="1"/>
  <c r="D657" i="17"/>
  <c r="C651" i="18" s="1"/>
  <c r="E657" i="17"/>
  <c r="D651" i="18" s="1"/>
  <c r="F657" i="17"/>
  <c r="E651" i="18" s="1"/>
  <c r="G657" i="17"/>
  <c r="F651" i="18" s="1"/>
  <c r="H657" i="17"/>
  <c r="I657" i="17"/>
  <c r="J657" i="17"/>
  <c r="K657" i="17"/>
  <c r="L657" i="17"/>
  <c r="M657" i="17"/>
  <c r="N657" i="17"/>
  <c r="O657" i="17"/>
  <c r="P657" i="17"/>
  <c r="Q657" i="17"/>
  <c r="R657" i="17"/>
  <c r="S657" i="17"/>
  <c r="T657" i="17"/>
  <c r="U657" i="17"/>
  <c r="V657" i="17"/>
  <c r="W657" i="17"/>
  <c r="X657" i="17"/>
  <c r="Y657" i="17"/>
  <c r="B658" i="17"/>
  <c r="A652" i="18" s="1"/>
  <c r="C658" i="17"/>
  <c r="B652" i="18" s="1"/>
  <c r="D658" i="17"/>
  <c r="C652" i="18" s="1"/>
  <c r="E658" i="17"/>
  <c r="D652" i="18" s="1"/>
  <c r="F658" i="17"/>
  <c r="E652" i="18" s="1"/>
  <c r="G658" i="17"/>
  <c r="F652" i="18" s="1"/>
  <c r="H658" i="17"/>
  <c r="I658" i="17"/>
  <c r="J658" i="17"/>
  <c r="K658" i="17"/>
  <c r="L658" i="17"/>
  <c r="M658" i="17"/>
  <c r="N658" i="17"/>
  <c r="O658" i="17"/>
  <c r="P658" i="17"/>
  <c r="Q658" i="17"/>
  <c r="R658" i="17"/>
  <c r="S658" i="17"/>
  <c r="T658" i="17"/>
  <c r="U658" i="17"/>
  <c r="V658" i="17"/>
  <c r="W658" i="17"/>
  <c r="X658" i="17"/>
  <c r="Y658" i="17"/>
  <c r="B659" i="17"/>
  <c r="A653" i="18" s="1"/>
  <c r="C659" i="17"/>
  <c r="B653" i="18" s="1"/>
  <c r="D659" i="17"/>
  <c r="C653" i="18" s="1"/>
  <c r="E659" i="17"/>
  <c r="D653" i="18" s="1"/>
  <c r="F659" i="17"/>
  <c r="E653" i="18" s="1"/>
  <c r="G659" i="17"/>
  <c r="F653" i="18" s="1"/>
  <c r="H659" i="17"/>
  <c r="I659" i="17"/>
  <c r="J659" i="17"/>
  <c r="K659" i="17"/>
  <c r="L659" i="17"/>
  <c r="M659" i="17"/>
  <c r="N659" i="17"/>
  <c r="O659" i="17"/>
  <c r="P659" i="17"/>
  <c r="Q659" i="17"/>
  <c r="R659" i="17"/>
  <c r="S659" i="17"/>
  <c r="T659" i="17"/>
  <c r="U659" i="17"/>
  <c r="V659" i="17"/>
  <c r="W659" i="17"/>
  <c r="X659" i="17"/>
  <c r="Y659" i="17"/>
  <c r="B660" i="17"/>
  <c r="A654" i="18" s="1"/>
  <c r="C660" i="17"/>
  <c r="B654" i="18" s="1"/>
  <c r="D660" i="17"/>
  <c r="C654" i="18" s="1"/>
  <c r="E660" i="17"/>
  <c r="D654" i="18" s="1"/>
  <c r="F660" i="17"/>
  <c r="E654" i="18" s="1"/>
  <c r="G660" i="17"/>
  <c r="F654" i="18" s="1"/>
  <c r="H660" i="17"/>
  <c r="I660" i="17"/>
  <c r="J660" i="17"/>
  <c r="K660" i="17"/>
  <c r="L660" i="17"/>
  <c r="M660" i="17"/>
  <c r="N660" i="17"/>
  <c r="O660" i="17"/>
  <c r="P660" i="17"/>
  <c r="Q660" i="17"/>
  <c r="R660" i="17"/>
  <c r="S660" i="17"/>
  <c r="T660" i="17"/>
  <c r="U660" i="17"/>
  <c r="V660" i="17"/>
  <c r="W660" i="17"/>
  <c r="X660" i="17"/>
  <c r="Y660" i="17"/>
  <c r="B661" i="17"/>
  <c r="A655" i="18" s="1"/>
  <c r="C661" i="17"/>
  <c r="B655" i="18" s="1"/>
  <c r="D661" i="17"/>
  <c r="C655" i="18" s="1"/>
  <c r="E661" i="17"/>
  <c r="D655" i="18" s="1"/>
  <c r="F661" i="17"/>
  <c r="E655" i="18" s="1"/>
  <c r="G661" i="17"/>
  <c r="F655" i="18" s="1"/>
  <c r="H661" i="17"/>
  <c r="I661" i="17"/>
  <c r="J661" i="17"/>
  <c r="K661" i="17"/>
  <c r="L661" i="17"/>
  <c r="M661" i="17"/>
  <c r="N661" i="17"/>
  <c r="O661" i="17"/>
  <c r="P661" i="17"/>
  <c r="Q661" i="17"/>
  <c r="R661" i="17"/>
  <c r="S661" i="17"/>
  <c r="T661" i="17"/>
  <c r="U661" i="17"/>
  <c r="V661" i="17"/>
  <c r="W661" i="17"/>
  <c r="X661" i="17"/>
  <c r="Y661" i="17"/>
  <c r="B662" i="17"/>
  <c r="A656" i="18" s="1"/>
  <c r="C662" i="17"/>
  <c r="B656" i="18" s="1"/>
  <c r="D662" i="17"/>
  <c r="C656" i="18" s="1"/>
  <c r="E662" i="17"/>
  <c r="D656" i="18" s="1"/>
  <c r="F662" i="17"/>
  <c r="E656" i="18" s="1"/>
  <c r="G662" i="17"/>
  <c r="F656" i="18" s="1"/>
  <c r="H662" i="17"/>
  <c r="I662" i="17"/>
  <c r="J662" i="17"/>
  <c r="K662" i="17"/>
  <c r="L662" i="17"/>
  <c r="M662" i="17"/>
  <c r="N662" i="17"/>
  <c r="O662" i="17"/>
  <c r="P662" i="17"/>
  <c r="Q662" i="17"/>
  <c r="R662" i="17"/>
  <c r="S662" i="17"/>
  <c r="T662" i="17"/>
  <c r="U662" i="17"/>
  <c r="V662" i="17"/>
  <c r="W662" i="17"/>
  <c r="X662" i="17"/>
  <c r="Y662" i="17"/>
  <c r="B663" i="17"/>
  <c r="A657" i="18" s="1"/>
  <c r="C663" i="17"/>
  <c r="B657" i="18" s="1"/>
  <c r="D663" i="17"/>
  <c r="C657" i="18" s="1"/>
  <c r="E663" i="17"/>
  <c r="D657" i="18" s="1"/>
  <c r="F663" i="17"/>
  <c r="E657" i="18" s="1"/>
  <c r="G663" i="17"/>
  <c r="F657" i="18" s="1"/>
  <c r="H663" i="17"/>
  <c r="I663" i="17"/>
  <c r="J663" i="17"/>
  <c r="K663" i="17"/>
  <c r="L663" i="17"/>
  <c r="M663" i="17"/>
  <c r="N663" i="17"/>
  <c r="O663" i="17"/>
  <c r="P663" i="17"/>
  <c r="Q663" i="17"/>
  <c r="R663" i="17"/>
  <c r="S663" i="17"/>
  <c r="T663" i="17"/>
  <c r="U663" i="17"/>
  <c r="V663" i="17"/>
  <c r="W663" i="17"/>
  <c r="X663" i="17"/>
  <c r="Y663" i="17"/>
  <c r="B664" i="17"/>
  <c r="A658" i="18" s="1"/>
  <c r="C664" i="17"/>
  <c r="B658" i="18" s="1"/>
  <c r="D664" i="17"/>
  <c r="C658" i="18" s="1"/>
  <c r="E664" i="17"/>
  <c r="D658" i="18" s="1"/>
  <c r="F664" i="17"/>
  <c r="E658" i="18" s="1"/>
  <c r="G664" i="17"/>
  <c r="F658" i="18" s="1"/>
  <c r="H664" i="17"/>
  <c r="I664" i="17"/>
  <c r="J664" i="17"/>
  <c r="K664" i="17"/>
  <c r="L664" i="17"/>
  <c r="M664" i="17"/>
  <c r="N664" i="17"/>
  <c r="O664" i="17"/>
  <c r="P664" i="17"/>
  <c r="Q664" i="17"/>
  <c r="R664" i="17"/>
  <c r="S664" i="17"/>
  <c r="T664" i="17"/>
  <c r="U664" i="17"/>
  <c r="V664" i="17"/>
  <c r="W664" i="17"/>
  <c r="X664" i="17"/>
  <c r="Y664" i="17"/>
  <c r="B665" i="17"/>
  <c r="A659" i="18" s="1"/>
  <c r="C665" i="17"/>
  <c r="B659" i="18" s="1"/>
  <c r="D665" i="17"/>
  <c r="C659" i="18" s="1"/>
  <c r="E665" i="17"/>
  <c r="D659" i="18" s="1"/>
  <c r="F665" i="17"/>
  <c r="E659" i="18" s="1"/>
  <c r="G665" i="17"/>
  <c r="F659" i="18" s="1"/>
  <c r="H665" i="17"/>
  <c r="I665" i="17"/>
  <c r="J665" i="17"/>
  <c r="K665" i="17"/>
  <c r="L665" i="17"/>
  <c r="M665" i="17"/>
  <c r="N665" i="17"/>
  <c r="O665" i="17"/>
  <c r="P665" i="17"/>
  <c r="Q665" i="17"/>
  <c r="R665" i="17"/>
  <c r="S665" i="17"/>
  <c r="T665" i="17"/>
  <c r="U665" i="17"/>
  <c r="V665" i="17"/>
  <c r="W665" i="17"/>
  <c r="X665" i="17"/>
  <c r="Y665" i="17"/>
  <c r="B666" i="17"/>
  <c r="A660" i="18" s="1"/>
  <c r="C666" i="17"/>
  <c r="B660" i="18" s="1"/>
  <c r="D666" i="17"/>
  <c r="C660" i="18" s="1"/>
  <c r="E666" i="17"/>
  <c r="D660" i="18" s="1"/>
  <c r="F666" i="17"/>
  <c r="E660" i="18" s="1"/>
  <c r="G666" i="17"/>
  <c r="F660" i="18" s="1"/>
  <c r="H666" i="17"/>
  <c r="I666" i="17"/>
  <c r="J666" i="17"/>
  <c r="K666" i="17"/>
  <c r="L666" i="17"/>
  <c r="M666" i="17"/>
  <c r="N666" i="17"/>
  <c r="O666" i="17"/>
  <c r="P666" i="17"/>
  <c r="Q666" i="17"/>
  <c r="R666" i="17"/>
  <c r="S666" i="17"/>
  <c r="T666" i="17"/>
  <c r="U666" i="17"/>
  <c r="V666" i="17"/>
  <c r="W666" i="17"/>
  <c r="X666" i="17"/>
  <c r="Y666" i="17"/>
  <c r="B667" i="17"/>
  <c r="A661" i="18" s="1"/>
  <c r="C667" i="17"/>
  <c r="B661" i="18" s="1"/>
  <c r="D667" i="17"/>
  <c r="C661" i="18" s="1"/>
  <c r="E667" i="17"/>
  <c r="D661" i="18" s="1"/>
  <c r="F667" i="17"/>
  <c r="E661" i="18" s="1"/>
  <c r="G667" i="17"/>
  <c r="F661" i="18" s="1"/>
  <c r="H667" i="17"/>
  <c r="I667" i="17"/>
  <c r="J667" i="17"/>
  <c r="K667" i="17"/>
  <c r="L667" i="17"/>
  <c r="M667" i="17"/>
  <c r="N667" i="17"/>
  <c r="O667" i="17"/>
  <c r="P667" i="17"/>
  <c r="Q667" i="17"/>
  <c r="R667" i="17"/>
  <c r="S667" i="17"/>
  <c r="T667" i="17"/>
  <c r="U667" i="17"/>
  <c r="V667" i="17"/>
  <c r="W667" i="17"/>
  <c r="X667" i="17"/>
  <c r="Y667" i="17"/>
  <c r="B668" i="17"/>
  <c r="A662" i="18" s="1"/>
  <c r="C668" i="17"/>
  <c r="B662" i="18" s="1"/>
  <c r="D668" i="17"/>
  <c r="C662" i="18" s="1"/>
  <c r="E668" i="17"/>
  <c r="D662" i="18" s="1"/>
  <c r="F668" i="17"/>
  <c r="E662" i="18" s="1"/>
  <c r="G668" i="17"/>
  <c r="F662" i="18" s="1"/>
  <c r="H668" i="17"/>
  <c r="I668" i="17"/>
  <c r="J668" i="17"/>
  <c r="K668" i="17"/>
  <c r="L668" i="17"/>
  <c r="M668" i="17"/>
  <c r="N668" i="17"/>
  <c r="O668" i="17"/>
  <c r="P668" i="17"/>
  <c r="Q668" i="17"/>
  <c r="R668" i="17"/>
  <c r="S668" i="17"/>
  <c r="T668" i="17"/>
  <c r="U668" i="17"/>
  <c r="V668" i="17"/>
  <c r="W668" i="17"/>
  <c r="X668" i="17"/>
  <c r="Y668" i="17"/>
  <c r="B669" i="17"/>
  <c r="A663" i="18" s="1"/>
  <c r="C669" i="17"/>
  <c r="B663" i="18" s="1"/>
  <c r="D669" i="17"/>
  <c r="C663" i="18" s="1"/>
  <c r="E669" i="17"/>
  <c r="D663" i="18" s="1"/>
  <c r="F669" i="17"/>
  <c r="E663" i="18" s="1"/>
  <c r="G669" i="17"/>
  <c r="F663" i="18" s="1"/>
  <c r="H669" i="17"/>
  <c r="I669" i="17"/>
  <c r="J669" i="17"/>
  <c r="K669" i="17"/>
  <c r="L669" i="17"/>
  <c r="M669" i="17"/>
  <c r="N669" i="17"/>
  <c r="O669" i="17"/>
  <c r="P669" i="17"/>
  <c r="Q669" i="17"/>
  <c r="R669" i="17"/>
  <c r="S669" i="17"/>
  <c r="T669" i="17"/>
  <c r="U669" i="17"/>
  <c r="V669" i="17"/>
  <c r="W669" i="17"/>
  <c r="X669" i="17"/>
  <c r="Y669" i="17"/>
  <c r="B670" i="17"/>
  <c r="A664" i="18" s="1"/>
  <c r="C670" i="17"/>
  <c r="B664" i="18" s="1"/>
  <c r="D670" i="17"/>
  <c r="C664" i="18" s="1"/>
  <c r="E670" i="17"/>
  <c r="D664" i="18" s="1"/>
  <c r="F670" i="17"/>
  <c r="E664" i="18" s="1"/>
  <c r="G670" i="17"/>
  <c r="F664" i="18" s="1"/>
  <c r="H670" i="17"/>
  <c r="I670" i="17"/>
  <c r="J670" i="17"/>
  <c r="K670" i="17"/>
  <c r="L670" i="17"/>
  <c r="M670" i="17"/>
  <c r="N670" i="17"/>
  <c r="O670" i="17"/>
  <c r="P670" i="17"/>
  <c r="Q670" i="17"/>
  <c r="R670" i="17"/>
  <c r="S670" i="17"/>
  <c r="T670" i="17"/>
  <c r="U670" i="17"/>
  <c r="V670" i="17"/>
  <c r="W670" i="17"/>
  <c r="X670" i="17"/>
  <c r="Y670" i="17"/>
  <c r="B671" i="17"/>
  <c r="A665" i="18" s="1"/>
  <c r="C671" i="17"/>
  <c r="B665" i="18" s="1"/>
  <c r="D671" i="17"/>
  <c r="C665" i="18" s="1"/>
  <c r="E671" i="17"/>
  <c r="D665" i="18" s="1"/>
  <c r="F671" i="17"/>
  <c r="E665" i="18" s="1"/>
  <c r="G671" i="17"/>
  <c r="F665" i="18" s="1"/>
  <c r="H671" i="17"/>
  <c r="I671" i="17"/>
  <c r="J671" i="17"/>
  <c r="K671" i="17"/>
  <c r="L671" i="17"/>
  <c r="M671" i="17"/>
  <c r="N671" i="17"/>
  <c r="O671" i="17"/>
  <c r="P671" i="17"/>
  <c r="Q671" i="17"/>
  <c r="R671" i="17"/>
  <c r="S671" i="17"/>
  <c r="T671" i="17"/>
  <c r="U671" i="17"/>
  <c r="V671" i="17"/>
  <c r="W671" i="17"/>
  <c r="X671" i="17"/>
  <c r="Y671" i="17"/>
  <c r="B672" i="17"/>
  <c r="A666" i="18" s="1"/>
  <c r="C672" i="17"/>
  <c r="B666" i="18" s="1"/>
  <c r="D672" i="17"/>
  <c r="C666" i="18" s="1"/>
  <c r="E672" i="17"/>
  <c r="D666" i="18" s="1"/>
  <c r="F672" i="17"/>
  <c r="E666" i="18" s="1"/>
  <c r="G672" i="17"/>
  <c r="F666" i="18" s="1"/>
  <c r="H672" i="17"/>
  <c r="I672" i="17"/>
  <c r="J672" i="17"/>
  <c r="K672" i="17"/>
  <c r="L672" i="17"/>
  <c r="M672" i="17"/>
  <c r="N672" i="17"/>
  <c r="O672" i="17"/>
  <c r="P672" i="17"/>
  <c r="Q672" i="17"/>
  <c r="R672" i="17"/>
  <c r="S672" i="17"/>
  <c r="T672" i="17"/>
  <c r="U672" i="17"/>
  <c r="V672" i="17"/>
  <c r="W672" i="17"/>
  <c r="X672" i="17"/>
  <c r="Y672" i="17"/>
  <c r="B673" i="17"/>
  <c r="A667" i="18" s="1"/>
  <c r="C673" i="17"/>
  <c r="B667" i="18" s="1"/>
  <c r="D673" i="17"/>
  <c r="C667" i="18" s="1"/>
  <c r="E673" i="17"/>
  <c r="D667" i="18" s="1"/>
  <c r="F673" i="17"/>
  <c r="E667" i="18" s="1"/>
  <c r="G673" i="17"/>
  <c r="F667" i="18" s="1"/>
  <c r="H673" i="17"/>
  <c r="I673" i="17"/>
  <c r="J673" i="17"/>
  <c r="K673" i="17"/>
  <c r="L673" i="17"/>
  <c r="M673" i="17"/>
  <c r="N673" i="17"/>
  <c r="O673" i="17"/>
  <c r="P673" i="17"/>
  <c r="Q673" i="17"/>
  <c r="R673" i="17"/>
  <c r="S673" i="17"/>
  <c r="T673" i="17"/>
  <c r="U673" i="17"/>
  <c r="V673" i="17"/>
  <c r="W673" i="17"/>
  <c r="X673" i="17"/>
  <c r="Y673" i="17"/>
  <c r="B674" i="17"/>
  <c r="A668" i="18" s="1"/>
  <c r="C674" i="17"/>
  <c r="B668" i="18" s="1"/>
  <c r="D674" i="17"/>
  <c r="C668" i="18" s="1"/>
  <c r="E674" i="17"/>
  <c r="D668" i="18" s="1"/>
  <c r="F674" i="17"/>
  <c r="E668" i="18" s="1"/>
  <c r="G674" i="17"/>
  <c r="F668" i="18" s="1"/>
  <c r="H674" i="17"/>
  <c r="I674" i="17"/>
  <c r="J674" i="17"/>
  <c r="K674" i="17"/>
  <c r="L674" i="17"/>
  <c r="M674" i="17"/>
  <c r="N674" i="17"/>
  <c r="O674" i="17"/>
  <c r="P674" i="17"/>
  <c r="Q674" i="17"/>
  <c r="R674" i="17"/>
  <c r="S674" i="17"/>
  <c r="T674" i="17"/>
  <c r="U674" i="17"/>
  <c r="V674" i="17"/>
  <c r="W674" i="17"/>
  <c r="X674" i="17"/>
  <c r="Y674" i="17"/>
  <c r="B675" i="17"/>
  <c r="A669" i="18" s="1"/>
  <c r="C675" i="17"/>
  <c r="B669" i="18" s="1"/>
  <c r="D675" i="17"/>
  <c r="C669" i="18" s="1"/>
  <c r="E675" i="17"/>
  <c r="D669" i="18" s="1"/>
  <c r="F675" i="17"/>
  <c r="E669" i="18" s="1"/>
  <c r="G675" i="17"/>
  <c r="F669" i="18" s="1"/>
  <c r="H675" i="17"/>
  <c r="I675" i="17"/>
  <c r="J675" i="17"/>
  <c r="K675" i="17"/>
  <c r="L675" i="17"/>
  <c r="M675" i="17"/>
  <c r="N675" i="17"/>
  <c r="O675" i="17"/>
  <c r="P675" i="17"/>
  <c r="Q675" i="17"/>
  <c r="R675" i="17"/>
  <c r="S675" i="17"/>
  <c r="T675" i="17"/>
  <c r="U675" i="17"/>
  <c r="V675" i="17"/>
  <c r="W675" i="17"/>
  <c r="X675" i="17"/>
  <c r="Y675" i="17"/>
  <c r="B676" i="17"/>
  <c r="A670" i="18" s="1"/>
  <c r="C676" i="17"/>
  <c r="B670" i="18" s="1"/>
  <c r="D676" i="17"/>
  <c r="C670" i="18" s="1"/>
  <c r="E676" i="17"/>
  <c r="D670" i="18" s="1"/>
  <c r="F676" i="17"/>
  <c r="E670" i="18" s="1"/>
  <c r="G676" i="17"/>
  <c r="F670" i="18" s="1"/>
  <c r="H676" i="17"/>
  <c r="I676" i="17"/>
  <c r="J676" i="17"/>
  <c r="K676" i="17"/>
  <c r="L676" i="17"/>
  <c r="M676" i="17"/>
  <c r="N676" i="17"/>
  <c r="O676" i="17"/>
  <c r="P676" i="17"/>
  <c r="Q676" i="17"/>
  <c r="R676" i="17"/>
  <c r="S676" i="17"/>
  <c r="T676" i="17"/>
  <c r="U676" i="17"/>
  <c r="V676" i="17"/>
  <c r="W676" i="17"/>
  <c r="X676" i="17"/>
  <c r="Y676" i="17"/>
  <c r="B677" i="17"/>
  <c r="A671" i="18" s="1"/>
  <c r="C677" i="17"/>
  <c r="B671" i="18" s="1"/>
  <c r="D677" i="17"/>
  <c r="C671" i="18" s="1"/>
  <c r="E677" i="17"/>
  <c r="D671" i="18" s="1"/>
  <c r="F677" i="17"/>
  <c r="E671" i="18" s="1"/>
  <c r="G677" i="17"/>
  <c r="F671" i="18" s="1"/>
  <c r="H677" i="17"/>
  <c r="I677" i="17"/>
  <c r="J677" i="17"/>
  <c r="K677" i="17"/>
  <c r="L677" i="17"/>
  <c r="M677" i="17"/>
  <c r="N677" i="17"/>
  <c r="O677" i="17"/>
  <c r="P677" i="17"/>
  <c r="Q677" i="17"/>
  <c r="R677" i="17"/>
  <c r="S677" i="17"/>
  <c r="T677" i="17"/>
  <c r="U677" i="17"/>
  <c r="V677" i="17"/>
  <c r="W677" i="17"/>
  <c r="X677" i="17"/>
  <c r="Y677" i="17"/>
  <c r="B678" i="17"/>
  <c r="A672" i="18" s="1"/>
  <c r="C678" i="17"/>
  <c r="B672" i="18" s="1"/>
  <c r="D678" i="17"/>
  <c r="C672" i="18" s="1"/>
  <c r="E678" i="17"/>
  <c r="D672" i="18" s="1"/>
  <c r="F678" i="17"/>
  <c r="E672" i="18" s="1"/>
  <c r="G678" i="17"/>
  <c r="F672" i="18" s="1"/>
  <c r="H678" i="17"/>
  <c r="I678" i="17"/>
  <c r="J678" i="17"/>
  <c r="K678" i="17"/>
  <c r="L678" i="17"/>
  <c r="M678" i="17"/>
  <c r="N678" i="17"/>
  <c r="O678" i="17"/>
  <c r="P678" i="17"/>
  <c r="Q678" i="17"/>
  <c r="R678" i="17"/>
  <c r="S678" i="17"/>
  <c r="T678" i="17"/>
  <c r="U678" i="17"/>
  <c r="V678" i="17"/>
  <c r="W678" i="17"/>
  <c r="X678" i="17"/>
  <c r="Y678" i="17"/>
  <c r="B679" i="17"/>
  <c r="A673" i="18" s="1"/>
  <c r="C679" i="17"/>
  <c r="B673" i="18" s="1"/>
  <c r="D679" i="17"/>
  <c r="C673" i="18" s="1"/>
  <c r="E679" i="17"/>
  <c r="D673" i="18" s="1"/>
  <c r="F679" i="17"/>
  <c r="E673" i="18" s="1"/>
  <c r="G679" i="17"/>
  <c r="F673" i="18" s="1"/>
  <c r="H679" i="17"/>
  <c r="I679" i="17"/>
  <c r="J679" i="17"/>
  <c r="K679" i="17"/>
  <c r="L679" i="17"/>
  <c r="M679" i="17"/>
  <c r="N679" i="17"/>
  <c r="O679" i="17"/>
  <c r="P679" i="17"/>
  <c r="Q679" i="17"/>
  <c r="R679" i="17"/>
  <c r="S679" i="17"/>
  <c r="T679" i="17"/>
  <c r="U679" i="17"/>
  <c r="V679" i="17"/>
  <c r="W679" i="17"/>
  <c r="X679" i="17"/>
  <c r="Y679" i="17"/>
  <c r="B680" i="17"/>
  <c r="A674" i="18" s="1"/>
  <c r="C680" i="17"/>
  <c r="B674" i="18" s="1"/>
  <c r="D680" i="17"/>
  <c r="C674" i="18" s="1"/>
  <c r="E680" i="17"/>
  <c r="D674" i="18" s="1"/>
  <c r="F680" i="17"/>
  <c r="E674" i="18" s="1"/>
  <c r="G680" i="17"/>
  <c r="F674" i="18" s="1"/>
  <c r="H680" i="17"/>
  <c r="I680" i="17"/>
  <c r="J680" i="17"/>
  <c r="K680" i="17"/>
  <c r="L680" i="17"/>
  <c r="M680" i="17"/>
  <c r="N680" i="17"/>
  <c r="O680" i="17"/>
  <c r="P680" i="17"/>
  <c r="Q680" i="17"/>
  <c r="R680" i="17"/>
  <c r="S680" i="17"/>
  <c r="T680" i="17"/>
  <c r="U680" i="17"/>
  <c r="V680" i="17"/>
  <c r="W680" i="17"/>
  <c r="X680" i="17"/>
  <c r="Y680" i="17"/>
  <c r="B681" i="17"/>
  <c r="A675" i="18" s="1"/>
  <c r="C681" i="17"/>
  <c r="B675" i="18" s="1"/>
  <c r="D681" i="17"/>
  <c r="C675" i="18" s="1"/>
  <c r="E681" i="17"/>
  <c r="D675" i="18" s="1"/>
  <c r="F681" i="17"/>
  <c r="E675" i="18" s="1"/>
  <c r="G681" i="17"/>
  <c r="F675" i="18" s="1"/>
  <c r="H681" i="17"/>
  <c r="I681" i="17"/>
  <c r="J681" i="17"/>
  <c r="K681" i="17"/>
  <c r="L681" i="17"/>
  <c r="M681" i="17"/>
  <c r="N681" i="17"/>
  <c r="O681" i="17"/>
  <c r="P681" i="17"/>
  <c r="Q681" i="17"/>
  <c r="R681" i="17"/>
  <c r="S681" i="17"/>
  <c r="T681" i="17"/>
  <c r="U681" i="17"/>
  <c r="V681" i="17"/>
  <c r="W681" i="17"/>
  <c r="X681" i="17"/>
  <c r="Y681" i="17"/>
  <c r="B682" i="17"/>
  <c r="A676" i="18" s="1"/>
  <c r="C682" i="17"/>
  <c r="B676" i="18" s="1"/>
  <c r="D682" i="17"/>
  <c r="C676" i="18" s="1"/>
  <c r="E682" i="17"/>
  <c r="D676" i="18" s="1"/>
  <c r="F682" i="17"/>
  <c r="E676" i="18" s="1"/>
  <c r="G682" i="17"/>
  <c r="F676" i="18" s="1"/>
  <c r="H682" i="17"/>
  <c r="I682" i="17"/>
  <c r="J682" i="17"/>
  <c r="K682" i="17"/>
  <c r="L682" i="17"/>
  <c r="M682" i="17"/>
  <c r="N682" i="17"/>
  <c r="O682" i="17"/>
  <c r="P682" i="17"/>
  <c r="Q682" i="17"/>
  <c r="R682" i="17"/>
  <c r="S682" i="17"/>
  <c r="T682" i="17"/>
  <c r="U682" i="17"/>
  <c r="V682" i="17"/>
  <c r="W682" i="17"/>
  <c r="X682" i="17"/>
  <c r="Y682" i="17"/>
  <c r="B683" i="17"/>
  <c r="A677" i="18" s="1"/>
  <c r="C683" i="17"/>
  <c r="B677" i="18" s="1"/>
  <c r="D683" i="17"/>
  <c r="C677" i="18" s="1"/>
  <c r="E683" i="17"/>
  <c r="D677" i="18" s="1"/>
  <c r="F683" i="17"/>
  <c r="E677" i="18" s="1"/>
  <c r="G683" i="17"/>
  <c r="F677" i="18" s="1"/>
  <c r="H683" i="17"/>
  <c r="I683" i="17"/>
  <c r="J683" i="17"/>
  <c r="K683" i="17"/>
  <c r="L683" i="17"/>
  <c r="M683" i="17"/>
  <c r="N683" i="17"/>
  <c r="O683" i="17"/>
  <c r="P683" i="17"/>
  <c r="Q683" i="17"/>
  <c r="R683" i="17"/>
  <c r="S683" i="17"/>
  <c r="T683" i="17"/>
  <c r="U683" i="17"/>
  <c r="V683" i="17"/>
  <c r="W683" i="17"/>
  <c r="X683" i="17"/>
  <c r="Y683" i="17"/>
  <c r="B684" i="17"/>
  <c r="A678" i="18" s="1"/>
  <c r="C684" i="17"/>
  <c r="B678" i="18" s="1"/>
  <c r="D684" i="17"/>
  <c r="C678" i="18" s="1"/>
  <c r="E684" i="17"/>
  <c r="D678" i="18" s="1"/>
  <c r="F684" i="17"/>
  <c r="E678" i="18" s="1"/>
  <c r="G684" i="17"/>
  <c r="F678" i="18" s="1"/>
  <c r="H684" i="17"/>
  <c r="I684" i="17"/>
  <c r="J684" i="17"/>
  <c r="K684" i="17"/>
  <c r="L684" i="17"/>
  <c r="M684" i="17"/>
  <c r="N684" i="17"/>
  <c r="O684" i="17"/>
  <c r="P684" i="17"/>
  <c r="Q684" i="17"/>
  <c r="R684" i="17"/>
  <c r="S684" i="17"/>
  <c r="T684" i="17"/>
  <c r="U684" i="17"/>
  <c r="V684" i="17"/>
  <c r="W684" i="17"/>
  <c r="X684" i="17"/>
  <c r="Y684" i="17"/>
  <c r="B685" i="17"/>
  <c r="A679" i="18" s="1"/>
  <c r="C685" i="17"/>
  <c r="B679" i="18" s="1"/>
  <c r="D685" i="17"/>
  <c r="C679" i="18" s="1"/>
  <c r="E685" i="17"/>
  <c r="D679" i="18" s="1"/>
  <c r="F685" i="17"/>
  <c r="E679" i="18" s="1"/>
  <c r="G685" i="17"/>
  <c r="F679" i="18" s="1"/>
  <c r="H685" i="17"/>
  <c r="I685" i="17"/>
  <c r="J685" i="17"/>
  <c r="K685" i="17"/>
  <c r="L685" i="17"/>
  <c r="M685" i="17"/>
  <c r="N685" i="17"/>
  <c r="O685" i="17"/>
  <c r="P685" i="17"/>
  <c r="Q685" i="17"/>
  <c r="R685" i="17"/>
  <c r="S685" i="17"/>
  <c r="T685" i="17"/>
  <c r="U685" i="17"/>
  <c r="V685" i="17"/>
  <c r="W685" i="17"/>
  <c r="X685" i="17"/>
  <c r="Y685" i="17"/>
  <c r="B686" i="17"/>
  <c r="A680" i="18" s="1"/>
  <c r="C686" i="17"/>
  <c r="B680" i="18" s="1"/>
  <c r="D686" i="17"/>
  <c r="C680" i="18" s="1"/>
  <c r="E686" i="17"/>
  <c r="D680" i="18" s="1"/>
  <c r="F686" i="17"/>
  <c r="E680" i="18" s="1"/>
  <c r="G686" i="17"/>
  <c r="F680" i="18" s="1"/>
  <c r="H686" i="17"/>
  <c r="I686" i="17"/>
  <c r="J686" i="17"/>
  <c r="K686" i="17"/>
  <c r="L686" i="17"/>
  <c r="M686" i="17"/>
  <c r="N686" i="17"/>
  <c r="O686" i="17"/>
  <c r="P686" i="17"/>
  <c r="Q686" i="17"/>
  <c r="R686" i="17"/>
  <c r="S686" i="17"/>
  <c r="T686" i="17"/>
  <c r="U686" i="17"/>
  <c r="V686" i="17"/>
  <c r="W686" i="17"/>
  <c r="X686" i="17"/>
  <c r="Y686" i="17"/>
  <c r="B687" i="17"/>
  <c r="A681" i="18" s="1"/>
  <c r="C687" i="17"/>
  <c r="B681" i="18" s="1"/>
  <c r="D687" i="17"/>
  <c r="C681" i="18" s="1"/>
  <c r="E687" i="17"/>
  <c r="D681" i="18" s="1"/>
  <c r="F687" i="17"/>
  <c r="E681" i="18" s="1"/>
  <c r="G687" i="17"/>
  <c r="F681" i="18" s="1"/>
  <c r="H687" i="17"/>
  <c r="I687" i="17"/>
  <c r="J687" i="17"/>
  <c r="K687" i="17"/>
  <c r="L687" i="17"/>
  <c r="M687" i="17"/>
  <c r="N687" i="17"/>
  <c r="O687" i="17"/>
  <c r="P687" i="17"/>
  <c r="Q687" i="17"/>
  <c r="R687" i="17"/>
  <c r="S687" i="17"/>
  <c r="T687" i="17"/>
  <c r="U687" i="17"/>
  <c r="V687" i="17"/>
  <c r="W687" i="17"/>
  <c r="X687" i="17"/>
  <c r="Y687" i="17"/>
  <c r="B688" i="17"/>
  <c r="A682" i="18" s="1"/>
  <c r="C688" i="17"/>
  <c r="B682" i="18" s="1"/>
  <c r="D688" i="17"/>
  <c r="C682" i="18" s="1"/>
  <c r="E688" i="17"/>
  <c r="D682" i="18" s="1"/>
  <c r="F688" i="17"/>
  <c r="E682" i="18" s="1"/>
  <c r="G688" i="17"/>
  <c r="F682" i="18" s="1"/>
  <c r="H688" i="17"/>
  <c r="I688" i="17"/>
  <c r="J688" i="17"/>
  <c r="K688" i="17"/>
  <c r="L688" i="17"/>
  <c r="M688" i="17"/>
  <c r="N688" i="17"/>
  <c r="O688" i="17"/>
  <c r="P688" i="17"/>
  <c r="Q688" i="17"/>
  <c r="R688" i="17"/>
  <c r="S688" i="17"/>
  <c r="T688" i="17"/>
  <c r="U688" i="17"/>
  <c r="V688" i="17"/>
  <c r="W688" i="17"/>
  <c r="X688" i="17"/>
  <c r="Y688" i="17"/>
  <c r="B689" i="17"/>
  <c r="A683" i="18" s="1"/>
  <c r="C689" i="17"/>
  <c r="B683" i="18" s="1"/>
  <c r="D689" i="17"/>
  <c r="C683" i="18" s="1"/>
  <c r="E689" i="17"/>
  <c r="D683" i="18" s="1"/>
  <c r="F689" i="17"/>
  <c r="E683" i="18" s="1"/>
  <c r="G689" i="17"/>
  <c r="F683" i="18" s="1"/>
  <c r="H689" i="17"/>
  <c r="I689" i="17"/>
  <c r="J689" i="17"/>
  <c r="K689" i="17"/>
  <c r="L689" i="17"/>
  <c r="M689" i="17"/>
  <c r="N689" i="17"/>
  <c r="O689" i="17"/>
  <c r="P689" i="17"/>
  <c r="Q689" i="17"/>
  <c r="R689" i="17"/>
  <c r="S689" i="17"/>
  <c r="T689" i="17"/>
  <c r="U689" i="17"/>
  <c r="V689" i="17"/>
  <c r="W689" i="17"/>
  <c r="X689" i="17"/>
  <c r="Y689" i="17"/>
  <c r="B690" i="17"/>
  <c r="A684" i="18" s="1"/>
  <c r="C690" i="17"/>
  <c r="B684" i="18" s="1"/>
  <c r="D690" i="17"/>
  <c r="C684" i="18" s="1"/>
  <c r="E690" i="17"/>
  <c r="D684" i="18" s="1"/>
  <c r="F690" i="17"/>
  <c r="E684" i="18" s="1"/>
  <c r="G690" i="17"/>
  <c r="F684" i="18" s="1"/>
  <c r="H690" i="17"/>
  <c r="I690" i="17"/>
  <c r="J690" i="17"/>
  <c r="K690" i="17"/>
  <c r="L690" i="17"/>
  <c r="M690" i="17"/>
  <c r="N690" i="17"/>
  <c r="O690" i="17"/>
  <c r="P690" i="17"/>
  <c r="Q690" i="17"/>
  <c r="R690" i="17"/>
  <c r="S690" i="17"/>
  <c r="T690" i="17"/>
  <c r="U690" i="17"/>
  <c r="V690" i="17"/>
  <c r="W690" i="17"/>
  <c r="X690" i="17"/>
  <c r="Y690" i="17"/>
  <c r="B691" i="17"/>
  <c r="A685" i="18" s="1"/>
  <c r="C691" i="17"/>
  <c r="B685" i="18" s="1"/>
  <c r="D691" i="17"/>
  <c r="C685" i="18" s="1"/>
  <c r="E691" i="17"/>
  <c r="D685" i="18" s="1"/>
  <c r="F691" i="17"/>
  <c r="E685" i="18" s="1"/>
  <c r="G691" i="17"/>
  <c r="F685" i="18" s="1"/>
  <c r="H691" i="17"/>
  <c r="I691" i="17"/>
  <c r="J691" i="17"/>
  <c r="K691" i="17"/>
  <c r="L691" i="17"/>
  <c r="M691" i="17"/>
  <c r="N691" i="17"/>
  <c r="O691" i="17"/>
  <c r="P691" i="17"/>
  <c r="Q691" i="17"/>
  <c r="R691" i="17"/>
  <c r="S691" i="17"/>
  <c r="T691" i="17"/>
  <c r="U691" i="17"/>
  <c r="V691" i="17"/>
  <c r="W691" i="17"/>
  <c r="X691" i="17"/>
  <c r="Y691" i="17"/>
  <c r="B692" i="17"/>
  <c r="A686" i="18" s="1"/>
  <c r="C692" i="17"/>
  <c r="B686" i="18" s="1"/>
  <c r="D692" i="17"/>
  <c r="C686" i="18" s="1"/>
  <c r="E692" i="17"/>
  <c r="D686" i="18" s="1"/>
  <c r="F692" i="17"/>
  <c r="E686" i="18" s="1"/>
  <c r="G692" i="17"/>
  <c r="F686" i="18" s="1"/>
  <c r="H692" i="17"/>
  <c r="I692" i="17"/>
  <c r="J692" i="17"/>
  <c r="K692" i="17"/>
  <c r="L692" i="17"/>
  <c r="M692" i="17"/>
  <c r="N692" i="17"/>
  <c r="O692" i="17"/>
  <c r="P692" i="17"/>
  <c r="Q692" i="17"/>
  <c r="R692" i="17"/>
  <c r="S692" i="17"/>
  <c r="T692" i="17"/>
  <c r="U692" i="17"/>
  <c r="V692" i="17"/>
  <c r="W692" i="17"/>
  <c r="X692" i="17"/>
  <c r="Y692" i="17"/>
  <c r="B693" i="17"/>
  <c r="A687" i="18" s="1"/>
  <c r="C693" i="17"/>
  <c r="B687" i="18" s="1"/>
  <c r="D693" i="17"/>
  <c r="C687" i="18" s="1"/>
  <c r="E693" i="17"/>
  <c r="D687" i="18" s="1"/>
  <c r="F693" i="17"/>
  <c r="E687" i="18" s="1"/>
  <c r="G693" i="17"/>
  <c r="F687" i="18" s="1"/>
  <c r="H693" i="17"/>
  <c r="I693" i="17"/>
  <c r="J693" i="17"/>
  <c r="K693" i="17"/>
  <c r="L693" i="17"/>
  <c r="M693" i="17"/>
  <c r="N693" i="17"/>
  <c r="O693" i="17"/>
  <c r="P693" i="17"/>
  <c r="Q693" i="17"/>
  <c r="R693" i="17"/>
  <c r="S693" i="17"/>
  <c r="T693" i="17"/>
  <c r="U693" i="17"/>
  <c r="V693" i="17"/>
  <c r="W693" i="17"/>
  <c r="X693" i="17"/>
  <c r="Y693" i="17"/>
  <c r="B694" i="17"/>
  <c r="A688" i="18" s="1"/>
  <c r="C694" i="17"/>
  <c r="B688" i="18" s="1"/>
  <c r="D694" i="17"/>
  <c r="C688" i="18" s="1"/>
  <c r="E694" i="17"/>
  <c r="D688" i="18" s="1"/>
  <c r="F694" i="17"/>
  <c r="E688" i="18" s="1"/>
  <c r="G694" i="17"/>
  <c r="F688" i="18" s="1"/>
  <c r="H694" i="17"/>
  <c r="I694" i="17"/>
  <c r="J694" i="17"/>
  <c r="K694" i="17"/>
  <c r="L694" i="17"/>
  <c r="M694" i="17"/>
  <c r="N694" i="17"/>
  <c r="O694" i="17"/>
  <c r="P694" i="17"/>
  <c r="Q694" i="17"/>
  <c r="R694" i="17"/>
  <c r="S694" i="17"/>
  <c r="T694" i="17"/>
  <c r="U694" i="17"/>
  <c r="V694" i="17"/>
  <c r="W694" i="17"/>
  <c r="X694" i="17"/>
  <c r="Y694" i="17"/>
  <c r="B695" i="17"/>
  <c r="A689" i="18" s="1"/>
  <c r="C695" i="17"/>
  <c r="B689" i="18" s="1"/>
  <c r="D695" i="17"/>
  <c r="C689" i="18" s="1"/>
  <c r="E695" i="17"/>
  <c r="D689" i="18" s="1"/>
  <c r="F695" i="17"/>
  <c r="E689" i="18" s="1"/>
  <c r="G695" i="17"/>
  <c r="F689" i="18" s="1"/>
  <c r="H695" i="17"/>
  <c r="I695" i="17"/>
  <c r="J695" i="17"/>
  <c r="K695" i="17"/>
  <c r="L695" i="17"/>
  <c r="M695" i="17"/>
  <c r="N695" i="17"/>
  <c r="O695" i="17"/>
  <c r="P695" i="17"/>
  <c r="Q695" i="17"/>
  <c r="R695" i="17"/>
  <c r="S695" i="17"/>
  <c r="T695" i="17"/>
  <c r="U695" i="17"/>
  <c r="V695" i="17"/>
  <c r="W695" i="17"/>
  <c r="X695" i="17"/>
  <c r="Y695" i="17"/>
  <c r="B696" i="17"/>
  <c r="A690" i="18" s="1"/>
  <c r="C696" i="17"/>
  <c r="B690" i="18" s="1"/>
  <c r="D696" i="17"/>
  <c r="C690" i="18" s="1"/>
  <c r="E696" i="17"/>
  <c r="D690" i="18" s="1"/>
  <c r="F696" i="17"/>
  <c r="E690" i="18" s="1"/>
  <c r="G696" i="17"/>
  <c r="F690" i="18" s="1"/>
  <c r="H696" i="17"/>
  <c r="I696" i="17"/>
  <c r="J696" i="17"/>
  <c r="K696" i="17"/>
  <c r="L696" i="17"/>
  <c r="M696" i="17"/>
  <c r="N696" i="17"/>
  <c r="O696" i="17"/>
  <c r="P696" i="17"/>
  <c r="Q696" i="17"/>
  <c r="R696" i="17"/>
  <c r="S696" i="17"/>
  <c r="T696" i="17"/>
  <c r="U696" i="17"/>
  <c r="V696" i="17"/>
  <c r="W696" i="17"/>
  <c r="X696" i="17"/>
  <c r="Y696" i="17"/>
  <c r="B697" i="17"/>
  <c r="A691" i="18" s="1"/>
  <c r="C697" i="17"/>
  <c r="B691" i="18" s="1"/>
  <c r="D697" i="17"/>
  <c r="C691" i="18" s="1"/>
  <c r="E697" i="17"/>
  <c r="D691" i="18" s="1"/>
  <c r="F697" i="17"/>
  <c r="E691" i="18" s="1"/>
  <c r="G697" i="17"/>
  <c r="F691" i="18" s="1"/>
  <c r="H697" i="17"/>
  <c r="I697" i="17"/>
  <c r="J697" i="17"/>
  <c r="K697" i="17"/>
  <c r="L697" i="17"/>
  <c r="M697" i="17"/>
  <c r="N697" i="17"/>
  <c r="O697" i="17"/>
  <c r="P697" i="17"/>
  <c r="Q697" i="17"/>
  <c r="R697" i="17"/>
  <c r="S697" i="17"/>
  <c r="T697" i="17"/>
  <c r="U697" i="17"/>
  <c r="V697" i="17"/>
  <c r="W697" i="17"/>
  <c r="X697" i="17"/>
  <c r="Y697" i="17"/>
  <c r="B698" i="17"/>
  <c r="A692" i="18" s="1"/>
  <c r="C698" i="17"/>
  <c r="B692" i="18" s="1"/>
  <c r="D698" i="17"/>
  <c r="C692" i="18" s="1"/>
  <c r="E698" i="17"/>
  <c r="D692" i="18" s="1"/>
  <c r="F698" i="17"/>
  <c r="E692" i="18" s="1"/>
  <c r="G698" i="17"/>
  <c r="F692" i="18" s="1"/>
  <c r="H698" i="17"/>
  <c r="I698" i="17"/>
  <c r="J698" i="17"/>
  <c r="K698" i="17"/>
  <c r="L698" i="17"/>
  <c r="M698" i="17"/>
  <c r="N698" i="17"/>
  <c r="O698" i="17"/>
  <c r="P698" i="17"/>
  <c r="Q698" i="17"/>
  <c r="R698" i="17"/>
  <c r="S698" i="17"/>
  <c r="T698" i="17"/>
  <c r="U698" i="17"/>
  <c r="V698" i="17"/>
  <c r="W698" i="17"/>
  <c r="X698" i="17"/>
  <c r="Y698" i="17"/>
  <c r="B699" i="17"/>
  <c r="A693" i="18" s="1"/>
  <c r="C699" i="17"/>
  <c r="B693" i="18" s="1"/>
  <c r="D699" i="17"/>
  <c r="C693" i="18" s="1"/>
  <c r="E699" i="17"/>
  <c r="D693" i="18" s="1"/>
  <c r="F699" i="17"/>
  <c r="E693" i="18" s="1"/>
  <c r="G699" i="17"/>
  <c r="F693" i="18" s="1"/>
  <c r="H699" i="17"/>
  <c r="I699" i="17"/>
  <c r="J699" i="17"/>
  <c r="K699" i="17"/>
  <c r="L699" i="17"/>
  <c r="M699" i="17"/>
  <c r="N699" i="17"/>
  <c r="O699" i="17"/>
  <c r="P699" i="17"/>
  <c r="Q699" i="17"/>
  <c r="R699" i="17"/>
  <c r="S699" i="17"/>
  <c r="T699" i="17"/>
  <c r="U699" i="17"/>
  <c r="V699" i="17"/>
  <c r="W699" i="17"/>
  <c r="X699" i="17"/>
  <c r="Y699" i="17"/>
  <c r="B700" i="17"/>
  <c r="A694" i="18" s="1"/>
  <c r="C700" i="17"/>
  <c r="B694" i="18" s="1"/>
  <c r="D700" i="17"/>
  <c r="C694" i="18" s="1"/>
  <c r="E700" i="17"/>
  <c r="D694" i="18" s="1"/>
  <c r="F700" i="17"/>
  <c r="E694" i="18" s="1"/>
  <c r="G700" i="17"/>
  <c r="F694" i="18" s="1"/>
  <c r="H700" i="17"/>
  <c r="I700" i="17"/>
  <c r="J700" i="17"/>
  <c r="K700" i="17"/>
  <c r="L700" i="17"/>
  <c r="M700" i="17"/>
  <c r="N700" i="17"/>
  <c r="O700" i="17"/>
  <c r="P700" i="17"/>
  <c r="Q700" i="17"/>
  <c r="R700" i="17"/>
  <c r="S700" i="17"/>
  <c r="T700" i="17"/>
  <c r="U700" i="17"/>
  <c r="V700" i="17"/>
  <c r="W700" i="17"/>
  <c r="X700" i="17"/>
  <c r="Y700" i="17"/>
  <c r="B701" i="17"/>
  <c r="A695" i="18" s="1"/>
  <c r="C701" i="17"/>
  <c r="B695" i="18" s="1"/>
  <c r="D701" i="17"/>
  <c r="C695" i="18" s="1"/>
  <c r="E701" i="17"/>
  <c r="D695" i="18" s="1"/>
  <c r="F701" i="17"/>
  <c r="E695" i="18" s="1"/>
  <c r="G701" i="17"/>
  <c r="F695" i="18" s="1"/>
  <c r="H701" i="17"/>
  <c r="I701" i="17"/>
  <c r="J701" i="17"/>
  <c r="K701" i="17"/>
  <c r="L701" i="17"/>
  <c r="M701" i="17"/>
  <c r="N701" i="17"/>
  <c r="O701" i="17"/>
  <c r="P701" i="17"/>
  <c r="Q701" i="17"/>
  <c r="R701" i="17"/>
  <c r="S701" i="17"/>
  <c r="T701" i="17"/>
  <c r="U701" i="17"/>
  <c r="V701" i="17"/>
  <c r="W701" i="17"/>
  <c r="X701" i="17"/>
  <c r="Y701" i="17"/>
  <c r="B702" i="17"/>
  <c r="A696" i="18" s="1"/>
  <c r="C702" i="17"/>
  <c r="B696" i="18" s="1"/>
  <c r="D702" i="17"/>
  <c r="C696" i="18" s="1"/>
  <c r="E702" i="17"/>
  <c r="D696" i="18" s="1"/>
  <c r="F702" i="17"/>
  <c r="E696" i="18" s="1"/>
  <c r="G702" i="17"/>
  <c r="F696" i="18" s="1"/>
  <c r="H702" i="17"/>
  <c r="I702" i="17"/>
  <c r="J702" i="17"/>
  <c r="K702" i="17"/>
  <c r="L702" i="17"/>
  <c r="M702" i="17"/>
  <c r="N702" i="17"/>
  <c r="O702" i="17"/>
  <c r="P702" i="17"/>
  <c r="Q702" i="17"/>
  <c r="R702" i="17"/>
  <c r="S702" i="17"/>
  <c r="T702" i="17"/>
  <c r="U702" i="17"/>
  <c r="V702" i="17"/>
  <c r="W702" i="17"/>
  <c r="X702" i="17"/>
  <c r="Y702" i="17"/>
  <c r="B703" i="17"/>
  <c r="A697" i="18" s="1"/>
  <c r="C703" i="17"/>
  <c r="B697" i="18" s="1"/>
  <c r="D703" i="17"/>
  <c r="C697" i="18" s="1"/>
  <c r="E703" i="17"/>
  <c r="D697" i="18" s="1"/>
  <c r="F703" i="17"/>
  <c r="E697" i="18" s="1"/>
  <c r="G703" i="17"/>
  <c r="F697" i="18" s="1"/>
  <c r="H703" i="17"/>
  <c r="I703" i="17"/>
  <c r="J703" i="17"/>
  <c r="K703" i="17"/>
  <c r="L703" i="17"/>
  <c r="M703" i="17"/>
  <c r="N703" i="17"/>
  <c r="O703" i="17"/>
  <c r="P703" i="17"/>
  <c r="Q703" i="17"/>
  <c r="R703" i="17"/>
  <c r="S703" i="17"/>
  <c r="T703" i="17"/>
  <c r="U703" i="17"/>
  <c r="V703" i="17"/>
  <c r="W703" i="17"/>
  <c r="X703" i="17"/>
  <c r="Y703" i="17"/>
  <c r="B704" i="17"/>
  <c r="A698" i="18" s="1"/>
  <c r="C704" i="17"/>
  <c r="B698" i="18" s="1"/>
  <c r="D704" i="17"/>
  <c r="C698" i="18" s="1"/>
  <c r="E704" i="17"/>
  <c r="D698" i="18" s="1"/>
  <c r="F704" i="17"/>
  <c r="E698" i="18" s="1"/>
  <c r="G704" i="17"/>
  <c r="F698" i="18" s="1"/>
  <c r="H704" i="17"/>
  <c r="I704" i="17"/>
  <c r="J704" i="17"/>
  <c r="K704" i="17"/>
  <c r="L704" i="17"/>
  <c r="M704" i="17"/>
  <c r="N704" i="17"/>
  <c r="O704" i="17"/>
  <c r="P704" i="17"/>
  <c r="Q704" i="17"/>
  <c r="R704" i="17"/>
  <c r="S704" i="17"/>
  <c r="T704" i="17"/>
  <c r="U704" i="17"/>
  <c r="V704" i="17"/>
  <c r="W704" i="17"/>
  <c r="X704" i="17"/>
  <c r="Y704" i="17"/>
  <c r="B705" i="17"/>
  <c r="A699" i="18" s="1"/>
  <c r="C705" i="17"/>
  <c r="B699" i="18" s="1"/>
  <c r="D705" i="17"/>
  <c r="C699" i="18" s="1"/>
  <c r="E705" i="17"/>
  <c r="D699" i="18" s="1"/>
  <c r="F705" i="17"/>
  <c r="E699" i="18" s="1"/>
  <c r="G705" i="17"/>
  <c r="F699" i="18" s="1"/>
  <c r="H705" i="17"/>
  <c r="I705" i="17"/>
  <c r="J705" i="17"/>
  <c r="K705" i="17"/>
  <c r="L705" i="17"/>
  <c r="M705" i="17"/>
  <c r="N705" i="17"/>
  <c r="O705" i="17"/>
  <c r="P705" i="17"/>
  <c r="Q705" i="17"/>
  <c r="R705" i="17"/>
  <c r="S705" i="17"/>
  <c r="T705" i="17"/>
  <c r="U705" i="17"/>
  <c r="V705" i="17"/>
  <c r="W705" i="17"/>
  <c r="X705" i="17"/>
  <c r="Y705" i="17"/>
  <c r="B706" i="17"/>
  <c r="A700" i="18" s="1"/>
  <c r="C706" i="17"/>
  <c r="B700" i="18" s="1"/>
  <c r="D706" i="17"/>
  <c r="C700" i="18" s="1"/>
  <c r="E706" i="17"/>
  <c r="D700" i="18" s="1"/>
  <c r="F706" i="17"/>
  <c r="E700" i="18" s="1"/>
  <c r="G706" i="17"/>
  <c r="F700" i="18" s="1"/>
  <c r="H706" i="17"/>
  <c r="I706" i="17"/>
  <c r="J706" i="17"/>
  <c r="K706" i="17"/>
  <c r="L706" i="17"/>
  <c r="M706" i="17"/>
  <c r="N706" i="17"/>
  <c r="O706" i="17"/>
  <c r="P706" i="17"/>
  <c r="Q706" i="17"/>
  <c r="R706" i="17"/>
  <c r="S706" i="17"/>
  <c r="T706" i="17"/>
  <c r="U706" i="17"/>
  <c r="V706" i="17"/>
  <c r="W706" i="17"/>
  <c r="X706" i="17"/>
  <c r="Y706" i="17"/>
  <c r="B707" i="17"/>
  <c r="A701" i="18" s="1"/>
  <c r="C707" i="17"/>
  <c r="B701" i="18" s="1"/>
  <c r="D707" i="17"/>
  <c r="C701" i="18" s="1"/>
  <c r="E707" i="17"/>
  <c r="D701" i="18" s="1"/>
  <c r="F707" i="17"/>
  <c r="E701" i="18" s="1"/>
  <c r="G707" i="17"/>
  <c r="F701" i="18" s="1"/>
  <c r="H707" i="17"/>
  <c r="I707" i="17"/>
  <c r="J707" i="17"/>
  <c r="K707" i="17"/>
  <c r="L707" i="17"/>
  <c r="M707" i="17"/>
  <c r="N707" i="17"/>
  <c r="O707" i="17"/>
  <c r="P707" i="17"/>
  <c r="Q707" i="17"/>
  <c r="R707" i="17"/>
  <c r="S707" i="17"/>
  <c r="T707" i="17"/>
  <c r="U707" i="17"/>
  <c r="V707" i="17"/>
  <c r="W707" i="17"/>
  <c r="X707" i="17"/>
  <c r="Y707" i="17"/>
  <c r="B708" i="17"/>
  <c r="A702" i="18" s="1"/>
  <c r="C708" i="17"/>
  <c r="B702" i="18" s="1"/>
  <c r="D708" i="17"/>
  <c r="C702" i="18" s="1"/>
  <c r="E708" i="17"/>
  <c r="D702" i="18" s="1"/>
  <c r="F708" i="17"/>
  <c r="E702" i="18" s="1"/>
  <c r="G708" i="17"/>
  <c r="F702" i="18" s="1"/>
  <c r="H708" i="17"/>
  <c r="I708" i="17"/>
  <c r="J708" i="17"/>
  <c r="K708" i="17"/>
  <c r="L708" i="17"/>
  <c r="M708" i="17"/>
  <c r="N708" i="17"/>
  <c r="O708" i="17"/>
  <c r="P708" i="17"/>
  <c r="Q708" i="17"/>
  <c r="R708" i="17"/>
  <c r="S708" i="17"/>
  <c r="T708" i="17"/>
  <c r="U708" i="17"/>
  <c r="V708" i="17"/>
  <c r="W708" i="17"/>
  <c r="X708" i="17"/>
  <c r="Y708" i="17"/>
  <c r="B709" i="17"/>
  <c r="A703" i="18" s="1"/>
  <c r="C709" i="17"/>
  <c r="B703" i="18" s="1"/>
  <c r="D709" i="17"/>
  <c r="C703" i="18" s="1"/>
  <c r="E709" i="17"/>
  <c r="D703" i="18" s="1"/>
  <c r="F709" i="17"/>
  <c r="E703" i="18" s="1"/>
  <c r="G709" i="17"/>
  <c r="F703" i="18" s="1"/>
  <c r="H709" i="17"/>
  <c r="I709" i="17"/>
  <c r="J709" i="17"/>
  <c r="K709" i="17"/>
  <c r="L709" i="17"/>
  <c r="M709" i="17"/>
  <c r="N709" i="17"/>
  <c r="O709" i="17"/>
  <c r="P709" i="17"/>
  <c r="Q709" i="17"/>
  <c r="R709" i="17"/>
  <c r="S709" i="17"/>
  <c r="T709" i="17"/>
  <c r="U709" i="17"/>
  <c r="V709" i="17"/>
  <c r="W709" i="17"/>
  <c r="X709" i="17"/>
  <c r="Y709" i="17"/>
  <c r="B710" i="17"/>
  <c r="A704" i="18" s="1"/>
  <c r="C710" i="17"/>
  <c r="B704" i="18" s="1"/>
  <c r="D710" i="17"/>
  <c r="C704" i="18" s="1"/>
  <c r="E710" i="17"/>
  <c r="D704" i="18" s="1"/>
  <c r="F710" i="17"/>
  <c r="E704" i="18" s="1"/>
  <c r="G710" i="17"/>
  <c r="F704" i="18" s="1"/>
  <c r="H710" i="17"/>
  <c r="I710" i="17"/>
  <c r="J710" i="17"/>
  <c r="K710" i="17"/>
  <c r="L710" i="17"/>
  <c r="M710" i="17"/>
  <c r="N710" i="17"/>
  <c r="O710" i="17"/>
  <c r="P710" i="17"/>
  <c r="Q710" i="17"/>
  <c r="R710" i="17"/>
  <c r="S710" i="17"/>
  <c r="T710" i="17"/>
  <c r="U710" i="17"/>
  <c r="V710" i="17"/>
  <c r="W710" i="17"/>
  <c r="X710" i="17"/>
  <c r="Y710" i="17"/>
  <c r="B711" i="17"/>
  <c r="A705" i="18" s="1"/>
  <c r="C711" i="17"/>
  <c r="B705" i="18" s="1"/>
  <c r="D711" i="17"/>
  <c r="C705" i="18" s="1"/>
  <c r="E711" i="17"/>
  <c r="D705" i="18" s="1"/>
  <c r="F711" i="17"/>
  <c r="E705" i="18" s="1"/>
  <c r="G711" i="17"/>
  <c r="F705" i="18" s="1"/>
  <c r="H711" i="17"/>
  <c r="I711" i="17"/>
  <c r="J711" i="17"/>
  <c r="K711" i="17"/>
  <c r="L711" i="17"/>
  <c r="M711" i="17"/>
  <c r="N711" i="17"/>
  <c r="O711" i="17"/>
  <c r="P711" i="17"/>
  <c r="Q711" i="17"/>
  <c r="R711" i="17"/>
  <c r="S711" i="17"/>
  <c r="T711" i="17"/>
  <c r="U711" i="17"/>
  <c r="V711" i="17"/>
  <c r="W711" i="17"/>
  <c r="X711" i="17"/>
  <c r="Y711" i="17"/>
  <c r="B712" i="17"/>
  <c r="A706" i="18" s="1"/>
  <c r="C712" i="17"/>
  <c r="B706" i="18" s="1"/>
  <c r="D712" i="17"/>
  <c r="C706" i="18" s="1"/>
  <c r="E712" i="17"/>
  <c r="D706" i="18" s="1"/>
  <c r="F712" i="17"/>
  <c r="E706" i="18" s="1"/>
  <c r="G712" i="17"/>
  <c r="F706" i="18" s="1"/>
  <c r="H712" i="17"/>
  <c r="I712" i="17"/>
  <c r="J712" i="17"/>
  <c r="K712" i="17"/>
  <c r="L712" i="17"/>
  <c r="M712" i="17"/>
  <c r="N712" i="17"/>
  <c r="O712" i="17"/>
  <c r="P712" i="17"/>
  <c r="Q712" i="17"/>
  <c r="R712" i="17"/>
  <c r="S712" i="17"/>
  <c r="T712" i="17"/>
  <c r="U712" i="17"/>
  <c r="V712" i="17"/>
  <c r="W712" i="17"/>
  <c r="X712" i="17"/>
  <c r="Y712" i="17"/>
  <c r="B713" i="17"/>
  <c r="A707" i="18" s="1"/>
  <c r="C713" i="17"/>
  <c r="B707" i="18" s="1"/>
  <c r="D713" i="17"/>
  <c r="C707" i="18" s="1"/>
  <c r="E713" i="17"/>
  <c r="D707" i="18" s="1"/>
  <c r="F713" i="17"/>
  <c r="E707" i="18" s="1"/>
  <c r="G713" i="17"/>
  <c r="F707" i="18" s="1"/>
  <c r="H713" i="17"/>
  <c r="I713" i="17"/>
  <c r="J713" i="17"/>
  <c r="K713" i="17"/>
  <c r="L713" i="17"/>
  <c r="M713" i="17"/>
  <c r="N713" i="17"/>
  <c r="O713" i="17"/>
  <c r="P713" i="17"/>
  <c r="Q713" i="17"/>
  <c r="R713" i="17"/>
  <c r="S713" i="17"/>
  <c r="T713" i="17"/>
  <c r="U713" i="17"/>
  <c r="V713" i="17"/>
  <c r="W713" i="17"/>
  <c r="X713" i="17"/>
  <c r="Y713" i="17"/>
  <c r="B714" i="17"/>
  <c r="A708" i="18" s="1"/>
  <c r="C714" i="17"/>
  <c r="B708" i="18" s="1"/>
  <c r="D714" i="17"/>
  <c r="C708" i="18" s="1"/>
  <c r="E714" i="17"/>
  <c r="D708" i="18" s="1"/>
  <c r="F714" i="17"/>
  <c r="E708" i="18" s="1"/>
  <c r="G714" i="17"/>
  <c r="F708" i="18" s="1"/>
  <c r="H714" i="17"/>
  <c r="I714" i="17"/>
  <c r="J714" i="17"/>
  <c r="K714" i="17"/>
  <c r="L714" i="17"/>
  <c r="M714" i="17"/>
  <c r="N714" i="17"/>
  <c r="O714" i="17"/>
  <c r="P714" i="17"/>
  <c r="Q714" i="17"/>
  <c r="R714" i="17"/>
  <c r="S714" i="17"/>
  <c r="T714" i="17"/>
  <c r="U714" i="17"/>
  <c r="V714" i="17"/>
  <c r="W714" i="17"/>
  <c r="X714" i="17"/>
  <c r="Y714" i="17"/>
  <c r="B715" i="17"/>
  <c r="A709" i="18" s="1"/>
  <c r="C715" i="17"/>
  <c r="B709" i="18" s="1"/>
  <c r="D715" i="17"/>
  <c r="C709" i="18" s="1"/>
  <c r="E715" i="17"/>
  <c r="D709" i="18" s="1"/>
  <c r="F715" i="17"/>
  <c r="E709" i="18" s="1"/>
  <c r="G715" i="17"/>
  <c r="F709" i="18" s="1"/>
  <c r="H715" i="17"/>
  <c r="I715" i="17"/>
  <c r="J715" i="17"/>
  <c r="K715" i="17"/>
  <c r="L715" i="17"/>
  <c r="M715" i="17"/>
  <c r="N715" i="17"/>
  <c r="O715" i="17"/>
  <c r="P715" i="17"/>
  <c r="Q715" i="17"/>
  <c r="R715" i="17"/>
  <c r="S715" i="17"/>
  <c r="T715" i="17"/>
  <c r="U715" i="17"/>
  <c r="V715" i="17"/>
  <c r="W715" i="17"/>
  <c r="X715" i="17"/>
  <c r="Y715" i="17"/>
  <c r="B716" i="17"/>
  <c r="A710" i="18" s="1"/>
  <c r="C716" i="17"/>
  <c r="B710" i="18" s="1"/>
  <c r="D716" i="17"/>
  <c r="C710" i="18" s="1"/>
  <c r="E716" i="17"/>
  <c r="D710" i="18" s="1"/>
  <c r="F716" i="17"/>
  <c r="E710" i="18" s="1"/>
  <c r="G716" i="17"/>
  <c r="F710" i="18" s="1"/>
  <c r="H716" i="17"/>
  <c r="I716" i="17"/>
  <c r="J716" i="17"/>
  <c r="K716" i="17"/>
  <c r="L716" i="17"/>
  <c r="M716" i="17"/>
  <c r="N716" i="17"/>
  <c r="O716" i="17"/>
  <c r="P716" i="17"/>
  <c r="Q716" i="17"/>
  <c r="R716" i="17"/>
  <c r="S716" i="17"/>
  <c r="T716" i="17"/>
  <c r="U716" i="17"/>
  <c r="V716" i="17"/>
  <c r="W716" i="17"/>
  <c r="X716" i="17"/>
  <c r="Y716" i="17"/>
  <c r="B717" i="17"/>
  <c r="A711" i="18" s="1"/>
  <c r="C717" i="17"/>
  <c r="B711" i="18" s="1"/>
  <c r="D717" i="17"/>
  <c r="C711" i="18" s="1"/>
  <c r="E717" i="17"/>
  <c r="D711" i="18" s="1"/>
  <c r="F717" i="17"/>
  <c r="E711" i="18" s="1"/>
  <c r="G717" i="17"/>
  <c r="F711" i="18" s="1"/>
  <c r="H717" i="17"/>
  <c r="I717" i="17"/>
  <c r="J717" i="17"/>
  <c r="K717" i="17"/>
  <c r="L717" i="17"/>
  <c r="M717" i="17"/>
  <c r="N717" i="17"/>
  <c r="O717" i="17"/>
  <c r="P717" i="17"/>
  <c r="Q717" i="17"/>
  <c r="R717" i="17"/>
  <c r="S717" i="17"/>
  <c r="T717" i="17"/>
  <c r="U717" i="17"/>
  <c r="V717" i="17"/>
  <c r="W717" i="17"/>
  <c r="X717" i="17"/>
  <c r="Y717" i="17"/>
  <c r="B718" i="17"/>
  <c r="A712" i="18" s="1"/>
  <c r="C718" i="17"/>
  <c r="B712" i="18" s="1"/>
  <c r="D718" i="17"/>
  <c r="C712" i="18" s="1"/>
  <c r="E718" i="17"/>
  <c r="D712" i="18" s="1"/>
  <c r="F718" i="17"/>
  <c r="E712" i="18" s="1"/>
  <c r="G718" i="17"/>
  <c r="F712" i="18" s="1"/>
  <c r="H718" i="17"/>
  <c r="I718" i="17"/>
  <c r="J718" i="17"/>
  <c r="K718" i="17"/>
  <c r="L718" i="17"/>
  <c r="M718" i="17"/>
  <c r="N718" i="17"/>
  <c r="O718" i="17"/>
  <c r="P718" i="17"/>
  <c r="Q718" i="17"/>
  <c r="R718" i="17"/>
  <c r="S718" i="17"/>
  <c r="T718" i="17"/>
  <c r="U718" i="17"/>
  <c r="V718" i="17"/>
  <c r="W718" i="17"/>
  <c r="X718" i="17"/>
  <c r="Y718" i="17"/>
  <c r="B719" i="17"/>
  <c r="A713" i="18" s="1"/>
  <c r="C719" i="17"/>
  <c r="B713" i="18" s="1"/>
  <c r="D719" i="17"/>
  <c r="C713" i="18" s="1"/>
  <c r="E719" i="17"/>
  <c r="D713" i="18" s="1"/>
  <c r="F719" i="17"/>
  <c r="E713" i="18" s="1"/>
  <c r="G719" i="17"/>
  <c r="F713" i="18" s="1"/>
  <c r="H719" i="17"/>
  <c r="I719" i="17"/>
  <c r="J719" i="17"/>
  <c r="K719" i="17"/>
  <c r="L719" i="17"/>
  <c r="M719" i="17"/>
  <c r="N719" i="17"/>
  <c r="O719" i="17"/>
  <c r="P719" i="17"/>
  <c r="Q719" i="17"/>
  <c r="R719" i="17"/>
  <c r="S719" i="17"/>
  <c r="T719" i="17"/>
  <c r="U719" i="17"/>
  <c r="V719" i="17"/>
  <c r="W719" i="17"/>
  <c r="X719" i="17"/>
  <c r="Y719" i="17"/>
  <c r="B720" i="17"/>
  <c r="A714" i="18" s="1"/>
  <c r="C720" i="17"/>
  <c r="B714" i="18" s="1"/>
  <c r="D720" i="17"/>
  <c r="C714" i="18" s="1"/>
  <c r="E720" i="17"/>
  <c r="D714" i="18" s="1"/>
  <c r="F720" i="17"/>
  <c r="E714" i="18" s="1"/>
  <c r="G720" i="17"/>
  <c r="F714" i="18" s="1"/>
  <c r="H720" i="17"/>
  <c r="I720" i="17"/>
  <c r="J720" i="17"/>
  <c r="K720" i="17"/>
  <c r="L720" i="17"/>
  <c r="M720" i="17"/>
  <c r="N720" i="17"/>
  <c r="O720" i="17"/>
  <c r="P720" i="17"/>
  <c r="Q720" i="17"/>
  <c r="R720" i="17"/>
  <c r="S720" i="17"/>
  <c r="T720" i="17"/>
  <c r="U720" i="17"/>
  <c r="V720" i="17"/>
  <c r="W720" i="17"/>
  <c r="X720" i="17"/>
  <c r="Y720" i="17"/>
  <c r="B721" i="17"/>
  <c r="A715" i="18" s="1"/>
  <c r="C721" i="17"/>
  <c r="B715" i="18" s="1"/>
  <c r="D721" i="17"/>
  <c r="C715" i="18" s="1"/>
  <c r="E721" i="17"/>
  <c r="D715" i="18" s="1"/>
  <c r="F721" i="17"/>
  <c r="E715" i="18" s="1"/>
  <c r="G721" i="17"/>
  <c r="F715" i="18" s="1"/>
  <c r="H721" i="17"/>
  <c r="I721" i="17"/>
  <c r="J721" i="17"/>
  <c r="K721" i="17"/>
  <c r="L721" i="17"/>
  <c r="M721" i="17"/>
  <c r="N721" i="17"/>
  <c r="O721" i="17"/>
  <c r="P721" i="17"/>
  <c r="Q721" i="17"/>
  <c r="R721" i="17"/>
  <c r="S721" i="17"/>
  <c r="T721" i="17"/>
  <c r="U721" i="17"/>
  <c r="V721" i="17"/>
  <c r="W721" i="17"/>
  <c r="X721" i="17"/>
  <c r="Y721" i="17"/>
  <c r="B722" i="17"/>
  <c r="A716" i="18" s="1"/>
  <c r="C722" i="17"/>
  <c r="B716" i="18" s="1"/>
  <c r="D722" i="17"/>
  <c r="C716" i="18" s="1"/>
  <c r="E722" i="17"/>
  <c r="D716" i="18" s="1"/>
  <c r="F722" i="17"/>
  <c r="E716" i="18" s="1"/>
  <c r="G722" i="17"/>
  <c r="F716" i="18" s="1"/>
  <c r="H722" i="17"/>
  <c r="I722" i="17"/>
  <c r="J722" i="17"/>
  <c r="K722" i="17"/>
  <c r="L722" i="17"/>
  <c r="M722" i="17"/>
  <c r="N722" i="17"/>
  <c r="O722" i="17"/>
  <c r="P722" i="17"/>
  <c r="Q722" i="17"/>
  <c r="R722" i="17"/>
  <c r="S722" i="17"/>
  <c r="T722" i="17"/>
  <c r="U722" i="17"/>
  <c r="V722" i="17"/>
  <c r="W722" i="17"/>
  <c r="X722" i="17"/>
  <c r="Y722" i="17"/>
  <c r="B723" i="17"/>
  <c r="A717" i="18" s="1"/>
  <c r="C723" i="17"/>
  <c r="B717" i="18" s="1"/>
  <c r="D723" i="17"/>
  <c r="C717" i="18" s="1"/>
  <c r="E723" i="17"/>
  <c r="D717" i="18" s="1"/>
  <c r="F723" i="17"/>
  <c r="E717" i="18" s="1"/>
  <c r="G723" i="17"/>
  <c r="F717" i="18" s="1"/>
  <c r="H723" i="17"/>
  <c r="I723" i="17"/>
  <c r="J723" i="17"/>
  <c r="K723" i="17"/>
  <c r="L723" i="17"/>
  <c r="M723" i="17"/>
  <c r="N723" i="17"/>
  <c r="O723" i="17"/>
  <c r="P723" i="17"/>
  <c r="Q723" i="17"/>
  <c r="R723" i="17"/>
  <c r="S723" i="17"/>
  <c r="T723" i="17"/>
  <c r="U723" i="17"/>
  <c r="V723" i="17"/>
  <c r="W723" i="17"/>
  <c r="X723" i="17"/>
  <c r="Y723" i="17"/>
  <c r="B724" i="17"/>
  <c r="A718" i="18" s="1"/>
  <c r="C724" i="17"/>
  <c r="B718" i="18" s="1"/>
  <c r="D724" i="17"/>
  <c r="C718" i="18" s="1"/>
  <c r="E724" i="17"/>
  <c r="D718" i="18" s="1"/>
  <c r="F724" i="17"/>
  <c r="E718" i="18" s="1"/>
  <c r="G724" i="17"/>
  <c r="F718" i="18" s="1"/>
  <c r="H724" i="17"/>
  <c r="I724" i="17"/>
  <c r="J724" i="17"/>
  <c r="K724" i="17"/>
  <c r="L724" i="17"/>
  <c r="M724" i="17"/>
  <c r="N724" i="17"/>
  <c r="O724" i="17"/>
  <c r="P724" i="17"/>
  <c r="Q724" i="17"/>
  <c r="R724" i="17"/>
  <c r="S724" i="17"/>
  <c r="T724" i="17"/>
  <c r="U724" i="17"/>
  <c r="V724" i="17"/>
  <c r="W724" i="17"/>
  <c r="X724" i="17"/>
  <c r="Y724" i="17"/>
  <c r="B725" i="17"/>
  <c r="A719" i="18" s="1"/>
  <c r="C725" i="17"/>
  <c r="B719" i="18" s="1"/>
  <c r="D725" i="17"/>
  <c r="C719" i="18" s="1"/>
  <c r="E725" i="17"/>
  <c r="D719" i="18" s="1"/>
  <c r="F725" i="17"/>
  <c r="E719" i="18" s="1"/>
  <c r="G725" i="17"/>
  <c r="F719" i="18" s="1"/>
  <c r="H725" i="17"/>
  <c r="I725" i="17"/>
  <c r="J725" i="17"/>
  <c r="K725" i="17"/>
  <c r="L725" i="17"/>
  <c r="M725" i="17"/>
  <c r="N725" i="17"/>
  <c r="O725" i="17"/>
  <c r="P725" i="17"/>
  <c r="Q725" i="17"/>
  <c r="R725" i="17"/>
  <c r="S725" i="17"/>
  <c r="T725" i="17"/>
  <c r="U725" i="17"/>
  <c r="V725" i="17"/>
  <c r="W725" i="17"/>
  <c r="X725" i="17"/>
  <c r="Y725" i="17"/>
  <c r="B726" i="17"/>
  <c r="A720" i="18" s="1"/>
  <c r="C726" i="17"/>
  <c r="B720" i="18" s="1"/>
  <c r="D726" i="17"/>
  <c r="C720" i="18" s="1"/>
  <c r="E726" i="17"/>
  <c r="D720" i="18" s="1"/>
  <c r="F726" i="17"/>
  <c r="E720" i="18" s="1"/>
  <c r="G726" i="17"/>
  <c r="F720" i="18" s="1"/>
  <c r="H726" i="17"/>
  <c r="I726" i="17"/>
  <c r="J726" i="17"/>
  <c r="K726" i="17"/>
  <c r="L726" i="17"/>
  <c r="M726" i="17"/>
  <c r="N726" i="17"/>
  <c r="O726" i="17"/>
  <c r="P726" i="17"/>
  <c r="Q726" i="17"/>
  <c r="R726" i="17"/>
  <c r="S726" i="17"/>
  <c r="T726" i="17"/>
  <c r="U726" i="17"/>
  <c r="V726" i="17"/>
  <c r="W726" i="17"/>
  <c r="X726" i="17"/>
  <c r="Y726" i="17"/>
  <c r="B727" i="17"/>
  <c r="A721" i="18" s="1"/>
  <c r="C727" i="17"/>
  <c r="B721" i="18" s="1"/>
  <c r="D727" i="17"/>
  <c r="C721" i="18" s="1"/>
  <c r="E727" i="17"/>
  <c r="D721" i="18" s="1"/>
  <c r="F727" i="17"/>
  <c r="E721" i="18" s="1"/>
  <c r="G727" i="17"/>
  <c r="F721" i="18" s="1"/>
  <c r="H727" i="17"/>
  <c r="I727" i="17"/>
  <c r="J727" i="17"/>
  <c r="K727" i="17"/>
  <c r="L727" i="17"/>
  <c r="M727" i="17"/>
  <c r="N727" i="17"/>
  <c r="O727" i="17"/>
  <c r="P727" i="17"/>
  <c r="Q727" i="17"/>
  <c r="R727" i="17"/>
  <c r="S727" i="17"/>
  <c r="T727" i="17"/>
  <c r="U727" i="17"/>
  <c r="V727" i="17"/>
  <c r="W727" i="17"/>
  <c r="X727" i="17"/>
  <c r="Y727" i="17"/>
  <c r="B728" i="17"/>
  <c r="A722" i="18" s="1"/>
  <c r="C728" i="17"/>
  <c r="B722" i="18" s="1"/>
  <c r="D728" i="17"/>
  <c r="C722" i="18" s="1"/>
  <c r="E728" i="17"/>
  <c r="D722" i="18" s="1"/>
  <c r="F728" i="17"/>
  <c r="E722" i="18" s="1"/>
  <c r="G728" i="17"/>
  <c r="F722" i="18" s="1"/>
  <c r="H728" i="17"/>
  <c r="I728" i="17"/>
  <c r="J728" i="17"/>
  <c r="K728" i="17"/>
  <c r="L728" i="17"/>
  <c r="M728" i="17"/>
  <c r="N728" i="17"/>
  <c r="O728" i="17"/>
  <c r="P728" i="17"/>
  <c r="Q728" i="17"/>
  <c r="R728" i="17"/>
  <c r="S728" i="17"/>
  <c r="T728" i="17"/>
  <c r="U728" i="17"/>
  <c r="V728" i="17"/>
  <c r="W728" i="17"/>
  <c r="X728" i="17"/>
  <c r="Y728" i="17"/>
  <c r="B729" i="17"/>
  <c r="A723" i="18" s="1"/>
  <c r="C729" i="17"/>
  <c r="B723" i="18" s="1"/>
  <c r="D729" i="17"/>
  <c r="C723" i="18" s="1"/>
  <c r="E729" i="17"/>
  <c r="D723" i="18" s="1"/>
  <c r="F729" i="17"/>
  <c r="E723" i="18" s="1"/>
  <c r="G729" i="17"/>
  <c r="F723" i="18" s="1"/>
  <c r="H729" i="17"/>
  <c r="I729" i="17"/>
  <c r="J729" i="17"/>
  <c r="K729" i="17"/>
  <c r="L729" i="17"/>
  <c r="M729" i="17"/>
  <c r="N729" i="17"/>
  <c r="O729" i="17"/>
  <c r="P729" i="17"/>
  <c r="Q729" i="17"/>
  <c r="R729" i="17"/>
  <c r="S729" i="17"/>
  <c r="T729" i="17"/>
  <c r="U729" i="17"/>
  <c r="V729" i="17"/>
  <c r="W729" i="17"/>
  <c r="X729" i="17"/>
  <c r="Y729" i="17"/>
  <c r="B730" i="17"/>
  <c r="A724" i="18" s="1"/>
  <c r="C730" i="17"/>
  <c r="B724" i="18" s="1"/>
  <c r="D730" i="17"/>
  <c r="C724" i="18" s="1"/>
  <c r="E730" i="17"/>
  <c r="D724" i="18" s="1"/>
  <c r="F730" i="17"/>
  <c r="E724" i="18" s="1"/>
  <c r="G730" i="17"/>
  <c r="F724" i="18" s="1"/>
  <c r="H730" i="17"/>
  <c r="I730" i="17"/>
  <c r="J730" i="17"/>
  <c r="K730" i="17"/>
  <c r="L730" i="17"/>
  <c r="M730" i="17"/>
  <c r="N730" i="17"/>
  <c r="O730" i="17"/>
  <c r="P730" i="17"/>
  <c r="Q730" i="17"/>
  <c r="R730" i="17"/>
  <c r="S730" i="17"/>
  <c r="T730" i="17"/>
  <c r="U730" i="17"/>
  <c r="V730" i="17"/>
  <c r="W730" i="17"/>
  <c r="X730" i="17"/>
  <c r="Y730" i="17"/>
  <c r="B731" i="17"/>
  <c r="A725" i="18" s="1"/>
  <c r="C731" i="17"/>
  <c r="B725" i="18" s="1"/>
  <c r="D731" i="17"/>
  <c r="C725" i="18" s="1"/>
  <c r="E731" i="17"/>
  <c r="D725" i="18" s="1"/>
  <c r="F731" i="17"/>
  <c r="E725" i="18" s="1"/>
  <c r="G731" i="17"/>
  <c r="F725" i="18" s="1"/>
  <c r="H731" i="17"/>
  <c r="I731" i="17"/>
  <c r="J731" i="17"/>
  <c r="K731" i="17"/>
  <c r="L731" i="17"/>
  <c r="M731" i="17"/>
  <c r="N731" i="17"/>
  <c r="O731" i="17"/>
  <c r="P731" i="17"/>
  <c r="Q731" i="17"/>
  <c r="R731" i="17"/>
  <c r="S731" i="17"/>
  <c r="T731" i="17"/>
  <c r="U731" i="17"/>
  <c r="V731" i="17"/>
  <c r="W731" i="17"/>
  <c r="X731" i="17"/>
  <c r="Y731" i="17"/>
  <c r="B732" i="17"/>
  <c r="A726" i="18" s="1"/>
  <c r="C732" i="17"/>
  <c r="B726" i="18" s="1"/>
  <c r="D732" i="17"/>
  <c r="C726" i="18" s="1"/>
  <c r="E732" i="17"/>
  <c r="D726" i="18" s="1"/>
  <c r="F732" i="17"/>
  <c r="E726" i="18" s="1"/>
  <c r="G732" i="17"/>
  <c r="F726" i="18" s="1"/>
  <c r="H732" i="17"/>
  <c r="I732" i="17"/>
  <c r="J732" i="17"/>
  <c r="K732" i="17"/>
  <c r="L732" i="17"/>
  <c r="M732" i="17"/>
  <c r="N732" i="17"/>
  <c r="O732" i="17"/>
  <c r="P732" i="17"/>
  <c r="Q732" i="17"/>
  <c r="R732" i="17"/>
  <c r="S732" i="17"/>
  <c r="T732" i="17"/>
  <c r="U732" i="17"/>
  <c r="V732" i="17"/>
  <c r="W732" i="17"/>
  <c r="X732" i="17"/>
  <c r="Y732" i="17"/>
  <c r="B733" i="17"/>
  <c r="A727" i="18" s="1"/>
  <c r="C733" i="17"/>
  <c r="B727" i="18" s="1"/>
  <c r="D733" i="17"/>
  <c r="C727" i="18" s="1"/>
  <c r="E733" i="17"/>
  <c r="D727" i="18" s="1"/>
  <c r="F733" i="17"/>
  <c r="E727" i="18" s="1"/>
  <c r="G733" i="17"/>
  <c r="F727" i="18" s="1"/>
  <c r="H733" i="17"/>
  <c r="I733" i="17"/>
  <c r="J733" i="17"/>
  <c r="K733" i="17"/>
  <c r="L733" i="17"/>
  <c r="M733" i="17"/>
  <c r="N733" i="17"/>
  <c r="O733" i="17"/>
  <c r="P733" i="17"/>
  <c r="Q733" i="17"/>
  <c r="R733" i="17"/>
  <c r="S733" i="17"/>
  <c r="T733" i="17"/>
  <c r="U733" i="17"/>
  <c r="V733" i="17"/>
  <c r="W733" i="17"/>
  <c r="X733" i="17"/>
  <c r="Y733" i="17"/>
  <c r="B734" i="17"/>
  <c r="A728" i="18" s="1"/>
  <c r="C734" i="17"/>
  <c r="B728" i="18" s="1"/>
  <c r="D734" i="17"/>
  <c r="C728" i="18" s="1"/>
  <c r="E734" i="17"/>
  <c r="D728" i="18" s="1"/>
  <c r="F734" i="17"/>
  <c r="E728" i="18" s="1"/>
  <c r="G734" i="17"/>
  <c r="F728" i="18" s="1"/>
  <c r="H734" i="17"/>
  <c r="I734" i="17"/>
  <c r="J734" i="17"/>
  <c r="K734" i="17"/>
  <c r="L734" i="17"/>
  <c r="M734" i="17"/>
  <c r="N734" i="17"/>
  <c r="O734" i="17"/>
  <c r="P734" i="17"/>
  <c r="Q734" i="17"/>
  <c r="R734" i="17"/>
  <c r="S734" i="17"/>
  <c r="T734" i="17"/>
  <c r="U734" i="17"/>
  <c r="V734" i="17"/>
  <c r="W734" i="17"/>
  <c r="X734" i="17"/>
  <c r="Y734" i="17"/>
  <c r="B735" i="17"/>
  <c r="A729" i="18" s="1"/>
  <c r="C735" i="17"/>
  <c r="B729" i="18" s="1"/>
  <c r="D735" i="17"/>
  <c r="C729" i="18" s="1"/>
  <c r="E735" i="17"/>
  <c r="D729" i="18" s="1"/>
  <c r="F735" i="17"/>
  <c r="E729" i="18" s="1"/>
  <c r="G735" i="17"/>
  <c r="F729" i="18" s="1"/>
  <c r="H735" i="17"/>
  <c r="I735" i="17"/>
  <c r="J735" i="17"/>
  <c r="K735" i="17"/>
  <c r="L735" i="17"/>
  <c r="M735" i="17"/>
  <c r="N735" i="17"/>
  <c r="O735" i="17"/>
  <c r="P735" i="17"/>
  <c r="Q735" i="17"/>
  <c r="R735" i="17"/>
  <c r="S735" i="17"/>
  <c r="T735" i="17"/>
  <c r="U735" i="17"/>
  <c r="V735" i="17"/>
  <c r="W735" i="17"/>
  <c r="X735" i="17"/>
  <c r="Y735" i="17"/>
  <c r="B736" i="17"/>
  <c r="A730" i="18" s="1"/>
  <c r="C736" i="17"/>
  <c r="B730" i="18" s="1"/>
  <c r="D736" i="17"/>
  <c r="C730" i="18" s="1"/>
  <c r="E736" i="17"/>
  <c r="D730" i="18" s="1"/>
  <c r="F736" i="17"/>
  <c r="E730" i="18" s="1"/>
  <c r="G736" i="17"/>
  <c r="F730" i="18" s="1"/>
  <c r="H736" i="17"/>
  <c r="I736" i="17"/>
  <c r="J736" i="17"/>
  <c r="K736" i="17"/>
  <c r="L736" i="17"/>
  <c r="M736" i="17"/>
  <c r="N736" i="17"/>
  <c r="O736" i="17"/>
  <c r="P736" i="17"/>
  <c r="Q736" i="17"/>
  <c r="R736" i="17"/>
  <c r="S736" i="17"/>
  <c r="T736" i="17"/>
  <c r="U736" i="17"/>
  <c r="V736" i="17"/>
  <c r="W736" i="17"/>
  <c r="X736" i="17"/>
  <c r="Y736" i="17"/>
  <c r="B737" i="17"/>
  <c r="A731" i="18" s="1"/>
  <c r="C737" i="17"/>
  <c r="B731" i="18" s="1"/>
  <c r="D737" i="17"/>
  <c r="C731" i="18" s="1"/>
  <c r="E737" i="17"/>
  <c r="D731" i="18" s="1"/>
  <c r="F737" i="17"/>
  <c r="E731" i="18" s="1"/>
  <c r="G737" i="17"/>
  <c r="F731" i="18" s="1"/>
  <c r="H737" i="17"/>
  <c r="I737" i="17"/>
  <c r="J737" i="17"/>
  <c r="K737" i="17"/>
  <c r="L737" i="17"/>
  <c r="M737" i="17"/>
  <c r="N737" i="17"/>
  <c r="O737" i="17"/>
  <c r="P737" i="17"/>
  <c r="Q737" i="17"/>
  <c r="R737" i="17"/>
  <c r="S737" i="17"/>
  <c r="T737" i="17"/>
  <c r="U737" i="17"/>
  <c r="V737" i="17"/>
  <c r="W737" i="17"/>
  <c r="X737" i="17"/>
  <c r="Y737" i="17"/>
  <c r="B738" i="17"/>
  <c r="A732" i="18" s="1"/>
  <c r="C738" i="17"/>
  <c r="B732" i="18" s="1"/>
  <c r="D738" i="17"/>
  <c r="C732" i="18" s="1"/>
  <c r="E738" i="17"/>
  <c r="D732" i="18" s="1"/>
  <c r="F738" i="17"/>
  <c r="E732" i="18" s="1"/>
  <c r="G738" i="17"/>
  <c r="F732" i="18" s="1"/>
  <c r="H738" i="17"/>
  <c r="I738" i="17"/>
  <c r="J738" i="17"/>
  <c r="K738" i="17"/>
  <c r="L738" i="17"/>
  <c r="M738" i="17"/>
  <c r="N738" i="17"/>
  <c r="O738" i="17"/>
  <c r="P738" i="17"/>
  <c r="Q738" i="17"/>
  <c r="R738" i="17"/>
  <c r="S738" i="17"/>
  <c r="T738" i="17"/>
  <c r="U738" i="17"/>
  <c r="V738" i="17"/>
  <c r="W738" i="17"/>
  <c r="X738" i="17"/>
  <c r="Y738" i="17"/>
  <c r="B739" i="17"/>
  <c r="A733" i="18" s="1"/>
  <c r="C739" i="17"/>
  <c r="B733" i="18" s="1"/>
  <c r="D739" i="17"/>
  <c r="C733" i="18" s="1"/>
  <c r="E739" i="17"/>
  <c r="D733" i="18" s="1"/>
  <c r="F739" i="17"/>
  <c r="E733" i="18" s="1"/>
  <c r="G739" i="17"/>
  <c r="F733" i="18" s="1"/>
  <c r="H739" i="17"/>
  <c r="I739" i="17"/>
  <c r="J739" i="17"/>
  <c r="K739" i="17"/>
  <c r="L739" i="17"/>
  <c r="M739" i="17"/>
  <c r="N739" i="17"/>
  <c r="O739" i="17"/>
  <c r="P739" i="17"/>
  <c r="Q739" i="17"/>
  <c r="R739" i="17"/>
  <c r="S739" i="17"/>
  <c r="T739" i="17"/>
  <c r="U739" i="17"/>
  <c r="V739" i="17"/>
  <c r="W739" i="17"/>
  <c r="X739" i="17"/>
  <c r="Y739" i="17"/>
  <c r="B740" i="17"/>
  <c r="A734" i="18" s="1"/>
  <c r="C740" i="17"/>
  <c r="B734" i="18" s="1"/>
  <c r="D740" i="17"/>
  <c r="C734" i="18" s="1"/>
  <c r="E740" i="17"/>
  <c r="D734" i="18" s="1"/>
  <c r="F740" i="17"/>
  <c r="E734" i="18" s="1"/>
  <c r="G740" i="17"/>
  <c r="F734" i="18" s="1"/>
  <c r="H740" i="17"/>
  <c r="I740" i="17"/>
  <c r="J740" i="17"/>
  <c r="K740" i="17"/>
  <c r="L740" i="17"/>
  <c r="M740" i="17"/>
  <c r="N740" i="17"/>
  <c r="O740" i="17"/>
  <c r="P740" i="17"/>
  <c r="Q740" i="17"/>
  <c r="R740" i="17"/>
  <c r="S740" i="17"/>
  <c r="T740" i="17"/>
  <c r="U740" i="17"/>
  <c r="V740" i="17"/>
  <c r="W740" i="17"/>
  <c r="X740" i="17"/>
  <c r="Y740" i="17"/>
  <c r="B741" i="17"/>
  <c r="A735" i="18" s="1"/>
  <c r="C741" i="17"/>
  <c r="B735" i="18" s="1"/>
  <c r="D741" i="17"/>
  <c r="C735" i="18" s="1"/>
  <c r="E741" i="17"/>
  <c r="D735" i="18" s="1"/>
  <c r="F741" i="17"/>
  <c r="E735" i="18" s="1"/>
  <c r="G741" i="17"/>
  <c r="F735" i="18" s="1"/>
  <c r="H741" i="17"/>
  <c r="I741" i="17"/>
  <c r="J741" i="17"/>
  <c r="K741" i="17"/>
  <c r="L741" i="17"/>
  <c r="M741" i="17"/>
  <c r="N741" i="17"/>
  <c r="O741" i="17"/>
  <c r="P741" i="17"/>
  <c r="Q741" i="17"/>
  <c r="R741" i="17"/>
  <c r="S741" i="17"/>
  <c r="T741" i="17"/>
  <c r="U741" i="17"/>
  <c r="V741" i="17"/>
  <c r="W741" i="17"/>
  <c r="X741" i="17"/>
  <c r="Y741" i="17"/>
  <c r="B742" i="17"/>
  <c r="A736" i="18" s="1"/>
  <c r="C742" i="17"/>
  <c r="B736" i="18" s="1"/>
  <c r="D742" i="17"/>
  <c r="C736" i="18" s="1"/>
  <c r="E742" i="17"/>
  <c r="D736" i="18" s="1"/>
  <c r="F742" i="17"/>
  <c r="E736" i="18" s="1"/>
  <c r="G742" i="17"/>
  <c r="F736" i="18" s="1"/>
  <c r="H742" i="17"/>
  <c r="I742" i="17"/>
  <c r="J742" i="17"/>
  <c r="K742" i="17"/>
  <c r="L742" i="17"/>
  <c r="M742" i="17"/>
  <c r="N742" i="17"/>
  <c r="O742" i="17"/>
  <c r="P742" i="17"/>
  <c r="Q742" i="17"/>
  <c r="R742" i="17"/>
  <c r="S742" i="17"/>
  <c r="T742" i="17"/>
  <c r="U742" i="17"/>
  <c r="V742" i="17"/>
  <c r="W742" i="17"/>
  <c r="X742" i="17"/>
  <c r="Y742" i="17"/>
  <c r="B743" i="17"/>
  <c r="A737" i="18" s="1"/>
  <c r="C743" i="17"/>
  <c r="B737" i="18" s="1"/>
  <c r="D743" i="17"/>
  <c r="C737" i="18" s="1"/>
  <c r="E743" i="17"/>
  <c r="D737" i="18" s="1"/>
  <c r="F743" i="17"/>
  <c r="E737" i="18" s="1"/>
  <c r="G743" i="17"/>
  <c r="F737" i="18" s="1"/>
  <c r="H743" i="17"/>
  <c r="I743" i="17"/>
  <c r="J743" i="17"/>
  <c r="K743" i="17"/>
  <c r="L743" i="17"/>
  <c r="M743" i="17"/>
  <c r="N743" i="17"/>
  <c r="O743" i="17"/>
  <c r="P743" i="17"/>
  <c r="Q743" i="17"/>
  <c r="R743" i="17"/>
  <c r="S743" i="17"/>
  <c r="T743" i="17"/>
  <c r="U743" i="17"/>
  <c r="V743" i="17"/>
  <c r="W743" i="17"/>
  <c r="X743" i="17"/>
  <c r="Y743" i="17"/>
  <c r="B744" i="17"/>
  <c r="A738" i="18" s="1"/>
  <c r="C744" i="17"/>
  <c r="B738" i="18" s="1"/>
  <c r="D744" i="17"/>
  <c r="C738" i="18" s="1"/>
  <c r="E744" i="17"/>
  <c r="D738" i="18" s="1"/>
  <c r="F744" i="17"/>
  <c r="E738" i="18" s="1"/>
  <c r="G744" i="17"/>
  <c r="F738" i="18" s="1"/>
  <c r="H744" i="17"/>
  <c r="I744" i="17"/>
  <c r="J744" i="17"/>
  <c r="K744" i="17"/>
  <c r="L744" i="17"/>
  <c r="M744" i="17"/>
  <c r="N744" i="17"/>
  <c r="O744" i="17"/>
  <c r="P744" i="17"/>
  <c r="Q744" i="17"/>
  <c r="R744" i="17"/>
  <c r="S744" i="17"/>
  <c r="T744" i="17"/>
  <c r="U744" i="17"/>
  <c r="V744" i="17"/>
  <c r="W744" i="17"/>
  <c r="X744" i="17"/>
  <c r="Y744" i="17"/>
  <c r="B745" i="17"/>
  <c r="A739" i="18" s="1"/>
  <c r="C745" i="17"/>
  <c r="B739" i="18" s="1"/>
  <c r="D745" i="17"/>
  <c r="C739" i="18" s="1"/>
  <c r="E745" i="17"/>
  <c r="D739" i="18" s="1"/>
  <c r="F745" i="17"/>
  <c r="E739" i="18" s="1"/>
  <c r="G745" i="17"/>
  <c r="F739" i="18" s="1"/>
  <c r="H745" i="17"/>
  <c r="I745" i="17"/>
  <c r="J745" i="17"/>
  <c r="K745" i="17"/>
  <c r="L745" i="17"/>
  <c r="M745" i="17"/>
  <c r="N745" i="17"/>
  <c r="O745" i="17"/>
  <c r="P745" i="17"/>
  <c r="Q745" i="17"/>
  <c r="R745" i="17"/>
  <c r="S745" i="17"/>
  <c r="T745" i="17"/>
  <c r="U745" i="17"/>
  <c r="V745" i="17"/>
  <c r="W745" i="17"/>
  <c r="X745" i="17"/>
  <c r="Y745" i="17"/>
  <c r="B746" i="17"/>
  <c r="A740" i="18" s="1"/>
  <c r="C746" i="17"/>
  <c r="B740" i="18" s="1"/>
  <c r="D746" i="17"/>
  <c r="C740" i="18" s="1"/>
  <c r="E746" i="17"/>
  <c r="D740" i="18" s="1"/>
  <c r="F746" i="17"/>
  <c r="E740" i="18" s="1"/>
  <c r="G746" i="17"/>
  <c r="F740" i="18" s="1"/>
  <c r="H746" i="17"/>
  <c r="I746" i="17"/>
  <c r="J746" i="17"/>
  <c r="K746" i="17"/>
  <c r="L746" i="17"/>
  <c r="M746" i="17"/>
  <c r="N746" i="17"/>
  <c r="O746" i="17"/>
  <c r="P746" i="17"/>
  <c r="Q746" i="17"/>
  <c r="R746" i="17"/>
  <c r="S746" i="17"/>
  <c r="T746" i="17"/>
  <c r="U746" i="17"/>
  <c r="V746" i="17"/>
  <c r="W746" i="17"/>
  <c r="X746" i="17"/>
  <c r="Y746" i="17"/>
  <c r="B747" i="17"/>
  <c r="A741" i="18" s="1"/>
  <c r="C747" i="17"/>
  <c r="B741" i="18" s="1"/>
  <c r="D747" i="17"/>
  <c r="C741" i="18" s="1"/>
  <c r="E747" i="17"/>
  <c r="D741" i="18" s="1"/>
  <c r="F747" i="17"/>
  <c r="E741" i="18" s="1"/>
  <c r="G747" i="17"/>
  <c r="F741" i="18" s="1"/>
  <c r="H747" i="17"/>
  <c r="I747" i="17"/>
  <c r="J747" i="17"/>
  <c r="K747" i="17"/>
  <c r="L747" i="17"/>
  <c r="M747" i="17"/>
  <c r="N747" i="17"/>
  <c r="O747" i="17"/>
  <c r="P747" i="17"/>
  <c r="Q747" i="17"/>
  <c r="R747" i="17"/>
  <c r="S747" i="17"/>
  <c r="T747" i="17"/>
  <c r="U747" i="17"/>
  <c r="V747" i="17"/>
  <c r="W747" i="17"/>
  <c r="X747" i="17"/>
  <c r="Y747" i="17"/>
  <c r="B748" i="17"/>
  <c r="A742" i="18" s="1"/>
  <c r="C748" i="17"/>
  <c r="B742" i="18" s="1"/>
  <c r="D748" i="17"/>
  <c r="C742" i="18" s="1"/>
  <c r="E748" i="17"/>
  <c r="D742" i="18" s="1"/>
  <c r="F748" i="17"/>
  <c r="E742" i="18" s="1"/>
  <c r="G748" i="17"/>
  <c r="F742" i="18" s="1"/>
  <c r="H748" i="17"/>
  <c r="I748" i="17"/>
  <c r="J748" i="17"/>
  <c r="K748" i="17"/>
  <c r="L748" i="17"/>
  <c r="M748" i="17"/>
  <c r="N748" i="17"/>
  <c r="O748" i="17"/>
  <c r="P748" i="17"/>
  <c r="Q748" i="17"/>
  <c r="R748" i="17"/>
  <c r="S748" i="17"/>
  <c r="T748" i="17"/>
  <c r="U748" i="17"/>
  <c r="V748" i="17"/>
  <c r="W748" i="17"/>
  <c r="X748" i="17"/>
  <c r="Y748" i="17"/>
  <c r="B749" i="17"/>
  <c r="A743" i="18" s="1"/>
  <c r="C749" i="17"/>
  <c r="B743" i="18" s="1"/>
  <c r="D749" i="17"/>
  <c r="C743" i="18" s="1"/>
  <c r="E749" i="17"/>
  <c r="D743" i="18" s="1"/>
  <c r="F749" i="17"/>
  <c r="E743" i="18" s="1"/>
  <c r="G749" i="17"/>
  <c r="F743" i="18" s="1"/>
  <c r="H749" i="17"/>
  <c r="I749" i="17"/>
  <c r="J749" i="17"/>
  <c r="K749" i="17"/>
  <c r="L749" i="17"/>
  <c r="M749" i="17"/>
  <c r="N749" i="17"/>
  <c r="O749" i="17"/>
  <c r="P749" i="17"/>
  <c r="Q749" i="17"/>
  <c r="R749" i="17"/>
  <c r="S749" i="17"/>
  <c r="T749" i="17"/>
  <c r="U749" i="17"/>
  <c r="V749" i="17"/>
  <c r="W749" i="17"/>
  <c r="X749" i="17"/>
  <c r="Y749" i="17"/>
  <c r="B750" i="17"/>
  <c r="A744" i="18" s="1"/>
  <c r="C750" i="17"/>
  <c r="B744" i="18" s="1"/>
  <c r="D750" i="17"/>
  <c r="C744" i="18" s="1"/>
  <c r="E750" i="17"/>
  <c r="D744" i="18" s="1"/>
  <c r="F750" i="17"/>
  <c r="E744" i="18" s="1"/>
  <c r="G750" i="17"/>
  <c r="F744" i="18" s="1"/>
  <c r="H750" i="17"/>
  <c r="I750" i="17"/>
  <c r="J750" i="17"/>
  <c r="K750" i="17"/>
  <c r="L750" i="17"/>
  <c r="M750" i="17"/>
  <c r="N750" i="17"/>
  <c r="O750" i="17"/>
  <c r="P750" i="17"/>
  <c r="Q750" i="17"/>
  <c r="R750" i="17"/>
  <c r="S750" i="17"/>
  <c r="T750" i="17"/>
  <c r="U750" i="17"/>
  <c r="V750" i="17"/>
  <c r="W750" i="17"/>
  <c r="X750" i="17"/>
  <c r="Y750" i="17"/>
  <c r="B751" i="17"/>
  <c r="A745" i="18" s="1"/>
  <c r="C751" i="17"/>
  <c r="B745" i="18" s="1"/>
  <c r="D751" i="17"/>
  <c r="C745" i="18" s="1"/>
  <c r="E751" i="17"/>
  <c r="D745" i="18" s="1"/>
  <c r="F751" i="17"/>
  <c r="E745" i="18" s="1"/>
  <c r="G751" i="17"/>
  <c r="F745" i="18" s="1"/>
  <c r="H751" i="17"/>
  <c r="I751" i="17"/>
  <c r="J751" i="17"/>
  <c r="K751" i="17"/>
  <c r="L751" i="17"/>
  <c r="M751" i="17"/>
  <c r="N751" i="17"/>
  <c r="O751" i="17"/>
  <c r="P751" i="17"/>
  <c r="Q751" i="17"/>
  <c r="R751" i="17"/>
  <c r="S751" i="17"/>
  <c r="T751" i="17"/>
  <c r="U751" i="17"/>
  <c r="V751" i="17"/>
  <c r="W751" i="17"/>
  <c r="X751" i="17"/>
  <c r="Y751" i="17"/>
  <c r="B752" i="17"/>
  <c r="A746" i="18" s="1"/>
  <c r="C752" i="17"/>
  <c r="B746" i="18" s="1"/>
  <c r="D752" i="17"/>
  <c r="C746" i="18" s="1"/>
  <c r="E752" i="17"/>
  <c r="D746" i="18" s="1"/>
  <c r="F752" i="17"/>
  <c r="E746" i="18" s="1"/>
  <c r="G752" i="17"/>
  <c r="F746" i="18" s="1"/>
  <c r="H752" i="17"/>
  <c r="I752" i="17"/>
  <c r="J752" i="17"/>
  <c r="K752" i="17"/>
  <c r="L752" i="17"/>
  <c r="M752" i="17"/>
  <c r="N752" i="17"/>
  <c r="O752" i="17"/>
  <c r="P752" i="17"/>
  <c r="Q752" i="17"/>
  <c r="R752" i="17"/>
  <c r="S752" i="17"/>
  <c r="T752" i="17"/>
  <c r="U752" i="17"/>
  <c r="V752" i="17"/>
  <c r="W752" i="17"/>
  <c r="X752" i="17"/>
  <c r="Y752" i="17"/>
  <c r="B753" i="17"/>
  <c r="A747" i="18" s="1"/>
  <c r="C753" i="17"/>
  <c r="B747" i="18" s="1"/>
  <c r="D753" i="17"/>
  <c r="C747" i="18" s="1"/>
  <c r="E753" i="17"/>
  <c r="D747" i="18" s="1"/>
  <c r="F753" i="17"/>
  <c r="E747" i="18" s="1"/>
  <c r="G753" i="17"/>
  <c r="F747" i="18" s="1"/>
  <c r="H753" i="17"/>
  <c r="I753" i="17"/>
  <c r="J753" i="17"/>
  <c r="K753" i="17"/>
  <c r="L753" i="17"/>
  <c r="M753" i="17"/>
  <c r="N753" i="17"/>
  <c r="O753" i="17"/>
  <c r="P753" i="17"/>
  <c r="Q753" i="17"/>
  <c r="R753" i="17"/>
  <c r="S753" i="17"/>
  <c r="T753" i="17"/>
  <c r="U753" i="17"/>
  <c r="V753" i="17"/>
  <c r="W753" i="17"/>
  <c r="X753" i="17"/>
  <c r="Y753" i="17"/>
  <c r="B754" i="17"/>
  <c r="A748" i="18" s="1"/>
  <c r="C754" i="17"/>
  <c r="B748" i="18" s="1"/>
  <c r="D754" i="17"/>
  <c r="C748" i="18" s="1"/>
  <c r="E754" i="17"/>
  <c r="D748" i="18" s="1"/>
  <c r="F754" i="17"/>
  <c r="E748" i="18" s="1"/>
  <c r="G754" i="17"/>
  <c r="F748" i="18" s="1"/>
  <c r="H754" i="17"/>
  <c r="I754" i="17"/>
  <c r="J754" i="17"/>
  <c r="K754" i="17"/>
  <c r="L754" i="17"/>
  <c r="M754" i="17"/>
  <c r="N754" i="17"/>
  <c r="O754" i="17"/>
  <c r="P754" i="17"/>
  <c r="Q754" i="17"/>
  <c r="R754" i="17"/>
  <c r="S754" i="17"/>
  <c r="T754" i="17"/>
  <c r="U754" i="17"/>
  <c r="V754" i="17"/>
  <c r="W754" i="17"/>
  <c r="X754" i="17"/>
  <c r="Y754" i="17"/>
  <c r="B755" i="17"/>
  <c r="A749" i="18" s="1"/>
  <c r="C755" i="17"/>
  <c r="B749" i="18" s="1"/>
  <c r="D755" i="17"/>
  <c r="C749" i="18" s="1"/>
  <c r="E755" i="17"/>
  <c r="D749" i="18" s="1"/>
  <c r="F755" i="17"/>
  <c r="E749" i="18" s="1"/>
  <c r="G755" i="17"/>
  <c r="F749" i="18" s="1"/>
  <c r="H755" i="17"/>
  <c r="I755" i="17"/>
  <c r="J755" i="17"/>
  <c r="K755" i="17"/>
  <c r="L755" i="17"/>
  <c r="M755" i="17"/>
  <c r="N755" i="17"/>
  <c r="O755" i="17"/>
  <c r="P755" i="17"/>
  <c r="Q755" i="17"/>
  <c r="R755" i="17"/>
  <c r="S755" i="17"/>
  <c r="T755" i="17"/>
  <c r="U755" i="17"/>
  <c r="V755" i="17"/>
  <c r="W755" i="17"/>
  <c r="X755" i="17"/>
  <c r="Y755" i="17"/>
  <c r="B756" i="17"/>
  <c r="A750" i="18" s="1"/>
  <c r="C756" i="17"/>
  <c r="B750" i="18" s="1"/>
  <c r="D756" i="17"/>
  <c r="C750" i="18" s="1"/>
  <c r="E756" i="17"/>
  <c r="D750" i="18" s="1"/>
  <c r="F756" i="17"/>
  <c r="E750" i="18" s="1"/>
  <c r="G756" i="17"/>
  <c r="F750" i="18" s="1"/>
  <c r="H756" i="17"/>
  <c r="I756" i="17"/>
  <c r="J756" i="17"/>
  <c r="K756" i="17"/>
  <c r="L756" i="17"/>
  <c r="M756" i="17"/>
  <c r="N756" i="17"/>
  <c r="O756" i="17"/>
  <c r="P756" i="17"/>
  <c r="Q756" i="17"/>
  <c r="R756" i="17"/>
  <c r="S756" i="17"/>
  <c r="T756" i="17"/>
  <c r="U756" i="17"/>
  <c r="V756" i="17"/>
  <c r="W756" i="17"/>
  <c r="X756" i="17"/>
  <c r="Y756" i="17"/>
  <c r="B757" i="17"/>
  <c r="A751" i="18" s="1"/>
  <c r="C757" i="17"/>
  <c r="B751" i="18" s="1"/>
  <c r="D757" i="17"/>
  <c r="C751" i="18" s="1"/>
  <c r="E757" i="17"/>
  <c r="D751" i="18" s="1"/>
  <c r="F757" i="17"/>
  <c r="E751" i="18" s="1"/>
  <c r="G757" i="17"/>
  <c r="F751" i="18" s="1"/>
  <c r="H757" i="17"/>
  <c r="I757" i="17"/>
  <c r="J757" i="17"/>
  <c r="K757" i="17"/>
  <c r="L757" i="17"/>
  <c r="M757" i="17"/>
  <c r="N757" i="17"/>
  <c r="O757" i="17"/>
  <c r="P757" i="17"/>
  <c r="Q757" i="17"/>
  <c r="R757" i="17"/>
  <c r="S757" i="17"/>
  <c r="T757" i="17"/>
  <c r="U757" i="17"/>
  <c r="V757" i="17"/>
  <c r="W757" i="17"/>
  <c r="X757" i="17"/>
  <c r="Y757" i="17"/>
  <c r="B758" i="17"/>
  <c r="A752" i="18" s="1"/>
  <c r="C758" i="17"/>
  <c r="B752" i="18" s="1"/>
  <c r="D758" i="17"/>
  <c r="C752" i="18" s="1"/>
  <c r="E758" i="17"/>
  <c r="D752" i="18" s="1"/>
  <c r="F758" i="17"/>
  <c r="E752" i="18" s="1"/>
  <c r="G758" i="17"/>
  <c r="F752" i="18" s="1"/>
  <c r="H758" i="17"/>
  <c r="I758" i="17"/>
  <c r="J758" i="17"/>
  <c r="K758" i="17"/>
  <c r="L758" i="17"/>
  <c r="M758" i="17"/>
  <c r="N758" i="17"/>
  <c r="O758" i="17"/>
  <c r="P758" i="17"/>
  <c r="Q758" i="17"/>
  <c r="R758" i="17"/>
  <c r="S758" i="17"/>
  <c r="T758" i="17"/>
  <c r="U758" i="17"/>
  <c r="V758" i="17"/>
  <c r="W758" i="17"/>
  <c r="X758" i="17"/>
  <c r="Y758" i="17"/>
  <c r="B759" i="17"/>
  <c r="A753" i="18" s="1"/>
  <c r="C759" i="17"/>
  <c r="B753" i="18" s="1"/>
  <c r="D759" i="17"/>
  <c r="C753" i="18" s="1"/>
  <c r="E759" i="17"/>
  <c r="D753" i="18" s="1"/>
  <c r="F759" i="17"/>
  <c r="E753" i="18" s="1"/>
  <c r="G759" i="17"/>
  <c r="F753" i="18" s="1"/>
  <c r="H759" i="17"/>
  <c r="I759" i="17"/>
  <c r="J759" i="17"/>
  <c r="K759" i="17"/>
  <c r="L759" i="17"/>
  <c r="M759" i="17"/>
  <c r="N759" i="17"/>
  <c r="O759" i="17"/>
  <c r="P759" i="17"/>
  <c r="Q759" i="17"/>
  <c r="R759" i="17"/>
  <c r="S759" i="17"/>
  <c r="T759" i="17"/>
  <c r="U759" i="17"/>
  <c r="V759" i="17"/>
  <c r="W759" i="17"/>
  <c r="X759" i="17"/>
  <c r="Y759" i="17"/>
  <c r="B760" i="17"/>
  <c r="A754" i="18" s="1"/>
  <c r="C760" i="17"/>
  <c r="B754" i="18" s="1"/>
  <c r="D760" i="17"/>
  <c r="C754" i="18" s="1"/>
  <c r="E760" i="17"/>
  <c r="D754" i="18" s="1"/>
  <c r="F760" i="17"/>
  <c r="E754" i="18" s="1"/>
  <c r="G760" i="17"/>
  <c r="F754" i="18" s="1"/>
  <c r="H760" i="17"/>
  <c r="I760" i="17"/>
  <c r="J760" i="17"/>
  <c r="K760" i="17"/>
  <c r="L760" i="17"/>
  <c r="M760" i="17"/>
  <c r="N760" i="17"/>
  <c r="O760" i="17"/>
  <c r="P760" i="17"/>
  <c r="Q760" i="17"/>
  <c r="R760" i="17"/>
  <c r="S760" i="17"/>
  <c r="T760" i="17"/>
  <c r="U760" i="17"/>
  <c r="V760" i="17"/>
  <c r="W760" i="17"/>
  <c r="X760" i="17"/>
  <c r="Y760" i="17"/>
  <c r="B761" i="17"/>
  <c r="A755" i="18" s="1"/>
  <c r="C761" i="17"/>
  <c r="B755" i="18" s="1"/>
  <c r="D761" i="17"/>
  <c r="C755" i="18" s="1"/>
  <c r="E761" i="17"/>
  <c r="D755" i="18" s="1"/>
  <c r="F761" i="17"/>
  <c r="E755" i="18" s="1"/>
  <c r="G761" i="17"/>
  <c r="F755" i="18" s="1"/>
  <c r="H761" i="17"/>
  <c r="I761" i="17"/>
  <c r="J761" i="17"/>
  <c r="K761" i="17"/>
  <c r="L761" i="17"/>
  <c r="M761" i="17"/>
  <c r="N761" i="17"/>
  <c r="O761" i="17"/>
  <c r="P761" i="17"/>
  <c r="Q761" i="17"/>
  <c r="R761" i="17"/>
  <c r="S761" i="17"/>
  <c r="T761" i="17"/>
  <c r="U761" i="17"/>
  <c r="V761" i="17"/>
  <c r="W761" i="17"/>
  <c r="X761" i="17"/>
  <c r="Y761" i="17"/>
  <c r="B762" i="17"/>
  <c r="A756" i="18" s="1"/>
  <c r="C762" i="17"/>
  <c r="B756" i="18" s="1"/>
  <c r="D762" i="17"/>
  <c r="C756" i="18" s="1"/>
  <c r="E762" i="17"/>
  <c r="D756" i="18" s="1"/>
  <c r="F762" i="17"/>
  <c r="E756" i="18" s="1"/>
  <c r="G762" i="17"/>
  <c r="F756" i="18" s="1"/>
  <c r="H762" i="17"/>
  <c r="I762" i="17"/>
  <c r="J762" i="17"/>
  <c r="K762" i="17"/>
  <c r="L762" i="17"/>
  <c r="M762" i="17"/>
  <c r="N762" i="17"/>
  <c r="O762" i="17"/>
  <c r="P762" i="17"/>
  <c r="Q762" i="17"/>
  <c r="R762" i="17"/>
  <c r="S762" i="17"/>
  <c r="T762" i="17"/>
  <c r="U762" i="17"/>
  <c r="V762" i="17"/>
  <c r="W762" i="17"/>
  <c r="X762" i="17"/>
  <c r="Y762" i="17"/>
  <c r="B763" i="17"/>
  <c r="A757" i="18" s="1"/>
  <c r="C763" i="17"/>
  <c r="B757" i="18" s="1"/>
  <c r="D763" i="17"/>
  <c r="C757" i="18" s="1"/>
  <c r="E763" i="17"/>
  <c r="D757" i="18" s="1"/>
  <c r="F763" i="17"/>
  <c r="E757" i="18" s="1"/>
  <c r="G763" i="17"/>
  <c r="F757" i="18" s="1"/>
  <c r="H763" i="17"/>
  <c r="I763" i="17"/>
  <c r="J763" i="17"/>
  <c r="K763" i="17"/>
  <c r="L763" i="17"/>
  <c r="M763" i="17"/>
  <c r="N763" i="17"/>
  <c r="O763" i="17"/>
  <c r="P763" i="17"/>
  <c r="Q763" i="17"/>
  <c r="R763" i="17"/>
  <c r="S763" i="17"/>
  <c r="T763" i="17"/>
  <c r="U763" i="17"/>
  <c r="V763" i="17"/>
  <c r="W763" i="17"/>
  <c r="X763" i="17"/>
  <c r="Y763" i="17"/>
  <c r="B764" i="17"/>
  <c r="A758" i="18" s="1"/>
  <c r="C764" i="17"/>
  <c r="B758" i="18" s="1"/>
  <c r="D764" i="17"/>
  <c r="C758" i="18" s="1"/>
  <c r="E764" i="17"/>
  <c r="D758" i="18" s="1"/>
  <c r="F764" i="17"/>
  <c r="E758" i="18" s="1"/>
  <c r="G764" i="17"/>
  <c r="F758" i="18" s="1"/>
  <c r="H764" i="17"/>
  <c r="I764" i="17"/>
  <c r="J764" i="17"/>
  <c r="K764" i="17"/>
  <c r="L764" i="17"/>
  <c r="M764" i="17"/>
  <c r="N764" i="17"/>
  <c r="O764" i="17"/>
  <c r="P764" i="17"/>
  <c r="Q764" i="17"/>
  <c r="R764" i="17"/>
  <c r="S764" i="17"/>
  <c r="T764" i="17"/>
  <c r="U764" i="17"/>
  <c r="V764" i="17"/>
  <c r="W764" i="17"/>
  <c r="X764" i="17"/>
  <c r="Y764" i="17"/>
  <c r="B765" i="17"/>
  <c r="A759" i="18" s="1"/>
  <c r="C765" i="17"/>
  <c r="B759" i="18" s="1"/>
  <c r="D765" i="17"/>
  <c r="C759" i="18" s="1"/>
  <c r="E765" i="17"/>
  <c r="D759" i="18" s="1"/>
  <c r="F765" i="17"/>
  <c r="E759" i="18" s="1"/>
  <c r="G765" i="17"/>
  <c r="F759" i="18" s="1"/>
  <c r="H765" i="17"/>
  <c r="I765" i="17"/>
  <c r="J765" i="17"/>
  <c r="K765" i="17"/>
  <c r="L765" i="17"/>
  <c r="M765" i="17"/>
  <c r="N765" i="17"/>
  <c r="O765" i="17"/>
  <c r="P765" i="17"/>
  <c r="Q765" i="17"/>
  <c r="R765" i="17"/>
  <c r="S765" i="17"/>
  <c r="T765" i="17"/>
  <c r="U765" i="17"/>
  <c r="V765" i="17"/>
  <c r="W765" i="17"/>
  <c r="X765" i="17"/>
  <c r="Y765" i="17"/>
  <c r="B766" i="17"/>
  <c r="A760" i="18" s="1"/>
  <c r="C766" i="17"/>
  <c r="B760" i="18" s="1"/>
  <c r="D766" i="17"/>
  <c r="C760" i="18" s="1"/>
  <c r="E766" i="17"/>
  <c r="D760" i="18" s="1"/>
  <c r="F766" i="17"/>
  <c r="E760" i="18" s="1"/>
  <c r="G766" i="17"/>
  <c r="F760" i="18" s="1"/>
  <c r="H766" i="17"/>
  <c r="I766" i="17"/>
  <c r="J766" i="17"/>
  <c r="K766" i="17"/>
  <c r="L766" i="17"/>
  <c r="M766" i="17"/>
  <c r="N766" i="17"/>
  <c r="O766" i="17"/>
  <c r="P766" i="17"/>
  <c r="Q766" i="17"/>
  <c r="R766" i="17"/>
  <c r="S766" i="17"/>
  <c r="T766" i="17"/>
  <c r="U766" i="17"/>
  <c r="V766" i="17"/>
  <c r="W766" i="17"/>
  <c r="X766" i="17"/>
  <c r="Y766" i="17"/>
  <c r="B767" i="17"/>
  <c r="A761" i="18" s="1"/>
  <c r="C767" i="17"/>
  <c r="B761" i="18" s="1"/>
  <c r="D767" i="17"/>
  <c r="C761" i="18" s="1"/>
  <c r="E767" i="17"/>
  <c r="D761" i="18" s="1"/>
  <c r="F767" i="17"/>
  <c r="E761" i="18" s="1"/>
  <c r="G767" i="17"/>
  <c r="F761" i="18" s="1"/>
  <c r="H767" i="17"/>
  <c r="I767" i="17"/>
  <c r="J767" i="17"/>
  <c r="K767" i="17"/>
  <c r="L767" i="17"/>
  <c r="M767" i="17"/>
  <c r="N767" i="17"/>
  <c r="O767" i="17"/>
  <c r="P767" i="17"/>
  <c r="Q767" i="17"/>
  <c r="R767" i="17"/>
  <c r="S767" i="17"/>
  <c r="T767" i="17"/>
  <c r="U767" i="17"/>
  <c r="V767" i="17"/>
  <c r="W767" i="17"/>
  <c r="X767" i="17"/>
  <c r="Y767" i="17"/>
  <c r="B768" i="17"/>
  <c r="A762" i="18" s="1"/>
  <c r="C768" i="17"/>
  <c r="B762" i="18" s="1"/>
  <c r="D768" i="17"/>
  <c r="C762" i="18" s="1"/>
  <c r="E768" i="17"/>
  <c r="D762" i="18" s="1"/>
  <c r="F768" i="17"/>
  <c r="E762" i="18" s="1"/>
  <c r="G768" i="17"/>
  <c r="F762" i="18" s="1"/>
  <c r="H768" i="17"/>
  <c r="I768" i="17"/>
  <c r="J768" i="17"/>
  <c r="K768" i="17"/>
  <c r="L768" i="17"/>
  <c r="M768" i="17"/>
  <c r="N768" i="17"/>
  <c r="O768" i="17"/>
  <c r="P768" i="17"/>
  <c r="Q768" i="17"/>
  <c r="R768" i="17"/>
  <c r="S768" i="17"/>
  <c r="T768" i="17"/>
  <c r="U768" i="17"/>
  <c r="V768" i="17"/>
  <c r="W768" i="17"/>
  <c r="X768" i="17"/>
  <c r="Y768" i="17"/>
  <c r="B769" i="17"/>
  <c r="A763" i="18" s="1"/>
  <c r="C769" i="17"/>
  <c r="B763" i="18" s="1"/>
  <c r="D769" i="17"/>
  <c r="C763" i="18" s="1"/>
  <c r="E769" i="17"/>
  <c r="D763" i="18" s="1"/>
  <c r="F769" i="17"/>
  <c r="E763" i="18" s="1"/>
  <c r="G769" i="17"/>
  <c r="F763" i="18" s="1"/>
  <c r="H769" i="17"/>
  <c r="I769" i="17"/>
  <c r="J769" i="17"/>
  <c r="K769" i="17"/>
  <c r="L769" i="17"/>
  <c r="M769" i="17"/>
  <c r="N769" i="17"/>
  <c r="O769" i="17"/>
  <c r="P769" i="17"/>
  <c r="Q769" i="17"/>
  <c r="R769" i="17"/>
  <c r="S769" i="17"/>
  <c r="T769" i="17"/>
  <c r="U769" i="17"/>
  <c r="V769" i="17"/>
  <c r="W769" i="17"/>
  <c r="X769" i="17"/>
  <c r="Y769" i="17"/>
  <c r="B770" i="17"/>
  <c r="A764" i="18" s="1"/>
  <c r="C770" i="17"/>
  <c r="B764" i="18" s="1"/>
  <c r="D770" i="17"/>
  <c r="C764" i="18" s="1"/>
  <c r="E770" i="17"/>
  <c r="D764" i="18" s="1"/>
  <c r="F770" i="17"/>
  <c r="E764" i="18" s="1"/>
  <c r="G770" i="17"/>
  <c r="F764" i="18" s="1"/>
  <c r="H770" i="17"/>
  <c r="I770" i="17"/>
  <c r="J770" i="17"/>
  <c r="K770" i="17"/>
  <c r="L770" i="17"/>
  <c r="M770" i="17"/>
  <c r="N770" i="17"/>
  <c r="O770" i="17"/>
  <c r="P770" i="17"/>
  <c r="Q770" i="17"/>
  <c r="R770" i="17"/>
  <c r="S770" i="17"/>
  <c r="T770" i="17"/>
  <c r="U770" i="17"/>
  <c r="V770" i="17"/>
  <c r="W770" i="17"/>
  <c r="X770" i="17"/>
  <c r="Y770" i="17"/>
  <c r="B771" i="17"/>
  <c r="A765" i="18" s="1"/>
  <c r="C771" i="17"/>
  <c r="B765" i="18" s="1"/>
  <c r="D771" i="17"/>
  <c r="C765" i="18" s="1"/>
  <c r="E771" i="17"/>
  <c r="D765" i="18" s="1"/>
  <c r="F771" i="17"/>
  <c r="E765" i="18" s="1"/>
  <c r="G771" i="17"/>
  <c r="F765" i="18" s="1"/>
  <c r="H771" i="17"/>
  <c r="I771" i="17"/>
  <c r="J771" i="17"/>
  <c r="K771" i="17"/>
  <c r="L771" i="17"/>
  <c r="M771" i="17"/>
  <c r="N771" i="17"/>
  <c r="O771" i="17"/>
  <c r="P771" i="17"/>
  <c r="Q771" i="17"/>
  <c r="R771" i="17"/>
  <c r="S771" i="17"/>
  <c r="T771" i="17"/>
  <c r="U771" i="17"/>
  <c r="V771" i="17"/>
  <c r="W771" i="17"/>
  <c r="X771" i="17"/>
  <c r="Y771" i="17"/>
  <c r="B772" i="17"/>
  <c r="A766" i="18" s="1"/>
  <c r="C772" i="17"/>
  <c r="B766" i="18" s="1"/>
  <c r="D772" i="17"/>
  <c r="C766" i="18" s="1"/>
  <c r="E772" i="17"/>
  <c r="D766" i="18" s="1"/>
  <c r="F772" i="17"/>
  <c r="E766" i="18" s="1"/>
  <c r="G772" i="17"/>
  <c r="F766" i="18" s="1"/>
  <c r="H772" i="17"/>
  <c r="I772" i="17"/>
  <c r="J772" i="17"/>
  <c r="K772" i="17"/>
  <c r="L772" i="17"/>
  <c r="M772" i="17"/>
  <c r="N772" i="17"/>
  <c r="O772" i="17"/>
  <c r="P772" i="17"/>
  <c r="Q772" i="17"/>
  <c r="R772" i="17"/>
  <c r="S772" i="17"/>
  <c r="T772" i="17"/>
  <c r="U772" i="17"/>
  <c r="V772" i="17"/>
  <c r="W772" i="17"/>
  <c r="X772" i="17"/>
  <c r="Y772" i="17"/>
  <c r="B773" i="17"/>
  <c r="A767" i="18" s="1"/>
  <c r="C773" i="17"/>
  <c r="B767" i="18" s="1"/>
  <c r="D773" i="17"/>
  <c r="C767" i="18" s="1"/>
  <c r="E773" i="17"/>
  <c r="D767" i="18" s="1"/>
  <c r="F773" i="17"/>
  <c r="E767" i="18" s="1"/>
  <c r="G773" i="17"/>
  <c r="F767" i="18" s="1"/>
  <c r="H773" i="17"/>
  <c r="I773" i="17"/>
  <c r="J773" i="17"/>
  <c r="K773" i="17"/>
  <c r="L773" i="17"/>
  <c r="M773" i="17"/>
  <c r="N773" i="17"/>
  <c r="O773" i="17"/>
  <c r="P773" i="17"/>
  <c r="Q773" i="17"/>
  <c r="R773" i="17"/>
  <c r="S773" i="17"/>
  <c r="T773" i="17"/>
  <c r="U773" i="17"/>
  <c r="V773" i="17"/>
  <c r="W773" i="17"/>
  <c r="X773" i="17"/>
  <c r="Y773" i="17"/>
  <c r="B774" i="17"/>
  <c r="A768" i="18" s="1"/>
  <c r="C774" i="17"/>
  <c r="B768" i="18" s="1"/>
  <c r="D774" i="17"/>
  <c r="C768" i="18" s="1"/>
  <c r="E774" i="17"/>
  <c r="D768" i="18" s="1"/>
  <c r="F774" i="17"/>
  <c r="E768" i="18" s="1"/>
  <c r="G774" i="17"/>
  <c r="F768" i="18" s="1"/>
  <c r="H774" i="17"/>
  <c r="I774" i="17"/>
  <c r="J774" i="17"/>
  <c r="K774" i="17"/>
  <c r="L774" i="17"/>
  <c r="M774" i="17"/>
  <c r="N774" i="17"/>
  <c r="O774" i="17"/>
  <c r="P774" i="17"/>
  <c r="Q774" i="17"/>
  <c r="R774" i="17"/>
  <c r="S774" i="17"/>
  <c r="T774" i="17"/>
  <c r="U774" i="17"/>
  <c r="V774" i="17"/>
  <c r="W774" i="17"/>
  <c r="X774" i="17"/>
  <c r="Y774" i="17"/>
  <c r="B775" i="17"/>
  <c r="A769" i="18" s="1"/>
  <c r="C775" i="17"/>
  <c r="B769" i="18" s="1"/>
  <c r="D775" i="17"/>
  <c r="C769" i="18" s="1"/>
  <c r="E775" i="17"/>
  <c r="D769" i="18" s="1"/>
  <c r="F775" i="17"/>
  <c r="E769" i="18" s="1"/>
  <c r="G775" i="17"/>
  <c r="F769" i="18" s="1"/>
  <c r="H775" i="17"/>
  <c r="I775" i="17"/>
  <c r="J775" i="17"/>
  <c r="K775" i="17"/>
  <c r="L775" i="17"/>
  <c r="M775" i="17"/>
  <c r="N775" i="17"/>
  <c r="O775" i="17"/>
  <c r="P775" i="17"/>
  <c r="Q775" i="17"/>
  <c r="R775" i="17"/>
  <c r="S775" i="17"/>
  <c r="T775" i="17"/>
  <c r="U775" i="17"/>
  <c r="V775" i="17"/>
  <c r="W775" i="17"/>
  <c r="X775" i="17"/>
  <c r="Y775" i="17"/>
  <c r="B776" i="17"/>
  <c r="A770" i="18" s="1"/>
  <c r="C776" i="17"/>
  <c r="B770" i="18" s="1"/>
  <c r="D776" i="17"/>
  <c r="C770" i="18" s="1"/>
  <c r="E776" i="17"/>
  <c r="D770" i="18" s="1"/>
  <c r="F776" i="17"/>
  <c r="E770" i="18" s="1"/>
  <c r="G776" i="17"/>
  <c r="F770" i="18" s="1"/>
  <c r="H776" i="17"/>
  <c r="I776" i="17"/>
  <c r="J776" i="17"/>
  <c r="K776" i="17"/>
  <c r="L776" i="17"/>
  <c r="M776" i="17"/>
  <c r="N776" i="17"/>
  <c r="O776" i="17"/>
  <c r="P776" i="17"/>
  <c r="Q776" i="17"/>
  <c r="R776" i="17"/>
  <c r="S776" i="17"/>
  <c r="T776" i="17"/>
  <c r="U776" i="17"/>
  <c r="V776" i="17"/>
  <c r="W776" i="17"/>
  <c r="X776" i="17"/>
  <c r="Y776" i="17"/>
  <c r="B777" i="17"/>
  <c r="A771" i="18" s="1"/>
  <c r="C777" i="17"/>
  <c r="B771" i="18" s="1"/>
  <c r="D777" i="17"/>
  <c r="C771" i="18" s="1"/>
  <c r="E777" i="17"/>
  <c r="D771" i="18" s="1"/>
  <c r="F777" i="17"/>
  <c r="E771" i="18" s="1"/>
  <c r="G777" i="17"/>
  <c r="F771" i="18" s="1"/>
  <c r="H777" i="17"/>
  <c r="I777" i="17"/>
  <c r="J777" i="17"/>
  <c r="K777" i="17"/>
  <c r="L777" i="17"/>
  <c r="M777" i="17"/>
  <c r="N777" i="17"/>
  <c r="O777" i="17"/>
  <c r="P777" i="17"/>
  <c r="Q777" i="17"/>
  <c r="R777" i="17"/>
  <c r="S777" i="17"/>
  <c r="T777" i="17"/>
  <c r="U777" i="17"/>
  <c r="V777" i="17"/>
  <c r="W777" i="17"/>
  <c r="X777" i="17"/>
  <c r="Y777" i="17"/>
  <c r="B778" i="17"/>
  <c r="A772" i="18" s="1"/>
  <c r="C778" i="17"/>
  <c r="B772" i="18" s="1"/>
  <c r="D778" i="17"/>
  <c r="C772" i="18" s="1"/>
  <c r="E778" i="17"/>
  <c r="D772" i="18" s="1"/>
  <c r="F778" i="17"/>
  <c r="E772" i="18" s="1"/>
  <c r="G778" i="17"/>
  <c r="F772" i="18" s="1"/>
  <c r="H778" i="17"/>
  <c r="I778" i="17"/>
  <c r="J778" i="17"/>
  <c r="K778" i="17"/>
  <c r="L778" i="17"/>
  <c r="M778" i="17"/>
  <c r="N778" i="17"/>
  <c r="O778" i="17"/>
  <c r="P778" i="17"/>
  <c r="Q778" i="17"/>
  <c r="R778" i="17"/>
  <c r="S778" i="17"/>
  <c r="T778" i="17"/>
  <c r="U778" i="17"/>
  <c r="V778" i="17"/>
  <c r="W778" i="17"/>
  <c r="X778" i="17"/>
  <c r="Y778" i="17"/>
  <c r="B779" i="17"/>
  <c r="A773" i="18" s="1"/>
  <c r="C779" i="17"/>
  <c r="B773" i="18" s="1"/>
  <c r="D779" i="17"/>
  <c r="C773" i="18" s="1"/>
  <c r="E779" i="17"/>
  <c r="D773" i="18" s="1"/>
  <c r="F779" i="17"/>
  <c r="E773" i="18" s="1"/>
  <c r="G779" i="17"/>
  <c r="F773" i="18" s="1"/>
  <c r="H779" i="17"/>
  <c r="I779" i="17"/>
  <c r="J779" i="17"/>
  <c r="K779" i="17"/>
  <c r="L779" i="17"/>
  <c r="M779" i="17"/>
  <c r="N779" i="17"/>
  <c r="O779" i="17"/>
  <c r="P779" i="17"/>
  <c r="Q779" i="17"/>
  <c r="R779" i="17"/>
  <c r="S779" i="17"/>
  <c r="T779" i="17"/>
  <c r="U779" i="17"/>
  <c r="V779" i="17"/>
  <c r="W779" i="17"/>
  <c r="X779" i="17"/>
  <c r="Y779" i="17"/>
  <c r="B780" i="17"/>
  <c r="A774" i="18" s="1"/>
  <c r="C780" i="17"/>
  <c r="B774" i="18" s="1"/>
  <c r="D780" i="17"/>
  <c r="C774" i="18" s="1"/>
  <c r="E780" i="17"/>
  <c r="D774" i="18" s="1"/>
  <c r="F780" i="17"/>
  <c r="E774" i="18" s="1"/>
  <c r="G780" i="17"/>
  <c r="F774" i="18" s="1"/>
  <c r="H780" i="17"/>
  <c r="I780" i="17"/>
  <c r="J780" i="17"/>
  <c r="K780" i="17"/>
  <c r="L780" i="17"/>
  <c r="M780" i="17"/>
  <c r="N780" i="17"/>
  <c r="O780" i="17"/>
  <c r="P780" i="17"/>
  <c r="Q780" i="17"/>
  <c r="R780" i="17"/>
  <c r="S780" i="17"/>
  <c r="T780" i="17"/>
  <c r="U780" i="17"/>
  <c r="V780" i="17"/>
  <c r="W780" i="17"/>
  <c r="X780" i="17"/>
  <c r="Y780" i="17"/>
  <c r="B781" i="17"/>
  <c r="A775" i="18" s="1"/>
  <c r="C781" i="17"/>
  <c r="B775" i="18" s="1"/>
  <c r="D781" i="17"/>
  <c r="C775" i="18" s="1"/>
  <c r="E781" i="17"/>
  <c r="D775" i="18" s="1"/>
  <c r="F781" i="17"/>
  <c r="E775" i="18" s="1"/>
  <c r="G781" i="17"/>
  <c r="F775" i="18" s="1"/>
  <c r="H781" i="17"/>
  <c r="I781" i="17"/>
  <c r="J781" i="17"/>
  <c r="K781" i="17"/>
  <c r="L781" i="17"/>
  <c r="M781" i="17"/>
  <c r="N781" i="17"/>
  <c r="O781" i="17"/>
  <c r="P781" i="17"/>
  <c r="Q781" i="17"/>
  <c r="R781" i="17"/>
  <c r="S781" i="17"/>
  <c r="T781" i="17"/>
  <c r="U781" i="17"/>
  <c r="V781" i="17"/>
  <c r="W781" i="17"/>
  <c r="X781" i="17"/>
  <c r="Y781" i="17"/>
  <c r="B782" i="17"/>
  <c r="A776" i="18" s="1"/>
  <c r="C782" i="17"/>
  <c r="B776" i="18" s="1"/>
  <c r="D782" i="17"/>
  <c r="C776" i="18" s="1"/>
  <c r="E782" i="17"/>
  <c r="D776" i="18" s="1"/>
  <c r="F782" i="17"/>
  <c r="E776" i="18" s="1"/>
  <c r="G782" i="17"/>
  <c r="F776" i="18" s="1"/>
  <c r="H782" i="17"/>
  <c r="I782" i="17"/>
  <c r="J782" i="17"/>
  <c r="K782" i="17"/>
  <c r="L782" i="17"/>
  <c r="M782" i="17"/>
  <c r="N782" i="17"/>
  <c r="O782" i="17"/>
  <c r="P782" i="17"/>
  <c r="Q782" i="17"/>
  <c r="R782" i="17"/>
  <c r="S782" i="17"/>
  <c r="T782" i="17"/>
  <c r="U782" i="17"/>
  <c r="V782" i="17"/>
  <c r="W782" i="17"/>
  <c r="X782" i="17"/>
  <c r="Y782" i="17"/>
  <c r="B783" i="17"/>
  <c r="A777" i="18" s="1"/>
  <c r="C783" i="17"/>
  <c r="B777" i="18" s="1"/>
  <c r="D783" i="17"/>
  <c r="C777" i="18" s="1"/>
  <c r="E783" i="17"/>
  <c r="D777" i="18" s="1"/>
  <c r="F783" i="17"/>
  <c r="E777" i="18" s="1"/>
  <c r="G783" i="17"/>
  <c r="F777" i="18" s="1"/>
  <c r="H783" i="17"/>
  <c r="I783" i="17"/>
  <c r="J783" i="17"/>
  <c r="K783" i="17"/>
  <c r="L783" i="17"/>
  <c r="M783" i="17"/>
  <c r="N783" i="17"/>
  <c r="O783" i="17"/>
  <c r="P783" i="17"/>
  <c r="Q783" i="17"/>
  <c r="R783" i="17"/>
  <c r="S783" i="17"/>
  <c r="T783" i="17"/>
  <c r="U783" i="17"/>
  <c r="V783" i="17"/>
  <c r="W783" i="17"/>
  <c r="X783" i="17"/>
  <c r="Y783" i="17"/>
  <c r="B784" i="17"/>
  <c r="A778" i="18" s="1"/>
  <c r="C784" i="17"/>
  <c r="B778" i="18" s="1"/>
  <c r="D784" i="17"/>
  <c r="C778" i="18" s="1"/>
  <c r="E784" i="17"/>
  <c r="D778" i="18" s="1"/>
  <c r="F784" i="17"/>
  <c r="E778" i="18" s="1"/>
  <c r="G784" i="17"/>
  <c r="F778" i="18" s="1"/>
  <c r="H784" i="17"/>
  <c r="I784" i="17"/>
  <c r="J784" i="17"/>
  <c r="K784" i="17"/>
  <c r="L784" i="17"/>
  <c r="M784" i="17"/>
  <c r="N784" i="17"/>
  <c r="O784" i="17"/>
  <c r="P784" i="17"/>
  <c r="Q784" i="17"/>
  <c r="R784" i="17"/>
  <c r="S784" i="17"/>
  <c r="T784" i="17"/>
  <c r="U784" i="17"/>
  <c r="V784" i="17"/>
  <c r="W784" i="17"/>
  <c r="X784" i="17"/>
  <c r="Y784" i="17"/>
  <c r="B785" i="17"/>
  <c r="A779" i="18" s="1"/>
  <c r="C785" i="17"/>
  <c r="B779" i="18" s="1"/>
  <c r="D785" i="17"/>
  <c r="C779" i="18" s="1"/>
  <c r="E785" i="17"/>
  <c r="D779" i="18" s="1"/>
  <c r="F785" i="17"/>
  <c r="E779" i="18" s="1"/>
  <c r="G785" i="17"/>
  <c r="F779" i="18" s="1"/>
  <c r="H785" i="17"/>
  <c r="I785" i="17"/>
  <c r="J785" i="17"/>
  <c r="K785" i="17"/>
  <c r="L785" i="17"/>
  <c r="M785" i="17"/>
  <c r="N785" i="17"/>
  <c r="O785" i="17"/>
  <c r="P785" i="17"/>
  <c r="Q785" i="17"/>
  <c r="R785" i="17"/>
  <c r="S785" i="17"/>
  <c r="T785" i="17"/>
  <c r="U785" i="17"/>
  <c r="V785" i="17"/>
  <c r="W785" i="17"/>
  <c r="X785" i="17"/>
  <c r="Y785" i="17"/>
  <c r="B786" i="17"/>
  <c r="A780" i="18" s="1"/>
  <c r="C786" i="17"/>
  <c r="B780" i="18" s="1"/>
  <c r="D786" i="17"/>
  <c r="C780" i="18" s="1"/>
  <c r="E786" i="17"/>
  <c r="D780" i="18" s="1"/>
  <c r="F786" i="17"/>
  <c r="E780" i="18" s="1"/>
  <c r="G786" i="17"/>
  <c r="F780" i="18" s="1"/>
  <c r="H786" i="17"/>
  <c r="I786" i="17"/>
  <c r="J786" i="17"/>
  <c r="K786" i="17"/>
  <c r="L786" i="17"/>
  <c r="M786" i="17"/>
  <c r="N786" i="17"/>
  <c r="O786" i="17"/>
  <c r="P786" i="17"/>
  <c r="Q786" i="17"/>
  <c r="R786" i="17"/>
  <c r="S786" i="17"/>
  <c r="T786" i="17"/>
  <c r="U786" i="17"/>
  <c r="V786" i="17"/>
  <c r="W786" i="17"/>
  <c r="X786" i="17"/>
  <c r="Y786" i="17"/>
  <c r="B787" i="17"/>
  <c r="A781" i="18" s="1"/>
  <c r="C787" i="17"/>
  <c r="B781" i="18" s="1"/>
  <c r="D787" i="17"/>
  <c r="C781" i="18" s="1"/>
  <c r="E787" i="17"/>
  <c r="D781" i="18" s="1"/>
  <c r="F787" i="17"/>
  <c r="E781" i="18" s="1"/>
  <c r="G787" i="17"/>
  <c r="F781" i="18" s="1"/>
  <c r="H787" i="17"/>
  <c r="I787" i="17"/>
  <c r="J787" i="17"/>
  <c r="K787" i="17"/>
  <c r="L787" i="17"/>
  <c r="M787" i="17"/>
  <c r="N787" i="17"/>
  <c r="O787" i="17"/>
  <c r="P787" i="17"/>
  <c r="Q787" i="17"/>
  <c r="R787" i="17"/>
  <c r="S787" i="17"/>
  <c r="T787" i="17"/>
  <c r="U787" i="17"/>
  <c r="V787" i="17"/>
  <c r="W787" i="17"/>
  <c r="X787" i="17"/>
  <c r="Y787" i="17"/>
  <c r="B788" i="17"/>
  <c r="A782" i="18" s="1"/>
  <c r="C788" i="17"/>
  <c r="B782" i="18" s="1"/>
  <c r="D788" i="17"/>
  <c r="C782" i="18" s="1"/>
  <c r="E788" i="17"/>
  <c r="D782" i="18" s="1"/>
  <c r="F788" i="17"/>
  <c r="E782" i="18" s="1"/>
  <c r="G788" i="17"/>
  <c r="F782" i="18" s="1"/>
  <c r="H788" i="17"/>
  <c r="I788" i="17"/>
  <c r="J788" i="17"/>
  <c r="K788" i="17"/>
  <c r="L788" i="17"/>
  <c r="M788" i="17"/>
  <c r="N788" i="17"/>
  <c r="O788" i="17"/>
  <c r="P788" i="17"/>
  <c r="Q788" i="17"/>
  <c r="R788" i="17"/>
  <c r="S788" i="17"/>
  <c r="T788" i="17"/>
  <c r="U788" i="17"/>
  <c r="V788" i="17"/>
  <c r="W788" i="17"/>
  <c r="X788" i="17"/>
  <c r="Y788" i="17"/>
  <c r="B789" i="17"/>
  <c r="A783" i="18" s="1"/>
  <c r="C789" i="17"/>
  <c r="B783" i="18" s="1"/>
  <c r="D789" i="17"/>
  <c r="C783" i="18" s="1"/>
  <c r="E789" i="17"/>
  <c r="D783" i="18" s="1"/>
  <c r="F789" i="17"/>
  <c r="E783" i="18" s="1"/>
  <c r="G789" i="17"/>
  <c r="F783" i="18" s="1"/>
  <c r="H789" i="17"/>
  <c r="I789" i="17"/>
  <c r="J789" i="17"/>
  <c r="K789" i="17"/>
  <c r="L789" i="17"/>
  <c r="M789" i="17"/>
  <c r="N789" i="17"/>
  <c r="O789" i="17"/>
  <c r="P789" i="17"/>
  <c r="Q789" i="17"/>
  <c r="R789" i="17"/>
  <c r="S789" i="17"/>
  <c r="T789" i="17"/>
  <c r="U789" i="17"/>
  <c r="V789" i="17"/>
  <c r="W789" i="17"/>
  <c r="X789" i="17"/>
  <c r="Y789" i="17"/>
  <c r="B790" i="17"/>
  <c r="A784" i="18" s="1"/>
  <c r="C790" i="17"/>
  <c r="B784" i="18" s="1"/>
  <c r="D790" i="17"/>
  <c r="C784" i="18" s="1"/>
  <c r="E790" i="17"/>
  <c r="D784" i="18" s="1"/>
  <c r="F790" i="17"/>
  <c r="E784" i="18" s="1"/>
  <c r="G790" i="17"/>
  <c r="F784" i="18" s="1"/>
  <c r="H790" i="17"/>
  <c r="I790" i="17"/>
  <c r="J790" i="17"/>
  <c r="K790" i="17"/>
  <c r="L790" i="17"/>
  <c r="M790" i="17"/>
  <c r="N790" i="17"/>
  <c r="O790" i="17"/>
  <c r="P790" i="17"/>
  <c r="Q790" i="17"/>
  <c r="R790" i="17"/>
  <c r="S790" i="17"/>
  <c r="T790" i="17"/>
  <c r="U790" i="17"/>
  <c r="V790" i="17"/>
  <c r="W790" i="17"/>
  <c r="X790" i="17"/>
  <c r="Y790" i="17"/>
  <c r="B791" i="17"/>
  <c r="A785" i="18" s="1"/>
  <c r="C791" i="17"/>
  <c r="B785" i="18" s="1"/>
  <c r="D791" i="17"/>
  <c r="C785" i="18" s="1"/>
  <c r="E791" i="17"/>
  <c r="D785" i="18" s="1"/>
  <c r="F791" i="17"/>
  <c r="E785" i="18" s="1"/>
  <c r="G791" i="17"/>
  <c r="F785" i="18" s="1"/>
  <c r="H791" i="17"/>
  <c r="I791" i="17"/>
  <c r="J791" i="17"/>
  <c r="K791" i="17"/>
  <c r="L791" i="17"/>
  <c r="M791" i="17"/>
  <c r="N791" i="17"/>
  <c r="O791" i="17"/>
  <c r="P791" i="17"/>
  <c r="Q791" i="17"/>
  <c r="R791" i="17"/>
  <c r="S791" i="17"/>
  <c r="T791" i="17"/>
  <c r="U791" i="17"/>
  <c r="V791" i="17"/>
  <c r="W791" i="17"/>
  <c r="X791" i="17"/>
  <c r="Y791" i="17"/>
  <c r="B792" i="17"/>
  <c r="A786" i="18" s="1"/>
  <c r="C792" i="17"/>
  <c r="B786" i="18" s="1"/>
  <c r="D792" i="17"/>
  <c r="C786" i="18" s="1"/>
  <c r="E792" i="17"/>
  <c r="D786" i="18" s="1"/>
  <c r="F792" i="17"/>
  <c r="E786" i="18" s="1"/>
  <c r="G792" i="17"/>
  <c r="F786" i="18" s="1"/>
  <c r="H792" i="17"/>
  <c r="I792" i="17"/>
  <c r="J792" i="17"/>
  <c r="K792" i="17"/>
  <c r="L792" i="17"/>
  <c r="M792" i="17"/>
  <c r="N792" i="17"/>
  <c r="O792" i="17"/>
  <c r="P792" i="17"/>
  <c r="Q792" i="17"/>
  <c r="R792" i="17"/>
  <c r="S792" i="17"/>
  <c r="T792" i="17"/>
  <c r="U792" i="17"/>
  <c r="V792" i="17"/>
  <c r="W792" i="17"/>
  <c r="X792" i="17"/>
  <c r="Y792" i="17"/>
  <c r="B793" i="17"/>
  <c r="A787" i="18" s="1"/>
  <c r="C793" i="17"/>
  <c r="B787" i="18" s="1"/>
  <c r="D793" i="17"/>
  <c r="C787" i="18" s="1"/>
  <c r="E793" i="17"/>
  <c r="D787" i="18" s="1"/>
  <c r="F793" i="17"/>
  <c r="E787" i="18" s="1"/>
  <c r="G793" i="17"/>
  <c r="F787" i="18" s="1"/>
  <c r="H793" i="17"/>
  <c r="I793" i="17"/>
  <c r="J793" i="17"/>
  <c r="K793" i="17"/>
  <c r="L793" i="17"/>
  <c r="M793" i="17"/>
  <c r="N793" i="17"/>
  <c r="O793" i="17"/>
  <c r="P793" i="17"/>
  <c r="Q793" i="17"/>
  <c r="R793" i="17"/>
  <c r="S793" i="17"/>
  <c r="T793" i="17"/>
  <c r="U793" i="17"/>
  <c r="V793" i="17"/>
  <c r="W793" i="17"/>
  <c r="X793" i="17"/>
  <c r="Y793" i="17"/>
  <c r="B794" i="17"/>
  <c r="A788" i="18" s="1"/>
  <c r="C794" i="17"/>
  <c r="B788" i="18" s="1"/>
  <c r="D794" i="17"/>
  <c r="C788" i="18" s="1"/>
  <c r="E794" i="17"/>
  <c r="D788" i="18" s="1"/>
  <c r="F794" i="17"/>
  <c r="E788" i="18" s="1"/>
  <c r="G794" i="17"/>
  <c r="F788" i="18" s="1"/>
  <c r="H794" i="17"/>
  <c r="I794" i="17"/>
  <c r="J794" i="17"/>
  <c r="K794" i="17"/>
  <c r="L794" i="17"/>
  <c r="M794" i="17"/>
  <c r="N794" i="17"/>
  <c r="O794" i="17"/>
  <c r="P794" i="17"/>
  <c r="Q794" i="17"/>
  <c r="R794" i="17"/>
  <c r="S794" i="17"/>
  <c r="T794" i="17"/>
  <c r="U794" i="17"/>
  <c r="V794" i="17"/>
  <c r="W794" i="17"/>
  <c r="X794" i="17"/>
  <c r="Y794" i="17"/>
  <c r="B795" i="17"/>
  <c r="A789" i="18" s="1"/>
  <c r="C795" i="17"/>
  <c r="B789" i="18" s="1"/>
  <c r="D795" i="17"/>
  <c r="C789" i="18" s="1"/>
  <c r="E795" i="17"/>
  <c r="D789" i="18" s="1"/>
  <c r="F795" i="17"/>
  <c r="E789" i="18" s="1"/>
  <c r="G795" i="17"/>
  <c r="F789" i="18" s="1"/>
  <c r="H795" i="17"/>
  <c r="I795" i="17"/>
  <c r="J795" i="17"/>
  <c r="K795" i="17"/>
  <c r="L795" i="17"/>
  <c r="M795" i="17"/>
  <c r="N795" i="17"/>
  <c r="O795" i="17"/>
  <c r="P795" i="17"/>
  <c r="Q795" i="17"/>
  <c r="R795" i="17"/>
  <c r="S795" i="17"/>
  <c r="T795" i="17"/>
  <c r="U795" i="17"/>
  <c r="V795" i="17"/>
  <c r="W795" i="17"/>
  <c r="X795" i="17"/>
  <c r="Y795" i="17"/>
  <c r="B796" i="17"/>
  <c r="A790" i="18" s="1"/>
  <c r="C796" i="17"/>
  <c r="B790" i="18" s="1"/>
  <c r="D796" i="17"/>
  <c r="C790" i="18" s="1"/>
  <c r="E796" i="17"/>
  <c r="D790" i="18" s="1"/>
  <c r="F796" i="17"/>
  <c r="E790" i="18" s="1"/>
  <c r="G796" i="17"/>
  <c r="F790" i="18" s="1"/>
  <c r="H796" i="17"/>
  <c r="I796" i="17"/>
  <c r="J796" i="17"/>
  <c r="K796" i="17"/>
  <c r="L796" i="17"/>
  <c r="M796" i="17"/>
  <c r="N796" i="17"/>
  <c r="O796" i="17"/>
  <c r="P796" i="17"/>
  <c r="Q796" i="17"/>
  <c r="R796" i="17"/>
  <c r="S796" i="17"/>
  <c r="T796" i="17"/>
  <c r="U796" i="17"/>
  <c r="V796" i="17"/>
  <c r="W796" i="17"/>
  <c r="X796" i="17"/>
  <c r="Y796" i="17"/>
  <c r="B797" i="17"/>
  <c r="A791" i="18" s="1"/>
  <c r="C797" i="17"/>
  <c r="B791" i="18" s="1"/>
  <c r="D797" i="17"/>
  <c r="C791" i="18" s="1"/>
  <c r="E797" i="17"/>
  <c r="D791" i="18" s="1"/>
  <c r="F797" i="17"/>
  <c r="E791" i="18" s="1"/>
  <c r="G797" i="17"/>
  <c r="F791" i="18" s="1"/>
  <c r="H797" i="17"/>
  <c r="I797" i="17"/>
  <c r="J797" i="17"/>
  <c r="K797" i="17"/>
  <c r="L797" i="17"/>
  <c r="M797" i="17"/>
  <c r="N797" i="17"/>
  <c r="O797" i="17"/>
  <c r="P797" i="17"/>
  <c r="Q797" i="17"/>
  <c r="R797" i="17"/>
  <c r="S797" i="17"/>
  <c r="T797" i="17"/>
  <c r="U797" i="17"/>
  <c r="V797" i="17"/>
  <c r="W797" i="17"/>
  <c r="X797" i="17"/>
  <c r="Y797" i="17"/>
  <c r="B798" i="17"/>
  <c r="A792" i="18" s="1"/>
  <c r="C798" i="17"/>
  <c r="B792" i="18" s="1"/>
  <c r="D798" i="17"/>
  <c r="C792" i="18" s="1"/>
  <c r="E798" i="17"/>
  <c r="D792" i="18" s="1"/>
  <c r="F798" i="17"/>
  <c r="E792" i="18" s="1"/>
  <c r="G798" i="17"/>
  <c r="F792" i="18" s="1"/>
  <c r="H798" i="17"/>
  <c r="I798" i="17"/>
  <c r="J798" i="17"/>
  <c r="K798" i="17"/>
  <c r="L798" i="17"/>
  <c r="M798" i="17"/>
  <c r="N798" i="17"/>
  <c r="O798" i="17"/>
  <c r="P798" i="17"/>
  <c r="Q798" i="17"/>
  <c r="R798" i="17"/>
  <c r="S798" i="17"/>
  <c r="T798" i="17"/>
  <c r="U798" i="17"/>
  <c r="V798" i="17"/>
  <c r="W798" i="17"/>
  <c r="X798" i="17"/>
  <c r="Y798" i="17"/>
  <c r="B799" i="17"/>
  <c r="A793" i="18" s="1"/>
  <c r="C799" i="17"/>
  <c r="B793" i="18" s="1"/>
  <c r="D799" i="17"/>
  <c r="C793" i="18" s="1"/>
  <c r="E799" i="17"/>
  <c r="D793" i="18" s="1"/>
  <c r="F799" i="17"/>
  <c r="E793" i="18" s="1"/>
  <c r="G799" i="17"/>
  <c r="F793" i="18" s="1"/>
  <c r="H799" i="17"/>
  <c r="I799" i="17"/>
  <c r="J799" i="17"/>
  <c r="K799" i="17"/>
  <c r="L799" i="17"/>
  <c r="M799" i="17"/>
  <c r="N799" i="17"/>
  <c r="O799" i="17"/>
  <c r="P799" i="17"/>
  <c r="Q799" i="17"/>
  <c r="R799" i="17"/>
  <c r="S799" i="17"/>
  <c r="T799" i="17"/>
  <c r="U799" i="17"/>
  <c r="V799" i="17"/>
  <c r="W799" i="17"/>
  <c r="X799" i="17"/>
  <c r="Y799" i="17"/>
  <c r="B800" i="17"/>
  <c r="A794" i="18" s="1"/>
  <c r="C800" i="17"/>
  <c r="B794" i="18" s="1"/>
  <c r="D800" i="17"/>
  <c r="C794" i="18" s="1"/>
  <c r="E800" i="17"/>
  <c r="D794" i="18" s="1"/>
  <c r="F800" i="17"/>
  <c r="E794" i="18" s="1"/>
  <c r="G800" i="17"/>
  <c r="F794" i="18" s="1"/>
  <c r="H800" i="17"/>
  <c r="I800" i="17"/>
  <c r="J800" i="17"/>
  <c r="K800" i="17"/>
  <c r="L800" i="17"/>
  <c r="M800" i="17"/>
  <c r="N800" i="17"/>
  <c r="O800" i="17"/>
  <c r="P800" i="17"/>
  <c r="Q800" i="17"/>
  <c r="R800" i="17"/>
  <c r="S800" i="17"/>
  <c r="T800" i="17"/>
  <c r="U800" i="17"/>
  <c r="V800" i="17"/>
  <c r="W800" i="17"/>
  <c r="X800" i="17"/>
  <c r="Y800" i="17"/>
  <c r="B801" i="17"/>
  <c r="A795" i="18" s="1"/>
  <c r="C801" i="17"/>
  <c r="B795" i="18" s="1"/>
  <c r="D801" i="17"/>
  <c r="C795" i="18" s="1"/>
  <c r="E801" i="17"/>
  <c r="D795" i="18" s="1"/>
  <c r="F801" i="17"/>
  <c r="E795" i="18" s="1"/>
  <c r="G801" i="17"/>
  <c r="F795" i="18" s="1"/>
  <c r="H801" i="17"/>
  <c r="I801" i="17"/>
  <c r="J801" i="17"/>
  <c r="K801" i="17"/>
  <c r="L801" i="17"/>
  <c r="M801" i="17"/>
  <c r="N801" i="17"/>
  <c r="O801" i="17"/>
  <c r="P801" i="17"/>
  <c r="Q801" i="17"/>
  <c r="R801" i="17"/>
  <c r="S801" i="17"/>
  <c r="T801" i="17"/>
  <c r="U801" i="17"/>
  <c r="V801" i="17"/>
  <c r="W801" i="17"/>
  <c r="X801" i="17"/>
  <c r="Y801" i="17"/>
  <c r="B802" i="17"/>
  <c r="A796" i="18" s="1"/>
  <c r="C802" i="17"/>
  <c r="B796" i="18" s="1"/>
  <c r="D802" i="17"/>
  <c r="C796" i="18" s="1"/>
  <c r="E802" i="17"/>
  <c r="D796" i="18" s="1"/>
  <c r="F802" i="17"/>
  <c r="E796" i="18" s="1"/>
  <c r="G802" i="17"/>
  <c r="F796" i="18" s="1"/>
  <c r="H802" i="17"/>
  <c r="I802" i="17"/>
  <c r="J802" i="17"/>
  <c r="K802" i="17"/>
  <c r="L802" i="17"/>
  <c r="M802" i="17"/>
  <c r="N802" i="17"/>
  <c r="O802" i="17"/>
  <c r="P802" i="17"/>
  <c r="Q802" i="17"/>
  <c r="R802" i="17"/>
  <c r="S802" i="17"/>
  <c r="T802" i="17"/>
  <c r="U802" i="17"/>
  <c r="V802" i="17"/>
  <c r="W802" i="17"/>
  <c r="X802" i="17"/>
  <c r="Y802" i="17"/>
  <c r="B803" i="17"/>
  <c r="A797" i="18" s="1"/>
  <c r="C803" i="17"/>
  <c r="B797" i="18" s="1"/>
  <c r="D803" i="17"/>
  <c r="C797" i="18" s="1"/>
  <c r="E803" i="17"/>
  <c r="D797" i="18" s="1"/>
  <c r="F803" i="17"/>
  <c r="E797" i="18" s="1"/>
  <c r="G803" i="17"/>
  <c r="F797" i="18" s="1"/>
  <c r="H803" i="17"/>
  <c r="I803" i="17"/>
  <c r="J803" i="17"/>
  <c r="K803" i="17"/>
  <c r="L803" i="17"/>
  <c r="M803" i="17"/>
  <c r="N803" i="17"/>
  <c r="O803" i="17"/>
  <c r="P803" i="17"/>
  <c r="Q803" i="17"/>
  <c r="R803" i="17"/>
  <c r="S803" i="17"/>
  <c r="T803" i="17"/>
  <c r="U803" i="17"/>
  <c r="V803" i="17"/>
  <c r="W803" i="17"/>
  <c r="X803" i="17"/>
  <c r="Y803" i="17"/>
  <c r="B804" i="17"/>
  <c r="A798" i="18" s="1"/>
  <c r="C804" i="17"/>
  <c r="B798" i="18" s="1"/>
  <c r="D804" i="17"/>
  <c r="C798" i="18" s="1"/>
  <c r="E804" i="17"/>
  <c r="D798" i="18" s="1"/>
  <c r="F804" i="17"/>
  <c r="E798" i="18" s="1"/>
  <c r="G804" i="17"/>
  <c r="F798" i="18" s="1"/>
  <c r="H804" i="17"/>
  <c r="I804" i="17"/>
  <c r="J804" i="17"/>
  <c r="K804" i="17"/>
  <c r="L804" i="17"/>
  <c r="M804" i="17"/>
  <c r="N804" i="17"/>
  <c r="O804" i="17"/>
  <c r="P804" i="17"/>
  <c r="Q804" i="17"/>
  <c r="R804" i="17"/>
  <c r="S804" i="17"/>
  <c r="T804" i="17"/>
  <c r="U804" i="17"/>
  <c r="V804" i="17"/>
  <c r="W804" i="17"/>
  <c r="X804" i="17"/>
  <c r="Y804" i="17"/>
  <c r="B805" i="17"/>
  <c r="A799" i="18" s="1"/>
  <c r="C805" i="17"/>
  <c r="B799" i="18" s="1"/>
  <c r="D805" i="17"/>
  <c r="C799" i="18" s="1"/>
  <c r="E805" i="17"/>
  <c r="D799" i="18" s="1"/>
  <c r="F805" i="17"/>
  <c r="E799" i="18" s="1"/>
  <c r="G805" i="17"/>
  <c r="F799" i="18" s="1"/>
  <c r="H805" i="17"/>
  <c r="I805" i="17"/>
  <c r="J805" i="17"/>
  <c r="K805" i="17"/>
  <c r="L805" i="17"/>
  <c r="M805" i="17"/>
  <c r="N805" i="17"/>
  <c r="O805" i="17"/>
  <c r="P805" i="17"/>
  <c r="Q805" i="17"/>
  <c r="R805" i="17"/>
  <c r="S805" i="17"/>
  <c r="T805" i="17"/>
  <c r="U805" i="17"/>
  <c r="V805" i="17"/>
  <c r="W805" i="17"/>
  <c r="X805" i="17"/>
  <c r="Y805" i="17"/>
  <c r="B806" i="17"/>
  <c r="A800" i="18" s="1"/>
  <c r="C806" i="17"/>
  <c r="B800" i="18" s="1"/>
  <c r="D806" i="17"/>
  <c r="C800" i="18" s="1"/>
  <c r="E806" i="17"/>
  <c r="D800" i="18" s="1"/>
  <c r="F806" i="17"/>
  <c r="E800" i="18" s="1"/>
  <c r="G806" i="17"/>
  <c r="F800" i="18" s="1"/>
  <c r="H806" i="17"/>
  <c r="I806" i="17"/>
  <c r="J806" i="17"/>
  <c r="K806" i="17"/>
  <c r="L806" i="17"/>
  <c r="M806" i="17"/>
  <c r="N806" i="17"/>
  <c r="O806" i="17"/>
  <c r="P806" i="17"/>
  <c r="Q806" i="17"/>
  <c r="R806" i="17"/>
  <c r="S806" i="17"/>
  <c r="T806" i="17"/>
  <c r="U806" i="17"/>
  <c r="V806" i="17"/>
  <c r="W806" i="17"/>
  <c r="X806" i="17"/>
  <c r="Y806" i="17"/>
  <c r="B807" i="17"/>
  <c r="A801" i="18" s="1"/>
  <c r="C807" i="17"/>
  <c r="B801" i="18" s="1"/>
  <c r="D807" i="17"/>
  <c r="C801" i="18" s="1"/>
  <c r="E807" i="17"/>
  <c r="D801" i="18" s="1"/>
  <c r="F807" i="17"/>
  <c r="E801" i="18" s="1"/>
  <c r="G807" i="17"/>
  <c r="F801" i="18" s="1"/>
  <c r="H807" i="17"/>
  <c r="I807" i="17"/>
  <c r="J807" i="17"/>
  <c r="K807" i="17"/>
  <c r="L807" i="17"/>
  <c r="M807" i="17"/>
  <c r="N807" i="17"/>
  <c r="O807" i="17"/>
  <c r="P807" i="17"/>
  <c r="Q807" i="17"/>
  <c r="R807" i="17"/>
  <c r="S807" i="17"/>
  <c r="T807" i="17"/>
  <c r="U807" i="17"/>
  <c r="V807" i="17"/>
  <c r="W807" i="17"/>
  <c r="X807" i="17"/>
  <c r="Y807" i="17"/>
  <c r="B808" i="17"/>
  <c r="A802" i="18" s="1"/>
  <c r="C808" i="17"/>
  <c r="B802" i="18" s="1"/>
  <c r="D808" i="17"/>
  <c r="C802" i="18" s="1"/>
  <c r="E808" i="17"/>
  <c r="D802" i="18" s="1"/>
  <c r="F808" i="17"/>
  <c r="E802" i="18" s="1"/>
  <c r="G808" i="17"/>
  <c r="F802" i="18" s="1"/>
  <c r="H808" i="17"/>
  <c r="I808" i="17"/>
  <c r="J808" i="17"/>
  <c r="K808" i="17"/>
  <c r="L808" i="17"/>
  <c r="M808" i="17"/>
  <c r="N808" i="17"/>
  <c r="O808" i="17"/>
  <c r="P808" i="17"/>
  <c r="Q808" i="17"/>
  <c r="R808" i="17"/>
  <c r="S808" i="17"/>
  <c r="T808" i="17"/>
  <c r="U808" i="17"/>
  <c r="V808" i="17"/>
  <c r="W808" i="17"/>
  <c r="X808" i="17"/>
  <c r="Y808" i="17"/>
  <c r="B809" i="17"/>
  <c r="A803" i="18" s="1"/>
  <c r="C809" i="17"/>
  <c r="B803" i="18" s="1"/>
  <c r="D809" i="17"/>
  <c r="C803" i="18" s="1"/>
  <c r="E809" i="17"/>
  <c r="D803" i="18" s="1"/>
  <c r="F809" i="17"/>
  <c r="E803" i="18" s="1"/>
  <c r="G809" i="17"/>
  <c r="F803" i="18" s="1"/>
  <c r="H809" i="17"/>
  <c r="I809" i="17"/>
  <c r="J809" i="17"/>
  <c r="K809" i="17"/>
  <c r="L809" i="17"/>
  <c r="M809" i="17"/>
  <c r="N809" i="17"/>
  <c r="O809" i="17"/>
  <c r="P809" i="17"/>
  <c r="Q809" i="17"/>
  <c r="R809" i="17"/>
  <c r="S809" i="17"/>
  <c r="T809" i="17"/>
  <c r="U809" i="17"/>
  <c r="V809" i="17"/>
  <c r="W809" i="17"/>
  <c r="X809" i="17"/>
  <c r="Y809" i="17"/>
  <c r="B810" i="17"/>
  <c r="A804" i="18" s="1"/>
  <c r="C810" i="17"/>
  <c r="B804" i="18" s="1"/>
  <c r="D810" i="17"/>
  <c r="C804" i="18" s="1"/>
  <c r="E810" i="17"/>
  <c r="D804" i="18" s="1"/>
  <c r="F810" i="17"/>
  <c r="E804" i="18" s="1"/>
  <c r="G810" i="17"/>
  <c r="F804" i="18" s="1"/>
  <c r="H810" i="17"/>
  <c r="I810" i="17"/>
  <c r="J810" i="17"/>
  <c r="K810" i="17"/>
  <c r="L810" i="17"/>
  <c r="M810" i="17"/>
  <c r="N810" i="17"/>
  <c r="O810" i="17"/>
  <c r="P810" i="17"/>
  <c r="Q810" i="17"/>
  <c r="R810" i="17"/>
  <c r="S810" i="17"/>
  <c r="T810" i="17"/>
  <c r="U810" i="17"/>
  <c r="V810" i="17"/>
  <c r="W810" i="17"/>
  <c r="X810" i="17"/>
  <c r="Y810" i="17"/>
  <c r="B811" i="17"/>
  <c r="A805" i="18" s="1"/>
  <c r="C811" i="17"/>
  <c r="B805" i="18" s="1"/>
  <c r="D811" i="17"/>
  <c r="C805" i="18" s="1"/>
  <c r="E811" i="17"/>
  <c r="D805" i="18" s="1"/>
  <c r="F811" i="17"/>
  <c r="E805" i="18" s="1"/>
  <c r="G811" i="17"/>
  <c r="F805" i="18" s="1"/>
  <c r="H811" i="17"/>
  <c r="I811" i="17"/>
  <c r="J811" i="17"/>
  <c r="K811" i="17"/>
  <c r="L811" i="17"/>
  <c r="M811" i="17"/>
  <c r="N811" i="17"/>
  <c r="O811" i="17"/>
  <c r="P811" i="17"/>
  <c r="Q811" i="17"/>
  <c r="R811" i="17"/>
  <c r="S811" i="17"/>
  <c r="T811" i="17"/>
  <c r="U811" i="17"/>
  <c r="V811" i="17"/>
  <c r="W811" i="17"/>
  <c r="X811" i="17"/>
  <c r="Y811" i="17"/>
  <c r="B812" i="17"/>
  <c r="A806" i="18" s="1"/>
  <c r="C812" i="17"/>
  <c r="B806" i="18" s="1"/>
  <c r="D812" i="17"/>
  <c r="C806" i="18" s="1"/>
  <c r="E812" i="17"/>
  <c r="D806" i="18" s="1"/>
  <c r="F812" i="17"/>
  <c r="E806" i="18" s="1"/>
  <c r="G812" i="17"/>
  <c r="F806" i="18" s="1"/>
  <c r="H812" i="17"/>
  <c r="I812" i="17"/>
  <c r="J812" i="17"/>
  <c r="K812" i="17"/>
  <c r="L812" i="17"/>
  <c r="M812" i="17"/>
  <c r="N812" i="17"/>
  <c r="O812" i="17"/>
  <c r="P812" i="17"/>
  <c r="Q812" i="17"/>
  <c r="R812" i="17"/>
  <c r="S812" i="17"/>
  <c r="T812" i="17"/>
  <c r="U812" i="17"/>
  <c r="V812" i="17"/>
  <c r="W812" i="17"/>
  <c r="X812" i="17"/>
  <c r="Y812" i="17"/>
  <c r="B813" i="17"/>
  <c r="A807" i="18" s="1"/>
  <c r="C813" i="17"/>
  <c r="B807" i="18" s="1"/>
  <c r="D813" i="17"/>
  <c r="C807" i="18" s="1"/>
  <c r="E813" i="17"/>
  <c r="D807" i="18" s="1"/>
  <c r="F813" i="17"/>
  <c r="E807" i="18" s="1"/>
  <c r="G813" i="17"/>
  <c r="F807" i="18" s="1"/>
  <c r="H813" i="17"/>
  <c r="I813" i="17"/>
  <c r="J813" i="17"/>
  <c r="K813" i="17"/>
  <c r="L813" i="17"/>
  <c r="M813" i="17"/>
  <c r="N813" i="17"/>
  <c r="O813" i="17"/>
  <c r="P813" i="17"/>
  <c r="Q813" i="17"/>
  <c r="R813" i="17"/>
  <c r="S813" i="17"/>
  <c r="T813" i="17"/>
  <c r="U813" i="17"/>
  <c r="V813" i="17"/>
  <c r="W813" i="17"/>
  <c r="X813" i="17"/>
  <c r="Y813" i="17"/>
  <c r="B814" i="17"/>
  <c r="A808" i="18" s="1"/>
  <c r="C814" i="17"/>
  <c r="B808" i="18" s="1"/>
  <c r="D814" i="17"/>
  <c r="C808" i="18" s="1"/>
  <c r="E814" i="17"/>
  <c r="D808" i="18" s="1"/>
  <c r="F814" i="17"/>
  <c r="E808" i="18" s="1"/>
  <c r="G814" i="17"/>
  <c r="F808" i="18" s="1"/>
  <c r="H814" i="17"/>
  <c r="I814" i="17"/>
  <c r="J814" i="17"/>
  <c r="K814" i="17"/>
  <c r="L814" i="17"/>
  <c r="M814" i="17"/>
  <c r="N814" i="17"/>
  <c r="O814" i="17"/>
  <c r="P814" i="17"/>
  <c r="Q814" i="17"/>
  <c r="R814" i="17"/>
  <c r="S814" i="17"/>
  <c r="T814" i="17"/>
  <c r="U814" i="17"/>
  <c r="V814" i="17"/>
  <c r="W814" i="17"/>
  <c r="X814" i="17"/>
  <c r="Y814" i="17"/>
  <c r="B815" i="17"/>
  <c r="A809" i="18" s="1"/>
  <c r="C815" i="17"/>
  <c r="B809" i="18" s="1"/>
  <c r="D815" i="17"/>
  <c r="C809" i="18" s="1"/>
  <c r="E815" i="17"/>
  <c r="D809" i="18" s="1"/>
  <c r="F815" i="17"/>
  <c r="E809" i="18" s="1"/>
  <c r="G815" i="17"/>
  <c r="F809" i="18" s="1"/>
  <c r="H815" i="17"/>
  <c r="I815" i="17"/>
  <c r="J815" i="17"/>
  <c r="K815" i="17"/>
  <c r="L815" i="17"/>
  <c r="M815" i="17"/>
  <c r="N815" i="17"/>
  <c r="O815" i="17"/>
  <c r="P815" i="17"/>
  <c r="Q815" i="17"/>
  <c r="R815" i="17"/>
  <c r="S815" i="17"/>
  <c r="T815" i="17"/>
  <c r="U815" i="17"/>
  <c r="V815" i="17"/>
  <c r="W815" i="17"/>
  <c r="X815" i="17"/>
  <c r="Y815" i="17"/>
  <c r="B816" i="17"/>
  <c r="A810" i="18" s="1"/>
  <c r="C816" i="17"/>
  <c r="B810" i="18" s="1"/>
  <c r="D816" i="17"/>
  <c r="C810" i="18" s="1"/>
  <c r="E816" i="17"/>
  <c r="D810" i="18" s="1"/>
  <c r="F816" i="17"/>
  <c r="E810" i="18" s="1"/>
  <c r="G816" i="17"/>
  <c r="F810" i="18" s="1"/>
  <c r="H816" i="17"/>
  <c r="I816" i="17"/>
  <c r="J816" i="17"/>
  <c r="K816" i="17"/>
  <c r="L816" i="17"/>
  <c r="M816" i="17"/>
  <c r="N816" i="17"/>
  <c r="O816" i="17"/>
  <c r="P816" i="17"/>
  <c r="Q816" i="17"/>
  <c r="R816" i="17"/>
  <c r="S816" i="17"/>
  <c r="T816" i="17"/>
  <c r="U816" i="17"/>
  <c r="V816" i="17"/>
  <c r="W816" i="17"/>
  <c r="X816" i="17"/>
  <c r="Y816" i="17"/>
  <c r="B817" i="17"/>
  <c r="A811" i="18" s="1"/>
  <c r="C817" i="17"/>
  <c r="B811" i="18" s="1"/>
  <c r="D817" i="17"/>
  <c r="C811" i="18" s="1"/>
  <c r="E817" i="17"/>
  <c r="D811" i="18" s="1"/>
  <c r="F817" i="17"/>
  <c r="E811" i="18" s="1"/>
  <c r="G817" i="17"/>
  <c r="F811" i="18" s="1"/>
  <c r="H817" i="17"/>
  <c r="I817" i="17"/>
  <c r="J817" i="17"/>
  <c r="K817" i="17"/>
  <c r="L817" i="17"/>
  <c r="M817" i="17"/>
  <c r="N817" i="17"/>
  <c r="O817" i="17"/>
  <c r="P817" i="17"/>
  <c r="Q817" i="17"/>
  <c r="R817" i="17"/>
  <c r="S817" i="17"/>
  <c r="T817" i="17"/>
  <c r="U817" i="17"/>
  <c r="V817" i="17"/>
  <c r="W817" i="17"/>
  <c r="X817" i="17"/>
  <c r="Y817" i="17"/>
  <c r="B818" i="17"/>
  <c r="A812" i="18" s="1"/>
  <c r="C818" i="17"/>
  <c r="B812" i="18" s="1"/>
  <c r="D818" i="17"/>
  <c r="C812" i="18" s="1"/>
  <c r="E818" i="17"/>
  <c r="D812" i="18" s="1"/>
  <c r="F818" i="17"/>
  <c r="E812" i="18" s="1"/>
  <c r="G818" i="17"/>
  <c r="F812" i="18" s="1"/>
  <c r="H818" i="17"/>
  <c r="I818" i="17"/>
  <c r="J818" i="17"/>
  <c r="K818" i="17"/>
  <c r="L818" i="17"/>
  <c r="M818" i="17"/>
  <c r="N818" i="17"/>
  <c r="O818" i="17"/>
  <c r="P818" i="17"/>
  <c r="Q818" i="17"/>
  <c r="R818" i="17"/>
  <c r="S818" i="17"/>
  <c r="T818" i="17"/>
  <c r="U818" i="17"/>
  <c r="V818" i="17"/>
  <c r="W818" i="17"/>
  <c r="X818" i="17"/>
  <c r="Y818" i="17"/>
  <c r="B819" i="17"/>
  <c r="A813" i="18" s="1"/>
  <c r="C819" i="17"/>
  <c r="B813" i="18" s="1"/>
  <c r="D819" i="17"/>
  <c r="C813" i="18" s="1"/>
  <c r="E819" i="17"/>
  <c r="D813" i="18" s="1"/>
  <c r="F819" i="17"/>
  <c r="E813" i="18" s="1"/>
  <c r="G819" i="17"/>
  <c r="F813" i="18" s="1"/>
  <c r="H819" i="17"/>
  <c r="I819" i="17"/>
  <c r="J819" i="17"/>
  <c r="K819" i="17"/>
  <c r="L819" i="17"/>
  <c r="M819" i="17"/>
  <c r="N819" i="17"/>
  <c r="O819" i="17"/>
  <c r="P819" i="17"/>
  <c r="Q819" i="17"/>
  <c r="R819" i="17"/>
  <c r="S819" i="17"/>
  <c r="T819" i="17"/>
  <c r="U819" i="17"/>
  <c r="V819" i="17"/>
  <c r="W819" i="17"/>
  <c r="X819" i="17"/>
  <c r="Y819" i="17"/>
  <c r="B820" i="17"/>
  <c r="A814" i="18" s="1"/>
  <c r="C820" i="17"/>
  <c r="B814" i="18" s="1"/>
  <c r="D820" i="17"/>
  <c r="C814" i="18" s="1"/>
  <c r="E820" i="17"/>
  <c r="D814" i="18" s="1"/>
  <c r="F820" i="17"/>
  <c r="E814" i="18" s="1"/>
  <c r="G820" i="17"/>
  <c r="F814" i="18" s="1"/>
  <c r="H820" i="17"/>
  <c r="I820" i="17"/>
  <c r="J820" i="17"/>
  <c r="K820" i="17"/>
  <c r="L820" i="17"/>
  <c r="M820" i="17"/>
  <c r="N820" i="17"/>
  <c r="O820" i="17"/>
  <c r="P820" i="17"/>
  <c r="Q820" i="17"/>
  <c r="R820" i="17"/>
  <c r="S820" i="17"/>
  <c r="T820" i="17"/>
  <c r="U820" i="17"/>
  <c r="V820" i="17"/>
  <c r="W820" i="17"/>
  <c r="X820" i="17"/>
  <c r="Y820" i="17"/>
  <c r="B821" i="17"/>
  <c r="A815" i="18" s="1"/>
  <c r="C821" i="17"/>
  <c r="B815" i="18" s="1"/>
  <c r="D821" i="17"/>
  <c r="C815" i="18" s="1"/>
  <c r="E821" i="17"/>
  <c r="D815" i="18" s="1"/>
  <c r="F821" i="17"/>
  <c r="E815" i="18" s="1"/>
  <c r="G821" i="17"/>
  <c r="F815" i="18" s="1"/>
  <c r="H821" i="17"/>
  <c r="I821" i="17"/>
  <c r="J821" i="17"/>
  <c r="K821" i="17"/>
  <c r="L821" i="17"/>
  <c r="M821" i="17"/>
  <c r="N821" i="17"/>
  <c r="O821" i="17"/>
  <c r="P821" i="17"/>
  <c r="Q821" i="17"/>
  <c r="R821" i="17"/>
  <c r="S821" i="17"/>
  <c r="T821" i="17"/>
  <c r="U821" i="17"/>
  <c r="V821" i="17"/>
  <c r="W821" i="17"/>
  <c r="X821" i="17"/>
  <c r="Y821" i="17"/>
  <c r="B822" i="17"/>
  <c r="A816" i="18" s="1"/>
  <c r="C822" i="17"/>
  <c r="B816" i="18" s="1"/>
  <c r="D822" i="17"/>
  <c r="C816" i="18" s="1"/>
  <c r="E822" i="17"/>
  <c r="D816" i="18" s="1"/>
  <c r="F822" i="17"/>
  <c r="E816" i="18" s="1"/>
  <c r="G822" i="17"/>
  <c r="F816" i="18" s="1"/>
  <c r="H822" i="17"/>
  <c r="I822" i="17"/>
  <c r="J822" i="17"/>
  <c r="K822" i="17"/>
  <c r="L822" i="17"/>
  <c r="M822" i="17"/>
  <c r="N822" i="17"/>
  <c r="O822" i="17"/>
  <c r="P822" i="17"/>
  <c r="Q822" i="17"/>
  <c r="R822" i="17"/>
  <c r="S822" i="17"/>
  <c r="T822" i="17"/>
  <c r="U822" i="17"/>
  <c r="V822" i="17"/>
  <c r="W822" i="17"/>
  <c r="X822" i="17"/>
  <c r="Y822" i="17"/>
  <c r="B823" i="17"/>
  <c r="A817" i="18" s="1"/>
  <c r="C823" i="17"/>
  <c r="B817" i="18" s="1"/>
  <c r="D823" i="17"/>
  <c r="C817" i="18" s="1"/>
  <c r="E823" i="17"/>
  <c r="D817" i="18" s="1"/>
  <c r="F823" i="17"/>
  <c r="E817" i="18" s="1"/>
  <c r="G823" i="17"/>
  <c r="F817" i="18" s="1"/>
  <c r="H823" i="17"/>
  <c r="I823" i="17"/>
  <c r="J823" i="17"/>
  <c r="K823" i="17"/>
  <c r="L823" i="17"/>
  <c r="M823" i="17"/>
  <c r="N823" i="17"/>
  <c r="O823" i="17"/>
  <c r="P823" i="17"/>
  <c r="Q823" i="17"/>
  <c r="R823" i="17"/>
  <c r="S823" i="17"/>
  <c r="T823" i="17"/>
  <c r="U823" i="17"/>
  <c r="V823" i="17"/>
  <c r="W823" i="17"/>
  <c r="X823" i="17"/>
  <c r="Y823" i="17"/>
  <c r="B824" i="17"/>
  <c r="A818" i="18" s="1"/>
  <c r="C824" i="17"/>
  <c r="B818" i="18" s="1"/>
  <c r="D824" i="17"/>
  <c r="C818" i="18" s="1"/>
  <c r="E824" i="17"/>
  <c r="D818" i="18" s="1"/>
  <c r="F824" i="17"/>
  <c r="E818" i="18" s="1"/>
  <c r="G824" i="17"/>
  <c r="F818" i="18" s="1"/>
  <c r="H824" i="17"/>
  <c r="I824" i="17"/>
  <c r="J824" i="17"/>
  <c r="K824" i="17"/>
  <c r="L824" i="17"/>
  <c r="M824" i="17"/>
  <c r="N824" i="17"/>
  <c r="O824" i="17"/>
  <c r="P824" i="17"/>
  <c r="Q824" i="17"/>
  <c r="R824" i="17"/>
  <c r="S824" i="17"/>
  <c r="T824" i="17"/>
  <c r="U824" i="17"/>
  <c r="V824" i="17"/>
  <c r="W824" i="17"/>
  <c r="X824" i="17"/>
  <c r="Y824" i="17"/>
  <c r="B825" i="17"/>
  <c r="A819" i="18" s="1"/>
  <c r="C825" i="17"/>
  <c r="B819" i="18" s="1"/>
  <c r="D825" i="17"/>
  <c r="C819" i="18" s="1"/>
  <c r="E825" i="17"/>
  <c r="D819" i="18" s="1"/>
  <c r="F825" i="17"/>
  <c r="E819" i="18" s="1"/>
  <c r="G825" i="17"/>
  <c r="F819" i="18" s="1"/>
  <c r="H825" i="17"/>
  <c r="I825" i="17"/>
  <c r="J825" i="17"/>
  <c r="K825" i="17"/>
  <c r="L825" i="17"/>
  <c r="M825" i="17"/>
  <c r="N825" i="17"/>
  <c r="O825" i="17"/>
  <c r="P825" i="17"/>
  <c r="Q825" i="17"/>
  <c r="R825" i="17"/>
  <c r="S825" i="17"/>
  <c r="T825" i="17"/>
  <c r="U825" i="17"/>
  <c r="V825" i="17"/>
  <c r="W825" i="17"/>
  <c r="X825" i="17"/>
  <c r="Y825" i="17"/>
  <c r="B826" i="17"/>
  <c r="A820" i="18" s="1"/>
  <c r="C826" i="17"/>
  <c r="B820" i="18" s="1"/>
  <c r="D826" i="17"/>
  <c r="C820" i="18" s="1"/>
  <c r="E826" i="17"/>
  <c r="D820" i="18" s="1"/>
  <c r="F826" i="17"/>
  <c r="E820" i="18" s="1"/>
  <c r="G826" i="17"/>
  <c r="F820" i="18" s="1"/>
  <c r="H826" i="17"/>
  <c r="I826" i="17"/>
  <c r="J826" i="17"/>
  <c r="K826" i="17"/>
  <c r="L826" i="17"/>
  <c r="M826" i="17"/>
  <c r="N826" i="17"/>
  <c r="O826" i="17"/>
  <c r="P826" i="17"/>
  <c r="Q826" i="17"/>
  <c r="R826" i="17"/>
  <c r="S826" i="17"/>
  <c r="T826" i="17"/>
  <c r="U826" i="17"/>
  <c r="V826" i="17"/>
  <c r="W826" i="17"/>
  <c r="X826" i="17"/>
  <c r="Y826" i="17"/>
  <c r="B827" i="17"/>
  <c r="A821" i="18" s="1"/>
  <c r="C827" i="17"/>
  <c r="B821" i="18" s="1"/>
  <c r="D827" i="17"/>
  <c r="C821" i="18" s="1"/>
  <c r="E827" i="17"/>
  <c r="D821" i="18" s="1"/>
  <c r="F827" i="17"/>
  <c r="E821" i="18" s="1"/>
  <c r="G827" i="17"/>
  <c r="F821" i="18" s="1"/>
  <c r="H827" i="17"/>
  <c r="I827" i="17"/>
  <c r="J827" i="17"/>
  <c r="K827" i="17"/>
  <c r="L827" i="17"/>
  <c r="M827" i="17"/>
  <c r="N827" i="17"/>
  <c r="O827" i="17"/>
  <c r="P827" i="17"/>
  <c r="Q827" i="17"/>
  <c r="R827" i="17"/>
  <c r="S827" i="17"/>
  <c r="T827" i="17"/>
  <c r="U827" i="17"/>
  <c r="V827" i="17"/>
  <c r="W827" i="17"/>
  <c r="X827" i="17"/>
  <c r="Y827" i="17"/>
  <c r="B828" i="17"/>
  <c r="A822" i="18" s="1"/>
  <c r="C828" i="17"/>
  <c r="B822" i="18" s="1"/>
  <c r="D828" i="17"/>
  <c r="C822" i="18" s="1"/>
  <c r="E828" i="17"/>
  <c r="D822" i="18" s="1"/>
  <c r="F828" i="17"/>
  <c r="E822" i="18" s="1"/>
  <c r="G828" i="17"/>
  <c r="F822" i="18" s="1"/>
  <c r="H828" i="17"/>
  <c r="I828" i="17"/>
  <c r="J828" i="17"/>
  <c r="K828" i="17"/>
  <c r="L828" i="17"/>
  <c r="M828" i="17"/>
  <c r="N828" i="17"/>
  <c r="O828" i="17"/>
  <c r="P828" i="17"/>
  <c r="Q828" i="17"/>
  <c r="R828" i="17"/>
  <c r="S828" i="17"/>
  <c r="T828" i="17"/>
  <c r="U828" i="17"/>
  <c r="V828" i="17"/>
  <c r="W828" i="17"/>
  <c r="X828" i="17"/>
  <c r="Y828" i="17"/>
  <c r="B829" i="17"/>
  <c r="A823" i="18" s="1"/>
  <c r="C829" i="17"/>
  <c r="B823" i="18" s="1"/>
  <c r="D829" i="17"/>
  <c r="C823" i="18" s="1"/>
  <c r="E829" i="17"/>
  <c r="D823" i="18" s="1"/>
  <c r="F829" i="17"/>
  <c r="E823" i="18" s="1"/>
  <c r="G829" i="17"/>
  <c r="F823" i="18" s="1"/>
  <c r="H829" i="17"/>
  <c r="I829" i="17"/>
  <c r="J829" i="17"/>
  <c r="K829" i="17"/>
  <c r="L829" i="17"/>
  <c r="M829" i="17"/>
  <c r="N829" i="17"/>
  <c r="O829" i="17"/>
  <c r="P829" i="17"/>
  <c r="Q829" i="17"/>
  <c r="R829" i="17"/>
  <c r="S829" i="17"/>
  <c r="T829" i="17"/>
  <c r="U829" i="17"/>
  <c r="V829" i="17"/>
  <c r="W829" i="17"/>
  <c r="X829" i="17"/>
  <c r="Y829" i="17"/>
  <c r="B830" i="17"/>
  <c r="A824" i="18" s="1"/>
  <c r="C830" i="17"/>
  <c r="B824" i="18" s="1"/>
  <c r="D830" i="17"/>
  <c r="C824" i="18" s="1"/>
  <c r="E830" i="17"/>
  <c r="D824" i="18" s="1"/>
  <c r="F830" i="17"/>
  <c r="E824" i="18" s="1"/>
  <c r="G830" i="17"/>
  <c r="F824" i="18" s="1"/>
  <c r="H830" i="17"/>
  <c r="I830" i="17"/>
  <c r="J830" i="17"/>
  <c r="K830" i="17"/>
  <c r="L830" i="17"/>
  <c r="M830" i="17"/>
  <c r="N830" i="17"/>
  <c r="O830" i="17"/>
  <c r="P830" i="17"/>
  <c r="Q830" i="17"/>
  <c r="R830" i="17"/>
  <c r="S830" i="17"/>
  <c r="T830" i="17"/>
  <c r="U830" i="17"/>
  <c r="V830" i="17"/>
  <c r="W830" i="17"/>
  <c r="X830" i="17"/>
  <c r="Y830" i="17"/>
  <c r="B831" i="17"/>
  <c r="A825" i="18" s="1"/>
  <c r="C831" i="17"/>
  <c r="B825" i="18" s="1"/>
  <c r="D831" i="17"/>
  <c r="C825" i="18" s="1"/>
  <c r="E831" i="17"/>
  <c r="D825" i="18" s="1"/>
  <c r="F831" i="17"/>
  <c r="E825" i="18" s="1"/>
  <c r="G831" i="17"/>
  <c r="F825" i="18" s="1"/>
  <c r="H831" i="17"/>
  <c r="I831" i="17"/>
  <c r="J831" i="17"/>
  <c r="K831" i="17"/>
  <c r="L831" i="17"/>
  <c r="M831" i="17"/>
  <c r="N831" i="17"/>
  <c r="O831" i="17"/>
  <c r="P831" i="17"/>
  <c r="Q831" i="17"/>
  <c r="R831" i="17"/>
  <c r="S831" i="17"/>
  <c r="T831" i="17"/>
  <c r="U831" i="17"/>
  <c r="V831" i="17"/>
  <c r="W831" i="17"/>
  <c r="X831" i="17"/>
  <c r="Y831" i="17"/>
  <c r="B832" i="17"/>
  <c r="A826" i="18" s="1"/>
  <c r="C832" i="17"/>
  <c r="B826" i="18" s="1"/>
  <c r="D832" i="17"/>
  <c r="C826" i="18" s="1"/>
  <c r="E832" i="17"/>
  <c r="D826" i="18" s="1"/>
  <c r="F832" i="17"/>
  <c r="E826" i="18" s="1"/>
  <c r="G832" i="17"/>
  <c r="F826" i="18" s="1"/>
  <c r="H832" i="17"/>
  <c r="I832" i="17"/>
  <c r="J832" i="17"/>
  <c r="K832" i="17"/>
  <c r="L832" i="17"/>
  <c r="M832" i="17"/>
  <c r="N832" i="17"/>
  <c r="O832" i="17"/>
  <c r="P832" i="17"/>
  <c r="Q832" i="17"/>
  <c r="R832" i="17"/>
  <c r="S832" i="17"/>
  <c r="T832" i="17"/>
  <c r="U832" i="17"/>
  <c r="V832" i="17"/>
  <c r="W832" i="17"/>
  <c r="X832" i="17"/>
  <c r="Y832" i="17"/>
  <c r="B833" i="17"/>
  <c r="A827" i="18" s="1"/>
  <c r="C833" i="17"/>
  <c r="B827" i="18" s="1"/>
  <c r="D833" i="17"/>
  <c r="C827" i="18" s="1"/>
  <c r="E833" i="17"/>
  <c r="D827" i="18" s="1"/>
  <c r="F833" i="17"/>
  <c r="E827" i="18" s="1"/>
  <c r="G833" i="17"/>
  <c r="F827" i="18" s="1"/>
  <c r="H833" i="17"/>
  <c r="I833" i="17"/>
  <c r="J833" i="17"/>
  <c r="K833" i="17"/>
  <c r="L833" i="17"/>
  <c r="M833" i="17"/>
  <c r="N833" i="17"/>
  <c r="O833" i="17"/>
  <c r="P833" i="17"/>
  <c r="Q833" i="17"/>
  <c r="R833" i="17"/>
  <c r="S833" i="17"/>
  <c r="T833" i="17"/>
  <c r="U833" i="17"/>
  <c r="V833" i="17"/>
  <c r="W833" i="17"/>
  <c r="X833" i="17"/>
  <c r="Y833" i="17"/>
  <c r="B834" i="17"/>
  <c r="A828" i="18" s="1"/>
  <c r="C834" i="17"/>
  <c r="B828" i="18" s="1"/>
  <c r="D834" i="17"/>
  <c r="C828" i="18" s="1"/>
  <c r="E834" i="17"/>
  <c r="D828" i="18" s="1"/>
  <c r="F834" i="17"/>
  <c r="E828" i="18" s="1"/>
  <c r="G834" i="17"/>
  <c r="F828" i="18" s="1"/>
  <c r="H834" i="17"/>
  <c r="I834" i="17"/>
  <c r="J834" i="17"/>
  <c r="K834" i="17"/>
  <c r="L834" i="17"/>
  <c r="M834" i="17"/>
  <c r="N834" i="17"/>
  <c r="O834" i="17"/>
  <c r="P834" i="17"/>
  <c r="Q834" i="17"/>
  <c r="R834" i="17"/>
  <c r="S834" i="17"/>
  <c r="T834" i="17"/>
  <c r="U834" i="17"/>
  <c r="V834" i="17"/>
  <c r="W834" i="17"/>
  <c r="X834" i="17"/>
  <c r="Y834" i="17"/>
  <c r="B835" i="17"/>
  <c r="A829" i="18" s="1"/>
  <c r="C835" i="17"/>
  <c r="B829" i="18" s="1"/>
  <c r="D835" i="17"/>
  <c r="C829" i="18" s="1"/>
  <c r="E835" i="17"/>
  <c r="D829" i="18" s="1"/>
  <c r="F835" i="17"/>
  <c r="E829" i="18" s="1"/>
  <c r="G835" i="17"/>
  <c r="F829" i="18" s="1"/>
  <c r="H835" i="17"/>
  <c r="I835" i="17"/>
  <c r="J835" i="17"/>
  <c r="K835" i="17"/>
  <c r="L835" i="17"/>
  <c r="M835" i="17"/>
  <c r="N835" i="17"/>
  <c r="O835" i="17"/>
  <c r="P835" i="17"/>
  <c r="Q835" i="17"/>
  <c r="R835" i="17"/>
  <c r="S835" i="17"/>
  <c r="T835" i="17"/>
  <c r="U835" i="17"/>
  <c r="V835" i="17"/>
  <c r="W835" i="17"/>
  <c r="X835" i="17"/>
  <c r="Y835" i="17"/>
  <c r="B836" i="17"/>
  <c r="A830" i="18" s="1"/>
  <c r="C836" i="17"/>
  <c r="B830" i="18" s="1"/>
  <c r="D836" i="17"/>
  <c r="C830" i="18" s="1"/>
  <c r="E836" i="17"/>
  <c r="D830" i="18" s="1"/>
  <c r="F836" i="17"/>
  <c r="E830" i="18" s="1"/>
  <c r="G836" i="17"/>
  <c r="F830" i="18" s="1"/>
  <c r="H836" i="17"/>
  <c r="I836" i="17"/>
  <c r="J836" i="17"/>
  <c r="K836" i="17"/>
  <c r="L836" i="17"/>
  <c r="M836" i="17"/>
  <c r="N836" i="17"/>
  <c r="O836" i="17"/>
  <c r="P836" i="17"/>
  <c r="Q836" i="17"/>
  <c r="R836" i="17"/>
  <c r="S836" i="17"/>
  <c r="T836" i="17"/>
  <c r="U836" i="17"/>
  <c r="V836" i="17"/>
  <c r="W836" i="17"/>
  <c r="X836" i="17"/>
  <c r="Y836" i="17"/>
  <c r="B837" i="17"/>
  <c r="A831" i="18" s="1"/>
  <c r="C837" i="17"/>
  <c r="B831" i="18" s="1"/>
  <c r="D837" i="17"/>
  <c r="C831" i="18" s="1"/>
  <c r="E837" i="17"/>
  <c r="D831" i="18" s="1"/>
  <c r="F837" i="17"/>
  <c r="E831" i="18" s="1"/>
  <c r="G837" i="17"/>
  <c r="F831" i="18" s="1"/>
  <c r="H837" i="17"/>
  <c r="I837" i="17"/>
  <c r="J837" i="17"/>
  <c r="K837" i="17"/>
  <c r="L837" i="17"/>
  <c r="M837" i="17"/>
  <c r="N837" i="17"/>
  <c r="O837" i="17"/>
  <c r="P837" i="17"/>
  <c r="Q837" i="17"/>
  <c r="R837" i="17"/>
  <c r="S837" i="17"/>
  <c r="T837" i="17"/>
  <c r="U837" i="17"/>
  <c r="V837" i="17"/>
  <c r="W837" i="17"/>
  <c r="X837" i="17"/>
  <c r="Y837" i="17"/>
  <c r="B838" i="17"/>
  <c r="A832" i="18" s="1"/>
  <c r="C838" i="17"/>
  <c r="B832" i="18" s="1"/>
  <c r="D838" i="17"/>
  <c r="C832" i="18" s="1"/>
  <c r="E838" i="17"/>
  <c r="D832" i="18" s="1"/>
  <c r="F838" i="17"/>
  <c r="E832" i="18" s="1"/>
  <c r="G838" i="17"/>
  <c r="F832" i="18" s="1"/>
  <c r="H838" i="17"/>
  <c r="I838" i="17"/>
  <c r="J838" i="17"/>
  <c r="K838" i="17"/>
  <c r="L838" i="17"/>
  <c r="M838" i="17"/>
  <c r="N838" i="17"/>
  <c r="O838" i="17"/>
  <c r="P838" i="17"/>
  <c r="Q838" i="17"/>
  <c r="R838" i="17"/>
  <c r="S838" i="17"/>
  <c r="T838" i="17"/>
  <c r="U838" i="17"/>
  <c r="V838" i="17"/>
  <c r="W838" i="17"/>
  <c r="X838" i="17"/>
  <c r="Y838" i="17"/>
  <c r="B839" i="17"/>
  <c r="A833" i="18" s="1"/>
  <c r="C839" i="17"/>
  <c r="B833" i="18" s="1"/>
  <c r="D839" i="17"/>
  <c r="C833" i="18" s="1"/>
  <c r="E839" i="17"/>
  <c r="D833" i="18" s="1"/>
  <c r="F839" i="17"/>
  <c r="E833" i="18" s="1"/>
  <c r="G839" i="17"/>
  <c r="F833" i="18" s="1"/>
  <c r="H839" i="17"/>
  <c r="I839" i="17"/>
  <c r="J839" i="17"/>
  <c r="K839" i="17"/>
  <c r="L839" i="17"/>
  <c r="M839" i="17"/>
  <c r="N839" i="17"/>
  <c r="O839" i="17"/>
  <c r="P839" i="17"/>
  <c r="Q839" i="17"/>
  <c r="R839" i="17"/>
  <c r="S839" i="17"/>
  <c r="T839" i="17"/>
  <c r="U839" i="17"/>
  <c r="V839" i="17"/>
  <c r="W839" i="17"/>
  <c r="X839" i="17"/>
  <c r="Y839" i="17"/>
  <c r="B840" i="17"/>
  <c r="A834" i="18" s="1"/>
  <c r="C840" i="17"/>
  <c r="B834" i="18" s="1"/>
  <c r="D840" i="17"/>
  <c r="C834" i="18" s="1"/>
  <c r="E840" i="17"/>
  <c r="D834" i="18" s="1"/>
  <c r="F840" i="17"/>
  <c r="E834" i="18" s="1"/>
  <c r="G840" i="17"/>
  <c r="F834" i="18" s="1"/>
  <c r="H840" i="17"/>
  <c r="I840" i="17"/>
  <c r="J840" i="17"/>
  <c r="K840" i="17"/>
  <c r="L840" i="17"/>
  <c r="M840" i="17"/>
  <c r="N840" i="17"/>
  <c r="O840" i="17"/>
  <c r="P840" i="17"/>
  <c r="Q840" i="17"/>
  <c r="R840" i="17"/>
  <c r="S840" i="17"/>
  <c r="T840" i="17"/>
  <c r="U840" i="17"/>
  <c r="V840" i="17"/>
  <c r="W840" i="17"/>
  <c r="X840" i="17"/>
  <c r="Y840" i="17"/>
  <c r="B841" i="17"/>
  <c r="A835" i="18" s="1"/>
  <c r="C841" i="17"/>
  <c r="B835" i="18" s="1"/>
  <c r="D841" i="17"/>
  <c r="C835" i="18" s="1"/>
  <c r="E841" i="17"/>
  <c r="D835" i="18" s="1"/>
  <c r="F841" i="17"/>
  <c r="E835" i="18" s="1"/>
  <c r="G841" i="17"/>
  <c r="F835" i="18" s="1"/>
  <c r="H841" i="17"/>
  <c r="I841" i="17"/>
  <c r="J841" i="17"/>
  <c r="K841" i="17"/>
  <c r="L841" i="17"/>
  <c r="M841" i="17"/>
  <c r="N841" i="17"/>
  <c r="O841" i="17"/>
  <c r="P841" i="17"/>
  <c r="Q841" i="17"/>
  <c r="R841" i="17"/>
  <c r="S841" i="17"/>
  <c r="T841" i="17"/>
  <c r="U841" i="17"/>
  <c r="V841" i="17"/>
  <c r="W841" i="17"/>
  <c r="X841" i="17"/>
  <c r="Y841" i="17"/>
  <c r="B842" i="17"/>
  <c r="A836" i="18" s="1"/>
  <c r="C842" i="17"/>
  <c r="B836" i="18" s="1"/>
  <c r="D842" i="17"/>
  <c r="C836" i="18" s="1"/>
  <c r="E842" i="17"/>
  <c r="D836" i="18" s="1"/>
  <c r="F842" i="17"/>
  <c r="E836" i="18" s="1"/>
  <c r="G842" i="17"/>
  <c r="F836" i="18" s="1"/>
  <c r="H842" i="17"/>
  <c r="I842" i="17"/>
  <c r="J842" i="17"/>
  <c r="K842" i="17"/>
  <c r="L842" i="17"/>
  <c r="M842" i="17"/>
  <c r="N842" i="17"/>
  <c r="O842" i="17"/>
  <c r="P842" i="17"/>
  <c r="Q842" i="17"/>
  <c r="R842" i="17"/>
  <c r="S842" i="17"/>
  <c r="T842" i="17"/>
  <c r="U842" i="17"/>
  <c r="V842" i="17"/>
  <c r="W842" i="17"/>
  <c r="X842" i="17"/>
  <c r="Y842" i="17"/>
  <c r="B843" i="17"/>
  <c r="A837" i="18" s="1"/>
  <c r="C843" i="17"/>
  <c r="B837" i="18" s="1"/>
  <c r="D843" i="17"/>
  <c r="C837" i="18" s="1"/>
  <c r="E843" i="17"/>
  <c r="D837" i="18" s="1"/>
  <c r="F843" i="17"/>
  <c r="E837" i="18" s="1"/>
  <c r="G843" i="17"/>
  <c r="F837" i="18" s="1"/>
  <c r="H843" i="17"/>
  <c r="I843" i="17"/>
  <c r="J843" i="17"/>
  <c r="K843" i="17"/>
  <c r="L843" i="17"/>
  <c r="M843" i="17"/>
  <c r="N843" i="17"/>
  <c r="O843" i="17"/>
  <c r="P843" i="17"/>
  <c r="Q843" i="17"/>
  <c r="R843" i="17"/>
  <c r="S843" i="17"/>
  <c r="T843" i="17"/>
  <c r="U843" i="17"/>
  <c r="V843" i="17"/>
  <c r="W843" i="17"/>
  <c r="X843" i="17"/>
  <c r="Y843" i="17"/>
  <c r="B844" i="17"/>
  <c r="A838" i="18" s="1"/>
  <c r="C844" i="17"/>
  <c r="B838" i="18" s="1"/>
  <c r="D844" i="17"/>
  <c r="C838" i="18" s="1"/>
  <c r="E844" i="17"/>
  <c r="D838" i="18" s="1"/>
  <c r="F844" i="17"/>
  <c r="E838" i="18" s="1"/>
  <c r="G844" i="17"/>
  <c r="F838" i="18" s="1"/>
  <c r="H844" i="17"/>
  <c r="I844" i="17"/>
  <c r="J844" i="17"/>
  <c r="K844" i="17"/>
  <c r="L844" i="17"/>
  <c r="M844" i="17"/>
  <c r="N844" i="17"/>
  <c r="O844" i="17"/>
  <c r="P844" i="17"/>
  <c r="Q844" i="17"/>
  <c r="R844" i="17"/>
  <c r="S844" i="17"/>
  <c r="T844" i="17"/>
  <c r="U844" i="17"/>
  <c r="V844" i="17"/>
  <c r="W844" i="17"/>
  <c r="X844" i="17"/>
  <c r="Y844" i="17"/>
  <c r="B845" i="17"/>
  <c r="A839" i="18" s="1"/>
  <c r="C845" i="17"/>
  <c r="B839" i="18" s="1"/>
  <c r="D845" i="17"/>
  <c r="C839" i="18" s="1"/>
  <c r="E845" i="17"/>
  <c r="D839" i="18" s="1"/>
  <c r="F845" i="17"/>
  <c r="E839" i="18" s="1"/>
  <c r="G845" i="17"/>
  <c r="F839" i="18" s="1"/>
  <c r="H845" i="17"/>
  <c r="I845" i="17"/>
  <c r="J845" i="17"/>
  <c r="K845" i="17"/>
  <c r="L845" i="17"/>
  <c r="M845" i="17"/>
  <c r="N845" i="17"/>
  <c r="O845" i="17"/>
  <c r="P845" i="17"/>
  <c r="Q845" i="17"/>
  <c r="R845" i="17"/>
  <c r="S845" i="17"/>
  <c r="T845" i="17"/>
  <c r="U845" i="17"/>
  <c r="V845" i="17"/>
  <c r="W845" i="17"/>
  <c r="X845" i="17"/>
  <c r="Y845" i="17"/>
  <c r="B846" i="17"/>
  <c r="A840" i="18" s="1"/>
  <c r="C846" i="17"/>
  <c r="B840" i="18" s="1"/>
  <c r="D846" i="17"/>
  <c r="C840" i="18" s="1"/>
  <c r="E846" i="17"/>
  <c r="D840" i="18" s="1"/>
  <c r="F846" i="17"/>
  <c r="E840" i="18" s="1"/>
  <c r="G846" i="17"/>
  <c r="F840" i="18" s="1"/>
  <c r="H846" i="17"/>
  <c r="I846" i="17"/>
  <c r="J846" i="17"/>
  <c r="K846" i="17"/>
  <c r="L846" i="17"/>
  <c r="M846" i="17"/>
  <c r="N846" i="17"/>
  <c r="O846" i="17"/>
  <c r="P846" i="17"/>
  <c r="Q846" i="17"/>
  <c r="R846" i="17"/>
  <c r="S846" i="17"/>
  <c r="T846" i="17"/>
  <c r="U846" i="17"/>
  <c r="V846" i="17"/>
  <c r="W846" i="17"/>
  <c r="X846" i="17"/>
  <c r="Y846" i="17"/>
  <c r="B847" i="17"/>
  <c r="A841" i="18" s="1"/>
  <c r="C847" i="17"/>
  <c r="B841" i="18" s="1"/>
  <c r="D847" i="17"/>
  <c r="C841" i="18" s="1"/>
  <c r="E847" i="17"/>
  <c r="D841" i="18" s="1"/>
  <c r="F847" i="17"/>
  <c r="E841" i="18" s="1"/>
  <c r="G847" i="17"/>
  <c r="F841" i="18" s="1"/>
  <c r="H847" i="17"/>
  <c r="I847" i="17"/>
  <c r="J847" i="17"/>
  <c r="K847" i="17"/>
  <c r="L847" i="17"/>
  <c r="M847" i="17"/>
  <c r="N847" i="17"/>
  <c r="O847" i="17"/>
  <c r="P847" i="17"/>
  <c r="Q847" i="17"/>
  <c r="R847" i="17"/>
  <c r="S847" i="17"/>
  <c r="T847" i="17"/>
  <c r="U847" i="17"/>
  <c r="V847" i="17"/>
  <c r="W847" i="17"/>
  <c r="X847" i="17"/>
  <c r="Y847" i="17"/>
  <c r="B848" i="17"/>
  <c r="A842" i="18" s="1"/>
  <c r="C848" i="17"/>
  <c r="B842" i="18" s="1"/>
  <c r="D848" i="17"/>
  <c r="C842" i="18" s="1"/>
  <c r="E848" i="17"/>
  <c r="D842" i="18" s="1"/>
  <c r="F848" i="17"/>
  <c r="E842" i="18" s="1"/>
  <c r="G848" i="17"/>
  <c r="F842" i="18" s="1"/>
  <c r="H848" i="17"/>
  <c r="I848" i="17"/>
  <c r="J848" i="17"/>
  <c r="K848" i="17"/>
  <c r="L848" i="17"/>
  <c r="M848" i="17"/>
  <c r="N848" i="17"/>
  <c r="O848" i="17"/>
  <c r="P848" i="17"/>
  <c r="Q848" i="17"/>
  <c r="R848" i="17"/>
  <c r="S848" i="17"/>
  <c r="T848" i="17"/>
  <c r="U848" i="17"/>
  <c r="V848" i="17"/>
  <c r="W848" i="17"/>
  <c r="X848" i="17"/>
  <c r="Y848" i="17"/>
  <c r="B849" i="17"/>
  <c r="A843" i="18" s="1"/>
  <c r="C849" i="17"/>
  <c r="B843" i="18" s="1"/>
  <c r="D849" i="17"/>
  <c r="C843" i="18" s="1"/>
  <c r="E849" i="17"/>
  <c r="D843" i="18" s="1"/>
  <c r="F849" i="17"/>
  <c r="E843" i="18" s="1"/>
  <c r="G849" i="17"/>
  <c r="F843" i="18" s="1"/>
  <c r="H849" i="17"/>
  <c r="I849" i="17"/>
  <c r="J849" i="17"/>
  <c r="K849" i="17"/>
  <c r="L849" i="17"/>
  <c r="M849" i="17"/>
  <c r="N849" i="17"/>
  <c r="O849" i="17"/>
  <c r="P849" i="17"/>
  <c r="Q849" i="17"/>
  <c r="R849" i="17"/>
  <c r="S849" i="17"/>
  <c r="T849" i="17"/>
  <c r="U849" i="17"/>
  <c r="V849" i="17"/>
  <c r="W849" i="17"/>
  <c r="X849" i="17"/>
  <c r="Y849" i="17"/>
  <c r="B850" i="17"/>
  <c r="A844" i="18" s="1"/>
  <c r="C850" i="17"/>
  <c r="B844" i="18" s="1"/>
  <c r="D850" i="17"/>
  <c r="C844" i="18" s="1"/>
  <c r="E850" i="17"/>
  <c r="D844" i="18" s="1"/>
  <c r="F850" i="17"/>
  <c r="E844" i="18" s="1"/>
  <c r="G850" i="17"/>
  <c r="F844" i="18" s="1"/>
  <c r="H850" i="17"/>
  <c r="I850" i="17"/>
  <c r="J850" i="17"/>
  <c r="K850" i="17"/>
  <c r="L850" i="17"/>
  <c r="M850" i="17"/>
  <c r="N850" i="17"/>
  <c r="O850" i="17"/>
  <c r="P850" i="17"/>
  <c r="Q850" i="17"/>
  <c r="R850" i="17"/>
  <c r="S850" i="17"/>
  <c r="T850" i="17"/>
  <c r="U850" i="17"/>
  <c r="V850" i="17"/>
  <c r="W850" i="17"/>
  <c r="X850" i="17"/>
  <c r="Y850" i="17"/>
  <c r="B851" i="17"/>
  <c r="A845" i="18" s="1"/>
  <c r="C851" i="17"/>
  <c r="B845" i="18" s="1"/>
  <c r="D851" i="17"/>
  <c r="C845" i="18" s="1"/>
  <c r="E851" i="17"/>
  <c r="D845" i="18" s="1"/>
  <c r="F851" i="17"/>
  <c r="E845" i="18" s="1"/>
  <c r="G851" i="17"/>
  <c r="F845" i="18" s="1"/>
  <c r="H851" i="17"/>
  <c r="I851" i="17"/>
  <c r="J851" i="17"/>
  <c r="K851" i="17"/>
  <c r="L851" i="17"/>
  <c r="M851" i="17"/>
  <c r="N851" i="17"/>
  <c r="O851" i="17"/>
  <c r="P851" i="17"/>
  <c r="Q851" i="17"/>
  <c r="R851" i="17"/>
  <c r="S851" i="17"/>
  <c r="T851" i="17"/>
  <c r="U851" i="17"/>
  <c r="V851" i="17"/>
  <c r="W851" i="17"/>
  <c r="X851" i="17"/>
  <c r="Y851" i="17"/>
  <c r="B852" i="17"/>
  <c r="A846" i="18" s="1"/>
  <c r="C852" i="17"/>
  <c r="B846" i="18" s="1"/>
  <c r="D852" i="17"/>
  <c r="C846" i="18" s="1"/>
  <c r="E852" i="17"/>
  <c r="D846" i="18" s="1"/>
  <c r="F852" i="17"/>
  <c r="E846" i="18" s="1"/>
  <c r="G852" i="17"/>
  <c r="F846" i="18" s="1"/>
  <c r="H852" i="17"/>
  <c r="I852" i="17"/>
  <c r="J852" i="17"/>
  <c r="K852" i="17"/>
  <c r="L852" i="17"/>
  <c r="M852" i="17"/>
  <c r="N852" i="17"/>
  <c r="O852" i="17"/>
  <c r="P852" i="17"/>
  <c r="Q852" i="17"/>
  <c r="R852" i="17"/>
  <c r="S852" i="17"/>
  <c r="T852" i="17"/>
  <c r="U852" i="17"/>
  <c r="V852" i="17"/>
  <c r="W852" i="17"/>
  <c r="X852" i="17"/>
  <c r="Y852" i="17"/>
  <c r="B853" i="17"/>
  <c r="A847" i="18" s="1"/>
  <c r="C853" i="17"/>
  <c r="B847" i="18" s="1"/>
  <c r="D853" i="17"/>
  <c r="C847" i="18" s="1"/>
  <c r="E853" i="17"/>
  <c r="D847" i="18" s="1"/>
  <c r="F853" i="17"/>
  <c r="E847" i="18" s="1"/>
  <c r="G853" i="17"/>
  <c r="F847" i="18" s="1"/>
  <c r="H853" i="17"/>
  <c r="I853" i="17"/>
  <c r="J853" i="17"/>
  <c r="K853" i="17"/>
  <c r="L853" i="17"/>
  <c r="M853" i="17"/>
  <c r="N853" i="17"/>
  <c r="O853" i="17"/>
  <c r="P853" i="17"/>
  <c r="Q853" i="17"/>
  <c r="R853" i="17"/>
  <c r="S853" i="17"/>
  <c r="T853" i="17"/>
  <c r="U853" i="17"/>
  <c r="V853" i="17"/>
  <c r="W853" i="17"/>
  <c r="X853" i="17"/>
  <c r="Y853" i="17"/>
  <c r="B854" i="17"/>
  <c r="A848" i="18" s="1"/>
  <c r="C854" i="17"/>
  <c r="B848" i="18" s="1"/>
  <c r="D854" i="17"/>
  <c r="C848" i="18" s="1"/>
  <c r="E854" i="17"/>
  <c r="D848" i="18" s="1"/>
  <c r="F854" i="17"/>
  <c r="E848" i="18" s="1"/>
  <c r="G854" i="17"/>
  <c r="F848" i="18" s="1"/>
  <c r="H854" i="17"/>
  <c r="I854" i="17"/>
  <c r="J854" i="17"/>
  <c r="K854" i="17"/>
  <c r="L854" i="17"/>
  <c r="M854" i="17"/>
  <c r="N854" i="17"/>
  <c r="O854" i="17"/>
  <c r="P854" i="17"/>
  <c r="Q854" i="17"/>
  <c r="R854" i="17"/>
  <c r="S854" i="17"/>
  <c r="T854" i="17"/>
  <c r="U854" i="17"/>
  <c r="V854" i="17"/>
  <c r="W854" i="17"/>
  <c r="X854" i="17"/>
  <c r="Y854" i="17"/>
  <c r="B855" i="17"/>
  <c r="A849" i="18" s="1"/>
  <c r="C855" i="17"/>
  <c r="B849" i="18" s="1"/>
  <c r="D855" i="17"/>
  <c r="C849" i="18" s="1"/>
  <c r="E855" i="17"/>
  <c r="D849" i="18" s="1"/>
  <c r="F855" i="17"/>
  <c r="E849" i="18" s="1"/>
  <c r="G855" i="17"/>
  <c r="F849" i="18" s="1"/>
  <c r="H855" i="17"/>
  <c r="I855" i="17"/>
  <c r="J855" i="17"/>
  <c r="K855" i="17"/>
  <c r="L855" i="17"/>
  <c r="M855" i="17"/>
  <c r="N855" i="17"/>
  <c r="O855" i="17"/>
  <c r="P855" i="17"/>
  <c r="Q855" i="17"/>
  <c r="R855" i="17"/>
  <c r="S855" i="17"/>
  <c r="T855" i="17"/>
  <c r="U855" i="17"/>
  <c r="V855" i="17"/>
  <c r="W855" i="17"/>
  <c r="X855" i="17"/>
  <c r="Y855" i="17"/>
  <c r="B856" i="17"/>
  <c r="A850" i="18" s="1"/>
  <c r="C856" i="17"/>
  <c r="B850" i="18" s="1"/>
  <c r="D856" i="17"/>
  <c r="C850" i="18" s="1"/>
  <c r="E856" i="17"/>
  <c r="D850" i="18" s="1"/>
  <c r="F856" i="17"/>
  <c r="E850" i="18" s="1"/>
  <c r="G856" i="17"/>
  <c r="F850" i="18" s="1"/>
  <c r="H856" i="17"/>
  <c r="I856" i="17"/>
  <c r="J856" i="17"/>
  <c r="K856" i="17"/>
  <c r="L856" i="17"/>
  <c r="M856" i="17"/>
  <c r="N856" i="17"/>
  <c r="O856" i="17"/>
  <c r="P856" i="17"/>
  <c r="Q856" i="17"/>
  <c r="R856" i="17"/>
  <c r="S856" i="17"/>
  <c r="T856" i="17"/>
  <c r="U856" i="17"/>
  <c r="V856" i="17"/>
  <c r="W856" i="17"/>
  <c r="X856" i="17"/>
  <c r="Y856" i="17"/>
  <c r="B857" i="17"/>
  <c r="A851" i="18" s="1"/>
  <c r="C857" i="17"/>
  <c r="B851" i="18" s="1"/>
  <c r="D857" i="17"/>
  <c r="C851" i="18" s="1"/>
  <c r="E857" i="17"/>
  <c r="D851" i="18" s="1"/>
  <c r="F857" i="17"/>
  <c r="E851" i="18" s="1"/>
  <c r="G857" i="17"/>
  <c r="F851" i="18" s="1"/>
  <c r="H857" i="17"/>
  <c r="I857" i="17"/>
  <c r="J857" i="17"/>
  <c r="K857" i="17"/>
  <c r="L857" i="17"/>
  <c r="M857" i="17"/>
  <c r="N857" i="17"/>
  <c r="O857" i="17"/>
  <c r="P857" i="17"/>
  <c r="Q857" i="17"/>
  <c r="R857" i="17"/>
  <c r="S857" i="17"/>
  <c r="T857" i="17"/>
  <c r="U857" i="17"/>
  <c r="V857" i="17"/>
  <c r="W857" i="17"/>
  <c r="X857" i="17"/>
  <c r="Y857" i="17"/>
  <c r="B858" i="17"/>
  <c r="A852" i="18" s="1"/>
  <c r="C858" i="17"/>
  <c r="B852" i="18" s="1"/>
  <c r="D858" i="17"/>
  <c r="C852" i="18" s="1"/>
  <c r="E858" i="17"/>
  <c r="D852" i="18" s="1"/>
  <c r="F858" i="17"/>
  <c r="E852" i="18" s="1"/>
  <c r="G858" i="17"/>
  <c r="F852" i="18" s="1"/>
  <c r="H858" i="17"/>
  <c r="I858" i="17"/>
  <c r="J858" i="17"/>
  <c r="K858" i="17"/>
  <c r="L858" i="17"/>
  <c r="M858" i="17"/>
  <c r="N858" i="17"/>
  <c r="O858" i="17"/>
  <c r="P858" i="17"/>
  <c r="Q858" i="17"/>
  <c r="R858" i="17"/>
  <c r="S858" i="17"/>
  <c r="T858" i="17"/>
  <c r="U858" i="17"/>
  <c r="V858" i="17"/>
  <c r="W858" i="17"/>
  <c r="X858" i="17"/>
  <c r="Y858" i="17"/>
  <c r="B859" i="17"/>
  <c r="A853" i="18" s="1"/>
  <c r="C859" i="17"/>
  <c r="B853" i="18" s="1"/>
  <c r="D859" i="17"/>
  <c r="C853" i="18" s="1"/>
  <c r="E859" i="17"/>
  <c r="D853" i="18" s="1"/>
  <c r="F859" i="17"/>
  <c r="E853" i="18" s="1"/>
  <c r="G859" i="17"/>
  <c r="F853" i="18" s="1"/>
  <c r="H859" i="17"/>
  <c r="I859" i="17"/>
  <c r="J859" i="17"/>
  <c r="K859" i="17"/>
  <c r="L859" i="17"/>
  <c r="M859" i="17"/>
  <c r="N859" i="17"/>
  <c r="O859" i="17"/>
  <c r="P859" i="17"/>
  <c r="Q859" i="17"/>
  <c r="R859" i="17"/>
  <c r="S859" i="17"/>
  <c r="T859" i="17"/>
  <c r="U859" i="17"/>
  <c r="V859" i="17"/>
  <c r="W859" i="17"/>
  <c r="X859" i="17"/>
  <c r="Y859" i="17"/>
  <c r="B860" i="17"/>
  <c r="A854" i="18" s="1"/>
  <c r="C860" i="17"/>
  <c r="B854" i="18" s="1"/>
  <c r="D860" i="17"/>
  <c r="C854" i="18" s="1"/>
  <c r="E860" i="17"/>
  <c r="D854" i="18" s="1"/>
  <c r="F860" i="17"/>
  <c r="E854" i="18" s="1"/>
  <c r="G860" i="17"/>
  <c r="F854" i="18" s="1"/>
  <c r="H860" i="17"/>
  <c r="I860" i="17"/>
  <c r="J860" i="17"/>
  <c r="K860" i="17"/>
  <c r="L860" i="17"/>
  <c r="M860" i="17"/>
  <c r="N860" i="17"/>
  <c r="O860" i="17"/>
  <c r="P860" i="17"/>
  <c r="Q860" i="17"/>
  <c r="R860" i="17"/>
  <c r="S860" i="17"/>
  <c r="T860" i="17"/>
  <c r="U860" i="17"/>
  <c r="V860" i="17"/>
  <c r="W860" i="17"/>
  <c r="X860" i="17"/>
  <c r="Y860" i="17"/>
  <c r="B861" i="17"/>
  <c r="A855" i="18" s="1"/>
  <c r="C861" i="17"/>
  <c r="B855" i="18" s="1"/>
  <c r="D861" i="17"/>
  <c r="C855" i="18" s="1"/>
  <c r="E861" i="17"/>
  <c r="D855" i="18" s="1"/>
  <c r="F861" i="17"/>
  <c r="E855" i="18" s="1"/>
  <c r="G861" i="17"/>
  <c r="F855" i="18" s="1"/>
  <c r="H861" i="17"/>
  <c r="I861" i="17"/>
  <c r="J861" i="17"/>
  <c r="K861" i="17"/>
  <c r="L861" i="17"/>
  <c r="M861" i="17"/>
  <c r="N861" i="17"/>
  <c r="O861" i="17"/>
  <c r="P861" i="17"/>
  <c r="Q861" i="17"/>
  <c r="R861" i="17"/>
  <c r="S861" i="17"/>
  <c r="T861" i="17"/>
  <c r="U861" i="17"/>
  <c r="V861" i="17"/>
  <c r="W861" i="17"/>
  <c r="X861" i="17"/>
  <c r="Y861" i="17"/>
  <c r="B862" i="17"/>
  <c r="A856" i="18" s="1"/>
  <c r="C862" i="17"/>
  <c r="B856" i="18" s="1"/>
  <c r="D862" i="17"/>
  <c r="C856" i="18" s="1"/>
  <c r="E862" i="17"/>
  <c r="D856" i="18" s="1"/>
  <c r="F862" i="17"/>
  <c r="E856" i="18" s="1"/>
  <c r="G862" i="17"/>
  <c r="F856" i="18" s="1"/>
  <c r="H862" i="17"/>
  <c r="I862" i="17"/>
  <c r="J862" i="17"/>
  <c r="K862" i="17"/>
  <c r="L862" i="17"/>
  <c r="M862" i="17"/>
  <c r="N862" i="17"/>
  <c r="O862" i="17"/>
  <c r="P862" i="17"/>
  <c r="Q862" i="17"/>
  <c r="R862" i="17"/>
  <c r="S862" i="17"/>
  <c r="T862" i="17"/>
  <c r="U862" i="17"/>
  <c r="V862" i="17"/>
  <c r="W862" i="17"/>
  <c r="X862" i="17"/>
  <c r="Y862" i="17"/>
  <c r="B863" i="17"/>
  <c r="A857" i="18" s="1"/>
  <c r="C863" i="17"/>
  <c r="B857" i="18" s="1"/>
  <c r="D863" i="17"/>
  <c r="C857" i="18" s="1"/>
  <c r="E863" i="17"/>
  <c r="D857" i="18" s="1"/>
  <c r="F863" i="17"/>
  <c r="E857" i="18" s="1"/>
  <c r="G863" i="17"/>
  <c r="F857" i="18" s="1"/>
  <c r="H863" i="17"/>
  <c r="I863" i="17"/>
  <c r="J863" i="17"/>
  <c r="K863" i="17"/>
  <c r="L863" i="17"/>
  <c r="M863" i="17"/>
  <c r="N863" i="17"/>
  <c r="O863" i="17"/>
  <c r="P863" i="17"/>
  <c r="Q863" i="17"/>
  <c r="R863" i="17"/>
  <c r="S863" i="17"/>
  <c r="T863" i="17"/>
  <c r="U863" i="17"/>
  <c r="V863" i="17"/>
  <c r="W863" i="17"/>
  <c r="X863" i="17"/>
  <c r="Y863" i="17"/>
  <c r="B864" i="17"/>
  <c r="A858" i="18" s="1"/>
  <c r="C864" i="17"/>
  <c r="B858" i="18" s="1"/>
  <c r="D864" i="17"/>
  <c r="C858" i="18" s="1"/>
  <c r="E864" i="17"/>
  <c r="D858" i="18" s="1"/>
  <c r="F864" i="17"/>
  <c r="E858" i="18" s="1"/>
  <c r="G864" i="17"/>
  <c r="F858" i="18" s="1"/>
  <c r="H864" i="17"/>
  <c r="I864" i="17"/>
  <c r="J864" i="17"/>
  <c r="K864" i="17"/>
  <c r="L864" i="17"/>
  <c r="M864" i="17"/>
  <c r="N864" i="17"/>
  <c r="O864" i="17"/>
  <c r="P864" i="17"/>
  <c r="Q864" i="17"/>
  <c r="R864" i="17"/>
  <c r="S864" i="17"/>
  <c r="T864" i="17"/>
  <c r="U864" i="17"/>
  <c r="V864" i="17"/>
  <c r="W864" i="17"/>
  <c r="X864" i="17"/>
  <c r="Y864" i="17"/>
  <c r="B865" i="17"/>
  <c r="A859" i="18" s="1"/>
  <c r="C865" i="17"/>
  <c r="B859" i="18" s="1"/>
  <c r="D865" i="17"/>
  <c r="C859" i="18" s="1"/>
  <c r="E865" i="17"/>
  <c r="D859" i="18" s="1"/>
  <c r="F865" i="17"/>
  <c r="E859" i="18" s="1"/>
  <c r="G865" i="17"/>
  <c r="F859" i="18" s="1"/>
  <c r="H865" i="17"/>
  <c r="I865" i="17"/>
  <c r="J865" i="17"/>
  <c r="K865" i="17"/>
  <c r="L865" i="17"/>
  <c r="M865" i="17"/>
  <c r="N865" i="17"/>
  <c r="O865" i="17"/>
  <c r="P865" i="17"/>
  <c r="Q865" i="17"/>
  <c r="R865" i="17"/>
  <c r="S865" i="17"/>
  <c r="T865" i="17"/>
  <c r="U865" i="17"/>
  <c r="V865" i="17"/>
  <c r="W865" i="17"/>
  <c r="X865" i="17"/>
  <c r="Y865" i="17"/>
  <c r="B866" i="17"/>
  <c r="A860" i="18" s="1"/>
  <c r="C866" i="17"/>
  <c r="B860" i="18" s="1"/>
  <c r="D866" i="17"/>
  <c r="C860" i="18" s="1"/>
  <c r="E866" i="17"/>
  <c r="D860" i="18" s="1"/>
  <c r="F866" i="17"/>
  <c r="E860" i="18" s="1"/>
  <c r="G866" i="17"/>
  <c r="F860" i="18" s="1"/>
  <c r="H866" i="17"/>
  <c r="I866" i="17"/>
  <c r="J866" i="17"/>
  <c r="K866" i="17"/>
  <c r="L866" i="17"/>
  <c r="M866" i="17"/>
  <c r="N866" i="17"/>
  <c r="O866" i="17"/>
  <c r="P866" i="17"/>
  <c r="Q866" i="17"/>
  <c r="R866" i="17"/>
  <c r="S866" i="17"/>
  <c r="T866" i="17"/>
  <c r="U866" i="17"/>
  <c r="V866" i="17"/>
  <c r="W866" i="17"/>
  <c r="X866" i="17"/>
  <c r="Y866" i="17"/>
  <c r="B867" i="17"/>
  <c r="A861" i="18" s="1"/>
  <c r="C867" i="17"/>
  <c r="B861" i="18" s="1"/>
  <c r="D867" i="17"/>
  <c r="C861" i="18" s="1"/>
  <c r="E867" i="17"/>
  <c r="D861" i="18" s="1"/>
  <c r="F867" i="17"/>
  <c r="E861" i="18" s="1"/>
  <c r="G867" i="17"/>
  <c r="F861" i="18" s="1"/>
  <c r="H867" i="17"/>
  <c r="I867" i="17"/>
  <c r="J867" i="17"/>
  <c r="K867" i="17"/>
  <c r="L867" i="17"/>
  <c r="M867" i="17"/>
  <c r="N867" i="17"/>
  <c r="O867" i="17"/>
  <c r="P867" i="17"/>
  <c r="Q867" i="17"/>
  <c r="R867" i="17"/>
  <c r="S867" i="17"/>
  <c r="T867" i="17"/>
  <c r="U867" i="17"/>
  <c r="V867" i="17"/>
  <c r="W867" i="17"/>
  <c r="X867" i="17"/>
  <c r="Y867" i="17"/>
  <c r="B868" i="17"/>
  <c r="A862" i="18" s="1"/>
  <c r="C868" i="17"/>
  <c r="B862" i="18" s="1"/>
  <c r="D868" i="17"/>
  <c r="C862" i="18" s="1"/>
  <c r="E868" i="17"/>
  <c r="D862" i="18" s="1"/>
  <c r="F868" i="17"/>
  <c r="E862" i="18" s="1"/>
  <c r="G868" i="17"/>
  <c r="F862" i="18" s="1"/>
  <c r="H868" i="17"/>
  <c r="I868" i="17"/>
  <c r="J868" i="17"/>
  <c r="K868" i="17"/>
  <c r="L868" i="17"/>
  <c r="M868" i="17"/>
  <c r="N868" i="17"/>
  <c r="O868" i="17"/>
  <c r="P868" i="17"/>
  <c r="Q868" i="17"/>
  <c r="R868" i="17"/>
  <c r="S868" i="17"/>
  <c r="T868" i="17"/>
  <c r="U868" i="17"/>
  <c r="V868" i="17"/>
  <c r="W868" i="17"/>
  <c r="X868" i="17"/>
  <c r="Y868" i="17"/>
  <c r="B869" i="17"/>
  <c r="A863" i="18" s="1"/>
  <c r="C869" i="17"/>
  <c r="B863" i="18" s="1"/>
  <c r="D869" i="17"/>
  <c r="C863" i="18" s="1"/>
  <c r="E869" i="17"/>
  <c r="D863" i="18" s="1"/>
  <c r="F869" i="17"/>
  <c r="E863" i="18" s="1"/>
  <c r="G869" i="17"/>
  <c r="F863" i="18" s="1"/>
  <c r="H869" i="17"/>
  <c r="I869" i="17"/>
  <c r="J869" i="17"/>
  <c r="K869" i="17"/>
  <c r="L869" i="17"/>
  <c r="M869" i="17"/>
  <c r="N869" i="17"/>
  <c r="O869" i="17"/>
  <c r="P869" i="17"/>
  <c r="Q869" i="17"/>
  <c r="R869" i="17"/>
  <c r="S869" i="17"/>
  <c r="T869" i="17"/>
  <c r="U869" i="17"/>
  <c r="V869" i="17"/>
  <c r="W869" i="17"/>
  <c r="X869" i="17"/>
  <c r="Y869" i="17"/>
  <c r="B870" i="17"/>
  <c r="A864" i="18" s="1"/>
  <c r="C870" i="17"/>
  <c r="B864" i="18" s="1"/>
  <c r="D870" i="17"/>
  <c r="C864" i="18" s="1"/>
  <c r="E870" i="17"/>
  <c r="D864" i="18" s="1"/>
  <c r="F870" i="17"/>
  <c r="E864" i="18" s="1"/>
  <c r="G870" i="17"/>
  <c r="F864" i="18" s="1"/>
  <c r="H870" i="17"/>
  <c r="I870" i="17"/>
  <c r="J870" i="17"/>
  <c r="K870" i="17"/>
  <c r="L870" i="17"/>
  <c r="M870" i="17"/>
  <c r="N870" i="17"/>
  <c r="O870" i="17"/>
  <c r="P870" i="17"/>
  <c r="Q870" i="17"/>
  <c r="R870" i="17"/>
  <c r="S870" i="17"/>
  <c r="T870" i="17"/>
  <c r="U870" i="17"/>
  <c r="V870" i="17"/>
  <c r="W870" i="17"/>
  <c r="X870" i="17"/>
  <c r="Y870" i="17"/>
  <c r="B871" i="17"/>
  <c r="A865" i="18" s="1"/>
  <c r="C871" i="17"/>
  <c r="B865" i="18" s="1"/>
  <c r="D871" i="17"/>
  <c r="C865" i="18" s="1"/>
  <c r="E871" i="17"/>
  <c r="D865" i="18" s="1"/>
  <c r="F871" i="17"/>
  <c r="E865" i="18" s="1"/>
  <c r="G871" i="17"/>
  <c r="F865" i="18" s="1"/>
  <c r="H871" i="17"/>
  <c r="I871" i="17"/>
  <c r="J871" i="17"/>
  <c r="K871" i="17"/>
  <c r="L871" i="17"/>
  <c r="M871" i="17"/>
  <c r="N871" i="17"/>
  <c r="O871" i="17"/>
  <c r="P871" i="17"/>
  <c r="Q871" i="17"/>
  <c r="R871" i="17"/>
  <c r="S871" i="17"/>
  <c r="T871" i="17"/>
  <c r="U871" i="17"/>
  <c r="V871" i="17"/>
  <c r="W871" i="17"/>
  <c r="X871" i="17"/>
  <c r="Y871" i="17"/>
  <c r="B872" i="17"/>
  <c r="A866" i="18" s="1"/>
  <c r="C872" i="17"/>
  <c r="B866" i="18" s="1"/>
  <c r="D872" i="17"/>
  <c r="C866" i="18" s="1"/>
  <c r="E872" i="17"/>
  <c r="D866" i="18" s="1"/>
  <c r="F872" i="17"/>
  <c r="E866" i="18" s="1"/>
  <c r="G872" i="17"/>
  <c r="F866" i="18" s="1"/>
  <c r="H872" i="17"/>
  <c r="I872" i="17"/>
  <c r="J872" i="17"/>
  <c r="K872" i="17"/>
  <c r="L872" i="17"/>
  <c r="M872" i="17"/>
  <c r="N872" i="17"/>
  <c r="O872" i="17"/>
  <c r="P872" i="17"/>
  <c r="Q872" i="17"/>
  <c r="R872" i="17"/>
  <c r="S872" i="17"/>
  <c r="T872" i="17"/>
  <c r="U872" i="17"/>
  <c r="V872" i="17"/>
  <c r="W872" i="17"/>
  <c r="X872" i="17"/>
  <c r="Y872" i="17"/>
  <c r="B873" i="17"/>
  <c r="A867" i="18" s="1"/>
  <c r="C873" i="17"/>
  <c r="B867" i="18" s="1"/>
  <c r="D873" i="17"/>
  <c r="C867" i="18" s="1"/>
  <c r="E873" i="17"/>
  <c r="D867" i="18" s="1"/>
  <c r="F873" i="17"/>
  <c r="E867" i="18" s="1"/>
  <c r="G873" i="17"/>
  <c r="F867" i="18" s="1"/>
  <c r="H873" i="17"/>
  <c r="I873" i="17"/>
  <c r="J873" i="17"/>
  <c r="K873" i="17"/>
  <c r="L873" i="17"/>
  <c r="M873" i="17"/>
  <c r="N873" i="17"/>
  <c r="O873" i="17"/>
  <c r="P873" i="17"/>
  <c r="Q873" i="17"/>
  <c r="R873" i="17"/>
  <c r="S873" i="17"/>
  <c r="T873" i="17"/>
  <c r="U873" i="17"/>
  <c r="V873" i="17"/>
  <c r="W873" i="17"/>
  <c r="X873" i="17"/>
  <c r="Y873" i="17"/>
  <c r="B874" i="17"/>
  <c r="A868" i="18" s="1"/>
  <c r="C874" i="17"/>
  <c r="B868" i="18" s="1"/>
  <c r="D874" i="17"/>
  <c r="C868" i="18" s="1"/>
  <c r="E874" i="17"/>
  <c r="D868" i="18" s="1"/>
  <c r="F874" i="17"/>
  <c r="E868" i="18" s="1"/>
  <c r="G874" i="17"/>
  <c r="F868" i="18" s="1"/>
  <c r="H874" i="17"/>
  <c r="I874" i="17"/>
  <c r="J874" i="17"/>
  <c r="K874" i="17"/>
  <c r="L874" i="17"/>
  <c r="M874" i="17"/>
  <c r="N874" i="17"/>
  <c r="O874" i="17"/>
  <c r="P874" i="17"/>
  <c r="Q874" i="17"/>
  <c r="R874" i="17"/>
  <c r="S874" i="17"/>
  <c r="T874" i="17"/>
  <c r="U874" i="17"/>
  <c r="V874" i="17"/>
  <c r="W874" i="17"/>
  <c r="X874" i="17"/>
  <c r="Y874" i="17"/>
  <c r="B875" i="17"/>
  <c r="A869" i="18" s="1"/>
  <c r="C875" i="17"/>
  <c r="B869" i="18" s="1"/>
  <c r="D875" i="17"/>
  <c r="C869" i="18" s="1"/>
  <c r="E875" i="17"/>
  <c r="D869" i="18" s="1"/>
  <c r="F875" i="17"/>
  <c r="E869" i="18" s="1"/>
  <c r="G875" i="17"/>
  <c r="F869" i="18" s="1"/>
  <c r="H875" i="17"/>
  <c r="I875" i="17"/>
  <c r="J875" i="17"/>
  <c r="K875" i="17"/>
  <c r="L875" i="17"/>
  <c r="M875" i="17"/>
  <c r="N875" i="17"/>
  <c r="O875" i="17"/>
  <c r="P875" i="17"/>
  <c r="Q875" i="17"/>
  <c r="R875" i="17"/>
  <c r="S875" i="17"/>
  <c r="T875" i="17"/>
  <c r="U875" i="17"/>
  <c r="V875" i="17"/>
  <c r="W875" i="17"/>
  <c r="X875" i="17"/>
  <c r="Y875" i="17"/>
  <c r="B876" i="17"/>
  <c r="A870" i="18" s="1"/>
  <c r="C876" i="17"/>
  <c r="B870" i="18" s="1"/>
  <c r="D876" i="17"/>
  <c r="C870" i="18" s="1"/>
  <c r="E876" i="17"/>
  <c r="D870" i="18" s="1"/>
  <c r="F876" i="17"/>
  <c r="E870" i="18" s="1"/>
  <c r="G876" i="17"/>
  <c r="F870" i="18" s="1"/>
  <c r="H876" i="17"/>
  <c r="I876" i="17"/>
  <c r="J876" i="17"/>
  <c r="K876" i="17"/>
  <c r="L876" i="17"/>
  <c r="M876" i="17"/>
  <c r="N876" i="17"/>
  <c r="O876" i="17"/>
  <c r="P876" i="17"/>
  <c r="Q876" i="17"/>
  <c r="R876" i="17"/>
  <c r="S876" i="17"/>
  <c r="T876" i="17"/>
  <c r="U876" i="17"/>
  <c r="V876" i="17"/>
  <c r="W876" i="17"/>
  <c r="X876" i="17"/>
  <c r="Y876" i="17"/>
  <c r="B877" i="17"/>
  <c r="A871" i="18" s="1"/>
  <c r="C877" i="17"/>
  <c r="B871" i="18" s="1"/>
  <c r="D877" i="17"/>
  <c r="C871" i="18" s="1"/>
  <c r="E877" i="17"/>
  <c r="D871" i="18" s="1"/>
  <c r="F877" i="17"/>
  <c r="E871" i="18" s="1"/>
  <c r="G877" i="17"/>
  <c r="F871" i="18" s="1"/>
  <c r="H877" i="17"/>
  <c r="I877" i="17"/>
  <c r="J877" i="17"/>
  <c r="K877" i="17"/>
  <c r="L877" i="17"/>
  <c r="M877" i="17"/>
  <c r="N877" i="17"/>
  <c r="O877" i="17"/>
  <c r="P877" i="17"/>
  <c r="Q877" i="17"/>
  <c r="R877" i="17"/>
  <c r="S877" i="17"/>
  <c r="T877" i="17"/>
  <c r="U877" i="17"/>
  <c r="V877" i="17"/>
  <c r="W877" i="17"/>
  <c r="X877" i="17"/>
  <c r="Y877" i="17"/>
  <c r="B878" i="17"/>
  <c r="A872" i="18" s="1"/>
  <c r="C878" i="17"/>
  <c r="B872" i="18" s="1"/>
  <c r="D878" i="17"/>
  <c r="C872" i="18" s="1"/>
  <c r="E878" i="17"/>
  <c r="D872" i="18" s="1"/>
  <c r="F878" i="17"/>
  <c r="E872" i="18" s="1"/>
  <c r="G878" i="17"/>
  <c r="F872" i="18" s="1"/>
  <c r="H878" i="17"/>
  <c r="I878" i="17"/>
  <c r="J878" i="17"/>
  <c r="K878" i="17"/>
  <c r="L878" i="17"/>
  <c r="M878" i="17"/>
  <c r="N878" i="17"/>
  <c r="O878" i="17"/>
  <c r="P878" i="17"/>
  <c r="Q878" i="17"/>
  <c r="R878" i="17"/>
  <c r="S878" i="17"/>
  <c r="T878" i="17"/>
  <c r="U878" i="17"/>
  <c r="V878" i="17"/>
  <c r="W878" i="17"/>
  <c r="X878" i="17"/>
  <c r="Y878" i="17"/>
  <c r="B879" i="17"/>
  <c r="A873" i="18" s="1"/>
  <c r="C879" i="17"/>
  <c r="B873" i="18" s="1"/>
  <c r="D879" i="17"/>
  <c r="C873" i="18" s="1"/>
  <c r="E879" i="17"/>
  <c r="D873" i="18" s="1"/>
  <c r="F879" i="17"/>
  <c r="E873" i="18" s="1"/>
  <c r="G879" i="17"/>
  <c r="F873" i="18" s="1"/>
  <c r="H879" i="17"/>
  <c r="I879" i="17"/>
  <c r="J879" i="17"/>
  <c r="K879" i="17"/>
  <c r="L879" i="17"/>
  <c r="M879" i="17"/>
  <c r="N879" i="17"/>
  <c r="O879" i="17"/>
  <c r="P879" i="17"/>
  <c r="Q879" i="17"/>
  <c r="R879" i="17"/>
  <c r="S879" i="17"/>
  <c r="T879" i="17"/>
  <c r="U879" i="17"/>
  <c r="V879" i="17"/>
  <c r="W879" i="17"/>
  <c r="X879" i="17"/>
  <c r="Y879" i="17"/>
  <c r="B880" i="17"/>
  <c r="A874" i="18" s="1"/>
  <c r="C880" i="17"/>
  <c r="B874" i="18" s="1"/>
  <c r="D880" i="17"/>
  <c r="C874" i="18" s="1"/>
  <c r="E880" i="17"/>
  <c r="D874" i="18" s="1"/>
  <c r="F880" i="17"/>
  <c r="E874" i="18" s="1"/>
  <c r="G880" i="17"/>
  <c r="F874" i="18" s="1"/>
  <c r="H880" i="17"/>
  <c r="I880" i="17"/>
  <c r="J880" i="17"/>
  <c r="K880" i="17"/>
  <c r="L880" i="17"/>
  <c r="M880" i="17"/>
  <c r="N880" i="17"/>
  <c r="O880" i="17"/>
  <c r="P880" i="17"/>
  <c r="Q880" i="17"/>
  <c r="R880" i="17"/>
  <c r="S880" i="17"/>
  <c r="T880" i="17"/>
  <c r="U880" i="17"/>
  <c r="V880" i="17"/>
  <c r="W880" i="17"/>
  <c r="X880" i="17"/>
  <c r="Y880" i="17"/>
  <c r="B881" i="17"/>
  <c r="A875" i="18" s="1"/>
  <c r="C881" i="17"/>
  <c r="B875" i="18" s="1"/>
  <c r="D881" i="17"/>
  <c r="C875" i="18" s="1"/>
  <c r="E881" i="17"/>
  <c r="D875" i="18" s="1"/>
  <c r="F881" i="17"/>
  <c r="E875" i="18" s="1"/>
  <c r="G881" i="17"/>
  <c r="F875" i="18" s="1"/>
  <c r="H881" i="17"/>
  <c r="I881" i="17"/>
  <c r="J881" i="17"/>
  <c r="K881" i="17"/>
  <c r="L881" i="17"/>
  <c r="M881" i="17"/>
  <c r="N881" i="17"/>
  <c r="O881" i="17"/>
  <c r="P881" i="17"/>
  <c r="Q881" i="17"/>
  <c r="R881" i="17"/>
  <c r="S881" i="17"/>
  <c r="T881" i="17"/>
  <c r="U881" i="17"/>
  <c r="V881" i="17"/>
  <c r="W881" i="17"/>
  <c r="X881" i="17"/>
  <c r="Y881" i="17"/>
  <c r="B882" i="17"/>
  <c r="A876" i="18" s="1"/>
  <c r="C882" i="17"/>
  <c r="B876" i="18" s="1"/>
  <c r="D882" i="17"/>
  <c r="C876" i="18" s="1"/>
  <c r="E882" i="17"/>
  <c r="D876" i="18" s="1"/>
  <c r="F882" i="17"/>
  <c r="E876" i="18" s="1"/>
  <c r="G882" i="17"/>
  <c r="F876" i="18" s="1"/>
  <c r="H882" i="17"/>
  <c r="I882" i="17"/>
  <c r="J882" i="17"/>
  <c r="K882" i="17"/>
  <c r="L882" i="17"/>
  <c r="M882" i="17"/>
  <c r="N882" i="17"/>
  <c r="O882" i="17"/>
  <c r="P882" i="17"/>
  <c r="Q882" i="17"/>
  <c r="R882" i="17"/>
  <c r="S882" i="17"/>
  <c r="T882" i="17"/>
  <c r="U882" i="17"/>
  <c r="V882" i="17"/>
  <c r="W882" i="17"/>
  <c r="X882" i="17"/>
  <c r="Y882" i="17"/>
  <c r="B883" i="17"/>
  <c r="A877" i="18" s="1"/>
  <c r="C883" i="17"/>
  <c r="B877" i="18" s="1"/>
  <c r="D883" i="17"/>
  <c r="C877" i="18" s="1"/>
  <c r="E883" i="17"/>
  <c r="D877" i="18" s="1"/>
  <c r="F883" i="17"/>
  <c r="E877" i="18" s="1"/>
  <c r="G883" i="17"/>
  <c r="F877" i="18" s="1"/>
  <c r="H883" i="17"/>
  <c r="I883" i="17"/>
  <c r="J883" i="17"/>
  <c r="K883" i="17"/>
  <c r="L883" i="17"/>
  <c r="M883" i="17"/>
  <c r="N883" i="17"/>
  <c r="O883" i="17"/>
  <c r="P883" i="17"/>
  <c r="Q883" i="17"/>
  <c r="R883" i="17"/>
  <c r="S883" i="17"/>
  <c r="T883" i="17"/>
  <c r="U883" i="17"/>
  <c r="V883" i="17"/>
  <c r="W883" i="17"/>
  <c r="X883" i="17"/>
  <c r="Y883" i="17"/>
  <c r="B884" i="17"/>
  <c r="A878" i="18" s="1"/>
  <c r="C884" i="17"/>
  <c r="B878" i="18" s="1"/>
  <c r="D884" i="17"/>
  <c r="C878" i="18" s="1"/>
  <c r="E884" i="17"/>
  <c r="D878" i="18" s="1"/>
  <c r="F884" i="17"/>
  <c r="E878" i="18" s="1"/>
  <c r="G884" i="17"/>
  <c r="F878" i="18" s="1"/>
  <c r="H884" i="17"/>
  <c r="I884" i="17"/>
  <c r="J884" i="17"/>
  <c r="K884" i="17"/>
  <c r="L884" i="17"/>
  <c r="M884" i="17"/>
  <c r="N884" i="17"/>
  <c r="O884" i="17"/>
  <c r="P884" i="17"/>
  <c r="Q884" i="17"/>
  <c r="R884" i="17"/>
  <c r="S884" i="17"/>
  <c r="T884" i="17"/>
  <c r="U884" i="17"/>
  <c r="V884" i="17"/>
  <c r="W884" i="17"/>
  <c r="X884" i="17"/>
  <c r="Y884" i="17"/>
  <c r="B885" i="17"/>
  <c r="A879" i="18" s="1"/>
  <c r="C885" i="17"/>
  <c r="B879" i="18" s="1"/>
  <c r="D885" i="17"/>
  <c r="C879" i="18" s="1"/>
  <c r="E885" i="17"/>
  <c r="D879" i="18" s="1"/>
  <c r="F885" i="17"/>
  <c r="E879" i="18" s="1"/>
  <c r="G885" i="17"/>
  <c r="F879" i="18" s="1"/>
  <c r="H885" i="17"/>
  <c r="I885" i="17"/>
  <c r="J885" i="17"/>
  <c r="K885" i="17"/>
  <c r="L885" i="17"/>
  <c r="M885" i="17"/>
  <c r="N885" i="17"/>
  <c r="O885" i="17"/>
  <c r="P885" i="17"/>
  <c r="Q885" i="17"/>
  <c r="R885" i="17"/>
  <c r="S885" i="17"/>
  <c r="T885" i="17"/>
  <c r="U885" i="17"/>
  <c r="V885" i="17"/>
  <c r="W885" i="17"/>
  <c r="X885" i="17"/>
  <c r="Y885" i="17"/>
  <c r="B886" i="17"/>
  <c r="A880" i="18" s="1"/>
  <c r="C886" i="17"/>
  <c r="B880" i="18" s="1"/>
  <c r="D886" i="17"/>
  <c r="C880" i="18" s="1"/>
  <c r="E886" i="17"/>
  <c r="D880" i="18" s="1"/>
  <c r="F886" i="17"/>
  <c r="E880" i="18" s="1"/>
  <c r="G886" i="17"/>
  <c r="F880" i="18" s="1"/>
  <c r="H886" i="17"/>
  <c r="I886" i="17"/>
  <c r="J886" i="17"/>
  <c r="K886" i="17"/>
  <c r="L886" i="17"/>
  <c r="M886" i="17"/>
  <c r="N886" i="17"/>
  <c r="O886" i="17"/>
  <c r="P886" i="17"/>
  <c r="Q886" i="17"/>
  <c r="R886" i="17"/>
  <c r="S886" i="17"/>
  <c r="T886" i="17"/>
  <c r="U886" i="17"/>
  <c r="V886" i="17"/>
  <c r="W886" i="17"/>
  <c r="X886" i="17"/>
  <c r="Y886" i="17"/>
  <c r="B887" i="17"/>
  <c r="A881" i="18" s="1"/>
  <c r="C887" i="17"/>
  <c r="B881" i="18" s="1"/>
  <c r="D887" i="17"/>
  <c r="C881" i="18" s="1"/>
  <c r="E887" i="17"/>
  <c r="D881" i="18" s="1"/>
  <c r="F887" i="17"/>
  <c r="E881" i="18" s="1"/>
  <c r="G887" i="17"/>
  <c r="F881" i="18" s="1"/>
  <c r="H887" i="17"/>
  <c r="I887" i="17"/>
  <c r="J887" i="17"/>
  <c r="K887" i="17"/>
  <c r="L887" i="17"/>
  <c r="M887" i="17"/>
  <c r="N887" i="17"/>
  <c r="O887" i="17"/>
  <c r="P887" i="17"/>
  <c r="Q887" i="17"/>
  <c r="R887" i="17"/>
  <c r="S887" i="17"/>
  <c r="T887" i="17"/>
  <c r="U887" i="17"/>
  <c r="V887" i="17"/>
  <c r="W887" i="17"/>
  <c r="X887" i="17"/>
  <c r="Y887" i="17"/>
  <c r="B888" i="17"/>
  <c r="A882" i="18" s="1"/>
  <c r="C888" i="17"/>
  <c r="B882" i="18" s="1"/>
  <c r="D888" i="17"/>
  <c r="C882" i="18" s="1"/>
  <c r="E888" i="17"/>
  <c r="D882" i="18" s="1"/>
  <c r="F888" i="17"/>
  <c r="E882" i="18" s="1"/>
  <c r="G888" i="17"/>
  <c r="F882" i="18" s="1"/>
  <c r="H888" i="17"/>
  <c r="I888" i="17"/>
  <c r="J888" i="17"/>
  <c r="K888" i="17"/>
  <c r="L888" i="17"/>
  <c r="M888" i="17"/>
  <c r="N888" i="17"/>
  <c r="O888" i="17"/>
  <c r="P888" i="17"/>
  <c r="Q888" i="17"/>
  <c r="R888" i="17"/>
  <c r="S888" i="17"/>
  <c r="T888" i="17"/>
  <c r="U888" i="17"/>
  <c r="V888" i="17"/>
  <c r="W888" i="17"/>
  <c r="X888" i="17"/>
  <c r="Y888" i="17"/>
  <c r="B889" i="17"/>
  <c r="A883" i="18" s="1"/>
  <c r="C889" i="17"/>
  <c r="B883" i="18" s="1"/>
  <c r="D889" i="17"/>
  <c r="C883" i="18" s="1"/>
  <c r="E889" i="17"/>
  <c r="D883" i="18" s="1"/>
  <c r="F889" i="17"/>
  <c r="E883" i="18" s="1"/>
  <c r="G889" i="17"/>
  <c r="F883" i="18" s="1"/>
  <c r="H889" i="17"/>
  <c r="I889" i="17"/>
  <c r="J889" i="17"/>
  <c r="K889" i="17"/>
  <c r="L889" i="17"/>
  <c r="M889" i="17"/>
  <c r="N889" i="17"/>
  <c r="O889" i="17"/>
  <c r="P889" i="17"/>
  <c r="Q889" i="17"/>
  <c r="R889" i="17"/>
  <c r="S889" i="17"/>
  <c r="T889" i="17"/>
  <c r="U889" i="17"/>
  <c r="V889" i="17"/>
  <c r="W889" i="17"/>
  <c r="X889" i="17"/>
  <c r="Y889" i="17"/>
  <c r="B890" i="17"/>
  <c r="A884" i="18" s="1"/>
  <c r="C890" i="17"/>
  <c r="B884" i="18" s="1"/>
  <c r="D890" i="17"/>
  <c r="C884" i="18" s="1"/>
  <c r="E890" i="17"/>
  <c r="D884" i="18" s="1"/>
  <c r="F890" i="17"/>
  <c r="E884" i="18" s="1"/>
  <c r="G890" i="17"/>
  <c r="F884" i="18" s="1"/>
  <c r="H890" i="17"/>
  <c r="I890" i="17"/>
  <c r="J890" i="17"/>
  <c r="K890" i="17"/>
  <c r="L890" i="17"/>
  <c r="M890" i="17"/>
  <c r="N890" i="17"/>
  <c r="O890" i="17"/>
  <c r="P890" i="17"/>
  <c r="Q890" i="17"/>
  <c r="R890" i="17"/>
  <c r="S890" i="17"/>
  <c r="T890" i="17"/>
  <c r="U890" i="17"/>
  <c r="V890" i="17"/>
  <c r="W890" i="17"/>
  <c r="X890" i="17"/>
  <c r="Y890" i="17"/>
  <c r="B891" i="17"/>
  <c r="A885" i="18" s="1"/>
  <c r="C891" i="17"/>
  <c r="B885" i="18" s="1"/>
  <c r="D891" i="17"/>
  <c r="C885" i="18" s="1"/>
  <c r="E891" i="17"/>
  <c r="D885" i="18" s="1"/>
  <c r="F891" i="17"/>
  <c r="E885" i="18" s="1"/>
  <c r="G891" i="17"/>
  <c r="F885" i="18" s="1"/>
  <c r="H891" i="17"/>
  <c r="I891" i="17"/>
  <c r="J891" i="17"/>
  <c r="K891" i="17"/>
  <c r="L891" i="17"/>
  <c r="M891" i="17"/>
  <c r="N891" i="17"/>
  <c r="O891" i="17"/>
  <c r="P891" i="17"/>
  <c r="Q891" i="17"/>
  <c r="R891" i="17"/>
  <c r="S891" i="17"/>
  <c r="T891" i="17"/>
  <c r="U891" i="17"/>
  <c r="V891" i="17"/>
  <c r="W891" i="17"/>
  <c r="X891" i="17"/>
  <c r="Y891" i="17"/>
  <c r="B892" i="17"/>
  <c r="A886" i="18" s="1"/>
  <c r="C892" i="17"/>
  <c r="B886" i="18" s="1"/>
  <c r="D892" i="17"/>
  <c r="C886" i="18" s="1"/>
  <c r="E892" i="17"/>
  <c r="D886" i="18" s="1"/>
  <c r="F892" i="17"/>
  <c r="E886" i="18" s="1"/>
  <c r="G892" i="17"/>
  <c r="F886" i="18" s="1"/>
  <c r="H892" i="17"/>
  <c r="I892" i="17"/>
  <c r="J892" i="17"/>
  <c r="K892" i="17"/>
  <c r="L892" i="17"/>
  <c r="M892" i="17"/>
  <c r="N892" i="17"/>
  <c r="O892" i="17"/>
  <c r="P892" i="17"/>
  <c r="Q892" i="17"/>
  <c r="R892" i="17"/>
  <c r="S892" i="17"/>
  <c r="T892" i="17"/>
  <c r="U892" i="17"/>
  <c r="V892" i="17"/>
  <c r="W892" i="17"/>
  <c r="X892" i="17"/>
  <c r="Y892" i="17"/>
  <c r="B893" i="17"/>
  <c r="A887" i="18" s="1"/>
  <c r="C893" i="17"/>
  <c r="B887" i="18" s="1"/>
  <c r="D893" i="17"/>
  <c r="C887" i="18" s="1"/>
  <c r="E893" i="17"/>
  <c r="D887" i="18" s="1"/>
  <c r="F893" i="17"/>
  <c r="E887" i="18" s="1"/>
  <c r="G893" i="17"/>
  <c r="F887" i="18" s="1"/>
  <c r="H893" i="17"/>
  <c r="I893" i="17"/>
  <c r="J893" i="17"/>
  <c r="K893" i="17"/>
  <c r="L893" i="17"/>
  <c r="M893" i="17"/>
  <c r="N893" i="17"/>
  <c r="O893" i="17"/>
  <c r="P893" i="17"/>
  <c r="Q893" i="17"/>
  <c r="R893" i="17"/>
  <c r="S893" i="17"/>
  <c r="T893" i="17"/>
  <c r="U893" i="17"/>
  <c r="V893" i="17"/>
  <c r="W893" i="17"/>
  <c r="X893" i="17"/>
  <c r="Y893" i="17"/>
  <c r="B894" i="17"/>
  <c r="A888" i="18" s="1"/>
  <c r="C894" i="17"/>
  <c r="B888" i="18" s="1"/>
  <c r="D894" i="17"/>
  <c r="C888" i="18" s="1"/>
  <c r="E894" i="17"/>
  <c r="D888" i="18" s="1"/>
  <c r="F894" i="17"/>
  <c r="E888" i="18" s="1"/>
  <c r="G894" i="17"/>
  <c r="F888" i="18" s="1"/>
  <c r="H894" i="17"/>
  <c r="I894" i="17"/>
  <c r="J894" i="17"/>
  <c r="K894" i="17"/>
  <c r="L894" i="17"/>
  <c r="M894" i="17"/>
  <c r="N894" i="17"/>
  <c r="O894" i="17"/>
  <c r="P894" i="17"/>
  <c r="Q894" i="17"/>
  <c r="R894" i="17"/>
  <c r="S894" i="17"/>
  <c r="T894" i="17"/>
  <c r="U894" i="17"/>
  <c r="V894" i="17"/>
  <c r="W894" i="17"/>
  <c r="X894" i="17"/>
  <c r="Y894" i="17"/>
  <c r="B895" i="17"/>
  <c r="A889" i="18" s="1"/>
  <c r="C895" i="17"/>
  <c r="B889" i="18" s="1"/>
  <c r="D895" i="17"/>
  <c r="C889" i="18" s="1"/>
  <c r="E895" i="17"/>
  <c r="D889" i="18" s="1"/>
  <c r="F895" i="17"/>
  <c r="E889" i="18" s="1"/>
  <c r="G895" i="17"/>
  <c r="F889" i="18" s="1"/>
  <c r="H895" i="17"/>
  <c r="I895" i="17"/>
  <c r="J895" i="17"/>
  <c r="K895" i="17"/>
  <c r="L895" i="17"/>
  <c r="M895" i="17"/>
  <c r="N895" i="17"/>
  <c r="O895" i="17"/>
  <c r="P895" i="17"/>
  <c r="Q895" i="17"/>
  <c r="R895" i="17"/>
  <c r="S895" i="17"/>
  <c r="T895" i="17"/>
  <c r="U895" i="17"/>
  <c r="V895" i="17"/>
  <c r="W895" i="17"/>
  <c r="X895" i="17"/>
  <c r="Y895" i="17"/>
  <c r="B896" i="17"/>
  <c r="A890" i="18" s="1"/>
  <c r="C896" i="17"/>
  <c r="B890" i="18" s="1"/>
  <c r="D896" i="17"/>
  <c r="C890" i="18" s="1"/>
  <c r="E896" i="17"/>
  <c r="D890" i="18" s="1"/>
  <c r="F896" i="17"/>
  <c r="E890" i="18" s="1"/>
  <c r="G896" i="17"/>
  <c r="F890" i="18" s="1"/>
  <c r="H896" i="17"/>
  <c r="I896" i="17"/>
  <c r="J896" i="17"/>
  <c r="K896" i="17"/>
  <c r="L896" i="17"/>
  <c r="M896" i="17"/>
  <c r="N896" i="17"/>
  <c r="O896" i="17"/>
  <c r="P896" i="17"/>
  <c r="Q896" i="17"/>
  <c r="R896" i="17"/>
  <c r="S896" i="17"/>
  <c r="T896" i="17"/>
  <c r="U896" i="17"/>
  <c r="V896" i="17"/>
  <c r="W896" i="17"/>
  <c r="X896" i="17"/>
  <c r="Y896" i="17"/>
  <c r="B897" i="17"/>
  <c r="A891" i="18" s="1"/>
  <c r="C897" i="17"/>
  <c r="B891" i="18" s="1"/>
  <c r="D897" i="17"/>
  <c r="C891" i="18" s="1"/>
  <c r="E897" i="17"/>
  <c r="D891" i="18" s="1"/>
  <c r="F897" i="17"/>
  <c r="E891" i="18" s="1"/>
  <c r="G897" i="17"/>
  <c r="F891" i="18" s="1"/>
  <c r="H897" i="17"/>
  <c r="I897" i="17"/>
  <c r="J897" i="17"/>
  <c r="K897" i="17"/>
  <c r="L897" i="17"/>
  <c r="M897" i="17"/>
  <c r="N897" i="17"/>
  <c r="O897" i="17"/>
  <c r="P897" i="17"/>
  <c r="Q897" i="17"/>
  <c r="R897" i="17"/>
  <c r="S897" i="17"/>
  <c r="T897" i="17"/>
  <c r="U897" i="17"/>
  <c r="V897" i="17"/>
  <c r="W897" i="17"/>
  <c r="X897" i="17"/>
  <c r="Y897" i="17"/>
  <c r="B898" i="17"/>
  <c r="A892" i="18" s="1"/>
  <c r="C898" i="17"/>
  <c r="B892" i="18" s="1"/>
  <c r="D898" i="17"/>
  <c r="C892" i="18" s="1"/>
  <c r="E898" i="17"/>
  <c r="D892" i="18" s="1"/>
  <c r="F898" i="17"/>
  <c r="E892" i="18" s="1"/>
  <c r="G898" i="17"/>
  <c r="F892" i="18" s="1"/>
  <c r="H898" i="17"/>
  <c r="I898" i="17"/>
  <c r="J898" i="17"/>
  <c r="K898" i="17"/>
  <c r="L898" i="17"/>
  <c r="M898" i="17"/>
  <c r="N898" i="17"/>
  <c r="O898" i="17"/>
  <c r="P898" i="17"/>
  <c r="Q898" i="17"/>
  <c r="R898" i="17"/>
  <c r="S898" i="17"/>
  <c r="T898" i="17"/>
  <c r="U898" i="17"/>
  <c r="V898" i="17"/>
  <c r="W898" i="17"/>
  <c r="X898" i="17"/>
  <c r="Y898" i="17"/>
  <c r="B899" i="17"/>
  <c r="A893" i="18" s="1"/>
  <c r="C899" i="17"/>
  <c r="B893" i="18" s="1"/>
  <c r="D899" i="17"/>
  <c r="C893" i="18" s="1"/>
  <c r="E899" i="17"/>
  <c r="D893" i="18" s="1"/>
  <c r="F899" i="17"/>
  <c r="E893" i="18" s="1"/>
  <c r="G899" i="17"/>
  <c r="F893" i="18" s="1"/>
  <c r="H899" i="17"/>
  <c r="I899" i="17"/>
  <c r="J899" i="17"/>
  <c r="K899" i="17"/>
  <c r="L899" i="17"/>
  <c r="M899" i="17"/>
  <c r="N899" i="17"/>
  <c r="O899" i="17"/>
  <c r="P899" i="17"/>
  <c r="Q899" i="17"/>
  <c r="R899" i="17"/>
  <c r="S899" i="17"/>
  <c r="T899" i="17"/>
  <c r="U899" i="17"/>
  <c r="V899" i="17"/>
  <c r="W899" i="17"/>
  <c r="X899" i="17"/>
  <c r="Y899" i="17"/>
  <c r="B900" i="17"/>
  <c r="A894" i="18" s="1"/>
  <c r="C900" i="17"/>
  <c r="B894" i="18" s="1"/>
  <c r="D900" i="17"/>
  <c r="C894" i="18" s="1"/>
  <c r="E900" i="17"/>
  <c r="D894" i="18" s="1"/>
  <c r="F900" i="17"/>
  <c r="E894" i="18" s="1"/>
  <c r="G900" i="17"/>
  <c r="F894" i="18" s="1"/>
  <c r="H900" i="17"/>
  <c r="I900" i="17"/>
  <c r="J900" i="17"/>
  <c r="K900" i="17"/>
  <c r="L900" i="17"/>
  <c r="M900" i="17"/>
  <c r="N900" i="17"/>
  <c r="O900" i="17"/>
  <c r="P900" i="17"/>
  <c r="Q900" i="17"/>
  <c r="R900" i="17"/>
  <c r="S900" i="17"/>
  <c r="T900" i="17"/>
  <c r="U900" i="17"/>
  <c r="V900" i="17"/>
  <c r="W900" i="17"/>
  <c r="X900" i="17"/>
  <c r="Y900" i="17"/>
  <c r="B901" i="17"/>
  <c r="A895" i="18" s="1"/>
  <c r="C901" i="17"/>
  <c r="B895" i="18" s="1"/>
  <c r="D901" i="17"/>
  <c r="C895" i="18" s="1"/>
  <c r="E901" i="17"/>
  <c r="D895" i="18" s="1"/>
  <c r="F901" i="17"/>
  <c r="E895" i="18" s="1"/>
  <c r="G901" i="17"/>
  <c r="F895" i="18" s="1"/>
  <c r="H901" i="17"/>
  <c r="I901" i="17"/>
  <c r="J901" i="17"/>
  <c r="K901" i="17"/>
  <c r="L901" i="17"/>
  <c r="M901" i="17"/>
  <c r="N901" i="17"/>
  <c r="O901" i="17"/>
  <c r="P901" i="17"/>
  <c r="Q901" i="17"/>
  <c r="R901" i="17"/>
  <c r="S901" i="17"/>
  <c r="T901" i="17"/>
  <c r="U901" i="17"/>
  <c r="V901" i="17"/>
  <c r="W901" i="17"/>
  <c r="X901" i="17"/>
  <c r="Y901" i="17"/>
  <c r="B902" i="17"/>
  <c r="A896" i="18" s="1"/>
  <c r="C902" i="17"/>
  <c r="B896" i="18" s="1"/>
  <c r="D902" i="17"/>
  <c r="C896" i="18" s="1"/>
  <c r="E902" i="17"/>
  <c r="D896" i="18" s="1"/>
  <c r="F902" i="17"/>
  <c r="E896" i="18" s="1"/>
  <c r="G902" i="17"/>
  <c r="F896" i="18" s="1"/>
  <c r="H902" i="17"/>
  <c r="I902" i="17"/>
  <c r="J902" i="17"/>
  <c r="K902" i="17"/>
  <c r="L902" i="17"/>
  <c r="M902" i="17"/>
  <c r="N902" i="17"/>
  <c r="O902" i="17"/>
  <c r="P902" i="17"/>
  <c r="Q902" i="17"/>
  <c r="R902" i="17"/>
  <c r="S902" i="17"/>
  <c r="T902" i="17"/>
  <c r="U902" i="17"/>
  <c r="V902" i="17"/>
  <c r="W902" i="17"/>
  <c r="X902" i="17"/>
  <c r="Y902" i="17"/>
  <c r="B903" i="17"/>
  <c r="A897" i="18" s="1"/>
  <c r="C903" i="17"/>
  <c r="B897" i="18" s="1"/>
  <c r="D903" i="17"/>
  <c r="C897" i="18" s="1"/>
  <c r="E903" i="17"/>
  <c r="D897" i="18" s="1"/>
  <c r="F903" i="17"/>
  <c r="E897" i="18" s="1"/>
  <c r="G903" i="17"/>
  <c r="F897" i="18" s="1"/>
  <c r="H903" i="17"/>
  <c r="I903" i="17"/>
  <c r="J903" i="17"/>
  <c r="K903" i="17"/>
  <c r="L903" i="17"/>
  <c r="M903" i="17"/>
  <c r="N903" i="17"/>
  <c r="O903" i="17"/>
  <c r="P903" i="17"/>
  <c r="Q903" i="17"/>
  <c r="R903" i="17"/>
  <c r="S903" i="17"/>
  <c r="T903" i="17"/>
  <c r="U903" i="17"/>
  <c r="V903" i="17"/>
  <c r="W903" i="17"/>
  <c r="X903" i="17"/>
  <c r="Y903" i="17"/>
  <c r="B904" i="17"/>
  <c r="A898" i="18" s="1"/>
  <c r="C904" i="17"/>
  <c r="B898" i="18" s="1"/>
  <c r="D904" i="17"/>
  <c r="C898" i="18" s="1"/>
  <c r="E904" i="17"/>
  <c r="D898" i="18" s="1"/>
  <c r="F904" i="17"/>
  <c r="E898" i="18" s="1"/>
  <c r="G904" i="17"/>
  <c r="F898" i="18" s="1"/>
  <c r="H904" i="17"/>
  <c r="I904" i="17"/>
  <c r="J904" i="17"/>
  <c r="K904" i="17"/>
  <c r="L904" i="17"/>
  <c r="M904" i="17"/>
  <c r="N904" i="17"/>
  <c r="O904" i="17"/>
  <c r="P904" i="17"/>
  <c r="Q904" i="17"/>
  <c r="R904" i="17"/>
  <c r="S904" i="17"/>
  <c r="T904" i="17"/>
  <c r="U904" i="17"/>
  <c r="V904" i="17"/>
  <c r="W904" i="17"/>
  <c r="X904" i="17"/>
  <c r="Y904" i="17"/>
  <c r="B905" i="17"/>
  <c r="A899" i="18" s="1"/>
  <c r="C905" i="17"/>
  <c r="B899" i="18" s="1"/>
  <c r="D905" i="17"/>
  <c r="C899" i="18" s="1"/>
  <c r="E905" i="17"/>
  <c r="D899" i="18" s="1"/>
  <c r="F905" i="17"/>
  <c r="E899" i="18" s="1"/>
  <c r="G905" i="17"/>
  <c r="F899" i="18" s="1"/>
  <c r="H905" i="17"/>
  <c r="I905" i="17"/>
  <c r="J905" i="17"/>
  <c r="K905" i="17"/>
  <c r="L905" i="17"/>
  <c r="M905" i="17"/>
  <c r="N905" i="17"/>
  <c r="O905" i="17"/>
  <c r="P905" i="17"/>
  <c r="Q905" i="17"/>
  <c r="R905" i="17"/>
  <c r="S905" i="17"/>
  <c r="T905" i="17"/>
  <c r="U905" i="17"/>
  <c r="V905" i="17"/>
  <c r="W905" i="17"/>
  <c r="X905" i="17"/>
  <c r="Y905" i="17"/>
  <c r="B906" i="17"/>
  <c r="A900" i="18" s="1"/>
  <c r="C906" i="17"/>
  <c r="B900" i="18" s="1"/>
  <c r="D906" i="17"/>
  <c r="C900" i="18" s="1"/>
  <c r="E906" i="17"/>
  <c r="D900" i="18" s="1"/>
  <c r="F906" i="17"/>
  <c r="E900" i="18" s="1"/>
  <c r="G906" i="17"/>
  <c r="F900" i="18" s="1"/>
  <c r="H906" i="17"/>
  <c r="I906" i="17"/>
  <c r="J906" i="17"/>
  <c r="K906" i="17"/>
  <c r="L906" i="17"/>
  <c r="M906" i="17"/>
  <c r="N906" i="17"/>
  <c r="O906" i="17"/>
  <c r="P906" i="17"/>
  <c r="Q906" i="17"/>
  <c r="R906" i="17"/>
  <c r="S906" i="17"/>
  <c r="T906" i="17"/>
  <c r="U906" i="17"/>
  <c r="V906" i="17"/>
  <c r="W906" i="17"/>
  <c r="X906" i="17"/>
  <c r="Y906" i="17"/>
  <c r="B907" i="17"/>
  <c r="A901" i="18" s="1"/>
  <c r="C907" i="17"/>
  <c r="B901" i="18" s="1"/>
  <c r="D907" i="17"/>
  <c r="C901" i="18" s="1"/>
  <c r="E907" i="17"/>
  <c r="D901" i="18" s="1"/>
  <c r="F907" i="17"/>
  <c r="E901" i="18" s="1"/>
  <c r="G907" i="17"/>
  <c r="F901" i="18" s="1"/>
  <c r="H907" i="17"/>
  <c r="I907" i="17"/>
  <c r="J907" i="17"/>
  <c r="K907" i="17"/>
  <c r="L907" i="17"/>
  <c r="M907" i="17"/>
  <c r="N907" i="17"/>
  <c r="O907" i="17"/>
  <c r="P907" i="17"/>
  <c r="Q907" i="17"/>
  <c r="R907" i="17"/>
  <c r="S907" i="17"/>
  <c r="T907" i="17"/>
  <c r="U907" i="17"/>
  <c r="V907" i="17"/>
  <c r="W907" i="17"/>
  <c r="X907" i="17"/>
  <c r="Y907" i="17"/>
  <c r="B908" i="17"/>
  <c r="A902" i="18" s="1"/>
  <c r="C908" i="17"/>
  <c r="B902" i="18" s="1"/>
  <c r="D908" i="17"/>
  <c r="C902" i="18" s="1"/>
  <c r="E908" i="17"/>
  <c r="D902" i="18" s="1"/>
  <c r="F908" i="17"/>
  <c r="E902" i="18" s="1"/>
  <c r="G908" i="17"/>
  <c r="F902" i="18" s="1"/>
  <c r="H908" i="17"/>
  <c r="I908" i="17"/>
  <c r="J908" i="17"/>
  <c r="K908" i="17"/>
  <c r="L908" i="17"/>
  <c r="M908" i="17"/>
  <c r="N908" i="17"/>
  <c r="O908" i="17"/>
  <c r="P908" i="17"/>
  <c r="Q908" i="17"/>
  <c r="R908" i="17"/>
  <c r="S908" i="17"/>
  <c r="T908" i="17"/>
  <c r="U908" i="17"/>
  <c r="V908" i="17"/>
  <c r="W908" i="17"/>
  <c r="X908" i="17"/>
  <c r="Y908" i="17"/>
  <c r="B909" i="17"/>
  <c r="A903" i="18" s="1"/>
  <c r="C909" i="17"/>
  <c r="B903" i="18" s="1"/>
  <c r="D909" i="17"/>
  <c r="C903" i="18" s="1"/>
  <c r="E909" i="17"/>
  <c r="D903" i="18" s="1"/>
  <c r="F909" i="17"/>
  <c r="E903" i="18" s="1"/>
  <c r="G909" i="17"/>
  <c r="F903" i="18" s="1"/>
  <c r="H909" i="17"/>
  <c r="I909" i="17"/>
  <c r="J909" i="17"/>
  <c r="K909" i="17"/>
  <c r="L909" i="17"/>
  <c r="M909" i="17"/>
  <c r="N909" i="17"/>
  <c r="O909" i="17"/>
  <c r="P909" i="17"/>
  <c r="Q909" i="17"/>
  <c r="R909" i="17"/>
  <c r="S909" i="17"/>
  <c r="T909" i="17"/>
  <c r="U909" i="17"/>
  <c r="V909" i="17"/>
  <c r="W909" i="17"/>
  <c r="X909" i="17"/>
  <c r="Y909" i="17"/>
  <c r="B910" i="17"/>
  <c r="A904" i="18" s="1"/>
  <c r="C910" i="17"/>
  <c r="B904" i="18" s="1"/>
  <c r="D910" i="17"/>
  <c r="C904" i="18" s="1"/>
  <c r="E910" i="17"/>
  <c r="D904" i="18" s="1"/>
  <c r="F910" i="17"/>
  <c r="E904" i="18" s="1"/>
  <c r="G910" i="17"/>
  <c r="F904" i="18" s="1"/>
  <c r="H910" i="17"/>
  <c r="I910" i="17"/>
  <c r="J910" i="17"/>
  <c r="K910" i="17"/>
  <c r="L910" i="17"/>
  <c r="M910" i="17"/>
  <c r="N910" i="17"/>
  <c r="O910" i="17"/>
  <c r="P910" i="17"/>
  <c r="Q910" i="17"/>
  <c r="R910" i="17"/>
  <c r="S910" i="17"/>
  <c r="T910" i="17"/>
  <c r="U910" i="17"/>
  <c r="V910" i="17"/>
  <c r="W910" i="17"/>
  <c r="X910" i="17"/>
  <c r="Y910" i="17"/>
  <c r="B911" i="17"/>
  <c r="A905" i="18" s="1"/>
  <c r="C911" i="17"/>
  <c r="B905" i="18" s="1"/>
  <c r="D911" i="17"/>
  <c r="C905" i="18" s="1"/>
  <c r="E911" i="17"/>
  <c r="D905" i="18" s="1"/>
  <c r="F911" i="17"/>
  <c r="E905" i="18" s="1"/>
  <c r="G911" i="17"/>
  <c r="F905" i="18" s="1"/>
  <c r="H911" i="17"/>
  <c r="I911" i="17"/>
  <c r="J911" i="17"/>
  <c r="K911" i="17"/>
  <c r="L911" i="17"/>
  <c r="M911" i="17"/>
  <c r="N911" i="17"/>
  <c r="O911" i="17"/>
  <c r="P911" i="17"/>
  <c r="Q911" i="17"/>
  <c r="R911" i="17"/>
  <c r="S911" i="17"/>
  <c r="T911" i="17"/>
  <c r="U911" i="17"/>
  <c r="V911" i="17"/>
  <c r="W911" i="17"/>
  <c r="X911" i="17"/>
  <c r="Y911" i="17"/>
  <c r="B912" i="17"/>
  <c r="A906" i="18" s="1"/>
  <c r="C912" i="17"/>
  <c r="B906" i="18" s="1"/>
  <c r="D912" i="17"/>
  <c r="C906" i="18" s="1"/>
  <c r="E912" i="17"/>
  <c r="D906" i="18" s="1"/>
  <c r="F912" i="17"/>
  <c r="E906" i="18" s="1"/>
  <c r="G912" i="17"/>
  <c r="F906" i="18" s="1"/>
  <c r="H912" i="17"/>
  <c r="I912" i="17"/>
  <c r="J912" i="17"/>
  <c r="K912" i="17"/>
  <c r="L912" i="17"/>
  <c r="M912" i="17"/>
  <c r="N912" i="17"/>
  <c r="O912" i="17"/>
  <c r="P912" i="17"/>
  <c r="Q912" i="17"/>
  <c r="R912" i="17"/>
  <c r="S912" i="17"/>
  <c r="T912" i="17"/>
  <c r="U912" i="17"/>
  <c r="V912" i="17"/>
  <c r="W912" i="17"/>
  <c r="X912" i="17"/>
  <c r="Y912" i="17"/>
  <c r="B913" i="17"/>
  <c r="A907" i="18" s="1"/>
  <c r="C913" i="17"/>
  <c r="B907" i="18" s="1"/>
  <c r="D913" i="17"/>
  <c r="C907" i="18" s="1"/>
  <c r="E913" i="17"/>
  <c r="D907" i="18" s="1"/>
  <c r="F913" i="17"/>
  <c r="E907" i="18" s="1"/>
  <c r="G913" i="17"/>
  <c r="F907" i="18" s="1"/>
  <c r="H913" i="17"/>
  <c r="I913" i="17"/>
  <c r="J913" i="17"/>
  <c r="K913" i="17"/>
  <c r="L913" i="17"/>
  <c r="M913" i="17"/>
  <c r="N913" i="17"/>
  <c r="O913" i="17"/>
  <c r="P913" i="17"/>
  <c r="Q913" i="17"/>
  <c r="R913" i="17"/>
  <c r="S913" i="17"/>
  <c r="T913" i="17"/>
  <c r="U913" i="17"/>
  <c r="V913" i="17"/>
  <c r="W913" i="17"/>
  <c r="X913" i="17"/>
  <c r="Y913" i="17"/>
  <c r="B914" i="17"/>
  <c r="A908" i="18" s="1"/>
  <c r="C914" i="17"/>
  <c r="B908" i="18" s="1"/>
  <c r="D914" i="17"/>
  <c r="C908" i="18" s="1"/>
  <c r="E914" i="17"/>
  <c r="D908" i="18" s="1"/>
  <c r="F914" i="17"/>
  <c r="E908" i="18" s="1"/>
  <c r="G914" i="17"/>
  <c r="F908" i="18" s="1"/>
  <c r="H914" i="17"/>
  <c r="I914" i="17"/>
  <c r="J914" i="17"/>
  <c r="K914" i="17"/>
  <c r="L914" i="17"/>
  <c r="M914" i="17"/>
  <c r="N914" i="17"/>
  <c r="O914" i="17"/>
  <c r="P914" i="17"/>
  <c r="Q914" i="17"/>
  <c r="R914" i="17"/>
  <c r="S914" i="17"/>
  <c r="T914" i="17"/>
  <c r="U914" i="17"/>
  <c r="V914" i="17"/>
  <c r="W914" i="17"/>
  <c r="X914" i="17"/>
  <c r="Y914" i="17"/>
  <c r="B915" i="17"/>
  <c r="A909" i="18" s="1"/>
  <c r="C915" i="17"/>
  <c r="B909" i="18" s="1"/>
  <c r="D915" i="17"/>
  <c r="C909" i="18" s="1"/>
  <c r="E915" i="17"/>
  <c r="D909" i="18" s="1"/>
  <c r="F915" i="17"/>
  <c r="E909" i="18" s="1"/>
  <c r="G915" i="17"/>
  <c r="F909" i="18" s="1"/>
  <c r="H915" i="17"/>
  <c r="I915" i="17"/>
  <c r="J915" i="17"/>
  <c r="K915" i="17"/>
  <c r="L915" i="17"/>
  <c r="M915" i="17"/>
  <c r="N915" i="17"/>
  <c r="O915" i="17"/>
  <c r="P915" i="17"/>
  <c r="Q915" i="17"/>
  <c r="R915" i="17"/>
  <c r="S915" i="17"/>
  <c r="T915" i="17"/>
  <c r="U915" i="17"/>
  <c r="V915" i="17"/>
  <c r="W915" i="17"/>
  <c r="X915" i="17"/>
  <c r="Y915" i="17"/>
  <c r="B916" i="17"/>
  <c r="A910" i="18" s="1"/>
  <c r="C916" i="17"/>
  <c r="B910" i="18" s="1"/>
  <c r="D916" i="17"/>
  <c r="C910" i="18" s="1"/>
  <c r="E916" i="17"/>
  <c r="D910" i="18" s="1"/>
  <c r="F916" i="17"/>
  <c r="E910" i="18" s="1"/>
  <c r="G916" i="17"/>
  <c r="F910" i="18" s="1"/>
  <c r="H916" i="17"/>
  <c r="I916" i="17"/>
  <c r="J916" i="17"/>
  <c r="K916" i="17"/>
  <c r="L916" i="17"/>
  <c r="M916" i="17"/>
  <c r="N916" i="17"/>
  <c r="O916" i="17"/>
  <c r="P916" i="17"/>
  <c r="Q916" i="17"/>
  <c r="R916" i="17"/>
  <c r="S916" i="17"/>
  <c r="T916" i="17"/>
  <c r="U916" i="17"/>
  <c r="V916" i="17"/>
  <c r="W916" i="17"/>
  <c r="X916" i="17"/>
  <c r="Y916" i="17"/>
  <c r="B917" i="17"/>
  <c r="A911" i="18" s="1"/>
  <c r="C917" i="17"/>
  <c r="B911" i="18" s="1"/>
  <c r="D917" i="17"/>
  <c r="C911" i="18" s="1"/>
  <c r="E917" i="17"/>
  <c r="D911" i="18" s="1"/>
  <c r="F917" i="17"/>
  <c r="E911" i="18" s="1"/>
  <c r="G917" i="17"/>
  <c r="F911" i="18" s="1"/>
  <c r="H917" i="17"/>
  <c r="I917" i="17"/>
  <c r="J917" i="17"/>
  <c r="K917" i="17"/>
  <c r="L917" i="17"/>
  <c r="M917" i="17"/>
  <c r="N917" i="17"/>
  <c r="O917" i="17"/>
  <c r="P917" i="17"/>
  <c r="Q917" i="17"/>
  <c r="R917" i="17"/>
  <c r="S917" i="17"/>
  <c r="T917" i="17"/>
  <c r="U917" i="17"/>
  <c r="V917" i="17"/>
  <c r="W917" i="17"/>
  <c r="X917" i="17"/>
  <c r="Y917" i="17"/>
  <c r="B918" i="17"/>
  <c r="A912" i="18" s="1"/>
  <c r="C918" i="17"/>
  <c r="B912" i="18" s="1"/>
  <c r="D918" i="17"/>
  <c r="C912" i="18" s="1"/>
  <c r="E918" i="17"/>
  <c r="D912" i="18" s="1"/>
  <c r="F918" i="17"/>
  <c r="E912" i="18" s="1"/>
  <c r="G918" i="17"/>
  <c r="F912" i="18" s="1"/>
  <c r="H918" i="17"/>
  <c r="I918" i="17"/>
  <c r="J918" i="17"/>
  <c r="K918" i="17"/>
  <c r="L918" i="17"/>
  <c r="M918" i="17"/>
  <c r="N918" i="17"/>
  <c r="O918" i="17"/>
  <c r="P918" i="17"/>
  <c r="Q918" i="17"/>
  <c r="R918" i="17"/>
  <c r="S918" i="17"/>
  <c r="T918" i="17"/>
  <c r="U918" i="17"/>
  <c r="V918" i="17"/>
  <c r="W918" i="17"/>
  <c r="X918" i="17"/>
  <c r="Y918" i="17"/>
  <c r="B919" i="17"/>
  <c r="A913" i="18" s="1"/>
  <c r="C919" i="17"/>
  <c r="B913" i="18" s="1"/>
  <c r="D919" i="17"/>
  <c r="C913" i="18" s="1"/>
  <c r="E919" i="17"/>
  <c r="D913" i="18" s="1"/>
  <c r="F919" i="17"/>
  <c r="E913" i="18" s="1"/>
  <c r="G919" i="17"/>
  <c r="F913" i="18" s="1"/>
  <c r="H919" i="17"/>
  <c r="I919" i="17"/>
  <c r="J919" i="17"/>
  <c r="K919" i="17"/>
  <c r="L919" i="17"/>
  <c r="M919" i="17"/>
  <c r="N919" i="17"/>
  <c r="O919" i="17"/>
  <c r="P919" i="17"/>
  <c r="Q919" i="17"/>
  <c r="R919" i="17"/>
  <c r="S919" i="17"/>
  <c r="T919" i="17"/>
  <c r="U919" i="17"/>
  <c r="V919" i="17"/>
  <c r="W919" i="17"/>
  <c r="X919" i="17"/>
  <c r="Y919" i="17"/>
  <c r="B920" i="17"/>
  <c r="A914" i="18" s="1"/>
  <c r="C920" i="17"/>
  <c r="B914" i="18" s="1"/>
  <c r="D920" i="17"/>
  <c r="C914" i="18" s="1"/>
  <c r="E920" i="17"/>
  <c r="D914" i="18" s="1"/>
  <c r="F920" i="17"/>
  <c r="E914" i="18" s="1"/>
  <c r="G920" i="17"/>
  <c r="F914" i="18" s="1"/>
  <c r="H920" i="17"/>
  <c r="I920" i="17"/>
  <c r="J920" i="17"/>
  <c r="K920" i="17"/>
  <c r="L920" i="17"/>
  <c r="M920" i="17"/>
  <c r="N920" i="17"/>
  <c r="O920" i="17"/>
  <c r="P920" i="17"/>
  <c r="Q920" i="17"/>
  <c r="R920" i="17"/>
  <c r="S920" i="17"/>
  <c r="T920" i="17"/>
  <c r="U920" i="17"/>
  <c r="V920" i="17"/>
  <c r="W920" i="17"/>
  <c r="X920" i="17"/>
  <c r="Y920" i="17"/>
  <c r="B921" i="17"/>
  <c r="A915" i="18" s="1"/>
  <c r="C921" i="17"/>
  <c r="B915" i="18" s="1"/>
  <c r="D921" i="17"/>
  <c r="C915" i="18" s="1"/>
  <c r="E921" i="17"/>
  <c r="D915" i="18" s="1"/>
  <c r="F921" i="17"/>
  <c r="E915" i="18" s="1"/>
  <c r="G921" i="17"/>
  <c r="F915" i="18" s="1"/>
  <c r="H921" i="17"/>
  <c r="I921" i="17"/>
  <c r="J921" i="17"/>
  <c r="K921" i="17"/>
  <c r="L921" i="17"/>
  <c r="M921" i="17"/>
  <c r="N921" i="17"/>
  <c r="O921" i="17"/>
  <c r="P921" i="17"/>
  <c r="Q921" i="17"/>
  <c r="R921" i="17"/>
  <c r="S921" i="17"/>
  <c r="T921" i="17"/>
  <c r="U921" i="17"/>
  <c r="V921" i="17"/>
  <c r="W921" i="17"/>
  <c r="X921" i="17"/>
  <c r="Y921" i="17"/>
  <c r="B922" i="17"/>
  <c r="A916" i="18" s="1"/>
  <c r="C922" i="17"/>
  <c r="B916" i="18" s="1"/>
  <c r="D922" i="17"/>
  <c r="C916" i="18" s="1"/>
  <c r="E922" i="17"/>
  <c r="D916" i="18" s="1"/>
  <c r="F922" i="17"/>
  <c r="E916" i="18" s="1"/>
  <c r="G922" i="17"/>
  <c r="F916" i="18" s="1"/>
  <c r="H922" i="17"/>
  <c r="I922" i="17"/>
  <c r="J922" i="17"/>
  <c r="K922" i="17"/>
  <c r="L922" i="17"/>
  <c r="M922" i="17"/>
  <c r="N922" i="17"/>
  <c r="O922" i="17"/>
  <c r="P922" i="17"/>
  <c r="Q922" i="17"/>
  <c r="R922" i="17"/>
  <c r="S922" i="17"/>
  <c r="T922" i="17"/>
  <c r="U922" i="17"/>
  <c r="V922" i="17"/>
  <c r="W922" i="17"/>
  <c r="X922" i="17"/>
  <c r="Y922" i="17"/>
  <c r="B923" i="17"/>
  <c r="A917" i="18" s="1"/>
  <c r="C923" i="17"/>
  <c r="B917" i="18" s="1"/>
  <c r="D923" i="17"/>
  <c r="C917" i="18" s="1"/>
  <c r="E923" i="17"/>
  <c r="D917" i="18" s="1"/>
  <c r="F923" i="17"/>
  <c r="E917" i="18" s="1"/>
  <c r="G923" i="17"/>
  <c r="F917" i="18" s="1"/>
  <c r="H923" i="17"/>
  <c r="I923" i="17"/>
  <c r="J923" i="17"/>
  <c r="K923" i="17"/>
  <c r="L923" i="17"/>
  <c r="M923" i="17"/>
  <c r="N923" i="17"/>
  <c r="O923" i="17"/>
  <c r="P923" i="17"/>
  <c r="Q923" i="17"/>
  <c r="R923" i="17"/>
  <c r="S923" i="17"/>
  <c r="T923" i="17"/>
  <c r="U923" i="17"/>
  <c r="V923" i="17"/>
  <c r="W923" i="17"/>
  <c r="X923" i="17"/>
  <c r="Y923" i="17"/>
  <c r="B924" i="17"/>
  <c r="A918" i="18" s="1"/>
  <c r="C924" i="17"/>
  <c r="B918" i="18" s="1"/>
  <c r="D924" i="17"/>
  <c r="C918" i="18" s="1"/>
  <c r="E924" i="17"/>
  <c r="D918" i="18" s="1"/>
  <c r="F924" i="17"/>
  <c r="E918" i="18" s="1"/>
  <c r="G924" i="17"/>
  <c r="F918" i="18" s="1"/>
  <c r="H924" i="17"/>
  <c r="I924" i="17"/>
  <c r="J924" i="17"/>
  <c r="K924" i="17"/>
  <c r="L924" i="17"/>
  <c r="M924" i="17"/>
  <c r="N924" i="17"/>
  <c r="O924" i="17"/>
  <c r="P924" i="17"/>
  <c r="Q924" i="17"/>
  <c r="R924" i="17"/>
  <c r="S924" i="17"/>
  <c r="T924" i="17"/>
  <c r="U924" i="17"/>
  <c r="V924" i="17"/>
  <c r="W924" i="17"/>
  <c r="X924" i="17"/>
  <c r="Y924" i="17"/>
  <c r="B925" i="17"/>
  <c r="A919" i="18" s="1"/>
  <c r="C925" i="17"/>
  <c r="B919" i="18" s="1"/>
  <c r="D925" i="17"/>
  <c r="C919" i="18" s="1"/>
  <c r="E925" i="17"/>
  <c r="D919" i="18" s="1"/>
  <c r="F925" i="17"/>
  <c r="E919" i="18" s="1"/>
  <c r="G925" i="17"/>
  <c r="F919" i="18" s="1"/>
  <c r="H925" i="17"/>
  <c r="I925" i="17"/>
  <c r="J925" i="17"/>
  <c r="K925" i="17"/>
  <c r="L925" i="17"/>
  <c r="M925" i="17"/>
  <c r="N925" i="17"/>
  <c r="O925" i="17"/>
  <c r="P925" i="17"/>
  <c r="Q925" i="17"/>
  <c r="R925" i="17"/>
  <c r="S925" i="17"/>
  <c r="T925" i="17"/>
  <c r="U925" i="17"/>
  <c r="V925" i="17"/>
  <c r="W925" i="17"/>
  <c r="X925" i="17"/>
  <c r="Y925" i="17"/>
  <c r="B926" i="17"/>
  <c r="A920" i="18" s="1"/>
  <c r="C926" i="17"/>
  <c r="B920" i="18" s="1"/>
  <c r="D926" i="17"/>
  <c r="C920" i="18" s="1"/>
  <c r="E926" i="17"/>
  <c r="D920" i="18" s="1"/>
  <c r="F926" i="17"/>
  <c r="E920" i="18" s="1"/>
  <c r="G926" i="17"/>
  <c r="F920" i="18" s="1"/>
  <c r="H926" i="17"/>
  <c r="I926" i="17"/>
  <c r="J926" i="17"/>
  <c r="K926" i="17"/>
  <c r="L926" i="17"/>
  <c r="M926" i="17"/>
  <c r="N926" i="17"/>
  <c r="O926" i="17"/>
  <c r="P926" i="17"/>
  <c r="Q926" i="17"/>
  <c r="R926" i="17"/>
  <c r="S926" i="17"/>
  <c r="T926" i="17"/>
  <c r="U926" i="17"/>
  <c r="V926" i="17"/>
  <c r="W926" i="17"/>
  <c r="X926" i="17"/>
  <c r="Y926" i="17"/>
  <c r="B927" i="17"/>
  <c r="A921" i="18" s="1"/>
  <c r="C927" i="17"/>
  <c r="B921" i="18" s="1"/>
  <c r="D927" i="17"/>
  <c r="C921" i="18" s="1"/>
  <c r="E927" i="17"/>
  <c r="D921" i="18" s="1"/>
  <c r="F927" i="17"/>
  <c r="E921" i="18" s="1"/>
  <c r="G927" i="17"/>
  <c r="F921" i="18" s="1"/>
  <c r="H927" i="17"/>
  <c r="I927" i="17"/>
  <c r="J927" i="17"/>
  <c r="K927" i="17"/>
  <c r="L927" i="17"/>
  <c r="M927" i="17"/>
  <c r="N927" i="17"/>
  <c r="O927" i="17"/>
  <c r="P927" i="17"/>
  <c r="Q927" i="17"/>
  <c r="R927" i="17"/>
  <c r="S927" i="17"/>
  <c r="T927" i="17"/>
  <c r="U927" i="17"/>
  <c r="V927" i="17"/>
  <c r="W927" i="17"/>
  <c r="X927" i="17"/>
  <c r="Y927" i="17"/>
  <c r="B928" i="17"/>
  <c r="A922" i="18" s="1"/>
  <c r="C928" i="17"/>
  <c r="B922" i="18" s="1"/>
  <c r="D928" i="17"/>
  <c r="C922" i="18" s="1"/>
  <c r="E928" i="17"/>
  <c r="D922" i="18" s="1"/>
  <c r="F928" i="17"/>
  <c r="E922" i="18" s="1"/>
  <c r="G928" i="17"/>
  <c r="F922" i="18" s="1"/>
  <c r="H928" i="17"/>
  <c r="I928" i="17"/>
  <c r="J928" i="17"/>
  <c r="K928" i="17"/>
  <c r="L928" i="17"/>
  <c r="M928" i="17"/>
  <c r="N928" i="17"/>
  <c r="O928" i="17"/>
  <c r="P928" i="17"/>
  <c r="Q928" i="17"/>
  <c r="R928" i="17"/>
  <c r="S928" i="17"/>
  <c r="T928" i="17"/>
  <c r="U928" i="17"/>
  <c r="V928" i="17"/>
  <c r="W928" i="17"/>
  <c r="X928" i="17"/>
  <c r="Y928" i="17"/>
  <c r="B929" i="17"/>
  <c r="A923" i="18" s="1"/>
  <c r="C929" i="17"/>
  <c r="B923" i="18" s="1"/>
  <c r="D929" i="17"/>
  <c r="C923" i="18" s="1"/>
  <c r="E929" i="17"/>
  <c r="D923" i="18" s="1"/>
  <c r="F929" i="17"/>
  <c r="E923" i="18" s="1"/>
  <c r="G929" i="17"/>
  <c r="F923" i="18" s="1"/>
  <c r="H929" i="17"/>
  <c r="I929" i="17"/>
  <c r="J929" i="17"/>
  <c r="K929" i="17"/>
  <c r="L929" i="17"/>
  <c r="M929" i="17"/>
  <c r="N929" i="17"/>
  <c r="O929" i="17"/>
  <c r="P929" i="17"/>
  <c r="Q929" i="17"/>
  <c r="R929" i="17"/>
  <c r="S929" i="17"/>
  <c r="T929" i="17"/>
  <c r="U929" i="17"/>
  <c r="V929" i="17"/>
  <c r="W929" i="17"/>
  <c r="X929" i="17"/>
  <c r="Y929" i="17"/>
  <c r="B930" i="17"/>
  <c r="A924" i="18" s="1"/>
  <c r="C930" i="17"/>
  <c r="B924" i="18" s="1"/>
  <c r="D930" i="17"/>
  <c r="C924" i="18" s="1"/>
  <c r="E930" i="17"/>
  <c r="D924" i="18" s="1"/>
  <c r="F930" i="17"/>
  <c r="E924" i="18" s="1"/>
  <c r="G930" i="17"/>
  <c r="F924" i="18" s="1"/>
  <c r="H930" i="17"/>
  <c r="I930" i="17"/>
  <c r="J930" i="17"/>
  <c r="K930" i="17"/>
  <c r="L930" i="17"/>
  <c r="M930" i="17"/>
  <c r="N930" i="17"/>
  <c r="O930" i="17"/>
  <c r="P930" i="17"/>
  <c r="Q930" i="17"/>
  <c r="R930" i="17"/>
  <c r="S930" i="17"/>
  <c r="T930" i="17"/>
  <c r="U930" i="17"/>
  <c r="V930" i="17"/>
  <c r="W930" i="17"/>
  <c r="X930" i="17"/>
  <c r="Y930" i="17"/>
  <c r="B931" i="17"/>
  <c r="A925" i="18" s="1"/>
  <c r="C931" i="17"/>
  <c r="B925" i="18" s="1"/>
  <c r="D931" i="17"/>
  <c r="C925" i="18" s="1"/>
  <c r="E931" i="17"/>
  <c r="D925" i="18" s="1"/>
  <c r="F931" i="17"/>
  <c r="E925" i="18" s="1"/>
  <c r="G931" i="17"/>
  <c r="F925" i="18" s="1"/>
  <c r="H931" i="17"/>
  <c r="I931" i="17"/>
  <c r="J931" i="17"/>
  <c r="K931" i="17"/>
  <c r="L931" i="17"/>
  <c r="M931" i="17"/>
  <c r="N931" i="17"/>
  <c r="O931" i="17"/>
  <c r="P931" i="17"/>
  <c r="Q931" i="17"/>
  <c r="R931" i="17"/>
  <c r="S931" i="17"/>
  <c r="T931" i="17"/>
  <c r="U931" i="17"/>
  <c r="V931" i="17"/>
  <c r="W931" i="17"/>
  <c r="X931" i="17"/>
  <c r="Y931" i="17"/>
  <c r="B932" i="17"/>
  <c r="A926" i="18" s="1"/>
  <c r="C932" i="17"/>
  <c r="B926" i="18" s="1"/>
  <c r="D932" i="17"/>
  <c r="C926" i="18" s="1"/>
  <c r="E932" i="17"/>
  <c r="D926" i="18" s="1"/>
  <c r="F932" i="17"/>
  <c r="E926" i="18" s="1"/>
  <c r="G932" i="17"/>
  <c r="F926" i="18" s="1"/>
  <c r="H932" i="17"/>
  <c r="I932" i="17"/>
  <c r="J932" i="17"/>
  <c r="K932" i="17"/>
  <c r="L932" i="17"/>
  <c r="M932" i="17"/>
  <c r="N932" i="17"/>
  <c r="O932" i="17"/>
  <c r="P932" i="17"/>
  <c r="Q932" i="17"/>
  <c r="R932" i="17"/>
  <c r="S932" i="17"/>
  <c r="T932" i="17"/>
  <c r="U932" i="17"/>
  <c r="V932" i="17"/>
  <c r="W932" i="17"/>
  <c r="X932" i="17"/>
  <c r="Y932" i="17"/>
  <c r="B933" i="17"/>
  <c r="A927" i="18" s="1"/>
  <c r="C933" i="17"/>
  <c r="B927" i="18" s="1"/>
  <c r="D933" i="17"/>
  <c r="C927" i="18" s="1"/>
  <c r="E933" i="17"/>
  <c r="D927" i="18" s="1"/>
  <c r="F933" i="17"/>
  <c r="E927" i="18" s="1"/>
  <c r="G933" i="17"/>
  <c r="F927" i="18" s="1"/>
  <c r="H933" i="17"/>
  <c r="I933" i="17"/>
  <c r="J933" i="17"/>
  <c r="K933" i="17"/>
  <c r="L933" i="17"/>
  <c r="M933" i="17"/>
  <c r="N933" i="17"/>
  <c r="O933" i="17"/>
  <c r="P933" i="17"/>
  <c r="Q933" i="17"/>
  <c r="R933" i="17"/>
  <c r="S933" i="17"/>
  <c r="T933" i="17"/>
  <c r="U933" i="17"/>
  <c r="V933" i="17"/>
  <c r="W933" i="17"/>
  <c r="X933" i="17"/>
  <c r="Y933" i="17"/>
  <c r="B934" i="17"/>
  <c r="A928" i="18" s="1"/>
  <c r="C934" i="17"/>
  <c r="B928" i="18" s="1"/>
  <c r="D934" i="17"/>
  <c r="C928" i="18" s="1"/>
  <c r="E934" i="17"/>
  <c r="D928" i="18" s="1"/>
  <c r="F934" i="17"/>
  <c r="E928" i="18" s="1"/>
  <c r="G934" i="17"/>
  <c r="F928" i="18" s="1"/>
  <c r="H934" i="17"/>
  <c r="I934" i="17"/>
  <c r="J934" i="17"/>
  <c r="K934" i="17"/>
  <c r="L934" i="17"/>
  <c r="M934" i="17"/>
  <c r="N934" i="17"/>
  <c r="O934" i="17"/>
  <c r="P934" i="17"/>
  <c r="Q934" i="17"/>
  <c r="R934" i="17"/>
  <c r="S934" i="17"/>
  <c r="T934" i="17"/>
  <c r="U934" i="17"/>
  <c r="V934" i="17"/>
  <c r="W934" i="17"/>
  <c r="X934" i="17"/>
  <c r="Y934" i="17"/>
  <c r="B935" i="17"/>
  <c r="A929" i="18" s="1"/>
  <c r="C935" i="17"/>
  <c r="B929" i="18" s="1"/>
  <c r="D935" i="17"/>
  <c r="C929" i="18" s="1"/>
  <c r="E935" i="17"/>
  <c r="D929" i="18" s="1"/>
  <c r="F935" i="17"/>
  <c r="E929" i="18" s="1"/>
  <c r="G935" i="17"/>
  <c r="F929" i="18" s="1"/>
  <c r="H935" i="17"/>
  <c r="I935" i="17"/>
  <c r="J935" i="17"/>
  <c r="K935" i="17"/>
  <c r="L935" i="17"/>
  <c r="M935" i="17"/>
  <c r="N935" i="17"/>
  <c r="O935" i="17"/>
  <c r="P935" i="17"/>
  <c r="Q935" i="17"/>
  <c r="R935" i="17"/>
  <c r="S935" i="17"/>
  <c r="T935" i="17"/>
  <c r="U935" i="17"/>
  <c r="V935" i="17"/>
  <c r="W935" i="17"/>
  <c r="X935" i="17"/>
  <c r="Y935" i="17"/>
  <c r="B936" i="17"/>
  <c r="A930" i="18" s="1"/>
  <c r="C936" i="17"/>
  <c r="B930" i="18" s="1"/>
  <c r="D936" i="17"/>
  <c r="C930" i="18" s="1"/>
  <c r="E936" i="17"/>
  <c r="D930" i="18" s="1"/>
  <c r="F936" i="17"/>
  <c r="E930" i="18" s="1"/>
  <c r="G936" i="17"/>
  <c r="F930" i="18" s="1"/>
  <c r="H936" i="17"/>
  <c r="I936" i="17"/>
  <c r="J936" i="17"/>
  <c r="K936" i="17"/>
  <c r="L936" i="17"/>
  <c r="M936" i="17"/>
  <c r="N936" i="17"/>
  <c r="O936" i="17"/>
  <c r="P936" i="17"/>
  <c r="Q936" i="17"/>
  <c r="R936" i="17"/>
  <c r="S936" i="17"/>
  <c r="T936" i="17"/>
  <c r="U936" i="17"/>
  <c r="V936" i="17"/>
  <c r="W936" i="17"/>
  <c r="X936" i="17"/>
  <c r="Y936" i="17"/>
  <c r="B937" i="17"/>
  <c r="A931" i="18" s="1"/>
  <c r="C937" i="17"/>
  <c r="B931" i="18" s="1"/>
  <c r="D937" i="17"/>
  <c r="C931" i="18" s="1"/>
  <c r="E937" i="17"/>
  <c r="D931" i="18" s="1"/>
  <c r="F937" i="17"/>
  <c r="E931" i="18" s="1"/>
  <c r="G937" i="17"/>
  <c r="F931" i="18" s="1"/>
  <c r="H937" i="17"/>
  <c r="I937" i="17"/>
  <c r="J937" i="17"/>
  <c r="K937" i="17"/>
  <c r="L937" i="17"/>
  <c r="M937" i="17"/>
  <c r="N937" i="17"/>
  <c r="O937" i="17"/>
  <c r="P937" i="17"/>
  <c r="Q937" i="17"/>
  <c r="R937" i="17"/>
  <c r="S937" i="17"/>
  <c r="T937" i="17"/>
  <c r="U937" i="17"/>
  <c r="V937" i="17"/>
  <c r="W937" i="17"/>
  <c r="X937" i="17"/>
  <c r="Y937" i="17"/>
  <c r="B938" i="17"/>
  <c r="A932" i="18" s="1"/>
  <c r="C938" i="17"/>
  <c r="B932" i="18" s="1"/>
  <c r="D938" i="17"/>
  <c r="C932" i="18" s="1"/>
  <c r="E938" i="17"/>
  <c r="D932" i="18" s="1"/>
  <c r="F938" i="17"/>
  <c r="E932" i="18" s="1"/>
  <c r="G938" i="17"/>
  <c r="F932" i="18" s="1"/>
  <c r="H938" i="17"/>
  <c r="I938" i="17"/>
  <c r="J938" i="17"/>
  <c r="K938" i="17"/>
  <c r="L938" i="17"/>
  <c r="M938" i="17"/>
  <c r="N938" i="17"/>
  <c r="O938" i="17"/>
  <c r="P938" i="17"/>
  <c r="Q938" i="17"/>
  <c r="R938" i="17"/>
  <c r="S938" i="17"/>
  <c r="T938" i="17"/>
  <c r="U938" i="17"/>
  <c r="V938" i="17"/>
  <c r="W938" i="17"/>
  <c r="X938" i="17"/>
  <c r="Y938" i="17"/>
  <c r="B939" i="17"/>
  <c r="A933" i="18" s="1"/>
  <c r="C939" i="17"/>
  <c r="B933" i="18" s="1"/>
  <c r="D939" i="17"/>
  <c r="C933" i="18" s="1"/>
  <c r="E939" i="17"/>
  <c r="D933" i="18" s="1"/>
  <c r="F939" i="17"/>
  <c r="E933" i="18" s="1"/>
  <c r="G939" i="17"/>
  <c r="F933" i="18" s="1"/>
  <c r="H939" i="17"/>
  <c r="I939" i="17"/>
  <c r="J939" i="17"/>
  <c r="K939" i="17"/>
  <c r="L939" i="17"/>
  <c r="M939" i="17"/>
  <c r="N939" i="17"/>
  <c r="O939" i="17"/>
  <c r="P939" i="17"/>
  <c r="Q939" i="17"/>
  <c r="R939" i="17"/>
  <c r="S939" i="17"/>
  <c r="T939" i="17"/>
  <c r="U939" i="17"/>
  <c r="V939" i="17"/>
  <c r="W939" i="17"/>
  <c r="X939" i="17"/>
  <c r="Y939" i="17"/>
  <c r="B940" i="17"/>
  <c r="A934" i="18" s="1"/>
  <c r="C940" i="17"/>
  <c r="B934" i="18" s="1"/>
  <c r="D940" i="17"/>
  <c r="C934" i="18" s="1"/>
  <c r="E940" i="17"/>
  <c r="D934" i="18" s="1"/>
  <c r="F940" i="17"/>
  <c r="E934" i="18" s="1"/>
  <c r="G940" i="17"/>
  <c r="F934" i="18" s="1"/>
  <c r="H940" i="17"/>
  <c r="I940" i="17"/>
  <c r="J940" i="17"/>
  <c r="K940" i="17"/>
  <c r="L940" i="17"/>
  <c r="M940" i="17"/>
  <c r="N940" i="17"/>
  <c r="O940" i="17"/>
  <c r="P940" i="17"/>
  <c r="Q940" i="17"/>
  <c r="R940" i="17"/>
  <c r="S940" i="17"/>
  <c r="T940" i="17"/>
  <c r="U940" i="17"/>
  <c r="V940" i="17"/>
  <c r="W940" i="17"/>
  <c r="X940" i="17"/>
  <c r="Y940" i="17"/>
  <c r="B941" i="17"/>
  <c r="A935" i="18" s="1"/>
  <c r="C941" i="17"/>
  <c r="B935" i="18" s="1"/>
  <c r="D941" i="17"/>
  <c r="C935" i="18" s="1"/>
  <c r="E941" i="17"/>
  <c r="D935" i="18" s="1"/>
  <c r="F941" i="17"/>
  <c r="E935" i="18" s="1"/>
  <c r="G941" i="17"/>
  <c r="F935" i="18" s="1"/>
  <c r="H941" i="17"/>
  <c r="I941" i="17"/>
  <c r="J941" i="17"/>
  <c r="K941" i="17"/>
  <c r="L941" i="17"/>
  <c r="M941" i="17"/>
  <c r="N941" i="17"/>
  <c r="O941" i="17"/>
  <c r="P941" i="17"/>
  <c r="Q941" i="17"/>
  <c r="R941" i="17"/>
  <c r="S941" i="17"/>
  <c r="T941" i="17"/>
  <c r="U941" i="17"/>
  <c r="V941" i="17"/>
  <c r="W941" i="17"/>
  <c r="X941" i="17"/>
  <c r="Y941" i="17"/>
  <c r="B942" i="17"/>
  <c r="A936" i="18" s="1"/>
  <c r="C942" i="17"/>
  <c r="B936" i="18" s="1"/>
  <c r="D942" i="17"/>
  <c r="C936" i="18" s="1"/>
  <c r="E942" i="17"/>
  <c r="D936" i="18" s="1"/>
  <c r="F942" i="17"/>
  <c r="E936" i="18" s="1"/>
  <c r="G942" i="17"/>
  <c r="F936" i="18" s="1"/>
  <c r="H942" i="17"/>
  <c r="I942" i="17"/>
  <c r="J942" i="17"/>
  <c r="K942" i="17"/>
  <c r="L942" i="17"/>
  <c r="M942" i="17"/>
  <c r="N942" i="17"/>
  <c r="O942" i="17"/>
  <c r="P942" i="17"/>
  <c r="Q942" i="17"/>
  <c r="R942" i="17"/>
  <c r="S942" i="17"/>
  <c r="T942" i="17"/>
  <c r="U942" i="17"/>
  <c r="V942" i="17"/>
  <c r="W942" i="17"/>
  <c r="X942" i="17"/>
  <c r="Y942" i="17"/>
  <c r="B943" i="17"/>
  <c r="A937" i="18" s="1"/>
  <c r="C943" i="17"/>
  <c r="B937" i="18" s="1"/>
  <c r="D943" i="17"/>
  <c r="C937" i="18" s="1"/>
  <c r="E943" i="17"/>
  <c r="D937" i="18" s="1"/>
  <c r="F943" i="17"/>
  <c r="E937" i="18" s="1"/>
  <c r="G943" i="17"/>
  <c r="F937" i="18" s="1"/>
  <c r="H943" i="17"/>
  <c r="I943" i="17"/>
  <c r="J943" i="17"/>
  <c r="K943" i="17"/>
  <c r="L943" i="17"/>
  <c r="M943" i="17"/>
  <c r="N943" i="17"/>
  <c r="O943" i="17"/>
  <c r="P943" i="17"/>
  <c r="Q943" i="17"/>
  <c r="R943" i="17"/>
  <c r="S943" i="17"/>
  <c r="T943" i="17"/>
  <c r="U943" i="17"/>
  <c r="V943" i="17"/>
  <c r="W943" i="17"/>
  <c r="X943" i="17"/>
  <c r="Y943" i="17"/>
  <c r="B944" i="17"/>
  <c r="A938" i="18" s="1"/>
  <c r="C944" i="17"/>
  <c r="B938" i="18" s="1"/>
  <c r="D944" i="17"/>
  <c r="C938" i="18" s="1"/>
  <c r="E944" i="17"/>
  <c r="D938" i="18" s="1"/>
  <c r="F944" i="17"/>
  <c r="E938" i="18" s="1"/>
  <c r="G944" i="17"/>
  <c r="F938" i="18" s="1"/>
  <c r="H944" i="17"/>
  <c r="I944" i="17"/>
  <c r="J944" i="17"/>
  <c r="K944" i="17"/>
  <c r="L944" i="17"/>
  <c r="M944" i="17"/>
  <c r="N944" i="17"/>
  <c r="O944" i="17"/>
  <c r="P944" i="17"/>
  <c r="Q944" i="17"/>
  <c r="R944" i="17"/>
  <c r="S944" i="17"/>
  <c r="T944" i="17"/>
  <c r="U944" i="17"/>
  <c r="V944" i="17"/>
  <c r="W944" i="17"/>
  <c r="X944" i="17"/>
  <c r="Y944" i="17"/>
  <c r="B945" i="17"/>
  <c r="A939" i="18" s="1"/>
  <c r="C945" i="17"/>
  <c r="B939" i="18" s="1"/>
  <c r="D945" i="17"/>
  <c r="C939" i="18" s="1"/>
  <c r="E945" i="17"/>
  <c r="D939" i="18" s="1"/>
  <c r="F945" i="17"/>
  <c r="E939" i="18" s="1"/>
  <c r="G945" i="17"/>
  <c r="F939" i="18" s="1"/>
  <c r="H945" i="17"/>
  <c r="I945" i="17"/>
  <c r="J945" i="17"/>
  <c r="K945" i="17"/>
  <c r="L945" i="17"/>
  <c r="M945" i="17"/>
  <c r="N945" i="17"/>
  <c r="O945" i="17"/>
  <c r="P945" i="17"/>
  <c r="Q945" i="17"/>
  <c r="R945" i="17"/>
  <c r="S945" i="17"/>
  <c r="T945" i="17"/>
  <c r="U945" i="17"/>
  <c r="V945" i="17"/>
  <c r="W945" i="17"/>
  <c r="X945" i="17"/>
  <c r="Y945" i="17"/>
  <c r="B946" i="17"/>
  <c r="A940" i="18" s="1"/>
  <c r="C946" i="17"/>
  <c r="B940" i="18" s="1"/>
  <c r="D946" i="17"/>
  <c r="C940" i="18" s="1"/>
  <c r="E946" i="17"/>
  <c r="D940" i="18" s="1"/>
  <c r="F946" i="17"/>
  <c r="E940" i="18" s="1"/>
  <c r="G946" i="17"/>
  <c r="F940" i="18" s="1"/>
  <c r="H946" i="17"/>
  <c r="I946" i="17"/>
  <c r="J946" i="17"/>
  <c r="K946" i="17"/>
  <c r="L946" i="17"/>
  <c r="M946" i="17"/>
  <c r="N946" i="17"/>
  <c r="O946" i="17"/>
  <c r="P946" i="17"/>
  <c r="Q946" i="17"/>
  <c r="R946" i="17"/>
  <c r="S946" i="17"/>
  <c r="T946" i="17"/>
  <c r="U946" i="17"/>
  <c r="V946" i="17"/>
  <c r="W946" i="17"/>
  <c r="X946" i="17"/>
  <c r="Y946" i="17"/>
  <c r="B947" i="17"/>
  <c r="A941" i="18" s="1"/>
  <c r="C947" i="17"/>
  <c r="B941" i="18" s="1"/>
  <c r="D947" i="17"/>
  <c r="C941" i="18" s="1"/>
  <c r="E947" i="17"/>
  <c r="D941" i="18" s="1"/>
  <c r="F947" i="17"/>
  <c r="E941" i="18" s="1"/>
  <c r="G947" i="17"/>
  <c r="F941" i="18" s="1"/>
  <c r="H947" i="17"/>
  <c r="I947" i="17"/>
  <c r="J947" i="17"/>
  <c r="K947" i="17"/>
  <c r="L947" i="17"/>
  <c r="M947" i="17"/>
  <c r="N947" i="17"/>
  <c r="O947" i="17"/>
  <c r="P947" i="17"/>
  <c r="Q947" i="17"/>
  <c r="R947" i="17"/>
  <c r="S947" i="17"/>
  <c r="T947" i="17"/>
  <c r="U947" i="17"/>
  <c r="V947" i="17"/>
  <c r="W947" i="17"/>
  <c r="X947" i="17"/>
  <c r="Y947" i="17"/>
  <c r="B948" i="17"/>
  <c r="A942" i="18" s="1"/>
  <c r="C948" i="17"/>
  <c r="B942" i="18" s="1"/>
  <c r="D948" i="17"/>
  <c r="C942" i="18" s="1"/>
  <c r="E948" i="17"/>
  <c r="D942" i="18" s="1"/>
  <c r="F948" i="17"/>
  <c r="E942" i="18" s="1"/>
  <c r="G948" i="17"/>
  <c r="F942" i="18" s="1"/>
  <c r="H948" i="17"/>
  <c r="I948" i="17"/>
  <c r="J948" i="17"/>
  <c r="K948" i="17"/>
  <c r="L948" i="17"/>
  <c r="M948" i="17"/>
  <c r="N948" i="17"/>
  <c r="O948" i="17"/>
  <c r="P948" i="17"/>
  <c r="Q948" i="17"/>
  <c r="R948" i="17"/>
  <c r="S948" i="17"/>
  <c r="T948" i="17"/>
  <c r="U948" i="17"/>
  <c r="V948" i="17"/>
  <c r="W948" i="17"/>
  <c r="X948" i="17"/>
  <c r="Y948" i="17"/>
  <c r="B949" i="17"/>
  <c r="A943" i="18" s="1"/>
  <c r="C949" i="17"/>
  <c r="B943" i="18" s="1"/>
  <c r="D949" i="17"/>
  <c r="C943" i="18" s="1"/>
  <c r="E949" i="17"/>
  <c r="D943" i="18" s="1"/>
  <c r="F949" i="17"/>
  <c r="E943" i="18" s="1"/>
  <c r="G949" i="17"/>
  <c r="F943" i="18" s="1"/>
  <c r="H949" i="17"/>
  <c r="I949" i="17"/>
  <c r="J949" i="17"/>
  <c r="K949" i="17"/>
  <c r="L949" i="17"/>
  <c r="M949" i="17"/>
  <c r="N949" i="17"/>
  <c r="O949" i="17"/>
  <c r="P949" i="17"/>
  <c r="Q949" i="17"/>
  <c r="R949" i="17"/>
  <c r="S949" i="17"/>
  <c r="T949" i="17"/>
  <c r="U949" i="17"/>
  <c r="V949" i="17"/>
  <c r="W949" i="17"/>
  <c r="X949" i="17"/>
  <c r="Y949" i="17"/>
  <c r="B950" i="17"/>
  <c r="A944" i="18" s="1"/>
  <c r="C950" i="17"/>
  <c r="B944" i="18" s="1"/>
  <c r="D950" i="17"/>
  <c r="C944" i="18" s="1"/>
  <c r="E950" i="17"/>
  <c r="D944" i="18" s="1"/>
  <c r="F950" i="17"/>
  <c r="E944" i="18" s="1"/>
  <c r="G950" i="17"/>
  <c r="F944" i="18" s="1"/>
  <c r="H950" i="17"/>
  <c r="I950" i="17"/>
  <c r="J950" i="17"/>
  <c r="K950" i="17"/>
  <c r="L950" i="17"/>
  <c r="M950" i="17"/>
  <c r="N950" i="17"/>
  <c r="O950" i="17"/>
  <c r="P950" i="17"/>
  <c r="Q950" i="17"/>
  <c r="R950" i="17"/>
  <c r="S950" i="17"/>
  <c r="T950" i="17"/>
  <c r="U950" i="17"/>
  <c r="V950" i="17"/>
  <c r="W950" i="17"/>
  <c r="X950" i="17"/>
  <c r="Y950" i="17"/>
  <c r="B951" i="17"/>
  <c r="A945" i="18" s="1"/>
  <c r="C951" i="17"/>
  <c r="B945" i="18" s="1"/>
  <c r="D951" i="17"/>
  <c r="C945" i="18" s="1"/>
  <c r="E951" i="17"/>
  <c r="D945" i="18" s="1"/>
  <c r="F951" i="17"/>
  <c r="E945" i="18" s="1"/>
  <c r="G951" i="17"/>
  <c r="F945" i="18" s="1"/>
  <c r="H951" i="17"/>
  <c r="I951" i="17"/>
  <c r="J951" i="17"/>
  <c r="K951" i="17"/>
  <c r="L951" i="17"/>
  <c r="M951" i="17"/>
  <c r="N951" i="17"/>
  <c r="O951" i="17"/>
  <c r="P951" i="17"/>
  <c r="Q951" i="17"/>
  <c r="R951" i="17"/>
  <c r="S951" i="17"/>
  <c r="T951" i="17"/>
  <c r="U951" i="17"/>
  <c r="V951" i="17"/>
  <c r="W951" i="17"/>
  <c r="X951" i="17"/>
  <c r="Y951" i="17"/>
  <c r="B952" i="17"/>
  <c r="A946" i="18" s="1"/>
  <c r="C952" i="17"/>
  <c r="B946" i="18" s="1"/>
  <c r="D952" i="17"/>
  <c r="C946" i="18" s="1"/>
  <c r="E952" i="17"/>
  <c r="D946" i="18" s="1"/>
  <c r="F952" i="17"/>
  <c r="E946" i="18" s="1"/>
  <c r="G952" i="17"/>
  <c r="F946" i="18" s="1"/>
  <c r="H952" i="17"/>
  <c r="I952" i="17"/>
  <c r="J952" i="17"/>
  <c r="K952" i="17"/>
  <c r="L952" i="17"/>
  <c r="M952" i="17"/>
  <c r="N952" i="17"/>
  <c r="O952" i="17"/>
  <c r="P952" i="17"/>
  <c r="Q952" i="17"/>
  <c r="R952" i="17"/>
  <c r="S952" i="17"/>
  <c r="T952" i="17"/>
  <c r="U952" i="17"/>
  <c r="V952" i="17"/>
  <c r="W952" i="17"/>
  <c r="X952" i="17"/>
  <c r="Y952" i="17"/>
  <c r="B953" i="17"/>
  <c r="A947" i="18" s="1"/>
  <c r="C953" i="17"/>
  <c r="B947" i="18" s="1"/>
  <c r="D953" i="17"/>
  <c r="C947" i="18" s="1"/>
  <c r="E953" i="17"/>
  <c r="D947" i="18" s="1"/>
  <c r="F953" i="17"/>
  <c r="E947" i="18" s="1"/>
  <c r="G953" i="17"/>
  <c r="F947" i="18" s="1"/>
  <c r="H953" i="17"/>
  <c r="I953" i="17"/>
  <c r="J953" i="17"/>
  <c r="K953" i="17"/>
  <c r="L953" i="17"/>
  <c r="M953" i="17"/>
  <c r="N953" i="17"/>
  <c r="O953" i="17"/>
  <c r="P953" i="17"/>
  <c r="Q953" i="17"/>
  <c r="R953" i="17"/>
  <c r="S953" i="17"/>
  <c r="T953" i="17"/>
  <c r="U953" i="17"/>
  <c r="V953" i="17"/>
  <c r="W953" i="17"/>
  <c r="X953" i="17"/>
  <c r="Y953" i="17"/>
  <c r="B954" i="17"/>
  <c r="A948" i="18" s="1"/>
  <c r="C954" i="17"/>
  <c r="B948" i="18" s="1"/>
  <c r="D954" i="17"/>
  <c r="C948" i="18" s="1"/>
  <c r="E954" i="17"/>
  <c r="D948" i="18" s="1"/>
  <c r="F954" i="17"/>
  <c r="E948" i="18" s="1"/>
  <c r="G954" i="17"/>
  <c r="F948" i="18" s="1"/>
  <c r="H954" i="17"/>
  <c r="I954" i="17"/>
  <c r="J954" i="17"/>
  <c r="K954" i="17"/>
  <c r="L954" i="17"/>
  <c r="M954" i="17"/>
  <c r="N954" i="17"/>
  <c r="O954" i="17"/>
  <c r="P954" i="17"/>
  <c r="Q954" i="17"/>
  <c r="R954" i="17"/>
  <c r="S954" i="17"/>
  <c r="T954" i="17"/>
  <c r="U954" i="17"/>
  <c r="V954" i="17"/>
  <c r="W954" i="17"/>
  <c r="X954" i="17"/>
  <c r="Y954" i="17"/>
  <c r="B955" i="17"/>
  <c r="A949" i="18" s="1"/>
  <c r="C955" i="17"/>
  <c r="B949" i="18" s="1"/>
  <c r="D955" i="17"/>
  <c r="C949" i="18" s="1"/>
  <c r="E955" i="17"/>
  <c r="D949" i="18" s="1"/>
  <c r="F955" i="17"/>
  <c r="E949" i="18" s="1"/>
  <c r="G955" i="17"/>
  <c r="F949" i="18" s="1"/>
  <c r="H955" i="17"/>
  <c r="I955" i="17"/>
  <c r="J955" i="17"/>
  <c r="K955" i="17"/>
  <c r="L955" i="17"/>
  <c r="M955" i="17"/>
  <c r="N955" i="17"/>
  <c r="O955" i="17"/>
  <c r="P955" i="17"/>
  <c r="Q955" i="17"/>
  <c r="R955" i="17"/>
  <c r="S955" i="17"/>
  <c r="T955" i="17"/>
  <c r="U955" i="17"/>
  <c r="V955" i="17"/>
  <c r="W955" i="17"/>
  <c r="X955" i="17"/>
  <c r="Y955" i="17"/>
  <c r="B956" i="17"/>
  <c r="A950" i="18" s="1"/>
  <c r="C956" i="17"/>
  <c r="B950" i="18" s="1"/>
  <c r="D956" i="17"/>
  <c r="C950" i="18" s="1"/>
  <c r="E956" i="17"/>
  <c r="D950" i="18" s="1"/>
  <c r="F956" i="17"/>
  <c r="E950" i="18" s="1"/>
  <c r="G956" i="17"/>
  <c r="F950" i="18" s="1"/>
  <c r="H956" i="17"/>
  <c r="I956" i="17"/>
  <c r="J956" i="17"/>
  <c r="K956" i="17"/>
  <c r="L956" i="17"/>
  <c r="M956" i="17"/>
  <c r="N956" i="17"/>
  <c r="O956" i="17"/>
  <c r="P956" i="17"/>
  <c r="Q956" i="17"/>
  <c r="R956" i="17"/>
  <c r="S956" i="17"/>
  <c r="T956" i="17"/>
  <c r="U956" i="17"/>
  <c r="V956" i="17"/>
  <c r="W956" i="17"/>
  <c r="X956" i="17"/>
  <c r="Y956" i="17"/>
  <c r="B957" i="17"/>
  <c r="A951" i="18" s="1"/>
  <c r="C957" i="17"/>
  <c r="B951" i="18" s="1"/>
  <c r="D957" i="17"/>
  <c r="C951" i="18" s="1"/>
  <c r="E957" i="17"/>
  <c r="D951" i="18" s="1"/>
  <c r="F957" i="17"/>
  <c r="E951" i="18" s="1"/>
  <c r="G957" i="17"/>
  <c r="F951" i="18" s="1"/>
  <c r="H957" i="17"/>
  <c r="I957" i="17"/>
  <c r="J957" i="17"/>
  <c r="K957" i="17"/>
  <c r="L957" i="17"/>
  <c r="M957" i="17"/>
  <c r="N957" i="17"/>
  <c r="O957" i="17"/>
  <c r="P957" i="17"/>
  <c r="Q957" i="17"/>
  <c r="R957" i="17"/>
  <c r="S957" i="17"/>
  <c r="T957" i="17"/>
  <c r="U957" i="17"/>
  <c r="V957" i="17"/>
  <c r="W957" i="17"/>
  <c r="X957" i="17"/>
  <c r="Y957" i="17"/>
  <c r="B958" i="17"/>
  <c r="A952" i="18" s="1"/>
  <c r="C958" i="17"/>
  <c r="B952" i="18" s="1"/>
  <c r="D958" i="17"/>
  <c r="C952" i="18" s="1"/>
  <c r="E958" i="17"/>
  <c r="D952" i="18" s="1"/>
  <c r="F958" i="17"/>
  <c r="E952" i="18" s="1"/>
  <c r="G958" i="17"/>
  <c r="F952" i="18" s="1"/>
  <c r="H958" i="17"/>
  <c r="I958" i="17"/>
  <c r="J958" i="17"/>
  <c r="K958" i="17"/>
  <c r="L958" i="17"/>
  <c r="M958" i="17"/>
  <c r="N958" i="17"/>
  <c r="O958" i="17"/>
  <c r="P958" i="17"/>
  <c r="Q958" i="17"/>
  <c r="R958" i="17"/>
  <c r="S958" i="17"/>
  <c r="T958" i="17"/>
  <c r="U958" i="17"/>
  <c r="V958" i="17"/>
  <c r="W958" i="17"/>
  <c r="X958" i="17"/>
  <c r="Y958" i="17"/>
  <c r="B959" i="17"/>
  <c r="A953" i="18" s="1"/>
  <c r="C959" i="17"/>
  <c r="B953" i="18" s="1"/>
  <c r="D959" i="17"/>
  <c r="C953" i="18" s="1"/>
  <c r="E959" i="17"/>
  <c r="D953" i="18" s="1"/>
  <c r="F959" i="17"/>
  <c r="E953" i="18" s="1"/>
  <c r="G959" i="17"/>
  <c r="F953" i="18" s="1"/>
  <c r="H959" i="17"/>
  <c r="I959" i="17"/>
  <c r="J959" i="17"/>
  <c r="K959" i="17"/>
  <c r="L959" i="17"/>
  <c r="M959" i="17"/>
  <c r="N959" i="17"/>
  <c r="O959" i="17"/>
  <c r="P959" i="17"/>
  <c r="Q959" i="17"/>
  <c r="R959" i="17"/>
  <c r="S959" i="17"/>
  <c r="T959" i="17"/>
  <c r="U959" i="17"/>
  <c r="V959" i="17"/>
  <c r="W959" i="17"/>
  <c r="X959" i="17"/>
  <c r="Y959" i="17"/>
  <c r="B960" i="17"/>
  <c r="A954" i="18" s="1"/>
  <c r="C960" i="17"/>
  <c r="B954" i="18" s="1"/>
  <c r="D960" i="17"/>
  <c r="C954" i="18" s="1"/>
  <c r="E960" i="17"/>
  <c r="D954" i="18" s="1"/>
  <c r="F960" i="17"/>
  <c r="E954" i="18" s="1"/>
  <c r="G960" i="17"/>
  <c r="F954" i="18" s="1"/>
  <c r="H960" i="17"/>
  <c r="I960" i="17"/>
  <c r="J960" i="17"/>
  <c r="K960" i="17"/>
  <c r="L960" i="17"/>
  <c r="M960" i="17"/>
  <c r="N960" i="17"/>
  <c r="O960" i="17"/>
  <c r="P960" i="17"/>
  <c r="Q960" i="17"/>
  <c r="R960" i="17"/>
  <c r="S960" i="17"/>
  <c r="T960" i="17"/>
  <c r="U960" i="17"/>
  <c r="V960" i="17"/>
  <c r="W960" i="17"/>
  <c r="X960" i="17"/>
  <c r="Y960" i="17"/>
  <c r="B961" i="17"/>
  <c r="A955" i="18" s="1"/>
  <c r="C961" i="17"/>
  <c r="B955" i="18" s="1"/>
  <c r="D961" i="17"/>
  <c r="C955" i="18" s="1"/>
  <c r="E961" i="17"/>
  <c r="D955" i="18" s="1"/>
  <c r="F961" i="17"/>
  <c r="E955" i="18" s="1"/>
  <c r="G961" i="17"/>
  <c r="F955" i="18" s="1"/>
  <c r="H961" i="17"/>
  <c r="I961" i="17"/>
  <c r="J961" i="17"/>
  <c r="K961" i="17"/>
  <c r="L961" i="17"/>
  <c r="M961" i="17"/>
  <c r="N961" i="17"/>
  <c r="O961" i="17"/>
  <c r="P961" i="17"/>
  <c r="Q961" i="17"/>
  <c r="R961" i="17"/>
  <c r="S961" i="17"/>
  <c r="T961" i="17"/>
  <c r="U961" i="17"/>
  <c r="V961" i="17"/>
  <c r="W961" i="17"/>
  <c r="X961" i="17"/>
  <c r="Y961" i="17"/>
  <c r="B962" i="17"/>
  <c r="A956" i="18" s="1"/>
  <c r="C962" i="17"/>
  <c r="B956" i="18" s="1"/>
  <c r="D962" i="17"/>
  <c r="C956" i="18" s="1"/>
  <c r="E962" i="17"/>
  <c r="D956" i="18" s="1"/>
  <c r="F962" i="17"/>
  <c r="E956" i="18" s="1"/>
  <c r="G962" i="17"/>
  <c r="F956" i="18" s="1"/>
  <c r="H962" i="17"/>
  <c r="I962" i="17"/>
  <c r="J962" i="17"/>
  <c r="K962" i="17"/>
  <c r="L962" i="17"/>
  <c r="M962" i="17"/>
  <c r="N962" i="17"/>
  <c r="O962" i="17"/>
  <c r="P962" i="17"/>
  <c r="Q962" i="17"/>
  <c r="R962" i="17"/>
  <c r="S962" i="17"/>
  <c r="T962" i="17"/>
  <c r="U962" i="17"/>
  <c r="V962" i="17"/>
  <c r="W962" i="17"/>
  <c r="X962" i="17"/>
  <c r="Y962" i="17"/>
  <c r="B963" i="17"/>
  <c r="A957" i="18" s="1"/>
  <c r="C963" i="17"/>
  <c r="B957" i="18" s="1"/>
  <c r="D963" i="17"/>
  <c r="C957" i="18" s="1"/>
  <c r="E963" i="17"/>
  <c r="D957" i="18" s="1"/>
  <c r="F963" i="17"/>
  <c r="E957" i="18" s="1"/>
  <c r="G963" i="17"/>
  <c r="F957" i="18" s="1"/>
  <c r="H963" i="17"/>
  <c r="I963" i="17"/>
  <c r="J963" i="17"/>
  <c r="K963" i="17"/>
  <c r="L963" i="17"/>
  <c r="M963" i="17"/>
  <c r="N963" i="17"/>
  <c r="O963" i="17"/>
  <c r="P963" i="17"/>
  <c r="Q963" i="17"/>
  <c r="R963" i="17"/>
  <c r="S963" i="17"/>
  <c r="T963" i="17"/>
  <c r="U963" i="17"/>
  <c r="V963" i="17"/>
  <c r="W963" i="17"/>
  <c r="X963" i="17"/>
  <c r="Y963" i="17"/>
  <c r="B964" i="17"/>
  <c r="A958" i="18" s="1"/>
  <c r="C964" i="17"/>
  <c r="B958" i="18" s="1"/>
  <c r="D964" i="17"/>
  <c r="C958" i="18" s="1"/>
  <c r="E964" i="17"/>
  <c r="D958" i="18" s="1"/>
  <c r="F964" i="17"/>
  <c r="E958" i="18" s="1"/>
  <c r="G964" i="17"/>
  <c r="F958" i="18" s="1"/>
  <c r="H964" i="17"/>
  <c r="I964" i="17"/>
  <c r="J964" i="17"/>
  <c r="K964" i="17"/>
  <c r="L964" i="17"/>
  <c r="M964" i="17"/>
  <c r="N964" i="17"/>
  <c r="O964" i="17"/>
  <c r="P964" i="17"/>
  <c r="Q964" i="17"/>
  <c r="R964" i="17"/>
  <c r="S964" i="17"/>
  <c r="T964" i="17"/>
  <c r="U964" i="17"/>
  <c r="V964" i="17"/>
  <c r="W964" i="17"/>
  <c r="X964" i="17"/>
  <c r="Y964" i="17"/>
  <c r="B965" i="17"/>
  <c r="A959" i="18" s="1"/>
  <c r="C965" i="17"/>
  <c r="B959" i="18" s="1"/>
  <c r="D965" i="17"/>
  <c r="C959" i="18" s="1"/>
  <c r="E965" i="17"/>
  <c r="D959" i="18" s="1"/>
  <c r="F965" i="17"/>
  <c r="E959" i="18" s="1"/>
  <c r="G965" i="17"/>
  <c r="F959" i="18" s="1"/>
  <c r="H965" i="17"/>
  <c r="I965" i="17"/>
  <c r="J965" i="17"/>
  <c r="K965" i="17"/>
  <c r="L965" i="17"/>
  <c r="M965" i="17"/>
  <c r="N965" i="17"/>
  <c r="O965" i="17"/>
  <c r="P965" i="17"/>
  <c r="Q965" i="17"/>
  <c r="R965" i="17"/>
  <c r="S965" i="17"/>
  <c r="T965" i="17"/>
  <c r="U965" i="17"/>
  <c r="V965" i="17"/>
  <c r="W965" i="17"/>
  <c r="X965" i="17"/>
  <c r="Y965" i="17"/>
  <c r="B966" i="17"/>
  <c r="A960" i="18" s="1"/>
  <c r="C966" i="17"/>
  <c r="B960" i="18" s="1"/>
  <c r="D966" i="17"/>
  <c r="C960" i="18" s="1"/>
  <c r="E966" i="17"/>
  <c r="D960" i="18" s="1"/>
  <c r="F966" i="17"/>
  <c r="E960" i="18" s="1"/>
  <c r="G966" i="17"/>
  <c r="F960" i="18" s="1"/>
  <c r="H966" i="17"/>
  <c r="I966" i="17"/>
  <c r="J966" i="17"/>
  <c r="K966" i="17"/>
  <c r="L966" i="17"/>
  <c r="M966" i="17"/>
  <c r="N966" i="17"/>
  <c r="O966" i="17"/>
  <c r="P966" i="17"/>
  <c r="Q966" i="17"/>
  <c r="R966" i="17"/>
  <c r="S966" i="17"/>
  <c r="T966" i="17"/>
  <c r="U966" i="17"/>
  <c r="V966" i="17"/>
  <c r="W966" i="17"/>
  <c r="X966" i="17"/>
  <c r="Y966" i="17"/>
  <c r="B967" i="17"/>
  <c r="A961" i="18" s="1"/>
  <c r="C967" i="17"/>
  <c r="B961" i="18" s="1"/>
  <c r="D967" i="17"/>
  <c r="C961" i="18" s="1"/>
  <c r="E967" i="17"/>
  <c r="D961" i="18" s="1"/>
  <c r="F967" i="17"/>
  <c r="E961" i="18" s="1"/>
  <c r="G967" i="17"/>
  <c r="F961" i="18" s="1"/>
  <c r="H967" i="17"/>
  <c r="I967" i="17"/>
  <c r="J967" i="17"/>
  <c r="K967" i="17"/>
  <c r="L967" i="17"/>
  <c r="M967" i="17"/>
  <c r="N967" i="17"/>
  <c r="O967" i="17"/>
  <c r="P967" i="17"/>
  <c r="Q967" i="17"/>
  <c r="R967" i="17"/>
  <c r="S967" i="17"/>
  <c r="T967" i="17"/>
  <c r="U967" i="17"/>
  <c r="V967" i="17"/>
  <c r="W967" i="17"/>
  <c r="X967" i="17"/>
  <c r="Y967" i="17"/>
  <c r="B968" i="17"/>
  <c r="A962" i="18" s="1"/>
  <c r="C968" i="17"/>
  <c r="B962" i="18" s="1"/>
  <c r="D968" i="17"/>
  <c r="C962" i="18" s="1"/>
  <c r="E968" i="17"/>
  <c r="D962" i="18" s="1"/>
  <c r="F968" i="17"/>
  <c r="E962" i="18" s="1"/>
  <c r="G968" i="17"/>
  <c r="F962" i="18" s="1"/>
  <c r="H968" i="17"/>
  <c r="I968" i="17"/>
  <c r="J968" i="17"/>
  <c r="K968" i="17"/>
  <c r="L968" i="17"/>
  <c r="M968" i="17"/>
  <c r="N968" i="17"/>
  <c r="O968" i="17"/>
  <c r="P968" i="17"/>
  <c r="Q968" i="17"/>
  <c r="R968" i="17"/>
  <c r="S968" i="17"/>
  <c r="T968" i="17"/>
  <c r="U968" i="17"/>
  <c r="V968" i="17"/>
  <c r="W968" i="17"/>
  <c r="X968" i="17"/>
  <c r="Y968" i="17"/>
  <c r="B969" i="17"/>
  <c r="A963" i="18" s="1"/>
  <c r="C969" i="17"/>
  <c r="B963" i="18" s="1"/>
  <c r="D969" i="17"/>
  <c r="C963" i="18" s="1"/>
  <c r="E969" i="17"/>
  <c r="D963" i="18" s="1"/>
  <c r="F969" i="17"/>
  <c r="E963" i="18" s="1"/>
  <c r="G969" i="17"/>
  <c r="F963" i="18" s="1"/>
  <c r="H969" i="17"/>
  <c r="I969" i="17"/>
  <c r="J969" i="17"/>
  <c r="K969" i="17"/>
  <c r="L969" i="17"/>
  <c r="M969" i="17"/>
  <c r="N969" i="17"/>
  <c r="O969" i="17"/>
  <c r="P969" i="17"/>
  <c r="Q969" i="17"/>
  <c r="R969" i="17"/>
  <c r="S969" i="17"/>
  <c r="T969" i="17"/>
  <c r="U969" i="17"/>
  <c r="V969" i="17"/>
  <c r="W969" i="17"/>
  <c r="X969" i="17"/>
  <c r="Y969" i="17"/>
  <c r="B970" i="17"/>
  <c r="A964" i="18" s="1"/>
  <c r="C970" i="17"/>
  <c r="B964" i="18" s="1"/>
  <c r="D970" i="17"/>
  <c r="C964" i="18" s="1"/>
  <c r="E970" i="17"/>
  <c r="D964" i="18" s="1"/>
  <c r="F970" i="17"/>
  <c r="E964" i="18" s="1"/>
  <c r="G970" i="17"/>
  <c r="F964" i="18" s="1"/>
  <c r="H970" i="17"/>
  <c r="I970" i="17"/>
  <c r="J970" i="17"/>
  <c r="K970" i="17"/>
  <c r="L970" i="17"/>
  <c r="M970" i="17"/>
  <c r="N970" i="17"/>
  <c r="O970" i="17"/>
  <c r="P970" i="17"/>
  <c r="Q970" i="17"/>
  <c r="R970" i="17"/>
  <c r="S970" i="17"/>
  <c r="T970" i="17"/>
  <c r="U970" i="17"/>
  <c r="V970" i="17"/>
  <c r="W970" i="17"/>
  <c r="X970" i="17"/>
  <c r="Y970" i="17"/>
  <c r="B971" i="17"/>
  <c r="A965" i="18" s="1"/>
  <c r="C971" i="17"/>
  <c r="B965" i="18" s="1"/>
  <c r="D971" i="17"/>
  <c r="C965" i="18" s="1"/>
  <c r="E971" i="17"/>
  <c r="D965" i="18" s="1"/>
  <c r="F971" i="17"/>
  <c r="E965" i="18" s="1"/>
  <c r="G971" i="17"/>
  <c r="F965" i="18" s="1"/>
  <c r="H971" i="17"/>
  <c r="I971" i="17"/>
  <c r="J971" i="17"/>
  <c r="K971" i="17"/>
  <c r="L971" i="17"/>
  <c r="M971" i="17"/>
  <c r="N971" i="17"/>
  <c r="O971" i="17"/>
  <c r="P971" i="17"/>
  <c r="Q971" i="17"/>
  <c r="R971" i="17"/>
  <c r="S971" i="17"/>
  <c r="T971" i="17"/>
  <c r="U971" i="17"/>
  <c r="V971" i="17"/>
  <c r="W971" i="17"/>
  <c r="X971" i="17"/>
  <c r="Y971" i="17"/>
  <c r="B972" i="17"/>
  <c r="A966" i="18" s="1"/>
  <c r="C972" i="17"/>
  <c r="B966" i="18" s="1"/>
  <c r="D972" i="17"/>
  <c r="C966" i="18" s="1"/>
  <c r="E972" i="17"/>
  <c r="D966" i="18" s="1"/>
  <c r="F972" i="17"/>
  <c r="E966" i="18" s="1"/>
  <c r="G972" i="17"/>
  <c r="F966" i="18" s="1"/>
  <c r="H972" i="17"/>
  <c r="I972" i="17"/>
  <c r="J972" i="17"/>
  <c r="K972" i="17"/>
  <c r="L972" i="17"/>
  <c r="M972" i="17"/>
  <c r="N972" i="17"/>
  <c r="O972" i="17"/>
  <c r="P972" i="17"/>
  <c r="Q972" i="17"/>
  <c r="R972" i="17"/>
  <c r="S972" i="17"/>
  <c r="T972" i="17"/>
  <c r="U972" i="17"/>
  <c r="V972" i="17"/>
  <c r="W972" i="17"/>
  <c r="X972" i="17"/>
  <c r="Y972" i="17"/>
  <c r="B973" i="17"/>
  <c r="A967" i="18" s="1"/>
  <c r="C973" i="17"/>
  <c r="B967" i="18" s="1"/>
  <c r="D973" i="17"/>
  <c r="C967" i="18" s="1"/>
  <c r="E973" i="17"/>
  <c r="D967" i="18" s="1"/>
  <c r="F973" i="17"/>
  <c r="E967" i="18" s="1"/>
  <c r="G973" i="17"/>
  <c r="F967" i="18" s="1"/>
  <c r="H973" i="17"/>
  <c r="I973" i="17"/>
  <c r="J973" i="17"/>
  <c r="K973" i="17"/>
  <c r="L973" i="17"/>
  <c r="M973" i="17"/>
  <c r="N973" i="17"/>
  <c r="O973" i="17"/>
  <c r="P973" i="17"/>
  <c r="Q973" i="17"/>
  <c r="R973" i="17"/>
  <c r="S973" i="17"/>
  <c r="T973" i="17"/>
  <c r="U973" i="17"/>
  <c r="V973" i="17"/>
  <c r="W973" i="17"/>
  <c r="X973" i="17"/>
  <c r="Y973" i="17"/>
  <c r="B974" i="17"/>
  <c r="A968" i="18" s="1"/>
  <c r="C974" i="17"/>
  <c r="B968" i="18" s="1"/>
  <c r="D974" i="17"/>
  <c r="C968" i="18" s="1"/>
  <c r="E974" i="17"/>
  <c r="D968" i="18" s="1"/>
  <c r="F974" i="17"/>
  <c r="E968" i="18" s="1"/>
  <c r="G974" i="17"/>
  <c r="F968" i="18" s="1"/>
  <c r="H974" i="17"/>
  <c r="I974" i="17"/>
  <c r="J974" i="17"/>
  <c r="K974" i="17"/>
  <c r="L974" i="17"/>
  <c r="M974" i="17"/>
  <c r="N974" i="17"/>
  <c r="O974" i="17"/>
  <c r="P974" i="17"/>
  <c r="Q974" i="17"/>
  <c r="R974" i="17"/>
  <c r="S974" i="17"/>
  <c r="T974" i="17"/>
  <c r="U974" i="17"/>
  <c r="V974" i="17"/>
  <c r="W974" i="17"/>
  <c r="X974" i="17"/>
  <c r="Y974" i="17"/>
  <c r="B975" i="17"/>
  <c r="A969" i="18" s="1"/>
  <c r="C975" i="17"/>
  <c r="B969" i="18" s="1"/>
  <c r="D975" i="17"/>
  <c r="C969" i="18" s="1"/>
  <c r="E975" i="17"/>
  <c r="D969" i="18" s="1"/>
  <c r="F975" i="17"/>
  <c r="E969" i="18" s="1"/>
  <c r="G975" i="17"/>
  <c r="F969" i="18" s="1"/>
  <c r="H975" i="17"/>
  <c r="I975" i="17"/>
  <c r="J975" i="17"/>
  <c r="K975" i="17"/>
  <c r="L975" i="17"/>
  <c r="M975" i="17"/>
  <c r="N975" i="17"/>
  <c r="O975" i="17"/>
  <c r="P975" i="17"/>
  <c r="Q975" i="17"/>
  <c r="R975" i="17"/>
  <c r="S975" i="17"/>
  <c r="T975" i="17"/>
  <c r="U975" i="17"/>
  <c r="V975" i="17"/>
  <c r="W975" i="17"/>
  <c r="X975" i="17"/>
  <c r="Y975" i="17"/>
  <c r="B976" i="17"/>
  <c r="A970" i="18" s="1"/>
  <c r="C976" i="17"/>
  <c r="B970" i="18" s="1"/>
  <c r="D976" i="17"/>
  <c r="C970" i="18" s="1"/>
  <c r="E976" i="17"/>
  <c r="D970" i="18" s="1"/>
  <c r="F976" i="17"/>
  <c r="E970" i="18" s="1"/>
  <c r="G976" i="17"/>
  <c r="F970" i="18" s="1"/>
  <c r="H976" i="17"/>
  <c r="I976" i="17"/>
  <c r="J976" i="17"/>
  <c r="K976" i="17"/>
  <c r="L976" i="17"/>
  <c r="M976" i="17"/>
  <c r="N976" i="17"/>
  <c r="O976" i="17"/>
  <c r="P976" i="17"/>
  <c r="Q976" i="17"/>
  <c r="R976" i="17"/>
  <c r="S976" i="17"/>
  <c r="T976" i="17"/>
  <c r="U976" i="17"/>
  <c r="V976" i="17"/>
  <c r="W976" i="17"/>
  <c r="X976" i="17"/>
  <c r="Y976" i="17"/>
  <c r="B977" i="17"/>
  <c r="A971" i="18" s="1"/>
  <c r="C977" i="17"/>
  <c r="B971" i="18" s="1"/>
  <c r="D977" i="17"/>
  <c r="C971" i="18" s="1"/>
  <c r="E977" i="17"/>
  <c r="D971" i="18" s="1"/>
  <c r="F977" i="17"/>
  <c r="E971" i="18" s="1"/>
  <c r="G977" i="17"/>
  <c r="F971" i="18" s="1"/>
  <c r="H977" i="17"/>
  <c r="I977" i="17"/>
  <c r="J977" i="17"/>
  <c r="K977" i="17"/>
  <c r="L977" i="17"/>
  <c r="M977" i="17"/>
  <c r="N977" i="17"/>
  <c r="O977" i="17"/>
  <c r="P977" i="17"/>
  <c r="Q977" i="17"/>
  <c r="R977" i="17"/>
  <c r="S977" i="17"/>
  <c r="T977" i="17"/>
  <c r="U977" i="17"/>
  <c r="V977" i="17"/>
  <c r="W977" i="17"/>
  <c r="X977" i="17"/>
  <c r="Y977" i="17"/>
  <c r="B978" i="17"/>
  <c r="A972" i="18" s="1"/>
  <c r="C978" i="17"/>
  <c r="B972" i="18" s="1"/>
  <c r="D978" i="17"/>
  <c r="C972" i="18" s="1"/>
  <c r="E978" i="17"/>
  <c r="D972" i="18" s="1"/>
  <c r="F978" i="17"/>
  <c r="E972" i="18" s="1"/>
  <c r="G978" i="17"/>
  <c r="F972" i="18" s="1"/>
  <c r="H978" i="17"/>
  <c r="I978" i="17"/>
  <c r="J978" i="17"/>
  <c r="K978" i="17"/>
  <c r="L978" i="17"/>
  <c r="M978" i="17"/>
  <c r="N978" i="17"/>
  <c r="O978" i="17"/>
  <c r="P978" i="17"/>
  <c r="Q978" i="17"/>
  <c r="R978" i="17"/>
  <c r="S978" i="17"/>
  <c r="T978" i="17"/>
  <c r="U978" i="17"/>
  <c r="V978" i="17"/>
  <c r="W978" i="17"/>
  <c r="X978" i="17"/>
  <c r="Y978" i="17"/>
  <c r="B979" i="17"/>
  <c r="A973" i="18" s="1"/>
  <c r="C979" i="17"/>
  <c r="B973" i="18" s="1"/>
  <c r="D979" i="17"/>
  <c r="C973" i="18" s="1"/>
  <c r="E979" i="17"/>
  <c r="D973" i="18" s="1"/>
  <c r="F979" i="17"/>
  <c r="E973" i="18" s="1"/>
  <c r="G979" i="17"/>
  <c r="F973" i="18" s="1"/>
  <c r="H979" i="17"/>
  <c r="I979" i="17"/>
  <c r="J979" i="17"/>
  <c r="K979" i="17"/>
  <c r="L979" i="17"/>
  <c r="M979" i="17"/>
  <c r="N979" i="17"/>
  <c r="O979" i="17"/>
  <c r="P979" i="17"/>
  <c r="Q979" i="17"/>
  <c r="R979" i="17"/>
  <c r="S979" i="17"/>
  <c r="T979" i="17"/>
  <c r="U979" i="17"/>
  <c r="V979" i="17"/>
  <c r="W979" i="17"/>
  <c r="X979" i="17"/>
  <c r="Y979" i="17"/>
  <c r="B980" i="17"/>
  <c r="A974" i="18" s="1"/>
  <c r="C980" i="17"/>
  <c r="B974" i="18" s="1"/>
  <c r="D980" i="17"/>
  <c r="C974" i="18" s="1"/>
  <c r="E980" i="17"/>
  <c r="D974" i="18" s="1"/>
  <c r="F980" i="17"/>
  <c r="E974" i="18" s="1"/>
  <c r="G980" i="17"/>
  <c r="F974" i="18" s="1"/>
  <c r="H980" i="17"/>
  <c r="I980" i="17"/>
  <c r="J980" i="17"/>
  <c r="K980" i="17"/>
  <c r="L980" i="17"/>
  <c r="M980" i="17"/>
  <c r="N980" i="17"/>
  <c r="O980" i="17"/>
  <c r="P980" i="17"/>
  <c r="Q980" i="17"/>
  <c r="R980" i="17"/>
  <c r="S980" i="17"/>
  <c r="T980" i="17"/>
  <c r="U980" i="17"/>
  <c r="V980" i="17"/>
  <c r="W980" i="17"/>
  <c r="X980" i="17"/>
  <c r="Y980" i="17"/>
  <c r="B981" i="17"/>
  <c r="A975" i="18" s="1"/>
  <c r="C981" i="17"/>
  <c r="B975" i="18" s="1"/>
  <c r="D981" i="17"/>
  <c r="C975" i="18" s="1"/>
  <c r="E981" i="17"/>
  <c r="D975" i="18" s="1"/>
  <c r="F981" i="17"/>
  <c r="E975" i="18" s="1"/>
  <c r="G981" i="17"/>
  <c r="F975" i="18" s="1"/>
  <c r="H981" i="17"/>
  <c r="I981" i="17"/>
  <c r="J981" i="17"/>
  <c r="K981" i="17"/>
  <c r="L981" i="17"/>
  <c r="M981" i="17"/>
  <c r="N981" i="17"/>
  <c r="O981" i="17"/>
  <c r="P981" i="17"/>
  <c r="Q981" i="17"/>
  <c r="R981" i="17"/>
  <c r="S981" i="17"/>
  <c r="T981" i="17"/>
  <c r="U981" i="17"/>
  <c r="V981" i="17"/>
  <c r="W981" i="17"/>
  <c r="X981" i="17"/>
  <c r="Y981" i="17"/>
  <c r="B982" i="17"/>
  <c r="A976" i="18" s="1"/>
  <c r="C982" i="17"/>
  <c r="B976" i="18" s="1"/>
  <c r="D982" i="17"/>
  <c r="C976" i="18" s="1"/>
  <c r="E982" i="17"/>
  <c r="D976" i="18" s="1"/>
  <c r="F982" i="17"/>
  <c r="E976" i="18" s="1"/>
  <c r="G982" i="17"/>
  <c r="F976" i="18" s="1"/>
  <c r="H982" i="17"/>
  <c r="I982" i="17"/>
  <c r="J982" i="17"/>
  <c r="K982" i="17"/>
  <c r="L982" i="17"/>
  <c r="M982" i="17"/>
  <c r="N982" i="17"/>
  <c r="O982" i="17"/>
  <c r="P982" i="17"/>
  <c r="Q982" i="17"/>
  <c r="R982" i="17"/>
  <c r="S982" i="17"/>
  <c r="T982" i="17"/>
  <c r="U982" i="17"/>
  <c r="V982" i="17"/>
  <c r="W982" i="17"/>
  <c r="X982" i="17"/>
  <c r="Y982" i="17"/>
  <c r="B983" i="17"/>
  <c r="A977" i="18" s="1"/>
  <c r="C983" i="17"/>
  <c r="B977" i="18" s="1"/>
  <c r="D983" i="17"/>
  <c r="C977" i="18" s="1"/>
  <c r="E983" i="17"/>
  <c r="D977" i="18" s="1"/>
  <c r="F983" i="17"/>
  <c r="E977" i="18" s="1"/>
  <c r="G983" i="17"/>
  <c r="F977" i="18" s="1"/>
  <c r="H983" i="17"/>
  <c r="I983" i="17"/>
  <c r="J983" i="17"/>
  <c r="K983" i="17"/>
  <c r="L983" i="17"/>
  <c r="M983" i="17"/>
  <c r="N983" i="17"/>
  <c r="O983" i="17"/>
  <c r="P983" i="17"/>
  <c r="Q983" i="17"/>
  <c r="R983" i="17"/>
  <c r="S983" i="17"/>
  <c r="T983" i="17"/>
  <c r="U983" i="17"/>
  <c r="V983" i="17"/>
  <c r="W983" i="17"/>
  <c r="X983" i="17"/>
  <c r="Y983" i="17"/>
  <c r="B984" i="17"/>
  <c r="A978" i="18" s="1"/>
  <c r="C984" i="17"/>
  <c r="B978" i="18" s="1"/>
  <c r="D984" i="17"/>
  <c r="C978" i="18" s="1"/>
  <c r="E984" i="17"/>
  <c r="D978" i="18" s="1"/>
  <c r="F984" i="17"/>
  <c r="E978" i="18" s="1"/>
  <c r="G984" i="17"/>
  <c r="F978" i="18" s="1"/>
  <c r="H984" i="17"/>
  <c r="I984" i="17"/>
  <c r="J984" i="17"/>
  <c r="K984" i="17"/>
  <c r="L984" i="17"/>
  <c r="M984" i="17"/>
  <c r="N984" i="17"/>
  <c r="O984" i="17"/>
  <c r="P984" i="17"/>
  <c r="Q984" i="17"/>
  <c r="R984" i="17"/>
  <c r="S984" i="17"/>
  <c r="T984" i="17"/>
  <c r="U984" i="17"/>
  <c r="V984" i="17"/>
  <c r="W984" i="17"/>
  <c r="X984" i="17"/>
  <c r="Y984" i="17"/>
  <c r="B985" i="17"/>
  <c r="A979" i="18" s="1"/>
  <c r="C985" i="17"/>
  <c r="B979" i="18" s="1"/>
  <c r="D985" i="17"/>
  <c r="C979" i="18" s="1"/>
  <c r="E985" i="17"/>
  <c r="D979" i="18" s="1"/>
  <c r="F985" i="17"/>
  <c r="E979" i="18" s="1"/>
  <c r="G985" i="17"/>
  <c r="F979" i="18" s="1"/>
  <c r="H985" i="17"/>
  <c r="I985" i="17"/>
  <c r="J985" i="17"/>
  <c r="K985" i="17"/>
  <c r="L985" i="17"/>
  <c r="M985" i="17"/>
  <c r="N985" i="17"/>
  <c r="O985" i="17"/>
  <c r="P985" i="17"/>
  <c r="Q985" i="17"/>
  <c r="R985" i="17"/>
  <c r="S985" i="17"/>
  <c r="T985" i="17"/>
  <c r="U985" i="17"/>
  <c r="V985" i="17"/>
  <c r="W985" i="17"/>
  <c r="X985" i="17"/>
  <c r="Y985" i="17"/>
  <c r="B986" i="17"/>
  <c r="A980" i="18" s="1"/>
  <c r="C986" i="17"/>
  <c r="B980" i="18" s="1"/>
  <c r="D986" i="17"/>
  <c r="C980" i="18" s="1"/>
  <c r="E986" i="17"/>
  <c r="D980" i="18" s="1"/>
  <c r="F986" i="17"/>
  <c r="E980" i="18" s="1"/>
  <c r="G986" i="17"/>
  <c r="F980" i="18" s="1"/>
  <c r="H986" i="17"/>
  <c r="I986" i="17"/>
  <c r="J986" i="17"/>
  <c r="K986" i="17"/>
  <c r="L986" i="17"/>
  <c r="M986" i="17"/>
  <c r="N986" i="17"/>
  <c r="O986" i="17"/>
  <c r="P986" i="17"/>
  <c r="Q986" i="17"/>
  <c r="R986" i="17"/>
  <c r="S986" i="17"/>
  <c r="T986" i="17"/>
  <c r="U986" i="17"/>
  <c r="V986" i="17"/>
  <c r="W986" i="17"/>
  <c r="X986" i="17"/>
  <c r="Y986" i="17"/>
  <c r="B987" i="17"/>
  <c r="A981" i="18" s="1"/>
  <c r="C987" i="17"/>
  <c r="B981" i="18" s="1"/>
  <c r="D987" i="17"/>
  <c r="C981" i="18" s="1"/>
  <c r="E987" i="17"/>
  <c r="D981" i="18" s="1"/>
  <c r="F987" i="17"/>
  <c r="E981" i="18" s="1"/>
  <c r="G987" i="17"/>
  <c r="F981" i="18" s="1"/>
  <c r="H987" i="17"/>
  <c r="I987" i="17"/>
  <c r="J987" i="17"/>
  <c r="K987" i="17"/>
  <c r="L987" i="17"/>
  <c r="M987" i="17"/>
  <c r="N987" i="17"/>
  <c r="O987" i="17"/>
  <c r="P987" i="17"/>
  <c r="Q987" i="17"/>
  <c r="R987" i="17"/>
  <c r="S987" i="17"/>
  <c r="T987" i="17"/>
  <c r="U987" i="17"/>
  <c r="V987" i="17"/>
  <c r="W987" i="17"/>
  <c r="X987" i="17"/>
  <c r="Y987" i="17"/>
  <c r="B988" i="17"/>
  <c r="A982" i="18" s="1"/>
  <c r="C988" i="17"/>
  <c r="B982" i="18" s="1"/>
  <c r="D988" i="17"/>
  <c r="C982" i="18" s="1"/>
  <c r="E988" i="17"/>
  <c r="D982" i="18" s="1"/>
  <c r="F988" i="17"/>
  <c r="E982" i="18" s="1"/>
  <c r="G988" i="17"/>
  <c r="F982" i="18" s="1"/>
  <c r="H988" i="17"/>
  <c r="I988" i="17"/>
  <c r="J988" i="17"/>
  <c r="K988" i="17"/>
  <c r="L988" i="17"/>
  <c r="M988" i="17"/>
  <c r="N988" i="17"/>
  <c r="O988" i="17"/>
  <c r="P988" i="17"/>
  <c r="Q988" i="17"/>
  <c r="R988" i="17"/>
  <c r="S988" i="17"/>
  <c r="T988" i="17"/>
  <c r="U988" i="17"/>
  <c r="V988" i="17"/>
  <c r="W988" i="17"/>
  <c r="X988" i="17"/>
  <c r="Y988" i="17"/>
  <c r="B989" i="17"/>
  <c r="A983" i="18" s="1"/>
  <c r="C989" i="17"/>
  <c r="B983" i="18" s="1"/>
  <c r="D989" i="17"/>
  <c r="C983" i="18" s="1"/>
  <c r="E989" i="17"/>
  <c r="D983" i="18" s="1"/>
  <c r="F989" i="17"/>
  <c r="E983" i="18" s="1"/>
  <c r="G989" i="17"/>
  <c r="F983" i="18" s="1"/>
  <c r="H989" i="17"/>
  <c r="I989" i="17"/>
  <c r="J989" i="17"/>
  <c r="K989" i="17"/>
  <c r="L989" i="17"/>
  <c r="M989" i="17"/>
  <c r="N989" i="17"/>
  <c r="O989" i="17"/>
  <c r="P989" i="17"/>
  <c r="Q989" i="17"/>
  <c r="R989" i="17"/>
  <c r="S989" i="17"/>
  <c r="T989" i="17"/>
  <c r="U989" i="17"/>
  <c r="V989" i="17"/>
  <c r="W989" i="17"/>
  <c r="X989" i="17"/>
  <c r="Y989" i="17"/>
  <c r="B990" i="17"/>
  <c r="A984" i="18" s="1"/>
  <c r="C990" i="17"/>
  <c r="B984" i="18" s="1"/>
  <c r="D990" i="17"/>
  <c r="C984" i="18" s="1"/>
  <c r="E990" i="17"/>
  <c r="D984" i="18" s="1"/>
  <c r="F990" i="17"/>
  <c r="E984" i="18" s="1"/>
  <c r="G990" i="17"/>
  <c r="F984" i="18" s="1"/>
  <c r="H990" i="17"/>
  <c r="I990" i="17"/>
  <c r="J990" i="17"/>
  <c r="K990" i="17"/>
  <c r="L990" i="17"/>
  <c r="M990" i="17"/>
  <c r="N990" i="17"/>
  <c r="O990" i="17"/>
  <c r="P990" i="17"/>
  <c r="Q990" i="17"/>
  <c r="R990" i="17"/>
  <c r="S990" i="17"/>
  <c r="T990" i="17"/>
  <c r="U990" i="17"/>
  <c r="V990" i="17"/>
  <c r="W990" i="17"/>
  <c r="X990" i="17"/>
  <c r="Y990" i="17"/>
  <c r="B991" i="17"/>
  <c r="A985" i="18" s="1"/>
  <c r="C991" i="17"/>
  <c r="B985" i="18" s="1"/>
  <c r="D991" i="17"/>
  <c r="C985" i="18" s="1"/>
  <c r="E991" i="17"/>
  <c r="D985" i="18" s="1"/>
  <c r="F991" i="17"/>
  <c r="E985" i="18" s="1"/>
  <c r="G991" i="17"/>
  <c r="F985" i="18" s="1"/>
  <c r="H991" i="17"/>
  <c r="I991" i="17"/>
  <c r="J991" i="17"/>
  <c r="K991" i="17"/>
  <c r="L991" i="17"/>
  <c r="M991" i="17"/>
  <c r="N991" i="17"/>
  <c r="O991" i="17"/>
  <c r="P991" i="17"/>
  <c r="Q991" i="17"/>
  <c r="R991" i="17"/>
  <c r="S991" i="17"/>
  <c r="T991" i="17"/>
  <c r="U991" i="17"/>
  <c r="V991" i="17"/>
  <c r="W991" i="17"/>
  <c r="X991" i="17"/>
  <c r="Y991" i="17"/>
  <c r="B992" i="17"/>
  <c r="A986" i="18" s="1"/>
  <c r="C992" i="17"/>
  <c r="B986" i="18" s="1"/>
  <c r="D992" i="17"/>
  <c r="C986" i="18" s="1"/>
  <c r="E992" i="17"/>
  <c r="D986" i="18" s="1"/>
  <c r="F992" i="17"/>
  <c r="E986" i="18" s="1"/>
  <c r="G992" i="17"/>
  <c r="F986" i="18" s="1"/>
  <c r="H992" i="17"/>
  <c r="I992" i="17"/>
  <c r="J992" i="17"/>
  <c r="K992" i="17"/>
  <c r="L992" i="17"/>
  <c r="M992" i="17"/>
  <c r="N992" i="17"/>
  <c r="O992" i="17"/>
  <c r="P992" i="17"/>
  <c r="Q992" i="17"/>
  <c r="R992" i="17"/>
  <c r="S992" i="17"/>
  <c r="T992" i="17"/>
  <c r="U992" i="17"/>
  <c r="V992" i="17"/>
  <c r="W992" i="17"/>
  <c r="X992" i="17"/>
  <c r="Y992" i="17"/>
  <c r="B993" i="17"/>
  <c r="A987" i="18" s="1"/>
  <c r="C993" i="17"/>
  <c r="B987" i="18" s="1"/>
  <c r="D993" i="17"/>
  <c r="C987" i="18" s="1"/>
  <c r="E993" i="17"/>
  <c r="D987" i="18" s="1"/>
  <c r="F993" i="17"/>
  <c r="E987" i="18" s="1"/>
  <c r="G993" i="17"/>
  <c r="F987" i="18" s="1"/>
  <c r="H993" i="17"/>
  <c r="I993" i="17"/>
  <c r="J993" i="17"/>
  <c r="K993" i="17"/>
  <c r="L993" i="17"/>
  <c r="M993" i="17"/>
  <c r="N993" i="17"/>
  <c r="O993" i="17"/>
  <c r="P993" i="17"/>
  <c r="Q993" i="17"/>
  <c r="R993" i="17"/>
  <c r="S993" i="17"/>
  <c r="T993" i="17"/>
  <c r="U993" i="17"/>
  <c r="V993" i="17"/>
  <c r="W993" i="17"/>
  <c r="X993" i="17"/>
  <c r="Y993" i="17"/>
  <c r="B994" i="17"/>
  <c r="A988" i="18" s="1"/>
  <c r="C994" i="17"/>
  <c r="B988" i="18" s="1"/>
  <c r="D994" i="17"/>
  <c r="C988" i="18" s="1"/>
  <c r="E994" i="17"/>
  <c r="D988" i="18" s="1"/>
  <c r="F994" i="17"/>
  <c r="E988" i="18" s="1"/>
  <c r="G994" i="17"/>
  <c r="F988" i="18" s="1"/>
  <c r="H994" i="17"/>
  <c r="I994" i="17"/>
  <c r="J994" i="17"/>
  <c r="K994" i="17"/>
  <c r="L994" i="17"/>
  <c r="M994" i="17"/>
  <c r="N994" i="17"/>
  <c r="O994" i="17"/>
  <c r="P994" i="17"/>
  <c r="Q994" i="17"/>
  <c r="R994" i="17"/>
  <c r="S994" i="17"/>
  <c r="T994" i="17"/>
  <c r="U994" i="17"/>
  <c r="V994" i="17"/>
  <c r="W994" i="17"/>
  <c r="X994" i="17"/>
  <c r="Y994" i="17"/>
  <c r="B995" i="17"/>
  <c r="A989" i="18" s="1"/>
  <c r="C995" i="17"/>
  <c r="B989" i="18" s="1"/>
  <c r="D995" i="17"/>
  <c r="C989" i="18" s="1"/>
  <c r="E995" i="17"/>
  <c r="D989" i="18" s="1"/>
  <c r="F995" i="17"/>
  <c r="E989" i="18" s="1"/>
  <c r="G995" i="17"/>
  <c r="F989" i="18" s="1"/>
  <c r="H995" i="17"/>
  <c r="I995" i="17"/>
  <c r="J995" i="17"/>
  <c r="K995" i="17"/>
  <c r="L995" i="17"/>
  <c r="M995" i="17"/>
  <c r="N995" i="17"/>
  <c r="O995" i="17"/>
  <c r="P995" i="17"/>
  <c r="Q995" i="17"/>
  <c r="R995" i="17"/>
  <c r="S995" i="17"/>
  <c r="T995" i="17"/>
  <c r="U995" i="17"/>
  <c r="V995" i="17"/>
  <c r="W995" i="17"/>
  <c r="X995" i="17"/>
  <c r="Y995" i="17"/>
  <c r="B996" i="17"/>
  <c r="A990" i="18" s="1"/>
  <c r="C996" i="17"/>
  <c r="B990" i="18" s="1"/>
  <c r="D996" i="17"/>
  <c r="C990" i="18" s="1"/>
  <c r="E996" i="17"/>
  <c r="D990" i="18" s="1"/>
  <c r="F996" i="17"/>
  <c r="E990" i="18" s="1"/>
  <c r="G996" i="17"/>
  <c r="F990" i="18" s="1"/>
  <c r="H996" i="17"/>
  <c r="I996" i="17"/>
  <c r="J996" i="17"/>
  <c r="K996" i="17"/>
  <c r="L996" i="17"/>
  <c r="M996" i="17"/>
  <c r="N996" i="17"/>
  <c r="O996" i="17"/>
  <c r="P996" i="17"/>
  <c r="Q996" i="17"/>
  <c r="R996" i="17"/>
  <c r="S996" i="17"/>
  <c r="T996" i="17"/>
  <c r="U996" i="17"/>
  <c r="V996" i="17"/>
  <c r="W996" i="17"/>
  <c r="X996" i="17"/>
  <c r="Y996" i="17"/>
  <c r="B997" i="17"/>
  <c r="A991" i="18" s="1"/>
  <c r="C997" i="17"/>
  <c r="B991" i="18" s="1"/>
  <c r="D997" i="17"/>
  <c r="C991" i="18" s="1"/>
  <c r="E997" i="17"/>
  <c r="D991" i="18" s="1"/>
  <c r="F997" i="17"/>
  <c r="E991" i="18" s="1"/>
  <c r="G997" i="17"/>
  <c r="F991" i="18" s="1"/>
  <c r="H997" i="17"/>
  <c r="I997" i="17"/>
  <c r="J997" i="17"/>
  <c r="K997" i="17"/>
  <c r="L997" i="17"/>
  <c r="M997" i="17"/>
  <c r="N997" i="17"/>
  <c r="O997" i="17"/>
  <c r="P997" i="17"/>
  <c r="Q997" i="17"/>
  <c r="R997" i="17"/>
  <c r="S997" i="17"/>
  <c r="T997" i="17"/>
  <c r="U997" i="17"/>
  <c r="V997" i="17"/>
  <c r="W997" i="17"/>
  <c r="X997" i="17"/>
  <c r="Y997" i="17"/>
  <c r="B998" i="17"/>
  <c r="A992" i="18" s="1"/>
  <c r="C998" i="17"/>
  <c r="B992" i="18" s="1"/>
  <c r="D998" i="17"/>
  <c r="C992" i="18" s="1"/>
  <c r="E998" i="17"/>
  <c r="D992" i="18" s="1"/>
  <c r="F998" i="17"/>
  <c r="E992" i="18" s="1"/>
  <c r="G998" i="17"/>
  <c r="F992" i="18" s="1"/>
  <c r="H998" i="17"/>
  <c r="I998" i="17"/>
  <c r="J998" i="17"/>
  <c r="K998" i="17"/>
  <c r="L998" i="17"/>
  <c r="M998" i="17"/>
  <c r="N998" i="17"/>
  <c r="O998" i="17"/>
  <c r="P998" i="17"/>
  <c r="Q998" i="17"/>
  <c r="R998" i="17"/>
  <c r="S998" i="17"/>
  <c r="T998" i="17"/>
  <c r="U998" i="17"/>
  <c r="V998" i="17"/>
  <c r="W998" i="17"/>
  <c r="X998" i="17"/>
  <c r="Y998" i="17"/>
  <c r="B999" i="17"/>
  <c r="A993" i="18" s="1"/>
  <c r="C999" i="17"/>
  <c r="B993" i="18" s="1"/>
  <c r="D999" i="17"/>
  <c r="C993" i="18" s="1"/>
  <c r="E999" i="17"/>
  <c r="D993" i="18" s="1"/>
  <c r="F999" i="17"/>
  <c r="E993" i="18" s="1"/>
  <c r="G999" i="17"/>
  <c r="F993" i="18" s="1"/>
  <c r="H999" i="17"/>
  <c r="I999" i="17"/>
  <c r="J999" i="17"/>
  <c r="K999" i="17"/>
  <c r="L999" i="17"/>
  <c r="M999" i="17"/>
  <c r="N999" i="17"/>
  <c r="O999" i="17"/>
  <c r="P999" i="17"/>
  <c r="Q999" i="17"/>
  <c r="R999" i="17"/>
  <c r="S999" i="17"/>
  <c r="T999" i="17"/>
  <c r="U999" i="17"/>
  <c r="V999" i="17"/>
  <c r="W999" i="17"/>
  <c r="X999" i="17"/>
  <c r="Y999" i="17"/>
  <c r="B1000" i="17"/>
  <c r="A994" i="18" s="1"/>
  <c r="C1000" i="17"/>
  <c r="B994" i="18" s="1"/>
  <c r="D1000" i="17"/>
  <c r="C994" i="18" s="1"/>
  <c r="E1000" i="17"/>
  <c r="D994" i="18" s="1"/>
  <c r="F1000" i="17"/>
  <c r="E994" i="18" s="1"/>
  <c r="G1000" i="17"/>
  <c r="F994" i="18" s="1"/>
  <c r="H1000" i="17"/>
  <c r="I1000" i="17"/>
  <c r="J1000" i="17"/>
  <c r="K1000" i="17"/>
  <c r="L1000" i="17"/>
  <c r="M1000" i="17"/>
  <c r="N1000" i="17"/>
  <c r="O1000" i="17"/>
  <c r="P1000" i="17"/>
  <c r="Q1000" i="17"/>
  <c r="R1000" i="17"/>
  <c r="S1000" i="17"/>
  <c r="T1000" i="17"/>
  <c r="U1000" i="17"/>
  <c r="V1000" i="17"/>
  <c r="W1000" i="17"/>
  <c r="X1000" i="17"/>
  <c r="Y1000" i="17"/>
  <c r="B1001" i="17"/>
  <c r="A995" i="18" s="1"/>
  <c r="C1001" i="17"/>
  <c r="B995" i="18" s="1"/>
  <c r="D1001" i="17"/>
  <c r="C995" i="18" s="1"/>
  <c r="E1001" i="17"/>
  <c r="D995" i="18" s="1"/>
  <c r="F1001" i="17"/>
  <c r="E995" i="18" s="1"/>
  <c r="G1001" i="17"/>
  <c r="F995" i="18" s="1"/>
  <c r="H1001" i="17"/>
  <c r="I1001" i="17"/>
  <c r="J1001" i="17"/>
  <c r="K1001" i="17"/>
  <c r="L1001" i="17"/>
  <c r="M1001" i="17"/>
  <c r="N1001" i="17"/>
  <c r="O1001" i="17"/>
  <c r="P1001" i="17"/>
  <c r="Q1001" i="17"/>
  <c r="R1001" i="17"/>
  <c r="S1001" i="17"/>
  <c r="T1001" i="17"/>
  <c r="U1001" i="17"/>
  <c r="V1001" i="17"/>
  <c r="W1001" i="17"/>
  <c r="X1001" i="17"/>
  <c r="Y1001" i="17"/>
  <c r="B1002" i="17"/>
  <c r="A996" i="18" s="1"/>
  <c r="C1002" i="17"/>
  <c r="B996" i="18" s="1"/>
  <c r="D1002" i="17"/>
  <c r="C996" i="18" s="1"/>
  <c r="E1002" i="17"/>
  <c r="D996" i="18" s="1"/>
  <c r="F1002" i="17"/>
  <c r="E996" i="18" s="1"/>
  <c r="G1002" i="17"/>
  <c r="F996" i="18" s="1"/>
  <c r="H1002" i="17"/>
  <c r="I1002" i="17"/>
  <c r="J1002" i="17"/>
  <c r="K1002" i="17"/>
  <c r="L1002" i="17"/>
  <c r="M1002" i="17"/>
  <c r="N1002" i="17"/>
  <c r="O1002" i="17"/>
  <c r="P1002" i="17"/>
  <c r="Q1002" i="17"/>
  <c r="R1002" i="17"/>
  <c r="S1002" i="17"/>
  <c r="T1002" i="17"/>
  <c r="U1002" i="17"/>
  <c r="V1002" i="17"/>
  <c r="W1002" i="17"/>
  <c r="X1002" i="17"/>
  <c r="Y1002" i="17"/>
  <c r="B1003" i="17"/>
  <c r="A997" i="18" s="1"/>
  <c r="C1003" i="17"/>
  <c r="B997" i="18" s="1"/>
  <c r="D1003" i="17"/>
  <c r="C997" i="18" s="1"/>
  <c r="E1003" i="17"/>
  <c r="D997" i="18" s="1"/>
  <c r="F1003" i="17"/>
  <c r="E997" i="18" s="1"/>
  <c r="G1003" i="17"/>
  <c r="F997" i="18" s="1"/>
  <c r="H1003" i="17"/>
  <c r="I1003" i="17"/>
  <c r="J1003" i="17"/>
  <c r="K1003" i="17"/>
  <c r="L1003" i="17"/>
  <c r="M1003" i="17"/>
  <c r="N1003" i="17"/>
  <c r="O1003" i="17"/>
  <c r="P1003" i="17"/>
  <c r="Q1003" i="17"/>
  <c r="R1003" i="17"/>
  <c r="S1003" i="17"/>
  <c r="T1003" i="17"/>
  <c r="U1003" i="17"/>
  <c r="V1003" i="17"/>
  <c r="W1003" i="17"/>
  <c r="X1003" i="17"/>
  <c r="Y1003" i="17"/>
  <c r="B1004" i="17"/>
  <c r="A998" i="18" s="1"/>
  <c r="C1004" i="17"/>
  <c r="B998" i="18" s="1"/>
  <c r="D1004" i="17"/>
  <c r="C998" i="18" s="1"/>
  <c r="E1004" i="17"/>
  <c r="D998" i="18" s="1"/>
  <c r="F1004" i="17"/>
  <c r="E998" i="18" s="1"/>
  <c r="G1004" i="17"/>
  <c r="F998" i="18" s="1"/>
  <c r="H1004" i="17"/>
  <c r="I1004" i="17"/>
  <c r="J1004" i="17"/>
  <c r="K1004" i="17"/>
  <c r="L1004" i="17"/>
  <c r="M1004" i="17"/>
  <c r="N1004" i="17"/>
  <c r="O1004" i="17"/>
  <c r="P1004" i="17"/>
  <c r="Q1004" i="17"/>
  <c r="R1004" i="17"/>
  <c r="S1004" i="17"/>
  <c r="T1004" i="17"/>
  <c r="U1004" i="17"/>
  <c r="V1004" i="17"/>
  <c r="W1004" i="17"/>
  <c r="X1004" i="17"/>
  <c r="Y1004" i="17"/>
  <c r="B1005" i="17"/>
  <c r="A999" i="18" s="1"/>
  <c r="C1005" i="17"/>
  <c r="B999" i="18" s="1"/>
  <c r="D1005" i="17"/>
  <c r="C999" i="18" s="1"/>
  <c r="E1005" i="17"/>
  <c r="D999" i="18" s="1"/>
  <c r="F1005" i="17"/>
  <c r="E999" i="18" s="1"/>
  <c r="G1005" i="17"/>
  <c r="F999" i="18" s="1"/>
  <c r="H1005" i="17"/>
  <c r="I1005" i="17"/>
  <c r="J1005" i="17"/>
  <c r="K1005" i="17"/>
  <c r="L1005" i="17"/>
  <c r="M1005" i="17"/>
  <c r="N1005" i="17"/>
  <c r="O1005" i="17"/>
  <c r="P1005" i="17"/>
  <c r="Q1005" i="17"/>
  <c r="R1005" i="17"/>
  <c r="S1005" i="17"/>
  <c r="T1005" i="17"/>
  <c r="U1005" i="17"/>
  <c r="V1005" i="17"/>
  <c r="W1005" i="17"/>
  <c r="X1005" i="17"/>
  <c r="Y1005" i="17"/>
  <c r="B1006" i="17"/>
  <c r="A1000" i="18" s="1"/>
  <c r="C1006" i="17"/>
  <c r="B1000" i="18" s="1"/>
  <c r="D1006" i="17"/>
  <c r="C1000" i="18" s="1"/>
  <c r="E1006" i="17"/>
  <c r="D1000" i="18" s="1"/>
  <c r="F1006" i="17"/>
  <c r="E1000" i="18" s="1"/>
  <c r="G1006" i="17"/>
  <c r="F1000" i="18" s="1"/>
  <c r="H1006" i="17"/>
  <c r="I1006" i="17"/>
  <c r="J1006" i="17"/>
  <c r="K1006" i="17"/>
  <c r="L1006" i="17"/>
  <c r="M1006" i="17"/>
  <c r="N1006" i="17"/>
  <c r="O1006" i="17"/>
  <c r="P1006" i="17"/>
  <c r="Q1006" i="17"/>
  <c r="R1006" i="17"/>
  <c r="S1006" i="17"/>
  <c r="T1006" i="17"/>
  <c r="U1006" i="17"/>
  <c r="V1006" i="17"/>
  <c r="W1006" i="17"/>
  <c r="X1006" i="17"/>
  <c r="Y1006" i="17"/>
  <c r="B1007" i="17"/>
  <c r="A1001" i="18" s="1"/>
  <c r="C1007" i="17"/>
  <c r="B1001" i="18" s="1"/>
  <c r="D1007" i="17"/>
  <c r="C1001" i="18" s="1"/>
  <c r="E1007" i="17"/>
  <c r="D1001" i="18" s="1"/>
  <c r="F1007" i="17"/>
  <c r="E1001" i="18" s="1"/>
  <c r="G1007" i="17"/>
  <c r="F1001" i="18" s="1"/>
  <c r="H1007" i="17"/>
  <c r="I1007" i="17"/>
  <c r="J1007" i="17"/>
  <c r="K1007" i="17"/>
  <c r="L1007" i="17"/>
  <c r="M1007" i="17"/>
  <c r="N1007" i="17"/>
  <c r="O1007" i="17"/>
  <c r="P1007" i="17"/>
  <c r="Q1007" i="17"/>
  <c r="R1007" i="17"/>
  <c r="S1007" i="17"/>
  <c r="T1007" i="17"/>
  <c r="U1007" i="17"/>
  <c r="V1007" i="17"/>
  <c r="W1007" i="17"/>
  <c r="X1007" i="17"/>
  <c r="Y1007" i="17"/>
  <c r="B1009" i="17"/>
  <c r="C1009" i="17"/>
  <c r="D1009" i="17"/>
  <c r="E1009" i="17"/>
  <c r="F1009" i="17"/>
  <c r="G1009" i="17"/>
  <c r="H1009" i="17"/>
  <c r="I1009" i="17"/>
  <c r="J1009" i="17"/>
  <c r="K1009" i="17"/>
  <c r="L1009" i="17"/>
  <c r="M1009" i="17"/>
  <c r="N1009" i="17"/>
  <c r="O1009" i="17"/>
  <c r="P1009" i="17"/>
  <c r="Q1009" i="17"/>
  <c r="R1009" i="17"/>
  <c r="S1009" i="17"/>
  <c r="T1009" i="17"/>
  <c r="U1009" i="17"/>
  <c r="V1009" i="17"/>
  <c r="W1009" i="17"/>
  <c r="X1009" i="17"/>
  <c r="Y1009" i="17"/>
  <c r="B1010" i="17"/>
  <c r="C1010" i="17"/>
  <c r="D1010" i="17"/>
  <c r="E1010" i="17"/>
  <c r="F1010" i="17"/>
  <c r="G1010" i="17"/>
  <c r="H1010" i="17"/>
  <c r="I1010" i="17"/>
  <c r="J1010" i="17"/>
  <c r="K1010" i="17"/>
  <c r="L1010" i="17"/>
  <c r="M1010" i="17"/>
  <c r="N1010" i="17"/>
  <c r="O1010" i="17"/>
  <c r="P1010" i="17"/>
  <c r="Q1010" i="17"/>
  <c r="R1010" i="17"/>
  <c r="S1010" i="17"/>
  <c r="T1010" i="17"/>
  <c r="U1010" i="17"/>
  <c r="V1010" i="17"/>
  <c r="W1010" i="17"/>
  <c r="X1010" i="17"/>
  <c r="Y1010" i="17"/>
  <c r="B1011" i="17"/>
  <c r="C1011" i="17"/>
  <c r="D1011" i="17"/>
  <c r="E1011" i="17"/>
  <c r="F1011" i="17"/>
  <c r="G1011" i="17"/>
  <c r="H1011" i="17"/>
  <c r="I1011" i="17"/>
  <c r="J1011" i="17"/>
  <c r="K1011" i="17"/>
  <c r="L1011" i="17"/>
  <c r="M1011" i="17"/>
  <c r="N1011" i="17"/>
  <c r="O1011" i="17"/>
  <c r="P1011" i="17"/>
  <c r="Q1011" i="17"/>
  <c r="R1011" i="17"/>
  <c r="S1011" i="17"/>
  <c r="T1011" i="17"/>
  <c r="U1011" i="17"/>
  <c r="V1011" i="17"/>
  <c r="W1011" i="17"/>
  <c r="X1011" i="17"/>
  <c r="Y1011" i="17"/>
  <c r="Z2" i="16"/>
  <c r="Z3" i="16"/>
  <c r="Z4" i="16"/>
  <c r="Z5" i="16"/>
  <c r="Z6" i="16"/>
  <c r="Z7" i="16"/>
  <c r="Z8" i="16"/>
  <c r="Z9" i="16"/>
  <c r="Z10" i="16"/>
  <c r="Z11" i="16"/>
  <c r="Z12" i="16"/>
  <c r="Z13" i="16"/>
  <c r="Z14" i="16"/>
  <c r="Z15" i="16"/>
  <c r="Z16" i="16"/>
  <c r="Z17" i="16"/>
  <c r="Z18" i="16"/>
  <c r="Z19" i="16"/>
  <c r="Z20" i="16"/>
  <c r="Z21" i="16"/>
  <c r="Z22" i="16"/>
  <c r="Z23" i="16"/>
  <c r="Z24" i="16"/>
  <c r="Z25" i="16"/>
  <c r="Z26" i="16"/>
  <c r="Z27" i="16"/>
  <c r="Z28" i="16"/>
  <c r="Z29" i="16"/>
  <c r="Z30" i="16"/>
  <c r="Z31" i="16"/>
  <c r="Z32" i="16"/>
  <c r="Z33" i="16"/>
  <c r="Z34" i="16"/>
  <c r="Z35" i="16"/>
  <c r="Z36" i="16"/>
  <c r="Z37" i="16"/>
  <c r="Z38" i="16"/>
  <c r="Z39" i="16"/>
  <c r="Z40" i="16"/>
  <c r="Z41" i="16"/>
  <c r="Z42" i="16"/>
  <c r="Z43" i="16"/>
  <c r="Z44" i="16"/>
  <c r="Z45" i="16"/>
  <c r="Z46" i="16"/>
  <c r="Z47" i="16"/>
  <c r="Z48" i="16"/>
  <c r="Z49" i="16"/>
  <c r="Z50" i="16"/>
  <c r="Z51" i="16"/>
  <c r="Z52" i="16"/>
  <c r="Z53" i="16"/>
  <c r="Z54" i="16"/>
  <c r="Z55" i="16"/>
  <c r="Z56" i="16"/>
  <c r="Z57" i="16"/>
  <c r="Z58" i="16"/>
  <c r="Z59" i="16"/>
  <c r="Z60" i="16"/>
  <c r="Z61" i="16"/>
  <c r="Z62" i="16"/>
  <c r="Z63" i="16"/>
  <c r="Z64" i="16"/>
  <c r="Z65" i="16"/>
  <c r="Z66" i="16"/>
  <c r="Z67" i="16"/>
  <c r="Z68" i="16"/>
  <c r="Z69" i="16"/>
  <c r="Z70" i="16"/>
  <c r="Z71" i="16"/>
  <c r="Z72" i="16"/>
  <c r="Z73" i="16"/>
  <c r="Z74" i="16"/>
  <c r="Z75" i="16"/>
  <c r="Z76" i="16"/>
  <c r="Z77" i="16"/>
  <c r="Z78" i="16"/>
  <c r="Z79" i="16"/>
  <c r="Z80" i="16"/>
  <c r="Z81" i="16"/>
  <c r="Z82" i="16"/>
  <c r="Z83" i="16"/>
  <c r="Z84" i="16"/>
  <c r="Z85" i="16"/>
  <c r="Z86" i="16"/>
  <c r="Z87" i="16"/>
  <c r="Z88" i="16"/>
  <c r="Z89" i="16"/>
  <c r="Z90" i="16"/>
  <c r="Z91" i="16"/>
  <c r="Z92" i="16"/>
  <c r="Z93" i="16"/>
  <c r="Z94" i="16"/>
  <c r="Z95" i="16"/>
  <c r="Z96" i="16"/>
  <c r="Z97" i="16"/>
  <c r="Z98" i="16"/>
  <c r="Z99" i="16"/>
  <c r="Z100" i="16"/>
  <c r="Z101" i="16"/>
  <c r="Z102" i="16"/>
  <c r="Z103" i="16"/>
  <c r="Z104" i="16"/>
  <c r="Z105" i="16"/>
  <c r="Z106" i="16"/>
  <c r="Z107" i="16"/>
  <c r="Z108" i="16"/>
  <c r="Z109" i="16"/>
  <c r="Z110" i="16"/>
  <c r="Z111" i="16"/>
  <c r="Z112" i="16"/>
  <c r="Z113" i="16"/>
  <c r="Z114" i="16"/>
  <c r="Z115" i="16"/>
  <c r="Z116" i="16"/>
  <c r="Z117" i="16"/>
  <c r="Z118" i="16"/>
  <c r="Z119" i="16"/>
  <c r="Z120" i="16"/>
  <c r="Z121" i="16"/>
  <c r="Z122" i="16"/>
  <c r="Z123" i="16"/>
  <c r="Z124" i="16"/>
  <c r="Z125" i="16"/>
  <c r="Z126" i="16"/>
  <c r="Z127" i="16"/>
  <c r="Z128" i="16"/>
  <c r="Z129" i="16"/>
  <c r="Z130" i="16"/>
  <c r="Z131" i="16"/>
  <c r="Z132" i="16"/>
  <c r="Z133" i="16"/>
  <c r="Z134" i="16"/>
  <c r="Z135" i="16"/>
  <c r="Z136" i="16"/>
  <c r="Z137" i="16"/>
  <c r="Z138" i="16"/>
  <c r="Z139" i="16"/>
  <c r="Z140" i="16"/>
  <c r="Z141" i="16"/>
  <c r="Z142" i="16"/>
  <c r="Z143" i="16"/>
  <c r="Z144" i="16"/>
  <c r="Z145" i="16"/>
  <c r="Z146" i="16"/>
  <c r="Z147" i="16"/>
  <c r="Z148" i="16"/>
  <c r="Z149" i="16"/>
  <c r="Z150" i="16"/>
  <c r="Z151" i="16"/>
  <c r="Z152" i="16"/>
  <c r="Z153" i="16"/>
  <c r="Z154" i="16"/>
  <c r="Z155" i="16"/>
  <c r="Z156" i="16"/>
  <c r="Z157" i="16"/>
  <c r="Z158" i="16"/>
  <c r="Z159" i="16"/>
  <c r="Z160" i="16"/>
  <c r="Z161" i="16"/>
  <c r="Z162" i="16"/>
  <c r="Z163" i="16"/>
  <c r="Z164" i="16"/>
  <c r="Z165" i="16"/>
  <c r="Z166" i="16"/>
  <c r="Z167" i="16"/>
  <c r="Z168" i="16"/>
  <c r="Z169" i="16"/>
  <c r="Z170" i="16"/>
  <c r="Z171" i="16"/>
  <c r="Z172" i="16"/>
  <c r="Z173" i="16"/>
  <c r="Z174" i="16"/>
  <c r="Z175" i="16"/>
  <c r="Z176" i="16"/>
  <c r="Z177" i="16"/>
  <c r="Z178" i="16"/>
  <c r="Z179" i="16"/>
  <c r="Z180" i="16"/>
  <c r="Z181" i="16"/>
  <c r="Z182" i="16"/>
  <c r="Z183" i="16"/>
  <c r="Z184" i="16"/>
  <c r="Z185" i="16"/>
  <c r="Z186" i="16"/>
  <c r="Z187" i="16"/>
  <c r="Z188" i="16"/>
  <c r="Z189" i="16"/>
  <c r="Z190" i="16"/>
  <c r="Z191" i="16"/>
  <c r="Z192" i="16"/>
  <c r="Z193" i="16"/>
  <c r="Z194" i="16"/>
  <c r="Z195" i="16"/>
  <c r="Z196" i="16"/>
  <c r="Z197" i="16"/>
  <c r="Z198" i="16"/>
  <c r="Z199" i="16"/>
  <c r="Z200" i="16"/>
  <c r="Z201" i="16"/>
  <c r="Z202" i="16"/>
  <c r="Z203" i="16"/>
  <c r="Z204" i="16"/>
  <c r="Z205" i="16"/>
  <c r="Z206" i="16"/>
  <c r="Z207" i="16"/>
  <c r="Z208" i="16"/>
  <c r="Z209" i="16"/>
  <c r="Z210" i="16"/>
  <c r="Z211" i="16"/>
  <c r="Z212" i="16"/>
  <c r="Z213" i="16"/>
  <c r="Z214" i="16"/>
  <c r="Z215" i="16"/>
  <c r="Z216" i="16"/>
  <c r="Z217" i="16"/>
  <c r="Z218" i="16"/>
  <c r="Z219" i="16"/>
  <c r="Z220" i="16"/>
  <c r="Z221" i="16"/>
  <c r="Z222" i="16"/>
  <c r="Z223" i="16"/>
  <c r="Z224" i="16"/>
  <c r="Z225" i="16"/>
  <c r="Z226" i="16"/>
  <c r="Z227" i="16"/>
  <c r="Z228" i="16"/>
  <c r="Z229" i="16"/>
  <c r="Z230" i="16"/>
  <c r="Z231" i="16"/>
  <c r="Z232" i="16"/>
  <c r="Z233" i="16"/>
  <c r="Z234" i="16"/>
  <c r="Z235" i="16"/>
  <c r="Z236" i="16"/>
  <c r="Z237" i="16"/>
  <c r="Z238" i="16"/>
  <c r="Z239" i="16"/>
  <c r="Z240" i="16"/>
  <c r="Z241" i="16"/>
  <c r="Z242" i="16"/>
  <c r="Z243" i="16"/>
  <c r="Z244" i="16"/>
  <c r="Z245" i="16"/>
  <c r="Z246" i="16"/>
  <c r="Z247" i="16"/>
  <c r="Z248" i="16"/>
  <c r="Z249" i="16"/>
  <c r="Z250" i="16"/>
  <c r="Z251" i="16"/>
  <c r="Z252" i="16"/>
  <c r="Z253" i="16"/>
  <c r="Z254" i="16"/>
  <c r="Z255" i="16"/>
  <c r="Z256" i="16"/>
  <c r="Z257" i="16"/>
  <c r="Z258" i="16"/>
  <c r="Z259" i="16"/>
  <c r="Z260" i="16"/>
  <c r="Z261" i="16"/>
  <c r="Z262" i="16"/>
  <c r="Z263" i="16"/>
  <c r="Z264" i="16"/>
  <c r="Z265" i="16"/>
  <c r="Z266" i="16"/>
  <c r="Z267" i="16"/>
  <c r="Z268" i="16"/>
  <c r="Z269" i="16"/>
  <c r="Z270" i="16"/>
  <c r="Z271" i="16"/>
  <c r="Z272" i="16"/>
  <c r="Z273" i="16"/>
  <c r="Z274" i="16"/>
  <c r="Z275" i="16"/>
  <c r="Z276" i="16"/>
  <c r="Z277" i="16"/>
  <c r="Z278" i="16"/>
  <c r="Z279" i="16"/>
  <c r="Z280" i="16"/>
  <c r="Z281" i="16"/>
  <c r="Z282" i="16"/>
  <c r="Z283" i="16"/>
  <c r="Z284" i="16"/>
  <c r="Z285" i="16"/>
  <c r="Z286" i="16"/>
  <c r="Z287" i="16"/>
  <c r="Z288" i="16"/>
  <c r="Z289" i="16"/>
  <c r="Z290" i="16"/>
  <c r="Z291" i="16"/>
  <c r="Z292" i="16"/>
  <c r="Z293" i="16"/>
  <c r="Z294" i="16"/>
  <c r="Z295" i="16"/>
  <c r="Z296" i="16"/>
  <c r="Z297" i="16"/>
  <c r="Z298" i="16"/>
  <c r="Z299" i="16"/>
  <c r="Z300" i="16"/>
  <c r="Z301" i="16"/>
  <c r="Z302" i="16"/>
  <c r="Z303" i="16"/>
  <c r="Z304" i="16"/>
  <c r="Z305" i="16"/>
  <c r="Z306" i="16"/>
  <c r="Z307" i="16"/>
  <c r="Z308" i="16"/>
  <c r="Z309" i="16"/>
  <c r="Z310" i="16"/>
  <c r="Z311" i="16"/>
  <c r="Z312" i="16"/>
  <c r="Z313" i="16"/>
  <c r="Z314" i="16"/>
  <c r="Z315" i="16"/>
  <c r="Z316" i="16"/>
  <c r="Z317" i="16"/>
  <c r="Z318" i="16"/>
  <c r="Z319" i="16"/>
  <c r="Z320" i="16"/>
  <c r="Z321" i="16"/>
  <c r="Z322" i="16"/>
  <c r="Z323" i="16"/>
  <c r="Z324" i="16"/>
  <c r="Z325" i="16"/>
  <c r="Z326" i="16"/>
  <c r="Z327" i="16"/>
  <c r="Z328" i="16"/>
  <c r="Z329" i="16"/>
  <c r="Z330" i="16"/>
  <c r="Z331" i="16"/>
  <c r="Z332" i="16"/>
  <c r="Z333" i="16"/>
  <c r="Z334" i="16"/>
  <c r="Z335" i="16"/>
  <c r="Z336" i="16"/>
  <c r="Z337" i="16"/>
  <c r="Z338" i="16"/>
  <c r="Z339" i="16"/>
  <c r="Z340" i="16"/>
  <c r="Z341" i="16"/>
  <c r="Z342" i="16"/>
  <c r="Z343" i="16"/>
  <c r="Z344" i="16"/>
  <c r="Z345" i="16"/>
  <c r="Z346" i="16"/>
  <c r="Z347" i="16"/>
  <c r="Z348" i="16"/>
  <c r="Z349" i="16"/>
  <c r="Z350" i="16"/>
  <c r="Z351" i="16"/>
  <c r="Z352" i="16"/>
  <c r="Z353" i="16"/>
  <c r="Z354" i="16"/>
  <c r="Z355" i="16"/>
  <c r="Z356" i="16"/>
  <c r="Z357" i="16"/>
  <c r="Z358" i="16"/>
  <c r="Z359" i="16"/>
  <c r="Z360" i="16"/>
  <c r="Z361" i="16"/>
  <c r="Z362" i="16"/>
  <c r="Z363" i="16"/>
  <c r="Z364" i="16"/>
  <c r="Z365" i="16"/>
  <c r="Z366" i="16"/>
  <c r="Z367" i="16"/>
  <c r="Z368" i="16"/>
  <c r="Z369" i="16"/>
  <c r="Z370" i="16"/>
  <c r="Z371" i="16"/>
  <c r="Z372" i="16"/>
  <c r="Z373" i="16"/>
  <c r="Z374" i="16"/>
  <c r="Z375" i="16"/>
  <c r="Z376" i="16"/>
  <c r="Z377" i="16"/>
  <c r="Z378" i="16"/>
  <c r="Z379" i="16"/>
  <c r="Z380" i="16"/>
  <c r="Z381" i="16"/>
  <c r="Z382" i="16"/>
  <c r="Z383" i="16"/>
  <c r="Z384" i="16"/>
  <c r="Z385" i="16"/>
  <c r="Z386" i="16"/>
  <c r="Z387" i="16"/>
  <c r="Z388" i="16"/>
  <c r="Z389" i="16"/>
  <c r="Z390" i="16"/>
  <c r="Z391" i="16"/>
  <c r="Z392" i="16"/>
  <c r="Z393" i="16"/>
  <c r="Z394" i="16"/>
  <c r="Z395" i="16"/>
  <c r="Z396" i="16"/>
  <c r="Z397" i="16"/>
  <c r="Z398" i="16"/>
  <c r="Z399" i="16"/>
  <c r="Z400" i="16"/>
  <c r="Z401" i="16"/>
  <c r="Z402" i="16"/>
  <c r="Z403" i="16"/>
  <c r="Z404" i="16"/>
  <c r="Z405" i="16"/>
  <c r="Z406" i="16"/>
  <c r="Z407" i="16"/>
  <c r="Z408" i="16"/>
  <c r="Z409" i="16"/>
  <c r="Z410" i="16"/>
  <c r="Z411" i="16"/>
  <c r="Z412" i="16"/>
  <c r="Z413" i="16"/>
  <c r="Z414" i="16"/>
  <c r="Z415" i="16"/>
  <c r="Z416" i="16"/>
  <c r="Z417" i="16"/>
  <c r="Z418" i="16"/>
  <c r="Z419" i="16"/>
  <c r="Z420" i="16"/>
  <c r="Z421" i="16"/>
  <c r="Z422" i="16"/>
  <c r="Z423" i="16"/>
  <c r="Z424" i="16"/>
  <c r="Z425" i="16"/>
  <c r="Z426" i="16"/>
  <c r="Z427" i="16"/>
  <c r="Z428" i="16"/>
  <c r="Z429" i="16"/>
  <c r="Z430" i="16"/>
  <c r="Z431" i="16"/>
  <c r="Z432" i="16"/>
  <c r="Z433" i="16"/>
  <c r="Z434" i="16"/>
  <c r="Z435" i="16"/>
  <c r="Z436" i="16"/>
  <c r="Z437" i="16"/>
  <c r="Z438" i="16"/>
  <c r="Z439" i="16"/>
  <c r="Z440" i="16"/>
  <c r="Z441" i="16"/>
  <c r="Z442" i="16"/>
  <c r="Z443" i="16"/>
  <c r="Z444" i="16"/>
  <c r="Z445" i="16"/>
  <c r="Z446" i="16"/>
  <c r="Z447" i="16"/>
  <c r="Z448" i="16"/>
  <c r="Z449" i="16"/>
  <c r="Z450" i="16"/>
  <c r="Z451" i="16"/>
  <c r="Z452" i="16"/>
  <c r="Z453" i="16"/>
  <c r="Z454" i="16"/>
  <c r="Z455" i="16"/>
  <c r="Z456" i="16"/>
  <c r="Z457" i="16"/>
  <c r="Z458" i="16"/>
  <c r="Z459" i="16"/>
  <c r="Z460" i="16"/>
  <c r="Z461" i="16"/>
  <c r="Z462" i="16"/>
  <c r="Z463" i="16"/>
  <c r="Z464" i="16"/>
  <c r="Z465" i="16"/>
  <c r="Z466" i="16"/>
  <c r="Z467" i="16"/>
  <c r="Z468" i="16"/>
  <c r="Z469" i="16"/>
  <c r="Z470" i="16"/>
  <c r="Z471" i="16"/>
  <c r="Z472" i="16"/>
  <c r="Z473" i="16"/>
  <c r="Z474" i="16"/>
  <c r="Z475" i="16"/>
  <c r="Z476" i="16"/>
  <c r="Z477" i="16"/>
  <c r="Z478" i="16"/>
  <c r="Z479" i="16"/>
  <c r="Z480" i="16"/>
  <c r="Z481" i="16"/>
  <c r="Z482" i="16"/>
  <c r="Z483" i="16"/>
  <c r="Z484" i="16"/>
  <c r="Z485" i="16"/>
  <c r="Z486" i="16"/>
  <c r="Z487" i="16"/>
  <c r="Z488" i="16"/>
  <c r="Z489" i="16"/>
  <c r="Z490" i="16"/>
  <c r="Z491" i="16"/>
  <c r="Z492" i="16"/>
  <c r="Z493" i="16"/>
  <c r="Z494" i="16"/>
  <c r="Z495" i="16"/>
  <c r="Z496" i="16"/>
  <c r="Z497" i="16"/>
  <c r="Z498" i="16"/>
  <c r="Z499" i="16"/>
  <c r="Z500" i="16"/>
  <c r="Z501" i="16"/>
  <c r="Z502" i="16"/>
  <c r="Z503" i="16"/>
  <c r="Z504" i="16"/>
  <c r="Z505" i="16"/>
  <c r="Z506" i="16"/>
  <c r="Z507" i="16"/>
  <c r="Z508" i="16"/>
  <c r="Z509" i="16"/>
  <c r="Z510" i="16"/>
  <c r="Z511" i="16"/>
  <c r="Z512" i="16"/>
  <c r="Z513" i="16"/>
  <c r="Z514" i="16"/>
  <c r="Z515" i="16"/>
  <c r="Z516" i="16"/>
  <c r="Z517" i="16"/>
  <c r="Z518" i="16"/>
  <c r="Z519" i="16"/>
  <c r="Z520" i="16"/>
  <c r="Z521" i="16"/>
  <c r="Z522" i="16"/>
  <c r="Z523" i="16"/>
  <c r="Z524" i="16"/>
  <c r="Z525" i="16"/>
  <c r="Z526" i="16"/>
  <c r="Z527" i="16"/>
  <c r="Z528" i="16"/>
  <c r="Z529" i="16"/>
  <c r="Z530" i="16"/>
  <c r="Z531" i="16"/>
  <c r="Z532" i="16"/>
  <c r="Z533" i="16"/>
  <c r="Z534" i="16"/>
  <c r="Z535" i="16"/>
  <c r="Z536" i="16"/>
  <c r="Z537" i="16"/>
  <c r="Z538" i="16"/>
  <c r="Z539" i="16"/>
  <c r="Z540" i="16"/>
  <c r="Z541" i="16"/>
  <c r="Z542" i="16"/>
  <c r="Z543" i="16"/>
  <c r="Z544" i="16"/>
  <c r="Z545" i="16"/>
  <c r="Z546" i="16"/>
  <c r="Z547" i="16"/>
  <c r="Z548" i="16"/>
  <c r="Z549" i="16"/>
  <c r="Z550" i="16"/>
  <c r="Z551" i="16"/>
  <c r="Z552" i="16"/>
  <c r="Z553" i="16"/>
  <c r="Z554" i="16"/>
  <c r="Z555" i="16"/>
  <c r="Z556" i="16"/>
  <c r="Z557" i="16"/>
  <c r="Z558" i="16"/>
  <c r="Z559" i="16"/>
  <c r="Z560" i="16"/>
  <c r="Z561" i="16"/>
  <c r="Z562" i="16"/>
  <c r="Z563" i="16"/>
  <c r="Z564" i="16"/>
  <c r="Z565" i="16"/>
  <c r="Z566" i="16"/>
  <c r="Z567" i="16"/>
  <c r="Z568" i="16"/>
  <c r="Z569" i="16"/>
  <c r="Z570" i="16"/>
  <c r="Z571" i="16"/>
  <c r="Z572" i="16"/>
  <c r="Z573" i="16"/>
  <c r="Z574" i="16"/>
  <c r="Z575" i="16"/>
  <c r="Z576" i="16"/>
  <c r="Z577" i="16"/>
  <c r="Z578" i="16"/>
  <c r="Z579" i="16"/>
  <c r="Z580" i="16"/>
  <c r="Z581" i="16"/>
  <c r="Z582" i="16"/>
  <c r="Z583" i="16"/>
  <c r="Z584" i="16"/>
  <c r="Z585" i="16"/>
  <c r="Z586" i="16"/>
  <c r="Z587" i="16"/>
  <c r="Z588" i="16"/>
  <c r="Z589" i="16"/>
  <c r="Z590" i="16"/>
  <c r="Z591" i="16"/>
  <c r="Z592" i="16"/>
  <c r="Z593" i="16"/>
  <c r="Z594" i="16"/>
  <c r="Z595" i="16"/>
  <c r="Z596" i="16"/>
  <c r="Z597" i="16"/>
  <c r="Z598" i="16"/>
  <c r="Z599" i="16"/>
  <c r="Z600" i="16"/>
  <c r="Z601" i="16"/>
  <c r="Z602" i="16"/>
  <c r="Z603" i="16"/>
  <c r="Z604" i="16"/>
  <c r="Z605" i="16"/>
  <c r="Z606" i="16"/>
  <c r="Z607" i="16"/>
  <c r="Z608" i="16"/>
  <c r="Z609" i="16"/>
  <c r="Z610" i="16"/>
  <c r="Z611" i="16"/>
  <c r="Z612" i="16"/>
  <c r="Z613" i="16"/>
  <c r="Z614" i="16"/>
  <c r="Z615" i="16"/>
  <c r="Z616" i="16"/>
  <c r="Z617" i="16"/>
  <c r="Z618" i="16"/>
  <c r="Z619" i="16"/>
  <c r="Z620" i="16"/>
  <c r="Z621" i="16"/>
  <c r="Z622" i="16"/>
  <c r="Z623" i="16"/>
  <c r="Z624" i="16"/>
  <c r="Z625" i="16"/>
  <c r="Z626" i="16"/>
  <c r="Z627" i="16"/>
  <c r="Z628" i="16"/>
  <c r="Z629" i="16"/>
  <c r="Z630" i="16"/>
  <c r="Z631" i="16"/>
  <c r="Z632" i="16"/>
  <c r="Z633" i="16"/>
  <c r="Z634" i="16"/>
  <c r="Z635" i="16"/>
  <c r="Z636" i="16"/>
  <c r="Z637" i="16"/>
  <c r="Z638" i="16"/>
  <c r="Z639" i="16"/>
  <c r="Z640" i="16"/>
  <c r="Z641" i="16"/>
  <c r="Z642" i="16"/>
  <c r="Z643" i="16"/>
  <c r="Z644" i="16"/>
  <c r="Z645" i="16"/>
  <c r="Z646" i="16"/>
  <c r="Z647" i="16"/>
  <c r="Z648" i="16"/>
  <c r="Z649" i="16"/>
  <c r="Z650" i="16"/>
  <c r="Z651" i="16"/>
  <c r="Z652" i="16"/>
  <c r="Z653" i="16"/>
  <c r="Z654" i="16"/>
  <c r="Z655" i="16"/>
  <c r="Z656" i="16"/>
  <c r="Z657" i="16"/>
  <c r="Z658" i="16"/>
  <c r="Z659" i="16"/>
  <c r="Z660" i="16"/>
  <c r="Z661" i="16"/>
  <c r="Z662" i="16"/>
  <c r="Z663" i="16"/>
  <c r="Z664" i="16"/>
  <c r="Z665" i="16"/>
  <c r="Z666" i="16"/>
  <c r="Z667" i="16"/>
  <c r="Z668" i="16"/>
  <c r="Z669" i="16"/>
  <c r="Z670" i="16"/>
  <c r="Z671" i="16"/>
  <c r="Z672" i="16"/>
  <c r="Z673" i="16"/>
  <c r="Z674" i="16"/>
  <c r="Z675" i="16"/>
  <c r="Z676" i="16"/>
  <c r="Z677" i="16"/>
  <c r="Z678" i="16"/>
  <c r="Z679" i="16"/>
  <c r="Z680" i="16"/>
  <c r="Z681" i="16"/>
  <c r="Z682" i="16"/>
  <c r="Z683" i="16"/>
  <c r="Z684" i="16"/>
  <c r="Z685" i="16"/>
  <c r="Z686" i="16"/>
  <c r="Z687" i="16"/>
  <c r="Z688" i="16"/>
  <c r="Z689" i="16"/>
  <c r="Z690" i="16"/>
  <c r="Z691" i="16"/>
  <c r="Z692" i="16"/>
  <c r="Z693" i="16"/>
  <c r="Z694" i="16"/>
  <c r="Z695" i="16"/>
  <c r="Z696" i="16"/>
  <c r="Z697" i="16"/>
  <c r="Z698" i="16"/>
  <c r="Z699" i="16"/>
  <c r="Z700" i="16"/>
  <c r="Z701" i="16"/>
  <c r="Z702" i="16"/>
  <c r="Z703" i="16"/>
  <c r="Z704" i="16"/>
  <c r="Z705" i="16"/>
  <c r="Z706" i="16"/>
  <c r="Z707" i="16"/>
  <c r="Z708" i="16"/>
  <c r="Z709" i="16"/>
  <c r="Z710" i="16"/>
  <c r="Z711" i="16"/>
  <c r="Z712" i="16"/>
  <c r="Z713" i="16"/>
  <c r="Z714" i="16"/>
  <c r="Z715" i="16"/>
  <c r="Z716" i="16"/>
  <c r="Z717" i="16"/>
  <c r="Z718" i="16"/>
  <c r="Z719" i="16"/>
  <c r="Z720" i="16"/>
  <c r="Z721" i="16"/>
  <c r="Z722" i="16"/>
  <c r="Z723" i="16"/>
  <c r="Z724" i="16"/>
  <c r="Z725" i="16"/>
  <c r="Z726" i="16"/>
  <c r="Z727" i="16"/>
  <c r="Z728" i="16"/>
  <c r="Z729" i="16"/>
  <c r="Z730" i="16"/>
  <c r="Z731" i="16"/>
  <c r="Z732" i="16"/>
  <c r="Z733" i="16"/>
  <c r="Z734" i="16"/>
  <c r="Z735" i="16"/>
  <c r="Z736" i="16"/>
  <c r="Z737" i="16"/>
  <c r="Z738" i="16"/>
  <c r="Z739" i="16"/>
  <c r="Z740" i="16"/>
  <c r="Z741" i="16"/>
  <c r="Z742" i="16"/>
  <c r="Z743" i="16"/>
  <c r="Z744" i="16"/>
  <c r="Z745" i="16"/>
  <c r="Z746" i="16"/>
  <c r="Z747" i="16"/>
  <c r="Z748" i="16"/>
  <c r="Z749" i="16"/>
  <c r="Z750" i="16"/>
  <c r="Z751" i="16"/>
  <c r="Z752" i="16"/>
  <c r="Z753" i="16"/>
  <c r="Z754" i="16"/>
  <c r="Z755" i="16"/>
  <c r="Z756" i="16"/>
  <c r="Z757" i="16"/>
  <c r="Z758" i="16"/>
  <c r="Z759" i="16"/>
  <c r="Z760" i="16"/>
  <c r="Z761" i="16"/>
  <c r="Z762" i="16"/>
  <c r="Z763" i="16"/>
  <c r="Z764" i="16"/>
  <c r="Z765" i="16"/>
  <c r="Z766" i="16"/>
  <c r="Z767" i="16"/>
  <c r="Z768" i="16"/>
  <c r="Z769" i="16"/>
  <c r="Z770" i="16"/>
  <c r="Z771" i="16"/>
  <c r="Z772" i="16"/>
  <c r="Z773" i="16"/>
  <c r="Z774" i="16"/>
  <c r="Z775" i="16"/>
  <c r="Z776" i="16"/>
  <c r="Z777" i="16"/>
  <c r="Z778" i="16"/>
  <c r="Z779" i="16"/>
  <c r="Z780" i="16"/>
  <c r="Z781" i="16"/>
  <c r="Z782" i="16"/>
  <c r="Z783" i="16"/>
  <c r="Z784" i="16"/>
  <c r="Z785" i="16"/>
  <c r="Z786" i="16"/>
  <c r="Z787" i="16"/>
  <c r="Z788" i="16"/>
  <c r="Z789" i="16"/>
  <c r="Z790" i="16"/>
  <c r="Z791" i="16"/>
  <c r="Z792" i="16"/>
  <c r="Z793" i="16"/>
  <c r="Z794" i="16"/>
  <c r="Z795" i="16"/>
  <c r="Z796" i="16"/>
  <c r="Z797" i="16"/>
  <c r="Z798" i="16"/>
  <c r="Z799" i="16"/>
  <c r="Z800" i="16"/>
  <c r="Z801" i="16"/>
  <c r="Z802" i="16"/>
  <c r="Z803" i="16"/>
  <c r="Z804" i="16"/>
  <c r="Z805" i="16"/>
  <c r="Z806" i="16"/>
  <c r="Z807" i="16"/>
  <c r="Z808" i="16"/>
  <c r="Z809" i="16"/>
  <c r="Z810" i="16"/>
  <c r="Z811" i="16"/>
  <c r="Z812" i="16"/>
  <c r="Z813" i="16"/>
  <c r="Z814" i="16"/>
  <c r="Z815" i="16"/>
  <c r="Z816" i="16"/>
  <c r="Z817" i="16"/>
  <c r="Z818" i="16"/>
  <c r="Z819" i="16"/>
  <c r="Z820" i="16"/>
  <c r="Z821" i="16"/>
  <c r="Z822" i="16"/>
  <c r="Z823" i="16"/>
  <c r="Z824" i="16"/>
  <c r="Z825" i="16"/>
  <c r="Z826" i="16"/>
  <c r="Z827" i="16"/>
  <c r="Z828" i="16"/>
  <c r="Z829" i="16"/>
  <c r="Z830" i="16"/>
  <c r="Z831" i="16"/>
  <c r="Z832" i="16"/>
  <c r="Z833" i="16"/>
  <c r="Z834" i="16"/>
  <c r="Z835" i="16"/>
  <c r="Z836" i="16"/>
  <c r="Z837" i="16"/>
  <c r="Z838" i="16"/>
  <c r="Z839" i="16"/>
  <c r="Z840" i="16"/>
  <c r="Z841" i="16"/>
  <c r="Z842" i="16"/>
  <c r="Z843" i="16"/>
  <c r="Z844" i="16"/>
  <c r="Z845" i="16"/>
  <c r="Z846" i="16"/>
  <c r="Z847" i="16"/>
  <c r="Z848" i="16"/>
  <c r="Z849" i="16"/>
  <c r="Z850" i="16"/>
  <c r="Z851" i="16"/>
  <c r="Z852" i="16"/>
  <c r="Z853" i="16"/>
  <c r="Z854" i="16"/>
  <c r="Z855" i="16"/>
  <c r="Z856" i="16"/>
  <c r="Z857" i="16"/>
  <c r="Z858" i="16"/>
  <c r="Z859" i="16"/>
  <c r="Z860" i="16"/>
  <c r="Z861" i="16"/>
  <c r="Z862" i="16"/>
  <c r="Z863" i="16"/>
  <c r="Z864" i="16"/>
  <c r="Z865" i="16"/>
  <c r="Z866" i="16"/>
  <c r="Z867" i="16"/>
  <c r="Z868" i="16"/>
  <c r="Z869" i="16"/>
  <c r="Z870" i="16"/>
  <c r="Z871" i="16"/>
  <c r="Z872" i="16"/>
  <c r="Z873" i="16"/>
  <c r="Z874" i="16"/>
  <c r="Z875" i="16"/>
  <c r="Z876" i="16"/>
  <c r="Z877" i="16"/>
  <c r="Z878" i="16"/>
  <c r="Z879" i="16"/>
  <c r="Z880" i="16"/>
  <c r="Z881" i="16"/>
  <c r="Z882" i="16"/>
  <c r="Z883" i="16"/>
  <c r="Z884" i="16"/>
  <c r="Z885" i="16"/>
  <c r="Z886" i="16"/>
  <c r="Z887" i="16"/>
  <c r="Z888" i="16"/>
  <c r="Z889" i="16"/>
  <c r="Z890" i="16"/>
  <c r="Z891" i="16"/>
  <c r="Z892" i="16"/>
  <c r="Z893" i="16"/>
  <c r="Z894" i="16"/>
  <c r="Z895" i="16"/>
  <c r="Z896" i="16"/>
  <c r="Z897" i="16"/>
  <c r="Z898" i="16"/>
  <c r="Z899" i="16"/>
  <c r="Z900" i="16"/>
  <c r="Z901" i="16"/>
  <c r="Z902" i="16"/>
  <c r="Z903" i="16"/>
  <c r="Z904" i="16"/>
  <c r="Z905" i="16"/>
  <c r="Z906" i="16"/>
  <c r="Z907" i="16"/>
  <c r="Z908" i="16"/>
  <c r="Z909" i="16"/>
  <c r="Z910" i="16"/>
  <c r="Z911" i="16"/>
  <c r="Z912" i="16"/>
  <c r="Z913" i="16"/>
  <c r="Z914" i="16"/>
  <c r="Z915" i="16"/>
  <c r="Z916" i="16"/>
  <c r="Z917" i="16"/>
  <c r="Z918" i="16"/>
  <c r="Z919" i="16"/>
  <c r="Z920" i="16"/>
  <c r="Z921" i="16"/>
  <c r="Z922" i="16"/>
  <c r="Z923" i="16"/>
  <c r="Z924" i="16"/>
  <c r="Z925" i="16"/>
  <c r="Z926" i="16"/>
  <c r="Z927" i="16"/>
  <c r="Z928" i="16"/>
  <c r="Z929" i="16"/>
  <c r="Z930" i="16"/>
  <c r="Z931" i="16"/>
  <c r="Z932" i="16"/>
  <c r="Z933" i="16"/>
  <c r="Z934" i="16"/>
  <c r="Z935" i="16"/>
  <c r="Z936" i="16"/>
  <c r="Z937" i="16"/>
  <c r="Z938" i="16"/>
  <c r="Z939" i="16"/>
  <c r="Z940" i="16"/>
  <c r="Z941" i="16"/>
  <c r="Z942" i="16"/>
  <c r="Z943" i="16"/>
  <c r="Z944" i="16"/>
  <c r="Z945" i="16"/>
  <c r="Z946" i="16"/>
  <c r="Z947" i="16"/>
  <c r="Z948" i="16"/>
  <c r="Z949" i="16"/>
  <c r="Z950" i="16"/>
  <c r="Z951" i="16"/>
  <c r="Z952" i="16"/>
  <c r="Z953" i="16"/>
  <c r="Z954" i="16"/>
  <c r="Z955" i="16"/>
  <c r="Z956" i="16"/>
  <c r="Z957" i="16"/>
  <c r="Z958" i="16"/>
  <c r="Z959" i="16"/>
  <c r="Z960" i="16"/>
  <c r="Z961" i="16"/>
  <c r="Z962" i="16"/>
  <c r="Z963" i="16"/>
  <c r="Z964" i="16"/>
  <c r="Z965" i="16"/>
  <c r="Z966" i="16"/>
  <c r="Z967" i="16"/>
  <c r="Z968" i="16"/>
  <c r="Z969" i="16"/>
  <c r="Z970" i="16"/>
  <c r="Z971" i="16"/>
  <c r="Z972" i="16"/>
  <c r="Z973" i="16"/>
  <c r="Z974" i="16"/>
  <c r="Z975" i="16"/>
  <c r="Z976" i="16"/>
  <c r="Z977" i="16"/>
  <c r="Z978" i="16"/>
  <c r="Z979" i="16"/>
  <c r="Z980" i="16"/>
  <c r="Z981" i="16"/>
  <c r="Z982" i="16"/>
  <c r="Z983" i="16"/>
  <c r="Z984" i="16"/>
  <c r="Z985" i="16"/>
  <c r="Z986" i="16"/>
  <c r="Z987" i="16"/>
  <c r="Z988" i="16"/>
  <c r="Z989" i="16"/>
  <c r="Z990" i="16"/>
  <c r="Z991" i="16"/>
  <c r="Z992" i="16"/>
  <c r="Z993" i="16"/>
  <c r="Z994" i="16"/>
  <c r="Z995" i="16"/>
  <c r="Z996" i="16"/>
  <c r="Z997" i="16"/>
  <c r="Z998" i="16"/>
  <c r="Z999" i="16"/>
  <c r="Z1000" i="16"/>
  <c r="Z1001" i="16"/>
  <c r="C4" i="15"/>
  <c r="C5" i="15"/>
  <c r="C40" i="15" s="1"/>
  <c r="C6" i="15"/>
  <c r="C20" i="15" s="1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C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C36" i="15"/>
  <c r="A37" i="15"/>
  <c r="A38" i="15"/>
  <c r="A39" i="15"/>
  <c r="A40" i="15"/>
  <c r="A41" i="15"/>
  <c r="A42" i="15"/>
  <c r="C42" i="15"/>
  <c r="A43" i="15"/>
  <c r="A44" i="15"/>
  <c r="A45" i="15"/>
  <c r="A46" i="15"/>
  <c r="A47" i="15"/>
  <c r="A48" i="15"/>
  <c r="C48" i="15"/>
  <c r="A49" i="15"/>
  <c r="A50" i="15"/>
  <c r="C50" i="15"/>
  <c r="A51" i="15"/>
  <c r="A52" i="15"/>
  <c r="A53" i="15"/>
  <c r="A54" i="15"/>
  <c r="A55" i="15"/>
  <c r="A56" i="15"/>
  <c r="C56" i="15"/>
  <c r="A57" i="15"/>
  <c r="A58" i="15"/>
  <c r="A59" i="15"/>
  <c r="A60" i="15"/>
  <c r="A61" i="15"/>
  <c r="A62" i="15"/>
  <c r="A63" i="15"/>
  <c r="A64" i="15"/>
  <c r="A65" i="15"/>
  <c r="A66" i="15"/>
  <c r="C66" i="15"/>
  <c r="A67" i="15"/>
  <c r="A68" i="15"/>
  <c r="C68" i="15"/>
  <c r="A69" i="15"/>
  <c r="A70" i="15"/>
  <c r="A71" i="15"/>
  <c r="A72" i="15"/>
  <c r="A73" i="15"/>
  <c r="A74" i="15"/>
  <c r="C74" i="15"/>
  <c r="A75" i="15"/>
  <c r="A76" i="15"/>
  <c r="A77" i="15"/>
  <c r="A78" i="15"/>
  <c r="A79" i="15"/>
  <c r="A80" i="15"/>
  <c r="A81" i="15"/>
  <c r="A82" i="15"/>
  <c r="C82" i="15"/>
  <c r="A83" i="15"/>
  <c r="A84" i="15"/>
  <c r="A85" i="15"/>
  <c r="A86" i="15"/>
  <c r="A87" i="15"/>
  <c r="A88" i="15"/>
  <c r="C88" i="15"/>
  <c r="A89" i="15"/>
  <c r="A90" i="15"/>
  <c r="A91" i="15"/>
  <c r="A92" i="15"/>
  <c r="A93" i="15"/>
  <c r="A94" i="15"/>
  <c r="C94" i="15"/>
  <c r="A95" i="15"/>
  <c r="A96" i="15"/>
  <c r="A97" i="15"/>
  <c r="A98" i="15"/>
  <c r="A99" i="15"/>
  <c r="A100" i="15"/>
  <c r="C100" i="15"/>
  <c r="A101" i="15"/>
  <c r="A102" i="15"/>
  <c r="C102" i="15"/>
  <c r="A103" i="15"/>
  <c r="A104" i="15"/>
  <c r="A105" i="15"/>
  <c r="A106" i="15"/>
  <c r="C106" i="15"/>
  <c r="A107" i="15"/>
  <c r="A108" i="15"/>
  <c r="A109" i="15"/>
  <c r="A110" i="15"/>
  <c r="A111" i="15"/>
  <c r="A112" i="15"/>
  <c r="C112" i="15"/>
  <c r="A113" i="15"/>
  <c r="A114" i="15"/>
  <c r="A115" i="15"/>
  <c r="A116" i="15"/>
  <c r="A117" i="15"/>
  <c r="A118" i="15"/>
  <c r="C118" i="15"/>
  <c r="A119" i="15"/>
  <c r="A120" i="15"/>
  <c r="C120" i="15"/>
  <c r="A121" i="15"/>
  <c r="A122" i="15"/>
  <c r="A123" i="15"/>
  <c r="A124" i="15"/>
  <c r="A125" i="15"/>
  <c r="A126" i="15"/>
  <c r="A127" i="15"/>
  <c r="A128" i="15"/>
  <c r="C128" i="15"/>
  <c r="A129" i="15"/>
  <c r="A130" i="15"/>
  <c r="A131" i="15"/>
  <c r="A132" i="15"/>
  <c r="A133" i="15"/>
  <c r="A134" i="15"/>
  <c r="C134" i="15"/>
  <c r="A135" i="15"/>
  <c r="A136" i="15"/>
  <c r="A137" i="15"/>
  <c r="A138" i="15"/>
  <c r="A139" i="15"/>
  <c r="A140" i="15"/>
  <c r="C140" i="15"/>
  <c r="A141" i="15"/>
  <c r="A142" i="15"/>
  <c r="C142" i="15"/>
  <c r="A143" i="15"/>
  <c r="A144" i="15"/>
  <c r="C144" i="15"/>
  <c r="A145" i="15"/>
  <c r="A146" i="15"/>
  <c r="A147" i="15"/>
  <c r="A148" i="15"/>
  <c r="A149" i="15"/>
  <c r="A150" i="15"/>
  <c r="C150" i="15"/>
  <c r="A151" i="15"/>
  <c r="A152" i="15"/>
  <c r="A153" i="15"/>
  <c r="A154" i="15"/>
  <c r="A155" i="15"/>
  <c r="A156" i="15"/>
  <c r="C156" i="15"/>
  <c r="A157" i="15"/>
  <c r="A158" i="15"/>
  <c r="C158" i="15"/>
  <c r="A159" i="15"/>
  <c r="A160" i="15"/>
  <c r="A161" i="15"/>
  <c r="A162" i="15"/>
  <c r="A163" i="15"/>
  <c r="A164" i="15"/>
  <c r="A165" i="15"/>
  <c r="A166" i="15"/>
  <c r="C166" i="15"/>
  <c r="A167" i="15"/>
  <c r="A168" i="15"/>
  <c r="A169" i="15"/>
  <c r="A170" i="15"/>
  <c r="A171" i="15"/>
  <c r="A172" i="15"/>
  <c r="C172" i="15"/>
  <c r="A173" i="15"/>
  <c r="A174" i="15"/>
  <c r="C174" i="15"/>
  <c r="A175" i="15"/>
  <c r="A176" i="15"/>
  <c r="C176" i="15"/>
  <c r="A177" i="15"/>
  <c r="A178" i="15"/>
  <c r="A179" i="15"/>
  <c r="A180" i="15"/>
  <c r="A181" i="15"/>
  <c r="A182" i="15"/>
  <c r="C182" i="15"/>
  <c r="A183" i="15"/>
  <c r="A184" i="15"/>
  <c r="A185" i="15"/>
  <c r="A186" i="15"/>
  <c r="A187" i="15"/>
  <c r="A188" i="15"/>
  <c r="C188" i="15"/>
  <c r="A189" i="15"/>
  <c r="A190" i="15"/>
  <c r="C190" i="15"/>
  <c r="A191" i="15"/>
  <c r="A192" i="15"/>
  <c r="C192" i="15"/>
  <c r="A193" i="15"/>
  <c r="A194" i="15"/>
  <c r="A195" i="15"/>
  <c r="A196" i="15"/>
  <c r="A197" i="15"/>
  <c r="A198" i="15"/>
  <c r="C198" i="15"/>
  <c r="A199" i="15"/>
  <c r="A200" i="15"/>
  <c r="A201" i="15"/>
  <c r="A202" i="15"/>
  <c r="A203" i="15"/>
  <c r="A204" i="15"/>
  <c r="C204" i="15"/>
  <c r="A205" i="15"/>
  <c r="A206" i="15"/>
  <c r="C206" i="15"/>
  <c r="A207" i="15"/>
  <c r="A208" i="15"/>
  <c r="A209" i="15"/>
  <c r="A210" i="15"/>
  <c r="A211" i="15"/>
  <c r="A212" i="15"/>
  <c r="C212" i="15"/>
  <c r="A213" i="15"/>
  <c r="A214" i="15"/>
  <c r="C214" i="15"/>
  <c r="A215" i="15"/>
  <c r="A216" i="15"/>
  <c r="A217" i="15"/>
  <c r="A218" i="15"/>
  <c r="A219" i="15"/>
  <c r="A220" i="15"/>
  <c r="C220" i="15"/>
  <c r="A221" i="15"/>
  <c r="A222" i="15"/>
  <c r="C222" i="15"/>
  <c r="A223" i="15"/>
  <c r="A224" i="15"/>
  <c r="A225" i="15"/>
  <c r="A226" i="15"/>
  <c r="A227" i="15"/>
  <c r="A228" i="15"/>
  <c r="A229" i="15"/>
  <c r="A230" i="15"/>
  <c r="C230" i="15"/>
  <c r="A231" i="15"/>
  <c r="A232" i="15"/>
  <c r="A233" i="15"/>
  <c r="A234" i="15"/>
  <c r="A235" i="15"/>
  <c r="A236" i="15"/>
  <c r="C236" i="15"/>
  <c r="A237" i="15"/>
  <c r="A238" i="15"/>
  <c r="C238" i="15"/>
  <c r="A239" i="15"/>
  <c r="A240" i="15"/>
  <c r="A241" i="15"/>
  <c r="A242" i="15"/>
  <c r="A243" i="15"/>
  <c r="A244" i="15"/>
  <c r="A245" i="15"/>
  <c r="A246" i="15"/>
  <c r="C246" i="15"/>
  <c r="A247" i="15"/>
  <c r="A248" i="15"/>
  <c r="C248" i="15"/>
  <c r="A249" i="15"/>
  <c r="A250" i="15"/>
  <c r="A251" i="15"/>
  <c r="A252" i="15"/>
  <c r="C252" i="15"/>
  <c r="A253" i="15"/>
  <c r="A254" i="15"/>
  <c r="C254" i="15"/>
  <c r="A255" i="15"/>
  <c r="A256" i="15"/>
  <c r="A257" i="15"/>
  <c r="A258" i="15"/>
  <c r="A259" i="15"/>
  <c r="A260" i="15"/>
  <c r="C260" i="15"/>
  <c r="A261" i="15"/>
  <c r="A262" i="15"/>
  <c r="C262" i="15"/>
  <c r="A263" i="15"/>
  <c r="A264" i="15"/>
  <c r="C264" i="15"/>
  <c r="A265" i="15"/>
  <c r="A266" i="15"/>
  <c r="A267" i="15"/>
  <c r="A268" i="15"/>
  <c r="C268" i="15"/>
  <c r="A269" i="15"/>
  <c r="A270" i="15"/>
  <c r="C270" i="15"/>
  <c r="A271" i="15"/>
  <c r="A272" i="15"/>
  <c r="A273" i="15"/>
  <c r="A274" i="15"/>
  <c r="A275" i="15"/>
  <c r="A276" i="15"/>
  <c r="C276" i="15"/>
  <c r="A277" i="15"/>
  <c r="A278" i="15"/>
  <c r="C278" i="15"/>
  <c r="A279" i="15"/>
  <c r="A280" i="15"/>
  <c r="C280" i="15"/>
  <c r="A281" i="15"/>
  <c r="A282" i="15"/>
  <c r="A283" i="15"/>
  <c r="A284" i="15"/>
  <c r="C284" i="15"/>
  <c r="A285" i="15"/>
  <c r="A286" i="15"/>
  <c r="C286" i="15"/>
  <c r="A287" i="15"/>
  <c r="A288" i="15"/>
  <c r="A289" i="15"/>
  <c r="A290" i="15"/>
  <c r="A291" i="15"/>
  <c r="A292" i="15"/>
  <c r="A293" i="15"/>
  <c r="A294" i="15"/>
  <c r="C294" i="15"/>
  <c r="A295" i="15"/>
  <c r="A296" i="15"/>
  <c r="A297" i="15"/>
  <c r="A298" i="15"/>
  <c r="A299" i="15"/>
  <c r="A300" i="15"/>
  <c r="C300" i="15"/>
  <c r="A301" i="15"/>
  <c r="A302" i="15"/>
  <c r="C302" i="15"/>
  <c r="A303" i="15"/>
  <c r="A304" i="15"/>
  <c r="C304" i="15"/>
  <c r="A305" i="15"/>
  <c r="A306" i="15"/>
  <c r="A307" i="15"/>
  <c r="A308" i="15"/>
  <c r="C308" i="15"/>
  <c r="A309" i="15"/>
  <c r="A310" i="15"/>
  <c r="C310" i="15"/>
  <c r="A311" i="15"/>
  <c r="A312" i="15"/>
  <c r="A313" i="15"/>
  <c r="A314" i="15"/>
  <c r="A315" i="15"/>
  <c r="A316" i="15"/>
  <c r="C316" i="15"/>
  <c r="A317" i="15"/>
  <c r="A318" i="15"/>
  <c r="C318" i="15"/>
  <c r="A319" i="15"/>
  <c r="A320" i="15"/>
  <c r="A321" i="15"/>
  <c r="A322" i="15"/>
  <c r="A323" i="15"/>
  <c r="A324" i="15"/>
  <c r="A325" i="15"/>
  <c r="A326" i="15"/>
  <c r="C326" i="15"/>
  <c r="A327" i="15"/>
  <c r="A328" i="15"/>
  <c r="C328" i="15"/>
  <c r="A329" i="15"/>
  <c r="A330" i="15"/>
  <c r="A331" i="15"/>
  <c r="A332" i="15"/>
  <c r="C332" i="15"/>
  <c r="A333" i="15"/>
  <c r="A334" i="15"/>
  <c r="C334" i="15"/>
  <c r="A335" i="15"/>
  <c r="A336" i="15"/>
  <c r="A337" i="15"/>
  <c r="A338" i="15"/>
  <c r="A339" i="15"/>
  <c r="A340" i="15"/>
  <c r="C340" i="15"/>
  <c r="A341" i="15"/>
  <c r="A342" i="15"/>
  <c r="C342" i="15"/>
  <c r="A343" i="15"/>
  <c r="A344" i="15"/>
  <c r="C344" i="15"/>
  <c r="A345" i="15"/>
  <c r="A346" i="15"/>
  <c r="A347" i="15"/>
  <c r="A348" i="15"/>
  <c r="C348" i="15"/>
  <c r="A349" i="15"/>
  <c r="A350" i="15"/>
  <c r="C350" i="15"/>
  <c r="A351" i="15"/>
  <c r="A352" i="15"/>
  <c r="A353" i="15"/>
  <c r="A354" i="15"/>
  <c r="A355" i="15"/>
  <c r="A356" i="15"/>
  <c r="A357" i="15"/>
  <c r="A358" i="15"/>
  <c r="C358" i="15"/>
  <c r="A359" i="15"/>
  <c r="A360" i="15"/>
  <c r="A361" i="15"/>
  <c r="A362" i="15"/>
  <c r="A363" i="15"/>
  <c r="A364" i="15"/>
  <c r="C364" i="15"/>
  <c r="A365" i="15"/>
  <c r="A366" i="15"/>
  <c r="C366" i="15"/>
  <c r="A367" i="15"/>
  <c r="A368" i="15"/>
  <c r="C368" i="15"/>
  <c r="A369" i="15"/>
  <c r="A370" i="15"/>
  <c r="A371" i="15"/>
  <c r="A372" i="15"/>
  <c r="A373" i="15"/>
  <c r="A374" i="15"/>
  <c r="C374" i="15"/>
  <c r="A375" i="15"/>
  <c r="A376" i="15"/>
  <c r="A377" i="15"/>
  <c r="A378" i="15"/>
  <c r="A379" i="15"/>
  <c r="A380" i="15"/>
  <c r="C380" i="15"/>
  <c r="A381" i="15"/>
  <c r="A382" i="15"/>
  <c r="C382" i="15"/>
  <c r="A383" i="15"/>
  <c r="A384" i="15"/>
  <c r="A385" i="15"/>
  <c r="A386" i="15"/>
  <c r="A387" i="15"/>
  <c r="A388" i="15"/>
  <c r="A389" i="15"/>
  <c r="A390" i="15"/>
  <c r="C390" i="15"/>
  <c r="A391" i="15"/>
  <c r="A392" i="15"/>
  <c r="A393" i="15"/>
  <c r="A394" i="15"/>
  <c r="A395" i="15"/>
  <c r="A396" i="15"/>
  <c r="C396" i="15"/>
  <c r="A397" i="15"/>
  <c r="A398" i="15"/>
  <c r="C398" i="15"/>
  <c r="A399" i="15"/>
  <c r="A400" i="15"/>
  <c r="C400" i="15"/>
  <c r="A401" i="15"/>
  <c r="A402" i="15"/>
  <c r="A403" i="15"/>
  <c r="A404" i="15"/>
  <c r="A405" i="15"/>
  <c r="A406" i="15"/>
  <c r="C406" i="15"/>
  <c r="A407" i="15"/>
  <c r="A408" i="15"/>
  <c r="A409" i="15"/>
  <c r="A410" i="15"/>
  <c r="A411" i="15"/>
  <c r="A412" i="15"/>
  <c r="C412" i="15"/>
  <c r="A413" i="15"/>
  <c r="A414" i="15"/>
  <c r="C414" i="15"/>
  <c r="A415" i="15"/>
  <c r="A416" i="15"/>
  <c r="A417" i="15"/>
  <c r="A418" i="15"/>
  <c r="A419" i="15"/>
  <c r="A420" i="15"/>
  <c r="A421" i="15"/>
  <c r="A422" i="15"/>
  <c r="C422" i="15"/>
  <c r="A423" i="15"/>
  <c r="A424" i="15"/>
  <c r="A425" i="15"/>
  <c r="A426" i="15"/>
  <c r="A427" i="15"/>
  <c r="A428" i="15"/>
  <c r="C428" i="15"/>
  <c r="A429" i="15"/>
  <c r="A430" i="15"/>
  <c r="C430" i="15"/>
  <c r="A431" i="15"/>
  <c r="A432" i="15"/>
  <c r="C432" i="15"/>
  <c r="A433" i="15"/>
  <c r="A434" i="15"/>
  <c r="A435" i="15"/>
  <c r="A436" i="15"/>
  <c r="A437" i="15"/>
  <c r="A438" i="15"/>
  <c r="C438" i="15"/>
  <c r="A439" i="15"/>
  <c r="A440" i="15"/>
  <c r="A441" i="15"/>
  <c r="A442" i="15"/>
  <c r="A443" i="15"/>
  <c r="A444" i="15"/>
  <c r="C444" i="15"/>
  <c r="A445" i="15"/>
  <c r="A446" i="15"/>
  <c r="C446" i="15"/>
  <c r="A447" i="15"/>
  <c r="A448" i="15"/>
  <c r="C448" i="15"/>
  <c r="A449" i="15"/>
  <c r="A450" i="15"/>
  <c r="A451" i="15"/>
  <c r="A452" i="15"/>
  <c r="C452" i="15"/>
  <c r="A453" i="15"/>
  <c r="A454" i="15"/>
  <c r="C454" i="15"/>
  <c r="A455" i="15"/>
  <c r="A456" i="15"/>
  <c r="A457" i="15"/>
  <c r="A458" i="15"/>
  <c r="A459" i="15"/>
  <c r="A460" i="15"/>
  <c r="C460" i="15"/>
  <c r="A461" i="15"/>
  <c r="A462" i="15"/>
  <c r="C462" i="15"/>
  <c r="A463" i="15"/>
  <c r="A464" i="15"/>
  <c r="A465" i="15"/>
  <c r="A466" i="15"/>
  <c r="A467" i="15"/>
  <c r="A468" i="15"/>
  <c r="A469" i="15"/>
  <c r="A470" i="15"/>
  <c r="C470" i="15"/>
  <c r="A471" i="15"/>
  <c r="A472" i="15"/>
  <c r="A473" i="15"/>
  <c r="A474" i="15"/>
  <c r="A475" i="15"/>
  <c r="A476" i="15"/>
  <c r="C476" i="15"/>
  <c r="A477" i="15"/>
  <c r="A478" i="15"/>
  <c r="C478" i="15"/>
  <c r="A479" i="15"/>
  <c r="A480" i="15"/>
  <c r="C480" i="15"/>
  <c r="A481" i="15"/>
  <c r="A482" i="15"/>
  <c r="A483" i="15"/>
  <c r="A484" i="15"/>
  <c r="C484" i="15"/>
  <c r="A485" i="15"/>
  <c r="A486" i="15"/>
  <c r="C486" i="15"/>
  <c r="A487" i="15"/>
  <c r="A488" i="15"/>
  <c r="C488" i="15"/>
  <c r="A489" i="15"/>
  <c r="A490" i="15"/>
  <c r="A491" i="15"/>
  <c r="A492" i="15"/>
  <c r="C492" i="15"/>
  <c r="A493" i="15"/>
  <c r="A494" i="15"/>
  <c r="C494" i="15"/>
  <c r="A495" i="15"/>
  <c r="A496" i="15"/>
  <c r="A497" i="15"/>
  <c r="A498" i="15"/>
  <c r="A499" i="15"/>
  <c r="A500" i="15"/>
  <c r="A501" i="15"/>
  <c r="A502" i="15"/>
  <c r="C502" i="15"/>
  <c r="A503" i="15"/>
  <c r="A504" i="15"/>
  <c r="A505" i="15"/>
  <c r="A506" i="15"/>
  <c r="A507" i="15"/>
  <c r="A508" i="15"/>
  <c r="C508" i="15"/>
  <c r="A509" i="15"/>
  <c r="A510" i="15"/>
  <c r="C510" i="15"/>
  <c r="A511" i="15"/>
  <c r="A512" i="15"/>
  <c r="C512" i="15"/>
  <c r="A513" i="15"/>
  <c r="A514" i="15"/>
  <c r="A515" i="15"/>
  <c r="A516" i="15"/>
  <c r="A517" i="15"/>
  <c r="A518" i="15"/>
  <c r="C518" i="15"/>
  <c r="A519" i="15"/>
  <c r="A520" i="15"/>
  <c r="A521" i="15"/>
  <c r="A522" i="15"/>
  <c r="A523" i="15"/>
  <c r="A524" i="15"/>
  <c r="C524" i="15"/>
  <c r="A525" i="15"/>
  <c r="A526" i="15"/>
  <c r="C526" i="15"/>
  <c r="A527" i="15"/>
  <c r="A528" i="15"/>
  <c r="A529" i="15"/>
  <c r="A530" i="15"/>
  <c r="A531" i="15"/>
  <c r="A532" i="15"/>
  <c r="C532" i="15"/>
  <c r="A533" i="15"/>
  <c r="A534" i="15"/>
  <c r="C534" i="15"/>
  <c r="A535" i="15"/>
  <c r="A536" i="15"/>
  <c r="A537" i="15"/>
  <c r="A538" i="15"/>
  <c r="A539" i="15"/>
  <c r="A540" i="15"/>
  <c r="C540" i="15"/>
  <c r="A541" i="15"/>
  <c r="A542" i="15"/>
  <c r="C542" i="15"/>
  <c r="A543" i="15"/>
  <c r="A544" i="15"/>
  <c r="A545" i="15"/>
  <c r="A546" i="15"/>
  <c r="A547" i="15"/>
  <c r="A548" i="15"/>
  <c r="A549" i="15"/>
  <c r="A550" i="15"/>
  <c r="C550" i="15"/>
  <c r="A551" i="15"/>
  <c r="A552" i="15"/>
  <c r="A553" i="15"/>
  <c r="A554" i="15"/>
  <c r="A555" i="15"/>
  <c r="A556" i="15"/>
  <c r="C556" i="15"/>
  <c r="A557" i="15"/>
  <c r="A558" i="15"/>
  <c r="C558" i="15"/>
  <c r="A559" i="15"/>
  <c r="A560" i="15"/>
  <c r="A561" i="15"/>
  <c r="A562" i="15"/>
  <c r="A563" i="15"/>
  <c r="A564" i="15"/>
  <c r="C564" i="15"/>
  <c r="A565" i="15"/>
  <c r="A566" i="15"/>
  <c r="C566" i="15"/>
  <c r="A567" i="15"/>
  <c r="A568" i="15"/>
  <c r="A569" i="15"/>
  <c r="A570" i="15"/>
  <c r="A571" i="15"/>
  <c r="A572" i="15"/>
  <c r="C572" i="15"/>
  <c r="A573" i="15"/>
  <c r="A574" i="15"/>
  <c r="C574" i="15"/>
  <c r="A575" i="15"/>
  <c r="A576" i="15"/>
  <c r="C576" i="15"/>
  <c r="A577" i="15"/>
  <c r="A578" i="15"/>
  <c r="A579" i="15"/>
  <c r="A580" i="15"/>
  <c r="A581" i="15"/>
  <c r="A582" i="15"/>
  <c r="C582" i="15"/>
  <c r="A583" i="15"/>
  <c r="A584" i="15"/>
  <c r="A585" i="15"/>
  <c r="A586" i="15"/>
  <c r="A587" i="15"/>
  <c r="A588" i="15"/>
  <c r="C588" i="15"/>
  <c r="A589" i="15"/>
  <c r="A590" i="15"/>
  <c r="C590" i="15"/>
  <c r="A591" i="15"/>
  <c r="A592" i="15"/>
  <c r="A593" i="15"/>
  <c r="A594" i="15"/>
  <c r="A595" i="15"/>
  <c r="A596" i="15"/>
  <c r="C596" i="15"/>
  <c r="A597" i="15"/>
  <c r="A598" i="15"/>
  <c r="C598" i="15"/>
  <c r="A599" i="15"/>
  <c r="A600" i="15"/>
  <c r="A601" i="15"/>
  <c r="A602" i="15"/>
  <c r="A603" i="15"/>
  <c r="A604" i="15"/>
  <c r="C604" i="15"/>
  <c r="A605" i="15"/>
  <c r="A606" i="15"/>
  <c r="C606" i="15"/>
  <c r="A607" i="15"/>
  <c r="A608" i="15"/>
  <c r="A609" i="15"/>
  <c r="A610" i="15"/>
  <c r="A611" i="15"/>
  <c r="A612" i="15"/>
  <c r="A613" i="15"/>
  <c r="A614" i="15"/>
  <c r="C614" i="15"/>
  <c r="A615" i="15"/>
  <c r="A616" i="15"/>
  <c r="A617" i="15"/>
  <c r="A618" i="15"/>
  <c r="A619" i="15"/>
  <c r="A620" i="15"/>
  <c r="C620" i="15"/>
  <c r="A621" i="15"/>
  <c r="A622" i="15"/>
  <c r="C622" i="15"/>
  <c r="A623" i="15"/>
  <c r="A624" i="15"/>
  <c r="A625" i="15"/>
  <c r="A626" i="15"/>
  <c r="A627" i="15"/>
  <c r="A628" i="15"/>
  <c r="A629" i="15"/>
  <c r="A630" i="15"/>
  <c r="C630" i="15"/>
  <c r="A631" i="15"/>
  <c r="A632" i="15"/>
  <c r="C632" i="15"/>
  <c r="A633" i="15"/>
  <c r="A634" i="15"/>
  <c r="A635" i="15"/>
  <c r="A636" i="15"/>
  <c r="C636" i="15"/>
  <c r="A637" i="15"/>
  <c r="A638" i="15"/>
  <c r="C638" i="15"/>
  <c r="A639" i="15"/>
  <c r="A640" i="15"/>
  <c r="C640" i="15"/>
  <c r="A641" i="15"/>
  <c r="A642" i="15"/>
  <c r="A643" i="15"/>
  <c r="A644" i="15"/>
  <c r="A645" i="15"/>
  <c r="A646" i="15"/>
  <c r="C646" i="15"/>
  <c r="A647" i="15"/>
  <c r="A648" i="15"/>
  <c r="A649" i="15"/>
  <c r="A650" i="15"/>
  <c r="A651" i="15"/>
  <c r="A652" i="15"/>
  <c r="C652" i="15"/>
  <c r="A653" i="15"/>
  <c r="A654" i="15"/>
  <c r="C654" i="15"/>
  <c r="A655" i="15"/>
  <c r="A656" i="15"/>
  <c r="C656" i="15"/>
  <c r="A657" i="15"/>
  <c r="A658" i="15"/>
  <c r="A659" i="15"/>
  <c r="A660" i="15"/>
  <c r="A661" i="15"/>
  <c r="A662" i="15"/>
  <c r="C662" i="15"/>
  <c r="A663" i="15"/>
  <c r="A664" i="15"/>
  <c r="A665" i="15"/>
  <c r="A666" i="15"/>
  <c r="A667" i="15"/>
  <c r="A668" i="15"/>
  <c r="C668" i="15"/>
  <c r="A669" i="15"/>
  <c r="A670" i="15"/>
  <c r="C670" i="15"/>
  <c r="A671" i="15"/>
  <c r="A672" i="15"/>
  <c r="A673" i="15"/>
  <c r="A674" i="15"/>
  <c r="A675" i="15"/>
  <c r="A676" i="15"/>
  <c r="A677" i="15"/>
  <c r="A678" i="15"/>
  <c r="C678" i="15"/>
  <c r="A679" i="15"/>
  <c r="A680" i="15"/>
  <c r="A681" i="15"/>
  <c r="A682" i="15"/>
  <c r="A683" i="15"/>
  <c r="A684" i="15"/>
  <c r="C684" i="15"/>
  <c r="A685" i="15"/>
  <c r="A686" i="15"/>
  <c r="C686" i="15"/>
  <c r="A687" i="15"/>
  <c r="A688" i="15"/>
  <c r="A689" i="15"/>
  <c r="A690" i="15"/>
  <c r="A691" i="15"/>
  <c r="A692" i="15"/>
  <c r="A693" i="15"/>
  <c r="A694" i="15"/>
  <c r="C694" i="15"/>
  <c r="A695" i="15"/>
  <c r="A696" i="15"/>
  <c r="A697" i="15"/>
  <c r="A698" i="15"/>
  <c r="A699" i="15"/>
  <c r="A700" i="15"/>
  <c r="C700" i="15"/>
  <c r="A701" i="15"/>
  <c r="A702" i="15"/>
  <c r="C702" i="15"/>
  <c r="A703" i="15"/>
  <c r="A704" i="15"/>
  <c r="C704" i="15"/>
  <c r="A705" i="15"/>
  <c r="A706" i="15"/>
  <c r="C706" i="15"/>
  <c r="A707" i="15"/>
  <c r="A708" i="15"/>
  <c r="C708" i="15"/>
  <c r="A709" i="15"/>
  <c r="A710" i="15"/>
  <c r="C710" i="15"/>
  <c r="A711" i="15"/>
  <c r="A712" i="15"/>
  <c r="A713" i="15"/>
  <c r="A714" i="15"/>
  <c r="C714" i="15"/>
  <c r="A715" i="15"/>
  <c r="A716" i="15"/>
  <c r="C716" i="15"/>
  <c r="A717" i="15"/>
  <c r="A718" i="15"/>
  <c r="C718" i="15"/>
  <c r="A719" i="15"/>
  <c r="A720" i="15"/>
  <c r="C720" i="15"/>
  <c r="A721" i="15"/>
  <c r="A722" i="15"/>
  <c r="A723" i="15"/>
  <c r="A724" i="15"/>
  <c r="A725" i="15"/>
  <c r="A726" i="15"/>
  <c r="C726" i="15"/>
  <c r="A727" i="15"/>
  <c r="A728" i="15"/>
  <c r="A729" i="15"/>
  <c r="A730" i="15"/>
  <c r="A731" i="15"/>
  <c r="A732" i="15"/>
  <c r="C732" i="15"/>
  <c r="A733" i="15"/>
  <c r="A734" i="15"/>
  <c r="C734" i="15"/>
  <c r="A735" i="15"/>
  <c r="A736" i="15"/>
  <c r="C736" i="15"/>
  <c r="A737" i="15"/>
  <c r="A738" i="15"/>
  <c r="A739" i="15"/>
  <c r="A740" i="15"/>
  <c r="C740" i="15"/>
  <c r="A741" i="15"/>
  <c r="A742" i="15"/>
  <c r="C742" i="15"/>
  <c r="A743" i="15"/>
  <c r="A744" i="15"/>
  <c r="A745" i="15"/>
  <c r="A746" i="15"/>
  <c r="C746" i="15"/>
  <c r="A747" i="15"/>
  <c r="A748" i="15"/>
  <c r="C748" i="15"/>
  <c r="A749" i="15"/>
  <c r="A750" i="15"/>
  <c r="C750" i="15"/>
  <c r="A751" i="15"/>
  <c r="A752" i="15"/>
  <c r="C752" i="15"/>
  <c r="A753" i="15"/>
  <c r="A754" i="15"/>
  <c r="A755" i="15"/>
  <c r="A756" i="15"/>
  <c r="A757" i="15"/>
  <c r="A758" i="15"/>
  <c r="C758" i="15"/>
  <c r="A759" i="15"/>
  <c r="A760" i="15"/>
  <c r="C760" i="15"/>
  <c r="A761" i="15"/>
  <c r="A762" i="15"/>
  <c r="A763" i="15"/>
  <c r="A764" i="15"/>
  <c r="C764" i="15"/>
  <c r="A765" i="15"/>
  <c r="A766" i="15"/>
  <c r="C766" i="15"/>
  <c r="A767" i="15"/>
  <c r="A768" i="15"/>
  <c r="A769" i="15"/>
  <c r="A770" i="15"/>
  <c r="A771" i="15"/>
  <c r="A772" i="15"/>
  <c r="A773" i="15"/>
  <c r="A774" i="15"/>
  <c r="C774" i="15"/>
  <c r="A775" i="15"/>
  <c r="A776" i="15"/>
  <c r="A777" i="15"/>
  <c r="A778" i="15"/>
  <c r="C778" i="15"/>
  <c r="A779" i="15"/>
  <c r="A780" i="15"/>
  <c r="C780" i="15"/>
  <c r="A781" i="15"/>
  <c r="A782" i="15"/>
  <c r="C782" i="15"/>
  <c r="A783" i="15"/>
  <c r="A784" i="15"/>
  <c r="A785" i="15"/>
  <c r="A786" i="15"/>
  <c r="C786" i="15"/>
  <c r="A787" i="15"/>
  <c r="A788" i="15"/>
  <c r="A789" i="15"/>
  <c r="A790" i="15"/>
  <c r="C790" i="15"/>
  <c r="A791" i="15"/>
  <c r="A792" i="15"/>
  <c r="C792" i="15"/>
  <c r="A793" i="15"/>
  <c r="A794" i="15"/>
  <c r="A795" i="15"/>
  <c r="A796" i="15"/>
  <c r="C796" i="15"/>
  <c r="A797" i="15"/>
  <c r="A798" i="15"/>
  <c r="C798" i="15"/>
  <c r="A799" i="15"/>
  <c r="A800" i="15"/>
  <c r="A801" i="15"/>
  <c r="A802" i="15"/>
  <c r="A803" i="15"/>
  <c r="A804" i="15"/>
  <c r="A805" i="15"/>
  <c r="A806" i="15"/>
  <c r="C806" i="15"/>
  <c r="A807" i="15"/>
  <c r="A808" i="15"/>
  <c r="A809" i="15"/>
  <c r="A810" i="15"/>
  <c r="A811" i="15"/>
  <c r="A812" i="15"/>
  <c r="C812" i="15"/>
  <c r="A813" i="15"/>
  <c r="A814" i="15"/>
  <c r="C814" i="15"/>
  <c r="A815" i="15"/>
  <c r="A816" i="15"/>
  <c r="A817" i="15"/>
  <c r="A818" i="15"/>
  <c r="A819" i="15"/>
  <c r="A820" i="15"/>
  <c r="A821" i="15"/>
  <c r="A822" i="15"/>
  <c r="C822" i="15"/>
  <c r="A823" i="15"/>
  <c r="A824" i="15"/>
  <c r="A825" i="15"/>
  <c r="A826" i="15"/>
  <c r="C826" i="15"/>
  <c r="A827" i="15"/>
  <c r="A828" i="15"/>
  <c r="C828" i="15"/>
  <c r="A829" i="15"/>
  <c r="A830" i="15"/>
  <c r="C830" i="15"/>
  <c r="A831" i="15"/>
  <c r="A832" i="15"/>
  <c r="A833" i="15"/>
  <c r="A834" i="15"/>
  <c r="A835" i="15"/>
  <c r="A836" i="15"/>
  <c r="A837" i="15"/>
  <c r="A838" i="15"/>
  <c r="C838" i="15"/>
  <c r="A839" i="15"/>
  <c r="A840" i="15"/>
  <c r="A841" i="15"/>
  <c r="A842" i="15"/>
  <c r="A843" i="15"/>
  <c r="A844" i="15"/>
  <c r="C844" i="15"/>
  <c r="A845" i="15"/>
  <c r="A846" i="15"/>
  <c r="C846" i="15"/>
  <c r="A847" i="15"/>
  <c r="A848" i="15"/>
  <c r="A849" i="15"/>
  <c r="A850" i="15"/>
  <c r="A851" i="15"/>
  <c r="A852" i="15"/>
  <c r="A853" i="15"/>
  <c r="A854" i="15"/>
  <c r="C854" i="15"/>
  <c r="A855" i="15"/>
  <c r="A856" i="15"/>
  <c r="A857" i="15"/>
  <c r="A858" i="15"/>
  <c r="A859" i="15"/>
  <c r="A860" i="15"/>
  <c r="C860" i="15"/>
  <c r="A861" i="15"/>
  <c r="A862" i="15"/>
  <c r="C862" i="15"/>
  <c r="A863" i="15"/>
  <c r="A864" i="15"/>
  <c r="A865" i="15"/>
  <c r="A866" i="15"/>
  <c r="A867" i="15"/>
  <c r="A868" i="15"/>
  <c r="A869" i="15"/>
  <c r="A870" i="15"/>
  <c r="C870" i="15"/>
  <c r="A871" i="15"/>
  <c r="A872" i="15"/>
  <c r="A873" i="15"/>
  <c r="A874" i="15"/>
  <c r="A875" i="15"/>
  <c r="A876" i="15"/>
  <c r="C876" i="15"/>
  <c r="A877" i="15"/>
  <c r="A878" i="15"/>
  <c r="C878" i="15"/>
  <c r="A879" i="15"/>
  <c r="A880" i="15"/>
  <c r="A881" i="15"/>
  <c r="A882" i="15"/>
  <c r="A883" i="15"/>
  <c r="A884" i="15"/>
  <c r="A885" i="15"/>
  <c r="A886" i="15"/>
  <c r="C886" i="15"/>
  <c r="A887" i="15"/>
  <c r="A888" i="15"/>
  <c r="C888" i="15"/>
  <c r="A889" i="15"/>
  <c r="A890" i="15"/>
  <c r="A891" i="15"/>
  <c r="A892" i="15"/>
  <c r="C892" i="15"/>
  <c r="A893" i="15"/>
  <c r="A894" i="15"/>
  <c r="C894" i="15"/>
  <c r="A895" i="15"/>
  <c r="A896" i="15"/>
  <c r="A897" i="15"/>
  <c r="A898" i="15"/>
  <c r="C898" i="15"/>
  <c r="A899" i="15"/>
  <c r="A900" i="15"/>
  <c r="A901" i="15"/>
  <c r="A902" i="15"/>
  <c r="C902" i="15"/>
  <c r="A903" i="15"/>
  <c r="A904" i="15"/>
  <c r="C904" i="15"/>
  <c r="A905" i="15"/>
  <c r="A906" i="15"/>
  <c r="A907" i="15"/>
  <c r="A908" i="15"/>
  <c r="C908" i="15"/>
  <c r="A909" i="15"/>
  <c r="A910" i="15"/>
  <c r="C910" i="15"/>
  <c r="A911" i="15"/>
  <c r="A912" i="15"/>
  <c r="C912" i="15"/>
  <c r="A913" i="15"/>
  <c r="A914" i="15"/>
  <c r="C914" i="15"/>
  <c r="A915" i="15"/>
  <c r="A916" i="15"/>
  <c r="A917" i="15"/>
  <c r="A918" i="15"/>
  <c r="C918" i="15"/>
  <c r="A919" i="15"/>
  <c r="A920" i="15"/>
  <c r="C920" i="15"/>
  <c r="A921" i="15"/>
  <c r="A922" i="15"/>
  <c r="A923" i="15"/>
  <c r="A924" i="15"/>
  <c r="C924" i="15"/>
  <c r="A925" i="15"/>
  <c r="A926" i="15"/>
  <c r="C926" i="15"/>
  <c r="A927" i="15"/>
  <c r="A928" i="15"/>
  <c r="A929" i="15"/>
  <c r="A930" i="15"/>
  <c r="A931" i="15"/>
  <c r="A932" i="15"/>
  <c r="A933" i="15"/>
  <c r="A934" i="15"/>
  <c r="C934" i="15"/>
  <c r="A935" i="15"/>
  <c r="A936" i="15"/>
  <c r="C936" i="15"/>
  <c r="A937" i="15"/>
  <c r="A938" i="15"/>
  <c r="A939" i="15"/>
  <c r="A940" i="15"/>
  <c r="C940" i="15"/>
  <c r="A941" i="15"/>
  <c r="A942" i="15"/>
  <c r="C942" i="15"/>
  <c r="A943" i="15"/>
  <c r="A944" i="15"/>
  <c r="A945" i="15"/>
  <c r="A946" i="15"/>
  <c r="A947" i="15"/>
  <c r="A948" i="15"/>
  <c r="C948" i="15"/>
  <c r="A949" i="15"/>
  <c r="A950" i="15"/>
  <c r="C950" i="15"/>
  <c r="A951" i="15"/>
  <c r="A952" i="15"/>
  <c r="A953" i="15"/>
  <c r="A954" i="15"/>
  <c r="C954" i="15"/>
  <c r="A955" i="15"/>
  <c r="A956" i="15"/>
  <c r="C956" i="15"/>
  <c r="A957" i="15"/>
  <c r="A958" i="15"/>
  <c r="C958" i="15"/>
  <c r="A959" i="15"/>
  <c r="A960" i="15"/>
  <c r="A961" i="15"/>
  <c r="A962" i="15"/>
  <c r="A963" i="15"/>
  <c r="A964" i="15"/>
  <c r="A965" i="15"/>
  <c r="A966" i="15"/>
  <c r="C966" i="15"/>
  <c r="A967" i="15"/>
  <c r="A968" i="15"/>
  <c r="C968" i="15"/>
  <c r="A969" i="15"/>
  <c r="A970" i="15"/>
  <c r="C970" i="15"/>
  <c r="A971" i="15"/>
  <c r="A972" i="15"/>
  <c r="C972" i="15"/>
  <c r="A973" i="15"/>
  <c r="A974" i="15"/>
  <c r="C974" i="15"/>
  <c r="A975" i="15"/>
  <c r="A976" i="15"/>
  <c r="C976" i="15"/>
  <c r="A977" i="15"/>
  <c r="A978" i="15"/>
  <c r="A979" i="15"/>
  <c r="A980" i="15"/>
  <c r="A981" i="15"/>
  <c r="A982" i="15"/>
  <c r="C982" i="15"/>
  <c r="A983" i="15"/>
  <c r="A984" i="15"/>
  <c r="A985" i="15"/>
  <c r="A986" i="15"/>
  <c r="A987" i="15"/>
  <c r="A988" i="15"/>
  <c r="C988" i="15"/>
  <c r="A989" i="15"/>
  <c r="A990" i="15"/>
  <c r="C990" i="15"/>
  <c r="A991" i="15"/>
  <c r="A992" i="15"/>
  <c r="A993" i="15"/>
  <c r="A994" i="15"/>
  <c r="A995" i="15"/>
  <c r="A996" i="15"/>
  <c r="A997" i="15"/>
  <c r="A998" i="15"/>
  <c r="C998" i="15"/>
  <c r="A999" i="15"/>
  <c r="A1000" i="15"/>
  <c r="A1001" i="15"/>
  <c r="A1002" i="15"/>
  <c r="A1003" i="15"/>
  <c r="A1004" i="15"/>
  <c r="C1004" i="15"/>
  <c r="A1005" i="15"/>
  <c r="A1006" i="15"/>
  <c r="C1006" i="15"/>
  <c r="A1007" i="15"/>
  <c r="X14" i="27" l="1"/>
  <c r="W14" i="27"/>
  <c r="V14" i="27"/>
  <c r="U14" i="27"/>
  <c r="T14" i="27"/>
  <c r="S14" i="27"/>
  <c r="X13" i="27"/>
  <c r="W13" i="27"/>
  <c r="V13" i="27"/>
  <c r="U13" i="27"/>
  <c r="T13" i="27"/>
  <c r="S13" i="27"/>
  <c r="J15" i="27"/>
  <c r="P14" i="27"/>
  <c r="Q14" i="27"/>
  <c r="O14" i="27"/>
  <c r="E33" i="9"/>
  <c r="E30" i="9"/>
  <c r="D36" i="9"/>
  <c r="D35" i="9"/>
  <c r="C944" i="15"/>
  <c r="C896" i="15"/>
  <c r="C880" i="15"/>
  <c r="C864" i="15"/>
  <c r="C832" i="15"/>
  <c r="C784" i="15"/>
  <c r="C624" i="15"/>
  <c r="C592" i="15"/>
  <c r="C544" i="15"/>
  <c r="C528" i="15"/>
  <c r="C464" i="15"/>
  <c r="C336" i="15"/>
  <c r="C240" i="15"/>
  <c r="C76" i="15"/>
  <c r="C992" i="15"/>
  <c r="C928" i="15"/>
  <c r="C848" i="15"/>
  <c r="C768" i="15"/>
  <c r="C672" i="15"/>
  <c r="C608" i="15"/>
  <c r="C560" i="15"/>
  <c r="C384" i="15"/>
  <c r="C224" i="15"/>
  <c r="C208" i="15"/>
  <c r="C160" i="15"/>
  <c r="C58" i="15"/>
  <c r="C1002" i="15"/>
  <c r="C986" i="15"/>
  <c r="C938" i="15"/>
  <c r="C922" i="15"/>
  <c r="C906" i="15"/>
  <c r="C890" i="15"/>
  <c r="C874" i="15"/>
  <c r="C858" i="15"/>
  <c r="C842" i="15"/>
  <c r="C810" i="15"/>
  <c r="C794" i="15"/>
  <c r="C762" i="15"/>
  <c r="C730" i="15"/>
  <c r="C698" i="15"/>
  <c r="C682" i="15"/>
  <c r="C666" i="15"/>
  <c r="C650" i="15"/>
  <c r="C634" i="15"/>
  <c r="C618" i="15"/>
  <c r="C602" i="15"/>
  <c r="C586" i="15"/>
  <c r="C570" i="15"/>
  <c r="C554" i="15"/>
  <c r="C538" i="15"/>
  <c r="C522" i="15"/>
  <c r="C506" i="15"/>
  <c r="C490" i="15"/>
  <c r="C474" i="15"/>
  <c r="C458" i="15"/>
  <c r="C442" i="15"/>
  <c r="C426" i="15"/>
  <c r="C410" i="15"/>
  <c r="C394" i="15"/>
  <c r="C378" i="15"/>
  <c r="C362" i="15"/>
  <c r="C346" i="15"/>
  <c r="C330" i="15"/>
  <c r="C314" i="15"/>
  <c r="C298" i="15"/>
  <c r="C282" i="15"/>
  <c r="C266" i="15"/>
  <c r="C250" i="15"/>
  <c r="C234" i="15"/>
  <c r="C218" i="15"/>
  <c r="C202" i="15"/>
  <c r="C186" i="15"/>
  <c r="C170" i="15"/>
  <c r="C154" i="15"/>
  <c r="C138" i="15"/>
  <c r="C116" i="15"/>
  <c r="C98" i="15"/>
  <c r="C46" i="15"/>
  <c r="C960" i="15"/>
  <c r="C816" i="15"/>
  <c r="C800" i="15"/>
  <c r="C688" i="15"/>
  <c r="C496" i="15"/>
  <c r="C416" i="15"/>
  <c r="C352" i="15"/>
  <c r="C320" i="15"/>
  <c r="C288" i="15"/>
  <c r="C272" i="15"/>
  <c r="C256" i="15"/>
  <c r="C122" i="15"/>
  <c r="C70" i="15"/>
  <c r="C52" i="15"/>
  <c r="C996" i="15"/>
  <c r="C980" i="15"/>
  <c r="C964" i="15"/>
  <c r="C932" i="15"/>
  <c r="C916" i="15"/>
  <c r="C900" i="15"/>
  <c r="C884" i="15"/>
  <c r="C868" i="15"/>
  <c r="C852" i="15"/>
  <c r="C836" i="15"/>
  <c r="C820" i="15"/>
  <c r="C804" i="15"/>
  <c r="C788" i="15"/>
  <c r="C772" i="15"/>
  <c r="C756" i="15"/>
  <c r="C724" i="15"/>
  <c r="C692" i="15"/>
  <c r="C676" i="15"/>
  <c r="C660" i="15"/>
  <c r="C644" i="15"/>
  <c r="C628" i="15"/>
  <c r="C612" i="15"/>
  <c r="C580" i="15"/>
  <c r="C548" i="15"/>
  <c r="C516" i="15"/>
  <c r="C500" i="15"/>
  <c r="C468" i="15"/>
  <c r="C436" i="15"/>
  <c r="C420" i="15"/>
  <c r="C404" i="15"/>
  <c r="C388" i="15"/>
  <c r="C372" i="15"/>
  <c r="C356" i="15"/>
  <c r="C324" i="15"/>
  <c r="C292" i="15"/>
  <c r="C244" i="15"/>
  <c r="C228" i="15"/>
  <c r="C196" i="15"/>
  <c r="C180" i="15"/>
  <c r="C164" i="15"/>
  <c r="C148" i="15"/>
  <c r="C126" i="15"/>
  <c r="C86" i="15"/>
  <c r="C80" i="15"/>
  <c r="C34" i="15"/>
  <c r="C22" i="15"/>
  <c r="C984" i="15"/>
  <c r="C952" i="15"/>
  <c r="C872" i="15"/>
  <c r="C856" i="15"/>
  <c r="C728" i="15"/>
  <c r="C712" i="15"/>
  <c r="C696" i="15"/>
  <c r="C680" i="15"/>
  <c r="C648" i="15"/>
  <c r="C616" i="15"/>
  <c r="C600" i="15"/>
  <c r="C568" i="15"/>
  <c r="C552" i="15"/>
  <c r="C536" i="15"/>
  <c r="C520" i="15"/>
  <c r="C456" i="15"/>
  <c r="C408" i="15"/>
  <c r="C376" i="15"/>
  <c r="C360" i="15"/>
  <c r="C312" i="15"/>
  <c r="C296" i="15"/>
  <c r="C232" i="15"/>
  <c r="C216" i="15"/>
  <c r="C200" i="15"/>
  <c r="C184" i="15"/>
  <c r="C168" i="15"/>
  <c r="C152" i="15"/>
  <c r="C136" i="15"/>
  <c r="C130" i="15"/>
  <c r="C114" i="15"/>
  <c r="C96" i="15"/>
  <c r="C90" i="15"/>
  <c r="C44" i="15"/>
  <c r="C38" i="15"/>
  <c r="C26" i="15"/>
  <c r="C1000" i="15"/>
  <c r="C840" i="15"/>
  <c r="C824" i="15"/>
  <c r="C808" i="15"/>
  <c r="C776" i="15"/>
  <c r="C744" i="15"/>
  <c r="C664" i="15"/>
  <c r="C584" i="15"/>
  <c r="C504" i="15"/>
  <c r="C472" i="15"/>
  <c r="C440" i="15"/>
  <c r="C424" i="15"/>
  <c r="C392" i="15"/>
  <c r="C994" i="15"/>
  <c r="C978" i="15"/>
  <c r="C962" i="15"/>
  <c r="C946" i="15"/>
  <c r="C930" i="15"/>
  <c r="C882" i="15"/>
  <c r="C866" i="15"/>
  <c r="C850" i="15"/>
  <c r="C834" i="15"/>
  <c r="C818" i="15"/>
  <c r="C802" i="15"/>
  <c r="C770" i="15"/>
  <c r="C754" i="15"/>
  <c r="C738" i="15"/>
  <c r="C722" i="15"/>
  <c r="C690" i="15"/>
  <c r="C674" i="15"/>
  <c r="C658" i="15"/>
  <c r="C642" i="15"/>
  <c r="C626" i="15"/>
  <c r="C610" i="15"/>
  <c r="C594" i="15"/>
  <c r="C578" i="15"/>
  <c r="C562" i="15"/>
  <c r="C546" i="15"/>
  <c r="C530" i="15"/>
  <c r="C514" i="15"/>
  <c r="C498" i="15"/>
  <c r="C482" i="15"/>
  <c r="C466" i="15"/>
  <c r="C450" i="15"/>
  <c r="C434" i="15"/>
  <c r="C418" i="15"/>
  <c r="C402" i="15"/>
  <c r="C386" i="15"/>
  <c r="C370" i="15"/>
  <c r="C354" i="15"/>
  <c r="C338" i="15"/>
  <c r="C322" i="15"/>
  <c r="C306" i="15"/>
  <c r="C290" i="15"/>
  <c r="C274" i="15"/>
  <c r="C258" i="15"/>
  <c r="C242" i="15"/>
  <c r="C226" i="15"/>
  <c r="C210" i="15"/>
  <c r="C194" i="15"/>
  <c r="C178" i="15"/>
  <c r="C162" i="15"/>
  <c r="C146" i="15"/>
  <c r="C124" i="15"/>
  <c r="C78" i="15"/>
  <c r="C60" i="15"/>
  <c r="C32" i="15"/>
  <c r="C8" i="15"/>
  <c r="C132" i="15"/>
  <c r="C108" i="15"/>
  <c r="C92" i="15"/>
  <c r="C84" i="15"/>
  <c r="C28" i="15"/>
  <c r="C110" i="15"/>
  <c r="C62" i="15"/>
  <c r="C54" i="15"/>
  <c r="C30" i="15"/>
  <c r="C104" i="15"/>
  <c r="C72" i="15"/>
  <c r="C64" i="15"/>
  <c r="C18" i="15"/>
  <c r="C12" i="15"/>
  <c r="G997" i="18"/>
  <c r="H997" i="18"/>
  <c r="H996" i="18"/>
  <c r="G996" i="18"/>
  <c r="G995" i="18"/>
  <c r="H995" i="18"/>
  <c r="G993" i="18"/>
  <c r="H993" i="18"/>
  <c r="H992" i="18"/>
  <c r="G992" i="18"/>
  <c r="G991" i="18"/>
  <c r="H991" i="18"/>
  <c r="G990" i="18"/>
  <c r="H990" i="18"/>
  <c r="H988" i="18"/>
  <c r="G988" i="18"/>
  <c r="G985" i="18"/>
  <c r="H985" i="18"/>
  <c r="H984" i="18"/>
  <c r="G984" i="18"/>
  <c r="G983" i="18"/>
  <c r="H983" i="18"/>
  <c r="D1005" i="18"/>
  <c r="C16" i="15"/>
  <c r="C10" i="15"/>
  <c r="G1001" i="18"/>
  <c r="H1001" i="18"/>
  <c r="H1000" i="18"/>
  <c r="G1000" i="18"/>
  <c r="G999" i="18"/>
  <c r="H999" i="18"/>
  <c r="G998" i="18"/>
  <c r="H998" i="18"/>
  <c r="G989" i="18"/>
  <c r="H989" i="18"/>
  <c r="G987" i="18"/>
  <c r="H987" i="18"/>
  <c r="C1007" i="15"/>
  <c r="C1005" i="15"/>
  <c r="C1003" i="15"/>
  <c r="C1001" i="15"/>
  <c r="C999" i="15"/>
  <c r="C997" i="15"/>
  <c r="C995" i="15"/>
  <c r="C993" i="15"/>
  <c r="C991" i="15"/>
  <c r="C989" i="15"/>
  <c r="C987" i="15"/>
  <c r="C985" i="15"/>
  <c r="C983" i="15"/>
  <c r="C981" i="15"/>
  <c r="C979" i="15"/>
  <c r="C977" i="15"/>
  <c r="C975" i="15"/>
  <c r="C973" i="15"/>
  <c r="C971" i="15"/>
  <c r="C969" i="15"/>
  <c r="C967" i="15"/>
  <c r="C965" i="15"/>
  <c r="C963" i="15"/>
  <c r="C961" i="15"/>
  <c r="C959" i="15"/>
  <c r="C957" i="15"/>
  <c r="C955" i="15"/>
  <c r="C953" i="15"/>
  <c r="C951" i="15"/>
  <c r="C949" i="15"/>
  <c r="C947" i="15"/>
  <c r="C945" i="15"/>
  <c r="C943" i="15"/>
  <c r="C941" i="15"/>
  <c r="C939" i="15"/>
  <c r="C937" i="15"/>
  <c r="C935" i="15"/>
  <c r="C933" i="15"/>
  <c r="C931" i="15"/>
  <c r="C929" i="15"/>
  <c r="C927" i="15"/>
  <c r="C925" i="15"/>
  <c r="C923" i="15"/>
  <c r="C921" i="15"/>
  <c r="C919" i="15"/>
  <c r="C917" i="15"/>
  <c r="C915" i="15"/>
  <c r="C913" i="15"/>
  <c r="C911" i="15"/>
  <c r="C909" i="15"/>
  <c r="C907" i="15"/>
  <c r="C905" i="15"/>
  <c r="C903" i="15"/>
  <c r="C901" i="15"/>
  <c r="C899" i="15"/>
  <c r="C897" i="15"/>
  <c r="C895" i="15"/>
  <c r="C893" i="15"/>
  <c r="C891" i="15"/>
  <c r="C889" i="15"/>
  <c r="C887" i="15"/>
  <c r="C885" i="15"/>
  <c r="C883" i="15"/>
  <c r="C881" i="15"/>
  <c r="C879" i="15"/>
  <c r="C877" i="15"/>
  <c r="C875" i="15"/>
  <c r="C873" i="15"/>
  <c r="C871" i="15"/>
  <c r="C869" i="15"/>
  <c r="C867" i="15"/>
  <c r="C865" i="15"/>
  <c r="C863" i="15"/>
  <c r="C861" i="15"/>
  <c r="C859" i="15"/>
  <c r="C857" i="15"/>
  <c r="C855" i="15"/>
  <c r="C853" i="15"/>
  <c r="C851" i="15"/>
  <c r="C849" i="15"/>
  <c r="C847" i="15"/>
  <c r="C845" i="15"/>
  <c r="C843" i="15"/>
  <c r="C841" i="15"/>
  <c r="C839" i="15"/>
  <c r="C837" i="15"/>
  <c r="C835" i="15"/>
  <c r="C833" i="15"/>
  <c r="C831" i="15"/>
  <c r="C829" i="15"/>
  <c r="C827" i="15"/>
  <c r="C825" i="15"/>
  <c r="C823" i="15"/>
  <c r="C821" i="15"/>
  <c r="C819" i="15"/>
  <c r="C817" i="15"/>
  <c r="C815" i="15"/>
  <c r="C813" i="15"/>
  <c r="C811" i="15"/>
  <c r="C809" i="15"/>
  <c r="C807" i="15"/>
  <c r="C805" i="15"/>
  <c r="C803" i="15"/>
  <c r="C801" i="15"/>
  <c r="C799" i="15"/>
  <c r="C797" i="15"/>
  <c r="C795" i="15"/>
  <c r="C793" i="15"/>
  <c r="C791" i="15"/>
  <c r="C789" i="15"/>
  <c r="C787" i="15"/>
  <c r="C785" i="15"/>
  <c r="C783" i="15"/>
  <c r="C781" i="15"/>
  <c r="C779" i="15"/>
  <c r="C777" i="15"/>
  <c r="C775" i="15"/>
  <c r="C773" i="15"/>
  <c r="C771" i="15"/>
  <c r="C769" i="15"/>
  <c r="C767" i="15"/>
  <c r="C765" i="15"/>
  <c r="C763" i="15"/>
  <c r="C761" i="15"/>
  <c r="C759" i="15"/>
  <c r="C757" i="15"/>
  <c r="C755" i="15"/>
  <c r="C753" i="15"/>
  <c r="C751" i="15"/>
  <c r="C749" i="15"/>
  <c r="C747" i="15"/>
  <c r="C745" i="15"/>
  <c r="C743" i="15"/>
  <c r="C741" i="15"/>
  <c r="C739" i="15"/>
  <c r="C737" i="15"/>
  <c r="C735" i="15"/>
  <c r="C733" i="15"/>
  <c r="C731" i="15"/>
  <c r="C729" i="15"/>
  <c r="C727" i="15"/>
  <c r="C725" i="15"/>
  <c r="C723" i="15"/>
  <c r="C721" i="15"/>
  <c r="C719" i="15"/>
  <c r="C717" i="15"/>
  <c r="C715" i="15"/>
  <c r="C713" i="15"/>
  <c r="C711" i="15"/>
  <c r="C709" i="15"/>
  <c r="C707" i="15"/>
  <c r="C705" i="15"/>
  <c r="C703" i="15"/>
  <c r="C701" i="15"/>
  <c r="C699" i="15"/>
  <c r="C697" i="15"/>
  <c r="C695" i="15"/>
  <c r="C693" i="15"/>
  <c r="C691" i="15"/>
  <c r="C689" i="15"/>
  <c r="C687" i="15"/>
  <c r="C685" i="15"/>
  <c r="C683" i="15"/>
  <c r="C681" i="15"/>
  <c r="C679" i="15"/>
  <c r="C677" i="15"/>
  <c r="C675" i="15"/>
  <c r="C673" i="15"/>
  <c r="C671" i="15"/>
  <c r="C669" i="15"/>
  <c r="C667" i="15"/>
  <c r="C665" i="15"/>
  <c r="C663" i="15"/>
  <c r="C661" i="15"/>
  <c r="C659" i="15"/>
  <c r="C657" i="15"/>
  <c r="C655" i="15"/>
  <c r="C653" i="15"/>
  <c r="C651" i="15"/>
  <c r="C649" i="15"/>
  <c r="C647" i="15"/>
  <c r="C645" i="15"/>
  <c r="C643" i="15"/>
  <c r="C641" i="15"/>
  <c r="C639" i="15"/>
  <c r="C637" i="15"/>
  <c r="C635" i="15"/>
  <c r="C633" i="15"/>
  <c r="C631" i="15"/>
  <c r="C629" i="15"/>
  <c r="C627" i="15"/>
  <c r="C625" i="15"/>
  <c r="C623" i="15"/>
  <c r="C621" i="15"/>
  <c r="C619" i="15"/>
  <c r="C617" i="15"/>
  <c r="C615" i="15"/>
  <c r="C613" i="15"/>
  <c r="C611" i="15"/>
  <c r="C609" i="15"/>
  <c r="C607" i="15"/>
  <c r="C605" i="15"/>
  <c r="C603" i="15"/>
  <c r="C601" i="15"/>
  <c r="C599" i="15"/>
  <c r="C597" i="15"/>
  <c r="C595" i="15"/>
  <c r="C593" i="15"/>
  <c r="C591" i="15"/>
  <c r="C589" i="15"/>
  <c r="C587" i="15"/>
  <c r="C585" i="15"/>
  <c r="C583" i="15"/>
  <c r="C581" i="15"/>
  <c r="C579" i="15"/>
  <c r="C577" i="15"/>
  <c r="C575" i="15"/>
  <c r="C573" i="15"/>
  <c r="C571" i="15"/>
  <c r="C569" i="15"/>
  <c r="C567" i="15"/>
  <c r="C565" i="15"/>
  <c r="C563" i="15"/>
  <c r="C561" i="15"/>
  <c r="C559" i="15"/>
  <c r="C557" i="15"/>
  <c r="C555" i="15"/>
  <c r="C553" i="15"/>
  <c r="C551" i="15"/>
  <c r="C549" i="15"/>
  <c r="C547" i="15"/>
  <c r="C545" i="15"/>
  <c r="C543" i="15"/>
  <c r="C541" i="15"/>
  <c r="C539" i="15"/>
  <c r="C537" i="15"/>
  <c r="C535" i="15"/>
  <c r="C533" i="15"/>
  <c r="C531" i="15"/>
  <c r="C529" i="15"/>
  <c r="C527" i="15"/>
  <c r="C525" i="15"/>
  <c r="C523" i="15"/>
  <c r="C521" i="15"/>
  <c r="C519" i="15"/>
  <c r="C517" i="15"/>
  <c r="C515" i="15"/>
  <c r="C513" i="15"/>
  <c r="C511" i="15"/>
  <c r="C509" i="15"/>
  <c r="C507" i="15"/>
  <c r="C505" i="15"/>
  <c r="C503" i="15"/>
  <c r="C501" i="15"/>
  <c r="C499" i="15"/>
  <c r="C497" i="15"/>
  <c r="C495" i="15"/>
  <c r="C493" i="15"/>
  <c r="C491" i="15"/>
  <c r="C489" i="15"/>
  <c r="C487" i="15"/>
  <c r="C485" i="15"/>
  <c r="C483" i="15"/>
  <c r="C481" i="15"/>
  <c r="C479" i="15"/>
  <c r="C477" i="15"/>
  <c r="C475" i="15"/>
  <c r="C473" i="15"/>
  <c r="C471" i="15"/>
  <c r="C469" i="15"/>
  <c r="C467" i="15"/>
  <c r="C465" i="15"/>
  <c r="C463" i="15"/>
  <c r="C461" i="15"/>
  <c r="C459" i="15"/>
  <c r="C457" i="15"/>
  <c r="C455" i="15"/>
  <c r="C453" i="15"/>
  <c r="C451" i="15"/>
  <c r="C449" i="15"/>
  <c r="C447" i="15"/>
  <c r="C445" i="15"/>
  <c r="C443" i="15"/>
  <c r="C441" i="15"/>
  <c r="C439" i="15"/>
  <c r="C437" i="15"/>
  <c r="C435" i="15"/>
  <c r="C433" i="15"/>
  <c r="C431" i="15"/>
  <c r="C429" i="15"/>
  <c r="C427" i="15"/>
  <c r="C425" i="15"/>
  <c r="C423" i="15"/>
  <c r="C421" i="15"/>
  <c r="C419" i="15"/>
  <c r="C417" i="15"/>
  <c r="C415" i="15"/>
  <c r="C413" i="15"/>
  <c r="C411" i="15"/>
  <c r="C409" i="15"/>
  <c r="C407" i="15"/>
  <c r="C405" i="15"/>
  <c r="C403" i="15"/>
  <c r="C401" i="15"/>
  <c r="C399" i="15"/>
  <c r="C397" i="15"/>
  <c r="C395" i="15"/>
  <c r="C393" i="15"/>
  <c r="C391" i="15"/>
  <c r="C389" i="15"/>
  <c r="C387" i="15"/>
  <c r="C385" i="15"/>
  <c r="C383" i="15"/>
  <c r="C381" i="15"/>
  <c r="C379" i="15"/>
  <c r="C377" i="15"/>
  <c r="C375" i="15"/>
  <c r="C373" i="15"/>
  <c r="C371" i="15"/>
  <c r="C369" i="15"/>
  <c r="C367" i="15"/>
  <c r="C365" i="15"/>
  <c r="C363" i="15"/>
  <c r="C361" i="15"/>
  <c r="C359" i="15"/>
  <c r="C357" i="15"/>
  <c r="C355" i="15"/>
  <c r="C353" i="15"/>
  <c r="C351" i="15"/>
  <c r="C349" i="15"/>
  <c r="C347" i="15"/>
  <c r="C345" i="15"/>
  <c r="C343" i="15"/>
  <c r="C341" i="15"/>
  <c r="C339" i="15"/>
  <c r="C337" i="15"/>
  <c r="C335" i="15"/>
  <c r="C333" i="15"/>
  <c r="C331" i="15"/>
  <c r="C329" i="15"/>
  <c r="C327" i="15"/>
  <c r="C325" i="15"/>
  <c r="C323" i="15"/>
  <c r="C321" i="15"/>
  <c r="C319" i="15"/>
  <c r="C317" i="15"/>
  <c r="C315" i="15"/>
  <c r="C313" i="15"/>
  <c r="C311" i="15"/>
  <c r="C309" i="15"/>
  <c r="C307" i="15"/>
  <c r="C305" i="15"/>
  <c r="C303" i="15"/>
  <c r="C301" i="15"/>
  <c r="C299" i="15"/>
  <c r="C297" i="15"/>
  <c r="C295" i="15"/>
  <c r="C293" i="15"/>
  <c r="C291" i="15"/>
  <c r="C289" i="15"/>
  <c r="C287" i="15"/>
  <c r="C285" i="15"/>
  <c r="C283" i="15"/>
  <c r="C281" i="15"/>
  <c r="C279" i="15"/>
  <c r="C277" i="15"/>
  <c r="C275" i="15"/>
  <c r="C273" i="15"/>
  <c r="C271" i="15"/>
  <c r="C269" i="15"/>
  <c r="C267" i="15"/>
  <c r="C265" i="15"/>
  <c r="C263" i="15"/>
  <c r="C261" i="15"/>
  <c r="C259" i="15"/>
  <c r="C257" i="15"/>
  <c r="C255" i="15"/>
  <c r="C253" i="15"/>
  <c r="C251" i="15"/>
  <c r="C249" i="15"/>
  <c r="C247" i="15"/>
  <c r="C245" i="15"/>
  <c r="C243" i="15"/>
  <c r="C241" i="15"/>
  <c r="C239" i="15"/>
  <c r="C237" i="15"/>
  <c r="C235" i="15"/>
  <c r="C233" i="15"/>
  <c r="C231" i="15"/>
  <c r="C229" i="15"/>
  <c r="C227" i="15"/>
  <c r="C225" i="15"/>
  <c r="C223" i="15"/>
  <c r="C221" i="15"/>
  <c r="C219" i="15"/>
  <c r="C217" i="15"/>
  <c r="C215" i="15"/>
  <c r="C213" i="15"/>
  <c r="C211" i="15"/>
  <c r="C209" i="15"/>
  <c r="C207" i="15"/>
  <c r="C205" i="15"/>
  <c r="C203" i="15"/>
  <c r="C201" i="15"/>
  <c r="C199" i="15"/>
  <c r="C197" i="15"/>
  <c r="C195" i="15"/>
  <c r="C193" i="15"/>
  <c r="C191" i="15"/>
  <c r="C189" i="15"/>
  <c r="C187" i="15"/>
  <c r="C185" i="15"/>
  <c r="C183" i="15"/>
  <c r="C181" i="15"/>
  <c r="C179" i="15"/>
  <c r="C177" i="15"/>
  <c r="C175" i="15"/>
  <c r="C173" i="15"/>
  <c r="C171" i="15"/>
  <c r="C169" i="15"/>
  <c r="C167" i="15"/>
  <c r="C165" i="15"/>
  <c r="C163" i="15"/>
  <c r="C161" i="15"/>
  <c r="C159" i="15"/>
  <c r="C157" i="15"/>
  <c r="C155" i="15"/>
  <c r="C153" i="15"/>
  <c r="C151" i="15"/>
  <c r="C149" i="15"/>
  <c r="C147" i="15"/>
  <c r="C145" i="15"/>
  <c r="C143" i="15"/>
  <c r="C141" i="15"/>
  <c r="C139" i="15"/>
  <c r="C137" i="15"/>
  <c r="C135" i="15"/>
  <c r="C133" i="15"/>
  <c r="C131" i="15"/>
  <c r="C129" i="15"/>
  <c r="C127" i="15"/>
  <c r="C125" i="15"/>
  <c r="C123" i="15"/>
  <c r="C121" i="15"/>
  <c r="C119" i="15"/>
  <c r="C117" i="15"/>
  <c r="C115" i="15"/>
  <c r="C113" i="15"/>
  <c r="C111" i="15"/>
  <c r="C109" i="15"/>
  <c r="C107" i="15"/>
  <c r="C105" i="15"/>
  <c r="C103" i="15"/>
  <c r="C101" i="15"/>
  <c r="C99" i="15"/>
  <c r="C97" i="15"/>
  <c r="C95" i="15"/>
  <c r="C93" i="15"/>
  <c r="C91" i="15"/>
  <c r="C89" i="15"/>
  <c r="C87" i="15"/>
  <c r="C85" i="15"/>
  <c r="C83" i="15"/>
  <c r="C81" i="15"/>
  <c r="C79" i="15"/>
  <c r="C77" i="15"/>
  <c r="C75" i="15"/>
  <c r="C73" i="15"/>
  <c r="C71" i="15"/>
  <c r="C69" i="15"/>
  <c r="C67" i="15"/>
  <c r="C65" i="15"/>
  <c r="C63" i="15"/>
  <c r="C61" i="15"/>
  <c r="C59" i="15"/>
  <c r="C57" i="15"/>
  <c r="C55" i="15"/>
  <c r="C53" i="15"/>
  <c r="C51" i="15"/>
  <c r="C49" i="15"/>
  <c r="C47" i="15"/>
  <c r="C45" i="15"/>
  <c r="C43" i="15"/>
  <c r="C41" i="15"/>
  <c r="C39" i="15"/>
  <c r="C37" i="15"/>
  <c r="C35" i="15"/>
  <c r="C33" i="15"/>
  <c r="C31" i="15"/>
  <c r="C29" i="15"/>
  <c r="C27" i="15"/>
  <c r="C25" i="15"/>
  <c r="C23" i="15"/>
  <c r="C21" i="15"/>
  <c r="C19" i="15"/>
  <c r="C17" i="15"/>
  <c r="C15" i="15"/>
  <c r="C13" i="15"/>
  <c r="C11" i="15"/>
  <c r="C9" i="15"/>
  <c r="C1004" i="18"/>
  <c r="C1006" i="18"/>
  <c r="C14" i="15"/>
  <c r="I1001" i="18"/>
  <c r="I1000" i="18"/>
  <c r="I999" i="18"/>
  <c r="I998" i="18"/>
  <c r="I997" i="18"/>
  <c r="I996" i="18"/>
  <c r="I995" i="18"/>
  <c r="I994" i="18"/>
  <c r="I993" i="18"/>
  <c r="I992" i="18"/>
  <c r="I991" i="18"/>
  <c r="I990" i="18"/>
  <c r="I989" i="18"/>
  <c r="I988" i="18"/>
  <c r="I987" i="18"/>
  <c r="I986" i="18"/>
  <c r="I985" i="18"/>
  <c r="I984" i="18"/>
  <c r="I983" i="18"/>
  <c r="I982" i="18"/>
  <c r="I981" i="18"/>
  <c r="I980" i="18"/>
  <c r="I979" i="18"/>
  <c r="I978" i="18"/>
  <c r="I977" i="18"/>
  <c r="I976" i="18"/>
  <c r="I975" i="18"/>
  <c r="I974" i="18"/>
  <c r="I973" i="18"/>
  <c r="I972" i="18"/>
  <c r="I971" i="18"/>
  <c r="I970" i="18"/>
  <c r="I969" i="18"/>
  <c r="I968" i="18"/>
  <c r="I967" i="18"/>
  <c r="I966" i="18"/>
  <c r="I965" i="18"/>
  <c r="I964" i="18"/>
  <c r="I963" i="18"/>
  <c r="I962" i="18"/>
  <c r="I961" i="18"/>
  <c r="I960" i="18"/>
  <c r="I959" i="18"/>
  <c r="I958" i="18"/>
  <c r="I957" i="18"/>
  <c r="I956" i="18"/>
  <c r="I955" i="18"/>
  <c r="I954" i="18"/>
  <c r="I953" i="18"/>
  <c r="I952" i="18"/>
  <c r="I951" i="18"/>
  <c r="I950" i="18"/>
  <c r="I949" i="18"/>
  <c r="I948" i="18"/>
  <c r="I947" i="18"/>
  <c r="I946" i="18"/>
  <c r="I945" i="18"/>
  <c r="I944" i="18"/>
  <c r="I943" i="18"/>
  <c r="I942" i="18"/>
  <c r="I941" i="18"/>
  <c r="I940" i="18"/>
  <c r="I939" i="18"/>
  <c r="I938" i="18"/>
  <c r="I937" i="18"/>
  <c r="I936" i="18"/>
  <c r="I935" i="18"/>
  <c r="I934" i="18"/>
  <c r="I933" i="18"/>
  <c r="I932" i="18"/>
  <c r="I931" i="18"/>
  <c r="I930" i="18"/>
  <c r="I929" i="18"/>
  <c r="I928" i="18"/>
  <c r="I927" i="18"/>
  <c r="I926" i="18"/>
  <c r="I925" i="18"/>
  <c r="I924" i="18"/>
  <c r="I923" i="18"/>
  <c r="I922" i="18"/>
  <c r="I921" i="18"/>
  <c r="I920" i="18"/>
  <c r="I919" i="18"/>
  <c r="I918" i="18"/>
  <c r="I917" i="18"/>
  <c r="I916" i="18"/>
  <c r="I915" i="18"/>
  <c r="I914" i="18"/>
  <c r="I913" i="18"/>
  <c r="I912" i="18"/>
  <c r="I911" i="18"/>
  <c r="I910" i="18"/>
  <c r="I909" i="18"/>
  <c r="I908" i="18"/>
  <c r="I907" i="18"/>
  <c r="I906" i="18"/>
  <c r="I905" i="18"/>
  <c r="I904" i="18"/>
  <c r="I903" i="18"/>
  <c r="I902" i="18"/>
  <c r="I901" i="18"/>
  <c r="I900" i="18"/>
  <c r="I899" i="18"/>
  <c r="I898" i="18"/>
  <c r="I897" i="18"/>
  <c r="I896" i="18"/>
  <c r="I895" i="18"/>
  <c r="I894" i="18"/>
  <c r="I893" i="18"/>
  <c r="I892" i="18"/>
  <c r="I891" i="18"/>
  <c r="I890" i="18"/>
  <c r="I889" i="18"/>
  <c r="I888" i="18"/>
  <c r="I887" i="18"/>
  <c r="I886" i="18"/>
  <c r="I885" i="18"/>
  <c r="I884" i="18"/>
  <c r="I883" i="18"/>
  <c r="I882" i="18"/>
  <c r="I881" i="18"/>
  <c r="I880" i="18"/>
  <c r="I879" i="18"/>
  <c r="I878" i="18"/>
  <c r="I877" i="18"/>
  <c r="I876" i="18"/>
  <c r="I875" i="18"/>
  <c r="I874" i="18"/>
  <c r="I873" i="18"/>
  <c r="I872" i="18"/>
  <c r="I871" i="18"/>
  <c r="I870" i="18"/>
  <c r="I869" i="18"/>
  <c r="I868" i="18"/>
  <c r="I867" i="18"/>
  <c r="I866" i="18"/>
  <c r="I865" i="18"/>
  <c r="I864" i="18"/>
  <c r="I863" i="18"/>
  <c r="I862" i="18"/>
  <c r="I861" i="18"/>
  <c r="I860" i="18"/>
  <c r="I859" i="18"/>
  <c r="I858" i="18"/>
  <c r="I857" i="18"/>
  <c r="I856" i="18"/>
  <c r="I855" i="18"/>
  <c r="I854" i="18"/>
  <c r="I853" i="18"/>
  <c r="I852" i="18"/>
  <c r="I851" i="18"/>
  <c r="I850" i="18"/>
  <c r="I849" i="18"/>
  <c r="I848" i="18"/>
  <c r="I847" i="18"/>
  <c r="I846" i="18"/>
  <c r="I845" i="18"/>
  <c r="I844" i="18"/>
  <c r="I843" i="18"/>
  <c r="I842" i="18"/>
  <c r="I841" i="18"/>
  <c r="I840" i="18"/>
  <c r="F1005" i="18"/>
  <c r="F1004" i="18"/>
  <c r="G994" i="18"/>
  <c r="H994" i="18"/>
  <c r="G986" i="18"/>
  <c r="H986" i="18"/>
  <c r="G982" i="18"/>
  <c r="H982" i="18"/>
  <c r="G981" i="18"/>
  <c r="H981" i="18"/>
  <c r="H980" i="18"/>
  <c r="G980" i="18"/>
  <c r="G979" i="18"/>
  <c r="H979" i="18"/>
  <c r="G978" i="18"/>
  <c r="H978" i="18"/>
  <c r="G977" i="18"/>
  <c r="H977" i="18"/>
  <c r="H976" i="18"/>
  <c r="G976" i="18"/>
  <c r="G975" i="18"/>
  <c r="H975" i="18"/>
  <c r="G974" i="18"/>
  <c r="H974" i="18"/>
  <c r="G973" i="18"/>
  <c r="H973" i="18"/>
  <c r="H972" i="18"/>
  <c r="G972" i="18"/>
  <c r="G971" i="18"/>
  <c r="H971" i="18"/>
  <c r="G970" i="18"/>
  <c r="H970" i="18"/>
  <c r="G969" i="18"/>
  <c r="H969" i="18"/>
  <c r="H968" i="18"/>
  <c r="G968" i="18"/>
  <c r="G967" i="18"/>
  <c r="H967" i="18"/>
  <c r="G966" i="18"/>
  <c r="H966" i="18"/>
  <c r="G965" i="18"/>
  <c r="H965" i="18"/>
  <c r="H964" i="18"/>
  <c r="G964" i="18"/>
  <c r="G963" i="18"/>
  <c r="H963" i="18"/>
  <c r="G962" i="18"/>
  <c r="H962" i="18"/>
  <c r="G961" i="18"/>
  <c r="H961" i="18"/>
  <c r="H960" i="18"/>
  <c r="G960" i="18"/>
  <c r="G959" i="18"/>
  <c r="H959" i="18"/>
  <c r="G958" i="18"/>
  <c r="H958" i="18"/>
  <c r="G957" i="18"/>
  <c r="H957" i="18"/>
  <c r="H956" i="18"/>
  <c r="G956" i="18"/>
  <c r="G955" i="18"/>
  <c r="H955" i="18"/>
  <c r="G954" i="18"/>
  <c r="H954" i="18"/>
  <c r="G953" i="18"/>
  <c r="H953" i="18"/>
  <c r="H952" i="18"/>
  <c r="G952" i="18"/>
  <c r="G951" i="18"/>
  <c r="H951" i="18"/>
  <c r="G950" i="18"/>
  <c r="H950" i="18"/>
  <c r="G949" i="18"/>
  <c r="H949" i="18"/>
  <c r="H948" i="18"/>
  <c r="G948" i="18"/>
  <c r="G947" i="18"/>
  <c r="H947" i="18"/>
  <c r="G946" i="18"/>
  <c r="H946" i="18"/>
  <c r="G945" i="18"/>
  <c r="H945" i="18"/>
  <c r="H944" i="18"/>
  <c r="G944" i="18"/>
  <c r="G943" i="18"/>
  <c r="H943" i="18"/>
  <c r="G942" i="18"/>
  <c r="H942" i="18"/>
  <c r="G941" i="18"/>
  <c r="H941" i="18"/>
  <c r="H940" i="18"/>
  <c r="G940" i="18"/>
  <c r="G939" i="18"/>
  <c r="H939" i="18"/>
  <c r="G938" i="18"/>
  <c r="H938" i="18"/>
  <c r="G937" i="18"/>
  <c r="H937" i="18"/>
  <c r="H936" i="18"/>
  <c r="G936" i="18"/>
  <c r="G935" i="18"/>
  <c r="H935" i="18"/>
  <c r="G934" i="18"/>
  <c r="H934" i="18"/>
  <c r="G933" i="18"/>
  <c r="H933" i="18"/>
  <c r="H932" i="18"/>
  <c r="G932" i="18"/>
  <c r="G931" i="18"/>
  <c r="H931" i="18"/>
  <c r="G930" i="18"/>
  <c r="H930" i="18"/>
  <c r="G929" i="18"/>
  <c r="H929" i="18"/>
  <c r="H928" i="18"/>
  <c r="G928" i="18"/>
  <c r="G927" i="18"/>
  <c r="H927" i="18"/>
  <c r="G926" i="18"/>
  <c r="H926" i="18"/>
  <c r="G925" i="18"/>
  <c r="H925" i="18"/>
  <c r="H924" i="18"/>
  <c r="G924" i="18"/>
  <c r="G923" i="18"/>
  <c r="H923" i="18"/>
  <c r="G922" i="18"/>
  <c r="H922" i="18"/>
  <c r="G921" i="18"/>
  <c r="H921" i="18"/>
  <c r="H920" i="18"/>
  <c r="G920" i="18"/>
  <c r="G919" i="18"/>
  <c r="H919" i="18"/>
  <c r="G918" i="18"/>
  <c r="H918" i="18"/>
  <c r="G917" i="18"/>
  <c r="H917" i="18"/>
  <c r="H916" i="18"/>
  <c r="G916" i="18"/>
  <c r="G915" i="18"/>
  <c r="H915" i="18"/>
  <c r="G914" i="18"/>
  <c r="H914" i="18"/>
  <c r="G913" i="18"/>
  <c r="H913" i="18"/>
  <c r="H912" i="18"/>
  <c r="G912" i="18"/>
  <c r="G911" i="18"/>
  <c r="H911" i="18"/>
  <c r="G910" i="18"/>
  <c r="H910" i="18"/>
  <c r="G909" i="18"/>
  <c r="H909" i="18"/>
  <c r="H908" i="18"/>
  <c r="G908" i="18"/>
  <c r="G907" i="18"/>
  <c r="H907" i="18"/>
  <c r="G906" i="18"/>
  <c r="H906" i="18"/>
  <c r="G905" i="18"/>
  <c r="H905" i="18"/>
  <c r="H904" i="18"/>
  <c r="G904" i="18"/>
  <c r="G903" i="18"/>
  <c r="H903" i="18"/>
  <c r="G902" i="18"/>
  <c r="H902" i="18"/>
  <c r="G901" i="18"/>
  <c r="H901" i="18"/>
  <c r="H900" i="18"/>
  <c r="G900" i="18"/>
  <c r="G899" i="18"/>
  <c r="H899" i="18"/>
  <c r="H898" i="18"/>
  <c r="G898" i="18"/>
  <c r="G897" i="18"/>
  <c r="H897" i="18"/>
  <c r="G896" i="18"/>
  <c r="H896" i="18"/>
  <c r="H895" i="18"/>
  <c r="G895" i="18"/>
  <c r="H894" i="18"/>
  <c r="G894" i="18"/>
  <c r="G893" i="18"/>
  <c r="H893" i="18"/>
  <c r="G892" i="18"/>
  <c r="H892" i="18"/>
  <c r="G891" i="18"/>
  <c r="H891" i="18"/>
  <c r="H890" i="18"/>
  <c r="G890" i="18"/>
  <c r="G889" i="18"/>
  <c r="H889" i="18"/>
  <c r="G888" i="18"/>
  <c r="H888" i="18"/>
  <c r="G887" i="18"/>
  <c r="H887" i="18"/>
  <c r="H886" i="18"/>
  <c r="G886" i="18"/>
  <c r="G885" i="18"/>
  <c r="H885" i="18"/>
  <c r="G884" i="18"/>
  <c r="H884" i="18"/>
  <c r="G883" i="18"/>
  <c r="H883" i="18"/>
  <c r="H882" i="18"/>
  <c r="G882" i="18"/>
  <c r="G881" i="18"/>
  <c r="H881" i="18"/>
  <c r="G880" i="18"/>
  <c r="H880" i="18"/>
  <c r="G879" i="18"/>
  <c r="H879" i="18"/>
  <c r="H878" i="18"/>
  <c r="G878" i="18"/>
  <c r="G877" i="18"/>
  <c r="H877" i="18"/>
  <c r="G876" i="18"/>
  <c r="H876" i="18"/>
  <c r="G875" i="18"/>
  <c r="H875" i="18"/>
  <c r="H874" i="18"/>
  <c r="G874" i="18"/>
  <c r="G873" i="18"/>
  <c r="H873" i="18"/>
  <c r="G872" i="18"/>
  <c r="H872" i="18"/>
  <c r="G871" i="18"/>
  <c r="H871" i="18"/>
  <c r="H870" i="18"/>
  <c r="G870" i="18"/>
  <c r="G869" i="18"/>
  <c r="H869" i="18"/>
  <c r="G868" i="18"/>
  <c r="H868" i="18"/>
  <c r="G867" i="18"/>
  <c r="H867" i="18"/>
  <c r="H866" i="18"/>
  <c r="G866" i="18"/>
  <c r="G865" i="18"/>
  <c r="H865" i="18"/>
  <c r="G864" i="18"/>
  <c r="H864" i="18"/>
  <c r="G863" i="18"/>
  <c r="H863" i="18"/>
  <c r="H862" i="18"/>
  <c r="G862" i="18"/>
  <c r="G861" i="18"/>
  <c r="H861" i="18"/>
  <c r="G860" i="18"/>
  <c r="H860" i="18"/>
  <c r="G859" i="18"/>
  <c r="H859" i="18"/>
  <c r="H858" i="18"/>
  <c r="G858" i="18"/>
  <c r="G857" i="18"/>
  <c r="H857" i="18"/>
  <c r="G856" i="18"/>
  <c r="H856" i="18"/>
  <c r="G855" i="18"/>
  <c r="H855" i="18"/>
  <c r="H854" i="18"/>
  <c r="G854" i="18"/>
  <c r="G853" i="18"/>
  <c r="H853" i="18"/>
  <c r="G852" i="18"/>
  <c r="H852" i="18"/>
  <c r="G851" i="18"/>
  <c r="H851" i="18"/>
  <c r="H850" i="18"/>
  <c r="G850" i="18"/>
  <c r="G849" i="18"/>
  <c r="H849" i="18"/>
  <c r="G848" i="18"/>
  <c r="H848" i="18"/>
  <c r="G847" i="18"/>
  <c r="H847" i="18"/>
  <c r="H846" i="18"/>
  <c r="G846" i="18"/>
  <c r="G845" i="18"/>
  <c r="H845" i="18"/>
  <c r="G844" i="18"/>
  <c r="H844" i="18"/>
  <c r="G843" i="18"/>
  <c r="H843" i="18"/>
  <c r="H842" i="18"/>
  <c r="G842" i="18"/>
  <c r="G841" i="18"/>
  <c r="H841" i="18"/>
  <c r="G840" i="18"/>
  <c r="H840" i="18"/>
  <c r="G839" i="18"/>
  <c r="H839" i="18"/>
  <c r="H838" i="18"/>
  <c r="G838" i="18"/>
  <c r="G837" i="18"/>
  <c r="H837" i="18"/>
  <c r="G836" i="18"/>
  <c r="H836" i="18"/>
  <c r="G835" i="18"/>
  <c r="H835" i="18"/>
  <c r="H834" i="18"/>
  <c r="G834" i="18"/>
  <c r="G833" i="18"/>
  <c r="H833" i="18"/>
  <c r="G832" i="18"/>
  <c r="H832" i="18"/>
  <c r="G831" i="18"/>
  <c r="H831" i="18"/>
  <c r="H830" i="18"/>
  <c r="G830" i="18"/>
  <c r="G829" i="18"/>
  <c r="H829" i="18"/>
  <c r="G828" i="18"/>
  <c r="H828" i="18"/>
  <c r="G827" i="18"/>
  <c r="H827" i="18"/>
  <c r="H826" i="18"/>
  <c r="G826" i="18"/>
  <c r="G825" i="18"/>
  <c r="H825" i="18"/>
  <c r="G824" i="18"/>
  <c r="H824" i="18"/>
  <c r="G823" i="18"/>
  <c r="H823" i="18"/>
  <c r="H822" i="18"/>
  <c r="G822" i="18"/>
  <c r="G821" i="18"/>
  <c r="H821" i="18"/>
  <c r="G820" i="18"/>
  <c r="H820" i="18"/>
  <c r="G819" i="18"/>
  <c r="H819" i="18"/>
  <c r="H818" i="18"/>
  <c r="G818" i="18"/>
  <c r="G817" i="18"/>
  <c r="H817" i="18"/>
  <c r="G816" i="18"/>
  <c r="H816" i="18"/>
  <c r="G815" i="18"/>
  <c r="H815" i="18"/>
  <c r="H814" i="18"/>
  <c r="G814" i="18"/>
  <c r="G813" i="18"/>
  <c r="H813" i="18"/>
  <c r="G812" i="18"/>
  <c r="H812" i="18"/>
  <c r="G811" i="18"/>
  <c r="H811" i="18"/>
  <c r="H810" i="18"/>
  <c r="G810" i="18"/>
  <c r="G809" i="18"/>
  <c r="H809" i="18"/>
  <c r="G808" i="18"/>
  <c r="H808" i="18"/>
  <c r="G807" i="18"/>
  <c r="H807" i="18"/>
  <c r="H806" i="18"/>
  <c r="G806" i="18"/>
  <c r="G805" i="18"/>
  <c r="H805" i="18"/>
  <c r="G804" i="18"/>
  <c r="H804" i="18"/>
  <c r="G803" i="18"/>
  <c r="H803" i="18"/>
  <c r="H802" i="18"/>
  <c r="G802" i="18"/>
  <c r="G801" i="18"/>
  <c r="H801" i="18"/>
  <c r="G800" i="18"/>
  <c r="H800" i="18"/>
  <c r="G799" i="18"/>
  <c r="H799" i="18"/>
  <c r="H798" i="18"/>
  <c r="G798" i="18"/>
  <c r="G797" i="18"/>
  <c r="H797" i="18"/>
  <c r="G796" i="18"/>
  <c r="H796" i="18"/>
  <c r="G795" i="18"/>
  <c r="H795" i="18"/>
  <c r="H794" i="18"/>
  <c r="G794" i="18"/>
  <c r="G793" i="18"/>
  <c r="H793" i="18"/>
  <c r="G792" i="18"/>
  <c r="H792" i="18"/>
  <c r="G791" i="18"/>
  <c r="H791" i="18"/>
  <c r="H790" i="18"/>
  <c r="G790" i="18"/>
  <c r="G789" i="18"/>
  <c r="H789" i="18"/>
  <c r="G788" i="18"/>
  <c r="H788" i="18"/>
  <c r="G787" i="18"/>
  <c r="H787" i="18"/>
  <c r="H786" i="18"/>
  <c r="G786" i="18"/>
  <c r="G785" i="18"/>
  <c r="H785" i="18"/>
  <c r="G784" i="18"/>
  <c r="H784" i="18"/>
  <c r="G783" i="18"/>
  <c r="H783" i="18"/>
  <c r="H782" i="18"/>
  <c r="G782" i="18"/>
  <c r="G781" i="18"/>
  <c r="H781" i="18"/>
  <c r="G780" i="18"/>
  <c r="H780" i="18"/>
  <c r="G779" i="18"/>
  <c r="H779" i="18"/>
  <c r="H778" i="18"/>
  <c r="G778" i="18"/>
  <c r="G777" i="18"/>
  <c r="H777" i="18"/>
  <c r="G776" i="18"/>
  <c r="H776" i="18"/>
  <c r="G775" i="18"/>
  <c r="H775" i="18"/>
  <c r="H774" i="18"/>
  <c r="G774" i="18"/>
  <c r="G773" i="18"/>
  <c r="H773" i="18"/>
  <c r="G772" i="18"/>
  <c r="H772" i="18"/>
  <c r="G771" i="18"/>
  <c r="H771" i="18"/>
  <c r="H770" i="18"/>
  <c r="G770" i="18"/>
  <c r="G769" i="18"/>
  <c r="H769" i="18"/>
  <c r="G768" i="18"/>
  <c r="H768" i="18"/>
  <c r="G767" i="18"/>
  <c r="H767" i="18"/>
  <c r="H766" i="18"/>
  <c r="G766" i="18"/>
  <c r="G765" i="18"/>
  <c r="H765" i="18"/>
  <c r="G764" i="18"/>
  <c r="H764" i="18"/>
  <c r="G763" i="18"/>
  <c r="H763" i="18"/>
  <c r="H762" i="18"/>
  <c r="G762" i="18"/>
  <c r="G761" i="18"/>
  <c r="H761" i="18"/>
  <c r="G760" i="18"/>
  <c r="H760" i="18"/>
  <c r="G759" i="18"/>
  <c r="H759" i="18"/>
  <c r="H758" i="18"/>
  <c r="G758" i="18"/>
  <c r="G757" i="18"/>
  <c r="H757" i="18"/>
  <c r="G756" i="18"/>
  <c r="H756" i="18"/>
  <c r="G755" i="18"/>
  <c r="H755" i="18"/>
  <c r="G754" i="18"/>
  <c r="H754" i="18"/>
  <c r="G753" i="18"/>
  <c r="H753" i="18"/>
  <c r="H752" i="18"/>
  <c r="G752" i="18"/>
  <c r="H751" i="18"/>
  <c r="G751" i="18"/>
  <c r="G750" i="18"/>
  <c r="H750" i="18"/>
  <c r="H749" i="18"/>
  <c r="G749" i="18"/>
  <c r="H748" i="18"/>
  <c r="G748" i="18"/>
  <c r="H747" i="18"/>
  <c r="G747" i="18"/>
  <c r="G746" i="18"/>
  <c r="H746" i="18"/>
  <c r="G745" i="18"/>
  <c r="H745" i="18"/>
  <c r="G744" i="18"/>
  <c r="H744" i="18"/>
  <c r="H743" i="18"/>
  <c r="G743" i="18"/>
  <c r="G742" i="18"/>
  <c r="H742" i="18"/>
  <c r="G741" i="18"/>
  <c r="H741" i="18"/>
  <c r="G740" i="18"/>
  <c r="H740" i="18"/>
  <c r="H739" i="18"/>
  <c r="G739" i="18"/>
  <c r="G738" i="18"/>
  <c r="H738" i="18"/>
  <c r="G737" i="18"/>
  <c r="H737" i="18"/>
  <c r="G736" i="18"/>
  <c r="H736" i="18"/>
  <c r="H735" i="18"/>
  <c r="G735" i="18"/>
  <c r="G734" i="18"/>
  <c r="H734" i="18"/>
  <c r="G733" i="18"/>
  <c r="H733" i="18"/>
  <c r="G732" i="18"/>
  <c r="H732" i="18"/>
  <c r="H731" i="18"/>
  <c r="G731" i="18"/>
  <c r="G730" i="18"/>
  <c r="H730" i="18"/>
  <c r="G729" i="18"/>
  <c r="H729" i="18"/>
  <c r="G728" i="18"/>
  <c r="H728" i="18"/>
  <c r="H727" i="18"/>
  <c r="G727" i="18"/>
  <c r="G726" i="18"/>
  <c r="H726" i="18"/>
  <c r="G725" i="18"/>
  <c r="H725" i="18"/>
  <c r="G724" i="18"/>
  <c r="H724" i="18"/>
  <c r="H723" i="18"/>
  <c r="G723" i="18"/>
  <c r="G722" i="18"/>
  <c r="H722" i="18"/>
  <c r="G721" i="18"/>
  <c r="H721" i="18"/>
  <c r="G720" i="18"/>
  <c r="H720" i="18"/>
  <c r="H719" i="18"/>
  <c r="G719" i="18"/>
  <c r="G718" i="18"/>
  <c r="H718" i="18"/>
  <c r="G717" i="18"/>
  <c r="H717" i="18"/>
  <c r="G716" i="18"/>
  <c r="H716" i="18"/>
  <c r="H715" i="18"/>
  <c r="G715" i="18"/>
  <c r="G714" i="18"/>
  <c r="H714" i="18"/>
  <c r="G713" i="18"/>
  <c r="H713" i="18"/>
  <c r="G712" i="18"/>
  <c r="H712" i="18"/>
  <c r="H711" i="18"/>
  <c r="G711" i="18"/>
  <c r="G710" i="18"/>
  <c r="H710" i="18"/>
  <c r="G709" i="18"/>
  <c r="H709" i="18"/>
  <c r="G708" i="18"/>
  <c r="H708" i="18"/>
  <c r="H707" i="18"/>
  <c r="G707" i="18"/>
  <c r="G706" i="18"/>
  <c r="H706" i="18"/>
  <c r="G705" i="18"/>
  <c r="H705" i="18"/>
  <c r="G704" i="18"/>
  <c r="H704" i="18"/>
  <c r="H703" i="18"/>
  <c r="G703" i="18"/>
  <c r="G702" i="18"/>
  <c r="H702" i="18"/>
  <c r="G701" i="18"/>
  <c r="H701" i="18"/>
  <c r="G700" i="18"/>
  <c r="H700" i="18"/>
  <c r="H699" i="18"/>
  <c r="G699" i="18"/>
  <c r="G698" i="18"/>
  <c r="H698" i="18"/>
  <c r="G697" i="18"/>
  <c r="H697" i="18"/>
  <c r="G696" i="18"/>
  <c r="H696" i="18"/>
  <c r="H695" i="18"/>
  <c r="G695" i="18"/>
  <c r="G694" i="18"/>
  <c r="H694" i="18"/>
  <c r="G693" i="18"/>
  <c r="H693" i="18"/>
  <c r="G692" i="18"/>
  <c r="H692" i="18"/>
  <c r="E1004" i="18"/>
  <c r="I839" i="18"/>
  <c r="I838" i="18"/>
  <c r="I837" i="18"/>
  <c r="I836" i="18"/>
  <c r="I835" i="18"/>
  <c r="I834" i="18"/>
  <c r="I833" i="18"/>
  <c r="I832" i="18"/>
  <c r="I831" i="18"/>
  <c r="I830" i="18"/>
  <c r="I829" i="18"/>
  <c r="I828" i="18"/>
  <c r="I827" i="18"/>
  <c r="I826" i="18"/>
  <c r="I825" i="18"/>
  <c r="I824" i="18"/>
  <c r="I823" i="18"/>
  <c r="I822" i="18"/>
  <c r="I821" i="18"/>
  <c r="I820" i="18"/>
  <c r="I819" i="18"/>
  <c r="I818" i="18"/>
  <c r="I817" i="18"/>
  <c r="I816" i="18"/>
  <c r="I815" i="18"/>
  <c r="I814" i="18"/>
  <c r="I813" i="18"/>
  <c r="I812" i="18"/>
  <c r="I811" i="18"/>
  <c r="I810" i="18"/>
  <c r="I809" i="18"/>
  <c r="I808" i="18"/>
  <c r="I807" i="18"/>
  <c r="I806" i="18"/>
  <c r="I805" i="18"/>
  <c r="I804" i="18"/>
  <c r="I803" i="18"/>
  <c r="I802" i="18"/>
  <c r="I801" i="18"/>
  <c r="I800" i="18"/>
  <c r="I799" i="18"/>
  <c r="I798" i="18"/>
  <c r="I797" i="18"/>
  <c r="I796" i="18"/>
  <c r="I795" i="18"/>
  <c r="I794" i="18"/>
  <c r="I793" i="18"/>
  <c r="I792" i="18"/>
  <c r="I791" i="18"/>
  <c r="I790" i="18"/>
  <c r="I789" i="18"/>
  <c r="I788" i="18"/>
  <c r="I787" i="18"/>
  <c r="I786" i="18"/>
  <c r="I785" i="18"/>
  <c r="I784" i="18"/>
  <c r="I783" i="18"/>
  <c r="I782" i="18"/>
  <c r="I781" i="18"/>
  <c r="I780" i="18"/>
  <c r="I779" i="18"/>
  <c r="I778" i="18"/>
  <c r="I777" i="18"/>
  <c r="I776" i="18"/>
  <c r="I775" i="18"/>
  <c r="I774" i="18"/>
  <c r="I773" i="18"/>
  <c r="I772" i="18"/>
  <c r="I771" i="18"/>
  <c r="I770" i="18"/>
  <c r="I769" i="18"/>
  <c r="I768" i="18"/>
  <c r="I767" i="18"/>
  <c r="I766" i="18"/>
  <c r="I765" i="18"/>
  <c r="I764" i="18"/>
  <c r="I763" i="18"/>
  <c r="I762" i="18"/>
  <c r="I761" i="18"/>
  <c r="I760" i="18"/>
  <c r="I759" i="18"/>
  <c r="I758" i="18"/>
  <c r="I757" i="18"/>
  <c r="I756" i="18"/>
  <c r="I755" i="18"/>
  <c r="I754" i="18"/>
  <c r="I753" i="18"/>
  <c r="I752" i="18"/>
  <c r="I751" i="18"/>
  <c r="I750" i="18"/>
  <c r="I749" i="18"/>
  <c r="I748" i="18"/>
  <c r="I747" i="18"/>
  <c r="I746" i="18"/>
  <c r="I745" i="18"/>
  <c r="I744" i="18"/>
  <c r="I743" i="18"/>
  <c r="I742" i="18"/>
  <c r="I741" i="18"/>
  <c r="I740" i="18"/>
  <c r="I739" i="18"/>
  <c r="I738" i="18"/>
  <c r="I737" i="18"/>
  <c r="I736" i="18"/>
  <c r="I735" i="18"/>
  <c r="I734" i="18"/>
  <c r="I733" i="18"/>
  <c r="I732" i="18"/>
  <c r="I731" i="18"/>
  <c r="I730" i="18"/>
  <c r="I729" i="18"/>
  <c r="I728" i="18"/>
  <c r="I727" i="18"/>
  <c r="I726" i="18"/>
  <c r="I725" i="18"/>
  <c r="I724" i="18"/>
  <c r="I723" i="18"/>
  <c r="I722" i="18"/>
  <c r="I721" i="18"/>
  <c r="I720" i="18"/>
  <c r="I719" i="18"/>
  <c r="I718" i="18"/>
  <c r="I717" i="18"/>
  <c r="I716" i="18"/>
  <c r="I715" i="18"/>
  <c r="I714" i="18"/>
  <c r="I713" i="18"/>
  <c r="I712" i="18"/>
  <c r="I711" i="18"/>
  <c r="I710" i="18"/>
  <c r="I709" i="18"/>
  <c r="I708" i="18"/>
  <c r="I707" i="18"/>
  <c r="I706" i="18"/>
  <c r="I705" i="18"/>
  <c r="I704" i="18"/>
  <c r="I703" i="18"/>
  <c r="I702" i="18"/>
  <c r="I701" i="18"/>
  <c r="I700" i="18"/>
  <c r="I699" i="18"/>
  <c r="I698" i="18"/>
  <c r="I697" i="18"/>
  <c r="I696" i="18"/>
  <c r="I695" i="18"/>
  <c r="I694" i="18"/>
  <c r="I693" i="18"/>
  <c r="I692" i="18"/>
  <c r="I691" i="18"/>
  <c r="I690" i="18"/>
  <c r="I689" i="18"/>
  <c r="I688" i="18"/>
  <c r="I687" i="18"/>
  <c r="I686" i="18"/>
  <c r="I685" i="18"/>
  <c r="I684" i="18"/>
  <c r="I683" i="18"/>
  <c r="I682" i="18"/>
  <c r="I681" i="18"/>
  <c r="I680" i="18"/>
  <c r="I679" i="18"/>
  <c r="I678" i="18"/>
  <c r="I677" i="18"/>
  <c r="I676" i="18"/>
  <c r="I675" i="18"/>
  <c r="I674" i="18"/>
  <c r="I673" i="18"/>
  <c r="I672" i="18"/>
  <c r="I671" i="18"/>
  <c r="I670" i="18"/>
  <c r="I669" i="18"/>
  <c r="I668" i="18"/>
  <c r="I667" i="18"/>
  <c r="I666" i="18"/>
  <c r="I665" i="18"/>
  <c r="I664" i="18"/>
  <c r="I663" i="18"/>
  <c r="I662" i="18"/>
  <c r="I661" i="18"/>
  <c r="I660" i="18"/>
  <c r="I659" i="18"/>
  <c r="I658" i="18"/>
  <c r="I657" i="18"/>
  <c r="I656" i="18"/>
  <c r="I655" i="18"/>
  <c r="I654" i="18"/>
  <c r="I653" i="18"/>
  <c r="I652" i="18"/>
  <c r="I651" i="18"/>
  <c r="I650" i="18"/>
  <c r="I649" i="18"/>
  <c r="I648" i="18"/>
  <c r="I647" i="18"/>
  <c r="I646" i="18"/>
  <c r="I645" i="18"/>
  <c r="I644" i="18"/>
  <c r="I643" i="18"/>
  <c r="I642" i="18"/>
  <c r="I641" i="18"/>
  <c r="I640" i="18"/>
  <c r="I639" i="18"/>
  <c r="I638" i="18"/>
  <c r="I637" i="18"/>
  <c r="I636" i="18"/>
  <c r="I635" i="18"/>
  <c r="I634" i="18"/>
  <c r="I633" i="18"/>
  <c r="I632" i="18"/>
  <c r="I631" i="18"/>
  <c r="I630" i="18"/>
  <c r="I629" i="18"/>
  <c r="I628" i="18"/>
  <c r="I627" i="18"/>
  <c r="I626" i="18"/>
  <c r="I625" i="18"/>
  <c r="I624" i="18"/>
  <c r="I623" i="18"/>
  <c r="I622" i="18"/>
  <c r="I621" i="18"/>
  <c r="I620" i="18"/>
  <c r="I619" i="18"/>
  <c r="I618" i="18"/>
  <c r="I617" i="18"/>
  <c r="I616" i="18"/>
  <c r="I615" i="18"/>
  <c r="I614" i="18"/>
  <c r="I613" i="18"/>
  <c r="I612" i="18"/>
  <c r="I611" i="18"/>
  <c r="I610" i="18"/>
  <c r="I609" i="18"/>
  <c r="I608" i="18"/>
  <c r="I607" i="18"/>
  <c r="I606" i="18"/>
  <c r="I605" i="18"/>
  <c r="I604" i="18"/>
  <c r="I603" i="18"/>
  <c r="I602" i="18"/>
  <c r="I601" i="18"/>
  <c r="I600" i="18"/>
  <c r="I599" i="18"/>
  <c r="I598" i="18"/>
  <c r="I597" i="18"/>
  <c r="I596" i="18"/>
  <c r="I595" i="18"/>
  <c r="I594" i="18"/>
  <c r="I593" i="18"/>
  <c r="I592" i="18"/>
  <c r="I591" i="18"/>
  <c r="I590" i="18"/>
  <c r="I589" i="18"/>
  <c r="I588" i="18"/>
  <c r="I587" i="18"/>
  <c r="I586" i="18"/>
  <c r="I585" i="18"/>
  <c r="I584" i="18"/>
  <c r="I583" i="18"/>
  <c r="I582" i="18"/>
  <c r="I581" i="18"/>
  <c r="I580" i="18"/>
  <c r="I579" i="18"/>
  <c r="I578" i="18"/>
  <c r="I577" i="18"/>
  <c r="I576" i="18"/>
  <c r="I575" i="18"/>
  <c r="I574" i="18"/>
  <c r="I573" i="18"/>
  <c r="I572" i="18"/>
  <c r="I571" i="18"/>
  <c r="I570" i="18"/>
  <c r="I569" i="18"/>
  <c r="I568" i="18"/>
  <c r="I567" i="18"/>
  <c r="I566" i="18"/>
  <c r="I565" i="18"/>
  <c r="I564" i="18"/>
  <c r="I563" i="18"/>
  <c r="I562" i="18"/>
  <c r="I561" i="18"/>
  <c r="I560" i="18"/>
  <c r="I559" i="18"/>
  <c r="I558" i="18"/>
  <c r="I557" i="18"/>
  <c r="I556" i="18"/>
  <c r="I555" i="18"/>
  <c r="I554" i="18"/>
  <c r="I553" i="18"/>
  <c r="I552" i="18"/>
  <c r="I551" i="18"/>
  <c r="I550" i="18"/>
  <c r="I549" i="18"/>
  <c r="I548" i="18"/>
  <c r="I547" i="18"/>
  <c r="I546" i="18"/>
  <c r="I545" i="18"/>
  <c r="I544" i="18"/>
  <c r="I543" i="18"/>
  <c r="I542" i="18"/>
  <c r="I541" i="18"/>
  <c r="I540" i="18"/>
  <c r="I539" i="18"/>
  <c r="I538" i="18"/>
  <c r="I537" i="18"/>
  <c r="I536" i="18"/>
  <c r="I535" i="18"/>
  <c r="I534" i="18"/>
  <c r="I533" i="18"/>
  <c r="I532" i="18"/>
  <c r="I531" i="18"/>
  <c r="I530" i="18"/>
  <c r="I529" i="18"/>
  <c r="I528" i="18"/>
  <c r="I527" i="18"/>
  <c r="I526" i="18"/>
  <c r="I525" i="18"/>
  <c r="I524" i="18"/>
  <c r="I523" i="18"/>
  <c r="I522" i="18"/>
  <c r="I521" i="18"/>
  <c r="I520" i="18"/>
  <c r="I519" i="18"/>
  <c r="I518" i="18"/>
  <c r="I517" i="18"/>
  <c r="I516" i="18"/>
  <c r="I515" i="18"/>
  <c r="I514" i="18"/>
  <c r="I513" i="18"/>
  <c r="I512" i="18"/>
  <c r="I511" i="18"/>
  <c r="I510" i="18"/>
  <c r="I509" i="18"/>
  <c r="I508" i="18"/>
  <c r="I507" i="18"/>
  <c r="I506" i="18"/>
  <c r="I505" i="18"/>
  <c r="I504" i="18"/>
  <c r="I503" i="18"/>
  <c r="I502" i="18"/>
  <c r="I501" i="18"/>
  <c r="I500" i="18"/>
  <c r="I499" i="18"/>
  <c r="I498" i="18"/>
  <c r="I497" i="18"/>
  <c r="I496" i="18"/>
  <c r="I495" i="18"/>
  <c r="I494" i="18"/>
  <c r="I493" i="18"/>
  <c r="I492" i="18"/>
  <c r="I491" i="18"/>
  <c r="I490" i="18"/>
  <c r="I489" i="18"/>
  <c r="I488" i="18"/>
  <c r="I487" i="18"/>
  <c r="I486" i="18"/>
  <c r="I485" i="18"/>
  <c r="I484" i="18"/>
  <c r="I483" i="18"/>
  <c r="I482" i="18"/>
  <c r="I481" i="18"/>
  <c r="I480" i="18"/>
  <c r="I479" i="18"/>
  <c r="I478" i="18"/>
  <c r="I477" i="18"/>
  <c r="I476" i="18"/>
  <c r="I475" i="18"/>
  <c r="I474" i="18"/>
  <c r="I473" i="18"/>
  <c r="I472" i="18"/>
  <c r="I471" i="18"/>
  <c r="I470" i="18"/>
  <c r="I469" i="18"/>
  <c r="I468" i="18"/>
  <c r="I467" i="18"/>
  <c r="I466" i="18"/>
  <c r="I465" i="18"/>
  <c r="I464" i="18"/>
  <c r="I463" i="18"/>
  <c r="I462" i="18"/>
  <c r="I461" i="18"/>
  <c r="I460" i="18"/>
  <c r="I459" i="18"/>
  <c r="I458" i="18"/>
  <c r="I457" i="18"/>
  <c r="I456" i="18"/>
  <c r="I455" i="18"/>
  <c r="I454" i="18"/>
  <c r="I453" i="18"/>
  <c r="I452" i="18"/>
  <c r="I451" i="18"/>
  <c r="I450" i="18"/>
  <c r="I449" i="18"/>
  <c r="I448" i="18"/>
  <c r="I447" i="18"/>
  <c r="I446" i="18"/>
  <c r="I445" i="18"/>
  <c r="I444" i="18"/>
  <c r="I443" i="18"/>
  <c r="I442" i="18"/>
  <c r="I441" i="18"/>
  <c r="I440" i="18"/>
  <c r="I439" i="18"/>
  <c r="I438" i="18"/>
  <c r="I437" i="18"/>
  <c r="I436" i="18"/>
  <c r="I435" i="18"/>
  <c r="I434" i="18"/>
  <c r="I433" i="18"/>
  <c r="I432" i="18"/>
  <c r="I431" i="18"/>
  <c r="I430" i="18"/>
  <c r="I429" i="18"/>
  <c r="I428" i="18"/>
  <c r="I427" i="18"/>
  <c r="I426" i="18"/>
  <c r="I425" i="18"/>
  <c r="I424" i="18"/>
  <c r="I423" i="18"/>
  <c r="I422" i="18"/>
  <c r="I421" i="18"/>
  <c r="I420" i="18"/>
  <c r="I419" i="18"/>
  <c r="I418" i="18"/>
  <c r="I417" i="18"/>
  <c r="I416" i="18"/>
  <c r="I415" i="18"/>
  <c r="I414" i="18"/>
  <c r="I413" i="18"/>
  <c r="I412" i="18"/>
  <c r="I411" i="18"/>
  <c r="I410" i="18"/>
  <c r="I409" i="18"/>
  <c r="I408" i="18"/>
  <c r="I407" i="18"/>
  <c r="I406" i="18"/>
  <c r="I405" i="18"/>
  <c r="I404" i="18"/>
  <c r="I403" i="18"/>
  <c r="I402" i="18"/>
  <c r="I401" i="18"/>
  <c r="I400" i="18"/>
  <c r="I399" i="18"/>
  <c r="I398" i="18"/>
  <c r="I397" i="18"/>
  <c r="I396" i="18"/>
  <c r="I395" i="18"/>
  <c r="I394" i="18"/>
  <c r="I393" i="18"/>
  <c r="I392" i="18"/>
  <c r="I391" i="18"/>
  <c r="I390" i="18"/>
  <c r="I389" i="18"/>
  <c r="I388" i="18"/>
  <c r="I387" i="18"/>
  <c r="I386" i="18"/>
  <c r="I385" i="18"/>
  <c r="I384" i="18"/>
  <c r="I383" i="18"/>
  <c r="I382" i="18"/>
  <c r="I381" i="18"/>
  <c r="I380" i="18"/>
  <c r="I379" i="18"/>
  <c r="I378" i="18"/>
  <c r="I377" i="18"/>
  <c r="I376" i="18"/>
  <c r="I375" i="18"/>
  <c r="I374" i="18"/>
  <c r="I373" i="18"/>
  <c r="I372" i="18"/>
  <c r="I371" i="18"/>
  <c r="I370" i="18"/>
  <c r="I369" i="18"/>
  <c r="I368" i="18"/>
  <c r="I367" i="18"/>
  <c r="I366" i="18"/>
  <c r="I365" i="18"/>
  <c r="I364" i="18"/>
  <c r="I363" i="18"/>
  <c r="I362" i="18"/>
  <c r="I361" i="18"/>
  <c r="I360" i="18"/>
  <c r="I359" i="18"/>
  <c r="I358" i="18"/>
  <c r="I357" i="18"/>
  <c r="I356" i="18"/>
  <c r="I355" i="18"/>
  <c r="I354" i="18"/>
  <c r="I353" i="18"/>
  <c r="I352" i="18"/>
  <c r="I351" i="18"/>
  <c r="I350" i="18"/>
  <c r="I349" i="18"/>
  <c r="I348" i="18"/>
  <c r="I347" i="18"/>
  <c r="I346" i="18"/>
  <c r="I345" i="18"/>
  <c r="I344" i="18"/>
  <c r="I343" i="18"/>
  <c r="I342" i="18"/>
  <c r="I341" i="18"/>
  <c r="I340" i="18"/>
  <c r="I339" i="18"/>
  <c r="I338" i="18"/>
  <c r="I337" i="18"/>
  <c r="I336" i="18"/>
  <c r="I335" i="18"/>
  <c r="I334" i="18"/>
  <c r="I333" i="18"/>
  <c r="I332" i="18"/>
  <c r="I331" i="18"/>
  <c r="I330" i="18"/>
  <c r="I329" i="18"/>
  <c r="I328" i="18"/>
  <c r="I327" i="18"/>
  <c r="I326" i="18"/>
  <c r="I325" i="18"/>
  <c r="I324" i="18"/>
  <c r="I323" i="18"/>
  <c r="I322" i="18"/>
  <c r="I321" i="18"/>
  <c r="I320" i="18"/>
  <c r="I319" i="18"/>
  <c r="I318" i="18"/>
  <c r="I317" i="18"/>
  <c r="I316" i="18"/>
  <c r="I315" i="18"/>
  <c r="I314" i="18"/>
  <c r="I313" i="18"/>
  <c r="I312" i="18"/>
  <c r="I311" i="18"/>
  <c r="I310" i="18"/>
  <c r="I309" i="18"/>
  <c r="I308" i="18"/>
  <c r="I307" i="18"/>
  <c r="I306" i="18"/>
  <c r="I305" i="18"/>
  <c r="I304" i="18"/>
  <c r="I303" i="18"/>
  <c r="I302" i="18"/>
  <c r="I301" i="18"/>
  <c r="I300" i="18"/>
  <c r="I299" i="18"/>
  <c r="I298" i="18"/>
  <c r="I297" i="18"/>
  <c r="I296" i="18"/>
  <c r="I295" i="18"/>
  <c r="I294" i="18"/>
  <c r="I293" i="18"/>
  <c r="I292" i="18"/>
  <c r="I291" i="18"/>
  <c r="I290" i="18"/>
  <c r="I289" i="18"/>
  <c r="I288" i="18"/>
  <c r="I287" i="18"/>
  <c r="I286" i="18"/>
  <c r="I285" i="18"/>
  <c r="I284" i="18"/>
  <c r="I283" i="18"/>
  <c r="I282" i="18"/>
  <c r="I281" i="18"/>
  <c r="I280" i="18"/>
  <c r="I279" i="18"/>
  <c r="I278" i="18"/>
  <c r="I277" i="18"/>
  <c r="I276" i="18"/>
  <c r="I275" i="18"/>
  <c r="I274" i="18"/>
  <c r="I273" i="18"/>
  <c r="I272" i="18"/>
  <c r="I271" i="18"/>
  <c r="I270" i="18"/>
  <c r="I269" i="18"/>
  <c r="I268" i="18"/>
  <c r="I267" i="18"/>
  <c r="I266" i="18"/>
  <c r="I265" i="18"/>
  <c r="I264" i="18"/>
  <c r="I263" i="18"/>
  <c r="I262" i="18"/>
  <c r="I261" i="18"/>
  <c r="I260" i="18"/>
  <c r="I259" i="18"/>
  <c r="I258" i="18"/>
  <c r="I257" i="18"/>
  <c r="I256" i="18"/>
  <c r="I255" i="18"/>
  <c r="I254" i="18"/>
  <c r="I253" i="18"/>
  <c r="I252" i="18"/>
  <c r="I251" i="18"/>
  <c r="I250" i="18"/>
  <c r="I249" i="18"/>
  <c r="I248" i="18"/>
  <c r="I247" i="18"/>
  <c r="I246" i="18"/>
  <c r="I245" i="18"/>
  <c r="I244" i="18"/>
  <c r="I243" i="18"/>
  <c r="I242" i="18"/>
  <c r="I241" i="18"/>
  <c r="I240" i="18"/>
  <c r="I239" i="18"/>
  <c r="I238" i="18"/>
  <c r="I237" i="18"/>
  <c r="I236" i="18"/>
  <c r="I235" i="18"/>
  <c r="I234" i="18"/>
  <c r="I233" i="18"/>
  <c r="I232" i="18"/>
  <c r="I231" i="18"/>
  <c r="I230" i="18"/>
  <c r="I229" i="18"/>
  <c r="I228" i="18"/>
  <c r="I227" i="18"/>
  <c r="I226" i="18"/>
  <c r="I225" i="18"/>
  <c r="I224" i="18"/>
  <c r="I223" i="18"/>
  <c r="I222" i="18"/>
  <c r="I221" i="18"/>
  <c r="I220" i="18"/>
  <c r="I219" i="18"/>
  <c r="I218" i="18"/>
  <c r="I217" i="18"/>
  <c r="I216" i="18"/>
  <c r="I215" i="18"/>
  <c r="I214" i="18"/>
  <c r="I213" i="18"/>
  <c r="I212" i="18"/>
  <c r="I211" i="18"/>
  <c r="I210" i="18"/>
  <c r="I209" i="18"/>
  <c r="I208" i="18"/>
  <c r="I207" i="18"/>
  <c r="I206" i="18"/>
  <c r="I205" i="18"/>
  <c r="I204" i="18"/>
  <c r="I203" i="18"/>
  <c r="I202" i="18"/>
  <c r="I201" i="18"/>
  <c r="I200" i="18"/>
  <c r="I199" i="18"/>
  <c r="I198" i="18"/>
  <c r="I197" i="18"/>
  <c r="I196" i="18"/>
  <c r="I195" i="18"/>
  <c r="I194" i="18"/>
  <c r="I193" i="18"/>
  <c r="I192" i="18"/>
  <c r="I191" i="18"/>
  <c r="I190" i="18"/>
  <c r="I189" i="18"/>
  <c r="I188" i="18"/>
  <c r="I187" i="18"/>
  <c r="I186" i="18"/>
  <c r="I185" i="18"/>
  <c r="I184" i="18"/>
  <c r="I183" i="18"/>
  <c r="I182" i="18"/>
  <c r="I181" i="18"/>
  <c r="I180" i="18"/>
  <c r="I179" i="18"/>
  <c r="I178" i="18"/>
  <c r="I177" i="18"/>
  <c r="I176" i="18"/>
  <c r="I175" i="18"/>
  <c r="I174" i="18"/>
  <c r="I173" i="18"/>
  <c r="I172" i="18"/>
  <c r="I171" i="18"/>
  <c r="I170" i="18"/>
  <c r="I169" i="18"/>
  <c r="I168" i="18"/>
  <c r="I167" i="18"/>
  <c r="I166" i="18"/>
  <c r="I165" i="18"/>
  <c r="I164" i="18"/>
  <c r="I163" i="18"/>
  <c r="I162" i="18"/>
  <c r="I161" i="18"/>
  <c r="I160" i="18"/>
  <c r="I159" i="18"/>
  <c r="I158" i="18"/>
  <c r="I157" i="18"/>
  <c r="I156" i="18"/>
  <c r="I155" i="18"/>
  <c r="I154" i="18"/>
  <c r="I153" i="18"/>
  <c r="I152" i="18"/>
  <c r="I151" i="18"/>
  <c r="I150" i="18"/>
  <c r="I149" i="18"/>
  <c r="I148" i="18"/>
  <c r="I147" i="18"/>
  <c r="I146" i="18"/>
  <c r="I145" i="18"/>
  <c r="I144" i="18"/>
  <c r="I143" i="18"/>
  <c r="I142" i="18"/>
  <c r="I141" i="18"/>
  <c r="I140" i="18"/>
  <c r="I139" i="18"/>
  <c r="I138" i="18"/>
  <c r="I137" i="18"/>
  <c r="I136" i="18"/>
  <c r="I135" i="18"/>
  <c r="I134" i="18"/>
  <c r="I133" i="18"/>
  <c r="I132" i="18"/>
  <c r="I131" i="18"/>
  <c r="I130" i="18"/>
  <c r="I129" i="18"/>
  <c r="I128" i="18"/>
  <c r="I127" i="18"/>
  <c r="I126" i="18"/>
  <c r="I125" i="18"/>
  <c r="I124" i="18"/>
  <c r="I123" i="18"/>
  <c r="I122" i="18"/>
  <c r="I121" i="18"/>
  <c r="I120" i="18"/>
  <c r="I119" i="18"/>
  <c r="I118" i="18"/>
  <c r="I117" i="18"/>
  <c r="I116" i="18"/>
  <c r="I115" i="18"/>
  <c r="I114" i="18"/>
  <c r="I113" i="18"/>
  <c r="I112" i="18"/>
  <c r="I111" i="18"/>
  <c r="I110" i="18"/>
  <c r="I109" i="18"/>
  <c r="I108" i="18"/>
  <c r="I107" i="18"/>
  <c r="I106" i="18"/>
  <c r="I105" i="18"/>
  <c r="I104" i="18"/>
  <c r="I103" i="18"/>
  <c r="I102" i="18"/>
  <c r="I101" i="18"/>
  <c r="I100" i="18"/>
  <c r="I99" i="18"/>
  <c r="I98" i="18"/>
  <c r="I97" i="18"/>
  <c r="I96" i="18"/>
  <c r="I95" i="18"/>
  <c r="I94" i="18"/>
  <c r="I93" i="18"/>
  <c r="I92" i="18"/>
  <c r="I91" i="18"/>
  <c r="I90" i="18"/>
  <c r="I89" i="18"/>
  <c r="I88" i="18"/>
  <c r="I87" i="18"/>
  <c r="I86" i="18"/>
  <c r="I85" i="18"/>
  <c r="I84" i="18"/>
  <c r="I83" i="18"/>
  <c r="I82" i="18"/>
  <c r="I81" i="18"/>
  <c r="I80" i="18"/>
  <c r="I79" i="18"/>
  <c r="I78" i="18"/>
  <c r="I77" i="18"/>
  <c r="I76" i="18"/>
  <c r="I75" i="18"/>
  <c r="I74" i="18"/>
  <c r="I73" i="18"/>
  <c r="I72" i="18"/>
  <c r="I71" i="18"/>
  <c r="I70" i="18"/>
  <c r="I69" i="18"/>
  <c r="I68" i="18"/>
  <c r="I67" i="18"/>
  <c r="I66" i="18"/>
  <c r="I65" i="18"/>
  <c r="I64" i="18"/>
  <c r="I63" i="18"/>
  <c r="I62" i="18"/>
  <c r="I61" i="18"/>
  <c r="I60" i="18"/>
  <c r="I59" i="18"/>
  <c r="I58" i="18"/>
  <c r="I57" i="18"/>
  <c r="I56" i="18"/>
  <c r="I55" i="18"/>
  <c r="I54" i="18"/>
  <c r="I53" i="18"/>
  <c r="I52" i="18"/>
  <c r="I51" i="18"/>
  <c r="I50" i="18"/>
  <c r="I49" i="18"/>
  <c r="I48" i="18"/>
  <c r="I47" i="18"/>
  <c r="I46" i="18"/>
  <c r="I45" i="18"/>
  <c r="I44" i="18"/>
  <c r="I43" i="18"/>
  <c r="I42" i="18"/>
  <c r="I41" i="18"/>
  <c r="I40" i="18"/>
  <c r="I39" i="18"/>
  <c r="I38" i="18"/>
  <c r="I37" i="18"/>
  <c r="I36" i="18"/>
  <c r="I35" i="18"/>
  <c r="I34" i="18"/>
  <c r="I33" i="18"/>
  <c r="I32" i="18"/>
  <c r="I31" i="18"/>
  <c r="I30" i="18"/>
  <c r="I29" i="18"/>
  <c r="I28" i="18"/>
  <c r="I27" i="18"/>
  <c r="I26" i="18"/>
  <c r="I25" i="18"/>
  <c r="I24" i="18"/>
  <c r="I23" i="18"/>
  <c r="I22" i="18"/>
  <c r="I21" i="18"/>
  <c r="I20" i="18"/>
  <c r="I19" i="18"/>
  <c r="I18" i="18"/>
  <c r="I17" i="18"/>
  <c r="I16" i="18"/>
  <c r="I15" i="18"/>
  <c r="I14" i="18"/>
  <c r="I13" i="18"/>
  <c r="I12" i="18"/>
  <c r="I11" i="18"/>
  <c r="I10" i="18"/>
  <c r="I9" i="18"/>
  <c r="I8" i="18"/>
  <c r="I7" i="18"/>
  <c r="I6" i="18"/>
  <c r="I5" i="18"/>
  <c r="I4" i="18"/>
  <c r="I3" i="18"/>
  <c r="I2" i="18"/>
  <c r="F1006" i="18"/>
  <c r="B1006" i="18"/>
  <c r="C1005" i="18"/>
  <c r="D1004" i="18"/>
  <c r="H691" i="18"/>
  <c r="G691" i="18"/>
  <c r="G690" i="18"/>
  <c r="H690" i="18"/>
  <c r="G689" i="18"/>
  <c r="H689" i="18"/>
  <c r="G688" i="18"/>
  <c r="H688" i="18"/>
  <c r="H687" i="18"/>
  <c r="G687" i="18"/>
  <c r="G686" i="18"/>
  <c r="H686" i="18"/>
  <c r="G685" i="18"/>
  <c r="H685" i="18"/>
  <c r="G684" i="18"/>
  <c r="H684" i="18"/>
  <c r="H683" i="18"/>
  <c r="G683" i="18"/>
  <c r="G682" i="18"/>
  <c r="H682" i="18"/>
  <c r="G681" i="18"/>
  <c r="H681" i="18"/>
  <c r="G680" i="18"/>
  <c r="H680" i="18"/>
  <c r="H679" i="18"/>
  <c r="G679" i="18"/>
  <c r="G678" i="18"/>
  <c r="H678" i="18"/>
  <c r="G677" i="18"/>
  <c r="H677" i="18"/>
  <c r="G676" i="18"/>
  <c r="H676" i="18"/>
  <c r="H675" i="18"/>
  <c r="G675" i="18"/>
  <c r="G674" i="18"/>
  <c r="H674" i="18"/>
  <c r="G673" i="18"/>
  <c r="H673" i="18"/>
  <c r="G672" i="18"/>
  <c r="H672" i="18"/>
  <c r="H671" i="18"/>
  <c r="G671" i="18"/>
  <c r="G670" i="18"/>
  <c r="H670" i="18"/>
  <c r="G669" i="18"/>
  <c r="H669" i="18"/>
  <c r="G668" i="18"/>
  <c r="H668" i="18"/>
  <c r="H667" i="18"/>
  <c r="G667" i="18"/>
  <c r="G666" i="18"/>
  <c r="H666" i="18"/>
  <c r="G665" i="18"/>
  <c r="H665" i="18"/>
  <c r="G664" i="18"/>
  <c r="H664" i="18"/>
  <c r="H663" i="18"/>
  <c r="G663" i="18"/>
  <c r="G662" i="18"/>
  <c r="H662" i="18"/>
  <c r="G661" i="18"/>
  <c r="H661" i="18"/>
  <c r="G660" i="18"/>
  <c r="H660" i="18"/>
  <c r="H659" i="18"/>
  <c r="G659" i="18"/>
  <c r="G658" i="18"/>
  <c r="H658" i="18"/>
  <c r="G657" i="18"/>
  <c r="H657" i="18"/>
  <c r="G656" i="18"/>
  <c r="H656" i="18"/>
  <c r="H655" i="18"/>
  <c r="G655" i="18"/>
  <c r="G654" i="18"/>
  <c r="H654" i="18"/>
  <c r="G653" i="18"/>
  <c r="H653" i="18"/>
  <c r="G652" i="18"/>
  <c r="H652" i="18"/>
  <c r="H651" i="18"/>
  <c r="G651" i="18"/>
  <c r="G650" i="18"/>
  <c r="H650" i="18"/>
  <c r="G649" i="18"/>
  <c r="H649" i="18"/>
  <c r="G648" i="18"/>
  <c r="H648" i="18"/>
  <c r="H647" i="18"/>
  <c r="G647" i="18"/>
  <c r="G646" i="18"/>
  <c r="H646" i="18"/>
  <c r="G645" i="18"/>
  <c r="H645" i="18"/>
  <c r="G644" i="18"/>
  <c r="H644" i="18"/>
  <c r="H643" i="18"/>
  <c r="G643" i="18"/>
  <c r="G642" i="18"/>
  <c r="H642" i="18"/>
  <c r="G641" i="18"/>
  <c r="H641" i="18"/>
  <c r="G640" i="18"/>
  <c r="H640" i="18"/>
  <c r="H639" i="18"/>
  <c r="G639" i="18"/>
  <c r="G638" i="18"/>
  <c r="H638" i="18"/>
  <c r="G637" i="18"/>
  <c r="H637" i="18"/>
  <c r="G636" i="18"/>
  <c r="H636" i="18"/>
  <c r="H635" i="18"/>
  <c r="G635" i="18"/>
  <c r="G634" i="18"/>
  <c r="H634" i="18"/>
  <c r="G633" i="18"/>
  <c r="H633" i="18"/>
  <c r="G632" i="18"/>
  <c r="H632" i="18"/>
  <c r="H631" i="18"/>
  <c r="G631" i="18"/>
  <c r="G630" i="18"/>
  <c r="H630" i="18"/>
  <c r="G629" i="18"/>
  <c r="H629" i="18"/>
  <c r="G628" i="18"/>
  <c r="H628" i="18"/>
  <c r="H627" i="18"/>
  <c r="G627" i="18"/>
  <c r="G626" i="18"/>
  <c r="H626" i="18"/>
  <c r="G625" i="18"/>
  <c r="H625" i="18"/>
  <c r="G624" i="18"/>
  <c r="H624" i="18"/>
  <c r="H623" i="18"/>
  <c r="G623" i="18"/>
  <c r="G622" i="18"/>
  <c r="H622" i="18"/>
  <c r="G621" i="18"/>
  <c r="H621" i="18"/>
  <c r="G620" i="18"/>
  <c r="H620" i="18"/>
  <c r="H619" i="18"/>
  <c r="G619" i="18"/>
  <c r="G618" i="18"/>
  <c r="H618" i="18"/>
  <c r="G617" i="18"/>
  <c r="H617" i="18"/>
  <c r="G616" i="18"/>
  <c r="H616" i="18"/>
  <c r="H615" i="18"/>
  <c r="G615" i="18"/>
  <c r="H614" i="18"/>
  <c r="G614" i="18"/>
  <c r="G613" i="18"/>
  <c r="H613" i="18"/>
  <c r="H612" i="18"/>
  <c r="G612" i="18"/>
  <c r="H611" i="18"/>
  <c r="G611" i="18"/>
  <c r="H610" i="18"/>
  <c r="G610" i="18"/>
  <c r="G609" i="18"/>
  <c r="H609" i="18"/>
  <c r="G608" i="18"/>
  <c r="H608" i="18"/>
  <c r="G607" i="18"/>
  <c r="H607" i="18"/>
  <c r="H606" i="18"/>
  <c r="G606" i="18"/>
  <c r="G605" i="18"/>
  <c r="H605" i="18"/>
  <c r="G604" i="18"/>
  <c r="H604" i="18"/>
  <c r="G603" i="18"/>
  <c r="H603" i="18"/>
  <c r="H602" i="18"/>
  <c r="G602" i="18"/>
  <c r="G601" i="18"/>
  <c r="H601" i="18"/>
  <c r="G600" i="18"/>
  <c r="H600" i="18"/>
  <c r="G599" i="18"/>
  <c r="H599" i="18"/>
  <c r="H598" i="18"/>
  <c r="G598" i="18"/>
  <c r="G597" i="18"/>
  <c r="H597" i="18"/>
  <c r="G596" i="18"/>
  <c r="H596" i="18"/>
  <c r="G595" i="18"/>
  <c r="H595" i="18"/>
  <c r="H594" i="18"/>
  <c r="G594" i="18"/>
  <c r="G593" i="18"/>
  <c r="H593" i="18"/>
  <c r="G592" i="18"/>
  <c r="H592" i="18"/>
  <c r="G591" i="18"/>
  <c r="H591" i="18"/>
  <c r="H590" i="18"/>
  <c r="G590" i="18"/>
  <c r="G589" i="18"/>
  <c r="H589" i="18"/>
  <c r="G588" i="18"/>
  <c r="H588" i="18"/>
  <c r="G587" i="18"/>
  <c r="H587" i="18"/>
  <c r="H586" i="18"/>
  <c r="G586" i="18"/>
  <c r="G585" i="18"/>
  <c r="H585" i="18"/>
  <c r="G584" i="18"/>
  <c r="H584" i="18"/>
  <c r="G583" i="18"/>
  <c r="H583" i="18"/>
  <c r="H582" i="18"/>
  <c r="G582" i="18"/>
  <c r="G581" i="18"/>
  <c r="H581" i="18"/>
  <c r="G580" i="18"/>
  <c r="H580" i="18"/>
  <c r="G579" i="18"/>
  <c r="H579" i="18"/>
  <c r="H578" i="18"/>
  <c r="G578" i="18"/>
  <c r="G577" i="18"/>
  <c r="H577" i="18"/>
  <c r="G576" i="18"/>
  <c r="H576" i="18"/>
  <c r="G575" i="18"/>
  <c r="H575" i="18"/>
  <c r="H574" i="18"/>
  <c r="G574" i="18"/>
  <c r="G573" i="18"/>
  <c r="H573" i="18"/>
  <c r="G572" i="18"/>
  <c r="H572" i="18"/>
  <c r="G571" i="18"/>
  <c r="H571" i="18"/>
  <c r="H570" i="18"/>
  <c r="G570" i="18"/>
  <c r="G569" i="18"/>
  <c r="H569" i="18"/>
  <c r="G568" i="18"/>
  <c r="H568" i="18"/>
  <c r="G567" i="18"/>
  <c r="H567" i="18"/>
  <c r="H566" i="18"/>
  <c r="G566" i="18"/>
  <c r="G565" i="18"/>
  <c r="H565" i="18"/>
  <c r="G564" i="18"/>
  <c r="H564" i="18"/>
  <c r="G563" i="18"/>
  <c r="H563" i="18"/>
  <c r="H562" i="18"/>
  <c r="G562" i="18"/>
  <c r="G561" i="18"/>
  <c r="H561" i="18"/>
  <c r="G560" i="18"/>
  <c r="H560" i="18"/>
  <c r="G559" i="18"/>
  <c r="H559" i="18"/>
  <c r="H558" i="18"/>
  <c r="G558" i="18"/>
  <c r="G557" i="18"/>
  <c r="H557" i="18"/>
  <c r="G556" i="18"/>
  <c r="H556" i="18"/>
  <c r="G555" i="18"/>
  <c r="H555" i="18"/>
  <c r="H554" i="18"/>
  <c r="G554" i="18"/>
  <c r="G553" i="18"/>
  <c r="H553" i="18"/>
  <c r="G552" i="18"/>
  <c r="H552" i="18"/>
  <c r="G551" i="18"/>
  <c r="H551" i="18"/>
  <c r="H550" i="18"/>
  <c r="G550" i="18"/>
  <c r="G549" i="18"/>
  <c r="H549" i="18"/>
  <c r="G548" i="18"/>
  <c r="H548" i="18"/>
  <c r="G547" i="18"/>
  <c r="H547" i="18"/>
  <c r="H546" i="18"/>
  <c r="G546" i="18"/>
  <c r="G545" i="18"/>
  <c r="H545" i="18"/>
  <c r="G544" i="18"/>
  <c r="H544" i="18"/>
  <c r="G543" i="18"/>
  <c r="H543" i="18"/>
  <c r="H542" i="18"/>
  <c r="G542" i="18"/>
  <c r="G541" i="18"/>
  <c r="H541" i="18"/>
  <c r="G540" i="18"/>
  <c r="H540" i="18"/>
  <c r="G539" i="18"/>
  <c r="H539" i="18"/>
  <c r="H538" i="18"/>
  <c r="G538" i="18"/>
  <c r="G537" i="18"/>
  <c r="H537" i="18"/>
  <c r="G536" i="18"/>
  <c r="H536" i="18"/>
  <c r="G535" i="18"/>
  <c r="H535" i="18"/>
  <c r="H534" i="18"/>
  <c r="G534" i="18"/>
  <c r="G533" i="18"/>
  <c r="H533" i="18"/>
  <c r="G532" i="18"/>
  <c r="H532" i="18"/>
  <c r="G531" i="18"/>
  <c r="H531" i="18"/>
  <c r="H530" i="18"/>
  <c r="G530" i="18"/>
  <c r="G529" i="18"/>
  <c r="H529" i="18"/>
  <c r="G528" i="18"/>
  <c r="H528" i="18"/>
  <c r="G527" i="18"/>
  <c r="H527" i="18"/>
  <c r="H526" i="18"/>
  <c r="G526" i="18"/>
  <c r="G525" i="18"/>
  <c r="H525" i="18"/>
  <c r="G524" i="18"/>
  <c r="H524" i="18"/>
  <c r="G523" i="18"/>
  <c r="H523" i="18"/>
  <c r="H522" i="18"/>
  <c r="G522" i="18"/>
  <c r="G521" i="18"/>
  <c r="H521" i="18"/>
  <c r="G520" i="18"/>
  <c r="H520" i="18"/>
  <c r="G519" i="18"/>
  <c r="H519" i="18"/>
  <c r="H518" i="18"/>
  <c r="G518" i="18"/>
  <c r="G517" i="18"/>
  <c r="H517" i="18"/>
  <c r="G516" i="18"/>
  <c r="H516" i="18"/>
  <c r="G515" i="18"/>
  <c r="H515" i="18"/>
  <c r="H514" i="18"/>
  <c r="G514" i="18"/>
  <c r="G513" i="18"/>
  <c r="H513" i="18"/>
  <c r="G512" i="18"/>
  <c r="H512" i="18"/>
  <c r="G511" i="18"/>
  <c r="H511" i="18"/>
  <c r="H510" i="18"/>
  <c r="G510" i="18"/>
  <c r="G509" i="18"/>
  <c r="H509" i="18"/>
  <c r="G508" i="18"/>
  <c r="H508" i="18"/>
  <c r="G507" i="18"/>
  <c r="H507" i="18"/>
  <c r="H506" i="18"/>
  <c r="G506" i="18"/>
  <c r="G505" i="18"/>
  <c r="H505" i="18"/>
  <c r="G504" i="18"/>
  <c r="H504" i="18"/>
  <c r="G503" i="18"/>
  <c r="H503" i="18"/>
  <c r="H502" i="18"/>
  <c r="G502" i="18"/>
  <c r="G501" i="18"/>
  <c r="H501" i="18"/>
  <c r="G500" i="18"/>
  <c r="H500" i="18"/>
  <c r="G499" i="18"/>
  <c r="H499" i="18"/>
  <c r="H498" i="18"/>
  <c r="G498" i="18"/>
  <c r="G497" i="18"/>
  <c r="H497" i="18"/>
  <c r="G496" i="18"/>
  <c r="H496" i="18"/>
  <c r="G495" i="18"/>
  <c r="H495" i="18"/>
  <c r="H494" i="18"/>
  <c r="G494" i="18"/>
  <c r="G493" i="18"/>
  <c r="H493" i="18"/>
  <c r="G492" i="18"/>
  <c r="H492" i="18"/>
  <c r="G491" i="18"/>
  <c r="H491" i="18"/>
  <c r="H490" i="18"/>
  <c r="G490" i="18"/>
  <c r="G489" i="18"/>
  <c r="H489" i="18"/>
  <c r="G488" i="18"/>
  <c r="H488" i="18"/>
  <c r="G487" i="18"/>
  <c r="H487" i="18"/>
  <c r="H486" i="18"/>
  <c r="G486" i="18"/>
  <c r="G485" i="18"/>
  <c r="H485" i="18"/>
  <c r="G484" i="18"/>
  <c r="H484" i="18"/>
  <c r="G483" i="18"/>
  <c r="H483" i="18"/>
  <c r="H482" i="18"/>
  <c r="G482" i="18"/>
  <c r="G481" i="18"/>
  <c r="H481" i="18"/>
  <c r="G480" i="18"/>
  <c r="H480" i="18"/>
  <c r="G479" i="18"/>
  <c r="H479" i="18"/>
  <c r="H478" i="18"/>
  <c r="G478" i="18"/>
  <c r="G477" i="18"/>
  <c r="H477" i="18"/>
  <c r="G476" i="18"/>
  <c r="H476" i="18"/>
  <c r="G475" i="18"/>
  <c r="H475" i="18"/>
  <c r="H474" i="18"/>
  <c r="G474" i="18"/>
  <c r="G473" i="18"/>
  <c r="H473" i="18"/>
  <c r="G472" i="18"/>
  <c r="H472" i="18"/>
  <c r="H471" i="18"/>
  <c r="G471" i="18"/>
  <c r="H470" i="18"/>
  <c r="G470" i="18"/>
  <c r="G469" i="18"/>
  <c r="H469" i="18"/>
  <c r="G468" i="18"/>
  <c r="H468" i="18"/>
  <c r="G467" i="18"/>
  <c r="H467" i="18"/>
  <c r="H466" i="18"/>
  <c r="G466" i="18"/>
  <c r="G465" i="18"/>
  <c r="H465" i="18"/>
  <c r="G464" i="18"/>
  <c r="H464" i="18"/>
  <c r="G463" i="18"/>
  <c r="H463" i="18"/>
  <c r="H462" i="18"/>
  <c r="G462" i="18"/>
  <c r="G461" i="18"/>
  <c r="H461" i="18"/>
  <c r="G460" i="18"/>
  <c r="H460" i="18"/>
  <c r="G459" i="18"/>
  <c r="H459" i="18"/>
  <c r="H458" i="18"/>
  <c r="G458" i="18"/>
  <c r="G457" i="18"/>
  <c r="H457" i="18"/>
  <c r="G456" i="18"/>
  <c r="H456" i="18"/>
  <c r="G455" i="18"/>
  <c r="H455" i="18"/>
  <c r="H454" i="18"/>
  <c r="G454" i="18"/>
  <c r="G453" i="18"/>
  <c r="H453" i="18"/>
  <c r="G452" i="18"/>
  <c r="H452" i="18"/>
  <c r="G451" i="18"/>
  <c r="H451" i="18"/>
  <c r="H450" i="18"/>
  <c r="G450" i="18"/>
  <c r="G449" i="18"/>
  <c r="H449" i="18"/>
  <c r="G448" i="18"/>
  <c r="H448" i="18"/>
  <c r="G447" i="18"/>
  <c r="H447" i="18"/>
  <c r="H446" i="18"/>
  <c r="G446" i="18"/>
  <c r="G445" i="18"/>
  <c r="H445" i="18"/>
  <c r="G444" i="18"/>
  <c r="H444" i="18"/>
  <c r="G443" i="18"/>
  <c r="H443" i="18"/>
  <c r="H442" i="18"/>
  <c r="G442" i="18"/>
  <c r="G441" i="18"/>
  <c r="H441" i="18"/>
  <c r="G440" i="18"/>
  <c r="H440" i="18"/>
  <c r="G439" i="18"/>
  <c r="H439" i="18"/>
  <c r="H438" i="18"/>
  <c r="G438" i="18"/>
  <c r="G437" i="18"/>
  <c r="H437" i="18"/>
  <c r="G436" i="18"/>
  <c r="H436" i="18"/>
  <c r="G435" i="18"/>
  <c r="H435" i="18"/>
  <c r="H434" i="18"/>
  <c r="G434" i="18"/>
  <c r="G433" i="18"/>
  <c r="H433" i="18"/>
  <c r="G432" i="18"/>
  <c r="H432" i="18"/>
  <c r="G431" i="18"/>
  <c r="H431" i="18"/>
  <c r="H430" i="18"/>
  <c r="G430" i="18"/>
  <c r="G429" i="18"/>
  <c r="H429" i="18"/>
  <c r="G428" i="18"/>
  <c r="H428" i="18"/>
  <c r="G427" i="18"/>
  <c r="H427" i="18"/>
  <c r="H426" i="18"/>
  <c r="G426" i="18"/>
  <c r="G425" i="18"/>
  <c r="H425" i="18"/>
  <c r="G424" i="18"/>
  <c r="H424" i="18"/>
  <c r="G423" i="18"/>
  <c r="H423" i="18"/>
  <c r="H422" i="18"/>
  <c r="G422" i="18"/>
  <c r="G421" i="18"/>
  <c r="H421" i="18"/>
  <c r="G420" i="18"/>
  <c r="H420" i="18"/>
  <c r="G419" i="18"/>
  <c r="H419" i="18"/>
  <c r="H418" i="18"/>
  <c r="G418" i="18"/>
  <c r="G417" i="18"/>
  <c r="H417" i="18"/>
  <c r="G416" i="18"/>
  <c r="H416" i="18"/>
  <c r="G415" i="18"/>
  <c r="H415" i="18"/>
  <c r="H414" i="18"/>
  <c r="G414" i="18"/>
  <c r="G413" i="18"/>
  <c r="H413" i="18"/>
  <c r="G412" i="18"/>
  <c r="H412" i="18"/>
  <c r="G411" i="18"/>
  <c r="H411" i="18"/>
  <c r="H410" i="18"/>
  <c r="G410" i="18"/>
  <c r="G409" i="18"/>
  <c r="H409" i="18"/>
  <c r="G408" i="18"/>
  <c r="H408" i="18"/>
  <c r="G407" i="18"/>
  <c r="H407" i="18"/>
  <c r="H406" i="18"/>
  <c r="G406" i="18"/>
  <c r="G405" i="18"/>
  <c r="H405" i="18"/>
  <c r="G404" i="18"/>
  <c r="H404" i="18"/>
  <c r="G403" i="18"/>
  <c r="H403" i="18"/>
  <c r="H402" i="18"/>
  <c r="G402" i="18"/>
  <c r="G401" i="18"/>
  <c r="H401" i="18"/>
  <c r="G400" i="18"/>
  <c r="H400" i="18"/>
  <c r="G399" i="18"/>
  <c r="H399" i="18"/>
  <c r="H398" i="18"/>
  <c r="G398" i="18"/>
  <c r="H397" i="18"/>
  <c r="G397" i="18"/>
  <c r="H396" i="18"/>
  <c r="G396" i="18"/>
  <c r="G395" i="18"/>
  <c r="H395" i="18"/>
  <c r="G394" i="18"/>
  <c r="H394" i="18"/>
  <c r="H393" i="18"/>
  <c r="G393" i="18"/>
  <c r="H392" i="18"/>
  <c r="G392" i="18"/>
  <c r="G391" i="18"/>
  <c r="H391" i="18"/>
  <c r="G390" i="18"/>
  <c r="H390" i="18"/>
  <c r="G389" i="18"/>
  <c r="H389" i="18"/>
  <c r="H388" i="18"/>
  <c r="G388" i="18"/>
  <c r="G387" i="18"/>
  <c r="H387" i="18"/>
  <c r="G386" i="18"/>
  <c r="H386" i="18"/>
  <c r="G385" i="18"/>
  <c r="H385" i="18"/>
  <c r="H384" i="18"/>
  <c r="G384" i="18"/>
  <c r="G383" i="18"/>
  <c r="H383" i="18"/>
  <c r="G382" i="18"/>
  <c r="H382" i="18"/>
  <c r="G381" i="18"/>
  <c r="H381" i="18"/>
  <c r="H380" i="18"/>
  <c r="G380" i="18"/>
  <c r="G379" i="18"/>
  <c r="H379" i="18"/>
  <c r="G378" i="18"/>
  <c r="H378" i="18"/>
  <c r="G377" i="18"/>
  <c r="H377" i="18"/>
  <c r="H376" i="18"/>
  <c r="G376" i="18"/>
  <c r="G375" i="18"/>
  <c r="H375" i="18"/>
  <c r="G374" i="18"/>
  <c r="H374" i="18"/>
  <c r="G373" i="18"/>
  <c r="H373" i="18"/>
  <c r="H372" i="18"/>
  <c r="G372" i="18"/>
  <c r="G371" i="18"/>
  <c r="H371" i="18"/>
  <c r="G370" i="18"/>
  <c r="H370" i="18"/>
  <c r="G369" i="18"/>
  <c r="H369" i="18"/>
  <c r="H368" i="18"/>
  <c r="G368" i="18"/>
  <c r="G367" i="18"/>
  <c r="H367" i="18"/>
  <c r="G366" i="18"/>
  <c r="H366" i="18"/>
  <c r="G365" i="18"/>
  <c r="H365" i="18"/>
  <c r="H364" i="18"/>
  <c r="G364" i="18"/>
  <c r="G363" i="18"/>
  <c r="H363" i="18"/>
  <c r="G362" i="18"/>
  <c r="H362" i="18"/>
  <c r="G361" i="18"/>
  <c r="H361" i="18"/>
  <c r="H360" i="18"/>
  <c r="G360" i="18"/>
  <c r="G359" i="18"/>
  <c r="H359" i="18"/>
  <c r="G358" i="18"/>
  <c r="H358" i="18"/>
  <c r="G357" i="18"/>
  <c r="H357" i="18"/>
  <c r="H356" i="18"/>
  <c r="G356" i="18"/>
  <c r="G355" i="18"/>
  <c r="H355" i="18"/>
  <c r="G354" i="18"/>
  <c r="H354" i="18"/>
  <c r="G353" i="18"/>
  <c r="H353" i="18"/>
  <c r="H352" i="18"/>
  <c r="G352" i="18"/>
  <c r="G351" i="18"/>
  <c r="H351" i="18"/>
  <c r="G350" i="18"/>
  <c r="H350" i="18"/>
  <c r="G349" i="18"/>
  <c r="H349" i="18"/>
  <c r="H348" i="18"/>
  <c r="G348" i="18"/>
  <c r="G347" i="18"/>
  <c r="H347" i="18"/>
  <c r="G346" i="18"/>
  <c r="H346" i="18"/>
  <c r="G345" i="18"/>
  <c r="H345" i="18"/>
  <c r="H344" i="18"/>
  <c r="G344" i="18"/>
  <c r="G343" i="18"/>
  <c r="H343" i="18"/>
  <c r="G342" i="18"/>
  <c r="H342" i="18"/>
  <c r="G341" i="18"/>
  <c r="H341" i="18"/>
  <c r="H340" i="18"/>
  <c r="G340" i="18"/>
  <c r="G339" i="18"/>
  <c r="H339" i="18"/>
  <c r="G338" i="18"/>
  <c r="H338" i="18"/>
  <c r="G337" i="18"/>
  <c r="H337" i="18"/>
  <c r="H336" i="18"/>
  <c r="G336" i="18"/>
  <c r="G335" i="18"/>
  <c r="H335" i="18"/>
  <c r="G334" i="18"/>
  <c r="H334" i="18"/>
  <c r="G333" i="18"/>
  <c r="H333" i="18"/>
  <c r="H332" i="18"/>
  <c r="G332" i="18"/>
  <c r="G331" i="18"/>
  <c r="H331" i="18"/>
  <c r="G330" i="18"/>
  <c r="H330" i="18"/>
  <c r="H329" i="18"/>
  <c r="G329" i="18"/>
  <c r="H328" i="18"/>
  <c r="G328" i="18"/>
  <c r="G327" i="18"/>
  <c r="H327" i="18"/>
  <c r="H326" i="18"/>
  <c r="G326" i="18"/>
  <c r="G325" i="18"/>
  <c r="H325" i="18"/>
  <c r="H324" i="18"/>
  <c r="G324" i="18"/>
  <c r="H323" i="18"/>
  <c r="G323" i="18"/>
  <c r="G322" i="18"/>
  <c r="H322" i="18"/>
  <c r="G321" i="18"/>
  <c r="H321" i="18"/>
  <c r="G320" i="18"/>
  <c r="H320" i="18"/>
  <c r="H319" i="18"/>
  <c r="G319" i="18"/>
  <c r="G318" i="18"/>
  <c r="H318" i="18"/>
  <c r="G317" i="18"/>
  <c r="H317" i="18"/>
  <c r="G316" i="18"/>
  <c r="H316" i="18"/>
  <c r="H315" i="18"/>
  <c r="G315" i="18"/>
  <c r="G314" i="18"/>
  <c r="H314" i="18"/>
  <c r="G313" i="18"/>
  <c r="H313" i="18"/>
  <c r="G312" i="18"/>
  <c r="H312" i="18"/>
  <c r="H311" i="18"/>
  <c r="G311" i="18"/>
  <c r="G310" i="18"/>
  <c r="H310" i="18"/>
  <c r="G309" i="18"/>
  <c r="H309" i="18"/>
  <c r="G308" i="18"/>
  <c r="H308" i="18"/>
  <c r="H307" i="18"/>
  <c r="G307" i="18"/>
  <c r="G306" i="18"/>
  <c r="H306" i="18"/>
  <c r="G305" i="18"/>
  <c r="H305" i="18"/>
  <c r="G304" i="18"/>
  <c r="H304" i="18"/>
  <c r="H303" i="18"/>
  <c r="G303" i="18"/>
  <c r="G302" i="18"/>
  <c r="H302" i="18"/>
  <c r="G301" i="18"/>
  <c r="H301" i="18"/>
  <c r="G300" i="18"/>
  <c r="H300" i="18"/>
  <c r="H299" i="18"/>
  <c r="G299" i="18"/>
  <c r="G298" i="18"/>
  <c r="H298" i="18"/>
  <c r="G297" i="18"/>
  <c r="H297" i="18"/>
  <c r="G296" i="18"/>
  <c r="H296" i="18"/>
  <c r="H295" i="18"/>
  <c r="G295" i="18"/>
  <c r="G294" i="18"/>
  <c r="H294" i="18"/>
  <c r="H293" i="18"/>
  <c r="G293" i="18"/>
  <c r="G292" i="18"/>
  <c r="H292" i="18"/>
  <c r="H291" i="18"/>
  <c r="G291" i="18"/>
  <c r="H290" i="18"/>
  <c r="G290" i="18"/>
  <c r="G289" i="18"/>
  <c r="H289" i="18"/>
  <c r="G288" i="18"/>
  <c r="H288" i="18"/>
  <c r="H287" i="18"/>
  <c r="G287" i="18"/>
  <c r="H286" i="18"/>
  <c r="G286" i="18"/>
  <c r="G285" i="18"/>
  <c r="H285" i="18"/>
  <c r="G284" i="18"/>
  <c r="H284" i="18"/>
  <c r="H283" i="18"/>
  <c r="G283" i="18"/>
  <c r="H282" i="18"/>
  <c r="G282" i="18"/>
  <c r="G281" i="18"/>
  <c r="H281" i="18"/>
  <c r="G280" i="18"/>
  <c r="H280" i="18"/>
  <c r="H279" i="18"/>
  <c r="G279" i="18"/>
  <c r="H278" i="18"/>
  <c r="G278" i="18"/>
  <c r="G277" i="18"/>
  <c r="H277" i="18"/>
  <c r="G276" i="18"/>
  <c r="H276" i="18"/>
  <c r="H275" i="18"/>
  <c r="G275" i="18"/>
  <c r="H274" i="18"/>
  <c r="G274" i="18"/>
  <c r="G273" i="18"/>
  <c r="H273" i="18"/>
  <c r="G272" i="18"/>
  <c r="H272" i="18"/>
  <c r="H271" i="18"/>
  <c r="G271" i="18"/>
  <c r="H270" i="18"/>
  <c r="G270" i="18"/>
  <c r="G269" i="18"/>
  <c r="H269" i="18"/>
  <c r="G268" i="18"/>
  <c r="H268" i="18"/>
  <c r="H267" i="18"/>
  <c r="G267" i="18"/>
  <c r="H266" i="18"/>
  <c r="G266" i="18"/>
  <c r="G265" i="18"/>
  <c r="H265" i="18"/>
  <c r="G264" i="18"/>
  <c r="H264" i="18"/>
  <c r="H263" i="18"/>
  <c r="G263" i="18"/>
  <c r="H262" i="18"/>
  <c r="G262" i="18"/>
  <c r="G261" i="18"/>
  <c r="H261" i="18"/>
  <c r="G260" i="18"/>
  <c r="H260" i="18"/>
  <c r="H259" i="18"/>
  <c r="G259" i="18"/>
  <c r="H258" i="18"/>
  <c r="G258" i="18"/>
  <c r="G257" i="18"/>
  <c r="H257" i="18"/>
  <c r="G256" i="18"/>
  <c r="H256" i="18"/>
  <c r="H255" i="18"/>
  <c r="G255" i="18"/>
  <c r="G254" i="18"/>
  <c r="H254" i="18"/>
  <c r="H253" i="18"/>
  <c r="G253" i="18"/>
  <c r="G252" i="18"/>
  <c r="H252" i="18"/>
  <c r="H251" i="18"/>
  <c r="G251" i="18"/>
  <c r="G250" i="18"/>
  <c r="H250" i="18"/>
  <c r="G249" i="18"/>
  <c r="H249" i="18"/>
  <c r="H248" i="18"/>
  <c r="G248" i="18"/>
  <c r="H247" i="18"/>
  <c r="G247" i="18"/>
  <c r="G246" i="18"/>
  <c r="H246" i="18"/>
  <c r="G245" i="18"/>
  <c r="H245" i="18"/>
  <c r="G244" i="18"/>
  <c r="H244" i="18"/>
  <c r="H243" i="18"/>
  <c r="G243" i="18"/>
  <c r="H242" i="18"/>
  <c r="G242" i="18"/>
  <c r="G241" i="18"/>
  <c r="H241" i="18"/>
  <c r="G240" i="18"/>
  <c r="H240" i="18"/>
  <c r="H239" i="18"/>
  <c r="G239" i="18"/>
  <c r="H238" i="18"/>
  <c r="G238" i="18"/>
  <c r="G237" i="18"/>
  <c r="H237" i="18"/>
  <c r="G236" i="18"/>
  <c r="H236" i="18"/>
  <c r="H235" i="18"/>
  <c r="G235" i="18"/>
  <c r="H234" i="18"/>
  <c r="G234" i="18"/>
  <c r="G233" i="18"/>
  <c r="H233" i="18"/>
  <c r="G232" i="18"/>
  <c r="H232" i="18"/>
  <c r="H231" i="18"/>
  <c r="G231" i="18"/>
  <c r="H230" i="18"/>
  <c r="G230" i="18"/>
  <c r="G229" i="18"/>
  <c r="H229" i="18"/>
  <c r="G228" i="18"/>
  <c r="H228" i="18"/>
  <c r="H227" i="18"/>
  <c r="G227" i="18"/>
  <c r="H226" i="18"/>
  <c r="G226" i="18"/>
  <c r="G225" i="18"/>
  <c r="H225" i="18"/>
  <c r="G224" i="18"/>
  <c r="H224" i="18"/>
  <c r="H223" i="18"/>
  <c r="G223" i="18"/>
  <c r="H222" i="18"/>
  <c r="G222" i="18"/>
  <c r="G221" i="18"/>
  <c r="H221" i="18"/>
  <c r="G220" i="18"/>
  <c r="H220" i="18"/>
  <c r="H219" i="18"/>
  <c r="G219" i="18"/>
  <c r="H218" i="18"/>
  <c r="G218" i="18"/>
  <c r="G217" i="18"/>
  <c r="H217" i="18"/>
  <c r="G216" i="18"/>
  <c r="H216" i="18"/>
  <c r="H215" i="18"/>
  <c r="G215" i="18"/>
  <c r="H214" i="18"/>
  <c r="G214" i="18"/>
  <c r="G213" i="18"/>
  <c r="H213" i="18"/>
  <c r="G212" i="18"/>
  <c r="H212" i="18"/>
  <c r="H211" i="18"/>
  <c r="G211" i="18"/>
  <c r="H210" i="18"/>
  <c r="G210" i="18"/>
  <c r="G209" i="18"/>
  <c r="H209" i="18"/>
  <c r="G208" i="18"/>
  <c r="H208" i="18"/>
  <c r="H207" i="18"/>
  <c r="G207" i="18"/>
  <c r="H206" i="18"/>
  <c r="G206" i="18"/>
  <c r="G205" i="18"/>
  <c r="H205" i="18"/>
  <c r="G204" i="18"/>
  <c r="H204" i="18"/>
  <c r="H203" i="18"/>
  <c r="G203" i="18"/>
  <c r="H202" i="18"/>
  <c r="G202" i="18"/>
  <c r="G201" i="18"/>
  <c r="H201" i="18"/>
  <c r="G200" i="18"/>
  <c r="H200" i="18"/>
  <c r="H199" i="18"/>
  <c r="G199" i="18"/>
  <c r="H198" i="18"/>
  <c r="G198" i="18"/>
  <c r="G197" i="18"/>
  <c r="H197" i="18"/>
  <c r="H196" i="18"/>
  <c r="G196" i="18"/>
  <c r="G195" i="18"/>
  <c r="H195" i="18"/>
  <c r="H194" i="18"/>
  <c r="G194" i="18"/>
  <c r="G193" i="18"/>
  <c r="H193" i="18"/>
  <c r="H192" i="18"/>
  <c r="G192" i="18"/>
  <c r="G191" i="18"/>
  <c r="H191" i="18"/>
  <c r="H190" i="18"/>
  <c r="G190" i="18"/>
  <c r="H189" i="18"/>
  <c r="G189" i="18"/>
  <c r="G188" i="18"/>
  <c r="H188" i="18"/>
  <c r="G187" i="18"/>
  <c r="H187" i="18"/>
  <c r="H186" i="18"/>
  <c r="G186" i="18"/>
  <c r="H185" i="18"/>
  <c r="G185" i="18"/>
  <c r="G184" i="18"/>
  <c r="H184" i="18"/>
  <c r="G183" i="18"/>
  <c r="H183" i="18"/>
  <c r="H182" i="18"/>
  <c r="G182" i="18"/>
  <c r="H181" i="18"/>
  <c r="G181" i="18"/>
  <c r="G180" i="18"/>
  <c r="H180" i="18"/>
  <c r="G179" i="18"/>
  <c r="H179" i="18"/>
  <c r="H178" i="18"/>
  <c r="G178" i="18"/>
  <c r="H177" i="18"/>
  <c r="G177" i="18"/>
  <c r="G176" i="18"/>
  <c r="H176" i="18"/>
  <c r="G175" i="18"/>
  <c r="H175" i="18"/>
  <c r="H174" i="18"/>
  <c r="G174" i="18"/>
  <c r="H173" i="18"/>
  <c r="G173" i="18"/>
  <c r="G172" i="18"/>
  <c r="H172" i="18"/>
  <c r="G171" i="18"/>
  <c r="H171" i="18"/>
  <c r="H170" i="18"/>
  <c r="G170" i="18"/>
  <c r="H169" i="18"/>
  <c r="G169" i="18"/>
  <c r="G168" i="18"/>
  <c r="H168" i="18"/>
  <c r="G167" i="18"/>
  <c r="H167" i="18"/>
  <c r="H166" i="18"/>
  <c r="G166" i="18"/>
  <c r="H165" i="18"/>
  <c r="G165" i="18"/>
  <c r="G164" i="18"/>
  <c r="H164" i="18"/>
  <c r="G163" i="18"/>
  <c r="H163" i="18"/>
  <c r="H162" i="18"/>
  <c r="G162" i="18"/>
  <c r="H161" i="18"/>
  <c r="G161" i="18"/>
  <c r="G160" i="18"/>
  <c r="H160" i="18"/>
  <c r="G159" i="18"/>
  <c r="H159" i="18"/>
  <c r="H158" i="18"/>
  <c r="G158" i="18"/>
  <c r="H157" i="18"/>
  <c r="G157" i="18"/>
  <c r="G156" i="18"/>
  <c r="H156" i="18"/>
  <c r="G155" i="18"/>
  <c r="H155" i="18"/>
  <c r="H154" i="18"/>
  <c r="G154" i="18"/>
  <c r="H153" i="18"/>
  <c r="G153" i="18"/>
  <c r="G152" i="18"/>
  <c r="H152" i="18"/>
  <c r="G151" i="18"/>
  <c r="H151" i="18"/>
  <c r="H150" i="18"/>
  <c r="G150" i="18"/>
  <c r="H149" i="18"/>
  <c r="G149" i="18"/>
  <c r="G148" i="18"/>
  <c r="H148" i="18"/>
  <c r="G147" i="18"/>
  <c r="H147" i="18"/>
  <c r="H146" i="18"/>
  <c r="G146" i="18"/>
  <c r="H145" i="18"/>
  <c r="G145" i="18"/>
  <c r="G144" i="18"/>
  <c r="H144" i="18"/>
  <c r="G143" i="18"/>
  <c r="H143" i="18"/>
  <c r="H142" i="18"/>
  <c r="G142" i="18"/>
  <c r="H141" i="18"/>
  <c r="G141" i="18"/>
  <c r="G140" i="18"/>
  <c r="H140" i="18"/>
  <c r="G139" i="18"/>
  <c r="H139" i="18"/>
  <c r="H138" i="18"/>
  <c r="G138" i="18"/>
  <c r="H137" i="18"/>
  <c r="G137" i="18"/>
  <c r="G136" i="18"/>
  <c r="H136" i="18"/>
  <c r="G135" i="18"/>
  <c r="H135" i="18"/>
  <c r="H134" i="18"/>
  <c r="G134" i="18"/>
  <c r="H133" i="18"/>
  <c r="G133" i="18"/>
  <c r="G132" i="18"/>
  <c r="H132" i="18"/>
  <c r="G131" i="18"/>
  <c r="H131" i="18"/>
  <c r="G130" i="18"/>
  <c r="H130" i="18"/>
  <c r="H129" i="18"/>
  <c r="G129" i="18"/>
  <c r="H128" i="18"/>
  <c r="G128" i="18"/>
  <c r="G127" i="18"/>
  <c r="H127" i="18"/>
  <c r="G126" i="18"/>
  <c r="H126" i="18"/>
  <c r="H125" i="18"/>
  <c r="G125" i="18"/>
  <c r="H124" i="18"/>
  <c r="G124" i="18"/>
  <c r="G123" i="18"/>
  <c r="H123" i="18"/>
  <c r="G122" i="18"/>
  <c r="H122" i="18"/>
  <c r="H121" i="18"/>
  <c r="G121" i="18"/>
  <c r="H120" i="18"/>
  <c r="G120" i="18"/>
  <c r="G119" i="18"/>
  <c r="H119" i="18"/>
  <c r="G118" i="18"/>
  <c r="H118" i="18"/>
  <c r="H117" i="18"/>
  <c r="G117" i="18"/>
  <c r="H116" i="18"/>
  <c r="G116" i="18"/>
  <c r="G115" i="18"/>
  <c r="H115" i="18"/>
  <c r="G114" i="18"/>
  <c r="H114" i="18"/>
  <c r="H113" i="18"/>
  <c r="G113" i="18"/>
  <c r="H112" i="18"/>
  <c r="G112" i="18"/>
  <c r="G111" i="18"/>
  <c r="H111" i="18"/>
  <c r="G110" i="18"/>
  <c r="H110" i="18"/>
  <c r="H109" i="18"/>
  <c r="G109" i="18"/>
  <c r="G108" i="18"/>
  <c r="H108" i="18"/>
  <c r="H107" i="18"/>
  <c r="G107" i="18"/>
  <c r="H106" i="18"/>
  <c r="G106" i="18"/>
  <c r="G105" i="18"/>
  <c r="H105" i="18"/>
  <c r="H104" i="18"/>
  <c r="G104" i="18"/>
  <c r="G103" i="18"/>
  <c r="H103" i="18"/>
  <c r="H102" i="18"/>
  <c r="G102" i="18"/>
  <c r="H101" i="18"/>
  <c r="G101" i="18"/>
  <c r="G100" i="18"/>
  <c r="H100" i="18"/>
  <c r="G99" i="18"/>
  <c r="H99" i="18"/>
  <c r="H98" i="18"/>
  <c r="G98" i="18"/>
  <c r="H97" i="18"/>
  <c r="G97" i="18"/>
  <c r="G96" i="18"/>
  <c r="H96" i="18"/>
  <c r="G95" i="18"/>
  <c r="H95" i="18"/>
  <c r="H94" i="18"/>
  <c r="G94" i="18"/>
  <c r="H93" i="18"/>
  <c r="G93" i="18"/>
  <c r="G92" i="18"/>
  <c r="H92" i="18"/>
  <c r="G91" i="18"/>
  <c r="H91" i="18"/>
  <c r="H90" i="18"/>
  <c r="G90" i="18"/>
  <c r="H89" i="18"/>
  <c r="G89" i="18"/>
  <c r="G88" i="18"/>
  <c r="H88" i="18"/>
  <c r="G87" i="18"/>
  <c r="H87" i="18"/>
  <c r="H86" i="18"/>
  <c r="G86" i="18"/>
  <c r="H85" i="18"/>
  <c r="G85" i="18"/>
  <c r="G84" i="18"/>
  <c r="H84" i="18"/>
  <c r="G83" i="18"/>
  <c r="H83" i="18"/>
  <c r="H82" i="18"/>
  <c r="G82" i="18"/>
  <c r="H81" i="18"/>
  <c r="G81" i="18"/>
  <c r="G80" i="18"/>
  <c r="H80" i="18"/>
  <c r="G79" i="18"/>
  <c r="H79" i="18"/>
  <c r="H78" i="18"/>
  <c r="G78" i="18"/>
  <c r="G77" i="18"/>
  <c r="H77" i="18"/>
  <c r="G76" i="18"/>
  <c r="H76" i="18"/>
  <c r="G75" i="18"/>
  <c r="H75" i="18"/>
  <c r="H74" i="18"/>
  <c r="G74" i="18"/>
  <c r="H73" i="18"/>
  <c r="G73" i="18"/>
  <c r="G72" i="18"/>
  <c r="H72" i="18"/>
  <c r="G71" i="18"/>
  <c r="H71" i="18"/>
  <c r="H70" i="18"/>
  <c r="G70" i="18"/>
  <c r="H69" i="18"/>
  <c r="G69" i="18"/>
  <c r="G68" i="18"/>
  <c r="H68" i="18"/>
  <c r="G67" i="18"/>
  <c r="H67" i="18"/>
  <c r="H66" i="18"/>
  <c r="G66" i="18"/>
  <c r="H65" i="18"/>
  <c r="G65" i="18"/>
  <c r="G64" i="18"/>
  <c r="H64" i="18"/>
  <c r="G63" i="18"/>
  <c r="H63" i="18"/>
  <c r="H62" i="18"/>
  <c r="G62" i="18"/>
  <c r="H61" i="18"/>
  <c r="G61" i="18"/>
  <c r="G60" i="18"/>
  <c r="H60" i="18"/>
  <c r="G59" i="18"/>
  <c r="H59" i="18"/>
  <c r="H58" i="18"/>
  <c r="G58" i="18"/>
  <c r="H57" i="18"/>
  <c r="G57" i="18"/>
  <c r="G56" i="18"/>
  <c r="H56" i="18"/>
  <c r="G55" i="18"/>
  <c r="H55" i="18"/>
  <c r="H54" i="18"/>
  <c r="G54" i="18"/>
  <c r="H53" i="18"/>
  <c r="G53" i="18"/>
  <c r="G52" i="18"/>
  <c r="H52" i="18"/>
  <c r="G51" i="18"/>
  <c r="H51" i="18"/>
  <c r="H50" i="18"/>
  <c r="G50" i="18"/>
  <c r="G49" i="18"/>
  <c r="H49" i="18"/>
  <c r="H48" i="18"/>
  <c r="G48" i="18"/>
  <c r="G47" i="18"/>
  <c r="H47" i="18"/>
  <c r="H46" i="18"/>
  <c r="G46" i="18"/>
  <c r="G45" i="18"/>
  <c r="H45" i="18"/>
  <c r="H44" i="18"/>
  <c r="G44" i="18"/>
  <c r="H43" i="18"/>
  <c r="G43" i="18"/>
  <c r="G42" i="18"/>
  <c r="H42" i="18"/>
  <c r="G41" i="18"/>
  <c r="H41" i="18"/>
  <c r="H40" i="18"/>
  <c r="G40" i="18"/>
  <c r="H39" i="18"/>
  <c r="G39" i="18"/>
  <c r="G38" i="18"/>
  <c r="H38" i="18"/>
  <c r="G37" i="18"/>
  <c r="H37" i="18"/>
  <c r="H36" i="18"/>
  <c r="G36" i="18"/>
  <c r="H35" i="18"/>
  <c r="G35" i="18"/>
  <c r="G34" i="18"/>
  <c r="H34" i="18"/>
  <c r="H33" i="18"/>
  <c r="G33" i="18"/>
  <c r="G32" i="18"/>
  <c r="H32" i="18"/>
  <c r="G31" i="18"/>
  <c r="H31" i="18"/>
  <c r="G30" i="18"/>
  <c r="H30" i="18"/>
  <c r="H29" i="18"/>
  <c r="G29" i="18"/>
  <c r="H28" i="18"/>
  <c r="G28" i="18"/>
  <c r="G27" i="18"/>
  <c r="H27" i="18"/>
  <c r="G26" i="18"/>
  <c r="H26" i="18"/>
  <c r="H25" i="18"/>
  <c r="G25" i="18"/>
  <c r="H24" i="18"/>
  <c r="G24" i="18"/>
  <c r="G23" i="18"/>
  <c r="H23" i="18"/>
  <c r="G22" i="18"/>
  <c r="H22" i="18"/>
  <c r="H21" i="18"/>
  <c r="G21" i="18"/>
  <c r="H20" i="18"/>
  <c r="G20" i="18"/>
  <c r="H19" i="18"/>
  <c r="G19" i="18"/>
  <c r="H18" i="18"/>
  <c r="G18" i="18"/>
  <c r="H17" i="18"/>
  <c r="G17" i="18"/>
  <c r="G16" i="18"/>
  <c r="H16" i="18"/>
  <c r="G15" i="18"/>
  <c r="H15" i="18"/>
  <c r="H14" i="18"/>
  <c r="G14" i="18"/>
  <c r="H13" i="18"/>
  <c r="G13" i="18"/>
  <c r="G12" i="18"/>
  <c r="H12" i="18"/>
  <c r="G11" i="18"/>
  <c r="H11" i="18"/>
  <c r="H10" i="18"/>
  <c r="G10" i="18"/>
  <c r="H9" i="18"/>
  <c r="G9" i="18"/>
  <c r="G8" i="18"/>
  <c r="H8" i="18"/>
  <c r="G7" i="18"/>
  <c r="H7" i="18"/>
  <c r="H6" i="18"/>
  <c r="G6" i="18"/>
  <c r="H5" i="18"/>
  <c r="G5" i="18"/>
  <c r="G4" i="18"/>
  <c r="H4" i="18"/>
  <c r="G3" i="18"/>
  <c r="H3" i="18"/>
  <c r="H2" i="18"/>
  <c r="G2" i="18"/>
  <c r="E1006" i="18"/>
  <c r="A1006" i="18"/>
  <c r="B1005" i="18"/>
  <c r="D1006" i="18"/>
  <c r="E1005" i="18"/>
  <c r="A1005" i="18"/>
  <c r="B1004" i="18"/>
  <c r="A1004" i="18"/>
  <c r="O15" i="27" l="1"/>
  <c r="K15" i="27"/>
  <c r="Q15" i="27"/>
  <c r="P15" i="27"/>
  <c r="J16" i="27"/>
  <c r="E35" i="9"/>
  <c r="E32" i="9"/>
  <c r="D38" i="9"/>
  <c r="D37" i="9"/>
  <c r="J5" i="18"/>
  <c r="N5" i="18" s="1"/>
  <c r="J13" i="18"/>
  <c r="R13" i="18" s="1"/>
  <c r="J17" i="18"/>
  <c r="R17" i="18" s="1"/>
  <c r="J19" i="18"/>
  <c r="Q19" i="18" s="1"/>
  <c r="J25" i="18"/>
  <c r="R25" i="18" s="1"/>
  <c r="J33" i="18"/>
  <c r="L33" i="18" s="1"/>
  <c r="J39" i="18"/>
  <c r="R39" i="18" s="1"/>
  <c r="J43" i="18"/>
  <c r="R43" i="18" s="1"/>
  <c r="J65" i="18"/>
  <c r="J73" i="18"/>
  <c r="R73" i="18" s="1"/>
  <c r="J81" i="18"/>
  <c r="J85" i="18"/>
  <c r="J89" i="18"/>
  <c r="J101" i="18"/>
  <c r="R101" i="18" s="1"/>
  <c r="J107" i="18"/>
  <c r="R107" i="18" s="1"/>
  <c r="J121" i="18"/>
  <c r="N121" i="18" s="1"/>
  <c r="J279" i="18"/>
  <c r="S279" i="18" s="1"/>
  <c r="J3" i="18"/>
  <c r="L3" i="18" s="1"/>
  <c r="Q5" i="18"/>
  <c r="O5" i="18"/>
  <c r="S5" i="18"/>
  <c r="J7" i="18"/>
  <c r="N7" i="18" s="1"/>
  <c r="J11" i="18"/>
  <c r="Q13" i="18"/>
  <c r="S13" i="18"/>
  <c r="J15" i="18"/>
  <c r="R15" i="18" s="1"/>
  <c r="Q17" i="18"/>
  <c r="S17" i="18"/>
  <c r="O17" i="18"/>
  <c r="J23" i="18"/>
  <c r="O23" i="18" s="1"/>
  <c r="O25" i="18"/>
  <c r="S25" i="18"/>
  <c r="J27" i="18"/>
  <c r="J31" i="18"/>
  <c r="O31" i="18" s="1"/>
  <c r="N31" i="18"/>
  <c r="O33" i="18"/>
  <c r="J37" i="18"/>
  <c r="O39" i="18"/>
  <c r="J41" i="18"/>
  <c r="R41" i="18" s="1"/>
  <c r="Q43" i="18"/>
  <c r="O43" i="18"/>
  <c r="S43" i="18"/>
  <c r="J45" i="18"/>
  <c r="L45" i="18" s="1"/>
  <c r="J47" i="18"/>
  <c r="Q47" i="18" s="1"/>
  <c r="L49" i="18"/>
  <c r="J49" i="18"/>
  <c r="R49" i="18" s="1"/>
  <c r="J51" i="18"/>
  <c r="Q51" i="18" s="1"/>
  <c r="J55" i="18"/>
  <c r="N55" i="18" s="1"/>
  <c r="J59" i="18"/>
  <c r="J63" i="18"/>
  <c r="S63" i="18" s="1"/>
  <c r="S65" i="18"/>
  <c r="J67" i="18"/>
  <c r="Q67" i="18" s="1"/>
  <c r="R67" i="18"/>
  <c r="J71" i="18"/>
  <c r="N71" i="18" s="1"/>
  <c r="R71" i="18"/>
  <c r="Q73" i="18"/>
  <c r="O73" i="18"/>
  <c r="S73" i="18"/>
  <c r="L75" i="18"/>
  <c r="J75" i="18"/>
  <c r="S75" i="18" s="1"/>
  <c r="J77" i="18"/>
  <c r="R77" i="18" s="1"/>
  <c r="J79" i="18"/>
  <c r="J83" i="18"/>
  <c r="R83" i="18" s="1"/>
  <c r="J87" i="18"/>
  <c r="R87" i="18" s="1"/>
  <c r="L87" i="18"/>
  <c r="N87" i="18"/>
  <c r="O89" i="18"/>
  <c r="J91" i="18"/>
  <c r="Q91" i="18" s="1"/>
  <c r="J95" i="18"/>
  <c r="J99" i="18"/>
  <c r="O99" i="18" s="1"/>
  <c r="Q101" i="18"/>
  <c r="S101" i="18"/>
  <c r="O101" i="18"/>
  <c r="J103" i="18"/>
  <c r="N103" i="18" s="1"/>
  <c r="J105" i="18"/>
  <c r="O105" i="18" s="1"/>
  <c r="Q107" i="18"/>
  <c r="O107" i="18"/>
  <c r="S107" i="18"/>
  <c r="J111" i="18"/>
  <c r="S111" i="18" s="1"/>
  <c r="J115" i="18"/>
  <c r="J119" i="18"/>
  <c r="L119" i="18" s="1"/>
  <c r="Q121" i="18"/>
  <c r="L123" i="18"/>
  <c r="J123" i="18"/>
  <c r="R123" i="18"/>
  <c r="N123" i="18"/>
  <c r="L127" i="18"/>
  <c r="J127" i="18"/>
  <c r="N127" i="18" s="1"/>
  <c r="J131" i="18"/>
  <c r="J135" i="18"/>
  <c r="O135" i="18" s="1"/>
  <c r="J139" i="18"/>
  <c r="N139" i="18" s="1"/>
  <c r="J143" i="18"/>
  <c r="J147" i="18"/>
  <c r="R147" i="18" s="1"/>
  <c r="L147" i="18"/>
  <c r="J151" i="18"/>
  <c r="R151" i="18" s="1"/>
  <c r="J155" i="18"/>
  <c r="N155" i="18" s="1"/>
  <c r="J159" i="18"/>
  <c r="J163" i="18"/>
  <c r="R163" i="18" s="1"/>
  <c r="N163" i="18"/>
  <c r="J167" i="18"/>
  <c r="L167" i="18" s="1"/>
  <c r="J171" i="18"/>
  <c r="N171" i="18" s="1"/>
  <c r="J175" i="18"/>
  <c r="J179" i="18"/>
  <c r="R179" i="18" s="1"/>
  <c r="L179" i="18"/>
  <c r="J183" i="18"/>
  <c r="R183" i="18" s="1"/>
  <c r="J187" i="18"/>
  <c r="N187" i="18" s="1"/>
  <c r="R187" i="18"/>
  <c r="R191" i="18"/>
  <c r="J191" i="18"/>
  <c r="L191" i="18" s="1"/>
  <c r="J193" i="18"/>
  <c r="N193" i="18" s="1"/>
  <c r="J195" i="18"/>
  <c r="L195" i="18" s="1"/>
  <c r="J197" i="18"/>
  <c r="N197" i="18" s="1"/>
  <c r="J201" i="18"/>
  <c r="J205" i="18"/>
  <c r="L205" i="18" s="1"/>
  <c r="R205" i="18"/>
  <c r="L209" i="18"/>
  <c r="J209" i="18"/>
  <c r="R209" i="18" s="1"/>
  <c r="N209" i="18"/>
  <c r="J213" i="18"/>
  <c r="N213" i="18" s="1"/>
  <c r="J217" i="18"/>
  <c r="J221" i="18"/>
  <c r="L221" i="18" s="1"/>
  <c r="N221" i="18"/>
  <c r="R221" i="18"/>
  <c r="J225" i="18"/>
  <c r="L225" i="18" s="1"/>
  <c r="N225" i="18"/>
  <c r="R225" i="18"/>
  <c r="L229" i="18"/>
  <c r="J229" i="18"/>
  <c r="N229" i="18" s="1"/>
  <c r="J233" i="18"/>
  <c r="J237" i="18"/>
  <c r="L237" i="18" s="1"/>
  <c r="J241" i="18"/>
  <c r="N241" i="18" s="1"/>
  <c r="J245" i="18"/>
  <c r="N245" i="18" s="1"/>
  <c r="J249" i="18"/>
  <c r="N249" i="18" s="1"/>
  <c r="L249" i="18"/>
  <c r="J257" i="18"/>
  <c r="R257" i="18" s="1"/>
  <c r="J261" i="18"/>
  <c r="J265" i="18"/>
  <c r="L265" i="18" s="1"/>
  <c r="N265" i="18"/>
  <c r="J269" i="18"/>
  <c r="R269" i="18" s="1"/>
  <c r="J273" i="18"/>
  <c r="R273" i="18" s="1"/>
  <c r="J277" i="18"/>
  <c r="J281" i="18"/>
  <c r="L281" i="18" s="1"/>
  <c r="R281" i="18"/>
  <c r="L285" i="18"/>
  <c r="J285" i="18"/>
  <c r="R285" i="18" s="1"/>
  <c r="L289" i="18"/>
  <c r="J289" i="18"/>
  <c r="R289" i="18" s="1"/>
  <c r="J297" i="18"/>
  <c r="R297" i="18" s="1"/>
  <c r="N297" i="18"/>
  <c r="J301" i="18"/>
  <c r="J305" i="18"/>
  <c r="R305" i="18" s="1"/>
  <c r="J309" i="18"/>
  <c r="N309" i="18" s="1"/>
  <c r="J313" i="18"/>
  <c r="N313" i="18" s="1"/>
  <c r="J317" i="18"/>
  <c r="J321" i="18"/>
  <c r="R321" i="18" s="1"/>
  <c r="N321" i="18"/>
  <c r="J325" i="18"/>
  <c r="N325" i="18" s="1"/>
  <c r="J327" i="18"/>
  <c r="L327" i="18" s="1"/>
  <c r="R327" i="18"/>
  <c r="L331" i="18"/>
  <c r="J331" i="18"/>
  <c r="N331" i="18" s="1"/>
  <c r="R331" i="18"/>
  <c r="J333" i="18"/>
  <c r="R333" i="18" s="1"/>
  <c r="J335" i="18"/>
  <c r="J337" i="18"/>
  <c r="R337" i="18" s="1"/>
  <c r="J339" i="18"/>
  <c r="J341" i="18"/>
  <c r="J343" i="18"/>
  <c r="J345" i="18"/>
  <c r="J347" i="18"/>
  <c r="J349" i="18"/>
  <c r="J351" i="18"/>
  <c r="J353" i="18"/>
  <c r="J355" i="18"/>
  <c r="J357" i="18"/>
  <c r="J359" i="18"/>
  <c r="J361" i="18"/>
  <c r="J363" i="18"/>
  <c r="J365" i="18"/>
  <c r="J367" i="18"/>
  <c r="J369" i="18"/>
  <c r="J371" i="18"/>
  <c r="J373" i="18"/>
  <c r="J375" i="18"/>
  <c r="J377" i="18"/>
  <c r="J379" i="18"/>
  <c r="J381" i="18"/>
  <c r="J383" i="18"/>
  <c r="J385" i="18"/>
  <c r="J387" i="18"/>
  <c r="J389" i="18"/>
  <c r="L391" i="18"/>
  <c r="J391" i="18"/>
  <c r="N391" i="18"/>
  <c r="R391" i="18"/>
  <c r="L395" i="18"/>
  <c r="J395" i="18"/>
  <c r="N395" i="18" s="1"/>
  <c r="J399" i="18"/>
  <c r="R399" i="18"/>
  <c r="J401" i="18"/>
  <c r="J403" i="18"/>
  <c r="J405" i="18"/>
  <c r="N405" i="18" s="1"/>
  <c r="J407" i="18"/>
  <c r="J409" i="18"/>
  <c r="J411" i="18"/>
  <c r="J413" i="18"/>
  <c r="N413" i="18" s="1"/>
  <c r="J415" i="18"/>
  <c r="J417" i="18"/>
  <c r="J419" i="18"/>
  <c r="N421" i="18"/>
  <c r="J421" i="18"/>
  <c r="J423" i="18"/>
  <c r="J425" i="18"/>
  <c r="J427" i="18"/>
  <c r="J429" i="18"/>
  <c r="N429" i="18" s="1"/>
  <c r="J431" i="18"/>
  <c r="J433" i="18"/>
  <c r="T433" i="18" s="1"/>
  <c r="J435" i="18"/>
  <c r="J437" i="18"/>
  <c r="N437" i="18" s="1"/>
  <c r="J439" i="18"/>
  <c r="J441" i="18"/>
  <c r="J443" i="18"/>
  <c r="J445" i="18"/>
  <c r="P445" i="18" s="1"/>
  <c r="J447" i="18"/>
  <c r="J449" i="18"/>
  <c r="J451" i="18"/>
  <c r="N453" i="18"/>
  <c r="J453" i="18"/>
  <c r="J455" i="18"/>
  <c r="J457" i="18"/>
  <c r="J459" i="18"/>
  <c r="N461" i="18"/>
  <c r="J461" i="18"/>
  <c r="J463" i="18"/>
  <c r="J465" i="18"/>
  <c r="J467" i="18"/>
  <c r="J469" i="18"/>
  <c r="J473" i="18"/>
  <c r="R473" i="18"/>
  <c r="J475" i="18"/>
  <c r="J477" i="18"/>
  <c r="N477" i="18" s="1"/>
  <c r="J479" i="18"/>
  <c r="J481" i="18"/>
  <c r="J483" i="18"/>
  <c r="J485" i="18"/>
  <c r="N485" i="18" s="1"/>
  <c r="J487" i="18"/>
  <c r="J489" i="18"/>
  <c r="J491" i="18"/>
  <c r="Q491" i="18" s="1"/>
  <c r="R493" i="18"/>
  <c r="J493" i="18"/>
  <c r="N493" i="18" s="1"/>
  <c r="J495" i="18"/>
  <c r="J497" i="18"/>
  <c r="N497" i="18" s="1"/>
  <c r="J499" i="18"/>
  <c r="R501" i="18"/>
  <c r="J501" i="18"/>
  <c r="N501" i="18" s="1"/>
  <c r="J503" i="18"/>
  <c r="J505" i="18"/>
  <c r="N505" i="18" s="1"/>
  <c r="J507" i="18"/>
  <c r="J509" i="18"/>
  <c r="N509" i="18" s="1"/>
  <c r="J511" i="18"/>
  <c r="J513" i="18"/>
  <c r="N513" i="18" s="1"/>
  <c r="J515" i="18"/>
  <c r="J517" i="18"/>
  <c r="N517" i="18" s="1"/>
  <c r="J519" i="18"/>
  <c r="J521" i="18"/>
  <c r="N521" i="18" s="1"/>
  <c r="J523" i="18"/>
  <c r="Q523" i="18" s="1"/>
  <c r="R525" i="18"/>
  <c r="J525" i="18"/>
  <c r="N525" i="18" s="1"/>
  <c r="J527" i="18"/>
  <c r="J529" i="18"/>
  <c r="N529" i="18" s="1"/>
  <c r="J531" i="18"/>
  <c r="J533" i="18"/>
  <c r="N533" i="18" s="1"/>
  <c r="J535" i="18"/>
  <c r="J537" i="18"/>
  <c r="N537" i="18" s="1"/>
  <c r="J539" i="18"/>
  <c r="O539" i="18" s="1"/>
  <c r="J541" i="18"/>
  <c r="N541" i="18" s="1"/>
  <c r="J543" i="18"/>
  <c r="J545" i="18"/>
  <c r="N545" i="18" s="1"/>
  <c r="J547" i="18"/>
  <c r="J549" i="18"/>
  <c r="N549" i="18" s="1"/>
  <c r="J551" i="18"/>
  <c r="J553" i="18"/>
  <c r="N553" i="18" s="1"/>
  <c r="J555" i="18"/>
  <c r="M555" i="18" s="1"/>
  <c r="R557" i="18"/>
  <c r="J557" i="18"/>
  <c r="N557" i="18" s="1"/>
  <c r="J559" i="18"/>
  <c r="J561" i="18"/>
  <c r="N561" i="18" s="1"/>
  <c r="J563" i="18"/>
  <c r="R565" i="18"/>
  <c r="J565" i="18"/>
  <c r="N565" i="18" s="1"/>
  <c r="J567" i="18"/>
  <c r="J569" i="18"/>
  <c r="N569" i="18" s="1"/>
  <c r="J571" i="18"/>
  <c r="M571" i="18" s="1"/>
  <c r="J573" i="18"/>
  <c r="N573" i="18" s="1"/>
  <c r="J575" i="18"/>
  <c r="J577" i="18"/>
  <c r="N577" i="18" s="1"/>
  <c r="J579" i="18"/>
  <c r="J581" i="18"/>
  <c r="N581" i="18" s="1"/>
  <c r="J583" i="18"/>
  <c r="J585" i="18"/>
  <c r="N585" i="18" s="1"/>
  <c r="J587" i="18"/>
  <c r="R589" i="18"/>
  <c r="J589" i="18"/>
  <c r="N589" i="18" s="1"/>
  <c r="J591" i="18"/>
  <c r="J593" i="18"/>
  <c r="N593" i="18" s="1"/>
  <c r="J595" i="18"/>
  <c r="J597" i="18"/>
  <c r="N597" i="18" s="1"/>
  <c r="J599" i="18"/>
  <c r="J601" i="18"/>
  <c r="N601" i="18" s="1"/>
  <c r="J603" i="18"/>
  <c r="O603" i="18" s="1"/>
  <c r="J605" i="18"/>
  <c r="N605" i="18" s="1"/>
  <c r="L607" i="18"/>
  <c r="J607" i="18"/>
  <c r="R607" i="18" s="1"/>
  <c r="J609" i="18"/>
  <c r="L609" i="18" s="1"/>
  <c r="N609" i="18"/>
  <c r="J613" i="18"/>
  <c r="N613" i="18" s="1"/>
  <c r="J617" i="18"/>
  <c r="J621" i="18"/>
  <c r="N621" i="18" s="1"/>
  <c r="L621" i="18"/>
  <c r="R621" i="18"/>
  <c r="J625" i="18"/>
  <c r="L625" i="18" s="1"/>
  <c r="N625" i="18"/>
  <c r="J629" i="18"/>
  <c r="N629" i="18" s="1"/>
  <c r="J633" i="18"/>
  <c r="J637" i="18"/>
  <c r="L637" i="18" s="1"/>
  <c r="J641" i="18"/>
  <c r="L641" i="18" s="1"/>
  <c r="N641" i="18"/>
  <c r="R641" i="18"/>
  <c r="J645" i="18"/>
  <c r="N645" i="18" s="1"/>
  <c r="J649" i="18"/>
  <c r="J653" i="18"/>
  <c r="N653" i="18" s="1"/>
  <c r="L653" i="18"/>
  <c r="R653" i="18"/>
  <c r="J657" i="18"/>
  <c r="L657" i="18" s="1"/>
  <c r="N657" i="18"/>
  <c r="J661" i="18"/>
  <c r="N661" i="18" s="1"/>
  <c r="R661" i="18"/>
  <c r="J665" i="18"/>
  <c r="P665" i="18" s="1"/>
  <c r="J669" i="18"/>
  <c r="N669" i="18" s="1"/>
  <c r="L669" i="18"/>
  <c r="R669" i="18"/>
  <c r="J673" i="18"/>
  <c r="L673" i="18" s="1"/>
  <c r="N673" i="18"/>
  <c r="J677" i="18"/>
  <c r="N677" i="18" s="1"/>
  <c r="J681" i="18"/>
  <c r="P681" i="18" s="1"/>
  <c r="J685" i="18"/>
  <c r="L685" i="18" s="1"/>
  <c r="J689" i="18"/>
  <c r="L689" i="18" s="1"/>
  <c r="N689" i="18"/>
  <c r="R689" i="18"/>
  <c r="M5" i="18"/>
  <c r="P5" i="18"/>
  <c r="T5" i="18"/>
  <c r="M13" i="18"/>
  <c r="P13" i="18"/>
  <c r="T13" i="18"/>
  <c r="M17" i="18"/>
  <c r="P17" i="18"/>
  <c r="T17" i="18"/>
  <c r="M25" i="18"/>
  <c r="P25" i="18"/>
  <c r="T25" i="18"/>
  <c r="M33" i="18"/>
  <c r="P33" i="18"/>
  <c r="T33" i="18"/>
  <c r="P41" i="18"/>
  <c r="T41" i="18"/>
  <c r="M41" i="18"/>
  <c r="P45" i="18"/>
  <c r="T45" i="18"/>
  <c r="M45" i="18"/>
  <c r="M49" i="18"/>
  <c r="P49" i="18"/>
  <c r="T49" i="18"/>
  <c r="T65" i="18"/>
  <c r="M73" i="18"/>
  <c r="P73" i="18"/>
  <c r="T73" i="18"/>
  <c r="P77" i="18"/>
  <c r="T77" i="18"/>
  <c r="M77" i="18"/>
  <c r="M89" i="18"/>
  <c r="M101" i="18"/>
  <c r="P101" i="18"/>
  <c r="T101" i="18"/>
  <c r="P105" i="18"/>
  <c r="T105" i="18"/>
  <c r="M105" i="18"/>
  <c r="M121" i="18"/>
  <c r="T121" i="18"/>
  <c r="P121" i="18"/>
  <c r="P193" i="18"/>
  <c r="T193" i="18"/>
  <c r="M193" i="18"/>
  <c r="P197" i="18"/>
  <c r="M197" i="18"/>
  <c r="P201" i="18"/>
  <c r="P205" i="18"/>
  <c r="T205" i="18"/>
  <c r="M205" i="18"/>
  <c r="P209" i="18"/>
  <c r="T209" i="18"/>
  <c r="M209" i="18"/>
  <c r="P213" i="18"/>
  <c r="T213" i="18"/>
  <c r="M213" i="18"/>
  <c r="P221" i="18"/>
  <c r="T221" i="18"/>
  <c r="M221" i="18"/>
  <c r="P225" i="18"/>
  <c r="T225" i="18"/>
  <c r="M225" i="18"/>
  <c r="P229" i="18"/>
  <c r="T229" i="18"/>
  <c r="M229" i="18"/>
  <c r="P233" i="18"/>
  <c r="P237" i="18"/>
  <c r="T237" i="18"/>
  <c r="M237" i="18"/>
  <c r="P241" i="18"/>
  <c r="T241" i="18"/>
  <c r="M241" i="18"/>
  <c r="P245" i="18"/>
  <c r="M245" i="18"/>
  <c r="T245" i="18"/>
  <c r="M249" i="18"/>
  <c r="P249" i="18"/>
  <c r="T249" i="18"/>
  <c r="P257" i="18"/>
  <c r="T257" i="18"/>
  <c r="M257" i="18"/>
  <c r="P265" i="18"/>
  <c r="T265" i="18"/>
  <c r="M265" i="18"/>
  <c r="T269" i="18"/>
  <c r="M269" i="18"/>
  <c r="P273" i="18"/>
  <c r="T273" i="18"/>
  <c r="M273" i="18"/>
  <c r="P281" i="18"/>
  <c r="T281" i="18"/>
  <c r="M281" i="18"/>
  <c r="P285" i="18"/>
  <c r="T285" i="18"/>
  <c r="M285" i="18"/>
  <c r="P289" i="18"/>
  <c r="T289" i="18"/>
  <c r="M289" i="18"/>
  <c r="M297" i="18"/>
  <c r="T297" i="18"/>
  <c r="P297" i="18"/>
  <c r="P305" i="18"/>
  <c r="T305" i="18"/>
  <c r="M305" i="18"/>
  <c r="P309" i="18"/>
  <c r="T309" i="18"/>
  <c r="M309" i="18"/>
  <c r="P313" i="18"/>
  <c r="T313" i="18"/>
  <c r="M313" i="18"/>
  <c r="T317" i="18"/>
  <c r="P321" i="18"/>
  <c r="T321" i="18"/>
  <c r="M321" i="18"/>
  <c r="P325" i="18"/>
  <c r="T325" i="18"/>
  <c r="M325" i="18"/>
  <c r="P333" i="18"/>
  <c r="T333" i="18"/>
  <c r="M333" i="18"/>
  <c r="P337" i="18"/>
  <c r="T337" i="18"/>
  <c r="M337" i="18"/>
  <c r="P341" i="18"/>
  <c r="T341" i="18"/>
  <c r="M341" i="18"/>
  <c r="P345" i="18"/>
  <c r="T345" i="18"/>
  <c r="M345" i="18"/>
  <c r="P349" i="18"/>
  <c r="T349" i="18"/>
  <c r="M349" i="18"/>
  <c r="P353" i="18"/>
  <c r="T353" i="18"/>
  <c r="M353" i="18"/>
  <c r="P357" i="18"/>
  <c r="T357" i="18"/>
  <c r="M357" i="18"/>
  <c r="P361" i="18"/>
  <c r="T361" i="18"/>
  <c r="M361" i="18"/>
  <c r="P365" i="18"/>
  <c r="T365" i="18"/>
  <c r="M365" i="18"/>
  <c r="P369" i="18"/>
  <c r="T369" i="18"/>
  <c r="M369" i="18"/>
  <c r="P373" i="18"/>
  <c r="T373" i="18"/>
  <c r="M373" i="18"/>
  <c r="P377" i="18"/>
  <c r="T377" i="18"/>
  <c r="M377" i="18"/>
  <c r="P381" i="18"/>
  <c r="T381" i="18"/>
  <c r="M381" i="18"/>
  <c r="P385" i="18"/>
  <c r="T385" i="18"/>
  <c r="M385" i="18"/>
  <c r="P389" i="18"/>
  <c r="T389" i="18"/>
  <c r="M389" i="18"/>
  <c r="P401" i="18"/>
  <c r="T401" i="18"/>
  <c r="M401" i="18"/>
  <c r="P405" i="18"/>
  <c r="T405" i="18"/>
  <c r="M405" i="18"/>
  <c r="P409" i="18"/>
  <c r="T409" i="18"/>
  <c r="M409" i="18"/>
  <c r="P413" i="18"/>
  <c r="T413" i="18"/>
  <c r="M413" i="18"/>
  <c r="P417" i="18"/>
  <c r="T417" i="18"/>
  <c r="M417" i="18"/>
  <c r="P421" i="18"/>
  <c r="T421" i="18"/>
  <c r="M421" i="18"/>
  <c r="P425" i="18"/>
  <c r="T425" i="18"/>
  <c r="M425" i="18"/>
  <c r="P429" i="18"/>
  <c r="T429" i="18"/>
  <c r="M429" i="18"/>
  <c r="P433" i="18"/>
  <c r="M433" i="18"/>
  <c r="P437" i="18"/>
  <c r="T437" i="18"/>
  <c r="M437" i="18"/>
  <c r="P441" i="18"/>
  <c r="T441" i="18"/>
  <c r="M441" i="18"/>
  <c r="T445" i="18"/>
  <c r="M445" i="18"/>
  <c r="P449" i="18"/>
  <c r="T449" i="18"/>
  <c r="M449" i="18"/>
  <c r="P453" i="18"/>
  <c r="T453" i="18"/>
  <c r="M453" i="18"/>
  <c r="P457" i="18"/>
  <c r="T457" i="18"/>
  <c r="M457" i="18"/>
  <c r="P461" i="18"/>
  <c r="T461" i="18"/>
  <c r="M461" i="18"/>
  <c r="P465" i="18"/>
  <c r="T465" i="18"/>
  <c r="M465" i="18"/>
  <c r="P473" i="18"/>
  <c r="T473" i="18"/>
  <c r="M473" i="18"/>
  <c r="T477" i="18"/>
  <c r="M477" i="18"/>
  <c r="M481" i="18"/>
  <c r="P489" i="18"/>
  <c r="T489" i="18"/>
  <c r="T493" i="18"/>
  <c r="M493" i="18"/>
  <c r="M497" i="18"/>
  <c r="P501" i="18"/>
  <c r="P505" i="18"/>
  <c r="T505" i="18"/>
  <c r="T509" i="18"/>
  <c r="M509" i="18"/>
  <c r="M513" i="18"/>
  <c r="P517" i="18"/>
  <c r="P521" i="18"/>
  <c r="T521" i="18"/>
  <c r="T525" i="18"/>
  <c r="M525" i="18"/>
  <c r="M529" i="18"/>
  <c r="P533" i="18"/>
  <c r="P537" i="18"/>
  <c r="T537" i="18"/>
  <c r="T541" i="18"/>
  <c r="M541" i="18"/>
  <c r="M545" i="18"/>
  <c r="P553" i="18"/>
  <c r="T553" i="18"/>
  <c r="T557" i="18"/>
  <c r="M557" i="18"/>
  <c r="M561" i="18"/>
  <c r="P565" i="18"/>
  <c r="P569" i="18"/>
  <c r="T569" i="18"/>
  <c r="T573" i="18"/>
  <c r="M573" i="18"/>
  <c r="M577" i="18"/>
  <c r="P581" i="18"/>
  <c r="P585" i="18"/>
  <c r="T585" i="18"/>
  <c r="T589" i="18"/>
  <c r="M589" i="18"/>
  <c r="M593" i="18"/>
  <c r="P597" i="18"/>
  <c r="P601" i="18"/>
  <c r="T601" i="18"/>
  <c r="T605" i="18"/>
  <c r="M605" i="18"/>
  <c r="P609" i="18"/>
  <c r="T609" i="18"/>
  <c r="M609" i="18"/>
  <c r="P613" i="18"/>
  <c r="T613" i="18"/>
  <c r="M613" i="18"/>
  <c r="P621" i="18"/>
  <c r="T621" i="18"/>
  <c r="M621" i="18"/>
  <c r="P625" i="18"/>
  <c r="T625" i="18"/>
  <c r="M625" i="18"/>
  <c r="P629" i="18"/>
  <c r="P633" i="18"/>
  <c r="P637" i="18"/>
  <c r="T637" i="18"/>
  <c r="M637" i="18"/>
  <c r="P641" i="18"/>
  <c r="T641" i="18"/>
  <c r="M641" i="18"/>
  <c r="P645" i="18"/>
  <c r="P649" i="18"/>
  <c r="P653" i="18"/>
  <c r="T653" i="18"/>
  <c r="M653" i="18"/>
  <c r="P657" i="18"/>
  <c r="T657" i="18"/>
  <c r="M657" i="18"/>
  <c r="P661" i="18"/>
  <c r="P669" i="18"/>
  <c r="T669" i="18"/>
  <c r="M669" i="18"/>
  <c r="P673" i="18"/>
  <c r="T673" i="18"/>
  <c r="M673" i="18"/>
  <c r="P677" i="18"/>
  <c r="P685" i="18"/>
  <c r="T685" i="18"/>
  <c r="M685" i="18"/>
  <c r="P689" i="18"/>
  <c r="T689" i="18"/>
  <c r="M689" i="18"/>
  <c r="J748" i="18"/>
  <c r="L748" i="18" s="1"/>
  <c r="R752" i="18"/>
  <c r="J752" i="18"/>
  <c r="N752" i="18" s="1"/>
  <c r="J758" i="18"/>
  <c r="R758" i="18" s="1"/>
  <c r="J762" i="18"/>
  <c r="L762" i="18" s="1"/>
  <c r="R766" i="18"/>
  <c r="J766" i="18"/>
  <c r="N766" i="18" s="1"/>
  <c r="J770" i="18"/>
  <c r="J774" i="18"/>
  <c r="R774" i="18" s="1"/>
  <c r="J778" i="18"/>
  <c r="L778" i="18" s="1"/>
  <c r="R782" i="18"/>
  <c r="J782" i="18"/>
  <c r="N782" i="18" s="1"/>
  <c r="J786" i="18"/>
  <c r="J790" i="18"/>
  <c r="R790" i="18" s="1"/>
  <c r="J794" i="18"/>
  <c r="L794" i="18" s="1"/>
  <c r="J798" i="18"/>
  <c r="N798" i="18" s="1"/>
  <c r="J802" i="18"/>
  <c r="N806" i="18"/>
  <c r="J806" i="18"/>
  <c r="R806" i="18" s="1"/>
  <c r="L806" i="18"/>
  <c r="R810" i="18"/>
  <c r="J810" i="18"/>
  <c r="L810" i="18" s="1"/>
  <c r="J814" i="18"/>
  <c r="N814" i="18" s="1"/>
  <c r="J818" i="18"/>
  <c r="J822" i="18"/>
  <c r="R822" i="18" s="1"/>
  <c r="N826" i="18"/>
  <c r="J826" i="18"/>
  <c r="R826" i="18" s="1"/>
  <c r="J830" i="18"/>
  <c r="N830" i="18" s="1"/>
  <c r="J834" i="18"/>
  <c r="J838" i="18"/>
  <c r="R838" i="18" s="1"/>
  <c r="J842" i="18"/>
  <c r="L842" i="18" s="1"/>
  <c r="R846" i="18"/>
  <c r="J846" i="18"/>
  <c r="N846" i="18" s="1"/>
  <c r="J850" i="18"/>
  <c r="J854" i="18"/>
  <c r="R854" i="18" s="1"/>
  <c r="J858" i="18"/>
  <c r="L858" i="18" s="1"/>
  <c r="J862" i="18"/>
  <c r="N862" i="18" s="1"/>
  <c r="J866" i="18"/>
  <c r="N870" i="18"/>
  <c r="J870" i="18"/>
  <c r="R870" i="18" s="1"/>
  <c r="R874" i="18"/>
  <c r="J874" i="18"/>
  <c r="L874" i="18" s="1"/>
  <c r="J878" i="18"/>
  <c r="N878" i="18" s="1"/>
  <c r="J882" i="18"/>
  <c r="Q882" i="18" s="1"/>
  <c r="J886" i="18"/>
  <c r="R886" i="18" s="1"/>
  <c r="N890" i="18"/>
  <c r="J890" i="18"/>
  <c r="L890" i="18" s="1"/>
  <c r="J894" i="18"/>
  <c r="L894" i="18" s="1"/>
  <c r="R898" i="18"/>
  <c r="J898" i="18"/>
  <c r="N898" i="18" s="1"/>
  <c r="J900" i="18"/>
  <c r="J904" i="18"/>
  <c r="R904" i="18" s="1"/>
  <c r="J908" i="18"/>
  <c r="L908" i="18" s="1"/>
  <c r="R912" i="18"/>
  <c r="J912" i="18"/>
  <c r="N912" i="18" s="1"/>
  <c r="J916" i="18"/>
  <c r="J920" i="18"/>
  <c r="R920" i="18" s="1"/>
  <c r="N924" i="18"/>
  <c r="J924" i="18"/>
  <c r="L924" i="18" s="1"/>
  <c r="J928" i="18"/>
  <c r="N928" i="18" s="1"/>
  <c r="J932" i="18"/>
  <c r="N936" i="18"/>
  <c r="J936" i="18"/>
  <c r="R936" i="18" s="1"/>
  <c r="L936" i="18"/>
  <c r="N940" i="18"/>
  <c r="R940" i="18"/>
  <c r="J940" i="18"/>
  <c r="L940" i="18" s="1"/>
  <c r="J944" i="18"/>
  <c r="N944" i="18" s="1"/>
  <c r="J948" i="18"/>
  <c r="J952" i="18"/>
  <c r="R952" i="18" s="1"/>
  <c r="J956" i="18"/>
  <c r="L956" i="18" s="1"/>
  <c r="J960" i="18"/>
  <c r="N960" i="18" s="1"/>
  <c r="J964" i="18"/>
  <c r="N968" i="18"/>
  <c r="J968" i="18"/>
  <c r="R968" i="18" s="1"/>
  <c r="L968" i="18"/>
  <c r="R972" i="18"/>
  <c r="J972" i="18"/>
  <c r="L972" i="18" s="1"/>
  <c r="J976" i="18"/>
  <c r="N976" i="18" s="1"/>
  <c r="J980" i="18"/>
  <c r="M908" i="18"/>
  <c r="T908" i="18"/>
  <c r="T912" i="18"/>
  <c r="P920" i="18"/>
  <c r="M924" i="18"/>
  <c r="M936" i="18"/>
  <c r="P936" i="18"/>
  <c r="T936" i="18"/>
  <c r="M940" i="18"/>
  <c r="P940" i="18"/>
  <c r="T940" i="18"/>
  <c r="T944" i="18"/>
  <c r="M956" i="18"/>
  <c r="T956" i="18"/>
  <c r="M968" i="18"/>
  <c r="P968" i="18"/>
  <c r="T968" i="18"/>
  <c r="M972" i="18"/>
  <c r="P972" i="18"/>
  <c r="J989" i="18"/>
  <c r="N989" i="18" s="1"/>
  <c r="J999" i="18"/>
  <c r="L999" i="18" s="1"/>
  <c r="R1001" i="18"/>
  <c r="J1001" i="18"/>
  <c r="N1001" i="18" s="1"/>
  <c r="N992" i="18"/>
  <c r="J992" i="18"/>
  <c r="P992" i="18" s="1"/>
  <c r="Q143" i="18"/>
  <c r="J2" i="18"/>
  <c r="R2" i="18" s="1"/>
  <c r="G1006" i="18"/>
  <c r="G1004" i="18"/>
  <c r="G1005" i="18"/>
  <c r="R6" i="18"/>
  <c r="J6" i="18"/>
  <c r="N6" i="18" s="1"/>
  <c r="J10" i="18"/>
  <c r="J14" i="18"/>
  <c r="N18" i="18"/>
  <c r="J18" i="18"/>
  <c r="L18" i="18" s="1"/>
  <c r="J20" i="18"/>
  <c r="N20" i="18" s="1"/>
  <c r="L24" i="18"/>
  <c r="J24" i="18"/>
  <c r="N24" i="18" s="1"/>
  <c r="J28" i="18"/>
  <c r="J36" i="18"/>
  <c r="J40" i="18"/>
  <c r="J44" i="18"/>
  <c r="J46" i="18"/>
  <c r="M46" i="18" s="1"/>
  <c r="J48" i="18"/>
  <c r="N50" i="18"/>
  <c r="J50" i="18"/>
  <c r="R50" i="18" s="1"/>
  <c r="N54" i="18"/>
  <c r="R54" i="18"/>
  <c r="J54" i="18"/>
  <c r="L54" i="18" s="1"/>
  <c r="J58" i="18"/>
  <c r="N58" i="18" s="1"/>
  <c r="J62" i="18"/>
  <c r="J66" i="18"/>
  <c r="J70" i="18"/>
  <c r="N70" i="18" s="1"/>
  <c r="J74" i="18"/>
  <c r="L74" i="18" s="1"/>
  <c r="J78" i="18"/>
  <c r="J82" i="18"/>
  <c r="M82" i="18" s="1"/>
  <c r="N86" i="18"/>
  <c r="J86" i="18"/>
  <c r="J90" i="18"/>
  <c r="N90" i="18" s="1"/>
  <c r="J94" i="18"/>
  <c r="J98" i="18"/>
  <c r="N98" i="18" s="1"/>
  <c r="N102" i="18"/>
  <c r="J102" i="18"/>
  <c r="L102" i="18" s="1"/>
  <c r="J104" i="18"/>
  <c r="J106" i="18"/>
  <c r="L106" i="18" s="1"/>
  <c r="J112" i="18"/>
  <c r="J116" i="18"/>
  <c r="J120" i="18"/>
  <c r="N120" i="18" s="1"/>
  <c r="J124" i="18"/>
  <c r="J128" i="18"/>
  <c r="R128" i="18" s="1"/>
  <c r="J134" i="18"/>
  <c r="J138" i="18"/>
  <c r="J142" i="18"/>
  <c r="N146" i="18"/>
  <c r="J146" i="18"/>
  <c r="R146" i="18" s="1"/>
  <c r="R150" i="18"/>
  <c r="J150" i="18"/>
  <c r="N150" i="18" s="1"/>
  <c r="J154" i="18"/>
  <c r="T154" i="18" s="1"/>
  <c r="J158" i="18"/>
  <c r="Q158" i="18" s="1"/>
  <c r="N162" i="18"/>
  <c r="J162" i="18"/>
  <c r="R162" i="18" s="1"/>
  <c r="N166" i="18"/>
  <c r="R166" i="18"/>
  <c r="J166" i="18"/>
  <c r="L166" i="18" s="1"/>
  <c r="J170" i="18"/>
  <c r="J174" i="18"/>
  <c r="N178" i="18"/>
  <c r="J178" i="18"/>
  <c r="R178" i="18" s="1"/>
  <c r="N182" i="18"/>
  <c r="R182" i="18"/>
  <c r="J182" i="18"/>
  <c r="L182" i="18" s="1"/>
  <c r="J186" i="18"/>
  <c r="J190" i="18"/>
  <c r="L190" i="18" s="1"/>
  <c r="J192" i="18"/>
  <c r="L192" i="18" s="1"/>
  <c r="N192" i="18"/>
  <c r="R192" i="18"/>
  <c r="J194" i="18"/>
  <c r="L194" i="18"/>
  <c r="J196" i="18"/>
  <c r="R196" i="18" s="1"/>
  <c r="J198" i="18"/>
  <c r="R198" i="18" s="1"/>
  <c r="J202" i="18"/>
  <c r="R206" i="18"/>
  <c r="J206" i="18"/>
  <c r="J210" i="18"/>
  <c r="L210" i="18" s="1"/>
  <c r="J214" i="18"/>
  <c r="J218" i="18"/>
  <c r="N222" i="18"/>
  <c r="J222" i="18"/>
  <c r="J226" i="18"/>
  <c r="R226" i="18" s="1"/>
  <c r="L230" i="18"/>
  <c r="J230" i="18"/>
  <c r="R230" i="18" s="1"/>
  <c r="J234" i="18"/>
  <c r="N238" i="18"/>
  <c r="R238" i="18"/>
  <c r="J238" i="18"/>
  <c r="L238" i="18" s="1"/>
  <c r="R242" i="18"/>
  <c r="J242" i="18"/>
  <c r="N242" i="18" s="1"/>
  <c r="J248" i="18"/>
  <c r="J258" i="18"/>
  <c r="N262" i="18"/>
  <c r="L262" i="18"/>
  <c r="J262" i="18"/>
  <c r="R262" i="18" s="1"/>
  <c r="J266" i="18"/>
  <c r="P266" i="18" s="1"/>
  <c r="J270" i="18"/>
  <c r="J274" i="18"/>
  <c r="N278" i="18"/>
  <c r="J278" i="18"/>
  <c r="R278" i="18" s="1"/>
  <c r="J282" i="18"/>
  <c r="M282" i="18" s="1"/>
  <c r="J286" i="18"/>
  <c r="J290" i="18"/>
  <c r="Q290" i="18" s="1"/>
  <c r="J324" i="18"/>
  <c r="L324" i="18" s="1"/>
  <c r="J326" i="18"/>
  <c r="R326" i="18" s="1"/>
  <c r="L326" i="18"/>
  <c r="J328" i="18"/>
  <c r="J332" i="18"/>
  <c r="J336" i="18"/>
  <c r="N336" i="18" s="1"/>
  <c r="J340" i="18"/>
  <c r="O340" i="18" s="1"/>
  <c r="N344" i="18"/>
  <c r="J344" i="18"/>
  <c r="R344" i="18" s="1"/>
  <c r="N348" i="18"/>
  <c r="R348" i="18"/>
  <c r="J348" i="18"/>
  <c r="L348" i="18" s="1"/>
  <c r="J352" i="18"/>
  <c r="N352" i="18" s="1"/>
  <c r="J356" i="18"/>
  <c r="J360" i="18"/>
  <c r="R360" i="18" s="1"/>
  <c r="L360" i="18"/>
  <c r="N364" i="18"/>
  <c r="R364" i="18"/>
  <c r="J364" i="18"/>
  <c r="L364" i="18"/>
  <c r="J368" i="18"/>
  <c r="N368" i="18" s="1"/>
  <c r="J372" i="18"/>
  <c r="J376" i="18"/>
  <c r="R376" i="18" s="1"/>
  <c r="N380" i="18"/>
  <c r="J380" i="18"/>
  <c r="L380" i="18" s="1"/>
  <c r="J384" i="18"/>
  <c r="N384" i="18" s="1"/>
  <c r="J388" i="18"/>
  <c r="J392" i="18"/>
  <c r="J396" i="18"/>
  <c r="N398" i="18"/>
  <c r="R398" i="18"/>
  <c r="J398" i="18"/>
  <c r="L398" i="18" s="1"/>
  <c r="J402" i="18"/>
  <c r="N402" i="18" s="1"/>
  <c r="J406" i="18"/>
  <c r="J410" i="18"/>
  <c r="N410" i="18" s="1"/>
  <c r="J414" i="18"/>
  <c r="L414" i="18" s="1"/>
  <c r="R418" i="18"/>
  <c r="J418" i="18"/>
  <c r="N418" i="18" s="1"/>
  <c r="J422" i="18"/>
  <c r="P422" i="18" s="1"/>
  <c r="R426" i="18"/>
  <c r="J426" i="18"/>
  <c r="N426" i="18" s="1"/>
  <c r="J430" i="18"/>
  <c r="L430" i="18" s="1"/>
  <c r="J434" i="18"/>
  <c r="N434" i="18" s="1"/>
  <c r="J438" i="18"/>
  <c r="S438" i="18" s="1"/>
  <c r="J442" i="18"/>
  <c r="N442" i="18" s="1"/>
  <c r="J446" i="18"/>
  <c r="L446" i="18" s="1"/>
  <c r="J450" i="18"/>
  <c r="N450" i="18" s="1"/>
  <c r="J454" i="18"/>
  <c r="R458" i="18"/>
  <c r="J458" i="18"/>
  <c r="N458" i="18" s="1"/>
  <c r="L458" i="18"/>
  <c r="R462" i="18"/>
  <c r="J462" i="18"/>
  <c r="L462" i="18" s="1"/>
  <c r="J466" i="18"/>
  <c r="N466" i="18" s="1"/>
  <c r="L470" i="18"/>
  <c r="J470" i="18"/>
  <c r="R470" i="18" s="1"/>
  <c r="J474" i="18"/>
  <c r="R474" i="18" s="1"/>
  <c r="J478" i="18"/>
  <c r="L478" i="18" s="1"/>
  <c r="J482" i="18"/>
  <c r="N482" i="18" s="1"/>
  <c r="J486" i="18"/>
  <c r="R490" i="18"/>
  <c r="J490" i="18"/>
  <c r="N490" i="18" s="1"/>
  <c r="N494" i="18"/>
  <c r="R494" i="18"/>
  <c r="J494" i="18"/>
  <c r="L494" i="18" s="1"/>
  <c r="J498" i="18"/>
  <c r="N498" i="18" s="1"/>
  <c r="J502" i="18"/>
  <c r="P502" i="18" s="1"/>
  <c r="N506" i="18"/>
  <c r="R506" i="18"/>
  <c r="J506" i="18"/>
  <c r="L506" i="18"/>
  <c r="N510" i="18"/>
  <c r="R510" i="18"/>
  <c r="J510" i="18"/>
  <c r="L510" i="18" s="1"/>
  <c r="J514" i="18"/>
  <c r="N514" i="18" s="1"/>
  <c r="J518" i="18"/>
  <c r="P518" i="18" s="1"/>
  <c r="J522" i="18"/>
  <c r="N522" i="18" s="1"/>
  <c r="J526" i="18"/>
  <c r="L526" i="18" s="1"/>
  <c r="J530" i="18"/>
  <c r="N530" i="18" s="1"/>
  <c r="J534" i="18"/>
  <c r="P534" i="18" s="1"/>
  <c r="R538" i="18"/>
  <c r="J538" i="18"/>
  <c r="N538" i="18" s="1"/>
  <c r="L538" i="18"/>
  <c r="R542" i="18"/>
  <c r="J542" i="18"/>
  <c r="L542" i="18" s="1"/>
  <c r="J546" i="18"/>
  <c r="N546" i="18" s="1"/>
  <c r="J550" i="18"/>
  <c r="R554" i="18"/>
  <c r="J554" i="18"/>
  <c r="N554" i="18" s="1"/>
  <c r="R558" i="18"/>
  <c r="J558" i="18"/>
  <c r="L558" i="18" s="1"/>
  <c r="J562" i="18"/>
  <c r="N562" i="18" s="1"/>
  <c r="J566" i="18"/>
  <c r="R570" i="18"/>
  <c r="J570" i="18"/>
  <c r="N570" i="18" s="1"/>
  <c r="J574" i="18"/>
  <c r="L574" i="18" s="1"/>
  <c r="J578" i="18"/>
  <c r="N578" i="18" s="1"/>
  <c r="J582" i="18"/>
  <c r="J586" i="18"/>
  <c r="L586" i="18" s="1"/>
  <c r="N590" i="18"/>
  <c r="J590" i="18"/>
  <c r="L590" i="18" s="1"/>
  <c r="J594" i="18"/>
  <c r="N594" i="18" s="1"/>
  <c r="J598" i="18"/>
  <c r="P598" i="18" s="1"/>
  <c r="J602" i="18"/>
  <c r="N602" i="18" s="1"/>
  <c r="J606" i="18"/>
  <c r="J610" i="18"/>
  <c r="L610" i="18" s="1"/>
  <c r="J612" i="18"/>
  <c r="R612" i="18" s="1"/>
  <c r="J614" i="18"/>
  <c r="M2" i="18"/>
  <c r="T2" i="18"/>
  <c r="P2" i="18"/>
  <c r="I1004" i="18"/>
  <c r="I1005" i="18"/>
  <c r="I1006" i="18"/>
  <c r="T6" i="18"/>
  <c r="P6" i="18"/>
  <c r="T10" i="18"/>
  <c r="M14" i="18"/>
  <c r="P14" i="18"/>
  <c r="T14" i="18"/>
  <c r="M18" i="18"/>
  <c r="P18" i="18"/>
  <c r="M50" i="18"/>
  <c r="P50" i="18"/>
  <c r="T50" i="18"/>
  <c r="M54" i="18"/>
  <c r="T54" i="18"/>
  <c r="P54" i="18"/>
  <c r="P58" i="18"/>
  <c r="M66" i="18"/>
  <c r="P66" i="18"/>
  <c r="T66" i="18"/>
  <c r="M70" i="18"/>
  <c r="T70" i="18"/>
  <c r="P70" i="18"/>
  <c r="T74" i="18"/>
  <c r="M78" i="18"/>
  <c r="P82" i="18"/>
  <c r="T82" i="18"/>
  <c r="M86" i="18"/>
  <c r="P86" i="18"/>
  <c r="T86" i="18"/>
  <c r="P90" i="18"/>
  <c r="M98" i="18"/>
  <c r="T98" i="18"/>
  <c r="M102" i="18"/>
  <c r="P102" i="18"/>
  <c r="T102" i="18"/>
  <c r="M106" i="18"/>
  <c r="T106" i="18"/>
  <c r="P106" i="18"/>
  <c r="M134" i="18"/>
  <c r="T138" i="18"/>
  <c r="M146" i="18"/>
  <c r="T146" i="18"/>
  <c r="P146" i="18"/>
  <c r="M150" i="18"/>
  <c r="T150" i="18"/>
  <c r="P150" i="18"/>
  <c r="M162" i="18"/>
  <c r="T162" i="18"/>
  <c r="P162" i="18"/>
  <c r="M166" i="18"/>
  <c r="T166" i="18"/>
  <c r="P166" i="18"/>
  <c r="T170" i="18"/>
  <c r="M178" i="18"/>
  <c r="T178" i="18"/>
  <c r="P178" i="18"/>
  <c r="M182" i="18"/>
  <c r="T182" i="18"/>
  <c r="P182" i="18"/>
  <c r="M190" i="18"/>
  <c r="T190" i="18"/>
  <c r="M194" i="18"/>
  <c r="T194" i="18"/>
  <c r="P194" i="18"/>
  <c r="T202" i="18"/>
  <c r="M206" i="18"/>
  <c r="P206" i="18"/>
  <c r="T206" i="18"/>
  <c r="M210" i="18"/>
  <c r="P210" i="18"/>
  <c r="T210" i="18"/>
  <c r="T218" i="18"/>
  <c r="M222" i="18"/>
  <c r="P222" i="18"/>
  <c r="T222" i="18"/>
  <c r="M226" i="18"/>
  <c r="P226" i="18"/>
  <c r="T226" i="18"/>
  <c r="P230" i="18"/>
  <c r="T230" i="18"/>
  <c r="T234" i="18"/>
  <c r="M238" i="18"/>
  <c r="P238" i="18"/>
  <c r="T238" i="18"/>
  <c r="M242" i="18"/>
  <c r="P242" i="18"/>
  <c r="T242" i="18"/>
  <c r="M258" i="18"/>
  <c r="M262" i="18"/>
  <c r="P262" i="18"/>
  <c r="T262" i="18"/>
  <c r="M266" i="18"/>
  <c r="M270" i="18"/>
  <c r="M274" i="18"/>
  <c r="M278" i="18"/>
  <c r="P278" i="18"/>
  <c r="T278" i="18"/>
  <c r="P282" i="18"/>
  <c r="T282" i="18"/>
  <c r="M286" i="18"/>
  <c r="M290" i="18"/>
  <c r="P326" i="18"/>
  <c r="T326" i="18"/>
  <c r="T398" i="18"/>
  <c r="P398" i="18"/>
  <c r="M398" i="18"/>
  <c r="M402" i="18"/>
  <c r="P402" i="18"/>
  <c r="P406" i="18"/>
  <c r="M410" i="18"/>
  <c r="P410" i="18"/>
  <c r="T410" i="18"/>
  <c r="M418" i="18"/>
  <c r="P418" i="18"/>
  <c r="M426" i="18"/>
  <c r="P426" i="18"/>
  <c r="T426" i="18"/>
  <c r="M430" i="18"/>
  <c r="P430" i="18"/>
  <c r="T430" i="18"/>
  <c r="M434" i="18"/>
  <c r="M442" i="18"/>
  <c r="P442" i="18"/>
  <c r="T442" i="18"/>
  <c r="M446" i="18"/>
  <c r="P446" i="18"/>
  <c r="T446" i="18"/>
  <c r="M450" i="18"/>
  <c r="P454" i="18"/>
  <c r="M458" i="18"/>
  <c r="P458" i="18"/>
  <c r="T458" i="18"/>
  <c r="M462" i="18"/>
  <c r="P462" i="18"/>
  <c r="T462" i="18"/>
  <c r="P470" i="18"/>
  <c r="T470" i="18"/>
  <c r="M474" i="18"/>
  <c r="P474" i="18"/>
  <c r="T474" i="18"/>
  <c r="M478" i="18"/>
  <c r="P478" i="18"/>
  <c r="M482" i="18"/>
  <c r="P482" i="18"/>
  <c r="M490" i="18"/>
  <c r="P490" i="18"/>
  <c r="T490" i="18"/>
  <c r="M494" i="18"/>
  <c r="P494" i="18"/>
  <c r="T494" i="18"/>
  <c r="M498" i="18"/>
  <c r="P498" i="18"/>
  <c r="M506" i="18"/>
  <c r="P506" i="18"/>
  <c r="T506" i="18"/>
  <c r="M510" i="18"/>
  <c r="P510" i="18"/>
  <c r="T510" i="18"/>
  <c r="M514" i="18"/>
  <c r="P514" i="18"/>
  <c r="P522" i="18"/>
  <c r="T526" i="18"/>
  <c r="P530" i="18"/>
  <c r="M538" i="18"/>
  <c r="P538" i="18"/>
  <c r="T538" i="18"/>
  <c r="M542" i="18"/>
  <c r="P542" i="18"/>
  <c r="T542" i="18"/>
  <c r="M554" i="18"/>
  <c r="P554" i="18"/>
  <c r="T554" i="18"/>
  <c r="M558" i="18"/>
  <c r="P558" i="18"/>
  <c r="T558" i="18"/>
  <c r="P566" i="18"/>
  <c r="M570" i="18"/>
  <c r="P570" i="18"/>
  <c r="T570" i="18"/>
  <c r="M574" i="18"/>
  <c r="P574" i="18"/>
  <c r="T574" i="18"/>
  <c r="P582" i="18"/>
  <c r="M586" i="18"/>
  <c r="P586" i="18"/>
  <c r="M590" i="18"/>
  <c r="P590" i="18"/>
  <c r="T590" i="18"/>
  <c r="M594" i="18"/>
  <c r="P594" i="18"/>
  <c r="M602" i="18"/>
  <c r="P602" i="18"/>
  <c r="M610" i="18"/>
  <c r="P614" i="18"/>
  <c r="M698" i="18"/>
  <c r="M730" i="18"/>
  <c r="T742" i="18"/>
  <c r="M758" i="18"/>
  <c r="P758" i="18"/>
  <c r="T758" i="18"/>
  <c r="M762" i="18"/>
  <c r="P762" i="18"/>
  <c r="T762" i="18"/>
  <c r="M766" i="18"/>
  <c r="P766" i="18"/>
  <c r="T766" i="18"/>
  <c r="M770" i="18"/>
  <c r="M774" i="18"/>
  <c r="P774" i="18"/>
  <c r="T774" i="18"/>
  <c r="M778" i="18"/>
  <c r="P778" i="18"/>
  <c r="T778" i="18"/>
  <c r="M782" i="18"/>
  <c r="P782" i="18"/>
  <c r="T782" i="18"/>
  <c r="M786" i="18"/>
  <c r="M790" i="18"/>
  <c r="P790" i="18"/>
  <c r="T790" i="18"/>
  <c r="M794" i="18"/>
  <c r="P794" i="18"/>
  <c r="T794" i="18"/>
  <c r="M798" i="18"/>
  <c r="P798" i="18"/>
  <c r="T798" i="18"/>
  <c r="M802" i="18"/>
  <c r="M806" i="18"/>
  <c r="P806" i="18"/>
  <c r="T806" i="18"/>
  <c r="M810" i="18"/>
  <c r="P810" i="18"/>
  <c r="T810" i="18"/>
  <c r="M814" i="18"/>
  <c r="P814" i="18"/>
  <c r="T814" i="18"/>
  <c r="M818" i="18"/>
  <c r="M822" i="18"/>
  <c r="P822" i="18"/>
  <c r="T822" i="18"/>
  <c r="M826" i="18"/>
  <c r="P826" i="18"/>
  <c r="T826" i="18"/>
  <c r="M830" i="18"/>
  <c r="P830" i="18"/>
  <c r="T830" i="18"/>
  <c r="M838" i="18"/>
  <c r="P838" i="18"/>
  <c r="T838" i="18"/>
  <c r="J692" i="18"/>
  <c r="O692" i="18" s="1"/>
  <c r="J694" i="18"/>
  <c r="T694" i="18" s="1"/>
  <c r="J696" i="18"/>
  <c r="R698" i="18"/>
  <c r="J698" i="18"/>
  <c r="S698" i="18" s="1"/>
  <c r="J700" i="18"/>
  <c r="M700" i="18" s="1"/>
  <c r="J702" i="18"/>
  <c r="J704" i="18"/>
  <c r="Q704" i="18" s="1"/>
  <c r="R706" i="18"/>
  <c r="J706" i="18"/>
  <c r="S706" i="18" s="1"/>
  <c r="J708" i="18"/>
  <c r="O708" i="18" s="1"/>
  <c r="J710" i="18"/>
  <c r="R710" i="18" s="1"/>
  <c r="J712" i="18"/>
  <c r="Q712" i="18" s="1"/>
  <c r="J714" i="18"/>
  <c r="S714" i="18" s="1"/>
  <c r="J716" i="18"/>
  <c r="M716" i="18" s="1"/>
  <c r="J718" i="18"/>
  <c r="J720" i="18"/>
  <c r="J722" i="18"/>
  <c r="S722" i="18" s="1"/>
  <c r="J724" i="18"/>
  <c r="O724" i="18" s="1"/>
  <c r="J726" i="18"/>
  <c r="T726" i="18" s="1"/>
  <c r="J728" i="18"/>
  <c r="J730" i="18"/>
  <c r="S730" i="18" s="1"/>
  <c r="J732" i="18"/>
  <c r="M732" i="18" s="1"/>
  <c r="J734" i="18"/>
  <c r="J736" i="18"/>
  <c r="Q736" i="18" s="1"/>
  <c r="J738" i="18"/>
  <c r="S738" i="18" s="1"/>
  <c r="J740" i="18"/>
  <c r="O740" i="18" s="1"/>
  <c r="J742" i="18"/>
  <c r="R742" i="18" s="1"/>
  <c r="J744" i="18"/>
  <c r="Q744" i="18" s="1"/>
  <c r="J746" i="18"/>
  <c r="Q746" i="18" s="1"/>
  <c r="Q748" i="18"/>
  <c r="O748" i="18"/>
  <c r="S748" i="18"/>
  <c r="J750" i="18"/>
  <c r="R750" i="18" s="1"/>
  <c r="Q752" i="18"/>
  <c r="S752" i="18"/>
  <c r="O752" i="18"/>
  <c r="J754" i="18"/>
  <c r="J756" i="18"/>
  <c r="Q758" i="18"/>
  <c r="O758" i="18"/>
  <c r="S758" i="18"/>
  <c r="J760" i="18"/>
  <c r="Q760" i="18" s="1"/>
  <c r="L760" i="18"/>
  <c r="R760" i="18"/>
  <c r="Q762" i="18"/>
  <c r="O762" i="18"/>
  <c r="S762" i="18"/>
  <c r="J764" i="18"/>
  <c r="Q766" i="18"/>
  <c r="O766" i="18"/>
  <c r="S766" i="18"/>
  <c r="J768" i="18"/>
  <c r="R768" i="18" s="1"/>
  <c r="J772" i="18"/>
  <c r="Q772" i="18" s="1"/>
  <c r="Q774" i="18"/>
  <c r="O774" i="18"/>
  <c r="S774" i="18"/>
  <c r="J776" i="18"/>
  <c r="Q778" i="18"/>
  <c r="O778" i="18"/>
  <c r="S778" i="18"/>
  <c r="J780" i="18"/>
  <c r="R780" i="18" s="1"/>
  <c r="Q782" i="18"/>
  <c r="O782" i="18"/>
  <c r="S782" i="18"/>
  <c r="J784" i="18"/>
  <c r="R784" i="18" s="1"/>
  <c r="J788" i="18"/>
  <c r="Q788" i="18" s="1"/>
  <c r="Q790" i="18"/>
  <c r="O790" i="18"/>
  <c r="S790" i="18"/>
  <c r="J792" i="18"/>
  <c r="Q792" i="18" s="1"/>
  <c r="Q794" i="18"/>
  <c r="O794" i="18"/>
  <c r="S794" i="18"/>
  <c r="J796" i="18"/>
  <c r="N796" i="18" s="1"/>
  <c r="R796" i="18"/>
  <c r="Q798" i="18"/>
  <c r="O798" i="18"/>
  <c r="S798" i="18"/>
  <c r="J800" i="18"/>
  <c r="Q802" i="18"/>
  <c r="J804" i="18"/>
  <c r="Q804" i="18" s="1"/>
  <c r="Q806" i="18"/>
  <c r="O806" i="18"/>
  <c r="S806" i="18"/>
  <c r="J808" i="18"/>
  <c r="Q810" i="18"/>
  <c r="O810" i="18"/>
  <c r="S810" i="18"/>
  <c r="J812" i="18"/>
  <c r="R812" i="18" s="1"/>
  <c r="N812" i="18"/>
  <c r="Q814" i="18"/>
  <c r="O814" i="18"/>
  <c r="S814" i="18"/>
  <c r="J816" i="18"/>
  <c r="S816" i="18" s="1"/>
  <c r="R816" i="18"/>
  <c r="Q818" i="18"/>
  <c r="J820" i="18"/>
  <c r="Q822" i="18"/>
  <c r="O822" i="18"/>
  <c r="S822" i="18"/>
  <c r="J824" i="18"/>
  <c r="Q824" i="18" s="1"/>
  <c r="N824" i="18"/>
  <c r="R824" i="18"/>
  <c r="Q826" i="18"/>
  <c r="O826" i="18"/>
  <c r="S826" i="18"/>
  <c r="J828" i="18"/>
  <c r="Q830" i="18"/>
  <c r="O830" i="18"/>
  <c r="S830" i="18"/>
  <c r="J832" i="18"/>
  <c r="J836" i="18"/>
  <c r="Q836" i="18" s="1"/>
  <c r="L836" i="18"/>
  <c r="Q838" i="18"/>
  <c r="O838" i="18"/>
  <c r="S838" i="18"/>
  <c r="J840" i="18"/>
  <c r="Q842" i="18"/>
  <c r="O842" i="18"/>
  <c r="S842" i="18"/>
  <c r="J844" i="18"/>
  <c r="R844" i="18" s="1"/>
  <c r="N844" i="18"/>
  <c r="Q846" i="18"/>
  <c r="O846" i="18"/>
  <c r="S846" i="18"/>
  <c r="J848" i="18"/>
  <c r="R848" i="18"/>
  <c r="Q850" i="18"/>
  <c r="J852" i="18"/>
  <c r="Q854" i="18"/>
  <c r="O854" i="18"/>
  <c r="S854" i="18"/>
  <c r="J856" i="18"/>
  <c r="Q858" i="18"/>
  <c r="O858" i="18"/>
  <c r="S858" i="18"/>
  <c r="J860" i="18"/>
  <c r="R860" i="18" s="1"/>
  <c r="N860" i="18"/>
  <c r="Q862" i="18"/>
  <c r="O862" i="18"/>
  <c r="S862" i="18"/>
  <c r="J864" i="18"/>
  <c r="M864" i="18" s="1"/>
  <c r="Q866" i="18"/>
  <c r="J868" i="18"/>
  <c r="Q870" i="18"/>
  <c r="O870" i="18"/>
  <c r="S870" i="18"/>
  <c r="J872" i="18"/>
  <c r="L872" i="18"/>
  <c r="N872" i="18"/>
  <c r="R872" i="18"/>
  <c r="Q874" i="18"/>
  <c r="O874" i="18"/>
  <c r="S874" i="18"/>
  <c r="J876" i="18"/>
  <c r="Q878" i="18"/>
  <c r="O878" i="18"/>
  <c r="S878" i="18"/>
  <c r="J880" i="18"/>
  <c r="R880" i="18" s="1"/>
  <c r="J884" i="18"/>
  <c r="Q886" i="18"/>
  <c r="O886" i="18"/>
  <c r="S886" i="18"/>
  <c r="J888" i="18"/>
  <c r="L888" i="18"/>
  <c r="N888" i="18"/>
  <c r="R888" i="18"/>
  <c r="Q890" i="18"/>
  <c r="O890" i="18"/>
  <c r="S890" i="18"/>
  <c r="J892" i="18"/>
  <c r="Q894" i="18"/>
  <c r="S894" i="18"/>
  <c r="O894" i="18"/>
  <c r="J896" i="18"/>
  <c r="L896" i="18" s="1"/>
  <c r="Q898" i="18"/>
  <c r="O898" i="18"/>
  <c r="S898" i="18"/>
  <c r="Q900" i="18"/>
  <c r="O900" i="18"/>
  <c r="J902" i="18"/>
  <c r="Q904" i="18"/>
  <c r="O904" i="18"/>
  <c r="S904" i="18"/>
  <c r="J906" i="18"/>
  <c r="Q906" i="18" s="1"/>
  <c r="Q908" i="18"/>
  <c r="O908" i="18"/>
  <c r="S908" i="18"/>
  <c r="J910" i="18"/>
  <c r="P910" i="18" s="1"/>
  <c r="Q912" i="18"/>
  <c r="O912" i="18"/>
  <c r="S912" i="18"/>
  <c r="J914" i="18"/>
  <c r="S914" i="18" s="1"/>
  <c r="L914" i="18"/>
  <c r="Q916" i="18"/>
  <c r="O916" i="18"/>
  <c r="J918" i="18"/>
  <c r="L918" i="18" s="1"/>
  <c r="Q920" i="18"/>
  <c r="O920" i="18"/>
  <c r="S920" i="18"/>
  <c r="J922" i="18"/>
  <c r="Q924" i="18"/>
  <c r="O924" i="18"/>
  <c r="S924" i="18"/>
  <c r="J926" i="18"/>
  <c r="O926" i="18" s="1"/>
  <c r="Q928" i="18"/>
  <c r="O928" i="18"/>
  <c r="S928" i="18"/>
  <c r="J930" i="18"/>
  <c r="L930" i="18"/>
  <c r="Q932" i="18"/>
  <c r="O932" i="18"/>
  <c r="J934" i="18"/>
  <c r="N934" i="18" s="1"/>
  <c r="Q936" i="18"/>
  <c r="O936" i="18"/>
  <c r="S936" i="18"/>
  <c r="J938" i="18"/>
  <c r="Q938" i="18" s="1"/>
  <c r="R938" i="18"/>
  <c r="Q940" i="18"/>
  <c r="O940" i="18"/>
  <c r="S940" i="18"/>
  <c r="J942" i="18"/>
  <c r="O942" i="18" s="1"/>
  <c r="Q944" i="18"/>
  <c r="O944" i="18"/>
  <c r="S944" i="18"/>
  <c r="J946" i="18"/>
  <c r="Q948" i="18"/>
  <c r="O948" i="18"/>
  <c r="J950" i="18"/>
  <c r="Q952" i="18"/>
  <c r="O952" i="18"/>
  <c r="S952" i="18"/>
  <c r="J954" i="18"/>
  <c r="Q954" i="18" s="1"/>
  <c r="N954" i="18"/>
  <c r="Q956" i="18"/>
  <c r="O956" i="18"/>
  <c r="S956" i="18"/>
  <c r="J958" i="18"/>
  <c r="O958" i="18" s="1"/>
  <c r="R958" i="18"/>
  <c r="Q960" i="18"/>
  <c r="O960" i="18"/>
  <c r="S960" i="18"/>
  <c r="J962" i="18"/>
  <c r="S962" i="18" s="1"/>
  <c r="Q964" i="18"/>
  <c r="O964" i="18"/>
  <c r="J966" i="18"/>
  <c r="L966" i="18" s="1"/>
  <c r="N966" i="18"/>
  <c r="Q968" i="18"/>
  <c r="O968" i="18"/>
  <c r="S968" i="18"/>
  <c r="J970" i="18"/>
  <c r="Q970" i="18" s="1"/>
  <c r="Q972" i="18"/>
  <c r="O972" i="18"/>
  <c r="S972" i="18"/>
  <c r="J974" i="18"/>
  <c r="O974" i="18" s="1"/>
  <c r="Q976" i="18"/>
  <c r="O976" i="18"/>
  <c r="S976" i="18"/>
  <c r="J978" i="18"/>
  <c r="S978" i="18" s="1"/>
  <c r="Q980" i="18"/>
  <c r="O980" i="18"/>
  <c r="J982" i="18"/>
  <c r="N982" i="18" s="1"/>
  <c r="L982" i="18"/>
  <c r="R982" i="18"/>
  <c r="J994" i="18"/>
  <c r="Q994" i="18" s="1"/>
  <c r="L994" i="18"/>
  <c r="T985" i="18"/>
  <c r="P989" i="18"/>
  <c r="T989" i="18"/>
  <c r="M989" i="18"/>
  <c r="P1001" i="18"/>
  <c r="T1001" i="18"/>
  <c r="M1001" i="18"/>
  <c r="J1000" i="18"/>
  <c r="N1000" i="18" s="1"/>
  <c r="N983" i="18"/>
  <c r="J983" i="18"/>
  <c r="N985" i="18"/>
  <c r="R985" i="18"/>
  <c r="J985" i="18"/>
  <c r="J990" i="18"/>
  <c r="L990" i="18" s="1"/>
  <c r="Q992" i="18"/>
  <c r="O992" i="18"/>
  <c r="S992" i="18"/>
  <c r="J995" i="18"/>
  <c r="N995" i="18" s="1"/>
  <c r="J997" i="18"/>
  <c r="P997" i="18" s="1"/>
  <c r="O2" i="18"/>
  <c r="S2" i="18"/>
  <c r="Q2" i="18"/>
  <c r="H1005" i="18"/>
  <c r="H1006" i="18"/>
  <c r="H1004" i="18"/>
  <c r="J4" i="18"/>
  <c r="R4" i="18" s="1"/>
  <c r="O6" i="18"/>
  <c r="S6" i="18"/>
  <c r="Q6" i="18"/>
  <c r="L8" i="18"/>
  <c r="J8" i="18"/>
  <c r="S10" i="18"/>
  <c r="J12" i="18"/>
  <c r="O14" i="18"/>
  <c r="S14" i="18"/>
  <c r="Q14" i="18"/>
  <c r="J16" i="18"/>
  <c r="N16" i="18" s="1"/>
  <c r="Q18" i="18"/>
  <c r="S18" i="18"/>
  <c r="O18" i="18"/>
  <c r="Q20" i="18"/>
  <c r="O20" i="18"/>
  <c r="S20" i="18"/>
  <c r="J22" i="18"/>
  <c r="Q24" i="18"/>
  <c r="S24" i="18"/>
  <c r="O24" i="18"/>
  <c r="J26" i="18"/>
  <c r="O26" i="18" s="1"/>
  <c r="Q28" i="18"/>
  <c r="S28" i="18"/>
  <c r="O28" i="18"/>
  <c r="J30" i="18"/>
  <c r="R30" i="18"/>
  <c r="J32" i="18"/>
  <c r="R32" i="18" s="1"/>
  <c r="J34" i="18"/>
  <c r="T34" i="18" s="1"/>
  <c r="O36" i="18"/>
  <c r="S36" i="18"/>
  <c r="Q36" i="18"/>
  <c r="L38" i="18"/>
  <c r="J38" i="18"/>
  <c r="R38" i="18" s="1"/>
  <c r="O40" i="18"/>
  <c r="J42" i="18"/>
  <c r="O44" i="18"/>
  <c r="S44" i="18"/>
  <c r="Q44" i="18"/>
  <c r="Q46" i="18"/>
  <c r="O46" i="18"/>
  <c r="S46" i="18"/>
  <c r="Q48" i="18"/>
  <c r="O48" i="18"/>
  <c r="S48" i="18"/>
  <c r="O50" i="18"/>
  <c r="S50" i="18"/>
  <c r="Q50" i="18"/>
  <c r="J52" i="18"/>
  <c r="O54" i="18"/>
  <c r="S54" i="18"/>
  <c r="Q54" i="18"/>
  <c r="J56" i="18"/>
  <c r="N56" i="18" s="1"/>
  <c r="O58" i="18"/>
  <c r="S58" i="18"/>
  <c r="Q58" i="18"/>
  <c r="J60" i="18"/>
  <c r="N60" i="18" s="1"/>
  <c r="J64" i="18"/>
  <c r="L64" i="18" s="1"/>
  <c r="O66" i="18"/>
  <c r="S66" i="18"/>
  <c r="Q66" i="18"/>
  <c r="J68" i="18"/>
  <c r="L68" i="18" s="1"/>
  <c r="O70" i="18"/>
  <c r="S70" i="18"/>
  <c r="Q70" i="18"/>
  <c r="J72" i="18"/>
  <c r="Q72" i="18" s="1"/>
  <c r="O74" i="18"/>
  <c r="S74" i="18"/>
  <c r="Q74" i="18"/>
  <c r="J76" i="18"/>
  <c r="N76" i="18" s="1"/>
  <c r="Q78" i="18"/>
  <c r="S78" i="18"/>
  <c r="O78" i="18"/>
  <c r="J80" i="18"/>
  <c r="N80" i="18"/>
  <c r="O82" i="18"/>
  <c r="S82" i="18"/>
  <c r="Q82" i="18"/>
  <c r="J84" i="18"/>
  <c r="O86" i="18"/>
  <c r="S86" i="18"/>
  <c r="Q86" i="18"/>
  <c r="J88" i="18"/>
  <c r="Q88" i="18" s="1"/>
  <c r="O90" i="18"/>
  <c r="S90" i="18"/>
  <c r="Q90" i="18"/>
  <c r="L92" i="18"/>
  <c r="J92" i="18"/>
  <c r="Q92" i="18" s="1"/>
  <c r="N92" i="18"/>
  <c r="Q94" i="18"/>
  <c r="J96" i="18"/>
  <c r="N96" i="18" s="1"/>
  <c r="O98" i="18"/>
  <c r="S98" i="18"/>
  <c r="Q98" i="18"/>
  <c r="J100" i="18"/>
  <c r="L100" i="18" s="1"/>
  <c r="O102" i="18"/>
  <c r="S102" i="18"/>
  <c r="Q102" i="18"/>
  <c r="S104" i="18"/>
  <c r="Q104" i="18"/>
  <c r="Q106" i="18"/>
  <c r="S106" i="18"/>
  <c r="O106" i="18"/>
  <c r="J108" i="18"/>
  <c r="L108" i="18" s="1"/>
  <c r="J110" i="18"/>
  <c r="R110" i="18"/>
  <c r="Q112" i="18"/>
  <c r="S112" i="18"/>
  <c r="O112" i="18"/>
  <c r="J114" i="18"/>
  <c r="L114" i="18" s="1"/>
  <c r="S116" i="18"/>
  <c r="J118" i="18"/>
  <c r="Q118" i="18" s="1"/>
  <c r="N118" i="18"/>
  <c r="R118" i="18"/>
  <c r="Q120" i="18"/>
  <c r="O120" i="18"/>
  <c r="S120" i="18"/>
  <c r="J122" i="18"/>
  <c r="R122" i="18"/>
  <c r="Q124" i="18"/>
  <c r="O124" i="18"/>
  <c r="S124" i="18"/>
  <c r="J126" i="18"/>
  <c r="S126" i="18" s="1"/>
  <c r="Q128" i="18"/>
  <c r="S128" i="18"/>
  <c r="O128" i="18"/>
  <c r="J130" i="18"/>
  <c r="P130" i="18" s="1"/>
  <c r="J132" i="18"/>
  <c r="L132" i="18" s="1"/>
  <c r="Q134" i="18"/>
  <c r="O134" i="18"/>
  <c r="S134" i="18"/>
  <c r="J136" i="18"/>
  <c r="N136" i="18" s="1"/>
  <c r="O138" i="18"/>
  <c r="S138" i="18"/>
  <c r="Q138" i="18"/>
  <c r="J140" i="18"/>
  <c r="R140" i="18" s="1"/>
  <c r="Q142" i="18"/>
  <c r="J144" i="18"/>
  <c r="R144" i="18" s="1"/>
  <c r="O146" i="18"/>
  <c r="S146" i="18"/>
  <c r="Q146" i="18"/>
  <c r="J148" i="18"/>
  <c r="P148" i="18" s="1"/>
  <c r="O150" i="18"/>
  <c r="S150" i="18"/>
  <c r="Q150" i="18"/>
  <c r="J152" i="18"/>
  <c r="R152" i="18" s="1"/>
  <c r="O154" i="18"/>
  <c r="S154" i="18"/>
  <c r="Q154" i="18"/>
  <c r="J156" i="18"/>
  <c r="L156" i="18" s="1"/>
  <c r="L160" i="18"/>
  <c r="J160" i="18"/>
  <c r="R160" i="18"/>
  <c r="O162" i="18"/>
  <c r="S162" i="18"/>
  <c r="Q162" i="18"/>
  <c r="J164" i="18"/>
  <c r="L164" i="18" s="1"/>
  <c r="O166" i="18"/>
  <c r="S166" i="18"/>
  <c r="Q166" i="18"/>
  <c r="J168" i="18"/>
  <c r="Q168" i="18" s="1"/>
  <c r="O170" i="18"/>
  <c r="S170" i="18"/>
  <c r="Q170" i="18"/>
  <c r="J172" i="18"/>
  <c r="L172" i="18" s="1"/>
  <c r="L176" i="18"/>
  <c r="J176" i="18"/>
  <c r="R176" i="18"/>
  <c r="O178" i="18"/>
  <c r="S178" i="18"/>
  <c r="Q178" i="18"/>
  <c r="J180" i="18"/>
  <c r="L180" i="18" s="1"/>
  <c r="O182" i="18"/>
  <c r="S182" i="18"/>
  <c r="Q182" i="18"/>
  <c r="J184" i="18"/>
  <c r="Q184" i="18" s="1"/>
  <c r="R184" i="18"/>
  <c r="O186" i="18"/>
  <c r="S186" i="18"/>
  <c r="Q186" i="18"/>
  <c r="J188" i="18"/>
  <c r="N188" i="18" s="1"/>
  <c r="O190" i="18"/>
  <c r="S190" i="18"/>
  <c r="Q190" i="18"/>
  <c r="O192" i="18"/>
  <c r="S192" i="18"/>
  <c r="Q192" i="18"/>
  <c r="Q194" i="18"/>
  <c r="O194" i="18"/>
  <c r="S194" i="18"/>
  <c r="O196" i="18"/>
  <c r="S196" i="18"/>
  <c r="Q196" i="18"/>
  <c r="Q198" i="18"/>
  <c r="O198" i="18"/>
  <c r="S198" i="18"/>
  <c r="J200" i="18"/>
  <c r="Q200" i="18" s="1"/>
  <c r="Q202" i="18"/>
  <c r="J204" i="18"/>
  <c r="L204" i="18" s="1"/>
  <c r="Q206" i="18"/>
  <c r="O206" i="18"/>
  <c r="S206" i="18"/>
  <c r="J208" i="18"/>
  <c r="L208" i="18" s="1"/>
  <c r="Q210" i="18"/>
  <c r="O210" i="18"/>
  <c r="S210" i="18"/>
  <c r="J212" i="18"/>
  <c r="O212" i="18" s="1"/>
  <c r="Q214" i="18"/>
  <c r="O214" i="18"/>
  <c r="S214" i="18"/>
  <c r="J216" i="18"/>
  <c r="Q216" i="18" s="1"/>
  <c r="Q218" i="18"/>
  <c r="J220" i="18"/>
  <c r="L220" i="18" s="1"/>
  <c r="Q222" i="18"/>
  <c r="O222" i="18"/>
  <c r="S222" i="18"/>
  <c r="J224" i="18"/>
  <c r="L224" i="18" s="1"/>
  <c r="R224" i="18"/>
  <c r="Q226" i="18"/>
  <c r="O226" i="18"/>
  <c r="S226" i="18"/>
  <c r="J228" i="18"/>
  <c r="N228" i="18" s="1"/>
  <c r="Q230" i="18"/>
  <c r="O230" i="18"/>
  <c r="S230" i="18"/>
  <c r="J232" i="18"/>
  <c r="Q232" i="18" s="1"/>
  <c r="Q234" i="18"/>
  <c r="J236" i="18"/>
  <c r="L236" i="18" s="1"/>
  <c r="Q238" i="18"/>
  <c r="O238" i="18"/>
  <c r="S238" i="18"/>
  <c r="J240" i="18"/>
  <c r="L240" i="18"/>
  <c r="R240" i="18"/>
  <c r="Q242" i="18"/>
  <c r="O242" i="18"/>
  <c r="S242" i="18"/>
  <c r="J244" i="18"/>
  <c r="N244" i="18"/>
  <c r="J246" i="18"/>
  <c r="O248" i="18"/>
  <c r="S248" i="18"/>
  <c r="Q248" i="18"/>
  <c r="J250" i="18"/>
  <c r="J252" i="18"/>
  <c r="J254" i="18"/>
  <c r="J256" i="18"/>
  <c r="R256" i="18" s="1"/>
  <c r="Q258" i="18"/>
  <c r="J260" i="18"/>
  <c r="L260" i="18" s="1"/>
  <c r="Q262" i="18"/>
  <c r="O262" i="18"/>
  <c r="S262" i="18"/>
  <c r="J264" i="18"/>
  <c r="L264" i="18" s="1"/>
  <c r="Q266" i="18"/>
  <c r="S266" i="18"/>
  <c r="O266" i="18"/>
  <c r="J268" i="18"/>
  <c r="N268" i="18" s="1"/>
  <c r="Q270" i="18"/>
  <c r="O270" i="18"/>
  <c r="S270" i="18"/>
  <c r="J272" i="18"/>
  <c r="R272" i="18" s="1"/>
  <c r="Q274" i="18"/>
  <c r="J276" i="18"/>
  <c r="L276" i="18" s="1"/>
  <c r="Q278" i="18"/>
  <c r="O278" i="18"/>
  <c r="S278" i="18"/>
  <c r="J280" i="18"/>
  <c r="N280" i="18" s="1"/>
  <c r="L280" i="18"/>
  <c r="R280" i="18"/>
  <c r="Q282" i="18"/>
  <c r="S282" i="18"/>
  <c r="O282" i="18"/>
  <c r="J284" i="18"/>
  <c r="N284" i="18" s="1"/>
  <c r="Q286" i="18"/>
  <c r="O286" i="18"/>
  <c r="S286" i="18"/>
  <c r="J288" i="18"/>
  <c r="R288" i="18" s="1"/>
  <c r="L292" i="18"/>
  <c r="J292" i="18"/>
  <c r="S292" i="18" s="1"/>
  <c r="N294" i="18"/>
  <c r="J294" i="18"/>
  <c r="L294" i="18" s="1"/>
  <c r="J296" i="18"/>
  <c r="J298" i="18"/>
  <c r="L298" i="18" s="1"/>
  <c r="N300" i="18"/>
  <c r="J300" i="18"/>
  <c r="Q300" i="18" s="1"/>
  <c r="R302" i="18"/>
  <c r="N302" i="18"/>
  <c r="J302" i="18"/>
  <c r="P302" i="18" s="1"/>
  <c r="N304" i="18"/>
  <c r="R304" i="18"/>
  <c r="J304" i="18"/>
  <c r="L304" i="18" s="1"/>
  <c r="N306" i="18"/>
  <c r="R306" i="18"/>
  <c r="J306" i="18"/>
  <c r="L306" i="18" s="1"/>
  <c r="J308" i="18"/>
  <c r="Q308" i="18" s="1"/>
  <c r="J310" i="18"/>
  <c r="L310" i="18" s="1"/>
  <c r="J312" i="18"/>
  <c r="R312" i="18" s="1"/>
  <c r="J314" i="18"/>
  <c r="J316" i="18"/>
  <c r="Q316" i="18" s="1"/>
  <c r="N318" i="18"/>
  <c r="J318" i="18"/>
  <c r="L318" i="18" s="1"/>
  <c r="J320" i="18"/>
  <c r="R320" i="18" s="1"/>
  <c r="L322" i="18"/>
  <c r="J322" i="18"/>
  <c r="O324" i="18"/>
  <c r="S324" i="18"/>
  <c r="Q324" i="18"/>
  <c r="Q326" i="18"/>
  <c r="O326" i="18"/>
  <c r="S326" i="18"/>
  <c r="O328" i="18"/>
  <c r="J330" i="18"/>
  <c r="N330" i="18"/>
  <c r="Q332" i="18"/>
  <c r="J334" i="18"/>
  <c r="L334" i="18" s="1"/>
  <c r="Q336" i="18"/>
  <c r="O336" i="18"/>
  <c r="S336" i="18"/>
  <c r="J338" i="18"/>
  <c r="J342" i="18"/>
  <c r="T342" i="18" s="1"/>
  <c r="Q344" i="18"/>
  <c r="O344" i="18"/>
  <c r="S344" i="18"/>
  <c r="J346" i="18"/>
  <c r="M346" i="18" s="1"/>
  <c r="Q348" i="18"/>
  <c r="O348" i="18"/>
  <c r="S348" i="18"/>
  <c r="J350" i="18"/>
  <c r="O350" i="18" s="1"/>
  <c r="Q352" i="18"/>
  <c r="O352" i="18"/>
  <c r="S352" i="18"/>
  <c r="J354" i="18"/>
  <c r="O356" i="18"/>
  <c r="S356" i="18"/>
  <c r="J358" i="18"/>
  <c r="N358" i="18" s="1"/>
  <c r="Q360" i="18"/>
  <c r="O360" i="18"/>
  <c r="S360" i="18"/>
  <c r="J362" i="18"/>
  <c r="M362" i="18" s="1"/>
  <c r="Q364" i="18"/>
  <c r="O364" i="18"/>
  <c r="S364" i="18"/>
  <c r="J366" i="18"/>
  <c r="L366" i="18" s="1"/>
  <c r="Q368" i="18"/>
  <c r="O368" i="18"/>
  <c r="S368" i="18"/>
  <c r="J370" i="18"/>
  <c r="L370" i="18" s="1"/>
  <c r="O372" i="18"/>
  <c r="S372" i="18"/>
  <c r="J374" i="18"/>
  <c r="N374" i="18" s="1"/>
  <c r="R374" i="18"/>
  <c r="Q376" i="18"/>
  <c r="O376" i="18"/>
  <c r="S376" i="18"/>
  <c r="J378" i="18"/>
  <c r="R378" i="18" s="1"/>
  <c r="Q380" i="18"/>
  <c r="O380" i="18"/>
  <c r="S380" i="18"/>
  <c r="J382" i="18"/>
  <c r="L382" i="18" s="1"/>
  <c r="Q384" i="18"/>
  <c r="O384" i="18"/>
  <c r="S384" i="18"/>
  <c r="J386" i="18"/>
  <c r="P386" i="18" s="1"/>
  <c r="L386" i="18"/>
  <c r="R386" i="18"/>
  <c r="O388" i="18"/>
  <c r="S388" i="18"/>
  <c r="J390" i="18"/>
  <c r="N390" i="18" s="1"/>
  <c r="S392" i="18"/>
  <c r="J394" i="18"/>
  <c r="R394" i="18" s="1"/>
  <c r="Q396" i="18"/>
  <c r="O396" i="18"/>
  <c r="S396" i="18"/>
  <c r="O398" i="18"/>
  <c r="Q398" i="18"/>
  <c r="S398" i="18"/>
  <c r="J400" i="18"/>
  <c r="L400" i="18" s="1"/>
  <c r="R400" i="18"/>
  <c r="Q402" i="18"/>
  <c r="O402" i="18"/>
  <c r="S402" i="18"/>
  <c r="J404" i="18"/>
  <c r="N404" i="18" s="1"/>
  <c r="S406" i="18"/>
  <c r="J408" i="18"/>
  <c r="R408" i="18" s="1"/>
  <c r="Q410" i="18"/>
  <c r="O410" i="18"/>
  <c r="S410" i="18"/>
  <c r="J412" i="18"/>
  <c r="L412" i="18" s="1"/>
  <c r="Q414" i="18"/>
  <c r="O414" i="18"/>
  <c r="S414" i="18"/>
  <c r="J416" i="18"/>
  <c r="L416" i="18"/>
  <c r="R416" i="18"/>
  <c r="Q418" i="18"/>
  <c r="O418" i="18"/>
  <c r="S418" i="18"/>
  <c r="J420" i="18"/>
  <c r="N420" i="18" s="1"/>
  <c r="R420" i="18"/>
  <c r="S422" i="18"/>
  <c r="J424" i="18"/>
  <c r="Q424" i="18" s="1"/>
  <c r="Q426" i="18"/>
  <c r="O426" i="18"/>
  <c r="S426" i="18"/>
  <c r="J428" i="18"/>
  <c r="L428" i="18" s="1"/>
  <c r="Q430" i="18"/>
  <c r="O430" i="18"/>
  <c r="S430" i="18"/>
  <c r="J432" i="18"/>
  <c r="L432" i="18" s="1"/>
  <c r="Q434" i="18"/>
  <c r="O434" i="18"/>
  <c r="S434" i="18"/>
  <c r="J436" i="18"/>
  <c r="N436" i="18"/>
  <c r="J440" i="18"/>
  <c r="Q440" i="18" s="1"/>
  <c r="Q442" i="18"/>
  <c r="O442" i="18"/>
  <c r="S442" i="18"/>
  <c r="J444" i="18"/>
  <c r="L444" i="18" s="1"/>
  <c r="Q446" i="18"/>
  <c r="O446" i="18"/>
  <c r="S446" i="18"/>
  <c r="J448" i="18"/>
  <c r="L448" i="18" s="1"/>
  <c r="Q450" i="18"/>
  <c r="O450" i="18"/>
  <c r="S450" i="18"/>
  <c r="J452" i="18"/>
  <c r="N452" i="18" s="1"/>
  <c r="S454" i="18"/>
  <c r="J456" i="18"/>
  <c r="R456" i="18"/>
  <c r="Q458" i="18"/>
  <c r="O458" i="18"/>
  <c r="S458" i="18"/>
  <c r="J460" i="18"/>
  <c r="L460" i="18" s="1"/>
  <c r="Q462" i="18"/>
  <c r="O462" i="18"/>
  <c r="S462" i="18"/>
  <c r="J464" i="18"/>
  <c r="L464" i="18" s="1"/>
  <c r="Q466" i="18"/>
  <c r="O466" i="18"/>
  <c r="S466" i="18"/>
  <c r="J468" i="18"/>
  <c r="N468" i="18" s="1"/>
  <c r="Q470" i="18"/>
  <c r="O470" i="18"/>
  <c r="S470" i="18"/>
  <c r="J472" i="18"/>
  <c r="Q474" i="18"/>
  <c r="O474" i="18"/>
  <c r="S474" i="18"/>
  <c r="J476" i="18"/>
  <c r="L476" i="18" s="1"/>
  <c r="Q478" i="18"/>
  <c r="O478" i="18"/>
  <c r="S478" i="18"/>
  <c r="J480" i="18"/>
  <c r="L480" i="18"/>
  <c r="R480" i="18"/>
  <c r="Q482" i="18"/>
  <c r="O482" i="18"/>
  <c r="S482" i="18"/>
  <c r="J484" i="18"/>
  <c r="N484" i="18" s="1"/>
  <c r="J488" i="18"/>
  <c r="Q488" i="18" s="1"/>
  <c r="R488" i="18"/>
  <c r="Q490" i="18"/>
  <c r="O490" i="18"/>
  <c r="S490" i="18"/>
  <c r="J492" i="18"/>
  <c r="L492" i="18" s="1"/>
  <c r="Q494" i="18"/>
  <c r="O494" i="18"/>
  <c r="S494" i="18"/>
  <c r="J496" i="18"/>
  <c r="Q498" i="18"/>
  <c r="O498" i="18"/>
  <c r="S498" i="18"/>
  <c r="J500" i="18"/>
  <c r="R500" i="18" s="1"/>
  <c r="N500" i="18"/>
  <c r="S502" i="18"/>
  <c r="J504" i="18"/>
  <c r="R504" i="18" s="1"/>
  <c r="Q506" i="18"/>
  <c r="O506" i="18"/>
  <c r="S506" i="18"/>
  <c r="J508" i="18"/>
  <c r="L508" i="18"/>
  <c r="Q510" i="18"/>
  <c r="O510" i="18"/>
  <c r="S510" i="18"/>
  <c r="J512" i="18"/>
  <c r="L512" i="18" s="1"/>
  <c r="N512" i="18"/>
  <c r="Q514" i="18"/>
  <c r="O514" i="18"/>
  <c r="S514" i="18"/>
  <c r="J516" i="18"/>
  <c r="N516" i="18"/>
  <c r="R516" i="18"/>
  <c r="S518" i="18"/>
  <c r="J520" i="18"/>
  <c r="Q520" i="18" s="1"/>
  <c r="Q522" i="18"/>
  <c r="O522" i="18"/>
  <c r="S522" i="18"/>
  <c r="J524" i="18"/>
  <c r="L524" i="18" s="1"/>
  <c r="Q526" i="18"/>
  <c r="O526" i="18"/>
  <c r="S526" i="18"/>
  <c r="J528" i="18"/>
  <c r="L528" i="18"/>
  <c r="R528" i="18"/>
  <c r="Q530" i="18"/>
  <c r="O530" i="18"/>
  <c r="S530" i="18"/>
  <c r="J532" i="18"/>
  <c r="N532" i="18" s="1"/>
  <c r="R532" i="18"/>
  <c r="J536" i="18"/>
  <c r="Q536" i="18" s="1"/>
  <c r="R536" i="18"/>
  <c r="Q538" i="18"/>
  <c r="O538" i="18"/>
  <c r="S538" i="18"/>
  <c r="J540" i="18"/>
  <c r="L540" i="18" s="1"/>
  <c r="Q542" i="18"/>
  <c r="O542" i="18"/>
  <c r="S542" i="18"/>
  <c r="J544" i="18"/>
  <c r="R544" i="18" s="1"/>
  <c r="Q546" i="18"/>
  <c r="O546" i="18"/>
  <c r="S546" i="18"/>
  <c r="J548" i="18"/>
  <c r="N548" i="18" s="1"/>
  <c r="J552" i="18"/>
  <c r="Q552" i="18" s="1"/>
  <c r="R552" i="18"/>
  <c r="Q554" i="18"/>
  <c r="O554" i="18"/>
  <c r="S554" i="18"/>
  <c r="J556" i="18"/>
  <c r="L556" i="18" s="1"/>
  <c r="Q558" i="18"/>
  <c r="O558" i="18"/>
  <c r="S558" i="18"/>
  <c r="J560" i="18"/>
  <c r="Q562" i="18"/>
  <c r="O562" i="18"/>
  <c r="S562" i="18"/>
  <c r="J564" i="18"/>
  <c r="N564" i="18" s="1"/>
  <c r="R564" i="18"/>
  <c r="S566" i="18"/>
  <c r="J568" i="18"/>
  <c r="Q570" i="18"/>
  <c r="O570" i="18"/>
  <c r="S570" i="18"/>
  <c r="J572" i="18"/>
  <c r="L572" i="18" s="1"/>
  <c r="Q574" i="18"/>
  <c r="O574" i="18"/>
  <c r="S574" i="18"/>
  <c r="J576" i="18"/>
  <c r="Q578" i="18"/>
  <c r="O578" i="18"/>
  <c r="S578" i="18"/>
  <c r="J580" i="18"/>
  <c r="R580" i="18" s="1"/>
  <c r="N580" i="18"/>
  <c r="S582" i="18"/>
  <c r="J584" i="18"/>
  <c r="Q584" i="18" s="1"/>
  <c r="Q586" i="18"/>
  <c r="O586" i="18"/>
  <c r="S586" i="18"/>
  <c r="J588" i="18"/>
  <c r="L588" i="18" s="1"/>
  <c r="Q590" i="18"/>
  <c r="O590" i="18"/>
  <c r="S590" i="18"/>
  <c r="J592" i="18"/>
  <c r="R592" i="18" s="1"/>
  <c r="L592" i="18"/>
  <c r="Q594" i="18"/>
  <c r="O594" i="18"/>
  <c r="S594" i="18"/>
  <c r="J596" i="18"/>
  <c r="J600" i="18"/>
  <c r="Q600" i="18" s="1"/>
  <c r="R600" i="18"/>
  <c r="Q602" i="18"/>
  <c r="O602" i="18"/>
  <c r="S602" i="18"/>
  <c r="J604" i="18"/>
  <c r="L604" i="18" s="1"/>
  <c r="Q606" i="18"/>
  <c r="O606" i="18"/>
  <c r="J608" i="18"/>
  <c r="N608" i="18" s="1"/>
  <c r="R608" i="18"/>
  <c r="Q610" i="18"/>
  <c r="O610" i="18"/>
  <c r="S610" i="18"/>
  <c r="O612" i="18"/>
  <c r="S612" i="18"/>
  <c r="Q612" i="18"/>
  <c r="Q614" i="18"/>
  <c r="R616" i="18"/>
  <c r="J616" i="18"/>
  <c r="L618" i="18"/>
  <c r="R618" i="18"/>
  <c r="J618" i="18"/>
  <c r="J620" i="18"/>
  <c r="Q620" i="18" s="1"/>
  <c r="J622" i="18"/>
  <c r="L622" i="18" s="1"/>
  <c r="N624" i="18"/>
  <c r="R624" i="18"/>
  <c r="J624" i="18"/>
  <c r="N626" i="18"/>
  <c r="J626" i="18"/>
  <c r="R626" i="18" s="1"/>
  <c r="J628" i="18"/>
  <c r="Q628" i="18" s="1"/>
  <c r="J630" i="18"/>
  <c r="L630" i="18" s="1"/>
  <c r="R632" i="18"/>
  <c r="J632" i="18"/>
  <c r="L634" i="18"/>
  <c r="R634" i="18"/>
  <c r="J634" i="18"/>
  <c r="J636" i="18"/>
  <c r="Q636" i="18" s="1"/>
  <c r="J638" i="18"/>
  <c r="L638" i="18" s="1"/>
  <c r="N640" i="18"/>
  <c r="R640" i="18"/>
  <c r="J640" i="18"/>
  <c r="J642" i="18"/>
  <c r="R642" i="18" s="1"/>
  <c r="J644" i="18"/>
  <c r="Q644" i="18" s="1"/>
  <c r="J646" i="18"/>
  <c r="L646" i="18" s="1"/>
  <c r="R648" i="18"/>
  <c r="J648" i="18"/>
  <c r="L650" i="18"/>
  <c r="R650" i="18"/>
  <c r="J650" i="18"/>
  <c r="J652" i="18"/>
  <c r="Q652" i="18" s="1"/>
  <c r="J654" i="18"/>
  <c r="L654" i="18" s="1"/>
  <c r="N656" i="18"/>
  <c r="R656" i="18"/>
  <c r="J656" i="18"/>
  <c r="J658" i="18"/>
  <c r="R658" i="18" s="1"/>
  <c r="J660" i="18"/>
  <c r="Q660" i="18" s="1"/>
  <c r="J662" i="18"/>
  <c r="L662" i="18" s="1"/>
  <c r="R664" i="18"/>
  <c r="J664" i="18"/>
  <c r="L666" i="18"/>
  <c r="R666" i="18"/>
  <c r="J666" i="18"/>
  <c r="J668" i="18"/>
  <c r="Q668" i="18" s="1"/>
  <c r="J670" i="18"/>
  <c r="L670" i="18" s="1"/>
  <c r="N672" i="18"/>
  <c r="J672" i="18"/>
  <c r="R672" i="18" s="1"/>
  <c r="L674" i="18"/>
  <c r="J674" i="18"/>
  <c r="J676" i="18"/>
  <c r="Q676" i="18" s="1"/>
  <c r="J678" i="18"/>
  <c r="L678" i="18" s="1"/>
  <c r="J680" i="18"/>
  <c r="R680" i="18" s="1"/>
  <c r="L682" i="18"/>
  <c r="J682" i="18"/>
  <c r="R682" i="18" s="1"/>
  <c r="N684" i="18"/>
  <c r="J684" i="18"/>
  <c r="Q684" i="18" s="1"/>
  <c r="N686" i="18"/>
  <c r="J686" i="18"/>
  <c r="L686" i="18" s="1"/>
  <c r="N688" i="18"/>
  <c r="R688" i="18"/>
  <c r="J688" i="18"/>
  <c r="N690" i="18"/>
  <c r="J690" i="18"/>
  <c r="R690" i="18" s="1"/>
  <c r="P3" i="18"/>
  <c r="T3" i="18"/>
  <c r="M3" i="18"/>
  <c r="P7" i="18"/>
  <c r="T7" i="18"/>
  <c r="M7" i="18"/>
  <c r="M11" i="18"/>
  <c r="P15" i="18"/>
  <c r="T15" i="18"/>
  <c r="M15" i="18"/>
  <c r="T19" i="18"/>
  <c r="P19" i="18"/>
  <c r="P23" i="18"/>
  <c r="T23" i="18"/>
  <c r="M23" i="18"/>
  <c r="P31" i="18"/>
  <c r="T31" i="18"/>
  <c r="M31" i="18"/>
  <c r="M39" i="18"/>
  <c r="P39" i="18"/>
  <c r="T39" i="18"/>
  <c r="M43" i="18"/>
  <c r="P43" i="18"/>
  <c r="T43" i="18"/>
  <c r="P47" i="18"/>
  <c r="T47" i="18"/>
  <c r="M47" i="18"/>
  <c r="P51" i="18"/>
  <c r="T51" i="18"/>
  <c r="M51" i="18"/>
  <c r="P55" i="18"/>
  <c r="T55" i="18"/>
  <c r="M55" i="18"/>
  <c r="P63" i="18"/>
  <c r="T63" i="18"/>
  <c r="M63" i="18"/>
  <c r="P67" i="18"/>
  <c r="T67" i="18"/>
  <c r="M67" i="18"/>
  <c r="P71" i="18"/>
  <c r="T71" i="18"/>
  <c r="M71" i="18"/>
  <c r="P75" i="18"/>
  <c r="T75" i="18"/>
  <c r="M75" i="18"/>
  <c r="P79" i="18"/>
  <c r="P83" i="18"/>
  <c r="T83" i="18"/>
  <c r="M83" i="18"/>
  <c r="P87" i="18"/>
  <c r="T87" i="18"/>
  <c r="M87" i="18"/>
  <c r="P91" i="18"/>
  <c r="T91" i="18"/>
  <c r="M91" i="18"/>
  <c r="P95" i="18"/>
  <c r="P99" i="18"/>
  <c r="T99" i="18"/>
  <c r="M99" i="18"/>
  <c r="P103" i="18"/>
  <c r="T103" i="18"/>
  <c r="M103" i="18"/>
  <c r="P107" i="18"/>
  <c r="T107" i="18"/>
  <c r="M107" i="18"/>
  <c r="P111" i="18"/>
  <c r="T111" i="18"/>
  <c r="M111" i="18"/>
  <c r="P115" i="18"/>
  <c r="T115" i="18"/>
  <c r="P119" i="18"/>
  <c r="T119" i="18"/>
  <c r="M119" i="18"/>
  <c r="P123" i="18"/>
  <c r="T123" i="18"/>
  <c r="M123" i="18"/>
  <c r="P127" i="18"/>
  <c r="T127" i="18"/>
  <c r="M127" i="18"/>
  <c r="M131" i="18"/>
  <c r="T131" i="18"/>
  <c r="M135" i="18"/>
  <c r="T135" i="18"/>
  <c r="P135" i="18"/>
  <c r="P139" i="18"/>
  <c r="T139" i="18"/>
  <c r="M139" i="18"/>
  <c r="P147" i="18"/>
  <c r="T147" i="18"/>
  <c r="M147" i="18"/>
  <c r="P151" i="18"/>
  <c r="T151" i="18"/>
  <c r="M151" i="18"/>
  <c r="P155" i="18"/>
  <c r="T155" i="18"/>
  <c r="M155" i="18"/>
  <c r="P159" i="18"/>
  <c r="P163" i="18"/>
  <c r="T163" i="18"/>
  <c r="M163" i="18"/>
  <c r="P167" i="18"/>
  <c r="T167" i="18"/>
  <c r="M167" i="18"/>
  <c r="P171" i="18"/>
  <c r="T171" i="18"/>
  <c r="M171" i="18"/>
  <c r="P175" i="18"/>
  <c r="P179" i="18"/>
  <c r="T179" i="18"/>
  <c r="M179" i="18"/>
  <c r="P183" i="18"/>
  <c r="T183" i="18"/>
  <c r="M183" i="18"/>
  <c r="P187" i="18"/>
  <c r="T187" i="18"/>
  <c r="M187" i="18"/>
  <c r="M191" i="18"/>
  <c r="T191" i="18"/>
  <c r="P191" i="18"/>
  <c r="M195" i="18"/>
  <c r="P195" i="18"/>
  <c r="T195" i="18"/>
  <c r="P279" i="18"/>
  <c r="T279" i="18"/>
  <c r="P327" i="18"/>
  <c r="T327" i="18"/>
  <c r="M327" i="18"/>
  <c r="P331" i="18"/>
  <c r="T331" i="18"/>
  <c r="M331" i="18"/>
  <c r="P335" i="18"/>
  <c r="P339" i="18"/>
  <c r="T339" i="18"/>
  <c r="T343" i="18"/>
  <c r="M343" i="18"/>
  <c r="M347" i="18"/>
  <c r="P351" i="18"/>
  <c r="P355" i="18"/>
  <c r="T355" i="18"/>
  <c r="T359" i="18"/>
  <c r="M359" i="18"/>
  <c r="M363" i="18"/>
  <c r="P367" i="18"/>
  <c r="P371" i="18"/>
  <c r="T371" i="18"/>
  <c r="T375" i="18"/>
  <c r="M375" i="18"/>
  <c r="M379" i="18"/>
  <c r="P383" i="18"/>
  <c r="P387" i="18"/>
  <c r="T387" i="18"/>
  <c r="P391" i="18"/>
  <c r="T391" i="18"/>
  <c r="M391" i="18"/>
  <c r="P395" i="18"/>
  <c r="T395" i="18"/>
  <c r="M395" i="18"/>
  <c r="M399" i="18"/>
  <c r="T399" i="18"/>
  <c r="P399" i="18"/>
  <c r="P403" i="18"/>
  <c r="T403" i="18"/>
  <c r="M403" i="18"/>
  <c r="P407" i="18"/>
  <c r="T407" i="18"/>
  <c r="M407" i="18"/>
  <c r="P411" i="18"/>
  <c r="T411" i="18"/>
  <c r="M411" i="18"/>
  <c r="P415" i="18"/>
  <c r="T415" i="18"/>
  <c r="M415" i="18"/>
  <c r="P419" i="18"/>
  <c r="T419" i="18"/>
  <c r="M419" i="18"/>
  <c r="P423" i="18"/>
  <c r="T423" i="18"/>
  <c r="M423" i="18"/>
  <c r="P427" i="18"/>
  <c r="T427" i="18"/>
  <c r="M427" i="18"/>
  <c r="P431" i="18"/>
  <c r="T431" i="18"/>
  <c r="M431" i="18"/>
  <c r="P435" i="18"/>
  <c r="T435" i="18"/>
  <c r="M435" i="18"/>
  <c r="P439" i="18"/>
  <c r="T439" i="18"/>
  <c r="M439" i="18"/>
  <c r="P443" i="18"/>
  <c r="T443" i="18"/>
  <c r="M443" i="18"/>
  <c r="P447" i="18"/>
  <c r="T447" i="18"/>
  <c r="M447" i="18"/>
  <c r="P451" i="18"/>
  <c r="T451" i="18"/>
  <c r="M451" i="18"/>
  <c r="P455" i="18"/>
  <c r="T455" i="18"/>
  <c r="M455" i="18"/>
  <c r="P459" i="18"/>
  <c r="T459" i="18"/>
  <c r="M459" i="18"/>
  <c r="P463" i="18"/>
  <c r="T463" i="18"/>
  <c r="M463" i="18"/>
  <c r="P467" i="18"/>
  <c r="T467" i="18"/>
  <c r="M467" i="18"/>
  <c r="P479" i="18"/>
  <c r="P483" i="18"/>
  <c r="T483" i="18"/>
  <c r="T487" i="18"/>
  <c r="M487" i="18"/>
  <c r="P495" i="18"/>
  <c r="P499" i="18"/>
  <c r="T499" i="18"/>
  <c r="T503" i="18"/>
  <c r="M503" i="18"/>
  <c r="P511" i="18"/>
  <c r="P515" i="18"/>
  <c r="T515" i="18"/>
  <c r="T519" i="18"/>
  <c r="M519" i="18"/>
  <c r="P527" i="18"/>
  <c r="P531" i="18"/>
  <c r="T531" i="18"/>
  <c r="T535" i="18"/>
  <c r="M535" i="18"/>
  <c r="P543" i="18"/>
  <c r="P547" i="18"/>
  <c r="T547" i="18"/>
  <c r="T551" i="18"/>
  <c r="M551" i="18"/>
  <c r="P559" i="18"/>
  <c r="P563" i="18"/>
  <c r="T563" i="18"/>
  <c r="T567" i="18"/>
  <c r="M567" i="18"/>
  <c r="P575" i="18"/>
  <c r="P579" i="18"/>
  <c r="T579" i="18"/>
  <c r="T583" i="18"/>
  <c r="M583" i="18"/>
  <c r="P591" i="18"/>
  <c r="P595" i="18"/>
  <c r="T595" i="18"/>
  <c r="T599" i="18"/>
  <c r="M599" i="18"/>
  <c r="P607" i="18"/>
  <c r="T607" i="18"/>
  <c r="M607" i="18"/>
  <c r="J695" i="18"/>
  <c r="M695" i="18" s="1"/>
  <c r="J699" i="18"/>
  <c r="P699" i="18" s="1"/>
  <c r="J703" i="18"/>
  <c r="J707" i="18"/>
  <c r="P707" i="18" s="1"/>
  <c r="J711" i="18"/>
  <c r="M711" i="18" s="1"/>
  <c r="J715" i="18"/>
  <c r="P715" i="18" s="1"/>
  <c r="J719" i="18"/>
  <c r="J723" i="18"/>
  <c r="M723" i="18" s="1"/>
  <c r="J727" i="18"/>
  <c r="M727" i="18" s="1"/>
  <c r="N731" i="18"/>
  <c r="J731" i="18"/>
  <c r="P731" i="18" s="1"/>
  <c r="J735" i="18"/>
  <c r="R735" i="18" s="1"/>
  <c r="J739" i="18"/>
  <c r="M739" i="18" s="1"/>
  <c r="J743" i="18"/>
  <c r="M743" i="18" s="1"/>
  <c r="J747" i="18"/>
  <c r="T747" i="18" s="1"/>
  <c r="J749" i="18"/>
  <c r="N749" i="18" s="1"/>
  <c r="L751" i="18"/>
  <c r="J751" i="18"/>
  <c r="M751" i="18" s="1"/>
  <c r="J895" i="18"/>
  <c r="L895" i="18" s="1"/>
  <c r="M842" i="18"/>
  <c r="P842" i="18"/>
  <c r="T842" i="18"/>
  <c r="M846" i="18"/>
  <c r="P846" i="18"/>
  <c r="T846" i="18"/>
  <c r="P850" i="18"/>
  <c r="T850" i="18"/>
  <c r="M854" i="18"/>
  <c r="P854" i="18"/>
  <c r="T854" i="18"/>
  <c r="M858" i="18"/>
  <c r="P858" i="18"/>
  <c r="T858" i="18"/>
  <c r="M862" i="18"/>
  <c r="P862" i="18"/>
  <c r="T862" i="18"/>
  <c r="P866" i="18"/>
  <c r="T866" i="18"/>
  <c r="M870" i="18"/>
  <c r="P870" i="18"/>
  <c r="T870" i="18"/>
  <c r="M874" i="18"/>
  <c r="P874" i="18"/>
  <c r="T874" i="18"/>
  <c r="M878" i="18"/>
  <c r="P878" i="18"/>
  <c r="T878" i="18"/>
  <c r="P882" i="18"/>
  <c r="T882" i="18"/>
  <c r="M886" i="18"/>
  <c r="P886" i="18"/>
  <c r="T886" i="18"/>
  <c r="M890" i="18"/>
  <c r="P890" i="18"/>
  <c r="T890" i="18"/>
  <c r="M894" i="18"/>
  <c r="P894" i="18"/>
  <c r="T894" i="18"/>
  <c r="M898" i="18"/>
  <c r="P898" i="18"/>
  <c r="T898" i="18"/>
  <c r="P902" i="18"/>
  <c r="T902" i="18"/>
  <c r="M902" i="18"/>
  <c r="P906" i="18"/>
  <c r="T906" i="18"/>
  <c r="M906" i="18"/>
  <c r="T910" i="18"/>
  <c r="T914" i="18"/>
  <c r="M914" i="18"/>
  <c r="P918" i="18"/>
  <c r="T918" i="18"/>
  <c r="M918" i="18"/>
  <c r="P922" i="18"/>
  <c r="T922" i="18"/>
  <c r="M922" i="18"/>
  <c r="P926" i="18"/>
  <c r="T926" i="18"/>
  <c r="M926" i="18"/>
  <c r="P934" i="18"/>
  <c r="T934" i="18"/>
  <c r="M934" i="18"/>
  <c r="P938" i="18"/>
  <c r="T938" i="18"/>
  <c r="M938" i="18"/>
  <c r="T946" i="18"/>
  <c r="M946" i="18"/>
  <c r="P950" i="18"/>
  <c r="T950" i="18"/>
  <c r="M950" i="18"/>
  <c r="P954" i="18"/>
  <c r="T954" i="18"/>
  <c r="M954" i="18"/>
  <c r="P958" i="18"/>
  <c r="T958" i="18"/>
  <c r="M958" i="18"/>
  <c r="T962" i="18"/>
  <c r="M962" i="18"/>
  <c r="P966" i="18"/>
  <c r="T966" i="18"/>
  <c r="M966" i="18"/>
  <c r="P970" i="18"/>
  <c r="T970" i="18"/>
  <c r="M970" i="18"/>
  <c r="T974" i="18"/>
  <c r="T978" i="18"/>
  <c r="M978" i="18"/>
  <c r="P982" i="18"/>
  <c r="T982" i="18"/>
  <c r="M982" i="18"/>
  <c r="P990" i="18"/>
  <c r="T990" i="18"/>
  <c r="M990" i="18"/>
  <c r="P994" i="18"/>
  <c r="T994" i="18"/>
  <c r="M994" i="18"/>
  <c r="J987" i="18"/>
  <c r="L987" i="18" s="1"/>
  <c r="J998" i="18"/>
  <c r="L998" i="18" s="1"/>
  <c r="Q1000" i="18"/>
  <c r="O1000" i="18"/>
  <c r="S1000" i="18"/>
  <c r="J984" i="18"/>
  <c r="R984" i="18" s="1"/>
  <c r="J988" i="18"/>
  <c r="N988" i="18" s="1"/>
  <c r="J996" i="18"/>
  <c r="N996" i="18" s="1"/>
  <c r="O3" i="18"/>
  <c r="S3" i="18"/>
  <c r="Q3" i="18"/>
  <c r="O7" i="18"/>
  <c r="S7" i="18"/>
  <c r="Q7" i="18"/>
  <c r="J9" i="18"/>
  <c r="N9" i="18" s="1"/>
  <c r="O15" i="18"/>
  <c r="S15" i="18"/>
  <c r="Q15" i="18"/>
  <c r="J21" i="18"/>
  <c r="J29" i="18"/>
  <c r="L29" i="18" s="1"/>
  <c r="J35" i="18"/>
  <c r="R35" i="18" s="1"/>
  <c r="O41" i="18"/>
  <c r="S41" i="18"/>
  <c r="Q41" i="18"/>
  <c r="O45" i="18"/>
  <c r="S45" i="18"/>
  <c r="Q45" i="18"/>
  <c r="Q49" i="18"/>
  <c r="S49" i="18"/>
  <c r="O49" i="18"/>
  <c r="J53" i="18"/>
  <c r="L53" i="18" s="1"/>
  <c r="J57" i="18"/>
  <c r="J61" i="18"/>
  <c r="L61" i="18" s="1"/>
  <c r="J69" i="18"/>
  <c r="N69" i="18" s="1"/>
  <c r="O77" i="18"/>
  <c r="Q77" i="18"/>
  <c r="S77" i="18"/>
  <c r="O83" i="18"/>
  <c r="S83" i="18"/>
  <c r="Q83" i="18"/>
  <c r="O87" i="18"/>
  <c r="S87" i="18"/>
  <c r="Q87" i="18"/>
  <c r="J93" i="18"/>
  <c r="P93" i="18" s="1"/>
  <c r="J97" i="18"/>
  <c r="R97" i="18" s="1"/>
  <c r="Q103" i="18"/>
  <c r="S103" i="18"/>
  <c r="O103" i="18"/>
  <c r="J109" i="18"/>
  <c r="L109" i="18"/>
  <c r="J113" i="18"/>
  <c r="L113" i="18"/>
  <c r="J117" i="18"/>
  <c r="Q119" i="18"/>
  <c r="O119" i="18"/>
  <c r="S119" i="18"/>
  <c r="Q123" i="18"/>
  <c r="O123" i="18"/>
  <c r="S123" i="18"/>
  <c r="J125" i="18"/>
  <c r="R125" i="18" s="1"/>
  <c r="Q127" i="18"/>
  <c r="O127" i="18"/>
  <c r="S127" i="18"/>
  <c r="J129" i="18"/>
  <c r="Q131" i="18"/>
  <c r="O131" i="18"/>
  <c r="S131" i="18"/>
  <c r="J133" i="18"/>
  <c r="S133" i="18" s="1"/>
  <c r="L133" i="18"/>
  <c r="J137" i="18"/>
  <c r="O139" i="18"/>
  <c r="S139" i="18"/>
  <c r="Q139" i="18"/>
  <c r="J141" i="18"/>
  <c r="N141" i="18" s="1"/>
  <c r="J145" i="18"/>
  <c r="Q145" i="18" s="1"/>
  <c r="O147" i="18"/>
  <c r="S147" i="18"/>
  <c r="Q147" i="18"/>
  <c r="R149" i="18"/>
  <c r="J149" i="18"/>
  <c r="O149" i="18" s="1"/>
  <c r="O151" i="18"/>
  <c r="S151" i="18"/>
  <c r="Q151" i="18"/>
  <c r="R153" i="18"/>
  <c r="J153" i="18"/>
  <c r="L153" i="18" s="1"/>
  <c r="O155" i="18"/>
  <c r="S155" i="18"/>
  <c r="Q155" i="18"/>
  <c r="J157" i="18"/>
  <c r="N157" i="18" s="1"/>
  <c r="O159" i="18"/>
  <c r="S159" i="18"/>
  <c r="Q159" i="18"/>
  <c r="J161" i="18"/>
  <c r="N161" i="18" s="1"/>
  <c r="O163" i="18"/>
  <c r="S163" i="18"/>
  <c r="Q163" i="18"/>
  <c r="J165" i="18"/>
  <c r="L165" i="18" s="1"/>
  <c r="O167" i="18"/>
  <c r="S167" i="18"/>
  <c r="Q167" i="18"/>
  <c r="J169" i="18"/>
  <c r="N169" i="18" s="1"/>
  <c r="O171" i="18"/>
  <c r="S171" i="18"/>
  <c r="Q171" i="18"/>
  <c r="J173" i="18"/>
  <c r="N173" i="18" s="1"/>
  <c r="O175" i="18"/>
  <c r="S175" i="18"/>
  <c r="Q175" i="18"/>
  <c r="J177" i="18"/>
  <c r="O179" i="18"/>
  <c r="S179" i="18"/>
  <c r="Q179" i="18"/>
  <c r="R181" i="18"/>
  <c r="J181" i="18"/>
  <c r="O181" i="18" s="1"/>
  <c r="O183" i="18"/>
  <c r="S183" i="18"/>
  <c r="Q183" i="18"/>
  <c r="J185" i="18"/>
  <c r="N185" i="18" s="1"/>
  <c r="O187" i="18"/>
  <c r="S187" i="18"/>
  <c r="Q187" i="18"/>
  <c r="J189" i="18"/>
  <c r="P189" i="18" s="1"/>
  <c r="S191" i="18"/>
  <c r="O191" i="18"/>
  <c r="Q191" i="18"/>
  <c r="S193" i="18"/>
  <c r="Q193" i="18"/>
  <c r="O193" i="18"/>
  <c r="Q195" i="18"/>
  <c r="S195" i="18"/>
  <c r="O195" i="18"/>
  <c r="Q197" i="18"/>
  <c r="O197" i="18"/>
  <c r="S197" i="18"/>
  <c r="J199" i="18"/>
  <c r="N199" i="18" s="1"/>
  <c r="Q201" i="18"/>
  <c r="O201" i="18"/>
  <c r="S201" i="18"/>
  <c r="J203" i="18"/>
  <c r="N203" i="18" s="1"/>
  <c r="Q205" i="18"/>
  <c r="O205" i="18"/>
  <c r="S205" i="18"/>
  <c r="J207" i="18"/>
  <c r="Q207" i="18" s="1"/>
  <c r="Q209" i="18"/>
  <c r="O209" i="18"/>
  <c r="S209" i="18"/>
  <c r="J211" i="18"/>
  <c r="P211" i="18" s="1"/>
  <c r="Q213" i="18"/>
  <c r="O213" i="18"/>
  <c r="S213" i="18"/>
  <c r="J215" i="18"/>
  <c r="T215" i="18" s="1"/>
  <c r="L215" i="18"/>
  <c r="J219" i="18"/>
  <c r="S219" i="18" s="1"/>
  <c r="Q221" i="18"/>
  <c r="O221" i="18"/>
  <c r="S221" i="18"/>
  <c r="R223" i="18"/>
  <c r="J223" i="18"/>
  <c r="N223" i="18" s="1"/>
  <c r="L223" i="18"/>
  <c r="Q225" i="18"/>
  <c r="O225" i="18"/>
  <c r="S225" i="18"/>
  <c r="J227" i="18"/>
  <c r="R227" i="18" s="1"/>
  <c r="Q229" i="18"/>
  <c r="O229" i="18"/>
  <c r="S229" i="18"/>
  <c r="J231" i="18"/>
  <c r="L231" i="18" s="1"/>
  <c r="Q233" i="18"/>
  <c r="O233" i="18"/>
  <c r="S233" i="18"/>
  <c r="J235" i="18"/>
  <c r="R235" i="18" s="1"/>
  <c r="Q237" i="18"/>
  <c r="O237" i="18"/>
  <c r="S237" i="18"/>
  <c r="N239" i="18"/>
  <c r="R239" i="18"/>
  <c r="J239" i="18"/>
  <c r="L239" i="18" s="1"/>
  <c r="Q241" i="18"/>
  <c r="O241" i="18"/>
  <c r="S241" i="18"/>
  <c r="J243" i="18"/>
  <c r="P243" i="18" s="1"/>
  <c r="Q245" i="18"/>
  <c r="O245" i="18"/>
  <c r="S245" i="18"/>
  <c r="J247" i="18"/>
  <c r="P247" i="18" s="1"/>
  <c r="R247" i="18"/>
  <c r="O249" i="18"/>
  <c r="S249" i="18"/>
  <c r="Q249" i="18"/>
  <c r="J251" i="18"/>
  <c r="J253" i="18"/>
  <c r="T253" i="18" s="1"/>
  <c r="J255" i="18"/>
  <c r="R255" i="18" s="1"/>
  <c r="Q257" i="18"/>
  <c r="O257" i="18"/>
  <c r="S257" i="18"/>
  <c r="R259" i="18"/>
  <c r="J259" i="18"/>
  <c r="N259" i="18" s="1"/>
  <c r="L259" i="18"/>
  <c r="Q261" i="18"/>
  <c r="O261" i="18"/>
  <c r="S261" i="18"/>
  <c r="J263" i="18"/>
  <c r="S263" i="18" s="1"/>
  <c r="Q265" i="18"/>
  <c r="O265" i="18"/>
  <c r="S265" i="18"/>
  <c r="J267" i="18"/>
  <c r="N267" i="18" s="1"/>
  <c r="Q269" i="18"/>
  <c r="O269" i="18"/>
  <c r="S269" i="18"/>
  <c r="J271" i="18"/>
  <c r="M271" i="18" s="1"/>
  <c r="Q273" i="18"/>
  <c r="O273" i="18"/>
  <c r="S273" i="18"/>
  <c r="N275" i="18"/>
  <c r="R275" i="18"/>
  <c r="J275" i="18"/>
  <c r="P275" i="18" s="1"/>
  <c r="Q277" i="18"/>
  <c r="O277" i="18"/>
  <c r="S277" i="18"/>
  <c r="Q281" i="18"/>
  <c r="O281" i="18"/>
  <c r="S281" i="18"/>
  <c r="J283" i="18"/>
  <c r="L283" i="18" s="1"/>
  <c r="Q285" i="18"/>
  <c r="O285" i="18"/>
  <c r="S285" i="18"/>
  <c r="J287" i="18"/>
  <c r="R287" i="18" s="1"/>
  <c r="L287" i="18"/>
  <c r="Q289" i="18"/>
  <c r="O289" i="18"/>
  <c r="S289" i="18"/>
  <c r="J291" i="18"/>
  <c r="M291" i="18" s="1"/>
  <c r="J293" i="18"/>
  <c r="R293" i="18" s="1"/>
  <c r="J295" i="18"/>
  <c r="Q295" i="18" s="1"/>
  <c r="O297" i="18"/>
  <c r="S297" i="18"/>
  <c r="Q297" i="18"/>
  <c r="J299" i="18"/>
  <c r="N299" i="18" s="1"/>
  <c r="L299" i="18"/>
  <c r="Q301" i="18"/>
  <c r="J303" i="18"/>
  <c r="R303" i="18" s="1"/>
  <c r="N303" i="18"/>
  <c r="O305" i="18"/>
  <c r="S305" i="18"/>
  <c r="Q305" i="18"/>
  <c r="J307" i="18"/>
  <c r="O307" i="18" s="1"/>
  <c r="O309" i="18"/>
  <c r="S309" i="18"/>
  <c r="Q309" i="18"/>
  <c r="J311" i="18"/>
  <c r="N311" i="18" s="1"/>
  <c r="O313" i="18"/>
  <c r="S313" i="18"/>
  <c r="Q313" i="18"/>
  <c r="J315" i="18"/>
  <c r="R315" i="18" s="1"/>
  <c r="O317" i="18"/>
  <c r="S317" i="18"/>
  <c r="Q317" i="18"/>
  <c r="J319" i="18"/>
  <c r="N319" i="18" s="1"/>
  <c r="O321" i="18"/>
  <c r="S321" i="18"/>
  <c r="Q321" i="18"/>
  <c r="J323" i="18"/>
  <c r="P323" i="18" s="1"/>
  <c r="Q325" i="18"/>
  <c r="S325" i="18"/>
  <c r="O325" i="18"/>
  <c r="O327" i="18"/>
  <c r="Q327" i="18"/>
  <c r="S327" i="18"/>
  <c r="J329" i="18"/>
  <c r="S331" i="18"/>
  <c r="O331" i="18"/>
  <c r="Q331" i="18"/>
  <c r="O333" i="18"/>
  <c r="S333" i="18"/>
  <c r="Q333" i="18"/>
  <c r="Q335" i="18"/>
  <c r="O335" i="18"/>
  <c r="S335" i="18"/>
  <c r="O337" i="18"/>
  <c r="S337" i="18"/>
  <c r="Q337" i="18"/>
  <c r="Q339" i="18"/>
  <c r="O339" i="18"/>
  <c r="S339" i="18"/>
  <c r="O341" i="18"/>
  <c r="S341" i="18"/>
  <c r="Q341" i="18"/>
  <c r="Q343" i="18"/>
  <c r="O343" i="18"/>
  <c r="S343" i="18"/>
  <c r="O345" i="18"/>
  <c r="S345" i="18"/>
  <c r="Q345" i="18"/>
  <c r="Q347" i="18"/>
  <c r="O347" i="18"/>
  <c r="S347" i="18"/>
  <c r="O349" i="18"/>
  <c r="S349" i="18"/>
  <c r="Q349" i="18"/>
  <c r="Q351" i="18"/>
  <c r="O351" i="18"/>
  <c r="S351" i="18"/>
  <c r="O353" i="18"/>
  <c r="S353" i="18"/>
  <c r="Q353" i="18"/>
  <c r="Q355" i="18"/>
  <c r="O355" i="18"/>
  <c r="S355" i="18"/>
  <c r="O357" i="18"/>
  <c r="S357" i="18"/>
  <c r="Q357" i="18"/>
  <c r="Q359" i="18"/>
  <c r="O359" i="18"/>
  <c r="S359" i="18"/>
  <c r="O361" i="18"/>
  <c r="S361" i="18"/>
  <c r="Q361" i="18"/>
  <c r="Q363" i="18"/>
  <c r="O363" i="18"/>
  <c r="S363" i="18"/>
  <c r="O365" i="18"/>
  <c r="S365" i="18"/>
  <c r="Q365" i="18"/>
  <c r="Q367" i="18"/>
  <c r="O367" i="18"/>
  <c r="S367" i="18"/>
  <c r="O369" i="18"/>
  <c r="S369" i="18"/>
  <c r="Q369" i="18"/>
  <c r="Q371" i="18"/>
  <c r="O371" i="18"/>
  <c r="S371" i="18"/>
  <c r="O373" i="18"/>
  <c r="S373" i="18"/>
  <c r="Q373" i="18"/>
  <c r="Q375" i="18"/>
  <c r="O375" i="18"/>
  <c r="S375" i="18"/>
  <c r="O377" i="18"/>
  <c r="S377" i="18"/>
  <c r="Q377" i="18"/>
  <c r="Q379" i="18"/>
  <c r="O379" i="18"/>
  <c r="S379" i="18"/>
  <c r="O381" i="18"/>
  <c r="S381" i="18"/>
  <c r="Q381" i="18"/>
  <c r="Q383" i="18"/>
  <c r="O383" i="18"/>
  <c r="S383" i="18"/>
  <c r="O385" i="18"/>
  <c r="S385" i="18"/>
  <c r="Q385" i="18"/>
  <c r="Q387" i="18"/>
  <c r="O387" i="18"/>
  <c r="S387" i="18"/>
  <c r="O389" i="18"/>
  <c r="S389" i="18"/>
  <c r="Q389" i="18"/>
  <c r="Q391" i="18"/>
  <c r="O391" i="18"/>
  <c r="S391" i="18"/>
  <c r="J393" i="18"/>
  <c r="L393" i="18" s="1"/>
  <c r="O395" i="18"/>
  <c r="S395" i="18"/>
  <c r="Q395" i="18"/>
  <c r="R397" i="18"/>
  <c r="J397" i="18"/>
  <c r="N397" i="18" s="1"/>
  <c r="O399" i="18"/>
  <c r="S399" i="18"/>
  <c r="Q399" i="18"/>
  <c r="Q401" i="18"/>
  <c r="O401" i="18"/>
  <c r="S401" i="18"/>
  <c r="O403" i="18"/>
  <c r="S403" i="18"/>
  <c r="Q403" i="18"/>
  <c r="Q405" i="18"/>
  <c r="O405" i="18"/>
  <c r="S405" i="18"/>
  <c r="O407" i="18"/>
  <c r="S407" i="18"/>
  <c r="Q407" i="18"/>
  <c r="Q409" i="18"/>
  <c r="O409" i="18"/>
  <c r="S409" i="18"/>
  <c r="O411" i="18"/>
  <c r="S411" i="18"/>
  <c r="Q411" i="18"/>
  <c r="Q413" i="18"/>
  <c r="O413" i="18"/>
  <c r="S413" i="18"/>
  <c r="O415" i="18"/>
  <c r="S415" i="18"/>
  <c r="Q415" i="18"/>
  <c r="Q417" i="18"/>
  <c r="O417" i="18"/>
  <c r="S417" i="18"/>
  <c r="O419" i="18"/>
  <c r="S419" i="18"/>
  <c r="Q419" i="18"/>
  <c r="Q421" i="18"/>
  <c r="O421" i="18"/>
  <c r="S421" i="18"/>
  <c r="O423" i="18"/>
  <c r="S423" i="18"/>
  <c r="Q423" i="18"/>
  <c r="Q425" i="18"/>
  <c r="O425" i="18"/>
  <c r="S425" i="18"/>
  <c r="O427" i="18"/>
  <c r="S427" i="18"/>
  <c r="Q427" i="18"/>
  <c r="Q429" i="18"/>
  <c r="O429" i="18"/>
  <c r="S429" i="18"/>
  <c r="O431" i="18"/>
  <c r="S431" i="18"/>
  <c r="Q431" i="18"/>
  <c r="Q433" i="18"/>
  <c r="O433" i="18"/>
  <c r="S433" i="18"/>
  <c r="O435" i="18"/>
  <c r="S435" i="18"/>
  <c r="Q435" i="18"/>
  <c r="Q437" i="18"/>
  <c r="O437" i="18"/>
  <c r="S437" i="18"/>
  <c r="O439" i="18"/>
  <c r="S439" i="18"/>
  <c r="Q439" i="18"/>
  <c r="Q441" i="18"/>
  <c r="O441" i="18"/>
  <c r="S441" i="18"/>
  <c r="O443" i="18"/>
  <c r="S443" i="18"/>
  <c r="Q443" i="18"/>
  <c r="Q445" i="18"/>
  <c r="O445" i="18"/>
  <c r="S445" i="18"/>
  <c r="O447" i="18"/>
  <c r="S447" i="18"/>
  <c r="Q447" i="18"/>
  <c r="Q449" i="18"/>
  <c r="O449" i="18"/>
  <c r="S449" i="18"/>
  <c r="O451" i="18"/>
  <c r="S451" i="18"/>
  <c r="Q451" i="18"/>
  <c r="Q453" i="18"/>
  <c r="O453" i="18"/>
  <c r="S453" i="18"/>
  <c r="O455" i="18"/>
  <c r="S455" i="18"/>
  <c r="Q455" i="18"/>
  <c r="Q457" i="18"/>
  <c r="O457" i="18"/>
  <c r="S457" i="18"/>
  <c r="O459" i="18"/>
  <c r="S459" i="18"/>
  <c r="Q459" i="18"/>
  <c r="Q461" i="18"/>
  <c r="O461" i="18"/>
  <c r="S461" i="18"/>
  <c r="O463" i="18"/>
  <c r="S463" i="18"/>
  <c r="Q463" i="18"/>
  <c r="Q465" i="18"/>
  <c r="O465" i="18"/>
  <c r="S465" i="18"/>
  <c r="O467" i="18"/>
  <c r="S467" i="18"/>
  <c r="Q467" i="18"/>
  <c r="Q469" i="18"/>
  <c r="O469" i="18"/>
  <c r="S469" i="18"/>
  <c r="J471" i="18"/>
  <c r="P471" i="18" s="1"/>
  <c r="Q473" i="18"/>
  <c r="O473" i="18"/>
  <c r="S473" i="18"/>
  <c r="Q477" i="18"/>
  <c r="O477" i="18"/>
  <c r="S477" i="18"/>
  <c r="O479" i="18"/>
  <c r="S479" i="18"/>
  <c r="Q479" i="18"/>
  <c r="Q481" i="18"/>
  <c r="O481" i="18"/>
  <c r="S481" i="18"/>
  <c r="O483" i="18"/>
  <c r="S483" i="18"/>
  <c r="Q483" i="18"/>
  <c r="Q485" i="18"/>
  <c r="O485" i="18"/>
  <c r="S485" i="18"/>
  <c r="O487" i="18"/>
  <c r="S487" i="18"/>
  <c r="Q487" i="18"/>
  <c r="Q489" i="18"/>
  <c r="O489" i="18"/>
  <c r="S489" i="18"/>
  <c r="Q493" i="18"/>
  <c r="O493" i="18"/>
  <c r="S493" i="18"/>
  <c r="O495" i="18"/>
  <c r="S495" i="18"/>
  <c r="Q495" i="18"/>
  <c r="Q497" i="18"/>
  <c r="O497" i="18"/>
  <c r="S497" i="18"/>
  <c r="O499" i="18"/>
  <c r="S499" i="18"/>
  <c r="Q499" i="18"/>
  <c r="Q501" i="18"/>
  <c r="O501" i="18"/>
  <c r="S501" i="18"/>
  <c r="O503" i="18"/>
  <c r="S503" i="18"/>
  <c r="Q503" i="18"/>
  <c r="Q505" i="18"/>
  <c r="O505" i="18"/>
  <c r="S505" i="18"/>
  <c r="Q509" i="18"/>
  <c r="O509" i="18"/>
  <c r="S509" i="18"/>
  <c r="O511" i="18"/>
  <c r="S511" i="18"/>
  <c r="Q511" i="18"/>
  <c r="Q513" i="18"/>
  <c r="O513" i="18"/>
  <c r="S513" i="18"/>
  <c r="O515" i="18"/>
  <c r="S515" i="18"/>
  <c r="Q515" i="18"/>
  <c r="Q517" i="18"/>
  <c r="O517" i="18"/>
  <c r="S517" i="18"/>
  <c r="O519" i="18"/>
  <c r="S519" i="18"/>
  <c r="Q519" i="18"/>
  <c r="Q521" i="18"/>
  <c r="O521" i="18"/>
  <c r="S521" i="18"/>
  <c r="Q525" i="18"/>
  <c r="O525" i="18"/>
  <c r="S525" i="18"/>
  <c r="O527" i="18"/>
  <c r="S527" i="18"/>
  <c r="Q527" i="18"/>
  <c r="Q529" i="18"/>
  <c r="O529" i="18"/>
  <c r="S529" i="18"/>
  <c r="O531" i="18"/>
  <c r="S531" i="18"/>
  <c r="Q531" i="18"/>
  <c r="Q533" i="18"/>
  <c r="O533" i="18"/>
  <c r="S533" i="18"/>
  <c r="O535" i="18"/>
  <c r="S535" i="18"/>
  <c r="Q535" i="18"/>
  <c r="Q537" i="18"/>
  <c r="O537" i="18"/>
  <c r="S537" i="18"/>
  <c r="Q541" i="18"/>
  <c r="O541" i="18"/>
  <c r="S541" i="18"/>
  <c r="O543" i="18"/>
  <c r="S543" i="18"/>
  <c r="Q543" i="18"/>
  <c r="Q545" i="18"/>
  <c r="O545" i="18"/>
  <c r="S545" i="18"/>
  <c r="O547" i="18"/>
  <c r="S547" i="18"/>
  <c r="Q547" i="18"/>
  <c r="Q549" i="18"/>
  <c r="O549" i="18"/>
  <c r="S549" i="18"/>
  <c r="O551" i="18"/>
  <c r="S551" i="18"/>
  <c r="Q551" i="18"/>
  <c r="Q553" i="18"/>
  <c r="O553" i="18"/>
  <c r="S553" i="18"/>
  <c r="Q557" i="18"/>
  <c r="O557" i="18"/>
  <c r="S557" i="18"/>
  <c r="O559" i="18"/>
  <c r="S559" i="18"/>
  <c r="Q559" i="18"/>
  <c r="Q561" i="18"/>
  <c r="O561" i="18"/>
  <c r="S561" i="18"/>
  <c r="O563" i="18"/>
  <c r="S563" i="18"/>
  <c r="Q563" i="18"/>
  <c r="Q565" i="18"/>
  <c r="O565" i="18"/>
  <c r="S565" i="18"/>
  <c r="O567" i="18"/>
  <c r="S567" i="18"/>
  <c r="Q567" i="18"/>
  <c r="Q569" i="18"/>
  <c r="O569" i="18"/>
  <c r="S569" i="18"/>
  <c r="Q573" i="18"/>
  <c r="O573" i="18"/>
  <c r="S573" i="18"/>
  <c r="O575" i="18"/>
  <c r="S575" i="18"/>
  <c r="Q575" i="18"/>
  <c r="Q577" i="18"/>
  <c r="O577" i="18"/>
  <c r="S577" i="18"/>
  <c r="O579" i="18"/>
  <c r="S579" i="18"/>
  <c r="Q579" i="18"/>
  <c r="Q581" i="18"/>
  <c r="O581" i="18"/>
  <c r="S581" i="18"/>
  <c r="O583" i="18"/>
  <c r="S583" i="18"/>
  <c r="Q583" i="18"/>
  <c r="Q585" i="18"/>
  <c r="O585" i="18"/>
  <c r="S585" i="18"/>
  <c r="Q589" i="18"/>
  <c r="O589" i="18"/>
  <c r="S589" i="18"/>
  <c r="O591" i="18"/>
  <c r="S591" i="18"/>
  <c r="Q591" i="18"/>
  <c r="Q593" i="18"/>
  <c r="O593" i="18"/>
  <c r="S593" i="18"/>
  <c r="O595" i="18"/>
  <c r="S595" i="18"/>
  <c r="Q595" i="18"/>
  <c r="Q597" i="18"/>
  <c r="O597" i="18"/>
  <c r="S597" i="18"/>
  <c r="O599" i="18"/>
  <c r="S599" i="18"/>
  <c r="Q599" i="18"/>
  <c r="Q601" i="18"/>
  <c r="O601" i="18"/>
  <c r="S601" i="18"/>
  <c r="O605" i="18"/>
  <c r="S605" i="18"/>
  <c r="Q605" i="18"/>
  <c r="Q607" i="18"/>
  <c r="O607" i="18"/>
  <c r="S607" i="18"/>
  <c r="O609" i="18"/>
  <c r="S609" i="18"/>
  <c r="Q609" i="18"/>
  <c r="J611" i="18"/>
  <c r="N611" i="18" s="1"/>
  <c r="O613" i="18"/>
  <c r="S613" i="18"/>
  <c r="Q613" i="18"/>
  <c r="N615" i="18"/>
  <c r="J615" i="18"/>
  <c r="P615" i="18" s="1"/>
  <c r="O617" i="18"/>
  <c r="N619" i="18"/>
  <c r="J619" i="18"/>
  <c r="L619" i="18" s="1"/>
  <c r="O621" i="18"/>
  <c r="S621" i="18"/>
  <c r="Q621" i="18"/>
  <c r="J623" i="18"/>
  <c r="R623" i="18" s="1"/>
  <c r="O625" i="18"/>
  <c r="S625" i="18"/>
  <c r="Q625" i="18"/>
  <c r="J627" i="18"/>
  <c r="M627" i="18" s="1"/>
  <c r="O629" i="18"/>
  <c r="S629" i="18"/>
  <c r="Q629" i="18"/>
  <c r="J631" i="18"/>
  <c r="R631" i="18" s="1"/>
  <c r="L631" i="18"/>
  <c r="O633" i="18"/>
  <c r="S633" i="18"/>
  <c r="Q633" i="18"/>
  <c r="J635" i="18"/>
  <c r="N635" i="18" s="1"/>
  <c r="O637" i="18"/>
  <c r="S637" i="18"/>
  <c r="Q637" i="18"/>
  <c r="J639" i="18"/>
  <c r="O639" i="18" s="1"/>
  <c r="O641" i="18"/>
  <c r="S641" i="18"/>
  <c r="Q641" i="18"/>
  <c r="J643" i="18"/>
  <c r="N643" i="18" s="1"/>
  <c r="O645" i="18"/>
  <c r="S645" i="18"/>
  <c r="Q645" i="18"/>
  <c r="N647" i="18"/>
  <c r="J647" i="18"/>
  <c r="P647" i="18" s="1"/>
  <c r="L647" i="18"/>
  <c r="O649" i="18"/>
  <c r="S649" i="18"/>
  <c r="Q649" i="18"/>
  <c r="J651" i="18"/>
  <c r="L651" i="18" s="1"/>
  <c r="O653" i="18"/>
  <c r="S653" i="18"/>
  <c r="Q653" i="18"/>
  <c r="J655" i="18"/>
  <c r="L655" i="18" s="1"/>
  <c r="O657" i="18"/>
  <c r="S657" i="18"/>
  <c r="Q657" i="18"/>
  <c r="J659" i="18"/>
  <c r="L659" i="18"/>
  <c r="O661" i="18"/>
  <c r="S661" i="18"/>
  <c r="Q661" i="18"/>
  <c r="N663" i="18"/>
  <c r="J663" i="18"/>
  <c r="R663" i="18" s="1"/>
  <c r="O665" i="18"/>
  <c r="S665" i="18"/>
  <c r="Q665" i="18"/>
  <c r="J667" i="18"/>
  <c r="Q667" i="18" s="1"/>
  <c r="O669" i="18"/>
  <c r="S669" i="18"/>
  <c r="Q669" i="18"/>
  <c r="J671" i="18"/>
  <c r="O671" i="18" s="1"/>
  <c r="O673" i="18"/>
  <c r="S673" i="18"/>
  <c r="Q673" i="18"/>
  <c r="J675" i="18"/>
  <c r="S675" i="18" s="1"/>
  <c r="L675" i="18"/>
  <c r="O677" i="18"/>
  <c r="S677" i="18"/>
  <c r="Q677" i="18"/>
  <c r="J679" i="18"/>
  <c r="P679" i="18" s="1"/>
  <c r="O681" i="18"/>
  <c r="J683" i="18"/>
  <c r="N683" i="18" s="1"/>
  <c r="O685" i="18"/>
  <c r="S685" i="18"/>
  <c r="Q685" i="18"/>
  <c r="J687" i="18"/>
  <c r="R687" i="18" s="1"/>
  <c r="O689" i="18"/>
  <c r="S689" i="18"/>
  <c r="Q689" i="18"/>
  <c r="J691" i="18"/>
  <c r="L691" i="18"/>
  <c r="P4" i="18"/>
  <c r="T4" i="18"/>
  <c r="M4" i="18"/>
  <c r="P8" i="18"/>
  <c r="T8" i="18"/>
  <c r="M8" i="18"/>
  <c r="T12" i="18"/>
  <c r="P16" i="18"/>
  <c r="T16" i="18"/>
  <c r="M16" i="18"/>
  <c r="M20" i="18"/>
  <c r="P20" i="18"/>
  <c r="T20" i="18"/>
  <c r="M24" i="18"/>
  <c r="P24" i="18"/>
  <c r="T24" i="18"/>
  <c r="M28" i="18"/>
  <c r="P28" i="18"/>
  <c r="T28" i="18"/>
  <c r="P32" i="18"/>
  <c r="T32" i="18"/>
  <c r="M32" i="18"/>
  <c r="M36" i="18"/>
  <c r="T36" i="18"/>
  <c r="P36" i="18"/>
  <c r="M40" i="18"/>
  <c r="T40" i="18"/>
  <c r="P40" i="18"/>
  <c r="M44" i="18"/>
  <c r="P44" i="18"/>
  <c r="T44" i="18"/>
  <c r="M48" i="18"/>
  <c r="P48" i="18"/>
  <c r="T48" i="18"/>
  <c r="P56" i="18"/>
  <c r="P60" i="18"/>
  <c r="T60" i="18"/>
  <c r="M60" i="18"/>
  <c r="P64" i="18"/>
  <c r="T64" i="18"/>
  <c r="M64" i="18"/>
  <c r="P68" i="18"/>
  <c r="T68" i="18"/>
  <c r="M68" i="18"/>
  <c r="P72" i="18"/>
  <c r="T72" i="18"/>
  <c r="M72" i="18"/>
  <c r="M76" i="18"/>
  <c r="T76" i="18"/>
  <c r="P76" i="18"/>
  <c r="P80" i="18"/>
  <c r="T80" i="18"/>
  <c r="M80" i="18"/>
  <c r="P84" i="18"/>
  <c r="T84" i="18"/>
  <c r="M84" i="18"/>
  <c r="P88" i="18"/>
  <c r="T88" i="18"/>
  <c r="M88" i="18"/>
  <c r="P92" i="18"/>
  <c r="T92" i="18"/>
  <c r="M92" i="18"/>
  <c r="P96" i="18"/>
  <c r="T96" i="18"/>
  <c r="M96" i="18"/>
  <c r="T104" i="18"/>
  <c r="P104" i="18"/>
  <c r="M104" i="18"/>
  <c r="M108" i="18"/>
  <c r="P108" i="18"/>
  <c r="T108" i="18"/>
  <c r="M112" i="18"/>
  <c r="P112" i="18"/>
  <c r="T112" i="18"/>
  <c r="M116" i="18"/>
  <c r="P116" i="18"/>
  <c r="T116" i="18"/>
  <c r="M120" i="18"/>
  <c r="P120" i="18"/>
  <c r="T120" i="18"/>
  <c r="M124" i="18"/>
  <c r="P124" i="18"/>
  <c r="T124" i="18"/>
  <c r="M128" i="18"/>
  <c r="P128" i="18"/>
  <c r="T128" i="18"/>
  <c r="P132" i="18"/>
  <c r="T132" i="18"/>
  <c r="M132" i="18"/>
  <c r="P136" i="18"/>
  <c r="T136" i="18"/>
  <c r="M136" i="18"/>
  <c r="P140" i="18"/>
  <c r="T140" i="18"/>
  <c r="M140" i="18"/>
  <c r="P144" i="18"/>
  <c r="T144" i="18"/>
  <c r="M144" i="18"/>
  <c r="P152" i="18"/>
  <c r="P156" i="18"/>
  <c r="T156" i="18"/>
  <c r="M156" i="18"/>
  <c r="P160" i="18"/>
  <c r="T160" i="18"/>
  <c r="M160" i="18"/>
  <c r="P164" i="18"/>
  <c r="T164" i="18"/>
  <c r="M164" i="18"/>
  <c r="P168" i="18"/>
  <c r="T168" i="18"/>
  <c r="M168" i="18"/>
  <c r="P172" i="18"/>
  <c r="T172" i="18"/>
  <c r="M172" i="18"/>
  <c r="P176" i="18"/>
  <c r="T176" i="18"/>
  <c r="M176" i="18"/>
  <c r="P180" i="18"/>
  <c r="T180" i="18"/>
  <c r="M180" i="18"/>
  <c r="P184" i="18"/>
  <c r="T184" i="18"/>
  <c r="M184" i="18"/>
  <c r="P188" i="18"/>
  <c r="T188" i="18"/>
  <c r="M188" i="18"/>
  <c r="P192" i="18"/>
  <c r="T192" i="18"/>
  <c r="M192" i="18"/>
  <c r="P196" i="18"/>
  <c r="T196" i="18"/>
  <c r="M196" i="18"/>
  <c r="P200" i="18"/>
  <c r="T200" i="18"/>
  <c r="M200" i="18"/>
  <c r="P204" i="18"/>
  <c r="T204" i="18"/>
  <c r="M204" i="18"/>
  <c r="P208" i="18"/>
  <c r="T208" i="18"/>
  <c r="M208" i="18"/>
  <c r="P212" i="18"/>
  <c r="T212" i="18"/>
  <c r="M212" i="18"/>
  <c r="P216" i="18"/>
  <c r="T216" i="18"/>
  <c r="M216" i="18"/>
  <c r="P220" i="18"/>
  <c r="T220" i="18"/>
  <c r="M220" i="18"/>
  <c r="P224" i="18"/>
  <c r="T224" i="18"/>
  <c r="M224" i="18"/>
  <c r="P228" i="18"/>
  <c r="T228" i="18"/>
  <c r="M228" i="18"/>
  <c r="P232" i="18"/>
  <c r="P236" i="18"/>
  <c r="T236" i="18"/>
  <c r="M236" i="18"/>
  <c r="P240" i="18"/>
  <c r="T240" i="18"/>
  <c r="M240" i="18"/>
  <c r="P244" i="18"/>
  <c r="T244" i="18"/>
  <c r="M244" i="18"/>
  <c r="T248" i="18"/>
  <c r="P248" i="18"/>
  <c r="M248" i="18"/>
  <c r="M252" i="18"/>
  <c r="T252" i="18"/>
  <c r="P252" i="18"/>
  <c r="P256" i="18"/>
  <c r="T256" i="18"/>
  <c r="M256" i="18"/>
  <c r="P264" i="18"/>
  <c r="T264" i="18"/>
  <c r="M264" i="18"/>
  <c r="P268" i="18"/>
  <c r="T268" i="18"/>
  <c r="M268" i="18"/>
  <c r="P272" i="18"/>
  <c r="T272" i="18"/>
  <c r="M272" i="18"/>
  <c r="P276" i="18"/>
  <c r="T276" i="18"/>
  <c r="M276" i="18"/>
  <c r="P280" i="18"/>
  <c r="T280" i="18"/>
  <c r="M280" i="18"/>
  <c r="P284" i="18"/>
  <c r="T284" i="18"/>
  <c r="M284" i="18"/>
  <c r="P288" i="18"/>
  <c r="T288" i="18"/>
  <c r="M288" i="18"/>
  <c r="P292" i="18"/>
  <c r="T292" i="18"/>
  <c r="M292" i="18"/>
  <c r="P296" i="18"/>
  <c r="T296" i="18"/>
  <c r="M296" i="18"/>
  <c r="M300" i="18"/>
  <c r="T300" i="18"/>
  <c r="P300" i="18"/>
  <c r="M304" i="18"/>
  <c r="T304" i="18"/>
  <c r="P304" i="18"/>
  <c r="P308" i="18"/>
  <c r="T308" i="18"/>
  <c r="M308" i="18"/>
  <c r="P312" i="18"/>
  <c r="T312" i="18"/>
  <c r="M312" i="18"/>
  <c r="P316" i="18"/>
  <c r="T316" i="18"/>
  <c r="M316" i="18"/>
  <c r="P320" i="18"/>
  <c r="T320" i="18"/>
  <c r="M320" i="18"/>
  <c r="M324" i="18"/>
  <c r="T324" i="18"/>
  <c r="P324" i="18"/>
  <c r="M328" i="18"/>
  <c r="T328" i="18"/>
  <c r="P328" i="18"/>
  <c r="M332" i="18"/>
  <c r="P332" i="18"/>
  <c r="T332" i="18"/>
  <c r="M336" i="18"/>
  <c r="P336" i="18"/>
  <c r="T336" i="18"/>
  <c r="M344" i="18"/>
  <c r="P344" i="18"/>
  <c r="T344" i="18"/>
  <c r="M348" i="18"/>
  <c r="P348" i="18"/>
  <c r="T348" i="18"/>
  <c r="M352" i="18"/>
  <c r="P352" i="18"/>
  <c r="T352" i="18"/>
  <c r="M356" i="18"/>
  <c r="P356" i="18"/>
  <c r="T356" i="18"/>
  <c r="M360" i="18"/>
  <c r="P360" i="18"/>
  <c r="T360" i="18"/>
  <c r="M364" i="18"/>
  <c r="P364" i="18"/>
  <c r="T364" i="18"/>
  <c r="M368" i="18"/>
  <c r="P368" i="18"/>
  <c r="T368" i="18"/>
  <c r="M372" i="18"/>
  <c r="P372" i="18"/>
  <c r="T372" i="18"/>
  <c r="M376" i="18"/>
  <c r="P376" i="18"/>
  <c r="T376" i="18"/>
  <c r="M380" i="18"/>
  <c r="P380" i="18"/>
  <c r="T380" i="18"/>
  <c r="M384" i="18"/>
  <c r="P384" i="18"/>
  <c r="T384" i="18"/>
  <c r="M388" i="18"/>
  <c r="P388" i="18"/>
  <c r="T388" i="18"/>
  <c r="M392" i="18"/>
  <c r="M396" i="18"/>
  <c r="P396" i="18"/>
  <c r="T396" i="18"/>
  <c r="P400" i="18"/>
  <c r="T400" i="18"/>
  <c r="M400" i="18"/>
  <c r="P404" i="18"/>
  <c r="T404" i="18"/>
  <c r="M404" i="18"/>
  <c r="P408" i="18"/>
  <c r="P412" i="18"/>
  <c r="T412" i="18"/>
  <c r="M412" i="18"/>
  <c r="P416" i="18"/>
  <c r="T416" i="18"/>
  <c r="M416" i="18"/>
  <c r="P420" i="18"/>
  <c r="T420" i="18"/>
  <c r="M420" i="18"/>
  <c r="P424" i="18"/>
  <c r="T424" i="18"/>
  <c r="M424" i="18"/>
  <c r="P428" i="18"/>
  <c r="T428" i="18"/>
  <c r="M428" i="18"/>
  <c r="P432" i="18"/>
  <c r="T432" i="18"/>
  <c r="M432" i="18"/>
  <c r="P436" i="18"/>
  <c r="T436" i="18"/>
  <c r="M436" i="18"/>
  <c r="P440" i="18"/>
  <c r="T440" i="18"/>
  <c r="M440" i="18"/>
  <c r="P444" i="18"/>
  <c r="T444" i="18"/>
  <c r="M444" i="18"/>
  <c r="P448" i="18"/>
  <c r="T448" i="18"/>
  <c r="M448" i="18"/>
  <c r="P452" i="18"/>
  <c r="T452" i="18"/>
  <c r="M452" i="18"/>
  <c r="P456" i="18"/>
  <c r="T456" i="18"/>
  <c r="M456" i="18"/>
  <c r="T460" i="18"/>
  <c r="P464" i="18"/>
  <c r="T464" i="18"/>
  <c r="M464" i="18"/>
  <c r="P468" i="18"/>
  <c r="T468" i="18"/>
  <c r="M468" i="18"/>
  <c r="M472" i="18"/>
  <c r="P472" i="18"/>
  <c r="T472" i="18"/>
  <c r="P476" i="18"/>
  <c r="T476" i="18"/>
  <c r="M476" i="18"/>
  <c r="P480" i="18"/>
  <c r="T480" i="18"/>
  <c r="M480" i="18"/>
  <c r="P484" i="18"/>
  <c r="T484" i="18"/>
  <c r="M484" i="18"/>
  <c r="P488" i="18"/>
  <c r="T488" i="18"/>
  <c r="M488" i="18"/>
  <c r="T492" i="18"/>
  <c r="P496" i="18"/>
  <c r="T496" i="18"/>
  <c r="M496" i="18"/>
  <c r="P500" i="18"/>
  <c r="T500" i="18"/>
  <c r="M500" i="18"/>
  <c r="P504" i="18"/>
  <c r="P508" i="18"/>
  <c r="T508" i="18"/>
  <c r="M508" i="18"/>
  <c r="P512" i="18"/>
  <c r="T512" i="18"/>
  <c r="M512" i="18"/>
  <c r="P516" i="18"/>
  <c r="T516" i="18"/>
  <c r="M516" i="18"/>
  <c r="P520" i="18"/>
  <c r="T520" i="18"/>
  <c r="M520" i="18"/>
  <c r="P524" i="18"/>
  <c r="T524" i="18"/>
  <c r="M524" i="18"/>
  <c r="P528" i="18"/>
  <c r="T528" i="18"/>
  <c r="M528" i="18"/>
  <c r="P532" i="18"/>
  <c r="T532" i="18"/>
  <c r="M532" i="18"/>
  <c r="P536" i="18"/>
  <c r="T536" i="18"/>
  <c r="M536" i="18"/>
  <c r="P540" i="18"/>
  <c r="T540" i="18"/>
  <c r="M540" i="18"/>
  <c r="P544" i="18"/>
  <c r="T544" i="18"/>
  <c r="M544" i="18"/>
  <c r="P548" i="18"/>
  <c r="T548" i="18"/>
  <c r="M548" i="18"/>
  <c r="P552" i="18"/>
  <c r="T552" i="18"/>
  <c r="M552" i="18"/>
  <c r="T556" i="18"/>
  <c r="P560" i="18"/>
  <c r="T560" i="18"/>
  <c r="M560" i="18"/>
  <c r="P564" i="18"/>
  <c r="T564" i="18"/>
  <c r="M564" i="18"/>
  <c r="P568" i="18"/>
  <c r="P572" i="18"/>
  <c r="T572" i="18"/>
  <c r="M572" i="18"/>
  <c r="P576" i="18"/>
  <c r="T576" i="18"/>
  <c r="M576" i="18"/>
  <c r="P580" i="18"/>
  <c r="T580" i="18"/>
  <c r="M580" i="18"/>
  <c r="P584" i="18"/>
  <c r="T584" i="18"/>
  <c r="M584" i="18"/>
  <c r="P588" i="18"/>
  <c r="T588" i="18"/>
  <c r="M588" i="18"/>
  <c r="P592" i="18"/>
  <c r="T592" i="18"/>
  <c r="M592" i="18"/>
  <c r="P596" i="18"/>
  <c r="T596" i="18"/>
  <c r="M596" i="18"/>
  <c r="P600" i="18"/>
  <c r="T600" i="18"/>
  <c r="M600" i="18"/>
  <c r="P604" i="18"/>
  <c r="T604" i="18"/>
  <c r="M604" i="18"/>
  <c r="M608" i="18"/>
  <c r="P608" i="18"/>
  <c r="T608" i="18"/>
  <c r="T612" i="18"/>
  <c r="M612" i="18"/>
  <c r="P612" i="18"/>
  <c r="P616" i="18"/>
  <c r="T616" i="18"/>
  <c r="M616" i="18"/>
  <c r="P620" i="18"/>
  <c r="T620" i="18"/>
  <c r="M620" i="18"/>
  <c r="P624" i="18"/>
  <c r="T624" i="18"/>
  <c r="M624" i="18"/>
  <c r="P628" i="18"/>
  <c r="T628" i="18"/>
  <c r="M628" i="18"/>
  <c r="P632" i="18"/>
  <c r="T632" i="18"/>
  <c r="M632" i="18"/>
  <c r="P636" i="18"/>
  <c r="T636" i="18"/>
  <c r="M636" i="18"/>
  <c r="P640" i="18"/>
  <c r="T640" i="18"/>
  <c r="M640" i="18"/>
  <c r="P644" i="18"/>
  <c r="T644" i="18"/>
  <c r="M644" i="18"/>
  <c r="P648" i="18"/>
  <c r="T648" i="18"/>
  <c r="M648" i="18"/>
  <c r="P652" i="18"/>
  <c r="T652" i="18"/>
  <c r="M652" i="18"/>
  <c r="P656" i="18"/>
  <c r="T656" i="18"/>
  <c r="M656" i="18"/>
  <c r="P660" i="18"/>
  <c r="T660" i="18"/>
  <c r="M660" i="18"/>
  <c r="P664" i="18"/>
  <c r="T664" i="18"/>
  <c r="M664" i="18"/>
  <c r="P668" i="18"/>
  <c r="T668" i="18"/>
  <c r="M668" i="18"/>
  <c r="P672" i="18"/>
  <c r="T672" i="18"/>
  <c r="M672" i="18"/>
  <c r="P676" i="18"/>
  <c r="T676" i="18"/>
  <c r="M676" i="18"/>
  <c r="P680" i="18"/>
  <c r="T680" i="18"/>
  <c r="M680" i="18"/>
  <c r="P684" i="18"/>
  <c r="T684" i="18"/>
  <c r="M684" i="18"/>
  <c r="P688" i="18"/>
  <c r="T688" i="18"/>
  <c r="M688" i="18"/>
  <c r="P692" i="18"/>
  <c r="T692" i="18"/>
  <c r="M692" i="18"/>
  <c r="P696" i="18"/>
  <c r="T696" i="18"/>
  <c r="M696" i="18"/>
  <c r="T700" i="18"/>
  <c r="P704" i="18"/>
  <c r="T704" i="18"/>
  <c r="M704" i="18"/>
  <c r="P708" i="18"/>
  <c r="T708" i="18"/>
  <c r="M708" i="18"/>
  <c r="P712" i="18"/>
  <c r="T712" i="18"/>
  <c r="M712" i="18"/>
  <c r="T716" i="18"/>
  <c r="P720" i="18"/>
  <c r="T720" i="18"/>
  <c r="M720" i="18"/>
  <c r="P724" i="18"/>
  <c r="T724" i="18"/>
  <c r="M724" i="18"/>
  <c r="P728" i="18"/>
  <c r="T728" i="18"/>
  <c r="M728" i="18"/>
  <c r="T732" i="18"/>
  <c r="P736" i="18"/>
  <c r="T736" i="18"/>
  <c r="M736" i="18"/>
  <c r="P740" i="18"/>
  <c r="T740" i="18"/>
  <c r="M740" i="18"/>
  <c r="P744" i="18"/>
  <c r="T744" i="18"/>
  <c r="M744" i="18"/>
  <c r="M748" i="18"/>
  <c r="T748" i="18"/>
  <c r="P748" i="18"/>
  <c r="M752" i="18"/>
  <c r="P752" i="18"/>
  <c r="T752" i="18"/>
  <c r="P756" i="18"/>
  <c r="T756" i="18"/>
  <c r="M756" i="18"/>
  <c r="P760" i="18"/>
  <c r="T760" i="18"/>
  <c r="M760" i="18"/>
  <c r="P764" i="18"/>
  <c r="T764" i="18"/>
  <c r="M764" i="18"/>
  <c r="P768" i="18"/>
  <c r="T768" i="18"/>
  <c r="M768" i="18"/>
  <c r="P772" i="18"/>
  <c r="T772" i="18"/>
  <c r="M772" i="18"/>
  <c r="P776" i="18"/>
  <c r="T776" i="18"/>
  <c r="M776" i="18"/>
  <c r="P780" i="18"/>
  <c r="T780" i="18"/>
  <c r="M780" i="18"/>
  <c r="P784" i="18"/>
  <c r="T784" i="18"/>
  <c r="M784" i="18"/>
  <c r="P788" i="18"/>
  <c r="T788" i="18"/>
  <c r="M788" i="18"/>
  <c r="P792" i="18"/>
  <c r="T792" i="18"/>
  <c r="M792" i="18"/>
  <c r="P796" i="18"/>
  <c r="T796" i="18"/>
  <c r="M796" i="18"/>
  <c r="P800" i="18"/>
  <c r="T800" i="18"/>
  <c r="M800" i="18"/>
  <c r="P804" i="18"/>
  <c r="T804" i="18"/>
  <c r="M804" i="18"/>
  <c r="P808" i="18"/>
  <c r="T808" i="18"/>
  <c r="M808" i="18"/>
  <c r="P812" i="18"/>
  <c r="T812" i="18"/>
  <c r="M812" i="18"/>
  <c r="P816" i="18"/>
  <c r="T816" i="18"/>
  <c r="M816" i="18"/>
  <c r="P820" i="18"/>
  <c r="T820" i="18"/>
  <c r="M820" i="18"/>
  <c r="P824" i="18"/>
  <c r="T824" i="18"/>
  <c r="M824" i="18"/>
  <c r="P828" i="18"/>
  <c r="T828" i="18"/>
  <c r="M828" i="18"/>
  <c r="M832" i="18"/>
  <c r="P836" i="18"/>
  <c r="T836" i="18"/>
  <c r="M836" i="18"/>
  <c r="J693" i="18"/>
  <c r="Q693" i="18" s="1"/>
  <c r="Q695" i="18"/>
  <c r="O695" i="18"/>
  <c r="S695" i="18"/>
  <c r="J697" i="18"/>
  <c r="L697" i="18"/>
  <c r="Q699" i="18"/>
  <c r="O699" i="18"/>
  <c r="S699" i="18"/>
  <c r="J701" i="18"/>
  <c r="N701" i="18" s="1"/>
  <c r="Q703" i="18"/>
  <c r="O703" i="18"/>
  <c r="S703" i="18"/>
  <c r="J705" i="18"/>
  <c r="N705" i="18"/>
  <c r="Q707" i="18"/>
  <c r="O707" i="18"/>
  <c r="S707" i="18"/>
  <c r="J709" i="18"/>
  <c r="R709" i="18" s="1"/>
  <c r="Q711" i="18"/>
  <c r="O711" i="18"/>
  <c r="S711" i="18"/>
  <c r="J713" i="18"/>
  <c r="P713" i="18" s="1"/>
  <c r="Q715" i="18"/>
  <c r="O715" i="18"/>
  <c r="S715" i="18"/>
  <c r="J717" i="18"/>
  <c r="N717" i="18" s="1"/>
  <c r="S719" i="18"/>
  <c r="J721" i="18"/>
  <c r="N721" i="18" s="1"/>
  <c r="O723" i="18"/>
  <c r="S723" i="18"/>
  <c r="J725" i="18"/>
  <c r="Q725" i="18" s="1"/>
  <c r="Q727" i="18"/>
  <c r="O727" i="18"/>
  <c r="S727" i="18"/>
  <c r="J729" i="18"/>
  <c r="Q731" i="18"/>
  <c r="O731" i="18"/>
  <c r="S731" i="18"/>
  <c r="J733" i="18"/>
  <c r="T733" i="18" s="1"/>
  <c r="Q735" i="18"/>
  <c r="O735" i="18"/>
  <c r="S735" i="18"/>
  <c r="J737" i="18"/>
  <c r="M737" i="18" s="1"/>
  <c r="R737" i="18"/>
  <c r="J741" i="18"/>
  <c r="L741" i="18" s="1"/>
  <c r="Q743" i="18"/>
  <c r="O743" i="18"/>
  <c r="S743" i="18"/>
  <c r="J745" i="18"/>
  <c r="L745" i="18" s="1"/>
  <c r="O747" i="18"/>
  <c r="O749" i="18"/>
  <c r="S749" i="18"/>
  <c r="Q749" i="18"/>
  <c r="Q751" i="18"/>
  <c r="S751" i="18"/>
  <c r="O751" i="18"/>
  <c r="J753" i="18"/>
  <c r="T753" i="18" s="1"/>
  <c r="J755" i="18"/>
  <c r="L757" i="18"/>
  <c r="J757" i="18"/>
  <c r="N759" i="18"/>
  <c r="J759" i="18"/>
  <c r="T759" i="18" s="1"/>
  <c r="L759" i="18"/>
  <c r="J761" i="18"/>
  <c r="J763" i="18"/>
  <c r="J765" i="18"/>
  <c r="T765" i="18" s="1"/>
  <c r="N767" i="18"/>
  <c r="J767" i="18"/>
  <c r="O767" i="18" s="1"/>
  <c r="J769" i="18"/>
  <c r="J771" i="18"/>
  <c r="J773" i="18"/>
  <c r="N773" i="18" s="1"/>
  <c r="N775" i="18"/>
  <c r="J775" i="18"/>
  <c r="O775" i="18" s="1"/>
  <c r="J777" i="18"/>
  <c r="J779" i="18"/>
  <c r="L781" i="18"/>
  <c r="J781" i="18"/>
  <c r="J783" i="18"/>
  <c r="O783" i="18" s="1"/>
  <c r="J785" i="18"/>
  <c r="L785" i="18" s="1"/>
  <c r="J787" i="18"/>
  <c r="J789" i="18"/>
  <c r="L789" i="18" s="1"/>
  <c r="J791" i="18"/>
  <c r="T791" i="18" s="1"/>
  <c r="L791" i="18"/>
  <c r="J793" i="18"/>
  <c r="J795" i="18"/>
  <c r="J797" i="18"/>
  <c r="S797" i="18" s="1"/>
  <c r="N799" i="18"/>
  <c r="J799" i="18"/>
  <c r="O799" i="18" s="1"/>
  <c r="L799" i="18"/>
  <c r="J801" i="18"/>
  <c r="J803" i="18"/>
  <c r="L805" i="18"/>
  <c r="J805" i="18"/>
  <c r="J807" i="18"/>
  <c r="O807" i="18" s="1"/>
  <c r="J809" i="18"/>
  <c r="N811" i="18"/>
  <c r="J811" i="18"/>
  <c r="L813" i="18"/>
  <c r="J813" i="18"/>
  <c r="J815" i="18"/>
  <c r="N815" i="18" s="1"/>
  <c r="J817" i="18"/>
  <c r="M817" i="18" s="1"/>
  <c r="J819" i="18"/>
  <c r="L821" i="18"/>
  <c r="J821" i="18"/>
  <c r="J823" i="18"/>
  <c r="N823" i="18" s="1"/>
  <c r="L823" i="18"/>
  <c r="J825" i="18"/>
  <c r="J827" i="18"/>
  <c r="Q827" i="18" s="1"/>
  <c r="L829" i="18"/>
  <c r="J829" i="18"/>
  <c r="S829" i="18" s="1"/>
  <c r="N831" i="18"/>
  <c r="J831" i="18"/>
  <c r="O831" i="18" s="1"/>
  <c r="L831" i="18"/>
  <c r="J833" i="18"/>
  <c r="L833" i="18" s="1"/>
  <c r="J835" i="18"/>
  <c r="J837" i="18"/>
  <c r="L837" i="18" s="1"/>
  <c r="N839" i="18"/>
  <c r="J839" i="18"/>
  <c r="O839" i="18" s="1"/>
  <c r="J841" i="18"/>
  <c r="Q841" i="18" s="1"/>
  <c r="J843" i="18"/>
  <c r="O843" i="18" s="1"/>
  <c r="J845" i="18"/>
  <c r="S845" i="18" s="1"/>
  <c r="N847" i="18"/>
  <c r="J847" i="18"/>
  <c r="O847" i="18" s="1"/>
  <c r="J849" i="18"/>
  <c r="P849" i="18" s="1"/>
  <c r="J851" i="18"/>
  <c r="L851" i="18" s="1"/>
  <c r="L853" i="18"/>
  <c r="J853" i="18"/>
  <c r="J855" i="18"/>
  <c r="O855" i="18" s="1"/>
  <c r="J857" i="18"/>
  <c r="L857" i="18" s="1"/>
  <c r="J859" i="18"/>
  <c r="O859" i="18" s="1"/>
  <c r="J861" i="18"/>
  <c r="S861" i="18" s="1"/>
  <c r="J863" i="18"/>
  <c r="O863" i="18" s="1"/>
  <c r="L863" i="18"/>
  <c r="J865" i="18"/>
  <c r="L865" i="18" s="1"/>
  <c r="J867" i="18"/>
  <c r="J869" i="18"/>
  <c r="T869" i="18" s="1"/>
  <c r="N871" i="18"/>
  <c r="J871" i="18"/>
  <c r="O871" i="18" s="1"/>
  <c r="L871" i="18"/>
  <c r="J873" i="18"/>
  <c r="Q873" i="18" s="1"/>
  <c r="J875" i="18"/>
  <c r="O875" i="18" s="1"/>
  <c r="L877" i="18"/>
  <c r="J877" i="18"/>
  <c r="Q877" i="18" s="1"/>
  <c r="J879" i="18"/>
  <c r="Q879" i="18" s="1"/>
  <c r="J881" i="18"/>
  <c r="J883" i="18"/>
  <c r="L885" i="18"/>
  <c r="J885" i="18"/>
  <c r="J887" i="18"/>
  <c r="P887" i="18" s="1"/>
  <c r="L887" i="18"/>
  <c r="J889" i="18"/>
  <c r="L889" i="18" s="1"/>
  <c r="J891" i="18"/>
  <c r="L891" i="18" s="1"/>
  <c r="L893" i="18"/>
  <c r="J893" i="18"/>
  <c r="M893" i="18" s="1"/>
  <c r="Q895" i="18"/>
  <c r="O895" i="18"/>
  <c r="S895" i="18"/>
  <c r="J897" i="18"/>
  <c r="S897" i="18" s="1"/>
  <c r="J899" i="18"/>
  <c r="L899" i="18" s="1"/>
  <c r="R901" i="18"/>
  <c r="J901" i="18"/>
  <c r="T901" i="18" s="1"/>
  <c r="J903" i="18"/>
  <c r="T903" i="18" s="1"/>
  <c r="J905" i="18"/>
  <c r="R905" i="18" s="1"/>
  <c r="J907" i="18"/>
  <c r="P907" i="18" s="1"/>
  <c r="R909" i="18"/>
  <c r="J909" i="18"/>
  <c r="L909" i="18" s="1"/>
  <c r="J911" i="18"/>
  <c r="L911" i="18" s="1"/>
  <c r="J913" i="18"/>
  <c r="P913" i="18" s="1"/>
  <c r="L915" i="18"/>
  <c r="J915" i="18"/>
  <c r="P915" i="18" s="1"/>
  <c r="J917" i="18"/>
  <c r="Q917" i="18" s="1"/>
  <c r="L917" i="18"/>
  <c r="N919" i="18"/>
  <c r="J919" i="18"/>
  <c r="O919" i="18" s="1"/>
  <c r="J921" i="18"/>
  <c r="R921" i="18" s="1"/>
  <c r="J923" i="18"/>
  <c r="O923" i="18" s="1"/>
  <c r="N925" i="18"/>
  <c r="J925" i="18"/>
  <c r="S925" i="18" s="1"/>
  <c r="L925" i="18"/>
  <c r="L927" i="18"/>
  <c r="J927" i="18"/>
  <c r="O927" i="18" s="1"/>
  <c r="N929" i="18"/>
  <c r="J929" i="18"/>
  <c r="O929" i="18" s="1"/>
  <c r="J931" i="18"/>
  <c r="N931" i="18" s="1"/>
  <c r="J933" i="18"/>
  <c r="T933" i="18" s="1"/>
  <c r="J935" i="18"/>
  <c r="N935" i="18" s="1"/>
  <c r="J937" i="18"/>
  <c r="N937" i="18" s="1"/>
  <c r="J939" i="18"/>
  <c r="P939" i="18" s="1"/>
  <c r="J941" i="18"/>
  <c r="R941" i="18" s="1"/>
  <c r="N943" i="18"/>
  <c r="J943" i="18"/>
  <c r="T943" i="18" s="1"/>
  <c r="J945" i="18"/>
  <c r="P945" i="18" s="1"/>
  <c r="J947" i="18"/>
  <c r="T947" i="18" s="1"/>
  <c r="J949" i="18"/>
  <c r="Q949" i="18" s="1"/>
  <c r="L949" i="18"/>
  <c r="N951" i="18"/>
  <c r="J951" i="18"/>
  <c r="O951" i="18" s="1"/>
  <c r="J953" i="18"/>
  <c r="L953" i="18" s="1"/>
  <c r="J955" i="18"/>
  <c r="O955" i="18" s="1"/>
  <c r="N957" i="18"/>
  <c r="J957" i="18"/>
  <c r="S957" i="18" s="1"/>
  <c r="L957" i="18"/>
  <c r="L959" i="18"/>
  <c r="J959" i="18"/>
  <c r="O959" i="18" s="1"/>
  <c r="J961" i="18"/>
  <c r="O961" i="18" s="1"/>
  <c r="J963" i="18"/>
  <c r="T963" i="18" s="1"/>
  <c r="R965" i="18"/>
  <c r="J965" i="18"/>
  <c r="T965" i="18" s="1"/>
  <c r="J967" i="18"/>
  <c r="N967" i="18" s="1"/>
  <c r="J969" i="18"/>
  <c r="N969" i="18" s="1"/>
  <c r="J971" i="18"/>
  <c r="R973" i="18"/>
  <c r="J973" i="18"/>
  <c r="L973" i="18" s="1"/>
  <c r="J975" i="18"/>
  <c r="L975" i="18" s="1"/>
  <c r="J977" i="18"/>
  <c r="P977" i="18" s="1"/>
  <c r="L979" i="18"/>
  <c r="J979" i="18"/>
  <c r="J981" i="18"/>
  <c r="Q981" i="18" s="1"/>
  <c r="L981" i="18"/>
  <c r="J986" i="18"/>
  <c r="T986" i="18" s="1"/>
  <c r="P847" i="18"/>
  <c r="T847" i="18"/>
  <c r="P863" i="18"/>
  <c r="T863" i="18"/>
  <c r="M863" i="18"/>
  <c r="T867" i="18"/>
  <c r="P871" i="18"/>
  <c r="T871" i="18"/>
  <c r="M871" i="18"/>
  <c r="M879" i="18"/>
  <c r="T883" i="18"/>
  <c r="M887" i="18"/>
  <c r="M895" i="18"/>
  <c r="P895" i="18"/>
  <c r="T895" i="18"/>
  <c r="T899" i="18"/>
  <c r="P903" i="18"/>
  <c r="T911" i="18"/>
  <c r="P919" i="18"/>
  <c r="M919" i="18"/>
  <c r="T927" i="18"/>
  <c r="M927" i="18"/>
  <c r="M935" i="18"/>
  <c r="P943" i="18"/>
  <c r="P951" i="18"/>
  <c r="P959" i="18"/>
  <c r="T959" i="18"/>
  <c r="M959" i="18"/>
  <c r="M967" i="18"/>
  <c r="T971" i="18"/>
  <c r="M975" i="18"/>
  <c r="T979" i="18"/>
  <c r="P983" i="18"/>
  <c r="T983" i="18"/>
  <c r="M983" i="18"/>
  <c r="P987" i="18"/>
  <c r="T987" i="18"/>
  <c r="M987" i="18"/>
  <c r="P991" i="18"/>
  <c r="M991" i="18"/>
  <c r="P995" i="18"/>
  <c r="T995" i="18"/>
  <c r="M995" i="18"/>
  <c r="P999" i="18"/>
  <c r="T999" i="18"/>
  <c r="M999" i="18"/>
  <c r="O989" i="18"/>
  <c r="S989" i="18"/>
  <c r="Q989" i="18"/>
  <c r="Q999" i="18"/>
  <c r="O999" i="18"/>
  <c r="S999" i="18"/>
  <c r="O1001" i="18"/>
  <c r="S1001" i="18"/>
  <c r="Q1001" i="18"/>
  <c r="Q984" i="18"/>
  <c r="Q988" i="18"/>
  <c r="O988" i="18"/>
  <c r="S988" i="18"/>
  <c r="L991" i="18"/>
  <c r="J991" i="18"/>
  <c r="R991" i="18" s="1"/>
  <c r="J993" i="18"/>
  <c r="S993" i="18" s="1"/>
  <c r="Q996" i="18"/>
  <c r="O996" i="18"/>
  <c r="S996" i="18"/>
  <c r="T15" i="27" l="1"/>
  <c r="S15" i="27"/>
  <c r="X15" i="27"/>
  <c r="W15" i="27"/>
  <c r="V15" i="27"/>
  <c r="U15" i="27"/>
  <c r="O16" i="27"/>
  <c r="K16" i="27"/>
  <c r="Q16" i="27"/>
  <c r="P16" i="27"/>
  <c r="J17" i="27"/>
  <c r="E36" i="9"/>
  <c r="E34" i="9"/>
  <c r="E37" i="9"/>
  <c r="D40" i="9"/>
  <c r="D39" i="9"/>
  <c r="L560" i="18"/>
  <c r="N560" i="18"/>
  <c r="T879" i="18"/>
  <c r="N973" i="18"/>
  <c r="N855" i="18"/>
  <c r="N783" i="18"/>
  <c r="L765" i="18"/>
  <c r="N737" i="18"/>
  <c r="L93" i="18"/>
  <c r="L9" i="18"/>
  <c r="R743" i="18"/>
  <c r="R695" i="18"/>
  <c r="N668" i="18"/>
  <c r="N642" i="18"/>
  <c r="L626" i="18"/>
  <c r="L576" i="18"/>
  <c r="N576" i="18"/>
  <c r="L496" i="18"/>
  <c r="N496" i="18"/>
  <c r="T975" i="18"/>
  <c r="P935" i="18"/>
  <c r="T915" i="18"/>
  <c r="T843" i="18"/>
  <c r="L943" i="18"/>
  <c r="N909" i="18"/>
  <c r="P975" i="18"/>
  <c r="M951" i="18"/>
  <c r="M931" i="18"/>
  <c r="M911" i="18"/>
  <c r="P879" i="18"/>
  <c r="M855" i="18"/>
  <c r="L986" i="18"/>
  <c r="N977" i="18"/>
  <c r="L963" i="18"/>
  <c r="R957" i="18"/>
  <c r="R949" i="18"/>
  <c r="L941" i="18"/>
  <c r="L933" i="18"/>
  <c r="N927" i="18"/>
  <c r="N913" i="18"/>
  <c r="L879" i="18"/>
  <c r="N863" i="18"/>
  <c r="L845" i="18"/>
  <c r="L815" i="18"/>
  <c r="L807" i="18"/>
  <c r="N791" i="18"/>
  <c r="L773" i="18"/>
  <c r="L737" i="18"/>
  <c r="L713" i="18"/>
  <c r="L627" i="18"/>
  <c r="N323" i="18"/>
  <c r="L303" i="18"/>
  <c r="N287" i="18"/>
  <c r="N93" i="18"/>
  <c r="N35" i="18"/>
  <c r="N695" i="18"/>
  <c r="T674" i="18"/>
  <c r="N674" i="18"/>
  <c r="N658" i="18"/>
  <c r="L642" i="18"/>
  <c r="Q472" i="18"/>
  <c r="L472" i="18"/>
  <c r="L338" i="18"/>
  <c r="N338" i="18"/>
  <c r="L679" i="18"/>
  <c r="L307" i="18"/>
  <c r="L199" i="18"/>
  <c r="P743" i="18"/>
  <c r="R674" i="18"/>
  <c r="L658" i="18"/>
  <c r="R484" i="18"/>
  <c r="N975" i="18"/>
  <c r="N961" i="18"/>
  <c r="R933" i="18"/>
  <c r="N911" i="18"/>
  <c r="L861" i="18"/>
  <c r="N393" i="18"/>
  <c r="R165" i="18"/>
  <c r="L125" i="18"/>
  <c r="R21" i="18"/>
  <c r="L21" i="18"/>
  <c r="P695" i="18"/>
  <c r="T855" i="18"/>
  <c r="P911" i="18"/>
  <c r="L947" i="18"/>
  <c r="P967" i="18"/>
  <c r="M943" i="18"/>
  <c r="P927" i="18"/>
  <c r="M903" i="18"/>
  <c r="T887" i="18"/>
  <c r="T851" i="18"/>
  <c r="N941" i="18"/>
  <c r="N903" i="18"/>
  <c r="N887" i="18"/>
  <c r="L869" i="18"/>
  <c r="L839" i="18"/>
  <c r="L797" i="18"/>
  <c r="L767" i="18"/>
  <c r="N679" i="18"/>
  <c r="N307" i="18"/>
  <c r="L203" i="18"/>
  <c r="N165" i="18"/>
  <c r="N145" i="18"/>
  <c r="N117" i="18"/>
  <c r="L117" i="18"/>
  <c r="L690" i="18"/>
  <c r="N596" i="18"/>
  <c r="R596" i="18"/>
  <c r="R370" i="18"/>
  <c r="L354" i="18"/>
  <c r="N354" i="18"/>
  <c r="P855" i="18"/>
  <c r="N879" i="18"/>
  <c r="N807" i="18"/>
  <c r="M963" i="18"/>
  <c r="P923" i="18"/>
  <c r="M847" i="18"/>
  <c r="R981" i="18"/>
  <c r="L965" i="18"/>
  <c r="N959" i="18"/>
  <c r="N945" i="18"/>
  <c r="L931" i="18"/>
  <c r="R925" i="18"/>
  <c r="R917" i="18"/>
  <c r="L901" i="18"/>
  <c r="L847" i="18"/>
  <c r="L775" i="18"/>
  <c r="L663" i="18"/>
  <c r="N631" i="18"/>
  <c r="L615" i="18"/>
  <c r="L319" i="18"/>
  <c r="L275" i="18"/>
  <c r="R185" i="18"/>
  <c r="N125" i="18"/>
  <c r="L97" i="18"/>
  <c r="L544" i="18"/>
  <c r="L855" i="18"/>
  <c r="L783" i="18"/>
  <c r="L733" i="18"/>
  <c r="L643" i="18"/>
  <c r="R177" i="18"/>
  <c r="N177" i="18"/>
  <c r="N97" i="18"/>
  <c r="L743" i="18"/>
  <c r="N727" i="18"/>
  <c r="L695" i="18"/>
  <c r="L314" i="18"/>
  <c r="R314" i="18"/>
  <c r="L296" i="18"/>
  <c r="R296" i="18"/>
  <c r="N320" i="18"/>
  <c r="R26" i="18"/>
  <c r="R970" i="18"/>
  <c r="R934" i="18"/>
  <c r="R792" i="18"/>
  <c r="M714" i="18"/>
  <c r="L570" i="18"/>
  <c r="N474" i="18"/>
  <c r="R190" i="18"/>
  <c r="L146" i="18"/>
  <c r="M904" i="18"/>
  <c r="L904" i="18"/>
  <c r="N269" i="18"/>
  <c r="R249" i="18"/>
  <c r="N151" i="18"/>
  <c r="N119" i="18"/>
  <c r="R105" i="18"/>
  <c r="N83" i="18"/>
  <c r="Q25" i="18"/>
  <c r="R584" i="18"/>
  <c r="R404" i="18"/>
  <c r="L350" i="18"/>
  <c r="R300" i="18"/>
  <c r="R212" i="18"/>
  <c r="L188" i="18"/>
  <c r="N172" i="18"/>
  <c r="L34" i="18"/>
  <c r="N26" i="18"/>
  <c r="N970" i="18"/>
  <c r="L934" i="18"/>
  <c r="N906" i="18"/>
  <c r="L792" i="18"/>
  <c r="R730" i="18"/>
  <c r="T478" i="18"/>
  <c r="L602" i="18"/>
  <c r="L376" i="18"/>
  <c r="N190" i="18"/>
  <c r="L98" i="18"/>
  <c r="R342" i="18"/>
  <c r="N212" i="18"/>
  <c r="R172" i="18"/>
  <c r="L26" i="18"/>
  <c r="R918" i="18"/>
  <c r="N904" i="18"/>
  <c r="R549" i="18"/>
  <c r="R485" i="18"/>
  <c r="N445" i="18"/>
  <c r="L269" i="18"/>
  <c r="L213" i="18"/>
  <c r="L197" i="18"/>
  <c r="S33" i="18"/>
  <c r="N156" i="18"/>
  <c r="R995" i="18"/>
  <c r="N918" i="18"/>
  <c r="R714" i="18"/>
  <c r="R602" i="18"/>
  <c r="N586" i="18"/>
  <c r="R530" i="18"/>
  <c r="R478" i="18"/>
  <c r="R430" i="18"/>
  <c r="N376" i="18"/>
  <c r="L282" i="18"/>
  <c r="R98" i="18"/>
  <c r="N82" i="18"/>
  <c r="R58" i="18"/>
  <c r="R976" i="18"/>
  <c r="N842" i="18"/>
  <c r="R798" i="18"/>
  <c r="N748" i="18"/>
  <c r="R573" i="18"/>
  <c r="R509" i="18"/>
  <c r="Q33" i="18"/>
  <c r="N316" i="18"/>
  <c r="R292" i="18"/>
  <c r="R156" i="18"/>
  <c r="L804" i="18"/>
  <c r="N780" i="18"/>
  <c r="R738" i="18"/>
  <c r="T602" i="18"/>
  <c r="T586" i="18"/>
  <c r="M530" i="18"/>
  <c r="P190" i="18"/>
  <c r="P98" i="18"/>
  <c r="L612" i="18"/>
  <c r="L490" i="18"/>
  <c r="N478" i="18"/>
  <c r="R446" i="18"/>
  <c r="L426" i="18"/>
  <c r="N360" i="18"/>
  <c r="L344" i="18"/>
  <c r="L150" i="18"/>
  <c r="R999" i="18"/>
  <c r="P908" i="18"/>
  <c r="R862" i="18"/>
  <c r="P549" i="18"/>
  <c r="P485" i="18"/>
  <c r="P269" i="18"/>
  <c r="T197" i="18"/>
  <c r="R597" i="18"/>
  <c r="R533" i="18"/>
  <c r="R313" i="18"/>
  <c r="R195" i="18"/>
  <c r="N183" i="18"/>
  <c r="L163" i="18"/>
  <c r="L67" i="18"/>
  <c r="N41" i="18"/>
  <c r="R31" i="18"/>
  <c r="R7" i="18"/>
  <c r="L107" i="18"/>
  <c r="L73" i="18"/>
  <c r="R864" i="18"/>
  <c r="N612" i="18"/>
  <c r="L474" i="18"/>
  <c r="L442" i="18"/>
  <c r="R324" i="18"/>
  <c r="R685" i="18"/>
  <c r="R637" i="18"/>
  <c r="N195" i="18"/>
  <c r="N73" i="18"/>
  <c r="R722" i="18"/>
  <c r="T976" i="18"/>
  <c r="T904" i="18"/>
  <c r="N685" i="18"/>
  <c r="N637" i="18"/>
  <c r="R581" i="18"/>
  <c r="R517" i="18"/>
  <c r="R309" i="18"/>
  <c r="N99" i="18"/>
  <c r="N107" i="18"/>
  <c r="R548" i="18"/>
  <c r="R520" i="18"/>
  <c r="N386" i="18"/>
  <c r="L302" i="18"/>
  <c r="N208" i="18"/>
  <c r="L130" i="18"/>
  <c r="L118" i="18"/>
  <c r="R92" i="18"/>
  <c r="N72" i="18"/>
  <c r="R34" i="18"/>
  <c r="R994" i="18"/>
  <c r="L978" i="18"/>
  <c r="L824" i="18"/>
  <c r="N760" i="18"/>
  <c r="R746" i="18"/>
  <c r="P722" i="18"/>
  <c r="R594" i="18"/>
  <c r="R574" i="18"/>
  <c r="L554" i="18"/>
  <c r="R442" i="18"/>
  <c r="R380" i="18"/>
  <c r="R352" i="18"/>
  <c r="N324" i="18"/>
  <c r="L242" i="18"/>
  <c r="L178" i="18"/>
  <c r="L162" i="18"/>
  <c r="L128" i="18"/>
  <c r="R102" i="18"/>
  <c r="R90" i="18"/>
  <c r="L50" i="18"/>
  <c r="T972" i="18"/>
  <c r="P952" i="18"/>
  <c r="T924" i="18"/>
  <c r="P904" i="18"/>
  <c r="R944" i="18"/>
  <c r="R908" i="18"/>
  <c r="R894" i="18"/>
  <c r="L870" i="18"/>
  <c r="R605" i="18"/>
  <c r="R541" i="18"/>
  <c r="R477" i="18"/>
  <c r="L309" i="18"/>
  <c r="N285" i="18"/>
  <c r="L273" i="18"/>
  <c r="L257" i="18"/>
  <c r="L193" i="18"/>
  <c r="S121" i="18"/>
  <c r="N105" i="18"/>
  <c r="L99" i="18"/>
  <c r="L63" i="18"/>
  <c r="L47" i="18"/>
  <c r="Q39" i="18"/>
  <c r="R5" i="18"/>
  <c r="T907" i="18"/>
  <c r="T891" i="18"/>
  <c r="T875" i="18"/>
  <c r="T859" i="18"/>
  <c r="S979" i="18"/>
  <c r="Q979" i="18"/>
  <c r="L955" i="18"/>
  <c r="S947" i="18"/>
  <c r="Q947" i="18"/>
  <c r="L907" i="18"/>
  <c r="N905" i="18"/>
  <c r="Q899" i="18"/>
  <c r="S899" i="18"/>
  <c r="O883" i="18"/>
  <c r="Q883" i="18"/>
  <c r="O867" i="18"/>
  <c r="S867" i="18"/>
  <c r="P835" i="18"/>
  <c r="S835" i="18"/>
  <c r="T835" i="18"/>
  <c r="P825" i="18"/>
  <c r="Q825" i="18"/>
  <c r="P819" i="18"/>
  <c r="S819" i="18"/>
  <c r="Q795" i="18"/>
  <c r="L795" i="18"/>
  <c r="N795" i="18"/>
  <c r="S991" i="18"/>
  <c r="Q991" i="18"/>
  <c r="T991" i="18"/>
  <c r="M979" i="18"/>
  <c r="T931" i="18"/>
  <c r="T923" i="18"/>
  <c r="M915" i="18"/>
  <c r="M899" i="18"/>
  <c r="P891" i="18"/>
  <c r="M883" i="18"/>
  <c r="P875" i="18"/>
  <c r="M867" i="18"/>
  <c r="P859" i="18"/>
  <c r="M851" i="18"/>
  <c r="P843" i="18"/>
  <c r="N979" i="18"/>
  <c r="R977" i="18"/>
  <c r="L969" i="18"/>
  <c r="O967" i="18"/>
  <c r="S967" i="18"/>
  <c r="N963" i="18"/>
  <c r="R961" i="18"/>
  <c r="N947" i="18"/>
  <c r="R945" i="18"/>
  <c r="L937" i="18"/>
  <c r="O935" i="18"/>
  <c r="S935" i="18"/>
  <c r="R929" i="18"/>
  <c r="L921" i="18"/>
  <c r="N915" i="18"/>
  <c r="R913" i="18"/>
  <c r="L905" i="18"/>
  <c r="O903" i="18"/>
  <c r="S903" i="18"/>
  <c r="N899" i="18"/>
  <c r="N883" i="18"/>
  <c r="L875" i="18"/>
  <c r="L873" i="18"/>
  <c r="N867" i="18"/>
  <c r="L859" i="18"/>
  <c r="N851" i="18"/>
  <c r="L843" i="18"/>
  <c r="L841" i="18"/>
  <c r="N835" i="18"/>
  <c r="L827" i="18"/>
  <c r="L825" i="18"/>
  <c r="N819" i="18"/>
  <c r="O815" i="18"/>
  <c r="P815" i="18"/>
  <c r="M811" i="18"/>
  <c r="L811" i="18"/>
  <c r="P803" i="18"/>
  <c r="N803" i="18"/>
  <c r="T803" i="18"/>
  <c r="S803" i="18"/>
  <c r="L803" i="18"/>
  <c r="Q793" i="18"/>
  <c r="L793" i="18"/>
  <c r="P771" i="18"/>
  <c r="T771" i="18"/>
  <c r="S771" i="18"/>
  <c r="N771" i="18"/>
  <c r="L771" i="18"/>
  <c r="P761" i="18"/>
  <c r="L761" i="18"/>
  <c r="Q761" i="18"/>
  <c r="O717" i="18"/>
  <c r="T717" i="18"/>
  <c r="L717" i="18"/>
  <c r="Q939" i="18"/>
  <c r="O939" i="18"/>
  <c r="M801" i="18"/>
  <c r="L801" i="18"/>
  <c r="N729" i="18"/>
  <c r="L729" i="18"/>
  <c r="R721" i="18"/>
  <c r="L721" i="18"/>
  <c r="Q971" i="18"/>
  <c r="O971" i="18"/>
  <c r="M953" i="18"/>
  <c r="S953" i="18"/>
  <c r="Q907" i="18"/>
  <c r="O907" i="18"/>
  <c r="O891" i="18"/>
  <c r="S891" i="18"/>
  <c r="P881" i="18"/>
  <c r="Q881" i="18"/>
  <c r="M779" i="18"/>
  <c r="L779" i="18"/>
  <c r="N779" i="18"/>
  <c r="O769" i="18"/>
  <c r="L769" i="18"/>
  <c r="N991" i="18"/>
  <c r="P971" i="18"/>
  <c r="T955" i="18"/>
  <c r="M947" i="18"/>
  <c r="M907" i="18"/>
  <c r="P899" i="18"/>
  <c r="M891" i="18"/>
  <c r="P883" i="18"/>
  <c r="M875" i="18"/>
  <c r="P867" i="18"/>
  <c r="M859" i="18"/>
  <c r="P851" i="18"/>
  <c r="M843" i="18"/>
  <c r="N981" i="18"/>
  <c r="L977" i="18"/>
  <c r="O975" i="18"/>
  <c r="Q975" i="18"/>
  <c r="N971" i="18"/>
  <c r="R969" i="18"/>
  <c r="L967" i="18"/>
  <c r="N965" i="18"/>
  <c r="L961" i="18"/>
  <c r="N955" i="18"/>
  <c r="R953" i="18"/>
  <c r="L951" i="18"/>
  <c r="N949" i="18"/>
  <c r="L945" i="18"/>
  <c r="O943" i="18"/>
  <c r="Q943" i="18"/>
  <c r="N939" i="18"/>
  <c r="R937" i="18"/>
  <c r="L935" i="18"/>
  <c r="N933" i="18"/>
  <c r="L929" i="18"/>
  <c r="N923" i="18"/>
  <c r="L919" i="18"/>
  <c r="N917" i="18"/>
  <c r="L913" i="18"/>
  <c r="O911" i="18"/>
  <c r="Q911" i="18"/>
  <c r="N907" i="18"/>
  <c r="L903" i="18"/>
  <c r="N901" i="18"/>
  <c r="N891" i="18"/>
  <c r="Q887" i="18"/>
  <c r="S887" i="18"/>
  <c r="L883" i="18"/>
  <c r="L881" i="18"/>
  <c r="N875" i="18"/>
  <c r="L867" i="18"/>
  <c r="N859" i="18"/>
  <c r="L849" i="18"/>
  <c r="N843" i="18"/>
  <c r="L835" i="18"/>
  <c r="N827" i="18"/>
  <c r="T823" i="18"/>
  <c r="M823" i="18"/>
  <c r="L819" i="18"/>
  <c r="L817" i="18"/>
  <c r="N813" i="18"/>
  <c r="S813" i="18"/>
  <c r="Q809" i="18"/>
  <c r="L809" i="18"/>
  <c r="P787" i="18"/>
  <c r="S787" i="18"/>
  <c r="N787" i="18"/>
  <c r="L787" i="18"/>
  <c r="P777" i="18"/>
  <c r="L777" i="18"/>
  <c r="Q777" i="18"/>
  <c r="P755" i="18"/>
  <c r="N755" i="18"/>
  <c r="S755" i="18"/>
  <c r="L755" i="18"/>
  <c r="S705" i="18"/>
  <c r="R705" i="18"/>
  <c r="L705" i="18"/>
  <c r="M921" i="18"/>
  <c r="S921" i="18"/>
  <c r="P955" i="18"/>
  <c r="T939" i="18"/>
  <c r="L971" i="18"/>
  <c r="Q963" i="18"/>
  <c r="S963" i="18"/>
  <c r="N953" i="18"/>
  <c r="L939" i="18"/>
  <c r="Q931" i="18"/>
  <c r="S931" i="18"/>
  <c r="L923" i="18"/>
  <c r="N921" i="18"/>
  <c r="S915" i="18"/>
  <c r="Q915" i="18"/>
  <c r="P889" i="18"/>
  <c r="M889" i="18"/>
  <c r="M857" i="18"/>
  <c r="Q857" i="18"/>
  <c r="O851" i="18"/>
  <c r="S851" i="18"/>
  <c r="Q763" i="18"/>
  <c r="L763" i="18"/>
  <c r="N763" i="18"/>
  <c r="T701" i="18"/>
  <c r="L701" i="18"/>
  <c r="O701" i="18"/>
  <c r="N781" i="18"/>
  <c r="T781" i="18"/>
  <c r="N733" i="18"/>
  <c r="N697" i="18"/>
  <c r="P697" i="18"/>
  <c r="L683" i="18"/>
  <c r="L667" i="18"/>
  <c r="R651" i="18"/>
  <c r="L635" i="18"/>
  <c r="R619" i="18"/>
  <c r="L397" i="18"/>
  <c r="R393" i="18"/>
  <c r="L311" i="18"/>
  <c r="L295" i="18"/>
  <c r="L291" i="18"/>
  <c r="L271" i="18"/>
  <c r="N255" i="18"/>
  <c r="L247" i="18"/>
  <c r="L235" i="18"/>
  <c r="N219" i="18"/>
  <c r="R207" i="18"/>
  <c r="L169" i="18"/>
  <c r="R161" i="18"/>
  <c r="T161" i="18"/>
  <c r="N153" i="18"/>
  <c r="R141" i="18"/>
  <c r="P141" i="18"/>
  <c r="N133" i="18"/>
  <c r="N109" i="18"/>
  <c r="P109" i="18"/>
  <c r="S9" i="18"/>
  <c r="M9" i="18"/>
  <c r="R895" i="18"/>
  <c r="S781" i="18"/>
  <c r="Q737" i="18"/>
  <c r="R731" i="18"/>
  <c r="R727" i="18"/>
  <c r="L711" i="18"/>
  <c r="L707" i="18"/>
  <c r="O697" i="18"/>
  <c r="M759" i="18"/>
  <c r="M735" i="18"/>
  <c r="T715" i="18"/>
  <c r="M707" i="18"/>
  <c r="T683" i="18"/>
  <c r="T651" i="18"/>
  <c r="T619" i="18"/>
  <c r="P311" i="18"/>
  <c r="M287" i="18"/>
  <c r="T267" i="18"/>
  <c r="T235" i="18"/>
  <c r="O682" i="18"/>
  <c r="S682" i="18"/>
  <c r="M682" i="18"/>
  <c r="O680" i="18"/>
  <c r="S680" i="18"/>
  <c r="R678" i="18"/>
  <c r="R676" i="18"/>
  <c r="O666" i="18"/>
  <c r="S666" i="18"/>
  <c r="M666" i="18"/>
  <c r="O664" i="18"/>
  <c r="S664" i="18"/>
  <c r="R662" i="18"/>
  <c r="R660" i="18"/>
  <c r="O650" i="18"/>
  <c r="S650" i="18"/>
  <c r="M650" i="18"/>
  <c r="O648" i="18"/>
  <c r="S648" i="18"/>
  <c r="R646" i="18"/>
  <c r="R644" i="18"/>
  <c r="O634" i="18"/>
  <c r="S634" i="18"/>
  <c r="M634" i="18"/>
  <c r="O632" i="18"/>
  <c r="S632" i="18"/>
  <c r="R630" i="18"/>
  <c r="R628" i="18"/>
  <c r="O618" i="18"/>
  <c r="S618" i="18"/>
  <c r="M618" i="18"/>
  <c r="O616" i="18"/>
  <c r="S616" i="18"/>
  <c r="S592" i="18"/>
  <c r="O592" i="18"/>
  <c r="S544" i="18"/>
  <c r="O544" i="18"/>
  <c r="S528" i="18"/>
  <c r="O528" i="18"/>
  <c r="S480" i="18"/>
  <c r="O480" i="18"/>
  <c r="O468" i="18"/>
  <c r="S468" i="18"/>
  <c r="R464" i="18"/>
  <c r="O452" i="18"/>
  <c r="S452" i="18"/>
  <c r="R448" i="18"/>
  <c r="R440" i="18"/>
  <c r="O436" i="18"/>
  <c r="S436" i="18"/>
  <c r="R432" i="18"/>
  <c r="R424" i="18"/>
  <c r="S416" i="18"/>
  <c r="O416" i="18"/>
  <c r="S400" i="18"/>
  <c r="O400" i="18"/>
  <c r="S390" i="18"/>
  <c r="T390" i="18"/>
  <c r="M390" i="18"/>
  <c r="Q390" i="18"/>
  <c r="O370" i="18"/>
  <c r="S370" i="18"/>
  <c r="T370" i="18"/>
  <c r="R362" i="18"/>
  <c r="N342" i="18"/>
  <c r="P322" i="18"/>
  <c r="S322" i="18"/>
  <c r="O314" i="18"/>
  <c r="S314" i="18"/>
  <c r="M314" i="18"/>
  <c r="O312" i="18"/>
  <c r="S312" i="18"/>
  <c r="R310" i="18"/>
  <c r="R308" i="18"/>
  <c r="Q296" i="18"/>
  <c r="S296" i="18"/>
  <c r="P294" i="18"/>
  <c r="M294" i="18"/>
  <c r="O294" i="18"/>
  <c r="T294" i="18"/>
  <c r="O268" i="18"/>
  <c r="S268" i="18"/>
  <c r="R264" i="18"/>
  <c r="N252" i="18"/>
  <c r="S252" i="18"/>
  <c r="O244" i="18"/>
  <c r="S244" i="18"/>
  <c r="R216" i="18"/>
  <c r="R200" i="18"/>
  <c r="L144" i="18"/>
  <c r="Q140" i="18"/>
  <c r="O140" i="18"/>
  <c r="L140" i="18"/>
  <c r="O132" i="18"/>
  <c r="N132" i="18"/>
  <c r="R126" i="18"/>
  <c r="N88" i="18"/>
  <c r="O64" i="18"/>
  <c r="S64" i="18"/>
  <c r="N64" i="18"/>
  <c r="L60" i="18"/>
  <c r="Q38" i="18"/>
  <c r="O38" i="18"/>
  <c r="M38" i="18"/>
  <c r="T38" i="18"/>
  <c r="S30" i="18"/>
  <c r="Q30" i="18"/>
  <c r="P30" i="18"/>
  <c r="N30" i="18"/>
  <c r="L16" i="18"/>
  <c r="N4" i="18"/>
  <c r="Q4" i="18"/>
  <c r="L4" i="18"/>
  <c r="L1000" i="18"/>
  <c r="M1000" i="18"/>
  <c r="R1000" i="18"/>
  <c r="S946" i="18"/>
  <c r="L946" i="18"/>
  <c r="Q884" i="18"/>
  <c r="L884" i="18"/>
  <c r="Q868" i="18"/>
  <c r="L868" i="18"/>
  <c r="Q856" i="18"/>
  <c r="P856" i="18"/>
  <c r="N856" i="18"/>
  <c r="R856" i="18"/>
  <c r="L856" i="18"/>
  <c r="Q840" i="18"/>
  <c r="P840" i="18"/>
  <c r="N840" i="18"/>
  <c r="R840" i="18"/>
  <c r="L840" i="18"/>
  <c r="S800" i="18"/>
  <c r="R800" i="18"/>
  <c r="M630" i="18"/>
  <c r="N651" i="18"/>
  <c r="N207" i="18"/>
  <c r="S185" i="18"/>
  <c r="M185" i="18"/>
  <c r="R169" i="18"/>
  <c r="S29" i="18"/>
  <c r="T29" i="18"/>
  <c r="N895" i="18"/>
  <c r="M791" i="18"/>
  <c r="T731" i="18"/>
  <c r="T711" i="18"/>
  <c r="T699" i="18"/>
  <c r="P675" i="18"/>
  <c r="P643" i="18"/>
  <c r="P307" i="18"/>
  <c r="M259" i="18"/>
  <c r="M223" i="18"/>
  <c r="M686" i="18"/>
  <c r="Q686" i="18"/>
  <c r="N678" i="18"/>
  <c r="N676" i="18"/>
  <c r="M670" i="18"/>
  <c r="Q670" i="18"/>
  <c r="P670" i="18"/>
  <c r="N662" i="18"/>
  <c r="N660" i="18"/>
  <c r="M654" i="18"/>
  <c r="Q654" i="18"/>
  <c r="N646" i="18"/>
  <c r="N644" i="18"/>
  <c r="M638" i="18"/>
  <c r="Q638" i="18"/>
  <c r="P638" i="18"/>
  <c r="N630" i="18"/>
  <c r="N628" i="18"/>
  <c r="M622" i="18"/>
  <c r="Q622" i="18"/>
  <c r="S608" i="18"/>
  <c r="O608" i="18"/>
  <c r="O596" i="18"/>
  <c r="S596" i="18"/>
  <c r="S576" i="18"/>
  <c r="O576" i="18"/>
  <c r="S560" i="18"/>
  <c r="O560" i="18"/>
  <c r="O548" i="18"/>
  <c r="S548" i="18"/>
  <c r="O532" i="18"/>
  <c r="S532" i="18"/>
  <c r="S512" i="18"/>
  <c r="O512" i="18"/>
  <c r="S496" i="18"/>
  <c r="O496" i="18"/>
  <c r="O484" i="18"/>
  <c r="S484" i="18"/>
  <c r="N464" i="18"/>
  <c r="N448" i="18"/>
  <c r="N432" i="18"/>
  <c r="O420" i="18"/>
  <c r="S420" i="18"/>
  <c r="O404" i="18"/>
  <c r="S404" i="18"/>
  <c r="R358" i="18"/>
  <c r="O354" i="18"/>
  <c r="S354" i="18"/>
  <c r="P354" i="18"/>
  <c r="S342" i="18"/>
  <c r="Q342" i="18"/>
  <c r="M342" i="18"/>
  <c r="O338" i="18"/>
  <c r="S338" i="18"/>
  <c r="P338" i="18"/>
  <c r="T338" i="18"/>
  <c r="M318" i="18"/>
  <c r="Q318" i="18"/>
  <c r="P318" i="18"/>
  <c r="N310" i="18"/>
  <c r="N308" i="18"/>
  <c r="O298" i="18"/>
  <c r="Q298" i="18"/>
  <c r="M298" i="18"/>
  <c r="R284" i="18"/>
  <c r="N264" i="18"/>
  <c r="R228" i="18"/>
  <c r="S224" i="18"/>
  <c r="O224" i="18"/>
  <c r="N224" i="18"/>
  <c r="S208" i="18"/>
  <c r="O208" i="18"/>
  <c r="R208" i="18"/>
  <c r="L42" i="18"/>
  <c r="M42" i="18"/>
  <c r="S32" i="18"/>
  <c r="N32" i="18"/>
  <c r="S950" i="18"/>
  <c r="Q950" i="18"/>
  <c r="N950" i="18"/>
  <c r="R950" i="18"/>
  <c r="L950" i="18"/>
  <c r="P892" i="18"/>
  <c r="T892" i="18"/>
  <c r="O892" i="18"/>
  <c r="R892" i="18"/>
  <c r="N892" i="18"/>
  <c r="P876" i="18"/>
  <c r="O876" i="18"/>
  <c r="T876" i="18"/>
  <c r="R876" i="18"/>
  <c r="N876" i="18"/>
  <c r="Q820" i="18"/>
  <c r="L820" i="18"/>
  <c r="Q808" i="18"/>
  <c r="N808" i="18"/>
  <c r="R808" i="18"/>
  <c r="L808" i="18"/>
  <c r="Q718" i="18"/>
  <c r="O718" i="18"/>
  <c r="R718" i="18"/>
  <c r="M662" i="18"/>
  <c r="P622" i="18"/>
  <c r="R683" i="18"/>
  <c r="R667" i="18"/>
  <c r="M659" i="18"/>
  <c r="S659" i="18"/>
  <c r="R635" i="18"/>
  <c r="R311" i="18"/>
  <c r="R299" i="18"/>
  <c r="R291" i="18"/>
  <c r="N283" i="18"/>
  <c r="Q283" i="18"/>
  <c r="N271" i="18"/>
  <c r="L267" i="18"/>
  <c r="L255" i="18"/>
  <c r="N247" i="18"/>
  <c r="N235" i="18"/>
  <c r="L219" i="18"/>
  <c r="L207" i="18"/>
  <c r="R203" i="18"/>
  <c r="S203" i="18"/>
  <c r="L185" i="18"/>
  <c r="N181" i="18"/>
  <c r="N149" i="18"/>
  <c r="R133" i="18"/>
  <c r="T113" i="18"/>
  <c r="O113" i="18"/>
  <c r="R93" i="18"/>
  <c r="N29" i="18"/>
  <c r="R9" i="18"/>
  <c r="L996" i="18"/>
  <c r="N743" i="18"/>
  <c r="L727" i="18"/>
  <c r="L723" i="18"/>
  <c r="R715" i="18"/>
  <c r="R711" i="18"/>
  <c r="R699" i="18"/>
  <c r="P783" i="18"/>
  <c r="T743" i="18"/>
  <c r="T727" i="18"/>
  <c r="P711" i="18"/>
  <c r="T695" i="18"/>
  <c r="T663" i="18"/>
  <c r="T631" i="18"/>
  <c r="T299" i="18"/>
  <c r="M255" i="18"/>
  <c r="P215" i="18"/>
  <c r="O690" i="18"/>
  <c r="S690" i="18"/>
  <c r="T690" i="18"/>
  <c r="P690" i="18"/>
  <c r="O688" i="18"/>
  <c r="S688" i="18"/>
  <c r="R686" i="18"/>
  <c r="R684" i="18"/>
  <c r="N682" i="18"/>
  <c r="N680" i="18"/>
  <c r="O674" i="18"/>
  <c r="P674" i="18"/>
  <c r="S674" i="18"/>
  <c r="O672" i="18"/>
  <c r="S672" i="18"/>
  <c r="R670" i="18"/>
  <c r="R668" i="18"/>
  <c r="N666" i="18"/>
  <c r="N664" i="18"/>
  <c r="O658" i="18"/>
  <c r="S658" i="18"/>
  <c r="T658" i="18"/>
  <c r="P658" i="18"/>
  <c r="O656" i="18"/>
  <c r="S656" i="18"/>
  <c r="R654" i="18"/>
  <c r="R652" i="18"/>
  <c r="N650" i="18"/>
  <c r="N648" i="18"/>
  <c r="O642" i="18"/>
  <c r="P642" i="18"/>
  <c r="S642" i="18"/>
  <c r="O640" i="18"/>
  <c r="S640" i="18"/>
  <c r="R638" i="18"/>
  <c r="R636" i="18"/>
  <c r="N634" i="18"/>
  <c r="N632" i="18"/>
  <c r="O626" i="18"/>
  <c r="S626" i="18"/>
  <c r="T626" i="18"/>
  <c r="P626" i="18"/>
  <c r="O624" i="18"/>
  <c r="S624" i="18"/>
  <c r="R622" i="18"/>
  <c r="R620" i="18"/>
  <c r="N618" i="18"/>
  <c r="N616" i="18"/>
  <c r="L608" i="18"/>
  <c r="N592" i="18"/>
  <c r="O580" i="18"/>
  <c r="S580" i="18"/>
  <c r="R576" i="18"/>
  <c r="O564" i="18"/>
  <c r="S564" i="18"/>
  <c r="R560" i="18"/>
  <c r="N544" i="18"/>
  <c r="N528" i="18"/>
  <c r="O516" i="18"/>
  <c r="S516" i="18"/>
  <c r="R512" i="18"/>
  <c r="O500" i="18"/>
  <c r="S500" i="18"/>
  <c r="R496" i="18"/>
  <c r="N480" i="18"/>
  <c r="R468" i="18"/>
  <c r="R452" i="18"/>
  <c r="R436" i="18"/>
  <c r="N416" i="18"/>
  <c r="N400" i="18"/>
  <c r="R390" i="18"/>
  <c r="O386" i="18"/>
  <c r="S386" i="18"/>
  <c r="T386" i="18"/>
  <c r="S374" i="18"/>
  <c r="Q374" i="18"/>
  <c r="T374" i="18"/>
  <c r="M374" i="18"/>
  <c r="N370" i="18"/>
  <c r="R354" i="18"/>
  <c r="R346" i="18"/>
  <c r="R338" i="18"/>
  <c r="O320" i="18"/>
  <c r="S320" i="18"/>
  <c r="R318" i="18"/>
  <c r="R316" i="18"/>
  <c r="N314" i="18"/>
  <c r="N312" i="18"/>
  <c r="O306" i="18"/>
  <c r="S306" i="18"/>
  <c r="T306" i="18"/>
  <c r="P306" i="18"/>
  <c r="Q304" i="18"/>
  <c r="S304" i="18"/>
  <c r="M302" i="18"/>
  <c r="S302" i="18"/>
  <c r="N298" i="18"/>
  <c r="N296" i="18"/>
  <c r="R294" i="18"/>
  <c r="N292" i="18"/>
  <c r="S280" i="18"/>
  <c r="O280" i="18"/>
  <c r="R268" i="18"/>
  <c r="R244" i="18"/>
  <c r="S240" i="18"/>
  <c r="O240" i="18"/>
  <c r="N240" i="18"/>
  <c r="Q188" i="18"/>
  <c r="O188" i="18"/>
  <c r="R188" i="18"/>
  <c r="R168" i="18"/>
  <c r="N140" i="18"/>
  <c r="R132" i="18"/>
  <c r="T122" i="18"/>
  <c r="O122" i="18"/>
  <c r="N122" i="18"/>
  <c r="O80" i="18"/>
  <c r="S80" i="18"/>
  <c r="L80" i="18"/>
  <c r="O34" i="18"/>
  <c r="P34" i="18"/>
  <c r="Q34" i="18"/>
  <c r="N34" i="18"/>
  <c r="L32" i="18"/>
  <c r="Q983" i="18"/>
  <c r="O983" i="18"/>
  <c r="L983" i="18"/>
  <c r="R983" i="18"/>
  <c r="L828" i="18"/>
  <c r="O828" i="18"/>
  <c r="R828" i="18"/>
  <c r="N828" i="18"/>
  <c r="Q776" i="18"/>
  <c r="N776" i="18"/>
  <c r="R776" i="18"/>
  <c r="L776" i="18"/>
  <c r="P654" i="18"/>
  <c r="P370" i="18"/>
  <c r="N667" i="18"/>
  <c r="L293" i="18"/>
  <c r="O293" i="18"/>
  <c r="N291" i="18"/>
  <c r="N231" i="18"/>
  <c r="O231" i="18"/>
  <c r="S765" i="18"/>
  <c r="N715" i="18"/>
  <c r="N711" i="18"/>
  <c r="N699" i="18"/>
  <c r="P727" i="18"/>
  <c r="P663" i="18"/>
  <c r="P631" i="18"/>
  <c r="M323" i="18"/>
  <c r="T203" i="18"/>
  <c r="P678" i="18"/>
  <c r="M678" i="18"/>
  <c r="Q678" i="18"/>
  <c r="T678" i="18"/>
  <c r="N670" i="18"/>
  <c r="P662" i="18"/>
  <c r="Q662" i="18"/>
  <c r="T662" i="18"/>
  <c r="N654" i="18"/>
  <c r="N652" i="18"/>
  <c r="P646" i="18"/>
  <c r="M646" i="18"/>
  <c r="Q646" i="18"/>
  <c r="T646" i="18"/>
  <c r="N638" i="18"/>
  <c r="N636" i="18"/>
  <c r="P630" i="18"/>
  <c r="Q630" i="18"/>
  <c r="T630" i="18"/>
  <c r="N622" i="18"/>
  <c r="N620" i="18"/>
  <c r="S464" i="18"/>
  <c r="O464" i="18"/>
  <c r="S448" i="18"/>
  <c r="O448" i="18"/>
  <c r="S432" i="18"/>
  <c r="O432" i="18"/>
  <c r="S358" i="18"/>
  <c r="M358" i="18"/>
  <c r="Q358" i="18"/>
  <c r="T358" i="18"/>
  <c r="P310" i="18"/>
  <c r="T310" i="18"/>
  <c r="Q310" i="18"/>
  <c r="O284" i="18"/>
  <c r="S284" i="18"/>
  <c r="S264" i="18"/>
  <c r="O264" i="18"/>
  <c r="O228" i="18"/>
  <c r="S228" i="18"/>
  <c r="O144" i="18"/>
  <c r="S144" i="18"/>
  <c r="O96" i="18"/>
  <c r="S96" i="18"/>
  <c r="L96" i="18"/>
  <c r="O76" i="18"/>
  <c r="S76" i="18"/>
  <c r="L76" i="18"/>
  <c r="Q60" i="18"/>
  <c r="O60" i="18"/>
  <c r="R60" i="18"/>
  <c r="O22" i="18"/>
  <c r="L22" i="18"/>
  <c r="S16" i="18"/>
  <c r="R16" i="18"/>
  <c r="Q922" i="18"/>
  <c r="R922" i="18"/>
  <c r="N922" i="18"/>
  <c r="S902" i="18"/>
  <c r="Q902" i="18"/>
  <c r="N902" i="18"/>
  <c r="R902" i="18"/>
  <c r="L902" i="18"/>
  <c r="L764" i="18"/>
  <c r="O764" i="18"/>
  <c r="R764" i="18"/>
  <c r="N764" i="18"/>
  <c r="Q754" i="18"/>
  <c r="S754" i="18"/>
  <c r="P754" i="18"/>
  <c r="L754" i="18"/>
  <c r="Q734" i="18"/>
  <c r="O734" i="18"/>
  <c r="R734" i="18"/>
  <c r="Q702" i="18"/>
  <c r="O702" i="18"/>
  <c r="R702" i="18"/>
  <c r="P686" i="18"/>
  <c r="T642" i="18"/>
  <c r="T354" i="18"/>
  <c r="M310" i="18"/>
  <c r="M122" i="18"/>
  <c r="O176" i="18"/>
  <c r="S176" i="18"/>
  <c r="Q172" i="18"/>
  <c r="O172" i="18"/>
  <c r="O160" i="18"/>
  <c r="S160" i="18"/>
  <c r="Q156" i="18"/>
  <c r="O156" i="18"/>
  <c r="L995" i="18"/>
  <c r="Q995" i="18"/>
  <c r="S985" i="18"/>
  <c r="Q985" i="18"/>
  <c r="M985" i="18"/>
  <c r="N994" i="18"/>
  <c r="R966" i="18"/>
  <c r="R954" i="18"/>
  <c r="S918" i="18"/>
  <c r="Q918" i="18"/>
  <c r="R906" i="18"/>
  <c r="Q888" i="18"/>
  <c r="P888" i="18"/>
  <c r="Q872" i="18"/>
  <c r="P872" i="18"/>
  <c r="N792" i="18"/>
  <c r="O784" i="18"/>
  <c r="S784" i="18"/>
  <c r="L750" i="18"/>
  <c r="R726" i="18"/>
  <c r="R694" i="18"/>
  <c r="M746" i="18"/>
  <c r="P706" i="18"/>
  <c r="P610" i="18"/>
  <c r="M562" i="18"/>
  <c r="M546" i="18"/>
  <c r="T522" i="18"/>
  <c r="M466" i="18"/>
  <c r="P450" i="18"/>
  <c r="P434" i="18"/>
  <c r="M414" i="18"/>
  <c r="P198" i="18"/>
  <c r="M26" i="18"/>
  <c r="R590" i="18"/>
  <c r="R586" i="18"/>
  <c r="L522" i="18"/>
  <c r="R514" i="18"/>
  <c r="R498" i="18"/>
  <c r="R482" i="18"/>
  <c r="R410" i="18"/>
  <c r="L410" i="18"/>
  <c r="R402" i="18"/>
  <c r="R384" i="18"/>
  <c r="R336" i="18"/>
  <c r="N282" i="18"/>
  <c r="R282" i="18"/>
  <c r="L278" i="18"/>
  <c r="N196" i="18"/>
  <c r="L196" i="18"/>
  <c r="N138" i="18"/>
  <c r="R138" i="18"/>
  <c r="R82" i="18"/>
  <c r="L82" i="18"/>
  <c r="R66" i="18"/>
  <c r="N66" i="18"/>
  <c r="L66" i="18"/>
  <c r="R48" i="18"/>
  <c r="N48" i="18"/>
  <c r="N36" i="18"/>
  <c r="R36" i="18"/>
  <c r="N396" i="18"/>
  <c r="R396" i="18"/>
  <c r="N266" i="18"/>
  <c r="R266" i="18"/>
  <c r="R248" i="18"/>
  <c r="L248" i="18"/>
  <c r="R214" i="18"/>
  <c r="L214" i="18"/>
  <c r="N186" i="18"/>
  <c r="R186" i="18"/>
  <c r="L134" i="18"/>
  <c r="R134" i="18"/>
  <c r="N124" i="18"/>
  <c r="L124" i="18"/>
  <c r="N74" i="18"/>
  <c r="R74" i="18"/>
  <c r="L46" i="18"/>
  <c r="R46" i="18"/>
  <c r="S982" i="18"/>
  <c r="Q982" i="18"/>
  <c r="L962" i="18"/>
  <c r="N938" i="18"/>
  <c r="S934" i="18"/>
  <c r="Q934" i="18"/>
  <c r="T930" i="18"/>
  <c r="S930" i="18"/>
  <c r="R926" i="18"/>
  <c r="P860" i="18"/>
  <c r="T860" i="18"/>
  <c r="O860" i="18"/>
  <c r="P844" i="18"/>
  <c r="T844" i="18"/>
  <c r="O844" i="18"/>
  <c r="L812" i="18"/>
  <c r="O812" i="18"/>
  <c r="L780" i="18"/>
  <c r="O780" i="18"/>
  <c r="P738" i="18"/>
  <c r="P578" i="18"/>
  <c r="P526" i="18"/>
  <c r="M522" i="18"/>
  <c r="T414" i="18"/>
  <c r="T214" i="18"/>
  <c r="T134" i="18"/>
  <c r="M118" i="18"/>
  <c r="P74" i="18"/>
  <c r="R610" i="18"/>
  <c r="R578" i="18"/>
  <c r="N574" i="18"/>
  <c r="R562" i="18"/>
  <c r="N558" i="18"/>
  <c r="R546" i="18"/>
  <c r="N542" i="18"/>
  <c r="R526" i="18"/>
  <c r="R522" i="18"/>
  <c r="R466" i="18"/>
  <c r="N462" i="18"/>
  <c r="R450" i="18"/>
  <c r="N446" i="18"/>
  <c r="R434" i="18"/>
  <c r="N430" i="18"/>
  <c r="R414" i="18"/>
  <c r="L396" i="18"/>
  <c r="R368" i="18"/>
  <c r="R286" i="18"/>
  <c r="L286" i="18"/>
  <c r="L266" i="18"/>
  <c r="N248" i="18"/>
  <c r="L222" i="18"/>
  <c r="R222" i="18"/>
  <c r="S212" i="18"/>
  <c r="L206" i="18"/>
  <c r="N206" i="18"/>
  <c r="L198" i="18"/>
  <c r="N194" i="18"/>
  <c r="R194" i="18"/>
  <c r="N170" i="18"/>
  <c r="R170" i="18"/>
  <c r="N134" i="18"/>
  <c r="R124" i="18"/>
  <c r="R112" i="18"/>
  <c r="L112" i="18"/>
  <c r="L86" i="18"/>
  <c r="R86" i="18"/>
  <c r="R78" i="18"/>
  <c r="N78" i="18"/>
  <c r="L70" i="18"/>
  <c r="R70" i="18"/>
  <c r="R44" i="18"/>
  <c r="L44" i="18"/>
  <c r="N44" i="18"/>
  <c r="R28" i="18"/>
  <c r="L28" i="18"/>
  <c r="L20" i="18"/>
  <c r="R20" i="18"/>
  <c r="R14" i="18"/>
  <c r="L14" i="18"/>
  <c r="N14" i="18"/>
  <c r="S966" i="18"/>
  <c r="Q966" i="18"/>
  <c r="L796" i="18"/>
  <c r="O796" i="18"/>
  <c r="O768" i="18"/>
  <c r="S768" i="18"/>
  <c r="M750" i="18"/>
  <c r="O750" i="18"/>
  <c r="Q742" i="18"/>
  <c r="O742" i="18"/>
  <c r="Q726" i="18"/>
  <c r="O726" i="18"/>
  <c r="Q710" i="18"/>
  <c r="O710" i="18"/>
  <c r="Q694" i="18"/>
  <c r="O694" i="18"/>
  <c r="P750" i="18"/>
  <c r="T710" i="18"/>
  <c r="M578" i="18"/>
  <c r="P562" i="18"/>
  <c r="P546" i="18"/>
  <c r="M526" i="18"/>
  <c r="P466" i="18"/>
  <c r="P414" i="18"/>
  <c r="T266" i="18"/>
  <c r="P214" i="18"/>
  <c r="T198" i="18"/>
  <c r="T186" i="18"/>
  <c r="P134" i="18"/>
  <c r="T118" i="18"/>
  <c r="M74" i="18"/>
  <c r="N526" i="18"/>
  <c r="N414" i="18"/>
  <c r="R270" i="18"/>
  <c r="L270" i="18"/>
  <c r="N226" i="18"/>
  <c r="L226" i="18"/>
  <c r="N210" i="18"/>
  <c r="R210" i="18"/>
  <c r="N154" i="18"/>
  <c r="R154" i="18"/>
  <c r="L120" i="18"/>
  <c r="R120" i="18"/>
  <c r="N106" i="18"/>
  <c r="R106" i="18"/>
  <c r="O92" i="18"/>
  <c r="S26" i="18"/>
  <c r="R24" i="18"/>
  <c r="L2" i="18"/>
  <c r="R989" i="18"/>
  <c r="P956" i="18"/>
  <c r="M952" i="18"/>
  <c r="T928" i="18"/>
  <c r="T920" i="18"/>
  <c r="R956" i="18"/>
  <c r="N952" i="18"/>
  <c r="R928" i="18"/>
  <c r="L920" i="18"/>
  <c r="L886" i="18"/>
  <c r="R858" i="18"/>
  <c r="N854" i="18"/>
  <c r="L838" i="18"/>
  <c r="L826" i="18"/>
  <c r="L822" i="18"/>
  <c r="R794" i="18"/>
  <c r="N790" i="18"/>
  <c r="R778" i="18"/>
  <c r="N774" i="18"/>
  <c r="R762" i="18"/>
  <c r="N758" i="18"/>
  <c r="L465" i="18"/>
  <c r="R465" i="18"/>
  <c r="N455" i="18"/>
  <c r="R455" i="18"/>
  <c r="L449" i="18"/>
  <c r="R449" i="18"/>
  <c r="N439" i="18"/>
  <c r="R439" i="18"/>
  <c r="L433" i="18"/>
  <c r="R433" i="18"/>
  <c r="N423" i="18"/>
  <c r="R423" i="18"/>
  <c r="L417" i="18"/>
  <c r="R417" i="18"/>
  <c r="N407" i="18"/>
  <c r="R407" i="18"/>
  <c r="L401" i="18"/>
  <c r="R401" i="18"/>
  <c r="R385" i="18"/>
  <c r="N385" i="18"/>
  <c r="L385" i="18"/>
  <c r="R377" i="18"/>
  <c r="N377" i="18"/>
  <c r="L377" i="18"/>
  <c r="R369" i="18"/>
  <c r="N369" i="18"/>
  <c r="L369" i="18"/>
  <c r="R361" i="18"/>
  <c r="N361" i="18"/>
  <c r="L361" i="18"/>
  <c r="R353" i="18"/>
  <c r="N353" i="18"/>
  <c r="L353" i="18"/>
  <c r="R345" i="18"/>
  <c r="N345" i="18"/>
  <c r="L345" i="18"/>
  <c r="N956" i="18"/>
  <c r="N858" i="18"/>
  <c r="N794" i="18"/>
  <c r="N778" i="18"/>
  <c r="N762" i="18"/>
  <c r="R677" i="18"/>
  <c r="R629" i="18"/>
  <c r="L613" i="18"/>
  <c r="R593" i="18"/>
  <c r="R577" i="18"/>
  <c r="R561" i="18"/>
  <c r="R545" i="18"/>
  <c r="R529" i="18"/>
  <c r="R513" i="18"/>
  <c r="R497" i="18"/>
  <c r="L473" i="18"/>
  <c r="N473" i="18"/>
  <c r="N465" i="18"/>
  <c r="N459" i="18"/>
  <c r="R459" i="18"/>
  <c r="R453" i="18"/>
  <c r="L453" i="18"/>
  <c r="N449" i="18"/>
  <c r="N443" i="18"/>
  <c r="R443" i="18"/>
  <c r="R437" i="18"/>
  <c r="L437" i="18"/>
  <c r="N433" i="18"/>
  <c r="N427" i="18"/>
  <c r="R427" i="18"/>
  <c r="R421" i="18"/>
  <c r="L421" i="18"/>
  <c r="N417" i="18"/>
  <c r="N411" i="18"/>
  <c r="R411" i="18"/>
  <c r="R405" i="18"/>
  <c r="L405" i="18"/>
  <c r="N401" i="18"/>
  <c r="N2" i="18"/>
  <c r="R992" i="18"/>
  <c r="N999" i="18"/>
  <c r="T992" i="18"/>
  <c r="T960" i="18"/>
  <c r="T952" i="18"/>
  <c r="P924" i="18"/>
  <c r="M920" i="18"/>
  <c r="N972" i="18"/>
  <c r="R960" i="18"/>
  <c r="L952" i="18"/>
  <c r="R924" i="18"/>
  <c r="N920" i="18"/>
  <c r="N908" i="18"/>
  <c r="R890" i="18"/>
  <c r="N886" i="18"/>
  <c r="R878" i="18"/>
  <c r="N874" i="18"/>
  <c r="L854" i="18"/>
  <c r="R842" i="18"/>
  <c r="N838" i="18"/>
  <c r="R830" i="18"/>
  <c r="N822" i="18"/>
  <c r="R814" i="18"/>
  <c r="N810" i="18"/>
  <c r="L790" i="18"/>
  <c r="L774" i="18"/>
  <c r="L758" i="18"/>
  <c r="R748" i="18"/>
  <c r="N489" i="18"/>
  <c r="R489" i="18"/>
  <c r="N463" i="18"/>
  <c r="R463" i="18"/>
  <c r="L457" i="18"/>
  <c r="R457" i="18"/>
  <c r="N447" i="18"/>
  <c r="R447" i="18"/>
  <c r="L441" i="18"/>
  <c r="R441" i="18"/>
  <c r="N431" i="18"/>
  <c r="R431" i="18"/>
  <c r="L425" i="18"/>
  <c r="R425" i="18"/>
  <c r="N415" i="18"/>
  <c r="R415" i="18"/>
  <c r="L409" i="18"/>
  <c r="R409" i="18"/>
  <c r="R389" i="18"/>
  <c r="N389" i="18"/>
  <c r="L389" i="18"/>
  <c r="R381" i="18"/>
  <c r="N381" i="18"/>
  <c r="L381" i="18"/>
  <c r="R373" i="18"/>
  <c r="N373" i="18"/>
  <c r="L373" i="18"/>
  <c r="R365" i="18"/>
  <c r="N365" i="18"/>
  <c r="L365" i="18"/>
  <c r="R357" i="18"/>
  <c r="N357" i="18"/>
  <c r="L357" i="18"/>
  <c r="R349" i="18"/>
  <c r="N349" i="18"/>
  <c r="L349" i="18"/>
  <c r="R341" i="18"/>
  <c r="N341" i="18"/>
  <c r="L341" i="18"/>
  <c r="R673" i="18"/>
  <c r="R657" i="18"/>
  <c r="R645" i="18"/>
  <c r="R625" i="18"/>
  <c r="R613" i="18"/>
  <c r="R609" i="18"/>
  <c r="R601" i="18"/>
  <c r="R585" i="18"/>
  <c r="R569" i="18"/>
  <c r="R553" i="18"/>
  <c r="R537" i="18"/>
  <c r="R521" i="18"/>
  <c r="R505" i="18"/>
  <c r="N481" i="18"/>
  <c r="R481" i="18"/>
  <c r="N467" i="18"/>
  <c r="R467" i="18"/>
  <c r="R461" i="18"/>
  <c r="L461" i="18"/>
  <c r="N457" i="18"/>
  <c r="N451" i="18"/>
  <c r="R451" i="18"/>
  <c r="R445" i="18"/>
  <c r="L445" i="18"/>
  <c r="N441" i="18"/>
  <c r="N435" i="18"/>
  <c r="R435" i="18"/>
  <c r="R429" i="18"/>
  <c r="L429" i="18"/>
  <c r="N425" i="18"/>
  <c r="N419" i="18"/>
  <c r="R419" i="18"/>
  <c r="R413" i="18"/>
  <c r="L413" i="18"/>
  <c r="N409" i="18"/>
  <c r="N403" i="18"/>
  <c r="R403" i="18"/>
  <c r="N399" i="18"/>
  <c r="L399" i="18"/>
  <c r="L337" i="18"/>
  <c r="L333" i="18"/>
  <c r="L321" i="18"/>
  <c r="N281" i="18"/>
  <c r="L245" i="18"/>
  <c r="L241" i="18"/>
  <c r="N205" i="18"/>
  <c r="L183" i="18"/>
  <c r="R167" i="18"/>
  <c r="R155" i="18"/>
  <c r="L151" i="18"/>
  <c r="L135" i="18"/>
  <c r="L111" i="18"/>
  <c r="R103" i="18"/>
  <c r="R91" i="18"/>
  <c r="L83" i="18"/>
  <c r="L77" i="18"/>
  <c r="R51" i="18"/>
  <c r="R45" i="18"/>
  <c r="L41" i="18"/>
  <c r="L23" i="18"/>
  <c r="R3" i="18"/>
  <c r="R121" i="18"/>
  <c r="S105" i="18"/>
  <c r="O71" i="18"/>
  <c r="O55" i="18"/>
  <c r="L43" i="18"/>
  <c r="N33" i="18"/>
  <c r="L25" i="18"/>
  <c r="L13" i="18"/>
  <c r="N305" i="18"/>
  <c r="R241" i="18"/>
  <c r="R237" i="18"/>
  <c r="N167" i="18"/>
  <c r="N135" i="18"/>
  <c r="N51" i="18"/>
  <c r="N45" i="18"/>
  <c r="N15" i="18"/>
  <c r="N3" i="18"/>
  <c r="Q135" i="18"/>
  <c r="O67" i="18"/>
  <c r="O51" i="18"/>
  <c r="R33" i="18"/>
  <c r="N337" i="18"/>
  <c r="N333" i="18"/>
  <c r="N327" i="18"/>
  <c r="R325" i="18"/>
  <c r="L305" i="18"/>
  <c r="R265" i="18"/>
  <c r="N237" i="18"/>
  <c r="R193" i="18"/>
  <c r="N191" i="18"/>
  <c r="N179" i="18"/>
  <c r="R171" i="18"/>
  <c r="N147" i="18"/>
  <c r="R139" i="18"/>
  <c r="R135" i="18"/>
  <c r="R119" i="18"/>
  <c r="N75" i="18"/>
  <c r="N67" i="18"/>
  <c r="N63" i="18"/>
  <c r="R55" i="18"/>
  <c r="L51" i="18"/>
  <c r="L15" i="18"/>
  <c r="S135" i="18"/>
  <c r="L101" i="18"/>
  <c r="O47" i="18"/>
  <c r="L39" i="18"/>
  <c r="N25" i="18"/>
  <c r="L17" i="18"/>
  <c r="L5" i="18"/>
  <c r="S99" i="18"/>
  <c r="Q75" i="18"/>
  <c r="Q63" i="18"/>
  <c r="Q31" i="18"/>
  <c r="S23" i="18"/>
  <c r="Q329" i="18"/>
  <c r="P329" i="18"/>
  <c r="O329" i="18"/>
  <c r="M329" i="18"/>
  <c r="Q251" i="18"/>
  <c r="P251" i="18"/>
  <c r="S251" i="18"/>
  <c r="M251" i="18"/>
  <c r="S137" i="18"/>
  <c r="P137" i="18"/>
  <c r="Q137" i="18"/>
  <c r="T137" i="18"/>
  <c r="P129" i="18"/>
  <c r="S129" i="18"/>
  <c r="Q129" i="18"/>
  <c r="M129" i="18"/>
  <c r="S57" i="18"/>
  <c r="Q57" i="18"/>
  <c r="P57" i="18"/>
  <c r="O57" i="18"/>
  <c r="T57" i="18"/>
  <c r="M998" i="18"/>
  <c r="T719" i="18"/>
  <c r="N719" i="18"/>
  <c r="P719" i="18"/>
  <c r="L719" i="18"/>
  <c r="M687" i="18"/>
  <c r="M655" i="18"/>
  <c r="M227" i="18"/>
  <c r="S568" i="18"/>
  <c r="N568" i="18"/>
  <c r="O568" i="18"/>
  <c r="L568" i="18"/>
  <c r="S254" i="18"/>
  <c r="M254" i="18"/>
  <c r="N254" i="18"/>
  <c r="O254" i="18"/>
  <c r="P254" i="18"/>
  <c r="T254" i="18"/>
  <c r="R254" i="18"/>
  <c r="S52" i="18"/>
  <c r="R52" i="18"/>
  <c r="Q52" i="18"/>
  <c r="O52" i="18"/>
  <c r="N52" i="18"/>
  <c r="O12" i="18"/>
  <c r="L12" i="18"/>
  <c r="Q12" i="18"/>
  <c r="N12" i="18"/>
  <c r="S852" i="18"/>
  <c r="M852" i="18"/>
  <c r="R852" i="18"/>
  <c r="P852" i="18"/>
  <c r="O852" i="18"/>
  <c r="T852" i="18"/>
  <c r="N852" i="18"/>
  <c r="O832" i="18"/>
  <c r="N832" i="18"/>
  <c r="Q832" i="18"/>
  <c r="L832" i="18"/>
  <c r="R550" i="18"/>
  <c r="M550" i="18"/>
  <c r="O550" i="18"/>
  <c r="L550" i="18"/>
  <c r="T550" i="18"/>
  <c r="N550" i="18"/>
  <c r="Q550" i="18"/>
  <c r="Q408" i="18"/>
  <c r="L392" i="18"/>
  <c r="O392" i="18"/>
  <c r="N392" i="18"/>
  <c r="R392" i="18"/>
  <c r="Q392" i="18"/>
  <c r="Q254" i="18"/>
  <c r="R94" i="18"/>
  <c r="P94" i="18"/>
  <c r="S94" i="18"/>
  <c r="L94" i="18"/>
  <c r="M94" i="18"/>
  <c r="N94" i="18"/>
  <c r="T94" i="18"/>
  <c r="O94" i="18"/>
  <c r="R62" i="18"/>
  <c r="T62" i="18"/>
  <c r="S62" i="18"/>
  <c r="L62" i="18"/>
  <c r="M62" i="18"/>
  <c r="N62" i="18"/>
  <c r="P62" i="18"/>
  <c r="O62" i="18"/>
  <c r="Q852" i="18"/>
  <c r="O655" i="18"/>
  <c r="R617" i="18"/>
  <c r="L617" i="18"/>
  <c r="T617" i="18"/>
  <c r="N617" i="18"/>
  <c r="M617" i="18"/>
  <c r="R587" i="18"/>
  <c r="T587" i="18"/>
  <c r="L587" i="18"/>
  <c r="N587" i="18"/>
  <c r="P587" i="18"/>
  <c r="R507" i="18"/>
  <c r="T507" i="18"/>
  <c r="L507" i="18"/>
  <c r="N507" i="18"/>
  <c r="P507" i="18"/>
  <c r="R475" i="18"/>
  <c r="T475" i="18"/>
  <c r="L475" i="18"/>
  <c r="N475" i="18"/>
  <c r="P475" i="18"/>
  <c r="S471" i="18"/>
  <c r="S329" i="18"/>
  <c r="N301" i="18"/>
  <c r="P301" i="18"/>
  <c r="L301" i="18"/>
  <c r="T301" i="18"/>
  <c r="R301" i="18"/>
  <c r="L217" i="18"/>
  <c r="N217" i="18"/>
  <c r="T217" i="18"/>
  <c r="R217" i="18"/>
  <c r="M217" i="18"/>
  <c r="O59" i="18"/>
  <c r="R59" i="18"/>
  <c r="T59" i="18"/>
  <c r="Q59" i="18"/>
  <c r="L59" i="18"/>
  <c r="N59" i="18"/>
  <c r="P59" i="18"/>
  <c r="O37" i="18"/>
  <c r="R37" i="18"/>
  <c r="M37" i="18"/>
  <c r="Q37" i="18"/>
  <c r="L37" i="18"/>
  <c r="P37" i="18"/>
  <c r="N37" i="18"/>
  <c r="T37" i="18"/>
  <c r="S37" i="18"/>
  <c r="R993" i="18"/>
  <c r="S986" i="18"/>
  <c r="M986" i="18"/>
  <c r="O885" i="18"/>
  <c r="M885" i="18"/>
  <c r="M881" i="18"/>
  <c r="T881" i="18"/>
  <c r="T877" i="18"/>
  <c r="O877" i="18"/>
  <c r="P877" i="18"/>
  <c r="P873" i="18"/>
  <c r="S873" i="18"/>
  <c r="O869" i="18"/>
  <c r="M869" i="18"/>
  <c r="Q869" i="18"/>
  <c r="M865" i="18"/>
  <c r="T865" i="18"/>
  <c r="S865" i="18"/>
  <c r="T861" i="18"/>
  <c r="O861" i="18"/>
  <c r="P861" i="18"/>
  <c r="Q861" i="18"/>
  <c r="P857" i="18"/>
  <c r="S857" i="18"/>
  <c r="O853" i="18"/>
  <c r="M853" i="18"/>
  <c r="Q853" i="18"/>
  <c r="M849" i="18"/>
  <c r="T849" i="18"/>
  <c r="S849" i="18"/>
  <c r="T845" i="18"/>
  <c r="O845" i="18"/>
  <c r="P845" i="18"/>
  <c r="Q845" i="18"/>
  <c r="P841" i="18"/>
  <c r="S841" i="18"/>
  <c r="M837" i="18"/>
  <c r="O837" i="18"/>
  <c r="P837" i="18"/>
  <c r="T837" i="18"/>
  <c r="Q837" i="18"/>
  <c r="T833" i="18"/>
  <c r="P833" i="18"/>
  <c r="S833" i="18"/>
  <c r="P829" i="18"/>
  <c r="O829" i="18"/>
  <c r="M829" i="18"/>
  <c r="Q829" i="18"/>
  <c r="T825" i="18"/>
  <c r="M825" i="18"/>
  <c r="S825" i="18"/>
  <c r="M821" i="18"/>
  <c r="O821" i="18"/>
  <c r="P821" i="18"/>
  <c r="T821" i="18"/>
  <c r="Q821" i="18"/>
  <c r="T809" i="18"/>
  <c r="M809" i="18"/>
  <c r="S809" i="18"/>
  <c r="M805" i="18"/>
  <c r="O805" i="18"/>
  <c r="P805" i="18"/>
  <c r="T805" i="18"/>
  <c r="Q805" i="18"/>
  <c r="T801" i="18"/>
  <c r="P801" i="18"/>
  <c r="S801" i="18"/>
  <c r="P797" i="18"/>
  <c r="O797" i="18"/>
  <c r="M797" i="18"/>
  <c r="Q797" i="18"/>
  <c r="T793" i="18"/>
  <c r="M793" i="18"/>
  <c r="S793" i="18"/>
  <c r="M789" i="18"/>
  <c r="O789" i="18"/>
  <c r="P789" i="18"/>
  <c r="T789" i="18"/>
  <c r="Q789" i="18"/>
  <c r="T785" i="18"/>
  <c r="P785" i="18"/>
  <c r="S785" i="18"/>
  <c r="T761" i="18"/>
  <c r="M761" i="18"/>
  <c r="S761" i="18"/>
  <c r="M757" i="18"/>
  <c r="O757" i="18"/>
  <c r="P757" i="18"/>
  <c r="T757" i="18"/>
  <c r="Q757" i="18"/>
  <c r="Q745" i="18"/>
  <c r="M745" i="18"/>
  <c r="T745" i="18"/>
  <c r="S745" i="18"/>
  <c r="S739" i="18"/>
  <c r="P700" i="18"/>
  <c r="P460" i="18"/>
  <c r="T340" i="18"/>
  <c r="M52" i="18"/>
  <c r="O691" i="18"/>
  <c r="Q691" i="18"/>
  <c r="T691" i="18"/>
  <c r="R671" i="18"/>
  <c r="L993" i="18"/>
  <c r="O984" i="18"/>
  <c r="P979" i="18"/>
  <c r="M971" i="18"/>
  <c r="T967" i="18"/>
  <c r="P963" i="18"/>
  <c r="M955" i="18"/>
  <c r="T951" i="18"/>
  <c r="P947" i="18"/>
  <c r="M939" i="18"/>
  <c r="T935" i="18"/>
  <c r="P931" i="18"/>
  <c r="M923" i="18"/>
  <c r="T919" i="18"/>
  <c r="N986" i="18"/>
  <c r="O981" i="18"/>
  <c r="M981" i="18"/>
  <c r="R979" i="18"/>
  <c r="M977" i="18"/>
  <c r="Q977" i="18"/>
  <c r="T977" i="18"/>
  <c r="R975" i="18"/>
  <c r="T973" i="18"/>
  <c r="O973" i="18"/>
  <c r="P973" i="18"/>
  <c r="R971" i="18"/>
  <c r="P969" i="18"/>
  <c r="Q969" i="18"/>
  <c r="R967" i="18"/>
  <c r="O965" i="18"/>
  <c r="M965" i="18"/>
  <c r="R963" i="18"/>
  <c r="M961" i="18"/>
  <c r="Q961" i="18"/>
  <c r="T961" i="18"/>
  <c r="R959" i="18"/>
  <c r="T957" i="18"/>
  <c r="O957" i="18"/>
  <c r="P957" i="18"/>
  <c r="R955" i="18"/>
  <c r="P953" i="18"/>
  <c r="Q953" i="18"/>
  <c r="R951" i="18"/>
  <c r="O949" i="18"/>
  <c r="M949" i="18"/>
  <c r="R947" i="18"/>
  <c r="M945" i="18"/>
  <c r="Q945" i="18"/>
  <c r="T945" i="18"/>
  <c r="R943" i="18"/>
  <c r="T941" i="18"/>
  <c r="O941" i="18"/>
  <c r="P941" i="18"/>
  <c r="R939" i="18"/>
  <c r="P937" i="18"/>
  <c r="Q937" i="18"/>
  <c r="R935" i="18"/>
  <c r="O933" i="18"/>
  <c r="M933" i="18"/>
  <c r="R931" i="18"/>
  <c r="M929" i="18"/>
  <c r="Q929" i="18"/>
  <c r="T929" i="18"/>
  <c r="R927" i="18"/>
  <c r="T925" i="18"/>
  <c r="O925" i="18"/>
  <c r="P925" i="18"/>
  <c r="R923" i="18"/>
  <c r="P921" i="18"/>
  <c r="Q921" i="18"/>
  <c r="R919" i="18"/>
  <c r="O917" i="18"/>
  <c r="M917" i="18"/>
  <c r="R915" i="18"/>
  <c r="M913" i="18"/>
  <c r="Q913" i="18"/>
  <c r="T913" i="18"/>
  <c r="R911" i="18"/>
  <c r="T909" i="18"/>
  <c r="O909" i="18"/>
  <c r="P909" i="18"/>
  <c r="R907" i="18"/>
  <c r="P905" i="18"/>
  <c r="Q905" i="18"/>
  <c r="R903" i="18"/>
  <c r="O901" i="18"/>
  <c r="M901" i="18"/>
  <c r="R899" i="18"/>
  <c r="R897" i="18"/>
  <c r="N893" i="18"/>
  <c r="R891" i="18"/>
  <c r="N889" i="18"/>
  <c r="R887" i="18"/>
  <c r="N885" i="18"/>
  <c r="R883" i="18"/>
  <c r="N881" i="18"/>
  <c r="R879" i="18"/>
  <c r="N877" i="18"/>
  <c r="R875" i="18"/>
  <c r="N873" i="18"/>
  <c r="R871" i="18"/>
  <c r="N869" i="18"/>
  <c r="R867" i="18"/>
  <c r="N865" i="18"/>
  <c r="R863" i="18"/>
  <c r="N861" i="18"/>
  <c r="R859" i="18"/>
  <c r="N857" i="18"/>
  <c r="R855" i="18"/>
  <c r="N853" i="18"/>
  <c r="R851" i="18"/>
  <c r="N849" i="18"/>
  <c r="R847" i="18"/>
  <c r="N845" i="18"/>
  <c r="R843" i="18"/>
  <c r="N841" i="18"/>
  <c r="R839" i="18"/>
  <c r="N837" i="18"/>
  <c r="R835" i="18"/>
  <c r="N833" i="18"/>
  <c r="R831" i="18"/>
  <c r="N829" i="18"/>
  <c r="R827" i="18"/>
  <c r="N825" i="18"/>
  <c r="R823" i="18"/>
  <c r="N821" i="18"/>
  <c r="R819" i="18"/>
  <c r="N817" i="18"/>
  <c r="R815" i="18"/>
  <c r="R811" i="18"/>
  <c r="N809" i="18"/>
  <c r="R807" i="18"/>
  <c r="N805" i="18"/>
  <c r="R803" i="18"/>
  <c r="N801" i="18"/>
  <c r="R799" i="18"/>
  <c r="N797" i="18"/>
  <c r="R795" i="18"/>
  <c r="N793" i="18"/>
  <c r="R791" i="18"/>
  <c r="N789" i="18"/>
  <c r="R787" i="18"/>
  <c r="N785" i="18"/>
  <c r="R783" i="18"/>
  <c r="R779" i="18"/>
  <c r="N777" i="18"/>
  <c r="R775" i="18"/>
  <c r="R771" i="18"/>
  <c r="N769" i="18"/>
  <c r="R767" i="18"/>
  <c r="N765" i="18"/>
  <c r="R763" i="18"/>
  <c r="N761" i="18"/>
  <c r="R759" i="18"/>
  <c r="N757" i="18"/>
  <c r="R755" i="18"/>
  <c r="N753" i="18"/>
  <c r="S747" i="18"/>
  <c r="N745" i="18"/>
  <c r="Q739" i="18"/>
  <c r="T737" i="18"/>
  <c r="O737" i="18"/>
  <c r="P737" i="18"/>
  <c r="R733" i="18"/>
  <c r="L725" i="18"/>
  <c r="Q723" i="18"/>
  <c r="T721" i="18"/>
  <c r="O721" i="18"/>
  <c r="P721" i="18"/>
  <c r="R717" i="18"/>
  <c r="N713" i="18"/>
  <c r="L709" i="18"/>
  <c r="T705" i="18"/>
  <c r="O705" i="18"/>
  <c r="P705" i="18"/>
  <c r="R701" i="18"/>
  <c r="L693" i="18"/>
  <c r="T568" i="18"/>
  <c r="M556" i="18"/>
  <c r="T504" i="18"/>
  <c r="M492" i="18"/>
  <c r="M460" i="18"/>
  <c r="T408" i="18"/>
  <c r="P392" i="18"/>
  <c r="M340" i="18"/>
  <c r="P260" i="18"/>
  <c r="T232" i="18"/>
  <c r="T152" i="18"/>
  <c r="P100" i="18"/>
  <c r="T56" i="18"/>
  <c r="P52" i="18"/>
  <c r="M12" i="18"/>
  <c r="N691" i="18"/>
  <c r="L687" i="18"/>
  <c r="P683" i="18"/>
  <c r="O683" i="18"/>
  <c r="S683" i="18"/>
  <c r="M683" i="18"/>
  <c r="S681" i="18"/>
  <c r="R679" i="18"/>
  <c r="N675" i="18"/>
  <c r="L671" i="18"/>
  <c r="P667" i="18"/>
  <c r="O667" i="18"/>
  <c r="S667" i="18"/>
  <c r="M667" i="18"/>
  <c r="N659" i="18"/>
  <c r="P651" i="18"/>
  <c r="O651" i="18"/>
  <c r="S651" i="18"/>
  <c r="M651" i="18"/>
  <c r="R647" i="18"/>
  <c r="L639" i="18"/>
  <c r="P635" i="18"/>
  <c r="O635" i="18"/>
  <c r="S635" i="18"/>
  <c r="M635" i="18"/>
  <c r="N627" i="18"/>
  <c r="L623" i="18"/>
  <c r="P619" i="18"/>
  <c r="O619" i="18"/>
  <c r="S619" i="18"/>
  <c r="M619" i="18"/>
  <c r="S617" i="18"/>
  <c r="R615" i="18"/>
  <c r="O587" i="18"/>
  <c r="O571" i="18"/>
  <c r="O555" i="18"/>
  <c r="O523" i="18"/>
  <c r="O507" i="18"/>
  <c r="O491" i="18"/>
  <c r="O475" i="18"/>
  <c r="L471" i="18"/>
  <c r="M397" i="18"/>
  <c r="O397" i="18"/>
  <c r="P397" i="18"/>
  <c r="S397" i="18"/>
  <c r="Q393" i="18"/>
  <c r="O393" i="18"/>
  <c r="T393" i="18"/>
  <c r="S393" i="18"/>
  <c r="P393" i="18"/>
  <c r="L329" i="18"/>
  <c r="R323" i="18"/>
  <c r="L315" i="18"/>
  <c r="O311" i="18"/>
  <c r="M311" i="18"/>
  <c r="Q311" i="18"/>
  <c r="R307" i="18"/>
  <c r="P303" i="18"/>
  <c r="O303" i="18"/>
  <c r="S303" i="18"/>
  <c r="T303" i="18"/>
  <c r="N295" i="18"/>
  <c r="S291" i="18"/>
  <c r="Q291" i="18"/>
  <c r="T291" i="18"/>
  <c r="S275" i="18"/>
  <c r="Q275" i="18"/>
  <c r="T275" i="18"/>
  <c r="R271" i="18"/>
  <c r="L263" i="18"/>
  <c r="S259" i="18"/>
  <c r="Q259" i="18"/>
  <c r="T259" i="18"/>
  <c r="L253" i="18"/>
  <c r="L251" i="18"/>
  <c r="M247" i="18"/>
  <c r="S247" i="18"/>
  <c r="O247" i="18"/>
  <c r="L243" i="18"/>
  <c r="S239" i="18"/>
  <c r="P239" i="18"/>
  <c r="O239" i="18"/>
  <c r="T239" i="18"/>
  <c r="L227" i="18"/>
  <c r="S223" i="18"/>
  <c r="P223" i="18"/>
  <c r="O223" i="18"/>
  <c r="T223" i="18"/>
  <c r="R219" i="18"/>
  <c r="Q217" i="18"/>
  <c r="N215" i="18"/>
  <c r="L211" i="18"/>
  <c r="S207" i="18"/>
  <c r="P207" i="18"/>
  <c r="O207" i="18"/>
  <c r="T207" i="18"/>
  <c r="N189" i="18"/>
  <c r="O185" i="18"/>
  <c r="P185" i="18"/>
  <c r="Q185" i="18"/>
  <c r="T185" i="18"/>
  <c r="L181" i="18"/>
  <c r="O169" i="18"/>
  <c r="P169" i="18"/>
  <c r="Q169" i="18"/>
  <c r="T169" i="18"/>
  <c r="O153" i="18"/>
  <c r="P153" i="18"/>
  <c r="Q153" i="18"/>
  <c r="T153" i="18"/>
  <c r="L149" i="18"/>
  <c r="R145" i="18"/>
  <c r="L137" i="18"/>
  <c r="Q133" i="18"/>
  <c r="P133" i="18"/>
  <c r="O133" i="18"/>
  <c r="M133" i="18"/>
  <c r="T133" i="18"/>
  <c r="L129" i="18"/>
  <c r="Q125" i="18"/>
  <c r="M125" i="18"/>
  <c r="O125" i="18"/>
  <c r="T125" i="18"/>
  <c r="S125" i="18"/>
  <c r="N113" i="18"/>
  <c r="P97" i="18"/>
  <c r="O97" i="18"/>
  <c r="S97" i="18"/>
  <c r="M97" i="18"/>
  <c r="S93" i="18"/>
  <c r="M93" i="18"/>
  <c r="Q93" i="18"/>
  <c r="T93" i="18"/>
  <c r="O93" i="18"/>
  <c r="N61" i="18"/>
  <c r="N57" i="18"/>
  <c r="N53" i="18"/>
  <c r="R29" i="18"/>
  <c r="O991" i="18"/>
  <c r="M974" i="18"/>
  <c r="P942" i="18"/>
  <c r="M910" i="18"/>
  <c r="O986" i="18"/>
  <c r="O979" i="18"/>
  <c r="S975" i="18"/>
  <c r="S971" i="18"/>
  <c r="O969" i="18"/>
  <c r="S965" i="18"/>
  <c r="S961" i="18"/>
  <c r="Q957" i="18"/>
  <c r="Q955" i="18"/>
  <c r="Q951" i="18"/>
  <c r="O947" i="18"/>
  <c r="S943" i="18"/>
  <c r="S939" i="18"/>
  <c r="O937" i="18"/>
  <c r="S933" i="18"/>
  <c r="S929" i="18"/>
  <c r="Q925" i="18"/>
  <c r="Q923" i="18"/>
  <c r="Q919" i="18"/>
  <c r="O915" i="18"/>
  <c r="S911" i="18"/>
  <c r="S907" i="18"/>
  <c r="O905" i="18"/>
  <c r="S901" i="18"/>
  <c r="Q891" i="18"/>
  <c r="Q889" i="18"/>
  <c r="Q885" i="18"/>
  <c r="O881" i="18"/>
  <c r="S877" i="18"/>
  <c r="O873" i="18"/>
  <c r="Q867" i="18"/>
  <c r="O857" i="18"/>
  <c r="Q851" i="18"/>
  <c r="O841" i="18"/>
  <c r="Q835" i="18"/>
  <c r="O825" i="18"/>
  <c r="Q819" i="18"/>
  <c r="O809" i="18"/>
  <c r="Q803" i="18"/>
  <c r="O793" i="18"/>
  <c r="Q787" i="18"/>
  <c r="O777" i="18"/>
  <c r="Q771" i="18"/>
  <c r="O761" i="18"/>
  <c r="Q755" i="18"/>
  <c r="T751" i="18"/>
  <c r="R751" i="18"/>
  <c r="P751" i="18"/>
  <c r="N751" i="18"/>
  <c r="L747" i="18"/>
  <c r="L739" i="18"/>
  <c r="T735" i="18"/>
  <c r="N735" i="18"/>
  <c r="P735" i="18"/>
  <c r="L735" i="18"/>
  <c r="S721" i="18"/>
  <c r="O713" i="18"/>
  <c r="Q705" i="18"/>
  <c r="S701" i="18"/>
  <c r="T839" i="18"/>
  <c r="M827" i="18"/>
  <c r="T807" i="18"/>
  <c r="M795" i="18"/>
  <c r="T775" i="18"/>
  <c r="M763" i="18"/>
  <c r="M691" i="18"/>
  <c r="T667" i="18"/>
  <c r="T635" i="18"/>
  <c r="M587" i="18"/>
  <c r="M523" i="18"/>
  <c r="M491" i="18"/>
  <c r="T311" i="18"/>
  <c r="M303" i="18"/>
  <c r="P291" i="18"/>
  <c r="P259" i="18"/>
  <c r="T247" i="18"/>
  <c r="M239" i="18"/>
  <c r="P227" i="18"/>
  <c r="M207" i="18"/>
  <c r="S598" i="18"/>
  <c r="S584" i="18"/>
  <c r="N584" i="18"/>
  <c r="O584" i="18"/>
  <c r="L584" i="18"/>
  <c r="Q572" i="18"/>
  <c r="R572" i="18"/>
  <c r="O572" i="18"/>
  <c r="S572" i="18"/>
  <c r="N572" i="18"/>
  <c r="R568" i="18"/>
  <c r="S534" i="18"/>
  <c r="S520" i="18"/>
  <c r="N520" i="18"/>
  <c r="O520" i="18"/>
  <c r="L520" i="18"/>
  <c r="Q508" i="18"/>
  <c r="R508" i="18"/>
  <c r="O508" i="18"/>
  <c r="S508" i="18"/>
  <c r="N508" i="18"/>
  <c r="S424" i="18"/>
  <c r="N424" i="18"/>
  <c r="O424" i="18"/>
  <c r="L424" i="18"/>
  <c r="Q412" i="18"/>
  <c r="R412" i="18"/>
  <c r="O412" i="18"/>
  <c r="S412" i="18"/>
  <c r="N412" i="18"/>
  <c r="Q394" i="18"/>
  <c r="T394" i="18"/>
  <c r="N394" i="18"/>
  <c r="O394" i="18"/>
  <c r="S394" i="18"/>
  <c r="P394" i="18"/>
  <c r="L394" i="18"/>
  <c r="Q378" i="18"/>
  <c r="T378" i="18"/>
  <c r="N378" i="18"/>
  <c r="O378" i="18"/>
  <c r="S378" i="18"/>
  <c r="P378" i="18"/>
  <c r="L378" i="18"/>
  <c r="Q346" i="18"/>
  <c r="T346" i="18"/>
  <c r="N346" i="18"/>
  <c r="O346" i="18"/>
  <c r="S346" i="18"/>
  <c r="P346" i="18"/>
  <c r="L346" i="18"/>
  <c r="Q330" i="18"/>
  <c r="T330" i="18"/>
  <c r="R330" i="18"/>
  <c r="O330" i="18"/>
  <c r="S330" i="18"/>
  <c r="M330" i="18"/>
  <c r="L330" i="18"/>
  <c r="O322" i="18"/>
  <c r="R322" i="18"/>
  <c r="T322" i="18"/>
  <c r="Q322" i="18"/>
  <c r="M322" i="18"/>
  <c r="N322" i="18"/>
  <c r="Q276" i="18"/>
  <c r="R276" i="18"/>
  <c r="O276" i="18"/>
  <c r="S276" i="18"/>
  <c r="N276" i="18"/>
  <c r="S256" i="18"/>
  <c r="N256" i="18"/>
  <c r="O256" i="18"/>
  <c r="L256" i="18"/>
  <c r="R232" i="18"/>
  <c r="Q204" i="18"/>
  <c r="R204" i="18"/>
  <c r="O204" i="18"/>
  <c r="S204" i="18"/>
  <c r="N204" i="18"/>
  <c r="L168" i="18"/>
  <c r="O168" i="18"/>
  <c r="S168" i="18"/>
  <c r="N168" i="18"/>
  <c r="S164" i="18"/>
  <c r="R164" i="18"/>
  <c r="Q164" i="18"/>
  <c r="O164" i="18"/>
  <c r="N164" i="18"/>
  <c r="O126" i="18"/>
  <c r="M126" i="18"/>
  <c r="N126" i="18"/>
  <c r="Q126" i="18"/>
  <c r="P126" i="18"/>
  <c r="T126" i="18"/>
  <c r="L126" i="18"/>
  <c r="R108" i="18"/>
  <c r="O108" i="18"/>
  <c r="S108" i="18"/>
  <c r="N108" i="18"/>
  <c r="L72" i="18"/>
  <c r="O72" i="18"/>
  <c r="S72" i="18"/>
  <c r="R72" i="18"/>
  <c r="S68" i="18"/>
  <c r="R68" i="18"/>
  <c r="Q68" i="18"/>
  <c r="O68" i="18"/>
  <c r="N68" i="18"/>
  <c r="Q62" i="18"/>
  <c r="R12" i="18"/>
  <c r="Q8" i="18"/>
  <c r="N8" i="18"/>
  <c r="S8" i="18"/>
  <c r="R8" i="18"/>
  <c r="P981" i="18"/>
  <c r="T969" i="18"/>
  <c r="M957" i="18"/>
  <c r="P949" i="18"/>
  <c r="T937" i="18"/>
  <c r="M925" i="18"/>
  <c r="P917" i="18"/>
  <c r="T905" i="18"/>
  <c r="P885" i="18"/>
  <c r="T873" i="18"/>
  <c r="M861" i="18"/>
  <c r="P853" i="18"/>
  <c r="T841" i="18"/>
  <c r="O978" i="18"/>
  <c r="R978" i="18"/>
  <c r="P978" i="18"/>
  <c r="Q978" i="18"/>
  <c r="N978" i="18"/>
  <c r="R974" i="18"/>
  <c r="O946" i="18"/>
  <c r="R946" i="18"/>
  <c r="P946" i="18"/>
  <c r="Q946" i="18"/>
  <c r="N946" i="18"/>
  <c r="R942" i="18"/>
  <c r="O914" i="18"/>
  <c r="R914" i="18"/>
  <c r="P914" i="18"/>
  <c r="Q914" i="18"/>
  <c r="N914" i="18"/>
  <c r="R910" i="18"/>
  <c r="S868" i="18"/>
  <c r="M868" i="18"/>
  <c r="R868" i="18"/>
  <c r="P868" i="18"/>
  <c r="O868" i="18"/>
  <c r="T868" i="18"/>
  <c r="N868" i="18"/>
  <c r="L852" i="18"/>
  <c r="O848" i="18"/>
  <c r="T848" i="18"/>
  <c r="N848" i="18"/>
  <c r="Q848" i="18"/>
  <c r="P848" i="18"/>
  <c r="L848" i="18"/>
  <c r="R832" i="18"/>
  <c r="S804" i="18"/>
  <c r="R804" i="18"/>
  <c r="O804" i="18"/>
  <c r="N804" i="18"/>
  <c r="S788" i="18"/>
  <c r="R788" i="18"/>
  <c r="L788" i="18"/>
  <c r="O788" i="18"/>
  <c r="N788" i="18"/>
  <c r="S744" i="18"/>
  <c r="R744" i="18"/>
  <c r="L744" i="18"/>
  <c r="O744" i="18"/>
  <c r="N744" i="18"/>
  <c r="S728" i="18"/>
  <c r="R728" i="18"/>
  <c r="L728" i="18"/>
  <c r="O728" i="18"/>
  <c r="N728" i="18"/>
  <c r="S712" i="18"/>
  <c r="R712" i="18"/>
  <c r="L712" i="18"/>
  <c r="O712" i="18"/>
  <c r="N712" i="18"/>
  <c r="S696" i="18"/>
  <c r="R696" i="18"/>
  <c r="L696" i="18"/>
  <c r="O696" i="18"/>
  <c r="N696" i="18"/>
  <c r="M378" i="18"/>
  <c r="T22" i="18"/>
  <c r="L614" i="18"/>
  <c r="M614" i="18"/>
  <c r="O614" i="18"/>
  <c r="N614" i="18"/>
  <c r="T614" i="18"/>
  <c r="R614" i="18"/>
  <c r="S614" i="18"/>
  <c r="R606" i="18"/>
  <c r="T606" i="18"/>
  <c r="L606" i="18"/>
  <c r="M606" i="18"/>
  <c r="N606" i="18"/>
  <c r="P606" i="18"/>
  <c r="S606" i="18"/>
  <c r="R566" i="18"/>
  <c r="M566" i="18"/>
  <c r="O566" i="18"/>
  <c r="L566" i="18"/>
  <c r="T566" i="18"/>
  <c r="N566" i="18"/>
  <c r="Q566" i="18"/>
  <c r="R502" i="18"/>
  <c r="M502" i="18"/>
  <c r="O502" i="18"/>
  <c r="L502" i="18"/>
  <c r="T502" i="18"/>
  <c r="N502" i="18"/>
  <c r="Q502" i="18"/>
  <c r="R454" i="18"/>
  <c r="M454" i="18"/>
  <c r="O454" i="18"/>
  <c r="L454" i="18"/>
  <c r="T454" i="18"/>
  <c r="N454" i="18"/>
  <c r="Q454" i="18"/>
  <c r="R356" i="18"/>
  <c r="Q356" i="18"/>
  <c r="L356" i="18"/>
  <c r="N356" i="18"/>
  <c r="Q256" i="18"/>
  <c r="L104" i="18"/>
  <c r="O104" i="18"/>
  <c r="N104" i="18"/>
  <c r="R104" i="18"/>
  <c r="R40" i="18"/>
  <c r="Q40" i="18"/>
  <c r="L40" i="18"/>
  <c r="N40" i="18"/>
  <c r="S40" i="18"/>
  <c r="M848" i="18"/>
  <c r="R980" i="18"/>
  <c r="T980" i="18"/>
  <c r="L980" i="18"/>
  <c r="M980" i="18"/>
  <c r="N980" i="18"/>
  <c r="P980" i="18"/>
  <c r="S980" i="18"/>
  <c r="R964" i="18"/>
  <c r="T964" i="18"/>
  <c r="L964" i="18"/>
  <c r="M964" i="18"/>
  <c r="N964" i="18"/>
  <c r="P964" i="18"/>
  <c r="S964" i="18"/>
  <c r="R948" i="18"/>
  <c r="T948" i="18"/>
  <c r="L948" i="18"/>
  <c r="M948" i="18"/>
  <c r="N948" i="18"/>
  <c r="P948" i="18"/>
  <c r="S948" i="18"/>
  <c r="R932" i="18"/>
  <c r="T932" i="18"/>
  <c r="L932" i="18"/>
  <c r="M932" i="18"/>
  <c r="N932" i="18"/>
  <c r="P932" i="18"/>
  <c r="S932" i="18"/>
  <c r="R916" i="18"/>
  <c r="T916" i="18"/>
  <c r="L916" i="18"/>
  <c r="M916" i="18"/>
  <c r="N916" i="18"/>
  <c r="P916" i="18"/>
  <c r="S916" i="18"/>
  <c r="O910" i="18"/>
  <c r="R900" i="18"/>
  <c r="T900" i="18"/>
  <c r="L900" i="18"/>
  <c r="M900" i="18"/>
  <c r="N900" i="18"/>
  <c r="P900" i="18"/>
  <c r="S900" i="18"/>
  <c r="Q728" i="18"/>
  <c r="Q696" i="18"/>
  <c r="T829" i="18"/>
  <c r="P809" i="18"/>
  <c r="M785" i="18"/>
  <c r="P745" i="18"/>
  <c r="M721" i="18"/>
  <c r="P617" i="18"/>
  <c r="M393" i="18"/>
  <c r="M169" i="18"/>
  <c r="T145" i="18"/>
  <c r="P125" i="18"/>
  <c r="T97" i="18"/>
  <c r="M57" i="18"/>
  <c r="Q683" i="18"/>
  <c r="R633" i="18"/>
  <c r="L633" i="18"/>
  <c r="T633" i="18"/>
  <c r="N633" i="18"/>
  <c r="M633" i="18"/>
  <c r="Q619" i="18"/>
  <c r="R599" i="18"/>
  <c r="P599" i="18"/>
  <c r="L599" i="18"/>
  <c r="N599" i="18"/>
  <c r="R583" i="18"/>
  <c r="P583" i="18"/>
  <c r="L583" i="18"/>
  <c r="N583" i="18"/>
  <c r="R567" i="18"/>
  <c r="P567" i="18"/>
  <c r="L567" i="18"/>
  <c r="N567" i="18"/>
  <c r="R551" i="18"/>
  <c r="P551" i="18"/>
  <c r="L551" i="18"/>
  <c r="N551" i="18"/>
  <c r="R535" i="18"/>
  <c r="P535" i="18"/>
  <c r="L535" i="18"/>
  <c r="N535" i="18"/>
  <c r="R519" i="18"/>
  <c r="P519" i="18"/>
  <c r="L519" i="18"/>
  <c r="N519" i="18"/>
  <c r="R503" i="18"/>
  <c r="P503" i="18"/>
  <c r="L503" i="18"/>
  <c r="N503" i="18"/>
  <c r="R487" i="18"/>
  <c r="P487" i="18"/>
  <c r="L487" i="18"/>
  <c r="N487" i="18"/>
  <c r="Q397" i="18"/>
  <c r="R317" i="18"/>
  <c r="P317" i="18"/>
  <c r="L317" i="18"/>
  <c r="M317" i="18"/>
  <c r="N317" i="18"/>
  <c r="Q303" i="18"/>
  <c r="O259" i="18"/>
  <c r="O251" i="18"/>
  <c r="Q247" i="18"/>
  <c r="L233" i="18"/>
  <c r="N233" i="18"/>
  <c r="T233" i="18"/>
  <c r="R233" i="18"/>
  <c r="M233" i="18"/>
  <c r="Q223" i="18"/>
  <c r="R159" i="18"/>
  <c r="M159" i="18"/>
  <c r="L159" i="18"/>
  <c r="N159" i="18"/>
  <c r="T159" i="18"/>
  <c r="O137" i="18"/>
  <c r="L115" i="18"/>
  <c r="O115" i="18"/>
  <c r="N115" i="18"/>
  <c r="S115" i="18"/>
  <c r="R115" i="18"/>
  <c r="M115" i="18"/>
  <c r="S79" i="18"/>
  <c r="R79" i="18"/>
  <c r="M79" i="18"/>
  <c r="L79" i="18"/>
  <c r="O79" i="18"/>
  <c r="N79" i="18"/>
  <c r="T79" i="18"/>
  <c r="Q61" i="18"/>
  <c r="O53" i="18"/>
  <c r="O11" i="18"/>
  <c r="R11" i="18"/>
  <c r="T11" i="18"/>
  <c r="Q11" i="18"/>
  <c r="L11" i="18"/>
  <c r="N11" i="18"/>
  <c r="P11" i="18"/>
  <c r="L89" i="18"/>
  <c r="S89" i="18"/>
  <c r="N89" i="18"/>
  <c r="P89" i="18"/>
  <c r="R89" i="18"/>
  <c r="Q89" i="18"/>
  <c r="T89" i="18"/>
  <c r="S11" i="18"/>
  <c r="M897" i="18"/>
  <c r="Q897" i="18"/>
  <c r="T897" i="18"/>
  <c r="M725" i="18"/>
  <c r="S725" i="18"/>
  <c r="P725" i="18"/>
  <c r="T725" i="18"/>
  <c r="O725" i="18"/>
  <c r="Q671" i="18"/>
  <c r="T671" i="18"/>
  <c r="S671" i="18"/>
  <c r="P671" i="18"/>
  <c r="Q655" i="18"/>
  <c r="T655" i="18"/>
  <c r="S655" i="18"/>
  <c r="P655" i="18"/>
  <c r="O611" i="18"/>
  <c r="Q611" i="18"/>
  <c r="P611" i="18"/>
  <c r="Q471" i="18"/>
  <c r="M471" i="18"/>
  <c r="O471" i="18"/>
  <c r="S253" i="18"/>
  <c r="P253" i="18"/>
  <c r="M253" i="18"/>
  <c r="O253" i="18"/>
  <c r="O189" i="18"/>
  <c r="M189" i="18"/>
  <c r="Q189" i="18"/>
  <c r="T189" i="18"/>
  <c r="S189" i="18"/>
  <c r="O173" i="18"/>
  <c r="M173" i="18"/>
  <c r="Q173" i="18"/>
  <c r="T173" i="18"/>
  <c r="S173" i="18"/>
  <c r="O157" i="18"/>
  <c r="M157" i="18"/>
  <c r="Q157" i="18"/>
  <c r="T157" i="18"/>
  <c r="S157" i="18"/>
  <c r="S69" i="18"/>
  <c r="T69" i="18"/>
  <c r="M69" i="18"/>
  <c r="Q69" i="18"/>
  <c r="P69" i="18"/>
  <c r="Q993" i="18"/>
  <c r="Q998" i="18"/>
  <c r="T998" i="18"/>
  <c r="N998" i="18"/>
  <c r="S998" i="18"/>
  <c r="Q556" i="18"/>
  <c r="R556" i="18"/>
  <c r="O556" i="18"/>
  <c r="S556" i="18"/>
  <c r="N556" i="18"/>
  <c r="S504" i="18"/>
  <c r="N504" i="18"/>
  <c r="O504" i="18"/>
  <c r="L504" i="18"/>
  <c r="Q492" i="18"/>
  <c r="R492" i="18"/>
  <c r="O492" i="18"/>
  <c r="S492" i="18"/>
  <c r="N492" i="18"/>
  <c r="Q460" i="18"/>
  <c r="R460" i="18"/>
  <c r="O460" i="18"/>
  <c r="S460" i="18"/>
  <c r="N460" i="18"/>
  <c r="M366" i="18"/>
  <c r="R366" i="18"/>
  <c r="S366" i="18"/>
  <c r="P366" i="18"/>
  <c r="Q366" i="18"/>
  <c r="T366" i="18"/>
  <c r="N366" i="18"/>
  <c r="M334" i="18"/>
  <c r="R334" i="18"/>
  <c r="S334" i="18"/>
  <c r="P334" i="18"/>
  <c r="Q334" i="18"/>
  <c r="T334" i="18"/>
  <c r="N334" i="18"/>
  <c r="Q260" i="18"/>
  <c r="R260" i="18"/>
  <c r="O260" i="18"/>
  <c r="S260" i="18"/>
  <c r="N260" i="18"/>
  <c r="Q250" i="18"/>
  <c r="T250" i="18"/>
  <c r="R250" i="18"/>
  <c r="S250" i="18"/>
  <c r="O250" i="18"/>
  <c r="P250" i="18"/>
  <c r="N250" i="18"/>
  <c r="L152" i="18"/>
  <c r="O152" i="18"/>
  <c r="S152" i="18"/>
  <c r="N152" i="18"/>
  <c r="S148" i="18"/>
  <c r="R148" i="18"/>
  <c r="Q148" i="18"/>
  <c r="O148" i="18"/>
  <c r="N148" i="18"/>
  <c r="S114" i="18"/>
  <c r="R114" i="18"/>
  <c r="T114" i="18"/>
  <c r="O114" i="18"/>
  <c r="M114" i="18"/>
  <c r="N114" i="18"/>
  <c r="L56" i="18"/>
  <c r="O56" i="18"/>
  <c r="S56" i="18"/>
  <c r="R56" i="18"/>
  <c r="P993" i="18"/>
  <c r="N974" i="18"/>
  <c r="S974" i="18"/>
  <c r="Q974" i="18"/>
  <c r="L974" i="18"/>
  <c r="N942" i="18"/>
  <c r="S942" i="18"/>
  <c r="Q942" i="18"/>
  <c r="L942" i="18"/>
  <c r="R732" i="18"/>
  <c r="S732" i="18"/>
  <c r="L732" i="18"/>
  <c r="Q732" i="18"/>
  <c r="N732" i="18"/>
  <c r="R716" i="18"/>
  <c r="S716" i="18"/>
  <c r="L716" i="18"/>
  <c r="Q716" i="18"/>
  <c r="N716" i="18"/>
  <c r="R700" i="18"/>
  <c r="S700" i="18"/>
  <c r="L700" i="18"/>
  <c r="Q700" i="18"/>
  <c r="N700" i="18"/>
  <c r="R486" i="18"/>
  <c r="M486" i="18"/>
  <c r="O486" i="18"/>
  <c r="L486" i="18"/>
  <c r="T486" i="18"/>
  <c r="N486" i="18"/>
  <c r="Q486" i="18"/>
  <c r="O334" i="18"/>
  <c r="Q56" i="18"/>
  <c r="S12" i="18"/>
  <c r="O716" i="18"/>
  <c r="R603" i="18"/>
  <c r="T603" i="18"/>
  <c r="L603" i="18"/>
  <c r="N603" i="18"/>
  <c r="P603" i="18"/>
  <c r="R555" i="18"/>
  <c r="T555" i="18"/>
  <c r="L555" i="18"/>
  <c r="N555" i="18"/>
  <c r="P555" i="18"/>
  <c r="R539" i="18"/>
  <c r="T539" i="18"/>
  <c r="L539" i="18"/>
  <c r="N539" i="18"/>
  <c r="P539" i="18"/>
  <c r="T893" i="18"/>
  <c r="O893" i="18"/>
  <c r="P893" i="18"/>
  <c r="R693" i="18"/>
  <c r="P732" i="18"/>
  <c r="P716" i="18"/>
  <c r="P492" i="18"/>
  <c r="M260" i="18"/>
  <c r="M148" i="18"/>
  <c r="O675" i="18"/>
  <c r="Q675" i="18"/>
  <c r="T675" i="18"/>
  <c r="O659" i="18"/>
  <c r="Q659" i="18"/>
  <c r="T659" i="18"/>
  <c r="R655" i="18"/>
  <c r="O643" i="18"/>
  <c r="Q643" i="18"/>
  <c r="T643" i="18"/>
  <c r="R639" i="18"/>
  <c r="O627" i="18"/>
  <c r="Q627" i="18"/>
  <c r="T627" i="18"/>
  <c r="L611" i="18"/>
  <c r="Q603" i="18"/>
  <c r="Q587" i="18"/>
  <c r="Q571" i="18"/>
  <c r="Q555" i="18"/>
  <c r="Q539" i="18"/>
  <c r="Q507" i="18"/>
  <c r="Q475" i="18"/>
  <c r="R471" i="18"/>
  <c r="R329" i="18"/>
  <c r="Q323" i="18"/>
  <c r="S323" i="18"/>
  <c r="T323" i="18"/>
  <c r="T319" i="18"/>
  <c r="O319" i="18"/>
  <c r="S319" i="18"/>
  <c r="P319" i="18"/>
  <c r="S301" i="18"/>
  <c r="S295" i="18"/>
  <c r="M295" i="18"/>
  <c r="O295" i="18"/>
  <c r="Q293" i="18"/>
  <c r="P293" i="18"/>
  <c r="S293" i="18"/>
  <c r="M293" i="18"/>
  <c r="T293" i="18"/>
  <c r="S283" i="18"/>
  <c r="P283" i="18"/>
  <c r="O283" i="18"/>
  <c r="M283" i="18"/>
  <c r="S267" i="18"/>
  <c r="P267" i="18"/>
  <c r="O267" i="18"/>
  <c r="M267" i="18"/>
  <c r="R263" i="18"/>
  <c r="R253" i="18"/>
  <c r="N251" i="18"/>
  <c r="R243" i="18"/>
  <c r="M231" i="18"/>
  <c r="S231" i="18"/>
  <c r="Q231" i="18"/>
  <c r="S217" i="18"/>
  <c r="M215" i="18"/>
  <c r="S215" i="18"/>
  <c r="Q215" i="18"/>
  <c r="R211" i="18"/>
  <c r="M199" i="18"/>
  <c r="S199" i="18"/>
  <c r="Q199" i="18"/>
  <c r="L189" i="18"/>
  <c r="P177" i="18"/>
  <c r="S177" i="18"/>
  <c r="O177" i="18"/>
  <c r="M177" i="18"/>
  <c r="L173" i="18"/>
  <c r="P161" i="18"/>
  <c r="S161" i="18"/>
  <c r="O161" i="18"/>
  <c r="M161" i="18"/>
  <c r="L157" i="18"/>
  <c r="P145" i="18"/>
  <c r="S145" i="18"/>
  <c r="O145" i="18"/>
  <c r="M145" i="18"/>
  <c r="O141" i="18"/>
  <c r="M141" i="18"/>
  <c r="Q141" i="18"/>
  <c r="T141" i="18"/>
  <c r="S141" i="18"/>
  <c r="N137" i="18"/>
  <c r="R129" i="18"/>
  <c r="O117" i="18"/>
  <c r="P117" i="18"/>
  <c r="Q117" i="18"/>
  <c r="M117" i="18"/>
  <c r="T117" i="18"/>
  <c r="P113" i="18"/>
  <c r="S113" i="18"/>
  <c r="Q113" i="18"/>
  <c r="M113" i="18"/>
  <c r="Q109" i="18"/>
  <c r="M109" i="18"/>
  <c r="O109" i="18"/>
  <c r="T109" i="18"/>
  <c r="S109" i="18"/>
  <c r="L69" i="18"/>
  <c r="L57" i="18"/>
  <c r="O35" i="18"/>
  <c r="Q35" i="18"/>
  <c r="S35" i="18"/>
  <c r="T35" i="18"/>
  <c r="M988" i="18"/>
  <c r="L988" i="18"/>
  <c r="T988" i="18"/>
  <c r="O987" i="18"/>
  <c r="R987" i="18"/>
  <c r="Q987" i="18"/>
  <c r="P998" i="18"/>
  <c r="P986" i="18"/>
  <c r="P974" i="18"/>
  <c r="M942" i="18"/>
  <c r="S981" i="18"/>
  <c r="S977" i="18"/>
  <c r="Q973" i="18"/>
  <c r="Q967" i="18"/>
  <c r="O963" i="18"/>
  <c r="S959" i="18"/>
  <c r="S955" i="18"/>
  <c r="O953" i="18"/>
  <c r="S949" i="18"/>
  <c r="S945" i="18"/>
  <c r="Q941" i="18"/>
  <c r="Q935" i="18"/>
  <c r="O931" i="18"/>
  <c r="S927" i="18"/>
  <c r="S923" i="18"/>
  <c r="O921" i="18"/>
  <c r="S917" i="18"/>
  <c r="S913" i="18"/>
  <c r="Q909" i="18"/>
  <c r="Q903" i="18"/>
  <c r="O899" i="18"/>
  <c r="S893" i="18"/>
  <c r="S889" i="18"/>
  <c r="O887" i="18"/>
  <c r="S883" i="18"/>
  <c r="S879" i="18"/>
  <c r="Q875" i="18"/>
  <c r="O865" i="18"/>
  <c r="Q859" i="18"/>
  <c r="O849" i="18"/>
  <c r="Q843" i="18"/>
  <c r="O833" i="18"/>
  <c r="O823" i="18"/>
  <c r="O817" i="18"/>
  <c r="Q811" i="18"/>
  <c r="O801" i="18"/>
  <c r="O791" i="18"/>
  <c r="O785" i="18"/>
  <c r="Q779" i="18"/>
  <c r="O759" i="18"/>
  <c r="S753" i="18"/>
  <c r="O745" i="18"/>
  <c r="S733" i="18"/>
  <c r="R723" i="18"/>
  <c r="T723" i="18"/>
  <c r="N723" i="18"/>
  <c r="R719" i="18"/>
  <c r="T703" i="18"/>
  <c r="N703" i="18"/>
  <c r="P703" i="18"/>
  <c r="L703" i="18"/>
  <c r="M675" i="18"/>
  <c r="M643" i="18"/>
  <c r="M611" i="18"/>
  <c r="M603" i="18"/>
  <c r="M539" i="18"/>
  <c r="M507" i="18"/>
  <c r="M475" i="18"/>
  <c r="M319" i="18"/>
  <c r="P295" i="18"/>
  <c r="T263" i="18"/>
  <c r="T231" i="18"/>
  <c r="T199" i="18"/>
  <c r="M59" i="18"/>
  <c r="P35" i="18"/>
  <c r="Q604" i="18"/>
  <c r="R604" i="18"/>
  <c r="O604" i="18"/>
  <c r="S604" i="18"/>
  <c r="N604" i="18"/>
  <c r="S552" i="18"/>
  <c r="N552" i="18"/>
  <c r="O552" i="18"/>
  <c r="L552" i="18"/>
  <c r="Q540" i="18"/>
  <c r="R540" i="18"/>
  <c r="O540" i="18"/>
  <c r="S540" i="18"/>
  <c r="N540" i="18"/>
  <c r="S488" i="18"/>
  <c r="N488" i="18"/>
  <c r="O488" i="18"/>
  <c r="L488" i="18"/>
  <c r="Q476" i="18"/>
  <c r="R476" i="18"/>
  <c r="O476" i="18"/>
  <c r="S476" i="18"/>
  <c r="N476" i="18"/>
  <c r="S456" i="18"/>
  <c r="N456" i="18"/>
  <c r="O456" i="18"/>
  <c r="L456" i="18"/>
  <c r="Q444" i="18"/>
  <c r="R444" i="18"/>
  <c r="O444" i="18"/>
  <c r="S444" i="18"/>
  <c r="N444" i="18"/>
  <c r="Q362" i="18"/>
  <c r="T362" i="18"/>
  <c r="N362" i="18"/>
  <c r="O362" i="18"/>
  <c r="S362" i="18"/>
  <c r="P362" i="18"/>
  <c r="L362" i="18"/>
  <c r="S288" i="18"/>
  <c r="N288" i="18"/>
  <c r="O288" i="18"/>
  <c r="L288" i="18"/>
  <c r="L254" i="18"/>
  <c r="L250" i="18"/>
  <c r="Q246" i="18"/>
  <c r="P246" i="18"/>
  <c r="R246" i="18"/>
  <c r="M246" i="18"/>
  <c r="O246" i="18"/>
  <c r="N246" i="18"/>
  <c r="Q236" i="18"/>
  <c r="R236" i="18"/>
  <c r="O236" i="18"/>
  <c r="S236" i="18"/>
  <c r="N236" i="18"/>
  <c r="S216" i="18"/>
  <c r="N216" i="18"/>
  <c r="O216" i="18"/>
  <c r="L216" i="18"/>
  <c r="L148" i="18"/>
  <c r="L136" i="18"/>
  <c r="Q136" i="18"/>
  <c r="S136" i="18"/>
  <c r="R136" i="18"/>
  <c r="O110" i="18"/>
  <c r="M110" i="18"/>
  <c r="N110" i="18"/>
  <c r="Q110" i="18"/>
  <c r="P110" i="18"/>
  <c r="T110" i="18"/>
  <c r="L110" i="18"/>
  <c r="L88" i="18"/>
  <c r="O88" i="18"/>
  <c r="S88" i="18"/>
  <c r="R88" i="18"/>
  <c r="S84" i="18"/>
  <c r="N84" i="18"/>
  <c r="Q84" i="18"/>
  <c r="O84" i="18"/>
  <c r="R84" i="18"/>
  <c r="L52" i="18"/>
  <c r="P22" i="18"/>
  <c r="R22" i="18"/>
  <c r="S22" i="18"/>
  <c r="M22" i="18"/>
  <c r="Q22" i="18"/>
  <c r="N22" i="18"/>
  <c r="O997" i="18"/>
  <c r="N997" i="18"/>
  <c r="Q997" i="18"/>
  <c r="M997" i="18"/>
  <c r="L997" i="18"/>
  <c r="O998" i="18"/>
  <c r="M973" i="18"/>
  <c r="P965" i="18"/>
  <c r="T953" i="18"/>
  <c r="M941" i="18"/>
  <c r="P933" i="18"/>
  <c r="T921" i="18"/>
  <c r="M909" i="18"/>
  <c r="P901" i="18"/>
  <c r="T889" i="18"/>
  <c r="M877" i="18"/>
  <c r="P869" i="18"/>
  <c r="T857" i="18"/>
  <c r="M845" i="18"/>
  <c r="O962" i="18"/>
  <c r="R962" i="18"/>
  <c r="P962" i="18"/>
  <c r="Q962" i="18"/>
  <c r="N962" i="18"/>
  <c r="O930" i="18"/>
  <c r="R930" i="18"/>
  <c r="P930" i="18"/>
  <c r="Q930" i="18"/>
  <c r="N930" i="18"/>
  <c r="O880" i="18"/>
  <c r="T880" i="18"/>
  <c r="N880" i="18"/>
  <c r="Q880" i="18"/>
  <c r="P880" i="18"/>
  <c r="L880" i="18"/>
  <c r="S836" i="18"/>
  <c r="R836" i="18"/>
  <c r="O836" i="18"/>
  <c r="N836" i="18"/>
  <c r="O816" i="18"/>
  <c r="N816" i="18"/>
  <c r="Q816" i="18"/>
  <c r="L816" i="18"/>
  <c r="S756" i="18"/>
  <c r="R756" i="18"/>
  <c r="L756" i="18"/>
  <c r="O756" i="18"/>
  <c r="N756" i="18"/>
  <c r="S736" i="18"/>
  <c r="R736" i="18"/>
  <c r="L736" i="18"/>
  <c r="O736" i="18"/>
  <c r="N736" i="18"/>
  <c r="S720" i="18"/>
  <c r="R720" i="18"/>
  <c r="L720" i="18"/>
  <c r="O720" i="18"/>
  <c r="N720" i="18"/>
  <c r="S704" i="18"/>
  <c r="R704" i="18"/>
  <c r="L704" i="18"/>
  <c r="O704" i="18"/>
  <c r="N704" i="18"/>
  <c r="M250" i="18"/>
  <c r="P114" i="18"/>
  <c r="R598" i="18"/>
  <c r="M598" i="18"/>
  <c r="O598" i="18"/>
  <c r="L598" i="18"/>
  <c r="T598" i="18"/>
  <c r="N598" i="18"/>
  <c r="Q598" i="18"/>
  <c r="R534" i="18"/>
  <c r="M534" i="18"/>
  <c r="O534" i="18"/>
  <c r="L534" i="18"/>
  <c r="T534" i="18"/>
  <c r="N534" i="18"/>
  <c r="Q534" i="18"/>
  <c r="R422" i="18"/>
  <c r="M422" i="18"/>
  <c r="O422" i="18"/>
  <c r="L422" i="18"/>
  <c r="T422" i="18"/>
  <c r="N422" i="18"/>
  <c r="Q422" i="18"/>
  <c r="R406" i="18"/>
  <c r="M406" i="18"/>
  <c r="O406" i="18"/>
  <c r="L406" i="18"/>
  <c r="T406" i="18"/>
  <c r="N406" i="18"/>
  <c r="Q406" i="18"/>
  <c r="N332" i="18"/>
  <c r="O332" i="18"/>
  <c r="L332" i="18"/>
  <c r="R332" i="18"/>
  <c r="S332" i="18"/>
  <c r="Q288" i="18"/>
  <c r="L274" i="18"/>
  <c r="S274" i="18"/>
  <c r="N274" i="18"/>
  <c r="P274" i="18"/>
  <c r="R274" i="18"/>
  <c r="T274" i="18"/>
  <c r="O274" i="18"/>
  <c r="S246" i="18"/>
  <c r="R174" i="18"/>
  <c r="T174" i="18"/>
  <c r="S174" i="18"/>
  <c r="L174" i="18"/>
  <c r="M174" i="18"/>
  <c r="N174" i="18"/>
  <c r="P174" i="18"/>
  <c r="O174" i="18"/>
  <c r="R158" i="18"/>
  <c r="T158" i="18"/>
  <c r="S158" i="18"/>
  <c r="L158" i="18"/>
  <c r="M158" i="18"/>
  <c r="N158" i="18"/>
  <c r="P158" i="18"/>
  <c r="O158" i="18"/>
  <c r="Q152" i="18"/>
  <c r="L116" i="18"/>
  <c r="N116" i="18"/>
  <c r="R116" i="18"/>
  <c r="O116" i="18"/>
  <c r="S110" i="18"/>
  <c r="R10" i="18"/>
  <c r="P10" i="18"/>
  <c r="L10" i="18"/>
  <c r="N10" i="18"/>
  <c r="M10" i="18"/>
  <c r="Q10" i="18"/>
  <c r="S997" i="18"/>
  <c r="P988" i="18"/>
  <c r="M880" i="18"/>
  <c r="R882" i="18"/>
  <c r="S882" i="18"/>
  <c r="M882" i="18"/>
  <c r="L882" i="18"/>
  <c r="N882" i="18"/>
  <c r="O882" i="18"/>
  <c r="R866" i="18"/>
  <c r="S866" i="18"/>
  <c r="M866" i="18"/>
  <c r="L866" i="18"/>
  <c r="N866" i="18"/>
  <c r="O866" i="18"/>
  <c r="R850" i="18"/>
  <c r="S850" i="18"/>
  <c r="M850" i="18"/>
  <c r="L850" i="18"/>
  <c r="N850" i="18"/>
  <c r="O850" i="18"/>
  <c r="R834" i="18"/>
  <c r="S834" i="18"/>
  <c r="L834" i="18"/>
  <c r="P834" i="18"/>
  <c r="N834" i="18"/>
  <c r="T834" i="18"/>
  <c r="O834" i="18"/>
  <c r="Q756" i="18"/>
  <c r="T797" i="18"/>
  <c r="T329" i="18"/>
  <c r="T177" i="18"/>
  <c r="P157" i="18"/>
  <c r="M137" i="18"/>
  <c r="R665" i="18"/>
  <c r="L665" i="18"/>
  <c r="T665" i="18"/>
  <c r="N665" i="18"/>
  <c r="M665" i="18"/>
  <c r="Q651" i="18"/>
  <c r="S643" i="18"/>
  <c r="R591" i="18"/>
  <c r="M591" i="18"/>
  <c r="L591" i="18"/>
  <c r="N591" i="18"/>
  <c r="T591" i="18"/>
  <c r="R575" i="18"/>
  <c r="M575" i="18"/>
  <c r="L575" i="18"/>
  <c r="N575" i="18"/>
  <c r="T575" i="18"/>
  <c r="R559" i="18"/>
  <c r="M559" i="18"/>
  <c r="L559" i="18"/>
  <c r="N559" i="18"/>
  <c r="T559" i="18"/>
  <c r="R543" i="18"/>
  <c r="M543" i="18"/>
  <c r="L543" i="18"/>
  <c r="N543" i="18"/>
  <c r="T543" i="18"/>
  <c r="R527" i="18"/>
  <c r="M527" i="18"/>
  <c r="L527" i="18"/>
  <c r="N527" i="18"/>
  <c r="T527" i="18"/>
  <c r="R511" i="18"/>
  <c r="M511" i="18"/>
  <c r="L511" i="18"/>
  <c r="N511" i="18"/>
  <c r="T511" i="18"/>
  <c r="R495" i="18"/>
  <c r="M495" i="18"/>
  <c r="L495" i="18"/>
  <c r="N495" i="18"/>
  <c r="T495" i="18"/>
  <c r="R479" i="18"/>
  <c r="M479" i="18"/>
  <c r="L479" i="18"/>
  <c r="N479" i="18"/>
  <c r="T479" i="18"/>
  <c r="L469" i="18"/>
  <c r="M469" i="18"/>
  <c r="R469" i="18"/>
  <c r="P469" i="18"/>
  <c r="N469" i="18"/>
  <c r="T469" i="18"/>
  <c r="R387" i="18"/>
  <c r="L387" i="18"/>
  <c r="N387" i="18"/>
  <c r="M387" i="18"/>
  <c r="R383" i="18"/>
  <c r="M383" i="18"/>
  <c r="L383" i="18"/>
  <c r="N383" i="18"/>
  <c r="T383" i="18"/>
  <c r="R379" i="18"/>
  <c r="T379" i="18"/>
  <c r="L379" i="18"/>
  <c r="N379" i="18"/>
  <c r="P379" i="18"/>
  <c r="R375" i="18"/>
  <c r="P375" i="18"/>
  <c r="L375" i="18"/>
  <c r="N375" i="18"/>
  <c r="R371" i="18"/>
  <c r="L371" i="18"/>
  <c r="N371" i="18"/>
  <c r="M371" i="18"/>
  <c r="R367" i="18"/>
  <c r="M367" i="18"/>
  <c r="L367" i="18"/>
  <c r="N367" i="18"/>
  <c r="T367" i="18"/>
  <c r="R363" i="18"/>
  <c r="T363" i="18"/>
  <c r="L363" i="18"/>
  <c r="N363" i="18"/>
  <c r="P363" i="18"/>
  <c r="R359" i="18"/>
  <c r="P359" i="18"/>
  <c r="L359" i="18"/>
  <c r="N359" i="18"/>
  <c r="R355" i="18"/>
  <c r="L355" i="18"/>
  <c r="N355" i="18"/>
  <c r="M355" i="18"/>
  <c r="R351" i="18"/>
  <c r="M351" i="18"/>
  <c r="L351" i="18"/>
  <c r="N351" i="18"/>
  <c r="T351" i="18"/>
  <c r="R347" i="18"/>
  <c r="T347" i="18"/>
  <c r="L347" i="18"/>
  <c r="N347" i="18"/>
  <c r="P347" i="18"/>
  <c r="R343" i="18"/>
  <c r="P343" i="18"/>
  <c r="L343" i="18"/>
  <c r="N343" i="18"/>
  <c r="R339" i="18"/>
  <c r="L339" i="18"/>
  <c r="N339" i="18"/>
  <c r="M339" i="18"/>
  <c r="R335" i="18"/>
  <c r="M335" i="18"/>
  <c r="L335" i="18"/>
  <c r="N335" i="18"/>
  <c r="T335" i="18"/>
  <c r="O291" i="18"/>
  <c r="L277" i="18"/>
  <c r="M277" i="18"/>
  <c r="R277" i="18"/>
  <c r="P277" i="18"/>
  <c r="N277" i="18"/>
  <c r="T277" i="18"/>
  <c r="Q267" i="18"/>
  <c r="O215" i="18"/>
  <c r="L201" i="18"/>
  <c r="N201" i="18"/>
  <c r="T201" i="18"/>
  <c r="R201" i="18"/>
  <c r="M201" i="18"/>
  <c r="Q177" i="18"/>
  <c r="S169" i="18"/>
  <c r="L131" i="18"/>
  <c r="N131" i="18"/>
  <c r="R131" i="18"/>
  <c r="P131" i="18"/>
  <c r="Q97" i="18"/>
  <c r="R279" i="18"/>
  <c r="O279" i="18"/>
  <c r="M279" i="18"/>
  <c r="L279" i="18"/>
  <c r="Q279" i="18"/>
  <c r="N279" i="18"/>
  <c r="L81" i="18"/>
  <c r="P81" i="18"/>
  <c r="N81" i="18"/>
  <c r="O81" i="18"/>
  <c r="R81" i="18"/>
  <c r="S81" i="18"/>
  <c r="M81" i="18"/>
  <c r="M993" i="18"/>
  <c r="O993" i="18"/>
  <c r="T993" i="18"/>
  <c r="P753" i="18"/>
  <c r="M753" i="18"/>
  <c r="Q753" i="18"/>
  <c r="M741" i="18"/>
  <c r="S741" i="18"/>
  <c r="P741" i="18"/>
  <c r="T741" i="18"/>
  <c r="O741" i="18"/>
  <c r="M709" i="18"/>
  <c r="S709" i="18"/>
  <c r="P709" i="18"/>
  <c r="T709" i="18"/>
  <c r="O709" i="18"/>
  <c r="M693" i="18"/>
  <c r="S693" i="18"/>
  <c r="P693" i="18"/>
  <c r="T693" i="18"/>
  <c r="O693" i="18"/>
  <c r="Q687" i="18"/>
  <c r="T687" i="18"/>
  <c r="S687" i="18"/>
  <c r="P687" i="18"/>
  <c r="Q639" i="18"/>
  <c r="T639" i="18"/>
  <c r="S639" i="18"/>
  <c r="P639" i="18"/>
  <c r="Q623" i="18"/>
  <c r="T623" i="18"/>
  <c r="S623" i="18"/>
  <c r="P623" i="18"/>
  <c r="S315" i="18"/>
  <c r="P315" i="18"/>
  <c r="Q315" i="18"/>
  <c r="O315" i="18"/>
  <c r="M315" i="18"/>
  <c r="O263" i="18"/>
  <c r="M263" i="18"/>
  <c r="Q263" i="18"/>
  <c r="Q243" i="18"/>
  <c r="O243" i="18"/>
  <c r="S243" i="18"/>
  <c r="T243" i="18"/>
  <c r="Q227" i="18"/>
  <c r="O227" i="18"/>
  <c r="S227" i="18"/>
  <c r="T227" i="18"/>
  <c r="Q211" i="18"/>
  <c r="O211" i="18"/>
  <c r="S211" i="18"/>
  <c r="T211" i="18"/>
  <c r="M61" i="18"/>
  <c r="O61" i="18"/>
  <c r="T61" i="18"/>
  <c r="S61" i="18"/>
  <c r="S53" i="18"/>
  <c r="T53" i="18"/>
  <c r="M53" i="18"/>
  <c r="Q53" i="18"/>
  <c r="P53" i="18"/>
  <c r="L984" i="18"/>
  <c r="P984" i="18"/>
  <c r="T984" i="18"/>
  <c r="O897" i="18"/>
  <c r="P747" i="18"/>
  <c r="R747" i="18"/>
  <c r="M747" i="18"/>
  <c r="N747" i="18"/>
  <c r="R739" i="18"/>
  <c r="T739" i="18"/>
  <c r="N739" i="18"/>
  <c r="Q709" i="18"/>
  <c r="P739" i="18"/>
  <c r="M719" i="18"/>
  <c r="M623" i="18"/>
  <c r="T611" i="18"/>
  <c r="S408" i="18"/>
  <c r="N408" i="18"/>
  <c r="O408" i="18"/>
  <c r="L408" i="18"/>
  <c r="S232" i="18"/>
  <c r="N232" i="18"/>
  <c r="O232" i="18"/>
  <c r="L232" i="18"/>
  <c r="S100" i="18"/>
  <c r="N100" i="18"/>
  <c r="Q100" i="18"/>
  <c r="O100" i="18"/>
  <c r="R100" i="18"/>
  <c r="N910" i="18"/>
  <c r="S910" i="18"/>
  <c r="Q910" i="18"/>
  <c r="L910" i="18"/>
  <c r="O896" i="18"/>
  <c r="M896" i="18"/>
  <c r="R896" i="18"/>
  <c r="Q896" i="18"/>
  <c r="T896" i="18"/>
  <c r="N896" i="18"/>
  <c r="R438" i="18"/>
  <c r="M438" i="18"/>
  <c r="O438" i="18"/>
  <c r="L438" i="18"/>
  <c r="T438" i="18"/>
  <c r="N438" i="18"/>
  <c r="Q438" i="18"/>
  <c r="R340" i="18"/>
  <c r="Q340" i="18"/>
  <c r="L340" i="18"/>
  <c r="N340" i="18"/>
  <c r="L290" i="18"/>
  <c r="S290" i="18"/>
  <c r="N290" i="18"/>
  <c r="P290" i="18"/>
  <c r="R290" i="18"/>
  <c r="T290" i="18"/>
  <c r="O290" i="18"/>
  <c r="R681" i="18"/>
  <c r="L681" i="18"/>
  <c r="T681" i="18"/>
  <c r="N681" i="18"/>
  <c r="M681" i="18"/>
  <c r="S611" i="18"/>
  <c r="R571" i="18"/>
  <c r="T571" i="18"/>
  <c r="L571" i="18"/>
  <c r="N571" i="18"/>
  <c r="P571" i="18"/>
  <c r="R523" i="18"/>
  <c r="T523" i="18"/>
  <c r="L523" i="18"/>
  <c r="N523" i="18"/>
  <c r="P523" i="18"/>
  <c r="R491" i="18"/>
  <c r="T491" i="18"/>
  <c r="L491" i="18"/>
  <c r="N491" i="18"/>
  <c r="P491" i="18"/>
  <c r="R143" i="18"/>
  <c r="S143" i="18"/>
  <c r="M143" i="18"/>
  <c r="L143" i="18"/>
  <c r="N143" i="18"/>
  <c r="O143" i="18"/>
  <c r="T143" i="18"/>
  <c r="S27" i="18"/>
  <c r="L27" i="18"/>
  <c r="T27" i="18"/>
  <c r="Q27" i="18"/>
  <c r="N27" i="18"/>
  <c r="O27" i="18"/>
  <c r="R27" i="18"/>
  <c r="P27" i="18"/>
  <c r="L85" i="18"/>
  <c r="Q85" i="18"/>
  <c r="T85" i="18"/>
  <c r="N85" i="18"/>
  <c r="O85" i="18"/>
  <c r="M85" i="18"/>
  <c r="R85" i="18"/>
  <c r="P85" i="18"/>
  <c r="S59" i="18"/>
  <c r="L897" i="18"/>
  <c r="T817" i="18"/>
  <c r="P817" i="18"/>
  <c r="S817" i="18"/>
  <c r="P813" i="18"/>
  <c r="O813" i="18"/>
  <c r="M813" i="18"/>
  <c r="Q813" i="18"/>
  <c r="P781" i="18"/>
  <c r="O781" i="18"/>
  <c r="M781" i="18"/>
  <c r="Q781" i="18"/>
  <c r="T777" i="18"/>
  <c r="M777" i="18"/>
  <c r="S777" i="18"/>
  <c r="M773" i="18"/>
  <c r="O773" i="18"/>
  <c r="P773" i="18"/>
  <c r="T773" i="18"/>
  <c r="Q773" i="18"/>
  <c r="T769" i="18"/>
  <c r="P769" i="18"/>
  <c r="S769" i="18"/>
  <c r="P765" i="18"/>
  <c r="O765" i="18"/>
  <c r="M765" i="18"/>
  <c r="Q765" i="18"/>
  <c r="L753" i="18"/>
  <c r="Q747" i="18"/>
  <c r="R741" i="18"/>
  <c r="Q729" i="18"/>
  <c r="T729" i="18"/>
  <c r="M729" i="18"/>
  <c r="S729" i="18"/>
  <c r="R725" i="18"/>
  <c r="O719" i="18"/>
  <c r="Q713" i="18"/>
  <c r="T713" i="18"/>
  <c r="M713" i="18"/>
  <c r="S713" i="18"/>
  <c r="Q697" i="18"/>
  <c r="T697" i="18"/>
  <c r="M697" i="18"/>
  <c r="S697" i="18"/>
  <c r="T832" i="18"/>
  <c r="P556" i="18"/>
  <c r="M100" i="18"/>
  <c r="P12" i="18"/>
  <c r="N993" i="18"/>
  <c r="S984" i="18"/>
  <c r="R986" i="18"/>
  <c r="N897" i="18"/>
  <c r="R893" i="18"/>
  <c r="R889" i="18"/>
  <c r="R885" i="18"/>
  <c r="R881" i="18"/>
  <c r="R877" i="18"/>
  <c r="R873" i="18"/>
  <c r="Q871" i="18"/>
  <c r="S871" i="18"/>
  <c r="R869" i="18"/>
  <c r="R865" i="18"/>
  <c r="Q863" i="18"/>
  <c r="S863" i="18"/>
  <c r="R861" i="18"/>
  <c r="R857" i="18"/>
  <c r="Q855" i="18"/>
  <c r="S855" i="18"/>
  <c r="R853" i="18"/>
  <c r="R849" i="18"/>
  <c r="Q847" i="18"/>
  <c r="S847" i="18"/>
  <c r="R845" i="18"/>
  <c r="R841" i="18"/>
  <c r="P839" i="18"/>
  <c r="Q839" i="18"/>
  <c r="S839" i="18"/>
  <c r="R837" i="18"/>
  <c r="O835" i="18"/>
  <c r="M835" i="18"/>
  <c r="R833" i="18"/>
  <c r="M831" i="18"/>
  <c r="Q831" i="18"/>
  <c r="T831" i="18"/>
  <c r="S831" i="18"/>
  <c r="R829" i="18"/>
  <c r="T827" i="18"/>
  <c r="O827" i="18"/>
  <c r="P827" i="18"/>
  <c r="R825" i="18"/>
  <c r="P823" i="18"/>
  <c r="Q823" i="18"/>
  <c r="S823" i="18"/>
  <c r="R821" i="18"/>
  <c r="O819" i="18"/>
  <c r="M819" i="18"/>
  <c r="R817" i="18"/>
  <c r="M815" i="18"/>
  <c r="Q815" i="18"/>
  <c r="T815" i="18"/>
  <c r="S815" i="18"/>
  <c r="R813" i="18"/>
  <c r="T811" i="18"/>
  <c r="O811" i="18"/>
  <c r="P811" i="18"/>
  <c r="R809" i="18"/>
  <c r="P807" i="18"/>
  <c r="Q807" i="18"/>
  <c r="S807" i="18"/>
  <c r="R805" i="18"/>
  <c r="O803" i="18"/>
  <c r="M803" i="18"/>
  <c r="R801" i="18"/>
  <c r="M799" i="18"/>
  <c r="Q799" i="18"/>
  <c r="T799" i="18"/>
  <c r="S799" i="18"/>
  <c r="R797" i="18"/>
  <c r="T795" i="18"/>
  <c r="O795" i="18"/>
  <c r="P795" i="18"/>
  <c r="R793" i="18"/>
  <c r="P791" i="18"/>
  <c r="Q791" i="18"/>
  <c r="S791" i="18"/>
  <c r="R789" i="18"/>
  <c r="O787" i="18"/>
  <c r="M787" i="18"/>
  <c r="R785" i="18"/>
  <c r="M783" i="18"/>
  <c r="Q783" i="18"/>
  <c r="T783" i="18"/>
  <c r="S783" i="18"/>
  <c r="R781" i="18"/>
  <c r="T779" i="18"/>
  <c r="O779" i="18"/>
  <c r="P779" i="18"/>
  <c r="R777" i="18"/>
  <c r="P775" i="18"/>
  <c r="Q775" i="18"/>
  <c r="S775" i="18"/>
  <c r="R773" i="18"/>
  <c r="O771" i="18"/>
  <c r="M771" i="18"/>
  <c r="R769" i="18"/>
  <c r="M767" i="18"/>
  <c r="Q767" i="18"/>
  <c r="T767" i="18"/>
  <c r="S767" i="18"/>
  <c r="R765" i="18"/>
  <c r="T763" i="18"/>
  <c r="O763" i="18"/>
  <c r="P763" i="18"/>
  <c r="R761" i="18"/>
  <c r="P759" i="18"/>
  <c r="Q759" i="18"/>
  <c r="S759" i="18"/>
  <c r="R757" i="18"/>
  <c r="O755" i="18"/>
  <c r="M755" i="18"/>
  <c r="R753" i="18"/>
  <c r="R745" i="18"/>
  <c r="N741" i="18"/>
  <c r="O739" i="18"/>
  <c r="P733" i="18"/>
  <c r="M733" i="18"/>
  <c r="Q733" i="18"/>
  <c r="R729" i="18"/>
  <c r="N725" i="18"/>
  <c r="Q719" i="18"/>
  <c r="P717" i="18"/>
  <c r="M717" i="18"/>
  <c r="Q717" i="18"/>
  <c r="R713" i="18"/>
  <c r="N709" i="18"/>
  <c r="P701" i="18"/>
  <c r="M701" i="18"/>
  <c r="Q701" i="18"/>
  <c r="R697" i="18"/>
  <c r="N693" i="18"/>
  <c r="P832" i="18"/>
  <c r="M568" i="18"/>
  <c r="M504" i="18"/>
  <c r="M408" i="18"/>
  <c r="T392" i="18"/>
  <c r="P340" i="18"/>
  <c r="T260" i="18"/>
  <c r="M232" i="18"/>
  <c r="M152" i="18"/>
  <c r="T148" i="18"/>
  <c r="T100" i="18"/>
  <c r="M56" i="18"/>
  <c r="T52" i="18"/>
  <c r="R691" i="18"/>
  <c r="N687" i="18"/>
  <c r="Q681" i="18"/>
  <c r="S679" i="18"/>
  <c r="M679" i="18"/>
  <c r="Q679" i="18"/>
  <c r="O679" i="18"/>
  <c r="R675" i="18"/>
  <c r="N671" i="18"/>
  <c r="S663" i="18"/>
  <c r="M663" i="18"/>
  <c r="Q663" i="18"/>
  <c r="O663" i="18"/>
  <c r="R659" i="18"/>
  <c r="N655" i="18"/>
  <c r="S647" i="18"/>
  <c r="M647" i="18"/>
  <c r="Q647" i="18"/>
  <c r="O647" i="18"/>
  <c r="R643" i="18"/>
  <c r="N639" i="18"/>
  <c r="S631" i="18"/>
  <c r="M631" i="18"/>
  <c r="Q631" i="18"/>
  <c r="O631" i="18"/>
  <c r="R627" i="18"/>
  <c r="N623" i="18"/>
  <c r="Q617" i="18"/>
  <c r="S615" i="18"/>
  <c r="M615" i="18"/>
  <c r="Q615" i="18"/>
  <c r="O615" i="18"/>
  <c r="R611" i="18"/>
  <c r="S603" i="18"/>
  <c r="S587" i="18"/>
  <c r="S571" i="18"/>
  <c r="S555" i="18"/>
  <c r="S539" i="18"/>
  <c r="S523" i="18"/>
  <c r="S507" i="18"/>
  <c r="S491" i="18"/>
  <c r="S475" i="18"/>
  <c r="N471" i="18"/>
  <c r="N329" i="18"/>
  <c r="L323" i="18"/>
  <c r="R319" i="18"/>
  <c r="N315" i="18"/>
  <c r="Q307" i="18"/>
  <c r="S307" i="18"/>
  <c r="T307" i="18"/>
  <c r="O301" i="18"/>
  <c r="O299" i="18"/>
  <c r="P299" i="18"/>
  <c r="Q299" i="18"/>
  <c r="S299" i="18"/>
  <c r="M299" i="18"/>
  <c r="R295" i="18"/>
  <c r="N293" i="18"/>
  <c r="Q287" i="18"/>
  <c r="P287" i="18"/>
  <c r="O287" i="18"/>
  <c r="S287" i="18"/>
  <c r="T287" i="18"/>
  <c r="R283" i="18"/>
  <c r="Q271" i="18"/>
  <c r="P271" i="18"/>
  <c r="O271" i="18"/>
  <c r="S271" i="18"/>
  <c r="T271" i="18"/>
  <c r="R267" i="18"/>
  <c r="N263" i="18"/>
  <c r="Q255" i="18"/>
  <c r="P255" i="18"/>
  <c r="O255" i="18"/>
  <c r="S255" i="18"/>
  <c r="T255" i="18"/>
  <c r="N253" i="18"/>
  <c r="R251" i="18"/>
  <c r="N243" i="18"/>
  <c r="O235" i="18"/>
  <c r="P235" i="18"/>
  <c r="Q235" i="18"/>
  <c r="M235" i="18"/>
  <c r="R231" i="18"/>
  <c r="N227" i="18"/>
  <c r="O219" i="18"/>
  <c r="P219" i="18"/>
  <c r="Q219" i="18"/>
  <c r="M219" i="18"/>
  <c r="O217" i="18"/>
  <c r="R215" i="18"/>
  <c r="N211" i="18"/>
  <c r="O203" i="18"/>
  <c r="P203" i="18"/>
  <c r="Q203" i="18"/>
  <c r="M203" i="18"/>
  <c r="R199" i="18"/>
  <c r="R189" i="18"/>
  <c r="Q181" i="18"/>
  <c r="T181" i="18"/>
  <c r="S181" i="18"/>
  <c r="M181" i="18"/>
  <c r="P181" i="18"/>
  <c r="L177" i="18"/>
  <c r="R173" i="18"/>
  <c r="Q165" i="18"/>
  <c r="T165" i="18"/>
  <c r="S165" i="18"/>
  <c r="M165" i="18"/>
  <c r="P165" i="18"/>
  <c r="L161" i="18"/>
  <c r="R157" i="18"/>
  <c r="Q149" i="18"/>
  <c r="T149" i="18"/>
  <c r="S149" i="18"/>
  <c r="M149" i="18"/>
  <c r="P149" i="18"/>
  <c r="L145" i="18"/>
  <c r="L141" i="18"/>
  <c r="R137" i="18"/>
  <c r="N129" i="18"/>
  <c r="R117" i="18"/>
  <c r="R113" i="18"/>
  <c r="R109" i="18"/>
  <c r="R69" i="18"/>
  <c r="R61" i="18"/>
  <c r="R57" i="18"/>
  <c r="R53" i="18"/>
  <c r="L35" i="18"/>
  <c r="O29" i="18"/>
  <c r="M29" i="18"/>
  <c r="Q29" i="18"/>
  <c r="P29" i="18"/>
  <c r="Q21" i="18"/>
  <c r="T21" i="18"/>
  <c r="N21" i="18"/>
  <c r="O21" i="18"/>
  <c r="M21" i="18"/>
  <c r="S21" i="18"/>
  <c r="P21" i="18"/>
  <c r="T996" i="18"/>
  <c r="R996" i="18"/>
  <c r="M996" i="18"/>
  <c r="P996" i="18"/>
  <c r="R988" i="18"/>
  <c r="N984" i="18"/>
  <c r="R998" i="18"/>
  <c r="N987" i="18"/>
  <c r="T942" i="18"/>
  <c r="M930" i="18"/>
  <c r="Q986" i="18"/>
  <c r="O977" i="18"/>
  <c r="S973" i="18"/>
  <c r="S969" i="18"/>
  <c r="Q965" i="18"/>
  <c r="Q959" i="18"/>
  <c r="S951" i="18"/>
  <c r="O945" i="18"/>
  <c r="S941" i="18"/>
  <c r="S937" i="18"/>
  <c r="Q933" i="18"/>
  <c r="Q927" i="18"/>
  <c r="S919" i="18"/>
  <c r="O913" i="18"/>
  <c r="S909" i="18"/>
  <c r="S905" i="18"/>
  <c r="Q901" i="18"/>
  <c r="Q893" i="18"/>
  <c r="O889" i="18"/>
  <c r="S885" i="18"/>
  <c r="S881" i="18"/>
  <c r="O879" i="18"/>
  <c r="S875" i="18"/>
  <c r="S869" i="18"/>
  <c r="Q865" i="18"/>
  <c r="S859" i="18"/>
  <c r="S853" i="18"/>
  <c r="Q849" i="18"/>
  <c r="S843" i="18"/>
  <c r="S837" i="18"/>
  <c r="Q833" i="18"/>
  <c r="S827" i="18"/>
  <c r="S821" i="18"/>
  <c r="Q817" i="18"/>
  <c r="S811" i="18"/>
  <c r="S805" i="18"/>
  <c r="Q801" i="18"/>
  <c r="S795" i="18"/>
  <c r="S789" i="18"/>
  <c r="Q785" i="18"/>
  <c r="S779" i="18"/>
  <c r="S773" i="18"/>
  <c r="Q769" i="18"/>
  <c r="S763" i="18"/>
  <c r="S757" i="18"/>
  <c r="O753" i="18"/>
  <c r="T749" i="18"/>
  <c r="L749" i="18"/>
  <c r="P749" i="18"/>
  <c r="R749" i="18"/>
  <c r="Q741" i="18"/>
  <c r="S737" i="18"/>
  <c r="O733" i="18"/>
  <c r="O729" i="18"/>
  <c r="Q721" i="18"/>
  <c r="S717" i="18"/>
  <c r="R707" i="18"/>
  <c r="T707" i="18"/>
  <c r="N707" i="18"/>
  <c r="R703" i="18"/>
  <c r="M839" i="18"/>
  <c r="P831" i="18"/>
  <c r="T819" i="18"/>
  <c r="M807" i="18"/>
  <c r="P799" i="18"/>
  <c r="T787" i="18"/>
  <c r="M775" i="18"/>
  <c r="P767" i="18"/>
  <c r="T755" i="18"/>
  <c r="P723" i="18"/>
  <c r="M703" i="18"/>
  <c r="P691" i="18"/>
  <c r="T679" i="18"/>
  <c r="M671" i="18"/>
  <c r="P659" i="18"/>
  <c r="T647" i="18"/>
  <c r="M639" i="18"/>
  <c r="P627" i="18"/>
  <c r="T615" i="18"/>
  <c r="T471" i="18"/>
  <c r="T315" i="18"/>
  <c r="M307" i="18"/>
  <c r="T295" i="18"/>
  <c r="T283" i="18"/>
  <c r="M275" i="18"/>
  <c r="P263" i="18"/>
  <c r="T251" i="18"/>
  <c r="M243" i="18"/>
  <c r="P231" i="18"/>
  <c r="T219" i="18"/>
  <c r="M211" i="18"/>
  <c r="P199" i="18"/>
  <c r="P143" i="18"/>
  <c r="M35" i="18"/>
  <c r="M27" i="18"/>
  <c r="S600" i="18"/>
  <c r="N600" i="18"/>
  <c r="O600" i="18"/>
  <c r="L600" i="18"/>
  <c r="Q588" i="18"/>
  <c r="R588" i="18"/>
  <c r="O588" i="18"/>
  <c r="S588" i="18"/>
  <c r="N588" i="18"/>
  <c r="S550" i="18"/>
  <c r="S536" i="18"/>
  <c r="N536" i="18"/>
  <c r="O536" i="18"/>
  <c r="L536" i="18"/>
  <c r="Q524" i="18"/>
  <c r="R524" i="18"/>
  <c r="O524" i="18"/>
  <c r="S524" i="18"/>
  <c r="N524" i="18"/>
  <c r="S486" i="18"/>
  <c r="S472" i="18"/>
  <c r="R472" i="18"/>
  <c r="O472" i="18"/>
  <c r="N472" i="18"/>
  <c r="S440" i="18"/>
  <c r="N440" i="18"/>
  <c r="O440" i="18"/>
  <c r="L440" i="18"/>
  <c r="Q428" i="18"/>
  <c r="R428" i="18"/>
  <c r="O428" i="18"/>
  <c r="S428" i="18"/>
  <c r="N428" i="18"/>
  <c r="M382" i="18"/>
  <c r="R382" i="18"/>
  <c r="S382" i="18"/>
  <c r="P382" i="18"/>
  <c r="Q382" i="18"/>
  <c r="T382" i="18"/>
  <c r="N382" i="18"/>
  <c r="M350" i="18"/>
  <c r="R350" i="18"/>
  <c r="S350" i="18"/>
  <c r="P350" i="18"/>
  <c r="Q350" i="18"/>
  <c r="T350" i="18"/>
  <c r="N350" i="18"/>
  <c r="S340" i="18"/>
  <c r="S272" i="18"/>
  <c r="N272" i="18"/>
  <c r="O272" i="18"/>
  <c r="L272" i="18"/>
  <c r="L252" i="18"/>
  <c r="O252" i="18"/>
  <c r="Q252" i="18"/>
  <c r="R252" i="18"/>
  <c r="L246" i="18"/>
  <c r="Q220" i="18"/>
  <c r="R220" i="18"/>
  <c r="O220" i="18"/>
  <c r="S220" i="18"/>
  <c r="N220" i="18"/>
  <c r="S200" i="18"/>
  <c r="N200" i="18"/>
  <c r="O200" i="18"/>
  <c r="L200" i="18"/>
  <c r="L184" i="18"/>
  <c r="O184" i="18"/>
  <c r="S184" i="18"/>
  <c r="N184" i="18"/>
  <c r="S180" i="18"/>
  <c r="R180" i="18"/>
  <c r="Q180" i="18"/>
  <c r="O180" i="18"/>
  <c r="N180" i="18"/>
  <c r="Q174" i="18"/>
  <c r="S130" i="18"/>
  <c r="R130" i="18"/>
  <c r="T130" i="18"/>
  <c r="O130" i="18"/>
  <c r="M130" i="18"/>
  <c r="N130" i="18"/>
  <c r="Q116" i="18"/>
  <c r="L84" i="18"/>
  <c r="O42" i="18"/>
  <c r="T42" i="18"/>
  <c r="N42" i="18"/>
  <c r="Q42" i="18"/>
  <c r="P42" i="18"/>
  <c r="R42" i="18"/>
  <c r="O10" i="18"/>
  <c r="R997" i="18"/>
  <c r="Q990" i="18"/>
  <c r="R990" i="18"/>
  <c r="O990" i="18"/>
  <c r="S990" i="18"/>
  <c r="N990" i="18"/>
  <c r="S987" i="18"/>
  <c r="T997" i="18"/>
  <c r="T981" i="18"/>
  <c r="M969" i="18"/>
  <c r="P961" i="18"/>
  <c r="T949" i="18"/>
  <c r="M937" i="18"/>
  <c r="P929" i="18"/>
  <c r="T917" i="18"/>
  <c r="M905" i="18"/>
  <c r="P897" i="18"/>
  <c r="T885" i="18"/>
  <c r="M873" i="18"/>
  <c r="P865" i="18"/>
  <c r="T853" i="18"/>
  <c r="M841" i="18"/>
  <c r="N958" i="18"/>
  <c r="S958" i="18"/>
  <c r="Q958" i="18"/>
  <c r="L958" i="18"/>
  <c r="N926" i="18"/>
  <c r="S926" i="18"/>
  <c r="Q926" i="18"/>
  <c r="L926" i="18"/>
  <c r="S884" i="18"/>
  <c r="M884" i="18"/>
  <c r="R884" i="18"/>
  <c r="P884" i="18"/>
  <c r="O884" i="18"/>
  <c r="T884" i="18"/>
  <c r="N884" i="18"/>
  <c r="O864" i="18"/>
  <c r="T864" i="18"/>
  <c r="N864" i="18"/>
  <c r="Q864" i="18"/>
  <c r="P864" i="18"/>
  <c r="L864" i="18"/>
  <c r="Q834" i="18"/>
  <c r="S820" i="18"/>
  <c r="R820" i="18"/>
  <c r="O820" i="18"/>
  <c r="N820" i="18"/>
  <c r="O800" i="18"/>
  <c r="N800" i="18"/>
  <c r="Q800" i="18"/>
  <c r="L800" i="18"/>
  <c r="S772" i="18"/>
  <c r="R772" i="18"/>
  <c r="L772" i="18"/>
  <c r="O772" i="18"/>
  <c r="N772" i="18"/>
  <c r="R740" i="18"/>
  <c r="S740" i="18"/>
  <c r="L740" i="18"/>
  <c r="Q740" i="18"/>
  <c r="N740" i="18"/>
  <c r="R724" i="18"/>
  <c r="S724" i="18"/>
  <c r="L724" i="18"/>
  <c r="Q724" i="18"/>
  <c r="N724" i="18"/>
  <c r="R708" i="18"/>
  <c r="S708" i="18"/>
  <c r="L708" i="18"/>
  <c r="Q708" i="18"/>
  <c r="N708" i="18"/>
  <c r="R692" i="18"/>
  <c r="S692" i="18"/>
  <c r="L692" i="18"/>
  <c r="Q692" i="18"/>
  <c r="N692" i="18"/>
  <c r="M834" i="18"/>
  <c r="P550" i="18"/>
  <c r="P486" i="18"/>
  <c r="P438" i="18"/>
  <c r="M394" i="18"/>
  <c r="P330" i="18"/>
  <c r="T246" i="18"/>
  <c r="R582" i="18"/>
  <c r="M582" i="18"/>
  <c r="O582" i="18"/>
  <c r="L582" i="18"/>
  <c r="T582" i="18"/>
  <c r="N582" i="18"/>
  <c r="Q582" i="18"/>
  <c r="Q568" i="18"/>
  <c r="R518" i="18"/>
  <c r="M518" i="18"/>
  <c r="O518" i="18"/>
  <c r="L518" i="18"/>
  <c r="T518" i="18"/>
  <c r="N518" i="18"/>
  <c r="Q518" i="18"/>
  <c r="Q504" i="18"/>
  <c r="Q456" i="18"/>
  <c r="R388" i="18"/>
  <c r="Q388" i="18"/>
  <c r="L388" i="18"/>
  <c r="N388" i="18"/>
  <c r="O382" i="18"/>
  <c r="R372" i="18"/>
  <c r="Q372" i="18"/>
  <c r="L372" i="18"/>
  <c r="N372" i="18"/>
  <c r="O366" i="18"/>
  <c r="N328" i="18"/>
  <c r="S328" i="18"/>
  <c r="L328" i="18"/>
  <c r="R328" i="18"/>
  <c r="Q328" i="18"/>
  <c r="Q272" i="18"/>
  <c r="L258" i="18"/>
  <c r="S258" i="18"/>
  <c r="N258" i="18"/>
  <c r="P258" i="18"/>
  <c r="R258" i="18"/>
  <c r="T258" i="18"/>
  <c r="O258" i="18"/>
  <c r="L234" i="18"/>
  <c r="P234" i="18"/>
  <c r="O234" i="18"/>
  <c r="N234" i="18"/>
  <c r="R234" i="18"/>
  <c r="M234" i="18"/>
  <c r="S234" i="18"/>
  <c r="L218" i="18"/>
  <c r="P218" i="18"/>
  <c r="O218" i="18"/>
  <c r="N218" i="18"/>
  <c r="R218" i="18"/>
  <c r="M218" i="18"/>
  <c r="S218" i="18"/>
  <c r="L202" i="18"/>
  <c r="P202" i="18"/>
  <c r="O202" i="18"/>
  <c r="N202" i="18"/>
  <c r="R202" i="18"/>
  <c r="M202" i="18"/>
  <c r="S202" i="18"/>
  <c r="R142" i="18"/>
  <c r="T142" i="18"/>
  <c r="S142" i="18"/>
  <c r="L142" i="18"/>
  <c r="M142" i="18"/>
  <c r="N142" i="18"/>
  <c r="P142" i="18"/>
  <c r="O142" i="18"/>
  <c r="O136" i="18"/>
  <c r="Q130" i="18"/>
  <c r="Q114" i="18"/>
  <c r="Q108" i="18"/>
  <c r="S42" i="18"/>
  <c r="O8" i="18"/>
  <c r="M984" i="18"/>
  <c r="P896" i="18"/>
  <c r="S896" i="18"/>
  <c r="S880" i="18"/>
  <c r="S864" i="18"/>
  <c r="S848" i="18"/>
  <c r="S832" i="18"/>
  <c r="R818" i="18"/>
  <c r="S818" i="18"/>
  <c r="L818" i="18"/>
  <c r="P818" i="18"/>
  <c r="N818" i="18"/>
  <c r="T818" i="18"/>
  <c r="O818" i="18"/>
  <c r="R802" i="18"/>
  <c r="S802" i="18"/>
  <c r="L802" i="18"/>
  <c r="P802" i="18"/>
  <c r="N802" i="18"/>
  <c r="T802" i="18"/>
  <c r="O802" i="18"/>
  <c r="R786" i="18"/>
  <c r="S786" i="18"/>
  <c r="L786" i="18"/>
  <c r="P786" i="18"/>
  <c r="Q786" i="18"/>
  <c r="N786" i="18"/>
  <c r="T786" i="18"/>
  <c r="O786" i="18"/>
  <c r="R770" i="18"/>
  <c r="S770" i="18"/>
  <c r="L770" i="18"/>
  <c r="P770" i="18"/>
  <c r="Q770" i="18"/>
  <c r="N770" i="18"/>
  <c r="T770" i="18"/>
  <c r="O770" i="18"/>
  <c r="O732" i="18"/>
  <c r="Q720" i="18"/>
  <c r="O700" i="18"/>
  <c r="M833" i="18"/>
  <c r="T813" i="18"/>
  <c r="P793" i="18"/>
  <c r="M769" i="18"/>
  <c r="M749" i="18"/>
  <c r="P729" i="18"/>
  <c r="M705" i="18"/>
  <c r="T397" i="18"/>
  <c r="M301" i="18"/>
  <c r="P217" i="18"/>
  <c r="P173" i="18"/>
  <c r="M153" i="18"/>
  <c r="T129" i="18"/>
  <c r="T81" i="18"/>
  <c r="P61" i="18"/>
  <c r="S691" i="18"/>
  <c r="O687" i="18"/>
  <c r="R649" i="18"/>
  <c r="L649" i="18"/>
  <c r="T649" i="18"/>
  <c r="N649" i="18"/>
  <c r="M649" i="18"/>
  <c r="Q635" i="18"/>
  <c r="S627" i="18"/>
  <c r="O623" i="18"/>
  <c r="R595" i="18"/>
  <c r="L595" i="18"/>
  <c r="N595" i="18"/>
  <c r="M595" i="18"/>
  <c r="R579" i="18"/>
  <c r="L579" i="18"/>
  <c r="N579" i="18"/>
  <c r="M579" i="18"/>
  <c r="R563" i="18"/>
  <c r="L563" i="18"/>
  <c r="N563" i="18"/>
  <c r="M563" i="18"/>
  <c r="R547" i="18"/>
  <c r="L547" i="18"/>
  <c r="N547" i="18"/>
  <c r="M547" i="18"/>
  <c r="R531" i="18"/>
  <c r="L531" i="18"/>
  <c r="N531" i="18"/>
  <c r="M531" i="18"/>
  <c r="R515" i="18"/>
  <c r="L515" i="18"/>
  <c r="N515" i="18"/>
  <c r="M515" i="18"/>
  <c r="R499" i="18"/>
  <c r="L499" i="18"/>
  <c r="N499" i="18"/>
  <c r="M499" i="18"/>
  <c r="R483" i="18"/>
  <c r="L483" i="18"/>
  <c r="N483" i="18"/>
  <c r="M483" i="18"/>
  <c r="O323" i="18"/>
  <c r="Q319" i="18"/>
  <c r="S311" i="18"/>
  <c r="O275" i="18"/>
  <c r="L261" i="18"/>
  <c r="M261" i="18"/>
  <c r="R261" i="18"/>
  <c r="P261" i="18"/>
  <c r="N261" i="18"/>
  <c r="T261" i="18"/>
  <c r="Q253" i="18"/>
  <c r="Q239" i="18"/>
  <c r="S235" i="18"/>
  <c r="O199" i="18"/>
  <c r="R175" i="18"/>
  <c r="M175" i="18"/>
  <c r="L175" i="18"/>
  <c r="N175" i="18"/>
  <c r="T175" i="18"/>
  <c r="O165" i="18"/>
  <c r="Q161" i="18"/>
  <c r="S153" i="18"/>
  <c r="O129" i="18"/>
  <c r="S117" i="18"/>
  <c r="R95" i="18"/>
  <c r="M95" i="18"/>
  <c r="S95" i="18"/>
  <c r="L95" i="18"/>
  <c r="Q95" i="18"/>
  <c r="N95" i="18"/>
  <c r="T95" i="18"/>
  <c r="S85" i="18"/>
  <c r="Q81" i="18"/>
  <c r="O69" i="18"/>
  <c r="Q115" i="18"/>
  <c r="O95" i="18"/>
  <c r="Q79" i="18"/>
  <c r="L65" i="18"/>
  <c r="Q65" i="18"/>
  <c r="P65" i="18"/>
  <c r="N65" i="18"/>
  <c r="O65" i="18"/>
  <c r="R65" i="18"/>
  <c r="M65" i="18"/>
  <c r="R19" i="18"/>
  <c r="S19" i="18"/>
  <c r="L19" i="18"/>
  <c r="N19" i="18"/>
  <c r="O19" i="18"/>
  <c r="M19" i="18"/>
  <c r="M731" i="18"/>
  <c r="M715" i="18"/>
  <c r="M699" i="18"/>
  <c r="L784" i="18"/>
  <c r="L768" i="18"/>
  <c r="R754" i="18"/>
  <c r="L746" i="18"/>
  <c r="L742" i="18"/>
  <c r="L738" i="18"/>
  <c r="L734" i="18"/>
  <c r="L730" i="18"/>
  <c r="L726" i="18"/>
  <c r="L722" i="18"/>
  <c r="L718" i="18"/>
  <c r="L714" i="18"/>
  <c r="L710" i="18"/>
  <c r="L706" i="18"/>
  <c r="L702" i="18"/>
  <c r="L698" i="18"/>
  <c r="L694" i="18"/>
  <c r="T754" i="18"/>
  <c r="T750" i="18"/>
  <c r="P746" i="18"/>
  <c r="M738" i="18"/>
  <c r="T734" i="18"/>
  <c r="P730" i="18"/>
  <c r="M722" i="18"/>
  <c r="T718" i="18"/>
  <c r="P714" i="18"/>
  <c r="M706" i="18"/>
  <c r="T702" i="18"/>
  <c r="P698" i="18"/>
  <c r="M690" i="18"/>
  <c r="T686" i="18"/>
  <c r="P682" i="18"/>
  <c r="M674" i="18"/>
  <c r="T670" i="18"/>
  <c r="P666" i="18"/>
  <c r="M658" i="18"/>
  <c r="T654" i="18"/>
  <c r="P650" i="18"/>
  <c r="M642" i="18"/>
  <c r="T638" i="18"/>
  <c r="P634" i="18"/>
  <c r="M626" i="18"/>
  <c r="T622" i="18"/>
  <c r="P618" i="18"/>
  <c r="T610" i="18"/>
  <c r="T594" i="18"/>
  <c r="T578" i="18"/>
  <c r="T562" i="18"/>
  <c r="T546" i="18"/>
  <c r="T530" i="18"/>
  <c r="T514" i="18"/>
  <c r="T498" i="18"/>
  <c r="T482" i="18"/>
  <c r="T466" i="18"/>
  <c r="T450" i="18"/>
  <c r="T434" i="18"/>
  <c r="T418" i="18"/>
  <c r="T402" i="18"/>
  <c r="M386" i="18"/>
  <c r="M370" i="18"/>
  <c r="M354" i="18"/>
  <c r="M338" i="18"/>
  <c r="T318" i="18"/>
  <c r="P314" i="18"/>
  <c r="M306" i="18"/>
  <c r="T302" i="18"/>
  <c r="P298" i="18"/>
  <c r="P286" i="18"/>
  <c r="P270" i="18"/>
  <c r="M186" i="18"/>
  <c r="M170" i="18"/>
  <c r="M154" i="18"/>
  <c r="M138" i="18"/>
  <c r="P122" i="18"/>
  <c r="M90" i="18"/>
  <c r="P78" i="18"/>
  <c r="M58" i="18"/>
  <c r="P46" i="18"/>
  <c r="M34" i="18"/>
  <c r="T30" i="18"/>
  <c r="P26" i="18"/>
  <c r="T18" i="18"/>
  <c r="Q690" i="18"/>
  <c r="S686" i="18"/>
  <c r="S684" i="18"/>
  <c r="Q682" i="18"/>
  <c r="S678" i="18"/>
  <c r="S676" i="18"/>
  <c r="Q674" i="18"/>
  <c r="S670" i="18"/>
  <c r="S668" i="18"/>
  <c r="Q666" i="18"/>
  <c r="S662" i="18"/>
  <c r="S660" i="18"/>
  <c r="Q658" i="18"/>
  <c r="S654" i="18"/>
  <c r="S652" i="18"/>
  <c r="Q650" i="18"/>
  <c r="S646" i="18"/>
  <c r="S644" i="18"/>
  <c r="Q642" i="18"/>
  <c r="S638" i="18"/>
  <c r="S636" i="18"/>
  <c r="Q634" i="18"/>
  <c r="S630" i="18"/>
  <c r="S628" i="18"/>
  <c r="Q626" i="18"/>
  <c r="S622" i="18"/>
  <c r="S620" i="18"/>
  <c r="Q618" i="18"/>
  <c r="N610" i="18"/>
  <c r="Q608" i="18"/>
  <c r="L594" i="18"/>
  <c r="Q592" i="18"/>
  <c r="L578" i="18"/>
  <c r="Q576" i="18"/>
  <c r="L562" i="18"/>
  <c r="Q560" i="18"/>
  <c r="L546" i="18"/>
  <c r="Q544" i="18"/>
  <c r="L530" i="18"/>
  <c r="Q528" i="18"/>
  <c r="L514" i="18"/>
  <c r="Q512" i="18"/>
  <c r="L498" i="18"/>
  <c r="Q496" i="18"/>
  <c r="L482" i="18"/>
  <c r="Q480" i="18"/>
  <c r="N470" i="18"/>
  <c r="L466" i="18"/>
  <c r="Q464" i="18"/>
  <c r="L450" i="18"/>
  <c r="Q448" i="18"/>
  <c r="L434" i="18"/>
  <c r="Q432" i="18"/>
  <c r="L418" i="18"/>
  <c r="Q416" i="18"/>
  <c r="L402" i="18"/>
  <c r="Q400" i="18"/>
  <c r="O390" i="18"/>
  <c r="L384" i="18"/>
  <c r="O374" i="18"/>
  <c r="L368" i="18"/>
  <c r="O358" i="18"/>
  <c r="L352" i="18"/>
  <c r="O342" i="18"/>
  <c r="L336" i="18"/>
  <c r="N326" i="18"/>
  <c r="S318" i="18"/>
  <c r="S316" i="18"/>
  <c r="Q314" i="18"/>
  <c r="S310" i="18"/>
  <c r="S308" i="18"/>
  <c r="Q306" i="18"/>
  <c r="Q302" i="18"/>
  <c r="O300" i="18"/>
  <c r="S298" i="18"/>
  <c r="S294" i="18"/>
  <c r="Q292" i="18"/>
  <c r="N286" i="18"/>
  <c r="Q280" i="18"/>
  <c r="N270" i="18"/>
  <c r="Q264" i="18"/>
  <c r="Q240" i="18"/>
  <c r="N230" i="18"/>
  <c r="Q224" i="18"/>
  <c r="N214" i="18"/>
  <c r="Q208" i="18"/>
  <c r="N198" i="18"/>
  <c r="L186" i="18"/>
  <c r="Q176" i="18"/>
  <c r="L170" i="18"/>
  <c r="Q160" i="18"/>
  <c r="L154" i="18"/>
  <c r="Q144" i="18"/>
  <c r="L138" i="18"/>
  <c r="S132" i="18"/>
  <c r="N128" i="18"/>
  <c r="Q122" i="18"/>
  <c r="S118" i="18"/>
  <c r="N112" i="18"/>
  <c r="Q96" i="18"/>
  <c r="L90" i="18"/>
  <c r="Q80" i="18"/>
  <c r="L78" i="18"/>
  <c r="Q64" i="18"/>
  <c r="L58" i="18"/>
  <c r="L48" i="18"/>
  <c r="N46" i="18"/>
  <c r="L36" i="18"/>
  <c r="S34" i="18"/>
  <c r="Q32" i="18"/>
  <c r="O30" i="18"/>
  <c r="N28" i="18"/>
  <c r="R18" i="18"/>
  <c r="O16" i="18"/>
  <c r="L6" i="18"/>
  <c r="S4" i="18"/>
  <c r="S995" i="18"/>
  <c r="O985" i="18"/>
  <c r="L1001" i="18"/>
  <c r="L989" i="18"/>
  <c r="T1000" i="18"/>
  <c r="M992" i="18"/>
  <c r="M976" i="18"/>
  <c r="M960" i="18"/>
  <c r="M944" i="18"/>
  <c r="M928" i="18"/>
  <c r="M912" i="18"/>
  <c r="M888" i="18"/>
  <c r="M872" i="18"/>
  <c r="M856" i="18"/>
  <c r="M840" i="18"/>
  <c r="S994" i="18"/>
  <c r="O982" i="18"/>
  <c r="L976" i="18"/>
  <c r="S970" i="18"/>
  <c r="O966" i="18"/>
  <c r="L960" i="18"/>
  <c r="S954" i="18"/>
  <c r="O950" i="18"/>
  <c r="L944" i="18"/>
  <c r="S938" i="18"/>
  <c r="O934" i="18"/>
  <c r="L928" i="18"/>
  <c r="S922" i="18"/>
  <c r="O918" i="18"/>
  <c r="L912" i="18"/>
  <c r="S906" i="18"/>
  <c r="O902" i="18"/>
  <c r="L898" i="18"/>
  <c r="N894" i="18"/>
  <c r="Q892" i="18"/>
  <c r="S888" i="18"/>
  <c r="L878" i="18"/>
  <c r="Q876" i="18"/>
  <c r="S872" i="18"/>
  <c r="L862" i="18"/>
  <c r="Q860" i="18"/>
  <c r="S856" i="18"/>
  <c r="L846" i="18"/>
  <c r="Q844" i="18"/>
  <c r="S840" i="18"/>
  <c r="L830" i="18"/>
  <c r="Q828" i="18"/>
  <c r="S824" i="18"/>
  <c r="L814" i="18"/>
  <c r="Q812" i="18"/>
  <c r="S808" i="18"/>
  <c r="L798" i="18"/>
  <c r="Q796" i="18"/>
  <c r="S792" i="18"/>
  <c r="L782" i="18"/>
  <c r="Q780" i="18"/>
  <c r="S776" i="18"/>
  <c r="L766" i="18"/>
  <c r="Q764" i="18"/>
  <c r="S760" i="18"/>
  <c r="L752" i="18"/>
  <c r="Q750" i="18"/>
  <c r="S746" i="18"/>
  <c r="O738" i="18"/>
  <c r="O730" i="18"/>
  <c r="O722" i="18"/>
  <c r="O714" i="18"/>
  <c r="O706" i="18"/>
  <c r="O698" i="18"/>
  <c r="T677" i="18"/>
  <c r="T661" i="18"/>
  <c r="T645" i="18"/>
  <c r="T629" i="18"/>
  <c r="M601" i="18"/>
  <c r="T597" i="18"/>
  <c r="P593" i="18"/>
  <c r="M585" i="18"/>
  <c r="T581" i="18"/>
  <c r="P577" i="18"/>
  <c r="M569" i="18"/>
  <c r="T565" i="18"/>
  <c r="P561" i="18"/>
  <c r="M553" i="18"/>
  <c r="T549" i="18"/>
  <c r="P545" i="18"/>
  <c r="M537" i="18"/>
  <c r="T533" i="18"/>
  <c r="P529" i="18"/>
  <c r="M521" i="18"/>
  <c r="T517" i="18"/>
  <c r="P513" i="18"/>
  <c r="M505" i="18"/>
  <c r="T501" i="18"/>
  <c r="P497" i="18"/>
  <c r="M489" i="18"/>
  <c r="T485" i="18"/>
  <c r="P481" i="18"/>
  <c r="T9" i="18"/>
  <c r="L677" i="18"/>
  <c r="L661" i="18"/>
  <c r="L645" i="18"/>
  <c r="L629" i="18"/>
  <c r="N607" i="18"/>
  <c r="L605" i="18"/>
  <c r="L601" i="18"/>
  <c r="L597" i="18"/>
  <c r="L593" i="18"/>
  <c r="L589" i="18"/>
  <c r="L585" i="18"/>
  <c r="L581" i="18"/>
  <c r="L577" i="18"/>
  <c r="L573" i="18"/>
  <c r="L569" i="18"/>
  <c r="L565" i="18"/>
  <c r="L561" i="18"/>
  <c r="L557" i="18"/>
  <c r="L553" i="18"/>
  <c r="L549" i="18"/>
  <c r="L545" i="18"/>
  <c r="L541" i="18"/>
  <c r="L537" i="18"/>
  <c r="L533" i="18"/>
  <c r="L529" i="18"/>
  <c r="L525" i="18"/>
  <c r="L521" i="18"/>
  <c r="L517" i="18"/>
  <c r="L513" i="18"/>
  <c r="L509" i="18"/>
  <c r="L505" i="18"/>
  <c r="L501" i="18"/>
  <c r="L497" i="18"/>
  <c r="L493" i="18"/>
  <c r="L489" i="18"/>
  <c r="L485" i="18"/>
  <c r="L481" i="18"/>
  <c r="L477" i="18"/>
  <c r="L467" i="18"/>
  <c r="L463" i="18"/>
  <c r="L459" i="18"/>
  <c r="L455" i="18"/>
  <c r="L451" i="18"/>
  <c r="L447" i="18"/>
  <c r="L443" i="18"/>
  <c r="L439" i="18"/>
  <c r="L435" i="18"/>
  <c r="L431" i="18"/>
  <c r="L427" i="18"/>
  <c r="L423" i="18"/>
  <c r="L419" i="18"/>
  <c r="L415" i="18"/>
  <c r="L411" i="18"/>
  <c r="L407" i="18"/>
  <c r="L403" i="18"/>
  <c r="R395" i="18"/>
  <c r="L325" i="18"/>
  <c r="L313" i="18"/>
  <c r="L297" i="18"/>
  <c r="N289" i="18"/>
  <c r="N273" i="18"/>
  <c r="N257" i="18"/>
  <c r="R245" i="18"/>
  <c r="R229" i="18"/>
  <c r="R213" i="18"/>
  <c r="R197" i="18"/>
  <c r="L187" i="18"/>
  <c r="L171" i="18"/>
  <c r="L155" i="18"/>
  <c r="L139" i="18"/>
  <c r="R127" i="18"/>
  <c r="O121" i="18"/>
  <c r="R111" i="18"/>
  <c r="L105" i="18"/>
  <c r="L103" i="18"/>
  <c r="R99" i="18"/>
  <c r="L91" i="18"/>
  <c r="N77" i="18"/>
  <c r="R75" i="18"/>
  <c r="L71" i="18"/>
  <c r="R63" i="18"/>
  <c r="L55" i="18"/>
  <c r="N49" i="18"/>
  <c r="N47" i="18"/>
  <c r="S39" i="18"/>
  <c r="L31" i="18"/>
  <c r="R23" i="18"/>
  <c r="O13" i="18"/>
  <c r="O9" i="18"/>
  <c r="L7" i="18"/>
  <c r="L121" i="18"/>
  <c r="O111" i="18"/>
  <c r="Q105" i="18"/>
  <c r="N101" i="18"/>
  <c r="S91" i="18"/>
  <c r="Q71" i="18"/>
  <c r="S67" i="18"/>
  <c r="O63" i="18"/>
  <c r="Q55" i="18"/>
  <c r="S51" i="18"/>
  <c r="S47" i="18"/>
  <c r="N43" i="18"/>
  <c r="N39" i="18"/>
  <c r="S31" i="18"/>
  <c r="Q23" i="18"/>
  <c r="N17" i="18"/>
  <c r="N13" i="18"/>
  <c r="M754" i="18"/>
  <c r="M742" i="18"/>
  <c r="T738" i="18"/>
  <c r="P734" i="18"/>
  <c r="M726" i="18"/>
  <c r="T722" i="18"/>
  <c r="P718" i="18"/>
  <c r="M710" i="18"/>
  <c r="T706" i="18"/>
  <c r="P702" i="18"/>
  <c r="M694" i="18"/>
  <c r="Q688" i="18"/>
  <c r="O686" i="18"/>
  <c r="O684" i="18"/>
  <c r="Q680" i="18"/>
  <c r="O678" i="18"/>
  <c r="O676" i="18"/>
  <c r="Q672" i="18"/>
  <c r="O670" i="18"/>
  <c r="O668" i="18"/>
  <c r="Q664" i="18"/>
  <c r="O662" i="18"/>
  <c r="O660" i="18"/>
  <c r="Q656" i="18"/>
  <c r="O654" i="18"/>
  <c r="O652" i="18"/>
  <c r="Q648" i="18"/>
  <c r="O646" i="18"/>
  <c r="O644" i="18"/>
  <c r="Q640" i="18"/>
  <c r="O638" i="18"/>
  <c r="O636" i="18"/>
  <c r="Q632" i="18"/>
  <c r="O630" i="18"/>
  <c r="O628" i="18"/>
  <c r="Q624" i="18"/>
  <c r="O622" i="18"/>
  <c r="O620" i="18"/>
  <c r="Q616" i="18"/>
  <c r="Q596" i="18"/>
  <c r="Q580" i="18"/>
  <c r="Q564" i="18"/>
  <c r="Q548" i="18"/>
  <c r="Q532" i="18"/>
  <c r="Q516" i="18"/>
  <c r="Q500" i="18"/>
  <c r="Q484" i="18"/>
  <c r="Q468" i="18"/>
  <c r="Q452" i="18"/>
  <c r="Q436" i="18"/>
  <c r="Q420" i="18"/>
  <c r="Q404" i="18"/>
  <c r="Q386" i="18"/>
  <c r="Q370" i="18"/>
  <c r="Q354" i="18"/>
  <c r="Q338" i="18"/>
  <c r="Q320" i="18"/>
  <c r="O318" i="18"/>
  <c r="O316" i="18"/>
  <c r="Q312" i="18"/>
  <c r="O310" i="18"/>
  <c r="O308" i="18"/>
  <c r="O304" i="18"/>
  <c r="O302" i="18"/>
  <c r="S300" i="18"/>
  <c r="O296" i="18"/>
  <c r="Q294" i="18"/>
  <c r="O292" i="18"/>
  <c r="Q284" i="18"/>
  <c r="Q268" i="18"/>
  <c r="Q244" i="18"/>
  <c r="Q228" i="18"/>
  <c r="Q212" i="18"/>
  <c r="S188" i="18"/>
  <c r="S172" i="18"/>
  <c r="S156" i="18"/>
  <c r="S140" i="18"/>
  <c r="Q132" i="18"/>
  <c r="S122" i="18"/>
  <c r="O118" i="18"/>
  <c r="S92" i="18"/>
  <c r="Q76" i="18"/>
  <c r="S60" i="18"/>
  <c r="S38" i="18"/>
  <c r="O32" i="18"/>
  <c r="Q26" i="18"/>
  <c r="Q16" i="18"/>
  <c r="O4" i="18"/>
  <c r="O995" i="18"/>
  <c r="S983" i="18"/>
  <c r="P1000" i="18"/>
  <c r="M892" i="18"/>
  <c r="T888" i="18"/>
  <c r="M876" i="18"/>
  <c r="T872" i="18"/>
  <c r="M860" i="18"/>
  <c r="T856" i="18"/>
  <c r="M844" i="18"/>
  <c r="T840" i="18"/>
  <c r="O994" i="18"/>
  <c r="O970" i="18"/>
  <c r="O954" i="18"/>
  <c r="O938" i="18"/>
  <c r="O922" i="18"/>
  <c r="O906" i="18"/>
  <c r="S892" i="18"/>
  <c r="O888" i="18"/>
  <c r="S876" i="18"/>
  <c r="O872" i="18"/>
  <c r="S860" i="18"/>
  <c r="O856" i="18"/>
  <c r="S844" i="18"/>
  <c r="O840" i="18"/>
  <c r="S828" i="18"/>
  <c r="O824" i="18"/>
  <c r="S812" i="18"/>
  <c r="O808" i="18"/>
  <c r="S796" i="18"/>
  <c r="O792" i="18"/>
  <c r="Q784" i="18"/>
  <c r="S780" i="18"/>
  <c r="O776" i="18"/>
  <c r="Q768" i="18"/>
  <c r="S764" i="18"/>
  <c r="O760" i="18"/>
  <c r="O754" i="18"/>
  <c r="S750" i="18"/>
  <c r="O746" i="18"/>
  <c r="S742" i="18"/>
  <c r="Q738" i="18"/>
  <c r="S734" i="18"/>
  <c r="Q730" i="18"/>
  <c r="S726" i="18"/>
  <c r="Q722" i="18"/>
  <c r="S718" i="18"/>
  <c r="Q714" i="18"/>
  <c r="S710" i="18"/>
  <c r="Q706" i="18"/>
  <c r="S702" i="18"/>
  <c r="Q698" i="18"/>
  <c r="S694" i="18"/>
  <c r="P9" i="18"/>
  <c r="Q9" i="18"/>
  <c r="Q1002" i="18" s="1"/>
  <c r="Q111" i="18"/>
  <c r="Q99" i="18"/>
  <c r="O91" i="18"/>
  <c r="O75" i="18"/>
  <c r="S71" i="18"/>
  <c r="S55" i="18"/>
  <c r="L731" i="18"/>
  <c r="L715" i="18"/>
  <c r="L699" i="18"/>
  <c r="L688" i="18"/>
  <c r="L684" i="18"/>
  <c r="L680" i="18"/>
  <c r="L676" i="18"/>
  <c r="L672" i="18"/>
  <c r="L668" i="18"/>
  <c r="L664" i="18"/>
  <c r="L660" i="18"/>
  <c r="L656" i="18"/>
  <c r="L652" i="18"/>
  <c r="L648" i="18"/>
  <c r="L644" i="18"/>
  <c r="L640" i="18"/>
  <c r="L636" i="18"/>
  <c r="L632" i="18"/>
  <c r="L628" i="18"/>
  <c r="L624" i="18"/>
  <c r="L620" i="18"/>
  <c r="L616" i="18"/>
  <c r="L596" i="18"/>
  <c r="L580" i="18"/>
  <c r="L564" i="18"/>
  <c r="L548" i="18"/>
  <c r="L532" i="18"/>
  <c r="L516" i="18"/>
  <c r="L500" i="18"/>
  <c r="L484" i="18"/>
  <c r="L468" i="18"/>
  <c r="L452" i="18"/>
  <c r="L436" i="18"/>
  <c r="L420" i="18"/>
  <c r="L404" i="18"/>
  <c r="L390" i="18"/>
  <c r="L374" i="18"/>
  <c r="L358" i="18"/>
  <c r="L342" i="18"/>
  <c r="L320" i="18"/>
  <c r="L316" i="18"/>
  <c r="L312" i="18"/>
  <c r="L308" i="18"/>
  <c r="L300" i="18"/>
  <c r="R298" i="18"/>
  <c r="L284" i="18"/>
  <c r="L268" i="18"/>
  <c r="L244" i="18"/>
  <c r="L228" i="18"/>
  <c r="L212" i="18"/>
  <c r="N176" i="18"/>
  <c r="N160" i="18"/>
  <c r="N144" i="18"/>
  <c r="L122" i="18"/>
  <c r="R96" i="18"/>
  <c r="R80" i="18"/>
  <c r="R76" i="18"/>
  <c r="R64" i="18"/>
  <c r="N38" i="18"/>
  <c r="L30" i="18"/>
  <c r="L985" i="18"/>
  <c r="P985" i="18"/>
  <c r="L970" i="18"/>
  <c r="L954" i="18"/>
  <c r="L938" i="18"/>
  <c r="L922" i="18"/>
  <c r="L906" i="18"/>
  <c r="L892" i="18"/>
  <c r="L876" i="18"/>
  <c r="L860" i="18"/>
  <c r="L844" i="18"/>
  <c r="N784" i="18"/>
  <c r="N768" i="18"/>
  <c r="N754" i="18"/>
  <c r="N750" i="18"/>
  <c r="N746" i="18"/>
  <c r="N742" i="18"/>
  <c r="N738" i="18"/>
  <c r="N734" i="18"/>
  <c r="N730" i="18"/>
  <c r="N726" i="18"/>
  <c r="N722" i="18"/>
  <c r="N718" i="18"/>
  <c r="N714" i="18"/>
  <c r="N710" i="18"/>
  <c r="N706" i="18"/>
  <c r="N702" i="18"/>
  <c r="N698" i="18"/>
  <c r="N694" i="18"/>
  <c r="T746" i="18"/>
  <c r="P742" i="18"/>
  <c r="M734" i="18"/>
  <c r="T730" i="18"/>
  <c r="P726" i="18"/>
  <c r="M718" i="18"/>
  <c r="T714" i="18"/>
  <c r="P710" i="18"/>
  <c r="M702" i="18"/>
  <c r="T698" i="18"/>
  <c r="P694" i="18"/>
  <c r="T682" i="18"/>
  <c r="T666" i="18"/>
  <c r="T650" i="18"/>
  <c r="T634" i="18"/>
  <c r="T618" i="18"/>
  <c r="M470" i="18"/>
  <c r="P390" i="18"/>
  <c r="P374" i="18"/>
  <c r="P358" i="18"/>
  <c r="P342" i="18"/>
  <c r="M326" i="18"/>
  <c r="T314" i="18"/>
  <c r="T298" i="18"/>
  <c r="T286" i="18"/>
  <c r="T270" i="18"/>
  <c r="M230" i="18"/>
  <c r="M214" i="18"/>
  <c r="M198" i="18"/>
  <c r="P186" i="18"/>
  <c r="P170" i="18"/>
  <c r="P154" i="18"/>
  <c r="P138" i="18"/>
  <c r="P118" i="18"/>
  <c r="T90" i="18"/>
  <c r="T78" i="18"/>
  <c r="T58" i="18"/>
  <c r="T46" i="18"/>
  <c r="P38" i="18"/>
  <c r="M30" i="18"/>
  <c r="T26" i="18"/>
  <c r="M6" i="18"/>
  <c r="J1004" i="18"/>
  <c r="S1004" i="18" s="1"/>
  <c r="J1005" i="18"/>
  <c r="J1006" i="18"/>
  <c r="J1007" i="18" s="1"/>
  <c r="J1008" i="18" s="1"/>
  <c r="L992" i="18"/>
  <c r="P976" i="18"/>
  <c r="P960" i="18"/>
  <c r="P944" i="18"/>
  <c r="P928" i="18"/>
  <c r="P912" i="18"/>
  <c r="M677" i="18"/>
  <c r="M661" i="18"/>
  <c r="M645" i="18"/>
  <c r="M629" i="18"/>
  <c r="P605" i="18"/>
  <c r="M597" i="18"/>
  <c r="T593" i="18"/>
  <c r="P589" i="18"/>
  <c r="M581" i="18"/>
  <c r="T577" i="18"/>
  <c r="P573" i="18"/>
  <c r="M565" i="18"/>
  <c r="T561" i="18"/>
  <c r="P557" i="18"/>
  <c r="M549" i="18"/>
  <c r="T545" i="18"/>
  <c r="P541" i="18"/>
  <c r="M533" i="18"/>
  <c r="T529" i="18"/>
  <c r="P525" i="18"/>
  <c r="M517" i="18"/>
  <c r="T513" i="18"/>
  <c r="P509" i="18"/>
  <c r="M501" i="18"/>
  <c r="T497" i="18"/>
  <c r="P493" i="18"/>
  <c r="M485" i="18"/>
  <c r="T481" i="18"/>
  <c r="P477" i="18"/>
  <c r="N111" i="18"/>
  <c r="N91" i="18"/>
  <c r="R47" i="18"/>
  <c r="N23" i="18"/>
  <c r="V16" i="27" l="1"/>
  <c r="U16" i="27"/>
  <c r="T16" i="27"/>
  <c r="S16" i="27"/>
  <c r="X16" i="27"/>
  <c r="W16" i="27"/>
  <c r="O17" i="27"/>
  <c r="K17" i="27"/>
  <c r="J18" i="27"/>
  <c r="P17" i="27"/>
  <c r="Q17" i="27"/>
  <c r="E38" i="9"/>
  <c r="D42" i="9"/>
  <c r="D41" i="9"/>
  <c r="N1002" i="18"/>
  <c r="S1002" i="18"/>
  <c r="L1002" i="18"/>
  <c r="P1002" i="18"/>
  <c r="M1002" i="18"/>
  <c r="T1002" i="18"/>
  <c r="O1002" i="18"/>
  <c r="R1002" i="18"/>
  <c r="T1004" i="18"/>
  <c r="W6" i="8"/>
  <c r="P5" i="9"/>
  <c r="J4" i="9"/>
  <c r="N2" i="7"/>
  <c r="X17" i="27" l="1"/>
  <c r="W17" i="27"/>
  <c r="V17" i="27"/>
  <c r="U17" i="27"/>
  <c r="T17" i="27"/>
  <c r="S17" i="27"/>
  <c r="O18" i="27"/>
  <c r="K18" i="27"/>
  <c r="P18" i="27"/>
  <c r="Q18" i="27"/>
  <c r="J19" i="27"/>
  <c r="E42" i="9"/>
  <c r="E39" i="9"/>
  <c r="D44" i="9"/>
  <c r="E40" i="9"/>
  <c r="D43" i="9"/>
  <c r="H4" i="8"/>
  <c r="V1004" i="18"/>
  <c r="S1005" i="18"/>
  <c r="U1004" i="18"/>
  <c r="X18" i="27" l="1"/>
  <c r="W18" i="27"/>
  <c r="V18" i="27"/>
  <c r="U18" i="27"/>
  <c r="T18" i="27"/>
  <c r="S18" i="27"/>
  <c r="O19" i="27"/>
  <c r="K19" i="27"/>
  <c r="J20" i="27"/>
  <c r="K20" i="27" s="1"/>
  <c r="Q19" i="27"/>
  <c r="P19" i="27"/>
  <c r="E44" i="9"/>
  <c r="E41" i="9"/>
  <c r="D45" i="9"/>
  <c r="D46" i="9"/>
  <c r="G4" i="8"/>
  <c r="I4" i="8" s="1"/>
  <c r="J4" i="8" s="1"/>
  <c r="T1005" i="18"/>
  <c r="U1005" i="18" s="1"/>
  <c r="W1004" i="18"/>
  <c r="T19" i="27" l="1"/>
  <c r="S19" i="27"/>
  <c r="X19" i="27"/>
  <c r="W19" i="27"/>
  <c r="V19" i="27"/>
  <c r="U19" i="27"/>
  <c r="V20" i="27"/>
  <c r="U20" i="27"/>
  <c r="T20" i="27"/>
  <c r="S20" i="27"/>
  <c r="X20" i="27"/>
  <c r="W20" i="27"/>
  <c r="Q20" i="27"/>
  <c r="P20" i="27"/>
  <c r="J21" i="27"/>
  <c r="O20" i="27"/>
  <c r="E45" i="9"/>
  <c r="E43" i="9"/>
  <c r="D47" i="9"/>
  <c r="D48" i="9"/>
  <c r="K4" i="8"/>
  <c r="K5" i="8"/>
  <c r="K9" i="8"/>
  <c r="K13" i="8"/>
  <c r="K17" i="8"/>
  <c r="K21" i="8"/>
  <c r="K25" i="8"/>
  <c r="K29" i="8"/>
  <c r="K33" i="8"/>
  <c r="K37" i="8"/>
  <c r="K41" i="8"/>
  <c r="K45" i="8"/>
  <c r="K49" i="8"/>
  <c r="K53" i="8"/>
  <c r="K57" i="8"/>
  <c r="K61" i="8"/>
  <c r="K65" i="8"/>
  <c r="K69" i="8"/>
  <c r="K73" i="8"/>
  <c r="K77" i="8"/>
  <c r="K81" i="8"/>
  <c r="K85" i="8"/>
  <c r="K89" i="8"/>
  <c r="K93" i="8"/>
  <c r="K97" i="8"/>
  <c r="K101" i="8"/>
  <c r="K105" i="8"/>
  <c r="K109" i="8"/>
  <c r="K113" i="8"/>
  <c r="K117" i="8"/>
  <c r="K121" i="8"/>
  <c r="K125" i="8"/>
  <c r="K129" i="8"/>
  <c r="K133" i="8"/>
  <c r="K137" i="8"/>
  <c r="K141" i="8"/>
  <c r="K145" i="8"/>
  <c r="K149" i="8"/>
  <c r="K153" i="8"/>
  <c r="K157" i="8"/>
  <c r="K161" i="8"/>
  <c r="K165" i="8"/>
  <c r="K169" i="8"/>
  <c r="K173" i="8"/>
  <c r="K177" i="8"/>
  <c r="K181" i="8"/>
  <c r="K185" i="8"/>
  <c r="K189" i="8"/>
  <c r="K193" i="8"/>
  <c r="K197" i="8"/>
  <c r="K201" i="8"/>
  <c r="K205" i="8"/>
  <c r="K209" i="8"/>
  <c r="K213" i="8"/>
  <c r="K217" i="8"/>
  <c r="K221" i="8"/>
  <c r="K225" i="8"/>
  <c r="K229" i="8"/>
  <c r="K233" i="8"/>
  <c r="K237" i="8"/>
  <c r="K241" i="8"/>
  <c r="K245" i="8"/>
  <c r="K249" i="8"/>
  <c r="K253" i="8"/>
  <c r="K257" i="8"/>
  <c r="K261" i="8"/>
  <c r="K265" i="8"/>
  <c r="K269" i="8"/>
  <c r="K273" i="8"/>
  <c r="K277" i="8"/>
  <c r="K281" i="8"/>
  <c r="K285" i="8"/>
  <c r="K289" i="8"/>
  <c r="K293" i="8"/>
  <c r="K297" i="8"/>
  <c r="K301" i="8"/>
  <c r="K305" i="8"/>
  <c r="K309" i="8"/>
  <c r="K313" i="8"/>
  <c r="K317" i="8"/>
  <c r="K321" i="8"/>
  <c r="K325" i="8"/>
  <c r="K329" i="8"/>
  <c r="K333" i="8"/>
  <c r="K337" i="8"/>
  <c r="K341" i="8"/>
  <c r="K6" i="8"/>
  <c r="K10" i="8"/>
  <c r="K14" i="8"/>
  <c r="K18" i="8"/>
  <c r="K22" i="8"/>
  <c r="K26" i="8"/>
  <c r="K30" i="8"/>
  <c r="K34" i="8"/>
  <c r="K38" i="8"/>
  <c r="K42" i="8"/>
  <c r="K46" i="8"/>
  <c r="K50" i="8"/>
  <c r="K54" i="8"/>
  <c r="K58" i="8"/>
  <c r="K62" i="8"/>
  <c r="K66" i="8"/>
  <c r="K70" i="8"/>
  <c r="K74" i="8"/>
  <c r="K78" i="8"/>
  <c r="K82" i="8"/>
  <c r="K86" i="8"/>
  <c r="K90" i="8"/>
  <c r="K94" i="8"/>
  <c r="K98" i="8"/>
  <c r="K102" i="8"/>
  <c r="K106" i="8"/>
  <c r="K110" i="8"/>
  <c r="K114" i="8"/>
  <c r="K118" i="8"/>
  <c r="K122" i="8"/>
  <c r="K126" i="8"/>
  <c r="K130" i="8"/>
  <c r="K134" i="8"/>
  <c r="K138" i="8"/>
  <c r="K142" i="8"/>
  <c r="K146" i="8"/>
  <c r="K150" i="8"/>
  <c r="K154" i="8"/>
  <c r="K158" i="8"/>
  <c r="K162" i="8"/>
  <c r="K166" i="8"/>
  <c r="K170" i="8"/>
  <c r="K174" i="8"/>
  <c r="K178" i="8"/>
  <c r="K182" i="8"/>
  <c r="K186" i="8"/>
  <c r="K190" i="8"/>
  <c r="K194" i="8"/>
  <c r="K198" i="8"/>
  <c r="K202" i="8"/>
  <c r="K206" i="8"/>
  <c r="K210" i="8"/>
  <c r="K214" i="8"/>
  <c r="K218" i="8"/>
  <c r="K222" i="8"/>
  <c r="K226" i="8"/>
  <c r="K230" i="8"/>
  <c r="K234" i="8"/>
  <c r="K238" i="8"/>
  <c r="K242" i="8"/>
  <c r="K246" i="8"/>
  <c r="K250" i="8"/>
  <c r="K254" i="8"/>
  <c r="K258" i="8"/>
  <c r="K262" i="8"/>
  <c r="K266" i="8"/>
  <c r="K270" i="8"/>
  <c r="K274" i="8"/>
  <c r="K278" i="8"/>
  <c r="K282" i="8"/>
  <c r="K286" i="8"/>
  <c r="K290" i="8"/>
  <c r="K294" i="8"/>
  <c r="K7" i="8"/>
  <c r="K11" i="8"/>
  <c r="K15" i="8"/>
  <c r="K19" i="8"/>
  <c r="K23" i="8"/>
  <c r="K27" i="8"/>
  <c r="K31" i="8"/>
  <c r="K35" i="8"/>
  <c r="K39" i="8"/>
  <c r="K43" i="8"/>
  <c r="K47" i="8"/>
  <c r="K51" i="8"/>
  <c r="K55" i="8"/>
  <c r="K59" i="8"/>
  <c r="K63" i="8"/>
  <c r="K67" i="8"/>
  <c r="K71" i="8"/>
  <c r="K75" i="8"/>
  <c r="K79" i="8"/>
  <c r="K83" i="8"/>
  <c r="K87" i="8"/>
  <c r="K91" i="8"/>
  <c r="K95" i="8"/>
  <c r="K99" i="8"/>
  <c r="K103" i="8"/>
  <c r="K107" i="8"/>
  <c r="K111" i="8"/>
  <c r="K115" i="8"/>
  <c r="K119" i="8"/>
  <c r="K123" i="8"/>
  <c r="K127" i="8"/>
  <c r="K131" i="8"/>
  <c r="K135" i="8"/>
  <c r="K139" i="8"/>
  <c r="K143" i="8"/>
  <c r="K147" i="8"/>
  <c r="K151" i="8"/>
  <c r="K155" i="8"/>
  <c r="K159" i="8"/>
  <c r="K163" i="8"/>
  <c r="K167" i="8"/>
  <c r="K171" i="8"/>
  <c r="K175" i="8"/>
  <c r="K179" i="8"/>
  <c r="K183" i="8"/>
  <c r="K187" i="8"/>
  <c r="K191" i="8"/>
  <c r="K195" i="8"/>
  <c r="K199" i="8"/>
  <c r="K203" i="8"/>
  <c r="K207" i="8"/>
  <c r="K211" i="8"/>
  <c r="K215" i="8"/>
  <c r="K219" i="8"/>
  <c r="K223" i="8"/>
  <c r="K227" i="8"/>
  <c r="K231" i="8"/>
  <c r="K235" i="8"/>
  <c r="K8" i="8"/>
  <c r="K24" i="8"/>
  <c r="K40" i="8"/>
  <c r="K56" i="8"/>
  <c r="K72" i="8"/>
  <c r="K88" i="8"/>
  <c r="K104" i="8"/>
  <c r="K120" i="8"/>
  <c r="K136" i="8"/>
  <c r="K152" i="8"/>
  <c r="K168" i="8"/>
  <c r="K184" i="8"/>
  <c r="K200" i="8"/>
  <c r="K216" i="8"/>
  <c r="K232" i="8"/>
  <c r="K243" i="8"/>
  <c r="K251" i="8"/>
  <c r="K259" i="8"/>
  <c r="K267" i="8"/>
  <c r="K275" i="8"/>
  <c r="K283" i="8"/>
  <c r="K291" i="8"/>
  <c r="K298" i="8"/>
  <c r="K303" i="8"/>
  <c r="K308" i="8"/>
  <c r="K314" i="8"/>
  <c r="K319" i="8"/>
  <c r="K324" i="8"/>
  <c r="K330" i="8"/>
  <c r="K335" i="8"/>
  <c r="K340" i="8"/>
  <c r="K345" i="8"/>
  <c r="K349" i="8"/>
  <c r="K353" i="8"/>
  <c r="K357" i="8"/>
  <c r="K361" i="8"/>
  <c r="K365" i="8"/>
  <c r="K369" i="8"/>
  <c r="K373" i="8"/>
  <c r="K377" i="8"/>
  <c r="K381" i="8"/>
  <c r="K385" i="8"/>
  <c r="K389" i="8"/>
  <c r="K393" i="8"/>
  <c r="K397" i="8"/>
  <c r="K401" i="8"/>
  <c r="K405" i="8"/>
  <c r="K409" i="8"/>
  <c r="K413" i="8"/>
  <c r="K417" i="8"/>
  <c r="K421" i="8"/>
  <c r="K425" i="8"/>
  <c r="K429" i="8"/>
  <c r="K433" i="8"/>
  <c r="K437" i="8"/>
  <c r="K441" i="8"/>
  <c r="K445" i="8"/>
  <c r="K449" i="8"/>
  <c r="K453" i="8"/>
  <c r="K457" i="8"/>
  <c r="K461" i="8"/>
  <c r="K465" i="8"/>
  <c r="K469" i="8"/>
  <c r="K473" i="8"/>
  <c r="K477" i="8"/>
  <c r="K481" i="8"/>
  <c r="K485" i="8"/>
  <c r="K489" i="8"/>
  <c r="K12" i="8"/>
  <c r="K28" i="8"/>
  <c r="K44" i="8"/>
  <c r="K60" i="8"/>
  <c r="K76" i="8"/>
  <c r="K92" i="8"/>
  <c r="K108" i="8"/>
  <c r="K124" i="8"/>
  <c r="K140" i="8"/>
  <c r="K156" i="8"/>
  <c r="K172" i="8"/>
  <c r="K188" i="8"/>
  <c r="K204" i="8"/>
  <c r="K220" i="8"/>
  <c r="K236" i="8"/>
  <c r="K244" i="8"/>
  <c r="K252" i="8"/>
  <c r="K260" i="8"/>
  <c r="K268" i="8"/>
  <c r="K276" i="8"/>
  <c r="K284" i="8"/>
  <c r="K292" i="8"/>
  <c r="K299" i="8"/>
  <c r="K304" i="8"/>
  <c r="K310" i="8"/>
  <c r="K315" i="8"/>
  <c r="K320" i="8"/>
  <c r="K326" i="8"/>
  <c r="K331" i="8"/>
  <c r="K336" i="8"/>
  <c r="K342" i="8"/>
  <c r="K346" i="8"/>
  <c r="K350" i="8"/>
  <c r="K354" i="8"/>
  <c r="K358" i="8"/>
  <c r="K362" i="8"/>
  <c r="K366" i="8"/>
  <c r="K370" i="8"/>
  <c r="K374" i="8"/>
  <c r="K378" i="8"/>
  <c r="K382" i="8"/>
  <c r="K386" i="8"/>
  <c r="K390" i="8"/>
  <c r="K394" i="8"/>
  <c r="K398" i="8"/>
  <c r="K402" i="8"/>
  <c r="K406" i="8"/>
  <c r="K410" i="8"/>
  <c r="K414" i="8"/>
  <c r="K418" i="8"/>
  <c r="K422" i="8"/>
  <c r="K426" i="8"/>
  <c r="K430" i="8"/>
  <c r="K434" i="8"/>
  <c r="K438" i="8"/>
  <c r="K442" i="8"/>
  <c r="K446" i="8"/>
  <c r="K450" i="8"/>
  <c r="K454" i="8"/>
  <c r="K458" i="8"/>
  <c r="K462" i="8"/>
  <c r="K466" i="8"/>
  <c r="K470" i="8"/>
  <c r="K474" i="8"/>
  <c r="K478" i="8"/>
  <c r="K482" i="8"/>
  <c r="K486" i="8"/>
  <c r="K490" i="8"/>
  <c r="K494" i="8"/>
  <c r="K498" i="8"/>
  <c r="K502" i="8"/>
  <c r="K506" i="8"/>
  <c r="K510" i="8"/>
  <c r="K514" i="8"/>
  <c r="K518" i="8"/>
  <c r="K522" i="8"/>
  <c r="K526" i="8"/>
  <c r="K530" i="8"/>
  <c r="K534" i="8"/>
  <c r="K538" i="8"/>
  <c r="K542" i="8"/>
  <c r="K546" i="8"/>
  <c r="K550" i="8"/>
  <c r="K554" i="8"/>
  <c r="K558" i="8"/>
  <c r="K16" i="8"/>
  <c r="K32" i="8"/>
  <c r="K48" i="8"/>
  <c r="K64" i="8"/>
  <c r="K80" i="8"/>
  <c r="K96" i="8"/>
  <c r="K112" i="8"/>
  <c r="K128" i="8"/>
  <c r="K144" i="8"/>
  <c r="K160" i="8"/>
  <c r="K176" i="8"/>
  <c r="K192" i="8"/>
  <c r="K208" i="8"/>
  <c r="K224" i="8"/>
  <c r="K239" i="8"/>
  <c r="K247" i="8"/>
  <c r="K255" i="8"/>
  <c r="K263" i="8"/>
  <c r="K271" i="8"/>
  <c r="K279" i="8"/>
  <c r="K287" i="8"/>
  <c r="K295" i="8"/>
  <c r="K300" i="8"/>
  <c r="K306" i="8"/>
  <c r="K311" i="8"/>
  <c r="K316" i="8"/>
  <c r="K322" i="8"/>
  <c r="K327" i="8"/>
  <c r="K332" i="8"/>
  <c r="K338" i="8"/>
  <c r="K343" i="8"/>
  <c r="K347" i="8"/>
  <c r="K351" i="8"/>
  <c r="K355" i="8"/>
  <c r="K359" i="8"/>
  <c r="K363" i="8"/>
  <c r="K367" i="8"/>
  <c r="K371" i="8"/>
  <c r="K375" i="8"/>
  <c r="K379" i="8"/>
  <c r="K383" i="8"/>
  <c r="K387" i="8"/>
  <c r="K391" i="8"/>
  <c r="K395" i="8"/>
  <c r="K399" i="8"/>
  <c r="K403" i="8"/>
  <c r="K407" i="8"/>
  <c r="K411" i="8"/>
  <c r="K415" i="8"/>
  <c r="K419" i="8"/>
  <c r="K423" i="8"/>
  <c r="K427" i="8"/>
  <c r="K431" i="8"/>
  <c r="K435" i="8"/>
  <c r="K439" i="8"/>
  <c r="K443" i="8"/>
  <c r="K447" i="8"/>
  <c r="K451" i="8"/>
  <c r="K455" i="8"/>
  <c r="K459" i="8"/>
  <c r="K463" i="8"/>
  <c r="K467" i="8"/>
  <c r="K471" i="8"/>
  <c r="K475" i="8"/>
  <c r="K479" i="8"/>
  <c r="K483" i="8"/>
  <c r="K487" i="8"/>
  <c r="K491" i="8"/>
  <c r="K495" i="8"/>
  <c r="K499" i="8"/>
  <c r="K503" i="8"/>
  <c r="K507" i="8"/>
  <c r="K511" i="8"/>
  <c r="K515" i="8"/>
  <c r="K519" i="8"/>
  <c r="K523" i="8"/>
  <c r="K527" i="8"/>
  <c r="K531" i="8"/>
  <c r="K535" i="8"/>
  <c r="K539" i="8"/>
  <c r="K543" i="8"/>
  <c r="K547" i="8"/>
  <c r="K551" i="8"/>
  <c r="K20" i="8"/>
  <c r="K84" i="8"/>
  <c r="K148" i="8"/>
  <c r="K212" i="8"/>
  <c r="K256" i="8"/>
  <c r="K288" i="8"/>
  <c r="K312" i="8"/>
  <c r="K334" i="8"/>
  <c r="K352" i="8"/>
  <c r="K368" i="8"/>
  <c r="K384" i="8"/>
  <c r="K400" i="8"/>
  <c r="K416" i="8"/>
  <c r="K432" i="8"/>
  <c r="K448" i="8"/>
  <c r="K464" i="8"/>
  <c r="K480" i="8"/>
  <c r="K493" i="8"/>
  <c r="K501" i="8"/>
  <c r="K509" i="8"/>
  <c r="K517" i="8"/>
  <c r="K525" i="8"/>
  <c r="K533" i="8"/>
  <c r="K541" i="8"/>
  <c r="K549" i="8"/>
  <c r="K556" i="8"/>
  <c r="K561" i="8"/>
  <c r="K565" i="8"/>
  <c r="K569" i="8"/>
  <c r="K573" i="8"/>
  <c r="K577" i="8"/>
  <c r="K581" i="8"/>
  <c r="K585" i="8"/>
  <c r="K589" i="8"/>
  <c r="K593" i="8"/>
  <c r="K597" i="8"/>
  <c r="K601" i="8"/>
  <c r="K605" i="8"/>
  <c r="K609" i="8"/>
  <c r="K613" i="8"/>
  <c r="K617" i="8"/>
  <c r="K621" i="8"/>
  <c r="K625" i="8"/>
  <c r="K629" i="8"/>
  <c r="K633" i="8"/>
  <c r="K637" i="8"/>
  <c r="K641" i="8"/>
  <c r="K645" i="8"/>
  <c r="K649" i="8"/>
  <c r="K653" i="8"/>
  <c r="K657" i="8"/>
  <c r="K661" i="8"/>
  <c r="K665" i="8"/>
  <c r="K669" i="8"/>
  <c r="K673" i="8"/>
  <c r="K677" i="8"/>
  <c r="K681" i="8"/>
  <c r="K685" i="8"/>
  <c r="K689" i="8"/>
  <c r="K693" i="8"/>
  <c r="K697" i="8"/>
  <c r="K701" i="8"/>
  <c r="K705" i="8"/>
  <c r="K709" i="8"/>
  <c r="K713" i="8"/>
  <c r="K717" i="8"/>
  <c r="K721" i="8"/>
  <c r="K725" i="8"/>
  <c r="K729" i="8"/>
  <c r="K733" i="8"/>
  <c r="K737" i="8"/>
  <c r="K741" i="8"/>
  <c r="K745" i="8"/>
  <c r="K749" i="8"/>
  <c r="K753" i="8"/>
  <c r="K757" i="8"/>
  <c r="K761" i="8"/>
  <c r="K765" i="8"/>
  <c r="K769" i="8"/>
  <c r="K773" i="8"/>
  <c r="K777" i="8"/>
  <c r="K781" i="8"/>
  <c r="K785" i="8"/>
  <c r="K789" i="8"/>
  <c r="K793" i="8"/>
  <c r="K797" i="8"/>
  <c r="K801" i="8"/>
  <c r="K805" i="8"/>
  <c r="K809" i="8"/>
  <c r="K813" i="8"/>
  <c r="K817" i="8"/>
  <c r="K821" i="8"/>
  <c r="K825" i="8"/>
  <c r="K829" i="8"/>
  <c r="K833" i="8"/>
  <c r="K837" i="8"/>
  <c r="K841" i="8"/>
  <c r="K845" i="8"/>
  <c r="K849" i="8"/>
  <c r="K853" i="8"/>
  <c r="K857" i="8"/>
  <c r="K861" i="8"/>
  <c r="K865" i="8"/>
  <c r="K869" i="8"/>
  <c r="K873" i="8"/>
  <c r="K877" i="8"/>
  <c r="K881" i="8"/>
  <c r="K885" i="8"/>
  <c r="K889" i="8"/>
  <c r="K893" i="8"/>
  <c r="K897" i="8"/>
  <c r="K901" i="8"/>
  <c r="K905" i="8"/>
  <c r="K909" i="8"/>
  <c r="K913" i="8"/>
  <c r="K917" i="8"/>
  <c r="K921" i="8"/>
  <c r="K925" i="8"/>
  <c r="K929" i="8"/>
  <c r="K933" i="8"/>
  <c r="K937" i="8"/>
  <c r="K941" i="8"/>
  <c r="K36" i="8"/>
  <c r="K100" i="8"/>
  <c r="K164" i="8"/>
  <c r="K228" i="8"/>
  <c r="K264" i="8"/>
  <c r="K296" i="8"/>
  <c r="K318" i="8"/>
  <c r="K339" i="8"/>
  <c r="K356" i="8"/>
  <c r="K372" i="8"/>
  <c r="K388" i="8"/>
  <c r="K404" i="8"/>
  <c r="K420" i="8"/>
  <c r="K436" i="8"/>
  <c r="K452" i="8"/>
  <c r="K468" i="8"/>
  <c r="K484" i="8"/>
  <c r="K496" i="8"/>
  <c r="K504" i="8"/>
  <c r="K512" i="8"/>
  <c r="K520" i="8"/>
  <c r="K528" i="8"/>
  <c r="K536" i="8"/>
  <c r="K544" i="8"/>
  <c r="K552" i="8"/>
  <c r="K557" i="8"/>
  <c r="K562" i="8"/>
  <c r="K566" i="8"/>
  <c r="K570" i="8"/>
  <c r="K574" i="8"/>
  <c r="K578" i="8"/>
  <c r="K582" i="8"/>
  <c r="K586" i="8"/>
  <c r="K590" i="8"/>
  <c r="K594" i="8"/>
  <c r="K598" i="8"/>
  <c r="K602" i="8"/>
  <c r="K606" i="8"/>
  <c r="K610" i="8"/>
  <c r="K614" i="8"/>
  <c r="K618" i="8"/>
  <c r="K622" i="8"/>
  <c r="K626" i="8"/>
  <c r="K630" i="8"/>
  <c r="K634" i="8"/>
  <c r="K638" i="8"/>
  <c r="K642" i="8"/>
  <c r="K646" i="8"/>
  <c r="K650" i="8"/>
  <c r="K654" i="8"/>
  <c r="K658" i="8"/>
  <c r="K662" i="8"/>
  <c r="K666" i="8"/>
  <c r="K670" i="8"/>
  <c r="K674" i="8"/>
  <c r="K678" i="8"/>
  <c r="K682" i="8"/>
  <c r="K686" i="8"/>
  <c r="K690" i="8"/>
  <c r="K694" i="8"/>
  <c r="K698" i="8"/>
  <c r="K702" i="8"/>
  <c r="K706" i="8"/>
  <c r="K710" i="8"/>
  <c r="K714" i="8"/>
  <c r="K718" i="8"/>
  <c r="K722" i="8"/>
  <c r="K726" i="8"/>
  <c r="K730" i="8"/>
  <c r="K734" i="8"/>
  <c r="K738" i="8"/>
  <c r="K742" i="8"/>
  <c r="K746" i="8"/>
  <c r="K750" i="8"/>
  <c r="K754" i="8"/>
  <c r="K758" i="8"/>
  <c r="K762" i="8"/>
  <c r="K766" i="8"/>
  <c r="K770" i="8"/>
  <c r="K774" i="8"/>
  <c r="K778" i="8"/>
  <c r="K782" i="8"/>
  <c r="K786" i="8"/>
  <c r="K790" i="8"/>
  <c r="K794" i="8"/>
  <c r="K798" i="8"/>
  <c r="K802" i="8"/>
  <c r="K806" i="8"/>
  <c r="K810" i="8"/>
  <c r="K814" i="8"/>
  <c r="K818" i="8"/>
  <c r="K822" i="8"/>
  <c r="K826" i="8"/>
  <c r="K830" i="8"/>
  <c r="K834" i="8"/>
  <c r="K838" i="8"/>
  <c r="K842" i="8"/>
  <c r="K846" i="8"/>
  <c r="K850" i="8"/>
  <c r="K854" i="8"/>
  <c r="K858" i="8"/>
  <c r="K862" i="8"/>
  <c r="K866" i="8"/>
  <c r="K870" i="8"/>
  <c r="K874" i="8"/>
  <c r="K878" i="8"/>
  <c r="K882" i="8"/>
  <c r="K886" i="8"/>
  <c r="K890" i="8"/>
  <c r="K894" i="8"/>
  <c r="K898" i="8"/>
  <c r="K52" i="8"/>
  <c r="K116" i="8"/>
  <c r="K180" i="8"/>
  <c r="K240" i="8"/>
  <c r="K272" i="8"/>
  <c r="K302" i="8"/>
  <c r="K323" i="8"/>
  <c r="K344" i="8"/>
  <c r="K360" i="8"/>
  <c r="K376" i="8"/>
  <c r="K392" i="8"/>
  <c r="K408" i="8"/>
  <c r="K424" i="8"/>
  <c r="K440" i="8"/>
  <c r="K456" i="8"/>
  <c r="K472" i="8"/>
  <c r="K488" i="8"/>
  <c r="K497" i="8"/>
  <c r="K505" i="8"/>
  <c r="K513" i="8"/>
  <c r="K521" i="8"/>
  <c r="K529" i="8"/>
  <c r="K537" i="8"/>
  <c r="K545" i="8"/>
  <c r="K553" i="8"/>
  <c r="K559" i="8"/>
  <c r="K563" i="8"/>
  <c r="K567" i="8"/>
  <c r="K571" i="8"/>
  <c r="K575" i="8"/>
  <c r="K579" i="8"/>
  <c r="K583" i="8"/>
  <c r="K587" i="8"/>
  <c r="K591" i="8"/>
  <c r="K595" i="8"/>
  <c r="K599" i="8"/>
  <c r="K603" i="8"/>
  <c r="K607" i="8"/>
  <c r="K611" i="8"/>
  <c r="K615" i="8"/>
  <c r="K619" i="8"/>
  <c r="K623" i="8"/>
  <c r="K627" i="8"/>
  <c r="K631" i="8"/>
  <c r="K635" i="8"/>
  <c r="K639" i="8"/>
  <c r="K643" i="8"/>
  <c r="K647" i="8"/>
  <c r="K651" i="8"/>
  <c r="K655" i="8"/>
  <c r="K659" i="8"/>
  <c r="K663" i="8"/>
  <c r="K667" i="8"/>
  <c r="K671" i="8"/>
  <c r="K675" i="8"/>
  <c r="K679" i="8"/>
  <c r="K683" i="8"/>
  <c r="K687" i="8"/>
  <c r="K691" i="8"/>
  <c r="K695" i="8"/>
  <c r="K699" i="8"/>
  <c r="K703" i="8"/>
  <c r="K707" i="8"/>
  <c r="K711" i="8"/>
  <c r="K715" i="8"/>
  <c r="K719" i="8"/>
  <c r="K723" i="8"/>
  <c r="K727" i="8"/>
  <c r="K731" i="8"/>
  <c r="K735" i="8"/>
  <c r="K739" i="8"/>
  <c r="K743" i="8"/>
  <c r="K747" i="8"/>
  <c r="K751" i="8"/>
  <c r="K755" i="8"/>
  <c r="K759" i="8"/>
  <c r="K763" i="8"/>
  <c r="K767" i="8"/>
  <c r="K771" i="8"/>
  <c r="K775" i="8"/>
  <c r="K779" i="8"/>
  <c r="K783" i="8"/>
  <c r="K787" i="8"/>
  <c r="K791" i="8"/>
  <c r="K795" i="8"/>
  <c r="K68" i="8"/>
  <c r="K280" i="8"/>
  <c r="K364" i="8"/>
  <c r="K428" i="8"/>
  <c r="K492" i="8"/>
  <c r="K524" i="8"/>
  <c r="K555" i="8"/>
  <c r="K572" i="8"/>
  <c r="K588" i="8"/>
  <c r="K604" i="8"/>
  <c r="K620" i="8"/>
  <c r="K636" i="8"/>
  <c r="K652" i="8"/>
  <c r="K668" i="8"/>
  <c r="K684" i="8"/>
  <c r="K700" i="8"/>
  <c r="K716" i="8"/>
  <c r="K732" i="8"/>
  <c r="K748" i="8"/>
  <c r="K764" i="8"/>
  <c r="K780" i="8"/>
  <c r="K796" i="8"/>
  <c r="K804" i="8"/>
  <c r="K812" i="8"/>
  <c r="K820" i="8"/>
  <c r="K828" i="8"/>
  <c r="K836" i="8"/>
  <c r="K844" i="8"/>
  <c r="K852" i="8"/>
  <c r="K860" i="8"/>
  <c r="K868" i="8"/>
  <c r="K876" i="8"/>
  <c r="K884" i="8"/>
  <c r="K892" i="8"/>
  <c r="K900" i="8"/>
  <c r="K906" i="8"/>
  <c r="K911" i="8"/>
  <c r="K916" i="8"/>
  <c r="K922" i="8"/>
  <c r="K927" i="8"/>
  <c r="K932" i="8"/>
  <c r="K938" i="8"/>
  <c r="K943" i="8"/>
  <c r="K947" i="8"/>
  <c r="K951" i="8"/>
  <c r="K955" i="8"/>
  <c r="K959" i="8"/>
  <c r="K963" i="8"/>
  <c r="K967" i="8"/>
  <c r="K971" i="8"/>
  <c r="K975" i="8"/>
  <c r="K979" i="8"/>
  <c r="K983" i="8"/>
  <c r="K987" i="8"/>
  <c r="K991" i="8"/>
  <c r="K995" i="8"/>
  <c r="K999" i="8"/>
  <c r="K1003" i="8"/>
  <c r="K516" i="8"/>
  <c r="K974" i="8"/>
  <c r="K986" i="8"/>
  <c r="K994" i="8"/>
  <c r="K132" i="8"/>
  <c r="K307" i="8"/>
  <c r="K380" i="8"/>
  <c r="K444" i="8"/>
  <c r="K500" i="8"/>
  <c r="K532" i="8"/>
  <c r="K560" i="8"/>
  <c r="K576" i="8"/>
  <c r="K592" i="8"/>
  <c r="K608" i="8"/>
  <c r="K624" i="8"/>
  <c r="K640" i="8"/>
  <c r="K656" i="8"/>
  <c r="K672" i="8"/>
  <c r="K688" i="8"/>
  <c r="K704" i="8"/>
  <c r="K720" i="8"/>
  <c r="K736" i="8"/>
  <c r="K752" i="8"/>
  <c r="K768" i="8"/>
  <c r="K784" i="8"/>
  <c r="K799" i="8"/>
  <c r="K807" i="8"/>
  <c r="K815" i="8"/>
  <c r="K823" i="8"/>
  <c r="K831" i="8"/>
  <c r="K839" i="8"/>
  <c r="K847" i="8"/>
  <c r="K855" i="8"/>
  <c r="K863" i="8"/>
  <c r="K871" i="8"/>
  <c r="K879" i="8"/>
  <c r="K887" i="8"/>
  <c r="K895" i="8"/>
  <c r="K902" i="8"/>
  <c r="K907" i="8"/>
  <c r="K912" i="8"/>
  <c r="K918" i="8"/>
  <c r="K923" i="8"/>
  <c r="K928" i="8"/>
  <c r="K934" i="8"/>
  <c r="K939" i="8"/>
  <c r="K944" i="8"/>
  <c r="K948" i="8"/>
  <c r="K952" i="8"/>
  <c r="K956" i="8"/>
  <c r="K960" i="8"/>
  <c r="K964" i="8"/>
  <c r="K968" i="8"/>
  <c r="K972" i="8"/>
  <c r="K976" i="8"/>
  <c r="K980" i="8"/>
  <c r="K984" i="8"/>
  <c r="K988" i="8"/>
  <c r="K992" i="8"/>
  <c r="K996" i="8"/>
  <c r="K1000" i="8"/>
  <c r="K476" i="8"/>
  <c r="K966" i="8"/>
  <c r="K982" i="8"/>
  <c r="K1002" i="8"/>
  <c r="K196" i="8"/>
  <c r="K328" i="8"/>
  <c r="K396" i="8"/>
  <c r="K460" i="8"/>
  <c r="K508" i="8"/>
  <c r="K540" i="8"/>
  <c r="K564" i="8"/>
  <c r="K580" i="8"/>
  <c r="K596" i="8"/>
  <c r="K612" i="8"/>
  <c r="K628" i="8"/>
  <c r="K644" i="8"/>
  <c r="K660" i="8"/>
  <c r="K676" i="8"/>
  <c r="K692" i="8"/>
  <c r="K708" i="8"/>
  <c r="K724" i="8"/>
  <c r="K740" i="8"/>
  <c r="K756" i="8"/>
  <c r="K772" i="8"/>
  <c r="K788" i="8"/>
  <c r="K800" i="8"/>
  <c r="K808" i="8"/>
  <c r="K816" i="8"/>
  <c r="K824" i="8"/>
  <c r="K832" i="8"/>
  <c r="K840" i="8"/>
  <c r="K848" i="8"/>
  <c r="K856" i="8"/>
  <c r="K864" i="8"/>
  <c r="K872" i="8"/>
  <c r="K880" i="8"/>
  <c r="K888" i="8"/>
  <c r="K896" i="8"/>
  <c r="K903" i="8"/>
  <c r="K908" i="8"/>
  <c r="K914" i="8"/>
  <c r="K919" i="8"/>
  <c r="K924" i="8"/>
  <c r="K930" i="8"/>
  <c r="K935" i="8"/>
  <c r="K940" i="8"/>
  <c r="K945" i="8"/>
  <c r="K949" i="8"/>
  <c r="K953" i="8"/>
  <c r="K957" i="8"/>
  <c r="K961" i="8"/>
  <c r="K965" i="8"/>
  <c r="K969" i="8"/>
  <c r="K973" i="8"/>
  <c r="K977" i="8"/>
  <c r="K981" i="8"/>
  <c r="K985" i="8"/>
  <c r="K989" i="8"/>
  <c r="K993" i="8"/>
  <c r="K997" i="8"/>
  <c r="K1001" i="8"/>
  <c r="K548" i="8"/>
  <c r="K568" i="8"/>
  <c r="K584" i="8"/>
  <c r="K600" i="8"/>
  <c r="K616" i="8"/>
  <c r="K632" i="8"/>
  <c r="K648" i="8"/>
  <c r="K664" i="8"/>
  <c r="K680" i="8"/>
  <c r="K696" i="8"/>
  <c r="K712" i="8"/>
  <c r="K728" i="8"/>
  <c r="K744" i="8"/>
  <c r="K760" i="8"/>
  <c r="K776" i="8"/>
  <c r="K792" i="8"/>
  <c r="K803" i="8"/>
  <c r="K811" i="8"/>
  <c r="K819" i="8"/>
  <c r="K827" i="8"/>
  <c r="K835" i="8"/>
  <c r="K843" i="8"/>
  <c r="K851" i="8"/>
  <c r="K859" i="8"/>
  <c r="K867" i="8"/>
  <c r="K875" i="8"/>
  <c r="K883" i="8"/>
  <c r="K891" i="8"/>
  <c r="K899" i="8"/>
  <c r="K904" i="8"/>
  <c r="K910" i="8"/>
  <c r="K915" i="8"/>
  <c r="K920" i="8"/>
  <c r="K926" i="8"/>
  <c r="K931" i="8"/>
  <c r="K936" i="8"/>
  <c r="K942" i="8"/>
  <c r="K946" i="8"/>
  <c r="K950" i="8"/>
  <c r="K954" i="8"/>
  <c r="K958" i="8"/>
  <c r="K962" i="8"/>
  <c r="K970" i="8"/>
  <c r="K978" i="8"/>
  <c r="K990" i="8"/>
  <c r="K998" i="8"/>
  <c r="K248" i="8"/>
  <c r="K348" i="8"/>
  <c r="K412" i="8"/>
  <c r="S1006" i="18"/>
  <c r="V1005" i="18"/>
  <c r="O21" i="27" l="1"/>
  <c r="K21" i="27"/>
  <c r="Q21" i="27"/>
  <c r="P21" i="27"/>
  <c r="J22" i="27"/>
  <c r="E47" i="9"/>
  <c r="E46" i="9"/>
  <c r="D49" i="9"/>
  <c r="D50" i="9"/>
  <c r="L5" i="8"/>
  <c r="L9" i="8"/>
  <c r="L13" i="8"/>
  <c r="L17" i="8"/>
  <c r="L21" i="8"/>
  <c r="L25" i="8"/>
  <c r="L29" i="8"/>
  <c r="L33" i="8"/>
  <c r="L37" i="8"/>
  <c r="L41" i="8"/>
  <c r="L45" i="8"/>
  <c r="L49" i="8"/>
  <c r="L53" i="8"/>
  <c r="L57" i="8"/>
  <c r="L61" i="8"/>
  <c r="L65" i="8"/>
  <c r="L69" i="8"/>
  <c r="L73" i="8"/>
  <c r="L77" i="8"/>
  <c r="L81" i="8"/>
  <c r="L85" i="8"/>
  <c r="L89" i="8"/>
  <c r="L93" i="8"/>
  <c r="L97" i="8"/>
  <c r="L101" i="8"/>
  <c r="L105" i="8"/>
  <c r="L109" i="8"/>
  <c r="L113" i="8"/>
  <c r="L117" i="8"/>
  <c r="L121" i="8"/>
  <c r="L125" i="8"/>
  <c r="L129" i="8"/>
  <c r="L133" i="8"/>
  <c r="L137" i="8"/>
  <c r="L141" i="8"/>
  <c r="L145" i="8"/>
  <c r="L149" i="8"/>
  <c r="L153" i="8"/>
  <c r="L157" i="8"/>
  <c r="L161" i="8"/>
  <c r="L165" i="8"/>
  <c r="L169" i="8"/>
  <c r="L173" i="8"/>
  <c r="L177" i="8"/>
  <c r="L181" i="8"/>
  <c r="L185" i="8"/>
  <c r="L189" i="8"/>
  <c r="L193" i="8"/>
  <c r="L197" i="8"/>
  <c r="L201" i="8"/>
  <c r="L205" i="8"/>
  <c r="L209" i="8"/>
  <c r="L213" i="8"/>
  <c r="L217" i="8"/>
  <c r="L221" i="8"/>
  <c r="L225" i="8"/>
  <c r="L229" i="8"/>
  <c r="L233" i="8"/>
  <c r="L237" i="8"/>
  <c r="L241" i="8"/>
  <c r="L245" i="8"/>
  <c r="L249" i="8"/>
  <c r="L253" i="8"/>
  <c r="L257" i="8"/>
  <c r="L261" i="8"/>
  <c r="L265" i="8"/>
  <c r="L269" i="8"/>
  <c r="L273" i="8"/>
  <c r="L277" i="8"/>
  <c r="L281" i="8"/>
  <c r="L285" i="8"/>
  <c r="L289" i="8"/>
  <c r="L293" i="8"/>
  <c r="L297" i="8"/>
  <c r="L301" i="8"/>
  <c r="L305" i="8"/>
  <c r="L309" i="8"/>
  <c r="L313" i="8"/>
  <c r="L317" i="8"/>
  <c r="L321" i="8"/>
  <c r="L325" i="8"/>
  <c r="L329" i="8"/>
  <c r="L333" i="8"/>
  <c r="L337" i="8"/>
  <c r="L341" i="8"/>
  <c r="L6" i="8"/>
  <c r="L10" i="8"/>
  <c r="L14" i="8"/>
  <c r="L18" i="8"/>
  <c r="L22" i="8"/>
  <c r="L26" i="8"/>
  <c r="L30" i="8"/>
  <c r="L34" i="8"/>
  <c r="L38" i="8"/>
  <c r="L42" i="8"/>
  <c r="L46" i="8"/>
  <c r="L50" i="8"/>
  <c r="L54" i="8"/>
  <c r="L58" i="8"/>
  <c r="L62" i="8"/>
  <c r="L66" i="8"/>
  <c r="L70" i="8"/>
  <c r="L74" i="8"/>
  <c r="L78" i="8"/>
  <c r="L82" i="8"/>
  <c r="L86" i="8"/>
  <c r="L90" i="8"/>
  <c r="L94" i="8"/>
  <c r="L98" i="8"/>
  <c r="L102" i="8"/>
  <c r="L106" i="8"/>
  <c r="L110" i="8"/>
  <c r="L114" i="8"/>
  <c r="L118" i="8"/>
  <c r="L122" i="8"/>
  <c r="L126" i="8"/>
  <c r="L130" i="8"/>
  <c r="L134" i="8"/>
  <c r="L138" i="8"/>
  <c r="L142" i="8"/>
  <c r="L146" i="8"/>
  <c r="L150" i="8"/>
  <c r="L154" i="8"/>
  <c r="L158" i="8"/>
  <c r="L162" i="8"/>
  <c r="L166" i="8"/>
  <c r="L170" i="8"/>
  <c r="L174" i="8"/>
  <c r="L178" i="8"/>
  <c r="L182" i="8"/>
  <c r="L186" i="8"/>
  <c r="L190" i="8"/>
  <c r="L194" i="8"/>
  <c r="L198" i="8"/>
  <c r="L202" i="8"/>
  <c r="L206" i="8"/>
  <c r="L210" i="8"/>
  <c r="L214" i="8"/>
  <c r="L218" i="8"/>
  <c r="L222" i="8"/>
  <c r="L226" i="8"/>
  <c r="L230" i="8"/>
  <c r="L234" i="8"/>
  <c r="L238" i="8"/>
  <c r="L242" i="8"/>
  <c r="L246" i="8"/>
  <c r="L250" i="8"/>
  <c r="L254" i="8"/>
  <c r="L258" i="8"/>
  <c r="L262" i="8"/>
  <c r="L266" i="8"/>
  <c r="L270" i="8"/>
  <c r="L274" i="8"/>
  <c r="L278" i="8"/>
  <c r="L282" i="8"/>
  <c r="L286" i="8"/>
  <c r="L290" i="8"/>
  <c r="L294" i="8"/>
  <c r="L298" i="8"/>
  <c r="L302" i="8"/>
  <c r="L306" i="8"/>
  <c r="L310" i="8"/>
  <c r="L314" i="8"/>
  <c r="L318" i="8"/>
  <c r="L322" i="8"/>
  <c r="L326" i="8"/>
  <c r="L330" i="8"/>
  <c r="L334" i="8"/>
  <c r="L338" i="8"/>
  <c r="L342" i="8"/>
  <c r="L7" i="8"/>
  <c r="L15" i="8"/>
  <c r="L23" i="8"/>
  <c r="L31" i="8"/>
  <c r="L39" i="8"/>
  <c r="L47" i="8"/>
  <c r="L55" i="8"/>
  <c r="L63" i="8"/>
  <c r="L71" i="8"/>
  <c r="L79" i="8"/>
  <c r="L87" i="8"/>
  <c r="L95" i="8"/>
  <c r="L103" i="8"/>
  <c r="L111" i="8"/>
  <c r="L119" i="8"/>
  <c r="L127" i="8"/>
  <c r="L135" i="8"/>
  <c r="L143" i="8"/>
  <c r="L151" i="8"/>
  <c r="L159" i="8"/>
  <c r="L167" i="8"/>
  <c r="L175" i="8"/>
  <c r="L183" i="8"/>
  <c r="L191" i="8"/>
  <c r="L199" i="8"/>
  <c r="L207" i="8"/>
  <c r="L215" i="8"/>
  <c r="L223" i="8"/>
  <c r="L231" i="8"/>
  <c r="L239" i="8"/>
  <c r="L247" i="8"/>
  <c r="L255" i="8"/>
  <c r="L263" i="8"/>
  <c r="L271" i="8"/>
  <c r="L279" i="8"/>
  <c r="L287" i="8"/>
  <c r="L295" i="8"/>
  <c r="L303" i="8"/>
  <c r="L311" i="8"/>
  <c r="L319" i="8"/>
  <c r="L327" i="8"/>
  <c r="L335" i="8"/>
  <c r="L343" i="8"/>
  <c r="L347" i="8"/>
  <c r="L351" i="8"/>
  <c r="L355" i="8"/>
  <c r="L359" i="8"/>
  <c r="L363" i="8"/>
  <c r="L367" i="8"/>
  <c r="L371" i="8"/>
  <c r="L375" i="8"/>
  <c r="L379" i="8"/>
  <c r="L383" i="8"/>
  <c r="L387" i="8"/>
  <c r="L391" i="8"/>
  <c r="L395" i="8"/>
  <c r="L399" i="8"/>
  <c r="L403" i="8"/>
  <c r="L407" i="8"/>
  <c r="L411" i="8"/>
  <c r="L415" i="8"/>
  <c r="L419" i="8"/>
  <c r="L423" i="8"/>
  <c r="L427" i="8"/>
  <c r="L431" i="8"/>
  <c r="L435" i="8"/>
  <c r="L439" i="8"/>
  <c r="L443" i="8"/>
  <c r="L447" i="8"/>
  <c r="L451" i="8"/>
  <c r="L455" i="8"/>
  <c r="L459" i="8"/>
  <c r="L463" i="8"/>
  <c r="L467" i="8"/>
  <c r="L471" i="8"/>
  <c r="L475" i="8"/>
  <c r="L479" i="8"/>
  <c r="L483" i="8"/>
  <c r="L487" i="8"/>
  <c r="L491" i="8"/>
  <c r="L495" i="8"/>
  <c r="L499" i="8"/>
  <c r="L503" i="8"/>
  <c r="L507" i="8"/>
  <c r="L511" i="8"/>
  <c r="L515" i="8"/>
  <c r="L519" i="8"/>
  <c r="L523" i="8"/>
  <c r="L527" i="8"/>
  <c r="L531" i="8"/>
  <c r="L535" i="8"/>
  <c r="L539" i="8"/>
  <c r="L8" i="8"/>
  <c r="L16" i="8"/>
  <c r="L24" i="8"/>
  <c r="L32" i="8"/>
  <c r="L40" i="8"/>
  <c r="L48" i="8"/>
  <c r="L56" i="8"/>
  <c r="L64" i="8"/>
  <c r="L72" i="8"/>
  <c r="L80" i="8"/>
  <c r="L88" i="8"/>
  <c r="L96" i="8"/>
  <c r="L104" i="8"/>
  <c r="L112" i="8"/>
  <c r="L120" i="8"/>
  <c r="L128" i="8"/>
  <c r="L136" i="8"/>
  <c r="L144" i="8"/>
  <c r="L152" i="8"/>
  <c r="L160" i="8"/>
  <c r="L168" i="8"/>
  <c r="L176" i="8"/>
  <c r="L184" i="8"/>
  <c r="L192" i="8"/>
  <c r="L200" i="8"/>
  <c r="L208" i="8"/>
  <c r="L216" i="8"/>
  <c r="L224" i="8"/>
  <c r="L232" i="8"/>
  <c r="L240" i="8"/>
  <c r="L248" i="8"/>
  <c r="L256" i="8"/>
  <c r="L264" i="8"/>
  <c r="L272" i="8"/>
  <c r="L280" i="8"/>
  <c r="L288" i="8"/>
  <c r="L296" i="8"/>
  <c r="L304" i="8"/>
  <c r="L312" i="8"/>
  <c r="L320" i="8"/>
  <c r="L328" i="8"/>
  <c r="L336" i="8"/>
  <c r="L344" i="8"/>
  <c r="L348" i="8"/>
  <c r="L352" i="8"/>
  <c r="L356" i="8"/>
  <c r="L360" i="8"/>
  <c r="L364" i="8"/>
  <c r="L368" i="8"/>
  <c r="L372" i="8"/>
  <c r="L376" i="8"/>
  <c r="L380" i="8"/>
  <c r="L384" i="8"/>
  <c r="L388" i="8"/>
  <c r="L392" i="8"/>
  <c r="L396" i="8"/>
  <c r="L400" i="8"/>
  <c r="L404" i="8"/>
  <c r="L408" i="8"/>
  <c r="L412" i="8"/>
  <c r="L416" i="8"/>
  <c r="L420" i="8"/>
  <c r="L424" i="8"/>
  <c r="L428" i="8"/>
  <c r="L432" i="8"/>
  <c r="L436" i="8"/>
  <c r="L440" i="8"/>
  <c r="L444" i="8"/>
  <c r="L448" i="8"/>
  <c r="L452" i="8"/>
  <c r="L456" i="8"/>
  <c r="L460" i="8"/>
  <c r="L464" i="8"/>
  <c r="L468" i="8"/>
  <c r="L472" i="8"/>
  <c r="L476" i="8"/>
  <c r="L480" i="8"/>
  <c r="L484" i="8"/>
  <c r="L488" i="8"/>
  <c r="L492" i="8"/>
  <c r="L496" i="8"/>
  <c r="L500" i="8"/>
  <c r="L504" i="8"/>
  <c r="L508" i="8"/>
  <c r="L512" i="8"/>
  <c r="L516" i="8"/>
  <c r="L520" i="8"/>
  <c r="L524" i="8"/>
  <c r="L528" i="8"/>
  <c r="L532" i="8"/>
  <c r="L536" i="8"/>
  <c r="L540" i="8"/>
  <c r="L12" i="8"/>
  <c r="L20" i="8"/>
  <c r="L28" i="8"/>
  <c r="L36" i="8"/>
  <c r="L44" i="8"/>
  <c r="L52" i="8"/>
  <c r="L60" i="8"/>
  <c r="L68" i="8"/>
  <c r="L76" i="8"/>
  <c r="L84" i="8"/>
  <c r="L92" i="8"/>
  <c r="L100" i="8"/>
  <c r="L108" i="8"/>
  <c r="L116" i="8"/>
  <c r="L124" i="8"/>
  <c r="L132" i="8"/>
  <c r="L140" i="8"/>
  <c r="L148" i="8"/>
  <c r="L156" i="8"/>
  <c r="L164" i="8"/>
  <c r="L172" i="8"/>
  <c r="L180" i="8"/>
  <c r="L188" i="8"/>
  <c r="L196" i="8"/>
  <c r="L204" i="8"/>
  <c r="L212" i="8"/>
  <c r="L220" i="8"/>
  <c r="L228" i="8"/>
  <c r="L236" i="8"/>
  <c r="L244" i="8"/>
  <c r="L252" i="8"/>
  <c r="L260" i="8"/>
  <c r="L268" i="8"/>
  <c r="L276" i="8"/>
  <c r="L284" i="8"/>
  <c r="L292" i="8"/>
  <c r="L300" i="8"/>
  <c r="L308" i="8"/>
  <c r="L316" i="8"/>
  <c r="L324" i="8"/>
  <c r="L332" i="8"/>
  <c r="L340" i="8"/>
  <c r="L346" i="8"/>
  <c r="L350" i="8"/>
  <c r="L354" i="8"/>
  <c r="L358" i="8"/>
  <c r="L362" i="8"/>
  <c r="L366" i="8"/>
  <c r="L370" i="8"/>
  <c r="L374" i="8"/>
  <c r="L378" i="8"/>
  <c r="L382" i="8"/>
  <c r="L386" i="8"/>
  <c r="L390" i="8"/>
  <c r="L394" i="8"/>
  <c r="L398" i="8"/>
  <c r="L402" i="8"/>
  <c r="L406" i="8"/>
  <c r="L410" i="8"/>
  <c r="L414" i="8"/>
  <c r="L418" i="8"/>
  <c r="L422" i="8"/>
  <c r="L426" i="8"/>
  <c r="L430" i="8"/>
  <c r="L434" i="8"/>
  <c r="L438" i="8"/>
  <c r="L442" i="8"/>
  <c r="L446" i="8"/>
  <c r="L450" i="8"/>
  <c r="L454" i="8"/>
  <c r="L458" i="8"/>
  <c r="L462" i="8"/>
  <c r="L466" i="8"/>
  <c r="L470" i="8"/>
  <c r="L474" i="8"/>
  <c r="L478" i="8"/>
  <c r="L482" i="8"/>
  <c r="L486" i="8"/>
  <c r="L490" i="8"/>
  <c r="L494" i="8"/>
  <c r="L498" i="8"/>
  <c r="L502" i="8"/>
  <c r="L506" i="8"/>
  <c r="L510" i="8"/>
  <c r="L514" i="8"/>
  <c r="L11" i="8"/>
  <c r="L43" i="8"/>
  <c r="L75" i="8"/>
  <c r="L107" i="8"/>
  <c r="L139" i="8"/>
  <c r="L171" i="8"/>
  <c r="L203" i="8"/>
  <c r="L235" i="8"/>
  <c r="L267" i="8"/>
  <c r="L299" i="8"/>
  <c r="L331" i="8"/>
  <c r="L353" i="8"/>
  <c r="L369" i="8"/>
  <c r="L385" i="8"/>
  <c r="L401" i="8"/>
  <c r="L417" i="8"/>
  <c r="L433" i="8"/>
  <c r="L449" i="8"/>
  <c r="L465" i="8"/>
  <c r="L481" i="8"/>
  <c r="L497" i="8"/>
  <c r="L513" i="8"/>
  <c r="L522" i="8"/>
  <c r="L530" i="8"/>
  <c r="L538" i="8"/>
  <c r="L544" i="8"/>
  <c r="L548" i="8"/>
  <c r="L552" i="8"/>
  <c r="L556" i="8"/>
  <c r="L560" i="8"/>
  <c r="L564" i="8"/>
  <c r="L568" i="8"/>
  <c r="L572" i="8"/>
  <c r="L576" i="8"/>
  <c r="L580" i="8"/>
  <c r="L584" i="8"/>
  <c r="L588" i="8"/>
  <c r="L592" i="8"/>
  <c r="L596" i="8"/>
  <c r="L600" i="8"/>
  <c r="L604" i="8"/>
  <c r="L608" i="8"/>
  <c r="L612" i="8"/>
  <c r="L616" i="8"/>
  <c r="L620" i="8"/>
  <c r="L624" i="8"/>
  <c r="L628" i="8"/>
  <c r="L632" i="8"/>
  <c r="L636" i="8"/>
  <c r="L640" i="8"/>
  <c r="L644" i="8"/>
  <c r="L648" i="8"/>
  <c r="L652" i="8"/>
  <c r="L656" i="8"/>
  <c r="L660" i="8"/>
  <c r="L664" i="8"/>
  <c r="L668" i="8"/>
  <c r="L672" i="8"/>
  <c r="L676" i="8"/>
  <c r="L680" i="8"/>
  <c r="L684" i="8"/>
  <c r="L688" i="8"/>
  <c r="L692" i="8"/>
  <c r="L696" i="8"/>
  <c r="L700" i="8"/>
  <c r="L704" i="8"/>
  <c r="L708" i="8"/>
  <c r="L712" i="8"/>
  <c r="L716" i="8"/>
  <c r="L720" i="8"/>
  <c r="L724" i="8"/>
  <c r="L728" i="8"/>
  <c r="L732" i="8"/>
  <c r="L736" i="8"/>
  <c r="L740" i="8"/>
  <c r="L744" i="8"/>
  <c r="L748" i="8"/>
  <c r="L752" i="8"/>
  <c r="L756" i="8"/>
  <c r="L760" i="8"/>
  <c r="L764" i="8"/>
  <c r="L768" i="8"/>
  <c r="L772" i="8"/>
  <c r="L776" i="8"/>
  <c r="L780" i="8"/>
  <c r="L784" i="8"/>
  <c r="L788" i="8"/>
  <c r="L792" i="8"/>
  <c r="L796" i="8"/>
  <c r="L800" i="8"/>
  <c r="L804" i="8"/>
  <c r="L808" i="8"/>
  <c r="L812" i="8"/>
  <c r="L816" i="8"/>
  <c r="L820" i="8"/>
  <c r="L824" i="8"/>
  <c r="L828" i="8"/>
  <c r="L832" i="8"/>
  <c r="L836" i="8"/>
  <c r="L840" i="8"/>
  <c r="L844" i="8"/>
  <c r="L848" i="8"/>
  <c r="L852" i="8"/>
  <c r="L856" i="8"/>
  <c r="L860" i="8"/>
  <c r="L864" i="8"/>
  <c r="L868" i="8"/>
  <c r="L872" i="8"/>
  <c r="L876" i="8"/>
  <c r="L880" i="8"/>
  <c r="L884" i="8"/>
  <c r="L888" i="8"/>
  <c r="L892" i="8"/>
  <c r="L896" i="8"/>
  <c r="L900" i="8"/>
  <c r="L904" i="8"/>
  <c r="L908" i="8"/>
  <c r="L912" i="8"/>
  <c r="L916" i="8"/>
  <c r="L920" i="8"/>
  <c r="L924" i="8"/>
  <c r="L928" i="8"/>
  <c r="L932" i="8"/>
  <c r="L936" i="8"/>
  <c r="L940" i="8"/>
  <c r="L944" i="8"/>
  <c r="L948" i="8"/>
  <c r="L952" i="8"/>
  <c r="L956" i="8"/>
  <c r="L960" i="8"/>
  <c r="L964" i="8"/>
  <c r="L968" i="8"/>
  <c r="L972" i="8"/>
  <c r="L976" i="8"/>
  <c r="L980" i="8"/>
  <c r="L984" i="8"/>
  <c r="L988" i="8"/>
  <c r="L992" i="8"/>
  <c r="L996" i="8"/>
  <c r="L1000" i="8"/>
  <c r="L19" i="8"/>
  <c r="L51" i="8"/>
  <c r="L83" i="8"/>
  <c r="L115" i="8"/>
  <c r="L147" i="8"/>
  <c r="L179" i="8"/>
  <c r="L211" i="8"/>
  <c r="L243" i="8"/>
  <c r="L275" i="8"/>
  <c r="L307" i="8"/>
  <c r="L339" i="8"/>
  <c r="L357" i="8"/>
  <c r="L373" i="8"/>
  <c r="L389" i="8"/>
  <c r="L405" i="8"/>
  <c r="L421" i="8"/>
  <c r="L437" i="8"/>
  <c r="L453" i="8"/>
  <c r="L469" i="8"/>
  <c r="L485" i="8"/>
  <c r="L501" i="8"/>
  <c r="L517" i="8"/>
  <c r="L525" i="8"/>
  <c r="L533" i="8"/>
  <c r="L541" i="8"/>
  <c r="L545" i="8"/>
  <c r="L549" i="8"/>
  <c r="L553" i="8"/>
  <c r="L557" i="8"/>
  <c r="L561" i="8"/>
  <c r="L27" i="8"/>
  <c r="L91" i="8"/>
  <c r="L155" i="8"/>
  <c r="L219" i="8"/>
  <c r="L283" i="8"/>
  <c r="L345" i="8"/>
  <c r="L377" i="8"/>
  <c r="L409" i="8"/>
  <c r="L441" i="8"/>
  <c r="L473" i="8"/>
  <c r="L505" i="8"/>
  <c r="L526" i="8"/>
  <c r="L542" i="8"/>
  <c r="L550" i="8"/>
  <c r="L558" i="8"/>
  <c r="L565" i="8"/>
  <c r="L570" i="8"/>
  <c r="L575" i="8"/>
  <c r="L581" i="8"/>
  <c r="L586" i="8"/>
  <c r="L591" i="8"/>
  <c r="L597" i="8"/>
  <c r="L602" i="8"/>
  <c r="L607" i="8"/>
  <c r="L613" i="8"/>
  <c r="L618" i="8"/>
  <c r="L623" i="8"/>
  <c r="L629" i="8"/>
  <c r="L634" i="8"/>
  <c r="L639" i="8"/>
  <c r="L645" i="8"/>
  <c r="L650" i="8"/>
  <c r="L655" i="8"/>
  <c r="L661" i="8"/>
  <c r="L666" i="8"/>
  <c r="L671" i="8"/>
  <c r="L677" i="8"/>
  <c r="L682" i="8"/>
  <c r="L687" i="8"/>
  <c r="L693" i="8"/>
  <c r="L698" i="8"/>
  <c r="L703" i="8"/>
  <c r="L709" i="8"/>
  <c r="L714" i="8"/>
  <c r="L719" i="8"/>
  <c r="L725" i="8"/>
  <c r="L730" i="8"/>
  <c r="L735" i="8"/>
  <c r="L741" i="8"/>
  <c r="L746" i="8"/>
  <c r="L751" i="8"/>
  <c r="L757" i="8"/>
  <c r="L762" i="8"/>
  <c r="L767" i="8"/>
  <c r="L773" i="8"/>
  <c r="L778" i="8"/>
  <c r="L783" i="8"/>
  <c r="L789" i="8"/>
  <c r="L794" i="8"/>
  <c r="L799" i="8"/>
  <c r="L805" i="8"/>
  <c r="L810" i="8"/>
  <c r="L815" i="8"/>
  <c r="L821" i="8"/>
  <c r="L826" i="8"/>
  <c r="L831" i="8"/>
  <c r="L837" i="8"/>
  <c r="L842" i="8"/>
  <c r="L847" i="8"/>
  <c r="L853" i="8"/>
  <c r="L858" i="8"/>
  <c r="L863" i="8"/>
  <c r="L869" i="8"/>
  <c r="L874" i="8"/>
  <c r="L879" i="8"/>
  <c r="L885" i="8"/>
  <c r="L890" i="8"/>
  <c r="L895" i="8"/>
  <c r="L901" i="8"/>
  <c r="L906" i="8"/>
  <c r="L911" i="8"/>
  <c r="L917" i="8"/>
  <c r="L922" i="8"/>
  <c r="L927" i="8"/>
  <c r="L933" i="8"/>
  <c r="L938" i="8"/>
  <c r="L943" i="8"/>
  <c r="L949" i="8"/>
  <c r="L954" i="8"/>
  <c r="L959" i="8"/>
  <c r="L965" i="8"/>
  <c r="L970" i="8"/>
  <c r="L975" i="8"/>
  <c r="L981" i="8"/>
  <c r="L986" i="8"/>
  <c r="L991" i="8"/>
  <c r="L997" i="8"/>
  <c r="L1002" i="8"/>
  <c r="L59" i="8"/>
  <c r="L251" i="8"/>
  <c r="L361" i="8"/>
  <c r="L425" i="8"/>
  <c r="L489" i="8"/>
  <c r="L534" i="8"/>
  <c r="L554" i="8"/>
  <c r="L567" i="8"/>
  <c r="L578" i="8"/>
  <c r="L589" i="8"/>
  <c r="L599" i="8"/>
  <c r="L605" i="8"/>
  <c r="L621" i="8"/>
  <c r="L631" i="8"/>
  <c r="L642" i="8"/>
  <c r="L653" i="8"/>
  <c r="L669" i="8"/>
  <c r="L690" i="8"/>
  <c r="L711" i="8"/>
  <c r="L727" i="8"/>
  <c r="L738" i="8"/>
  <c r="L754" i="8"/>
  <c r="L775" i="8"/>
  <c r="L791" i="8"/>
  <c r="L807" i="8"/>
  <c r="L818" i="8"/>
  <c r="L829" i="8"/>
  <c r="L845" i="8"/>
  <c r="L861" i="8"/>
  <c r="L882" i="8"/>
  <c r="L903" i="8"/>
  <c r="L919" i="8"/>
  <c r="L935" i="8"/>
  <c r="L941" i="8"/>
  <c r="L957" i="8"/>
  <c r="L967" i="8"/>
  <c r="L983" i="8"/>
  <c r="L994" i="8"/>
  <c r="L35" i="8"/>
  <c r="L99" i="8"/>
  <c r="L163" i="8"/>
  <c r="L227" i="8"/>
  <c r="L291" i="8"/>
  <c r="L349" i="8"/>
  <c r="L381" i="8"/>
  <c r="L413" i="8"/>
  <c r="L445" i="8"/>
  <c r="L477" i="8"/>
  <c r="L509" i="8"/>
  <c r="L529" i="8"/>
  <c r="L543" i="8"/>
  <c r="L551" i="8"/>
  <c r="L559" i="8"/>
  <c r="L566" i="8"/>
  <c r="L571" i="8"/>
  <c r="L577" i="8"/>
  <c r="L582" i="8"/>
  <c r="L587" i="8"/>
  <c r="L593" i="8"/>
  <c r="L598" i="8"/>
  <c r="L603" i="8"/>
  <c r="L609" i="8"/>
  <c r="L614" i="8"/>
  <c r="L619" i="8"/>
  <c r="L625" i="8"/>
  <c r="L630" i="8"/>
  <c r="L635" i="8"/>
  <c r="L641" i="8"/>
  <c r="L646" i="8"/>
  <c r="L651" i="8"/>
  <c r="L657" i="8"/>
  <c r="L662" i="8"/>
  <c r="L667" i="8"/>
  <c r="L673" i="8"/>
  <c r="L678" i="8"/>
  <c r="L683" i="8"/>
  <c r="L689" i="8"/>
  <c r="L694" i="8"/>
  <c r="L699" i="8"/>
  <c r="L705" i="8"/>
  <c r="L710" i="8"/>
  <c r="L715" i="8"/>
  <c r="L721" i="8"/>
  <c r="L726" i="8"/>
  <c r="L731" i="8"/>
  <c r="L737" i="8"/>
  <c r="L742" i="8"/>
  <c r="L747" i="8"/>
  <c r="L753" i="8"/>
  <c r="L758" i="8"/>
  <c r="L763" i="8"/>
  <c r="L769" i="8"/>
  <c r="L774" i="8"/>
  <c r="L779" i="8"/>
  <c r="L785" i="8"/>
  <c r="L790" i="8"/>
  <c r="L795" i="8"/>
  <c r="L801" i="8"/>
  <c r="L806" i="8"/>
  <c r="L811" i="8"/>
  <c r="L817" i="8"/>
  <c r="L822" i="8"/>
  <c r="L827" i="8"/>
  <c r="L833" i="8"/>
  <c r="L838" i="8"/>
  <c r="L843" i="8"/>
  <c r="L849" i="8"/>
  <c r="L854" i="8"/>
  <c r="L859" i="8"/>
  <c r="L865" i="8"/>
  <c r="L870" i="8"/>
  <c r="L875" i="8"/>
  <c r="L881" i="8"/>
  <c r="L886" i="8"/>
  <c r="L891" i="8"/>
  <c r="L897" i="8"/>
  <c r="L902" i="8"/>
  <c r="L907" i="8"/>
  <c r="L913" i="8"/>
  <c r="L918" i="8"/>
  <c r="L923" i="8"/>
  <c r="L929" i="8"/>
  <c r="L934" i="8"/>
  <c r="L939" i="8"/>
  <c r="L945" i="8"/>
  <c r="L950" i="8"/>
  <c r="L955" i="8"/>
  <c r="L961" i="8"/>
  <c r="L966" i="8"/>
  <c r="L971" i="8"/>
  <c r="L977" i="8"/>
  <c r="L982" i="8"/>
  <c r="L987" i="8"/>
  <c r="L993" i="8"/>
  <c r="L998" i="8"/>
  <c r="L1003" i="8"/>
  <c r="L123" i="8"/>
  <c r="L187" i="8"/>
  <c r="L315" i="8"/>
  <c r="L393" i="8"/>
  <c r="L457" i="8"/>
  <c r="L518" i="8"/>
  <c r="L546" i="8"/>
  <c r="L562" i="8"/>
  <c r="L573" i="8"/>
  <c r="L583" i="8"/>
  <c r="L594" i="8"/>
  <c r="L610" i="8"/>
  <c r="L626" i="8"/>
  <c r="L637" i="8"/>
  <c r="L647" i="8"/>
  <c r="L658" i="8"/>
  <c r="L674" i="8"/>
  <c r="L679" i="8"/>
  <c r="L695" i="8"/>
  <c r="L706" i="8"/>
  <c r="L717" i="8"/>
  <c r="L733" i="8"/>
  <c r="L743" i="8"/>
  <c r="L759" i="8"/>
  <c r="L770" i="8"/>
  <c r="L786" i="8"/>
  <c r="L802" i="8"/>
  <c r="L823" i="8"/>
  <c r="L834" i="8"/>
  <c r="L850" i="8"/>
  <c r="L866" i="8"/>
  <c r="L877" i="8"/>
  <c r="L887" i="8"/>
  <c r="L898" i="8"/>
  <c r="L914" i="8"/>
  <c r="L930" i="8"/>
  <c r="L951" i="8"/>
  <c r="L973" i="8"/>
  <c r="L989" i="8"/>
  <c r="L67" i="8"/>
  <c r="L131" i="8"/>
  <c r="L195" i="8"/>
  <c r="L259" i="8"/>
  <c r="L323" i="8"/>
  <c r="L365" i="8"/>
  <c r="L397" i="8"/>
  <c r="L429" i="8"/>
  <c r="L461" i="8"/>
  <c r="L493" i="8"/>
  <c r="L521" i="8"/>
  <c r="L537" i="8"/>
  <c r="L547" i="8"/>
  <c r="L555" i="8"/>
  <c r="L563" i="8"/>
  <c r="L569" i="8"/>
  <c r="L574" i="8"/>
  <c r="L579" i="8"/>
  <c r="L585" i="8"/>
  <c r="L590" i="8"/>
  <c r="L595" i="8"/>
  <c r="L601" i="8"/>
  <c r="L606" i="8"/>
  <c r="L611" i="8"/>
  <c r="L617" i="8"/>
  <c r="L622" i="8"/>
  <c r="L627" i="8"/>
  <c r="L633" i="8"/>
  <c r="L638" i="8"/>
  <c r="L643" i="8"/>
  <c r="L649" i="8"/>
  <c r="L654" i="8"/>
  <c r="L659" i="8"/>
  <c r="L665" i="8"/>
  <c r="L670" i="8"/>
  <c r="L675" i="8"/>
  <c r="L681" i="8"/>
  <c r="L686" i="8"/>
  <c r="L691" i="8"/>
  <c r="L697" i="8"/>
  <c r="L702" i="8"/>
  <c r="L707" i="8"/>
  <c r="L713" i="8"/>
  <c r="L718" i="8"/>
  <c r="L723" i="8"/>
  <c r="L729" i="8"/>
  <c r="L734" i="8"/>
  <c r="L739" i="8"/>
  <c r="L745" i="8"/>
  <c r="L750" i="8"/>
  <c r="L755" i="8"/>
  <c r="L761" i="8"/>
  <c r="L766" i="8"/>
  <c r="L771" i="8"/>
  <c r="L777" i="8"/>
  <c r="L782" i="8"/>
  <c r="L787" i="8"/>
  <c r="L793" i="8"/>
  <c r="L798" i="8"/>
  <c r="L803" i="8"/>
  <c r="L809" i="8"/>
  <c r="L814" i="8"/>
  <c r="L819" i="8"/>
  <c r="L825" i="8"/>
  <c r="L830" i="8"/>
  <c r="L835" i="8"/>
  <c r="L841" i="8"/>
  <c r="L846" i="8"/>
  <c r="L851" i="8"/>
  <c r="L857" i="8"/>
  <c r="L862" i="8"/>
  <c r="L867" i="8"/>
  <c r="L873" i="8"/>
  <c r="L878" i="8"/>
  <c r="L883" i="8"/>
  <c r="L889" i="8"/>
  <c r="L894" i="8"/>
  <c r="L899" i="8"/>
  <c r="L905" i="8"/>
  <c r="L910" i="8"/>
  <c r="L915" i="8"/>
  <c r="L921" i="8"/>
  <c r="L926" i="8"/>
  <c r="L931" i="8"/>
  <c r="L937" i="8"/>
  <c r="L942" i="8"/>
  <c r="L947" i="8"/>
  <c r="L953" i="8"/>
  <c r="L958" i="8"/>
  <c r="L963" i="8"/>
  <c r="L969" i="8"/>
  <c r="L974" i="8"/>
  <c r="L979" i="8"/>
  <c r="L985" i="8"/>
  <c r="L990" i="8"/>
  <c r="L995" i="8"/>
  <c r="L1001" i="8"/>
  <c r="L615" i="8"/>
  <c r="L663" i="8"/>
  <c r="L685" i="8"/>
  <c r="L701" i="8"/>
  <c r="L722" i="8"/>
  <c r="L749" i="8"/>
  <c r="L765" i="8"/>
  <c r="L781" i="8"/>
  <c r="L797" i="8"/>
  <c r="L813" i="8"/>
  <c r="L839" i="8"/>
  <c r="L855" i="8"/>
  <c r="L871" i="8"/>
  <c r="L893" i="8"/>
  <c r="L909" i="8"/>
  <c r="L925" i="8"/>
  <c r="L946" i="8"/>
  <c r="L962" i="8"/>
  <c r="L978" i="8"/>
  <c r="L999" i="8"/>
  <c r="L4" i="8"/>
  <c r="W1005" i="18"/>
  <c r="T1006" i="18"/>
  <c r="U1006" i="18" s="1"/>
  <c r="N5" i="8"/>
  <c r="N4" i="8"/>
  <c r="X21" i="27" l="1"/>
  <c r="W21" i="27"/>
  <c r="V21" i="27"/>
  <c r="U21" i="27"/>
  <c r="T21" i="27"/>
  <c r="S21" i="27"/>
  <c r="O22" i="27"/>
  <c r="K22" i="27"/>
  <c r="P22" i="27"/>
  <c r="Q22" i="27"/>
  <c r="J23" i="27"/>
  <c r="D53" i="9"/>
  <c r="D52" i="9"/>
  <c r="D51" i="9"/>
  <c r="E48" i="9"/>
  <c r="S1007" i="18"/>
  <c r="V1006" i="18"/>
  <c r="N6" i="8"/>
  <c r="O3" i="8" s="1"/>
  <c r="X22" i="27" l="1"/>
  <c r="W22" i="27"/>
  <c r="V22" i="27"/>
  <c r="U22" i="27"/>
  <c r="T22" i="27"/>
  <c r="S22" i="27"/>
  <c r="O23" i="27"/>
  <c r="K23" i="27"/>
  <c r="Q23" i="27"/>
  <c r="P23" i="27"/>
  <c r="J24" i="27"/>
  <c r="E49" i="9"/>
  <c r="D55" i="9"/>
  <c r="E52" i="9"/>
  <c r="D54" i="9"/>
  <c r="E50" i="9"/>
  <c r="W1006" i="18"/>
  <c r="T1007" i="18"/>
  <c r="U1007" i="18" s="1"/>
  <c r="T23" i="27" l="1"/>
  <c r="S23" i="27"/>
  <c r="X23" i="27"/>
  <c r="W23" i="27"/>
  <c r="V23" i="27"/>
  <c r="U23" i="27"/>
  <c r="O24" i="27"/>
  <c r="K24" i="27"/>
  <c r="J25" i="27"/>
  <c r="K25" i="27" s="1"/>
  <c r="Q24" i="27"/>
  <c r="P24" i="27"/>
  <c r="E51" i="9"/>
  <c r="D58" i="9"/>
  <c r="D56" i="9"/>
  <c r="D57" i="9"/>
  <c r="S1008" i="18"/>
  <c r="V1007" i="18"/>
  <c r="V24" i="27" l="1"/>
  <c r="U24" i="27"/>
  <c r="T24" i="27"/>
  <c r="S24" i="27"/>
  <c r="X24" i="27"/>
  <c r="W24" i="27"/>
  <c r="X25" i="27"/>
  <c r="W25" i="27"/>
  <c r="V25" i="27"/>
  <c r="U25" i="27"/>
  <c r="T25" i="27"/>
  <c r="S25" i="27"/>
  <c r="P25" i="27"/>
  <c r="Q25" i="27"/>
  <c r="J26" i="27"/>
  <c r="K26" i="27" s="1"/>
  <c r="O25" i="27"/>
  <c r="E53" i="9"/>
  <c r="D60" i="9"/>
  <c r="D59" i="9"/>
  <c r="E54" i="9"/>
  <c r="W1007" i="18"/>
  <c r="T1008" i="18"/>
  <c r="X26" i="27" l="1"/>
  <c r="W26" i="27"/>
  <c r="V26" i="27"/>
  <c r="U26" i="27"/>
  <c r="T26" i="27"/>
  <c r="S26" i="27"/>
  <c r="J27" i="27"/>
  <c r="Q26" i="27"/>
  <c r="P26" i="27"/>
  <c r="O26" i="27"/>
  <c r="E57" i="9"/>
  <c r="E55" i="9"/>
  <c r="E59" i="9"/>
  <c r="D61" i="9"/>
  <c r="D62" i="9"/>
  <c r="E56" i="9"/>
  <c r="V1008" i="18"/>
  <c r="S1009" i="18"/>
  <c r="U1008" i="18"/>
  <c r="O27" i="27" l="1"/>
  <c r="K27" i="27"/>
  <c r="J28" i="27"/>
  <c r="K28" i="27" s="1"/>
  <c r="P27" i="27"/>
  <c r="Q27" i="27"/>
  <c r="E58" i="9"/>
  <c r="E61" i="9"/>
  <c r="D63" i="9"/>
  <c r="D64" i="9"/>
  <c r="T1009" i="18"/>
  <c r="U1009" i="18" s="1"/>
  <c r="W1008" i="18"/>
  <c r="V28" i="27" l="1"/>
  <c r="U28" i="27"/>
  <c r="T28" i="27"/>
  <c r="S28" i="27"/>
  <c r="X28" i="27"/>
  <c r="W28" i="27"/>
  <c r="T27" i="27"/>
  <c r="S27" i="27"/>
  <c r="X27" i="27"/>
  <c r="W27" i="27"/>
  <c r="V27" i="27"/>
  <c r="U27" i="27"/>
  <c r="Q28" i="27"/>
  <c r="P28" i="27"/>
  <c r="O28" i="27"/>
  <c r="J29" i="27"/>
  <c r="E60" i="9"/>
  <c r="E63" i="9"/>
  <c r="D65" i="9"/>
  <c r="D66" i="9"/>
  <c r="V1009" i="18"/>
  <c r="S1010" i="18"/>
  <c r="O29" i="27" l="1"/>
  <c r="K29" i="27"/>
  <c r="J30" i="27"/>
  <c r="Q29" i="27"/>
  <c r="P29" i="27"/>
  <c r="E62" i="9"/>
  <c r="E64" i="9"/>
  <c r="E65" i="9"/>
  <c r="D67" i="9"/>
  <c r="D68" i="9"/>
  <c r="W1009" i="18"/>
  <c r="T1010" i="18"/>
  <c r="X29" i="27" l="1"/>
  <c r="W29" i="27"/>
  <c r="V29" i="27"/>
  <c r="U29" i="27"/>
  <c r="T29" i="27"/>
  <c r="S29" i="27"/>
  <c r="O30" i="27"/>
  <c r="K30" i="27"/>
  <c r="Q30" i="27"/>
  <c r="P30" i="27"/>
  <c r="J31" i="27"/>
  <c r="E67" i="9"/>
  <c r="E66" i="9"/>
  <c r="D71" i="9"/>
  <c r="D70" i="9"/>
  <c r="D69" i="9"/>
  <c r="V1010" i="18"/>
  <c r="S1011" i="18"/>
  <c r="U1010" i="18"/>
  <c r="X30" i="27" l="1"/>
  <c r="W30" i="27"/>
  <c r="V30" i="27"/>
  <c r="U30" i="27"/>
  <c r="T30" i="27"/>
  <c r="S30" i="27"/>
  <c r="O31" i="27"/>
  <c r="K31" i="27"/>
  <c r="Q31" i="27"/>
  <c r="P31" i="27"/>
  <c r="J32" i="27"/>
  <c r="K32" i="27" s="1"/>
  <c r="E69" i="9"/>
  <c r="E71" i="9"/>
  <c r="D72" i="9"/>
  <c r="D73" i="9"/>
  <c r="T1011" i="18"/>
  <c r="U1011" i="18" s="1"/>
  <c r="W1010" i="18"/>
  <c r="V32" i="27" l="1"/>
  <c r="U32" i="27"/>
  <c r="T32" i="27"/>
  <c r="S32" i="27"/>
  <c r="X32" i="27"/>
  <c r="W32" i="27"/>
  <c r="T31" i="27"/>
  <c r="S31" i="27"/>
  <c r="X31" i="27"/>
  <c r="W31" i="27"/>
  <c r="V31" i="27"/>
  <c r="U31" i="27"/>
  <c r="P32" i="27"/>
  <c r="Q32" i="27"/>
  <c r="J33" i="27"/>
  <c r="O32" i="27"/>
  <c r="E68" i="9"/>
  <c r="E70" i="9"/>
  <c r="E73" i="9"/>
  <c r="D74" i="9"/>
  <c r="D75" i="9"/>
  <c r="V1011" i="18"/>
  <c r="S1012" i="18"/>
  <c r="O33" i="27" l="1"/>
  <c r="K33" i="27"/>
  <c r="J34" i="27"/>
  <c r="K34" i="27" s="1"/>
  <c r="P33" i="27"/>
  <c r="Q33" i="27"/>
  <c r="E72" i="9"/>
  <c r="D78" i="9"/>
  <c r="D76" i="9"/>
  <c r="D77" i="9"/>
  <c r="W1011" i="18"/>
  <c r="T1012" i="18"/>
  <c r="U1012" i="18" s="1"/>
  <c r="X34" i="27" l="1"/>
  <c r="W34" i="27"/>
  <c r="V34" i="27"/>
  <c r="U34" i="27"/>
  <c r="T34" i="27"/>
  <c r="S34" i="27"/>
  <c r="X33" i="27"/>
  <c r="W33" i="27"/>
  <c r="V33" i="27"/>
  <c r="U33" i="27"/>
  <c r="T33" i="27"/>
  <c r="S33" i="27"/>
  <c r="P34" i="27"/>
  <c r="Q34" i="27"/>
  <c r="J35" i="27"/>
  <c r="O34" i="27"/>
  <c r="E77" i="9"/>
  <c r="D79" i="9"/>
  <c r="D80" i="9"/>
  <c r="E74" i="9"/>
  <c r="E75" i="9"/>
  <c r="V1012" i="18"/>
  <c r="S1013" i="18"/>
  <c r="O35" i="27" l="1"/>
  <c r="K35" i="27"/>
  <c r="J36" i="27"/>
  <c r="Q35" i="27"/>
  <c r="P35" i="27"/>
  <c r="D81" i="9"/>
  <c r="D82" i="9"/>
  <c r="E76" i="9"/>
  <c r="T1013" i="18"/>
  <c r="V1013" i="18" s="1"/>
  <c r="Y1012" i="18" s="1"/>
  <c r="W1012" i="18"/>
  <c r="T35" i="27" l="1"/>
  <c r="S35" i="27"/>
  <c r="X35" i="27"/>
  <c r="W35" i="27"/>
  <c r="V35" i="27"/>
  <c r="U35" i="27"/>
  <c r="O36" i="27"/>
  <c r="K36" i="27"/>
  <c r="Q36" i="27"/>
  <c r="P36" i="27"/>
  <c r="J37" i="27"/>
  <c r="E79" i="9"/>
  <c r="E78" i="9"/>
  <c r="D85" i="9"/>
  <c r="E80" i="9"/>
  <c r="D83" i="9"/>
  <c r="D84" i="9"/>
  <c r="U1013" i="18"/>
  <c r="X1012" i="18"/>
  <c r="Y1013" i="18"/>
  <c r="W1013" i="18"/>
  <c r="X1013" i="18" s="1"/>
  <c r="Y1004" i="18"/>
  <c r="X1004" i="18"/>
  <c r="Y1005" i="18"/>
  <c r="X1005" i="18"/>
  <c r="Y1006" i="18"/>
  <c r="X1006" i="18"/>
  <c r="Y1007" i="18"/>
  <c r="X1007" i="18"/>
  <c r="Y1008" i="18"/>
  <c r="X1008" i="18"/>
  <c r="Y1009" i="18"/>
  <c r="X1009" i="18"/>
  <c r="Y1010" i="18"/>
  <c r="X1010" i="18"/>
  <c r="Y1011" i="18"/>
  <c r="X1011" i="18"/>
  <c r="V36" i="27" l="1"/>
  <c r="U36" i="27"/>
  <c r="T36" i="27"/>
  <c r="S36" i="27"/>
  <c r="X36" i="27"/>
  <c r="W36" i="27"/>
  <c r="O37" i="27"/>
  <c r="K37" i="27"/>
  <c r="J38" i="27"/>
  <c r="Q37" i="27"/>
  <c r="P37" i="27"/>
  <c r="E81" i="9"/>
  <c r="E83" i="9"/>
  <c r="D87" i="9"/>
  <c r="D86" i="9"/>
  <c r="X37" i="27" l="1"/>
  <c r="W37" i="27"/>
  <c r="V37" i="27"/>
  <c r="U37" i="27"/>
  <c r="T37" i="27"/>
  <c r="S37" i="27"/>
  <c r="O38" i="27"/>
  <c r="K38" i="27"/>
  <c r="J39" i="27"/>
  <c r="P38" i="27"/>
  <c r="Q38" i="27"/>
  <c r="E82" i="9"/>
  <c r="D88" i="9"/>
  <c r="D89" i="9"/>
  <c r="X38" i="27" l="1"/>
  <c r="W38" i="27"/>
  <c r="V38" i="27"/>
  <c r="U38" i="27"/>
  <c r="T38" i="27"/>
  <c r="S38" i="27"/>
  <c r="O39" i="27"/>
  <c r="K39" i="27"/>
  <c r="J40" i="27"/>
  <c r="Q39" i="27"/>
  <c r="P39" i="27"/>
  <c r="E86" i="9"/>
  <c r="E84" i="9"/>
  <c r="E85" i="9"/>
  <c r="D90" i="9"/>
  <c r="D91" i="9"/>
  <c r="T39" i="27" l="1"/>
  <c r="S39" i="27"/>
  <c r="X39" i="27"/>
  <c r="W39" i="27"/>
  <c r="V39" i="27"/>
  <c r="U39" i="27"/>
  <c r="O40" i="27"/>
  <c r="K40" i="27"/>
  <c r="J41" i="27"/>
  <c r="P40" i="27"/>
  <c r="Q40" i="27"/>
  <c r="E87" i="9"/>
  <c r="E90" i="9"/>
  <c r="E88" i="9"/>
  <c r="D94" i="9"/>
  <c r="D92" i="9"/>
  <c r="D93" i="9"/>
  <c r="V40" i="27" l="1"/>
  <c r="U40" i="27"/>
  <c r="T40" i="27"/>
  <c r="S40" i="27"/>
  <c r="X40" i="27"/>
  <c r="W40" i="27"/>
  <c r="O41" i="27"/>
  <c r="K41" i="27"/>
  <c r="J42" i="27"/>
  <c r="Q41" i="27"/>
  <c r="P41" i="27"/>
  <c r="E94" i="9"/>
  <c r="E89" i="9"/>
  <c r="E92" i="9"/>
  <c r="D96" i="9"/>
  <c r="D95" i="9"/>
  <c r="X41" i="27" l="1"/>
  <c r="W41" i="27"/>
  <c r="V41" i="27"/>
  <c r="U41" i="27"/>
  <c r="T41" i="27"/>
  <c r="S41" i="27"/>
  <c r="O42" i="27"/>
  <c r="K42" i="27"/>
  <c r="J43" i="27"/>
  <c r="Q42" i="27"/>
  <c r="P42" i="27"/>
  <c r="E91" i="9"/>
  <c r="E96" i="9"/>
  <c r="E93" i="9"/>
  <c r="D97" i="9"/>
  <c r="D98" i="9"/>
  <c r="X42" i="27" l="1"/>
  <c r="W42" i="27"/>
  <c r="V42" i="27"/>
  <c r="U42" i="27"/>
  <c r="T42" i="27"/>
  <c r="S42" i="27"/>
  <c r="O43" i="27"/>
  <c r="K43" i="27"/>
  <c r="J44" i="27"/>
  <c r="P43" i="27"/>
  <c r="Q43" i="27"/>
  <c r="D100" i="9"/>
  <c r="D99" i="9"/>
  <c r="D101" i="9"/>
  <c r="T43" i="27" l="1"/>
  <c r="S43" i="27"/>
  <c r="X43" i="27"/>
  <c r="W43" i="27"/>
  <c r="V43" i="27"/>
  <c r="U43" i="27"/>
  <c r="O44" i="27"/>
  <c r="K44" i="27"/>
  <c r="J45" i="27"/>
  <c r="P44" i="27"/>
  <c r="Q44" i="27"/>
  <c r="E95" i="9"/>
  <c r="E100" i="9"/>
  <c r="E97" i="9"/>
  <c r="E98" i="9"/>
  <c r="D102" i="9"/>
  <c r="D104" i="9"/>
  <c r="D103" i="9"/>
  <c r="V44" i="27" l="1"/>
  <c r="U44" i="27"/>
  <c r="T44" i="27"/>
  <c r="S44" i="27"/>
  <c r="X44" i="27"/>
  <c r="W44" i="27"/>
  <c r="O45" i="27"/>
  <c r="K45" i="27"/>
  <c r="P45" i="27"/>
  <c r="Q45" i="27"/>
  <c r="J46" i="27"/>
  <c r="K46" i="27" s="1"/>
  <c r="E102" i="9"/>
  <c r="E99" i="9"/>
  <c r="E104" i="9"/>
  <c r="D106" i="9"/>
  <c r="D107" i="9"/>
  <c r="D105" i="9"/>
  <c r="X46" i="27" l="1"/>
  <c r="W46" i="27"/>
  <c r="V46" i="27"/>
  <c r="U46" i="27"/>
  <c r="T46" i="27"/>
  <c r="S46" i="27"/>
  <c r="X45" i="27"/>
  <c r="W45" i="27"/>
  <c r="V45" i="27"/>
  <c r="U45" i="27"/>
  <c r="T45" i="27"/>
  <c r="S45" i="27"/>
  <c r="P46" i="27"/>
  <c r="Q46" i="27"/>
  <c r="J47" i="27"/>
  <c r="K47" i="27" s="1"/>
  <c r="O46" i="27"/>
  <c r="E101" i="9"/>
  <c r="E103" i="9"/>
  <c r="E106" i="9"/>
  <c r="D108" i="9"/>
  <c r="E108" i="9" s="1"/>
  <c r="D109" i="9"/>
  <c r="T47" i="27" l="1"/>
  <c r="S47" i="27"/>
  <c r="X47" i="27"/>
  <c r="W47" i="27"/>
  <c r="V47" i="27"/>
  <c r="U47" i="27"/>
  <c r="J48" i="27"/>
  <c r="Q47" i="27"/>
  <c r="P47" i="27"/>
  <c r="O47" i="27"/>
  <c r="E105" i="9"/>
  <c r="D112" i="9"/>
  <c r="D111" i="9"/>
  <c r="D110" i="9"/>
  <c r="O48" i="27" l="1"/>
  <c r="K48" i="27"/>
  <c r="J49" i="27"/>
  <c r="P48" i="27"/>
  <c r="Q48" i="27"/>
  <c r="E107" i="9"/>
  <c r="D114" i="9"/>
  <c r="D113" i="9"/>
  <c r="V48" i="27" l="1"/>
  <c r="U48" i="27"/>
  <c r="T48" i="27"/>
  <c r="S48" i="27"/>
  <c r="X48" i="27"/>
  <c r="W48" i="27"/>
  <c r="O49" i="27"/>
  <c r="K49" i="27"/>
  <c r="P49" i="27"/>
  <c r="Q49" i="27"/>
  <c r="J50" i="27"/>
  <c r="E109" i="9"/>
  <c r="E110" i="9"/>
  <c r="D117" i="9"/>
  <c r="D115" i="9"/>
  <c r="D116" i="9"/>
  <c r="X49" i="27" l="1"/>
  <c r="W49" i="27"/>
  <c r="V49" i="27"/>
  <c r="U49" i="27"/>
  <c r="T49" i="27"/>
  <c r="S49" i="27"/>
  <c r="O50" i="27"/>
  <c r="K50" i="27"/>
  <c r="J51" i="27"/>
  <c r="Q50" i="27"/>
  <c r="P50" i="27"/>
  <c r="E111" i="9"/>
  <c r="E112" i="9"/>
  <c r="D118" i="9"/>
  <c r="D119" i="9"/>
  <c r="X50" i="27" l="1"/>
  <c r="W50" i="27"/>
  <c r="V50" i="27"/>
  <c r="U50" i="27"/>
  <c r="T50" i="27"/>
  <c r="S50" i="27"/>
  <c r="O51" i="27"/>
  <c r="K51" i="27"/>
  <c r="Q51" i="27"/>
  <c r="P51" i="27"/>
  <c r="J52" i="27"/>
  <c r="E113" i="9"/>
  <c r="E114" i="9"/>
  <c r="D122" i="9"/>
  <c r="D121" i="9"/>
  <c r="D120" i="9"/>
  <c r="T51" i="27" l="1"/>
  <c r="S51" i="27"/>
  <c r="X51" i="27"/>
  <c r="W51" i="27"/>
  <c r="V51" i="27"/>
  <c r="U51" i="27"/>
  <c r="O52" i="27"/>
  <c r="K52" i="27"/>
  <c r="Q52" i="27"/>
  <c r="P52" i="27"/>
  <c r="J53" i="27"/>
  <c r="E116" i="9"/>
  <c r="E117" i="9"/>
  <c r="E115" i="9"/>
  <c r="D123" i="9"/>
  <c r="D124" i="9"/>
  <c r="V52" i="27" l="1"/>
  <c r="U52" i="27"/>
  <c r="T52" i="27"/>
  <c r="S52" i="27"/>
  <c r="X52" i="27"/>
  <c r="W52" i="27"/>
  <c r="O53" i="27"/>
  <c r="K53" i="27"/>
  <c r="J54" i="27"/>
  <c r="Q53" i="27"/>
  <c r="P53" i="27"/>
  <c r="E119" i="9"/>
  <c r="E118" i="9"/>
  <c r="D127" i="9"/>
  <c r="D125" i="9"/>
  <c r="D126" i="9"/>
  <c r="X53" i="27" l="1"/>
  <c r="W53" i="27"/>
  <c r="V53" i="27"/>
  <c r="U53" i="27"/>
  <c r="T53" i="27"/>
  <c r="S53" i="27"/>
  <c r="O54" i="27"/>
  <c r="K54" i="27"/>
  <c r="J55" i="27"/>
  <c r="P54" i="27"/>
  <c r="Q54" i="27"/>
  <c r="E120" i="9"/>
  <c r="E121" i="9"/>
  <c r="D128" i="9"/>
  <c r="D129" i="9"/>
  <c r="X54" i="27" l="1"/>
  <c r="W54" i="27"/>
  <c r="V54" i="27"/>
  <c r="U54" i="27"/>
  <c r="T54" i="27"/>
  <c r="S54" i="27"/>
  <c r="O55" i="27"/>
  <c r="K55" i="27"/>
  <c r="P55" i="27"/>
  <c r="Q55" i="27"/>
  <c r="J56" i="27"/>
  <c r="E122" i="9"/>
  <c r="E123" i="9"/>
  <c r="D132" i="9"/>
  <c r="D130" i="9"/>
  <c r="D131" i="9"/>
  <c r="T55" i="27" l="1"/>
  <c r="S55" i="27"/>
  <c r="X55" i="27"/>
  <c r="W55" i="27"/>
  <c r="V55" i="27"/>
  <c r="U55" i="27"/>
  <c r="O56" i="27"/>
  <c r="K56" i="27"/>
  <c r="J57" i="27"/>
  <c r="P56" i="27"/>
  <c r="Q56" i="27"/>
  <c r="E124" i="9"/>
  <c r="E127" i="9"/>
  <c r="E125" i="9"/>
  <c r="E126" i="9"/>
  <c r="D133" i="9"/>
  <c r="D134" i="9"/>
  <c r="V56" i="27" l="1"/>
  <c r="U56" i="27"/>
  <c r="T56" i="27"/>
  <c r="S56" i="27"/>
  <c r="X56" i="27"/>
  <c r="W56" i="27"/>
  <c r="O57" i="27"/>
  <c r="K57" i="27"/>
  <c r="P57" i="27"/>
  <c r="Q57" i="27"/>
  <c r="J58" i="27"/>
  <c r="K58" i="27" s="1"/>
  <c r="E129" i="9"/>
  <c r="E128" i="9"/>
  <c r="D135" i="9"/>
  <c r="D136" i="9"/>
  <c r="X57" i="27" l="1"/>
  <c r="W57" i="27"/>
  <c r="V57" i="27"/>
  <c r="U57" i="27"/>
  <c r="T57" i="27"/>
  <c r="S57" i="27"/>
  <c r="X58" i="27"/>
  <c r="W58" i="27"/>
  <c r="V58" i="27"/>
  <c r="U58" i="27"/>
  <c r="T58" i="27"/>
  <c r="S58" i="27"/>
  <c r="J59" i="27"/>
  <c r="P58" i="27"/>
  <c r="Q58" i="27"/>
  <c r="O58" i="27"/>
  <c r="E131" i="9"/>
  <c r="E130" i="9"/>
  <c r="D139" i="9"/>
  <c r="D137" i="9"/>
  <c r="D138" i="9"/>
  <c r="O59" i="27" l="1"/>
  <c r="K59" i="27"/>
  <c r="J60" i="27"/>
  <c r="K60" i="27" s="1"/>
  <c r="P59" i="27"/>
  <c r="Q59" i="27"/>
  <c r="E132" i="9"/>
  <c r="E134" i="9"/>
  <c r="D140" i="9"/>
  <c r="D141" i="9"/>
  <c r="V60" i="27" l="1"/>
  <c r="U60" i="27"/>
  <c r="T60" i="27"/>
  <c r="S60" i="27"/>
  <c r="X60" i="27"/>
  <c r="W60" i="27"/>
  <c r="T59" i="27"/>
  <c r="S59" i="27"/>
  <c r="X59" i="27"/>
  <c r="W59" i="27"/>
  <c r="V59" i="27"/>
  <c r="U59" i="27"/>
  <c r="P60" i="27"/>
  <c r="Q60" i="27"/>
  <c r="J61" i="27"/>
  <c r="O60" i="27"/>
  <c r="E133" i="9"/>
  <c r="E136" i="9"/>
  <c r="E135" i="9"/>
  <c r="D142" i="9"/>
  <c r="D143" i="9"/>
  <c r="O61" i="27" l="1"/>
  <c r="K61" i="27"/>
  <c r="J62" i="27"/>
  <c r="Q61" i="27"/>
  <c r="P61" i="27"/>
  <c r="E137" i="9"/>
  <c r="E138" i="9"/>
  <c r="D144" i="9"/>
  <c r="D146" i="9"/>
  <c r="D145" i="9"/>
  <c r="X61" i="27" l="1"/>
  <c r="W61" i="27"/>
  <c r="V61" i="27"/>
  <c r="U61" i="27"/>
  <c r="T61" i="27"/>
  <c r="S61" i="27"/>
  <c r="O62" i="27"/>
  <c r="K62" i="27"/>
  <c r="Q62" i="27"/>
  <c r="P62" i="27"/>
  <c r="J63" i="27"/>
  <c r="K63" i="27" s="1"/>
  <c r="E141" i="9"/>
  <c r="E140" i="9"/>
  <c r="E139" i="9"/>
  <c r="D149" i="9"/>
  <c r="D148" i="9"/>
  <c r="D147" i="9"/>
  <c r="X62" i="27" l="1"/>
  <c r="W62" i="27"/>
  <c r="V62" i="27"/>
  <c r="U62" i="27"/>
  <c r="T62" i="27"/>
  <c r="S62" i="27"/>
  <c r="T63" i="27"/>
  <c r="S63" i="27"/>
  <c r="X63" i="27"/>
  <c r="W63" i="27"/>
  <c r="V63" i="27"/>
  <c r="U63" i="27"/>
  <c r="J64" i="27"/>
  <c r="P63" i="27"/>
  <c r="Q63" i="27"/>
  <c r="O63" i="27"/>
  <c r="E143" i="9"/>
  <c r="E142" i="9"/>
  <c r="D152" i="9"/>
  <c r="D151" i="9"/>
  <c r="D150" i="9"/>
  <c r="O64" i="27" l="1"/>
  <c r="K64" i="27"/>
  <c r="J65" i="27"/>
  <c r="P64" i="27"/>
  <c r="Q64" i="27"/>
  <c r="E146" i="9"/>
  <c r="E145" i="9"/>
  <c r="E144" i="9"/>
  <c r="D154" i="9"/>
  <c r="D153" i="9"/>
  <c r="V64" i="27" l="1"/>
  <c r="U64" i="27"/>
  <c r="T64" i="27"/>
  <c r="S64" i="27"/>
  <c r="X64" i="27"/>
  <c r="W64" i="27"/>
  <c r="O65" i="27"/>
  <c r="K65" i="27"/>
  <c r="J66" i="27"/>
  <c r="K66" i="27" s="1"/>
  <c r="P65" i="27"/>
  <c r="Q65" i="27"/>
  <c r="E148" i="9"/>
  <c r="E147" i="9"/>
  <c r="D157" i="9"/>
  <c r="D155" i="9"/>
  <c r="D156" i="9"/>
  <c r="X65" i="27" l="1"/>
  <c r="W65" i="27"/>
  <c r="V65" i="27"/>
  <c r="U65" i="27"/>
  <c r="T65" i="27"/>
  <c r="S65" i="27"/>
  <c r="X66" i="27"/>
  <c r="W66" i="27"/>
  <c r="V66" i="27"/>
  <c r="U66" i="27"/>
  <c r="T66" i="27"/>
  <c r="S66" i="27"/>
  <c r="J67" i="27"/>
  <c r="Q66" i="27"/>
  <c r="P66" i="27"/>
  <c r="O66" i="27"/>
  <c r="E150" i="9"/>
  <c r="E151" i="9"/>
  <c r="E149" i="9"/>
  <c r="D158" i="9"/>
  <c r="D159" i="9"/>
  <c r="O67" i="27" l="1"/>
  <c r="K67" i="27"/>
  <c r="J68" i="27"/>
  <c r="Q67" i="27"/>
  <c r="P67" i="27"/>
  <c r="E154" i="9"/>
  <c r="E152" i="9"/>
  <c r="E153" i="9"/>
  <c r="D162" i="9"/>
  <c r="D161" i="9"/>
  <c r="D160" i="9"/>
  <c r="T67" i="27" l="1"/>
  <c r="S67" i="27"/>
  <c r="X67" i="27"/>
  <c r="W67" i="27"/>
  <c r="V67" i="27"/>
  <c r="U67" i="27"/>
  <c r="O68" i="27"/>
  <c r="K68" i="27"/>
  <c r="P68" i="27"/>
  <c r="Q68" i="27"/>
  <c r="J69" i="27"/>
  <c r="K69" i="27" s="1"/>
  <c r="E156" i="9"/>
  <c r="E155" i="9"/>
  <c r="D163" i="9"/>
  <c r="D164" i="9"/>
  <c r="V68" i="27" l="1"/>
  <c r="U68" i="27"/>
  <c r="T68" i="27"/>
  <c r="S68" i="27"/>
  <c r="X68" i="27"/>
  <c r="W68" i="27"/>
  <c r="X69" i="27"/>
  <c r="W69" i="27"/>
  <c r="V69" i="27"/>
  <c r="U69" i="27"/>
  <c r="T69" i="27"/>
  <c r="S69" i="27"/>
  <c r="Q69" i="27"/>
  <c r="P69" i="27"/>
  <c r="O69" i="27"/>
  <c r="J70" i="27"/>
  <c r="E157" i="9"/>
  <c r="E158" i="9"/>
  <c r="D167" i="9"/>
  <c r="D165" i="9"/>
  <c r="D166" i="9"/>
  <c r="O70" i="27" l="1"/>
  <c r="K70" i="27"/>
  <c r="J71" i="27"/>
  <c r="P70" i="27"/>
  <c r="Q70" i="27"/>
  <c r="E161" i="9"/>
  <c r="E160" i="9"/>
  <c r="E159" i="9"/>
  <c r="D169" i="9"/>
  <c r="D168" i="9"/>
  <c r="X70" i="27" l="1"/>
  <c r="W70" i="27"/>
  <c r="V70" i="27"/>
  <c r="U70" i="27"/>
  <c r="T70" i="27"/>
  <c r="S70" i="27"/>
  <c r="O71" i="27"/>
  <c r="K71" i="27"/>
  <c r="J72" i="27"/>
  <c r="P71" i="27"/>
  <c r="Q71" i="27"/>
  <c r="E163" i="9"/>
  <c r="E162" i="9"/>
  <c r="D172" i="9"/>
  <c r="D170" i="9"/>
  <c r="D171" i="9"/>
  <c r="T71" i="27" l="1"/>
  <c r="S71" i="27"/>
  <c r="X71" i="27"/>
  <c r="W71" i="27"/>
  <c r="V71" i="27"/>
  <c r="U71" i="27"/>
  <c r="O72" i="27"/>
  <c r="K72" i="27"/>
  <c r="J73" i="27"/>
  <c r="Q72" i="27"/>
  <c r="P72" i="27"/>
  <c r="E166" i="9"/>
  <c r="E165" i="9"/>
  <c r="E164" i="9"/>
  <c r="D173" i="9"/>
  <c r="D174" i="9"/>
  <c r="V72" i="27" l="1"/>
  <c r="U72" i="27"/>
  <c r="T72" i="27"/>
  <c r="S72" i="27"/>
  <c r="X72" i="27"/>
  <c r="W72" i="27"/>
  <c r="O73" i="27"/>
  <c r="K73" i="27"/>
  <c r="J74" i="27"/>
  <c r="P73" i="27"/>
  <c r="Q73" i="27"/>
  <c r="E168" i="9"/>
  <c r="E167" i="9"/>
  <c r="D177" i="9"/>
  <c r="D175" i="9"/>
  <c r="D176" i="9"/>
  <c r="X73" i="27" l="1"/>
  <c r="W73" i="27"/>
  <c r="V73" i="27"/>
  <c r="U73" i="27"/>
  <c r="T73" i="27"/>
  <c r="S73" i="27"/>
  <c r="O74" i="27"/>
  <c r="K74" i="27"/>
  <c r="Q74" i="27"/>
  <c r="P74" i="27"/>
  <c r="J75" i="27"/>
  <c r="K75" i="27" s="1"/>
  <c r="E171" i="9"/>
  <c r="E170" i="9"/>
  <c r="E169" i="9"/>
  <c r="D178" i="9"/>
  <c r="D179" i="9"/>
  <c r="X74" i="27" l="1"/>
  <c r="W74" i="27"/>
  <c r="V74" i="27"/>
  <c r="U74" i="27"/>
  <c r="T74" i="27"/>
  <c r="S74" i="27"/>
  <c r="T75" i="27"/>
  <c r="S75" i="27"/>
  <c r="X75" i="27"/>
  <c r="W75" i="27"/>
  <c r="V75" i="27"/>
  <c r="U75" i="27"/>
  <c r="P75" i="27"/>
  <c r="Q75" i="27"/>
  <c r="J76" i="27"/>
  <c r="O75" i="27"/>
  <c r="E173" i="9"/>
  <c r="E172" i="9"/>
  <c r="D181" i="9"/>
  <c r="D182" i="9"/>
  <c r="D180" i="9"/>
  <c r="O76" i="27" l="1"/>
  <c r="K76" i="27"/>
  <c r="J77" i="27"/>
  <c r="K77" i="27" s="1"/>
  <c r="Q76" i="27"/>
  <c r="P76" i="27"/>
  <c r="E175" i="9"/>
  <c r="E174" i="9"/>
  <c r="D185" i="9"/>
  <c r="D184" i="9"/>
  <c r="D183" i="9"/>
  <c r="V76" i="27" l="1"/>
  <c r="U76" i="27"/>
  <c r="T76" i="27"/>
  <c r="S76" i="27"/>
  <c r="X76" i="27"/>
  <c r="W76" i="27"/>
  <c r="X77" i="27"/>
  <c r="W77" i="27"/>
  <c r="V77" i="27"/>
  <c r="U77" i="27"/>
  <c r="T77" i="27"/>
  <c r="S77" i="27"/>
  <c r="Q77" i="27"/>
  <c r="P77" i="27"/>
  <c r="J78" i="27"/>
  <c r="K78" i="27" s="1"/>
  <c r="O77" i="27"/>
  <c r="E176" i="9"/>
  <c r="E178" i="9"/>
  <c r="D187" i="9"/>
  <c r="D186" i="9"/>
  <c r="X78" i="27" l="1"/>
  <c r="W78" i="27"/>
  <c r="V78" i="27"/>
  <c r="U78" i="27"/>
  <c r="T78" i="27"/>
  <c r="S78" i="27"/>
  <c r="J79" i="27"/>
  <c r="P78" i="27"/>
  <c r="Q78" i="27"/>
  <c r="O78" i="27"/>
  <c r="E177" i="9"/>
  <c r="E180" i="9"/>
  <c r="D189" i="9"/>
  <c r="D188" i="9"/>
  <c r="O79" i="27" l="1"/>
  <c r="K79" i="27"/>
  <c r="J80" i="27"/>
  <c r="P79" i="27"/>
  <c r="Q79" i="27"/>
  <c r="E181" i="9"/>
  <c r="E179" i="9"/>
  <c r="E182" i="9"/>
  <c r="E183" i="9"/>
  <c r="D191" i="9"/>
  <c r="D190" i="9"/>
  <c r="T79" i="27" l="1"/>
  <c r="S79" i="27"/>
  <c r="X79" i="27"/>
  <c r="W79" i="27"/>
  <c r="V79" i="27"/>
  <c r="U79" i="27"/>
  <c r="O80" i="27"/>
  <c r="K80" i="27"/>
  <c r="Q80" i="27"/>
  <c r="P80" i="27"/>
  <c r="J81" i="27"/>
  <c r="E185" i="9"/>
  <c r="E184" i="9"/>
  <c r="D194" i="9"/>
  <c r="D193" i="9"/>
  <c r="D192" i="9"/>
  <c r="V80" i="27" l="1"/>
  <c r="U80" i="27"/>
  <c r="T80" i="27"/>
  <c r="S80" i="27"/>
  <c r="X80" i="27"/>
  <c r="W80" i="27"/>
  <c r="O81" i="27"/>
  <c r="K81" i="27"/>
  <c r="J82" i="27"/>
  <c r="Q81" i="27"/>
  <c r="P81" i="27"/>
  <c r="D196" i="9"/>
  <c r="D195" i="9"/>
  <c r="X81" i="27" l="1"/>
  <c r="W81" i="27"/>
  <c r="V81" i="27"/>
  <c r="U81" i="27"/>
  <c r="T81" i="27"/>
  <c r="S81" i="27"/>
  <c r="O82" i="27"/>
  <c r="K82" i="27"/>
  <c r="Q82" i="27"/>
  <c r="P82" i="27"/>
  <c r="J83" i="27"/>
  <c r="E187" i="9"/>
  <c r="E189" i="9"/>
  <c r="E186" i="9"/>
  <c r="D197" i="9"/>
  <c r="D198" i="9"/>
  <c r="X82" i="27" l="1"/>
  <c r="W82" i="27"/>
  <c r="V82" i="27"/>
  <c r="U82" i="27"/>
  <c r="T82" i="27"/>
  <c r="S82" i="27"/>
  <c r="O83" i="27"/>
  <c r="K83" i="27"/>
  <c r="J84" i="27"/>
  <c r="Q83" i="27"/>
  <c r="P83" i="27"/>
  <c r="E191" i="9"/>
  <c r="E188" i="9"/>
  <c r="D201" i="9"/>
  <c r="D199" i="9"/>
  <c r="D200" i="9"/>
  <c r="T83" i="27" l="1"/>
  <c r="S83" i="27"/>
  <c r="X83" i="27"/>
  <c r="W83" i="27"/>
  <c r="V83" i="27"/>
  <c r="U83" i="27"/>
  <c r="O84" i="27"/>
  <c r="K84" i="27"/>
  <c r="J85" i="27"/>
  <c r="P84" i="27"/>
  <c r="Q84" i="27"/>
  <c r="E193" i="9"/>
  <c r="E190" i="9"/>
  <c r="D203" i="9"/>
  <c r="D202" i="9"/>
  <c r="V84" i="27" l="1"/>
  <c r="U84" i="27"/>
  <c r="T84" i="27"/>
  <c r="S84" i="27"/>
  <c r="X84" i="27"/>
  <c r="W84" i="27"/>
  <c r="O85" i="27"/>
  <c r="K85" i="27"/>
  <c r="P85" i="27"/>
  <c r="Q85" i="27"/>
  <c r="J86" i="27"/>
  <c r="E195" i="9"/>
  <c r="E192" i="9"/>
  <c r="D206" i="9"/>
  <c r="D205" i="9"/>
  <c r="D204" i="9"/>
  <c r="X85" i="27" l="1"/>
  <c r="W85" i="27"/>
  <c r="V85" i="27"/>
  <c r="U85" i="27"/>
  <c r="T85" i="27"/>
  <c r="S85" i="27"/>
  <c r="O86" i="27"/>
  <c r="K86" i="27"/>
  <c r="J87" i="27"/>
  <c r="Q86" i="27"/>
  <c r="P86" i="27"/>
  <c r="E197" i="9"/>
  <c r="E194" i="9"/>
  <c r="D208" i="9"/>
  <c r="D207" i="9"/>
  <c r="X86" i="27" l="1"/>
  <c r="W86" i="27"/>
  <c r="V86" i="27"/>
  <c r="U86" i="27"/>
  <c r="T86" i="27"/>
  <c r="S86" i="27"/>
  <c r="O87" i="27"/>
  <c r="K87" i="27"/>
  <c r="P87" i="27"/>
  <c r="Q87" i="27"/>
  <c r="J88" i="27"/>
  <c r="E196" i="9"/>
  <c r="D211" i="9"/>
  <c r="D210" i="9"/>
  <c r="D209" i="9"/>
  <c r="T87" i="27" l="1"/>
  <c r="S87" i="27"/>
  <c r="X87" i="27"/>
  <c r="W87" i="27"/>
  <c r="V87" i="27"/>
  <c r="U87" i="27"/>
  <c r="O88" i="27"/>
  <c r="K88" i="27"/>
  <c r="J89" i="27"/>
  <c r="Q88" i="27"/>
  <c r="P88" i="27"/>
  <c r="E198" i="9"/>
  <c r="E199" i="9"/>
  <c r="D212" i="9"/>
  <c r="D213" i="9"/>
  <c r="V88" i="27" l="1"/>
  <c r="U88" i="27"/>
  <c r="T88" i="27"/>
  <c r="S88" i="27"/>
  <c r="X88" i="27"/>
  <c r="W88" i="27"/>
  <c r="O89" i="27"/>
  <c r="K89" i="27"/>
  <c r="J90" i="27"/>
  <c r="Q89" i="27"/>
  <c r="P89" i="27"/>
  <c r="E201" i="9"/>
  <c r="E202" i="9"/>
  <c r="E200" i="9"/>
  <c r="D216" i="9"/>
  <c r="D215" i="9"/>
  <c r="D214" i="9"/>
  <c r="X89" i="27" l="1"/>
  <c r="W89" i="27"/>
  <c r="V89" i="27"/>
  <c r="U89" i="27"/>
  <c r="T89" i="27"/>
  <c r="S89" i="27"/>
  <c r="O90" i="27"/>
  <c r="K90" i="27"/>
  <c r="Q90" i="27"/>
  <c r="P90" i="27"/>
  <c r="J91" i="27"/>
  <c r="E203" i="9"/>
  <c r="E204" i="9"/>
  <c r="D219" i="9"/>
  <c r="D218" i="9"/>
  <c r="D217" i="9"/>
  <c r="X90" i="27" l="1"/>
  <c r="W90" i="27"/>
  <c r="V90" i="27"/>
  <c r="U90" i="27"/>
  <c r="T90" i="27"/>
  <c r="S90" i="27"/>
  <c r="O91" i="27"/>
  <c r="K91" i="27"/>
  <c r="J92" i="27"/>
  <c r="Q91" i="27"/>
  <c r="P91" i="27"/>
  <c r="E206" i="9"/>
  <c r="E207" i="9"/>
  <c r="E205" i="9"/>
  <c r="D221" i="9"/>
  <c r="D220" i="9"/>
  <c r="T91" i="27" l="1"/>
  <c r="S91" i="27"/>
  <c r="X91" i="27"/>
  <c r="U91" i="27"/>
  <c r="W91" i="27"/>
  <c r="V91" i="27"/>
  <c r="O92" i="27"/>
  <c r="K92" i="27"/>
  <c r="Q92" i="27"/>
  <c r="P92" i="27"/>
  <c r="J93" i="27"/>
  <c r="E208" i="9"/>
  <c r="E209" i="9"/>
  <c r="D224" i="9"/>
  <c r="D223" i="9"/>
  <c r="D222" i="9"/>
  <c r="V92" i="27" l="1"/>
  <c r="U92" i="27"/>
  <c r="T92" i="27"/>
  <c r="S92" i="27"/>
  <c r="W92" i="27"/>
  <c r="X92" i="27"/>
  <c r="O93" i="27"/>
  <c r="K93" i="27"/>
  <c r="Q93" i="27"/>
  <c r="P93" i="27"/>
  <c r="J94" i="27"/>
  <c r="K94" i="27" s="1"/>
  <c r="E212" i="9"/>
  <c r="E214" i="9"/>
  <c r="E211" i="9"/>
  <c r="E210" i="9"/>
  <c r="D226" i="9"/>
  <c r="D225" i="9"/>
  <c r="X93" i="27" l="1"/>
  <c r="W93" i="27"/>
  <c r="V93" i="27"/>
  <c r="U93" i="27"/>
  <c r="T93" i="27"/>
  <c r="S93" i="27"/>
  <c r="X94" i="27"/>
  <c r="W94" i="27"/>
  <c r="V94" i="27"/>
  <c r="S94" i="27"/>
  <c r="U94" i="27"/>
  <c r="T94" i="27"/>
  <c r="Q94" i="27"/>
  <c r="P94" i="27"/>
  <c r="J95" i="27"/>
  <c r="O94" i="27"/>
  <c r="E213" i="9"/>
  <c r="E216" i="9"/>
  <c r="D228" i="9"/>
  <c r="D227" i="9"/>
  <c r="O95" i="27" l="1"/>
  <c r="K95" i="27"/>
  <c r="Q95" i="27"/>
  <c r="P95" i="27"/>
  <c r="J96" i="27"/>
  <c r="K96" i="27" s="1"/>
  <c r="E215" i="9"/>
  <c r="E218" i="9"/>
  <c r="D231" i="9"/>
  <c r="D230" i="9"/>
  <c r="D229" i="9"/>
  <c r="V96" i="27" l="1"/>
  <c r="U96" i="27"/>
  <c r="T96" i="27"/>
  <c r="S96" i="27"/>
  <c r="W96" i="27"/>
  <c r="X96" i="27"/>
  <c r="T95" i="27"/>
  <c r="S95" i="27"/>
  <c r="X95" i="27"/>
  <c r="W95" i="27"/>
  <c r="U95" i="27"/>
  <c r="V95" i="27"/>
  <c r="J97" i="27"/>
  <c r="Q96" i="27"/>
  <c r="P96" i="27"/>
  <c r="O96" i="27"/>
  <c r="E220" i="9"/>
  <c r="E217" i="9"/>
  <c r="D233" i="9"/>
  <c r="D232" i="9"/>
  <c r="O97" i="27" l="1"/>
  <c r="K97" i="27"/>
  <c r="J98" i="27"/>
  <c r="P97" i="27"/>
  <c r="Q97" i="27"/>
  <c r="E222" i="9"/>
  <c r="E219" i="9"/>
  <c r="D236" i="9"/>
  <c r="D234" i="9"/>
  <c r="D235" i="9"/>
  <c r="X97" i="27" l="1"/>
  <c r="W97" i="27"/>
  <c r="V97" i="27"/>
  <c r="U97" i="27"/>
  <c r="T97" i="27"/>
  <c r="S97" i="27"/>
  <c r="O98" i="27"/>
  <c r="K98" i="27"/>
  <c r="J99" i="27"/>
  <c r="P98" i="27"/>
  <c r="Q98" i="27"/>
  <c r="E221" i="9"/>
  <c r="E224" i="9"/>
  <c r="D237" i="9"/>
  <c r="D238" i="9"/>
  <c r="X98" i="27" l="1"/>
  <c r="W98" i="27"/>
  <c r="V98" i="27"/>
  <c r="U98" i="27"/>
  <c r="S98" i="27"/>
  <c r="T98" i="27"/>
  <c r="O99" i="27"/>
  <c r="K99" i="27"/>
  <c r="J100" i="27"/>
  <c r="Q99" i="27"/>
  <c r="P99" i="27"/>
  <c r="E223" i="9"/>
  <c r="D241" i="9"/>
  <c r="D239" i="9"/>
  <c r="D240" i="9"/>
  <c r="T99" i="27" l="1"/>
  <c r="S99" i="27"/>
  <c r="X99" i="27"/>
  <c r="U99" i="27"/>
  <c r="W99" i="27"/>
  <c r="V99" i="27"/>
  <c r="O100" i="27"/>
  <c r="K100" i="27"/>
  <c r="P100" i="27"/>
  <c r="Q100" i="27"/>
  <c r="J101" i="27"/>
  <c r="E226" i="9"/>
  <c r="E225" i="9"/>
  <c r="D242" i="9"/>
  <c r="D243" i="9"/>
  <c r="V100" i="27" l="1"/>
  <c r="U100" i="27"/>
  <c r="T100" i="27"/>
  <c r="S100" i="27"/>
  <c r="W100" i="27"/>
  <c r="X100" i="27"/>
  <c r="O101" i="27"/>
  <c r="K101" i="27"/>
  <c r="J102" i="27"/>
  <c r="Q101" i="27"/>
  <c r="P101" i="27"/>
  <c r="E228" i="9"/>
  <c r="E227" i="9"/>
  <c r="D246" i="9"/>
  <c r="D244" i="9"/>
  <c r="D245" i="9"/>
  <c r="X101" i="27" l="1"/>
  <c r="W101" i="27"/>
  <c r="V101" i="27"/>
  <c r="U101" i="27"/>
  <c r="T101" i="27"/>
  <c r="S101" i="27"/>
  <c r="O102" i="27"/>
  <c r="K102" i="27"/>
  <c r="J103" i="27"/>
  <c r="Q102" i="27"/>
  <c r="P102" i="27"/>
  <c r="E229" i="9"/>
  <c r="E230" i="9"/>
  <c r="E231" i="9"/>
  <c r="D248" i="9"/>
  <c r="D247" i="9"/>
  <c r="X102" i="27" l="1"/>
  <c r="W102" i="27"/>
  <c r="V102" i="27"/>
  <c r="S102" i="27"/>
  <c r="U102" i="27"/>
  <c r="T102" i="27"/>
  <c r="O103" i="27"/>
  <c r="K103" i="27"/>
  <c r="Q103" i="27"/>
  <c r="P103" i="27"/>
  <c r="J104" i="27"/>
  <c r="E232" i="9"/>
  <c r="D251" i="9"/>
  <c r="D249" i="9"/>
  <c r="D250" i="9"/>
  <c r="T103" i="27" l="1"/>
  <c r="S103" i="27"/>
  <c r="X103" i="27"/>
  <c r="W103" i="27"/>
  <c r="U103" i="27"/>
  <c r="V103" i="27"/>
  <c r="O104" i="27"/>
  <c r="K104" i="27"/>
  <c r="J105" i="27"/>
  <c r="P104" i="27"/>
  <c r="Q104" i="27"/>
  <c r="E235" i="9"/>
  <c r="E234" i="9"/>
  <c r="E238" i="9"/>
  <c r="E233" i="9"/>
  <c r="D252" i="9"/>
  <c r="D253" i="9"/>
  <c r="V104" i="27" l="1"/>
  <c r="U104" i="27"/>
  <c r="T104" i="27"/>
  <c r="S104" i="27"/>
  <c r="W104" i="27"/>
  <c r="X104" i="27"/>
  <c r="O105" i="27"/>
  <c r="K105" i="27"/>
  <c r="Q105" i="27"/>
  <c r="P105" i="27"/>
  <c r="J106" i="27"/>
  <c r="E237" i="9"/>
  <c r="E236" i="9"/>
  <c r="D256" i="9"/>
  <c r="D255" i="9"/>
  <c r="D254" i="9"/>
  <c r="X105" i="27" l="1"/>
  <c r="W105" i="27"/>
  <c r="V105" i="27"/>
  <c r="U105" i="27"/>
  <c r="T105" i="27"/>
  <c r="S105" i="27"/>
  <c r="O106" i="27"/>
  <c r="K106" i="27"/>
  <c r="P106" i="27"/>
  <c r="Q106" i="27"/>
  <c r="J107" i="27"/>
  <c r="K107" i="27" s="1"/>
  <c r="E240" i="9"/>
  <c r="E239" i="9"/>
  <c r="D259" i="9"/>
  <c r="D258" i="9"/>
  <c r="D257" i="9"/>
  <c r="X106" i="27" l="1"/>
  <c r="W106" i="27"/>
  <c r="V106" i="27"/>
  <c r="U106" i="27"/>
  <c r="S106" i="27"/>
  <c r="T106" i="27"/>
  <c r="T107" i="27"/>
  <c r="S107" i="27"/>
  <c r="X107" i="27"/>
  <c r="U107" i="27"/>
  <c r="W107" i="27"/>
  <c r="V107" i="27"/>
  <c r="P107" i="27"/>
  <c r="Q107" i="27"/>
  <c r="O107" i="27"/>
  <c r="J108" i="27"/>
  <c r="K108" i="27" s="1"/>
  <c r="E241" i="9"/>
  <c r="E245" i="9"/>
  <c r="E242" i="9"/>
  <c r="D260" i="9"/>
  <c r="D261" i="9"/>
  <c r="V108" i="27" l="1"/>
  <c r="U108" i="27"/>
  <c r="T108" i="27"/>
  <c r="S108" i="27"/>
  <c r="W108" i="27"/>
  <c r="X108" i="27"/>
  <c r="J109" i="27"/>
  <c r="Q108" i="27"/>
  <c r="P108" i="27"/>
  <c r="O108" i="27"/>
  <c r="E243" i="9"/>
  <c r="E244" i="9"/>
  <c r="D264" i="9"/>
  <c r="D262" i="9"/>
  <c r="D263" i="9"/>
  <c r="O109" i="27" l="1"/>
  <c r="K109" i="27"/>
  <c r="P109" i="27"/>
  <c r="Q109" i="27"/>
  <c r="J110" i="27"/>
  <c r="E247" i="9"/>
  <c r="E246" i="9"/>
  <c r="D267" i="9"/>
  <c r="D265" i="9"/>
  <c r="D266" i="9"/>
  <c r="X109" i="27" l="1"/>
  <c r="W109" i="27"/>
  <c r="V109" i="27"/>
  <c r="U109" i="27"/>
  <c r="T109" i="27"/>
  <c r="S109" i="27"/>
  <c r="O110" i="27"/>
  <c r="K110" i="27"/>
  <c r="J111" i="27"/>
  <c r="P110" i="27"/>
  <c r="Q110" i="27"/>
  <c r="E249" i="9"/>
  <c r="E248" i="9"/>
  <c r="E250" i="9"/>
  <c r="D268" i="9"/>
  <c r="D269" i="9"/>
  <c r="X110" i="27" l="1"/>
  <c r="W110" i="27"/>
  <c r="V110" i="27"/>
  <c r="S110" i="27"/>
  <c r="U110" i="27"/>
  <c r="T110" i="27"/>
  <c r="O111" i="27"/>
  <c r="K111" i="27"/>
  <c r="Q111" i="27"/>
  <c r="P111" i="27"/>
  <c r="J112" i="27"/>
  <c r="E251" i="9"/>
  <c r="D271" i="9"/>
  <c r="D270" i="9"/>
  <c r="T111" i="27" l="1"/>
  <c r="S111" i="27"/>
  <c r="X111" i="27"/>
  <c r="W111" i="27"/>
  <c r="U111" i="27"/>
  <c r="V111" i="27"/>
  <c r="O112" i="27"/>
  <c r="K112" i="27"/>
  <c r="J113" i="27"/>
  <c r="P112" i="27"/>
  <c r="Q112" i="27"/>
  <c r="E252" i="9"/>
  <c r="E253" i="9"/>
  <c r="D273" i="9"/>
  <c r="D272" i="9"/>
  <c r="V112" i="27" l="1"/>
  <c r="U112" i="27"/>
  <c r="T112" i="27"/>
  <c r="S112" i="27"/>
  <c r="W112" i="27"/>
  <c r="X112" i="27"/>
  <c r="O113" i="27"/>
  <c r="K113" i="27"/>
  <c r="Q113" i="27"/>
  <c r="P113" i="27"/>
  <c r="J114" i="27"/>
  <c r="K114" i="27" s="1"/>
  <c r="E256" i="9"/>
  <c r="E254" i="9"/>
  <c r="E255" i="9"/>
  <c r="D274" i="9"/>
  <c r="D275" i="9"/>
  <c r="X114" i="27" l="1"/>
  <c r="W114" i="27"/>
  <c r="V114" i="27"/>
  <c r="U114" i="27"/>
  <c r="S114" i="27"/>
  <c r="T114" i="27"/>
  <c r="X113" i="27"/>
  <c r="W113" i="27"/>
  <c r="V113" i="27"/>
  <c r="U113" i="27"/>
  <c r="T113" i="27"/>
  <c r="S113" i="27"/>
  <c r="J115" i="27"/>
  <c r="P114" i="27"/>
  <c r="Q114" i="27"/>
  <c r="O114" i="27"/>
  <c r="E258" i="9"/>
  <c r="E257" i="9"/>
  <c r="D278" i="9"/>
  <c r="D277" i="9"/>
  <c r="D276" i="9"/>
  <c r="O115" i="27" l="1"/>
  <c r="K115" i="27"/>
  <c r="J116" i="27"/>
  <c r="Q115" i="27"/>
  <c r="P115" i="27"/>
  <c r="E259" i="9"/>
  <c r="E260" i="9"/>
  <c r="D279" i="9"/>
  <c r="D280" i="9"/>
  <c r="T115" i="27" l="1"/>
  <c r="S115" i="27"/>
  <c r="X115" i="27"/>
  <c r="U115" i="27"/>
  <c r="W115" i="27"/>
  <c r="V115" i="27"/>
  <c r="O116" i="27"/>
  <c r="K116" i="27"/>
  <c r="J117" i="27"/>
  <c r="P116" i="27"/>
  <c r="Q116" i="27"/>
  <c r="E261" i="9"/>
  <c r="E262" i="9"/>
  <c r="E263" i="9"/>
  <c r="D283" i="9"/>
  <c r="D282" i="9"/>
  <c r="D281" i="9"/>
  <c r="V116" i="27" l="1"/>
  <c r="U116" i="27"/>
  <c r="T116" i="27"/>
  <c r="S116" i="27"/>
  <c r="W116" i="27"/>
  <c r="X116" i="27"/>
  <c r="O117" i="27"/>
  <c r="K117" i="27"/>
  <c r="Q117" i="27"/>
  <c r="P117" i="27"/>
  <c r="J118" i="27"/>
  <c r="E264" i="9"/>
  <c r="D285" i="9"/>
  <c r="D284" i="9"/>
  <c r="X117" i="27" l="1"/>
  <c r="W117" i="27"/>
  <c r="V117" i="27"/>
  <c r="U117" i="27"/>
  <c r="T117" i="27"/>
  <c r="S117" i="27"/>
  <c r="O118" i="27"/>
  <c r="K118" i="27"/>
  <c r="J119" i="27"/>
  <c r="P118" i="27"/>
  <c r="Q118" i="27"/>
  <c r="E265" i="9"/>
  <c r="E266" i="9"/>
  <c r="D288" i="9"/>
  <c r="D286" i="9"/>
  <c r="D287" i="9"/>
  <c r="X118" i="27" l="1"/>
  <c r="W118" i="27"/>
  <c r="V118" i="27"/>
  <c r="S118" i="27"/>
  <c r="U118" i="27"/>
  <c r="T118" i="27"/>
  <c r="O119" i="27"/>
  <c r="K119" i="27"/>
  <c r="J120" i="27"/>
  <c r="P119" i="27"/>
  <c r="Q119" i="27"/>
  <c r="E269" i="9"/>
  <c r="E267" i="9"/>
  <c r="E268" i="9"/>
  <c r="D289" i="9"/>
  <c r="D290" i="9"/>
  <c r="T119" i="27" l="1"/>
  <c r="S119" i="27"/>
  <c r="X119" i="27"/>
  <c r="W119" i="27"/>
  <c r="U119" i="27"/>
  <c r="V119" i="27"/>
  <c r="O120" i="27"/>
  <c r="K120" i="27"/>
  <c r="J121" i="27"/>
  <c r="P120" i="27"/>
  <c r="Q120" i="27"/>
  <c r="E271" i="9"/>
  <c r="E270" i="9"/>
  <c r="D292" i="9"/>
  <c r="D293" i="9"/>
  <c r="D291" i="9"/>
  <c r="V120" i="27" l="1"/>
  <c r="U120" i="27"/>
  <c r="T120" i="27"/>
  <c r="S120" i="27"/>
  <c r="W120" i="27"/>
  <c r="X120" i="27"/>
  <c r="O121" i="27"/>
  <c r="K121" i="27"/>
  <c r="J122" i="27"/>
  <c r="Q121" i="27"/>
  <c r="P121" i="27"/>
  <c r="E274" i="9"/>
  <c r="E273" i="9"/>
  <c r="E272" i="9"/>
  <c r="D296" i="9"/>
  <c r="D294" i="9"/>
  <c r="D295" i="9"/>
  <c r="X121" i="27" l="1"/>
  <c r="W121" i="27"/>
  <c r="V121" i="27"/>
  <c r="U121" i="27"/>
  <c r="T121" i="27"/>
  <c r="S121" i="27"/>
  <c r="O122" i="27"/>
  <c r="K122" i="27"/>
  <c r="J123" i="27"/>
  <c r="Q122" i="27"/>
  <c r="P122" i="27"/>
  <c r="E275" i="9"/>
  <c r="E276" i="9"/>
  <c r="D298" i="9"/>
  <c r="D297" i="9"/>
  <c r="X122" i="27" l="1"/>
  <c r="W122" i="27"/>
  <c r="V122" i="27"/>
  <c r="U122" i="27"/>
  <c r="S122" i="27"/>
  <c r="T122" i="27"/>
  <c r="O123" i="27"/>
  <c r="K123" i="27"/>
  <c r="J124" i="27"/>
  <c r="P123" i="27"/>
  <c r="Q123" i="27"/>
  <c r="E279" i="9"/>
  <c r="E277" i="9"/>
  <c r="E281" i="9"/>
  <c r="E278" i="9"/>
  <c r="D300" i="9"/>
  <c r="D299" i="9"/>
  <c r="T123" i="27" l="1"/>
  <c r="S123" i="27"/>
  <c r="X123" i="27"/>
  <c r="U123" i="27"/>
  <c r="W123" i="27"/>
  <c r="V123" i="27"/>
  <c r="O124" i="27"/>
  <c r="K124" i="27"/>
  <c r="J125" i="27"/>
  <c r="P124" i="27"/>
  <c r="Q124" i="27"/>
  <c r="E283" i="9"/>
  <c r="E280" i="9"/>
  <c r="D302" i="9"/>
  <c r="D301" i="9"/>
  <c r="V124" i="27" l="1"/>
  <c r="U124" i="27"/>
  <c r="T124" i="27"/>
  <c r="S124" i="27"/>
  <c r="W124" i="27"/>
  <c r="X124" i="27"/>
  <c r="O125" i="27"/>
  <c r="K125" i="27"/>
  <c r="J126" i="27"/>
  <c r="K126" i="27" s="1"/>
  <c r="Q125" i="27"/>
  <c r="P125" i="27"/>
  <c r="E285" i="9"/>
  <c r="E282" i="9"/>
  <c r="D305" i="9"/>
  <c r="D304" i="9"/>
  <c r="D303" i="9"/>
  <c r="X125" i="27" l="1"/>
  <c r="W125" i="27"/>
  <c r="V125" i="27"/>
  <c r="U125" i="27"/>
  <c r="T125" i="27"/>
  <c r="S125" i="27"/>
  <c r="X126" i="27"/>
  <c r="W126" i="27"/>
  <c r="V126" i="27"/>
  <c r="S126" i="27"/>
  <c r="U126" i="27"/>
  <c r="T126" i="27"/>
  <c r="J127" i="27"/>
  <c r="Q126" i="27"/>
  <c r="P126" i="27"/>
  <c r="O126" i="27"/>
  <c r="E284" i="9"/>
  <c r="D306" i="9"/>
  <c r="D307" i="9"/>
  <c r="O127" i="27" l="1"/>
  <c r="K127" i="27"/>
  <c r="P127" i="27"/>
  <c r="Q127" i="27"/>
  <c r="J128" i="27"/>
  <c r="E287" i="9"/>
  <c r="E286" i="9"/>
  <c r="D310" i="9"/>
  <c r="D308" i="9"/>
  <c r="D309" i="9"/>
  <c r="T127" i="27" l="1"/>
  <c r="S127" i="27"/>
  <c r="X127" i="27"/>
  <c r="W127" i="27"/>
  <c r="U127" i="27"/>
  <c r="V127" i="27"/>
  <c r="O128" i="27"/>
  <c r="K128" i="27"/>
  <c r="J129" i="27"/>
  <c r="Q128" i="27"/>
  <c r="P128" i="27"/>
  <c r="E289" i="9"/>
  <c r="E288" i="9"/>
  <c r="D313" i="9"/>
  <c r="D312" i="9"/>
  <c r="D311" i="9"/>
  <c r="V128" i="27" l="1"/>
  <c r="U128" i="27"/>
  <c r="T128" i="27"/>
  <c r="S128" i="27"/>
  <c r="W128" i="27"/>
  <c r="X128" i="27"/>
  <c r="O129" i="27"/>
  <c r="K129" i="27"/>
  <c r="J130" i="27"/>
  <c r="P129" i="27"/>
  <c r="Q129" i="27"/>
  <c r="E290" i="9"/>
  <c r="E291" i="9"/>
  <c r="E292" i="9"/>
  <c r="D314" i="9"/>
  <c r="D315" i="9"/>
  <c r="X129" i="27" l="1"/>
  <c r="W129" i="27"/>
  <c r="V129" i="27"/>
  <c r="U129" i="27"/>
  <c r="T129" i="27"/>
  <c r="S129" i="27"/>
  <c r="O130" i="27"/>
  <c r="K130" i="27"/>
  <c r="J131" i="27"/>
  <c r="P130" i="27"/>
  <c r="Q130" i="27"/>
  <c r="E293" i="9"/>
  <c r="D318" i="9"/>
  <c r="D317" i="9"/>
  <c r="D316" i="9"/>
  <c r="X130" i="27" l="1"/>
  <c r="W130" i="27"/>
  <c r="V130" i="27"/>
  <c r="U130" i="27"/>
  <c r="S130" i="27"/>
  <c r="T130" i="27"/>
  <c r="O131" i="27"/>
  <c r="K131" i="27"/>
  <c r="J132" i="27"/>
  <c r="P131" i="27"/>
  <c r="Q131" i="27"/>
  <c r="E294" i="9"/>
  <c r="E295" i="9"/>
  <c r="D319" i="9"/>
  <c r="D320" i="9"/>
  <c r="T131" i="27" l="1"/>
  <c r="S131" i="27"/>
  <c r="X131" i="27"/>
  <c r="U131" i="27"/>
  <c r="W131" i="27"/>
  <c r="V131" i="27"/>
  <c r="O132" i="27"/>
  <c r="K132" i="27"/>
  <c r="P132" i="27"/>
  <c r="Q132" i="27"/>
  <c r="J133" i="27"/>
  <c r="E298" i="9"/>
  <c r="E299" i="9"/>
  <c r="E296" i="9"/>
  <c r="E297" i="9"/>
  <c r="D323" i="9"/>
  <c r="D321" i="9"/>
  <c r="D322" i="9"/>
  <c r="V132" i="27" l="1"/>
  <c r="U132" i="27"/>
  <c r="T132" i="27"/>
  <c r="S132" i="27"/>
  <c r="W132" i="27"/>
  <c r="X132" i="27"/>
  <c r="O133" i="27"/>
  <c r="K133" i="27"/>
  <c r="Q133" i="27"/>
  <c r="P133" i="27"/>
  <c r="J134" i="27"/>
  <c r="E300" i="9"/>
  <c r="D324" i="9"/>
  <c r="D325" i="9"/>
  <c r="X133" i="27" l="1"/>
  <c r="W133" i="27"/>
  <c r="V133" i="27"/>
  <c r="U133" i="27"/>
  <c r="T133" i="27"/>
  <c r="S133" i="27"/>
  <c r="O134" i="27"/>
  <c r="K134" i="27"/>
  <c r="J135" i="27"/>
  <c r="K135" i="27" s="1"/>
  <c r="Q134" i="27"/>
  <c r="P134" i="27"/>
  <c r="E303" i="9"/>
  <c r="E301" i="9"/>
  <c r="E302" i="9"/>
  <c r="D328" i="9"/>
  <c r="D326" i="9"/>
  <c r="D327" i="9"/>
  <c r="X134" i="27" l="1"/>
  <c r="W134" i="27"/>
  <c r="V134" i="27"/>
  <c r="S134" i="27"/>
  <c r="U134" i="27"/>
  <c r="T134" i="27"/>
  <c r="T135" i="27"/>
  <c r="S135" i="27"/>
  <c r="X135" i="27"/>
  <c r="W135" i="27"/>
  <c r="U135" i="27"/>
  <c r="V135" i="27"/>
  <c r="P135" i="27"/>
  <c r="Q135" i="27"/>
  <c r="J136" i="27"/>
  <c r="O135" i="27"/>
  <c r="E306" i="9"/>
  <c r="E305" i="9"/>
  <c r="E308" i="9"/>
  <c r="E304" i="9"/>
  <c r="D329" i="9"/>
  <c r="D330" i="9"/>
  <c r="O136" i="27" l="1"/>
  <c r="K136" i="27"/>
  <c r="P136" i="27"/>
  <c r="Q136" i="27"/>
  <c r="J137" i="27"/>
  <c r="E309" i="9"/>
  <c r="E310" i="9"/>
  <c r="E307" i="9"/>
  <c r="E313" i="9"/>
  <c r="E311" i="9"/>
  <c r="D332" i="9"/>
  <c r="D331" i="9"/>
  <c r="V136" i="27" l="1"/>
  <c r="U136" i="27"/>
  <c r="T136" i="27"/>
  <c r="S136" i="27"/>
  <c r="W136" i="27"/>
  <c r="X136" i="27"/>
  <c r="O137" i="27"/>
  <c r="K137" i="27"/>
  <c r="J138" i="27"/>
  <c r="K138" i="27" s="1"/>
  <c r="Q137" i="27"/>
  <c r="P137" i="27"/>
  <c r="D333" i="9"/>
  <c r="D334" i="9"/>
  <c r="X137" i="27" l="1"/>
  <c r="W137" i="27"/>
  <c r="V137" i="27"/>
  <c r="U137" i="27"/>
  <c r="T137" i="27"/>
  <c r="S137" i="27"/>
  <c r="X138" i="27"/>
  <c r="W138" i="27"/>
  <c r="V138" i="27"/>
  <c r="U138" i="27"/>
  <c r="S138" i="27"/>
  <c r="T138" i="27"/>
  <c r="P138" i="27"/>
  <c r="Q138" i="27"/>
  <c r="J139" i="27"/>
  <c r="O138" i="27"/>
  <c r="E315" i="9"/>
  <c r="E312" i="9"/>
  <c r="D337" i="9"/>
  <c r="D335" i="9"/>
  <c r="D336" i="9"/>
  <c r="O139" i="27" l="1"/>
  <c r="K139" i="27"/>
  <c r="J140" i="27"/>
  <c r="P139" i="27"/>
  <c r="Q139" i="27"/>
  <c r="E317" i="9"/>
  <c r="E314" i="9"/>
  <c r="D338" i="9"/>
  <c r="D339" i="9"/>
  <c r="X139" i="27" l="1"/>
  <c r="T139" i="27"/>
  <c r="S139" i="27"/>
  <c r="U139" i="27"/>
  <c r="W139" i="27"/>
  <c r="V139" i="27"/>
  <c r="O140" i="27"/>
  <c r="K140" i="27"/>
  <c r="J141" i="27"/>
  <c r="K141" i="27" s="1"/>
  <c r="Q140" i="27"/>
  <c r="P140" i="27"/>
  <c r="E319" i="9"/>
  <c r="E316" i="9"/>
  <c r="D340" i="9"/>
  <c r="D341" i="9"/>
  <c r="X140" i="27" l="1"/>
  <c r="U140" i="27"/>
  <c r="T140" i="27"/>
  <c r="S140" i="27"/>
  <c r="W140" i="27"/>
  <c r="V140" i="27"/>
  <c r="W141" i="27"/>
  <c r="V141" i="27"/>
  <c r="U141" i="27"/>
  <c r="T141" i="27"/>
  <c r="X141" i="27"/>
  <c r="S141" i="27"/>
  <c r="J142" i="27"/>
  <c r="Q141" i="27"/>
  <c r="P141" i="27"/>
  <c r="O141" i="27"/>
  <c r="E318" i="9"/>
  <c r="D344" i="9"/>
  <c r="D342" i="9"/>
  <c r="D343" i="9"/>
  <c r="O142" i="27" l="1"/>
  <c r="K142" i="27"/>
  <c r="J143" i="27"/>
  <c r="K143" i="27" s="1"/>
  <c r="Q142" i="27"/>
  <c r="P142" i="27"/>
  <c r="E320" i="9"/>
  <c r="E324" i="9"/>
  <c r="E321" i="9"/>
  <c r="D345" i="9"/>
  <c r="D346" i="9"/>
  <c r="V143" i="27" l="1"/>
  <c r="S143" i="27"/>
  <c r="X143" i="27"/>
  <c r="W143" i="27"/>
  <c r="U143" i="27"/>
  <c r="T143" i="27"/>
  <c r="T142" i="27"/>
  <c r="X142" i="27"/>
  <c r="W142" i="27"/>
  <c r="V142" i="27"/>
  <c r="S142" i="27"/>
  <c r="U142" i="27"/>
  <c r="J144" i="27"/>
  <c r="P143" i="27"/>
  <c r="Q143" i="27"/>
  <c r="O143" i="27"/>
  <c r="E322" i="9"/>
  <c r="E323" i="9"/>
  <c r="E326" i="9"/>
  <c r="D349" i="9"/>
  <c r="D348" i="9"/>
  <c r="D347" i="9"/>
  <c r="O144" i="27" l="1"/>
  <c r="K144" i="27"/>
  <c r="J145" i="27"/>
  <c r="P144" i="27"/>
  <c r="Q144" i="27"/>
  <c r="E327" i="9"/>
  <c r="E328" i="9"/>
  <c r="E325" i="9"/>
  <c r="E329" i="9"/>
  <c r="D350" i="9"/>
  <c r="D351" i="9"/>
  <c r="X144" i="27" l="1"/>
  <c r="U144" i="27"/>
  <c r="T144" i="27"/>
  <c r="S144" i="27"/>
  <c r="W144" i="27"/>
  <c r="V144" i="27"/>
  <c r="O145" i="27"/>
  <c r="K145" i="27"/>
  <c r="Q145" i="27"/>
  <c r="P145" i="27"/>
  <c r="J146" i="27"/>
  <c r="K146" i="27" s="1"/>
  <c r="E331" i="9"/>
  <c r="D354" i="9"/>
  <c r="D352" i="9"/>
  <c r="D353" i="9"/>
  <c r="T146" i="27" l="1"/>
  <c r="X146" i="27"/>
  <c r="W146" i="27"/>
  <c r="V146" i="27"/>
  <c r="S146" i="27"/>
  <c r="U146" i="27"/>
  <c r="W145" i="27"/>
  <c r="V145" i="27"/>
  <c r="U145" i="27"/>
  <c r="T145" i="27"/>
  <c r="X145" i="27"/>
  <c r="S145" i="27"/>
  <c r="J147" i="27"/>
  <c r="Q146" i="27"/>
  <c r="P146" i="27"/>
  <c r="O146" i="27"/>
  <c r="E333" i="9"/>
  <c r="E330" i="9"/>
  <c r="D357" i="9"/>
  <c r="D355" i="9"/>
  <c r="D356" i="9"/>
  <c r="O147" i="27" l="1"/>
  <c r="K147" i="27"/>
  <c r="J148" i="27"/>
  <c r="K148" i="27" s="1"/>
  <c r="Q147" i="27"/>
  <c r="P147" i="27"/>
  <c r="E335" i="9"/>
  <c r="E332" i="9"/>
  <c r="D358" i="9"/>
  <c r="D359" i="9"/>
  <c r="V147" i="27" l="1"/>
  <c r="T147" i="27"/>
  <c r="S147" i="27"/>
  <c r="X147" i="27"/>
  <c r="W147" i="27"/>
  <c r="U147" i="27"/>
  <c r="X148" i="27"/>
  <c r="V148" i="27"/>
  <c r="U148" i="27"/>
  <c r="T148" i="27"/>
  <c r="S148" i="27"/>
  <c r="W148" i="27"/>
  <c r="J149" i="27"/>
  <c r="Q148" i="27"/>
  <c r="P148" i="27"/>
  <c r="O148" i="27"/>
  <c r="E334" i="9"/>
  <c r="D362" i="9"/>
  <c r="D360" i="9"/>
  <c r="D361" i="9"/>
  <c r="O149" i="27" l="1"/>
  <c r="K149" i="27"/>
  <c r="P149" i="27"/>
  <c r="Q149" i="27"/>
  <c r="J150" i="27"/>
  <c r="E337" i="9"/>
  <c r="E336" i="9"/>
  <c r="D363" i="9"/>
  <c r="D364" i="9"/>
  <c r="X149" i="27" l="1"/>
  <c r="W149" i="27"/>
  <c r="V149" i="27"/>
  <c r="U149" i="27"/>
  <c r="T149" i="27"/>
  <c r="S149" i="27"/>
  <c r="O150" i="27"/>
  <c r="K150" i="27"/>
  <c r="J151" i="27"/>
  <c r="Q150" i="27"/>
  <c r="P150" i="27"/>
  <c r="E338" i="9"/>
  <c r="E339" i="9"/>
  <c r="E342" i="9"/>
  <c r="D367" i="9"/>
  <c r="D365" i="9"/>
  <c r="D366" i="9"/>
  <c r="T150" i="27" l="1"/>
  <c r="X150" i="27"/>
  <c r="W150" i="27"/>
  <c r="V150" i="27"/>
  <c r="U150" i="27"/>
  <c r="S150" i="27"/>
  <c r="O151" i="27"/>
  <c r="K151" i="27"/>
  <c r="P151" i="27"/>
  <c r="Q151" i="27"/>
  <c r="J152" i="27"/>
  <c r="E340" i="9"/>
  <c r="E341" i="9"/>
  <c r="E344" i="9"/>
  <c r="E345" i="9"/>
  <c r="D369" i="9"/>
  <c r="D368" i="9"/>
  <c r="V151" i="27" l="1"/>
  <c r="T151" i="27"/>
  <c r="S151" i="27"/>
  <c r="X151" i="27"/>
  <c r="U151" i="27"/>
  <c r="W151" i="27"/>
  <c r="O152" i="27"/>
  <c r="K152" i="27"/>
  <c r="Q152" i="27"/>
  <c r="P152" i="27"/>
  <c r="J153" i="27"/>
  <c r="E343" i="9"/>
  <c r="E347" i="9"/>
  <c r="D371" i="9"/>
  <c r="D370" i="9"/>
  <c r="X152" i="27" l="1"/>
  <c r="V152" i="27"/>
  <c r="U152" i="27"/>
  <c r="T152" i="27"/>
  <c r="S152" i="27"/>
  <c r="W152" i="27"/>
  <c r="O153" i="27"/>
  <c r="K153" i="27"/>
  <c r="Q153" i="27"/>
  <c r="P153" i="27"/>
  <c r="J154" i="27"/>
  <c r="K154" i="27" s="1"/>
  <c r="E346" i="9"/>
  <c r="E349" i="9"/>
  <c r="D372" i="9"/>
  <c r="D373" i="9"/>
  <c r="X153" i="27" l="1"/>
  <c r="W153" i="27"/>
  <c r="V153" i="27"/>
  <c r="U153" i="27"/>
  <c r="T153" i="27"/>
  <c r="S153" i="27"/>
  <c r="T154" i="27"/>
  <c r="X154" i="27"/>
  <c r="W154" i="27"/>
  <c r="V154" i="27"/>
  <c r="U154" i="27"/>
  <c r="S154" i="27"/>
  <c r="P154" i="27"/>
  <c r="Q154" i="27"/>
  <c r="O154" i="27"/>
  <c r="J155" i="27"/>
  <c r="K155" i="27" s="1"/>
  <c r="E351" i="9"/>
  <c r="E348" i="9"/>
  <c r="D376" i="9"/>
  <c r="D374" i="9"/>
  <c r="D375" i="9"/>
  <c r="V155" i="27" l="1"/>
  <c r="T155" i="27"/>
  <c r="S155" i="27"/>
  <c r="X155" i="27"/>
  <c r="W155" i="27"/>
  <c r="U155" i="27"/>
  <c r="O155" i="27"/>
  <c r="J156" i="27"/>
  <c r="P155" i="27"/>
  <c r="Q155" i="27"/>
  <c r="E353" i="9"/>
  <c r="E350" i="9"/>
  <c r="D377" i="9"/>
  <c r="D378" i="9"/>
  <c r="O156" i="27" l="1"/>
  <c r="K156" i="27"/>
  <c r="J157" i="27"/>
  <c r="K157" i="27" s="1"/>
  <c r="Q156" i="27"/>
  <c r="P156" i="27"/>
  <c r="E355" i="9"/>
  <c r="E352" i="9"/>
  <c r="D381" i="9"/>
  <c r="D379" i="9"/>
  <c r="D380" i="9"/>
  <c r="X157" i="27" l="1"/>
  <c r="W157" i="27"/>
  <c r="V157" i="27"/>
  <c r="U157" i="27"/>
  <c r="T157" i="27"/>
  <c r="S157" i="27"/>
  <c r="X156" i="27"/>
  <c r="V156" i="27"/>
  <c r="U156" i="27"/>
  <c r="T156" i="27"/>
  <c r="S156" i="27"/>
  <c r="W156" i="27"/>
  <c r="Q157" i="27"/>
  <c r="P157" i="27"/>
  <c r="J158" i="27"/>
  <c r="O157" i="27"/>
  <c r="E354" i="9"/>
  <c r="D384" i="9"/>
  <c r="D383" i="9"/>
  <c r="D382" i="9"/>
  <c r="O158" i="27" l="1"/>
  <c r="K158" i="27"/>
  <c r="J159" i="27"/>
  <c r="Q158" i="27"/>
  <c r="P158" i="27"/>
  <c r="E356" i="9"/>
  <c r="E360" i="9"/>
  <c r="E357" i="9"/>
  <c r="D387" i="9"/>
  <c r="D386" i="9"/>
  <c r="D385" i="9"/>
  <c r="T158" i="27" l="1"/>
  <c r="X158" i="27"/>
  <c r="W158" i="27"/>
  <c r="V158" i="27"/>
  <c r="U158" i="27"/>
  <c r="S158" i="27"/>
  <c r="O159" i="27"/>
  <c r="K159" i="27"/>
  <c r="J160" i="27"/>
  <c r="K160" i="27" s="1"/>
  <c r="Q159" i="27"/>
  <c r="P159" i="27"/>
  <c r="E359" i="9"/>
  <c r="E362" i="9"/>
  <c r="E358" i="9"/>
  <c r="D389" i="9"/>
  <c r="D388" i="9"/>
  <c r="V159" i="27" l="1"/>
  <c r="T159" i="27"/>
  <c r="S159" i="27"/>
  <c r="X159" i="27"/>
  <c r="W159" i="27"/>
  <c r="U159" i="27"/>
  <c r="X160" i="27"/>
  <c r="V160" i="27"/>
  <c r="U160" i="27"/>
  <c r="T160" i="27"/>
  <c r="S160" i="27"/>
  <c r="W160" i="27"/>
  <c r="Q160" i="27"/>
  <c r="P160" i="27"/>
  <c r="J161" i="27"/>
  <c r="O160" i="27"/>
  <c r="E361" i="9"/>
  <c r="E365" i="9"/>
  <c r="D391" i="9"/>
  <c r="D392" i="9"/>
  <c r="D390" i="9"/>
  <c r="O161" i="27" l="1"/>
  <c r="K161" i="27"/>
  <c r="P161" i="27"/>
  <c r="Q161" i="27"/>
  <c r="J162" i="27"/>
  <c r="K162" i="27" s="1"/>
  <c r="E363" i="9"/>
  <c r="E367" i="9"/>
  <c r="E364" i="9"/>
  <c r="D395" i="9"/>
  <c r="D394" i="9"/>
  <c r="D393" i="9"/>
  <c r="T162" i="27" l="1"/>
  <c r="X162" i="27"/>
  <c r="W162" i="27"/>
  <c r="V162" i="27"/>
  <c r="S162" i="27"/>
  <c r="U162" i="27"/>
  <c r="X161" i="27"/>
  <c r="W161" i="27"/>
  <c r="V161" i="27"/>
  <c r="U161" i="27"/>
  <c r="T161" i="27"/>
  <c r="S161" i="27"/>
  <c r="Q162" i="27"/>
  <c r="P162" i="27"/>
  <c r="J163" i="27"/>
  <c r="O162" i="27"/>
  <c r="E366" i="9"/>
  <c r="E369" i="9"/>
  <c r="D398" i="9"/>
  <c r="D397" i="9"/>
  <c r="D396" i="9"/>
  <c r="O163" i="27" l="1"/>
  <c r="K163" i="27"/>
  <c r="J164" i="27"/>
  <c r="P163" i="27"/>
  <c r="Q163" i="27"/>
  <c r="E368" i="9"/>
  <c r="D400" i="9"/>
  <c r="D399" i="9"/>
  <c r="V163" i="27" l="1"/>
  <c r="T163" i="27"/>
  <c r="S163" i="27"/>
  <c r="X163" i="27"/>
  <c r="W163" i="27"/>
  <c r="U163" i="27"/>
  <c r="O164" i="27"/>
  <c r="K164" i="27"/>
  <c r="J165" i="27"/>
  <c r="Q164" i="27"/>
  <c r="P164" i="27"/>
  <c r="E370" i="9"/>
  <c r="E371" i="9"/>
  <c r="E374" i="9"/>
  <c r="D402" i="9"/>
  <c r="D401" i="9"/>
  <c r="X164" i="27" l="1"/>
  <c r="V164" i="27"/>
  <c r="U164" i="27"/>
  <c r="T164" i="27"/>
  <c r="S164" i="27"/>
  <c r="W164" i="27"/>
  <c r="O165" i="27"/>
  <c r="K165" i="27"/>
  <c r="Q165" i="27"/>
  <c r="P165" i="27"/>
  <c r="J166" i="27"/>
  <c r="E376" i="9"/>
  <c r="E373" i="9"/>
  <c r="E372" i="9"/>
  <c r="D405" i="9"/>
  <c r="D403" i="9"/>
  <c r="D404" i="9"/>
  <c r="X165" i="27" l="1"/>
  <c r="W165" i="27"/>
  <c r="V165" i="27"/>
  <c r="U165" i="27"/>
  <c r="T165" i="27"/>
  <c r="S165" i="27"/>
  <c r="O166" i="27"/>
  <c r="K166" i="27"/>
  <c r="J167" i="27"/>
  <c r="K167" i="27" s="1"/>
  <c r="Q166" i="27"/>
  <c r="P166" i="27"/>
  <c r="E378" i="9"/>
  <c r="E375" i="9"/>
  <c r="D406" i="9"/>
  <c r="D407" i="9"/>
  <c r="T166" i="27" l="1"/>
  <c r="X166" i="27"/>
  <c r="W166" i="27"/>
  <c r="V166" i="27"/>
  <c r="U166" i="27"/>
  <c r="S166" i="27"/>
  <c r="V167" i="27"/>
  <c r="T167" i="27"/>
  <c r="S167" i="27"/>
  <c r="X167" i="27"/>
  <c r="U167" i="27"/>
  <c r="W167" i="27"/>
  <c r="J168" i="27"/>
  <c r="P167" i="27"/>
  <c r="Q167" i="27"/>
  <c r="O167" i="27"/>
  <c r="E377" i="9"/>
  <c r="D410" i="9"/>
  <c r="D408" i="9"/>
  <c r="D409" i="9"/>
  <c r="O168" i="27" l="1"/>
  <c r="K168" i="27"/>
  <c r="J169" i="27"/>
  <c r="Q168" i="27"/>
  <c r="P168" i="27"/>
  <c r="E380" i="9"/>
  <c r="E379" i="9"/>
  <c r="D411" i="9"/>
  <c r="D412" i="9"/>
  <c r="X168" i="27" l="1"/>
  <c r="V168" i="27"/>
  <c r="U168" i="27"/>
  <c r="T168" i="27"/>
  <c r="S168" i="27"/>
  <c r="W168" i="27"/>
  <c r="O169" i="27"/>
  <c r="K169" i="27"/>
  <c r="J170" i="27"/>
  <c r="Q169" i="27"/>
  <c r="P169" i="27"/>
  <c r="E383" i="9"/>
  <c r="E382" i="9"/>
  <c r="E381" i="9"/>
  <c r="D414" i="9"/>
  <c r="D413" i="9"/>
  <c r="X169" i="27" l="1"/>
  <c r="W169" i="27"/>
  <c r="V169" i="27"/>
  <c r="U169" i="27"/>
  <c r="T169" i="27"/>
  <c r="S169" i="27"/>
  <c r="O170" i="27"/>
  <c r="K170" i="27"/>
  <c r="J171" i="27"/>
  <c r="Q170" i="27"/>
  <c r="P170" i="27"/>
  <c r="E384" i="9"/>
  <c r="E385" i="9"/>
  <c r="D416" i="9"/>
  <c r="D415" i="9"/>
  <c r="T170" i="27" l="1"/>
  <c r="X170" i="27"/>
  <c r="W170" i="27"/>
  <c r="V170" i="27"/>
  <c r="U170" i="27"/>
  <c r="S170" i="27"/>
  <c r="O171" i="27"/>
  <c r="K171" i="27"/>
  <c r="J172" i="27"/>
  <c r="P171" i="27"/>
  <c r="Q171" i="27"/>
  <c r="E388" i="9"/>
  <c r="E386" i="9"/>
  <c r="E387" i="9"/>
  <c r="D417" i="9"/>
  <c r="D418" i="9"/>
  <c r="V171" i="27" l="1"/>
  <c r="T171" i="27"/>
  <c r="S171" i="27"/>
  <c r="X171" i="27"/>
  <c r="W171" i="27"/>
  <c r="U171" i="27"/>
  <c r="O172" i="27"/>
  <c r="K172" i="27"/>
  <c r="J173" i="27"/>
  <c r="Q172" i="27"/>
  <c r="P172" i="27"/>
  <c r="E391" i="9"/>
  <c r="E393" i="9"/>
  <c r="E390" i="9"/>
  <c r="E389" i="9"/>
  <c r="D419" i="9"/>
  <c r="D420" i="9"/>
  <c r="X172" i="27" l="1"/>
  <c r="V172" i="27"/>
  <c r="U172" i="27"/>
  <c r="T172" i="27"/>
  <c r="S172" i="27"/>
  <c r="W172" i="27"/>
  <c r="O173" i="27"/>
  <c r="K173" i="27"/>
  <c r="J174" i="27"/>
  <c r="Q173" i="27"/>
  <c r="P173" i="27"/>
  <c r="E395" i="9"/>
  <c r="E392" i="9"/>
  <c r="E398" i="9"/>
  <c r="D421" i="9"/>
  <c r="D422" i="9"/>
  <c r="X173" i="27" l="1"/>
  <c r="W173" i="27"/>
  <c r="V173" i="27"/>
  <c r="U173" i="27"/>
  <c r="T173" i="27"/>
  <c r="S173" i="27"/>
  <c r="O174" i="27"/>
  <c r="K174" i="27"/>
  <c r="Q174" i="27"/>
  <c r="P174" i="27"/>
  <c r="J175" i="27"/>
  <c r="E394" i="9"/>
  <c r="E396" i="9"/>
  <c r="D423" i="9"/>
  <c r="D425" i="9"/>
  <c r="D424" i="9"/>
  <c r="T174" i="27" l="1"/>
  <c r="X174" i="27"/>
  <c r="W174" i="27"/>
  <c r="V174" i="27"/>
  <c r="U174" i="27"/>
  <c r="S174" i="27"/>
  <c r="O175" i="27"/>
  <c r="K175" i="27"/>
  <c r="J176" i="27"/>
  <c r="Q175" i="27"/>
  <c r="P175" i="27"/>
  <c r="E397" i="9"/>
  <c r="E400" i="9"/>
  <c r="D428" i="9"/>
  <c r="D427" i="9"/>
  <c r="D426" i="9"/>
  <c r="V175" i="27" l="1"/>
  <c r="T175" i="27"/>
  <c r="S175" i="27"/>
  <c r="X175" i="27"/>
  <c r="W175" i="27"/>
  <c r="U175" i="27"/>
  <c r="O176" i="27"/>
  <c r="K176" i="27"/>
  <c r="J177" i="27"/>
  <c r="P176" i="27"/>
  <c r="Q176" i="27"/>
  <c r="E402" i="9"/>
  <c r="E399" i="9"/>
  <c r="D430" i="9"/>
  <c r="D429" i="9"/>
  <c r="X176" i="27" l="1"/>
  <c r="V176" i="27"/>
  <c r="U176" i="27"/>
  <c r="T176" i="27"/>
  <c r="S176" i="27"/>
  <c r="W176" i="27"/>
  <c r="O177" i="27"/>
  <c r="K177" i="27"/>
  <c r="J178" i="27"/>
  <c r="P177" i="27"/>
  <c r="Q177" i="27"/>
  <c r="E404" i="9"/>
  <c r="E401" i="9"/>
  <c r="D431" i="9"/>
  <c r="D432" i="9"/>
  <c r="X177" i="27" l="1"/>
  <c r="W177" i="27"/>
  <c r="V177" i="27"/>
  <c r="U177" i="27"/>
  <c r="T177" i="27"/>
  <c r="S177" i="27"/>
  <c r="O178" i="27"/>
  <c r="K178" i="27"/>
  <c r="J179" i="27"/>
  <c r="Q178" i="27"/>
  <c r="P178" i="27"/>
  <c r="E406" i="9"/>
  <c r="E403" i="9"/>
  <c r="D435" i="9"/>
  <c r="D433" i="9"/>
  <c r="D434" i="9"/>
  <c r="T178" i="27" l="1"/>
  <c r="X178" i="27"/>
  <c r="W178" i="27"/>
  <c r="V178" i="27"/>
  <c r="S178" i="27"/>
  <c r="U178" i="27"/>
  <c r="O179" i="27"/>
  <c r="K179" i="27"/>
  <c r="J180" i="27"/>
  <c r="P179" i="27"/>
  <c r="Q179" i="27"/>
  <c r="E405" i="9"/>
  <c r="D436" i="9"/>
  <c r="D437" i="9"/>
  <c r="V179" i="27" l="1"/>
  <c r="T179" i="27"/>
  <c r="S179" i="27"/>
  <c r="X179" i="27"/>
  <c r="W179" i="27"/>
  <c r="U179" i="27"/>
  <c r="O180" i="27"/>
  <c r="K180" i="27"/>
  <c r="J181" i="27"/>
  <c r="K181" i="27" s="1"/>
  <c r="Q180" i="27"/>
  <c r="P180" i="27"/>
  <c r="E407" i="9"/>
  <c r="E408" i="9"/>
  <c r="E411" i="9"/>
  <c r="D440" i="9"/>
  <c r="D438" i="9"/>
  <c r="D439" i="9"/>
  <c r="X180" i="27" l="1"/>
  <c r="V180" i="27"/>
  <c r="U180" i="27"/>
  <c r="T180" i="27"/>
  <c r="S180" i="27"/>
  <c r="W180" i="27"/>
  <c r="X181" i="27"/>
  <c r="W181" i="27"/>
  <c r="V181" i="27"/>
  <c r="U181" i="27"/>
  <c r="T181" i="27"/>
  <c r="S181" i="27"/>
  <c r="Q181" i="27"/>
  <c r="P181" i="27"/>
  <c r="J182" i="27"/>
  <c r="O181" i="27"/>
  <c r="E413" i="9"/>
  <c r="E410" i="9"/>
  <c r="E409" i="9"/>
  <c r="D443" i="9"/>
  <c r="D441" i="9"/>
  <c r="D442" i="9"/>
  <c r="O182" i="27" l="1"/>
  <c r="K182" i="27"/>
  <c r="P182" i="27"/>
  <c r="Q182" i="27"/>
  <c r="J183" i="27"/>
  <c r="E415" i="9"/>
  <c r="E412" i="9"/>
  <c r="D444" i="9"/>
  <c r="D445" i="9"/>
  <c r="T182" i="27" l="1"/>
  <c r="X182" i="27"/>
  <c r="W182" i="27"/>
  <c r="V182" i="27"/>
  <c r="U182" i="27"/>
  <c r="S182" i="27"/>
  <c r="O183" i="27"/>
  <c r="K183" i="27"/>
  <c r="J184" i="27"/>
  <c r="Q183" i="27"/>
  <c r="P183" i="27"/>
  <c r="E414" i="9"/>
  <c r="E417" i="9"/>
  <c r="D448" i="9"/>
  <c r="D446" i="9"/>
  <c r="D447" i="9"/>
  <c r="V183" i="27" l="1"/>
  <c r="T183" i="27"/>
  <c r="S183" i="27"/>
  <c r="X183" i="27"/>
  <c r="U183" i="27"/>
  <c r="W183" i="27"/>
  <c r="O184" i="27"/>
  <c r="K184" i="27"/>
  <c r="J185" i="27"/>
  <c r="K185" i="27" s="1"/>
  <c r="Q184" i="27"/>
  <c r="P184" i="27"/>
  <c r="E416" i="9"/>
  <c r="E419" i="9"/>
  <c r="D449" i="9"/>
  <c r="D450" i="9"/>
  <c r="X184" i="27" l="1"/>
  <c r="V184" i="27"/>
  <c r="U184" i="27"/>
  <c r="T184" i="27"/>
  <c r="S184" i="27"/>
  <c r="W184" i="27"/>
  <c r="X185" i="27"/>
  <c r="W185" i="27"/>
  <c r="V185" i="27"/>
  <c r="U185" i="27"/>
  <c r="T185" i="27"/>
  <c r="S185" i="27"/>
  <c r="P185" i="27"/>
  <c r="Q185" i="27"/>
  <c r="J186" i="27"/>
  <c r="O185" i="27"/>
  <c r="E421" i="9"/>
  <c r="E418" i="9"/>
  <c r="D453" i="9"/>
  <c r="D452" i="9"/>
  <c r="D451" i="9"/>
  <c r="O186" i="27" l="1"/>
  <c r="K186" i="27"/>
  <c r="J187" i="27"/>
  <c r="P186" i="27"/>
  <c r="Q186" i="27"/>
  <c r="E420" i="9"/>
  <c r="D454" i="9"/>
  <c r="D455" i="9"/>
  <c r="T186" i="27" l="1"/>
  <c r="X186" i="27"/>
  <c r="W186" i="27"/>
  <c r="V186" i="27"/>
  <c r="U186" i="27"/>
  <c r="S186" i="27"/>
  <c r="O187" i="27"/>
  <c r="K187" i="27"/>
  <c r="J188" i="27"/>
  <c r="Q187" i="27"/>
  <c r="P187" i="27"/>
  <c r="E423" i="9"/>
  <c r="E422" i="9"/>
  <c r="D458" i="9"/>
  <c r="D457" i="9"/>
  <c r="D456" i="9"/>
  <c r="V187" i="27" l="1"/>
  <c r="T187" i="27"/>
  <c r="S187" i="27"/>
  <c r="X187" i="27"/>
  <c r="W187" i="27"/>
  <c r="U187" i="27"/>
  <c r="O188" i="27"/>
  <c r="K188" i="27"/>
  <c r="J189" i="27"/>
  <c r="Q188" i="27"/>
  <c r="P188" i="27"/>
  <c r="E424" i="9"/>
  <c r="E425" i="9"/>
  <c r="D459" i="9"/>
  <c r="D460" i="9"/>
  <c r="X188" i="27" l="1"/>
  <c r="V188" i="27"/>
  <c r="U188" i="27"/>
  <c r="T188" i="27"/>
  <c r="S188" i="27"/>
  <c r="W188" i="27"/>
  <c r="O189" i="27"/>
  <c r="K189" i="27"/>
  <c r="J190" i="27"/>
  <c r="Q189" i="27"/>
  <c r="P189" i="27"/>
  <c r="E428" i="9"/>
  <c r="E426" i="9"/>
  <c r="E427" i="9"/>
  <c r="E430" i="9"/>
  <c r="D461" i="9"/>
  <c r="D463" i="9"/>
  <c r="D462" i="9"/>
  <c r="X189" i="27" l="1"/>
  <c r="W189" i="27"/>
  <c r="V189" i="27"/>
  <c r="U189" i="27"/>
  <c r="T189" i="27"/>
  <c r="S189" i="27"/>
  <c r="O190" i="27"/>
  <c r="K190" i="27"/>
  <c r="J191" i="27"/>
  <c r="Q190" i="27"/>
  <c r="P190" i="27"/>
  <c r="E429" i="9"/>
  <c r="E432" i="9"/>
  <c r="E435" i="9"/>
  <c r="E433" i="9"/>
  <c r="D464" i="9"/>
  <c r="D465" i="9"/>
  <c r="D466" i="9"/>
  <c r="T190" i="27" l="1"/>
  <c r="X190" i="27"/>
  <c r="W190" i="27"/>
  <c r="V190" i="27"/>
  <c r="U190" i="27"/>
  <c r="S190" i="27"/>
  <c r="O191" i="27"/>
  <c r="K191" i="27"/>
  <c r="J192" i="27"/>
  <c r="P191" i="27"/>
  <c r="Q191" i="27"/>
  <c r="E431" i="9"/>
  <c r="D468" i="9"/>
  <c r="D467" i="9"/>
  <c r="D469" i="9"/>
  <c r="V191" i="27" l="1"/>
  <c r="T191" i="27"/>
  <c r="S191" i="27"/>
  <c r="X191" i="27"/>
  <c r="W191" i="27"/>
  <c r="U191" i="27"/>
  <c r="O192" i="27"/>
  <c r="K192" i="27"/>
  <c r="J193" i="27"/>
  <c r="Q192" i="27"/>
  <c r="P192" i="27"/>
  <c r="E434" i="9"/>
  <c r="E437" i="9"/>
  <c r="D472" i="9"/>
  <c r="D470" i="9"/>
  <c r="D471" i="9"/>
  <c r="X192" i="27" l="1"/>
  <c r="V192" i="27"/>
  <c r="U192" i="27"/>
  <c r="T192" i="27"/>
  <c r="S192" i="27"/>
  <c r="W192" i="27"/>
  <c r="O193" i="27"/>
  <c r="K193" i="27"/>
  <c r="Q193" i="27"/>
  <c r="P193" i="27"/>
  <c r="J194" i="27"/>
  <c r="E439" i="9"/>
  <c r="E436" i="9"/>
  <c r="D473" i="9"/>
  <c r="D474" i="9"/>
  <c r="X193" i="27" l="1"/>
  <c r="W193" i="27"/>
  <c r="V193" i="27"/>
  <c r="U193" i="27"/>
  <c r="T193" i="27"/>
  <c r="S193" i="27"/>
  <c r="O194" i="27"/>
  <c r="K194" i="27"/>
  <c r="J195" i="27"/>
  <c r="Q194" i="27"/>
  <c r="P194" i="27"/>
  <c r="E441" i="9"/>
  <c r="E438" i="9"/>
  <c r="D477" i="9"/>
  <c r="D476" i="9"/>
  <c r="D475" i="9"/>
  <c r="T194" i="27" l="1"/>
  <c r="X194" i="27"/>
  <c r="W194" i="27"/>
  <c r="V194" i="27"/>
  <c r="S194" i="27"/>
  <c r="U194" i="27"/>
  <c r="O195" i="27"/>
  <c r="K195" i="27"/>
  <c r="J196" i="27"/>
  <c r="Q195" i="27"/>
  <c r="P195" i="27"/>
  <c r="E443" i="9"/>
  <c r="E440" i="9"/>
  <c r="D479" i="9"/>
  <c r="D478" i="9"/>
  <c r="V195" i="27" l="1"/>
  <c r="T195" i="27"/>
  <c r="S195" i="27"/>
  <c r="X195" i="27"/>
  <c r="W195" i="27"/>
  <c r="U195" i="27"/>
  <c r="O196" i="27"/>
  <c r="K196" i="27"/>
  <c r="J197" i="27"/>
  <c r="Q196" i="27"/>
  <c r="P196" i="27"/>
  <c r="E442" i="9"/>
  <c r="D480" i="9"/>
  <c r="D481" i="9"/>
  <c r="X196" i="27" l="1"/>
  <c r="V196" i="27"/>
  <c r="U196" i="27"/>
  <c r="T196" i="27"/>
  <c r="S196" i="27"/>
  <c r="W196" i="27"/>
  <c r="O197" i="27"/>
  <c r="K197" i="27"/>
  <c r="P197" i="27"/>
  <c r="Q197" i="27"/>
  <c r="J198" i="27"/>
  <c r="K198" i="27" s="1"/>
  <c r="E445" i="9"/>
  <c r="E444" i="9"/>
  <c r="D482" i="9"/>
  <c r="D483" i="9"/>
  <c r="X197" i="27" l="1"/>
  <c r="W197" i="27"/>
  <c r="V197" i="27"/>
  <c r="U197" i="27"/>
  <c r="T197" i="27"/>
  <c r="S197" i="27"/>
  <c r="T198" i="27"/>
  <c r="X198" i="27"/>
  <c r="W198" i="27"/>
  <c r="V198" i="27"/>
  <c r="U198" i="27"/>
  <c r="S198" i="27"/>
  <c r="Q198" i="27"/>
  <c r="P198" i="27"/>
  <c r="J199" i="27"/>
  <c r="O198" i="27"/>
  <c r="E446" i="9"/>
  <c r="E447" i="9"/>
  <c r="D486" i="9"/>
  <c r="D485" i="9"/>
  <c r="D484" i="9"/>
  <c r="O199" i="27" l="1"/>
  <c r="K199" i="27"/>
  <c r="J200" i="27"/>
  <c r="Q199" i="27"/>
  <c r="P199" i="27"/>
  <c r="E450" i="9"/>
  <c r="E448" i="9"/>
  <c r="E452" i="9"/>
  <c r="E449" i="9"/>
  <c r="D488" i="9"/>
  <c r="D487" i="9"/>
  <c r="V199" i="27" l="1"/>
  <c r="T199" i="27"/>
  <c r="S199" i="27"/>
  <c r="X199" i="27"/>
  <c r="U199" i="27"/>
  <c r="W199" i="27"/>
  <c r="O200" i="27"/>
  <c r="K200" i="27"/>
  <c r="J201" i="27"/>
  <c r="Q200" i="27"/>
  <c r="P200" i="27"/>
  <c r="E454" i="9"/>
  <c r="E451" i="9"/>
  <c r="D489" i="9"/>
  <c r="D490" i="9"/>
  <c r="X200" i="27" l="1"/>
  <c r="V200" i="27"/>
  <c r="U200" i="27"/>
  <c r="T200" i="27"/>
  <c r="S200" i="27"/>
  <c r="W200" i="27"/>
  <c r="O201" i="27"/>
  <c r="K201" i="27"/>
  <c r="J202" i="27"/>
  <c r="P201" i="27"/>
  <c r="Q201" i="27"/>
  <c r="E453" i="9"/>
  <c r="D491" i="9"/>
  <c r="D492" i="9"/>
  <c r="X201" i="27" l="1"/>
  <c r="W201" i="27"/>
  <c r="V201" i="27"/>
  <c r="U201" i="27"/>
  <c r="T201" i="27"/>
  <c r="S201" i="27"/>
  <c r="O202" i="27"/>
  <c r="K202" i="27"/>
  <c r="J203" i="27"/>
  <c r="Q202" i="27"/>
  <c r="P202" i="27"/>
  <c r="E455" i="9"/>
  <c r="E456" i="9"/>
  <c r="E459" i="9"/>
  <c r="D494" i="9"/>
  <c r="D495" i="9"/>
  <c r="D493" i="9"/>
  <c r="T202" i="27" l="1"/>
  <c r="X202" i="27"/>
  <c r="W202" i="27"/>
  <c r="V202" i="27"/>
  <c r="U202" i="27"/>
  <c r="S202" i="27"/>
  <c r="O203" i="27"/>
  <c r="K203" i="27"/>
  <c r="J204" i="27"/>
  <c r="Q203" i="27"/>
  <c r="P203" i="27"/>
  <c r="E458" i="9"/>
  <c r="E461" i="9"/>
  <c r="E457" i="9"/>
  <c r="D497" i="9"/>
  <c r="D498" i="9"/>
  <c r="D496" i="9"/>
  <c r="V203" i="27" l="1"/>
  <c r="T203" i="27"/>
  <c r="S203" i="27"/>
  <c r="X203" i="27"/>
  <c r="W203" i="27"/>
  <c r="U203" i="27"/>
  <c r="O204" i="27"/>
  <c r="K204" i="27"/>
  <c r="J205" i="27"/>
  <c r="P204" i="27"/>
  <c r="Q204" i="27"/>
  <c r="E464" i="9"/>
  <c r="E462" i="9"/>
  <c r="E460" i="9"/>
  <c r="D501" i="9"/>
  <c r="D499" i="9"/>
  <c r="D500" i="9"/>
  <c r="X204" i="27" l="1"/>
  <c r="V204" i="27"/>
  <c r="U204" i="27"/>
  <c r="T204" i="27"/>
  <c r="S204" i="27"/>
  <c r="W204" i="27"/>
  <c r="O205" i="27"/>
  <c r="K205" i="27"/>
  <c r="J206" i="27"/>
  <c r="Q205" i="27"/>
  <c r="P205" i="27"/>
  <c r="E465" i="9"/>
  <c r="E466" i="9"/>
  <c r="E463" i="9"/>
  <c r="E467" i="9"/>
  <c r="D503" i="9"/>
  <c r="D502" i="9"/>
  <c r="X205" i="27" l="1"/>
  <c r="W205" i="27"/>
  <c r="V205" i="27"/>
  <c r="U205" i="27"/>
  <c r="T205" i="27"/>
  <c r="S205" i="27"/>
  <c r="O206" i="27"/>
  <c r="K206" i="27"/>
  <c r="Q206" i="27"/>
  <c r="P206" i="27"/>
  <c r="J207" i="27"/>
  <c r="E469" i="9"/>
  <c r="D506" i="9"/>
  <c r="D505" i="9"/>
  <c r="D504" i="9"/>
  <c r="T206" i="27" l="1"/>
  <c r="X206" i="27"/>
  <c r="W206" i="27"/>
  <c r="V206" i="27"/>
  <c r="U206" i="27"/>
  <c r="S206" i="27"/>
  <c r="O207" i="27"/>
  <c r="K207" i="27"/>
  <c r="J208" i="27"/>
  <c r="K208" i="27" s="1"/>
  <c r="Q207" i="27"/>
  <c r="P207" i="27"/>
  <c r="E468" i="9"/>
  <c r="E471" i="9"/>
  <c r="D508" i="9"/>
  <c r="D507" i="9"/>
  <c r="V207" i="27" l="1"/>
  <c r="T207" i="27"/>
  <c r="S207" i="27"/>
  <c r="X207" i="27"/>
  <c r="W207" i="27"/>
  <c r="U207" i="27"/>
  <c r="X208" i="27"/>
  <c r="V208" i="27"/>
  <c r="U208" i="27"/>
  <c r="T208" i="27"/>
  <c r="S208" i="27"/>
  <c r="W208" i="27"/>
  <c r="Q208" i="27"/>
  <c r="P208" i="27"/>
  <c r="J209" i="27"/>
  <c r="K209" i="27" s="1"/>
  <c r="O208" i="27"/>
  <c r="E473" i="9"/>
  <c r="E470" i="9"/>
  <c r="D511" i="9"/>
  <c r="D510" i="9"/>
  <c r="D509" i="9"/>
  <c r="X209" i="27" l="1"/>
  <c r="W209" i="27"/>
  <c r="V209" i="27"/>
  <c r="U209" i="27"/>
  <c r="T209" i="27"/>
  <c r="S209" i="27"/>
  <c r="J210" i="27"/>
  <c r="P209" i="27"/>
  <c r="Q209" i="27"/>
  <c r="O209" i="27"/>
  <c r="E472" i="9"/>
  <c r="E475" i="9"/>
  <c r="D513" i="9"/>
  <c r="D512" i="9"/>
  <c r="O210" i="27" l="1"/>
  <c r="K210" i="27"/>
  <c r="Q210" i="27"/>
  <c r="P210" i="27"/>
  <c r="J211" i="27"/>
  <c r="E477" i="9"/>
  <c r="E474" i="9"/>
  <c r="D516" i="9"/>
  <c r="D515" i="9"/>
  <c r="D514" i="9"/>
  <c r="T210" i="27" l="1"/>
  <c r="X210" i="27"/>
  <c r="W210" i="27"/>
  <c r="V210" i="27"/>
  <c r="S210" i="27"/>
  <c r="U210" i="27"/>
  <c r="O211" i="27"/>
  <c r="K211" i="27"/>
  <c r="J212" i="27"/>
  <c r="P211" i="27"/>
  <c r="Q211" i="27"/>
  <c r="E479" i="9"/>
  <c r="E476" i="9"/>
  <c r="D518" i="9"/>
  <c r="D517" i="9"/>
  <c r="V211" i="27" l="1"/>
  <c r="T211" i="27"/>
  <c r="S211" i="27"/>
  <c r="X211" i="27"/>
  <c r="W211" i="27"/>
  <c r="U211" i="27"/>
  <c r="O212" i="27"/>
  <c r="K212" i="27"/>
  <c r="J213" i="27"/>
  <c r="P212" i="27"/>
  <c r="Q212" i="27"/>
  <c r="E481" i="9"/>
  <c r="E478" i="9"/>
  <c r="D519" i="9"/>
  <c r="D520" i="9"/>
  <c r="X212" i="27" l="1"/>
  <c r="V212" i="27"/>
  <c r="U212" i="27"/>
  <c r="T212" i="27"/>
  <c r="S212" i="27"/>
  <c r="W212" i="27"/>
  <c r="O213" i="27"/>
  <c r="K213" i="27"/>
  <c r="J214" i="27"/>
  <c r="P213" i="27"/>
  <c r="Q213" i="27"/>
  <c r="E480" i="9"/>
  <c r="D522" i="9"/>
  <c r="D521" i="9"/>
  <c r="X213" i="27" l="1"/>
  <c r="W213" i="27"/>
  <c r="V213" i="27"/>
  <c r="U213" i="27"/>
  <c r="T213" i="27"/>
  <c r="S213" i="27"/>
  <c r="O214" i="27"/>
  <c r="K214" i="27"/>
  <c r="J215" i="27"/>
  <c r="K215" i="27" s="1"/>
  <c r="P214" i="27"/>
  <c r="Q214" i="27"/>
  <c r="E482" i="9"/>
  <c r="E486" i="9"/>
  <c r="E483" i="9"/>
  <c r="D523" i="9"/>
  <c r="D524" i="9"/>
  <c r="T214" i="27" l="1"/>
  <c r="X214" i="27"/>
  <c r="W214" i="27"/>
  <c r="V214" i="27"/>
  <c r="U214" i="27"/>
  <c r="S214" i="27"/>
  <c r="V215" i="27"/>
  <c r="T215" i="27"/>
  <c r="S215" i="27"/>
  <c r="X215" i="27"/>
  <c r="U215" i="27"/>
  <c r="W215" i="27"/>
  <c r="Q215" i="27"/>
  <c r="P215" i="27"/>
  <c r="O215" i="27"/>
  <c r="J216" i="27"/>
  <c r="E488" i="9"/>
  <c r="E485" i="9"/>
  <c r="E484" i="9"/>
  <c r="D525" i="9"/>
  <c r="D526" i="9"/>
  <c r="O216" i="27" l="1"/>
  <c r="K216" i="27"/>
  <c r="J217" i="27"/>
  <c r="Q216" i="27"/>
  <c r="P216" i="27"/>
  <c r="E487" i="9"/>
  <c r="D527" i="9"/>
  <c r="D528" i="9"/>
  <c r="X216" i="27" l="1"/>
  <c r="V216" i="27"/>
  <c r="U216" i="27"/>
  <c r="T216" i="27"/>
  <c r="S216" i="27"/>
  <c r="W216" i="27"/>
  <c r="O217" i="27"/>
  <c r="K217" i="27"/>
  <c r="J218" i="27"/>
  <c r="P217" i="27"/>
  <c r="Q217" i="27"/>
  <c r="E489" i="9"/>
  <c r="E493" i="9"/>
  <c r="E490" i="9"/>
  <c r="D531" i="9"/>
  <c r="D530" i="9"/>
  <c r="D529" i="9"/>
  <c r="X217" i="27" l="1"/>
  <c r="W217" i="27"/>
  <c r="V217" i="27"/>
  <c r="U217" i="27"/>
  <c r="T217" i="27"/>
  <c r="S217" i="27"/>
  <c r="O218" i="27"/>
  <c r="K218" i="27"/>
  <c r="J219" i="27"/>
  <c r="Q218" i="27"/>
  <c r="P218" i="27"/>
  <c r="E491" i="9"/>
  <c r="E492" i="9"/>
  <c r="E495" i="9"/>
  <c r="E496" i="9"/>
  <c r="D532" i="9"/>
  <c r="D533" i="9"/>
  <c r="T218" i="27" l="1"/>
  <c r="X218" i="27"/>
  <c r="W218" i="27"/>
  <c r="V218" i="27"/>
  <c r="U218" i="27"/>
  <c r="S218" i="27"/>
  <c r="O219" i="27"/>
  <c r="K219" i="27"/>
  <c r="J220" i="27"/>
  <c r="K220" i="27" s="1"/>
  <c r="Q219" i="27"/>
  <c r="P219" i="27"/>
  <c r="E498" i="9"/>
  <c r="E494" i="9"/>
  <c r="D535" i="9"/>
  <c r="D536" i="9"/>
  <c r="D534" i="9"/>
  <c r="V219" i="27" l="1"/>
  <c r="T219" i="27"/>
  <c r="S219" i="27"/>
  <c r="X219" i="27"/>
  <c r="W219" i="27"/>
  <c r="U219" i="27"/>
  <c r="X220" i="27"/>
  <c r="V220" i="27"/>
  <c r="U220" i="27"/>
  <c r="T220" i="27"/>
  <c r="S220" i="27"/>
  <c r="W220" i="27"/>
  <c r="P220" i="27"/>
  <c r="Q220" i="27"/>
  <c r="J221" i="27"/>
  <c r="O220" i="27"/>
  <c r="E500" i="9"/>
  <c r="E497" i="9"/>
  <c r="D539" i="9"/>
  <c r="D537" i="9"/>
  <c r="D538" i="9"/>
  <c r="O221" i="27" l="1"/>
  <c r="K221" i="27"/>
  <c r="P221" i="27"/>
  <c r="Q221" i="27"/>
  <c r="J222" i="27"/>
  <c r="E499" i="9"/>
  <c r="D541" i="9"/>
  <c r="D540" i="9"/>
  <c r="D542" i="9"/>
  <c r="X221" i="27" l="1"/>
  <c r="W221" i="27"/>
  <c r="V221" i="27"/>
  <c r="U221" i="27"/>
  <c r="T221" i="27"/>
  <c r="S221" i="27"/>
  <c r="O222" i="27"/>
  <c r="K222" i="27"/>
  <c r="P222" i="27"/>
  <c r="Q222" i="27"/>
  <c r="J223" i="27"/>
  <c r="E505" i="9"/>
  <c r="E501" i="9"/>
  <c r="E502" i="9"/>
  <c r="D545" i="9"/>
  <c r="D543" i="9"/>
  <c r="D544" i="9"/>
  <c r="T222" i="27" l="1"/>
  <c r="X222" i="27"/>
  <c r="W222" i="27"/>
  <c r="V222" i="27"/>
  <c r="U222" i="27"/>
  <c r="S222" i="27"/>
  <c r="O223" i="27"/>
  <c r="K223" i="27"/>
  <c r="J224" i="27"/>
  <c r="P223" i="27"/>
  <c r="Q223" i="27"/>
  <c r="E504" i="9"/>
  <c r="E503" i="9"/>
  <c r="D546" i="9"/>
  <c r="D547" i="9"/>
  <c r="V223" i="27" l="1"/>
  <c r="T223" i="27"/>
  <c r="S223" i="27"/>
  <c r="X223" i="27"/>
  <c r="W223" i="27"/>
  <c r="U223" i="27"/>
  <c r="O224" i="27"/>
  <c r="K224" i="27"/>
  <c r="J225" i="27"/>
  <c r="Q224" i="27"/>
  <c r="P224" i="27"/>
  <c r="E506" i="9"/>
  <c r="E507" i="9"/>
  <c r="E510" i="9"/>
  <c r="D548" i="9"/>
  <c r="D549" i="9"/>
  <c r="X224" i="27" l="1"/>
  <c r="V224" i="27"/>
  <c r="U224" i="27"/>
  <c r="T224" i="27"/>
  <c r="S224" i="27"/>
  <c r="W224" i="27"/>
  <c r="O225" i="27"/>
  <c r="K225" i="27"/>
  <c r="Q225" i="27"/>
  <c r="P225" i="27"/>
  <c r="J226" i="27"/>
  <c r="E512" i="9"/>
  <c r="E509" i="9"/>
  <c r="E508" i="9"/>
  <c r="D551" i="9"/>
  <c r="D550" i="9"/>
  <c r="X225" i="27" l="1"/>
  <c r="W225" i="27"/>
  <c r="V225" i="27"/>
  <c r="U225" i="27"/>
  <c r="T225" i="27"/>
  <c r="S225" i="27"/>
  <c r="O226" i="27"/>
  <c r="K226" i="27"/>
  <c r="J227" i="27"/>
  <c r="P226" i="27"/>
  <c r="Q226" i="27"/>
  <c r="E514" i="9"/>
  <c r="E511" i="9"/>
  <c r="D552" i="9"/>
  <c r="D553" i="9"/>
  <c r="T226" i="27" l="1"/>
  <c r="X226" i="27"/>
  <c r="W226" i="27"/>
  <c r="V226" i="27"/>
  <c r="S226" i="27"/>
  <c r="U226" i="27"/>
  <c r="O227" i="27"/>
  <c r="K227" i="27"/>
  <c r="J228" i="27"/>
  <c r="P227" i="27"/>
  <c r="Q227" i="27"/>
  <c r="E516" i="9"/>
  <c r="E513" i="9"/>
  <c r="D554" i="9"/>
  <c r="D555" i="9"/>
  <c r="V227" i="27" l="1"/>
  <c r="T227" i="27"/>
  <c r="S227" i="27"/>
  <c r="X227" i="27"/>
  <c r="W227" i="27"/>
  <c r="U227" i="27"/>
  <c r="O228" i="27"/>
  <c r="K228" i="27"/>
  <c r="J229" i="27"/>
  <c r="P228" i="27"/>
  <c r="Q228" i="27"/>
  <c r="E518" i="9"/>
  <c r="E515" i="9"/>
  <c r="D557" i="9"/>
  <c r="D558" i="9"/>
  <c r="D556" i="9"/>
  <c r="X228" i="27" l="1"/>
  <c r="V228" i="27"/>
  <c r="U228" i="27"/>
  <c r="T228" i="27"/>
  <c r="S228" i="27"/>
  <c r="W228" i="27"/>
  <c r="O229" i="27"/>
  <c r="K229" i="27"/>
  <c r="P229" i="27"/>
  <c r="Q229" i="27"/>
  <c r="J230" i="27"/>
  <c r="K230" i="27" s="1"/>
  <c r="E517" i="9"/>
  <c r="D560" i="9"/>
  <c r="D561" i="9"/>
  <c r="D559" i="9"/>
  <c r="X229" i="27" l="1"/>
  <c r="W229" i="27"/>
  <c r="V229" i="27"/>
  <c r="U229" i="27"/>
  <c r="T229" i="27"/>
  <c r="S229" i="27"/>
  <c r="T230" i="27"/>
  <c r="X230" i="27"/>
  <c r="W230" i="27"/>
  <c r="V230" i="27"/>
  <c r="U230" i="27"/>
  <c r="S230" i="27"/>
  <c r="J231" i="27"/>
  <c r="Q230" i="27"/>
  <c r="P230" i="27"/>
  <c r="O230" i="27"/>
  <c r="E520" i="9"/>
  <c r="E519" i="9"/>
  <c r="D562" i="9"/>
  <c r="D563" i="9"/>
  <c r="O231" i="27" l="1"/>
  <c r="K231" i="27"/>
  <c r="J232" i="27"/>
  <c r="K232" i="27" s="1"/>
  <c r="Q231" i="27"/>
  <c r="P231" i="27"/>
  <c r="E521" i="9"/>
  <c r="E522" i="9"/>
  <c r="D564" i="9"/>
  <c r="D565" i="9"/>
  <c r="X232" i="27" l="1"/>
  <c r="V232" i="27"/>
  <c r="U232" i="27"/>
  <c r="T232" i="27"/>
  <c r="S232" i="27"/>
  <c r="W232" i="27"/>
  <c r="V231" i="27"/>
  <c r="T231" i="27"/>
  <c r="S231" i="27"/>
  <c r="X231" i="27"/>
  <c r="U231" i="27"/>
  <c r="W231" i="27"/>
  <c r="Q232" i="27"/>
  <c r="P232" i="27"/>
  <c r="J233" i="27"/>
  <c r="O232" i="27"/>
  <c r="E525" i="9"/>
  <c r="E527" i="9"/>
  <c r="E524" i="9"/>
  <c r="E523" i="9"/>
  <c r="D566" i="9"/>
  <c r="D567" i="9"/>
  <c r="O233" i="27" l="1"/>
  <c r="K233" i="27"/>
  <c r="J234" i="27"/>
  <c r="P233" i="27"/>
  <c r="Q233" i="27"/>
  <c r="E529" i="9"/>
  <c r="E526" i="9"/>
  <c r="D569" i="9"/>
  <c r="D568" i="9"/>
  <c r="X233" i="27" l="1"/>
  <c r="W233" i="27"/>
  <c r="V233" i="27"/>
  <c r="U233" i="27"/>
  <c r="T233" i="27"/>
  <c r="S233" i="27"/>
  <c r="O234" i="27"/>
  <c r="K234" i="27"/>
  <c r="J235" i="27"/>
  <c r="P234" i="27"/>
  <c r="Q234" i="27"/>
  <c r="E528" i="9"/>
  <c r="E531" i="9"/>
  <c r="D571" i="9"/>
  <c r="D570" i="9"/>
  <c r="T234" i="27" l="1"/>
  <c r="X234" i="27"/>
  <c r="W234" i="27"/>
  <c r="V234" i="27"/>
  <c r="U234" i="27"/>
  <c r="S234" i="27"/>
  <c r="O235" i="27"/>
  <c r="K235" i="27"/>
  <c r="P235" i="27"/>
  <c r="Q235" i="27"/>
  <c r="J236" i="27"/>
  <c r="E533" i="9"/>
  <c r="E530" i="9"/>
  <c r="D572" i="9"/>
  <c r="D573" i="9"/>
  <c r="V235" i="27" l="1"/>
  <c r="T235" i="27"/>
  <c r="S235" i="27"/>
  <c r="X235" i="27"/>
  <c r="W235" i="27"/>
  <c r="U235" i="27"/>
  <c r="O236" i="27"/>
  <c r="K236" i="27"/>
  <c r="J237" i="27"/>
  <c r="P236" i="27"/>
  <c r="Q236" i="27"/>
  <c r="E532" i="9"/>
  <c r="D574" i="9"/>
  <c r="D575" i="9"/>
  <c r="X236" i="27" l="1"/>
  <c r="V236" i="27"/>
  <c r="U236" i="27"/>
  <c r="T236" i="27"/>
  <c r="S236" i="27"/>
  <c r="W236" i="27"/>
  <c r="O237" i="27"/>
  <c r="K237" i="27"/>
  <c r="J238" i="27"/>
  <c r="Q237" i="27"/>
  <c r="P237" i="27"/>
  <c r="E534" i="9"/>
  <c r="E535" i="9"/>
  <c r="E538" i="9"/>
  <c r="D578" i="9"/>
  <c r="D577" i="9"/>
  <c r="D576" i="9"/>
  <c r="X237" i="27" l="1"/>
  <c r="W237" i="27"/>
  <c r="V237" i="27"/>
  <c r="U237" i="27"/>
  <c r="T237" i="27"/>
  <c r="S237" i="27"/>
  <c r="O238" i="27"/>
  <c r="K238" i="27"/>
  <c r="Q238" i="27"/>
  <c r="P238" i="27"/>
  <c r="J239" i="27"/>
  <c r="E536" i="9"/>
  <c r="E537" i="9"/>
  <c r="E540" i="9"/>
  <c r="E541" i="9"/>
  <c r="D580" i="9"/>
  <c r="D579" i="9"/>
  <c r="T238" i="27" l="1"/>
  <c r="X238" i="27"/>
  <c r="W238" i="27"/>
  <c r="V238" i="27"/>
  <c r="U238" i="27"/>
  <c r="S238" i="27"/>
  <c r="O239" i="27"/>
  <c r="K239" i="27"/>
  <c r="J240" i="27"/>
  <c r="K240" i="27" s="1"/>
  <c r="Q239" i="27"/>
  <c r="P239" i="27"/>
  <c r="E539" i="9"/>
  <c r="E545" i="9"/>
  <c r="D581" i="9"/>
  <c r="D582" i="9"/>
  <c r="V239" i="27" l="1"/>
  <c r="T239" i="27"/>
  <c r="S239" i="27"/>
  <c r="X239" i="27"/>
  <c r="W239" i="27"/>
  <c r="U239" i="27"/>
  <c r="X240" i="27"/>
  <c r="V240" i="27"/>
  <c r="U240" i="27"/>
  <c r="T240" i="27"/>
  <c r="S240" i="27"/>
  <c r="W240" i="27"/>
  <c r="Q240" i="27"/>
  <c r="P240" i="27"/>
  <c r="J241" i="27"/>
  <c r="O240" i="27"/>
  <c r="E543" i="9"/>
  <c r="E542" i="9"/>
  <c r="D584" i="9"/>
  <c r="D585" i="9"/>
  <c r="D583" i="9"/>
  <c r="O241" i="27" l="1"/>
  <c r="K241" i="27"/>
  <c r="J242" i="27"/>
  <c r="P241" i="27"/>
  <c r="Q241" i="27"/>
  <c r="E547" i="9"/>
  <c r="E544" i="9"/>
  <c r="D587" i="9"/>
  <c r="D586" i="9"/>
  <c r="X241" i="27" l="1"/>
  <c r="W241" i="27"/>
  <c r="V241" i="27"/>
  <c r="U241" i="27"/>
  <c r="T241" i="27"/>
  <c r="S241" i="27"/>
  <c r="O242" i="27"/>
  <c r="K242" i="27"/>
  <c r="J243" i="27"/>
  <c r="K243" i="27" s="1"/>
  <c r="Q242" i="27"/>
  <c r="P242" i="27"/>
  <c r="E549" i="9"/>
  <c r="E546" i="9"/>
  <c r="D590" i="9"/>
  <c r="D589" i="9"/>
  <c r="D588" i="9"/>
  <c r="T242" i="27" l="1"/>
  <c r="X242" i="27"/>
  <c r="W242" i="27"/>
  <c r="V242" i="27"/>
  <c r="S242" i="27"/>
  <c r="U242" i="27"/>
  <c r="V243" i="27"/>
  <c r="T243" i="27"/>
  <c r="S243" i="27"/>
  <c r="X243" i="27"/>
  <c r="W243" i="27"/>
  <c r="U243" i="27"/>
  <c r="J244" i="27"/>
  <c r="Q243" i="27"/>
  <c r="P243" i="27"/>
  <c r="O243" i="27"/>
  <c r="E551" i="9"/>
  <c r="E548" i="9"/>
  <c r="D591" i="9"/>
  <c r="D592" i="9"/>
  <c r="D593" i="9"/>
  <c r="O244" i="27" l="1"/>
  <c r="K244" i="27"/>
  <c r="J245" i="27"/>
  <c r="P244" i="27"/>
  <c r="Q244" i="27"/>
  <c r="E553" i="9"/>
  <c r="E550" i="9"/>
  <c r="D594" i="9"/>
  <c r="D595" i="9"/>
  <c r="X244" i="27" l="1"/>
  <c r="V244" i="27"/>
  <c r="U244" i="27"/>
  <c r="T244" i="27"/>
  <c r="S244" i="27"/>
  <c r="W244" i="27"/>
  <c r="O245" i="27"/>
  <c r="K245" i="27"/>
  <c r="J246" i="27"/>
  <c r="P245" i="27"/>
  <c r="Q245" i="27"/>
  <c r="E552" i="9"/>
  <c r="D598" i="9"/>
  <c r="D597" i="9"/>
  <c r="D596" i="9"/>
  <c r="X245" i="27" l="1"/>
  <c r="W245" i="27"/>
  <c r="V245" i="27"/>
  <c r="U245" i="27"/>
  <c r="T245" i="27"/>
  <c r="S245" i="27"/>
  <c r="O246" i="27"/>
  <c r="K246" i="27"/>
  <c r="J247" i="27"/>
  <c r="Q246" i="27"/>
  <c r="P246" i="27"/>
  <c r="E554" i="9"/>
  <c r="E555" i="9"/>
  <c r="E558" i="9"/>
  <c r="D599" i="9"/>
  <c r="D600" i="9"/>
  <c r="T246" i="27" l="1"/>
  <c r="X246" i="27"/>
  <c r="W246" i="27"/>
  <c r="V246" i="27"/>
  <c r="U246" i="27"/>
  <c r="S246" i="27"/>
  <c r="O247" i="27"/>
  <c r="K247" i="27"/>
  <c r="J248" i="27"/>
  <c r="Q247" i="27"/>
  <c r="P247" i="27"/>
  <c r="E560" i="9"/>
  <c r="E557" i="9"/>
  <c r="E556" i="9"/>
  <c r="D603" i="9"/>
  <c r="D601" i="9"/>
  <c r="D602" i="9"/>
  <c r="V247" i="27" l="1"/>
  <c r="T247" i="27"/>
  <c r="S247" i="27"/>
  <c r="X247" i="27"/>
  <c r="U247" i="27"/>
  <c r="W247" i="27"/>
  <c r="O248" i="27"/>
  <c r="K248" i="27"/>
  <c r="P248" i="27"/>
  <c r="Q248" i="27"/>
  <c r="J249" i="27"/>
  <c r="E561" i="9"/>
  <c r="E562" i="9"/>
  <c r="E559" i="9"/>
  <c r="E563" i="9"/>
  <c r="D605" i="9"/>
  <c r="D604" i="9"/>
  <c r="X248" i="27" l="1"/>
  <c r="V248" i="27"/>
  <c r="U248" i="27"/>
  <c r="T248" i="27"/>
  <c r="S248" i="27"/>
  <c r="W248" i="27"/>
  <c r="O249" i="27"/>
  <c r="K249" i="27"/>
  <c r="J250" i="27"/>
  <c r="P249" i="27"/>
  <c r="Q249" i="27"/>
  <c r="E565" i="9"/>
  <c r="D606" i="9"/>
  <c r="D607" i="9"/>
  <c r="X249" i="27" l="1"/>
  <c r="W249" i="27"/>
  <c r="V249" i="27"/>
  <c r="U249" i="27"/>
  <c r="T249" i="27"/>
  <c r="S249" i="27"/>
  <c r="O250" i="27"/>
  <c r="K250" i="27"/>
  <c r="P250" i="27"/>
  <c r="Q250" i="27"/>
  <c r="J251" i="27"/>
  <c r="K251" i="27" s="1"/>
  <c r="E567" i="9"/>
  <c r="E564" i="9"/>
  <c r="D608" i="9"/>
  <c r="D609" i="9"/>
  <c r="T250" i="27" l="1"/>
  <c r="X250" i="27"/>
  <c r="W250" i="27"/>
  <c r="V250" i="27"/>
  <c r="U250" i="27"/>
  <c r="S250" i="27"/>
  <c r="V251" i="27"/>
  <c r="T251" i="27"/>
  <c r="S251" i="27"/>
  <c r="X251" i="27"/>
  <c r="W251" i="27"/>
  <c r="U251" i="27"/>
  <c r="J252" i="27"/>
  <c r="P251" i="27"/>
  <c r="Q251" i="27"/>
  <c r="O251" i="27"/>
  <c r="E566" i="9"/>
  <c r="E569" i="9"/>
  <c r="D612" i="9"/>
  <c r="D611" i="9"/>
  <c r="D610" i="9"/>
  <c r="O252" i="27" l="1"/>
  <c r="K252" i="27"/>
  <c r="J253" i="27"/>
  <c r="Q252" i="27"/>
  <c r="P252" i="27"/>
  <c r="E568" i="9"/>
  <c r="E571" i="9"/>
  <c r="D613" i="9"/>
  <c r="D614" i="9"/>
  <c r="X252" i="27" l="1"/>
  <c r="V252" i="27"/>
  <c r="U252" i="27"/>
  <c r="T252" i="27"/>
  <c r="S252" i="27"/>
  <c r="W252" i="27"/>
  <c r="O253" i="27"/>
  <c r="K253" i="27"/>
  <c r="J254" i="27"/>
  <c r="Q253" i="27"/>
  <c r="P253" i="27"/>
  <c r="E570" i="9"/>
  <c r="D616" i="9"/>
  <c r="D617" i="9"/>
  <c r="D615" i="9"/>
  <c r="X253" i="27" l="1"/>
  <c r="W253" i="27"/>
  <c r="V253" i="27"/>
  <c r="U253" i="27"/>
  <c r="T253" i="27"/>
  <c r="S253" i="27"/>
  <c r="O254" i="27"/>
  <c r="K254" i="27"/>
  <c r="J255" i="27"/>
  <c r="Q254" i="27"/>
  <c r="P254" i="27"/>
  <c r="E573" i="9"/>
  <c r="E572" i="9"/>
  <c r="D619" i="9"/>
  <c r="D618" i="9"/>
  <c r="T254" i="27" l="1"/>
  <c r="X254" i="27"/>
  <c r="W254" i="27"/>
  <c r="V254" i="27"/>
  <c r="U254" i="27"/>
  <c r="S254" i="27"/>
  <c r="O255" i="27"/>
  <c r="K255" i="27"/>
  <c r="J256" i="27"/>
  <c r="Q255" i="27"/>
  <c r="P255" i="27"/>
  <c r="E575" i="9"/>
  <c r="E574" i="9"/>
  <c r="E578" i="9"/>
  <c r="D622" i="9"/>
  <c r="D620" i="9"/>
  <c r="D621" i="9"/>
  <c r="V255" i="27" l="1"/>
  <c r="T255" i="27"/>
  <c r="S255" i="27"/>
  <c r="X255" i="27"/>
  <c r="W255" i="27"/>
  <c r="U255" i="27"/>
  <c r="O256" i="27"/>
  <c r="K256" i="27"/>
  <c r="P256" i="27"/>
  <c r="Q256" i="27"/>
  <c r="J257" i="27"/>
  <c r="K257" i="27" s="1"/>
  <c r="E577" i="9"/>
  <c r="E576" i="9"/>
  <c r="D625" i="9"/>
  <c r="D624" i="9"/>
  <c r="D623" i="9"/>
  <c r="X256" i="27" l="1"/>
  <c r="V256" i="27"/>
  <c r="U256" i="27"/>
  <c r="T256" i="27"/>
  <c r="S256" i="27"/>
  <c r="W256" i="27"/>
  <c r="X257" i="27"/>
  <c r="W257" i="27"/>
  <c r="V257" i="27"/>
  <c r="U257" i="27"/>
  <c r="T257" i="27"/>
  <c r="S257" i="27"/>
  <c r="P257" i="27"/>
  <c r="Q257" i="27"/>
  <c r="O257" i="27"/>
  <c r="J258" i="27"/>
  <c r="E579" i="9"/>
  <c r="E583" i="9"/>
  <c r="E580" i="9"/>
  <c r="D626" i="9"/>
  <c r="D627" i="9"/>
  <c r="O258" i="27" l="1"/>
  <c r="K258" i="27"/>
  <c r="J259" i="27"/>
  <c r="K259" i="27" s="1"/>
  <c r="P258" i="27"/>
  <c r="Q258" i="27"/>
  <c r="E585" i="9"/>
  <c r="E582" i="9"/>
  <c r="E581" i="9"/>
  <c r="D628" i="9"/>
  <c r="D629" i="9"/>
  <c r="T258" i="27" l="1"/>
  <c r="X258" i="27"/>
  <c r="W258" i="27"/>
  <c r="V258" i="27"/>
  <c r="S258" i="27"/>
  <c r="U258" i="27"/>
  <c r="V259" i="27"/>
  <c r="T259" i="27"/>
  <c r="S259" i="27"/>
  <c r="X259" i="27"/>
  <c r="W259" i="27"/>
  <c r="U259" i="27"/>
  <c r="Q259" i="27"/>
  <c r="P259" i="27"/>
  <c r="J260" i="27"/>
  <c r="K260" i="27" s="1"/>
  <c r="O259" i="27"/>
  <c r="E584" i="9"/>
  <c r="E587" i="9"/>
  <c r="D630" i="9"/>
  <c r="D631" i="9"/>
  <c r="X260" i="27" l="1"/>
  <c r="V260" i="27"/>
  <c r="U260" i="27"/>
  <c r="T260" i="27"/>
  <c r="S260" i="27"/>
  <c r="W260" i="27"/>
  <c r="Q260" i="27"/>
  <c r="P260" i="27"/>
  <c r="O260" i="27"/>
  <c r="J261" i="27"/>
  <c r="E589" i="9"/>
  <c r="E586" i="9"/>
  <c r="D634" i="9"/>
  <c r="D632" i="9"/>
  <c r="D633" i="9"/>
  <c r="O261" i="27" l="1"/>
  <c r="K261" i="27"/>
  <c r="Q261" i="27"/>
  <c r="P261" i="27"/>
  <c r="J262" i="27"/>
  <c r="E588" i="9"/>
  <c r="D635" i="9"/>
  <c r="D636" i="9"/>
  <c r="X261" i="27" l="1"/>
  <c r="W261" i="27"/>
  <c r="V261" i="27"/>
  <c r="U261" i="27"/>
  <c r="T261" i="27"/>
  <c r="S261" i="27"/>
  <c r="O262" i="27"/>
  <c r="K262" i="27"/>
  <c r="J263" i="27"/>
  <c r="P262" i="27"/>
  <c r="Q262" i="27"/>
  <c r="E590" i="9"/>
  <c r="E591" i="9"/>
  <c r="E594" i="9"/>
  <c r="D639" i="9"/>
  <c r="D638" i="9"/>
  <c r="D637" i="9"/>
  <c r="T262" i="27" l="1"/>
  <c r="X262" i="27"/>
  <c r="W262" i="27"/>
  <c r="V262" i="27"/>
  <c r="U262" i="27"/>
  <c r="S262" i="27"/>
  <c r="O263" i="27"/>
  <c r="K263" i="27"/>
  <c r="J264" i="27"/>
  <c r="K264" i="27" s="1"/>
  <c r="P263" i="27"/>
  <c r="Q263" i="27"/>
  <c r="E592" i="9"/>
  <c r="E593" i="9"/>
  <c r="E596" i="9"/>
  <c r="E597" i="9"/>
  <c r="D641" i="9"/>
  <c r="D640" i="9"/>
  <c r="V263" i="27" l="1"/>
  <c r="T263" i="27"/>
  <c r="S263" i="27"/>
  <c r="X263" i="27"/>
  <c r="U263" i="27"/>
  <c r="W263" i="27"/>
  <c r="X264" i="27"/>
  <c r="V264" i="27"/>
  <c r="U264" i="27"/>
  <c r="T264" i="27"/>
  <c r="S264" i="27"/>
  <c r="W264" i="27"/>
  <c r="J265" i="27"/>
  <c r="P264" i="27"/>
  <c r="Q264" i="27"/>
  <c r="O264" i="27"/>
  <c r="E595" i="9"/>
  <c r="E599" i="9"/>
  <c r="D642" i="9"/>
  <c r="D643" i="9"/>
  <c r="O265" i="27" l="1"/>
  <c r="K265" i="27"/>
  <c r="J266" i="27"/>
  <c r="Q265" i="27"/>
  <c r="P265" i="27"/>
  <c r="E600" i="9"/>
  <c r="E598" i="9"/>
  <c r="E601" i="9"/>
  <c r="D646" i="9"/>
  <c r="D645" i="9"/>
  <c r="D644" i="9"/>
  <c r="X265" i="27" l="1"/>
  <c r="W265" i="27"/>
  <c r="V265" i="27"/>
  <c r="U265" i="27"/>
  <c r="T265" i="27"/>
  <c r="S265" i="27"/>
  <c r="O266" i="27"/>
  <c r="K266" i="27"/>
  <c r="J267" i="27"/>
  <c r="Q266" i="27"/>
  <c r="P266" i="27"/>
  <c r="E603" i="9"/>
  <c r="D648" i="9"/>
  <c r="D647" i="9"/>
  <c r="T266" i="27" l="1"/>
  <c r="X266" i="27"/>
  <c r="W266" i="27"/>
  <c r="V266" i="27"/>
  <c r="U266" i="27"/>
  <c r="S266" i="27"/>
  <c r="O267" i="27"/>
  <c r="K267" i="27"/>
  <c r="Q267" i="27"/>
  <c r="P267" i="27"/>
  <c r="J268" i="27"/>
  <c r="K268" i="27" s="1"/>
  <c r="E602" i="9"/>
  <c r="E605" i="9"/>
  <c r="D651" i="9"/>
  <c r="D649" i="9"/>
  <c r="D650" i="9"/>
  <c r="X268" i="27" l="1"/>
  <c r="V268" i="27"/>
  <c r="U268" i="27"/>
  <c r="T268" i="27"/>
  <c r="S268" i="27"/>
  <c r="W268" i="27"/>
  <c r="V267" i="27"/>
  <c r="T267" i="27"/>
  <c r="S267" i="27"/>
  <c r="X267" i="27"/>
  <c r="W267" i="27"/>
  <c r="U267" i="27"/>
  <c r="J269" i="27"/>
  <c r="Q268" i="27"/>
  <c r="P268" i="27"/>
  <c r="O268" i="27"/>
  <c r="E604" i="9"/>
  <c r="E607" i="9"/>
  <c r="D652" i="9"/>
  <c r="D653" i="9"/>
  <c r="O269" i="27" l="1"/>
  <c r="K269" i="27"/>
  <c r="P269" i="27"/>
  <c r="Q269" i="27"/>
  <c r="J270" i="27"/>
  <c r="E609" i="9"/>
  <c r="E606" i="9"/>
  <c r="D654" i="9"/>
  <c r="D655" i="9"/>
  <c r="X269" i="27" l="1"/>
  <c r="W269" i="27"/>
  <c r="V269" i="27"/>
  <c r="U269" i="27"/>
  <c r="T269" i="27"/>
  <c r="S269" i="27"/>
  <c r="O270" i="27"/>
  <c r="K270" i="27"/>
  <c r="J271" i="27"/>
  <c r="Q270" i="27"/>
  <c r="P270" i="27"/>
  <c r="E611" i="9"/>
  <c r="E608" i="9"/>
  <c r="D656" i="9"/>
  <c r="D657" i="9"/>
  <c r="T270" i="27" l="1"/>
  <c r="X270" i="27"/>
  <c r="W270" i="27"/>
  <c r="V270" i="27"/>
  <c r="U270" i="27"/>
  <c r="S270" i="27"/>
  <c r="O271" i="27"/>
  <c r="K271" i="27"/>
  <c r="J272" i="27"/>
  <c r="Q271" i="27"/>
  <c r="P271" i="27"/>
  <c r="E610" i="9"/>
  <c r="D660" i="9"/>
  <c r="D658" i="9"/>
  <c r="D659" i="9"/>
  <c r="V271" i="27" l="1"/>
  <c r="T271" i="27"/>
  <c r="S271" i="27"/>
  <c r="X271" i="27"/>
  <c r="W271" i="27"/>
  <c r="U271" i="27"/>
  <c r="O272" i="27"/>
  <c r="K272" i="27"/>
  <c r="J273" i="27"/>
  <c r="P272" i="27"/>
  <c r="Q272" i="27"/>
  <c r="E612" i="9"/>
  <c r="E616" i="9"/>
  <c r="E613" i="9"/>
  <c r="D661" i="9"/>
  <c r="D662" i="9"/>
  <c r="X272" i="27" l="1"/>
  <c r="V272" i="27"/>
  <c r="U272" i="27"/>
  <c r="T272" i="27"/>
  <c r="S272" i="27"/>
  <c r="W272" i="27"/>
  <c r="O273" i="27"/>
  <c r="K273" i="27"/>
  <c r="J274" i="27"/>
  <c r="P273" i="27"/>
  <c r="Q273" i="27"/>
  <c r="E618" i="9"/>
  <c r="E615" i="9"/>
  <c r="E614" i="9"/>
  <c r="D665" i="9"/>
  <c r="D663" i="9"/>
  <c r="D664" i="9"/>
  <c r="X273" i="27" l="1"/>
  <c r="W273" i="27"/>
  <c r="V273" i="27"/>
  <c r="U273" i="27"/>
  <c r="T273" i="27"/>
  <c r="S273" i="27"/>
  <c r="O274" i="27"/>
  <c r="K274" i="27"/>
  <c r="J275" i="27"/>
  <c r="P274" i="27"/>
  <c r="Q274" i="27"/>
  <c r="E619" i="9"/>
  <c r="E620" i="9"/>
  <c r="E617" i="9"/>
  <c r="E621" i="9"/>
  <c r="D667" i="9"/>
  <c r="D668" i="9"/>
  <c r="D666" i="9"/>
  <c r="T274" i="27" l="1"/>
  <c r="X274" i="27"/>
  <c r="W274" i="27"/>
  <c r="V274" i="27"/>
  <c r="S274" i="27"/>
  <c r="U274" i="27"/>
  <c r="O275" i="27"/>
  <c r="K275" i="27"/>
  <c r="J276" i="27"/>
  <c r="P275" i="27"/>
  <c r="Q275" i="27"/>
  <c r="E623" i="9"/>
  <c r="D671" i="9"/>
  <c r="D670" i="9"/>
  <c r="D669" i="9"/>
  <c r="V275" i="27" l="1"/>
  <c r="T275" i="27"/>
  <c r="S275" i="27"/>
  <c r="X275" i="27"/>
  <c r="W275" i="27"/>
  <c r="U275" i="27"/>
  <c r="O276" i="27"/>
  <c r="K276" i="27"/>
  <c r="J277" i="27"/>
  <c r="P276" i="27"/>
  <c r="Q276" i="27"/>
  <c r="E625" i="9"/>
  <c r="E622" i="9"/>
  <c r="D672" i="9"/>
  <c r="D673" i="9"/>
  <c r="X276" i="27" l="1"/>
  <c r="V276" i="27"/>
  <c r="U276" i="27"/>
  <c r="T276" i="27"/>
  <c r="S276" i="27"/>
  <c r="W276" i="27"/>
  <c r="O277" i="27"/>
  <c r="K277" i="27"/>
  <c r="J278" i="27"/>
  <c r="Q277" i="27"/>
  <c r="P277" i="27"/>
  <c r="E627" i="9"/>
  <c r="E624" i="9"/>
  <c r="D676" i="9"/>
  <c r="D675" i="9"/>
  <c r="D674" i="9"/>
  <c r="X277" i="27" l="1"/>
  <c r="W277" i="27"/>
  <c r="V277" i="27"/>
  <c r="U277" i="27"/>
  <c r="T277" i="27"/>
  <c r="S277" i="27"/>
  <c r="O278" i="27"/>
  <c r="K278" i="27"/>
  <c r="J279" i="27"/>
  <c r="Q278" i="27"/>
  <c r="P278" i="27"/>
  <c r="E629" i="9"/>
  <c r="E626" i="9"/>
  <c r="D678" i="9"/>
  <c r="D677" i="9"/>
  <c r="T278" i="27" l="1"/>
  <c r="X278" i="27"/>
  <c r="W278" i="27"/>
  <c r="V278" i="27"/>
  <c r="U278" i="27"/>
  <c r="S278" i="27"/>
  <c r="O279" i="27"/>
  <c r="K279" i="27"/>
  <c r="Q279" i="27"/>
  <c r="P279" i="27"/>
  <c r="J280" i="27"/>
  <c r="K280" i="27" s="1"/>
  <c r="E628" i="9"/>
  <c r="D680" i="9"/>
  <c r="D679" i="9"/>
  <c r="V279" i="27" l="1"/>
  <c r="T279" i="27"/>
  <c r="S279" i="27"/>
  <c r="X279" i="27"/>
  <c r="U279" i="27"/>
  <c r="W279" i="27"/>
  <c r="X280" i="27"/>
  <c r="V280" i="27"/>
  <c r="U280" i="27"/>
  <c r="T280" i="27"/>
  <c r="S280" i="27"/>
  <c r="W280" i="27"/>
  <c r="P280" i="27"/>
  <c r="Q280" i="27"/>
  <c r="J281" i="27"/>
  <c r="O280" i="27"/>
  <c r="E630" i="9"/>
  <c r="E634" i="9"/>
  <c r="E631" i="9"/>
  <c r="D681" i="9"/>
  <c r="D683" i="9"/>
  <c r="D682" i="9"/>
  <c r="O281" i="27" l="1"/>
  <c r="K281" i="27"/>
  <c r="J282" i="27"/>
  <c r="P281" i="27"/>
  <c r="Q281" i="27"/>
  <c r="E633" i="9"/>
  <c r="E632" i="9"/>
  <c r="D685" i="9"/>
  <c r="D684" i="9"/>
  <c r="X281" i="27" l="1"/>
  <c r="W281" i="27"/>
  <c r="V281" i="27"/>
  <c r="U281" i="27"/>
  <c r="T281" i="27"/>
  <c r="S281" i="27"/>
  <c r="O282" i="27"/>
  <c r="K282" i="27"/>
  <c r="J283" i="27"/>
  <c r="K283" i="27" s="1"/>
  <c r="P282" i="27"/>
  <c r="Q282" i="27"/>
  <c r="E635" i="9"/>
  <c r="E639" i="9"/>
  <c r="E636" i="9"/>
  <c r="D687" i="9"/>
  <c r="D686" i="9"/>
  <c r="T282" i="27" l="1"/>
  <c r="X282" i="27"/>
  <c r="W282" i="27"/>
  <c r="V282" i="27"/>
  <c r="U282" i="27"/>
  <c r="S282" i="27"/>
  <c r="V283" i="27"/>
  <c r="T283" i="27"/>
  <c r="S283" i="27"/>
  <c r="X283" i="27"/>
  <c r="W283" i="27"/>
  <c r="U283" i="27"/>
  <c r="J284" i="27"/>
  <c r="P283" i="27"/>
  <c r="Q283" i="27"/>
  <c r="O283" i="27"/>
  <c r="E641" i="9"/>
  <c r="E638" i="9"/>
  <c r="E637" i="9"/>
  <c r="D690" i="9"/>
  <c r="D688" i="9"/>
  <c r="D689" i="9"/>
  <c r="O284" i="27" l="1"/>
  <c r="K284" i="27"/>
  <c r="J285" i="27"/>
  <c r="K285" i="27" s="1"/>
  <c r="Q284" i="27"/>
  <c r="P284" i="27"/>
  <c r="E640" i="9"/>
  <c r="E643" i="9"/>
  <c r="D691" i="9"/>
  <c r="D692" i="9"/>
  <c r="X285" i="27" l="1"/>
  <c r="W285" i="27"/>
  <c r="V285" i="27"/>
  <c r="U285" i="27"/>
  <c r="T285" i="27"/>
  <c r="S285" i="27"/>
  <c r="X284" i="27"/>
  <c r="V284" i="27"/>
  <c r="U284" i="27"/>
  <c r="T284" i="27"/>
  <c r="S284" i="27"/>
  <c r="W284" i="27"/>
  <c r="J286" i="27"/>
  <c r="P285" i="27"/>
  <c r="Q285" i="27"/>
  <c r="O285" i="27"/>
  <c r="E642" i="9"/>
  <c r="E645" i="9"/>
  <c r="D693" i="9"/>
  <c r="D694" i="9"/>
  <c r="D695" i="9"/>
  <c r="O286" i="27" l="1"/>
  <c r="K286" i="27"/>
  <c r="J287" i="27"/>
  <c r="P286" i="27"/>
  <c r="Q286" i="27"/>
  <c r="E644" i="9"/>
  <c r="D696" i="9"/>
  <c r="D698" i="9"/>
  <c r="D697" i="9"/>
  <c r="T286" i="27" l="1"/>
  <c r="X286" i="27"/>
  <c r="W286" i="27"/>
  <c r="V286" i="27"/>
  <c r="U286" i="27"/>
  <c r="S286" i="27"/>
  <c r="O287" i="27"/>
  <c r="K287" i="27"/>
  <c r="J288" i="27"/>
  <c r="K288" i="27" s="1"/>
  <c r="P287" i="27"/>
  <c r="Q287" i="27"/>
  <c r="E646" i="9"/>
  <c r="E647" i="9"/>
  <c r="E650" i="9"/>
  <c r="D701" i="9"/>
  <c r="D699" i="9"/>
  <c r="D700" i="9"/>
  <c r="V287" i="27" l="1"/>
  <c r="T287" i="27"/>
  <c r="S287" i="27"/>
  <c r="X287" i="27"/>
  <c r="W287" i="27"/>
  <c r="U287" i="27"/>
  <c r="X288" i="27"/>
  <c r="W288" i="27"/>
  <c r="V288" i="27"/>
  <c r="U288" i="27"/>
  <c r="T288" i="27"/>
  <c r="S288" i="27"/>
  <c r="P288" i="27"/>
  <c r="Q288" i="27"/>
  <c r="J289" i="27"/>
  <c r="O288" i="27"/>
  <c r="E649" i="9"/>
  <c r="E652" i="9"/>
  <c r="E648" i="9"/>
  <c r="E655" i="9"/>
  <c r="E653" i="9"/>
  <c r="D702" i="9"/>
  <c r="D703" i="9"/>
  <c r="O289" i="27" l="1"/>
  <c r="K289" i="27"/>
  <c r="P289" i="27"/>
  <c r="Q289" i="27"/>
  <c r="J290" i="27"/>
  <c r="E651" i="9"/>
  <c r="D706" i="9"/>
  <c r="D704" i="9"/>
  <c r="D705" i="9"/>
  <c r="X289" i="27" l="1"/>
  <c r="W289" i="27"/>
  <c r="V289" i="27"/>
  <c r="U289" i="27"/>
  <c r="T289" i="27"/>
  <c r="S289" i="27"/>
  <c r="O290" i="27"/>
  <c r="K290" i="27"/>
  <c r="J291" i="27"/>
  <c r="Q290" i="27"/>
  <c r="P290" i="27"/>
  <c r="E657" i="9"/>
  <c r="E654" i="9"/>
  <c r="D707" i="9"/>
  <c r="D708" i="9"/>
  <c r="T290" i="27" l="1"/>
  <c r="S290" i="27"/>
  <c r="X290" i="27"/>
  <c r="W290" i="27"/>
  <c r="V290" i="27"/>
  <c r="U290" i="27"/>
  <c r="O291" i="27"/>
  <c r="K291" i="27"/>
  <c r="J292" i="27"/>
  <c r="Q291" i="27"/>
  <c r="P291" i="27"/>
  <c r="E659" i="9"/>
  <c r="E656" i="9"/>
  <c r="D709" i="9"/>
  <c r="D710" i="9"/>
  <c r="V291" i="27" l="1"/>
  <c r="U291" i="27"/>
  <c r="T291" i="27"/>
  <c r="S291" i="27"/>
  <c r="X291" i="27"/>
  <c r="W291" i="27"/>
  <c r="O292" i="27"/>
  <c r="K292" i="27"/>
  <c r="J293" i="27"/>
  <c r="K293" i="27" s="1"/>
  <c r="Q292" i="27"/>
  <c r="P292" i="27"/>
  <c r="E658" i="9"/>
  <c r="D711" i="9"/>
  <c r="D713" i="9"/>
  <c r="D712" i="9"/>
  <c r="X293" i="27" l="1"/>
  <c r="W293" i="27"/>
  <c r="V293" i="27"/>
  <c r="U293" i="27"/>
  <c r="T293" i="27"/>
  <c r="S293" i="27"/>
  <c r="X292" i="27"/>
  <c r="W292" i="27"/>
  <c r="V292" i="27"/>
  <c r="U292" i="27"/>
  <c r="T292" i="27"/>
  <c r="S292" i="27"/>
  <c r="P293" i="27"/>
  <c r="Q293" i="27"/>
  <c r="J294" i="27"/>
  <c r="O293" i="27"/>
  <c r="E661" i="9"/>
  <c r="E660" i="9"/>
  <c r="D715" i="9"/>
  <c r="D714" i="9"/>
  <c r="O294" i="27" l="1"/>
  <c r="K294" i="27"/>
  <c r="J295" i="27"/>
  <c r="Q294" i="27"/>
  <c r="P294" i="27"/>
  <c r="E662" i="9"/>
  <c r="E663" i="9"/>
  <c r="D717" i="9"/>
  <c r="D716" i="9"/>
  <c r="T294" i="27" l="1"/>
  <c r="S294" i="27"/>
  <c r="X294" i="27"/>
  <c r="W294" i="27"/>
  <c r="V294" i="27"/>
  <c r="U294" i="27"/>
  <c r="O295" i="27"/>
  <c r="K295" i="27"/>
  <c r="J296" i="27"/>
  <c r="Q295" i="27"/>
  <c r="P295" i="27"/>
  <c r="E666" i="9"/>
  <c r="E664" i="9"/>
  <c r="E668" i="9"/>
  <c r="E665" i="9"/>
  <c r="D718" i="9"/>
  <c r="D719" i="9"/>
  <c r="V295" i="27" l="1"/>
  <c r="U295" i="27"/>
  <c r="T295" i="27"/>
  <c r="S295" i="27"/>
  <c r="X295" i="27"/>
  <c r="W295" i="27"/>
  <c r="O296" i="27"/>
  <c r="K296" i="27"/>
  <c r="Q296" i="27"/>
  <c r="P296" i="27"/>
  <c r="J297" i="27"/>
  <c r="K297" i="27" s="1"/>
  <c r="E667" i="9"/>
  <c r="D721" i="9"/>
  <c r="D720" i="9"/>
  <c r="X296" i="27" l="1"/>
  <c r="W296" i="27"/>
  <c r="V296" i="27"/>
  <c r="U296" i="27"/>
  <c r="T296" i="27"/>
  <c r="S296" i="27"/>
  <c r="X297" i="27"/>
  <c r="W297" i="27"/>
  <c r="V297" i="27"/>
  <c r="U297" i="27"/>
  <c r="T297" i="27"/>
  <c r="S297" i="27"/>
  <c r="J298" i="27"/>
  <c r="Q297" i="27"/>
  <c r="P297" i="27"/>
  <c r="O297" i="27"/>
  <c r="E670" i="9"/>
  <c r="E669" i="9"/>
  <c r="D724" i="9"/>
  <c r="D723" i="9"/>
  <c r="D722" i="9"/>
  <c r="O298" i="27" l="1"/>
  <c r="K298" i="27"/>
  <c r="J299" i="27"/>
  <c r="P298" i="27"/>
  <c r="Q298" i="27"/>
  <c r="E672" i="9"/>
  <c r="E671" i="9"/>
  <c r="D726" i="9"/>
  <c r="D725" i="9"/>
  <c r="T298" i="27" l="1"/>
  <c r="S298" i="27"/>
  <c r="X298" i="27"/>
  <c r="W298" i="27"/>
  <c r="V298" i="27"/>
  <c r="U298" i="27"/>
  <c r="O299" i="27"/>
  <c r="K299" i="27"/>
  <c r="J300" i="27"/>
  <c r="Q299" i="27"/>
  <c r="P299" i="27"/>
  <c r="E673" i="9"/>
  <c r="E674" i="9"/>
  <c r="E675" i="9"/>
  <c r="D729" i="9"/>
  <c r="D728" i="9"/>
  <c r="D727" i="9"/>
  <c r="V299" i="27" l="1"/>
  <c r="U299" i="27"/>
  <c r="T299" i="27"/>
  <c r="S299" i="27"/>
  <c r="X299" i="27"/>
  <c r="W299" i="27"/>
  <c r="O300" i="27"/>
  <c r="K300" i="27"/>
  <c r="J301" i="27"/>
  <c r="K301" i="27" s="1"/>
  <c r="P300" i="27"/>
  <c r="Q300" i="27"/>
  <c r="E676" i="9"/>
  <c r="D730" i="9"/>
  <c r="D731" i="9"/>
  <c r="X300" i="27" l="1"/>
  <c r="W300" i="27"/>
  <c r="V300" i="27"/>
  <c r="U300" i="27"/>
  <c r="T300" i="27"/>
  <c r="S300" i="27"/>
  <c r="X301" i="27"/>
  <c r="W301" i="27"/>
  <c r="V301" i="27"/>
  <c r="U301" i="27"/>
  <c r="T301" i="27"/>
  <c r="S301" i="27"/>
  <c r="J302" i="27"/>
  <c r="P301" i="27"/>
  <c r="Q301" i="27"/>
  <c r="O301" i="27"/>
  <c r="E679" i="9"/>
  <c r="E678" i="9"/>
  <c r="E677" i="9"/>
  <c r="D734" i="9"/>
  <c r="D732" i="9"/>
  <c r="D733" i="9"/>
  <c r="O302" i="27" l="1"/>
  <c r="K302" i="27"/>
  <c r="J303" i="27"/>
  <c r="Q302" i="27"/>
  <c r="P302" i="27"/>
  <c r="E680" i="9"/>
  <c r="E681" i="9"/>
  <c r="E682" i="9"/>
  <c r="D735" i="9"/>
  <c r="D736" i="9"/>
  <c r="T302" i="27" l="1"/>
  <c r="S302" i="27"/>
  <c r="X302" i="27"/>
  <c r="W302" i="27"/>
  <c r="V302" i="27"/>
  <c r="U302" i="27"/>
  <c r="O303" i="27"/>
  <c r="K303" i="27"/>
  <c r="J304" i="27"/>
  <c r="P303" i="27"/>
  <c r="Q303" i="27"/>
  <c r="E683" i="9"/>
  <c r="D737" i="9"/>
  <c r="D738" i="9"/>
  <c r="V303" i="27" l="1"/>
  <c r="U303" i="27"/>
  <c r="T303" i="27"/>
  <c r="S303" i="27"/>
  <c r="X303" i="27"/>
  <c r="W303" i="27"/>
  <c r="O304" i="27"/>
  <c r="K304" i="27"/>
  <c r="Q304" i="27"/>
  <c r="P304" i="27"/>
  <c r="J305" i="27"/>
  <c r="E687" i="9"/>
  <c r="E684" i="9"/>
  <c r="E685" i="9"/>
  <c r="D739" i="9"/>
  <c r="D740" i="9"/>
  <c r="X304" i="27" l="1"/>
  <c r="W304" i="27"/>
  <c r="V304" i="27"/>
  <c r="U304" i="27"/>
  <c r="T304" i="27"/>
  <c r="S304" i="27"/>
  <c r="O305" i="27"/>
  <c r="K305" i="27"/>
  <c r="J306" i="27"/>
  <c r="Q305" i="27"/>
  <c r="P305" i="27"/>
  <c r="E688" i="9"/>
  <c r="E686" i="9"/>
  <c r="D741" i="9"/>
  <c r="D742" i="9"/>
  <c r="D743" i="9"/>
  <c r="X305" i="27" l="1"/>
  <c r="W305" i="27"/>
  <c r="V305" i="27"/>
  <c r="U305" i="27"/>
  <c r="T305" i="27"/>
  <c r="S305" i="27"/>
  <c r="O306" i="27"/>
  <c r="K306" i="27"/>
  <c r="J307" i="27"/>
  <c r="Q306" i="27"/>
  <c r="P306" i="27"/>
  <c r="E691" i="9"/>
  <c r="E689" i="9"/>
  <c r="E690" i="9"/>
  <c r="D744" i="9"/>
  <c r="D745" i="9"/>
  <c r="T306" i="27" l="1"/>
  <c r="S306" i="27"/>
  <c r="X306" i="27"/>
  <c r="W306" i="27"/>
  <c r="V306" i="27"/>
  <c r="U306" i="27"/>
  <c r="O307" i="27"/>
  <c r="K307" i="27"/>
  <c r="J308" i="27"/>
  <c r="K308" i="27" s="1"/>
  <c r="Q307" i="27"/>
  <c r="P307" i="27"/>
  <c r="E692" i="9"/>
  <c r="E693" i="9"/>
  <c r="D748" i="9"/>
  <c r="D747" i="9"/>
  <c r="D746" i="9"/>
  <c r="V307" i="27" l="1"/>
  <c r="U307" i="27"/>
  <c r="T307" i="27"/>
  <c r="S307" i="27"/>
  <c r="X307" i="27"/>
  <c r="W307" i="27"/>
  <c r="X308" i="27"/>
  <c r="W308" i="27"/>
  <c r="V308" i="27"/>
  <c r="U308" i="27"/>
  <c r="T308" i="27"/>
  <c r="S308" i="27"/>
  <c r="P308" i="27"/>
  <c r="Q308" i="27"/>
  <c r="J309" i="27"/>
  <c r="K309" i="27" s="1"/>
  <c r="O308" i="27"/>
  <c r="E696" i="9"/>
  <c r="E695" i="9"/>
  <c r="E698" i="9"/>
  <c r="E694" i="9"/>
  <c r="D749" i="9"/>
  <c r="D750" i="9"/>
  <c r="X309" i="27" l="1"/>
  <c r="W309" i="27"/>
  <c r="V309" i="27"/>
  <c r="U309" i="27"/>
  <c r="T309" i="27"/>
  <c r="S309" i="27"/>
  <c r="J310" i="27"/>
  <c r="P309" i="27"/>
  <c r="Q309" i="27"/>
  <c r="O309" i="27"/>
  <c r="E697" i="9"/>
  <c r="D753" i="9"/>
  <c r="D752" i="9"/>
  <c r="D751" i="9"/>
  <c r="O310" i="27" l="1"/>
  <c r="K310" i="27"/>
  <c r="J311" i="27"/>
  <c r="P310" i="27"/>
  <c r="Q310" i="27"/>
  <c r="E699" i="9"/>
  <c r="E700" i="9"/>
  <c r="E703" i="9"/>
  <c r="D755" i="9"/>
  <c r="D754" i="9"/>
  <c r="T310" i="27" l="1"/>
  <c r="S310" i="27"/>
  <c r="X310" i="27"/>
  <c r="W310" i="27"/>
  <c r="V310" i="27"/>
  <c r="U310" i="27"/>
  <c r="O311" i="27"/>
  <c r="K311" i="27"/>
  <c r="J312" i="27"/>
  <c r="P311" i="27"/>
  <c r="Q311" i="27"/>
  <c r="E702" i="9"/>
  <c r="E705" i="9"/>
  <c r="E701" i="9"/>
  <c r="D756" i="9"/>
  <c r="D757" i="9"/>
  <c r="V311" i="27" l="1"/>
  <c r="U311" i="27"/>
  <c r="T311" i="27"/>
  <c r="S311" i="27"/>
  <c r="X311" i="27"/>
  <c r="W311" i="27"/>
  <c r="O312" i="27"/>
  <c r="K312" i="27"/>
  <c r="Q312" i="27"/>
  <c r="P312" i="27"/>
  <c r="J313" i="27"/>
  <c r="K313" i="27" s="1"/>
  <c r="E706" i="9"/>
  <c r="E704" i="9"/>
  <c r="E708" i="9"/>
  <c r="D760" i="9"/>
  <c r="D758" i="9"/>
  <c r="D759" i="9"/>
  <c r="X312" i="27" l="1"/>
  <c r="W312" i="27"/>
  <c r="V312" i="27"/>
  <c r="U312" i="27"/>
  <c r="T312" i="27"/>
  <c r="S312" i="27"/>
  <c r="X313" i="27"/>
  <c r="W313" i="27"/>
  <c r="V313" i="27"/>
  <c r="U313" i="27"/>
  <c r="T313" i="27"/>
  <c r="S313" i="27"/>
  <c r="Q313" i="27"/>
  <c r="P313" i="27"/>
  <c r="J314" i="27"/>
  <c r="O313" i="27"/>
  <c r="E710" i="9"/>
  <c r="E707" i="9"/>
  <c r="D762" i="9"/>
  <c r="D761" i="9"/>
  <c r="O314" i="27" l="1"/>
  <c r="K314" i="27"/>
  <c r="J315" i="27"/>
  <c r="P314" i="27"/>
  <c r="Q314" i="27"/>
  <c r="E712" i="9"/>
  <c r="E709" i="9"/>
  <c r="D763" i="9"/>
  <c r="D764" i="9"/>
  <c r="T314" i="27" l="1"/>
  <c r="S314" i="27"/>
  <c r="X314" i="27"/>
  <c r="W314" i="27"/>
  <c r="V314" i="27"/>
  <c r="U314" i="27"/>
  <c r="O315" i="27"/>
  <c r="K315" i="27"/>
  <c r="J316" i="27"/>
  <c r="K316" i="27" s="1"/>
  <c r="Q315" i="27"/>
  <c r="P315" i="27"/>
  <c r="E711" i="9"/>
  <c r="E714" i="9"/>
  <c r="D765" i="9"/>
  <c r="D766" i="9"/>
  <c r="V315" i="27" l="1"/>
  <c r="U315" i="27"/>
  <c r="T315" i="27"/>
  <c r="S315" i="27"/>
  <c r="X315" i="27"/>
  <c r="W315" i="27"/>
  <c r="X316" i="27"/>
  <c r="W316" i="27"/>
  <c r="V316" i="27"/>
  <c r="U316" i="27"/>
  <c r="T316" i="27"/>
  <c r="S316" i="27"/>
  <c r="J317" i="27"/>
  <c r="P316" i="27"/>
  <c r="Q316" i="27"/>
  <c r="O316" i="27"/>
  <c r="E716" i="9"/>
  <c r="E713" i="9"/>
  <c r="D767" i="9"/>
  <c r="D768" i="9"/>
  <c r="O317" i="27" l="1"/>
  <c r="K317" i="27"/>
  <c r="P317" i="27"/>
  <c r="Q317" i="27"/>
  <c r="J318" i="27"/>
  <c r="E715" i="9"/>
  <c r="D771" i="9"/>
  <c r="D769" i="9"/>
  <c r="D770" i="9"/>
  <c r="X317" i="27" l="1"/>
  <c r="W317" i="27"/>
  <c r="V317" i="27"/>
  <c r="U317" i="27"/>
  <c r="T317" i="27"/>
  <c r="S317" i="27"/>
  <c r="O318" i="27"/>
  <c r="K318" i="27"/>
  <c r="J319" i="27"/>
  <c r="P318" i="27"/>
  <c r="Q318" i="27"/>
  <c r="E717" i="9"/>
  <c r="E718" i="9"/>
  <c r="E721" i="9"/>
  <c r="D773" i="9"/>
  <c r="D772" i="9"/>
  <c r="T318" i="27" l="1"/>
  <c r="S318" i="27"/>
  <c r="X318" i="27"/>
  <c r="W318" i="27"/>
  <c r="V318" i="27"/>
  <c r="U318" i="27"/>
  <c r="O319" i="27"/>
  <c r="K319" i="27"/>
  <c r="J320" i="27"/>
  <c r="Q319" i="27"/>
  <c r="P319" i="27"/>
  <c r="E723" i="9"/>
  <c r="E720" i="9"/>
  <c r="E719" i="9"/>
  <c r="D774" i="9"/>
  <c r="D775" i="9"/>
  <c r="V319" i="27" l="1"/>
  <c r="U319" i="27"/>
  <c r="T319" i="27"/>
  <c r="S319" i="27"/>
  <c r="X319" i="27"/>
  <c r="W319" i="27"/>
  <c r="O320" i="27"/>
  <c r="K320" i="27"/>
  <c r="J321" i="27"/>
  <c r="Q320" i="27"/>
  <c r="P320" i="27"/>
  <c r="E725" i="9"/>
  <c r="E722" i="9"/>
  <c r="D776" i="9"/>
  <c r="D777" i="9"/>
  <c r="X320" i="27" l="1"/>
  <c r="W320" i="27"/>
  <c r="V320" i="27"/>
  <c r="U320" i="27"/>
  <c r="T320" i="27"/>
  <c r="S320" i="27"/>
  <c r="O321" i="27"/>
  <c r="K321" i="27"/>
  <c r="J322" i="27"/>
  <c r="P321" i="27"/>
  <c r="Q321" i="27"/>
  <c r="E727" i="9"/>
  <c r="E724" i="9"/>
  <c r="D780" i="9"/>
  <c r="D778" i="9"/>
  <c r="D779" i="9"/>
  <c r="X321" i="27" l="1"/>
  <c r="W321" i="27"/>
  <c r="V321" i="27"/>
  <c r="U321" i="27"/>
  <c r="T321" i="27"/>
  <c r="S321" i="27"/>
  <c r="O322" i="27"/>
  <c r="K322" i="27"/>
  <c r="Q322" i="27"/>
  <c r="P322" i="27"/>
  <c r="J323" i="27"/>
  <c r="E729" i="9"/>
  <c r="E726" i="9"/>
  <c r="D782" i="9"/>
  <c r="D781" i="9"/>
  <c r="T322" i="27" l="1"/>
  <c r="S322" i="27"/>
  <c r="X322" i="27"/>
  <c r="W322" i="27"/>
  <c r="V322" i="27"/>
  <c r="U322" i="27"/>
  <c r="O323" i="27"/>
  <c r="K323" i="27"/>
  <c r="J324" i="27"/>
  <c r="P323" i="27"/>
  <c r="Q323" i="27"/>
  <c r="E728" i="9"/>
  <c r="D785" i="9"/>
  <c r="D783" i="9"/>
  <c r="D784" i="9"/>
  <c r="V323" i="27" l="1"/>
  <c r="U323" i="27"/>
  <c r="T323" i="27"/>
  <c r="S323" i="27"/>
  <c r="X323" i="27"/>
  <c r="W323" i="27"/>
  <c r="O324" i="27"/>
  <c r="K324" i="27"/>
  <c r="P324" i="27"/>
  <c r="Q324" i="27"/>
  <c r="J325" i="27"/>
  <c r="K325" i="27" s="1"/>
  <c r="E730" i="9"/>
  <c r="E734" i="9"/>
  <c r="E731" i="9"/>
  <c r="D787" i="9"/>
  <c r="D786" i="9"/>
  <c r="X324" i="27" l="1"/>
  <c r="W324" i="27"/>
  <c r="V324" i="27"/>
  <c r="U324" i="27"/>
  <c r="T324" i="27"/>
  <c r="S324" i="27"/>
  <c r="X325" i="27"/>
  <c r="W325" i="27"/>
  <c r="V325" i="27"/>
  <c r="U325" i="27"/>
  <c r="T325" i="27"/>
  <c r="S325" i="27"/>
  <c r="P325" i="27"/>
  <c r="Q325" i="27"/>
  <c r="O325" i="27"/>
  <c r="J326" i="27"/>
  <c r="E733" i="9"/>
  <c r="E736" i="9"/>
  <c r="E732" i="9"/>
  <c r="D790" i="9"/>
  <c r="D788" i="9"/>
  <c r="D789" i="9"/>
  <c r="O326" i="27" l="1"/>
  <c r="K326" i="27"/>
  <c r="J327" i="27"/>
  <c r="Q326" i="27"/>
  <c r="P326" i="27"/>
  <c r="E737" i="9"/>
  <c r="E735" i="9"/>
  <c r="E738" i="9"/>
  <c r="E739" i="9"/>
  <c r="D793" i="9"/>
  <c r="D792" i="9"/>
  <c r="D791" i="9"/>
  <c r="T326" i="27" l="1"/>
  <c r="S326" i="27"/>
  <c r="X326" i="27"/>
  <c r="W326" i="27"/>
  <c r="V326" i="27"/>
  <c r="U326" i="27"/>
  <c r="O327" i="27"/>
  <c r="K327" i="27"/>
  <c r="J328" i="27"/>
  <c r="Q327" i="27"/>
  <c r="P327" i="27"/>
  <c r="E741" i="9"/>
  <c r="D794" i="9"/>
  <c r="D795" i="9"/>
  <c r="V327" i="27" l="1"/>
  <c r="U327" i="27"/>
  <c r="T327" i="27"/>
  <c r="S327" i="27"/>
  <c r="X327" i="27"/>
  <c r="W327" i="27"/>
  <c r="O328" i="27"/>
  <c r="K328" i="27"/>
  <c r="Q328" i="27"/>
  <c r="P328" i="27"/>
  <c r="J329" i="27"/>
  <c r="K329" i="27" s="1"/>
  <c r="E743" i="9"/>
  <c r="E740" i="9"/>
  <c r="D797" i="9"/>
  <c r="D796" i="9"/>
  <c r="X328" i="27" l="1"/>
  <c r="W328" i="27"/>
  <c r="V328" i="27"/>
  <c r="U328" i="27"/>
  <c r="T328" i="27"/>
  <c r="S328" i="27"/>
  <c r="X329" i="27"/>
  <c r="W329" i="27"/>
  <c r="V329" i="27"/>
  <c r="U329" i="27"/>
  <c r="T329" i="27"/>
  <c r="S329" i="27"/>
  <c r="P329" i="27"/>
  <c r="Q329" i="27"/>
  <c r="J330" i="27"/>
  <c r="O329" i="27"/>
  <c r="E742" i="9"/>
  <c r="E745" i="9"/>
  <c r="D799" i="9"/>
  <c r="D798" i="9"/>
  <c r="O330" i="27" l="1"/>
  <c r="K330" i="27"/>
  <c r="J331" i="27"/>
  <c r="Q330" i="27"/>
  <c r="P330" i="27"/>
  <c r="E744" i="9"/>
  <c r="D802" i="9"/>
  <c r="D800" i="9"/>
  <c r="D801" i="9"/>
  <c r="T330" i="27" l="1"/>
  <c r="S330" i="27"/>
  <c r="X330" i="27"/>
  <c r="W330" i="27"/>
  <c r="V330" i="27"/>
  <c r="U330" i="27"/>
  <c r="O331" i="27"/>
  <c r="K331" i="27"/>
  <c r="J332" i="27"/>
  <c r="Q331" i="27"/>
  <c r="P331" i="27"/>
  <c r="E746" i="9"/>
  <c r="E747" i="9"/>
  <c r="E750" i="9"/>
  <c r="D803" i="9"/>
  <c r="D804" i="9"/>
  <c r="V331" i="27" l="1"/>
  <c r="U331" i="27"/>
  <c r="T331" i="27"/>
  <c r="S331" i="27"/>
  <c r="X331" i="27"/>
  <c r="W331" i="27"/>
  <c r="O332" i="27"/>
  <c r="K332" i="27"/>
  <c r="J333" i="27"/>
  <c r="Q332" i="27"/>
  <c r="P332" i="27"/>
  <c r="E752" i="9"/>
  <c r="E749" i="9"/>
  <c r="E748" i="9"/>
  <c r="D805" i="9"/>
  <c r="D806" i="9"/>
  <c r="X332" i="27" l="1"/>
  <c r="W332" i="27"/>
  <c r="V332" i="27"/>
  <c r="U332" i="27"/>
  <c r="T332" i="27"/>
  <c r="S332" i="27"/>
  <c r="O333" i="27"/>
  <c r="K333" i="27"/>
  <c r="P333" i="27"/>
  <c r="Q333" i="27"/>
  <c r="J334" i="27"/>
  <c r="K334" i="27" s="1"/>
  <c r="E753" i="9"/>
  <c r="E754" i="9"/>
  <c r="E751" i="9"/>
  <c r="E755" i="9"/>
  <c r="D809" i="9"/>
  <c r="D808" i="9"/>
  <c r="D807" i="9"/>
  <c r="T334" i="27" l="1"/>
  <c r="S334" i="27"/>
  <c r="X334" i="27"/>
  <c r="W334" i="27"/>
  <c r="V334" i="27"/>
  <c r="U334" i="27"/>
  <c r="X333" i="27"/>
  <c r="W333" i="27"/>
  <c r="V333" i="27"/>
  <c r="U333" i="27"/>
  <c r="T333" i="27"/>
  <c r="S333" i="27"/>
  <c r="P334" i="27"/>
  <c r="Q334" i="27"/>
  <c r="J335" i="27"/>
  <c r="O334" i="27"/>
  <c r="E757" i="9"/>
  <c r="D811" i="9"/>
  <c r="D812" i="9"/>
  <c r="D810" i="9"/>
  <c r="O335" i="27" l="1"/>
  <c r="K335" i="27"/>
  <c r="J336" i="27"/>
  <c r="P335" i="27"/>
  <c r="Q335" i="27"/>
  <c r="E756" i="9"/>
  <c r="E759" i="9"/>
  <c r="D815" i="9"/>
  <c r="D813" i="9"/>
  <c r="D814" i="9"/>
  <c r="V335" i="27" l="1"/>
  <c r="U335" i="27"/>
  <c r="T335" i="27"/>
  <c r="S335" i="27"/>
  <c r="X335" i="27"/>
  <c r="W335" i="27"/>
  <c r="O336" i="27"/>
  <c r="K336" i="27"/>
  <c r="Q336" i="27"/>
  <c r="P336" i="27"/>
  <c r="J337" i="27"/>
  <c r="E761" i="9"/>
  <c r="E758" i="9"/>
  <c r="D816" i="9"/>
  <c r="D817" i="9"/>
  <c r="X336" i="27" l="1"/>
  <c r="W336" i="27"/>
  <c r="V336" i="27"/>
  <c r="U336" i="27"/>
  <c r="T336" i="27"/>
  <c r="S336" i="27"/>
  <c r="O337" i="27"/>
  <c r="K337" i="27"/>
  <c r="P337" i="27"/>
  <c r="Q337" i="27"/>
  <c r="J338" i="27"/>
  <c r="E760" i="9"/>
  <c r="D818" i="9"/>
  <c r="D819" i="9"/>
  <c r="X337" i="27" l="1"/>
  <c r="W337" i="27"/>
  <c r="V337" i="27"/>
  <c r="U337" i="27"/>
  <c r="T337" i="27"/>
  <c r="S337" i="27"/>
  <c r="O338" i="27"/>
  <c r="K338" i="27"/>
  <c r="J339" i="27"/>
  <c r="Q338" i="27"/>
  <c r="P338" i="27"/>
  <c r="E762" i="9"/>
  <c r="E763" i="9"/>
  <c r="E766" i="9"/>
  <c r="D820" i="9"/>
  <c r="D822" i="9"/>
  <c r="D821" i="9"/>
  <c r="T338" i="27" l="1"/>
  <c r="S338" i="27"/>
  <c r="X338" i="27"/>
  <c r="W338" i="27"/>
  <c r="V338" i="27"/>
  <c r="U338" i="27"/>
  <c r="O339" i="27"/>
  <c r="K339" i="27"/>
  <c r="Q339" i="27"/>
  <c r="P339" i="27"/>
  <c r="J340" i="27"/>
  <c r="E768" i="9"/>
  <c r="E765" i="9"/>
  <c r="E764" i="9"/>
  <c r="D824" i="9"/>
  <c r="D825" i="9"/>
  <c r="D823" i="9"/>
  <c r="V339" i="27" l="1"/>
  <c r="U339" i="27"/>
  <c r="T339" i="27"/>
  <c r="S339" i="27"/>
  <c r="X339" i="27"/>
  <c r="W339" i="27"/>
  <c r="O340" i="27"/>
  <c r="K340" i="27"/>
  <c r="Q340" i="27"/>
  <c r="P340" i="27"/>
  <c r="J341" i="27"/>
  <c r="E767" i="9"/>
  <c r="D828" i="9"/>
  <c r="D826" i="9"/>
  <c r="D827" i="9"/>
  <c r="X340" i="27" l="1"/>
  <c r="W340" i="27"/>
  <c r="V340" i="27"/>
  <c r="U340" i="27"/>
  <c r="T340" i="27"/>
  <c r="S340" i="27"/>
  <c r="O341" i="27"/>
  <c r="K341" i="27"/>
  <c r="P341" i="27"/>
  <c r="Q341" i="27"/>
  <c r="J342" i="27"/>
  <c r="E769" i="9"/>
  <c r="E773" i="9"/>
  <c r="E770" i="9"/>
  <c r="D829" i="9"/>
  <c r="D830" i="9"/>
  <c r="X341" i="27" l="1"/>
  <c r="W341" i="27"/>
  <c r="V341" i="27"/>
  <c r="U341" i="27"/>
  <c r="T341" i="27"/>
  <c r="S341" i="27"/>
  <c r="O342" i="27"/>
  <c r="K342" i="27"/>
  <c r="Q342" i="27"/>
  <c r="P342" i="27"/>
  <c r="J343" i="27"/>
  <c r="E775" i="9"/>
  <c r="E772" i="9"/>
  <c r="E771" i="9"/>
  <c r="D832" i="9"/>
  <c r="D833" i="9"/>
  <c r="D831" i="9"/>
  <c r="T342" i="27" l="1"/>
  <c r="S342" i="27"/>
  <c r="X342" i="27"/>
  <c r="W342" i="27"/>
  <c r="V342" i="27"/>
  <c r="U342" i="27"/>
  <c r="O343" i="27"/>
  <c r="K343" i="27"/>
  <c r="Q343" i="27"/>
  <c r="P343" i="27"/>
  <c r="J344" i="27"/>
  <c r="K344" i="27" s="1"/>
  <c r="E774" i="9"/>
  <c r="D835" i="9"/>
  <c r="D834" i="9"/>
  <c r="V343" i="27" l="1"/>
  <c r="U343" i="27"/>
  <c r="T343" i="27"/>
  <c r="S343" i="27"/>
  <c r="X343" i="27"/>
  <c r="W343" i="27"/>
  <c r="X344" i="27"/>
  <c r="W344" i="27"/>
  <c r="V344" i="27"/>
  <c r="U344" i="27"/>
  <c r="T344" i="27"/>
  <c r="S344" i="27"/>
  <c r="P344" i="27"/>
  <c r="Q344" i="27"/>
  <c r="J345" i="27"/>
  <c r="O344" i="27"/>
  <c r="E776" i="9"/>
  <c r="E780" i="9"/>
  <c r="E777" i="9"/>
  <c r="D836" i="9"/>
  <c r="D837" i="9"/>
  <c r="O345" i="27" l="1"/>
  <c r="K345" i="27"/>
  <c r="J346" i="27"/>
  <c r="K346" i="27" s="1"/>
  <c r="Q345" i="27"/>
  <c r="P345" i="27"/>
  <c r="E782" i="9"/>
  <c r="E779" i="9"/>
  <c r="E778" i="9"/>
  <c r="D838" i="9"/>
  <c r="D839" i="9"/>
  <c r="T346" i="27" l="1"/>
  <c r="S346" i="27"/>
  <c r="X346" i="27"/>
  <c r="W346" i="27"/>
  <c r="V346" i="27"/>
  <c r="U346" i="27"/>
  <c r="X345" i="27"/>
  <c r="W345" i="27"/>
  <c r="V345" i="27"/>
  <c r="U345" i="27"/>
  <c r="T345" i="27"/>
  <c r="S345" i="27"/>
  <c r="O346" i="27"/>
  <c r="J347" i="27"/>
  <c r="P346" i="27"/>
  <c r="Q346" i="27"/>
  <c r="E783" i="9"/>
  <c r="E781" i="9"/>
  <c r="E784" i="9"/>
  <c r="E785" i="9"/>
  <c r="D842" i="9"/>
  <c r="D841" i="9"/>
  <c r="D840" i="9"/>
  <c r="O347" i="27" l="1"/>
  <c r="K347" i="27"/>
  <c r="P347" i="27"/>
  <c r="Q347" i="27"/>
  <c r="J348" i="27"/>
  <c r="E787" i="9"/>
  <c r="D844" i="9"/>
  <c r="D843" i="9"/>
  <c r="V347" i="27" l="1"/>
  <c r="U347" i="27"/>
  <c r="T347" i="27"/>
  <c r="S347" i="27"/>
  <c r="X347" i="27"/>
  <c r="W347" i="27"/>
  <c r="O348" i="27"/>
  <c r="K348" i="27"/>
  <c r="Q348" i="27"/>
  <c r="P348" i="27"/>
  <c r="J349" i="27"/>
  <c r="K349" i="27" s="1"/>
  <c r="E786" i="9"/>
  <c r="E789" i="9"/>
  <c r="D845" i="9"/>
  <c r="D846" i="9"/>
  <c r="X348" i="27" l="1"/>
  <c r="W348" i="27"/>
  <c r="V348" i="27"/>
  <c r="U348" i="27"/>
  <c r="T348" i="27"/>
  <c r="S348" i="27"/>
  <c r="S349" i="27"/>
  <c r="X349" i="27"/>
  <c r="W349" i="27"/>
  <c r="V349" i="27"/>
  <c r="U349" i="27"/>
  <c r="T349" i="27"/>
  <c r="J350" i="27"/>
  <c r="Q349" i="27"/>
  <c r="P349" i="27"/>
  <c r="O349" i="27"/>
  <c r="E791" i="9"/>
  <c r="E788" i="9"/>
  <c r="D847" i="9"/>
  <c r="D848" i="9"/>
  <c r="O350" i="27" l="1"/>
  <c r="K350" i="27"/>
  <c r="J351" i="27"/>
  <c r="K351" i="27" s="1"/>
  <c r="Q350" i="27"/>
  <c r="P350" i="27"/>
  <c r="E793" i="9"/>
  <c r="E790" i="9"/>
  <c r="D849" i="9"/>
  <c r="D850" i="9"/>
  <c r="X351" i="27" l="1"/>
  <c r="W351" i="27"/>
  <c r="S351" i="27"/>
  <c r="V351" i="27"/>
  <c r="U351" i="27"/>
  <c r="T351" i="27"/>
  <c r="U350" i="27"/>
  <c r="V350" i="27"/>
  <c r="T350" i="27"/>
  <c r="S350" i="27"/>
  <c r="X350" i="27"/>
  <c r="W350" i="27"/>
  <c r="J352" i="27"/>
  <c r="Q351" i="27"/>
  <c r="P351" i="27"/>
  <c r="O351" i="27"/>
  <c r="E795" i="9"/>
  <c r="E792" i="9"/>
  <c r="D853" i="9"/>
  <c r="D851" i="9"/>
  <c r="D852" i="9"/>
  <c r="O352" i="27" l="1"/>
  <c r="K352" i="27"/>
  <c r="Q352" i="27"/>
  <c r="P352" i="27"/>
  <c r="J353" i="27"/>
  <c r="E797" i="9"/>
  <c r="E794" i="9"/>
  <c r="D856" i="9"/>
  <c r="D855" i="9"/>
  <c r="D854" i="9"/>
  <c r="W352" i="27" l="1"/>
  <c r="U352" i="27"/>
  <c r="V352" i="27"/>
  <c r="T352" i="27"/>
  <c r="S352" i="27"/>
  <c r="X352" i="27"/>
  <c r="O353" i="27"/>
  <c r="K353" i="27"/>
  <c r="J354" i="27"/>
  <c r="P353" i="27"/>
  <c r="Q353" i="27"/>
  <c r="E796" i="9"/>
  <c r="E799" i="9"/>
  <c r="D857" i="9"/>
  <c r="D858" i="9"/>
  <c r="U353" i="27" l="1"/>
  <c r="T353" i="27"/>
  <c r="S353" i="27"/>
  <c r="X353" i="27"/>
  <c r="W353" i="27"/>
  <c r="V353" i="27"/>
  <c r="O354" i="27"/>
  <c r="K354" i="27"/>
  <c r="J355" i="27"/>
  <c r="Q354" i="27"/>
  <c r="P354" i="27"/>
  <c r="E801" i="9"/>
  <c r="E798" i="9"/>
  <c r="D859" i="9"/>
  <c r="D860" i="9"/>
  <c r="W354" i="27" l="1"/>
  <c r="V354" i="27"/>
  <c r="U354" i="27"/>
  <c r="S354" i="27"/>
  <c r="X354" i="27"/>
  <c r="T354" i="27"/>
  <c r="O355" i="27"/>
  <c r="K355" i="27"/>
  <c r="J356" i="27"/>
  <c r="K356" i="27" s="1"/>
  <c r="Q355" i="27"/>
  <c r="P355" i="27"/>
  <c r="E800" i="9"/>
  <c r="D863" i="9"/>
  <c r="D861" i="9"/>
  <c r="D862" i="9"/>
  <c r="X355" i="27" l="1"/>
  <c r="W355" i="27"/>
  <c r="U355" i="27"/>
  <c r="T355" i="27"/>
  <c r="S355" i="27"/>
  <c r="V355" i="27"/>
  <c r="S356" i="27"/>
  <c r="X356" i="27"/>
  <c r="W356" i="27"/>
  <c r="V356" i="27"/>
  <c r="U356" i="27"/>
  <c r="T356" i="27"/>
  <c r="Q356" i="27"/>
  <c r="P356" i="27"/>
  <c r="O356" i="27"/>
  <c r="J357" i="27"/>
  <c r="K357" i="27" s="1"/>
  <c r="E802" i="9"/>
  <c r="E806" i="9"/>
  <c r="E803" i="9"/>
  <c r="D864" i="9"/>
  <c r="D865" i="9"/>
  <c r="U357" i="27" l="1"/>
  <c r="T357" i="27"/>
  <c r="S357" i="27"/>
  <c r="X357" i="27"/>
  <c r="W357" i="27"/>
  <c r="V357" i="27"/>
  <c r="J358" i="27"/>
  <c r="P357" i="27"/>
  <c r="Q357" i="27"/>
  <c r="O357" i="27"/>
  <c r="E808" i="9"/>
  <c r="E805" i="9"/>
  <c r="E804" i="9"/>
  <c r="D866" i="9"/>
  <c r="D868" i="9"/>
  <c r="D867" i="9"/>
  <c r="O358" i="27" l="1"/>
  <c r="K358" i="27"/>
  <c r="J359" i="27"/>
  <c r="P358" i="27"/>
  <c r="Q358" i="27"/>
  <c r="E807" i="9"/>
  <c r="D871" i="9"/>
  <c r="D869" i="9"/>
  <c r="D870" i="9"/>
  <c r="W358" i="27" l="1"/>
  <c r="V358" i="27"/>
  <c r="U358" i="27"/>
  <c r="T358" i="27"/>
  <c r="S358" i="27"/>
  <c r="X358" i="27"/>
  <c r="O359" i="27"/>
  <c r="K359" i="27"/>
  <c r="J360" i="27"/>
  <c r="Q359" i="27"/>
  <c r="P359" i="27"/>
  <c r="E810" i="9"/>
  <c r="E809" i="9"/>
  <c r="D873" i="9"/>
  <c r="D872" i="9"/>
  <c r="X359" i="27" l="1"/>
  <c r="W359" i="27"/>
  <c r="V359" i="27"/>
  <c r="U359" i="27"/>
  <c r="T359" i="27"/>
  <c r="S359" i="27"/>
  <c r="O360" i="27"/>
  <c r="K360" i="27"/>
  <c r="J361" i="27"/>
  <c r="K361" i="27" s="1"/>
  <c r="Q360" i="27"/>
  <c r="P360" i="27"/>
  <c r="E811" i="9"/>
  <c r="E812" i="9"/>
  <c r="D874" i="9"/>
  <c r="D875" i="9"/>
  <c r="S360" i="27" l="1"/>
  <c r="X360" i="27"/>
  <c r="W360" i="27"/>
  <c r="V360" i="27"/>
  <c r="U360" i="27"/>
  <c r="T360" i="27"/>
  <c r="U361" i="27"/>
  <c r="T361" i="27"/>
  <c r="S361" i="27"/>
  <c r="X361" i="27"/>
  <c r="W361" i="27"/>
  <c r="V361" i="27"/>
  <c r="Q361" i="27"/>
  <c r="P361" i="27"/>
  <c r="O361" i="27"/>
  <c r="J362" i="27"/>
  <c r="E813" i="9"/>
  <c r="E814" i="9"/>
  <c r="D876" i="9"/>
  <c r="D877" i="9"/>
  <c r="O362" i="27" l="1"/>
  <c r="K362" i="27"/>
  <c r="P362" i="27"/>
  <c r="Q362" i="27"/>
  <c r="J363" i="27"/>
  <c r="E817" i="9"/>
  <c r="E815" i="9"/>
  <c r="E816" i="9"/>
  <c r="D878" i="9"/>
  <c r="D879" i="9"/>
  <c r="W362" i="27" l="1"/>
  <c r="V362" i="27"/>
  <c r="U362" i="27"/>
  <c r="T362" i="27"/>
  <c r="S362" i="27"/>
  <c r="X362" i="27"/>
  <c r="O363" i="27"/>
  <c r="K363" i="27"/>
  <c r="J364" i="27"/>
  <c r="P363" i="27"/>
  <c r="Q363" i="27"/>
  <c r="E819" i="9"/>
  <c r="E818" i="9"/>
  <c r="D881" i="9"/>
  <c r="D880" i="9"/>
  <c r="X363" i="27" l="1"/>
  <c r="W363" i="27"/>
  <c r="V363" i="27"/>
  <c r="U363" i="27"/>
  <c r="T363" i="27"/>
  <c r="S363" i="27"/>
  <c r="O364" i="27"/>
  <c r="K364" i="27"/>
  <c r="J365" i="27"/>
  <c r="P364" i="27"/>
  <c r="Q364" i="27"/>
  <c r="E820" i="9"/>
  <c r="E821" i="9"/>
  <c r="D883" i="9"/>
  <c r="D882" i="9"/>
  <c r="D884" i="9"/>
  <c r="S364" i="27" l="1"/>
  <c r="X364" i="27"/>
  <c r="W364" i="27"/>
  <c r="V364" i="27"/>
  <c r="U364" i="27"/>
  <c r="T364" i="27"/>
  <c r="O365" i="27"/>
  <c r="K365" i="27"/>
  <c r="Q365" i="27"/>
  <c r="P365" i="27"/>
  <c r="J366" i="27"/>
  <c r="K366" i="27" s="1"/>
  <c r="E824" i="9"/>
  <c r="E822" i="9"/>
  <c r="E823" i="9"/>
  <c r="D886" i="9"/>
  <c r="D887" i="9"/>
  <c r="D885" i="9"/>
  <c r="W366" i="27" l="1"/>
  <c r="V366" i="27"/>
  <c r="U366" i="27"/>
  <c r="T366" i="27"/>
  <c r="S366" i="27"/>
  <c r="X366" i="27"/>
  <c r="U365" i="27"/>
  <c r="T365" i="27"/>
  <c r="S365" i="27"/>
  <c r="X365" i="27"/>
  <c r="W365" i="27"/>
  <c r="V365" i="27"/>
  <c r="J367" i="27"/>
  <c r="P366" i="27"/>
  <c r="Q366" i="27"/>
  <c r="O366" i="27"/>
  <c r="E827" i="9"/>
  <c r="E826" i="9"/>
  <c r="E829" i="9"/>
  <c r="E825" i="9"/>
  <c r="D888" i="9"/>
  <c r="D889" i="9"/>
  <c r="O367" i="27" l="1"/>
  <c r="K367" i="27"/>
  <c r="J368" i="27"/>
  <c r="P367" i="27"/>
  <c r="Q367" i="27"/>
  <c r="E828" i="9"/>
  <c r="E831" i="9"/>
  <c r="E832" i="9"/>
  <c r="D891" i="9"/>
  <c r="D892" i="9"/>
  <c r="D890" i="9"/>
  <c r="X367" i="27" l="1"/>
  <c r="W367" i="27"/>
  <c r="V367" i="27"/>
  <c r="U367" i="27"/>
  <c r="T367" i="27"/>
  <c r="S367" i="27"/>
  <c r="O368" i="27"/>
  <c r="K368" i="27"/>
  <c r="Q368" i="27"/>
  <c r="P368" i="27"/>
  <c r="J369" i="27"/>
  <c r="E833" i="9"/>
  <c r="E830" i="9"/>
  <c r="E834" i="9"/>
  <c r="D894" i="9"/>
  <c r="D893" i="9"/>
  <c r="S368" i="27" l="1"/>
  <c r="X368" i="27"/>
  <c r="W368" i="27"/>
  <c r="V368" i="27"/>
  <c r="U368" i="27"/>
  <c r="T368" i="27"/>
  <c r="O369" i="27"/>
  <c r="K369" i="27"/>
  <c r="P369" i="27"/>
  <c r="Q369" i="27"/>
  <c r="J370" i="27"/>
  <c r="E836" i="9"/>
  <c r="D895" i="9"/>
  <c r="D896" i="9"/>
  <c r="U369" i="27" l="1"/>
  <c r="T369" i="27"/>
  <c r="S369" i="27"/>
  <c r="X369" i="27"/>
  <c r="W369" i="27"/>
  <c r="V369" i="27"/>
  <c r="O370" i="27"/>
  <c r="K370" i="27"/>
  <c r="J371" i="27"/>
  <c r="P370" i="27"/>
  <c r="Q370" i="27"/>
  <c r="E835" i="9"/>
  <c r="E838" i="9"/>
  <c r="D899" i="9"/>
  <c r="D897" i="9"/>
  <c r="D898" i="9"/>
  <c r="W370" i="27" l="1"/>
  <c r="V370" i="27"/>
  <c r="U370" i="27"/>
  <c r="T370" i="27"/>
  <c r="S370" i="27"/>
  <c r="X370" i="27"/>
  <c r="O371" i="27"/>
  <c r="K371" i="27"/>
  <c r="Q371" i="27"/>
  <c r="P371" i="27"/>
  <c r="J372" i="27"/>
  <c r="E840" i="9"/>
  <c r="E837" i="9"/>
  <c r="D900" i="9"/>
  <c r="D901" i="9"/>
  <c r="X371" i="27" l="1"/>
  <c r="W371" i="27"/>
  <c r="V371" i="27"/>
  <c r="U371" i="27"/>
  <c r="T371" i="27"/>
  <c r="S371" i="27"/>
  <c r="O372" i="27"/>
  <c r="K372" i="27"/>
  <c r="J373" i="27"/>
  <c r="P372" i="27"/>
  <c r="Q372" i="27"/>
  <c r="E839" i="9"/>
  <c r="E842" i="9"/>
  <c r="D902" i="9"/>
  <c r="D903" i="9"/>
  <c r="S372" i="27" l="1"/>
  <c r="X372" i="27"/>
  <c r="W372" i="27"/>
  <c r="V372" i="27"/>
  <c r="U372" i="27"/>
  <c r="T372" i="27"/>
  <c r="O373" i="27"/>
  <c r="K373" i="27"/>
  <c r="P373" i="27"/>
  <c r="Q373" i="27"/>
  <c r="J374" i="27"/>
  <c r="K374" i="27" s="1"/>
  <c r="E841" i="9"/>
  <c r="E844" i="9"/>
  <c r="D905" i="9"/>
  <c r="D904" i="9"/>
  <c r="U373" i="27" l="1"/>
  <c r="T373" i="27"/>
  <c r="S373" i="27"/>
  <c r="X373" i="27"/>
  <c r="W373" i="27"/>
  <c r="V373" i="27"/>
  <c r="W374" i="27"/>
  <c r="V374" i="27"/>
  <c r="U374" i="27"/>
  <c r="T374" i="27"/>
  <c r="S374" i="27"/>
  <c r="X374" i="27"/>
  <c r="P374" i="27"/>
  <c r="Q374" i="27"/>
  <c r="J375" i="27"/>
  <c r="O374" i="27"/>
  <c r="E846" i="9"/>
  <c r="E843" i="9"/>
  <c r="D908" i="9"/>
  <c r="D907" i="9"/>
  <c r="D906" i="9"/>
  <c r="O375" i="27" l="1"/>
  <c r="K375" i="27"/>
  <c r="Q375" i="27"/>
  <c r="P375" i="27"/>
  <c r="J376" i="27"/>
  <c r="E848" i="9"/>
  <c r="E845" i="9"/>
  <c r="D910" i="9"/>
  <c r="D909" i="9"/>
  <c r="X375" i="27" l="1"/>
  <c r="W375" i="27"/>
  <c r="V375" i="27"/>
  <c r="U375" i="27"/>
  <c r="T375" i="27"/>
  <c r="S375" i="27"/>
  <c r="O376" i="27"/>
  <c r="K376" i="27"/>
  <c r="J377" i="27"/>
  <c r="Q376" i="27"/>
  <c r="P376" i="27"/>
  <c r="E847" i="9"/>
  <c r="D912" i="9"/>
  <c r="D911" i="9"/>
  <c r="S376" i="27" l="1"/>
  <c r="X376" i="27"/>
  <c r="W376" i="27"/>
  <c r="V376" i="27"/>
  <c r="U376" i="27"/>
  <c r="T376" i="27"/>
  <c r="O377" i="27"/>
  <c r="K377" i="27"/>
  <c r="P377" i="27"/>
  <c r="Q377" i="27"/>
  <c r="J378" i="27"/>
  <c r="K378" i="27" s="1"/>
  <c r="E849" i="9"/>
  <c r="E850" i="9"/>
  <c r="E853" i="9"/>
  <c r="D913" i="9"/>
  <c r="D914" i="9"/>
  <c r="U377" i="27" l="1"/>
  <c r="T377" i="27"/>
  <c r="S377" i="27"/>
  <c r="X377" i="27"/>
  <c r="W377" i="27"/>
  <c r="V377" i="27"/>
  <c r="W378" i="27"/>
  <c r="V378" i="27"/>
  <c r="U378" i="27"/>
  <c r="T378" i="27"/>
  <c r="S378" i="27"/>
  <c r="X378" i="27"/>
  <c r="O378" i="27"/>
  <c r="J379" i="27"/>
  <c r="P378" i="27"/>
  <c r="Q378" i="27"/>
  <c r="E852" i="9"/>
  <c r="E851" i="9"/>
  <c r="D915" i="9"/>
  <c r="D916" i="9"/>
  <c r="O379" i="27" l="1"/>
  <c r="K379" i="27"/>
  <c r="J380" i="27"/>
  <c r="K380" i="27" s="1"/>
  <c r="P379" i="27"/>
  <c r="Q379" i="27"/>
  <c r="E855" i="9"/>
  <c r="E854" i="9"/>
  <c r="D919" i="9"/>
  <c r="D917" i="9"/>
  <c r="D918" i="9"/>
  <c r="S380" i="27" l="1"/>
  <c r="X380" i="27"/>
  <c r="W380" i="27"/>
  <c r="V380" i="27"/>
  <c r="U380" i="27"/>
  <c r="T380" i="27"/>
  <c r="X379" i="27"/>
  <c r="W379" i="27"/>
  <c r="V379" i="27"/>
  <c r="U379" i="27"/>
  <c r="T379" i="27"/>
  <c r="S379" i="27"/>
  <c r="P380" i="27"/>
  <c r="Q380" i="27"/>
  <c r="J381" i="27"/>
  <c r="O380" i="27"/>
  <c r="E857" i="9"/>
  <c r="E856" i="9"/>
  <c r="D921" i="9"/>
  <c r="D920" i="9"/>
  <c r="O381" i="27" l="1"/>
  <c r="K381" i="27"/>
  <c r="Q381" i="27"/>
  <c r="P381" i="27"/>
  <c r="J382" i="27"/>
  <c r="E859" i="9"/>
  <c r="E858" i="9"/>
  <c r="E862" i="9"/>
  <c r="D924" i="9"/>
  <c r="D922" i="9"/>
  <c r="D923" i="9"/>
  <c r="U381" i="27" l="1"/>
  <c r="T381" i="27"/>
  <c r="S381" i="27"/>
  <c r="X381" i="27"/>
  <c r="W381" i="27"/>
  <c r="V381" i="27"/>
  <c r="O382" i="27"/>
  <c r="K382" i="27"/>
  <c r="J383" i="27"/>
  <c r="P382" i="27"/>
  <c r="Q382" i="27"/>
  <c r="E861" i="9"/>
  <c r="E860" i="9"/>
  <c r="D926" i="9"/>
  <c r="D925" i="9"/>
  <c r="W382" i="27" l="1"/>
  <c r="V382" i="27"/>
  <c r="U382" i="27"/>
  <c r="T382" i="27"/>
  <c r="S382" i="27"/>
  <c r="X382" i="27"/>
  <c r="O383" i="27"/>
  <c r="K383" i="27"/>
  <c r="J384" i="27"/>
  <c r="K384" i="27" s="1"/>
  <c r="P383" i="27"/>
  <c r="Q383" i="27"/>
  <c r="E864" i="9"/>
  <c r="E863" i="9"/>
  <c r="D928" i="9"/>
  <c r="D927" i="9"/>
  <c r="X383" i="27" l="1"/>
  <c r="W383" i="27"/>
  <c r="V383" i="27"/>
  <c r="U383" i="27"/>
  <c r="T383" i="27"/>
  <c r="S383" i="27"/>
  <c r="S384" i="27"/>
  <c r="X384" i="27"/>
  <c r="W384" i="27"/>
  <c r="V384" i="27"/>
  <c r="U384" i="27"/>
  <c r="T384" i="27"/>
  <c r="Q384" i="27"/>
  <c r="P384" i="27"/>
  <c r="O384" i="27"/>
  <c r="J385" i="27"/>
  <c r="E866" i="9"/>
  <c r="E865" i="9"/>
  <c r="D930" i="9"/>
  <c r="D931" i="9"/>
  <c r="D929" i="9"/>
  <c r="O385" i="27" l="1"/>
  <c r="K385" i="27"/>
  <c r="J386" i="27"/>
  <c r="P385" i="27"/>
  <c r="Q385" i="27"/>
  <c r="E867" i="9"/>
  <c r="E868" i="9"/>
  <c r="E869" i="9"/>
  <c r="D934" i="9"/>
  <c r="D933" i="9"/>
  <c r="D932" i="9"/>
  <c r="U385" i="27" l="1"/>
  <c r="T385" i="27"/>
  <c r="S385" i="27"/>
  <c r="X385" i="27"/>
  <c r="W385" i="27"/>
  <c r="V385" i="27"/>
  <c r="O386" i="27"/>
  <c r="K386" i="27"/>
  <c r="J387" i="27"/>
  <c r="P386" i="27"/>
  <c r="Q386" i="27"/>
  <c r="E870" i="9"/>
  <c r="D935" i="9"/>
  <c r="D936" i="9"/>
  <c r="W386" i="27" l="1"/>
  <c r="V386" i="27"/>
  <c r="U386" i="27"/>
  <c r="T386" i="27"/>
  <c r="S386" i="27"/>
  <c r="X386" i="27"/>
  <c r="O387" i="27"/>
  <c r="K387" i="27"/>
  <c r="J388" i="27"/>
  <c r="P387" i="27"/>
  <c r="Q387" i="27"/>
  <c r="E871" i="9"/>
  <c r="E872" i="9"/>
  <c r="D939" i="9"/>
  <c r="D938" i="9"/>
  <c r="D937" i="9"/>
  <c r="X387" i="27" l="1"/>
  <c r="W387" i="27"/>
  <c r="V387" i="27"/>
  <c r="U387" i="27"/>
  <c r="T387" i="27"/>
  <c r="S387" i="27"/>
  <c r="O388" i="27"/>
  <c r="K388" i="27"/>
  <c r="J389" i="27"/>
  <c r="K389" i="27" s="1"/>
  <c r="Q388" i="27"/>
  <c r="P388" i="27"/>
  <c r="E875" i="9"/>
  <c r="E873" i="9"/>
  <c r="E874" i="9"/>
  <c r="D941" i="9"/>
  <c r="D940" i="9"/>
  <c r="S388" i="27" l="1"/>
  <c r="X388" i="27"/>
  <c r="W388" i="27"/>
  <c r="V388" i="27"/>
  <c r="U388" i="27"/>
  <c r="T388" i="27"/>
  <c r="U389" i="27"/>
  <c r="T389" i="27"/>
  <c r="S389" i="27"/>
  <c r="X389" i="27"/>
  <c r="W389" i="27"/>
  <c r="V389" i="27"/>
  <c r="J390" i="27"/>
  <c r="Q389" i="27"/>
  <c r="P389" i="27"/>
  <c r="O389" i="27"/>
  <c r="E877" i="9"/>
  <c r="E876" i="9"/>
  <c r="E878" i="9"/>
  <c r="D942" i="9"/>
  <c r="D943" i="9"/>
  <c r="O390" i="27" l="1"/>
  <c r="K390" i="27"/>
  <c r="J391" i="27"/>
  <c r="P390" i="27"/>
  <c r="Q390" i="27"/>
  <c r="E879" i="9"/>
  <c r="D944" i="9"/>
  <c r="D945" i="9"/>
  <c r="W390" i="27" l="1"/>
  <c r="V390" i="27"/>
  <c r="U390" i="27"/>
  <c r="T390" i="27"/>
  <c r="S390" i="27"/>
  <c r="X390" i="27"/>
  <c r="O391" i="27"/>
  <c r="K391" i="27"/>
  <c r="J392" i="27"/>
  <c r="Q391" i="27"/>
  <c r="P391" i="27"/>
  <c r="E882" i="9"/>
  <c r="E880" i="9"/>
  <c r="E881" i="9"/>
  <c r="D948" i="9"/>
  <c r="D946" i="9"/>
  <c r="D947" i="9"/>
  <c r="X391" i="27" l="1"/>
  <c r="W391" i="27"/>
  <c r="V391" i="27"/>
  <c r="U391" i="27"/>
  <c r="T391" i="27"/>
  <c r="S391" i="27"/>
  <c r="O392" i="27"/>
  <c r="K392" i="27"/>
  <c r="J393" i="27"/>
  <c r="Q392" i="27"/>
  <c r="P392" i="27"/>
  <c r="E884" i="9"/>
  <c r="E886" i="9"/>
  <c r="E883" i="9"/>
  <c r="D951" i="9"/>
  <c r="D950" i="9"/>
  <c r="D949" i="9"/>
  <c r="S392" i="27" l="1"/>
  <c r="X392" i="27"/>
  <c r="W392" i="27"/>
  <c r="V392" i="27"/>
  <c r="U392" i="27"/>
  <c r="T392" i="27"/>
  <c r="O393" i="27"/>
  <c r="K393" i="27"/>
  <c r="Q393" i="27"/>
  <c r="P393" i="27"/>
  <c r="J394" i="27"/>
  <c r="E887" i="9"/>
  <c r="E885" i="9"/>
  <c r="D953" i="9"/>
  <c r="D952" i="9"/>
  <c r="U393" i="27" l="1"/>
  <c r="T393" i="27"/>
  <c r="S393" i="27"/>
  <c r="X393" i="27"/>
  <c r="W393" i="27"/>
  <c r="V393" i="27"/>
  <c r="O394" i="27"/>
  <c r="K394" i="27"/>
  <c r="J395" i="27"/>
  <c r="P394" i="27"/>
  <c r="Q394" i="27"/>
  <c r="E888" i="9"/>
  <c r="E889" i="9"/>
  <c r="D954" i="9"/>
  <c r="D955" i="9"/>
  <c r="W394" i="27" l="1"/>
  <c r="V394" i="27"/>
  <c r="U394" i="27"/>
  <c r="T394" i="27"/>
  <c r="S394" i="27"/>
  <c r="X394" i="27"/>
  <c r="O395" i="27"/>
  <c r="K395" i="27"/>
  <c r="J396" i="27"/>
  <c r="Q395" i="27"/>
  <c r="P395" i="27"/>
  <c r="E892" i="9"/>
  <c r="E890" i="9"/>
  <c r="E891" i="9"/>
  <c r="D958" i="9"/>
  <c r="D957" i="9"/>
  <c r="D956" i="9"/>
  <c r="X395" i="27" l="1"/>
  <c r="W395" i="27"/>
  <c r="V395" i="27"/>
  <c r="U395" i="27"/>
  <c r="T395" i="27"/>
  <c r="S395" i="27"/>
  <c r="O396" i="27"/>
  <c r="K396" i="27"/>
  <c r="J397" i="27"/>
  <c r="Q396" i="27"/>
  <c r="P396" i="27"/>
  <c r="E893" i="9"/>
  <c r="E894" i="9"/>
  <c r="D961" i="9"/>
  <c r="D960" i="9"/>
  <c r="D959" i="9"/>
  <c r="S396" i="27" l="1"/>
  <c r="X396" i="27"/>
  <c r="W396" i="27"/>
  <c r="V396" i="27"/>
  <c r="U396" i="27"/>
  <c r="T396" i="27"/>
  <c r="O397" i="27"/>
  <c r="K397" i="27"/>
  <c r="J398" i="27"/>
  <c r="P397" i="27"/>
  <c r="Q397" i="27"/>
  <c r="E897" i="9"/>
  <c r="E895" i="9"/>
  <c r="E896" i="9"/>
  <c r="D962" i="9"/>
  <c r="D963" i="9"/>
  <c r="U397" i="27" l="1"/>
  <c r="T397" i="27"/>
  <c r="S397" i="27"/>
  <c r="X397" i="27"/>
  <c r="W397" i="27"/>
  <c r="V397" i="27"/>
  <c r="O398" i="27"/>
  <c r="K398" i="27"/>
  <c r="J399" i="27"/>
  <c r="P398" i="27"/>
  <c r="Q398" i="27"/>
  <c r="E899" i="9"/>
  <c r="E898" i="9"/>
  <c r="D966" i="9"/>
  <c r="D965" i="9"/>
  <c r="D964" i="9"/>
  <c r="W398" i="27" l="1"/>
  <c r="V398" i="27"/>
  <c r="U398" i="27"/>
  <c r="T398" i="27"/>
  <c r="S398" i="27"/>
  <c r="X398" i="27"/>
  <c r="O399" i="27"/>
  <c r="K399" i="27"/>
  <c r="J400" i="27"/>
  <c r="P399" i="27"/>
  <c r="Q399" i="27"/>
  <c r="E900" i="9"/>
  <c r="E901" i="9"/>
  <c r="D969" i="9"/>
  <c r="D968" i="9"/>
  <c r="D967" i="9"/>
  <c r="X399" i="27" l="1"/>
  <c r="W399" i="27"/>
  <c r="V399" i="27"/>
  <c r="U399" i="27"/>
  <c r="T399" i="27"/>
  <c r="S399" i="27"/>
  <c r="O400" i="27"/>
  <c r="K400" i="27"/>
  <c r="J401" i="27"/>
  <c r="Q400" i="27"/>
  <c r="P400" i="27"/>
  <c r="E902" i="9"/>
  <c r="E903" i="9"/>
  <c r="D970" i="9"/>
  <c r="D971" i="9"/>
  <c r="S400" i="27" l="1"/>
  <c r="X400" i="27"/>
  <c r="W400" i="27"/>
  <c r="V400" i="27"/>
  <c r="U400" i="27"/>
  <c r="T400" i="27"/>
  <c r="O401" i="27"/>
  <c r="K401" i="27"/>
  <c r="Q401" i="27"/>
  <c r="P401" i="27"/>
  <c r="J402" i="27"/>
  <c r="E904" i="9"/>
  <c r="E905" i="9"/>
  <c r="D974" i="9"/>
  <c r="D973" i="9"/>
  <c r="D972" i="9"/>
  <c r="U401" i="27" l="1"/>
  <c r="T401" i="27"/>
  <c r="S401" i="27"/>
  <c r="X401" i="27"/>
  <c r="W401" i="27"/>
  <c r="V401" i="27"/>
  <c r="O402" i="27"/>
  <c r="K402" i="27"/>
  <c r="J403" i="27"/>
  <c r="P402" i="27"/>
  <c r="Q402" i="27"/>
  <c r="E906" i="9"/>
  <c r="E907" i="9"/>
  <c r="D975" i="9"/>
  <c r="D976" i="9"/>
  <c r="W402" i="27" l="1"/>
  <c r="V402" i="27"/>
  <c r="U402" i="27"/>
  <c r="T402" i="27"/>
  <c r="S402" i="27"/>
  <c r="X402" i="27"/>
  <c r="O403" i="27"/>
  <c r="K403" i="27"/>
  <c r="J404" i="27"/>
  <c r="P403" i="27"/>
  <c r="Q403" i="27"/>
  <c r="E911" i="9"/>
  <c r="E908" i="9"/>
  <c r="E909" i="9"/>
  <c r="D979" i="9"/>
  <c r="D977" i="9"/>
  <c r="D978" i="9"/>
  <c r="X403" i="27" l="1"/>
  <c r="W403" i="27"/>
  <c r="V403" i="27"/>
  <c r="U403" i="27"/>
  <c r="T403" i="27"/>
  <c r="S403" i="27"/>
  <c r="O404" i="27"/>
  <c r="K404" i="27"/>
  <c r="P404" i="27"/>
  <c r="Q404" i="27"/>
  <c r="J405" i="27"/>
  <c r="K405" i="27" s="1"/>
  <c r="E912" i="9"/>
  <c r="E910" i="9"/>
  <c r="D981" i="9"/>
  <c r="D982" i="9"/>
  <c r="D980" i="9"/>
  <c r="U405" i="27" l="1"/>
  <c r="T405" i="27"/>
  <c r="S405" i="27"/>
  <c r="X405" i="27"/>
  <c r="W405" i="27"/>
  <c r="V405" i="27"/>
  <c r="S404" i="27"/>
  <c r="X404" i="27"/>
  <c r="W404" i="27"/>
  <c r="V404" i="27"/>
  <c r="U404" i="27"/>
  <c r="T404" i="27"/>
  <c r="Q405" i="27"/>
  <c r="P405" i="27"/>
  <c r="J406" i="27"/>
  <c r="O405" i="27"/>
  <c r="E915" i="9"/>
  <c r="E916" i="9"/>
  <c r="E913" i="9"/>
  <c r="E914" i="9"/>
  <c r="D985" i="9"/>
  <c r="D984" i="9"/>
  <c r="D983" i="9"/>
  <c r="O406" i="27" l="1"/>
  <c r="K406" i="27"/>
  <c r="J407" i="27"/>
  <c r="P406" i="27"/>
  <c r="Q406" i="27"/>
  <c r="E917" i="9"/>
  <c r="D986" i="9"/>
  <c r="D987" i="9"/>
  <c r="W406" i="27" l="1"/>
  <c r="V406" i="27"/>
  <c r="U406" i="27"/>
  <c r="T406" i="27"/>
  <c r="S406" i="27"/>
  <c r="X406" i="27"/>
  <c r="O407" i="27"/>
  <c r="K407" i="27"/>
  <c r="J408" i="27"/>
  <c r="P407" i="27"/>
  <c r="Q407" i="27"/>
  <c r="E920" i="9"/>
  <c r="E918" i="9"/>
  <c r="E919" i="9"/>
  <c r="D988" i="9"/>
  <c r="D989" i="9"/>
  <c r="X407" i="27" l="1"/>
  <c r="W407" i="27"/>
  <c r="V407" i="27"/>
  <c r="U407" i="27"/>
  <c r="T407" i="27"/>
  <c r="S407" i="27"/>
  <c r="O408" i="27"/>
  <c r="K408" i="27"/>
  <c r="P408" i="27"/>
  <c r="Q408" i="27"/>
  <c r="J409" i="27"/>
  <c r="E921" i="9"/>
  <c r="E925" i="9"/>
  <c r="E922" i="9"/>
  <c r="D990" i="9"/>
  <c r="D991" i="9"/>
  <c r="S408" i="27" l="1"/>
  <c r="X408" i="27"/>
  <c r="W408" i="27"/>
  <c r="V408" i="27"/>
  <c r="U408" i="27"/>
  <c r="T408" i="27"/>
  <c r="O409" i="27"/>
  <c r="K409" i="27"/>
  <c r="J410" i="27"/>
  <c r="P409" i="27"/>
  <c r="Q409" i="27"/>
  <c r="E923" i="9"/>
  <c r="E924" i="9"/>
  <c r="D994" i="9"/>
  <c r="D992" i="9"/>
  <c r="D993" i="9"/>
  <c r="U409" i="27" l="1"/>
  <c r="T409" i="27"/>
  <c r="S409" i="27"/>
  <c r="X409" i="27"/>
  <c r="W409" i="27"/>
  <c r="V409" i="27"/>
  <c r="O410" i="27"/>
  <c r="K410" i="27"/>
  <c r="Q410" i="27"/>
  <c r="P410" i="27"/>
  <c r="J411" i="27"/>
  <c r="K411" i="27" s="1"/>
  <c r="E926" i="9"/>
  <c r="E930" i="9"/>
  <c r="E927" i="9"/>
  <c r="D997" i="9"/>
  <c r="D996" i="9"/>
  <c r="D995" i="9"/>
  <c r="W410" i="27" l="1"/>
  <c r="V410" i="27"/>
  <c r="U410" i="27"/>
  <c r="T410" i="27"/>
  <c r="S410" i="27"/>
  <c r="X410" i="27"/>
  <c r="X411" i="27"/>
  <c r="W411" i="27"/>
  <c r="V411" i="27"/>
  <c r="U411" i="27"/>
  <c r="T411" i="27"/>
  <c r="S411" i="27"/>
  <c r="Q411" i="27"/>
  <c r="P411" i="27"/>
  <c r="J412" i="27"/>
  <c r="K412" i="27" s="1"/>
  <c r="O411" i="27"/>
  <c r="E932" i="9"/>
  <c r="E929" i="9"/>
  <c r="E928" i="9"/>
  <c r="D1001" i="9"/>
  <c r="D998" i="9"/>
  <c r="D999" i="9"/>
  <c r="S412" i="27" l="1"/>
  <c r="X412" i="27"/>
  <c r="W412" i="27"/>
  <c r="V412" i="27"/>
  <c r="U412" i="27"/>
  <c r="T412" i="27"/>
  <c r="J413" i="27"/>
  <c r="Q412" i="27"/>
  <c r="P412" i="27"/>
  <c r="O412" i="27"/>
  <c r="E933" i="9"/>
  <c r="E934" i="9"/>
  <c r="E931" i="9"/>
  <c r="E935" i="9"/>
  <c r="D1003" i="9"/>
  <c r="D1000" i="9"/>
  <c r="D1002" i="9"/>
  <c r="O413" i="27" l="1"/>
  <c r="K413" i="27"/>
  <c r="J414" i="27"/>
  <c r="K414" i="27" s="1"/>
  <c r="P413" i="27"/>
  <c r="Q413" i="27"/>
  <c r="E937" i="9"/>
  <c r="W414" i="27" l="1"/>
  <c r="V414" i="27"/>
  <c r="U414" i="27"/>
  <c r="T414" i="27"/>
  <c r="S414" i="27"/>
  <c r="X414" i="27"/>
  <c r="U413" i="27"/>
  <c r="T413" i="27"/>
  <c r="S413" i="27"/>
  <c r="X413" i="27"/>
  <c r="W413" i="27"/>
  <c r="V413" i="27"/>
  <c r="J415" i="27"/>
  <c r="P414" i="27"/>
  <c r="Q414" i="27"/>
  <c r="O414" i="27"/>
  <c r="E939" i="9"/>
  <c r="E936" i="9"/>
  <c r="O415" i="27" l="1"/>
  <c r="K415" i="27"/>
  <c r="J416" i="27"/>
  <c r="K416" i="27" s="1"/>
  <c r="P415" i="27"/>
  <c r="Q415" i="27"/>
  <c r="E938" i="9"/>
  <c r="E941" i="9"/>
  <c r="S416" i="27" l="1"/>
  <c r="X416" i="27"/>
  <c r="W416" i="27"/>
  <c r="V416" i="27"/>
  <c r="U416" i="27"/>
  <c r="T416" i="27"/>
  <c r="X415" i="27"/>
  <c r="W415" i="27"/>
  <c r="V415" i="27"/>
  <c r="U415" i="27"/>
  <c r="T415" i="27"/>
  <c r="S415" i="27"/>
  <c r="J417" i="27"/>
  <c r="Q416" i="27"/>
  <c r="P416" i="27"/>
  <c r="O416" i="27"/>
  <c r="E940" i="9"/>
  <c r="E943" i="9"/>
  <c r="O417" i="27" l="1"/>
  <c r="K417" i="27"/>
  <c r="Q417" i="27"/>
  <c r="P417" i="27"/>
  <c r="J418" i="27"/>
  <c r="E942" i="9"/>
  <c r="U417" i="27" l="1"/>
  <c r="T417" i="27"/>
  <c r="S417" i="27"/>
  <c r="X417" i="27"/>
  <c r="W417" i="27"/>
  <c r="V417" i="27"/>
  <c r="O418" i="27"/>
  <c r="K418" i="27"/>
  <c r="P418" i="27"/>
  <c r="Q418" i="27"/>
  <c r="J419" i="27"/>
  <c r="E944" i="9"/>
  <c r="E945" i="9"/>
  <c r="W418" i="27" l="1"/>
  <c r="V418" i="27"/>
  <c r="U418" i="27"/>
  <c r="T418" i="27"/>
  <c r="S418" i="27"/>
  <c r="X418" i="27"/>
  <c r="O419" i="27"/>
  <c r="K419" i="27"/>
  <c r="J420" i="27"/>
  <c r="P419" i="27"/>
  <c r="Q419" i="27"/>
  <c r="E946" i="9"/>
  <c r="E947" i="9"/>
  <c r="E950" i="9"/>
  <c r="X419" i="27" l="1"/>
  <c r="W419" i="27"/>
  <c r="V419" i="27"/>
  <c r="U419" i="27"/>
  <c r="T419" i="27"/>
  <c r="S419" i="27"/>
  <c r="O420" i="27"/>
  <c r="K420" i="27"/>
  <c r="Q420" i="27"/>
  <c r="P420" i="27"/>
  <c r="J421" i="27"/>
  <c r="K421" i="27" s="1"/>
  <c r="E948" i="9"/>
  <c r="E952" i="9"/>
  <c r="E949" i="9"/>
  <c r="S420" i="27" l="1"/>
  <c r="X420" i="27"/>
  <c r="W420" i="27"/>
  <c r="V420" i="27"/>
  <c r="U420" i="27"/>
  <c r="T420" i="27"/>
  <c r="U421" i="27"/>
  <c r="T421" i="27"/>
  <c r="S421" i="27"/>
  <c r="X421" i="27"/>
  <c r="W421" i="27"/>
  <c r="V421" i="27"/>
  <c r="Q421" i="27"/>
  <c r="P421" i="27"/>
  <c r="O421" i="27"/>
  <c r="J422" i="27"/>
  <c r="E951" i="9"/>
  <c r="O422" i="27" l="1"/>
  <c r="K422" i="27"/>
  <c r="P422" i="27"/>
  <c r="Q422" i="27"/>
  <c r="J423" i="27"/>
  <c r="E954" i="9"/>
  <c r="E953" i="9"/>
  <c r="W422" i="27" l="1"/>
  <c r="V422" i="27"/>
  <c r="U422" i="27"/>
  <c r="T422" i="27"/>
  <c r="S422" i="27"/>
  <c r="X422" i="27"/>
  <c r="O423" i="27"/>
  <c r="K423" i="27"/>
  <c r="J424" i="27"/>
  <c r="P423" i="27"/>
  <c r="Q423" i="27"/>
  <c r="E956" i="9"/>
  <c r="E955" i="9"/>
  <c r="X423" i="27" l="1"/>
  <c r="W423" i="27"/>
  <c r="V423" i="27"/>
  <c r="U423" i="27"/>
  <c r="T423" i="27"/>
  <c r="S423" i="27"/>
  <c r="O424" i="27"/>
  <c r="K424" i="27"/>
  <c r="J425" i="27"/>
  <c r="P424" i="27"/>
  <c r="Q424" i="27"/>
  <c r="E957" i="9"/>
  <c r="E958" i="9"/>
  <c r="S424" i="27" l="1"/>
  <c r="X424" i="27"/>
  <c r="W424" i="27"/>
  <c r="V424" i="27"/>
  <c r="U424" i="27"/>
  <c r="T424" i="27"/>
  <c r="O425" i="27"/>
  <c r="K425" i="27"/>
  <c r="Q425" i="27"/>
  <c r="P425" i="27"/>
  <c r="J426" i="27"/>
  <c r="E959" i="9"/>
  <c r="E960" i="9"/>
  <c r="E961" i="9"/>
  <c r="U425" i="27" l="1"/>
  <c r="T425" i="27"/>
  <c r="S425" i="27"/>
  <c r="X425" i="27"/>
  <c r="W425" i="27"/>
  <c r="V425" i="27"/>
  <c r="O426" i="27"/>
  <c r="K426" i="27"/>
  <c r="J427" i="27"/>
  <c r="K427" i="27" s="1"/>
  <c r="Q426" i="27"/>
  <c r="P426" i="27"/>
  <c r="E962" i="9"/>
  <c r="W426" i="27" l="1"/>
  <c r="V426" i="27"/>
  <c r="U426" i="27"/>
  <c r="T426" i="27"/>
  <c r="S426" i="27"/>
  <c r="X426" i="27"/>
  <c r="X427" i="27"/>
  <c r="W427" i="27"/>
  <c r="V427" i="27"/>
  <c r="U427" i="27"/>
  <c r="T427" i="27"/>
  <c r="S427" i="27"/>
  <c r="Q427" i="27"/>
  <c r="P427" i="27"/>
  <c r="O427" i="27"/>
  <c r="J428" i="27"/>
  <c r="E965" i="9"/>
  <c r="E963" i="9"/>
  <c r="E964" i="9"/>
  <c r="O428" i="27" l="1"/>
  <c r="K428" i="27"/>
  <c r="J429" i="27"/>
  <c r="P428" i="27"/>
  <c r="Q428" i="27"/>
  <c r="E967" i="9"/>
  <c r="E966" i="9"/>
  <c r="S428" i="27" l="1"/>
  <c r="X428" i="27"/>
  <c r="W428" i="27"/>
  <c r="V428" i="27"/>
  <c r="U428" i="27"/>
  <c r="T428" i="27"/>
  <c r="O429" i="27"/>
  <c r="K429" i="27"/>
  <c r="P429" i="27"/>
  <c r="Q429" i="27"/>
  <c r="J430" i="27"/>
  <c r="E968" i="9"/>
  <c r="E969" i="9"/>
  <c r="U429" i="27" l="1"/>
  <c r="T429" i="27"/>
  <c r="S429" i="27"/>
  <c r="X429" i="27"/>
  <c r="W429" i="27"/>
  <c r="V429" i="27"/>
  <c r="O430" i="27"/>
  <c r="K430" i="27"/>
  <c r="J431" i="27"/>
  <c r="K431" i="27" s="1"/>
  <c r="P430" i="27"/>
  <c r="Q430" i="27"/>
  <c r="E971" i="9"/>
  <c r="E970" i="9"/>
  <c r="W430" i="27" l="1"/>
  <c r="V430" i="27"/>
  <c r="U430" i="27"/>
  <c r="T430" i="27"/>
  <c r="S430" i="27"/>
  <c r="X430" i="27"/>
  <c r="X431" i="27"/>
  <c r="W431" i="27"/>
  <c r="V431" i="27"/>
  <c r="U431" i="27"/>
  <c r="T431" i="27"/>
  <c r="S431" i="27"/>
  <c r="P431" i="27"/>
  <c r="Q431" i="27"/>
  <c r="O431" i="27"/>
  <c r="J432" i="27"/>
  <c r="K432" i="27" s="1"/>
  <c r="E972" i="9"/>
  <c r="E973" i="9"/>
  <c r="S432" i="27" l="1"/>
  <c r="X432" i="27"/>
  <c r="W432" i="27"/>
  <c r="V432" i="27"/>
  <c r="U432" i="27"/>
  <c r="T432" i="27"/>
  <c r="Q432" i="27"/>
  <c r="P432" i="27"/>
  <c r="O432" i="27"/>
  <c r="J433" i="27"/>
  <c r="E975" i="9"/>
  <c r="E974" i="9"/>
  <c r="O433" i="27" l="1"/>
  <c r="K433" i="27"/>
  <c r="J434" i="27"/>
  <c r="Q433" i="27"/>
  <c r="P433" i="27"/>
  <c r="E976" i="9"/>
  <c r="E977" i="9"/>
  <c r="U433" i="27" l="1"/>
  <c r="T433" i="27"/>
  <c r="S433" i="27"/>
  <c r="X433" i="27"/>
  <c r="W433" i="27"/>
  <c r="V433" i="27"/>
  <c r="O434" i="27"/>
  <c r="K434" i="27"/>
  <c r="J435" i="27"/>
  <c r="P434" i="27"/>
  <c r="Q434" i="27"/>
  <c r="E980" i="9"/>
  <c r="E983" i="9"/>
  <c r="E978" i="9"/>
  <c r="E979" i="9"/>
  <c r="W434" i="27" l="1"/>
  <c r="V434" i="27"/>
  <c r="U434" i="27"/>
  <c r="T434" i="27"/>
  <c r="S434" i="27"/>
  <c r="X434" i="27"/>
  <c r="O435" i="27"/>
  <c r="K435" i="27"/>
  <c r="P435" i="27"/>
  <c r="Q435" i="27"/>
  <c r="J436" i="27"/>
  <c r="K436" i="27" s="1"/>
  <c r="E982" i="9"/>
  <c r="E981" i="9"/>
  <c r="X435" i="27" l="1"/>
  <c r="W435" i="27"/>
  <c r="V435" i="27"/>
  <c r="U435" i="27"/>
  <c r="T435" i="27"/>
  <c r="S435" i="27"/>
  <c r="S436" i="27"/>
  <c r="X436" i="27"/>
  <c r="W436" i="27"/>
  <c r="V436" i="27"/>
  <c r="U436" i="27"/>
  <c r="T436" i="27"/>
  <c r="Q436" i="27"/>
  <c r="P436" i="27"/>
  <c r="O436" i="27"/>
  <c r="J437" i="27"/>
  <c r="K437" i="27" s="1"/>
  <c r="E984" i="9"/>
  <c r="E985" i="9"/>
  <c r="U437" i="27" l="1"/>
  <c r="T437" i="27"/>
  <c r="S437" i="27"/>
  <c r="X437" i="27"/>
  <c r="W437" i="27"/>
  <c r="V437" i="27"/>
  <c r="P437" i="27"/>
  <c r="Q437" i="27"/>
  <c r="O437" i="27"/>
  <c r="J438" i="27"/>
  <c r="K438" i="27" s="1"/>
  <c r="E988" i="9"/>
  <c r="E987" i="9"/>
  <c r="E990" i="9"/>
  <c r="E986" i="9"/>
  <c r="W438" i="27" l="1"/>
  <c r="V438" i="27"/>
  <c r="U438" i="27"/>
  <c r="T438" i="27"/>
  <c r="S438" i="27"/>
  <c r="X438" i="27"/>
  <c r="Q438" i="27"/>
  <c r="P438" i="27"/>
  <c r="O438" i="27"/>
  <c r="J439" i="27"/>
  <c r="K439" i="27" s="1"/>
  <c r="E989" i="9"/>
  <c r="E992" i="9"/>
  <c r="X439" i="27" l="1"/>
  <c r="W439" i="27"/>
  <c r="V439" i="27"/>
  <c r="U439" i="27"/>
  <c r="T439" i="27"/>
  <c r="S439" i="27"/>
  <c r="P439" i="27"/>
  <c r="Q439" i="27"/>
  <c r="O439" i="27"/>
  <c r="J440" i="27"/>
  <c r="K440" i="27" s="1"/>
  <c r="E993" i="9"/>
  <c r="E994" i="9"/>
  <c r="E991" i="9"/>
  <c r="E995" i="9"/>
  <c r="S440" i="27" l="1"/>
  <c r="X440" i="27"/>
  <c r="W440" i="27"/>
  <c r="V440" i="27"/>
  <c r="U440" i="27"/>
  <c r="T440" i="27"/>
  <c r="Q440" i="27"/>
  <c r="P440" i="27"/>
  <c r="O440" i="27"/>
  <c r="J441" i="27"/>
  <c r="E997" i="9"/>
  <c r="O441" i="27" l="1"/>
  <c r="K441" i="27"/>
  <c r="J442" i="27"/>
  <c r="P441" i="27"/>
  <c r="Q441" i="27"/>
  <c r="E999" i="9"/>
  <c r="E996" i="9"/>
  <c r="U441" i="27" l="1"/>
  <c r="T441" i="27"/>
  <c r="S441" i="27"/>
  <c r="X441" i="27"/>
  <c r="W441" i="27"/>
  <c r="V441" i="27"/>
  <c r="O442" i="27"/>
  <c r="K442" i="27"/>
  <c r="J443" i="27"/>
  <c r="K443" i="27" s="1"/>
  <c r="Q442" i="27"/>
  <c r="P442" i="27"/>
  <c r="E1001" i="9"/>
  <c r="E998" i="9"/>
  <c r="W442" i="27" l="1"/>
  <c r="V442" i="27"/>
  <c r="U442" i="27"/>
  <c r="T442" i="27"/>
  <c r="S442" i="27"/>
  <c r="X442" i="27"/>
  <c r="X443" i="27"/>
  <c r="W443" i="27"/>
  <c r="V443" i="27"/>
  <c r="U443" i="27"/>
  <c r="T443" i="27"/>
  <c r="S443" i="27"/>
  <c r="Q443" i="27"/>
  <c r="P443" i="27"/>
  <c r="J444" i="27"/>
  <c r="K444" i="27" s="1"/>
  <c r="O443" i="27"/>
  <c r="E1000" i="9"/>
  <c r="E1003" i="9"/>
  <c r="H8" i="9" s="1"/>
  <c r="E1002" i="9"/>
  <c r="H5" i="9" l="1"/>
  <c r="H6" i="9"/>
  <c r="H2" i="9"/>
  <c r="H4" i="9"/>
  <c r="H1" i="9"/>
  <c r="X444" i="27"/>
  <c r="S444" i="27"/>
  <c r="W444" i="27"/>
  <c r="V444" i="27"/>
  <c r="U444" i="27"/>
  <c r="T444" i="27"/>
  <c r="P444" i="27"/>
  <c r="Q444" i="27"/>
  <c r="O444" i="27"/>
  <c r="J445" i="27"/>
  <c r="I18" i="9"/>
  <c r="I754" i="9"/>
  <c r="I800" i="9"/>
  <c r="I914" i="9"/>
  <c r="I22" i="9"/>
  <c r="I332" i="9"/>
  <c r="I907" i="9"/>
  <c r="I862" i="9"/>
  <c r="I179" i="9"/>
  <c r="I679" i="9"/>
  <c r="I46" i="9"/>
  <c r="I84" i="9"/>
  <c r="I80" i="9"/>
  <c r="I920" i="9"/>
  <c r="I367" i="9"/>
  <c r="I823" i="9"/>
  <c r="I210" i="9"/>
  <c r="I735" i="9"/>
  <c r="I359" i="9"/>
  <c r="I764" i="9"/>
  <c r="I152" i="9"/>
  <c r="I184" i="9"/>
  <c r="I304" i="9"/>
  <c r="I863" i="9"/>
  <c r="I398" i="9"/>
  <c r="I340" i="9"/>
  <c r="I845" i="9"/>
  <c r="I539" i="9"/>
  <c r="I100" i="9"/>
  <c r="I47" i="9"/>
  <c r="I967" i="9"/>
  <c r="I116" i="9"/>
  <c r="I267" i="9"/>
  <c r="I956" i="9"/>
  <c r="I302" i="9"/>
  <c r="I61" i="9"/>
  <c r="I709" i="9"/>
  <c r="I12" i="9"/>
  <c r="I275" i="9"/>
  <c r="I898" i="9"/>
  <c r="I377" i="9"/>
  <c r="I375" i="9"/>
  <c r="I542" i="9"/>
  <c r="I847" i="9"/>
  <c r="I6" i="9"/>
  <c r="I477" i="9"/>
  <c r="I963" i="9"/>
  <c r="I87" i="9"/>
  <c r="I149" i="9"/>
  <c r="I291" i="9"/>
  <c r="I965" i="9"/>
  <c r="I493" i="9"/>
  <c r="I321" i="9"/>
  <c r="I289" i="9"/>
  <c r="I4" i="9"/>
  <c r="I616" i="9"/>
  <c r="I495" i="9"/>
  <c r="I26" i="9"/>
  <c r="I297" i="9"/>
  <c r="I481" i="9"/>
  <c r="I448" i="9"/>
  <c r="I263" i="9"/>
  <c r="I77" i="9"/>
  <c r="I991" i="9"/>
  <c r="I972" i="9"/>
  <c r="I465" i="9"/>
  <c r="I596" i="9"/>
  <c r="I286" i="9"/>
  <c r="I977" i="9"/>
  <c r="I528" i="9"/>
  <c r="I133" i="9"/>
  <c r="I633" i="9"/>
  <c r="I941" i="9"/>
  <c r="I281" i="9"/>
  <c r="I244" i="9"/>
  <c r="I751" i="9"/>
  <c r="I724" i="9"/>
  <c r="I475" i="9"/>
  <c r="I172" i="9"/>
  <c r="I689" i="9"/>
  <c r="I900" i="9"/>
  <c r="I85" i="9"/>
  <c r="I813" i="9"/>
  <c r="I166" i="9"/>
  <c r="I15" i="9"/>
  <c r="I5" i="9"/>
  <c r="I39" i="9"/>
  <c r="I105" i="9"/>
  <c r="I253" i="9"/>
  <c r="I915" i="9"/>
  <c r="I239" i="9"/>
  <c r="I600" i="9"/>
  <c r="I814" i="9"/>
  <c r="I990" i="9"/>
  <c r="I307" i="9"/>
  <c r="I256" i="9"/>
  <c r="I905" i="9"/>
  <c r="I996" i="9"/>
  <c r="I153" i="9"/>
  <c r="I734" i="9"/>
  <c r="I797" i="9"/>
  <c r="I899" i="9"/>
  <c r="I421" i="9"/>
  <c r="I383" i="9"/>
  <c r="I547" i="9"/>
  <c r="I959" i="9"/>
  <c r="I234" i="9"/>
  <c r="I97" i="9"/>
  <c r="I979" i="9"/>
  <c r="I531" i="9"/>
  <c r="I937" i="9"/>
  <c r="I828" i="9"/>
  <c r="I568" i="9"/>
  <c r="I970" i="9"/>
  <c r="I482" i="9"/>
  <c r="I171" i="9"/>
  <c r="I241" i="9"/>
  <c r="I645" i="9"/>
  <c r="I957" i="9"/>
  <c r="I113" i="9"/>
  <c r="I802" i="9"/>
  <c r="I667" i="9"/>
  <c r="I424" i="9"/>
  <c r="I58" i="9"/>
  <c r="I946" i="9"/>
  <c r="I131" i="9"/>
  <c r="I248" i="9"/>
  <c r="I273" i="9"/>
  <c r="I361" i="9"/>
  <c r="I288" i="9"/>
  <c r="I132" i="9"/>
  <c r="I725" i="9"/>
  <c r="I266" i="9"/>
  <c r="I861" i="9"/>
  <c r="I777" i="9"/>
  <c r="I513" i="9"/>
  <c r="I962" i="9"/>
  <c r="I226" i="9"/>
  <c r="I21" i="9"/>
  <c r="I740" i="9"/>
  <c r="I106" i="9"/>
  <c r="I527" i="9"/>
  <c r="I463" i="9"/>
  <c r="I646" i="9"/>
  <c r="I436" i="9"/>
  <c r="I422" i="9"/>
  <c r="I615" i="9"/>
  <c r="I232" i="9"/>
  <c r="I906" i="9"/>
  <c r="I368" i="9"/>
  <c r="I178" i="9"/>
  <c r="I35" i="9"/>
  <c r="I220" i="9"/>
  <c r="I706" i="9"/>
  <c r="I391" i="9"/>
  <c r="I994" i="9"/>
  <c r="I401" i="9"/>
  <c r="I877" i="9"/>
  <c r="I983" i="9"/>
  <c r="I64" i="9"/>
  <c r="I909" i="9"/>
  <c r="I982" i="9"/>
  <c r="I768" i="9"/>
  <c r="I445" i="9"/>
  <c r="I336" i="9"/>
  <c r="I207" i="9"/>
  <c r="I971" i="9"/>
  <c r="I216" i="9"/>
  <c r="I562" i="9"/>
  <c r="I20" i="9"/>
  <c r="I462" i="9"/>
  <c r="I588" i="9"/>
  <c r="I894" i="9"/>
  <c r="I718" i="9"/>
  <c r="I86" i="9"/>
  <c r="I38" i="9"/>
  <c r="I347" i="9"/>
  <c r="I780" i="9"/>
  <c r="I228" i="9"/>
  <c r="I992" i="9"/>
  <c r="I54" i="9"/>
  <c r="I580" i="9"/>
  <c r="I119" i="9"/>
  <c r="I885" i="9"/>
  <c r="I161" i="9"/>
  <c r="I732" i="9"/>
  <c r="I728" i="9"/>
  <c r="I147" i="9"/>
  <c r="I736" i="9"/>
  <c r="I23" i="9"/>
  <c r="I237" i="9"/>
  <c r="I334" i="9"/>
  <c r="I830" i="9"/>
  <c r="I404" i="9"/>
  <c r="I510" i="9"/>
  <c r="I882" i="9"/>
  <c r="I811" i="9"/>
  <c r="I744" i="9"/>
  <c r="I293" i="9"/>
  <c r="I902" i="9"/>
  <c r="I135" i="9"/>
  <c r="I88" i="9"/>
  <c r="I24" i="9"/>
  <c r="I197" i="9"/>
  <c r="I789" i="9"/>
  <c r="I36" i="9"/>
  <c r="I988" i="9"/>
  <c r="I953" i="9"/>
  <c r="I444" i="9"/>
  <c r="I378" i="9"/>
  <c r="I884" i="9"/>
  <c r="I264" i="9"/>
  <c r="I148" i="9"/>
  <c r="I483" i="9"/>
  <c r="I949" i="9"/>
  <c r="I461" i="9"/>
  <c r="I501" i="9"/>
  <c r="I579" i="9"/>
  <c r="I406" i="9"/>
  <c r="I183" i="9"/>
  <c r="I51" i="9"/>
  <c r="I886" i="9"/>
  <c r="I447" i="9"/>
  <c r="I989" i="9"/>
  <c r="I850" i="9"/>
  <c r="I854" i="9"/>
  <c r="I663" i="9"/>
  <c r="I714" i="9"/>
  <c r="I10" i="9"/>
  <c r="I770" i="9"/>
  <c r="I91" i="9"/>
  <c r="I516" i="9"/>
  <c r="I933" i="9"/>
  <c r="I11" i="9"/>
  <c r="I45" i="9"/>
  <c r="I627" i="9"/>
  <c r="I763" i="9"/>
  <c r="I319" i="9"/>
  <c r="I769" i="9"/>
  <c r="I675" i="9"/>
  <c r="I623" i="9"/>
  <c r="I980" i="9"/>
  <c r="I776" i="9"/>
  <c r="I200" i="9"/>
  <c r="I761" i="9"/>
  <c r="I326" i="9"/>
  <c r="I791" i="9"/>
  <c r="I325" i="9"/>
  <c r="I652" i="9"/>
  <c r="I783" i="9"/>
  <c r="I249" i="9"/>
  <c r="I1000" i="9"/>
  <c r="I634" i="9"/>
  <c r="I518" i="9"/>
  <c r="I181" i="9"/>
  <c r="I767" i="9"/>
  <c r="I559" i="9"/>
  <c r="I271" i="9"/>
  <c r="I8" i="9"/>
  <c r="I458" i="9"/>
  <c r="I707" i="9"/>
  <c r="I534" i="9"/>
  <c r="I305" i="9"/>
  <c r="I701" i="9"/>
  <c r="I295" i="9"/>
  <c r="I815" i="9"/>
  <c r="I284" i="9"/>
  <c r="I467" i="9"/>
  <c r="I683" i="9"/>
  <c r="I535" i="9"/>
  <c r="I837" i="9"/>
  <c r="I115" i="9"/>
  <c r="I130" i="9"/>
  <c r="I818" i="9"/>
  <c r="I17" i="9"/>
  <c r="I896" i="9"/>
  <c r="I428" i="9"/>
  <c r="I460" i="9"/>
  <c r="I425" i="9"/>
  <c r="I869" i="9"/>
  <c r="I193" i="9"/>
  <c r="I643" i="9"/>
  <c r="I215" i="9"/>
  <c r="I753" i="9"/>
  <c r="I943" i="9"/>
  <c r="I855" i="9"/>
  <c r="I805" i="9"/>
  <c r="I704" i="9"/>
  <c r="I221" i="9"/>
  <c r="I969" i="9"/>
  <c r="I453" i="9"/>
  <c r="I687" i="9"/>
  <c r="I733" i="9"/>
  <c r="I598" i="9"/>
  <c r="I942" i="9"/>
  <c r="I31" i="9"/>
  <c r="I98" i="9"/>
  <c r="I78" i="9"/>
  <c r="I230" i="9"/>
  <c r="I685" i="9"/>
  <c r="I945" i="9"/>
  <c r="I1002" i="9"/>
  <c r="I298" i="9"/>
  <c r="I697" i="9"/>
  <c r="I552" i="9"/>
  <c r="I95" i="9"/>
  <c r="I246" i="9"/>
  <c r="I788" i="9"/>
  <c r="I399" i="9"/>
  <c r="I632" i="9"/>
  <c r="I842" i="9"/>
  <c r="I757" i="9"/>
  <c r="I548" i="9"/>
  <c r="I831" i="9"/>
  <c r="I976" i="9"/>
  <c r="I170" i="9"/>
  <c r="I485" i="9"/>
  <c r="I961" i="9"/>
  <c r="I880" i="9"/>
  <c r="I739" i="9"/>
  <c r="I637" i="9"/>
  <c r="I464" i="9"/>
  <c r="I938" i="9"/>
  <c r="I235" i="9"/>
  <c r="I191" i="9"/>
  <c r="I128" i="9"/>
  <c r="I918" i="9"/>
  <c r="I449" i="9"/>
  <c r="I337" i="9"/>
  <c r="I806" i="9"/>
  <c r="I199" i="9"/>
  <c r="I219" i="9"/>
  <c r="I101" i="9"/>
  <c r="I890" i="9"/>
  <c r="I405" i="9"/>
  <c r="I44" i="9"/>
  <c r="I381" i="9"/>
  <c r="I407" i="9"/>
  <c r="I895" i="9"/>
  <c r="I158" i="9"/>
  <c r="I742" i="9"/>
  <c r="I668" i="9"/>
  <c r="I690" i="9"/>
  <c r="I618" i="9"/>
  <c r="I198" i="9"/>
  <c r="I700" i="9"/>
  <c r="I175" i="9"/>
  <c r="I537" i="9"/>
  <c r="I848" i="9"/>
  <c r="I617" i="9"/>
  <c r="I255" i="9"/>
  <c r="I870" i="9"/>
  <c r="I497" i="9"/>
  <c r="I317" i="9"/>
  <c r="I653" i="9"/>
  <c r="I217" i="9"/>
  <c r="I750" i="9"/>
  <c r="I272" i="9"/>
  <c r="I860" i="9"/>
  <c r="I102" i="9"/>
  <c r="I833" i="9"/>
  <c r="I743" i="9"/>
  <c r="I864" i="9"/>
  <c r="I853" i="9"/>
  <c r="I240" i="9"/>
  <c r="I209" i="9"/>
  <c r="I878" i="9"/>
  <c r="I932" i="9"/>
  <c r="I857" i="9"/>
  <c r="I484" i="9"/>
  <c r="I195" i="9"/>
  <c r="I124" i="9"/>
  <c r="I672" i="9"/>
  <c r="I543" i="9"/>
  <c r="I450" i="9"/>
  <c r="I793" i="9"/>
  <c r="I412" i="9"/>
  <c r="I772" i="9"/>
  <c r="I446" i="9"/>
  <c r="I609" i="9"/>
  <c r="I926" i="9"/>
  <c r="I868" i="9"/>
  <c r="I331" i="9"/>
  <c r="I893" i="9"/>
  <c r="I676" i="9"/>
  <c r="I257" i="9"/>
  <c r="I194" i="9"/>
  <c r="I973" i="9"/>
  <c r="I708" i="9"/>
  <c r="I556" i="9"/>
  <c r="I804" i="9"/>
  <c r="I603" i="9"/>
  <c r="I723" i="9"/>
  <c r="I975" i="9"/>
  <c r="I784" i="9"/>
  <c r="I817" i="9"/>
  <c r="I705" i="9"/>
  <c r="I139" i="9"/>
  <c r="I889" i="9"/>
  <c r="I429" i="9"/>
  <c r="I951" i="9"/>
  <c r="I494" i="9"/>
  <c r="I929" i="9"/>
  <c r="I196" i="9"/>
  <c r="I435" i="9"/>
  <c r="I519" i="9"/>
  <c r="I808" i="9"/>
  <c r="I686" i="9"/>
  <c r="I151" i="9"/>
  <c r="I393" i="9"/>
  <c r="I182" i="9"/>
  <c r="I883" i="9"/>
  <c r="I635" i="9"/>
  <c r="I827" i="9"/>
  <c r="I923" i="9"/>
  <c r="I711" i="9"/>
  <c r="I168" i="9"/>
  <c r="I592" i="9"/>
  <c r="I925" i="9"/>
  <c r="I611" i="9"/>
  <c r="I122" i="9"/>
  <c r="I356" i="9"/>
  <c r="I658" i="9"/>
  <c r="I9" i="9"/>
  <c r="I584" i="9"/>
  <c r="I146" i="9"/>
  <c r="I512" i="9"/>
  <c r="I382" i="9"/>
  <c r="I247" i="9"/>
  <c r="I433" i="9"/>
  <c r="I342" i="9"/>
  <c r="I165" i="9"/>
  <c r="I355" i="9"/>
  <c r="I781" i="9"/>
  <c r="I55" i="9"/>
  <c r="I156" i="9"/>
  <c r="I727" i="9"/>
  <c r="I974" i="9"/>
  <c r="I380" i="9"/>
  <c r="I120" i="9"/>
  <c r="I386" i="9"/>
  <c r="I420" i="9"/>
  <c r="I986" i="9"/>
  <c r="I251" i="9"/>
  <c r="I353" i="9"/>
  <c r="I415" i="9"/>
  <c r="I642" i="9"/>
  <c r="I392" i="9"/>
  <c r="I587" i="9"/>
  <c r="I41" i="9"/>
  <c r="I785" i="9"/>
  <c r="I388" i="9"/>
  <c r="I14" i="9"/>
  <c r="I532" i="9"/>
  <c r="I930" i="9"/>
  <c r="I698" i="9"/>
  <c r="I487" i="9"/>
  <c r="I42" i="9"/>
  <c r="I851" i="9"/>
  <c r="I958" i="9"/>
  <c r="I329" i="9"/>
  <c r="I19" i="9"/>
  <c r="I261" i="9"/>
  <c r="I849" i="9"/>
  <c r="I561" i="9"/>
  <c r="I790" i="9"/>
  <c r="I451" i="9"/>
  <c r="I469" i="9"/>
  <c r="I960" i="9"/>
  <c r="I127" i="9"/>
  <c r="I639" i="9"/>
  <c r="I713" i="9"/>
  <c r="I499" i="9"/>
  <c r="I606" i="9"/>
  <c r="I554" i="9"/>
  <c r="I572" i="9"/>
  <c r="I514" i="9"/>
  <c r="I517" i="9"/>
  <c r="I174" i="9"/>
  <c r="I213" i="9"/>
  <c r="I350" i="9"/>
  <c r="I826" i="9"/>
  <c r="I56" i="9"/>
  <c r="I372" i="9"/>
  <c r="I109" i="9"/>
  <c r="I385" i="9"/>
  <c r="I323" i="9"/>
  <c r="I955" i="9"/>
  <c r="I283" i="9"/>
  <c r="I944" i="9"/>
  <c r="I710" i="9"/>
  <c r="I654" i="9"/>
  <c r="I370" i="9"/>
  <c r="I313" i="9"/>
  <c r="I999" i="9"/>
  <c r="I798" i="9"/>
  <c r="I655" i="9"/>
  <c r="I530" i="9"/>
  <c r="I49" i="9"/>
  <c r="I636" i="9"/>
  <c r="I27" i="9"/>
  <c r="I810" i="9"/>
  <c r="I834" i="9"/>
  <c r="I936" i="9"/>
  <c r="I607" i="9"/>
  <c r="I506" i="9"/>
  <c r="I557" i="9"/>
  <c r="I511" i="9"/>
  <c r="I666" i="9"/>
  <c r="I227" i="9"/>
  <c r="I641" i="9"/>
  <c r="I108" i="9"/>
  <c r="I364" i="9"/>
  <c r="I574" i="9"/>
  <c r="I229" i="9"/>
  <c r="I496" i="9"/>
  <c r="I250" i="9"/>
  <c r="I566" i="9"/>
  <c r="I338" i="9"/>
  <c r="I299" i="9"/>
  <c r="I125" i="9"/>
  <c r="I269" i="9"/>
  <c r="I162" i="9"/>
  <c r="I640" i="9"/>
  <c r="I243" i="9"/>
  <c r="I661" i="9"/>
  <c r="I238" i="9"/>
  <c r="I440" i="9"/>
  <c r="I660" i="9"/>
  <c r="I912" i="9"/>
  <c r="I712" i="9"/>
  <c r="I268" i="9"/>
  <c r="I720" i="9"/>
  <c r="I730" i="9"/>
  <c r="I492" i="9"/>
  <c r="I504" i="9"/>
  <c r="I509" i="9"/>
  <c r="I586" i="9"/>
  <c r="I872" i="9"/>
  <c r="I594" i="9"/>
  <c r="I459" i="9"/>
  <c r="I310" i="9"/>
  <c r="I876" i="9"/>
  <c r="I927" i="9"/>
  <c r="I614" i="9"/>
  <c r="I794" i="9"/>
  <c r="I214" i="9"/>
  <c r="I427" i="9"/>
  <c r="I696" i="9"/>
  <c r="I328" i="9"/>
  <c r="I231" i="9"/>
  <c r="I112" i="9"/>
  <c r="I252" i="9"/>
  <c r="I522" i="9"/>
  <c r="I738" i="9"/>
  <c r="I722" i="9"/>
  <c r="I204" i="9"/>
  <c r="I602" i="9"/>
  <c r="I335" i="9"/>
  <c r="I212" i="9"/>
  <c r="I155" i="9"/>
  <c r="I126" i="9"/>
  <c r="I177" i="9"/>
  <c r="I408" i="9"/>
  <c r="I819" i="9"/>
  <c r="I948" i="9"/>
  <c r="I759" i="9"/>
  <c r="I315" i="9"/>
  <c r="I903" i="9"/>
  <c r="I278" i="9"/>
  <c r="I917" i="9"/>
  <c r="I434" i="9"/>
  <c r="I192" i="9"/>
  <c r="I691" i="9"/>
  <c r="I270" i="9"/>
  <c r="I373" i="9"/>
  <c r="I390" i="9"/>
  <c r="I546" i="9"/>
  <c r="I136" i="9"/>
  <c r="I939" i="9"/>
  <c r="I432" i="9"/>
  <c r="I589" i="9"/>
  <c r="I565" i="9"/>
  <c r="I553" i="9"/>
  <c r="I384" i="9"/>
  <c r="I202" i="9"/>
  <c r="I189" i="9"/>
  <c r="I16" i="9"/>
  <c r="I206" i="9"/>
  <c r="I346" i="9"/>
  <c r="I503" i="9"/>
  <c r="I150" i="9"/>
  <c r="I659" i="9"/>
  <c r="I795" i="9"/>
  <c r="I37" i="9"/>
  <c r="I599" i="9"/>
  <c r="I73" i="9"/>
  <c r="I296" i="9"/>
  <c r="I626" i="9"/>
  <c r="I910" i="9"/>
  <c r="I312" i="9"/>
  <c r="I185" i="9"/>
  <c r="I950" i="9"/>
  <c r="I60" i="9"/>
  <c r="I871" i="9"/>
  <c r="I107" i="9"/>
  <c r="I468" i="9"/>
  <c r="I279" i="9"/>
  <c r="I773" i="9"/>
  <c r="I223" i="9"/>
  <c r="I437" i="9"/>
  <c r="I413" i="9"/>
  <c r="I601" i="9"/>
  <c r="I669" i="9"/>
  <c r="I630" i="9"/>
  <c r="I968" i="9"/>
  <c r="I300" i="9"/>
  <c r="I622" i="9"/>
  <c r="I787" i="9"/>
  <c r="I766" i="9"/>
  <c r="I656" i="9"/>
  <c r="I625" i="9"/>
  <c r="I841" i="9"/>
  <c r="I489" i="9"/>
  <c r="I387" i="9"/>
  <c r="I233" i="9"/>
  <c r="I318" i="9"/>
  <c r="I416" i="9"/>
  <c r="I290" i="9"/>
  <c r="I891" i="9"/>
  <c r="I760" i="9"/>
  <c r="I456" i="9"/>
  <c r="I306" i="9"/>
  <c r="I779" i="9"/>
  <c r="I285" i="9"/>
  <c r="I731" i="9"/>
  <c r="I540" i="9"/>
  <c r="I629" i="9"/>
  <c r="I282" i="9"/>
  <c r="I881" i="9"/>
  <c r="I94" i="9"/>
  <c r="I775" i="9"/>
  <c r="I879" i="9"/>
  <c r="I702" i="9"/>
  <c r="I389" i="9"/>
  <c r="I452" i="9"/>
  <c r="I59" i="9"/>
  <c r="I7" i="9"/>
  <c r="I621" i="9"/>
  <c r="I628" i="9"/>
  <c r="I778" i="9"/>
  <c r="I662" i="9"/>
  <c r="I201" i="9"/>
  <c r="I265" i="9"/>
  <c r="I371" i="9"/>
  <c r="I160" i="9"/>
  <c r="I43" i="9"/>
  <c r="I913" i="9"/>
  <c r="I118" i="9"/>
  <c r="I76" i="9"/>
  <c r="I538" i="9"/>
  <c r="I533" i="9"/>
  <c r="I280" i="9"/>
  <c r="I308" i="9"/>
  <c r="I144" i="9"/>
  <c r="I984" i="9"/>
  <c r="I821" i="9"/>
  <c r="I96" i="9"/>
  <c r="I576" i="9"/>
  <c r="I366" i="9"/>
  <c r="I816" i="9"/>
  <c r="I442" i="9"/>
  <c r="I726" i="9"/>
  <c r="I167" i="9"/>
  <c r="I164" i="9"/>
  <c r="I688" i="9"/>
  <c r="I245" i="9"/>
  <c r="I262" i="9"/>
  <c r="I836" i="9"/>
  <c r="I755" i="9"/>
  <c r="I858" i="9"/>
  <c r="I716" i="9"/>
  <c r="I52" i="9"/>
  <c r="I571" i="9"/>
  <c r="I169" i="9"/>
  <c r="I619" i="9"/>
  <c r="I491" i="9"/>
  <c r="I674" i="9"/>
  <c r="I715" i="9"/>
  <c r="I954" i="9"/>
  <c r="I339" i="9"/>
  <c r="I560" i="9"/>
  <c r="I824" i="9"/>
  <c r="I748" i="9"/>
  <c r="I141" i="9"/>
  <c r="I479" i="9"/>
  <c r="I523" i="9"/>
  <c r="I472" i="9"/>
  <c r="I737" i="9"/>
  <c r="I591" i="9"/>
  <c r="I410" i="9"/>
  <c r="I62" i="9"/>
  <c r="I947" i="9"/>
  <c r="I65" i="9"/>
  <c r="I684" i="9"/>
  <c r="I964" i="9"/>
  <c r="I488" i="9"/>
  <c r="I254" i="9"/>
  <c r="I99" i="9"/>
  <c r="I457" i="9"/>
  <c r="I203" i="9"/>
  <c r="I593" i="9"/>
  <c r="I771" i="9"/>
  <c r="I874" i="9"/>
  <c r="I417" i="9"/>
  <c r="I570" i="9"/>
  <c r="I145" i="9"/>
  <c r="I678" i="9"/>
  <c r="I369" i="9"/>
  <c r="I83" i="9"/>
  <c r="I613" i="9"/>
  <c r="I57" i="9"/>
  <c r="I397" i="9"/>
  <c r="I376" i="9"/>
  <c r="I978" i="9"/>
  <c r="I525" i="9"/>
  <c r="I624" i="9"/>
  <c r="I430" i="9"/>
  <c r="I498" i="9"/>
  <c r="I699" i="9"/>
  <c r="I825" i="9"/>
  <c r="I756" i="9"/>
  <c r="I835" i="9"/>
  <c r="I110" i="9"/>
  <c r="I419" i="9"/>
  <c r="I34" i="9"/>
  <c r="I75" i="9"/>
  <c r="I867" i="9"/>
  <c r="I455" i="9"/>
  <c r="I90" i="9"/>
  <c r="I69" i="9"/>
  <c r="I358" i="9"/>
  <c r="I29" i="9"/>
  <c r="I782" i="9"/>
  <c r="I72" i="9"/>
  <c r="I807" i="9"/>
  <c r="I466" i="9"/>
  <c r="I343" i="9"/>
  <c r="I608" i="9"/>
  <c r="I187" i="9"/>
  <c r="I650" i="9"/>
  <c r="I703" i="9"/>
  <c r="I852" i="9"/>
  <c r="I82" i="9"/>
  <c r="I294" i="9"/>
  <c r="I74" i="9"/>
  <c r="I176" i="9"/>
  <c r="I423" i="9"/>
  <c r="I873" i="9"/>
  <c r="I311" i="9"/>
  <c r="I993" i="9"/>
  <c r="I631" i="9"/>
  <c r="I911" i="9"/>
  <c r="I844" i="9"/>
  <c r="I224" i="9"/>
  <c r="I301" i="9"/>
  <c r="I123" i="9"/>
  <c r="I225" i="9"/>
  <c r="I741" i="9"/>
  <c r="I426" i="9"/>
  <c r="I583" i="9"/>
  <c r="I544" i="9"/>
  <c r="I188" i="9"/>
  <c r="I581" i="9"/>
  <c r="I93" i="9"/>
  <c r="I443" i="9"/>
  <c r="I1001" i="9"/>
  <c r="I693" i="9"/>
  <c r="I682" i="9"/>
  <c r="I365" i="9"/>
  <c r="I981" i="9"/>
  <c r="I403" i="9"/>
  <c r="I555" i="9"/>
  <c r="I180" i="9"/>
  <c r="I931" i="9"/>
  <c r="I677" i="9"/>
  <c r="I541" i="9"/>
  <c r="I500" i="9"/>
  <c r="I205" i="9"/>
  <c r="I507" i="9"/>
  <c r="I573" i="9"/>
  <c r="I71" i="9"/>
  <c r="I644" i="9"/>
  <c r="I859" i="9"/>
  <c r="I612" i="9"/>
  <c r="I218" i="9"/>
  <c r="I921" i="9"/>
  <c r="I796" i="9"/>
  <c r="I13" i="9"/>
  <c r="I33" i="9"/>
  <c r="I729" i="9"/>
  <c r="I1003" i="9"/>
  <c r="I952" i="9"/>
  <c r="I316" i="9"/>
  <c r="I569" i="9"/>
  <c r="I287" i="9"/>
  <c r="I63" i="9"/>
  <c r="I478" i="9"/>
  <c r="I604" i="9"/>
  <c r="I402" i="9"/>
  <c r="I578" i="9"/>
  <c r="I856" i="9"/>
  <c r="I277" i="9"/>
  <c r="I471" i="9"/>
  <c r="I258" i="9"/>
  <c r="I348" i="9"/>
  <c r="I236" i="9"/>
  <c r="I138" i="9"/>
  <c r="I846" i="9"/>
  <c r="I333" i="9"/>
  <c r="I694" i="9"/>
  <c r="I508" i="9"/>
  <c r="I673" i="9"/>
  <c r="I745" i="9"/>
  <c r="I129" i="9"/>
  <c r="I66" i="9"/>
  <c r="I585" i="9"/>
  <c r="I222" i="9"/>
  <c r="I159" i="9"/>
  <c r="I651" i="9"/>
  <c r="I582" i="9"/>
  <c r="I919" i="9"/>
  <c r="I352" i="9"/>
  <c r="I998" i="9"/>
  <c r="I908" i="9"/>
  <c r="I721" i="9"/>
  <c r="I774" i="9"/>
  <c r="I439" i="9"/>
  <c r="I567" i="9"/>
  <c r="I985" i="9"/>
  <c r="I414" i="9"/>
  <c r="I997" i="9"/>
  <c r="I803" i="9"/>
  <c r="I345" i="9"/>
  <c r="I657" i="9"/>
  <c r="I363" i="9"/>
  <c r="I274" i="9"/>
  <c r="I888" i="9"/>
  <c r="I887" i="9"/>
  <c r="I843" i="9"/>
  <c r="I400" i="9"/>
  <c r="I648" i="9"/>
  <c r="I597" i="9"/>
  <c r="I140" i="9"/>
  <c r="I692" i="9"/>
  <c r="I563" i="9"/>
  <c r="I832" i="9"/>
  <c r="I351" i="9"/>
  <c r="I396" i="9"/>
  <c r="I276" i="9"/>
  <c r="I104" i="9"/>
  <c r="I758" i="9"/>
  <c r="I341" i="9"/>
  <c r="I208" i="9"/>
  <c r="I490" i="9"/>
  <c r="I103" i="9"/>
  <c r="I747" i="9"/>
  <c r="I320" i="9"/>
  <c r="I438" i="9"/>
  <c r="I515" i="9"/>
  <c r="I610" i="9"/>
  <c r="I799" i="9"/>
  <c r="I473" i="9"/>
  <c r="I670" i="9"/>
  <c r="I67" i="9"/>
  <c r="I121" i="9"/>
  <c r="I330" i="9"/>
  <c r="I114" i="9"/>
  <c r="I292" i="9"/>
  <c r="I476" i="9"/>
  <c r="I649" i="9"/>
  <c r="I822" i="9"/>
  <c r="I79" i="9"/>
  <c r="I40" i="9"/>
  <c r="I935" i="9"/>
  <c r="I454" i="9"/>
  <c r="I671" i="9"/>
  <c r="I163" i="9"/>
  <c r="I916" i="9"/>
  <c r="I680" i="9"/>
  <c r="I901" i="9"/>
  <c r="I786" i="9"/>
  <c r="I186" i="9"/>
  <c r="I801" i="9"/>
  <c r="I550" i="9"/>
  <c r="I681" i="9"/>
  <c r="I190" i="9"/>
  <c r="I354" i="9"/>
  <c r="I924" i="9"/>
  <c r="I892" i="9"/>
  <c r="I486" i="9"/>
  <c r="I529" i="9"/>
  <c r="I526" i="9"/>
  <c r="I409" i="9"/>
  <c r="I934" i="9"/>
  <c r="I820" i="9"/>
  <c r="I111" i="9"/>
  <c r="I92" i="9"/>
  <c r="I987" i="9"/>
  <c r="I322" i="9"/>
  <c r="I564" i="9"/>
  <c r="I605" i="9"/>
  <c r="I260" i="9"/>
  <c r="I374" i="9"/>
  <c r="I394" i="9"/>
  <c r="I344" i="9"/>
  <c r="I314" i="9"/>
  <c r="I717" i="9"/>
  <c r="I28" i="9"/>
  <c r="I829" i="9"/>
  <c r="I324" i="9"/>
  <c r="I520" i="9"/>
  <c r="I48" i="9"/>
  <c r="I502" i="9"/>
  <c r="I590" i="9"/>
  <c r="I142" i="9"/>
  <c r="I418" i="9"/>
  <c r="I25" i="9"/>
  <c r="I695" i="9"/>
  <c r="I521" i="9"/>
  <c r="I558" i="9"/>
  <c r="I620" i="9"/>
  <c r="I922" i="9"/>
  <c r="I157" i="9"/>
  <c r="I638" i="9"/>
  <c r="I70" i="9"/>
  <c r="I50" i="9"/>
  <c r="I647" i="9"/>
  <c r="I752" i="9"/>
  <c r="I966" i="9"/>
  <c r="I173" i="9"/>
  <c r="I154" i="9"/>
  <c r="I143" i="9"/>
  <c r="I362" i="9"/>
  <c r="I524" i="9"/>
  <c r="I89" i="9"/>
  <c r="I357" i="9"/>
  <c r="I327" i="9"/>
  <c r="I839" i="9"/>
  <c r="I746" i="9"/>
  <c r="I765" i="9"/>
  <c r="I395" i="9"/>
  <c r="I303" i="9"/>
  <c r="I536" i="9"/>
  <c r="I809" i="9"/>
  <c r="I866" i="9"/>
  <c r="I349" i="9"/>
  <c r="I117" i="9"/>
  <c r="I134" i="9"/>
  <c r="I545" i="9"/>
  <c r="I32" i="9"/>
  <c r="I812" i="9"/>
  <c r="I762" i="9"/>
  <c r="I551" i="9"/>
  <c r="I242" i="9"/>
  <c r="I441" i="9"/>
  <c r="I719" i="9"/>
  <c r="I411" i="9"/>
  <c r="I480" i="9"/>
  <c r="I897" i="9"/>
  <c r="I68" i="9"/>
  <c r="I379" i="9"/>
  <c r="I505" i="9"/>
  <c r="I470" i="9"/>
  <c r="I474" i="9"/>
  <c r="I840" i="9"/>
  <c r="I360" i="9"/>
  <c r="I995" i="9"/>
  <c r="I211" i="9"/>
  <c r="I549" i="9"/>
  <c r="I838" i="9"/>
  <c r="I940" i="9"/>
  <c r="I577" i="9"/>
  <c r="I792" i="9"/>
  <c r="I664" i="9"/>
  <c r="I928" i="9"/>
  <c r="I309" i="9"/>
  <c r="I137" i="9"/>
  <c r="I431" i="9"/>
  <c r="I865" i="9"/>
  <c r="I259" i="9"/>
  <c r="I30" i="9"/>
  <c r="I875" i="9"/>
  <c r="I575" i="9"/>
  <c r="I904" i="9"/>
  <c r="I595" i="9"/>
  <c r="I665" i="9"/>
  <c r="I81" i="9"/>
  <c r="I749" i="9"/>
  <c r="I53" i="9"/>
  <c r="H9" i="9" l="1"/>
  <c r="H10" i="9" s="1"/>
  <c r="H3" i="9"/>
  <c r="L1" i="9" s="1"/>
  <c r="H7" i="9"/>
  <c r="O445" i="27"/>
  <c r="K445" i="27"/>
  <c r="J446" i="27"/>
  <c r="P445" i="27"/>
  <c r="Q445" i="27"/>
  <c r="H11" i="9" l="1"/>
  <c r="V445" i="27"/>
  <c r="U445" i="27"/>
  <c r="T445" i="27"/>
  <c r="S445" i="27"/>
  <c r="X445" i="27"/>
  <c r="W445" i="27"/>
  <c r="O446" i="27"/>
  <c r="K446" i="27"/>
  <c r="J447" i="27"/>
  <c r="K447" i="27" s="1"/>
  <c r="Q446" i="27"/>
  <c r="P446" i="27"/>
  <c r="T446" i="27" l="1"/>
  <c r="X446" i="27"/>
  <c r="W446" i="27"/>
  <c r="V446" i="27"/>
  <c r="U446" i="27"/>
  <c r="S446" i="27"/>
  <c r="V447" i="27"/>
  <c r="S447" i="27"/>
  <c r="X447" i="27"/>
  <c r="W447" i="27"/>
  <c r="U447" i="27"/>
  <c r="T447" i="27"/>
  <c r="J448" i="27"/>
  <c r="P447" i="27"/>
  <c r="Q447" i="27"/>
  <c r="O447" i="27"/>
  <c r="O448" i="27" l="1"/>
  <c r="K448" i="27"/>
  <c r="J449" i="27"/>
  <c r="K449" i="27" s="1"/>
  <c r="Q448" i="27"/>
  <c r="P448" i="27"/>
  <c r="X449" i="27" l="1"/>
  <c r="W449" i="27"/>
  <c r="V449" i="27"/>
  <c r="U449" i="27"/>
  <c r="T449" i="27"/>
  <c r="S449" i="27"/>
  <c r="X448" i="27"/>
  <c r="V448" i="27"/>
  <c r="U448" i="27"/>
  <c r="T448" i="27"/>
  <c r="S448" i="27"/>
  <c r="W448" i="27"/>
  <c r="J450" i="27"/>
  <c r="P449" i="27"/>
  <c r="Q449" i="27"/>
  <c r="O449" i="27"/>
  <c r="O450" i="27" l="1"/>
  <c r="K450" i="27"/>
  <c r="J451" i="27"/>
  <c r="P450" i="27"/>
  <c r="Q450" i="27"/>
  <c r="T450" i="27" l="1"/>
  <c r="S450" i="27"/>
  <c r="X450" i="27"/>
  <c r="W450" i="27"/>
  <c r="V450" i="27"/>
  <c r="U450" i="27"/>
  <c r="O451" i="27"/>
  <c r="K451" i="27"/>
  <c r="J452" i="27"/>
  <c r="Q451" i="27"/>
  <c r="P451" i="27"/>
  <c r="V451" i="27" l="1"/>
  <c r="W451" i="27"/>
  <c r="U451" i="27"/>
  <c r="T451" i="27"/>
  <c r="S451" i="27"/>
  <c r="X451" i="27"/>
  <c r="O452" i="27"/>
  <c r="K452" i="27"/>
  <c r="Q452" i="27"/>
  <c r="P452" i="27"/>
  <c r="J453" i="27"/>
  <c r="X452" i="27" l="1"/>
  <c r="W452" i="27"/>
  <c r="V452" i="27"/>
  <c r="U452" i="27"/>
  <c r="T452" i="27"/>
  <c r="S452" i="27"/>
  <c r="O453" i="27"/>
  <c r="K453" i="27"/>
  <c r="J454" i="27"/>
  <c r="Q453" i="27"/>
  <c r="P453" i="27"/>
  <c r="X453" i="27" l="1"/>
  <c r="W453" i="27"/>
  <c r="U453" i="27"/>
  <c r="T453" i="27"/>
  <c r="S453" i="27"/>
  <c r="V453" i="27"/>
  <c r="O454" i="27"/>
  <c r="K454" i="27"/>
  <c r="P454" i="27"/>
  <c r="Q454" i="27"/>
  <c r="J455" i="27"/>
  <c r="U454" i="27" l="1"/>
  <c r="T454" i="27"/>
  <c r="W454" i="27"/>
  <c r="X454" i="27"/>
  <c r="V454" i="27"/>
  <c r="S454" i="27"/>
  <c r="O455" i="27"/>
  <c r="K455" i="27"/>
  <c r="J456" i="27"/>
  <c r="P455" i="27"/>
  <c r="Q455" i="27"/>
  <c r="W455" i="27" l="1"/>
  <c r="V455" i="27"/>
  <c r="U455" i="27"/>
  <c r="T455" i="27"/>
  <c r="S455" i="27"/>
  <c r="X455" i="27"/>
  <c r="O456" i="27"/>
  <c r="K456" i="27"/>
  <c r="J457" i="27"/>
  <c r="K457" i="27" s="1"/>
  <c r="Q456" i="27"/>
  <c r="P456" i="27"/>
  <c r="X456" i="27" l="1"/>
  <c r="W456" i="27"/>
  <c r="V456" i="27"/>
  <c r="U456" i="27"/>
  <c r="S456" i="27"/>
  <c r="T456" i="27"/>
  <c r="S457" i="27"/>
  <c r="X457" i="27"/>
  <c r="W457" i="27"/>
  <c r="V457" i="27"/>
  <c r="U457" i="27"/>
  <c r="T457" i="27"/>
  <c r="P457" i="27"/>
  <c r="Q457" i="27"/>
  <c r="J458" i="27"/>
  <c r="O457" i="27"/>
  <c r="O458" i="27" l="1"/>
  <c r="K458" i="27"/>
  <c r="J459" i="27"/>
  <c r="P458" i="27"/>
  <c r="Q458" i="27"/>
  <c r="U458" i="27" l="1"/>
  <c r="T458" i="27"/>
  <c r="S458" i="27"/>
  <c r="X458" i="27"/>
  <c r="W458" i="27"/>
  <c r="V458" i="27"/>
  <c r="O459" i="27"/>
  <c r="K459" i="27"/>
  <c r="J460" i="27"/>
  <c r="Q459" i="27"/>
  <c r="P459" i="27"/>
  <c r="W459" i="27" l="1"/>
  <c r="V459" i="27"/>
  <c r="U459" i="27"/>
  <c r="T459" i="27"/>
  <c r="S459" i="27"/>
  <c r="X459" i="27"/>
  <c r="O460" i="27"/>
  <c r="K460" i="27"/>
  <c r="Q460" i="27"/>
  <c r="P460" i="27"/>
  <c r="J461" i="27"/>
  <c r="X460" i="27" l="1"/>
  <c r="W460" i="27"/>
  <c r="V460" i="27"/>
  <c r="U460" i="27"/>
  <c r="T460" i="27"/>
  <c r="S460" i="27"/>
  <c r="O461" i="27"/>
  <c r="K461" i="27"/>
  <c r="J462" i="27"/>
  <c r="Q461" i="27"/>
  <c r="P461" i="27"/>
  <c r="S461" i="27" l="1"/>
  <c r="X461" i="27"/>
  <c r="W461" i="27"/>
  <c r="V461" i="27"/>
  <c r="U461" i="27"/>
  <c r="T461" i="27"/>
  <c r="O462" i="27"/>
  <c r="K462" i="27"/>
  <c r="J463" i="27"/>
  <c r="Q462" i="27"/>
  <c r="P462" i="27"/>
  <c r="U462" i="27" l="1"/>
  <c r="T462" i="27"/>
  <c r="S462" i="27"/>
  <c r="X462" i="27"/>
  <c r="W462" i="27"/>
  <c r="V462" i="27"/>
  <c r="O463" i="27"/>
  <c r="K463" i="27"/>
  <c r="J464" i="27"/>
  <c r="P463" i="27"/>
  <c r="Q463" i="27"/>
  <c r="W463" i="27" l="1"/>
  <c r="V463" i="27"/>
  <c r="U463" i="27"/>
  <c r="T463" i="27"/>
  <c r="S463" i="27"/>
  <c r="X463" i="27"/>
  <c r="O464" i="27"/>
  <c r="K464" i="27"/>
  <c r="J465" i="27"/>
  <c r="P464" i="27"/>
  <c r="Q464" i="27"/>
  <c r="X464" i="27" l="1"/>
  <c r="W464" i="27"/>
  <c r="V464" i="27"/>
  <c r="U464" i="27"/>
  <c r="T464" i="27"/>
  <c r="S464" i="27"/>
  <c r="O465" i="27"/>
  <c r="K465" i="27"/>
  <c r="P465" i="27"/>
  <c r="Q465" i="27"/>
  <c r="J466" i="27"/>
  <c r="S465" i="27" l="1"/>
  <c r="X465" i="27"/>
  <c r="W465" i="27"/>
  <c r="V465" i="27"/>
  <c r="U465" i="27"/>
  <c r="T465" i="27"/>
  <c r="O466" i="27"/>
  <c r="K466" i="27"/>
  <c r="J467" i="27"/>
  <c r="Q466" i="27"/>
  <c r="P466" i="27"/>
  <c r="U466" i="27" l="1"/>
  <c r="T466" i="27"/>
  <c r="S466" i="27"/>
  <c r="X466" i="27"/>
  <c r="W466" i="27"/>
  <c r="V466" i="27"/>
  <c r="O467" i="27"/>
  <c r="K467" i="27"/>
  <c r="J468" i="27"/>
  <c r="P467" i="27"/>
  <c r="Q467" i="27"/>
  <c r="W467" i="27" l="1"/>
  <c r="V467" i="27"/>
  <c r="U467" i="27"/>
  <c r="T467" i="27"/>
  <c r="S467" i="27"/>
  <c r="X467" i="27"/>
  <c r="O468" i="27"/>
  <c r="K468" i="27"/>
  <c r="P468" i="27"/>
  <c r="Q468" i="27"/>
  <c r="J469" i="27"/>
  <c r="X468" i="27" l="1"/>
  <c r="W468" i="27"/>
  <c r="V468" i="27"/>
  <c r="U468" i="27"/>
  <c r="T468" i="27"/>
  <c r="S468" i="27"/>
  <c r="O469" i="27"/>
  <c r="K469" i="27"/>
  <c r="J470" i="27"/>
  <c r="K470" i="27" s="1"/>
  <c r="P469" i="27"/>
  <c r="Q469" i="27"/>
  <c r="S469" i="27" l="1"/>
  <c r="X469" i="27"/>
  <c r="W469" i="27"/>
  <c r="V469" i="27"/>
  <c r="U469" i="27"/>
  <c r="T469" i="27"/>
  <c r="U470" i="27"/>
  <c r="T470" i="27"/>
  <c r="S470" i="27"/>
  <c r="X470" i="27"/>
  <c r="W470" i="27"/>
  <c r="V470" i="27"/>
  <c r="J471" i="27"/>
  <c r="P470" i="27"/>
  <c r="Q470" i="27"/>
  <c r="O470" i="27"/>
  <c r="O471" i="27" l="1"/>
  <c r="K471" i="27"/>
  <c r="J472" i="27"/>
  <c r="Q471" i="27"/>
  <c r="P471" i="27"/>
  <c r="W471" i="27" l="1"/>
  <c r="V471" i="27"/>
  <c r="U471" i="27"/>
  <c r="T471" i="27"/>
  <c r="S471" i="27"/>
  <c r="X471" i="27"/>
  <c r="O472" i="27"/>
  <c r="K472" i="27"/>
  <c r="J473" i="27"/>
  <c r="Q472" i="27"/>
  <c r="P472" i="27"/>
  <c r="X472" i="27" l="1"/>
  <c r="W472" i="27"/>
  <c r="V472" i="27"/>
  <c r="U472" i="27"/>
  <c r="T472" i="27"/>
  <c r="S472" i="27"/>
  <c r="O473" i="27"/>
  <c r="K473" i="27"/>
  <c r="Q473" i="27"/>
  <c r="P473" i="27"/>
  <c r="J474" i="27"/>
  <c r="S473" i="27" l="1"/>
  <c r="X473" i="27"/>
  <c r="W473" i="27"/>
  <c r="V473" i="27"/>
  <c r="U473" i="27"/>
  <c r="T473" i="27"/>
  <c r="O474" i="27"/>
  <c r="K474" i="27"/>
  <c r="J475" i="27"/>
  <c r="P474" i="27"/>
  <c r="Q474" i="27"/>
  <c r="U474" i="27" l="1"/>
  <c r="T474" i="27"/>
  <c r="S474" i="27"/>
  <c r="X474" i="27"/>
  <c r="W474" i="27"/>
  <c r="V474" i="27"/>
  <c r="O475" i="27"/>
  <c r="K475" i="27"/>
  <c r="J476" i="27"/>
  <c r="P475" i="27"/>
  <c r="Q475" i="27"/>
  <c r="W475" i="27" l="1"/>
  <c r="V475" i="27"/>
  <c r="U475" i="27"/>
  <c r="T475" i="27"/>
  <c r="S475" i="27"/>
  <c r="X475" i="27"/>
  <c r="O476" i="27"/>
  <c r="K476" i="27"/>
  <c r="Q476" i="27"/>
  <c r="P476" i="27"/>
  <c r="J477" i="27"/>
  <c r="X476" i="27" l="1"/>
  <c r="W476" i="27"/>
  <c r="V476" i="27"/>
  <c r="U476" i="27"/>
  <c r="T476" i="27"/>
  <c r="S476" i="27"/>
  <c r="O477" i="27"/>
  <c r="K477" i="27"/>
  <c r="J478" i="27"/>
  <c r="K478" i="27" s="1"/>
  <c r="Q477" i="27"/>
  <c r="P477" i="27"/>
  <c r="S477" i="27" l="1"/>
  <c r="X477" i="27"/>
  <c r="W477" i="27"/>
  <c r="V477" i="27"/>
  <c r="U477" i="27"/>
  <c r="T477" i="27"/>
  <c r="U478" i="27"/>
  <c r="T478" i="27"/>
  <c r="S478" i="27"/>
  <c r="X478" i="27"/>
  <c r="W478" i="27"/>
  <c r="V478" i="27"/>
  <c r="J479" i="27"/>
  <c r="Q478" i="27"/>
  <c r="P478" i="27"/>
  <c r="O478" i="27"/>
  <c r="O479" i="27" l="1"/>
  <c r="K479" i="27"/>
  <c r="J480" i="27"/>
  <c r="P479" i="27"/>
  <c r="Q479" i="27"/>
  <c r="W479" i="27" l="1"/>
  <c r="V479" i="27"/>
  <c r="U479" i="27"/>
  <c r="T479" i="27"/>
  <c r="S479" i="27"/>
  <c r="X479" i="27"/>
  <c r="O480" i="27"/>
  <c r="K480" i="27"/>
  <c r="J481" i="27"/>
  <c r="P480" i="27"/>
  <c r="Q480" i="27"/>
  <c r="X480" i="27" l="1"/>
  <c r="W480" i="27"/>
  <c r="V480" i="27"/>
  <c r="U480" i="27"/>
  <c r="T480" i="27"/>
  <c r="S480" i="27"/>
  <c r="O481" i="27"/>
  <c r="K481" i="27"/>
  <c r="Q481" i="27"/>
  <c r="P481" i="27"/>
  <c r="J482" i="27"/>
  <c r="S481" i="27" l="1"/>
  <c r="X481" i="27"/>
  <c r="W481" i="27"/>
  <c r="V481" i="27"/>
  <c r="U481" i="27"/>
  <c r="T481" i="27"/>
  <c r="O482" i="27"/>
  <c r="K482" i="27"/>
  <c r="P482" i="27"/>
  <c r="Q482" i="27"/>
  <c r="J483" i="27"/>
  <c r="K483" i="27" s="1"/>
  <c r="U482" i="27" l="1"/>
  <c r="T482" i="27"/>
  <c r="S482" i="27"/>
  <c r="X482" i="27"/>
  <c r="W482" i="27"/>
  <c r="V482" i="27"/>
  <c r="W483" i="27"/>
  <c r="V483" i="27"/>
  <c r="U483" i="27"/>
  <c r="T483" i="27"/>
  <c r="S483" i="27"/>
  <c r="X483" i="27"/>
  <c r="J484" i="27"/>
  <c r="P483" i="27"/>
  <c r="Q483" i="27"/>
  <c r="O483" i="27"/>
  <c r="O484" i="27" l="1"/>
  <c r="K484" i="27"/>
  <c r="Q484" i="27"/>
  <c r="P484" i="27"/>
  <c r="J485" i="27"/>
  <c r="X484" i="27" l="1"/>
  <c r="W484" i="27"/>
  <c r="V484" i="27"/>
  <c r="U484" i="27"/>
  <c r="T484" i="27"/>
  <c r="S484" i="27"/>
  <c r="O485" i="27"/>
  <c r="K485" i="27"/>
  <c r="J486" i="27"/>
  <c r="Q485" i="27"/>
  <c r="P485" i="27"/>
  <c r="S485" i="27" l="1"/>
  <c r="X485" i="27"/>
  <c r="W485" i="27"/>
  <c r="V485" i="27"/>
  <c r="U485" i="27"/>
  <c r="T485" i="27"/>
  <c r="O486" i="27"/>
  <c r="K486" i="27"/>
  <c r="J487" i="27"/>
  <c r="Q486" i="27"/>
  <c r="P486" i="27"/>
  <c r="U486" i="27" l="1"/>
  <c r="T486" i="27"/>
  <c r="S486" i="27"/>
  <c r="X486" i="27"/>
  <c r="W486" i="27"/>
  <c r="V486" i="27"/>
  <c r="O487" i="27"/>
  <c r="K487" i="27"/>
  <c r="J488" i="27"/>
  <c r="Q487" i="27"/>
  <c r="P487" i="27"/>
  <c r="W487" i="27" l="1"/>
  <c r="V487" i="27"/>
  <c r="U487" i="27"/>
  <c r="T487" i="27"/>
  <c r="S487" i="27"/>
  <c r="X487" i="27"/>
  <c r="O488" i="27"/>
  <c r="K488" i="27"/>
  <c r="J489" i="27"/>
  <c r="Q488" i="27"/>
  <c r="P488" i="27"/>
  <c r="X488" i="27" l="1"/>
  <c r="W488" i="27"/>
  <c r="V488" i="27"/>
  <c r="U488" i="27"/>
  <c r="T488" i="27"/>
  <c r="S488" i="27"/>
  <c r="O489" i="27"/>
  <c r="K489" i="27"/>
  <c r="Q489" i="27"/>
  <c r="P489" i="27"/>
  <c r="J490" i="27"/>
  <c r="S489" i="27" l="1"/>
  <c r="X489" i="27"/>
  <c r="W489" i="27"/>
  <c r="V489" i="27"/>
  <c r="U489" i="27"/>
  <c r="T489" i="27"/>
  <c r="O490" i="27"/>
  <c r="K490" i="27"/>
  <c r="J491" i="27"/>
  <c r="P490" i="27"/>
  <c r="Q490" i="27"/>
  <c r="U490" i="27" l="1"/>
  <c r="T490" i="27"/>
  <c r="S490" i="27"/>
  <c r="X490" i="27"/>
  <c r="W490" i="27"/>
  <c r="V490" i="27"/>
  <c r="O491" i="27"/>
  <c r="K491" i="27"/>
  <c r="J492" i="27"/>
  <c r="P491" i="27"/>
  <c r="Q491" i="27"/>
  <c r="W491" i="27" l="1"/>
  <c r="V491" i="27"/>
  <c r="U491" i="27"/>
  <c r="T491" i="27"/>
  <c r="S491" i="27"/>
  <c r="X491" i="27"/>
  <c r="O492" i="27"/>
  <c r="K492" i="27"/>
  <c r="Q492" i="27"/>
  <c r="P492" i="27"/>
  <c r="J493" i="27"/>
  <c r="X492" i="27" l="1"/>
  <c r="W492" i="27"/>
  <c r="V492" i="27"/>
  <c r="U492" i="27"/>
  <c r="T492" i="27"/>
  <c r="S492" i="27"/>
  <c r="O493" i="27"/>
  <c r="K493" i="27"/>
  <c r="J494" i="27"/>
  <c r="P493" i="27"/>
  <c r="Q493" i="27"/>
  <c r="S493" i="27" l="1"/>
  <c r="X493" i="27"/>
  <c r="W493" i="27"/>
  <c r="V493" i="27"/>
  <c r="U493" i="27"/>
  <c r="T493" i="27"/>
  <c r="O494" i="27"/>
  <c r="K494" i="27"/>
  <c r="Q494" i="27"/>
  <c r="P494" i="27"/>
  <c r="J495" i="27"/>
  <c r="K495" i="27" s="1"/>
  <c r="U494" i="27" l="1"/>
  <c r="T494" i="27"/>
  <c r="S494" i="27"/>
  <c r="X494" i="27"/>
  <c r="W494" i="27"/>
  <c r="V494" i="27"/>
  <c r="W495" i="27"/>
  <c r="V495" i="27"/>
  <c r="U495" i="27"/>
  <c r="T495" i="27"/>
  <c r="S495" i="27"/>
  <c r="X495" i="27"/>
  <c r="Q495" i="27"/>
  <c r="P495" i="27"/>
  <c r="O495" i="27"/>
  <c r="J496" i="27"/>
  <c r="K496" i="27" s="1"/>
  <c r="X496" i="27" l="1"/>
  <c r="W496" i="27"/>
  <c r="V496" i="27"/>
  <c r="U496" i="27"/>
  <c r="T496" i="27"/>
  <c r="S496" i="27"/>
  <c r="Q496" i="27"/>
  <c r="P496" i="27"/>
  <c r="O496" i="27"/>
  <c r="J497" i="27"/>
  <c r="O497" i="27" l="1"/>
  <c r="K497" i="27"/>
  <c r="J498" i="27"/>
  <c r="P497" i="27"/>
  <c r="Q497" i="27"/>
  <c r="S497" i="27" l="1"/>
  <c r="X497" i="27"/>
  <c r="W497" i="27"/>
  <c r="V497" i="27"/>
  <c r="U497" i="27"/>
  <c r="T497" i="27"/>
  <c r="O498" i="27"/>
  <c r="K498" i="27"/>
  <c r="J499" i="27"/>
  <c r="Q498" i="27"/>
  <c r="P498" i="27"/>
  <c r="U498" i="27" l="1"/>
  <c r="T498" i="27"/>
  <c r="S498" i="27"/>
  <c r="X498" i="27"/>
  <c r="W498" i="27"/>
  <c r="V498" i="27"/>
  <c r="O499" i="27"/>
  <c r="K499" i="27"/>
  <c r="J500" i="27"/>
  <c r="Q499" i="27"/>
  <c r="P499" i="27"/>
  <c r="W499" i="27" l="1"/>
  <c r="V499" i="27"/>
  <c r="U499" i="27"/>
  <c r="T499" i="27"/>
  <c r="S499" i="27"/>
  <c r="X499" i="27"/>
  <c r="O500" i="27"/>
  <c r="K500" i="27"/>
  <c r="J501" i="27"/>
  <c r="P500" i="27"/>
  <c r="Q500" i="27"/>
  <c r="X500" i="27" l="1"/>
  <c r="W500" i="27"/>
  <c r="V500" i="27"/>
  <c r="U500" i="27"/>
  <c r="T500" i="27"/>
  <c r="S500" i="27"/>
  <c r="O501" i="27"/>
  <c r="K501" i="27"/>
  <c r="J502" i="27"/>
  <c r="K502" i="27" s="1"/>
  <c r="P501" i="27"/>
  <c r="Q501" i="27"/>
  <c r="S501" i="27" l="1"/>
  <c r="X501" i="27"/>
  <c r="W501" i="27"/>
  <c r="V501" i="27"/>
  <c r="U501" i="27"/>
  <c r="T501" i="27"/>
  <c r="U502" i="27"/>
  <c r="T502" i="27"/>
  <c r="S502" i="27"/>
  <c r="X502" i="27"/>
  <c r="W502" i="27"/>
  <c r="V502" i="27"/>
  <c r="Q502" i="27"/>
  <c r="P502" i="27"/>
  <c r="O502" i="27"/>
  <c r="J503" i="27"/>
  <c r="K503" i="27" s="1"/>
  <c r="W503" i="27" l="1"/>
  <c r="V503" i="27"/>
  <c r="U503" i="27"/>
  <c r="T503" i="27"/>
  <c r="S503" i="27"/>
  <c r="X503" i="27"/>
  <c r="Q503" i="27"/>
  <c r="P503" i="27"/>
  <c r="O503" i="27"/>
  <c r="J504" i="27"/>
  <c r="K504" i="27" s="1"/>
  <c r="X504" i="27" l="1"/>
  <c r="W504" i="27"/>
  <c r="V504" i="27"/>
  <c r="U504" i="27"/>
  <c r="T504" i="27"/>
  <c r="S504" i="27"/>
  <c r="P504" i="27"/>
  <c r="Q504" i="27"/>
  <c r="O504" i="27"/>
  <c r="J505" i="27"/>
  <c r="K505" i="27" s="1"/>
  <c r="S505" i="27" l="1"/>
  <c r="X505" i="27"/>
  <c r="W505" i="27"/>
  <c r="V505" i="27"/>
  <c r="U505" i="27"/>
  <c r="T505" i="27"/>
  <c r="P505" i="27"/>
  <c r="Q505" i="27"/>
  <c r="O505" i="27"/>
  <c r="J506" i="27"/>
  <c r="K506" i="27" s="1"/>
  <c r="U506" i="27" l="1"/>
  <c r="T506" i="27"/>
  <c r="S506" i="27"/>
  <c r="X506" i="27"/>
  <c r="W506" i="27"/>
  <c r="V506" i="27"/>
  <c r="Q506" i="27"/>
  <c r="P506" i="27"/>
  <c r="O506" i="27"/>
  <c r="J507" i="27"/>
  <c r="O507" i="27" l="1"/>
  <c r="K507" i="27"/>
  <c r="J508" i="27"/>
  <c r="Q507" i="27"/>
  <c r="P507" i="27"/>
  <c r="W507" i="27" l="1"/>
  <c r="V507" i="27"/>
  <c r="U507" i="27"/>
  <c r="T507" i="27"/>
  <c r="S507" i="27"/>
  <c r="X507" i="27"/>
  <c r="O508" i="27"/>
  <c r="K508" i="27"/>
  <c r="J509" i="27"/>
  <c r="Q508" i="27"/>
  <c r="P508" i="27"/>
  <c r="X508" i="27" l="1"/>
  <c r="W508" i="27"/>
  <c r="V508" i="27"/>
  <c r="U508" i="27"/>
  <c r="T508" i="27"/>
  <c r="S508" i="27"/>
  <c r="O509" i="27"/>
  <c r="K509" i="27"/>
  <c r="J510" i="27"/>
  <c r="Q509" i="27"/>
  <c r="P509" i="27"/>
  <c r="S509" i="27" l="1"/>
  <c r="X509" i="27"/>
  <c r="W509" i="27"/>
  <c r="V509" i="27"/>
  <c r="U509" i="27"/>
  <c r="T509" i="27"/>
  <c r="O510" i="27"/>
  <c r="K510" i="27"/>
  <c r="J511" i="27"/>
  <c r="P510" i="27"/>
  <c r="Q510" i="27"/>
  <c r="U510" i="27" l="1"/>
  <c r="T510" i="27"/>
  <c r="S510" i="27"/>
  <c r="X510" i="27"/>
  <c r="W510" i="27"/>
  <c r="V510" i="27"/>
  <c r="O511" i="27"/>
  <c r="K511" i="27"/>
  <c r="J512" i="27"/>
  <c r="Q511" i="27"/>
  <c r="P511" i="27"/>
  <c r="W511" i="27" l="1"/>
  <c r="V511" i="27"/>
  <c r="U511" i="27"/>
  <c r="T511" i="27"/>
  <c r="S511" i="27"/>
  <c r="X511" i="27"/>
  <c r="O512" i="27"/>
  <c r="K512" i="27"/>
  <c r="J513" i="27"/>
  <c r="P512" i="27"/>
  <c r="Q512" i="27"/>
  <c r="X512" i="27" l="1"/>
  <c r="W512" i="27"/>
  <c r="V512" i="27"/>
  <c r="U512" i="27"/>
  <c r="T512" i="27"/>
  <c r="S512" i="27"/>
  <c r="O513" i="27"/>
  <c r="K513" i="27"/>
  <c r="J514" i="27"/>
  <c r="P513" i="27"/>
  <c r="Q513" i="27"/>
  <c r="S513" i="27" l="1"/>
  <c r="X513" i="27"/>
  <c r="W513" i="27"/>
  <c r="V513" i="27"/>
  <c r="U513" i="27"/>
  <c r="T513" i="27"/>
  <c r="O514" i="27"/>
  <c r="K514" i="27"/>
  <c r="P514" i="27"/>
  <c r="Q514" i="27"/>
  <c r="J515" i="27"/>
  <c r="U514" i="27" l="1"/>
  <c r="T514" i="27"/>
  <c r="S514" i="27"/>
  <c r="X514" i="27"/>
  <c r="W514" i="27"/>
  <c r="V514" i="27"/>
  <c r="O515" i="27"/>
  <c r="K515" i="27"/>
  <c r="P515" i="27"/>
  <c r="Q515" i="27"/>
  <c r="J516" i="27"/>
  <c r="W515" i="27" l="1"/>
  <c r="V515" i="27"/>
  <c r="U515" i="27"/>
  <c r="T515" i="27"/>
  <c r="S515" i="27"/>
  <c r="X515" i="27"/>
  <c r="O516" i="27"/>
  <c r="K516" i="27"/>
  <c r="J517" i="27"/>
  <c r="P516" i="27"/>
  <c r="Q516" i="27"/>
  <c r="X516" i="27" l="1"/>
  <c r="W516" i="27"/>
  <c r="V516" i="27"/>
  <c r="U516" i="27"/>
  <c r="T516" i="27"/>
  <c r="S516" i="27"/>
  <c r="O517" i="27"/>
  <c r="K517" i="27"/>
  <c r="J518" i="27"/>
  <c r="Q517" i="27"/>
  <c r="P517" i="27"/>
  <c r="S517" i="27" l="1"/>
  <c r="X517" i="27"/>
  <c r="W517" i="27"/>
  <c r="V517" i="27"/>
  <c r="U517" i="27"/>
  <c r="T517" i="27"/>
  <c r="O518" i="27"/>
  <c r="K518" i="27"/>
  <c r="J519" i="27"/>
  <c r="P518" i="27"/>
  <c r="Q518" i="27"/>
  <c r="U518" i="27" l="1"/>
  <c r="T518" i="27"/>
  <c r="S518" i="27"/>
  <c r="X518" i="27"/>
  <c r="W518" i="27"/>
  <c r="V518" i="27"/>
  <c r="O519" i="27"/>
  <c r="K519" i="27"/>
  <c r="P519" i="27"/>
  <c r="Q519" i="27"/>
  <c r="J520" i="27"/>
  <c r="K520" i="27" s="1"/>
  <c r="W519" i="27" l="1"/>
  <c r="V519" i="27"/>
  <c r="U519" i="27"/>
  <c r="T519" i="27"/>
  <c r="S519" i="27"/>
  <c r="X519" i="27"/>
  <c r="X520" i="27"/>
  <c r="W520" i="27"/>
  <c r="V520" i="27"/>
  <c r="U520" i="27"/>
  <c r="T520" i="27"/>
  <c r="S520" i="27"/>
  <c r="Q520" i="27"/>
  <c r="P520" i="27"/>
  <c r="O520" i="27"/>
  <c r="J521" i="27"/>
  <c r="O521" i="27" l="1"/>
  <c r="K521" i="27"/>
  <c r="J522" i="27"/>
  <c r="Q521" i="27"/>
  <c r="P521" i="27"/>
  <c r="S521" i="27" l="1"/>
  <c r="X521" i="27"/>
  <c r="W521" i="27"/>
  <c r="V521" i="27"/>
  <c r="U521" i="27"/>
  <c r="T521" i="27"/>
  <c r="O522" i="27"/>
  <c r="K522" i="27"/>
  <c r="J523" i="27"/>
  <c r="K523" i="27" s="1"/>
  <c r="Q522" i="27"/>
  <c r="P522" i="27"/>
  <c r="U522" i="27" l="1"/>
  <c r="T522" i="27"/>
  <c r="S522" i="27"/>
  <c r="X522" i="27"/>
  <c r="W522" i="27"/>
  <c r="V522" i="27"/>
  <c r="W523" i="27"/>
  <c r="V523" i="27"/>
  <c r="U523" i="27"/>
  <c r="T523" i="27"/>
  <c r="S523" i="27"/>
  <c r="X523" i="27"/>
  <c r="Q523" i="27"/>
  <c r="P523" i="27"/>
  <c r="J524" i="27"/>
  <c r="O523" i="27"/>
  <c r="O524" i="27" l="1"/>
  <c r="K524" i="27"/>
  <c r="Q524" i="27"/>
  <c r="P524" i="27"/>
  <c r="J525" i="27"/>
  <c r="X524" i="27" l="1"/>
  <c r="W524" i="27"/>
  <c r="V524" i="27"/>
  <c r="U524" i="27"/>
  <c r="T524" i="27"/>
  <c r="S524" i="27"/>
  <c r="O525" i="27"/>
  <c r="K525" i="27"/>
  <c r="J526" i="27"/>
  <c r="Q525" i="27"/>
  <c r="P525" i="27"/>
  <c r="S525" i="27" l="1"/>
  <c r="X525" i="27"/>
  <c r="W525" i="27"/>
  <c r="V525" i="27"/>
  <c r="U525" i="27"/>
  <c r="T525" i="27"/>
  <c r="O526" i="27"/>
  <c r="K526" i="27"/>
  <c r="J527" i="27"/>
  <c r="Q526" i="27"/>
  <c r="P526" i="27"/>
  <c r="S526" i="27" l="1"/>
  <c r="V526" i="27"/>
  <c r="U526" i="27"/>
  <c r="T526" i="27"/>
  <c r="X526" i="27"/>
  <c r="W526" i="27"/>
  <c r="O527" i="27"/>
  <c r="K527" i="27"/>
  <c r="J528" i="27"/>
  <c r="Q527" i="27"/>
  <c r="P527" i="27"/>
  <c r="U527" i="27" l="1"/>
  <c r="X527" i="27"/>
  <c r="W527" i="27"/>
  <c r="V527" i="27"/>
  <c r="T527" i="27"/>
  <c r="S527" i="27"/>
  <c r="O528" i="27"/>
  <c r="K528" i="27"/>
  <c r="J529" i="27"/>
  <c r="Q528" i="27"/>
  <c r="P528" i="27"/>
  <c r="W528" i="27" l="1"/>
  <c r="S528" i="27"/>
  <c r="X528" i="27"/>
  <c r="V528" i="27"/>
  <c r="U528" i="27"/>
  <c r="T528" i="27"/>
  <c r="O529" i="27"/>
  <c r="K529" i="27"/>
  <c r="J530" i="27"/>
  <c r="P529" i="27"/>
  <c r="Q529" i="27"/>
  <c r="V529" i="27" l="1"/>
  <c r="U529" i="27"/>
  <c r="T529" i="27"/>
  <c r="S529" i="27"/>
  <c r="X529" i="27"/>
  <c r="W529" i="27"/>
  <c r="O530" i="27"/>
  <c r="K530" i="27"/>
  <c r="J531" i="27"/>
  <c r="Q530" i="27"/>
  <c r="P530" i="27"/>
  <c r="S530" i="27" l="1"/>
  <c r="X530" i="27"/>
  <c r="W530" i="27"/>
  <c r="V530" i="27"/>
  <c r="U530" i="27"/>
  <c r="T530" i="27"/>
  <c r="O531" i="27"/>
  <c r="K531" i="27"/>
  <c r="P531" i="27"/>
  <c r="Q531" i="27"/>
  <c r="J532" i="27"/>
  <c r="U531" i="27" l="1"/>
  <c r="S531" i="27"/>
  <c r="X531" i="27"/>
  <c r="W531" i="27"/>
  <c r="V531" i="27"/>
  <c r="T531" i="27"/>
  <c r="O532" i="27"/>
  <c r="K532" i="27"/>
  <c r="J533" i="27"/>
  <c r="P532" i="27"/>
  <c r="Q532" i="27"/>
  <c r="W532" i="27" l="1"/>
  <c r="V532" i="27"/>
  <c r="U532" i="27"/>
  <c r="T532" i="27"/>
  <c r="S532" i="27"/>
  <c r="X532" i="27"/>
  <c r="O533" i="27"/>
  <c r="K533" i="27"/>
  <c r="J534" i="27"/>
  <c r="Q533" i="27"/>
  <c r="P533" i="27"/>
  <c r="X533" i="27" l="1"/>
  <c r="W533" i="27"/>
  <c r="V533" i="27"/>
  <c r="U533" i="27"/>
  <c r="T533" i="27"/>
  <c r="S533" i="27"/>
  <c r="O534" i="27"/>
  <c r="K534" i="27"/>
  <c r="J535" i="27"/>
  <c r="Q534" i="27"/>
  <c r="P534" i="27"/>
  <c r="S534" i="27" l="1"/>
  <c r="T534" i="27"/>
  <c r="X534" i="27"/>
  <c r="W534" i="27"/>
  <c r="V534" i="27"/>
  <c r="U534" i="27"/>
  <c r="O535" i="27"/>
  <c r="K535" i="27"/>
  <c r="Q535" i="27"/>
  <c r="P535" i="27"/>
  <c r="J536" i="27"/>
  <c r="U535" i="27" l="1"/>
  <c r="W535" i="27"/>
  <c r="V535" i="27"/>
  <c r="T535" i="27"/>
  <c r="S535" i="27"/>
  <c r="X535" i="27"/>
  <c r="O536" i="27"/>
  <c r="K536" i="27"/>
  <c r="P536" i="27"/>
  <c r="Q536" i="27"/>
  <c r="J537" i="27"/>
  <c r="K537" i="27" s="1"/>
  <c r="X536" i="27" l="1"/>
  <c r="W536" i="27"/>
  <c r="V536" i="27"/>
  <c r="U536" i="27"/>
  <c r="T536" i="27"/>
  <c r="S536" i="27"/>
  <c r="X537" i="27"/>
  <c r="W537" i="27"/>
  <c r="V537" i="27"/>
  <c r="U537" i="27"/>
  <c r="T537" i="27"/>
  <c r="S537" i="27"/>
  <c r="J538" i="27"/>
  <c r="P537" i="27"/>
  <c r="Q537" i="27"/>
  <c r="O537" i="27"/>
  <c r="O538" i="27" l="1"/>
  <c r="K538" i="27"/>
  <c r="J539" i="27"/>
  <c r="K539" i="27" s="1"/>
  <c r="P538" i="27"/>
  <c r="Q538" i="27"/>
  <c r="T538" i="27" l="1"/>
  <c r="S538" i="27"/>
  <c r="X538" i="27"/>
  <c r="U538" i="27"/>
  <c r="W538" i="27"/>
  <c r="V538" i="27"/>
  <c r="V539" i="27"/>
  <c r="U539" i="27"/>
  <c r="T539" i="27"/>
  <c r="S539" i="27"/>
  <c r="X539" i="27"/>
  <c r="W539" i="27"/>
  <c r="P539" i="27"/>
  <c r="Q539" i="27"/>
  <c r="J540" i="27"/>
  <c r="O539" i="27"/>
  <c r="O540" i="27" l="1"/>
  <c r="K540" i="27"/>
  <c r="J541" i="27"/>
  <c r="Q540" i="27"/>
  <c r="P540" i="27"/>
  <c r="X540" i="27" l="1"/>
  <c r="W540" i="27"/>
  <c r="V540" i="27"/>
  <c r="U540" i="27"/>
  <c r="T540" i="27"/>
  <c r="S540" i="27"/>
  <c r="O541" i="27"/>
  <c r="K541" i="27"/>
  <c r="J542" i="27"/>
  <c r="Q541" i="27"/>
  <c r="P541" i="27"/>
  <c r="X541" i="27" l="1"/>
  <c r="W541" i="27"/>
  <c r="V541" i="27"/>
  <c r="U541" i="27"/>
  <c r="T541" i="27"/>
  <c r="S541" i="27"/>
  <c r="O542" i="27"/>
  <c r="K542" i="27"/>
  <c r="Q542" i="27"/>
  <c r="P542" i="27"/>
  <c r="J543" i="27"/>
  <c r="T542" i="27" l="1"/>
  <c r="S542" i="27"/>
  <c r="X542" i="27"/>
  <c r="W542" i="27"/>
  <c r="V542" i="27"/>
  <c r="U542" i="27"/>
  <c r="O543" i="27"/>
  <c r="K543" i="27"/>
  <c r="J544" i="27"/>
  <c r="K544" i="27" s="1"/>
  <c r="Q543" i="27"/>
  <c r="P543" i="27"/>
  <c r="V543" i="27" l="1"/>
  <c r="U543" i="27"/>
  <c r="T543" i="27"/>
  <c r="S543" i="27"/>
  <c r="X543" i="27"/>
  <c r="W543" i="27"/>
  <c r="X544" i="27"/>
  <c r="W544" i="27"/>
  <c r="V544" i="27"/>
  <c r="U544" i="27"/>
  <c r="T544" i="27"/>
  <c r="S544" i="27"/>
  <c r="J545" i="27"/>
  <c r="Q544" i="27"/>
  <c r="P544" i="27"/>
  <c r="O544" i="27"/>
  <c r="O545" i="27" l="1"/>
  <c r="K545" i="27"/>
  <c r="J546" i="27"/>
  <c r="Q545" i="27"/>
  <c r="P545" i="27"/>
  <c r="X545" i="27" l="1"/>
  <c r="W545" i="27"/>
  <c r="V545" i="27"/>
  <c r="T545" i="27"/>
  <c r="S545" i="27"/>
  <c r="U545" i="27"/>
  <c r="O546" i="27"/>
  <c r="K546" i="27"/>
  <c r="Q546" i="27"/>
  <c r="P546" i="27"/>
  <c r="J547" i="27"/>
  <c r="T546" i="27" l="1"/>
  <c r="S546" i="27"/>
  <c r="X546" i="27"/>
  <c r="W546" i="27"/>
  <c r="V546" i="27"/>
  <c r="U546" i="27"/>
  <c r="O547" i="27"/>
  <c r="K547" i="27"/>
  <c r="J548" i="27"/>
  <c r="Q547" i="27"/>
  <c r="P547" i="27"/>
  <c r="V547" i="27" l="1"/>
  <c r="U547" i="27"/>
  <c r="T547" i="27"/>
  <c r="S547" i="27"/>
  <c r="X547" i="27"/>
  <c r="W547" i="27"/>
  <c r="O548" i="27"/>
  <c r="K548" i="27"/>
  <c r="J549" i="27"/>
  <c r="K549" i="27" s="1"/>
  <c r="Q548" i="27"/>
  <c r="P548" i="27"/>
  <c r="X548" i="27" l="1"/>
  <c r="W548" i="27"/>
  <c r="V548" i="27"/>
  <c r="U548" i="27"/>
  <c r="T548" i="27"/>
  <c r="S548" i="27"/>
  <c r="X549" i="27"/>
  <c r="W549" i="27"/>
  <c r="V549" i="27"/>
  <c r="S549" i="27"/>
  <c r="U549" i="27"/>
  <c r="T549" i="27"/>
  <c r="P549" i="27"/>
  <c r="Q549" i="27"/>
  <c r="O549" i="27"/>
  <c r="J550" i="27"/>
  <c r="O550" i="27" l="1"/>
  <c r="K550" i="27"/>
  <c r="Q550" i="27"/>
  <c r="P550" i="27"/>
  <c r="J551" i="27"/>
  <c r="T550" i="27" l="1"/>
  <c r="S550" i="27"/>
  <c r="X550" i="27"/>
  <c r="W550" i="27"/>
  <c r="V550" i="27"/>
  <c r="U550" i="27"/>
  <c r="O551" i="27"/>
  <c r="K551" i="27"/>
  <c r="J552" i="27"/>
  <c r="P551" i="27"/>
  <c r="Q551" i="27"/>
  <c r="V551" i="27" l="1"/>
  <c r="U551" i="27"/>
  <c r="T551" i="27"/>
  <c r="S551" i="27"/>
  <c r="X551" i="27"/>
  <c r="W551" i="27"/>
  <c r="O552" i="27"/>
  <c r="K552" i="27"/>
  <c r="Q552" i="27"/>
  <c r="P552" i="27"/>
  <c r="J553" i="27"/>
  <c r="K553" i="27" s="1"/>
  <c r="X552" i="27" l="1"/>
  <c r="W552" i="27"/>
  <c r="V552" i="27"/>
  <c r="U552" i="27"/>
  <c r="T552" i="27"/>
  <c r="S552" i="27"/>
  <c r="X553" i="27"/>
  <c r="W553" i="27"/>
  <c r="V553" i="27"/>
  <c r="U553" i="27"/>
  <c r="T553" i="27"/>
  <c r="S553" i="27"/>
  <c r="P553" i="27"/>
  <c r="Q553" i="27"/>
  <c r="O553" i="27"/>
  <c r="J554" i="27"/>
  <c r="O554" i="27" l="1"/>
  <c r="K554" i="27"/>
  <c r="J555" i="27"/>
  <c r="P554" i="27"/>
  <c r="Q554" i="27"/>
  <c r="T554" i="27" l="1"/>
  <c r="S554" i="27"/>
  <c r="X554" i="27"/>
  <c r="W554" i="27"/>
  <c r="V554" i="27"/>
  <c r="U554" i="27"/>
  <c r="O555" i="27"/>
  <c r="K555" i="27"/>
  <c r="J556" i="27"/>
  <c r="Q555" i="27"/>
  <c r="P555" i="27"/>
  <c r="V555" i="27" l="1"/>
  <c r="U555" i="27"/>
  <c r="T555" i="27"/>
  <c r="S555" i="27"/>
  <c r="X555" i="27"/>
  <c r="W555" i="27"/>
  <c r="O556" i="27"/>
  <c r="K556" i="27"/>
  <c r="J557" i="27"/>
  <c r="Q556" i="27"/>
  <c r="P556" i="27"/>
  <c r="X556" i="27" l="1"/>
  <c r="W556" i="27"/>
  <c r="V556" i="27"/>
  <c r="U556" i="27"/>
  <c r="T556" i="27"/>
  <c r="S556" i="27"/>
  <c r="O557" i="27"/>
  <c r="K557" i="27"/>
  <c r="P557" i="27"/>
  <c r="Q557" i="27"/>
  <c r="J558" i="27"/>
  <c r="X557" i="27" l="1"/>
  <c r="W557" i="27"/>
  <c r="V557" i="27"/>
  <c r="U557" i="27"/>
  <c r="T557" i="27"/>
  <c r="S557" i="27"/>
  <c r="O558" i="27"/>
  <c r="K558" i="27"/>
  <c r="J559" i="27"/>
  <c r="Q558" i="27"/>
  <c r="P558" i="27"/>
  <c r="T558" i="27" l="1"/>
  <c r="S558" i="27"/>
  <c r="X558" i="27"/>
  <c r="W558" i="27"/>
  <c r="V558" i="27"/>
  <c r="U558" i="27"/>
  <c r="O559" i="27"/>
  <c r="K559" i="27"/>
  <c r="P559" i="27"/>
  <c r="Q559" i="27"/>
  <c r="J560" i="27"/>
  <c r="V559" i="27" l="1"/>
  <c r="U559" i="27"/>
  <c r="T559" i="27"/>
  <c r="S559" i="27"/>
  <c r="W559" i="27"/>
  <c r="X559" i="27"/>
  <c r="O560" i="27"/>
  <c r="K560" i="27"/>
  <c r="J561" i="27"/>
  <c r="P560" i="27"/>
  <c r="Q560" i="27"/>
  <c r="X560" i="27" l="1"/>
  <c r="W560" i="27"/>
  <c r="V560" i="27"/>
  <c r="U560" i="27"/>
  <c r="T560" i="27"/>
  <c r="S560" i="27"/>
  <c r="O561" i="27"/>
  <c r="K561" i="27"/>
  <c r="J562" i="27"/>
  <c r="Q561" i="27"/>
  <c r="P561" i="27"/>
  <c r="S561" i="27" l="1"/>
  <c r="X561" i="27"/>
  <c r="W561" i="27"/>
  <c r="V561" i="27"/>
  <c r="U561" i="27"/>
  <c r="T561" i="27"/>
  <c r="O562" i="27"/>
  <c r="K562" i="27"/>
  <c r="Q562" i="27"/>
  <c r="P562" i="27"/>
  <c r="J563" i="27"/>
  <c r="U562" i="27" l="1"/>
  <c r="T562" i="27"/>
  <c r="S562" i="27"/>
  <c r="X562" i="27"/>
  <c r="W562" i="27"/>
  <c r="V562" i="27"/>
  <c r="O563" i="27"/>
  <c r="K563" i="27"/>
  <c r="J564" i="27"/>
  <c r="P563" i="27"/>
  <c r="Q563" i="27"/>
  <c r="W563" i="27" l="1"/>
  <c r="V563" i="27"/>
  <c r="U563" i="27"/>
  <c r="T563" i="27"/>
  <c r="S563" i="27"/>
  <c r="X563" i="27"/>
  <c r="O564" i="27"/>
  <c r="K564" i="27"/>
  <c r="J565" i="27"/>
  <c r="P564" i="27"/>
  <c r="Q564" i="27"/>
  <c r="X564" i="27" l="1"/>
  <c r="W564" i="27"/>
  <c r="V564" i="27"/>
  <c r="U564" i="27"/>
  <c r="T564" i="27"/>
  <c r="S564" i="27"/>
  <c r="O565" i="27"/>
  <c r="K565" i="27"/>
  <c r="J566" i="27"/>
  <c r="K566" i="27" s="1"/>
  <c r="P565" i="27"/>
  <c r="Q565" i="27"/>
  <c r="S565" i="27" l="1"/>
  <c r="X565" i="27"/>
  <c r="W565" i="27"/>
  <c r="V565" i="27"/>
  <c r="U565" i="27"/>
  <c r="T565" i="27"/>
  <c r="U566" i="27"/>
  <c r="T566" i="27"/>
  <c r="S566" i="27"/>
  <c r="X566" i="27"/>
  <c r="W566" i="27"/>
  <c r="V566" i="27"/>
  <c r="P566" i="27"/>
  <c r="Q566" i="27"/>
  <c r="O566" i="27"/>
  <c r="J567" i="27"/>
  <c r="K567" i="27" s="1"/>
  <c r="W567" i="27" l="1"/>
  <c r="V567" i="27"/>
  <c r="U567" i="27"/>
  <c r="T567" i="27"/>
  <c r="S567" i="27"/>
  <c r="X567" i="27"/>
  <c r="Q567" i="27"/>
  <c r="P567" i="27"/>
  <c r="O567" i="27"/>
  <c r="J568" i="27"/>
  <c r="O568" i="27" l="1"/>
  <c r="K568" i="27"/>
  <c r="J569" i="27"/>
  <c r="Q568" i="27"/>
  <c r="P568" i="27"/>
  <c r="X568" i="27" l="1"/>
  <c r="W568" i="27"/>
  <c r="V568" i="27"/>
  <c r="U568" i="27"/>
  <c r="T568" i="27"/>
  <c r="S568" i="27"/>
  <c r="O569" i="27"/>
  <c r="K569" i="27"/>
  <c r="J570" i="27"/>
  <c r="Q569" i="27"/>
  <c r="P569" i="27"/>
  <c r="S569" i="27" l="1"/>
  <c r="X569" i="27"/>
  <c r="W569" i="27"/>
  <c r="V569" i="27"/>
  <c r="U569" i="27"/>
  <c r="T569" i="27"/>
  <c r="O570" i="27"/>
  <c r="K570" i="27"/>
  <c r="Q570" i="27"/>
  <c r="P570" i="27"/>
  <c r="J571" i="27"/>
  <c r="K571" i="27" s="1"/>
  <c r="U570" i="27" l="1"/>
  <c r="T570" i="27"/>
  <c r="S570" i="27"/>
  <c r="X570" i="27"/>
  <c r="W570" i="27"/>
  <c r="V570" i="27"/>
  <c r="W571" i="27"/>
  <c r="V571" i="27"/>
  <c r="U571" i="27"/>
  <c r="T571" i="27"/>
  <c r="S571" i="27"/>
  <c r="X571" i="27"/>
  <c r="J572" i="27"/>
  <c r="P571" i="27"/>
  <c r="Q571" i="27"/>
  <c r="O571" i="27"/>
  <c r="O572" i="27" l="1"/>
  <c r="K572" i="27"/>
  <c r="J573" i="27"/>
  <c r="Q572" i="27"/>
  <c r="P572" i="27"/>
  <c r="X572" i="27" l="1"/>
  <c r="W572" i="27"/>
  <c r="V572" i="27"/>
  <c r="U572" i="27"/>
  <c r="T572" i="27"/>
  <c r="S572" i="27"/>
  <c r="O573" i="27"/>
  <c r="K573" i="27"/>
  <c r="J574" i="27"/>
  <c r="P573" i="27"/>
  <c r="Q573" i="27"/>
  <c r="S573" i="27" l="1"/>
  <c r="X573" i="27"/>
  <c r="W573" i="27"/>
  <c r="V573" i="27"/>
  <c r="U573" i="27"/>
  <c r="T573" i="27"/>
  <c r="O574" i="27"/>
  <c r="K574" i="27"/>
  <c r="J575" i="27"/>
  <c r="P574" i="27"/>
  <c r="Q574" i="27"/>
  <c r="U574" i="27" l="1"/>
  <c r="T574" i="27"/>
  <c r="S574" i="27"/>
  <c r="X574" i="27"/>
  <c r="W574" i="27"/>
  <c r="V574" i="27"/>
  <c r="O575" i="27"/>
  <c r="K575" i="27"/>
  <c r="Q575" i="27"/>
  <c r="P575" i="27"/>
  <c r="J576" i="27"/>
  <c r="K576" i="27" s="1"/>
  <c r="W575" i="27" l="1"/>
  <c r="V575" i="27"/>
  <c r="U575" i="27"/>
  <c r="T575" i="27"/>
  <c r="S575" i="27"/>
  <c r="X575" i="27"/>
  <c r="X576" i="27"/>
  <c r="W576" i="27"/>
  <c r="V576" i="27"/>
  <c r="U576" i="27"/>
  <c r="T576" i="27"/>
  <c r="S576" i="27"/>
  <c r="Q576" i="27"/>
  <c r="P576" i="27"/>
  <c r="O576" i="27"/>
  <c r="J577" i="27"/>
  <c r="O577" i="27" l="1"/>
  <c r="K577" i="27"/>
  <c r="J578" i="27"/>
  <c r="P577" i="27"/>
  <c r="Q577" i="27"/>
  <c r="S577" i="27" l="1"/>
  <c r="X577" i="27"/>
  <c r="W577" i="27"/>
  <c r="V577" i="27"/>
  <c r="U577" i="27"/>
  <c r="T577" i="27"/>
  <c r="O578" i="27"/>
  <c r="K578" i="27"/>
  <c r="Q578" i="27"/>
  <c r="P578" i="27"/>
  <c r="J579" i="27"/>
  <c r="U578" i="27" l="1"/>
  <c r="T578" i="27"/>
  <c r="S578" i="27"/>
  <c r="X578" i="27"/>
  <c r="W578" i="27"/>
  <c r="V578" i="27"/>
  <c r="O579" i="27"/>
  <c r="K579" i="27"/>
  <c r="J580" i="27"/>
  <c r="Q579" i="27"/>
  <c r="P579" i="27"/>
  <c r="W579" i="27" l="1"/>
  <c r="V579" i="27"/>
  <c r="U579" i="27"/>
  <c r="T579" i="27"/>
  <c r="S579" i="27"/>
  <c r="X579" i="27"/>
  <c r="O580" i="27"/>
  <c r="K580" i="27"/>
  <c r="J581" i="27"/>
  <c r="Q580" i="27"/>
  <c r="P580" i="27"/>
  <c r="X580" i="27" l="1"/>
  <c r="W580" i="27"/>
  <c r="V580" i="27"/>
  <c r="U580" i="27"/>
  <c r="T580" i="27"/>
  <c r="S580" i="27"/>
  <c r="O581" i="27"/>
  <c r="K581" i="27"/>
  <c r="J582" i="27"/>
  <c r="Q581" i="27"/>
  <c r="P581" i="27"/>
  <c r="S581" i="27" l="1"/>
  <c r="X581" i="27"/>
  <c r="W581" i="27"/>
  <c r="V581" i="27"/>
  <c r="U581" i="27"/>
  <c r="T581" i="27"/>
  <c r="O582" i="27"/>
  <c r="K582" i="27"/>
  <c r="J583" i="27"/>
  <c r="Q582" i="27"/>
  <c r="P582" i="27"/>
  <c r="U582" i="27" l="1"/>
  <c r="T582" i="27"/>
  <c r="S582" i="27"/>
  <c r="X582" i="27"/>
  <c r="W582" i="27"/>
  <c r="V582" i="27"/>
  <c r="O583" i="27"/>
  <c r="K583" i="27"/>
  <c r="J584" i="27"/>
  <c r="Q583" i="27"/>
  <c r="P583" i="27"/>
  <c r="W583" i="27" l="1"/>
  <c r="V583" i="27"/>
  <c r="U583" i="27"/>
  <c r="T583" i="27"/>
  <c r="S583" i="27"/>
  <c r="X583" i="27"/>
  <c r="O584" i="27"/>
  <c r="K584" i="27"/>
  <c r="P584" i="27"/>
  <c r="Q584" i="27"/>
  <c r="J585" i="27"/>
  <c r="K585" i="27" s="1"/>
  <c r="X584" i="27" l="1"/>
  <c r="W584" i="27"/>
  <c r="V584" i="27"/>
  <c r="U584" i="27"/>
  <c r="T584" i="27"/>
  <c r="S584" i="27"/>
  <c r="S585" i="27"/>
  <c r="X585" i="27"/>
  <c r="W585" i="27"/>
  <c r="V585" i="27"/>
  <c r="U585" i="27"/>
  <c r="T585" i="27"/>
  <c r="P585" i="27"/>
  <c r="Q585" i="27"/>
  <c r="J586" i="27"/>
  <c r="O585" i="27"/>
  <c r="O586" i="27" l="1"/>
  <c r="K586" i="27"/>
  <c r="J587" i="27"/>
  <c r="Q586" i="27"/>
  <c r="P586" i="27"/>
  <c r="U586" i="27" l="1"/>
  <c r="T586" i="27"/>
  <c r="S586" i="27"/>
  <c r="X586" i="27"/>
  <c r="W586" i="27"/>
  <c r="V586" i="27"/>
  <c r="O587" i="27"/>
  <c r="K587" i="27"/>
  <c r="J588" i="27"/>
  <c r="Q587" i="27"/>
  <c r="P587" i="27"/>
  <c r="W587" i="27" l="1"/>
  <c r="V587" i="27"/>
  <c r="U587" i="27"/>
  <c r="T587" i="27"/>
  <c r="S587" i="27"/>
  <c r="X587" i="27"/>
  <c r="O588" i="27"/>
  <c r="K588" i="27"/>
  <c r="J589" i="27"/>
  <c r="P588" i="27"/>
  <c r="Q588" i="27"/>
  <c r="X588" i="27" l="1"/>
  <c r="W588" i="27"/>
  <c r="V588" i="27"/>
  <c r="U588" i="27"/>
  <c r="T588" i="27"/>
  <c r="S588" i="27"/>
  <c r="O589" i="27"/>
  <c r="K589" i="27"/>
  <c r="J590" i="27"/>
  <c r="P589" i="27"/>
  <c r="Q589" i="27"/>
  <c r="S589" i="27" l="1"/>
  <c r="X589" i="27"/>
  <c r="W589" i="27"/>
  <c r="V589" i="27"/>
  <c r="U589" i="27"/>
  <c r="T589" i="27"/>
  <c r="O590" i="27"/>
  <c r="K590" i="27"/>
  <c r="P590" i="27"/>
  <c r="Q590" i="27"/>
  <c r="J591" i="27"/>
  <c r="U590" i="27" l="1"/>
  <c r="T590" i="27"/>
  <c r="S590" i="27"/>
  <c r="X590" i="27"/>
  <c r="W590" i="27"/>
  <c r="V590" i="27"/>
  <c r="O591" i="27"/>
  <c r="K591" i="27"/>
  <c r="J592" i="27"/>
  <c r="P591" i="27"/>
  <c r="Q591" i="27"/>
  <c r="W591" i="27" l="1"/>
  <c r="V591" i="27"/>
  <c r="U591" i="27"/>
  <c r="T591" i="27"/>
  <c r="S591" i="27"/>
  <c r="X591" i="27"/>
  <c r="O592" i="27"/>
  <c r="K592" i="27"/>
  <c r="J593" i="27"/>
  <c r="Q592" i="27"/>
  <c r="P592" i="27"/>
  <c r="X592" i="27" l="1"/>
  <c r="W592" i="27"/>
  <c r="V592" i="27"/>
  <c r="U592" i="27"/>
  <c r="T592" i="27"/>
  <c r="S592" i="27"/>
  <c r="O593" i="27"/>
  <c r="K593" i="27"/>
  <c r="J594" i="27"/>
  <c r="P593" i="27"/>
  <c r="Q593" i="27"/>
  <c r="S593" i="27" l="1"/>
  <c r="X593" i="27"/>
  <c r="W593" i="27"/>
  <c r="V593" i="27"/>
  <c r="U593" i="27"/>
  <c r="T593" i="27"/>
  <c r="O594" i="27"/>
  <c r="K594" i="27"/>
  <c r="Q594" i="27"/>
  <c r="P594" i="27"/>
  <c r="J595" i="27"/>
  <c r="U594" i="27" l="1"/>
  <c r="T594" i="27"/>
  <c r="S594" i="27"/>
  <c r="X594" i="27"/>
  <c r="W594" i="27"/>
  <c r="V594" i="27"/>
  <c r="O595" i="27"/>
  <c r="K595" i="27"/>
  <c r="J596" i="27"/>
  <c r="Q595" i="27"/>
  <c r="P595" i="27"/>
  <c r="W595" i="27" l="1"/>
  <c r="V595" i="27"/>
  <c r="U595" i="27"/>
  <c r="T595" i="27"/>
  <c r="S595" i="27"/>
  <c r="X595" i="27"/>
  <c r="O596" i="27"/>
  <c r="K596" i="27"/>
  <c r="J597" i="27"/>
  <c r="Q596" i="27"/>
  <c r="P596" i="27"/>
  <c r="X596" i="27" l="1"/>
  <c r="W596" i="27"/>
  <c r="V596" i="27"/>
  <c r="U596" i="27"/>
  <c r="T596" i="27"/>
  <c r="S596" i="27"/>
  <c r="O597" i="27"/>
  <c r="K597" i="27"/>
  <c r="P597" i="27"/>
  <c r="Q597" i="27"/>
  <c r="J598" i="27"/>
  <c r="S597" i="27" l="1"/>
  <c r="X597" i="27"/>
  <c r="W597" i="27"/>
  <c r="V597" i="27"/>
  <c r="U597" i="27"/>
  <c r="T597" i="27"/>
  <c r="O598" i="27"/>
  <c r="K598" i="27"/>
  <c r="J599" i="27"/>
  <c r="P598" i="27"/>
  <c r="Q598" i="27"/>
  <c r="U598" i="27" l="1"/>
  <c r="T598" i="27"/>
  <c r="S598" i="27"/>
  <c r="X598" i="27"/>
  <c r="W598" i="27"/>
  <c r="V598" i="27"/>
  <c r="O599" i="27"/>
  <c r="K599" i="27"/>
  <c r="J600" i="27"/>
  <c r="P599" i="27"/>
  <c r="Q599" i="27"/>
  <c r="W599" i="27" l="1"/>
  <c r="V599" i="27"/>
  <c r="U599" i="27"/>
  <c r="T599" i="27"/>
  <c r="S599" i="27"/>
  <c r="X599" i="27"/>
  <c r="O600" i="27"/>
  <c r="K600" i="27"/>
  <c r="J601" i="27"/>
  <c r="Q600" i="27"/>
  <c r="P600" i="27"/>
  <c r="X600" i="27" l="1"/>
  <c r="W600" i="27"/>
  <c r="V600" i="27"/>
  <c r="U600" i="27"/>
  <c r="T600" i="27"/>
  <c r="S600" i="27"/>
  <c r="O601" i="27"/>
  <c r="K601" i="27"/>
  <c r="J602" i="27"/>
  <c r="Q601" i="27"/>
  <c r="P601" i="27"/>
  <c r="S601" i="27" l="1"/>
  <c r="X601" i="27"/>
  <c r="W601" i="27"/>
  <c r="V601" i="27"/>
  <c r="U601" i="27"/>
  <c r="T601" i="27"/>
  <c r="O602" i="27"/>
  <c r="K602" i="27"/>
  <c r="J603" i="27"/>
  <c r="Q602" i="27"/>
  <c r="P602" i="27"/>
  <c r="U602" i="27" l="1"/>
  <c r="T602" i="27"/>
  <c r="S602" i="27"/>
  <c r="X602" i="27"/>
  <c r="W602" i="27"/>
  <c r="V602" i="27"/>
  <c r="O603" i="27"/>
  <c r="K603" i="27"/>
  <c r="J604" i="27"/>
  <c r="P603" i="27"/>
  <c r="Q603" i="27"/>
  <c r="W603" i="27" l="1"/>
  <c r="V603" i="27"/>
  <c r="U603" i="27"/>
  <c r="T603" i="27"/>
  <c r="S603" i="27"/>
  <c r="X603" i="27"/>
  <c r="O604" i="27"/>
  <c r="K604" i="27"/>
  <c r="J605" i="27"/>
  <c r="P604" i="27"/>
  <c r="Q604" i="27"/>
  <c r="X604" i="27" l="1"/>
  <c r="W604" i="27"/>
  <c r="V604" i="27"/>
  <c r="U604" i="27"/>
  <c r="T604" i="27"/>
  <c r="S604" i="27"/>
  <c r="O605" i="27"/>
  <c r="K605" i="27"/>
  <c r="J606" i="27"/>
  <c r="Q605" i="27"/>
  <c r="P605" i="27"/>
  <c r="S605" i="27" l="1"/>
  <c r="X605" i="27"/>
  <c r="W605" i="27"/>
  <c r="V605" i="27"/>
  <c r="U605" i="27"/>
  <c r="T605" i="27"/>
  <c r="O606" i="27"/>
  <c r="K606" i="27"/>
  <c r="P606" i="27"/>
  <c r="Q606" i="27"/>
  <c r="J607" i="27"/>
  <c r="K607" i="27" s="1"/>
  <c r="U606" i="27" l="1"/>
  <c r="T606" i="27"/>
  <c r="S606" i="27"/>
  <c r="X606" i="27"/>
  <c r="W606" i="27"/>
  <c r="V606" i="27"/>
  <c r="W607" i="27"/>
  <c r="V607" i="27"/>
  <c r="U607" i="27"/>
  <c r="T607" i="27"/>
  <c r="S607" i="27"/>
  <c r="X607" i="27"/>
  <c r="J608" i="27"/>
  <c r="P607" i="27"/>
  <c r="Q607" i="27"/>
  <c r="O607" i="27"/>
  <c r="O608" i="27" l="1"/>
  <c r="K608" i="27"/>
  <c r="J609" i="27"/>
  <c r="P608" i="27"/>
  <c r="Q608" i="27"/>
  <c r="X608" i="27" l="1"/>
  <c r="W608" i="27"/>
  <c r="V608" i="27"/>
  <c r="U608" i="27"/>
  <c r="T608" i="27"/>
  <c r="S608" i="27"/>
  <c r="O609" i="27"/>
  <c r="K609" i="27"/>
  <c r="J610" i="27"/>
  <c r="K610" i="27" s="1"/>
  <c r="P609" i="27"/>
  <c r="Q609" i="27"/>
  <c r="S609" i="27" l="1"/>
  <c r="X609" i="27"/>
  <c r="W609" i="27"/>
  <c r="V609" i="27"/>
  <c r="U609" i="27"/>
  <c r="T609" i="27"/>
  <c r="U610" i="27"/>
  <c r="T610" i="27"/>
  <c r="S610" i="27"/>
  <c r="X610" i="27"/>
  <c r="W610" i="27"/>
  <c r="V610" i="27"/>
  <c r="J611" i="27"/>
  <c r="Q610" i="27"/>
  <c r="P610" i="27"/>
  <c r="O610" i="27"/>
  <c r="O611" i="27" l="1"/>
  <c r="K611" i="27"/>
  <c r="J612" i="27"/>
  <c r="K612" i="27" s="1"/>
  <c r="Q611" i="27"/>
  <c r="P611" i="27"/>
  <c r="W611" i="27" l="1"/>
  <c r="V611" i="27"/>
  <c r="U611" i="27"/>
  <c r="T611" i="27"/>
  <c r="S611" i="27"/>
  <c r="X611" i="27"/>
  <c r="X612" i="27"/>
  <c r="W612" i="27"/>
  <c r="V612" i="27"/>
  <c r="U612" i="27"/>
  <c r="T612" i="27"/>
  <c r="S612" i="27"/>
  <c r="Q612" i="27"/>
  <c r="P612" i="27"/>
  <c r="J613" i="27"/>
  <c r="K613" i="27" s="1"/>
  <c r="O612" i="27"/>
  <c r="S613" i="27" l="1"/>
  <c r="X613" i="27"/>
  <c r="W613" i="27"/>
  <c r="V613" i="27"/>
  <c r="U613" i="27"/>
  <c r="T613" i="27"/>
  <c r="J614" i="27"/>
  <c r="P613" i="27"/>
  <c r="Q613" i="27"/>
  <c r="O613" i="27"/>
  <c r="O614" i="27" l="1"/>
  <c r="K614" i="27"/>
  <c r="Q614" i="27"/>
  <c r="P614" i="27"/>
  <c r="J615" i="27"/>
  <c r="U614" i="27" l="1"/>
  <c r="T614" i="27"/>
  <c r="S614" i="27"/>
  <c r="X614" i="27"/>
  <c r="W614" i="27"/>
  <c r="V614" i="27"/>
  <c r="O615" i="27"/>
  <c r="K615" i="27"/>
  <c r="J616" i="27"/>
  <c r="K616" i="27" s="1"/>
  <c r="Q615" i="27"/>
  <c r="P615" i="27"/>
  <c r="W615" i="27" l="1"/>
  <c r="V615" i="27"/>
  <c r="U615" i="27"/>
  <c r="T615" i="27"/>
  <c r="S615" i="27"/>
  <c r="X615" i="27"/>
  <c r="X616" i="27"/>
  <c r="W616" i="27"/>
  <c r="V616" i="27"/>
  <c r="U616" i="27"/>
  <c r="T616" i="27"/>
  <c r="S616" i="27"/>
  <c r="P616" i="27"/>
  <c r="Q616" i="27"/>
  <c r="O616" i="27"/>
  <c r="J617" i="27"/>
  <c r="K617" i="27" s="1"/>
  <c r="S617" i="27" l="1"/>
  <c r="X617" i="27"/>
  <c r="W617" i="27"/>
  <c r="V617" i="27"/>
  <c r="U617" i="27"/>
  <c r="T617" i="27"/>
  <c r="P617" i="27"/>
  <c r="Q617" i="27"/>
  <c r="O617" i="27"/>
  <c r="J618" i="27"/>
  <c r="O618" i="27" l="1"/>
  <c r="K618" i="27"/>
  <c r="P618" i="27"/>
  <c r="Q618" i="27"/>
  <c r="J619" i="27"/>
  <c r="U618" i="27" l="1"/>
  <c r="T618" i="27"/>
  <c r="S618" i="27"/>
  <c r="X618" i="27"/>
  <c r="W618" i="27"/>
  <c r="V618" i="27"/>
  <c r="O619" i="27"/>
  <c r="K619" i="27"/>
  <c r="J620" i="27"/>
  <c r="K620" i="27" s="1"/>
  <c r="Q619" i="27"/>
  <c r="P619" i="27"/>
  <c r="W619" i="27" l="1"/>
  <c r="V619" i="27"/>
  <c r="U619" i="27"/>
  <c r="T619" i="27"/>
  <c r="S619" i="27"/>
  <c r="X619" i="27"/>
  <c r="X620" i="27"/>
  <c r="W620" i="27"/>
  <c r="V620" i="27"/>
  <c r="U620" i="27"/>
  <c r="T620" i="27"/>
  <c r="S620" i="27"/>
  <c r="J621" i="27"/>
  <c r="Q620" i="27"/>
  <c r="P620" i="27"/>
  <c r="O620" i="27"/>
  <c r="O621" i="27" l="1"/>
  <c r="K621" i="27"/>
  <c r="J622" i="27"/>
  <c r="P621" i="27"/>
  <c r="Q621" i="27"/>
  <c r="S621" i="27" l="1"/>
  <c r="X621" i="27"/>
  <c r="W621" i="27"/>
  <c r="V621" i="27"/>
  <c r="U621" i="27"/>
  <c r="T621" i="27"/>
  <c r="O622" i="27"/>
  <c r="K622" i="27"/>
  <c r="P622" i="27"/>
  <c r="Q622" i="27"/>
  <c r="J623" i="27"/>
  <c r="U622" i="27" l="1"/>
  <c r="T622" i="27"/>
  <c r="S622" i="27"/>
  <c r="X622" i="27"/>
  <c r="W622" i="27"/>
  <c r="V622" i="27"/>
  <c r="O623" i="27"/>
  <c r="K623" i="27"/>
  <c r="J624" i="27"/>
  <c r="K624" i="27" s="1"/>
  <c r="P623" i="27"/>
  <c r="Q623" i="27"/>
  <c r="W623" i="27" l="1"/>
  <c r="V623" i="27"/>
  <c r="U623" i="27"/>
  <c r="T623" i="27"/>
  <c r="S623" i="27"/>
  <c r="X623" i="27"/>
  <c r="X624" i="27"/>
  <c r="W624" i="27"/>
  <c r="V624" i="27"/>
  <c r="U624" i="27"/>
  <c r="T624" i="27"/>
  <c r="S624" i="27"/>
  <c r="Q624" i="27"/>
  <c r="P624" i="27"/>
  <c r="O624" i="27"/>
  <c r="J625" i="27"/>
  <c r="K625" i="27" s="1"/>
  <c r="S625" i="27" l="1"/>
  <c r="X625" i="27"/>
  <c r="W625" i="27"/>
  <c r="V625" i="27"/>
  <c r="U625" i="27"/>
  <c r="T625" i="27"/>
  <c r="Q625" i="27"/>
  <c r="P625" i="27"/>
  <c r="O625" i="27"/>
  <c r="J626" i="27"/>
  <c r="O626" i="27" l="1"/>
  <c r="K626" i="27"/>
  <c r="J627" i="27"/>
  <c r="Q626" i="27"/>
  <c r="P626" i="27"/>
  <c r="U626" i="27" l="1"/>
  <c r="T626" i="27"/>
  <c r="S626" i="27"/>
  <c r="X626" i="27"/>
  <c r="W626" i="27"/>
  <c r="V626" i="27"/>
  <c r="O627" i="27"/>
  <c r="K627" i="27"/>
  <c r="J628" i="27"/>
  <c r="P627" i="27"/>
  <c r="Q627" i="27"/>
  <c r="W627" i="27" l="1"/>
  <c r="V627" i="27"/>
  <c r="U627" i="27"/>
  <c r="T627" i="27"/>
  <c r="S627" i="27"/>
  <c r="X627" i="27"/>
  <c r="O628" i="27"/>
  <c r="K628" i="27"/>
  <c r="P628" i="27"/>
  <c r="Q628" i="27"/>
  <c r="J629" i="27"/>
  <c r="K629" i="27" s="1"/>
  <c r="X628" i="27" l="1"/>
  <c r="W628" i="27"/>
  <c r="V628" i="27"/>
  <c r="U628" i="27"/>
  <c r="T628" i="27"/>
  <c r="S628" i="27"/>
  <c r="S629" i="27"/>
  <c r="X629" i="27"/>
  <c r="W629" i="27"/>
  <c r="V629" i="27"/>
  <c r="U629" i="27"/>
  <c r="T629" i="27"/>
  <c r="J630" i="27"/>
  <c r="P629" i="27"/>
  <c r="Q629" i="27"/>
  <c r="O629" i="27"/>
  <c r="O630" i="27" l="1"/>
  <c r="K630" i="27"/>
  <c r="P630" i="27"/>
  <c r="Q630" i="27"/>
  <c r="J631" i="27"/>
  <c r="U630" i="27" l="1"/>
  <c r="T630" i="27"/>
  <c r="S630" i="27"/>
  <c r="X630" i="27"/>
  <c r="W630" i="27"/>
  <c r="V630" i="27"/>
  <c r="O631" i="27"/>
  <c r="K631" i="27"/>
  <c r="J632" i="27"/>
  <c r="P631" i="27"/>
  <c r="Q631" i="27"/>
  <c r="W631" i="27" l="1"/>
  <c r="V631" i="27"/>
  <c r="U631" i="27"/>
  <c r="T631" i="27"/>
  <c r="S631" i="27"/>
  <c r="X631" i="27"/>
  <c r="O632" i="27"/>
  <c r="K632" i="27"/>
  <c r="J633" i="27"/>
  <c r="Q632" i="27"/>
  <c r="P632" i="27"/>
  <c r="W632" i="27" l="1"/>
  <c r="X632" i="27"/>
  <c r="V632" i="27"/>
  <c r="U632" i="27"/>
  <c r="T632" i="27"/>
  <c r="S632" i="27"/>
  <c r="O633" i="27"/>
  <c r="K633" i="27"/>
  <c r="J634" i="27"/>
  <c r="Q633" i="27"/>
  <c r="P633" i="27"/>
  <c r="S633" i="27" l="1"/>
  <c r="U633" i="27"/>
  <c r="T633" i="27"/>
  <c r="X633" i="27"/>
  <c r="W633" i="27"/>
  <c r="V633" i="27"/>
  <c r="O634" i="27"/>
  <c r="K634" i="27"/>
  <c r="Q634" i="27"/>
  <c r="P634" i="27"/>
  <c r="J635" i="27"/>
  <c r="U634" i="27" l="1"/>
  <c r="S634" i="27"/>
  <c r="X634" i="27"/>
  <c r="W634" i="27"/>
  <c r="V634" i="27"/>
  <c r="T634" i="27"/>
  <c r="O635" i="27"/>
  <c r="K635" i="27"/>
  <c r="J636" i="27"/>
  <c r="P635" i="27"/>
  <c r="Q635" i="27"/>
  <c r="W635" i="27" l="1"/>
  <c r="U635" i="27"/>
  <c r="S635" i="27"/>
  <c r="X635" i="27"/>
  <c r="V635" i="27"/>
  <c r="T635" i="27"/>
  <c r="O636" i="27"/>
  <c r="K636" i="27"/>
  <c r="P636" i="27"/>
  <c r="Q636" i="27"/>
  <c r="J637" i="27"/>
  <c r="X636" i="27" l="1"/>
  <c r="W636" i="27"/>
  <c r="V636" i="27"/>
  <c r="U636" i="27"/>
  <c r="T636" i="27"/>
  <c r="S636" i="27"/>
  <c r="O637" i="27"/>
  <c r="K637" i="27"/>
  <c r="J638" i="27"/>
  <c r="K638" i="27" s="1"/>
  <c r="P637" i="27"/>
  <c r="Q637" i="27"/>
  <c r="S637" i="27" l="1"/>
  <c r="X637" i="27"/>
  <c r="W637" i="27"/>
  <c r="V637" i="27"/>
  <c r="U637" i="27"/>
  <c r="T637" i="27"/>
  <c r="U638" i="27"/>
  <c r="T638" i="27"/>
  <c r="S638" i="27"/>
  <c r="X638" i="27"/>
  <c r="W638" i="27"/>
  <c r="V638" i="27"/>
  <c r="J639" i="27"/>
  <c r="Q638" i="27"/>
  <c r="P638" i="27"/>
  <c r="O638" i="27"/>
  <c r="O639" i="27" l="1"/>
  <c r="K639" i="27"/>
  <c r="J640" i="27"/>
  <c r="P639" i="27"/>
  <c r="Q639" i="27"/>
  <c r="W639" i="27" l="1"/>
  <c r="V639" i="27"/>
  <c r="U639" i="27"/>
  <c r="T639" i="27"/>
  <c r="S639" i="27"/>
  <c r="X639" i="27"/>
  <c r="O640" i="27"/>
  <c r="K640" i="27"/>
  <c r="Q640" i="27"/>
  <c r="P640" i="27"/>
  <c r="J641" i="27"/>
  <c r="X640" i="27" l="1"/>
  <c r="W640" i="27"/>
  <c r="V640" i="27"/>
  <c r="U640" i="27"/>
  <c r="T640" i="27"/>
  <c r="S640" i="27"/>
  <c r="O641" i="27"/>
  <c r="K641" i="27"/>
  <c r="J642" i="27"/>
  <c r="P641" i="27"/>
  <c r="Q641" i="27"/>
  <c r="S641" i="27" l="1"/>
  <c r="X641" i="27"/>
  <c r="W641" i="27"/>
  <c r="V641" i="27"/>
  <c r="U641" i="27"/>
  <c r="T641" i="27"/>
  <c r="O642" i="27"/>
  <c r="K642" i="27"/>
  <c r="J643" i="27"/>
  <c r="P642" i="27"/>
  <c r="Q642" i="27"/>
  <c r="U642" i="27" l="1"/>
  <c r="T642" i="27"/>
  <c r="S642" i="27"/>
  <c r="X642" i="27"/>
  <c r="W642" i="27"/>
  <c r="V642" i="27"/>
  <c r="O643" i="27"/>
  <c r="K643" i="27"/>
  <c r="J644" i="27"/>
  <c r="Q643" i="27"/>
  <c r="P643" i="27"/>
  <c r="W643" i="27" l="1"/>
  <c r="V643" i="27"/>
  <c r="U643" i="27"/>
  <c r="T643" i="27"/>
  <c r="S643" i="27"/>
  <c r="X643" i="27"/>
  <c r="O644" i="27"/>
  <c r="K644" i="27"/>
  <c r="J645" i="27"/>
  <c r="P644" i="27"/>
  <c r="Q644" i="27"/>
  <c r="X644" i="27" l="1"/>
  <c r="W644" i="27"/>
  <c r="V644" i="27"/>
  <c r="U644" i="27"/>
  <c r="T644" i="27"/>
  <c r="S644" i="27"/>
  <c r="O645" i="27"/>
  <c r="K645" i="27"/>
  <c r="J646" i="27"/>
  <c r="Q645" i="27"/>
  <c r="P645" i="27"/>
  <c r="S645" i="27" l="1"/>
  <c r="X645" i="27"/>
  <c r="W645" i="27"/>
  <c r="V645" i="27"/>
  <c r="U645" i="27"/>
  <c r="T645" i="27"/>
  <c r="O646" i="27"/>
  <c r="K646" i="27"/>
  <c r="P646" i="27"/>
  <c r="Q646" i="27"/>
  <c r="J647" i="27"/>
  <c r="U646" i="27" l="1"/>
  <c r="T646" i="27"/>
  <c r="S646" i="27"/>
  <c r="X646" i="27"/>
  <c r="W646" i="27"/>
  <c r="V646" i="27"/>
  <c r="O647" i="27"/>
  <c r="K647" i="27"/>
  <c r="J648" i="27"/>
  <c r="K648" i="27" s="1"/>
  <c r="Q647" i="27"/>
  <c r="P647" i="27"/>
  <c r="W647" i="27" l="1"/>
  <c r="V647" i="27"/>
  <c r="U647" i="27"/>
  <c r="T647" i="27"/>
  <c r="S647" i="27"/>
  <c r="X647" i="27"/>
  <c r="X648" i="27"/>
  <c r="W648" i="27"/>
  <c r="V648" i="27"/>
  <c r="U648" i="27"/>
  <c r="T648" i="27"/>
  <c r="S648" i="27"/>
  <c r="P648" i="27"/>
  <c r="Q648" i="27"/>
  <c r="O648" i="27"/>
  <c r="J649" i="27"/>
  <c r="K649" i="27" s="1"/>
  <c r="S649" i="27" l="1"/>
  <c r="X649" i="27"/>
  <c r="W649" i="27"/>
  <c r="V649" i="27"/>
  <c r="U649" i="27"/>
  <c r="T649" i="27"/>
  <c r="Q649" i="27"/>
  <c r="P649" i="27"/>
  <c r="O649" i="27"/>
  <c r="J650" i="27"/>
  <c r="O650" i="27" l="1"/>
  <c r="K650" i="27"/>
  <c r="J651" i="27"/>
  <c r="Q650" i="27"/>
  <c r="P650" i="27"/>
  <c r="U650" i="27" l="1"/>
  <c r="T650" i="27"/>
  <c r="S650" i="27"/>
  <c r="X650" i="27"/>
  <c r="W650" i="27"/>
  <c r="V650" i="27"/>
  <c r="O651" i="27"/>
  <c r="K651" i="27"/>
  <c r="J652" i="27"/>
  <c r="Q651" i="27"/>
  <c r="P651" i="27"/>
  <c r="W651" i="27" l="1"/>
  <c r="V651" i="27"/>
  <c r="U651" i="27"/>
  <c r="T651" i="27"/>
  <c r="S651" i="27"/>
  <c r="X651" i="27"/>
  <c r="O652" i="27"/>
  <c r="K652" i="27"/>
  <c r="Q652" i="27"/>
  <c r="P652" i="27"/>
  <c r="J653" i="27"/>
  <c r="X652" i="27" l="1"/>
  <c r="W652" i="27"/>
  <c r="V652" i="27"/>
  <c r="U652" i="27"/>
  <c r="T652" i="27"/>
  <c r="S652" i="27"/>
  <c r="O653" i="27"/>
  <c r="K653" i="27"/>
  <c r="J654" i="27"/>
  <c r="Q653" i="27"/>
  <c r="P653" i="27"/>
  <c r="S653" i="27" l="1"/>
  <c r="X653" i="27"/>
  <c r="W653" i="27"/>
  <c r="V653" i="27"/>
  <c r="U653" i="27"/>
  <c r="T653" i="27"/>
  <c r="O654" i="27"/>
  <c r="K654" i="27"/>
  <c r="J655" i="27"/>
  <c r="K655" i="27" s="1"/>
  <c r="Q654" i="27"/>
  <c r="P654" i="27"/>
  <c r="U654" i="27" l="1"/>
  <c r="T654" i="27"/>
  <c r="S654" i="27"/>
  <c r="X654" i="27"/>
  <c r="W654" i="27"/>
  <c r="V654" i="27"/>
  <c r="W655" i="27"/>
  <c r="V655" i="27"/>
  <c r="U655" i="27"/>
  <c r="T655" i="27"/>
  <c r="S655" i="27"/>
  <c r="X655" i="27"/>
  <c r="J656" i="27"/>
  <c r="K656" i="27" s="1"/>
  <c r="P655" i="27"/>
  <c r="Q655" i="27"/>
  <c r="O655" i="27"/>
  <c r="X656" i="27" l="1"/>
  <c r="W656" i="27"/>
  <c r="V656" i="27"/>
  <c r="U656" i="27"/>
  <c r="T656" i="27"/>
  <c r="S656" i="27"/>
  <c r="O656" i="27"/>
  <c r="J657" i="27"/>
  <c r="Q656" i="27"/>
  <c r="P656" i="27"/>
  <c r="O657" i="27" l="1"/>
  <c r="K657" i="27"/>
  <c r="J658" i="27"/>
  <c r="K658" i="27" s="1"/>
  <c r="P657" i="27"/>
  <c r="Q657" i="27"/>
  <c r="U658" i="27" l="1"/>
  <c r="T658" i="27"/>
  <c r="S658" i="27"/>
  <c r="X658" i="27"/>
  <c r="W658" i="27"/>
  <c r="V658" i="27"/>
  <c r="S657" i="27"/>
  <c r="X657" i="27"/>
  <c r="W657" i="27"/>
  <c r="V657" i="27"/>
  <c r="U657" i="27"/>
  <c r="T657" i="27"/>
  <c r="J659" i="27"/>
  <c r="Q658" i="27"/>
  <c r="P658" i="27"/>
  <c r="O658" i="27"/>
  <c r="O659" i="27" l="1"/>
  <c r="K659" i="27"/>
  <c r="J660" i="27"/>
  <c r="Q659" i="27"/>
  <c r="P659" i="27"/>
  <c r="W659" i="27" l="1"/>
  <c r="V659" i="27"/>
  <c r="U659" i="27"/>
  <c r="T659" i="27"/>
  <c r="S659" i="27"/>
  <c r="X659" i="27"/>
  <c r="O660" i="27"/>
  <c r="K660" i="27"/>
  <c r="J661" i="27"/>
  <c r="Q660" i="27"/>
  <c r="P660" i="27"/>
  <c r="X660" i="27" l="1"/>
  <c r="W660" i="27"/>
  <c r="V660" i="27"/>
  <c r="U660" i="27"/>
  <c r="T660" i="27"/>
  <c r="S660" i="27"/>
  <c r="O661" i="27"/>
  <c r="K661" i="27"/>
  <c r="P661" i="27"/>
  <c r="Q661" i="27"/>
  <c r="J662" i="27"/>
  <c r="S661" i="27" l="1"/>
  <c r="X661" i="27"/>
  <c r="W661" i="27"/>
  <c r="V661" i="27"/>
  <c r="U661" i="27"/>
  <c r="T661" i="27"/>
  <c r="O662" i="27"/>
  <c r="K662" i="27"/>
  <c r="J663" i="27"/>
  <c r="K663" i="27" s="1"/>
  <c r="Q662" i="27"/>
  <c r="P662" i="27"/>
  <c r="U662" i="27" l="1"/>
  <c r="T662" i="27"/>
  <c r="S662" i="27"/>
  <c r="X662" i="27"/>
  <c r="W662" i="27"/>
  <c r="V662" i="27"/>
  <c r="W663" i="27"/>
  <c r="V663" i="27"/>
  <c r="U663" i="27"/>
  <c r="T663" i="27"/>
  <c r="S663" i="27"/>
  <c r="X663" i="27"/>
  <c r="Q663" i="27"/>
  <c r="P663" i="27"/>
  <c r="O663" i="27"/>
  <c r="J664" i="27"/>
  <c r="K664" i="27" s="1"/>
  <c r="X664" i="27" l="1"/>
  <c r="W664" i="27"/>
  <c r="V664" i="27"/>
  <c r="U664" i="27"/>
  <c r="T664" i="27"/>
  <c r="S664" i="27"/>
  <c r="P664" i="27"/>
  <c r="Q664" i="27"/>
  <c r="O664" i="27"/>
  <c r="J665" i="27"/>
  <c r="K665" i="27" s="1"/>
  <c r="S665" i="27" l="1"/>
  <c r="X665" i="27"/>
  <c r="W665" i="27"/>
  <c r="V665" i="27"/>
  <c r="U665" i="27"/>
  <c r="T665" i="27"/>
  <c r="Q665" i="27"/>
  <c r="P665" i="27"/>
  <c r="O665" i="27"/>
  <c r="J666" i="27"/>
  <c r="K666" i="27" s="1"/>
  <c r="U666" i="27" l="1"/>
  <c r="T666" i="27"/>
  <c r="S666" i="27"/>
  <c r="X666" i="27"/>
  <c r="W666" i="27"/>
  <c r="V666" i="27"/>
  <c r="P666" i="27"/>
  <c r="Q666" i="27"/>
  <c r="J667" i="27"/>
  <c r="O666" i="27"/>
  <c r="O667" i="27" l="1"/>
  <c r="K667" i="27"/>
  <c r="J668" i="27"/>
  <c r="P667" i="27"/>
  <c r="Q667" i="27"/>
  <c r="W667" i="27" l="1"/>
  <c r="V667" i="27"/>
  <c r="U667" i="27"/>
  <c r="T667" i="27"/>
  <c r="S667" i="27"/>
  <c r="X667" i="27"/>
  <c r="O668" i="27"/>
  <c r="K668" i="27"/>
  <c r="J669" i="27"/>
  <c r="Q668" i="27"/>
  <c r="P668" i="27"/>
  <c r="X668" i="27" l="1"/>
  <c r="W668" i="27"/>
  <c r="V668" i="27"/>
  <c r="U668" i="27"/>
  <c r="T668" i="27"/>
  <c r="S668" i="27"/>
  <c r="O669" i="27"/>
  <c r="K669" i="27"/>
  <c r="J670" i="27"/>
  <c r="Q669" i="27"/>
  <c r="P669" i="27"/>
  <c r="S669" i="27" l="1"/>
  <c r="X669" i="27"/>
  <c r="W669" i="27"/>
  <c r="V669" i="27"/>
  <c r="U669" i="27"/>
  <c r="T669" i="27"/>
  <c r="O670" i="27"/>
  <c r="K670" i="27"/>
  <c r="J671" i="27"/>
  <c r="P670" i="27"/>
  <c r="Q670" i="27"/>
  <c r="U670" i="27" l="1"/>
  <c r="T670" i="27"/>
  <c r="S670" i="27"/>
  <c r="X670" i="27"/>
  <c r="W670" i="27"/>
  <c r="V670" i="27"/>
  <c r="O671" i="27"/>
  <c r="K671" i="27"/>
  <c r="J672" i="27"/>
  <c r="P671" i="27"/>
  <c r="Q671" i="27"/>
  <c r="W671" i="27" l="1"/>
  <c r="V671" i="27"/>
  <c r="U671" i="27"/>
  <c r="T671" i="27"/>
  <c r="S671" i="27"/>
  <c r="X671" i="27"/>
  <c r="O672" i="27"/>
  <c r="K672" i="27"/>
  <c r="J673" i="27"/>
  <c r="P672" i="27"/>
  <c r="Q672" i="27"/>
  <c r="X672" i="27" l="1"/>
  <c r="W672" i="27"/>
  <c r="V672" i="27"/>
  <c r="U672" i="27"/>
  <c r="T672" i="27"/>
  <c r="S672" i="27"/>
  <c r="O673" i="27"/>
  <c r="K673" i="27"/>
  <c r="J674" i="27"/>
  <c r="K674" i="27" s="1"/>
  <c r="P673" i="27"/>
  <c r="Q673" i="27"/>
  <c r="S673" i="27" l="1"/>
  <c r="X673" i="27"/>
  <c r="W673" i="27"/>
  <c r="V673" i="27"/>
  <c r="U673" i="27"/>
  <c r="T673" i="27"/>
  <c r="U674" i="27"/>
  <c r="T674" i="27"/>
  <c r="S674" i="27"/>
  <c r="X674" i="27"/>
  <c r="W674" i="27"/>
  <c r="V674" i="27"/>
  <c r="J675" i="27"/>
  <c r="P674" i="27"/>
  <c r="Q674" i="27"/>
  <c r="O674" i="27"/>
  <c r="O675" i="27" l="1"/>
  <c r="K675" i="27"/>
  <c r="J676" i="27"/>
  <c r="P675" i="27"/>
  <c r="Q675" i="27"/>
  <c r="W675" i="27" l="1"/>
  <c r="V675" i="27"/>
  <c r="U675" i="27"/>
  <c r="T675" i="27"/>
  <c r="S675" i="27"/>
  <c r="X675" i="27"/>
  <c r="O676" i="27"/>
  <c r="K676" i="27"/>
  <c r="J677" i="27"/>
  <c r="K677" i="27" s="1"/>
  <c r="P676" i="27"/>
  <c r="Q676" i="27"/>
  <c r="X676" i="27" l="1"/>
  <c r="W676" i="27"/>
  <c r="V676" i="27"/>
  <c r="U676" i="27"/>
  <c r="T676" i="27"/>
  <c r="S676" i="27"/>
  <c r="S677" i="27"/>
  <c r="X677" i="27"/>
  <c r="W677" i="27"/>
  <c r="V677" i="27"/>
  <c r="U677" i="27"/>
  <c r="T677" i="27"/>
  <c r="J678" i="27"/>
  <c r="Q677" i="27"/>
  <c r="P677" i="27"/>
  <c r="O677" i="27"/>
  <c r="O678" i="27" l="1"/>
  <c r="K678" i="27"/>
  <c r="J679" i="27"/>
  <c r="P678" i="27"/>
  <c r="Q678" i="27"/>
  <c r="U678" i="27" l="1"/>
  <c r="T678" i="27"/>
  <c r="S678" i="27"/>
  <c r="X678" i="27"/>
  <c r="W678" i="27"/>
  <c r="V678" i="27"/>
  <c r="O679" i="27"/>
  <c r="K679" i="27"/>
  <c r="J680" i="27"/>
  <c r="P679" i="27"/>
  <c r="Q679" i="27"/>
  <c r="W679" i="27" l="1"/>
  <c r="V679" i="27"/>
  <c r="U679" i="27"/>
  <c r="T679" i="27"/>
  <c r="S679" i="27"/>
  <c r="X679" i="27"/>
  <c r="O680" i="27"/>
  <c r="K680" i="27"/>
  <c r="Q680" i="27"/>
  <c r="P680" i="27"/>
  <c r="J681" i="27"/>
  <c r="K681" i="27" s="1"/>
  <c r="S681" i="27" l="1"/>
  <c r="X681" i="27"/>
  <c r="W681" i="27"/>
  <c r="V681" i="27"/>
  <c r="U681" i="27"/>
  <c r="T681" i="27"/>
  <c r="X680" i="27"/>
  <c r="W680" i="27"/>
  <c r="V680" i="27"/>
  <c r="U680" i="27"/>
  <c r="T680" i="27"/>
  <c r="S680" i="27"/>
  <c r="Q681" i="27"/>
  <c r="P681" i="27"/>
  <c r="J682" i="27"/>
  <c r="O681" i="27"/>
  <c r="O682" i="27" l="1"/>
  <c r="K682" i="27"/>
  <c r="Q682" i="27"/>
  <c r="P682" i="27"/>
  <c r="J683" i="27"/>
  <c r="U682" i="27" l="1"/>
  <c r="T682" i="27"/>
  <c r="S682" i="27"/>
  <c r="X682" i="27"/>
  <c r="W682" i="27"/>
  <c r="V682" i="27"/>
  <c r="O683" i="27"/>
  <c r="K683" i="27"/>
  <c r="J684" i="27"/>
  <c r="P683" i="27"/>
  <c r="Q683" i="27"/>
  <c r="W683" i="27" l="1"/>
  <c r="V683" i="27"/>
  <c r="U683" i="27"/>
  <c r="T683" i="27"/>
  <c r="S683" i="27"/>
  <c r="X683" i="27"/>
  <c r="O684" i="27"/>
  <c r="K684" i="27"/>
  <c r="J685" i="27"/>
  <c r="P684" i="27"/>
  <c r="Q684" i="27"/>
  <c r="X684" i="27" l="1"/>
  <c r="W684" i="27"/>
  <c r="V684" i="27"/>
  <c r="U684" i="27"/>
  <c r="T684" i="27"/>
  <c r="S684" i="27"/>
  <c r="O685" i="27"/>
  <c r="K685" i="27"/>
  <c r="J686" i="27"/>
  <c r="Q685" i="27"/>
  <c r="P685" i="27"/>
  <c r="S685" i="27" l="1"/>
  <c r="X685" i="27"/>
  <c r="W685" i="27"/>
  <c r="V685" i="27"/>
  <c r="U685" i="27"/>
  <c r="T685" i="27"/>
  <c r="O686" i="27"/>
  <c r="K686" i="27"/>
  <c r="J687" i="27"/>
  <c r="Q686" i="27"/>
  <c r="P686" i="27"/>
  <c r="U686" i="27" l="1"/>
  <c r="T686" i="27"/>
  <c r="S686" i="27"/>
  <c r="X686" i="27"/>
  <c r="W686" i="27"/>
  <c r="V686" i="27"/>
  <c r="O687" i="27"/>
  <c r="K687" i="27"/>
  <c r="Q687" i="27"/>
  <c r="P687" i="27"/>
  <c r="J688" i="27"/>
  <c r="K688" i="27" s="1"/>
  <c r="W687" i="27" l="1"/>
  <c r="V687" i="27"/>
  <c r="U687" i="27"/>
  <c r="T687" i="27"/>
  <c r="S687" i="27"/>
  <c r="X687" i="27"/>
  <c r="X688" i="27"/>
  <c r="W688" i="27"/>
  <c r="V688" i="27"/>
  <c r="U688" i="27"/>
  <c r="T688" i="27"/>
  <c r="S688" i="27"/>
  <c r="Q688" i="27"/>
  <c r="P688" i="27"/>
  <c r="J689" i="27"/>
  <c r="K689" i="27" s="1"/>
  <c r="O688" i="27"/>
  <c r="S689" i="27" l="1"/>
  <c r="X689" i="27"/>
  <c r="W689" i="27"/>
  <c r="V689" i="27"/>
  <c r="U689" i="27"/>
  <c r="T689" i="27"/>
  <c r="J690" i="27"/>
  <c r="Q689" i="27"/>
  <c r="P689" i="27"/>
  <c r="O689" i="27"/>
  <c r="O690" i="27" l="1"/>
  <c r="K690" i="27"/>
  <c r="J691" i="27"/>
  <c r="P690" i="27"/>
  <c r="Q690" i="27"/>
  <c r="U690" i="27" l="1"/>
  <c r="T690" i="27"/>
  <c r="S690" i="27"/>
  <c r="X690" i="27"/>
  <c r="W690" i="27"/>
  <c r="V690" i="27"/>
  <c r="O691" i="27"/>
  <c r="K691" i="27"/>
  <c r="J692" i="27"/>
  <c r="P691" i="27"/>
  <c r="Q691" i="27"/>
  <c r="W691" i="27" l="1"/>
  <c r="V691" i="27"/>
  <c r="U691" i="27"/>
  <c r="T691" i="27"/>
  <c r="S691" i="27"/>
  <c r="X691" i="27"/>
  <c r="O692" i="27"/>
  <c r="K692" i="27"/>
  <c r="Q692" i="27"/>
  <c r="P692" i="27"/>
  <c r="J693" i="27"/>
  <c r="X692" i="27" l="1"/>
  <c r="W692" i="27"/>
  <c r="V692" i="27"/>
  <c r="U692" i="27"/>
  <c r="T692" i="27"/>
  <c r="S692" i="27"/>
  <c r="O693" i="27"/>
  <c r="K693" i="27"/>
  <c r="Q693" i="27"/>
  <c r="P693" i="27"/>
  <c r="J694" i="27"/>
  <c r="K694" i="27" s="1"/>
  <c r="U694" i="27" l="1"/>
  <c r="T694" i="27"/>
  <c r="S694" i="27"/>
  <c r="X694" i="27"/>
  <c r="W694" i="27"/>
  <c r="V694" i="27"/>
  <c r="S693" i="27"/>
  <c r="X693" i="27"/>
  <c r="W693" i="27"/>
  <c r="V693" i="27"/>
  <c r="U693" i="27"/>
  <c r="T693" i="27"/>
  <c r="Q694" i="27"/>
  <c r="P694" i="27"/>
  <c r="O694" i="27"/>
  <c r="J695" i="27"/>
  <c r="O695" i="27" l="1"/>
  <c r="K695" i="27"/>
  <c r="J696" i="27"/>
  <c r="Q695" i="27"/>
  <c r="P695" i="27"/>
  <c r="W695" i="27" l="1"/>
  <c r="V695" i="27"/>
  <c r="U695" i="27"/>
  <c r="T695" i="27"/>
  <c r="S695" i="27"/>
  <c r="X695" i="27"/>
  <c r="O696" i="27"/>
  <c r="K696" i="27"/>
  <c r="J697" i="27"/>
  <c r="Q696" i="27"/>
  <c r="P696" i="27"/>
  <c r="X696" i="27" l="1"/>
  <c r="W696" i="27"/>
  <c r="V696" i="27"/>
  <c r="U696" i="27"/>
  <c r="T696" i="27"/>
  <c r="S696" i="27"/>
  <c r="O697" i="27"/>
  <c r="K697" i="27"/>
  <c r="P697" i="27"/>
  <c r="Q697" i="27"/>
  <c r="J698" i="27"/>
  <c r="K698" i="27" s="1"/>
  <c r="S697" i="27" l="1"/>
  <c r="X697" i="27"/>
  <c r="W697" i="27"/>
  <c r="V697" i="27"/>
  <c r="U697" i="27"/>
  <c r="T697" i="27"/>
  <c r="U698" i="27"/>
  <c r="T698" i="27"/>
  <c r="S698" i="27"/>
  <c r="X698" i="27"/>
  <c r="W698" i="27"/>
  <c r="V698" i="27"/>
  <c r="P698" i="27"/>
  <c r="Q698" i="27"/>
  <c r="O698" i="27"/>
  <c r="J699" i="27"/>
  <c r="O699" i="27" l="1"/>
  <c r="K699" i="27"/>
  <c r="J700" i="27"/>
  <c r="Q699" i="27"/>
  <c r="P699" i="27"/>
  <c r="W699" i="27" l="1"/>
  <c r="V699" i="27"/>
  <c r="U699" i="27"/>
  <c r="T699" i="27"/>
  <c r="S699" i="27"/>
  <c r="X699" i="27"/>
  <c r="O700" i="27"/>
  <c r="K700" i="27"/>
  <c r="J701" i="27"/>
  <c r="Q700" i="27"/>
  <c r="P700" i="27"/>
  <c r="X700" i="27" l="1"/>
  <c r="W700" i="27"/>
  <c r="V700" i="27"/>
  <c r="U700" i="27"/>
  <c r="T700" i="27"/>
  <c r="S700" i="27"/>
  <c r="O701" i="27"/>
  <c r="K701" i="27"/>
  <c r="J702" i="27"/>
  <c r="P701" i="27"/>
  <c r="Q701" i="27"/>
  <c r="S701" i="27" l="1"/>
  <c r="X701" i="27"/>
  <c r="W701" i="27"/>
  <c r="V701" i="27"/>
  <c r="U701" i="27"/>
  <c r="T701" i="27"/>
  <c r="O702" i="27"/>
  <c r="K702" i="27"/>
  <c r="J703" i="27"/>
  <c r="P702" i="27"/>
  <c r="Q702" i="27"/>
  <c r="U702" i="27" l="1"/>
  <c r="T702" i="27"/>
  <c r="S702" i="27"/>
  <c r="X702" i="27"/>
  <c r="W702" i="27"/>
  <c r="V702" i="27"/>
  <c r="O703" i="27"/>
  <c r="K703" i="27"/>
  <c r="Q703" i="27"/>
  <c r="P703" i="27"/>
  <c r="J704" i="27"/>
  <c r="K704" i="27" s="1"/>
  <c r="X704" i="27" l="1"/>
  <c r="W704" i="27"/>
  <c r="V704" i="27"/>
  <c r="U704" i="27"/>
  <c r="T704" i="27"/>
  <c r="S704" i="27"/>
  <c r="W703" i="27"/>
  <c r="V703" i="27"/>
  <c r="U703" i="27"/>
  <c r="T703" i="27"/>
  <c r="S703" i="27"/>
  <c r="X703" i="27"/>
  <c r="P704" i="27"/>
  <c r="Q704" i="27"/>
  <c r="J705" i="27"/>
  <c r="O704" i="27"/>
  <c r="O705" i="27" l="1"/>
  <c r="K705" i="27"/>
  <c r="J706" i="27"/>
  <c r="Q705" i="27"/>
  <c r="P705" i="27"/>
  <c r="S705" i="27" l="1"/>
  <c r="X705" i="27"/>
  <c r="W705" i="27"/>
  <c r="V705" i="27"/>
  <c r="U705" i="27"/>
  <c r="T705" i="27"/>
  <c r="O706" i="27"/>
  <c r="K706" i="27"/>
  <c r="P706" i="27"/>
  <c r="Q706" i="27"/>
  <c r="J707" i="27"/>
  <c r="K707" i="27" s="1"/>
  <c r="U706" i="27" l="1"/>
  <c r="T706" i="27"/>
  <c r="S706" i="27"/>
  <c r="X706" i="27"/>
  <c r="W706" i="27"/>
  <c r="V706" i="27"/>
  <c r="W707" i="27"/>
  <c r="V707" i="27"/>
  <c r="U707" i="27"/>
  <c r="T707" i="27"/>
  <c r="S707" i="27"/>
  <c r="X707" i="27"/>
  <c r="J708" i="27"/>
  <c r="Q707" i="27"/>
  <c r="P707" i="27"/>
  <c r="O707" i="27"/>
  <c r="O708" i="27" l="1"/>
  <c r="K708" i="27"/>
  <c r="J709" i="27"/>
  <c r="K709" i="27" s="1"/>
  <c r="Q708" i="27"/>
  <c r="P708" i="27"/>
  <c r="X708" i="27" l="1"/>
  <c r="W708" i="27"/>
  <c r="V708" i="27"/>
  <c r="U708" i="27"/>
  <c r="T708" i="27"/>
  <c r="S708" i="27"/>
  <c r="S709" i="27"/>
  <c r="X709" i="27"/>
  <c r="W709" i="27"/>
  <c r="V709" i="27"/>
  <c r="U709" i="27"/>
  <c r="T709" i="27"/>
  <c r="Q709" i="27"/>
  <c r="P709" i="27"/>
  <c r="J710" i="27"/>
  <c r="O709" i="27"/>
  <c r="O710" i="27" l="1"/>
  <c r="K710" i="27"/>
  <c r="P710" i="27"/>
  <c r="Q710" i="27"/>
  <c r="J711" i="27"/>
  <c r="K711" i="27" s="1"/>
  <c r="W711" i="27" l="1"/>
  <c r="V711" i="27"/>
  <c r="U711" i="27"/>
  <c r="T711" i="27"/>
  <c r="S711" i="27"/>
  <c r="X711" i="27"/>
  <c r="U710" i="27"/>
  <c r="T710" i="27"/>
  <c r="S710" i="27"/>
  <c r="X710" i="27"/>
  <c r="W710" i="27"/>
  <c r="V710" i="27"/>
  <c r="P711" i="27"/>
  <c r="Q711" i="27"/>
  <c r="J712" i="27"/>
  <c r="O711" i="27"/>
  <c r="O712" i="27" l="1"/>
  <c r="K712" i="27"/>
  <c r="Q712" i="27"/>
  <c r="P712" i="27"/>
  <c r="J713" i="27"/>
  <c r="X712" i="27" l="1"/>
  <c r="W712" i="27"/>
  <c r="V712" i="27"/>
  <c r="U712" i="27"/>
  <c r="T712" i="27"/>
  <c r="S712" i="27"/>
  <c r="O713" i="27"/>
  <c r="K713" i="27"/>
  <c r="Q713" i="27"/>
  <c r="P713" i="27"/>
  <c r="J714" i="27"/>
  <c r="S713" i="27" l="1"/>
  <c r="X713" i="27"/>
  <c r="W713" i="27"/>
  <c r="V713" i="27"/>
  <c r="U713" i="27"/>
  <c r="T713" i="27"/>
  <c r="O714" i="27"/>
  <c r="K714" i="27"/>
  <c r="Q714" i="27"/>
  <c r="P714" i="27"/>
  <c r="J715" i="27"/>
  <c r="U714" i="27" l="1"/>
  <c r="T714" i="27"/>
  <c r="S714" i="27"/>
  <c r="X714" i="27"/>
  <c r="W714" i="27"/>
  <c r="V714" i="27"/>
  <c r="O715" i="27"/>
  <c r="K715" i="27"/>
  <c r="P715" i="27"/>
  <c r="Q715" i="27"/>
  <c r="J716" i="27"/>
  <c r="K716" i="27" s="1"/>
  <c r="W715" i="27" l="1"/>
  <c r="V715" i="27"/>
  <c r="U715" i="27"/>
  <c r="T715" i="27"/>
  <c r="S715" i="27"/>
  <c r="X715" i="27"/>
  <c r="X716" i="27"/>
  <c r="W716" i="27"/>
  <c r="V716" i="27"/>
  <c r="U716" i="27"/>
  <c r="T716" i="27"/>
  <c r="S716" i="27"/>
  <c r="J717" i="27"/>
  <c r="Q716" i="27"/>
  <c r="P716" i="27"/>
  <c r="O716" i="27"/>
  <c r="O717" i="27" l="1"/>
  <c r="K717" i="27"/>
  <c r="P717" i="27"/>
  <c r="Q717" i="27"/>
  <c r="J718" i="27"/>
  <c r="S717" i="27" l="1"/>
  <c r="X717" i="27"/>
  <c r="W717" i="27"/>
  <c r="V717" i="27"/>
  <c r="U717" i="27"/>
  <c r="T717" i="27"/>
  <c r="O718" i="27"/>
  <c r="K718" i="27"/>
  <c r="J719" i="27"/>
  <c r="Q718" i="27"/>
  <c r="P718" i="27"/>
  <c r="U718" i="27" l="1"/>
  <c r="T718" i="27"/>
  <c r="S718" i="27"/>
  <c r="X718" i="27"/>
  <c r="W718" i="27"/>
  <c r="V718" i="27"/>
  <c r="O719" i="27"/>
  <c r="K719" i="27"/>
  <c r="J720" i="27"/>
  <c r="K720" i="27" s="1"/>
  <c r="P719" i="27"/>
  <c r="Q719" i="27"/>
  <c r="W719" i="27" l="1"/>
  <c r="V719" i="27"/>
  <c r="U719" i="27"/>
  <c r="T719" i="27"/>
  <c r="S719" i="27"/>
  <c r="X719" i="27"/>
  <c r="S720" i="27"/>
  <c r="X720" i="27"/>
  <c r="W720" i="27"/>
  <c r="V720" i="27"/>
  <c r="U720" i="27"/>
  <c r="T720" i="27"/>
  <c r="Q720" i="27"/>
  <c r="P720" i="27"/>
  <c r="J721" i="27"/>
  <c r="O720" i="27"/>
  <c r="O721" i="27" l="1"/>
  <c r="K721" i="27"/>
  <c r="J722" i="27"/>
  <c r="P721" i="27"/>
  <c r="Q721" i="27"/>
  <c r="W721" i="27" l="1"/>
  <c r="V721" i="27"/>
  <c r="U721" i="27"/>
  <c r="T721" i="27"/>
  <c r="X721" i="27"/>
  <c r="S721" i="27"/>
  <c r="O722" i="27"/>
  <c r="K722" i="27"/>
  <c r="J723" i="27"/>
  <c r="Q722" i="27"/>
  <c r="P722" i="27"/>
  <c r="X722" i="27" l="1"/>
  <c r="W722" i="27"/>
  <c r="V722" i="27"/>
  <c r="U722" i="27"/>
  <c r="T722" i="27"/>
  <c r="S722" i="27"/>
  <c r="O723" i="27"/>
  <c r="K723" i="27"/>
  <c r="J724" i="27"/>
  <c r="Q723" i="27"/>
  <c r="P723" i="27"/>
  <c r="S723" i="27" l="1"/>
  <c r="X723" i="27"/>
  <c r="W723" i="27"/>
  <c r="V723" i="27"/>
  <c r="U723" i="27"/>
  <c r="T723" i="27"/>
  <c r="O724" i="27"/>
  <c r="K724" i="27"/>
  <c r="Q724" i="27"/>
  <c r="P724" i="27"/>
  <c r="J725" i="27"/>
  <c r="K725" i="27" s="1"/>
  <c r="U724" i="27" l="1"/>
  <c r="T724" i="27"/>
  <c r="S724" i="27"/>
  <c r="X724" i="27"/>
  <c r="W724" i="27"/>
  <c r="V724" i="27"/>
  <c r="W725" i="27"/>
  <c r="V725" i="27"/>
  <c r="U725" i="27"/>
  <c r="T725" i="27"/>
  <c r="S725" i="27"/>
  <c r="X725" i="27"/>
  <c r="P725" i="27"/>
  <c r="Q725" i="27"/>
  <c r="J726" i="27"/>
  <c r="O725" i="27"/>
  <c r="O726" i="27" l="1"/>
  <c r="K726" i="27"/>
  <c r="J727" i="27"/>
  <c r="Q726" i="27"/>
  <c r="P726" i="27"/>
  <c r="X726" i="27" l="1"/>
  <c r="W726" i="27"/>
  <c r="V726" i="27"/>
  <c r="U726" i="27"/>
  <c r="T726" i="27"/>
  <c r="S726" i="27"/>
  <c r="O727" i="27"/>
  <c r="K727" i="27"/>
  <c r="J728" i="27"/>
  <c r="K728" i="27" s="1"/>
  <c r="P727" i="27"/>
  <c r="Q727" i="27"/>
  <c r="S727" i="27" l="1"/>
  <c r="X727" i="27"/>
  <c r="W727" i="27"/>
  <c r="V727" i="27"/>
  <c r="U727" i="27"/>
  <c r="T727" i="27"/>
  <c r="U728" i="27"/>
  <c r="T728" i="27"/>
  <c r="S728" i="27"/>
  <c r="X728" i="27"/>
  <c r="W728" i="27"/>
  <c r="V728" i="27"/>
  <c r="J729" i="27"/>
  <c r="Q728" i="27"/>
  <c r="P728" i="27"/>
  <c r="O728" i="27"/>
  <c r="O729" i="27" l="1"/>
  <c r="K729" i="27"/>
  <c r="Q729" i="27"/>
  <c r="P729" i="27"/>
  <c r="J730" i="27"/>
  <c r="K730" i="27" s="1"/>
  <c r="X730" i="27" l="1"/>
  <c r="W730" i="27"/>
  <c r="V730" i="27"/>
  <c r="U730" i="27"/>
  <c r="T730" i="27"/>
  <c r="S730" i="27"/>
  <c r="W729" i="27"/>
  <c r="V729" i="27"/>
  <c r="U729" i="27"/>
  <c r="T729" i="27"/>
  <c r="S729" i="27"/>
  <c r="X729" i="27"/>
  <c r="J731" i="27"/>
  <c r="Q730" i="27"/>
  <c r="P730" i="27"/>
  <c r="O730" i="27"/>
  <c r="O731" i="27" l="1"/>
  <c r="K731" i="27"/>
  <c r="J732" i="27"/>
  <c r="K732" i="27" s="1"/>
  <c r="Q731" i="27"/>
  <c r="P731" i="27"/>
  <c r="S731" i="27" l="1"/>
  <c r="X731" i="27"/>
  <c r="W731" i="27"/>
  <c r="V731" i="27"/>
  <c r="U731" i="27"/>
  <c r="T731" i="27"/>
  <c r="U732" i="27"/>
  <c r="T732" i="27"/>
  <c r="S732" i="27"/>
  <c r="X732" i="27"/>
  <c r="W732" i="27"/>
  <c r="V732" i="27"/>
  <c r="J733" i="27"/>
  <c r="Q732" i="27"/>
  <c r="P732" i="27"/>
  <c r="O732" i="27"/>
  <c r="O733" i="27" l="1"/>
  <c r="K733" i="27"/>
  <c r="J734" i="27"/>
  <c r="P733" i="27"/>
  <c r="Q733" i="27"/>
  <c r="W733" i="27" l="1"/>
  <c r="V733" i="27"/>
  <c r="U733" i="27"/>
  <c r="T733" i="27"/>
  <c r="S733" i="27"/>
  <c r="X733" i="27"/>
  <c r="O734" i="27"/>
  <c r="K734" i="27"/>
  <c r="J735" i="27"/>
  <c r="P734" i="27"/>
  <c r="Q734" i="27"/>
  <c r="X734" i="27" l="1"/>
  <c r="W734" i="27"/>
  <c r="V734" i="27"/>
  <c r="U734" i="27"/>
  <c r="T734" i="27"/>
  <c r="S734" i="27"/>
  <c r="O735" i="27"/>
  <c r="K735" i="27"/>
  <c r="Q735" i="27"/>
  <c r="P735" i="27"/>
  <c r="J736" i="27"/>
  <c r="K736" i="27" s="1"/>
  <c r="S735" i="27" l="1"/>
  <c r="X735" i="27"/>
  <c r="W735" i="27"/>
  <c r="V735" i="27"/>
  <c r="U735" i="27"/>
  <c r="T735" i="27"/>
  <c r="U736" i="27"/>
  <c r="T736" i="27"/>
  <c r="S736" i="27"/>
  <c r="X736" i="27"/>
  <c r="W736" i="27"/>
  <c r="V736" i="27"/>
  <c r="Q736" i="27"/>
  <c r="P736" i="27"/>
  <c r="J737" i="27"/>
  <c r="O736" i="27"/>
  <c r="O737" i="27" l="1"/>
  <c r="K737" i="27"/>
  <c r="P737" i="27"/>
  <c r="Q737" i="27"/>
  <c r="J738" i="27"/>
  <c r="W737" i="27" l="1"/>
  <c r="V737" i="27"/>
  <c r="U737" i="27"/>
  <c r="T737" i="27"/>
  <c r="S737" i="27"/>
  <c r="X737" i="27"/>
  <c r="O738" i="27"/>
  <c r="K738" i="27"/>
  <c r="J739" i="27"/>
  <c r="K739" i="27" s="1"/>
  <c r="P738" i="27"/>
  <c r="Q738" i="27"/>
  <c r="X738" i="27" l="1"/>
  <c r="W738" i="27"/>
  <c r="V738" i="27"/>
  <c r="U738" i="27"/>
  <c r="T738" i="27"/>
  <c r="S738" i="27"/>
  <c r="S739" i="27"/>
  <c r="X739" i="27"/>
  <c r="W739" i="27"/>
  <c r="V739" i="27"/>
  <c r="U739" i="27"/>
  <c r="T739" i="27"/>
  <c r="J740" i="27"/>
  <c r="P739" i="27"/>
  <c r="Q739" i="27"/>
  <c r="O739" i="27"/>
  <c r="O740" i="27" l="1"/>
  <c r="K740" i="27"/>
  <c r="J741" i="27"/>
  <c r="K741" i="27" s="1"/>
  <c r="Q740" i="27"/>
  <c r="P740" i="27"/>
  <c r="U740" i="27" l="1"/>
  <c r="T740" i="27"/>
  <c r="S740" i="27"/>
  <c r="X740" i="27"/>
  <c r="W740" i="27"/>
  <c r="V740" i="27"/>
  <c r="W741" i="27"/>
  <c r="V741" i="27"/>
  <c r="U741" i="27"/>
  <c r="T741" i="27"/>
  <c r="S741" i="27"/>
  <c r="X741" i="27"/>
  <c r="J742" i="27"/>
  <c r="Q741" i="27"/>
  <c r="P741" i="27"/>
  <c r="O741" i="27"/>
  <c r="O742" i="27" l="1"/>
  <c r="K742" i="27"/>
  <c r="J743" i="27"/>
  <c r="P742" i="27"/>
  <c r="Q742" i="27"/>
  <c r="X742" i="27" l="1"/>
  <c r="W742" i="27"/>
  <c r="V742" i="27"/>
  <c r="U742" i="27"/>
  <c r="T742" i="27"/>
  <c r="S742" i="27"/>
  <c r="O743" i="27"/>
  <c r="K743" i="27"/>
  <c r="J744" i="27"/>
  <c r="P743" i="27"/>
  <c r="Q743" i="27"/>
  <c r="S743" i="27" l="1"/>
  <c r="X743" i="27"/>
  <c r="W743" i="27"/>
  <c r="V743" i="27"/>
  <c r="U743" i="27"/>
  <c r="T743" i="27"/>
  <c r="O744" i="27"/>
  <c r="K744" i="27"/>
  <c r="J745" i="27"/>
  <c r="K745" i="27" s="1"/>
  <c r="Q744" i="27"/>
  <c r="P744" i="27"/>
  <c r="U744" i="27" l="1"/>
  <c r="T744" i="27"/>
  <c r="S744" i="27"/>
  <c r="X744" i="27"/>
  <c r="W744" i="27"/>
  <c r="V744" i="27"/>
  <c r="W745" i="27"/>
  <c r="V745" i="27"/>
  <c r="U745" i="27"/>
  <c r="T745" i="27"/>
  <c r="S745" i="27"/>
  <c r="X745" i="27"/>
  <c r="Q745" i="27"/>
  <c r="P745" i="27"/>
  <c r="O745" i="27"/>
  <c r="J746" i="27"/>
  <c r="K746" i="27" s="1"/>
  <c r="X746" i="27" l="1"/>
  <c r="W746" i="27"/>
  <c r="V746" i="27"/>
  <c r="U746" i="27"/>
  <c r="T746" i="27"/>
  <c r="S746" i="27"/>
  <c r="P746" i="27"/>
  <c r="Q746" i="27"/>
  <c r="O746" i="27"/>
  <c r="J747" i="27"/>
  <c r="K747" i="27" s="1"/>
  <c r="S747" i="27" l="1"/>
  <c r="X747" i="27"/>
  <c r="W747" i="27"/>
  <c r="V747" i="27"/>
  <c r="U747" i="27"/>
  <c r="T747" i="27"/>
  <c r="P747" i="27"/>
  <c r="Q747" i="27"/>
  <c r="O747" i="27"/>
  <c r="J748" i="27"/>
  <c r="O748" i="27" l="1"/>
  <c r="K748" i="27"/>
  <c r="J749" i="27"/>
  <c r="K749" i="27" s="1"/>
  <c r="Q748" i="27"/>
  <c r="P748" i="27"/>
  <c r="W749" i="27" l="1"/>
  <c r="V749" i="27"/>
  <c r="U749" i="27"/>
  <c r="T749" i="27"/>
  <c r="S749" i="27"/>
  <c r="X749" i="27"/>
  <c r="U748" i="27"/>
  <c r="T748" i="27"/>
  <c r="S748" i="27"/>
  <c r="X748" i="27"/>
  <c r="W748" i="27"/>
  <c r="V748" i="27"/>
  <c r="P749" i="27"/>
  <c r="Q749" i="27"/>
  <c r="O749" i="27"/>
  <c r="J750" i="27"/>
  <c r="K750" i="27" s="1"/>
  <c r="X750" i="27" l="1"/>
  <c r="W750" i="27"/>
  <c r="V750" i="27"/>
  <c r="U750" i="27"/>
  <c r="T750" i="27"/>
  <c r="S750" i="27"/>
  <c r="Q750" i="27"/>
  <c r="P750" i="27"/>
  <c r="J751" i="27"/>
  <c r="O750" i="27"/>
  <c r="O751" i="27" l="1"/>
  <c r="K751" i="27"/>
  <c r="J752" i="27"/>
  <c r="P751" i="27"/>
  <c r="Q751" i="27"/>
  <c r="S751" i="27" l="1"/>
  <c r="X751" i="27"/>
  <c r="W751" i="27"/>
  <c r="V751" i="27"/>
  <c r="U751" i="27"/>
  <c r="T751" i="27"/>
  <c r="O752" i="27"/>
  <c r="K752" i="27"/>
  <c r="J753" i="27"/>
  <c r="P752" i="27"/>
  <c r="Q752" i="27"/>
  <c r="U752" i="27" l="1"/>
  <c r="T752" i="27"/>
  <c r="S752" i="27"/>
  <c r="X752" i="27"/>
  <c r="W752" i="27"/>
  <c r="V752" i="27"/>
  <c r="O753" i="27"/>
  <c r="K753" i="27"/>
  <c r="Q753" i="27"/>
  <c r="P753" i="27"/>
  <c r="J754" i="27"/>
  <c r="K754" i="27" s="1"/>
  <c r="X754" i="27" l="1"/>
  <c r="W754" i="27"/>
  <c r="V754" i="27"/>
  <c r="U754" i="27"/>
  <c r="T754" i="27"/>
  <c r="S754" i="27"/>
  <c r="W753" i="27"/>
  <c r="V753" i="27"/>
  <c r="U753" i="27"/>
  <c r="T753" i="27"/>
  <c r="S753" i="27"/>
  <c r="X753" i="27"/>
  <c r="P754" i="27"/>
  <c r="Q754" i="27"/>
  <c r="O754" i="27"/>
  <c r="J755" i="27"/>
  <c r="K755" i="27" s="1"/>
  <c r="S755" i="27" l="1"/>
  <c r="X755" i="27"/>
  <c r="W755" i="27"/>
  <c r="V755" i="27"/>
  <c r="U755" i="27"/>
  <c r="T755" i="27"/>
  <c r="Q755" i="27"/>
  <c r="P755" i="27"/>
  <c r="O755" i="27"/>
  <c r="J756" i="27"/>
  <c r="K756" i="27" s="1"/>
  <c r="U756" i="27" l="1"/>
  <c r="T756" i="27"/>
  <c r="S756" i="27"/>
  <c r="X756" i="27"/>
  <c r="W756" i="27"/>
  <c r="V756" i="27"/>
  <c r="Q756" i="27"/>
  <c r="P756" i="27"/>
  <c r="O756" i="27"/>
  <c r="J757" i="27"/>
  <c r="K757" i="27" s="1"/>
  <c r="W757" i="27" l="1"/>
  <c r="V757" i="27"/>
  <c r="U757" i="27"/>
  <c r="T757" i="27"/>
  <c r="S757" i="27"/>
  <c r="X757" i="27"/>
  <c r="Q757" i="27"/>
  <c r="P757" i="27"/>
  <c r="O757" i="27"/>
  <c r="J758" i="27"/>
  <c r="O758" i="27" l="1"/>
  <c r="K758" i="27"/>
  <c r="J759" i="27"/>
  <c r="P758" i="27"/>
  <c r="Q758" i="27"/>
  <c r="X758" i="27" l="1"/>
  <c r="W758" i="27"/>
  <c r="V758" i="27"/>
  <c r="U758" i="27"/>
  <c r="T758" i="27"/>
  <c r="S758" i="27"/>
  <c r="O759" i="27"/>
  <c r="K759" i="27"/>
  <c r="J760" i="27"/>
  <c r="P759" i="27"/>
  <c r="Q759" i="27"/>
  <c r="S759" i="27" l="1"/>
  <c r="X759" i="27"/>
  <c r="W759" i="27"/>
  <c r="V759" i="27"/>
  <c r="U759" i="27"/>
  <c r="T759" i="27"/>
  <c r="O760" i="27"/>
  <c r="K760" i="27"/>
  <c r="P760" i="27"/>
  <c r="Q760" i="27"/>
  <c r="J761" i="27"/>
  <c r="K761" i="27" s="1"/>
  <c r="U760" i="27" l="1"/>
  <c r="T760" i="27"/>
  <c r="S760" i="27"/>
  <c r="X760" i="27"/>
  <c r="W760" i="27"/>
  <c r="V760" i="27"/>
  <c r="W761" i="27"/>
  <c r="V761" i="27"/>
  <c r="U761" i="27"/>
  <c r="T761" i="27"/>
  <c r="S761" i="27"/>
  <c r="X761" i="27"/>
  <c r="J762" i="27"/>
  <c r="P761" i="27"/>
  <c r="Q761" i="27"/>
  <c r="O761" i="27"/>
  <c r="O762" i="27" l="1"/>
  <c r="K762" i="27"/>
  <c r="J763" i="27"/>
  <c r="Q762" i="27"/>
  <c r="P762" i="27"/>
  <c r="X762" i="27" l="1"/>
  <c r="W762" i="27"/>
  <c r="V762" i="27"/>
  <c r="U762" i="27"/>
  <c r="T762" i="27"/>
  <c r="S762" i="27"/>
  <c r="O763" i="27"/>
  <c r="K763" i="27"/>
  <c r="J764" i="27"/>
  <c r="P763" i="27"/>
  <c r="Q763" i="27"/>
  <c r="S763" i="27" l="1"/>
  <c r="X763" i="27"/>
  <c r="W763" i="27"/>
  <c r="V763" i="27"/>
  <c r="U763" i="27"/>
  <c r="T763" i="27"/>
  <c r="O764" i="27"/>
  <c r="K764" i="27"/>
  <c r="J765" i="27"/>
  <c r="K765" i="27" s="1"/>
  <c r="P764" i="27"/>
  <c r="Q764" i="27"/>
  <c r="U764" i="27" l="1"/>
  <c r="T764" i="27"/>
  <c r="S764" i="27"/>
  <c r="X764" i="27"/>
  <c r="W764" i="27"/>
  <c r="V764" i="27"/>
  <c r="W765" i="27"/>
  <c r="V765" i="27"/>
  <c r="U765" i="27"/>
  <c r="T765" i="27"/>
  <c r="S765" i="27"/>
  <c r="X765" i="27"/>
  <c r="P765" i="27"/>
  <c r="Q765" i="27"/>
  <c r="J766" i="27"/>
  <c r="K766" i="27" s="1"/>
  <c r="O765" i="27"/>
  <c r="X766" i="27" l="1"/>
  <c r="W766" i="27"/>
  <c r="V766" i="27"/>
  <c r="U766" i="27"/>
  <c r="T766" i="27"/>
  <c r="S766" i="27"/>
  <c r="J767" i="27"/>
  <c r="Q766" i="27"/>
  <c r="P766" i="27"/>
  <c r="O766" i="27"/>
  <c r="O767" i="27" l="1"/>
  <c r="K767" i="27"/>
  <c r="J768" i="27"/>
  <c r="Q767" i="27"/>
  <c r="P767" i="27"/>
  <c r="S767" i="27" l="1"/>
  <c r="X767" i="27"/>
  <c r="W767" i="27"/>
  <c r="V767" i="27"/>
  <c r="U767" i="27"/>
  <c r="T767" i="27"/>
  <c r="O768" i="27"/>
  <c r="K768" i="27"/>
  <c r="Q768" i="27"/>
  <c r="P768" i="27"/>
  <c r="J769" i="27"/>
  <c r="K769" i="27" s="1"/>
  <c r="U768" i="27" l="1"/>
  <c r="T768" i="27"/>
  <c r="S768" i="27"/>
  <c r="X768" i="27"/>
  <c r="W768" i="27"/>
  <c r="V768" i="27"/>
  <c r="W769" i="27"/>
  <c r="V769" i="27"/>
  <c r="U769" i="27"/>
  <c r="T769" i="27"/>
  <c r="S769" i="27"/>
  <c r="X769" i="27"/>
  <c r="J770" i="27"/>
  <c r="P769" i="27"/>
  <c r="Q769" i="27"/>
  <c r="O769" i="27"/>
  <c r="O770" i="27" l="1"/>
  <c r="K770" i="27"/>
  <c r="J771" i="27"/>
  <c r="P770" i="27"/>
  <c r="Q770" i="27"/>
  <c r="X770" i="27" l="1"/>
  <c r="W770" i="27"/>
  <c r="V770" i="27"/>
  <c r="U770" i="27"/>
  <c r="T770" i="27"/>
  <c r="S770" i="27"/>
  <c r="O771" i="27"/>
  <c r="K771" i="27"/>
  <c r="Q771" i="27"/>
  <c r="P771" i="27"/>
  <c r="J772" i="27"/>
  <c r="S771" i="27" l="1"/>
  <c r="X771" i="27"/>
  <c r="W771" i="27"/>
  <c r="V771" i="27"/>
  <c r="U771" i="27"/>
  <c r="T771" i="27"/>
  <c r="O772" i="27"/>
  <c r="K772" i="27"/>
  <c r="J773" i="27"/>
  <c r="P772" i="27"/>
  <c r="Q772" i="27"/>
  <c r="U772" i="27" l="1"/>
  <c r="T772" i="27"/>
  <c r="S772" i="27"/>
  <c r="X772" i="27"/>
  <c r="W772" i="27"/>
  <c r="V772" i="27"/>
  <c r="O773" i="27"/>
  <c r="K773" i="27"/>
  <c r="J774" i="27"/>
  <c r="Q773" i="27"/>
  <c r="P773" i="27"/>
  <c r="W773" i="27" l="1"/>
  <c r="V773" i="27"/>
  <c r="U773" i="27"/>
  <c r="T773" i="27"/>
  <c r="S773" i="27"/>
  <c r="X773" i="27"/>
  <c r="O774" i="27"/>
  <c r="K774" i="27"/>
  <c r="J775" i="27"/>
  <c r="K775" i="27" s="1"/>
  <c r="Q774" i="27"/>
  <c r="P774" i="27"/>
  <c r="X774" i="27" l="1"/>
  <c r="W774" i="27"/>
  <c r="V774" i="27"/>
  <c r="U774" i="27"/>
  <c r="T774" i="27"/>
  <c r="S774" i="27"/>
  <c r="S775" i="27"/>
  <c r="X775" i="27"/>
  <c r="W775" i="27"/>
  <c r="V775" i="27"/>
  <c r="U775" i="27"/>
  <c r="T775" i="27"/>
  <c r="J776" i="27"/>
  <c r="P775" i="27"/>
  <c r="Q775" i="27"/>
  <c r="O775" i="27"/>
  <c r="O776" i="27" l="1"/>
  <c r="K776" i="27"/>
  <c r="J777" i="27"/>
  <c r="Q776" i="27"/>
  <c r="P776" i="27"/>
  <c r="U776" i="27" l="1"/>
  <c r="T776" i="27"/>
  <c r="S776" i="27"/>
  <c r="X776" i="27"/>
  <c r="W776" i="27"/>
  <c r="V776" i="27"/>
  <c r="O777" i="27"/>
  <c r="K777" i="27"/>
  <c r="J778" i="27"/>
  <c r="Q777" i="27"/>
  <c r="P777" i="27"/>
  <c r="W777" i="27" l="1"/>
  <c r="V777" i="27"/>
  <c r="U777" i="27"/>
  <c r="T777" i="27"/>
  <c r="S777" i="27"/>
  <c r="X777" i="27"/>
  <c r="O778" i="27"/>
  <c r="K778" i="27"/>
  <c r="J779" i="27"/>
  <c r="K779" i="27" s="1"/>
  <c r="Q778" i="27"/>
  <c r="P778" i="27"/>
  <c r="X778" i="27" l="1"/>
  <c r="W778" i="27"/>
  <c r="V778" i="27"/>
  <c r="U778" i="27"/>
  <c r="T778" i="27"/>
  <c r="S778" i="27"/>
  <c r="S779" i="27"/>
  <c r="X779" i="27"/>
  <c r="W779" i="27"/>
  <c r="V779" i="27"/>
  <c r="U779" i="27"/>
  <c r="T779" i="27"/>
  <c r="J780" i="27"/>
  <c r="Q779" i="27"/>
  <c r="P779" i="27"/>
  <c r="O779" i="27"/>
  <c r="O780" i="27" l="1"/>
  <c r="K780" i="27"/>
  <c r="J781" i="27"/>
  <c r="Q780" i="27"/>
  <c r="P780" i="27"/>
  <c r="U780" i="27" l="1"/>
  <c r="T780" i="27"/>
  <c r="S780" i="27"/>
  <c r="X780" i="27"/>
  <c r="W780" i="27"/>
  <c r="V780" i="27"/>
  <c r="O781" i="27"/>
  <c r="K781" i="27"/>
  <c r="P781" i="27"/>
  <c r="Q781" i="27"/>
  <c r="J782" i="27"/>
  <c r="W781" i="27" l="1"/>
  <c r="V781" i="27"/>
  <c r="U781" i="27"/>
  <c r="T781" i="27"/>
  <c r="S781" i="27"/>
  <c r="X781" i="27"/>
  <c r="O782" i="27"/>
  <c r="K782" i="27"/>
  <c r="J783" i="27"/>
  <c r="K783" i="27" s="1"/>
  <c r="P782" i="27"/>
  <c r="Q782" i="27"/>
  <c r="X782" i="27" l="1"/>
  <c r="W782" i="27"/>
  <c r="V782" i="27"/>
  <c r="U782" i="27"/>
  <c r="T782" i="27"/>
  <c r="S782" i="27"/>
  <c r="S783" i="27"/>
  <c r="X783" i="27"/>
  <c r="W783" i="27"/>
  <c r="V783" i="27"/>
  <c r="U783" i="27"/>
  <c r="T783" i="27"/>
  <c r="J784" i="27"/>
  <c r="Q783" i="27"/>
  <c r="P783" i="27"/>
  <c r="O783" i="27"/>
  <c r="O784" i="27" l="1"/>
  <c r="K784" i="27"/>
  <c r="J785" i="27"/>
  <c r="K785" i="27" s="1"/>
  <c r="P784" i="27"/>
  <c r="Q784" i="27"/>
  <c r="W785" i="27" l="1"/>
  <c r="V785" i="27"/>
  <c r="U785" i="27"/>
  <c r="T785" i="27"/>
  <c r="S785" i="27"/>
  <c r="X785" i="27"/>
  <c r="U784" i="27"/>
  <c r="T784" i="27"/>
  <c r="S784" i="27"/>
  <c r="X784" i="27"/>
  <c r="W784" i="27"/>
  <c r="V784" i="27"/>
  <c r="P785" i="27"/>
  <c r="Q785" i="27"/>
  <c r="O785" i="27"/>
  <c r="J786" i="27"/>
  <c r="O786" i="27" l="1"/>
  <c r="K786" i="27"/>
  <c r="J787" i="27"/>
  <c r="K787" i="27" s="1"/>
  <c r="Q786" i="27"/>
  <c r="P786" i="27"/>
  <c r="S787" i="27" l="1"/>
  <c r="X787" i="27"/>
  <c r="W787" i="27"/>
  <c r="V787" i="27"/>
  <c r="U787" i="27"/>
  <c r="T787" i="27"/>
  <c r="X786" i="27"/>
  <c r="W786" i="27"/>
  <c r="V786" i="27"/>
  <c r="U786" i="27"/>
  <c r="T786" i="27"/>
  <c r="S786" i="27"/>
  <c r="J788" i="27"/>
  <c r="P787" i="27"/>
  <c r="Q787" i="27"/>
  <c r="O787" i="27"/>
  <c r="O788" i="27" l="1"/>
  <c r="K788" i="27"/>
  <c r="J789" i="27"/>
  <c r="Q788" i="27"/>
  <c r="P788" i="27"/>
  <c r="U788" i="27" l="1"/>
  <c r="T788" i="27"/>
  <c r="S788" i="27"/>
  <c r="X788" i="27"/>
  <c r="W788" i="27"/>
  <c r="V788" i="27"/>
  <c r="O789" i="27"/>
  <c r="K789" i="27"/>
  <c r="P789" i="27"/>
  <c r="Q789" i="27"/>
  <c r="J790" i="27"/>
  <c r="W789" i="27" l="1"/>
  <c r="V789" i="27"/>
  <c r="U789" i="27"/>
  <c r="T789" i="27"/>
  <c r="S789" i="27"/>
  <c r="X789" i="27"/>
  <c r="O790" i="27"/>
  <c r="K790" i="27"/>
  <c r="J791" i="27"/>
  <c r="Q790" i="27"/>
  <c r="P790" i="27"/>
  <c r="X790" i="27" l="1"/>
  <c r="W790" i="27"/>
  <c r="V790" i="27"/>
  <c r="U790" i="27"/>
  <c r="T790" i="27"/>
  <c r="S790" i="27"/>
  <c r="O791" i="27"/>
  <c r="K791" i="27"/>
  <c r="P791" i="27"/>
  <c r="Q791" i="27"/>
  <c r="J792" i="27"/>
  <c r="S791" i="27" l="1"/>
  <c r="X791" i="27"/>
  <c r="W791" i="27"/>
  <c r="V791" i="27"/>
  <c r="U791" i="27"/>
  <c r="T791" i="27"/>
  <c r="O792" i="27"/>
  <c r="K792" i="27"/>
  <c r="Q792" i="27"/>
  <c r="P792" i="27"/>
  <c r="J793" i="27"/>
  <c r="U792" i="27" l="1"/>
  <c r="T792" i="27"/>
  <c r="S792" i="27"/>
  <c r="X792" i="27"/>
  <c r="W792" i="27"/>
  <c r="V792" i="27"/>
  <c r="O793" i="27"/>
  <c r="K793" i="27"/>
  <c r="J794" i="27"/>
  <c r="Q793" i="27"/>
  <c r="P793" i="27"/>
  <c r="W793" i="27" l="1"/>
  <c r="V793" i="27"/>
  <c r="U793" i="27"/>
  <c r="T793" i="27"/>
  <c r="S793" i="27"/>
  <c r="X793" i="27"/>
  <c r="O794" i="27"/>
  <c r="K794" i="27"/>
  <c r="J795" i="27"/>
  <c r="P794" i="27"/>
  <c r="Q794" i="27"/>
  <c r="X794" i="27" l="1"/>
  <c r="W794" i="27"/>
  <c r="V794" i="27"/>
  <c r="U794" i="27"/>
  <c r="T794" i="27"/>
  <c r="S794" i="27"/>
  <c r="O795" i="27"/>
  <c r="K795" i="27"/>
  <c r="J796" i="27"/>
  <c r="P795" i="27"/>
  <c r="Q795" i="27"/>
  <c r="S795" i="27" l="1"/>
  <c r="X795" i="27"/>
  <c r="W795" i="27"/>
  <c r="V795" i="27"/>
  <c r="U795" i="27"/>
  <c r="T795" i="27"/>
  <c r="O796" i="27"/>
  <c r="K796" i="27"/>
  <c r="J797" i="27"/>
  <c r="K797" i="27" s="1"/>
  <c r="Q796" i="27"/>
  <c r="P796" i="27"/>
  <c r="U796" i="27" l="1"/>
  <c r="T796" i="27"/>
  <c r="S796" i="27"/>
  <c r="X796" i="27"/>
  <c r="W796" i="27"/>
  <c r="V796" i="27"/>
  <c r="W797" i="27"/>
  <c r="V797" i="27"/>
  <c r="U797" i="27"/>
  <c r="T797" i="27"/>
  <c r="S797" i="27"/>
  <c r="X797" i="27"/>
  <c r="J798" i="27"/>
  <c r="P797" i="27"/>
  <c r="Q797" i="27"/>
  <c r="O797" i="27"/>
  <c r="O798" i="27" l="1"/>
  <c r="K798" i="27"/>
  <c r="J799" i="27"/>
  <c r="Q798" i="27"/>
  <c r="P798" i="27"/>
  <c r="X798" i="27" l="1"/>
  <c r="W798" i="27"/>
  <c r="V798" i="27"/>
  <c r="U798" i="27"/>
  <c r="T798" i="27"/>
  <c r="S798" i="27"/>
  <c r="O799" i="27"/>
  <c r="K799" i="27"/>
  <c r="J800" i="27"/>
  <c r="K800" i="27" s="1"/>
  <c r="Q799" i="27"/>
  <c r="P799" i="27"/>
  <c r="S799" i="27" l="1"/>
  <c r="X799" i="27"/>
  <c r="W799" i="27"/>
  <c r="V799" i="27"/>
  <c r="U799" i="27"/>
  <c r="T799" i="27"/>
  <c r="U800" i="27"/>
  <c r="T800" i="27"/>
  <c r="S800" i="27"/>
  <c r="X800" i="27"/>
  <c r="W800" i="27"/>
  <c r="V800" i="27"/>
  <c r="P800" i="27"/>
  <c r="Q800" i="27"/>
  <c r="J801" i="27"/>
  <c r="O800" i="27"/>
  <c r="O801" i="27" l="1"/>
  <c r="K801" i="27"/>
  <c r="Q801" i="27"/>
  <c r="P801" i="27"/>
  <c r="J802" i="27"/>
  <c r="K802" i="27" s="1"/>
  <c r="X802" i="27" l="1"/>
  <c r="W802" i="27"/>
  <c r="V802" i="27"/>
  <c r="U802" i="27"/>
  <c r="T802" i="27"/>
  <c r="S802" i="27"/>
  <c r="W801" i="27"/>
  <c r="V801" i="27"/>
  <c r="U801" i="27"/>
  <c r="T801" i="27"/>
  <c r="S801" i="27"/>
  <c r="X801" i="27"/>
  <c r="J803" i="27"/>
  <c r="P802" i="27"/>
  <c r="Q802" i="27"/>
  <c r="O802" i="27"/>
  <c r="O803" i="27" l="1"/>
  <c r="K803" i="27"/>
  <c r="J804" i="27"/>
  <c r="P803" i="27"/>
  <c r="Q803" i="27"/>
  <c r="S803" i="27" l="1"/>
  <c r="X803" i="27"/>
  <c r="W803" i="27"/>
  <c r="V803" i="27"/>
  <c r="U803" i="27"/>
  <c r="T803" i="27"/>
  <c r="O804" i="27"/>
  <c r="K804" i="27"/>
  <c r="J805" i="27"/>
  <c r="P804" i="27"/>
  <c r="Q804" i="27"/>
  <c r="S804" i="27" l="1"/>
  <c r="V804" i="27"/>
  <c r="U804" i="27"/>
  <c r="T804" i="27"/>
  <c r="X804" i="27"/>
  <c r="W804" i="27"/>
  <c r="O805" i="27"/>
  <c r="K805" i="27"/>
  <c r="J806" i="27"/>
  <c r="Q805" i="27"/>
  <c r="P805" i="27"/>
  <c r="U805" i="27" l="1"/>
  <c r="X805" i="27"/>
  <c r="W805" i="27"/>
  <c r="V805" i="27"/>
  <c r="T805" i="27"/>
  <c r="S805" i="27"/>
  <c r="O806" i="27"/>
  <c r="K806" i="27"/>
  <c r="J807" i="27"/>
  <c r="P806" i="27"/>
  <c r="Q806" i="27"/>
  <c r="X806" i="27" l="1"/>
  <c r="W806" i="27"/>
  <c r="V806" i="27"/>
  <c r="U806" i="27"/>
  <c r="T806" i="27"/>
  <c r="S806" i="27"/>
  <c r="O807" i="27"/>
  <c r="K807" i="27"/>
  <c r="J808" i="27"/>
  <c r="Q807" i="27"/>
  <c r="P807" i="27"/>
  <c r="S807" i="27" l="1"/>
  <c r="X807" i="27"/>
  <c r="W807" i="27"/>
  <c r="V807" i="27"/>
  <c r="U807" i="27"/>
  <c r="T807" i="27"/>
  <c r="O808" i="27"/>
  <c r="K808" i="27"/>
  <c r="J809" i="27"/>
  <c r="P808" i="27"/>
  <c r="Q808" i="27"/>
  <c r="U808" i="27" l="1"/>
  <c r="T808" i="27"/>
  <c r="S808" i="27"/>
  <c r="X808" i="27"/>
  <c r="W808" i="27"/>
  <c r="V808" i="27"/>
  <c r="O809" i="27"/>
  <c r="K809" i="27"/>
  <c r="P809" i="27"/>
  <c r="Q809" i="27"/>
  <c r="J810" i="27"/>
  <c r="W809" i="27" l="1"/>
  <c r="V809" i="27"/>
  <c r="U809" i="27"/>
  <c r="T809" i="27"/>
  <c r="S809" i="27"/>
  <c r="X809" i="27"/>
  <c r="O810" i="27"/>
  <c r="K810" i="27"/>
  <c r="J811" i="27"/>
  <c r="K811" i="27" s="1"/>
  <c r="P810" i="27"/>
  <c r="Q810" i="27"/>
  <c r="X810" i="27" l="1"/>
  <c r="W810" i="27"/>
  <c r="V810" i="27"/>
  <c r="U810" i="27"/>
  <c r="T810" i="27"/>
  <c r="S810" i="27"/>
  <c r="S811" i="27"/>
  <c r="X811" i="27"/>
  <c r="W811" i="27"/>
  <c r="V811" i="27"/>
  <c r="U811" i="27"/>
  <c r="T811" i="27"/>
  <c r="J812" i="27"/>
  <c r="P811" i="27"/>
  <c r="Q811" i="27"/>
  <c r="O811" i="27"/>
  <c r="O812" i="27" l="1"/>
  <c r="K812" i="27"/>
  <c r="J813" i="27"/>
  <c r="Q812" i="27"/>
  <c r="P812" i="27"/>
  <c r="U812" i="27" l="1"/>
  <c r="T812" i="27"/>
  <c r="S812" i="27"/>
  <c r="X812" i="27"/>
  <c r="W812" i="27"/>
  <c r="V812" i="27"/>
  <c r="O813" i="27"/>
  <c r="K813" i="27"/>
  <c r="J814" i="27"/>
  <c r="P813" i="27"/>
  <c r="Q813" i="27"/>
  <c r="W813" i="27" l="1"/>
  <c r="V813" i="27"/>
  <c r="U813" i="27"/>
  <c r="T813" i="27"/>
  <c r="S813" i="27"/>
  <c r="X813" i="27"/>
  <c r="O814" i="27"/>
  <c r="K814" i="27"/>
  <c r="J815" i="27"/>
  <c r="K815" i="27" s="1"/>
  <c r="Q814" i="27"/>
  <c r="P814" i="27"/>
  <c r="X814" i="27" l="1"/>
  <c r="W814" i="27"/>
  <c r="V814" i="27"/>
  <c r="U814" i="27"/>
  <c r="T814" i="27"/>
  <c r="S814" i="27"/>
  <c r="S815" i="27"/>
  <c r="X815" i="27"/>
  <c r="W815" i="27"/>
  <c r="V815" i="27"/>
  <c r="U815" i="27"/>
  <c r="T815" i="27"/>
  <c r="P815" i="27"/>
  <c r="Q815" i="27"/>
  <c r="J816" i="27"/>
  <c r="K816" i="27" s="1"/>
  <c r="O815" i="27"/>
  <c r="U816" i="27" l="1"/>
  <c r="T816" i="27"/>
  <c r="S816" i="27"/>
  <c r="X816" i="27"/>
  <c r="W816" i="27"/>
  <c r="V816" i="27"/>
  <c r="J817" i="27"/>
  <c r="Q816" i="27"/>
  <c r="P816" i="27"/>
  <c r="O816" i="27"/>
  <c r="O817" i="27" l="1"/>
  <c r="K817" i="27"/>
  <c r="J818" i="27"/>
  <c r="P817" i="27"/>
  <c r="Q817" i="27"/>
  <c r="W817" i="27" l="1"/>
  <c r="V817" i="27"/>
  <c r="U817" i="27"/>
  <c r="T817" i="27"/>
  <c r="S817" i="27"/>
  <c r="X817" i="27"/>
  <c r="O818" i="27"/>
  <c r="K818" i="27"/>
  <c r="J819" i="27"/>
  <c r="P818" i="27"/>
  <c r="Q818" i="27"/>
  <c r="X818" i="27" l="1"/>
  <c r="W818" i="27"/>
  <c r="V818" i="27"/>
  <c r="U818" i="27"/>
  <c r="T818" i="27"/>
  <c r="S818" i="27"/>
  <c r="O819" i="27"/>
  <c r="K819" i="27"/>
  <c r="P819" i="27"/>
  <c r="Q819" i="27"/>
  <c r="J820" i="27"/>
  <c r="S819" i="27" l="1"/>
  <c r="X819" i="27"/>
  <c r="W819" i="27"/>
  <c r="V819" i="27"/>
  <c r="U819" i="27"/>
  <c r="T819" i="27"/>
  <c r="O820" i="27"/>
  <c r="K820" i="27"/>
  <c r="J821" i="27"/>
  <c r="K821" i="27" s="1"/>
  <c r="Q820" i="27"/>
  <c r="P820" i="27"/>
  <c r="U820" i="27" l="1"/>
  <c r="T820" i="27"/>
  <c r="S820" i="27"/>
  <c r="X820" i="27"/>
  <c r="W820" i="27"/>
  <c r="V820" i="27"/>
  <c r="W821" i="27"/>
  <c r="V821" i="27"/>
  <c r="U821" i="27"/>
  <c r="T821" i="27"/>
  <c r="S821" i="27"/>
  <c r="X821" i="27"/>
  <c r="P821" i="27"/>
  <c r="Q821" i="27"/>
  <c r="J822" i="27"/>
  <c r="K822" i="27" s="1"/>
  <c r="O821" i="27"/>
  <c r="X822" i="27" l="1"/>
  <c r="W822" i="27"/>
  <c r="V822" i="27"/>
  <c r="U822" i="27"/>
  <c r="T822" i="27"/>
  <c r="S822" i="27"/>
  <c r="J823" i="27"/>
  <c r="P822" i="27"/>
  <c r="Q822" i="27"/>
  <c r="O822" i="27"/>
  <c r="O823" i="27" l="1"/>
  <c r="K823" i="27"/>
  <c r="J824" i="27"/>
  <c r="Q823" i="27"/>
  <c r="P823" i="27"/>
  <c r="S823" i="27" l="1"/>
  <c r="X823" i="27"/>
  <c r="W823" i="27"/>
  <c r="V823" i="27"/>
  <c r="U823" i="27"/>
  <c r="T823" i="27"/>
  <c r="O824" i="27"/>
  <c r="K824" i="27"/>
  <c r="J825" i="27"/>
  <c r="K825" i="27" s="1"/>
  <c r="P824" i="27"/>
  <c r="Q824" i="27"/>
  <c r="U824" i="27" l="1"/>
  <c r="T824" i="27"/>
  <c r="S824" i="27"/>
  <c r="X824" i="27"/>
  <c r="W824" i="27"/>
  <c r="V824" i="27"/>
  <c r="W825" i="27"/>
  <c r="V825" i="27"/>
  <c r="U825" i="27"/>
  <c r="T825" i="27"/>
  <c r="S825" i="27"/>
  <c r="X825" i="27"/>
  <c r="P825" i="27"/>
  <c r="Q825" i="27"/>
  <c r="J826" i="27"/>
  <c r="O825" i="27"/>
  <c r="O826" i="27" l="1"/>
  <c r="K826" i="27"/>
  <c r="J827" i="27"/>
  <c r="P826" i="27"/>
  <c r="Q826" i="27"/>
  <c r="X826" i="27" l="1"/>
  <c r="W826" i="27"/>
  <c r="V826" i="27"/>
  <c r="U826" i="27"/>
  <c r="T826" i="27"/>
  <c r="S826" i="27"/>
  <c r="O827" i="27"/>
  <c r="K827" i="27"/>
  <c r="J828" i="27"/>
  <c r="P827" i="27"/>
  <c r="Q827" i="27"/>
  <c r="S827" i="27" l="1"/>
  <c r="X827" i="27"/>
  <c r="W827" i="27"/>
  <c r="V827" i="27"/>
  <c r="U827" i="27"/>
  <c r="T827" i="27"/>
  <c r="O828" i="27"/>
  <c r="K828" i="27"/>
  <c r="J829" i="27"/>
  <c r="P828" i="27"/>
  <c r="Q828" i="27"/>
  <c r="U828" i="27" l="1"/>
  <c r="T828" i="27"/>
  <c r="S828" i="27"/>
  <c r="X828" i="27"/>
  <c r="W828" i="27"/>
  <c r="V828" i="27"/>
  <c r="O829" i="27"/>
  <c r="K829" i="27"/>
  <c r="P829" i="27"/>
  <c r="Q829" i="27"/>
  <c r="J830" i="27"/>
  <c r="K830" i="27" s="1"/>
  <c r="X830" i="27" l="1"/>
  <c r="W830" i="27"/>
  <c r="V830" i="27"/>
  <c r="U830" i="27"/>
  <c r="T830" i="27"/>
  <c r="S830" i="27"/>
  <c r="W829" i="27"/>
  <c r="V829" i="27"/>
  <c r="U829" i="27"/>
  <c r="T829" i="27"/>
  <c r="S829" i="27"/>
  <c r="X829" i="27"/>
  <c r="J831" i="27"/>
  <c r="Q830" i="27"/>
  <c r="P830" i="27"/>
  <c r="O830" i="27"/>
  <c r="O831" i="27" l="1"/>
  <c r="K831" i="27"/>
  <c r="J832" i="27"/>
  <c r="K832" i="27" s="1"/>
  <c r="P831" i="27"/>
  <c r="Q831" i="27"/>
  <c r="U832" i="27" l="1"/>
  <c r="T832" i="27"/>
  <c r="S832" i="27"/>
  <c r="X832" i="27"/>
  <c r="W832" i="27"/>
  <c r="V832" i="27"/>
  <c r="S831" i="27"/>
  <c r="X831" i="27"/>
  <c r="W831" i="27"/>
  <c r="V831" i="27"/>
  <c r="U831" i="27"/>
  <c r="T831" i="27"/>
  <c r="J833" i="27"/>
  <c r="P832" i="27"/>
  <c r="Q832" i="27"/>
  <c r="O832" i="27"/>
  <c r="O833" i="27" l="1"/>
  <c r="K833" i="27"/>
  <c r="J834" i="27"/>
  <c r="P833" i="27"/>
  <c r="Q833" i="27"/>
  <c r="W833" i="27" l="1"/>
  <c r="V833" i="27"/>
  <c r="U833" i="27"/>
  <c r="T833" i="27"/>
  <c r="S833" i="27"/>
  <c r="X833" i="27"/>
  <c r="O834" i="27"/>
  <c r="K834" i="27"/>
  <c r="Q834" i="27"/>
  <c r="P834" i="27"/>
  <c r="J835" i="27"/>
  <c r="K835" i="27" s="1"/>
  <c r="S835" i="27" l="1"/>
  <c r="X835" i="27"/>
  <c r="W835" i="27"/>
  <c r="V835" i="27"/>
  <c r="U835" i="27"/>
  <c r="T835" i="27"/>
  <c r="X834" i="27"/>
  <c r="W834" i="27"/>
  <c r="V834" i="27"/>
  <c r="U834" i="27"/>
  <c r="T834" i="27"/>
  <c r="S834" i="27"/>
  <c r="P835" i="27"/>
  <c r="Q835" i="27"/>
  <c r="J836" i="27"/>
  <c r="O835" i="27"/>
  <c r="O836" i="27" l="1"/>
  <c r="K836" i="27"/>
  <c r="J837" i="27"/>
  <c r="Q836" i="27"/>
  <c r="P836" i="27"/>
  <c r="U836" i="27" l="1"/>
  <c r="T836" i="27"/>
  <c r="S836" i="27"/>
  <c r="X836" i="27"/>
  <c r="W836" i="27"/>
  <c r="V836" i="27"/>
  <c r="O837" i="27"/>
  <c r="K837" i="27"/>
  <c r="Q837" i="27"/>
  <c r="P837" i="27"/>
  <c r="J838" i="27"/>
  <c r="W837" i="27" l="1"/>
  <c r="V837" i="27"/>
  <c r="U837" i="27"/>
  <c r="T837" i="27"/>
  <c r="S837" i="27"/>
  <c r="X837" i="27"/>
  <c r="O838" i="27"/>
  <c r="K838" i="27"/>
  <c r="J839" i="27"/>
  <c r="P838" i="27"/>
  <c r="Q838" i="27"/>
  <c r="X838" i="27" l="1"/>
  <c r="W838" i="27"/>
  <c r="V838" i="27"/>
  <c r="U838" i="27"/>
  <c r="T838" i="27"/>
  <c r="S838" i="27"/>
  <c r="O839" i="27"/>
  <c r="K839" i="27"/>
  <c r="J840" i="27"/>
  <c r="P839" i="27"/>
  <c r="Q839" i="27"/>
  <c r="S839" i="27" l="1"/>
  <c r="X839" i="27"/>
  <c r="W839" i="27"/>
  <c r="V839" i="27"/>
  <c r="U839" i="27"/>
  <c r="T839" i="27"/>
  <c r="O840" i="27"/>
  <c r="K840" i="27"/>
  <c r="J841" i="27"/>
  <c r="Q840" i="27"/>
  <c r="P840" i="27"/>
  <c r="U840" i="27" l="1"/>
  <c r="T840" i="27"/>
  <c r="S840" i="27"/>
  <c r="X840" i="27"/>
  <c r="W840" i="27"/>
  <c r="V840" i="27"/>
  <c r="O841" i="27"/>
  <c r="K841" i="27"/>
  <c r="J842" i="27"/>
  <c r="Q841" i="27"/>
  <c r="P841" i="27"/>
  <c r="W841" i="27" l="1"/>
  <c r="V841" i="27"/>
  <c r="U841" i="27"/>
  <c r="T841" i="27"/>
  <c r="S841" i="27"/>
  <c r="X841" i="27"/>
  <c r="O842" i="27"/>
  <c r="K842" i="27"/>
  <c r="J843" i="27"/>
  <c r="P842" i="27"/>
  <c r="Q842" i="27"/>
  <c r="X842" i="27" l="1"/>
  <c r="W842" i="27"/>
  <c r="V842" i="27"/>
  <c r="U842" i="27"/>
  <c r="T842" i="27"/>
  <c r="S842" i="27"/>
  <c r="O843" i="27"/>
  <c r="K843" i="27"/>
  <c r="P843" i="27"/>
  <c r="Q843" i="27"/>
  <c r="J844" i="27"/>
  <c r="S843" i="27" l="1"/>
  <c r="X843" i="27"/>
  <c r="W843" i="27"/>
  <c r="V843" i="27"/>
  <c r="U843" i="27"/>
  <c r="T843" i="27"/>
  <c r="O844" i="27"/>
  <c r="K844" i="27"/>
  <c r="J845" i="27"/>
  <c r="Q844" i="27"/>
  <c r="P844" i="27"/>
  <c r="U844" i="27" l="1"/>
  <c r="T844" i="27"/>
  <c r="S844" i="27"/>
  <c r="X844" i="27"/>
  <c r="W844" i="27"/>
  <c r="V844" i="27"/>
  <c r="O845" i="27"/>
  <c r="K845" i="27"/>
  <c r="J846" i="27"/>
  <c r="P845" i="27"/>
  <c r="Q845" i="27"/>
  <c r="W845" i="27" l="1"/>
  <c r="V845" i="27"/>
  <c r="U845" i="27"/>
  <c r="T845" i="27"/>
  <c r="S845" i="27"/>
  <c r="X845" i="27"/>
  <c r="O846" i="27"/>
  <c r="K846" i="27"/>
  <c r="J847" i="27"/>
  <c r="P846" i="27"/>
  <c r="Q846" i="27"/>
  <c r="X846" i="27" l="1"/>
  <c r="W846" i="27"/>
  <c r="V846" i="27"/>
  <c r="U846" i="27"/>
  <c r="T846" i="27"/>
  <c r="S846" i="27"/>
  <c r="O847" i="27"/>
  <c r="K847" i="27"/>
  <c r="J848" i="27"/>
  <c r="Q847" i="27"/>
  <c r="P847" i="27"/>
  <c r="S847" i="27" l="1"/>
  <c r="X847" i="27"/>
  <c r="W847" i="27"/>
  <c r="V847" i="27"/>
  <c r="U847" i="27"/>
  <c r="T847" i="27"/>
  <c r="O848" i="27"/>
  <c r="K848" i="27"/>
  <c r="J849" i="27"/>
  <c r="Q848" i="27"/>
  <c r="P848" i="27"/>
  <c r="U848" i="27" l="1"/>
  <c r="T848" i="27"/>
  <c r="S848" i="27"/>
  <c r="X848" i="27"/>
  <c r="W848" i="27"/>
  <c r="V848" i="27"/>
  <c r="O849" i="27"/>
  <c r="K849" i="27"/>
  <c r="P849" i="27"/>
  <c r="Q849" i="27"/>
  <c r="J850" i="27"/>
  <c r="K850" i="27" s="1"/>
  <c r="X850" i="27" l="1"/>
  <c r="W850" i="27"/>
  <c r="V850" i="27"/>
  <c r="U850" i="27"/>
  <c r="T850" i="27"/>
  <c r="S850" i="27"/>
  <c r="W849" i="27"/>
  <c r="V849" i="27"/>
  <c r="U849" i="27"/>
  <c r="T849" i="27"/>
  <c r="S849" i="27"/>
  <c r="X849" i="27"/>
  <c r="J851" i="27"/>
  <c r="Q850" i="27"/>
  <c r="P850" i="27"/>
  <c r="O850" i="27"/>
  <c r="O851" i="27" l="1"/>
  <c r="K851" i="27"/>
  <c r="J852" i="27"/>
  <c r="K852" i="27" s="1"/>
  <c r="Q851" i="27"/>
  <c r="P851" i="27"/>
  <c r="U852" i="27" l="1"/>
  <c r="T852" i="27"/>
  <c r="S852" i="27"/>
  <c r="X852" i="27"/>
  <c r="W852" i="27"/>
  <c r="V852" i="27"/>
  <c r="S851" i="27"/>
  <c r="X851" i="27"/>
  <c r="W851" i="27"/>
  <c r="V851" i="27"/>
  <c r="U851" i="27"/>
  <c r="T851" i="27"/>
  <c r="Q852" i="27"/>
  <c r="P852" i="27"/>
  <c r="J853" i="27"/>
  <c r="O852" i="27"/>
  <c r="O853" i="27" l="1"/>
  <c r="K853" i="27"/>
  <c r="P853" i="27"/>
  <c r="Q853" i="27"/>
  <c r="J854" i="27"/>
  <c r="W853" i="27" l="1"/>
  <c r="V853" i="27"/>
  <c r="U853" i="27"/>
  <c r="T853" i="27"/>
  <c r="S853" i="27"/>
  <c r="X853" i="27"/>
  <c r="O854" i="27"/>
  <c r="K854" i="27"/>
  <c r="J855" i="27"/>
  <c r="K855" i="27" s="1"/>
  <c r="Q854" i="27"/>
  <c r="P854" i="27"/>
  <c r="X854" i="27" l="1"/>
  <c r="W854" i="27"/>
  <c r="V854" i="27"/>
  <c r="U854" i="27"/>
  <c r="T854" i="27"/>
  <c r="S854" i="27"/>
  <c r="S855" i="27"/>
  <c r="X855" i="27"/>
  <c r="W855" i="27"/>
  <c r="V855" i="27"/>
  <c r="U855" i="27"/>
  <c r="T855" i="27"/>
  <c r="J856" i="27"/>
  <c r="P855" i="27"/>
  <c r="Q855" i="27"/>
  <c r="O855" i="27"/>
  <c r="O856" i="27" l="1"/>
  <c r="K856" i="27"/>
  <c r="J857" i="27"/>
  <c r="P856" i="27"/>
  <c r="Q856" i="27"/>
  <c r="U856" i="27" l="1"/>
  <c r="T856" i="27"/>
  <c r="S856" i="27"/>
  <c r="X856" i="27"/>
  <c r="W856" i="27"/>
  <c r="V856" i="27"/>
  <c r="O857" i="27"/>
  <c r="K857" i="27"/>
  <c r="J858" i="27"/>
  <c r="Q857" i="27"/>
  <c r="P857" i="27"/>
  <c r="W857" i="27" l="1"/>
  <c r="V857" i="27"/>
  <c r="U857" i="27"/>
  <c r="T857" i="27"/>
  <c r="S857" i="27"/>
  <c r="X857" i="27"/>
  <c r="O858" i="27"/>
  <c r="K858" i="27"/>
  <c r="J859" i="27"/>
  <c r="P858" i="27"/>
  <c r="Q858" i="27"/>
  <c r="X858" i="27" l="1"/>
  <c r="W858" i="27"/>
  <c r="V858" i="27"/>
  <c r="U858" i="27"/>
  <c r="T858" i="27"/>
  <c r="S858" i="27"/>
  <c r="O859" i="27"/>
  <c r="K859" i="27"/>
  <c r="J860" i="27"/>
  <c r="P859" i="27"/>
  <c r="Q859" i="27"/>
  <c r="S859" i="27" l="1"/>
  <c r="X859" i="27"/>
  <c r="W859" i="27"/>
  <c r="V859" i="27"/>
  <c r="U859" i="27"/>
  <c r="T859" i="27"/>
  <c r="O860" i="27"/>
  <c r="K860" i="27"/>
  <c r="P860" i="27"/>
  <c r="Q860" i="27"/>
  <c r="J861" i="27"/>
  <c r="U860" i="27" l="1"/>
  <c r="T860" i="27"/>
  <c r="S860" i="27"/>
  <c r="X860" i="27"/>
  <c r="W860" i="27"/>
  <c r="V860" i="27"/>
  <c r="O861" i="27"/>
  <c r="K861" i="27"/>
  <c r="Q861" i="27"/>
  <c r="P861" i="27"/>
  <c r="J862" i="27"/>
  <c r="W861" i="27" l="1"/>
  <c r="V861" i="27"/>
  <c r="U861" i="27"/>
  <c r="T861" i="27"/>
  <c r="S861" i="27"/>
  <c r="X861" i="27"/>
  <c r="O862" i="27"/>
  <c r="K862" i="27"/>
  <c r="J863" i="27"/>
  <c r="Q862" i="27"/>
  <c r="P862" i="27"/>
  <c r="X862" i="27" l="1"/>
  <c r="W862" i="27"/>
  <c r="V862" i="27"/>
  <c r="U862" i="27"/>
  <c r="T862" i="27"/>
  <c r="S862" i="27"/>
  <c r="O863" i="27"/>
  <c r="K863" i="27"/>
  <c r="P863" i="27"/>
  <c r="Q863" i="27"/>
  <c r="J864" i="27"/>
  <c r="S863" i="27" l="1"/>
  <c r="X863" i="27"/>
  <c r="W863" i="27"/>
  <c r="V863" i="27"/>
  <c r="U863" i="27"/>
  <c r="T863" i="27"/>
  <c r="O864" i="27"/>
  <c r="K864" i="27"/>
  <c r="J865" i="27"/>
  <c r="K865" i="27" s="1"/>
  <c r="P864" i="27"/>
  <c r="Q864" i="27"/>
  <c r="U864" i="27" l="1"/>
  <c r="T864" i="27"/>
  <c r="S864" i="27"/>
  <c r="X864" i="27"/>
  <c r="W864" i="27"/>
  <c r="V864" i="27"/>
  <c r="W865" i="27"/>
  <c r="V865" i="27"/>
  <c r="U865" i="27"/>
  <c r="T865" i="27"/>
  <c r="S865" i="27"/>
  <c r="X865" i="27"/>
  <c r="P865" i="27"/>
  <c r="Q865" i="27"/>
  <c r="J866" i="27"/>
  <c r="K866" i="27" s="1"/>
  <c r="O865" i="27"/>
  <c r="X866" i="27" l="1"/>
  <c r="W866" i="27"/>
  <c r="V866" i="27"/>
  <c r="U866" i="27"/>
  <c r="T866" i="27"/>
  <c r="S866" i="27"/>
  <c r="P866" i="27"/>
  <c r="Q866" i="27"/>
  <c r="O866" i="27"/>
  <c r="J867" i="27"/>
  <c r="O867" i="27" l="1"/>
  <c r="K867" i="27"/>
  <c r="Q867" i="27"/>
  <c r="P867" i="27"/>
  <c r="J868" i="27"/>
  <c r="K868" i="27" s="1"/>
  <c r="U868" i="27" l="1"/>
  <c r="T868" i="27"/>
  <c r="S868" i="27"/>
  <c r="X868" i="27"/>
  <c r="W868" i="27"/>
  <c r="V868" i="27"/>
  <c r="S867" i="27"/>
  <c r="X867" i="27"/>
  <c r="W867" i="27"/>
  <c r="V867" i="27"/>
  <c r="U867" i="27"/>
  <c r="T867" i="27"/>
  <c r="Q868" i="27"/>
  <c r="P868" i="27"/>
  <c r="J869" i="27"/>
  <c r="O868" i="27"/>
  <c r="O869" i="27" l="1"/>
  <c r="K869" i="27"/>
  <c r="P869" i="27"/>
  <c r="Q869" i="27"/>
  <c r="J870" i="27"/>
  <c r="W869" i="27" l="1"/>
  <c r="V869" i="27"/>
  <c r="U869" i="27"/>
  <c r="T869" i="27"/>
  <c r="S869" i="27"/>
  <c r="X869" i="27"/>
  <c r="O870" i="27"/>
  <c r="K870" i="27"/>
  <c r="J871" i="27"/>
  <c r="K871" i="27" s="1"/>
  <c r="P870" i="27"/>
  <c r="Q870" i="27"/>
  <c r="X870" i="27" l="1"/>
  <c r="W870" i="27"/>
  <c r="V870" i="27"/>
  <c r="U870" i="27"/>
  <c r="T870" i="27"/>
  <c r="S870" i="27"/>
  <c r="S871" i="27"/>
  <c r="X871" i="27"/>
  <c r="W871" i="27"/>
  <c r="V871" i="27"/>
  <c r="U871" i="27"/>
  <c r="T871" i="27"/>
  <c r="P871" i="27"/>
  <c r="Q871" i="27"/>
  <c r="O871" i="27"/>
  <c r="J872" i="27"/>
  <c r="O872" i="27" l="1"/>
  <c r="K872" i="27"/>
  <c r="J873" i="27"/>
  <c r="K873" i="27" s="1"/>
  <c r="Q872" i="27"/>
  <c r="P872" i="27"/>
  <c r="U872" i="27" l="1"/>
  <c r="T872" i="27"/>
  <c r="S872" i="27"/>
  <c r="X872" i="27"/>
  <c r="W872" i="27"/>
  <c r="V872" i="27"/>
  <c r="W873" i="27"/>
  <c r="V873" i="27"/>
  <c r="U873" i="27"/>
  <c r="T873" i="27"/>
  <c r="S873" i="27"/>
  <c r="X873" i="27"/>
  <c r="P873" i="27"/>
  <c r="Q873" i="27"/>
  <c r="J874" i="27"/>
  <c r="K874" i="27" s="1"/>
  <c r="O873" i="27"/>
  <c r="X874" i="27" l="1"/>
  <c r="W874" i="27"/>
  <c r="V874" i="27"/>
  <c r="U874" i="27"/>
  <c r="T874" i="27"/>
  <c r="S874" i="27"/>
  <c r="Q874" i="27"/>
  <c r="P874" i="27"/>
  <c r="J875" i="27"/>
  <c r="O874" i="27"/>
  <c r="O875" i="27" l="1"/>
  <c r="K875" i="27"/>
  <c r="J876" i="27"/>
  <c r="Q875" i="27"/>
  <c r="P875" i="27"/>
  <c r="S875" i="27" l="1"/>
  <c r="X875" i="27"/>
  <c r="W875" i="27"/>
  <c r="V875" i="27"/>
  <c r="U875" i="27"/>
  <c r="T875" i="27"/>
  <c r="O876" i="27"/>
  <c r="K876" i="27"/>
  <c r="J877" i="27"/>
  <c r="P876" i="27"/>
  <c r="Q876" i="27"/>
  <c r="U876" i="27" l="1"/>
  <c r="T876" i="27"/>
  <c r="S876" i="27"/>
  <c r="X876" i="27"/>
  <c r="W876" i="27"/>
  <c r="V876" i="27"/>
  <c r="O877" i="27"/>
  <c r="K877" i="27"/>
  <c r="J878" i="27"/>
  <c r="Q877" i="27"/>
  <c r="P877" i="27"/>
  <c r="W877" i="27" l="1"/>
  <c r="V877" i="27"/>
  <c r="U877" i="27"/>
  <c r="T877" i="27"/>
  <c r="S877" i="27"/>
  <c r="X877" i="27"/>
  <c r="O878" i="27"/>
  <c r="K878" i="27"/>
  <c r="J879" i="27"/>
  <c r="P878" i="27"/>
  <c r="Q878" i="27"/>
  <c r="X878" i="27" l="1"/>
  <c r="W878" i="27"/>
  <c r="V878" i="27"/>
  <c r="U878" i="27"/>
  <c r="T878" i="27"/>
  <c r="S878" i="27"/>
  <c r="O879" i="27"/>
  <c r="K879" i="27"/>
  <c r="Q879" i="27"/>
  <c r="P879" i="27"/>
  <c r="J880" i="27"/>
  <c r="K880" i="27" s="1"/>
  <c r="S879" i="27" l="1"/>
  <c r="X879" i="27"/>
  <c r="W879" i="27"/>
  <c r="V879" i="27"/>
  <c r="U879" i="27"/>
  <c r="T879" i="27"/>
  <c r="U880" i="27"/>
  <c r="T880" i="27"/>
  <c r="S880" i="27"/>
  <c r="X880" i="27"/>
  <c r="W880" i="27"/>
  <c r="V880" i="27"/>
  <c r="Q880" i="27"/>
  <c r="P880" i="27"/>
  <c r="J881" i="27"/>
  <c r="O880" i="27"/>
  <c r="O881" i="27" l="1"/>
  <c r="K881" i="27"/>
  <c r="J882" i="27"/>
  <c r="Q881" i="27"/>
  <c r="P881" i="27"/>
  <c r="W881" i="27" l="1"/>
  <c r="V881" i="27"/>
  <c r="U881" i="27"/>
  <c r="T881" i="27"/>
  <c r="S881" i="27"/>
  <c r="X881" i="27"/>
  <c r="O882" i="27"/>
  <c r="K882" i="27"/>
  <c r="J883" i="27"/>
  <c r="Q882" i="27"/>
  <c r="P882" i="27"/>
  <c r="X882" i="27" l="1"/>
  <c r="W882" i="27"/>
  <c r="V882" i="27"/>
  <c r="U882" i="27"/>
  <c r="T882" i="27"/>
  <c r="S882" i="27"/>
  <c r="O883" i="27"/>
  <c r="K883" i="27"/>
  <c r="Q883" i="27"/>
  <c r="P883" i="27"/>
  <c r="J884" i="27"/>
  <c r="K884" i="27" s="1"/>
  <c r="S883" i="27" l="1"/>
  <c r="X883" i="27"/>
  <c r="W883" i="27"/>
  <c r="V883" i="27"/>
  <c r="U883" i="27"/>
  <c r="T883" i="27"/>
  <c r="U884" i="27"/>
  <c r="T884" i="27"/>
  <c r="S884" i="27"/>
  <c r="X884" i="27"/>
  <c r="W884" i="27"/>
  <c r="V884" i="27"/>
  <c r="P884" i="27"/>
  <c r="Q884" i="27"/>
  <c r="J885" i="27"/>
  <c r="K885" i="27" s="1"/>
  <c r="O884" i="27"/>
  <c r="W885" i="27" l="1"/>
  <c r="V885" i="27"/>
  <c r="U885" i="27"/>
  <c r="T885" i="27"/>
  <c r="S885" i="27"/>
  <c r="X885" i="27"/>
  <c r="Q885" i="27"/>
  <c r="P885" i="27"/>
  <c r="O885" i="27"/>
  <c r="J886" i="27"/>
  <c r="O886" i="27" l="1"/>
  <c r="K886" i="27"/>
  <c r="J887" i="27"/>
  <c r="K887" i="27" s="1"/>
  <c r="Q886" i="27"/>
  <c r="P886" i="27"/>
  <c r="X886" i="27" l="1"/>
  <c r="W886" i="27"/>
  <c r="V886" i="27"/>
  <c r="U886" i="27"/>
  <c r="T886" i="27"/>
  <c r="S886" i="27"/>
  <c r="S887" i="27"/>
  <c r="X887" i="27"/>
  <c r="W887" i="27"/>
  <c r="V887" i="27"/>
  <c r="U887" i="27"/>
  <c r="T887" i="27"/>
  <c r="P887" i="27"/>
  <c r="Q887" i="27"/>
  <c r="O887" i="27"/>
  <c r="J888" i="27"/>
  <c r="O888" i="27" l="1"/>
  <c r="K888" i="27"/>
  <c r="P888" i="27"/>
  <c r="Q888" i="27"/>
  <c r="J889" i="27"/>
  <c r="U888" i="27" l="1"/>
  <c r="T888" i="27"/>
  <c r="S888" i="27"/>
  <c r="X888" i="27"/>
  <c r="W888" i="27"/>
  <c r="V888" i="27"/>
  <c r="O889" i="27"/>
  <c r="K889" i="27"/>
  <c r="P889" i="27"/>
  <c r="Q889" i="27"/>
  <c r="J890" i="27"/>
  <c r="K890" i="27" s="1"/>
  <c r="X890" i="27" l="1"/>
  <c r="W890" i="27"/>
  <c r="V890" i="27"/>
  <c r="U890" i="27"/>
  <c r="T890" i="27"/>
  <c r="S890" i="27"/>
  <c r="W889" i="27"/>
  <c r="V889" i="27"/>
  <c r="U889" i="27"/>
  <c r="T889" i="27"/>
  <c r="S889" i="27"/>
  <c r="X889" i="27"/>
  <c r="P890" i="27"/>
  <c r="Q890" i="27"/>
  <c r="J891" i="27"/>
  <c r="O890" i="27"/>
  <c r="O891" i="27" l="1"/>
  <c r="K891" i="27"/>
  <c r="J892" i="27"/>
  <c r="Q891" i="27"/>
  <c r="P891" i="27"/>
  <c r="S891" i="27" l="1"/>
  <c r="X891" i="27"/>
  <c r="W891" i="27"/>
  <c r="V891" i="27"/>
  <c r="U891" i="27"/>
  <c r="T891" i="27"/>
  <c r="O892" i="27"/>
  <c r="K892" i="27"/>
  <c r="Q892" i="27"/>
  <c r="P892" i="27"/>
  <c r="J893" i="27"/>
  <c r="V892" i="27" l="1"/>
  <c r="U892" i="27"/>
  <c r="T892" i="27"/>
  <c r="S892" i="27"/>
  <c r="X892" i="27"/>
  <c r="W892" i="27"/>
  <c r="O893" i="27"/>
  <c r="K893" i="27"/>
  <c r="J894" i="27"/>
  <c r="K894" i="27" s="1"/>
  <c r="P893" i="27"/>
  <c r="Q893" i="27"/>
  <c r="X893" i="27" l="1"/>
  <c r="W893" i="27"/>
  <c r="V893" i="27"/>
  <c r="U893" i="27"/>
  <c r="T893" i="27"/>
  <c r="S893" i="27"/>
  <c r="S894" i="27"/>
  <c r="X894" i="27"/>
  <c r="W894" i="27"/>
  <c r="V894" i="27"/>
  <c r="U894" i="27"/>
  <c r="T894" i="27"/>
  <c r="Q894" i="27"/>
  <c r="P894" i="27"/>
  <c r="O894" i="27"/>
  <c r="J895" i="27"/>
  <c r="K895" i="27" s="1"/>
  <c r="T895" i="27" l="1"/>
  <c r="V895" i="27"/>
  <c r="U895" i="27"/>
  <c r="S895" i="27"/>
  <c r="X895" i="27"/>
  <c r="W895" i="27"/>
  <c r="P895" i="27"/>
  <c r="Q895" i="27"/>
  <c r="O895" i="27"/>
  <c r="J896" i="27"/>
  <c r="O896" i="27" l="1"/>
  <c r="K896" i="27"/>
  <c r="J897" i="27"/>
  <c r="P896" i="27"/>
  <c r="Q896" i="27"/>
  <c r="V896" i="27" l="1"/>
  <c r="X896" i="27"/>
  <c r="W896" i="27"/>
  <c r="U896" i="27"/>
  <c r="T896" i="27"/>
  <c r="S896" i="27"/>
  <c r="O897" i="27"/>
  <c r="K897" i="27"/>
  <c r="J898" i="27"/>
  <c r="P897" i="27"/>
  <c r="Q897" i="27"/>
  <c r="X897" i="27" l="1"/>
  <c r="S897" i="27"/>
  <c r="W897" i="27"/>
  <c r="V897" i="27"/>
  <c r="U897" i="27"/>
  <c r="T897" i="27"/>
  <c r="O898" i="27"/>
  <c r="K898" i="27"/>
  <c r="J899" i="27"/>
  <c r="P898" i="27"/>
  <c r="Q898" i="27"/>
  <c r="X898" i="27" l="1"/>
  <c r="W898" i="27"/>
  <c r="V898" i="27"/>
  <c r="U898" i="27"/>
  <c r="T898" i="27"/>
  <c r="S898" i="27"/>
  <c r="O899" i="27"/>
  <c r="K899" i="27"/>
  <c r="J900" i="27"/>
  <c r="P899" i="27"/>
  <c r="Q899" i="27"/>
  <c r="V899" i="27" l="1"/>
  <c r="T899" i="27"/>
  <c r="S899" i="27"/>
  <c r="X899" i="27"/>
  <c r="W899" i="27"/>
  <c r="U899" i="27"/>
  <c r="O900" i="27"/>
  <c r="K900" i="27"/>
  <c r="P900" i="27"/>
  <c r="Q900" i="27"/>
  <c r="J901" i="27"/>
  <c r="X900" i="27" l="1"/>
  <c r="V900" i="27"/>
  <c r="U900" i="27"/>
  <c r="T900" i="27"/>
  <c r="S900" i="27"/>
  <c r="W900" i="27"/>
  <c r="O901" i="27"/>
  <c r="K901" i="27"/>
  <c r="J902" i="27"/>
  <c r="K902" i="27" s="1"/>
  <c r="P901" i="27"/>
  <c r="Q901" i="27"/>
  <c r="X901" i="27" l="1"/>
  <c r="W901" i="27"/>
  <c r="V901" i="27"/>
  <c r="U901" i="27"/>
  <c r="T901" i="27"/>
  <c r="S901" i="27"/>
  <c r="T902" i="27"/>
  <c r="X902" i="27"/>
  <c r="W902" i="27"/>
  <c r="U902" i="27"/>
  <c r="S902" i="27"/>
  <c r="V902" i="27"/>
  <c r="J903" i="27"/>
  <c r="Q902" i="27"/>
  <c r="P902" i="27"/>
  <c r="O902" i="27"/>
  <c r="O903" i="27" l="1"/>
  <c r="K903" i="27"/>
  <c r="J904" i="27"/>
  <c r="K904" i="27" s="1"/>
  <c r="P903" i="27"/>
  <c r="Q903" i="27"/>
  <c r="V903" i="27" l="1"/>
  <c r="T903" i="27"/>
  <c r="S903" i="27"/>
  <c r="X903" i="27"/>
  <c r="W903" i="27"/>
  <c r="U903" i="27"/>
  <c r="X904" i="27"/>
  <c r="V904" i="27"/>
  <c r="U904" i="27"/>
  <c r="T904" i="27"/>
  <c r="S904" i="27"/>
  <c r="W904" i="27"/>
  <c r="J905" i="27"/>
  <c r="Q904" i="27"/>
  <c r="P904" i="27"/>
  <c r="O904" i="27"/>
  <c r="O905" i="27" l="1"/>
  <c r="K905" i="27"/>
  <c r="J906" i="27"/>
  <c r="Q905" i="27"/>
  <c r="P905" i="27"/>
  <c r="X905" i="27" l="1"/>
  <c r="W905" i="27"/>
  <c r="V905" i="27"/>
  <c r="U905" i="27"/>
  <c r="T905" i="27"/>
  <c r="S905" i="27"/>
  <c r="O906" i="27"/>
  <c r="K906" i="27"/>
  <c r="J907" i="27"/>
  <c r="P906" i="27"/>
  <c r="Q906" i="27"/>
  <c r="T906" i="27" l="1"/>
  <c r="X906" i="27"/>
  <c r="W906" i="27"/>
  <c r="S906" i="27"/>
  <c r="V906" i="27"/>
  <c r="U906" i="27"/>
  <c r="O907" i="27"/>
  <c r="K907" i="27"/>
  <c r="J908" i="27"/>
  <c r="Q907" i="27"/>
  <c r="P907" i="27"/>
  <c r="V907" i="27" l="1"/>
  <c r="T907" i="27"/>
  <c r="S907" i="27"/>
  <c r="X907" i="27"/>
  <c r="W907" i="27"/>
  <c r="U907" i="27"/>
  <c r="O908" i="27"/>
  <c r="K908" i="27"/>
  <c r="P908" i="27"/>
  <c r="Q908" i="27"/>
  <c r="J909" i="27"/>
  <c r="X908" i="27" l="1"/>
  <c r="V908" i="27"/>
  <c r="U908" i="27"/>
  <c r="T908" i="27"/>
  <c r="S908" i="27"/>
  <c r="W908" i="27"/>
  <c r="O909" i="27"/>
  <c r="K909" i="27"/>
  <c r="Q909" i="27"/>
  <c r="P909" i="27"/>
  <c r="J910" i="27"/>
  <c r="X909" i="27" l="1"/>
  <c r="W909" i="27"/>
  <c r="V909" i="27"/>
  <c r="U909" i="27"/>
  <c r="T909" i="27"/>
  <c r="S909" i="27"/>
  <c r="O910" i="27"/>
  <c r="K910" i="27"/>
  <c r="J911" i="27"/>
  <c r="K911" i="27" s="1"/>
  <c r="Q910" i="27"/>
  <c r="P910" i="27"/>
  <c r="T910" i="27" l="1"/>
  <c r="X910" i="27"/>
  <c r="W910" i="27"/>
  <c r="V910" i="27"/>
  <c r="U910" i="27"/>
  <c r="S910" i="27"/>
  <c r="V911" i="27"/>
  <c r="T911" i="27"/>
  <c r="S911" i="27"/>
  <c r="X911" i="27"/>
  <c r="W911" i="27"/>
  <c r="U911" i="27"/>
  <c r="P911" i="27"/>
  <c r="Q911" i="27"/>
  <c r="O911" i="27"/>
  <c r="J912" i="27"/>
  <c r="O912" i="27" l="1"/>
  <c r="K912" i="27"/>
  <c r="J913" i="27"/>
  <c r="Q912" i="27"/>
  <c r="P912" i="27"/>
  <c r="X912" i="27" l="1"/>
  <c r="V912" i="27"/>
  <c r="U912" i="27"/>
  <c r="T912" i="27"/>
  <c r="S912" i="27"/>
  <c r="W912" i="27"/>
  <c r="O913" i="27"/>
  <c r="K913" i="27"/>
  <c r="J914" i="27"/>
  <c r="Q913" i="27"/>
  <c r="P913" i="27"/>
  <c r="X913" i="27" l="1"/>
  <c r="W913" i="27"/>
  <c r="V913" i="27"/>
  <c r="U913" i="27"/>
  <c r="S913" i="27"/>
  <c r="T913" i="27"/>
  <c r="O914" i="27"/>
  <c r="K914" i="27"/>
  <c r="J915" i="27"/>
  <c r="K915" i="27" s="1"/>
  <c r="Q914" i="27"/>
  <c r="P914" i="27"/>
  <c r="T914" i="27" l="1"/>
  <c r="X914" i="27"/>
  <c r="W914" i="27"/>
  <c r="V914" i="27"/>
  <c r="U914" i="27"/>
  <c r="S914" i="27"/>
  <c r="V915" i="27"/>
  <c r="T915" i="27"/>
  <c r="S915" i="27"/>
  <c r="X915" i="27"/>
  <c r="W915" i="27"/>
  <c r="U915" i="27"/>
  <c r="J916" i="27"/>
  <c r="Q915" i="27"/>
  <c r="P915" i="27"/>
  <c r="O915" i="27"/>
  <c r="O916" i="27" l="1"/>
  <c r="K916" i="27"/>
  <c r="P916" i="27"/>
  <c r="Q916" i="27"/>
  <c r="J917" i="27"/>
  <c r="X916" i="27" l="1"/>
  <c r="V916" i="27"/>
  <c r="U916" i="27"/>
  <c r="T916" i="27"/>
  <c r="S916" i="27"/>
  <c r="W916" i="27"/>
  <c r="O917" i="27"/>
  <c r="K917" i="27"/>
  <c r="Q917" i="27"/>
  <c r="P917" i="27"/>
  <c r="J918" i="27"/>
  <c r="X917" i="27" l="1"/>
  <c r="W917" i="27"/>
  <c r="V917" i="27"/>
  <c r="U917" i="27"/>
  <c r="T917" i="27"/>
  <c r="S917" i="27"/>
  <c r="O918" i="27"/>
  <c r="K918" i="27"/>
  <c r="J919" i="27"/>
  <c r="Q918" i="27"/>
  <c r="P918" i="27"/>
  <c r="T918" i="27" l="1"/>
  <c r="X918" i="27"/>
  <c r="W918" i="27"/>
  <c r="V918" i="27"/>
  <c r="U918" i="27"/>
  <c r="S918" i="27"/>
  <c r="O919" i="27"/>
  <c r="K919" i="27"/>
  <c r="J920" i="27"/>
  <c r="K920" i="27" s="1"/>
  <c r="Q919" i="27"/>
  <c r="P919" i="27"/>
  <c r="V919" i="27" l="1"/>
  <c r="T919" i="27"/>
  <c r="S919" i="27"/>
  <c r="X919" i="27"/>
  <c r="W919" i="27"/>
  <c r="U919" i="27"/>
  <c r="X920" i="27"/>
  <c r="V920" i="27"/>
  <c r="U920" i="27"/>
  <c r="T920" i="27"/>
  <c r="S920" i="27"/>
  <c r="W920" i="27"/>
  <c r="Q920" i="27"/>
  <c r="P920" i="27"/>
  <c r="O920" i="27"/>
  <c r="J921" i="27"/>
  <c r="K921" i="27" s="1"/>
  <c r="X921" i="27" l="1"/>
  <c r="W921" i="27"/>
  <c r="V921" i="27"/>
  <c r="U921" i="27"/>
  <c r="T921" i="27"/>
  <c r="S921" i="27"/>
  <c r="P921" i="27"/>
  <c r="Q921" i="27"/>
  <c r="O921" i="27"/>
  <c r="J922" i="27"/>
  <c r="K922" i="27" s="1"/>
  <c r="T922" i="27" l="1"/>
  <c r="X922" i="27"/>
  <c r="W922" i="27"/>
  <c r="V922" i="27"/>
  <c r="S922" i="27"/>
  <c r="U922" i="27"/>
  <c r="P922" i="27"/>
  <c r="Q922" i="27"/>
  <c r="O922" i="27"/>
  <c r="J923" i="27"/>
  <c r="K923" i="27" s="1"/>
  <c r="V923" i="27" l="1"/>
  <c r="T923" i="27"/>
  <c r="S923" i="27"/>
  <c r="X923" i="27"/>
  <c r="W923" i="27"/>
  <c r="U923" i="27"/>
  <c r="Q923" i="27"/>
  <c r="P923" i="27"/>
  <c r="O923" i="27"/>
  <c r="J924" i="27"/>
  <c r="O924" i="27" l="1"/>
  <c r="K924" i="27"/>
  <c r="J925" i="27"/>
  <c r="P924" i="27"/>
  <c r="Q924" i="27"/>
  <c r="X924" i="27" l="1"/>
  <c r="V924" i="27"/>
  <c r="U924" i="27"/>
  <c r="T924" i="27"/>
  <c r="S924" i="27"/>
  <c r="W924" i="27"/>
  <c r="O925" i="27"/>
  <c r="K925" i="27"/>
  <c r="P925" i="27"/>
  <c r="Q925" i="27"/>
  <c r="J926" i="27"/>
  <c r="K926" i="27" s="1"/>
  <c r="T926" i="27" l="1"/>
  <c r="X926" i="27"/>
  <c r="W926" i="27"/>
  <c r="V926" i="27"/>
  <c r="U926" i="27"/>
  <c r="S926" i="27"/>
  <c r="X925" i="27"/>
  <c r="W925" i="27"/>
  <c r="V925" i="27"/>
  <c r="U925" i="27"/>
  <c r="T925" i="27"/>
  <c r="S925" i="27"/>
  <c r="J927" i="27"/>
  <c r="Q926" i="27"/>
  <c r="P926" i="27"/>
  <c r="O926" i="27"/>
  <c r="O927" i="27" l="1"/>
  <c r="K927" i="27"/>
  <c r="J928" i="27"/>
  <c r="Q927" i="27"/>
  <c r="P927" i="27"/>
  <c r="V927" i="27" l="1"/>
  <c r="T927" i="27"/>
  <c r="S927" i="27"/>
  <c r="X927" i="27"/>
  <c r="U927" i="27"/>
  <c r="W927" i="27"/>
  <c r="O928" i="27"/>
  <c r="K928" i="27"/>
  <c r="Q928" i="27"/>
  <c r="P928" i="27"/>
  <c r="J929" i="27"/>
  <c r="X928" i="27" l="1"/>
  <c r="V928" i="27"/>
  <c r="U928" i="27"/>
  <c r="T928" i="27"/>
  <c r="S928" i="27"/>
  <c r="W928" i="27"/>
  <c r="O929" i="27"/>
  <c r="K929" i="27"/>
  <c r="J930" i="27"/>
  <c r="K930" i="27" s="1"/>
  <c r="Q929" i="27"/>
  <c r="P929" i="27"/>
  <c r="X929" i="27" l="1"/>
  <c r="W929" i="27"/>
  <c r="V929" i="27"/>
  <c r="U929" i="27"/>
  <c r="T929" i="27"/>
  <c r="S929" i="27"/>
  <c r="T930" i="27"/>
  <c r="X930" i="27"/>
  <c r="W930" i="27"/>
  <c r="V930" i="27"/>
  <c r="U930" i="27"/>
  <c r="S930" i="27"/>
  <c r="P930" i="27"/>
  <c r="Q930" i="27"/>
  <c r="O930" i="27"/>
  <c r="J931" i="27"/>
  <c r="O931" i="27" l="1"/>
  <c r="K931" i="27"/>
  <c r="J932" i="27"/>
  <c r="P931" i="27"/>
  <c r="Q931" i="27"/>
  <c r="V931" i="27" l="1"/>
  <c r="T931" i="27"/>
  <c r="S931" i="27"/>
  <c r="X931" i="27"/>
  <c r="W931" i="27"/>
  <c r="U931" i="27"/>
  <c r="O932" i="27"/>
  <c r="K932" i="27"/>
  <c r="P932" i="27"/>
  <c r="Q932" i="27"/>
  <c r="J933" i="27"/>
  <c r="K933" i="27" s="1"/>
  <c r="X932" i="27" l="1"/>
  <c r="V932" i="27"/>
  <c r="U932" i="27"/>
  <c r="T932" i="27"/>
  <c r="S932" i="27"/>
  <c r="W932" i="27"/>
  <c r="X933" i="27"/>
  <c r="W933" i="27"/>
  <c r="V933" i="27"/>
  <c r="U933" i="27"/>
  <c r="T933" i="27"/>
  <c r="S933" i="27"/>
  <c r="J934" i="27"/>
  <c r="P933" i="27"/>
  <c r="Q933" i="27"/>
  <c r="O933" i="27"/>
  <c r="O934" i="27" l="1"/>
  <c r="K934" i="27"/>
  <c r="J935" i="27"/>
  <c r="Q934" i="27"/>
  <c r="P934" i="27"/>
  <c r="T934" i="27" l="1"/>
  <c r="X934" i="27"/>
  <c r="W934" i="27"/>
  <c r="V934" i="27"/>
  <c r="U934" i="27"/>
  <c r="S934" i="27"/>
  <c r="O935" i="27"/>
  <c r="K935" i="27"/>
  <c r="J936" i="27"/>
  <c r="P935" i="27"/>
  <c r="Q935" i="27"/>
  <c r="V935" i="27" l="1"/>
  <c r="T935" i="27"/>
  <c r="S935" i="27"/>
  <c r="X935" i="27"/>
  <c r="W935" i="27"/>
  <c r="U935" i="27"/>
  <c r="O936" i="27"/>
  <c r="K936" i="27"/>
  <c r="J937" i="27"/>
  <c r="P936" i="27"/>
  <c r="Q936" i="27"/>
  <c r="X936" i="27" l="1"/>
  <c r="V936" i="27"/>
  <c r="U936" i="27"/>
  <c r="T936" i="27"/>
  <c r="S936" i="27"/>
  <c r="W936" i="27"/>
  <c r="O937" i="27"/>
  <c r="K937" i="27"/>
  <c r="J938" i="27"/>
  <c r="K938" i="27" s="1"/>
  <c r="Q937" i="27"/>
  <c r="P937" i="27"/>
  <c r="X937" i="27" l="1"/>
  <c r="W937" i="27"/>
  <c r="V937" i="27"/>
  <c r="U937" i="27"/>
  <c r="T937" i="27"/>
  <c r="S937" i="27"/>
  <c r="T938" i="27"/>
  <c r="X938" i="27"/>
  <c r="W938" i="27"/>
  <c r="V938" i="27"/>
  <c r="S938" i="27"/>
  <c r="U938" i="27"/>
  <c r="J939" i="27"/>
  <c r="Q938" i="27"/>
  <c r="P938" i="27"/>
  <c r="O938" i="27"/>
  <c r="O939" i="27" l="1"/>
  <c r="K939" i="27"/>
  <c r="J940" i="27"/>
  <c r="Q939" i="27"/>
  <c r="P939" i="27"/>
  <c r="V939" i="27" l="1"/>
  <c r="T939" i="27"/>
  <c r="S939" i="27"/>
  <c r="X939" i="27"/>
  <c r="W939" i="27"/>
  <c r="U939" i="27"/>
  <c r="O940" i="27"/>
  <c r="K940" i="27"/>
  <c r="Q940" i="27"/>
  <c r="P940" i="27"/>
  <c r="J941" i="27"/>
  <c r="X940" i="27" l="1"/>
  <c r="V940" i="27"/>
  <c r="U940" i="27"/>
  <c r="T940" i="27"/>
  <c r="S940" i="27"/>
  <c r="W940" i="27"/>
  <c r="O941" i="27"/>
  <c r="K941" i="27"/>
  <c r="J942" i="27"/>
  <c r="K942" i="27" s="1"/>
  <c r="Q941" i="27"/>
  <c r="P941" i="27"/>
  <c r="X941" i="27" l="1"/>
  <c r="W941" i="27"/>
  <c r="V941" i="27"/>
  <c r="U941" i="27"/>
  <c r="T941" i="27"/>
  <c r="S941" i="27"/>
  <c r="T942" i="27"/>
  <c r="X942" i="27"/>
  <c r="W942" i="27"/>
  <c r="V942" i="27"/>
  <c r="U942" i="27"/>
  <c r="S942" i="27"/>
  <c r="P942" i="27"/>
  <c r="Q942" i="27"/>
  <c r="O942" i="27"/>
  <c r="J943" i="27"/>
  <c r="K943" i="27" s="1"/>
  <c r="V943" i="27" l="1"/>
  <c r="T943" i="27"/>
  <c r="S943" i="27"/>
  <c r="X943" i="27"/>
  <c r="U943" i="27"/>
  <c r="W943" i="27"/>
  <c r="P943" i="27"/>
  <c r="Q943" i="27"/>
  <c r="O943" i="27"/>
  <c r="J944" i="27"/>
  <c r="O944" i="27" l="1"/>
  <c r="K944" i="27"/>
  <c r="J945" i="27"/>
  <c r="Q944" i="27"/>
  <c r="P944" i="27"/>
  <c r="X944" i="27" l="1"/>
  <c r="V944" i="27"/>
  <c r="U944" i="27"/>
  <c r="T944" i="27"/>
  <c r="S944" i="27"/>
  <c r="W944" i="27"/>
  <c r="O945" i="27"/>
  <c r="K945" i="27"/>
  <c r="J946" i="27"/>
  <c r="K946" i="27" s="1"/>
  <c r="Q945" i="27"/>
  <c r="P945" i="27"/>
  <c r="X945" i="27" l="1"/>
  <c r="W945" i="27"/>
  <c r="V945" i="27"/>
  <c r="U945" i="27"/>
  <c r="T945" i="27"/>
  <c r="S945" i="27"/>
  <c r="T946" i="27"/>
  <c r="X946" i="27"/>
  <c r="W946" i="27"/>
  <c r="V946" i="27"/>
  <c r="U946" i="27"/>
  <c r="S946" i="27"/>
  <c r="P946" i="27"/>
  <c r="Q946" i="27"/>
  <c r="O946" i="27"/>
  <c r="J947" i="27"/>
  <c r="K947" i="27" s="1"/>
  <c r="V947" i="27" l="1"/>
  <c r="U947" i="27"/>
  <c r="T947" i="27"/>
  <c r="S947" i="27"/>
  <c r="X947" i="27"/>
  <c r="W947" i="27"/>
  <c r="Q947" i="27"/>
  <c r="P947" i="27"/>
  <c r="O947" i="27"/>
  <c r="J948" i="27"/>
  <c r="O948" i="27" l="1"/>
  <c r="K948" i="27"/>
  <c r="J949" i="27"/>
  <c r="K949" i="27" s="1"/>
  <c r="Q948" i="27"/>
  <c r="P948" i="27"/>
  <c r="X949" i="27" l="1"/>
  <c r="W949" i="27"/>
  <c r="V949" i="27"/>
  <c r="U949" i="27"/>
  <c r="T949" i="27"/>
  <c r="S949" i="27"/>
  <c r="X948" i="27"/>
  <c r="W948" i="27"/>
  <c r="V948" i="27"/>
  <c r="U948" i="27"/>
  <c r="T948" i="27"/>
  <c r="S948" i="27"/>
  <c r="Q949" i="27"/>
  <c r="P949" i="27"/>
  <c r="J950" i="27"/>
  <c r="K950" i="27" s="1"/>
  <c r="O949" i="27"/>
  <c r="T950" i="27" l="1"/>
  <c r="S950" i="27"/>
  <c r="X950" i="27"/>
  <c r="W950" i="27"/>
  <c r="V950" i="27"/>
  <c r="U950" i="27"/>
  <c r="J951" i="27"/>
  <c r="Q950" i="27"/>
  <c r="P950" i="27"/>
  <c r="O950" i="27"/>
  <c r="O951" i="27" l="1"/>
  <c r="K951" i="27"/>
  <c r="J952" i="27"/>
  <c r="P951" i="27"/>
  <c r="Q951" i="27"/>
  <c r="V951" i="27" l="1"/>
  <c r="U951" i="27"/>
  <c r="T951" i="27"/>
  <c r="S951" i="27"/>
  <c r="X951" i="27"/>
  <c r="W951" i="27"/>
  <c r="O952" i="27"/>
  <c r="K952" i="27"/>
  <c r="P952" i="27"/>
  <c r="Q952" i="27"/>
  <c r="J953" i="27"/>
  <c r="X952" i="27" l="1"/>
  <c r="W952" i="27"/>
  <c r="V952" i="27"/>
  <c r="U952" i="27"/>
  <c r="T952" i="27"/>
  <c r="S952" i="27"/>
  <c r="O953" i="27"/>
  <c r="K953" i="27"/>
  <c r="J954" i="27"/>
  <c r="K954" i="27" s="1"/>
  <c r="Q953" i="27"/>
  <c r="P953" i="27"/>
  <c r="X953" i="27" l="1"/>
  <c r="W953" i="27"/>
  <c r="V953" i="27"/>
  <c r="U953" i="27"/>
  <c r="T953" i="27"/>
  <c r="S953" i="27"/>
  <c r="T954" i="27"/>
  <c r="S954" i="27"/>
  <c r="X954" i="27"/>
  <c r="W954" i="27"/>
  <c r="V954" i="27"/>
  <c r="U954" i="27"/>
  <c r="Q954" i="27"/>
  <c r="P954" i="27"/>
  <c r="O954" i="27"/>
  <c r="J955" i="27"/>
  <c r="K955" i="27" s="1"/>
  <c r="V955" i="27" l="1"/>
  <c r="U955" i="27"/>
  <c r="T955" i="27"/>
  <c r="S955" i="27"/>
  <c r="X955" i="27"/>
  <c r="W955" i="27"/>
  <c r="P955" i="27"/>
  <c r="Q955" i="27"/>
  <c r="O955" i="27"/>
  <c r="J956" i="27"/>
  <c r="O956" i="27" l="1"/>
  <c r="K956" i="27"/>
  <c r="J957" i="27"/>
  <c r="Q956" i="27"/>
  <c r="P956" i="27"/>
  <c r="X956" i="27" l="1"/>
  <c r="W956" i="27"/>
  <c r="V956" i="27"/>
  <c r="U956" i="27"/>
  <c r="T956" i="27"/>
  <c r="S956" i="27"/>
  <c r="O957" i="27"/>
  <c r="K957" i="27"/>
  <c r="J958" i="27"/>
  <c r="P957" i="27"/>
  <c r="Q957" i="27"/>
  <c r="X957" i="27" l="1"/>
  <c r="W957" i="27"/>
  <c r="V957" i="27"/>
  <c r="U957" i="27"/>
  <c r="T957" i="27"/>
  <c r="S957" i="27"/>
  <c r="O958" i="27"/>
  <c r="K958" i="27"/>
  <c r="P958" i="27"/>
  <c r="Q958" i="27"/>
  <c r="J959" i="27"/>
  <c r="K959" i="27" s="1"/>
  <c r="V959" i="27" l="1"/>
  <c r="U959" i="27"/>
  <c r="T959" i="27"/>
  <c r="S959" i="27"/>
  <c r="X959" i="27"/>
  <c r="W959" i="27"/>
  <c r="T958" i="27"/>
  <c r="S958" i="27"/>
  <c r="X958" i="27"/>
  <c r="W958" i="27"/>
  <c r="V958" i="27"/>
  <c r="U958" i="27"/>
  <c r="J960" i="27"/>
  <c r="P959" i="27"/>
  <c r="Q959" i="27"/>
  <c r="O959" i="27"/>
  <c r="O960" i="27" l="1"/>
  <c r="K960" i="27"/>
  <c r="Q960" i="27"/>
  <c r="P960" i="27"/>
  <c r="J961" i="27"/>
  <c r="X960" i="27" l="1"/>
  <c r="W960" i="27"/>
  <c r="V960" i="27"/>
  <c r="U960" i="27"/>
  <c r="T960" i="27"/>
  <c r="S960" i="27"/>
  <c r="O961" i="27"/>
  <c r="K961" i="27"/>
  <c r="J962" i="27"/>
  <c r="P961" i="27"/>
  <c r="Q961" i="27"/>
  <c r="X961" i="27" l="1"/>
  <c r="W961" i="27"/>
  <c r="V961" i="27"/>
  <c r="U961" i="27"/>
  <c r="T961" i="27"/>
  <c r="S961" i="27"/>
  <c r="O962" i="27"/>
  <c r="K962" i="27"/>
  <c r="J963" i="27"/>
  <c r="K963" i="27" s="1"/>
  <c r="Q962" i="27"/>
  <c r="P962" i="27"/>
  <c r="T962" i="27" l="1"/>
  <c r="S962" i="27"/>
  <c r="X962" i="27"/>
  <c r="W962" i="27"/>
  <c r="V962" i="27"/>
  <c r="U962" i="27"/>
  <c r="V963" i="27"/>
  <c r="U963" i="27"/>
  <c r="T963" i="27"/>
  <c r="S963" i="27"/>
  <c r="X963" i="27"/>
  <c r="W963" i="27"/>
  <c r="J964" i="27"/>
  <c r="Q963" i="27"/>
  <c r="P963" i="27"/>
  <c r="O963" i="27"/>
  <c r="O964" i="27" l="1"/>
  <c r="K964" i="27"/>
  <c r="Q964" i="27"/>
  <c r="P964" i="27"/>
  <c r="J965" i="27"/>
  <c r="X964" i="27" l="1"/>
  <c r="W964" i="27"/>
  <c r="V964" i="27"/>
  <c r="U964" i="27"/>
  <c r="T964" i="27"/>
  <c r="S964" i="27"/>
  <c r="O965" i="27"/>
  <c r="K965" i="27"/>
  <c r="J966" i="27"/>
  <c r="P965" i="27"/>
  <c r="Q965" i="27"/>
  <c r="X965" i="27" l="1"/>
  <c r="W965" i="27"/>
  <c r="V965" i="27"/>
  <c r="U965" i="27"/>
  <c r="T965" i="27"/>
  <c r="S965" i="27"/>
  <c r="O966" i="27"/>
  <c r="K966" i="27"/>
  <c r="P966" i="27"/>
  <c r="Q966" i="27"/>
  <c r="J967" i="27"/>
  <c r="T966" i="27" l="1"/>
  <c r="S966" i="27"/>
  <c r="X966" i="27"/>
  <c r="W966" i="27"/>
  <c r="V966" i="27"/>
  <c r="U966" i="27"/>
  <c r="O967" i="27"/>
  <c r="K967" i="27"/>
  <c r="J968" i="27"/>
  <c r="P967" i="27"/>
  <c r="Q967" i="27"/>
  <c r="V967" i="27" l="1"/>
  <c r="U967" i="27"/>
  <c r="T967" i="27"/>
  <c r="S967" i="27"/>
  <c r="X967" i="27"/>
  <c r="W967" i="27"/>
  <c r="O968" i="27"/>
  <c r="K968" i="27"/>
  <c r="J969" i="27"/>
  <c r="P968" i="27"/>
  <c r="Q968" i="27"/>
  <c r="X968" i="27" l="1"/>
  <c r="W968" i="27"/>
  <c r="V968" i="27"/>
  <c r="U968" i="27"/>
  <c r="T968" i="27"/>
  <c r="S968" i="27"/>
  <c r="O969" i="27"/>
  <c r="K969" i="27"/>
  <c r="J970" i="27"/>
  <c r="Q969" i="27"/>
  <c r="P969" i="27"/>
  <c r="X969" i="27" l="1"/>
  <c r="W969" i="27"/>
  <c r="V969" i="27"/>
  <c r="U969" i="27"/>
  <c r="T969" i="27"/>
  <c r="S969" i="27"/>
  <c r="O970" i="27"/>
  <c r="K970" i="27"/>
  <c r="J971" i="27"/>
  <c r="Q970" i="27"/>
  <c r="P970" i="27"/>
  <c r="T970" i="27" l="1"/>
  <c r="S970" i="27"/>
  <c r="X970" i="27"/>
  <c r="W970" i="27"/>
  <c r="V970" i="27"/>
  <c r="U970" i="27"/>
  <c r="O971" i="27"/>
  <c r="K971" i="27"/>
  <c r="J972" i="27"/>
  <c r="P971" i="27"/>
  <c r="Q971" i="27"/>
  <c r="V971" i="27" l="1"/>
  <c r="U971" i="27"/>
  <c r="T971" i="27"/>
  <c r="S971" i="27"/>
  <c r="X971" i="27"/>
  <c r="W971" i="27"/>
  <c r="O972" i="27"/>
  <c r="K972" i="27"/>
  <c r="J973" i="27"/>
  <c r="Q972" i="27"/>
  <c r="P972" i="27"/>
  <c r="X972" i="27" l="1"/>
  <c r="W972" i="27"/>
  <c r="V972" i="27"/>
  <c r="U972" i="27"/>
  <c r="T972" i="27"/>
  <c r="S972" i="27"/>
  <c r="O973" i="27"/>
  <c r="K973" i="27"/>
  <c r="P973" i="27"/>
  <c r="Q973" i="27"/>
  <c r="J974" i="27"/>
  <c r="K974" i="27" s="1"/>
  <c r="T974" i="27" l="1"/>
  <c r="S974" i="27"/>
  <c r="X974" i="27"/>
  <c r="W974" i="27"/>
  <c r="V974" i="27"/>
  <c r="U974" i="27"/>
  <c r="X973" i="27"/>
  <c r="W973" i="27"/>
  <c r="V973" i="27"/>
  <c r="U973" i="27"/>
  <c r="T973" i="27"/>
  <c r="S973" i="27"/>
  <c r="P974" i="27"/>
  <c r="Q974" i="27"/>
  <c r="J975" i="27"/>
  <c r="O974" i="27"/>
  <c r="O975" i="27" l="1"/>
  <c r="K975" i="27"/>
  <c r="J976" i="27"/>
  <c r="P975" i="27"/>
  <c r="Q975" i="27"/>
  <c r="V975" i="27" l="1"/>
  <c r="U975" i="27"/>
  <c r="T975" i="27"/>
  <c r="S975" i="27"/>
  <c r="X975" i="27"/>
  <c r="W975" i="27"/>
  <c r="O976" i="27"/>
  <c r="K976" i="27"/>
  <c r="J977" i="27"/>
  <c r="Q976" i="27"/>
  <c r="P976" i="27"/>
  <c r="X976" i="27" l="1"/>
  <c r="W976" i="27"/>
  <c r="V976" i="27"/>
  <c r="U976" i="27"/>
  <c r="T976" i="27"/>
  <c r="S976" i="27"/>
  <c r="O977" i="27"/>
  <c r="K977" i="27"/>
  <c r="J978" i="27"/>
  <c r="K978" i="27" s="1"/>
  <c r="Q977" i="27"/>
  <c r="P977" i="27"/>
  <c r="X977" i="27" l="1"/>
  <c r="W977" i="27"/>
  <c r="V977" i="27"/>
  <c r="U977" i="27"/>
  <c r="T977" i="27"/>
  <c r="S977" i="27"/>
  <c r="T978" i="27"/>
  <c r="S978" i="27"/>
  <c r="X978" i="27"/>
  <c r="W978" i="27"/>
  <c r="V978" i="27"/>
  <c r="U978" i="27"/>
  <c r="J979" i="27"/>
  <c r="P978" i="27"/>
  <c r="Q978" i="27"/>
  <c r="O978" i="27"/>
  <c r="O979" i="27" l="1"/>
  <c r="K979" i="27"/>
  <c r="J980" i="27"/>
  <c r="K980" i="27" s="1"/>
  <c r="P979" i="27"/>
  <c r="Q979" i="27"/>
  <c r="V979" i="27" l="1"/>
  <c r="U979" i="27"/>
  <c r="T979" i="27"/>
  <c r="S979" i="27"/>
  <c r="X979" i="27"/>
  <c r="W979" i="27"/>
  <c r="X980" i="27"/>
  <c r="W980" i="27"/>
  <c r="V980" i="27"/>
  <c r="U980" i="27"/>
  <c r="T980" i="27"/>
  <c r="S980" i="27"/>
  <c r="Q980" i="27"/>
  <c r="P980" i="27"/>
  <c r="O980" i="27"/>
  <c r="J981" i="27"/>
  <c r="K981" i="27" s="1"/>
  <c r="X981" i="27" l="1"/>
  <c r="W981" i="27"/>
  <c r="V981" i="27"/>
  <c r="U981" i="27"/>
  <c r="T981" i="27"/>
  <c r="S981" i="27"/>
  <c r="Q981" i="27"/>
  <c r="P981" i="27"/>
  <c r="O981" i="27"/>
  <c r="J982" i="27"/>
  <c r="O982" i="27" l="1"/>
  <c r="K982" i="27"/>
  <c r="J983" i="27"/>
  <c r="Q982" i="27"/>
  <c r="P982" i="27"/>
  <c r="T982" i="27" l="1"/>
  <c r="S982" i="27"/>
  <c r="X982" i="27"/>
  <c r="W982" i="27"/>
  <c r="V982" i="27"/>
  <c r="U982" i="27"/>
  <c r="O983" i="27"/>
  <c r="K983" i="27"/>
  <c r="J984" i="27"/>
  <c r="Q983" i="27"/>
  <c r="P983" i="27"/>
  <c r="V983" i="27" l="1"/>
  <c r="U983" i="27"/>
  <c r="T983" i="27"/>
  <c r="S983" i="27"/>
  <c r="X983" i="27"/>
  <c r="W983" i="27"/>
  <c r="O984" i="27"/>
  <c r="K984" i="27"/>
  <c r="J985" i="27"/>
  <c r="P984" i="27"/>
  <c r="Q984" i="27"/>
  <c r="X984" i="27" l="1"/>
  <c r="W984" i="27"/>
  <c r="V984" i="27"/>
  <c r="U984" i="27"/>
  <c r="T984" i="27"/>
  <c r="S984" i="27"/>
  <c r="O985" i="27"/>
  <c r="K985" i="27"/>
  <c r="J986" i="27"/>
  <c r="Q985" i="27"/>
  <c r="P985" i="27"/>
  <c r="X985" i="27" l="1"/>
  <c r="W985" i="27"/>
  <c r="V985" i="27"/>
  <c r="U985" i="27"/>
  <c r="T985" i="27"/>
  <c r="S985" i="27"/>
  <c r="O986" i="27"/>
  <c r="K986" i="27"/>
  <c r="J987" i="27"/>
  <c r="K987" i="27" s="1"/>
  <c r="P986" i="27"/>
  <c r="Q986" i="27"/>
  <c r="T986" i="27" l="1"/>
  <c r="S986" i="27"/>
  <c r="X986" i="27"/>
  <c r="W986" i="27"/>
  <c r="V986" i="27"/>
  <c r="U986" i="27"/>
  <c r="V987" i="27"/>
  <c r="U987" i="27"/>
  <c r="T987" i="27"/>
  <c r="S987" i="27"/>
  <c r="X987" i="27"/>
  <c r="W987" i="27"/>
  <c r="P987" i="27"/>
  <c r="Q987" i="27"/>
  <c r="O987" i="27"/>
  <c r="J988" i="27"/>
  <c r="K988" i="27" s="1"/>
  <c r="X988" i="27" l="1"/>
  <c r="W988" i="27"/>
  <c r="V988" i="27"/>
  <c r="U988" i="27"/>
  <c r="T988" i="27"/>
  <c r="S988" i="27"/>
  <c r="P988" i="27"/>
  <c r="Q988" i="27"/>
  <c r="O988" i="27"/>
  <c r="J989" i="27"/>
  <c r="K989" i="27" s="1"/>
  <c r="X989" i="27" l="1"/>
  <c r="W989" i="27"/>
  <c r="V989" i="27"/>
  <c r="U989" i="27"/>
  <c r="T989" i="27"/>
  <c r="S989" i="27"/>
  <c r="Q989" i="27"/>
  <c r="P989" i="27"/>
  <c r="O989" i="27"/>
  <c r="J990" i="27"/>
  <c r="O990" i="27" l="1"/>
  <c r="K990" i="27"/>
  <c r="Q990" i="27"/>
  <c r="P990" i="27"/>
  <c r="J991" i="27"/>
  <c r="T990" i="27" l="1"/>
  <c r="S990" i="27"/>
  <c r="X990" i="27"/>
  <c r="W990" i="27"/>
  <c r="V990" i="27"/>
  <c r="U990" i="27"/>
  <c r="O991" i="27"/>
  <c r="K991" i="27"/>
  <c r="J992" i="27"/>
  <c r="K992" i="27" s="1"/>
  <c r="P991" i="27"/>
  <c r="Q991" i="27"/>
  <c r="V991" i="27" l="1"/>
  <c r="U991" i="27"/>
  <c r="T991" i="27"/>
  <c r="S991" i="27"/>
  <c r="X991" i="27"/>
  <c r="W991" i="27"/>
  <c r="X992" i="27"/>
  <c r="W992" i="27"/>
  <c r="V992" i="27"/>
  <c r="U992" i="27"/>
  <c r="T992" i="27"/>
  <c r="S992" i="27"/>
  <c r="J993" i="27"/>
  <c r="K993" i="27" s="1"/>
  <c r="Q992" i="27"/>
  <c r="P992" i="27"/>
  <c r="O992" i="27"/>
  <c r="X993" i="27" l="1"/>
  <c r="W993" i="27"/>
  <c r="V993" i="27"/>
  <c r="U993" i="27"/>
  <c r="T993" i="27"/>
  <c r="S993" i="27"/>
  <c r="O993" i="27"/>
  <c r="J994" i="27"/>
  <c r="Q993" i="27"/>
  <c r="P993" i="27"/>
  <c r="O994" i="27" l="1"/>
  <c r="K994" i="27"/>
  <c r="J995" i="27"/>
  <c r="Q994" i="27"/>
  <c r="P994" i="27"/>
  <c r="T994" i="27" l="1"/>
  <c r="S994" i="27"/>
  <c r="X994" i="27"/>
  <c r="W994" i="27"/>
  <c r="V994" i="27"/>
  <c r="U994" i="27"/>
  <c r="O995" i="27"/>
  <c r="K995" i="27"/>
  <c r="J996" i="27"/>
  <c r="Q995" i="27"/>
  <c r="P995" i="27"/>
  <c r="V995" i="27" l="1"/>
  <c r="U995" i="27"/>
  <c r="T995" i="27"/>
  <c r="S995" i="27"/>
  <c r="X995" i="27"/>
  <c r="W995" i="27"/>
  <c r="O996" i="27"/>
  <c r="K996" i="27"/>
  <c r="J997" i="27"/>
  <c r="Q996" i="27"/>
  <c r="P996" i="27"/>
  <c r="X996" i="27" l="1"/>
  <c r="W996" i="27"/>
  <c r="V996" i="27"/>
  <c r="U996" i="27"/>
  <c r="T996" i="27"/>
  <c r="S996" i="27"/>
  <c r="O997" i="27"/>
  <c r="K997" i="27"/>
  <c r="J998" i="27"/>
  <c r="P997" i="27"/>
  <c r="Q997" i="27"/>
  <c r="X997" i="27" l="1"/>
  <c r="W997" i="27"/>
  <c r="V997" i="27"/>
  <c r="U997" i="27"/>
  <c r="T997" i="27"/>
  <c r="S997" i="27"/>
  <c r="O998" i="27"/>
  <c r="K998" i="27"/>
  <c r="Q998" i="27"/>
  <c r="P998" i="27"/>
  <c r="J999" i="27"/>
  <c r="T998" i="27" l="1"/>
  <c r="S998" i="27"/>
  <c r="X998" i="27"/>
  <c r="W998" i="27"/>
  <c r="V998" i="27"/>
  <c r="U998" i="27"/>
  <c r="O999" i="27"/>
  <c r="K999" i="27"/>
  <c r="J1000" i="27"/>
  <c r="P999" i="27"/>
  <c r="Q999" i="27"/>
  <c r="V999" i="27" l="1"/>
  <c r="U999" i="27"/>
  <c r="T999" i="27"/>
  <c r="S999" i="27"/>
  <c r="X999" i="27"/>
  <c r="W999" i="27"/>
  <c r="O1000" i="27"/>
  <c r="K1000" i="27"/>
  <c r="J1001" i="27"/>
  <c r="K1001" i="27" s="1"/>
  <c r="P1000" i="27"/>
  <c r="Q1000" i="27"/>
  <c r="X1000" i="27" l="1"/>
  <c r="W1000" i="27"/>
  <c r="V1000" i="27"/>
  <c r="U1000" i="27"/>
  <c r="T1000" i="27"/>
  <c r="S1000" i="27"/>
  <c r="X1001" i="27"/>
  <c r="W1001" i="27"/>
  <c r="V1001" i="27"/>
  <c r="U1001" i="27"/>
  <c r="T1001" i="27"/>
  <c r="S1001" i="27"/>
  <c r="J1002" i="27"/>
  <c r="P1001" i="27"/>
  <c r="Q1001" i="27"/>
  <c r="O1001" i="27"/>
  <c r="O1002" i="27" l="1"/>
  <c r="K1002" i="27"/>
  <c r="J1003" i="27"/>
  <c r="Q1002" i="27"/>
  <c r="P1002" i="27"/>
  <c r="T1002" i="27" l="1"/>
  <c r="S1002" i="27"/>
  <c r="X1002" i="27"/>
  <c r="W1002" i="27"/>
  <c r="V1002" i="27"/>
  <c r="U1002" i="27"/>
  <c r="O1003" i="27"/>
  <c r="K1003" i="27"/>
  <c r="J1004" i="27"/>
  <c r="P1003" i="27"/>
  <c r="Q1003" i="27"/>
  <c r="V1003" i="27" l="1"/>
  <c r="U1003" i="27"/>
  <c r="T1003" i="27"/>
  <c r="S1003" i="27"/>
  <c r="X1003" i="27"/>
  <c r="W1003" i="27"/>
  <c r="O1004" i="27"/>
  <c r="K1004" i="27"/>
  <c r="P1004" i="27"/>
  <c r="Q1004" i="27"/>
  <c r="M5" i="27"/>
  <c r="L701" i="27"/>
  <c r="L773" i="27"/>
  <c r="L13" i="27"/>
  <c r="L471" i="27"/>
  <c r="L783" i="27"/>
  <c r="M137" i="27"/>
  <c r="L60" i="27"/>
  <c r="M671" i="27"/>
  <c r="L50" i="27"/>
  <c r="M331" i="27"/>
  <c r="L413" i="27"/>
  <c r="L282" i="27"/>
  <c r="M982" i="27"/>
  <c r="M107" i="27"/>
  <c r="L178" i="27"/>
  <c r="M636" i="27"/>
  <c r="M614" i="27"/>
  <c r="M811" i="27"/>
  <c r="M629" i="27"/>
  <c r="L351" i="27"/>
  <c r="L171" i="27"/>
  <c r="L892" i="27"/>
  <c r="M322" i="27"/>
  <c r="M189" i="27"/>
  <c r="M949" i="27"/>
  <c r="M473" i="27"/>
  <c r="L9" i="27"/>
  <c r="L716" i="27"/>
  <c r="M767" i="27"/>
  <c r="L959" i="27"/>
  <c r="M835" i="27"/>
  <c r="L362" i="27"/>
  <c r="L661" i="27"/>
  <c r="M568" i="27"/>
  <c r="L210" i="27"/>
  <c r="L982" i="27"/>
  <c r="M19" i="27"/>
  <c r="L505" i="27"/>
  <c r="L123" i="27"/>
  <c r="M711" i="27"/>
  <c r="L730" i="27"/>
  <c r="M465" i="27"/>
  <c r="M277" i="27"/>
  <c r="M171" i="27"/>
  <c r="L979" i="27"/>
  <c r="L1001" i="27"/>
  <c r="L90" i="27"/>
  <c r="M864" i="27"/>
  <c r="L106" i="27"/>
  <c r="M201" i="27"/>
  <c r="L538" i="27"/>
  <c r="M310" i="27"/>
  <c r="L641" i="27"/>
  <c r="L725" i="27"/>
  <c r="M458" i="27"/>
  <c r="L871" i="27"/>
  <c r="M142" i="27"/>
  <c r="M771" i="27"/>
  <c r="L841" i="27"/>
  <c r="M459" i="27"/>
  <c r="L165" i="27"/>
  <c r="M733" i="27"/>
  <c r="L428" i="27"/>
  <c r="L383" i="27"/>
  <c r="L309" i="27"/>
  <c r="L523" i="27"/>
  <c r="M742" i="27"/>
  <c r="M474" i="27"/>
  <c r="M927" i="27"/>
  <c r="L954" i="27"/>
  <c r="L766" i="27"/>
  <c r="L682" i="27"/>
  <c r="L121" i="27"/>
  <c r="L129" i="27"/>
  <c r="M109" i="27"/>
  <c r="L214" i="27"/>
  <c r="M583" i="27"/>
  <c r="L707" i="27"/>
  <c r="L222" i="27"/>
  <c r="L818" i="27"/>
  <c r="L931" i="27"/>
  <c r="L285" i="27"/>
  <c r="M455" i="27"/>
  <c r="M413" i="27"/>
  <c r="M701" i="27"/>
  <c r="M261" i="27"/>
  <c r="L122" i="27"/>
  <c r="M543" i="27"/>
  <c r="L624" i="27"/>
  <c r="L236" i="27"/>
  <c r="L113" i="27"/>
  <c r="M542" i="27"/>
  <c r="M367" i="27"/>
  <c r="M789" i="27"/>
  <c r="M203" i="27"/>
  <c r="L676" i="27"/>
  <c r="M11" i="27"/>
  <c r="M623" i="27"/>
  <c r="M333" i="27"/>
  <c r="L605" i="27"/>
  <c r="L645" i="27"/>
  <c r="L227" i="27"/>
  <c r="L910" i="27"/>
  <c r="L584" i="27"/>
  <c r="M753" i="27"/>
  <c r="M348" i="27"/>
  <c r="M125" i="27"/>
  <c r="M411" i="27"/>
  <c r="L791" i="27"/>
  <c r="M8" i="27"/>
  <c r="L434" i="27"/>
  <c r="L58" i="27"/>
  <c r="M372" i="27"/>
  <c r="L623" i="27"/>
  <c r="M49" i="27"/>
  <c r="M722" i="27"/>
  <c r="M539" i="27"/>
  <c r="L821" i="27"/>
  <c r="L517" i="27"/>
  <c r="M723" i="27"/>
  <c r="L478" i="27"/>
  <c r="L348" i="27"/>
  <c r="M280" i="27"/>
  <c r="L575" i="27"/>
  <c r="M674" i="27"/>
  <c r="L267" i="27"/>
  <c r="M563" i="27"/>
  <c r="L826" i="27"/>
  <c r="L132" i="27"/>
  <c r="L820" i="27"/>
  <c r="L733" i="27"/>
  <c r="L950" i="27"/>
  <c r="M81" i="27"/>
  <c r="L377" i="27"/>
  <c r="L268" i="27"/>
  <c r="M841" i="27"/>
  <c r="M845" i="27"/>
  <c r="M146" i="27"/>
  <c r="M688" i="27"/>
  <c r="L944" i="27"/>
  <c r="M879" i="27"/>
  <c r="L567" i="27"/>
  <c r="M339" i="27"/>
  <c r="L970" i="27"/>
  <c r="M594" i="27"/>
  <c r="M364" i="27"/>
  <c r="L416" i="27"/>
  <c r="M872" i="27"/>
  <c r="L508" i="27"/>
  <c r="M959" i="27"/>
  <c r="M734" i="27"/>
  <c r="M177" i="27"/>
  <c r="M786" i="27"/>
  <c r="M571" i="27"/>
  <c r="L483" i="27"/>
  <c r="M794" i="27"/>
  <c r="M414" i="27"/>
  <c r="M731" i="27"/>
  <c r="M18" i="27"/>
  <c r="L200" i="27"/>
  <c r="L454" i="27"/>
  <c r="L524" i="27"/>
  <c r="L444" i="27"/>
  <c r="M242" i="27"/>
  <c r="M241" i="27"/>
  <c r="L462" i="27"/>
  <c r="M552" i="27"/>
  <c r="L382" i="27"/>
  <c r="L114" i="27"/>
  <c r="L264" i="27"/>
  <c r="L56" i="27"/>
  <c r="M39" i="27"/>
  <c r="L898" i="27"/>
  <c r="M897" i="27"/>
  <c r="L932" i="27"/>
  <c r="M920" i="27"/>
  <c r="L39" i="27"/>
  <c r="M965" i="27"/>
  <c r="M564" i="27"/>
  <c r="M631" i="27"/>
  <c r="M882" i="27"/>
  <c r="L784" i="27"/>
  <c r="M205" i="27"/>
  <c r="M97" i="27"/>
  <c r="L870" i="27"/>
  <c r="M393" i="27"/>
  <c r="M429" i="27"/>
  <c r="M904" i="27"/>
  <c r="M549" i="27"/>
  <c r="M61" i="27"/>
  <c r="L352" i="27"/>
  <c r="M482" i="27"/>
  <c r="L286" i="27"/>
  <c r="M901" i="27"/>
  <c r="M392" i="27"/>
  <c r="L134" i="27"/>
  <c r="M344" i="27"/>
  <c r="L874" i="27"/>
  <c r="L419" i="27"/>
  <c r="L556" i="27"/>
  <c r="L503" i="27"/>
  <c r="M909" i="27"/>
  <c r="L527" i="27"/>
  <c r="L124" i="27"/>
  <c r="L748" i="27"/>
  <c r="M799" i="27"/>
  <c r="M513" i="27"/>
  <c r="M932" i="27"/>
  <c r="L192" i="27"/>
  <c r="M202" i="27"/>
  <c r="L650" i="27"/>
  <c r="L205" i="27"/>
  <c r="M617" i="27"/>
  <c r="L155" i="27"/>
  <c r="M651" i="27"/>
  <c r="L230" i="27"/>
  <c r="M58" i="27"/>
  <c r="L16" i="27"/>
  <c r="M971" i="27"/>
  <c r="M696" i="27"/>
  <c r="L38" i="27"/>
  <c r="L411" i="27"/>
  <c r="M211" i="27"/>
  <c r="M924" i="27"/>
  <c r="M995" i="27"/>
  <c r="M503" i="27"/>
  <c r="M276" i="27"/>
  <c r="M944" i="27"/>
  <c r="L983" i="27"/>
  <c r="M328" i="27"/>
  <c r="L888" i="27"/>
  <c r="M738" i="27"/>
  <c r="L589" i="27"/>
  <c r="L485" i="27"/>
  <c r="M31" i="27"/>
  <c r="M129" i="27"/>
  <c r="M598" i="27"/>
  <c r="L77" i="27"/>
  <c r="L921" i="27"/>
  <c r="L292" i="27"/>
  <c r="L817" i="27"/>
  <c r="L654" i="27"/>
  <c r="L64" i="27"/>
  <c r="M921" i="27"/>
  <c r="L608" i="27"/>
  <c r="L470" i="27"/>
  <c r="L952" i="27"/>
  <c r="M555" i="27"/>
  <c r="L595" i="27"/>
  <c r="M231" i="27"/>
  <c r="L920" i="27"/>
  <c r="M635" i="27"/>
  <c r="L99" i="27"/>
  <c r="L601" i="27"/>
  <c r="M918" i="27"/>
  <c r="L635" i="27"/>
  <c r="L577" i="27"/>
  <c r="L574" i="27"/>
  <c r="M154" i="27"/>
  <c r="L756" i="27"/>
  <c r="M405" i="27"/>
  <c r="M313" i="27"/>
  <c r="M159" i="27"/>
  <c r="L289" i="27"/>
  <c r="L737" i="27"/>
  <c r="L255" i="27"/>
  <c r="L666" i="27"/>
  <c r="M196" i="27"/>
  <c r="M234" i="27"/>
  <c r="L689" i="27"/>
  <c r="L787" i="27"/>
  <c r="L111" i="27"/>
  <c r="L243" i="27"/>
  <c r="L899" i="27"/>
  <c r="L699" i="27"/>
  <c r="M238" i="27"/>
  <c r="M855" i="27"/>
  <c r="M659" i="27"/>
  <c r="L917" i="27"/>
  <c r="M677" i="27"/>
  <c r="L310" i="27"/>
  <c r="M178" i="27"/>
  <c r="M506" i="27"/>
  <c r="L63" i="27"/>
  <c r="M985" i="27"/>
  <c r="L881" i="27"/>
  <c r="M284" i="27"/>
  <c r="M84" i="27"/>
  <c r="L166" i="27"/>
  <c r="L137" i="27"/>
  <c r="L823" i="27"/>
  <c r="M640" i="27"/>
  <c r="M158" i="27"/>
  <c r="M343" i="27"/>
  <c r="L630" i="27"/>
  <c r="M544" i="27"/>
  <c r="L421" i="27"/>
  <c r="M585" i="27"/>
  <c r="M16" i="27"/>
  <c r="L678" i="27"/>
  <c r="M890" i="27"/>
  <c r="L769" i="27"/>
  <c r="L6" i="27"/>
  <c r="L498" i="27"/>
  <c r="L259" i="27"/>
  <c r="M546" i="27"/>
  <c r="L186" i="27"/>
  <c r="L333" i="27"/>
  <c r="L652" i="27"/>
  <c r="M399" i="27"/>
  <c r="L489" i="27"/>
  <c r="L223" i="27"/>
  <c r="L540" i="27"/>
  <c r="M40" i="27"/>
  <c r="L30" i="27"/>
  <c r="L335" i="27"/>
  <c r="M975" i="27"/>
  <c r="L742" i="27"/>
  <c r="L465" i="27"/>
  <c r="M353" i="27"/>
  <c r="M983" i="27"/>
  <c r="M390" i="27"/>
  <c r="L719" i="27"/>
  <c r="L659" i="27"/>
  <c r="M498" i="27"/>
  <c r="M138" i="27"/>
  <c r="L76" i="27"/>
  <c r="M690" i="27"/>
  <c r="L435" i="27"/>
  <c r="L956" i="27"/>
  <c r="L447" i="27"/>
  <c r="L599" i="27"/>
  <c r="M409" i="27"/>
  <c r="L850" i="27"/>
  <c r="M752" i="27"/>
  <c r="L373" i="27"/>
  <c r="M894" i="27"/>
  <c r="M816" i="27"/>
  <c r="L147" i="27"/>
  <c r="L866" i="27"/>
  <c r="M858" i="27"/>
  <c r="M467" i="27"/>
  <c r="L923" i="27"/>
  <c r="L620" i="27"/>
  <c r="L342" i="27"/>
  <c r="M997" i="27"/>
  <c r="L174" i="27"/>
  <c r="L209" i="27"/>
  <c r="L549" i="27"/>
  <c r="M305" i="27"/>
  <c r="L349" i="27"/>
  <c r="M32" i="27"/>
  <c r="L615" i="27"/>
  <c r="M754" i="27"/>
  <c r="L25" i="27"/>
  <c r="L912" i="27"/>
  <c r="L729" i="27"/>
  <c r="L536" i="27"/>
  <c r="M1001" i="27"/>
  <c r="L41" i="27"/>
  <c r="L775" i="27"/>
  <c r="M819" i="27"/>
  <c r="M814" i="27"/>
  <c r="M352" i="27"/>
  <c r="M650" i="27"/>
  <c r="L460" i="27"/>
  <c r="L839" i="27"/>
  <c r="L727" i="27"/>
  <c r="M761" i="27"/>
  <c r="L357" i="27"/>
  <c r="L634" i="27"/>
  <c r="M621" i="27"/>
  <c r="L778" i="27"/>
  <c r="M675" i="27"/>
  <c r="L410" i="27"/>
  <c r="M351" i="27"/>
  <c r="M62" i="27"/>
  <c r="L372" i="27"/>
  <c r="M495" i="27"/>
  <c r="M388" i="27"/>
  <c r="L562" i="27"/>
  <c r="L97" i="27"/>
  <c r="L844" i="27"/>
  <c r="L280" i="27"/>
  <c r="M175" i="27"/>
  <c r="L747" i="27"/>
  <c r="M207" i="27"/>
  <c r="M740" i="27"/>
  <c r="L606" i="27"/>
  <c r="M553" i="27"/>
  <c r="L142" i="27"/>
  <c r="M468" i="27"/>
  <c r="M341" i="27"/>
  <c r="L763" i="27"/>
  <c r="L237" i="27"/>
  <c r="L693" i="27"/>
  <c r="L436" i="27"/>
  <c r="M886" i="27"/>
  <c r="M270" i="27"/>
  <c r="M44" i="27"/>
  <c r="L61" i="27"/>
  <c r="M509" i="27"/>
  <c r="L437" i="27"/>
  <c r="L934" i="27"/>
  <c r="L933" i="27"/>
  <c r="L232" i="27"/>
  <c r="M551" i="27"/>
  <c r="L173" i="27"/>
  <c r="M628" i="27"/>
  <c r="M64" i="27"/>
  <c r="L317" i="27"/>
  <c r="L381" i="27"/>
  <c r="M230" i="27"/>
  <c r="L960" i="27"/>
  <c r="L376" i="27"/>
  <c r="M714" i="27"/>
  <c r="L35" i="27"/>
  <c r="M366" i="27"/>
  <c r="L987" i="27"/>
  <c r="M792" i="27"/>
  <c r="M297" i="27"/>
  <c r="L452" i="27"/>
  <c r="L835" i="27"/>
  <c r="M575" i="27"/>
  <c r="L151" i="27"/>
  <c r="M497" i="27"/>
  <c r="M646" i="27"/>
  <c r="M533" i="27"/>
  <c r="L86" i="27"/>
  <c r="M422" i="27"/>
  <c r="M76" i="27"/>
  <c r="L322" i="27"/>
  <c r="L665" i="27"/>
  <c r="M36" i="27"/>
  <c r="M560" i="27"/>
  <c r="L590" i="27"/>
  <c r="M987" i="27"/>
  <c r="L141" i="27"/>
  <c r="L924" i="27"/>
  <c r="M215" i="27"/>
  <c r="M821" i="27"/>
  <c r="M1" i="27"/>
  <c r="M296" i="27"/>
  <c r="M350" i="27"/>
  <c r="M923" i="27"/>
  <c r="M300" i="27"/>
  <c r="M325" i="27"/>
  <c r="L367" i="27"/>
  <c r="L68" i="27"/>
  <c r="L248" i="27"/>
  <c r="M748" i="27"/>
  <c r="L193" i="27"/>
  <c r="L694" i="27"/>
  <c r="L33" i="27"/>
  <c r="M507" i="27"/>
  <c r="L776" i="27"/>
  <c r="L334" i="27"/>
  <c r="L804" i="27"/>
  <c r="L845" i="27"/>
  <c r="M863" i="27"/>
  <c r="L330" i="27"/>
  <c r="M225" i="27"/>
  <c r="M532" i="27"/>
  <c r="M24" i="27"/>
  <c r="L491" i="27"/>
  <c r="L24" i="27"/>
  <c r="M446" i="27"/>
  <c r="M494" i="27"/>
  <c r="L316" i="27"/>
  <c r="L78" i="27"/>
  <c r="L570" i="27"/>
  <c r="L201" i="27"/>
  <c r="L937" i="27"/>
  <c r="L176" i="27"/>
  <c r="M278" i="27"/>
  <c r="M719" i="27"/>
  <c r="M846" i="27"/>
  <c r="M977" i="27"/>
  <c r="M279" i="27"/>
  <c r="L685" i="27"/>
  <c r="L999" i="27"/>
  <c r="L40" i="27"/>
  <c r="L47" i="27"/>
  <c r="L154" i="27"/>
  <c r="L718" i="27"/>
  <c r="L619" i="27"/>
  <c r="L585" i="27"/>
  <c r="L261" i="27"/>
  <c r="M898" i="27"/>
  <c r="L388" i="27"/>
  <c r="M363" i="27"/>
  <c r="M209" i="27"/>
  <c r="L686" i="27"/>
  <c r="M773" i="27"/>
  <c r="M790" i="27"/>
  <c r="L291" i="27"/>
  <c r="M573" i="27"/>
  <c r="L429" i="27"/>
  <c r="M190" i="27"/>
  <c r="M210" i="27"/>
  <c r="M582" i="27"/>
  <c r="L490" i="27"/>
  <c r="M23" i="27"/>
  <c r="L911" i="27"/>
  <c r="M826" i="27"/>
  <c r="M514" i="27"/>
  <c r="L651" i="27"/>
  <c r="M491" i="27"/>
  <c r="M692" i="27"/>
  <c r="M832" i="27"/>
  <c r="M755" i="27"/>
  <c r="M14" i="27"/>
  <c r="M360" i="27"/>
  <c r="L400" i="27"/>
  <c r="M6" i="27"/>
  <c r="M942" i="27"/>
  <c r="L617" i="27"/>
  <c r="L254" i="27"/>
  <c r="M681" i="27"/>
  <c r="L87" i="27"/>
  <c r="L735" i="27"/>
  <c r="M72" i="27"/>
  <c r="L423" i="27"/>
  <c r="L191" i="27"/>
  <c r="M884" i="27"/>
  <c r="L375" i="27"/>
  <c r="L704" i="27"/>
  <c r="M680" i="27"/>
  <c r="L418" i="27"/>
  <c r="M410" i="27"/>
  <c r="M117" i="27"/>
  <c r="M529" i="27"/>
  <c r="L353" i="27"/>
  <c r="L886" i="27"/>
  <c r="L900" i="27"/>
  <c r="M290" i="27"/>
  <c r="M357" i="27"/>
  <c r="L833" i="27"/>
  <c r="L816" i="27"/>
  <c r="L722" i="27"/>
  <c r="M777" i="27"/>
  <c r="L561" i="27"/>
  <c r="L453" i="27"/>
  <c r="M485" i="27"/>
  <c r="M667" i="27"/>
  <c r="M881" i="27"/>
  <c r="M88" i="27"/>
  <c r="L168" i="27"/>
  <c r="M938" i="27"/>
  <c r="L667" i="27"/>
  <c r="M119" i="27"/>
  <c r="M615" i="27"/>
  <c r="L496" i="27"/>
  <c r="L973" i="27"/>
  <c r="L179" i="27"/>
  <c r="L231" i="27"/>
  <c r="M697" i="27"/>
  <c r="L810" i="27"/>
  <c r="M340" i="27"/>
  <c r="L195" i="27"/>
  <c r="M899" i="27"/>
  <c r="L1003" i="27"/>
  <c r="L290" i="27"/>
  <c r="M374" i="27"/>
  <c r="M726" i="27"/>
  <c r="M319" i="27"/>
  <c r="M572" i="27"/>
  <c r="L890" i="27"/>
  <c r="M9" i="27"/>
  <c r="M865" i="27"/>
  <c r="M43" i="27"/>
  <c r="M749" i="27"/>
  <c r="M235" i="27"/>
  <c r="L378" i="27"/>
  <c r="M433" i="27"/>
  <c r="L612" i="27"/>
  <c r="L978" i="27"/>
  <c r="M820" i="27"/>
  <c r="L806" i="27"/>
  <c r="M610" i="27"/>
  <c r="M656" i="27"/>
  <c r="M906" i="27"/>
  <c r="L263" i="27"/>
  <c r="L824" i="27"/>
  <c r="M368" i="27"/>
  <c r="M596" i="27"/>
  <c r="M318" i="27"/>
  <c r="M735" i="27"/>
  <c r="M140" i="27"/>
  <c r="L448" i="27"/>
  <c r="L1004" i="27"/>
  <c r="L305" i="27"/>
  <c r="M970" i="27"/>
  <c r="M576" i="27"/>
  <c r="M45" i="27"/>
  <c r="L938" i="27"/>
  <c r="L184" i="27"/>
  <c r="M685" i="27"/>
  <c r="L409" i="27"/>
  <c r="L927" i="27"/>
  <c r="L80" i="27"/>
  <c r="L11" i="27"/>
  <c r="L993" i="27"/>
  <c r="M487" i="27"/>
  <c r="L539" i="27"/>
  <c r="M964" i="27"/>
  <c r="L296" i="27"/>
  <c r="L751" i="27"/>
  <c r="L618" i="27"/>
  <c r="M103" i="27"/>
  <c r="L702" i="27"/>
  <c r="M456" i="27"/>
  <c r="M946" i="27"/>
  <c r="L872" i="27"/>
  <c r="L384" i="27"/>
  <c r="L512" i="27"/>
  <c r="L825" i="27"/>
  <c r="M654" i="27"/>
  <c r="M945" i="27"/>
  <c r="M917" i="27"/>
  <c r="M557" i="27"/>
  <c r="M957" i="27"/>
  <c r="M439" i="27"/>
  <c r="M59" i="27"/>
  <c r="L681" i="27"/>
  <c r="M665" i="27"/>
  <c r="L963" i="27"/>
  <c r="M764" i="27"/>
  <c r="M70" i="27"/>
  <c r="L569" i="27"/>
  <c r="L579" i="27"/>
  <c r="L218" i="27"/>
  <c r="M80" i="27"/>
  <c r="L984" i="27"/>
  <c r="L951" i="27"/>
  <c r="L989" i="27"/>
  <c r="M71" i="27"/>
  <c r="M569" i="27"/>
  <c r="L918" i="27"/>
  <c r="L327" i="27"/>
  <c r="L788" i="27"/>
  <c r="L805" i="27"/>
  <c r="M798" i="27"/>
  <c r="M693" i="27"/>
  <c r="M736" i="27"/>
  <c r="M590" i="27"/>
  <c r="M92" i="27"/>
  <c r="M239" i="27"/>
  <c r="M52" i="27"/>
  <c r="L980" i="27"/>
  <c r="M797" i="27"/>
  <c r="L943" i="27"/>
  <c r="M94" i="27"/>
  <c r="L949" i="27"/>
  <c r="M476" i="27"/>
  <c r="L125" i="27"/>
  <c r="M479" i="27"/>
  <c r="L744" i="27"/>
  <c r="L463" i="27"/>
  <c r="L163" i="27"/>
  <c r="L31" i="27"/>
  <c r="M133" i="27"/>
  <c r="L526" i="27"/>
  <c r="L534" i="27"/>
  <c r="M218" i="27"/>
  <c r="M891" i="27"/>
  <c r="M315" i="27"/>
  <c r="M349" i="27"/>
  <c r="M326" i="27"/>
  <c r="L336" i="27"/>
  <c r="M960" i="27"/>
  <c r="M434" i="27"/>
  <c r="L576" i="27"/>
  <c r="M108" i="27"/>
  <c r="L343" i="27"/>
  <c r="M288" i="27"/>
  <c r="L133" i="27"/>
  <c r="L118" i="27"/>
  <c r="L580" i="27"/>
  <c r="M836" i="27"/>
  <c r="M449" i="27"/>
  <c r="L977" i="27"/>
  <c r="M757" i="27"/>
  <c r="L607" i="27"/>
  <c r="M77" i="27"/>
  <c r="L422" i="27"/>
  <c r="L542" i="27"/>
  <c r="L156" i="27"/>
  <c r="M769" i="27"/>
  <c r="M162" i="27"/>
  <c r="M800" i="27"/>
  <c r="M336" i="27"/>
  <c r="M222" i="27"/>
  <c r="M637" i="27"/>
  <c r="M83" i="27"/>
  <c r="L752" i="27"/>
  <c r="M427" i="27"/>
  <c r="L928" i="27"/>
  <c r="M512" i="27"/>
  <c r="M68" i="27"/>
  <c r="L130" i="27"/>
  <c r="M895" i="27"/>
  <c r="M584" i="27"/>
  <c r="M289" i="27"/>
  <c r="M593" i="27"/>
  <c r="L276" i="27"/>
  <c r="L600" i="27"/>
  <c r="L625" i="27"/>
  <c r="L592" i="27"/>
  <c r="L638" i="27"/>
  <c r="L433" i="27"/>
  <c r="M188" i="27"/>
  <c r="L535" i="27"/>
  <c r="L803" i="27"/>
  <c r="M729" i="27"/>
  <c r="M516" i="27"/>
  <c r="L59" i="27"/>
  <c r="M96" i="27"/>
  <c r="L356" i="27"/>
  <c r="M804" i="27"/>
  <c r="L832" i="27"/>
  <c r="M940" i="27"/>
  <c r="M54" i="27"/>
  <c r="M47" i="27"/>
  <c r="M490" i="27"/>
  <c r="L8" i="27"/>
  <c r="L105" i="27"/>
  <c r="L919" i="27"/>
  <c r="M774" i="27"/>
  <c r="L72" i="27"/>
  <c r="M587" i="27"/>
  <c r="L614" i="27"/>
  <c r="M135" i="27"/>
  <c r="M502" i="27"/>
  <c r="M406" i="27"/>
  <c r="L815" i="27"/>
  <c r="M370" i="27"/>
  <c r="M522" i="27"/>
  <c r="M419" i="27"/>
  <c r="L89" i="27"/>
  <c r="M252" i="27"/>
  <c r="L830" i="27"/>
  <c r="M732" i="27"/>
  <c r="L234" i="27"/>
  <c r="M483" i="27"/>
  <c r="L802" i="27"/>
  <c r="L393" i="27"/>
  <c r="L674" i="27"/>
  <c r="L636" i="27"/>
  <c r="L891" i="27"/>
  <c r="L451" i="27"/>
  <c r="M695" i="27"/>
  <c r="M896" i="27"/>
  <c r="L518" i="27"/>
  <c r="M993" i="27"/>
  <c r="L996" i="27"/>
  <c r="L877" i="27"/>
  <c r="L893" i="27"/>
  <c r="L441" i="27"/>
  <c r="M391" i="27"/>
  <c r="I1" i="27"/>
  <c r="M148" i="27"/>
  <c r="M616" i="27"/>
  <c r="M255" i="27"/>
  <c r="M442" i="27"/>
  <c r="L159" i="27"/>
  <c r="M365" i="27"/>
  <c r="L304" i="27"/>
  <c r="M199" i="27"/>
  <c r="L85" i="27"/>
  <c r="L717" i="27"/>
  <c r="L853" i="27"/>
  <c r="L647" i="27"/>
  <c r="M657" i="27"/>
  <c r="M358" i="27"/>
  <c r="L500" i="27"/>
  <c r="L271" i="27"/>
  <c r="L136" i="27"/>
  <c r="L197" i="27"/>
  <c r="L828" i="27"/>
  <c r="L836" i="27"/>
  <c r="L572" i="27"/>
  <c r="M828" i="27"/>
  <c r="M515" i="27"/>
  <c r="M756" i="27"/>
  <c r="M298" i="27"/>
  <c r="L709" i="27"/>
  <c r="M282" i="27"/>
  <c r="L632" i="27"/>
  <c r="L149" i="27"/>
  <c r="L406" i="27"/>
  <c r="L708" i="27"/>
  <c r="M580" i="27"/>
  <c r="L167" i="27"/>
  <c r="M809" i="27"/>
  <c r="L939" i="27"/>
  <c r="M705" i="27"/>
  <c r="M251" i="27"/>
  <c r="M619" i="27"/>
  <c r="L546" i="27"/>
  <c r="M847" i="27"/>
  <c r="M311" i="27"/>
  <c r="L275" i="27"/>
  <c r="M805" i="27"/>
  <c r="L530" i="27"/>
  <c r="M712" i="27"/>
  <c r="M608" i="27"/>
  <c r="L295" i="27"/>
  <c r="L528" i="27"/>
  <c r="L225" i="27"/>
  <c r="L27" i="27"/>
  <c r="L947" i="27"/>
  <c r="M432" i="27"/>
  <c r="L420" i="27"/>
  <c r="M220" i="27"/>
  <c r="M329" i="27"/>
  <c r="L46" i="27"/>
  <c r="L557" i="27"/>
  <c r="L320" i="27"/>
  <c r="L916" i="27"/>
  <c r="M860" i="27"/>
  <c r="M423" i="27"/>
  <c r="M808" i="27"/>
  <c r="L1" i="27"/>
  <c r="M112" i="27"/>
  <c r="L22" i="27"/>
  <c r="L646" i="27"/>
  <c r="M848" i="27"/>
  <c r="L887" i="27"/>
  <c r="L705" i="27"/>
  <c r="M803" i="27"/>
  <c r="M274" i="27"/>
  <c r="L905" i="27"/>
  <c r="L942" i="27"/>
  <c r="L789" i="27"/>
  <c r="M74" i="27"/>
  <c r="M785" i="27"/>
  <c r="M114" i="27"/>
  <c r="M919" i="27"/>
  <c r="M376" i="27"/>
  <c r="L390" i="27"/>
  <c r="M874" i="27"/>
  <c r="L486" i="27"/>
  <c r="L347" i="27"/>
  <c r="L861" i="27"/>
  <c r="L801" i="27"/>
  <c r="M193" i="27"/>
  <c r="M627" i="27"/>
  <c r="L691" i="27"/>
  <c r="L440" i="27"/>
  <c r="L514" i="27"/>
  <c r="L283" i="27"/>
  <c r="L992" i="27"/>
  <c r="L247" i="27"/>
  <c r="M649" i="27"/>
  <c r="L145" i="27"/>
  <c r="M682" i="27"/>
  <c r="M823" i="27"/>
  <c r="L269" i="27"/>
  <c r="M776" i="27"/>
  <c r="L120" i="27"/>
  <c r="L762" i="27"/>
  <c r="L873" i="27"/>
  <c r="L793" i="27"/>
  <c r="M122" i="27"/>
  <c r="L306" i="27"/>
  <c r="L262" i="27"/>
  <c r="L997" i="27"/>
  <c r="M967" i="27"/>
  <c r="L313" i="27"/>
  <c r="L104" i="27"/>
  <c r="L516" i="27"/>
  <c r="L537" i="27"/>
  <c r="M866" i="27"/>
  <c r="M838" i="27"/>
  <c r="L240" i="27"/>
  <c r="L502" i="27"/>
  <c r="L98" i="27"/>
  <c r="M595" i="27"/>
  <c r="L301" i="27"/>
  <c r="L328" i="27"/>
  <c r="L157" i="27"/>
  <c r="M868" i="27"/>
  <c r="L494" i="27"/>
  <c r="M606" i="27"/>
  <c r="M889" i="27"/>
  <c r="L988" i="27"/>
  <c r="M394" i="27"/>
  <c r="M118" i="27"/>
  <c r="L857" i="27"/>
  <c r="L904" i="27"/>
  <c r="M386" i="27"/>
  <c r="L582" i="27"/>
  <c r="M951" i="27"/>
  <c r="L594" i="27"/>
  <c r="L446" i="27"/>
  <c r="M354" i="27"/>
  <c r="L609" i="27"/>
  <c r="M612" i="27"/>
  <c r="L293" i="27"/>
  <c r="L550" i="27"/>
  <c r="M480" i="27"/>
  <c r="L656" i="27"/>
  <c r="L119" i="27"/>
  <c r="M530" i="27"/>
  <c r="L941" i="27"/>
  <c r="L754" i="27"/>
  <c r="M768" i="27"/>
  <c r="M588" i="27"/>
  <c r="M673" i="27"/>
  <c r="M562" i="27"/>
  <c r="L736" i="27"/>
  <c r="M778" i="27"/>
  <c r="L811" i="27"/>
  <c r="L180" i="27"/>
  <c r="M684" i="27"/>
  <c r="L369" i="27"/>
  <c r="M922" i="27"/>
  <c r="M763" i="27"/>
  <c r="M161" i="27"/>
  <c r="L626" i="27"/>
  <c r="L713" i="27"/>
  <c r="L946" i="27"/>
  <c r="M415" i="27"/>
  <c r="M493" i="27"/>
  <c r="M645" i="27"/>
  <c r="M766" i="27"/>
  <c r="L548" i="27"/>
  <c r="L907" i="27"/>
  <c r="L499" i="27"/>
  <c r="L860" i="27"/>
  <c r="L245" i="27"/>
  <c r="M170" i="27"/>
  <c r="M916" i="27"/>
  <c r="M834" i="27"/>
  <c r="L882" i="27"/>
  <c r="M662" i="27"/>
  <c r="M510" i="27"/>
  <c r="M824" i="27"/>
  <c r="L981" i="27"/>
  <c r="M227" i="27"/>
  <c r="M853" i="27"/>
  <c r="M335" i="27"/>
  <c r="M966" i="27"/>
  <c r="M463" i="27"/>
  <c r="M37" i="27"/>
  <c r="M534" i="27"/>
  <c r="L879" i="27"/>
  <c r="L279" i="27"/>
  <c r="L869" i="27"/>
  <c r="L53" i="27"/>
  <c r="L138" i="27"/>
  <c r="M643" i="27"/>
  <c r="M362" i="27"/>
  <c r="L265" i="27"/>
  <c r="L644" i="27"/>
  <c r="M996" i="27"/>
  <c r="M38" i="27"/>
  <c r="M150" i="27"/>
  <c r="M26" i="27"/>
  <c r="L260" i="27"/>
  <c r="M50" i="27"/>
  <c r="M597" i="27"/>
  <c r="M724" i="27"/>
  <c r="M219" i="27"/>
  <c r="M873" i="27"/>
  <c r="M707" i="27"/>
  <c r="L513" i="27"/>
  <c r="L15" i="27"/>
  <c r="L92" i="27"/>
  <c r="M69" i="27"/>
  <c r="L337" i="27"/>
  <c r="L831" i="27"/>
  <c r="M759" i="27"/>
  <c r="M185" i="27"/>
  <c r="M526" i="27"/>
  <c r="L185" i="27"/>
  <c r="L112" i="27"/>
  <c r="M925" i="27"/>
  <c r="L253" i="27"/>
  <c r="M115" i="27"/>
  <c r="M21" i="27"/>
  <c r="M961" i="27"/>
  <c r="L354" i="27"/>
  <c r="M248" i="27"/>
  <c r="L813" i="27"/>
  <c r="M535" i="27"/>
  <c r="L895" i="27"/>
  <c r="L172" i="27"/>
  <c r="L14" i="27"/>
  <c r="M283" i="27"/>
  <c r="L616" i="27"/>
  <c r="L856" i="27"/>
  <c r="M842" i="27"/>
  <c r="M994" i="27"/>
  <c r="M56" i="27"/>
  <c r="M85" i="27"/>
  <c r="M668" i="27"/>
  <c r="L366" i="27"/>
  <c r="M520" i="27"/>
  <c r="L738" i="27"/>
  <c r="M260" i="27"/>
  <c r="M324" i="27"/>
  <c r="L331" i="27"/>
  <c r="L906" i="27"/>
  <c r="M758" i="27"/>
  <c r="M477" i="27"/>
  <c r="L18" i="27"/>
  <c r="L355" i="27"/>
  <c r="M717" i="27"/>
  <c r="M224" i="27"/>
  <c r="M644" i="27"/>
  <c r="L379" i="27"/>
  <c r="M658" i="27"/>
  <c r="M633" i="27"/>
  <c r="L108" i="27"/>
  <c r="L679" i="27"/>
  <c r="M286" i="27"/>
  <c r="M217" i="27"/>
  <c r="L389" i="27"/>
  <c r="L968" i="27"/>
  <c r="M876" i="27"/>
  <c r="M885" i="27"/>
  <c r="L189" i="27"/>
  <c r="M387" i="27"/>
  <c r="M271" i="27"/>
  <c r="L571" i="27"/>
  <c r="M950" i="27"/>
  <c r="L842" i="27"/>
  <c r="L48" i="27"/>
  <c r="M611" i="27"/>
  <c r="M954" i="27"/>
  <c r="L770" i="27"/>
  <c r="M609" i="27"/>
  <c r="L181" i="27"/>
  <c r="M246" i="27"/>
  <c r="L753" i="27"/>
  <c r="M751" i="27"/>
  <c r="M268" i="27"/>
  <c r="M888" i="27"/>
  <c r="M301" i="27"/>
  <c r="L966" i="27"/>
  <c r="L781" i="27"/>
  <c r="M770" i="27"/>
  <c r="L81" i="27"/>
  <c r="L531" i="27"/>
  <c r="M592" i="27"/>
  <c r="M812" i="27"/>
  <c r="L7" i="27"/>
  <c r="M833" i="27"/>
  <c r="M104" i="27"/>
  <c r="M184" i="27"/>
  <c r="M589" i="27"/>
  <c r="M295" i="27"/>
  <c r="M182" i="27"/>
  <c r="M990" i="27"/>
  <c r="L361" i="27"/>
  <c r="M652" i="27"/>
  <c r="M192" i="27"/>
  <c r="M272" i="27"/>
  <c r="M82" i="27"/>
  <c r="M327" i="27"/>
  <c r="L865" i="27"/>
  <c r="M195" i="27"/>
  <c r="L368" i="27"/>
  <c r="L703" i="27"/>
  <c r="M7" i="27"/>
  <c r="M254" i="27"/>
  <c r="L251" i="27"/>
  <c r="L398" i="27"/>
  <c r="L162" i="27"/>
  <c r="M570" i="27"/>
  <c r="M963" i="27"/>
  <c r="L848" i="27"/>
  <c r="L1000" i="27"/>
  <c r="L800" i="27"/>
  <c r="M121" i="27"/>
  <c r="L461" i="27"/>
  <c r="M600" i="27"/>
  <c r="M375" i="27"/>
  <c r="M989" i="27"/>
  <c r="M642" i="27"/>
  <c r="L495" i="27"/>
  <c r="L525" i="27"/>
  <c r="L312" i="27"/>
  <c r="M42" i="27"/>
  <c r="L541" i="27"/>
  <c r="L587" i="27"/>
  <c r="M60" i="27"/>
  <c r="M302" i="27"/>
  <c r="M332" i="27"/>
  <c r="L628" i="27"/>
  <c r="L344" i="27"/>
  <c r="M334" i="27"/>
  <c r="M907" i="27"/>
  <c r="M934" i="27"/>
  <c r="L365" i="27"/>
  <c r="L325" i="27"/>
  <c r="M165" i="27"/>
  <c r="L565" i="27"/>
  <c r="M638" i="27"/>
  <c r="M437" i="27"/>
  <c r="M968" i="27"/>
  <c r="L432" i="27"/>
  <c r="M223" i="27"/>
  <c r="L547" i="27"/>
  <c r="M492" i="27"/>
  <c r="L32" i="27"/>
  <c r="M721" i="27"/>
  <c r="L153" i="27"/>
  <c r="M259" i="27"/>
  <c r="M908" i="27"/>
  <c r="L338" i="27"/>
  <c r="L741" i="27"/>
  <c r="M41" i="27"/>
  <c r="M625" i="27"/>
  <c r="L54" i="27"/>
  <c r="L101" i="27"/>
  <c r="M33" i="27"/>
  <c r="L603" i="27"/>
  <c r="L509" i="27"/>
  <c r="L797" i="27"/>
  <c r="M691" i="27"/>
  <c r="L229" i="27"/>
  <c r="L359" i="27"/>
  <c r="M143" i="27"/>
  <c r="L246" i="27"/>
  <c r="L224" i="27"/>
  <c r="M947" i="27"/>
  <c r="M90" i="27"/>
  <c r="L522" i="27"/>
  <c r="L252" i="27"/>
  <c r="L364" i="27"/>
  <c r="M448" i="27"/>
  <c r="M730" i="27"/>
  <c r="M145" i="27"/>
  <c r="L663" i="27"/>
  <c r="M604" i="27"/>
  <c r="L660" i="27"/>
  <c r="L925" i="27"/>
  <c r="L424" i="27"/>
  <c r="M462" i="27"/>
  <c r="M213" i="27"/>
  <c r="L901" i="27"/>
  <c r="L720" i="27"/>
  <c r="L812" i="27"/>
  <c r="L215" i="27"/>
  <c r="M716" i="27"/>
  <c r="M265" i="27"/>
  <c r="L593" i="27"/>
  <c r="M451" i="27"/>
  <c r="M706" i="27"/>
  <c r="L986" i="27"/>
  <c r="M793" i="27"/>
  <c r="M672" i="27"/>
  <c r="M176" i="27"/>
  <c r="M134" i="27"/>
  <c r="M725" i="27"/>
  <c r="M57" i="27"/>
  <c r="M518" i="27"/>
  <c r="L371" i="27"/>
  <c r="M878" i="27"/>
  <c r="L29" i="27"/>
  <c r="L935" i="27"/>
  <c r="L757" i="27"/>
  <c r="L807" i="27"/>
  <c r="M817" i="27"/>
  <c r="L847" i="27"/>
  <c r="L220" i="27"/>
  <c r="M661" i="27"/>
  <c r="L449" i="27"/>
  <c r="L829" i="27"/>
  <c r="L96" i="27"/>
  <c r="M810" i="27"/>
  <c r="L23" i="27"/>
  <c r="M984" i="27"/>
  <c r="L299" i="27"/>
  <c r="M147" i="27"/>
  <c r="M704" i="27"/>
  <c r="L706" i="27"/>
  <c r="M618" i="27"/>
  <c r="L480" i="27"/>
  <c r="M953" i="27"/>
  <c r="M488" i="27"/>
  <c r="L5" i="27"/>
  <c r="L834" i="27"/>
  <c r="L399" i="27"/>
  <c r="L241" i="27"/>
  <c r="L798" i="27"/>
  <c r="M554" i="27"/>
  <c r="M152" i="27"/>
  <c r="M256" i="27"/>
  <c r="L346" i="27"/>
  <c r="M426" i="27"/>
  <c r="M772" i="27"/>
  <c r="L152" i="27"/>
  <c r="L711" i="27"/>
  <c r="L957" i="27"/>
  <c r="M670" i="27"/>
  <c r="M168" i="27"/>
  <c r="L768" i="27"/>
  <c r="L894" i="27"/>
  <c r="L131" i="27"/>
  <c r="M496" i="27"/>
  <c r="M180" i="27"/>
  <c r="L533" i="27"/>
  <c r="M66" i="27"/>
  <c r="L206" i="27"/>
  <c r="AD1" i="27"/>
  <c r="M136" i="27"/>
  <c r="M262" i="27"/>
  <c r="M676" i="27"/>
  <c r="L868" i="27"/>
  <c r="M639" i="27"/>
  <c r="L21" i="27"/>
  <c r="L83" i="27"/>
  <c r="L680" i="27"/>
  <c r="L360" i="27"/>
  <c r="L274" i="27"/>
  <c r="L555" i="27"/>
  <c r="L235" i="27"/>
  <c r="L767" i="27"/>
  <c r="L341" i="27"/>
  <c r="M632" i="27"/>
  <c r="M67" i="27"/>
  <c r="L878" i="27"/>
  <c r="L669" i="27"/>
  <c r="L653" i="27"/>
  <c r="M698" i="27"/>
  <c r="L564" i="27"/>
  <c r="M783" i="27"/>
  <c r="L764" i="27"/>
  <c r="L991" i="27"/>
  <c r="M708" i="27"/>
  <c r="L840" i="27"/>
  <c r="M304" i="27"/>
  <c r="L640" i="27"/>
  <c r="L403" i="27"/>
  <c r="L128" i="27"/>
  <c r="M854" i="27"/>
  <c r="L66" i="27"/>
  <c r="L70" i="27"/>
  <c r="L511" i="27"/>
  <c r="M586" i="27"/>
  <c r="M212" i="27"/>
  <c r="M105" i="27"/>
  <c r="M381" i="27"/>
  <c r="L568" i="27"/>
  <c r="M361" i="27"/>
  <c r="L875" i="27"/>
  <c r="M447" i="27"/>
  <c r="M228" i="27"/>
  <c r="L477" i="27"/>
  <c r="M703" i="27"/>
  <c r="M20" i="27"/>
  <c r="M397" i="27"/>
  <c r="L808" i="27"/>
  <c r="L144" i="27"/>
  <c r="M883" i="27"/>
  <c r="L885" i="27"/>
  <c r="L889" i="27"/>
  <c r="M247" i="27"/>
  <c r="M601" i="27"/>
  <c r="L212" i="27"/>
  <c r="L521" i="27"/>
  <c r="M728" i="27"/>
  <c r="L213" i="27"/>
  <c r="M13" i="27"/>
  <c r="L143" i="27"/>
  <c r="M935" i="27"/>
  <c r="M444" i="27"/>
  <c r="L314" i="27"/>
  <c r="L459" i="27"/>
  <c r="L196" i="27"/>
  <c r="L732" i="27"/>
  <c r="L974" i="27"/>
  <c r="L374" i="27"/>
  <c r="L257" i="27"/>
  <c r="M179" i="27"/>
  <c r="L822" i="27"/>
  <c r="M347" i="27"/>
  <c r="M87" i="27"/>
  <c r="M694" i="27"/>
  <c r="M55" i="27"/>
  <c r="M380" i="27"/>
  <c r="L93" i="27"/>
  <c r="L864" i="27"/>
  <c r="M870" i="27"/>
  <c r="L642" i="27"/>
  <c r="L439" i="27"/>
  <c r="L740" i="27"/>
  <c r="L319" i="27"/>
  <c r="M101" i="27"/>
  <c r="M630" i="27"/>
  <c r="M852" i="27"/>
  <c r="L350" i="27"/>
  <c r="L161" i="27"/>
  <c r="M991" i="27"/>
  <c r="M273" i="27"/>
  <c r="J1" i="27"/>
  <c r="L964" i="27"/>
  <c r="L948" i="27"/>
  <c r="M974" i="27"/>
  <c r="M166" i="27"/>
  <c r="M976" i="27"/>
  <c r="L273" i="27"/>
  <c r="L772" i="27"/>
  <c r="M745" i="27"/>
  <c r="M565" i="27"/>
  <c r="L277" i="27"/>
  <c r="M139" i="27"/>
  <c r="L431" i="27"/>
  <c r="M648" i="27"/>
  <c r="M53" i="27"/>
  <c r="L443" i="27"/>
  <c r="L438" i="27"/>
  <c r="L278" i="27"/>
  <c r="M887" i="27"/>
  <c r="M236" i="27"/>
  <c r="M602" i="27"/>
  <c r="L553" i="27"/>
  <c r="L464" i="27"/>
  <c r="L199" i="27"/>
  <c r="L639" i="27"/>
  <c r="L329" i="27"/>
  <c r="L551" i="27"/>
  <c r="L469" i="27"/>
  <c r="M930" i="27"/>
  <c r="M941" i="27"/>
  <c r="L45" i="27"/>
  <c r="L712" i="27"/>
  <c r="L896" i="27"/>
  <c r="L492" i="27"/>
  <c r="L233" i="27"/>
  <c r="M30" i="27"/>
  <c r="M110" i="27"/>
  <c r="M775" i="27"/>
  <c r="L913" i="27"/>
  <c r="M781" i="27"/>
  <c r="L412" i="27"/>
  <c r="M538" i="27"/>
  <c r="M992" i="27"/>
  <c r="L967" i="27"/>
  <c r="L880" i="27"/>
  <c r="L715" i="27"/>
  <c r="L466" i="27"/>
  <c r="M382" i="27"/>
  <c r="M371" i="27"/>
  <c r="M857" i="27"/>
  <c r="M267" i="27"/>
  <c r="M511" i="27"/>
  <c r="L468" i="27"/>
  <c r="L643" i="27"/>
  <c r="L658" i="27"/>
  <c r="L581" i="27"/>
  <c r="M521" i="27"/>
  <c r="M416" i="27"/>
  <c r="M402" i="27"/>
  <c r="L37" i="27"/>
  <c r="M928" i="27"/>
  <c r="L782" i="27"/>
  <c r="M127" i="27"/>
  <c r="L532" i="27"/>
  <c r="M330" i="27"/>
  <c r="M998" i="27"/>
  <c r="L755" i="27"/>
  <c r="L854" i="27"/>
  <c r="L602" i="27"/>
  <c r="M825" i="27"/>
  <c r="L10" i="27"/>
  <c r="M660" i="27"/>
  <c r="M871" i="27"/>
  <c r="L94" i="27"/>
  <c r="L621" i="27"/>
  <c r="M78" i="27"/>
  <c r="L84" i="27"/>
  <c r="L340" i="27"/>
  <c r="M412" i="27"/>
  <c r="M969" i="27"/>
  <c r="L324" i="27"/>
  <c r="L578" i="27"/>
  <c r="L380" i="27"/>
  <c r="M65" i="27"/>
  <c r="M17" i="27"/>
  <c r="M420" i="27"/>
  <c r="L761" i="27"/>
  <c r="M169" i="27"/>
  <c r="L876" i="27"/>
  <c r="L394" i="27"/>
  <c r="M958" i="27"/>
  <c r="M867" i="27"/>
  <c r="L221" i="27"/>
  <c r="M240" i="27"/>
  <c r="L728" i="27"/>
  <c r="M314" i="27"/>
  <c r="L690" i="27"/>
  <c r="L637" i="27"/>
  <c r="L683" i="27"/>
  <c r="M839" i="27"/>
  <c r="L520" i="27"/>
  <c r="M89" i="27"/>
  <c r="M801" i="27"/>
  <c r="M784" i="27"/>
  <c r="M915" i="27"/>
  <c r="M356" i="27"/>
  <c r="L627" i="27"/>
  <c r="M699" i="27"/>
  <c r="M454" i="27"/>
  <c r="M713" i="27"/>
  <c r="M831" i="27"/>
  <c r="L849" i="27"/>
  <c r="M505" i="27"/>
  <c r="L204" i="27"/>
  <c r="M389" i="27"/>
  <c r="M461" i="27"/>
  <c r="M550" i="27"/>
  <c r="L687" i="27"/>
  <c r="M346" i="27"/>
  <c r="L672" i="27"/>
  <c r="L321" i="27"/>
  <c r="M292" i="27"/>
  <c r="L407" i="27"/>
  <c r="L82" i="27"/>
  <c r="M93" i="27"/>
  <c r="L326" i="27"/>
  <c r="M807" i="27"/>
  <c r="L408" i="27"/>
  <c r="L396" i="27"/>
  <c r="M471" i="27"/>
  <c r="L586" i="27"/>
  <c r="M249" i="27"/>
  <c r="L62" i="27"/>
  <c r="L670" i="27"/>
  <c r="L858" i="27"/>
  <c r="M263" i="27"/>
  <c r="M624" i="27"/>
  <c r="M484" i="27"/>
  <c r="L345" i="27"/>
  <c r="L190" i="27"/>
  <c r="M844" i="27"/>
  <c r="M401" i="27"/>
  <c r="M912" i="27"/>
  <c r="M986" i="27"/>
  <c r="L714" i="27"/>
  <c r="M508" i="27"/>
  <c r="M141" i="27"/>
  <c r="M547" i="27"/>
  <c r="L504" i="27"/>
  <c r="L743" i="27"/>
  <c r="L332" i="27"/>
  <c r="M910" i="27"/>
  <c r="L897" i="27"/>
  <c r="L103" i="27"/>
  <c r="L598" i="27"/>
  <c r="L631" i="27"/>
  <c r="M859" i="27"/>
  <c r="M634" i="27"/>
  <c r="M687" i="27"/>
  <c r="L311" i="27"/>
  <c r="M556" i="27"/>
  <c r="L558" i="27"/>
  <c r="M943" i="27"/>
  <c r="M206" i="27"/>
  <c r="L401" i="27"/>
  <c r="M450" i="27"/>
  <c r="L976" i="27"/>
  <c r="M245" i="27"/>
  <c r="M51" i="27"/>
  <c r="L962" i="27"/>
  <c r="L554" i="27"/>
  <c r="L765" i="27"/>
  <c r="M486" i="27"/>
  <c r="M599" i="27"/>
  <c r="L796" i="27"/>
  <c r="M424" i="27"/>
  <c r="M436" i="27"/>
  <c r="M830" i="27"/>
  <c r="L497" i="27"/>
  <c r="L610" i="27"/>
  <c r="L79" i="27"/>
  <c r="M253" i="27"/>
  <c r="M221" i="27"/>
  <c r="M342" i="27"/>
  <c r="M403" i="27"/>
  <c r="L219" i="27"/>
  <c r="L902" i="27"/>
  <c r="M428" i="27"/>
  <c r="M464" i="27"/>
  <c r="L397" i="27"/>
  <c r="L909" i="27"/>
  <c r="L965" i="27"/>
  <c r="M425" i="27"/>
  <c r="M457" i="27"/>
  <c r="L677" i="27"/>
  <c r="M779" i="27"/>
  <c r="M435" i="27"/>
  <c r="M12" i="27"/>
  <c r="L228" i="27"/>
  <c r="L457" i="27"/>
  <c r="M102" i="27"/>
  <c r="L611" i="27"/>
  <c r="L194" i="27"/>
  <c r="L510" i="27"/>
  <c r="L726" i="27"/>
  <c r="L308" i="27"/>
  <c r="L903" i="27"/>
  <c r="M291" i="27"/>
  <c r="L458" i="27"/>
  <c r="M257" i="27"/>
  <c r="M191" i="27"/>
  <c r="L44" i="27"/>
  <c r="M237" i="27"/>
  <c r="M186" i="27"/>
  <c r="L501" i="27"/>
  <c r="L456" i="27"/>
  <c r="M875" i="27"/>
  <c r="M760" i="27"/>
  <c r="M622" i="27"/>
  <c r="M709" i="27"/>
  <c r="M316" i="27"/>
  <c r="M902" i="27"/>
  <c r="M124" i="27"/>
  <c r="L852" i="27"/>
  <c r="M536" i="27"/>
  <c r="M164" i="27"/>
  <c r="M815" i="27"/>
  <c r="M744" i="27"/>
  <c r="L395" i="27"/>
  <c r="M818" i="27"/>
  <c r="M200" i="27"/>
  <c r="M802" i="27"/>
  <c r="L936" i="27"/>
  <c r="L774" i="27"/>
  <c r="M900" i="27"/>
  <c r="L315" i="27"/>
  <c r="M441" i="27"/>
  <c r="M120" i="27"/>
  <c r="L71" i="27"/>
  <c r="M727" i="27"/>
  <c r="M269" i="27"/>
  <c r="M561" i="27"/>
  <c r="M303" i="27"/>
  <c r="M308" i="27"/>
  <c r="L926" i="27"/>
  <c r="L183" i="27"/>
  <c r="L426" i="27"/>
  <c r="M862" i="27"/>
  <c r="L298" i="27"/>
  <c r="L158" i="27"/>
  <c r="L867" i="27"/>
  <c r="M15" i="27"/>
  <c r="M702" i="27"/>
  <c r="L216" i="27"/>
  <c r="L127" i="27"/>
  <c r="L846" i="27"/>
  <c r="L799" i="27"/>
  <c r="M861" i="27"/>
  <c r="L67" i="27"/>
  <c r="L402" i="27"/>
  <c r="L36" i="27"/>
  <c r="M849" i="27"/>
  <c r="M806" i="27"/>
  <c r="L415" i="27"/>
  <c r="M22" i="27"/>
  <c r="M10" i="27"/>
  <c r="L391" i="27"/>
  <c r="L102" i="27"/>
  <c r="L135" i="27"/>
  <c r="M293" i="27"/>
  <c r="L226" i="27"/>
  <c r="L91" i="27"/>
  <c r="M307" i="27"/>
  <c r="L303" i="27"/>
  <c r="L207" i="27"/>
  <c r="M663" i="27"/>
  <c r="M972" i="27"/>
  <c r="M980" i="27"/>
  <c r="L688" i="27"/>
  <c r="L28" i="27"/>
  <c r="M955" i="27"/>
  <c r="M400" i="27"/>
  <c r="L450" i="27"/>
  <c r="M718" i="27"/>
  <c r="M499" i="27"/>
  <c r="L43" i="27"/>
  <c r="M788" i="27"/>
  <c r="M653" i="27"/>
  <c r="M453" i="27"/>
  <c r="M407" i="27"/>
  <c r="L695" i="27"/>
  <c r="L780" i="27"/>
  <c r="M578" i="27"/>
  <c r="M743" i="27"/>
  <c r="M620" i="27"/>
  <c r="M952" i="27"/>
  <c r="L684" i="27"/>
  <c r="M384" i="27"/>
  <c r="L519" i="27"/>
  <c r="M204" i="27"/>
  <c r="M28" i="27"/>
  <c r="M791" i="27"/>
  <c r="M320" i="27"/>
  <c r="M603" i="27"/>
  <c r="M470" i="27"/>
  <c r="M443" i="27"/>
  <c r="M913" i="27"/>
  <c r="L884" i="27"/>
  <c r="M323" i="27"/>
  <c r="L545" i="27"/>
  <c r="M149" i="27"/>
  <c r="L940" i="27"/>
  <c r="M1002" i="27"/>
  <c r="L597" i="27"/>
  <c r="M500" i="27"/>
  <c r="L474" i="27"/>
  <c r="L724" i="27"/>
  <c r="L759" i="27"/>
  <c r="M226" i="27"/>
  <c r="M655" i="27"/>
  <c r="M478" i="27"/>
  <c r="M527" i="27"/>
  <c r="L69" i="27"/>
  <c r="L922" i="27"/>
  <c r="M822" i="27"/>
  <c r="M29" i="27"/>
  <c r="M337" i="27"/>
  <c r="M287" i="27"/>
  <c r="M86" i="27"/>
  <c r="M130" i="27"/>
  <c r="M79" i="27"/>
  <c r="L175" i="27"/>
  <c r="M647" i="27"/>
  <c r="M893" i="27"/>
  <c r="M377" i="27"/>
  <c r="L414" i="27"/>
  <c r="M979" i="27"/>
  <c r="M981" i="27"/>
  <c r="M208" i="27"/>
  <c r="L297" i="27"/>
  <c r="L698" i="27"/>
  <c r="L573" i="27"/>
  <c r="M187" i="27"/>
  <c r="M163" i="27"/>
  <c r="M183" i="27"/>
  <c r="M232" i="27"/>
  <c r="L664" i="27"/>
  <c r="L281" i="27"/>
  <c r="M383" i="27"/>
  <c r="L182" i="27"/>
  <c r="M285" i="27"/>
  <c r="L859" i="27"/>
  <c r="M167" i="27"/>
  <c r="L700" i="27"/>
  <c r="L148" i="27"/>
  <c r="M933" i="27"/>
  <c r="M75" i="27"/>
  <c r="L358" i="27"/>
  <c r="L994" i="27"/>
  <c r="L34" i="27"/>
  <c r="M378" i="27"/>
  <c r="M937" i="27"/>
  <c r="M787" i="27"/>
  <c r="M317" i="27"/>
  <c r="M404" i="27"/>
  <c r="M856" i="27"/>
  <c r="L544" i="27"/>
  <c r="M579" i="27"/>
  <c r="L723" i="27"/>
  <c r="M116" i="27"/>
  <c r="M34" i="27"/>
  <c r="M469" i="27"/>
  <c r="L75" i="27"/>
  <c r="L750" i="27"/>
  <c r="L482" i="27"/>
  <c r="L914" i="27"/>
  <c r="L794" i="27"/>
  <c r="L239" i="27"/>
  <c r="L88" i="27"/>
  <c r="L675" i="27"/>
  <c r="L323" i="27"/>
  <c r="L969" i="27"/>
  <c r="M796" i="27"/>
  <c r="L958" i="27"/>
  <c r="M519" i="27"/>
  <c r="L560" i="27"/>
  <c r="M840" i="27"/>
  <c r="L473" i="27"/>
  <c r="L559" i="27"/>
  <c r="L284" i="27"/>
  <c r="L208" i="27"/>
  <c r="L779" i="27"/>
  <c r="M172" i="27"/>
  <c r="L827" i="27"/>
  <c r="L785" i="27"/>
  <c r="L493" i="27"/>
  <c r="M181" i="27"/>
  <c r="M151" i="27"/>
  <c r="M48" i="27"/>
  <c r="M345" i="27"/>
  <c r="L302" i="27"/>
  <c r="L187" i="27"/>
  <c r="L961" i="27"/>
  <c r="M243" i="27"/>
  <c r="M475" i="27"/>
  <c r="M710" i="27"/>
  <c r="M408" i="27"/>
  <c r="L484" i="27"/>
  <c r="L953" i="27"/>
  <c r="L507" i="27"/>
  <c r="M525" i="27"/>
  <c r="L188" i="27"/>
  <c r="L57" i="27"/>
  <c r="M689" i="27"/>
  <c r="L929" i="27"/>
  <c r="L862" i="27"/>
  <c r="M431" i="27"/>
  <c r="M1004" i="27"/>
  <c r="M25" i="27"/>
  <c r="M126" i="27"/>
  <c r="M737" i="27"/>
  <c r="L65" i="27"/>
  <c r="M765" i="27"/>
  <c r="M567" i="27"/>
  <c r="L405" i="27"/>
  <c r="L696" i="27"/>
  <c r="L339" i="27"/>
  <c r="M418" i="27"/>
  <c r="L445" i="27"/>
  <c r="M948" i="27"/>
  <c r="L1002" i="27"/>
  <c r="M106" i="27"/>
  <c r="M892" i="27"/>
  <c r="L855" i="27"/>
  <c r="M173" i="27"/>
  <c r="L604" i="27"/>
  <c r="M978" i="27"/>
  <c r="L863" i="27"/>
  <c r="M877" i="27"/>
  <c r="L425" i="27"/>
  <c r="M417" i="27"/>
  <c r="L74" i="27"/>
  <c r="M396" i="27"/>
  <c r="M440" i="27"/>
  <c r="L160" i="27"/>
  <c r="L998" i="27"/>
  <c r="L51" i="27"/>
  <c r="L777" i="27"/>
  <c r="M641" i="27"/>
  <c r="L427" i="27"/>
  <c r="L42" i="27"/>
  <c r="L164" i="27"/>
  <c r="L814" i="27"/>
  <c r="M664" i="27"/>
  <c r="L115" i="27"/>
  <c r="M929" i="27"/>
  <c r="L481" i="27"/>
  <c r="M131" i="27"/>
  <c r="L55" i="27"/>
  <c r="M613" i="27"/>
  <c r="M438" i="27"/>
  <c r="M95" i="27"/>
  <c r="M504" i="27"/>
  <c r="L795" i="27"/>
  <c r="M194" i="27"/>
  <c r="L250" i="27"/>
  <c r="M746" i="27"/>
  <c r="M926" i="27"/>
  <c r="M233" i="27"/>
  <c r="M155" i="27"/>
  <c r="L242" i="27"/>
  <c r="L294" i="27"/>
  <c r="L596" i="27"/>
  <c r="M309" i="27"/>
  <c r="M445" i="27"/>
  <c r="M666" i="27"/>
  <c r="L116" i="27"/>
  <c r="M566" i="27"/>
  <c r="L249" i="27"/>
  <c r="M914" i="27"/>
  <c r="M258" i="27"/>
  <c r="L488" i="27"/>
  <c r="M294" i="27"/>
  <c r="M574" i="27"/>
  <c r="M548" i="27"/>
  <c r="M747" i="27"/>
  <c r="L786" i="27"/>
  <c r="M715" i="27"/>
  <c r="M100" i="27"/>
  <c r="M430" i="27"/>
  <c r="M264" i="27"/>
  <c r="L363" i="27"/>
  <c r="L244" i="27"/>
  <c r="M1003" i="27"/>
  <c r="M306" i="27"/>
  <c r="M369" i="27"/>
  <c r="M973" i="27"/>
  <c r="L202" i="27"/>
  <c r="L843" i="27"/>
  <c r="L506" i="27"/>
  <c r="L883" i="27"/>
  <c r="M782" i="27"/>
  <c r="L710" i="27"/>
  <c r="L467" i="27"/>
  <c r="M626" i="27"/>
  <c r="M197" i="27"/>
  <c r="M999" i="27"/>
  <c r="M962" i="27"/>
  <c r="L100" i="27"/>
  <c r="M160" i="27"/>
  <c r="M198" i="27"/>
  <c r="M128" i="27"/>
  <c r="L430" i="27"/>
  <c r="L139" i="27"/>
  <c r="L673" i="27"/>
  <c r="L588" i="27"/>
  <c r="M524" i="27"/>
  <c r="M720" i="27"/>
  <c r="M244" i="27"/>
  <c r="M545" i="27"/>
  <c r="M795" i="27"/>
  <c r="L20" i="27"/>
  <c r="L771" i="27"/>
  <c r="L629" i="27"/>
  <c r="L945" i="27"/>
  <c r="M700" i="27"/>
  <c r="L809" i="27"/>
  <c r="L739" i="27"/>
  <c r="M905" i="27"/>
  <c r="M395" i="27"/>
  <c r="L971" i="27"/>
  <c r="M559" i="27"/>
  <c r="M911" i="27"/>
  <c r="M174" i="27"/>
  <c r="L107" i="27"/>
  <c r="L479" i="27"/>
  <c r="L26" i="27"/>
  <c r="M216" i="27"/>
  <c r="M829" i="27"/>
  <c r="L908" i="27"/>
  <c r="M452" i="27"/>
  <c r="M531" i="27"/>
  <c r="L370" i="27"/>
  <c r="M460" i="27"/>
  <c r="L150" i="27"/>
  <c r="M678" i="27"/>
  <c r="L217" i="27"/>
  <c r="M669" i="27"/>
  <c r="L633" i="27"/>
  <c r="M1000" i="27"/>
  <c r="M63" i="27"/>
  <c r="L529" i="27"/>
  <c r="M481" i="27"/>
  <c r="L177" i="27"/>
  <c r="M558" i="27"/>
  <c r="M398" i="27"/>
  <c r="L109" i="27"/>
  <c r="L734" i="27"/>
  <c r="L392" i="27"/>
  <c r="L386" i="27"/>
  <c r="L655" i="27"/>
  <c r="M679" i="27"/>
  <c r="L169" i="27"/>
  <c r="L170" i="27"/>
  <c r="L404" i="27"/>
  <c r="M472" i="27"/>
  <c r="M266" i="27"/>
  <c r="L731" i="27"/>
  <c r="M739" i="27"/>
  <c r="L758" i="27"/>
  <c r="M540" i="27"/>
  <c r="L915" i="27"/>
  <c r="M501" i="27"/>
  <c r="L300" i="27"/>
  <c r="M250" i="27"/>
  <c r="M111" i="27"/>
  <c r="L657" i="27"/>
  <c r="M591" i="27"/>
  <c r="M541" i="27"/>
  <c r="L721" i="27"/>
  <c r="M421" i="27"/>
  <c r="L258" i="27"/>
  <c r="L990" i="27"/>
  <c r="M275" i="27"/>
  <c r="M73" i="27"/>
  <c r="M880" i="27"/>
  <c r="M762" i="27"/>
  <c r="L49" i="27"/>
  <c r="L543" i="27"/>
  <c r="M523" i="27"/>
  <c r="L487" i="27"/>
  <c r="M813" i="27"/>
  <c r="L649" i="27"/>
  <c r="M144" i="27"/>
  <c r="L566" i="27"/>
  <c r="L17" i="27"/>
  <c r="L318" i="27"/>
  <c r="L146" i="27"/>
  <c r="M577" i="27"/>
  <c r="M517" i="27"/>
  <c r="L985" i="27"/>
  <c r="L837" i="27"/>
  <c r="L851" i="27"/>
  <c r="L117" i="27"/>
  <c r="L746" i="27"/>
  <c r="L476" i="27"/>
  <c r="L73" i="27"/>
  <c r="L930" i="27"/>
  <c r="L972" i="27"/>
  <c r="M153" i="27"/>
  <c r="L697" i="27"/>
  <c r="L955" i="27"/>
  <c r="M99" i="27"/>
  <c r="M46" i="27"/>
  <c r="L288" i="27"/>
  <c r="L671" i="27"/>
  <c r="L455" i="27"/>
  <c r="M489" i="27"/>
  <c r="M157" i="27"/>
  <c r="M281" i="27"/>
  <c r="L12" i="27"/>
  <c r="L995" i="27"/>
  <c r="L256" i="27"/>
  <c r="L95" i="27"/>
  <c r="M537" i="27"/>
  <c r="M956" i="27"/>
  <c r="L692" i="27"/>
  <c r="L745" i="27"/>
  <c r="M605" i="27"/>
  <c r="L622" i="27"/>
  <c r="L387" i="27"/>
  <c r="M229" i="27"/>
  <c r="L266" i="27"/>
  <c r="M113" i="27"/>
  <c r="L52" i="27"/>
  <c r="L591" i="27"/>
  <c r="L417" i="27"/>
  <c r="L583" i="27"/>
  <c r="M373" i="27"/>
  <c r="L110" i="27"/>
  <c r="L668" i="27"/>
  <c r="M827" i="27"/>
  <c r="L749" i="27"/>
  <c r="M132" i="27"/>
  <c r="L760" i="27"/>
  <c r="M214" i="27"/>
  <c r="M936" i="27"/>
  <c r="L211" i="27"/>
  <c r="L613" i="27"/>
  <c r="L563" i="27"/>
  <c r="M312" i="27"/>
  <c r="M851" i="27"/>
  <c r="M837" i="27"/>
  <c r="M931" i="27"/>
  <c r="L126" i="27"/>
  <c r="M91" i="27"/>
  <c r="M299" i="27"/>
  <c r="M338" i="27"/>
  <c r="M750" i="27"/>
  <c r="L975" i="27"/>
  <c r="M683" i="27"/>
  <c r="M359" i="27"/>
  <c r="L287" i="27"/>
  <c r="M385" i="27"/>
  <c r="L648" i="27"/>
  <c r="L238" i="27"/>
  <c r="M35" i="27"/>
  <c r="L662" i="27"/>
  <c r="L307" i="27"/>
  <c r="M379" i="27"/>
  <c r="M98" i="27"/>
  <c r="M581" i="27"/>
  <c r="L19" i="27"/>
  <c r="M528" i="27"/>
  <c r="M780" i="27"/>
  <c r="L198" i="27"/>
  <c r="M869" i="27"/>
  <c r="L385" i="27"/>
  <c r="M321" i="27"/>
  <c r="L838" i="27"/>
  <c r="M939" i="27"/>
  <c r="M741" i="27"/>
  <c r="L819" i="27"/>
  <c r="L140" i="27"/>
  <c r="L270" i="27"/>
  <c r="L472" i="27"/>
  <c r="M156" i="27"/>
  <c r="L442" i="27"/>
  <c r="L790" i="27"/>
  <c r="L475" i="27"/>
  <c r="L552" i="27"/>
  <c r="M686" i="27"/>
  <c r="M850" i="27"/>
  <c r="M988" i="27"/>
  <c r="M123" i="27"/>
  <c r="M355" i="27"/>
  <c r="M843" i="27"/>
  <c r="M27" i="27"/>
  <c r="M607" i="27"/>
  <c r="L203" i="27"/>
  <c r="L272" i="27"/>
  <c r="L792" i="27"/>
  <c r="M903" i="27"/>
  <c r="M466" i="27"/>
  <c r="L515" i="27"/>
  <c r="AC1" i="27"/>
  <c r="X1004" i="27" l="1"/>
  <c r="X3" i="27" s="1"/>
  <c r="W1004" i="27"/>
  <c r="W3" i="27" s="1"/>
  <c r="V1004" i="27"/>
  <c r="U1004" i="27"/>
  <c r="U3" i="27" s="1"/>
  <c r="T1004" i="27"/>
  <c r="T3" i="27" s="1"/>
  <c r="S1004" i="27"/>
  <c r="S3" i="27" s="1"/>
  <c r="O3" i="27"/>
  <c r="N1" i="27"/>
  <c r="O1" i="27" s="1"/>
  <c r="AE1" i="27"/>
  <c r="AF1" i="27" s="1"/>
  <c r="Q3" i="27"/>
  <c r="V3" i="27"/>
  <c r="P3" i="27"/>
  <c r="L1005" i="32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<sst xmlns="http://schemas.openxmlformats.org/spreadsheetml/2006/main" count="245" uniqueCount="101">
  <si>
    <t>Probability</t>
  </si>
  <si>
    <t>B</t>
  </si>
  <si>
    <t>A</t>
  </si>
  <si>
    <t>U(20,60)</t>
  </si>
  <si>
    <t>Project</t>
  </si>
  <si>
    <t>D</t>
  </si>
  <si>
    <t>C</t>
  </si>
  <si>
    <t>E</t>
  </si>
  <si>
    <t>EndD</t>
  </si>
  <si>
    <t>Sorted</t>
  </si>
  <si>
    <t>EndOfA&amp;B</t>
  </si>
  <si>
    <t>Average</t>
  </si>
  <si>
    <t>CV</t>
  </si>
  <si>
    <t>a=</t>
  </si>
  <si>
    <t>b=</t>
  </si>
  <si>
    <t>StdDev</t>
  </si>
  <si>
    <t>To</t>
  </si>
  <si>
    <t>Ave</t>
  </si>
  <si>
    <t>Count</t>
  </si>
  <si>
    <t>Mean</t>
  </si>
  <si>
    <t>More</t>
  </si>
  <si>
    <t>Sum</t>
  </si>
  <si>
    <t>Maximum</t>
  </si>
  <si>
    <t>Minimum</t>
  </si>
  <si>
    <t>Range</t>
  </si>
  <si>
    <t>Skewness</t>
  </si>
  <si>
    <t>Kurtosis</t>
  </si>
  <si>
    <t>Sample Variance</t>
  </si>
  <si>
    <t>Standard Deviation</t>
  </si>
  <si>
    <t>Mode</t>
  </si>
  <si>
    <t>Median</t>
  </si>
  <si>
    <t>Triangle</t>
  </si>
  <si>
    <t>Paste Value</t>
  </si>
  <si>
    <t>Standard Error</t>
  </si>
  <si>
    <t>(b-m)(b-a)=</t>
  </si>
  <si>
    <t>(m-a)(b-a)=</t>
  </si>
  <si>
    <t>LeftArea=</t>
  </si>
  <si>
    <t>Column1</t>
  </si>
  <si>
    <t>m=</t>
  </si>
  <si>
    <t>Frequency</t>
  </si>
  <si>
    <t>Bin</t>
  </si>
  <si>
    <t>Generat Rand() then Paste Special Value in the next column</t>
  </si>
  <si>
    <t>Row 1-1000, columns A to Y are rand() copy and paste by value. Column Z is rand()</t>
  </si>
  <si>
    <t>Max</t>
  </si>
  <si>
    <t>Min</t>
  </si>
  <si>
    <t>X</t>
  </si>
  <si>
    <t>W</t>
  </si>
  <si>
    <t>V</t>
  </si>
  <si>
    <t>U</t>
  </si>
  <si>
    <t>T</t>
  </si>
  <si>
    <t>S</t>
  </si>
  <si>
    <t>R</t>
  </si>
  <si>
    <t>Q</t>
  </si>
  <si>
    <t>P</t>
  </si>
  <si>
    <t>O</t>
  </si>
  <si>
    <t>N</t>
  </si>
  <si>
    <t>M</t>
  </si>
  <si>
    <t>L</t>
  </si>
  <si>
    <t>K</t>
  </si>
  <si>
    <t>J</t>
  </si>
  <si>
    <t>I</t>
  </si>
  <si>
    <t>H</t>
  </si>
  <si>
    <t>G</t>
  </si>
  <si>
    <t>F</t>
  </si>
  <si>
    <t>Activity</t>
  </si>
  <si>
    <t>Interval</t>
  </si>
  <si>
    <t>CumProb</t>
  </si>
  <si>
    <t>Prob.</t>
  </si>
  <si>
    <t>CumCount</t>
  </si>
  <si>
    <t>From</t>
  </si>
  <si>
    <t>BEF</t>
  </si>
  <si>
    <t>ADF</t>
  </si>
  <si>
    <t>AC</t>
  </si>
  <si>
    <t>S(B&amp;D)</t>
  </si>
  <si>
    <t>EndB</t>
  </si>
  <si>
    <t>E(B&amp;D)</t>
  </si>
  <si>
    <t>SortedDur</t>
  </si>
  <si>
    <t>Prob</t>
  </si>
  <si>
    <t>ACDF</t>
  </si>
  <si>
    <t>ACEF</t>
  </si>
  <si>
    <t>ABEF</t>
  </si>
  <si>
    <t>Duration vs Probability</t>
  </si>
  <si>
    <t>Activities % Critical</t>
  </si>
  <si>
    <t>Paths % Critical</t>
  </si>
  <si>
    <t>BEHK</t>
  </si>
  <si>
    <t>BFIK</t>
  </si>
  <si>
    <t>BEJ</t>
  </si>
  <si>
    <t>ADGJ</t>
  </si>
  <si>
    <t>ACGJ</t>
  </si>
  <si>
    <t>Time</t>
  </si>
  <si>
    <t xml:space="preserve">Paths % Critical </t>
  </si>
  <si>
    <t xml:space="preserve">CV = </t>
  </si>
  <si>
    <t xml:space="preserve">Max = </t>
  </si>
  <si>
    <t xml:space="preserve">Min = </t>
  </si>
  <si>
    <t xml:space="preserve">Average = </t>
  </si>
  <si>
    <t>Duration</t>
  </si>
  <si>
    <t>Path</t>
  </si>
  <si>
    <t>ME95%CI</t>
  </si>
  <si>
    <t>LCI</t>
  </si>
  <si>
    <t>UCI</t>
  </si>
  <si>
    <t>P(Profit)=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</si>
</sst>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Book Antiqua"/>
      <family val="1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/>
      <name val="Book Antiqua"/>
      <family val="1"/>
    </font>
    <font>
      <b/>
      <sz val="11"/>
      <color theme="1"/>
      <name val="Book Antiqua"/>
      <family val="1"/>
    </font>
  </fonts>
  <fills count="18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1">
    <xf numFmtId="0" fontId="0" fillId="0" borderId="0"/>
  </cellStyleXfs>
  <cellXfs count="139">
    <xf numFmtId="0" fontId="0" fillId="0" borderId="0" xfId="0"/>
    <xf numFmtId="2" fontId="0" fillId="0" borderId="0" xfId="0" applyNumberFormat="1"/>
    <xf numFmtId="0" fontId="3" fillId="0" borderId="0" xfId="0" applyFont="1"/>
    <xf numFmtId="0" fontId="3" fillId="0" borderId="0" xfId="0" applyFont="1" applyAlignment="1">
      <alignment horizontal="center"/>
    </xf>
    <xf numFmtId="0" fontId="2" fillId="0" borderId="0" xfId="0" applyFont="1"/>
    <xf numFmtId="1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164" fontId="0" fillId="0" borderId="0" xfId="0" applyNumberFormat="1" applyAlignment="1">
      <alignment horizontal="center"/>
    </xf>
    <xf numFmtId="1" fontId="3" fillId="0" borderId="0" xfId="0" applyNumberFormat="1" applyFont="1" applyAlignment="1">
      <alignment horizontal="center"/>
    </xf>
    <xf numFmtId="0" fontId="0" fillId="9" borderId="0" xfId="0" applyFill="1"/>
    <xf numFmtId="0" fontId="1" fillId="0" borderId="0" xfId="0" applyFont="1"/>
    <xf numFmtId="0" fontId="0" fillId="0" borderId="17" xfId="0" applyFill="1" applyBorder="1" applyAlignment="1"/>
    <xf numFmtId="0" fontId="0" fillId="0" borderId="0" xfId="0" applyFill="1" applyBorder="1" applyAlignment="1"/>
    <xf numFmtId="0" fontId="0" fillId="0" borderId="0" xfId="0" applyNumberFormat="1" applyFill="1" applyBorder="1" applyAlignment="1"/>
    <xf numFmtId="0" fontId="2" fillId="0" borderId="3" xfId="0" applyFont="1" applyBorder="1"/>
    <xf numFmtId="1" fontId="2" fillId="0" borderId="15" xfId="0" applyNumberFormat="1" applyFont="1" applyBorder="1" applyAlignment="1">
      <alignment horizontal="left"/>
    </xf>
    <xf numFmtId="0" fontId="2" fillId="0" borderId="12" xfId="0" applyFont="1" applyBorder="1" applyAlignment="1">
      <alignment horizontal="right"/>
    </xf>
    <xf numFmtId="0" fontId="2" fillId="0" borderId="15" xfId="0" applyFont="1" applyBorder="1" applyAlignment="1">
      <alignment horizontal="left"/>
    </xf>
    <xf numFmtId="0" fontId="5" fillId="0" borderId="18" xfId="0" applyFont="1" applyFill="1" applyBorder="1" applyAlignment="1">
      <alignment horizontal="centerContinuous"/>
    </xf>
    <xf numFmtId="0" fontId="5" fillId="0" borderId="18" xfId="0" applyFont="1" applyFill="1" applyBorder="1" applyAlignment="1">
      <alignment horizontal="center"/>
    </xf>
    <xf numFmtId="2" fontId="1" fillId="0" borderId="0" xfId="0" applyNumberFormat="1" applyFont="1"/>
    <xf numFmtId="2" fontId="0" fillId="10" borderId="19" xfId="0" applyNumberFormat="1" applyFill="1" applyBorder="1"/>
    <xf numFmtId="2" fontId="0" fillId="3" borderId="2" xfId="0" applyNumberFormat="1" applyFill="1" applyBorder="1"/>
    <xf numFmtId="2" fontId="0" fillId="11" borderId="2" xfId="0" applyNumberFormat="1" applyFill="1" applyBorder="1"/>
    <xf numFmtId="2" fontId="0" fillId="12" borderId="2" xfId="0" applyNumberFormat="1" applyFill="1" applyBorder="1"/>
    <xf numFmtId="2" fontId="0" fillId="13" borderId="17" xfId="0" applyNumberFormat="1" applyFill="1" applyBorder="1"/>
    <xf numFmtId="2" fontId="0" fillId="8" borderId="2" xfId="0" applyNumberFormat="1" applyFill="1" applyBorder="1"/>
    <xf numFmtId="2" fontId="0" fillId="10" borderId="13" xfId="0" applyNumberFormat="1" applyFill="1" applyBorder="1"/>
    <xf numFmtId="2" fontId="0" fillId="3" borderId="1" xfId="0" applyNumberFormat="1" applyFill="1" applyBorder="1"/>
    <xf numFmtId="2" fontId="0" fillId="11" borderId="1" xfId="0" applyNumberFormat="1" applyFill="1" applyBorder="1"/>
    <xf numFmtId="2" fontId="0" fillId="12" borderId="1" xfId="0" applyNumberFormat="1" applyFill="1" applyBorder="1"/>
    <xf numFmtId="2" fontId="0" fillId="13" borderId="0" xfId="0" applyNumberFormat="1" applyFill="1" applyBorder="1"/>
    <xf numFmtId="2" fontId="0" fillId="8" borderId="1" xfId="0" applyNumberFormat="1" applyFill="1" applyBorder="1"/>
    <xf numFmtId="2" fontId="0" fillId="10" borderId="20" xfId="0" applyNumberFormat="1" applyFill="1" applyBorder="1"/>
    <xf numFmtId="2" fontId="0" fillId="3" borderId="21" xfId="0" applyNumberFormat="1" applyFill="1" applyBorder="1"/>
    <xf numFmtId="2" fontId="0" fillId="11" borderId="21" xfId="0" applyNumberFormat="1" applyFill="1" applyBorder="1"/>
    <xf numFmtId="2" fontId="0" fillId="12" borderId="21" xfId="0" applyNumberFormat="1" applyFill="1" applyBorder="1"/>
    <xf numFmtId="2" fontId="0" fillId="13" borderId="22" xfId="0" applyNumberFormat="1" applyFill="1" applyBorder="1"/>
    <xf numFmtId="2" fontId="0" fillId="8" borderId="21" xfId="0" applyNumberFormat="1" applyFill="1" applyBorder="1"/>
    <xf numFmtId="0" fontId="2" fillId="0" borderId="20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0" xfId="0" applyFont="1" applyBorder="1" applyAlignment="1">
      <alignment horizontal="right"/>
    </xf>
    <xf numFmtId="0" fontId="2" fillId="0" borderId="15" xfId="0" applyFont="1" applyBorder="1" applyAlignment="1">
      <alignment horizontal="center"/>
    </xf>
    <xf numFmtId="2" fontId="2" fillId="0" borderId="15" xfId="0" applyNumberFormat="1" applyFont="1" applyBorder="1" applyAlignment="1">
      <alignment horizontal="left"/>
    </xf>
    <xf numFmtId="0" fontId="0" fillId="0" borderId="0" xfId="0" applyNumberFormat="1" applyAlignment="1">
      <alignment horizontal="center"/>
    </xf>
    <xf numFmtId="165" fontId="0" fillId="11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10" borderId="0" xfId="0" applyNumberFormat="1" applyFill="1" applyAlignment="1">
      <alignment horizontal="center"/>
    </xf>
    <xf numFmtId="165" fontId="0" fillId="0" borderId="0" xfId="0" applyNumberFormat="1" applyBorder="1" applyAlignment="1">
      <alignment horizontal="center"/>
    </xf>
    <xf numFmtId="0" fontId="2" fillId="11" borderId="0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165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0" fillId="14" borderId="0" xfId="0" applyFill="1" applyAlignment="1">
      <alignment horizontal="center"/>
    </xf>
    <xf numFmtId="1" fontId="2" fillId="0" borderId="0" xfId="0" applyNumberFormat="1" applyFont="1" applyAlignment="1">
      <alignment horizontal="center"/>
    </xf>
    <xf numFmtId="0" fontId="0" fillId="14" borderId="0" xfId="0" applyFill="1"/>
    <xf numFmtId="0" fontId="2" fillId="0" borderId="0" xfId="0" applyFont="1" applyAlignment="1">
      <alignment horizontal="left"/>
    </xf>
    <xf numFmtId="0" fontId="2" fillId="14" borderId="0" xfId="0" applyFont="1" applyFill="1" applyAlignment="1">
      <alignment horizontal="center"/>
    </xf>
    <xf numFmtId="0" fontId="2" fillId="14" borderId="0" xfId="0" applyFont="1" applyFill="1"/>
    <xf numFmtId="1" fontId="2" fillId="14" borderId="0" xfId="0" applyNumberFormat="1" applyFont="1" applyFill="1" applyAlignment="1">
      <alignment horizontal="center"/>
    </xf>
    <xf numFmtId="164" fontId="0" fillId="0" borderId="0" xfId="0" applyNumberFormat="1"/>
    <xf numFmtId="1" fontId="2" fillId="0" borderId="0" xfId="0" applyNumberFormat="1" applyFont="1"/>
    <xf numFmtId="2" fontId="2" fillId="0" borderId="0" xfId="0" applyNumberFormat="1" applyFont="1" applyAlignment="1">
      <alignment horizontal="center"/>
    </xf>
    <xf numFmtId="165" fontId="3" fillId="0" borderId="0" xfId="0" applyNumberFormat="1" applyFont="1"/>
    <xf numFmtId="0" fontId="7" fillId="4" borderId="11" xfId="0" applyFont="1" applyFill="1" applyBorder="1"/>
    <xf numFmtId="0" fontId="3" fillId="4" borderId="11" xfId="0" applyFont="1" applyFill="1" applyBorder="1"/>
    <xf numFmtId="0" fontId="3" fillId="4" borderId="0" xfId="0" applyFont="1" applyFill="1"/>
    <xf numFmtId="0" fontId="3" fillId="0" borderId="8" xfId="0" applyFont="1" applyBorder="1"/>
    <xf numFmtId="0" fontId="3" fillId="4" borderId="0" xfId="0" applyFont="1" applyFill="1" applyBorder="1"/>
    <xf numFmtId="0" fontId="3" fillId="4" borderId="10" xfId="0" applyFont="1" applyFill="1" applyBorder="1"/>
    <xf numFmtId="0" fontId="3" fillId="4" borderId="9" xfId="0" applyFont="1" applyFill="1" applyBorder="1"/>
    <xf numFmtId="0" fontId="3" fillId="4" borderId="8" xfId="0" applyFont="1" applyFill="1" applyBorder="1"/>
    <xf numFmtId="0" fontId="3" fillId="4" borderId="6" xfId="0" applyFont="1" applyFill="1" applyBorder="1"/>
    <xf numFmtId="0" fontId="3" fillId="4" borderId="5" xfId="0" applyFont="1" applyFill="1" applyBorder="1"/>
    <xf numFmtId="0" fontId="3" fillId="4" borderId="7" xfId="0" applyFont="1" applyFill="1" applyBorder="1"/>
    <xf numFmtId="1" fontId="3" fillId="0" borderId="0" xfId="0" applyNumberFormat="1" applyFont="1"/>
    <xf numFmtId="1" fontId="6" fillId="5" borderId="12" xfId="0" applyNumberFormat="1" applyFont="1" applyFill="1" applyBorder="1" applyAlignment="1">
      <alignment horizontal="center"/>
    </xf>
    <xf numFmtId="1" fontId="6" fillId="5" borderId="4" xfId="0" applyNumberFormat="1" applyFont="1" applyFill="1" applyBorder="1" applyAlignment="1">
      <alignment horizontal="center"/>
    </xf>
    <xf numFmtId="1" fontId="6" fillId="15" borderId="4" xfId="0" applyNumberFormat="1" applyFont="1" applyFill="1" applyBorder="1" applyAlignment="1">
      <alignment horizontal="center"/>
    </xf>
    <xf numFmtId="0" fontId="3" fillId="9" borderId="3" xfId="0" applyFont="1" applyFill="1" applyBorder="1" applyAlignment="1">
      <alignment horizontal="center"/>
    </xf>
    <xf numFmtId="1" fontId="3" fillId="9" borderId="1" xfId="0" applyNumberFormat="1" applyFont="1" applyFill="1" applyBorder="1" applyAlignment="1">
      <alignment horizontal="center"/>
    </xf>
    <xf numFmtId="1" fontId="3" fillId="9" borderId="2" xfId="0" applyNumberFormat="1" applyFont="1" applyFill="1" applyBorder="1" applyAlignment="1">
      <alignment horizontal="center"/>
    </xf>
    <xf numFmtId="165" fontId="6" fillId="5" borderId="12" xfId="0" applyNumberFormat="1" applyFont="1" applyFill="1" applyBorder="1" applyAlignment="1">
      <alignment horizontal="center"/>
    </xf>
    <xf numFmtId="165" fontId="6" fillId="15" borderId="12" xfId="0" applyNumberFormat="1" applyFont="1" applyFill="1" applyBorder="1" applyAlignment="1">
      <alignment horizontal="center"/>
    </xf>
    <xf numFmtId="165" fontId="6" fillId="5" borderId="4" xfId="0" applyNumberFormat="1" applyFont="1" applyFill="1" applyBorder="1" applyAlignment="1">
      <alignment horizontal="center"/>
    </xf>
    <xf numFmtId="165" fontId="6" fillId="17" borderId="16" xfId="0" applyNumberFormat="1" applyFont="1" applyFill="1" applyBorder="1" applyAlignment="1">
      <alignment horizontal="center"/>
    </xf>
    <xf numFmtId="0" fontId="3" fillId="16" borderId="16" xfId="0" applyFont="1" applyFill="1" applyBorder="1" applyAlignment="1">
      <alignment horizontal="center"/>
    </xf>
    <xf numFmtId="0" fontId="3" fillId="9" borderId="3" xfId="0" applyFont="1" applyFill="1" applyBorder="1"/>
    <xf numFmtId="1" fontId="3" fillId="16" borderId="0" xfId="0" applyNumberFormat="1" applyFont="1" applyFill="1" applyBorder="1" applyAlignment="1">
      <alignment horizontal="center"/>
    </xf>
    <xf numFmtId="2" fontId="3" fillId="0" borderId="0" xfId="0" applyNumberFormat="1" applyFont="1"/>
    <xf numFmtId="0" fontId="3" fillId="4" borderId="14" xfId="0" applyFont="1" applyFill="1" applyBorder="1"/>
    <xf numFmtId="0" fontId="3" fillId="0" borderId="0" xfId="0" applyFont="1" applyBorder="1"/>
    <xf numFmtId="1" fontId="3" fillId="16" borderId="17" xfId="0" applyNumberFormat="1" applyFont="1" applyFill="1" applyBorder="1" applyAlignment="1">
      <alignment horizontal="center"/>
    </xf>
    <xf numFmtId="0" fontId="6" fillId="6" borderId="3" xfId="0" applyFont="1" applyFill="1" applyBorder="1" applyAlignment="1">
      <alignment horizontal="center"/>
    </xf>
    <xf numFmtId="0" fontId="6" fillId="6" borderId="16" xfId="0" applyFont="1" applyFill="1" applyBorder="1" applyAlignment="1">
      <alignment horizontal="center"/>
    </xf>
    <xf numFmtId="1" fontId="6" fillId="5" borderId="3" xfId="0" applyNumberFormat="1" applyFont="1" applyFill="1" applyBorder="1" applyAlignment="1">
      <alignment horizontal="center"/>
    </xf>
    <xf numFmtId="1" fontId="6" fillId="2" borderId="15" xfId="0" applyNumberFormat="1" applyFont="1" applyFill="1" applyBorder="1" applyAlignment="1">
      <alignment horizontal="center"/>
    </xf>
    <xf numFmtId="0" fontId="3" fillId="0" borderId="0" xfId="0" applyFont="1" applyAlignment="1"/>
    <xf numFmtId="0" fontId="3" fillId="0" borderId="0" xfId="0" applyFont="1" applyFill="1" applyBorder="1" applyAlignment="1"/>
    <xf numFmtId="165" fontId="6" fillId="6" borderId="0" xfId="0" applyNumberFormat="1" applyFont="1" applyFill="1" applyBorder="1" applyAlignment="1">
      <alignment horizontal="center"/>
    </xf>
    <xf numFmtId="165" fontId="6" fillId="2" borderId="13" xfId="0" applyNumberFormat="1" applyFont="1" applyFill="1" applyBorder="1" applyAlignment="1">
      <alignment horizontal="center"/>
    </xf>
    <xf numFmtId="165" fontId="3" fillId="0" borderId="0" xfId="0" applyNumberFormat="1" applyFont="1" applyAlignment="1">
      <alignment horizontal="center"/>
    </xf>
    <xf numFmtId="0" fontId="3" fillId="5" borderId="0" xfId="0" applyFont="1" applyFill="1" applyBorder="1"/>
    <xf numFmtId="0" fontId="3" fillId="5" borderId="10" xfId="0" applyFont="1" applyFill="1" applyBorder="1"/>
    <xf numFmtId="0" fontId="3" fillId="0" borderId="9" xfId="0" applyFont="1" applyBorder="1"/>
    <xf numFmtId="0" fontId="3" fillId="6" borderId="0" xfId="0" applyFont="1" applyFill="1" applyBorder="1"/>
    <xf numFmtId="0" fontId="3" fillId="6" borderId="10" xfId="0" applyFont="1" applyFill="1" applyBorder="1"/>
    <xf numFmtId="0" fontId="3" fillId="5" borderId="6" xfId="0" applyFont="1" applyFill="1" applyBorder="1"/>
    <xf numFmtId="0" fontId="3" fillId="5" borderId="5" xfId="0" applyFont="1" applyFill="1" applyBorder="1"/>
    <xf numFmtId="0" fontId="3" fillId="6" borderId="6" xfId="0" applyFont="1" applyFill="1" applyBorder="1"/>
    <xf numFmtId="0" fontId="3" fillId="6" borderId="5" xfId="0" applyFont="1" applyFill="1" applyBorder="1"/>
    <xf numFmtId="0" fontId="3" fillId="0" borderId="7" xfId="0" applyFont="1" applyBorder="1"/>
    <xf numFmtId="0" fontId="3" fillId="7" borderId="0" xfId="0" applyFont="1" applyFill="1"/>
    <xf numFmtId="0" fontId="3" fillId="7" borderId="8" xfId="0" applyFont="1" applyFill="1" applyBorder="1"/>
    <xf numFmtId="0" fontId="3" fillId="7" borderId="6" xfId="0" applyFont="1" applyFill="1" applyBorder="1"/>
    <xf numFmtId="0" fontId="3" fillId="7" borderId="5" xfId="0" applyFont="1" applyFill="1" applyBorder="1"/>
    <xf numFmtId="0" fontId="3" fillId="0" borderId="14" xfId="0" applyFont="1" applyBorder="1"/>
    <xf numFmtId="0" fontId="4" fillId="0" borderId="13" xfId="0" applyFont="1" applyBorder="1" applyAlignment="1">
      <alignment wrapText="1"/>
    </xf>
    <xf numFmtId="0" fontId="3" fillId="0" borderId="0" xfId="0" applyFont="1" applyFill="1"/>
    <xf numFmtId="0" fontId="3" fillId="0" borderId="0" xfId="0" applyFont="1" applyFill="1" applyBorder="1"/>
    <xf numFmtId="0" fontId="7" fillId="0" borderId="11" xfId="0" applyFont="1" applyFill="1" applyBorder="1"/>
    <xf numFmtId="0" fontId="3" fillId="0" borderId="11" xfId="0" applyFont="1" applyFill="1" applyBorder="1"/>
    <xf numFmtId="1" fontId="3" fillId="9" borderId="13" xfId="0" applyNumberFormat="1" applyFont="1" applyFill="1" applyBorder="1" applyAlignment="1">
      <alignment horizontal="center"/>
    </xf>
    <xf numFmtId="1" fontId="3" fillId="9" borderId="19" xfId="0" applyNumberFormat="1" applyFont="1" applyFill="1" applyBorder="1" applyAlignment="1">
      <alignment horizontal="center"/>
    </xf>
    <xf numFmtId="0" fontId="6" fillId="15" borderId="23" xfId="0" applyFont="1" applyFill="1" applyBorder="1" applyAlignment="1">
      <alignment horizontal="center"/>
    </xf>
    <xf numFmtId="0" fontId="6" fillId="15" borderId="21" xfId="0" applyFont="1" applyFill="1" applyBorder="1" applyAlignment="1">
      <alignment horizontal="center"/>
    </xf>
    <xf numFmtId="0" fontId="6" fillId="15" borderId="1" xfId="0" applyFont="1" applyFill="1" applyBorder="1" applyAlignment="1">
      <alignment horizontal="center"/>
    </xf>
    <xf numFmtId="0" fontId="6" fillId="15" borderId="2" xfId="0" applyFont="1" applyFill="1" applyBorder="1" applyAlignment="1">
      <alignment horizontal="center"/>
    </xf>
    <xf numFmtId="164" fontId="3" fillId="0" borderId="0" xfId="0" applyNumberFormat="1" applyFont="1"/>
    <xf numFmtId="1" fontId="6" fillId="17" borderId="4" xfId="0" applyNumberFormat="1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0" fontId="0" fillId="0" borderId="0" xfId="0" applyFill="1"/>
  </cellXfs>
  <cellStyles count="1"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'1a.TwoSequential'!$J$1</c:f>
          <c:strCache>
            <c:ptCount val="1"/>
            <c:pt idx="0">
              <c:v>Duration vs Probability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'1a.TwoSequential'!$H$3</c:f>
              <c:strCache>
                <c:ptCount val="1"/>
                <c:pt idx="0">
                  <c:v>Probability</c:v>
                </c:pt>
              </c:strCache>
            </c:strRef>
          </c:tx>
          <c:spPr>
            <a:ln w="317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'1a.TwoSequential'!$G$4:$G$1003</c:f>
              <c:numCache>
                <c:formatCode>0.0</c:formatCode>
                <c:ptCount val="1000"/>
                <c:pt idx="0">
                  <c:v>42</c:v>
                </c:pt>
                <c:pt idx="1">
                  <c:v>43</c:v>
                </c:pt>
                <c:pt idx="2">
                  <c:v>44</c:v>
                </c:pt>
                <c:pt idx="3">
                  <c:v>44</c:v>
                </c:pt>
                <c:pt idx="4">
                  <c:v>44</c:v>
                </c:pt>
                <c:pt idx="5">
                  <c:v>45</c:v>
                </c:pt>
                <c:pt idx="6">
                  <c:v>45</c:v>
                </c:pt>
                <c:pt idx="7">
                  <c:v>45</c:v>
                </c:pt>
                <c:pt idx="8">
                  <c:v>46</c:v>
                </c:pt>
                <c:pt idx="9">
                  <c:v>46</c:v>
                </c:pt>
                <c:pt idx="10">
                  <c:v>46</c:v>
                </c:pt>
                <c:pt idx="11">
                  <c:v>46</c:v>
                </c:pt>
                <c:pt idx="12">
                  <c:v>46</c:v>
                </c:pt>
                <c:pt idx="13">
                  <c:v>46</c:v>
                </c:pt>
                <c:pt idx="14">
                  <c:v>46</c:v>
                </c:pt>
                <c:pt idx="15">
                  <c:v>46</c:v>
                </c:pt>
                <c:pt idx="16">
                  <c:v>46</c:v>
                </c:pt>
                <c:pt idx="17">
                  <c:v>47</c:v>
                </c:pt>
                <c:pt idx="18">
                  <c:v>47</c:v>
                </c:pt>
                <c:pt idx="19">
                  <c:v>47</c:v>
                </c:pt>
                <c:pt idx="20">
                  <c:v>47</c:v>
                </c:pt>
                <c:pt idx="21">
                  <c:v>47</c:v>
                </c:pt>
                <c:pt idx="22">
                  <c:v>47</c:v>
                </c:pt>
                <c:pt idx="23">
                  <c:v>48</c:v>
                </c:pt>
                <c:pt idx="24">
                  <c:v>48</c:v>
                </c:pt>
                <c:pt idx="25">
                  <c:v>48</c:v>
                </c:pt>
                <c:pt idx="26">
                  <c:v>48</c:v>
                </c:pt>
                <c:pt idx="27">
                  <c:v>48</c:v>
                </c:pt>
                <c:pt idx="28">
                  <c:v>48</c:v>
                </c:pt>
                <c:pt idx="29">
                  <c:v>48</c:v>
                </c:pt>
                <c:pt idx="30">
                  <c:v>48</c:v>
                </c:pt>
                <c:pt idx="31">
                  <c:v>49</c:v>
                </c:pt>
                <c:pt idx="32">
                  <c:v>49</c:v>
                </c:pt>
                <c:pt idx="33">
                  <c:v>49</c:v>
                </c:pt>
                <c:pt idx="34">
                  <c:v>49</c:v>
                </c:pt>
                <c:pt idx="35">
                  <c:v>49</c:v>
                </c:pt>
                <c:pt idx="36">
                  <c:v>49</c:v>
                </c:pt>
                <c:pt idx="37">
                  <c:v>49</c:v>
                </c:pt>
                <c:pt idx="38">
                  <c:v>49</c:v>
                </c:pt>
                <c:pt idx="39">
                  <c:v>49</c:v>
                </c:pt>
                <c:pt idx="40">
                  <c:v>49</c:v>
                </c:pt>
                <c:pt idx="41">
                  <c:v>49</c:v>
                </c:pt>
                <c:pt idx="42">
                  <c:v>49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51</c:v>
                </c:pt>
                <c:pt idx="53">
                  <c:v>51</c:v>
                </c:pt>
                <c:pt idx="54">
                  <c:v>51</c:v>
                </c:pt>
                <c:pt idx="55">
                  <c:v>51</c:v>
                </c:pt>
                <c:pt idx="56">
                  <c:v>51</c:v>
                </c:pt>
                <c:pt idx="57">
                  <c:v>51</c:v>
                </c:pt>
                <c:pt idx="58">
                  <c:v>52</c:v>
                </c:pt>
                <c:pt idx="59">
                  <c:v>52</c:v>
                </c:pt>
                <c:pt idx="60">
                  <c:v>52</c:v>
                </c:pt>
                <c:pt idx="61">
                  <c:v>52</c:v>
                </c:pt>
                <c:pt idx="62">
                  <c:v>52</c:v>
                </c:pt>
                <c:pt idx="63">
                  <c:v>52</c:v>
                </c:pt>
                <c:pt idx="64">
                  <c:v>53</c:v>
                </c:pt>
                <c:pt idx="65">
                  <c:v>53</c:v>
                </c:pt>
                <c:pt idx="66">
                  <c:v>53</c:v>
                </c:pt>
                <c:pt idx="67">
                  <c:v>53</c:v>
                </c:pt>
                <c:pt idx="68">
                  <c:v>53</c:v>
                </c:pt>
                <c:pt idx="69">
                  <c:v>53</c:v>
                </c:pt>
                <c:pt idx="70">
                  <c:v>54</c:v>
                </c:pt>
                <c:pt idx="71">
                  <c:v>54</c:v>
                </c:pt>
                <c:pt idx="72">
                  <c:v>54</c:v>
                </c:pt>
                <c:pt idx="73">
                  <c:v>54</c:v>
                </c:pt>
                <c:pt idx="74">
                  <c:v>54</c:v>
                </c:pt>
                <c:pt idx="75">
                  <c:v>54</c:v>
                </c:pt>
                <c:pt idx="76">
                  <c:v>54</c:v>
                </c:pt>
                <c:pt idx="77">
                  <c:v>54</c:v>
                </c:pt>
                <c:pt idx="78">
                  <c:v>54</c:v>
                </c:pt>
                <c:pt idx="79">
                  <c:v>54</c:v>
                </c:pt>
                <c:pt idx="80">
                  <c:v>54</c:v>
                </c:pt>
                <c:pt idx="81">
                  <c:v>55</c:v>
                </c:pt>
                <c:pt idx="82">
                  <c:v>55</c:v>
                </c:pt>
                <c:pt idx="83">
                  <c:v>55</c:v>
                </c:pt>
                <c:pt idx="84">
                  <c:v>55</c:v>
                </c:pt>
                <c:pt idx="85">
                  <c:v>55</c:v>
                </c:pt>
                <c:pt idx="86">
                  <c:v>55</c:v>
                </c:pt>
                <c:pt idx="87">
                  <c:v>55</c:v>
                </c:pt>
                <c:pt idx="88">
                  <c:v>55</c:v>
                </c:pt>
                <c:pt idx="89">
                  <c:v>55</c:v>
                </c:pt>
                <c:pt idx="90">
                  <c:v>55</c:v>
                </c:pt>
                <c:pt idx="91">
                  <c:v>55</c:v>
                </c:pt>
                <c:pt idx="92">
                  <c:v>55</c:v>
                </c:pt>
                <c:pt idx="93">
                  <c:v>56</c:v>
                </c:pt>
                <c:pt idx="94">
                  <c:v>56</c:v>
                </c:pt>
                <c:pt idx="95">
                  <c:v>56</c:v>
                </c:pt>
                <c:pt idx="96">
                  <c:v>56</c:v>
                </c:pt>
                <c:pt idx="97">
                  <c:v>56</c:v>
                </c:pt>
                <c:pt idx="98">
                  <c:v>56</c:v>
                </c:pt>
                <c:pt idx="99">
                  <c:v>56</c:v>
                </c:pt>
                <c:pt idx="100">
                  <c:v>56</c:v>
                </c:pt>
                <c:pt idx="101">
                  <c:v>56</c:v>
                </c:pt>
                <c:pt idx="102">
                  <c:v>56</c:v>
                </c:pt>
                <c:pt idx="103">
                  <c:v>56</c:v>
                </c:pt>
                <c:pt idx="104">
                  <c:v>56</c:v>
                </c:pt>
                <c:pt idx="105">
                  <c:v>56</c:v>
                </c:pt>
                <c:pt idx="106">
                  <c:v>57</c:v>
                </c:pt>
                <c:pt idx="107">
                  <c:v>57</c:v>
                </c:pt>
                <c:pt idx="108">
                  <c:v>57</c:v>
                </c:pt>
                <c:pt idx="109">
                  <c:v>57</c:v>
                </c:pt>
                <c:pt idx="110">
                  <c:v>57</c:v>
                </c:pt>
                <c:pt idx="111">
                  <c:v>57</c:v>
                </c:pt>
                <c:pt idx="112">
                  <c:v>57</c:v>
                </c:pt>
                <c:pt idx="113">
                  <c:v>57</c:v>
                </c:pt>
                <c:pt idx="114">
                  <c:v>57</c:v>
                </c:pt>
                <c:pt idx="115">
                  <c:v>57</c:v>
                </c:pt>
                <c:pt idx="116">
                  <c:v>57</c:v>
                </c:pt>
                <c:pt idx="117">
                  <c:v>58</c:v>
                </c:pt>
                <c:pt idx="118">
                  <c:v>58</c:v>
                </c:pt>
                <c:pt idx="119">
                  <c:v>58</c:v>
                </c:pt>
                <c:pt idx="120">
                  <c:v>58</c:v>
                </c:pt>
                <c:pt idx="121">
                  <c:v>58</c:v>
                </c:pt>
                <c:pt idx="122">
                  <c:v>59</c:v>
                </c:pt>
                <c:pt idx="123">
                  <c:v>59</c:v>
                </c:pt>
                <c:pt idx="124">
                  <c:v>59</c:v>
                </c:pt>
                <c:pt idx="125">
                  <c:v>59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61</c:v>
                </c:pt>
                <c:pt idx="142">
                  <c:v>61</c:v>
                </c:pt>
                <c:pt idx="143">
                  <c:v>61</c:v>
                </c:pt>
                <c:pt idx="144">
                  <c:v>61</c:v>
                </c:pt>
                <c:pt idx="145">
                  <c:v>61</c:v>
                </c:pt>
                <c:pt idx="146">
                  <c:v>61</c:v>
                </c:pt>
                <c:pt idx="147">
                  <c:v>61</c:v>
                </c:pt>
                <c:pt idx="148">
                  <c:v>61</c:v>
                </c:pt>
                <c:pt idx="149">
                  <c:v>61</c:v>
                </c:pt>
                <c:pt idx="150">
                  <c:v>62</c:v>
                </c:pt>
                <c:pt idx="151">
                  <c:v>62</c:v>
                </c:pt>
                <c:pt idx="152">
                  <c:v>62</c:v>
                </c:pt>
                <c:pt idx="153">
                  <c:v>62</c:v>
                </c:pt>
                <c:pt idx="154">
                  <c:v>62</c:v>
                </c:pt>
                <c:pt idx="155">
                  <c:v>62</c:v>
                </c:pt>
                <c:pt idx="156">
                  <c:v>62</c:v>
                </c:pt>
                <c:pt idx="157">
                  <c:v>62</c:v>
                </c:pt>
                <c:pt idx="158">
                  <c:v>62</c:v>
                </c:pt>
                <c:pt idx="159">
                  <c:v>62</c:v>
                </c:pt>
                <c:pt idx="160">
                  <c:v>62</c:v>
                </c:pt>
                <c:pt idx="161">
                  <c:v>62</c:v>
                </c:pt>
                <c:pt idx="162">
                  <c:v>62</c:v>
                </c:pt>
                <c:pt idx="163">
                  <c:v>62</c:v>
                </c:pt>
                <c:pt idx="164">
                  <c:v>62</c:v>
                </c:pt>
                <c:pt idx="165">
                  <c:v>63</c:v>
                </c:pt>
                <c:pt idx="166">
                  <c:v>63</c:v>
                </c:pt>
                <c:pt idx="167">
                  <c:v>63</c:v>
                </c:pt>
                <c:pt idx="168">
                  <c:v>63</c:v>
                </c:pt>
                <c:pt idx="169">
                  <c:v>63</c:v>
                </c:pt>
                <c:pt idx="170">
                  <c:v>63</c:v>
                </c:pt>
                <c:pt idx="171">
                  <c:v>63</c:v>
                </c:pt>
                <c:pt idx="172">
                  <c:v>63</c:v>
                </c:pt>
                <c:pt idx="173">
                  <c:v>63</c:v>
                </c:pt>
                <c:pt idx="174">
                  <c:v>63</c:v>
                </c:pt>
                <c:pt idx="175">
                  <c:v>63</c:v>
                </c:pt>
                <c:pt idx="176">
                  <c:v>63</c:v>
                </c:pt>
                <c:pt idx="177">
                  <c:v>63</c:v>
                </c:pt>
                <c:pt idx="178">
                  <c:v>63</c:v>
                </c:pt>
                <c:pt idx="179">
                  <c:v>63</c:v>
                </c:pt>
                <c:pt idx="180">
                  <c:v>63</c:v>
                </c:pt>
                <c:pt idx="181">
                  <c:v>63</c:v>
                </c:pt>
                <c:pt idx="182">
                  <c:v>64</c:v>
                </c:pt>
                <c:pt idx="183">
                  <c:v>64</c:v>
                </c:pt>
                <c:pt idx="184">
                  <c:v>64</c:v>
                </c:pt>
                <c:pt idx="185">
                  <c:v>64</c:v>
                </c:pt>
                <c:pt idx="186">
                  <c:v>64</c:v>
                </c:pt>
                <c:pt idx="187">
                  <c:v>64</c:v>
                </c:pt>
                <c:pt idx="188">
                  <c:v>64</c:v>
                </c:pt>
                <c:pt idx="189">
                  <c:v>64</c:v>
                </c:pt>
                <c:pt idx="190">
                  <c:v>64</c:v>
                </c:pt>
                <c:pt idx="191">
                  <c:v>64</c:v>
                </c:pt>
                <c:pt idx="192">
                  <c:v>64</c:v>
                </c:pt>
                <c:pt idx="193">
                  <c:v>64</c:v>
                </c:pt>
                <c:pt idx="194">
                  <c:v>64</c:v>
                </c:pt>
                <c:pt idx="195">
                  <c:v>64</c:v>
                </c:pt>
                <c:pt idx="196">
                  <c:v>64</c:v>
                </c:pt>
                <c:pt idx="197">
                  <c:v>64</c:v>
                </c:pt>
                <c:pt idx="198">
                  <c:v>64</c:v>
                </c:pt>
                <c:pt idx="199">
                  <c:v>65</c:v>
                </c:pt>
                <c:pt idx="200">
                  <c:v>65</c:v>
                </c:pt>
                <c:pt idx="201">
                  <c:v>65</c:v>
                </c:pt>
                <c:pt idx="202">
                  <c:v>65</c:v>
                </c:pt>
                <c:pt idx="203">
                  <c:v>65</c:v>
                </c:pt>
                <c:pt idx="204">
                  <c:v>65</c:v>
                </c:pt>
                <c:pt idx="205">
                  <c:v>65</c:v>
                </c:pt>
                <c:pt idx="206">
                  <c:v>65</c:v>
                </c:pt>
                <c:pt idx="207">
                  <c:v>65</c:v>
                </c:pt>
                <c:pt idx="208">
                  <c:v>65</c:v>
                </c:pt>
                <c:pt idx="209">
                  <c:v>65</c:v>
                </c:pt>
                <c:pt idx="210">
                  <c:v>65</c:v>
                </c:pt>
                <c:pt idx="211">
                  <c:v>65</c:v>
                </c:pt>
                <c:pt idx="212">
                  <c:v>65</c:v>
                </c:pt>
                <c:pt idx="213">
                  <c:v>66</c:v>
                </c:pt>
                <c:pt idx="214">
                  <c:v>66</c:v>
                </c:pt>
                <c:pt idx="215">
                  <c:v>66</c:v>
                </c:pt>
                <c:pt idx="216">
                  <c:v>66</c:v>
                </c:pt>
                <c:pt idx="217">
                  <c:v>66</c:v>
                </c:pt>
                <c:pt idx="218">
                  <c:v>66</c:v>
                </c:pt>
                <c:pt idx="219">
                  <c:v>66</c:v>
                </c:pt>
                <c:pt idx="220">
                  <c:v>66</c:v>
                </c:pt>
                <c:pt idx="221">
                  <c:v>66</c:v>
                </c:pt>
                <c:pt idx="222">
                  <c:v>66</c:v>
                </c:pt>
                <c:pt idx="223">
                  <c:v>66</c:v>
                </c:pt>
                <c:pt idx="224">
                  <c:v>66</c:v>
                </c:pt>
                <c:pt idx="225">
                  <c:v>66</c:v>
                </c:pt>
                <c:pt idx="226">
                  <c:v>66</c:v>
                </c:pt>
                <c:pt idx="227">
                  <c:v>66</c:v>
                </c:pt>
                <c:pt idx="228">
                  <c:v>66</c:v>
                </c:pt>
                <c:pt idx="229">
                  <c:v>66</c:v>
                </c:pt>
                <c:pt idx="230">
                  <c:v>66</c:v>
                </c:pt>
                <c:pt idx="231">
                  <c:v>67</c:v>
                </c:pt>
                <c:pt idx="232">
                  <c:v>67</c:v>
                </c:pt>
                <c:pt idx="233">
                  <c:v>67</c:v>
                </c:pt>
                <c:pt idx="234">
                  <c:v>67</c:v>
                </c:pt>
                <c:pt idx="235">
                  <c:v>67</c:v>
                </c:pt>
                <c:pt idx="236">
                  <c:v>67</c:v>
                </c:pt>
                <c:pt idx="237">
                  <c:v>67</c:v>
                </c:pt>
                <c:pt idx="238">
                  <c:v>67</c:v>
                </c:pt>
                <c:pt idx="239">
                  <c:v>67</c:v>
                </c:pt>
                <c:pt idx="240">
                  <c:v>67</c:v>
                </c:pt>
                <c:pt idx="241">
                  <c:v>67</c:v>
                </c:pt>
                <c:pt idx="242">
                  <c:v>67</c:v>
                </c:pt>
                <c:pt idx="243">
                  <c:v>67</c:v>
                </c:pt>
                <c:pt idx="244">
                  <c:v>67</c:v>
                </c:pt>
                <c:pt idx="245">
                  <c:v>67</c:v>
                </c:pt>
                <c:pt idx="246">
                  <c:v>67</c:v>
                </c:pt>
                <c:pt idx="247">
                  <c:v>67</c:v>
                </c:pt>
                <c:pt idx="248">
                  <c:v>67</c:v>
                </c:pt>
                <c:pt idx="249">
                  <c:v>68</c:v>
                </c:pt>
                <c:pt idx="250">
                  <c:v>68</c:v>
                </c:pt>
                <c:pt idx="251">
                  <c:v>68</c:v>
                </c:pt>
                <c:pt idx="252">
                  <c:v>68</c:v>
                </c:pt>
                <c:pt idx="253">
                  <c:v>68</c:v>
                </c:pt>
                <c:pt idx="254">
                  <c:v>68</c:v>
                </c:pt>
                <c:pt idx="255">
                  <c:v>68</c:v>
                </c:pt>
                <c:pt idx="256">
                  <c:v>68</c:v>
                </c:pt>
                <c:pt idx="257">
                  <c:v>68</c:v>
                </c:pt>
                <c:pt idx="258">
                  <c:v>68</c:v>
                </c:pt>
                <c:pt idx="259">
                  <c:v>68</c:v>
                </c:pt>
                <c:pt idx="260">
                  <c:v>68</c:v>
                </c:pt>
                <c:pt idx="261">
                  <c:v>68</c:v>
                </c:pt>
                <c:pt idx="262">
                  <c:v>68</c:v>
                </c:pt>
                <c:pt idx="263">
                  <c:v>68</c:v>
                </c:pt>
                <c:pt idx="264">
                  <c:v>68</c:v>
                </c:pt>
                <c:pt idx="265">
                  <c:v>68</c:v>
                </c:pt>
                <c:pt idx="266">
                  <c:v>68</c:v>
                </c:pt>
                <c:pt idx="267">
                  <c:v>68</c:v>
                </c:pt>
                <c:pt idx="268">
                  <c:v>69</c:v>
                </c:pt>
                <c:pt idx="269">
                  <c:v>69</c:v>
                </c:pt>
                <c:pt idx="270">
                  <c:v>69</c:v>
                </c:pt>
                <c:pt idx="271">
                  <c:v>69</c:v>
                </c:pt>
                <c:pt idx="272">
                  <c:v>69</c:v>
                </c:pt>
                <c:pt idx="273">
                  <c:v>69</c:v>
                </c:pt>
                <c:pt idx="274">
                  <c:v>69</c:v>
                </c:pt>
                <c:pt idx="275">
                  <c:v>69</c:v>
                </c:pt>
                <c:pt idx="276">
                  <c:v>69</c:v>
                </c:pt>
                <c:pt idx="277">
                  <c:v>69</c:v>
                </c:pt>
                <c:pt idx="278">
                  <c:v>69</c:v>
                </c:pt>
                <c:pt idx="279">
                  <c:v>69</c:v>
                </c:pt>
                <c:pt idx="280">
                  <c:v>69</c:v>
                </c:pt>
                <c:pt idx="281">
                  <c:v>69</c:v>
                </c:pt>
                <c:pt idx="282">
                  <c:v>69</c:v>
                </c:pt>
                <c:pt idx="283">
                  <c:v>69</c:v>
                </c:pt>
                <c:pt idx="284">
                  <c:v>70</c:v>
                </c:pt>
                <c:pt idx="285">
                  <c:v>70</c:v>
                </c:pt>
                <c:pt idx="286">
                  <c:v>70</c:v>
                </c:pt>
                <c:pt idx="287">
                  <c:v>70</c:v>
                </c:pt>
                <c:pt idx="288">
                  <c:v>70</c:v>
                </c:pt>
                <c:pt idx="289">
                  <c:v>70</c:v>
                </c:pt>
                <c:pt idx="290">
                  <c:v>70</c:v>
                </c:pt>
                <c:pt idx="291">
                  <c:v>70</c:v>
                </c:pt>
                <c:pt idx="292">
                  <c:v>70</c:v>
                </c:pt>
                <c:pt idx="293">
                  <c:v>70</c:v>
                </c:pt>
                <c:pt idx="294">
                  <c:v>70</c:v>
                </c:pt>
                <c:pt idx="295">
                  <c:v>70</c:v>
                </c:pt>
                <c:pt idx="296">
                  <c:v>70</c:v>
                </c:pt>
                <c:pt idx="297">
                  <c:v>70</c:v>
                </c:pt>
                <c:pt idx="298">
                  <c:v>70</c:v>
                </c:pt>
                <c:pt idx="299">
                  <c:v>70</c:v>
                </c:pt>
                <c:pt idx="300">
                  <c:v>70</c:v>
                </c:pt>
                <c:pt idx="301">
                  <c:v>70</c:v>
                </c:pt>
                <c:pt idx="302">
                  <c:v>70</c:v>
                </c:pt>
                <c:pt idx="303">
                  <c:v>70</c:v>
                </c:pt>
                <c:pt idx="304">
                  <c:v>71</c:v>
                </c:pt>
                <c:pt idx="305">
                  <c:v>71</c:v>
                </c:pt>
                <c:pt idx="306">
                  <c:v>71</c:v>
                </c:pt>
                <c:pt idx="307">
                  <c:v>71</c:v>
                </c:pt>
                <c:pt idx="308">
                  <c:v>71</c:v>
                </c:pt>
                <c:pt idx="309">
                  <c:v>71</c:v>
                </c:pt>
                <c:pt idx="310">
                  <c:v>71</c:v>
                </c:pt>
                <c:pt idx="311">
                  <c:v>71</c:v>
                </c:pt>
                <c:pt idx="312">
                  <c:v>71</c:v>
                </c:pt>
                <c:pt idx="313">
                  <c:v>71</c:v>
                </c:pt>
                <c:pt idx="314">
                  <c:v>71</c:v>
                </c:pt>
                <c:pt idx="315">
                  <c:v>71</c:v>
                </c:pt>
                <c:pt idx="316">
                  <c:v>71</c:v>
                </c:pt>
                <c:pt idx="317">
                  <c:v>72</c:v>
                </c:pt>
                <c:pt idx="318">
                  <c:v>72</c:v>
                </c:pt>
                <c:pt idx="319">
                  <c:v>72</c:v>
                </c:pt>
                <c:pt idx="320">
                  <c:v>72</c:v>
                </c:pt>
                <c:pt idx="321">
                  <c:v>72</c:v>
                </c:pt>
                <c:pt idx="322">
                  <c:v>72</c:v>
                </c:pt>
                <c:pt idx="323">
                  <c:v>72</c:v>
                </c:pt>
                <c:pt idx="324">
                  <c:v>72</c:v>
                </c:pt>
                <c:pt idx="325">
                  <c:v>72</c:v>
                </c:pt>
                <c:pt idx="326">
                  <c:v>72</c:v>
                </c:pt>
                <c:pt idx="327">
                  <c:v>72</c:v>
                </c:pt>
                <c:pt idx="328">
                  <c:v>72</c:v>
                </c:pt>
                <c:pt idx="329">
                  <c:v>72</c:v>
                </c:pt>
                <c:pt idx="330">
                  <c:v>73</c:v>
                </c:pt>
                <c:pt idx="331">
                  <c:v>73</c:v>
                </c:pt>
                <c:pt idx="332">
                  <c:v>73</c:v>
                </c:pt>
                <c:pt idx="333">
                  <c:v>73</c:v>
                </c:pt>
                <c:pt idx="334">
                  <c:v>73</c:v>
                </c:pt>
                <c:pt idx="335">
                  <c:v>73</c:v>
                </c:pt>
                <c:pt idx="336">
                  <c:v>73</c:v>
                </c:pt>
                <c:pt idx="337">
                  <c:v>73</c:v>
                </c:pt>
                <c:pt idx="338">
                  <c:v>73</c:v>
                </c:pt>
                <c:pt idx="339">
                  <c:v>73</c:v>
                </c:pt>
                <c:pt idx="340">
                  <c:v>73</c:v>
                </c:pt>
                <c:pt idx="341">
                  <c:v>73</c:v>
                </c:pt>
                <c:pt idx="342">
                  <c:v>73</c:v>
                </c:pt>
                <c:pt idx="343">
                  <c:v>73</c:v>
                </c:pt>
                <c:pt idx="344">
                  <c:v>73</c:v>
                </c:pt>
                <c:pt idx="345">
                  <c:v>73</c:v>
                </c:pt>
                <c:pt idx="346">
                  <c:v>73</c:v>
                </c:pt>
                <c:pt idx="347">
                  <c:v>73</c:v>
                </c:pt>
                <c:pt idx="348">
                  <c:v>73</c:v>
                </c:pt>
                <c:pt idx="349">
                  <c:v>73</c:v>
                </c:pt>
                <c:pt idx="350">
                  <c:v>73</c:v>
                </c:pt>
                <c:pt idx="351">
                  <c:v>73</c:v>
                </c:pt>
                <c:pt idx="352">
                  <c:v>74</c:v>
                </c:pt>
                <c:pt idx="353">
                  <c:v>74</c:v>
                </c:pt>
                <c:pt idx="354">
                  <c:v>74</c:v>
                </c:pt>
                <c:pt idx="355">
                  <c:v>74</c:v>
                </c:pt>
                <c:pt idx="356">
                  <c:v>74</c:v>
                </c:pt>
                <c:pt idx="357">
                  <c:v>74</c:v>
                </c:pt>
                <c:pt idx="358">
                  <c:v>74</c:v>
                </c:pt>
                <c:pt idx="359">
                  <c:v>74</c:v>
                </c:pt>
                <c:pt idx="360">
                  <c:v>74</c:v>
                </c:pt>
                <c:pt idx="361">
                  <c:v>74</c:v>
                </c:pt>
                <c:pt idx="362">
                  <c:v>74</c:v>
                </c:pt>
                <c:pt idx="363">
                  <c:v>74</c:v>
                </c:pt>
                <c:pt idx="364">
                  <c:v>74</c:v>
                </c:pt>
                <c:pt idx="365">
                  <c:v>74</c:v>
                </c:pt>
                <c:pt idx="366">
                  <c:v>74</c:v>
                </c:pt>
                <c:pt idx="367">
                  <c:v>74</c:v>
                </c:pt>
                <c:pt idx="368">
                  <c:v>74</c:v>
                </c:pt>
                <c:pt idx="369">
                  <c:v>74</c:v>
                </c:pt>
                <c:pt idx="370">
                  <c:v>74</c:v>
                </c:pt>
                <c:pt idx="371">
                  <c:v>74</c:v>
                </c:pt>
                <c:pt idx="372">
                  <c:v>74</c:v>
                </c:pt>
                <c:pt idx="373">
                  <c:v>74</c:v>
                </c:pt>
                <c:pt idx="374">
                  <c:v>75</c:v>
                </c:pt>
                <c:pt idx="375">
                  <c:v>75</c:v>
                </c:pt>
                <c:pt idx="376">
                  <c:v>75</c:v>
                </c:pt>
                <c:pt idx="377">
                  <c:v>75</c:v>
                </c:pt>
                <c:pt idx="378">
                  <c:v>75</c:v>
                </c:pt>
                <c:pt idx="379">
                  <c:v>75</c:v>
                </c:pt>
                <c:pt idx="380">
                  <c:v>75</c:v>
                </c:pt>
                <c:pt idx="381">
                  <c:v>75</c:v>
                </c:pt>
                <c:pt idx="382">
                  <c:v>75</c:v>
                </c:pt>
                <c:pt idx="383">
                  <c:v>75</c:v>
                </c:pt>
                <c:pt idx="384">
                  <c:v>75</c:v>
                </c:pt>
                <c:pt idx="385">
                  <c:v>75</c:v>
                </c:pt>
                <c:pt idx="386">
                  <c:v>75</c:v>
                </c:pt>
                <c:pt idx="387">
                  <c:v>75</c:v>
                </c:pt>
                <c:pt idx="388">
                  <c:v>75</c:v>
                </c:pt>
                <c:pt idx="389">
                  <c:v>75</c:v>
                </c:pt>
                <c:pt idx="390">
                  <c:v>75</c:v>
                </c:pt>
                <c:pt idx="391">
                  <c:v>75</c:v>
                </c:pt>
                <c:pt idx="392">
                  <c:v>75</c:v>
                </c:pt>
                <c:pt idx="393">
                  <c:v>75</c:v>
                </c:pt>
                <c:pt idx="394">
                  <c:v>75</c:v>
                </c:pt>
                <c:pt idx="395">
                  <c:v>75</c:v>
                </c:pt>
                <c:pt idx="396">
                  <c:v>75</c:v>
                </c:pt>
                <c:pt idx="397">
                  <c:v>76</c:v>
                </c:pt>
                <c:pt idx="398">
                  <c:v>76</c:v>
                </c:pt>
                <c:pt idx="399">
                  <c:v>76</c:v>
                </c:pt>
                <c:pt idx="400">
                  <c:v>76</c:v>
                </c:pt>
                <c:pt idx="401">
                  <c:v>76</c:v>
                </c:pt>
                <c:pt idx="402">
                  <c:v>76</c:v>
                </c:pt>
                <c:pt idx="403">
                  <c:v>76</c:v>
                </c:pt>
                <c:pt idx="404">
                  <c:v>76</c:v>
                </c:pt>
                <c:pt idx="405">
                  <c:v>76</c:v>
                </c:pt>
                <c:pt idx="406">
                  <c:v>76</c:v>
                </c:pt>
                <c:pt idx="407">
                  <c:v>76</c:v>
                </c:pt>
                <c:pt idx="408">
                  <c:v>76</c:v>
                </c:pt>
                <c:pt idx="409">
                  <c:v>76</c:v>
                </c:pt>
                <c:pt idx="410">
                  <c:v>76</c:v>
                </c:pt>
                <c:pt idx="411">
                  <c:v>76</c:v>
                </c:pt>
                <c:pt idx="412">
                  <c:v>77</c:v>
                </c:pt>
                <c:pt idx="413">
                  <c:v>77</c:v>
                </c:pt>
                <c:pt idx="414">
                  <c:v>77</c:v>
                </c:pt>
                <c:pt idx="415">
                  <c:v>77</c:v>
                </c:pt>
                <c:pt idx="416">
                  <c:v>77</c:v>
                </c:pt>
                <c:pt idx="417">
                  <c:v>77</c:v>
                </c:pt>
                <c:pt idx="418">
                  <c:v>77</c:v>
                </c:pt>
                <c:pt idx="419">
                  <c:v>77</c:v>
                </c:pt>
                <c:pt idx="420">
                  <c:v>77</c:v>
                </c:pt>
                <c:pt idx="421">
                  <c:v>77</c:v>
                </c:pt>
                <c:pt idx="422">
                  <c:v>77</c:v>
                </c:pt>
                <c:pt idx="423">
                  <c:v>77</c:v>
                </c:pt>
                <c:pt idx="424">
                  <c:v>77</c:v>
                </c:pt>
                <c:pt idx="425">
                  <c:v>77</c:v>
                </c:pt>
                <c:pt idx="426">
                  <c:v>77</c:v>
                </c:pt>
                <c:pt idx="427">
                  <c:v>77</c:v>
                </c:pt>
                <c:pt idx="428">
                  <c:v>77</c:v>
                </c:pt>
                <c:pt idx="429">
                  <c:v>77</c:v>
                </c:pt>
                <c:pt idx="430">
                  <c:v>77</c:v>
                </c:pt>
                <c:pt idx="431">
                  <c:v>77</c:v>
                </c:pt>
                <c:pt idx="432">
                  <c:v>77</c:v>
                </c:pt>
                <c:pt idx="433">
                  <c:v>78</c:v>
                </c:pt>
                <c:pt idx="434">
                  <c:v>78</c:v>
                </c:pt>
                <c:pt idx="435">
                  <c:v>78</c:v>
                </c:pt>
                <c:pt idx="436">
                  <c:v>78</c:v>
                </c:pt>
                <c:pt idx="437">
                  <c:v>78</c:v>
                </c:pt>
                <c:pt idx="438">
                  <c:v>78</c:v>
                </c:pt>
                <c:pt idx="439">
                  <c:v>78</c:v>
                </c:pt>
                <c:pt idx="440">
                  <c:v>78</c:v>
                </c:pt>
                <c:pt idx="441">
                  <c:v>78</c:v>
                </c:pt>
                <c:pt idx="442">
                  <c:v>78</c:v>
                </c:pt>
                <c:pt idx="443">
                  <c:v>78</c:v>
                </c:pt>
                <c:pt idx="444">
                  <c:v>78</c:v>
                </c:pt>
                <c:pt idx="445">
                  <c:v>78</c:v>
                </c:pt>
                <c:pt idx="446">
                  <c:v>78</c:v>
                </c:pt>
                <c:pt idx="447">
                  <c:v>78</c:v>
                </c:pt>
                <c:pt idx="448">
                  <c:v>78</c:v>
                </c:pt>
                <c:pt idx="449">
                  <c:v>78</c:v>
                </c:pt>
                <c:pt idx="450">
                  <c:v>78</c:v>
                </c:pt>
                <c:pt idx="451">
                  <c:v>78</c:v>
                </c:pt>
                <c:pt idx="452">
                  <c:v>78</c:v>
                </c:pt>
                <c:pt idx="453">
                  <c:v>78</c:v>
                </c:pt>
                <c:pt idx="454">
                  <c:v>78</c:v>
                </c:pt>
                <c:pt idx="455">
                  <c:v>78</c:v>
                </c:pt>
                <c:pt idx="456">
                  <c:v>78</c:v>
                </c:pt>
                <c:pt idx="457">
                  <c:v>78</c:v>
                </c:pt>
                <c:pt idx="458">
                  <c:v>78</c:v>
                </c:pt>
                <c:pt idx="459">
                  <c:v>79</c:v>
                </c:pt>
                <c:pt idx="460">
                  <c:v>79</c:v>
                </c:pt>
                <c:pt idx="461">
                  <c:v>79</c:v>
                </c:pt>
                <c:pt idx="462">
                  <c:v>79</c:v>
                </c:pt>
                <c:pt idx="463">
                  <c:v>79</c:v>
                </c:pt>
                <c:pt idx="464">
                  <c:v>79</c:v>
                </c:pt>
                <c:pt idx="465">
                  <c:v>79</c:v>
                </c:pt>
                <c:pt idx="466">
                  <c:v>79</c:v>
                </c:pt>
                <c:pt idx="467">
                  <c:v>79</c:v>
                </c:pt>
                <c:pt idx="468">
                  <c:v>79</c:v>
                </c:pt>
                <c:pt idx="469">
                  <c:v>79</c:v>
                </c:pt>
                <c:pt idx="470">
                  <c:v>79</c:v>
                </c:pt>
                <c:pt idx="471">
                  <c:v>79</c:v>
                </c:pt>
                <c:pt idx="472">
                  <c:v>79</c:v>
                </c:pt>
                <c:pt idx="473">
                  <c:v>79</c:v>
                </c:pt>
                <c:pt idx="474">
                  <c:v>79</c:v>
                </c:pt>
                <c:pt idx="475">
                  <c:v>79</c:v>
                </c:pt>
                <c:pt idx="476">
                  <c:v>80</c:v>
                </c:pt>
                <c:pt idx="477">
                  <c:v>80</c:v>
                </c:pt>
                <c:pt idx="478">
                  <c:v>80</c:v>
                </c:pt>
                <c:pt idx="479">
                  <c:v>80</c:v>
                </c:pt>
                <c:pt idx="480">
                  <c:v>80</c:v>
                </c:pt>
                <c:pt idx="481">
                  <c:v>80</c:v>
                </c:pt>
                <c:pt idx="482">
                  <c:v>80</c:v>
                </c:pt>
                <c:pt idx="483">
                  <c:v>80</c:v>
                </c:pt>
                <c:pt idx="484">
                  <c:v>80</c:v>
                </c:pt>
                <c:pt idx="485">
                  <c:v>80</c:v>
                </c:pt>
                <c:pt idx="486">
                  <c:v>80</c:v>
                </c:pt>
                <c:pt idx="487">
                  <c:v>80</c:v>
                </c:pt>
                <c:pt idx="488">
                  <c:v>80</c:v>
                </c:pt>
                <c:pt idx="489">
                  <c:v>80</c:v>
                </c:pt>
                <c:pt idx="490">
                  <c:v>80</c:v>
                </c:pt>
                <c:pt idx="491">
                  <c:v>80</c:v>
                </c:pt>
                <c:pt idx="492">
                  <c:v>80</c:v>
                </c:pt>
                <c:pt idx="493">
                  <c:v>80</c:v>
                </c:pt>
                <c:pt idx="494">
                  <c:v>80</c:v>
                </c:pt>
                <c:pt idx="495">
                  <c:v>80</c:v>
                </c:pt>
                <c:pt idx="496">
                  <c:v>80</c:v>
                </c:pt>
                <c:pt idx="497">
                  <c:v>80</c:v>
                </c:pt>
                <c:pt idx="498">
                  <c:v>80</c:v>
                </c:pt>
                <c:pt idx="499">
                  <c:v>81</c:v>
                </c:pt>
                <c:pt idx="500">
                  <c:v>81</c:v>
                </c:pt>
                <c:pt idx="501">
                  <c:v>81</c:v>
                </c:pt>
                <c:pt idx="502">
                  <c:v>81</c:v>
                </c:pt>
                <c:pt idx="503">
                  <c:v>81</c:v>
                </c:pt>
                <c:pt idx="504">
                  <c:v>81</c:v>
                </c:pt>
                <c:pt idx="505">
                  <c:v>81</c:v>
                </c:pt>
                <c:pt idx="506">
                  <c:v>81</c:v>
                </c:pt>
                <c:pt idx="507">
                  <c:v>81</c:v>
                </c:pt>
                <c:pt idx="508">
                  <c:v>81</c:v>
                </c:pt>
                <c:pt idx="509">
                  <c:v>81</c:v>
                </c:pt>
                <c:pt idx="510">
                  <c:v>81</c:v>
                </c:pt>
                <c:pt idx="511">
                  <c:v>81</c:v>
                </c:pt>
                <c:pt idx="512">
                  <c:v>81</c:v>
                </c:pt>
                <c:pt idx="513">
                  <c:v>81</c:v>
                </c:pt>
                <c:pt idx="514">
                  <c:v>81</c:v>
                </c:pt>
                <c:pt idx="515">
                  <c:v>81</c:v>
                </c:pt>
                <c:pt idx="516">
                  <c:v>81</c:v>
                </c:pt>
                <c:pt idx="517">
                  <c:v>81</c:v>
                </c:pt>
                <c:pt idx="518">
                  <c:v>81</c:v>
                </c:pt>
                <c:pt idx="519">
                  <c:v>81</c:v>
                </c:pt>
                <c:pt idx="520">
                  <c:v>81</c:v>
                </c:pt>
                <c:pt idx="521">
                  <c:v>81</c:v>
                </c:pt>
                <c:pt idx="522">
                  <c:v>81</c:v>
                </c:pt>
                <c:pt idx="523">
                  <c:v>81</c:v>
                </c:pt>
                <c:pt idx="524">
                  <c:v>81</c:v>
                </c:pt>
                <c:pt idx="525">
                  <c:v>81</c:v>
                </c:pt>
                <c:pt idx="526">
                  <c:v>82</c:v>
                </c:pt>
                <c:pt idx="527">
                  <c:v>82</c:v>
                </c:pt>
                <c:pt idx="528">
                  <c:v>82</c:v>
                </c:pt>
                <c:pt idx="529">
                  <c:v>82</c:v>
                </c:pt>
                <c:pt idx="530">
                  <c:v>82</c:v>
                </c:pt>
                <c:pt idx="531">
                  <c:v>82</c:v>
                </c:pt>
                <c:pt idx="532">
                  <c:v>82</c:v>
                </c:pt>
                <c:pt idx="533">
                  <c:v>82</c:v>
                </c:pt>
                <c:pt idx="534">
                  <c:v>82</c:v>
                </c:pt>
                <c:pt idx="535">
                  <c:v>82</c:v>
                </c:pt>
                <c:pt idx="536">
                  <c:v>82</c:v>
                </c:pt>
                <c:pt idx="537">
                  <c:v>82</c:v>
                </c:pt>
                <c:pt idx="538">
                  <c:v>82</c:v>
                </c:pt>
                <c:pt idx="539">
                  <c:v>82</c:v>
                </c:pt>
                <c:pt idx="540">
                  <c:v>82</c:v>
                </c:pt>
                <c:pt idx="541">
                  <c:v>82</c:v>
                </c:pt>
                <c:pt idx="542">
                  <c:v>82</c:v>
                </c:pt>
                <c:pt idx="543">
                  <c:v>82</c:v>
                </c:pt>
                <c:pt idx="544">
                  <c:v>82</c:v>
                </c:pt>
                <c:pt idx="545">
                  <c:v>82</c:v>
                </c:pt>
                <c:pt idx="546">
                  <c:v>82</c:v>
                </c:pt>
                <c:pt idx="547">
                  <c:v>82</c:v>
                </c:pt>
                <c:pt idx="548">
                  <c:v>82</c:v>
                </c:pt>
                <c:pt idx="549">
                  <c:v>82</c:v>
                </c:pt>
                <c:pt idx="550">
                  <c:v>82</c:v>
                </c:pt>
                <c:pt idx="551">
                  <c:v>82</c:v>
                </c:pt>
                <c:pt idx="552">
                  <c:v>82</c:v>
                </c:pt>
                <c:pt idx="553">
                  <c:v>82</c:v>
                </c:pt>
                <c:pt idx="554">
                  <c:v>82</c:v>
                </c:pt>
                <c:pt idx="555">
                  <c:v>82</c:v>
                </c:pt>
                <c:pt idx="556">
                  <c:v>82</c:v>
                </c:pt>
                <c:pt idx="557">
                  <c:v>82</c:v>
                </c:pt>
                <c:pt idx="558">
                  <c:v>82</c:v>
                </c:pt>
                <c:pt idx="559">
                  <c:v>83</c:v>
                </c:pt>
                <c:pt idx="560">
                  <c:v>83</c:v>
                </c:pt>
                <c:pt idx="561">
                  <c:v>83</c:v>
                </c:pt>
                <c:pt idx="562">
                  <c:v>83</c:v>
                </c:pt>
                <c:pt idx="563">
                  <c:v>83</c:v>
                </c:pt>
                <c:pt idx="564">
                  <c:v>83</c:v>
                </c:pt>
                <c:pt idx="565">
                  <c:v>83</c:v>
                </c:pt>
                <c:pt idx="566">
                  <c:v>83</c:v>
                </c:pt>
                <c:pt idx="567">
                  <c:v>83</c:v>
                </c:pt>
                <c:pt idx="568">
                  <c:v>83</c:v>
                </c:pt>
                <c:pt idx="569">
                  <c:v>83</c:v>
                </c:pt>
                <c:pt idx="570">
                  <c:v>83</c:v>
                </c:pt>
                <c:pt idx="571">
                  <c:v>83</c:v>
                </c:pt>
                <c:pt idx="572">
                  <c:v>83</c:v>
                </c:pt>
                <c:pt idx="573">
                  <c:v>83</c:v>
                </c:pt>
                <c:pt idx="574">
                  <c:v>83</c:v>
                </c:pt>
                <c:pt idx="575">
                  <c:v>83</c:v>
                </c:pt>
                <c:pt idx="576">
                  <c:v>83</c:v>
                </c:pt>
                <c:pt idx="577">
                  <c:v>83</c:v>
                </c:pt>
                <c:pt idx="578">
                  <c:v>83</c:v>
                </c:pt>
                <c:pt idx="579">
                  <c:v>83</c:v>
                </c:pt>
                <c:pt idx="580">
                  <c:v>83</c:v>
                </c:pt>
                <c:pt idx="581">
                  <c:v>84</c:v>
                </c:pt>
                <c:pt idx="582">
                  <c:v>84</c:v>
                </c:pt>
                <c:pt idx="583">
                  <c:v>84</c:v>
                </c:pt>
                <c:pt idx="584">
                  <c:v>84</c:v>
                </c:pt>
                <c:pt idx="585">
                  <c:v>84</c:v>
                </c:pt>
                <c:pt idx="586">
                  <c:v>84</c:v>
                </c:pt>
                <c:pt idx="587">
                  <c:v>84</c:v>
                </c:pt>
                <c:pt idx="588">
                  <c:v>84</c:v>
                </c:pt>
                <c:pt idx="589">
                  <c:v>84</c:v>
                </c:pt>
                <c:pt idx="590">
                  <c:v>84</c:v>
                </c:pt>
                <c:pt idx="591">
                  <c:v>84</c:v>
                </c:pt>
                <c:pt idx="592">
                  <c:v>84</c:v>
                </c:pt>
                <c:pt idx="593">
                  <c:v>84</c:v>
                </c:pt>
                <c:pt idx="594">
                  <c:v>84</c:v>
                </c:pt>
                <c:pt idx="595">
                  <c:v>84</c:v>
                </c:pt>
                <c:pt idx="596">
                  <c:v>84</c:v>
                </c:pt>
                <c:pt idx="597">
                  <c:v>84</c:v>
                </c:pt>
                <c:pt idx="598">
                  <c:v>84</c:v>
                </c:pt>
                <c:pt idx="599">
                  <c:v>84</c:v>
                </c:pt>
                <c:pt idx="600">
                  <c:v>84</c:v>
                </c:pt>
                <c:pt idx="601">
                  <c:v>84</c:v>
                </c:pt>
                <c:pt idx="602">
                  <c:v>84</c:v>
                </c:pt>
                <c:pt idx="603">
                  <c:v>84</c:v>
                </c:pt>
                <c:pt idx="604">
                  <c:v>84</c:v>
                </c:pt>
                <c:pt idx="605">
                  <c:v>84</c:v>
                </c:pt>
                <c:pt idx="606">
                  <c:v>84</c:v>
                </c:pt>
                <c:pt idx="607">
                  <c:v>84</c:v>
                </c:pt>
                <c:pt idx="608">
                  <c:v>85</c:v>
                </c:pt>
                <c:pt idx="609">
                  <c:v>85</c:v>
                </c:pt>
                <c:pt idx="610">
                  <c:v>85</c:v>
                </c:pt>
                <c:pt idx="611">
                  <c:v>85</c:v>
                </c:pt>
                <c:pt idx="612">
                  <c:v>85</c:v>
                </c:pt>
                <c:pt idx="613">
                  <c:v>85</c:v>
                </c:pt>
                <c:pt idx="614">
                  <c:v>85</c:v>
                </c:pt>
                <c:pt idx="615">
                  <c:v>85</c:v>
                </c:pt>
                <c:pt idx="616">
                  <c:v>85</c:v>
                </c:pt>
                <c:pt idx="617">
                  <c:v>85</c:v>
                </c:pt>
                <c:pt idx="618">
                  <c:v>85</c:v>
                </c:pt>
                <c:pt idx="619">
                  <c:v>85</c:v>
                </c:pt>
                <c:pt idx="620">
                  <c:v>85</c:v>
                </c:pt>
                <c:pt idx="621">
                  <c:v>85</c:v>
                </c:pt>
                <c:pt idx="622">
                  <c:v>85</c:v>
                </c:pt>
                <c:pt idx="623">
                  <c:v>85</c:v>
                </c:pt>
                <c:pt idx="624">
                  <c:v>85</c:v>
                </c:pt>
                <c:pt idx="625">
                  <c:v>86</c:v>
                </c:pt>
                <c:pt idx="626">
                  <c:v>86</c:v>
                </c:pt>
                <c:pt idx="627">
                  <c:v>86</c:v>
                </c:pt>
                <c:pt idx="628">
                  <c:v>86</c:v>
                </c:pt>
                <c:pt idx="629">
                  <c:v>86</c:v>
                </c:pt>
                <c:pt idx="630">
                  <c:v>86</c:v>
                </c:pt>
                <c:pt idx="631">
                  <c:v>86</c:v>
                </c:pt>
                <c:pt idx="632">
                  <c:v>86</c:v>
                </c:pt>
                <c:pt idx="633">
                  <c:v>86</c:v>
                </c:pt>
                <c:pt idx="634">
                  <c:v>86</c:v>
                </c:pt>
                <c:pt idx="635">
                  <c:v>86</c:v>
                </c:pt>
                <c:pt idx="636">
                  <c:v>86</c:v>
                </c:pt>
                <c:pt idx="637">
                  <c:v>86</c:v>
                </c:pt>
                <c:pt idx="638">
                  <c:v>86</c:v>
                </c:pt>
                <c:pt idx="639">
                  <c:v>86</c:v>
                </c:pt>
                <c:pt idx="640">
                  <c:v>86</c:v>
                </c:pt>
                <c:pt idx="641">
                  <c:v>86</c:v>
                </c:pt>
                <c:pt idx="642">
                  <c:v>86</c:v>
                </c:pt>
                <c:pt idx="643">
                  <c:v>86</c:v>
                </c:pt>
                <c:pt idx="644">
                  <c:v>86</c:v>
                </c:pt>
                <c:pt idx="645">
                  <c:v>86</c:v>
                </c:pt>
                <c:pt idx="646">
                  <c:v>87</c:v>
                </c:pt>
                <c:pt idx="647">
                  <c:v>87</c:v>
                </c:pt>
                <c:pt idx="648">
                  <c:v>87</c:v>
                </c:pt>
                <c:pt idx="649">
                  <c:v>87</c:v>
                </c:pt>
                <c:pt idx="650">
                  <c:v>87</c:v>
                </c:pt>
                <c:pt idx="651">
                  <c:v>87</c:v>
                </c:pt>
                <c:pt idx="652">
                  <c:v>87</c:v>
                </c:pt>
                <c:pt idx="653">
                  <c:v>87</c:v>
                </c:pt>
                <c:pt idx="654">
                  <c:v>87</c:v>
                </c:pt>
                <c:pt idx="655">
                  <c:v>87</c:v>
                </c:pt>
                <c:pt idx="656">
                  <c:v>87</c:v>
                </c:pt>
                <c:pt idx="657">
                  <c:v>87</c:v>
                </c:pt>
                <c:pt idx="658">
                  <c:v>87</c:v>
                </c:pt>
                <c:pt idx="659">
                  <c:v>87</c:v>
                </c:pt>
                <c:pt idx="660">
                  <c:v>87</c:v>
                </c:pt>
                <c:pt idx="661">
                  <c:v>87</c:v>
                </c:pt>
                <c:pt idx="662">
                  <c:v>87</c:v>
                </c:pt>
                <c:pt idx="663">
                  <c:v>87</c:v>
                </c:pt>
                <c:pt idx="664">
                  <c:v>87</c:v>
                </c:pt>
                <c:pt idx="665">
                  <c:v>88</c:v>
                </c:pt>
                <c:pt idx="666">
                  <c:v>88</c:v>
                </c:pt>
                <c:pt idx="667">
                  <c:v>88</c:v>
                </c:pt>
                <c:pt idx="668">
                  <c:v>88</c:v>
                </c:pt>
                <c:pt idx="669">
                  <c:v>88</c:v>
                </c:pt>
                <c:pt idx="670">
                  <c:v>88</c:v>
                </c:pt>
                <c:pt idx="671">
                  <c:v>88</c:v>
                </c:pt>
                <c:pt idx="672">
                  <c:v>88</c:v>
                </c:pt>
                <c:pt idx="673">
                  <c:v>88</c:v>
                </c:pt>
                <c:pt idx="674">
                  <c:v>88</c:v>
                </c:pt>
                <c:pt idx="675">
                  <c:v>88</c:v>
                </c:pt>
                <c:pt idx="676">
                  <c:v>88</c:v>
                </c:pt>
                <c:pt idx="677">
                  <c:v>88</c:v>
                </c:pt>
                <c:pt idx="678">
                  <c:v>88</c:v>
                </c:pt>
                <c:pt idx="679">
                  <c:v>88</c:v>
                </c:pt>
                <c:pt idx="680">
                  <c:v>88</c:v>
                </c:pt>
                <c:pt idx="681">
                  <c:v>88</c:v>
                </c:pt>
                <c:pt idx="682">
                  <c:v>88</c:v>
                </c:pt>
                <c:pt idx="683">
                  <c:v>88</c:v>
                </c:pt>
                <c:pt idx="684">
                  <c:v>88</c:v>
                </c:pt>
                <c:pt idx="685">
                  <c:v>88</c:v>
                </c:pt>
                <c:pt idx="686">
                  <c:v>88</c:v>
                </c:pt>
                <c:pt idx="687">
                  <c:v>88</c:v>
                </c:pt>
                <c:pt idx="688">
                  <c:v>88</c:v>
                </c:pt>
                <c:pt idx="689">
                  <c:v>88</c:v>
                </c:pt>
                <c:pt idx="690">
                  <c:v>88</c:v>
                </c:pt>
                <c:pt idx="691">
                  <c:v>88</c:v>
                </c:pt>
                <c:pt idx="692">
                  <c:v>89</c:v>
                </c:pt>
                <c:pt idx="693">
                  <c:v>89</c:v>
                </c:pt>
                <c:pt idx="694">
                  <c:v>89</c:v>
                </c:pt>
                <c:pt idx="695">
                  <c:v>89</c:v>
                </c:pt>
                <c:pt idx="696">
                  <c:v>89</c:v>
                </c:pt>
                <c:pt idx="697">
                  <c:v>89</c:v>
                </c:pt>
                <c:pt idx="698">
                  <c:v>89</c:v>
                </c:pt>
                <c:pt idx="699">
                  <c:v>89</c:v>
                </c:pt>
                <c:pt idx="700">
                  <c:v>89</c:v>
                </c:pt>
                <c:pt idx="701">
                  <c:v>89</c:v>
                </c:pt>
                <c:pt idx="702">
                  <c:v>89</c:v>
                </c:pt>
                <c:pt idx="703">
                  <c:v>89</c:v>
                </c:pt>
                <c:pt idx="704">
                  <c:v>89</c:v>
                </c:pt>
                <c:pt idx="705">
                  <c:v>89</c:v>
                </c:pt>
                <c:pt idx="706">
                  <c:v>89</c:v>
                </c:pt>
                <c:pt idx="707">
                  <c:v>89</c:v>
                </c:pt>
                <c:pt idx="708">
                  <c:v>89</c:v>
                </c:pt>
                <c:pt idx="709">
                  <c:v>90</c:v>
                </c:pt>
                <c:pt idx="710">
                  <c:v>90</c:v>
                </c:pt>
                <c:pt idx="711">
                  <c:v>90</c:v>
                </c:pt>
                <c:pt idx="712">
                  <c:v>90</c:v>
                </c:pt>
                <c:pt idx="713">
                  <c:v>90</c:v>
                </c:pt>
                <c:pt idx="714">
                  <c:v>90</c:v>
                </c:pt>
                <c:pt idx="715">
                  <c:v>90</c:v>
                </c:pt>
                <c:pt idx="716">
                  <c:v>90</c:v>
                </c:pt>
                <c:pt idx="717">
                  <c:v>90</c:v>
                </c:pt>
                <c:pt idx="718">
                  <c:v>90</c:v>
                </c:pt>
                <c:pt idx="719">
                  <c:v>90</c:v>
                </c:pt>
                <c:pt idx="720">
                  <c:v>90</c:v>
                </c:pt>
                <c:pt idx="721">
                  <c:v>90</c:v>
                </c:pt>
                <c:pt idx="722">
                  <c:v>91</c:v>
                </c:pt>
                <c:pt idx="723">
                  <c:v>91</c:v>
                </c:pt>
                <c:pt idx="724">
                  <c:v>91</c:v>
                </c:pt>
                <c:pt idx="725">
                  <c:v>91</c:v>
                </c:pt>
                <c:pt idx="726">
                  <c:v>91</c:v>
                </c:pt>
                <c:pt idx="727">
                  <c:v>91</c:v>
                </c:pt>
                <c:pt idx="728">
                  <c:v>91</c:v>
                </c:pt>
                <c:pt idx="729">
                  <c:v>91</c:v>
                </c:pt>
                <c:pt idx="730">
                  <c:v>91</c:v>
                </c:pt>
                <c:pt idx="731">
                  <c:v>91</c:v>
                </c:pt>
                <c:pt idx="732">
                  <c:v>91</c:v>
                </c:pt>
                <c:pt idx="733">
                  <c:v>91</c:v>
                </c:pt>
                <c:pt idx="734">
                  <c:v>91</c:v>
                </c:pt>
                <c:pt idx="735">
                  <c:v>91</c:v>
                </c:pt>
                <c:pt idx="736">
                  <c:v>91</c:v>
                </c:pt>
                <c:pt idx="737">
                  <c:v>91</c:v>
                </c:pt>
                <c:pt idx="738">
                  <c:v>91</c:v>
                </c:pt>
                <c:pt idx="739">
                  <c:v>91</c:v>
                </c:pt>
                <c:pt idx="740">
                  <c:v>91</c:v>
                </c:pt>
                <c:pt idx="741">
                  <c:v>91</c:v>
                </c:pt>
                <c:pt idx="742">
                  <c:v>91</c:v>
                </c:pt>
                <c:pt idx="743">
                  <c:v>91</c:v>
                </c:pt>
                <c:pt idx="744">
                  <c:v>91</c:v>
                </c:pt>
                <c:pt idx="745">
                  <c:v>91</c:v>
                </c:pt>
                <c:pt idx="746">
                  <c:v>91</c:v>
                </c:pt>
                <c:pt idx="747">
                  <c:v>92</c:v>
                </c:pt>
                <c:pt idx="748">
                  <c:v>92</c:v>
                </c:pt>
                <c:pt idx="749">
                  <c:v>92</c:v>
                </c:pt>
                <c:pt idx="750">
                  <c:v>92</c:v>
                </c:pt>
                <c:pt idx="751">
                  <c:v>92</c:v>
                </c:pt>
                <c:pt idx="752">
                  <c:v>92</c:v>
                </c:pt>
                <c:pt idx="753">
                  <c:v>92</c:v>
                </c:pt>
                <c:pt idx="754">
                  <c:v>92</c:v>
                </c:pt>
                <c:pt idx="755">
                  <c:v>92</c:v>
                </c:pt>
                <c:pt idx="756">
                  <c:v>92</c:v>
                </c:pt>
                <c:pt idx="757">
                  <c:v>92</c:v>
                </c:pt>
                <c:pt idx="758">
                  <c:v>92</c:v>
                </c:pt>
                <c:pt idx="759">
                  <c:v>92</c:v>
                </c:pt>
                <c:pt idx="760">
                  <c:v>92</c:v>
                </c:pt>
                <c:pt idx="761">
                  <c:v>92</c:v>
                </c:pt>
                <c:pt idx="762">
                  <c:v>92</c:v>
                </c:pt>
                <c:pt idx="763">
                  <c:v>92</c:v>
                </c:pt>
                <c:pt idx="764">
                  <c:v>92</c:v>
                </c:pt>
                <c:pt idx="765">
                  <c:v>92</c:v>
                </c:pt>
                <c:pt idx="766">
                  <c:v>92</c:v>
                </c:pt>
                <c:pt idx="767">
                  <c:v>92</c:v>
                </c:pt>
                <c:pt idx="768">
                  <c:v>92</c:v>
                </c:pt>
                <c:pt idx="769">
                  <c:v>92</c:v>
                </c:pt>
                <c:pt idx="770">
                  <c:v>93</c:v>
                </c:pt>
                <c:pt idx="771">
                  <c:v>93</c:v>
                </c:pt>
                <c:pt idx="772">
                  <c:v>93</c:v>
                </c:pt>
                <c:pt idx="773">
                  <c:v>93</c:v>
                </c:pt>
                <c:pt idx="774">
                  <c:v>93</c:v>
                </c:pt>
                <c:pt idx="775">
                  <c:v>93</c:v>
                </c:pt>
                <c:pt idx="776">
                  <c:v>93</c:v>
                </c:pt>
                <c:pt idx="777">
                  <c:v>93</c:v>
                </c:pt>
                <c:pt idx="778">
                  <c:v>93</c:v>
                </c:pt>
                <c:pt idx="779">
                  <c:v>93</c:v>
                </c:pt>
                <c:pt idx="780">
                  <c:v>93</c:v>
                </c:pt>
                <c:pt idx="781">
                  <c:v>93</c:v>
                </c:pt>
                <c:pt idx="782">
                  <c:v>93</c:v>
                </c:pt>
                <c:pt idx="783">
                  <c:v>93</c:v>
                </c:pt>
                <c:pt idx="784">
                  <c:v>93</c:v>
                </c:pt>
                <c:pt idx="785">
                  <c:v>93</c:v>
                </c:pt>
                <c:pt idx="786">
                  <c:v>93</c:v>
                </c:pt>
                <c:pt idx="787">
                  <c:v>94</c:v>
                </c:pt>
                <c:pt idx="788">
                  <c:v>94</c:v>
                </c:pt>
                <c:pt idx="789">
                  <c:v>94</c:v>
                </c:pt>
                <c:pt idx="790">
                  <c:v>94</c:v>
                </c:pt>
                <c:pt idx="791">
                  <c:v>94</c:v>
                </c:pt>
                <c:pt idx="792">
                  <c:v>94</c:v>
                </c:pt>
                <c:pt idx="793">
                  <c:v>94</c:v>
                </c:pt>
                <c:pt idx="794">
                  <c:v>94</c:v>
                </c:pt>
                <c:pt idx="795">
                  <c:v>94</c:v>
                </c:pt>
                <c:pt idx="796">
                  <c:v>94</c:v>
                </c:pt>
                <c:pt idx="797">
                  <c:v>94</c:v>
                </c:pt>
                <c:pt idx="798">
                  <c:v>94</c:v>
                </c:pt>
                <c:pt idx="799">
                  <c:v>94</c:v>
                </c:pt>
                <c:pt idx="800">
                  <c:v>95</c:v>
                </c:pt>
                <c:pt idx="801">
                  <c:v>95</c:v>
                </c:pt>
                <c:pt idx="802">
                  <c:v>95</c:v>
                </c:pt>
                <c:pt idx="803">
                  <c:v>95</c:v>
                </c:pt>
                <c:pt idx="804">
                  <c:v>95</c:v>
                </c:pt>
                <c:pt idx="805">
                  <c:v>95</c:v>
                </c:pt>
                <c:pt idx="806">
                  <c:v>95</c:v>
                </c:pt>
                <c:pt idx="807">
                  <c:v>95</c:v>
                </c:pt>
                <c:pt idx="808">
                  <c:v>95</c:v>
                </c:pt>
                <c:pt idx="809">
                  <c:v>95</c:v>
                </c:pt>
                <c:pt idx="810">
                  <c:v>95</c:v>
                </c:pt>
                <c:pt idx="811">
                  <c:v>95</c:v>
                </c:pt>
                <c:pt idx="812">
                  <c:v>95</c:v>
                </c:pt>
                <c:pt idx="813">
                  <c:v>95</c:v>
                </c:pt>
                <c:pt idx="814">
                  <c:v>95</c:v>
                </c:pt>
                <c:pt idx="815">
                  <c:v>95</c:v>
                </c:pt>
                <c:pt idx="816">
                  <c:v>95</c:v>
                </c:pt>
                <c:pt idx="817">
                  <c:v>95</c:v>
                </c:pt>
                <c:pt idx="818">
                  <c:v>95</c:v>
                </c:pt>
                <c:pt idx="819">
                  <c:v>95</c:v>
                </c:pt>
                <c:pt idx="820">
                  <c:v>95</c:v>
                </c:pt>
                <c:pt idx="821">
                  <c:v>96</c:v>
                </c:pt>
                <c:pt idx="822">
                  <c:v>96</c:v>
                </c:pt>
                <c:pt idx="823">
                  <c:v>96</c:v>
                </c:pt>
                <c:pt idx="824">
                  <c:v>96</c:v>
                </c:pt>
                <c:pt idx="825">
                  <c:v>96</c:v>
                </c:pt>
                <c:pt idx="826">
                  <c:v>96</c:v>
                </c:pt>
                <c:pt idx="827">
                  <c:v>96</c:v>
                </c:pt>
                <c:pt idx="828">
                  <c:v>96</c:v>
                </c:pt>
                <c:pt idx="829">
                  <c:v>96</c:v>
                </c:pt>
                <c:pt idx="830">
                  <c:v>96</c:v>
                </c:pt>
                <c:pt idx="831">
                  <c:v>96</c:v>
                </c:pt>
                <c:pt idx="832">
                  <c:v>96</c:v>
                </c:pt>
                <c:pt idx="833">
                  <c:v>96</c:v>
                </c:pt>
                <c:pt idx="834">
                  <c:v>96</c:v>
                </c:pt>
                <c:pt idx="835">
                  <c:v>96</c:v>
                </c:pt>
                <c:pt idx="836">
                  <c:v>97</c:v>
                </c:pt>
                <c:pt idx="837">
                  <c:v>97</c:v>
                </c:pt>
                <c:pt idx="838">
                  <c:v>97</c:v>
                </c:pt>
                <c:pt idx="839">
                  <c:v>97</c:v>
                </c:pt>
                <c:pt idx="840">
                  <c:v>97</c:v>
                </c:pt>
                <c:pt idx="841">
                  <c:v>97</c:v>
                </c:pt>
                <c:pt idx="842">
                  <c:v>97</c:v>
                </c:pt>
                <c:pt idx="843">
                  <c:v>97</c:v>
                </c:pt>
                <c:pt idx="844">
                  <c:v>97</c:v>
                </c:pt>
                <c:pt idx="845">
                  <c:v>97</c:v>
                </c:pt>
                <c:pt idx="846">
                  <c:v>97</c:v>
                </c:pt>
                <c:pt idx="847">
                  <c:v>97</c:v>
                </c:pt>
                <c:pt idx="848">
                  <c:v>97</c:v>
                </c:pt>
                <c:pt idx="849">
                  <c:v>97</c:v>
                </c:pt>
                <c:pt idx="850">
                  <c:v>97</c:v>
                </c:pt>
                <c:pt idx="851">
                  <c:v>97</c:v>
                </c:pt>
                <c:pt idx="852">
                  <c:v>98</c:v>
                </c:pt>
                <c:pt idx="853">
                  <c:v>98</c:v>
                </c:pt>
                <c:pt idx="854">
                  <c:v>98</c:v>
                </c:pt>
                <c:pt idx="855">
                  <c:v>98</c:v>
                </c:pt>
                <c:pt idx="856">
                  <c:v>98</c:v>
                </c:pt>
                <c:pt idx="857">
                  <c:v>98</c:v>
                </c:pt>
                <c:pt idx="858">
                  <c:v>98</c:v>
                </c:pt>
                <c:pt idx="859">
                  <c:v>98</c:v>
                </c:pt>
                <c:pt idx="860">
                  <c:v>98</c:v>
                </c:pt>
                <c:pt idx="861">
                  <c:v>98</c:v>
                </c:pt>
                <c:pt idx="862">
                  <c:v>98</c:v>
                </c:pt>
                <c:pt idx="863">
                  <c:v>98</c:v>
                </c:pt>
                <c:pt idx="864">
                  <c:v>99</c:v>
                </c:pt>
                <c:pt idx="865">
                  <c:v>99</c:v>
                </c:pt>
                <c:pt idx="866">
                  <c:v>99</c:v>
                </c:pt>
                <c:pt idx="867">
                  <c:v>99</c:v>
                </c:pt>
                <c:pt idx="868">
                  <c:v>99</c:v>
                </c:pt>
                <c:pt idx="869">
                  <c:v>99</c:v>
                </c:pt>
                <c:pt idx="870">
                  <c:v>99</c:v>
                </c:pt>
                <c:pt idx="871">
                  <c:v>99</c:v>
                </c:pt>
                <c:pt idx="872">
                  <c:v>100</c:v>
                </c:pt>
                <c:pt idx="873">
                  <c:v>100</c:v>
                </c:pt>
                <c:pt idx="874">
                  <c:v>100</c:v>
                </c:pt>
                <c:pt idx="875">
                  <c:v>100</c:v>
                </c:pt>
                <c:pt idx="876">
                  <c:v>100</c:v>
                </c:pt>
                <c:pt idx="877">
                  <c:v>100</c:v>
                </c:pt>
                <c:pt idx="878">
                  <c:v>100</c:v>
                </c:pt>
                <c:pt idx="879">
                  <c:v>100</c:v>
                </c:pt>
                <c:pt idx="880">
                  <c:v>100</c:v>
                </c:pt>
                <c:pt idx="881">
                  <c:v>100</c:v>
                </c:pt>
                <c:pt idx="882">
                  <c:v>100</c:v>
                </c:pt>
                <c:pt idx="883">
                  <c:v>100</c:v>
                </c:pt>
                <c:pt idx="884">
                  <c:v>101</c:v>
                </c:pt>
                <c:pt idx="885">
                  <c:v>101</c:v>
                </c:pt>
                <c:pt idx="886">
                  <c:v>101</c:v>
                </c:pt>
                <c:pt idx="887">
                  <c:v>101</c:v>
                </c:pt>
                <c:pt idx="888">
                  <c:v>101</c:v>
                </c:pt>
                <c:pt idx="889">
                  <c:v>101</c:v>
                </c:pt>
                <c:pt idx="890">
                  <c:v>101</c:v>
                </c:pt>
                <c:pt idx="891">
                  <c:v>101</c:v>
                </c:pt>
                <c:pt idx="892">
                  <c:v>101</c:v>
                </c:pt>
                <c:pt idx="893">
                  <c:v>101</c:v>
                </c:pt>
                <c:pt idx="894">
                  <c:v>101</c:v>
                </c:pt>
                <c:pt idx="895">
                  <c:v>101</c:v>
                </c:pt>
                <c:pt idx="896">
                  <c:v>101</c:v>
                </c:pt>
                <c:pt idx="897">
                  <c:v>102</c:v>
                </c:pt>
                <c:pt idx="898">
                  <c:v>102</c:v>
                </c:pt>
                <c:pt idx="899">
                  <c:v>102</c:v>
                </c:pt>
                <c:pt idx="900">
                  <c:v>102</c:v>
                </c:pt>
                <c:pt idx="901">
                  <c:v>102</c:v>
                </c:pt>
                <c:pt idx="902">
                  <c:v>102</c:v>
                </c:pt>
                <c:pt idx="903">
                  <c:v>102</c:v>
                </c:pt>
                <c:pt idx="904">
                  <c:v>102</c:v>
                </c:pt>
                <c:pt idx="905">
                  <c:v>102</c:v>
                </c:pt>
                <c:pt idx="906">
                  <c:v>102</c:v>
                </c:pt>
                <c:pt idx="907">
                  <c:v>102</c:v>
                </c:pt>
                <c:pt idx="908">
                  <c:v>103</c:v>
                </c:pt>
                <c:pt idx="909">
                  <c:v>103</c:v>
                </c:pt>
                <c:pt idx="910">
                  <c:v>103</c:v>
                </c:pt>
                <c:pt idx="911">
                  <c:v>103</c:v>
                </c:pt>
                <c:pt idx="912">
                  <c:v>103</c:v>
                </c:pt>
                <c:pt idx="913">
                  <c:v>103</c:v>
                </c:pt>
                <c:pt idx="914">
                  <c:v>103</c:v>
                </c:pt>
                <c:pt idx="915">
                  <c:v>103</c:v>
                </c:pt>
                <c:pt idx="916">
                  <c:v>103</c:v>
                </c:pt>
                <c:pt idx="917">
                  <c:v>103</c:v>
                </c:pt>
                <c:pt idx="918">
                  <c:v>104</c:v>
                </c:pt>
                <c:pt idx="919">
                  <c:v>104</c:v>
                </c:pt>
                <c:pt idx="920">
                  <c:v>104</c:v>
                </c:pt>
                <c:pt idx="921">
                  <c:v>104</c:v>
                </c:pt>
                <c:pt idx="922">
                  <c:v>104</c:v>
                </c:pt>
                <c:pt idx="923">
                  <c:v>104</c:v>
                </c:pt>
                <c:pt idx="924">
                  <c:v>104</c:v>
                </c:pt>
                <c:pt idx="925">
                  <c:v>104</c:v>
                </c:pt>
                <c:pt idx="926">
                  <c:v>105</c:v>
                </c:pt>
                <c:pt idx="927">
                  <c:v>105</c:v>
                </c:pt>
                <c:pt idx="928">
                  <c:v>105</c:v>
                </c:pt>
                <c:pt idx="929">
                  <c:v>105</c:v>
                </c:pt>
                <c:pt idx="930">
                  <c:v>105</c:v>
                </c:pt>
                <c:pt idx="931">
                  <c:v>105</c:v>
                </c:pt>
                <c:pt idx="932">
                  <c:v>106</c:v>
                </c:pt>
                <c:pt idx="933">
                  <c:v>106</c:v>
                </c:pt>
                <c:pt idx="934">
                  <c:v>106</c:v>
                </c:pt>
                <c:pt idx="935">
                  <c:v>106</c:v>
                </c:pt>
                <c:pt idx="936">
                  <c:v>106</c:v>
                </c:pt>
                <c:pt idx="937">
                  <c:v>106</c:v>
                </c:pt>
                <c:pt idx="938">
                  <c:v>107</c:v>
                </c:pt>
                <c:pt idx="939">
                  <c:v>107</c:v>
                </c:pt>
                <c:pt idx="940">
                  <c:v>107</c:v>
                </c:pt>
                <c:pt idx="941">
                  <c:v>107</c:v>
                </c:pt>
                <c:pt idx="942">
                  <c:v>107</c:v>
                </c:pt>
                <c:pt idx="943">
                  <c:v>107</c:v>
                </c:pt>
                <c:pt idx="944">
                  <c:v>107</c:v>
                </c:pt>
                <c:pt idx="945">
                  <c:v>107</c:v>
                </c:pt>
                <c:pt idx="946">
                  <c:v>107</c:v>
                </c:pt>
                <c:pt idx="947">
                  <c:v>108</c:v>
                </c:pt>
                <c:pt idx="948">
                  <c:v>108</c:v>
                </c:pt>
                <c:pt idx="949">
                  <c:v>108</c:v>
                </c:pt>
                <c:pt idx="950">
                  <c:v>108</c:v>
                </c:pt>
                <c:pt idx="951">
                  <c:v>109</c:v>
                </c:pt>
                <c:pt idx="952">
                  <c:v>109</c:v>
                </c:pt>
                <c:pt idx="953">
                  <c:v>109</c:v>
                </c:pt>
                <c:pt idx="954">
                  <c:v>109</c:v>
                </c:pt>
                <c:pt idx="955">
                  <c:v>109</c:v>
                </c:pt>
                <c:pt idx="956">
                  <c:v>109</c:v>
                </c:pt>
                <c:pt idx="957">
                  <c:v>109</c:v>
                </c:pt>
                <c:pt idx="958">
                  <c:v>109</c:v>
                </c:pt>
                <c:pt idx="959">
                  <c:v>109</c:v>
                </c:pt>
                <c:pt idx="960">
                  <c:v>109</c:v>
                </c:pt>
                <c:pt idx="961">
                  <c:v>110</c:v>
                </c:pt>
                <c:pt idx="962">
                  <c:v>110</c:v>
                </c:pt>
                <c:pt idx="963">
                  <c:v>110</c:v>
                </c:pt>
                <c:pt idx="964">
                  <c:v>110</c:v>
                </c:pt>
                <c:pt idx="965">
                  <c:v>110</c:v>
                </c:pt>
                <c:pt idx="966">
                  <c:v>110</c:v>
                </c:pt>
                <c:pt idx="967">
                  <c:v>111</c:v>
                </c:pt>
                <c:pt idx="968">
                  <c:v>111</c:v>
                </c:pt>
                <c:pt idx="969">
                  <c:v>111</c:v>
                </c:pt>
                <c:pt idx="970">
                  <c:v>111</c:v>
                </c:pt>
                <c:pt idx="971">
                  <c:v>111</c:v>
                </c:pt>
                <c:pt idx="972">
                  <c:v>112</c:v>
                </c:pt>
                <c:pt idx="973">
                  <c:v>112</c:v>
                </c:pt>
                <c:pt idx="974">
                  <c:v>112</c:v>
                </c:pt>
                <c:pt idx="975">
                  <c:v>112</c:v>
                </c:pt>
                <c:pt idx="976">
                  <c:v>112</c:v>
                </c:pt>
                <c:pt idx="977">
                  <c:v>112</c:v>
                </c:pt>
                <c:pt idx="978">
                  <c:v>112</c:v>
                </c:pt>
                <c:pt idx="979">
                  <c:v>113</c:v>
                </c:pt>
                <c:pt idx="980">
                  <c:v>113</c:v>
                </c:pt>
                <c:pt idx="981">
                  <c:v>113</c:v>
                </c:pt>
                <c:pt idx="982">
                  <c:v>113</c:v>
                </c:pt>
                <c:pt idx="983">
                  <c:v>113</c:v>
                </c:pt>
                <c:pt idx="984">
                  <c:v>114</c:v>
                </c:pt>
                <c:pt idx="985">
                  <c:v>114</c:v>
                </c:pt>
                <c:pt idx="986">
                  <c:v>114</c:v>
                </c:pt>
                <c:pt idx="987">
                  <c:v>114</c:v>
                </c:pt>
                <c:pt idx="988">
                  <c:v>115</c:v>
                </c:pt>
                <c:pt idx="989">
                  <c:v>115</c:v>
                </c:pt>
                <c:pt idx="990">
                  <c:v>115</c:v>
                </c:pt>
                <c:pt idx="991">
                  <c:v>115</c:v>
                </c:pt>
                <c:pt idx="992">
                  <c:v>115</c:v>
                </c:pt>
                <c:pt idx="993">
                  <c:v>116</c:v>
                </c:pt>
                <c:pt idx="994">
                  <c:v>117</c:v>
                </c:pt>
                <c:pt idx="995">
                  <c:v>118</c:v>
                </c:pt>
                <c:pt idx="996">
                  <c:v>118</c:v>
                </c:pt>
                <c:pt idx="997">
                  <c:v>119</c:v>
                </c:pt>
                <c:pt idx="998">
                  <c:v>119</c:v>
                </c:pt>
                <c:pt idx="999">
                  <c:v>120</c:v>
                </c:pt>
              </c:numCache>
            </c:numRef>
          </c:xVal>
          <c:yVal>
            <c:numRef>
              <c:f>'1a.TwoSequential'!$H$4:$H$1003</c:f>
              <c:numCache>
                <c:formatCode>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A0-413D-A0CE-C095C64A9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695055"/>
        <c:axId val="1245692591"/>
      </c:scatterChart>
      <c:valAx>
        <c:axId val="198269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1245692591"/>
        <c:crosses val="autoZero"/>
        <c:crossBetween val="midCat"/>
      </c:valAx>
      <c:valAx>
        <c:axId val="1245692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1982695055"/>
        <c:crosses val="autoZero"/>
        <c:crossBetween val="midCat"/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Paths: % Critical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'3.ProjMoreExampleUni'!$M$5:$O$5</c:f>
              <c:strCache>
                <c:ptCount val="3"/>
                <c:pt idx="0">
                  <c:v>ABEF</c:v>
                </c:pt>
                <c:pt idx="1">
                  <c:v>ACEF</c:v>
                </c:pt>
                <c:pt idx="2">
                  <c:v>ACDF</c:v>
                </c:pt>
              </c:strCache>
            </c:strRef>
          </c:cat>
          <c:val>
            <c:numRef>
              <c:f>'3.ProjMoreExampleUni'!$M$3:$O$3</c:f>
              <c:numCache>
                <c:formatCode>0.00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D-45E0-945F-1558DE3E7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6857696"/>
        <c:axId val="626858088"/>
      </c:barChart>
      <c:catAx>
        <c:axId val="62685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8088"/>
        <c:crosses val="autoZero"/>
        <c:auto val="1"/>
        <c:lblAlgn val="ctr"/>
        <c:lblOffset val="100"/>
        <c:noMultiLvlLbl val="0"/>
      </c:catAx>
      <c:valAx>
        <c:axId val="626858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7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Paths: % Critical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'3.ProjMoreExampleUni'!$Q$5:$V$5</c:f>
              <c:strCache>
                <c:ptCount val="6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</c:strCache>
            </c:strRef>
          </c:cat>
          <c:val>
            <c:numRef>
              <c:f>'3.ProjMoreExampleUni'!$Q$3:$V$3</c:f>
              <c:numCache>
                <c:formatCode>0.00</c:formatCode>
                <c:ptCount val="6"/>
                <c:pt idx="0">
                  <c:v>1</c:v>
                </c:pt>
                <c:pt idx="1">
                  <c:v>0.42499999999999999</c:v>
                </c:pt>
                <c:pt idx="2">
                  <c:v>0.57499999999999996</c:v>
                </c:pt>
                <c:pt idx="3">
                  <c:v>0.41199999999999998</c:v>
                </c:pt>
                <c:pt idx="4">
                  <c:v>0.58799999999999997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C-46DE-A0C5-32C7E3E51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6858872"/>
        <c:axId val="626859264"/>
      </c:barChart>
      <c:catAx>
        <c:axId val="626858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9264"/>
        <c:crosses val="autoZero"/>
        <c:auto val="1"/>
        <c:lblAlgn val="ctr"/>
        <c:lblOffset val="100"/>
        <c:noMultiLvlLbl val="0"/>
      </c:catAx>
      <c:valAx>
        <c:axId val="626859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8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08487609370886"/>
          <c:y val="0.13069457607782553"/>
          <c:w val="0.85858802546790136"/>
          <c:h val="0.7194962765511194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'4.ProjMoreExampleUni'!$T$5:$T$1004</c:f>
              <c:numCache>
                <c:formatCode>General</c:formatCode>
                <c:ptCount val="1000"/>
                <c:pt idx="0">
                  <c:v>12.539916434958574</c:v>
                </c:pt>
                <c:pt idx="1">
                  <c:v>12.837156789439469</c:v>
                </c:pt>
                <c:pt idx="2">
                  <c:v>13.095221411571909</c:v>
                </c:pt>
                <c:pt idx="3">
                  <c:v>13.165692642224089</c:v>
                </c:pt>
                <c:pt idx="4">
                  <c:v>13.355829612695466</c:v>
                </c:pt>
                <c:pt idx="5">
                  <c:v>13.548980249783703</c:v>
                </c:pt>
                <c:pt idx="6">
                  <c:v>13.552125049230161</c:v>
                </c:pt>
                <c:pt idx="7">
                  <c:v>13.629238444810305</c:v>
                </c:pt>
                <c:pt idx="8">
                  <c:v>13.725410889115558</c:v>
                </c:pt>
                <c:pt idx="9">
                  <c:v>13.875358435935883</c:v>
                </c:pt>
                <c:pt idx="10">
                  <c:v>13.902601961266994</c:v>
                </c:pt>
                <c:pt idx="11">
                  <c:v>13.934302072113001</c:v>
                </c:pt>
                <c:pt idx="12">
                  <c:v>14.015852700777215</c:v>
                </c:pt>
                <c:pt idx="13">
                  <c:v>14.048751082728828</c:v>
                </c:pt>
                <c:pt idx="14">
                  <c:v>14.053148479163657</c:v>
                </c:pt>
                <c:pt idx="15">
                  <c:v>14.055274049849281</c:v>
                </c:pt>
                <c:pt idx="16">
                  <c:v>14.073276681651848</c:v>
                </c:pt>
                <c:pt idx="17">
                  <c:v>14.08060272007017</c:v>
                </c:pt>
                <c:pt idx="18">
                  <c:v>14.083742323438972</c:v>
                </c:pt>
                <c:pt idx="19">
                  <c:v>14.098725586620343</c:v>
                </c:pt>
                <c:pt idx="20">
                  <c:v>14.138225873858108</c:v>
                </c:pt>
                <c:pt idx="21">
                  <c:v>14.139631318172761</c:v>
                </c:pt>
                <c:pt idx="22">
                  <c:v>14.159045391041813</c:v>
                </c:pt>
                <c:pt idx="23">
                  <c:v>14.292212504502704</c:v>
                </c:pt>
                <c:pt idx="24">
                  <c:v>14.302701561416729</c:v>
                </c:pt>
                <c:pt idx="25">
                  <c:v>14.311239246703661</c:v>
                </c:pt>
                <c:pt idx="26">
                  <c:v>14.352250226550021</c:v>
                </c:pt>
                <c:pt idx="27">
                  <c:v>14.366839367368064</c:v>
                </c:pt>
                <c:pt idx="28">
                  <c:v>14.419552483895044</c:v>
                </c:pt>
                <c:pt idx="29">
                  <c:v>14.4292990779861</c:v>
                </c:pt>
                <c:pt idx="30">
                  <c:v>14.437550022661195</c:v>
                </c:pt>
                <c:pt idx="31">
                  <c:v>14.445395743767367</c:v>
                </c:pt>
                <c:pt idx="32">
                  <c:v>14.465104770522572</c:v>
                </c:pt>
                <c:pt idx="33">
                  <c:v>14.472376554963978</c:v>
                </c:pt>
                <c:pt idx="34">
                  <c:v>14.50533566544534</c:v>
                </c:pt>
                <c:pt idx="35">
                  <c:v>14.521978170826934</c:v>
                </c:pt>
                <c:pt idx="36">
                  <c:v>14.528831595025581</c:v>
                </c:pt>
                <c:pt idx="37">
                  <c:v>14.543079509340096</c:v>
                </c:pt>
                <c:pt idx="38">
                  <c:v>14.582012756897955</c:v>
                </c:pt>
                <c:pt idx="39">
                  <c:v>14.582621907392877</c:v>
                </c:pt>
                <c:pt idx="40">
                  <c:v>14.595217682564934</c:v>
                </c:pt>
                <c:pt idx="41">
                  <c:v>14.606757541408173</c:v>
                </c:pt>
                <c:pt idx="42">
                  <c:v>14.622317348975375</c:v>
                </c:pt>
                <c:pt idx="43">
                  <c:v>14.634012135683397</c:v>
                </c:pt>
                <c:pt idx="44">
                  <c:v>14.656652068332402</c:v>
                </c:pt>
                <c:pt idx="45">
                  <c:v>14.700128605485322</c:v>
                </c:pt>
                <c:pt idx="46">
                  <c:v>14.70976089555438</c:v>
                </c:pt>
                <c:pt idx="47">
                  <c:v>14.741185623482162</c:v>
                </c:pt>
                <c:pt idx="48">
                  <c:v>14.815806606318009</c:v>
                </c:pt>
                <c:pt idx="49">
                  <c:v>14.822566605264688</c:v>
                </c:pt>
                <c:pt idx="50">
                  <c:v>14.826075449893947</c:v>
                </c:pt>
                <c:pt idx="51">
                  <c:v>14.845924754650188</c:v>
                </c:pt>
                <c:pt idx="52">
                  <c:v>14.848569993321597</c:v>
                </c:pt>
                <c:pt idx="53">
                  <c:v>14.848908350972575</c:v>
                </c:pt>
                <c:pt idx="54">
                  <c:v>14.868193613341333</c:v>
                </c:pt>
                <c:pt idx="55">
                  <c:v>14.913003539553838</c:v>
                </c:pt>
                <c:pt idx="56">
                  <c:v>14.936272508653731</c:v>
                </c:pt>
                <c:pt idx="57">
                  <c:v>14.953957500929755</c:v>
                </c:pt>
                <c:pt idx="58">
                  <c:v>14.96538135661115</c:v>
                </c:pt>
                <c:pt idx="59">
                  <c:v>14.968625963565763</c:v>
                </c:pt>
                <c:pt idx="60">
                  <c:v>14.973183005466284</c:v>
                </c:pt>
                <c:pt idx="61">
                  <c:v>15.001714545331673</c:v>
                </c:pt>
                <c:pt idx="62">
                  <c:v>15.012280045163065</c:v>
                </c:pt>
                <c:pt idx="63">
                  <c:v>15.01539483174599</c:v>
                </c:pt>
                <c:pt idx="64">
                  <c:v>15.031893528567062</c:v>
                </c:pt>
                <c:pt idx="65">
                  <c:v>15.050320300101228</c:v>
                </c:pt>
                <c:pt idx="66">
                  <c:v>15.051093493597598</c:v>
                </c:pt>
                <c:pt idx="67">
                  <c:v>15.063435299805231</c:v>
                </c:pt>
                <c:pt idx="68">
                  <c:v>15.080101301430757</c:v>
                </c:pt>
                <c:pt idx="69">
                  <c:v>15.086384928072299</c:v>
                </c:pt>
                <c:pt idx="70">
                  <c:v>15.107162456457914</c:v>
                </c:pt>
                <c:pt idx="71">
                  <c:v>15.13606802513036</c:v>
                </c:pt>
                <c:pt idx="72">
                  <c:v>15.158844379203911</c:v>
                </c:pt>
                <c:pt idx="73">
                  <c:v>15.159563636149755</c:v>
                </c:pt>
                <c:pt idx="74">
                  <c:v>15.170439360241609</c:v>
                </c:pt>
                <c:pt idx="75">
                  <c:v>15.171182554073335</c:v>
                </c:pt>
                <c:pt idx="76">
                  <c:v>15.184476562022676</c:v>
                </c:pt>
                <c:pt idx="77">
                  <c:v>15.185316282449449</c:v>
                </c:pt>
                <c:pt idx="78">
                  <c:v>15.185522879377718</c:v>
                </c:pt>
                <c:pt idx="79">
                  <c:v>15.189100651923473</c:v>
                </c:pt>
                <c:pt idx="80">
                  <c:v>15.189547868011807</c:v>
                </c:pt>
                <c:pt idx="81">
                  <c:v>15.193294708228475</c:v>
                </c:pt>
                <c:pt idx="82">
                  <c:v>15.24592202517689</c:v>
                </c:pt>
                <c:pt idx="83">
                  <c:v>15.290001190690042</c:v>
                </c:pt>
                <c:pt idx="84">
                  <c:v>15.316167778391865</c:v>
                </c:pt>
                <c:pt idx="85">
                  <c:v>15.316424833480042</c:v>
                </c:pt>
                <c:pt idx="86">
                  <c:v>15.343584618214411</c:v>
                </c:pt>
                <c:pt idx="87">
                  <c:v>15.345666421656947</c:v>
                </c:pt>
                <c:pt idx="88">
                  <c:v>15.346686437206529</c:v>
                </c:pt>
                <c:pt idx="89">
                  <c:v>15.391120345070197</c:v>
                </c:pt>
                <c:pt idx="90">
                  <c:v>15.411478542632736</c:v>
                </c:pt>
                <c:pt idx="91">
                  <c:v>15.4212790945904</c:v>
                </c:pt>
                <c:pt idx="92">
                  <c:v>15.425464463963538</c:v>
                </c:pt>
                <c:pt idx="93">
                  <c:v>15.436274408395908</c:v>
                </c:pt>
                <c:pt idx="94">
                  <c:v>15.449566141664151</c:v>
                </c:pt>
                <c:pt idx="95">
                  <c:v>15.459882245471958</c:v>
                </c:pt>
                <c:pt idx="96">
                  <c:v>15.464334640423376</c:v>
                </c:pt>
                <c:pt idx="97">
                  <c:v>15.468793886682253</c:v>
                </c:pt>
                <c:pt idx="98">
                  <c:v>15.483895811675083</c:v>
                </c:pt>
                <c:pt idx="99">
                  <c:v>15.483960019518264</c:v>
                </c:pt>
                <c:pt idx="100">
                  <c:v>15.49133234600766</c:v>
                </c:pt>
                <c:pt idx="101">
                  <c:v>15.498403799341391</c:v>
                </c:pt>
                <c:pt idx="102">
                  <c:v>15.503769073525204</c:v>
                </c:pt>
                <c:pt idx="103">
                  <c:v>15.505836383654938</c:v>
                </c:pt>
                <c:pt idx="104">
                  <c:v>15.506567320364528</c:v>
                </c:pt>
                <c:pt idx="105">
                  <c:v>15.529747171358249</c:v>
                </c:pt>
                <c:pt idx="106">
                  <c:v>15.532564002630865</c:v>
                </c:pt>
                <c:pt idx="107">
                  <c:v>15.544724020557371</c:v>
                </c:pt>
                <c:pt idx="108">
                  <c:v>15.5516500657659</c:v>
                </c:pt>
                <c:pt idx="109">
                  <c:v>15.56030734407358</c:v>
                </c:pt>
                <c:pt idx="110">
                  <c:v>15.569149150713264</c:v>
                </c:pt>
                <c:pt idx="111">
                  <c:v>15.585776777915603</c:v>
                </c:pt>
                <c:pt idx="112">
                  <c:v>15.592317069925237</c:v>
                </c:pt>
                <c:pt idx="113">
                  <c:v>15.605279230114995</c:v>
                </c:pt>
                <c:pt idx="114">
                  <c:v>15.606217338318077</c:v>
                </c:pt>
                <c:pt idx="115">
                  <c:v>15.61193699643524</c:v>
                </c:pt>
                <c:pt idx="116">
                  <c:v>15.626816724222763</c:v>
                </c:pt>
                <c:pt idx="117">
                  <c:v>15.642690887677691</c:v>
                </c:pt>
                <c:pt idx="118">
                  <c:v>15.644495120072619</c:v>
                </c:pt>
                <c:pt idx="119">
                  <c:v>15.64623264780527</c:v>
                </c:pt>
                <c:pt idx="120">
                  <c:v>15.647137555748342</c:v>
                </c:pt>
                <c:pt idx="121">
                  <c:v>15.649005726072396</c:v>
                </c:pt>
                <c:pt idx="122">
                  <c:v>15.668234137987293</c:v>
                </c:pt>
                <c:pt idx="123">
                  <c:v>15.689955309215492</c:v>
                </c:pt>
                <c:pt idx="124">
                  <c:v>15.715673666946897</c:v>
                </c:pt>
                <c:pt idx="125">
                  <c:v>15.749677355994271</c:v>
                </c:pt>
                <c:pt idx="126">
                  <c:v>15.749820314909281</c:v>
                </c:pt>
                <c:pt idx="127">
                  <c:v>15.753287530755959</c:v>
                </c:pt>
                <c:pt idx="128">
                  <c:v>15.754876350294127</c:v>
                </c:pt>
                <c:pt idx="129">
                  <c:v>15.766423595662824</c:v>
                </c:pt>
                <c:pt idx="130">
                  <c:v>15.774251285215385</c:v>
                </c:pt>
                <c:pt idx="131">
                  <c:v>15.785490229071502</c:v>
                </c:pt>
                <c:pt idx="132">
                  <c:v>15.801735229601107</c:v>
                </c:pt>
                <c:pt idx="133">
                  <c:v>15.826082821937057</c:v>
                </c:pt>
                <c:pt idx="134">
                  <c:v>15.83084964473103</c:v>
                </c:pt>
                <c:pt idx="135">
                  <c:v>15.840229385774581</c:v>
                </c:pt>
                <c:pt idx="136">
                  <c:v>15.841349068743936</c:v>
                </c:pt>
                <c:pt idx="137">
                  <c:v>15.846099132684706</c:v>
                </c:pt>
                <c:pt idx="138">
                  <c:v>15.84818074170231</c:v>
                </c:pt>
                <c:pt idx="139">
                  <c:v>15.851285205496705</c:v>
                </c:pt>
                <c:pt idx="140">
                  <c:v>15.862520280152077</c:v>
                </c:pt>
                <c:pt idx="141">
                  <c:v>15.864811328152996</c:v>
                </c:pt>
                <c:pt idx="142">
                  <c:v>15.865027380130005</c:v>
                </c:pt>
                <c:pt idx="143">
                  <c:v>15.866505957059974</c:v>
                </c:pt>
                <c:pt idx="144">
                  <c:v>15.893601842820587</c:v>
                </c:pt>
                <c:pt idx="145">
                  <c:v>15.906438035831787</c:v>
                </c:pt>
                <c:pt idx="146">
                  <c:v>15.910073803163643</c:v>
                </c:pt>
                <c:pt idx="147">
                  <c:v>15.916602740494547</c:v>
                </c:pt>
                <c:pt idx="148">
                  <c:v>15.922307460429495</c:v>
                </c:pt>
                <c:pt idx="149">
                  <c:v>15.931931962280544</c:v>
                </c:pt>
                <c:pt idx="150">
                  <c:v>15.936466076239574</c:v>
                </c:pt>
                <c:pt idx="151">
                  <c:v>15.936572583916401</c:v>
                </c:pt>
                <c:pt idx="152">
                  <c:v>15.937370935088163</c:v>
                </c:pt>
                <c:pt idx="153">
                  <c:v>15.940026745113322</c:v>
                </c:pt>
                <c:pt idx="154">
                  <c:v>15.943620543419332</c:v>
                </c:pt>
                <c:pt idx="155">
                  <c:v>15.950201167740982</c:v>
                </c:pt>
                <c:pt idx="156">
                  <c:v>15.958266997169671</c:v>
                </c:pt>
                <c:pt idx="157">
                  <c:v>15.962160245436939</c:v>
                </c:pt>
                <c:pt idx="158">
                  <c:v>15.964464085776557</c:v>
                </c:pt>
                <c:pt idx="159">
                  <c:v>15.983456499487547</c:v>
                </c:pt>
                <c:pt idx="160">
                  <c:v>15.984302676437123</c:v>
                </c:pt>
                <c:pt idx="161">
                  <c:v>15.990068989906963</c:v>
                </c:pt>
                <c:pt idx="162">
                  <c:v>15.990408463619115</c:v>
                </c:pt>
                <c:pt idx="163">
                  <c:v>15.999424904219129</c:v>
                </c:pt>
                <c:pt idx="164">
                  <c:v>16.004108751515837</c:v>
                </c:pt>
                <c:pt idx="165">
                  <c:v>16.005349188781373</c:v>
                </c:pt>
                <c:pt idx="166">
                  <c:v>16.006160773316189</c:v>
                </c:pt>
                <c:pt idx="167">
                  <c:v>16.007075391539086</c:v>
                </c:pt>
                <c:pt idx="168">
                  <c:v>16.038394927792844</c:v>
                </c:pt>
                <c:pt idx="169">
                  <c:v>16.041891721402184</c:v>
                </c:pt>
                <c:pt idx="170">
                  <c:v>16.056450622748837</c:v>
                </c:pt>
                <c:pt idx="171">
                  <c:v>16.05886253728989</c:v>
                </c:pt>
                <c:pt idx="172">
                  <c:v>16.064214087986691</c:v>
                </c:pt>
                <c:pt idx="173">
                  <c:v>16.073550621824815</c:v>
                </c:pt>
                <c:pt idx="174">
                  <c:v>16.082198922995332</c:v>
                </c:pt>
                <c:pt idx="175">
                  <c:v>16.084254068722103</c:v>
                </c:pt>
                <c:pt idx="176">
                  <c:v>16.087076953908429</c:v>
                </c:pt>
                <c:pt idx="177">
                  <c:v>16.099034143092879</c:v>
                </c:pt>
                <c:pt idx="178">
                  <c:v>16.117751241498652</c:v>
                </c:pt>
                <c:pt idx="179">
                  <c:v>16.118621940045053</c:v>
                </c:pt>
                <c:pt idx="180">
                  <c:v>16.123011255772084</c:v>
                </c:pt>
                <c:pt idx="181">
                  <c:v>16.139628338040023</c:v>
                </c:pt>
                <c:pt idx="182">
                  <c:v>16.140489283326122</c:v>
                </c:pt>
                <c:pt idx="183">
                  <c:v>16.15573025694777</c:v>
                </c:pt>
                <c:pt idx="184">
                  <c:v>16.164571816436229</c:v>
                </c:pt>
                <c:pt idx="185">
                  <c:v>16.169370705388737</c:v>
                </c:pt>
                <c:pt idx="186">
                  <c:v>16.171879889626172</c:v>
                </c:pt>
                <c:pt idx="187">
                  <c:v>16.175207711841168</c:v>
                </c:pt>
                <c:pt idx="188">
                  <c:v>16.176731887048035</c:v>
                </c:pt>
                <c:pt idx="189">
                  <c:v>16.183568172993866</c:v>
                </c:pt>
                <c:pt idx="190">
                  <c:v>16.186588046848584</c:v>
                </c:pt>
                <c:pt idx="191">
                  <c:v>16.191156832128037</c:v>
                </c:pt>
                <c:pt idx="192">
                  <c:v>16.19679822567652</c:v>
                </c:pt>
                <c:pt idx="193">
                  <c:v>16.204285681395806</c:v>
                </c:pt>
                <c:pt idx="194">
                  <c:v>16.240907772584301</c:v>
                </c:pt>
                <c:pt idx="195">
                  <c:v>16.24274373665072</c:v>
                </c:pt>
                <c:pt idx="196">
                  <c:v>16.245291797012698</c:v>
                </c:pt>
                <c:pt idx="197">
                  <c:v>16.265788836723509</c:v>
                </c:pt>
                <c:pt idx="198">
                  <c:v>16.269436273506152</c:v>
                </c:pt>
                <c:pt idx="199">
                  <c:v>16.270749601628204</c:v>
                </c:pt>
                <c:pt idx="200">
                  <c:v>16.272619646424484</c:v>
                </c:pt>
                <c:pt idx="201">
                  <c:v>16.274815249075651</c:v>
                </c:pt>
                <c:pt idx="202">
                  <c:v>16.288965183656895</c:v>
                </c:pt>
                <c:pt idx="203">
                  <c:v>16.292422014068229</c:v>
                </c:pt>
                <c:pt idx="204">
                  <c:v>16.304474305044991</c:v>
                </c:pt>
                <c:pt idx="205">
                  <c:v>16.315757346184895</c:v>
                </c:pt>
                <c:pt idx="206">
                  <c:v>16.322734803438713</c:v>
                </c:pt>
                <c:pt idx="207">
                  <c:v>16.329134934661223</c:v>
                </c:pt>
                <c:pt idx="208">
                  <c:v>16.336785614312358</c:v>
                </c:pt>
                <c:pt idx="209">
                  <c:v>16.341850767773266</c:v>
                </c:pt>
                <c:pt idx="210">
                  <c:v>16.350587810939675</c:v>
                </c:pt>
                <c:pt idx="211">
                  <c:v>16.36526618161766</c:v>
                </c:pt>
                <c:pt idx="212">
                  <c:v>16.371217119818947</c:v>
                </c:pt>
                <c:pt idx="213">
                  <c:v>16.376387568637824</c:v>
                </c:pt>
                <c:pt idx="214">
                  <c:v>16.378731724848731</c:v>
                </c:pt>
                <c:pt idx="215">
                  <c:v>16.390858672284015</c:v>
                </c:pt>
                <c:pt idx="216">
                  <c:v>16.396695837886405</c:v>
                </c:pt>
                <c:pt idx="217">
                  <c:v>16.402157503295562</c:v>
                </c:pt>
                <c:pt idx="218">
                  <c:v>16.402929888804476</c:v>
                </c:pt>
                <c:pt idx="219">
                  <c:v>16.405865982960329</c:v>
                </c:pt>
                <c:pt idx="220">
                  <c:v>16.412857480821227</c:v>
                </c:pt>
                <c:pt idx="221">
                  <c:v>16.415655720016396</c:v>
                </c:pt>
                <c:pt idx="222">
                  <c:v>16.446341081234067</c:v>
                </c:pt>
                <c:pt idx="223">
                  <c:v>16.449050170885108</c:v>
                </c:pt>
                <c:pt idx="224">
                  <c:v>16.45383061423875</c:v>
                </c:pt>
                <c:pt idx="225">
                  <c:v>16.459147754493621</c:v>
                </c:pt>
                <c:pt idx="226">
                  <c:v>16.465414677661528</c:v>
                </c:pt>
                <c:pt idx="227">
                  <c:v>16.476214130858907</c:v>
                </c:pt>
                <c:pt idx="228">
                  <c:v>16.478029815258214</c:v>
                </c:pt>
                <c:pt idx="229">
                  <c:v>16.482269045193533</c:v>
                </c:pt>
                <c:pt idx="230">
                  <c:v>16.49876790596635</c:v>
                </c:pt>
                <c:pt idx="231">
                  <c:v>16.509584245334452</c:v>
                </c:pt>
                <c:pt idx="232">
                  <c:v>16.517790949907095</c:v>
                </c:pt>
                <c:pt idx="233">
                  <c:v>16.522715206846843</c:v>
                </c:pt>
                <c:pt idx="234">
                  <c:v>16.527471827147</c:v>
                </c:pt>
                <c:pt idx="235">
                  <c:v>16.52871783173623</c:v>
                </c:pt>
                <c:pt idx="236">
                  <c:v>16.531104122613762</c:v>
                </c:pt>
                <c:pt idx="237">
                  <c:v>16.54157115557377</c:v>
                </c:pt>
                <c:pt idx="238">
                  <c:v>16.542430972046461</c:v>
                </c:pt>
                <c:pt idx="239">
                  <c:v>16.548479350689661</c:v>
                </c:pt>
                <c:pt idx="240">
                  <c:v>16.548707373303067</c:v>
                </c:pt>
                <c:pt idx="241">
                  <c:v>16.553376375581063</c:v>
                </c:pt>
                <c:pt idx="242">
                  <c:v>16.571253364636434</c:v>
                </c:pt>
                <c:pt idx="243">
                  <c:v>16.575826114348544</c:v>
                </c:pt>
                <c:pt idx="244">
                  <c:v>16.576138352173746</c:v>
                </c:pt>
                <c:pt idx="245">
                  <c:v>16.580192414145941</c:v>
                </c:pt>
                <c:pt idx="246">
                  <c:v>16.589583347264174</c:v>
                </c:pt>
                <c:pt idx="247">
                  <c:v>16.593621526016904</c:v>
                </c:pt>
                <c:pt idx="248">
                  <c:v>16.594711265730645</c:v>
                </c:pt>
                <c:pt idx="249">
                  <c:v>16.594950166409639</c:v>
                </c:pt>
                <c:pt idx="250">
                  <c:v>16.596560682758259</c:v>
                </c:pt>
                <c:pt idx="251">
                  <c:v>16.60894916970193</c:v>
                </c:pt>
                <c:pt idx="252">
                  <c:v>16.610010014679894</c:v>
                </c:pt>
                <c:pt idx="253">
                  <c:v>16.616309105709817</c:v>
                </c:pt>
                <c:pt idx="254">
                  <c:v>16.622503311601314</c:v>
                </c:pt>
                <c:pt idx="255">
                  <c:v>16.622527489546698</c:v>
                </c:pt>
                <c:pt idx="256">
                  <c:v>16.62503271446408</c:v>
                </c:pt>
                <c:pt idx="257">
                  <c:v>16.635642417525016</c:v>
                </c:pt>
                <c:pt idx="258">
                  <c:v>16.638168153994314</c:v>
                </c:pt>
                <c:pt idx="259">
                  <c:v>16.653285258364157</c:v>
                </c:pt>
                <c:pt idx="260">
                  <c:v>16.654463826698752</c:v>
                </c:pt>
                <c:pt idx="261">
                  <c:v>16.656992999436113</c:v>
                </c:pt>
                <c:pt idx="262">
                  <c:v>16.666634409077496</c:v>
                </c:pt>
                <c:pt idx="263">
                  <c:v>16.676330781729877</c:v>
                </c:pt>
                <c:pt idx="264">
                  <c:v>16.686459505828804</c:v>
                </c:pt>
                <c:pt idx="265">
                  <c:v>16.692568003590935</c:v>
                </c:pt>
                <c:pt idx="266">
                  <c:v>16.69887984097549</c:v>
                </c:pt>
                <c:pt idx="267">
                  <c:v>16.706508323036857</c:v>
                </c:pt>
                <c:pt idx="268">
                  <c:v>16.720664727861895</c:v>
                </c:pt>
                <c:pt idx="269">
                  <c:v>16.720890698912989</c:v>
                </c:pt>
                <c:pt idx="270">
                  <c:v>16.727969371651241</c:v>
                </c:pt>
                <c:pt idx="271">
                  <c:v>16.730468843883735</c:v>
                </c:pt>
                <c:pt idx="272">
                  <c:v>16.732207941179404</c:v>
                </c:pt>
                <c:pt idx="273">
                  <c:v>16.734564229619963</c:v>
                </c:pt>
                <c:pt idx="274">
                  <c:v>16.73742413674794</c:v>
                </c:pt>
                <c:pt idx="275">
                  <c:v>16.746815040215743</c:v>
                </c:pt>
                <c:pt idx="276">
                  <c:v>16.750340451804934</c:v>
                </c:pt>
                <c:pt idx="277">
                  <c:v>16.765076134477297</c:v>
                </c:pt>
                <c:pt idx="278">
                  <c:v>16.768642955429101</c:v>
                </c:pt>
                <c:pt idx="279">
                  <c:v>16.768698402308203</c:v>
                </c:pt>
                <c:pt idx="280">
                  <c:v>16.773909089691823</c:v>
                </c:pt>
                <c:pt idx="281">
                  <c:v>16.77605659511822</c:v>
                </c:pt>
                <c:pt idx="282">
                  <c:v>16.777732582374103</c:v>
                </c:pt>
                <c:pt idx="283">
                  <c:v>16.785449419214586</c:v>
                </c:pt>
                <c:pt idx="284">
                  <c:v>16.797161536286325</c:v>
                </c:pt>
                <c:pt idx="285">
                  <c:v>16.803028150485829</c:v>
                </c:pt>
                <c:pt idx="286">
                  <c:v>16.803958712355016</c:v>
                </c:pt>
                <c:pt idx="287">
                  <c:v>16.81571982085401</c:v>
                </c:pt>
                <c:pt idx="288">
                  <c:v>16.815877308543634</c:v>
                </c:pt>
                <c:pt idx="289">
                  <c:v>16.815915391357446</c:v>
                </c:pt>
                <c:pt idx="290">
                  <c:v>16.820878662992381</c:v>
                </c:pt>
                <c:pt idx="291">
                  <c:v>16.839928488671561</c:v>
                </c:pt>
                <c:pt idx="292">
                  <c:v>16.84096170305844</c:v>
                </c:pt>
                <c:pt idx="293">
                  <c:v>16.841208522188353</c:v>
                </c:pt>
                <c:pt idx="294">
                  <c:v>16.852687107202726</c:v>
                </c:pt>
                <c:pt idx="295">
                  <c:v>16.85516046182417</c:v>
                </c:pt>
                <c:pt idx="296">
                  <c:v>16.855339106365907</c:v>
                </c:pt>
                <c:pt idx="297">
                  <c:v>16.858139662555246</c:v>
                </c:pt>
                <c:pt idx="298">
                  <c:v>16.865720624746128</c:v>
                </c:pt>
                <c:pt idx="299">
                  <c:v>16.870689863929059</c:v>
                </c:pt>
                <c:pt idx="300">
                  <c:v>16.874217005873671</c:v>
                </c:pt>
                <c:pt idx="301">
                  <c:v>16.878040443400252</c:v>
                </c:pt>
                <c:pt idx="302">
                  <c:v>16.880945726309029</c:v>
                </c:pt>
                <c:pt idx="303">
                  <c:v>16.888182098994253</c:v>
                </c:pt>
                <c:pt idx="304">
                  <c:v>16.895580777272549</c:v>
                </c:pt>
                <c:pt idx="305">
                  <c:v>16.897693392979072</c:v>
                </c:pt>
                <c:pt idx="306">
                  <c:v>16.927393098252594</c:v>
                </c:pt>
                <c:pt idx="307">
                  <c:v>16.928970329750729</c:v>
                </c:pt>
                <c:pt idx="308">
                  <c:v>16.929119713840073</c:v>
                </c:pt>
                <c:pt idx="309">
                  <c:v>16.93127216451942</c:v>
                </c:pt>
                <c:pt idx="310">
                  <c:v>16.936294114639075</c:v>
                </c:pt>
                <c:pt idx="311">
                  <c:v>16.936367465989598</c:v>
                </c:pt>
                <c:pt idx="312">
                  <c:v>16.939382389496913</c:v>
                </c:pt>
                <c:pt idx="313">
                  <c:v>16.940543461048321</c:v>
                </c:pt>
                <c:pt idx="314">
                  <c:v>16.941727217828408</c:v>
                </c:pt>
                <c:pt idx="315">
                  <c:v>16.942516503016563</c:v>
                </c:pt>
                <c:pt idx="316">
                  <c:v>16.950544313268296</c:v>
                </c:pt>
                <c:pt idx="317">
                  <c:v>16.95477867991168</c:v>
                </c:pt>
                <c:pt idx="318">
                  <c:v>16.955879712834175</c:v>
                </c:pt>
                <c:pt idx="319">
                  <c:v>16.959199040244847</c:v>
                </c:pt>
                <c:pt idx="320">
                  <c:v>16.968807153039091</c:v>
                </c:pt>
                <c:pt idx="321">
                  <c:v>16.9724716058005</c:v>
                </c:pt>
                <c:pt idx="322">
                  <c:v>16.974411767159665</c:v>
                </c:pt>
                <c:pt idx="323">
                  <c:v>16.982647987461547</c:v>
                </c:pt>
                <c:pt idx="324">
                  <c:v>16.989424637002852</c:v>
                </c:pt>
                <c:pt idx="325">
                  <c:v>16.990813204037359</c:v>
                </c:pt>
                <c:pt idx="326">
                  <c:v>16.992368976180963</c:v>
                </c:pt>
                <c:pt idx="327">
                  <c:v>16.997007388726733</c:v>
                </c:pt>
                <c:pt idx="328">
                  <c:v>17.003805765178679</c:v>
                </c:pt>
                <c:pt idx="329">
                  <c:v>17.004756209621252</c:v>
                </c:pt>
                <c:pt idx="330">
                  <c:v>17.015867084421949</c:v>
                </c:pt>
                <c:pt idx="331">
                  <c:v>17.016728352547119</c:v>
                </c:pt>
                <c:pt idx="332">
                  <c:v>17.030707862188748</c:v>
                </c:pt>
                <c:pt idx="333">
                  <c:v>17.036799526678216</c:v>
                </c:pt>
                <c:pt idx="334">
                  <c:v>17.043226077152692</c:v>
                </c:pt>
                <c:pt idx="335">
                  <c:v>17.044211061378043</c:v>
                </c:pt>
                <c:pt idx="336">
                  <c:v>17.045324140648887</c:v>
                </c:pt>
                <c:pt idx="337">
                  <c:v>17.050379324978842</c:v>
                </c:pt>
                <c:pt idx="338">
                  <c:v>17.051155069369649</c:v>
                </c:pt>
                <c:pt idx="339">
                  <c:v>17.055083208000326</c:v>
                </c:pt>
                <c:pt idx="340">
                  <c:v>17.060635469080164</c:v>
                </c:pt>
                <c:pt idx="341">
                  <c:v>17.065537137750013</c:v>
                </c:pt>
                <c:pt idx="342">
                  <c:v>17.066230234621877</c:v>
                </c:pt>
                <c:pt idx="343">
                  <c:v>17.07433866218901</c:v>
                </c:pt>
                <c:pt idx="344">
                  <c:v>17.077179524812067</c:v>
                </c:pt>
                <c:pt idx="345">
                  <c:v>17.098634690972052</c:v>
                </c:pt>
                <c:pt idx="346">
                  <c:v>17.114234315277077</c:v>
                </c:pt>
                <c:pt idx="347">
                  <c:v>17.116921898770848</c:v>
                </c:pt>
                <c:pt idx="348">
                  <c:v>17.119942769071745</c:v>
                </c:pt>
                <c:pt idx="349">
                  <c:v>17.124317452648796</c:v>
                </c:pt>
                <c:pt idx="350">
                  <c:v>17.13346513725671</c:v>
                </c:pt>
                <c:pt idx="351">
                  <c:v>17.137895132200022</c:v>
                </c:pt>
                <c:pt idx="352">
                  <c:v>17.141344274015982</c:v>
                </c:pt>
                <c:pt idx="353">
                  <c:v>17.145096079658646</c:v>
                </c:pt>
                <c:pt idx="354">
                  <c:v>17.147105635666264</c:v>
                </c:pt>
                <c:pt idx="355">
                  <c:v>17.15099744728639</c:v>
                </c:pt>
                <c:pt idx="356">
                  <c:v>17.1511577828215</c:v>
                </c:pt>
                <c:pt idx="357">
                  <c:v>17.156603312266974</c:v>
                </c:pt>
                <c:pt idx="358">
                  <c:v>17.160842150226756</c:v>
                </c:pt>
                <c:pt idx="359">
                  <c:v>17.162705174062911</c:v>
                </c:pt>
                <c:pt idx="360">
                  <c:v>17.164724680067295</c:v>
                </c:pt>
                <c:pt idx="361">
                  <c:v>17.189525273583069</c:v>
                </c:pt>
                <c:pt idx="362">
                  <c:v>17.194191986795662</c:v>
                </c:pt>
                <c:pt idx="363">
                  <c:v>17.212346897100261</c:v>
                </c:pt>
                <c:pt idx="364">
                  <c:v>17.213709262315042</c:v>
                </c:pt>
                <c:pt idx="365">
                  <c:v>17.221851659752211</c:v>
                </c:pt>
                <c:pt idx="366">
                  <c:v>17.222155998935712</c:v>
                </c:pt>
                <c:pt idx="367">
                  <c:v>17.237846761415021</c:v>
                </c:pt>
                <c:pt idx="368">
                  <c:v>17.24120142029642</c:v>
                </c:pt>
                <c:pt idx="369">
                  <c:v>17.245794279523992</c:v>
                </c:pt>
                <c:pt idx="370">
                  <c:v>17.247219425120932</c:v>
                </c:pt>
                <c:pt idx="371">
                  <c:v>17.248994700760804</c:v>
                </c:pt>
                <c:pt idx="372">
                  <c:v>17.25230330191258</c:v>
                </c:pt>
                <c:pt idx="373">
                  <c:v>17.252418104334993</c:v>
                </c:pt>
                <c:pt idx="374">
                  <c:v>17.252998033921219</c:v>
                </c:pt>
                <c:pt idx="375">
                  <c:v>17.26260156875118</c:v>
                </c:pt>
                <c:pt idx="376">
                  <c:v>17.265563074535336</c:v>
                </c:pt>
                <c:pt idx="377">
                  <c:v>17.272950040618383</c:v>
                </c:pt>
                <c:pt idx="378">
                  <c:v>17.275297160220397</c:v>
                </c:pt>
                <c:pt idx="379">
                  <c:v>17.275530981333795</c:v>
                </c:pt>
                <c:pt idx="380">
                  <c:v>17.286676154876453</c:v>
                </c:pt>
                <c:pt idx="381">
                  <c:v>17.290971169974924</c:v>
                </c:pt>
                <c:pt idx="382">
                  <c:v>17.297429278936882</c:v>
                </c:pt>
                <c:pt idx="383">
                  <c:v>17.302958736460827</c:v>
                </c:pt>
                <c:pt idx="384">
                  <c:v>17.305031628484564</c:v>
                </c:pt>
                <c:pt idx="385">
                  <c:v>17.308950076291314</c:v>
                </c:pt>
                <c:pt idx="386">
                  <c:v>17.315177288520349</c:v>
                </c:pt>
                <c:pt idx="387">
                  <c:v>17.319951795225293</c:v>
                </c:pt>
                <c:pt idx="388">
                  <c:v>17.322304813019642</c:v>
                </c:pt>
                <c:pt idx="389">
                  <c:v>17.322675482752146</c:v>
                </c:pt>
                <c:pt idx="390">
                  <c:v>17.324570998983038</c:v>
                </c:pt>
                <c:pt idx="391">
                  <c:v>17.329514913839272</c:v>
                </c:pt>
                <c:pt idx="392">
                  <c:v>17.329860739386667</c:v>
                </c:pt>
                <c:pt idx="393">
                  <c:v>17.335869024336411</c:v>
                </c:pt>
                <c:pt idx="394">
                  <c:v>17.344600721959715</c:v>
                </c:pt>
                <c:pt idx="395">
                  <c:v>17.34723731622487</c:v>
                </c:pt>
                <c:pt idx="396">
                  <c:v>17.352353101007999</c:v>
                </c:pt>
                <c:pt idx="397">
                  <c:v>17.356006111928107</c:v>
                </c:pt>
                <c:pt idx="398">
                  <c:v>17.356362242699998</c:v>
                </c:pt>
                <c:pt idx="399">
                  <c:v>17.362658076701276</c:v>
                </c:pt>
                <c:pt idx="400">
                  <c:v>17.364061121533471</c:v>
                </c:pt>
                <c:pt idx="401">
                  <c:v>17.376002056966833</c:v>
                </c:pt>
                <c:pt idx="402">
                  <c:v>17.378188138430676</c:v>
                </c:pt>
                <c:pt idx="403">
                  <c:v>17.382567567573389</c:v>
                </c:pt>
                <c:pt idx="404">
                  <c:v>17.391721897704823</c:v>
                </c:pt>
                <c:pt idx="405">
                  <c:v>17.406708929196611</c:v>
                </c:pt>
                <c:pt idx="406">
                  <c:v>17.409051015141898</c:v>
                </c:pt>
                <c:pt idx="407">
                  <c:v>17.411775835571078</c:v>
                </c:pt>
                <c:pt idx="408">
                  <c:v>17.413174696574167</c:v>
                </c:pt>
                <c:pt idx="409">
                  <c:v>17.416944314413424</c:v>
                </c:pt>
                <c:pt idx="410">
                  <c:v>17.432938312873603</c:v>
                </c:pt>
                <c:pt idx="411">
                  <c:v>17.441257793814398</c:v>
                </c:pt>
                <c:pt idx="412">
                  <c:v>17.441283358786812</c:v>
                </c:pt>
                <c:pt idx="413">
                  <c:v>17.442203656614865</c:v>
                </c:pt>
                <c:pt idx="414">
                  <c:v>17.450458144943919</c:v>
                </c:pt>
                <c:pt idx="415">
                  <c:v>17.458235686088486</c:v>
                </c:pt>
                <c:pt idx="416">
                  <c:v>17.469064925730116</c:v>
                </c:pt>
                <c:pt idx="417">
                  <c:v>17.469291024405841</c:v>
                </c:pt>
                <c:pt idx="418">
                  <c:v>17.471110464961143</c:v>
                </c:pt>
                <c:pt idx="419">
                  <c:v>17.476855272541354</c:v>
                </c:pt>
                <c:pt idx="420">
                  <c:v>17.481560790712852</c:v>
                </c:pt>
                <c:pt idx="421">
                  <c:v>17.485743124562894</c:v>
                </c:pt>
                <c:pt idx="422">
                  <c:v>17.486797514353675</c:v>
                </c:pt>
                <c:pt idx="423">
                  <c:v>17.492015222700491</c:v>
                </c:pt>
                <c:pt idx="424">
                  <c:v>17.493302641067483</c:v>
                </c:pt>
                <c:pt idx="425">
                  <c:v>17.495283087639457</c:v>
                </c:pt>
                <c:pt idx="426">
                  <c:v>17.495949616142866</c:v>
                </c:pt>
                <c:pt idx="427">
                  <c:v>17.499119174868127</c:v>
                </c:pt>
                <c:pt idx="428">
                  <c:v>17.50224526697054</c:v>
                </c:pt>
                <c:pt idx="429">
                  <c:v>17.508091936008796</c:v>
                </c:pt>
                <c:pt idx="430">
                  <c:v>17.509323026254815</c:v>
                </c:pt>
                <c:pt idx="431">
                  <c:v>17.510419102535316</c:v>
                </c:pt>
                <c:pt idx="432">
                  <c:v>17.511204064179267</c:v>
                </c:pt>
                <c:pt idx="433">
                  <c:v>17.512651946153394</c:v>
                </c:pt>
                <c:pt idx="434">
                  <c:v>17.513170077886805</c:v>
                </c:pt>
                <c:pt idx="435">
                  <c:v>17.520665217911557</c:v>
                </c:pt>
                <c:pt idx="436">
                  <c:v>17.521776412768595</c:v>
                </c:pt>
                <c:pt idx="437">
                  <c:v>17.528828008941492</c:v>
                </c:pt>
                <c:pt idx="438">
                  <c:v>17.53098681857216</c:v>
                </c:pt>
                <c:pt idx="439">
                  <c:v>17.534908694016458</c:v>
                </c:pt>
                <c:pt idx="440">
                  <c:v>17.537965177494705</c:v>
                </c:pt>
                <c:pt idx="441">
                  <c:v>17.541574620532266</c:v>
                </c:pt>
                <c:pt idx="442">
                  <c:v>17.542404990669489</c:v>
                </c:pt>
                <c:pt idx="443">
                  <c:v>17.542553045035035</c:v>
                </c:pt>
                <c:pt idx="444">
                  <c:v>17.547239953967065</c:v>
                </c:pt>
                <c:pt idx="445">
                  <c:v>17.567646531601724</c:v>
                </c:pt>
                <c:pt idx="446">
                  <c:v>17.577772228778983</c:v>
                </c:pt>
                <c:pt idx="447">
                  <c:v>17.583223390807536</c:v>
                </c:pt>
                <c:pt idx="448">
                  <c:v>17.589246340699244</c:v>
                </c:pt>
                <c:pt idx="449">
                  <c:v>17.593841693622977</c:v>
                </c:pt>
                <c:pt idx="450">
                  <c:v>17.596405386584458</c:v>
                </c:pt>
                <c:pt idx="451">
                  <c:v>17.597512296892759</c:v>
                </c:pt>
                <c:pt idx="452">
                  <c:v>17.598230786225269</c:v>
                </c:pt>
                <c:pt idx="453">
                  <c:v>17.599500154511006</c:v>
                </c:pt>
                <c:pt idx="454">
                  <c:v>17.60321774509611</c:v>
                </c:pt>
                <c:pt idx="455">
                  <c:v>17.62996238983914</c:v>
                </c:pt>
                <c:pt idx="456">
                  <c:v>17.631221842433416</c:v>
                </c:pt>
                <c:pt idx="457">
                  <c:v>17.633879805440198</c:v>
                </c:pt>
                <c:pt idx="458">
                  <c:v>17.63761847145555</c:v>
                </c:pt>
                <c:pt idx="459">
                  <c:v>17.642712438160128</c:v>
                </c:pt>
                <c:pt idx="460">
                  <c:v>17.64978240366468</c:v>
                </c:pt>
                <c:pt idx="461">
                  <c:v>17.649913339788469</c:v>
                </c:pt>
                <c:pt idx="462">
                  <c:v>17.652901278416639</c:v>
                </c:pt>
                <c:pt idx="463">
                  <c:v>17.654774628976199</c:v>
                </c:pt>
                <c:pt idx="464">
                  <c:v>17.65705013504742</c:v>
                </c:pt>
                <c:pt idx="465">
                  <c:v>17.657562674333946</c:v>
                </c:pt>
                <c:pt idx="466">
                  <c:v>17.663883790583707</c:v>
                </c:pt>
                <c:pt idx="467">
                  <c:v>17.666073764222702</c:v>
                </c:pt>
                <c:pt idx="468">
                  <c:v>17.670870445697059</c:v>
                </c:pt>
                <c:pt idx="469">
                  <c:v>17.678250931983499</c:v>
                </c:pt>
                <c:pt idx="470">
                  <c:v>17.681174580017071</c:v>
                </c:pt>
                <c:pt idx="471">
                  <c:v>17.683001529690962</c:v>
                </c:pt>
                <c:pt idx="472">
                  <c:v>17.691998667983427</c:v>
                </c:pt>
                <c:pt idx="473">
                  <c:v>17.695397172535401</c:v>
                </c:pt>
                <c:pt idx="474">
                  <c:v>17.698245442851906</c:v>
                </c:pt>
                <c:pt idx="475">
                  <c:v>17.711346841209455</c:v>
                </c:pt>
                <c:pt idx="476">
                  <c:v>17.719863455963285</c:v>
                </c:pt>
                <c:pt idx="477">
                  <c:v>17.719943422001915</c:v>
                </c:pt>
                <c:pt idx="478">
                  <c:v>17.723137898084186</c:v>
                </c:pt>
                <c:pt idx="479">
                  <c:v>17.726832476370198</c:v>
                </c:pt>
                <c:pt idx="480">
                  <c:v>17.728871452471537</c:v>
                </c:pt>
                <c:pt idx="481">
                  <c:v>17.740396669526131</c:v>
                </c:pt>
                <c:pt idx="482">
                  <c:v>17.751308219562635</c:v>
                </c:pt>
                <c:pt idx="483">
                  <c:v>17.753190020159352</c:v>
                </c:pt>
                <c:pt idx="484">
                  <c:v>17.753747139194587</c:v>
                </c:pt>
                <c:pt idx="485">
                  <c:v>17.753784568332527</c:v>
                </c:pt>
                <c:pt idx="486">
                  <c:v>17.755042895196055</c:v>
                </c:pt>
                <c:pt idx="487">
                  <c:v>17.755600333793588</c:v>
                </c:pt>
                <c:pt idx="488">
                  <c:v>17.757519320973277</c:v>
                </c:pt>
                <c:pt idx="489">
                  <c:v>17.759425954828846</c:v>
                </c:pt>
                <c:pt idx="490">
                  <c:v>17.769526041470392</c:v>
                </c:pt>
                <c:pt idx="491">
                  <c:v>17.780688866639586</c:v>
                </c:pt>
                <c:pt idx="492">
                  <c:v>17.789904076944872</c:v>
                </c:pt>
                <c:pt idx="493">
                  <c:v>17.790512306535557</c:v>
                </c:pt>
                <c:pt idx="494">
                  <c:v>17.798509784674845</c:v>
                </c:pt>
                <c:pt idx="495">
                  <c:v>17.806651837453209</c:v>
                </c:pt>
                <c:pt idx="496">
                  <c:v>17.808974537384078</c:v>
                </c:pt>
                <c:pt idx="497">
                  <c:v>17.810047476362641</c:v>
                </c:pt>
                <c:pt idx="498">
                  <c:v>17.822355567785426</c:v>
                </c:pt>
                <c:pt idx="499">
                  <c:v>17.823137119214731</c:v>
                </c:pt>
                <c:pt idx="500">
                  <c:v>17.825929400486903</c:v>
                </c:pt>
                <c:pt idx="501">
                  <c:v>17.826004268169889</c:v>
                </c:pt>
                <c:pt idx="502">
                  <c:v>17.826688653590779</c:v>
                </c:pt>
                <c:pt idx="503">
                  <c:v>17.833512635997675</c:v>
                </c:pt>
                <c:pt idx="504">
                  <c:v>17.835229429742352</c:v>
                </c:pt>
                <c:pt idx="505">
                  <c:v>17.836401303594911</c:v>
                </c:pt>
                <c:pt idx="506">
                  <c:v>17.836992040709394</c:v>
                </c:pt>
                <c:pt idx="507">
                  <c:v>17.837490786161748</c:v>
                </c:pt>
                <c:pt idx="508">
                  <c:v>17.841721129444913</c:v>
                </c:pt>
                <c:pt idx="509">
                  <c:v>17.842269652117292</c:v>
                </c:pt>
                <c:pt idx="510">
                  <c:v>17.845304907912954</c:v>
                </c:pt>
                <c:pt idx="511">
                  <c:v>17.846910526413872</c:v>
                </c:pt>
                <c:pt idx="512">
                  <c:v>17.853447445807042</c:v>
                </c:pt>
                <c:pt idx="513">
                  <c:v>17.85517429491556</c:v>
                </c:pt>
                <c:pt idx="514">
                  <c:v>17.856913465041661</c:v>
                </c:pt>
                <c:pt idx="515">
                  <c:v>17.862579487543581</c:v>
                </c:pt>
                <c:pt idx="516">
                  <c:v>17.867386607503214</c:v>
                </c:pt>
                <c:pt idx="517">
                  <c:v>17.86941787485879</c:v>
                </c:pt>
                <c:pt idx="518">
                  <c:v>17.875671967684344</c:v>
                </c:pt>
                <c:pt idx="519">
                  <c:v>17.876024467473513</c:v>
                </c:pt>
                <c:pt idx="520">
                  <c:v>17.891214753334264</c:v>
                </c:pt>
                <c:pt idx="521">
                  <c:v>17.893066474735985</c:v>
                </c:pt>
                <c:pt idx="522">
                  <c:v>17.894532446796145</c:v>
                </c:pt>
                <c:pt idx="523">
                  <c:v>17.896524310624194</c:v>
                </c:pt>
                <c:pt idx="524">
                  <c:v>17.897129310217831</c:v>
                </c:pt>
                <c:pt idx="525">
                  <c:v>17.898624586804335</c:v>
                </c:pt>
                <c:pt idx="526">
                  <c:v>17.905749681003577</c:v>
                </c:pt>
                <c:pt idx="527">
                  <c:v>17.909735074486107</c:v>
                </c:pt>
                <c:pt idx="528">
                  <c:v>17.911836503476479</c:v>
                </c:pt>
                <c:pt idx="529">
                  <c:v>17.917477940700124</c:v>
                </c:pt>
                <c:pt idx="530">
                  <c:v>17.918852548712952</c:v>
                </c:pt>
                <c:pt idx="531">
                  <c:v>17.922051664924489</c:v>
                </c:pt>
                <c:pt idx="532">
                  <c:v>17.922385151735682</c:v>
                </c:pt>
                <c:pt idx="533">
                  <c:v>17.927300549864096</c:v>
                </c:pt>
                <c:pt idx="534">
                  <c:v>17.936589087455545</c:v>
                </c:pt>
                <c:pt idx="535">
                  <c:v>17.947397205110576</c:v>
                </c:pt>
                <c:pt idx="536">
                  <c:v>17.948638366630071</c:v>
                </c:pt>
                <c:pt idx="537">
                  <c:v>17.95811534682548</c:v>
                </c:pt>
                <c:pt idx="538">
                  <c:v>17.959307844738394</c:v>
                </c:pt>
                <c:pt idx="539">
                  <c:v>17.971877974221005</c:v>
                </c:pt>
                <c:pt idx="540">
                  <c:v>17.976751145838303</c:v>
                </c:pt>
                <c:pt idx="541">
                  <c:v>17.97782725911031</c:v>
                </c:pt>
                <c:pt idx="542">
                  <c:v>17.987668635406955</c:v>
                </c:pt>
                <c:pt idx="543">
                  <c:v>17.988445576238689</c:v>
                </c:pt>
                <c:pt idx="544">
                  <c:v>17.991822841902117</c:v>
                </c:pt>
                <c:pt idx="545">
                  <c:v>17.995994165941685</c:v>
                </c:pt>
                <c:pt idx="546">
                  <c:v>18.001466866704806</c:v>
                </c:pt>
                <c:pt idx="547">
                  <c:v>18.002565997190544</c:v>
                </c:pt>
                <c:pt idx="548">
                  <c:v>18.00391449172912</c:v>
                </c:pt>
                <c:pt idx="549">
                  <c:v>18.004086688907773</c:v>
                </c:pt>
                <c:pt idx="550">
                  <c:v>18.005478460185223</c:v>
                </c:pt>
                <c:pt idx="551">
                  <c:v>18.006254997258623</c:v>
                </c:pt>
                <c:pt idx="552">
                  <c:v>18.017089783777564</c:v>
                </c:pt>
                <c:pt idx="553">
                  <c:v>18.018029844135931</c:v>
                </c:pt>
                <c:pt idx="554">
                  <c:v>18.029396112187719</c:v>
                </c:pt>
                <c:pt idx="555">
                  <c:v>18.029643803783724</c:v>
                </c:pt>
                <c:pt idx="556">
                  <c:v>18.034555151878674</c:v>
                </c:pt>
                <c:pt idx="557">
                  <c:v>18.036858328549638</c:v>
                </c:pt>
                <c:pt idx="558">
                  <c:v>18.044340845931458</c:v>
                </c:pt>
                <c:pt idx="559">
                  <c:v>18.054641346100215</c:v>
                </c:pt>
                <c:pt idx="560">
                  <c:v>18.060893489876552</c:v>
                </c:pt>
                <c:pt idx="561">
                  <c:v>18.06128657811297</c:v>
                </c:pt>
                <c:pt idx="562">
                  <c:v>18.070564863474019</c:v>
                </c:pt>
                <c:pt idx="563">
                  <c:v>18.070740462421384</c:v>
                </c:pt>
                <c:pt idx="564">
                  <c:v>18.075827901934687</c:v>
                </c:pt>
                <c:pt idx="565">
                  <c:v>18.079307531263726</c:v>
                </c:pt>
                <c:pt idx="566">
                  <c:v>18.085398276325755</c:v>
                </c:pt>
                <c:pt idx="567">
                  <c:v>18.088329347361295</c:v>
                </c:pt>
                <c:pt idx="568">
                  <c:v>18.089127496382424</c:v>
                </c:pt>
                <c:pt idx="569">
                  <c:v>18.089301134742144</c:v>
                </c:pt>
                <c:pt idx="570">
                  <c:v>18.09141067958587</c:v>
                </c:pt>
                <c:pt idx="571">
                  <c:v>18.103254660760179</c:v>
                </c:pt>
                <c:pt idx="572">
                  <c:v>18.104775207004309</c:v>
                </c:pt>
                <c:pt idx="573">
                  <c:v>18.114119277089095</c:v>
                </c:pt>
                <c:pt idx="574">
                  <c:v>18.114967495106079</c:v>
                </c:pt>
                <c:pt idx="575">
                  <c:v>18.126215122280925</c:v>
                </c:pt>
                <c:pt idx="576">
                  <c:v>18.141346323901516</c:v>
                </c:pt>
                <c:pt idx="577">
                  <c:v>18.146683519655816</c:v>
                </c:pt>
                <c:pt idx="578">
                  <c:v>18.14860702916873</c:v>
                </c:pt>
                <c:pt idx="579">
                  <c:v>18.152243463593145</c:v>
                </c:pt>
                <c:pt idx="580">
                  <c:v>18.157495725325838</c:v>
                </c:pt>
                <c:pt idx="581">
                  <c:v>18.158554499679326</c:v>
                </c:pt>
                <c:pt idx="582">
                  <c:v>18.166290085983761</c:v>
                </c:pt>
                <c:pt idx="583">
                  <c:v>18.172576976791106</c:v>
                </c:pt>
                <c:pt idx="584">
                  <c:v>18.187620812429522</c:v>
                </c:pt>
                <c:pt idx="585">
                  <c:v>18.19231417630354</c:v>
                </c:pt>
                <c:pt idx="586">
                  <c:v>18.199071748173949</c:v>
                </c:pt>
                <c:pt idx="587">
                  <c:v>18.200744002583036</c:v>
                </c:pt>
                <c:pt idx="588">
                  <c:v>18.204215942263666</c:v>
                </c:pt>
                <c:pt idx="589">
                  <c:v>18.206360657452706</c:v>
                </c:pt>
                <c:pt idx="590">
                  <c:v>18.207176940757748</c:v>
                </c:pt>
                <c:pt idx="591">
                  <c:v>18.217915585203617</c:v>
                </c:pt>
                <c:pt idx="592">
                  <c:v>18.236427629103538</c:v>
                </c:pt>
                <c:pt idx="593">
                  <c:v>18.238034087074652</c:v>
                </c:pt>
                <c:pt idx="594">
                  <c:v>18.239376535675792</c:v>
                </c:pt>
                <c:pt idx="595">
                  <c:v>18.25041073542134</c:v>
                </c:pt>
                <c:pt idx="596">
                  <c:v>18.252010029811821</c:v>
                </c:pt>
                <c:pt idx="597">
                  <c:v>18.252446346124692</c:v>
                </c:pt>
                <c:pt idx="598">
                  <c:v>18.255944305534797</c:v>
                </c:pt>
                <c:pt idx="599">
                  <c:v>18.257919066336498</c:v>
                </c:pt>
                <c:pt idx="600">
                  <c:v>18.263646157251834</c:v>
                </c:pt>
                <c:pt idx="601">
                  <c:v>18.267582645413839</c:v>
                </c:pt>
                <c:pt idx="602">
                  <c:v>18.267771041235072</c:v>
                </c:pt>
                <c:pt idx="603">
                  <c:v>18.269381075874222</c:v>
                </c:pt>
                <c:pt idx="604">
                  <c:v>18.282453147665557</c:v>
                </c:pt>
                <c:pt idx="605">
                  <c:v>18.300437102976957</c:v>
                </c:pt>
                <c:pt idx="606">
                  <c:v>18.3016726207434</c:v>
                </c:pt>
                <c:pt idx="607">
                  <c:v>18.317910332750841</c:v>
                </c:pt>
                <c:pt idx="608">
                  <c:v>18.320571443292422</c:v>
                </c:pt>
                <c:pt idx="609">
                  <c:v>18.329006094931007</c:v>
                </c:pt>
                <c:pt idx="610">
                  <c:v>18.329184706697976</c:v>
                </c:pt>
                <c:pt idx="611">
                  <c:v>18.339247667307703</c:v>
                </c:pt>
                <c:pt idx="612">
                  <c:v>18.341697185487881</c:v>
                </c:pt>
                <c:pt idx="613">
                  <c:v>18.348412605583526</c:v>
                </c:pt>
                <c:pt idx="614">
                  <c:v>18.348537813838156</c:v>
                </c:pt>
                <c:pt idx="615">
                  <c:v>18.349700668434028</c:v>
                </c:pt>
                <c:pt idx="616">
                  <c:v>18.353489170888682</c:v>
                </c:pt>
                <c:pt idx="617">
                  <c:v>18.353870279599526</c:v>
                </c:pt>
                <c:pt idx="618">
                  <c:v>18.359553583176481</c:v>
                </c:pt>
                <c:pt idx="619">
                  <c:v>18.363189631887291</c:v>
                </c:pt>
                <c:pt idx="620">
                  <c:v>18.375134175283588</c:v>
                </c:pt>
                <c:pt idx="621">
                  <c:v>18.400325969553577</c:v>
                </c:pt>
                <c:pt idx="622">
                  <c:v>18.405905778518878</c:v>
                </c:pt>
                <c:pt idx="623">
                  <c:v>18.410403965478203</c:v>
                </c:pt>
                <c:pt idx="624">
                  <c:v>18.416610479845588</c:v>
                </c:pt>
                <c:pt idx="625">
                  <c:v>18.42425672129594</c:v>
                </c:pt>
                <c:pt idx="626">
                  <c:v>18.432934385440468</c:v>
                </c:pt>
                <c:pt idx="627">
                  <c:v>18.438156342138434</c:v>
                </c:pt>
                <c:pt idx="628">
                  <c:v>18.449038655418192</c:v>
                </c:pt>
                <c:pt idx="629">
                  <c:v>18.452253315439549</c:v>
                </c:pt>
                <c:pt idx="630">
                  <c:v>18.461397388328606</c:v>
                </c:pt>
                <c:pt idx="631">
                  <c:v>18.466854143095972</c:v>
                </c:pt>
                <c:pt idx="632">
                  <c:v>18.469837281051426</c:v>
                </c:pt>
                <c:pt idx="633">
                  <c:v>18.476342785844391</c:v>
                </c:pt>
                <c:pt idx="634">
                  <c:v>18.476365089503954</c:v>
                </c:pt>
                <c:pt idx="635">
                  <c:v>18.495471442283126</c:v>
                </c:pt>
                <c:pt idx="636">
                  <c:v>18.497272569533589</c:v>
                </c:pt>
                <c:pt idx="637">
                  <c:v>18.507873874275287</c:v>
                </c:pt>
                <c:pt idx="638">
                  <c:v>18.513635603131402</c:v>
                </c:pt>
                <c:pt idx="639">
                  <c:v>18.517826367933839</c:v>
                </c:pt>
                <c:pt idx="640">
                  <c:v>18.521998149320012</c:v>
                </c:pt>
                <c:pt idx="641">
                  <c:v>18.537075820106015</c:v>
                </c:pt>
                <c:pt idx="642">
                  <c:v>18.550236733343542</c:v>
                </c:pt>
                <c:pt idx="643">
                  <c:v>18.552057336258905</c:v>
                </c:pt>
                <c:pt idx="644">
                  <c:v>18.560728362426264</c:v>
                </c:pt>
                <c:pt idx="645">
                  <c:v>18.563407811016368</c:v>
                </c:pt>
                <c:pt idx="646">
                  <c:v>18.563503867223172</c:v>
                </c:pt>
                <c:pt idx="647">
                  <c:v>18.564545221202472</c:v>
                </c:pt>
                <c:pt idx="648">
                  <c:v>18.565556041269151</c:v>
                </c:pt>
                <c:pt idx="649">
                  <c:v>18.579610693927187</c:v>
                </c:pt>
                <c:pt idx="650">
                  <c:v>18.58063111423661</c:v>
                </c:pt>
                <c:pt idx="651">
                  <c:v>18.581854996962512</c:v>
                </c:pt>
                <c:pt idx="652">
                  <c:v>18.582683991805681</c:v>
                </c:pt>
                <c:pt idx="653">
                  <c:v>18.614585404649382</c:v>
                </c:pt>
                <c:pt idx="654">
                  <c:v>18.619958880596549</c:v>
                </c:pt>
                <c:pt idx="655">
                  <c:v>18.62462381450576</c:v>
                </c:pt>
                <c:pt idx="656">
                  <c:v>18.636964617923844</c:v>
                </c:pt>
                <c:pt idx="657">
                  <c:v>18.649682786842362</c:v>
                </c:pt>
                <c:pt idx="658">
                  <c:v>18.650075557905517</c:v>
                </c:pt>
                <c:pt idx="659">
                  <c:v>18.658083049900142</c:v>
                </c:pt>
                <c:pt idx="660">
                  <c:v>18.666353118558423</c:v>
                </c:pt>
                <c:pt idx="661">
                  <c:v>18.670874957112581</c:v>
                </c:pt>
                <c:pt idx="662">
                  <c:v>18.687246563159611</c:v>
                </c:pt>
                <c:pt idx="663">
                  <c:v>18.695521210057176</c:v>
                </c:pt>
                <c:pt idx="664">
                  <c:v>18.696187013892612</c:v>
                </c:pt>
                <c:pt idx="665">
                  <c:v>18.697097822677854</c:v>
                </c:pt>
                <c:pt idx="666">
                  <c:v>18.701476380872979</c:v>
                </c:pt>
                <c:pt idx="667">
                  <c:v>18.702699334760553</c:v>
                </c:pt>
                <c:pt idx="668">
                  <c:v>18.713570959474289</c:v>
                </c:pt>
                <c:pt idx="669">
                  <c:v>18.72467626966494</c:v>
                </c:pt>
                <c:pt idx="670">
                  <c:v>18.727581761016275</c:v>
                </c:pt>
                <c:pt idx="671">
                  <c:v>18.728659022058068</c:v>
                </c:pt>
                <c:pt idx="672">
                  <c:v>18.730178723072584</c:v>
                </c:pt>
                <c:pt idx="673">
                  <c:v>18.730300275089323</c:v>
                </c:pt>
                <c:pt idx="674">
                  <c:v>18.730902083739185</c:v>
                </c:pt>
                <c:pt idx="675">
                  <c:v>18.735032626983774</c:v>
                </c:pt>
                <c:pt idx="676">
                  <c:v>18.742391543874895</c:v>
                </c:pt>
                <c:pt idx="677">
                  <c:v>18.745036603796326</c:v>
                </c:pt>
                <c:pt idx="678">
                  <c:v>18.74536585362064</c:v>
                </c:pt>
                <c:pt idx="679">
                  <c:v>18.758454492209918</c:v>
                </c:pt>
                <c:pt idx="680">
                  <c:v>18.76447407157216</c:v>
                </c:pt>
                <c:pt idx="681">
                  <c:v>18.76920002824977</c:v>
                </c:pt>
                <c:pt idx="682">
                  <c:v>18.773327782311945</c:v>
                </c:pt>
                <c:pt idx="683">
                  <c:v>18.774387189882866</c:v>
                </c:pt>
                <c:pt idx="684">
                  <c:v>18.776182817024697</c:v>
                </c:pt>
                <c:pt idx="685">
                  <c:v>18.77984698036618</c:v>
                </c:pt>
                <c:pt idx="686">
                  <c:v>18.788804435813073</c:v>
                </c:pt>
                <c:pt idx="687">
                  <c:v>18.788988817101004</c:v>
                </c:pt>
                <c:pt idx="688">
                  <c:v>18.790814958674215</c:v>
                </c:pt>
                <c:pt idx="689">
                  <c:v>18.797161804978018</c:v>
                </c:pt>
                <c:pt idx="690">
                  <c:v>18.813772751011399</c:v>
                </c:pt>
                <c:pt idx="691">
                  <c:v>18.814666588587944</c:v>
                </c:pt>
                <c:pt idx="692">
                  <c:v>18.818778482434837</c:v>
                </c:pt>
                <c:pt idx="693">
                  <c:v>18.819791089040738</c:v>
                </c:pt>
                <c:pt idx="694">
                  <c:v>18.825739517301376</c:v>
                </c:pt>
                <c:pt idx="695">
                  <c:v>18.827687538116717</c:v>
                </c:pt>
                <c:pt idx="696">
                  <c:v>18.833800133111055</c:v>
                </c:pt>
                <c:pt idx="697">
                  <c:v>18.837957302599129</c:v>
                </c:pt>
                <c:pt idx="698">
                  <c:v>18.84056266308901</c:v>
                </c:pt>
                <c:pt idx="699">
                  <c:v>18.841214486417403</c:v>
                </c:pt>
                <c:pt idx="700">
                  <c:v>18.854994292241422</c:v>
                </c:pt>
                <c:pt idx="701">
                  <c:v>18.860367830149446</c:v>
                </c:pt>
                <c:pt idx="702">
                  <c:v>18.873316872814417</c:v>
                </c:pt>
                <c:pt idx="703">
                  <c:v>18.883177052729955</c:v>
                </c:pt>
                <c:pt idx="704">
                  <c:v>18.907100931867987</c:v>
                </c:pt>
                <c:pt idx="705">
                  <c:v>18.913345659801848</c:v>
                </c:pt>
                <c:pt idx="706">
                  <c:v>18.917530947435466</c:v>
                </c:pt>
                <c:pt idx="707">
                  <c:v>18.91941359775862</c:v>
                </c:pt>
                <c:pt idx="708">
                  <c:v>18.94419861409029</c:v>
                </c:pt>
                <c:pt idx="709">
                  <c:v>18.946645202421326</c:v>
                </c:pt>
                <c:pt idx="710">
                  <c:v>18.94798399197547</c:v>
                </c:pt>
                <c:pt idx="711">
                  <c:v>18.950360685593058</c:v>
                </c:pt>
                <c:pt idx="712">
                  <c:v>18.953716759766642</c:v>
                </c:pt>
                <c:pt idx="713">
                  <c:v>18.965281630188372</c:v>
                </c:pt>
                <c:pt idx="714">
                  <c:v>18.971148394615732</c:v>
                </c:pt>
                <c:pt idx="715">
                  <c:v>18.975145017341415</c:v>
                </c:pt>
                <c:pt idx="716">
                  <c:v>18.97583764287231</c:v>
                </c:pt>
                <c:pt idx="717">
                  <c:v>18.977149823351709</c:v>
                </c:pt>
                <c:pt idx="718">
                  <c:v>18.977557984309804</c:v>
                </c:pt>
                <c:pt idx="719">
                  <c:v>18.984197133522844</c:v>
                </c:pt>
                <c:pt idx="720">
                  <c:v>18.990567817251605</c:v>
                </c:pt>
                <c:pt idx="721">
                  <c:v>19.003571457487425</c:v>
                </c:pt>
                <c:pt idx="722">
                  <c:v>19.00387211290812</c:v>
                </c:pt>
                <c:pt idx="723">
                  <c:v>19.004747915773173</c:v>
                </c:pt>
                <c:pt idx="724">
                  <c:v>19.007472255182201</c:v>
                </c:pt>
                <c:pt idx="725">
                  <c:v>19.007915225436445</c:v>
                </c:pt>
                <c:pt idx="726">
                  <c:v>19.012151761850667</c:v>
                </c:pt>
                <c:pt idx="727">
                  <c:v>19.01873466301917</c:v>
                </c:pt>
                <c:pt idx="728">
                  <c:v>19.020876529966102</c:v>
                </c:pt>
                <c:pt idx="729">
                  <c:v>19.023368773531278</c:v>
                </c:pt>
                <c:pt idx="730">
                  <c:v>19.0427401469911</c:v>
                </c:pt>
                <c:pt idx="731">
                  <c:v>19.045503705760972</c:v>
                </c:pt>
                <c:pt idx="732">
                  <c:v>19.051449075528481</c:v>
                </c:pt>
                <c:pt idx="733">
                  <c:v>19.051791029071019</c:v>
                </c:pt>
                <c:pt idx="734">
                  <c:v>19.05460412330493</c:v>
                </c:pt>
                <c:pt idx="735">
                  <c:v>19.054729247149456</c:v>
                </c:pt>
                <c:pt idx="736">
                  <c:v>19.0713547184607</c:v>
                </c:pt>
                <c:pt idx="737">
                  <c:v>19.073968633745583</c:v>
                </c:pt>
                <c:pt idx="738">
                  <c:v>19.074736211644066</c:v>
                </c:pt>
                <c:pt idx="739">
                  <c:v>19.105748530638223</c:v>
                </c:pt>
                <c:pt idx="740">
                  <c:v>19.110300310219067</c:v>
                </c:pt>
                <c:pt idx="741">
                  <c:v>19.122031957525884</c:v>
                </c:pt>
                <c:pt idx="742">
                  <c:v>19.12305700943196</c:v>
                </c:pt>
                <c:pt idx="743">
                  <c:v>19.125051048958337</c:v>
                </c:pt>
                <c:pt idx="744">
                  <c:v>19.133573365224432</c:v>
                </c:pt>
                <c:pt idx="745">
                  <c:v>19.147134360153665</c:v>
                </c:pt>
                <c:pt idx="746">
                  <c:v>19.149351514188545</c:v>
                </c:pt>
                <c:pt idx="747">
                  <c:v>19.162780346891125</c:v>
                </c:pt>
                <c:pt idx="748">
                  <c:v>19.172939519435197</c:v>
                </c:pt>
                <c:pt idx="749">
                  <c:v>19.197525252806322</c:v>
                </c:pt>
                <c:pt idx="750">
                  <c:v>19.205794583342296</c:v>
                </c:pt>
                <c:pt idx="751">
                  <c:v>19.21156170925013</c:v>
                </c:pt>
                <c:pt idx="752">
                  <c:v>19.216366790305759</c:v>
                </c:pt>
                <c:pt idx="753">
                  <c:v>19.222178267543107</c:v>
                </c:pt>
                <c:pt idx="754">
                  <c:v>19.227133621731923</c:v>
                </c:pt>
                <c:pt idx="755">
                  <c:v>19.230500084039445</c:v>
                </c:pt>
                <c:pt idx="756">
                  <c:v>19.235012842217593</c:v>
                </c:pt>
                <c:pt idx="757">
                  <c:v>19.246987095045139</c:v>
                </c:pt>
                <c:pt idx="758">
                  <c:v>19.249951855921239</c:v>
                </c:pt>
                <c:pt idx="759">
                  <c:v>19.263880796565097</c:v>
                </c:pt>
                <c:pt idx="760">
                  <c:v>19.264289479243729</c:v>
                </c:pt>
                <c:pt idx="761">
                  <c:v>19.269160215831974</c:v>
                </c:pt>
                <c:pt idx="762">
                  <c:v>19.276740524555048</c:v>
                </c:pt>
                <c:pt idx="763">
                  <c:v>19.277944422565575</c:v>
                </c:pt>
                <c:pt idx="764">
                  <c:v>19.281541276824925</c:v>
                </c:pt>
                <c:pt idx="765">
                  <c:v>19.283743234992997</c:v>
                </c:pt>
                <c:pt idx="766">
                  <c:v>19.288237523260911</c:v>
                </c:pt>
                <c:pt idx="767">
                  <c:v>19.294858967836319</c:v>
                </c:pt>
                <c:pt idx="768">
                  <c:v>19.296389504357879</c:v>
                </c:pt>
                <c:pt idx="769">
                  <c:v>19.311805684750961</c:v>
                </c:pt>
                <c:pt idx="770">
                  <c:v>19.31711904713012</c:v>
                </c:pt>
                <c:pt idx="771">
                  <c:v>19.317816947618994</c:v>
                </c:pt>
                <c:pt idx="772">
                  <c:v>19.322439199691818</c:v>
                </c:pt>
                <c:pt idx="773">
                  <c:v>19.326347126992491</c:v>
                </c:pt>
                <c:pt idx="774">
                  <c:v>19.334157544859682</c:v>
                </c:pt>
                <c:pt idx="775">
                  <c:v>19.338359447512381</c:v>
                </c:pt>
                <c:pt idx="776">
                  <c:v>19.338372724457294</c:v>
                </c:pt>
                <c:pt idx="777">
                  <c:v>19.340906194057659</c:v>
                </c:pt>
                <c:pt idx="778">
                  <c:v>19.341576342668041</c:v>
                </c:pt>
                <c:pt idx="779">
                  <c:v>19.343133132165629</c:v>
                </c:pt>
                <c:pt idx="780">
                  <c:v>19.348351431446108</c:v>
                </c:pt>
                <c:pt idx="781">
                  <c:v>19.348992086840333</c:v>
                </c:pt>
                <c:pt idx="782">
                  <c:v>19.349301027560841</c:v>
                </c:pt>
                <c:pt idx="783">
                  <c:v>19.34990738629909</c:v>
                </c:pt>
                <c:pt idx="784">
                  <c:v>19.353720658498077</c:v>
                </c:pt>
                <c:pt idx="785">
                  <c:v>19.361925836251682</c:v>
                </c:pt>
                <c:pt idx="786">
                  <c:v>19.367247247978554</c:v>
                </c:pt>
                <c:pt idx="787">
                  <c:v>19.383435513795529</c:v>
                </c:pt>
                <c:pt idx="788">
                  <c:v>19.398069314541505</c:v>
                </c:pt>
                <c:pt idx="789">
                  <c:v>19.404176958251639</c:v>
                </c:pt>
                <c:pt idx="790">
                  <c:v>19.416554533177454</c:v>
                </c:pt>
                <c:pt idx="791">
                  <c:v>19.41986738834262</c:v>
                </c:pt>
                <c:pt idx="792">
                  <c:v>19.421831133930517</c:v>
                </c:pt>
                <c:pt idx="793">
                  <c:v>19.423855775102435</c:v>
                </c:pt>
                <c:pt idx="794">
                  <c:v>19.425844268511426</c:v>
                </c:pt>
                <c:pt idx="795">
                  <c:v>19.427535321166673</c:v>
                </c:pt>
                <c:pt idx="796">
                  <c:v>19.433588460898157</c:v>
                </c:pt>
                <c:pt idx="797">
                  <c:v>19.437576960293288</c:v>
                </c:pt>
                <c:pt idx="798">
                  <c:v>19.447546527226216</c:v>
                </c:pt>
                <c:pt idx="799">
                  <c:v>19.449861872699902</c:v>
                </c:pt>
                <c:pt idx="800">
                  <c:v>19.471473150805856</c:v>
                </c:pt>
                <c:pt idx="801">
                  <c:v>19.475215425230878</c:v>
                </c:pt>
                <c:pt idx="802">
                  <c:v>19.486749056442012</c:v>
                </c:pt>
                <c:pt idx="803">
                  <c:v>19.489491984218365</c:v>
                </c:pt>
                <c:pt idx="804">
                  <c:v>19.489856712690916</c:v>
                </c:pt>
                <c:pt idx="805">
                  <c:v>19.49323917511996</c:v>
                </c:pt>
                <c:pt idx="806">
                  <c:v>19.507598773722844</c:v>
                </c:pt>
                <c:pt idx="807">
                  <c:v>19.508900128696641</c:v>
                </c:pt>
                <c:pt idx="808">
                  <c:v>19.50895761209383</c:v>
                </c:pt>
                <c:pt idx="809">
                  <c:v>19.514934720712112</c:v>
                </c:pt>
                <c:pt idx="810">
                  <c:v>19.518196719932693</c:v>
                </c:pt>
                <c:pt idx="811">
                  <c:v>19.528531660286927</c:v>
                </c:pt>
                <c:pt idx="812">
                  <c:v>19.534032898017117</c:v>
                </c:pt>
                <c:pt idx="813">
                  <c:v>19.538105130027407</c:v>
                </c:pt>
                <c:pt idx="814">
                  <c:v>19.550192238649728</c:v>
                </c:pt>
                <c:pt idx="815">
                  <c:v>19.552146365531485</c:v>
                </c:pt>
                <c:pt idx="816">
                  <c:v>19.559691827172596</c:v>
                </c:pt>
                <c:pt idx="817">
                  <c:v>19.567000099986782</c:v>
                </c:pt>
                <c:pt idx="818">
                  <c:v>19.572519559322043</c:v>
                </c:pt>
                <c:pt idx="819">
                  <c:v>19.572933650064819</c:v>
                </c:pt>
                <c:pt idx="820">
                  <c:v>19.574030368212007</c:v>
                </c:pt>
                <c:pt idx="821">
                  <c:v>19.578138696553381</c:v>
                </c:pt>
                <c:pt idx="822">
                  <c:v>19.582191282321489</c:v>
                </c:pt>
                <c:pt idx="823">
                  <c:v>19.600078371786033</c:v>
                </c:pt>
                <c:pt idx="824">
                  <c:v>19.600792734269692</c:v>
                </c:pt>
                <c:pt idx="825">
                  <c:v>19.613777287438189</c:v>
                </c:pt>
                <c:pt idx="826">
                  <c:v>19.614568146503128</c:v>
                </c:pt>
                <c:pt idx="827">
                  <c:v>19.631106953325258</c:v>
                </c:pt>
                <c:pt idx="828">
                  <c:v>19.634271869271458</c:v>
                </c:pt>
                <c:pt idx="829">
                  <c:v>19.639518014742503</c:v>
                </c:pt>
                <c:pt idx="830">
                  <c:v>19.639901733290394</c:v>
                </c:pt>
                <c:pt idx="831">
                  <c:v>19.644706617712444</c:v>
                </c:pt>
                <c:pt idx="832">
                  <c:v>19.659483035887877</c:v>
                </c:pt>
                <c:pt idx="833">
                  <c:v>19.68009644493003</c:v>
                </c:pt>
                <c:pt idx="834">
                  <c:v>19.686399203683287</c:v>
                </c:pt>
                <c:pt idx="835">
                  <c:v>19.687642720793605</c:v>
                </c:pt>
                <c:pt idx="836">
                  <c:v>19.70908356475374</c:v>
                </c:pt>
                <c:pt idx="837">
                  <c:v>19.711528889828479</c:v>
                </c:pt>
                <c:pt idx="838">
                  <c:v>19.718207122274436</c:v>
                </c:pt>
                <c:pt idx="839">
                  <c:v>19.72416880727711</c:v>
                </c:pt>
                <c:pt idx="840">
                  <c:v>19.759253648866355</c:v>
                </c:pt>
                <c:pt idx="841">
                  <c:v>19.763825621099155</c:v>
                </c:pt>
                <c:pt idx="842">
                  <c:v>19.781121497688268</c:v>
                </c:pt>
                <c:pt idx="843">
                  <c:v>19.784439710633798</c:v>
                </c:pt>
                <c:pt idx="844">
                  <c:v>19.789097653354538</c:v>
                </c:pt>
                <c:pt idx="845">
                  <c:v>19.804379158299341</c:v>
                </c:pt>
                <c:pt idx="846">
                  <c:v>19.818905660147699</c:v>
                </c:pt>
                <c:pt idx="847">
                  <c:v>19.833666795006483</c:v>
                </c:pt>
                <c:pt idx="848">
                  <c:v>19.851562532513285</c:v>
                </c:pt>
                <c:pt idx="849">
                  <c:v>19.857455006927321</c:v>
                </c:pt>
                <c:pt idx="850">
                  <c:v>19.871735934442295</c:v>
                </c:pt>
                <c:pt idx="851">
                  <c:v>19.875214641768988</c:v>
                </c:pt>
                <c:pt idx="852">
                  <c:v>19.876246578702784</c:v>
                </c:pt>
                <c:pt idx="853">
                  <c:v>19.890885318491108</c:v>
                </c:pt>
                <c:pt idx="854">
                  <c:v>19.909473672188476</c:v>
                </c:pt>
                <c:pt idx="855">
                  <c:v>19.919184454398795</c:v>
                </c:pt>
                <c:pt idx="856">
                  <c:v>19.92838210318066</c:v>
                </c:pt>
                <c:pt idx="857">
                  <c:v>19.944169371378415</c:v>
                </c:pt>
                <c:pt idx="858">
                  <c:v>19.948447512704004</c:v>
                </c:pt>
                <c:pt idx="859">
                  <c:v>19.951333563543081</c:v>
                </c:pt>
                <c:pt idx="860">
                  <c:v>19.955961085114275</c:v>
                </c:pt>
                <c:pt idx="861">
                  <c:v>19.963534331593934</c:v>
                </c:pt>
                <c:pt idx="862">
                  <c:v>19.985291156753458</c:v>
                </c:pt>
                <c:pt idx="863">
                  <c:v>19.985715899625653</c:v>
                </c:pt>
                <c:pt idx="864">
                  <c:v>20.011974374045288</c:v>
                </c:pt>
                <c:pt idx="865">
                  <c:v>20.037446344407662</c:v>
                </c:pt>
                <c:pt idx="866">
                  <c:v>20.038793310876258</c:v>
                </c:pt>
                <c:pt idx="867">
                  <c:v>20.067183946958068</c:v>
                </c:pt>
                <c:pt idx="868">
                  <c:v>20.069681087573528</c:v>
                </c:pt>
                <c:pt idx="869">
                  <c:v>20.070528904875196</c:v>
                </c:pt>
                <c:pt idx="870">
                  <c:v>20.076216089129211</c:v>
                </c:pt>
                <c:pt idx="871">
                  <c:v>20.078853450787051</c:v>
                </c:pt>
                <c:pt idx="872">
                  <c:v>20.079434418606908</c:v>
                </c:pt>
                <c:pt idx="873">
                  <c:v>20.085069990173132</c:v>
                </c:pt>
                <c:pt idx="874">
                  <c:v>20.090694237458873</c:v>
                </c:pt>
                <c:pt idx="875">
                  <c:v>20.096377554119318</c:v>
                </c:pt>
                <c:pt idx="876">
                  <c:v>20.109127139395294</c:v>
                </c:pt>
                <c:pt idx="877">
                  <c:v>20.113382274074745</c:v>
                </c:pt>
                <c:pt idx="878">
                  <c:v>20.124233582128035</c:v>
                </c:pt>
                <c:pt idx="879">
                  <c:v>20.142243013869507</c:v>
                </c:pt>
                <c:pt idx="880">
                  <c:v>20.14705064346975</c:v>
                </c:pt>
                <c:pt idx="881">
                  <c:v>20.154055213227338</c:v>
                </c:pt>
                <c:pt idx="882">
                  <c:v>20.160897943648138</c:v>
                </c:pt>
                <c:pt idx="883">
                  <c:v>20.173219468222801</c:v>
                </c:pt>
                <c:pt idx="884">
                  <c:v>20.178847002903101</c:v>
                </c:pt>
                <c:pt idx="885">
                  <c:v>20.18928371682204</c:v>
                </c:pt>
                <c:pt idx="886">
                  <c:v>20.191285410118098</c:v>
                </c:pt>
                <c:pt idx="887">
                  <c:v>20.193907808660388</c:v>
                </c:pt>
                <c:pt idx="888">
                  <c:v>20.207662973771445</c:v>
                </c:pt>
                <c:pt idx="889">
                  <c:v>20.217517932466208</c:v>
                </c:pt>
                <c:pt idx="890">
                  <c:v>20.2229994846113</c:v>
                </c:pt>
                <c:pt idx="891">
                  <c:v>20.233673557647961</c:v>
                </c:pt>
                <c:pt idx="892">
                  <c:v>20.263620119350826</c:v>
                </c:pt>
                <c:pt idx="893">
                  <c:v>20.276829025050056</c:v>
                </c:pt>
                <c:pt idx="894">
                  <c:v>20.287803690606225</c:v>
                </c:pt>
                <c:pt idx="895">
                  <c:v>20.288247058061483</c:v>
                </c:pt>
                <c:pt idx="896">
                  <c:v>20.292929676222094</c:v>
                </c:pt>
                <c:pt idx="897">
                  <c:v>20.293283714750803</c:v>
                </c:pt>
                <c:pt idx="898">
                  <c:v>20.293625713614897</c:v>
                </c:pt>
                <c:pt idx="899">
                  <c:v>20.294603936771562</c:v>
                </c:pt>
                <c:pt idx="900">
                  <c:v>20.296604816011964</c:v>
                </c:pt>
                <c:pt idx="901">
                  <c:v>20.307472406567587</c:v>
                </c:pt>
                <c:pt idx="902">
                  <c:v>20.328102506780894</c:v>
                </c:pt>
                <c:pt idx="903">
                  <c:v>20.346170781606478</c:v>
                </c:pt>
                <c:pt idx="904">
                  <c:v>20.378820907529192</c:v>
                </c:pt>
                <c:pt idx="905">
                  <c:v>20.386244280089183</c:v>
                </c:pt>
                <c:pt idx="906">
                  <c:v>20.393274579647056</c:v>
                </c:pt>
                <c:pt idx="907">
                  <c:v>20.407352643200863</c:v>
                </c:pt>
                <c:pt idx="908">
                  <c:v>20.42322417606136</c:v>
                </c:pt>
                <c:pt idx="909">
                  <c:v>20.429387357851923</c:v>
                </c:pt>
                <c:pt idx="910">
                  <c:v>20.441045482036174</c:v>
                </c:pt>
                <c:pt idx="911">
                  <c:v>20.457269737110764</c:v>
                </c:pt>
                <c:pt idx="912">
                  <c:v>20.463187600922836</c:v>
                </c:pt>
                <c:pt idx="913">
                  <c:v>20.463613821144843</c:v>
                </c:pt>
                <c:pt idx="914">
                  <c:v>20.46531443387984</c:v>
                </c:pt>
                <c:pt idx="915">
                  <c:v>20.470038040068097</c:v>
                </c:pt>
                <c:pt idx="916">
                  <c:v>20.485962804305373</c:v>
                </c:pt>
                <c:pt idx="917">
                  <c:v>20.488816400862966</c:v>
                </c:pt>
                <c:pt idx="918">
                  <c:v>20.496056452485437</c:v>
                </c:pt>
                <c:pt idx="919">
                  <c:v>20.535087801437363</c:v>
                </c:pt>
                <c:pt idx="920">
                  <c:v>20.55036132220603</c:v>
                </c:pt>
                <c:pt idx="921">
                  <c:v>20.59220316426029</c:v>
                </c:pt>
                <c:pt idx="922">
                  <c:v>20.592519723046749</c:v>
                </c:pt>
                <c:pt idx="923">
                  <c:v>20.611328139684549</c:v>
                </c:pt>
                <c:pt idx="924">
                  <c:v>20.622581285694615</c:v>
                </c:pt>
                <c:pt idx="925">
                  <c:v>20.624074279529225</c:v>
                </c:pt>
                <c:pt idx="926">
                  <c:v>20.628441661255764</c:v>
                </c:pt>
                <c:pt idx="927">
                  <c:v>20.661208874095507</c:v>
                </c:pt>
                <c:pt idx="928">
                  <c:v>20.668469946129125</c:v>
                </c:pt>
                <c:pt idx="929">
                  <c:v>20.689802877349791</c:v>
                </c:pt>
                <c:pt idx="930">
                  <c:v>20.733943840102459</c:v>
                </c:pt>
                <c:pt idx="931">
                  <c:v>20.76295379688003</c:v>
                </c:pt>
                <c:pt idx="932">
                  <c:v>20.768687956196906</c:v>
                </c:pt>
                <c:pt idx="933">
                  <c:v>20.779592291046296</c:v>
                </c:pt>
                <c:pt idx="934">
                  <c:v>20.780020285365126</c:v>
                </c:pt>
                <c:pt idx="935">
                  <c:v>20.826271183782108</c:v>
                </c:pt>
                <c:pt idx="936">
                  <c:v>20.832982190715896</c:v>
                </c:pt>
                <c:pt idx="937">
                  <c:v>20.836270356075136</c:v>
                </c:pt>
                <c:pt idx="938">
                  <c:v>20.85146216412074</c:v>
                </c:pt>
                <c:pt idx="939">
                  <c:v>20.862502341446337</c:v>
                </c:pt>
                <c:pt idx="940">
                  <c:v>20.865817290062111</c:v>
                </c:pt>
                <c:pt idx="941">
                  <c:v>20.877405349719304</c:v>
                </c:pt>
                <c:pt idx="942">
                  <c:v>20.887184774382614</c:v>
                </c:pt>
                <c:pt idx="943">
                  <c:v>20.914863741252685</c:v>
                </c:pt>
                <c:pt idx="944">
                  <c:v>20.982619667111052</c:v>
                </c:pt>
                <c:pt idx="945">
                  <c:v>20.986559601734896</c:v>
                </c:pt>
                <c:pt idx="946">
                  <c:v>20.991068799551371</c:v>
                </c:pt>
                <c:pt idx="947">
                  <c:v>21.020442248451047</c:v>
                </c:pt>
                <c:pt idx="948">
                  <c:v>21.056376800833426</c:v>
                </c:pt>
                <c:pt idx="949">
                  <c:v>21.063675818522551</c:v>
                </c:pt>
                <c:pt idx="950">
                  <c:v>21.08443159742734</c:v>
                </c:pt>
                <c:pt idx="951">
                  <c:v>21.091338040036881</c:v>
                </c:pt>
                <c:pt idx="952">
                  <c:v>21.106945159727992</c:v>
                </c:pt>
                <c:pt idx="953">
                  <c:v>21.135429295081511</c:v>
                </c:pt>
                <c:pt idx="954">
                  <c:v>21.135622985729242</c:v>
                </c:pt>
                <c:pt idx="955">
                  <c:v>21.141963862311201</c:v>
                </c:pt>
                <c:pt idx="956">
                  <c:v>21.151083594621625</c:v>
                </c:pt>
                <c:pt idx="957">
                  <c:v>21.160633759254026</c:v>
                </c:pt>
                <c:pt idx="958">
                  <c:v>21.165453081185095</c:v>
                </c:pt>
                <c:pt idx="959">
                  <c:v>21.167975535682018</c:v>
                </c:pt>
                <c:pt idx="960">
                  <c:v>21.172325751723783</c:v>
                </c:pt>
                <c:pt idx="961">
                  <c:v>21.193121952066473</c:v>
                </c:pt>
                <c:pt idx="962">
                  <c:v>21.222403614198605</c:v>
                </c:pt>
                <c:pt idx="963">
                  <c:v>21.227907232778406</c:v>
                </c:pt>
                <c:pt idx="964">
                  <c:v>21.240312931876815</c:v>
                </c:pt>
                <c:pt idx="965">
                  <c:v>21.249515719470743</c:v>
                </c:pt>
                <c:pt idx="966">
                  <c:v>21.265517460193522</c:v>
                </c:pt>
                <c:pt idx="967">
                  <c:v>21.273215136220919</c:v>
                </c:pt>
                <c:pt idx="968">
                  <c:v>21.304009202097124</c:v>
                </c:pt>
                <c:pt idx="969">
                  <c:v>21.325722095200483</c:v>
                </c:pt>
                <c:pt idx="970">
                  <c:v>21.361879728506878</c:v>
                </c:pt>
                <c:pt idx="971">
                  <c:v>21.383145918824557</c:v>
                </c:pt>
                <c:pt idx="972">
                  <c:v>21.390574598086584</c:v>
                </c:pt>
                <c:pt idx="973">
                  <c:v>21.444826727781159</c:v>
                </c:pt>
                <c:pt idx="974">
                  <c:v>21.482659889296322</c:v>
                </c:pt>
                <c:pt idx="975">
                  <c:v>21.53348507386567</c:v>
                </c:pt>
                <c:pt idx="976">
                  <c:v>21.576461030785957</c:v>
                </c:pt>
                <c:pt idx="977">
                  <c:v>21.591246752991708</c:v>
                </c:pt>
                <c:pt idx="978">
                  <c:v>21.629207443769637</c:v>
                </c:pt>
                <c:pt idx="979">
                  <c:v>21.672870550727303</c:v>
                </c:pt>
                <c:pt idx="980">
                  <c:v>21.699095947633861</c:v>
                </c:pt>
                <c:pt idx="981">
                  <c:v>21.712815691904609</c:v>
                </c:pt>
                <c:pt idx="982">
                  <c:v>21.776463672449026</c:v>
                </c:pt>
                <c:pt idx="983">
                  <c:v>21.78140035779278</c:v>
                </c:pt>
                <c:pt idx="984">
                  <c:v>21.786815776011803</c:v>
                </c:pt>
                <c:pt idx="985">
                  <c:v>21.836470332976695</c:v>
                </c:pt>
                <c:pt idx="986">
                  <c:v>21.91794573489485</c:v>
                </c:pt>
                <c:pt idx="987">
                  <c:v>22.048768638262406</c:v>
                </c:pt>
                <c:pt idx="988">
                  <c:v>22.11049814290638</c:v>
                </c:pt>
                <c:pt idx="989">
                  <c:v>22.12261409995811</c:v>
                </c:pt>
                <c:pt idx="990">
                  <c:v>22.194770714750646</c:v>
                </c:pt>
                <c:pt idx="991">
                  <c:v>22.200283457767263</c:v>
                </c:pt>
                <c:pt idx="992">
                  <c:v>22.4330282087029</c:v>
                </c:pt>
                <c:pt idx="993">
                  <c:v>22.457031035595662</c:v>
                </c:pt>
                <c:pt idx="994">
                  <c:v>22.529968419297631</c:v>
                </c:pt>
                <c:pt idx="995">
                  <c:v>22.762530120387954</c:v>
                </c:pt>
                <c:pt idx="996">
                  <c:v>22.808935233982258</c:v>
                </c:pt>
                <c:pt idx="997">
                  <c:v>22.824094258260082</c:v>
                </c:pt>
                <c:pt idx="998">
                  <c:v>22.825046496247271</c:v>
                </c:pt>
                <c:pt idx="999">
                  <c:v>22.979274300060801</c:v>
                </c:pt>
              </c:numCache>
            </c:numRef>
          </c:xVal>
          <c:yVal>
            <c:numRef>
              <c:f>'4.ProjMoreExampleUni'!$U$5:$U$1004</c:f>
              <c:numCache>
                <c:formatCode>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F0-40EA-A0EA-B8C0C1319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6860048"/>
        <c:axId val="626860440"/>
      </c:scatterChart>
      <c:valAx>
        <c:axId val="626860048"/>
        <c:scaling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60440"/>
        <c:crosses val="autoZero"/>
        <c:crossBetween val="midCat"/>
      </c:valAx>
      <c:valAx>
        <c:axId val="6268604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60048"/>
        <c:crosses val="autoZero"/>
        <c:crossBetween val="midCat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31634407767992"/>
          <c:y val="0.10371993355902975"/>
          <c:w val="0.86211551142314102"/>
          <c:h val="0.70219483434135954"/>
        </c:manualLayout>
      </c:layout>
      <c:barChart>
        <c:barDir val="col"/>
        <c:grouping val="clustered"/>
        <c:varyColors val="0"/>
        <c:ser>
          <c:idx val="0"/>
          <c:order val="0"/>
          <c:tx>
            <c:v>Frequency</c:v>
          </c:tx>
          <c:invertIfNegative val="0"/>
          <c:cat>
            <c:strRef>
              <c:f>'5a.TriangleGenerate'!$N$3:$N$19</c:f>
              <c:strCache>
                <c:ptCount val="1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More</c:v>
                </c:pt>
              </c:strCache>
            </c:strRef>
          </c:cat>
          <c:val>
            <c:numRef>
              <c:f>'5a.TriangleGenerate'!$O$3:$O$19</c:f>
              <c:numCache>
                <c:formatCode>General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34</c:v>
                </c:pt>
                <c:pt idx="3">
                  <c:v>59</c:v>
                </c:pt>
                <c:pt idx="4">
                  <c:v>90</c:v>
                </c:pt>
                <c:pt idx="5">
                  <c:v>115</c:v>
                </c:pt>
                <c:pt idx="6">
                  <c:v>137</c:v>
                </c:pt>
                <c:pt idx="7">
                  <c:v>113</c:v>
                </c:pt>
                <c:pt idx="8">
                  <c:v>99</c:v>
                </c:pt>
                <c:pt idx="9">
                  <c:v>70</c:v>
                </c:pt>
                <c:pt idx="10">
                  <c:v>82</c:v>
                </c:pt>
                <c:pt idx="11">
                  <c:v>66</c:v>
                </c:pt>
                <c:pt idx="12">
                  <c:v>53</c:v>
                </c:pt>
                <c:pt idx="13">
                  <c:v>38</c:v>
                </c:pt>
                <c:pt idx="14">
                  <c:v>22</c:v>
                </c:pt>
                <c:pt idx="15">
                  <c:v>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7-4746-AC78-46C522BD0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598072"/>
        <c:axId val="618597680"/>
      </c:barChart>
      <c:catAx>
        <c:axId val="618598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18597680"/>
        <c:crosses val="autoZero"/>
        <c:auto val="1"/>
        <c:lblAlgn val="ctr"/>
        <c:lblOffset val="100"/>
        <c:noMultiLvlLbl val="0"/>
      </c:catAx>
      <c:valAx>
        <c:axId val="618597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18598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5358705161854769E-2"/>
          <c:y val="0.16980330132054727"/>
          <c:w val="0.84786592300962382"/>
          <c:h val="0.670900342533528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'6b.TriangProjExample'!$U$1004:$U$1013</c:f>
              <c:strCache>
                <c:ptCount val="10"/>
                <c:pt idx="0">
                  <c:v>8.9-9.6</c:v>
                </c:pt>
                <c:pt idx="1">
                  <c:v>9.6-10.3</c:v>
                </c:pt>
                <c:pt idx="2">
                  <c:v>10.3-11</c:v>
                </c:pt>
                <c:pt idx="3">
                  <c:v>11-11.7</c:v>
                </c:pt>
                <c:pt idx="4">
                  <c:v>11.7-12.4</c:v>
                </c:pt>
                <c:pt idx="5">
                  <c:v>12.4-13.1</c:v>
                </c:pt>
                <c:pt idx="6">
                  <c:v>13.1-13.8</c:v>
                </c:pt>
                <c:pt idx="7">
                  <c:v>13.8-14.5</c:v>
                </c:pt>
                <c:pt idx="8">
                  <c:v>14.5-15.2</c:v>
                </c:pt>
                <c:pt idx="9">
                  <c:v>15.2-15.9</c:v>
                </c:pt>
              </c:strCache>
            </c:strRef>
          </c:cat>
          <c:val>
            <c:numRef>
              <c:f>'6b.TriangProjExample'!$W$1004:$W$1013</c:f>
              <c:numCache>
                <c:formatCode>General</c:formatCode>
                <c:ptCount val="10"/>
                <c:pt idx="0">
                  <c:v>6</c:v>
                </c:pt>
                <c:pt idx="1">
                  <c:v>54</c:v>
                </c:pt>
                <c:pt idx="2">
                  <c:v>167</c:v>
                </c:pt>
                <c:pt idx="3">
                  <c:v>299</c:v>
                </c:pt>
                <c:pt idx="4">
                  <c:v>238</c:v>
                </c:pt>
                <c:pt idx="5">
                  <c:v>160</c:v>
                </c:pt>
                <c:pt idx="6">
                  <c:v>58</c:v>
                </c:pt>
                <c:pt idx="7">
                  <c:v>17</c:v>
                </c:pt>
                <c:pt idx="8">
                  <c:v>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F3-4DA0-8D53-0E880B69C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31959208"/>
        <c:axId val="731959600"/>
      </c:barChart>
      <c:lineChart>
        <c:grouping val="stacked"/>
        <c:varyColors val="0"/>
        <c:ser>
          <c:idx val="1"/>
          <c:order val="1"/>
          <c:tx>
            <c:strRef>
              <c:f>'6b.TriangProjExample'!$Y$1004:$Y$1013</c:f>
              <c:strCache>
                <c:ptCount val="10"/>
                <c:pt idx="0">
                  <c:v>0.006</c:v>
                </c:pt>
                <c:pt idx="1">
                  <c:v>0.06</c:v>
                </c:pt>
                <c:pt idx="2">
                  <c:v>0.227</c:v>
                </c:pt>
                <c:pt idx="3">
                  <c:v>0.526</c:v>
                </c:pt>
                <c:pt idx="4">
                  <c:v>0.764</c:v>
                </c:pt>
                <c:pt idx="5">
                  <c:v>0.924</c:v>
                </c:pt>
                <c:pt idx="6">
                  <c:v>0.982</c:v>
                </c:pt>
                <c:pt idx="7">
                  <c:v>0.999</c:v>
                </c:pt>
                <c:pt idx="8">
                  <c:v>1</c:v>
                </c:pt>
                <c:pt idx="9">
                  <c:v>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'6b.TriangProjExample'!$U$1004:$U$1013</c:f>
              <c:strCache>
                <c:ptCount val="10"/>
                <c:pt idx="0">
                  <c:v>8.9-9.6</c:v>
                </c:pt>
                <c:pt idx="1">
                  <c:v>9.6-10.3</c:v>
                </c:pt>
                <c:pt idx="2">
                  <c:v>10.3-11</c:v>
                </c:pt>
                <c:pt idx="3">
                  <c:v>11-11.7</c:v>
                </c:pt>
                <c:pt idx="4">
                  <c:v>11.7-12.4</c:v>
                </c:pt>
                <c:pt idx="5">
                  <c:v>12.4-13.1</c:v>
                </c:pt>
                <c:pt idx="6">
                  <c:v>13.1-13.8</c:v>
                </c:pt>
                <c:pt idx="7">
                  <c:v>13.8-14.5</c:v>
                </c:pt>
                <c:pt idx="8">
                  <c:v>14.5-15.2</c:v>
                </c:pt>
                <c:pt idx="9">
                  <c:v>15.2-15.9</c:v>
                </c:pt>
              </c:strCache>
            </c:strRef>
          </c:cat>
          <c:val>
            <c:numRef>
              <c:f>'6b.TriangProjExample'!$Y$1004:$Y$1013</c:f>
              <c:numCache>
                <c:formatCode>General</c:formatCode>
                <c:ptCount val="10"/>
                <c:pt idx="0">
                  <c:v>6.0000000000000001E-3</c:v>
                </c:pt>
                <c:pt idx="1">
                  <c:v>0.06</c:v>
                </c:pt>
                <c:pt idx="2">
                  <c:v>0.22700000000000001</c:v>
                </c:pt>
                <c:pt idx="3">
                  <c:v>0.52600000000000002</c:v>
                </c:pt>
                <c:pt idx="4">
                  <c:v>0.76400000000000001</c:v>
                </c:pt>
                <c:pt idx="5">
                  <c:v>0.92400000000000004</c:v>
                </c:pt>
                <c:pt idx="6">
                  <c:v>0.98199999999999998</c:v>
                </c:pt>
                <c:pt idx="7">
                  <c:v>0.999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F3-4DA0-8D53-0E880B69C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1960384"/>
        <c:axId val="731959992"/>
      </c:lineChart>
      <c:catAx>
        <c:axId val="731959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959600"/>
        <c:crosses val="autoZero"/>
        <c:auto val="1"/>
        <c:lblAlgn val="ctr"/>
        <c:lblOffset val="100"/>
        <c:noMultiLvlLbl val="0"/>
      </c:catAx>
      <c:valAx>
        <c:axId val="73195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959208"/>
        <c:crosses val="autoZero"/>
        <c:crossBetween val="between"/>
      </c:valAx>
      <c:valAx>
        <c:axId val="731959992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960384"/>
        <c:crosses val="max"/>
        <c:crossBetween val="between"/>
      </c:valAx>
      <c:catAx>
        <c:axId val="731960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19599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'1b.Convergence'!$L$1</c:f>
          <c:strCache>
            <c:ptCount val="1"/>
            <c:pt idx="0">
              <c:v>Project Duration: Average = 87, CV = 0.17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'1b.Convergence'!$J$3</c:f>
              <c:strCache>
                <c:ptCount val="1"/>
                <c:pt idx="0">
                  <c:v>Probability</c:v>
                </c:pt>
              </c:strCache>
            </c:strRef>
          </c:tx>
          <c:spPr>
            <a:ln w="381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'1b.Convergence'!$I$4:$I$1003</c:f>
              <c:numCache>
                <c:formatCode>0.00</c:formatCode>
                <c:ptCount val="1000"/>
                <c:pt idx="0">
                  <c:v>46</c:v>
                </c:pt>
                <c:pt idx="1">
                  <c:v>47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53</c:v>
                </c:pt>
                <c:pt idx="8">
                  <c:v>53</c:v>
                </c:pt>
                <c:pt idx="9">
                  <c:v>54</c:v>
                </c:pt>
                <c:pt idx="10">
                  <c:v>54</c:v>
                </c:pt>
                <c:pt idx="11">
                  <c:v>54</c:v>
                </c:pt>
                <c:pt idx="12">
                  <c:v>54</c:v>
                </c:pt>
                <c:pt idx="13">
                  <c:v>54</c:v>
                </c:pt>
                <c:pt idx="14">
                  <c:v>55</c:v>
                </c:pt>
                <c:pt idx="15">
                  <c:v>55</c:v>
                </c:pt>
                <c:pt idx="16">
                  <c:v>55</c:v>
                </c:pt>
                <c:pt idx="17">
                  <c:v>56</c:v>
                </c:pt>
                <c:pt idx="18">
                  <c:v>56</c:v>
                </c:pt>
                <c:pt idx="19">
                  <c:v>56</c:v>
                </c:pt>
                <c:pt idx="20">
                  <c:v>57</c:v>
                </c:pt>
                <c:pt idx="21">
                  <c:v>57</c:v>
                </c:pt>
                <c:pt idx="22">
                  <c:v>57</c:v>
                </c:pt>
                <c:pt idx="23">
                  <c:v>57</c:v>
                </c:pt>
                <c:pt idx="24">
                  <c:v>57</c:v>
                </c:pt>
                <c:pt idx="25">
                  <c:v>57</c:v>
                </c:pt>
                <c:pt idx="26">
                  <c:v>58</c:v>
                </c:pt>
                <c:pt idx="27">
                  <c:v>58</c:v>
                </c:pt>
                <c:pt idx="28">
                  <c:v>58</c:v>
                </c:pt>
                <c:pt idx="29">
                  <c:v>58</c:v>
                </c:pt>
                <c:pt idx="30">
                  <c:v>59</c:v>
                </c:pt>
                <c:pt idx="31">
                  <c:v>59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61</c:v>
                </c:pt>
                <c:pt idx="40">
                  <c:v>61</c:v>
                </c:pt>
                <c:pt idx="41">
                  <c:v>61</c:v>
                </c:pt>
                <c:pt idx="42">
                  <c:v>61</c:v>
                </c:pt>
                <c:pt idx="43">
                  <c:v>61</c:v>
                </c:pt>
                <c:pt idx="44">
                  <c:v>61</c:v>
                </c:pt>
                <c:pt idx="45">
                  <c:v>61</c:v>
                </c:pt>
                <c:pt idx="46">
                  <c:v>61</c:v>
                </c:pt>
                <c:pt idx="47">
                  <c:v>61</c:v>
                </c:pt>
                <c:pt idx="48">
                  <c:v>61</c:v>
                </c:pt>
                <c:pt idx="49">
                  <c:v>61</c:v>
                </c:pt>
                <c:pt idx="50">
                  <c:v>61</c:v>
                </c:pt>
                <c:pt idx="51">
                  <c:v>62</c:v>
                </c:pt>
                <c:pt idx="52">
                  <c:v>62</c:v>
                </c:pt>
                <c:pt idx="53">
                  <c:v>62</c:v>
                </c:pt>
                <c:pt idx="54">
                  <c:v>62</c:v>
                </c:pt>
                <c:pt idx="55">
                  <c:v>62</c:v>
                </c:pt>
                <c:pt idx="56">
                  <c:v>62</c:v>
                </c:pt>
                <c:pt idx="57">
                  <c:v>62</c:v>
                </c:pt>
                <c:pt idx="58">
                  <c:v>63</c:v>
                </c:pt>
                <c:pt idx="59">
                  <c:v>63</c:v>
                </c:pt>
                <c:pt idx="60">
                  <c:v>63</c:v>
                </c:pt>
                <c:pt idx="61">
                  <c:v>63</c:v>
                </c:pt>
                <c:pt idx="62">
                  <c:v>63</c:v>
                </c:pt>
                <c:pt idx="63">
                  <c:v>63</c:v>
                </c:pt>
                <c:pt idx="64">
                  <c:v>64</c:v>
                </c:pt>
                <c:pt idx="65">
                  <c:v>64</c:v>
                </c:pt>
                <c:pt idx="66">
                  <c:v>64</c:v>
                </c:pt>
                <c:pt idx="67">
                  <c:v>64</c:v>
                </c:pt>
                <c:pt idx="68">
                  <c:v>64</c:v>
                </c:pt>
                <c:pt idx="69">
                  <c:v>64</c:v>
                </c:pt>
                <c:pt idx="70">
                  <c:v>64</c:v>
                </c:pt>
                <c:pt idx="71">
                  <c:v>64</c:v>
                </c:pt>
                <c:pt idx="72">
                  <c:v>64</c:v>
                </c:pt>
                <c:pt idx="73">
                  <c:v>65</c:v>
                </c:pt>
                <c:pt idx="74">
                  <c:v>65</c:v>
                </c:pt>
                <c:pt idx="75">
                  <c:v>65</c:v>
                </c:pt>
                <c:pt idx="76">
                  <c:v>65</c:v>
                </c:pt>
                <c:pt idx="77">
                  <c:v>65</c:v>
                </c:pt>
                <c:pt idx="78">
                  <c:v>65</c:v>
                </c:pt>
                <c:pt idx="79">
                  <c:v>65</c:v>
                </c:pt>
                <c:pt idx="80">
                  <c:v>65</c:v>
                </c:pt>
                <c:pt idx="81">
                  <c:v>65</c:v>
                </c:pt>
                <c:pt idx="82">
                  <c:v>65</c:v>
                </c:pt>
                <c:pt idx="83">
                  <c:v>65</c:v>
                </c:pt>
                <c:pt idx="84">
                  <c:v>65</c:v>
                </c:pt>
                <c:pt idx="85">
                  <c:v>65</c:v>
                </c:pt>
                <c:pt idx="86">
                  <c:v>65</c:v>
                </c:pt>
                <c:pt idx="87">
                  <c:v>66</c:v>
                </c:pt>
                <c:pt idx="88">
                  <c:v>66</c:v>
                </c:pt>
                <c:pt idx="89">
                  <c:v>66</c:v>
                </c:pt>
                <c:pt idx="90">
                  <c:v>66</c:v>
                </c:pt>
                <c:pt idx="91">
                  <c:v>66</c:v>
                </c:pt>
                <c:pt idx="92">
                  <c:v>66</c:v>
                </c:pt>
                <c:pt idx="93">
                  <c:v>66</c:v>
                </c:pt>
                <c:pt idx="94">
                  <c:v>66</c:v>
                </c:pt>
                <c:pt idx="95">
                  <c:v>66</c:v>
                </c:pt>
                <c:pt idx="96">
                  <c:v>67</c:v>
                </c:pt>
                <c:pt idx="97">
                  <c:v>67</c:v>
                </c:pt>
                <c:pt idx="98">
                  <c:v>67</c:v>
                </c:pt>
                <c:pt idx="99">
                  <c:v>67</c:v>
                </c:pt>
                <c:pt idx="100">
                  <c:v>67</c:v>
                </c:pt>
                <c:pt idx="101">
                  <c:v>67</c:v>
                </c:pt>
                <c:pt idx="102">
                  <c:v>67</c:v>
                </c:pt>
                <c:pt idx="103">
                  <c:v>67</c:v>
                </c:pt>
                <c:pt idx="104">
                  <c:v>68</c:v>
                </c:pt>
                <c:pt idx="105">
                  <c:v>68</c:v>
                </c:pt>
                <c:pt idx="106">
                  <c:v>68</c:v>
                </c:pt>
                <c:pt idx="107">
                  <c:v>68</c:v>
                </c:pt>
                <c:pt idx="108">
                  <c:v>68</c:v>
                </c:pt>
                <c:pt idx="109">
                  <c:v>68</c:v>
                </c:pt>
                <c:pt idx="110">
                  <c:v>68</c:v>
                </c:pt>
                <c:pt idx="111">
                  <c:v>68</c:v>
                </c:pt>
                <c:pt idx="112">
                  <c:v>68</c:v>
                </c:pt>
                <c:pt idx="113">
                  <c:v>68</c:v>
                </c:pt>
                <c:pt idx="114">
                  <c:v>68</c:v>
                </c:pt>
                <c:pt idx="115">
                  <c:v>68</c:v>
                </c:pt>
                <c:pt idx="116">
                  <c:v>68</c:v>
                </c:pt>
                <c:pt idx="117">
                  <c:v>69</c:v>
                </c:pt>
                <c:pt idx="118">
                  <c:v>69</c:v>
                </c:pt>
                <c:pt idx="119">
                  <c:v>69</c:v>
                </c:pt>
                <c:pt idx="120">
                  <c:v>69</c:v>
                </c:pt>
                <c:pt idx="121">
                  <c:v>69</c:v>
                </c:pt>
                <c:pt idx="122">
                  <c:v>69</c:v>
                </c:pt>
                <c:pt idx="123">
                  <c:v>69</c:v>
                </c:pt>
                <c:pt idx="124">
                  <c:v>69</c:v>
                </c:pt>
                <c:pt idx="125">
                  <c:v>69</c:v>
                </c:pt>
                <c:pt idx="126">
                  <c:v>69</c:v>
                </c:pt>
                <c:pt idx="127">
                  <c:v>69</c:v>
                </c:pt>
                <c:pt idx="128">
                  <c:v>69</c:v>
                </c:pt>
                <c:pt idx="129">
                  <c:v>69</c:v>
                </c:pt>
                <c:pt idx="130">
                  <c:v>69</c:v>
                </c:pt>
                <c:pt idx="131">
                  <c:v>69</c:v>
                </c:pt>
                <c:pt idx="132">
                  <c:v>69</c:v>
                </c:pt>
                <c:pt idx="133">
                  <c:v>70</c:v>
                </c:pt>
                <c:pt idx="134">
                  <c:v>70</c:v>
                </c:pt>
                <c:pt idx="135">
                  <c:v>70</c:v>
                </c:pt>
                <c:pt idx="136">
                  <c:v>70</c:v>
                </c:pt>
                <c:pt idx="137">
                  <c:v>70</c:v>
                </c:pt>
                <c:pt idx="138">
                  <c:v>70</c:v>
                </c:pt>
                <c:pt idx="139">
                  <c:v>70</c:v>
                </c:pt>
                <c:pt idx="140">
                  <c:v>70</c:v>
                </c:pt>
                <c:pt idx="141">
                  <c:v>70</c:v>
                </c:pt>
                <c:pt idx="142">
                  <c:v>70</c:v>
                </c:pt>
                <c:pt idx="143">
                  <c:v>70</c:v>
                </c:pt>
                <c:pt idx="144">
                  <c:v>70</c:v>
                </c:pt>
                <c:pt idx="145">
                  <c:v>70</c:v>
                </c:pt>
                <c:pt idx="146">
                  <c:v>70</c:v>
                </c:pt>
                <c:pt idx="147">
                  <c:v>70</c:v>
                </c:pt>
                <c:pt idx="148">
                  <c:v>70</c:v>
                </c:pt>
                <c:pt idx="149">
                  <c:v>71</c:v>
                </c:pt>
                <c:pt idx="150">
                  <c:v>71</c:v>
                </c:pt>
                <c:pt idx="151">
                  <c:v>71</c:v>
                </c:pt>
                <c:pt idx="152">
                  <c:v>71</c:v>
                </c:pt>
                <c:pt idx="153">
                  <c:v>71</c:v>
                </c:pt>
                <c:pt idx="154">
                  <c:v>71</c:v>
                </c:pt>
                <c:pt idx="155">
                  <c:v>71</c:v>
                </c:pt>
                <c:pt idx="156">
                  <c:v>71</c:v>
                </c:pt>
                <c:pt idx="157">
                  <c:v>72</c:v>
                </c:pt>
                <c:pt idx="158">
                  <c:v>72</c:v>
                </c:pt>
                <c:pt idx="159">
                  <c:v>72</c:v>
                </c:pt>
                <c:pt idx="160">
                  <c:v>72</c:v>
                </c:pt>
                <c:pt idx="161">
                  <c:v>72</c:v>
                </c:pt>
                <c:pt idx="162">
                  <c:v>72</c:v>
                </c:pt>
                <c:pt idx="163">
                  <c:v>72</c:v>
                </c:pt>
                <c:pt idx="164">
                  <c:v>72</c:v>
                </c:pt>
                <c:pt idx="165">
                  <c:v>72</c:v>
                </c:pt>
                <c:pt idx="166">
                  <c:v>72</c:v>
                </c:pt>
                <c:pt idx="167">
                  <c:v>72</c:v>
                </c:pt>
                <c:pt idx="168">
                  <c:v>72</c:v>
                </c:pt>
                <c:pt idx="169">
                  <c:v>72</c:v>
                </c:pt>
                <c:pt idx="170">
                  <c:v>72</c:v>
                </c:pt>
                <c:pt idx="171">
                  <c:v>72</c:v>
                </c:pt>
                <c:pt idx="172">
                  <c:v>72</c:v>
                </c:pt>
                <c:pt idx="173">
                  <c:v>72</c:v>
                </c:pt>
                <c:pt idx="174">
                  <c:v>73</c:v>
                </c:pt>
                <c:pt idx="175">
                  <c:v>73</c:v>
                </c:pt>
                <c:pt idx="176">
                  <c:v>73</c:v>
                </c:pt>
                <c:pt idx="177">
                  <c:v>73</c:v>
                </c:pt>
                <c:pt idx="178">
                  <c:v>73</c:v>
                </c:pt>
                <c:pt idx="179">
                  <c:v>73</c:v>
                </c:pt>
                <c:pt idx="180">
                  <c:v>73</c:v>
                </c:pt>
                <c:pt idx="181">
                  <c:v>73</c:v>
                </c:pt>
                <c:pt idx="182">
                  <c:v>73</c:v>
                </c:pt>
                <c:pt idx="183">
                  <c:v>73</c:v>
                </c:pt>
                <c:pt idx="184">
                  <c:v>73</c:v>
                </c:pt>
                <c:pt idx="185">
                  <c:v>73</c:v>
                </c:pt>
                <c:pt idx="186">
                  <c:v>73</c:v>
                </c:pt>
                <c:pt idx="187">
                  <c:v>73</c:v>
                </c:pt>
                <c:pt idx="188">
                  <c:v>73</c:v>
                </c:pt>
                <c:pt idx="189">
                  <c:v>73</c:v>
                </c:pt>
                <c:pt idx="190">
                  <c:v>74</c:v>
                </c:pt>
                <c:pt idx="191">
                  <c:v>74</c:v>
                </c:pt>
                <c:pt idx="192">
                  <c:v>74</c:v>
                </c:pt>
                <c:pt idx="193">
                  <c:v>74</c:v>
                </c:pt>
                <c:pt idx="194">
                  <c:v>74</c:v>
                </c:pt>
                <c:pt idx="195">
                  <c:v>74</c:v>
                </c:pt>
                <c:pt idx="196">
                  <c:v>74</c:v>
                </c:pt>
                <c:pt idx="197">
                  <c:v>74</c:v>
                </c:pt>
                <c:pt idx="198">
                  <c:v>74</c:v>
                </c:pt>
                <c:pt idx="199">
                  <c:v>74</c:v>
                </c:pt>
                <c:pt idx="200">
                  <c:v>74</c:v>
                </c:pt>
                <c:pt idx="201">
                  <c:v>74</c:v>
                </c:pt>
                <c:pt idx="202">
                  <c:v>74</c:v>
                </c:pt>
                <c:pt idx="203">
                  <c:v>74</c:v>
                </c:pt>
                <c:pt idx="204">
                  <c:v>74</c:v>
                </c:pt>
                <c:pt idx="205">
                  <c:v>74</c:v>
                </c:pt>
                <c:pt idx="206">
                  <c:v>74</c:v>
                </c:pt>
                <c:pt idx="207">
                  <c:v>74</c:v>
                </c:pt>
                <c:pt idx="208">
                  <c:v>74</c:v>
                </c:pt>
                <c:pt idx="209">
                  <c:v>74</c:v>
                </c:pt>
                <c:pt idx="210">
                  <c:v>75</c:v>
                </c:pt>
                <c:pt idx="211">
                  <c:v>75</c:v>
                </c:pt>
                <c:pt idx="212">
                  <c:v>75</c:v>
                </c:pt>
                <c:pt idx="213">
                  <c:v>75</c:v>
                </c:pt>
                <c:pt idx="214">
                  <c:v>75</c:v>
                </c:pt>
                <c:pt idx="215">
                  <c:v>75</c:v>
                </c:pt>
                <c:pt idx="216">
                  <c:v>75</c:v>
                </c:pt>
                <c:pt idx="217">
                  <c:v>75</c:v>
                </c:pt>
                <c:pt idx="218">
                  <c:v>75</c:v>
                </c:pt>
                <c:pt idx="219">
                  <c:v>75</c:v>
                </c:pt>
                <c:pt idx="220">
                  <c:v>75</c:v>
                </c:pt>
                <c:pt idx="221">
                  <c:v>75</c:v>
                </c:pt>
                <c:pt idx="222">
                  <c:v>75</c:v>
                </c:pt>
                <c:pt idx="223">
                  <c:v>76</c:v>
                </c:pt>
                <c:pt idx="224">
                  <c:v>76</c:v>
                </c:pt>
                <c:pt idx="225">
                  <c:v>76</c:v>
                </c:pt>
                <c:pt idx="226">
                  <c:v>76</c:v>
                </c:pt>
                <c:pt idx="227">
                  <c:v>76</c:v>
                </c:pt>
                <c:pt idx="228">
                  <c:v>76</c:v>
                </c:pt>
                <c:pt idx="229">
                  <c:v>76</c:v>
                </c:pt>
                <c:pt idx="230">
                  <c:v>76</c:v>
                </c:pt>
                <c:pt idx="231">
                  <c:v>76</c:v>
                </c:pt>
                <c:pt idx="232">
                  <c:v>76</c:v>
                </c:pt>
                <c:pt idx="233">
                  <c:v>76</c:v>
                </c:pt>
                <c:pt idx="234">
                  <c:v>76</c:v>
                </c:pt>
                <c:pt idx="235">
                  <c:v>76</c:v>
                </c:pt>
                <c:pt idx="236">
                  <c:v>76</c:v>
                </c:pt>
                <c:pt idx="237">
                  <c:v>76</c:v>
                </c:pt>
                <c:pt idx="238">
                  <c:v>76</c:v>
                </c:pt>
                <c:pt idx="239">
                  <c:v>76</c:v>
                </c:pt>
                <c:pt idx="240">
                  <c:v>76</c:v>
                </c:pt>
                <c:pt idx="241">
                  <c:v>76</c:v>
                </c:pt>
                <c:pt idx="242">
                  <c:v>76</c:v>
                </c:pt>
                <c:pt idx="243">
                  <c:v>76</c:v>
                </c:pt>
                <c:pt idx="244">
                  <c:v>76</c:v>
                </c:pt>
                <c:pt idx="245">
                  <c:v>76</c:v>
                </c:pt>
                <c:pt idx="246">
                  <c:v>76</c:v>
                </c:pt>
                <c:pt idx="247">
                  <c:v>76</c:v>
                </c:pt>
                <c:pt idx="248">
                  <c:v>76</c:v>
                </c:pt>
                <c:pt idx="249">
                  <c:v>77</c:v>
                </c:pt>
                <c:pt idx="250">
                  <c:v>77</c:v>
                </c:pt>
                <c:pt idx="251">
                  <c:v>77</c:v>
                </c:pt>
                <c:pt idx="252">
                  <c:v>77</c:v>
                </c:pt>
                <c:pt idx="253">
                  <c:v>77</c:v>
                </c:pt>
                <c:pt idx="254">
                  <c:v>77</c:v>
                </c:pt>
                <c:pt idx="255">
                  <c:v>77</c:v>
                </c:pt>
                <c:pt idx="256">
                  <c:v>77</c:v>
                </c:pt>
                <c:pt idx="257">
                  <c:v>77</c:v>
                </c:pt>
                <c:pt idx="258">
                  <c:v>77</c:v>
                </c:pt>
                <c:pt idx="259">
                  <c:v>77</c:v>
                </c:pt>
                <c:pt idx="260">
                  <c:v>77</c:v>
                </c:pt>
                <c:pt idx="261">
                  <c:v>77</c:v>
                </c:pt>
                <c:pt idx="262">
                  <c:v>77</c:v>
                </c:pt>
                <c:pt idx="263">
                  <c:v>77</c:v>
                </c:pt>
                <c:pt idx="264">
                  <c:v>77</c:v>
                </c:pt>
                <c:pt idx="265">
                  <c:v>77</c:v>
                </c:pt>
                <c:pt idx="266">
                  <c:v>77</c:v>
                </c:pt>
                <c:pt idx="267">
                  <c:v>77</c:v>
                </c:pt>
                <c:pt idx="268">
                  <c:v>77</c:v>
                </c:pt>
                <c:pt idx="269">
                  <c:v>77</c:v>
                </c:pt>
                <c:pt idx="270">
                  <c:v>77</c:v>
                </c:pt>
                <c:pt idx="271">
                  <c:v>77</c:v>
                </c:pt>
                <c:pt idx="272">
                  <c:v>77</c:v>
                </c:pt>
                <c:pt idx="273">
                  <c:v>77</c:v>
                </c:pt>
                <c:pt idx="274">
                  <c:v>77</c:v>
                </c:pt>
                <c:pt idx="275">
                  <c:v>77</c:v>
                </c:pt>
                <c:pt idx="276">
                  <c:v>78</c:v>
                </c:pt>
                <c:pt idx="277">
                  <c:v>78</c:v>
                </c:pt>
                <c:pt idx="278">
                  <c:v>78</c:v>
                </c:pt>
                <c:pt idx="279">
                  <c:v>78</c:v>
                </c:pt>
                <c:pt idx="280">
                  <c:v>78</c:v>
                </c:pt>
                <c:pt idx="281">
                  <c:v>78</c:v>
                </c:pt>
                <c:pt idx="282">
                  <c:v>78</c:v>
                </c:pt>
                <c:pt idx="283">
                  <c:v>78</c:v>
                </c:pt>
                <c:pt idx="284">
                  <c:v>78</c:v>
                </c:pt>
                <c:pt idx="285">
                  <c:v>78</c:v>
                </c:pt>
                <c:pt idx="286">
                  <c:v>78</c:v>
                </c:pt>
                <c:pt idx="287">
                  <c:v>78</c:v>
                </c:pt>
                <c:pt idx="288">
                  <c:v>78</c:v>
                </c:pt>
                <c:pt idx="289">
                  <c:v>78</c:v>
                </c:pt>
                <c:pt idx="290">
                  <c:v>78</c:v>
                </c:pt>
                <c:pt idx="291">
                  <c:v>78</c:v>
                </c:pt>
                <c:pt idx="292">
                  <c:v>79</c:v>
                </c:pt>
                <c:pt idx="293">
                  <c:v>79</c:v>
                </c:pt>
                <c:pt idx="294">
                  <c:v>79</c:v>
                </c:pt>
                <c:pt idx="295">
                  <c:v>79</c:v>
                </c:pt>
                <c:pt idx="296">
                  <c:v>79</c:v>
                </c:pt>
                <c:pt idx="297">
                  <c:v>79</c:v>
                </c:pt>
                <c:pt idx="298">
                  <c:v>79</c:v>
                </c:pt>
                <c:pt idx="299">
                  <c:v>79</c:v>
                </c:pt>
                <c:pt idx="300">
                  <c:v>79</c:v>
                </c:pt>
                <c:pt idx="301">
                  <c:v>79</c:v>
                </c:pt>
                <c:pt idx="302">
                  <c:v>79</c:v>
                </c:pt>
                <c:pt idx="303">
                  <c:v>79</c:v>
                </c:pt>
                <c:pt idx="304">
                  <c:v>79</c:v>
                </c:pt>
                <c:pt idx="305">
                  <c:v>79</c:v>
                </c:pt>
                <c:pt idx="306">
                  <c:v>79</c:v>
                </c:pt>
                <c:pt idx="307">
                  <c:v>79</c:v>
                </c:pt>
                <c:pt idx="308">
                  <c:v>79</c:v>
                </c:pt>
                <c:pt idx="309">
                  <c:v>79</c:v>
                </c:pt>
                <c:pt idx="310">
                  <c:v>79</c:v>
                </c:pt>
                <c:pt idx="311">
                  <c:v>79</c:v>
                </c:pt>
                <c:pt idx="312">
                  <c:v>79</c:v>
                </c:pt>
                <c:pt idx="313">
                  <c:v>79</c:v>
                </c:pt>
                <c:pt idx="314">
                  <c:v>79</c:v>
                </c:pt>
                <c:pt idx="315">
                  <c:v>79</c:v>
                </c:pt>
                <c:pt idx="316">
                  <c:v>79</c:v>
                </c:pt>
                <c:pt idx="317">
                  <c:v>79</c:v>
                </c:pt>
                <c:pt idx="318">
                  <c:v>79</c:v>
                </c:pt>
                <c:pt idx="319">
                  <c:v>79</c:v>
                </c:pt>
                <c:pt idx="320">
                  <c:v>79</c:v>
                </c:pt>
                <c:pt idx="321">
                  <c:v>79</c:v>
                </c:pt>
                <c:pt idx="322">
                  <c:v>79</c:v>
                </c:pt>
                <c:pt idx="323">
                  <c:v>80</c:v>
                </c:pt>
                <c:pt idx="324">
                  <c:v>80</c:v>
                </c:pt>
                <c:pt idx="325">
                  <c:v>80</c:v>
                </c:pt>
                <c:pt idx="326">
                  <c:v>80</c:v>
                </c:pt>
                <c:pt idx="327">
                  <c:v>80</c:v>
                </c:pt>
                <c:pt idx="328">
                  <c:v>80</c:v>
                </c:pt>
                <c:pt idx="329">
                  <c:v>80</c:v>
                </c:pt>
                <c:pt idx="330">
                  <c:v>80</c:v>
                </c:pt>
                <c:pt idx="331">
                  <c:v>80</c:v>
                </c:pt>
                <c:pt idx="332">
                  <c:v>80</c:v>
                </c:pt>
                <c:pt idx="333">
                  <c:v>80</c:v>
                </c:pt>
                <c:pt idx="334">
                  <c:v>80</c:v>
                </c:pt>
                <c:pt idx="335">
                  <c:v>80</c:v>
                </c:pt>
                <c:pt idx="336">
                  <c:v>80</c:v>
                </c:pt>
                <c:pt idx="337">
                  <c:v>80</c:v>
                </c:pt>
                <c:pt idx="338">
                  <c:v>80</c:v>
                </c:pt>
                <c:pt idx="339">
                  <c:v>80</c:v>
                </c:pt>
                <c:pt idx="340">
                  <c:v>80</c:v>
                </c:pt>
                <c:pt idx="341">
                  <c:v>80</c:v>
                </c:pt>
                <c:pt idx="342">
                  <c:v>80</c:v>
                </c:pt>
                <c:pt idx="343">
                  <c:v>80</c:v>
                </c:pt>
                <c:pt idx="344">
                  <c:v>80</c:v>
                </c:pt>
                <c:pt idx="345">
                  <c:v>80</c:v>
                </c:pt>
                <c:pt idx="346">
                  <c:v>80</c:v>
                </c:pt>
                <c:pt idx="347">
                  <c:v>80</c:v>
                </c:pt>
                <c:pt idx="348">
                  <c:v>80</c:v>
                </c:pt>
                <c:pt idx="349">
                  <c:v>80</c:v>
                </c:pt>
                <c:pt idx="350">
                  <c:v>80</c:v>
                </c:pt>
                <c:pt idx="351">
                  <c:v>80</c:v>
                </c:pt>
                <c:pt idx="352">
                  <c:v>80</c:v>
                </c:pt>
                <c:pt idx="353">
                  <c:v>80</c:v>
                </c:pt>
                <c:pt idx="354">
                  <c:v>80</c:v>
                </c:pt>
                <c:pt idx="355">
                  <c:v>81</c:v>
                </c:pt>
                <c:pt idx="356">
                  <c:v>81</c:v>
                </c:pt>
                <c:pt idx="357">
                  <c:v>81</c:v>
                </c:pt>
                <c:pt idx="358">
                  <c:v>81</c:v>
                </c:pt>
                <c:pt idx="359">
                  <c:v>81</c:v>
                </c:pt>
                <c:pt idx="360">
                  <c:v>81</c:v>
                </c:pt>
                <c:pt idx="361">
                  <c:v>81</c:v>
                </c:pt>
                <c:pt idx="362">
                  <c:v>81</c:v>
                </c:pt>
                <c:pt idx="363">
                  <c:v>81</c:v>
                </c:pt>
                <c:pt idx="364">
                  <c:v>81</c:v>
                </c:pt>
                <c:pt idx="365">
                  <c:v>81</c:v>
                </c:pt>
                <c:pt idx="366">
                  <c:v>81</c:v>
                </c:pt>
                <c:pt idx="367">
                  <c:v>81</c:v>
                </c:pt>
                <c:pt idx="368">
                  <c:v>81</c:v>
                </c:pt>
                <c:pt idx="369">
                  <c:v>81</c:v>
                </c:pt>
                <c:pt idx="370">
                  <c:v>81</c:v>
                </c:pt>
                <c:pt idx="371">
                  <c:v>81</c:v>
                </c:pt>
                <c:pt idx="372">
                  <c:v>81</c:v>
                </c:pt>
                <c:pt idx="373">
                  <c:v>81</c:v>
                </c:pt>
                <c:pt idx="374">
                  <c:v>81</c:v>
                </c:pt>
                <c:pt idx="375">
                  <c:v>81</c:v>
                </c:pt>
                <c:pt idx="376">
                  <c:v>81</c:v>
                </c:pt>
                <c:pt idx="377">
                  <c:v>81</c:v>
                </c:pt>
                <c:pt idx="378">
                  <c:v>82</c:v>
                </c:pt>
                <c:pt idx="379">
                  <c:v>82</c:v>
                </c:pt>
                <c:pt idx="380">
                  <c:v>82</c:v>
                </c:pt>
                <c:pt idx="381">
                  <c:v>82</c:v>
                </c:pt>
                <c:pt idx="382">
                  <c:v>82</c:v>
                </c:pt>
                <c:pt idx="383">
                  <c:v>82</c:v>
                </c:pt>
                <c:pt idx="384">
                  <c:v>82</c:v>
                </c:pt>
                <c:pt idx="385">
                  <c:v>82</c:v>
                </c:pt>
                <c:pt idx="386">
                  <c:v>82</c:v>
                </c:pt>
                <c:pt idx="387">
                  <c:v>82</c:v>
                </c:pt>
                <c:pt idx="388">
                  <c:v>82</c:v>
                </c:pt>
                <c:pt idx="389">
                  <c:v>82</c:v>
                </c:pt>
                <c:pt idx="390">
                  <c:v>82</c:v>
                </c:pt>
                <c:pt idx="391">
                  <c:v>82</c:v>
                </c:pt>
                <c:pt idx="392">
                  <c:v>82</c:v>
                </c:pt>
                <c:pt idx="393">
                  <c:v>82</c:v>
                </c:pt>
                <c:pt idx="394">
                  <c:v>82</c:v>
                </c:pt>
                <c:pt idx="395">
                  <c:v>82</c:v>
                </c:pt>
                <c:pt idx="396">
                  <c:v>82</c:v>
                </c:pt>
                <c:pt idx="397">
                  <c:v>83</c:v>
                </c:pt>
                <c:pt idx="398">
                  <c:v>83</c:v>
                </c:pt>
                <c:pt idx="399">
                  <c:v>83</c:v>
                </c:pt>
                <c:pt idx="400">
                  <c:v>83</c:v>
                </c:pt>
                <c:pt idx="401">
                  <c:v>83</c:v>
                </c:pt>
                <c:pt idx="402">
                  <c:v>83</c:v>
                </c:pt>
                <c:pt idx="403">
                  <c:v>83</c:v>
                </c:pt>
                <c:pt idx="404">
                  <c:v>83</c:v>
                </c:pt>
                <c:pt idx="405">
                  <c:v>83</c:v>
                </c:pt>
                <c:pt idx="406">
                  <c:v>83</c:v>
                </c:pt>
                <c:pt idx="407">
                  <c:v>83</c:v>
                </c:pt>
                <c:pt idx="408">
                  <c:v>83</c:v>
                </c:pt>
                <c:pt idx="409">
                  <c:v>83</c:v>
                </c:pt>
                <c:pt idx="410">
                  <c:v>83</c:v>
                </c:pt>
                <c:pt idx="411">
                  <c:v>83</c:v>
                </c:pt>
                <c:pt idx="412">
                  <c:v>83</c:v>
                </c:pt>
                <c:pt idx="413">
                  <c:v>84</c:v>
                </c:pt>
                <c:pt idx="414">
                  <c:v>84</c:v>
                </c:pt>
                <c:pt idx="415">
                  <c:v>84</c:v>
                </c:pt>
                <c:pt idx="416">
                  <c:v>84</c:v>
                </c:pt>
                <c:pt idx="417">
                  <c:v>84</c:v>
                </c:pt>
                <c:pt idx="418">
                  <c:v>84</c:v>
                </c:pt>
                <c:pt idx="419">
                  <c:v>84</c:v>
                </c:pt>
                <c:pt idx="420">
                  <c:v>84</c:v>
                </c:pt>
                <c:pt idx="421">
                  <c:v>84</c:v>
                </c:pt>
                <c:pt idx="422">
                  <c:v>84</c:v>
                </c:pt>
                <c:pt idx="423">
                  <c:v>84</c:v>
                </c:pt>
                <c:pt idx="424">
                  <c:v>84</c:v>
                </c:pt>
                <c:pt idx="425">
                  <c:v>84</c:v>
                </c:pt>
                <c:pt idx="426">
                  <c:v>84</c:v>
                </c:pt>
                <c:pt idx="427">
                  <c:v>84</c:v>
                </c:pt>
                <c:pt idx="428">
                  <c:v>84</c:v>
                </c:pt>
                <c:pt idx="429">
                  <c:v>84</c:v>
                </c:pt>
                <c:pt idx="430">
                  <c:v>84</c:v>
                </c:pt>
                <c:pt idx="431">
                  <c:v>84</c:v>
                </c:pt>
                <c:pt idx="432">
                  <c:v>84</c:v>
                </c:pt>
                <c:pt idx="433">
                  <c:v>84</c:v>
                </c:pt>
                <c:pt idx="434">
                  <c:v>84</c:v>
                </c:pt>
                <c:pt idx="435">
                  <c:v>84</c:v>
                </c:pt>
                <c:pt idx="436">
                  <c:v>84</c:v>
                </c:pt>
                <c:pt idx="437">
                  <c:v>84</c:v>
                </c:pt>
                <c:pt idx="438">
                  <c:v>84</c:v>
                </c:pt>
                <c:pt idx="439">
                  <c:v>85</c:v>
                </c:pt>
                <c:pt idx="440">
                  <c:v>85</c:v>
                </c:pt>
                <c:pt idx="441">
                  <c:v>85</c:v>
                </c:pt>
                <c:pt idx="442">
                  <c:v>85</c:v>
                </c:pt>
                <c:pt idx="443">
                  <c:v>85</c:v>
                </c:pt>
                <c:pt idx="444">
                  <c:v>85</c:v>
                </c:pt>
                <c:pt idx="445">
                  <c:v>85</c:v>
                </c:pt>
                <c:pt idx="446">
                  <c:v>85</c:v>
                </c:pt>
                <c:pt idx="447">
                  <c:v>85</c:v>
                </c:pt>
                <c:pt idx="448">
                  <c:v>85</c:v>
                </c:pt>
                <c:pt idx="449">
                  <c:v>85</c:v>
                </c:pt>
                <c:pt idx="450">
                  <c:v>85</c:v>
                </c:pt>
                <c:pt idx="451">
                  <c:v>85</c:v>
                </c:pt>
                <c:pt idx="452">
                  <c:v>85</c:v>
                </c:pt>
                <c:pt idx="453">
                  <c:v>85</c:v>
                </c:pt>
                <c:pt idx="454">
                  <c:v>85</c:v>
                </c:pt>
                <c:pt idx="455">
                  <c:v>85</c:v>
                </c:pt>
                <c:pt idx="456">
                  <c:v>85</c:v>
                </c:pt>
                <c:pt idx="457">
                  <c:v>85</c:v>
                </c:pt>
                <c:pt idx="458">
                  <c:v>85</c:v>
                </c:pt>
                <c:pt idx="459">
                  <c:v>85</c:v>
                </c:pt>
                <c:pt idx="460">
                  <c:v>85</c:v>
                </c:pt>
                <c:pt idx="461">
                  <c:v>85</c:v>
                </c:pt>
                <c:pt idx="462">
                  <c:v>85</c:v>
                </c:pt>
                <c:pt idx="463">
                  <c:v>85</c:v>
                </c:pt>
                <c:pt idx="464">
                  <c:v>85</c:v>
                </c:pt>
                <c:pt idx="465">
                  <c:v>85</c:v>
                </c:pt>
                <c:pt idx="466">
                  <c:v>85</c:v>
                </c:pt>
                <c:pt idx="467">
                  <c:v>86</c:v>
                </c:pt>
                <c:pt idx="468">
                  <c:v>86</c:v>
                </c:pt>
                <c:pt idx="469">
                  <c:v>86</c:v>
                </c:pt>
                <c:pt idx="470">
                  <c:v>86</c:v>
                </c:pt>
                <c:pt idx="471">
                  <c:v>86</c:v>
                </c:pt>
                <c:pt idx="472">
                  <c:v>86</c:v>
                </c:pt>
                <c:pt idx="473">
                  <c:v>86</c:v>
                </c:pt>
                <c:pt idx="474">
                  <c:v>86</c:v>
                </c:pt>
                <c:pt idx="475">
                  <c:v>86</c:v>
                </c:pt>
                <c:pt idx="476">
                  <c:v>86</c:v>
                </c:pt>
                <c:pt idx="477">
                  <c:v>86</c:v>
                </c:pt>
                <c:pt idx="478">
                  <c:v>86</c:v>
                </c:pt>
                <c:pt idx="479">
                  <c:v>86</c:v>
                </c:pt>
                <c:pt idx="480">
                  <c:v>86</c:v>
                </c:pt>
                <c:pt idx="481">
                  <c:v>86</c:v>
                </c:pt>
                <c:pt idx="482">
                  <c:v>86</c:v>
                </c:pt>
                <c:pt idx="483">
                  <c:v>86</c:v>
                </c:pt>
                <c:pt idx="484">
                  <c:v>86</c:v>
                </c:pt>
                <c:pt idx="485">
                  <c:v>86</c:v>
                </c:pt>
                <c:pt idx="486">
                  <c:v>86</c:v>
                </c:pt>
                <c:pt idx="487">
                  <c:v>86</c:v>
                </c:pt>
                <c:pt idx="488">
                  <c:v>86</c:v>
                </c:pt>
                <c:pt idx="489">
                  <c:v>86</c:v>
                </c:pt>
                <c:pt idx="490">
                  <c:v>87</c:v>
                </c:pt>
                <c:pt idx="491">
                  <c:v>87</c:v>
                </c:pt>
                <c:pt idx="492">
                  <c:v>87</c:v>
                </c:pt>
                <c:pt idx="493">
                  <c:v>87</c:v>
                </c:pt>
                <c:pt idx="494">
                  <c:v>87</c:v>
                </c:pt>
                <c:pt idx="495">
                  <c:v>87</c:v>
                </c:pt>
                <c:pt idx="496">
                  <c:v>87</c:v>
                </c:pt>
                <c:pt idx="497">
                  <c:v>87</c:v>
                </c:pt>
                <c:pt idx="498">
                  <c:v>87</c:v>
                </c:pt>
                <c:pt idx="499">
                  <c:v>87</c:v>
                </c:pt>
                <c:pt idx="500">
                  <c:v>87</c:v>
                </c:pt>
                <c:pt idx="501">
                  <c:v>87</c:v>
                </c:pt>
                <c:pt idx="502">
                  <c:v>87</c:v>
                </c:pt>
                <c:pt idx="503">
                  <c:v>87</c:v>
                </c:pt>
                <c:pt idx="504">
                  <c:v>87</c:v>
                </c:pt>
                <c:pt idx="505">
                  <c:v>87</c:v>
                </c:pt>
                <c:pt idx="506">
                  <c:v>87</c:v>
                </c:pt>
                <c:pt idx="507">
                  <c:v>87</c:v>
                </c:pt>
                <c:pt idx="508">
                  <c:v>87</c:v>
                </c:pt>
                <c:pt idx="509">
                  <c:v>87</c:v>
                </c:pt>
                <c:pt idx="510">
                  <c:v>87</c:v>
                </c:pt>
                <c:pt idx="511">
                  <c:v>87</c:v>
                </c:pt>
                <c:pt idx="512">
                  <c:v>87</c:v>
                </c:pt>
                <c:pt idx="513">
                  <c:v>87</c:v>
                </c:pt>
                <c:pt idx="514">
                  <c:v>88</c:v>
                </c:pt>
                <c:pt idx="515">
                  <c:v>88</c:v>
                </c:pt>
                <c:pt idx="516">
                  <c:v>88</c:v>
                </c:pt>
                <c:pt idx="517">
                  <c:v>88</c:v>
                </c:pt>
                <c:pt idx="518">
                  <c:v>88</c:v>
                </c:pt>
                <c:pt idx="519">
                  <c:v>88</c:v>
                </c:pt>
                <c:pt idx="520">
                  <c:v>88</c:v>
                </c:pt>
                <c:pt idx="521">
                  <c:v>88</c:v>
                </c:pt>
                <c:pt idx="522">
                  <c:v>88</c:v>
                </c:pt>
                <c:pt idx="523">
                  <c:v>88</c:v>
                </c:pt>
                <c:pt idx="524">
                  <c:v>88</c:v>
                </c:pt>
                <c:pt idx="525">
                  <c:v>88</c:v>
                </c:pt>
                <c:pt idx="526">
                  <c:v>88</c:v>
                </c:pt>
                <c:pt idx="527">
                  <c:v>88</c:v>
                </c:pt>
                <c:pt idx="528">
                  <c:v>88</c:v>
                </c:pt>
                <c:pt idx="529">
                  <c:v>88</c:v>
                </c:pt>
                <c:pt idx="530">
                  <c:v>88</c:v>
                </c:pt>
                <c:pt idx="531">
                  <c:v>88</c:v>
                </c:pt>
                <c:pt idx="532">
                  <c:v>88</c:v>
                </c:pt>
                <c:pt idx="533">
                  <c:v>88</c:v>
                </c:pt>
                <c:pt idx="534">
                  <c:v>88</c:v>
                </c:pt>
                <c:pt idx="535">
                  <c:v>88</c:v>
                </c:pt>
                <c:pt idx="536">
                  <c:v>88</c:v>
                </c:pt>
                <c:pt idx="537">
                  <c:v>89</c:v>
                </c:pt>
                <c:pt idx="538">
                  <c:v>89</c:v>
                </c:pt>
                <c:pt idx="539">
                  <c:v>89</c:v>
                </c:pt>
                <c:pt idx="540">
                  <c:v>89</c:v>
                </c:pt>
                <c:pt idx="541">
                  <c:v>89</c:v>
                </c:pt>
                <c:pt idx="542">
                  <c:v>89</c:v>
                </c:pt>
                <c:pt idx="543">
                  <c:v>89</c:v>
                </c:pt>
                <c:pt idx="544">
                  <c:v>89</c:v>
                </c:pt>
                <c:pt idx="545">
                  <c:v>89</c:v>
                </c:pt>
                <c:pt idx="546">
                  <c:v>89</c:v>
                </c:pt>
                <c:pt idx="547">
                  <c:v>89</c:v>
                </c:pt>
                <c:pt idx="548">
                  <c:v>89</c:v>
                </c:pt>
                <c:pt idx="549">
                  <c:v>89</c:v>
                </c:pt>
                <c:pt idx="550">
                  <c:v>89</c:v>
                </c:pt>
                <c:pt idx="551">
                  <c:v>89</c:v>
                </c:pt>
                <c:pt idx="552">
                  <c:v>89</c:v>
                </c:pt>
                <c:pt idx="553">
                  <c:v>89</c:v>
                </c:pt>
                <c:pt idx="554">
                  <c:v>89</c:v>
                </c:pt>
                <c:pt idx="555">
                  <c:v>89</c:v>
                </c:pt>
                <c:pt idx="556">
                  <c:v>89</c:v>
                </c:pt>
                <c:pt idx="557">
                  <c:v>89</c:v>
                </c:pt>
                <c:pt idx="558">
                  <c:v>89</c:v>
                </c:pt>
                <c:pt idx="559">
                  <c:v>89</c:v>
                </c:pt>
                <c:pt idx="560">
                  <c:v>89</c:v>
                </c:pt>
                <c:pt idx="561">
                  <c:v>89</c:v>
                </c:pt>
                <c:pt idx="562">
                  <c:v>89</c:v>
                </c:pt>
                <c:pt idx="563">
                  <c:v>89</c:v>
                </c:pt>
                <c:pt idx="564">
                  <c:v>90</c:v>
                </c:pt>
                <c:pt idx="565">
                  <c:v>90</c:v>
                </c:pt>
                <c:pt idx="566">
                  <c:v>90</c:v>
                </c:pt>
                <c:pt idx="567">
                  <c:v>90</c:v>
                </c:pt>
                <c:pt idx="568">
                  <c:v>90</c:v>
                </c:pt>
                <c:pt idx="569">
                  <c:v>90</c:v>
                </c:pt>
                <c:pt idx="570">
                  <c:v>90</c:v>
                </c:pt>
                <c:pt idx="571">
                  <c:v>90</c:v>
                </c:pt>
                <c:pt idx="572">
                  <c:v>90</c:v>
                </c:pt>
                <c:pt idx="573">
                  <c:v>90</c:v>
                </c:pt>
                <c:pt idx="574">
                  <c:v>90</c:v>
                </c:pt>
                <c:pt idx="575">
                  <c:v>90</c:v>
                </c:pt>
                <c:pt idx="576">
                  <c:v>90</c:v>
                </c:pt>
                <c:pt idx="577">
                  <c:v>90</c:v>
                </c:pt>
                <c:pt idx="578">
                  <c:v>90</c:v>
                </c:pt>
                <c:pt idx="579">
                  <c:v>90</c:v>
                </c:pt>
                <c:pt idx="580">
                  <c:v>90</c:v>
                </c:pt>
                <c:pt idx="581">
                  <c:v>90</c:v>
                </c:pt>
                <c:pt idx="582">
                  <c:v>90</c:v>
                </c:pt>
                <c:pt idx="583">
                  <c:v>90</c:v>
                </c:pt>
                <c:pt idx="584">
                  <c:v>90</c:v>
                </c:pt>
                <c:pt idx="585">
                  <c:v>90</c:v>
                </c:pt>
                <c:pt idx="586">
                  <c:v>90</c:v>
                </c:pt>
                <c:pt idx="587">
                  <c:v>90</c:v>
                </c:pt>
                <c:pt idx="588">
                  <c:v>90</c:v>
                </c:pt>
                <c:pt idx="589">
                  <c:v>90</c:v>
                </c:pt>
                <c:pt idx="590">
                  <c:v>90</c:v>
                </c:pt>
                <c:pt idx="591">
                  <c:v>90</c:v>
                </c:pt>
                <c:pt idx="592">
                  <c:v>91</c:v>
                </c:pt>
                <c:pt idx="593">
                  <c:v>91</c:v>
                </c:pt>
                <c:pt idx="594">
                  <c:v>91</c:v>
                </c:pt>
                <c:pt idx="595">
                  <c:v>91</c:v>
                </c:pt>
                <c:pt idx="596">
                  <c:v>91</c:v>
                </c:pt>
                <c:pt idx="597">
                  <c:v>91</c:v>
                </c:pt>
                <c:pt idx="598">
                  <c:v>91</c:v>
                </c:pt>
                <c:pt idx="599">
                  <c:v>91</c:v>
                </c:pt>
                <c:pt idx="600">
                  <c:v>91</c:v>
                </c:pt>
                <c:pt idx="601">
                  <c:v>91</c:v>
                </c:pt>
                <c:pt idx="602">
                  <c:v>91</c:v>
                </c:pt>
                <c:pt idx="603">
                  <c:v>91</c:v>
                </c:pt>
                <c:pt idx="604">
                  <c:v>91</c:v>
                </c:pt>
                <c:pt idx="605">
                  <c:v>91</c:v>
                </c:pt>
                <c:pt idx="606">
                  <c:v>91</c:v>
                </c:pt>
                <c:pt idx="607">
                  <c:v>91</c:v>
                </c:pt>
                <c:pt idx="608">
                  <c:v>91</c:v>
                </c:pt>
                <c:pt idx="609">
                  <c:v>91</c:v>
                </c:pt>
                <c:pt idx="610">
                  <c:v>91</c:v>
                </c:pt>
                <c:pt idx="611">
                  <c:v>91</c:v>
                </c:pt>
                <c:pt idx="612">
                  <c:v>91</c:v>
                </c:pt>
                <c:pt idx="613">
                  <c:v>91</c:v>
                </c:pt>
                <c:pt idx="614">
                  <c:v>92</c:v>
                </c:pt>
                <c:pt idx="615">
                  <c:v>92</c:v>
                </c:pt>
                <c:pt idx="616">
                  <c:v>92</c:v>
                </c:pt>
                <c:pt idx="617">
                  <c:v>92</c:v>
                </c:pt>
                <c:pt idx="618">
                  <c:v>92</c:v>
                </c:pt>
                <c:pt idx="619">
                  <c:v>92</c:v>
                </c:pt>
                <c:pt idx="620">
                  <c:v>92</c:v>
                </c:pt>
                <c:pt idx="621">
                  <c:v>92</c:v>
                </c:pt>
                <c:pt idx="622">
                  <c:v>92</c:v>
                </c:pt>
                <c:pt idx="623">
                  <c:v>92</c:v>
                </c:pt>
                <c:pt idx="624">
                  <c:v>92</c:v>
                </c:pt>
                <c:pt idx="625">
                  <c:v>92</c:v>
                </c:pt>
                <c:pt idx="626">
                  <c:v>92</c:v>
                </c:pt>
                <c:pt idx="627">
                  <c:v>92</c:v>
                </c:pt>
                <c:pt idx="628">
                  <c:v>92</c:v>
                </c:pt>
                <c:pt idx="629">
                  <c:v>92</c:v>
                </c:pt>
                <c:pt idx="630">
                  <c:v>92</c:v>
                </c:pt>
                <c:pt idx="631">
                  <c:v>92</c:v>
                </c:pt>
                <c:pt idx="632">
                  <c:v>92</c:v>
                </c:pt>
                <c:pt idx="633">
                  <c:v>92</c:v>
                </c:pt>
                <c:pt idx="634">
                  <c:v>92</c:v>
                </c:pt>
                <c:pt idx="635">
                  <c:v>92</c:v>
                </c:pt>
                <c:pt idx="636">
                  <c:v>92</c:v>
                </c:pt>
                <c:pt idx="637">
                  <c:v>92</c:v>
                </c:pt>
                <c:pt idx="638">
                  <c:v>92</c:v>
                </c:pt>
                <c:pt idx="639">
                  <c:v>92</c:v>
                </c:pt>
                <c:pt idx="640">
                  <c:v>93</c:v>
                </c:pt>
                <c:pt idx="641">
                  <c:v>93</c:v>
                </c:pt>
                <c:pt idx="642">
                  <c:v>93</c:v>
                </c:pt>
                <c:pt idx="643">
                  <c:v>93</c:v>
                </c:pt>
                <c:pt idx="644">
                  <c:v>93</c:v>
                </c:pt>
                <c:pt idx="645">
                  <c:v>93</c:v>
                </c:pt>
                <c:pt idx="646">
                  <c:v>93</c:v>
                </c:pt>
                <c:pt idx="647">
                  <c:v>93</c:v>
                </c:pt>
                <c:pt idx="648">
                  <c:v>93</c:v>
                </c:pt>
                <c:pt idx="649">
                  <c:v>93</c:v>
                </c:pt>
                <c:pt idx="650">
                  <c:v>93</c:v>
                </c:pt>
                <c:pt idx="651">
                  <c:v>93</c:v>
                </c:pt>
                <c:pt idx="652">
                  <c:v>93</c:v>
                </c:pt>
                <c:pt idx="653">
                  <c:v>93</c:v>
                </c:pt>
                <c:pt idx="654">
                  <c:v>93</c:v>
                </c:pt>
                <c:pt idx="655">
                  <c:v>93</c:v>
                </c:pt>
                <c:pt idx="656">
                  <c:v>93</c:v>
                </c:pt>
                <c:pt idx="657">
                  <c:v>93</c:v>
                </c:pt>
                <c:pt idx="658">
                  <c:v>93</c:v>
                </c:pt>
                <c:pt idx="659">
                  <c:v>93</c:v>
                </c:pt>
                <c:pt idx="660">
                  <c:v>94</c:v>
                </c:pt>
                <c:pt idx="661">
                  <c:v>94</c:v>
                </c:pt>
                <c:pt idx="662">
                  <c:v>94</c:v>
                </c:pt>
                <c:pt idx="663">
                  <c:v>94</c:v>
                </c:pt>
                <c:pt idx="664">
                  <c:v>94</c:v>
                </c:pt>
                <c:pt idx="665">
                  <c:v>94</c:v>
                </c:pt>
                <c:pt idx="666">
                  <c:v>94</c:v>
                </c:pt>
                <c:pt idx="667">
                  <c:v>94</c:v>
                </c:pt>
                <c:pt idx="668">
                  <c:v>94</c:v>
                </c:pt>
                <c:pt idx="669">
                  <c:v>94</c:v>
                </c:pt>
                <c:pt idx="670">
                  <c:v>94</c:v>
                </c:pt>
                <c:pt idx="671">
                  <c:v>94</c:v>
                </c:pt>
                <c:pt idx="672">
                  <c:v>94</c:v>
                </c:pt>
                <c:pt idx="673">
                  <c:v>94</c:v>
                </c:pt>
                <c:pt idx="674">
                  <c:v>94</c:v>
                </c:pt>
                <c:pt idx="675">
                  <c:v>94</c:v>
                </c:pt>
                <c:pt idx="676">
                  <c:v>94</c:v>
                </c:pt>
                <c:pt idx="677">
                  <c:v>94</c:v>
                </c:pt>
                <c:pt idx="678">
                  <c:v>94</c:v>
                </c:pt>
                <c:pt idx="679">
                  <c:v>94</c:v>
                </c:pt>
                <c:pt idx="680">
                  <c:v>94</c:v>
                </c:pt>
                <c:pt idx="681">
                  <c:v>94</c:v>
                </c:pt>
                <c:pt idx="682">
                  <c:v>94</c:v>
                </c:pt>
                <c:pt idx="683">
                  <c:v>94</c:v>
                </c:pt>
                <c:pt idx="684">
                  <c:v>94</c:v>
                </c:pt>
                <c:pt idx="685">
                  <c:v>94</c:v>
                </c:pt>
                <c:pt idx="686">
                  <c:v>94</c:v>
                </c:pt>
                <c:pt idx="687">
                  <c:v>95</c:v>
                </c:pt>
                <c:pt idx="688">
                  <c:v>95</c:v>
                </c:pt>
                <c:pt idx="689">
                  <c:v>95</c:v>
                </c:pt>
                <c:pt idx="690">
                  <c:v>95</c:v>
                </c:pt>
                <c:pt idx="691">
                  <c:v>95</c:v>
                </c:pt>
                <c:pt idx="692">
                  <c:v>95</c:v>
                </c:pt>
                <c:pt idx="693">
                  <c:v>95</c:v>
                </c:pt>
                <c:pt idx="694">
                  <c:v>95</c:v>
                </c:pt>
                <c:pt idx="695">
                  <c:v>95</c:v>
                </c:pt>
                <c:pt idx="696">
                  <c:v>95</c:v>
                </c:pt>
                <c:pt idx="697">
                  <c:v>95</c:v>
                </c:pt>
                <c:pt idx="698">
                  <c:v>95</c:v>
                </c:pt>
                <c:pt idx="699">
                  <c:v>95</c:v>
                </c:pt>
                <c:pt idx="700">
                  <c:v>95</c:v>
                </c:pt>
                <c:pt idx="701">
                  <c:v>95</c:v>
                </c:pt>
                <c:pt idx="702">
                  <c:v>95</c:v>
                </c:pt>
                <c:pt idx="703">
                  <c:v>95</c:v>
                </c:pt>
                <c:pt idx="704">
                  <c:v>95</c:v>
                </c:pt>
                <c:pt idx="705">
                  <c:v>95</c:v>
                </c:pt>
                <c:pt idx="706">
                  <c:v>95</c:v>
                </c:pt>
                <c:pt idx="707">
                  <c:v>95</c:v>
                </c:pt>
                <c:pt idx="708">
                  <c:v>95</c:v>
                </c:pt>
                <c:pt idx="709">
                  <c:v>95</c:v>
                </c:pt>
                <c:pt idx="710">
                  <c:v>96</c:v>
                </c:pt>
                <c:pt idx="711">
                  <c:v>96</c:v>
                </c:pt>
                <c:pt idx="712">
                  <c:v>96</c:v>
                </c:pt>
                <c:pt idx="713">
                  <c:v>96</c:v>
                </c:pt>
                <c:pt idx="714">
                  <c:v>96</c:v>
                </c:pt>
                <c:pt idx="715">
                  <c:v>96</c:v>
                </c:pt>
                <c:pt idx="716">
                  <c:v>96</c:v>
                </c:pt>
                <c:pt idx="717">
                  <c:v>96</c:v>
                </c:pt>
                <c:pt idx="718">
                  <c:v>96</c:v>
                </c:pt>
                <c:pt idx="719">
                  <c:v>96</c:v>
                </c:pt>
                <c:pt idx="720">
                  <c:v>96</c:v>
                </c:pt>
                <c:pt idx="721">
                  <c:v>96</c:v>
                </c:pt>
                <c:pt idx="722">
                  <c:v>96</c:v>
                </c:pt>
                <c:pt idx="723">
                  <c:v>96</c:v>
                </c:pt>
                <c:pt idx="724">
                  <c:v>96</c:v>
                </c:pt>
                <c:pt idx="725">
                  <c:v>97</c:v>
                </c:pt>
                <c:pt idx="726">
                  <c:v>97</c:v>
                </c:pt>
                <c:pt idx="727">
                  <c:v>97</c:v>
                </c:pt>
                <c:pt idx="728">
                  <c:v>97</c:v>
                </c:pt>
                <c:pt idx="729">
                  <c:v>97</c:v>
                </c:pt>
                <c:pt idx="730">
                  <c:v>97</c:v>
                </c:pt>
                <c:pt idx="731">
                  <c:v>97</c:v>
                </c:pt>
                <c:pt idx="732">
                  <c:v>97</c:v>
                </c:pt>
                <c:pt idx="733">
                  <c:v>97</c:v>
                </c:pt>
                <c:pt idx="734">
                  <c:v>97</c:v>
                </c:pt>
                <c:pt idx="735">
                  <c:v>97</c:v>
                </c:pt>
                <c:pt idx="736">
                  <c:v>97</c:v>
                </c:pt>
                <c:pt idx="737">
                  <c:v>97</c:v>
                </c:pt>
                <c:pt idx="738">
                  <c:v>97</c:v>
                </c:pt>
                <c:pt idx="739">
                  <c:v>97</c:v>
                </c:pt>
                <c:pt idx="740">
                  <c:v>97</c:v>
                </c:pt>
                <c:pt idx="741">
                  <c:v>97</c:v>
                </c:pt>
                <c:pt idx="742">
                  <c:v>97</c:v>
                </c:pt>
                <c:pt idx="743">
                  <c:v>97</c:v>
                </c:pt>
                <c:pt idx="744">
                  <c:v>97</c:v>
                </c:pt>
                <c:pt idx="745">
                  <c:v>97</c:v>
                </c:pt>
                <c:pt idx="746">
                  <c:v>97</c:v>
                </c:pt>
                <c:pt idx="747">
                  <c:v>98</c:v>
                </c:pt>
                <c:pt idx="748">
                  <c:v>98</c:v>
                </c:pt>
                <c:pt idx="749">
                  <c:v>98</c:v>
                </c:pt>
                <c:pt idx="750">
                  <c:v>98</c:v>
                </c:pt>
                <c:pt idx="751">
                  <c:v>98</c:v>
                </c:pt>
                <c:pt idx="752">
                  <c:v>98</c:v>
                </c:pt>
                <c:pt idx="753">
                  <c:v>98</c:v>
                </c:pt>
                <c:pt idx="754">
                  <c:v>98</c:v>
                </c:pt>
                <c:pt idx="755">
                  <c:v>98</c:v>
                </c:pt>
                <c:pt idx="756">
                  <c:v>98</c:v>
                </c:pt>
                <c:pt idx="757">
                  <c:v>98</c:v>
                </c:pt>
                <c:pt idx="758">
                  <c:v>98</c:v>
                </c:pt>
                <c:pt idx="759">
                  <c:v>98</c:v>
                </c:pt>
                <c:pt idx="760">
                  <c:v>98</c:v>
                </c:pt>
                <c:pt idx="761">
                  <c:v>98</c:v>
                </c:pt>
                <c:pt idx="762">
                  <c:v>98</c:v>
                </c:pt>
                <c:pt idx="763">
                  <c:v>98</c:v>
                </c:pt>
                <c:pt idx="764">
                  <c:v>98</c:v>
                </c:pt>
                <c:pt idx="765">
                  <c:v>99</c:v>
                </c:pt>
                <c:pt idx="766">
                  <c:v>99</c:v>
                </c:pt>
                <c:pt idx="767">
                  <c:v>99</c:v>
                </c:pt>
                <c:pt idx="768">
                  <c:v>99</c:v>
                </c:pt>
                <c:pt idx="769">
                  <c:v>99</c:v>
                </c:pt>
                <c:pt idx="770">
                  <c:v>99</c:v>
                </c:pt>
                <c:pt idx="771">
                  <c:v>99</c:v>
                </c:pt>
                <c:pt idx="772">
                  <c:v>99</c:v>
                </c:pt>
                <c:pt idx="773">
                  <c:v>99</c:v>
                </c:pt>
                <c:pt idx="774">
                  <c:v>99</c:v>
                </c:pt>
                <c:pt idx="775">
                  <c:v>99</c:v>
                </c:pt>
                <c:pt idx="776">
                  <c:v>99</c:v>
                </c:pt>
                <c:pt idx="777">
                  <c:v>99</c:v>
                </c:pt>
                <c:pt idx="778">
                  <c:v>99</c:v>
                </c:pt>
                <c:pt idx="779">
                  <c:v>99</c:v>
                </c:pt>
                <c:pt idx="780">
                  <c:v>99</c:v>
                </c:pt>
                <c:pt idx="781">
                  <c:v>99</c:v>
                </c:pt>
                <c:pt idx="782">
                  <c:v>99</c:v>
                </c:pt>
                <c:pt idx="783">
                  <c:v>99</c:v>
                </c:pt>
                <c:pt idx="784">
                  <c:v>99</c:v>
                </c:pt>
                <c:pt idx="785">
                  <c:v>99</c:v>
                </c:pt>
                <c:pt idx="786">
                  <c:v>100</c:v>
                </c:pt>
                <c:pt idx="787">
                  <c:v>100</c:v>
                </c:pt>
                <c:pt idx="788">
                  <c:v>100</c:v>
                </c:pt>
                <c:pt idx="789">
                  <c:v>100</c:v>
                </c:pt>
                <c:pt idx="790">
                  <c:v>100</c:v>
                </c:pt>
                <c:pt idx="791">
                  <c:v>100</c:v>
                </c:pt>
                <c:pt idx="792">
                  <c:v>100</c:v>
                </c:pt>
                <c:pt idx="793">
                  <c:v>100</c:v>
                </c:pt>
                <c:pt idx="794">
                  <c:v>100</c:v>
                </c:pt>
                <c:pt idx="795">
                  <c:v>100</c:v>
                </c:pt>
                <c:pt idx="796">
                  <c:v>100</c:v>
                </c:pt>
                <c:pt idx="797">
                  <c:v>100</c:v>
                </c:pt>
                <c:pt idx="798">
                  <c:v>100</c:v>
                </c:pt>
                <c:pt idx="799">
                  <c:v>100</c:v>
                </c:pt>
                <c:pt idx="800">
                  <c:v>100</c:v>
                </c:pt>
                <c:pt idx="801">
                  <c:v>100</c:v>
                </c:pt>
                <c:pt idx="802">
                  <c:v>100</c:v>
                </c:pt>
                <c:pt idx="803">
                  <c:v>100</c:v>
                </c:pt>
                <c:pt idx="804">
                  <c:v>101</c:v>
                </c:pt>
                <c:pt idx="805">
                  <c:v>101</c:v>
                </c:pt>
                <c:pt idx="806">
                  <c:v>101</c:v>
                </c:pt>
                <c:pt idx="807">
                  <c:v>101</c:v>
                </c:pt>
                <c:pt idx="808">
                  <c:v>101</c:v>
                </c:pt>
                <c:pt idx="809">
                  <c:v>101</c:v>
                </c:pt>
                <c:pt idx="810">
                  <c:v>101</c:v>
                </c:pt>
                <c:pt idx="811">
                  <c:v>101</c:v>
                </c:pt>
                <c:pt idx="812">
                  <c:v>101</c:v>
                </c:pt>
                <c:pt idx="813">
                  <c:v>101</c:v>
                </c:pt>
                <c:pt idx="814">
                  <c:v>101</c:v>
                </c:pt>
                <c:pt idx="815">
                  <c:v>101</c:v>
                </c:pt>
                <c:pt idx="816">
                  <c:v>101</c:v>
                </c:pt>
                <c:pt idx="817">
                  <c:v>101</c:v>
                </c:pt>
                <c:pt idx="818">
                  <c:v>101</c:v>
                </c:pt>
                <c:pt idx="819">
                  <c:v>101</c:v>
                </c:pt>
                <c:pt idx="820">
                  <c:v>101</c:v>
                </c:pt>
                <c:pt idx="821">
                  <c:v>101</c:v>
                </c:pt>
                <c:pt idx="822">
                  <c:v>101</c:v>
                </c:pt>
                <c:pt idx="823">
                  <c:v>101</c:v>
                </c:pt>
                <c:pt idx="824">
                  <c:v>101</c:v>
                </c:pt>
                <c:pt idx="825">
                  <c:v>101</c:v>
                </c:pt>
                <c:pt idx="826">
                  <c:v>101</c:v>
                </c:pt>
                <c:pt idx="827">
                  <c:v>102</c:v>
                </c:pt>
                <c:pt idx="828">
                  <c:v>102</c:v>
                </c:pt>
                <c:pt idx="829">
                  <c:v>102</c:v>
                </c:pt>
                <c:pt idx="830">
                  <c:v>102</c:v>
                </c:pt>
                <c:pt idx="831">
                  <c:v>102</c:v>
                </c:pt>
                <c:pt idx="832">
                  <c:v>102</c:v>
                </c:pt>
                <c:pt idx="833">
                  <c:v>102</c:v>
                </c:pt>
                <c:pt idx="834">
                  <c:v>102</c:v>
                </c:pt>
                <c:pt idx="835">
                  <c:v>102</c:v>
                </c:pt>
                <c:pt idx="836">
                  <c:v>102</c:v>
                </c:pt>
                <c:pt idx="837">
                  <c:v>102</c:v>
                </c:pt>
                <c:pt idx="838">
                  <c:v>102</c:v>
                </c:pt>
                <c:pt idx="839">
                  <c:v>102</c:v>
                </c:pt>
                <c:pt idx="840">
                  <c:v>102</c:v>
                </c:pt>
                <c:pt idx="841">
                  <c:v>102</c:v>
                </c:pt>
                <c:pt idx="842">
                  <c:v>102</c:v>
                </c:pt>
                <c:pt idx="843">
                  <c:v>102</c:v>
                </c:pt>
                <c:pt idx="844">
                  <c:v>103</c:v>
                </c:pt>
                <c:pt idx="845">
                  <c:v>103</c:v>
                </c:pt>
                <c:pt idx="846">
                  <c:v>103</c:v>
                </c:pt>
                <c:pt idx="847">
                  <c:v>103</c:v>
                </c:pt>
                <c:pt idx="848">
                  <c:v>103</c:v>
                </c:pt>
                <c:pt idx="849">
                  <c:v>103</c:v>
                </c:pt>
                <c:pt idx="850">
                  <c:v>103</c:v>
                </c:pt>
                <c:pt idx="851">
                  <c:v>103</c:v>
                </c:pt>
                <c:pt idx="852">
                  <c:v>103</c:v>
                </c:pt>
                <c:pt idx="853">
                  <c:v>103</c:v>
                </c:pt>
                <c:pt idx="854">
                  <c:v>103</c:v>
                </c:pt>
                <c:pt idx="855">
                  <c:v>103</c:v>
                </c:pt>
                <c:pt idx="856">
                  <c:v>103</c:v>
                </c:pt>
                <c:pt idx="857">
                  <c:v>104</c:v>
                </c:pt>
                <c:pt idx="858">
                  <c:v>104</c:v>
                </c:pt>
                <c:pt idx="859">
                  <c:v>104</c:v>
                </c:pt>
                <c:pt idx="860">
                  <c:v>104</c:v>
                </c:pt>
                <c:pt idx="861">
                  <c:v>104</c:v>
                </c:pt>
                <c:pt idx="862">
                  <c:v>104</c:v>
                </c:pt>
                <c:pt idx="863">
                  <c:v>104</c:v>
                </c:pt>
                <c:pt idx="864">
                  <c:v>104</c:v>
                </c:pt>
                <c:pt idx="865">
                  <c:v>104</c:v>
                </c:pt>
                <c:pt idx="866">
                  <c:v>104</c:v>
                </c:pt>
                <c:pt idx="867">
                  <c:v>104</c:v>
                </c:pt>
                <c:pt idx="868">
                  <c:v>104</c:v>
                </c:pt>
                <c:pt idx="869">
                  <c:v>104</c:v>
                </c:pt>
                <c:pt idx="870">
                  <c:v>104</c:v>
                </c:pt>
                <c:pt idx="871">
                  <c:v>104</c:v>
                </c:pt>
                <c:pt idx="872">
                  <c:v>104</c:v>
                </c:pt>
                <c:pt idx="873">
                  <c:v>104</c:v>
                </c:pt>
                <c:pt idx="874">
                  <c:v>104</c:v>
                </c:pt>
                <c:pt idx="875">
                  <c:v>105</c:v>
                </c:pt>
                <c:pt idx="876">
                  <c:v>105</c:v>
                </c:pt>
                <c:pt idx="877">
                  <c:v>105</c:v>
                </c:pt>
                <c:pt idx="878">
                  <c:v>105</c:v>
                </c:pt>
                <c:pt idx="879">
                  <c:v>105</c:v>
                </c:pt>
                <c:pt idx="880">
                  <c:v>105</c:v>
                </c:pt>
                <c:pt idx="881">
                  <c:v>105</c:v>
                </c:pt>
                <c:pt idx="882">
                  <c:v>105</c:v>
                </c:pt>
                <c:pt idx="883">
                  <c:v>105</c:v>
                </c:pt>
                <c:pt idx="884">
                  <c:v>105</c:v>
                </c:pt>
                <c:pt idx="885">
                  <c:v>105</c:v>
                </c:pt>
                <c:pt idx="886">
                  <c:v>105</c:v>
                </c:pt>
                <c:pt idx="887">
                  <c:v>106</c:v>
                </c:pt>
                <c:pt idx="888">
                  <c:v>106</c:v>
                </c:pt>
                <c:pt idx="889">
                  <c:v>106</c:v>
                </c:pt>
                <c:pt idx="890">
                  <c:v>106</c:v>
                </c:pt>
                <c:pt idx="891">
                  <c:v>106</c:v>
                </c:pt>
                <c:pt idx="892">
                  <c:v>106</c:v>
                </c:pt>
                <c:pt idx="893">
                  <c:v>106</c:v>
                </c:pt>
                <c:pt idx="894">
                  <c:v>107</c:v>
                </c:pt>
                <c:pt idx="895">
                  <c:v>107</c:v>
                </c:pt>
                <c:pt idx="896">
                  <c:v>107</c:v>
                </c:pt>
                <c:pt idx="897">
                  <c:v>107</c:v>
                </c:pt>
                <c:pt idx="898">
                  <c:v>107</c:v>
                </c:pt>
                <c:pt idx="899">
                  <c:v>107</c:v>
                </c:pt>
                <c:pt idx="900">
                  <c:v>107</c:v>
                </c:pt>
                <c:pt idx="901">
                  <c:v>107</c:v>
                </c:pt>
                <c:pt idx="902">
                  <c:v>107</c:v>
                </c:pt>
                <c:pt idx="903">
                  <c:v>107</c:v>
                </c:pt>
                <c:pt idx="904">
                  <c:v>107</c:v>
                </c:pt>
                <c:pt idx="905">
                  <c:v>107</c:v>
                </c:pt>
                <c:pt idx="906">
                  <c:v>107</c:v>
                </c:pt>
                <c:pt idx="907">
                  <c:v>107</c:v>
                </c:pt>
                <c:pt idx="908">
                  <c:v>107</c:v>
                </c:pt>
                <c:pt idx="909">
                  <c:v>108</c:v>
                </c:pt>
                <c:pt idx="910">
                  <c:v>108</c:v>
                </c:pt>
                <c:pt idx="911">
                  <c:v>108</c:v>
                </c:pt>
                <c:pt idx="912">
                  <c:v>108</c:v>
                </c:pt>
                <c:pt idx="913">
                  <c:v>108</c:v>
                </c:pt>
                <c:pt idx="914">
                  <c:v>108</c:v>
                </c:pt>
                <c:pt idx="915">
                  <c:v>108</c:v>
                </c:pt>
                <c:pt idx="916">
                  <c:v>108</c:v>
                </c:pt>
                <c:pt idx="917">
                  <c:v>108</c:v>
                </c:pt>
                <c:pt idx="918">
                  <c:v>109</c:v>
                </c:pt>
                <c:pt idx="919">
                  <c:v>109</c:v>
                </c:pt>
                <c:pt idx="920">
                  <c:v>109</c:v>
                </c:pt>
                <c:pt idx="921">
                  <c:v>109</c:v>
                </c:pt>
                <c:pt idx="922">
                  <c:v>109</c:v>
                </c:pt>
                <c:pt idx="923">
                  <c:v>109</c:v>
                </c:pt>
                <c:pt idx="924">
                  <c:v>109</c:v>
                </c:pt>
                <c:pt idx="925">
                  <c:v>110</c:v>
                </c:pt>
                <c:pt idx="926">
                  <c:v>110</c:v>
                </c:pt>
                <c:pt idx="927">
                  <c:v>110</c:v>
                </c:pt>
                <c:pt idx="928">
                  <c:v>110</c:v>
                </c:pt>
                <c:pt idx="929">
                  <c:v>110</c:v>
                </c:pt>
                <c:pt idx="930">
                  <c:v>110</c:v>
                </c:pt>
                <c:pt idx="931">
                  <c:v>110</c:v>
                </c:pt>
                <c:pt idx="932">
                  <c:v>110</c:v>
                </c:pt>
                <c:pt idx="933">
                  <c:v>110</c:v>
                </c:pt>
                <c:pt idx="934">
                  <c:v>110</c:v>
                </c:pt>
                <c:pt idx="935">
                  <c:v>110</c:v>
                </c:pt>
                <c:pt idx="936">
                  <c:v>110</c:v>
                </c:pt>
                <c:pt idx="937">
                  <c:v>110</c:v>
                </c:pt>
                <c:pt idx="938">
                  <c:v>110</c:v>
                </c:pt>
                <c:pt idx="939">
                  <c:v>110</c:v>
                </c:pt>
                <c:pt idx="940">
                  <c:v>110</c:v>
                </c:pt>
                <c:pt idx="941">
                  <c:v>110</c:v>
                </c:pt>
                <c:pt idx="942">
                  <c:v>110</c:v>
                </c:pt>
                <c:pt idx="943">
                  <c:v>110</c:v>
                </c:pt>
                <c:pt idx="944">
                  <c:v>110</c:v>
                </c:pt>
                <c:pt idx="945">
                  <c:v>111</c:v>
                </c:pt>
                <c:pt idx="946">
                  <c:v>111</c:v>
                </c:pt>
                <c:pt idx="947">
                  <c:v>111</c:v>
                </c:pt>
                <c:pt idx="948">
                  <c:v>111</c:v>
                </c:pt>
                <c:pt idx="949">
                  <c:v>111</c:v>
                </c:pt>
                <c:pt idx="950">
                  <c:v>111</c:v>
                </c:pt>
                <c:pt idx="951">
                  <c:v>111</c:v>
                </c:pt>
                <c:pt idx="952">
                  <c:v>111</c:v>
                </c:pt>
                <c:pt idx="953">
                  <c:v>112</c:v>
                </c:pt>
                <c:pt idx="954">
                  <c:v>112</c:v>
                </c:pt>
                <c:pt idx="955">
                  <c:v>112</c:v>
                </c:pt>
                <c:pt idx="956">
                  <c:v>112</c:v>
                </c:pt>
                <c:pt idx="957">
                  <c:v>112</c:v>
                </c:pt>
                <c:pt idx="958">
                  <c:v>112</c:v>
                </c:pt>
                <c:pt idx="959">
                  <c:v>113</c:v>
                </c:pt>
                <c:pt idx="960">
                  <c:v>113</c:v>
                </c:pt>
                <c:pt idx="961">
                  <c:v>113</c:v>
                </c:pt>
                <c:pt idx="962">
                  <c:v>113</c:v>
                </c:pt>
                <c:pt idx="963">
                  <c:v>113</c:v>
                </c:pt>
                <c:pt idx="964">
                  <c:v>113</c:v>
                </c:pt>
                <c:pt idx="965">
                  <c:v>113</c:v>
                </c:pt>
                <c:pt idx="966">
                  <c:v>113</c:v>
                </c:pt>
                <c:pt idx="967">
                  <c:v>113</c:v>
                </c:pt>
                <c:pt idx="968">
                  <c:v>113</c:v>
                </c:pt>
                <c:pt idx="969">
                  <c:v>113</c:v>
                </c:pt>
                <c:pt idx="970">
                  <c:v>114</c:v>
                </c:pt>
                <c:pt idx="971">
                  <c:v>114</c:v>
                </c:pt>
                <c:pt idx="972">
                  <c:v>114</c:v>
                </c:pt>
                <c:pt idx="973">
                  <c:v>114</c:v>
                </c:pt>
                <c:pt idx="974">
                  <c:v>114</c:v>
                </c:pt>
                <c:pt idx="975">
                  <c:v>114</c:v>
                </c:pt>
                <c:pt idx="976">
                  <c:v>114</c:v>
                </c:pt>
                <c:pt idx="977">
                  <c:v>114</c:v>
                </c:pt>
                <c:pt idx="978">
                  <c:v>115</c:v>
                </c:pt>
                <c:pt idx="979">
                  <c:v>115</c:v>
                </c:pt>
                <c:pt idx="980">
                  <c:v>115</c:v>
                </c:pt>
                <c:pt idx="981">
                  <c:v>115</c:v>
                </c:pt>
                <c:pt idx="982">
                  <c:v>115</c:v>
                </c:pt>
                <c:pt idx="983">
                  <c:v>115</c:v>
                </c:pt>
                <c:pt idx="984">
                  <c:v>115</c:v>
                </c:pt>
                <c:pt idx="985">
                  <c:v>116</c:v>
                </c:pt>
                <c:pt idx="986">
                  <c:v>116</c:v>
                </c:pt>
                <c:pt idx="987">
                  <c:v>116</c:v>
                </c:pt>
                <c:pt idx="988">
                  <c:v>117</c:v>
                </c:pt>
                <c:pt idx="989">
                  <c:v>117</c:v>
                </c:pt>
                <c:pt idx="990">
                  <c:v>117</c:v>
                </c:pt>
                <c:pt idx="991">
                  <c:v>117</c:v>
                </c:pt>
                <c:pt idx="992">
                  <c:v>117</c:v>
                </c:pt>
                <c:pt idx="993">
                  <c:v>119</c:v>
                </c:pt>
                <c:pt idx="994">
                  <c:v>119</c:v>
                </c:pt>
                <c:pt idx="995">
                  <c:v>119</c:v>
                </c:pt>
                <c:pt idx="996">
                  <c:v>119</c:v>
                </c:pt>
                <c:pt idx="997">
                  <c:v>120</c:v>
                </c:pt>
                <c:pt idx="998">
                  <c:v>120</c:v>
                </c:pt>
                <c:pt idx="999">
                  <c:v>120</c:v>
                </c:pt>
              </c:numCache>
            </c:numRef>
          </c:xVal>
          <c:yVal>
            <c:numRef>
              <c:f>'1b.Convergence'!$J$4:$J$1003</c:f>
              <c:numCache>
                <c:formatCode>General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B7-4439-A46A-2E3810375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4430640"/>
        <c:axId val="624431032"/>
      </c:scatterChart>
      <c:valAx>
        <c:axId val="624430640"/>
        <c:scaling>
          <c:orientation val="minMax"/>
          <c:min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24431032"/>
        <c:crosses val="autoZero"/>
        <c:crossBetween val="midCat"/>
      </c:valAx>
      <c:valAx>
        <c:axId val="6244310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24430640"/>
        <c:crosses val="autoZero"/>
        <c:crossBetween val="midCat"/>
        <c:majorUnit val="0.25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'1c.ConvRes'!$O$3</c:f>
          <c:strCache>
            <c:ptCount val="1"/>
            <c:pt idx="0">
              <c:v>Average = 133.4 CV = 0.13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'1c.ConvRes'!$K$4:$K$1003</c:f>
              <c:numCache>
                <c:formatCode>0.0</c:formatCode>
                <c:ptCount val="1000"/>
                <c:pt idx="0">
                  <c:v>74.00178837990876</c:v>
                </c:pt>
                <c:pt idx="1">
                  <c:v>78.977443148603754</c:v>
                </c:pt>
                <c:pt idx="2">
                  <c:v>82.342574819989082</c:v>
                </c:pt>
                <c:pt idx="3">
                  <c:v>83.333903641261799</c:v>
                </c:pt>
                <c:pt idx="4">
                  <c:v>83.921219994750686</c:v>
                </c:pt>
                <c:pt idx="5">
                  <c:v>84.172833518031993</c:v>
                </c:pt>
                <c:pt idx="6">
                  <c:v>86.22115770643893</c:v>
                </c:pt>
                <c:pt idx="7">
                  <c:v>86.86416575814323</c:v>
                </c:pt>
                <c:pt idx="8">
                  <c:v>87.436480098537501</c:v>
                </c:pt>
                <c:pt idx="9">
                  <c:v>88.100132446007109</c:v>
                </c:pt>
                <c:pt idx="10">
                  <c:v>90.024657894444033</c:v>
                </c:pt>
                <c:pt idx="11">
                  <c:v>90.209356535709219</c:v>
                </c:pt>
                <c:pt idx="12">
                  <c:v>91.210420543860053</c:v>
                </c:pt>
                <c:pt idx="13">
                  <c:v>91.332460824908665</c:v>
                </c:pt>
                <c:pt idx="14">
                  <c:v>91.666593339441533</c:v>
                </c:pt>
                <c:pt idx="15">
                  <c:v>91.903759621123982</c:v>
                </c:pt>
                <c:pt idx="16">
                  <c:v>92.31947957234928</c:v>
                </c:pt>
                <c:pt idx="17">
                  <c:v>93.082008146028556</c:v>
                </c:pt>
                <c:pt idx="18">
                  <c:v>93.10102119403119</c:v>
                </c:pt>
                <c:pt idx="19">
                  <c:v>93.372197584191753</c:v>
                </c:pt>
                <c:pt idx="20">
                  <c:v>94.36180161681483</c:v>
                </c:pt>
                <c:pt idx="21">
                  <c:v>94.567060959775077</c:v>
                </c:pt>
                <c:pt idx="22">
                  <c:v>94.713450127612077</c:v>
                </c:pt>
                <c:pt idx="23">
                  <c:v>94.821448147935243</c:v>
                </c:pt>
                <c:pt idx="24">
                  <c:v>95.010385801939265</c:v>
                </c:pt>
                <c:pt idx="25">
                  <c:v>95.498971504016367</c:v>
                </c:pt>
                <c:pt idx="26">
                  <c:v>95.622562763600101</c:v>
                </c:pt>
                <c:pt idx="27">
                  <c:v>95.932166880835751</c:v>
                </c:pt>
                <c:pt idx="28">
                  <c:v>96.129343732384115</c:v>
                </c:pt>
                <c:pt idx="29">
                  <c:v>96.221266582526653</c:v>
                </c:pt>
                <c:pt idx="30">
                  <c:v>96.521476462505319</c:v>
                </c:pt>
                <c:pt idx="31">
                  <c:v>96.965144413686104</c:v>
                </c:pt>
                <c:pt idx="32">
                  <c:v>96.990415018940183</c:v>
                </c:pt>
                <c:pt idx="33">
                  <c:v>97.239844584395513</c:v>
                </c:pt>
                <c:pt idx="34">
                  <c:v>98.161957913975854</c:v>
                </c:pt>
                <c:pt idx="35">
                  <c:v>98.181235468302063</c:v>
                </c:pt>
                <c:pt idx="36">
                  <c:v>98.233772018086356</c:v>
                </c:pt>
                <c:pt idx="37">
                  <c:v>98.563385318546523</c:v>
                </c:pt>
                <c:pt idx="38">
                  <c:v>98.578117105116021</c:v>
                </c:pt>
                <c:pt idx="39">
                  <c:v>98.817422387812769</c:v>
                </c:pt>
                <c:pt idx="40">
                  <c:v>99.52277777680591</c:v>
                </c:pt>
                <c:pt idx="41">
                  <c:v>99.566673589208392</c:v>
                </c:pt>
                <c:pt idx="42">
                  <c:v>99.689517062869342</c:v>
                </c:pt>
                <c:pt idx="43">
                  <c:v>99.885489742935235</c:v>
                </c:pt>
                <c:pt idx="44">
                  <c:v>100.00969227800616</c:v>
                </c:pt>
                <c:pt idx="45">
                  <c:v>100.1631116430119</c:v>
                </c:pt>
                <c:pt idx="46">
                  <c:v>100.38377406992083</c:v>
                </c:pt>
                <c:pt idx="47">
                  <c:v>100.59414487643262</c:v>
                </c:pt>
                <c:pt idx="48">
                  <c:v>101.04082502635367</c:v>
                </c:pt>
                <c:pt idx="49">
                  <c:v>101.21217962697027</c:v>
                </c:pt>
                <c:pt idx="50">
                  <c:v>101.3654968408554</c:v>
                </c:pt>
                <c:pt idx="51">
                  <c:v>101.38380073678584</c:v>
                </c:pt>
                <c:pt idx="52">
                  <c:v>101.59655388827183</c:v>
                </c:pt>
                <c:pt idx="53">
                  <c:v>102.47585356593696</c:v>
                </c:pt>
                <c:pt idx="54">
                  <c:v>102.56698990471742</c:v>
                </c:pt>
                <c:pt idx="55">
                  <c:v>102.78014908326678</c:v>
                </c:pt>
                <c:pt idx="56">
                  <c:v>102.90337861869624</c:v>
                </c:pt>
                <c:pt idx="57">
                  <c:v>103.04114898640942</c:v>
                </c:pt>
                <c:pt idx="58">
                  <c:v>103.35536890470357</c:v>
                </c:pt>
                <c:pt idx="59">
                  <c:v>103.58232475127781</c:v>
                </c:pt>
                <c:pt idx="60">
                  <c:v>103.64369855576467</c:v>
                </c:pt>
                <c:pt idx="61">
                  <c:v>103.67363807646885</c:v>
                </c:pt>
                <c:pt idx="62">
                  <c:v>103.85442302734099</c:v>
                </c:pt>
                <c:pt idx="63">
                  <c:v>104.02723824526592</c:v>
                </c:pt>
                <c:pt idx="64">
                  <c:v>104.1800414622756</c:v>
                </c:pt>
                <c:pt idx="65">
                  <c:v>104.79081088587341</c:v>
                </c:pt>
                <c:pt idx="66">
                  <c:v>105.14842046758031</c:v>
                </c:pt>
                <c:pt idx="67">
                  <c:v>105.37812521700073</c:v>
                </c:pt>
                <c:pt idx="68">
                  <c:v>105.37832883255247</c:v>
                </c:pt>
                <c:pt idx="69">
                  <c:v>105.46728840098055</c:v>
                </c:pt>
                <c:pt idx="70">
                  <c:v>106.12216655566012</c:v>
                </c:pt>
                <c:pt idx="71">
                  <c:v>106.15133253152051</c:v>
                </c:pt>
                <c:pt idx="72">
                  <c:v>106.19707375057465</c:v>
                </c:pt>
                <c:pt idx="73">
                  <c:v>106.20127207579492</c:v>
                </c:pt>
                <c:pt idx="74">
                  <c:v>106.39339538589856</c:v>
                </c:pt>
                <c:pt idx="75">
                  <c:v>106.53882485521572</c:v>
                </c:pt>
                <c:pt idx="76">
                  <c:v>106.64226914792839</c:v>
                </c:pt>
                <c:pt idx="77">
                  <c:v>106.81155575837433</c:v>
                </c:pt>
                <c:pt idx="78">
                  <c:v>107.27837696486169</c:v>
                </c:pt>
                <c:pt idx="79">
                  <c:v>107.58515357701573</c:v>
                </c:pt>
                <c:pt idx="80">
                  <c:v>108.19295910324824</c:v>
                </c:pt>
                <c:pt idx="81">
                  <c:v>108.40219674506372</c:v>
                </c:pt>
                <c:pt idx="82">
                  <c:v>108.61636858109873</c:v>
                </c:pt>
                <c:pt idx="83">
                  <c:v>108.7665533771507</c:v>
                </c:pt>
                <c:pt idx="84">
                  <c:v>108.87326514356096</c:v>
                </c:pt>
                <c:pt idx="85">
                  <c:v>109.0758871341198</c:v>
                </c:pt>
                <c:pt idx="86">
                  <c:v>109.25694996176246</c:v>
                </c:pt>
                <c:pt idx="87">
                  <c:v>109.48665931593159</c:v>
                </c:pt>
                <c:pt idx="88">
                  <c:v>109.53031446029138</c:v>
                </c:pt>
                <c:pt idx="89">
                  <c:v>109.61526145996201</c:v>
                </c:pt>
                <c:pt idx="90">
                  <c:v>109.64972683270031</c:v>
                </c:pt>
                <c:pt idx="91">
                  <c:v>109.73740528707623</c:v>
                </c:pt>
                <c:pt idx="92">
                  <c:v>109.81785911751386</c:v>
                </c:pt>
                <c:pt idx="93">
                  <c:v>110.03559314852635</c:v>
                </c:pt>
                <c:pt idx="94">
                  <c:v>110.12371727745786</c:v>
                </c:pt>
                <c:pt idx="95">
                  <c:v>110.23060321927531</c:v>
                </c:pt>
                <c:pt idx="96">
                  <c:v>110.33525639107569</c:v>
                </c:pt>
                <c:pt idx="97">
                  <c:v>110.65322044835742</c:v>
                </c:pt>
                <c:pt idx="98">
                  <c:v>110.7655275838782</c:v>
                </c:pt>
                <c:pt idx="99">
                  <c:v>110.78757164985934</c:v>
                </c:pt>
                <c:pt idx="100">
                  <c:v>110.82838921921986</c:v>
                </c:pt>
                <c:pt idx="101">
                  <c:v>110.86710347051289</c:v>
                </c:pt>
                <c:pt idx="102">
                  <c:v>110.88825059456028</c:v>
                </c:pt>
                <c:pt idx="103">
                  <c:v>110.95242756520554</c:v>
                </c:pt>
                <c:pt idx="104">
                  <c:v>111.10980985919124</c:v>
                </c:pt>
                <c:pt idx="105">
                  <c:v>111.12325843915256</c:v>
                </c:pt>
                <c:pt idx="106">
                  <c:v>111.17564324481108</c:v>
                </c:pt>
                <c:pt idx="107">
                  <c:v>111.33933953691134</c:v>
                </c:pt>
                <c:pt idx="108">
                  <c:v>111.54677797379472</c:v>
                </c:pt>
                <c:pt idx="109">
                  <c:v>111.57712177424588</c:v>
                </c:pt>
                <c:pt idx="110">
                  <c:v>111.66953159115253</c:v>
                </c:pt>
                <c:pt idx="111">
                  <c:v>111.71468754853306</c:v>
                </c:pt>
                <c:pt idx="112">
                  <c:v>111.71531461604765</c:v>
                </c:pt>
                <c:pt idx="113">
                  <c:v>111.86439893299685</c:v>
                </c:pt>
                <c:pt idx="114">
                  <c:v>112.00764396548806</c:v>
                </c:pt>
                <c:pt idx="115">
                  <c:v>112.06525971142574</c:v>
                </c:pt>
                <c:pt idx="116">
                  <c:v>112.12701328591021</c:v>
                </c:pt>
                <c:pt idx="117">
                  <c:v>112.30144885796904</c:v>
                </c:pt>
                <c:pt idx="118">
                  <c:v>112.70603476385428</c:v>
                </c:pt>
                <c:pt idx="119">
                  <c:v>112.85456397376635</c:v>
                </c:pt>
                <c:pt idx="120">
                  <c:v>112.86844799122683</c:v>
                </c:pt>
                <c:pt idx="121">
                  <c:v>112.92073872642636</c:v>
                </c:pt>
                <c:pt idx="122">
                  <c:v>112.9510898095217</c:v>
                </c:pt>
                <c:pt idx="123">
                  <c:v>112.95347524682478</c:v>
                </c:pt>
                <c:pt idx="124">
                  <c:v>112.99185552980433</c:v>
                </c:pt>
                <c:pt idx="125">
                  <c:v>113.00261362918194</c:v>
                </c:pt>
                <c:pt idx="126">
                  <c:v>113.02651199645942</c:v>
                </c:pt>
                <c:pt idx="127">
                  <c:v>113.07418175582131</c:v>
                </c:pt>
                <c:pt idx="128">
                  <c:v>113.18189563802213</c:v>
                </c:pt>
                <c:pt idx="129">
                  <c:v>113.29088599135862</c:v>
                </c:pt>
                <c:pt idx="130">
                  <c:v>113.29770373549314</c:v>
                </c:pt>
                <c:pt idx="131">
                  <c:v>113.38088753174924</c:v>
                </c:pt>
                <c:pt idx="132">
                  <c:v>113.39975006586502</c:v>
                </c:pt>
                <c:pt idx="133">
                  <c:v>113.46444291563594</c:v>
                </c:pt>
                <c:pt idx="134">
                  <c:v>113.47449896882628</c:v>
                </c:pt>
                <c:pt idx="135">
                  <c:v>113.59662892039336</c:v>
                </c:pt>
                <c:pt idx="136">
                  <c:v>113.63169197425816</c:v>
                </c:pt>
                <c:pt idx="137">
                  <c:v>113.66943643584648</c:v>
                </c:pt>
                <c:pt idx="138">
                  <c:v>113.77482752463949</c:v>
                </c:pt>
                <c:pt idx="139">
                  <c:v>113.94334592814157</c:v>
                </c:pt>
                <c:pt idx="140">
                  <c:v>113.95372433932296</c:v>
                </c:pt>
                <c:pt idx="141">
                  <c:v>114.08071114940257</c:v>
                </c:pt>
                <c:pt idx="142">
                  <c:v>114.36196748515147</c:v>
                </c:pt>
                <c:pt idx="143">
                  <c:v>114.3692312484221</c:v>
                </c:pt>
                <c:pt idx="144">
                  <c:v>114.37743707259597</c:v>
                </c:pt>
                <c:pt idx="145">
                  <c:v>114.44872150840624</c:v>
                </c:pt>
                <c:pt idx="146">
                  <c:v>114.71555099990775</c:v>
                </c:pt>
                <c:pt idx="147">
                  <c:v>114.72711139169208</c:v>
                </c:pt>
                <c:pt idx="148">
                  <c:v>114.78469750368313</c:v>
                </c:pt>
                <c:pt idx="149">
                  <c:v>114.85836032307948</c:v>
                </c:pt>
                <c:pt idx="150">
                  <c:v>114.88954257060021</c:v>
                </c:pt>
                <c:pt idx="151">
                  <c:v>114.94242099757437</c:v>
                </c:pt>
                <c:pt idx="152">
                  <c:v>115.00995699229108</c:v>
                </c:pt>
                <c:pt idx="153">
                  <c:v>115.08324662733781</c:v>
                </c:pt>
                <c:pt idx="154">
                  <c:v>115.11914129680652</c:v>
                </c:pt>
                <c:pt idx="155">
                  <c:v>115.17760207481612</c:v>
                </c:pt>
                <c:pt idx="156">
                  <c:v>115.18762087794929</c:v>
                </c:pt>
                <c:pt idx="157">
                  <c:v>115.23858500143356</c:v>
                </c:pt>
                <c:pt idx="158">
                  <c:v>115.27206609889383</c:v>
                </c:pt>
                <c:pt idx="159">
                  <c:v>115.27547411667294</c:v>
                </c:pt>
                <c:pt idx="160">
                  <c:v>115.33231577109589</c:v>
                </c:pt>
                <c:pt idx="161">
                  <c:v>115.40873739112104</c:v>
                </c:pt>
                <c:pt idx="162">
                  <c:v>115.4557207621244</c:v>
                </c:pt>
                <c:pt idx="163">
                  <c:v>115.50968457746366</c:v>
                </c:pt>
                <c:pt idx="164">
                  <c:v>115.60970732381455</c:v>
                </c:pt>
                <c:pt idx="165">
                  <c:v>115.63427133813695</c:v>
                </c:pt>
                <c:pt idx="166">
                  <c:v>115.72307682314016</c:v>
                </c:pt>
                <c:pt idx="167">
                  <c:v>115.81984517258503</c:v>
                </c:pt>
                <c:pt idx="168">
                  <c:v>115.94808275302115</c:v>
                </c:pt>
                <c:pt idx="169">
                  <c:v>116.02498113514932</c:v>
                </c:pt>
                <c:pt idx="170">
                  <c:v>116.11815882044213</c:v>
                </c:pt>
                <c:pt idx="171">
                  <c:v>116.14610551185686</c:v>
                </c:pt>
                <c:pt idx="172">
                  <c:v>116.18973105110996</c:v>
                </c:pt>
                <c:pt idx="173">
                  <c:v>116.31042258253277</c:v>
                </c:pt>
                <c:pt idx="174">
                  <c:v>116.4799998532086</c:v>
                </c:pt>
                <c:pt idx="175">
                  <c:v>116.4805440259843</c:v>
                </c:pt>
                <c:pt idx="176">
                  <c:v>116.67536860118123</c:v>
                </c:pt>
                <c:pt idx="177">
                  <c:v>116.72923340771302</c:v>
                </c:pt>
                <c:pt idx="178">
                  <c:v>116.80968798712071</c:v>
                </c:pt>
                <c:pt idx="179">
                  <c:v>116.85518239489832</c:v>
                </c:pt>
                <c:pt idx="180">
                  <c:v>116.98707030931106</c:v>
                </c:pt>
                <c:pt idx="181">
                  <c:v>117.1969091997544</c:v>
                </c:pt>
                <c:pt idx="182">
                  <c:v>117.24400699064246</c:v>
                </c:pt>
                <c:pt idx="183">
                  <c:v>117.24999610924647</c:v>
                </c:pt>
                <c:pt idx="184">
                  <c:v>117.28273865458823</c:v>
                </c:pt>
                <c:pt idx="185">
                  <c:v>117.52429136798796</c:v>
                </c:pt>
                <c:pt idx="186">
                  <c:v>117.65235209987337</c:v>
                </c:pt>
                <c:pt idx="187">
                  <c:v>117.75368183613075</c:v>
                </c:pt>
                <c:pt idx="188">
                  <c:v>117.85202561248771</c:v>
                </c:pt>
                <c:pt idx="189">
                  <c:v>117.87371516648734</c:v>
                </c:pt>
                <c:pt idx="190">
                  <c:v>117.87858503513183</c:v>
                </c:pt>
                <c:pt idx="191">
                  <c:v>118.04797109824821</c:v>
                </c:pt>
                <c:pt idx="192">
                  <c:v>118.06244527106003</c:v>
                </c:pt>
                <c:pt idx="193">
                  <c:v>118.07234761700866</c:v>
                </c:pt>
                <c:pt idx="194">
                  <c:v>118.10242569393743</c:v>
                </c:pt>
                <c:pt idx="195">
                  <c:v>118.21830363082648</c:v>
                </c:pt>
                <c:pt idx="196">
                  <c:v>118.25679921664774</c:v>
                </c:pt>
                <c:pt idx="197">
                  <c:v>118.27990718178243</c:v>
                </c:pt>
                <c:pt idx="198">
                  <c:v>118.41682517842082</c:v>
                </c:pt>
                <c:pt idx="199">
                  <c:v>118.48646766249317</c:v>
                </c:pt>
                <c:pt idx="200">
                  <c:v>118.5595157637465</c:v>
                </c:pt>
                <c:pt idx="201">
                  <c:v>118.57993275036267</c:v>
                </c:pt>
                <c:pt idx="202">
                  <c:v>118.63765677335721</c:v>
                </c:pt>
                <c:pt idx="203">
                  <c:v>118.64369040210377</c:v>
                </c:pt>
                <c:pt idx="204">
                  <c:v>118.65934813125709</c:v>
                </c:pt>
                <c:pt idx="205">
                  <c:v>118.77657386838993</c:v>
                </c:pt>
                <c:pt idx="206">
                  <c:v>118.79929569825802</c:v>
                </c:pt>
                <c:pt idx="207">
                  <c:v>118.79956950975179</c:v>
                </c:pt>
                <c:pt idx="208">
                  <c:v>118.95122691660794</c:v>
                </c:pt>
                <c:pt idx="209">
                  <c:v>119.24227989246276</c:v>
                </c:pt>
                <c:pt idx="210">
                  <c:v>119.24317104908802</c:v>
                </c:pt>
                <c:pt idx="211">
                  <c:v>119.28725204019753</c:v>
                </c:pt>
                <c:pt idx="212">
                  <c:v>119.34514555132324</c:v>
                </c:pt>
                <c:pt idx="213">
                  <c:v>119.45661144134129</c:v>
                </c:pt>
                <c:pt idx="214">
                  <c:v>119.6297994037616</c:v>
                </c:pt>
                <c:pt idx="215">
                  <c:v>119.63377158685699</c:v>
                </c:pt>
                <c:pt idx="216">
                  <c:v>119.87129671589759</c:v>
                </c:pt>
                <c:pt idx="217">
                  <c:v>119.88286495832497</c:v>
                </c:pt>
                <c:pt idx="218">
                  <c:v>120.02687033461545</c:v>
                </c:pt>
                <c:pt idx="219">
                  <c:v>120.03760142101245</c:v>
                </c:pt>
                <c:pt idx="220">
                  <c:v>120.06010571589663</c:v>
                </c:pt>
                <c:pt idx="221">
                  <c:v>120.07195784118989</c:v>
                </c:pt>
                <c:pt idx="222">
                  <c:v>120.08588687632147</c:v>
                </c:pt>
                <c:pt idx="223">
                  <c:v>120.33857704024619</c:v>
                </c:pt>
                <c:pt idx="224">
                  <c:v>120.33967532097319</c:v>
                </c:pt>
                <c:pt idx="225">
                  <c:v>120.43289707053081</c:v>
                </c:pt>
                <c:pt idx="226">
                  <c:v>120.56463846145954</c:v>
                </c:pt>
                <c:pt idx="227">
                  <c:v>120.57185387162826</c:v>
                </c:pt>
                <c:pt idx="228">
                  <c:v>120.71730604884519</c:v>
                </c:pt>
                <c:pt idx="229">
                  <c:v>120.77855539772236</c:v>
                </c:pt>
                <c:pt idx="230">
                  <c:v>120.79352928680323</c:v>
                </c:pt>
                <c:pt idx="231">
                  <c:v>120.81631189453753</c:v>
                </c:pt>
                <c:pt idx="232">
                  <c:v>120.85803132174853</c:v>
                </c:pt>
                <c:pt idx="233">
                  <c:v>121.07250471820916</c:v>
                </c:pt>
                <c:pt idx="234">
                  <c:v>121.09302649369511</c:v>
                </c:pt>
                <c:pt idx="235">
                  <c:v>121.11359575627506</c:v>
                </c:pt>
                <c:pt idx="236">
                  <c:v>121.16239848067917</c:v>
                </c:pt>
                <c:pt idx="237">
                  <c:v>121.21985278292603</c:v>
                </c:pt>
                <c:pt idx="238">
                  <c:v>121.22520182408201</c:v>
                </c:pt>
                <c:pt idx="239">
                  <c:v>121.30508377202585</c:v>
                </c:pt>
                <c:pt idx="240">
                  <c:v>121.3594639636965</c:v>
                </c:pt>
                <c:pt idx="241">
                  <c:v>121.36881559626433</c:v>
                </c:pt>
                <c:pt idx="242">
                  <c:v>121.36922519290161</c:v>
                </c:pt>
                <c:pt idx="243">
                  <c:v>121.43817420403958</c:v>
                </c:pt>
                <c:pt idx="244">
                  <c:v>121.4926000045071</c:v>
                </c:pt>
                <c:pt idx="245">
                  <c:v>121.60598791266167</c:v>
                </c:pt>
                <c:pt idx="246">
                  <c:v>121.61222525319205</c:v>
                </c:pt>
                <c:pt idx="247">
                  <c:v>121.62747869438715</c:v>
                </c:pt>
                <c:pt idx="248">
                  <c:v>121.76956728549015</c:v>
                </c:pt>
                <c:pt idx="249">
                  <c:v>121.77051367780805</c:v>
                </c:pt>
                <c:pt idx="250">
                  <c:v>121.79066907198801</c:v>
                </c:pt>
                <c:pt idx="251">
                  <c:v>121.85661790018381</c:v>
                </c:pt>
                <c:pt idx="252">
                  <c:v>121.85925308133335</c:v>
                </c:pt>
                <c:pt idx="253">
                  <c:v>121.8741337576534</c:v>
                </c:pt>
                <c:pt idx="254">
                  <c:v>121.91820966781377</c:v>
                </c:pt>
                <c:pt idx="255">
                  <c:v>121.93944879091822</c:v>
                </c:pt>
                <c:pt idx="256">
                  <c:v>121.9548516412797</c:v>
                </c:pt>
                <c:pt idx="257">
                  <c:v>121.96644052105488</c:v>
                </c:pt>
                <c:pt idx="258">
                  <c:v>121.98946788558578</c:v>
                </c:pt>
                <c:pt idx="259">
                  <c:v>122.0660503406684</c:v>
                </c:pt>
                <c:pt idx="260">
                  <c:v>122.08952726546522</c:v>
                </c:pt>
                <c:pt idx="261">
                  <c:v>122.18578462149341</c:v>
                </c:pt>
                <c:pt idx="262">
                  <c:v>122.22367946475592</c:v>
                </c:pt>
                <c:pt idx="263">
                  <c:v>122.23577289606717</c:v>
                </c:pt>
                <c:pt idx="264">
                  <c:v>122.25581372942123</c:v>
                </c:pt>
                <c:pt idx="265">
                  <c:v>122.27430275504696</c:v>
                </c:pt>
                <c:pt idx="266">
                  <c:v>122.34475525758879</c:v>
                </c:pt>
                <c:pt idx="267">
                  <c:v>122.34854539196218</c:v>
                </c:pt>
                <c:pt idx="268">
                  <c:v>122.3690744463793</c:v>
                </c:pt>
                <c:pt idx="269">
                  <c:v>122.40797361828932</c:v>
                </c:pt>
                <c:pt idx="270">
                  <c:v>122.52440567054823</c:v>
                </c:pt>
                <c:pt idx="271">
                  <c:v>122.57121591636596</c:v>
                </c:pt>
                <c:pt idx="272">
                  <c:v>122.60682786773791</c:v>
                </c:pt>
                <c:pt idx="273">
                  <c:v>122.65352495005089</c:v>
                </c:pt>
                <c:pt idx="274">
                  <c:v>122.69599706085711</c:v>
                </c:pt>
                <c:pt idx="275">
                  <c:v>122.70306583451901</c:v>
                </c:pt>
                <c:pt idx="276">
                  <c:v>122.75438415547089</c:v>
                </c:pt>
                <c:pt idx="277">
                  <c:v>122.79696131242164</c:v>
                </c:pt>
                <c:pt idx="278">
                  <c:v>122.79974860345214</c:v>
                </c:pt>
                <c:pt idx="279">
                  <c:v>122.94946771799661</c:v>
                </c:pt>
                <c:pt idx="280">
                  <c:v>122.96141155126506</c:v>
                </c:pt>
                <c:pt idx="281">
                  <c:v>123.07195123342846</c:v>
                </c:pt>
                <c:pt idx="282">
                  <c:v>123.21253468266733</c:v>
                </c:pt>
                <c:pt idx="283">
                  <c:v>123.22228431233826</c:v>
                </c:pt>
                <c:pt idx="284">
                  <c:v>123.23841459232145</c:v>
                </c:pt>
                <c:pt idx="285">
                  <c:v>123.33105372903782</c:v>
                </c:pt>
                <c:pt idx="286">
                  <c:v>123.3583967794377</c:v>
                </c:pt>
                <c:pt idx="287">
                  <c:v>123.38768054898011</c:v>
                </c:pt>
                <c:pt idx="288">
                  <c:v>123.41799560629252</c:v>
                </c:pt>
                <c:pt idx="289">
                  <c:v>123.48058533711927</c:v>
                </c:pt>
                <c:pt idx="290">
                  <c:v>123.4950221119752</c:v>
                </c:pt>
                <c:pt idx="291">
                  <c:v>123.57596985682767</c:v>
                </c:pt>
                <c:pt idx="292">
                  <c:v>123.70395942235714</c:v>
                </c:pt>
                <c:pt idx="293">
                  <c:v>123.70698611530061</c:v>
                </c:pt>
                <c:pt idx="294">
                  <c:v>123.74248954177128</c:v>
                </c:pt>
                <c:pt idx="295">
                  <c:v>123.74498544410702</c:v>
                </c:pt>
                <c:pt idx="296">
                  <c:v>123.80258691367541</c:v>
                </c:pt>
                <c:pt idx="297">
                  <c:v>123.81015622792064</c:v>
                </c:pt>
                <c:pt idx="298">
                  <c:v>123.83282836730038</c:v>
                </c:pt>
                <c:pt idx="299">
                  <c:v>123.84125222204877</c:v>
                </c:pt>
                <c:pt idx="300">
                  <c:v>123.85130887468809</c:v>
                </c:pt>
                <c:pt idx="301">
                  <c:v>123.91218992162733</c:v>
                </c:pt>
                <c:pt idx="302">
                  <c:v>123.95839519561774</c:v>
                </c:pt>
                <c:pt idx="303">
                  <c:v>123.96253596359146</c:v>
                </c:pt>
                <c:pt idx="304">
                  <c:v>123.96991197419749</c:v>
                </c:pt>
                <c:pt idx="305">
                  <c:v>123.99144227991607</c:v>
                </c:pt>
                <c:pt idx="306">
                  <c:v>124.01131447969216</c:v>
                </c:pt>
                <c:pt idx="307">
                  <c:v>124.04944459980484</c:v>
                </c:pt>
                <c:pt idx="308">
                  <c:v>124.08564020648683</c:v>
                </c:pt>
                <c:pt idx="309">
                  <c:v>124.16138875501601</c:v>
                </c:pt>
                <c:pt idx="310">
                  <c:v>124.19878044624964</c:v>
                </c:pt>
                <c:pt idx="311">
                  <c:v>124.24132343960736</c:v>
                </c:pt>
                <c:pt idx="312">
                  <c:v>124.26225452851216</c:v>
                </c:pt>
                <c:pt idx="313">
                  <c:v>124.28228155693949</c:v>
                </c:pt>
                <c:pt idx="314">
                  <c:v>124.29054513838327</c:v>
                </c:pt>
                <c:pt idx="315">
                  <c:v>124.46239370018202</c:v>
                </c:pt>
                <c:pt idx="316">
                  <c:v>124.48604503536095</c:v>
                </c:pt>
                <c:pt idx="317">
                  <c:v>124.51596042987217</c:v>
                </c:pt>
                <c:pt idx="318">
                  <c:v>124.54675650062511</c:v>
                </c:pt>
                <c:pt idx="319">
                  <c:v>124.73085604475565</c:v>
                </c:pt>
                <c:pt idx="320">
                  <c:v>124.83041722254922</c:v>
                </c:pt>
                <c:pt idx="321">
                  <c:v>124.93000111003425</c:v>
                </c:pt>
                <c:pt idx="322">
                  <c:v>125.07817093436209</c:v>
                </c:pt>
                <c:pt idx="323">
                  <c:v>125.15652140250107</c:v>
                </c:pt>
                <c:pt idx="324">
                  <c:v>125.25690277836048</c:v>
                </c:pt>
                <c:pt idx="325">
                  <c:v>125.45847430719357</c:v>
                </c:pt>
                <c:pt idx="326">
                  <c:v>125.49202649819922</c:v>
                </c:pt>
                <c:pt idx="327">
                  <c:v>125.50224331299474</c:v>
                </c:pt>
                <c:pt idx="328">
                  <c:v>125.53851931281386</c:v>
                </c:pt>
                <c:pt idx="329">
                  <c:v>125.5700540722065</c:v>
                </c:pt>
                <c:pt idx="330">
                  <c:v>125.66221382062369</c:v>
                </c:pt>
                <c:pt idx="331">
                  <c:v>125.72873886411755</c:v>
                </c:pt>
                <c:pt idx="332">
                  <c:v>125.81964943077406</c:v>
                </c:pt>
                <c:pt idx="333">
                  <c:v>125.82337947283517</c:v>
                </c:pt>
                <c:pt idx="334">
                  <c:v>125.86249381176667</c:v>
                </c:pt>
                <c:pt idx="335">
                  <c:v>125.8942667632882</c:v>
                </c:pt>
                <c:pt idx="336">
                  <c:v>125.96975122298002</c:v>
                </c:pt>
                <c:pt idx="337">
                  <c:v>126.06589476639689</c:v>
                </c:pt>
                <c:pt idx="338">
                  <c:v>126.22217622931211</c:v>
                </c:pt>
                <c:pt idx="339">
                  <c:v>126.26271459843612</c:v>
                </c:pt>
                <c:pt idx="340">
                  <c:v>126.36655984492623</c:v>
                </c:pt>
                <c:pt idx="341">
                  <c:v>126.39111830276147</c:v>
                </c:pt>
                <c:pt idx="342">
                  <c:v>126.5687528488363</c:v>
                </c:pt>
                <c:pt idx="343">
                  <c:v>126.58376057560805</c:v>
                </c:pt>
                <c:pt idx="344">
                  <c:v>126.58621497622089</c:v>
                </c:pt>
                <c:pt idx="345">
                  <c:v>126.60839792900845</c:v>
                </c:pt>
                <c:pt idx="346">
                  <c:v>126.69430963220481</c:v>
                </c:pt>
                <c:pt idx="347">
                  <c:v>126.71349614045945</c:v>
                </c:pt>
                <c:pt idx="348">
                  <c:v>127.01347564507616</c:v>
                </c:pt>
                <c:pt idx="349">
                  <c:v>127.02553229827268</c:v>
                </c:pt>
                <c:pt idx="350">
                  <c:v>127.05765360076714</c:v>
                </c:pt>
                <c:pt idx="351">
                  <c:v>127.1104033146282</c:v>
                </c:pt>
                <c:pt idx="352">
                  <c:v>127.15413146259462</c:v>
                </c:pt>
                <c:pt idx="353">
                  <c:v>127.15711798638631</c:v>
                </c:pt>
                <c:pt idx="354">
                  <c:v>127.21311792329286</c:v>
                </c:pt>
                <c:pt idx="355">
                  <c:v>127.46261780216328</c:v>
                </c:pt>
                <c:pt idx="356">
                  <c:v>127.53447130406516</c:v>
                </c:pt>
                <c:pt idx="357">
                  <c:v>127.55581513656824</c:v>
                </c:pt>
                <c:pt idx="358">
                  <c:v>127.5929211481388</c:v>
                </c:pt>
                <c:pt idx="359">
                  <c:v>127.59772603186998</c:v>
                </c:pt>
                <c:pt idx="360">
                  <c:v>127.6011381162832</c:v>
                </c:pt>
                <c:pt idx="361">
                  <c:v>127.60625082740106</c:v>
                </c:pt>
                <c:pt idx="362">
                  <c:v>127.63509187335944</c:v>
                </c:pt>
                <c:pt idx="363">
                  <c:v>127.67978337323979</c:v>
                </c:pt>
                <c:pt idx="364">
                  <c:v>127.6975883596745</c:v>
                </c:pt>
                <c:pt idx="365">
                  <c:v>127.74283921260167</c:v>
                </c:pt>
                <c:pt idx="366">
                  <c:v>127.75142547693028</c:v>
                </c:pt>
                <c:pt idx="367">
                  <c:v>127.77699383337256</c:v>
                </c:pt>
                <c:pt idx="368">
                  <c:v>127.80640495143831</c:v>
                </c:pt>
                <c:pt idx="369">
                  <c:v>127.82135124967539</c:v>
                </c:pt>
                <c:pt idx="370">
                  <c:v>127.82407112929636</c:v>
                </c:pt>
                <c:pt idx="371">
                  <c:v>127.92296520219097</c:v>
                </c:pt>
                <c:pt idx="372">
                  <c:v>127.9459072857934</c:v>
                </c:pt>
                <c:pt idx="373">
                  <c:v>127.99527559835975</c:v>
                </c:pt>
                <c:pt idx="374">
                  <c:v>127.99668462432713</c:v>
                </c:pt>
                <c:pt idx="375">
                  <c:v>128.21637500677102</c:v>
                </c:pt>
                <c:pt idx="376">
                  <c:v>128.23152517575949</c:v>
                </c:pt>
                <c:pt idx="377">
                  <c:v>128.28812025861026</c:v>
                </c:pt>
                <c:pt idx="378">
                  <c:v>128.31362557338514</c:v>
                </c:pt>
                <c:pt idx="379">
                  <c:v>128.39103683625476</c:v>
                </c:pt>
                <c:pt idx="380">
                  <c:v>128.39105200337949</c:v>
                </c:pt>
                <c:pt idx="381">
                  <c:v>128.40502013227808</c:v>
                </c:pt>
                <c:pt idx="382">
                  <c:v>128.51879052709552</c:v>
                </c:pt>
                <c:pt idx="383">
                  <c:v>128.66652618306605</c:v>
                </c:pt>
                <c:pt idx="384">
                  <c:v>128.69500425174274</c:v>
                </c:pt>
                <c:pt idx="385">
                  <c:v>128.71079879180343</c:v>
                </c:pt>
                <c:pt idx="386">
                  <c:v>128.71723982063597</c:v>
                </c:pt>
                <c:pt idx="387">
                  <c:v>128.78015812856123</c:v>
                </c:pt>
                <c:pt idx="388">
                  <c:v>128.81920221080321</c:v>
                </c:pt>
                <c:pt idx="389">
                  <c:v>128.92722598152801</c:v>
                </c:pt>
                <c:pt idx="390">
                  <c:v>128.99375033927333</c:v>
                </c:pt>
                <c:pt idx="391">
                  <c:v>129.00545848326493</c:v>
                </c:pt>
                <c:pt idx="392">
                  <c:v>129.07308769191434</c:v>
                </c:pt>
                <c:pt idx="393">
                  <c:v>129.14968929056019</c:v>
                </c:pt>
                <c:pt idx="394">
                  <c:v>129.15867152500837</c:v>
                </c:pt>
                <c:pt idx="395">
                  <c:v>129.35701811692371</c:v>
                </c:pt>
                <c:pt idx="396">
                  <c:v>129.42049700846866</c:v>
                </c:pt>
                <c:pt idx="397">
                  <c:v>129.48539232067083</c:v>
                </c:pt>
                <c:pt idx="398">
                  <c:v>129.5598148307385</c:v>
                </c:pt>
                <c:pt idx="399">
                  <c:v>129.65496924839951</c:v>
                </c:pt>
                <c:pt idx="400">
                  <c:v>129.71436382872889</c:v>
                </c:pt>
                <c:pt idx="401">
                  <c:v>129.7701979209192</c:v>
                </c:pt>
                <c:pt idx="402">
                  <c:v>129.77145137975742</c:v>
                </c:pt>
                <c:pt idx="403">
                  <c:v>129.81381209558856</c:v>
                </c:pt>
                <c:pt idx="404">
                  <c:v>129.90622253553681</c:v>
                </c:pt>
                <c:pt idx="405">
                  <c:v>130.04335836376359</c:v>
                </c:pt>
                <c:pt idx="406">
                  <c:v>130.1179508197427</c:v>
                </c:pt>
                <c:pt idx="407">
                  <c:v>130.20543279246095</c:v>
                </c:pt>
                <c:pt idx="408">
                  <c:v>130.23424150546634</c:v>
                </c:pt>
                <c:pt idx="409">
                  <c:v>130.30226457393621</c:v>
                </c:pt>
                <c:pt idx="410">
                  <c:v>130.3090912606726</c:v>
                </c:pt>
                <c:pt idx="411">
                  <c:v>130.43109042892758</c:v>
                </c:pt>
                <c:pt idx="412">
                  <c:v>130.47987409260418</c:v>
                </c:pt>
                <c:pt idx="413">
                  <c:v>130.58825708025631</c:v>
                </c:pt>
                <c:pt idx="414">
                  <c:v>130.60882067569392</c:v>
                </c:pt>
                <c:pt idx="415">
                  <c:v>130.61314385665304</c:v>
                </c:pt>
                <c:pt idx="416">
                  <c:v>130.68463108657755</c:v>
                </c:pt>
                <c:pt idx="417">
                  <c:v>130.69122390024006</c:v>
                </c:pt>
                <c:pt idx="418">
                  <c:v>130.72211021850666</c:v>
                </c:pt>
                <c:pt idx="419">
                  <c:v>130.75538214757287</c:v>
                </c:pt>
                <c:pt idx="420">
                  <c:v>130.85803936251213</c:v>
                </c:pt>
                <c:pt idx="421">
                  <c:v>131.06125948368793</c:v>
                </c:pt>
                <c:pt idx="422">
                  <c:v>131.16292436116797</c:v>
                </c:pt>
                <c:pt idx="423">
                  <c:v>131.16604880943905</c:v>
                </c:pt>
                <c:pt idx="424">
                  <c:v>131.19922734702939</c:v>
                </c:pt>
                <c:pt idx="425">
                  <c:v>131.22794009172407</c:v>
                </c:pt>
                <c:pt idx="426">
                  <c:v>131.23201343520412</c:v>
                </c:pt>
                <c:pt idx="427">
                  <c:v>131.27855483666951</c:v>
                </c:pt>
                <c:pt idx="428">
                  <c:v>131.33014050972821</c:v>
                </c:pt>
                <c:pt idx="429">
                  <c:v>131.36425532879969</c:v>
                </c:pt>
                <c:pt idx="430">
                  <c:v>131.38148951514052</c:v>
                </c:pt>
                <c:pt idx="431">
                  <c:v>131.40551083740806</c:v>
                </c:pt>
                <c:pt idx="432">
                  <c:v>131.412231202399</c:v>
                </c:pt>
                <c:pt idx="433">
                  <c:v>131.47755396237392</c:v>
                </c:pt>
                <c:pt idx="434">
                  <c:v>131.52705888843641</c:v>
                </c:pt>
                <c:pt idx="435">
                  <c:v>131.54320804364639</c:v>
                </c:pt>
                <c:pt idx="436">
                  <c:v>131.58546282323698</c:v>
                </c:pt>
                <c:pt idx="437">
                  <c:v>131.58690272178922</c:v>
                </c:pt>
                <c:pt idx="438">
                  <c:v>131.61888851472031</c:v>
                </c:pt>
                <c:pt idx="439">
                  <c:v>131.7272852915421</c:v>
                </c:pt>
                <c:pt idx="440">
                  <c:v>131.73835518540596</c:v>
                </c:pt>
                <c:pt idx="441">
                  <c:v>131.77057966482312</c:v>
                </c:pt>
                <c:pt idx="442">
                  <c:v>131.82453438942503</c:v>
                </c:pt>
                <c:pt idx="443">
                  <c:v>131.83831733657723</c:v>
                </c:pt>
                <c:pt idx="444">
                  <c:v>131.85612011522079</c:v>
                </c:pt>
                <c:pt idx="445">
                  <c:v>131.85625230172872</c:v>
                </c:pt>
                <c:pt idx="446">
                  <c:v>131.86421510402045</c:v>
                </c:pt>
                <c:pt idx="447">
                  <c:v>131.94047080738235</c:v>
                </c:pt>
                <c:pt idx="448">
                  <c:v>131.94906373706624</c:v>
                </c:pt>
                <c:pt idx="449">
                  <c:v>131.97654031482489</c:v>
                </c:pt>
                <c:pt idx="450">
                  <c:v>132.05488954416154</c:v>
                </c:pt>
                <c:pt idx="451">
                  <c:v>132.10313435872195</c:v>
                </c:pt>
                <c:pt idx="452">
                  <c:v>132.15014726121262</c:v>
                </c:pt>
                <c:pt idx="453">
                  <c:v>132.21527844569385</c:v>
                </c:pt>
                <c:pt idx="454">
                  <c:v>132.25187178370544</c:v>
                </c:pt>
                <c:pt idx="455">
                  <c:v>132.4196898181618</c:v>
                </c:pt>
                <c:pt idx="456">
                  <c:v>132.44624698140498</c:v>
                </c:pt>
                <c:pt idx="457">
                  <c:v>132.47861842772363</c:v>
                </c:pt>
                <c:pt idx="458">
                  <c:v>132.54281116082026</c:v>
                </c:pt>
                <c:pt idx="459">
                  <c:v>132.57636671544819</c:v>
                </c:pt>
                <c:pt idx="460">
                  <c:v>132.63821307458278</c:v>
                </c:pt>
                <c:pt idx="461">
                  <c:v>132.81000975569464</c:v>
                </c:pt>
                <c:pt idx="462">
                  <c:v>132.86372833222717</c:v>
                </c:pt>
                <c:pt idx="463">
                  <c:v>132.86836015300398</c:v>
                </c:pt>
                <c:pt idx="464">
                  <c:v>132.88345600329248</c:v>
                </c:pt>
                <c:pt idx="465">
                  <c:v>132.95754167676776</c:v>
                </c:pt>
                <c:pt idx="466">
                  <c:v>133.00525269674182</c:v>
                </c:pt>
                <c:pt idx="467">
                  <c:v>133.02604170658506</c:v>
                </c:pt>
                <c:pt idx="468">
                  <c:v>133.02657090687194</c:v>
                </c:pt>
                <c:pt idx="469">
                  <c:v>133.04087153055605</c:v>
                </c:pt>
                <c:pt idx="470">
                  <c:v>133.18658408968497</c:v>
                </c:pt>
                <c:pt idx="471">
                  <c:v>133.20305932109986</c:v>
                </c:pt>
                <c:pt idx="472">
                  <c:v>133.26785860838609</c:v>
                </c:pt>
                <c:pt idx="473">
                  <c:v>133.38143127934262</c:v>
                </c:pt>
                <c:pt idx="474">
                  <c:v>133.39264837099674</c:v>
                </c:pt>
                <c:pt idx="475">
                  <c:v>133.40946968203795</c:v>
                </c:pt>
                <c:pt idx="476">
                  <c:v>133.41814496044577</c:v>
                </c:pt>
                <c:pt idx="477">
                  <c:v>133.52989387200111</c:v>
                </c:pt>
                <c:pt idx="478">
                  <c:v>133.54176970444996</c:v>
                </c:pt>
                <c:pt idx="479">
                  <c:v>133.59794927937043</c:v>
                </c:pt>
                <c:pt idx="480">
                  <c:v>133.61505663194487</c:v>
                </c:pt>
                <c:pt idx="481">
                  <c:v>133.63807222736162</c:v>
                </c:pt>
                <c:pt idx="482">
                  <c:v>133.68073002318437</c:v>
                </c:pt>
                <c:pt idx="483">
                  <c:v>133.69179579670646</c:v>
                </c:pt>
                <c:pt idx="484">
                  <c:v>133.69674175455742</c:v>
                </c:pt>
                <c:pt idx="485">
                  <c:v>133.7036718077558</c:v>
                </c:pt>
                <c:pt idx="486">
                  <c:v>133.74951718328666</c:v>
                </c:pt>
                <c:pt idx="487">
                  <c:v>133.83167734810203</c:v>
                </c:pt>
                <c:pt idx="488">
                  <c:v>133.86544532157797</c:v>
                </c:pt>
                <c:pt idx="489">
                  <c:v>133.98681286166428</c:v>
                </c:pt>
                <c:pt idx="490">
                  <c:v>134.06652727070332</c:v>
                </c:pt>
                <c:pt idx="491">
                  <c:v>134.17973785408407</c:v>
                </c:pt>
                <c:pt idx="492">
                  <c:v>134.22552410190181</c:v>
                </c:pt>
                <c:pt idx="493">
                  <c:v>134.30415800957041</c:v>
                </c:pt>
                <c:pt idx="494">
                  <c:v>134.36097862451334</c:v>
                </c:pt>
                <c:pt idx="495">
                  <c:v>134.369865288451</c:v>
                </c:pt>
                <c:pt idx="496">
                  <c:v>134.45448774887504</c:v>
                </c:pt>
                <c:pt idx="497">
                  <c:v>134.46174803130771</c:v>
                </c:pt>
                <c:pt idx="498">
                  <c:v>134.46409190978193</c:v>
                </c:pt>
                <c:pt idx="499">
                  <c:v>134.52973069106585</c:v>
                </c:pt>
                <c:pt idx="500">
                  <c:v>134.55951596050198</c:v>
                </c:pt>
                <c:pt idx="501">
                  <c:v>134.57634139120583</c:v>
                </c:pt>
                <c:pt idx="502">
                  <c:v>134.58432971404221</c:v>
                </c:pt>
                <c:pt idx="503">
                  <c:v>134.61005057750305</c:v>
                </c:pt>
                <c:pt idx="504">
                  <c:v>134.63988809047424</c:v>
                </c:pt>
                <c:pt idx="505">
                  <c:v>134.77616492620703</c:v>
                </c:pt>
                <c:pt idx="506">
                  <c:v>134.79225323730378</c:v>
                </c:pt>
                <c:pt idx="507">
                  <c:v>134.83838382335685</c:v>
                </c:pt>
                <c:pt idx="508">
                  <c:v>134.89219242296031</c:v>
                </c:pt>
                <c:pt idx="509">
                  <c:v>134.98184042570227</c:v>
                </c:pt>
                <c:pt idx="510">
                  <c:v>135.00558979674454</c:v>
                </c:pt>
                <c:pt idx="511">
                  <c:v>135.05280770609147</c:v>
                </c:pt>
                <c:pt idx="512">
                  <c:v>135.09248267451426</c:v>
                </c:pt>
                <c:pt idx="513">
                  <c:v>135.09377954840812</c:v>
                </c:pt>
                <c:pt idx="514">
                  <c:v>135.10687680276206</c:v>
                </c:pt>
                <c:pt idx="515">
                  <c:v>135.19101880824292</c:v>
                </c:pt>
                <c:pt idx="516">
                  <c:v>135.21365179491985</c:v>
                </c:pt>
                <c:pt idx="517">
                  <c:v>135.22251800157824</c:v>
                </c:pt>
                <c:pt idx="518">
                  <c:v>135.24418770844576</c:v>
                </c:pt>
                <c:pt idx="519">
                  <c:v>135.28347607636624</c:v>
                </c:pt>
                <c:pt idx="520">
                  <c:v>135.28570799182245</c:v>
                </c:pt>
                <c:pt idx="521">
                  <c:v>135.34044772447351</c:v>
                </c:pt>
                <c:pt idx="522">
                  <c:v>135.42334758440109</c:v>
                </c:pt>
                <c:pt idx="523">
                  <c:v>135.43187914602129</c:v>
                </c:pt>
                <c:pt idx="524">
                  <c:v>135.49206682792831</c:v>
                </c:pt>
                <c:pt idx="525">
                  <c:v>135.51961504738185</c:v>
                </c:pt>
                <c:pt idx="526">
                  <c:v>135.55365915903562</c:v>
                </c:pt>
                <c:pt idx="527">
                  <c:v>135.61488115976258</c:v>
                </c:pt>
                <c:pt idx="528">
                  <c:v>135.62116751943825</c:v>
                </c:pt>
                <c:pt idx="529">
                  <c:v>135.63445275367431</c:v>
                </c:pt>
                <c:pt idx="530">
                  <c:v>135.6502470291301</c:v>
                </c:pt>
                <c:pt idx="531">
                  <c:v>135.70254076593008</c:v>
                </c:pt>
                <c:pt idx="532">
                  <c:v>135.73693626395385</c:v>
                </c:pt>
                <c:pt idx="533">
                  <c:v>135.76175547591546</c:v>
                </c:pt>
                <c:pt idx="534">
                  <c:v>135.79253099471404</c:v>
                </c:pt>
                <c:pt idx="535">
                  <c:v>135.98606314494589</c:v>
                </c:pt>
                <c:pt idx="536">
                  <c:v>136.01935022222801</c:v>
                </c:pt>
                <c:pt idx="537">
                  <c:v>136.02564585991178</c:v>
                </c:pt>
                <c:pt idx="538">
                  <c:v>136.0970622754264</c:v>
                </c:pt>
                <c:pt idx="539">
                  <c:v>136.20412209883341</c:v>
                </c:pt>
                <c:pt idx="540">
                  <c:v>136.20628462168196</c:v>
                </c:pt>
                <c:pt idx="541">
                  <c:v>136.23239968961252</c:v>
                </c:pt>
                <c:pt idx="542">
                  <c:v>136.32224829469118</c:v>
                </c:pt>
                <c:pt idx="543">
                  <c:v>136.35641674717996</c:v>
                </c:pt>
                <c:pt idx="544">
                  <c:v>136.45279929984684</c:v>
                </c:pt>
                <c:pt idx="545">
                  <c:v>136.48431179707742</c:v>
                </c:pt>
                <c:pt idx="546">
                  <c:v>136.49053416144307</c:v>
                </c:pt>
                <c:pt idx="547">
                  <c:v>136.49386304461041</c:v>
                </c:pt>
                <c:pt idx="548">
                  <c:v>136.49648222707296</c:v>
                </c:pt>
                <c:pt idx="549">
                  <c:v>136.51010473172602</c:v>
                </c:pt>
                <c:pt idx="550">
                  <c:v>136.60193290827885</c:v>
                </c:pt>
                <c:pt idx="551">
                  <c:v>136.60962779213699</c:v>
                </c:pt>
                <c:pt idx="552">
                  <c:v>136.6245005303652</c:v>
                </c:pt>
                <c:pt idx="553">
                  <c:v>136.72661420524744</c:v>
                </c:pt>
                <c:pt idx="554">
                  <c:v>136.80461595295534</c:v>
                </c:pt>
                <c:pt idx="555">
                  <c:v>136.8625932483682</c:v>
                </c:pt>
                <c:pt idx="556">
                  <c:v>136.92168778216734</c:v>
                </c:pt>
                <c:pt idx="557">
                  <c:v>136.92960051846353</c:v>
                </c:pt>
                <c:pt idx="558">
                  <c:v>136.92997344482751</c:v>
                </c:pt>
                <c:pt idx="559">
                  <c:v>136.99922299481437</c:v>
                </c:pt>
                <c:pt idx="560">
                  <c:v>137.02087271101328</c:v>
                </c:pt>
                <c:pt idx="561">
                  <c:v>137.03456259076717</c:v>
                </c:pt>
                <c:pt idx="562">
                  <c:v>137.11865934628423</c:v>
                </c:pt>
                <c:pt idx="563">
                  <c:v>137.16539342404286</c:v>
                </c:pt>
                <c:pt idx="564">
                  <c:v>137.17569769633496</c:v>
                </c:pt>
                <c:pt idx="565">
                  <c:v>137.18519326701335</c:v>
                </c:pt>
                <c:pt idx="566">
                  <c:v>137.21530729238356</c:v>
                </c:pt>
                <c:pt idx="567">
                  <c:v>137.23729507188963</c:v>
                </c:pt>
                <c:pt idx="568">
                  <c:v>137.28084584455297</c:v>
                </c:pt>
                <c:pt idx="569">
                  <c:v>137.30632431341959</c:v>
                </c:pt>
                <c:pt idx="570">
                  <c:v>137.3437074009905</c:v>
                </c:pt>
                <c:pt idx="571">
                  <c:v>137.39145349222687</c:v>
                </c:pt>
                <c:pt idx="572">
                  <c:v>137.40395820340285</c:v>
                </c:pt>
                <c:pt idx="573">
                  <c:v>137.45586604930168</c:v>
                </c:pt>
                <c:pt idx="574">
                  <c:v>137.467117261873</c:v>
                </c:pt>
                <c:pt idx="575">
                  <c:v>137.46972673180326</c:v>
                </c:pt>
                <c:pt idx="576">
                  <c:v>137.52033591348516</c:v>
                </c:pt>
                <c:pt idx="577">
                  <c:v>137.53799621205206</c:v>
                </c:pt>
                <c:pt idx="578">
                  <c:v>137.54055893769842</c:v>
                </c:pt>
                <c:pt idx="579">
                  <c:v>137.6367809015639</c:v>
                </c:pt>
                <c:pt idx="580">
                  <c:v>137.73170291940099</c:v>
                </c:pt>
                <c:pt idx="581">
                  <c:v>137.81641406979912</c:v>
                </c:pt>
                <c:pt idx="582">
                  <c:v>137.86232700382016</c:v>
                </c:pt>
                <c:pt idx="583">
                  <c:v>138.03670347869732</c:v>
                </c:pt>
                <c:pt idx="584">
                  <c:v>138.11582317909128</c:v>
                </c:pt>
                <c:pt idx="585">
                  <c:v>138.17307063700591</c:v>
                </c:pt>
                <c:pt idx="586">
                  <c:v>138.20203027541987</c:v>
                </c:pt>
                <c:pt idx="587">
                  <c:v>138.2104894821822</c:v>
                </c:pt>
                <c:pt idx="588">
                  <c:v>138.2640853823934</c:v>
                </c:pt>
                <c:pt idx="589">
                  <c:v>138.44619449227594</c:v>
                </c:pt>
                <c:pt idx="590">
                  <c:v>138.57336670906216</c:v>
                </c:pt>
                <c:pt idx="591">
                  <c:v>138.58114249071355</c:v>
                </c:pt>
                <c:pt idx="592">
                  <c:v>138.6300126242559</c:v>
                </c:pt>
                <c:pt idx="593">
                  <c:v>138.67444987521247</c:v>
                </c:pt>
                <c:pt idx="594">
                  <c:v>138.68041517074192</c:v>
                </c:pt>
                <c:pt idx="595">
                  <c:v>138.69251554265551</c:v>
                </c:pt>
                <c:pt idx="596">
                  <c:v>138.73097136518686</c:v>
                </c:pt>
                <c:pt idx="597">
                  <c:v>138.766732107206</c:v>
                </c:pt>
                <c:pt idx="598">
                  <c:v>138.79792114774509</c:v>
                </c:pt>
                <c:pt idx="599">
                  <c:v>138.82805569210592</c:v>
                </c:pt>
                <c:pt idx="600">
                  <c:v>138.83264420790749</c:v>
                </c:pt>
                <c:pt idx="601">
                  <c:v>138.86430924989119</c:v>
                </c:pt>
                <c:pt idx="602">
                  <c:v>138.88734077774927</c:v>
                </c:pt>
                <c:pt idx="603">
                  <c:v>138.89962255702881</c:v>
                </c:pt>
                <c:pt idx="604">
                  <c:v>138.9195237891164</c:v>
                </c:pt>
                <c:pt idx="605">
                  <c:v>138.92864103296708</c:v>
                </c:pt>
                <c:pt idx="606">
                  <c:v>139.05593476596886</c:v>
                </c:pt>
                <c:pt idx="607">
                  <c:v>139.1045688397196</c:v>
                </c:pt>
                <c:pt idx="608">
                  <c:v>139.12515975025784</c:v>
                </c:pt>
                <c:pt idx="609">
                  <c:v>139.18522717585964</c:v>
                </c:pt>
                <c:pt idx="610">
                  <c:v>139.21222714674005</c:v>
                </c:pt>
                <c:pt idx="611">
                  <c:v>139.23600359580655</c:v>
                </c:pt>
                <c:pt idx="612">
                  <c:v>139.25756511404578</c:v>
                </c:pt>
                <c:pt idx="613">
                  <c:v>139.32542101071368</c:v>
                </c:pt>
                <c:pt idx="614">
                  <c:v>139.33766681094039</c:v>
                </c:pt>
                <c:pt idx="615">
                  <c:v>139.34524472754802</c:v>
                </c:pt>
                <c:pt idx="616">
                  <c:v>139.38013933752794</c:v>
                </c:pt>
                <c:pt idx="617">
                  <c:v>139.42818428176426</c:v>
                </c:pt>
                <c:pt idx="618">
                  <c:v>139.45819850673067</c:v>
                </c:pt>
                <c:pt idx="619">
                  <c:v>139.56551137672193</c:v>
                </c:pt>
                <c:pt idx="620">
                  <c:v>139.60105777501718</c:v>
                </c:pt>
                <c:pt idx="621">
                  <c:v>139.68076818558916</c:v>
                </c:pt>
                <c:pt idx="622">
                  <c:v>139.78093229786239</c:v>
                </c:pt>
                <c:pt idx="623">
                  <c:v>139.78766069586391</c:v>
                </c:pt>
                <c:pt idx="624">
                  <c:v>139.84838203460473</c:v>
                </c:pt>
                <c:pt idx="625">
                  <c:v>139.89387896573751</c:v>
                </c:pt>
                <c:pt idx="626">
                  <c:v>139.90144235233413</c:v>
                </c:pt>
                <c:pt idx="627">
                  <c:v>140.02093178617733</c:v>
                </c:pt>
                <c:pt idx="628">
                  <c:v>140.04649404355408</c:v>
                </c:pt>
                <c:pt idx="629">
                  <c:v>140.05835436830048</c:v>
                </c:pt>
                <c:pt idx="630">
                  <c:v>140.05921349119077</c:v>
                </c:pt>
                <c:pt idx="631">
                  <c:v>140.1212043480557</c:v>
                </c:pt>
                <c:pt idx="632">
                  <c:v>140.15734106245998</c:v>
                </c:pt>
                <c:pt idx="633">
                  <c:v>140.17555570321815</c:v>
                </c:pt>
                <c:pt idx="634">
                  <c:v>140.20919917755319</c:v>
                </c:pt>
                <c:pt idx="635">
                  <c:v>140.22326705176272</c:v>
                </c:pt>
                <c:pt idx="636">
                  <c:v>140.22791498716111</c:v>
                </c:pt>
                <c:pt idx="637">
                  <c:v>140.23862769791862</c:v>
                </c:pt>
                <c:pt idx="638">
                  <c:v>140.29655148732894</c:v>
                </c:pt>
                <c:pt idx="639">
                  <c:v>140.31479109295847</c:v>
                </c:pt>
                <c:pt idx="640">
                  <c:v>140.34832011355644</c:v>
                </c:pt>
                <c:pt idx="641">
                  <c:v>140.36521409030837</c:v>
                </c:pt>
                <c:pt idx="642">
                  <c:v>140.41936655352606</c:v>
                </c:pt>
                <c:pt idx="643">
                  <c:v>140.47454467709315</c:v>
                </c:pt>
                <c:pt idx="644">
                  <c:v>140.50899815821239</c:v>
                </c:pt>
                <c:pt idx="645">
                  <c:v>140.58488891944288</c:v>
                </c:pt>
                <c:pt idx="646">
                  <c:v>140.78478444926677</c:v>
                </c:pt>
                <c:pt idx="647">
                  <c:v>140.91872838944562</c:v>
                </c:pt>
                <c:pt idx="648">
                  <c:v>141.07207470396236</c:v>
                </c:pt>
                <c:pt idx="649">
                  <c:v>141.09323671793234</c:v>
                </c:pt>
                <c:pt idx="650">
                  <c:v>141.11883984031928</c:v>
                </c:pt>
                <c:pt idx="651">
                  <c:v>141.1509518548107</c:v>
                </c:pt>
                <c:pt idx="652">
                  <c:v>141.16538183516911</c:v>
                </c:pt>
                <c:pt idx="653">
                  <c:v>141.17285680549369</c:v>
                </c:pt>
                <c:pt idx="654">
                  <c:v>141.19761316387303</c:v>
                </c:pt>
                <c:pt idx="655">
                  <c:v>141.3607576484917</c:v>
                </c:pt>
                <c:pt idx="656">
                  <c:v>141.39461700856947</c:v>
                </c:pt>
                <c:pt idx="657">
                  <c:v>141.56311086599402</c:v>
                </c:pt>
                <c:pt idx="658">
                  <c:v>141.61026232751396</c:v>
                </c:pt>
                <c:pt idx="659">
                  <c:v>141.76690702521623</c:v>
                </c:pt>
                <c:pt idx="660">
                  <c:v>141.78079932282256</c:v>
                </c:pt>
                <c:pt idx="661">
                  <c:v>141.80455227971865</c:v>
                </c:pt>
                <c:pt idx="662">
                  <c:v>141.90146746730579</c:v>
                </c:pt>
                <c:pt idx="663">
                  <c:v>141.91588644375548</c:v>
                </c:pt>
                <c:pt idx="664">
                  <c:v>141.93676875378088</c:v>
                </c:pt>
                <c:pt idx="665">
                  <c:v>141.95364834243816</c:v>
                </c:pt>
                <c:pt idx="666">
                  <c:v>141.97382307864456</c:v>
                </c:pt>
                <c:pt idx="667">
                  <c:v>142.01076964995616</c:v>
                </c:pt>
                <c:pt idx="668">
                  <c:v>142.02731185936457</c:v>
                </c:pt>
                <c:pt idx="669">
                  <c:v>142.04311295253405</c:v>
                </c:pt>
                <c:pt idx="670">
                  <c:v>142.09573811023625</c:v>
                </c:pt>
                <c:pt idx="671">
                  <c:v>142.12594493405288</c:v>
                </c:pt>
                <c:pt idx="672">
                  <c:v>142.14353548955623</c:v>
                </c:pt>
                <c:pt idx="673">
                  <c:v>142.17543811836811</c:v>
                </c:pt>
                <c:pt idx="674">
                  <c:v>142.20483809774413</c:v>
                </c:pt>
                <c:pt idx="675">
                  <c:v>142.32858310859379</c:v>
                </c:pt>
                <c:pt idx="676">
                  <c:v>142.36604109840235</c:v>
                </c:pt>
                <c:pt idx="677">
                  <c:v>142.39938297779278</c:v>
                </c:pt>
                <c:pt idx="678">
                  <c:v>142.57152752727691</c:v>
                </c:pt>
                <c:pt idx="679">
                  <c:v>142.59700871830134</c:v>
                </c:pt>
                <c:pt idx="680">
                  <c:v>142.69714234501538</c:v>
                </c:pt>
                <c:pt idx="681">
                  <c:v>142.71054372335419</c:v>
                </c:pt>
                <c:pt idx="682">
                  <c:v>142.71539233999101</c:v>
                </c:pt>
                <c:pt idx="683">
                  <c:v>142.74594328637383</c:v>
                </c:pt>
                <c:pt idx="684">
                  <c:v>142.80675465931151</c:v>
                </c:pt>
                <c:pt idx="685">
                  <c:v>142.8295880474835</c:v>
                </c:pt>
                <c:pt idx="686">
                  <c:v>142.82996482655741</c:v>
                </c:pt>
                <c:pt idx="687">
                  <c:v>142.86181952353388</c:v>
                </c:pt>
                <c:pt idx="688">
                  <c:v>142.97411725963278</c:v>
                </c:pt>
                <c:pt idx="689">
                  <c:v>142.97972955184761</c:v>
                </c:pt>
                <c:pt idx="690">
                  <c:v>143.05605730378335</c:v>
                </c:pt>
                <c:pt idx="691">
                  <c:v>143.09411989521575</c:v>
                </c:pt>
                <c:pt idx="692">
                  <c:v>143.15544973401506</c:v>
                </c:pt>
                <c:pt idx="693">
                  <c:v>143.16060501479947</c:v>
                </c:pt>
                <c:pt idx="694">
                  <c:v>143.17092060361216</c:v>
                </c:pt>
                <c:pt idx="695">
                  <c:v>143.18773689086774</c:v>
                </c:pt>
                <c:pt idx="696">
                  <c:v>143.25056409204575</c:v>
                </c:pt>
                <c:pt idx="697">
                  <c:v>143.39231873938499</c:v>
                </c:pt>
                <c:pt idx="698">
                  <c:v>143.4369637413642</c:v>
                </c:pt>
                <c:pt idx="699">
                  <c:v>143.43820448195675</c:v>
                </c:pt>
                <c:pt idx="700">
                  <c:v>143.44142046042788</c:v>
                </c:pt>
                <c:pt idx="701">
                  <c:v>143.45436300007654</c:v>
                </c:pt>
                <c:pt idx="702">
                  <c:v>143.46472555648558</c:v>
                </c:pt>
                <c:pt idx="703">
                  <c:v>143.526641044218</c:v>
                </c:pt>
                <c:pt idx="704">
                  <c:v>143.53777232456616</c:v>
                </c:pt>
                <c:pt idx="705">
                  <c:v>143.58732401798358</c:v>
                </c:pt>
                <c:pt idx="706">
                  <c:v>143.65717963138871</c:v>
                </c:pt>
                <c:pt idx="707">
                  <c:v>143.73568115071723</c:v>
                </c:pt>
                <c:pt idx="708">
                  <c:v>143.79128329255491</c:v>
                </c:pt>
                <c:pt idx="709">
                  <c:v>143.79319802276743</c:v>
                </c:pt>
                <c:pt idx="710">
                  <c:v>143.81313991872918</c:v>
                </c:pt>
                <c:pt idx="711">
                  <c:v>143.83509083613794</c:v>
                </c:pt>
                <c:pt idx="712">
                  <c:v>143.88222296553872</c:v>
                </c:pt>
                <c:pt idx="713">
                  <c:v>143.88969859010979</c:v>
                </c:pt>
                <c:pt idx="714">
                  <c:v>143.9101884141389</c:v>
                </c:pt>
                <c:pt idx="715">
                  <c:v>143.98416936050586</c:v>
                </c:pt>
                <c:pt idx="716">
                  <c:v>143.993957417221</c:v>
                </c:pt>
                <c:pt idx="717">
                  <c:v>144.00787225124822</c:v>
                </c:pt>
                <c:pt idx="718">
                  <c:v>144.06102757868172</c:v>
                </c:pt>
                <c:pt idx="719">
                  <c:v>144.11561300493801</c:v>
                </c:pt>
                <c:pt idx="720">
                  <c:v>144.14003838495796</c:v>
                </c:pt>
                <c:pt idx="721">
                  <c:v>144.26655671424413</c:v>
                </c:pt>
                <c:pt idx="722">
                  <c:v>144.29988919439134</c:v>
                </c:pt>
                <c:pt idx="723">
                  <c:v>144.38316442121214</c:v>
                </c:pt>
                <c:pt idx="724">
                  <c:v>144.5454496095075</c:v>
                </c:pt>
                <c:pt idx="725">
                  <c:v>144.60860848528603</c:v>
                </c:pt>
                <c:pt idx="726">
                  <c:v>144.6483384202927</c:v>
                </c:pt>
                <c:pt idx="727">
                  <c:v>144.73051610055376</c:v>
                </c:pt>
                <c:pt idx="728">
                  <c:v>144.82874923733567</c:v>
                </c:pt>
                <c:pt idx="729">
                  <c:v>144.84950858363692</c:v>
                </c:pt>
                <c:pt idx="730">
                  <c:v>144.92557063422976</c:v>
                </c:pt>
                <c:pt idx="731">
                  <c:v>144.95178966700308</c:v>
                </c:pt>
                <c:pt idx="732">
                  <c:v>144.9646113634401</c:v>
                </c:pt>
                <c:pt idx="733">
                  <c:v>145.00651546077046</c:v>
                </c:pt>
                <c:pt idx="734">
                  <c:v>145.02372059423431</c:v>
                </c:pt>
                <c:pt idx="735">
                  <c:v>145.10983641537172</c:v>
                </c:pt>
                <c:pt idx="736">
                  <c:v>145.2518427475944</c:v>
                </c:pt>
                <c:pt idx="737">
                  <c:v>145.27713844979559</c:v>
                </c:pt>
                <c:pt idx="738">
                  <c:v>145.27716712587969</c:v>
                </c:pt>
                <c:pt idx="739">
                  <c:v>145.284192856055</c:v>
                </c:pt>
                <c:pt idx="740">
                  <c:v>145.29229818223075</c:v>
                </c:pt>
                <c:pt idx="741">
                  <c:v>145.35527993562158</c:v>
                </c:pt>
                <c:pt idx="742">
                  <c:v>145.3736151385904</c:v>
                </c:pt>
                <c:pt idx="743">
                  <c:v>145.43924708238771</c:v>
                </c:pt>
                <c:pt idx="744">
                  <c:v>145.54530235895135</c:v>
                </c:pt>
                <c:pt idx="745">
                  <c:v>145.73374522336763</c:v>
                </c:pt>
                <c:pt idx="746">
                  <c:v>145.74290737511089</c:v>
                </c:pt>
                <c:pt idx="747">
                  <c:v>145.78481859185587</c:v>
                </c:pt>
                <c:pt idx="748">
                  <c:v>145.79362381362694</c:v>
                </c:pt>
                <c:pt idx="749">
                  <c:v>145.83533820323129</c:v>
                </c:pt>
                <c:pt idx="750">
                  <c:v>146.05083274220121</c:v>
                </c:pt>
                <c:pt idx="751">
                  <c:v>146.08971750148629</c:v>
                </c:pt>
                <c:pt idx="752">
                  <c:v>146.11627849060201</c:v>
                </c:pt>
                <c:pt idx="753">
                  <c:v>146.14422738803646</c:v>
                </c:pt>
                <c:pt idx="754">
                  <c:v>146.21247472082467</c:v>
                </c:pt>
                <c:pt idx="755">
                  <c:v>146.22461794946645</c:v>
                </c:pt>
                <c:pt idx="756">
                  <c:v>146.2421134632099</c:v>
                </c:pt>
                <c:pt idx="757">
                  <c:v>146.34252074056943</c:v>
                </c:pt>
                <c:pt idx="758">
                  <c:v>146.38368558740916</c:v>
                </c:pt>
                <c:pt idx="759">
                  <c:v>146.44129430594049</c:v>
                </c:pt>
                <c:pt idx="760">
                  <c:v>146.45573521504411</c:v>
                </c:pt>
                <c:pt idx="761">
                  <c:v>146.47854433145943</c:v>
                </c:pt>
                <c:pt idx="762">
                  <c:v>146.55588751995643</c:v>
                </c:pt>
                <c:pt idx="763">
                  <c:v>146.66462897646522</c:v>
                </c:pt>
                <c:pt idx="764">
                  <c:v>146.68024574157516</c:v>
                </c:pt>
                <c:pt idx="765">
                  <c:v>146.72175858307619</c:v>
                </c:pt>
                <c:pt idx="766">
                  <c:v>146.90306384222774</c:v>
                </c:pt>
                <c:pt idx="767">
                  <c:v>146.97104089680536</c:v>
                </c:pt>
                <c:pt idx="768">
                  <c:v>146.98858883787813</c:v>
                </c:pt>
                <c:pt idx="769">
                  <c:v>147.20135542157249</c:v>
                </c:pt>
                <c:pt idx="770">
                  <c:v>147.23484445272754</c:v>
                </c:pt>
                <c:pt idx="771">
                  <c:v>147.27741253719677</c:v>
                </c:pt>
                <c:pt idx="772">
                  <c:v>147.29969110093214</c:v>
                </c:pt>
                <c:pt idx="773">
                  <c:v>147.31613242182004</c:v>
                </c:pt>
                <c:pt idx="774">
                  <c:v>147.32247294621823</c:v>
                </c:pt>
                <c:pt idx="775">
                  <c:v>147.33889820465299</c:v>
                </c:pt>
                <c:pt idx="776">
                  <c:v>147.35171173199413</c:v>
                </c:pt>
                <c:pt idx="777">
                  <c:v>147.37869343035493</c:v>
                </c:pt>
                <c:pt idx="778">
                  <c:v>147.48495959019118</c:v>
                </c:pt>
                <c:pt idx="779">
                  <c:v>147.53767471670503</c:v>
                </c:pt>
                <c:pt idx="780">
                  <c:v>147.58291981936753</c:v>
                </c:pt>
                <c:pt idx="781">
                  <c:v>147.67924245625267</c:v>
                </c:pt>
                <c:pt idx="782">
                  <c:v>147.73552287123613</c:v>
                </c:pt>
                <c:pt idx="783">
                  <c:v>147.74210166032645</c:v>
                </c:pt>
                <c:pt idx="784">
                  <c:v>147.77050240455563</c:v>
                </c:pt>
                <c:pt idx="785">
                  <c:v>147.77446285756486</c:v>
                </c:pt>
                <c:pt idx="786">
                  <c:v>147.77698939569203</c:v>
                </c:pt>
                <c:pt idx="787">
                  <c:v>147.78832323548005</c:v>
                </c:pt>
                <c:pt idx="788">
                  <c:v>147.84588655131935</c:v>
                </c:pt>
                <c:pt idx="789">
                  <c:v>147.88888592590567</c:v>
                </c:pt>
                <c:pt idx="790">
                  <c:v>148.20233171700383</c:v>
                </c:pt>
                <c:pt idx="791">
                  <c:v>148.22275093111054</c:v>
                </c:pt>
                <c:pt idx="792">
                  <c:v>148.22499601778972</c:v>
                </c:pt>
                <c:pt idx="793">
                  <c:v>148.31928820178257</c:v>
                </c:pt>
                <c:pt idx="794">
                  <c:v>148.38782046326537</c:v>
                </c:pt>
                <c:pt idx="795">
                  <c:v>148.52832301565127</c:v>
                </c:pt>
                <c:pt idx="796">
                  <c:v>148.66382151001926</c:v>
                </c:pt>
                <c:pt idx="797">
                  <c:v>148.74299181621652</c:v>
                </c:pt>
                <c:pt idx="798">
                  <c:v>148.75935894096779</c:v>
                </c:pt>
                <c:pt idx="799">
                  <c:v>148.76370563924513</c:v>
                </c:pt>
                <c:pt idx="800">
                  <c:v>148.83674126947363</c:v>
                </c:pt>
                <c:pt idx="801">
                  <c:v>148.97205474042116</c:v>
                </c:pt>
                <c:pt idx="802">
                  <c:v>149.09809210160705</c:v>
                </c:pt>
                <c:pt idx="803">
                  <c:v>149.10005984331198</c:v>
                </c:pt>
                <c:pt idx="804">
                  <c:v>149.10633013332341</c:v>
                </c:pt>
                <c:pt idx="805">
                  <c:v>149.17069877994004</c:v>
                </c:pt>
                <c:pt idx="806">
                  <c:v>149.24630743671409</c:v>
                </c:pt>
                <c:pt idx="807">
                  <c:v>149.25644828165173</c:v>
                </c:pt>
                <c:pt idx="808">
                  <c:v>149.32925051605841</c:v>
                </c:pt>
                <c:pt idx="809">
                  <c:v>149.33500864101921</c:v>
                </c:pt>
                <c:pt idx="810">
                  <c:v>149.38308980826304</c:v>
                </c:pt>
                <c:pt idx="811">
                  <c:v>149.41343393698816</c:v>
                </c:pt>
                <c:pt idx="812">
                  <c:v>149.48718977667068</c:v>
                </c:pt>
                <c:pt idx="813">
                  <c:v>149.75498694363458</c:v>
                </c:pt>
                <c:pt idx="814">
                  <c:v>149.7862829587815</c:v>
                </c:pt>
                <c:pt idx="815">
                  <c:v>149.84842196521103</c:v>
                </c:pt>
                <c:pt idx="816">
                  <c:v>149.98346368126451</c:v>
                </c:pt>
                <c:pt idx="817">
                  <c:v>149.9938970382521</c:v>
                </c:pt>
                <c:pt idx="818">
                  <c:v>150.07507332124814</c:v>
                </c:pt>
                <c:pt idx="819">
                  <c:v>150.13415527112343</c:v>
                </c:pt>
                <c:pt idx="820">
                  <c:v>150.24481768890945</c:v>
                </c:pt>
                <c:pt idx="821">
                  <c:v>150.29507164079604</c:v>
                </c:pt>
                <c:pt idx="822">
                  <c:v>150.4146096374613</c:v>
                </c:pt>
                <c:pt idx="823">
                  <c:v>150.52994294313709</c:v>
                </c:pt>
                <c:pt idx="824">
                  <c:v>150.56282251326959</c:v>
                </c:pt>
                <c:pt idx="825">
                  <c:v>150.69335978699456</c:v>
                </c:pt>
                <c:pt idx="826">
                  <c:v>150.80633866657837</c:v>
                </c:pt>
                <c:pt idx="827">
                  <c:v>150.89097612606355</c:v>
                </c:pt>
                <c:pt idx="828">
                  <c:v>150.92597748908332</c:v>
                </c:pt>
                <c:pt idx="829">
                  <c:v>151.12002680471349</c:v>
                </c:pt>
                <c:pt idx="830">
                  <c:v>151.12825566432974</c:v>
                </c:pt>
                <c:pt idx="831">
                  <c:v>151.19191154891604</c:v>
                </c:pt>
                <c:pt idx="832">
                  <c:v>151.19264141679008</c:v>
                </c:pt>
                <c:pt idx="833">
                  <c:v>151.20718091407929</c:v>
                </c:pt>
                <c:pt idx="834">
                  <c:v>151.21947177571468</c:v>
                </c:pt>
                <c:pt idx="835">
                  <c:v>151.27334652146808</c:v>
                </c:pt>
                <c:pt idx="836">
                  <c:v>151.28724306547275</c:v>
                </c:pt>
                <c:pt idx="837">
                  <c:v>151.30128374157016</c:v>
                </c:pt>
                <c:pt idx="838">
                  <c:v>151.31817557735971</c:v>
                </c:pt>
                <c:pt idx="839">
                  <c:v>151.32779876093159</c:v>
                </c:pt>
                <c:pt idx="840">
                  <c:v>151.43004253020672</c:v>
                </c:pt>
                <c:pt idx="841">
                  <c:v>151.43863831823083</c:v>
                </c:pt>
                <c:pt idx="842">
                  <c:v>151.52276996404453</c:v>
                </c:pt>
                <c:pt idx="843">
                  <c:v>151.55362228914476</c:v>
                </c:pt>
                <c:pt idx="844">
                  <c:v>151.71017685243075</c:v>
                </c:pt>
                <c:pt idx="845">
                  <c:v>151.72399223108982</c:v>
                </c:pt>
                <c:pt idx="846">
                  <c:v>151.72994685858737</c:v>
                </c:pt>
                <c:pt idx="847">
                  <c:v>151.7475302353198</c:v>
                </c:pt>
                <c:pt idx="848">
                  <c:v>151.85438257358436</c:v>
                </c:pt>
                <c:pt idx="849">
                  <c:v>151.85536474925237</c:v>
                </c:pt>
                <c:pt idx="850">
                  <c:v>151.95433403232732</c:v>
                </c:pt>
                <c:pt idx="851">
                  <c:v>152.05119300612705</c:v>
                </c:pt>
                <c:pt idx="852">
                  <c:v>152.19264252311507</c:v>
                </c:pt>
                <c:pt idx="853">
                  <c:v>152.25400119855283</c:v>
                </c:pt>
                <c:pt idx="854">
                  <c:v>152.26049776301278</c:v>
                </c:pt>
                <c:pt idx="855">
                  <c:v>152.47295853035578</c:v>
                </c:pt>
                <c:pt idx="856">
                  <c:v>152.4868881598741</c:v>
                </c:pt>
                <c:pt idx="857">
                  <c:v>152.51614910905445</c:v>
                </c:pt>
                <c:pt idx="858">
                  <c:v>152.53210111958654</c:v>
                </c:pt>
                <c:pt idx="859">
                  <c:v>152.53591613692527</c:v>
                </c:pt>
                <c:pt idx="860">
                  <c:v>152.59311665327971</c:v>
                </c:pt>
                <c:pt idx="861">
                  <c:v>152.81989002713621</c:v>
                </c:pt>
                <c:pt idx="862">
                  <c:v>152.85785156171721</c:v>
                </c:pt>
                <c:pt idx="863">
                  <c:v>152.86955618898043</c:v>
                </c:pt>
                <c:pt idx="864">
                  <c:v>152.97067744298289</c:v>
                </c:pt>
                <c:pt idx="865">
                  <c:v>153.11295798499398</c:v>
                </c:pt>
                <c:pt idx="866">
                  <c:v>153.19248743882241</c:v>
                </c:pt>
                <c:pt idx="867">
                  <c:v>153.29626881067395</c:v>
                </c:pt>
                <c:pt idx="868">
                  <c:v>153.32377422114456</c:v>
                </c:pt>
                <c:pt idx="869">
                  <c:v>153.42718548144666</c:v>
                </c:pt>
                <c:pt idx="870">
                  <c:v>153.46123323263518</c:v>
                </c:pt>
                <c:pt idx="871">
                  <c:v>153.47517980367383</c:v>
                </c:pt>
                <c:pt idx="872">
                  <c:v>153.52600386040805</c:v>
                </c:pt>
                <c:pt idx="873">
                  <c:v>153.57548163811185</c:v>
                </c:pt>
                <c:pt idx="874">
                  <c:v>153.69717934645581</c:v>
                </c:pt>
                <c:pt idx="875">
                  <c:v>153.76678343073439</c:v>
                </c:pt>
                <c:pt idx="876">
                  <c:v>154.01786873685367</c:v>
                </c:pt>
                <c:pt idx="877">
                  <c:v>154.02384812480742</c:v>
                </c:pt>
                <c:pt idx="878">
                  <c:v>154.14593775310928</c:v>
                </c:pt>
                <c:pt idx="879">
                  <c:v>154.16952222020046</c:v>
                </c:pt>
                <c:pt idx="880">
                  <c:v>154.23355464508677</c:v>
                </c:pt>
                <c:pt idx="881">
                  <c:v>154.25613223992656</c:v>
                </c:pt>
                <c:pt idx="882">
                  <c:v>154.33881035475528</c:v>
                </c:pt>
                <c:pt idx="883">
                  <c:v>154.41255517526469</c:v>
                </c:pt>
                <c:pt idx="884">
                  <c:v>154.43813946347379</c:v>
                </c:pt>
                <c:pt idx="885">
                  <c:v>154.44430638454361</c:v>
                </c:pt>
                <c:pt idx="886">
                  <c:v>154.46558695007224</c:v>
                </c:pt>
                <c:pt idx="887">
                  <c:v>154.53717464966601</c:v>
                </c:pt>
                <c:pt idx="888">
                  <c:v>154.86306720097147</c:v>
                </c:pt>
                <c:pt idx="889">
                  <c:v>155.0610041018173</c:v>
                </c:pt>
                <c:pt idx="890">
                  <c:v>155.12903056960735</c:v>
                </c:pt>
                <c:pt idx="891">
                  <c:v>155.20543192568908</c:v>
                </c:pt>
                <c:pt idx="892">
                  <c:v>155.31372182964844</c:v>
                </c:pt>
                <c:pt idx="893">
                  <c:v>155.3353224524852</c:v>
                </c:pt>
                <c:pt idx="894">
                  <c:v>155.39462017791814</c:v>
                </c:pt>
                <c:pt idx="895">
                  <c:v>155.55502029512115</c:v>
                </c:pt>
                <c:pt idx="896">
                  <c:v>155.56108034986914</c:v>
                </c:pt>
                <c:pt idx="897">
                  <c:v>155.60226357555689</c:v>
                </c:pt>
                <c:pt idx="898">
                  <c:v>155.60388845270501</c:v>
                </c:pt>
                <c:pt idx="899">
                  <c:v>155.62909828541959</c:v>
                </c:pt>
                <c:pt idx="900">
                  <c:v>155.83186200541843</c:v>
                </c:pt>
                <c:pt idx="901">
                  <c:v>155.9047648422802</c:v>
                </c:pt>
                <c:pt idx="902">
                  <c:v>155.97574261339793</c:v>
                </c:pt>
                <c:pt idx="903">
                  <c:v>155.98490914947655</c:v>
                </c:pt>
                <c:pt idx="904">
                  <c:v>156.06276718761973</c:v>
                </c:pt>
                <c:pt idx="905">
                  <c:v>156.0986237834951</c:v>
                </c:pt>
                <c:pt idx="906">
                  <c:v>156.11963930622392</c:v>
                </c:pt>
                <c:pt idx="907">
                  <c:v>156.12353237970046</c:v>
                </c:pt>
                <c:pt idx="908">
                  <c:v>156.14401656984012</c:v>
                </c:pt>
                <c:pt idx="909">
                  <c:v>156.17735980846777</c:v>
                </c:pt>
                <c:pt idx="910">
                  <c:v>156.27474789369037</c:v>
                </c:pt>
                <c:pt idx="911">
                  <c:v>156.45513832337315</c:v>
                </c:pt>
                <c:pt idx="912">
                  <c:v>156.58498012711081</c:v>
                </c:pt>
                <c:pt idx="913">
                  <c:v>156.60191132797104</c:v>
                </c:pt>
                <c:pt idx="914">
                  <c:v>156.99175342600824</c:v>
                </c:pt>
                <c:pt idx="915">
                  <c:v>157.12018192477635</c:v>
                </c:pt>
                <c:pt idx="916">
                  <c:v>157.3510779812265</c:v>
                </c:pt>
                <c:pt idx="917">
                  <c:v>157.45284498128404</c:v>
                </c:pt>
                <c:pt idx="918">
                  <c:v>157.51057775288649</c:v>
                </c:pt>
                <c:pt idx="919">
                  <c:v>157.60094567265702</c:v>
                </c:pt>
                <c:pt idx="920">
                  <c:v>157.65051711474482</c:v>
                </c:pt>
                <c:pt idx="921">
                  <c:v>157.77682161497762</c:v>
                </c:pt>
                <c:pt idx="922">
                  <c:v>157.80315679351011</c:v>
                </c:pt>
                <c:pt idx="923">
                  <c:v>158.24815218393411</c:v>
                </c:pt>
                <c:pt idx="924">
                  <c:v>158.25643961663059</c:v>
                </c:pt>
                <c:pt idx="925">
                  <c:v>158.33153359416727</c:v>
                </c:pt>
                <c:pt idx="926">
                  <c:v>158.55533062453742</c:v>
                </c:pt>
                <c:pt idx="927">
                  <c:v>158.60307384676406</c:v>
                </c:pt>
                <c:pt idx="928">
                  <c:v>158.6099143897319</c:v>
                </c:pt>
                <c:pt idx="929">
                  <c:v>158.63692162520309</c:v>
                </c:pt>
                <c:pt idx="930">
                  <c:v>158.92237824873592</c:v>
                </c:pt>
                <c:pt idx="931">
                  <c:v>159.22473245889762</c:v>
                </c:pt>
                <c:pt idx="932">
                  <c:v>159.60253678472696</c:v>
                </c:pt>
                <c:pt idx="933">
                  <c:v>159.87392643958728</c:v>
                </c:pt>
                <c:pt idx="934">
                  <c:v>159.89344663935822</c:v>
                </c:pt>
                <c:pt idx="935">
                  <c:v>159.91263923154901</c:v>
                </c:pt>
                <c:pt idx="936">
                  <c:v>159.99428699734932</c:v>
                </c:pt>
                <c:pt idx="937">
                  <c:v>160.35246777674678</c:v>
                </c:pt>
                <c:pt idx="938">
                  <c:v>160.44656589870942</c:v>
                </c:pt>
                <c:pt idx="939">
                  <c:v>160.45202286298985</c:v>
                </c:pt>
                <c:pt idx="940">
                  <c:v>160.46882442816934</c:v>
                </c:pt>
                <c:pt idx="941">
                  <c:v>160.50750341412638</c:v>
                </c:pt>
                <c:pt idx="942">
                  <c:v>160.54095560213375</c:v>
                </c:pt>
                <c:pt idx="943">
                  <c:v>160.69436626363756</c:v>
                </c:pt>
                <c:pt idx="944">
                  <c:v>160.79479703730368</c:v>
                </c:pt>
                <c:pt idx="945">
                  <c:v>160.81304895167222</c:v>
                </c:pt>
                <c:pt idx="946">
                  <c:v>160.9262475610189</c:v>
                </c:pt>
                <c:pt idx="947">
                  <c:v>161.34402509339827</c:v>
                </c:pt>
                <c:pt idx="948">
                  <c:v>161.5079783731627</c:v>
                </c:pt>
                <c:pt idx="949">
                  <c:v>161.70711532379062</c:v>
                </c:pt>
                <c:pt idx="950">
                  <c:v>161.72223239746631</c:v>
                </c:pt>
                <c:pt idx="951">
                  <c:v>162.19814856811561</c:v>
                </c:pt>
                <c:pt idx="952">
                  <c:v>162.40471827755101</c:v>
                </c:pt>
                <c:pt idx="953">
                  <c:v>162.69920279097693</c:v>
                </c:pt>
                <c:pt idx="954">
                  <c:v>163.19782456998843</c:v>
                </c:pt>
                <c:pt idx="955">
                  <c:v>163.30016434286287</c:v>
                </c:pt>
                <c:pt idx="956">
                  <c:v>163.326235920719</c:v>
                </c:pt>
                <c:pt idx="957">
                  <c:v>163.37281327062101</c:v>
                </c:pt>
                <c:pt idx="958">
                  <c:v>163.41049440970488</c:v>
                </c:pt>
                <c:pt idx="959">
                  <c:v>163.49280072666093</c:v>
                </c:pt>
                <c:pt idx="960">
                  <c:v>163.57666212230583</c:v>
                </c:pt>
                <c:pt idx="961">
                  <c:v>163.86457271959065</c:v>
                </c:pt>
                <c:pt idx="962">
                  <c:v>163.93114676858804</c:v>
                </c:pt>
                <c:pt idx="963">
                  <c:v>164.09810762379715</c:v>
                </c:pt>
                <c:pt idx="964">
                  <c:v>164.25646862483825</c:v>
                </c:pt>
                <c:pt idx="965">
                  <c:v>164.32601488432365</c:v>
                </c:pt>
                <c:pt idx="966">
                  <c:v>164.6415568514854</c:v>
                </c:pt>
                <c:pt idx="967">
                  <c:v>164.93820250482494</c:v>
                </c:pt>
                <c:pt idx="968">
                  <c:v>165.11684496420813</c:v>
                </c:pt>
                <c:pt idx="969">
                  <c:v>165.166743437771</c:v>
                </c:pt>
                <c:pt idx="970">
                  <c:v>165.22639913437166</c:v>
                </c:pt>
                <c:pt idx="971">
                  <c:v>165.72805387591325</c:v>
                </c:pt>
                <c:pt idx="972">
                  <c:v>166.2165919685265</c:v>
                </c:pt>
                <c:pt idx="973">
                  <c:v>166.2473143936013</c:v>
                </c:pt>
                <c:pt idx="974">
                  <c:v>166.78709086054226</c:v>
                </c:pt>
                <c:pt idx="975">
                  <c:v>166.84308661503954</c:v>
                </c:pt>
                <c:pt idx="976">
                  <c:v>166.87589300167858</c:v>
                </c:pt>
                <c:pt idx="977">
                  <c:v>166.94095146857074</c:v>
                </c:pt>
                <c:pt idx="978">
                  <c:v>167.15913214133826</c:v>
                </c:pt>
                <c:pt idx="979">
                  <c:v>167.52437435970961</c:v>
                </c:pt>
                <c:pt idx="980">
                  <c:v>167.78156635043467</c:v>
                </c:pt>
                <c:pt idx="981">
                  <c:v>168.02590690994765</c:v>
                </c:pt>
                <c:pt idx="982">
                  <c:v>168.21399590956435</c:v>
                </c:pt>
                <c:pt idx="983">
                  <c:v>168.29824290064823</c:v>
                </c:pt>
                <c:pt idx="984">
                  <c:v>168.49700468212143</c:v>
                </c:pt>
                <c:pt idx="985">
                  <c:v>169.02135306055828</c:v>
                </c:pt>
                <c:pt idx="986">
                  <c:v>170.40468290401333</c:v>
                </c:pt>
                <c:pt idx="987">
                  <c:v>170.41637020545832</c:v>
                </c:pt>
                <c:pt idx="988">
                  <c:v>170.90929089036848</c:v>
                </c:pt>
                <c:pt idx="989">
                  <c:v>171.07329211429439</c:v>
                </c:pt>
                <c:pt idx="990">
                  <c:v>171.26028334116162</c:v>
                </c:pt>
                <c:pt idx="991">
                  <c:v>171.28550327119876</c:v>
                </c:pt>
                <c:pt idx="992">
                  <c:v>171.35928617043649</c:v>
                </c:pt>
                <c:pt idx="993">
                  <c:v>171.40198183776783</c:v>
                </c:pt>
                <c:pt idx="994">
                  <c:v>172.5949632525174</c:v>
                </c:pt>
                <c:pt idx="995">
                  <c:v>174.28541145057665</c:v>
                </c:pt>
                <c:pt idx="996">
                  <c:v>174.76693870500443</c:v>
                </c:pt>
                <c:pt idx="997">
                  <c:v>174.83198053256967</c:v>
                </c:pt>
                <c:pt idx="998">
                  <c:v>175.71535747360247</c:v>
                </c:pt>
                <c:pt idx="999">
                  <c:v>176.54456065420675</c:v>
                </c:pt>
              </c:numCache>
            </c:numRef>
          </c:xVal>
          <c:yVal>
            <c:numRef>
              <c:f>'1c.ConvRes'!$L$4:$L$1003</c:f>
              <c:numCache>
                <c:formatCode>General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EF-44C8-BE81-7A2D7CC47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4431816"/>
        <c:axId val="624432208"/>
      </c:scatterChart>
      <c:valAx>
        <c:axId val="624431816"/>
        <c:scaling>
          <c:orientation val="minMax"/>
          <c:max val="180"/>
          <c:min val="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432208"/>
        <c:crosses val="autoZero"/>
        <c:crossBetween val="midCat"/>
      </c:valAx>
      <c:valAx>
        <c:axId val="6244322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431816"/>
        <c:crosses val="autoZero"/>
        <c:crossBetween val="midCat"/>
        <c:majorUnit val="0.25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'2a.ProjUni1'!$O$1</c:f>
          <c:strCache>
            <c:ptCount val="1"/>
            <c:pt idx="0">
              <c:v>Average = 11.3 Min = 7.4 Max = 15.7 CV = 0.14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'2a.ProjUni1'!$L$5:$L$1004</c:f>
              <c:numCache>
                <c:formatCode>0.0</c:formatCode>
                <c:ptCount val="1000"/>
                <c:pt idx="0">
                  <c:v>7.3921675952993899</c:v>
                </c:pt>
                <c:pt idx="1">
                  <c:v>7.4818683212122554</c:v>
                </c:pt>
                <c:pt idx="2">
                  <c:v>7.4923818514848426</c:v>
                </c:pt>
                <c:pt idx="3">
                  <c:v>7.6817928675535434</c:v>
                </c:pt>
                <c:pt idx="4">
                  <c:v>7.6936007193867084</c:v>
                </c:pt>
                <c:pt idx="5">
                  <c:v>7.7143375235448683</c:v>
                </c:pt>
                <c:pt idx="6">
                  <c:v>7.738407521054067</c:v>
                </c:pt>
                <c:pt idx="7">
                  <c:v>7.754307826863875</c:v>
                </c:pt>
                <c:pt idx="8">
                  <c:v>7.7770976424202898</c:v>
                </c:pt>
                <c:pt idx="9">
                  <c:v>7.787115228845952</c:v>
                </c:pt>
                <c:pt idx="10">
                  <c:v>7.7877337103576671</c:v>
                </c:pt>
                <c:pt idx="11">
                  <c:v>7.8619303559212197</c:v>
                </c:pt>
                <c:pt idx="12">
                  <c:v>7.8788405094955785</c:v>
                </c:pt>
                <c:pt idx="13">
                  <c:v>7.9143151893858361</c:v>
                </c:pt>
                <c:pt idx="14">
                  <c:v>8.0365920665607842</c:v>
                </c:pt>
                <c:pt idx="15">
                  <c:v>8.0613663011681194</c:v>
                </c:pt>
                <c:pt idx="16">
                  <c:v>8.0714330221338777</c:v>
                </c:pt>
                <c:pt idx="17">
                  <c:v>8.0996107755639422</c:v>
                </c:pt>
                <c:pt idx="18">
                  <c:v>8.1450967307963733</c:v>
                </c:pt>
                <c:pt idx="19">
                  <c:v>8.1495104187283509</c:v>
                </c:pt>
                <c:pt idx="20">
                  <c:v>8.1603292087761545</c:v>
                </c:pt>
                <c:pt idx="21">
                  <c:v>8.1675150344037508</c:v>
                </c:pt>
                <c:pt idx="22">
                  <c:v>8.1695077474612319</c:v>
                </c:pt>
                <c:pt idx="23">
                  <c:v>8.181164586916017</c:v>
                </c:pt>
                <c:pt idx="24">
                  <c:v>8.1823579116374336</c:v>
                </c:pt>
                <c:pt idx="25">
                  <c:v>8.2375125635571287</c:v>
                </c:pt>
                <c:pt idx="26">
                  <c:v>8.2445102191739146</c:v>
                </c:pt>
                <c:pt idx="27">
                  <c:v>8.2641907419396468</c:v>
                </c:pt>
                <c:pt idx="28">
                  <c:v>8.321298601768591</c:v>
                </c:pt>
                <c:pt idx="29">
                  <c:v>8.3241624850602562</c:v>
                </c:pt>
                <c:pt idx="30">
                  <c:v>8.3442549266985662</c:v>
                </c:pt>
                <c:pt idx="31">
                  <c:v>8.3447215076221113</c:v>
                </c:pt>
                <c:pt idx="32">
                  <c:v>8.3462248794112099</c:v>
                </c:pt>
                <c:pt idx="33">
                  <c:v>8.3619628435028268</c:v>
                </c:pt>
                <c:pt idx="34">
                  <c:v>8.3756614461685785</c:v>
                </c:pt>
                <c:pt idx="35">
                  <c:v>8.4365636910949888</c:v>
                </c:pt>
                <c:pt idx="36">
                  <c:v>8.4441560800853814</c:v>
                </c:pt>
                <c:pt idx="37">
                  <c:v>8.4603700522491092</c:v>
                </c:pt>
                <c:pt idx="38">
                  <c:v>8.4766821139145776</c:v>
                </c:pt>
                <c:pt idx="39">
                  <c:v>8.4875279454608119</c:v>
                </c:pt>
                <c:pt idx="40">
                  <c:v>8.5087757265928339</c:v>
                </c:pt>
                <c:pt idx="41">
                  <c:v>8.5173098356936556</c:v>
                </c:pt>
                <c:pt idx="42">
                  <c:v>8.5448111606507364</c:v>
                </c:pt>
                <c:pt idx="43">
                  <c:v>8.5563251915731477</c:v>
                </c:pt>
                <c:pt idx="44">
                  <c:v>8.5752452128640009</c:v>
                </c:pt>
                <c:pt idx="45">
                  <c:v>8.5905785202255878</c:v>
                </c:pt>
                <c:pt idx="46">
                  <c:v>8.6184988253569941</c:v>
                </c:pt>
                <c:pt idx="47">
                  <c:v>8.6234781072530247</c:v>
                </c:pt>
                <c:pt idx="48">
                  <c:v>8.6371738730951044</c:v>
                </c:pt>
                <c:pt idx="49">
                  <c:v>8.6467800551620613</c:v>
                </c:pt>
                <c:pt idx="50">
                  <c:v>8.6517491338182122</c:v>
                </c:pt>
                <c:pt idx="51">
                  <c:v>8.6677603272322443</c:v>
                </c:pt>
                <c:pt idx="52">
                  <c:v>8.6956472156000189</c:v>
                </c:pt>
                <c:pt idx="53">
                  <c:v>8.6975838857592045</c:v>
                </c:pt>
                <c:pt idx="54">
                  <c:v>8.7001745760225724</c:v>
                </c:pt>
                <c:pt idx="55">
                  <c:v>8.703528564052208</c:v>
                </c:pt>
                <c:pt idx="56">
                  <c:v>8.7113233584512262</c:v>
                </c:pt>
                <c:pt idx="57">
                  <c:v>8.7156292133962712</c:v>
                </c:pt>
                <c:pt idx="58">
                  <c:v>8.7353613337047165</c:v>
                </c:pt>
                <c:pt idx="59">
                  <c:v>8.740186473119774</c:v>
                </c:pt>
                <c:pt idx="60">
                  <c:v>8.7492995501996766</c:v>
                </c:pt>
                <c:pt idx="61">
                  <c:v>8.7744486192733717</c:v>
                </c:pt>
                <c:pt idx="62">
                  <c:v>8.7797209915744041</c:v>
                </c:pt>
                <c:pt idx="63">
                  <c:v>8.7852302201675663</c:v>
                </c:pt>
                <c:pt idx="64">
                  <c:v>8.7945708364313138</c:v>
                </c:pt>
                <c:pt idx="65">
                  <c:v>8.7952590183115049</c:v>
                </c:pt>
                <c:pt idx="66">
                  <c:v>8.7986437870076841</c:v>
                </c:pt>
                <c:pt idx="67">
                  <c:v>8.8067025138413655</c:v>
                </c:pt>
                <c:pt idx="68">
                  <c:v>8.8244723356847885</c:v>
                </c:pt>
                <c:pt idx="69">
                  <c:v>8.9009896993410731</c:v>
                </c:pt>
                <c:pt idx="70">
                  <c:v>8.9081135480825182</c:v>
                </c:pt>
                <c:pt idx="71">
                  <c:v>8.9289198996803201</c:v>
                </c:pt>
                <c:pt idx="72">
                  <c:v>8.9528188875495296</c:v>
                </c:pt>
                <c:pt idx="73">
                  <c:v>8.9610385977866187</c:v>
                </c:pt>
                <c:pt idx="74">
                  <c:v>8.9688431410821163</c:v>
                </c:pt>
                <c:pt idx="75">
                  <c:v>8.9784056085693908</c:v>
                </c:pt>
                <c:pt idx="76">
                  <c:v>8.9885285542153834</c:v>
                </c:pt>
                <c:pt idx="77">
                  <c:v>9.004354381182754</c:v>
                </c:pt>
                <c:pt idx="78">
                  <c:v>9.0280446562489125</c:v>
                </c:pt>
                <c:pt idx="79">
                  <c:v>9.0338006048174258</c:v>
                </c:pt>
                <c:pt idx="80">
                  <c:v>9.0452730275910866</c:v>
                </c:pt>
                <c:pt idx="81">
                  <c:v>9.0490556014445893</c:v>
                </c:pt>
                <c:pt idx="82">
                  <c:v>9.0546299297169419</c:v>
                </c:pt>
                <c:pt idx="83">
                  <c:v>9.0649350249917848</c:v>
                </c:pt>
                <c:pt idx="84">
                  <c:v>9.0674284000634291</c:v>
                </c:pt>
                <c:pt idx="85">
                  <c:v>9.0787186662660275</c:v>
                </c:pt>
                <c:pt idx="86">
                  <c:v>9.0884774589756834</c:v>
                </c:pt>
                <c:pt idx="87">
                  <c:v>9.0889058705987154</c:v>
                </c:pt>
                <c:pt idx="88">
                  <c:v>9.098142840103467</c:v>
                </c:pt>
                <c:pt idx="89">
                  <c:v>9.1061471250089365</c:v>
                </c:pt>
                <c:pt idx="90">
                  <c:v>9.1174136747637782</c:v>
                </c:pt>
                <c:pt idx="91">
                  <c:v>9.1184928393453308</c:v>
                </c:pt>
                <c:pt idx="92">
                  <c:v>9.1745856006504152</c:v>
                </c:pt>
                <c:pt idx="93">
                  <c:v>9.1801357967463595</c:v>
                </c:pt>
                <c:pt idx="94">
                  <c:v>9.1970296334832025</c:v>
                </c:pt>
                <c:pt idx="95">
                  <c:v>9.1983415309159753</c:v>
                </c:pt>
                <c:pt idx="96">
                  <c:v>9.1998996597226039</c:v>
                </c:pt>
                <c:pt idx="97">
                  <c:v>9.2020586322641655</c:v>
                </c:pt>
                <c:pt idx="98">
                  <c:v>9.2044860037547735</c:v>
                </c:pt>
                <c:pt idx="99">
                  <c:v>9.2097379332444085</c:v>
                </c:pt>
                <c:pt idx="100">
                  <c:v>9.2230640043880872</c:v>
                </c:pt>
                <c:pt idx="101">
                  <c:v>9.2312863639849851</c:v>
                </c:pt>
                <c:pt idx="102">
                  <c:v>9.2413071812551593</c:v>
                </c:pt>
                <c:pt idx="103">
                  <c:v>9.2721861865122968</c:v>
                </c:pt>
                <c:pt idx="104">
                  <c:v>9.2793148925710369</c:v>
                </c:pt>
                <c:pt idx="105">
                  <c:v>9.2818620565423444</c:v>
                </c:pt>
                <c:pt idx="106">
                  <c:v>9.2833884493427554</c:v>
                </c:pt>
                <c:pt idx="107">
                  <c:v>9.2879782418294532</c:v>
                </c:pt>
                <c:pt idx="108">
                  <c:v>9.2958318119929793</c:v>
                </c:pt>
                <c:pt idx="109">
                  <c:v>9.3006169505117917</c:v>
                </c:pt>
                <c:pt idx="110">
                  <c:v>9.3010864670915829</c:v>
                </c:pt>
                <c:pt idx="111">
                  <c:v>9.3061987565958937</c:v>
                </c:pt>
                <c:pt idx="112">
                  <c:v>9.3120504531175268</c:v>
                </c:pt>
                <c:pt idx="113">
                  <c:v>9.3176277119252582</c:v>
                </c:pt>
                <c:pt idx="114">
                  <c:v>9.3212402761395907</c:v>
                </c:pt>
                <c:pt idx="115">
                  <c:v>9.3278199819175729</c:v>
                </c:pt>
                <c:pt idx="116">
                  <c:v>9.328616522068204</c:v>
                </c:pt>
                <c:pt idx="117">
                  <c:v>9.3404135324708975</c:v>
                </c:pt>
                <c:pt idx="118">
                  <c:v>9.3543615547380163</c:v>
                </c:pt>
                <c:pt idx="119">
                  <c:v>9.3607766428454706</c:v>
                </c:pt>
                <c:pt idx="120">
                  <c:v>9.3611227813150286</c:v>
                </c:pt>
                <c:pt idx="121">
                  <c:v>9.3675935657169838</c:v>
                </c:pt>
                <c:pt idx="122">
                  <c:v>9.3765027368918883</c:v>
                </c:pt>
                <c:pt idx="123">
                  <c:v>9.3818753666639338</c:v>
                </c:pt>
                <c:pt idx="124">
                  <c:v>9.416603209068926</c:v>
                </c:pt>
                <c:pt idx="125">
                  <c:v>9.4176924003060929</c:v>
                </c:pt>
                <c:pt idx="126">
                  <c:v>9.4203002362021486</c:v>
                </c:pt>
                <c:pt idx="127">
                  <c:v>9.4256018510787047</c:v>
                </c:pt>
                <c:pt idx="128">
                  <c:v>9.4305176614567898</c:v>
                </c:pt>
                <c:pt idx="129">
                  <c:v>9.4420175280742136</c:v>
                </c:pt>
                <c:pt idx="130">
                  <c:v>9.463749876122904</c:v>
                </c:pt>
                <c:pt idx="131">
                  <c:v>9.4685203919221514</c:v>
                </c:pt>
                <c:pt idx="132">
                  <c:v>9.4693373334698183</c:v>
                </c:pt>
                <c:pt idx="133">
                  <c:v>9.4695676187953897</c:v>
                </c:pt>
                <c:pt idx="134">
                  <c:v>9.4714712446955538</c:v>
                </c:pt>
                <c:pt idx="135">
                  <c:v>9.4832269072574178</c:v>
                </c:pt>
                <c:pt idx="136">
                  <c:v>9.4837009535910575</c:v>
                </c:pt>
                <c:pt idx="137">
                  <c:v>9.5031646240918537</c:v>
                </c:pt>
                <c:pt idx="138">
                  <c:v>9.5100346254440531</c:v>
                </c:pt>
                <c:pt idx="139">
                  <c:v>9.5139154957618857</c:v>
                </c:pt>
                <c:pt idx="140">
                  <c:v>9.5209445130905337</c:v>
                </c:pt>
                <c:pt idx="141">
                  <c:v>9.5287891831532292</c:v>
                </c:pt>
                <c:pt idx="142">
                  <c:v>9.5345549836265509</c:v>
                </c:pt>
                <c:pt idx="143">
                  <c:v>9.5381781772729681</c:v>
                </c:pt>
                <c:pt idx="144">
                  <c:v>9.5438003640269535</c:v>
                </c:pt>
                <c:pt idx="145">
                  <c:v>9.552718007669748</c:v>
                </c:pt>
                <c:pt idx="146">
                  <c:v>9.5596477514130527</c:v>
                </c:pt>
                <c:pt idx="147">
                  <c:v>9.5605841136926983</c:v>
                </c:pt>
                <c:pt idx="148">
                  <c:v>9.5622797390399565</c:v>
                </c:pt>
                <c:pt idx="149">
                  <c:v>9.5642302028286466</c:v>
                </c:pt>
                <c:pt idx="150">
                  <c:v>9.5673825811785758</c:v>
                </c:pt>
                <c:pt idx="151">
                  <c:v>9.5686623531045143</c:v>
                </c:pt>
                <c:pt idx="152">
                  <c:v>9.5693289213161066</c:v>
                </c:pt>
                <c:pt idx="153">
                  <c:v>9.5712748096921327</c:v>
                </c:pt>
                <c:pt idx="154">
                  <c:v>9.6013630953353637</c:v>
                </c:pt>
                <c:pt idx="155">
                  <c:v>9.6117398663751246</c:v>
                </c:pt>
                <c:pt idx="156">
                  <c:v>9.644283931603745</c:v>
                </c:pt>
                <c:pt idx="157">
                  <c:v>9.6451887643261003</c:v>
                </c:pt>
                <c:pt idx="158">
                  <c:v>9.671392937653243</c:v>
                </c:pt>
                <c:pt idx="159">
                  <c:v>9.6742857052288844</c:v>
                </c:pt>
                <c:pt idx="160">
                  <c:v>9.6767256094612506</c:v>
                </c:pt>
                <c:pt idx="161">
                  <c:v>9.6773551798728228</c:v>
                </c:pt>
                <c:pt idx="162">
                  <c:v>9.6808021650229374</c:v>
                </c:pt>
                <c:pt idx="163">
                  <c:v>9.6826113190474175</c:v>
                </c:pt>
                <c:pt idx="164">
                  <c:v>9.689333314032071</c:v>
                </c:pt>
                <c:pt idx="165">
                  <c:v>9.6928375967449476</c:v>
                </c:pt>
                <c:pt idx="166">
                  <c:v>9.6932164577562254</c:v>
                </c:pt>
                <c:pt idx="167">
                  <c:v>9.7029471366096409</c:v>
                </c:pt>
                <c:pt idx="168">
                  <c:v>9.7113785594967386</c:v>
                </c:pt>
                <c:pt idx="169">
                  <c:v>9.7123454604573034</c:v>
                </c:pt>
                <c:pt idx="170">
                  <c:v>9.7126361301319886</c:v>
                </c:pt>
                <c:pt idx="171">
                  <c:v>9.7256164903138576</c:v>
                </c:pt>
                <c:pt idx="172">
                  <c:v>9.7257469137237358</c:v>
                </c:pt>
                <c:pt idx="173">
                  <c:v>9.7258516218568829</c:v>
                </c:pt>
                <c:pt idx="174">
                  <c:v>9.7347761650652309</c:v>
                </c:pt>
                <c:pt idx="175">
                  <c:v>9.7355698665878201</c:v>
                </c:pt>
                <c:pt idx="176">
                  <c:v>9.7453869785682912</c:v>
                </c:pt>
                <c:pt idx="177">
                  <c:v>9.7487690869729686</c:v>
                </c:pt>
                <c:pt idx="178">
                  <c:v>9.7625438139195762</c:v>
                </c:pt>
                <c:pt idx="179">
                  <c:v>9.7665533379684231</c:v>
                </c:pt>
                <c:pt idx="180">
                  <c:v>9.7718439447929253</c:v>
                </c:pt>
                <c:pt idx="181">
                  <c:v>9.7747518498959138</c:v>
                </c:pt>
                <c:pt idx="182">
                  <c:v>9.7797019938359711</c:v>
                </c:pt>
                <c:pt idx="183">
                  <c:v>9.7856014869034986</c:v>
                </c:pt>
                <c:pt idx="184">
                  <c:v>9.7864460222712353</c:v>
                </c:pt>
                <c:pt idx="185">
                  <c:v>9.7892181997466103</c:v>
                </c:pt>
                <c:pt idx="186">
                  <c:v>9.7948478842176883</c:v>
                </c:pt>
                <c:pt idx="187">
                  <c:v>9.7957603781195886</c:v>
                </c:pt>
                <c:pt idx="188">
                  <c:v>9.7970032746583158</c:v>
                </c:pt>
                <c:pt idx="189">
                  <c:v>9.80761925739254</c:v>
                </c:pt>
                <c:pt idx="190">
                  <c:v>9.8170671643636815</c:v>
                </c:pt>
                <c:pt idx="191">
                  <c:v>9.8177182225429256</c:v>
                </c:pt>
                <c:pt idx="192">
                  <c:v>9.8208017617862353</c:v>
                </c:pt>
                <c:pt idx="193">
                  <c:v>9.8376678218445548</c:v>
                </c:pt>
                <c:pt idx="194">
                  <c:v>9.8398268089731964</c:v>
                </c:pt>
                <c:pt idx="195">
                  <c:v>9.8450653603277658</c:v>
                </c:pt>
                <c:pt idx="196">
                  <c:v>9.8493542226492909</c:v>
                </c:pt>
                <c:pt idx="197">
                  <c:v>9.8568887006070955</c:v>
                </c:pt>
                <c:pt idx="198">
                  <c:v>9.8586507472161813</c:v>
                </c:pt>
                <c:pt idx="199">
                  <c:v>9.8597978988281607</c:v>
                </c:pt>
                <c:pt idx="200">
                  <c:v>9.861802599224923</c:v>
                </c:pt>
                <c:pt idx="201">
                  <c:v>9.8636407756344795</c:v>
                </c:pt>
                <c:pt idx="202">
                  <c:v>9.8655081840550025</c:v>
                </c:pt>
                <c:pt idx="203">
                  <c:v>9.8809772178814033</c:v>
                </c:pt>
                <c:pt idx="204">
                  <c:v>9.8979607982445827</c:v>
                </c:pt>
                <c:pt idx="205">
                  <c:v>9.8999968398222951</c:v>
                </c:pt>
                <c:pt idx="206">
                  <c:v>9.9044829341925453</c:v>
                </c:pt>
                <c:pt idx="207">
                  <c:v>9.9137545433915157</c:v>
                </c:pt>
                <c:pt idx="208">
                  <c:v>9.9164278921384046</c:v>
                </c:pt>
                <c:pt idx="209">
                  <c:v>9.9279947851719594</c:v>
                </c:pt>
                <c:pt idx="210">
                  <c:v>9.9286809196658972</c:v>
                </c:pt>
                <c:pt idx="211">
                  <c:v>9.9302053084294108</c:v>
                </c:pt>
                <c:pt idx="212">
                  <c:v>9.9338275351649123</c:v>
                </c:pt>
                <c:pt idx="213">
                  <c:v>9.9340692318213613</c:v>
                </c:pt>
                <c:pt idx="214">
                  <c:v>9.937179880898686</c:v>
                </c:pt>
                <c:pt idx="215">
                  <c:v>9.9380977139934927</c:v>
                </c:pt>
                <c:pt idx="216">
                  <c:v>9.9409516252299284</c:v>
                </c:pt>
                <c:pt idx="217">
                  <c:v>9.9507680102005516</c:v>
                </c:pt>
                <c:pt idx="218">
                  <c:v>9.9529222639528321</c:v>
                </c:pt>
                <c:pt idx="219">
                  <c:v>9.9605897302556752</c:v>
                </c:pt>
                <c:pt idx="220">
                  <c:v>9.9633397040241007</c:v>
                </c:pt>
                <c:pt idx="221">
                  <c:v>9.970467891780995</c:v>
                </c:pt>
                <c:pt idx="222">
                  <c:v>9.9750473204200851</c:v>
                </c:pt>
                <c:pt idx="223">
                  <c:v>9.9788671518082381</c:v>
                </c:pt>
                <c:pt idx="224">
                  <c:v>9.9924872309875035</c:v>
                </c:pt>
                <c:pt idx="225">
                  <c:v>10.003722900105483</c:v>
                </c:pt>
                <c:pt idx="226">
                  <c:v>10.015536634111243</c:v>
                </c:pt>
                <c:pt idx="227">
                  <c:v>10.017558345898273</c:v>
                </c:pt>
                <c:pt idx="228">
                  <c:v>10.017767444047744</c:v>
                </c:pt>
                <c:pt idx="229">
                  <c:v>10.037627282468474</c:v>
                </c:pt>
                <c:pt idx="230">
                  <c:v>10.055073160980072</c:v>
                </c:pt>
                <c:pt idx="231">
                  <c:v>10.056565904526934</c:v>
                </c:pt>
                <c:pt idx="232">
                  <c:v>10.057938625498982</c:v>
                </c:pt>
                <c:pt idx="233">
                  <c:v>10.062199724312269</c:v>
                </c:pt>
                <c:pt idx="234">
                  <c:v>10.065526805732313</c:v>
                </c:pt>
                <c:pt idx="235">
                  <c:v>10.069704117850677</c:v>
                </c:pt>
                <c:pt idx="236">
                  <c:v>10.069751593307956</c:v>
                </c:pt>
                <c:pt idx="237">
                  <c:v>10.072373660892826</c:v>
                </c:pt>
                <c:pt idx="238">
                  <c:v>10.083357457474031</c:v>
                </c:pt>
                <c:pt idx="239">
                  <c:v>10.085908935857747</c:v>
                </c:pt>
                <c:pt idx="240">
                  <c:v>10.0887921506346</c:v>
                </c:pt>
                <c:pt idx="241">
                  <c:v>10.092365839240539</c:v>
                </c:pt>
                <c:pt idx="242">
                  <c:v>10.098771148906827</c:v>
                </c:pt>
                <c:pt idx="243">
                  <c:v>10.112559409909146</c:v>
                </c:pt>
                <c:pt idx="244">
                  <c:v>10.118832464883694</c:v>
                </c:pt>
                <c:pt idx="245">
                  <c:v>10.119309966155853</c:v>
                </c:pt>
                <c:pt idx="246">
                  <c:v>10.12284112882632</c:v>
                </c:pt>
                <c:pt idx="247">
                  <c:v>10.127917775356</c:v>
                </c:pt>
                <c:pt idx="248">
                  <c:v>10.13085080245304</c:v>
                </c:pt>
                <c:pt idx="249">
                  <c:v>10.133813876256236</c:v>
                </c:pt>
                <c:pt idx="250">
                  <c:v>10.139067507523176</c:v>
                </c:pt>
                <c:pt idx="251">
                  <c:v>10.149699307603507</c:v>
                </c:pt>
                <c:pt idx="252">
                  <c:v>10.150009519780831</c:v>
                </c:pt>
                <c:pt idx="253">
                  <c:v>10.169668711795513</c:v>
                </c:pt>
                <c:pt idx="254">
                  <c:v>10.170779808274411</c:v>
                </c:pt>
                <c:pt idx="255">
                  <c:v>10.176558039711134</c:v>
                </c:pt>
                <c:pt idx="256">
                  <c:v>10.17744307952462</c:v>
                </c:pt>
                <c:pt idx="257">
                  <c:v>10.181977994844271</c:v>
                </c:pt>
                <c:pt idx="258">
                  <c:v>10.227273835746322</c:v>
                </c:pt>
                <c:pt idx="259">
                  <c:v>10.235109619418456</c:v>
                </c:pt>
                <c:pt idx="260">
                  <c:v>10.235287856578006</c:v>
                </c:pt>
                <c:pt idx="261">
                  <c:v>10.235304022731096</c:v>
                </c:pt>
                <c:pt idx="262">
                  <c:v>10.236907344392478</c:v>
                </c:pt>
                <c:pt idx="263">
                  <c:v>10.243497560259872</c:v>
                </c:pt>
                <c:pt idx="264">
                  <c:v>10.247410920171145</c:v>
                </c:pt>
                <c:pt idx="265">
                  <c:v>10.25599922060913</c:v>
                </c:pt>
                <c:pt idx="266">
                  <c:v>10.258731396699513</c:v>
                </c:pt>
                <c:pt idx="267">
                  <c:v>10.265606859585539</c:v>
                </c:pt>
                <c:pt idx="268">
                  <c:v>10.268168456306178</c:v>
                </c:pt>
                <c:pt idx="269">
                  <c:v>10.269816630706773</c:v>
                </c:pt>
                <c:pt idx="270">
                  <c:v>10.278291562062623</c:v>
                </c:pt>
                <c:pt idx="271">
                  <c:v>10.281722577247693</c:v>
                </c:pt>
                <c:pt idx="272">
                  <c:v>10.290602648734714</c:v>
                </c:pt>
                <c:pt idx="273">
                  <c:v>10.292195890209324</c:v>
                </c:pt>
                <c:pt idx="274">
                  <c:v>10.294886978286506</c:v>
                </c:pt>
                <c:pt idx="275">
                  <c:v>10.299157094124691</c:v>
                </c:pt>
                <c:pt idx="276">
                  <c:v>10.300945990465628</c:v>
                </c:pt>
                <c:pt idx="277">
                  <c:v>10.30550232549783</c:v>
                </c:pt>
                <c:pt idx="278">
                  <c:v>10.308893958079707</c:v>
                </c:pt>
                <c:pt idx="279">
                  <c:v>10.314514771956663</c:v>
                </c:pt>
                <c:pt idx="280">
                  <c:v>10.322798818816947</c:v>
                </c:pt>
                <c:pt idx="281">
                  <c:v>10.325670815637894</c:v>
                </c:pt>
                <c:pt idx="282">
                  <c:v>10.329432401089957</c:v>
                </c:pt>
                <c:pt idx="283">
                  <c:v>10.339526866254436</c:v>
                </c:pt>
                <c:pt idx="284">
                  <c:v>10.342258350955099</c:v>
                </c:pt>
                <c:pt idx="285">
                  <c:v>10.343089227813326</c:v>
                </c:pt>
                <c:pt idx="286">
                  <c:v>10.345368806331505</c:v>
                </c:pt>
                <c:pt idx="287">
                  <c:v>10.34990065899731</c:v>
                </c:pt>
                <c:pt idx="288">
                  <c:v>10.351652272864561</c:v>
                </c:pt>
                <c:pt idx="289">
                  <c:v>10.357874956003657</c:v>
                </c:pt>
                <c:pt idx="290">
                  <c:v>10.360999027463647</c:v>
                </c:pt>
                <c:pt idx="291">
                  <c:v>10.364587077425746</c:v>
                </c:pt>
                <c:pt idx="292">
                  <c:v>10.371256290554397</c:v>
                </c:pt>
                <c:pt idx="293">
                  <c:v>10.371721438796966</c:v>
                </c:pt>
                <c:pt idx="294">
                  <c:v>10.381076459743127</c:v>
                </c:pt>
                <c:pt idx="295">
                  <c:v>10.388654824936685</c:v>
                </c:pt>
                <c:pt idx="296">
                  <c:v>10.391040494462683</c:v>
                </c:pt>
                <c:pt idx="297">
                  <c:v>10.397404784504127</c:v>
                </c:pt>
                <c:pt idx="298">
                  <c:v>10.405465707629372</c:v>
                </c:pt>
                <c:pt idx="299">
                  <c:v>10.407450026088103</c:v>
                </c:pt>
                <c:pt idx="300">
                  <c:v>10.413788082853049</c:v>
                </c:pt>
                <c:pt idx="301">
                  <c:v>10.41509209361654</c:v>
                </c:pt>
                <c:pt idx="302">
                  <c:v>10.417806580633645</c:v>
                </c:pt>
                <c:pt idx="303">
                  <c:v>10.41787510375781</c:v>
                </c:pt>
                <c:pt idx="304">
                  <c:v>10.422583421415212</c:v>
                </c:pt>
                <c:pt idx="305">
                  <c:v>10.430928794701348</c:v>
                </c:pt>
                <c:pt idx="306">
                  <c:v>10.436652592722501</c:v>
                </c:pt>
                <c:pt idx="307">
                  <c:v>10.444813448922398</c:v>
                </c:pt>
                <c:pt idx="308">
                  <c:v>10.456071105870366</c:v>
                </c:pt>
                <c:pt idx="309">
                  <c:v>10.460471756330765</c:v>
                </c:pt>
                <c:pt idx="310">
                  <c:v>10.474697933866857</c:v>
                </c:pt>
                <c:pt idx="311">
                  <c:v>10.474819307236118</c:v>
                </c:pt>
                <c:pt idx="312">
                  <c:v>10.480123207025441</c:v>
                </c:pt>
                <c:pt idx="313">
                  <c:v>10.480702090331668</c:v>
                </c:pt>
                <c:pt idx="314">
                  <c:v>10.482519309680953</c:v>
                </c:pt>
                <c:pt idx="315">
                  <c:v>10.4833253042364</c:v>
                </c:pt>
                <c:pt idx="316">
                  <c:v>10.485735527007082</c:v>
                </c:pt>
                <c:pt idx="317">
                  <c:v>10.488904468917665</c:v>
                </c:pt>
                <c:pt idx="318">
                  <c:v>10.495237777537623</c:v>
                </c:pt>
                <c:pt idx="319">
                  <c:v>10.49917521616765</c:v>
                </c:pt>
                <c:pt idx="320">
                  <c:v>10.502490269213045</c:v>
                </c:pt>
                <c:pt idx="321">
                  <c:v>10.504819145292643</c:v>
                </c:pt>
                <c:pt idx="322">
                  <c:v>10.512556927019423</c:v>
                </c:pt>
                <c:pt idx="323">
                  <c:v>10.519447737625544</c:v>
                </c:pt>
                <c:pt idx="324">
                  <c:v>10.527345807468642</c:v>
                </c:pt>
                <c:pt idx="325">
                  <c:v>10.529110517332592</c:v>
                </c:pt>
                <c:pt idx="326">
                  <c:v>10.544358179212173</c:v>
                </c:pt>
                <c:pt idx="327">
                  <c:v>10.547216091799992</c:v>
                </c:pt>
                <c:pt idx="328">
                  <c:v>10.548667228472841</c:v>
                </c:pt>
                <c:pt idx="329">
                  <c:v>10.550958248757516</c:v>
                </c:pt>
                <c:pt idx="330">
                  <c:v>10.552403737021919</c:v>
                </c:pt>
                <c:pt idx="331">
                  <c:v>10.555585852405006</c:v>
                </c:pt>
                <c:pt idx="332">
                  <c:v>10.556915015798236</c:v>
                </c:pt>
                <c:pt idx="333">
                  <c:v>10.568769280683366</c:v>
                </c:pt>
                <c:pt idx="334">
                  <c:v>10.571710469379795</c:v>
                </c:pt>
                <c:pt idx="335">
                  <c:v>10.573178918713289</c:v>
                </c:pt>
                <c:pt idx="336">
                  <c:v>10.578708565669599</c:v>
                </c:pt>
                <c:pt idx="337">
                  <c:v>10.580663618676542</c:v>
                </c:pt>
                <c:pt idx="338">
                  <c:v>10.591723465002156</c:v>
                </c:pt>
                <c:pt idx="339">
                  <c:v>10.592858861888933</c:v>
                </c:pt>
                <c:pt idx="340">
                  <c:v>10.600983699538546</c:v>
                </c:pt>
                <c:pt idx="341">
                  <c:v>10.6069817553226</c:v>
                </c:pt>
                <c:pt idx="342">
                  <c:v>10.608553532619624</c:v>
                </c:pt>
                <c:pt idx="343">
                  <c:v>10.624801874476987</c:v>
                </c:pt>
                <c:pt idx="344">
                  <c:v>10.625664454240354</c:v>
                </c:pt>
                <c:pt idx="345">
                  <c:v>10.641852462373727</c:v>
                </c:pt>
                <c:pt idx="346">
                  <c:v>10.645247781501084</c:v>
                </c:pt>
                <c:pt idx="347">
                  <c:v>10.648128904218057</c:v>
                </c:pt>
                <c:pt idx="348">
                  <c:v>10.651825219119525</c:v>
                </c:pt>
                <c:pt idx="349">
                  <c:v>10.656159810097467</c:v>
                </c:pt>
                <c:pt idx="350">
                  <c:v>10.656298129211962</c:v>
                </c:pt>
                <c:pt idx="351">
                  <c:v>10.66548664034881</c:v>
                </c:pt>
                <c:pt idx="352">
                  <c:v>10.671662408379126</c:v>
                </c:pt>
                <c:pt idx="353">
                  <c:v>10.679489323363068</c:v>
                </c:pt>
                <c:pt idx="354">
                  <c:v>10.687010573285434</c:v>
                </c:pt>
                <c:pt idx="355">
                  <c:v>10.690015951859774</c:v>
                </c:pt>
                <c:pt idx="356">
                  <c:v>10.691486322827185</c:v>
                </c:pt>
                <c:pt idx="357">
                  <c:v>10.70708615827413</c:v>
                </c:pt>
                <c:pt idx="358">
                  <c:v>10.708363851725032</c:v>
                </c:pt>
                <c:pt idx="359">
                  <c:v>10.712807582493278</c:v>
                </c:pt>
                <c:pt idx="360">
                  <c:v>10.732993560833624</c:v>
                </c:pt>
                <c:pt idx="361">
                  <c:v>10.740299801199916</c:v>
                </c:pt>
                <c:pt idx="362">
                  <c:v>10.743728474381955</c:v>
                </c:pt>
                <c:pt idx="363">
                  <c:v>10.746560781144993</c:v>
                </c:pt>
                <c:pt idx="364">
                  <c:v>10.747895645043968</c:v>
                </c:pt>
                <c:pt idx="365">
                  <c:v>10.74860745796623</c:v>
                </c:pt>
                <c:pt idx="366">
                  <c:v>10.751070215074852</c:v>
                </c:pt>
                <c:pt idx="367">
                  <c:v>10.752398066627407</c:v>
                </c:pt>
                <c:pt idx="368">
                  <c:v>10.757372098522993</c:v>
                </c:pt>
                <c:pt idx="369">
                  <c:v>10.777687418896432</c:v>
                </c:pt>
                <c:pt idx="370">
                  <c:v>10.778003100182719</c:v>
                </c:pt>
                <c:pt idx="371">
                  <c:v>10.780480289146109</c:v>
                </c:pt>
                <c:pt idx="372">
                  <c:v>10.781147538066087</c:v>
                </c:pt>
                <c:pt idx="373">
                  <c:v>10.808211740097109</c:v>
                </c:pt>
                <c:pt idx="374">
                  <c:v>10.816520714666087</c:v>
                </c:pt>
                <c:pt idx="375">
                  <c:v>10.816555275436961</c:v>
                </c:pt>
                <c:pt idx="376">
                  <c:v>10.820939957638281</c:v>
                </c:pt>
                <c:pt idx="377">
                  <c:v>10.827097102282483</c:v>
                </c:pt>
                <c:pt idx="378">
                  <c:v>10.828634052744869</c:v>
                </c:pt>
                <c:pt idx="379">
                  <c:v>10.834196852984686</c:v>
                </c:pt>
                <c:pt idx="380">
                  <c:v>10.834729619166936</c:v>
                </c:pt>
                <c:pt idx="381">
                  <c:v>10.836581022969973</c:v>
                </c:pt>
                <c:pt idx="382">
                  <c:v>10.839868731726607</c:v>
                </c:pt>
                <c:pt idx="383">
                  <c:v>10.840215298581249</c:v>
                </c:pt>
                <c:pt idx="384">
                  <c:v>10.843376006084458</c:v>
                </c:pt>
                <c:pt idx="385">
                  <c:v>10.84862073364747</c:v>
                </c:pt>
                <c:pt idx="386">
                  <c:v>10.874509359632132</c:v>
                </c:pt>
                <c:pt idx="387">
                  <c:v>10.876153313515639</c:v>
                </c:pt>
                <c:pt idx="388">
                  <c:v>10.881555882854499</c:v>
                </c:pt>
                <c:pt idx="389">
                  <c:v>10.883220891104838</c:v>
                </c:pt>
                <c:pt idx="390">
                  <c:v>10.887631515050685</c:v>
                </c:pt>
                <c:pt idx="391">
                  <c:v>10.889797269339214</c:v>
                </c:pt>
                <c:pt idx="392">
                  <c:v>10.891602463084126</c:v>
                </c:pt>
                <c:pt idx="393">
                  <c:v>10.897626186472905</c:v>
                </c:pt>
                <c:pt idx="394">
                  <c:v>10.90647022179942</c:v>
                </c:pt>
                <c:pt idx="395">
                  <c:v>10.912396931068731</c:v>
                </c:pt>
                <c:pt idx="396">
                  <c:v>10.914731667909891</c:v>
                </c:pt>
                <c:pt idx="397">
                  <c:v>10.915360675263074</c:v>
                </c:pt>
                <c:pt idx="398">
                  <c:v>10.922016538827677</c:v>
                </c:pt>
                <c:pt idx="399">
                  <c:v>10.922763415520823</c:v>
                </c:pt>
                <c:pt idx="400">
                  <c:v>10.92942171018635</c:v>
                </c:pt>
                <c:pt idx="401">
                  <c:v>10.932027613960852</c:v>
                </c:pt>
                <c:pt idx="402">
                  <c:v>10.939072283808027</c:v>
                </c:pt>
                <c:pt idx="403">
                  <c:v>10.939222079264869</c:v>
                </c:pt>
                <c:pt idx="404">
                  <c:v>10.95102172844676</c:v>
                </c:pt>
                <c:pt idx="405">
                  <c:v>10.9587726944817</c:v>
                </c:pt>
                <c:pt idx="406">
                  <c:v>10.964591807831923</c:v>
                </c:pt>
                <c:pt idx="407">
                  <c:v>10.973039649725242</c:v>
                </c:pt>
                <c:pt idx="408">
                  <c:v>10.975076494644652</c:v>
                </c:pt>
                <c:pt idx="409">
                  <c:v>10.977253167332087</c:v>
                </c:pt>
                <c:pt idx="410">
                  <c:v>10.980625393176002</c:v>
                </c:pt>
                <c:pt idx="411">
                  <c:v>10.982361830997405</c:v>
                </c:pt>
                <c:pt idx="412">
                  <c:v>10.982652327047422</c:v>
                </c:pt>
                <c:pt idx="413">
                  <c:v>10.988634417567257</c:v>
                </c:pt>
                <c:pt idx="414">
                  <c:v>10.99347979132342</c:v>
                </c:pt>
                <c:pt idx="415">
                  <c:v>10.997522155186015</c:v>
                </c:pt>
                <c:pt idx="416">
                  <c:v>10.999354870937243</c:v>
                </c:pt>
                <c:pt idx="417">
                  <c:v>11.000056869074653</c:v>
                </c:pt>
                <c:pt idx="418">
                  <c:v>11.004410493945308</c:v>
                </c:pt>
                <c:pt idx="419">
                  <c:v>11.01328010107987</c:v>
                </c:pt>
                <c:pt idx="420">
                  <c:v>11.021308602844854</c:v>
                </c:pt>
                <c:pt idx="421">
                  <c:v>11.034341755762867</c:v>
                </c:pt>
                <c:pt idx="422">
                  <c:v>11.039239523885209</c:v>
                </c:pt>
                <c:pt idx="423">
                  <c:v>11.040529211371492</c:v>
                </c:pt>
                <c:pt idx="424">
                  <c:v>11.048085571922144</c:v>
                </c:pt>
                <c:pt idx="425">
                  <c:v>11.051965724071948</c:v>
                </c:pt>
                <c:pt idx="426">
                  <c:v>11.068931139506194</c:v>
                </c:pt>
                <c:pt idx="427">
                  <c:v>11.076137640747071</c:v>
                </c:pt>
                <c:pt idx="428">
                  <c:v>11.076563907029328</c:v>
                </c:pt>
                <c:pt idx="429">
                  <c:v>11.077795743894148</c:v>
                </c:pt>
                <c:pt idx="430">
                  <c:v>11.082846289938956</c:v>
                </c:pt>
                <c:pt idx="431">
                  <c:v>11.087654495123378</c:v>
                </c:pt>
                <c:pt idx="432">
                  <c:v>11.08897759814303</c:v>
                </c:pt>
                <c:pt idx="433">
                  <c:v>11.093442461850767</c:v>
                </c:pt>
                <c:pt idx="434">
                  <c:v>11.098126466553889</c:v>
                </c:pt>
                <c:pt idx="435">
                  <c:v>11.099934156193589</c:v>
                </c:pt>
                <c:pt idx="436">
                  <c:v>11.109188384366371</c:v>
                </c:pt>
                <c:pt idx="437">
                  <c:v>11.111324407768141</c:v>
                </c:pt>
                <c:pt idx="438">
                  <c:v>11.114855113421141</c:v>
                </c:pt>
                <c:pt idx="439">
                  <c:v>11.116490952954228</c:v>
                </c:pt>
                <c:pt idx="440">
                  <c:v>11.118112116426822</c:v>
                </c:pt>
                <c:pt idx="441">
                  <c:v>11.118243404267581</c:v>
                </c:pt>
                <c:pt idx="442">
                  <c:v>11.124230984044148</c:v>
                </c:pt>
                <c:pt idx="443">
                  <c:v>11.126528877744288</c:v>
                </c:pt>
                <c:pt idx="444">
                  <c:v>11.13262661681199</c:v>
                </c:pt>
                <c:pt idx="445">
                  <c:v>11.132998656708695</c:v>
                </c:pt>
                <c:pt idx="446">
                  <c:v>11.134306214928706</c:v>
                </c:pt>
                <c:pt idx="447">
                  <c:v>11.135788392823518</c:v>
                </c:pt>
                <c:pt idx="448">
                  <c:v>11.136622150006495</c:v>
                </c:pt>
                <c:pt idx="449">
                  <c:v>11.139259633748267</c:v>
                </c:pt>
                <c:pt idx="450">
                  <c:v>11.140038551432767</c:v>
                </c:pt>
                <c:pt idx="451">
                  <c:v>11.141010127694759</c:v>
                </c:pt>
                <c:pt idx="452">
                  <c:v>11.145771643336115</c:v>
                </c:pt>
                <c:pt idx="453">
                  <c:v>11.14841603180167</c:v>
                </c:pt>
                <c:pt idx="454">
                  <c:v>11.149110092405678</c:v>
                </c:pt>
                <c:pt idx="455">
                  <c:v>11.155243849117866</c:v>
                </c:pt>
                <c:pt idx="456">
                  <c:v>11.157603448448034</c:v>
                </c:pt>
                <c:pt idx="457">
                  <c:v>11.166439906801489</c:v>
                </c:pt>
                <c:pt idx="458">
                  <c:v>11.169141561650415</c:v>
                </c:pt>
                <c:pt idx="459">
                  <c:v>11.170027108656614</c:v>
                </c:pt>
                <c:pt idx="460">
                  <c:v>11.179824781299391</c:v>
                </c:pt>
                <c:pt idx="461">
                  <c:v>11.186277633863456</c:v>
                </c:pt>
                <c:pt idx="462">
                  <c:v>11.187771894153919</c:v>
                </c:pt>
                <c:pt idx="463">
                  <c:v>11.190889175893847</c:v>
                </c:pt>
                <c:pt idx="464">
                  <c:v>11.204271018481196</c:v>
                </c:pt>
                <c:pt idx="465">
                  <c:v>11.204650921787431</c:v>
                </c:pt>
                <c:pt idx="466">
                  <c:v>11.209124093084815</c:v>
                </c:pt>
                <c:pt idx="467">
                  <c:v>11.209614480278947</c:v>
                </c:pt>
                <c:pt idx="468">
                  <c:v>11.222077186299224</c:v>
                </c:pt>
                <c:pt idx="469">
                  <c:v>11.224085976444123</c:v>
                </c:pt>
                <c:pt idx="470">
                  <c:v>11.22502623515472</c:v>
                </c:pt>
                <c:pt idx="471">
                  <c:v>11.233096166015491</c:v>
                </c:pt>
                <c:pt idx="472">
                  <c:v>11.237308919186948</c:v>
                </c:pt>
                <c:pt idx="473">
                  <c:v>11.251690734823704</c:v>
                </c:pt>
                <c:pt idx="474">
                  <c:v>11.252720972121965</c:v>
                </c:pt>
                <c:pt idx="475">
                  <c:v>11.261729968079109</c:v>
                </c:pt>
                <c:pt idx="476">
                  <c:v>11.262937194187778</c:v>
                </c:pt>
                <c:pt idx="477">
                  <c:v>11.265939969748493</c:v>
                </c:pt>
                <c:pt idx="478">
                  <c:v>11.269842597048527</c:v>
                </c:pt>
                <c:pt idx="479">
                  <c:v>11.270056375234574</c:v>
                </c:pt>
                <c:pt idx="480">
                  <c:v>11.271117118657756</c:v>
                </c:pt>
                <c:pt idx="481">
                  <c:v>11.272817295256459</c:v>
                </c:pt>
                <c:pt idx="482">
                  <c:v>11.273121867295901</c:v>
                </c:pt>
                <c:pt idx="483">
                  <c:v>11.275433721136734</c:v>
                </c:pt>
                <c:pt idx="484">
                  <c:v>11.278351090099168</c:v>
                </c:pt>
                <c:pt idx="485">
                  <c:v>11.278430807225094</c:v>
                </c:pt>
                <c:pt idx="486">
                  <c:v>11.294721792352004</c:v>
                </c:pt>
                <c:pt idx="487">
                  <c:v>11.295543724899908</c:v>
                </c:pt>
                <c:pt idx="488">
                  <c:v>11.296755046613038</c:v>
                </c:pt>
                <c:pt idx="489">
                  <c:v>11.299267319481764</c:v>
                </c:pt>
                <c:pt idx="490">
                  <c:v>11.300542855615292</c:v>
                </c:pt>
                <c:pt idx="491">
                  <c:v>11.303485305398119</c:v>
                </c:pt>
                <c:pt idx="492">
                  <c:v>11.308649275126278</c:v>
                </c:pt>
                <c:pt idx="493">
                  <c:v>11.319762520886739</c:v>
                </c:pt>
                <c:pt idx="494">
                  <c:v>11.325189778087795</c:v>
                </c:pt>
                <c:pt idx="495">
                  <c:v>11.326497323511365</c:v>
                </c:pt>
                <c:pt idx="496">
                  <c:v>11.328459528060224</c:v>
                </c:pt>
                <c:pt idx="497">
                  <c:v>11.328655857039763</c:v>
                </c:pt>
                <c:pt idx="498">
                  <c:v>11.331529914035356</c:v>
                </c:pt>
                <c:pt idx="499">
                  <c:v>11.332914726680173</c:v>
                </c:pt>
                <c:pt idx="500">
                  <c:v>11.334606296495021</c:v>
                </c:pt>
                <c:pt idx="501">
                  <c:v>11.342689210132246</c:v>
                </c:pt>
                <c:pt idx="502">
                  <c:v>11.342793067134863</c:v>
                </c:pt>
                <c:pt idx="503">
                  <c:v>11.345840317061324</c:v>
                </c:pt>
                <c:pt idx="504">
                  <c:v>11.346982352094081</c:v>
                </c:pt>
                <c:pt idx="505">
                  <c:v>11.35362411924492</c:v>
                </c:pt>
                <c:pt idx="506">
                  <c:v>11.356865780172507</c:v>
                </c:pt>
                <c:pt idx="507">
                  <c:v>11.36065844808962</c:v>
                </c:pt>
                <c:pt idx="508">
                  <c:v>11.369872137582853</c:v>
                </c:pt>
                <c:pt idx="509">
                  <c:v>11.371846812605629</c:v>
                </c:pt>
                <c:pt idx="510">
                  <c:v>11.372118963417488</c:v>
                </c:pt>
                <c:pt idx="511">
                  <c:v>11.381925977330612</c:v>
                </c:pt>
                <c:pt idx="512">
                  <c:v>11.387091556851621</c:v>
                </c:pt>
                <c:pt idx="513">
                  <c:v>11.387627066252657</c:v>
                </c:pt>
                <c:pt idx="514">
                  <c:v>11.387666746378164</c:v>
                </c:pt>
                <c:pt idx="515">
                  <c:v>11.388881245692236</c:v>
                </c:pt>
                <c:pt idx="516">
                  <c:v>11.393864538669135</c:v>
                </c:pt>
                <c:pt idx="517">
                  <c:v>11.412100059317417</c:v>
                </c:pt>
                <c:pt idx="518">
                  <c:v>11.417525562471052</c:v>
                </c:pt>
                <c:pt idx="519">
                  <c:v>11.423722359625717</c:v>
                </c:pt>
                <c:pt idx="520">
                  <c:v>11.424877934101008</c:v>
                </c:pt>
                <c:pt idx="521">
                  <c:v>11.436596757561283</c:v>
                </c:pt>
                <c:pt idx="522">
                  <c:v>11.438145796114281</c:v>
                </c:pt>
                <c:pt idx="523">
                  <c:v>11.442589660692693</c:v>
                </c:pt>
                <c:pt idx="524">
                  <c:v>11.442707325391641</c:v>
                </c:pt>
                <c:pt idx="525">
                  <c:v>11.454821923170186</c:v>
                </c:pt>
                <c:pt idx="526">
                  <c:v>11.46136313748965</c:v>
                </c:pt>
                <c:pt idx="527">
                  <c:v>11.462777247525565</c:v>
                </c:pt>
                <c:pt idx="528">
                  <c:v>11.46289140583673</c:v>
                </c:pt>
                <c:pt idx="529">
                  <c:v>11.465909621930525</c:v>
                </c:pt>
                <c:pt idx="530">
                  <c:v>11.471221740630643</c:v>
                </c:pt>
                <c:pt idx="531">
                  <c:v>11.481135312740822</c:v>
                </c:pt>
                <c:pt idx="532">
                  <c:v>11.485415764267092</c:v>
                </c:pt>
                <c:pt idx="533">
                  <c:v>11.487337956342675</c:v>
                </c:pt>
                <c:pt idx="534">
                  <c:v>11.491477334539237</c:v>
                </c:pt>
                <c:pt idx="535">
                  <c:v>11.492523658398548</c:v>
                </c:pt>
                <c:pt idx="536">
                  <c:v>11.492811761405449</c:v>
                </c:pt>
                <c:pt idx="537">
                  <c:v>11.500088295426117</c:v>
                </c:pt>
                <c:pt idx="538">
                  <c:v>11.502937163778554</c:v>
                </c:pt>
                <c:pt idx="539">
                  <c:v>11.504100149425202</c:v>
                </c:pt>
                <c:pt idx="540">
                  <c:v>11.508479644574642</c:v>
                </c:pt>
                <c:pt idx="541">
                  <c:v>11.509713033723454</c:v>
                </c:pt>
                <c:pt idx="542">
                  <c:v>11.511563948160333</c:v>
                </c:pt>
                <c:pt idx="543">
                  <c:v>11.516790923653891</c:v>
                </c:pt>
                <c:pt idx="544">
                  <c:v>11.51835899370074</c:v>
                </c:pt>
                <c:pt idx="545">
                  <c:v>11.518364052434553</c:v>
                </c:pt>
                <c:pt idx="546">
                  <c:v>11.520647693746682</c:v>
                </c:pt>
                <c:pt idx="547">
                  <c:v>11.53104213760925</c:v>
                </c:pt>
                <c:pt idx="548">
                  <c:v>11.534494903461354</c:v>
                </c:pt>
                <c:pt idx="549">
                  <c:v>11.538927087022133</c:v>
                </c:pt>
                <c:pt idx="550">
                  <c:v>11.542795125110022</c:v>
                </c:pt>
                <c:pt idx="551">
                  <c:v>11.548202558449841</c:v>
                </c:pt>
                <c:pt idx="552">
                  <c:v>11.55172834619005</c:v>
                </c:pt>
                <c:pt idx="553">
                  <c:v>11.554400286359488</c:v>
                </c:pt>
                <c:pt idx="554">
                  <c:v>11.561577234540088</c:v>
                </c:pt>
                <c:pt idx="555">
                  <c:v>11.568195964311974</c:v>
                </c:pt>
                <c:pt idx="556">
                  <c:v>11.570933440885943</c:v>
                </c:pt>
                <c:pt idx="557">
                  <c:v>11.573465470731715</c:v>
                </c:pt>
                <c:pt idx="558">
                  <c:v>11.576332803692367</c:v>
                </c:pt>
                <c:pt idx="559">
                  <c:v>11.577325309723568</c:v>
                </c:pt>
                <c:pt idx="560">
                  <c:v>11.583163669673059</c:v>
                </c:pt>
                <c:pt idx="561">
                  <c:v>11.589831584322063</c:v>
                </c:pt>
                <c:pt idx="562">
                  <c:v>11.604703789099922</c:v>
                </c:pt>
                <c:pt idx="563">
                  <c:v>11.605838564263934</c:v>
                </c:pt>
                <c:pt idx="564">
                  <c:v>11.610833556868656</c:v>
                </c:pt>
                <c:pt idx="565">
                  <c:v>11.615576860903113</c:v>
                </c:pt>
                <c:pt idx="566">
                  <c:v>11.617442034475465</c:v>
                </c:pt>
                <c:pt idx="567">
                  <c:v>11.626429196116378</c:v>
                </c:pt>
                <c:pt idx="568">
                  <c:v>11.634683306705625</c:v>
                </c:pt>
                <c:pt idx="569">
                  <c:v>11.648681190503687</c:v>
                </c:pt>
                <c:pt idx="570">
                  <c:v>11.649026852137517</c:v>
                </c:pt>
                <c:pt idx="571">
                  <c:v>11.651610791155447</c:v>
                </c:pt>
                <c:pt idx="572">
                  <c:v>11.6554998032386</c:v>
                </c:pt>
                <c:pt idx="573">
                  <c:v>11.657230478947735</c:v>
                </c:pt>
                <c:pt idx="574">
                  <c:v>11.664748578612812</c:v>
                </c:pt>
                <c:pt idx="575">
                  <c:v>11.66735371279035</c:v>
                </c:pt>
                <c:pt idx="576">
                  <c:v>11.66752808110844</c:v>
                </c:pt>
                <c:pt idx="577">
                  <c:v>11.676774205293764</c:v>
                </c:pt>
                <c:pt idx="578">
                  <c:v>11.677752708152699</c:v>
                </c:pt>
                <c:pt idx="579">
                  <c:v>11.686724248735054</c:v>
                </c:pt>
                <c:pt idx="580">
                  <c:v>11.688452267110826</c:v>
                </c:pt>
                <c:pt idx="581">
                  <c:v>11.694426955139948</c:v>
                </c:pt>
                <c:pt idx="582">
                  <c:v>11.701636208853664</c:v>
                </c:pt>
                <c:pt idx="583">
                  <c:v>11.701888156284589</c:v>
                </c:pt>
                <c:pt idx="584">
                  <c:v>11.702224794589434</c:v>
                </c:pt>
                <c:pt idx="585">
                  <c:v>11.705441824323696</c:v>
                </c:pt>
                <c:pt idx="586">
                  <c:v>11.709127227990535</c:v>
                </c:pt>
                <c:pt idx="587">
                  <c:v>11.720516912066412</c:v>
                </c:pt>
                <c:pt idx="588">
                  <c:v>11.727698298328061</c:v>
                </c:pt>
                <c:pt idx="589">
                  <c:v>11.736217441313544</c:v>
                </c:pt>
                <c:pt idx="590">
                  <c:v>11.745653396708819</c:v>
                </c:pt>
                <c:pt idx="591">
                  <c:v>11.747360387278281</c:v>
                </c:pt>
                <c:pt idx="592">
                  <c:v>11.756214700827298</c:v>
                </c:pt>
                <c:pt idx="593">
                  <c:v>11.758015775571529</c:v>
                </c:pt>
                <c:pt idx="594">
                  <c:v>11.758629370331221</c:v>
                </c:pt>
                <c:pt idx="595">
                  <c:v>11.771906376952943</c:v>
                </c:pt>
                <c:pt idx="596">
                  <c:v>11.778107944455742</c:v>
                </c:pt>
                <c:pt idx="597">
                  <c:v>11.781562026738237</c:v>
                </c:pt>
                <c:pt idx="598">
                  <c:v>11.781999684365438</c:v>
                </c:pt>
                <c:pt idx="599">
                  <c:v>11.790204399707138</c:v>
                </c:pt>
                <c:pt idx="600">
                  <c:v>11.804880312547542</c:v>
                </c:pt>
                <c:pt idx="601">
                  <c:v>11.806181256587028</c:v>
                </c:pt>
                <c:pt idx="602">
                  <c:v>11.808751335836138</c:v>
                </c:pt>
                <c:pt idx="603">
                  <c:v>11.81000303484646</c:v>
                </c:pt>
                <c:pt idx="604">
                  <c:v>11.82677885710349</c:v>
                </c:pt>
                <c:pt idx="605">
                  <c:v>11.830800928071298</c:v>
                </c:pt>
                <c:pt idx="606">
                  <c:v>11.834659983709683</c:v>
                </c:pt>
                <c:pt idx="607">
                  <c:v>11.834777489470845</c:v>
                </c:pt>
                <c:pt idx="608">
                  <c:v>11.846775682593591</c:v>
                </c:pt>
                <c:pt idx="609">
                  <c:v>11.848453912259192</c:v>
                </c:pt>
                <c:pt idx="610">
                  <c:v>11.850732348766169</c:v>
                </c:pt>
                <c:pt idx="611">
                  <c:v>11.851992489848554</c:v>
                </c:pt>
                <c:pt idx="612">
                  <c:v>11.859328923092516</c:v>
                </c:pt>
                <c:pt idx="613">
                  <c:v>11.873378224601101</c:v>
                </c:pt>
                <c:pt idx="614">
                  <c:v>11.87683697996383</c:v>
                </c:pt>
                <c:pt idx="615">
                  <c:v>11.87811492581729</c:v>
                </c:pt>
                <c:pt idx="616">
                  <c:v>11.878796696224097</c:v>
                </c:pt>
                <c:pt idx="617">
                  <c:v>11.882948936098273</c:v>
                </c:pt>
                <c:pt idx="618">
                  <c:v>11.8902668077597</c:v>
                </c:pt>
                <c:pt idx="619">
                  <c:v>11.89464015299016</c:v>
                </c:pt>
                <c:pt idx="620">
                  <c:v>11.898299733356833</c:v>
                </c:pt>
                <c:pt idx="621">
                  <c:v>11.905948712527184</c:v>
                </c:pt>
                <c:pt idx="622">
                  <c:v>11.907922419318597</c:v>
                </c:pt>
                <c:pt idx="623">
                  <c:v>11.917768333046126</c:v>
                </c:pt>
                <c:pt idx="624">
                  <c:v>11.918913761574448</c:v>
                </c:pt>
                <c:pt idx="625">
                  <c:v>11.923874555206353</c:v>
                </c:pt>
                <c:pt idx="626">
                  <c:v>11.930714308367032</c:v>
                </c:pt>
                <c:pt idx="627">
                  <c:v>11.932687444280351</c:v>
                </c:pt>
                <c:pt idx="628">
                  <c:v>11.935606249575329</c:v>
                </c:pt>
                <c:pt idx="629">
                  <c:v>11.942507642486223</c:v>
                </c:pt>
                <c:pt idx="630">
                  <c:v>11.949450859750534</c:v>
                </c:pt>
                <c:pt idx="631">
                  <c:v>11.954120399755666</c:v>
                </c:pt>
                <c:pt idx="632">
                  <c:v>11.955221445242827</c:v>
                </c:pt>
                <c:pt idx="633">
                  <c:v>11.959787035893836</c:v>
                </c:pt>
                <c:pt idx="634">
                  <c:v>11.960804447357617</c:v>
                </c:pt>
                <c:pt idx="635">
                  <c:v>11.962715344765304</c:v>
                </c:pt>
                <c:pt idx="636">
                  <c:v>11.965437046456504</c:v>
                </c:pt>
                <c:pt idx="637">
                  <c:v>11.987584207237013</c:v>
                </c:pt>
                <c:pt idx="638">
                  <c:v>11.988099689136344</c:v>
                </c:pt>
                <c:pt idx="639">
                  <c:v>11.992495333167216</c:v>
                </c:pt>
                <c:pt idx="640">
                  <c:v>11.996082731510411</c:v>
                </c:pt>
                <c:pt idx="641">
                  <c:v>12.001129045752462</c:v>
                </c:pt>
                <c:pt idx="642">
                  <c:v>12.002087520728695</c:v>
                </c:pt>
                <c:pt idx="643">
                  <c:v>12.004099134799151</c:v>
                </c:pt>
                <c:pt idx="644">
                  <c:v>12.006625911901825</c:v>
                </c:pt>
                <c:pt idx="645">
                  <c:v>12.008610985209893</c:v>
                </c:pt>
                <c:pt idx="646">
                  <c:v>12.023401479203191</c:v>
                </c:pt>
                <c:pt idx="647">
                  <c:v>12.036444656516297</c:v>
                </c:pt>
                <c:pt idx="648">
                  <c:v>12.037828050039003</c:v>
                </c:pt>
                <c:pt idx="649">
                  <c:v>12.039008837278061</c:v>
                </c:pt>
                <c:pt idx="650">
                  <c:v>12.046041929268679</c:v>
                </c:pt>
                <c:pt idx="651">
                  <c:v>12.048232606552652</c:v>
                </c:pt>
                <c:pt idx="652">
                  <c:v>12.054750485397925</c:v>
                </c:pt>
                <c:pt idx="653">
                  <c:v>12.059744620596838</c:v>
                </c:pt>
                <c:pt idx="654">
                  <c:v>12.069952832041231</c:v>
                </c:pt>
                <c:pt idx="655">
                  <c:v>12.071546657028007</c:v>
                </c:pt>
                <c:pt idx="656">
                  <c:v>12.072391651771966</c:v>
                </c:pt>
                <c:pt idx="657">
                  <c:v>12.07485050595615</c:v>
                </c:pt>
                <c:pt idx="658">
                  <c:v>12.077080897763103</c:v>
                </c:pt>
                <c:pt idx="659">
                  <c:v>12.078139352864287</c:v>
                </c:pt>
                <c:pt idx="660">
                  <c:v>12.083360002688341</c:v>
                </c:pt>
                <c:pt idx="661">
                  <c:v>12.0895227819793</c:v>
                </c:pt>
                <c:pt idx="662">
                  <c:v>12.09612827892431</c:v>
                </c:pt>
                <c:pt idx="663">
                  <c:v>12.104788618192817</c:v>
                </c:pt>
                <c:pt idx="664">
                  <c:v>12.10609245890795</c:v>
                </c:pt>
                <c:pt idx="665">
                  <c:v>12.106156894303625</c:v>
                </c:pt>
                <c:pt idx="666">
                  <c:v>12.106452414495203</c:v>
                </c:pt>
                <c:pt idx="667">
                  <c:v>12.109824473708333</c:v>
                </c:pt>
                <c:pt idx="668">
                  <c:v>12.115632237791813</c:v>
                </c:pt>
                <c:pt idx="669">
                  <c:v>12.116440622445804</c:v>
                </c:pt>
                <c:pt idx="670">
                  <c:v>12.123872654734582</c:v>
                </c:pt>
                <c:pt idx="671">
                  <c:v>12.130340144377705</c:v>
                </c:pt>
                <c:pt idx="672">
                  <c:v>12.130996359880976</c:v>
                </c:pt>
                <c:pt idx="673">
                  <c:v>12.143262658889714</c:v>
                </c:pt>
                <c:pt idx="674">
                  <c:v>12.155726154606167</c:v>
                </c:pt>
                <c:pt idx="675">
                  <c:v>12.156076044727335</c:v>
                </c:pt>
                <c:pt idx="676">
                  <c:v>12.156194239373765</c:v>
                </c:pt>
                <c:pt idx="677">
                  <c:v>12.159887697521871</c:v>
                </c:pt>
                <c:pt idx="678">
                  <c:v>12.164202574227792</c:v>
                </c:pt>
                <c:pt idx="679">
                  <c:v>12.164369375115847</c:v>
                </c:pt>
                <c:pt idx="680">
                  <c:v>12.165228680990635</c:v>
                </c:pt>
                <c:pt idx="681">
                  <c:v>12.166747716360245</c:v>
                </c:pt>
                <c:pt idx="682">
                  <c:v>12.175279702458084</c:v>
                </c:pt>
                <c:pt idx="683">
                  <c:v>12.175924238771874</c:v>
                </c:pt>
                <c:pt idx="684">
                  <c:v>12.178224327345056</c:v>
                </c:pt>
                <c:pt idx="685">
                  <c:v>12.181606589935871</c:v>
                </c:pt>
                <c:pt idx="686">
                  <c:v>12.18446780148761</c:v>
                </c:pt>
                <c:pt idx="687">
                  <c:v>12.185411572503593</c:v>
                </c:pt>
                <c:pt idx="688">
                  <c:v>12.186393885484529</c:v>
                </c:pt>
                <c:pt idx="689">
                  <c:v>12.187369626436642</c:v>
                </c:pt>
                <c:pt idx="690">
                  <c:v>12.191891412105841</c:v>
                </c:pt>
                <c:pt idx="691">
                  <c:v>12.193720710930418</c:v>
                </c:pt>
                <c:pt idx="692">
                  <c:v>12.19376777670151</c:v>
                </c:pt>
                <c:pt idx="693">
                  <c:v>12.197219933645869</c:v>
                </c:pt>
                <c:pt idx="694">
                  <c:v>12.200411680963946</c:v>
                </c:pt>
                <c:pt idx="695">
                  <c:v>12.202014488769338</c:v>
                </c:pt>
                <c:pt idx="696">
                  <c:v>12.203352225245403</c:v>
                </c:pt>
                <c:pt idx="697">
                  <c:v>12.204841457603086</c:v>
                </c:pt>
                <c:pt idx="698">
                  <c:v>12.208472598872827</c:v>
                </c:pt>
                <c:pt idx="699">
                  <c:v>12.213853273073918</c:v>
                </c:pt>
                <c:pt idx="700">
                  <c:v>12.221741389074172</c:v>
                </c:pt>
                <c:pt idx="701">
                  <c:v>12.231841494981394</c:v>
                </c:pt>
                <c:pt idx="702">
                  <c:v>12.232643239446874</c:v>
                </c:pt>
                <c:pt idx="703">
                  <c:v>12.250782469400365</c:v>
                </c:pt>
                <c:pt idx="704">
                  <c:v>12.253383953185629</c:v>
                </c:pt>
                <c:pt idx="705">
                  <c:v>12.255000058009319</c:v>
                </c:pt>
                <c:pt idx="706">
                  <c:v>12.255199022664923</c:v>
                </c:pt>
                <c:pt idx="707">
                  <c:v>12.25707280328475</c:v>
                </c:pt>
                <c:pt idx="708">
                  <c:v>12.261147402472387</c:v>
                </c:pt>
                <c:pt idx="709">
                  <c:v>12.276020921157539</c:v>
                </c:pt>
                <c:pt idx="710">
                  <c:v>12.27931584873927</c:v>
                </c:pt>
                <c:pt idx="711">
                  <c:v>12.280796756547556</c:v>
                </c:pt>
                <c:pt idx="712">
                  <c:v>12.28341336522594</c:v>
                </c:pt>
                <c:pt idx="713">
                  <c:v>12.286648871680182</c:v>
                </c:pt>
                <c:pt idx="714">
                  <c:v>12.287465527604255</c:v>
                </c:pt>
                <c:pt idx="715">
                  <c:v>12.293474479518107</c:v>
                </c:pt>
                <c:pt idx="716">
                  <c:v>12.293703510502962</c:v>
                </c:pt>
                <c:pt idx="717">
                  <c:v>12.294879061788704</c:v>
                </c:pt>
                <c:pt idx="718">
                  <c:v>12.300867102575602</c:v>
                </c:pt>
                <c:pt idx="719">
                  <c:v>12.301870684982562</c:v>
                </c:pt>
                <c:pt idx="720">
                  <c:v>12.321111733476849</c:v>
                </c:pt>
                <c:pt idx="721">
                  <c:v>12.322033498948148</c:v>
                </c:pt>
                <c:pt idx="722">
                  <c:v>12.326558261843218</c:v>
                </c:pt>
                <c:pt idx="723">
                  <c:v>12.329668798567367</c:v>
                </c:pt>
                <c:pt idx="724">
                  <c:v>12.335161322137427</c:v>
                </c:pt>
                <c:pt idx="725">
                  <c:v>12.341253167674251</c:v>
                </c:pt>
                <c:pt idx="726">
                  <c:v>12.34237637609429</c:v>
                </c:pt>
                <c:pt idx="727">
                  <c:v>12.346948986167876</c:v>
                </c:pt>
                <c:pt idx="728">
                  <c:v>12.348885383753125</c:v>
                </c:pt>
                <c:pt idx="729">
                  <c:v>12.360320483476368</c:v>
                </c:pt>
                <c:pt idx="730">
                  <c:v>12.366677878592579</c:v>
                </c:pt>
                <c:pt idx="731">
                  <c:v>12.368615371461829</c:v>
                </c:pt>
                <c:pt idx="732">
                  <c:v>12.369670241786819</c:v>
                </c:pt>
                <c:pt idx="733">
                  <c:v>12.370028659351743</c:v>
                </c:pt>
                <c:pt idx="734">
                  <c:v>12.375068233086289</c:v>
                </c:pt>
                <c:pt idx="735">
                  <c:v>12.38664660400886</c:v>
                </c:pt>
                <c:pt idx="736">
                  <c:v>12.390018190056001</c:v>
                </c:pt>
                <c:pt idx="737">
                  <c:v>12.410903372770292</c:v>
                </c:pt>
                <c:pt idx="738">
                  <c:v>12.411242285873886</c:v>
                </c:pt>
                <c:pt idx="739">
                  <c:v>12.420682871090078</c:v>
                </c:pt>
                <c:pt idx="740">
                  <c:v>12.423087430831906</c:v>
                </c:pt>
                <c:pt idx="741">
                  <c:v>12.436680709663374</c:v>
                </c:pt>
                <c:pt idx="742">
                  <c:v>12.453404111713258</c:v>
                </c:pt>
                <c:pt idx="743">
                  <c:v>12.458798855571477</c:v>
                </c:pt>
                <c:pt idx="744">
                  <c:v>12.462314654233872</c:v>
                </c:pt>
                <c:pt idx="745">
                  <c:v>12.464812116782561</c:v>
                </c:pt>
                <c:pt idx="746">
                  <c:v>12.473966320224754</c:v>
                </c:pt>
                <c:pt idx="747">
                  <c:v>12.477452953482571</c:v>
                </c:pt>
                <c:pt idx="748">
                  <c:v>12.481975451201958</c:v>
                </c:pt>
                <c:pt idx="749">
                  <c:v>12.484470815976229</c:v>
                </c:pt>
                <c:pt idx="750">
                  <c:v>12.486434924069528</c:v>
                </c:pt>
                <c:pt idx="751">
                  <c:v>12.493325343097521</c:v>
                </c:pt>
                <c:pt idx="752">
                  <c:v>12.499732259184395</c:v>
                </c:pt>
                <c:pt idx="753">
                  <c:v>12.502232364258997</c:v>
                </c:pt>
                <c:pt idx="754">
                  <c:v>12.507544250382519</c:v>
                </c:pt>
                <c:pt idx="755">
                  <c:v>12.508470503825027</c:v>
                </c:pt>
                <c:pt idx="756">
                  <c:v>12.514264196027801</c:v>
                </c:pt>
                <c:pt idx="757">
                  <c:v>12.522316290239928</c:v>
                </c:pt>
                <c:pt idx="758">
                  <c:v>12.533615732477308</c:v>
                </c:pt>
                <c:pt idx="759">
                  <c:v>12.542175322486711</c:v>
                </c:pt>
                <c:pt idx="760">
                  <c:v>12.545178236199732</c:v>
                </c:pt>
                <c:pt idx="761">
                  <c:v>12.554314529890586</c:v>
                </c:pt>
                <c:pt idx="762">
                  <c:v>12.557287101637627</c:v>
                </c:pt>
                <c:pt idx="763">
                  <c:v>12.568288199110992</c:v>
                </c:pt>
                <c:pt idx="764">
                  <c:v>12.573262975853615</c:v>
                </c:pt>
                <c:pt idx="765">
                  <c:v>12.575235650053436</c:v>
                </c:pt>
                <c:pt idx="766">
                  <c:v>12.581116049376853</c:v>
                </c:pt>
                <c:pt idx="767">
                  <c:v>12.582393383202316</c:v>
                </c:pt>
                <c:pt idx="768">
                  <c:v>12.58762346196681</c:v>
                </c:pt>
                <c:pt idx="769">
                  <c:v>12.589773023331748</c:v>
                </c:pt>
                <c:pt idx="770">
                  <c:v>12.606784158271005</c:v>
                </c:pt>
                <c:pt idx="771">
                  <c:v>12.608632195569614</c:v>
                </c:pt>
                <c:pt idx="772">
                  <c:v>12.610629277764041</c:v>
                </c:pt>
                <c:pt idx="773">
                  <c:v>12.614981799979235</c:v>
                </c:pt>
                <c:pt idx="774">
                  <c:v>12.622725377094575</c:v>
                </c:pt>
                <c:pt idx="775">
                  <c:v>12.6244844027211</c:v>
                </c:pt>
                <c:pt idx="776">
                  <c:v>12.626427335254725</c:v>
                </c:pt>
                <c:pt idx="777">
                  <c:v>12.631325163025398</c:v>
                </c:pt>
                <c:pt idx="778">
                  <c:v>12.637923443123345</c:v>
                </c:pt>
                <c:pt idx="779">
                  <c:v>12.648869011546708</c:v>
                </c:pt>
                <c:pt idx="780">
                  <c:v>12.649562353060656</c:v>
                </c:pt>
                <c:pt idx="781">
                  <c:v>12.663763401730767</c:v>
                </c:pt>
                <c:pt idx="782">
                  <c:v>12.670280046238304</c:v>
                </c:pt>
                <c:pt idx="783">
                  <c:v>12.691363713583311</c:v>
                </c:pt>
                <c:pt idx="784">
                  <c:v>12.691513345406381</c:v>
                </c:pt>
                <c:pt idx="785">
                  <c:v>12.694285252967289</c:v>
                </c:pt>
                <c:pt idx="786">
                  <c:v>12.695080311356548</c:v>
                </c:pt>
                <c:pt idx="787">
                  <c:v>12.713842214413834</c:v>
                </c:pt>
                <c:pt idx="788">
                  <c:v>12.717634780294688</c:v>
                </c:pt>
                <c:pt idx="789">
                  <c:v>12.724157926474319</c:v>
                </c:pt>
                <c:pt idx="790">
                  <c:v>12.72498459552979</c:v>
                </c:pt>
                <c:pt idx="791">
                  <c:v>12.731255567864332</c:v>
                </c:pt>
                <c:pt idx="792">
                  <c:v>12.731980918966205</c:v>
                </c:pt>
                <c:pt idx="793">
                  <c:v>12.744728289295622</c:v>
                </c:pt>
                <c:pt idx="794">
                  <c:v>12.756602943317871</c:v>
                </c:pt>
                <c:pt idx="795">
                  <c:v>12.758497123067622</c:v>
                </c:pt>
                <c:pt idx="796">
                  <c:v>12.758909362564028</c:v>
                </c:pt>
                <c:pt idx="797">
                  <c:v>12.763012460804724</c:v>
                </c:pt>
                <c:pt idx="798">
                  <c:v>12.768837977029655</c:v>
                </c:pt>
                <c:pt idx="799">
                  <c:v>12.779812223870895</c:v>
                </c:pt>
                <c:pt idx="800">
                  <c:v>12.784720644760766</c:v>
                </c:pt>
                <c:pt idx="801">
                  <c:v>12.790310222272957</c:v>
                </c:pt>
                <c:pt idx="802">
                  <c:v>12.79374897986612</c:v>
                </c:pt>
                <c:pt idx="803">
                  <c:v>12.795815522581803</c:v>
                </c:pt>
                <c:pt idx="804">
                  <c:v>12.805413009157633</c:v>
                </c:pt>
                <c:pt idx="805">
                  <c:v>12.821869126172556</c:v>
                </c:pt>
                <c:pt idx="806">
                  <c:v>12.841182381971077</c:v>
                </c:pt>
                <c:pt idx="807">
                  <c:v>12.849559666161918</c:v>
                </c:pt>
                <c:pt idx="808">
                  <c:v>12.850343284250338</c:v>
                </c:pt>
                <c:pt idx="809">
                  <c:v>12.854853861417039</c:v>
                </c:pt>
                <c:pt idx="810">
                  <c:v>12.855109433420742</c:v>
                </c:pt>
                <c:pt idx="811">
                  <c:v>12.858651029274812</c:v>
                </c:pt>
                <c:pt idx="812">
                  <c:v>12.858905239809943</c:v>
                </c:pt>
                <c:pt idx="813">
                  <c:v>12.866819152416584</c:v>
                </c:pt>
                <c:pt idx="814">
                  <c:v>12.877134681807147</c:v>
                </c:pt>
                <c:pt idx="815">
                  <c:v>12.894000487392962</c:v>
                </c:pt>
                <c:pt idx="816">
                  <c:v>12.919156645174084</c:v>
                </c:pt>
                <c:pt idx="817">
                  <c:v>12.923296214925617</c:v>
                </c:pt>
                <c:pt idx="818">
                  <c:v>12.92556391130223</c:v>
                </c:pt>
                <c:pt idx="819">
                  <c:v>12.926770471902849</c:v>
                </c:pt>
                <c:pt idx="820">
                  <c:v>12.932043832869621</c:v>
                </c:pt>
                <c:pt idx="821">
                  <c:v>12.936813612224629</c:v>
                </c:pt>
                <c:pt idx="822">
                  <c:v>12.937246399955024</c:v>
                </c:pt>
                <c:pt idx="823">
                  <c:v>12.942719845981925</c:v>
                </c:pt>
                <c:pt idx="824">
                  <c:v>12.947969354949898</c:v>
                </c:pt>
                <c:pt idx="825">
                  <c:v>12.953876230028495</c:v>
                </c:pt>
                <c:pt idx="826">
                  <c:v>12.955369434723924</c:v>
                </c:pt>
                <c:pt idx="827">
                  <c:v>12.960011679847458</c:v>
                </c:pt>
                <c:pt idx="828">
                  <c:v>12.960598895870216</c:v>
                </c:pt>
                <c:pt idx="829">
                  <c:v>12.965398177737352</c:v>
                </c:pt>
                <c:pt idx="830">
                  <c:v>12.972105011703741</c:v>
                </c:pt>
                <c:pt idx="831">
                  <c:v>12.97423361656119</c:v>
                </c:pt>
                <c:pt idx="832">
                  <c:v>12.977453301361502</c:v>
                </c:pt>
                <c:pt idx="833">
                  <c:v>12.978345594017277</c:v>
                </c:pt>
                <c:pt idx="834">
                  <c:v>12.997539328969978</c:v>
                </c:pt>
                <c:pt idx="835">
                  <c:v>13.00252397392509</c:v>
                </c:pt>
                <c:pt idx="836">
                  <c:v>13.003386724117856</c:v>
                </c:pt>
                <c:pt idx="837">
                  <c:v>13.005147706527691</c:v>
                </c:pt>
                <c:pt idx="838">
                  <c:v>13.033312910525954</c:v>
                </c:pt>
                <c:pt idx="839">
                  <c:v>13.04287280984283</c:v>
                </c:pt>
                <c:pt idx="840">
                  <c:v>13.04370535719049</c:v>
                </c:pt>
                <c:pt idx="841">
                  <c:v>13.046545804483159</c:v>
                </c:pt>
                <c:pt idx="842">
                  <c:v>13.062909215043188</c:v>
                </c:pt>
                <c:pt idx="843">
                  <c:v>13.072541305211093</c:v>
                </c:pt>
                <c:pt idx="844">
                  <c:v>13.07564427087647</c:v>
                </c:pt>
                <c:pt idx="845">
                  <c:v>13.082250837847237</c:v>
                </c:pt>
                <c:pt idx="846">
                  <c:v>13.083578738139828</c:v>
                </c:pt>
                <c:pt idx="847">
                  <c:v>13.088748281648463</c:v>
                </c:pt>
                <c:pt idx="848">
                  <c:v>13.100052760152707</c:v>
                </c:pt>
                <c:pt idx="849">
                  <c:v>13.103119643253043</c:v>
                </c:pt>
                <c:pt idx="850">
                  <c:v>13.136400712803571</c:v>
                </c:pt>
                <c:pt idx="851">
                  <c:v>13.138974479376309</c:v>
                </c:pt>
                <c:pt idx="852">
                  <c:v>13.142258558298828</c:v>
                </c:pt>
                <c:pt idx="853">
                  <c:v>13.145772534148119</c:v>
                </c:pt>
                <c:pt idx="854">
                  <c:v>13.148423557676105</c:v>
                </c:pt>
                <c:pt idx="855">
                  <c:v>13.149385119340163</c:v>
                </c:pt>
                <c:pt idx="856">
                  <c:v>13.149460068159048</c:v>
                </c:pt>
                <c:pt idx="857">
                  <c:v>13.151102602820826</c:v>
                </c:pt>
                <c:pt idx="858">
                  <c:v>13.155530767648298</c:v>
                </c:pt>
                <c:pt idx="859">
                  <c:v>13.171724090992011</c:v>
                </c:pt>
                <c:pt idx="860">
                  <c:v>13.175311085568636</c:v>
                </c:pt>
                <c:pt idx="861">
                  <c:v>13.180656741572282</c:v>
                </c:pt>
                <c:pt idx="862">
                  <c:v>13.182448564034019</c:v>
                </c:pt>
                <c:pt idx="863">
                  <c:v>13.183353285603223</c:v>
                </c:pt>
                <c:pt idx="864">
                  <c:v>13.190662808920678</c:v>
                </c:pt>
                <c:pt idx="865">
                  <c:v>13.205041981638942</c:v>
                </c:pt>
                <c:pt idx="866">
                  <c:v>13.210276051196054</c:v>
                </c:pt>
                <c:pt idx="867">
                  <c:v>13.230507237714821</c:v>
                </c:pt>
                <c:pt idx="868">
                  <c:v>13.241205517516057</c:v>
                </c:pt>
                <c:pt idx="869">
                  <c:v>13.241805454296932</c:v>
                </c:pt>
                <c:pt idx="870">
                  <c:v>13.247750977442827</c:v>
                </c:pt>
                <c:pt idx="871">
                  <c:v>13.249158659854375</c:v>
                </c:pt>
                <c:pt idx="872">
                  <c:v>13.254981411935338</c:v>
                </c:pt>
                <c:pt idx="873">
                  <c:v>13.258002437451577</c:v>
                </c:pt>
                <c:pt idx="874">
                  <c:v>13.270519688162242</c:v>
                </c:pt>
                <c:pt idx="875">
                  <c:v>13.285830530935169</c:v>
                </c:pt>
                <c:pt idx="876">
                  <c:v>13.29156352503556</c:v>
                </c:pt>
                <c:pt idx="877">
                  <c:v>13.291719457125104</c:v>
                </c:pt>
                <c:pt idx="878">
                  <c:v>13.294278705437726</c:v>
                </c:pt>
                <c:pt idx="879">
                  <c:v>13.29595349505578</c:v>
                </c:pt>
                <c:pt idx="880">
                  <c:v>13.30055354769874</c:v>
                </c:pt>
                <c:pt idx="881">
                  <c:v>13.301967385710537</c:v>
                </c:pt>
                <c:pt idx="882">
                  <c:v>13.301982648171011</c:v>
                </c:pt>
                <c:pt idx="883">
                  <c:v>13.307545258799124</c:v>
                </c:pt>
                <c:pt idx="884">
                  <c:v>13.317722355698365</c:v>
                </c:pt>
                <c:pt idx="885">
                  <c:v>13.324137429937117</c:v>
                </c:pt>
                <c:pt idx="886">
                  <c:v>13.339543809920697</c:v>
                </c:pt>
                <c:pt idx="887">
                  <c:v>13.365803390441467</c:v>
                </c:pt>
                <c:pt idx="888">
                  <c:v>13.370988056959362</c:v>
                </c:pt>
                <c:pt idx="889">
                  <c:v>13.395799746130386</c:v>
                </c:pt>
                <c:pt idx="890">
                  <c:v>13.403590777796449</c:v>
                </c:pt>
                <c:pt idx="891">
                  <c:v>13.407774903127104</c:v>
                </c:pt>
                <c:pt idx="892">
                  <c:v>13.408608940522246</c:v>
                </c:pt>
                <c:pt idx="893">
                  <c:v>13.416214639929013</c:v>
                </c:pt>
                <c:pt idx="894">
                  <c:v>13.427332574540932</c:v>
                </c:pt>
                <c:pt idx="895">
                  <c:v>13.439605204743524</c:v>
                </c:pt>
                <c:pt idx="896">
                  <c:v>13.452496151211466</c:v>
                </c:pt>
                <c:pt idx="897">
                  <c:v>13.452878595892624</c:v>
                </c:pt>
                <c:pt idx="898">
                  <c:v>13.455278911669238</c:v>
                </c:pt>
                <c:pt idx="899">
                  <c:v>13.467199856878668</c:v>
                </c:pt>
                <c:pt idx="900">
                  <c:v>13.474154011176223</c:v>
                </c:pt>
                <c:pt idx="901">
                  <c:v>13.478174272136149</c:v>
                </c:pt>
                <c:pt idx="902">
                  <c:v>13.480638484125489</c:v>
                </c:pt>
                <c:pt idx="903">
                  <c:v>13.485184525171022</c:v>
                </c:pt>
                <c:pt idx="904">
                  <c:v>13.486996740879913</c:v>
                </c:pt>
                <c:pt idx="905">
                  <c:v>13.493183206034757</c:v>
                </c:pt>
                <c:pt idx="906">
                  <c:v>13.498054701833198</c:v>
                </c:pt>
                <c:pt idx="907">
                  <c:v>13.50165182278546</c:v>
                </c:pt>
                <c:pt idx="908">
                  <c:v>13.507274007728711</c:v>
                </c:pt>
                <c:pt idx="909">
                  <c:v>13.511256447369405</c:v>
                </c:pt>
                <c:pt idx="910">
                  <c:v>13.521295917761822</c:v>
                </c:pt>
                <c:pt idx="911">
                  <c:v>13.537867900052085</c:v>
                </c:pt>
                <c:pt idx="912">
                  <c:v>13.549218466793439</c:v>
                </c:pt>
                <c:pt idx="913">
                  <c:v>13.557817577801636</c:v>
                </c:pt>
                <c:pt idx="914">
                  <c:v>13.562013939839526</c:v>
                </c:pt>
                <c:pt idx="915">
                  <c:v>13.563933380436293</c:v>
                </c:pt>
                <c:pt idx="916">
                  <c:v>13.571374277760778</c:v>
                </c:pt>
                <c:pt idx="917">
                  <c:v>13.573839862849617</c:v>
                </c:pt>
                <c:pt idx="918">
                  <c:v>13.581256654436062</c:v>
                </c:pt>
                <c:pt idx="919">
                  <c:v>13.594480357822922</c:v>
                </c:pt>
                <c:pt idx="920">
                  <c:v>13.595540113069625</c:v>
                </c:pt>
                <c:pt idx="921">
                  <c:v>13.595650791411002</c:v>
                </c:pt>
                <c:pt idx="922">
                  <c:v>13.601937469168067</c:v>
                </c:pt>
                <c:pt idx="923">
                  <c:v>13.615261664067258</c:v>
                </c:pt>
                <c:pt idx="924">
                  <c:v>13.649416875931301</c:v>
                </c:pt>
                <c:pt idx="925">
                  <c:v>13.649666218939633</c:v>
                </c:pt>
                <c:pt idx="926">
                  <c:v>13.687290143752602</c:v>
                </c:pt>
                <c:pt idx="927">
                  <c:v>13.696555721676159</c:v>
                </c:pt>
                <c:pt idx="928">
                  <c:v>13.699721857487077</c:v>
                </c:pt>
                <c:pt idx="929">
                  <c:v>13.713675516142754</c:v>
                </c:pt>
                <c:pt idx="930">
                  <c:v>13.72347249814611</c:v>
                </c:pt>
                <c:pt idx="931">
                  <c:v>13.758659924473546</c:v>
                </c:pt>
                <c:pt idx="932">
                  <c:v>13.768492119155823</c:v>
                </c:pt>
                <c:pt idx="933">
                  <c:v>13.768945780695773</c:v>
                </c:pt>
                <c:pt idx="934">
                  <c:v>13.780271993100977</c:v>
                </c:pt>
                <c:pt idx="935">
                  <c:v>13.789231996423238</c:v>
                </c:pt>
                <c:pt idx="936">
                  <c:v>13.792133254894042</c:v>
                </c:pt>
                <c:pt idx="937">
                  <c:v>13.795910804379387</c:v>
                </c:pt>
                <c:pt idx="938">
                  <c:v>13.798492357871902</c:v>
                </c:pt>
                <c:pt idx="939">
                  <c:v>13.836009496307119</c:v>
                </c:pt>
                <c:pt idx="940">
                  <c:v>13.843612253815452</c:v>
                </c:pt>
                <c:pt idx="941">
                  <c:v>13.865518747530619</c:v>
                </c:pt>
                <c:pt idx="942">
                  <c:v>13.874110211498921</c:v>
                </c:pt>
                <c:pt idx="943">
                  <c:v>13.889524680029556</c:v>
                </c:pt>
                <c:pt idx="944">
                  <c:v>13.896913090706541</c:v>
                </c:pt>
                <c:pt idx="945">
                  <c:v>13.92103142011416</c:v>
                </c:pt>
                <c:pt idx="946">
                  <c:v>13.933541619945325</c:v>
                </c:pt>
                <c:pt idx="947">
                  <c:v>13.946772159383123</c:v>
                </c:pt>
                <c:pt idx="948">
                  <c:v>13.950484659426895</c:v>
                </c:pt>
                <c:pt idx="949">
                  <c:v>13.956906076480937</c:v>
                </c:pt>
                <c:pt idx="950">
                  <c:v>13.966700734573092</c:v>
                </c:pt>
                <c:pt idx="951">
                  <c:v>13.970294694550786</c:v>
                </c:pt>
                <c:pt idx="952">
                  <c:v>13.989031338622567</c:v>
                </c:pt>
                <c:pt idx="953">
                  <c:v>14.001597767764556</c:v>
                </c:pt>
                <c:pt idx="954">
                  <c:v>14.028110456856115</c:v>
                </c:pt>
                <c:pt idx="955">
                  <c:v>14.035228697660806</c:v>
                </c:pt>
                <c:pt idx="956">
                  <c:v>14.036955791832636</c:v>
                </c:pt>
                <c:pt idx="957">
                  <c:v>14.038929358280519</c:v>
                </c:pt>
                <c:pt idx="958">
                  <c:v>14.043339390538113</c:v>
                </c:pt>
                <c:pt idx="959">
                  <c:v>14.050727438461061</c:v>
                </c:pt>
                <c:pt idx="960">
                  <c:v>14.060142464535083</c:v>
                </c:pt>
                <c:pt idx="961">
                  <c:v>14.079671154268688</c:v>
                </c:pt>
                <c:pt idx="962">
                  <c:v>14.096591571838962</c:v>
                </c:pt>
                <c:pt idx="963">
                  <c:v>14.097486918121923</c:v>
                </c:pt>
                <c:pt idx="964">
                  <c:v>14.107450647155288</c:v>
                </c:pt>
                <c:pt idx="965">
                  <c:v>14.108356725292287</c:v>
                </c:pt>
                <c:pt idx="966">
                  <c:v>14.128896066294571</c:v>
                </c:pt>
                <c:pt idx="967">
                  <c:v>14.134139910404114</c:v>
                </c:pt>
                <c:pt idx="968">
                  <c:v>14.170560357747327</c:v>
                </c:pt>
                <c:pt idx="969">
                  <c:v>14.172628705758358</c:v>
                </c:pt>
                <c:pt idx="970">
                  <c:v>14.21901579602573</c:v>
                </c:pt>
                <c:pt idx="971">
                  <c:v>14.224253036441761</c:v>
                </c:pt>
                <c:pt idx="972">
                  <c:v>14.265155094478173</c:v>
                </c:pt>
                <c:pt idx="973">
                  <c:v>14.271651922410722</c:v>
                </c:pt>
                <c:pt idx="974">
                  <c:v>14.283542562586964</c:v>
                </c:pt>
                <c:pt idx="975">
                  <c:v>14.314097118970494</c:v>
                </c:pt>
                <c:pt idx="976">
                  <c:v>14.347456466366495</c:v>
                </c:pt>
                <c:pt idx="977">
                  <c:v>14.482258745448743</c:v>
                </c:pt>
                <c:pt idx="978">
                  <c:v>14.521288635881827</c:v>
                </c:pt>
                <c:pt idx="979">
                  <c:v>14.523738588168934</c:v>
                </c:pt>
                <c:pt idx="980">
                  <c:v>14.55153812485079</c:v>
                </c:pt>
                <c:pt idx="981">
                  <c:v>14.557819007302697</c:v>
                </c:pt>
                <c:pt idx="982">
                  <c:v>14.581522618788219</c:v>
                </c:pt>
                <c:pt idx="983">
                  <c:v>14.628247717459633</c:v>
                </c:pt>
                <c:pt idx="984">
                  <c:v>14.663920023623254</c:v>
                </c:pt>
                <c:pt idx="985">
                  <c:v>14.679472468857634</c:v>
                </c:pt>
                <c:pt idx="986">
                  <c:v>14.683174446130481</c:v>
                </c:pt>
                <c:pt idx="987">
                  <c:v>14.784374388653038</c:v>
                </c:pt>
                <c:pt idx="988">
                  <c:v>14.830500785222707</c:v>
                </c:pt>
                <c:pt idx="989">
                  <c:v>14.91592429944739</c:v>
                </c:pt>
                <c:pt idx="990">
                  <c:v>14.937360044230839</c:v>
                </c:pt>
                <c:pt idx="991">
                  <c:v>14.955553492595154</c:v>
                </c:pt>
                <c:pt idx="992">
                  <c:v>14.961565765644316</c:v>
                </c:pt>
                <c:pt idx="993">
                  <c:v>14.980613408858652</c:v>
                </c:pt>
                <c:pt idx="994">
                  <c:v>15.135265123165084</c:v>
                </c:pt>
                <c:pt idx="995">
                  <c:v>15.392031335194567</c:v>
                </c:pt>
                <c:pt idx="996">
                  <c:v>15.392141889383627</c:v>
                </c:pt>
                <c:pt idx="997">
                  <c:v>15.449565994083788</c:v>
                </c:pt>
                <c:pt idx="998">
                  <c:v>15.47610304693003</c:v>
                </c:pt>
                <c:pt idx="999">
                  <c:v>15.718652858570417</c:v>
                </c:pt>
              </c:numCache>
            </c:numRef>
          </c:xVal>
          <c:yVal>
            <c:numRef>
              <c:f>'2a.ProjUni1'!$M$5:$M$1004</c:f>
              <c:numCache>
                <c:formatCode>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0E-47A1-ADE6-C0EF7FFAF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4432600"/>
        <c:axId val="626851424"/>
      </c:scatterChart>
      <c:valAx>
        <c:axId val="624432600"/>
        <c:scaling>
          <c:orientation val="minMax"/>
          <c:max val="16"/>
          <c:min val="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Duration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1424"/>
        <c:crosses val="autoZero"/>
        <c:crossBetween val="midCat"/>
      </c:valAx>
      <c:valAx>
        <c:axId val="6268514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Probability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432600"/>
        <c:crosses val="autoZero"/>
        <c:crossBetween val="midCat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'2a.ProjUni1'!$Y$1</c:f>
          <c:strCache>
            <c:ptCount val="1"/>
            <c:pt idx="0">
              <c:v>Paths % Critical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5531496062992E-2"/>
          <c:y val="0.16708333333333336"/>
          <c:w val="0.88389129483814521"/>
          <c:h val="0.7208876494604841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'2a.ProjUni1'!$O$4:$Q$4</c:f>
              <c:strCache>
                <c:ptCount val="3"/>
                <c:pt idx="0">
                  <c:v>AC</c:v>
                </c:pt>
                <c:pt idx="1">
                  <c:v>ADF</c:v>
                </c:pt>
                <c:pt idx="2">
                  <c:v>BEF</c:v>
                </c:pt>
              </c:strCache>
            </c:strRef>
          </c:cat>
          <c:val>
            <c:numRef>
              <c:f>'2a.ProjUni1'!$O$3:$Q$3</c:f>
              <c:numCache>
                <c:formatCode>0.00</c:formatCode>
                <c:ptCount val="3"/>
                <c:pt idx="0">
                  <c:v>0.27600000000000002</c:v>
                </c:pt>
                <c:pt idx="1">
                  <c:v>0.66500000000000004</c:v>
                </c:pt>
                <c:pt idx="2">
                  <c:v>5.8999999999999997E-2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76-4741-9F48-A5E31AC34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4425936"/>
        <c:axId val="626852208"/>
      </c:barChart>
      <c:catAx>
        <c:axId val="62442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2208"/>
        <c:crosses val="autoZero"/>
        <c:auto val="1"/>
        <c:lblAlgn val="ctr"/>
        <c:lblOffset val="100"/>
        <c:noMultiLvlLbl val="0"/>
      </c:catAx>
      <c:valAx>
        <c:axId val="62685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42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'2a.ProjUni1'!$AA$1</c:f>
          <c:strCache>
            <c:ptCount val="1"/>
            <c:pt idx="0">
              <c:v>Activities % Critical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'2a.ProjUni1'!$S$4:$X$4</c:f>
              <c:strCache>
                <c:ptCount val="6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</c:strCache>
            </c:strRef>
          </c:cat>
          <c:val>
            <c:numRef>
              <c:f>'2a.ProjUni1'!$S$3:$X$3</c:f>
              <c:numCache>
                <c:formatCode>0.00</c:formatCode>
                <c:ptCount val="6"/>
                <c:pt idx="0">
                  <c:v>0.94099999999999995</c:v>
                </c:pt>
                <c:pt idx="1">
                  <c:v>5.8999999999999997E-2</c:v>
                </c:pt>
                <c:pt idx="2">
                  <c:v>0.27600000000000002</c:v>
                </c:pt>
                <c:pt idx="3">
                  <c:v>0.66500000000000004</c:v>
                </c:pt>
                <c:pt idx="4">
                  <c:v>5.8999999999999997E-2</c:v>
                </c:pt>
                <c:pt idx="5">
                  <c:v>0.72399999999999998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6-481A-A3C8-2C71B40C2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6852992"/>
        <c:axId val="626853384"/>
      </c:barChart>
      <c:catAx>
        <c:axId val="62685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3384"/>
        <c:crosses val="autoZero"/>
        <c:auto val="1"/>
        <c:lblAlgn val="ctr"/>
        <c:lblOffset val="100"/>
        <c:noMultiLvlLbl val="0"/>
      </c:catAx>
      <c:valAx>
        <c:axId val="626853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2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Activities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Critical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'2b.ProjCpathCactUni'!$P$4:$U$4</c:f>
              <c:strCache>
                <c:ptCount val="6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</c:strCache>
            </c:strRef>
          </c:cat>
          <c:val>
            <c:numRef>
              <c:f>'2b.ProjCpathCactUni'!$P$2:$U$2</c:f>
              <c:numCache>
                <c:formatCode>0.00</c:formatCode>
                <c:ptCount val="6"/>
                <c:pt idx="0">
                  <c:v>0.95299999999999996</c:v>
                </c:pt>
                <c:pt idx="1">
                  <c:v>4.7E-2</c:v>
                </c:pt>
                <c:pt idx="2">
                  <c:v>0.28699999999999998</c:v>
                </c:pt>
                <c:pt idx="3">
                  <c:v>0.66600000000000004</c:v>
                </c:pt>
                <c:pt idx="4">
                  <c:v>4.7E-2</c:v>
                </c:pt>
                <c:pt idx="5">
                  <c:v>0.71299999999999997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73-48C9-809E-646F04F37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6854168"/>
        <c:axId val="626854560"/>
      </c:barChart>
      <c:catAx>
        <c:axId val="626854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4560"/>
        <c:crosses val="autoZero"/>
        <c:auto val="1"/>
        <c:lblAlgn val="ctr"/>
        <c:lblOffset val="100"/>
        <c:noMultiLvlLbl val="0"/>
      </c:catAx>
      <c:valAx>
        <c:axId val="626854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4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Critical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'2b.ProjCpathCactUni'!$L$4:$N$4</c:f>
              <c:strCache>
                <c:ptCount val="3"/>
                <c:pt idx="0">
                  <c:v>AC</c:v>
                </c:pt>
                <c:pt idx="1">
                  <c:v>ADF</c:v>
                </c:pt>
                <c:pt idx="2">
                  <c:v>BEF</c:v>
                </c:pt>
              </c:strCache>
            </c:strRef>
          </c:cat>
          <c:val>
            <c:numRef>
              <c:f>'2b.ProjCpathCactUni'!$L$2:$N$2</c:f>
              <c:numCache>
                <c:formatCode>General</c:formatCode>
                <c:ptCount val="3"/>
                <c:pt idx="0">
                  <c:v>0.28699999999999998</c:v>
                </c:pt>
                <c:pt idx="1">
                  <c:v>0.66600000000000004</c:v>
                </c:pt>
                <c:pt idx="2">
                  <c:v>4.7E-2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7E-488D-99DD-0ACED9511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6855344"/>
        <c:axId val="626855736"/>
      </c:barChart>
      <c:catAx>
        <c:axId val="62685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5736"/>
        <c:crosses val="autoZero"/>
        <c:auto val="1"/>
        <c:lblAlgn val="ctr"/>
        <c:lblOffset val="100"/>
        <c:noMultiLvlLbl val="0"/>
      </c:catAx>
      <c:valAx>
        <c:axId val="626855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5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'3.ProjMoreExampleUni'!$X$1</c:f>
          <c:strCache>
            <c:ptCount val="1"/>
            <c:pt idx="0">
              <c:v>Duration vs Probability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'3.ProjMoreExampleUni'!$K$6:$K$1004</c:f>
              <c:numCache>
                <c:formatCode>0</c:formatCode>
                <c:ptCount val="999"/>
                <c:pt idx="0">
                  <c:v>81.936486294019772</c:v>
                </c:pt>
                <c:pt idx="1">
                  <c:v>84.400313030789064</c:v>
                </c:pt>
                <c:pt idx="2">
                  <c:v>84.996803189906061</c:v>
                </c:pt>
                <c:pt idx="3">
                  <c:v>85.602383258008643</c:v>
                </c:pt>
                <c:pt idx="4">
                  <c:v>85.689261487256516</c:v>
                </c:pt>
                <c:pt idx="5">
                  <c:v>87.932093025917595</c:v>
                </c:pt>
                <c:pt idx="6">
                  <c:v>88.460931180297891</c:v>
                </c:pt>
                <c:pt idx="7">
                  <c:v>88.857133773814212</c:v>
                </c:pt>
                <c:pt idx="8">
                  <c:v>88.888406627518009</c:v>
                </c:pt>
                <c:pt idx="9">
                  <c:v>89.192645435638241</c:v>
                </c:pt>
                <c:pt idx="10">
                  <c:v>89.5306058199278</c:v>
                </c:pt>
                <c:pt idx="11">
                  <c:v>89.943718427002338</c:v>
                </c:pt>
                <c:pt idx="12">
                  <c:v>90.02395755239472</c:v>
                </c:pt>
                <c:pt idx="13">
                  <c:v>91.269133354667247</c:v>
                </c:pt>
                <c:pt idx="14">
                  <c:v>91.328938369366739</c:v>
                </c:pt>
                <c:pt idx="15">
                  <c:v>91.395237874430109</c:v>
                </c:pt>
                <c:pt idx="16">
                  <c:v>91.984515664522789</c:v>
                </c:pt>
                <c:pt idx="17">
                  <c:v>92.486688605456649</c:v>
                </c:pt>
                <c:pt idx="18">
                  <c:v>93.029701832189431</c:v>
                </c:pt>
                <c:pt idx="19">
                  <c:v>93.071500579823066</c:v>
                </c:pt>
                <c:pt idx="20">
                  <c:v>93.218861704666011</c:v>
                </c:pt>
                <c:pt idx="21">
                  <c:v>93.519970863144863</c:v>
                </c:pt>
                <c:pt idx="22">
                  <c:v>93.547867015015612</c:v>
                </c:pt>
                <c:pt idx="23">
                  <c:v>93.55965736291671</c:v>
                </c:pt>
                <c:pt idx="24">
                  <c:v>94.117292391532658</c:v>
                </c:pt>
                <c:pt idx="25">
                  <c:v>94.27321758421941</c:v>
                </c:pt>
                <c:pt idx="26">
                  <c:v>94.328615598655944</c:v>
                </c:pt>
                <c:pt idx="27">
                  <c:v>94.949468905914188</c:v>
                </c:pt>
                <c:pt idx="28">
                  <c:v>95.178741814976064</c:v>
                </c:pt>
                <c:pt idx="29">
                  <c:v>95.230707027917745</c:v>
                </c:pt>
                <c:pt idx="30">
                  <c:v>95.526274281523555</c:v>
                </c:pt>
                <c:pt idx="31">
                  <c:v>95.531455997806106</c:v>
                </c:pt>
                <c:pt idx="32">
                  <c:v>95.660064995469583</c:v>
                </c:pt>
                <c:pt idx="33">
                  <c:v>95.702198114477653</c:v>
                </c:pt>
                <c:pt idx="34">
                  <c:v>95.813675115300157</c:v>
                </c:pt>
                <c:pt idx="35">
                  <c:v>96.072808914172128</c:v>
                </c:pt>
                <c:pt idx="36">
                  <c:v>96.078116909467653</c:v>
                </c:pt>
                <c:pt idx="37">
                  <c:v>96.200816660043103</c:v>
                </c:pt>
                <c:pt idx="38">
                  <c:v>96.313302795790904</c:v>
                </c:pt>
                <c:pt idx="39">
                  <c:v>96.556800368839475</c:v>
                </c:pt>
                <c:pt idx="40">
                  <c:v>96.756186681542601</c:v>
                </c:pt>
                <c:pt idx="41">
                  <c:v>96.760304727211491</c:v>
                </c:pt>
                <c:pt idx="42">
                  <c:v>96.761861699672011</c:v>
                </c:pt>
                <c:pt idx="43">
                  <c:v>96.838836485633422</c:v>
                </c:pt>
                <c:pt idx="44">
                  <c:v>96.885446012154617</c:v>
                </c:pt>
                <c:pt idx="45">
                  <c:v>97.010027757860939</c:v>
                </c:pt>
                <c:pt idx="46">
                  <c:v>97.224277002515535</c:v>
                </c:pt>
                <c:pt idx="47">
                  <c:v>97.271950940974406</c:v>
                </c:pt>
                <c:pt idx="48">
                  <c:v>97.390457510563905</c:v>
                </c:pt>
                <c:pt idx="49">
                  <c:v>97.421462642018284</c:v>
                </c:pt>
                <c:pt idx="50">
                  <c:v>97.435165909611356</c:v>
                </c:pt>
                <c:pt idx="51">
                  <c:v>97.482626547993618</c:v>
                </c:pt>
                <c:pt idx="52">
                  <c:v>97.661811149330873</c:v>
                </c:pt>
                <c:pt idx="53">
                  <c:v>97.816812055769987</c:v>
                </c:pt>
                <c:pt idx="54">
                  <c:v>97.940877859104248</c:v>
                </c:pt>
                <c:pt idx="55">
                  <c:v>98.073596590087504</c:v>
                </c:pt>
                <c:pt idx="56">
                  <c:v>98.136237797480774</c:v>
                </c:pt>
                <c:pt idx="57">
                  <c:v>98.149834274372409</c:v>
                </c:pt>
                <c:pt idx="58">
                  <c:v>98.256326876065401</c:v>
                </c:pt>
                <c:pt idx="59">
                  <c:v>98.291395202737093</c:v>
                </c:pt>
                <c:pt idx="60">
                  <c:v>98.328425659777423</c:v>
                </c:pt>
                <c:pt idx="61">
                  <c:v>98.416056399624921</c:v>
                </c:pt>
                <c:pt idx="62">
                  <c:v>98.494449726561513</c:v>
                </c:pt>
                <c:pt idx="63">
                  <c:v>98.54381676795272</c:v>
                </c:pt>
                <c:pt idx="64">
                  <c:v>98.618752333892658</c:v>
                </c:pt>
                <c:pt idx="65">
                  <c:v>98.645094327528412</c:v>
                </c:pt>
                <c:pt idx="66">
                  <c:v>98.875240852079614</c:v>
                </c:pt>
                <c:pt idx="67">
                  <c:v>98.900764685231863</c:v>
                </c:pt>
                <c:pt idx="68">
                  <c:v>99.046095778683195</c:v>
                </c:pt>
                <c:pt idx="69">
                  <c:v>99.1262715948817</c:v>
                </c:pt>
                <c:pt idx="70">
                  <c:v>99.129096015125469</c:v>
                </c:pt>
                <c:pt idx="71">
                  <c:v>99.215966047398325</c:v>
                </c:pt>
                <c:pt idx="72">
                  <c:v>99.388457093578609</c:v>
                </c:pt>
                <c:pt idx="73">
                  <c:v>99.467751741373931</c:v>
                </c:pt>
                <c:pt idx="74">
                  <c:v>99.522574775243967</c:v>
                </c:pt>
                <c:pt idx="75">
                  <c:v>99.718388701552399</c:v>
                </c:pt>
                <c:pt idx="76">
                  <c:v>99.760895148474262</c:v>
                </c:pt>
                <c:pt idx="77">
                  <c:v>99.865616390392489</c:v>
                </c:pt>
                <c:pt idx="78">
                  <c:v>99.900664014448608</c:v>
                </c:pt>
                <c:pt idx="79">
                  <c:v>99.913509023703014</c:v>
                </c:pt>
                <c:pt idx="80">
                  <c:v>99.968779938305318</c:v>
                </c:pt>
                <c:pt idx="81">
                  <c:v>100.03384621983059</c:v>
                </c:pt>
                <c:pt idx="82">
                  <c:v>100.03692307744214</c:v>
                </c:pt>
                <c:pt idx="83">
                  <c:v>100.05852514805107</c:v>
                </c:pt>
                <c:pt idx="84">
                  <c:v>100.18290583515672</c:v>
                </c:pt>
                <c:pt idx="85">
                  <c:v>100.42661395970356</c:v>
                </c:pt>
                <c:pt idx="86">
                  <c:v>100.44530246642705</c:v>
                </c:pt>
                <c:pt idx="87">
                  <c:v>100.50122032789916</c:v>
                </c:pt>
                <c:pt idx="88">
                  <c:v>100.57070926705889</c:v>
                </c:pt>
                <c:pt idx="89">
                  <c:v>100.64614946589457</c:v>
                </c:pt>
                <c:pt idx="90">
                  <c:v>100.69065805382316</c:v>
                </c:pt>
                <c:pt idx="91">
                  <c:v>100.73700352739323</c:v>
                </c:pt>
                <c:pt idx="92">
                  <c:v>100.8090179058013</c:v>
                </c:pt>
                <c:pt idx="93">
                  <c:v>100.8125924580784</c:v>
                </c:pt>
                <c:pt idx="94">
                  <c:v>100.81931617083004</c:v>
                </c:pt>
                <c:pt idx="95">
                  <c:v>100.88071243314528</c:v>
                </c:pt>
                <c:pt idx="96">
                  <c:v>100.90134356913677</c:v>
                </c:pt>
                <c:pt idx="97">
                  <c:v>100.90324592378145</c:v>
                </c:pt>
                <c:pt idx="98">
                  <c:v>100.96390279589846</c:v>
                </c:pt>
                <c:pt idx="99">
                  <c:v>101.10240699232511</c:v>
                </c:pt>
                <c:pt idx="100">
                  <c:v>101.10766393305519</c:v>
                </c:pt>
                <c:pt idx="101">
                  <c:v>101.31130774973735</c:v>
                </c:pt>
                <c:pt idx="102">
                  <c:v>101.43551410695272</c:v>
                </c:pt>
                <c:pt idx="103">
                  <c:v>101.44236700557943</c:v>
                </c:pt>
                <c:pt idx="104">
                  <c:v>101.57099631505706</c:v>
                </c:pt>
                <c:pt idx="105">
                  <c:v>101.67392617048971</c:v>
                </c:pt>
                <c:pt idx="106">
                  <c:v>101.82923789828907</c:v>
                </c:pt>
                <c:pt idx="107">
                  <c:v>101.87792768884354</c:v>
                </c:pt>
                <c:pt idx="108">
                  <c:v>101.88412364279503</c:v>
                </c:pt>
                <c:pt idx="109">
                  <c:v>101.99786635333747</c:v>
                </c:pt>
                <c:pt idx="110">
                  <c:v>102.03264113532254</c:v>
                </c:pt>
                <c:pt idx="111">
                  <c:v>102.07821248895449</c:v>
                </c:pt>
                <c:pt idx="112">
                  <c:v>102.10215271826668</c:v>
                </c:pt>
                <c:pt idx="113">
                  <c:v>102.20611870178136</c:v>
                </c:pt>
                <c:pt idx="114">
                  <c:v>102.22634645826449</c:v>
                </c:pt>
                <c:pt idx="115">
                  <c:v>102.3933545467201</c:v>
                </c:pt>
                <c:pt idx="116">
                  <c:v>102.40433340019305</c:v>
                </c:pt>
                <c:pt idx="117">
                  <c:v>102.51369406121015</c:v>
                </c:pt>
                <c:pt idx="118">
                  <c:v>102.54048885180957</c:v>
                </c:pt>
                <c:pt idx="119">
                  <c:v>102.55926743866047</c:v>
                </c:pt>
                <c:pt idx="120">
                  <c:v>102.5890504788388</c:v>
                </c:pt>
                <c:pt idx="121">
                  <c:v>102.61497383364195</c:v>
                </c:pt>
                <c:pt idx="122">
                  <c:v>102.68970205208777</c:v>
                </c:pt>
                <c:pt idx="123">
                  <c:v>102.7545299765784</c:v>
                </c:pt>
                <c:pt idx="124">
                  <c:v>102.75938977361426</c:v>
                </c:pt>
                <c:pt idx="125">
                  <c:v>102.86238974143411</c:v>
                </c:pt>
                <c:pt idx="126">
                  <c:v>102.98377649044433</c:v>
                </c:pt>
                <c:pt idx="127">
                  <c:v>103.09365092995768</c:v>
                </c:pt>
                <c:pt idx="128">
                  <c:v>103.10008585379541</c:v>
                </c:pt>
                <c:pt idx="129">
                  <c:v>103.18366280492749</c:v>
                </c:pt>
                <c:pt idx="130">
                  <c:v>103.40301010679005</c:v>
                </c:pt>
                <c:pt idx="131">
                  <c:v>103.43119814596257</c:v>
                </c:pt>
                <c:pt idx="132">
                  <c:v>103.52339166782382</c:v>
                </c:pt>
                <c:pt idx="133">
                  <c:v>103.59528339961608</c:v>
                </c:pt>
                <c:pt idx="134">
                  <c:v>103.63002354371184</c:v>
                </c:pt>
                <c:pt idx="135">
                  <c:v>103.81981535767827</c:v>
                </c:pt>
                <c:pt idx="136">
                  <c:v>103.84534562657504</c:v>
                </c:pt>
                <c:pt idx="137">
                  <c:v>103.96285521137438</c:v>
                </c:pt>
                <c:pt idx="138">
                  <c:v>104.04055115051989</c:v>
                </c:pt>
                <c:pt idx="139">
                  <c:v>104.06580214846804</c:v>
                </c:pt>
                <c:pt idx="140">
                  <c:v>104.08559083087623</c:v>
                </c:pt>
                <c:pt idx="141">
                  <c:v>104.08865524919463</c:v>
                </c:pt>
                <c:pt idx="142">
                  <c:v>104.12858226748827</c:v>
                </c:pt>
                <c:pt idx="143">
                  <c:v>104.22493784245636</c:v>
                </c:pt>
                <c:pt idx="144">
                  <c:v>104.24364419293281</c:v>
                </c:pt>
                <c:pt idx="145">
                  <c:v>104.2697004113754</c:v>
                </c:pt>
                <c:pt idx="146">
                  <c:v>104.28143045301748</c:v>
                </c:pt>
                <c:pt idx="147">
                  <c:v>104.29876427320741</c:v>
                </c:pt>
                <c:pt idx="148">
                  <c:v>104.38217805652971</c:v>
                </c:pt>
                <c:pt idx="149">
                  <c:v>104.39084608544211</c:v>
                </c:pt>
                <c:pt idx="150">
                  <c:v>104.39561424075073</c:v>
                </c:pt>
                <c:pt idx="151">
                  <c:v>104.48350597306083</c:v>
                </c:pt>
                <c:pt idx="152">
                  <c:v>104.52866079045076</c:v>
                </c:pt>
                <c:pt idx="153">
                  <c:v>104.61179699771139</c:v>
                </c:pt>
                <c:pt idx="154">
                  <c:v>104.68456459514645</c:v>
                </c:pt>
                <c:pt idx="155">
                  <c:v>104.78619199635183</c:v>
                </c:pt>
                <c:pt idx="156">
                  <c:v>104.84833123440606</c:v>
                </c:pt>
                <c:pt idx="157">
                  <c:v>105.00510956350544</c:v>
                </c:pt>
                <c:pt idx="158">
                  <c:v>105.02301703785628</c:v>
                </c:pt>
                <c:pt idx="159">
                  <c:v>105.09149117971143</c:v>
                </c:pt>
                <c:pt idx="160">
                  <c:v>105.16193344814475</c:v>
                </c:pt>
                <c:pt idx="161">
                  <c:v>105.17082116410286</c:v>
                </c:pt>
                <c:pt idx="162">
                  <c:v>105.17412891910601</c:v>
                </c:pt>
                <c:pt idx="163">
                  <c:v>105.24569367319262</c:v>
                </c:pt>
                <c:pt idx="164">
                  <c:v>105.28205114597468</c:v>
                </c:pt>
                <c:pt idx="165">
                  <c:v>105.38402609019147</c:v>
                </c:pt>
                <c:pt idx="166">
                  <c:v>105.44807593266765</c:v>
                </c:pt>
                <c:pt idx="167">
                  <c:v>105.50709261136373</c:v>
                </c:pt>
                <c:pt idx="168">
                  <c:v>105.55150877585471</c:v>
                </c:pt>
                <c:pt idx="169">
                  <c:v>105.55578104908815</c:v>
                </c:pt>
                <c:pt idx="170">
                  <c:v>105.60159558218929</c:v>
                </c:pt>
                <c:pt idx="171">
                  <c:v>105.63990953192805</c:v>
                </c:pt>
                <c:pt idx="172">
                  <c:v>105.65132016319261</c:v>
                </c:pt>
                <c:pt idx="173">
                  <c:v>105.75727708909031</c:v>
                </c:pt>
                <c:pt idx="174">
                  <c:v>105.76618393041403</c:v>
                </c:pt>
                <c:pt idx="175">
                  <c:v>105.81276475841995</c:v>
                </c:pt>
                <c:pt idx="176">
                  <c:v>106.0382422650373</c:v>
                </c:pt>
                <c:pt idx="177">
                  <c:v>106.05167274006079</c:v>
                </c:pt>
                <c:pt idx="178">
                  <c:v>106.08948493715684</c:v>
                </c:pt>
                <c:pt idx="179">
                  <c:v>106.0941243601269</c:v>
                </c:pt>
                <c:pt idx="180">
                  <c:v>106.12468375772755</c:v>
                </c:pt>
                <c:pt idx="181">
                  <c:v>106.14419377585025</c:v>
                </c:pt>
                <c:pt idx="182">
                  <c:v>106.17252876852615</c:v>
                </c:pt>
                <c:pt idx="183">
                  <c:v>106.23217171259016</c:v>
                </c:pt>
                <c:pt idx="184">
                  <c:v>106.27607778585845</c:v>
                </c:pt>
                <c:pt idx="185">
                  <c:v>106.29699138257065</c:v>
                </c:pt>
                <c:pt idx="186">
                  <c:v>106.35147872579944</c:v>
                </c:pt>
                <c:pt idx="187">
                  <c:v>106.44452368554467</c:v>
                </c:pt>
                <c:pt idx="188">
                  <c:v>106.5315519065948</c:v>
                </c:pt>
                <c:pt idx="189">
                  <c:v>106.55455494697387</c:v>
                </c:pt>
                <c:pt idx="190">
                  <c:v>106.58138831624203</c:v>
                </c:pt>
                <c:pt idx="191">
                  <c:v>106.62664994209005</c:v>
                </c:pt>
                <c:pt idx="192">
                  <c:v>106.92331479224191</c:v>
                </c:pt>
                <c:pt idx="193">
                  <c:v>106.94707712362089</c:v>
                </c:pt>
                <c:pt idx="194">
                  <c:v>106.98654419840616</c:v>
                </c:pt>
                <c:pt idx="195">
                  <c:v>107.00699445046462</c:v>
                </c:pt>
                <c:pt idx="196">
                  <c:v>107.08006089179915</c:v>
                </c:pt>
                <c:pt idx="197">
                  <c:v>107.10107352384995</c:v>
                </c:pt>
                <c:pt idx="198">
                  <c:v>107.14773565326111</c:v>
                </c:pt>
                <c:pt idx="199">
                  <c:v>107.15945997429796</c:v>
                </c:pt>
                <c:pt idx="200">
                  <c:v>107.30641738859228</c:v>
                </c:pt>
                <c:pt idx="201">
                  <c:v>107.30680230221007</c:v>
                </c:pt>
                <c:pt idx="202">
                  <c:v>107.34275044698769</c:v>
                </c:pt>
                <c:pt idx="203">
                  <c:v>107.3491191220896</c:v>
                </c:pt>
                <c:pt idx="204">
                  <c:v>107.34952270505133</c:v>
                </c:pt>
                <c:pt idx="205">
                  <c:v>107.45207514894405</c:v>
                </c:pt>
                <c:pt idx="206">
                  <c:v>107.54617991083308</c:v>
                </c:pt>
                <c:pt idx="207">
                  <c:v>107.59398068628835</c:v>
                </c:pt>
                <c:pt idx="208">
                  <c:v>107.59860359441421</c:v>
                </c:pt>
                <c:pt idx="209">
                  <c:v>107.7099552259567</c:v>
                </c:pt>
                <c:pt idx="210">
                  <c:v>107.74932263492653</c:v>
                </c:pt>
                <c:pt idx="211">
                  <c:v>107.75162877405131</c:v>
                </c:pt>
                <c:pt idx="212">
                  <c:v>107.75324394319856</c:v>
                </c:pt>
                <c:pt idx="213">
                  <c:v>107.81761886452585</c:v>
                </c:pt>
                <c:pt idx="214">
                  <c:v>107.85456225573002</c:v>
                </c:pt>
                <c:pt idx="215">
                  <c:v>107.87061123380184</c:v>
                </c:pt>
                <c:pt idx="216">
                  <c:v>107.93784725970967</c:v>
                </c:pt>
                <c:pt idx="217">
                  <c:v>107.96501390328774</c:v>
                </c:pt>
                <c:pt idx="218">
                  <c:v>108.01824318996873</c:v>
                </c:pt>
                <c:pt idx="219">
                  <c:v>108.05554447295097</c:v>
                </c:pt>
                <c:pt idx="220">
                  <c:v>108.05915233350692</c:v>
                </c:pt>
                <c:pt idx="221">
                  <c:v>108.07050803290491</c:v>
                </c:pt>
                <c:pt idx="222">
                  <c:v>108.07647264126483</c:v>
                </c:pt>
                <c:pt idx="223">
                  <c:v>108.08409657889408</c:v>
                </c:pt>
                <c:pt idx="224">
                  <c:v>108.12194063054626</c:v>
                </c:pt>
                <c:pt idx="225">
                  <c:v>108.12766192343443</c:v>
                </c:pt>
                <c:pt idx="226">
                  <c:v>108.15702734414025</c:v>
                </c:pt>
                <c:pt idx="227">
                  <c:v>108.18516333937183</c:v>
                </c:pt>
                <c:pt idx="228">
                  <c:v>108.21041971280906</c:v>
                </c:pt>
                <c:pt idx="229">
                  <c:v>108.22692463846391</c:v>
                </c:pt>
                <c:pt idx="230">
                  <c:v>108.36745063641783</c:v>
                </c:pt>
                <c:pt idx="231">
                  <c:v>108.36805302439848</c:v>
                </c:pt>
                <c:pt idx="232">
                  <c:v>108.43027921767154</c:v>
                </c:pt>
                <c:pt idx="233">
                  <c:v>108.43083791982811</c:v>
                </c:pt>
                <c:pt idx="234">
                  <c:v>108.4634003092948</c:v>
                </c:pt>
                <c:pt idx="235">
                  <c:v>108.46637079156932</c:v>
                </c:pt>
                <c:pt idx="236">
                  <c:v>108.57247895807889</c:v>
                </c:pt>
                <c:pt idx="237">
                  <c:v>108.57942671245357</c:v>
                </c:pt>
                <c:pt idx="238">
                  <c:v>108.64636295903912</c:v>
                </c:pt>
                <c:pt idx="239">
                  <c:v>108.73484940750777</c:v>
                </c:pt>
                <c:pt idx="240">
                  <c:v>108.74482563354618</c:v>
                </c:pt>
                <c:pt idx="241">
                  <c:v>108.75589902167762</c:v>
                </c:pt>
                <c:pt idx="242">
                  <c:v>108.79451950661721</c:v>
                </c:pt>
                <c:pt idx="243">
                  <c:v>108.79945383943979</c:v>
                </c:pt>
                <c:pt idx="244">
                  <c:v>108.82961939891629</c:v>
                </c:pt>
                <c:pt idx="245">
                  <c:v>108.83070239415191</c:v>
                </c:pt>
                <c:pt idx="246">
                  <c:v>108.85344756961914</c:v>
                </c:pt>
                <c:pt idx="247">
                  <c:v>108.85899584984863</c:v>
                </c:pt>
                <c:pt idx="248">
                  <c:v>108.88978561264749</c:v>
                </c:pt>
                <c:pt idx="249">
                  <c:v>108.90400370994264</c:v>
                </c:pt>
                <c:pt idx="250">
                  <c:v>108.91374808507311</c:v>
                </c:pt>
                <c:pt idx="251">
                  <c:v>108.99114353331754</c:v>
                </c:pt>
                <c:pt idx="252">
                  <c:v>108.99898905939932</c:v>
                </c:pt>
                <c:pt idx="253">
                  <c:v>109.00263626568238</c:v>
                </c:pt>
                <c:pt idx="254">
                  <c:v>109.02216035768284</c:v>
                </c:pt>
                <c:pt idx="255">
                  <c:v>109.06813309752698</c:v>
                </c:pt>
                <c:pt idx="256">
                  <c:v>109.07317365600596</c:v>
                </c:pt>
                <c:pt idx="257">
                  <c:v>109.10052978687749</c:v>
                </c:pt>
                <c:pt idx="258">
                  <c:v>109.10171372799446</c:v>
                </c:pt>
                <c:pt idx="259">
                  <c:v>109.17894768721729</c:v>
                </c:pt>
                <c:pt idx="260">
                  <c:v>109.23771957678642</c:v>
                </c:pt>
                <c:pt idx="261">
                  <c:v>109.28254329721346</c:v>
                </c:pt>
                <c:pt idx="262">
                  <c:v>109.31000364342366</c:v>
                </c:pt>
                <c:pt idx="263">
                  <c:v>109.375799095068</c:v>
                </c:pt>
                <c:pt idx="264">
                  <c:v>109.39676060291026</c:v>
                </c:pt>
                <c:pt idx="265">
                  <c:v>109.48951229760702</c:v>
                </c:pt>
                <c:pt idx="266">
                  <c:v>109.50072384448261</c:v>
                </c:pt>
                <c:pt idx="267">
                  <c:v>109.55112754790176</c:v>
                </c:pt>
                <c:pt idx="268">
                  <c:v>109.56566180004177</c:v>
                </c:pt>
                <c:pt idx="269">
                  <c:v>109.59239335581195</c:v>
                </c:pt>
                <c:pt idx="270">
                  <c:v>109.6127465337922</c:v>
                </c:pt>
                <c:pt idx="271">
                  <c:v>109.65915660281316</c:v>
                </c:pt>
                <c:pt idx="272">
                  <c:v>109.67243229951697</c:v>
                </c:pt>
                <c:pt idx="273">
                  <c:v>109.74871467545395</c:v>
                </c:pt>
                <c:pt idx="274">
                  <c:v>109.78455037666632</c:v>
                </c:pt>
                <c:pt idx="275">
                  <c:v>109.81101851031687</c:v>
                </c:pt>
                <c:pt idx="276">
                  <c:v>109.83343160182241</c:v>
                </c:pt>
                <c:pt idx="277">
                  <c:v>109.8810829344949</c:v>
                </c:pt>
                <c:pt idx="278">
                  <c:v>110.00849338138684</c:v>
                </c:pt>
                <c:pt idx="279">
                  <c:v>110.01544509782867</c:v>
                </c:pt>
                <c:pt idx="280">
                  <c:v>110.0660561546128</c:v>
                </c:pt>
                <c:pt idx="281">
                  <c:v>110.08627133573972</c:v>
                </c:pt>
                <c:pt idx="282">
                  <c:v>110.10867083277216</c:v>
                </c:pt>
                <c:pt idx="283">
                  <c:v>110.1107070517609</c:v>
                </c:pt>
                <c:pt idx="284">
                  <c:v>110.16156665800293</c:v>
                </c:pt>
                <c:pt idx="285">
                  <c:v>110.18146884809597</c:v>
                </c:pt>
                <c:pt idx="286">
                  <c:v>110.24932487310018</c:v>
                </c:pt>
                <c:pt idx="287">
                  <c:v>110.301628819789</c:v>
                </c:pt>
                <c:pt idx="288">
                  <c:v>110.34203467334416</c:v>
                </c:pt>
                <c:pt idx="289">
                  <c:v>110.34938929821605</c:v>
                </c:pt>
                <c:pt idx="290">
                  <c:v>110.4265567115925</c:v>
                </c:pt>
                <c:pt idx="291">
                  <c:v>110.47965064022671</c:v>
                </c:pt>
                <c:pt idx="292">
                  <c:v>110.65410240596989</c:v>
                </c:pt>
                <c:pt idx="293">
                  <c:v>110.66982964685172</c:v>
                </c:pt>
                <c:pt idx="294">
                  <c:v>110.68905815452791</c:v>
                </c:pt>
                <c:pt idx="295">
                  <c:v>110.69907100969549</c:v>
                </c:pt>
                <c:pt idx="296">
                  <c:v>110.70735272434472</c:v>
                </c:pt>
                <c:pt idx="297">
                  <c:v>110.761499241194</c:v>
                </c:pt>
                <c:pt idx="298">
                  <c:v>110.76239709190233</c:v>
                </c:pt>
                <c:pt idx="299">
                  <c:v>110.78288376034334</c:v>
                </c:pt>
                <c:pt idx="300">
                  <c:v>110.78780345385049</c:v>
                </c:pt>
                <c:pt idx="301">
                  <c:v>110.81246826589324</c:v>
                </c:pt>
                <c:pt idx="302">
                  <c:v>110.82780404685251</c:v>
                </c:pt>
                <c:pt idx="303">
                  <c:v>110.83145840519855</c:v>
                </c:pt>
                <c:pt idx="304">
                  <c:v>110.84506133028957</c:v>
                </c:pt>
                <c:pt idx="305">
                  <c:v>110.88886038805705</c:v>
                </c:pt>
                <c:pt idx="306">
                  <c:v>110.91178316083463</c:v>
                </c:pt>
                <c:pt idx="307">
                  <c:v>110.91882052043537</c:v>
                </c:pt>
                <c:pt idx="308">
                  <c:v>110.92800150476805</c:v>
                </c:pt>
                <c:pt idx="309">
                  <c:v>110.94194237382922</c:v>
                </c:pt>
                <c:pt idx="310">
                  <c:v>110.97730603709033</c:v>
                </c:pt>
                <c:pt idx="311">
                  <c:v>110.98380931178794</c:v>
                </c:pt>
                <c:pt idx="312">
                  <c:v>111.09805686849369</c:v>
                </c:pt>
                <c:pt idx="313">
                  <c:v>111.10033783468546</c:v>
                </c:pt>
                <c:pt idx="314">
                  <c:v>111.11019911017669</c:v>
                </c:pt>
                <c:pt idx="315">
                  <c:v>111.13680067185324</c:v>
                </c:pt>
                <c:pt idx="316">
                  <c:v>111.14687236768583</c:v>
                </c:pt>
                <c:pt idx="317">
                  <c:v>111.17178748141703</c:v>
                </c:pt>
                <c:pt idx="318">
                  <c:v>111.18929120694695</c:v>
                </c:pt>
                <c:pt idx="319">
                  <c:v>111.19616675821523</c:v>
                </c:pt>
                <c:pt idx="320">
                  <c:v>111.20239027329657</c:v>
                </c:pt>
                <c:pt idx="321">
                  <c:v>111.20917053865061</c:v>
                </c:pt>
                <c:pt idx="322">
                  <c:v>111.33559793396834</c:v>
                </c:pt>
                <c:pt idx="323">
                  <c:v>111.38358846388684</c:v>
                </c:pt>
                <c:pt idx="324">
                  <c:v>111.3934846036025</c:v>
                </c:pt>
                <c:pt idx="325">
                  <c:v>111.39750109309873</c:v>
                </c:pt>
                <c:pt idx="326">
                  <c:v>111.49794729649193</c:v>
                </c:pt>
                <c:pt idx="327">
                  <c:v>111.51481002176703</c:v>
                </c:pt>
                <c:pt idx="328">
                  <c:v>111.53803214356952</c:v>
                </c:pt>
                <c:pt idx="329">
                  <c:v>111.55585619254856</c:v>
                </c:pt>
                <c:pt idx="330">
                  <c:v>111.62328250028888</c:v>
                </c:pt>
                <c:pt idx="331">
                  <c:v>111.62402173572863</c:v>
                </c:pt>
                <c:pt idx="332">
                  <c:v>111.73094089560286</c:v>
                </c:pt>
                <c:pt idx="333">
                  <c:v>111.74297710532485</c:v>
                </c:pt>
                <c:pt idx="334">
                  <c:v>111.7699979320452</c:v>
                </c:pt>
                <c:pt idx="335">
                  <c:v>111.77007113597914</c:v>
                </c:pt>
                <c:pt idx="336">
                  <c:v>111.79258222716814</c:v>
                </c:pt>
                <c:pt idx="337">
                  <c:v>111.83846519134707</c:v>
                </c:pt>
                <c:pt idx="338">
                  <c:v>111.84175698413179</c:v>
                </c:pt>
                <c:pt idx="339">
                  <c:v>111.8815861498324</c:v>
                </c:pt>
                <c:pt idx="340">
                  <c:v>111.89847547518795</c:v>
                </c:pt>
                <c:pt idx="341">
                  <c:v>111.91600995641737</c:v>
                </c:pt>
                <c:pt idx="342">
                  <c:v>111.91602901517226</c:v>
                </c:pt>
                <c:pt idx="343">
                  <c:v>111.94736961998612</c:v>
                </c:pt>
                <c:pt idx="344">
                  <c:v>111.99140762193056</c:v>
                </c:pt>
                <c:pt idx="345">
                  <c:v>111.99241245211299</c:v>
                </c:pt>
                <c:pt idx="346">
                  <c:v>112.0328386380036</c:v>
                </c:pt>
                <c:pt idx="347">
                  <c:v>112.14336218665801</c:v>
                </c:pt>
                <c:pt idx="348">
                  <c:v>112.1532275391618</c:v>
                </c:pt>
                <c:pt idx="349">
                  <c:v>112.18884838217322</c:v>
                </c:pt>
                <c:pt idx="350">
                  <c:v>112.25963467837165</c:v>
                </c:pt>
                <c:pt idx="351">
                  <c:v>112.26182303859619</c:v>
                </c:pt>
                <c:pt idx="352">
                  <c:v>112.26959731101852</c:v>
                </c:pt>
                <c:pt idx="353">
                  <c:v>112.31472173220143</c:v>
                </c:pt>
                <c:pt idx="354">
                  <c:v>112.316284283012</c:v>
                </c:pt>
                <c:pt idx="355">
                  <c:v>112.33386049037934</c:v>
                </c:pt>
                <c:pt idx="356">
                  <c:v>112.36328913240408</c:v>
                </c:pt>
                <c:pt idx="357">
                  <c:v>112.37955661888424</c:v>
                </c:pt>
                <c:pt idx="358">
                  <c:v>112.39247017225109</c:v>
                </c:pt>
                <c:pt idx="359">
                  <c:v>112.4010781216691</c:v>
                </c:pt>
                <c:pt idx="360">
                  <c:v>112.50836273209981</c:v>
                </c:pt>
                <c:pt idx="361">
                  <c:v>112.5277400181233</c:v>
                </c:pt>
                <c:pt idx="362">
                  <c:v>112.55354252712409</c:v>
                </c:pt>
                <c:pt idx="363">
                  <c:v>112.63817634917078</c:v>
                </c:pt>
                <c:pt idx="364">
                  <c:v>112.69845400519208</c:v>
                </c:pt>
                <c:pt idx="365">
                  <c:v>112.70476378041997</c:v>
                </c:pt>
                <c:pt idx="366">
                  <c:v>112.73119166596243</c:v>
                </c:pt>
                <c:pt idx="367">
                  <c:v>112.73591570968021</c:v>
                </c:pt>
                <c:pt idx="368">
                  <c:v>112.80093249349059</c:v>
                </c:pt>
                <c:pt idx="369">
                  <c:v>112.83867467336955</c:v>
                </c:pt>
                <c:pt idx="370">
                  <c:v>112.87021185349607</c:v>
                </c:pt>
                <c:pt idx="371">
                  <c:v>112.92920772836476</c:v>
                </c:pt>
                <c:pt idx="372">
                  <c:v>112.98153554234449</c:v>
                </c:pt>
                <c:pt idx="373">
                  <c:v>113.11219329097362</c:v>
                </c:pt>
                <c:pt idx="374">
                  <c:v>113.19445210357981</c:v>
                </c:pt>
                <c:pt idx="375">
                  <c:v>113.20670824599186</c:v>
                </c:pt>
                <c:pt idx="376">
                  <c:v>113.22419575410727</c:v>
                </c:pt>
                <c:pt idx="377">
                  <c:v>113.226529549163</c:v>
                </c:pt>
                <c:pt idx="378">
                  <c:v>113.33385568986688</c:v>
                </c:pt>
                <c:pt idx="379">
                  <c:v>113.36670914549411</c:v>
                </c:pt>
                <c:pt idx="380">
                  <c:v>113.38936818639448</c:v>
                </c:pt>
                <c:pt idx="381">
                  <c:v>113.47546829155581</c:v>
                </c:pt>
                <c:pt idx="382">
                  <c:v>113.49186411649978</c:v>
                </c:pt>
                <c:pt idx="383">
                  <c:v>113.50143198783053</c:v>
                </c:pt>
                <c:pt idx="384">
                  <c:v>113.50881295771507</c:v>
                </c:pt>
                <c:pt idx="385">
                  <c:v>113.53429950818058</c:v>
                </c:pt>
                <c:pt idx="386">
                  <c:v>113.54741873825483</c:v>
                </c:pt>
                <c:pt idx="387">
                  <c:v>113.58276301879994</c:v>
                </c:pt>
                <c:pt idx="388">
                  <c:v>113.59970605112213</c:v>
                </c:pt>
                <c:pt idx="389">
                  <c:v>113.6270554396354</c:v>
                </c:pt>
                <c:pt idx="390">
                  <c:v>113.63657658300097</c:v>
                </c:pt>
                <c:pt idx="391">
                  <c:v>113.67420248754013</c:v>
                </c:pt>
                <c:pt idx="392">
                  <c:v>113.75411322984915</c:v>
                </c:pt>
                <c:pt idx="393">
                  <c:v>113.7972231253864</c:v>
                </c:pt>
                <c:pt idx="394">
                  <c:v>113.81536332987091</c:v>
                </c:pt>
                <c:pt idx="395">
                  <c:v>113.82446386785803</c:v>
                </c:pt>
                <c:pt idx="396">
                  <c:v>113.83844317483084</c:v>
                </c:pt>
                <c:pt idx="397">
                  <c:v>113.88267058284585</c:v>
                </c:pt>
                <c:pt idx="398">
                  <c:v>113.92067873083772</c:v>
                </c:pt>
                <c:pt idx="399">
                  <c:v>113.93471464090527</c:v>
                </c:pt>
                <c:pt idx="400">
                  <c:v>113.94490719675017</c:v>
                </c:pt>
                <c:pt idx="401">
                  <c:v>113.9748787453274</c:v>
                </c:pt>
                <c:pt idx="402">
                  <c:v>113.99499705801924</c:v>
                </c:pt>
                <c:pt idx="403">
                  <c:v>113.99826664193787</c:v>
                </c:pt>
                <c:pt idx="404">
                  <c:v>114.04501177439548</c:v>
                </c:pt>
                <c:pt idx="405">
                  <c:v>114.08138661875448</c:v>
                </c:pt>
                <c:pt idx="406">
                  <c:v>114.09128409796641</c:v>
                </c:pt>
                <c:pt idx="407">
                  <c:v>114.17572754078498</c:v>
                </c:pt>
                <c:pt idx="408">
                  <c:v>114.18099059233828</c:v>
                </c:pt>
                <c:pt idx="409">
                  <c:v>114.20063351174865</c:v>
                </c:pt>
                <c:pt idx="410">
                  <c:v>114.23223583843058</c:v>
                </c:pt>
                <c:pt idx="411">
                  <c:v>114.260586108578</c:v>
                </c:pt>
                <c:pt idx="412">
                  <c:v>114.2786587380417</c:v>
                </c:pt>
                <c:pt idx="413">
                  <c:v>114.28232256545263</c:v>
                </c:pt>
                <c:pt idx="414">
                  <c:v>114.36257418847281</c:v>
                </c:pt>
                <c:pt idx="415">
                  <c:v>114.3934862137522</c:v>
                </c:pt>
                <c:pt idx="416">
                  <c:v>114.41150673405529</c:v>
                </c:pt>
                <c:pt idx="417">
                  <c:v>114.45445172451406</c:v>
                </c:pt>
                <c:pt idx="418">
                  <c:v>114.48273259906553</c:v>
                </c:pt>
                <c:pt idx="419">
                  <c:v>114.48930243405202</c:v>
                </c:pt>
                <c:pt idx="420">
                  <c:v>114.49797287815557</c:v>
                </c:pt>
                <c:pt idx="421">
                  <c:v>114.52863174106572</c:v>
                </c:pt>
                <c:pt idx="422">
                  <c:v>114.55092590523762</c:v>
                </c:pt>
                <c:pt idx="423">
                  <c:v>114.61307502775723</c:v>
                </c:pt>
                <c:pt idx="424">
                  <c:v>114.61732484558738</c:v>
                </c:pt>
                <c:pt idx="425">
                  <c:v>114.63856580878861</c:v>
                </c:pt>
                <c:pt idx="426">
                  <c:v>114.66892305873894</c:v>
                </c:pt>
                <c:pt idx="427">
                  <c:v>114.67172115492569</c:v>
                </c:pt>
                <c:pt idx="428">
                  <c:v>114.67339734463441</c:v>
                </c:pt>
                <c:pt idx="429">
                  <c:v>114.67929038167576</c:v>
                </c:pt>
                <c:pt idx="430">
                  <c:v>114.69583007418896</c:v>
                </c:pt>
                <c:pt idx="431">
                  <c:v>114.70047093688518</c:v>
                </c:pt>
                <c:pt idx="432">
                  <c:v>114.76972597658467</c:v>
                </c:pt>
                <c:pt idx="433">
                  <c:v>114.77198171123695</c:v>
                </c:pt>
                <c:pt idx="434">
                  <c:v>114.80156207747045</c:v>
                </c:pt>
                <c:pt idx="435">
                  <c:v>114.84542155635867</c:v>
                </c:pt>
                <c:pt idx="436">
                  <c:v>114.84544403570479</c:v>
                </c:pt>
                <c:pt idx="437">
                  <c:v>114.86663640251028</c:v>
                </c:pt>
                <c:pt idx="438">
                  <c:v>114.89416864414036</c:v>
                </c:pt>
                <c:pt idx="439">
                  <c:v>114.91277780686299</c:v>
                </c:pt>
                <c:pt idx="440">
                  <c:v>114.91726059990646</c:v>
                </c:pt>
                <c:pt idx="441">
                  <c:v>114.92537087100752</c:v>
                </c:pt>
                <c:pt idx="442">
                  <c:v>115.005844591336</c:v>
                </c:pt>
                <c:pt idx="443">
                  <c:v>115.00849380895258</c:v>
                </c:pt>
                <c:pt idx="444">
                  <c:v>115.05755487675124</c:v>
                </c:pt>
                <c:pt idx="445">
                  <c:v>115.08221197027905</c:v>
                </c:pt>
                <c:pt idx="446">
                  <c:v>115.09687237036616</c:v>
                </c:pt>
                <c:pt idx="447">
                  <c:v>115.14379399079129</c:v>
                </c:pt>
                <c:pt idx="448">
                  <c:v>115.25546765652712</c:v>
                </c:pt>
                <c:pt idx="449">
                  <c:v>115.25580322065385</c:v>
                </c:pt>
                <c:pt idx="450">
                  <c:v>115.25988524780595</c:v>
                </c:pt>
                <c:pt idx="451">
                  <c:v>115.26166105179517</c:v>
                </c:pt>
                <c:pt idx="452">
                  <c:v>115.31081236820926</c:v>
                </c:pt>
                <c:pt idx="453">
                  <c:v>115.31201848110841</c:v>
                </c:pt>
                <c:pt idx="454">
                  <c:v>115.33542171779359</c:v>
                </c:pt>
                <c:pt idx="455">
                  <c:v>115.34308711305563</c:v>
                </c:pt>
                <c:pt idx="456">
                  <c:v>115.35633137934478</c:v>
                </c:pt>
                <c:pt idx="457">
                  <c:v>115.37999416475097</c:v>
                </c:pt>
                <c:pt idx="458">
                  <c:v>115.39280783597019</c:v>
                </c:pt>
                <c:pt idx="459">
                  <c:v>115.39457726381258</c:v>
                </c:pt>
                <c:pt idx="460">
                  <c:v>115.3961092361603</c:v>
                </c:pt>
                <c:pt idx="461">
                  <c:v>115.41671630162131</c:v>
                </c:pt>
                <c:pt idx="462">
                  <c:v>115.45715694724279</c:v>
                </c:pt>
                <c:pt idx="463">
                  <c:v>115.46289016714958</c:v>
                </c:pt>
                <c:pt idx="464">
                  <c:v>115.47229833194537</c:v>
                </c:pt>
                <c:pt idx="465">
                  <c:v>115.47823254593918</c:v>
                </c:pt>
                <c:pt idx="466">
                  <c:v>115.48641172836096</c:v>
                </c:pt>
                <c:pt idx="467">
                  <c:v>115.49439856713462</c:v>
                </c:pt>
                <c:pt idx="468">
                  <c:v>115.52224274730075</c:v>
                </c:pt>
                <c:pt idx="469">
                  <c:v>115.52432857121818</c:v>
                </c:pt>
                <c:pt idx="470">
                  <c:v>115.54751020983582</c:v>
                </c:pt>
                <c:pt idx="471">
                  <c:v>115.5815179683286</c:v>
                </c:pt>
                <c:pt idx="472">
                  <c:v>115.66376848960532</c:v>
                </c:pt>
                <c:pt idx="473">
                  <c:v>115.67513163809588</c:v>
                </c:pt>
                <c:pt idx="474">
                  <c:v>115.67735677372752</c:v>
                </c:pt>
                <c:pt idx="475">
                  <c:v>115.67911966134446</c:v>
                </c:pt>
                <c:pt idx="476">
                  <c:v>115.68979058967271</c:v>
                </c:pt>
                <c:pt idx="477">
                  <c:v>115.69221185773812</c:v>
                </c:pt>
                <c:pt idx="478">
                  <c:v>115.69611512385427</c:v>
                </c:pt>
                <c:pt idx="479">
                  <c:v>115.78528885268884</c:v>
                </c:pt>
                <c:pt idx="480">
                  <c:v>115.81798351219015</c:v>
                </c:pt>
                <c:pt idx="481">
                  <c:v>115.83098070485488</c:v>
                </c:pt>
                <c:pt idx="482">
                  <c:v>115.86387671149161</c:v>
                </c:pt>
                <c:pt idx="483">
                  <c:v>115.90138819237586</c:v>
                </c:pt>
                <c:pt idx="484">
                  <c:v>115.90939186258933</c:v>
                </c:pt>
                <c:pt idx="485">
                  <c:v>115.91658513283608</c:v>
                </c:pt>
                <c:pt idx="486">
                  <c:v>115.92397327236121</c:v>
                </c:pt>
                <c:pt idx="487">
                  <c:v>115.93044233450109</c:v>
                </c:pt>
                <c:pt idx="488">
                  <c:v>115.96972212608156</c:v>
                </c:pt>
                <c:pt idx="489">
                  <c:v>116.00754718855028</c:v>
                </c:pt>
                <c:pt idx="490">
                  <c:v>116.01042779691535</c:v>
                </c:pt>
                <c:pt idx="491">
                  <c:v>116.03941603827823</c:v>
                </c:pt>
                <c:pt idx="492">
                  <c:v>116.04879961276126</c:v>
                </c:pt>
                <c:pt idx="493">
                  <c:v>116.06413320397701</c:v>
                </c:pt>
                <c:pt idx="494">
                  <c:v>116.07855875653246</c:v>
                </c:pt>
                <c:pt idx="495">
                  <c:v>116.09936599420718</c:v>
                </c:pt>
                <c:pt idx="496">
                  <c:v>116.12511315029268</c:v>
                </c:pt>
                <c:pt idx="497">
                  <c:v>116.12598899415094</c:v>
                </c:pt>
                <c:pt idx="498">
                  <c:v>116.12703900682304</c:v>
                </c:pt>
                <c:pt idx="499">
                  <c:v>116.15225547306105</c:v>
                </c:pt>
                <c:pt idx="500">
                  <c:v>116.159976092135</c:v>
                </c:pt>
                <c:pt idx="501">
                  <c:v>116.22677560821184</c:v>
                </c:pt>
                <c:pt idx="502">
                  <c:v>116.25952038090726</c:v>
                </c:pt>
                <c:pt idx="503">
                  <c:v>116.31899589763391</c:v>
                </c:pt>
                <c:pt idx="504">
                  <c:v>116.34182533092496</c:v>
                </c:pt>
                <c:pt idx="505">
                  <c:v>116.3572852732339</c:v>
                </c:pt>
                <c:pt idx="506">
                  <c:v>116.38073419948824</c:v>
                </c:pt>
                <c:pt idx="507">
                  <c:v>116.44501532584989</c:v>
                </c:pt>
                <c:pt idx="508">
                  <c:v>116.47233123612682</c:v>
                </c:pt>
                <c:pt idx="509">
                  <c:v>116.61090097808278</c:v>
                </c:pt>
                <c:pt idx="510">
                  <c:v>116.61599382009015</c:v>
                </c:pt>
                <c:pt idx="511">
                  <c:v>116.63607717759193</c:v>
                </c:pt>
                <c:pt idx="512">
                  <c:v>116.65396499778106</c:v>
                </c:pt>
                <c:pt idx="513">
                  <c:v>116.66074405331058</c:v>
                </c:pt>
                <c:pt idx="514">
                  <c:v>116.70480826106069</c:v>
                </c:pt>
                <c:pt idx="515">
                  <c:v>116.72662549614638</c:v>
                </c:pt>
                <c:pt idx="516">
                  <c:v>116.72788185096957</c:v>
                </c:pt>
                <c:pt idx="517">
                  <c:v>116.7857034406957</c:v>
                </c:pt>
                <c:pt idx="518">
                  <c:v>116.79978153458154</c:v>
                </c:pt>
                <c:pt idx="519">
                  <c:v>116.84347383367388</c:v>
                </c:pt>
                <c:pt idx="520">
                  <c:v>116.88470835455907</c:v>
                </c:pt>
                <c:pt idx="521">
                  <c:v>116.95081507281114</c:v>
                </c:pt>
                <c:pt idx="522">
                  <c:v>116.95842303453591</c:v>
                </c:pt>
                <c:pt idx="523">
                  <c:v>116.95958513859449</c:v>
                </c:pt>
                <c:pt idx="524">
                  <c:v>116.96921930166225</c:v>
                </c:pt>
                <c:pt idx="525">
                  <c:v>116.98852722981133</c:v>
                </c:pt>
                <c:pt idx="526">
                  <c:v>116.99360228592572</c:v>
                </c:pt>
                <c:pt idx="527">
                  <c:v>117.0161738590685</c:v>
                </c:pt>
                <c:pt idx="528">
                  <c:v>117.09010621908624</c:v>
                </c:pt>
                <c:pt idx="529">
                  <c:v>117.10703933869991</c:v>
                </c:pt>
                <c:pt idx="530">
                  <c:v>117.14125919702576</c:v>
                </c:pt>
                <c:pt idx="531">
                  <c:v>117.14642955082309</c:v>
                </c:pt>
                <c:pt idx="532">
                  <c:v>117.18493667298685</c:v>
                </c:pt>
                <c:pt idx="533">
                  <c:v>117.19682316268059</c:v>
                </c:pt>
                <c:pt idx="534">
                  <c:v>117.22196187117808</c:v>
                </c:pt>
                <c:pt idx="535">
                  <c:v>117.23305400192287</c:v>
                </c:pt>
                <c:pt idx="536">
                  <c:v>117.24027783411279</c:v>
                </c:pt>
                <c:pt idx="537">
                  <c:v>117.25852265819501</c:v>
                </c:pt>
                <c:pt idx="538">
                  <c:v>117.29332352185409</c:v>
                </c:pt>
                <c:pt idx="539">
                  <c:v>117.34047591007632</c:v>
                </c:pt>
                <c:pt idx="540">
                  <c:v>117.35696417388952</c:v>
                </c:pt>
                <c:pt idx="541">
                  <c:v>117.38011829021835</c:v>
                </c:pt>
                <c:pt idx="542">
                  <c:v>117.39130252240435</c:v>
                </c:pt>
                <c:pt idx="543">
                  <c:v>117.40687127495387</c:v>
                </c:pt>
                <c:pt idx="544">
                  <c:v>117.42501600920806</c:v>
                </c:pt>
                <c:pt idx="545">
                  <c:v>117.42515747848435</c:v>
                </c:pt>
                <c:pt idx="546">
                  <c:v>117.49841972996697</c:v>
                </c:pt>
                <c:pt idx="547">
                  <c:v>117.63406266888609</c:v>
                </c:pt>
                <c:pt idx="548">
                  <c:v>117.63604166660618</c:v>
                </c:pt>
                <c:pt idx="549">
                  <c:v>117.6501376990652</c:v>
                </c:pt>
                <c:pt idx="550">
                  <c:v>117.66159305081533</c:v>
                </c:pt>
                <c:pt idx="551">
                  <c:v>117.69994135232842</c:v>
                </c:pt>
                <c:pt idx="552">
                  <c:v>117.71011824571529</c:v>
                </c:pt>
                <c:pt idx="553">
                  <c:v>117.74505194543764</c:v>
                </c:pt>
                <c:pt idx="554">
                  <c:v>117.75153865118594</c:v>
                </c:pt>
                <c:pt idx="555">
                  <c:v>117.76488325649225</c:v>
                </c:pt>
                <c:pt idx="556">
                  <c:v>117.79606322349032</c:v>
                </c:pt>
                <c:pt idx="557">
                  <c:v>117.83578093209101</c:v>
                </c:pt>
                <c:pt idx="558">
                  <c:v>117.84476860486669</c:v>
                </c:pt>
                <c:pt idx="559">
                  <c:v>117.85544904695259</c:v>
                </c:pt>
                <c:pt idx="560">
                  <c:v>117.90861655881355</c:v>
                </c:pt>
                <c:pt idx="561">
                  <c:v>117.91766365014149</c:v>
                </c:pt>
                <c:pt idx="562">
                  <c:v>117.94990048550784</c:v>
                </c:pt>
                <c:pt idx="563">
                  <c:v>118.03910094478523</c:v>
                </c:pt>
                <c:pt idx="564">
                  <c:v>118.06178048958718</c:v>
                </c:pt>
                <c:pt idx="565">
                  <c:v>118.06558241416907</c:v>
                </c:pt>
                <c:pt idx="566">
                  <c:v>118.07634928078539</c:v>
                </c:pt>
                <c:pt idx="567">
                  <c:v>118.12673594126265</c:v>
                </c:pt>
                <c:pt idx="568">
                  <c:v>118.15729539967239</c:v>
                </c:pt>
                <c:pt idx="569">
                  <c:v>118.16825406545185</c:v>
                </c:pt>
                <c:pt idx="570">
                  <c:v>118.18216776447213</c:v>
                </c:pt>
                <c:pt idx="571">
                  <c:v>118.31299497750219</c:v>
                </c:pt>
                <c:pt idx="572">
                  <c:v>118.33027525062005</c:v>
                </c:pt>
                <c:pt idx="573">
                  <c:v>118.34546017380995</c:v>
                </c:pt>
                <c:pt idx="574">
                  <c:v>118.37842023524708</c:v>
                </c:pt>
                <c:pt idx="575">
                  <c:v>118.42655183728722</c:v>
                </c:pt>
                <c:pt idx="576">
                  <c:v>118.45086969844567</c:v>
                </c:pt>
                <c:pt idx="577">
                  <c:v>118.45109589874637</c:v>
                </c:pt>
                <c:pt idx="578">
                  <c:v>118.49235243405259</c:v>
                </c:pt>
                <c:pt idx="579">
                  <c:v>118.55803274562348</c:v>
                </c:pt>
                <c:pt idx="580">
                  <c:v>118.60587853308235</c:v>
                </c:pt>
                <c:pt idx="581">
                  <c:v>118.63332469980939</c:v>
                </c:pt>
                <c:pt idx="582">
                  <c:v>118.65132976970472</c:v>
                </c:pt>
                <c:pt idx="583">
                  <c:v>118.68864177452292</c:v>
                </c:pt>
                <c:pt idx="584">
                  <c:v>118.73002238162488</c:v>
                </c:pt>
                <c:pt idx="585">
                  <c:v>118.78344469476119</c:v>
                </c:pt>
                <c:pt idx="586">
                  <c:v>118.79557805829498</c:v>
                </c:pt>
                <c:pt idx="587">
                  <c:v>118.80210064225571</c:v>
                </c:pt>
                <c:pt idx="588">
                  <c:v>118.82650881801314</c:v>
                </c:pt>
                <c:pt idx="589">
                  <c:v>118.82755812976295</c:v>
                </c:pt>
                <c:pt idx="590">
                  <c:v>118.85390024061084</c:v>
                </c:pt>
                <c:pt idx="591">
                  <c:v>118.85783923304885</c:v>
                </c:pt>
                <c:pt idx="592">
                  <c:v>118.85852066435007</c:v>
                </c:pt>
                <c:pt idx="593">
                  <c:v>118.8941705632041</c:v>
                </c:pt>
                <c:pt idx="594">
                  <c:v>118.8953177536801</c:v>
                </c:pt>
                <c:pt idx="595">
                  <c:v>118.93133203856422</c:v>
                </c:pt>
                <c:pt idx="596">
                  <c:v>118.95926279621432</c:v>
                </c:pt>
                <c:pt idx="597">
                  <c:v>118.97533311627502</c:v>
                </c:pt>
                <c:pt idx="598">
                  <c:v>119.03736667292193</c:v>
                </c:pt>
                <c:pt idx="599">
                  <c:v>119.06444704117898</c:v>
                </c:pt>
                <c:pt idx="600">
                  <c:v>119.07404974973504</c:v>
                </c:pt>
                <c:pt idx="601">
                  <c:v>119.08467727042043</c:v>
                </c:pt>
                <c:pt idx="602">
                  <c:v>119.12377880785949</c:v>
                </c:pt>
                <c:pt idx="603">
                  <c:v>119.20545063513538</c:v>
                </c:pt>
                <c:pt idx="604">
                  <c:v>119.21084602334243</c:v>
                </c:pt>
                <c:pt idx="605">
                  <c:v>119.22970417559918</c:v>
                </c:pt>
                <c:pt idx="606">
                  <c:v>119.26609558957301</c:v>
                </c:pt>
                <c:pt idx="607">
                  <c:v>119.26815901173765</c:v>
                </c:pt>
                <c:pt idx="608">
                  <c:v>119.30427903282248</c:v>
                </c:pt>
                <c:pt idx="609">
                  <c:v>119.38078236223393</c:v>
                </c:pt>
                <c:pt idx="610">
                  <c:v>119.42208050224758</c:v>
                </c:pt>
                <c:pt idx="611">
                  <c:v>119.42737516299869</c:v>
                </c:pt>
                <c:pt idx="612">
                  <c:v>119.46638084980837</c:v>
                </c:pt>
                <c:pt idx="613">
                  <c:v>119.49084487811284</c:v>
                </c:pt>
                <c:pt idx="614">
                  <c:v>119.49735350544069</c:v>
                </c:pt>
                <c:pt idx="615">
                  <c:v>119.5035174162556</c:v>
                </c:pt>
                <c:pt idx="616">
                  <c:v>119.50557413515094</c:v>
                </c:pt>
                <c:pt idx="617">
                  <c:v>119.53695356537585</c:v>
                </c:pt>
                <c:pt idx="618">
                  <c:v>119.57881969029626</c:v>
                </c:pt>
                <c:pt idx="619">
                  <c:v>119.70132463705355</c:v>
                </c:pt>
                <c:pt idx="620">
                  <c:v>119.75395056030816</c:v>
                </c:pt>
                <c:pt idx="621">
                  <c:v>119.81127231698076</c:v>
                </c:pt>
                <c:pt idx="622">
                  <c:v>119.88312160655397</c:v>
                </c:pt>
                <c:pt idx="623">
                  <c:v>119.89347825956447</c:v>
                </c:pt>
                <c:pt idx="624">
                  <c:v>119.89878896643746</c:v>
                </c:pt>
                <c:pt idx="625">
                  <c:v>119.92485271712847</c:v>
                </c:pt>
                <c:pt idx="626">
                  <c:v>119.93527720212225</c:v>
                </c:pt>
                <c:pt idx="627">
                  <c:v>119.93730108124792</c:v>
                </c:pt>
                <c:pt idx="628">
                  <c:v>119.948787322534</c:v>
                </c:pt>
                <c:pt idx="629">
                  <c:v>119.95336951163836</c:v>
                </c:pt>
                <c:pt idx="630">
                  <c:v>119.96252568776129</c:v>
                </c:pt>
                <c:pt idx="631">
                  <c:v>120.00326448756303</c:v>
                </c:pt>
                <c:pt idx="632">
                  <c:v>120.02140883916034</c:v>
                </c:pt>
                <c:pt idx="633">
                  <c:v>120.03870741208542</c:v>
                </c:pt>
                <c:pt idx="634">
                  <c:v>120.05623522673048</c:v>
                </c:pt>
                <c:pt idx="635">
                  <c:v>120.0589730261954</c:v>
                </c:pt>
                <c:pt idx="636">
                  <c:v>120.14128461326297</c:v>
                </c:pt>
                <c:pt idx="637">
                  <c:v>120.1787390324661</c:v>
                </c:pt>
                <c:pt idx="638">
                  <c:v>120.19480935531394</c:v>
                </c:pt>
                <c:pt idx="639">
                  <c:v>120.21942908244228</c:v>
                </c:pt>
                <c:pt idx="640">
                  <c:v>120.26116821603928</c:v>
                </c:pt>
                <c:pt idx="641">
                  <c:v>120.26807043809652</c:v>
                </c:pt>
                <c:pt idx="642">
                  <c:v>120.41335071032775</c:v>
                </c:pt>
                <c:pt idx="643">
                  <c:v>120.42972737430404</c:v>
                </c:pt>
                <c:pt idx="644">
                  <c:v>120.44686137606419</c:v>
                </c:pt>
                <c:pt idx="645">
                  <c:v>120.49835967615036</c:v>
                </c:pt>
                <c:pt idx="646">
                  <c:v>120.50257420956387</c:v>
                </c:pt>
                <c:pt idx="647">
                  <c:v>120.50874717537931</c:v>
                </c:pt>
                <c:pt idx="648">
                  <c:v>120.57315846400894</c:v>
                </c:pt>
                <c:pt idx="649">
                  <c:v>120.58564482632605</c:v>
                </c:pt>
                <c:pt idx="650">
                  <c:v>120.58671089634284</c:v>
                </c:pt>
                <c:pt idx="651">
                  <c:v>120.6311194202401</c:v>
                </c:pt>
                <c:pt idx="652">
                  <c:v>120.6611195931912</c:v>
                </c:pt>
                <c:pt idx="653">
                  <c:v>120.66996024947291</c:v>
                </c:pt>
                <c:pt idx="654">
                  <c:v>120.68034378824011</c:v>
                </c:pt>
                <c:pt idx="655">
                  <c:v>120.68631071774971</c:v>
                </c:pt>
                <c:pt idx="656">
                  <c:v>120.71069473701944</c:v>
                </c:pt>
                <c:pt idx="657">
                  <c:v>120.71836271781208</c:v>
                </c:pt>
                <c:pt idx="658">
                  <c:v>120.72716261003471</c:v>
                </c:pt>
                <c:pt idx="659">
                  <c:v>120.74433695693503</c:v>
                </c:pt>
                <c:pt idx="660">
                  <c:v>120.75930264844123</c:v>
                </c:pt>
                <c:pt idx="661">
                  <c:v>120.79576874410488</c:v>
                </c:pt>
                <c:pt idx="662">
                  <c:v>120.83714704040128</c:v>
                </c:pt>
                <c:pt idx="663">
                  <c:v>120.84031041085875</c:v>
                </c:pt>
                <c:pt idx="664">
                  <c:v>120.95449593007375</c:v>
                </c:pt>
                <c:pt idx="665">
                  <c:v>121.04029314887276</c:v>
                </c:pt>
                <c:pt idx="666">
                  <c:v>121.09992074360635</c:v>
                </c:pt>
                <c:pt idx="667">
                  <c:v>121.10516166018036</c:v>
                </c:pt>
                <c:pt idx="668">
                  <c:v>121.17808403218189</c:v>
                </c:pt>
                <c:pt idx="669">
                  <c:v>121.33083345316341</c:v>
                </c:pt>
                <c:pt idx="670">
                  <c:v>121.35433387375144</c:v>
                </c:pt>
                <c:pt idx="671">
                  <c:v>121.35851283591786</c:v>
                </c:pt>
                <c:pt idx="672">
                  <c:v>121.37267193267013</c:v>
                </c:pt>
                <c:pt idx="673">
                  <c:v>121.397429834382</c:v>
                </c:pt>
                <c:pt idx="674">
                  <c:v>121.41052842288062</c:v>
                </c:pt>
                <c:pt idx="675">
                  <c:v>121.47718306528871</c:v>
                </c:pt>
                <c:pt idx="676">
                  <c:v>121.53740052817545</c:v>
                </c:pt>
                <c:pt idx="677">
                  <c:v>121.55999079931098</c:v>
                </c:pt>
                <c:pt idx="678">
                  <c:v>121.63509292629553</c:v>
                </c:pt>
                <c:pt idx="679">
                  <c:v>121.70595864408722</c:v>
                </c:pt>
                <c:pt idx="680">
                  <c:v>121.70829945540613</c:v>
                </c:pt>
                <c:pt idx="681">
                  <c:v>121.72516522749521</c:v>
                </c:pt>
                <c:pt idx="682">
                  <c:v>121.72985525246611</c:v>
                </c:pt>
                <c:pt idx="683">
                  <c:v>121.7327384440554</c:v>
                </c:pt>
                <c:pt idx="684">
                  <c:v>121.75095561154205</c:v>
                </c:pt>
                <c:pt idx="685">
                  <c:v>121.77116089351664</c:v>
                </c:pt>
                <c:pt idx="686">
                  <c:v>121.81790843183117</c:v>
                </c:pt>
                <c:pt idx="687">
                  <c:v>121.85180236330532</c:v>
                </c:pt>
                <c:pt idx="688">
                  <c:v>121.85671477633311</c:v>
                </c:pt>
                <c:pt idx="689">
                  <c:v>121.88036459111277</c:v>
                </c:pt>
                <c:pt idx="690">
                  <c:v>121.96324271618595</c:v>
                </c:pt>
                <c:pt idx="691">
                  <c:v>121.98598023177965</c:v>
                </c:pt>
                <c:pt idx="692">
                  <c:v>121.99373843108032</c:v>
                </c:pt>
                <c:pt idx="693">
                  <c:v>122.01296627506352</c:v>
                </c:pt>
                <c:pt idx="694">
                  <c:v>122.03731259062141</c:v>
                </c:pt>
                <c:pt idx="695">
                  <c:v>122.05324965267901</c:v>
                </c:pt>
                <c:pt idx="696">
                  <c:v>122.08248624037425</c:v>
                </c:pt>
                <c:pt idx="697">
                  <c:v>122.10697525218569</c:v>
                </c:pt>
                <c:pt idx="698">
                  <c:v>122.18225172821366</c:v>
                </c:pt>
                <c:pt idx="699">
                  <c:v>122.18706382932494</c:v>
                </c:pt>
                <c:pt idx="700">
                  <c:v>122.25048105181396</c:v>
                </c:pt>
                <c:pt idx="701">
                  <c:v>122.26912475803067</c:v>
                </c:pt>
                <c:pt idx="702">
                  <c:v>122.32728574691265</c:v>
                </c:pt>
                <c:pt idx="703">
                  <c:v>122.34549888687735</c:v>
                </c:pt>
                <c:pt idx="704">
                  <c:v>122.37428117451937</c:v>
                </c:pt>
                <c:pt idx="705">
                  <c:v>122.38202626855929</c:v>
                </c:pt>
                <c:pt idx="706">
                  <c:v>122.40702322796787</c:v>
                </c:pt>
                <c:pt idx="707">
                  <c:v>122.45546382841677</c:v>
                </c:pt>
                <c:pt idx="708">
                  <c:v>122.46287788898022</c:v>
                </c:pt>
                <c:pt idx="709">
                  <c:v>122.54386578707863</c:v>
                </c:pt>
                <c:pt idx="710">
                  <c:v>122.62367197590474</c:v>
                </c:pt>
                <c:pt idx="711">
                  <c:v>122.63390202847971</c:v>
                </c:pt>
                <c:pt idx="712">
                  <c:v>122.67605146674327</c:v>
                </c:pt>
                <c:pt idx="713">
                  <c:v>122.76126336352353</c:v>
                </c:pt>
                <c:pt idx="714">
                  <c:v>122.76494256028617</c:v>
                </c:pt>
                <c:pt idx="715">
                  <c:v>122.77884619905389</c:v>
                </c:pt>
                <c:pt idx="716">
                  <c:v>122.91632082582836</c:v>
                </c:pt>
                <c:pt idx="717">
                  <c:v>122.93233846578569</c:v>
                </c:pt>
                <c:pt idx="718">
                  <c:v>122.95643618923285</c:v>
                </c:pt>
                <c:pt idx="719">
                  <c:v>122.99501499901967</c:v>
                </c:pt>
                <c:pt idx="720">
                  <c:v>123.16587310790477</c:v>
                </c:pt>
                <c:pt idx="721">
                  <c:v>123.1853164045129</c:v>
                </c:pt>
                <c:pt idx="722">
                  <c:v>123.20287004390913</c:v>
                </c:pt>
                <c:pt idx="723">
                  <c:v>123.26205003179423</c:v>
                </c:pt>
                <c:pt idx="724">
                  <c:v>123.31163810776965</c:v>
                </c:pt>
                <c:pt idx="725">
                  <c:v>123.37335481028668</c:v>
                </c:pt>
                <c:pt idx="726">
                  <c:v>123.39352937862125</c:v>
                </c:pt>
                <c:pt idx="727">
                  <c:v>123.40784896364219</c:v>
                </c:pt>
                <c:pt idx="728">
                  <c:v>123.42246392465785</c:v>
                </c:pt>
                <c:pt idx="729">
                  <c:v>123.42823948310547</c:v>
                </c:pt>
                <c:pt idx="730">
                  <c:v>123.44931188023105</c:v>
                </c:pt>
                <c:pt idx="731">
                  <c:v>123.50243973826709</c:v>
                </c:pt>
                <c:pt idx="732">
                  <c:v>123.51875599969956</c:v>
                </c:pt>
                <c:pt idx="733">
                  <c:v>123.58276634608322</c:v>
                </c:pt>
                <c:pt idx="734">
                  <c:v>123.59499509163783</c:v>
                </c:pt>
                <c:pt idx="735">
                  <c:v>123.62928159473417</c:v>
                </c:pt>
                <c:pt idx="736">
                  <c:v>123.64757918507505</c:v>
                </c:pt>
                <c:pt idx="737">
                  <c:v>123.6650492146055</c:v>
                </c:pt>
                <c:pt idx="738">
                  <c:v>123.70358905147481</c:v>
                </c:pt>
                <c:pt idx="739">
                  <c:v>123.80343440224618</c:v>
                </c:pt>
                <c:pt idx="740">
                  <c:v>123.84027309686709</c:v>
                </c:pt>
                <c:pt idx="741">
                  <c:v>123.86789221419411</c:v>
                </c:pt>
                <c:pt idx="742">
                  <c:v>123.87844137782315</c:v>
                </c:pt>
                <c:pt idx="743">
                  <c:v>123.8908626168981</c:v>
                </c:pt>
                <c:pt idx="744">
                  <c:v>123.8920956215118</c:v>
                </c:pt>
                <c:pt idx="745">
                  <c:v>123.92515942075863</c:v>
                </c:pt>
                <c:pt idx="746">
                  <c:v>123.99506350564891</c:v>
                </c:pt>
                <c:pt idx="747">
                  <c:v>124.0295485619969</c:v>
                </c:pt>
                <c:pt idx="748">
                  <c:v>124.03293537901136</c:v>
                </c:pt>
                <c:pt idx="749">
                  <c:v>124.03839827899426</c:v>
                </c:pt>
                <c:pt idx="750">
                  <c:v>124.0697043256893</c:v>
                </c:pt>
                <c:pt idx="751">
                  <c:v>124.0984315913978</c:v>
                </c:pt>
                <c:pt idx="752">
                  <c:v>124.13686351331803</c:v>
                </c:pt>
                <c:pt idx="753">
                  <c:v>124.18826603322061</c:v>
                </c:pt>
                <c:pt idx="754">
                  <c:v>124.19967671164369</c:v>
                </c:pt>
                <c:pt idx="755">
                  <c:v>124.23421777931769</c:v>
                </c:pt>
                <c:pt idx="756">
                  <c:v>124.29782919872153</c:v>
                </c:pt>
                <c:pt idx="757">
                  <c:v>124.36463627594297</c:v>
                </c:pt>
                <c:pt idx="758">
                  <c:v>124.36883772025109</c:v>
                </c:pt>
                <c:pt idx="759">
                  <c:v>124.37325074839026</c:v>
                </c:pt>
                <c:pt idx="760">
                  <c:v>124.37405403782189</c:v>
                </c:pt>
                <c:pt idx="761">
                  <c:v>124.37715787976313</c:v>
                </c:pt>
                <c:pt idx="762">
                  <c:v>124.39660421262329</c:v>
                </c:pt>
                <c:pt idx="763">
                  <c:v>124.47795857343431</c:v>
                </c:pt>
                <c:pt idx="764">
                  <c:v>124.50179371225479</c:v>
                </c:pt>
                <c:pt idx="765">
                  <c:v>124.51581137190657</c:v>
                </c:pt>
                <c:pt idx="766">
                  <c:v>124.51970403713443</c:v>
                </c:pt>
                <c:pt idx="767">
                  <c:v>124.52620065382754</c:v>
                </c:pt>
                <c:pt idx="768">
                  <c:v>124.56102700122858</c:v>
                </c:pt>
                <c:pt idx="769">
                  <c:v>124.59617456642991</c:v>
                </c:pt>
                <c:pt idx="770">
                  <c:v>124.6108418050995</c:v>
                </c:pt>
                <c:pt idx="771">
                  <c:v>124.61895074930163</c:v>
                </c:pt>
                <c:pt idx="772">
                  <c:v>124.66053518817776</c:v>
                </c:pt>
                <c:pt idx="773">
                  <c:v>124.67725659991052</c:v>
                </c:pt>
                <c:pt idx="774">
                  <c:v>124.690241205742</c:v>
                </c:pt>
                <c:pt idx="775">
                  <c:v>124.72611794735236</c:v>
                </c:pt>
                <c:pt idx="776">
                  <c:v>124.75144618935843</c:v>
                </c:pt>
                <c:pt idx="777">
                  <c:v>124.76056337749608</c:v>
                </c:pt>
                <c:pt idx="778">
                  <c:v>124.78691638753982</c:v>
                </c:pt>
                <c:pt idx="779">
                  <c:v>124.80223566128554</c:v>
                </c:pt>
                <c:pt idx="780">
                  <c:v>124.80255005203176</c:v>
                </c:pt>
                <c:pt idx="781">
                  <c:v>124.80421581762333</c:v>
                </c:pt>
                <c:pt idx="782">
                  <c:v>124.80917900519856</c:v>
                </c:pt>
                <c:pt idx="783">
                  <c:v>124.8641405204809</c:v>
                </c:pt>
                <c:pt idx="784">
                  <c:v>124.89462083255283</c:v>
                </c:pt>
                <c:pt idx="785">
                  <c:v>124.91964200830139</c:v>
                </c:pt>
                <c:pt idx="786">
                  <c:v>124.97330204513042</c:v>
                </c:pt>
                <c:pt idx="787">
                  <c:v>124.98492858116461</c:v>
                </c:pt>
                <c:pt idx="788">
                  <c:v>124.99775271358774</c:v>
                </c:pt>
                <c:pt idx="789">
                  <c:v>125.09114936736924</c:v>
                </c:pt>
                <c:pt idx="790">
                  <c:v>125.11303673679721</c:v>
                </c:pt>
                <c:pt idx="791">
                  <c:v>125.12178869510244</c:v>
                </c:pt>
                <c:pt idx="792">
                  <c:v>125.17544496462934</c:v>
                </c:pt>
                <c:pt idx="793">
                  <c:v>125.24921966234908</c:v>
                </c:pt>
                <c:pt idx="794">
                  <c:v>125.26138146407165</c:v>
                </c:pt>
                <c:pt idx="795">
                  <c:v>125.2977378523738</c:v>
                </c:pt>
                <c:pt idx="796">
                  <c:v>125.3762230332932</c:v>
                </c:pt>
                <c:pt idx="797">
                  <c:v>125.40528587856818</c:v>
                </c:pt>
                <c:pt idx="798">
                  <c:v>125.42344475594231</c:v>
                </c:pt>
                <c:pt idx="799">
                  <c:v>125.44390732280227</c:v>
                </c:pt>
                <c:pt idx="800">
                  <c:v>125.48514798828458</c:v>
                </c:pt>
                <c:pt idx="801">
                  <c:v>125.5356787881889</c:v>
                </c:pt>
                <c:pt idx="802">
                  <c:v>125.55221337225551</c:v>
                </c:pt>
                <c:pt idx="803">
                  <c:v>125.58979102954177</c:v>
                </c:pt>
                <c:pt idx="804">
                  <c:v>125.63136111515408</c:v>
                </c:pt>
                <c:pt idx="805">
                  <c:v>125.63270346208998</c:v>
                </c:pt>
                <c:pt idx="806">
                  <c:v>125.64096426631087</c:v>
                </c:pt>
                <c:pt idx="807">
                  <c:v>125.68005939355362</c:v>
                </c:pt>
                <c:pt idx="808">
                  <c:v>125.71507608932941</c:v>
                </c:pt>
                <c:pt idx="809">
                  <c:v>125.77556092352238</c:v>
                </c:pt>
                <c:pt idx="810">
                  <c:v>125.78116168178329</c:v>
                </c:pt>
                <c:pt idx="811">
                  <c:v>125.87522443385201</c:v>
                </c:pt>
                <c:pt idx="812">
                  <c:v>125.97866465082836</c:v>
                </c:pt>
                <c:pt idx="813">
                  <c:v>125.98234475499545</c:v>
                </c:pt>
                <c:pt idx="814">
                  <c:v>126.02246047499861</c:v>
                </c:pt>
                <c:pt idx="815">
                  <c:v>126.07339110851942</c:v>
                </c:pt>
                <c:pt idx="816">
                  <c:v>126.08677595448152</c:v>
                </c:pt>
                <c:pt idx="817">
                  <c:v>126.0966482631282</c:v>
                </c:pt>
                <c:pt idx="818">
                  <c:v>126.1223006765068</c:v>
                </c:pt>
                <c:pt idx="819">
                  <c:v>126.17318520789095</c:v>
                </c:pt>
                <c:pt idx="820">
                  <c:v>126.37219097749201</c:v>
                </c:pt>
                <c:pt idx="821">
                  <c:v>126.39808774829885</c:v>
                </c:pt>
                <c:pt idx="822">
                  <c:v>126.45450802486462</c:v>
                </c:pt>
                <c:pt idx="823">
                  <c:v>126.4837067538887</c:v>
                </c:pt>
                <c:pt idx="824">
                  <c:v>126.53139213679572</c:v>
                </c:pt>
                <c:pt idx="825">
                  <c:v>126.55291690852613</c:v>
                </c:pt>
                <c:pt idx="826">
                  <c:v>126.59960457187589</c:v>
                </c:pt>
                <c:pt idx="827">
                  <c:v>126.62433500687146</c:v>
                </c:pt>
                <c:pt idx="828">
                  <c:v>126.73349850643437</c:v>
                </c:pt>
                <c:pt idx="829">
                  <c:v>126.77542491625641</c:v>
                </c:pt>
                <c:pt idx="830">
                  <c:v>126.78097434116587</c:v>
                </c:pt>
                <c:pt idx="831">
                  <c:v>126.79286641549183</c:v>
                </c:pt>
                <c:pt idx="832">
                  <c:v>126.97441135613707</c:v>
                </c:pt>
                <c:pt idx="833">
                  <c:v>127.00530367033166</c:v>
                </c:pt>
                <c:pt idx="834">
                  <c:v>127.02875707817648</c:v>
                </c:pt>
                <c:pt idx="835">
                  <c:v>127.0592467230959</c:v>
                </c:pt>
                <c:pt idx="836">
                  <c:v>127.12089513458994</c:v>
                </c:pt>
                <c:pt idx="837">
                  <c:v>127.12887404598928</c:v>
                </c:pt>
                <c:pt idx="838">
                  <c:v>127.1328494116991</c:v>
                </c:pt>
                <c:pt idx="839">
                  <c:v>127.25358622147466</c:v>
                </c:pt>
                <c:pt idx="840">
                  <c:v>127.33956303108741</c:v>
                </c:pt>
                <c:pt idx="841">
                  <c:v>127.39887189409605</c:v>
                </c:pt>
                <c:pt idx="842">
                  <c:v>127.40149353540349</c:v>
                </c:pt>
                <c:pt idx="843">
                  <c:v>127.41233055085949</c:v>
                </c:pt>
                <c:pt idx="844">
                  <c:v>127.50706472293795</c:v>
                </c:pt>
                <c:pt idx="845">
                  <c:v>127.51060479384186</c:v>
                </c:pt>
                <c:pt idx="846">
                  <c:v>127.76632298735413</c:v>
                </c:pt>
                <c:pt idx="847">
                  <c:v>127.76990865544454</c:v>
                </c:pt>
                <c:pt idx="848">
                  <c:v>127.91522910705987</c:v>
                </c:pt>
                <c:pt idx="849">
                  <c:v>127.94034959573123</c:v>
                </c:pt>
                <c:pt idx="850">
                  <c:v>127.9428451717157</c:v>
                </c:pt>
                <c:pt idx="851">
                  <c:v>127.97368291987434</c:v>
                </c:pt>
                <c:pt idx="852">
                  <c:v>128.10385734997109</c:v>
                </c:pt>
                <c:pt idx="853">
                  <c:v>128.1369568559945</c:v>
                </c:pt>
                <c:pt idx="854">
                  <c:v>128.15234299196158</c:v>
                </c:pt>
                <c:pt idx="855">
                  <c:v>128.17767665384733</c:v>
                </c:pt>
                <c:pt idx="856">
                  <c:v>128.21404977624039</c:v>
                </c:pt>
                <c:pt idx="857">
                  <c:v>128.26971945926766</c:v>
                </c:pt>
                <c:pt idx="858">
                  <c:v>128.44227830972517</c:v>
                </c:pt>
                <c:pt idx="859">
                  <c:v>128.4703738121637</c:v>
                </c:pt>
                <c:pt idx="860">
                  <c:v>128.50470225168158</c:v>
                </c:pt>
                <c:pt idx="861">
                  <c:v>128.65887613151611</c:v>
                </c:pt>
                <c:pt idx="862">
                  <c:v>128.75623439341572</c:v>
                </c:pt>
                <c:pt idx="863">
                  <c:v>128.80433011468466</c:v>
                </c:pt>
                <c:pt idx="864">
                  <c:v>128.84769014310888</c:v>
                </c:pt>
                <c:pt idx="865">
                  <c:v>128.96328747170716</c:v>
                </c:pt>
                <c:pt idx="866">
                  <c:v>129.05973307189458</c:v>
                </c:pt>
                <c:pt idx="867">
                  <c:v>129.10410224694817</c:v>
                </c:pt>
                <c:pt idx="868">
                  <c:v>129.18052811850745</c:v>
                </c:pt>
                <c:pt idx="869">
                  <c:v>129.19491659494204</c:v>
                </c:pt>
                <c:pt idx="870">
                  <c:v>129.22313274649488</c:v>
                </c:pt>
                <c:pt idx="871">
                  <c:v>129.26711075571799</c:v>
                </c:pt>
                <c:pt idx="872">
                  <c:v>129.30459076794307</c:v>
                </c:pt>
                <c:pt idx="873">
                  <c:v>129.34204665107117</c:v>
                </c:pt>
                <c:pt idx="874">
                  <c:v>129.34442046217117</c:v>
                </c:pt>
                <c:pt idx="875">
                  <c:v>129.39668808116227</c:v>
                </c:pt>
                <c:pt idx="876">
                  <c:v>129.43425203960953</c:v>
                </c:pt>
                <c:pt idx="877">
                  <c:v>129.47188943665921</c:v>
                </c:pt>
                <c:pt idx="878">
                  <c:v>129.52385438190066</c:v>
                </c:pt>
                <c:pt idx="879">
                  <c:v>129.55945105628712</c:v>
                </c:pt>
                <c:pt idx="880">
                  <c:v>129.57386555007571</c:v>
                </c:pt>
                <c:pt idx="881">
                  <c:v>129.58440392776055</c:v>
                </c:pt>
                <c:pt idx="882">
                  <c:v>129.60774957736464</c:v>
                </c:pt>
                <c:pt idx="883">
                  <c:v>129.67721657315525</c:v>
                </c:pt>
                <c:pt idx="884">
                  <c:v>129.73425482216817</c:v>
                </c:pt>
                <c:pt idx="885">
                  <c:v>129.86920951673088</c:v>
                </c:pt>
                <c:pt idx="886">
                  <c:v>129.93441324211091</c:v>
                </c:pt>
                <c:pt idx="887">
                  <c:v>130.04183273635022</c:v>
                </c:pt>
                <c:pt idx="888">
                  <c:v>130.16082981557236</c:v>
                </c:pt>
                <c:pt idx="889">
                  <c:v>130.1748034086113</c:v>
                </c:pt>
                <c:pt idx="890">
                  <c:v>130.19178134989406</c:v>
                </c:pt>
                <c:pt idx="891">
                  <c:v>130.19627872408941</c:v>
                </c:pt>
                <c:pt idx="892">
                  <c:v>130.21155492841055</c:v>
                </c:pt>
                <c:pt idx="893">
                  <c:v>130.24334162866333</c:v>
                </c:pt>
                <c:pt idx="894">
                  <c:v>130.29065936662627</c:v>
                </c:pt>
                <c:pt idx="895">
                  <c:v>130.29152660942648</c:v>
                </c:pt>
                <c:pt idx="896">
                  <c:v>130.41088775079655</c:v>
                </c:pt>
                <c:pt idx="897">
                  <c:v>130.44689089116656</c:v>
                </c:pt>
                <c:pt idx="898">
                  <c:v>130.7788759389874</c:v>
                </c:pt>
                <c:pt idx="899">
                  <c:v>130.81033356462652</c:v>
                </c:pt>
                <c:pt idx="900">
                  <c:v>131.03931937387409</c:v>
                </c:pt>
                <c:pt idx="901">
                  <c:v>131.12444237745947</c:v>
                </c:pt>
                <c:pt idx="902">
                  <c:v>131.12633057337987</c:v>
                </c:pt>
                <c:pt idx="903">
                  <c:v>131.12905042415053</c:v>
                </c:pt>
                <c:pt idx="904">
                  <c:v>131.29098963228694</c:v>
                </c:pt>
                <c:pt idx="905">
                  <c:v>131.32701043204773</c:v>
                </c:pt>
                <c:pt idx="906">
                  <c:v>131.4890801370251</c:v>
                </c:pt>
                <c:pt idx="907">
                  <c:v>131.67508526080047</c:v>
                </c:pt>
                <c:pt idx="908">
                  <c:v>131.68485750173477</c:v>
                </c:pt>
                <c:pt idx="909">
                  <c:v>131.82178732879672</c:v>
                </c:pt>
                <c:pt idx="910">
                  <c:v>131.85182792125215</c:v>
                </c:pt>
                <c:pt idx="911">
                  <c:v>131.86660117280496</c:v>
                </c:pt>
                <c:pt idx="912">
                  <c:v>131.88540886298705</c:v>
                </c:pt>
                <c:pt idx="913">
                  <c:v>131.95260159686774</c:v>
                </c:pt>
                <c:pt idx="914">
                  <c:v>131.97070174915302</c:v>
                </c:pt>
                <c:pt idx="915">
                  <c:v>132.0750474197626</c:v>
                </c:pt>
                <c:pt idx="916">
                  <c:v>132.10904478750118</c:v>
                </c:pt>
                <c:pt idx="917">
                  <c:v>132.2339588083158</c:v>
                </c:pt>
                <c:pt idx="918">
                  <c:v>132.40766645507765</c:v>
                </c:pt>
                <c:pt idx="919">
                  <c:v>132.51373591367533</c:v>
                </c:pt>
                <c:pt idx="920">
                  <c:v>132.60637237876773</c:v>
                </c:pt>
                <c:pt idx="921">
                  <c:v>132.73720089812178</c:v>
                </c:pt>
                <c:pt idx="922">
                  <c:v>132.76724456755136</c:v>
                </c:pt>
                <c:pt idx="923">
                  <c:v>132.83830533034387</c:v>
                </c:pt>
                <c:pt idx="924">
                  <c:v>132.95847066355208</c:v>
                </c:pt>
                <c:pt idx="925">
                  <c:v>133.19784079334255</c:v>
                </c:pt>
                <c:pt idx="926">
                  <c:v>133.22788141885877</c:v>
                </c:pt>
                <c:pt idx="927">
                  <c:v>133.25417439754864</c:v>
                </c:pt>
                <c:pt idx="928">
                  <c:v>133.44470060874079</c:v>
                </c:pt>
                <c:pt idx="929">
                  <c:v>133.49040009809832</c:v>
                </c:pt>
                <c:pt idx="930">
                  <c:v>133.63594432887194</c:v>
                </c:pt>
                <c:pt idx="931">
                  <c:v>133.67623335344331</c:v>
                </c:pt>
                <c:pt idx="932">
                  <c:v>133.72037484500339</c:v>
                </c:pt>
                <c:pt idx="933">
                  <c:v>133.87343363050709</c:v>
                </c:pt>
                <c:pt idx="934">
                  <c:v>134.02521985496423</c:v>
                </c:pt>
                <c:pt idx="935">
                  <c:v>134.09032739528632</c:v>
                </c:pt>
                <c:pt idx="936">
                  <c:v>134.13905113114856</c:v>
                </c:pt>
                <c:pt idx="937">
                  <c:v>134.24971712143494</c:v>
                </c:pt>
                <c:pt idx="938">
                  <c:v>134.576818228398</c:v>
                </c:pt>
                <c:pt idx="939">
                  <c:v>134.58073339480842</c:v>
                </c:pt>
                <c:pt idx="940">
                  <c:v>134.7595780670849</c:v>
                </c:pt>
                <c:pt idx="941">
                  <c:v>135.19348876986734</c:v>
                </c:pt>
                <c:pt idx="942">
                  <c:v>135.20103669421533</c:v>
                </c:pt>
                <c:pt idx="943">
                  <c:v>135.28945953074586</c:v>
                </c:pt>
                <c:pt idx="944">
                  <c:v>135.35578853148394</c:v>
                </c:pt>
                <c:pt idx="945">
                  <c:v>135.36488105567142</c:v>
                </c:pt>
                <c:pt idx="946">
                  <c:v>135.48106035685237</c:v>
                </c:pt>
                <c:pt idx="947">
                  <c:v>135.51715361435464</c:v>
                </c:pt>
                <c:pt idx="948">
                  <c:v>135.51761090819096</c:v>
                </c:pt>
                <c:pt idx="949">
                  <c:v>135.71365471451082</c:v>
                </c:pt>
                <c:pt idx="950">
                  <c:v>135.73688351640629</c:v>
                </c:pt>
                <c:pt idx="951">
                  <c:v>135.89654705223671</c:v>
                </c:pt>
                <c:pt idx="952">
                  <c:v>135.9606678641029</c:v>
                </c:pt>
                <c:pt idx="953">
                  <c:v>136.09023587908251</c:v>
                </c:pt>
                <c:pt idx="954">
                  <c:v>136.18182639716804</c:v>
                </c:pt>
                <c:pt idx="955">
                  <c:v>136.18728634736721</c:v>
                </c:pt>
                <c:pt idx="956">
                  <c:v>136.20341075801321</c:v>
                </c:pt>
                <c:pt idx="957">
                  <c:v>136.22111374693296</c:v>
                </c:pt>
                <c:pt idx="958">
                  <c:v>136.23556106719974</c:v>
                </c:pt>
                <c:pt idx="959">
                  <c:v>136.24747732172807</c:v>
                </c:pt>
                <c:pt idx="960">
                  <c:v>136.25669370442643</c:v>
                </c:pt>
                <c:pt idx="961">
                  <c:v>136.44752269959616</c:v>
                </c:pt>
                <c:pt idx="962">
                  <c:v>136.75105431674163</c:v>
                </c:pt>
                <c:pt idx="963">
                  <c:v>136.752412596032</c:v>
                </c:pt>
                <c:pt idx="964">
                  <c:v>137.08180585940931</c:v>
                </c:pt>
                <c:pt idx="965">
                  <c:v>137.41109499160035</c:v>
                </c:pt>
                <c:pt idx="966">
                  <c:v>137.58276822102027</c:v>
                </c:pt>
                <c:pt idx="967">
                  <c:v>137.60197011392711</c:v>
                </c:pt>
                <c:pt idx="968">
                  <c:v>138.15077856193759</c:v>
                </c:pt>
                <c:pt idx="969">
                  <c:v>138.39290721311448</c:v>
                </c:pt>
                <c:pt idx="970">
                  <c:v>138.41474691864545</c:v>
                </c:pt>
                <c:pt idx="971">
                  <c:v>138.55821288101188</c:v>
                </c:pt>
                <c:pt idx="972">
                  <c:v>138.76433387736472</c:v>
                </c:pt>
                <c:pt idx="973">
                  <c:v>138.79128373032103</c:v>
                </c:pt>
                <c:pt idx="974">
                  <c:v>138.80183157670706</c:v>
                </c:pt>
                <c:pt idx="975">
                  <c:v>138.95741970692191</c:v>
                </c:pt>
                <c:pt idx="976">
                  <c:v>139.16559142227345</c:v>
                </c:pt>
                <c:pt idx="977">
                  <c:v>139.51460512256685</c:v>
                </c:pt>
                <c:pt idx="978">
                  <c:v>139.53972253109148</c:v>
                </c:pt>
                <c:pt idx="979">
                  <c:v>139.83397110901075</c:v>
                </c:pt>
                <c:pt idx="980">
                  <c:v>139.90078970834182</c:v>
                </c:pt>
                <c:pt idx="981">
                  <c:v>139.95615007128885</c:v>
                </c:pt>
                <c:pt idx="982">
                  <c:v>140.09660136541652</c:v>
                </c:pt>
                <c:pt idx="983">
                  <c:v>140.20687305088836</c:v>
                </c:pt>
                <c:pt idx="984">
                  <c:v>140.30354871952849</c:v>
                </c:pt>
                <c:pt idx="985">
                  <c:v>140.3334314438552</c:v>
                </c:pt>
                <c:pt idx="986">
                  <c:v>140.38632006754045</c:v>
                </c:pt>
                <c:pt idx="987">
                  <c:v>140.42737195620367</c:v>
                </c:pt>
                <c:pt idx="988">
                  <c:v>140.57823718739095</c:v>
                </c:pt>
                <c:pt idx="989">
                  <c:v>140.60508369416632</c:v>
                </c:pt>
                <c:pt idx="990">
                  <c:v>141.14369667522666</c:v>
                </c:pt>
                <c:pt idx="991">
                  <c:v>141.34182181638627</c:v>
                </c:pt>
                <c:pt idx="992">
                  <c:v>141.7486204324635</c:v>
                </c:pt>
                <c:pt idx="993">
                  <c:v>142.65178092807918</c:v>
                </c:pt>
                <c:pt idx="994">
                  <c:v>144.31611632820625</c:v>
                </c:pt>
                <c:pt idx="995">
                  <c:v>146.48967196304579</c:v>
                </c:pt>
                <c:pt idx="996">
                  <c:v>146.96318417663167</c:v>
                </c:pt>
                <c:pt idx="997">
                  <c:v>147.26687028959728</c:v>
                </c:pt>
                <c:pt idx="998">
                  <c:v>147.67963130300316</c:v>
                </c:pt>
              </c:numCache>
            </c:numRef>
          </c:xVal>
          <c:yVal>
            <c:numRef>
              <c:f>'3.ProjMoreExampleUni'!$L$6:$L$1004</c:f>
              <c:numCache>
                <c:formatCode>0.000</c:formatCode>
                <c:ptCount val="999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7A4-4DFC-83B7-73B03276B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6856520"/>
        <c:axId val="626856912"/>
      </c:scatterChart>
      <c:valAx>
        <c:axId val="626856520"/>
        <c:scaling>
          <c:orientation val="minMax"/>
          <c:max val="160"/>
          <c:min val="6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6912"/>
        <c:crosses val="autoZero"/>
        <c:crossBetween val="midCat"/>
      </c:valAx>
      <c:valAx>
        <c:axId val="6268569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6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1.emf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emf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12211</xdr:colOff>
      <xdr:row>4</xdr:row>
      <xdr:rowOff>219320</xdr:rowOff>
    </xdr:from>
    <xdr:to>
      <xdr:col>17</xdr:col>
      <xdr:colOff>455246</xdr:colOff>
      <xdr:row>18</xdr:row>
      <xdr:rowOff>18073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257175</xdr:colOff>
      <xdr:row>2</xdr:row>
      <xdr:rowOff>57150</xdr:rowOff>
    </xdr:from>
    <xdr:ext cx="3343275" cy="1547418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438150"/>
          <a:ext cx="3343275" cy="1547418"/>
        </a:xfrm>
        <a:prstGeom prst="rect">
          <a:avLst/>
        </a:prstGeom>
        <a:solidFill>
          <a:sysClr val="window" lastClr="FFFFFF"/>
        </a:solidFill>
      </xdr:spPr>
    </xdr:pic>
    <xdr:clientData/>
  </xdr:oneCellAnchor>
  <xdr:twoCellAnchor>
    <xdr:from>
      <xdr:col>3</xdr:col>
      <xdr:colOff>238125</xdr:colOff>
      <xdr:row>3</xdr:row>
      <xdr:rowOff>138111</xdr:rowOff>
    </xdr:from>
    <xdr:to>
      <xdr:col>18</xdr:col>
      <xdr:colOff>171450</xdr:colOff>
      <xdr:row>1011</xdr:row>
      <xdr:rowOff>47624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584200</xdr:colOff>
      <xdr:row>9</xdr:row>
      <xdr:rowOff>142875</xdr:rowOff>
    </xdr:from>
    <xdr:to>
      <xdr:col>18</xdr:col>
      <xdr:colOff>279400</xdr:colOff>
      <xdr:row>1007</xdr:row>
      <xdr:rowOff>73025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601704</xdr:colOff>
      <xdr:row>10</xdr:row>
      <xdr:rowOff>4063</xdr:rowOff>
    </xdr:from>
    <xdr:to>
      <xdr:col>19</xdr:col>
      <xdr:colOff>473068</xdr:colOff>
      <xdr:row>1004</xdr:row>
      <xdr:rowOff>126565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191402</xdr:colOff>
      <xdr:row>4</xdr:row>
      <xdr:rowOff>36241</xdr:rowOff>
    </xdr:from>
    <xdr:ext cx="6340849" cy="287306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6327" y="798241"/>
          <a:ext cx="6340849" cy="2873065"/>
        </a:xfrm>
        <a:prstGeom prst="rect">
          <a:avLst/>
        </a:prstGeom>
        <a:solidFill>
          <a:schemeClr val="bg1"/>
        </a:solidFill>
      </xdr:spPr>
    </xdr:pic>
    <xdr:clientData/>
  </xdr:oneCellAnchor>
  <xdr:twoCellAnchor>
    <xdr:from>
      <xdr:col>25</xdr:col>
      <xdr:colOff>302145</xdr:colOff>
      <xdr:row>20</xdr:row>
      <xdr:rowOff>151092</xdr:rowOff>
    </xdr:from>
    <xdr:to>
      <xdr:col>35</xdr:col>
      <xdr:colOff>258768</xdr:colOff>
      <xdr:row>987</xdr:row>
      <xdr:rowOff>113500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221296</xdr:colOff>
      <xdr:row>5</xdr:row>
      <xdr:rowOff>69571</xdr:rowOff>
    </xdr:from>
    <xdr:to>
      <xdr:col>36</xdr:col>
      <xdr:colOff>567195</xdr:colOff>
      <xdr:row>19</xdr:row>
      <xdr:rowOff>131276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153869</xdr:colOff>
      <xdr:row>25</xdr:row>
      <xdr:rowOff>10304</xdr:rowOff>
    </xdr:from>
    <xdr:to>
      <xdr:col>43</xdr:col>
      <xdr:colOff>457555</xdr:colOff>
      <xdr:row>988</xdr:row>
      <xdr:rowOff>72010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457200</xdr:colOff>
      <xdr:row>16</xdr:row>
      <xdr:rowOff>52387</xdr:rowOff>
    </xdr:from>
    <xdr:to>
      <xdr:col>47</xdr:col>
      <xdr:colOff>152400</xdr:colOff>
      <xdr:row>30</xdr:row>
      <xdr:rowOff>128587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41</xdr:col>
      <xdr:colOff>552451</xdr:colOff>
      <xdr:row>1</xdr:row>
      <xdr:rowOff>19050</xdr:rowOff>
    </xdr:from>
    <xdr:ext cx="6343650" cy="2894076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1" y="209550"/>
          <a:ext cx="6343650" cy="2894076"/>
        </a:xfrm>
        <a:prstGeom prst="rect">
          <a:avLst/>
        </a:prstGeom>
        <a:solidFill>
          <a:schemeClr val="bg1"/>
        </a:solidFill>
      </xdr:spPr>
    </xdr:pic>
    <xdr:clientData/>
  </xdr:oneCellAnchor>
  <xdr:twoCellAnchor>
    <xdr:from>
      <xdr:col>40</xdr:col>
      <xdr:colOff>180975</xdr:colOff>
      <xdr:row>22</xdr:row>
      <xdr:rowOff>138112</xdr:rowOff>
    </xdr:from>
    <xdr:to>
      <xdr:col>47</xdr:col>
      <xdr:colOff>581025</xdr:colOff>
      <xdr:row>986</xdr:row>
      <xdr:rowOff>23812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419100</xdr:colOff>
      <xdr:row>16</xdr:row>
      <xdr:rowOff>0</xdr:rowOff>
    </xdr:from>
    <xdr:to>
      <xdr:col>29</xdr:col>
      <xdr:colOff>419100</xdr:colOff>
      <xdr:row>30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0</xdr:colOff>
      <xdr:row>6</xdr:row>
      <xdr:rowOff>19050</xdr:rowOff>
    </xdr:from>
    <xdr:to>
      <xdr:col>23</xdr:col>
      <xdr:colOff>600075</xdr:colOff>
      <xdr:row>8</xdr:row>
      <xdr:rowOff>28575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4020800" y="1162050"/>
          <a:ext cx="600075" cy="390525"/>
        </a:xfrm>
        <a:prstGeom prst="rect">
          <a:avLst/>
        </a:prstGeom>
        <a:solidFill>
          <a:schemeClr val="bg1"/>
        </a:solidFill>
        <a:ln w="381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000">
              <a:solidFill>
                <a:sysClr val="windowText" lastClr="000000"/>
              </a:solidFill>
            </a:rPr>
            <a:t>  A</a:t>
          </a:r>
        </a:p>
      </xdr:txBody>
    </xdr:sp>
    <xdr:clientData/>
  </xdr:twoCellAnchor>
  <xdr:twoCellAnchor>
    <xdr:from>
      <xdr:col>25</xdr:col>
      <xdr:colOff>0</xdr:colOff>
      <xdr:row>1</xdr:row>
      <xdr:rowOff>171450</xdr:rowOff>
    </xdr:from>
    <xdr:to>
      <xdr:col>25</xdr:col>
      <xdr:colOff>600075</xdr:colOff>
      <xdr:row>3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5240000" y="361950"/>
          <a:ext cx="600075" cy="390525"/>
        </a:xfrm>
        <a:prstGeom prst="rect">
          <a:avLst/>
        </a:prstGeom>
        <a:solidFill>
          <a:schemeClr val="bg1"/>
        </a:solidFill>
        <a:ln w="381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000">
              <a:solidFill>
                <a:sysClr val="windowText" lastClr="000000"/>
              </a:solidFill>
            </a:rPr>
            <a:t>  B</a:t>
          </a:r>
        </a:p>
      </xdr:txBody>
    </xdr:sp>
    <xdr:clientData/>
  </xdr:twoCellAnchor>
  <xdr:twoCellAnchor>
    <xdr:from>
      <xdr:col>25</xdr:col>
      <xdr:colOff>38100</xdr:colOff>
      <xdr:row>10</xdr:row>
      <xdr:rowOff>28575</xdr:rowOff>
    </xdr:from>
    <xdr:to>
      <xdr:col>26</xdr:col>
      <xdr:colOff>28575</xdr:colOff>
      <xdr:row>12</xdr:row>
      <xdr:rowOff>38100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15278100" y="1933575"/>
          <a:ext cx="600075" cy="390525"/>
        </a:xfrm>
        <a:prstGeom prst="rect">
          <a:avLst/>
        </a:prstGeom>
        <a:solidFill>
          <a:schemeClr val="bg1"/>
        </a:solidFill>
        <a:ln w="381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000">
              <a:solidFill>
                <a:sysClr val="windowText" lastClr="000000"/>
              </a:solidFill>
            </a:rPr>
            <a:t>  C</a:t>
          </a:r>
        </a:p>
      </xdr:txBody>
    </xdr:sp>
    <xdr:clientData/>
  </xdr:twoCellAnchor>
  <xdr:twoCellAnchor>
    <xdr:from>
      <xdr:col>27</xdr:col>
      <xdr:colOff>38100</xdr:colOff>
      <xdr:row>6</xdr:row>
      <xdr:rowOff>0</xdr:rowOff>
    </xdr:from>
    <xdr:to>
      <xdr:col>28</xdr:col>
      <xdr:colOff>28575</xdr:colOff>
      <xdr:row>8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16497300" y="1143000"/>
          <a:ext cx="600075" cy="390525"/>
        </a:xfrm>
        <a:prstGeom prst="rect">
          <a:avLst/>
        </a:prstGeom>
        <a:solidFill>
          <a:schemeClr val="bg1"/>
        </a:solidFill>
        <a:ln w="381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000">
              <a:solidFill>
                <a:sysClr val="windowText" lastClr="000000"/>
              </a:solidFill>
            </a:rPr>
            <a:t>  E</a:t>
          </a:r>
        </a:p>
      </xdr:txBody>
    </xdr:sp>
    <xdr:clientData/>
  </xdr:twoCellAnchor>
  <xdr:twoCellAnchor>
    <xdr:from>
      <xdr:col>29</xdr:col>
      <xdr:colOff>19050</xdr:colOff>
      <xdr:row>6</xdr:row>
      <xdr:rowOff>9525</xdr:rowOff>
    </xdr:from>
    <xdr:to>
      <xdr:col>30</xdr:col>
      <xdr:colOff>9525</xdr:colOff>
      <xdr:row>8</xdr:row>
      <xdr:rowOff>19050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17697450" y="1152525"/>
          <a:ext cx="600075" cy="390525"/>
        </a:xfrm>
        <a:prstGeom prst="rect">
          <a:avLst/>
        </a:prstGeom>
        <a:solidFill>
          <a:schemeClr val="bg1"/>
        </a:solidFill>
        <a:ln w="381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000">
              <a:solidFill>
                <a:sysClr val="windowText" lastClr="000000"/>
              </a:solidFill>
            </a:rPr>
            <a:t>  F</a:t>
          </a:r>
        </a:p>
      </xdr:txBody>
    </xdr:sp>
    <xdr:clientData/>
  </xdr:twoCellAnchor>
  <xdr:twoCellAnchor>
    <xdr:from>
      <xdr:col>27</xdr:col>
      <xdr:colOff>19050</xdr:colOff>
      <xdr:row>10</xdr:row>
      <xdr:rowOff>171450</xdr:rowOff>
    </xdr:from>
    <xdr:to>
      <xdr:col>28</xdr:col>
      <xdr:colOff>9525</xdr:colOff>
      <xdr:row>12</xdr:row>
      <xdr:rowOff>180975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16478250" y="2076450"/>
          <a:ext cx="600075" cy="390525"/>
        </a:xfrm>
        <a:prstGeom prst="rect">
          <a:avLst/>
        </a:prstGeom>
        <a:solidFill>
          <a:schemeClr val="bg1"/>
        </a:solidFill>
        <a:ln w="381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000">
              <a:solidFill>
                <a:sysClr val="windowText" lastClr="000000"/>
              </a:solidFill>
            </a:rPr>
            <a:t>  D</a:t>
          </a:r>
        </a:p>
      </xdr:txBody>
    </xdr:sp>
    <xdr:clientData/>
  </xdr:twoCellAnchor>
  <xdr:twoCellAnchor>
    <xdr:from>
      <xdr:col>24</xdr:col>
      <xdr:colOff>0</xdr:colOff>
      <xdr:row>2</xdr:row>
      <xdr:rowOff>176213</xdr:rowOff>
    </xdr:from>
    <xdr:to>
      <xdr:col>25</xdr:col>
      <xdr:colOff>0</xdr:colOff>
      <xdr:row>6</xdr:row>
      <xdr:rowOff>76200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CxnSpPr>
          <a:endCxn id="4" idx="1"/>
        </xdr:cNvCxnSpPr>
      </xdr:nvCxnSpPr>
      <xdr:spPr>
        <a:xfrm flipV="1">
          <a:off x="14630400" y="557213"/>
          <a:ext cx="609600" cy="661987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600075</xdr:colOff>
      <xdr:row>2</xdr:row>
      <xdr:rowOff>176213</xdr:rowOff>
    </xdr:from>
    <xdr:to>
      <xdr:col>27</xdr:col>
      <xdr:colOff>28575</xdr:colOff>
      <xdr:row>6</xdr:row>
      <xdr:rowOff>119063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CxnSpPr>
          <a:endCxn id="4" idx="3"/>
        </xdr:cNvCxnSpPr>
      </xdr:nvCxnSpPr>
      <xdr:spPr>
        <a:xfrm flipH="1" flipV="1">
          <a:off x="15840075" y="557213"/>
          <a:ext cx="647700" cy="70485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38100</xdr:colOff>
      <xdr:row>7</xdr:row>
      <xdr:rowOff>4763</xdr:rowOff>
    </xdr:from>
    <xdr:to>
      <xdr:col>29</xdr:col>
      <xdr:colOff>19050</xdr:colOff>
      <xdr:row>7</xdr:row>
      <xdr:rowOff>14288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CxnSpPr>
          <a:endCxn id="7" idx="1"/>
        </xdr:cNvCxnSpPr>
      </xdr:nvCxnSpPr>
      <xdr:spPr>
        <a:xfrm>
          <a:off x="17106900" y="1338263"/>
          <a:ext cx="590550" cy="9525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590550</xdr:colOff>
      <xdr:row>7</xdr:row>
      <xdr:rowOff>161925</xdr:rowOff>
    </xdr:from>
    <xdr:to>
      <xdr:col>25</xdr:col>
      <xdr:colOff>38100</xdr:colOff>
      <xdr:row>11</xdr:row>
      <xdr:rowOff>33338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CxnSpPr>
          <a:endCxn id="5" idx="1"/>
        </xdr:cNvCxnSpPr>
      </xdr:nvCxnSpPr>
      <xdr:spPr>
        <a:xfrm>
          <a:off x="14611350" y="1495425"/>
          <a:ext cx="666750" cy="633413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57150</xdr:colOff>
      <xdr:row>11</xdr:row>
      <xdr:rowOff>128588</xdr:rowOff>
    </xdr:from>
    <xdr:to>
      <xdr:col>27</xdr:col>
      <xdr:colOff>19050</xdr:colOff>
      <xdr:row>11</xdr:row>
      <xdr:rowOff>133350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/>
      </xdr:nvCxnSpPr>
      <xdr:spPr>
        <a:xfrm flipV="1">
          <a:off x="15906750" y="2224088"/>
          <a:ext cx="571500" cy="4762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28575</xdr:colOff>
      <xdr:row>7</xdr:row>
      <xdr:rowOff>0</xdr:rowOff>
    </xdr:from>
    <xdr:to>
      <xdr:col>27</xdr:col>
      <xdr:colOff>38100</xdr:colOff>
      <xdr:row>11</xdr:row>
      <xdr:rowOff>38100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V="1">
          <a:off x="15878175" y="1333500"/>
          <a:ext cx="619125" cy="80010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600075</xdr:colOff>
      <xdr:row>7</xdr:row>
      <xdr:rowOff>114300</xdr:rowOff>
    </xdr:from>
    <xdr:to>
      <xdr:col>29</xdr:col>
      <xdr:colOff>0</xdr:colOff>
      <xdr:row>11</xdr:row>
      <xdr:rowOff>152400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/>
      </xdr:nvCxnSpPr>
      <xdr:spPr>
        <a:xfrm flipV="1">
          <a:off x="17059275" y="1447800"/>
          <a:ext cx="619125" cy="80010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16</xdr:row>
      <xdr:rowOff>14287</xdr:rowOff>
    </xdr:from>
    <xdr:to>
      <xdr:col>37</xdr:col>
      <xdr:colOff>476250</xdr:colOff>
      <xdr:row>30</xdr:row>
      <xdr:rowOff>90487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142875</xdr:colOff>
      <xdr:row>0</xdr:row>
      <xdr:rowOff>66675</xdr:rowOff>
    </xdr:from>
    <xdr:to>
      <xdr:col>37</xdr:col>
      <xdr:colOff>447675</xdr:colOff>
      <xdr:row>14</xdr:row>
      <xdr:rowOff>142875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135099</xdr:colOff>
      <xdr:row>3</xdr:row>
      <xdr:rowOff>7720</xdr:rowOff>
    </xdr:from>
    <xdr:ext cx="3397899" cy="191876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6987" y="576304"/>
          <a:ext cx="3397899" cy="1918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21</xdr:col>
      <xdr:colOff>244233</xdr:colOff>
      <xdr:row>14</xdr:row>
      <xdr:rowOff>183971</xdr:rowOff>
    </xdr:from>
    <xdr:to>
      <xdr:col>32</xdr:col>
      <xdr:colOff>120497</xdr:colOff>
      <xdr:row>29</xdr:row>
      <xdr:rowOff>71764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66675</xdr:colOff>
          <xdr:row>3</xdr:row>
          <xdr:rowOff>85725</xdr:rowOff>
        </xdr:from>
        <xdr:to>
          <xdr:col>8</xdr:col>
          <xdr:colOff>523875</xdr:colOff>
          <xdr:row>5</xdr:row>
          <xdr:rowOff>114300</xdr:rowOff>
        </xdr:to>
        <xdr:sp macro="" textlink="">
          <xdr:nvSpPr>
            <xdr:cNvPr id="9217" name="Object 3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7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0</xdr:row>
          <xdr:rowOff>76200</xdr:rowOff>
        </xdr:from>
        <xdr:to>
          <xdr:col>6</xdr:col>
          <xdr:colOff>238125</xdr:colOff>
          <xdr:row>2</xdr:row>
          <xdr:rowOff>161925</xdr:rowOff>
        </xdr:to>
        <xdr:sp macro="" textlink="">
          <xdr:nvSpPr>
            <xdr:cNvPr id="9218" name="Object 4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7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85725</xdr:colOff>
          <xdr:row>6</xdr:row>
          <xdr:rowOff>95250</xdr:rowOff>
        </xdr:from>
        <xdr:to>
          <xdr:col>9</xdr:col>
          <xdr:colOff>0</xdr:colOff>
          <xdr:row>8</xdr:row>
          <xdr:rowOff>85725</xdr:rowOff>
        </xdr:to>
        <xdr:sp macro="" textlink="">
          <xdr:nvSpPr>
            <xdr:cNvPr id="9219" name="Object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7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</xdr:spPr>
        </xdr:sp>
        <xdr:clientData/>
      </xdr:twoCellAnchor>
    </mc:Choice>
    <mc:Fallback/>
  </mc:AlternateContent>
  <xdr:twoCellAnchor>
    <xdr:from>
      <xdr:col>10</xdr:col>
      <xdr:colOff>38100</xdr:colOff>
      <xdr:row>12</xdr:row>
      <xdr:rowOff>133350</xdr:rowOff>
    </xdr:from>
    <xdr:to>
      <xdr:col>17</xdr:col>
      <xdr:colOff>571500</xdr:colOff>
      <xdr:row>1004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19049</xdr:colOff>
      <xdr:row>1</xdr:row>
      <xdr:rowOff>157557</xdr:rowOff>
    </xdr:from>
    <xdr:ext cx="3343275" cy="1547418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49" y="348057"/>
          <a:ext cx="3343275" cy="1547418"/>
        </a:xfrm>
        <a:prstGeom prst="rect">
          <a:avLst/>
        </a:prstGeom>
        <a:solidFill>
          <a:sysClr val="window" lastClr="FFFFFF"/>
        </a:solidFill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a2035\AppData\Local\Temp\Busn210ch0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ics"/>
      <sheetName val="B"/>
      <sheetName val="CPD Notes"/>
      <sheetName val="Uniform(1)"/>
      <sheetName val="Uniform(2)"/>
      <sheetName val="Uniform (3)"/>
      <sheetName val="Uniform (3)an"/>
      <sheetName val="PSQS"/>
      <sheetName val="N Notes"/>
      <sheetName val="Normal"/>
      <sheetName val="SNormal"/>
      <sheetName val="&lt;= Prob"/>
      <sheetName val="&lt;= (an)-old"/>
      <sheetName val="&lt;= Chart"/>
      <sheetName val="&lt;= Prob Chart (an)"/>
      <sheetName val="&gt;="/>
      <sheetName val="&gt;= (an)"/>
      <sheetName val="&lt;=x&lt;="/>
      <sheetName val="&lt;=x&lt;= (an)"/>
      <sheetName val="Find X"/>
      <sheetName val="Find X (an)"/>
      <sheetName val="Bell(9Ex)"/>
      <sheetName val="Bell(9Ex) (an)"/>
      <sheetName val="D"/>
      <sheetName val="D (an)"/>
      <sheetName val="Sheet5"/>
      <sheetName val="Sheet8"/>
      <sheetName val="Sheet7"/>
      <sheetName val="Sheet6"/>
      <sheetName val="Exp"/>
      <sheetName val="Ex v Po"/>
      <sheetName val="Ex v Po (an)"/>
    </sheetNames>
    <sheetDataSet>
      <sheetData sheetId="0" refreshError="1"/>
      <sheetData sheetId="1">
        <row r="1">
          <cell r="B1">
            <v>10</v>
          </cell>
        </row>
        <row r="8">
          <cell r="B8" t="str">
            <v>p(x)</v>
          </cell>
        </row>
        <row r="9">
          <cell r="A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8">
          <cell r="B8">
            <v>71</v>
          </cell>
        </row>
        <row r="9">
          <cell r="B9">
            <v>171</v>
          </cell>
        </row>
        <row r="12">
          <cell r="A12" t="str">
            <v>x = Test Score</v>
          </cell>
          <cell r="B12" t="str">
            <v>Remaining Area = 15.8655%</v>
          </cell>
          <cell r="C12" t="str">
            <v>X&lt;=13 area = 84.1345%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5.emf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Q1008"/>
  <sheetViews>
    <sheetView zoomScale="78" zoomScaleNormal="78" workbookViewId="0">
      <selection activeCell="E1" sqref="E1:F13"/>
    </sheetView>
  </sheetViews>
  <sheetFormatPr defaultRowHeight="16.5" x14ac:dyDescent="0.3"/>
  <cols>
    <col min="1" max="1" width="7.85546875" style="82" bestFit="1" customWidth="1"/>
    <col min="2" max="2" width="7.85546875" style="2" bestFit="1" customWidth="1"/>
    <col min="3" max="3" width="7.28515625" style="2" bestFit="1" customWidth="1"/>
    <col min="4" max="4" width="2.7109375" style="2" customWidth="1"/>
    <col min="5" max="5" width="10.42578125" style="2" customWidth="1"/>
    <col min="6" max="6" width="10.5703125" style="2" customWidth="1"/>
    <col min="7" max="8" width="10" style="2" customWidth="1"/>
    <col min="9" max="9" width="5.140625" style="2" customWidth="1"/>
    <col min="10" max="16384" width="9.140625" style="2"/>
  </cols>
  <sheetData>
    <row r="1" spans="1:17" x14ac:dyDescent="0.3">
      <c r="A1" s="82">
        <v>20</v>
      </c>
      <c r="B1" s="2">
        <v>20</v>
      </c>
      <c r="E1" s="2" t="s">
        <v>11</v>
      </c>
      <c r="F1" s="82">
        <f ca="1">ROUND(AVERAGE($C$4:$C$1003),0)</f>
        <v>80</v>
      </c>
      <c r="J1" s="2" t="str">
        <f>G3&amp;" vs "&amp;H3</f>
        <v>Duration vs Probability</v>
      </c>
      <c r="L1" s="125"/>
      <c r="M1" s="125"/>
      <c r="N1" s="125"/>
      <c r="O1" s="125"/>
      <c r="P1" s="125"/>
      <c r="Q1" s="125"/>
    </row>
    <row r="2" spans="1:17" ht="17.25" thickBot="1" x14ac:dyDescent="0.35">
      <c r="A2" s="82">
        <v>60</v>
      </c>
      <c r="B2" s="2">
        <v>60</v>
      </c>
      <c r="E2" s="2" t="s">
        <v>15</v>
      </c>
      <c r="F2" s="82">
        <f ca="1">_xlfn.STDEV.S($C$4:$C$1003)</f>
        <v>16.763181328382991</v>
      </c>
      <c r="K2" s="127" t="s">
        <v>3</v>
      </c>
      <c r="L2" s="128"/>
      <c r="M2" s="125"/>
      <c r="N2" s="127" t="str">
        <f>K2</f>
        <v>U(20,60)</v>
      </c>
      <c r="O2" s="128"/>
      <c r="P2" s="125"/>
      <c r="Q2" s="125"/>
    </row>
    <row r="3" spans="1:17" ht="18" thickTop="1" thickBot="1" x14ac:dyDescent="0.35">
      <c r="A3" s="83" t="s">
        <v>2</v>
      </c>
      <c r="B3" s="131" t="s">
        <v>1</v>
      </c>
      <c r="C3" s="86" t="s">
        <v>4</v>
      </c>
      <c r="E3" s="2" t="s">
        <v>12</v>
      </c>
      <c r="F3" s="96">
        <f ca="1">F2/F1</f>
        <v>0.2095397666047874</v>
      </c>
      <c r="G3" s="2" t="s">
        <v>95</v>
      </c>
      <c r="H3" s="2" t="s">
        <v>0</v>
      </c>
      <c r="J3" s="74"/>
      <c r="K3" s="73" t="s">
        <v>2</v>
      </c>
      <c r="L3" s="78"/>
      <c r="M3" s="80"/>
      <c r="N3" s="73" t="s">
        <v>1</v>
      </c>
      <c r="O3" s="78"/>
    </row>
    <row r="4" spans="1:17" ht="18" thickTop="1" thickBot="1" x14ac:dyDescent="0.35">
      <c r="A4" s="84">
        <f ca="1">RANDBETWEEN(A$1,A$2)</f>
        <v>53</v>
      </c>
      <c r="B4" s="132">
        <f ca="1">RANDBETWEEN(B$1,B$2)</f>
        <v>34</v>
      </c>
      <c r="C4" s="129">
        <f ca="1">A4+B4</f>
        <v>87</v>
      </c>
      <c r="D4" s="70"/>
      <c r="E4" s="2" t="s">
        <v>30</v>
      </c>
      <c r="F4" s="82">
        <f ca="1">MEDIAN($C$4:$C$1003)</f>
        <v>81</v>
      </c>
      <c r="G4" s="70">
        <f ca="1">SMALL($C$4:$C$1003,ROWS(C$4:C4))</f>
        <v>42</v>
      </c>
      <c r="H4" s="135">
        <f ca="1">ROWS(C$4:C4)/COUNT($C$4:$C$1003)</f>
        <v>1E-3</v>
      </c>
      <c r="I4" s="96"/>
      <c r="K4" s="79"/>
      <c r="L4" s="80"/>
      <c r="M4" s="76"/>
      <c r="N4" s="79"/>
      <c r="O4" s="80"/>
    </row>
    <row r="5" spans="1:17" ht="17.25" thickTop="1" x14ac:dyDescent="0.3">
      <c r="A5" s="84">
        <f t="shared" ref="A5:B68" ca="1" si="0">RANDBETWEEN(A$1,A$2)</f>
        <v>47</v>
      </c>
      <c r="B5" s="133">
        <f t="shared" ca="1" si="0"/>
        <v>50</v>
      </c>
      <c r="C5" s="129">
        <f t="shared" ref="C5:C68" ca="1" si="1">A5+B5</f>
        <v>97</v>
      </c>
      <c r="D5" s="70"/>
      <c r="E5" s="2" t="s">
        <v>43</v>
      </c>
      <c r="F5" s="82">
        <f ca="1">MAX($C$4:$C$1003)</f>
        <v>120</v>
      </c>
      <c r="G5" s="70">
        <f ca="1">SMALL($C$4:$C$1003,ROWS(C$4:C5))</f>
        <v>43</v>
      </c>
      <c r="H5" s="135">
        <f ca="1">ROWS(C$4:C5)/COUNT($C$4:$C$1003)</f>
        <v>2E-3</v>
      </c>
      <c r="I5" s="96"/>
    </row>
    <row r="6" spans="1:17" x14ac:dyDescent="0.3">
      <c r="A6" s="84">
        <f t="shared" ca="1" si="0"/>
        <v>48</v>
      </c>
      <c r="B6" s="133">
        <f t="shared" ca="1" si="0"/>
        <v>30</v>
      </c>
      <c r="C6" s="129">
        <f t="shared" ca="1" si="1"/>
        <v>78</v>
      </c>
      <c r="E6" s="2" t="s">
        <v>44</v>
      </c>
      <c r="F6" s="82">
        <f ca="1">MIN($C$4:$C$1003)</f>
        <v>42</v>
      </c>
      <c r="G6" s="70">
        <f ca="1">SMALL($C$4:$C$1003,ROWS(C$4:C6))</f>
        <v>44</v>
      </c>
      <c r="H6" s="135">
        <f ca="1">ROWS(C$4:C6)/COUNT($C$4:$C$1003)</f>
        <v>3.0000000000000001E-3</v>
      </c>
      <c r="I6" s="96"/>
    </row>
    <row r="7" spans="1:17" x14ac:dyDescent="0.3">
      <c r="A7" s="84">
        <f t="shared" ca="1" si="0"/>
        <v>44</v>
      </c>
      <c r="B7" s="133">
        <f t="shared" ca="1" si="0"/>
        <v>44</v>
      </c>
      <c r="C7" s="129">
        <f t="shared" ca="1" si="1"/>
        <v>88</v>
      </c>
      <c r="E7" s="2" t="s">
        <v>24</v>
      </c>
      <c r="F7" s="82">
        <f ca="1">F5-F6</f>
        <v>78</v>
      </c>
      <c r="G7" s="70">
        <f ca="1">SMALL($C$4:$C$1003,ROWS(C$4:C7))</f>
        <v>44</v>
      </c>
      <c r="H7" s="135">
        <f ca="1">ROWS(C$4:C7)/COUNT($C$4:$C$1003)</f>
        <v>4.0000000000000001E-3</v>
      </c>
      <c r="I7" s="96"/>
      <c r="J7" s="98"/>
    </row>
    <row r="8" spans="1:17" x14ac:dyDescent="0.3">
      <c r="A8" s="84">
        <f t="shared" ca="1" si="0"/>
        <v>21</v>
      </c>
      <c r="B8" s="133">
        <f t="shared" ca="1" si="0"/>
        <v>46</v>
      </c>
      <c r="C8" s="129">
        <f t="shared" ca="1" si="1"/>
        <v>67</v>
      </c>
      <c r="E8" s="2" t="s">
        <v>18</v>
      </c>
      <c r="F8" s="2">
        <f ca="1">COUNT($C$4:$C$1003)</f>
        <v>1000</v>
      </c>
      <c r="G8" s="70">
        <f ca="1">SMALL($C$4:$C$1003,ROWS(C$4:C8))</f>
        <v>44</v>
      </c>
      <c r="H8" s="135">
        <f ca="1">ROWS(C$4:C8)/COUNT($C$4:$C$1003)</f>
        <v>5.0000000000000001E-3</v>
      </c>
      <c r="I8" s="96"/>
    </row>
    <row r="9" spans="1:17" x14ac:dyDescent="0.3">
      <c r="A9" s="84">
        <f t="shared" ca="1" si="0"/>
        <v>51</v>
      </c>
      <c r="B9" s="133">
        <f t="shared" ca="1" si="0"/>
        <v>49</v>
      </c>
      <c r="C9" s="129">
        <f t="shared" ca="1" si="1"/>
        <v>100</v>
      </c>
      <c r="E9" s="2" t="s">
        <v>97</v>
      </c>
      <c r="F9" s="82">
        <f ca="1">_xlfn.CONFIDENCE.NORM(0.05,F2,F8)</f>
        <v>1.0389736512952357</v>
      </c>
      <c r="G9" s="70">
        <f ca="1">SMALL($C$4:$C$1003,ROWS(C$4:C9))</f>
        <v>45</v>
      </c>
      <c r="H9" s="135">
        <f ca="1">ROWS(C$4:C9)/COUNT($C$4:$C$1003)</f>
        <v>6.0000000000000001E-3</v>
      </c>
      <c r="I9" s="96"/>
    </row>
    <row r="10" spans="1:17" x14ac:dyDescent="0.3">
      <c r="A10" s="84">
        <f t="shared" ca="1" si="0"/>
        <v>22</v>
      </c>
      <c r="B10" s="133">
        <f t="shared" ca="1" si="0"/>
        <v>30</v>
      </c>
      <c r="C10" s="129">
        <f t="shared" ca="1" si="1"/>
        <v>52</v>
      </c>
      <c r="E10" s="2" t="s">
        <v>98</v>
      </c>
      <c r="F10" s="82">
        <f ca="1">F1-F9</f>
        <v>78.961026348704763</v>
      </c>
      <c r="G10" s="70">
        <f ca="1">SMALL($C$4:$C$1003,ROWS(C$4:C10))</f>
        <v>45</v>
      </c>
      <c r="H10" s="135">
        <f ca="1">ROWS(C$4:C10)/COUNT($C$4:$C$1003)</f>
        <v>7.0000000000000001E-3</v>
      </c>
      <c r="I10" s="96"/>
    </row>
    <row r="11" spans="1:17" x14ac:dyDescent="0.3">
      <c r="A11" s="84">
        <f t="shared" ca="1" si="0"/>
        <v>39</v>
      </c>
      <c r="B11" s="133">
        <f t="shared" ca="1" si="0"/>
        <v>23</v>
      </c>
      <c r="C11" s="129">
        <f t="shared" ca="1" si="1"/>
        <v>62</v>
      </c>
      <c r="E11" s="2" t="s">
        <v>99</v>
      </c>
      <c r="F11" s="82">
        <f ca="1">F1-F9</f>
        <v>78.961026348704763</v>
      </c>
      <c r="G11" s="70">
        <f ca="1">SMALL($C$4:$C$1003,ROWS(C$4:C11))</f>
        <v>45</v>
      </c>
      <c r="H11" s="135">
        <f ca="1">ROWS(C$4:C11)/COUNT($C$4:$C$1003)</f>
        <v>8.0000000000000002E-3</v>
      </c>
      <c r="I11" s="96"/>
    </row>
    <row r="12" spans="1:17" x14ac:dyDescent="0.3">
      <c r="A12" s="84">
        <f t="shared" ca="1" si="0"/>
        <v>33</v>
      </c>
      <c r="B12" s="133">
        <f t="shared" ca="1" si="0"/>
        <v>30</v>
      </c>
      <c r="C12" s="129">
        <f t="shared" ca="1" si="1"/>
        <v>63</v>
      </c>
      <c r="E12" s="2" t="s">
        <v>100</v>
      </c>
      <c r="F12" s="2">
        <f ca="1">COUNTIF(C4:C1003,"&gt;80")/F8</f>
        <v>0.501</v>
      </c>
      <c r="G12" s="70">
        <f ca="1">SMALL($C$4:$C$1003,ROWS(C$4:C12))</f>
        <v>46</v>
      </c>
      <c r="H12" s="135">
        <f ca="1">ROWS(C$4:C12)/COUNT($C$4:$C$1003)</f>
        <v>8.9999999999999993E-3</v>
      </c>
      <c r="I12" s="96"/>
    </row>
    <row r="13" spans="1:17" x14ac:dyDescent="0.3">
      <c r="A13" s="84">
        <f t="shared" ca="1" si="0"/>
        <v>35</v>
      </c>
      <c r="B13" s="133">
        <f t="shared" ca="1" si="0"/>
        <v>34</v>
      </c>
      <c r="C13" s="129">
        <f t="shared" ca="1" si="1"/>
        <v>69</v>
      </c>
      <c r="E13" s="2" t="str">
        <f ca="1">E12&amp;ROUND(100*F12,0)&amp;"%"</f>
        <v>P(Profit)=50%</v>
      </c>
      <c r="G13" s="70">
        <f ca="1">SMALL($C$4:$C$1003,ROWS(C$4:C13))</f>
        <v>46</v>
      </c>
      <c r="H13" s="135">
        <f ca="1">ROWS(C$4:C13)/COUNT($C$4:$C$1003)</f>
        <v>0.01</v>
      </c>
      <c r="I13" s="96"/>
    </row>
    <row r="14" spans="1:17" x14ac:dyDescent="0.3">
      <c r="A14" s="84">
        <f t="shared" ca="1" si="0"/>
        <v>26</v>
      </c>
      <c r="B14" s="133">
        <f t="shared" ca="1" si="0"/>
        <v>30</v>
      </c>
      <c r="C14" s="129">
        <f t="shared" ca="1" si="1"/>
        <v>56</v>
      </c>
      <c r="G14" s="70">
        <f ca="1">SMALL($C$4:$C$1003,ROWS(C$4:C14))</f>
        <v>46</v>
      </c>
      <c r="H14" s="135">
        <f ca="1">ROWS(C$4:C14)/COUNT($C$4:$C$1003)</f>
        <v>1.0999999999999999E-2</v>
      </c>
      <c r="I14" s="96"/>
    </row>
    <row r="15" spans="1:17" x14ac:dyDescent="0.3">
      <c r="A15" s="84">
        <f t="shared" ca="1" si="0"/>
        <v>49</v>
      </c>
      <c r="B15" s="133">
        <f t="shared" ca="1" si="0"/>
        <v>46</v>
      </c>
      <c r="C15" s="129">
        <f t="shared" ca="1" si="1"/>
        <v>95</v>
      </c>
      <c r="G15" s="70">
        <f ca="1">SMALL($C$4:$C$1003,ROWS(C$4:C15))</f>
        <v>46</v>
      </c>
      <c r="H15" s="135">
        <f ca="1">ROWS(C$4:C15)/COUNT($C$4:$C$1003)</f>
        <v>1.2E-2</v>
      </c>
      <c r="I15" s="96"/>
    </row>
    <row r="16" spans="1:17" x14ac:dyDescent="0.3">
      <c r="A16" s="84">
        <f t="shared" ca="1" si="0"/>
        <v>49</v>
      </c>
      <c r="B16" s="133">
        <f t="shared" ca="1" si="0"/>
        <v>31</v>
      </c>
      <c r="C16" s="129">
        <f t="shared" ca="1" si="1"/>
        <v>80</v>
      </c>
      <c r="G16" s="70">
        <f ca="1">SMALL($C$4:$C$1003,ROWS(C$4:C16))</f>
        <v>46</v>
      </c>
      <c r="H16" s="135">
        <f ca="1">ROWS(C$4:C16)/COUNT($C$4:$C$1003)</f>
        <v>1.2999999999999999E-2</v>
      </c>
      <c r="I16" s="96"/>
    </row>
    <row r="17" spans="1:9" x14ac:dyDescent="0.3">
      <c r="A17" s="84">
        <f t="shared" ca="1" si="0"/>
        <v>50</v>
      </c>
      <c r="B17" s="133">
        <f t="shared" ca="1" si="0"/>
        <v>21</v>
      </c>
      <c r="C17" s="129">
        <f t="shared" ca="1" si="1"/>
        <v>71</v>
      </c>
      <c r="G17" s="70">
        <f ca="1">SMALL($C$4:$C$1003,ROWS(C$4:C17))</f>
        <v>46</v>
      </c>
      <c r="H17" s="135">
        <f ca="1">ROWS(C$4:C17)/COUNT($C$4:$C$1003)</f>
        <v>1.4E-2</v>
      </c>
      <c r="I17" s="96"/>
    </row>
    <row r="18" spans="1:9" x14ac:dyDescent="0.3">
      <c r="A18" s="84">
        <f t="shared" ca="1" si="0"/>
        <v>31</v>
      </c>
      <c r="B18" s="133">
        <f t="shared" ca="1" si="0"/>
        <v>45</v>
      </c>
      <c r="C18" s="129">
        <f t="shared" ca="1" si="1"/>
        <v>76</v>
      </c>
      <c r="G18" s="70">
        <f ca="1">SMALL($C$4:$C$1003,ROWS(C$4:C18))</f>
        <v>46</v>
      </c>
      <c r="H18" s="135">
        <f ca="1">ROWS(C$4:C18)/COUNT($C$4:$C$1003)</f>
        <v>1.4999999999999999E-2</v>
      </c>
      <c r="I18" s="96"/>
    </row>
    <row r="19" spans="1:9" x14ac:dyDescent="0.3">
      <c r="A19" s="84">
        <f t="shared" ca="1" si="0"/>
        <v>53</v>
      </c>
      <c r="B19" s="133">
        <f t="shared" ca="1" si="0"/>
        <v>42</v>
      </c>
      <c r="C19" s="129">
        <f t="shared" ca="1" si="1"/>
        <v>95</v>
      </c>
      <c r="G19" s="70">
        <f ca="1">SMALL($C$4:$C$1003,ROWS(C$4:C19))</f>
        <v>46</v>
      </c>
      <c r="H19" s="135">
        <f ca="1">ROWS(C$4:C19)/COUNT($C$4:$C$1003)</f>
        <v>1.6E-2</v>
      </c>
      <c r="I19" s="96"/>
    </row>
    <row r="20" spans="1:9" x14ac:dyDescent="0.3">
      <c r="A20" s="84">
        <f t="shared" ca="1" si="0"/>
        <v>54</v>
      </c>
      <c r="B20" s="133">
        <f t="shared" ca="1" si="0"/>
        <v>37</v>
      </c>
      <c r="C20" s="129">
        <f t="shared" ca="1" si="1"/>
        <v>91</v>
      </c>
      <c r="G20" s="70">
        <f ca="1">SMALL($C$4:$C$1003,ROWS(C$4:C20))</f>
        <v>46</v>
      </c>
      <c r="H20" s="135">
        <f ca="1">ROWS(C$4:C20)/COUNT($C$4:$C$1003)</f>
        <v>1.7000000000000001E-2</v>
      </c>
      <c r="I20" s="96"/>
    </row>
    <row r="21" spans="1:9" hidden="1" x14ac:dyDescent="0.3">
      <c r="A21" s="84">
        <f t="shared" ca="1" si="0"/>
        <v>27</v>
      </c>
      <c r="B21" s="133">
        <f t="shared" ca="1" si="0"/>
        <v>54</v>
      </c>
      <c r="C21" s="129">
        <f t="shared" ca="1" si="1"/>
        <v>81</v>
      </c>
      <c r="G21" s="70">
        <f ca="1">SMALL($C$4:$C$1003,ROWS(C$4:C21))</f>
        <v>47</v>
      </c>
      <c r="H21" s="135">
        <f ca="1">ROWS(C$4:C21)/COUNT($C$4:$C$1003)</f>
        <v>1.7999999999999999E-2</v>
      </c>
      <c r="I21" s="96"/>
    </row>
    <row r="22" spans="1:9" hidden="1" x14ac:dyDescent="0.3">
      <c r="A22" s="84">
        <f t="shared" ca="1" si="0"/>
        <v>21</v>
      </c>
      <c r="B22" s="133">
        <f t="shared" ca="1" si="0"/>
        <v>41</v>
      </c>
      <c r="C22" s="129">
        <f t="shared" ca="1" si="1"/>
        <v>62</v>
      </c>
      <c r="G22" s="70">
        <f ca="1">SMALL($C$4:$C$1003,ROWS(C$4:C22))</f>
        <v>47</v>
      </c>
      <c r="H22" s="135">
        <f ca="1">ROWS(C$4:C22)/COUNT($C$4:$C$1003)</f>
        <v>1.9E-2</v>
      </c>
      <c r="I22" s="96"/>
    </row>
    <row r="23" spans="1:9" hidden="1" x14ac:dyDescent="0.3">
      <c r="A23" s="84">
        <f t="shared" ca="1" si="0"/>
        <v>22</v>
      </c>
      <c r="B23" s="133">
        <f t="shared" ca="1" si="0"/>
        <v>60</v>
      </c>
      <c r="C23" s="129">
        <f t="shared" ca="1" si="1"/>
        <v>82</v>
      </c>
      <c r="G23" s="70">
        <f ca="1">SMALL($C$4:$C$1003,ROWS(C$4:C23))</f>
        <v>47</v>
      </c>
      <c r="H23" s="135">
        <f ca="1">ROWS(C$4:C23)/COUNT($C$4:$C$1003)</f>
        <v>0.02</v>
      </c>
      <c r="I23" s="96"/>
    </row>
    <row r="24" spans="1:9" hidden="1" x14ac:dyDescent="0.3">
      <c r="A24" s="84">
        <f t="shared" ca="1" si="0"/>
        <v>49</v>
      </c>
      <c r="B24" s="133">
        <f t="shared" ca="1" si="0"/>
        <v>30</v>
      </c>
      <c r="C24" s="129">
        <f t="shared" ca="1" si="1"/>
        <v>79</v>
      </c>
      <c r="G24" s="70">
        <f ca="1">SMALL($C$4:$C$1003,ROWS(C$4:C24))</f>
        <v>47</v>
      </c>
      <c r="H24" s="135">
        <f ca="1">ROWS(C$4:C24)/COUNT($C$4:$C$1003)</f>
        <v>2.1000000000000001E-2</v>
      </c>
      <c r="I24" s="96"/>
    </row>
    <row r="25" spans="1:9" hidden="1" x14ac:dyDescent="0.3">
      <c r="A25" s="84">
        <f t="shared" ca="1" si="0"/>
        <v>40</v>
      </c>
      <c r="B25" s="133">
        <f t="shared" ca="1" si="0"/>
        <v>23</v>
      </c>
      <c r="C25" s="129">
        <f t="shared" ca="1" si="1"/>
        <v>63</v>
      </c>
      <c r="G25" s="70">
        <f ca="1">SMALL($C$4:$C$1003,ROWS(C$4:C25))</f>
        <v>47</v>
      </c>
      <c r="H25" s="135">
        <f ca="1">ROWS(C$4:C25)/COUNT($C$4:$C$1003)</f>
        <v>2.1999999999999999E-2</v>
      </c>
      <c r="I25" s="96"/>
    </row>
    <row r="26" spans="1:9" hidden="1" x14ac:dyDescent="0.3">
      <c r="A26" s="84">
        <f t="shared" ca="1" si="0"/>
        <v>22</v>
      </c>
      <c r="B26" s="133">
        <f t="shared" ca="1" si="0"/>
        <v>42</v>
      </c>
      <c r="C26" s="129">
        <f t="shared" ca="1" si="1"/>
        <v>64</v>
      </c>
      <c r="G26" s="70">
        <f ca="1">SMALL($C$4:$C$1003,ROWS(C$4:C26))</f>
        <v>47</v>
      </c>
      <c r="H26" s="135">
        <f ca="1">ROWS(C$4:C26)/COUNT($C$4:$C$1003)</f>
        <v>2.3E-2</v>
      </c>
      <c r="I26" s="96"/>
    </row>
    <row r="27" spans="1:9" hidden="1" x14ac:dyDescent="0.3">
      <c r="A27" s="84">
        <f t="shared" ca="1" si="0"/>
        <v>24</v>
      </c>
      <c r="B27" s="133">
        <f t="shared" ca="1" si="0"/>
        <v>34</v>
      </c>
      <c r="C27" s="129">
        <f t="shared" ca="1" si="1"/>
        <v>58</v>
      </c>
      <c r="G27" s="70">
        <f ca="1">SMALL($C$4:$C$1003,ROWS(C$4:C27))</f>
        <v>48</v>
      </c>
      <c r="H27" s="135">
        <f ca="1">ROWS(C$4:C27)/COUNT($C$4:$C$1003)</f>
        <v>2.4E-2</v>
      </c>
      <c r="I27" s="96"/>
    </row>
    <row r="28" spans="1:9" hidden="1" x14ac:dyDescent="0.3">
      <c r="A28" s="84">
        <f t="shared" ca="1" si="0"/>
        <v>44</v>
      </c>
      <c r="B28" s="133">
        <f t="shared" ca="1" si="0"/>
        <v>54</v>
      </c>
      <c r="C28" s="129">
        <f t="shared" ca="1" si="1"/>
        <v>98</v>
      </c>
      <c r="G28" s="70">
        <f ca="1">SMALL($C$4:$C$1003,ROWS(C$4:C28))</f>
        <v>48</v>
      </c>
      <c r="H28" s="135">
        <f ca="1">ROWS(C$4:C28)/COUNT($C$4:$C$1003)</f>
        <v>2.5000000000000001E-2</v>
      </c>
      <c r="I28" s="96"/>
    </row>
    <row r="29" spans="1:9" hidden="1" x14ac:dyDescent="0.3">
      <c r="A29" s="84">
        <f t="shared" ca="1" si="0"/>
        <v>23</v>
      </c>
      <c r="B29" s="133">
        <f t="shared" ca="1" si="0"/>
        <v>23</v>
      </c>
      <c r="C29" s="129">
        <f t="shared" ca="1" si="1"/>
        <v>46</v>
      </c>
      <c r="G29" s="70">
        <f ca="1">SMALL($C$4:$C$1003,ROWS(C$4:C29))</f>
        <v>48</v>
      </c>
      <c r="H29" s="135">
        <f ca="1">ROWS(C$4:C29)/COUNT($C$4:$C$1003)</f>
        <v>2.5999999999999999E-2</v>
      </c>
      <c r="I29" s="96"/>
    </row>
    <row r="30" spans="1:9" hidden="1" x14ac:dyDescent="0.3">
      <c r="A30" s="84">
        <f t="shared" ca="1" si="0"/>
        <v>37</v>
      </c>
      <c r="B30" s="133">
        <f t="shared" ca="1" si="0"/>
        <v>35</v>
      </c>
      <c r="C30" s="129">
        <f t="shared" ca="1" si="1"/>
        <v>72</v>
      </c>
      <c r="G30" s="70">
        <f ca="1">SMALL($C$4:$C$1003,ROWS(C$4:C30))</f>
        <v>48</v>
      </c>
      <c r="H30" s="135">
        <f ca="1">ROWS(C$4:C30)/COUNT($C$4:$C$1003)</f>
        <v>2.7E-2</v>
      </c>
      <c r="I30" s="96"/>
    </row>
    <row r="31" spans="1:9" hidden="1" x14ac:dyDescent="0.3">
      <c r="A31" s="84">
        <f t="shared" ca="1" si="0"/>
        <v>29</v>
      </c>
      <c r="B31" s="133">
        <f t="shared" ca="1" si="0"/>
        <v>60</v>
      </c>
      <c r="C31" s="129">
        <f t="shared" ca="1" si="1"/>
        <v>89</v>
      </c>
      <c r="G31" s="70">
        <f ca="1">SMALL($C$4:$C$1003,ROWS(C$4:C31))</f>
        <v>48</v>
      </c>
      <c r="H31" s="135">
        <f ca="1">ROWS(C$4:C31)/COUNT($C$4:$C$1003)</f>
        <v>2.8000000000000001E-2</v>
      </c>
      <c r="I31" s="96"/>
    </row>
    <row r="32" spans="1:9" hidden="1" x14ac:dyDescent="0.3">
      <c r="A32" s="84">
        <f t="shared" ca="1" si="0"/>
        <v>33</v>
      </c>
      <c r="B32" s="133">
        <f t="shared" ca="1" si="0"/>
        <v>22</v>
      </c>
      <c r="C32" s="129">
        <f t="shared" ca="1" si="1"/>
        <v>55</v>
      </c>
      <c r="G32" s="70">
        <f ca="1">SMALL($C$4:$C$1003,ROWS(C$4:C32))</f>
        <v>48</v>
      </c>
      <c r="H32" s="135">
        <f ca="1">ROWS(C$4:C32)/COUNT($C$4:$C$1003)</f>
        <v>2.9000000000000001E-2</v>
      </c>
      <c r="I32" s="96"/>
    </row>
    <row r="33" spans="1:9" hidden="1" x14ac:dyDescent="0.3">
      <c r="A33" s="84">
        <f t="shared" ca="1" si="0"/>
        <v>30</v>
      </c>
      <c r="B33" s="133">
        <f t="shared" ca="1" si="0"/>
        <v>55</v>
      </c>
      <c r="C33" s="129">
        <f t="shared" ca="1" si="1"/>
        <v>85</v>
      </c>
      <c r="G33" s="70">
        <f ca="1">SMALL($C$4:$C$1003,ROWS(C$4:C33))</f>
        <v>48</v>
      </c>
      <c r="H33" s="135">
        <f ca="1">ROWS(C$4:C33)/COUNT($C$4:$C$1003)</f>
        <v>0.03</v>
      </c>
      <c r="I33" s="96"/>
    </row>
    <row r="34" spans="1:9" hidden="1" x14ac:dyDescent="0.3">
      <c r="A34" s="84">
        <f t="shared" ca="1" si="0"/>
        <v>44</v>
      </c>
      <c r="B34" s="133">
        <f t="shared" ca="1" si="0"/>
        <v>51</v>
      </c>
      <c r="C34" s="129">
        <f t="shared" ca="1" si="1"/>
        <v>95</v>
      </c>
      <c r="G34" s="70">
        <f ca="1">SMALL($C$4:$C$1003,ROWS(C$4:C34))</f>
        <v>48</v>
      </c>
      <c r="H34" s="135">
        <f ca="1">ROWS(C$4:C34)/COUNT($C$4:$C$1003)</f>
        <v>3.1E-2</v>
      </c>
      <c r="I34" s="96"/>
    </row>
    <row r="35" spans="1:9" hidden="1" x14ac:dyDescent="0.3">
      <c r="A35" s="84">
        <f t="shared" ca="1" si="0"/>
        <v>52</v>
      </c>
      <c r="B35" s="133">
        <f t="shared" ca="1" si="0"/>
        <v>59</v>
      </c>
      <c r="C35" s="129">
        <f t="shared" ca="1" si="1"/>
        <v>111</v>
      </c>
      <c r="G35" s="70">
        <f ca="1">SMALL($C$4:$C$1003,ROWS(C$4:C35))</f>
        <v>49</v>
      </c>
      <c r="H35" s="135">
        <f ca="1">ROWS(C$4:C35)/COUNT($C$4:$C$1003)</f>
        <v>3.2000000000000001E-2</v>
      </c>
      <c r="I35" s="96"/>
    </row>
    <row r="36" spans="1:9" hidden="1" x14ac:dyDescent="0.3">
      <c r="A36" s="84">
        <f t="shared" ca="1" si="0"/>
        <v>40</v>
      </c>
      <c r="B36" s="133">
        <f t="shared" ca="1" si="0"/>
        <v>42</v>
      </c>
      <c r="C36" s="129">
        <f t="shared" ca="1" si="1"/>
        <v>82</v>
      </c>
      <c r="G36" s="70">
        <f ca="1">SMALL($C$4:$C$1003,ROWS(C$4:C36))</f>
        <v>49</v>
      </c>
      <c r="H36" s="135">
        <f ca="1">ROWS(C$4:C36)/COUNT($C$4:$C$1003)</f>
        <v>3.3000000000000002E-2</v>
      </c>
      <c r="I36" s="96"/>
    </row>
    <row r="37" spans="1:9" hidden="1" x14ac:dyDescent="0.3">
      <c r="A37" s="84">
        <f t="shared" ca="1" si="0"/>
        <v>31</v>
      </c>
      <c r="B37" s="133">
        <f t="shared" ca="1" si="0"/>
        <v>46</v>
      </c>
      <c r="C37" s="129">
        <f t="shared" ca="1" si="1"/>
        <v>77</v>
      </c>
      <c r="G37" s="70">
        <f ca="1">SMALL($C$4:$C$1003,ROWS(C$4:C37))</f>
        <v>49</v>
      </c>
      <c r="H37" s="135">
        <f ca="1">ROWS(C$4:C37)/COUNT($C$4:$C$1003)</f>
        <v>3.4000000000000002E-2</v>
      </c>
      <c r="I37" s="96"/>
    </row>
    <row r="38" spans="1:9" hidden="1" x14ac:dyDescent="0.3">
      <c r="A38" s="84">
        <f t="shared" ca="1" si="0"/>
        <v>37</v>
      </c>
      <c r="B38" s="133">
        <f t="shared" ca="1" si="0"/>
        <v>28</v>
      </c>
      <c r="C38" s="129">
        <f t="shared" ca="1" si="1"/>
        <v>65</v>
      </c>
      <c r="G38" s="70">
        <f ca="1">SMALL($C$4:$C$1003,ROWS(C$4:C38))</f>
        <v>49</v>
      </c>
      <c r="H38" s="135">
        <f ca="1">ROWS(C$4:C38)/COUNT($C$4:$C$1003)</f>
        <v>3.5000000000000003E-2</v>
      </c>
      <c r="I38" s="96"/>
    </row>
    <row r="39" spans="1:9" hidden="1" x14ac:dyDescent="0.3">
      <c r="A39" s="84">
        <f t="shared" ca="1" si="0"/>
        <v>59</v>
      </c>
      <c r="B39" s="133">
        <f t="shared" ca="1" si="0"/>
        <v>42</v>
      </c>
      <c r="C39" s="129">
        <f t="shared" ca="1" si="1"/>
        <v>101</v>
      </c>
      <c r="G39" s="70">
        <f ca="1">SMALL($C$4:$C$1003,ROWS(C$4:C39))</f>
        <v>49</v>
      </c>
      <c r="H39" s="135">
        <f ca="1">ROWS(C$4:C39)/COUNT($C$4:$C$1003)</f>
        <v>3.5999999999999997E-2</v>
      </c>
      <c r="I39" s="96"/>
    </row>
    <row r="40" spans="1:9" hidden="1" x14ac:dyDescent="0.3">
      <c r="A40" s="84">
        <f t="shared" ca="1" si="0"/>
        <v>53</v>
      </c>
      <c r="B40" s="133">
        <f t="shared" ca="1" si="0"/>
        <v>41</v>
      </c>
      <c r="C40" s="129">
        <f t="shared" ca="1" si="1"/>
        <v>94</v>
      </c>
      <c r="G40" s="70">
        <f ca="1">SMALL($C$4:$C$1003,ROWS(C$4:C40))</f>
        <v>49</v>
      </c>
      <c r="H40" s="135">
        <f ca="1">ROWS(C$4:C40)/COUNT($C$4:$C$1003)</f>
        <v>3.6999999999999998E-2</v>
      </c>
      <c r="I40" s="96"/>
    </row>
    <row r="41" spans="1:9" hidden="1" x14ac:dyDescent="0.3">
      <c r="A41" s="84">
        <f t="shared" ca="1" si="0"/>
        <v>23</v>
      </c>
      <c r="B41" s="133">
        <f t="shared" ca="1" si="0"/>
        <v>38</v>
      </c>
      <c r="C41" s="129">
        <f t="shared" ca="1" si="1"/>
        <v>61</v>
      </c>
      <c r="G41" s="70">
        <f ca="1">SMALL($C$4:$C$1003,ROWS(C$4:C41))</f>
        <v>49</v>
      </c>
      <c r="H41" s="135">
        <f ca="1">ROWS(C$4:C41)/COUNT($C$4:$C$1003)</f>
        <v>3.7999999999999999E-2</v>
      </c>
      <c r="I41" s="96"/>
    </row>
    <row r="42" spans="1:9" hidden="1" x14ac:dyDescent="0.3">
      <c r="A42" s="84">
        <f t="shared" ca="1" si="0"/>
        <v>51</v>
      </c>
      <c r="B42" s="133">
        <f t="shared" ca="1" si="0"/>
        <v>33</v>
      </c>
      <c r="C42" s="129">
        <f t="shared" ca="1" si="1"/>
        <v>84</v>
      </c>
      <c r="G42" s="70">
        <f ca="1">SMALL($C$4:$C$1003,ROWS(C$4:C42))</f>
        <v>49</v>
      </c>
      <c r="H42" s="135">
        <f ca="1">ROWS(C$4:C42)/COUNT($C$4:$C$1003)</f>
        <v>3.9E-2</v>
      </c>
      <c r="I42" s="96"/>
    </row>
    <row r="43" spans="1:9" hidden="1" x14ac:dyDescent="0.3">
      <c r="A43" s="84">
        <f t="shared" ca="1" si="0"/>
        <v>41</v>
      </c>
      <c r="B43" s="133">
        <f t="shared" ca="1" si="0"/>
        <v>30</v>
      </c>
      <c r="C43" s="129">
        <f t="shared" ca="1" si="1"/>
        <v>71</v>
      </c>
      <c r="G43" s="70">
        <f ca="1">SMALL($C$4:$C$1003,ROWS(C$4:C43))</f>
        <v>49</v>
      </c>
      <c r="H43" s="135">
        <f ca="1">ROWS(C$4:C43)/COUNT($C$4:$C$1003)</f>
        <v>0.04</v>
      </c>
      <c r="I43" s="96"/>
    </row>
    <row r="44" spans="1:9" hidden="1" x14ac:dyDescent="0.3">
      <c r="A44" s="84">
        <f t="shared" ca="1" si="0"/>
        <v>49</v>
      </c>
      <c r="B44" s="133">
        <f t="shared" ca="1" si="0"/>
        <v>34</v>
      </c>
      <c r="C44" s="129">
        <f t="shared" ca="1" si="1"/>
        <v>83</v>
      </c>
      <c r="G44" s="70">
        <f ca="1">SMALL($C$4:$C$1003,ROWS(C$4:C44))</f>
        <v>49</v>
      </c>
      <c r="H44" s="135">
        <f ca="1">ROWS(C$4:C44)/COUNT($C$4:$C$1003)</f>
        <v>4.1000000000000002E-2</v>
      </c>
      <c r="I44" s="96"/>
    </row>
    <row r="45" spans="1:9" hidden="1" x14ac:dyDescent="0.3">
      <c r="A45" s="84">
        <f t="shared" ca="1" si="0"/>
        <v>28</v>
      </c>
      <c r="B45" s="133">
        <f t="shared" ca="1" si="0"/>
        <v>49</v>
      </c>
      <c r="C45" s="129">
        <f t="shared" ca="1" si="1"/>
        <v>77</v>
      </c>
      <c r="G45" s="70">
        <f ca="1">SMALL($C$4:$C$1003,ROWS(C$4:C45))</f>
        <v>49</v>
      </c>
      <c r="H45" s="135">
        <f ca="1">ROWS(C$4:C45)/COUNT($C$4:$C$1003)</f>
        <v>4.2000000000000003E-2</v>
      </c>
      <c r="I45" s="96"/>
    </row>
    <row r="46" spans="1:9" hidden="1" x14ac:dyDescent="0.3">
      <c r="A46" s="84">
        <f t="shared" ca="1" si="0"/>
        <v>43</v>
      </c>
      <c r="B46" s="133">
        <f t="shared" ca="1" si="0"/>
        <v>35</v>
      </c>
      <c r="C46" s="129">
        <f t="shared" ca="1" si="1"/>
        <v>78</v>
      </c>
      <c r="G46" s="70">
        <f ca="1">SMALL($C$4:$C$1003,ROWS(C$4:C46))</f>
        <v>49</v>
      </c>
      <c r="H46" s="135">
        <f ca="1">ROWS(C$4:C46)/COUNT($C$4:$C$1003)</f>
        <v>4.2999999999999997E-2</v>
      </c>
      <c r="I46" s="96"/>
    </row>
    <row r="47" spans="1:9" hidden="1" x14ac:dyDescent="0.3">
      <c r="A47" s="84">
        <f t="shared" ca="1" si="0"/>
        <v>42</v>
      </c>
      <c r="B47" s="133">
        <f t="shared" ca="1" si="0"/>
        <v>50</v>
      </c>
      <c r="C47" s="129">
        <f t="shared" ca="1" si="1"/>
        <v>92</v>
      </c>
      <c r="G47" s="70">
        <f ca="1">SMALL($C$4:$C$1003,ROWS(C$4:C47))</f>
        <v>50</v>
      </c>
      <c r="H47" s="135">
        <f ca="1">ROWS(C$4:C47)/COUNT($C$4:$C$1003)</f>
        <v>4.3999999999999997E-2</v>
      </c>
      <c r="I47" s="96"/>
    </row>
    <row r="48" spans="1:9" hidden="1" x14ac:dyDescent="0.3">
      <c r="A48" s="84">
        <f t="shared" ca="1" si="0"/>
        <v>31</v>
      </c>
      <c r="B48" s="133">
        <f t="shared" ca="1" si="0"/>
        <v>57</v>
      </c>
      <c r="C48" s="129">
        <f t="shared" ca="1" si="1"/>
        <v>88</v>
      </c>
      <c r="G48" s="70">
        <f ca="1">SMALL($C$4:$C$1003,ROWS(C$4:C48))</f>
        <v>50</v>
      </c>
      <c r="H48" s="135">
        <f ca="1">ROWS(C$4:C48)/COUNT($C$4:$C$1003)</f>
        <v>4.4999999999999998E-2</v>
      </c>
      <c r="I48" s="96"/>
    </row>
    <row r="49" spans="1:9" hidden="1" x14ac:dyDescent="0.3">
      <c r="A49" s="84">
        <f t="shared" ca="1" si="0"/>
        <v>44</v>
      </c>
      <c r="B49" s="133">
        <f t="shared" ca="1" si="0"/>
        <v>44</v>
      </c>
      <c r="C49" s="129">
        <f t="shared" ca="1" si="1"/>
        <v>88</v>
      </c>
      <c r="G49" s="70">
        <f ca="1">SMALL($C$4:$C$1003,ROWS(C$4:C49))</f>
        <v>50</v>
      </c>
      <c r="H49" s="135">
        <f ca="1">ROWS(C$4:C49)/COUNT($C$4:$C$1003)</f>
        <v>4.5999999999999999E-2</v>
      </c>
      <c r="I49" s="96"/>
    </row>
    <row r="50" spans="1:9" hidden="1" x14ac:dyDescent="0.3">
      <c r="A50" s="84">
        <f t="shared" ca="1" si="0"/>
        <v>59</v>
      </c>
      <c r="B50" s="133">
        <f t="shared" ca="1" si="0"/>
        <v>29</v>
      </c>
      <c r="C50" s="129">
        <f t="shared" ca="1" si="1"/>
        <v>88</v>
      </c>
      <c r="G50" s="70">
        <f ca="1">SMALL($C$4:$C$1003,ROWS(C$4:C50))</f>
        <v>50</v>
      </c>
      <c r="H50" s="135">
        <f ca="1">ROWS(C$4:C50)/COUNT($C$4:$C$1003)</f>
        <v>4.7E-2</v>
      </c>
      <c r="I50" s="96"/>
    </row>
    <row r="51" spans="1:9" hidden="1" x14ac:dyDescent="0.3">
      <c r="A51" s="84">
        <f t="shared" ca="1" si="0"/>
        <v>58</v>
      </c>
      <c r="B51" s="133">
        <f t="shared" ca="1" si="0"/>
        <v>55</v>
      </c>
      <c r="C51" s="129">
        <f t="shared" ca="1" si="1"/>
        <v>113</v>
      </c>
      <c r="G51" s="70">
        <f ca="1">SMALL($C$4:$C$1003,ROWS(C$4:C51))</f>
        <v>50</v>
      </c>
      <c r="H51" s="135">
        <f ca="1">ROWS(C$4:C51)/COUNT($C$4:$C$1003)</f>
        <v>4.8000000000000001E-2</v>
      </c>
      <c r="I51" s="96"/>
    </row>
    <row r="52" spans="1:9" hidden="1" x14ac:dyDescent="0.3">
      <c r="A52" s="84">
        <f t="shared" ca="1" si="0"/>
        <v>36</v>
      </c>
      <c r="B52" s="133">
        <f t="shared" ca="1" si="0"/>
        <v>54</v>
      </c>
      <c r="C52" s="129">
        <f t="shared" ca="1" si="1"/>
        <v>90</v>
      </c>
      <c r="G52" s="70">
        <f ca="1">SMALL($C$4:$C$1003,ROWS(C$4:C52))</f>
        <v>50</v>
      </c>
      <c r="H52" s="135">
        <f ca="1">ROWS(C$4:C52)/COUNT($C$4:$C$1003)</f>
        <v>4.9000000000000002E-2</v>
      </c>
      <c r="I52" s="96"/>
    </row>
    <row r="53" spans="1:9" hidden="1" x14ac:dyDescent="0.3">
      <c r="A53" s="84">
        <f t="shared" ca="1" si="0"/>
        <v>21</v>
      </c>
      <c r="B53" s="133">
        <f t="shared" ca="1" si="0"/>
        <v>53</v>
      </c>
      <c r="C53" s="129">
        <f t="shared" ca="1" si="1"/>
        <v>74</v>
      </c>
      <c r="G53" s="70">
        <f ca="1">SMALL($C$4:$C$1003,ROWS(C$4:C53))</f>
        <v>50</v>
      </c>
      <c r="H53" s="135">
        <f ca="1">ROWS(C$4:C53)/COUNT($C$4:$C$1003)</f>
        <v>0.05</v>
      </c>
      <c r="I53" s="96"/>
    </row>
    <row r="54" spans="1:9" hidden="1" x14ac:dyDescent="0.3">
      <c r="A54" s="84">
        <f t="shared" ca="1" si="0"/>
        <v>35</v>
      </c>
      <c r="B54" s="133">
        <f t="shared" ca="1" si="0"/>
        <v>48</v>
      </c>
      <c r="C54" s="129">
        <f t="shared" ca="1" si="1"/>
        <v>83</v>
      </c>
      <c r="G54" s="70">
        <f ca="1">SMALL($C$4:$C$1003,ROWS(C$4:C54))</f>
        <v>50</v>
      </c>
      <c r="H54" s="135">
        <f ca="1">ROWS(C$4:C54)/COUNT($C$4:$C$1003)</f>
        <v>5.0999999999999997E-2</v>
      </c>
      <c r="I54" s="96"/>
    </row>
    <row r="55" spans="1:9" hidden="1" x14ac:dyDescent="0.3">
      <c r="A55" s="84">
        <f t="shared" ca="1" si="0"/>
        <v>40</v>
      </c>
      <c r="B55" s="133">
        <f t="shared" ca="1" si="0"/>
        <v>24</v>
      </c>
      <c r="C55" s="129">
        <f t="shared" ca="1" si="1"/>
        <v>64</v>
      </c>
      <c r="G55" s="70">
        <f ca="1">SMALL($C$4:$C$1003,ROWS(C$4:C55))</f>
        <v>50</v>
      </c>
      <c r="H55" s="135">
        <f ca="1">ROWS(C$4:C55)/COUNT($C$4:$C$1003)</f>
        <v>5.1999999999999998E-2</v>
      </c>
      <c r="I55" s="96"/>
    </row>
    <row r="56" spans="1:9" hidden="1" x14ac:dyDescent="0.3">
      <c r="A56" s="84">
        <f t="shared" ca="1" si="0"/>
        <v>43</v>
      </c>
      <c r="B56" s="133">
        <f t="shared" ca="1" si="0"/>
        <v>21</v>
      </c>
      <c r="C56" s="129">
        <f t="shared" ca="1" si="1"/>
        <v>64</v>
      </c>
      <c r="G56" s="70">
        <f ca="1">SMALL($C$4:$C$1003,ROWS(C$4:C56))</f>
        <v>51</v>
      </c>
      <c r="H56" s="135">
        <f ca="1">ROWS(C$4:C56)/COUNT($C$4:$C$1003)</f>
        <v>5.2999999999999999E-2</v>
      </c>
      <c r="I56" s="96"/>
    </row>
    <row r="57" spans="1:9" hidden="1" x14ac:dyDescent="0.3">
      <c r="A57" s="84">
        <f t="shared" ca="1" si="0"/>
        <v>24</v>
      </c>
      <c r="B57" s="133">
        <f t="shared" ca="1" si="0"/>
        <v>50</v>
      </c>
      <c r="C57" s="129">
        <f t="shared" ca="1" si="1"/>
        <v>74</v>
      </c>
      <c r="G57" s="70">
        <f ca="1">SMALL($C$4:$C$1003,ROWS(C$4:C57))</f>
        <v>51</v>
      </c>
      <c r="H57" s="135">
        <f ca="1">ROWS(C$4:C57)/COUNT($C$4:$C$1003)</f>
        <v>5.3999999999999999E-2</v>
      </c>
      <c r="I57" s="96"/>
    </row>
    <row r="58" spans="1:9" hidden="1" x14ac:dyDescent="0.3">
      <c r="A58" s="84">
        <f t="shared" ca="1" si="0"/>
        <v>57</v>
      </c>
      <c r="B58" s="133">
        <f t="shared" ca="1" si="0"/>
        <v>37</v>
      </c>
      <c r="C58" s="129">
        <f t="shared" ca="1" si="1"/>
        <v>94</v>
      </c>
      <c r="G58" s="70">
        <f ca="1">SMALL($C$4:$C$1003,ROWS(C$4:C58))</f>
        <v>51</v>
      </c>
      <c r="H58" s="135">
        <f ca="1">ROWS(C$4:C58)/COUNT($C$4:$C$1003)</f>
        <v>5.5E-2</v>
      </c>
      <c r="I58" s="96"/>
    </row>
    <row r="59" spans="1:9" hidden="1" x14ac:dyDescent="0.3">
      <c r="A59" s="84">
        <f t="shared" ca="1" si="0"/>
        <v>25</v>
      </c>
      <c r="B59" s="133">
        <f t="shared" ca="1" si="0"/>
        <v>50</v>
      </c>
      <c r="C59" s="129">
        <f t="shared" ca="1" si="1"/>
        <v>75</v>
      </c>
      <c r="G59" s="70">
        <f ca="1">SMALL($C$4:$C$1003,ROWS(C$4:C59))</f>
        <v>51</v>
      </c>
      <c r="H59" s="135">
        <f ca="1">ROWS(C$4:C59)/COUNT($C$4:$C$1003)</f>
        <v>5.6000000000000001E-2</v>
      </c>
      <c r="I59" s="96"/>
    </row>
    <row r="60" spans="1:9" hidden="1" x14ac:dyDescent="0.3">
      <c r="A60" s="84">
        <f t="shared" ca="1" si="0"/>
        <v>48</v>
      </c>
      <c r="B60" s="133">
        <f t="shared" ca="1" si="0"/>
        <v>22</v>
      </c>
      <c r="C60" s="129">
        <f t="shared" ca="1" si="1"/>
        <v>70</v>
      </c>
      <c r="G60" s="70">
        <f ca="1">SMALL($C$4:$C$1003,ROWS(C$4:C60))</f>
        <v>51</v>
      </c>
      <c r="H60" s="135">
        <f ca="1">ROWS(C$4:C60)/COUNT($C$4:$C$1003)</f>
        <v>5.7000000000000002E-2</v>
      </c>
      <c r="I60" s="96"/>
    </row>
    <row r="61" spans="1:9" hidden="1" x14ac:dyDescent="0.3">
      <c r="A61" s="84">
        <f t="shared" ca="1" si="0"/>
        <v>49</v>
      </c>
      <c r="B61" s="133">
        <f t="shared" ca="1" si="0"/>
        <v>40</v>
      </c>
      <c r="C61" s="129">
        <f t="shared" ca="1" si="1"/>
        <v>89</v>
      </c>
      <c r="G61" s="70">
        <f ca="1">SMALL($C$4:$C$1003,ROWS(C$4:C61))</f>
        <v>51</v>
      </c>
      <c r="H61" s="135">
        <f ca="1">ROWS(C$4:C61)/COUNT($C$4:$C$1003)</f>
        <v>5.8000000000000003E-2</v>
      </c>
      <c r="I61" s="96"/>
    </row>
    <row r="62" spans="1:9" hidden="1" x14ac:dyDescent="0.3">
      <c r="A62" s="84">
        <f t="shared" ca="1" si="0"/>
        <v>41</v>
      </c>
      <c r="B62" s="133">
        <f t="shared" ca="1" si="0"/>
        <v>25</v>
      </c>
      <c r="C62" s="129">
        <f t="shared" ca="1" si="1"/>
        <v>66</v>
      </c>
      <c r="G62" s="70">
        <f ca="1">SMALL($C$4:$C$1003,ROWS(C$4:C62))</f>
        <v>52</v>
      </c>
      <c r="H62" s="135">
        <f ca="1">ROWS(C$4:C62)/COUNT($C$4:$C$1003)</f>
        <v>5.8999999999999997E-2</v>
      </c>
      <c r="I62" s="96"/>
    </row>
    <row r="63" spans="1:9" hidden="1" x14ac:dyDescent="0.3">
      <c r="A63" s="84">
        <f t="shared" ca="1" si="0"/>
        <v>30</v>
      </c>
      <c r="B63" s="133">
        <f t="shared" ca="1" si="0"/>
        <v>20</v>
      </c>
      <c r="C63" s="129">
        <f t="shared" ca="1" si="1"/>
        <v>50</v>
      </c>
      <c r="G63" s="70">
        <f ca="1">SMALL($C$4:$C$1003,ROWS(C$4:C63))</f>
        <v>52</v>
      </c>
      <c r="H63" s="135">
        <f ca="1">ROWS(C$4:C63)/COUNT($C$4:$C$1003)</f>
        <v>0.06</v>
      </c>
      <c r="I63" s="96"/>
    </row>
    <row r="64" spans="1:9" hidden="1" x14ac:dyDescent="0.3">
      <c r="A64" s="84">
        <f t="shared" ca="1" si="0"/>
        <v>22</v>
      </c>
      <c r="B64" s="133">
        <f t="shared" ca="1" si="0"/>
        <v>52</v>
      </c>
      <c r="C64" s="129">
        <f t="shared" ca="1" si="1"/>
        <v>74</v>
      </c>
      <c r="G64" s="70">
        <f ca="1">SMALL($C$4:$C$1003,ROWS(C$4:C64))</f>
        <v>52</v>
      </c>
      <c r="H64" s="135">
        <f ca="1">ROWS(C$4:C64)/COUNT($C$4:$C$1003)</f>
        <v>6.0999999999999999E-2</v>
      </c>
      <c r="I64" s="96"/>
    </row>
    <row r="65" spans="1:9" hidden="1" x14ac:dyDescent="0.3">
      <c r="A65" s="84">
        <f t="shared" ca="1" si="0"/>
        <v>54</v>
      </c>
      <c r="B65" s="133">
        <f t="shared" ca="1" si="0"/>
        <v>27</v>
      </c>
      <c r="C65" s="129">
        <f t="shared" ca="1" si="1"/>
        <v>81</v>
      </c>
      <c r="G65" s="70">
        <f ca="1">SMALL($C$4:$C$1003,ROWS(C$4:C65))</f>
        <v>52</v>
      </c>
      <c r="H65" s="135">
        <f ca="1">ROWS(C$4:C65)/COUNT($C$4:$C$1003)</f>
        <v>6.2E-2</v>
      </c>
      <c r="I65" s="96"/>
    </row>
    <row r="66" spans="1:9" hidden="1" x14ac:dyDescent="0.3">
      <c r="A66" s="84">
        <f t="shared" ca="1" si="0"/>
        <v>25</v>
      </c>
      <c r="B66" s="133">
        <f t="shared" ca="1" si="0"/>
        <v>34</v>
      </c>
      <c r="C66" s="129">
        <f t="shared" ca="1" si="1"/>
        <v>59</v>
      </c>
      <c r="G66" s="70">
        <f ca="1">SMALL($C$4:$C$1003,ROWS(C$4:C66))</f>
        <v>52</v>
      </c>
      <c r="H66" s="135">
        <f ca="1">ROWS(C$4:C66)/COUNT($C$4:$C$1003)</f>
        <v>6.3E-2</v>
      </c>
      <c r="I66" s="96"/>
    </row>
    <row r="67" spans="1:9" hidden="1" x14ac:dyDescent="0.3">
      <c r="A67" s="84">
        <f t="shared" ca="1" si="0"/>
        <v>58</v>
      </c>
      <c r="B67" s="133">
        <f t="shared" ca="1" si="0"/>
        <v>50</v>
      </c>
      <c r="C67" s="129">
        <f t="shared" ca="1" si="1"/>
        <v>108</v>
      </c>
      <c r="G67" s="70">
        <f ca="1">SMALL($C$4:$C$1003,ROWS(C$4:C67))</f>
        <v>52</v>
      </c>
      <c r="H67" s="135">
        <f ca="1">ROWS(C$4:C67)/COUNT($C$4:$C$1003)</f>
        <v>6.4000000000000001E-2</v>
      </c>
      <c r="I67" s="96"/>
    </row>
    <row r="68" spans="1:9" hidden="1" x14ac:dyDescent="0.3">
      <c r="A68" s="84">
        <f t="shared" ca="1" si="0"/>
        <v>23</v>
      </c>
      <c r="B68" s="133">
        <f t="shared" ca="1" si="0"/>
        <v>43</v>
      </c>
      <c r="C68" s="129">
        <f t="shared" ca="1" si="1"/>
        <v>66</v>
      </c>
      <c r="G68" s="70">
        <f ca="1">SMALL($C$4:$C$1003,ROWS(C$4:C68))</f>
        <v>53</v>
      </c>
      <c r="H68" s="135">
        <f ca="1">ROWS(C$4:C68)/COUNT($C$4:$C$1003)</f>
        <v>6.5000000000000002E-2</v>
      </c>
      <c r="I68" s="96"/>
    </row>
    <row r="69" spans="1:9" hidden="1" x14ac:dyDescent="0.3">
      <c r="A69" s="84">
        <f t="shared" ref="A69:B132" ca="1" si="2">RANDBETWEEN(A$1,A$2)</f>
        <v>27</v>
      </c>
      <c r="B69" s="133">
        <f t="shared" ca="1" si="2"/>
        <v>41</v>
      </c>
      <c r="C69" s="129">
        <f t="shared" ref="C69:C132" ca="1" si="3">A69+B69</f>
        <v>68</v>
      </c>
      <c r="G69" s="70">
        <f ca="1">SMALL($C$4:$C$1003,ROWS(C$4:C69))</f>
        <v>53</v>
      </c>
      <c r="H69" s="135">
        <f ca="1">ROWS(C$4:C69)/COUNT($C$4:$C$1003)</f>
        <v>6.6000000000000003E-2</v>
      </c>
      <c r="I69" s="96"/>
    </row>
    <row r="70" spans="1:9" hidden="1" x14ac:dyDescent="0.3">
      <c r="A70" s="84">
        <f t="shared" ca="1" si="2"/>
        <v>42</v>
      </c>
      <c r="B70" s="133">
        <f t="shared" ca="1" si="2"/>
        <v>34</v>
      </c>
      <c r="C70" s="129">
        <f t="shared" ca="1" si="3"/>
        <v>76</v>
      </c>
      <c r="G70" s="70">
        <f ca="1">SMALL($C$4:$C$1003,ROWS(C$4:C70))</f>
        <v>53</v>
      </c>
      <c r="H70" s="135">
        <f ca="1">ROWS(C$4:C70)/COUNT($C$4:$C$1003)</f>
        <v>6.7000000000000004E-2</v>
      </c>
      <c r="I70" s="96"/>
    </row>
    <row r="71" spans="1:9" hidden="1" x14ac:dyDescent="0.3">
      <c r="A71" s="84">
        <f t="shared" ca="1" si="2"/>
        <v>36</v>
      </c>
      <c r="B71" s="133">
        <f t="shared" ca="1" si="2"/>
        <v>57</v>
      </c>
      <c r="C71" s="129">
        <f t="shared" ca="1" si="3"/>
        <v>93</v>
      </c>
      <c r="G71" s="70">
        <f ca="1">SMALL($C$4:$C$1003,ROWS(C$4:C71))</f>
        <v>53</v>
      </c>
      <c r="H71" s="135">
        <f ca="1">ROWS(C$4:C71)/COUNT($C$4:$C$1003)</f>
        <v>6.8000000000000005E-2</v>
      </c>
      <c r="I71" s="96"/>
    </row>
    <row r="72" spans="1:9" hidden="1" x14ac:dyDescent="0.3">
      <c r="A72" s="84">
        <f t="shared" ca="1" si="2"/>
        <v>42</v>
      </c>
      <c r="B72" s="133">
        <f t="shared" ca="1" si="2"/>
        <v>57</v>
      </c>
      <c r="C72" s="129">
        <f t="shared" ca="1" si="3"/>
        <v>99</v>
      </c>
      <c r="G72" s="70">
        <f ca="1">SMALL($C$4:$C$1003,ROWS(C$4:C72))</f>
        <v>53</v>
      </c>
      <c r="H72" s="135">
        <f ca="1">ROWS(C$4:C72)/COUNT($C$4:$C$1003)</f>
        <v>6.9000000000000006E-2</v>
      </c>
      <c r="I72" s="96"/>
    </row>
    <row r="73" spans="1:9" hidden="1" x14ac:dyDescent="0.3">
      <c r="A73" s="84">
        <f t="shared" ca="1" si="2"/>
        <v>39</v>
      </c>
      <c r="B73" s="133">
        <f t="shared" ca="1" si="2"/>
        <v>38</v>
      </c>
      <c r="C73" s="129">
        <f t="shared" ca="1" si="3"/>
        <v>77</v>
      </c>
      <c r="G73" s="70">
        <f ca="1">SMALL($C$4:$C$1003,ROWS(C$4:C73))</f>
        <v>53</v>
      </c>
      <c r="H73" s="135">
        <f ca="1">ROWS(C$4:C73)/COUNT($C$4:$C$1003)</f>
        <v>7.0000000000000007E-2</v>
      </c>
      <c r="I73" s="96"/>
    </row>
    <row r="74" spans="1:9" hidden="1" x14ac:dyDescent="0.3">
      <c r="A74" s="84">
        <f t="shared" ca="1" si="2"/>
        <v>42</v>
      </c>
      <c r="B74" s="133">
        <f t="shared" ca="1" si="2"/>
        <v>42</v>
      </c>
      <c r="C74" s="129">
        <f t="shared" ca="1" si="3"/>
        <v>84</v>
      </c>
      <c r="G74" s="70">
        <f ca="1">SMALL($C$4:$C$1003,ROWS(C$4:C74))</f>
        <v>54</v>
      </c>
      <c r="H74" s="135">
        <f ca="1">ROWS(C$4:C74)/COUNT($C$4:$C$1003)</f>
        <v>7.0999999999999994E-2</v>
      </c>
      <c r="I74" s="96"/>
    </row>
    <row r="75" spans="1:9" hidden="1" x14ac:dyDescent="0.3">
      <c r="A75" s="84">
        <f t="shared" ca="1" si="2"/>
        <v>41</v>
      </c>
      <c r="B75" s="133">
        <f t="shared" ca="1" si="2"/>
        <v>43</v>
      </c>
      <c r="C75" s="129">
        <f t="shared" ca="1" si="3"/>
        <v>84</v>
      </c>
      <c r="G75" s="70">
        <f ca="1">SMALL($C$4:$C$1003,ROWS(C$4:C75))</f>
        <v>54</v>
      </c>
      <c r="H75" s="135">
        <f ca="1">ROWS(C$4:C75)/COUNT($C$4:$C$1003)</f>
        <v>7.1999999999999995E-2</v>
      </c>
      <c r="I75" s="96"/>
    </row>
    <row r="76" spans="1:9" hidden="1" x14ac:dyDescent="0.3">
      <c r="A76" s="84">
        <f t="shared" ca="1" si="2"/>
        <v>43</v>
      </c>
      <c r="B76" s="133">
        <f t="shared" ca="1" si="2"/>
        <v>31</v>
      </c>
      <c r="C76" s="129">
        <f t="shared" ca="1" si="3"/>
        <v>74</v>
      </c>
      <c r="G76" s="70">
        <f ca="1">SMALL($C$4:$C$1003,ROWS(C$4:C76))</f>
        <v>54</v>
      </c>
      <c r="H76" s="135">
        <f ca="1">ROWS(C$4:C76)/COUNT($C$4:$C$1003)</f>
        <v>7.2999999999999995E-2</v>
      </c>
      <c r="I76" s="96"/>
    </row>
    <row r="77" spans="1:9" hidden="1" x14ac:dyDescent="0.3">
      <c r="A77" s="84">
        <f t="shared" ca="1" si="2"/>
        <v>57</v>
      </c>
      <c r="B77" s="133">
        <f t="shared" ca="1" si="2"/>
        <v>46</v>
      </c>
      <c r="C77" s="129">
        <f t="shared" ca="1" si="3"/>
        <v>103</v>
      </c>
      <c r="G77" s="70">
        <f ca="1">SMALL($C$4:$C$1003,ROWS(C$4:C77))</f>
        <v>54</v>
      </c>
      <c r="H77" s="135">
        <f ca="1">ROWS(C$4:C77)/COUNT($C$4:$C$1003)</f>
        <v>7.3999999999999996E-2</v>
      </c>
      <c r="I77" s="96"/>
    </row>
    <row r="78" spans="1:9" hidden="1" x14ac:dyDescent="0.3">
      <c r="A78" s="84">
        <f t="shared" ca="1" si="2"/>
        <v>28</v>
      </c>
      <c r="B78" s="133">
        <f t="shared" ca="1" si="2"/>
        <v>26</v>
      </c>
      <c r="C78" s="129">
        <f t="shared" ca="1" si="3"/>
        <v>54</v>
      </c>
      <c r="G78" s="70">
        <f ca="1">SMALL($C$4:$C$1003,ROWS(C$4:C78))</f>
        <v>54</v>
      </c>
      <c r="H78" s="135">
        <f ca="1">ROWS(C$4:C78)/COUNT($C$4:$C$1003)</f>
        <v>7.4999999999999997E-2</v>
      </c>
      <c r="I78" s="96"/>
    </row>
    <row r="79" spans="1:9" hidden="1" x14ac:dyDescent="0.3">
      <c r="A79" s="84">
        <f t="shared" ca="1" si="2"/>
        <v>43</v>
      </c>
      <c r="B79" s="133">
        <f t="shared" ca="1" si="2"/>
        <v>58</v>
      </c>
      <c r="C79" s="129">
        <f t="shared" ca="1" si="3"/>
        <v>101</v>
      </c>
      <c r="G79" s="70">
        <f ca="1">SMALL($C$4:$C$1003,ROWS(C$4:C79))</f>
        <v>54</v>
      </c>
      <c r="H79" s="135">
        <f ca="1">ROWS(C$4:C79)/COUNT($C$4:$C$1003)</f>
        <v>7.5999999999999998E-2</v>
      </c>
      <c r="I79" s="96"/>
    </row>
    <row r="80" spans="1:9" hidden="1" x14ac:dyDescent="0.3">
      <c r="A80" s="84">
        <f t="shared" ca="1" si="2"/>
        <v>24</v>
      </c>
      <c r="B80" s="133">
        <f t="shared" ca="1" si="2"/>
        <v>39</v>
      </c>
      <c r="C80" s="129">
        <f t="shared" ca="1" si="3"/>
        <v>63</v>
      </c>
      <c r="G80" s="70">
        <f ca="1">SMALL($C$4:$C$1003,ROWS(C$4:C80))</f>
        <v>54</v>
      </c>
      <c r="H80" s="135">
        <f ca="1">ROWS(C$4:C80)/COUNT($C$4:$C$1003)</f>
        <v>7.6999999999999999E-2</v>
      </c>
      <c r="I80" s="96"/>
    </row>
    <row r="81" spans="1:9" hidden="1" x14ac:dyDescent="0.3">
      <c r="A81" s="84">
        <f t="shared" ca="1" si="2"/>
        <v>22</v>
      </c>
      <c r="B81" s="133">
        <f t="shared" ca="1" si="2"/>
        <v>49</v>
      </c>
      <c r="C81" s="129">
        <f t="shared" ca="1" si="3"/>
        <v>71</v>
      </c>
      <c r="G81" s="70">
        <f ca="1">SMALL($C$4:$C$1003,ROWS(C$4:C81))</f>
        <v>54</v>
      </c>
      <c r="H81" s="135">
        <f ca="1">ROWS(C$4:C81)/COUNT($C$4:$C$1003)</f>
        <v>7.8E-2</v>
      </c>
      <c r="I81" s="96"/>
    </row>
    <row r="82" spans="1:9" hidden="1" x14ac:dyDescent="0.3">
      <c r="A82" s="84">
        <f t="shared" ca="1" si="2"/>
        <v>56</v>
      </c>
      <c r="B82" s="133">
        <f t="shared" ca="1" si="2"/>
        <v>39</v>
      </c>
      <c r="C82" s="129">
        <f t="shared" ca="1" si="3"/>
        <v>95</v>
      </c>
      <c r="G82" s="70">
        <f ca="1">SMALL($C$4:$C$1003,ROWS(C$4:C82))</f>
        <v>54</v>
      </c>
      <c r="H82" s="135">
        <f ca="1">ROWS(C$4:C82)/COUNT($C$4:$C$1003)</f>
        <v>7.9000000000000001E-2</v>
      </c>
      <c r="I82" s="96"/>
    </row>
    <row r="83" spans="1:9" hidden="1" x14ac:dyDescent="0.3">
      <c r="A83" s="84">
        <f t="shared" ca="1" si="2"/>
        <v>23</v>
      </c>
      <c r="B83" s="133">
        <f t="shared" ca="1" si="2"/>
        <v>41</v>
      </c>
      <c r="C83" s="129">
        <f t="shared" ca="1" si="3"/>
        <v>64</v>
      </c>
      <c r="G83" s="70">
        <f ca="1">SMALL($C$4:$C$1003,ROWS(C$4:C83))</f>
        <v>54</v>
      </c>
      <c r="H83" s="135">
        <f ca="1">ROWS(C$4:C83)/COUNT($C$4:$C$1003)</f>
        <v>0.08</v>
      </c>
      <c r="I83" s="96"/>
    </row>
    <row r="84" spans="1:9" hidden="1" x14ac:dyDescent="0.3">
      <c r="A84" s="84">
        <f t="shared" ca="1" si="2"/>
        <v>43</v>
      </c>
      <c r="B84" s="133">
        <f t="shared" ca="1" si="2"/>
        <v>25</v>
      </c>
      <c r="C84" s="129">
        <f t="shared" ca="1" si="3"/>
        <v>68</v>
      </c>
      <c r="G84" s="70">
        <f ca="1">SMALL($C$4:$C$1003,ROWS(C$4:C84))</f>
        <v>54</v>
      </c>
      <c r="H84" s="135">
        <f ca="1">ROWS(C$4:C84)/COUNT($C$4:$C$1003)</f>
        <v>8.1000000000000003E-2</v>
      </c>
      <c r="I84" s="96"/>
    </row>
    <row r="85" spans="1:9" hidden="1" x14ac:dyDescent="0.3">
      <c r="A85" s="84">
        <f t="shared" ca="1" si="2"/>
        <v>51</v>
      </c>
      <c r="B85" s="133">
        <f t="shared" ca="1" si="2"/>
        <v>46</v>
      </c>
      <c r="C85" s="129">
        <f t="shared" ca="1" si="3"/>
        <v>97</v>
      </c>
      <c r="G85" s="70">
        <f ca="1">SMALL($C$4:$C$1003,ROWS(C$4:C85))</f>
        <v>55</v>
      </c>
      <c r="H85" s="135">
        <f ca="1">ROWS(C$4:C85)/COUNT($C$4:$C$1003)</f>
        <v>8.2000000000000003E-2</v>
      </c>
      <c r="I85" s="96"/>
    </row>
    <row r="86" spans="1:9" hidden="1" x14ac:dyDescent="0.3">
      <c r="A86" s="84">
        <f t="shared" ca="1" si="2"/>
        <v>42</v>
      </c>
      <c r="B86" s="133">
        <f t="shared" ca="1" si="2"/>
        <v>31</v>
      </c>
      <c r="C86" s="129">
        <f t="shared" ca="1" si="3"/>
        <v>73</v>
      </c>
      <c r="G86" s="70">
        <f ca="1">SMALL($C$4:$C$1003,ROWS(C$4:C86))</f>
        <v>55</v>
      </c>
      <c r="H86" s="135">
        <f ca="1">ROWS(C$4:C86)/COUNT($C$4:$C$1003)</f>
        <v>8.3000000000000004E-2</v>
      </c>
      <c r="I86" s="96"/>
    </row>
    <row r="87" spans="1:9" hidden="1" x14ac:dyDescent="0.3">
      <c r="A87" s="84">
        <f t="shared" ca="1" si="2"/>
        <v>23</v>
      </c>
      <c r="B87" s="133">
        <f t="shared" ca="1" si="2"/>
        <v>21</v>
      </c>
      <c r="C87" s="129">
        <f t="shared" ca="1" si="3"/>
        <v>44</v>
      </c>
      <c r="G87" s="70">
        <f ca="1">SMALL($C$4:$C$1003,ROWS(C$4:C87))</f>
        <v>55</v>
      </c>
      <c r="H87" s="135">
        <f ca="1">ROWS(C$4:C87)/COUNT($C$4:$C$1003)</f>
        <v>8.4000000000000005E-2</v>
      </c>
      <c r="I87" s="96"/>
    </row>
    <row r="88" spans="1:9" hidden="1" x14ac:dyDescent="0.3">
      <c r="A88" s="84">
        <f t="shared" ca="1" si="2"/>
        <v>47</v>
      </c>
      <c r="B88" s="133">
        <f t="shared" ca="1" si="2"/>
        <v>39</v>
      </c>
      <c r="C88" s="129">
        <f t="shared" ca="1" si="3"/>
        <v>86</v>
      </c>
      <c r="G88" s="70">
        <f ca="1">SMALL($C$4:$C$1003,ROWS(C$4:C88))</f>
        <v>55</v>
      </c>
      <c r="H88" s="135">
        <f ca="1">ROWS(C$4:C88)/COUNT($C$4:$C$1003)</f>
        <v>8.5000000000000006E-2</v>
      </c>
      <c r="I88" s="96"/>
    </row>
    <row r="89" spans="1:9" hidden="1" x14ac:dyDescent="0.3">
      <c r="A89" s="84">
        <f t="shared" ca="1" si="2"/>
        <v>45</v>
      </c>
      <c r="B89" s="133">
        <f t="shared" ca="1" si="2"/>
        <v>31</v>
      </c>
      <c r="C89" s="129">
        <f t="shared" ca="1" si="3"/>
        <v>76</v>
      </c>
      <c r="G89" s="70">
        <f ca="1">SMALL($C$4:$C$1003,ROWS(C$4:C89))</f>
        <v>55</v>
      </c>
      <c r="H89" s="135">
        <f ca="1">ROWS(C$4:C89)/COUNT($C$4:$C$1003)</f>
        <v>8.5999999999999993E-2</v>
      </c>
      <c r="I89" s="96"/>
    </row>
    <row r="90" spans="1:9" hidden="1" x14ac:dyDescent="0.3">
      <c r="A90" s="84">
        <f t="shared" ca="1" si="2"/>
        <v>22</v>
      </c>
      <c r="B90" s="133">
        <f t="shared" ca="1" si="2"/>
        <v>45</v>
      </c>
      <c r="C90" s="129">
        <f t="shared" ca="1" si="3"/>
        <v>67</v>
      </c>
      <c r="G90" s="70">
        <f ca="1">SMALL($C$4:$C$1003,ROWS(C$4:C90))</f>
        <v>55</v>
      </c>
      <c r="H90" s="135">
        <f ca="1">ROWS(C$4:C90)/COUNT($C$4:$C$1003)</f>
        <v>8.6999999999999994E-2</v>
      </c>
      <c r="I90" s="96"/>
    </row>
    <row r="91" spans="1:9" hidden="1" x14ac:dyDescent="0.3">
      <c r="A91" s="84">
        <f t="shared" ca="1" si="2"/>
        <v>42</v>
      </c>
      <c r="B91" s="133">
        <f t="shared" ca="1" si="2"/>
        <v>25</v>
      </c>
      <c r="C91" s="129">
        <f t="shared" ca="1" si="3"/>
        <v>67</v>
      </c>
      <c r="G91" s="70">
        <f ca="1">SMALL($C$4:$C$1003,ROWS(C$4:C91))</f>
        <v>55</v>
      </c>
      <c r="H91" s="135">
        <f ca="1">ROWS(C$4:C91)/COUNT($C$4:$C$1003)</f>
        <v>8.7999999999999995E-2</v>
      </c>
      <c r="I91" s="96"/>
    </row>
    <row r="92" spans="1:9" hidden="1" x14ac:dyDescent="0.3">
      <c r="A92" s="84">
        <f t="shared" ca="1" si="2"/>
        <v>31</v>
      </c>
      <c r="B92" s="133">
        <f t="shared" ca="1" si="2"/>
        <v>33</v>
      </c>
      <c r="C92" s="129">
        <f t="shared" ca="1" si="3"/>
        <v>64</v>
      </c>
      <c r="G92" s="70">
        <f ca="1">SMALL($C$4:$C$1003,ROWS(C$4:C92))</f>
        <v>55</v>
      </c>
      <c r="H92" s="135">
        <f ca="1">ROWS(C$4:C92)/COUNT($C$4:$C$1003)</f>
        <v>8.8999999999999996E-2</v>
      </c>
      <c r="I92" s="96"/>
    </row>
    <row r="93" spans="1:9" hidden="1" x14ac:dyDescent="0.3">
      <c r="A93" s="84">
        <f t="shared" ca="1" si="2"/>
        <v>38</v>
      </c>
      <c r="B93" s="133">
        <f t="shared" ca="1" si="2"/>
        <v>25</v>
      </c>
      <c r="C93" s="129">
        <f t="shared" ca="1" si="3"/>
        <v>63</v>
      </c>
      <c r="G93" s="70">
        <f ca="1">SMALL($C$4:$C$1003,ROWS(C$4:C93))</f>
        <v>55</v>
      </c>
      <c r="H93" s="135">
        <f ca="1">ROWS(C$4:C93)/COUNT($C$4:$C$1003)</f>
        <v>0.09</v>
      </c>
      <c r="I93" s="96"/>
    </row>
    <row r="94" spans="1:9" hidden="1" x14ac:dyDescent="0.3">
      <c r="A94" s="84">
        <f t="shared" ca="1" si="2"/>
        <v>59</v>
      </c>
      <c r="B94" s="133">
        <f t="shared" ca="1" si="2"/>
        <v>21</v>
      </c>
      <c r="C94" s="129">
        <f t="shared" ca="1" si="3"/>
        <v>80</v>
      </c>
      <c r="G94" s="70">
        <f ca="1">SMALL($C$4:$C$1003,ROWS(C$4:C94))</f>
        <v>55</v>
      </c>
      <c r="H94" s="135">
        <f ca="1">ROWS(C$4:C94)/COUNT($C$4:$C$1003)</f>
        <v>9.0999999999999998E-2</v>
      </c>
      <c r="I94" s="96"/>
    </row>
    <row r="95" spans="1:9" hidden="1" x14ac:dyDescent="0.3">
      <c r="A95" s="84">
        <f t="shared" ca="1" si="2"/>
        <v>30</v>
      </c>
      <c r="B95" s="133">
        <f t="shared" ca="1" si="2"/>
        <v>43</v>
      </c>
      <c r="C95" s="129">
        <f t="shared" ca="1" si="3"/>
        <v>73</v>
      </c>
      <c r="G95" s="70">
        <f ca="1">SMALL($C$4:$C$1003,ROWS(C$4:C95))</f>
        <v>55</v>
      </c>
      <c r="H95" s="135">
        <f ca="1">ROWS(C$4:C95)/COUNT($C$4:$C$1003)</f>
        <v>9.1999999999999998E-2</v>
      </c>
      <c r="I95" s="96"/>
    </row>
    <row r="96" spans="1:9" hidden="1" x14ac:dyDescent="0.3">
      <c r="A96" s="84">
        <f t="shared" ca="1" si="2"/>
        <v>49</v>
      </c>
      <c r="B96" s="133">
        <f t="shared" ca="1" si="2"/>
        <v>40</v>
      </c>
      <c r="C96" s="129">
        <f t="shared" ca="1" si="3"/>
        <v>89</v>
      </c>
      <c r="G96" s="70">
        <f ca="1">SMALL($C$4:$C$1003,ROWS(C$4:C96))</f>
        <v>55</v>
      </c>
      <c r="H96" s="135">
        <f ca="1">ROWS(C$4:C96)/COUNT($C$4:$C$1003)</f>
        <v>9.2999999999999999E-2</v>
      </c>
      <c r="I96" s="96"/>
    </row>
    <row r="97" spans="1:9" hidden="1" x14ac:dyDescent="0.3">
      <c r="A97" s="84">
        <f t="shared" ca="1" si="2"/>
        <v>50</v>
      </c>
      <c r="B97" s="133">
        <f t="shared" ca="1" si="2"/>
        <v>46</v>
      </c>
      <c r="C97" s="129">
        <f t="shared" ca="1" si="3"/>
        <v>96</v>
      </c>
      <c r="G97" s="70">
        <f ca="1">SMALL($C$4:$C$1003,ROWS(C$4:C97))</f>
        <v>56</v>
      </c>
      <c r="H97" s="135">
        <f ca="1">ROWS(C$4:C97)/COUNT($C$4:$C$1003)</f>
        <v>9.4E-2</v>
      </c>
      <c r="I97" s="96"/>
    </row>
    <row r="98" spans="1:9" hidden="1" x14ac:dyDescent="0.3">
      <c r="A98" s="84">
        <f t="shared" ca="1" si="2"/>
        <v>53</v>
      </c>
      <c r="B98" s="133">
        <f t="shared" ca="1" si="2"/>
        <v>60</v>
      </c>
      <c r="C98" s="129">
        <f t="shared" ca="1" si="3"/>
        <v>113</v>
      </c>
      <c r="G98" s="70">
        <f ca="1">SMALL($C$4:$C$1003,ROWS(C$4:C98))</f>
        <v>56</v>
      </c>
      <c r="H98" s="135">
        <f ca="1">ROWS(C$4:C98)/COUNT($C$4:$C$1003)</f>
        <v>9.5000000000000001E-2</v>
      </c>
      <c r="I98" s="96"/>
    </row>
    <row r="99" spans="1:9" hidden="1" x14ac:dyDescent="0.3">
      <c r="A99" s="84">
        <f t="shared" ca="1" si="2"/>
        <v>59</v>
      </c>
      <c r="B99" s="133">
        <f t="shared" ca="1" si="2"/>
        <v>35</v>
      </c>
      <c r="C99" s="129">
        <f t="shared" ca="1" si="3"/>
        <v>94</v>
      </c>
      <c r="G99" s="70">
        <f ca="1">SMALL($C$4:$C$1003,ROWS(C$4:C99))</f>
        <v>56</v>
      </c>
      <c r="H99" s="135">
        <f ca="1">ROWS(C$4:C99)/COUNT($C$4:$C$1003)</f>
        <v>9.6000000000000002E-2</v>
      </c>
      <c r="I99" s="96"/>
    </row>
    <row r="100" spans="1:9" hidden="1" x14ac:dyDescent="0.3">
      <c r="A100" s="84">
        <f t="shared" ca="1" si="2"/>
        <v>48</v>
      </c>
      <c r="B100" s="133">
        <f t="shared" ca="1" si="2"/>
        <v>41</v>
      </c>
      <c r="C100" s="129">
        <f t="shared" ca="1" si="3"/>
        <v>89</v>
      </c>
      <c r="G100" s="70">
        <f ca="1">SMALL($C$4:$C$1003,ROWS(C$4:C100))</f>
        <v>56</v>
      </c>
      <c r="H100" s="135">
        <f ca="1">ROWS(C$4:C100)/COUNT($C$4:$C$1003)</f>
        <v>9.7000000000000003E-2</v>
      </c>
      <c r="I100" s="96"/>
    </row>
    <row r="101" spans="1:9" hidden="1" x14ac:dyDescent="0.3">
      <c r="A101" s="84">
        <f t="shared" ca="1" si="2"/>
        <v>31</v>
      </c>
      <c r="B101" s="133">
        <f t="shared" ca="1" si="2"/>
        <v>41</v>
      </c>
      <c r="C101" s="129">
        <f t="shared" ca="1" si="3"/>
        <v>72</v>
      </c>
      <c r="G101" s="70">
        <f ca="1">SMALL($C$4:$C$1003,ROWS(C$4:C101))</f>
        <v>56</v>
      </c>
      <c r="H101" s="135">
        <f ca="1">ROWS(C$4:C101)/COUNT($C$4:$C$1003)</f>
        <v>9.8000000000000004E-2</v>
      </c>
      <c r="I101" s="96"/>
    </row>
    <row r="102" spans="1:9" hidden="1" x14ac:dyDescent="0.3">
      <c r="A102" s="84">
        <f t="shared" ca="1" si="2"/>
        <v>58</v>
      </c>
      <c r="B102" s="133">
        <f t="shared" ca="1" si="2"/>
        <v>54</v>
      </c>
      <c r="C102" s="129">
        <f t="shared" ca="1" si="3"/>
        <v>112</v>
      </c>
      <c r="G102" s="70">
        <f ca="1">SMALL($C$4:$C$1003,ROWS(C$4:C102))</f>
        <v>56</v>
      </c>
      <c r="H102" s="135">
        <f ca="1">ROWS(C$4:C102)/COUNT($C$4:$C$1003)</f>
        <v>9.9000000000000005E-2</v>
      </c>
      <c r="I102" s="96"/>
    </row>
    <row r="103" spans="1:9" hidden="1" x14ac:dyDescent="0.3">
      <c r="A103" s="84">
        <f t="shared" ca="1" si="2"/>
        <v>57</v>
      </c>
      <c r="B103" s="133">
        <f t="shared" ca="1" si="2"/>
        <v>41</v>
      </c>
      <c r="C103" s="129">
        <f t="shared" ca="1" si="3"/>
        <v>98</v>
      </c>
      <c r="G103" s="70">
        <f ca="1">SMALL($C$4:$C$1003,ROWS(C$4:C103))</f>
        <v>56</v>
      </c>
      <c r="H103" s="135">
        <f ca="1">ROWS(C$4:C103)/COUNT($C$4:$C$1003)</f>
        <v>0.1</v>
      </c>
      <c r="I103" s="96"/>
    </row>
    <row r="104" spans="1:9" hidden="1" x14ac:dyDescent="0.3">
      <c r="A104" s="84">
        <f t="shared" ca="1" si="2"/>
        <v>42</v>
      </c>
      <c r="B104" s="133">
        <f t="shared" ca="1" si="2"/>
        <v>41</v>
      </c>
      <c r="C104" s="129">
        <f t="shared" ca="1" si="3"/>
        <v>83</v>
      </c>
      <c r="G104" s="70">
        <f ca="1">SMALL($C$4:$C$1003,ROWS(C$4:C104))</f>
        <v>56</v>
      </c>
      <c r="H104" s="135">
        <f ca="1">ROWS(C$4:C104)/COUNT($C$4:$C$1003)</f>
        <v>0.10100000000000001</v>
      </c>
      <c r="I104" s="96"/>
    </row>
    <row r="105" spans="1:9" hidden="1" x14ac:dyDescent="0.3">
      <c r="A105" s="84">
        <f t="shared" ca="1" si="2"/>
        <v>33</v>
      </c>
      <c r="B105" s="133">
        <f t="shared" ca="1" si="2"/>
        <v>51</v>
      </c>
      <c r="C105" s="129">
        <f t="shared" ca="1" si="3"/>
        <v>84</v>
      </c>
      <c r="G105" s="70">
        <f ca="1">SMALL($C$4:$C$1003,ROWS(C$4:C105))</f>
        <v>56</v>
      </c>
      <c r="H105" s="135">
        <f ca="1">ROWS(C$4:C105)/COUNT($C$4:$C$1003)</f>
        <v>0.10199999999999999</v>
      </c>
      <c r="I105" s="96"/>
    </row>
    <row r="106" spans="1:9" hidden="1" x14ac:dyDescent="0.3">
      <c r="A106" s="84">
        <f t="shared" ca="1" si="2"/>
        <v>33</v>
      </c>
      <c r="B106" s="133">
        <f t="shared" ca="1" si="2"/>
        <v>42</v>
      </c>
      <c r="C106" s="129">
        <f t="shared" ca="1" si="3"/>
        <v>75</v>
      </c>
      <c r="G106" s="70">
        <f ca="1">SMALL($C$4:$C$1003,ROWS(C$4:C106))</f>
        <v>56</v>
      </c>
      <c r="H106" s="135">
        <f ca="1">ROWS(C$4:C106)/COUNT($C$4:$C$1003)</f>
        <v>0.10299999999999999</v>
      </c>
      <c r="I106" s="96"/>
    </row>
    <row r="107" spans="1:9" hidden="1" x14ac:dyDescent="0.3">
      <c r="A107" s="84">
        <f t="shared" ca="1" si="2"/>
        <v>23</v>
      </c>
      <c r="B107" s="133">
        <f t="shared" ca="1" si="2"/>
        <v>27</v>
      </c>
      <c r="C107" s="129">
        <f t="shared" ca="1" si="3"/>
        <v>50</v>
      </c>
      <c r="G107" s="70">
        <f ca="1">SMALL($C$4:$C$1003,ROWS(C$4:C107))</f>
        <v>56</v>
      </c>
      <c r="H107" s="135">
        <f ca="1">ROWS(C$4:C107)/COUNT($C$4:$C$1003)</f>
        <v>0.104</v>
      </c>
      <c r="I107" s="96"/>
    </row>
    <row r="108" spans="1:9" hidden="1" x14ac:dyDescent="0.3">
      <c r="A108" s="84">
        <f t="shared" ca="1" si="2"/>
        <v>53</v>
      </c>
      <c r="B108" s="133">
        <f t="shared" ca="1" si="2"/>
        <v>50</v>
      </c>
      <c r="C108" s="129">
        <f t="shared" ca="1" si="3"/>
        <v>103</v>
      </c>
      <c r="G108" s="70">
        <f ca="1">SMALL($C$4:$C$1003,ROWS(C$4:C108))</f>
        <v>56</v>
      </c>
      <c r="H108" s="135">
        <f ca="1">ROWS(C$4:C108)/COUNT($C$4:$C$1003)</f>
        <v>0.105</v>
      </c>
      <c r="I108" s="96"/>
    </row>
    <row r="109" spans="1:9" hidden="1" x14ac:dyDescent="0.3">
      <c r="A109" s="84">
        <f t="shared" ca="1" si="2"/>
        <v>37</v>
      </c>
      <c r="B109" s="133">
        <f t="shared" ca="1" si="2"/>
        <v>34</v>
      </c>
      <c r="C109" s="129">
        <f t="shared" ca="1" si="3"/>
        <v>71</v>
      </c>
      <c r="G109" s="70">
        <f ca="1">SMALL($C$4:$C$1003,ROWS(C$4:C109))</f>
        <v>56</v>
      </c>
      <c r="H109" s="135">
        <f ca="1">ROWS(C$4:C109)/COUNT($C$4:$C$1003)</f>
        <v>0.106</v>
      </c>
      <c r="I109" s="96"/>
    </row>
    <row r="110" spans="1:9" hidden="1" x14ac:dyDescent="0.3">
      <c r="A110" s="84">
        <f t="shared" ca="1" si="2"/>
        <v>59</v>
      </c>
      <c r="B110" s="133">
        <f t="shared" ca="1" si="2"/>
        <v>33</v>
      </c>
      <c r="C110" s="129">
        <f t="shared" ca="1" si="3"/>
        <v>92</v>
      </c>
      <c r="G110" s="70">
        <f ca="1">SMALL($C$4:$C$1003,ROWS(C$4:C110))</f>
        <v>57</v>
      </c>
      <c r="H110" s="135">
        <f ca="1">ROWS(C$4:C110)/COUNT($C$4:$C$1003)</f>
        <v>0.107</v>
      </c>
      <c r="I110" s="96"/>
    </row>
    <row r="111" spans="1:9" hidden="1" x14ac:dyDescent="0.3">
      <c r="A111" s="84">
        <f t="shared" ca="1" si="2"/>
        <v>46</v>
      </c>
      <c r="B111" s="133">
        <f t="shared" ca="1" si="2"/>
        <v>47</v>
      </c>
      <c r="C111" s="129">
        <f t="shared" ca="1" si="3"/>
        <v>93</v>
      </c>
      <c r="G111" s="70">
        <f ca="1">SMALL($C$4:$C$1003,ROWS(C$4:C111))</f>
        <v>57</v>
      </c>
      <c r="H111" s="135">
        <f ca="1">ROWS(C$4:C111)/COUNT($C$4:$C$1003)</f>
        <v>0.108</v>
      </c>
      <c r="I111" s="96"/>
    </row>
    <row r="112" spans="1:9" hidden="1" x14ac:dyDescent="0.3">
      <c r="A112" s="84">
        <f t="shared" ca="1" si="2"/>
        <v>57</v>
      </c>
      <c r="B112" s="133">
        <f t="shared" ca="1" si="2"/>
        <v>33</v>
      </c>
      <c r="C112" s="129">
        <f t="shared" ca="1" si="3"/>
        <v>90</v>
      </c>
      <c r="G112" s="70">
        <f ca="1">SMALL($C$4:$C$1003,ROWS(C$4:C112))</f>
        <v>57</v>
      </c>
      <c r="H112" s="135">
        <f ca="1">ROWS(C$4:C112)/COUNT($C$4:$C$1003)</f>
        <v>0.109</v>
      </c>
      <c r="I112" s="96"/>
    </row>
    <row r="113" spans="1:9" hidden="1" x14ac:dyDescent="0.3">
      <c r="A113" s="84">
        <f t="shared" ca="1" si="2"/>
        <v>50</v>
      </c>
      <c r="B113" s="133">
        <f t="shared" ca="1" si="2"/>
        <v>43</v>
      </c>
      <c r="C113" s="129">
        <f t="shared" ca="1" si="3"/>
        <v>93</v>
      </c>
      <c r="G113" s="70">
        <f ca="1">SMALL($C$4:$C$1003,ROWS(C$4:C113))</f>
        <v>57</v>
      </c>
      <c r="H113" s="135">
        <f ca="1">ROWS(C$4:C113)/COUNT($C$4:$C$1003)</f>
        <v>0.11</v>
      </c>
      <c r="I113" s="96"/>
    </row>
    <row r="114" spans="1:9" hidden="1" x14ac:dyDescent="0.3">
      <c r="A114" s="84">
        <f t="shared" ca="1" si="2"/>
        <v>49</v>
      </c>
      <c r="B114" s="133">
        <f t="shared" ca="1" si="2"/>
        <v>57</v>
      </c>
      <c r="C114" s="129">
        <f t="shared" ca="1" si="3"/>
        <v>106</v>
      </c>
      <c r="G114" s="70">
        <f ca="1">SMALL($C$4:$C$1003,ROWS(C$4:C114))</f>
        <v>57</v>
      </c>
      <c r="H114" s="135">
        <f ca="1">ROWS(C$4:C114)/COUNT($C$4:$C$1003)</f>
        <v>0.111</v>
      </c>
      <c r="I114" s="96"/>
    </row>
    <row r="115" spans="1:9" hidden="1" x14ac:dyDescent="0.3">
      <c r="A115" s="84">
        <f t="shared" ca="1" si="2"/>
        <v>46</v>
      </c>
      <c r="B115" s="133">
        <f t="shared" ca="1" si="2"/>
        <v>53</v>
      </c>
      <c r="C115" s="129">
        <f t="shared" ca="1" si="3"/>
        <v>99</v>
      </c>
      <c r="G115" s="70">
        <f ca="1">SMALL($C$4:$C$1003,ROWS(C$4:C115))</f>
        <v>57</v>
      </c>
      <c r="H115" s="135">
        <f ca="1">ROWS(C$4:C115)/COUNT($C$4:$C$1003)</f>
        <v>0.112</v>
      </c>
      <c r="I115" s="96"/>
    </row>
    <row r="116" spans="1:9" hidden="1" x14ac:dyDescent="0.3">
      <c r="A116" s="84">
        <f t="shared" ca="1" si="2"/>
        <v>22</v>
      </c>
      <c r="B116" s="133">
        <f t="shared" ca="1" si="2"/>
        <v>26</v>
      </c>
      <c r="C116" s="129">
        <f t="shared" ca="1" si="3"/>
        <v>48</v>
      </c>
      <c r="G116" s="70">
        <f ca="1">SMALL($C$4:$C$1003,ROWS(C$4:C116))</f>
        <v>57</v>
      </c>
      <c r="H116" s="135">
        <f ca="1">ROWS(C$4:C116)/COUNT($C$4:$C$1003)</f>
        <v>0.113</v>
      </c>
      <c r="I116" s="96"/>
    </row>
    <row r="117" spans="1:9" hidden="1" x14ac:dyDescent="0.3">
      <c r="A117" s="84">
        <f t="shared" ca="1" si="2"/>
        <v>34</v>
      </c>
      <c r="B117" s="133">
        <f t="shared" ca="1" si="2"/>
        <v>50</v>
      </c>
      <c r="C117" s="129">
        <f t="shared" ca="1" si="3"/>
        <v>84</v>
      </c>
      <c r="G117" s="70">
        <f ca="1">SMALL($C$4:$C$1003,ROWS(C$4:C117))</f>
        <v>57</v>
      </c>
      <c r="H117" s="135">
        <f ca="1">ROWS(C$4:C117)/COUNT($C$4:$C$1003)</f>
        <v>0.114</v>
      </c>
      <c r="I117" s="96"/>
    </row>
    <row r="118" spans="1:9" hidden="1" x14ac:dyDescent="0.3">
      <c r="A118" s="84">
        <f t="shared" ca="1" si="2"/>
        <v>28</v>
      </c>
      <c r="B118" s="133">
        <f t="shared" ca="1" si="2"/>
        <v>59</v>
      </c>
      <c r="C118" s="129">
        <f t="shared" ca="1" si="3"/>
        <v>87</v>
      </c>
      <c r="G118" s="70">
        <f ca="1">SMALL($C$4:$C$1003,ROWS(C$4:C118))</f>
        <v>57</v>
      </c>
      <c r="H118" s="135">
        <f ca="1">ROWS(C$4:C118)/COUNT($C$4:$C$1003)</f>
        <v>0.115</v>
      </c>
      <c r="I118" s="96"/>
    </row>
    <row r="119" spans="1:9" hidden="1" x14ac:dyDescent="0.3">
      <c r="A119" s="84">
        <f t="shared" ca="1" si="2"/>
        <v>48</v>
      </c>
      <c r="B119" s="133">
        <f t="shared" ca="1" si="2"/>
        <v>53</v>
      </c>
      <c r="C119" s="129">
        <f t="shared" ca="1" si="3"/>
        <v>101</v>
      </c>
      <c r="G119" s="70">
        <f ca="1">SMALL($C$4:$C$1003,ROWS(C$4:C119))</f>
        <v>57</v>
      </c>
      <c r="H119" s="135">
        <f ca="1">ROWS(C$4:C119)/COUNT($C$4:$C$1003)</f>
        <v>0.11600000000000001</v>
      </c>
      <c r="I119" s="96"/>
    </row>
    <row r="120" spans="1:9" hidden="1" x14ac:dyDescent="0.3">
      <c r="A120" s="84">
        <f t="shared" ca="1" si="2"/>
        <v>30</v>
      </c>
      <c r="B120" s="133">
        <f t="shared" ca="1" si="2"/>
        <v>27</v>
      </c>
      <c r="C120" s="129">
        <f t="shared" ca="1" si="3"/>
        <v>57</v>
      </c>
      <c r="G120" s="70">
        <f ca="1">SMALL($C$4:$C$1003,ROWS(C$4:C120))</f>
        <v>57</v>
      </c>
      <c r="H120" s="135">
        <f ca="1">ROWS(C$4:C120)/COUNT($C$4:$C$1003)</f>
        <v>0.11700000000000001</v>
      </c>
      <c r="I120" s="96"/>
    </row>
    <row r="121" spans="1:9" hidden="1" x14ac:dyDescent="0.3">
      <c r="A121" s="84">
        <f t="shared" ca="1" si="2"/>
        <v>29</v>
      </c>
      <c r="B121" s="133">
        <f t="shared" ca="1" si="2"/>
        <v>52</v>
      </c>
      <c r="C121" s="129">
        <f t="shared" ca="1" si="3"/>
        <v>81</v>
      </c>
      <c r="G121" s="70">
        <f ca="1">SMALL($C$4:$C$1003,ROWS(C$4:C121))</f>
        <v>58</v>
      </c>
      <c r="H121" s="135">
        <f ca="1">ROWS(C$4:C121)/COUNT($C$4:$C$1003)</f>
        <v>0.11799999999999999</v>
      </c>
      <c r="I121" s="96"/>
    </row>
    <row r="122" spans="1:9" hidden="1" x14ac:dyDescent="0.3">
      <c r="A122" s="84">
        <f t="shared" ca="1" si="2"/>
        <v>41</v>
      </c>
      <c r="B122" s="133">
        <f t="shared" ca="1" si="2"/>
        <v>38</v>
      </c>
      <c r="C122" s="129">
        <f t="shared" ca="1" si="3"/>
        <v>79</v>
      </c>
      <c r="G122" s="70">
        <f ca="1">SMALL($C$4:$C$1003,ROWS(C$4:C122))</f>
        <v>58</v>
      </c>
      <c r="H122" s="135">
        <f ca="1">ROWS(C$4:C122)/COUNT($C$4:$C$1003)</f>
        <v>0.11899999999999999</v>
      </c>
      <c r="I122" s="96"/>
    </row>
    <row r="123" spans="1:9" hidden="1" x14ac:dyDescent="0.3">
      <c r="A123" s="84">
        <f t="shared" ca="1" si="2"/>
        <v>46</v>
      </c>
      <c r="B123" s="133">
        <f t="shared" ca="1" si="2"/>
        <v>34</v>
      </c>
      <c r="C123" s="129">
        <f t="shared" ca="1" si="3"/>
        <v>80</v>
      </c>
      <c r="G123" s="70">
        <f ca="1">SMALL($C$4:$C$1003,ROWS(C$4:C123))</f>
        <v>58</v>
      </c>
      <c r="H123" s="135">
        <f ca="1">ROWS(C$4:C123)/COUNT($C$4:$C$1003)</f>
        <v>0.12</v>
      </c>
      <c r="I123" s="96"/>
    </row>
    <row r="124" spans="1:9" hidden="1" x14ac:dyDescent="0.3">
      <c r="A124" s="84">
        <f t="shared" ca="1" si="2"/>
        <v>41</v>
      </c>
      <c r="B124" s="133">
        <f t="shared" ca="1" si="2"/>
        <v>42</v>
      </c>
      <c r="C124" s="129">
        <f t="shared" ca="1" si="3"/>
        <v>83</v>
      </c>
      <c r="G124" s="70">
        <f ca="1">SMALL($C$4:$C$1003,ROWS(C$4:C124))</f>
        <v>58</v>
      </c>
      <c r="H124" s="135">
        <f ca="1">ROWS(C$4:C124)/COUNT($C$4:$C$1003)</f>
        <v>0.121</v>
      </c>
      <c r="I124" s="96"/>
    </row>
    <row r="125" spans="1:9" hidden="1" x14ac:dyDescent="0.3">
      <c r="A125" s="84">
        <f t="shared" ca="1" si="2"/>
        <v>54</v>
      </c>
      <c r="B125" s="133">
        <f t="shared" ca="1" si="2"/>
        <v>26</v>
      </c>
      <c r="C125" s="129">
        <f t="shared" ca="1" si="3"/>
        <v>80</v>
      </c>
      <c r="G125" s="70">
        <f ca="1">SMALL($C$4:$C$1003,ROWS(C$4:C125))</f>
        <v>58</v>
      </c>
      <c r="H125" s="135">
        <f ca="1">ROWS(C$4:C125)/COUNT($C$4:$C$1003)</f>
        <v>0.122</v>
      </c>
      <c r="I125" s="96"/>
    </row>
    <row r="126" spans="1:9" hidden="1" x14ac:dyDescent="0.3">
      <c r="A126" s="84">
        <f t="shared" ca="1" si="2"/>
        <v>34</v>
      </c>
      <c r="B126" s="133">
        <f t="shared" ca="1" si="2"/>
        <v>54</v>
      </c>
      <c r="C126" s="129">
        <f t="shared" ca="1" si="3"/>
        <v>88</v>
      </c>
      <c r="G126" s="70">
        <f ca="1">SMALL($C$4:$C$1003,ROWS(C$4:C126))</f>
        <v>59</v>
      </c>
      <c r="H126" s="135">
        <f ca="1">ROWS(C$4:C126)/COUNT($C$4:$C$1003)</f>
        <v>0.123</v>
      </c>
      <c r="I126" s="96"/>
    </row>
    <row r="127" spans="1:9" hidden="1" x14ac:dyDescent="0.3">
      <c r="A127" s="84">
        <f t="shared" ca="1" si="2"/>
        <v>52</v>
      </c>
      <c r="B127" s="133">
        <f t="shared" ca="1" si="2"/>
        <v>23</v>
      </c>
      <c r="C127" s="129">
        <f t="shared" ca="1" si="3"/>
        <v>75</v>
      </c>
      <c r="G127" s="70">
        <f ca="1">SMALL($C$4:$C$1003,ROWS(C$4:C127))</f>
        <v>59</v>
      </c>
      <c r="H127" s="135">
        <f ca="1">ROWS(C$4:C127)/COUNT($C$4:$C$1003)</f>
        <v>0.124</v>
      </c>
      <c r="I127" s="96"/>
    </row>
    <row r="128" spans="1:9" hidden="1" x14ac:dyDescent="0.3">
      <c r="A128" s="84">
        <f t="shared" ca="1" si="2"/>
        <v>53</v>
      </c>
      <c r="B128" s="133">
        <f t="shared" ca="1" si="2"/>
        <v>34</v>
      </c>
      <c r="C128" s="129">
        <f t="shared" ca="1" si="3"/>
        <v>87</v>
      </c>
      <c r="G128" s="70">
        <f ca="1">SMALL($C$4:$C$1003,ROWS(C$4:C128))</f>
        <v>59</v>
      </c>
      <c r="H128" s="135">
        <f ca="1">ROWS(C$4:C128)/COUNT($C$4:$C$1003)</f>
        <v>0.125</v>
      </c>
      <c r="I128" s="96"/>
    </row>
    <row r="129" spans="1:9" hidden="1" x14ac:dyDescent="0.3">
      <c r="A129" s="84">
        <f t="shared" ca="1" si="2"/>
        <v>39</v>
      </c>
      <c r="B129" s="133">
        <f t="shared" ca="1" si="2"/>
        <v>26</v>
      </c>
      <c r="C129" s="129">
        <f t="shared" ca="1" si="3"/>
        <v>65</v>
      </c>
      <c r="G129" s="70">
        <f ca="1">SMALL($C$4:$C$1003,ROWS(C$4:C129))</f>
        <v>59</v>
      </c>
      <c r="H129" s="135">
        <f ca="1">ROWS(C$4:C129)/COUNT($C$4:$C$1003)</f>
        <v>0.126</v>
      </c>
      <c r="I129" s="96"/>
    </row>
    <row r="130" spans="1:9" hidden="1" x14ac:dyDescent="0.3">
      <c r="A130" s="84">
        <f t="shared" ca="1" si="2"/>
        <v>30</v>
      </c>
      <c r="B130" s="133">
        <f t="shared" ca="1" si="2"/>
        <v>48</v>
      </c>
      <c r="C130" s="129">
        <f t="shared" ca="1" si="3"/>
        <v>78</v>
      </c>
      <c r="G130" s="70">
        <f ca="1">SMALL($C$4:$C$1003,ROWS(C$4:C130))</f>
        <v>60</v>
      </c>
      <c r="H130" s="135">
        <f ca="1">ROWS(C$4:C130)/COUNT($C$4:$C$1003)</f>
        <v>0.127</v>
      </c>
      <c r="I130" s="96"/>
    </row>
    <row r="131" spans="1:9" hidden="1" x14ac:dyDescent="0.3">
      <c r="A131" s="84">
        <f t="shared" ca="1" si="2"/>
        <v>42</v>
      </c>
      <c r="B131" s="133">
        <f t="shared" ca="1" si="2"/>
        <v>49</v>
      </c>
      <c r="C131" s="129">
        <f t="shared" ca="1" si="3"/>
        <v>91</v>
      </c>
      <c r="G131" s="70">
        <f ca="1">SMALL($C$4:$C$1003,ROWS(C$4:C131))</f>
        <v>60</v>
      </c>
      <c r="H131" s="135">
        <f ca="1">ROWS(C$4:C131)/COUNT($C$4:$C$1003)</f>
        <v>0.128</v>
      </c>
      <c r="I131" s="96"/>
    </row>
    <row r="132" spans="1:9" hidden="1" x14ac:dyDescent="0.3">
      <c r="A132" s="84">
        <f t="shared" ca="1" si="2"/>
        <v>43</v>
      </c>
      <c r="B132" s="133">
        <f t="shared" ca="1" si="2"/>
        <v>32</v>
      </c>
      <c r="C132" s="129">
        <f t="shared" ca="1" si="3"/>
        <v>75</v>
      </c>
      <c r="G132" s="70">
        <f ca="1">SMALL($C$4:$C$1003,ROWS(C$4:C132))</f>
        <v>60</v>
      </c>
      <c r="H132" s="135">
        <f ca="1">ROWS(C$4:C132)/COUNT($C$4:$C$1003)</f>
        <v>0.129</v>
      </c>
      <c r="I132" s="96"/>
    </row>
    <row r="133" spans="1:9" hidden="1" x14ac:dyDescent="0.3">
      <c r="A133" s="84">
        <f t="shared" ref="A133:B196" ca="1" si="4">RANDBETWEEN(A$1,A$2)</f>
        <v>28</v>
      </c>
      <c r="B133" s="133">
        <f t="shared" ca="1" si="4"/>
        <v>30</v>
      </c>
      <c r="C133" s="129">
        <f t="shared" ref="C133:C196" ca="1" si="5">A133+B133</f>
        <v>58</v>
      </c>
      <c r="G133" s="70">
        <f ca="1">SMALL($C$4:$C$1003,ROWS(C$4:C133))</f>
        <v>60</v>
      </c>
      <c r="H133" s="135">
        <f ca="1">ROWS(C$4:C133)/COUNT($C$4:$C$1003)</f>
        <v>0.13</v>
      </c>
      <c r="I133" s="96"/>
    </row>
    <row r="134" spans="1:9" hidden="1" x14ac:dyDescent="0.3">
      <c r="A134" s="84">
        <f t="shared" ca="1" si="4"/>
        <v>32</v>
      </c>
      <c r="B134" s="133">
        <f t="shared" ca="1" si="4"/>
        <v>30</v>
      </c>
      <c r="C134" s="129">
        <f t="shared" ca="1" si="5"/>
        <v>62</v>
      </c>
      <c r="G134" s="70">
        <f ca="1">SMALL($C$4:$C$1003,ROWS(C$4:C134))</f>
        <v>60</v>
      </c>
      <c r="H134" s="135">
        <f ca="1">ROWS(C$4:C134)/COUNT($C$4:$C$1003)</f>
        <v>0.13100000000000001</v>
      </c>
      <c r="I134" s="96"/>
    </row>
    <row r="135" spans="1:9" hidden="1" x14ac:dyDescent="0.3">
      <c r="A135" s="84">
        <f t="shared" ca="1" si="4"/>
        <v>28</v>
      </c>
      <c r="B135" s="133">
        <f t="shared" ca="1" si="4"/>
        <v>42</v>
      </c>
      <c r="C135" s="129">
        <f t="shared" ca="1" si="5"/>
        <v>70</v>
      </c>
      <c r="G135" s="70">
        <f ca="1">SMALL($C$4:$C$1003,ROWS(C$4:C135))</f>
        <v>60</v>
      </c>
      <c r="H135" s="135">
        <f ca="1">ROWS(C$4:C135)/COUNT($C$4:$C$1003)</f>
        <v>0.13200000000000001</v>
      </c>
      <c r="I135" s="96"/>
    </row>
    <row r="136" spans="1:9" hidden="1" x14ac:dyDescent="0.3">
      <c r="A136" s="84">
        <f t="shared" ca="1" si="4"/>
        <v>54</v>
      </c>
      <c r="B136" s="133">
        <f t="shared" ca="1" si="4"/>
        <v>44</v>
      </c>
      <c r="C136" s="129">
        <f t="shared" ca="1" si="5"/>
        <v>98</v>
      </c>
      <c r="G136" s="70">
        <f ca="1">SMALL($C$4:$C$1003,ROWS(C$4:C136))</f>
        <v>60</v>
      </c>
      <c r="H136" s="135">
        <f ca="1">ROWS(C$4:C136)/COUNT($C$4:$C$1003)</f>
        <v>0.13300000000000001</v>
      </c>
      <c r="I136" s="96"/>
    </row>
    <row r="137" spans="1:9" hidden="1" x14ac:dyDescent="0.3">
      <c r="A137" s="84">
        <f t="shared" ca="1" si="4"/>
        <v>52</v>
      </c>
      <c r="B137" s="133">
        <f t="shared" ca="1" si="4"/>
        <v>26</v>
      </c>
      <c r="C137" s="129">
        <f t="shared" ca="1" si="5"/>
        <v>78</v>
      </c>
      <c r="G137" s="70">
        <f ca="1">SMALL($C$4:$C$1003,ROWS(C$4:C137))</f>
        <v>60</v>
      </c>
      <c r="H137" s="135">
        <f ca="1">ROWS(C$4:C137)/COUNT($C$4:$C$1003)</f>
        <v>0.13400000000000001</v>
      </c>
      <c r="I137" s="96"/>
    </row>
    <row r="138" spans="1:9" hidden="1" x14ac:dyDescent="0.3">
      <c r="A138" s="84">
        <f t="shared" ca="1" si="4"/>
        <v>46</v>
      </c>
      <c r="B138" s="133">
        <f t="shared" ca="1" si="4"/>
        <v>49</v>
      </c>
      <c r="C138" s="129">
        <f t="shared" ca="1" si="5"/>
        <v>95</v>
      </c>
      <c r="G138" s="70">
        <f ca="1">SMALL($C$4:$C$1003,ROWS(C$4:C138))</f>
        <v>60</v>
      </c>
      <c r="H138" s="135">
        <f ca="1">ROWS(C$4:C138)/COUNT($C$4:$C$1003)</f>
        <v>0.13500000000000001</v>
      </c>
      <c r="I138" s="96"/>
    </row>
    <row r="139" spans="1:9" hidden="1" x14ac:dyDescent="0.3">
      <c r="A139" s="84">
        <f t="shared" ca="1" si="4"/>
        <v>27</v>
      </c>
      <c r="B139" s="133">
        <f t="shared" ca="1" si="4"/>
        <v>54</v>
      </c>
      <c r="C139" s="129">
        <f t="shared" ca="1" si="5"/>
        <v>81</v>
      </c>
      <c r="G139" s="70">
        <f ca="1">SMALL($C$4:$C$1003,ROWS(C$4:C139))</f>
        <v>60</v>
      </c>
      <c r="H139" s="135">
        <f ca="1">ROWS(C$4:C139)/COUNT($C$4:$C$1003)</f>
        <v>0.13600000000000001</v>
      </c>
      <c r="I139" s="96"/>
    </row>
    <row r="140" spans="1:9" hidden="1" x14ac:dyDescent="0.3">
      <c r="A140" s="84">
        <f t="shared" ca="1" si="4"/>
        <v>30</v>
      </c>
      <c r="B140" s="133">
        <f t="shared" ca="1" si="4"/>
        <v>46</v>
      </c>
      <c r="C140" s="129">
        <f t="shared" ca="1" si="5"/>
        <v>76</v>
      </c>
      <c r="G140" s="70">
        <f ca="1">SMALL($C$4:$C$1003,ROWS(C$4:C140))</f>
        <v>60</v>
      </c>
      <c r="H140" s="135">
        <f ca="1">ROWS(C$4:C140)/COUNT($C$4:$C$1003)</f>
        <v>0.13700000000000001</v>
      </c>
      <c r="I140" s="96"/>
    </row>
    <row r="141" spans="1:9" hidden="1" x14ac:dyDescent="0.3">
      <c r="A141" s="84">
        <f t="shared" ca="1" si="4"/>
        <v>55</v>
      </c>
      <c r="B141" s="133">
        <f t="shared" ca="1" si="4"/>
        <v>32</v>
      </c>
      <c r="C141" s="129">
        <f t="shared" ca="1" si="5"/>
        <v>87</v>
      </c>
      <c r="G141" s="70">
        <f ca="1">SMALL($C$4:$C$1003,ROWS(C$4:C141))</f>
        <v>60</v>
      </c>
      <c r="H141" s="135">
        <f ca="1">ROWS(C$4:C141)/COUNT($C$4:$C$1003)</f>
        <v>0.13800000000000001</v>
      </c>
      <c r="I141" s="96"/>
    </row>
    <row r="142" spans="1:9" hidden="1" x14ac:dyDescent="0.3">
      <c r="A142" s="84">
        <f t="shared" ca="1" si="4"/>
        <v>40</v>
      </c>
      <c r="B142" s="133">
        <f t="shared" ca="1" si="4"/>
        <v>21</v>
      </c>
      <c r="C142" s="129">
        <f t="shared" ca="1" si="5"/>
        <v>61</v>
      </c>
      <c r="G142" s="70">
        <f ca="1">SMALL($C$4:$C$1003,ROWS(C$4:C142))</f>
        <v>60</v>
      </c>
      <c r="H142" s="135">
        <f ca="1">ROWS(C$4:C142)/COUNT($C$4:$C$1003)</f>
        <v>0.13900000000000001</v>
      </c>
      <c r="I142" s="96"/>
    </row>
    <row r="143" spans="1:9" hidden="1" x14ac:dyDescent="0.3">
      <c r="A143" s="84">
        <f t="shared" ca="1" si="4"/>
        <v>26</v>
      </c>
      <c r="B143" s="133">
        <f t="shared" ca="1" si="4"/>
        <v>25</v>
      </c>
      <c r="C143" s="129">
        <f t="shared" ca="1" si="5"/>
        <v>51</v>
      </c>
      <c r="G143" s="70">
        <f ca="1">SMALL($C$4:$C$1003,ROWS(C$4:C143))</f>
        <v>60</v>
      </c>
      <c r="H143" s="135">
        <f ca="1">ROWS(C$4:C143)/COUNT($C$4:$C$1003)</f>
        <v>0.14000000000000001</v>
      </c>
      <c r="I143" s="96"/>
    </row>
    <row r="144" spans="1:9" hidden="1" x14ac:dyDescent="0.3">
      <c r="A144" s="84">
        <f t="shared" ca="1" si="4"/>
        <v>41</v>
      </c>
      <c r="B144" s="133">
        <f t="shared" ca="1" si="4"/>
        <v>41</v>
      </c>
      <c r="C144" s="129">
        <f t="shared" ca="1" si="5"/>
        <v>82</v>
      </c>
      <c r="G144" s="70">
        <f ca="1">SMALL($C$4:$C$1003,ROWS(C$4:C144))</f>
        <v>60</v>
      </c>
      <c r="H144" s="135">
        <f ca="1">ROWS(C$4:C144)/COUNT($C$4:$C$1003)</f>
        <v>0.14099999999999999</v>
      </c>
      <c r="I144" s="96"/>
    </row>
    <row r="145" spans="1:9" hidden="1" x14ac:dyDescent="0.3">
      <c r="A145" s="84">
        <f t="shared" ca="1" si="4"/>
        <v>38</v>
      </c>
      <c r="B145" s="133">
        <f t="shared" ca="1" si="4"/>
        <v>47</v>
      </c>
      <c r="C145" s="129">
        <f t="shared" ca="1" si="5"/>
        <v>85</v>
      </c>
      <c r="G145" s="70">
        <f ca="1">SMALL($C$4:$C$1003,ROWS(C$4:C145))</f>
        <v>61</v>
      </c>
      <c r="H145" s="135">
        <f ca="1">ROWS(C$4:C145)/COUNT($C$4:$C$1003)</f>
        <v>0.14199999999999999</v>
      </c>
      <c r="I145" s="96"/>
    </row>
    <row r="146" spans="1:9" hidden="1" x14ac:dyDescent="0.3">
      <c r="A146" s="84">
        <f t="shared" ca="1" si="4"/>
        <v>25</v>
      </c>
      <c r="B146" s="133">
        <f t="shared" ca="1" si="4"/>
        <v>29</v>
      </c>
      <c r="C146" s="129">
        <f t="shared" ca="1" si="5"/>
        <v>54</v>
      </c>
      <c r="G146" s="70">
        <f ca="1">SMALL($C$4:$C$1003,ROWS(C$4:C146))</f>
        <v>61</v>
      </c>
      <c r="H146" s="135">
        <f ca="1">ROWS(C$4:C146)/COUNT($C$4:$C$1003)</f>
        <v>0.14299999999999999</v>
      </c>
      <c r="I146" s="96"/>
    </row>
    <row r="147" spans="1:9" hidden="1" x14ac:dyDescent="0.3">
      <c r="A147" s="84">
        <f t="shared" ca="1" si="4"/>
        <v>25</v>
      </c>
      <c r="B147" s="133">
        <f t="shared" ca="1" si="4"/>
        <v>27</v>
      </c>
      <c r="C147" s="129">
        <f t="shared" ca="1" si="5"/>
        <v>52</v>
      </c>
      <c r="G147" s="70">
        <f ca="1">SMALL($C$4:$C$1003,ROWS(C$4:C147))</f>
        <v>61</v>
      </c>
      <c r="H147" s="135">
        <f ca="1">ROWS(C$4:C147)/COUNT($C$4:$C$1003)</f>
        <v>0.14399999999999999</v>
      </c>
      <c r="I147" s="96"/>
    </row>
    <row r="148" spans="1:9" hidden="1" x14ac:dyDescent="0.3">
      <c r="A148" s="84">
        <f t="shared" ca="1" si="4"/>
        <v>57</v>
      </c>
      <c r="B148" s="133">
        <f t="shared" ca="1" si="4"/>
        <v>25</v>
      </c>
      <c r="C148" s="129">
        <f t="shared" ca="1" si="5"/>
        <v>82</v>
      </c>
      <c r="G148" s="70">
        <f ca="1">SMALL($C$4:$C$1003,ROWS(C$4:C148))</f>
        <v>61</v>
      </c>
      <c r="H148" s="135">
        <f ca="1">ROWS(C$4:C148)/COUNT($C$4:$C$1003)</f>
        <v>0.14499999999999999</v>
      </c>
      <c r="I148" s="96"/>
    </row>
    <row r="149" spans="1:9" hidden="1" x14ac:dyDescent="0.3">
      <c r="A149" s="84">
        <f t="shared" ca="1" si="4"/>
        <v>49</v>
      </c>
      <c r="B149" s="133">
        <f t="shared" ca="1" si="4"/>
        <v>20</v>
      </c>
      <c r="C149" s="129">
        <f t="shared" ca="1" si="5"/>
        <v>69</v>
      </c>
      <c r="G149" s="70">
        <f ca="1">SMALL($C$4:$C$1003,ROWS(C$4:C149))</f>
        <v>61</v>
      </c>
      <c r="H149" s="135">
        <f ca="1">ROWS(C$4:C149)/COUNT($C$4:$C$1003)</f>
        <v>0.14599999999999999</v>
      </c>
      <c r="I149" s="96"/>
    </row>
    <row r="150" spans="1:9" hidden="1" x14ac:dyDescent="0.3">
      <c r="A150" s="84">
        <f t="shared" ca="1" si="4"/>
        <v>32</v>
      </c>
      <c r="B150" s="133">
        <f t="shared" ca="1" si="4"/>
        <v>38</v>
      </c>
      <c r="C150" s="129">
        <f t="shared" ca="1" si="5"/>
        <v>70</v>
      </c>
      <c r="G150" s="70">
        <f ca="1">SMALL($C$4:$C$1003,ROWS(C$4:C150))</f>
        <v>61</v>
      </c>
      <c r="H150" s="135">
        <f ca="1">ROWS(C$4:C150)/COUNT($C$4:$C$1003)</f>
        <v>0.14699999999999999</v>
      </c>
      <c r="I150" s="96"/>
    </row>
    <row r="151" spans="1:9" hidden="1" x14ac:dyDescent="0.3">
      <c r="A151" s="84">
        <f t="shared" ca="1" si="4"/>
        <v>59</v>
      </c>
      <c r="B151" s="133">
        <f t="shared" ca="1" si="4"/>
        <v>37</v>
      </c>
      <c r="C151" s="129">
        <f t="shared" ca="1" si="5"/>
        <v>96</v>
      </c>
      <c r="G151" s="70">
        <f ca="1">SMALL($C$4:$C$1003,ROWS(C$4:C151))</f>
        <v>61</v>
      </c>
      <c r="H151" s="135">
        <f ca="1">ROWS(C$4:C151)/COUNT($C$4:$C$1003)</f>
        <v>0.14799999999999999</v>
      </c>
      <c r="I151" s="96"/>
    </row>
    <row r="152" spans="1:9" hidden="1" x14ac:dyDescent="0.3">
      <c r="A152" s="84">
        <f t="shared" ca="1" si="4"/>
        <v>28</v>
      </c>
      <c r="B152" s="133">
        <f t="shared" ca="1" si="4"/>
        <v>20</v>
      </c>
      <c r="C152" s="129">
        <f t="shared" ca="1" si="5"/>
        <v>48</v>
      </c>
      <c r="G152" s="70">
        <f ca="1">SMALL($C$4:$C$1003,ROWS(C$4:C152))</f>
        <v>61</v>
      </c>
      <c r="H152" s="135">
        <f ca="1">ROWS(C$4:C152)/COUNT($C$4:$C$1003)</f>
        <v>0.14899999999999999</v>
      </c>
      <c r="I152" s="96"/>
    </row>
    <row r="153" spans="1:9" hidden="1" x14ac:dyDescent="0.3">
      <c r="A153" s="84">
        <f t="shared" ca="1" si="4"/>
        <v>29</v>
      </c>
      <c r="B153" s="133">
        <f t="shared" ca="1" si="4"/>
        <v>46</v>
      </c>
      <c r="C153" s="129">
        <f t="shared" ca="1" si="5"/>
        <v>75</v>
      </c>
      <c r="G153" s="70">
        <f ca="1">SMALL($C$4:$C$1003,ROWS(C$4:C153))</f>
        <v>61</v>
      </c>
      <c r="H153" s="135">
        <f ca="1">ROWS(C$4:C153)/COUNT($C$4:$C$1003)</f>
        <v>0.15</v>
      </c>
      <c r="I153" s="96"/>
    </row>
    <row r="154" spans="1:9" hidden="1" x14ac:dyDescent="0.3">
      <c r="A154" s="84">
        <f t="shared" ca="1" si="4"/>
        <v>44</v>
      </c>
      <c r="B154" s="133">
        <f t="shared" ca="1" si="4"/>
        <v>52</v>
      </c>
      <c r="C154" s="129">
        <f t="shared" ca="1" si="5"/>
        <v>96</v>
      </c>
      <c r="G154" s="70">
        <f ca="1">SMALL($C$4:$C$1003,ROWS(C$4:C154))</f>
        <v>62</v>
      </c>
      <c r="H154" s="135">
        <f ca="1">ROWS(C$4:C154)/COUNT($C$4:$C$1003)</f>
        <v>0.151</v>
      </c>
      <c r="I154" s="96"/>
    </row>
    <row r="155" spans="1:9" hidden="1" x14ac:dyDescent="0.3">
      <c r="A155" s="84">
        <f t="shared" ca="1" si="4"/>
        <v>22</v>
      </c>
      <c r="B155" s="133">
        <f t="shared" ca="1" si="4"/>
        <v>38</v>
      </c>
      <c r="C155" s="129">
        <f t="shared" ca="1" si="5"/>
        <v>60</v>
      </c>
      <c r="G155" s="70">
        <f ca="1">SMALL($C$4:$C$1003,ROWS(C$4:C155))</f>
        <v>62</v>
      </c>
      <c r="H155" s="135">
        <f ca="1">ROWS(C$4:C155)/COUNT($C$4:$C$1003)</f>
        <v>0.152</v>
      </c>
      <c r="I155" s="96"/>
    </row>
    <row r="156" spans="1:9" hidden="1" x14ac:dyDescent="0.3">
      <c r="A156" s="84">
        <f t="shared" ca="1" si="4"/>
        <v>49</v>
      </c>
      <c r="B156" s="133">
        <f t="shared" ca="1" si="4"/>
        <v>43</v>
      </c>
      <c r="C156" s="129">
        <f t="shared" ca="1" si="5"/>
        <v>92</v>
      </c>
      <c r="G156" s="70">
        <f ca="1">SMALL($C$4:$C$1003,ROWS(C$4:C156))</f>
        <v>62</v>
      </c>
      <c r="H156" s="135">
        <f ca="1">ROWS(C$4:C156)/COUNT($C$4:$C$1003)</f>
        <v>0.153</v>
      </c>
      <c r="I156" s="96"/>
    </row>
    <row r="157" spans="1:9" hidden="1" x14ac:dyDescent="0.3">
      <c r="A157" s="84">
        <f t="shared" ca="1" si="4"/>
        <v>44</v>
      </c>
      <c r="B157" s="133">
        <f t="shared" ca="1" si="4"/>
        <v>40</v>
      </c>
      <c r="C157" s="129">
        <f t="shared" ca="1" si="5"/>
        <v>84</v>
      </c>
      <c r="G157" s="70">
        <f ca="1">SMALL($C$4:$C$1003,ROWS(C$4:C157))</f>
        <v>62</v>
      </c>
      <c r="H157" s="135">
        <f ca="1">ROWS(C$4:C157)/COUNT($C$4:$C$1003)</f>
        <v>0.154</v>
      </c>
      <c r="I157" s="96"/>
    </row>
    <row r="158" spans="1:9" hidden="1" x14ac:dyDescent="0.3">
      <c r="A158" s="84">
        <f t="shared" ca="1" si="4"/>
        <v>26</v>
      </c>
      <c r="B158" s="133">
        <f t="shared" ca="1" si="4"/>
        <v>27</v>
      </c>
      <c r="C158" s="129">
        <f t="shared" ca="1" si="5"/>
        <v>53</v>
      </c>
      <c r="G158" s="70">
        <f ca="1">SMALL($C$4:$C$1003,ROWS(C$4:C158))</f>
        <v>62</v>
      </c>
      <c r="H158" s="135">
        <f ca="1">ROWS(C$4:C158)/COUNT($C$4:$C$1003)</f>
        <v>0.155</v>
      </c>
      <c r="I158" s="96"/>
    </row>
    <row r="159" spans="1:9" hidden="1" x14ac:dyDescent="0.3">
      <c r="A159" s="84">
        <f t="shared" ca="1" si="4"/>
        <v>28</v>
      </c>
      <c r="B159" s="133">
        <f t="shared" ca="1" si="4"/>
        <v>54</v>
      </c>
      <c r="C159" s="129">
        <f t="shared" ca="1" si="5"/>
        <v>82</v>
      </c>
      <c r="G159" s="70">
        <f ca="1">SMALL($C$4:$C$1003,ROWS(C$4:C159))</f>
        <v>62</v>
      </c>
      <c r="H159" s="135">
        <f ca="1">ROWS(C$4:C159)/COUNT($C$4:$C$1003)</f>
        <v>0.156</v>
      </c>
      <c r="I159" s="96"/>
    </row>
    <row r="160" spans="1:9" hidden="1" x14ac:dyDescent="0.3">
      <c r="A160" s="84">
        <f t="shared" ca="1" si="4"/>
        <v>30</v>
      </c>
      <c r="B160" s="133">
        <f t="shared" ca="1" si="4"/>
        <v>25</v>
      </c>
      <c r="C160" s="129">
        <f t="shared" ca="1" si="5"/>
        <v>55</v>
      </c>
      <c r="G160" s="70">
        <f ca="1">SMALL($C$4:$C$1003,ROWS(C$4:C160))</f>
        <v>62</v>
      </c>
      <c r="H160" s="135">
        <f ca="1">ROWS(C$4:C160)/COUNT($C$4:$C$1003)</f>
        <v>0.157</v>
      </c>
      <c r="I160" s="96"/>
    </row>
    <row r="161" spans="1:9" hidden="1" x14ac:dyDescent="0.3">
      <c r="A161" s="84">
        <f t="shared" ca="1" si="4"/>
        <v>31</v>
      </c>
      <c r="B161" s="133">
        <f t="shared" ca="1" si="4"/>
        <v>55</v>
      </c>
      <c r="C161" s="129">
        <f t="shared" ca="1" si="5"/>
        <v>86</v>
      </c>
      <c r="G161" s="70">
        <f ca="1">SMALL($C$4:$C$1003,ROWS(C$4:C161))</f>
        <v>62</v>
      </c>
      <c r="H161" s="135">
        <f ca="1">ROWS(C$4:C161)/COUNT($C$4:$C$1003)</f>
        <v>0.158</v>
      </c>
      <c r="I161" s="96"/>
    </row>
    <row r="162" spans="1:9" hidden="1" x14ac:dyDescent="0.3">
      <c r="A162" s="84">
        <f t="shared" ca="1" si="4"/>
        <v>28</v>
      </c>
      <c r="B162" s="133">
        <f t="shared" ca="1" si="4"/>
        <v>24</v>
      </c>
      <c r="C162" s="129">
        <f t="shared" ca="1" si="5"/>
        <v>52</v>
      </c>
      <c r="G162" s="70">
        <f ca="1">SMALL($C$4:$C$1003,ROWS(C$4:C162))</f>
        <v>62</v>
      </c>
      <c r="H162" s="135">
        <f ca="1">ROWS(C$4:C162)/COUNT($C$4:$C$1003)</f>
        <v>0.159</v>
      </c>
      <c r="I162" s="96"/>
    </row>
    <row r="163" spans="1:9" hidden="1" x14ac:dyDescent="0.3">
      <c r="A163" s="84">
        <f t="shared" ca="1" si="4"/>
        <v>42</v>
      </c>
      <c r="B163" s="133">
        <f t="shared" ca="1" si="4"/>
        <v>20</v>
      </c>
      <c r="C163" s="129">
        <f t="shared" ca="1" si="5"/>
        <v>62</v>
      </c>
      <c r="G163" s="70">
        <f ca="1">SMALL($C$4:$C$1003,ROWS(C$4:C163))</f>
        <v>62</v>
      </c>
      <c r="H163" s="135">
        <f ca="1">ROWS(C$4:C163)/COUNT($C$4:$C$1003)</f>
        <v>0.16</v>
      </c>
      <c r="I163" s="96"/>
    </row>
    <row r="164" spans="1:9" hidden="1" x14ac:dyDescent="0.3">
      <c r="A164" s="84">
        <f t="shared" ca="1" si="4"/>
        <v>34</v>
      </c>
      <c r="B164" s="133">
        <f t="shared" ca="1" si="4"/>
        <v>21</v>
      </c>
      <c r="C164" s="129">
        <f t="shared" ca="1" si="5"/>
        <v>55</v>
      </c>
      <c r="G164" s="70">
        <f ca="1">SMALL($C$4:$C$1003,ROWS(C$4:C164))</f>
        <v>62</v>
      </c>
      <c r="H164" s="135">
        <f ca="1">ROWS(C$4:C164)/COUNT($C$4:$C$1003)</f>
        <v>0.161</v>
      </c>
      <c r="I164" s="96"/>
    </row>
    <row r="165" spans="1:9" hidden="1" x14ac:dyDescent="0.3">
      <c r="A165" s="84">
        <f t="shared" ca="1" si="4"/>
        <v>54</v>
      </c>
      <c r="B165" s="133">
        <f t="shared" ca="1" si="4"/>
        <v>48</v>
      </c>
      <c r="C165" s="129">
        <f t="shared" ca="1" si="5"/>
        <v>102</v>
      </c>
      <c r="G165" s="70">
        <f ca="1">SMALL($C$4:$C$1003,ROWS(C$4:C165))</f>
        <v>62</v>
      </c>
      <c r="H165" s="135">
        <f ca="1">ROWS(C$4:C165)/COUNT($C$4:$C$1003)</f>
        <v>0.16200000000000001</v>
      </c>
      <c r="I165" s="96"/>
    </row>
    <row r="166" spans="1:9" hidden="1" x14ac:dyDescent="0.3">
      <c r="A166" s="84">
        <f t="shared" ca="1" si="4"/>
        <v>50</v>
      </c>
      <c r="B166" s="133">
        <f t="shared" ca="1" si="4"/>
        <v>51</v>
      </c>
      <c r="C166" s="129">
        <f t="shared" ca="1" si="5"/>
        <v>101</v>
      </c>
      <c r="G166" s="70">
        <f ca="1">SMALL($C$4:$C$1003,ROWS(C$4:C166))</f>
        <v>62</v>
      </c>
      <c r="H166" s="135">
        <f ca="1">ROWS(C$4:C166)/COUNT($C$4:$C$1003)</f>
        <v>0.16300000000000001</v>
      </c>
      <c r="I166" s="96"/>
    </row>
    <row r="167" spans="1:9" hidden="1" x14ac:dyDescent="0.3">
      <c r="A167" s="84">
        <f t="shared" ca="1" si="4"/>
        <v>43</v>
      </c>
      <c r="B167" s="133">
        <f t="shared" ca="1" si="4"/>
        <v>48</v>
      </c>
      <c r="C167" s="129">
        <f t="shared" ca="1" si="5"/>
        <v>91</v>
      </c>
      <c r="G167" s="70">
        <f ca="1">SMALL($C$4:$C$1003,ROWS(C$4:C167))</f>
        <v>62</v>
      </c>
      <c r="H167" s="135">
        <f ca="1">ROWS(C$4:C167)/COUNT($C$4:$C$1003)</f>
        <v>0.16400000000000001</v>
      </c>
      <c r="I167" s="96"/>
    </row>
    <row r="168" spans="1:9" hidden="1" x14ac:dyDescent="0.3">
      <c r="A168" s="84">
        <f t="shared" ca="1" si="4"/>
        <v>37</v>
      </c>
      <c r="B168" s="133">
        <f t="shared" ca="1" si="4"/>
        <v>49</v>
      </c>
      <c r="C168" s="129">
        <f t="shared" ca="1" si="5"/>
        <v>86</v>
      </c>
      <c r="G168" s="70">
        <f ca="1">SMALL($C$4:$C$1003,ROWS(C$4:C168))</f>
        <v>62</v>
      </c>
      <c r="H168" s="135">
        <f ca="1">ROWS(C$4:C168)/COUNT($C$4:$C$1003)</f>
        <v>0.16500000000000001</v>
      </c>
      <c r="I168" s="96"/>
    </row>
    <row r="169" spans="1:9" hidden="1" x14ac:dyDescent="0.3">
      <c r="A169" s="84">
        <f t="shared" ca="1" si="4"/>
        <v>55</v>
      </c>
      <c r="B169" s="133">
        <f t="shared" ca="1" si="4"/>
        <v>55</v>
      </c>
      <c r="C169" s="129">
        <f t="shared" ca="1" si="5"/>
        <v>110</v>
      </c>
      <c r="G169" s="70">
        <f ca="1">SMALL($C$4:$C$1003,ROWS(C$4:C169))</f>
        <v>63</v>
      </c>
      <c r="H169" s="135">
        <f ca="1">ROWS(C$4:C169)/COUNT($C$4:$C$1003)</f>
        <v>0.16600000000000001</v>
      </c>
      <c r="I169" s="96"/>
    </row>
    <row r="170" spans="1:9" hidden="1" x14ac:dyDescent="0.3">
      <c r="A170" s="84">
        <f t="shared" ca="1" si="4"/>
        <v>35</v>
      </c>
      <c r="B170" s="133">
        <f t="shared" ca="1" si="4"/>
        <v>42</v>
      </c>
      <c r="C170" s="129">
        <f t="shared" ca="1" si="5"/>
        <v>77</v>
      </c>
      <c r="G170" s="70">
        <f ca="1">SMALL($C$4:$C$1003,ROWS(C$4:C170))</f>
        <v>63</v>
      </c>
      <c r="H170" s="135">
        <f ca="1">ROWS(C$4:C170)/COUNT($C$4:$C$1003)</f>
        <v>0.16700000000000001</v>
      </c>
      <c r="I170" s="96"/>
    </row>
    <row r="171" spans="1:9" hidden="1" x14ac:dyDescent="0.3">
      <c r="A171" s="84">
        <f t="shared" ca="1" si="4"/>
        <v>57</v>
      </c>
      <c r="B171" s="133">
        <f t="shared" ca="1" si="4"/>
        <v>23</v>
      </c>
      <c r="C171" s="129">
        <f t="shared" ca="1" si="5"/>
        <v>80</v>
      </c>
      <c r="G171" s="70">
        <f ca="1">SMALL($C$4:$C$1003,ROWS(C$4:C171))</f>
        <v>63</v>
      </c>
      <c r="H171" s="135">
        <f ca="1">ROWS(C$4:C171)/COUNT($C$4:$C$1003)</f>
        <v>0.16800000000000001</v>
      </c>
      <c r="I171" s="96"/>
    </row>
    <row r="172" spans="1:9" hidden="1" x14ac:dyDescent="0.3">
      <c r="A172" s="84">
        <f t="shared" ca="1" si="4"/>
        <v>37</v>
      </c>
      <c r="B172" s="133">
        <f t="shared" ca="1" si="4"/>
        <v>59</v>
      </c>
      <c r="C172" s="129">
        <f t="shared" ca="1" si="5"/>
        <v>96</v>
      </c>
      <c r="G172" s="70">
        <f ca="1">SMALL($C$4:$C$1003,ROWS(C$4:C172))</f>
        <v>63</v>
      </c>
      <c r="H172" s="135">
        <f ca="1">ROWS(C$4:C172)/COUNT($C$4:$C$1003)</f>
        <v>0.16900000000000001</v>
      </c>
      <c r="I172" s="96"/>
    </row>
    <row r="173" spans="1:9" hidden="1" x14ac:dyDescent="0.3">
      <c r="A173" s="84">
        <f t="shared" ca="1" si="4"/>
        <v>44</v>
      </c>
      <c r="B173" s="133">
        <f t="shared" ca="1" si="4"/>
        <v>47</v>
      </c>
      <c r="C173" s="129">
        <f t="shared" ca="1" si="5"/>
        <v>91</v>
      </c>
      <c r="G173" s="70">
        <f ca="1">SMALL($C$4:$C$1003,ROWS(C$4:C173))</f>
        <v>63</v>
      </c>
      <c r="H173" s="135">
        <f ca="1">ROWS(C$4:C173)/COUNT($C$4:$C$1003)</f>
        <v>0.17</v>
      </c>
      <c r="I173" s="96"/>
    </row>
    <row r="174" spans="1:9" hidden="1" x14ac:dyDescent="0.3">
      <c r="A174" s="84">
        <f t="shared" ca="1" si="4"/>
        <v>25</v>
      </c>
      <c r="B174" s="133">
        <f t="shared" ca="1" si="4"/>
        <v>40</v>
      </c>
      <c r="C174" s="129">
        <f t="shared" ca="1" si="5"/>
        <v>65</v>
      </c>
      <c r="G174" s="70">
        <f ca="1">SMALL($C$4:$C$1003,ROWS(C$4:C174))</f>
        <v>63</v>
      </c>
      <c r="H174" s="135">
        <f ca="1">ROWS(C$4:C174)/COUNT($C$4:$C$1003)</f>
        <v>0.17100000000000001</v>
      </c>
      <c r="I174" s="96"/>
    </row>
    <row r="175" spans="1:9" hidden="1" x14ac:dyDescent="0.3">
      <c r="A175" s="84">
        <f t="shared" ca="1" si="4"/>
        <v>37</v>
      </c>
      <c r="B175" s="133">
        <f t="shared" ca="1" si="4"/>
        <v>29</v>
      </c>
      <c r="C175" s="129">
        <f t="shared" ca="1" si="5"/>
        <v>66</v>
      </c>
      <c r="G175" s="70">
        <f ca="1">SMALL($C$4:$C$1003,ROWS(C$4:C175))</f>
        <v>63</v>
      </c>
      <c r="H175" s="135">
        <f ca="1">ROWS(C$4:C175)/COUNT($C$4:$C$1003)</f>
        <v>0.17199999999999999</v>
      </c>
      <c r="I175" s="96"/>
    </row>
    <row r="176" spans="1:9" hidden="1" x14ac:dyDescent="0.3">
      <c r="A176" s="84">
        <f t="shared" ca="1" si="4"/>
        <v>34</v>
      </c>
      <c r="B176" s="133">
        <f t="shared" ca="1" si="4"/>
        <v>20</v>
      </c>
      <c r="C176" s="129">
        <f t="shared" ca="1" si="5"/>
        <v>54</v>
      </c>
      <c r="G176" s="70">
        <f ca="1">SMALL($C$4:$C$1003,ROWS(C$4:C176))</f>
        <v>63</v>
      </c>
      <c r="H176" s="135">
        <f ca="1">ROWS(C$4:C176)/COUNT($C$4:$C$1003)</f>
        <v>0.17299999999999999</v>
      </c>
      <c r="I176" s="96"/>
    </row>
    <row r="177" spans="1:9" hidden="1" x14ac:dyDescent="0.3">
      <c r="A177" s="84">
        <f t="shared" ca="1" si="4"/>
        <v>32</v>
      </c>
      <c r="B177" s="133">
        <f t="shared" ca="1" si="4"/>
        <v>50</v>
      </c>
      <c r="C177" s="129">
        <f t="shared" ca="1" si="5"/>
        <v>82</v>
      </c>
      <c r="G177" s="70">
        <f ca="1">SMALL($C$4:$C$1003,ROWS(C$4:C177))</f>
        <v>63</v>
      </c>
      <c r="H177" s="135">
        <f ca="1">ROWS(C$4:C177)/COUNT($C$4:$C$1003)</f>
        <v>0.17399999999999999</v>
      </c>
      <c r="I177" s="96"/>
    </row>
    <row r="178" spans="1:9" hidden="1" x14ac:dyDescent="0.3">
      <c r="A178" s="84">
        <f t="shared" ca="1" si="4"/>
        <v>38</v>
      </c>
      <c r="B178" s="133">
        <f t="shared" ca="1" si="4"/>
        <v>39</v>
      </c>
      <c r="C178" s="129">
        <f t="shared" ca="1" si="5"/>
        <v>77</v>
      </c>
      <c r="G178" s="70">
        <f ca="1">SMALL($C$4:$C$1003,ROWS(C$4:C178))</f>
        <v>63</v>
      </c>
      <c r="H178" s="135">
        <f ca="1">ROWS(C$4:C178)/COUNT($C$4:$C$1003)</f>
        <v>0.17499999999999999</v>
      </c>
      <c r="I178" s="96"/>
    </row>
    <row r="179" spans="1:9" hidden="1" x14ac:dyDescent="0.3">
      <c r="A179" s="84">
        <f t="shared" ca="1" si="4"/>
        <v>45</v>
      </c>
      <c r="B179" s="133">
        <f t="shared" ca="1" si="4"/>
        <v>55</v>
      </c>
      <c r="C179" s="129">
        <f t="shared" ca="1" si="5"/>
        <v>100</v>
      </c>
      <c r="G179" s="70">
        <f ca="1">SMALL($C$4:$C$1003,ROWS(C$4:C179))</f>
        <v>63</v>
      </c>
      <c r="H179" s="135">
        <f ca="1">ROWS(C$4:C179)/COUNT($C$4:$C$1003)</f>
        <v>0.17599999999999999</v>
      </c>
      <c r="I179" s="96"/>
    </row>
    <row r="180" spans="1:9" hidden="1" x14ac:dyDescent="0.3">
      <c r="A180" s="84">
        <f t="shared" ca="1" si="4"/>
        <v>50</v>
      </c>
      <c r="B180" s="133">
        <f t="shared" ca="1" si="4"/>
        <v>33</v>
      </c>
      <c r="C180" s="129">
        <f t="shared" ca="1" si="5"/>
        <v>83</v>
      </c>
      <c r="G180" s="70">
        <f ca="1">SMALL($C$4:$C$1003,ROWS(C$4:C180))</f>
        <v>63</v>
      </c>
      <c r="H180" s="135">
        <f ca="1">ROWS(C$4:C180)/COUNT($C$4:$C$1003)</f>
        <v>0.17699999999999999</v>
      </c>
      <c r="I180" s="96"/>
    </row>
    <row r="181" spans="1:9" hidden="1" x14ac:dyDescent="0.3">
      <c r="A181" s="84">
        <f t="shared" ca="1" si="4"/>
        <v>53</v>
      </c>
      <c r="B181" s="133">
        <f t="shared" ca="1" si="4"/>
        <v>60</v>
      </c>
      <c r="C181" s="129">
        <f t="shared" ca="1" si="5"/>
        <v>113</v>
      </c>
      <c r="G181" s="70">
        <f ca="1">SMALL($C$4:$C$1003,ROWS(C$4:C181))</f>
        <v>63</v>
      </c>
      <c r="H181" s="135">
        <f ca="1">ROWS(C$4:C181)/COUNT($C$4:$C$1003)</f>
        <v>0.17799999999999999</v>
      </c>
      <c r="I181" s="96"/>
    </row>
    <row r="182" spans="1:9" hidden="1" x14ac:dyDescent="0.3">
      <c r="A182" s="84">
        <f t="shared" ca="1" si="4"/>
        <v>59</v>
      </c>
      <c r="B182" s="133">
        <f t="shared" ca="1" si="4"/>
        <v>39</v>
      </c>
      <c r="C182" s="129">
        <f t="shared" ca="1" si="5"/>
        <v>98</v>
      </c>
      <c r="G182" s="70">
        <f ca="1">SMALL($C$4:$C$1003,ROWS(C$4:C182))</f>
        <v>63</v>
      </c>
      <c r="H182" s="135">
        <f ca="1">ROWS(C$4:C182)/COUNT($C$4:$C$1003)</f>
        <v>0.17899999999999999</v>
      </c>
      <c r="I182" s="96"/>
    </row>
    <row r="183" spans="1:9" hidden="1" x14ac:dyDescent="0.3">
      <c r="A183" s="84">
        <f t="shared" ca="1" si="4"/>
        <v>20</v>
      </c>
      <c r="B183" s="133">
        <f t="shared" ca="1" si="4"/>
        <v>48</v>
      </c>
      <c r="C183" s="129">
        <f t="shared" ca="1" si="5"/>
        <v>68</v>
      </c>
      <c r="G183" s="70">
        <f ca="1">SMALL($C$4:$C$1003,ROWS(C$4:C183))</f>
        <v>63</v>
      </c>
      <c r="H183" s="135">
        <f ca="1">ROWS(C$4:C183)/COUNT($C$4:$C$1003)</f>
        <v>0.18</v>
      </c>
      <c r="I183" s="96"/>
    </row>
    <row r="184" spans="1:9" hidden="1" x14ac:dyDescent="0.3">
      <c r="A184" s="84">
        <f t="shared" ca="1" si="4"/>
        <v>42</v>
      </c>
      <c r="B184" s="133">
        <f t="shared" ca="1" si="4"/>
        <v>38</v>
      </c>
      <c r="C184" s="129">
        <f t="shared" ca="1" si="5"/>
        <v>80</v>
      </c>
      <c r="G184" s="70">
        <f ca="1">SMALL($C$4:$C$1003,ROWS(C$4:C184))</f>
        <v>63</v>
      </c>
      <c r="H184" s="135">
        <f ca="1">ROWS(C$4:C184)/COUNT($C$4:$C$1003)</f>
        <v>0.18099999999999999</v>
      </c>
      <c r="I184" s="96"/>
    </row>
    <row r="185" spans="1:9" hidden="1" x14ac:dyDescent="0.3">
      <c r="A185" s="84">
        <f t="shared" ca="1" si="4"/>
        <v>41</v>
      </c>
      <c r="B185" s="133">
        <f t="shared" ca="1" si="4"/>
        <v>33</v>
      </c>
      <c r="C185" s="129">
        <f t="shared" ca="1" si="5"/>
        <v>74</v>
      </c>
      <c r="G185" s="70">
        <f ca="1">SMALL($C$4:$C$1003,ROWS(C$4:C185))</f>
        <v>63</v>
      </c>
      <c r="H185" s="135">
        <f ca="1">ROWS(C$4:C185)/COUNT($C$4:$C$1003)</f>
        <v>0.182</v>
      </c>
      <c r="I185" s="96"/>
    </row>
    <row r="186" spans="1:9" hidden="1" x14ac:dyDescent="0.3">
      <c r="A186" s="84">
        <f t="shared" ca="1" si="4"/>
        <v>47</v>
      </c>
      <c r="B186" s="133">
        <f t="shared" ca="1" si="4"/>
        <v>26</v>
      </c>
      <c r="C186" s="129">
        <f t="shared" ca="1" si="5"/>
        <v>73</v>
      </c>
      <c r="G186" s="70">
        <f ca="1">SMALL($C$4:$C$1003,ROWS(C$4:C186))</f>
        <v>64</v>
      </c>
      <c r="H186" s="135">
        <f ca="1">ROWS(C$4:C186)/COUNT($C$4:$C$1003)</f>
        <v>0.183</v>
      </c>
      <c r="I186" s="96"/>
    </row>
    <row r="187" spans="1:9" hidden="1" x14ac:dyDescent="0.3">
      <c r="A187" s="84">
        <f t="shared" ca="1" si="4"/>
        <v>21</v>
      </c>
      <c r="B187" s="133">
        <f t="shared" ca="1" si="4"/>
        <v>53</v>
      </c>
      <c r="C187" s="129">
        <f t="shared" ca="1" si="5"/>
        <v>74</v>
      </c>
      <c r="G187" s="70">
        <f ca="1">SMALL($C$4:$C$1003,ROWS(C$4:C187))</f>
        <v>64</v>
      </c>
      <c r="H187" s="135">
        <f ca="1">ROWS(C$4:C187)/COUNT($C$4:$C$1003)</f>
        <v>0.184</v>
      </c>
      <c r="I187" s="96"/>
    </row>
    <row r="188" spans="1:9" hidden="1" x14ac:dyDescent="0.3">
      <c r="A188" s="84">
        <f t="shared" ca="1" si="4"/>
        <v>51</v>
      </c>
      <c r="B188" s="133">
        <f t="shared" ca="1" si="4"/>
        <v>30</v>
      </c>
      <c r="C188" s="129">
        <f t="shared" ca="1" si="5"/>
        <v>81</v>
      </c>
      <c r="G188" s="70">
        <f ca="1">SMALL($C$4:$C$1003,ROWS(C$4:C188))</f>
        <v>64</v>
      </c>
      <c r="H188" s="135">
        <f ca="1">ROWS(C$4:C188)/COUNT($C$4:$C$1003)</f>
        <v>0.185</v>
      </c>
      <c r="I188" s="96"/>
    </row>
    <row r="189" spans="1:9" hidden="1" x14ac:dyDescent="0.3">
      <c r="A189" s="84">
        <f t="shared" ca="1" si="4"/>
        <v>50</v>
      </c>
      <c r="B189" s="133">
        <f t="shared" ca="1" si="4"/>
        <v>27</v>
      </c>
      <c r="C189" s="129">
        <f t="shared" ca="1" si="5"/>
        <v>77</v>
      </c>
      <c r="G189" s="70">
        <f ca="1">SMALL($C$4:$C$1003,ROWS(C$4:C189))</f>
        <v>64</v>
      </c>
      <c r="H189" s="135">
        <f ca="1">ROWS(C$4:C189)/COUNT($C$4:$C$1003)</f>
        <v>0.186</v>
      </c>
      <c r="I189" s="96"/>
    </row>
    <row r="190" spans="1:9" hidden="1" x14ac:dyDescent="0.3">
      <c r="A190" s="84">
        <f t="shared" ca="1" si="4"/>
        <v>25</v>
      </c>
      <c r="B190" s="133">
        <f t="shared" ca="1" si="4"/>
        <v>57</v>
      </c>
      <c r="C190" s="129">
        <f t="shared" ca="1" si="5"/>
        <v>82</v>
      </c>
      <c r="G190" s="70">
        <f ca="1">SMALL($C$4:$C$1003,ROWS(C$4:C190))</f>
        <v>64</v>
      </c>
      <c r="H190" s="135">
        <f ca="1">ROWS(C$4:C190)/COUNT($C$4:$C$1003)</f>
        <v>0.187</v>
      </c>
      <c r="I190" s="96"/>
    </row>
    <row r="191" spans="1:9" hidden="1" x14ac:dyDescent="0.3">
      <c r="A191" s="84">
        <f t="shared" ca="1" si="4"/>
        <v>53</v>
      </c>
      <c r="B191" s="133">
        <f t="shared" ca="1" si="4"/>
        <v>39</v>
      </c>
      <c r="C191" s="129">
        <f t="shared" ca="1" si="5"/>
        <v>92</v>
      </c>
      <c r="G191" s="70">
        <f ca="1">SMALL($C$4:$C$1003,ROWS(C$4:C191))</f>
        <v>64</v>
      </c>
      <c r="H191" s="135">
        <f ca="1">ROWS(C$4:C191)/COUNT($C$4:$C$1003)</f>
        <v>0.188</v>
      </c>
      <c r="I191" s="96"/>
    </row>
    <row r="192" spans="1:9" hidden="1" x14ac:dyDescent="0.3">
      <c r="A192" s="84">
        <f t="shared" ca="1" si="4"/>
        <v>29</v>
      </c>
      <c r="B192" s="133">
        <f t="shared" ca="1" si="4"/>
        <v>25</v>
      </c>
      <c r="C192" s="129">
        <f t="shared" ca="1" si="5"/>
        <v>54</v>
      </c>
      <c r="G192" s="70">
        <f ca="1">SMALL($C$4:$C$1003,ROWS(C$4:C192))</f>
        <v>64</v>
      </c>
      <c r="H192" s="135">
        <f ca="1">ROWS(C$4:C192)/COUNT($C$4:$C$1003)</f>
        <v>0.189</v>
      </c>
      <c r="I192" s="96"/>
    </row>
    <row r="193" spans="1:9" hidden="1" x14ac:dyDescent="0.3">
      <c r="A193" s="84">
        <f t="shared" ca="1" si="4"/>
        <v>56</v>
      </c>
      <c r="B193" s="133">
        <f t="shared" ca="1" si="4"/>
        <v>34</v>
      </c>
      <c r="C193" s="129">
        <f t="shared" ca="1" si="5"/>
        <v>90</v>
      </c>
      <c r="G193" s="70">
        <f ca="1">SMALL($C$4:$C$1003,ROWS(C$4:C193))</f>
        <v>64</v>
      </c>
      <c r="H193" s="135">
        <f ca="1">ROWS(C$4:C193)/COUNT($C$4:$C$1003)</f>
        <v>0.19</v>
      </c>
      <c r="I193" s="96"/>
    </row>
    <row r="194" spans="1:9" hidden="1" x14ac:dyDescent="0.3">
      <c r="A194" s="84">
        <f t="shared" ca="1" si="4"/>
        <v>21</v>
      </c>
      <c r="B194" s="133">
        <f t="shared" ca="1" si="4"/>
        <v>34</v>
      </c>
      <c r="C194" s="129">
        <f t="shared" ca="1" si="5"/>
        <v>55</v>
      </c>
      <c r="G194" s="70">
        <f ca="1">SMALL($C$4:$C$1003,ROWS(C$4:C194))</f>
        <v>64</v>
      </c>
      <c r="H194" s="135">
        <f ca="1">ROWS(C$4:C194)/COUNT($C$4:$C$1003)</f>
        <v>0.191</v>
      </c>
      <c r="I194" s="96"/>
    </row>
    <row r="195" spans="1:9" hidden="1" x14ac:dyDescent="0.3">
      <c r="A195" s="84">
        <f t="shared" ca="1" si="4"/>
        <v>26</v>
      </c>
      <c r="B195" s="133">
        <f t="shared" ca="1" si="4"/>
        <v>23</v>
      </c>
      <c r="C195" s="129">
        <f t="shared" ca="1" si="5"/>
        <v>49</v>
      </c>
      <c r="G195" s="70">
        <f ca="1">SMALL($C$4:$C$1003,ROWS(C$4:C195))</f>
        <v>64</v>
      </c>
      <c r="H195" s="135">
        <f ca="1">ROWS(C$4:C195)/COUNT($C$4:$C$1003)</f>
        <v>0.192</v>
      </c>
      <c r="I195" s="96"/>
    </row>
    <row r="196" spans="1:9" hidden="1" x14ac:dyDescent="0.3">
      <c r="A196" s="84">
        <f t="shared" ca="1" si="4"/>
        <v>46</v>
      </c>
      <c r="B196" s="133">
        <f t="shared" ca="1" si="4"/>
        <v>28</v>
      </c>
      <c r="C196" s="129">
        <f t="shared" ca="1" si="5"/>
        <v>74</v>
      </c>
      <c r="G196" s="70">
        <f ca="1">SMALL($C$4:$C$1003,ROWS(C$4:C196))</f>
        <v>64</v>
      </c>
      <c r="H196" s="135">
        <f ca="1">ROWS(C$4:C196)/COUNT($C$4:$C$1003)</f>
        <v>0.193</v>
      </c>
      <c r="I196" s="96"/>
    </row>
    <row r="197" spans="1:9" hidden="1" x14ac:dyDescent="0.3">
      <c r="A197" s="84">
        <f t="shared" ref="A197:B260" ca="1" si="6">RANDBETWEEN(A$1,A$2)</f>
        <v>27</v>
      </c>
      <c r="B197" s="133">
        <f t="shared" ca="1" si="6"/>
        <v>48</v>
      </c>
      <c r="C197" s="129">
        <f t="shared" ref="C197:C260" ca="1" si="7">A197+B197</f>
        <v>75</v>
      </c>
      <c r="G197" s="70">
        <f ca="1">SMALL($C$4:$C$1003,ROWS(C$4:C197))</f>
        <v>64</v>
      </c>
      <c r="H197" s="135">
        <f ca="1">ROWS(C$4:C197)/COUNT($C$4:$C$1003)</f>
        <v>0.19400000000000001</v>
      </c>
      <c r="I197" s="96"/>
    </row>
    <row r="198" spans="1:9" hidden="1" x14ac:dyDescent="0.3">
      <c r="A198" s="84">
        <f t="shared" ca="1" si="6"/>
        <v>28</v>
      </c>
      <c r="B198" s="133">
        <f t="shared" ca="1" si="6"/>
        <v>49</v>
      </c>
      <c r="C198" s="129">
        <f t="shared" ca="1" si="7"/>
        <v>77</v>
      </c>
      <c r="G198" s="70">
        <f ca="1">SMALL($C$4:$C$1003,ROWS(C$4:C198))</f>
        <v>64</v>
      </c>
      <c r="H198" s="135">
        <f ca="1">ROWS(C$4:C198)/COUNT($C$4:$C$1003)</f>
        <v>0.19500000000000001</v>
      </c>
      <c r="I198" s="96"/>
    </row>
    <row r="199" spans="1:9" hidden="1" x14ac:dyDescent="0.3">
      <c r="A199" s="84">
        <f t="shared" ca="1" si="6"/>
        <v>53</v>
      </c>
      <c r="B199" s="133">
        <f t="shared" ca="1" si="6"/>
        <v>59</v>
      </c>
      <c r="C199" s="129">
        <f t="shared" ca="1" si="7"/>
        <v>112</v>
      </c>
      <c r="G199" s="70">
        <f ca="1">SMALL($C$4:$C$1003,ROWS(C$4:C199))</f>
        <v>64</v>
      </c>
      <c r="H199" s="135">
        <f ca="1">ROWS(C$4:C199)/COUNT($C$4:$C$1003)</f>
        <v>0.19600000000000001</v>
      </c>
      <c r="I199" s="96"/>
    </row>
    <row r="200" spans="1:9" hidden="1" x14ac:dyDescent="0.3">
      <c r="A200" s="84">
        <f t="shared" ca="1" si="6"/>
        <v>23</v>
      </c>
      <c r="B200" s="133">
        <f t="shared" ca="1" si="6"/>
        <v>26</v>
      </c>
      <c r="C200" s="129">
        <f t="shared" ca="1" si="7"/>
        <v>49</v>
      </c>
      <c r="G200" s="70">
        <f ca="1">SMALL($C$4:$C$1003,ROWS(C$4:C200))</f>
        <v>64</v>
      </c>
      <c r="H200" s="135">
        <f ca="1">ROWS(C$4:C200)/COUNT($C$4:$C$1003)</f>
        <v>0.19700000000000001</v>
      </c>
      <c r="I200" s="96"/>
    </row>
    <row r="201" spans="1:9" hidden="1" x14ac:dyDescent="0.3">
      <c r="A201" s="84">
        <f t="shared" ca="1" si="6"/>
        <v>26</v>
      </c>
      <c r="B201" s="133">
        <f t="shared" ca="1" si="6"/>
        <v>56</v>
      </c>
      <c r="C201" s="129">
        <f t="shared" ca="1" si="7"/>
        <v>82</v>
      </c>
      <c r="G201" s="70">
        <f ca="1">SMALL($C$4:$C$1003,ROWS(C$4:C201))</f>
        <v>64</v>
      </c>
      <c r="H201" s="135">
        <f ca="1">ROWS(C$4:C201)/COUNT($C$4:$C$1003)</f>
        <v>0.19800000000000001</v>
      </c>
      <c r="I201" s="96"/>
    </row>
    <row r="202" spans="1:9" hidden="1" x14ac:dyDescent="0.3">
      <c r="A202" s="84">
        <f t="shared" ca="1" si="6"/>
        <v>52</v>
      </c>
      <c r="B202" s="133">
        <f t="shared" ca="1" si="6"/>
        <v>41</v>
      </c>
      <c r="C202" s="129">
        <f t="shared" ca="1" si="7"/>
        <v>93</v>
      </c>
      <c r="G202" s="70">
        <f ca="1">SMALL($C$4:$C$1003,ROWS(C$4:C202))</f>
        <v>64</v>
      </c>
      <c r="H202" s="135">
        <f ca="1">ROWS(C$4:C202)/COUNT($C$4:$C$1003)</f>
        <v>0.19900000000000001</v>
      </c>
      <c r="I202" s="96"/>
    </row>
    <row r="203" spans="1:9" hidden="1" x14ac:dyDescent="0.3">
      <c r="A203" s="84">
        <f t="shared" ca="1" si="6"/>
        <v>23</v>
      </c>
      <c r="B203" s="133">
        <f t="shared" ca="1" si="6"/>
        <v>39</v>
      </c>
      <c r="C203" s="129">
        <f t="shared" ca="1" si="7"/>
        <v>62</v>
      </c>
      <c r="G203" s="70">
        <f ca="1">SMALL($C$4:$C$1003,ROWS(C$4:C203))</f>
        <v>65</v>
      </c>
      <c r="H203" s="135">
        <f ca="1">ROWS(C$4:C203)/COUNT($C$4:$C$1003)</f>
        <v>0.2</v>
      </c>
      <c r="I203" s="96"/>
    </row>
    <row r="204" spans="1:9" hidden="1" x14ac:dyDescent="0.3">
      <c r="A204" s="84">
        <f t="shared" ca="1" si="6"/>
        <v>48</v>
      </c>
      <c r="B204" s="133">
        <f t="shared" ca="1" si="6"/>
        <v>45</v>
      </c>
      <c r="C204" s="129">
        <f t="shared" ca="1" si="7"/>
        <v>93</v>
      </c>
      <c r="G204" s="70">
        <f ca="1">SMALL($C$4:$C$1003,ROWS(C$4:C204))</f>
        <v>65</v>
      </c>
      <c r="H204" s="135">
        <f ca="1">ROWS(C$4:C204)/COUNT($C$4:$C$1003)</f>
        <v>0.20100000000000001</v>
      </c>
      <c r="I204" s="96"/>
    </row>
    <row r="205" spans="1:9" hidden="1" x14ac:dyDescent="0.3">
      <c r="A205" s="84">
        <f t="shared" ca="1" si="6"/>
        <v>53</v>
      </c>
      <c r="B205" s="133">
        <f t="shared" ca="1" si="6"/>
        <v>41</v>
      </c>
      <c r="C205" s="129">
        <f t="shared" ca="1" si="7"/>
        <v>94</v>
      </c>
      <c r="G205" s="70">
        <f ca="1">SMALL($C$4:$C$1003,ROWS(C$4:C205))</f>
        <v>65</v>
      </c>
      <c r="H205" s="135">
        <f ca="1">ROWS(C$4:C205)/COUNT($C$4:$C$1003)</f>
        <v>0.20200000000000001</v>
      </c>
      <c r="I205" s="96"/>
    </row>
    <row r="206" spans="1:9" hidden="1" x14ac:dyDescent="0.3">
      <c r="A206" s="84">
        <f t="shared" ca="1" si="6"/>
        <v>56</v>
      </c>
      <c r="B206" s="133">
        <f t="shared" ca="1" si="6"/>
        <v>21</v>
      </c>
      <c r="C206" s="129">
        <f t="shared" ca="1" si="7"/>
        <v>77</v>
      </c>
      <c r="G206" s="70">
        <f ca="1">SMALL($C$4:$C$1003,ROWS(C$4:C206))</f>
        <v>65</v>
      </c>
      <c r="H206" s="135">
        <f ca="1">ROWS(C$4:C206)/COUNT($C$4:$C$1003)</f>
        <v>0.20300000000000001</v>
      </c>
      <c r="I206" s="96"/>
    </row>
    <row r="207" spans="1:9" hidden="1" x14ac:dyDescent="0.3">
      <c r="A207" s="84">
        <f t="shared" ca="1" si="6"/>
        <v>32</v>
      </c>
      <c r="B207" s="133">
        <f t="shared" ca="1" si="6"/>
        <v>23</v>
      </c>
      <c r="C207" s="129">
        <f t="shared" ca="1" si="7"/>
        <v>55</v>
      </c>
      <c r="G207" s="70">
        <f ca="1">SMALL($C$4:$C$1003,ROWS(C$4:C207))</f>
        <v>65</v>
      </c>
      <c r="H207" s="135">
        <f ca="1">ROWS(C$4:C207)/COUNT($C$4:$C$1003)</f>
        <v>0.20399999999999999</v>
      </c>
      <c r="I207" s="96"/>
    </row>
    <row r="208" spans="1:9" hidden="1" x14ac:dyDescent="0.3">
      <c r="A208" s="84">
        <f t="shared" ca="1" si="6"/>
        <v>23</v>
      </c>
      <c r="B208" s="133">
        <f t="shared" ca="1" si="6"/>
        <v>26</v>
      </c>
      <c r="C208" s="129">
        <f t="shared" ca="1" si="7"/>
        <v>49</v>
      </c>
      <c r="G208" s="70">
        <f ca="1">SMALL($C$4:$C$1003,ROWS(C$4:C208))</f>
        <v>65</v>
      </c>
      <c r="H208" s="135">
        <f ca="1">ROWS(C$4:C208)/COUNT($C$4:$C$1003)</f>
        <v>0.20499999999999999</v>
      </c>
      <c r="I208" s="96"/>
    </row>
    <row r="209" spans="1:9" hidden="1" x14ac:dyDescent="0.3">
      <c r="A209" s="84">
        <f t="shared" ca="1" si="6"/>
        <v>47</v>
      </c>
      <c r="B209" s="133">
        <f t="shared" ca="1" si="6"/>
        <v>35</v>
      </c>
      <c r="C209" s="129">
        <f t="shared" ca="1" si="7"/>
        <v>82</v>
      </c>
      <c r="G209" s="70">
        <f ca="1">SMALL($C$4:$C$1003,ROWS(C$4:C209))</f>
        <v>65</v>
      </c>
      <c r="H209" s="135">
        <f ca="1">ROWS(C$4:C209)/COUNT($C$4:$C$1003)</f>
        <v>0.20599999999999999</v>
      </c>
      <c r="I209" s="96"/>
    </row>
    <row r="210" spans="1:9" hidden="1" x14ac:dyDescent="0.3">
      <c r="A210" s="84">
        <f t="shared" ca="1" si="6"/>
        <v>52</v>
      </c>
      <c r="B210" s="133">
        <f t="shared" ca="1" si="6"/>
        <v>21</v>
      </c>
      <c r="C210" s="129">
        <f t="shared" ca="1" si="7"/>
        <v>73</v>
      </c>
      <c r="G210" s="70">
        <f ca="1">SMALL($C$4:$C$1003,ROWS(C$4:C210))</f>
        <v>65</v>
      </c>
      <c r="H210" s="135">
        <f ca="1">ROWS(C$4:C210)/COUNT($C$4:$C$1003)</f>
        <v>0.20699999999999999</v>
      </c>
      <c r="I210" s="96"/>
    </row>
    <row r="211" spans="1:9" hidden="1" x14ac:dyDescent="0.3">
      <c r="A211" s="84">
        <f t="shared" ca="1" si="6"/>
        <v>56</v>
      </c>
      <c r="B211" s="133">
        <f t="shared" ca="1" si="6"/>
        <v>22</v>
      </c>
      <c r="C211" s="129">
        <f t="shared" ca="1" si="7"/>
        <v>78</v>
      </c>
      <c r="G211" s="70">
        <f ca="1">SMALL($C$4:$C$1003,ROWS(C$4:C211))</f>
        <v>65</v>
      </c>
      <c r="H211" s="135">
        <f ca="1">ROWS(C$4:C211)/COUNT($C$4:$C$1003)</f>
        <v>0.20799999999999999</v>
      </c>
      <c r="I211" s="96"/>
    </row>
    <row r="212" spans="1:9" hidden="1" x14ac:dyDescent="0.3">
      <c r="A212" s="84">
        <f t="shared" ca="1" si="6"/>
        <v>43</v>
      </c>
      <c r="B212" s="133">
        <f t="shared" ca="1" si="6"/>
        <v>20</v>
      </c>
      <c r="C212" s="129">
        <f t="shared" ca="1" si="7"/>
        <v>63</v>
      </c>
      <c r="G212" s="70">
        <f ca="1">SMALL($C$4:$C$1003,ROWS(C$4:C212))</f>
        <v>65</v>
      </c>
      <c r="H212" s="135">
        <f ca="1">ROWS(C$4:C212)/COUNT($C$4:$C$1003)</f>
        <v>0.20899999999999999</v>
      </c>
      <c r="I212" s="96"/>
    </row>
    <row r="213" spans="1:9" hidden="1" x14ac:dyDescent="0.3">
      <c r="A213" s="84">
        <f t="shared" ca="1" si="6"/>
        <v>45</v>
      </c>
      <c r="B213" s="133">
        <f t="shared" ca="1" si="6"/>
        <v>28</v>
      </c>
      <c r="C213" s="129">
        <f t="shared" ca="1" si="7"/>
        <v>73</v>
      </c>
      <c r="G213" s="70">
        <f ca="1">SMALL($C$4:$C$1003,ROWS(C$4:C213))</f>
        <v>65</v>
      </c>
      <c r="H213" s="135">
        <f ca="1">ROWS(C$4:C213)/COUNT($C$4:$C$1003)</f>
        <v>0.21</v>
      </c>
      <c r="I213" s="96"/>
    </row>
    <row r="214" spans="1:9" hidden="1" x14ac:dyDescent="0.3">
      <c r="A214" s="84">
        <f t="shared" ca="1" si="6"/>
        <v>50</v>
      </c>
      <c r="B214" s="133">
        <f t="shared" ca="1" si="6"/>
        <v>49</v>
      </c>
      <c r="C214" s="129">
        <f t="shared" ca="1" si="7"/>
        <v>99</v>
      </c>
      <c r="G214" s="70">
        <f ca="1">SMALL($C$4:$C$1003,ROWS(C$4:C214))</f>
        <v>65</v>
      </c>
      <c r="H214" s="135">
        <f ca="1">ROWS(C$4:C214)/COUNT($C$4:$C$1003)</f>
        <v>0.21099999999999999</v>
      </c>
      <c r="I214" s="96"/>
    </row>
    <row r="215" spans="1:9" hidden="1" x14ac:dyDescent="0.3">
      <c r="A215" s="84">
        <f t="shared" ca="1" si="6"/>
        <v>54</v>
      </c>
      <c r="B215" s="133">
        <f t="shared" ca="1" si="6"/>
        <v>38</v>
      </c>
      <c r="C215" s="129">
        <f t="shared" ca="1" si="7"/>
        <v>92</v>
      </c>
      <c r="G215" s="70">
        <f ca="1">SMALL($C$4:$C$1003,ROWS(C$4:C215))</f>
        <v>65</v>
      </c>
      <c r="H215" s="135">
        <f ca="1">ROWS(C$4:C215)/COUNT($C$4:$C$1003)</f>
        <v>0.21199999999999999</v>
      </c>
      <c r="I215" s="96"/>
    </row>
    <row r="216" spans="1:9" hidden="1" x14ac:dyDescent="0.3">
      <c r="A216" s="84">
        <f t="shared" ca="1" si="6"/>
        <v>39</v>
      </c>
      <c r="B216" s="133">
        <f t="shared" ca="1" si="6"/>
        <v>57</v>
      </c>
      <c r="C216" s="129">
        <f t="shared" ca="1" si="7"/>
        <v>96</v>
      </c>
      <c r="G216" s="70">
        <f ca="1">SMALL($C$4:$C$1003,ROWS(C$4:C216))</f>
        <v>65</v>
      </c>
      <c r="H216" s="135">
        <f ca="1">ROWS(C$4:C216)/COUNT($C$4:$C$1003)</f>
        <v>0.21299999999999999</v>
      </c>
      <c r="I216" s="96"/>
    </row>
    <row r="217" spans="1:9" hidden="1" x14ac:dyDescent="0.3">
      <c r="A217" s="84">
        <f t="shared" ca="1" si="6"/>
        <v>55</v>
      </c>
      <c r="B217" s="133">
        <f t="shared" ca="1" si="6"/>
        <v>23</v>
      </c>
      <c r="C217" s="129">
        <f t="shared" ca="1" si="7"/>
        <v>78</v>
      </c>
      <c r="G217" s="70">
        <f ca="1">SMALL($C$4:$C$1003,ROWS(C$4:C217))</f>
        <v>66</v>
      </c>
      <c r="H217" s="135">
        <f ca="1">ROWS(C$4:C217)/COUNT($C$4:$C$1003)</f>
        <v>0.214</v>
      </c>
      <c r="I217" s="96"/>
    </row>
    <row r="218" spans="1:9" hidden="1" x14ac:dyDescent="0.3">
      <c r="A218" s="84">
        <f t="shared" ca="1" si="6"/>
        <v>47</v>
      </c>
      <c r="B218" s="133">
        <f t="shared" ca="1" si="6"/>
        <v>55</v>
      </c>
      <c r="C218" s="129">
        <f t="shared" ca="1" si="7"/>
        <v>102</v>
      </c>
      <c r="G218" s="70">
        <f ca="1">SMALL($C$4:$C$1003,ROWS(C$4:C218))</f>
        <v>66</v>
      </c>
      <c r="H218" s="135">
        <f ca="1">ROWS(C$4:C218)/COUNT($C$4:$C$1003)</f>
        <v>0.215</v>
      </c>
      <c r="I218" s="96"/>
    </row>
    <row r="219" spans="1:9" hidden="1" x14ac:dyDescent="0.3">
      <c r="A219" s="84">
        <f t="shared" ca="1" si="6"/>
        <v>22</v>
      </c>
      <c r="B219" s="133">
        <f t="shared" ca="1" si="6"/>
        <v>22</v>
      </c>
      <c r="C219" s="129">
        <f t="shared" ca="1" si="7"/>
        <v>44</v>
      </c>
      <c r="G219" s="70">
        <f ca="1">SMALL($C$4:$C$1003,ROWS(C$4:C219))</f>
        <v>66</v>
      </c>
      <c r="H219" s="135">
        <f ca="1">ROWS(C$4:C219)/COUNT($C$4:$C$1003)</f>
        <v>0.216</v>
      </c>
      <c r="I219" s="96"/>
    </row>
    <row r="220" spans="1:9" hidden="1" x14ac:dyDescent="0.3">
      <c r="A220" s="84">
        <f t="shared" ca="1" si="6"/>
        <v>37</v>
      </c>
      <c r="B220" s="133">
        <f t="shared" ca="1" si="6"/>
        <v>52</v>
      </c>
      <c r="C220" s="129">
        <f t="shared" ca="1" si="7"/>
        <v>89</v>
      </c>
      <c r="G220" s="70">
        <f ca="1">SMALL($C$4:$C$1003,ROWS(C$4:C220))</f>
        <v>66</v>
      </c>
      <c r="H220" s="135">
        <f ca="1">ROWS(C$4:C220)/COUNT($C$4:$C$1003)</f>
        <v>0.217</v>
      </c>
      <c r="I220" s="96"/>
    </row>
    <row r="221" spans="1:9" hidden="1" x14ac:dyDescent="0.3">
      <c r="A221" s="84">
        <f t="shared" ca="1" si="6"/>
        <v>39</v>
      </c>
      <c r="B221" s="133">
        <f t="shared" ca="1" si="6"/>
        <v>42</v>
      </c>
      <c r="C221" s="129">
        <f t="shared" ca="1" si="7"/>
        <v>81</v>
      </c>
      <c r="G221" s="70">
        <f ca="1">SMALL($C$4:$C$1003,ROWS(C$4:C221))</f>
        <v>66</v>
      </c>
      <c r="H221" s="135">
        <f ca="1">ROWS(C$4:C221)/COUNT($C$4:$C$1003)</f>
        <v>0.218</v>
      </c>
      <c r="I221" s="96"/>
    </row>
    <row r="222" spans="1:9" hidden="1" x14ac:dyDescent="0.3">
      <c r="A222" s="84">
        <f t="shared" ca="1" si="6"/>
        <v>37</v>
      </c>
      <c r="B222" s="133">
        <f t="shared" ca="1" si="6"/>
        <v>35</v>
      </c>
      <c r="C222" s="129">
        <f t="shared" ca="1" si="7"/>
        <v>72</v>
      </c>
      <c r="G222" s="70">
        <f ca="1">SMALL($C$4:$C$1003,ROWS(C$4:C222))</f>
        <v>66</v>
      </c>
      <c r="H222" s="135">
        <f ca="1">ROWS(C$4:C222)/COUNT($C$4:$C$1003)</f>
        <v>0.219</v>
      </c>
      <c r="I222" s="96"/>
    </row>
    <row r="223" spans="1:9" hidden="1" x14ac:dyDescent="0.3">
      <c r="A223" s="84">
        <f t="shared" ca="1" si="6"/>
        <v>39</v>
      </c>
      <c r="B223" s="133">
        <f t="shared" ca="1" si="6"/>
        <v>21</v>
      </c>
      <c r="C223" s="129">
        <f t="shared" ca="1" si="7"/>
        <v>60</v>
      </c>
      <c r="G223" s="70">
        <f ca="1">SMALL($C$4:$C$1003,ROWS(C$4:C223))</f>
        <v>66</v>
      </c>
      <c r="H223" s="135">
        <f ca="1">ROWS(C$4:C223)/COUNT($C$4:$C$1003)</f>
        <v>0.22</v>
      </c>
      <c r="I223" s="96"/>
    </row>
    <row r="224" spans="1:9" hidden="1" x14ac:dyDescent="0.3">
      <c r="A224" s="84">
        <f t="shared" ca="1" si="6"/>
        <v>41</v>
      </c>
      <c r="B224" s="133">
        <f t="shared" ca="1" si="6"/>
        <v>53</v>
      </c>
      <c r="C224" s="129">
        <f t="shared" ca="1" si="7"/>
        <v>94</v>
      </c>
      <c r="G224" s="70">
        <f ca="1">SMALL($C$4:$C$1003,ROWS(C$4:C224))</f>
        <v>66</v>
      </c>
      <c r="H224" s="135">
        <f ca="1">ROWS(C$4:C224)/COUNT($C$4:$C$1003)</f>
        <v>0.221</v>
      </c>
      <c r="I224" s="96"/>
    </row>
    <row r="225" spans="1:9" hidden="1" x14ac:dyDescent="0.3">
      <c r="A225" s="84">
        <f t="shared" ca="1" si="6"/>
        <v>24</v>
      </c>
      <c r="B225" s="133">
        <f t="shared" ca="1" si="6"/>
        <v>27</v>
      </c>
      <c r="C225" s="129">
        <f t="shared" ca="1" si="7"/>
        <v>51</v>
      </c>
      <c r="G225" s="70">
        <f ca="1">SMALL($C$4:$C$1003,ROWS(C$4:C225))</f>
        <v>66</v>
      </c>
      <c r="H225" s="135">
        <f ca="1">ROWS(C$4:C225)/COUNT($C$4:$C$1003)</f>
        <v>0.222</v>
      </c>
      <c r="I225" s="96"/>
    </row>
    <row r="226" spans="1:9" hidden="1" x14ac:dyDescent="0.3">
      <c r="A226" s="84">
        <f t="shared" ca="1" si="6"/>
        <v>46</v>
      </c>
      <c r="B226" s="133">
        <f t="shared" ca="1" si="6"/>
        <v>37</v>
      </c>
      <c r="C226" s="129">
        <f t="shared" ca="1" si="7"/>
        <v>83</v>
      </c>
      <c r="G226" s="70">
        <f ca="1">SMALL($C$4:$C$1003,ROWS(C$4:C226))</f>
        <v>66</v>
      </c>
      <c r="H226" s="135">
        <f ca="1">ROWS(C$4:C226)/COUNT($C$4:$C$1003)</f>
        <v>0.223</v>
      </c>
      <c r="I226" s="96"/>
    </row>
    <row r="227" spans="1:9" hidden="1" x14ac:dyDescent="0.3">
      <c r="A227" s="84">
        <f t="shared" ca="1" si="6"/>
        <v>48</v>
      </c>
      <c r="B227" s="133">
        <f t="shared" ca="1" si="6"/>
        <v>47</v>
      </c>
      <c r="C227" s="129">
        <f t="shared" ca="1" si="7"/>
        <v>95</v>
      </c>
      <c r="G227" s="70">
        <f ca="1">SMALL($C$4:$C$1003,ROWS(C$4:C227))</f>
        <v>66</v>
      </c>
      <c r="H227" s="135">
        <f ca="1">ROWS(C$4:C227)/COUNT($C$4:$C$1003)</f>
        <v>0.224</v>
      </c>
      <c r="I227" s="96"/>
    </row>
    <row r="228" spans="1:9" hidden="1" x14ac:dyDescent="0.3">
      <c r="A228" s="84">
        <f t="shared" ca="1" si="6"/>
        <v>33</v>
      </c>
      <c r="B228" s="133">
        <f t="shared" ca="1" si="6"/>
        <v>46</v>
      </c>
      <c r="C228" s="129">
        <f t="shared" ca="1" si="7"/>
        <v>79</v>
      </c>
      <c r="G228" s="70">
        <f ca="1">SMALL($C$4:$C$1003,ROWS(C$4:C228))</f>
        <v>66</v>
      </c>
      <c r="H228" s="135">
        <f ca="1">ROWS(C$4:C228)/COUNT($C$4:$C$1003)</f>
        <v>0.22500000000000001</v>
      </c>
      <c r="I228" s="96"/>
    </row>
    <row r="229" spans="1:9" hidden="1" x14ac:dyDescent="0.3">
      <c r="A229" s="84">
        <f t="shared" ca="1" si="6"/>
        <v>26</v>
      </c>
      <c r="B229" s="133">
        <f t="shared" ca="1" si="6"/>
        <v>30</v>
      </c>
      <c r="C229" s="129">
        <f t="shared" ca="1" si="7"/>
        <v>56</v>
      </c>
      <c r="G229" s="70">
        <f ca="1">SMALL($C$4:$C$1003,ROWS(C$4:C229))</f>
        <v>66</v>
      </c>
      <c r="H229" s="135">
        <f ca="1">ROWS(C$4:C229)/COUNT($C$4:$C$1003)</f>
        <v>0.22600000000000001</v>
      </c>
      <c r="I229" s="96"/>
    </row>
    <row r="230" spans="1:9" hidden="1" x14ac:dyDescent="0.3">
      <c r="A230" s="84">
        <f t="shared" ca="1" si="6"/>
        <v>52</v>
      </c>
      <c r="B230" s="133">
        <f t="shared" ca="1" si="6"/>
        <v>36</v>
      </c>
      <c r="C230" s="129">
        <f t="shared" ca="1" si="7"/>
        <v>88</v>
      </c>
      <c r="G230" s="70">
        <f ca="1">SMALL($C$4:$C$1003,ROWS(C$4:C230))</f>
        <v>66</v>
      </c>
      <c r="H230" s="135">
        <f ca="1">ROWS(C$4:C230)/COUNT($C$4:$C$1003)</f>
        <v>0.22700000000000001</v>
      </c>
      <c r="I230" s="96"/>
    </row>
    <row r="231" spans="1:9" hidden="1" x14ac:dyDescent="0.3">
      <c r="A231" s="84">
        <f t="shared" ca="1" si="6"/>
        <v>30</v>
      </c>
      <c r="B231" s="133">
        <f t="shared" ca="1" si="6"/>
        <v>56</v>
      </c>
      <c r="C231" s="129">
        <f t="shared" ca="1" si="7"/>
        <v>86</v>
      </c>
      <c r="G231" s="70">
        <f ca="1">SMALL($C$4:$C$1003,ROWS(C$4:C231))</f>
        <v>66</v>
      </c>
      <c r="H231" s="135">
        <f ca="1">ROWS(C$4:C231)/COUNT($C$4:$C$1003)</f>
        <v>0.22800000000000001</v>
      </c>
      <c r="I231" s="96"/>
    </row>
    <row r="232" spans="1:9" hidden="1" x14ac:dyDescent="0.3">
      <c r="A232" s="84">
        <f t="shared" ca="1" si="6"/>
        <v>41</v>
      </c>
      <c r="B232" s="133">
        <f t="shared" ca="1" si="6"/>
        <v>47</v>
      </c>
      <c r="C232" s="129">
        <f t="shared" ca="1" si="7"/>
        <v>88</v>
      </c>
      <c r="G232" s="70">
        <f ca="1">SMALL($C$4:$C$1003,ROWS(C$4:C232))</f>
        <v>66</v>
      </c>
      <c r="H232" s="135">
        <f ca="1">ROWS(C$4:C232)/COUNT($C$4:$C$1003)</f>
        <v>0.22900000000000001</v>
      </c>
      <c r="I232" s="96"/>
    </row>
    <row r="233" spans="1:9" hidden="1" x14ac:dyDescent="0.3">
      <c r="A233" s="84">
        <f t="shared" ca="1" si="6"/>
        <v>36</v>
      </c>
      <c r="B233" s="133">
        <f t="shared" ca="1" si="6"/>
        <v>56</v>
      </c>
      <c r="C233" s="129">
        <f t="shared" ca="1" si="7"/>
        <v>92</v>
      </c>
      <c r="G233" s="70">
        <f ca="1">SMALL($C$4:$C$1003,ROWS(C$4:C233))</f>
        <v>66</v>
      </c>
      <c r="H233" s="135">
        <f ca="1">ROWS(C$4:C233)/COUNT($C$4:$C$1003)</f>
        <v>0.23</v>
      </c>
      <c r="I233" s="96"/>
    </row>
    <row r="234" spans="1:9" hidden="1" x14ac:dyDescent="0.3">
      <c r="A234" s="84">
        <f t="shared" ca="1" si="6"/>
        <v>49</v>
      </c>
      <c r="B234" s="133">
        <f t="shared" ca="1" si="6"/>
        <v>41</v>
      </c>
      <c r="C234" s="129">
        <f t="shared" ca="1" si="7"/>
        <v>90</v>
      </c>
      <c r="G234" s="70">
        <f ca="1">SMALL($C$4:$C$1003,ROWS(C$4:C234))</f>
        <v>66</v>
      </c>
      <c r="H234" s="135">
        <f ca="1">ROWS(C$4:C234)/COUNT($C$4:$C$1003)</f>
        <v>0.23100000000000001</v>
      </c>
      <c r="I234" s="96"/>
    </row>
    <row r="235" spans="1:9" hidden="1" x14ac:dyDescent="0.3">
      <c r="A235" s="84">
        <f t="shared" ca="1" si="6"/>
        <v>47</v>
      </c>
      <c r="B235" s="133">
        <f t="shared" ca="1" si="6"/>
        <v>59</v>
      </c>
      <c r="C235" s="129">
        <f t="shared" ca="1" si="7"/>
        <v>106</v>
      </c>
      <c r="G235" s="70">
        <f ca="1">SMALL($C$4:$C$1003,ROWS(C$4:C235))</f>
        <v>67</v>
      </c>
      <c r="H235" s="135">
        <f ca="1">ROWS(C$4:C235)/COUNT($C$4:$C$1003)</f>
        <v>0.23200000000000001</v>
      </c>
      <c r="I235" s="96"/>
    </row>
    <row r="236" spans="1:9" hidden="1" x14ac:dyDescent="0.3">
      <c r="A236" s="84">
        <f t="shared" ca="1" si="6"/>
        <v>45</v>
      </c>
      <c r="B236" s="133">
        <f t="shared" ca="1" si="6"/>
        <v>45</v>
      </c>
      <c r="C236" s="129">
        <f t="shared" ca="1" si="7"/>
        <v>90</v>
      </c>
      <c r="G236" s="70">
        <f ca="1">SMALL($C$4:$C$1003,ROWS(C$4:C236))</f>
        <v>67</v>
      </c>
      <c r="H236" s="135">
        <f ca="1">ROWS(C$4:C236)/COUNT($C$4:$C$1003)</f>
        <v>0.23300000000000001</v>
      </c>
      <c r="I236" s="96"/>
    </row>
    <row r="237" spans="1:9" hidden="1" x14ac:dyDescent="0.3">
      <c r="A237" s="84">
        <f t="shared" ca="1" si="6"/>
        <v>33</v>
      </c>
      <c r="B237" s="133">
        <f t="shared" ca="1" si="6"/>
        <v>52</v>
      </c>
      <c r="C237" s="129">
        <f t="shared" ca="1" si="7"/>
        <v>85</v>
      </c>
      <c r="G237" s="70">
        <f ca="1">SMALL($C$4:$C$1003,ROWS(C$4:C237))</f>
        <v>67</v>
      </c>
      <c r="H237" s="135">
        <f ca="1">ROWS(C$4:C237)/COUNT($C$4:$C$1003)</f>
        <v>0.23400000000000001</v>
      </c>
      <c r="I237" s="96"/>
    </row>
    <row r="238" spans="1:9" hidden="1" x14ac:dyDescent="0.3">
      <c r="A238" s="84">
        <f t="shared" ca="1" si="6"/>
        <v>33</v>
      </c>
      <c r="B238" s="133">
        <f t="shared" ca="1" si="6"/>
        <v>24</v>
      </c>
      <c r="C238" s="129">
        <f t="shared" ca="1" si="7"/>
        <v>57</v>
      </c>
      <c r="G238" s="70">
        <f ca="1">SMALL($C$4:$C$1003,ROWS(C$4:C238))</f>
        <v>67</v>
      </c>
      <c r="H238" s="135">
        <f ca="1">ROWS(C$4:C238)/COUNT($C$4:$C$1003)</f>
        <v>0.23499999999999999</v>
      </c>
      <c r="I238" s="96"/>
    </row>
    <row r="239" spans="1:9" hidden="1" x14ac:dyDescent="0.3">
      <c r="A239" s="84">
        <f t="shared" ca="1" si="6"/>
        <v>22</v>
      </c>
      <c r="B239" s="133">
        <f t="shared" ca="1" si="6"/>
        <v>44</v>
      </c>
      <c r="C239" s="129">
        <f t="shared" ca="1" si="7"/>
        <v>66</v>
      </c>
      <c r="G239" s="70">
        <f ca="1">SMALL($C$4:$C$1003,ROWS(C$4:C239))</f>
        <v>67</v>
      </c>
      <c r="H239" s="135">
        <f ca="1">ROWS(C$4:C239)/COUNT($C$4:$C$1003)</f>
        <v>0.23599999999999999</v>
      </c>
      <c r="I239" s="96"/>
    </row>
    <row r="240" spans="1:9" hidden="1" x14ac:dyDescent="0.3">
      <c r="A240" s="84">
        <f t="shared" ca="1" si="6"/>
        <v>46</v>
      </c>
      <c r="B240" s="133">
        <f t="shared" ca="1" si="6"/>
        <v>50</v>
      </c>
      <c r="C240" s="129">
        <f t="shared" ca="1" si="7"/>
        <v>96</v>
      </c>
      <c r="G240" s="70">
        <f ca="1">SMALL($C$4:$C$1003,ROWS(C$4:C240))</f>
        <v>67</v>
      </c>
      <c r="H240" s="135">
        <f ca="1">ROWS(C$4:C240)/COUNT($C$4:$C$1003)</f>
        <v>0.23699999999999999</v>
      </c>
      <c r="I240" s="96"/>
    </row>
    <row r="241" spans="1:9" hidden="1" x14ac:dyDescent="0.3">
      <c r="A241" s="84">
        <f t="shared" ca="1" si="6"/>
        <v>37</v>
      </c>
      <c r="B241" s="133">
        <f t="shared" ca="1" si="6"/>
        <v>32</v>
      </c>
      <c r="C241" s="129">
        <f t="shared" ca="1" si="7"/>
        <v>69</v>
      </c>
      <c r="G241" s="70">
        <f ca="1">SMALL($C$4:$C$1003,ROWS(C$4:C241))</f>
        <v>67</v>
      </c>
      <c r="H241" s="135">
        <f ca="1">ROWS(C$4:C241)/COUNT($C$4:$C$1003)</f>
        <v>0.23799999999999999</v>
      </c>
      <c r="I241" s="96"/>
    </row>
    <row r="242" spans="1:9" hidden="1" x14ac:dyDescent="0.3">
      <c r="A242" s="84">
        <f t="shared" ca="1" si="6"/>
        <v>30</v>
      </c>
      <c r="B242" s="133">
        <f t="shared" ca="1" si="6"/>
        <v>35</v>
      </c>
      <c r="C242" s="129">
        <f t="shared" ca="1" si="7"/>
        <v>65</v>
      </c>
      <c r="G242" s="70">
        <f ca="1">SMALL($C$4:$C$1003,ROWS(C$4:C242))</f>
        <v>67</v>
      </c>
      <c r="H242" s="135">
        <f ca="1">ROWS(C$4:C242)/COUNT($C$4:$C$1003)</f>
        <v>0.23899999999999999</v>
      </c>
      <c r="I242" s="96"/>
    </row>
    <row r="243" spans="1:9" hidden="1" x14ac:dyDescent="0.3">
      <c r="A243" s="84">
        <f t="shared" ca="1" si="6"/>
        <v>21</v>
      </c>
      <c r="B243" s="133">
        <f t="shared" ca="1" si="6"/>
        <v>29</v>
      </c>
      <c r="C243" s="129">
        <f t="shared" ca="1" si="7"/>
        <v>50</v>
      </c>
      <c r="G243" s="70">
        <f ca="1">SMALL($C$4:$C$1003,ROWS(C$4:C243))</f>
        <v>67</v>
      </c>
      <c r="H243" s="135">
        <f ca="1">ROWS(C$4:C243)/COUNT($C$4:$C$1003)</f>
        <v>0.24</v>
      </c>
      <c r="I243" s="96"/>
    </row>
    <row r="244" spans="1:9" hidden="1" x14ac:dyDescent="0.3">
      <c r="A244" s="84">
        <f t="shared" ca="1" si="6"/>
        <v>25</v>
      </c>
      <c r="B244" s="133">
        <f t="shared" ca="1" si="6"/>
        <v>24</v>
      </c>
      <c r="C244" s="129">
        <f t="shared" ca="1" si="7"/>
        <v>49</v>
      </c>
      <c r="G244" s="70">
        <f ca="1">SMALL($C$4:$C$1003,ROWS(C$4:C244))</f>
        <v>67</v>
      </c>
      <c r="H244" s="135">
        <f ca="1">ROWS(C$4:C244)/COUNT($C$4:$C$1003)</f>
        <v>0.24099999999999999</v>
      </c>
      <c r="I244" s="96"/>
    </row>
    <row r="245" spans="1:9" hidden="1" x14ac:dyDescent="0.3">
      <c r="A245" s="84">
        <f t="shared" ca="1" si="6"/>
        <v>58</v>
      </c>
      <c r="B245" s="133">
        <f t="shared" ca="1" si="6"/>
        <v>27</v>
      </c>
      <c r="C245" s="129">
        <f t="shared" ca="1" si="7"/>
        <v>85</v>
      </c>
      <c r="G245" s="70">
        <f ca="1">SMALL($C$4:$C$1003,ROWS(C$4:C245))</f>
        <v>67</v>
      </c>
      <c r="H245" s="135">
        <f ca="1">ROWS(C$4:C245)/COUNT($C$4:$C$1003)</f>
        <v>0.24199999999999999</v>
      </c>
      <c r="I245" s="96"/>
    </row>
    <row r="246" spans="1:9" hidden="1" x14ac:dyDescent="0.3">
      <c r="A246" s="84">
        <f t="shared" ca="1" si="6"/>
        <v>39</v>
      </c>
      <c r="B246" s="133">
        <f t="shared" ca="1" si="6"/>
        <v>45</v>
      </c>
      <c r="C246" s="129">
        <f t="shared" ca="1" si="7"/>
        <v>84</v>
      </c>
      <c r="G246" s="70">
        <f ca="1">SMALL($C$4:$C$1003,ROWS(C$4:C246))</f>
        <v>67</v>
      </c>
      <c r="H246" s="135">
        <f ca="1">ROWS(C$4:C246)/COUNT($C$4:$C$1003)</f>
        <v>0.24299999999999999</v>
      </c>
      <c r="I246" s="96"/>
    </row>
    <row r="247" spans="1:9" hidden="1" x14ac:dyDescent="0.3">
      <c r="A247" s="84">
        <f t="shared" ca="1" si="6"/>
        <v>33</v>
      </c>
      <c r="B247" s="133">
        <f t="shared" ca="1" si="6"/>
        <v>24</v>
      </c>
      <c r="C247" s="129">
        <f t="shared" ca="1" si="7"/>
        <v>57</v>
      </c>
      <c r="G247" s="70">
        <f ca="1">SMALL($C$4:$C$1003,ROWS(C$4:C247))</f>
        <v>67</v>
      </c>
      <c r="H247" s="135">
        <f ca="1">ROWS(C$4:C247)/COUNT($C$4:$C$1003)</f>
        <v>0.24399999999999999</v>
      </c>
      <c r="I247" s="96"/>
    </row>
    <row r="248" spans="1:9" hidden="1" x14ac:dyDescent="0.3">
      <c r="A248" s="84">
        <f t="shared" ca="1" si="6"/>
        <v>58</v>
      </c>
      <c r="B248" s="133">
        <f t="shared" ca="1" si="6"/>
        <v>37</v>
      </c>
      <c r="C248" s="129">
        <f t="shared" ca="1" si="7"/>
        <v>95</v>
      </c>
      <c r="G248" s="70">
        <f ca="1">SMALL($C$4:$C$1003,ROWS(C$4:C248))</f>
        <v>67</v>
      </c>
      <c r="H248" s="135">
        <f ca="1">ROWS(C$4:C248)/COUNT($C$4:$C$1003)</f>
        <v>0.245</v>
      </c>
      <c r="I248" s="96"/>
    </row>
    <row r="249" spans="1:9" hidden="1" x14ac:dyDescent="0.3">
      <c r="A249" s="84">
        <f t="shared" ca="1" si="6"/>
        <v>50</v>
      </c>
      <c r="B249" s="133">
        <f t="shared" ca="1" si="6"/>
        <v>54</v>
      </c>
      <c r="C249" s="129">
        <f t="shared" ca="1" si="7"/>
        <v>104</v>
      </c>
      <c r="G249" s="70">
        <f ca="1">SMALL($C$4:$C$1003,ROWS(C$4:C249))</f>
        <v>67</v>
      </c>
      <c r="H249" s="135">
        <f ca="1">ROWS(C$4:C249)/COUNT($C$4:$C$1003)</f>
        <v>0.246</v>
      </c>
      <c r="I249" s="96"/>
    </row>
    <row r="250" spans="1:9" hidden="1" x14ac:dyDescent="0.3">
      <c r="A250" s="84">
        <f t="shared" ca="1" si="6"/>
        <v>57</v>
      </c>
      <c r="B250" s="133">
        <f t="shared" ca="1" si="6"/>
        <v>35</v>
      </c>
      <c r="C250" s="129">
        <f t="shared" ca="1" si="7"/>
        <v>92</v>
      </c>
      <c r="G250" s="70">
        <f ca="1">SMALL($C$4:$C$1003,ROWS(C$4:C250))</f>
        <v>67</v>
      </c>
      <c r="H250" s="135">
        <f ca="1">ROWS(C$4:C250)/COUNT($C$4:$C$1003)</f>
        <v>0.247</v>
      </c>
      <c r="I250" s="96"/>
    </row>
    <row r="251" spans="1:9" hidden="1" x14ac:dyDescent="0.3">
      <c r="A251" s="84">
        <f t="shared" ca="1" si="6"/>
        <v>56</v>
      </c>
      <c r="B251" s="133">
        <f t="shared" ca="1" si="6"/>
        <v>56</v>
      </c>
      <c r="C251" s="129">
        <f t="shared" ca="1" si="7"/>
        <v>112</v>
      </c>
      <c r="G251" s="70">
        <f ca="1">SMALL($C$4:$C$1003,ROWS(C$4:C251))</f>
        <v>67</v>
      </c>
      <c r="H251" s="135">
        <f ca="1">ROWS(C$4:C251)/COUNT($C$4:$C$1003)</f>
        <v>0.248</v>
      </c>
      <c r="I251" s="96"/>
    </row>
    <row r="252" spans="1:9" hidden="1" x14ac:dyDescent="0.3">
      <c r="A252" s="84">
        <f t="shared" ca="1" si="6"/>
        <v>25</v>
      </c>
      <c r="B252" s="133">
        <f t="shared" ca="1" si="6"/>
        <v>45</v>
      </c>
      <c r="C252" s="129">
        <f t="shared" ca="1" si="7"/>
        <v>70</v>
      </c>
      <c r="G252" s="70">
        <f ca="1">SMALL($C$4:$C$1003,ROWS(C$4:C252))</f>
        <v>67</v>
      </c>
      <c r="H252" s="135">
        <f ca="1">ROWS(C$4:C252)/COUNT($C$4:$C$1003)</f>
        <v>0.249</v>
      </c>
      <c r="I252" s="96"/>
    </row>
    <row r="253" spans="1:9" hidden="1" x14ac:dyDescent="0.3">
      <c r="A253" s="84">
        <f t="shared" ca="1" si="6"/>
        <v>58</v>
      </c>
      <c r="B253" s="133">
        <f t="shared" ca="1" si="6"/>
        <v>35</v>
      </c>
      <c r="C253" s="129">
        <f t="shared" ca="1" si="7"/>
        <v>93</v>
      </c>
      <c r="G253" s="70">
        <f ca="1">SMALL($C$4:$C$1003,ROWS(C$4:C253))</f>
        <v>68</v>
      </c>
      <c r="H253" s="135">
        <f ca="1">ROWS(C$4:C253)/COUNT($C$4:$C$1003)</f>
        <v>0.25</v>
      </c>
      <c r="I253" s="96"/>
    </row>
    <row r="254" spans="1:9" hidden="1" x14ac:dyDescent="0.3">
      <c r="A254" s="84">
        <f t="shared" ca="1" si="6"/>
        <v>39</v>
      </c>
      <c r="B254" s="133">
        <f t="shared" ca="1" si="6"/>
        <v>25</v>
      </c>
      <c r="C254" s="129">
        <f t="shared" ca="1" si="7"/>
        <v>64</v>
      </c>
      <c r="G254" s="70">
        <f ca="1">SMALL($C$4:$C$1003,ROWS(C$4:C254))</f>
        <v>68</v>
      </c>
      <c r="H254" s="135">
        <f ca="1">ROWS(C$4:C254)/COUNT($C$4:$C$1003)</f>
        <v>0.251</v>
      </c>
      <c r="I254" s="96"/>
    </row>
    <row r="255" spans="1:9" hidden="1" x14ac:dyDescent="0.3">
      <c r="A255" s="84">
        <f t="shared" ca="1" si="6"/>
        <v>44</v>
      </c>
      <c r="B255" s="133">
        <f t="shared" ca="1" si="6"/>
        <v>56</v>
      </c>
      <c r="C255" s="129">
        <f t="shared" ca="1" si="7"/>
        <v>100</v>
      </c>
      <c r="G255" s="70">
        <f ca="1">SMALL($C$4:$C$1003,ROWS(C$4:C255))</f>
        <v>68</v>
      </c>
      <c r="H255" s="135">
        <f ca="1">ROWS(C$4:C255)/COUNT($C$4:$C$1003)</f>
        <v>0.252</v>
      </c>
      <c r="I255" s="96"/>
    </row>
    <row r="256" spans="1:9" hidden="1" x14ac:dyDescent="0.3">
      <c r="A256" s="84">
        <f t="shared" ca="1" si="6"/>
        <v>28</v>
      </c>
      <c r="B256" s="133">
        <f t="shared" ca="1" si="6"/>
        <v>41</v>
      </c>
      <c r="C256" s="129">
        <f t="shared" ca="1" si="7"/>
        <v>69</v>
      </c>
      <c r="G256" s="70">
        <f ca="1">SMALL($C$4:$C$1003,ROWS(C$4:C256))</f>
        <v>68</v>
      </c>
      <c r="H256" s="135">
        <f ca="1">ROWS(C$4:C256)/COUNT($C$4:$C$1003)</f>
        <v>0.253</v>
      </c>
      <c r="I256" s="96"/>
    </row>
    <row r="257" spans="1:9" hidden="1" x14ac:dyDescent="0.3">
      <c r="A257" s="84">
        <f t="shared" ca="1" si="6"/>
        <v>29</v>
      </c>
      <c r="B257" s="133">
        <f t="shared" ca="1" si="6"/>
        <v>55</v>
      </c>
      <c r="C257" s="129">
        <f t="shared" ca="1" si="7"/>
        <v>84</v>
      </c>
      <c r="G257" s="70">
        <f ca="1">SMALL($C$4:$C$1003,ROWS(C$4:C257))</f>
        <v>68</v>
      </c>
      <c r="H257" s="135">
        <f ca="1">ROWS(C$4:C257)/COUNT($C$4:$C$1003)</f>
        <v>0.254</v>
      </c>
      <c r="I257" s="96"/>
    </row>
    <row r="258" spans="1:9" hidden="1" x14ac:dyDescent="0.3">
      <c r="A258" s="84">
        <f t="shared" ca="1" si="6"/>
        <v>23</v>
      </c>
      <c r="B258" s="133">
        <f t="shared" ca="1" si="6"/>
        <v>60</v>
      </c>
      <c r="C258" s="129">
        <f t="shared" ca="1" si="7"/>
        <v>83</v>
      </c>
      <c r="G258" s="70">
        <f ca="1">SMALL($C$4:$C$1003,ROWS(C$4:C258))</f>
        <v>68</v>
      </c>
      <c r="H258" s="135">
        <f ca="1">ROWS(C$4:C258)/COUNT($C$4:$C$1003)</f>
        <v>0.255</v>
      </c>
      <c r="I258" s="96"/>
    </row>
    <row r="259" spans="1:9" hidden="1" x14ac:dyDescent="0.3">
      <c r="A259" s="84">
        <f t="shared" ca="1" si="6"/>
        <v>42</v>
      </c>
      <c r="B259" s="133">
        <f t="shared" ca="1" si="6"/>
        <v>49</v>
      </c>
      <c r="C259" s="129">
        <f t="shared" ca="1" si="7"/>
        <v>91</v>
      </c>
      <c r="G259" s="70">
        <f ca="1">SMALL($C$4:$C$1003,ROWS(C$4:C259))</f>
        <v>68</v>
      </c>
      <c r="H259" s="135">
        <f ca="1">ROWS(C$4:C259)/COUNT($C$4:$C$1003)</f>
        <v>0.25600000000000001</v>
      </c>
      <c r="I259" s="96"/>
    </row>
    <row r="260" spans="1:9" hidden="1" x14ac:dyDescent="0.3">
      <c r="A260" s="84">
        <f t="shared" ca="1" si="6"/>
        <v>26</v>
      </c>
      <c r="B260" s="133">
        <f t="shared" ca="1" si="6"/>
        <v>39</v>
      </c>
      <c r="C260" s="129">
        <f t="shared" ca="1" si="7"/>
        <v>65</v>
      </c>
      <c r="G260" s="70">
        <f ca="1">SMALL($C$4:$C$1003,ROWS(C$4:C260))</f>
        <v>68</v>
      </c>
      <c r="H260" s="135">
        <f ca="1">ROWS(C$4:C260)/COUNT($C$4:$C$1003)</f>
        <v>0.25700000000000001</v>
      </c>
      <c r="I260" s="96"/>
    </row>
    <row r="261" spans="1:9" hidden="1" x14ac:dyDescent="0.3">
      <c r="A261" s="84">
        <f t="shared" ref="A261:B324" ca="1" si="8">RANDBETWEEN(A$1,A$2)</f>
        <v>45</v>
      </c>
      <c r="B261" s="133">
        <f t="shared" ca="1" si="8"/>
        <v>28</v>
      </c>
      <c r="C261" s="129">
        <f t="shared" ref="C261:C324" ca="1" si="9">A261+B261</f>
        <v>73</v>
      </c>
      <c r="G261" s="70">
        <f ca="1">SMALL($C$4:$C$1003,ROWS(C$4:C261))</f>
        <v>68</v>
      </c>
      <c r="H261" s="135">
        <f ca="1">ROWS(C$4:C261)/COUNT($C$4:$C$1003)</f>
        <v>0.25800000000000001</v>
      </c>
      <c r="I261" s="96"/>
    </row>
    <row r="262" spans="1:9" hidden="1" x14ac:dyDescent="0.3">
      <c r="A262" s="84">
        <f t="shared" ca="1" si="8"/>
        <v>24</v>
      </c>
      <c r="B262" s="133">
        <f t="shared" ca="1" si="8"/>
        <v>36</v>
      </c>
      <c r="C262" s="129">
        <f t="shared" ca="1" si="9"/>
        <v>60</v>
      </c>
      <c r="G262" s="70">
        <f ca="1">SMALL($C$4:$C$1003,ROWS(C$4:C262))</f>
        <v>68</v>
      </c>
      <c r="H262" s="135">
        <f ca="1">ROWS(C$4:C262)/COUNT($C$4:$C$1003)</f>
        <v>0.25900000000000001</v>
      </c>
      <c r="I262" s="96"/>
    </row>
    <row r="263" spans="1:9" hidden="1" x14ac:dyDescent="0.3">
      <c r="A263" s="84">
        <f t="shared" ca="1" si="8"/>
        <v>51</v>
      </c>
      <c r="B263" s="133">
        <f t="shared" ca="1" si="8"/>
        <v>44</v>
      </c>
      <c r="C263" s="129">
        <f t="shared" ca="1" si="9"/>
        <v>95</v>
      </c>
      <c r="G263" s="70">
        <f ca="1">SMALL($C$4:$C$1003,ROWS(C$4:C263))</f>
        <v>68</v>
      </c>
      <c r="H263" s="135">
        <f ca="1">ROWS(C$4:C263)/COUNT($C$4:$C$1003)</f>
        <v>0.26</v>
      </c>
      <c r="I263" s="96"/>
    </row>
    <row r="264" spans="1:9" hidden="1" x14ac:dyDescent="0.3">
      <c r="A264" s="84">
        <f t="shared" ca="1" si="8"/>
        <v>49</v>
      </c>
      <c r="B264" s="133">
        <f t="shared" ca="1" si="8"/>
        <v>36</v>
      </c>
      <c r="C264" s="129">
        <f t="shared" ca="1" si="9"/>
        <v>85</v>
      </c>
      <c r="G264" s="70">
        <f ca="1">SMALL($C$4:$C$1003,ROWS(C$4:C264))</f>
        <v>68</v>
      </c>
      <c r="H264" s="135">
        <f ca="1">ROWS(C$4:C264)/COUNT($C$4:$C$1003)</f>
        <v>0.26100000000000001</v>
      </c>
      <c r="I264" s="96"/>
    </row>
    <row r="265" spans="1:9" hidden="1" x14ac:dyDescent="0.3">
      <c r="A265" s="84">
        <f t="shared" ca="1" si="8"/>
        <v>26</v>
      </c>
      <c r="B265" s="133">
        <f t="shared" ca="1" si="8"/>
        <v>23</v>
      </c>
      <c r="C265" s="129">
        <f t="shared" ca="1" si="9"/>
        <v>49</v>
      </c>
      <c r="G265" s="70">
        <f ca="1">SMALL($C$4:$C$1003,ROWS(C$4:C265))</f>
        <v>68</v>
      </c>
      <c r="H265" s="135">
        <f ca="1">ROWS(C$4:C265)/COUNT($C$4:$C$1003)</f>
        <v>0.26200000000000001</v>
      </c>
      <c r="I265" s="96"/>
    </row>
    <row r="266" spans="1:9" hidden="1" x14ac:dyDescent="0.3">
      <c r="A266" s="84">
        <f t="shared" ca="1" si="8"/>
        <v>48</v>
      </c>
      <c r="B266" s="133">
        <f t="shared" ca="1" si="8"/>
        <v>29</v>
      </c>
      <c r="C266" s="129">
        <f t="shared" ca="1" si="9"/>
        <v>77</v>
      </c>
      <c r="G266" s="70">
        <f ca="1">SMALL($C$4:$C$1003,ROWS(C$4:C266))</f>
        <v>68</v>
      </c>
      <c r="H266" s="135">
        <f ca="1">ROWS(C$4:C266)/COUNT($C$4:$C$1003)</f>
        <v>0.26300000000000001</v>
      </c>
      <c r="I266" s="96"/>
    </row>
    <row r="267" spans="1:9" hidden="1" x14ac:dyDescent="0.3">
      <c r="A267" s="84">
        <f t="shared" ca="1" si="8"/>
        <v>25</v>
      </c>
      <c r="B267" s="133">
        <f t="shared" ca="1" si="8"/>
        <v>39</v>
      </c>
      <c r="C267" s="129">
        <f t="shared" ca="1" si="9"/>
        <v>64</v>
      </c>
      <c r="G267" s="70">
        <f ca="1">SMALL($C$4:$C$1003,ROWS(C$4:C267))</f>
        <v>68</v>
      </c>
      <c r="H267" s="135">
        <f ca="1">ROWS(C$4:C267)/COUNT($C$4:$C$1003)</f>
        <v>0.26400000000000001</v>
      </c>
      <c r="I267" s="96"/>
    </row>
    <row r="268" spans="1:9" hidden="1" x14ac:dyDescent="0.3">
      <c r="A268" s="84">
        <f t="shared" ca="1" si="8"/>
        <v>34</v>
      </c>
      <c r="B268" s="133">
        <f t="shared" ca="1" si="8"/>
        <v>55</v>
      </c>
      <c r="C268" s="129">
        <f t="shared" ca="1" si="9"/>
        <v>89</v>
      </c>
      <c r="G268" s="70">
        <f ca="1">SMALL($C$4:$C$1003,ROWS(C$4:C268))</f>
        <v>68</v>
      </c>
      <c r="H268" s="135">
        <f ca="1">ROWS(C$4:C268)/COUNT($C$4:$C$1003)</f>
        <v>0.26500000000000001</v>
      </c>
      <c r="I268" s="96"/>
    </row>
    <row r="269" spans="1:9" hidden="1" x14ac:dyDescent="0.3">
      <c r="A269" s="84">
        <f t="shared" ca="1" si="8"/>
        <v>41</v>
      </c>
      <c r="B269" s="133">
        <f t="shared" ca="1" si="8"/>
        <v>42</v>
      </c>
      <c r="C269" s="129">
        <f t="shared" ca="1" si="9"/>
        <v>83</v>
      </c>
      <c r="G269" s="70">
        <f ca="1">SMALL($C$4:$C$1003,ROWS(C$4:C269))</f>
        <v>68</v>
      </c>
      <c r="H269" s="135">
        <f ca="1">ROWS(C$4:C269)/COUNT($C$4:$C$1003)</f>
        <v>0.26600000000000001</v>
      </c>
      <c r="I269" s="96"/>
    </row>
    <row r="270" spans="1:9" hidden="1" x14ac:dyDescent="0.3">
      <c r="A270" s="84">
        <f t="shared" ca="1" si="8"/>
        <v>31</v>
      </c>
      <c r="B270" s="133">
        <f t="shared" ca="1" si="8"/>
        <v>48</v>
      </c>
      <c r="C270" s="129">
        <f t="shared" ca="1" si="9"/>
        <v>79</v>
      </c>
      <c r="G270" s="70">
        <f ca="1">SMALL($C$4:$C$1003,ROWS(C$4:C270))</f>
        <v>68</v>
      </c>
      <c r="H270" s="135">
        <f ca="1">ROWS(C$4:C270)/COUNT($C$4:$C$1003)</f>
        <v>0.26700000000000002</v>
      </c>
      <c r="I270" s="96"/>
    </row>
    <row r="271" spans="1:9" hidden="1" x14ac:dyDescent="0.3">
      <c r="A271" s="84">
        <f t="shared" ca="1" si="8"/>
        <v>51</v>
      </c>
      <c r="B271" s="133">
        <f t="shared" ca="1" si="8"/>
        <v>53</v>
      </c>
      <c r="C271" s="129">
        <f t="shared" ca="1" si="9"/>
        <v>104</v>
      </c>
      <c r="G271" s="70">
        <f ca="1">SMALL($C$4:$C$1003,ROWS(C$4:C271))</f>
        <v>68</v>
      </c>
      <c r="H271" s="135">
        <f ca="1">ROWS(C$4:C271)/COUNT($C$4:$C$1003)</f>
        <v>0.26800000000000002</v>
      </c>
      <c r="I271" s="96"/>
    </row>
    <row r="272" spans="1:9" hidden="1" x14ac:dyDescent="0.3">
      <c r="A272" s="84">
        <f t="shared" ca="1" si="8"/>
        <v>54</v>
      </c>
      <c r="B272" s="133">
        <f t="shared" ca="1" si="8"/>
        <v>21</v>
      </c>
      <c r="C272" s="129">
        <f t="shared" ca="1" si="9"/>
        <v>75</v>
      </c>
      <c r="G272" s="70">
        <f ca="1">SMALL($C$4:$C$1003,ROWS(C$4:C272))</f>
        <v>69</v>
      </c>
      <c r="H272" s="135">
        <f ca="1">ROWS(C$4:C272)/COUNT($C$4:$C$1003)</f>
        <v>0.26900000000000002</v>
      </c>
      <c r="I272" s="96"/>
    </row>
    <row r="273" spans="1:9" hidden="1" x14ac:dyDescent="0.3">
      <c r="A273" s="84">
        <f t="shared" ca="1" si="8"/>
        <v>53</v>
      </c>
      <c r="B273" s="133">
        <f t="shared" ca="1" si="8"/>
        <v>57</v>
      </c>
      <c r="C273" s="129">
        <f t="shared" ca="1" si="9"/>
        <v>110</v>
      </c>
      <c r="G273" s="70">
        <f ca="1">SMALL($C$4:$C$1003,ROWS(C$4:C273))</f>
        <v>69</v>
      </c>
      <c r="H273" s="135">
        <f ca="1">ROWS(C$4:C273)/COUNT($C$4:$C$1003)</f>
        <v>0.27</v>
      </c>
      <c r="I273" s="96"/>
    </row>
    <row r="274" spans="1:9" hidden="1" x14ac:dyDescent="0.3">
      <c r="A274" s="84">
        <f t="shared" ca="1" si="8"/>
        <v>23</v>
      </c>
      <c r="B274" s="133">
        <f t="shared" ca="1" si="8"/>
        <v>54</v>
      </c>
      <c r="C274" s="129">
        <f t="shared" ca="1" si="9"/>
        <v>77</v>
      </c>
      <c r="G274" s="70">
        <f ca="1">SMALL($C$4:$C$1003,ROWS(C$4:C274))</f>
        <v>69</v>
      </c>
      <c r="H274" s="135">
        <f ca="1">ROWS(C$4:C274)/COUNT($C$4:$C$1003)</f>
        <v>0.27100000000000002</v>
      </c>
      <c r="I274" s="96"/>
    </row>
    <row r="275" spans="1:9" hidden="1" x14ac:dyDescent="0.3">
      <c r="A275" s="84">
        <f t="shared" ca="1" si="8"/>
        <v>50</v>
      </c>
      <c r="B275" s="133">
        <f t="shared" ca="1" si="8"/>
        <v>38</v>
      </c>
      <c r="C275" s="129">
        <f t="shared" ca="1" si="9"/>
        <v>88</v>
      </c>
      <c r="G275" s="70">
        <f ca="1">SMALL($C$4:$C$1003,ROWS(C$4:C275))</f>
        <v>69</v>
      </c>
      <c r="H275" s="135">
        <f ca="1">ROWS(C$4:C275)/COUNT($C$4:$C$1003)</f>
        <v>0.27200000000000002</v>
      </c>
      <c r="I275" s="96"/>
    </row>
    <row r="276" spans="1:9" hidden="1" x14ac:dyDescent="0.3">
      <c r="A276" s="84">
        <f t="shared" ca="1" si="8"/>
        <v>27</v>
      </c>
      <c r="B276" s="133">
        <f t="shared" ca="1" si="8"/>
        <v>51</v>
      </c>
      <c r="C276" s="129">
        <f t="shared" ca="1" si="9"/>
        <v>78</v>
      </c>
      <c r="G276" s="70">
        <f ca="1">SMALL($C$4:$C$1003,ROWS(C$4:C276))</f>
        <v>69</v>
      </c>
      <c r="H276" s="135">
        <f ca="1">ROWS(C$4:C276)/COUNT($C$4:$C$1003)</f>
        <v>0.27300000000000002</v>
      </c>
      <c r="I276" s="96"/>
    </row>
    <row r="277" spans="1:9" hidden="1" x14ac:dyDescent="0.3">
      <c r="A277" s="84">
        <f t="shared" ca="1" si="8"/>
        <v>53</v>
      </c>
      <c r="B277" s="133">
        <f t="shared" ca="1" si="8"/>
        <v>52</v>
      </c>
      <c r="C277" s="129">
        <f t="shared" ca="1" si="9"/>
        <v>105</v>
      </c>
      <c r="G277" s="70">
        <f ca="1">SMALL($C$4:$C$1003,ROWS(C$4:C277))</f>
        <v>69</v>
      </c>
      <c r="H277" s="135">
        <f ca="1">ROWS(C$4:C277)/COUNT($C$4:$C$1003)</f>
        <v>0.27400000000000002</v>
      </c>
      <c r="I277" s="96"/>
    </row>
    <row r="278" spans="1:9" hidden="1" x14ac:dyDescent="0.3">
      <c r="A278" s="84">
        <f t="shared" ca="1" si="8"/>
        <v>46</v>
      </c>
      <c r="B278" s="133">
        <f t="shared" ca="1" si="8"/>
        <v>28</v>
      </c>
      <c r="C278" s="129">
        <f t="shared" ca="1" si="9"/>
        <v>74</v>
      </c>
      <c r="G278" s="70">
        <f ca="1">SMALL($C$4:$C$1003,ROWS(C$4:C278))</f>
        <v>69</v>
      </c>
      <c r="H278" s="135">
        <f ca="1">ROWS(C$4:C278)/COUNT($C$4:$C$1003)</f>
        <v>0.27500000000000002</v>
      </c>
      <c r="I278" s="96"/>
    </row>
    <row r="279" spans="1:9" hidden="1" x14ac:dyDescent="0.3">
      <c r="A279" s="84">
        <f t="shared" ca="1" si="8"/>
        <v>52</v>
      </c>
      <c r="B279" s="133">
        <f t="shared" ca="1" si="8"/>
        <v>37</v>
      </c>
      <c r="C279" s="129">
        <f t="shared" ca="1" si="9"/>
        <v>89</v>
      </c>
      <c r="G279" s="70">
        <f ca="1">SMALL($C$4:$C$1003,ROWS(C$4:C279))</f>
        <v>69</v>
      </c>
      <c r="H279" s="135">
        <f ca="1">ROWS(C$4:C279)/COUNT($C$4:$C$1003)</f>
        <v>0.27600000000000002</v>
      </c>
      <c r="I279" s="96"/>
    </row>
    <row r="280" spans="1:9" hidden="1" x14ac:dyDescent="0.3">
      <c r="A280" s="84">
        <f t="shared" ca="1" si="8"/>
        <v>46</v>
      </c>
      <c r="B280" s="133">
        <f t="shared" ca="1" si="8"/>
        <v>55</v>
      </c>
      <c r="C280" s="129">
        <f t="shared" ca="1" si="9"/>
        <v>101</v>
      </c>
      <c r="G280" s="70">
        <f ca="1">SMALL($C$4:$C$1003,ROWS(C$4:C280))</f>
        <v>69</v>
      </c>
      <c r="H280" s="135">
        <f ca="1">ROWS(C$4:C280)/COUNT($C$4:$C$1003)</f>
        <v>0.27700000000000002</v>
      </c>
      <c r="I280" s="96"/>
    </row>
    <row r="281" spans="1:9" hidden="1" x14ac:dyDescent="0.3">
      <c r="A281" s="84">
        <f t="shared" ca="1" si="8"/>
        <v>35</v>
      </c>
      <c r="B281" s="133">
        <f t="shared" ca="1" si="8"/>
        <v>21</v>
      </c>
      <c r="C281" s="129">
        <f t="shared" ca="1" si="9"/>
        <v>56</v>
      </c>
      <c r="G281" s="70">
        <f ca="1">SMALL($C$4:$C$1003,ROWS(C$4:C281))</f>
        <v>69</v>
      </c>
      <c r="H281" s="135">
        <f ca="1">ROWS(C$4:C281)/COUNT($C$4:$C$1003)</f>
        <v>0.27800000000000002</v>
      </c>
      <c r="I281" s="96"/>
    </row>
    <row r="282" spans="1:9" hidden="1" x14ac:dyDescent="0.3">
      <c r="A282" s="84">
        <f t="shared" ca="1" si="8"/>
        <v>22</v>
      </c>
      <c r="B282" s="133">
        <f t="shared" ca="1" si="8"/>
        <v>31</v>
      </c>
      <c r="C282" s="129">
        <f t="shared" ca="1" si="9"/>
        <v>53</v>
      </c>
      <c r="G282" s="70">
        <f ca="1">SMALL($C$4:$C$1003,ROWS(C$4:C282))</f>
        <v>69</v>
      </c>
      <c r="H282" s="135">
        <f ca="1">ROWS(C$4:C282)/COUNT($C$4:$C$1003)</f>
        <v>0.27900000000000003</v>
      </c>
      <c r="I282" s="96"/>
    </row>
    <row r="283" spans="1:9" hidden="1" x14ac:dyDescent="0.3">
      <c r="A283" s="84">
        <f t="shared" ca="1" si="8"/>
        <v>27</v>
      </c>
      <c r="B283" s="133">
        <f t="shared" ca="1" si="8"/>
        <v>57</v>
      </c>
      <c r="C283" s="129">
        <f t="shared" ca="1" si="9"/>
        <v>84</v>
      </c>
      <c r="G283" s="70">
        <f ca="1">SMALL($C$4:$C$1003,ROWS(C$4:C283))</f>
        <v>69</v>
      </c>
      <c r="H283" s="135">
        <f ca="1">ROWS(C$4:C283)/COUNT($C$4:$C$1003)</f>
        <v>0.28000000000000003</v>
      </c>
      <c r="I283" s="96"/>
    </row>
    <row r="284" spans="1:9" hidden="1" x14ac:dyDescent="0.3">
      <c r="A284" s="84">
        <f t="shared" ca="1" si="8"/>
        <v>32</v>
      </c>
      <c r="B284" s="133">
        <f t="shared" ca="1" si="8"/>
        <v>59</v>
      </c>
      <c r="C284" s="129">
        <f t="shared" ca="1" si="9"/>
        <v>91</v>
      </c>
      <c r="G284" s="70">
        <f ca="1">SMALL($C$4:$C$1003,ROWS(C$4:C284))</f>
        <v>69</v>
      </c>
      <c r="H284" s="135">
        <f ca="1">ROWS(C$4:C284)/COUNT($C$4:$C$1003)</f>
        <v>0.28100000000000003</v>
      </c>
      <c r="I284" s="96"/>
    </row>
    <row r="285" spans="1:9" hidden="1" x14ac:dyDescent="0.3">
      <c r="A285" s="84">
        <f t="shared" ca="1" si="8"/>
        <v>59</v>
      </c>
      <c r="B285" s="133">
        <f t="shared" ca="1" si="8"/>
        <v>54</v>
      </c>
      <c r="C285" s="129">
        <f t="shared" ca="1" si="9"/>
        <v>113</v>
      </c>
      <c r="G285" s="70">
        <f ca="1">SMALL($C$4:$C$1003,ROWS(C$4:C285))</f>
        <v>69</v>
      </c>
      <c r="H285" s="135">
        <f ca="1">ROWS(C$4:C285)/COUNT($C$4:$C$1003)</f>
        <v>0.28199999999999997</v>
      </c>
      <c r="I285" s="96"/>
    </row>
    <row r="286" spans="1:9" hidden="1" x14ac:dyDescent="0.3">
      <c r="A286" s="84">
        <f t="shared" ca="1" si="8"/>
        <v>56</v>
      </c>
      <c r="B286" s="133">
        <f t="shared" ca="1" si="8"/>
        <v>28</v>
      </c>
      <c r="C286" s="129">
        <f t="shared" ca="1" si="9"/>
        <v>84</v>
      </c>
      <c r="G286" s="70">
        <f ca="1">SMALL($C$4:$C$1003,ROWS(C$4:C286))</f>
        <v>69</v>
      </c>
      <c r="H286" s="135">
        <f ca="1">ROWS(C$4:C286)/COUNT($C$4:$C$1003)</f>
        <v>0.28299999999999997</v>
      </c>
      <c r="I286" s="96"/>
    </row>
    <row r="287" spans="1:9" hidden="1" x14ac:dyDescent="0.3">
      <c r="A287" s="84">
        <f t="shared" ca="1" si="8"/>
        <v>22</v>
      </c>
      <c r="B287" s="133">
        <f t="shared" ca="1" si="8"/>
        <v>60</v>
      </c>
      <c r="C287" s="129">
        <f t="shared" ca="1" si="9"/>
        <v>82</v>
      </c>
      <c r="G287" s="70">
        <f ca="1">SMALL($C$4:$C$1003,ROWS(C$4:C287))</f>
        <v>69</v>
      </c>
      <c r="H287" s="135">
        <f ca="1">ROWS(C$4:C287)/COUNT($C$4:$C$1003)</f>
        <v>0.28399999999999997</v>
      </c>
      <c r="I287" s="96"/>
    </row>
    <row r="288" spans="1:9" hidden="1" x14ac:dyDescent="0.3">
      <c r="A288" s="84">
        <f t="shared" ca="1" si="8"/>
        <v>48</v>
      </c>
      <c r="B288" s="133">
        <f t="shared" ca="1" si="8"/>
        <v>49</v>
      </c>
      <c r="C288" s="129">
        <f t="shared" ca="1" si="9"/>
        <v>97</v>
      </c>
      <c r="G288" s="70">
        <f ca="1">SMALL($C$4:$C$1003,ROWS(C$4:C288))</f>
        <v>70</v>
      </c>
      <c r="H288" s="135">
        <f ca="1">ROWS(C$4:C288)/COUNT($C$4:$C$1003)</f>
        <v>0.28499999999999998</v>
      </c>
      <c r="I288" s="96"/>
    </row>
    <row r="289" spans="1:9" hidden="1" x14ac:dyDescent="0.3">
      <c r="A289" s="84">
        <f t="shared" ca="1" si="8"/>
        <v>45</v>
      </c>
      <c r="B289" s="133">
        <f t="shared" ca="1" si="8"/>
        <v>47</v>
      </c>
      <c r="C289" s="129">
        <f t="shared" ca="1" si="9"/>
        <v>92</v>
      </c>
      <c r="G289" s="70">
        <f ca="1">SMALL($C$4:$C$1003,ROWS(C$4:C289))</f>
        <v>70</v>
      </c>
      <c r="H289" s="135">
        <f ca="1">ROWS(C$4:C289)/COUNT($C$4:$C$1003)</f>
        <v>0.28599999999999998</v>
      </c>
      <c r="I289" s="96"/>
    </row>
    <row r="290" spans="1:9" hidden="1" x14ac:dyDescent="0.3">
      <c r="A290" s="84">
        <f t="shared" ca="1" si="8"/>
        <v>30</v>
      </c>
      <c r="B290" s="133">
        <f t="shared" ca="1" si="8"/>
        <v>26</v>
      </c>
      <c r="C290" s="129">
        <f t="shared" ca="1" si="9"/>
        <v>56</v>
      </c>
      <c r="G290" s="70">
        <f ca="1">SMALL($C$4:$C$1003,ROWS(C$4:C290))</f>
        <v>70</v>
      </c>
      <c r="H290" s="135">
        <f ca="1">ROWS(C$4:C290)/COUNT($C$4:$C$1003)</f>
        <v>0.28699999999999998</v>
      </c>
      <c r="I290" s="96"/>
    </row>
    <row r="291" spans="1:9" hidden="1" x14ac:dyDescent="0.3">
      <c r="A291" s="84">
        <f t="shared" ca="1" si="8"/>
        <v>22</v>
      </c>
      <c r="B291" s="133">
        <f t="shared" ca="1" si="8"/>
        <v>58</v>
      </c>
      <c r="C291" s="129">
        <f t="shared" ca="1" si="9"/>
        <v>80</v>
      </c>
      <c r="G291" s="70">
        <f ca="1">SMALL($C$4:$C$1003,ROWS(C$4:C291))</f>
        <v>70</v>
      </c>
      <c r="H291" s="135">
        <f ca="1">ROWS(C$4:C291)/COUNT($C$4:$C$1003)</f>
        <v>0.28799999999999998</v>
      </c>
      <c r="I291" s="96"/>
    </row>
    <row r="292" spans="1:9" hidden="1" x14ac:dyDescent="0.3">
      <c r="A292" s="84">
        <f t="shared" ca="1" si="8"/>
        <v>54</v>
      </c>
      <c r="B292" s="133">
        <f t="shared" ca="1" si="8"/>
        <v>33</v>
      </c>
      <c r="C292" s="129">
        <f t="shared" ca="1" si="9"/>
        <v>87</v>
      </c>
      <c r="G292" s="70">
        <f ca="1">SMALL($C$4:$C$1003,ROWS(C$4:C292))</f>
        <v>70</v>
      </c>
      <c r="H292" s="135">
        <f ca="1">ROWS(C$4:C292)/COUNT($C$4:$C$1003)</f>
        <v>0.28899999999999998</v>
      </c>
      <c r="I292" s="96"/>
    </row>
    <row r="293" spans="1:9" hidden="1" x14ac:dyDescent="0.3">
      <c r="A293" s="84">
        <f t="shared" ca="1" si="8"/>
        <v>48</v>
      </c>
      <c r="B293" s="133">
        <f t="shared" ca="1" si="8"/>
        <v>39</v>
      </c>
      <c r="C293" s="129">
        <f t="shared" ca="1" si="9"/>
        <v>87</v>
      </c>
      <c r="G293" s="70">
        <f ca="1">SMALL($C$4:$C$1003,ROWS(C$4:C293))</f>
        <v>70</v>
      </c>
      <c r="H293" s="135">
        <f ca="1">ROWS(C$4:C293)/COUNT($C$4:$C$1003)</f>
        <v>0.28999999999999998</v>
      </c>
      <c r="I293" s="96"/>
    </row>
    <row r="294" spans="1:9" hidden="1" x14ac:dyDescent="0.3">
      <c r="A294" s="84">
        <f t="shared" ca="1" si="8"/>
        <v>51</v>
      </c>
      <c r="B294" s="133">
        <f t="shared" ca="1" si="8"/>
        <v>36</v>
      </c>
      <c r="C294" s="129">
        <f t="shared" ca="1" si="9"/>
        <v>87</v>
      </c>
      <c r="G294" s="70">
        <f ca="1">SMALL($C$4:$C$1003,ROWS(C$4:C294))</f>
        <v>70</v>
      </c>
      <c r="H294" s="135">
        <f ca="1">ROWS(C$4:C294)/COUNT($C$4:$C$1003)</f>
        <v>0.29099999999999998</v>
      </c>
      <c r="I294" s="96"/>
    </row>
    <row r="295" spans="1:9" hidden="1" x14ac:dyDescent="0.3">
      <c r="A295" s="84">
        <f t="shared" ca="1" si="8"/>
        <v>42</v>
      </c>
      <c r="B295" s="133">
        <f t="shared" ca="1" si="8"/>
        <v>25</v>
      </c>
      <c r="C295" s="129">
        <f t="shared" ca="1" si="9"/>
        <v>67</v>
      </c>
      <c r="G295" s="70">
        <f ca="1">SMALL($C$4:$C$1003,ROWS(C$4:C295))</f>
        <v>70</v>
      </c>
      <c r="H295" s="135">
        <f ca="1">ROWS(C$4:C295)/COUNT($C$4:$C$1003)</f>
        <v>0.29199999999999998</v>
      </c>
      <c r="I295" s="96"/>
    </row>
    <row r="296" spans="1:9" hidden="1" x14ac:dyDescent="0.3">
      <c r="A296" s="84">
        <f t="shared" ca="1" si="8"/>
        <v>29</v>
      </c>
      <c r="B296" s="133">
        <f t="shared" ca="1" si="8"/>
        <v>33</v>
      </c>
      <c r="C296" s="129">
        <f t="shared" ca="1" si="9"/>
        <v>62</v>
      </c>
      <c r="G296" s="70">
        <f ca="1">SMALL($C$4:$C$1003,ROWS(C$4:C296))</f>
        <v>70</v>
      </c>
      <c r="H296" s="135">
        <f ca="1">ROWS(C$4:C296)/COUNT($C$4:$C$1003)</f>
        <v>0.29299999999999998</v>
      </c>
      <c r="I296" s="96"/>
    </row>
    <row r="297" spans="1:9" hidden="1" x14ac:dyDescent="0.3">
      <c r="A297" s="84">
        <f t="shared" ca="1" si="8"/>
        <v>45</v>
      </c>
      <c r="B297" s="133">
        <f t="shared" ca="1" si="8"/>
        <v>52</v>
      </c>
      <c r="C297" s="129">
        <f t="shared" ca="1" si="9"/>
        <v>97</v>
      </c>
      <c r="G297" s="70">
        <f ca="1">SMALL($C$4:$C$1003,ROWS(C$4:C297))</f>
        <v>70</v>
      </c>
      <c r="H297" s="135">
        <f ca="1">ROWS(C$4:C297)/COUNT($C$4:$C$1003)</f>
        <v>0.29399999999999998</v>
      </c>
      <c r="I297" s="96"/>
    </row>
    <row r="298" spans="1:9" hidden="1" x14ac:dyDescent="0.3">
      <c r="A298" s="84">
        <f t="shared" ca="1" si="8"/>
        <v>29</v>
      </c>
      <c r="B298" s="133">
        <f t="shared" ca="1" si="8"/>
        <v>59</v>
      </c>
      <c r="C298" s="129">
        <f t="shared" ca="1" si="9"/>
        <v>88</v>
      </c>
      <c r="G298" s="70">
        <f ca="1">SMALL($C$4:$C$1003,ROWS(C$4:C298))</f>
        <v>70</v>
      </c>
      <c r="H298" s="135">
        <f ca="1">ROWS(C$4:C298)/COUNT($C$4:$C$1003)</f>
        <v>0.29499999999999998</v>
      </c>
      <c r="I298" s="96"/>
    </row>
    <row r="299" spans="1:9" hidden="1" x14ac:dyDescent="0.3">
      <c r="A299" s="84">
        <f t="shared" ca="1" si="8"/>
        <v>38</v>
      </c>
      <c r="B299" s="133">
        <f t="shared" ca="1" si="8"/>
        <v>25</v>
      </c>
      <c r="C299" s="129">
        <f t="shared" ca="1" si="9"/>
        <v>63</v>
      </c>
      <c r="G299" s="70">
        <f ca="1">SMALL($C$4:$C$1003,ROWS(C$4:C299))</f>
        <v>70</v>
      </c>
      <c r="H299" s="135">
        <f ca="1">ROWS(C$4:C299)/COUNT($C$4:$C$1003)</f>
        <v>0.29599999999999999</v>
      </c>
      <c r="I299" s="96"/>
    </row>
    <row r="300" spans="1:9" hidden="1" x14ac:dyDescent="0.3">
      <c r="A300" s="84">
        <f t="shared" ca="1" si="8"/>
        <v>59</v>
      </c>
      <c r="B300" s="133">
        <f t="shared" ca="1" si="8"/>
        <v>44</v>
      </c>
      <c r="C300" s="129">
        <f t="shared" ca="1" si="9"/>
        <v>103</v>
      </c>
      <c r="G300" s="70">
        <f ca="1">SMALL($C$4:$C$1003,ROWS(C$4:C300))</f>
        <v>70</v>
      </c>
      <c r="H300" s="135">
        <f ca="1">ROWS(C$4:C300)/COUNT($C$4:$C$1003)</f>
        <v>0.29699999999999999</v>
      </c>
      <c r="I300" s="96"/>
    </row>
    <row r="301" spans="1:9" hidden="1" x14ac:dyDescent="0.3">
      <c r="A301" s="84">
        <f t="shared" ca="1" si="8"/>
        <v>52</v>
      </c>
      <c r="B301" s="133">
        <f t="shared" ca="1" si="8"/>
        <v>23</v>
      </c>
      <c r="C301" s="129">
        <f t="shared" ca="1" si="9"/>
        <v>75</v>
      </c>
      <c r="G301" s="70">
        <f ca="1">SMALL($C$4:$C$1003,ROWS(C$4:C301))</f>
        <v>70</v>
      </c>
      <c r="H301" s="135">
        <f ca="1">ROWS(C$4:C301)/COUNT($C$4:$C$1003)</f>
        <v>0.29799999999999999</v>
      </c>
      <c r="I301" s="96"/>
    </row>
    <row r="302" spans="1:9" hidden="1" x14ac:dyDescent="0.3">
      <c r="A302" s="84">
        <f t="shared" ca="1" si="8"/>
        <v>32</v>
      </c>
      <c r="B302" s="133">
        <f t="shared" ca="1" si="8"/>
        <v>46</v>
      </c>
      <c r="C302" s="129">
        <f t="shared" ca="1" si="9"/>
        <v>78</v>
      </c>
      <c r="G302" s="70">
        <f ca="1">SMALL($C$4:$C$1003,ROWS(C$4:C302))</f>
        <v>70</v>
      </c>
      <c r="H302" s="135">
        <f ca="1">ROWS(C$4:C302)/COUNT($C$4:$C$1003)</f>
        <v>0.29899999999999999</v>
      </c>
      <c r="I302" s="96"/>
    </row>
    <row r="303" spans="1:9" hidden="1" x14ac:dyDescent="0.3">
      <c r="A303" s="84">
        <f t="shared" ca="1" si="8"/>
        <v>22</v>
      </c>
      <c r="B303" s="133">
        <f t="shared" ca="1" si="8"/>
        <v>29</v>
      </c>
      <c r="C303" s="129">
        <f t="shared" ca="1" si="9"/>
        <v>51</v>
      </c>
      <c r="G303" s="70">
        <f ca="1">SMALL($C$4:$C$1003,ROWS(C$4:C303))</f>
        <v>70</v>
      </c>
      <c r="H303" s="135">
        <f ca="1">ROWS(C$4:C303)/COUNT($C$4:$C$1003)</f>
        <v>0.3</v>
      </c>
      <c r="I303" s="96"/>
    </row>
    <row r="304" spans="1:9" hidden="1" x14ac:dyDescent="0.3">
      <c r="A304" s="84">
        <f t="shared" ca="1" si="8"/>
        <v>33</v>
      </c>
      <c r="B304" s="133">
        <f t="shared" ca="1" si="8"/>
        <v>21</v>
      </c>
      <c r="C304" s="129">
        <f t="shared" ca="1" si="9"/>
        <v>54</v>
      </c>
      <c r="G304" s="70">
        <f ca="1">SMALL($C$4:$C$1003,ROWS(C$4:C304))</f>
        <v>70</v>
      </c>
      <c r="H304" s="135">
        <f ca="1">ROWS(C$4:C304)/COUNT($C$4:$C$1003)</f>
        <v>0.30099999999999999</v>
      </c>
      <c r="I304" s="96"/>
    </row>
    <row r="305" spans="1:9" hidden="1" x14ac:dyDescent="0.3">
      <c r="A305" s="84">
        <f t="shared" ca="1" si="8"/>
        <v>51</v>
      </c>
      <c r="B305" s="133">
        <f t="shared" ca="1" si="8"/>
        <v>45</v>
      </c>
      <c r="C305" s="129">
        <f t="shared" ca="1" si="9"/>
        <v>96</v>
      </c>
      <c r="G305" s="70">
        <f ca="1">SMALL($C$4:$C$1003,ROWS(C$4:C305))</f>
        <v>70</v>
      </c>
      <c r="H305" s="135">
        <f ca="1">ROWS(C$4:C305)/COUNT($C$4:$C$1003)</f>
        <v>0.30199999999999999</v>
      </c>
      <c r="I305" s="96"/>
    </row>
    <row r="306" spans="1:9" hidden="1" x14ac:dyDescent="0.3">
      <c r="A306" s="84">
        <f t="shared" ca="1" si="8"/>
        <v>41</v>
      </c>
      <c r="B306" s="133">
        <f t="shared" ca="1" si="8"/>
        <v>38</v>
      </c>
      <c r="C306" s="129">
        <f t="shared" ca="1" si="9"/>
        <v>79</v>
      </c>
      <c r="G306" s="70">
        <f ca="1">SMALL($C$4:$C$1003,ROWS(C$4:C306))</f>
        <v>70</v>
      </c>
      <c r="H306" s="135">
        <f ca="1">ROWS(C$4:C306)/COUNT($C$4:$C$1003)</f>
        <v>0.30299999999999999</v>
      </c>
      <c r="I306" s="96"/>
    </row>
    <row r="307" spans="1:9" hidden="1" x14ac:dyDescent="0.3">
      <c r="A307" s="84">
        <f t="shared" ca="1" si="8"/>
        <v>29</v>
      </c>
      <c r="B307" s="133">
        <f t="shared" ca="1" si="8"/>
        <v>46</v>
      </c>
      <c r="C307" s="129">
        <f t="shared" ca="1" si="9"/>
        <v>75</v>
      </c>
      <c r="G307" s="70">
        <f ca="1">SMALL($C$4:$C$1003,ROWS(C$4:C307))</f>
        <v>70</v>
      </c>
      <c r="H307" s="135">
        <f ca="1">ROWS(C$4:C307)/COUNT($C$4:$C$1003)</f>
        <v>0.30399999999999999</v>
      </c>
      <c r="I307" s="96"/>
    </row>
    <row r="308" spans="1:9" hidden="1" x14ac:dyDescent="0.3">
      <c r="A308" s="84">
        <f t="shared" ca="1" si="8"/>
        <v>59</v>
      </c>
      <c r="B308" s="133">
        <f t="shared" ca="1" si="8"/>
        <v>38</v>
      </c>
      <c r="C308" s="129">
        <f t="shared" ca="1" si="9"/>
        <v>97</v>
      </c>
      <c r="G308" s="70">
        <f ca="1">SMALL($C$4:$C$1003,ROWS(C$4:C308))</f>
        <v>71</v>
      </c>
      <c r="H308" s="135">
        <f ca="1">ROWS(C$4:C308)/COUNT($C$4:$C$1003)</f>
        <v>0.30499999999999999</v>
      </c>
      <c r="I308" s="96"/>
    </row>
    <row r="309" spans="1:9" hidden="1" x14ac:dyDescent="0.3">
      <c r="A309" s="84">
        <f t="shared" ca="1" si="8"/>
        <v>35</v>
      </c>
      <c r="B309" s="133">
        <f t="shared" ca="1" si="8"/>
        <v>20</v>
      </c>
      <c r="C309" s="129">
        <f t="shared" ca="1" si="9"/>
        <v>55</v>
      </c>
      <c r="G309" s="70">
        <f ca="1">SMALL($C$4:$C$1003,ROWS(C$4:C309))</f>
        <v>71</v>
      </c>
      <c r="H309" s="135">
        <f ca="1">ROWS(C$4:C309)/COUNT($C$4:$C$1003)</f>
        <v>0.30599999999999999</v>
      </c>
      <c r="I309" s="96"/>
    </row>
    <row r="310" spans="1:9" hidden="1" x14ac:dyDescent="0.3">
      <c r="A310" s="84">
        <f t="shared" ca="1" si="8"/>
        <v>22</v>
      </c>
      <c r="B310" s="133">
        <f t="shared" ca="1" si="8"/>
        <v>41</v>
      </c>
      <c r="C310" s="129">
        <f t="shared" ca="1" si="9"/>
        <v>63</v>
      </c>
      <c r="G310" s="70">
        <f ca="1">SMALL($C$4:$C$1003,ROWS(C$4:C310))</f>
        <v>71</v>
      </c>
      <c r="H310" s="135">
        <f ca="1">ROWS(C$4:C310)/COUNT($C$4:$C$1003)</f>
        <v>0.307</v>
      </c>
      <c r="I310" s="96"/>
    </row>
    <row r="311" spans="1:9" hidden="1" x14ac:dyDescent="0.3">
      <c r="A311" s="84">
        <f t="shared" ca="1" si="8"/>
        <v>26</v>
      </c>
      <c r="B311" s="133">
        <f t="shared" ca="1" si="8"/>
        <v>23</v>
      </c>
      <c r="C311" s="129">
        <f t="shared" ca="1" si="9"/>
        <v>49</v>
      </c>
      <c r="G311" s="70">
        <f ca="1">SMALL($C$4:$C$1003,ROWS(C$4:C311))</f>
        <v>71</v>
      </c>
      <c r="H311" s="135">
        <f ca="1">ROWS(C$4:C311)/COUNT($C$4:$C$1003)</f>
        <v>0.308</v>
      </c>
      <c r="I311" s="96"/>
    </row>
    <row r="312" spans="1:9" hidden="1" x14ac:dyDescent="0.3">
      <c r="A312" s="84">
        <f t="shared" ca="1" si="8"/>
        <v>21</v>
      </c>
      <c r="B312" s="133">
        <f t="shared" ca="1" si="8"/>
        <v>35</v>
      </c>
      <c r="C312" s="129">
        <f t="shared" ca="1" si="9"/>
        <v>56</v>
      </c>
      <c r="G312" s="70">
        <f ca="1">SMALL($C$4:$C$1003,ROWS(C$4:C312))</f>
        <v>71</v>
      </c>
      <c r="H312" s="135">
        <f ca="1">ROWS(C$4:C312)/COUNT($C$4:$C$1003)</f>
        <v>0.309</v>
      </c>
      <c r="I312" s="96"/>
    </row>
    <row r="313" spans="1:9" hidden="1" x14ac:dyDescent="0.3">
      <c r="A313" s="84">
        <f t="shared" ca="1" si="8"/>
        <v>28</v>
      </c>
      <c r="B313" s="133">
        <f t="shared" ca="1" si="8"/>
        <v>48</v>
      </c>
      <c r="C313" s="129">
        <f t="shared" ca="1" si="9"/>
        <v>76</v>
      </c>
      <c r="G313" s="70">
        <f ca="1">SMALL($C$4:$C$1003,ROWS(C$4:C313))</f>
        <v>71</v>
      </c>
      <c r="H313" s="135">
        <f ca="1">ROWS(C$4:C313)/COUNT($C$4:$C$1003)</f>
        <v>0.31</v>
      </c>
      <c r="I313" s="96"/>
    </row>
    <row r="314" spans="1:9" hidden="1" x14ac:dyDescent="0.3">
      <c r="A314" s="84">
        <f t="shared" ca="1" si="8"/>
        <v>32</v>
      </c>
      <c r="B314" s="133">
        <f t="shared" ca="1" si="8"/>
        <v>59</v>
      </c>
      <c r="C314" s="129">
        <f t="shared" ca="1" si="9"/>
        <v>91</v>
      </c>
      <c r="G314" s="70">
        <f ca="1">SMALL($C$4:$C$1003,ROWS(C$4:C314))</f>
        <v>71</v>
      </c>
      <c r="H314" s="135">
        <f ca="1">ROWS(C$4:C314)/COUNT($C$4:$C$1003)</f>
        <v>0.311</v>
      </c>
      <c r="I314" s="96"/>
    </row>
    <row r="315" spans="1:9" hidden="1" x14ac:dyDescent="0.3">
      <c r="A315" s="84">
        <f t="shared" ca="1" si="8"/>
        <v>27</v>
      </c>
      <c r="B315" s="133">
        <f t="shared" ca="1" si="8"/>
        <v>33</v>
      </c>
      <c r="C315" s="129">
        <f t="shared" ca="1" si="9"/>
        <v>60</v>
      </c>
      <c r="G315" s="70">
        <f ca="1">SMALL($C$4:$C$1003,ROWS(C$4:C315))</f>
        <v>71</v>
      </c>
      <c r="H315" s="135">
        <f ca="1">ROWS(C$4:C315)/COUNT($C$4:$C$1003)</f>
        <v>0.312</v>
      </c>
      <c r="I315" s="96"/>
    </row>
    <row r="316" spans="1:9" hidden="1" x14ac:dyDescent="0.3">
      <c r="A316" s="84">
        <f t="shared" ca="1" si="8"/>
        <v>30</v>
      </c>
      <c r="B316" s="133">
        <f t="shared" ca="1" si="8"/>
        <v>32</v>
      </c>
      <c r="C316" s="129">
        <f t="shared" ca="1" si="9"/>
        <v>62</v>
      </c>
      <c r="G316" s="70">
        <f ca="1">SMALL($C$4:$C$1003,ROWS(C$4:C316))</f>
        <v>71</v>
      </c>
      <c r="H316" s="135">
        <f ca="1">ROWS(C$4:C316)/COUNT($C$4:$C$1003)</f>
        <v>0.313</v>
      </c>
      <c r="I316" s="96"/>
    </row>
    <row r="317" spans="1:9" hidden="1" x14ac:dyDescent="0.3">
      <c r="A317" s="84">
        <f t="shared" ca="1" si="8"/>
        <v>52</v>
      </c>
      <c r="B317" s="133">
        <f t="shared" ca="1" si="8"/>
        <v>39</v>
      </c>
      <c r="C317" s="129">
        <f t="shared" ca="1" si="9"/>
        <v>91</v>
      </c>
      <c r="G317" s="70">
        <f ca="1">SMALL($C$4:$C$1003,ROWS(C$4:C317))</f>
        <v>71</v>
      </c>
      <c r="H317" s="135">
        <f ca="1">ROWS(C$4:C317)/COUNT($C$4:$C$1003)</f>
        <v>0.314</v>
      </c>
      <c r="I317" s="96"/>
    </row>
    <row r="318" spans="1:9" hidden="1" x14ac:dyDescent="0.3">
      <c r="A318" s="84">
        <f t="shared" ca="1" si="8"/>
        <v>52</v>
      </c>
      <c r="B318" s="133">
        <f t="shared" ca="1" si="8"/>
        <v>58</v>
      </c>
      <c r="C318" s="129">
        <f t="shared" ca="1" si="9"/>
        <v>110</v>
      </c>
      <c r="G318" s="70">
        <f ca="1">SMALL($C$4:$C$1003,ROWS(C$4:C318))</f>
        <v>71</v>
      </c>
      <c r="H318" s="135">
        <f ca="1">ROWS(C$4:C318)/COUNT($C$4:$C$1003)</f>
        <v>0.315</v>
      </c>
      <c r="I318" s="96"/>
    </row>
    <row r="319" spans="1:9" hidden="1" x14ac:dyDescent="0.3">
      <c r="A319" s="84">
        <f t="shared" ca="1" si="8"/>
        <v>22</v>
      </c>
      <c r="B319" s="133">
        <f t="shared" ca="1" si="8"/>
        <v>23</v>
      </c>
      <c r="C319" s="129">
        <f t="shared" ca="1" si="9"/>
        <v>45</v>
      </c>
      <c r="G319" s="70">
        <f ca="1">SMALL($C$4:$C$1003,ROWS(C$4:C319))</f>
        <v>71</v>
      </c>
      <c r="H319" s="135">
        <f ca="1">ROWS(C$4:C319)/COUNT($C$4:$C$1003)</f>
        <v>0.316</v>
      </c>
      <c r="I319" s="96"/>
    </row>
    <row r="320" spans="1:9" hidden="1" x14ac:dyDescent="0.3">
      <c r="A320" s="84">
        <f t="shared" ca="1" si="8"/>
        <v>27</v>
      </c>
      <c r="B320" s="133">
        <f t="shared" ca="1" si="8"/>
        <v>40</v>
      </c>
      <c r="C320" s="129">
        <f t="shared" ca="1" si="9"/>
        <v>67</v>
      </c>
      <c r="G320" s="70">
        <f ca="1">SMALL($C$4:$C$1003,ROWS(C$4:C320))</f>
        <v>71</v>
      </c>
      <c r="H320" s="135">
        <f ca="1">ROWS(C$4:C320)/COUNT($C$4:$C$1003)</f>
        <v>0.317</v>
      </c>
      <c r="I320" s="96"/>
    </row>
    <row r="321" spans="1:9" hidden="1" x14ac:dyDescent="0.3">
      <c r="A321" s="84">
        <f t="shared" ca="1" si="8"/>
        <v>23</v>
      </c>
      <c r="B321" s="133">
        <f t="shared" ca="1" si="8"/>
        <v>58</v>
      </c>
      <c r="C321" s="129">
        <f t="shared" ca="1" si="9"/>
        <v>81</v>
      </c>
      <c r="G321" s="70">
        <f ca="1">SMALL($C$4:$C$1003,ROWS(C$4:C321))</f>
        <v>72</v>
      </c>
      <c r="H321" s="135">
        <f ca="1">ROWS(C$4:C321)/COUNT($C$4:$C$1003)</f>
        <v>0.318</v>
      </c>
      <c r="I321" s="96"/>
    </row>
    <row r="322" spans="1:9" hidden="1" x14ac:dyDescent="0.3">
      <c r="A322" s="84">
        <f t="shared" ca="1" si="8"/>
        <v>44</v>
      </c>
      <c r="B322" s="133">
        <f t="shared" ca="1" si="8"/>
        <v>46</v>
      </c>
      <c r="C322" s="129">
        <f t="shared" ca="1" si="9"/>
        <v>90</v>
      </c>
      <c r="G322" s="70">
        <f ca="1">SMALL($C$4:$C$1003,ROWS(C$4:C322))</f>
        <v>72</v>
      </c>
      <c r="H322" s="135">
        <f ca="1">ROWS(C$4:C322)/COUNT($C$4:$C$1003)</f>
        <v>0.31900000000000001</v>
      </c>
      <c r="I322" s="96"/>
    </row>
    <row r="323" spans="1:9" hidden="1" x14ac:dyDescent="0.3">
      <c r="A323" s="84">
        <f t="shared" ca="1" si="8"/>
        <v>58</v>
      </c>
      <c r="B323" s="133">
        <f t="shared" ca="1" si="8"/>
        <v>59</v>
      </c>
      <c r="C323" s="129">
        <f t="shared" ca="1" si="9"/>
        <v>117</v>
      </c>
      <c r="G323" s="70">
        <f ca="1">SMALL($C$4:$C$1003,ROWS(C$4:C323))</f>
        <v>72</v>
      </c>
      <c r="H323" s="135">
        <f ca="1">ROWS(C$4:C323)/COUNT($C$4:$C$1003)</f>
        <v>0.32</v>
      </c>
      <c r="I323" s="96"/>
    </row>
    <row r="324" spans="1:9" hidden="1" x14ac:dyDescent="0.3">
      <c r="A324" s="84">
        <f t="shared" ca="1" si="8"/>
        <v>58</v>
      </c>
      <c r="B324" s="133">
        <f t="shared" ca="1" si="8"/>
        <v>51</v>
      </c>
      <c r="C324" s="129">
        <f t="shared" ca="1" si="9"/>
        <v>109</v>
      </c>
      <c r="G324" s="70">
        <f ca="1">SMALL($C$4:$C$1003,ROWS(C$4:C324))</f>
        <v>72</v>
      </c>
      <c r="H324" s="135">
        <f ca="1">ROWS(C$4:C324)/COUNT($C$4:$C$1003)</f>
        <v>0.32100000000000001</v>
      </c>
      <c r="I324" s="96"/>
    </row>
    <row r="325" spans="1:9" hidden="1" x14ac:dyDescent="0.3">
      <c r="A325" s="84">
        <f t="shared" ref="A325:B388" ca="1" si="10">RANDBETWEEN(A$1,A$2)</f>
        <v>48</v>
      </c>
      <c r="B325" s="133">
        <f t="shared" ca="1" si="10"/>
        <v>25</v>
      </c>
      <c r="C325" s="129">
        <f t="shared" ref="C325:C388" ca="1" si="11">A325+B325</f>
        <v>73</v>
      </c>
      <c r="G325" s="70">
        <f ca="1">SMALL($C$4:$C$1003,ROWS(C$4:C325))</f>
        <v>72</v>
      </c>
      <c r="H325" s="135">
        <f ca="1">ROWS(C$4:C325)/COUNT($C$4:$C$1003)</f>
        <v>0.32200000000000001</v>
      </c>
      <c r="I325" s="96"/>
    </row>
    <row r="326" spans="1:9" hidden="1" x14ac:dyDescent="0.3">
      <c r="A326" s="84">
        <f t="shared" ca="1" si="10"/>
        <v>45</v>
      </c>
      <c r="B326" s="133">
        <f t="shared" ca="1" si="10"/>
        <v>35</v>
      </c>
      <c r="C326" s="129">
        <f t="shared" ca="1" si="11"/>
        <v>80</v>
      </c>
      <c r="G326" s="70">
        <f ca="1">SMALL($C$4:$C$1003,ROWS(C$4:C326))</f>
        <v>72</v>
      </c>
      <c r="H326" s="135">
        <f ca="1">ROWS(C$4:C326)/COUNT($C$4:$C$1003)</f>
        <v>0.32300000000000001</v>
      </c>
      <c r="I326" s="96"/>
    </row>
    <row r="327" spans="1:9" hidden="1" x14ac:dyDescent="0.3">
      <c r="A327" s="84">
        <f t="shared" ca="1" si="10"/>
        <v>30</v>
      </c>
      <c r="B327" s="133">
        <f t="shared" ca="1" si="10"/>
        <v>45</v>
      </c>
      <c r="C327" s="129">
        <f t="shared" ca="1" si="11"/>
        <v>75</v>
      </c>
      <c r="G327" s="70">
        <f ca="1">SMALL($C$4:$C$1003,ROWS(C$4:C327))</f>
        <v>72</v>
      </c>
      <c r="H327" s="135">
        <f ca="1">ROWS(C$4:C327)/COUNT($C$4:$C$1003)</f>
        <v>0.32400000000000001</v>
      </c>
      <c r="I327" s="96"/>
    </row>
    <row r="328" spans="1:9" hidden="1" x14ac:dyDescent="0.3">
      <c r="A328" s="84">
        <f t="shared" ca="1" si="10"/>
        <v>58</v>
      </c>
      <c r="B328" s="133">
        <f t="shared" ca="1" si="10"/>
        <v>38</v>
      </c>
      <c r="C328" s="129">
        <f t="shared" ca="1" si="11"/>
        <v>96</v>
      </c>
      <c r="G328" s="70">
        <f ca="1">SMALL($C$4:$C$1003,ROWS(C$4:C328))</f>
        <v>72</v>
      </c>
      <c r="H328" s="135">
        <f ca="1">ROWS(C$4:C328)/COUNT($C$4:$C$1003)</f>
        <v>0.32500000000000001</v>
      </c>
      <c r="I328" s="96"/>
    </row>
    <row r="329" spans="1:9" hidden="1" x14ac:dyDescent="0.3">
      <c r="A329" s="84">
        <f t="shared" ca="1" si="10"/>
        <v>36</v>
      </c>
      <c r="B329" s="133">
        <f t="shared" ca="1" si="10"/>
        <v>30</v>
      </c>
      <c r="C329" s="129">
        <f t="shared" ca="1" si="11"/>
        <v>66</v>
      </c>
      <c r="G329" s="70">
        <f ca="1">SMALL($C$4:$C$1003,ROWS(C$4:C329))</f>
        <v>72</v>
      </c>
      <c r="H329" s="135">
        <f ca="1">ROWS(C$4:C329)/COUNT($C$4:$C$1003)</f>
        <v>0.32600000000000001</v>
      </c>
      <c r="I329" s="96"/>
    </row>
    <row r="330" spans="1:9" hidden="1" x14ac:dyDescent="0.3">
      <c r="A330" s="84">
        <f t="shared" ca="1" si="10"/>
        <v>38</v>
      </c>
      <c r="B330" s="133">
        <f t="shared" ca="1" si="10"/>
        <v>44</v>
      </c>
      <c r="C330" s="129">
        <f t="shared" ca="1" si="11"/>
        <v>82</v>
      </c>
      <c r="G330" s="70">
        <f ca="1">SMALL($C$4:$C$1003,ROWS(C$4:C330))</f>
        <v>72</v>
      </c>
      <c r="H330" s="135">
        <f ca="1">ROWS(C$4:C330)/COUNT($C$4:$C$1003)</f>
        <v>0.32700000000000001</v>
      </c>
      <c r="I330" s="96"/>
    </row>
    <row r="331" spans="1:9" hidden="1" x14ac:dyDescent="0.3">
      <c r="A331" s="84">
        <f t="shared" ca="1" si="10"/>
        <v>50</v>
      </c>
      <c r="B331" s="133">
        <f t="shared" ca="1" si="10"/>
        <v>43</v>
      </c>
      <c r="C331" s="129">
        <f t="shared" ca="1" si="11"/>
        <v>93</v>
      </c>
      <c r="G331" s="70">
        <f ca="1">SMALL($C$4:$C$1003,ROWS(C$4:C331))</f>
        <v>72</v>
      </c>
      <c r="H331" s="135">
        <f ca="1">ROWS(C$4:C331)/COUNT($C$4:$C$1003)</f>
        <v>0.32800000000000001</v>
      </c>
      <c r="I331" s="96"/>
    </row>
    <row r="332" spans="1:9" hidden="1" x14ac:dyDescent="0.3">
      <c r="A332" s="84">
        <f t="shared" ca="1" si="10"/>
        <v>59</v>
      </c>
      <c r="B332" s="133">
        <f t="shared" ca="1" si="10"/>
        <v>45</v>
      </c>
      <c r="C332" s="129">
        <f t="shared" ca="1" si="11"/>
        <v>104</v>
      </c>
      <c r="G332" s="70">
        <f ca="1">SMALL($C$4:$C$1003,ROWS(C$4:C332))</f>
        <v>72</v>
      </c>
      <c r="H332" s="135">
        <f ca="1">ROWS(C$4:C332)/COUNT($C$4:$C$1003)</f>
        <v>0.32900000000000001</v>
      </c>
      <c r="I332" s="96"/>
    </row>
    <row r="333" spans="1:9" hidden="1" x14ac:dyDescent="0.3">
      <c r="A333" s="84">
        <f t="shared" ca="1" si="10"/>
        <v>52</v>
      </c>
      <c r="B333" s="133">
        <f t="shared" ca="1" si="10"/>
        <v>33</v>
      </c>
      <c r="C333" s="129">
        <f t="shared" ca="1" si="11"/>
        <v>85</v>
      </c>
      <c r="G333" s="70">
        <f ca="1">SMALL($C$4:$C$1003,ROWS(C$4:C333))</f>
        <v>72</v>
      </c>
      <c r="H333" s="135">
        <f ca="1">ROWS(C$4:C333)/COUNT($C$4:$C$1003)</f>
        <v>0.33</v>
      </c>
      <c r="I333" s="96"/>
    </row>
    <row r="334" spans="1:9" hidden="1" x14ac:dyDescent="0.3">
      <c r="A334" s="84">
        <f t="shared" ca="1" si="10"/>
        <v>36</v>
      </c>
      <c r="B334" s="133">
        <f t="shared" ca="1" si="10"/>
        <v>45</v>
      </c>
      <c r="C334" s="129">
        <f t="shared" ca="1" si="11"/>
        <v>81</v>
      </c>
      <c r="G334" s="70">
        <f ca="1">SMALL($C$4:$C$1003,ROWS(C$4:C334))</f>
        <v>73</v>
      </c>
      <c r="H334" s="135">
        <f ca="1">ROWS(C$4:C334)/COUNT($C$4:$C$1003)</f>
        <v>0.33100000000000002</v>
      </c>
      <c r="I334" s="96"/>
    </row>
    <row r="335" spans="1:9" hidden="1" x14ac:dyDescent="0.3">
      <c r="A335" s="84">
        <f t="shared" ca="1" si="10"/>
        <v>44</v>
      </c>
      <c r="B335" s="133">
        <f t="shared" ca="1" si="10"/>
        <v>44</v>
      </c>
      <c r="C335" s="129">
        <f t="shared" ca="1" si="11"/>
        <v>88</v>
      </c>
      <c r="G335" s="70">
        <f ca="1">SMALL($C$4:$C$1003,ROWS(C$4:C335))</f>
        <v>73</v>
      </c>
      <c r="H335" s="135">
        <f ca="1">ROWS(C$4:C335)/COUNT($C$4:$C$1003)</f>
        <v>0.33200000000000002</v>
      </c>
      <c r="I335" s="96"/>
    </row>
    <row r="336" spans="1:9" hidden="1" x14ac:dyDescent="0.3">
      <c r="A336" s="84">
        <f t="shared" ca="1" si="10"/>
        <v>27</v>
      </c>
      <c r="B336" s="133">
        <f t="shared" ca="1" si="10"/>
        <v>37</v>
      </c>
      <c r="C336" s="129">
        <f t="shared" ca="1" si="11"/>
        <v>64</v>
      </c>
      <c r="G336" s="70">
        <f ca="1">SMALL($C$4:$C$1003,ROWS(C$4:C336))</f>
        <v>73</v>
      </c>
      <c r="H336" s="135">
        <f ca="1">ROWS(C$4:C336)/COUNT($C$4:$C$1003)</f>
        <v>0.33300000000000002</v>
      </c>
      <c r="I336" s="96"/>
    </row>
    <row r="337" spans="1:9" hidden="1" x14ac:dyDescent="0.3">
      <c r="A337" s="84">
        <f t="shared" ca="1" si="10"/>
        <v>29</v>
      </c>
      <c r="B337" s="133">
        <f t="shared" ca="1" si="10"/>
        <v>34</v>
      </c>
      <c r="C337" s="129">
        <f t="shared" ca="1" si="11"/>
        <v>63</v>
      </c>
      <c r="G337" s="70">
        <f ca="1">SMALL($C$4:$C$1003,ROWS(C$4:C337))</f>
        <v>73</v>
      </c>
      <c r="H337" s="135">
        <f ca="1">ROWS(C$4:C337)/COUNT($C$4:$C$1003)</f>
        <v>0.33400000000000002</v>
      </c>
      <c r="I337" s="96"/>
    </row>
    <row r="338" spans="1:9" hidden="1" x14ac:dyDescent="0.3">
      <c r="A338" s="84">
        <f t="shared" ca="1" si="10"/>
        <v>56</v>
      </c>
      <c r="B338" s="133">
        <f t="shared" ca="1" si="10"/>
        <v>27</v>
      </c>
      <c r="C338" s="129">
        <f t="shared" ca="1" si="11"/>
        <v>83</v>
      </c>
      <c r="G338" s="70">
        <f ca="1">SMALL($C$4:$C$1003,ROWS(C$4:C338))</f>
        <v>73</v>
      </c>
      <c r="H338" s="135">
        <f ca="1">ROWS(C$4:C338)/COUNT($C$4:$C$1003)</f>
        <v>0.33500000000000002</v>
      </c>
      <c r="I338" s="96"/>
    </row>
    <row r="339" spans="1:9" hidden="1" x14ac:dyDescent="0.3">
      <c r="A339" s="84">
        <f t="shared" ca="1" si="10"/>
        <v>45</v>
      </c>
      <c r="B339" s="133">
        <f t="shared" ca="1" si="10"/>
        <v>53</v>
      </c>
      <c r="C339" s="129">
        <f t="shared" ca="1" si="11"/>
        <v>98</v>
      </c>
      <c r="G339" s="70">
        <f ca="1">SMALL($C$4:$C$1003,ROWS(C$4:C339))</f>
        <v>73</v>
      </c>
      <c r="H339" s="135">
        <f ca="1">ROWS(C$4:C339)/COUNT($C$4:$C$1003)</f>
        <v>0.33600000000000002</v>
      </c>
      <c r="I339" s="96"/>
    </row>
    <row r="340" spans="1:9" hidden="1" x14ac:dyDescent="0.3">
      <c r="A340" s="84">
        <f t="shared" ca="1" si="10"/>
        <v>29</v>
      </c>
      <c r="B340" s="133">
        <f t="shared" ca="1" si="10"/>
        <v>20</v>
      </c>
      <c r="C340" s="129">
        <f t="shared" ca="1" si="11"/>
        <v>49</v>
      </c>
      <c r="G340" s="70">
        <f ca="1">SMALL($C$4:$C$1003,ROWS(C$4:C340))</f>
        <v>73</v>
      </c>
      <c r="H340" s="135">
        <f ca="1">ROWS(C$4:C340)/COUNT($C$4:$C$1003)</f>
        <v>0.33700000000000002</v>
      </c>
      <c r="I340" s="96"/>
    </row>
    <row r="341" spans="1:9" hidden="1" x14ac:dyDescent="0.3">
      <c r="A341" s="84">
        <f t="shared" ca="1" si="10"/>
        <v>25</v>
      </c>
      <c r="B341" s="133">
        <f t="shared" ca="1" si="10"/>
        <v>55</v>
      </c>
      <c r="C341" s="129">
        <f t="shared" ca="1" si="11"/>
        <v>80</v>
      </c>
      <c r="G341" s="70">
        <f ca="1">SMALL($C$4:$C$1003,ROWS(C$4:C341))</f>
        <v>73</v>
      </c>
      <c r="H341" s="135">
        <f ca="1">ROWS(C$4:C341)/COUNT($C$4:$C$1003)</f>
        <v>0.33800000000000002</v>
      </c>
      <c r="I341" s="96"/>
    </row>
    <row r="342" spans="1:9" hidden="1" x14ac:dyDescent="0.3">
      <c r="A342" s="84">
        <f t="shared" ca="1" si="10"/>
        <v>24</v>
      </c>
      <c r="B342" s="133">
        <f t="shared" ca="1" si="10"/>
        <v>58</v>
      </c>
      <c r="C342" s="129">
        <f t="shared" ca="1" si="11"/>
        <v>82</v>
      </c>
      <c r="G342" s="70">
        <f ca="1">SMALL($C$4:$C$1003,ROWS(C$4:C342))</f>
        <v>73</v>
      </c>
      <c r="H342" s="135">
        <f ca="1">ROWS(C$4:C342)/COUNT($C$4:$C$1003)</f>
        <v>0.33900000000000002</v>
      </c>
      <c r="I342" s="96"/>
    </row>
    <row r="343" spans="1:9" hidden="1" x14ac:dyDescent="0.3">
      <c r="A343" s="84">
        <f t="shared" ca="1" si="10"/>
        <v>30</v>
      </c>
      <c r="B343" s="133">
        <f t="shared" ca="1" si="10"/>
        <v>53</v>
      </c>
      <c r="C343" s="129">
        <f t="shared" ca="1" si="11"/>
        <v>83</v>
      </c>
      <c r="G343" s="70">
        <f ca="1">SMALL($C$4:$C$1003,ROWS(C$4:C343))</f>
        <v>73</v>
      </c>
      <c r="H343" s="135">
        <f ca="1">ROWS(C$4:C343)/COUNT($C$4:$C$1003)</f>
        <v>0.34</v>
      </c>
      <c r="I343" s="96"/>
    </row>
    <row r="344" spans="1:9" hidden="1" x14ac:dyDescent="0.3">
      <c r="A344" s="84">
        <f t="shared" ca="1" si="10"/>
        <v>20</v>
      </c>
      <c r="B344" s="133">
        <f t="shared" ca="1" si="10"/>
        <v>44</v>
      </c>
      <c r="C344" s="129">
        <f t="shared" ca="1" si="11"/>
        <v>64</v>
      </c>
      <c r="G344" s="70">
        <f ca="1">SMALL($C$4:$C$1003,ROWS(C$4:C344))</f>
        <v>73</v>
      </c>
      <c r="H344" s="135">
        <f ca="1">ROWS(C$4:C344)/COUNT($C$4:$C$1003)</f>
        <v>0.34100000000000003</v>
      </c>
      <c r="I344" s="96"/>
    </row>
    <row r="345" spans="1:9" hidden="1" x14ac:dyDescent="0.3">
      <c r="A345" s="84">
        <f t="shared" ca="1" si="10"/>
        <v>29</v>
      </c>
      <c r="B345" s="133">
        <f t="shared" ca="1" si="10"/>
        <v>54</v>
      </c>
      <c r="C345" s="129">
        <f t="shared" ca="1" si="11"/>
        <v>83</v>
      </c>
      <c r="G345" s="70">
        <f ca="1">SMALL($C$4:$C$1003,ROWS(C$4:C345))</f>
        <v>73</v>
      </c>
      <c r="H345" s="135">
        <f ca="1">ROWS(C$4:C345)/COUNT($C$4:$C$1003)</f>
        <v>0.34200000000000003</v>
      </c>
      <c r="I345" s="96"/>
    </row>
    <row r="346" spans="1:9" hidden="1" x14ac:dyDescent="0.3">
      <c r="A346" s="84">
        <f t="shared" ca="1" si="10"/>
        <v>24</v>
      </c>
      <c r="B346" s="133">
        <f t="shared" ca="1" si="10"/>
        <v>52</v>
      </c>
      <c r="C346" s="129">
        <f t="shared" ca="1" si="11"/>
        <v>76</v>
      </c>
      <c r="G346" s="70">
        <f ca="1">SMALL($C$4:$C$1003,ROWS(C$4:C346))</f>
        <v>73</v>
      </c>
      <c r="H346" s="135">
        <f ca="1">ROWS(C$4:C346)/COUNT($C$4:$C$1003)</f>
        <v>0.34300000000000003</v>
      </c>
      <c r="I346" s="96"/>
    </row>
    <row r="347" spans="1:9" hidden="1" x14ac:dyDescent="0.3">
      <c r="A347" s="84">
        <f t="shared" ca="1" si="10"/>
        <v>24</v>
      </c>
      <c r="B347" s="133">
        <f t="shared" ca="1" si="10"/>
        <v>26</v>
      </c>
      <c r="C347" s="129">
        <f t="shared" ca="1" si="11"/>
        <v>50</v>
      </c>
      <c r="G347" s="70">
        <f ca="1">SMALL($C$4:$C$1003,ROWS(C$4:C347))</f>
        <v>73</v>
      </c>
      <c r="H347" s="135">
        <f ca="1">ROWS(C$4:C347)/COUNT($C$4:$C$1003)</f>
        <v>0.34399999999999997</v>
      </c>
      <c r="I347" s="96"/>
    </row>
    <row r="348" spans="1:9" hidden="1" x14ac:dyDescent="0.3">
      <c r="A348" s="84">
        <f t="shared" ca="1" si="10"/>
        <v>40</v>
      </c>
      <c r="B348" s="133">
        <f t="shared" ca="1" si="10"/>
        <v>28</v>
      </c>
      <c r="C348" s="129">
        <f t="shared" ca="1" si="11"/>
        <v>68</v>
      </c>
      <c r="G348" s="70">
        <f ca="1">SMALL($C$4:$C$1003,ROWS(C$4:C348))</f>
        <v>73</v>
      </c>
      <c r="H348" s="135">
        <f ca="1">ROWS(C$4:C348)/COUNT($C$4:$C$1003)</f>
        <v>0.34499999999999997</v>
      </c>
      <c r="I348" s="96"/>
    </row>
    <row r="349" spans="1:9" hidden="1" x14ac:dyDescent="0.3">
      <c r="A349" s="84">
        <f t="shared" ca="1" si="10"/>
        <v>29</v>
      </c>
      <c r="B349" s="133">
        <f t="shared" ca="1" si="10"/>
        <v>36</v>
      </c>
      <c r="C349" s="129">
        <f t="shared" ca="1" si="11"/>
        <v>65</v>
      </c>
      <c r="G349" s="70">
        <f ca="1">SMALL($C$4:$C$1003,ROWS(C$4:C349))</f>
        <v>73</v>
      </c>
      <c r="H349" s="135">
        <f ca="1">ROWS(C$4:C349)/COUNT($C$4:$C$1003)</f>
        <v>0.34599999999999997</v>
      </c>
      <c r="I349" s="96"/>
    </row>
    <row r="350" spans="1:9" hidden="1" x14ac:dyDescent="0.3">
      <c r="A350" s="84">
        <f t="shared" ca="1" si="10"/>
        <v>23</v>
      </c>
      <c r="B350" s="133">
        <f t="shared" ca="1" si="10"/>
        <v>21</v>
      </c>
      <c r="C350" s="129">
        <f t="shared" ca="1" si="11"/>
        <v>44</v>
      </c>
      <c r="G350" s="70">
        <f ca="1">SMALL($C$4:$C$1003,ROWS(C$4:C350))</f>
        <v>73</v>
      </c>
      <c r="H350" s="135">
        <f ca="1">ROWS(C$4:C350)/COUNT($C$4:$C$1003)</f>
        <v>0.34699999999999998</v>
      </c>
      <c r="I350" s="96"/>
    </row>
    <row r="351" spans="1:9" hidden="1" x14ac:dyDescent="0.3">
      <c r="A351" s="84">
        <f t="shared" ca="1" si="10"/>
        <v>52</v>
      </c>
      <c r="B351" s="133">
        <f t="shared" ca="1" si="10"/>
        <v>37</v>
      </c>
      <c r="C351" s="129">
        <f t="shared" ca="1" si="11"/>
        <v>89</v>
      </c>
      <c r="G351" s="70">
        <f ca="1">SMALL($C$4:$C$1003,ROWS(C$4:C351))</f>
        <v>73</v>
      </c>
      <c r="H351" s="135">
        <f ca="1">ROWS(C$4:C351)/COUNT($C$4:$C$1003)</f>
        <v>0.34799999999999998</v>
      </c>
      <c r="I351" s="96"/>
    </row>
    <row r="352" spans="1:9" hidden="1" x14ac:dyDescent="0.3">
      <c r="A352" s="84">
        <f t="shared" ca="1" si="10"/>
        <v>26</v>
      </c>
      <c r="B352" s="133">
        <f t="shared" ca="1" si="10"/>
        <v>38</v>
      </c>
      <c r="C352" s="129">
        <f t="shared" ca="1" si="11"/>
        <v>64</v>
      </c>
      <c r="G352" s="70">
        <f ca="1">SMALL($C$4:$C$1003,ROWS(C$4:C352))</f>
        <v>73</v>
      </c>
      <c r="H352" s="135">
        <f ca="1">ROWS(C$4:C352)/COUNT($C$4:$C$1003)</f>
        <v>0.34899999999999998</v>
      </c>
      <c r="I352" s="96"/>
    </row>
    <row r="353" spans="1:9" hidden="1" x14ac:dyDescent="0.3">
      <c r="A353" s="84">
        <f t="shared" ca="1" si="10"/>
        <v>60</v>
      </c>
      <c r="B353" s="133">
        <f t="shared" ca="1" si="10"/>
        <v>50</v>
      </c>
      <c r="C353" s="129">
        <f t="shared" ca="1" si="11"/>
        <v>110</v>
      </c>
      <c r="G353" s="70">
        <f ca="1">SMALL($C$4:$C$1003,ROWS(C$4:C353))</f>
        <v>73</v>
      </c>
      <c r="H353" s="135">
        <f ca="1">ROWS(C$4:C353)/COUNT($C$4:$C$1003)</f>
        <v>0.35</v>
      </c>
      <c r="I353" s="96"/>
    </row>
    <row r="354" spans="1:9" hidden="1" x14ac:dyDescent="0.3">
      <c r="A354" s="84">
        <f t="shared" ca="1" si="10"/>
        <v>37</v>
      </c>
      <c r="B354" s="133">
        <f t="shared" ca="1" si="10"/>
        <v>32</v>
      </c>
      <c r="C354" s="129">
        <f t="shared" ca="1" si="11"/>
        <v>69</v>
      </c>
      <c r="G354" s="70">
        <f ca="1">SMALL($C$4:$C$1003,ROWS(C$4:C354))</f>
        <v>73</v>
      </c>
      <c r="H354" s="135">
        <f ca="1">ROWS(C$4:C354)/COUNT($C$4:$C$1003)</f>
        <v>0.35099999999999998</v>
      </c>
      <c r="I354" s="96"/>
    </row>
    <row r="355" spans="1:9" hidden="1" x14ac:dyDescent="0.3">
      <c r="A355" s="84">
        <f t="shared" ca="1" si="10"/>
        <v>48</v>
      </c>
      <c r="B355" s="133">
        <f t="shared" ca="1" si="10"/>
        <v>52</v>
      </c>
      <c r="C355" s="129">
        <f t="shared" ca="1" si="11"/>
        <v>100</v>
      </c>
      <c r="G355" s="70">
        <f ca="1">SMALL($C$4:$C$1003,ROWS(C$4:C355))</f>
        <v>73</v>
      </c>
      <c r="H355" s="135">
        <f ca="1">ROWS(C$4:C355)/COUNT($C$4:$C$1003)</f>
        <v>0.35199999999999998</v>
      </c>
      <c r="I355" s="96"/>
    </row>
    <row r="356" spans="1:9" hidden="1" x14ac:dyDescent="0.3">
      <c r="A356" s="84">
        <f t="shared" ca="1" si="10"/>
        <v>54</v>
      </c>
      <c r="B356" s="133">
        <f t="shared" ca="1" si="10"/>
        <v>55</v>
      </c>
      <c r="C356" s="129">
        <f t="shared" ca="1" si="11"/>
        <v>109</v>
      </c>
      <c r="G356" s="70">
        <f ca="1">SMALL($C$4:$C$1003,ROWS(C$4:C356))</f>
        <v>74</v>
      </c>
      <c r="H356" s="135">
        <f ca="1">ROWS(C$4:C356)/COUNT($C$4:$C$1003)</f>
        <v>0.35299999999999998</v>
      </c>
      <c r="I356" s="96"/>
    </row>
    <row r="357" spans="1:9" hidden="1" x14ac:dyDescent="0.3">
      <c r="A357" s="84">
        <f t="shared" ca="1" si="10"/>
        <v>51</v>
      </c>
      <c r="B357" s="133">
        <f t="shared" ca="1" si="10"/>
        <v>33</v>
      </c>
      <c r="C357" s="129">
        <f t="shared" ca="1" si="11"/>
        <v>84</v>
      </c>
      <c r="G357" s="70">
        <f ca="1">SMALL($C$4:$C$1003,ROWS(C$4:C357))</f>
        <v>74</v>
      </c>
      <c r="H357" s="135">
        <f ca="1">ROWS(C$4:C357)/COUNT($C$4:$C$1003)</f>
        <v>0.35399999999999998</v>
      </c>
      <c r="I357" s="96"/>
    </row>
    <row r="358" spans="1:9" hidden="1" x14ac:dyDescent="0.3">
      <c r="A358" s="84">
        <f t="shared" ca="1" si="10"/>
        <v>36</v>
      </c>
      <c r="B358" s="133">
        <f t="shared" ca="1" si="10"/>
        <v>46</v>
      </c>
      <c r="C358" s="129">
        <f t="shared" ca="1" si="11"/>
        <v>82</v>
      </c>
      <c r="G358" s="70">
        <f ca="1">SMALL($C$4:$C$1003,ROWS(C$4:C358))</f>
        <v>74</v>
      </c>
      <c r="H358" s="135">
        <f ca="1">ROWS(C$4:C358)/COUNT($C$4:$C$1003)</f>
        <v>0.35499999999999998</v>
      </c>
      <c r="I358" s="96"/>
    </row>
    <row r="359" spans="1:9" hidden="1" x14ac:dyDescent="0.3">
      <c r="A359" s="84">
        <f t="shared" ca="1" si="10"/>
        <v>38</v>
      </c>
      <c r="B359" s="133">
        <f t="shared" ca="1" si="10"/>
        <v>35</v>
      </c>
      <c r="C359" s="129">
        <f t="shared" ca="1" si="11"/>
        <v>73</v>
      </c>
      <c r="G359" s="70">
        <f ca="1">SMALL($C$4:$C$1003,ROWS(C$4:C359))</f>
        <v>74</v>
      </c>
      <c r="H359" s="135">
        <f ca="1">ROWS(C$4:C359)/COUNT($C$4:$C$1003)</f>
        <v>0.35599999999999998</v>
      </c>
      <c r="I359" s="96"/>
    </row>
    <row r="360" spans="1:9" hidden="1" x14ac:dyDescent="0.3">
      <c r="A360" s="84">
        <f t="shared" ca="1" si="10"/>
        <v>23</v>
      </c>
      <c r="B360" s="133">
        <f t="shared" ca="1" si="10"/>
        <v>27</v>
      </c>
      <c r="C360" s="129">
        <f t="shared" ca="1" si="11"/>
        <v>50</v>
      </c>
      <c r="G360" s="70">
        <f ca="1">SMALL($C$4:$C$1003,ROWS(C$4:C360))</f>
        <v>74</v>
      </c>
      <c r="H360" s="135">
        <f ca="1">ROWS(C$4:C360)/COUNT($C$4:$C$1003)</f>
        <v>0.35699999999999998</v>
      </c>
      <c r="I360" s="96"/>
    </row>
    <row r="361" spans="1:9" hidden="1" x14ac:dyDescent="0.3">
      <c r="A361" s="84">
        <f t="shared" ca="1" si="10"/>
        <v>50</v>
      </c>
      <c r="B361" s="133">
        <f t="shared" ca="1" si="10"/>
        <v>35</v>
      </c>
      <c r="C361" s="129">
        <f t="shared" ca="1" si="11"/>
        <v>85</v>
      </c>
      <c r="G361" s="70">
        <f ca="1">SMALL($C$4:$C$1003,ROWS(C$4:C361))</f>
        <v>74</v>
      </c>
      <c r="H361" s="135">
        <f ca="1">ROWS(C$4:C361)/COUNT($C$4:$C$1003)</f>
        <v>0.35799999999999998</v>
      </c>
      <c r="I361" s="96"/>
    </row>
    <row r="362" spans="1:9" hidden="1" x14ac:dyDescent="0.3">
      <c r="A362" s="84">
        <f t="shared" ca="1" si="10"/>
        <v>37</v>
      </c>
      <c r="B362" s="133">
        <f t="shared" ca="1" si="10"/>
        <v>45</v>
      </c>
      <c r="C362" s="129">
        <f t="shared" ca="1" si="11"/>
        <v>82</v>
      </c>
      <c r="G362" s="70">
        <f ca="1">SMALL($C$4:$C$1003,ROWS(C$4:C362))</f>
        <v>74</v>
      </c>
      <c r="H362" s="135">
        <f ca="1">ROWS(C$4:C362)/COUNT($C$4:$C$1003)</f>
        <v>0.35899999999999999</v>
      </c>
      <c r="I362" s="96"/>
    </row>
    <row r="363" spans="1:9" hidden="1" x14ac:dyDescent="0.3">
      <c r="A363" s="84">
        <f t="shared" ca="1" si="10"/>
        <v>60</v>
      </c>
      <c r="B363" s="133">
        <f t="shared" ca="1" si="10"/>
        <v>40</v>
      </c>
      <c r="C363" s="129">
        <f t="shared" ca="1" si="11"/>
        <v>100</v>
      </c>
      <c r="G363" s="70">
        <f ca="1">SMALL($C$4:$C$1003,ROWS(C$4:C363))</f>
        <v>74</v>
      </c>
      <c r="H363" s="135">
        <f ca="1">ROWS(C$4:C363)/COUNT($C$4:$C$1003)</f>
        <v>0.36</v>
      </c>
      <c r="I363" s="96"/>
    </row>
    <row r="364" spans="1:9" hidden="1" x14ac:dyDescent="0.3">
      <c r="A364" s="84">
        <f t="shared" ca="1" si="10"/>
        <v>40</v>
      </c>
      <c r="B364" s="133">
        <f t="shared" ca="1" si="10"/>
        <v>48</v>
      </c>
      <c r="C364" s="129">
        <f t="shared" ca="1" si="11"/>
        <v>88</v>
      </c>
      <c r="G364" s="70">
        <f ca="1">SMALL($C$4:$C$1003,ROWS(C$4:C364))</f>
        <v>74</v>
      </c>
      <c r="H364" s="135">
        <f ca="1">ROWS(C$4:C364)/COUNT($C$4:$C$1003)</f>
        <v>0.36099999999999999</v>
      </c>
      <c r="I364" s="96"/>
    </row>
    <row r="365" spans="1:9" hidden="1" x14ac:dyDescent="0.3">
      <c r="A365" s="84">
        <f t="shared" ca="1" si="10"/>
        <v>48</v>
      </c>
      <c r="B365" s="133">
        <f t="shared" ca="1" si="10"/>
        <v>44</v>
      </c>
      <c r="C365" s="129">
        <f t="shared" ca="1" si="11"/>
        <v>92</v>
      </c>
      <c r="G365" s="70">
        <f ca="1">SMALL($C$4:$C$1003,ROWS(C$4:C365))</f>
        <v>74</v>
      </c>
      <c r="H365" s="135">
        <f ca="1">ROWS(C$4:C365)/COUNT($C$4:$C$1003)</f>
        <v>0.36199999999999999</v>
      </c>
      <c r="I365" s="96"/>
    </row>
    <row r="366" spans="1:9" hidden="1" x14ac:dyDescent="0.3">
      <c r="A366" s="84">
        <f t="shared" ca="1" si="10"/>
        <v>33</v>
      </c>
      <c r="B366" s="133">
        <f t="shared" ca="1" si="10"/>
        <v>20</v>
      </c>
      <c r="C366" s="129">
        <f t="shared" ca="1" si="11"/>
        <v>53</v>
      </c>
      <c r="G366" s="70">
        <f ca="1">SMALL($C$4:$C$1003,ROWS(C$4:C366))</f>
        <v>74</v>
      </c>
      <c r="H366" s="135">
        <f ca="1">ROWS(C$4:C366)/COUNT($C$4:$C$1003)</f>
        <v>0.36299999999999999</v>
      </c>
      <c r="I366" s="96"/>
    </row>
    <row r="367" spans="1:9" hidden="1" x14ac:dyDescent="0.3">
      <c r="A367" s="84">
        <f t="shared" ca="1" si="10"/>
        <v>49</v>
      </c>
      <c r="B367" s="133">
        <f t="shared" ca="1" si="10"/>
        <v>40</v>
      </c>
      <c r="C367" s="129">
        <f t="shared" ca="1" si="11"/>
        <v>89</v>
      </c>
      <c r="G367" s="70">
        <f ca="1">SMALL($C$4:$C$1003,ROWS(C$4:C367))</f>
        <v>74</v>
      </c>
      <c r="H367" s="135">
        <f ca="1">ROWS(C$4:C367)/COUNT($C$4:$C$1003)</f>
        <v>0.36399999999999999</v>
      </c>
      <c r="I367" s="96"/>
    </row>
    <row r="368" spans="1:9" hidden="1" x14ac:dyDescent="0.3">
      <c r="A368" s="84">
        <f t="shared" ca="1" si="10"/>
        <v>28</v>
      </c>
      <c r="B368" s="133">
        <f t="shared" ca="1" si="10"/>
        <v>44</v>
      </c>
      <c r="C368" s="129">
        <f t="shared" ca="1" si="11"/>
        <v>72</v>
      </c>
      <c r="G368" s="70">
        <f ca="1">SMALL($C$4:$C$1003,ROWS(C$4:C368))</f>
        <v>74</v>
      </c>
      <c r="H368" s="135">
        <f ca="1">ROWS(C$4:C368)/COUNT($C$4:$C$1003)</f>
        <v>0.36499999999999999</v>
      </c>
      <c r="I368" s="96"/>
    </row>
    <row r="369" spans="1:9" hidden="1" x14ac:dyDescent="0.3">
      <c r="A369" s="84">
        <f t="shared" ca="1" si="10"/>
        <v>60</v>
      </c>
      <c r="B369" s="133">
        <f t="shared" ca="1" si="10"/>
        <v>52</v>
      </c>
      <c r="C369" s="129">
        <f t="shared" ca="1" si="11"/>
        <v>112</v>
      </c>
      <c r="G369" s="70">
        <f ca="1">SMALL($C$4:$C$1003,ROWS(C$4:C369))</f>
        <v>74</v>
      </c>
      <c r="H369" s="135">
        <f ca="1">ROWS(C$4:C369)/COUNT($C$4:$C$1003)</f>
        <v>0.36599999999999999</v>
      </c>
      <c r="I369" s="96"/>
    </row>
    <row r="370" spans="1:9" hidden="1" x14ac:dyDescent="0.3">
      <c r="A370" s="84">
        <f t="shared" ca="1" si="10"/>
        <v>23</v>
      </c>
      <c r="B370" s="133">
        <f t="shared" ca="1" si="10"/>
        <v>28</v>
      </c>
      <c r="C370" s="129">
        <f t="shared" ca="1" si="11"/>
        <v>51</v>
      </c>
      <c r="G370" s="70">
        <f ca="1">SMALL($C$4:$C$1003,ROWS(C$4:C370))</f>
        <v>74</v>
      </c>
      <c r="H370" s="135">
        <f ca="1">ROWS(C$4:C370)/COUNT($C$4:$C$1003)</f>
        <v>0.36699999999999999</v>
      </c>
      <c r="I370" s="96"/>
    </row>
    <row r="371" spans="1:9" hidden="1" x14ac:dyDescent="0.3">
      <c r="A371" s="84">
        <f t="shared" ca="1" si="10"/>
        <v>59</v>
      </c>
      <c r="B371" s="133">
        <f t="shared" ca="1" si="10"/>
        <v>22</v>
      </c>
      <c r="C371" s="129">
        <f t="shared" ca="1" si="11"/>
        <v>81</v>
      </c>
      <c r="G371" s="70">
        <f ca="1">SMALL($C$4:$C$1003,ROWS(C$4:C371))</f>
        <v>74</v>
      </c>
      <c r="H371" s="135">
        <f ca="1">ROWS(C$4:C371)/COUNT($C$4:$C$1003)</f>
        <v>0.36799999999999999</v>
      </c>
      <c r="I371" s="96"/>
    </row>
    <row r="372" spans="1:9" hidden="1" x14ac:dyDescent="0.3">
      <c r="A372" s="84">
        <f t="shared" ca="1" si="10"/>
        <v>59</v>
      </c>
      <c r="B372" s="133">
        <f t="shared" ca="1" si="10"/>
        <v>53</v>
      </c>
      <c r="C372" s="129">
        <f t="shared" ca="1" si="11"/>
        <v>112</v>
      </c>
      <c r="G372" s="70">
        <f ca="1">SMALL($C$4:$C$1003,ROWS(C$4:C372))</f>
        <v>74</v>
      </c>
      <c r="H372" s="135">
        <f ca="1">ROWS(C$4:C372)/COUNT($C$4:$C$1003)</f>
        <v>0.36899999999999999</v>
      </c>
      <c r="I372" s="96"/>
    </row>
    <row r="373" spans="1:9" hidden="1" x14ac:dyDescent="0.3">
      <c r="A373" s="84">
        <f t="shared" ca="1" si="10"/>
        <v>48</v>
      </c>
      <c r="B373" s="133">
        <f t="shared" ca="1" si="10"/>
        <v>56</v>
      </c>
      <c r="C373" s="129">
        <f t="shared" ca="1" si="11"/>
        <v>104</v>
      </c>
      <c r="G373" s="70">
        <f ca="1">SMALL($C$4:$C$1003,ROWS(C$4:C373))</f>
        <v>74</v>
      </c>
      <c r="H373" s="135">
        <f ca="1">ROWS(C$4:C373)/COUNT($C$4:$C$1003)</f>
        <v>0.37</v>
      </c>
      <c r="I373" s="96"/>
    </row>
    <row r="374" spans="1:9" hidden="1" x14ac:dyDescent="0.3">
      <c r="A374" s="84">
        <f t="shared" ca="1" si="10"/>
        <v>45</v>
      </c>
      <c r="B374" s="133">
        <f t="shared" ca="1" si="10"/>
        <v>32</v>
      </c>
      <c r="C374" s="129">
        <f t="shared" ca="1" si="11"/>
        <v>77</v>
      </c>
      <c r="G374" s="70">
        <f ca="1">SMALL($C$4:$C$1003,ROWS(C$4:C374))</f>
        <v>74</v>
      </c>
      <c r="H374" s="135">
        <f ca="1">ROWS(C$4:C374)/COUNT($C$4:$C$1003)</f>
        <v>0.371</v>
      </c>
      <c r="I374" s="96"/>
    </row>
    <row r="375" spans="1:9" hidden="1" x14ac:dyDescent="0.3">
      <c r="A375" s="84">
        <f t="shared" ca="1" si="10"/>
        <v>26</v>
      </c>
      <c r="B375" s="133">
        <f t="shared" ca="1" si="10"/>
        <v>42</v>
      </c>
      <c r="C375" s="129">
        <f t="shared" ca="1" si="11"/>
        <v>68</v>
      </c>
      <c r="G375" s="70">
        <f ca="1">SMALL($C$4:$C$1003,ROWS(C$4:C375))</f>
        <v>74</v>
      </c>
      <c r="H375" s="135">
        <f ca="1">ROWS(C$4:C375)/COUNT($C$4:$C$1003)</f>
        <v>0.372</v>
      </c>
      <c r="I375" s="96"/>
    </row>
    <row r="376" spans="1:9" hidden="1" x14ac:dyDescent="0.3">
      <c r="A376" s="84">
        <f t="shared" ca="1" si="10"/>
        <v>42</v>
      </c>
      <c r="B376" s="133">
        <f t="shared" ca="1" si="10"/>
        <v>33</v>
      </c>
      <c r="C376" s="129">
        <f t="shared" ca="1" si="11"/>
        <v>75</v>
      </c>
      <c r="G376" s="70">
        <f ca="1">SMALL($C$4:$C$1003,ROWS(C$4:C376))</f>
        <v>74</v>
      </c>
      <c r="H376" s="135">
        <f ca="1">ROWS(C$4:C376)/COUNT($C$4:$C$1003)</f>
        <v>0.373</v>
      </c>
      <c r="I376" s="96"/>
    </row>
    <row r="377" spans="1:9" hidden="1" x14ac:dyDescent="0.3">
      <c r="A377" s="84">
        <f t="shared" ca="1" si="10"/>
        <v>50</v>
      </c>
      <c r="B377" s="133">
        <f t="shared" ca="1" si="10"/>
        <v>22</v>
      </c>
      <c r="C377" s="129">
        <f t="shared" ca="1" si="11"/>
        <v>72</v>
      </c>
      <c r="G377" s="70">
        <f ca="1">SMALL($C$4:$C$1003,ROWS(C$4:C377))</f>
        <v>74</v>
      </c>
      <c r="H377" s="135">
        <f ca="1">ROWS(C$4:C377)/COUNT($C$4:$C$1003)</f>
        <v>0.374</v>
      </c>
      <c r="I377" s="96"/>
    </row>
    <row r="378" spans="1:9" hidden="1" x14ac:dyDescent="0.3">
      <c r="A378" s="84">
        <f t="shared" ca="1" si="10"/>
        <v>35</v>
      </c>
      <c r="B378" s="133">
        <f t="shared" ca="1" si="10"/>
        <v>33</v>
      </c>
      <c r="C378" s="129">
        <f t="shared" ca="1" si="11"/>
        <v>68</v>
      </c>
      <c r="G378" s="70">
        <f ca="1">SMALL($C$4:$C$1003,ROWS(C$4:C378))</f>
        <v>75</v>
      </c>
      <c r="H378" s="135">
        <f ca="1">ROWS(C$4:C378)/COUNT($C$4:$C$1003)</f>
        <v>0.375</v>
      </c>
      <c r="I378" s="96"/>
    </row>
    <row r="379" spans="1:9" hidden="1" x14ac:dyDescent="0.3">
      <c r="A379" s="84">
        <f t="shared" ca="1" si="10"/>
        <v>35</v>
      </c>
      <c r="B379" s="133">
        <f t="shared" ca="1" si="10"/>
        <v>29</v>
      </c>
      <c r="C379" s="129">
        <f t="shared" ca="1" si="11"/>
        <v>64</v>
      </c>
      <c r="G379" s="70">
        <f ca="1">SMALL($C$4:$C$1003,ROWS(C$4:C379))</f>
        <v>75</v>
      </c>
      <c r="H379" s="135">
        <f ca="1">ROWS(C$4:C379)/COUNT($C$4:$C$1003)</f>
        <v>0.376</v>
      </c>
      <c r="I379" s="96"/>
    </row>
    <row r="380" spans="1:9" hidden="1" x14ac:dyDescent="0.3">
      <c r="A380" s="84">
        <f t="shared" ca="1" si="10"/>
        <v>24</v>
      </c>
      <c r="B380" s="133">
        <f t="shared" ca="1" si="10"/>
        <v>31</v>
      </c>
      <c r="C380" s="129">
        <f t="shared" ca="1" si="11"/>
        <v>55</v>
      </c>
      <c r="G380" s="70">
        <f ca="1">SMALL($C$4:$C$1003,ROWS(C$4:C380))</f>
        <v>75</v>
      </c>
      <c r="H380" s="135">
        <f ca="1">ROWS(C$4:C380)/COUNT($C$4:$C$1003)</f>
        <v>0.377</v>
      </c>
      <c r="I380" s="96"/>
    </row>
    <row r="381" spans="1:9" hidden="1" x14ac:dyDescent="0.3">
      <c r="A381" s="84">
        <f t="shared" ca="1" si="10"/>
        <v>53</v>
      </c>
      <c r="B381" s="133">
        <f t="shared" ca="1" si="10"/>
        <v>45</v>
      </c>
      <c r="C381" s="129">
        <f t="shared" ca="1" si="11"/>
        <v>98</v>
      </c>
      <c r="G381" s="70">
        <f ca="1">SMALL($C$4:$C$1003,ROWS(C$4:C381))</f>
        <v>75</v>
      </c>
      <c r="H381" s="135">
        <f ca="1">ROWS(C$4:C381)/COUNT($C$4:$C$1003)</f>
        <v>0.378</v>
      </c>
      <c r="I381" s="96"/>
    </row>
    <row r="382" spans="1:9" hidden="1" x14ac:dyDescent="0.3">
      <c r="A382" s="84">
        <f t="shared" ca="1" si="10"/>
        <v>49</v>
      </c>
      <c r="B382" s="133">
        <f t="shared" ca="1" si="10"/>
        <v>43</v>
      </c>
      <c r="C382" s="129">
        <f t="shared" ca="1" si="11"/>
        <v>92</v>
      </c>
      <c r="G382" s="70">
        <f ca="1">SMALL($C$4:$C$1003,ROWS(C$4:C382))</f>
        <v>75</v>
      </c>
      <c r="H382" s="135">
        <f ca="1">ROWS(C$4:C382)/COUNT($C$4:$C$1003)</f>
        <v>0.379</v>
      </c>
      <c r="I382" s="96"/>
    </row>
    <row r="383" spans="1:9" hidden="1" x14ac:dyDescent="0.3">
      <c r="A383" s="84">
        <f t="shared" ca="1" si="10"/>
        <v>53</v>
      </c>
      <c r="B383" s="133">
        <f t="shared" ca="1" si="10"/>
        <v>52</v>
      </c>
      <c r="C383" s="129">
        <f t="shared" ca="1" si="11"/>
        <v>105</v>
      </c>
      <c r="G383" s="70">
        <f ca="1">SMALL($C$4:$C$1003,ROWS(C$4:C383))</f>
        <v>75</v>
      </c>
      <c r="H383" s="135">
        <f ca="1">ROWS(C$4:C383)/COUNT($C$4:$C$1003)</f>
        <v>0.38</v>
      </c>
      <c r="I383" s="96"/>
    </row>
    <row r="384" spans="1:9" hidden="1" x14ac:dyDescent="0.3">
      <c r="A384" s="84">
        <f t="shared" ca="1" si="10"/>
        <v>46</v>
      </c>
      <c r="B384" s="133">
        <f t="shared" ca="1" si="10"/>
        <v>49</v>
      </c>
      <c r="C384" s="129">
        <f t="shared" ca="1" si="11"/>
        <v>95</v>
      </c>
      <c r="G384" s="70">
        <f ca="1">SMALL($C$4:$C$1003,ROWS(C$4:C384))</f>
        <v>75</v>
      </c>
      <c r="H384" s="135">
        <f ca="1">ROWS(C$4:C384)/COUNT($C$4:$C$1003)</f>
        <v>0.38100000000000001</v>
      </c>
      <c r="I384" s="96"/>
    </row>
    <row r="385" spans="1:9" hidden="1" x14ac:dyDescent="0.3">
      <c r="A385" s="84">
        <f t="shared" ca="1" si="10"/>
        <v>23</v>
      </c>
      <c r="B385" s="133">
        <f t="shared" ca="1" si="10"/>
        <v>23</v>
      </c>
      <c r="C385" s="129">
        <f t="shared" ca="1" si="11"/>
        <v>46</v>
      </c>
      <c r="G385" s="70">
        <f ca="1">SMALL($C$4:$C$1003,ROWS(C$4:C385))</f>
        <v>75</v>
      </c>
      <c r="H385" s="135">
        <f ca="1">ROWS(C$4:C385)/COUNT($C$4:$C$1003)</f>
        <v>0.38200000000000001</v>
      </c>
      <c r="I385" s="96"/>
    </row>
    <row r="386" spans="1:9" hidden="1" x14ac:dyDescent="0.3">
      <c r="A386" s="84">
        <f t="shared" ca="1" si="10"/>
        <v>48</v>
      </c>
      <c r="B386" s="133">
        <f t="shared" ca="1" si="10"/>
        <v>40</v>
      </c>
      <c r="C386" s="129">
        <f t="shared" ca="1" si="11"/>
        <v>88</v>
      </c>
      <c r="G386" s="70">
        <f ca="1">SMALL($C$4:$C$1003,ROWS(C$4:C386))</f>
        <v>75</v>
      </c>
      <c r="H386" s="135">
        <f ca="1">ROWS(C$4:C386)/COUNT($C$4:$C$1003)</f>
        <v>0.38300000000000001</v>
      </c>
      <c r="I386" s="96"/>
    </row>
    <row r="387" spans="1:9" hidden="1" x14ac:dyDescent="0.3">
      <c r="A387" s="84">
        <f t="shared" ca="1" si="10"/>
        <v>50</v>
      </c>
      <c r="B387" s="133">
        <f t="shared" ca="1" si="10"/>
        <v>59</v>
      </c>
      <c r="C387" s="129">
        <f t="shared" ca="1" si="11"/>
        <v>109</v>
      </c>
      <c r="G387" s="70">
        <f ca="1">SMALL($C$4:$C$1003,ROWS(C$4:C387))</f>
        <v>75</v>
      </c>
      <c r="H387" s="135">
        <f ca="1">ROWS(C$4:C387)/COUNT($C$4:$C$1003)</f>
        <v>0.38400000000000001</v>
      </c>
      <c r="I387" s="96"/>
    </row>
    <row r="388" spans="1:9" hidden="1" x14ac:dyDescent="0.3">
      <c r="A388" s="84">
        <f t="shared" ca="1" si="10"/>
        <v>55</v>
      </c>
      <c r="B388" s="133">
        <f t="shared" ca="1" si="10"/>
        <v>31</v>
      </c>
      <c r="C388" s="129">
        <f t="shared" ca="1" si="11"/>
        <v>86</v>
      </c>
      <c r="G388" s="70">
        <f ca="1">SMALL($C$4:$C$1003,ROWS(C$4:C388))</f>
        <v>75</v>
      </c>
      <c r="H388" s="135">
        <f ca="1">ROWS(C$4:C388)/COUNT($C$4:$C$1003)</f>
        <v>0.38500000000000001</v>
      </c>
      <c r="I388" s="96"/>
    </row>
    <row r="389" spans="1:9" hidden="1" x14ac:dyDescent="0.3">
      <c r="A389" s="84">
        <f t="shared" ref="A389:B452" ca="1" si="12">RANDBETWEEN(A$1,A$2)</f>
        <v>24</v>
      </c>
      <c r="B389" s="133">
        <f t="shared" ca="1" si="12"/>
        <v>26</v>
      </c>
      <c r="C389" s="129">
        <f t="shared" ref="C389:C452" ca="1" si="13">A389+B389</f>
        <v>50</v>
      </c>
      <c r="G389" s="70">
        <f ca="1">SMALL($C$4:$C$1003,ROWS(C$4:C389))</f>
        <v>75</v>
      </c>
      <c r="H389" s="135">
        <f ca="1">ROWS(C$4:C389)/COUNT($C$4:$C$1003)</f>
        <v>0.38600000000000001</v>
      </c>
      <c r="I389" s="96"/>
    </row>
    <row r="390" spans="1:9" hidden="1" x14ac:dyDescent="0.3">
      <c r="A390" s="84">
        <f t="shared" ca="1" si="12"/>
        <v>45</v>
      </c>
      <c r="B390" s="133">
        <f t="shared" ca="1" si="12"/>
        <v>23</v>
      </c>
      <c r="C390" s="129">
        <f t="shared" ca="1" si="13"/>
        <v>68</v>
      </c>
      <c r="G390" s="70">
        <f ca="1">SMALL($C$4:$C$1003,ROWS(C$4:C390))</f>
        <v>75</v>
      </c>
      <c r="H390" s="135">
        <f ca="1">ROWS(C$4:C390)/COUNT($C$4:$C$1003)</f>
        <v>0.38700000000000001</v>
      </c>
      <c r="I390" s="96"/>
    </row>
    <row r="391" spans="1:9" hidden="1" x14ac:dyDescent="0.3">
      <c r="A391" s="84">
        <f t="shared" ca="1" si="12"/>
        <v>49</v>
      </c>
      <c r="B391" s="133">
        <f t="shared" ca="1" si="12"/>
        <v>20</v>
      </c>
      <c r="C391" s="129">
        <f t="shared" ca="1" si="13"/>
        <v>69</v>
      </c>
      <c r="G391" s="70">
        <f ca="1">SMALL($C$4:$C$1003,ROWS(C$4:C391))</f>
        <v>75</v>
      </c>
      <c r="H391" s="135">
        <f ca="1">ROWS(C$4:C391)/COUNT($C$4:$C$1003)</f>
        <v>0.38800000000000001</v>
      </c>
      <c r="I391" s="96"/>
    </row>
    <row r="392" spans="1:9" hidden="1" x14ac:dyDescent="0.3">
      <c r="A392" s="84">
        <f t="shared" ca="1" si="12"/>
        <v>50</v>
      </c>
      <c r="B392" s="133">
        <f t="shared" ca="1" si="12"/>
        <v>23</v>
      </c>
      <c r="C392" s="129">
        <f t="shared" ca="1" si="13"/>
        <v>73</v>
      </c>
      <c r="G392" s="70">
        <f ca="1">SMALL($C$4:$C$1003,ROWS(C$4:C392))</f>
        <v>75</v>
      </c>
      <c r="H392" s="135">
        <f ca="1">ROWS(C$4:C392)/COUNT($C$4:$C$1003)</f>
        <v>0.38900000000000001</v>
      </c>
      <c r="I392" s="96"/>
    </row>
    <row r="393" spans="1:9" hidden="1" x14ac:dyDescent="0.3">
      <c r="A393" s="84">
        <f t="shared" ca="1" si="12"/>
        <v>60</v>
      </c>
      <c r="B393" s="133">
        <f t="shared" ca="1" si="12"/>
        <v>22</v>
      </c>
      <c r="C393" s="129">
        <f t="shared" ca="1" si="13"/>
        <v>82</v>
      </c>
      <c r="G393" s="70">
        <f ca="1">SMALL($C$4:$C$1003,ROWS(C$4:C393))</f>
        <v>75</v>
      </c>
      <c r="H393" s="135">
        <f ca="1">ROWS(C$4:C393)/COUNT($C$4:$C$1003)</f>
        <v>0.39</v>
      </c>
      <c r="I393" s="96"/>
    </row>
    <row r="394" spans="1:9" hidden="1" x14ac:dyDescent="0.3">
      <c r="A394" s="84">
        <f t="shared" ca="1" si="12"/>
        <v>56</v>
      </c>
      <c r="B394" s="133">
        <f t="shared" ca="1" si="12"/>
        <v>30</v>
      </c>
      <c r="C394" s="129">
        <f t="shared" ca="1" si="13"/>
        <v>86</v>
      </c>
      <c r="G394" s="70">
        <f ca="1">SMALL($C$4:$C$1003,ROWS(C$4:C394))</f>
        <v>75</v>
      </c>
      <c r="H394" s="135">
        <f ca="1">ROWS(C$4:C394)/COUNT($C$4:$C$1003)</f>
        <v>0.39100000000000001</v>
      </c>
      <c r="I394" s="96"/>
    </row>
    <row r="395" spans="1:9" hidden="1" x14ac:dyDescent="0.3">
      <c r="A395" s="84">
        <f t="shared" ca="1" si="12"/>
        <v>21</v>
      </c>
      <c r="B395" s="133">
        <f t="shared" ca="1" si="12"/>
        <v>21</v>
      </c>
      <c r="C395" s="129">
        <f t="shared" ca="1" si="13"/>
        <v>42</v>
      </c>
      <c r="G395" s="70">
        <f ca="1">SMALL($C$4:$C$1003,ROWS(C$4:C395))</f>
        <v>75</v>
      </c>
      <c r="H395" s="135">
        <f ca="1">ROWS(C$4:C395)/COUNT($C$4:$C$1003)</f>
        <v>0.39200000000000002</v>
      </c>
      <c r="I395" s="96"/>
    </row>
    <row r="396" spans="1:9" hidden="1" x14ac:dyDescent="0.3">
      <c r="A396" s="84">
        <f t="shared" ca="1" si="12"/>
        <v>28</v>
      </c>
      <c r="B396" s="133">
        <f t="shared" ca="1" si="12"/>
        <v>38</v>
      </c>
      <c r="C396" s="129">
        <f t="shared" ca="1" si="13"/>
        <v>66</v>
      </c>
      <c r="G396" s="70">
        <f ca="1">SMALL($C$4:$C$1003,ROWS(C$4:C396))</f>
        <v>75</v>
      </c>
      <c r="H396" s="135">
        <f ca="1">ROWS(C$4:C396)/COUNT($C$4:$C$1003)</f>
        <v>0.39300000000000002</v>
      </c>
      <c r="I396" s="96"/>
    </row>
    <row r="397" spans="1:9" hidden="1" x14ac:dyDescent="0.3">
      <c r="A397" s="84">
        <f t="shared" ca="1" si="12"/>
        <v>25</v>
      </c>
      <c r="B397" s="133">
        <f t="shared" ca="1" si="12"/>
        <v>21</v>
      </c>
      <c r="C397" s="129">
        <f t="shared" ca="1" si="13"/>
        <v>46</v>
      </c>
      <c r="G397" s="70">
        <f ca="1">SMALL($C$4:$C$1003,ROWS(C$4:C397))</f>
        <v>75</v>
      </c>
      <c r="H397" s="135">
        <f ca="1">ROWS(C$4:C397)/COUNT($C$4:$C$1003)</f>
        <v>0.39400000000000002</v>
      </c>
      <c r="I397" s="96"/>
    </row>
    <row r="398" spans="1:9" hidden="1" x14ac:dyDescent="0.3">
      <c r="A398" s="84">
        <f t="shared" ca="1" si="12"/>
        <v>41</v>
      </c>
      <c r="B398" s="133">
        <f t="shared" ca="1" si="12"/>
        <v>37</v>
      </c>
      <c r="C398" s="129">
        <f t="shared" ca="1" si="13"/>
        <v>78</v>
      </c>
      <c r="G398" s="70">
        <f ca="1">SMALL($C$4:$C$1003,ROWS(C$4:C398))</f>
        <v>75</v>
      </c>
      <c r="H398" s="135">
        <f ca="1">ROWS(C$4:C398)/COUNT($C$4:$C$1003)</f>
        <v>0.39500000000000002</v>
      </c>
      <c r="I398" s="96"/>
    </row>
    <row r="399" spans="1:9" hidden="1" x14ac:dyDescent="0.3">
      <c r="A399" s="84">
        <f t="shared" ca="1" si="12"/>
        <v>28</v>
      </c>
      <c r="B399" s="133">
        <f t="shared" ca="1" si="12"/>
        <v>37</v>
      </c>
      <c r="C399" s="129">
        <f t="shared" ca="1" si="13"/>
        <v>65</v>
      </c>
      <c r="G399" s="70">
        <f ca="1">SMALL($C$4:$C$1003,ROWS(C$4:C399))</f>
        <v>75</v>
      </c>
      <c r="H399" s="135">
        <f ca="1">ROWS(C$4:C399)/COUNT($C$4:$C$1003)</f>
        <v>0.39600000000000002</v>
      </c>
      <c r="I399" s="96"/>
    </row>
    <row r="400" spans="1:9" hidden="1" x14ac:dyDescent="0.3">
      <c r="A400" s="84">
        <f t="shared" ca="1" si="12"/>
        <v>54</v>
      </c>
      <c r="B400" s="133">
        <f t="shared" ca="1" si="12"/>
        <v>52</v>
      </c>
      <c r="C400" s="129">
        <f t="shared" ca="1" si="13"/>
        <v>106</v>
      </c>
      <c r="G400" s="70">
        <f ca="1">SMALL($C$4:$C$1003,ROWS(C$4:C400))</f>
        <v>75</v>
      </c>
      <c r="H400" s="135">
        <f ca="1">ROWS(C$4:C400)/COUNT($C$4:$C$1003)</f>
        <v>0.39700000000000002</v>
      </c>
      <c r="I400" s="96"/>
    </row>
    <row r="401" spans="1:9" hidden="1" x14ac:dyDescent="0.3">
      <c r="A401" s="84">
        <f t="shared" ca="1" si="12"/>
        <v>32</v>
      </c>
      <c r="B401" s="133">
        <f t="shared" ca="1" si="12"/>
        <v>40</v>
      </c>
      <c r="C401" s="129">
        <f t="shared" ca="1" si="13"/>
        <v>72</v>
      </c>
      <c r="G401" s="70">
        <f ca="1">SMALL($C$4:$C$1003,ROWS(C$4:C401))</f>
        <v>76</v>
      </c>
      <c r="H401" s="135">
        <f ca="1">ROWS(C$4:C401)/COUNT($C$4:$C$1003)</f>
        <v>0.39800000000000002</v>
      </c>
      <c r="I401" s="96"/>
    </row>
    <row r="402" spans="1:9" hidden="1" x14ac:dyDescent="0.3">
      <c r="A402" s="84">
        <f t="shared" ca="1" si="12"/>
        <v>53</v>
      </c>
      <c r="B402" s="133">
        <f t="shared" ca="1" si="12"/>
        <v>25</v>
      </c>
      <c r="C402" s="129">
        <f t="shared" ca="1" si="13"/>
        <v>78</v>
      </c>
      <c r="G402" s="70">
        <f ca="1">SMALL($C$4:$C$1003,ROWS(C$4:C402))</f>
        <v>76</v>
      </c>
      <c r="H402" s="135">
        <f ca="1">ROWS(C$4:C402)/COUNT($C$4:$C$1003)</f>
        <v>0.39900000000000002</v>
      </c>
      <c r="I402" s="96"/>
    </row>
    <row r="403" spans="1:9" hidden="1" x14ac:dyDescent="0.3">
      <c r="A403" s="84">
        <f t="shared" ca="1" si="12"/>
        <v>32</v>
      </c>
      <c r="B403" s="133">
        <f t="shared" ca="1" si="12"/>
        <v>49</v>
      </c>
      <c r="C403" s="129">
        <f t="shared" ca="1" si="13"/>
        <v>81</v>
      </c>
      <c r="G403" s="70">
        <f ca="1">SMALL($C$4:$C$1003,ROWS(C$4:C403))</f>
        <v>76</v>
      </c>
      <c r="H403" s="135">
        <f ca="1">ROWS(C$4:C403)/COUNT($C$4:$C$1003)</f>
        <v>0.4</v>
      </c>
      <c r="I403" s="96"/>
    </row>
    <row r="404" spans="1:9" hidden="1" x14ac:dyDescent="0.3">
      <c r="A404" s="84">
        <f t="shared" ca="1" si="12"/>
        <v>31</v>
      </c>
      <c r="B404" s="133">
        <f t="shared" ca="1" si="12"/>
        <v>49</v>
      </c>
      <c r="C404" s="129">
        <f t="shared" ca="1" si="13"/>
        <v>80</v>
      </c>
      <c r="G404" s="70">
        <f ca="1">SMALL($C$4:$C$1003,ROWS(C$4:C404))</f>
        <v>76</v>
      </c>
      <c r="H404" s="135">
        <f ca="1">ROWS(C$4:C404)/COUNT($C$4:$C$1003)</f>
        <v>0.40100000000000002</v>
      </c>
      <c r="I404" s="96"/>
    </row>
    <row r="405" spans="1:9" hidden="1" x14ac:dyDescent="0.3">
      <c r="A405" s="84">
        <f t="shared" ca="1" si="12"/>
        <v>33</v>
      </c>
      <c r="B405" s="133">
        <f t="shared" ca="1" si="12"/>
        <v>44</v>
      </c>
      <c r="C405" s="129">
        <f t="shared" ca="1" si="13"/>
        <v>77</v>
      </c>
      <c r="G405" s="70">
        <f ca="1">SMALL($C$4:$C$1003,ROWS(C$4:C405))</f>
        <v>76</v>
      </c>
      <c r="H405" s="135">
        <f ca="1">ROWS(C$4:C405)/COUNT($C$4:$C$1003)</f>
        <v>0.40200000000000002</v>
      </c>
      <c r="I405" s="96"/>
    </row>
    <row r="406" spans="1:9" hidden="1" x14ac:dyDescent="0.3">
      <c r="A406" s="84">
        <f t="shared" ca="1" si="12"/>
        <v>39</v>
      </c>
      <c r="B406" s="133">
        <f t="shared" ca="1" si="12"/>
        <v>32</v>
      </c>
      <c r="C406" s="129">
        <f t="shared" ca="1" si="13"/>
        <v>71</v>
      </c>
      <c r="G406" s="70">
        <f ca="1">SMALL($C$4:$C$1003,ROWS(C$4:C406))</f>
        <v>76</v>
      </c>
      <c r="H406" s="135">
        <f ca="1">ROWS(C$4:C406)/COUNT($C$4:$C$1003)</f>
        <v>0.40300000000000002</v>
      </c>
      <c r="I406" s="96"/>
    </row>
    <row r="407" spans="1:9" hidden="1" x14ac:dyDescent="0.3">
      <c r="A407" s="84">
        <f t="shared" ca="1" si="12"/>
        <v>53</v>
      </c>
      <c r="B407" s="133">
        <f t="shared" ca="1" si="12"/>
        <v>58</v>
      </c>
      <c r="C407" s="129">
        <f t="shared" ca="1" si="13"/>
        <v>111</v>
      </c>
      <c r="G407" s="70">
        <f ca="1">SMALL($C$4:$C$1003,ROWS(C$4:C407))</f>
        <v>76</v>
      </c>
      <c r="H407" s="135">
        <f ca="1">ROWS(C$4:C407)/COUNT($C$4:$C$1003)</f>
        <v>0.40400000000000003</v>
      </c>
      <c r="I407" s="96"/>
    </row>
    <row r="408" spans="1:9" hidden="1" x14ac:dyDescent="0.3">
      <c r="A408" s="84">
        <f t="shared" ca="1" si="12"/>
        <v>21</v>
      </c>
      <c r="B408" s="133">
        <f t="shared" ca="1" si="12"/>
        <v>46</v>
      </c>
      <c r="C408" s="129">
        <f t="shared" ca="1" si="13"/>
        <v>67</v>
      </c>
      <c r="G408" s="70">
        <f ca="1">SMALL($C$4:$C$1003,ROWS(C$4:C408))</f>
        <v>76</v>
      </c>
      <c r="H408" s="135">
        <f ca="1">ROWS(C$4:C408)/COUNT($C$4:$C$1003)</f>
        <v>0.40500000000000003</v>
      </c>
      <c r="I408" s="96"/>
    </row>
    <row r="409" spans="1:9" hidden="1" x14ac:dyDescent="0.3">
      <c r="A409" s="84">
        <f t="shared" ca="1" si="12"/>
        <v>45</v>
      </c>
      <c r="B409" s="133">
        <f t="shared" ca="1" si="12"/>
        <v>59</v>
      </c>
      <c r="C409" s="129">
        <f t="shared" ca="1" si="13"/>
        <v>104</v>
      </c>
      <c r="G409" s="70">
        <f ca="1">SMALL($C$4:$C$1003,ROWS(C$4:C409))</f>
        <v>76</v>
      </c>
      <c r="H409" s="135">
        <f ca="1">ROWS(C$4:C409)/COUNT($C$4:$C$1003)</f>
        <v>0.40600000000000003</v>
      </c>
      <c r="I409" s="96"/>
    </row>
    <row r="410" spans="1:9" hidden="1" x14ac:dyDescent="0.3">
      <c r="A410" s="84">
        <f t="shared" ca="1" si="12"/>
        <v>34</v>
      </c>
      <c r="B410" s="133">
        <f t="shared" ca="1" si="12"/>
        <v>26</v>
      </c>
      <c r="C410" s="129">
        <f t="shared" ca="1" si="13"/>
        <v>60</v>
      </c>
      <c r="G410" s="70">
        <f ca="1">SMALL($C$4:$C$1003,ROWS(C$4:C410))</f>
        <v>76</v>
      </c>
      <c r="H410" s="135">
        <f ca="1">ROWS(C$4:C410)/COUNT($C$4:$C$1003)</f>
        <v>0.40699999999999997</v>
      </c>
      <c r="I410" s="96"/>
    </row>
    <row r="411" spans="1:9" hidden="1" x14ac:dyDescent="0.3">
      <c r="A411" s="84">
        <f t="shared" ca="1" si="12"/>
        <v>24</v>
      </c>
      <c r="B411" s="133">
        <f t="shared" ca="1" si="12"/>
        <v>22</v>
      </c>
      <c r="C411" s="129">
        <f t="shared" ca="1" si="13"/>
        <v>46</v>
      </c>
      <c r="G411" s="70">
        <f ca="1">SMALL($C$4:$C$1003,ROWS(C$4:C411))</f>
        <v>76</v>
      </c>
      <c r="H411" s="135">
        <f ca="1">ROWS(C$4:C411)/COUNT($C$4:$C$1003)</f>
        <v>0.40799999999999997</v>
      </c>
      <c r="I411" s="96"/>
    </row>
    <row r="412" spans="1:9" hidden="1" x14ac:dyDescent="0.3">
      <c r="A412" s="84">
        <f t="shared" ca="1" si="12"/>
        <v>56</v>
      </c>
      <c r="B412" s="133">
        <f t="shared" ca="1" si="12"/>
        <v>46</v>
      </c>
      <c r="C412" s="129">
        <f t="shared" ca="1" si="13"/>
        <v>102</v>
      </c>
      <c r="G412" s="70">
        <f ca="1">SMALL($C$4:$C$1003,ROWS(C$4:C412))</f>
        <v>76</v>
      </c>
      <c r="H412" s="135">
        <f ca="1">ROWS(C$4:C412)/COUNT($C$4:$C$1003)</f>
        <v>0.40899999999999997</v>
      </c>
      <c r="I412" s="96"/>
    </row>
    <row r="413" spans="1:9" hidden="1" x14ac:dyDescent="0.3">
      <c r="A413" s="84">
        <f t="shared" ca="1" si="12"/>
        <v>49</v>
      </c>
      <c r="B413" s="133">
        <f t="shared" ca="1" si="12"/>
        <v>37</v>
      </c>
      <c r="C413" s="129">
        <f t="shared" ca="1" si="13"/>
        <v>86</v>
      </c>
      <c r="G413" s="70">
        <f ca="1">SMALL($C$4:$C$1003,ROWS(C$4:C413))</f>
        <v>76</v>
      </c>
      <c r="H413" s="135">
        <f ca="1">ROWS(C$4:C413)/COUNT($C$4:$C$1003)</f>
        <v>0.41</v>
      </c>
      <c r="I413" s="96"/>
    </row>
    <row r="414" spans="1:9" hidden="1" x14ac:dyDescent="0.3">
      <c r="A414" s="84">
        <f t="shared" ca="1" si="12"/>
        <v>39</v>
      </c>
      <c r="B414" s="133">
        <f t="shared" ca="1" si="12"/>
        <v>36</v>
      </c>
      <c r="C414" s="129">
        <f t="shared" ca="1" si="13"/>
        <v>75</v>
      </c>
      <c r="G414" s="70">
        <f ca="1">SMALL($C$4:$C$1003,ROWS(C$4:C414))</f>
        <v>76</v>
      </c>
      <c r="H414" s="135">
        <f ca="1">ROWS(C$4:C414)/COUNT($C$4:$C$1003)</f>
        <v>0.41099999999999998</v>
      </c>
      <c r="I414" s="96"/>
    </row>
    <row r="415" spans="1:9" hidden="1" x14ac:dyDescent="0.3">
      <c r="A415" s="84">
        <f t="shared" ca="1" si="12"/>
        <v>55</v>
      </c>
      <c r="B415" s="133">
        <f t="shared" ca="1" si="12"/>
        <v>32</v>
      </c>
      <c r="C415" s="129">
        <f t="shared" ca="1" si="13"/>
        <v>87</v>
      </c>
      <c r="G415" s="70">
        <f ca="1">SMALL($C$4:$C$1003,ROWS(C$4:C415))</f>
        <v>76</v>
      </c>
      <c r="H415" s="135">
        <f ca="1">ROWS(C$4:C415)/COUNT($C$4:$C$1003)</f>
        <v>0.41199999999999998</v>
      </c>
      <c r="I415" s="96"/>
    </row>
    <row r="416" spans="1:9" hidden="1" x14ac:dyDescent="0.3">
      <c r="A416" s="84">
        <f t="shared" ca="1" si="12"/>
        <v>24</v>
      </c>
      <c r="B416" s="133">
        <f t="shared" ca="1" si="12"/>
        <v>29</v>
      </c>
      <c r="C416" s="129">
        <f t="shared" ca="1" si="13"/>
        <v>53</v>
      </c>
      <c r="G416" s="70">
        <f ca="1">SMALL($C$4:$C$1003,ROWS(C$4:C416))</f>
        <v>77</v>
      </c>
      <c r="H416" s="135">
        <f ca="1">ROWS(C$4:C416)/COUNT($C$4:$C$1003)</f>
        <v>0.41299999999999998</v>
      </c>
      <c r="I416" s="96"/>
    </row>
    <row r="417" spans="1:9" hidden="1" x14ac:dyDescent="0.3">
      <c r="A417" s="84">
        <f t="shared" ca="1" si="12"/>
        <v>52</v>
      </c>
      <c r="B417" s="133">
        <f t="shared" ca="1" si="12"/>
        <v>59</v>
      </c>
      <c r="C417" s="129">
        <f t="shared" ca="1" si="13"/>
        <v>111</v>
      </c>
      <c r="G417" s="70">
        <f ca="1">SMALL($C$4:$C$1003,ROWS(C$4:C417))</f>
        <v>77</v>
      </c>
      <c r="H417" s="135">
        <f ca="1">ROWS(C$4:C417)/COUNT($C$4:$C$1003)</f>
        <v>0.41399999999999998</v>
      </c>
      <c r="I417" s="96"/>
    </row>
    <row r="418" spans="1:9" hidden="1" x14ac:dyDescent="0.3">
      <c r="A418" s="84">
        <f t="shared" ca="1" si="12"/>
        <v>42</v>
      </c>
      <c r="B418" s="133">
        <f t="shared" ca="1" si="12"/>
        <v>50</v>
      </c>
      <c r="C418" s="129">
        <f t="shared" ca="1" si="13"/>
        <v>92</v>
      </c>
      <c r="G418" s="70">
        <f ca="1">SMALL($C$4:$C$1003,ROWS(C$4:C418))</f>
        <v>77</v>
      </c>
      <c r="H418" s="135">
        <f ca="1">ROWS(C$4:C418)/COUNT($C$4:$C$1003)</f>
        <v>0.41499999999999998</v>
      </c>
      <c r="I418" s="96"/>
    </row>
    <row r="419" spans="1:9" hidden="1" x14ac:dyDescent="0.3">
      <c r="A419" s="84">
        <f t="shared" ca="1" si="12"/>
        <v>48</v>
      </c>
      <c r="B419" s="133">
        <f t="shared" ca="1" si="12"/>
        <v>49</v>
      </c>
      <c r="C419" s="129">
        <f t="shared" ca="1" si="13"/>
        <v>97</v>
      </c>
      <c r="G419" s="70">
        <f ca="1">SMALL($C$4:$C$1003,ROWS(C$4:C419))</f>
        <v>77</v>
      </c>
      <c r="H419" s="135">
        <f ca="1">ROWS(C$4:C419)/COUNT($C$4:$C$1003)</f>
        <v>0.41599999999999998</v>
      </c>
      <c r="I419" s="96"/>
    </row>
    <row r="420" spans="1:9" hidden="1" x14ac:dyDescent="0.3">
      <c r="A420" s="84">
        <f t="shared" ca="1" si="12"/>
        <v>29</v>
      </c>
      <c r="B420" s="133">
        <f t="shared" ca="1" si="12"/>
        <v>42</v>
      </c>
      <c r="C420" s="129">
        <f t="shared" ca="1" si="13"/>
        <v>71</v>
      </c>
      <c r="G420" s="70">
        <f ca="1">SMALL($C$4:$C$1003,ROWS(C$4:C420))</f>
        <v>77</v>
      </c>
      <c r="H420" s="135">
        <f ca="1">ROWS(C$4:C420)/COUNT($C$4:$C$1003)</f>
        <v>0.41699999999999998</v>
      </c>
      <c r="I420" s="96"/>
    </row>
    <row r="421" spans="1:9" hidden="1" x14ac:dyDescent="0.3">
      <c r="A421" s="84">
        <f t="shared" ca="1" si="12"/>
        <v>42</v>
      </c>
      <c r="B421" s="133">
        <f t="shared" ca="1" si="12"/>
        <v>23</v>
      </c>
      <c r="C421" s="129">
        <f t="shared" ca="1" si="13"/>
        <v>65</v>
      </c>
      <c r="G421" s="70">
        <f ca="1">SMALL($C$4:$C$1003,ROWS(C$4:C421))</f>
        <v>77</v>
      </c>
      <c r="H421" s="135">
        <f ca="1">ROWS(C$4:C421)/COUNT($C$4:$C$1003)</f>
        <v>0.41799999999999998</v>
      </c>
      <c r="I421" s="96"/>
    </row>
    <row r="422" spans="1:9" hidden="1" x14ac:dyDescent="0.3">
      <c r="A422" s="84">
        <f t="shared" ca="1" si="12"/>
        <v>60</v>
      </c>
      <c r="B422" s="133">
        <f t="shared" ca="1" si="12"/>
        <v>32</v>
      </c>
      <c r="C422" s="129">
        <f t="shared" ca="1" si="13"/>
        <v>92</v>
      </c>
      <c r="G422" s="70">
        <f ca="1">SMALL($C$4:$C$1003,ROWS(C$4:C422))</f>
        <v>77</v>
      </c>
      <c r="H422" s="135">
        <f ca="1">ROWS(C$4:C422)/COUNT($C$4:$C$1003)</f>
        <v>0.41899999999999998</v>
      </c>
      <c r="I422" s="96"/>
    </row>
    <row r="423" spans="1:9" hidden="1" x14ac:dyDescent="0.3">
      <c r="A423" s="84">
        <f t="shared" ca="1" si="12"/>
        <v>51</v>
      </c>
      <c r="B423" s="133">
        <f t="shared" ca="1" si="12"/>
        <v>37</v>
      </c>
      <c r="C423" s="129">
        <f t="shared" ca="1" si="13"/>
        <v>88</v>
      </c>
      <c r="G423" s="70">
        <f ca="1">SMALL($C$4:$C$1003,ROWS(C$4:C423))</f>
        <v>77</v>
      </c>
      <c r="H423" s="135">
        <f ca="1">ROWS(C$4:C423)/COUNT($C$4:$C$1003)</f>
        <v>0.42</v>
      </c>
      <c r="I423" s="96"/>
    </row>
    <row r="424" spans="1:9" hidden="1" x14ac:dyDescent="0.3">
      <c r="A424" s="84">
        <f t="shared" ca="1" si="12"/>
        <v>31</v>
      </c>
      <c r="B424" s="133">
        <f t="shared" ca="1" si="12"/>
        <v>29</v>
      </c>
      <c r="C424" s="129">
        <f t="shared" ca="1" si="13"/>
        <v>60</v>
      </c>
      <c r="G424" s="70">
        <f ca="1">SMALL($C$4:$C$1003,ROWS(C$4:C424))</f>
        <v>77</v>
      </c>
      <c r="H424" s="135">
        <f ca="1">ROWS(C$4:C424)/COUNT($C$4:$C$1003)</f>
        <v>0.42099999999999999</v>
      </c>
      <c r="I424" s="96"/>
    </row>
    <row r="425" spans="1:9" hidden="1" x14ac:dyDescent="0.3">
      <c r="A425" s="84">
        <f t="shared" ca="1" si="12"/>
        <v>40</v>
      </c>
      <c r="B425" s="133">
        <f t="shared" ca="1" si="12"/>
        <v>57</v>
      </c>
      <c r="C425" s="129">
        <f t="shared" ca="1" si="13"/>
        <v>97</v>
      </c>
      <c r="G425" s="70">
        <f ca="1">SMALL($C$4:$C$1003,ROWS(C$4:C425))</f>
        <v>77</v>
      </c>
      <c r="H425" s="135">
        <f ca="1">ROWS(C$4:C425)/COUNT($C$4:$C$1003)</f>
        <v>0.42199999999999999</v>
      </c>
      <c r="I425" s="96"/>
    </row>
    <row r="426" spans="1:9" hidden="1" x14ac:dyDescent="0.3">
      <c r="A426" s="84">
        <f t="shared" ca="1" si="12"/>
        <v>20</v>
      </c>
      <c r="B426" s="133">
        <f t="shared" ca="1" si="12"/>
        <v>60</v>
      </c>
      <c r="C426" s="129">
        <f t="shared" ca="1" si="13"/>
        <v>80</v>
      </c>
      <c r="G426" s="70">
        <f ca="1">SMALL($C$4:$C$1003,ROWS(C$4:C426))</f>
        <v>77</v>
      </c>
      <c r="H426" s="135">
        <f ca="1">ROWS(C$4:C426)/COUNT($C$4:$C$1003)</f>
        <v>0.42299999999999999</v>
      </c>
      <c r="I426" s="96"/>
    </row>
    <row r="427" spans="1:9" hidden="1" x14ac:dyDescent="0.3">
      <c r="A427" s="84">
        <f t="shared" ca="1" si="12"/>
        <v>53</v>
      </c>
      <c r="B427" s="133">
        <f t="shared" ca="1" si="12"/>
        <v>33</v>
      </c>
      <c r="C427" s="129">
        <f t="shared" ca="1" si="13"/>
        <v>86</v>
      </c>
      <c r="G427" s="70">
        <f ca="1">SMALL($C$4:$C$1003,ROWS(C$4:C427))</f>
        <v>77</v>
      </c>
      <c r="H427" s="135">
        <f ca="1">ROWS(C$4:C427)/COUNT($C$4:$C$1003)</f>
        <v>0.42399999999999999</v>
      </c>
      <c r="I427" s="96"/>
    </row>
    <row r="428" spans="1:9" hidden="1" x14ac:dyDescent="0.3">
      <c r="A428" s="84">
        <f t="shared" ca="1" si="12"/>
        <v>33</v>
      </c>
      <c r="B428" s="133">
        <f t="shared" ca="1" si="12"/>
        <v>57</v>
      </c>
      <c r="C428" s="129">
        <f t="shared" ca="1" si="13"/>
        <v>90</v>
      </c>
      <c r="G428" s="70">
        <f ca="1">SMALL($C$4:$C$1003,ROWS(C$4:C428))</f>
        <v>77</v>
      </c>
      <c r="H428" s="135">
        <f ca="1">ROWS(C$4:C428)/COUNT($C$4:$C$1003)</f>
        <v>0.42499999999999999</v>
      </c>
      <c r="I428" s="96"/>
    </row>
    <row r="429" spans="1:9" hidden="1" x14ac:dyDescent="0.3">
      <c r="A429" s="84">
        <f t="shared" ca="1" si="12"/>
        <v>42</v>
      </c>
      <c r="B429" s="133">
        <f t="shared" ca="1" si="12"/>
        <v>25</v>
      </c>
      <c r="C429" s="129">
        <f t="shared" ca="1" si="13"/>
        <v>67</v>
      </c>
      <c r="G429" s="70">
        <f ca="1">SMALL($C$4:$C$1003,ROWS(C$4:C429))</f>
        <v>77</v>
      </c>
      <c r="H429" s="135">
        <f ca="1">ROWS(C$4:C429)/COUNT($C$4:$C$1003)</f>
        <v>0.42599999999999999</v>
      </c>
      <c r="I429" s="96"/>
    </row>
    <row r="430" spans="1:9" hidden="1" x14ac:dyDescent="0.3">
      <c r="A430" s="84">
        <f t="shared" ca="1" si="12"/>
        <v>24</v>
      </c>
      <c r="B430" s="133">
        <f t="shared" ca="1" si="12"/>
        <v>31</v>
      </c>
      <c r="C430" s="129">
        <f t="shared" ca="1" si="13"/>
        <v>55</v>
      </c>
      <c r="G430" s="70">
        <f ca="1">SMALL($C$4:$C$1003,ROWS(C$4:C430))</f>
        <v>77</v>
      </c>
      <c r="H430" s="135">
        <f ca="1">ROWS(C$4:C430)/COUNT($C$4:$C$1003)</f>
        <v>0.42699999999999999</v>
      </c>
      <c r="I430" s="96"/>
    </row>
    <row r="431" spans="1:9" hidden="1" x14ac:dyDescent="0.3">
      <c r="A431" s="84">
        <f t="shared" ca="1" si="12"/>
        <v>56</v>
      </c>
      <c r="B431" s="133">
        <f t="shared" ca="1" si="12"/>
        <v>54</v>
      </c>
      <c r="C431" s="129">
        <f t="shared" ca="1" si="13"/>
        <v>110</v>
      </c>
      <c r="G431" s="70">
        <f ca="1">SMALL($C$4:$C$1003,ROWS(C$4:C431))</f>
        <v>77</v>
      </c>
      <c r="H431" s="135">
        <f ca="1">ROWS(C$4:C431)/COUNT($C$4:$C$1003)</f>
        <v>0.42799999999999999</v>
      </c>
      <c r="I431" s="96"/>
    </row>
    <row r="432" spans="1:9" hidden="1" x14ac:dyDescent="0.3">
      <c r="A432" s="84">
        <f t="shared" ca="1" si="12"/>
        <v>29</v>
      </c>
      <c r="B432" s="133">
        <f t="shared" ca="1" si="12"/>
        <v>55</v>
      </c>
      <c r="C432" s="129">
        <f t="shared" ca="1" si="13"/>
        <v>84</v>
      </c>
      <c r="G432" s="70">
        <f ca="1">SMALL($C$4:$C$1003,ROWS(C$4:C432))</f>
        <v>77</v>
      </c>
      <c r="H432" s="135">
        <f ca="1">ROWS(C$4:C432)/COUNT($C$4:$C$1003)</f>
        <v>0.42899999999999999</v>
      </c>
      <c r="I432" s="96"/>
    </row>
    <row r="433" spans="1:9" hidden="1" x14ac:dyDescent="0.3">
      <c r="A433" s="84">
        <f t="shared" ca="1" si="12"/>
        <v>49</v>
      </c>
      <c r="B433" s="133">
        <f t="shared" ca="1" si="12"/>
        <v>44</v>
      </c>
      <c r="C433" s="129">
        <f t="shared" ca="1" si="13"/>
        <v>93</v>
      </c>
      <c r="G433" s="70">
        <f ca="1">SMALL($C$4:$C$1003,ROWS(C$4:C433))</f>
        <v>77</v>
      </c>
      <c r="H433" s="135">
        <f ca="1">ROWS(C$4:C433)/COUNT($C$4:$C$1003)</f>
        <v>0.43</v>
      </c>
      <c r="I433" s="96"/>
    </row>
    <row r="434" spans="1:9" hidden="1" x14ac:dyDescent="0.3">
      <c r="A434" s="84">
        <f t="shared" ca="1" si="12"/>
        <v>48</v>
      </c>
      <c r="B434" s="133">
        <f t="shared" ca="1" si="12"/>
        <v>53</v>
      </c>
      <c r="C434" s="129">
        <f t="shared" ca="1" si="13"/>
        <v>101</v>
      </c>
      <c r="G434" s="70">
        <f ca="1">SMALL($C$4:$C$1003,ROWS(C$4:C434))</f>
        <v>77</v>
      </c>
      <c r="H434" s="135">
        <f ca="1">ROWS(C$4:C434)/COUNT($C$4:$C$1003)</f>
        <v>0.43099999999999999</v>
      </c>
      <c r="I434" s="96"/>
    </row>
    <row r="435" spans="1:9" hidden="1" x14ac:dyDescent="0.3">
      <c r="A435" s="84">
        <f t="shared" ca="1" si="12"/>
        <v>23</v>
      </c>
      <c r="B435" s="133">
        <f t="shared" ca="1" si="12"/>
        <v>52</v>
      </c>
      <c r="C435" s="129">
        <f t="shared" ca="1" si="13"/>
        <v>75</v>
      </c>
      <c r="G435" s="70">
        <f ca="1">SMALL($C$4:$C$1003,ROWS(C$4:C435))</f>
        <v>77</v>
      </c>
      <c r="H435" s="135">
        <f ca="1">ROWS(C$4:C435)/COUNT($C$4:$C$1003)</f>
        <v>0.432</v>
      </c>
      <c r="I435" s="96"/>
    </row>
    <row r="436" spans="1:9" hidden="1" x14ac:dyDescent="0.3">
      <c r="A436" s="84">
        <f t="shared" ca="1" si="12"/>
        <v>29</v>
      </c>
      <c r="B436" s="133">
        <f t="shared" ca="1" si="12"/>
        <v>22</v>
      </c>
      <c r="C436" s="129">
        <f t="shared" ca="1" si="13"/>
        <v>51</v>
      </c>
      <c r="G436" s="70">
        <f ca="1">SMALL($C$4:$C$1003,ROWS(C$4:C436))</f>
        <v>77</v>
      </c>
      <c r="H436" s="135">
        <f ca="1">ROWS(C$4:C436)/COUNT($C$4:$C$1003)</f>
        <v>0.433</v>
      </c>
      <c r="I436" s="96"/>
    </row>
    <row r="437" spans="1:9" hidden="1" x14ac:dyDescent="0.3">
      <c r="A437" s="84">
        <f t="shared" ca="1" si="12"/>
        <v>32</v>
      </c>
      <c r="B437" s="133">
        <f t="shared" ca="1" si="12"/>
        <v>56</v>
      </c>
      <c r="C437" s="129">
        <f t="shared" ca="1" si="13"/>
        <v>88</v>
      </c>
      <c r="G437" s="70">
        <f ca="1">SMALL($C$4:$C$1003,ROWS(C$4:C437))</f>
        <v>78</v>
      </c>
      <c r="H437" s="135">
        <f ca="1">ROWS(C$4:C437)/COUNT($C$4:$C$1003)</f>
        <v>0.434</v>
      </c>
      <c r="I437" s="96"/>
    </row>
    <row r="438" spans="1:9" hidden="1" x14ac:dyDescent="0.3">
      <c r="A438" s="84">
        <f t="shared" ca="1" si="12"/>
        <v>54</v>
      </c>
      <c r="B438" s="133">
        <f t="shared" ca="1" si="12"/>
        <v>40</v>
      </c>
      <c r="C438" s="129">
        <f t="shared" ca="1" si="13"/>
        <v>94</v>
      </c>
      <c r="G438" s="70">
        <f ca="1">SMALL($C$4:$C$1003,ROWS(C$4:C438))</f>
        <v>78</v>
      </c>
      <c r="H438" s="135">
        <f ca="1">ROWS(C$4:C438)/COUNT($C$4:$C$1003)</f>
        <v>0.435</v>
      </c>
      <c r="I438" s="96"/>
    </row>
    <row r="439" spans="1:9" hidden="1" x14ac:dyDescent="0.3">
      <c r="A439" s="84">
        <f t="shared" ca="1" si="12"/>
        <v>57</v>
      </c>
      <c r="B439" s="133">
        <f t="shared" ca="1" si="12"/>
        <v>57</v>
      </c>
      <c r="C439" s="129">
        <f t="shared" ca="1" si="13"/>
        <v>114</v>
      </c>
      <c r="G439" s="70">
        <f ca="1">SMALL($C$4:$C$1003,ROWS(C$4:C439))</f>
        <v>78</v>
      </c>
      <c r="H439" s="135">
        <f ca="1">ROWS(C$4:C439)/COUNT($C$4:$C$1003)</f>
        <v>0.436</v>
      </c>
      <c r="I439" s="96"/>
    </row>
    <row r="440" spans="1:9" hidden="1" x14ac:dyDescent="0.3">
      <c r="A440" s="84">
        <f t="shared" ca="1" si="12"/>
        <v>32</v>
      </c>
      <c r="B440" s="133">
        <f t="shared" ca="1" si="12"/>
        <v>56</v>
      </c>
      <c r="C440" s="129">
        <f t="shared" ca="1" si="13"/>
        <v>88</v>
      </c>
      <c r="G440" s="70">
        <f ca="1">SMALL($C$4:$C$1003,ROWS(C$4:C440))</f>
        <v>78</v>
      </c>
      <c r="H440" s="135">
        <f ca="1">ROWS(C$4:C440)/COUNT($C$4:$C$1003)</f>
        <v>0.437</v>
      </c>
      <c r="I440" s="96"/>
    </row>
    <row r="441" spans="1:9" hidden="1" x14ac:dyDescent="0.3">
      <c r="A441" s="84">
        <f t="shared" ca="1" si="12"/>
        <v>34</v>
      </c>
      <c r="B441" s="133">
        <f t="shared" ca="1" si="12"/>
        <v>37</v>
      </c>
      <c r="C441" s="129">
        <f t="shared" ca="1" si="13"/>
        <v>71</v>
      </c>
      <c r="G441" s="70">
        <f ca="1">SMALL($C$4:$C$1003,ROWS(C$4:C441))</f>
        <v>78</v>
      </c>
      <c r="H441" s="135">
        <f ca="1">ROWS(C$4:C441)/COUNT($C$4:$C$1003)</f>
        <v>0.438</v>
      </c>
      <c r="I441" s="96"/>
    </row>
    <row r="442" spans="1:9" hidden="1" x14ac:dyDescent="0.3">
      <c r="A442" s="84">
        <f t="shared" ca="1" si="12"/>
        <v>57</v>
      </c>
      <c r="B442" s="133">
        <f t="shared" ca="1" si="12"/>
        <v>40</v>
      </c>
      <c r="C442" s="129">
        <f t="shared" ca="1" si="13"/>
        <v>97</v>
      </c>
      <c r="G442" s="70">
        <f ca="1">SMALL($C$4:$C$1003,ROWS(C$4:C442))</f>
        <v>78</v>
      </c>
      <c r="H442" s="135">
        <f ca="1">ROWS(C$4:C442)/COUNT($C$4:$C$1003)</f>
        <v>0.439</v>
      </c>
      <c r="I442" s="96"/>
    </row>
    <row r="443" spans="1:9" hidden="1" x14ac:dyDescent="0.3">
      <c r="A443" s="84">
        <f t="shared" ca="1" si="12"/>
        <v>60</v>
      </c>
      <c r="B443" s="133">
        <f t="shared" ca="1" si="12"/>
        <v>31</v>
      </c>
      <c r="C443" s="129">
        <f t="shared" ca="1" si="13"/>
        <v>91</v>
      </c>
      <c r="G443" s="70">
        <f ca="1">SMALL($C$4:$C$1003,ROWS(C$4:C443))</f>
        <v>78</v>
      </c>
      <c r="H443" s="135">
        <f ca="1">ROWS(C$4:C443)/COUNT($C$4:$C$1003)</f>
        <v>0.44</v>
      </c>
      <c r="I443" s="96"/>
    </row>
    <row r="444" spans="1:9" hidden="1" x14ac:dyDescent="0.3">
      <c r="A444" s="84">
        <f t="shared" ca="1" si="12"/>
        <v>45</v>
      </c>
      <c r="B444" s="133">
        <f t="shared" ca="1" si="12"/>
        <v>21</v>
      </c>
      <c r="C444" s="129">
        <f t="shared" ca="1" si="13"/>
        <v>66</v>
      </c>
      <c r="G444" s="70">
        <f ca="1">SMALL($C$4:$C$1003,ROWS(C$4:C444))</f>
        <v>78</v>
      </c>
      <c r="H444" s="135">
        <f ca="1">ROWS(C$4:C444)/COUNT($C$4:$C$1003)</f>
        <v>0.441</v>
      </c>
      <c r="I444" s="96"/>
    </row>
    <row r="445" spans="1:9" hidden="1" x14ac:dyDescent="0.3">
      <c r="A445" s="84">
        <f t="shared" ca="1" si="12"/>
        <v>54</v>
      </c>
      <c r="B445" s="133">
        <f t="shared" ca="1" si="12"/>
        <v>43</v>
      </c>
      <c r="C445" s="129">
        <f t="shared" ca="1" si="13"/>
        <v>97</v>
      </c>
      <c r="G445" s="70">
        <f ca="1">SMALL($C$4:$C$1003,ROWS(C$4:C445))</f>
        <v>78</v>
      </c>
      <c r="H445" s="135">
        <f ca="1">ROWS(C$4:C445)/COUNT($C$4:$C$1003)</f>
        <v>0.442</v>
      </c>
      <c r="I445" s="96"/>
    </row>
    <row r="446" spans="1:9" hidden="1" x14ac:dyDescent="0.3">
      <c r="A446" s="84">
        <f t="shared" ca="1" si="12"/>
        <v>48</v>
      </c>
      <c r="B446" s="133">
        <f t="shared" ca="1" si="12"/>
        <v>31</v>
      </c>
      <c r="C446" s="129">
        <f t="shared" ca="1" si="13"/>
        <v>79</v>
      </c>
      <c r="G446" s="70">
        <f ca="1">SMALL($C$4:$C$1003,ROWS(C$4:C446))</f>
        <v>78</v>
      </c>
      <c r="H446" s="135">
        <f ca="1">ROWS(C$4:C446)/COUNT($C$4:$C$1003)</f>
        <v>0.443</v>
      </c>
      <c r="I446" s="96"/>
    </row>
    <row r="447" spans="1:9" hidden="1" x14ac:dyDescent="0.3">
      <c r="A447" s="84">
        <f t="shared" ca="1" si="12"/>
        <v>30</v>
      </c>
      <c r="B447" s="133">
        <f t="shared" ca="1" si="12"/>
        <v>40</v>
      </c>
      <c r="C447" s="129">
        <f t="shared" ca="1" si="13"/>
        <v>70</v>
      </c>
      <c r="G447" s="70">
        <f ca="1">SMALL($C$4:$C$1003,ROWS(C$4:C447))</f>
        <v>78</v>
      </c>
      <c r="H447" s="135">
        <f ca="1">ROWS(C$4:C447)/COUNT($C$4:$C$1003)</f>
        <v>0.44400000000000001</v>
      </c>
      <c r="I447" s="96"/>
    </row>
    <row r="448" spans="1:9" hidden="1" x14ac:dyDescent="0.3">
      <c r="A448" s="84">
        <f t="shared" ca="1" si="12"/>
        <v>41</v>
      </c>
      <c r="B448" s="133">
        <f t="shared" ca="1" si="12"/>
        <v>58</v>
      </c>
      <c r="C448" s="129">
        <f t="shared" ca="1" si="13"/>
        <v>99</v>
      </c>
      <c r="G448" s="70">
        <f ca="1">SMALL($C$4:$C$1003,ROWS(C$4:C448))</f>
        <v>78</v>
      </c>
      <c r="H448" s="135">
        <f ca="1">ROWS(C$4:C448)/COUNT($C$4:$C$1003)</f>
        <v>0.44500000000000001</v>
      </c>
      <c r="I448" s="96"/>
    </row>
    <row r="449" spans="1:9" hidden="1" x14ac:dyDescent="0.3">
      <c r="A449" s="84">
        <f t="shared" ca="1" si="12"/>
        <v>29</v>
      </c>
      <c r="B449" s="133">
        <f t="shared" ca="1" si="12"/>
        <v>34</v>
      </c>
      <c r="C449" s="129">
        <f t="shared" ca="1" si="13"/>
        <v>63</v>
      </c>
      <c r="G449" s="70">
        <f ca="1">SMALL($C$4:$C$1003,ROWS(C$4:C449))</f>
        <v>78</v>
      </c>
      <c r="H449" s="135">
        <f ca="1">ROWS(C$4:C449)/COUNT($C$4:$C$1003)</f>
        <v>0.44600000000000001</v>
      </c>
      <c r="I449" s="96"/>
    </row>
    <row r="450" spans="1:9" hidden="1" x14ac:dyDescent="0.3">
      <c r="A450" s="84">
        <f t="shared" ca="1" si="12"/>
        <v>26</v>
      </c>
      <c r="B450" s="133">
        <f t="shared" ca="1" si="12"/>
        <v>54</v>
      </c>
      <c r="C450" s="129">
        <f t="shared" ca="1" si="13"/>
        <v>80</v>
      </c>
      <c r="G450" s="70">
        <f ca="1">SMALL($C$4:$C$1003,ROWS(C$4:C450))</f>
        <v>78</v>
      </c>
      <c r="H450" s="135">
        <f ca="1">ROWS(C$4:C450)/COUNT($C$4:$C$1003)</f>
        <v>0.44700000000000001</v>
      </c>
      <c r="I450" s="96"/>
    </row>
    <row r="451" spans="1:9" hidden="1" x14ac:dyDescent="0.3">
      <c r="A451" s="84">
        <f t="shared" ca="1" si="12"/>
        <v>38</v>
      </c>
      <c r="B451" s="133">
        <f t="shared" ca="1" si="12"/>
        <v>34</v>
      </c>
      <c r="C451" s="129">
        <f t="shared" ca="1" si="13"/>
        <v>72</v>
      </c>
      <c r="G451" s="70">
        <f ca="1">SMALL($C$4:$C$1003,ROWS(C$4:C451))</f>
        <v>78</v>
      </c>
      <c r="H451" s="135">
        <f ca="1">ROWS(C$4:C451)/COUNT($C$4:$C$1003)</f>
        <v>0.44800000000000001</v>
      </c>
      <c r="I451" s="96"/>
    </row>
    <row r="452" spans="1:9" hidden="1" x14ac:dyDescent="0.3">
      <c r="A452" s="84">
        <f t="shared" ca="1" si="12"/>
        <v>34</v>
      </c>
      <c r="B452" s="133">
        <f t="shared" ca="1" si="12"/>
        <v>47</v>
      </c>
      <c r="C452" s="129">
        <f t="shared" ca="1" si="13"/>
        <v>81</v>
      </c>
      <c r="G452" s="70">
        <f ca="1">SMALL($C$4:$C$1003,ROWS(C$4:C452))</f>
        <v>78</v>
      </c>
      <c r="H452" s="135">
        <f ca="1">ROWS(C$4:C452)/COUNT($C$4:$C$1003)</f>
        <v>0.44900000000000001</v>
      </c>
      <c r="I452" s="96"/>
    </row>
    <row r="453" spans="1:9" hidden="1" x14ac:dyDescent="0.3">
      <c r="A453" s="84">
        <f t="shared" ref="A453:B516" ca="1" si="14">RANDBETWEEN(A$1,A$2)</f>
        <v>26</v>
      </c>
      <c r="B453" s="133">
        <f t="shared" ca="1" si="14"/>
        <v>21</v>
      </c>
      <c r="C453" s="129">
        <f t="shared" ref="C453:C516" ca="1" si="15">A453+B453</f>
        <v>47</v>
      </c>
      <c r="G453" s="70">
        <f ca="1">SMALL($C$4:$C$1003,ROWS(C$4:C453))</f>
        <v>78</v>
      </c>
      <c r="H453" s="135">
        <f ca="1">ROWS(C$4:C453)/COUNT($C$4:$C$1003)</f>
        <v>0.45</v>
      </c>
      <c r="I453" s="96"/>
    </row>
    <row r="454" spans="1:9" hidden="1" x14ac:dyDescent="0.3">
      <c r="A454" s="84">
        <f t="shared" ca="1" si="14"/>
        <v>26</v>
      </c>
      <c r="B454" s="133">
        <f t="shared" ca="1" si="14"/>
        <v>50</v>
      </c>
      <c r="C454" s="129">
        <f t="shared" ca="1" si="15"/>
        <v>76</v>
      </c>
      <c r="G454" s="70">
        <f ca="1">SMALL($C$4:$C$1003,ROWS(C$4:C454))</f>
        <v>78</v>
      </c>
      <c r="H454" s="135">
        <f ca="1">ROWS(C$4:C454)/COUNT($C$4:$C$1003)</f>
        <v>0.45100000000000001</v>
      </c>
      <c r="I454" s="96"/>
    </row>
    <row r="455" spans="1:9" hidden="1" x14ac:dyDescent="0.3">
      <c r="A455" s="84">
        <f t="shared" ca="1" si="14"/>
        <v>32</v>
      </c>
      <c r="B455" s="133">
        <f t="shared" ca="1" si="14"/>
        <v>24</v>
      </c>
      <c r="C455" s="129">
        <f t="shared" ca="1" si="15"/>
        <v>56</v>
      </c>
      <c r="G455" s="70">
        <f ca="1">SMALL($C$4:$C$1003,ROWS(C$4:C455))</f>
        <v>78</v>
      </c>
      <c r="H455" s="135">
        <f ca="1">ROWS(C$4:C455)/COUNT($C$4:$C$1003)</f>
        <v>0.45200000000000001</v>
      </c>
      <c r="I455" s="96"/>
    </row>
    <row r="456" spans="1:9" hidden="1" x14ac:dyDescent="0.3">
      <c r="A456" s="84">
        <f t="shared" ca="1" si="14"/>
        <v>24</v>
      </c>
      <c r="B456" s="133">
        <f t="shared" ca="1" si="14"/>
        <v>40</v>
      </c>
      <c r="C456" s="129">
        <f t="shared" ca="1" si="15"/>
        <v>64</v>
      </c>
      <c r="G456" s="70">
        <f ca="1">SMALL($C$4:$C$1003,ROWS(C$4:C456))</f>
        <v>78</v>
      </c>
      <c r="H456" s="135">
        <f ca="1">ROWS(C$4:C456)/COUNT($C$4:$C$1003)</f>
        <v>0.45300000000000001</v>
      </c>
      <c r="I456" s="96"/>
    </row>
    <row r="457" spans="1:9" hidden="1" x14ac:dyDescent="0.3">
      <c r="A457" s="84">
        <f t="shared" ca="1" si="14"/>
        <v>24</v>
      </c>
      <c r="B457" s="133">
        <f t="shared" ca="1" si="14"/>
        <v>53</v>
      </c>
      <c r="C457" s="129">
        <f t="shared" ca="1" si="15"/>
        <v>77</v>
      </c>
      <c r="G457" s="70">
        <f ca="1">SMALL($C$4:$C$1003,ROWS(C$4:C457))</f>
        <v>78</v>
      </c>
      <c r="H457" s="135">
        <f ca="1">ROWS(C$4:C457)/COUNT($C$4:$C$1003)</f>
        <v>0.45400000000000001</v>
      </c>
      <c r="I457" s="96"/>
    </row>
    <row r="458" spans="1:9" hidden="1" x14ac:dyDescent="0.3">
      <c r="A458" s="84">
        <f t="shared" ca="1" si="14"/>
        <v>22</v>
      </c>
      <c r="B458" s="133">
        <f t="shared" ca="1" si="14"/>
        <v>24</v>
      </c>
      <c r="C458" s="129">
        <f t="shared" ca="1" si="15"/>
        <v>46</v>
      </c>
      <c r="G458" s="70">
        <f ca="1">SMALL($C$4:$C$1003,ROWS(C$4:C458))</f>
        <v>78</v>
      </c>
      <c r="H458" s="135">
        <f ca="1">ROWS(C$4:C458)/COUNT($C$4:$C$1003)</f>
        <v>0.45500000000000002</v>
      </c>
      <c r="I458" s="96"/>
    </row>
    <row r="459" spans="1:9" hidden="1" x14ac:dyDescent="0.3">
      <c r="A459" s="84">
        <f t="shared" ca="1" si="14"/>
        <v>53</v>
      </c>
      <c r="B459" s="133">
        <f t="shared" ca="1" si="14"/>
        <v>54</v>
      </c>
      <c r="C459" s="129">
        <f t="shared" ca="1" si="15"/>
        <v>107</v>
      </c>
      <c r="G459" s="70">
        <f ca="1">SMALL($C$4:$C$1003,ROWS(C$4:C459))</f>
        <v>78</v>
      </c>
      <c r="H459" s="135">
        <f ca="1">ROWS(C$4:C459)/COUNT($C$4:$C$1003)</f>
        <v>0.45600000000000002</v>
      </c>
      <c r="I459" s="96"/>
    </row>
    <row r="460" spans="1:9" hidden="1" x14ac:dyDescent="0.3">
      <c r="A460" s="84">
        <f t="shared" ca="1" si="14"/>
        <v>51</v>
      </c>
      <c r="B460" s="133">
        <f t="shared" ca="1" si="14"/>
        <v>30</v>
      </c>
      <c r="C460" s="129">
        <f t="shared" ca="1" si="15"/>
        <v>81</v>
      </c>
      <c r="G460" s="70">
        <f ca="1">SMALL($C$4:$C$1003,ROWS(C$4:C460))</f>
        <v>78</v>
      </c>
      <c r="H460" s="135">
        <f ca="1">ROWS(C$4:C460)/COUNT($C$4:$C$1003)</f>
        <v>0.45700000000000002</v>
      </c>
      <c r="I460" s="96"/>
    </row>
    <row r="461" spans="1:9" hidden="1" x14ac:dyDescent="0.3">
      <c r="A461" s="84">
        <f t="shared" ca="1" si="14"/>
        <v>54</v>
      </c>
      <c r="B461" s="133">
        <f t="shared" ca="1" si="14"/>
        <v>41</v>
      </c>
      <c r="C461" s="129">
        <f t="shared" ca="1" si="15"/>
        <v>95</v>
      </c>
      <c r="G461" s="70">
        <f ca="1">SMALL($C$4:$C$1003,ROWS(C$4:C461))</f>
        <v>78</v>
      </c>
      <c r="H461" s="135">
        <f ca="1">ROWS(C$4:C461)/COUNT($C$4:$C$1003)</f>
        <v>0.45800000000000002</v>
      </c>
      <c r="I461" s="96"/>
    </row>
    <row r="462" spans="1:9" hidden="1" x14ac:dyDescent="0.3">
      <c r="A462" s="84">
        <f t="shared" ca="1" si="14"/>
        <v>21</v>
      </c>
      <c r="B462" s="133">
        <f t="shared" ca="1" si="14"/>
        <v>60</v>
      </c>
      <c r="C462" s="129">
        <f t="shared" ca="1" si="15"/>
        <v>81</v>
      </c>
      <c r="G462" s="70">
        <f ca="1">SMALL($C$4:$C$1003,ROWS(C$4:C462))</f>
        <v>78</v>
      </c>
      <c r="H462" s="135">
        <f ca="1">ROWS(C$4:C462)/COUNT($C$4:$C$1003)</f>
        <v>0.45900000000000002</v>
      </c>
      <c r="I462" s="96"/>
    </row>
    <row r="463" spans="1:9" hidden="1" x14ac:dyDescent="0.3">
      <c r="A463" s="84">
        <f t="shared" ca="1" si="14"/>
        <v>38</v>
      </c>
      <c r="B463" s="133">
        <f t="shared" ca="1" si="14"/>
        <v>46</v>
      </c>
      <c r="C463" s="129">
        <f t="shared" ca="1" si="15"/>
        <v>84</v>
      </c>
      <c r="G463" s="70">
        <f ca="1">SMALL($C$4:$C$1003,ROWS(C$4:C463))</f>
        <v>79</v>
      </c>
      <c r="H463" s="135">
        <f ca="1">ROWS(C$4:C463)/COUNT($C$4:$C$1003)</f>
        <v>0.46</v>
      </c>
      <c r="I463" s="96"/>
    </row>
    <row r="464" spans="1:9" hidden="1" x14ac:dyDescent="0.3">
      <c r="A464" s="84">
        <f t="shared" ca="1" si="14"/>
        <v>35</v>
      </c>
      <c r="B464" s="133">
        <f t="shared" ca="1" si="14"/>
        <v>47</v>
      </c>
      <c r="C464" s="129">
        <f t="shared" ca="1" si="15"/>
        <v>82</v>
      </c>
      <c r="G464" s="70">
        <f ca="1">SMALL($C$4:$C$1003,ROWS(C$4:C464))</f>
        <v>79</v>
      </c>
      <c r="H464" s="135">
        <f ca="1">ROWS(C$4:C464)/COUNT($C$4:$C$1003)</f>
        <v>0.46100000000000002</v>
      </c>
      <c r="I464" s="96"/>
    </row>
    <row r="465" spans="1:9" hidden="1" x14ac:dyDescent="0.3">
      <c r="A465" s="84">
        <f t="shared" ca="1" si="14"/>
        <v>42</v>
      </c>
      <c r="B465" s="133">
        <f t="shared" ca="1" si="14"/>
        <v>21</v>
      </c>
      <c r="C465" s="129">
        <f t="shared" ca="1" si="15"/>
        <v>63</v>
      </c>
      <c r="G465" s="70">
        <f ca="1">SMALL($C$4:$C$1003,ROWS(C$4:C465))</f>
        <v>79</v>
      </c>
      <c r="H465" s="135">
        <f ca="1">ROWS(C$4:C465)/COUNT($C$4:$C$1003)</f>
        <v>0.46200000000000002</v>
      </c>
      <c r="I465" s="96"/>
    </row>
    <row r="466" spans="1:9" hidden="1" x14ac:dyDescent="0.3">
      <c r="A466" s="84">
        <f t="shared" ca="1" si="14"/>
        <v>48</v>
      </c>
      <c r="B466" s="133">
        <f t="shared" ca="1" si="14"/>
        <v>39</v>
      </c>
      <c r="C466" s="129">
        <f t="shared" ca="1" si="15"/>
        <v>87</v>
      </c>
      <c r="G466" s="70">
        <f ca="1">SMALL($C$4:$C$1003,ROWS(C$4:C466))</f>
        <v>79</v>
      </c>
      <c r="H466" s="135">
        <f ca="1">ROWS(C$4:C466)/COUNT($C$4:$C$1003)</f>
        <v>0.46300000000000002</v>
      </c>
      <c r="I466" s="96"/>
    </row>
    <row r="467" spans="1:9" hidden="1" x14ac:dyDescent="0.3">
      <c r="A467" s="84">
        <f t="shared" ca="1" si="14"/>
        <v>32</v>
      </c>
      <c r="B467" s="133">
        <f t="shared" ca="1" si="14"/>
        <v>36</v>
      </c>
      <c r="C467" s="129">
        <f t="shared" ca="1" si="15"/>
        <v>68</v>
      </c>
      <c r="G467" s="70">
        <f ca="1">SMALL($C$4:$C$1003,ROWS(C$4:C467))</f>
        <v>79</v>
      </c>
      <c r="H467" s="135">
        <f ca="1">ROWS(C$4:C467)/COUNT($C$4:$C$1003)</f>
        <v>0.46400000000000002</v>
      </c>
      <c r="I467" s="96"/>
    </row>
    <row r="468" spans="1:9" hidden="1" x14ac:dyDescent="0.3">
      <c r="A468" s="84">
        <f t="shared" ca="1" si="14"/>
        <v>27</v>
      </c>
      <c r="B468" s="133">
        <f t="shared" ca="1" si="14"/>
        <v>39</v>
      </c>
      <c r="C468" s="129">
        <f t="shared" ca="1" si="15"/>
        <v>66</v>
      </c>
      <c r="G468" s="70">
        <f ca="1">SMALL($C$4:$C$1003,ROWS(C$4:C468))</f>
        <v>79</v>
      </c>
      <c r="H468" s="135">
        <f ca="1">ROWS(C$4:C468)/COUNT($C$4:$C$1003)</f>
        <v>0.46500000000000002</v>
      </c>
      <c r="I468" s="96"/>
    </row>
    <row r="469" spans="1:9" hidden="1" x14ac:dyDescent="0.3">
      <c r="A469" s="84">
        <f t="shared" ca="1" si="14"/>
        <v>58</v>
      </c>
      <c r="B469" s="133">
        <f t="shared" ca="1" si="14"/>
        <v>36</v>
      </c>
      <c r="C469" s="129">
        <f t="shared" ca="1" si="15"/>
        <v>94</v>
      </c>
      <c r="G469" s="70">
        <f ca="1">SMALL($C$4:$C$1003,ROWS(C$4:C469))</f>
        <v>79</v>
      </c>
      <c r="H469" s="135">
        <f ca="1">ROWS(C$4:C469)/COUNT($C$4:$C$1003)</f>
        <v>0.46600000000000003</v>
      </c>
      <c r="I469" s="96"/>
    </row>
    <row r="470" spans="1:9" hidden="1" x14ac:dyDescent="0.3">
      <c r="A470" s="84">
        <f t="shared" ca="1" si="14"/>
        <v>44</v>
      </c>
      <c r="B470" s="133">
        <f t="shared" ca="1" si="14"/>
        <v>25</v>
      </c>
      <c r="C470" s="129">
        <f t="shared" ca="1" si="15"/>
        <v>69</v>
      </c>
      <c r="G470" s="70">
        <f ca="1">SMALL($C$4:$C$1003,ROWS(C$4:C470))</f>
        <v>79</v>
      </c>
      <c r="H470" s="135">
        <f ca="1">ROWS(C$4:C470)/COUNT($C$4:$C$1003)</f>
        <v>0.46700000000000003</v>
      </c>
      <c r="I470" s="96"/>
    </row>
    <row r="471" spans="1:9" hidden="1" x14ac:dyDescent="0.3">
      <c r="A471" s="84">
        <f t="shared" ca="1" si="14"/>
        <v>37</v>
      </c>
      <c r="B471" s="133">
        <f t="shared" ca="1" si="14"/>
        <v>33</v>
      </c>
      <c r="C471" s="129">
        <f t="shared" ca="1" si="15"/>
        <v>70</v>
      </c>
      <c r="G471" s="70">
        <f ca="1">SMALL($C$4:$C$1003,ROWS(C$4:C471))</f>
        <v>79</v>
      </c>
      <c r="H471" s="135">
        <f ca="1">ROWS(C$4:C471)/COUNT($C$4:$C$1003)</f>
        <v>0.46800000000000003</v>
      </c>
      <c r="I471" s="96"/>
    </row>
    <row r="472" spans="1:9" hidden="1" x14ac:dyDescent="0.3">
      <c r="A472" s="84">
        <f t="shared" ca="1" si="14"/>
        <v>35</v>
      </c>
      <c r="B472" s="133">
        <f t="shared" ca="1" si="14"/>
        <v>57</v>
      </c>
      <c r="C472" s="129">
        <f t="shared" ca="1" si="15"/>
        <v>92</v>
      </c>
      <c r="G472" s="70">
        <f ca="1">SMALL($C$4:$C$1003,ROWS(C$4:C472))</f>
        <v>79</v>
      </c>
      <c r="H472" s="135">
        <f ca="1">ROWS(C$4:C472)/COUNT($C$4:$C$1003)</f>
        <v>0.46899999999999997</v>
      </c>
      <c r="I472" s="96"/>
    </row>
    <row r="473" spans="1:9" hidden="1" x14ac:dyDescent="0.3">
      <c r="A473" s="84">
        <f t="shared" ca="1" si="14"/>
        <v>45</v>
      </c>
      <c r="B473" s="133">
        <f t="shared" ca="1" si="14"/>
        <v>28</v>
      </c>
      <c r="C473" s="129">
        <f t="shared" ca="1" si="15"/>
        <v>73</v>
      </c>
      <c r="G473" s="70">
        <f ca="1">SMALL($C$4:$C$1003,ROWS(C$4:C473))</f>
        <v>79</v>
      </c>
      <c r="H473" s="135">
        <f ca="1">ROWS(C$4:C473)/COUNT($C$4:$C$1003)</f>
        <v>0.47</v>
      </c>
      <c r="I473" s="96"/>
    </row>
    <row r="474" spans="1:9" hidden="1" x14ac:dyDescent="0.3">
      <c r="A474" s="84">
        <f t="shared" ca="1" si="14"/>
        <v>51</v>
      </c>
      <c r="B474" s="133">
        <f t="shared" ca="1" si="14"/>
        <v>41</v>
      </c>
      <c r="C474" s="129">
        <f t="shared" ca="1" si="15"/>
        <v>92</v>
      </c>
      <c r="G474" s="70">
        <f ca="1">SMALL($C$4:$C$1003,ROWS(C$4:C474))</f>
        <v>79</v>
      </c>
      <c r="H474" s="135">
        <f ca="1">ROWS(C$4:C474)/COUNT($C$4:$C$1003)</f>
        <v>0.47099999999999997</v>
      </c>
      <c r="I474" s="96"/>
    </row>
    <row r="475" spans="1:9" hidden="1" x14ac:dyDescent="0.3">
      <c r="A475" s="84">
        <f t="shared" ca="1" si="14"/>
        <v>45</v>
      </c>
      <c r="B475" s="133">
        <f t="shared" ca="1" si="14"/>
        <v>34</v>
      </c>
      <c r="C475" s="129">
        <f t="shared" ca="1" si="15"/>
        <v>79</v>
      </c>
      <c r="G475" s="70">
        <f ca="1">SMALL($C$4:$C$1003,ROWS(C$4:C475))</f>
        <v>79</v>
      </c>
      <c r="H475" s="135">
        <f ca="1">ROWS(C$4:C475)/COUNT($C$4:$C$1003)</f>
        <v>0.47199999999999998</v>
      </c>
      <c r="I475" s="96"/>
    </row>
    <row r="476" spans="1:9" hidden="1" x14ac:dyDescent="0.3">
      <c r="A476" s="84">
        <f t="shared" ca="1" si="14"/>
        <v>59</v>
      </c>
      <c r="B476" s="133">
        <f t="shared" ca="1" si="14"/>
        <v>59</v>
      </c>
      <c r="C476" s="129">
        <f t="shared" ca="1" si="15"/>
        <v>118</v>
      </c>
      <c r="G476" s="70">
        <f ca="1">SMALL($C$4:$C$1003,ROWS(C$4:C476))</f>
        <v>79</v>
      </c>
      <c r="H476" s="135">
        <f ca="1">ROWS(C$4:C476)/COUNT($C$4:$C$1003)</f>
        <v>0.47299999999999998</v>
      </c>
      <c r="I476" s="96"/>
    </row>
    <row r="477" spans="1:9" hidden="1" x14ac:dyDescent="0.3">
      <c r="A477" s="84">
        <f t="shared" ca="1" si="14"/>
        <v>35</v>
      </c>
      <c r="B477" s="133">
        <f t="shared" ca="1" si="14"/>
        <v>28</v>
      </c>
      <c r="C477" s="129">
        <f t="shared" ca="1" si="15"/>
        <v>63</v>
      </c>
      <c r="G477" s="70">
        <f ca="1">SMALL($C$4:$C$1003,ROWS(C$4:C477))</f>
        <v>79</v>
      </c>
      <c r="H477" s="135">
        <f ca="1">ROWS(C$4:C477)/COUNT($C$4:$C$1003)</f>
        <v>0.47399999999999998</v>
      </c>
      <c r="I477" s="96"/>
    </row>
    <row r="478" spans="1:9" hidden="1" x14ac:dyDescent="0.3">
      <c r="A478" s="84">
        <f t="shared" ca="1" si="14"/>
        <v>24</v>
      </c>
      <c r="B478" s="133">
        <f t="shared" ca="1" si="14"/>
        <v>42</v>
      </c>
      <c r="C478" s="129">
        <f t="shared" ca="1" si="15"/>
        <v>66</v>
      </c>
      <c r="G478" s="70">
        <f ca="1">SMALL($C$4:$C$1003,ROWS(C$4:C478))</f>
        <v>79</v>
      </c>
      <c r="H478" s="135">
        <f ca="1">ROWS(C$4:C478)/COUNT($C$4:$C$1003)</f>
        <v>0.47499999999999998</v>
      </c>
      <c r="I478" s="96"/>
    </row>
    <row r="479" spans="1:9" hidden="1" x14ac:dyDescent="0.3">
      <c r="A479" s="84">
        <f t="shared" ca="1" si="14"/>
        <v>46</v>
      </c>
      <c r="B479" s="133">
        <f t="shared" ca="1" si="14"/>
        <v>54</v>
      </c>
      <c r="C479" s="129">
        <f t="shared" ca="1" si="15"/>
        <v>100</v>
      </c>
      <c r="G479" s="70">
        <f ca="1">SMALL($C$4:$C$1003,ROWS(C$4:C479))</f>
        <v>79</v>
      </c>
      <c r="H479" s="135">
        <f ca="1">ROWS(C$4:C479)/COUNT($C$4:$C$1003)</f>
        <v>0.47599999999999998</v>
      </c>
      <c r="I479" s="96"/>
    </row>
    <row r="480" spans="1:9" hidden="1" x14ac:dyDescent="0.3">
      <c r="A480" s="84">
        <f t="shared" ca="1" si="14"/>
        <v>56</v>
      </c>
      <c r="B480" s="133">
        <f t="shared" ca="1" si="14"/>
        <v>36</v>
      </c>
      <c r="C480" s="129">
        <f t="shared" ca="1" si="15"/>
        <v>92</v>
      </c>
      <c r="G480" s="70">
        <f ca="1">SMALL($C$4:$C$1003,ROWS(C$4:C480))</f>
        <v>80</v>
      </c>
      <c r="H480" s="135">
        <f ca="1">ROWS(C$4:C480)/COUNT($C$4:$C$1003)</f>
        <v>0.47699999999999998</v>
      </c>
      <c r="I480" s="96"/>
    </row>
    <row r="481" spans="1:9" hidden="1" x14ac:dyDescent="0.3">
      <c r="A481" s="84">
        <f t="shared" ca="1" si="14"/>
        <v>36</v>
      </c>
      <c r="B481" s="133">
        <f t="shared" ca="1" si="14"/>
        <v>37</v>
      </c>
      <c r="C481" s="129">
        <f t="shared" ca="1" si="15"/>
        <v>73</v>
      </c>
      <c r="G481" s="70">
        <f ca="1">SMALL($C$4:$C$1003,ROWS(C$4:C481))</f>
        <v>80</v>
      </c>
      <c r="H481" s="135">
        <f ca="1">ROWS(C$4:C481)/COUNT($C$4:$C$1003)</f>
        <v>0.47799999999999998</v>
      </c>
      <c r="I481" s="96"/>
    </row>
    <row r="482" spans="1:9" hidden="1" x14ac:dyDescent="0.3">
      <c r="A482" s="84">
        <f t="shared" ca="1" si="14"/>
        <v>33</v>
      </c>
      <c r="B482" s="133">
        <f t="shared" ca="1" si="14"/>
        <v>50</v>
      </c>
      <c r="C482" s="129">
        <f t="shared" ca="1" si="15"/>
        <v>83</v>
      </c>
      <c r="G482" s="70">
        <f ca="1">SMALL($C$4:$C$1003,ROWS(C$4:C482))</f>
        <v>80</v>
      </c>
      <c r="H482" s="135">
        <f ca="1">ROWS(C$4:C482)/COUNT($C$4:$C$1003)</f>
        <v>0.47899999999999998</v>
      </c>
      <c r="I482" s="96"/>
    </row>
    <row r="483" spans="1:9" hidden="1" x14ac:dyDescent="0.3">
      <c r="A483" s="84">
        <f t="shared" ca="1" si="14"/>
        <v>59</v>
      </c>
      <c r="B483" s="133">
        <f t="shared" ca="1" si="14"/>
        <v>47</v>
      </c>
      <c r="C483" s="129">
        <f t="shared" ca="1" si="15"/>
        <v>106</v>
      </c>
      <c r="G483" s="70">
        <f ca="1">SMALL($C$4:$C$1003,ROWS(C$4:C483))</f>
        <v>80</v>
      </c>
      <c r="H483" s="135">
        <f ca="1">ROWS(C$4:C483)/COUNT($C$4:$C$1003)</f>
        <v>0.48</v>
      </c>
      <c r="I483" s="96"/>
    </row>
    <row r="484" spans="1:9" hidden="1" x14ac:dyDescent="0.3">
      <c r="A484" s="84">
        <f t="shared" ca="1" si="14"/>
        <v>32</v>
      </c>
      <c r="B484" s="133">
        <f t="shared" ca="1" si="14"/>
        <v>43</v>
      </c>
      <c r="C484" s="129">
        <f t="shared" ca="1" si="15"/>
        <v>75</v>
      </c>
      <c r="G484" s="70">
        <f ca="1">SMALL($C$4:$C$1003,ROWS(C$4:C484))</f>
        <v>80</v>
      </c>
      <c r="H484" s="135">
        <f ca="1">ROWS(C$4:C484)/COUNT($C$4:$C$1003)</f>
        <v>0.48099999999999998</v>
      </c>
      <c r="I484" s="96"/>
    </row>
    <row r="485" spans="1:9" hidden="1" x14ac:dyDescent="0.3">
      <c r="A485" s="84">
        <f t="shared" ca="1" si="14"/>
        <v>27</v>
      </c>
      <c r="B485" s="133">
        <f t="shared" ca="1" si="14"/>
        <v>55</v>
      </c>
      <c r="C485" s="129">
        <f t="shared" ca="1" si="15"/>
        <v>82</v>
      </c>
      <c r="G485" s="70">
        <f ca="1">SMALL($C$4:$C$1003,ROWS(C$4:C485))</f>
        <v>80</v>
      </c>
      <c r="H485" s="135">
        <f ca="1">ROWS(C$4:C485)/COUNT($C$4:$C$1003)</f>
        <v>0.48199999999999998</v>
      </c>
      <c r="I485" s="96"/>
    </row>
    <row r="486" spans="1:9" hidden="1" x14ac:dyDescent="0.3">
      <c r="A486" s="84">
        <f t="shared" ca="1" si="14"/>
        <v>21</v>
      </c>
      <c r="B486" s="133">
        <f t="shared" ca="1" si="14"/>
        <v>49</v>
      </c>
      <c r="C486" s="129">
        <f t="shared" ca="1" si="15"/>
        <v>70</v>
      </c>
      <c r="G486" s="70">
        <f ca="1">SMALL($C$4:$C$1003,ROWS(C$4:C486))</f>
        <v>80</v>
      </c>
      <c r="H486" s="135">
        <f ca="1">ROWS(C$4:C486)/COUNT($C$4:$C$1003)</f>
        <v>0.48299999999999998</v>
      </c>
      <c r="I486" s="96"/>
    </row>
    <row r="487" spans="1:9" hidden="1" x14ac:dyDescent="0.3">
      <c r="A487" s="84">
        <f t="shared" ca="1" si="14"/>
        <v>40</v>
      </c>
      <c r="B487" s="133">
        <f t="shared" ca="1" si="14"/>
        <v>52</v>
      </c>
      <c r="C487" s="129">
        <f t="shared" ca="1" si="15"/>
        <v>92</v>
      </c>
      <c r="G487" s="70">
        <f ca="1">SMALL($C$4:$C$1003,ROWS(C$4:C487))</f>
        <v>80</v>
      </c>
      <c r="H487" s="135">
        <f ca="1">ROWS(C$4:C487)/COUNT($C$4:$C$1003)</f>
        <v>0.48399999999999999</v>
      </c>
      <c r="I487" s="96"/>
    </row>
    <row r="488" spans="1:9" hidden="1" x14ac:dyDescent="0.3">
      <c r="A488" s="84">
        <f t="shared" ca="1" si="14"/>
        <v>35</v>
      </c>
      <c r="B488" s="133">
        <f t="shared" ca="1" si="14"/>
        <v>60</v>
      </c>
      <c r="C488" s="129">
        <f t="shared" ca="1" si="15"/>
        <v>95</v>
      </c>
      <c r="G488" s="70">
        <f ca="1">SMALL($C$4:$C$1003,ROWS(C$4:C488))</f>
        <v>80</v>
      </c>
      <c r="H488" s="135">
        <f ca="1">ROWS(C$4:C488)/COUNT($C$4:$C$1003)</f>
        <v>0.48499999999999999</v>
      </c>
      <c r="I488" s="96"/>
    </row>
    <row r="489" spans="1:9" hidden="1" x14ac:dyDescent="0.3">
      <c r="A489" s="84">
        <f t="shared" ca="1" si="14"/>
        <v>33</v>
      </c>
      <c r="B489" s="133">
        <f t="shared" ca="1" si="14"/>
        <v>50</v>
      </c>
      <c r="C489" s="129">
        <f t="shared" ca="1" si="15"/>
        <v>83</v>
      </c>
      <c r="G489" s="70">
        <f ca="1">SMALL($C$4:$C$1003,ROWS(C$4:C489))</f>
        <v>80</v>
      </c>
      <c r="H489" s="135">
        <f ca="1">ROWS(C$4:C489)/COUNT($C$4:$C$1003)</f>
        <v>0.48599999999999999</v>
      </c>
      <c r="I489" s="96"/>
    </row>
    <row r="490" spans="1:9" hidden="1" x14ac:dyDescent="0.3">
      <c r="A490" s="84">
        <f t="shared" ca="1" si="14"/>
        <v>23</v>
      </c>
      <c r="B490" s="133">
        <f t="shared" ca="1" si="14"/>
        <v>46</v>
      </c>
      <c r="C490" s="129">
        <f t="shared" ca="1" si="15"/>
        <v>69</v>
      </c>
      <c r="G490" s="70">
        <f ca="1">SMALL($C$4:$C$1003,ROWS(C$4:C490))</f>
        <v>80</v>
      </c>
      <c r="H490" s="135">
        <f ca="1">ROWS(C$4:C490)/COUNT($C$4:$C$1003)</f>
        <v>0.48699999999999999</v>
      </c>
      <c r="I490" s="96"/>
    </row>
    <row r="491" spans="1:9" hidden="1" x14ac:dyDescent="0.3">
      <c r="A491" s="84">
        <f t="shared" ca="1" si="14"/>
        <v>35</v>
      </c>
      <c r="B491" s="133">
        <f t="shared" ca="1" si="14"/>
        <v>32</v>
      </c>
      <c r="C491" s="129">
        <f t="shared" ca="1" si="15"/>
        <v>67</v>
      </c>
      <c r="G491" s="70">
        <f ca="1">SMALL($C$4:$C$1003,ROWS(C$4:C491))</f>
        <v>80</v>
      </c>
      <c r="H491" s="135">
        <f ca="1">ROWS(C$4:C491)/COUNT($C$4:$C$1003)</f>
        <v>0.48799999999999999</v>
      </c>
      <c r="I491" s="96"/>
    </row>
    <row r="492" spans="1:9" hidden="1" x14ac:dyDescent="0.3">
      <c r="A492" s="84">
        <f t="shared" ca="1" si="14"/>
        <v>46</v>
      </c>
      <c r="B492" s="133">
        <f t="shared" ca="1" si="14"/>
        <v>32</v>
      </c>
      <c r="C492" s="129">
        <f t="shared" ca="1" si="15"/>
        <v>78</v>
      </c>
      <c r="G492" s="70">
        <f ca="1">SMALL($C$4:$C$1003,ROWS(C$4:C492))</f>
        <v>80</v>
      </c>
      <c r="H492" s="135">
        <f ca="1">ROWS(C$4:C492)/COUNT($C$4:$C$1003)</f>
        <v>0.48899999999999999</v>
      </c>
      <c r="I492" s="96"/>
    </row>
    <row r="493" spans="1:9" hidden="1" x14ac:dyDescent="0.3">
      <c r="A493" s="84">
        <f t="shared" ca="1" si="14"/>
        <v>56</v>
      </c>
      <c r="B493" s="133">
        <f t="shared" ca="1" si="14"/>
        <v>26</v>
      </c>
      <c r="C493" s="129">
        <f t="shared" ca="1" si="15"/>
        <v>82</v>
      </c>
      <c r="G493" s="70">
        <f ca="1">SMALL($C$4:$C$1003,ROWS(C$4:C493))</f>
        <v>80</v>
      </c>
      <c r="H493" s="135">
        <f ca="1">ROWS(C$4:C493)/COUNT($C$4:$C$1003)</f>
        <v>0.49</v>
      </c>
      <c r="I493" s="96"/>
    </row>
    <row r="494" spans="1:9" hidden="1" x14ac:dyDescent="0.3">
      <c r="A494" s="84">
        <f t="shared" ca="1" si="14"/>
        <v>32</v>
      </c>
      <c r="B494" s="133">
        <f t="shared" ca="1" si="14"/>
        <v>45</v>
      </c>
      <c r="C494" s="129">
        <f t="shared" ca="1" si="15"/>
        <v>77</v>
      </c>
      <c r="G494" s="70">
        <f ca="1">SMALL($C$4:$C$1003,ROWS(C$4:C494))</f>
        <v>80</v>
      </c>
      <c r="H494" s="135">
        <f ca="1">ROWS(C$4:C494)/COUNT($C$4:$C$1003)</f>
        <v>0.49099999999999999</v>
      </c>
      <c r="I494" s="96"/>
    </row>
    <row r="495" spans="1:9" hidden="1" x14ac:dyDescent="0.3">
      <c r="A495" s="84">
        <f t="shared" ca="1" si="14"/>
        <v>52</v>
      </c>
      <c r="B495" s="133">
        <f t="shared" ca="1" si="14"/>
        <v>55</v>
      </c>
      <c r="C495" s="129">
        <f t="shared" ca="1" si="15"/>
        <v>107</v>
      </c>
      <c r="G495" s="70">
        <f ca="1">SMALL($C$4:$C$1003,ROWS(C$4:C495))</f>
        <v>80</v>
      </c>
      <c r="H495" s="135">
        <f ca="1">ROWS(C$4:C495)/COUNT($C$4:$C$1003)</f>
        <v>0.49199999999999999</v>
      </c>
      <c r="I495" s="96"/>
    </row>
    <row r="496" spans="1:9" hidden="1" x14ac:dyDescent="0.3">
      <c r="A496" s="84">
        <f t="shared" ca="1" si="14"/>
        <v>29</v>
      </c>
      <c r="B496" s="133">
        <f t="shared" ca="1" si="14"/>
        <v>46</v>
      </c>
      <c r="C496" s="129">
        <f t="shared" ca="1" si="15"/>
        <v>75</v>
      </c>
      <c r="G496" s="70">
        <f ca="1">SMALL($C$4:$C$1003,ROWS(C$4:C496))</f>
        <v>80</v>
      </c>
      <c r="H496" s="135">
        <f ca="1">ROWS(C$4:C496)/COUNT($C$4:$C$1003)</f>
        <v>0.49299999999999999</v>
      </c>
      <c r="I496" s="96"/>
    </row>
    <row r="497" spans="1:9" hidden="1" x14ac:dyDescent="0.3">
      <c r="A497" s="84">
        <f t="shared" ca="1" si="14"/>
        <v>48</v>
      </c>
      <c r="B497" s="133">
        <f t="shared" ca="1" si="14"/>
        <v>29</v>
      </c>
      <c r="C497" s="129">
        <f t="shared" ca="1" si="15"/>
        <v>77</v>
      </c>
      <c r="G497" s="70">
        <f ca="1">SMALL($C$4:$C$1003,ROWS(C$4:C497))</f>
        <v>80</v>
      </c>
      <c r="H497" s="135">
        <f ca="1">ROWS(C$4:C497)/COUNT($C$4:$C$1003)</f>
        <v>0.49399999999999999</v>
      </c>
      <c r="I497" s="96"/>
    </row>
    <row r="498" spans="1:9" hidden="1" x14ac:dyDescent="0.3">
      <c r="A498" s="84">
        <f t="shared" ca="1" si="14"/>
        <v>33</v>
      </c>
      <c r="B498" s="133">
        <f t="shared" ca="1" si="14"/>
        <v>40</v>
      </c>
      <c r="C498" s="129">
        <f t="shared" ca="1" si="15"/>
        <v>73</v>
      </c>
      <c r="G498" s="70">
        <f ca="1">SMALL($C$4:$C$1003,ROWS(C$4:C498))</f>
        <v>80</v>
      </c>
      <c r="H498" s="135">
        <f ca="1">ROWS(C$4:C498)/COUNT($C$4:$C$1003)</f>
        <v>0.495</v>
      </c>
      <c r="I498" s="96"/>
    </row>
    <row r="499" spans="1:9" hidden="1" x14ac:dyDescent="0.3">
      <c r="A499" s="84">
        <f t="shared" ca="1" si="14"/>
        <v>35</v>
      </c>
      <c r="B499" s="133">
        <f t="shared" ca="1" si="14"/>
        <v>58</v>
      </c>
      <c r="C499" s="129">
        <f t="shared" ca="1" si="15"/>
        <v>93</v>
      </c>
      <c r="G499" s="70">
        <f ca="1">SMALL($C$4:$C$1003,ROWS(C$4:C499))</f>
        <v>80</v>
      </c>
      <c r="H499" s="135">
        <f ca="1">ROWS(C$4:C499)/COUNT($C$4:$C$1003)</f>
        <v>0.496</v>
      </c>
      <c r="I499" s="96"/>
    </row>
    <row r="500" spans="1:9" hidden="1" x14ac:dyDescent="0.3">
      <c r="A500" s="84">
        <f t="shared" ca="1" si="14"/>
        <v>55</v>
      </c>
      <c r="B500" s="133">
        <f t="shared" ca="1" si="14"/>
        <v>40</v>
      </c>
      <c r="C500" s="129">
        <f t="shared" ca="1" si="15"/>
        <v>95</v>
      </c>
      <c r="G500" s="70">
        <f ca="1">SMALL($C$4:$C$1003,ROWS(C$4:C500))</f>
        <v>80</v>
      </c>
      <c r="H500" s="135">
        <f ca="1">ROWS(C$4:C500)/COUNT($C$4:$C$1003)</f>
        <v>0.497</v>
      </c>
      <c r="I500" s="96"/>
    </row>
    <row r="501" spans="1:9" hidden="1" x14ac:dyDescent="0.3">
      <c r="A501" s="84">
        <f t="shared" ca="1" si="14"/>
        <v>46</v>
      </c>
      <c r="B501" s="133">
        <f t="shared" ca="1" si="14"/>
        <v>33</v>
      </c>
      <c r="C501" s="129">
        <f t="shared" ca="1" si="15"/>
        <v>79</v>
      </c>
      <c r="G501" s="70">
        <f ca="1">SMALL($C$4:$C$1003,ROWS(C$4:C501))</f>
        <v>80</v>
      </c>
      <c r="H501" s="135">
        <f ca="1">ROWS(C$4:C501)/COUNT($C$4:$C$1003)</f>
        <v>0.498</v>
      </c>
      <c r="I501" s="96"/>
    </row>
    <row r="502" spans="1:9" hidden="1" x14ac:dyDescent="0.3">
      <c r="A502" s="84">
        <f t="shared" ca="1" si="14"/>
        <v>41</v>
      </c>
      <c r="B502" s="133">
        <f t="shared" ca="1" si="14"/>
        <v>45</v>
      </c>
      <c r="C502" s="129">
        <f t="shared" ca="1" si="15"/>
        <v>86</v>
      </c>
      <c r="G502" s="70">
        <f ca="1">SMALL($C$4:$C$1003,ROWS(C$4:C502))</f>
        <v>80</v>
      </c>
      <c r="H502" s="135">
        <f ca="1">ROWS(C$4:C502)/COUNT($C$4:$C$1003)</f>
        <v>0.499</v>
      </c>
      <c r="I502" s="96"/>
    </row>
    <row r="503" spans="1:9" hidden="1" x14ac:dyDescent="0.3">
      <c r="A503" s="84">
        <f t="shared" ca="1" si="14"/>
        <v>21</v>
      </c>
      <c r="B503" s="133">
        <f t="shared" ca="1" si="14"/>
        <v>56</v>
      </c>
      <c r="C503" s="129">
        <f t="shared" ca="1" si="15"/>
        <v>77</v>
      </c>
      <c r="G503" s="70">
        <f ca="1">SMALL($C$4:$C$1003,ROWS(C$4:C503))</f>
        <v>81</v>
      </c>
      <c r="H503" s="135">
        <f ca="1">ROWS(C$4:C503)/COUNT($C$4:$C$1003)</f>
        <v>0.5</v>
      </c>
      <c r="I503" s="96"/>
    </row>
    <row r="504" spans="1:9" hidden="1" x14ac:dyDescent="0.3">
      <c r="A504" s="84">
        <f t="shared" ca="1" si="14"/>
        <v>32</v>
      </c>
      <c r="B504" s="133">
        <f t="shared" ca="1" si="14"/>
        <v>23</v>
      </c>
      <c r="C504" s="129">
        <f t="shared" ca="1" si="15"/>
        <v>55</v>
      </c>
      <c r="G504" s="70">
        <f ca="1">SMALL($C$4:$C$1003,ROWS(C$4:C504))</f>
        <v>81</v>
      </c>
      <c r="H504" s="135">
        <f ca="1">ROWS(C$4:C504)/COUNT($C$4:$C$1003)</f>
        <v>0.501</v>
      </c>
      <c r="I504" s="96"/>
    </row>
    <row r="505" spans="1:9" hidden="1" x14ac:dyDescent="0.3">
      <c r="A505" s="84">
        <f t="shared" ca="1" si="14"/>
        <v>41</v>
      </c>
      <c r="B505" s="133">
        <f t="shared" ca="1" si="14"/>
        <v>29</v>
      </c>
      <c r="C505" s="129">
        <f t="shared" ca="1" si="15"/>
        <v>70</v>
      </c>
      <c r="G505" s="70">
        <f ca="1">SMALL($C$4:$C$1003,ROWS(C$4:C505))</f>
        <v>81</v>
      </c>
      <c r="H505" s="135">
        <f ca="1">ROWS(C$4:C505)/COUNT($C$4:$C$1003)</f>
        <v>0.502</v>
      </c>
      <c r="I505" s="96"/>
    </row>
    <row r="506" spans="1:9" hidden="1" x14ac:dyDescent="0.3">
      <c r="A506" s="84">
        <f t="shared" ca="1" si="14"/>
        <v>33</v>
      </c>
      <c r="B506" s="133">
        <f t="shared" ca="1" si="14"/>
        <v>46</v>
      </c>
      <c r="C506" s="129">
        <f t="shared" ca="1" si="15"/>
        <v>79</v>
      </c>
      <c r="G506" s="70">
        <f ca="1">SMALL($C$4:$C$1003,ROWS(C$4:C506))</f>
        <v>81</v>
      </c>
      <c r="H506" s="135">
        <f ca="1">ROWS(C$4:C506)/COUNT($C$4:$C$1003)</f>
        <v>0.503</v>
      </c>
      <c r="I506" s="96"/>
    </row>
    <row r="507" spans="1:9" hidden="1" x14ac:dyDescent="0.3">
      <c r="A507" s="84">
        <f t="shared" ca="1" si="14"/>
        <v>24</v>
      </c>
      <c r="B507" s="133">
        <f t="shared" ca="1" si="14"/>
        <v>60</v>
      </c>
      <c r="C507" s="129">
        <f t="shared" ca="1" si="15"/>
        <v>84</v>
      </c>
      <c r="G507" s="70">
        <f ca="1">SMALL($C$4:$C$1003,ROWS(C$4:C507))</f>
        <v>81</v>
      </c>
      <c r="H507" s="135">
        <f ca="1">ROWS(C$4:C507)/COUNT($C$4:$C$1003)</f>
        <v>0.504</v>
      </c>
      <c r="I507" s="96"/>
    </row>
    <row r="508" spans="1:9" hidden="1" x14ac:dyDescent="0.3">
      <c r="A508" s="84">
        <f t="shared" ca="1" si="14"/>
        <v>29</v>
      </c>
      <c r="B508" s="133">
        <f t="shared" ca="1" si="14"/>
        <v>52</v>
      </c>
      <c r="C508" s="129">
        <f t="shared" ca="1" si="15"/>
        <v>81</v>
      </c>
      <c r="G508" s="70">
        <f ca="1">SMALL($C$4:$C$1003,ROWS(C$4:C508))</f>
        <v>81</v>
      </c>
      <c r="H508" s="135">
        <f ca="1">ROWS(C$4:C508)/COUNT($C$4:$C$1003)</f>
        <v>0.505</v>
      </c>
      <c r="I508" s="96"/>
    </row>
    <row r="509" spans="1:9" hidden="1" x14ac:dyDescent="0.3">
      <c r="A509" s="84">
        <f t="shared" ca="1" si="14"/>
        <v>28</v>
      </c>
      <c r="B509" s="133">
        <f t="shared" ca="1" si="14"/>
        <v>59</v>
      </c>
      <c r="C509" s="129">
        <f t="shared" ca="1" si="15"/>
        <v>87</v>
      </c>
      <c r="G509" s="70">
        <f ca="1">SMALL($C$4:$C$1003,ROWS(C$4:C509))</f>
        <v>81</v>
      </c>
      <c r="H509" s="135">
        <f ca="1">ROWS(C$4:C509)/COUNT($C$4:$C$1003)</f>
        <v>0.50600000000000001</v>
      </c>
      <c r="I509" s="96"/>
    </row>
    <row r="510" spans="1:9" hidden="1" x14ac:dyDescent="0.3">
      <c r="A510" s="84">
        <f t="shared" ca="1" si="14"/>
        <v>20</v>
      </c>
      <c r="B510" s="133">
        <f t="shared" ca="1" si="14"/>
        <v>28</v>
      </c>
      <c r="C510" s="129">
        <f t="shared" ca="1" si="15"/>
        <v>48</v>
      </c>
      <c r="G510" s="70">
        <f ca="1">SMALL($C$4:$C$1003,ROWS(C$4:C510))</f>
        <v>81</v>
      </c>
      <c r="H510" s="135">
        <f ca="1">ROWS(C$4:C510)/COUNT($C$4:$C$1003)</f>
        <v>0.50700000000000001</v>
      </c>
      <c r="I510" s="96"/>
    </row>
    <row r="511" spans="1:9" hidden="1" x14ac:dyDescent="0.3">
      <c r="A511" s="84">
        <f t="shared" ca="1" si="14"/>
        <v>25</v>
      </c>
      <c r="B511" s="133">
        <f t="shared" ca="1" si="14"/>
        <v>49</v>
      </c>
      <c r="C511" s="129">
        <f t="shared" ca="1" si="15"/>
        <v>74</v>
      </c>
      <c r="G511" s="70">
        <f ca="1">SMALL($C$4:$C$1003,ROWS(C$4:C511))</f>
        <v>81</v>
      </c>
      <c r="H511" s="135">
        <f ca="1">ROWS(C$4:C511)/COUNT($C$4:$C$1003)</f>
        <v>0.50800000000000001</v>
      </c>
      <c r="I511" s="96"/>
    </row>
    <row r="512" spans="1:9" hidden="1" x14ac:dyDescent="0.3">
      <c r="A512" s="84">
        <f t="shared" ca="1" si="14"/>
        <v>47</v>
      </c>
      <c r="B512" s="133">
        <f t="shared" ca="1" si="14"/>
        <v>34</v>
      </c>
      <c r="C512" s="129">
        <f t="shared" ca="1" si="15"/>
        <v>81</v>
      </c>
      <c r="G512" s="70">
        <f ca="1">SMALL($C$4:$C$1003,ROWS(C$4:C512))</f>
        <v>81</v>
      </c>
      <c r="H512" s="135">
        <f ca="1">ROWS(C$4:C512)/COUNT($C$4:$C$1003)</f>
        <v>0.50900000000000001</v>
      </c>
      <c r="I512" s="96"/>
    </row>
    <row r="513" spans="1:9" hidden="1" x14ac:dyDescent="0.3">
      <c r="A513" s="84">
        <f t="shared" ca="1" si="14"/>
        <v>45</v>
      </c>
      <c r="B513" s="133">
        <f t="shared" ca="1" si="14"/>
        <v>20</v>
      </c>
      <c r="C513" s="129">
        <f t="shared" ca="1" si="15"/>
        <v>65</v>
      </c>
      <c r="G513" s="70">
        <f ca="1">SMALL($C$4:$C$1003,ROWS(C$4:C513))</f>
        <v>81</v>
      </c>
      <c r="H513" s="135">
        <f ca="1">ROWS(C$4:C513)/COUNT($C$4:$C$1003)</f>
        <v>0.51</v>
      </c>
      <c r="I513" s="96"/>
    </row>
    <row r="514" spans="1:9" hidden="1" x14ac:dyDescent="0.3">
      <c r="A514" s="84">
        <f t="shared" ca="1" si="14"/>
        <v>50</v>
      </c>
      <c r="B514" s="133">
        <f t="shared" ca="1" si="14"/>
        <v>48</v>
      </c>
      <c r="C514" s="129">
        <f t="shared" ca="1" si="15"/>
        <v>98</v>
      </c>
      <c r="G514" s="70">
        <f ca="1">SMALL($C$4:$C$1003,ROWS(C$4:C514))</f>
        <v>81</v>
      </c>
      <c r="H514" s="135">
        <f ca="1">ROWS(C$4:C514)/COUNT($C$4:$C$1003)</f>
        <v>0.51100000000000001</v>
      </c>
      <c r="I514" s="96"/>
    </row>
    <row r="515" spans="1:9" hidden="1" x14ac:dyDescent="0.3">
      <c r="A515" s="84">
        <f t="shared" ca="1" si="14"/>
        <v>45</v>
      </c>
      <c r="B515" s="133">
        <f t="shared" ca="1" si="14"/>
        <v>30</v>
      </c>
      <c r="C515" s="129">
        <f t="shared" ca="1" si="15"/>
        <v>75</v>
      </c>
      <c r="G515" s="70">
        <f ca="1">SMALL($C$4:$C$1003,ROWS(C$4:C515))</f>
        <v>81</v>
      </c>
      <c r="H515" s="135">
        <f ca="1">ROWS(C$4:C515)/COUNT($C$4:$C$1003)</f>
        <v>0.51200000000000001</v>
      </c>
      <c r="I515" s="96"/>
    </row>
    <row r="516" spans="1:9" hidden="1" x14ac:dyDescent="0.3">
      <c r="A516" s="84">
        <f t="shared" ca="1" si="14"/>
        <v>47</v>
      </c>
      <c r="B516" s="133">
        <f t="shared" ca="1" si="14"/>
        <v>37</v>
      </c>
      <c r="C516" s="129">
        <f t="shared" ca="1" si="15"/>
        <v>84</v>
      </c>
      <c r="G516" s="70">
        <f ca="1">SMALL($C$4:$C$1003,ROWS(C$4:C516))</f>
        <v>81</v>
      </c>
      <c r="H516" s="135">
        <f ca="1">ROWS(C$4:C516)/COUNT($C$4:$C$1003)</f>
        <v>0.51300000000000001</v>
      </c>
      <c r="I516" s="96"/>
    </row>
    <row r="517" spans="1:9" hidden="1" x14ac:dyDescent="0.3">
      <c r="A517" s="84">
        <f t="shared" ref="A517:B580" ca="1" si="16">RANDBETWEEN(A$1,A$2)</f>
        <v>52</v>
      </c>
      <c r="B517" s="133">
        <f t="shared" ca="1" si="16"/>
        <v>57</v>
      </c>
      <c r="C517" s="129">
        <f t="shared" ref="C517:C580" ca="1" si="17">A517+B517</f>
        <v>109</v>
      </c>
      <c r="G517" s="70">
        <f ca="1">SMALL($C$4:$C$1003,ROWS(C$4:C517))</f>
        <v>81</v>
      </c>
      <c r="H517" s="135">
        <f ca="1">ROWS(C$4:C517)/COUNT($C$4:$C$1003)</f>
        <v>0.51400000000000001</v>
      </c>
      <c r="I517" s="96"/>
    </row>
    <row r="518" spans="1:9" hidden="1" x14ac:dyDescent="0.3">
      <c r="A518" s="84">
        <f t="shared" ca="1" si="16"/>
        <v>59</v>
      </c>
      <c r="B518" s="133">
        <f t="shared" ca="1" si="16"/>
        <v>29</v>
      </c>
      <c r="C518" s="129">
        <f t="shared" ca="1" si="17"/>
        <v>88</v>
      </c>
      <c r="G518" s="70">
        <f ca="1">SMALL($C$4:$C$1003,ROWS(C$4:C518))</f>
        <v>81</v>
      </c>
      <c r="H518" s="135">
        <f ca="1">ROWS(C$4:C518)/COUNT($C$4:$C$1003)</f>
        <v>0.51500000000000001</v>
      </c>
      <c r="I518" s="96"/>
    </row>
    <row r="519" spans="1:9" hidden="1" x14ac:dyDescent="0.3">
      <c r="A519" s="84">
        <f t="shared" ca="1" si="16"/>
        <v>46</v>
      </c>
      <c r="B519" s="133">
        <f t="shared" ca="1" si="16"/>
        <v>54</v>
      </c>
      <c r="C519" s="129">
        <f t="shared" ca="1" si="17"/>
        <v>100</v>
      </c>
      <c r="G519" s="70">
        <f ca="1">SMALL($C$4:$C$1003,ROWS(C$4:C519))</f>
        <v>81</v>
      </c>
      <c r="H519" s="135">
        <f ca="1">ROWS(C$4:C519)/COUNT($C$4:$C$1003)</f>
        <v>0.51600000000000001</v>
      </c>
      <c r="I519" s="96"/>
    </row>
    <row r="520" spans="1:9" hidden="1" x14ac:dyDescent="0.3">
      <c r="A520" s="84">
        <f t="shared" ca="1" si="16"/>
        <v>26</v>
      </c>
      <c r="B520" s="133">
        <f t="shared" ca="1" si="16"/>
        <v>37</v>
      </c>
      <c r="C520" s="129">
        <f t="shared" ca="1" si="17"/>
        <v>63</v>
      </c>
      <c r="G520" s="70">
        <f ca="1">SMALL($C$4:$C$1003,ROWS(C$4:C520))</f>
        <v>81</v>
      </c>
      <c r="H520" s="135">
        <f ca="1">ROWS(C$4:C520)/COUNT($C$4:$C$1003)</f>
        <v>0.51700000000000002</v>
      </c>
      <c r="I520" s="96"/>
    </row>
    <row r="521" spans="1:9" hidden="1" x14ac:dyDescent="0.3">
      <c r="A521" s="84">
        <f t="shared" ca="1" si="16"/>
        <v>47</v>
      </c>
      <c r="B521" s="133">
        <f t="shared" ca="1" si="16"/>
        <v>55</v>
      </c>
      <c r="C521" s="129">
        <f t="shared" ca="1" si="17"/>
        <v>102</v>
      </c>
      <c r="G521" s="70">
        <f ca="1">SMALL($C$4:$C$1003,ROWS(C$4:C521))</f>
        <v>81</v>
      </c>
      <c r="H521" s="135">
        <f ca="1">ROWS(C$4:C521)/COUNT($C$4:$C$1003)</f>
        <v>0.51800000000000002</v>
      </c>
      <c r="I521" s="96"/>
    </row>
    <row r="522" spans="1:9" hidden="1" x14ac:dyDescent="0.3">
      <c r="A522" s="84">
        <f t="shared" ca="1" si="16"/>
        <v>52</v>
      </c>
      <c r="B522" s="133">
        <f t="shared" ca="1" si="16"/>
        <v>38</v>
      </c>
      <c r="C522" s="129">
        <f t="shared" ca="1" si="17"/>
        <v>90</v>
      </c>
      <c r="G522" s="70">
        <f ca="1">SMALL($C$4:$C$1003,ROWS(C$4:C522))</f>
        <v>81</v>
      </c>
      <c r="H522" s="135">
        <f ca="1">ROWS(C$4:C522)/COUNT($C$4:$C$1003)</f>
        <v>0.51900000000000002</v>
      </c>
      <c r="I522" s="96"/>
    </row>
    <row r="523" spans="1:9" hidden="1" x14ac:dyDescent="0.3">
      <c r="A523" s="84">
        <f t="shared" ca="1" si="16"/>
        <v>34</v>
      </c>
      <c r="B523" s="133">
        <f t="shared" ca="1" si="16"/>
        <v>54</v>
      </c>
      <c r="C523" s="129">
        <f t="shared" ca="1" si="17"/>
        <v>88</v>
      </c>
      <c r="G523" s="70">
        <f ca="1">SMALL($C$4:$C$1003,ROWS(C$4:C523))</f>
        <v>81</v>
      </c>
      <c r="H523" s="135">
        <f ca="1">ROWS(C$4:C523)/COUNT($C$4:$C$1003)</f>
        <v>0.52</v>
      </c>
      <c r="I523" s="96"/>
    </row>
    <row r="524" spans="1:9" hidden="1" x14ac:dyDescent="0.3">
      <c r="A524" s="84">
        <f t="shared" ca="1" si="16"/>
        <v>30</v>
      </c>
      <c r="B524" s="133">
        <f t="shared" ca="1" si="16"/>
        <v>58</v>
      </c>
      <c r="C524" s="129">
        <f t="shared" ca="1" si="17"/>
        <v>88</v>
      </c>
      <c r="G524" s="70">
        <f ca="1">SMALL($C$4:$C$1003,ROWS(C$4:C524))</f>
        <v>81</v>
      </c>
      <c r="H524" s="135">
        <f ca="1">ROWS(C$4:C524)/COUNT($C$4:$C$1003)</f>
        <v>0.52100000000000002</v>
      </c>
      <c r="I524" s="96"/>
    </row>
    <row r="525" spans="1:9" hidden="1" x14ac:dyDescent="0.3">
      <c r="A525" s="84">
        <f t="shared" ca="1" si="16"/>
        <v>27</v>
      </c>
      <c r="B525" s="133">
        <f t="shared" ca="1" si="16"/>
        <v>48</v>
      </c>
      <c r="C525" s="129">
        <f t="shared" ca="1" si="17"/>
        <v>75</v>
      </c>
      <c r="G525" s="70">
        <f ca="1">SMALL($C$4:$C$1003,ROWS(C$4:C525))</f>
        <v>81</v>
      </c>
      <c r="H525" s="135">
        <f ca="1">ROWS(C$4:C525)/COUNT($C$4:$C$1003)</f>
        <v>0.52200000000000002</v>
      </c>
      <c r="I525" s="96"/>
    </row>
    <row r="526" spans="1:9" hidden="1" x14ac:dyDescent="0.3">
      <c r="A526" s="84">
        <f t="shared" ca="1" si="16"/>
        <v>23</v>
      </c>
      <c r="B526" s="133">
        <f t="shared" ca="1" si="16"/>
        <v>42</v>
      </c>
      <c r="C526" s="129">
        <f t="shared" ca="1" si="17"/>
        <v>65</v>
      </c>
      <c r="G526" s="70">
        <f ca="1">SMALL($C$4:$C$1003,ROWS(C$4:C526))</f>
        <v>81</v>
      </c>
      <c r="H526" s="135">
        <f ca="1">ROWS(C$4:C526)/COUNT($C$4:$C$1003)</f>
        <v>0.52300000000000002</v>
      </c>
      <c r="I526" s="96"/>
    </row>
    <row r="527" spans="1:9" hidden="1" x14ac:dyDescent="0.3">
      <c r="A527" s="84">
        <f t="shared" ca="1" si="16"/>
        <v>36</v>
      </c>
      <c r="B527" s="133">
        <f t="shared" ca="1" si="16"/>
        <v>47</v>
      </c>
      <c r="C527" s="129">
        <f t="shared" ca="1" si="17"/>
        <v>83</v>
      </c>
      <c r="G527" s="70">
        <f ca="1">SMALL($C$4:$C$1003,ROWS(C$4:C527))</f>
        <v>81</v>
      </c>
      <c r="H527" s="135">
        <f ca="1">ROWS(C$4:C527)/COUNT($C$4:$C$1003)</f>
        <v>0.52400000000000002</v>
      </c>
      <c r="I527" s="96"/>
    </row>
    <row r="528" spans="1:9" hidden="1" x14ac:dyDescent="0.3">
      <c r="A528" s="84">
        <f t="shared" ca="1" si="16"/>
        <v>36</v>
      </c>
      <c r="B528" s="133">
        <f t="shared" ca="1" si="16"/>
        <v>22</v>
      </c>
      <c r="C528" s="129">
        <f t="shared" ca="1" si="17"/>
        <v>58</v>
      </c>
      <c r="G528" s="70">
        <f ca="1">SMALL($C$4:$C$1003,ROWS(C$4:C528))</f>
        <v>81</v>
      </c>
      <c r="H528" s="135">
        <f ca="1">ROWS(C$4:C528)/COUNT($C$4:$C$1003)</f>
        <v>0.52500000000000002</v>
      </c>
      <c r="I528" s="96"/>
    </row>
    <row r="529" spans="1:9" hidden="1" x14ac:dyDescent="0.3">
      <c r="A529" s="84">
        <f t="shared" ca="1" si="16"/>
        <v>52</v>
      </c>
      <c r="B529" s="133">
        <f t="shared" ca="1" si="16"/>
        <v>50</v>
      </c>
      <c r="C529" s="129">
        <f t="shared" ca="1" si="17"/>
        <v>102</v>
      </c>
      <c r="G529" s="70">
        <f ca="1">SMALL($C$4:$C$1003,ROWS(C$4:C529))</f>
        <v>81</v>
      </c>
      <c r="H529" s="135">
        <f ca="1">ROWS(C$4:C529)/COUNT($C$4:$C$1003)</f>
        <v>0.52600000000000002</v>
      </c>
      <c r="I529" s="96"/>
    </row>
    <row r="530" spans="1:9" hidden="1" x14ac:dyDescent="0.3">
      <c r="A530" s="84">
        <f t="shared" ca="1" si="16"/>
        <v>23</v>
      </c>
      <c r="B530" s="133">
        <f t="shared" ca="1" si="16"/>
        <v>51</v>
      </c>
      <c r="C530" s="129">
        <f t="shared" ca="1" si="17"/>
        <v>74</v>
      </c>
      <c r="G530" s="70">
        <f ca="1">SMALL($C$4:$C$1003,ROWS(C$4:C530))</f>
        <v>82</v>
      </c>
      <c r="H530" s="135">
        <f ca="1">ROWS(C$4:C530)/COUNT($C$4:$C$1003)</f>
        <v>0.52700000000000002</v>
      </c>
      <c r="I530" s="96"/>
    </row>
    <row r="531" spans="1:9" hidden="1" x14ac:dyDescent="0.3">
      <c r="A531" s="84">
        <f t="shared" ca="1" si="16"/>
        <v>29</v>
      </c>
      <c r="B531" s="133">
        <f t="shared" ca="1" si="16"/>
        <v>35</v>
      </c>
      <c r="C531" s="129">
        <f t="shared" ca="1" si="17"/>
        <v>64</v>
      </c>
      <c r="G531" s="70">
        <f ca="1">SMALL($C$4:$C$1003,ROWS(C$4:C531))</f>
        <v>82</v>
      </c>
      <c r="H531" s="135">
        <f ca="1">ROWS(C$4:C531)/COUNT($C$4:$C$1003)</f>
        <v>0.52800000000000002</v>
      </c>
      <c r="I531" s="96"/>
    </row>
    <row r="532" spans="1:9" hidden="1" x14ac:dyDescent="0.3">
      <c r="A532" s="84">
        <f t="shared" ca="1" si="16"/>
        <v>25</v>
      </c>
      <c r="B532" s="133">
        <f t="shared" ca="1" si="16"/>
        <v>24</v>
      </c>
      <c r="C532" s="129">
        <f t="shared" ca="1" si="17"/>
        <v>49</v>
      </c>
      <c r="G532" s="70">
        <f ca="1">SMALL($C$4:$C$1003,ROWS(C$4:C532))</f>
        <v>82</v>
      </c>
      <c r="H532" s="135">
        <f ca="1">ROWS(C$4:C532)/COUNT($C$4:$C$1003)</f>
        <v>0.52900000000000003</v>
      </c>
      <c r="I532" s="96"/>
    </row>
    <row r="533" spans="1:9" hidden="1" x14ac:dyDescent="0.3">
      <c r="A533" s="84">
        <f t="shared" ca="1" si="16"/>
        <v>28</v>
      </c>
      <c r="B533" s="133">
        <f t="shared" ca="1" si="16"/>
        <v>32</v>
      </c>
      <c r="C533" s="129">
        <f t="shared" ca="1" si="17"/>
        <v>60</v>
      </c>
      <c r="G533" s="70">
        <f ca="1">SMALL($C$4:$C$1003,ROWS(C$4:C533))</f>
        <v>82</v>
      </c>
      <c r="H533" s="135">
        <f ca="1">ROWS(C$4:C533)/COUNT($C$4:$C$1003)</f>
        <v>0.53</v>
      </c>
      <c r="I533" s="96"/>
    </row>
    <row r="534" spans="1:9" hidden="1" x14ac:dyDescent="0.3">
      <c r="A534" s="84">
        <f t="shared" ca="1" si="16"/>
        <v>24</v>
      </c>
      <c r="B534" s="133">
        <f t="shared" ca="1" si="16"/>
        <v>42</v>
      </c>
      <c r="C534" s="129">
        <f t="shared" ca="1" si="17"/>
        <v>66</v>
      </c>
      <c r="G534" s="70">
        <f ca="1">SMALL($C$4:$C$1003,ROWS(C$4:C534))</f>
        <v>82</v>
      </c>
      <c r="H534" s="135">
        <f ca="1">ROWS(C$4:C534)/COUNT($C$4:$C$1003)</f>
        <v>0.53100000000000003</v>
      </c>
      <c r="I534" s="96"/>
    </row>
    <row r="535" spans="1:9" hidden="1" x14ac:dyDescent="0.3">
      <c r="A535" s="84">
        <f t="shared" ca="1" si="16"/>
        <v>20</v>
      </c>
      <c r="B535" s="133">
        <f t="shared" ca="1" si="16"/>
        <v>26</v>
      </c>
      <c r="C535" s="129">
        <f t="shared" ca="1" si="17"/>
        <v>46</v>
      </c>
      <c r="G535" s="70">
        <f ca="1">SMALL($C$4:$C$1003,ROWS(C$4:C535))</f>
        <v>82</v>
      </c>
      <c r="H535" s="135">
        <f ca="1">ROWS(C$4:C535)/COUNT($C$4:$C$1003)</f>
        <v>0.53200000000000003</v>
      </c>
      <c r="I535" s="96"/>
    </row>
    <row r="536" spans="1:9" hidden="1" x14ac:dyDescent="0.3">
      <c r="A536" s="84">
        <f t="shared" ca="1" si="16"/>
        <v>46</v>
      </c>
      <c r="B536" s="133">
        <f t="shared" ca="1" si="16"/>
        <v>23</v>
      </c>
      <c r="C536" s="129">
        <f t="shared" ca="1" si="17"/>
        <v>69</v>
      </c>
      <c r="G536" s="70">
        <f ca="1">SMALL($C$4:$C$1003,ROWS(C$4:C536))</f>
        <v>82</v>
      </c>
      <c r="H536" s="135">
        <f ca="1">ROWS(C$4:C536)/COUNT($C$4:$C$1003)</f>
        <v>0.53300000000000003</v>
      </c>
      <c r="I536" s="96"/>
    </row>
    <row r="537" spans="1:9" hidden="1" x14ac:dyDescent="0.3">
      <c r="A537" s="84">
        <f t="shared" ca="1" si="16"/>
        <v>50</v>
      </c>
      <c r="B537" s="133">
        <f t="shared" ca="1" si="16"/>
        <v>53</v>
      </c>
      <c r="C537" s="129">
        <f t="shared" ca="1" si="17"/>
        <v>103</v>
      </c>
      <c r="G537" s="70">
        <f ca="1">SMALL($C$4:$C$1003,ROWS(C$4:C537))</f>
        <v>82</v>
      </c>
      <c r="H537" s="135">
        <f ca="1">ROWS(C$4:C537)/COUNT($C$4:$C$1003)</f>
        <v>0.53400000000000003</v>
      </c>
      <c r="I537" s="96"/>
    </row>
    <row r="538" spans="1:9" hidden="1" x14ac:dyDescent="0.3">
      <c r="A538" s="84">
        <f t="shared" ca="1" si="16"/>
        <v>43</v>
      </c>
      <c r="B538" s="133">
        <f t="shared" ca="1" si="16"/>
        <v>22</v>
      </c>
      <c r="C538" s="129">
        <f t="shared" ca="1" si="17"/>
        <v>65</v>
      </c>
      <c r="G538" s="70">
        <f ca="1">SMALL($C$4:$C$1003,ROWS(C$4:C538))</f>
        <v>82</v>
      </c>
      <c r="H538" s="135">
        <f ca="1">ROWS(C$4:C538)/COUNT($C$4:$C$1003)</f>
        <v>0.53500000000000003</v>
      </c>
      <c r="I538" s="96"/>
    </row>
    <row r="539" spans="1:9" hidden="1" x14ac:dyDescent="0.3">
      <c r="A539" s="84">
        <f t="shared" ca="1" si="16"/>
        <v>49</v>
      </c>
      <c r="B539" s="133">
        <f t="shared" ca="1" si="16"/>
        <v>57</v>
      </c>
      <c r="C539" s="129">
        <f t="shared" ca="1" si="17"/>
        <v>106</v>
      </c>
      <c r="G539" s="70">
        <f ca="1">SMALL($C$4:$C$1003,ROWS(C$4:C539))</f>
        <v>82</v>
      </c>
      <c r="H539" s="135">
        <f ca="1">ROWS(C$4:C539)/COUNT($C$4:$C$1003)</f>
        <v>0.53600000000000003</v>
      </c>
      <c r="I539" s="96"/>
    </row>
    <row r="540" spans="1:9" hidden="1" x14ac:dyDescent="0.3">
      <c r="A540" s="84">
        <f t="shared" ca="1" si="16"/>
        <v>46</v>
      </c>
      <c r="B540" s="133">
        <f t="shared" ca="1" si="16"/>
        <v>33</v>
      </c>
      <c r="C540" s="129">
        <f t="shared" ca="1" si="17"/>
        <v>79</v>
      </c>
      <c r="G540" s="70">
        <f ca="1">SMALL($C$4:$C$1003,ROWS(C$4:C540))</f>
        <v>82</v>
      </c>
      <c r="H540" s="135">
        <f ca="1">ROWS(C$4:C540)/COUNT($C$4:$C$1003)</f>
        <v>0.53700000000000003</v>
      </c>
      <c r="I540" s="96"/>
    </row>
    <row r="541" spans="1:9" hidden="1" x14ac:dyDescent="0.3">
      <c r="A541" s="84">
        <f t="shared" ca="1" si="16"/>
        <v>52</v>
      </c>
      <c r="B541" s="133">
        <f t="shared" ca="1" si="16"/>
        <v>46</v>
      </c>
      <c r="C541" s="129">
        <f t="shared" ca="1" si="17"/>
        <v>98</v>
      </c>
      <c r="G541" s="70">
        <f ca="1">SMALL($C$4:$C$1003,ROWS(C$4:C541))</f>
        <v>82</v>
      </c>
      <c r="H541" s="135">
        <f ca="1">ROWS(C$4:C541)/COUNT($C$4:$C$1003)</f>
        <v>0.53800000000000003</v>
      </c>
      <c r="I541" s="96"/>
    </row>
    <row r="542" spans="1:9" hidden="1" x14ac:dyDescent="0.3">
      <c r="A542" s="84">
        <f t="shared" ca="1" si="16"/>
        <v>53</v>
      </c>
      <c r="B542" s="133">
        <f t="shared" ca="1" si="16"/>
        <v>47</v>
      </c>
      <c r="C542" s="129">
        <f t="shared" ca="1" si="17"/>
        <v>100</v>
      </c>
      <c r="G542" s="70">
        <f ca="1">SMALL($C$4:$C$1003,ROWS(C$4:C542))</f>
        <v>82</v>
      </c>
      <c r="H542" s="135">
        <f ca="1">ROWS(C$4:C542)/COUNT($C$4:$C$1003)</f>
        <v>0.53900000000000003</v>
      </c>
      <c r="I542" s="96"/>
    </row>
    <row r="543" spans="1:9" hidden="1" x14ac:dyDescent="0.3">
      <c r="A543" s="84">
        <f t="shared" ca="1" si="16"/>
        <v>22</v>
      </c>
      <c r="B543" s="133">
        <f t="shared" ca="1" si="16"/>
        <v>56</v>
      </c>
      <c r="C543" s="129">
        <f t="shared" ca="1" si="17"/>
        <v>78</v>
      </c>
      <c r="G543" s="70">
        <f ca="1">SMALL($C$4:$C$1003,ROWS(C$4:C543))</f>
        <v>82</v>
      </c>
      <c r="H543" s="135">
        <f ca="1">ROWS(C$4:C543)/COUNT($C$4:$C$1003)</f>
        <v>0.54</v>
      </c>
      <c r="I543" s="96"/>
    </row>
    <row r="544" spans="1:9" hidden="1" x14ac:dyDescent="0.3">
      <c r="A544" s="84">
        <f t="shared" ca="1" si="16"/>
        <v>56</v>
      </c>
      <c r="B544" s="133">
        <f t="shared" ca="1" si="16"/>
        <v>21</v>
      </c>
      <c r="C544" s="129">
        <f t="shared" ca="1" si="17"/>
        <v>77</v>
      </c>
      <c r="G544" s="70">
        <f ca="1">SMALL($C$4:$C$1003,ROWS(C$4:C544))</f>
        <v>82</v>
      </c>
      <c r="H544" s="135">
        <f ca="1">ROWS(C$4:C544)/COUNT($C$4:$C$1003)</f>
        <v>0.54100000000000004</v>
      </c>
      <c r="I544" s="96"/>
    </row>
    <row r="545" spans="1:9" hidden="1" x14ac:dyDescent="0.3">
      <c r="A545" s="84">
        <f t="shared" ca="1" si="16"/>
        <v>41</v>
      </c>
      <c r="B545" s="133">
        <f t="shared" ca="1" si="16"/>
        <v>40</v>
      </c>
      <c r="C545" s="129">
        <f t="shared" ca="1" si="17"/>
        <v>81</v>
      </c>
      <c r="G545" s="70">
        <f ca="1">SMALL($C$4:$C$1003,ROWS(C$4:C545))</f>
        <v>82</v>
      </c>
      <c r="H545" s="135">
        <f ca="1">ROWS(C$4:C545)/COUNT($C$4:$C$1003)</f>
        <v>0.54200000000000004</v>
      </c>
      <c r="I545" s="96"/>
    </row>
    <row r="546" spans="1:9" hidden="1" x14ac:dyDescent="0.3">
      <c r="A546" s="84">
        <f t="shared" ca="1" si="16"/>
        <v>23</v>
      </c>
      <c r="B546" s="133">
        <f t="shared" ca="1" si="16"/>
        <v>43</v>
      </c>
      <c r="C546" s="129">
        <f t="shared" ca="1" si="17"/>
        <v>66</v>
      </c>
      <c r="G546" s="70">
        <f ca="1">SMALL($C$4:$C$1003,ROWS(C$4:C546))</f>
        <v>82</v>
      </c>
      <c r="H546" s="135">
        <f ca="1">ROWS(C$4:C546)/COUNT($C$4:$C$1003)</f>
        <v>0.54300000000000004</v>
      </c>
      <c r="I546" s="96"/>
    </row>
    <row r="547" spans="1:9" hidden="1" x14ac:dyDescent="0.3">
      <c r="A547" s="84">
        <f t="shared" ca="1" si="16"/>
        <v>56</v>
      </c>
      <c r="B547" s="133">
        <f t="shared" ca="1" si="16"/>
        <v>42</v>
      </c>
      <c r="C547" s="129">
        <f t="shared" ca="1" si="17"/>
        <v>98</v>
      </c>
      <c r="G547" s="70">
        <f ca="1">SMALL($C$4:$C$1003,ROWS(C$4:C547))</f>
        <v>82</v>
      </c>
      <c r="H547" s="135">
        <f ca="1">ROWS(C$4:C547)/COUNT($C$4:$C$1003)</f>
        <v>0.54400000000000004</v>
      </c>
      <c r="I547" s="96"/>
    </row>
    <row r="548" spans="1:9" hidden="1" x14ac:dyDescent="0.3">
      <c r="A548" s="84">
        <f t="shared" ca="1" si="16"/>
        <v>37</v>
      </c>
      <c r="B548" s="133">
        <f t="shared" ca="1" si="16"/>
        <v>34</v>
      </c>
      <c r="C548" s="129">
        <f t="shared" ca="1" si="17"/>
        <v>71</v>
      </c>
      <c r="G548" s="70">
        <f ca="1">SMALL($C$4:$C$1003,ROWS(C$4:C548))</f>
        <v>82</v>
      </c>
      <c r="H548" s="135">
        <f ca="1">ROWS(C$4:C548)/COUNT($C$4:$C$1003)</f>
        <v>0.54500000000000004</v>
      </c>
      <c r="I548" s="96"/>
    </row>
    <row r="549" spans="1:9" hidden="1" x14ac:dyDescent="0.3">
      <c r="A549" s="84">
        <f t="shared" ca="1" si="16"/>
        <v>39</v>
      </c>
      <c r="B549" s="133">
        <f t="shared" ca="1" si="16"/>
        <v>46</v>
      </c>
      <c r="C549" s="129">
        <f t="shared" ca="1" si="17"/>
        <v>85</v>
      </c>
      <c r="G549" s="70">
        <f ca="1">SMALL($C$4:$C$1003,ROWS(C$4:C549))</f>
        <v>82</v>
      </c>
      <c r="H549" s="135">
        <f ca="1">ROWS(C$4:C549)/COUNT($C$4:$C$1003)</f>
        <v>0.54600000000000004</v>
      </c>
      <c r="I549" s="96"/>
    </row>
    <row r="550" spans="1:9" hidden="1" x14ac:dyDescent="0.3">
      <c r="A550" s="84">
        <f t="shared" ca="1" si="16"/>
        <v>41</v>
      </c>
      <c r="B550" s="133">
        <f t="shared" ca="1" si="16"/>
        <v>32</v>
      </c>
      <c r="C550" s="129">
        <f t="shared" ca="1" si="17"/>
        <v>73</v>
      </c>
      <c r="G550" s="70">
        <f ca="1">SMALL($C$4:$C$1003,ROWS(C$4:C550))</f>
        <v>82</v>
      </c>
      <c r="H550" s="135">
        <f ca="1">ROWS(C$4:C550)/COUNT($C$4:$C$1003)</f>
        <v>0.54700000000000004</v>
      </c>
      <c r="I550" s="96"/>
    </row>
    <row r="551" spans="1:9" hidden="1" x14ac:dyDescent="0.3">
      <c r="A551" s="84">
        <f t="shared" ca="1" si="16"/>
        <v>34</v>
      </c>
      <c r="B551" s="133">
        <f t="shared" ca="1" si="16"/>
        <v>29</v>
      </c>
      <c r="C551" s="129">
        <f t="shared" ca="1" si="17"/>
        <v>63</v>
      </c>
      <c r="G551" s="70">
        <f ca="1">SMALL($C$4:$C$1003,ROWS(C$4:C551))</f>
        <v>82</v>
      </c>
      <c r="H551" s="135">
        <f ca="1">ROWS(C$4:C551)/COUNT($C$4:$C$1003)</f>
        <v>0.54800000000000004</v>
      </c>
      <c r="I551" s="96"/>
    </row>
    <row r="552" spans="1:9" hidden="1" x14ac:dyDescent="0.3">
      <c r="A552" s="84">
        <f t="shared" ca="1" si="16"/>
        <v>54</v>
      </c>
      <c r="B552" s="133">
        <f t="shared" ca="1" si="16"/>
        <v>54</v>
      </c>
      <c r="C552" s="129">
        <f t="shared" ca="1" si="17"/>
        <v>108</v>
      </c>
      <c r="G552" s="70">
        <f ca="1">SMALL($C$4:$C$1003,ROWS(C$4:C552))</f>
        <v>82</v>
      </c>
      <c r="H552" s="135">
        <f ca="1">ROWS(C$4:C552)/COUNT($C$4:$C$1003)</f>
        <v>0.54900000000000004</v>
      </c>
      <c r="I552" s="96"/>
    </row>
    <row r="553" spans="1:9" hidden="1" x14ac:dyDescent="0.3">
      <c r="A553" s="84">
        <f t="shared" ca="1" si="16"/>
        <v>59</v>
      </c>
      <c r="B553" s="133">
        <f t="shared" ca="1" si="16"/>
        <v>30</v>
      </c>
      <c r="C553" s="129">
        <f t="shared" ca="1" si="17"/>
        <v>89</v>
      </c>
      <c r="G553" s="70">
        <f ca="1">SMALL($C$4:$C$1003,ROWS(C$4:C553))</f>
        <v>82</v>
      </c>
      <c r="H553" s="135">
        <f ca="1">ROWS(C$4:C553)/COUNT($C$4:$C$1003)</f>
        <v>0.55000000000000004</v>
      </c>
      <c r="I553" s="96"/>
    </row>
    <row r="554" spans="1:9" hidden="1" x14ac:dyDescent="0.3">
      <c r="A554" s="84">
        <f t="shared" ca="1" si="16"/>
        <v>33</v>
      </c>
      <c r="B554" s="133">
        <f t="shared" ca="1" si="16"/>
        <v>34</v>
      </c>
      <c r="C554" s="129">
        <f t="shared" ca="1" si="17"/>
        <v>67</v>
      </c>
      <c r="G554" s="70">
        <f ca="1">SMALL($C$4:$C$1003,ROWS(C$4:C554))</f>
        <v>82</v>
      </c>
      <c r="H554" s="135">
        <f ca="1">ROWS(C$4:C554)/COUNT($C$4:$C$1003)</f>
        <v>0.55100000000000005</v>
      </c>
      <c r="I554" s="96"/>
    </row>
    <row r="555" spans="1:9" hidden="1" x14ac:dyDescent="0.3">
      <c r="A555" s="84">
        <f t="shared" ca="1" si="16"/>
        <v>30</v>
      </c>
      <c r="B555" s="133">
        <f t="shared" ca="1" si="16"/>
        <v>51</v>
      </c>
      <c r="C555" s="129">
        <f t="shared" ca="1" si="17"/>
        <v>81</v>
      </c>
      <c r="G555" s="70">
        <f ca="1">SMALL($C$4:$C$1003,ROWS(C$4:C555))</f>
        <v>82</v>
      </c>
      <c r="H555" s="135">
        <f ca="1">ROWS(C$4:C555)/COUNT($C$4:$C$1003)</f>
        <v>0.55200000000000005</v>
      </c>
      <c r="I555" s="96"/>
    </row>
    <row r="556" spans="1:9" hidden="1" x14ac:dyDescent="0.3">
      <c r="A556" s="84">
        <f t="shared" ca="1" si="16"/>
        <v>51</v>
      </c>
      <c r="B556" s="133">
        <f t="shared" ca="1" si="16"/>
        <v>23</v>
      </c>
      <c r="C556" s="129">
        <f t="shared" ca="1" si="17"/>
        <v>74</v>
      </c>
      <c r="G556" s="70">
        <f ca="1">SMALL($C$4:$C$1003,ROWS(C$4:C556))</f>
        <v>82</v>
      </c>
      <c r="H556" s="135">
        <f ca="1">ROWS(C$4:C556)/COUNT($C$4:$C$1003)</f>
        <v>0.55300000000000005</v>
      </c>
      <c r="I556" s="96"/>
    </row>
    <row r="557" spans="1:9" hidden="1" x14ac:dyDescent="0.3">
      <c r="A557" s="84">
        <f t="shared" ca="1" si="16"/>
        <v>58</v>
      </c>
      <c r="B557" s="133">
        <f t="shared" ca="1" si="16"/>
        <v>45</v>
      </c>
      <c r="C557" s="129">
        <f t="shared" ca="1" si="17"/>
        <v>103</v>
      </c>
      <c r="G557" s="70">
        <f ca="1">SMALL($C$4:$C$1003,ROWS(C$4:C557))</f>
        <v>82</v>
      </c>
      <c r="H557" s="135">
        <f ca="1">ROWS(C$4:C557)/COUNT($C$4:$C$1003)</f>
        <v>0.55400000000000005</v>
      </c>
      <c r="I557" s="96"/>
    </row>
    <row r="558" spans="1:9" hidden="1" x14ac:dyDescent="0.3">
      <c r="A558" s="84">
        <f t="shared" ca="1" si="16"/>
        <v>21</v>
      </c>
      <c r="B558" s="133">
        <f t="shared" ca="1" si="16"/>
        <v>22</v>
      </c>
      <c r="C558" s="129">
        <f t="shared" ca="1" si="17"/>
        <v>43</v>
      </c>
      <c r="G558" s="70">
        <f ca="1">SMALL($C$4:$C$1003,ROWS(C$4:C558))</f>
        <v>82</v>
      </c>
      <c r="H558" s="135">
        <f ca="1">ROWS(C$4:C558)/COUNT($C$4:$C$1003)</f>
        <v>0.55500000000000005</v>
      </c>
      <c r="I558" s="96"/>
    </row>
    <row r="559" spans="1:9" hidden="1" x14ac:dyDescent="0.3">
      <c r="A559" s="84">
        <f t="shared" ca="1" si="16"/>
        <v>58</v>
      </c>
      <c r="B559" s="133">
        <f t="shared" ca="1" si="16"/>
        <v>35</v>
      </c>
      <c r="C559" s="129">
        <f t="shared" ca="1" si="17"/>
        <v>93</v>
      </c>
      <c r="G559" s="70">
        <f ca="1">SMALL($C$4:$C$1003,ROWS(C$4:C559))</f>
        <v>82</v>
      </c>
      <c r="H559" s="135">
        <f ca="1">ROWS(C$4:C559)/COUNT($C$4:$C$1003)</f>
        <v>0.55600000000000005</v>
      </c>
      <c r="I559" s="96"/>
    </row>
    <row r="560" spans="1:9" hidden="1" x14ac:dyDescent="0.3">
      <c r="A560" s="84">
        <f t="shared" ca="1" si="16"/>
        <v>60</v>
      </c>
      <c r="B560" s="133">
        <f t="shared" ca="1" si="16"/>
        <v>49</v>
      </c>
      <c r="C560" s="129">
        <f t="shared" ca="1" si="17"/>
        <v>109</v>
      </c>
      <c r="G560" s="70">
        <f ca="1">SMALL($C$4:$C$1003,ROWS(C$4:C560))</f>
        <v>82</v>
      </c>
      <c r="H560" s="135">
        <f ca="1">ROWS(C$4:C560)/COUNT($C$4:$C$1003)</f>
        <v>0.55700000000000005</v>
      </c>
      <c r="I560" s="96"/>
    </row>
    <row r="561" spans="1:9" hidden="1" x14ac:dyDescent="0.3">
      <c r="A561" s="84">
        <f t="shared" ca="1" si="16"/>
        <v>59</v>
      </c>
      <c r="B561" s="133">
        <f t="shared" ca="1" si="16"/>
        <v>41</v>
      </c>
      <c r="C561" s="129">
        <f t="shared" ca="1" si="17"/>
        <v>100</v>
      </c>
      <c r="G561" s="70">
        <f ca="1">SMALL($C$4:$C$1003,ROWS(C$4:C561))</f>
        <v>82</v>
      </c>
      <c r="H561" s="135">
        <f ca="1">ROWS(C$4:C561)/COUNT($C$4:$C$1003)</f>
        <v>0.55800000000000005</v>
      </c>
      <c r="I561" s="96"/>
    </row>
    <row r="562" spans="1:9" hidden="1" x14ac:dyDescent="0.3">
      <c r="A562" s="84">
        <f t="shared" ca="1" si="16"/>
        <v>54</v>
      </c>
      <c r="B562" s="133">
        <f t="shared" ca="1" si="16"/>
        <v>22</v>
      </c>
      <c r="C562" s="129">
        <f t="shared" ca="1" si="17"/>
        <v>76</v>
      </c>
      <c r="G562" s="70">
        <f ca="1">SMALL($C$4:$C$1003,ROWS(C$4:C562))</f>
        <v>82</v>
      </c>
      <c r="H562" s="135">
        <f ca="1">ROWS(C$4:C562)/COUNT($C$4:$C$1003)</f>
        <v>0.55900000000000005</v>
      </c>
      <c r="I562" s="96"/>
    </row>
    <row r="563" spans="1:9" hidden="1" x14ac:dyDescent="0.3">
      <c r="A563" s="84">
        <f t="shared" ca="1" si="16"/>
        <v>34</v>
      </c>
      <c r="B563" s="133">
        <f t="shared" ca="1" si="16"/>
        <v>48</v>
      </c>
      <c r="C563" s="129">
        <f t="shared" ca="1" si="17"/>
        <v>82</v>
      </c>
      <c r="G563" s="70">
        <f ca="1">SMALL($C$4:$C$1003,ROWS(C$4:C563))</f>
        <v>83</v>
      </c>
      <c r="H563" s="135">
        <f ca="1">ROWS(C$4:C563)/COUNT($C$4:$C$1003)</f>
        <v>0.56000000000000005</v>
      </c>
      <c r="I563" s="96"/>
    </row>
    <row r="564" spans="1:9" hidden="1" x14ac:dyDescent="0.3">
      <c r="A564" s="84">
        <f t="shared" ca="1" si="16"/>
        <v>56</v>
      </c>
      <c r="B564" s="133">
        <f t="shared" ca="1" si="16"/>
        <v>47</v>
      </c>
      <c r="C564" s="129">
        <f t="shared" ca="1" si="17"/>
        <v>103</v>
      </c>
      <c r="G564" s="70">
        <f ca="1">SMALL($C$4:$C$1003,ROWS(C$4:C564))</f>
        <v>83</v>
      </c>
      <c r="H564" s="135">
        <f ca="1">ROWS(C$4:C564)/COUNT($C$4:$C$1003)</f>
        <v>0.56100000000000005</v>
      </c>
      <c r="I564" s="96"/>
    </row>
    <row r="565" spans="1:9" hidden="1" x14ac:dyDescent="0.3">
      <c r="A565" s="84">
        <f t="shared" ca="1" si="16"/>
        <v>54</v>
      </c>
      <c r="B565" s="133">
        <f t="shared" ca="1" si="16"/>
        <v>28</v>
      </c>
      <c r="C565" s="129">
        <f t="shared" ca="1" si="17"/>
        <v>82</v>
      </c>
      <c r="G565" s="70">
        <f ca="1">SMALL($C$4:$C$1003,ROWS(C$4:C565))</f>
        <v>83</v>
      </c>
      <c r="H565" s="135">
        <f ca="1">ROWS(C$4:C565)/COUNT($C$4:$C$1003)</f>
        <v>0.56200000000000006</v>
      </c>
      <c r="I565" s="96"/>
    </row>
    <row r="566" spans="1:9" hidden="1" x14ac:dyDescent="0.3">
      <c r="A566" s="84">
        <f t="shared" ca="1" si="16"/>
        <v>40</v>
      </c>
      <c r="B566" s="133">
        <f t="shared" ca="1" si="16"/>
        <v>21</v>
      </c>
      <c r="C566" s="129">
        <f t="shared" ca="1" si="17"/>
        <v>61</v>
      </c>
      <c r="G566" s="70">
        <f ca="1">SMALL($C$4:$C$1003,ROWS(C$4:C566))</f>
        <v>83</v>
      </c>
      <c r="H566" s="135">
        <f ca="1">ROWS(C$4:C566)/COUNT($C$4:$C$1003)</f>
        <v>0.56299999999999994</v>
      </c>
      <c r="I566" s="96"/>
    </row>
    <row r="567" spans="1:9" hidden="1" x14ac:dyDescent="0.3">
      <c r="A567" s="84">
        <f t="shared" ca="1" si="16"/>
        <v>49</v>
      </c>
      <c r="B567" s="133">
        <f t="shared" ca="1" si="16"/>
        <v>37</v>
      </c>
      <c r="C567" s="129">
        <f t="shared" ca="1" si="17"/>
        <v>86</v>
      </c>
      <c r="G567" s="70">
        <f ca="1">SMALL($C$4:$C$1003,ROWS(C$4:C567))</f>
        <v>83</v>
      </c>
      <c r="H567" s="135">
        <f ca="1">ROWS(C$4:C567)/COUNT($C$4:$C$1003)</f>
        <v>0.56399999999999995</v>
      </c>
      <c r="I567" s="96"/>
    </row>
    <row r="568" spans="1:9" hidden="1" x14ac:dyDescent="0.3">
      <c r="A568" s="84">
        <f t="shared" ca="1" si="16"/>
        <v>30</v>
      </c>
      <c r="B568" s="133">
        <f t="shared" ca="1" si="16"/>
        <v>51</v>
      </c>
      <c r="C568" s="129">
        <f t="shared" ca="1" si="17"/>
        <v>81</v>
      </c>
      <c r="G568" s="70">
        <f ca="1">SMALL($C$4:$C$1003,ROWS(C$4:C568))</f>
        <v>83</v>
      </c>
      <c r="H568" s="135">
        <f ca="1">ROWS(C$4:C568)/COUNT($C$4:$C$1003)</f>
        <v>0.56499999999999995</v>
      </c>
      <c r="I568" s="96"/>
    </row>
    <row r="569" spans="1:9" hidden="1" x14ac:dyDescent="0.3">
      <c r="A569" s="84">
        <f t="shared" ca="1" si="16"/>
        <v>38</v>
      </c>
      <c r="B569" s="133">
        <f t="shared" ca="1" si="16"/>
        <v>44</v>
      </c>
      <c r="C569" s="129">
        <f t="shared" ca="1" si="17"/>
        <v>82</v>
      </c>
      <c r="G569" s="70">
        <f ca="1">SMALL($C$4:$C$1003,ROWS(C$4:C569))</f>
        <v>83</v>
      </c>
      <c r="H569" s="135">
        <f ca="1">ROWS(C$4:C569)/COUNT($C$4:$C$1003)</f>
        <v>0.56599999999999995</v>
      </c>
      <c r="I569" s="96"/>
    </row>
    <row r="570" spans="1:9" hidden="1" x14ac:dyDescent="0.3">
      <c r="A570" s="84">
        <f t="shared" ca="1" si="16"/>
        <v>46</v>
      </c>
      <c r="B570" s="133">
        <f t="shared" ca="1" si="16"/>
        <v>32</v>
      </c>
      <c r="C570" s="129">
        <f t="shared" ca="1" si="17"/>
        <v>78</v>
      </c>
      <c r="G570" s="70">
        <f ca="1">SMALL($C$4:$C$1003,ROWS(C$4:C570))</f>
        <v>83</v>
      </c>
      <c r="H570" s="135">
        <f ca="1">ROWS(C$4:C570)/COUNT($C$4:$C$1003)</f>
        <v>0.56699999999999995</v>
      </c>
      <c r="I570" s="96"/>
    </row>
    <row r="571" spans="1:9" hidden="1" x14ac:dyDescent="0.3">
      <c r="A571" s="84">
        <f t="shared" ca="1" si="16"/>
        <v>53</v>
      </c>
      <c r="B571" s="133">
        <f t="shared" ca="1" si="16"/>
        <v>35</v>
      </c>
      <c r="C571" s="129">
        <f t="shared" ca="1" si="17"/>
        <v>88</v>
      </c>
      <c r="G571" s="70">
        <f ca="1">SMALL($C$4:$C$1003,ROWS(C$4:C571))</f>
        <v>83</v>
      </c>
      <c r="H571" s="135">
        <f ca="1">ROWS(C$4:C571)/COUNT($C$4:$C$1003)</f>
        <v>0.56799999999999995</v>
      </c>
      <c r="I571" s="96"/>
    </row>
    <row r="572" spans="1:9" hidden="1" x14ac:dyDescent="0.3">
      <c r="A572" s="84">
        <f t="shared" ca="1" si="16"/>
        <v>42</v>
      </c>
      <c r="B572" s="133">
        <f t="shared" ca="1" si="16"/>
        <v>37</v>
      </c>
      <c r="C572" s="129">
        <f t="shared" ca="1" si="17"/>
        <v>79</v>
      </c>
      <c r="G572" s="70">
        <f ca="1">SMALL($C$4:$C$1003,ROWS(C$4:C572))</f>
        <v>83</v>
      </c>
      <c r="H572" s="135">
        <f ca="1">ROWS(C$4:C572)/COUNT($C$4:$C$1003)</f>
        <v>0.56899999999999995</v>
      </c>
      <c r="I572" s="96"/>
    </row>
    <row r="573" spans="1:9" hidden="1" x14ac:dyDescent="0.3">
      <c r="A573" s="84">
        <f t="shared" ca="1" si="16"/>
        <v>35</v>
      </c>
      <c r="B573" s="133">
        <f t="shared" ca="1" si="16"/>
        <v>27</v>
      </c>
      <c r="C573" s="129">
        <f t="shared" ca="1" si="17"/>
        <v>62</v>
      </c>
      <c r="G573" s="70">
        <f ca="1">SMALL($C$4:$C$1003,ROWS(C$4:C573))</f>
        <v>83</v>
      </c>
      <c r="H573" s="135">
        <f ca="1">ROWS(C$4:C573)/COUNT($C$4:$C$1003)</f>
        <v>0.56999999999999995</v>
      </c>
      <c r="I573" s="96"/>
    </row>
    <row r="574" spans="1:9" hidden="1" x14ac:dyDescent="0.3">
      <c r="A574" s="84">
        <f t="shared" ca="1" si="16"/>
        <v>46</v>
      </c>
      <c r="B574" s="133">
        <f t="shared" ca="1" si="16"/>
        <v>21</v>
      </c>
      <c r="C574" s="129">
        <f t="shared" ca="1" si="17"/>
        <v>67</v>
      </c>
      <c r="G574" s="70">
        <f ca="1">SMALL($C$4:$C$1003,ROWS(C$4:C574))</f>
        <v>83</v>
      </c>
      <c r="H574" s="135">
        <f ca="1">ROWS(C$4:C574)/COUNT($C$4:$C$1003)</f>
        <v>0.57099999999999995</v>
      </c>
      <c r="I574" s="96"/>
    </row>
    <row r="575" spans="1:9" hidden="1" x14ac:dyDescent="0.3">
      <c r="A575" s="84">
        <f t="shared" ca="1" si="16"/>
        <v>58</v>
      </c>
      <c r="B575" s="133">
        <f t="shared" ca="1" si="16"/>
        <v>56</v>
      </c>
      <c r="C575" s="129">
        <f t="shared" ca="1" si="17"/>
        <v>114</v>
      </c>
      <c r="G575" s="70">
        <f ca="1">SMALL($C$4:$C$1003,ROWS(C$4:C575))</f>
        <v>83</v>
      </c>
      <c r="H575" s="135">
        <f ca="1">ROWS(C$4:C575)/COUNT($C$4:$C$1003)</f>
        <v>0.57199999999999995</v>
      </c>
      <c r="I575" s="96"/>
    </row>
    <row r="576" spans="1:9" hidden="1" x14ac:dyDescent="0.3">
      <c r="A576" s="84">
        <f t="shared" ca="1" si="16"/>
        <v>36</v>
      </c>
      <c r="B576" s="133">
        <f t="shared" ca="1" si="16"/>
        <v>55</v>
      </c>
      <c r="C576" s="129">
        <f t="shared" ca="1" si="17"/>
        <v>91</v>
      </c>
      <c r="G576" s="70">
        <f ca="1">SMALL($C$4:$C$1003,ROWS(C$4:C576))</f>
        <v>83</v>
      </c>
      <c r="H576" s="135">
        <f ca="1">ROWS(C$4:C576)/COUNT($C$4:$C$1003)</f>
        <v>0.57299999999999995</v>
      </c>
      <c r="I576" s="96"/>
    </row>
    <row r="577" spans="1:9" hidden="1" x14ac:dyDescent="0.3">
      <c r="A577" s="84">
        <f t="shared" ca="1" si="16"/>
        <v>27</v>
      </c>
      <c r="B577" s="133">
        <f t="shared" ca="1" si="16"/>
        <v>23</v>
      </c>
      <c r="C577" s="129">
        <f t="shared" ca="1" si="17"/>
        <v>50</v>
      </c>
      <c r="G577" s="70">
        <f ca="1">SMALL($C$4:$C$1003,ROWS(C$4:C577))</f>
        <v>83</v>
      </c>
      <c r="H577" s="135">
        <f ca="1">ROWS(C$4:C577)/COUNT($C$4:$C$1003)</f>
        <v>0.57399999999999995</v>
      </c>
      <c r="I577" s="96"/>
    </row>
    <row r="578" spans="1:9" hidden="1" x14ac:dyDescent="0.3">
      <c r="A578" s="84">
        <f t="shared" ca="1" si="16"/>
        <v>60</v>
      </c>
      <c r="B578" s="133">
        <f t="shared" ca="1" si="16"/>
        <v>42</v>
      </c>
      <c r="C578" s="129">
        <f t="shared" ca="1" si="17"/>
        <v>102</v>
      </c>
      <c r="G578" s="70">
        <f ca="1">SMALL($C$4:$C$1003,ROWS(C$4:C578))</f>
        <v>83</v>
      </c>
      <c r="H578" s="135">
        <f ca="1">ROWS(C$4:C578)/COUNT($C$4:$C$1003)</f>
        <v>0.57499999999999996</v>
      </c>
      <c r="I578" s="96"/>
    </row>
    <row r="579" spans="1:9" hidden="1" x14ac:dyDescent="0.3">
      <c r="A579" s="84">
        <f t="shared" ca="1" si="16"/>
        <v>46</v>
      </c>
      <c r="B579" s="133">
        <f t="shared" ca="1" si="16"/>
        <v>24</v>
      </c>
      <c r="C579" s="129">
        <f t="shared" ca="1" si="17"/>
        <v>70</v>
      </c>
      <c r="G579" s="70">
        <f ca="1">SMALL($C$4:$C$1003,ROWS(C$4:C579))</f>
        <v>83</v>
      </c>
      <c r="H579" s="135">
        <f ca="1">ROWS(C$4:C579)/COUNT($C$4:$C$1003)</f>
        <v>0.57599999999999996</v>
      </c>
      <c r="I579" s="96"/>
    </row>
    <row r="580" spans="1:9" hidden="1" x14ac:dyDescent="0.3">
      <c r="A580" s="84">
        <f t="shared" ca="1" si="16"/>
        <v>20</v>
      </c>
      <c r="B580" s="133">
        <f t="shared" ca="1" si="16"/>
        <v>50</v>
      </c>
      <c r="C580" s="129">
        <f t="shared" ca="1" si="17"/>
        <v>70</v>
      </c>
      <c r="G580" s="70">
        <f ca="1">SMALL($C$4:$C$1003,ROWS(C$4:C580))</f>
        <v>83</v>
      </c>
      <c r="H580" s="135">
        <f ca="1">ROWS(C$4:C580)/COUNT($C$4:$C$1003)</f>
        <v>0.57699999999999996</v>
      </c>
      <c r="I580" s="96"/>
    </row>
    <row r="581" spans="1:9" hidden="1" x14ac:dyDescent="0.3">
      <c r="A581" s="84">
        <f t="shared" ref="A581:B644" ca="1" si="18">RANDBETWEEN(A$1,A$2)</f>
        <v>59</v>
      </c>
      <c r="B581" s="133">
        <f t="shared" ca="1" si="18"/>
        <v>56</v>
      </c>
      <c r="C581" s="129">
        <f t="shared" ref="C581:C644" ca="1" si="19">A581+B581</f>
        <v>115</v>
      </c>
      <c r="G581" s="70">
        <f ca="1">SMALL($C$4:$C$1003,ROWS(C$4:C581))</f>
        <v>83</v>
      </c>
      <c r="H581" s="135">
        <f ca="1">ROWS(C$4:C581)/COUNT($C$4:$C$1003)</f>
        <v>0.57799999999999996</v>
      </c>
      <c r="I581" s="96"/>
    </row>
    <row r="582" spans="1:9" hidden="1" x14ac:dyDescent="0.3">
      <c r="A582" s="84">
        <f t="shared" ca="1" si="18"/>
        <v>24</v>
      </c>
      <c r="B582" s="133">
        <f t="shared" ca="1" si="18"/>
        <v>26</v>
      </c>
      <c r="C582" s="129">
        <f t="shared" ca="1" si="19"/>
        <v>50</v>
      </c>
      <c r="G582" s="70">
        <f ca="1">SMALL($C$4:$C$1003,ROWS(C$4:C582))</f>
        <v>83</v>
      </c>
      <c r="H582" s="135">
        <f ca="1">ROWS(C$4:C582)/COUNT($C$4:$C$1003)</f>
        <v>0.57899999999999996</v>
      </c>
      <c r="I582" s="96"/>
    </row>
    <row r="583" spans="1:9" hidden="1" x14ac:dyDescent="0.3">
      <c r="A583" s="84">
        <f t="shared" ca="1" si="18"/>
        <v>46</v>
      </c>
      <c r="B583" s="133">
        <f t="shared" ca="1" si="18"/>
        <v>50</v>
      </c>
      <c r="C583" s="129">
        <f t="shared" ca="1" si="19"/>
        <v>96</v>
      </c>
      <c r="G583" s="70">
        <f ca="1">SMALL($C$4:$C$1003,ROWS(C$4:C583))</f>
        <v>83</v>
      </c>
      <c r="H583" s="135">
        <f ca="1">ROWS(C$4:C583)/COUNT($C$4:$C$1003)</f>
        <v>0.57999999999999996</v>
      </c>
      <c r="I583" s="96"/>
    </row>
    <row r="584" spans="1:9" hidden="1" x14ac:dyDescent="0.3">
      <c r="A584" s="84">
        <f t="shared" ca="1" si="18"/>
        <v>20</v>
      </c>
      <c r="B584" s="133">
        <f t="shared" ca="1" si="18"/>
        <v>38</v>
      </c>
      <c r="C584" s="129">
        <f t="shared" ca="1" si="19"/>
        <v>58</v>
      </c>
      <c r="G584" s="70">
        <f ca="1">SMALL($C$4:$C$1003,ROWS(C$4:C584))</f>
        <v>83</v>
      </c>
      <c r="H584" s="135">
        <f ca="1">ROWS(C$4:C584)/COUNT($C$4:$C$1003)</f>
        <v>0.58099999999999996</v>
      </c>
      <c r="I584" s="96"/>
    </row>
    <row r="585" spans="1:9" hidden="1" x14ac:dyDescent="0.3">
      <c r="A585" s="84">
        <f t="shared" ca="1" si="18"/>
        <v>42</v>
      </c>
      <c r="B585" s="133">
        <f t="shared" ca="1" si="18"/>
        <v>26</v>
      </c>
      <c r="C585" s="129">
        <f t="shared" ca="1" si="19"/>
        <v>68</v>
      </c>
      <c r="G585" s="70">
        <f ca="1">SMALL($C$4:$C$1003,ROWS(C$4:C585))</f>
        <v>84</v>
      </c>
      <c r="H585" s="135">
        <f ca="1">ROWS(C$4:C585)/COUNT($C$4:$C$1003)</f>
        <v>0.58199999999999996</v>
      </c>
      <c r="I585" s="96"/>
    </row>
    <row r="586" spans="1:9" hidden="1" x14ac:dyDescent="0.3">
      <c r="A586" s="84">
        <f t="shared" ca="1" si="18"/>
        <v>45</v>
      </c>
      <c r="B586" s="133">
        <f t="shared" ca="1" si="18"/>
        <v>40</v>
      </c>
      <c r="C586" s="129">
        <f t="shared" ca="1" si="19"/>
        <v>85</v>
      </c>
      <c r="G586" s="70">
        <f ca="1">SMALL($C$4:$C$1003,ROWS(C$4:C586))</f>
        <v>84</v>
      </c>
      <c r="H586" s="135">
        <f ca="1">ROWS(C$4:C586)/COUNT($C$4:$C$1003)</f>
        <v>0.58299999999999996</v>
      </c>
      <c r="I586" s="96"/>
    </row>
    <row r="587" spans="1:9" hidden="1" x14ac:dyDescent="0.3">
      <c r="A587" s="84">
        <f t="shared" ca="1" si="18"/>
        <v>31</v>
      </c>
      <c r="B587" s="133">
        <f t="shared" ca="1" si="18"/>
        <v>50</v>
      </c>
      <c r="C587" s="129">
        <f t="shared" ca="1" si="19"/>
        <v>81</v>
      </c>
      <c r="G587" s="70">
        <f ca="1">SMALL($C$4:$C$1003,ROWS(C$4:C587))</f>
        <v>84</v>
      </c>
      <c r="H587" s="135">
        <f ca="1">ROWS(C$4:C587)/COUNT($C$4:$C$1003)</f>
        <v>0.58399999999999996</v>
      </c>
      <c r="I587" s="96"/>
    </row>
    <row r="588" spans="1:9" hidden="1" x14ac:dyDescent="0.3">
      <c r="A588" s="84">
        <f t="shared" ca="1" si="18"/>
        <v>24</v>
      </c>
      <c r="B588" s="133">
        <f t="shared" ca="1" si="18"/>
        <v>50</v>
      </c>
      <c r="C588" s="129">
        <f t="shared" ca="1" si="19"/>
        <v>74</v>
      </c>
      <c r="G588" s="70">
        <f ca="1">SMALL($C$4:$C$1003,ROWS(C$4:C588))</f>
        <v>84</v>
      </c>
      <c r="H588" s="135">
        <f ca="1">ROWS(C$4:C588)/COUNT($C$4:$C$1003)</f>
        <v>0.58499999999999996</v>
      </c>
      <c r="I588" s="96"/>
    </row>
    <row r="589" spans="1:9" hidden="1" x14ac:dyDescent="0.3">
      <c r="A589" s="84">
        <f t="shared" ca="1" si="18"/>
        <v>38</v>
      </c>
      <c r="B589" s="133">
        <f t="shared" ca="1" si="18"/>
        <v>48</v>
      </c>
      <c r="C589" s="129">
        <f t="shared" ca="1" si="19"/>
        <v>86</v>
      </c>
      <c r="G589" s="70">
        <f ca="1">SMALL($C$4:$C$1003,ROWS(C$4:C589))</f>
        <v>84</v>
      </c>
      <c r="H589" s="135">
        <f ca="1">ROWS(C$4:C589)/COUNT($C$4:$C$1003)</f>
        <v>0.58599999999999997</v>
      </c>
      <c r="I589" s="96"/>
    </row>
    <row r="590" spans="1:9" hidden="1" x14ac:dyDescent="0.3">
      <c r="A590" s="84">
        <f t="shared" ca="1" si="18"/>
        <v>32</v>
      </c>
      <c r="B590" s="133">
        <f t="shared" ca="1" si="18"/>
        <v>59</v>
      </c>
      <c r="C590" s="129">
        <f t="shared" ca="1" si="19"/>
        <v>91</v>
      </c>
      <c r="G590" s="70">
        <f ca="1">SMALL($C$4:$C$1003,ROWS(C$4:C590))</f>
        <v>84</v>
      </c>
      <c r="H590" s="135">
        <f ca="1">ROWS(C$4:C590)/COUNT($C$4:$C$1003)</f>
        <v>0.58699999999999997</v>
      </c>
      <c r="I590" s="96"/>
    </row>
    <row r="591" spans="1:9" hidden="1" x14ac:dyDescent="0.3">
      <c r="A591" s="84">
        <f t="shared" ca="1" si="18"/>
        <v>40</v>
      </c>
      <c r="B591" s="133">
        <f t="shared" ca="1" si="18"/>
        <v>26</v>
      </c>
      <c r="C591" s="129">
        <f t="shared" ca="1" si="19"/>
        <v>66</v>
      </c>
      <c r="G591" s="70">
        <f ca="1">SMALL($C$4:$C$1003,ROWS(C$4:C591))</f>
        <v>84</v>
      </c>
      <c r="H591" s="135">
        <f ca="1">ROWS(C$4:C591)/COUNT($C$4:$C$1003)</f>
        <v>0.58799999999999997</v>
      </c>
      <c r="I591" s="96"/>
    </row>
    <row r="592" spans="1:9" hidden="1" x14ac:dyDescent="0.3">
      <c r="A592" s="84">
        <f t="shared" ca="1" si="18"/>
        <v>29</v>
      </c>
      <c r="B592" s="133">
        <f t="shared" ca="1" si="18"/>
        <v>26</v>
      </c>
      <c r="C592" s="129">
        <f t="shared" ca="1" si="19"/>
        <v>55</v>
      </c>
      <c r="G592" s="70">
        <f ca="1">SMALL($C$4:$C$1003,ROWS(C$4:C592))</f>
        <v>84</v>
      </c>
      <c r="H592" s="135">
        <f ca="1">ROWS(C$4:C592)/COUNT($C$4:$C$1003)</f>
        <v>0.58899999999999997</v>
      </c>
      <c r="I592" s="96"/>
    </row>
    <row r="593" spans="1:9" hidden="1" x14ac:dyDescent="0.3">
      <c r="A593" s="84">
        <f t="shared" ca="1" si="18"/>
        <v>29</v>
      </c>
      <c r="B593" s="133">
        <f t="shared" ca="1" si="18"/>
        <v>36</v>
      </c>
      <c r="C593" s="129">
        <f t="shared" ca="1" si="19"/>
        <v>65</v>
      </c>
      <c r="G593" s="70">
        <f ca="1">SMALL($C$4:$C$1003,ROWS(C$4:C593))</f>
        <v>84</v>
      </c>
      <c r="H593" s="135">
        <f ca="1">ROWS(C$4:C593)/COUNT($C$4:$C$1003)</f>
        <v>0.59</v>
      </c>
      <c r="I593" s="96"/>
    </row>
    <row r="594" spans="1:9" hidden="1" x14ac:dyDescent="0.3">
      <c r="A594" s="84">
        <f t="shared" ca="1" si="18"/>
        <v>45</v>
      </c>
      <c r="B594" s="133">
        <f t="shared" ca="1" si="18"/>
        <v>48</v>
      </c>
      <c r="C594" s="129">
        <f t="shared" ca="1" si="19"/>
        <v>93</v>
      </c>
      <c r="G594" s="70">
        <f ca="1">SMALL($C$4:$C$1003,ROWS(C$4:C594))</f>
        <v>84</v>
      </c>
      <c r="H594" s="135">
        <f ca="1">ROWS(C$4:C594)/COUNT($C$4:$C$1003)</f>
        <v>0.59099999999999997</v>
      </c>
      <c r="I594" s="96"/>
    </row>
    <row r="595" spans="1:9" hidden="1" x14ac:dyDescent="0.3">
      <c r="A595" s="84">
        <f t="shared" ca="1" si="18"/>
        <v>49</v>
      </c>
      <c r="B595" s="133">
        <f t="shared" ca="1" si="18"/>
        <v>23</v>
      </c>
      <c r="C595" s="129">
        <f t="shared" ca="1" si="19"/>
        <v>72</v>
      </c>
      <c r="G595" s="70">
        <f ca="1">SMALL($C$4:$C$1003,ROWS(C$4:C595))</f>
        <v>84</v>
      </c>
      <c r="H595" s="135">
        <f ca="1">ROWS(C$4:C595)/COUNT($C$4:$C$1003)</f>
        <v>0.59199999999999997</v>
      </c>
      <c r="I595" s="96"/>
    </row>
    <row r="596" spans="1:9" hidden="1" x14ac:dyDescent="0.3">
      <c r="A596" s="84">
        <f t="shared" ca="1" si="18"/>
        <v>26</v>
      </c>
      <c r="B596" s="133">
        <f t="shared" ca="1" si="18"/>
        <v>20</v>
      </c>
      <c r="C596" s="129">
        <f t="shared" ca="1" si="19"/>
        <v>46</v>
      </c>
      <c r="G596" s="70">
        <f ca="1">SMALL($C$4:$C$1003,ROWS(C$4:C596))</f>
        <v>84</v>
      </c>
      <c r="H596" s="135">
        <f ca="1">ROWS(C$4:C596)/COUNT($C$4:$C$1003)</f>
        <v>0.59299999999999997</v>
      </c>
      <c r="I596" s="96"/>
    </row>
    <row r="597" spans="1:9" hidden="1" x14ac:dyDescent="0.3">
      <c r="A597" s="84">
        <f t="shared" ca="1" si="18"/>
        <v>29</v>
      </c>
      <c r="B597" s="133">
        <f t="shared" ca="1" si="18"/>
        <v>21</v>
      </c>
      <c r="C597" s="129">
        <f t="shared" ca="1" si="19"/>
        <v>50</v>
      </c>
      <c r="G597" s="70">
        <f ca="1">SMALL($C$4:$C$1003,ROWS(C$4:C597))</f>
        <v>84</v>
      </c>
      <c r="H597" s="135">
        <f ca="1">ROWS(C$4:C597)/COUNT($C$4:$C$1003)</f>
        <v>0.59399999999999997</v>
      </c>
      <c r="I597" s="96"/>
    </row>
    <row r="598" spans="1:9" hidden="1" x14ac:dyDescent="0.3">
      <c r="A598" s="84">
        <f t="shared" ca="1" si="18"/>
        <v>47</v>
      </c>
      <c r="B598" s="133">
        <f t="shared" ca="1" si="18"/>
        <v>44</v>
      </c>
      <c r="C598" s="129">
        <f t="shared" ca="1" si="19"/>
        <v>91</v>
      </c>
      <c r="G598" s="70">
        <f ca="1">SMALL($C$4:$C$1003,ROWS(C$4:C598))</f>
        <v>84</v>
      </c>
      <c r="H598" s="135">
        <f ca="1">ROWS(C$4:C598)/COUNT($C$4:$C$1003)</f>
        <v>0.59499999999999997</v>
      </c>
      <c r="I598" s="96"/>
    </row>
    <row r="599" spans="1:9" hidden="1" x14ac:dyDescent="0.3">
      <c r="A599" s="84">
        <f t="shared" ca="1" si="18"/>
        <v>60</v>
      </c>
      <c r="B599" s="133">
        <f t="shared" ca="1" si="18"/>
        <v>60</v>
      </c>
      <c r="C599" s="129">
        <f t="shared" ca="1" si="19"/>
        <v>120</v>
      </c>
      <c r="G599" s="70">
        <f ca="1">SMALL($C$4:$C$1003,ROWS(C$4:C599))</f>
        <v>84</v>
      </c>
      <c r="H599" s="135">
        <f ca="1">ROWS(C$4:C599)/COUNT($C$4:$C$1003)</f>
        <v>0.59599999999999997</v>
      </c>
      <c r="I599" s="96"/>
    </row>
    <row r="600" spans="1:9" hidden="1" x14ac:dyDescent="0.3">
      <c r="A600" s="84">
        <f t="shared" ca="1" si="18"/>
        <v>25</v>
      </c>
      <c r="B600" s="133">
        <f t="shared" ca="1" si="18"/>
        <v>53</v>
      </c>
      <c r="C600" s="129">
        <f t="shared" ca="1" si="19"/>
        <v>78</v>
      </c>
      <c r="G600" s="70">
        <f ca="1">SMALL($C$4:$C$1003,ROWS(C$4:C600))</f>
        <v>84</v>
      </c>
      <c r="H600" s="135">
        <f ca="1">ROWS(C$4:C600)/COUNT($C$4:$C$1003)</f>
        <v>0.59699999999999998</v>
      </c>
      <c r="I600" s="96"/>
    </row>
    <row r="601" spans="1:9" hidden="1" x14ac:dyDescent="0.3">
      <c r="A601" s="84">
        <f t="shared" ca="1" si="18"/>
        <v>41</v>
      </c>
      <c r="B601" s="133">
        <f t="shared" ca="1" si="18"/>
        <v>31</v>
      </c>
      <c r="C601" s="129">
        <f t="shared" ca="1" si="19"/>
        <v>72</v>
      </c>
      <c r="G601" s="70">
        <f ca="1">SMALL($C$4:$C$1003,ROWS(C$4:C601))</f>
        <v>84</v>
      </c>
      <c r="H601" s="135">
        <f ca="1">ROWS(C$4:C601)/COUNT($C$4:$C$1003)</f>
        <v>0.59799999999999998</v>
      </c>
      <c r="I601" s="96"/>
    </row>
    <row r="602" spans="1:9" hidden="1" x14ac:dyDescent="0.3">
      <c r="A602" s="84">
        <f t="shared" ca="1" si="18"/>
        <v>48</v>
      </c>
      <c r="B602" s="133">
        <f t="shared" ca="1" si="18"/>
        <v>48</v>
      </c>
      <c r="C602" s="129">
        <f t="shared" ca="1" si="19"/>
        <v>96</v>
      </c>
      <c r="G602" s="70">
        <f ca="1">SMALL($C$4:$C$1003,ROWS(C$4:C602))</f>
        <v>84</v>
      </c>
      <c r="H602" s="135">
        <f ca="1">ROWS(C$4:C602)/COUNT($C$4:$C$1003)</f>
        <v>0.59899999999999998</v>
      </c>
      <c r="I602" s="96"/>
    </row>
    <row r="603" spans="1:9" hidden="1" x14ac:dyDescent="0.3">
      <c r="A603" s="84">
        <f t="shared" ca="1" si="18"/>
        <v>37</v>
      </c>
      <c r="B603" s="133">
        <f t="shared" ca="1" si="18"/>
        <v>46</v>
      </c>
      <c r="C603" s="129">
        <f t="shared" ca="1" si="19"/>
        <v>83</v>
      </c>
      <c r="G603" s="70">
        <f ca="1">SMALL($C$4:$C$1003,ROWS(C$4:C603))</f>
        <v>84</v>
      </c>
      <c r="H603" s="135">
        <f ca="1">ROWS(C$4:C603)/COUNT($C$4:$C$1003)</f>
        <v>0.6</v>
      </c>
      <c r="I603" s="96"/>
    </row>
    <row r="604" spans="1:9" hidden="1" x14ac:dyDescent="0.3">
      <c r="A604" s="84">
        <f t="shared" ca="1" si="18"/>
        <v>42</v>
      </c>
      <c r="B604" s="133">
        <f t="shared" ca="1" si="18"/>
        <v>44</v>
      </c>
      <c r="C604" s="129">
        <f t="shared" ca="1" si="19"/>
        <v>86</v>
      </c>
      <c r="G604" s="70">
        <f ca="1">SMALL($C$4:$C$1003,ROWS(C$4:C604))</f>
        <v>84</v>
      </c>
      <c r="H604" s="135">
        <f ca="1">ROWS(C$4:C604)/COUNT($C$4:$C$1003)</f>
        <v>0.60099999999999998</v>
      </c>
      <c r="I604" s="96"/>
    </row>
    <row r="605" spans="1:9" hidden="1" x14ac:dyDescent="0.3">
      <c r="A605" s="84">
        <f t="shared" ca="1" si="18"/>
        <v>26</v>
      </c>
      <c r="B605" s="133">
        <f t="shared" ca="1" si="18"/>
        <v>56</v>
      </c>
      <c r="C605" s="129">
        <f t="shared" ca="1" si="19"/>
        <v>82</v>
      </c>
      <c r="G605" s="70">
        <f ca="1">SMALL($C$4:$C$1003,ROWS(C$4:C605))</f>
        <v>84</v>
      </c>
      <c r="H605" s="135">
        <f ca="1">ROWS(C$4:C605)/COUNT($C$4:$C$1003)</f>
        <v>0.60199999999999998</v>
      </c>
      <c r="I605" s="96"/>
    </row>
    <row r="606" spans="1:9" hidden="1" x14ac:dyDescent="0.3">
      <c r="A606" s="84">
        <f t="shared" ca="1" si="18"/>
        <v>54</v>
      </c>
      <c r="B606" s="133">
        <f t="shared" ca="1" si="18"/>
        <v>54</v>
      </c>
      <c r="C606" s="129">
        <f t="shared" ca="1" si="19"/>
        <v>108</v>
      </c>
      <c r="G606" s="70">
        <f ca="1">SMALL($C$4:$C$1003,ROWS(C$4:C606))</f>
        <v>84</v>
      </c>
      <c r="H606" s="135">
        <f ca="1">ROWS(C$4:C606)/COUNT($C$4:$C$1003)</f>
        <v>0.60299999999999998</v>
      </c>
      <c r="I606" s="96"/>
    </row>
    <row r="607" spans="1:9" hidden="1" x14ac:dyDescent="0.3">
      <c r="A607" s="84">
        <f t="shared" ca="1" si="18"/>
        <v>52</v>
      </c>
      <c r="B607" s="133">
        <f t="shared" ca="1" si="18"/>
        <v>45</v>
      </c>
      <c r="C607" s="129">
        <f t="shared" ca="1" si="19"/>
        <v>97</v>
      </c>
      <c r="G607" s="70">
        <f ca="1">SMALL($C$4:$C$1003,ROWS(C$4:C607))</f>
        <v>84</v>
      </c>
      <c r="H607" s="135">
        <f ca="1">ROWS(C$4:C607)/COUNT($C$4:$C$1003)</f>
        <v>0.60399999999999998</v>
      </c>
      <c r="I607" s="96"/>
    </row>
    <row r="608" spans="1:9" hidden="1" x14ac:dyDescent="0.3">
      <c r="A608" s="84">
        <f t="shared" ca="1" si="18"/>
        <v>60</v>
      </c>
      <c r="B608" s="133">
        <f t="shared" ca="1" si="18"/>
        <v>35</v>
      </c>
      <c r="C608" s="129">
        <f t="shared" ca="1" si="19"/>
        <v>95</v>
      </c>
      <c r="G608" s="70">
        <f ca="1">SMALL($C$4:$C$1003,ROWS(C$4:C608))</f>
        <v>84</v>
      </c>
      <c r="H608" s="135">
        <f ca="1">ROWS(C$4:C608)/COUNT($C$4:$C$1003)</f>
        <v>0.60499999999999998</v>
      </c>
      <c r="I608" s="96"/>
    </row>
    <row r="609" spans="1:9" hidden="1" x14ac:dyDescent="0.3">
      <c r="A609" s="84">
        <f t="shared" ca="1" si="18"/>
        <v>60</v>
      </c>
      <c r="B609" s="133">
        <f t="shared" ca="1" si="18"/>
        <v>26</v>
      </c>
      <c r="C609" s="129">
        <f t="shared" ca="1" si="19"/>
        <v>86</v>
      </c>
      <c r="G609" s="70">
        <f ca="1">SMALL($C$4:$C$1003,ROWS(C$4:C609))</f>
        <v>84</v>
      </c>
      <c r="H609" s="135">
        <f ca="1">ROWS(C$4:C609)/COUNT($C$4:$C$1003)</f>
        <v>0.60599999999999998</v>
      </c>
      <c r="I609" s="96"/>
    </row>
    <row r="610" spans="1:9" hidden="1" x14ac:dyDescent="0.3">
      <c r="A610" s="84">
        <f t="shared" ca="1" si="18"/>
        <v>50</v>
      </c>
      <c r="B610" s="133">
        <f t="shared" ca="1" si="18"/>
        <v>53</v>
      </c>
      <c r="C610" s="129">
        <f t="shared" ca="1" si="19"/>
        <v>103</v>
      </c>
      <c r="G610" s="70">
        <f ca="1">SMALL($C$4:$C$1003,ROWS(C$4:C610))</f>
        <v>84</v>
      </c>
      <c r="H610" s="135">
        <f ca="1">ROWS(C$4:C610)/COUNT($C$4:$C$1003)</f>
        <v>0.60699999999999998</v>
      </c>
      <c r="I610" s="96"/>
    </row>
    <row r="611" spans="1:9" hidden="1" x14ac:dyDescent="0.3">
      <c r="A611" s="84">
        <f t="shared" ca="1" si="18"/>
        <v>38</v>
      </c>
      <c r="B611" s="133">
        <f t="shared" ca="1" si="18"/>
        <v>46</v>
      </c>
      <c r="C611" s="129">
        <f t="shared" ca="1" si="19"/>
        <v>84</v>
      </c>
      <c r="G611" s="70">
        <f ca="1">SMALL($C$4:$C$1003,ROWS(C$4:C611))</f>
        <v>84</v>
      </c>
      <c r="H611" s="135">
        <f ca="1">ROWS(C$4:C611)/COUNT($C$4:$C$1003)</f>
        <v>0.60799999999999998</v>
      </c>
      <c r="I611" s="96"/>
    </row>
    <row r="612" spans="1:9" hidden="1" x14ac:dyDescent="0.3">
      <c r="A612" s="84">
        <f t="shared" ca="1" si="18"/>
        <v>50</v>
      </c>
      <c r="B612" s="133">
        <f t="shared" ca="1" si="18"/>
        <v>43</v>
      </c>
      <c r="C612" s="129">
        <f t="shared" ca="1" si="19"/>
        <v>93</v>
      </c>
      <c r="G612" s="70">
        <f ca="1">SMALL($C$4:$C$1003,ROWS(C$4:C612))</f>
        <v>85</v>
      </c>
      <c r="H612" s="135">
        <f ca="1">ROWS(C$4:C612)/COUNT($C$4:$C$1003)</f>
        <v>0.60899999999999999</v>
      </c>
      <c r="I612" s="96"/>
    </row>
    <row r="613" spans="1:9" hidden="1" x14ac:dyDescent="0.3">
      <c r="A613" s="84">
        <f t="shared" ca="1" si="18"/>
        <v>21</v>
      </c>
      <c r="B613" s="133">
        <f t="shared" ca="1" si="18"/>
        <v>42</v>
      </c>
      <c r="C613" s="129">
        <f t="shared" ca="1" si="19"/>
        <v>63</v>
      </c>
      <c r="G613" s="70">
        <f ca="1">SMALL($C$4:$C$1003,ROWS(C$4:C613))</f>
        <v>85</v>
      </c>
      <c r="H613" s="135">
        <f ca="1">ROWS(C$4:C613)/COUNT($C$4:$C$1003)</f>
        <v>0.61</v>
      </c>
      <c r="I613" s="96"/>
    </row>
    <row r="614" spans="1:9" hidden="1" x14ac:dyDescent="0.3">
      <c r="A614" s="84">
        <f t="shared" ca="1" si="18"/>
        <v>27</v>
      </c>
      <c r="B614" s="133">
        <f t="shared" ca="1" si="18"/>
        <v>48</v>
      </c>
      <c r="C614" s="129">
        <f t="shared" ca="1" si="19"/>
        <v>75</v>
      </c>
      <c r="G614" s="70">
        <f ca="1">SMALL($C$4:$C$1003,ROWS(C$4:C614))</f>
        <v>85</v>
      </c>
      <c r="H614" s="135">
        <f ca="1">ROWS(C$4:C614)/COUNT($C$4:$C$1003)</f>
        <v>0.61099999999999999</v>
      </c>
      <c r="I614" s="96"/>
    </row>
    <row r="615" spans="1:9" hidden="1" x14ac:dyDescent="0.3">
      <c r="A615" s="84">
        <f t="shared" ca="1" si="18"/>
        <v>23</v>
      </c>
      <c r="B615" s="133">
        <f t="shared" ca="1" si="18"/>
        <v>22</v>
      </c>
      <c r="C615" s="129">
        <f t="shared" ca="1" si="19"/>
        <v>45</v>
      </c>
      <c r="G615" s="70">
        <f ca="1">SMALL($C$4:$C$1003,ROWS(C$4:C615))</f>
        <v>85</v>
      </c>
      <c r="H615" s="135">
        <f ca="1">ROWS(C$4:C615)/COUNT($C$4:$C$1003)</f>
        <v>0.61199999999999999</v>
      </c>
      <c r="I615" s="96"/>
    </row>
    <row r="616" spans="1:9" hidden="1" x14ac:dyDescent="0.3">
      <c r="A616" s="84">
        <f t="shared" ca="1" si="18"/>
        <v>26</v>
      </c>
      <c r="B616" s="133">
        <f t="shared" ca="1" si="18"/>
        <v>22</v>
      </c>
      <c r="C616" s="129">
        <f t="shared" ca="1" si="19"/>
        <v>48</v>
      </c>
      <c r="G616" s="70">
        <f ca="1">SMALL($C$4:$C$1003,ROWS(C$4:C616))</f>
        <v>85</v>
      </c>
      <c r="H616" s="135">
        <f ca="1">ROWS(C$4:C616)/COUNT($C$4:$C$1003)</f>
        <v>0.61299999999999999</v>
      </c>
      <c r="I616" s="96"/>
    </row>
    <row r="617" spans="1:9" hidden="1" x14ac:dyDescent="0.3">
      <c r="A617" s="84">
        <f t="shared" ca="1" si="18"/>
        <v>30</v>
      </c>
      <c r="B617" s="133">
        <f t="shared" ca="1" si="18"/>
        <v>46</v>
      </c>
      <c r="C617" s="129">
        <f t="shared" ca="1" si="19"/>
        <v>76</v>
      </c>
      <c r="G617" s="70">
        <f ca="1">SMALL($C$4:$C$1003,ROWS(C$4:C617))</f>
        <v>85</v>
      </c>
      <c r="H617" s="135">
        <f ca="1">ROWS(C$4:C617)/COUNT($C$4:$C$1003)</f>
        <v>0.61399999999999999</v>
      </c>
      <c r="I617" s="96"/>
    </row>
    <row r="618" spans="1:9" hidden="1" x14ac:dyDescent="0.3">
      <c r="A618" s="84">
        <f t="shared" ca="1" si="18"/>
        <v>37</v>
      </c>
      <c r="B618" s="133">
        <f t="shared" ca="1" si="18"/>
        <v>59</v>
      </c>
      <c r="C618" s="129">
        <f t="shared" ca="1" si="19"/>
        <v>96</v>
      </c>
      <c r="G618" s="70">
        <f ca="1">SMALL($C$4:$C$1003,ROWS(C$4:C618))</f>
        <v>85</v>
      </c>
      <c r="H618" s="135">
        <f ca="1">ROWS(C$4:C618)/COUNT($C$4:$C$1003)</f>
        <v>0.61499999999999999</v>
      </c>
      <c r="I618" s="96"/>
    </row>
    <row r="619" spans="1:9" hidden="1" x14ac:dyDescent="0.3">
      <c r="A619" s="84">
        <f t="shared" ca="1" si="18"/>
        <v>52</v>
      </c>
      <c r="B619" s="133">
        <f t="shared" ca="1" si="18"/>
        <v>43</v>
      </c>
      <c r="C619" s="129">
        <f t="shared" ca="1" si="19"/>
        <v>95</v>
      </c>
      <c r="G619" s="70">
        <f ca="1">SMALL($C$4:$C$1003,ROWS(C$4:C619))</f>
        <v>85</v>
      </c>
      <c r="H619" s="135">
        <f ca="1">ROWS(C$4:C619)/COUNT($C$4:$C$1003)</f>
        <v>0.61599999999999999</v>
      </c>
      <c r="I619" s="96"/>
    </row>
    <row r="620" spans="1:9" hidden="1" x14ac:dyDescent="0.3">
      <c r="A620" s="84">
        <f t="shared" ca="1" si="18"/>
        <v>26</v>
      </c>
      <c r="B620" s="133">
        <f t="shared" ca="1" si="18"/>
        <v>23</v>
      </c>
      <c r="C620" s="129">
        <f t="shared" ca="1" si="19"/>
        <v>49</v>
      </c>
      <c r="G620" s="70">
        <f ca="1">SMALL($C$4:$C$1003,ROWS(C$4:C620))</f>
        <v>85</v>
      </c>
      <c r="H620" s="135">
        <f ca="1">ROWS(C$4:C620)/COUNT($C$4:$C$1003)</f>
        <v>0.61699999999999999</v>
      </c>
      <c r="I620" s="96"/>
    </row>
    <row r="621" spans="1:9" hidden="1" x14ac:dyDescent="0.3">
      <c r="A621" s="84">
        <f t="shared" ca="1" si="18"/>
        <v>27</v>
      </c>
      <c r="B621" s="133">
        <f t="shared" ca="1" si="18"/>
        <v>41</v>
      </c>
      <c r="C621" s="129">
        <f t="shared" ca="1" si="19"/>
        <v>68</v>
      </c>
      <c r="G621" s="70">
        <f ca="1">SMALL($C$4:$C$1003,ROWS(C$4:C621))</f>
        <v>85</v>
      </c>
      <c r="H621" s="135">
        <f ca="1">ROWS(C$4:C621)/COUNT($C$4:$C$1003)</f>
        <v>0.61799999999999999</v>
      </c>
      <c r="I621" s="96"/>
    </row>
    <row r="622" spans="1:9" hidden="1" x14ac:dyDescent="0.3">
      <c r="A622" s="84">
        <f t="shared" ca="1" si="18"/>
        <v>41</v>
      </c>
      <c r="B622" s="133">
        <f t="shared" ca="1" si="18"/>
        <v>58</v>
      </c>
      <c r="C622" s="129">
        <f t="shared" ca="1" si="19"/>
        <v>99</v>
      </c>
      <c r="G622" s="70">
        <f ca="1">SMALL($C$4:$C$1003,ROWS(C$4:C622))</f>
        <v>85</v>
      </c>
      <c r="H622" s="135">
        <f ca="1">ROWS(C$4:C622)/COUNT($C$4:$C$1003)</f>
        <v>0.61899999999999999</v>
      </c>
      <c r="I622" s="96"/>
    </row>
    <row r="623" spans="1:9" hidden="1" x14ac:dyDescent="0.3">
      <c r="A623" s="84">
        <f t="shared" ca="1" si="18"/>
        <v>25</v>
      </c>
      <c r="B623" s="133">
        <f t="shared" ca="1" si="18"/>
        <v>47</v>
      </c>
      <c r="C623" s="129">
        <f t="shared" ca="1" si="19"/>
        <v>72</v>
      </c>
      <c r="G623" s="70">
        <f ca="1">SMALL($C$4:$C$1003,ROWS(C$4:C623))</f>
        <v>85</v>
      </c>
      <c r="H623" s="135">
        <f ca="1">ROWS(C$4:C623)/COUNT($C$4:$C$1003)</f>
        <v>0.62</v>
      </c>
      <c r="I623" s="96"/>
    </row>
    <row r="624" spans="1:9" hidden="1" x14ac:dyDescent="0.3">
      <c r="A624" s="84">
        <f t="shared" ca="1" si="18"/>
        <v>26</v>
      </c>
      <c r="B624" s="133">
        <f t="shared" ca="1" si="18"/>
        <v>54</v>
      </c>
      <c r="C624" s="129">
        <f t="shared" ca="1" si="19"/>
        <v>80</v>
      </c>
      <c r="G624" s="70">
        <f ca="1">SMALL($C$4:$C$1003,ROWS(C$4:C624))</f>
        <v>85</v>
      </c>
      <c r="H624" s="135">
        <f ca="1">ROWS(C$4:C624)/COUNT($C$4:$C$1003)</f>
        <v>0.621</v>
      </c>
      <c r="I624" s="96"/>
    </row>
    <row r="625" spans="1:9" hidden="1" x14ac:dyDescent="0.3">
      <c r="A625" s="84">
        <f t="shared" ca="1" si="18"/>
        <v>24</v>
      </c>
      <c r="B625" s="133">
        <f t="shared" ca="1" si="18"/>
        <v>31</v>
      </c>
      <c r="C625" s="129">
        <f t="shared" ca="1" si="19"/>
        <v>55</v>
      </c>
      <c r="G625" s="70">
        <f ca="1">SMALL($C$4:$C$1003,ROWS(C$4:C625))</f>
        <v>85</v>
      </c>
      <c r="H625" s="135">
        <f ca="1">ROWS(C$4:C625)/COUNT($C$4:$C$1003)</f>
        <v>0.622</v>
      </c>
      <c r="I625" s="96"/>
    </row>
    <row r="626" spans="1:9" hidden="1" x14ac:dyDescent="0.3">
      <c r="A626" s="84">
        <f t="shared" ca="1" si="18"/>
        <v>57</v>
      </c>
      <c r="B626" s="133">
        <f t="shared" ca="1" si="18"/>
        <v>57</v>
      </c>
      <c r="C626" s="129">
        <f t="shared" ca="1" si="19"/>
        <v>114</v>
      </c>
      <c r="G626" s="70">
        <f ca="1">SMALL($C$4:$C$1003,ROWS(C$4:C626))</f>
        <v>85</v>
      </c>
      <c r="H626" s="135">
        <f ca="1">ROWS(C$4:C626)/COUNT($C$4:$C$1003)</f>
        <v>0.623</v>
      </c>
      <c r="I626" s="96"/>
    </row>
    <row r="627" spans="1:9" hidden="1" x14ac:dyDescent="0.3">
      <c r="A627" s="84">
        <f t="shared" ca="1" si="18"/>
        <v>50</v>
      </c>
      <c r="B627" s="133">
        <f t="shared" ca="1" si="18"/>
        <v>54</v>
      </c>
      <c r="C627" s="129">
        <f t="shared" ca="1" si="19"/>
        <v>104</v>
      </c>
      <c r="G627" s="70">
        <f ca="1">SMALL($C$4:$C$1003,ROWS(C$4:C627))</f>
        <v>85</v>
      </c>
      <c r="H627" s="135">
        <f ca="1">ROWS(C$4:C627)/COUNT($C$4:$C$1003)</f>
        <v>0.624</v>
      </c>
      <c r="I627" s="96"/>
    </row>
    <row r="628" spans="1:9" hidden="1" x14ac:dyDescent="0.3">
      <c r="A628" s="84">
        <f t="shared" ca="1" si="18"/>
        <v>44</v>
      </c>
      <c r="B628" s="133">
        <f t="shared" ca="1" si="18"/>
        <v>42</v>
      </c>
      <c r="C628" s="129">
        <f t="shared" ca="1" si="19"/>
        <v>86</v>
      </c>
      <c r="G628" s="70">
        <f ca="1">SMALL($C$4:$C$1003,ROWS(C$4:C628))</f>
        <v>85</v>
      </c>
      <c r="H628" s="135">
        <f ca="1">ROWS(C$4:C628)/COUNT($C$4:$C$1003)</f>
        <v>0.625</v>
      </c>
      <c r="I628" s="96"/>
    </row>
    <row r="629" spans="1:9" hidden="1" x14ac:dyDescent="0.3">
      <c r="A629" s="84">
        <f t="shared" ca="1" si="18"/>
        <v>21</v>
      </c>
      <c r="B629" s="133">
        <f t="shared" ca="1" si="18"/>
        <v>44</v>
      </c>
      <c r="C629" s="129">
        <f t="shared" ca="1" si="19"/>
        <v>65</v>
      </c>
      <c r="G629" s="70">
        <f ca="1">SMALL($C$4:$C$1003,ROWS(C$4:C629))</f>
        <v>86</v>
      </c>
      <c r="H629" s="135">
        <f ca="1">ROWS(C$4:C629)/COUNT($C$4:$C$1003)</f>
        <v>0.626</v>
      </c>
      <c r="I629" s="96"/>
    </row>
    <row r="630" spans="1:9" hidden="1" x14ac:dyDescent="0.3">
      <c r="A630" s="84">
        <f t="shared" ca="1" si="18"/>
        <v>47</v>
      </c>
      <c r="B630" s="133">
        <f t="shared" ca="1" si="18"/>
        <v>35</v>
      </c>
      <c r="C630" s="129">
        <f t="shared" ca="1" si="19"/>
        <v>82</v>
      </c>
      <c r="G630" s="70">
        <f ca="1">SMALL($C$4:$C$1003,ROWS(C$4:C630))</f>
        <v>86</v>
      </c>
      <c r="H630" s="135">
        <f ca="1">ROWS(C$4:C630)/COUNT($C$4:$C$1003)</f>
        <v>0.627</v>
      </c>
      <c r="I630" s="96"/>
    </row>
    <row r="631" spans="1:9" hidden="1" x14ac:dyDescent="0.3">
      <c r="A631" s="84">
        <f t="shared" ca="1" si="18"/>
        <v>22</v>
      </c>
      <c r="B631" s="133">
        <f t="shared" ca="1" si="18"/>
        <v>48</v>
      </c>
      <c r="C631" s="129">
        <f t="shared" ca="1" si="19"/>
        <v>70</v>
      </c>
      <c r="G631" s="70">
        <f ca="1">SMALL($C$4:$C$1003,ROWS(C$4:C631))</f>
        <v>86</v>
      </c>
      <c r="H631" s="135">
        <f ca="1">ROWS(C$4:C631)/COUNT($C$4:$C$1003)</f>
        <v>0.628</v>
      </c>
      <c r="I631" s="96"/>
    </row>
    <row r="632" spans="1:9" hidden="1" x14ac:dyDescent="0.3">
      <c r="A632" s="84">
        <f t="shared" ca="1" si="18"/>
        <v>55</v>
      </c>
      <c r="B632" s="133">
        <f t="shared" ca="1" si="18"/>
        <v>60</v>
      </c>
      <c r="C632" s="129">
        <f t="shared" ca="1" si="19"/>
        <v>115</v>
      </c>
      <c r="G632" s="70">
        <f ca="1">SMALL($C$4:$C$1003,ROWS(C$4:C632))</f>
        <v>86</v>
      </c>
      <c r="H632" s="135">
        <f ca="1">ROWS(C$4:C632)/COUNT($C$4:$C$1003)</f>
        <v>0.629</v>
      </c>
      <c r="I632" s="96"/>
    </row>
    <row r="633" spans="1:9" hidden="1" x14ac:dyDescent="0.3">
      <c r="A633" s="84">
        <f t="shared" ca="1" si="18"/>
        <v>51</v>
      </c>
      <c r="B633" s="133">
        <f t="shared" ca="1" si="18"/>
        <v>34</v>
      </c>
      <c r="C633" s="129">
        <f t="shared" ca="1" si="19"/>
        <v>85</v>
      </c>
      <c r="G633" s="70">
        <f ca="1">SMALL($C$4:$C$1003,ROWS(C$4:C633))</f>
        <v>86</v>
      </c>
      <c r="H633" s="135">
        <f ca="1">ROWS(C$4:C633)/COUNT($C$4:$C$1003)</f>
        <v>0.63</v>
      </c>
      <c r="I633" s="96"/>
    </row>
    <row r="634" spans="1:9" hidden="1" x14ac:dyDescent="0.3">
      <c r="A634" s="84">
        <f t="shared" ca="1" si="18"/>
        <v>57</v>
      </c>
      <c r="B634" s="133">
        <f t="shared" ca="1" si="18"/>
        <v>27</v>
      </c>
      <c r="C634" s="129">
        <f t="shared" ca="1" si="19"/>
        <v>84</v>
      </c>
      <c r="G634" s="70">
        <f ca="1">SMALL($C$4:$C$1003,ROWS(C$4:C634))</f>
        <v>86</v>
      </c>
      <c r="H634" s="135">
        <f ca="1">ROWS(C$4:C634)/COUNT($C$4:$C$1003)</f>
        <v>0.63100000000000001</v>
      </c>
      <c r="I634" s="96"/>
    </row>
    <row r="635" spans="1:9" hidden="1" x14ac:dyDescent="0.3">
      <c r="A635" s="84">
        <f t="shared" ca="1" si="18"/>
        <v>46</v>
      </c>
      <c r="B635" s="133">
        <f t="shared" ca="1" si="18"/>
        <v>36</v>
      </c>
      <c r="C635" s="129">
        <f t="shared" ca="1" si="19"/>
        <v>82</v>
      </c>
      <c r="G635" s="70">
        <f ca="1">SMALL($C$4:$C$1003,ROWS(C$4:C635))</f>
        <v>86</v>
      </c>
      <c r="H635" s="135">
        <f ca="1">ROWS(C$4:C635)/COUNT($C$4:$C$1003)</f>
        <v>0.63200000000000001</v>
      </c>
      <c r="I635" s="96"/>
    </row>
    <row r="636" spans="1:9" hidden="1" x14ac:dyDescent="0.3">
      <c r="A636" s="84">
        <f t="shared" ca="1" si="18"/>
        <v>54</v>
      </c>
      <c r="B636" s="133">
        <f t="shared" ca="1" si="18"/>
        <v>53</v>
      </c>
      <c r="C636" s="129">
        <f t="shared" ca="1" si="19"/>
        <v>107</v>
      </c>
      <c r="G636" s="70">
        <f ca="1">SMALL($C$4:$C$1003,ROWS(C$4:C636))</f>
        <v>86</v>
      </c>
      <c r="H636" s="135">
        <f ca="1">ROWS(C$4:C636)/COUNT($C$4:$C$1003)</f>
        <v>0.63300000000000001</v>
      </c>
      <c r="I636" s="96"/>
    </row>
    <row r="637" spans="1:9" hidden="1" x14ac:dyDescent="0.3">
      <c r="A637" s="84">
        <f t="shared" ca="1" si="18"/>
        <v>43</v>
      </c>
      <c r="B637" s="133">
        <f t="shared" ca="1" si="18"/>
        <v>21</v>
      </c>
      <c r="C637" s="129">
        <f t="shared" ca="1" si="19"/>
        <v>64</v>
      </c>
      <c r="G637" s="70">
        <f ca="1">SMALL($C$4:$C$1003,ROWS(C$4:C637))</f>
        <v>86</v>
      </c>
      <c r="H637" s="135">
        <f ca="1">ROWS(C$4:C637)/COUNT($C$4:$C$1003)</f>
        <v>0.63400000000000001</v>
      </c>
      <c r="I637" s="96"/>
    </row>
    <row r="638" spans="1:9" hidden="1" x14ac:dyDescent="0.3">
      <c r="A638" s="84">
        <f t="shared" ca="1" si="18"/>
        <v>34</v>
      </c>
      <c r="B638" s="133">
        <f t="shared" ca="1" si="18"/>
        <v>50</v>
      </c>
      <c r="C638" s="129">
        <f t="shared" ca="1" si="19"/>
        <v>84</v>
      </c>
      <c r="G638" s="70">
        <f ca="1">SMALL($C$4:$C$1003,ROWS(C$4:C638))</f>
        <v>86</v>
      </c>
      <c r="H638" s="135">
        <f ca="1">ROWS(C$4:C638)/COUNT($C$4:$C$1003)</f>
        <v>0.63500000000000001</v>
      </c>
      <c r="I638" s="96"/>
    </row>
    <row r="639" spans="1:9" hidden="1" x14ac:dyDescent="0.3">
      <c r="A639" s="84">
        <f t="shared" ca="1" si="18"/>
        <v>43</v>
      </c>
      <c r="B639" s="133">
        <f t="shared" ca="1" si="18"/>
        <v>28</v>
      </c>
      <c r="C639" s="129">
        <f t="shared" ca="1" si="19"/>
        <v>71</v>
      </c>
      <c r="G639" s="70">
        <f ca="1">SMALL($C$4:$C$1003,ROWS(C$4:C639))</f>
        <v>86</v>
      </c>
      <c r="H639" s="135">
        <f ca="1">ROWS(C$4:C639)/COUNT($C$4:$C$1003)</f>
        <v>0.63600000000000001</v>
      </c>
      <c r="I639" s="96"/>
    </row>
    <row r="640" spans="1:9" hidden="1" x14ac:dyDescent="0.3">
      <c r="A640" s="84">
        <f t="shared" ca="1" si="18"/>
        <v>33</v>
      </c>
      <c r="B640" s="133">
        <f t="shared" ca="1" si="18"/>
        <v>45</v>
      </c>
      <c r="C640" s="129">
        <f t="shared" ca="1" si="19"/>
        <v>78</v>
      </c>
      <c r="G640" s="70">
        <f ca="1">SMALL($C$4:$C$1003,ROWS(C$4:C640))</f>
        <v>86</v>
      </c>
      <c r="H640" s="135">
        <f ca="1">ROWS(C$4:C640)/COUNT($C$4:$C$1003)</f>
        <v>0.63700000000000001</v>
      </c>
      <c r="I640" s="96"/>
    </row>
    <row r="641" spans="1:9" hidden="1" x14ac:dyDescent="0.3">
      <c r="A641" s="84">
        <f t="shared" ca="1" si="18"/>
        <v>21</v>
      </c>
      <c r="B641" s="133">
        <f t="shared" ca="1" si="18"/>
        <v>41</v>
      </c>
      <c r="C641" s="129">
        <f t="shared" ca="1" si="19"/>
        <v>62</v>
      </c>
      <c r="G641" s="70">
        <f ca="1">SMALL($C$4:$C$1003,ROWS(C$4:C641))</f>
        <v>86</v>
      </c>
      <c r="H641" s="135">
        <f ca="1">ROWS(C$4:C641)/COUNT($C$4:$C$1003)</f>
        <v>0.63800000000000001</v>
      </c>
      <c r="I641" s="96"/>
    </row>
    <row r="642" spans="1:9" hidden="1" x14ac:dyDescent="0.3">
      <c r="A642" s="84">
        <f t="shared" ca="1" si="18"/>
        <v>48</v>
      </c>
      <c r="B642" s="133">
        <f t="shared" ca="1" si="18"/>
        <v>21</v>
      </c>
      <c r="C642" s="129">
        <f t="shared" ca="1" si="19"/>
        <v>69</v>
      </c>
      <c r="G642" s="70">
        <f ca="1">SMALL($C$4:$C$1003,ROWS(C$4:C642))</f>
        <v>86</v>
      </c>
      <c r="H642" s="135">
        <f ca="1">ROWS(C$4:C642)/COUNT($C$4:$C$1003)</f>
        <v>0.63900000000000001</v>
      </c>
      <c r="I642" s="96"/>
    </row>
    <row r="643" spans="1:9" hidden="1" x14ac:dyDescent="0.3">
      <c r="A643" s="84">
        <f t="shared" ca="1" si="18"/>
        <v>22</v>
      </c>
      <c r="B643" s="133">
        <f t="shared" ca="1" si="18"/>
        <v>46</v>
      </c>
      <c r="C643" s="129">
        <f t="shared" ca="1" si="19"/>
        <v>68</v>
      </c>
      <c r="G643" s="70">
        <f ca="1">SMALL($C$4:$C$1003,ROWS(C$4:C643))</f>
        <v>86</v>
      </c>
      <c r="H643" s="135">
        <f ca="1">ROWS(C$4:C643)/COUNT($C$4:$C$1003)</f>
        <v>0.64</v>
      </c>
      <c r="I643" s="96"/>
    </row>
    <row r="644" spans="1:9" hidden="1" x14ac:dyDescent="0.3">
      <c r="A644" s="84">
        <f t="shared" ca="1" si="18"/>
        <v>24</v>
      </c>
      <c r="B644" s="133">
        <f t="shared" ca="1" si="18"/>
        <v>22</v>
      </c>
      <c r="C644" s="129">
        <f t="shared" ca="1" si="19"/>
        <v>46</v>
      </c>
      <c r="G644" s="70">
        <f ca="1">SMALL($C$4:$C$1003,ROWS(C$4:C644))</f>
        <v>86</v>
      </c>
      <c r="H644" s="135">
        <f ca="1">ROWS(C$4:C644)/COUNT($C$4:$C$1003)</f>
        <v>0.64100000000000001</v>
      </c>
      <c r="I644" s="96"/>
    </row>
    <row r="645" spans="1:9" hidden="1" x14ac:dyDescent="0.3">
      <c r="A645" s="84">
        <f t="shared" ref="A645:B708" ca="1" si="20">RANDBETWEEN(A$1,A$2)</f>
        <v>43</v>
      </c>
      <c r="B645" s="133">
        <f t="shared" ca="1" si="20"/>
        <v>39</v>
      </c>
      <c r="C645" s="129">
        <f t="shared" ref="C645:C708" ca="1" si="21">A645+B645</f>
        <v>82</v>
      </c>
      <c r="G645" s="70">
        <f ca="1">SMALL($C$4:$C$1003,ROWS(C$4:C645))</f>
        <v>86</v>
      </c>
      <c r="H645" s="135">
        <f ca="1">ROWS(C$4:C645)/COUNT($C$4:$C$1003)</f>
        <v>0.64200000000000002</v>
      </c>
      <c r="I645" s="96"/>
    </row>
    <row r="646" spans="1:9" hidden="1" x14ac:dyDescent="0.3">
      <c r="A646" s="84">
        <f t="shared" ca="1" si="20"/>
        <v>39</v>
      </c>
      <c r="B646" s="133">
        <f t="shared" ca="1" si="20"/>
        <v>48</v>
      </c>
      <c r="C646" s="129">
        <f t="shared" ca="1" si="21"/>
        <v>87</v>
      </c>
      <c r="G646" s="70">
        <f ca="1">SMALL($C$4:$C$1003,ROWS(C$4:C646))</f>
        <v>86</v>
      </c>
      <c r="H646" s="135">
        <f ca="1">ROWS(C$4:C646)/COUNT($C$4:$C$1003)</f>
        <v>0.64300000000000002</v>
      </c>
      <c r="I646" s="96"/>
    </row>
    <row r="647" spans="1:9" hidden="1" x14ac:dyDescent="0.3">
      <c r="A647" s="84">
        <f t="shared" ca="1" si="20"/>
        <v>42</v>
      </c>
      <c r="B647" s="133">
        <f t="shared" ca="1" si="20"/>
        <v>39</v>
      </c>
      <c r="C647" s="129">
        <f t="shared" ca="1" si="21"/>
        <v>81</v>
      </c>
      <c r="G647" s="70">
        <f ca="1">SMALL($C$4:$C$1003,ROWS(C$4:C647))</f>
        <v>86</v>
      </c>
      <c r="H647" s="135">
        <f ca="1">ROWS(C$4:C647)/COUNT($C$4:$C$1003)</f>
        <v>0.64400000000000002</v>
      </c>
      <c r="I647" s="96"/>
    </row>
    <row r="648" spans="1:9" hidden="1" x14ac:dyDescent="0.3">
      <c r="A648" s="84">
        <f t="shared" ca="1" si="20"/>
        <v>53</v>
      </c>
      <c r="B648" s="133">
        <f t="shared" ca="1" si="20"/>
        <v>32</v>
      </c>
      <c r="C648" s="129">
        <f t="shared" ca="1" si="21"/>
        <v>85</v>
      </c>
      <c r="G648" s="70">
        <f ca="1">SMALL($C$4:$C$1003,ROWS(C$4:C648))</f>
        <v>86</v>
      </c>
      <c r="H648" s="135">
        <f ca="1">ROWS(C$4:C648)/COUNT($C$4:$C$1003)</f>
        <v>0.64500000000000002</v>
      </c>
      <c r="I648" s="96"/>
    </row>
    <row r="649" spans="1:9" hidden="1" x14ac:dyDescent="0.3">
      <c r="A649" s="84">
        <f t="shared" ca="1" si="20"/>
        <v>34</v>
      </c>
      <c r="B649" s="133">
        <f t="shared" ca="1" si="20"/>
        <v>44</v>
      </c>
      <c r="C649" s="129">
        <f t="shared" ca="1" si="21"/>
        <v>78</v>
      </c>
      <c r="G649" s="70">
        <f ca="1">SMALL($C$4:$C$1003,ROWS(C$4:C649))</f>
        <v>86</v>
      </c>
      <c r="H649" s="135">
        <f ca="1">ROWS(C$4:C649)/COUNT($C$4:$C$1003)</f>
        <v>0.64600000000000002</v>
      </c>
      <c r="I649" s="96"/>
    </row>
    <row r="650" spans="1:9" hidden="1" x14ac:dyDescent="0.3">
      <c r="A650" s="84">
        <f t="shared" ca="1" si="20"/>
        <v>36</v>
      </c>
      <c r="B650" s="133">
        <f t="shared" ca="1" si="20"/>
        <v>59</v>
      </c>
      <c r="C650" s="129">
        <f t="shared" ca="1" si="21"/>
        <v>95</v>
      </c>
      <c r="G650" s="70">
        <f ca="1">SMALL($C$4:$C$1003,ROWS(C$4:C650))</f>
        <v>87</v>
      </c>
      <c r="H650" s="135">
        <f ca="1">ROWS(C$4:C650)/COUNT($C$4:$C$1003)</f>
        <v>0.64700000000000002</v>
      </c>
      <c r="I650" s="96"/>
    </row>
    <row r="651" spans="1:9" hidden="1" x14ac:dyDescent="0.3">
      <c r="A651" s="84">
        <f t="shared" ca="1" si="20"/>
        <v>35</v>
      </c>
      <c r="B651" s="133">
        <f t="shared" ca="1" si="20"/>
        <v>53</v>
      </c>
      <c r="C651" s="129">
        <f t="shared" ca="1" si="21"/>
        <v>88</v>
      </c>
      <c r="G651" s="70">
        <f ca="1">SMALL($C$4:$C$1003,ROWS(C$4:C651))</f>
        <v>87</v>
      </c>
      <c r="H651" s="135">
        <f ca="1">ROWS(C$4:C651)/COUNT($C$4:$C$1003)</f>
        <v>0.64800000000000002</v>
      </c>
      <c r="I651" s="96"/>
    </row>
    <row r="652" spans="1:9" hidden="1" x14ac:dyDescent="0.3">
      <c r="A652" s="84">
        <f t="shared" ca="1" si="20"/>
        <v>23</v>
      </c>
      <c r="B652" s="133">
        <f t="shared" ca="1" si="20"/>
        <v>57</v>
      </c>
      <c r="C652" s="129">
        <f t="shared" ca="1" si="21"/>
        <v>80</v>
      </c>
      <c r="G652" s="70">
        <f ca="1">SMALL($C$4:$C$1003,ROWS(C$4:C652))</f>
        <v>87</v>
      </c>
      <c r="H652" s="135">
        <f ca="1">ROWS(C$4:C652)/COUNT($C$4:$C$1003)</f>
        <v>0.64900000000000002</v>
      </c>
      <c r="I652" s="96"/>
    </row>
    <row r="653" spans="1:9" hidden="1" x14ac:dyDescent="0.3">
      <c r="A653" s="84">
        <f t="shared" ca="1" si="20"/>
        <v>49</v>
      </c>
      <c r="B653" s="133">
        <f t="shared" ca="1" si="20"/>
        <v>29</v>
      </c>
      <c r="C653" s="129">
        <f t="shared" ca="1" si="21"/>
        <v>78</v>
      </c>
      <c r="G653" s="70">
        <f ca="1">SMALL($C$4:$C$1003,ROWS(C$4:C653))</f>
        <v>87</v>
      </c>
      <c r="H653" s="135">
        <f ca="1">ROWS(C$4:C653)/COUNT($C$4:$C$1003)</f>
        <v>0.65</v>
      </c>
      <c r="I653" s="96"/>
    </row>
    <row r="654" spans="1:9" hidden="1" x14ac:dyDescent="0.3">
      <c r="A654" s="84">
        <f t="shared" ca="1" si="20"/>
        <v>52</v>
      </c>
      <c r="B654" s="133">
        <f t="shared" ca="1" si="20"/>
        <v>27</v>
      </c>
      <c r="C654" s="129">
        <f t="shared" ca="1" si="21"/>
        <v>79</v>
      </c>
      <c r="G654" s="70">
        <f ca="1">SMALL($C$4:$C$1003,ROWS(C$4:C654))</f>
        <v>87</v>
      </c>
      <c r="H654" s="135">
        <f ca="1">ROWS(C$4:C654)/COUNT($C$4:$C$1003)</f>
        <v>0.65100000000000002</v>
      </c>
      <c r="I654" s="96"/>
    </row>
    <row r="655" spans="1:9" hidden="1" x14ac:dyDescent="0.3">
      <c r="A655" s="84">
        <f t="shared" ca="1" si="20"/>
        <v>50</v>
      </c>
      <c r="B655" s="133">
        <f t="shared" ca="1" si="20"/>
        <v>20</v>
      </c>
      <c r="C655" s="129">
        <f t="shared" ca="1" si="21"/>
        <v>70</v>
      </c>
      <c r="G655" s="70">
        <f ca="1">SMALL($C$4:$C$1003,ROWS(C$4:C655))</f>
        <v>87</v>
      </c>
      <c r="H655" s="135">
        <f ca="1">ROWS(C$4:C655)/COUNT($C$4:$C$1003)</f>
        <v>0.65200000000000002</v>
      </c>
      <c r="I655" s="96"/>
    </row>
    <row r="656" spans="1:9" hidden="1" x14ac:dyDescent="0.3">
      <c r="A656" s="84">
        <f t="shared" ca="1" si="20"/>
        <v>52</v>
      </c>
      <c r="B656" s="133">
        <f t="shared" ca="1" si="20"/>
        <v>39</v>
      </c>
      <c r="C656" s="129">
        <f t="shared" ca="1" si="21"/>
        <v>91</v>
      </c>
      <c r="G656" s="70">
        <f ca="1">SMALL($C$4:$C$1003,ROWS(C$4:C656))</f>
        <v>87</v>
      </c>
      <c r="H656" s="135">
        <f ca="1">ROWS(C$4:C656)/COUNT($C$4:$C$1003)</f>
        <v>0.65300000000000002</v>
      </c>
      <c r="I656" s="96"/>
    </row>
    <row r="657" spans="1:9" hidden="1" x14ac:dyDescent="0.3">
      <c r="A657" s="84">
        <f t="shared" ca="1" si="20"/>
        <v>37</v>
      </c>
      <c r="B657" s="133">
        <f t="shared" ca="1" si="20"/>
        <v>22</v>
      </c>
      <c r="C657" s="129">
        <f t="shared" ca="1" si="21"/>
        <v>59</v>
      </c>
      <c r="G657" s="70">
        <f ca="1">SMALL($C$4:$C$1003,ROWS(C$4:C657))</f>
        <v>87</v>
      </c>
      <c r="H657" s="135">
        <f ca="1">ROWS(C$4:C657)/COUNT($C$4:$C$1003)</f>
        <v>0.65400000000000003</v>
      </c>
      <c r="I657" s="96"/>
    </row>
    <row r="658" spans="1:9" hidden="1" x14ac:dyDescent="0.3">
      <c r="A658" s="84">
        <f t="shared" ca="1" si="20"/>
        <v>59</v>
      </c>
      <c r="B658" s="133">
        <f t="shared" ca="1" si="20"/>
        <v>32</v>
      </c>
      <c r="C658" s="129">
        <f t="shared" ca="1" si="21"/>
        <v>91</v>
      </c>
      <c r="G658" s="70">
        <f ca="1">SMALL($C$4:$C$1003,ROWS(C$4:C658))</f>
        <v>87</v>
      </c>
      <c r="H658" s="135">
        <f ca="1">ROWS(C$4:C658)/COUNT($C$4:$C$1003)</f>
        <v>0.65500000000000003</v>
      </c>
      <c r="I658" s="96"/>
    </row>
    <row r="659" spans="1:9" hidden="1" x14ac:dyDescent="0.3">
      <c r="A659" s="84">
        <f t="shared" ca="1" si="20"/>
        <v>57</v>
      </c>
      <c r="B659" s="133">
        <f t="shared" ca="1" si="20"/>
        <v>28</v>
      </c>
      <c r="C659" s="129">
        <f t="shared" ca="1" si="21"/>
        <v>85</v>
      </c>
      <c r="G659" s="70">
        <f ca="1">SMALL($C$4:$C$1003,ROWS(C$4:C659))</f>
        <v>87</v>
      </c>
      <c r="H659" s="135">
        <f ca="1">ROWS(C$4:C659)/COUNT($C$4:$C$1003)</f>
        <v>0.65600000000000003</v>
      </c>
      <c r="I659" s="96"/>
    </row>
    <row r="660" spans="1:9" hidden="1" x14ac:dyDescent="0.3">
      <c r="A660" s="84">
        <f t="shared" ca="1" si="20"/>
        <v>60</v>
      </c>
      <c r="B660" s="133">
        <f t="shared" ca="1" si="20"/>
        <v>34</v>
      </c>
      <c r="C660" s="129">
        <f t="shared" ca="1" si="21"/>
        <v>94</v>
      </c>
      <c r="G660" s="70">
        <f ca="1">SMALL($C$4:$C$1003,ROWS(C$4:C660))</f>
        <v>87</v>
      </c>
      <c r="H660" s="135">
        <f ca="1">ROWS(C$4:C660)/COUNT($C$4:$C$1003)</f>
        <v>0.65700000000000003</v>
      </c>
      <c r="I660" s="96"/>
    </row>
    <row r="661" spans="1:9" hidden="1" x14ac:dyDescent="0.3">
      <c r="A661" s="84">
        <f t="shared" ca="1" si="20"/>
        <v>39</v>
      </c>
      <c r="B661" s="133">
        <f t="shared" ca="1" si="20"/>
        <v>31</v>
      </c>
      <c r="C661" s="129">
        <f t="shared" ca="1" si="21"/>
        <v>70</v>
      </c>
      <c r="G661" s="70">
        <f ca="1">SMALL($C$4:$C$1003,ROWS(C$4:C661))</f>
        <v>87</v>
      </c>
      <c r="H661" s="135">
        <f ca="1">ROWS(C$4:C661)/COUNT($C$4:$C$1003)</f>
        <v>0.65800000000000003</v>
      </c>
      <c r="I661" s="96"/>
    </row>
    <row r="662" spans="1:9" hidden="1" x14ac:dyDescent="0.3">
      <c r="A662" s="84">
        <f t="shared" ca="1" si="20"/>
        <v>38</v>
      </c>
      <c r="B662" s="133">
        <f t="shared" ca="1" si="20"/>
        <v>54</v>
      </c>
      <c r="C662" s="129">
        <f t="shared" ca="1" si="21"/>
        <v>92</v>
      </c>
      <c r="G662" s="70">
        <f ca="1">SMALL($C$4:$C$1003,ROWS(C$4:C662))</f>
        <v>87</v>
      </c>
      <c r="H662" s="135">
        <f ca="1">ROWS(C$4:C662)/COUNT($C$4:$C$1003)</f>
        <v>0.65900000000000003</v>
      </c>
      <c r="I662" s="96"/>
    </row>
    <row r="663" spans="1:9" hidden="1" x14ac:dyDescent="0.3">
      <c r="A663" s="84">
        <f t="shared" ca="1" si="20"/>
        <v>39</v>
      </c>
      <c r="B663" s="133">
        <f t="shared" ca="1" si="20"/>
        <v>32</v>
      </c>
      <c r="C663" s="129">
        <f t="shared" ca="1" si="21"/>
        <v>71</v>
      </c>
      <c r="G663" s="70">
        <f ca="1">SMALL($C$4:$C$1003,ROWS(C$4:C663))</f>
        <v>87</v>
      </c>
      <c r="H663" s="135">
        <f ca="1">ROWS(C$4:C663)/COUNT($C$4:$C$1003)</f>
        <v>0.66</v>
      </c>
      <c r="I663" s="96"/>
    </row>
    <row r="664" spans="1:9" hidden="1" x14ac:dyDescent="0.3">
      <c r="A664" s="84">
        <f t="shared" ca="1" si="20"/>
        <v>23</v>
      </c>
      <c r="B664" s="133">
        <f t="shared" ca="1" si="20"/>
        <v>26</v>
      </c>
      <c r="C664" s="129">
        <f t="shared" ca="1" si="21"/>
        <v>49</v>
      </c>
      <c r="G664" s="70">
        <f ca="1">SMALL($C$4:$C$1003,ROWS(C$4:C664))</f>
        <v>87</v>
      </c>
      <c r="H664" s="135">
        <f ca="1">ROWS(C$4:C664)/COUNT($C$4:$C$1003)</f>
        <v>0.66100000000000003</v>
      </c>
      <c r="I664" s="96"/>
    </row>
    <row r="665" spans="1:9" hidden="1" x14ac:dyDescent="0.3">
      <c r="A665" s="84">
        <f t="shared" ca="1" si="20"/>
        <v>43</v>
      </c>
      <c r="B665" s="133">
        <f t="shared" ca="1" si="20"/>
        <v>56</v>
      </c>
      <c r="C665" s="129">
        <f t="shared" ca="1" si="21"/>
        <v>99</v>
      </c>
      <c r="G665" s="70">
        <f ca="1">SMALL($C$4:$C$1003,ROWS(C$4:C665))</f>
        <v>87</v>
      </c>
      <c r="H665" s="135">
        <f ca="1">ROWS(C$4:C665)/COUNT($C$4:$C$1003)</f>
        <v>0.66200000000000003</v>
      </c>
      <c r="I665" s="96"/>
    </row>
    <row r="666" spans="1:9" hidden="1" x14ac:dyDescent="0.3">
      <c r="A666" s="84">
        <f t="shared" ca="1" si="20"/>
        <v>45</v>
      </c>
      <c r="B666" s="133">
        <f t="shared" ca="1" si="20"/>
        <v>56</v>
      </c>
      <c r="C666" s="129">
        <f t="shared" ca="1" si="21"/>
        <v>101</v>
      </c>
      <c r="G666" s="70">
        <f ca="1">SMALL($C$4:$C$1003,ROWS(C$4:C666))</f>
        <v>87</v>
      </c>
      <c r="H666" s="135">
        <f ca="1">ROWS(C$4:C666)/COUNT($C$4:$C$1003)</f>
        <v>0.66300000000000003</v>
      </c>
      <c r="I666" s="96"/>
    </row>
    <row r="667" spans="1:9" hidden="1" x14ac:dyDescent="0.3">
      <c r="A667" s="84">
        <f t="shared" ca="1" si="20"/>
        <v>41</v>
      </c>
      <c r="B667" s="133">
        <f t="shared" ca="1" si="20"/>
        <v>51</v>
      </c>
      <c r="C667" s="129">
        <f t="shared" ca="1" si="21"/>
        <v>92</v>
      </c>
      <c r="G667" s="70">
        <f ca="1">SMALL($C$4:$C$1003,ROWS(C$4:C667))</f>
        <v>87</v>
      </c>
      <c r="H667" s="135">
        <f ca="1">ROWS(C$4:C667)/COUNT($C$4:$C$1003)</f>
        <v>0.66400000000000003</v>
      </c>
      <c r="I667" s="96"/>
    </row>
    <row r="668" spans="1:9" hidden="1" x14ac:dyDescent="0.3">
      <c r="A668" s="84">
        <f t="shared" ca="1" si="20"/>
        <v>39</v>
      </c>
      <c r="B668" s="133">
        <f t="shared" ca="1" si="20"/>
        <v>45</v>
      </c>
      <c r="C668" s="129">
        <f t="shared" ca="1" si="21"/>
        <v>84</v>
      </c>
      <c r="G668" s="70">
        <f ca="1">SMALL($C$4:$C$1003,ROWS(C$4:C668))</f>
        <v>87</v>
      </c>
      <c r="H668" s="135">
        <f ca="1">ROWS(C$4:C668)/COUNT($C$4:$C$1003)</f>
        <v>0.66500000000000004</v>
      </c>
      <c r="I668" s="96"/>
    </row>
    <row r="669" spans="1:9" hidden="1" x14ac:dyDescent="0.3">
      <c r="A669" s="84">
        <f t="shared" ca="1" si="20"/>
        <v>21</v>
      </c>
      <c r="B669" s="133">
        <f t="shared" ca="1" si="20"/>
        <v>27</v>
      </c>
      <c r="C669" s="129">
        <f t="shared" ca="1" si="21"/>
        <v>48</v>
      </c>
      <c r="G669" s="70">
        <f ca="1">SMALL($C$4:$C$1003,ROWS(C$4:C669))</f>
        <v>88</v>
      </c>
      <c r="H669" s="135">
        <f ca="1">ROWS(C$4:C669)/COUNT($C$4:$C$1003)</f>
        <v>0.66600000000000004</v>
      </c>
      <c r="I669" s="96"/>
    </row>
    <row r="670" spans="1:9" hidden="1" x14ac:dyDescent="0.3">
      <c r="A670" s="84">
        <f t="shared" ca="1" si="20"/>
        <v>21</v>
      </c>
      <c r="B670" s="133">
        <f t="shared" ca="1" si="20"/>
        <v>41</v>
      </c>
      <c r="C670" s="129">
        <f t="shared" ca="1" si="21"/>
        <v>62</v>
      </c>
      <c r="G670" s="70">
        <f ca="1">SMALL($C$4:$C$1003,ROWS(C$4:C670))</f>
        <v>88</v>
      </c>
      <c r="H670" s="135">
        <f ca="1">ROWS(C$4:C670)/COUNT($C$4:$C$1003)</f>
        <v>0.66700000000000004</v>
      </c>
      <c r="I670" s="96"/>
    </row>
    <row r="671" spans="1:9" hidden="1" x14ac:dyDescent="0.3">
      <c r="A671" s="84">
        <f t="shared" ca="1" si="20"/>
        <v>41</v>
      </c>
      <c r="B671" s="133">
        <f t="shared" ca="1" si="20"/>
        <v>33</v>
      </c>
      <c r="C671" s="129">
        <f t="shared" ca="1" si="21"/>
        <v>74</v>
      </c>
      <c r="G671" s="70">
        <f ca="1">SMALL($C$4:$C$1003,ROWS(C$4:C671))</f>
        <v>88</v>
      </c>
      <c r="H671" s="135">
        <f ca="1">ROWS(C$4:C671)/COUNT($C$4:$C$1003)</f>
        <v>0.66800000000000004</v>
      </c>
      <c r="I671" s="96"/>
    </row>
    <row r="672" spans="1:9" hidden="1" x14ac:dyDescent="0.3">
      <c r="A672" s="84">
        <f t="shared" ca="1" si="20"/>
        <v>54</v>
      </c>
      <c r="B672" s="133">
        <f t="shared" ca="1" si="20"/>
        <v>28</v>
      </c>
      <c r="C672" s="129">
        <f t="shared" ca="1" si="21"/>
        <v>82</v>
      </c>
      <c r="G672" s="70">
        <f ca="1">SMALL($C$4:$C$1003,ROWS(C$4:C672))</f>
        <v>88</v>
      </c>
      <c r="H672" s="135">
        <f ca="1">ROWS(C$4:C672)/COUNT($C$4:$C$1003)</f>
        <v>0.66900000000000004</v>
      </c>
      <c r="I672" s="96"/>
    </row>
    <row r="673" spans="1:9" hidden="1" x14ac:dyDescent="0.3">
      <c r="A673" s="84">
        <f t="shared" ca="1" si="20"/>
        <v>24</v>
      </c>
      <c r="B673" s="133">
        <f t="shared" ca="1" si="20"/>
        <v>49</v>
      </c>
      <c r="C673" s="129">
        <f t="shared" ca="1" si="21"/>
        <v>73</v>
      </c>
      <c r="G673" s="70">
        <f ca="1">SMALL($C$4:$C$1003,ROWS(C$4:C673))</f>
        <v>88</v>
      </c>
      <c r="H673" s="135">
        <f ca="1">ROWS(C$4:C673)/COUNT($C$4:$C$1003)</f>
        <v>0.67</v>
      </c>
      <c r="I673" s="96"/>
    </row>
    <row r="674" spans="1:9" hidden="1" x14ac:dyDescent="0.3">
      <c r="A674" s="84">
        <f t="shared" ca="1" si="20"/>
        <v>46</v>
      </c>
      <c r="B674" s="133">
        <f t="shared" ca="1" si="20"/>
        <v>50</v>
      </c>
      <c r="C674" s="129">
        <f t="shared" ca="1" si="21"/>
        <v>96</v>
      </c>
      <c r="G674" s="70">
        <f ca="1">SMALL($C$4:$C$1003,ROWS(C$4:C674))</f>
        <v>88</v>
      </c>
      <c r="H674" s="135">
        <f ca="1">ROWS(C$4:C674)/COUNT($C$4:$C$1003)</f>
        <v>0.67100000000000004</v>
      </c>
      <c r="I674" s="96"/>
    </row>
    <row r="675" spans="1:9" hidden="1" x14ac:dyDescent="0.3">
      <c r="A675" s="84">
        <f t="shared" ca="1" si="20"/>
        <v>41</v>
      </c>
      <c r="B675" s="133">
        <f t="shared" ca="1" si="20"/>
        <v>44</v>
      </c>
      <c r="C675" s="129">
        <f t="shared" ca="1" si="21"/>
        <v>85</v>
      </c>
      <c r="G675" s="70">
        <f ca="1">SMALL($C$4:$C$1003,ROWS(C$4:C675))</f>
        <v>88</v>
      </c>
      <c r="H675" s="135">
        <f ca="1">ROWS(C$4:C675)/COUNT($C$4:$C$1003)</f>
        <v>0.67200000000000004</v>
      </c>
      <c r="I675" s="96"/>
    </row>
    <row r="676" spans="1:9" hidden="1" x14ac:dyDescent="0.3">
      <c r="A676" s="84">
        <f t="shared" ca="1" si="20"/>
        <v>40</v>
      </c>
      <c r="B676" s="133">
        <f t="shared" ca="1" si="20"/>
        <v>42</v>
      </c>
      <c r="C676" s="129">
        <f t="shared" ca="1" si="21"/>
        <v>82</v>
      </c>
      <c r="G676" s="70">
        <f ca="1">SMALL($C$4:$C$1003,ROWS(C$4:C676))</f>
        <v>88</v>
      </c>
      <c r="H676" s="135">
        <f ca="1">ROWS(C$4:C676)/COUNT($C$4:$C$1003)</f>
        <v>0.67300000000000004</v>
      </c>
      <c r="I676" s="96"/>
    </row>
    <row r="677" spans="1:9" hidden="1" x14ac:dyDescent="0.3">
      <c r="A677" s="84">
        <f t="shared" ca="1" si="20"/>
        <v>20</v>
      </c>
      <c r="B677" s="133">
        <f t="shared" ca="1" si="20"/>
        <v>28</v>
      </c>
      <c r="C677" s="129">
        <f t="shared" ca="1" si="21"/>
        <v>48</v>
      </c>
      <c r="G677" s="70">
        <f ca="1">SMALL($C$4:$C$1003,ROWS(C$4:C677))</f>
        <v>88</v>
      </c>
      <c r="H677" s="135">
        <f ca="1">ROWS(C$4:C677)/COUNT($C$4:$C$1003)</f>
        <v>0.67400000000000004</v>
      </c>
      <c r="I677" s="96"/>
    </row>
    <row r="678" spans="1:9" hidden="1" x14ac:dyDescent="0.3">
      <c r="A678" s="84">
        <f t="shared" ca="1" si="20"/>
        <v>33</v>
      </c>
      <c r="B678" s="133">
        <f t="shared" ca="1" si="20"/>
        <v>21</v>
      </c>
      <c r="C678" s="129">
        <f t="shared" ca="1" si="21"/>
        <v>54</v>
      </c>
      <c r="G678" s="70">
        <f ca="1">SMALL($C$4:$C$1003,ROWS(C$4:C678))</f>
        <v>88</v>
      </c>
      <c r="H678" s="135">
        <f ca="1">ROWS(C$4:C678)/COUNT($C$4:$C$1003)</f>
        <v>0.67500000000000004</v>
      </c>
      <c r="I678" s="96"/>
    </row>
    <row r="679" spans="1:9" hidden="1" x14ac:dyDescent="0.3">
      <c r="A679" s="84">
        <f t="shared" ca="1" si="20"/>
        <v>32</v>
      </c>
      <c r="B679" s="133">
        <f t="shared" ca="1" si="20"/>
        <v>46</v>
      </c>
      <c r="C679" s="129">
        <f t="shared" ca="1" si="21"/>
        <v>78</v>
      </c>
      <c r="G679" s="70">
        <f ca="1">SMALL($C$4:$C$1003,ROWS(C$4:C679))</f>
        <v>88</v>
      </c>
      <c r="H679" s="135">
        <f ca="1">ROWS(C$4:C679)/COUNT($C$4:$C$1003)</f>
        <v>0.67600000000000005</v>
      </c>
      <c r="I679" s="96"/>
    </row>
    <row r="680" spans="1:9" hidden="1" x14ac:dyDescent="0.3">
      <c r="A680" s="84">
        <f t="shared" ca="1" si="20"/>
        <v>21</v>
      </c>
      <c r="B680" s="133">
        <f t="shared" ca="1" si="20"/>
        <v>26</v>
      </c>
      <c r="C680" s="129">
        <f t="shared" ca="1" si="21"/>
        <v>47</v>
      </c>
      <c r="G680" s="70">
        <f ca="1">SMALL($C$4:$C$1003,ROWS(C$4:C680))</f>
        <v>88</v>
      </c>
      <c r="H680" s="135">
        <f ca="1">ROWS(C$4:C680)/COUNT($C$4:$C$1003)</f>
        <v>0.67700000000000005</v>
      </c>
      <c r="I680" s="96"/>
    </row>
    <row r="681" spans="1:9" hidden="1" x14ac:dyDescent="0.3">
      <c r="A681" s="84">
        <f t="shared" ca="1" si="20"/>
        <v>53</v>
      </c>
      <c r="B681" s="133">
        <f t="shared" ca="1" si="20"/>
        <v>42</v>
      </c>
      <c r="C681" s="129">
        <f t="shared" ca="1" si="21"/>
        <v>95</v>
      </c>
      <c r="G681" s="70">
        <f ca="1">SMALL($C$4:$C$1003,ROWS(C$4:C681))</f>
        <v>88</v>
      </c>
      <c r="H681" s="135">
        <f ca="1">ROWS(C$4:C681)/COUNT($C$4:$C$1003)</f>
        <v>0.67800000000000005</v>
      </c>
      <c r="I681" s="96"/>
    </row>
    <row r="682" spans="1:9" hidden="1" x14ac:dyDescent="0.3">
      <c r="A682" s="84">
        <f t="shared" ca="1" si="20"/>
        <v>48</v>
      </c>
      <c r="B682" s="133">
        <f t="shared" ca="1" si="20"/>
        <v>54</v>
      </c>
      <c r="C682" s="129">
        <f t="shared" ca="1" si="21"/>
        <v>102</v>
      </c>
      <c r="G682" s="70">
        <f ca="1">SMALL($C$4:$C$1003,ROWS(C$4:C682))</f>
        <v>88</v>
      </c>
      <c r="H682" s="135">
        <f ca="1">ROWS(C$4:C682)/COUNT($C$4:$C$1003)</f>
        <v>0.67900000000000005</v>
      </c>
      <c r="I682" s="96"/>
    </row>
    <row r="683" spans="1:9" hidden="1" x14ac:dyDescent="0.3">
      <c r="A683" s="84">
        <f t="shared" ca="1" si="20"/>
        <v>45</v>
      </c>
      <c r="B683" s="133">
        <f t="shared" ca="1" si="20"/>
        <v>22</v>
      </c>
      <c r="C683" s="129">
        <f t="shared" ca="1" si="21"/>
        <v>67</v>
      </c>
      <c r="G683" s="70">
        <f ca="1">SMALL($C$4:$C$1003,ROWS(C$4:C683))</f>
        <v>88</v>
      </c>
      <c r="H683" s="135">
        <f ca="1">ROWS(C$4:C683)/COUNT($C$4:$C$1003)</f>
        <v>0.68</v>
      </c>
      <c r="I683" s="96"/>
    </row>
    <row r="684" spans="1:9" hidden="1" x14ac:dyDescent="0.3">
      <c r="A684" s="84">
        <f t="shared" ca="1" si="20"/>
        <v>27</v>
      </c>
      <c r="B684" s="133">
        <f t="shared" ca="1" si="20"/>
        <v>59</v>
      </c>
      <c r="C684" s="129">
        <f t="shared" ca="1" si="21"/>
        <v>86</v>
      </c>
      <c r="G684" s="70">
        <f ca="1">SMALL($C$4:$C$1003,ROWS(C$4:C684))</f>
        <v>88</v>
      </c>
      <c r="H684" s="135">
        <f ca="1">ROWS(C$4:C684)/COUNT($C$4:$C$1003)</f>
        <v>0.68100000000000005</v>
      </c>
      <c r="I684" s="96"/>
    </row>
    <row r="685" spans="1:9" hidden="1" x14ac:dyDescent="0.3">
      <c r="A685" s="84">
        <f t="shared" ca="1" si="20"/>
        <v>37</v>
      </c>
      <c r="B685" s="133">
        <f t="shared" ca="1" si="20"/>
        <v>58</v>
      </c>
      <c r="C685" s="129">
        <f t="shared" ca="1" si="21"/>
        <v>95</v>
      </c>
      <c r="G685" s="70">
        <f ca="1">SMALL($C$4:$C$1003,ROWS(C$4:C685))</f>
        <v>88</v>
      </c>
      <c r="H685" s="135">
        <f ca="1">ROWS(C$4:C685)/COUNT($C$4:$C$1003)</f>
        <v>0.68200000000000005</v>
      </c>
      <c r="I685" s="96"/>
    </row>
    <row r="686" spans="1:9" hidden="1" x14ac:dyDescent="0.3">
      <c r="A686" s="84">
        <f t="shared" ca="1" si="20"/>
        <v>53</v>
      </c>
      <c r="B686" s="133">
        <f t="shared" ca="1" si="20"/>
        <v>33</v>
      </c>
      <c r="C686" s="129">
        <f t="shared" ca="1" si="21"/>
        <v>86</v>
      </c>
      <c r="G686" s="70">
        <f ca="1">SMALL($C$4:$C$1003,ROWS(C$4:C686))</f>
        <v>88</v>
      </c>
      <c r="H686" s="135">
        <f ca="1">ROWS(C$4:C686)/COUNT($C$4:$C$1003)</f>
        <v>0.68300000000000005</v>
      </c>
      <c r="I686" s="96"/>
    </row>
    <row r="687" spans="1:9" hidden="1" x14ac:dyDescent="0.3">
      <c r="A687" s="84">
        <f t="shared" ca="1" si="20"/>
        <v>50</v>
      </c>
      <c r="B687" s="133">
        <f t="shared" ca="1" si="20"/>
        <v>35</v>
      </c>
      <c r="C687" s="129">
        <f t="shared" ca="1" si="21"/>
        <v>85</v>
      </c>
      <c r="G687" s="70">
        <f ca="1">SMALL($C$4:$C$1003,ROWS(C$4:C687))</f>
        <v>88</v>
      </c>
      <c r="H687" s="135">
        <f ca="1">ROWS(C$4:C687)/COUNT($C$4:$C$1003)</f>
        <v>0.68400000000000005</v>
      </c>
      <c r="I687" s="96"/>
    </row>
    <row r="688" spans="1:9" hidden="1" x14ac:dyDescent="0.3">
      <c r="A688" s="84">
        <f t="shared" ca="1" si="20"/>
        <v>55</v>
      </c>
      <c r="B688" s="133">
        <f t="shared" ca="1" si="20"/>
        <v>26</v>
      </c>
      <c r="C688" s="129">
        <f t="shared" ca="1" si="21"/>
        <v>81</v>
      </c>
      <c r="G688" s="70">
        <f ca="1">SMALL($C$4:$C$1003,ROWS(C$4:C688))</f>
        <v>88</v>
      </c>
      <c r="H688" s="135">
        <f ca="1">ROWS(C$4:C688)/COUNT($C$4:$C$1003)</f>
        <v>0.68500000000000005</v>
      </c>
      <c r="I688" s="96"/>
    </row>
    <row r="689" spans="1:9" hidden="1" x14ac:dyDescent="0.3">
      <c r="A689" s="84">
        <f t="shared" ca="1" si="20"/>
        <v>50</v>
      </c>
      <c r="B689" s="133">
        <f t="shared" ca="1" si="20"/>
        <v>25</v>
      </c>
      <c r="C689" s="129">
        <f t="shared" ca="1" si="21"/>
        <v>75</v>
      </c>
      <c r="G689" s="70">
        <f ca="1">SMALL($C$4:$C$1003,ROWS(C$4:C689))</f>
        <v>88</v>
      </c>
      <c r="H689" s="135">
        <f ca="1">ROWS(C$4:C689)/COUNT($C$4:$C$1003)</f>
        <v>0.68600000000000005</v>
      </c>
      <c r="I689" s="96"/>
    </row>
    <row r="690" spans="1:9" hidden="1" x14ac:dyDescent="0.3">
      <c r="A690" s="84">
        <f t="shared" ca="1" si="20"/>
        <v>31</v>
      </c>
      <c r="B690" s="133">
        <f t="shared" ca="1" si="20"/>
        <v>52</v>
      </c>
      <c r="C690" s="129">
        <f t="shared" ca="1" si="21"/>
        <v>83</v>
      </c>
      <c r="G690" s="70">
        <f ca="1">SMALL($C$4:$C$1003,ROWS(C$4:C690))</f>
        <v>88</v>
      </c>
      <c r="H690" s="135">
        <f ca="1">ROWS(C$4:C690)/COUNT($C$4:$C$1003)</f>
        <v>0.68700000000000006</v>
      </c>
      <c r="I690" s="96"/>
    </row>
    <row r="691" spans="1:9" hidden="1" x14ac:dyDescent="0.3">
      <c r="A691" s="84">
        <f t="shared" ca="1" si="20"/>
        <v>33</v>
      </c>
      <c r="B691" s="133">
        <f t="shared" ca="1" si="20"/>
        <v>60</v>
      </c>
      <c r="C691" s="129">
        <f t="shared" ca="1" si="21"/>
        <v>93</v>
      </c>
      <c r="G691" s="70">
        <f ca="1">SMALL($C$4:$C$1003,ROWS(C$4:C691))</f>
        <v>88</v>
      </c>
      <c r="H691" s="135">
        <f ca="1">ROWS(C$4:C691)/COUNT($C$4:$C$1003)</f>
        <v>0.68799999999999994</v>
      </c>
      <c r="I691" s="96"/>
    </row>
    <row r="692" spans="1:9" hidden="1" x14ac:dyDescent="0.3">
      <c r="A692" s="84">
        <f t="shared" ca="1" si="20"/>
        <v>58</v>
      </c>
      <c r="B692" s="133">
        <f t="shared" ca="1" si="20"/>
        <v>47</v>
      </c>
      <c r="C692" s="129">
        <f t="shared" ca="1" si="21"/>
        <v>105</v>
      </c>
      <c r="G692" s="70">
        <f ca="1">SMALL($C$4:$C$1003,ROWS(C$4:C692))</f>
        <v>88</v>
      </c>
      <c r="H692" s="135">
        <f ca="1">ROWS(C$4:C692)/COUNT($C$4:$C$1003)</f>
        <v>0.68899999999999995</v>
      </c>
      <c r="I692" s="96"/>
    </row>
    <row r="693" spans="1:9" hidden="1" x14ac:dyDescent="0.3">
      <c r="A693" s="84">
        <f t="shared" ca="1" si="20"/>
        <v>43</v>
      </c>
      <c r="B693" s="133">
        <f t="shared" ca="1" si="20"/>
        <v>52</v>
      </c>
      <c r="C693" s="129">
        <f t="shared" ca="1" si="21"/>
        <v>95</v>
      </c>
      <c r="G693" s="70">
        <f ca="1">SMALL($C$4:$C$1003,ROWS(C$4:C693))</f>
        <v>88</v>
      </c>
      <c r="H693" s="135">
        <f ca="1">ROWS(C$4:C693)/COUNT($C$4:$C$1003)</f>
        <v>0.69</v>
      </c>
      <c r="I693" s="96"/>
    </row>
    <row r="694" spans="1:9" hidden="1" x14ac:dyDescent="0.3">
      <c r="A694" s="84">
        <f t="shared" ca="1" si="20"/>
        <v>30</v>
      </c>
      <c r="B694" s="133">
        <f t="shared" ca="1" si="20"/>
        <v>24</v>
      </c>
      <c r="C694" s="129">
        <f t="shared" ca="1" si="21"/>
        <v>54</v>
      </c>
      <c r="G694" s="70">
        <f ca="1">SMALL($C$4:$C$1003,ROWS(C$4:C694))</f>
        <v>88</v>
      </c>
      <c r="H694" s="135">
        <f ca="1">ROWS(C$4:C694)/COUNT($C$4:$C$1003)</f>
        <v>0.69099999999999995</v>
      </c>
      <c r="I694" s="96"/>
    </row>
    <row r="695" spans="1:9" hidden="1" x14ac:dyDescent="0.3">
      <c r="A695" s="84">
        <f t="shared" ca="1" si="20"/>
        <v>45</v>
      </c>
      <c r="B695" s="133">
        <f t="shared" ca="1" si="20"/>
        <v>33</v>
      </c>
      <c r="C695" s="129">
        <f t="shared" ca="1" si="21"/>
        <v>78</v>
      </c>
      <c r="G695" s="70">
        <f ca="1">SMALL($C$4:$C$1003,ROWS(C$4:C695))</f>
        <v>88</v>
      </c>
      <c r="H695" s="135">
        <f ca="1">ROWS(C$4:C695)/COUNT($C$4:$C$1003)</f>
        <v>0.69199999999999995</v>
      </c>
      <c r="I695" s="96"/>
    </row>
    <row r="696" spans="1:9" hidden="1" x14ac:dyDescent="0.3">
      <c r="A696" s="84">
        <f t="shared" ca="1" si="20"/>
        <v>26</v>
      </c>
      <c r="B696" s="133">
        <f t="shared" ca="1" si="20"/>
        <v>22</v>
      </c>
      <c r="C696" s="129">
        <f t="shared" ca="1" si="21"/>
        <v>48</v>
      </c>
      <c r="G696" s="70">
        <f ca="1">SMALL($C$4:$C$1003,ROWS(C$4:C696))</f>
        <v>89</v>
      </c>
      <c r="H696" s="135">
        <f ca="1">ROWS(C$4:C696)/COUNT($C$4:$C$1003)</f>
        <v>0.69299999999999995</v>
      </c>
      <c r="I696" s="96"/>
    </row>
    <row r="697" spans="1:9" hidden="1" x14ac:dyDescent="0.3">
      <c r="A697" s="84">
        <f t="shared" ca="1" si="20"/>
        <v>20</v>
      </c>
      <c r="B697" s="133">
        <f t="shared" ca="1" si="20"/>
        <v>36</v>
      </c>
      <c r="C697" s="129">
        <f t="shared" ca="1" si="21"/>
        <v>56</v>
      </c>
      <c r="G697" s="70">
        <f ca="1">SMALL($C$4:$C$1003,ROWS(C$4:C697))</f>
        <v>89</v>
      </c>
      <c r="H697" s="135">
        <f ca="1">ROWS(C$4:C697)/COUNT($C$4:$C$1003)</f>
        <v>0.69399999999999995</v>
      </c>
      <c r="I697" s="96"/>
    </row>
    <row r="698" spans="1:9" hidden="1" x14ac:dyDescent="0.3">
      <c r="A698" s="84">
        <f t="shared" ca="1" si="20"/>
        <v>38</v>
      </c>
      <c r="B698" s="133">
        <f t="shared" ca="1" si="20"/>
        <v>50</v>
      </c>
      <c r="C698" s="129">
        <f t="shared" ca="1" si="21"/>
        <v>88</v>
      </c>
      <c r="G698" s="70">
        <f ca="1">SMALL($C$4:$C$1003,ROWS(C$4:C698))</f>
        <v>89</v>
      </c>
      <c r="H698" s="135">
        <f ca="1">ROWS(C$4:C698)/COUNT($C$4:$C$1003)</f>
        <v>0.69499999999999995</v>
      </c>
      <c r="I698" s="96"/>
    </row>
    <row r="699" spans="1:9" hidden="1" x14ac:dyDescent="0.3">
      <c r="A699" s="84">
        <f t="shared" ca="1" si="20"/>
        <v>23</v>
      </c>
      <c r="B699" s="133">
        <f t="shared" ca="1" si="20"/>
        <v>58</v>
      </c>
      <c r="C699" s="129">
        <f t="shared" ca="1" si="21"/>
        <v>81</v>
      </c>
      <c r="G699" s="70">
        <f ca="1">SMALL($C$4:$C$1003,ROWS(C$4:C699))</f>
        <v>89</v>
      </c>
      <c r="H699" s="135">
        <f ca="1">ROWS(C$4:C699)/COUNT($C$4:$C$1003)</f>
        <v>0.69599999999999995</v>
      </c>
      <c r="I699" s="96"/>
    </row>
    <row r="700" spans="1:9" hidden="1" x14ac:dyDescent="0.3">
      <c r="A700" s="84">
        <f t="shared" ca="1" si="20"/>
        <v>30</v>
      </c>
      <c r="B700" s="133">
        <f t="shared" ca="1" si="20"/>
        <v>57</v>
      </c>
      <c r="C700" s="129">
        <f t="shared" ca="1" si="21"/>
        <v>87</v>
      </c>
      <c r="G700" s="70">
        <f ca="1">SMALL($C$4:$C$1003,ROWS(C$4:C700))</f>
        <v>89</v>
      </c>
      <c r="H700" s="135">
        <f ca="1">ROWS(C$4:C700)/COUNT($C$4:$C$1003)</f>
        <v>0.69699999999999995</v>
      </c>
      <c r="I700" s="96"/>
    </row>
    <row r="701" spans="1:9" hidden="1" x14ac:dyDescent="0.3">
      <c r="A701" s="84">
        <f t="shared" ca="1" si="20"/>
        <v>35</v>
      </c>
      <c r="B701" s="133">
        <f t="shared" ca="1" si="20"/>
        <v>26</v>
      </c>
      <c r="C701" s="129">
        <f t="shared" ca="1" si="21"/>
        <v>61</v>
      </c>
      <c r="G701" s="70">
        <f ca="1">SMALL($C$4:$C$1003,ROWS(C$4:C701))</f>
        <v>89</v>
      </c>
      <c r="H701" s="135">
        <f ca="1">ROWS(C$4:C701)/COUNT($C$4:$C$1003)</f>
        <v>0.69799999999999995</v>
      </c>
      <c r="I701" s="96"/>
    </row>
    <row r="702" spans="1:9" hidden="1" x14ac:dyDescent="0.3">
      <c r="A702" s="84">
        <f t="shared" ca="1" si="20"/>
        <v>35</v>
      </c>
      <c r="B702" s="133">
        <f t="shared" ca="1" si="20"/>
        <v>44</v>
      </c>
      <c r="C702" s="129">
        <f t="shared" ca="1" si="21"/>
        <v>79</v>
      </c>
      <c r="G702" s="70">
        <f ca="1">SMALL($C$4:$C$1003,ROWS(C$4:C702))</f>
        <v>89</v>
      </c>
      <c r="H702" s="135">
        <f ca="1">ROWS(C$4:C702)/COUNT($C$4:$C$1003)</f>
        <v>0.69899999999999995</v>
      </c>
      <c r="I702" s="96"/>
    </row>
    <row r="703" spans="1:9" hidden="1" x14ac:dyDescent="0.3">
      <c r="A703" s="84">
        <f t="shared" ca="1" si="20"/>
        <v>23</v>
      </c>
      <c r="B703" s="133">
        <f t="shared" ca="1" si="20"/>
        <v>53</v>
      </c>
      <c r="C703" s="129">
        <f t="shared" ca="1" si="21"/>
        <v>76</v>
      </c>
      <c r="G703" s="70">
        <f ca="1">SMALL($C$4:$C$1003,ROWS(C$4:C703))</f>
        <v>89</v>
      </c>
      <c r="H703" s="135">
        <f ca="1">ROWS(C$4:C703)/COUNT($C$4:$C$1003)</f>
        <v>0.7</v>
      </c>
      <c r="I703" s="96"/>
    </row>
    <row r="704" spans="1:9" hidden="1" x14ac:dyDescent="0.3">
      <c r="A704" s="84">
        <f t="shared" ca="1" si="20"/>
        <v>60</v>
      </c>
      <c r="B704" s="133">
        <f t="shared" ca="1" si="20"/>
        <v>39</v>
      </c>
      <c r="C704" s="129">
        <f t="shared" ca="1" si="21"/>
        <v>99</v>
      </c>
      <c r="G704" s="70">
        <f ca="1">SMALL($C$4:$C$1003,ROWS(C$4:C704))</f>
        <v>89</v>
      </c>
      <c r="H704" s="135">
        <f ca="1">ROWS(C$4:C704)/COUNT($C$4:$C$1003)</f>
        <v>0.70099999999999996</v>
      </c>
      <c r="I704" s="96"/>
    </row>
    <row r="705" spans="1:9" hidden="1" x14ac:dyDescent="0.3">
      <c r="A705" s="84">
        <f t="shared" ca="1" si="20"/>
        <v>56</v>
      </c>
      <c r="B705" s="133">
        <f t="shared" ca="1" si="20"/>
        <v>58</v>
      </c>
      <c r="C705" s="129">
        <f t="shared" ca="1" si="21"/>
        <v>114</v>
      </c>
      <c r="G705" s="70">
        <f ca="1">SMALL($C$4:$C$1003,ROWS(C$4:C705))</f>
        <v>89</v>
      </c>
      <c r="H705" s="135">
        <f ca="1">ROWS(C$4:C705)/COUNT($C$4:$C$1003)</f>
        <v>0.70199999999999996</v>
      </c>
      <c r="I705" s="96"/>
    </row>
    <row r="706" spans="1:9" hidden="1" x14ac:dyDescent="0.3">
      <c r="A706" s="84">
        <f t="shared" ca="1" si="20"/>
        <v>20</v>
      </c>
      <c r="B706" s="133">
        <f t="shared" ca="1" si="20"/>
        <v>29</v>
      </c>
      <c r="C706" s="129">
        <f t="shared" ca="1" si="21"/>
        <v>49</v>
      </c>
      <c r="G706" s="70">
        <f ca="1">SMALL($C$4:$C$1003,ROWS(C$4:C706))</f>
        <v>89</v>
      </c>
      <c r="H706" s="135">
        <f ca="1">ROWS(C$4:C706)/COUNT($C$4:$C$1003)</f>
        <v>0.70299999999999996</v>
      </c>
      <c r="I706" s="96"/>
    </row>
    <row r="707" spans="1:9" hidden="1" x14ac:dyDescent="0.3">
      <c r="A707" s="84">
        <f t="shared" ca="1" si="20"/>
        <v>59</v>
      </c>
      <c r="B707" s="133">
        <f t="shared" ca="1" si="20"/>
        <v>46</v>
      </c>
      <c r="C707" s="129">
        <f t="shared" ca="1" si="21"/>
        <v>105</v>
      </c>
      <c r="G707" s="70">
        <f ca="1">SMALL($C$4:$C$1003,ROWS(C$4:C707))</f>
        <v>89</v>
      </c>
      <c r="H707" s="135">
        <f ca="1">ROWS(C$4:C707)/COUNT($C$4:$C$1003)</f>
        <v>0.70399999999999996</v>
      </c>
      <c r="I707" s="96"/>
    </row>
    <row r="708" spans="1:9" hidden="1" x14ac:dyDescent="0.3">
      <c r="A708" s="84">
        <f t="shared" ca="1" si="20"/>
        <v>51</v>
      </c>
      <c r="B708" s="133">
        <f t="shared" ca="1" si="20"/>
        <v>29</v>
      </c>
      <c r="C708" s="129">
        <f t="shared" ca="1" si="21"/>
        <v>80</v>
      </c>
      <c r="G708" s="70">
        <f ca="1">SMALL($C$4:$C$1003,ROWS(C$4:C708))</f>
        <v>89</v>
      </c>
      <c r="H708" s="135">
        <f ca="1">ROWS(C$4:C708)/COUNT($C$4:$C$1003)</f>
        <v>0.70499999999999996</v>
      </c>
      <c r="I708" s="96"/>
    </row>
    <row r="709" spans="1:9" hidden="1" x14ac:dyDescent="0.3">
      <c r="A709" s="84">
        <f t="shared" ref="A709:B772" ca="1" si="22">RANDBETWEEN(A$1,A$2)</f>
        <v>32</v>
      </c>
      <c r="B709" s="133">
        <f t="shared" ca="1" si="22"/>
        <v>51</v>
      </c>
      <c r="C709" s="129">
        <f t="shared" ref="C709:C772" ca="1" si="23">A709+B709</f>
        <v>83</v>
      </c>
      <c r="G709" s="70">
        <f ca="1">SMALL($C$4:$C$1003,ROWS(C$4:C709))</f>
        <v>89</v>
      </c>
      <c r="H709" s="135">
        <f ca="1">ROWS(C$4:C709)/COUNT($C$4:$C$1003)</f>
        <v>0.70599999999999996</v>
      </c>
      <c r="I709" s="96"/>
    </row>
    <row r="710" spans="1:9" hidden="1" x14ac:dyDescent="0.3">
      <c r="A710" s="84">
        <f t="shared" ca="1" si="22"/>
        <v>50</v>
      </c>
      <c r="B710" s="133">
        <f t="shared" ca="1" si="22"/>
        <v>27</v>
      </c>
      <c r="C710" s="129">
        <f t="shared" ca="1" si="23"/>
        <v>77</v>
      </c>
      <c r="G710" s="70">
        <f ca="1">SMALL($C$4:$C$1003,ROWS(C$4:C710))</f>
        <v>89</v>
      </c>
      <c r="H710" s="135">
        <f ca="1">ROWS(C$4:C710)/COUNT($C$4:$C$1003)</f>
        <v>0.70699999999999996</v>
      </c>
      <c r="I710" s="96"/>
    </row>
    <row r="711" spans="1:9" hidden="1" x14ac:dyDescent="0.3">
      <c r="A711" s="84">
        <f t="shared" ca="1" si="22"/>
        <v>46</v>
      </c>
      <c r="B711" s="133">
        <f t="shared" ca="1" si="22"/>
        <v>57</v>
      </c>
      <c r="C711" s="129">
        <f t="shared" ca="1" si="23"/>
        <v>103</v>
      </c>
      <c r="G711" s="70">
        <f ca="1">SMALL($C$4:$C$1003,ROWS(C$4:C711))</f>
        <v>89</v>
      </c>
      <c r="H711" s="135">
        <f ca="1">ROWS(C$4:C711)/COUNT($C$4:$C$1003)</f>
        <v>0.70799999999999996</v>
      </c>
      <c r="I711" s="96"/>
    </row>
    <row r="712" spans="1:9" hidden="1" x14ac:dyDescent="0.3">
      <c r="A712" s="84">
        <f t="shared" ca="1" si="22"/>
        <v>58</v>
      </c>
      <c r="B712" s="133">
        <f t="shared" ca="1" si="22"/>
        <v>34</v>
      </c>
      <c r="C712" s="129">
        <f t="shared" ca="1" si="23"/>
        <v>92</v>
      </c>
      <c r="G712" s="70">
        <f ca="1">SMALL($C$4:$C$1003,ROWS(C$4:C712))</f>
        <v>89</v>
      </c>
      <c r="H712" s="135">
        <f ca="1">ROWS(C$4:C712)/COUNT($C$4:$C$1003)</f>
        <v>0.70899999999999996</v>
      </c>
      <c r="I712" s="96"/>
    </row>
    <row r="713" spans="1:9" hidden="1" x14ac:dyDescent="0.3">
      <c r="A713" s="84">
        <f t="shared" ca="1" si="22"/>
        <v>34</v>
      </c>
      <c r="B713" s="133">
        <f t="shared" ca="1" si="22"/>
        <v>56</v>
      </c>
      <c r="C713" s="129">
        <f t="shared" ca="1" si="23"/>
        <v>90</v>
      </c>
      <c r="G713" s="70">
        <f ca="1">SMALL($C$4:$C$1003,ROWS(C$4:C713))</f>
        <v>90</v>
      </c>
      <c r="H713" s="135">
        <f ca="1">ROWS(C$4:C713)/COUNT($C$4:$C$1003)</f>
        <v>0.71</v>
      </c>
      <c r="I713" s="96"/>
    </row>
    <row r="714" spans="1:9" hidden="1" x14ac:dyDescent="0.3">
      <c r="A714" s="84">
        <f t="shared" ca="1" si="22"/>
        <v>23</v>
      </c>
      <c r="B714" s="133">
        <f t="shared" ca="1" si="22"/>
        <v>50</v>
      </c>
      <c r="C714" s="129">
        <f t="shared" ca="1" si="23"/>
        <v>73</v>
      </c>
      <c r="G714" s="70">
        <f ca="1">SMALL($C$4:$C$1003,ROWS(C$4:C714))</f>
        <v>90</v>
      </c>
      <c r="H714" s="135">
        <f ca="1">ROWS(C$4:C714)/COUNT($C$4:$C$1003)</f>
        <v>0.71099999999999997</v>
      </c>
      <c r="I714" s="96"/>
    </row>
    <row r="715" spans="1:9" hidden="1" x14ac:dyDescent="0.3">
      <c r="A715" s="84">
        <f t="shared" ca="1" si="22"/>
        <v>29</v>
      </c>
      <c r="B715" s="133">
        <f t="shared" ca="1" si="22"/>
        <v>60</v>
      </c>
      <c r="C715" s="129">
        <f t="shared" ca="1" si="23"/>
        <v>89</v>
      </c>
      <c r="G715" s="70">
        <f ca="1">SMALL($C$4:$C$1003,ROWS(C$4:C715))</f>
        <v>90</v>
      </c>
      <c r="H715" s="135">
        <f ca="1">ROWS(C$4:C715)/COUNT($C$4:$C$1003)</f>
        <v>0.71199999999999997</v>
      </c>
      <c r="I715" s="96"/>
    </row>
    <row r="716" spans="1:9" hidden="1" x14ac:dyDescent="0.3">
      <c r="A716" s="84">
        <f t="shared" ca="1" si="22"/>
        <v>57</v>
      </c>
      <c r="B716" s="133">
        <f t="shared" ca="1" si="22"/>
        <v>32</v>
      </c>
      <c r="C716" s="129">
        <f t="shared" ca="1" si="23"/>
        <v>89</v>
      </c>
      <c r="G716" s="70">
        <f ca="1">SMALL($C$4:$C$1003,ROWS(C$4:C716))</f>
        <v>90</v>
      </c>
      <c r="H716" s="135">
        <f ca="1">ROWS(C$4:C716)/COUNT($C$4:$C$1003)</f>
        <v>0.71299999999999997</v>
      </c>
      <c r="I716" s="96"/>
    </row>
    <row r="717" spans="1:9" hidden="1" x14ac:dyDescent="0.3">
      <c r="A717" s="84">
        <f t="shared" ca="1" si="22"/>
        <v>49</v>
      </c>
      <c r="B717" s="133">
        <f t="shared" ca="1" si="22"/>
        <v>48</v>
      </c>
      <c r="C717" s="129">
        <f t="shared" ca="1" si="23"/>
        <v>97</v>
      </c>
      <c r="G717" s="70">
        <f ca="1">SMALL($C$4:$C$1003,ROWS(C$4:C717))</f>
        <v>90</v>
      </c>
      <c r="H717" s="135">
        <f ca="1">ROWS(C$4:C717)/COUNT($C$4:$C$1003)</f>
        <v>0.71399999999999997</v>
      </c>
      <c r="I717" s="96"/>
    </row>
    <row r="718" spans="1:9" hidden="1" x14ac:dyDescent="0.3">
      <c r="A718" s="84">
        <f t="shared" ca="1" si="22"/>
        <v>45</v>
      </c>
      <c r="B718" s="133">
        <f t="shared" ca="1" si="22"/>
        <v>60</v>
      </c>
      <c r="C718" s="129">
        <f t="shared" ca="1" si="23"/>
        <v>105</v>
      </c>
      <c r="G718" s="70">
        <f ca="1">SMALL($C$4:$C$1003,ROWS(C$4:C718))</f>
        <v>90</v>
      </c>
      <c r="H718" s="135">
        <f ca="1">ROWS(C$4:C718)/COUNT($C$4:$C$1003)</f>
        <v>0.71499999999999997</v>
      </c>
      <c r="I718" s="96"/>
    </row>
    <row r="719" spans="1:9" hidden="1" x14ac:dyDescent="0.3">
      <c r="A719" s="84">
        <f t="shared" ca="1" si="22"/>
        <v>37</v>
      </c>
      <c r="B719" s="133">
        <f t="shared" ca="1" si="22"/>
        <v>20</v>
      </c>
      <c r="C719" s="129">
        <f t="shared" ca="1" si="23"/>
        <v>57</v>
      </c>
      <c r="G719" s="70">
        <f ca="1">SMALL($C$4:$C$1003,ROWS(C$4:C719))</f>
        <v>90</v>
      </c>
      <c r="H719" s="135">
        <f ca="1">ROWS(C$4:C719)/COUNT($C$4:$C$1003)</f>
        <v>0.71599999999999997</v>
      </c>
      <c r="I719" s="96"/>
    </row>
    <row r="720" spans="1:9" hidden="1" x14ac:dyDescent="0.3">
      <c r="A720" s="84">
        <f t="shared" ca="1" si="22"/>
        <v>57</v>
      </c>
      <c r="B720" s="133">
        <f t="shared" ca="1" si="22"/>
        <v>38</v>
      </c>
      <c r="C720" s="129">
        <f t="shared" ca="1" si="23"/>
        <v>95</v>
      </c>
      <c r="G720" s="70">
        <f ca="1">SMALL($C$4:$C$1003,ROWS(C$4:C720))</f>
        <v>90</v>
      </c>
      <c r="H720" s="135">
        <f ca="1">ROWS(C$4:C720)/COUNT($C$4:$C$1003)</f>
        <v>0.71699999999999997</v>
      </c>
      <c r="I720" s="96"/>
    </row>
    <row r="721" spans="1:9" hidden="1" x14ac:dyDescent="0.3">
      <c r="A721" s="84">
        <f t="shared" ca="1" si="22"/>
        <v>28</v>
      </c>
      <c r="B721" s="133">
        <f t="shared" ca="1" si="22"/>
        <v>38</v>
      </c>
      <c r="C721" s="129">
        <f t="shared" ca="1" si="23"/>
        <v>66</v>
      </c>
      <c r="G721" s="70">
        <f ca="1">SMALL($C$4:$C$1003,ROWS(C$4:C721))</f>
        <v>90</v>
      </c>
      <c r="H721" s="135">
        <f ca="1">ROWS(C$4:C721)/COUNT($C$4:$C$1003)</f>
        <v>0.71799999999999997</v>
      </c>
      <c r="I721" s="96"/>
    </row>
    <row r="722" spans="1:9" hidden="1" x14ac:dyDescent="0.3">
      <c r="A722" s="84">
        <f t="shared" ca="1" si="22"/>
        <v>27</v>
      </c>
      <c r="B722" s="133">
        <f t="shared" ca="1" si="22"/>
        <v>21</v>
      </c>
      <c r="C722" s="129">
        <f t="shared" ca="1" si="23"/>
        <v>48</v>
      </c>
      <c r="G722" s="70">
        <f ca="1">SMALL($C$4:$C$1003,ROWS(C$4:C722))</f>
        <v>90</v>
      </c>
      <c r="H722" s="135">
        <f ca="1">ROWS(C$4:C722)/COUNT($C$4:$C$1003)</f>
        <v>0.71899999999999997</v>
      </c>
      <c r="I722" s="96"/>
    </row>
    <row r="723" spans="1:9" hidden="1" x14ac:dyDescent="0.3">
      <c r="A723" s="84">
        <f t="shared" ca="1" si="22"/>
        <v>41</v>
      </c>
      <c r="B723" s="133">
        <f t="shared" ca="1" si="22"/>
        <v>48</v>
      </c>
      <c r="C723" s="129">
        <f t="shared" ca="1" si="23"/>
        <v>89</v>
      </c>
      <c r="G723" s="70">
        <f ca="1">SMALL($C$4:$C$1003,ROWS(C$4:C723))</f>
        <v>90</v>
      </c>
      <c r="H723" s="135">
        <f ca="1">ROWS(C$4:C723)/COUNT($C$4:$C$1003)</f>
        <v>0.72</v>
      </c>
      <c r="I723" s="96"/>
    </row>
    <row r="724" spans="1:9" hidden="1" x14ac:dyDescent="0.3">
      <c r="A724" s="84">
        <f t="shared" ca="1" si="22"/>
        <v>54</v>
      </c>
      <c r="B724" s="133">
        <f t="shared" ca="1" si="22"/>
        <v>57</v>
      </c>
      <c r="C724" s="129">
        <f t="shared" ca="1" si="23"/>
        <v>111</v>
      </c>
      <c r="G724" s="70">
        <f ca="1">SMALL($C$4:$C$1003,ROWS(C$4:C724))</f>
        <v>90</v>
      </c>
      <c r="H724" s="135">
        <f ca="1">ROWS(C$4:C724)/COUNT($C$4:$C$1003)</f>
        <v>0.72099999999999997</v>
      </c>
      <c r="I724" s="96"/>
    </row>
    <row r="725" spans="1:9" hidden="1" x14ac:dyDescent="0.3">
      <c r="A725" s="84">
        <f t="shared" ca="1" si="22"/>
        <v>38</v>
      </c>
      <c r="B725" s="133">
        <f t="shared" ca="1" si="22"/>
        <v>45</v>
      </c>
      <c r="C725" s="129">
        <f t="shared" ca="1" si="23"/>
        <v>83</v>
      </c>
      <c r="G725" s="70">
        <f ca="1">SMALL($C$4:$C$1003,ROWS(C$4:C725))</f>
        <v>90</v>
      </c>
      <c r="H725" s="135">
        <f ca="1">ROWS(C$4:C725)/COUNT($C$4:$C$1003)</f>
        <v>0.72199999999999998</v>
      </c>
      <c r="I725" s="96"/>
    </row>
    <row r="726" spans="1:9" hidden="1" x14ac:dyDescent="0.3">
      <c r="A726" s="84">
        <f t="shared" ca="1" si="22"/>
        <v>55</v>
      </c>
      <c r="B726" s="133">
        <f t="shared" ca="1" si="22"/>
        <v>55</v>
      </c>
      <c r="C726" s="129">
        <f t="shared" ca="1" si="23"/>
        <v>110</v>
      </c>
      <c r="G726" s="70">
        <f ca="1">SMALL($C$4:$C$1003,ROWS(C$4:C726))</f>
        <v>91</v>
      </c>
      <c r="H726" s="135">
        <f ca="1">ROWS(C$4:C726)/COUNT($C$4:$C$1003)</f>
        <v>0.72299999999999998</v>
      </c>
      <c r="I726" s="96"/>
    </row>
    <row r="727" spans="1:9" hidden="1" x14ac:dyDescent="0.3">
      <c r="A727" s="84">
        <f t="shared" ca="1" si="22"/>
        <v>52</v>
      </c>
      <c r="B727" s="133">
        <f t="shared" ca="1" si="22"/>
        <v>38</v>
      </c>
      <c r="C727" s="129">
        <f t="shared" ca="1" si="23"/>
        <v>90</v>
      </c>
      <c r="G727" s="70">
        <f ca="1">SMALL($C$4:$C$1003,ROWS(C$4:C727))</f>
        <v>91</v>
      </c>
      <c r="H727" s="135">
        <f ca="1">ROWS(C$4:C727)/COUNT($C$4:$C$1003)</f>
        <v>0.72399999999999998</v>
      </c>
      <c r="I727" s="96"/>
    </row>
    <row r="728" spans="1:9" hidden="1" x14ac:dyDescent="0.3">
      <c r="A728" s="84">
        <f t="shared" ca="1" si="22"/>
        <v>50</v>
      </c>
      <c r="B728" s="133">
        <f t="shared" ca="1" si="22"/>
        <v>20</v>
      </c>
      <c r="C728" s="129">
        <f t="shared" ca="1" si="23"/>
        <v>70</v>
      </c>
      <c r="G728" s="70">
        <f ca="1">SMALL($C$4:$C$1003,ROWS(C$4:C728))</f>
        <v>91</v>
      </c>
      <c r="H728" s="135">
        <f ca="1">ROWS(C$4:C728)/COUNT($C$4:$C$1003)</f>
        <v>0.72499999999999998</v>
      </c>
      <c r="I728" s="96"/>
    </row>
    <row r="729" spans="1:9" hidden="1" x14ac:dyDescent="0.3">
      <c r="A729" s="84">
        <f t="shared" ca="1" si="22"/>
        <v>55</v>
      </c>
      <c r="B729" s="133">
        <f t="shared" ca="1" si="22"/>
        <v>23</v>
      </c>
      <c r="C729" s="129">
        <f t="shared" ca="1" si="23"/>
        <v>78</v>
      </c>
      <c r="G729" s="70">
        <f ca="1">SMALL($C$4:$C$1003,ROWS(C$4:C729))</f>
        <v>91</v>
      </c>
      <c r="H729" s="135">
        <f ca="1">ROWS(C$4:C729)/COUNT($C$4:$C$1003)</f>
        <v>0.72599999999999998</v>
      </c>
      <c r="I729" s="96"/>
    </row>
    <row r="730" spans="1:9" hidden="1" x14ac:dyDescent="0.3">
      <c r="A730" s="84">
        <f t="shared" ca="1" si="22"/>
        <v>50</v>
      </c>
      <c r="B730" s="133">
        <f t="shared" ca="1" si="22"/>
        <v>31</v>
      </c>
      <c r="C730" s="129">
        <f t="shared" ca="1" si="23"/>
        <v>81</v>
      </c>
      <c r="G730" s="70">
        <f ca="1">SMALL($C$4:$C$1003,ROWS(C$4:C730))</f>
        <v>91</v>
      </c>
      <c r="H730" s="135">
        <f ca="1">ROWS(C$4:C730)/COUNT($C$4:$C$1003)</f>
        <v>0.72699999999999998</v>
      </c>
      <c r="I730" s="96"/>
    </row>
    <row r="731" spans="1:9" hidden="1" x14ac:dyDescent="0.3">
      <c r="A731" s="84">
        <f t="shared" ca="1" si="22"/>
        <v>33</v>
      </c>
      <c r="B731" s="133">
        <f t="shared" ca="1" si="22"/>
        <v>45</v>
      </c>
      <c r="C731" s="129">
        <f t="shared" ca="1" si="23"/>
        <v>78</v>
      </c>
      <c r="G731" s="70">
        <f ca="1">SMALL($C$4:$C$1003,ROWS(C$4:C731))</f>
        <v>91</v>
      </c>
      <c r="H731" s="135">
        <f ca="1">ROWS(C$4:C731)/COUNT($C$4:$C$1003)</f>
        <v>0.72799999999999998</v>
      </c>
      <c r="I731" s="96"/>
    </row>
    <row r="732" spans="1:9" hidden="1" x14ac:dyDescent="0.3">
      <c r="A732" s="84">
        <f t="shared" ca="1" si="22"/>
        <v>43</v>
      </c>
      <c r="B732" s="133">
        <f t="shared" ca="1" si="22"/>
        <v>26</v>
      </c>
      <c r="C732" s="129">
        <f t="shared" ca="1" si="23"/>
        <v>69</v>
      </c>
      <c r="G732" s="70">
        <f ca="1">SMALL($C$4:$C$1003,ROWS(C$4:C732))</f>
        <v>91</v>
      </c>
      <c r="H732" s="135">
        <f ca="1">ROWS(C$4:C732)/COUNT($C$4:$C$1003)</f>
        <v>0.72899999999999998</v>
      </c>
      <c r="I732" s="96"/>
    </row>
    <row r="733" spans="1:9" hidden="1" x14ac:dyDescent="0.3">
      <c r="A733" s="84">
        <f t="shared" ca="1" si="22"/>
        <v>56</v>
      </c>
      <c r="B733" s="133">
        <f t="shared" ca="1" si="22"/>
        <v>45</v>
      </c>
      <c r="C733" s="129">
        <f t="shared" ca="1" si="23"/>
        <v>101</v>
      </c>
      <c r="G733" s="70">
        <f ca="1">SMALL($C$4:$C$1003,ROWS(C$4:C733))</f>
        <v>91</v>
      </c>
      <c r="H733" s="135">
        <f ca="1">ROWS(C$4:C733)/COUNT($C$4:$C$1003)</f>
        <v>0.73</v>
      </c>
      <c r="I733" s="96"/>
    </row>
    <row r="734" spans="1:9" hidden="1" x14ac:dyDescent="0.3">
      <c r="A734" s="84">
        <f t="shared" ca="1" si="22"/>
        <v>33</v>
      </c>
      <c r="B734" s="133">
        <f t="shared" ca="1" si="22"/>
        <v>47</v>
      </c>
      <c r="C734" s="129">
        <f t="shared" ca="1" si="23"/>
        <v>80</v>
      </c>
      <c r="G734" s="70">
        <f ca="1">SMALL($C$4:$C$1003,ROWS(C$4:C734))</f>
        <v>91</v>
      </c>
      <c r="H734" s="135">
        <f ca="1">ROWS(C$4:C734)/COUNT($C$4:$C$1003)</f>
        <v>0.73099999999999998</v>
      </c>
      <c r="I734" s="96"/>
    </row>
    <row r="735" spans="1:9" hidden="1" x14ac:dyDescent="0.3">
      <c r="A735" s="84">
        <f t="shared" ca="1" si="22"/>
        <v>41</v>
      </c>
      <c r="B735" s="133">
        <f t="shared" ca="1" si="22"/>
        <v>56</v>
      </c>
      <c r="C735" s="129">
        <f t="shared" ca="1" si="23"/>
        <v>97</v>
      </c>
      <c r="G735" s="70">
        <f ca="1">SMALL($C$4:$C$1003,ROWS(C$4:C735))</f>
        <v>91</v>
      </c>
      <c r="H735" s="135">
        <f ca="1">ROWS(C$4:C735)/COUNT($C$4:$C$1003)</f>
        <v>0.73199999999999998</v>
      </c>
      <c r="I735" s="96"/>
    </row>
    <row r="736" spans="1:9" hidden="1" x14ac:dyDescent="0.3">
      <c r="A736" s="84">
        <f t="shared" ca="1" si="22"/>
        <v>40</v>
      </c>
      <c r="B736" s="133">
        <f t="shared" ca="1" si="22"/>
        <v>22</v>
      </c>
      <c r="C736" s="129">
        <f t="shared" ca="1" si="23"/>
        <v>62</v>
      </c>
      <c r="G736" s="70">
        <f ca="1">SMALL($C$4:$C$1003,ROWS(C$4:C736))</f>
        <v>91</v>
      </c>
      <c r="H736" s="135">
        <f ca="1">ROWS(C$4:C736)/COUNT($C$4:$C$1003)</f>
        <v>0.73299999999999998</v>
      </c>
      <c r="I736" s="96"/>
    </row>
    <row r="737" spans="1:9" hidden="1" x14ac:dyDescent="0.3">
      <c r="A737" s="84">
        <f t="shared" ca="1" si="22"/>
        <v>46</v>
      </c>
      <c r="B737" s="133">
        <f t="shared" ca="1" si="22"/>
        <v>43</v>
      </c>
      <c r="C737" s="129">
        <f t="shared" ca="1" si="23"/>
        <v>89</v>
      </c>
      <c r="G737" s="70">
        <f ca="1">SMALL($C$4:$C$1003,ROWS(C$4:C737))</f>
        <v>91</v>
      </c>
      <c r="H737" s="135">
        <f ca="1">ROWS(C$4:C737)/COUNT($C$4:$C$1003)</f>
        <v>0.73399999999999999</v>
      </c>
      <c r="I737" s="96"/>
    </row>
    <row r="738" spans="1:9" hidden="1" x14ac:dyDescent="0.3">
      <c r="A738" s="84">
        <f t="shared" ca="1" si="22"/>
        <v>49</v>
      </c>
      <c r="B738" s="133">
        <f t="shared" ca="1" si="22"/>
        <v>26</v>
      </c>
      <c r="C738" s="129">
        <f t="shared" ca="1" si="23"/>
        <v>75</v>
      </c>
      <c r="G738" s="70">
        <f ca="1">SMALL($C$4:$C$1003,ROWS(C$4:C738))</f>
        <v>91</v>
      </c>
      <c r="H738" s="135">
        <f ca="1">ROWS(C$4:C738)/COUNT($C$4:$C$1003)</f>
        <v>0.73499999999999999</v>
      </c>
      <c r="I738" s="96"/>
    </row>
    <row r="739" spans="1:9" hidden="1" x14ac:dyDescent="0.3">
      <c r="A739" s="84">
        <f t="shared" ca="1" si="22"/>
        <v>53</v>
      </c>
      <c r="B739" s="133">
        <f t="shared" ca="1" si="22"/>
        <v>49</v>
      </c>
      <c r="C739" s="129">
        <f t="shared" ca="1" si="23"/>
        <v>102</v>
      </c>
      <c r="G739" s="70">
        <f ca="1">SMALL($C$4:$C$1003,ROWS(C$4:C739))</f>
        <v>91</v>
      </c>
      <c r="H739" s="135">
        <f ca="1">ROWS(C$4:C739)/COUNT($C$4:$C$1003)</f>
        <v>0.73599999999999999</v>
      </c>
      <c r="I739" s="96"/>
    </row>
    <row r="740" spans="1:9" hidden="1" x14ac:dyDescent="0.3">
      <c r="A740" s="84">
        <f t="shared" ca="1" si="22"/>
        <v>38</v>
      </c>
      <c r="B740" s="133">
        <f t="shared" ca="1" si="22"/>
        <v>25</v>
      </c>
      <c r="C740" s="129">
        <f t="shared" ca="1" si="23"/>
        <v>63</v>
      </c>
      <c r="G740" s="70">
        <f ca="1">SMALL($C$4:$C$1003,ROWS(C$4:C740))</f>
        <v>91</v>
      </c>
      <c r="H740" s="135">
        <f ca="1">ROWS(C$4:C740)/COUNT($C$4:$C$1003)</f>
        <v>0.73699999999999999</v>
      </c>
      <c r="I740" s="96"/>
    </row>
    <row r="741" spans="1:9" hidden="1" x14ac:dyDescent="0.3">
      <c r="A741" s="84">
        <f t="shared" ca="1" si="22"/>
        <v>40</v>
      </c>
      <c r="B741" s="133">
        <f t="shared" ca="1" si="22"/>
        <v>53</v>
      </c>
      <c r="C741" s="129">
        <f t="shared" ca="1" si="23"/>
        <v>93</v>
      </c>
      <c r="G741" s="70">
        <f ca="1">SMALL($C$4:$C$1003,ROWS(C$4:C741))</f>
        <v>91</v>
      </c>
      <c r="H741" s="135">
        <f ca="1">ROWS(C$4:C741)/COUNT($C$4:$C$1003)</f>
        <v>0.73799999999999999</v>
      </c>
      <c r="I741" s="96"/>
    </row>
    <row r="742" spans="1:9" hidden="1" x14ac:dyDescent="0.3">
      <c r="A742" s="84">
        <f t="shared" ca="1" si="22"/>
        <v>35</v>
      </c>
      <c r="B742" s="133">
        <f t="shared" ca="1" si="22"/>
        <v>39</v>
      </c>
      <c r="C742" s="129">
        <f t="shared" ca="1" si="23"/>
        <v>74</v>
      </c>
      <c r="G742" s="70">
        <f ca="1">SMALL($C$4:$C$1003,ROWS(C$4:C742))</f>
        <v>91</v>
      </c>
      <c r="H742" s="135">
        <f ca="1">ROWS(C$4:C742)/COUNT($C$4:$C$1003)</f>
        <v>0.73899999999999999</v>
      </c>
      <c r="I742" s="96"/>
    </row>
    <row r="743" spans="1:9" hidden="1" x14ac:dyDescent="0.3">
      <c r="A743" s="84">
        <f t="shared" ca="1" si="22"/>
        <v>38</v>
      </c>
      <c r="B743" s="133">
        <f t="shared" ca="1" si="22"/>
        <v>42</v>
      </c>
      <c r="C743" s="129">
        <f t="shared" ca="1" si="23"/>
        <v>80</v>
      </c>
      <c r="G743" s="70">
        <f ca="1">SMALL($C$4:$C$1003,ROWS(C$4:C743))</f>
        <v>91</v>
      </c>
      <c r="H743" s="135">
        <f ca="1">ROWS(C$4:C743)/COUNT($C$4:$C$1003)</f>
        <v>0.74</v>
      </c>
      <c r="I743" s="96"/>
    </row>
    <row r="744" spans="1:9" hidden="1" x14ac:dyDescent="0.3">
      <c r="A744" s="84">
        <f t="shared" ca="1" si="22"/>
        <v>58</v>
      </c>
      <c r="B744" s="133">
        <f t="shared" ca="1" si="22"/>
        <v>51</v>
      </c>
      <c r="C744" s="129">
        <f t="shared" ca="1" si="23"/>
        <v>109</v>
      </c>
      <c r="G744" s="70">
        <f ca="1">SMALL($C$4:$C$1003,ROWS(C$4:C744))</f>
        <v>91</v>
      </c>
      <c r="H744" s="135">
        <f ca="1">ROWS(C$4:C744)/COUNT($C$4:$C$1003)</f>
        <v>0.74099999999999999</v>
      </c>
      <c r="I744" s="96"/>
    </row>
    <row r="745" spans="1:9" hidden="1" x14ac:dyDescent="0.3">
      <c r="A745" s="84">
        <f t="shared" ca="1" si="22"/>
        <v>22</v>
      </c>
      <c r="B745" s="133">
        <f t="shared" ca="1" si="22"/>
        <v>52</v>
      </c>
      <c r="C745" s="129">
        <f t="shared" ca="1" si="23"/>
        <v>74</v>
      </c>
      <c r="G745" s="70">
        <f ca="1">SMALL($C$4:$C$1003,ROWS(C$4:C745))</f>
        <v>91</v>
      </c>
      <c r="H745" s="135">
        <f ca="1">ROWS(C$4:C745)/COUNT($C$4:$C$1003)</f>
        <v>0.74199999999999999</v>
      </c>
      <c r="I745" s="96"/>
    </row>
    <row r="746" spans="1:9" hidden="1" x14ac:dyDescent="0.3">
      <c r="A746" s="84">
        <f t="shared" ca="1" si="22"/>
        <v>51</v>
      </c>
      <c r="B746" s="133">
        <f t="shared" ca="1" si="22"/>
        <v>44</v>
      </c>
      <c r="C746" s="129">
        <f t="shared" ca="1" si="23"/>
        <v>95</v>
      </c>
      <c r="G746" s="70">
        <f ca="1">SMALL($C$4:$C$1003,ROWS(C$4:C746))</f>
        <v>91</v>
      </c>
      <c r="H746" s="135">
        <f ca="1">ROWS(C$4:C746)/COUNT($C$4:$C$1003)</f>
        <v>0.74299999999999999</v>
      </c>
      <c r="I746" s="96"/>
    </row>
    <row r="747" spans="1:9" hidden="1" x14ac:dyDescent="0.3">
      <c r="A747" s="84">
        <f t="shared" ca="1" si="22"/>
        <v>25</v>
      </c>
      <c r="B747" s="133">
        <f t="shared" ca="1" si="22"/>
        <v>22</v>
      </c>
      <c r="C747" s="129">
        <f t="shared" ca="1" si="23"/>
        <v>47</v>
      </c>
      <c r="G747" s="70">
        <f ca="1">SMALL($C$4:$C$1003,ROWS(C$4:C747))</f>
        <v>91</v>
      </c>
      <c r="H747" s="135">
        <f ca="1">ROWS(C$4:C747)/COUNT($C$4:$C$1003)</f>
        <v>0.74399999999999999</v>
      </c>
      <c r="I747" s="96"/>
    </row>
    <row r="748" spans="1:9" hidden="1" x14ac:dyDescent="0.3">
      <c r="A748" s="84">
        <f t="shared" ca="1" si="22"/>
        <v>38</v>
      </c>
      <c r="B748" s="133">
        <f t="shared" ca="1" si="22"/>
        <v>35</v>
      </c>
      <c r="C748" s="129">
        <f t="shared" ca="1" si="23"/>
        <v>73</v>
      </c>
      <c r="G748" s="70">
        <f ca="1">SMALL($C$4:$C$1003,ROWS(C$4:C748))</f>
        <v>91</v>
      </c>
      <c r="H748" s="135">
        <f ca="1">ROWS(C$4:C748)/COUNT($C$4:$C$1003)</f>
        <v>0.745</v>
      </c>
      <c r="I748" s="96"/>
    </row>
    <row r="749" spans="1:9" hidden="1" x14ac:dyDescent="0.3">
      <c r="A749" s="84">
        <f t="shared" ca="1" si="22"/>
        <v>33</v>
      </c>
      <c r="B749" s="133">
        <f t="shared" ca="1" si="22"/>
        <v>28</v>
      </c>
      <c r="C749" s="129">
        <f t="shared" ca="1" si="23"/>
        <v>61</v>
      </c>
      <c r="G749" s="70">
        <f ca="1">SMALL($C$4:$C$1003,ROWS(C$4:C749))</f>
        <v>91</v>
      </c>
      <c r="H749" s="135">
        <f ca="1">ROWS(C$4:C749)/COUNT($C$4:$C$1003)</f>
        <v>0.746</v>
      </c>
      <c r="I749" s="96"/>
    </row>
    <row r="750" spans="1:9" hidden="1" x14ac:dyDescent="0.3">
      <c r="A750" s="84">
        <f t="shared" ca="1" si="22"/>
        <v>56</v>
      </c>
      <c r="B750" s="133">
        <f t="shared" ca="1" si="22"/>
        <v>45</v>
      </c>
      <c r="C750" s="129">
        <f t="shared" ca="1" si="23"/>
        <v>101</v>
      </c>
      <c r="G750" s="70">
        <f ca="1">SMALL($C$4:$C$1003,ROWS(C$4:C750))</f>
        <v>91</v>
      </c>
      <c r="H750" s="135">
        <f ca="1">ROWS(C$4:C750)/COUNT($C$4:$C$1003)</f>
        <v>0.747</v>
      </c>
      <c r="I750" s="96"/>
    </row>
    <row r="751" spans="1:9" hidden="1" x14ac:dyDescent="0.3">
      <c r="A751" s="84">
        <f t="shared" ca="1" si="22"/>
        <v>31</v>
      </c>
      <c r="B751" s="133">
        <f t="shared" ca="1" si="22"/>
        <v>56</v>
      </c>
      <c r="C751" s="129">
        <f t="shared" ca="1" si="23"/>
        <v>87</v>
      </c>
      <c r="G751" s="70">
        <f ca="1">SMALL($C$4:$C$1003,ROWS(C$4:C751))</f>
        <v>92</v>
      </c>
      <c r="H751" s="135">
        <f ca="1">ROWS(C$4:C751)/COUNT($C$4:$C$1003)</f>
        <v>0.748</v>
      </c>
      <c r="I751" s="96"/>
    </row>
    <row r="752" spans="1:9" hidden="1" x14ac:dyDescent="0.3">
      <c r="A752" s="84">
        <f t="shared" ca="1" si="22"/>
        <v>60</v>
      </c>
      <c r="B752" s="133">
        <f t="shared" ca="1" si="22"/>
        <v>59</v>
      </c>
      <c r="C752" s="129">
        <f t="shared" ca="1" si="23"/>
        <v>119</v>
      </c>
      <c r="G752" s="70">
        <f ca="1">SMALL($C$4:$C$1003,ROWS(C$4:C752))</f>
        <v>92</v>
      </c>
      <c r="H752" s="135">
        <f ca="1">ROWS(C$4:C752)/COUNT($C$4:$C$1003)</f>
        <v>0.749</v>
      </c>
      <c r="I752" s="96"/>
    </row>
    <row r="753" spans="1:9" hidden="1" x14ac:dyDescent="0.3">
      <c r="A753" s="84">
        <f t="shared" ca="1" si="22"/>
        <v>49</v>
      </c>
      <c r="B753" s="133">
        <f t="shared" ca="1" si="22"/>
        <v>26</v>
      </c>
      <c r="C753" s="129">
        <f t="shared" ca="1" si="23"/>
        <v>75</v>
      </c>
      <c r="G753" s="70">
        <f ca="1">SMALL($C$4:$C$1003,ROWS(C$4:C753))</f>
        <v>92</v>
      </c>
      <c r="H753" s="135">
        <f ca="1">ROWS(C$4:C753)/COUNT($C$4:$C$1003)</f>
        <v>0.75</v>
      </c>
      <c r="I753" s="96"/>
    </row>
    <row r="754" spans="1:9" hidden="1" x14ac:dyDescent="0.3">
      <c r="A754" s="84">
        <f t="shared" ca="1" si="22"/>
        <v>37</v>
      </c>
      <c r="B754" s="133">
        <f t="shared" ca="1" si="22"/>
        <v>29</v>
      </c>
      <c r="C754" s="129">
        <f t="shared" ca="1" si="23"/>
        <v>66</v>
      </c>
      <c r="G754" s="70">
        <f ca="1">SMALL($C$4:$C$1003,ROWS(C$4:C754))</f>
        <v>92</v>
      </c>
      <c r="H754" s="135">
        <f ca="1">ROWS(C$4:C754)/COUNT($C$4:$C$1003)</f>
        <v>0.751</v>
      </c>
      <c r="I754" s="96"/>
    </row>
    <row r="755" spans="1:9" hidden="1" x14ac:dyDescent="0.3">
      <c r="A755" s="84">
        <f t="shared" ca="1" si="22"/>
        <v>45</v>
      </c>
      <c r="B755" s="133">
        <f t="shared" ca="1" si="22"/>
        <v>38</v>
      </c>
      <c r="C755" s="129">
        <f t="shared" ca="1" si="23"/>
        <v>83</v>
      </c>
      <c r="G755" s="70">
        <f ca="1">SMALL($C$4:$C$1003,ROWS(C$4:C755))</f>
        <v>92</v>
      </c>
      <c r="H755" s="135">
        <f ca="1">ROWS(C$4:C755)/COUNT($C$4:$C$1003)</f>
        <v>0.752</v>
      </c>
      <c r="I755" s="96"/>
    </row>
    <row r="756" spans="1:9" hidden="1" x14ac:dyDescent="0.3">
      <c r="A756" s="84">
        <f t="shared" ca="1" si="22"/>
        <v>43</v>
      </c>
      <c r="B756" s="133">
        <f t="shared" ca="1" si="22"/>
        <v>60</v>
      </c>
      <c r="C756" s="129">
        <f t="shared" ca="1" si="23"/>
        <v>103</v>
      </c>
      <c r="G756" s="70">
        <f ca="1">SMALL($C$4:$C$1003,ROWS(C$4:C756))</f>
        <v>92</v>
      </c>
      <c r="H756" s="135">
        <f ca="1">ROWS(C$4:C756)/COUNT($C$4:$C$1003)</f>
        <v>0.753</v>
      </c>
      <c r="I756" s="96"/>
    </row>
    <row r="757" spans="1:9" hidden="1" x14ac:dyDescent="0.3">
      <c r="A757" s="84">
        <f t="shared" ca="1" si="22"/>
        <v>25</v>
      </c>
      <c r="B757" s="133">
        <f t="shared" ca="1" si="22"/>
        <v>42</v>
      </c>
      <c r="C757" s="129">
        <f t="shared" ca="1" si="23"/>
        <v>67</v>
      </c>
      <c r="G757" s="70">
        <f ca="1">SMALL($C$4:$C$1003,ROWS(C$4:C757))</f>
        <v>92</v>
      </c>
      <c r="H757" s="135">
        <f ca="1">ROWS(C$4:C757)/COUNT($C$4:$C$1003)</f>
        <v>0.754</v>
      </c>
      <c r="I757" s="96"/>
    </row>
    <row r="758" spans="1:9" hidden="1" x14ac:dyDescent="0.3">
      <c r="A758" s="84">
        <f t="shared" ca="1" si="22"/>
        <v>48</v>
      </c>
      <c r="B758" s="133">
        <f t="shared" ca="1" si="22"/>
        <v>54</v>
      </c>
      <c r="C758" s="129">
        <f t="shared" ca="1" si="23"/>
        <v>102</v>
      </c>
      <c r="G758" s="70">
        <f ca="1">SMALL($C$4:$C$1003,ROWS(C$4:C758))</f>
        <v>92</v>
      </c>
      <c r="H758" s="135">
        <f ca="1">ROWS(C$4:C758)/COUNT($C$4:$C$1003)</f>
        <v>0.755</v>
      </c>
      <c r="I758" s="96"/>
    </row>
    <row r="759" spans="1:9" hidden="1" x14ac:dyDescent="0.3">
      <c r="A759" s="84">
        <f t="shared" ca="1" si="22"/>
        <v>45</v>
      </c>
      <c r="B759" s="133">
        <f t="shared" ca="1" si="22"/>
        <v>40</v>
      </c>
      <c r="C759" s="129">
        <f t="shared" ca="1" si="23"/>
        <v>85</v>
      </c>
      <c r="G759" s="70">
        <f ca="1">SMALL($C$4:$C$1003,ROWS(C$4:C759))</f>
        <v>92</v>
      </c>
      <c r="H759" s="135">
        <f ca="1">ROWS(C$4:C759)/COUNT($C$4:$C$1003)</f>
        <v>0.75600000000000001</v>
      </c>
      <c r="I759" s="96"/>
    </row>
    <row r="760" spans="1:9" hidden="1" x14ac:dyDescent="0.3">
      <c r="A760" s="84">
        <f t="shared" ca="1" si="22"/>
        <v>53</v>
      </c>
      <c r="B760" s="133">
        <f t="shared" ca="1" si="22"/>
        <v>29</v>
      </c>
      <c r="C760" s="129">
        <f t="shared" ca="1" si="23"/>
        <v>82</v>
      </c>
      <c r="G760" s="70">
        <f ca="1">SMALL($C$4:$C$1003,ROWS(C$4:C760))</f>
        <v>92</v>
      </c>
      <c r="H760" s="135">
        <f ca="1">ROWS(C$4:C760)/COUNT($C$4:$C$1003)</f>
        <v>0.75700000000000001</v>
      </c>
      <c r="I760" s="96"/>
    </row>
    <row r="761" spans="1:9" hidden="1" x14ac:dyDescent="0.3">
      <c r="A761" s="84">
        <f t="shared" ca="1" si="22"/>
        <v>59</v>
      </c>
      <c r="B761" s="133">
        <f t="shared" ca="1" si="22"/>
        <v>39</v>
      </c>
      <c r="C761" s="129">
        <f t="shared" ca="1" si="23"/>
        <v>98</v>
      </c>
      <c r="G761" s="70">
        <f ca="1">SMALL($C$4:$C$1003,ROWS(C$4:C761))</f>
        <v>92</v>
      </c>
      <c r="H761" s="135">
        <f ca="1">ROWS(C$4:C761)/COUNT($C$4:$C$1003)</f>
        <v>0.75800000000000001</v>
      </c>
      <c r="I761" s="96"/>
    </row>
    <row r="762" spans="1:9" hidden="1" x14ac:dyDescent="0.3">
      <c r="A762" s="84">
        <f t="shared" ca="1" si="22"/>
        <v>50</v>
      </c>
      <c r="B762" s="133">
        <f t="shared" ca="1" si="22"/>
        <v>32</v>
      </c>
      <c r="C762" s="129">
        <f t="shared" ca="1" si="23"/>
        <v>82</v>
      </c>
      <c r="G762" s="70">
        <f ca="1">SMALL($C$4:$C$1003,ROWS(C$4:C762))</f>
        <v>92</v>
      </c>
      <c r="H762" s="135">
        <f ca="1">ROWS(C$4:C762)/COUNT($C$4:$C$1003)</f>
        <v>0.75900000000000001</v>
      </c>
      <c r="I762" s="96"/>
    </row>
    <row r="763" spans="1:9" hidden="1" x14ac:dyDescent="0.3">
      <c r="A763" s="84">
        <f t="shared" ca="1" si="22"/>
        <v>33</v>
      </c>
      <c r="B763" s="133">
        <f t="shared" ca="1" si="22"/>
        <v>39</v>
      </c>
      <c r="C763" s="129">
        <f t="shared" ca="1" si="23"/>
        <v>72</v>
      </c>
      <c r="G763" s="70">
        <f ca="1">SMALL($C$4:$C$1003,ROWS(C$4:C763))</f>
        <v>92</v>
      </c>
      <c r="H763" s="135">
        <f ca="1">ROWS(C$4:C763)/COUNT($C$4:$C$1003)</f>
        <v>0.76</v>
      </c>
      <c r="I763" s="96"/>
    </row>
    <row r="764" spans="1:9" hidden="1" x14ac:dyDescent="0.3">
      <c r="A764" s="84">
        <f t="shared" ca="1" si="22"/>
        <v>59</v>
      </c>
      <c r="B764" s="133">
        <f t="shared" ca="1" si="22"/>
        <v>32</v>
      </c>
      <c r="C764" s="129">
        <f t="shared" ca="1" si="23"/>
        <v>91</v>
      </c>
      <c r="G764" s="70">
        <f ca="1">SMALL($C$4:$C$1003,ROWS(C$4:C764))</f>
        <v>92</v>
      </c>
      <c r="H764" s="135">
        <f ca="1">ROWS(C$4:C764)/COUNT($C$4:$C$1003)</f>
        <v>0.76100000000000001</v>
      </c>
      <c r="I764" s="96"/>
    </row>
    <row r="765" spans="1:9" hidden="1" x14ac:dyDescent="0.3">
      <c r="A765" s="84">
        <f t="shared" ca="1" si="22"/>
        <v>27</v>
      </c>
      <c r="B765" s="133">
        <f t="shared" ca="1" si="22"/>
        <v>60</v>
      </c>
      <c r="C765" s="129">
        <f t="shared" ca="1" si="23"/>
        <v>87</v>
      </c>
      <c r="G765" s="70">
        <f ca="1">SMALL($C$4:$C$1003,ROWS(C$4:C765))</f>
        <v>92</v>
      </c>
      <c r="H765" s="135">
        <f ca="1">ROWS(C$4:C765)/COUNT($C$4:$C$1003)</f>
        <v>0.76200000000000001</v>
      </c>
      <c r="I765" s="96"/>
    </row>
    <row r="766" spans="1:9" hidden="1" x14ac:dyDescent="0.3">
      <c r="A766" s="84">
        <f t="shared" ca="1" si="22"/>
        <v>35</v>
      </c>
      <c r="B766" s="133">
        <f t="shared" ca="1" si="22"/>
        <v>39</v>
      </c>
      <c r="C766" s="129">
        <f t="shared" ca="1" si="23"/>
        <v>74</v>
      </c>
      <c r="G766" s="70">
        <f ca="1">SMALL($C$4:$C$1003,ROWS(C$4:C766))</f>
        <v>92</v>
      </c>
      <c r="H766" s="135">
        <f ca="1">ROWS(C$4:C766)/COUNT($C$4:$C$1003)</f>
        <v>0.76300000000000001</v>
      </c>
      <c r="I766" s="96"/>
    </row>
    <row r="767" spans="1:9" hidden="1" x14ac:dyDescent="0.3">
      <c r="A767" s="84">
        <f t="shared" ca="1" si="22"/>
        <v>27</v>
      </c>
      <c r="B767" s="133">
        <f t="shared" ca="1" si="22"/>
        <v>29</v>
      </c>
      <c r="C767" s="129">
        <f t="shared" ca="1" si="23"/>
        <v>56</v>
      </c>
      <c r="G767" s="70">
        <f ca="1">SMALL($C$4:$C$1003,ROWS(C$4:C767))</f>
        <v>92</v>
      </c>
      <c r="H767" s="135">
        <f ca="1">ROWS(C$4:C767)/COUNT($C$4:$C$1003)</f>
        <v>0.76400000000000001</v>
      </c>
      <c r="I767" s="96"/>
    </row>
    <row r="768" spans="1:9" hidden="1" x14ac:dyDescent="0.3">
      <c r="A768" s="84">
        <f t="shared" ca="1" si="22"/>
        <v>40</v>
      </c>
      <c r="B768" s="133">
        <f t="shared" ca="1" si="22"/>
        <v>27</v>
      </c>
      <c r="C768" s="129">
        <f t="shared" ca="1" si="23"/>
        <v>67</v>
      </c>
      <c r="G768" s="70">
        <f ca="1">SMALL($C$4:$C$1003,ROWS(C$4:C768))</f>
        <v>92</v>
      </c>
      <c r="H768" s="135">
        <f ca="1">ROWS(C$4:C768)/COUNT($C$4:$C$1003)</f>
        <v>0.76500000000000001</v>
      </c>
      <c r="I768" s="96"/>
    </row>
    <row r="769" spans="1:9" hidden="1" x14ac:dyDescent="0.3">
      <c r="A769" s="84">
        <f t="shared" ca="1" si="22"/>
        <v>47</v>
      </c>
      <c r="B769" s="133">
        <f t="shared" ca="1" si="22"/>
        <v>40</v>
      </c>
      <c r="C769" s="129">
        <f t="shared" ca="1" si="23"/>
        <v>87</v>
      </c>
      <c r="G769" s="70">
        <f ca="1">SMALL($C$4:$C$1003,ROWS(C$4:C769))</f>
        <v>92</v>
      </c>
      <c r="H769" s="135">
        <f ca="1">ROWS(C$4:C769)/COUNT($C$4:$C$1003)</f>
        <v>0.76600000000000001</v>
      </c>
      <c r="I769" s="96"/>
    </row>
    <row r="770" spans="1:9" hidden="1" x14ac:dyDescent="0.3">
      <c r="A770" s="84">
        <f t="shared" ca="1" si="22"/>
        <v>31</v>
      </c>
      <c r="B770" s="133">
        <f t="shared" ca="1" si="22"/>
        <v>32</v>
      </c>
      <c r="C770" s="129">
        <f t="shared" ca="1" si="23"/>
        <v>63</v>
      </c>
      <c r="G770" s="70">
        <f ca="1">SMALL($C$4:$C$1003,ROWS(C$4:C770))</f>
        <v>92</v>
      </c>
      <c r="H770" s="135">
        <f ca="1">ROWS(C$4:C770)/COUNT($C$4:$C$1003)</f>
        <v>0.76700000000000002</v>
      </c>
      <c r="I770" s="96"/>
    </row>
    <row r="771" spans="1:9" hidden="1" x14ac:dyDescent="0.3">
      <c r="A771" s="84">
        <f t="shared" ca="1" si="22"/>
        <v>42</v>
      </c>
      <c r="B771" s="133">
        <f t="shared" ca="1" si="22"/>
        <v>54</v>
      </c>
      <c r="C771" s="129">
        <f t="shared" ca="1" si="23"/>
        <v>96</v>
      </c>
      <c r="G771" s="70">
        <f ca="1">SMALL($C$4:$C$1003,ROWS(C$4:C771))</f>
        <v>92</v>
      </c>
      <c r="H771" s="135">
        <f ca="1">ROWS(C$4:C771)/COUNT($C$4:$C$1003)</f>
        <v>0.76800000000000002</v>
      </c>
      <c r="I771" s="96"/>
    </row>
    <row r="772" spans="1:9" hidden="1" x14ac:dyDescent="0.3">
      <c r="A772" s="84">
        <f t="shared" ca="1" si="22"/>
        <v>22</v>
      </c>
      <c r="B772" s="133">
        <f t="shared" ca="1" si="22"/>
        <v>31</v>
      </c>
      <c r="C772" s="129">
        <f t="shared" ca="1" si="23"/>
        <v>53</v>
      </c>
      <c r="G772" s="70">
        <f ca="1">SMALL($C$4:$C$1003,ROWS(C$4:C772))</f>
        <v>92</v>
      </c>
      <c r="H772" s="135">
        <f ca="1">ROWS(C$4:C772)/COUNT($C$4:$C$1003)</f>
        <v>0.76900000000000002</v>
      </c>
      <c r="I772" s="96"/>
    </row>
    <row r="773" spans="1:9" hidden="1" x14ac:dyDescent="0.3">
      <c r="A773" s="84">
        <f t="shared" ref="A773:B836" ca="1" si="24">RANDBETWEEN(A$1,A$2)</f>
        <v>48</v>
      </c>
      <c r="B773" s="133">
        <f t="shared" ca="1" si="24"/>
        <v>26</v>
      </c>
      <c r="C773" s="129">
        <f t="shared" ref="C773:C836" ca="1" si="25">A773+B773</f>
        <v>74</v>
      </c>
      <c r="G773" s="70">
        <f ca="1">SMALL($C$4:$C$1003,ROWS(C$4:C773))</f>
        <v>92</v>
      </c>
      <c r="H773" s="135">
        <f ca="1">ROWS(C$4:C773)/COUNT($C$4:$C$1003)</f>
        <v>0.77</v>
      </c>
      <c r="I773" s="96"/>
    </row>
    <row r="774" spans="1:9" hidden="1" x14ac:dyDescent="0.3">
      <c r="A774" s="84">
        <f t="shared" ca="1" si="24"/>
        <v>36</v>
      </c>
      <c r="B774" s="133">
        <f t="shared" ca="1" si="24"/>
        <v>27</v>
      </c>
      <c r="C774" s="129">
        <f t="shared" ca="1" si="25"/>
        <v>63</v>
      </c>
      <c r="G774" s="70">
        <f ca="1">SMALL($C$4:$C$1003,ROWS(C$4:C774))</f>
        <v>93</v>
      </c>
      <c r="H774" s="135">
        <f ca="1">ROWS(C$4:C774)/COUNT($C$4:$C$1003)</f>
        <v>0.77100000000000002</v>
      </c>
      <c r="I774" s="96"/>
    </row>
    <row r="775" spans="1:9" hidden="1" x14ac:dyDescent="0.3">
      <c r="A775" s="84">
        <f t="shared" ca="1" si="24"/>
        <v>32</v>
      </c>
      <c r="B775" s="133">
        <f t="shared" ca="1" si="24"/>
        <v>37</v>
      </c>
      <c r="C775" s="129">
        <f t="shared" ca="1" si="25"/>
        <v>69</v>
      </c>
      <c r="G775" s="70">
        <f ca="1">SMALL($C$4:$C$1003,ROWS(C$4:C775))</f>
        <v>93</v>
      </c>
      <c r="H775" s="135">
        <f ca="1">ROWS(C$4:C775)/COUNT($C$4:$C$1003)</f>
        <v>0.77200000000000002</v>
      </c>
      <c r="I775" s="96"/>
    </row>
    <row r="776" spans="1:9" hidden="1" x14ac:dyDescent="0.3">
      <c r="A776" s="84">
        <f t="shared" ca="1" si="24"/>
        <v>36</v>
      </c>
      <c r="B776" s="133">
        <f t="shared" ca="1" si="24"/>
        <v>60</v>
      </c>
      <c r="C776" s="129">
        <f t="shared" ca="1" si="25"/>
        <v>96</v>
      </c>
      <c r="G776" s="70">
        <f ca="1">SMALL($C$4:$C$1003,ROWS(C$4:C776))</f>
        <v>93</v>
      </c>
      <c r="H776" s="135">
        <f ca="1">ROWS(C$4:C776)/COUNT($C$4:$C$1003)</f>
        <v>0.77300000000000002</v>
      </c>
      <c r="I776" s="96"/>
    </row>
    <row r="777" spans="1:9" hidden="1" x14ac:dyDescent="0.3">
      <c r="A777" s="84">
        <f t="shared" ca="1" si="24"/>
        <v>45</v>
      </c>
      <c r="B777" s="133">
        <f t="shared" ca="1" si="24"/>
        <v>20</v>
      </c>
      <c r="C777" s="129">
        <f t="shared" ca="1" si="25"/>
        <v>65</v>
      </c>
      <c r="G777" s="70">
        <f ca="1">SMALL($C$4:$C$1003,ROWS(C$4:C777))</f>
        <v>93</v>
      </c>
      <c r="H777" s="135">
        <f ca="1">ROWS(C$4:C777)/COUNT($C$4:$C$1003)</f>
        <v>0.77400000000000002</v>
      </c>
      <c r="I777" s="96"/>
    </row>
    <row r="778" spans="1:9" hidden="1" x14ac:dyDescent="0.3">
      <c r="A778" s="84">
        <f t="shared" ca="1" si="24"/>
        <v>56</v>
      </c>
      <c r="B778" s="133">
        <f t="shared" ca="1" si="24"/>
        <v>36</v>
      </c>
      <c r="C778" s="129">
        <f t="shared" ca="1" si="25"/>
        <v>92</v>
      </c>
      <c r="G778" s="70">
        <f ca="1">SMALL($C$4:$C$1003,ROWS(C$4:C778))</f>
        <v>93</v>
      </c>
      <c r="H778" s="135">
        <f ca="1">ROWS(C$4:C778)/COUNT($C$4:$C$1003)</f>
        <v>0.77500000000000002</v>
      </c>
      <c r="I778" s="96"/>
    </row>
    <row r="779" spans="1:9" hidden="1" x14ac:dyDescent="0.3">
      <c r="A779" s="84">
        <f t="shared" ca="1" si="24"/>
        <v>39</v>
      </c>
      <c r="B779" s="133">
        <f t="shared" ca="1" si="24"/>
        <v>58</v>
      </c>
      <c r="C779" s="129">
        <f t="shared" ca="1" si="25"/>
        <v>97</v>
      </c>
      <c r="G779" s="70">
        <f ca="1">SMALL($C$4:$C$1003,ROWS(C$4:C779))</f>
        <v>93</v>
      </c>
      <c r="H779" s="135">
        <f ca="1">ROWS(C$4:C779)/COUNT($C$4:$C$1003)</f>
        <v>0.77600000000000002</v>
      </c>
      <c r="I779" s="96"/>
    </row>
    <row r="780" spans="1:9" hidden="1" x14ac:dyDescent="0.3">
      <c r="A780" s="84">
        <f t="shared" ca="1" si="24"/>
        <v>50</v>
      </c>
      <c r="B780" s="133">
        <f t="shared" ca="1" si="24"/>
        <v>54</v>
      </c>
      <c r="C780" s="129">
        <f t="shared" ca="1" si="25"/>
        <v>104</v>
      </c>
      <c r="G780" s="70">
        <f ca="1">SMALL($C$4:$C$1003,ROWS(C$4:C780))</f>
        <v>93</v>
      </c>
      <c r="H780" s="135">
        <f ca="1">ROWS(C$4:C780)/COUNT($C$4:$C$1003)</f>
        <v>0.77700000000000002</v>
      </c>
      <c r="I780" s="96"/>
    </row>
    <row r="781" spans="1:9" hidden="1" x14ac:dyDescent="0.3">
      <c r="A781" s="84">
        <f t="shared" ca="1" si="24"/>
        <v>21</v>
      </c>
      <c r="B781" s="133">
        <f t="shared" ca="1" si="24"/>
        <v>43</v>
      </c>
      <c r="C781" s="129">
        <f t="shared" ca="1" si="25"/>
        <v>64</v>
      </c>
      <c r="G781" s="70">
        <f ca="1">SMALL($C$4:$C$1003,ROWS(C$4:C781))</f>
        <v>93</v>
      </c>
      <c r="H781" s="135">
        <f ca="1">ROWS(C$4:C781)/COUNT($C$4:$C$1003)</f>
        <v>0.77800000000000002</v>
      </c>
      <c r="I781" s="96"/>
    </row>
    <row r="782" spans="1:9" hidden="1" x14ac:dyDescent="0.3">
      <c r="A782" s="84">
        <f t="shared" ca="1" si="24"/>
        <v>30</v>
      </c>
      <c r="B782" s="133">
        <f t="shared" ca="1" si="24"/>
        <v>58</v>
      </c>
      <c r="C782" s="129">
        <f t="shared" ca="1" si="25"/>
        <v>88</v>
      </c>
      <c r="G782" s="70">
        <f ca="1">SMALL($C$4:$C$1003,ROWS(C$4:C782))</f>
        <v>93</v>
      </c>
      <c r="H782" s="135">
        <f ca="1">ROWS(C$4:C782)/COUNT($C$4:$C$1003)</f>
        <v>0.77900000000000003</v>
      </c>
      <c r="I782" s="96"/>
    </row>
    <row r="783" spans="1:9" hidden="1" x14ac:dyDescent="0.3">
      <c r="A783" s="84">
        <f t="shared" ca="1" si="24"/>
        <v>24</v>
      </c>
      <c r="B783" s="133">
        <f t="shared" ca="1" si="24"/>
        <v>56</v>
      </c>
      <c r="C783" s="129">
        <f t="shared" ca="1" si="25"/>
        <v>80</v>
      </c>
      <c r="G783" s="70">
        <f ca="1">SMALL($C$4:$C$1003,ROWS(C$4:C783))</f>
        <v>93</v>
      </c>
      <c r="H783" s="135">
        <f ca="1">ROWS(C$4:C783)/COUNT($C$4:$C$1003)</f>
        <v>0.78</v>
      </c>
      <c r="I783" s="96"/>
    </row>
    <row r="784" spans="1:9" hidden="1" x14ac:dyDescent="0.3">
      <c r="A784" s="84">
        <f t="shared" ca="1" si="24"/>
        <v>38</v>
      </c>
      <c r="B784" s="133">
        <f t="shared" ca="1" si="24"/>
        <v>22</v>
      </c>
      <c r="C784" s="129">
        <f t="shared" ca="1" si="25"/>
        <v>60</v>
      </c>
      <c r="G784" s="70">
        <f ca="1">SMALL($C$4:$C$1003,ROWS(C$4:C784))</f>
        <v>93</v>
      </c>
      <c r="H784" s="135">
        <f ca="1">ROWS(C$4:C784)/COUNT($C$4:$C$1003)</f>
        <v>0.78100000000000003</v>
      </c>
      <c r="I784" s="96"/>
    </row>
    <row r="785" spans="1:9" hidden="1" x14ac:dyDescent="0.3">
      <c r="A785" s="84">
        <f t="shared" ca="1" si="24"/>
        <v>34</v>
      </c>
      <c r="B785" s="133">
        <f t="shared" ca="1" si="24"/>
        <v>35</v>
      </c>
      <c r="C785" s="129">
        <f t="shared" ca="1" si="25"/>
        <v>69</v>
      </c>
      <c r="G785" s="70">
        <f ca="1">SMALL($C$4:$C$1003,ROWS(C$4:C785))</f>
        <v>93</v>
      </c>
      <c r="H785" s="135">
        <f ca="1">ROWS(C$4:C785)/COUNT($C$4:$C$1003)</f>
        <v>0.78200000000000003</v>
      </c>
      <c r="I785" s="96"/>
    </row>
    <row r="786" spans="1:9" hidden="1" x14ac:dyDescent="0.3">
      <c r="A786" s="84">
        <f t="shared" ca="1" si="24"/>
        <v>30</v>
      </c>
      <c r="B786" s="133">
        <f t="shared" ca="1" si="24"/>
        <v>57</v>
      </c>
      <c r="C786" s="129">
        <f t="shared" ca="1" si="25"/>
        <v>87</v>
      </c>
      <c r="G786" s="70">
        <f ca="1">SMALL($C$4:$C$1003,ROWS(C$4:C786))</f>
        <v>93</v>
      </c>
      <c r="H786" s="135">
        <f ca="1">ROWS(C$4:C786)/COUNT($C$4:$C$1003)</f>
        <v>0.78300000000000003</v>
      </c>
      <c r="I786" s="96"/>
    </row>
    <row r="787" spans="1:9" hidden="1" x14ac:dyDescent="0.3">
      <c r="A787" s="84">
        <f t="shared" ca="1" si="24"/>
        <v>28</v>
      </c>
      <c r="B787" s="133">
        <f t="shared" ca="1" si="24"/>
        <v>33</v>
      </c>
      <c r="C787" s="129">
        <f t="shared" ca="1" si="25"/>
        <v>61</v>
      </c>
      <c r="G787" s="70">
        <f ca="1">SMALL($C$4:$C$1003,ROWS(C$4:C787))</f>
        <v>93</v>
      </c>
      <c r="H787" s="135">
        <f ca="1">ROWS(C$4:C787)/COUNT($C$4:$C$1003)</f>
        <v>0.78400000000000003</v>
      </c>
      <c r="I787" s="96"/>
    </row>
    <row r="788" spans="1:9" hidden="1" x14ac:dyDescent="0.3">
      <c r="A788" s="84">
        <f t="shared" ca="1" si="24"/>
        <v>54</v>
      </c>
      <c r="B788" s="133">
        <f t="shared" ca="1" si="24"/>
        <v>40</v>
      </c>
      <c r="C788" s="129">
        <f t="shared" ca="1" si="25"/>
        <v>94</v>
      </c>
      <c r="G788" s="70">
        <f ca="1">SMALL($C$4:$C$1003,ROWS(C$4:C788))</f>
        <v>93</v>
      </c>
      <c r="H788" s="135">
        <f ca="1">ROWS(C$4:C788)/COUNT($C$4:$C$1003)</f>
        <v>0.78500000000000003</v>
      </c>
      <c r="I788" s="96"/>
    </row>
    <row r="789" spans="1:9" hidden="1" x14ac:dyDescent="0.3">
      <c r="A789" s="84">
        <f t="shared" ca="1" si="24"/>
        <v>37</v>
      </c>
      <c r="B789" s="133">
        <f t="shared" ca="1" si="24"/>
        <v>37</v>
      </c>
      <c r="C789" s="129">
        <f t="shared" ca="1" si="25"/>
        <v>74</v>
      </c>
      <c r="G789" s="70">
        <f ca="1">SMALL($C$4:$C$1003,ROWS(C$4:C789))</f>
        <v>93</v>
      </c>
      <c r="H789" s="135">
        <f ca="1">ROWS(C$4:C789)/COUNT($C$4:$C$1003)</f>
        <v>0.78600000000000003</v>
      </c>
      <c r="I789" s="96"/>
    </row>
    <row r="790" spans="1:9" hidden="1" x14ac:dyDescent="0.3">
      <c r="A790" s="84">
        <f t="shared" ca="1" si="24"/>
        <v>55</v>
      </c>
      <c r="B790" s="133">
        <f t="shared" ca="1" si="24"/>
        <v>33</v>
      </c>
      <c r="C790" s="129">
        <f t="shared" ca="1" si="25"/>
        <v>88</v>
      </c>
      <c r="G790" s="70">
        <f ca="1">SMALL($C$4:$C$1003,ROWS(C$4:C790))</f>
        <v>93</v>
      </c>
      <c r="H790" s="135">
        <f ca="1">ROWS(C$4:C790)/COUNT($C$4:$C$1003)</f>
        <v>0.78700000000000003</v>
      </c>
      <c r="I790" s="96"/>
    </row>
    <row r="791" spans="1:9" hidden="1" x14ac:dyDescent="0.3">
      <c r="A791" s="84">
        <f t="shared" ca="1" si="24"/>
        <v>32</v>
      </c>
      <c r="B791" s="133">
        <f t="shared" ca="1" si="24"/>
        <v>60</v>
      </c>
      <c r="C791" s="129">
        <f t="shared" ca="1" si="25"/>
        <v>92</v>
      </c>
      <c r="G791" s="70">
        <f ca="1">SMALL($C$4:$C$1003,ROWS(C$4:C791))</f>
        <v>94</v>
      </c>
      <c r="H791" s="135">
        <f ca="1">ROWS(C$4:C791)/COUNT($C$4:$C$1003)</f>
        <v>0.78800000000000003</v>
      </c>
      <c r="I791" s="96"/>
    </row>
    <row r="792" spans="1:9" hidden="1" x14ac:dyDescent="0.3">
      <c r="A792" s="84">
        <f t="shared" ca="1" si="24"/>
        <v>54</v>
      </c>
      <c r="B792" s="133">
        <f t="shared" ca="1" si="24"/>
        <v>41</v>
      </c>
      <c r="C792" s="129">
        <f t="shared" ca="1" si="25"/>
        <v>95</v>
      </c>
      <c r="G792" s="70">
        <f ca="1">SMALL($C$4:$C$1003,ROWS(C$4:C792))</f>
        <v>94</v>
      </c>
      <c r="H792" s="135">
        <f ca="1">ROWS(C$4:C792)/COUNT($C$4:$C$1003)</f>
        <v>0.78900000000000003</v>
      </c>
      <c r="I792" s="96"/>
    </row>
    <row r="793" spans="1:9" hidden="1" x14ac:dyDescent="0.3">
      <c r="A793" s="84">
        <f t="shared" ca="1" si="24"/>
        <v>56</v>
      </c>
      <c r="B793" s="133">
        <f t="shared" ca="1" si="24"/>
        <v>51</v>
      </c>
      <c r="C793" s="129">
        <f t="shared" ca="1" si="25"/>
        <v>107</v>
      </c>
      <c r="G793" s="70">
        <f ca="1">SMALL($C$4:$C$1003,ROWS(C$4:C793))</f>
        <v>94</v>
      </c>
      <c r="H793" s="135">
        <f ca="1">ROWS(C$4:C793)/COUNT($C$4:$C$1003)</f>
        <v>0.79</v>
      </c>
      <c r="I793" s="96"/>
    </row>
    <row r="794" spans="1:9" hidden="1" x14ac:dyDescent="0.3">
      <c r="A794" s="84">
        <f t="shared" ca="1" si="24"/>
        <v>60</v>
      </c>
      <c r="B794" s="133">
        <f t="shared" ca="1" si="24"/>
        <v>59</v>
      </c>
      <c r="C794" s="129">
        <f t="shared" ca="1" si="25"/>
        <v>119</v>
      </c>
      <c r="G794" s="70">
        <f ca="1">SMALL($C$4:$C$1003,ROWS(C$4:C794))</f>
        <v>94</v>
      </c>
      <c r="H794" s="135">
        <f ca="1">ROWS(C$4:C794)/COUNT($C$4:$C$1003)</f>
        <v>0.79100000000000004</v>
      </c>
      <c r="I794" s="96"/>
    </row>
    <row r="795" spans="1:9" hidden="1" x14ac:dyDescent="0.3">
      <c r="A795" s="84">
        <f t="shared" ca="1" si="24"/>
        <v>30</v>
      </c>
      <c r="B795" s="133">
        <f t="shared" ca="1" si="24"/>
        <v>22</v>
      </c>
      <c r="C795" s="129">
        <f t="shared" ca="1" si="25"/>
        <v>52</v>
      </c>
      <c r="G795" s="70">
        <f ca="1">SMALL($C$4:$C$1003,ROWS(C$4:C795))</f>
        <v>94</v>
      </c>
      <c r="H795" s="135">
        <f ca="1">ROWS(C$4:C795)/COUNT($C$4:$C$1003)</f>
        <v>0.79200000000000004</v>
      </c>
      <c r="I795" s="96"/>
    </row>
    <row r="796" spans="1:9" hidden="1" x14ac:dyDescent="0.3">
      <c r="A796" s="84">
        <f t="shared" ca="1" si="24"/>
        <v>45</v>
      </c>
      <c r="B796" s="133">
        <f t="shared" ca="1" si="24"/>
        <v>39</v>
      </c>
      <c r="C796" s="129">
        <f t="shared" ca="1" si="25"/>
        <v>84</v>
      </c>
      <c r="G796" s="70">
        <f ca="1">SMALL($C$4:$C$1003,ROWS(C$4:C796))</f>
        <v>94</v>
      </c>
      <c r="H796" s="135">
        <f ca="1">ROWS(C$4:C796)/COUNT($C$4:$C$1003)</f>
        <v>0.79300000000000004</v>
      </c>
      <c r="I796" s="96"/>
    </row>
    <row r="797" spans="1:9" hidden="1" x14ac:dyDescent="0.3">
      <c r="A797" s="84">
        <f t="shared" ca="1" si="24"/>
        <v>43</v>
      </c>
      <c r="B797" s="133">
        <f t="shared" ca="1" si="24"/>
        <v>54</v>
      </c>
      <c r="C797" s="129">
        <f t="shared" ca="1" si="25"/>
        <v>97</v>
      </c>
      <c r="G797" s="70">
        <f ca="1">SMALL($C$4:$C$1003,ROWS(C$4:C797))</f>
        <v>94</v>
      </c>
      <c r="H797" s="135">
        <f ca="1">ROWS(C$4:C797)/COUNT($C$4:$C$1003)</f>
        <v>0.79400000000000004</v>
      </c>
      <c r="I797" s="96"/>
    </row>
    <row r="798" spans="1:9" hidden="1" x14ac:dyDescent="0.3">
      <c r="A798" s="84">
        <f t="shared" ca="1" si="24"/>
        <v>42</v>
      </c>
      <c r="B798" s="133">
        <f t="shared" ca="1" si="24"/>
        <v>49</v>
      </c>
      <c r="C798" s="129">
        <f t="shared" ca="1" si="25"/>
        <v>91</v>
      </c>
      <c r="G798" s="70">
        <f ca="1">SMALL($C$4:$C$1003,ROWS(C$4:C798))</f>
        <v>94</v>
      </c>
      <c r="H798" s="135">
        <f ca="1">ROWS(C$4:C798)/COUNT($C$4:$C$1003)</f>
        <v>0.79500000000000004</v>
      </c>
      <c r="I798" s="96"/>
    </row>
    <row r="799" spans="1:9" hidden="1" x14ac:dyDescent="0.3">
      <c r="A799" s="84">
        <f t="shared" ca="1" si="24"/>
        <v>22</v>
      </c>
      <c r="B799" s="133">
        <f t="shared" ca="1" si="24"/>
        <v>27</v>
      </c>
      <c r="C799" s="129">
        <f t="shared" ca="1" si="25"/>
        <v>49</v>
      </c>
      <c r="G799" s="70">
        <f ca="1">SMALL($C$4:$C$1003,ROWS(C$4:C799))</f>
        <v>94</v>
      </c>
      <c r="H799" s="135">
        <f ca="1">ROWS(C$4:C799)/COUNT($C$4:$C$1003)</f>
        <v>0.79600000000000004</v>
      </c>
      <c r="I799" s="96"/>
    </row>
    <row r="800" spans="1:9" hidden="1" x14ac:dyDescent="0.3">
      <c r="A800" s="84">
        <f t="shared" ca="1" si="24"/>
        <v>56</v>
      </c>
      <c r="B800" s="133">
        <f t="shared" ca="1" si="24"/>
        <v>38</v>
      </c>
      <c r="C800" s="129">
        <f t="shared" ca="1" si="25"/>
        <v>94</v>
      </c>
      <c r="G800" s="70">
        <f ca="1">SMALL($C$4:$C$1003,ROWS(C$4:C800))</f>
        <v>94</v>
      </c>
      <c r="H800" s="135">
        <f ca="1">ROWS(C$4:C800)/COUNT($C$4:$C$1003)</f>
        <v>0.79700000000000004</v>
      </c>
      <c r="I800" s="96"/>
    </row>
    <row r="801" spans="1:9" hidden="1" x14ac:dyDescent="0.3">
      <c r="A801" s="84">
        <f t="shared" ca="1" si="24"/>
        <v>27</v>
      </c>
      <c r="B801" s="133">
        <f t="shared" ca="1" si="24"/>
        <v>41</v>
      </c>
      <c r="C801" s="129">
        <f t="shared" ca="1" si="25"/>
        <v>68</v>
      </c>
      <c r="G801" s="70">
        <f ca="1">SMALL($C$4:$C$1003,ROWS(C$4:C801))</f>
        <v>94</v>
      </c>
      <c r="H801" s="135">
        <f ca="1">ROWS(C$4:C801)/COUNT($C$4:$C$1003)</f>
        <v>0.79800000000000004</v>
      </c>
      <c r="I801" s="96"/>
    </row>
    <row r="802" spans="1:9" hidden="1" x14ac:dyDescent="0.3">
      <c r="A802" s="84">
        <f t="shared" ca="1" si="24"/>
        <v>44</v>
      </c>
      <c r="B802" s="133">
        <f t="shared" ca="1" si="24"/>
        <v>27</v>
      </c>
      <c r="C802" s="129">
        <f t="shared" ca="1" si="25"/>
        <v>71</v>
      </c>
      <c r="G802" s="70">
        <f ca="1">SMALL($C$4:$C$1003,ROWS(C$4:C802))</f>
        <v>94</v>
      </c>
      <c r="H802" s="135">
        <f ca="1">ROWS(C$4:C802)/COUNT($C$4:$C$1003)</f>
        <v>0.79900000000000004</v>
      </c>
      <c r="I802" s="96"/>
    </row>
    <row r="803" spans="1:9" hidden="1" x14ac:dyDescent="0.3">
      <c r="A803" s="84">
        <f t="shared" ca="1" si="24"/>
        <v>59</v>
      </c>
      <c r="B803" s="133">
        <f t="shared" ca="1" si="24"/>
        <v>50</v>
      </c>
      <c r="C803" s="129">
        <f t="shared" ca="1" si="25"/>
        <v>109</v>
      </c>
      <c r="G803" s="70">
        <f ca="1">SMALL($C$4:$C$1003,ROWS(C$4:C803))</f>
        <v>94</v>
      </c>
      <c r="H803" s="135">
        <f ca="1">ROWS(C$4:C803)/COUNT($C$4:$C$1003)</f>
        <v>0.8</v>
      </c>
      <c r="I803" s="96"/>
    </row>
    <row r="804" spans="1:9" hidden="1" x14ac:dyDescent="0.3">
      <c r="A804" s="84">
        <f t="shared" ca="1" si="24"/>
        <v>30</v>
      </c>
      <c r="B804" s="133">
        <f t="shared" ca="1" si="24"/>
        <v>56</v>
      </c>
      <c r="C804" s="129">
        <f t="shared" ca="1" si="25"/>
        <v>86</v>
      </c>
      <c r="G804" s="70">
        <f ca="1">SMALL($C$4:$C$1003,ROWS(C$4:C804))</f>
        <v>95</v>
      </c>
      <c r="H804" s="135">
        <f ca="1">ROWS(C$4:C804)/COUNT($C$4:$C$1003)</f>
        <v>0.80100000000000005</v>
      </c>
      <c r="I804" s="96"/>
    </row>
    <row r="805" spans="1:9" hidden="1" x14ac:dyDescent="0.3">
      <c r="A805" s="84">
        <f t="shared" ca="1" si="24"/>
        <v>56</v>
      </c>
      <c r="B805" s="133">
        <f t="shared" ca="1" si="24"/>
        <v>46</v>
      </c>
      <c r="C805" s="129">
        <f t="shared" ca="1" si="25"/>
        <v>102</v>
      </c>
      <c r="G805" s="70">
        <f ca="1">SMALL($C$4:$C$1003,ROWS(C$4:C805))</f>
        <v>95</v>
      </c>
      <c r="H805" s="135">
        <f ca="1">ROWS(C$4:C805)/COUNT($C$4:$C$1003)</f>
        <v>0.80200000000000005</v>
      </c>
      <c r="I805" s="96"/>
    </row>
    <row r="806" spans="1:9" hidden="1" x14ac:dyDescent="0.3">
      <c r="A806" s="84">
        <f t="shared" ca="1" si="24"/>
        <v>53</v>
      </c>
      <c r="B806" s="133">
        <f t="shared" ca="1" si="24"/>
        <v>39</v>
      </c>
      <c r="C806" s="129">
        <f t="shared" ca="1" si="25"/>
        <v>92</v>
      </c>
      <c r="G806" s="70">
        <f ca="1">SMALL($C$4:$C$1003,ROWS(C$4:C806))</f>
        <v>95</v>
      </c>
      <c r="H806" s="135">
        <f ca="1">ROWS(C$4:C806)/COUNT($C$4:$C$1003)</f>
        <v>0.80300000000000005</v>
      </c>
      <c r="I806" s="96"/>
    </row>
    <row r="807" spans="1:9" hidden="1" x14ac:dyDescent="0.3">
      <c r="A807" s="84">
        <f t="shared" ca="1" si="24"/>
        <v>55</v>
      </c>
      <c r="B807" s="133">
        <f t="shared" ca="1" si="24"/>
        <v>52</v>
      </c>
      <c r="C807" s="129">
        <f t="shared" ca="1" si="25"/>
        <v>107</v>
      </c>
      <c r="G807" s="70">
        <f ca="1">SMALL($C$4:$C$1003,ROWS(C$4:C807))</f>
        <v>95</v>
      </c>
      <c r="H807" s="135">
        <f ca="1">ROWS(C$4:C807)/COUNT($C$4:$C$1003)</f>
        <v>0.80400000000000005</v>
      </c>
      <c r="I807" s="96"/>
    </row>
    <row r="808" spans="1:9" hidden="1" x14ac:dyDescent="0.3">
      <c r="A808" s="84">
        <f t="shared" ca="1" si="24"/>
        <v>51</v>
      </c>
      <c r="B808" s="133">
        <f t="shared" ca="1" si="24"/>
        <v>22</v>
      </c>
      <c r="C808" s="129">
        <f t="shared" ca="1" si="25"/>
        <v>73</v>
      </c>
      <c r="G808" s="70">
        <f ca="1">SMALL($C$4:$C$1003,ROWS(C$4:C808))</f>
        <v>95</v>
      </c>
      <c r="H808" s="135">
        <f ca="1">ROWS(C$4:C808)/COUNT($C$4:$C$1003)</f>
        <v>0.80500000000000005</v>
      </c>
      <c r="I808" s="96"/>
    </row>
    <row r="809" spans="1:9" hidden="1" x14ac:dyDescent="0.3">
      <c r="A809" s="84">
        <f t="shared" ca="1" si="24"/>
        <v>26</v>
      </c>
      <c r="B809" s="133">
        <f t="shared" ca="1" si="24"/>
        <v>21</v>
      </c>
      <c r="C809" s="129">
        <f t="shared" ca="1" si="25"/>
        <v>47</v>
      </c>
      <c r="G809" s="70">
        <f ca="1">SMALL($C$4:$C$1003,ROWS(C$4:C809))</f>
        <v>95</v>
      </c>
      <c r="H809" s="135">
        <f ca="1">ROWS(C$4:C809)/COUNT($C$4:$C$1003)</f>
        <v>0.80600000000000005</v>
      </c>
      <c r="I809" s="96"/>
    </row>
    <row r="810" spans="1:9" hidden="1" x14ac:dyDescent="0.3">
      <c r="A810" s="84">
        <f t="shared" ca="1" si="24"/>
        <v>40</v>
      </c>
      <c r="B810" s="133">
        <f t="shared" ca="1" si="24"/>
        <v>46</v>
      </c>
      <c r="C810" s="129">
        <f t="shared" ca="1" si="25"/>
        <v>86</v>
      </c>
      <c r="G810" s="70">
        <f ca="1">SMALL($C$4:$C$1003,ROWS(C$4:C810))</f>
        <v>95</v>
      </c>
      <c r="H810" s="135">
        <f ca="1">ROWS(C$4:C810)/COUNT($C$4:$C$1003)</f>
        <v>0.80700000000000005</v>
      </c>
      <c r="I810" s="96"/>
    </row>
    <row r="811" spans="1:9" hidden="1" x14ac:dyDescent="0.3">
      <c r="A811" s="84">
        <f t="shared" ca="1" si="24"/>
        <v>44</v>
      </c>
      <c r="B811" s="133">
        <f t="shared" ca="1" si="24"/>
        <v>53</v>
      </c>
      <c r="C811" s="129">
        <f t="shared" ca="1" si="25"/>
        <v>97</v>
      </c>
      <c r="G811" s="70">
        <f ca="1">SMALL($C$4:$C$1003,ROWS(C$4:C811))</f>
        <v>95</v>
      </c>
      <c r="H811" s="135">
        <f ca="1">ROWS(C$4:C811)/COUNT($C$4:$C$1003)</f>
        <v>0.80800000000000005</v>
      </c>
      <c r="I811" s="96"/>
    </row>
    <row r="812" spans="1:9" hidden="1" x14ac:dyDescent="0.3">
      <c r="A812" s="84">
        <f t="shared" ca="1" si="24"/>
        <v>36</v>
      </c>
      <c r="B812" s="133">
        <f t="shared" ca="1" si="24"/>
        <v>48</v>
      </c>
      <c r="C812" s="129">
        <f t="shared" ca="1" si="25"/>
        <v>84</v>
      </c>
      <c r="G812" s="70">
        <f ca="1">SMALL($C$4:$C$1003,ROWS(C$4:C812))</f>
        <v>95</v>
      </c>
      <c r="H812" s="135">
        <f ca="1">ROWS(C$4:C812)/COUNT($C$4:$C$1003)</f>
        <v>0.80900000000000005</v>
      </c>
      <c r="I812" s="96"/>
    </row>
    <row r="813" spans="1:9" hidden="1" x14ac:dyDescent="0.3">
      <c r="A813" s="84">
        <f t="shared" ca="1" si="24"/>
        <v>23</v>
      </c>
      <c r="B813" s="133">
        <f t="shared" ca="1" si="24"/>
        <v>33</v>
      </c>
      <c r="C813" s="129">
        <f t="shared" ca="1" si="25"/>
        <v>56</v>
      </c>
      <c r="G813" s="70">
        <f ca="1">SMALL($C$4:$C$1003,ROWS(C$4:C813))</f>
        <v>95</v>
      </c>
      <c r="H813" s="135">
        <f ca="1">ROWS(C$4:C813)/COUNT($C$4:$C$1003)</f>
        <v>0.81</v>
      </c>
      <c r="I813" s="96"/>
    </row>
    <row r="814" spans="1:9" hidden="1" x14ac:dyDescent="0.3">
      <c r="A814" s="84">
        <f t="shared" ca="1" si="24"/>
        <v>49</v>
      </c>
      <c r="B814" s="133">
        <f t="shared" ca="1" si="24"/>
        <v>36</v>
      </c>
      <c r="C814" s="129">
        <f t="shared" ca="1" si="25"/>
        <v>85</v>
      </c>
      <c r="G814" s="70">
        <f ca="1">SMALL($C$4:$C$1003,ROWS(C$4:C814))</f>
        <v>95</v>
      </c>
      <c r="H814" s="135">
        <f ca="1">ROWS(C$4:C814)/COUNT($C$4:$C$1003)</f>
        <v>0.81100000000000005</v>
      </c>
      <c r="I814" s="96"/>
    </row>
    <row r="815" spans="1:9" hidden="1" x14ac:dyDescent="0.3">
      <c r="A815" s="84">
        <f t="shared" ca="1" si="24"/>
        <v>48</v>
      </c>
      <c r="B815" s="133">
        <f t="shared" ca="1" si="24"/>
        <v>26</v>
      </c>
      <c r="C815" s="129">
        <f t="shared" ca="1" si="25"/>
        <v>74</v>
      </c>
      <c r="G815" s="70">
        <f ca="1">SMALL($C$4:$C$1003,ROWS(C$4:C815))</f>
        <v>95</v>
      </c>
      <c r="H815" s="135">
        <f ca="1">ROWS(C$4:C815)/COUNT($C$4:$C$1003)</f>
        <v>0.81200000000000006</v>
      </c>
      <c r="I815" s="96"/>
    </row>
    <row r="816" spans="1:9" hidden="1" x14ac:dyDescent="0.3">
      <c r="A816" s="84">
        <f t="shared" ca="1" si="24"/>
        <v>33</v>
      </c>
      <c r="B816" s="133">
        <f t="shared" ca="1" si="24"/>
        <v>54</v>
      </c>
      <c r="C816" s="129">
        <f t="shared" ca="1" si="25"/>
        <v>87</v>
      </c>
      <c r="G816" s="70">
        <f ca="1">SMALL($C$4:$C$1003,ROWS(C$4:C816))</f>
        <v>95</v>
      </c>
      <c r="H816" s="135">
        <f ca="1">ROWS(C$4:C816)/COUNT($C$4:$C$1003)</f>
        <v>0.81299999999999994</v>
      </c>
      <c r="I816" s="96"/>
    </row>
    <row r="817" spans="1:9" hidden="1" x14ac:dyDescent="0.3">
      <c r="A817" s="84">
        <f t="shared" ca="1" si="24"/>
        <v>28</v>
      </c>
      <c r="B817" s="133">
        <f t="shared" ca="1" si="24"/>
        <v>29</v>
      </c>
      <c r="C817" s="129">
        <f t="shared" ca="1" si="25"/>
        <v>57</v>
      </c>
      <c r="G817" s="70">
        <f ca="1">SMALL($C$4:$C$1003,ROWS(C$4:C817))</f>
        <v>95</v>
      </c>
      <c r="H817" s="135">
        <f ca="1">ROWS(C$4:C817)/COUNT($C$4:$C$1003)</f>
        <v>0.81399999999999995</v>
      </c>
      <c r="I817" s="96"/>
    </row>
    <row r="818" spans="1:9" hidden="1" x14ac:dyDescent="0.3">
      <c r="A818" s="84">
        <f t="shared" ca="1" si="24"/>
        <v>58</v>
      </c>
      <c r="B818" s="133">
        <f t="shared" ca="1" si="24"/>
        <v>49</v>
      </c>
      <c r="C818" s="129">
        <f t="shared" ca="1" si="25"/>
        <v>107</v>
      </c>
      <c r="G818" s="70">
        <f ca="1">SMALL($C$4:$C$1003,ROWS(C$4:C818))</f>
        <v>95</v>
      </c>
      <c r="H818" s="135">
        <f ca="1">ROWS(C$4:C818)/COUNT($C$4:$C$1003)</f>
        <v>0.81499999999999995</v>
      </c>
      <c r="I818" s="96"/>
    </row>
    <row r="819" spans="1:9" hidden="1" x14ac:dyDescent="0.3">
      <c r="A819" s="84">
        <f t="shared" ca="1" si="24"/>
        <v>24</v>
      </c>
      <c r="B819" s="133">
        <f t="shared" ca="1" si="24"/>
        <v>46</v>
      </c>
      <c r="C819" s="129">
        <f t="shared" ca="1" si="25"/>
        <v>70</v>
      </c>
      <c r="G819" s="70">
        <f ca="1">SMALL($C$4:$C$1003,ROWS(C$4:C819))</f>
        <v>95</v>
      </c>
      <c r="H819" s="135">
        <f ca="1">ROWS(C$4:C819)/COUNT($C$4:$C$1003)</f>
        <v>0.81599999999999995</v>
      </c>
      <c r="I819" s="96"/>
    </row>
    <row r="820" spans="1:9" hidden="1" x14ac:dyDescent="0.3">
      <c r="A820" s="84">
        <f t="shared" ca="1" si="24"/>
        <v>47</v>
      </c>
      <c r="B820" s="133">
        <f t="shared" ca="1" si="24"/>
        <v>21</v>
      </c>
      <c r="C820" s="129">
        <f t="shared" ca="1" si="25"/>
        <v>68</v>
      </c>
      <c r="G820" s="70">
        <f ca="1">SMALL($C$4:$C$1003,ROWS(C$4:C820))</f>
        <v>95</v>
      </c>
      <c r="H820" s="135">
        <f ca="1">ROWS(C$4:C820)/COUNT($C$4:$C$1003)</f>
        <v>0.81699999999999995</v>
      </c>
      <c r="I820" s="96"/>
    </row>
    <row r="821" spans="1:9" hidden="1" x14ac:dyDescent="0.3">
      <c r="A821" s="84">
        <f t="shared" ca="1" si="24"/>
        <v>46</v>
      </c>
      <c r="B821" s="133">
        <f t="shared" ca="1" si="24"/>
        <v>22</v>
      </c>
      <c r="C821" s="129">
        <f t="shared" ca="1" si="25"/>
        <v>68</v>
      </c>
      <c r="G821" s="70">
        <f ca="1">SMALL($C$4:$C$1003,ROWS(C$4:C821))</f>
        <v>95</v>
      </c>
      <c r="H821" s="135">
        <f ca="1">ROWS(C$4:C821)/COUNT($C$4:$C$1003)</f>
        <v>0.81799999999999995</v>
      </c>
      <c r="I821" s="96"/>
    </row>
    <row r="822" spans="1:9" hidden="1" x14ac:dyDescent="0.3">
      <c r="A822" s="84">
        <f t="shared" ca="1" si="24"/>
        <v>44</v>
      </c>
      <c r="B822" s="133">
        <f t="shared" ca="1" si="24"/>
        <v>58</v>
      </c>
      <c r="C822" s="129">
        <f t="shared" ca="1" si="25"/>
        <v>102</v>
      </c>
      <c r="G822" s="70">
        <f ca="1">SMALL($C$4:$C$1003,ROWS(C$4:C822))</f>
        <v>95</v>
      </c>
      <c r="H822" s="135">
        <f ca="1">ROWS(C$4:C822)/COUNT($C$4:$C$1003)</f>
        <v>0.81899999999999995</v>
      </c>
      <c r="I822" s="96"/>
    </row>
    <row r="823" spans="1:9" hidden="1" x14ac:dyDescent="0.3">
      <c r="A823" s="84">
        <f t="shared" ca="1" si="24"/>
        <v>41</v>
      </c>
      <c r="B823" s="133">
        <f t="shared" ca="1" si="24"/>
        <v>46</v>
      </c>
      <c r="C823" s="129">
        <f t="shared" ca="1" si="25"/>
        <v>87</v>
      </c>
      <c r="G823" s="70">
        <f ca="1">SMALL($C$4:$C$1003,ROWS(C$4:C823))</f>
        <v>95</v>
      </c>
      <c r="H823" s="135">
        <f ca="1">ROWS(C$4:C823)/COUNT($C$4:$C$1003)</f>
        <v>0.82</v>
      </c>
      <c r="I823" s="96"/>
    </row>
    <row r="824" spans="1:9" hidden="1" x14ac:dyDescent="0.3">
      <c r="A824" s="84">
        <f t="shared" ca="1" si="24"/>
        <v>56</v>
      </c>
      <c r="B824" s="133">
        <f t="shared" ca="1" si="24"/>
        <v>35</v>
      </c>
      <c r="C824" s="129">
        <f t="shared" ca="1" si="25"/>
        <v>91</v>
      </c>
      <c r="G824" s="70">
        <f ca="1">SMALL($C$4:$C$1003,ROWS(C$4:C824))</f>
        <v>95</v>
      </c>
      <c r="H824" s="135">
        <f ca="1">ROWS(C$4:C824)/COUNT($C$4:$C$1003)</f>
        <v>0.82099999999999995</v>
      </c>
      <c r="I824" s="96"/>
    </row>
    <row r="825" spans="1:9" hidden="1" x14ac:dyDescent="0.3">
      <c r="A825" s="84">
        <f t="shared" ca="1" si="24"/>
        <v>37</v>
      </c>
      <c r="B825" s="133">
        <f t="shared" ca="1" si="24"/>
        <v>41</v>
      </c>
      <c r="C825" s="129">
        <f t="shared" ca="1" si="25"/>
        <v>78</v>
      </c>
      <c r="G825" s="70">
        <f ca="1">SMALL($C$4:$C$1003,ROWS(C$4:C825))</f>
        <v>96</v>
      </c>
      <c r="H825" s="135">
        <f ca="1">ROWS(C$4:C825)/COUNT($C$4:$C$1003)</f>
        <v>0.82199999999999995</v>
      </c>
      <c r="I825" s="96"/>
    </row>
    <row r="826" spans="1:9" hidden="1" x14ac:dyDescent="0.3">
      <c r="A826" s="84">
        <f t="shared" ca="1" si="24"/>
        <v>36</v>
      </c>
      <c r="B826" s="133">
        <f t="shared" ca="1" si="24"/>
        <v>36</v>
      </c>
      <c r="C826" s="129">
        <f t="shared" ca="1" si="25"/>
        <v>72</v>
      </c>
      <c r="G826" s="70">
        <f ca="1">SMALL($C$4:$C$1003,ROWS(C$4:C826))</f>
        <v>96</v>
      </c>
      <c r="H826" s="135">
        <f ca="1">ROWS(C$4:C826)/COUNT($C$4:$C$1003)</f>
        <v>0.82299999999999995</v>
      </c>
      <c r="I826" s="96"/>
    </row>
    <row r="827" spans="1:9" hidden="1" x14ac:dyDescent="0.3">
      <c r="A827" s="84">
        <f t="shared" ca="1" si="24"/>
        <v>28</v>
      </c>
      <c r="B827" s="133">
        <f t="shared" ca="1" si="24"/>
        <v>59</v>
      </c>
      <c r="C827" s="129">
        <f t="shared" ca="1" si="25"/>
        <v>87</v>
      </c>
      <c r="G827" s="70">
        <f ca="1">SMALL($C$4:$C$1003,ROWS(C$4:C827))</f>
        <v>96</v>
      </c>
      <c r="H827" s="135">
        <f ca="1">ROWS(C$4:C827)/COUNT($C$4:$C$1003)</f>
        <v>0.82399999999999995</v>
      </c>
      <c r="I827" s="96"/>
    </row>
    <row r="828" spans="1:9" hidden="1" x14ac:dyDescent="0.3">
      <c r="A828" s="84">
        <f t="shared" ca="1" si="24"/>
        <v>32</v>
      </c>
      <c r="B828" s="133">
        <f t="shared" ca="1" si="24"/>
        <v>25</v>
      </c>
      <c r="C828" s="129">
        <f t="shared" ca="1" si="25"/>
        <v>57</v>
      </c>
      <c r="G828" s="70">
        <f ca="1">SMALL($C$4:$C$1003,ROWS(C$4:C828))</f>
        <v>96</v>
      </c>
      <c r="H828" s="135">
        <f ca="1">ROWS(C$4:C828)/COUNT($C$4:$C$1003)</f>
        <v>0.82499999999999996</v>
      </c>
      <c r="I828" s="96"/>
    </row>
    <row r="829" spans="1:9" hidden="1" x14ac:dyDescent="0.3">
      <c r="A829" s="84">
        <f t="shared" ca="1" si="24"/>
        <v>42</v>
      </c>
      <c r="B829" s="133">
        <f t="shared" ca="1" si="24"/>
        <v>49</v>
      </c>
      <c r="C829" s="129">
        <f t="shared" ca="1" si="25"/>
        <v>91</v>
      </c>
      <c r="G829" s="70">
        <f ca="1">SMALL($C$4:$C$1003,ROWS(C$4:C829))</f>
        <v>96</v>
      </c>
      <c r="H829" s="135">
        <f ca="1">ROWS(C$4:C829)/COUNT($C$4:$C$1003)</f>
        <v>0.82599999999999996</v>
      </c>
      <c r="I829" s="96"/>
    </row>
    <row r="830" spans="1:9" hidden="1" x14ac:dyDescent="0.3">
      <c r="A830" s="84">
        <f t="shared" ca="1" si="24"/>
        <v>28</v>
      </c>
      <c r="B830" s="133">
        <f t="shared" ca="1" si="24"/>
        <v>48</v>
      </c>
      <c r="C830" s="129">
        <f t="shared" ca="1" si="25"/>
        <v>76</v>
      </c>
      <c r="G830" s="70">
        <f ca="1">SMALL($C$4:$C$1003,ROWS(C$4:C830))</f>
        <v>96</v>
      </c>
      <c r="H830" s="135">
        <f ca="1">ROWS(C$4:C830)/COUNT($C$4:$C$1003)</f>
        <v>0.82699999999999996</v>
      </c>
      <c r="I830" s="96"/>
    </row>
    <row r="831" spans="1:9" hidden="1" x14ac:dyDescent="0.3">
      <c r="A831" s="84">
        <f t="shared" ca="1" si="24"/>
        <v>44</v>
      </c>
      <c r="B831" s="133">
        <f t="shared" ca="1" si="24"/>
        <v>42</v>
      </c>
      <c r="C831" s="129">
        <f t="shared" ca="1" si="25"/>
        <v>86</v>
      </c>
      <c r="G831" s="70">
        <f ca="1">SMALL($C$4:$C$1003,ROWS(C$4:C831))</f>
        <v>96</v>
      </c>
      <c r="H831" s="135">
        <f ca="1">ROWS(C$4:C831)/COUNT($C$4:$C$1003)</f>
        <v>0.82799999999999996</v>
      </c>
      <c r="I831" s="96"/>
    </row>
    <row r="832" spans="1:9" hidden="1" x14ac:dyDescent="0.3">
      <c r="A832" s="84">
        <f t="shared" ca="1" si="24"/>
        <v>58</v>
      </c>
      <c r="B832" s="133">
        <f t="shared" ca="1" si="24"/>
        <v>55</v>
      </c>
      <c r="C832" s="129">
        <f t="shared" ca="1" si="25"/>
        <v>113</v>
      </c>
      <c r="G832" s="70">
        <f ca="1">SMALL($C$4:$C$1003,ROWS(C$4:C832))</f>
        <v>96</v>
      </c>
      <c r="H832" s="135">
        <f ca="1">ROWS(C$4:C832)/COUNT($C$4:$C$1003)</f>
        <v>0.82899999999999996</v>
      </c>
      <c r="I832" s="96"/>
    </row>
    <row r="833" spans="1:9" hidden="1" x14ac:dyDescent="0.3">
      <c r="A833" s="84">
        <f t="shared" ca="1" si="24"/>
        <v>30</v>
      </c>
      <c r="B833" s="133">
        <f t="shared" ca="1" si="24"/>
        <v>39</v>
      </c>
      <c r="C833" s="129">
        <f t="shared" ca="1" si="25"/>
        <v>69</v>
      </c>
      <c r="G833" s="70">
        <f ca="1">SMALL($C$4:$C$1003,ROWS(C$4:C833))</f>
        <v>96</v>
      </c>
      <c r="H833" s="135">
        <f ca="1">ROWS(C$4:C833)/COUNT($C$4:$C$1003)</f>
        <v>0.83</v>
      </c>
      <c r="I833" s="96"/>
    </row>
    <row r="834" spans="1:9" hidden="1" x14ac:dyDescent="0.3">
      <c r="A834" s="84">
        <f t="shared" ca="1" si="24"/>
        <v>55</v>
      </c>
      <c r="B834" s="133">
        <f t="shared" ca="1" si="24"/>
        <v>25</v>
      </c>
      <c r="C834" s="129">
        <f t="shared" ca="1" si="25"/>
        <v>80</v>
      </c>
      <c r="G834" s="70">
        <f ca="1">SMALL($C$4:$C$1003,ROWS(C$4:C834))</f>
        <v>96</v>
      </c>
      <c r="H834" s="135">
        <f ca="1">ROWS(C$4:C834)/COUNT($C$4:$C$1003)</f>
        <v>0.83099999999999996</v>
      </c>
      <c r="I834" s="96"/>
    </row>
    <row r="835" spans="1:9" hidden="1" x14ac:dyDescent="0.3">
      <c r="A835" s="84">
        <f t="shared" ca="1" si="24"/>
        <v>54</v>
      </c>
      <c r="B835" s="133">
        <f t="shared" ca="1" si="24"/>
        <v>36</v>
      </c>
      <c r="C835" s="129">
        <f t="shared" ca="1" si="25"/>
        <v>90</v>
      </c>
      <c r="G835" s="70">
        <f ca="1">SMALL($C$4:$C$1003,ROWS(C$4:C835))</f>
        <v>96</v>
      </c>
      <c r="H835" s="135">
        <f ca="1">ROWS(C$4:C835)/COUNT($C$4:$C$1003)</f>
        <v>0.83199999999999996</v>
      </c>
      <c r="I835" s="96"/>
    </row>
    <row r="836" spans="1:9" hidden="1" x14ac:dyDescent="0.3">
      <c r="A836" s="84">
        <f t="shared" ca="1" si="24"/>
        <v>30</v>
      </c>
      <c r="B836" s="133">
        <f t="shared" ca="1" si="24"/>
        <v>27</v>
      </c>
      <c r="C836" s="129">
        <f t="shared" ca="1" si="25"/>
        <v>57</v>
      </c>
      <c r="G836" s="70">
        <f ca="1">SMALL($C$4:$C$1003,ROWS(C$4:C836))</f>
        <v>96</v>
      </c>
      <c r="H836" s="135">
        <f ca="1">ROWS(C$4:C836)/COUNT($C$4:$C$1003)</f>
        <v>0.83299999999999996</v>
      </c>
      <c r="I836" s="96"/>
    </row>
    <row r="837" spans="1:9" hidden="1" x14ac:dyDescent="0.3">
      <c r="A837" s="84">
        <f t="shared" ref="A837:B900" ca="1" si="26">RANDBETWEEN(A$1,A$2)</f>
        <v>24</v>
      </c>
      <c r="B837" s="133">
        <f t="shared" ca="1" si="26"/>
        <v>46</v>
      </c>
      <c r="C837" s="129">
        <f t="shared" ref="C837:C900" ca="1" si="27">A837+B837</f>
        <v>70</v>
      </c>
      <c r="G837" s="70">
        <f ca="1">SMALL($C$4:$C$1003,ROWS(C$4:C837))</f>
        <v>96</v>
      </c>
      <c r="H837" s="135">
        <f ca="1">ROWS(C$4:C837)/COUNT($C$4:$C$1003)</f>
        <v>0.83399999999999996</v>
      </c>
      <c r="I837" s="96"/>
    </row>
    <row r="838" spans="1:9" hidden="1" x14ac:dyDescent="0.3">
      <c r="A838" s="84">
        <f t="shared" ca="1" si="26"/>
        <v>53</v>
      </c>
      <c r="B838" s="133">
        <f t="shared" ca="1" si="26"/>
        <v>47</v>
      </c>
      <c r="C838" s="129">
        <f t="shared" ca="1" si="27"/>
        <v>100</v>
      </c>
      <c r="G838" s="70">
        <f ca="1">SMALL($C$4:$C$1003,ROWS(C$4:C838))</f>
        <v>96</v>
      </c>
      <c r="H838" s="135">
        <f ca="1">ROWS(C$4:C838)/COUNT($C$4:$C$1003)</f>
        <v>0.83499999999999996</v>
      </c>
      <c r="I838" s="96"/>
    </row>
    <row r="839" spans="1:9" hidden="1" x14ac:dyDescent="0.3">
      <c r="A839" s="84">
        <f t="shared" ca="1" si="26"/>
        <v>21</v>
      </c>
      <c r="B839" s="133">
        <f t="shared" ca="1" si="26"/>
        <v>52</v>
      </c>
      <c r="C839" s="129">
        <f t="shared" ca="1" si="27"/>
        <v>73</v>
      </c>
      <c r="G839" s="70">
        <f ca="1">SMALL($C$4:$C$1003,ROWS(C$4:C839))</f>
        <v>96</v>
      </c>
      <c r="H839" s="135">
        <f ca="1">ROWS(C$4:C839)/COUNT($C$4:$C$1003)</f>
        <v>0.83599999999999997</v>
      </c>
      <c r="I839" s="96"/>
    </row>
    <row r="840" spans="1:9" hidden="1" x14ac:dyDescent="0.3">
      <c r="A840" s="84">
        <f t="shared" ca="1" si="26"/>
        <v>48</v>
      </c>
      <c r="B840" s="133">
        <f t="shared" ca="1" si="26"/>
        <v>53</v>
      </c>
      <c r="C840" s="129">
        <f t="shared" ca="1" si="27"/>
        <v>101</v>
      </c>
      <c r="G840" s="70">
        <f ca="1">SMALL($C$4:$C$1003,ROWS(C$4:C840))</f>
        <v>97</v>
      </c>
      <c r="H840" s="135">
        <f ca="1">ROWS(C$4:C840)/COUNT($C$4:$C$1003)</f>
        <v>0.83699999999999997</v>
      </c>
      <c r="I840" s="96"/>
    </row>
    <row r="841" spans="1:9" hidden="1" x14ac:dyDescent="0.3">
      <c r="A841" s="84">
        <f t="shared" ca="1" si="26"/>
        <v>60</v>
      </c>
      <c r="B841" s="133">
        <f t="shared" ca="1" si="26"/>
        <v>58</v>
      </c>
      <c r="C841" s="129">
        <f t="shared" ca="1" si="27"/>
        <v>118</v>
      </c>
      <c r="G841" s="70">
        <f ca="1">SMALL($C$4:$C$1003,ROWS(C$4:C841))</f>
        <v>97</v>
      </c>
      <c r="H841" s="135">
        <f ca="1">ROWS(C$4:C841)/COUNT($C$4:$C$1003)</f>
        <v>0.83799999999999997</v>
      </c>
      <c r="I841" s="96"/>
    </row>
    <row r="842" spans="1:9" hidden="1" x14ac:dyDescent="0.3">
      <c r="A842" s="84">
        <f t="shared" ca="1" si="26"/>
        <v>38</v>
      </c>
      <c r="B842" s="133">
        <f t="shared" ca="1" si="26"/>
        <v>31</v>
      </c>
      <c r="C842" s="129">
        <f t="shared" ca="1" si="27"/>
        <v>69</v>
      </c>
      <c r="G842" s="70">
        <f ca="1">SMALL($C$4:$C$1003,ROWS(C$4:C842))</f>
        <v>97</v>
      </c>
      <c r="H842" s="135">
        <f ca="1">ROWS(C$4:C842)/COUNT($C$4:$C$1003)</f>
        <v>0.83899999999999997</v>
      </c>
      <c r="I842" s="96"/>
    </row>
    <row r="843" spans="1:9" hidden="1" x14ac:dyDescent="0.3">
      <c r="A843" s="84">
        <f t="shared" ca="1" si="26"/>
        <v>34</v>
      </c>
      <c r="B843" s="133">
        <f t="shared" ca="1" si="26"/>
        <v>36</v>
      </c>
      <c r="C843" s="129">
        <f t="shared" ca="1" si="27"/>
        <v>70</v>
      </c>
      <c r="G843" s="70">
        <f ca="1">SMALL($C$4:$C$1003,ROWS(C$4:C843))</f>
        <v>97</v>
      </c>
      <c r="H843" s="135">
        <f ca="1">ROWS(C$4:C843)/COUNT($C$4:$C$1003)</f>
        <v>0.84</v>
      </c>
      <c r="I843" s="96"/>
    </row>
    <row r="844" spans="1:9" hidden="1" x14ac:dyDescent="0.3">
      <c r="A844" s="84">
        <f t="shared" ca="1" si="26"/>
        <v>40</v>
      </c>
      <c r="B844" s="133">
        <f t="shared" ca="1" si="26"/>
        <v>46</v>
      </c>
      <c r="C844" s="129">
        <f t="shared" ca="1" si="27"/>
        <v>86</v>
      </c>
      <c r="G844" s="70">
        <f ca="1">SMALL($C$4:$C$1003,ROWS(C$4:C844))</f>
        <v>97</v>
      </c>
      <c r="H844" s="135">
        <f ca="1">ROWS(C$4:C844)/COUNT($C$4:$C$1003)</f>
        <v>0.84099999999999997</v>
      </c>
      <c r="I844" s="96"/>
    </row>
    <row r="845" spans="1:9" hidden="1" x14ac:dyDescent="0.3">
      <c r="A845" s="84">
        <f t="shared" ca="1" si="26"/>
        <v>50</v>
      </c>
      <c r="B845" s="133">
        <f t="shared" ca="1" si="26"/>
        <v>50</v>
      </c>
      <c r="C845" s="129">
        <f t="shared" ca="1" si="27"/>
        <v>100</v>
      </c>
      <c r="G845" s="70">
        <f ca="1">SMALL($C$4:$C$1003,ROWS(C$4:C845))</f>
        <v>97</v>
      </c>
      <c r="H845" s="135">
        <f ca="1">ROWS(C$4:C845)/COUNT($C$4:$C$1003)</f>
        <v>0.84199999999999997</v>
      </c>
      <c r="I845" s="96"/>
    </row>
    <row r="846" spans="1:9" hidden="1" x14ac:dyDescent="0.3">
      <c r="A846" s="84">
        <f t="shared" ca="1" si="26"/>
        <v>46</v>
      </c>
      <c r="B846" s="133">
        <f t="shared" ca="1" si="26"/>
        <v>59</v>
      </c>
      <c r="C846" s="129">
        <f t="shared" ca="1" si="27"/>
        <v>105</v>
      </c>
      <c r="G846" s="70">
        <f ca="1">SMALL($C$4:$C$1003,ROWS(C$4:C846))</f>
        <v>97</v>
      </c>
      <c r="H846" s="135">
        <f ca="1">ROWS(C$4:C846)/COUNT($C$4:$C$1003)</f>
        <v>0.84299999999999997</v>
      </c>
      <c r="I846" s="96"/>
    </row>
    <row r="847" spans="1:9" hidden="1" x14ac:dyDescent="0.3">
      <c r="A847" s="84">
        <f t="shared" ca="1" si="26"/>
        <v>48</v>
      </c>
      <c r="B847" s="133">
        <f t="shared" ca="1" si="26"/>
        <v>58</v>
      </c>
      <c r="C847" s="129">
        <f t="shared" ca="1" si="27"/>
        <v>106</v>
      </c>
      <c r="G847" s="70">
        <f ca="1">SMALL($C$4:$C$1003,ROWS(C$4:C847))</f>
        <v>97</v>
      </c>
      <c r="H847" s="135">
        <f ca="1">ROWS(C$4:C847)/COUNT($C$4:$C$1003)</f>
        <v>0.84399999999999997</v>
      </c>
      <c r="I847" s="96"/>
    </row>
    <row r="848" spans="1:9" hidden="1" x14ac:dyDescent="0.3">
      <c r="A848" s="84">
        <f t="shared" ca="1" si="26"/>
        <v>53</v>
      </c>
      <c r="B848" s="133">
        <f t="shared" ca="1" si="26"/>
        <v>23</v>
      </c>
      <c r="C848" s="129">
        <f t="shared" ca="1" si="27"/>
        <v>76</v>
      </c>
      <c r="G848" s="70">
        <f ca="1">SMALL($C$4:$C$1003,ROWS(C$4:C848))</f>
        <v>97</v>
      </c>
      <c r="H848" s="135">
        <f ca="1">ROWS(C$4:C848)/COUNT($C$4:$C$1003)</f>
        <v>0.84499999999999997</v>
      </c>
      <c r="I848" s="96"/>
    </row>
    <row r="849" spans="1:9" hidden="1" x14ac:dyDescent="0.3">
      <c r="A849" s="84">
        <f t="shared" ca="1" si="26"/>
        <v>33</v>
      </c>
      <c r="B849" s="133">
        <f t="shared" ca="1" si="26"/>
        <v>36</v>
      </c>
      <c r="C849" s="129">
        <f t="shared" ca="1" si="27"/>
        <v>69</v>
      </c>
      <c r="G849" s="70">
        <f ca="1">SMALL($C$4:$C$1003,ROWS(C$4:C849))</f>
        <v>97</v>
      </c>
      <c r="H849" s="135">
        <f ca="1">ROWS(C$4:C849)/COUNT($C$4:$C$1003)</f>
        <v>0.84599999999999997</v>
      </c>
      <c r="I849" s="96"/>
    </row>
    <row r="850" spans="1:9" hidden="1" x14ac:dyDescent="0.3">
      <c r="A850" s="84">
        <f t="shared" ca="1" si="26"/>
        <v>21</v>
      </c>
      <c r="B850" s="133">
        <f t="shared" ca="1" si="26"/>
        <v>39</v>
      </c>
      <c r="C850" s="129">
        <f t="shared" ca="1" si="27"/>
        <v>60</v>
      </c>
      <c r="G850" s="70">
        <f ca="1">SMALL($C$4:$C$1003,ROWS(C$4:C850))</f>
        <v>97</v>
      </c>
      <c r="H850" s="135">
        <f ca="1">ROWS(C$4:C850)/COUNT($C$4:$C$1003)</f>
        <v>0.84699999999999998</v>
      </c>
      <c r="I850" s="96"/>
    </row>
    <row r="851" spans="1:9" hidden="1" x14ac:dyDescent="0.3">
      <c r="A851" s="84">
        <f t="shared" ca="1" si="26"/>
        <v>35</v>
      </c>
      <c r="B851" s="133">
        <f t="shared" ca="1" si="26"/>
        <v>47</v>
      </c>
      <c r="C851" s="129">
        <f t="shared" ca="1" si="27"/>
        <v>82</v>
      </c>
      <c r="G851" s="70">
        <f ca="1">SMALL($C$4:$C$1003,ROWS(C$4:C851))</f>
        <v>97</v>
      </c>
      <c r="H851" s="135">
        <f ca="1">ROWS(C$4:C851)/COUNT($C$4:$C$1003)</f>
        <v>0.84799999999999998</v>
      </c>
      <c r="I851" s="96"/>
    </row>
    <row r="852" spans="1:9" hidden="1" x14ac:dyDescent="0.3">
      <c r="A852" s="84">
        <f t="shared" ca="1" si="26"/>
        <v>31</v>
      </c>
      <c r="B852" s="133">
        <f t="shared" ca="1" si="26"/>
        <v>35</v>
      </c>
      <c r="C852" s="129">
        <f t="shared" ca="1" si="27"/>
        <v>66</v>
      </c>
      <c r="G852" s="70">
        <f ca="1">SMALL($C$4:$C$1003,ROWS(C$4:C852))</f>
        <v>97</v>
      </c>
      <c r="H852" s="135">
        <f ca="1">ROWS(C$4:C852)/COUNT($C$4:$C$1003)</f>
        <v>0.84899999999999998</v>
      </c>
      <c r="I852" s="96"/>
    </row>
    <row r="853" spans="1:9" hidden="1" x14ac:dyDescent="0.3">
      <c r="A853" s="84">
        <f t="shared" ca="1" si="26"/>
        <v>52</v>
      </c>
      <c r="B853" s="133">
        <f t="shared" ca="1" si="26"/>
        <v>60</v>
      </c>
      <c r="C853" s="129">
        <f t="shared" ca="1" si="27"/>
        <v>112</v>
      </c>
      <c r="G853" s="70">
        <f ca="1">SMALL($C$4:$C$1003,ROWS(C$4:C853))</f>
        <v>97</v>
      </c>
      <c r="H853" s="135">
        <f ca="1">ROWS(C$4:C853)/COUNT($C$4:$C$1003)</f>
        <v>0.85</v>
      </c>
      <c r="I853" s="96"/>
    </row>
    <row r="854" spans="1:9" hidden="1" x14ac:dyDescent="0.3">
      <c r="A854" s="84">
        <f t="shared" ca="1" si="26"/>
        <v>45</v>
      </c>
      <c r="B854" s="133">
        <f t="shared" ca="1" si="26"/>
        <v>56</v>
      </c>
      <c r="C854" s="129">
        <f t="shared" ca="1" si="27"/>
        <v>101</v>
      </c>
      <c r="G854" s="70">
        <f ca="1">SMALL($C$4:$C$1003,ROWS(C$4:C854))</f>
        <v>97</v>
      </c>
      <c r="H854" s="135">
        <f ca="1">ROWS(C$4:C854)/COUNT($C$4:$C$1003)</f>
        <v>0.85099999999999998</v>
      </c>
      <c r="I854" s="96"/>
    </row>
    <row r="855" spans="1:9" hidden="1" x14ac:dyDescent="0.3">
      <c r="A855" s="84">
        <f t="shared" ca="1" si="26"/>
        <v>48</v>
      </c>
      <c r="B855" s="133">
        <f t="shared" ca="1" si="26"/>
        <v>38</v>
      </c>
      <c r="C855" s="129">
        <f t="shared" ca="1" si="27"/>
        <v>86</v>
      </c>
      <c r="G855" s="70">
        <f ca="1">SMALL($C$4:$C$1003,ROWS(C$4:C855))</f>
        <v>97</v>
      </c>
      <c r="H855" s="135">
        <f ca="1">ROWS(C$4:C855)/COUNT($C$4:$C$1003)</f>
        <v>0.85199999999999998</v>
      </c>
      <c r="I855" s="96"/>
    </row>
    <row r="856" spans="1:9" hidden="1" x14ac:dyDescent="0.3">
      <c r="A856" s="84">
        <f t="shared" ca="1" si="26"/>
        <v>24</v>
      </c>
      <c r="B856" s="133">
        <f t="shared" ca="1" si="26"/>
        <v>33</v>
      </c>
      <c r="C856" s="129">
        <f t="shared" ca="1" si="27"/>
        <v>57</v>
      </c>
      <c r="G856" s="70">
        <f ca="1">SMALL($C$4:$C$1003,ROWS(C$4:C856))</f>
        <v>98</v>
      </c>
      <c r="H856" s="135">
        <f ca="1">ROWS(C$4:C856)/COUNT($C$4:$C$1003)</f>
        <v>0.85299999999999998</v>
      </c>
      <c r="I856" s="96"/>
    </row>
    <row r="857" spans="1:9" hidden="1" x14ac:dyDescent="0.3">
      <c r="A857" s="84">
        <f t="shared" ca="1" si="26"/>
        <v>26</v>
      </c>
      <c r="B857" s="133">
        <f t="shared" ca="1" si="26"/>
        <v>26</v>
      </c>
      <c r="C857" s="129">
        <f t="shared" ca="1" si="27"/>
        <v>52</v>
      </c>
      <c r="G857" s="70">
        <f ca="1">SMALL($C$4:$C$1003,ROWS(C$4:C857))</f>
        <v>98</v>
      </c>
      <c r="H857" s="135">
        <f ca="1">ROWS(C$4:C857)/COUNT($C$4:$C$1003)</f>
        <v>0.85399999999999998</v>
      </c>
      <c r="I857" s="96"/>
    </row>
    <row r="858" spans="1:9" hidden="1" x14ac:dyDescent="0.3">
      <c r="A858" s="84">
        <f t="shared" ca="1" si="26"/>
        <v>31</v>
      </c>
      <c r="B858" s="133">
        <f t="shared" ca="1" si="26"/>
        <v>36</v>
      </c>
      <c r="C858" s="129">
        <f t="shared" ca="1" si="27"/>
        <v>67</v>
      </c>
      <c r="G858" s="70">
        <f ca="1">SMALL($C$4:$C$1003,ROWS(C$4:C858))</f>
        <v>98</v>
      </c>
      <c r="H858" s="135">
        <f ca="1">ROWS(C$4:C858)/COUNT($C$4:$C$1003)</f>
        <v>0.85499999999999998</v>
      </c>
      <c r="I858" s="96"/>
    </row>
    <row r="859" spans="1:9" hidden="1" x14ac:dyDescent="0.3">
      <c r="A859" s="84">
        <f t="shared" ca="1" si="26"/>
        <v>58</v>
      </c>
      <c r="B859" s="133">
        <f t="shared" ca="1" si="26"/>
        <v>51</v>
      </c>
      <c r="C859" s="129">
        <f t="shared" ca="1" si="27"/>
        <v>109</v>
      </c>
      <c r="G859" s="70">
        <f ca="1">SMALL($C$4:$C$1003,ROWS(C$4:C859))</f>
        <v>98</v>
      </c>
      <c r="H859" s="135">
        <f ca="1">ROWS(C$4:C859)/COUNT($C$4:$C$1003)</f>
        <v>0.85599999999999998</v>
      </c>
      <c r="I859" s="96"/>
    </row>
    <row r="860" spans="1:9" hidden="1" x14ac:dyDescent="0.3">
      <c r="A860" s="84">
        <f t="shared" ca="1" si="26"/>
        <v>33</v>
      </c>
      <c r="B860" s="133">
        <f t="shared" ca="1" si="26"/>
        <v>56</v>
      </c>
      <c r="C860" s="129">
        <f t="shared" ca="1" si="27"/>
        <v>89</v>
      </c>
      <c r="G860" s="70">
        <f ca="1">SMALL($C$4:$C$1003,ROWS(C$4:C860))</f>
        <v>98</v>
      </c>
      <c r="H860" s="135">
        <f ca="1">ROWS(C$4:C860)/COUNT($C$4:$C$1003)</f>
        <v>0.85699999999999998</v>
      </c>
      <c r="I860" s="96"/>
    </row>
    <row r="861" spans="1:9" hidden="1" x14ac:dyDescent="0.3">
      <c r="A861" s="84">
        <f t="shared" ca="1" si="26"/>
        <v>56</v>
      </c>
      <c r="B861" s="133">
        <f t="shared" ca="1" si="26"/>
        <v>23</v>
      </c>
      <c r="C861" s="129">
        <f t="shared" ca="1" si="27"/>
        <v>79</v>
      </c>
      <c r="G861" s="70">
        <f ca="1">SMALL($C$4:$C$1003,ROWS(C$4:C861))</f>
        <v>98</v>
      </c>
      <c r="H861" s="135">
        <f ca="1">ROWS(C$4:C861)/COUNT($C$4:$C$1003)</f>
        <v>0.85799999999999998</v>
      </c>
      <c r="I861" s="96"/>
    </row>
    <row r="862" spans="1:9" hidden="1" x14ac:dyDescent="0.3">
      <c r="A862" s="84">
        <f t="shared" ca="1" si="26"/>
        <v>24</v>
      </c>
      <c r="B862" s="133">
        <f t="shared" ca="1" si="26"/>
        <v>54</v>
      </c>
      <c r="C862" s="129">
        <f t="shared" ca="1" si="27"/>
        <v>78</v>
      </c>
      <c r="G862" s="70">
        <f ca="1">SMALL($C$4:$C$1003,ROWS(C$4:C862))</f>
        <v>98</v>
      </c>
      <c r="H862" s="135">
        <f ca="1">ROWS(C$4:C862)/COUNT($C$4:$C$1003)</f>
        <v>0.85899999999999999</v>
      </c>
      <c r="I862" s="96"/>
    </row>
    <row r="863" spans="1:9" hidden="1" x14ac:dyDescent="0.3">
      <c r="A863" s="84">
        <f t="shared" ca="1" si="26"/>
        <v>33</v>
      </c>
      <c r="B863" s="133">
        <f t="shared" ca="1" si="26"/>
        <v>51</v>
      </c>
      <c r="C863" s="129">
        <f t="shared" ca="1" si="27"/>
        <v>84</v>
      </c>
      <c r="G863" s="70">
        <f ca="1">SMALL($C$4:$C$1003,ROWS(C$4:C863))</f>
        <v>98</v>
      </c>
      <c r="H863" s="135">
        <f ca="1">ROWS(C$4:C863)/COUNT($C$4:$C$1003)</f>
        <v>0.86</v>
      </c>
      <c r="I863" s="96"/>
    </row>
    <row r="864" spans="1:9" hidden="1" x14ac:dyDescent="0.3">
      <c r="A864" s="84">
        <f t="shared" ca="1" si="26"/>
        <v>45</v>
      </c>
      <c r="B864" s="133">
        <f t="shared" ca="1" si="26"/>
        <v>33</v>
      </c>
      <c r="C864" s="129">
        <f t="shared" ca="1" si="27"/>
        <v>78</v>
      </c>
      <c r="G864" s="70">
        <f ca="1">SMALL($C$4:$C$1003,ROWS(C$4:C864))</f>
        <v>98</v>
      </c>
      <c r="H864" s="135">
        <f ca="1">ROWS(C$4:C864)/COUNT($C$4:$C$1003)</f>
        <v>0.86099999999999999</v>
      </c>
      <c r="I864" s="96"/>
    </row>
    <row r="865" spans="1:9" hidden="1" x14ac:dyDescent="0.3">
      <c r="A865" s="84">
        <f t="shared" ca="1" si="26"/>
        <v>40</v>
      </c>
      <c r="B865" s="133">
        <f t="shared" ca="1" si="26"/>
        <v>51</v>
      </c>
      <c r="C865" s="129">
        <f t="shared" ca="1" si="27"/>
        <v>91</v>
      </c>
      <c r="G865" s="70">
        <f ca="1">SMALL($C$4:$C$1003,ROWS(C$4:C865))</f>
        <v>98</v>
      </c>
      <c r="H865" s="135">
        <f ca="1">ROWS(C$4:C865)/COUNT($C$4:$C$1003)</f>
        <v>0.86199999999999999</v>
      </c>
      <c r="I865" s="96"/>
    </row>
    <row r="866" spans="1:9" hidden="1" x14ac:dyDescent="0.3">
      <c r="A866" s="84">
        <f t="shared" ca="1" si="26"/>
        <v>28</v>
      </c>
      <c r="B866" s="133">
        <f t="shared" ca="1" si="26"/>
        <v>29</v>
      </c>
      <c r="C866" s="129">
        <f t="shared" ca="1" si="27"/>
        <v>57</v>
      </c>
      <c r="G866" s="70">
        <f ca="1">SMALL($C$4:$C$1003,ROWS(C$4:C866))</f>
        <v>98</v>
      </c>
      <c r="H866" s="135">
        <f ca="1">ROWS(C$4:C866)/COUNT($C$4:$C$1003)</f>
        <v>0.86299999999999999</v>
      </c>
      <c r="I866" s="96"/>
    </row>
    <row r="867" spans="1:9" hidden="1" x14ac:dyDescent="0.3">
      <c r="A867" s="84">
        <f t="shared" ca="1" si="26"/>
        <v>31</v>
      </c>
      <c r="B867" s="133">
        <f t="shared" ca="1" si="26"/>
        <v>37</v>
      </c>
      <c r="C867" s="129">
        <f t="shared" ca="1" si="27"/>
        <v>68</v>
      </c>
      <c r="G867" s="70">
        <f ca="1">SMALL($C$4:$C$1003,ROWS(C$4:C867))</f>
        <v>98</v>
      </c>
      <c r="H867" s="135">
        <f ca="1">ROWS(C$4:C867)/COUNT($C$4:$C$1003)</f>
        <v>0.86399999999999999</v>
      </c>
      <c r="I867" s="96"/>
    </row>
    <row r="868" spans="1:9" hidden="1" x14ac:dyDescent="0.3">
      <c r="A868" s="84">
        <f t="shared" ca="1" si="26"/>
        <v>41</v>
      </c>
      <c r="B868" s="133">
        <f t="shared" ca="1" si="26"/>
        <v>39</v>
      </c>
      <c r="C868" s="129">
        <f t="shared" ca="1" si="27"/>
        <v>80</v>
      </c>
      <c r="G868" s="70">
        <f ca="1">SMALL($C$4:$C$1003,ROWS(C$4:C868))</f>
        <v>99</v>
      </c>
      <c r="H868" s="135">
        <f ca="1">ROWS(C$4:C868)/COUNT($C$4:$C$1003)</f>
        <v>0.86499999999999999</v>
      </c>
      <c r="I868" s="96"/>
    </row>
    <row r="869" spans="1:9" hidden="1" x14ac:dyDescent="0.3">
      <c r="A869" s="84">
        <f t="shared" ca="1" si="26"/>
        <v>53</v>
      </c>
      <c r="B869" s="133">
        <f t="shared" ca="1" si="26"/>
        <v>55</v>
      </c>
      <c r="C869" s="129">
        <f t="shared" ca="1" si="27"/>
        <v>108</v>
      </c>
      <c r="G869" s="70">
        <f ca="1">SMALL($C$4:$C$1003,ROWS(C$4:C869))</f>
        <v>99</v>
      </c>
      <c r="H869" s="135">
        <f ca="1">ROWS(C$4:C869)/COUNT($C$4:$C$1003)</f>
        <v>0.86599999999999999</v>
      </c>
      <c r="I869" s="96"/>
    </row>
    <row r="870" spans="1:9" hidden="1" x14ac:dyDescent="0.3">
      <c r="A870" s="84">
        <f t="shared" ca="1" si="26"/>
        <v>57</v>
      </c>
      <c r="B870" s="133">
        <f t="shared" ca="1" si="26"/>
        <v>59</v>
      </c>
      <c r="C870" s="129">
        <f t="shared" ca="1" si="27"/>
        <v>116</v>
      </c>
      <c r="G870" s="70">
        <f ca="1">SMALL($C$4:$C$1003,ROWS(C$4:C870))</f>
        <v>99</v>
      </c>
      <c r="H870" s="135">
        <f ca="1">ROWS(C$4:C870)/COUNT($C$4:$C$1003)</f>
        <v>0.86699999999999999</v>
      </c>
      <c r="I870" s="96"/>
    </row>
    <row r="871" spans="1:9" hidden="1" x14ac:dyDescent="0.3">
      <c r="A871" s="84">
        <f t="shared" ca="1" si="26"/>
        <v>35</v>
      </c>
      <c r="B871" s="133">
        <f t="shared" ca="1" si="26"/>
        <v>29</v>
      </c>
      <c r="C871" s="129">
        <f t="shared" ca="1" si="27"/>
        <v>64</v>
      </c>
      <c r="G871" s="70">
        <f ca="1">SMALL($C$4:$C$1003,ROWS(C$4:C871))</f>
        <v>99</v>
      </c>
      <c r="H871" s="135">
        <f ca="1">ROWS(C$4:C871)/COUNT($C$4:$C$1003)</f>
        <v>0.86799999999999999</v>
      </c>
      <c r="I871" s="96"/>
    </row>
    <row r="872" spans="1:9" hidden="1" x14ac:dyDescent="0.3">
      <c r="A872" s="84">
        <f t="shared" ca="1" si="26"/>
        <v>54</v>
      </c>
      <c r="B872" s="133">
        <f t="shared" ca="1" si="26"/>
        <v>44</v>
      </c>
      <c r="C872" s="129">
        <f t="shared" ca="1" si="27"/>
        <v>98</v>
      </c>
      <c r="G872" s="70">
        <f ca="1">SMALL($C$4:$C$1003,ROWS(C$4:C872))</f>
        <v>99</v>
      </c>
      <c r="H872" s="135">
        <f ca="1">ROWS(C$4:C872)/COUNT($C$4:$C$1003)</f>
        <v>0.86899999999999999</v>
      </c>
      <c r="I872" s="96"/>
    </row>
    <row r="873" spans="1:9" hidden="1" x14ac:dyDescent="0.3">
      <c r="A873" s="84">
        <f t="shared" ca="1" si="26"/>
        <v>46</v>
      </c>
      <c r="B873" s="133">
        <f t="shared" ca="1" si="26"/>
        <v>30</v>
      </c>
      <c r="C873" s="129">
        <f t="shared" ca="1" si="27"/>
        <v>76</v>
      </c>
      <c r="G873" s="70">
        <f ca="1">SMALL($C$4:$C$1003,ROWS(C$4:C873))</f>
        <v>99</v>
      </c>
      <c r="H873" s="135">
        <f ca="1">ROWS(C$4:C873)/COUNT($C$4:$C$1003)</f>
        <v>0.87</v>
      </c>
      <c r="I873" s="96"/>
    </row>
    <row r="874" spans="1:9" hidden="1" x14ac:dyDescent="0.3">
      <c r="A874" s="84">
        <f t="shared" ca="1" si="26"/>
        <v>29</v>
      </c>
      <c r="B874" s="133">
        <f t="shared" ca="1" si="26"/>
        <v>30</v>
      </c>
      <c r="C874" s="129">
        <f t="shared" ca="1" si="27"/>
        <v>59</v>
      </c>
      <c r="G874" s="70">
        <f ca="1">SMALL($C$4:$C$1003,ROWS(C$4:C874))</f>
        <v>99</v>
      </c>
      <c r="H874" s="135">
        <f ca="1">ROWS(C$4:C874)/COUNT($C$4:$C$1003)</f>
        <v>0.871</v>
      </c>
      <c r="I874" s="96"/>
    </row>
    <row r="875" spans="1:9" hidden="1" x14ac:dyDescent="0.3">
      <c r="A875" s="84">
        <f t="shared" ca="1" si="26"/>
        <v>55</v>
      </c>
      <c r="B875" s="133">
        <f t="shared" ca="1" si="26"/>
        <v>25</v>
      </c>
      <c r="C875" s="129">
        <f t="shared" ca="1" si="27"/>
        <v>80</v>
      </c>
      <c r="G875" s="70">
        <f ca="1">SMALL($C$4:$C$1003,ROWS(C$4:C875))</f>
        <v>99</v>
      </c>
      <c r="H875" s="135">
        <f ca="1">ROWS(C$4:C875)/COUNT($C$4:$C$1003)</f>
        <v>0.872</v>
      </c>
      <c r="I875" s="96"/>
    </row>
    <row r="876" spans="1:9" hidden="1" x14ac:dyDescent="0.3">
      <c r="A876" s="84">
        <f t="shared" ca="1" si="26"/>
        <v>34</v>
      </c>
      <c r="B876" s="133">
        <f t="shared" ca="1" si="26"/>
        <v>59</v>
      </c>
      <c r="C876" s="129">
        <f t="shared" ca="1" si="27"/>
        <v>93</v>
      </c>
      <c r="G876" s="70">
        <f ca="1">SMALL($C$4:$C$1003,ROWS(C$4:C876))</f>
        <v>100</v>
      </c>
      <c r="H876" s="135">
        <f ca="1">ROWS(C$4:C876)/COUNT($C$4:$C$1003)</f>
        <v>0.873</v>
      </c>
      <c r="I876" s="96"/>
    </row>
    <row r="877" spans="1:9" hidden="1" x14ac:dyDescent="0.3">
      <c r="A877" s="84">
        <f t="shared" ca="1" si="26"/>
        <v>39</v>
      </c>
      <c r="B877" s="133">
        <f t="shared" ca="1" si="26"/>
        <v>21</v>
      </c>
      <c r="C877" s="129">
        <f t="shared" ca="1" si="27"/>
        <v>60</v>
      </c>
      <c r="G877" s="70">
        <f ca="1">SMALL($C$4:$C$1003,ROWS(C$4:C877))</f>
        <v>100</v>
      </c>
      <c r="H877" s="135">
        <f ca="1">ROWS(C$4:C877)/COUNT($C$4:$C$1003)</f>
        <v>0.874</v>
      </c>
      <c r="I877" s="96"/>
    </row>
    <row r="878" spans="1:9" hidden="1" x14ac:dyDescent="0.3">
      <c r="A878" s="84">
        <f t="shared" ca="1" si="26"/>
        <v>60</v>
      </c>
      <c r="B878" s="133">
        <f t="shared" ca="1" si="26"/>
        <v>31</v>
      </c>
      <c r="C878" s="129">
        <f t="shared" ca="1" si="27"/>
        <v>91</v>
      </c>
      <c r="G878" s="70">
        <f ca="1">SMALL($C$4:$C$1003,ROWS(C$4:C878))</f>
        <v>100</v>
      </c>
      <c r="H878" s="135">
        <f ca="1">ROWS(C$4:C878)/COUNT($C$4:$C$1003)</f>
        <v>0.875</v>
      </c>
      <c r="I878" s="96"/>
    </row>
    <row r="879" spans="1:9" hidden="1" x14ac:dyDescent="0.3">
      <c r="A879" s="84">
        <f t="shared" ca="1" si="26"/>
        <v>24</v>
      </c>
      <c r="B879" s="133">
        <f t="shared" ca="1" si="26"/>
        <v>54</v>
      </c>
      <c r="C879" s="129">
        <f t="shared" ca="1" si="27"/>
        <v>78</v>
      </c>
      <c r="G879" s="70">
        <f ca="1">SMALL($C$4:$C$1003,ROWS(C$4:C879))</f>
        <v>100</v>
      </c>
      <c r="H879" s="135">
        <f ca="1">ROWS(C$4:C879)/COUNT($C$4:$C$1003)</f>
        <v>0.876</v>
      </c>
      <c r="I879" s="96"/>
    </row>
    <row r="880" spans="1:9" hidden="1" x14ac:dyDescent="0.3">
      <c r="A880" s="84">
        <f t="shared" ca="1" si="26"/>
        <v>29</v>
      </c>
      <c r="B880" s="133">
        <f t="shared" ca="1" si="26"/>
        <v>38</v>
      </c>
      <c r="C880" s="129">
        <f t="shared" ca="1" si="27"/>
        <v>67</v>
      </c>
      <c r="G880" s="70">
        <f ca="1">SMALL($C$4:$C$1003,ROWS(C$4:C880))</f>
        <v>100</v>
      </c>
      <c r="H880" s="135">
        <f ca="1">ROWS(C$4:C880)/COUNT($C$4:$C$1003)</f>
        <v>0.877</v>
      </c>
      <c r="I880" s="96"/>
    </row>
    <row r="881" spans="1:9" hidden="1" x14ac:dyDescent="0.3">
      <c r="A881" s="84">
        <f t="shared" ca="1" si="26"/>
        <v>46</v>
      </c>
      <c r="B881" s="133">
        <f t="shared" ca="1" si="26"/>
        <v>37</v>
      </c>
      <c r="C881" s="129">
        <f t="shared" ca="1" si="27"/>
        <v>83</v>
      </c>
      <c r="G881" s="70">
        <f ca="1">SMALL($C$4:$C$1003,ROWS(C$4:C881))</f>
        <v>100</v>
      </c>
      <c r="H881" s="135">
        <f ca="1">ROWS(C$4:C881)/COUNT($C$4:$C$1003)</f>
        <v>0.878</v>
      </c>
      <c r="I881" s="96"/>
    </row>
    <row r="882" spans="1:9" hidden="1" x14ac:dyDescent="0.3">
      <c r="A882" s="84">
        <f t="shared" ca="1" si="26"/>
        <v>30</v>
      </c>
      <c r="B882" s="133">
        <f t="shared" ca="1" si="26"/>
        <v>30</v>
      </c>
      <c r="C882" s="129">
        <f t="shared" ca="1" si="27"/>
        <v>60</v>
      </c>
      <c r="G882" s="70">
        <f ca="1">SMALL($C$4:$C$1003,ROWS(C$4:C882))</f>
        <v>100</v>
      </c>
      <c r="H882" s="135">
        <f ca="1">ROWS(C$4:C882)/COUNT($C$4:$C$1003)</f>
        <v>0.879</v>
      </c>
      <c r="I882" s="96"/>
    </row>
    <row r="883" spans="1:9" hidden="1" x14ac:dyDescent="0.3">
      <c r="A883" s="84">
        <f t="shared" ca="1" si="26"/>
        <v>49</v>
      </c>
      <c r="B883" s="133">
        <f t="shared" ca="1" si="26"/>
        <v>27</v>
      </c>
      <c r="C883" s="129">
        <f t="shared" ca="1" si="27"/>
        <v>76</v>
      </c>
      <c r="G883" s="70">
        <f ca="1">SMALL($C$4:$C$1003,ROWS(C$4:C883))</f>
        <v>100</v>
      </c>
      <c r="H883" s="135">
        <f ca="1">ROWS(C$4:C883)/COUNT($C$4:$C$1003)</f>
        <v>0.88</v>
      </c>
      <c r="I883" s="96"/>
    </row>
    <row r="884" spans="1:9" hidden="1" x14ac:dyDescent="0.3">
      <c r="A884" s="84">
        <f t="shared" ca="1" si="26"/>
        <v>20</v>
      </c>
      <c r="B884" s="133">
        <f t="shared" ca="1" si="26"/>
        <v>27</v>
      </c>
      <c r="C884" s="129">
        <f t="shared" ca="1" si="27"/>
        <v>47</v>
      </c>
      <c r="G884" s="70">
        <f ca="1">SMALL($C$4:$C$1003,ROWS(C$4:C884))</f>
        <v>100</v>
      </c>
      <c r="H884" s="135">
        <f ca="1">ROWS(C$4:C884)/COUNT($C$4:$C$1003)</f>
        <v>0.88100000000000001</v>
      </c>
      <c r="I884" s="96"/>
    </row>
    <row r="885" spans="1:9" hidden="1" x14ac:dyDescent="0.3">
      <c r="A885" s="84">
        <f t="shared" ca="1" si="26"/>
        <v>21</v>
      </c>
      <c r="B885" s="133">
        <f t="shared" ca="1" si="26"/>
        <v>40</v>
      </c>
      <c r="C885" s="129">
        <f t="shared" ca="1" si="27"/>
        <v>61</v>
      </c>
      <c r="G885" s="70">
        <f ca="1">SMALL($C$4:$C$1003,ROWS(C$4:C885))</f>
        <v>100</v>
      </c>
      <c r="H885" s="135">
        <f ca="1">ROWS(C$4:C885)/COUNT($C$4:$C$1003)</f>
        <v>0.88200000000000001</v>
      </c>
      <c r="I885" s="96"/>
    </row>
    <row r="886" spans="1:9" hidden="1" x14ac:dyDescent="0.3">
      <c r="A886" s="84">
        <f t="shared" ca="1" si="26"/>
        <v>25</v>
      </c>
      <c r="B886" s="133">
        <f t="shared" ca="1" si="26"/>
        <v>55</v>
      </c>
      <c r="C886" s="129">
        <f t="shared" ca="1" si="27"/>
        <v>80</v>
      </c>
      <c r="G886" s="70">
        <f ca="1">SMALL($C$4:$C$1003,ROWS(C$4:C886))</f>
        <v>100</v>
      </c>
      <c r="H886" s="135">
        <f ca="1">ROWS(C$4:C886)/COUNT($C$4:$C$1003)</f>
        <v>0.88300000000000001</v>
      </c>
      <c r="I886" s="96"/>
    </row>
    <row r="887" spans="1:9" hidden="1" x14ac:dyDescent="0.3">
      <c r="A887" s="84">
        <f t="shared" ca="1" si="26"/>
        <v>40</v>
      </c>
      <c r="B887" s="133">
        <f t="shared" ca="1" si="26"/>
        <v>51</v>
      </c>
      <c r="C887" s="129">
        <f t="shared" ca="1" si="27"/>
        <v>91</v>
      </c>
      <c r="G887" s="70">
        <f ca="1">SMALL($C$4:$C$1003,ROWS(C$4:C887))</f>
        <v>100</v>
      </c>
      <c r="H887" s="135">
        <f ca="1">ROWS(C$4:C887)/COUNT($C$4:$C$1003)</f>
        <v>0.88400000000000001</v>
      </c>
      <c r="I887" s="96"/>
    </row>
    <row r="888" spans="1:9" hidden="1" x14ac:dyDescent="0.3">
      <c r="A888" s="84">
        <f t="shared" ca="1" si="26"/>
        <v>28</v>
      </c>
      <c r="B888" s="133">
        <f t="shared" ca="1" si="26"/>
        <v>39</v>
      </c>
      <c r="C888" s="129">
        <f t="shared" ca="1" si="27"/>
        <v>67</v>
      </c>
      <c r="G888" s="70">
        <f ca="1">SMALL($C$4:$C$1003,ROWS(C$4:C888))</f>
        <v>101</v>
      </c>
      <c r="H888" s="135">
        <f ca="1">ROWS(C$4:C888)/COUNT($C$4:$C$1003)</f>
        <v>0.88500000000000001</v>
      </c>
      <c r="I888" s="96"/>
    </row>
    <row r="889" spans="1:9" hidden="1" x14ac:dyDescent="0.3">
      <c r="A889" s="84">
        <f t="shared" ca="1" si="26"/>
        <v>32</v>
      </c>
      <c r="B889" s="133">
        <f t="shared" ca="1" si="26"/>
        <v>28</v>
      </c>
      <c r="C889" s="129">
        <f t="shared" ca="1" si="27"/>
        <v>60</v>
      </c>
      <c r="G889" s="70">
        <f ca="1">SMALL($C$4:$C$1003,ROWS(C$4:C889))</f>
        <v>101</v>
      </c>
      <c r="H889" s="135">
        <f ca="1">ROWS(C$4:C889)/COUNT($C$4:$C$1003)</f>
        <v>0.88600000000000001</v>
      </c>
      <c r="I889" s="96"/>
    </row>
    <row r="890" spans="1:9" hidden="1" x14ac:dyDescent="0.3">
      <c r="A890" s="84">
        <f t="shared" ca="1" si="26"/>
        <v>53</v>
      </c>
      <c r="B890" s="133">
        <f t="shared" ca="1" si="26"/>
        <v>38</v>
      </c>
      <c r="C890" s="129">
        <f t="shared" ca="1" si="27"/>
        <v>91</v>
      </c>
      <c r="G890" s="70">
        <f ca="1">SMALL($C$4:$C$1003,ROWS(C$4:C890))</f>
        <v>101</v>
      </c>
      <c r="H890" s="135">
        <f ca="1">ROWS(C$4:C890)/COUNT($C$4:$C$1003)</f>
        <v>0.88700000000000001</v>
      </c>
      <c r="I890" s="96"/>
    </row>
    <row r="891" spans="1:9" hidden="1" x14ac:dyDescent="0.3">
      <c r="A891" s="84">
        <f t="shared" ca="1" si="26"/>
        <v>32</v>
      </c>
      <c r="B891" s="133">
        <f t="shared" ca="1" si="26"/>
        <v>38</v>
      </c>
      <c r="C891" s="129">
        <f t="shared" ca="1" si="27"/>
        <v>70</v>
      </c>
      <c r="G891" s="70">
        <f ca="1">SMALL($C$4:$C$1003,ROWS(C$4:C891))</f>
        <v>101</v>
      </c>
      <c r="H891" s="135">
        <f ca="1">ROWS(C$4:C891)/COUNT($C$4:$C$1003)</f>
        <v>0.88800000000000001</v>
      </c>
      <c r="I891" s="96"/>
    </row>
    <row r="892" spans="1:9" hidden="1" x14ac:dyDescent="0.3">
      <c r="A892" s="84">
        <f t="shared" ca="1" si="26"/>
        <v>30</v>
      </c>
      <c r="B892" s="133">
        <f t="shared" ca="1" si="26"/>
        <v>24</v>
      </c>
      <c r="C892" s="129">
        <f t="shared" ca="1" si="27"/>
        <v>54</v>
      </c>
      <c r="G892" s="70">
        <f ca="1">SMALL($C$4:$C$1003,ROWS(C$4:C892))</f>
        <v>101</v>
      </c>
      <c r="H892" s="135">
        <f ca="1">ROWS(C$4:C892)/COUNT($C$4:$C$1003)</f>
        <v>0.88900000000000001</v>
      </c>
      <c r="I892" s="96"/>
    </row>
    <row r="893" spans="1:9" hidden="1" x14ac:dyDescent="0.3">
      <c r="A893" s="84">
        <f t="shared" ca="1" si="26"/>
        <v>47</v>
      </c>
      <c r="B893" s="133">
        <f t="shared" ca="1" si="26"/>
        <v>60</v>
      </c>
      <c r="C893" s="129">
        <f t="shared" ca="1" si="27"/>
        <v>107</v>
      </c>
      <c r="G893" s="70">
        <f ca="1">SMALL($C$4:$C$1003,ROWS(C$4:C893))</f>
        <v>101</v>
      </c>
      <c r="H893" s="135">
        <f ca="1">ROWS(C$4:C893)/COUNT($C$4:$C$1003)</f>
        <v>0.89</v>
      </c>
      <c r="I893" s="96"/>
    </row>
    <row r="894" spans="1:9" hidden="1" x14ac:dyDescent="0.3">
      <c r="A894" s="84">
        <f t="shared" ca="1" si="26"/>
        <v>32</v>
      </c>
      <c r="B894" s="133">
        <f t="shared" ca="1" si="26"/>
        <v>42</v>
      </c>
      <c r="C894" s="129">
        <f t="shared" ca="1" si="27"/>
        <v>74</v>
      </c>
      <c r="G894" s="70">
        <f ca="1">SMALL($C$4:$C$1003,ROWS(C$4:C894))</f>
        <v>101</v>
      </c>
      <c r="H894" s="135">
        <f ca="1">ROWS(C$4:C894)/COUNT($C$4:$C$1003)</f>
        <v>0.89100000000000001</v>
      </c>
      <c r="I894" s="96"/>
    </row>
    <row r="895" spans="1:9" hidden="1" x14ac:dyDescent="0.3">
      <c r="A895" s="84">
        <f t="shared" ca="1" si="26"/>
        <v>23</v>
      </c>
      <c r="B895" s="133">
        <f t="shared" ca="1" si="26"/>
        <v>50</v>
      </c>
      <c r="C895" s="129">
        <f t="shared" ca="1" si="27"/>
        <v>73</v>
      </c>
      <c r="G895" s="70">
        <f ca="1">SMALL($C$4:$C$1003,ROWS(C$4:C895))</f>
        <v>101</v>
      </c>
      <c r="H895" s="135">
        <f ca="1">ROWS(C$4:C895)/COUNT($C$4:$C$1003)</f>
        <v>0.89200000000000002</v>
      </c>
      <c r="I895" s="96"/>
    </row>
    <row r="896" spans="1:9" hidden="1" x14ac:dyDescent="0.3">
      <c r="A896" s="84">
        <f t="shared" ca="1" si="26"/>
        <v>21</v>
      </c>
      <c r="B896" s="133">
        <f t="shared" ca="1" si="26"/>
        <v>41</v>
      </c>
      <c r="C896" s="129">
        <f t="shared" ca="1" si="27"/>
        <v>62</v>
      </c>
      <c r="G896" s="70">
        <f ca="1">SMALL($C$4:$C$1003,ROWS(C$4:C896))</f>
        <v>101</v>
      </c>
      <c r="H896" s="135">
        <f ca="1">ROWS(C$4:C896)/COUNT($C$4:$C$1003)</f>
        <v>0.89300000000000002</v>
      </c>
      <c r="I896" s="96"/>
    </row>
    <row r="897" spans="1:9" hidden="1" x14ac:dyDescent="0.3">
      <c r="A897" s="84">
        <f t="shared" ca="1" si="26"/>
        <v>26</v>
      </c>
      <c r="B897" s="133">
        <f t="shared" ca="1" si="26"/>
        <v>45</v>
      </c>
      <c r="C897" s="129">
        <f t="shared" ca="1" si="27"/>
        <v>71</v>
      </c>
      <c r="G897" s="70">
        <f ca="1">SMALL($C$4:$C$1003,ROWS(C$4:C897))</f>
        <v>101</v>
      </c>
      <c r="H897" s="135">
        <f ca="1">ROWS(C$4:C897)/COUNT($C$4:$C$1003)</f>
        <v>0.89400000000000002</v>
      </c>
      <c r="I897" s="96"/>
    </row>
    <row r="898" spans="1:9" hidden="1" x14ac:dyDescent="0.3">
      <c r="A898" s="84">
        <f t="shared" ca="1" si="26"/>
        <v>42</v>
      </c>
      <c r="B898" s="133">
        <f t="shared" ca="1" si="26"/>
        <v>28</v>
      </c>
      <c r="C898" s="129">
        <f t="shared" ca="1" si="27"/>
        <v>70</v>
      </c>
      <c r="G898" s="70">
        <f ca="1">SMALL($C$4:$C$1003,ROWS(C$4:C898))</f>
        <v>101</v>
      </c>
      <c r="H898" s="135">
        <f ca="1">ROWS(C$4:C898)/COUNT($C$4:$C$1003)</f>
        <v>0.89500000000000002</v>
      </c>
      <c r="I898" s="96"/>
    </row>
    <row r="899" spans="1:9" hidden="1" x14ac:dyDescent="0.3">
      <c r="A899" s="84">
        <f t="shared" ca="1" si="26"/>
        <v>23</v>
      </c>
      <c r="B899" s="133">
        <f t="shared" ca="1" si="26"/>
        <v>23</v>
      </c>
      <c r="C899" s="129">
        <f t="shared" ca="1" si="27"/>
        <v>46</v>
      </c>
      <c r="G899" s="70">
        <f ca="1">SMALL($C$4:$C$1003,ROWS(C$4:C899))</f>
        <v>101</v>
      </c>
      <c r="H899" s="135">
        <f ca="1">ROWS(C$4:C899)/COUNT($C$4:$C$1003)</f>
        <v>0.89600000000000002</v>
      </c>
      <c r="I899" s="96"/>
    </row>
    <row r="900" spans="1:9" hidden="1" x14ac:dyDescent="0.3">
      <c r="A900" s="84">
        <f t="shared" ca="1" si="26"/>
        <v>57</v>
      </c>
      <c r="B900" s="133">
        <f t="shared" ca="1" si="26"/>
        <v>58</v>
      </c>
      <c r="C900" s="129">
        <f t="shared" ca="1" si="27"/>
        <v>115</v>
      </c>
      <c r="G900" s="70">
        <f ca="1">SMALL($C$4:$C$1003,ROWS(C$4:C900))</f>
        <v>101</v>
      </c>
      <c r="H900" s="135">
        <f ca="1">ROWS(C$4:C900)/COUNT($C$4:$C$1003)</f>
        <v>0.89700000000000002</v>
      </c>
      <c r="I900" s="96"/>
    </row>
    <row r="901" spans="1:9" hidden="1" x14ac:dyDescent="0.3">
      <c r="A901" s="84">
        <f t="shared" ref="A901:B964" ca="1" si="28">RANDBETWEEN(A$1,A$2)</f>
        <v>24</v>
      </c>
      <c r="B901" s="133">
        <f t="shared" ca="1" si="28"/>
        <v>42</v>
      </c>
      <c r="C901" s="129">
        <f t="shared" ref="C901:C964" ca="1" si="29">A901+B901</f>
        <v>66</v>
      </c>
      <c r="G901" s="70">
        <f ca="1">SMALL($C$4:$C$1003,ROWS(C$4:C901))</f>
        <v>102</v>
      </c>
      <c r="H901" s="135">
        <f ca="1">ROWS(C$4:C901)/COUNT($C$4:$C$1003)</f>
        <v>0.89800000000000002</v>
      </c>
      <c r="I901" s="96"/>
    </row>
    <row r="902" spans="1:9" hidden="1" x14ac:dyDescent="0.3">
      <c r="A902" s="84">
        <f t="shared" ca="1" si="28"/>
        <v>44</v>
      </c>
      <c r="B902" s="133">
        <f t="shared" ca="1" si="28"/>
        <v>31</v>
      </c>
      <c r="C902" s="129">
        <f t="shared" ca="1" si="29"/>
        <v>75</v>
      </c>
      <c r="G902" s="70">
        <f ca="1">SMALL($C$4:$C$1003,ROWS(C$4:C902))</f>
        <v>102</v>
      </c>
      <c r="H902" s="135">
        <f ca="1">ROWS(C$4:C902)/COUNT($C$4:$C$1003)</f>
        <v>0.89900000000000002</v>
      </c>
      <c r="I902" s="96"/>
    </row>
    <row r="903" spans="1:9" hidden="1" x14ac:dyDescent="0.3">
      <c r="A903" s="84">
        <f t="shared" ca="1" si="28"/>
        <v>31</v>
      </c>
      <c r="B903" s="133">
        <f t="shared" ca="1" si="28"/>
        <v>25</v>
      </c>
      <c r="C903" s="129">
        <f t="shared" ca="1" si="29"/>
        <v>56</v>
      </c>
      <c r="G903" s="70">
        <f ca="1">SMALL($C$4:$C$1003,ROWS(C$4:C903))</f>
        <v>102</v>
      </c>
      <c r="H903" s="135">
        <f ca="1">ROWS(C$4:C903)/COUNT($C$4:$C$1003)</f>
        <v>0.9</v>
      </c>
      <c r="I903" s="96"/>
    </row>
    <row r="904" spans="1:9" hidden="1" x14ac:dyDescent="0.3">
      <c r="A904" s="84">
        <f t="shared" ca="1" si="28"/>
        <v>50</v>
      </c>
      <c r="B904" s="133">
        <f t="shared" ca="1" si="28"/>
        <v>43</v>
      </c>
      <c r="C904" s="129">
        <f t="shared" ca="1" si="29"/>
        <v>93</v>
      </c>
      <c r="G904" s="70">
        <f ca="1">SMALL($C$4:$C$1003,ROWS(C$4:C904))</f>
        <v>102</v>
      </c>
      <c r="H904" s="135">
        <f ca="1">ROWS(C$4:C904)/COUNT($C$4:$C$1003)</f>
        <v>0.90100000000000002</v>
      </c>
      <c r="I904" s="96"/>
    </row>
    <row r="905" spans="1:9" hidden="1" x14ac:dyDescent="0.3">
      <c r="A905" s="84">
        <f t="shared" ca="1" si="28"/>
        <v>56</v>
      </c>
      <c r="B905" s="133">
        <f t="shared" ca="1" si="28"/>
        <v>34</v>
      </c>
      <c r="C905" s="129">
        <f t="shared" ca="1" si="29"/>
        <v>90</v>
      </c>
      <c r="G905" s="70">
        <f ca="1">SMALL($C$4:$C$1003,ROWS(C$4:C905))</f>
        <v>102</v>
      </c>
      <c r="H905" s="135">
        <f ca="1">ROWS(C$4:C905)/COUNT($C$4:$C$1003)</f>
        <v>0.90200000000000002</v>
      </c>
      <c r="I905" s="96"/>
    </row>
    <row r="906" spans="1:9" hidden="1" x14ac:dyDescent="0.3">
      <c r="A906" s="84">
        <f t="shared" ca="1" si="28"/>
        <v>32</v>
      </c>
      <c r="B906" s="133">
        <f t="shared" ca="1" si="28"/>
        <v>48</v>
      </c>
      <c r="C906" s="129">
        <f t="shared" ca="1" si="29"/>
        <v>80</v>
      </c>
      <c r="G906" s="70">
        <f ca="1">SMALL($C$4:$C$1003,ROWS(C$4:C906))</f>
        <v>102</v>
      </c>
      <c r="H906" s="135">
        <f ca="1">ROWS(C$4:C906)/COUNT($C$4:$C$1003)</f>
        <v>0.90300000000000002</v>
      </c>
      <c r="I906" s="96"/>
    </row>
    <row r="907" spans="1:9" hidden="1" x14ac:dyDescent="0.3">
      <c r="A907" s="84">
        <f t="shared" ca="1" si="28"/>
        <v>38</v>
      </c>
      <c r="B907" s="133">
        <f t="shared" ca="1" si="28"/>
        <v>50</v>
      </c>
      <c r="C907" s="129">
        <f t="shared" ca="1" si="29"/>
        <v>88</v>
      </c>
      <c r="G907" s="70">
        <f ca="1">SMALL($C$4:$C$1003,ROWS(C$4:C907))</f>
        <v>102</v>
      </c>
      <c r="H907" s="135">
        <f ca="1">ROWS(C$4:C907)/COUNT($C$4:$C$1003)</f>
        <v>0.90400000000000003</v>
      </c>
      <c r="I907" s="96"/>
    </row>
    <row r="908" spans="1:9" hidden="1" x14ac:dyDescent="0.3">
      <c r="A908" s="84">
        <f t="shared" ca="1" si="28"/>
        <v>29</v>
      </c>
      <c r="B908" s="133">
        <f t="shared" ca="1" si="28"/>
        <v>25</v>
      </c>
      <c r="C908" s="129">
        <f t="shared" ca="1" si="29"/>
        <v>54</v>
      </c>
      <c r="G908" s="70">
        <f ca="1">SMALL($C$4:$C$1003,ROWS(C$4:C908))</f>
        <v>102</v>
      </c>
      <c r="H908" s="135">
        <f ca="1">ROWS(C$4:C908)/COUNT($C$4:$C$1003)</f>
        <v>0.90500000000000003</v>
      </c>
      <c r="I908" s="96"/>
    </row>
    <row r="909" spans="1:9" hidden="1" x14ac:dyDescent="0.3">
      <c r="A909" s="84">
        <f t="shared" ca="1" si="28"/>
        <v>24</v>
      </c>
      <c r="B909" s="133">
        <f t="shared" ca="1" si="28"/>
        <v>34</v>
      </c>
      <c r="C909" s="129">
        <f t="shared" ca="1" si="29"/>
        <v>58</v>
      </c>
      <c r="G909" s="70">
        <f ca="1">SMALL($C$4:$C$1003,ROWS(C$4:C909))</f>
        <v>102</v>
      </c>
      <c r="H909" s="135">
        <f ca="1">ROWS(C$4:C909)/COUNT($C$4:$C$1003)</f>
        <v>0.90600000000000003</v>
      </c>
      <c r="I909" s="96"/>
    </row>
    <row r="910" spans="1:9" hidden="1" x14ac:dyDescent="0.3">
      <c r="A910" s="84">
        <f t="shared" ca="1" si="28"/>
        <v>42</v>
      </c>
      <c r="B910" s="133">
        <f t="shared" ca="1" si="28"/>
        <v>52</v>
      </c>
      <c r="C910" s="129">
        <f t="shared" ca="1" si="29"/>
        <v>94</v>
      </c>
      <c r="G910" s="70">
        <f ca="1">SMALL($C$4:$C$1003,ROWS(C$4:C910))</f>
        <v>102</v>
      </c>
      <c r="H910" s="135">
        <f ca="1">ROWS(C$4:C910)/COUNT($C$4:$C$1003)</f>
        <v>0.90700000000000003</v>
      </c>
      <c r="I910" s="96"/>
    </row>
    <row r="911" spans="1:9" hidden="1" x14ac:dyDescent="0.3">
      <c r="A911" s="84">
        <f t="shared" ca="1" si="28"/>
        <v>57</v>
      </c>
      <c r="B911" s="133">
        <f t="shared" ca="1" si="28"/>
        <v>55</v>
      </c>
      <c r="C911" s="129">
        <f t="shared" ca="1" si="29"/>
        <v>112</v>
      </c>
      <c r="G911" s="70">
        <f ca="1">SMALL($C$4:$C$1003,ROWS(C$4:C911))</f>
        <v>102</v>
      </c>
      <c r="H911" s="135">
        <f ca="1">ROWS(C$4:C911)/COUNT($C$4:$C$1003)</f>
        <v>0.90800000000000003</v>
      </c>
      <c r="I911" s="96"/>
    </row>
    <row r="912" spans="1:9" hidden="1" x14ac:dyDescent="0.3">
      <c r="A912" s="84">
        <f t="shared" ca="1" si="28"/>
        <v>47</v>
      </c>
      <c r="B912" s="133">
        <f t="shared" ca="1" si="28"/>
        <v>45</v>
      </c>
      <c r="C912" s="129">
        <f t="shared" ca="1" si="29"/>
        <v>92</v>
      </c>
      <c r="G912" s="70">
        <f ca="1">SMALL($C$4:$C$1003,ROWS(C$4:C912))</f>
        <v>103</v>
      </c>
      <c r="H912" s="135">
        <f ca="1">ROWS(C$4:C912)/COUNT($C$4:$C$1003)</f>
        <v>0.90900000000000003</v>
      </c>
      <c r="I912" s="96"/>
    </row>
    <row r="913" spans="1:9" hidden="1" x14ac:dyDescent="0.3">
      <c r="A913" s="84">
        <f t="shared" ca="1" si="28"/>
        <v>57</v>
      </c>
      <c r="B913" s="133">
        <f t="shared" ca="1" si="28"/>
        <v>25</v>
      </c>
      <c r="C913" s="129">
        <f t="shared" ca="1" si="29"/>
        <v>82</v>
      </c>
      <c r="G913" s="70">
        <f ca="1">SMALL($C$4:$C$1003,ROWS(C$4:C913))</f>
        <v>103</v>
      </c>
      <c r="H913" s="135">
        <f ca="1">ROWS(C$4:C913)/COUNT($C$4:$C$1003)</f>
        <v>0.91</v>
      </c>
      <c r="I913" s="96"/>
    </row>
    <row r="914" spans="1:9" hidden="1" x14ac:dyDescent="0.3">
      <c r="A914" s="84">
        <f t="shared" ca="1" si="28"/>
        <v>56</v>
      </c>
      <c r="B914" s="133">
        <f t="shared" ca="1" si="28"/>
        <v>51</v>
      </c>
      <c r="C914" s="129">
        <f t="shared" ca="1" si="29"/>
        <v>107</v>
      </c>
      <c r="G914" s="70">
        <f ca="1">SMALL($C$4:$C$1003,ROWS(C$4:C914))</f>
        <v>103</v>
      </c>
      <c r="H914" s="135">
        <f ca="1">ROWS(C$4:C914)/COUNT($C$4:$C$1003)</f>
        <v>0.91100000000000003</v>
      </c>
      <c r="I914" s="96"/>
    </row>
    <row r="915" spans="1:9" hidden="1" x14ac:dyDescent="0.3">
      <c r="A915" s="84">
        <f t="shared" ca="1" si="28"/>
        <v>26</v>
      </c>
      <c r="B915" s="133">
        <f t="shared" ca="1" si="28"/>
        <v>55</v>
      </c>
      <c r="C915" s="129">
        <f t="shared" ca="1" si="29"/>
        <v>81</v>
      </c>
      <c r="G915" s="70">
        <f ca="1">SMALL($C$4:$C$1003,ROWS(C$4:C915))</f>
        <v>103</v>
      </c>
      <c r="H915" s="135">
        <f ca="1">ROWS(C$4:C915)/COUNT($C$4:$C$1003)</f>
        <v>0.91200000000000003</v>
      </c>
      <c r="I915" s="96"/>
    </row>
    <row r="916" spans="1:9" hidden="1" x14ac:dyDescent="0.3">
      <c r="A916" s="84">
        <f t="shared" ca="1" si="28"/>
        <v>39</v>
      </c>
      <c r="B916" s="133">
        <f t="shared" ca="1" si="28"/>
        <v>31</v>
      </c>
      <c r="C916" s="129">
        <f t="shared" ca="1" si="29"/>
        <v>70</v>
      </c>
      <c r="G916" s="70">
        <f ca="1">SMALL($C$4:$C$1003,ROWS(C$4:C916))</f>
        <v>103</v>
      </c>
      <c r="H916" s="135">
        <f ca="1">ROWS(C$4:C916)/COUNT($C$4:$C$1003)</f>
        <v>0.91300000000000003</v>
      </c>
      <c r="I916" s="96"/>
    </row>
    <row r="917" spans="1:9" hidden="1" x14ac:dyDescent="0.3">
      <c r="A917" s="84">
        <f t="shared" ca="1" si="28"/>
        <v>49</v>
      </c>
      <c r="B917" s="133">
        <f t="shared" ca="1" si="28"/>
        <v>39</v>
      </c>
      <c r="C917" s="129">
        <f t="shared" ca="1" si="29"/>
        <v>88</v>
      </c>
      <c r="G917" s="70">
        <f ca="1">SMALL($C$4:$C$1003,ROWS(C$4:C917))</f>
        <v>103</v>
      </c>
      <c r="H917" s="135">
        <f ca="1">ROWS(C$4:C917)/COUNT($C$4:$C$1003)</f>
        <v>0.91400000000000003</v>
      </c>
      <c r="I917" s="96"/>
    </row>
    <row r="918" spans="1:9" hidden="1" x14ac:dyDescent="0.3">
      <c r="A918" s="84">
        <f t="shared" ca="1" si="28"/>
        <v>24</v>
      </c>
      <c r="B918" s="133">
        <f t="shared" ca="1" si="28"/>
        <v>44</v>
      </c>
      <c r="C918" s="129">
        <f t="shared" ca="1" si="29"/>
        <v>68</v>
      </c>
      <c r="G918" s="70">
        <f ca="1">SMALL($C$4:$C$1003,ROWS(C$4:C918))</f>
        <v>103</v>
      </c>
      <c r="H918" s="135">
        <f ca="1">ROWS(C$4:C918)/COUNT($C$4:$C$1003)</f>
        <v>0.91500000000000004</v>
      </c>
      <c r="I918" s="96"/>
    </row>
    <row r="919" spans="1:9" hidden="1" x14ac:dyDescent="0.3">
      <c r="A919" s="84">
        <f t="shared" ca="1" si="28"/>
        <v>21</v>
      </c>
      <c r="B919" s="133">
        <f t="shared" ca="1" si="28"/>
        <v>30</v>
      </c>
      <c r="C919" s="129">
        <f t="shared" ca="1" si="29"/>
        <v>51</v>
      </c>
      <c r="G919" s="70">
        <f ca="1">SMALL($C$4:$C$1003,ROWS(C$4:C919))</f>
        <v>103</v>
      </c>
      <c r="H919" s="135">
        <f ca="1">ROWS(C$4:C919)/COUNT($C$4:$C$1003)</f>
        <v>0.91600000000000004</v>
      </c>
      <c r="I919" s="96"/>
    </row>
    <row r="920" spans="1:9" hidden="1" x14ac:dyDescent="0.3">
      <c r="A920" s="84">
        <f t="shared" ca="1" si="28"/>
        <v>54</v>
      </c>
      <c r="B920" s="133">
        <f t="shared" ca="1" si="28"/>
        <v>20</v>
      </c>
      <c r="C920" s="129">
        <f t="shared" ca="1" si="29"/>
        <v>74</v>
      </c>
      <c r="G920" s="70">
        <f ca="1">SMALL($C$4:$C$1003,ROWS(C$4:C920))</f>
        <v>103</v>
      </c>
      <c r="H920" s="135">
        <f ca="1">ROWS(C$4:C920)/COUNT($C$4:$C$1003)</f>
        <v>0.91700000000000004</v>
      </c>
      <c r="I920" s="96"/>
    </row>
    <row r="921" spans="1:9" hidden="1" x14ac:dyDescent="0.3">
      <c r="A921" s="84">
        <f t="shared" ca="1" si="28"/>
        <v>45</v>
      </c>
      <c r="B921" s="133">
        <f t="shared" ca="1" si="28"/>
        <v>40</v>
      </c>
      <c r="C921" s="129">
        <f t="shared" ca="1" si="29"/>
        <v>85</v>
      </c>
      <c r="G921" s="70">
        <f ca="1">SMALL($C$4:$C$1003,ROWS(C$4:C921))</f>
        <v>103</v>
      </c>
      <c r="H921" s="135">
        <f ca="1">ROWS(C$4:C921)/COUNT($C$4:$C$1003)</f>
        <v>0.91800000000000004</v>
      </c>
      <c r="I921" s="96"/>
    </row>
    <row r="922" spans="1:9" hidden="1" x14ac:dyDescent="0.3">
      <c r="A922" s="84">
        <f t="shared" ca="1" si="28"/>
        <v>51</v>
      </c>
      <c r="B922" s="133">
        <f t="shared" ca="1" si="28"/>
        <v>60</v>
      </c>
      <c r="C922" s="129">
        <f t="shared" ca="1" si="29"/>
        <v>111</v>
      </c>
      <c r="G922" s="70">
        <f ca="1">SMALL($C$4:$C$1003,ROWS(C$4:C922))</f>
        <v>104</v>
      </c>
      <c r="H922" s="135">
        <f ca="1">ROWS(C$4:C922)/COUNT($C$4:$C$1003)</f>
        <v>0.91900000000000004</v>
      </c>
      <c r="I922" s="96"/>
    </row>
    <row r="923" spans="1:9" hidden="1" x14ac:dyDescent="0.3">
      <c r="A923" s="84">
        <f t="shared" ca="1" si="28"/>
        <v>49</v>
      </c>
      <c r="B923" s="133">
        <f t="shared" ca="1" si="28"/>
        <v>39</v>
      </c>
      <c r="C923" s="129">
        <f t="shared" ca="1" si="29"/>
        <v>88</v>
      </c>
      <c r="G923" s="70">
        <f ca="1">SMALL($C$4:$C$1003,ROWS(C$4:C923))</f>
        <v>104</v>
      </c>
      <c r="H923" s="135">
        <f ca="1">ROWS(C$4:C923)/COUNT($C$4:$C$1003)</f>
        <v>0.92</v>
      </c>
      <c r="I923" s="96"/>
    </row>
    <row r="924" spans="1:9" hidden="1" x14ac:dyDescent="0.3">
      <c r="A924" s="84">
        <f t="shared" ca="1" si="28"/>
        <v>59</v>
      </c>
      <c r="B924" s="133">
        <f t="shared" ca="1" si="28"/>
        <v>24</v>
      </c>
      <c r="C924" s="129">
        <f t="shared" ca="1" si="29"/>
        <v>83</v>
      </c>
      <c r="G924" s="70">
        <f ca="1">SMALL($C$4:$C$1003,ROWS(C$4:C924))</f>
        <v>104</v>
      </c>
      <c r="H924" s="135">
        <f ca="1">ROWS(C$4:C924)/COUNT($C$4:$C$1003)</f>
        <v>0.92100000000000004</v>
      </c>
      <c r="I924" s="96"/>
    </row>
    <row r="925" spans="1:9" hidden="1" x14ac:dyDescent="0.3">
      <c r="A925" s="84">
        <f t="shared" ca="1" si="28"/>
        <v>43</v>
      </c>
      <c r="B925" s="133">
        <f t="shared" ca="1" si="28"/>
        <v>47</v>
      </c>
      <c r="C925" s="129">
        <f t="shared" ca="1" si="29"/>
        <v>90</v>
      </c>
      <c r="G925" s="70">
        <f ca="1">SMALL($C$4:$C$1003,ROWS(C$4:C925))</f>
        <v>104</v>
      </c>
      <c r="H925" s="135">
        <f ca="1">ROWS(C$4:C925)/COUNT($C$4:$C$1003)</f>
        <v>0.92200000000000004</v>
      </c>
      <c r="I925" s="96"/>
    </row>
    <row r="926" spans="1:9" hidden="1" x14ac:dyDescent="0.3">
      <c r="A926" s="84">
        <f t="shared" ca="1" si="28"/>
        <v>44</v>
      </c>
      <c r="B926" s="133">
        <f t="shared" ca="1" si="28"/>
        <v>31</v>
      </c>
      <c r="C926" s="129">
        <f t="shared" ca="1" si="29"/>
        <v>75</v>
      </c>
      <c r="G926" s="70">
        <f ca="1">SMALL($C$4:$C$1003,ROWS(C$4:C926))</f>
        <v>104</v>
      </c>
      <c r="H926" s="135">
        <f ca="1">ROWS(C$4:C926)/COUNT($C$4:$C$1003)</f>
        <v>0.92300000000000004</v>
      </c>
      <c r="I926" s="96"/>
    </row>
    <row r="927" spans="1:9" hidden="1" x14ac:dyDescent="0.3">
      <c r="A927" s="84">
        <f t="shared" ca="1" si="28"/>
        <v>56</v>
      </c>
      <c r="B927" s="133">
        <f t="shared" ca="1" si="28"/>
        <v>43</v>
      </c>
      <c r="C927" s="129">
        <f t="shared" ca="1" si="29"/>
        <v>99</v>
      </c>
      <c r="G927" s="70">
        <f ca="1">SMALL($C$4:$C$1003,ROWS(C$4:C927))</f>
        <v>104</v>
      </c>
      <c r="H927" s="135">
        <f ca="1">ROWS(C$4:C927)/COUNT($C$4:$C$1003)</f>
        <v>0.92400000000000004</v>
      </c>
      <c r="I927" s="96"/>
    </row>
    <row r="928" spans="1:9" hidden="1" x14ac:dyDescent="0.3">
      <c r="A928" s="84">
        <f t="shared" ca="1" si="28"/>
        <v>55</v>
      </c>
      <c r="B928" s="133">
        <f t="shared" ca="1" si="28"/>
        <v>26</v>
      </c>
      <c r="C928" s="129">
        <f t="shared" ca="1" si="29"/>
        <v>81</v>
      </c>
      <c r="G928" s="70">
        <f ca="1">SMALL($C$4:$C$1003,ROWS(C$4:C928))</f>
        <v>104</v>
      </c>
      <c r="H928" s="135">
        <f ca="1">ROWS(C$4:C928)/COUNT($C$4:$C$1003)</f>
        <v>0.92500000000000004</v>
      </c>
      <c r="I928" s="96"/>
    </row>
    <row r="929" spans="1:9" hidden="1" x14ac:dyDescent="0.3">
      <c r="A929" s="84">
        <f t="shared" ca="1" si="28"/>
        <v>52</v>
      </c>
      <c r="B929" s="133">
        <f t="shared" ca="1" si="28"/>
        <v>49</v>
      </c>
      <c r="C929" s="129">
        <f t="shared" ca="1" si="29"/>
        <v>101</v>
      </c>
      <c r="G929" s="70">
        <f ca="1">SMALL($C$4:$C$1003,ROWS(C$4:C929))</f>
        <v>104</v>
      </c>
      <c r="H929" s="135">
        <f ca="1">ROWS(C$4:C929)/COUNT($C$4:$C$1003)</f>
        <v>0.92600000000000005</v>
      </c>
      <c r="I929" s="96"/>
    </row>
    <row r="930" spans="1:9" hidden="1" x14ac:dyDescent="0.3">
      <c r="A930" s="84">
        <f t="shared" ca="1" si="28"/>
        <v>21</v>
      </c>
      <c r="B930" s="133">
        <f t="shared" ca="1" si="28"/>
        <v>38</v>
      </c>
      <c r="C930" s="129">
        <f t="shared" ca="1" si="29"/>
        <v>59</v>
      </c>
      <c r="G930" s="70">
        <f ca="1">SMALL($C$4:$C$1003,ROWS(C$4:C930))</f>
        <v>105</v>
      </c>
      <c r="H930" s="135">
        <f ca="1">ROWS(C$4:C930)/COUNT($C$4:$C$1003)</f>
        <v>0.92700000000000005</v>
      </c>
      <c r="I930" s="96"/>
    </row>
    <row r="931" spans="1:9" hidden="1" x14ac:dyDescent="0.3">
      <c r="A931" s="84">
        <f t="shared" ca="1" si="28"/>
        <v>26</v>
      </c>
      <c r="B931" s="133">
        <f t="shared" ca="1" si="28"/>
        <v>58</v>
      </c>
      <c r="C931" s="129">
        <f t="shared" ca="1" si="29"/>
        <v>84</v>
      </c>
      <c r="G931" s="70">
        <f ca="1">SMALL($C$4:$C$1003,ROWS(C$4:C931))</f>
        <v>105</v>
      </c>
      <c r="H931" s="135">
        <f ca="1">ROWS(C$4:C931)/COUNT($C$4:$C$1003)</f>
        <v>0.92800000000000005</v>
      </c>
      <c r="I931" s="96"/>
    </row>
    <row r="932" spans="1:9" hidden="1" x14ac:dyDescent="0.3">
      <c r="A932" s="84">
        <f t="shared" ca="1" si="28"/>
        <v>51</v>
      </c>
      <c r="B932" s="133">
        <f t="shared" ca="1" si="28"/>
        <v>26</v>
      </c>
      <c r="C932" s="129">
        <f t="shared" ca="1" si="29"/>
        <v>77</v>
      </c>
      <c r="G932" s="70">
        <f ca="1">SMALL($C$4:$C$1003,ROWS(C$4:C932))</f>
        <v>105</v>
      </c>
      <c r="H932" s="135">
        <f ca="1">ROWS(C$4:C932)/COUNT($C$4:$C$1003)</f>
        <v>0.92900000000000005</v>
      </c>
      <c r="I932" s="96"/>
    </row>
    <row r="933" spans="1:9" hidden="1" x14ac:dyDescent="0.3">
      <c r="A933" s="84">
        <f t="shared" ca="1" si="28"/>
        <v>38</v>
      </c>
      <c r="B933" s="133">
        <f t="shared" ca="1" si="28"/>
        <v>51</v>
      </c>
      <c r="C933" s="129">
        <f t="shared" ca="1" si="29"/>
        <v>89</v>
      </c>
      <c r="G933" s="70">
        <f ca="1">SMALL($C$4:$C$1003,ROWS(C$4:C933))</f>
        <v>105</v>
      </c>
      <c r="H933" s="135">
        <f ca="1">ROWS(C$4:C933)/COUNT($C$4:$C$1003)</f>
        <v>0.93</v>
      </c>
      <c r="I933" s="96"/>
    </row>
    <row r="934" spans="1:9" hidden="1" x14ac:dyDescent="0.3">
      <c r="A934" s="84">
        <f t="shared" ca="1" si="28"/>
        <v>39</v>
      </c>
      <c r="B934" s="133">
        <f t="shared" ca="1" si="28"/>
        <v>57</v>
      </c>
      <c r="C934" s="129">
        <f t="shared" ca="1" si="29"/>
        <v>96</v>
      </c>
      <c r="G934" s="70">
        <f ca="1">SMALL($C$4:$C$1003,ROWS(C$4:C934))</f>
        <v>105</v>
      </c>
      <c r="H934" s="135">
        <f ca="1">ROWS(C$4:C934)/COUNT($C$4:$C$1003)</f>
        <v>0.93100000000000005</v>
      </c>
      <c r="I934" s="96"/>
    </row>
    <row r="935" spans="1:9" hidden="1" x14ac:dyDescent="0.3">
      <c r="A935" s="84">
        <f t="shared" ca="1" si="28"/>
        <v>57</v>
      </c>
      <c r="B935" s="133">
        <f t="shared" ca="1" si="28"/>
        <v>22</v>
      </c>
      <c r="C935" s="129">
        <f t="shared" ca="1" si="29"/>
        <v>79</v>
      </c>
      <c r="G935" s="70">
        <f ca="1">SMALL($C$4:$C$1003,ROWS(C$4:C935))</f>
        <v>105</v>
      </c>
      <c r="H935" s="135">
        <f ca="1">ROWS(C$4:C935)/COUNT($C$4:$C$1003)</f>
        <v>0.93200000000000005</v>
      </c>
      <c r="I935" s="96"/>
    </row>
    <row r="936" spans="1:9" hidden="1" x14ac:dyDescent="0.3">
      <c r="A936" s="84">
        <f t="shared" ca="1" si="28"/>
        <v>21</v>
      </c>
      <c r="B936" s="133">
        <f t="shared" ca="1" si="28"/>
        <v>47</v>
      </c>
      <c r="C936" s="129">
        <f t="shared" ca="1" si="29"/>
        <v>68</v>
      </c>
      <c r="G936" s="70">
        <f ca="1">SMALL($C$4:$C$1003,ROWS(C$4:C936))</f>
        <v>106</v>
      </c>
      <c r="H936" s="135">
        <f ca="1">ROWS(C$4:C936)/COUNT($C$4:$C$1003)</f>
        <v>0.93300000000000005</v>
      </c>
      <c r="I936" s="96"/>
    </row>
    <row r="937" spans="1:9" hidden="1" x14ac:dyDescent="0.3">
      <c r="A937" s="84">
        <f t="shared" ca="1" si="28"/>
        <v>34</v>
      </c>
      <c r="B937" s="133">
        <f t="shared" ca="1" si="28"/>
        <v>23</v>
      </c>
      <c r="C937" s="129">
        <f t="shared" ca="1" si="29"/>
        <v>57</v>
      </c>
      <c r="G937" s="70">
        <f ca="1">SMALL($C$4:$C$1003,ROWS(C$4:C937))</f>
        <v>106</v>
      </c>
      <c r="H937" s="135">
        <f ca="1">ROWS(C$4:C937)/COUNT($C$4:$C$1003)</f>
        <v>0.93400000000000005</v>
      </c>
      <c r="I937" s="96"/>
    </row>
    <row r="938" spans="1:9" hidden="1" x14ac:dyDescent="0.3">
      <c r="A938" s="84">
        <f t="shared" ca="1" si="28"/>
        <v>51</v>
      </c>
      <c r="B938" s="133">
        <f t="shared" ca="1" si="28"/>
        <v>27</v>
      </c>
      <c r="C938" s="129">
        <f t="shared" ca="1" si="29"/>
        <v>78</v>
      </c>
      <c r="G938" s="70">
        <f ca="1">SMALL($C$4:$C$1003,ROWS(C$4:C938))</f>
        <v>106</v>
      </c>
      <c r="H938" s="135">
        <f ca="1">ROWS(C$4:C938)/COUNT($C$4:$C$1003)</f>
        <v>0.93500000000000005</v>
      </c>
      <c r="I938" s="96"/>
    </row>
    <row r="939" spans="1:9" hidden="1" x14ac:dyDescent="0.3">
      <c r="A939" s="84">
        <f t="shared" ca="1" si="28"/>
        <v>22</v>
      </c>
      <c r="B939" s="133">
        <f t="shared" ca="1" si="28"/>
        <v>51</v>
      </c>
      <c r="C939" s="129">
        <f t="shared" ca="1" si="29"/>
        <v>73</v>
      </c>
      <c r="G939" s="70">
        <f ca="1">SMALL($C$4:$C$1003,ROWS(C$4:C939))</f>
        <v>106</v>
      </c>
      <c r="H939" s="135">
        <f ca="1">ROWS(C$4:C939)/COUNT($C$4:$C$1003)</f>
        <v>0.93600000000000005</v>
      </c>
      <c r="I939" s="96"/>
    </row>
    <row r="940" spans="1:9" hidden="1" x14ac:dyDescent="0.3">
      <c r="A940" s="84">
        <f t="shared" ca="1" si="28"/>
        <v>32</v>
      </c>
      <c r="B940" s="133">
        <f t="shared" ca="1" si="28"/>
        <v>45</v>
      </c>
      <c r="C940" s="129">
        <f t="shared" ca="1" si="29"/>
        <v>77</v>
      </c>
      <c r="G940" s="70">
        <f ca="1">SMALL($C$4:$C$1003,ROWS(C$4:C940))</f>
        <v>106</v>
      </c>
      <c r="H940" s="135">
        <f ca="1">ROWS(C$4:C940)/COUNT($C$4:$C$1003)</f>
        <v>0.93700000000000006</v>
      </c>
      <c r="I940" s="96"/>
    </row>
    <row r="941" spans="1:9" hidden="1" x14ac:dyDescent="0.3">
      <c r="A941" s="84">
        <f t="shared" ca="1" si="28"/>
        <v>48</v>
      </c>
      <c r="B941" s="133">
        <f t="shared" ca="1" si="28"/>
        <v>56</v>
      </c>
      <c r="C941" s="129">
        <f t="shared" ca="1" si="29"/>
        <v>104</v>
      </c>
      <c r="G941" s="70">
        <f ca="1">SMALL($C$4:$C$1003,ROWS(C$4:C941))</f>
        <v>106</v>
      </c>
      <c r="H941" s="135">
        <f ca="1">ROWS(C$4:C941)/COUNT($C$4:$C$1003)</f>
        <v>0.93799999999999994</v>
      </c>
      <c r="I941" s="96"/>
    </row>
    <row r="942" spans="1:9" hidden="1" x14ac:dyDescent="0.3">
      <c r="A942" s="84">
        <f t="shared" ca="1" si="28"/>
        <v>51</v>
      </c>
      <c r="B942" s="133">
        <f t="shared" ca="1" si="28"/>
        <v>25</v>
      </c>
      <c r="C942" s="129">
        <f t="shared" ca="1" si="29"/>
        <v>76</v>
      </c>
      <c r="G942" s="70">
        <f ca="1">SMALL($C$4:$C$1003,ROWS(C$4:C942))</f>
        <v>107</v>
      </c>
      <c r="H942" s="135">
        <f ca="1">ROWS(C$4:C942)/COUNT($C$4:$C$1003)</f>
        <v>0.93899999999999995</v>
      </c>
      <c r="I942" s="96"/>
    </row>
    <row r="943" spans="1:9" hidden="1" x14ac:dyDescent="0.3">
      <c r="A943" s="84">
        <f t="shared" ca="1" si="28"/>
        <v>53</v>
      </c>
      <c r="B943" s="133">
        <f t="shared" ca="1" si="28"/>
        <v>56</v>
      </c>
      <c r="C943" s="129">
        <f t="shared" ca="1" si="29"/>
        <v>109</v>
      </c>
      <c r="G943" s="70">
        <f ca="1">SMALL($C$4:$C$1003,ROWS(C$4:C943))</f>
        <v>107</v>
      </c>
      <c r="H943" s="135">
        <f ca="1">ROWS(C$4:C943)/COUNT($C$4:$C$1003)</f>
        <v>0.94</v>
      </c>
      <c r="I943" s="96"/>
    </row>
    <row r="944" spans="1:9" hidden="1" x14ac:dyDescent="0.3">
      <c r="A944" s="84">
        <f t="shared" ca="1" si="28"/>
        <v>57</v>
      </c>
      <c r="B944" s="133">
        <f t="shared" ca="1" si="28"/>
        <v>32</v>
      </c>
      <c r="C944" s="129">
        <f t="shared" ca="1" si="29"/>
        <v>89</v>
      </c>
      <c r="G944" s="70">
        <f ca="1">SMALL($C$4:$C$1003,ROWS(C$4:C944))</f>
        <v>107</v>
      </c>
      <c r="H944" s="135">
        <f ca="1">ROWS(C$4:C944)/COUNT($C$4:$C$1003)</f>
        <v>0.94099999999999995</v>
      </c>
      <c r="I944" s="96"/>
    </row>
    <row r="945" spans="1:9" hidden="1" x14ac:dyDescent="0.3">
      <c r="A945" s="84">
        <f t="shared" ca="1" si="28"/>
        <v>54</v>
      </c>
      <c r="B945" s="133">
        <f t="shared" ca="1" si="28"/>
        <v>30</v>
      </c>
      <c r="C945" s="129">
        <f t="shared" ca="1" si="29"/>
        <v>84</v>
      </c>
      <c r="G945" s="70">
        <f ca="1">SMALL($C$4:$C$1003,ROWS(C$4:C945))</f>
        <v>107</v>
      </c>
      <c r="H945" s="135">
        <f ca="1">ROWS(C$4:C945)/COUNT($C$4:$C$1003)</f>
        <v>0.94199999999999995</v>
      </c>
      <c r="I945" s="96"/>
    </row>
    <row r="946" spans="1:9" hidden="1" x14ac:dyDescent="0.3">
      <c r="A946" s="84">
        <f t="shared" ca="1" si="28"/>
        <v>41</v>
      </c>
      <c r="B946" s="133">
        <f t="shared" ca="1" si="28"/>
        <v>60</v>
      </c>
      <c r="C946" s="129">
        <f t="shared" ca="1" si="29"/>
        <v>101</v>
      </c>
      <c r="G946" s="70">
        <f ca="1">SMALL($C$4:$C$1003,ROWS(C$4:C946))</f>
        <v>107</v>
      </c>
      <c r="H946" s="135">
        <f ca="1">ROWS(C$4:C946)/COUNT($C$4:$C$1003)</f>
        <v>0.94299999999999995</v>
      </c>
      <c r="I946" s="96"/>
    </row>
    <row r="947" spans="1:9" hidden="1" x14ac:dyDescent="0.3">
      <c r="A947" s="84">
        <f t="shared" ca="1" si="28"/>
        <v>26</v>
      </c>
      <c r="B947" s="133">
        <f t="shared" ca="1" si="28"/>
        <v>51</v>
      </c>
      <c r="C947" s="129">
        <f t="shared" ca="1" si="29"/>
        <v>77</v>
      </c>
      <c r="G947" s="70">
        <f ca="1">SMALL($C$4:$C$1003,ROWS(C$4:C947))</f>
        <v>107</v>
      </c>
      <c r="H947" s="135">
        <f ca="1">ROWS(C$4:C947)/COUNT($C$4:$C$1003)</f>
        <v>0.94399999999999995</v>
      </c>
      <c r="I947" s="96"/>
    </row>
    <row r="948" spans="1:9" hidden="1" x14ac:dyDescent="0.3">
      <c r="A948" s="84">
        <f t="shared" ca="1" si="28"/>
        <v>49</v>
      </c>
      <c r="B948" s="133">
        <f t="shared" ca="1" si="28"/>
        <v>45</v>
      </c>
      <c r="C948" s="129">
        <f t="shared" ca="1" si="29"/>
        <v>94</v>
      </c>
      <c r="G948" s="70">
        <f ca="1">SMALL($C$4:$C$1003,ROWS(C$4:C948))</f>
        <v>107</v>
      </c>
      <c r="H948" s="135">
        <f ca="1">ROWS(C$4:C948)/COUNT($C$4:$C$1003)</f>
        <v>0.94499999999999995</v>
      </c>
      <c r="I948" s="96"/>
    </row>
    <row r="949" spans="1:9" hidden="1" x14ac:dyDescent="0.3">
      <c r="A949" s="84">
        <f t="shared" ca="1" si="28"/>
        <v>40</v>
      </c>
      <c r="B949" s="133">
        <f t="shared" ca="1" si="28"/>
        <v>51</v>
      </c>
      <c r="C949" s="129">
        <f t="shared" ca="1" si="29"/>
        <v>91</v>
      </c>
      <c r="G949" s="70">
        <f ca="1">SMALL($C$4:$C$1003,ROWS(C$4:C949))</f>
        <v>107</v>
      </c>
      <c r="H949" s="135">
        <f ca="1">ROWS(C$4:C949)/COUNT($C$4:$C$1003)</f>
        <v>0.94599999999999995</v>
      </c>
      <c r="I949" s="96"/>
    </row>
    <row r="950" spans="1:9" hidden="1" x14ac:dyDescent="0.3">
      <c r="A950" s="84">
        <f t="shared" ca="1" si="28"/>
        <v>31</v>
      </c>
      <c r="B950" s="133">
        <f t="shared" ca="1" si="28"/>
        <v>40</v>
      </c>
      <c r="C950" s="129">
        <f t="shared" ca="1" si="29"/>
        <v>71</v>
      </c>
      <c r="G950" s="70">
        <f ca="1">SMALL($C$4:$C$1003,ROWS(C$4:C950))</f>
        <v>107</v>
      </c>
      <c r="H950" s="135">
        <f ca="1">ROWS(C$4:C950)/COUNT($C$4:$C$1003)</f>
        <v>0.94699999999999995</v>
      </c>
      <c r="I950" s="96"/>
    </row>
    <row r="951" spans="1:9" hidden="1" x14ac:dyDescent="0.3">
      <c r="A951" s="84">
        <f t="shared" ca="1" si="28"/>
        <v>36</v>
      </c>
      <c r="B951" s="133">
        <f t="shared" ca="1" si="28"/>
        <v>26</v>
      </c>
      <c r="C951" s="129">
        <f t="shared" ca="1" si="29"/>
        <v>62</v>
      </c>
      <c r="G951" s="70">
        <f ca="1">SMALL($C$4:$C$1003,ROWS(C$4:C951))</f>
        <v>108</v>
      </c>
      <c r="H951" s="135">
        <f ca="1">ROWS(C$4:C951)/COUNT($C$4:$C$1003)</f>
        <v>0.94799999999999995</v>
      </c>
      <c r="I951" s="96"/>
    </row>
    <row r="952" spans="1:9" hidden="1" x14ac:dyDescent="0.3">
      <c r="A952" s="84">
        <f t="shared" ca="1" si="28"/>
        <v>29</v>
      </c>
      <c r="B952" s="133">
        <f t="shared" ca="1" si="28"/>
        <v>31</v>
      </c>
      <c r="C952" s="129">
        <f t="shared" ca="1" si="29"/>
        <v>60</v>
      </c>
      <c r="G952" s="70">
        <f ca="1">SMALL($C$4:$C$1003,ROWS(C$4:C952))</f>
        <v>108</v>
      </c>
      <c r="H952" s="135">
        <f ca="1">ROWS(C$4:C952)/COUNT($C$4:$C$1003)</f>
        <v>0.94899999999999995</v>
      </c>
      <c r="I952" s="96"/>
    </row>
    <row r="953" spans="1:9" hidden="1" x14ac:dyDescent="0.3">
      <c r="A953" s="84">
        <f t="shared" ca="1" si="28"/>
        <v>35</v>
      </c>
      <c r="B953" s="133">
        <f t="shared" ca="1" si="28"/>
        <v>49</v>
      </c>
      <c r="C953" s="129">
        <f t="shared" ca="1" si="29"/>
        <v>84</v>
      </c>
      <c r="G953" s="70">
        <f ca="1">SMALL($C$4:$C$1003,ROWS(C$4:C953))</f>
        <v>108</v>
      </c>
      <c r="H953" s="135">
        <f ca="1">ROWS(C$4:C953)/COUNT($C$4:$C$1003)</f>
        <v>0.95</v>
      </c>
      <c r="I953" s="96"/>
    </row>
    <row r="954" spans="1:9" hidden="1" x14ac:dyDescent="0.3">
      <c r="A954" s="84">
        <f t="shared" ca="1" si="28"/>
        <v>35</v>
      </c>
      <c r="B954" s="133">
        <f t="shared" ca="1" si="28"/>
        <v>38</v>
      </c>
      <c r="C954" s="129">
        <f t="shared" ca="1" si="29"/>
        <v>73</v>
      </c>
      <c r="G954" s="70">
        <f ca="1">SMALL($C$4:$C$1003,ROWS(C$4:C954))</f>
        <v>108</v>
      </c>
      <c r="H954" s="135">
        <f ca="1">ROWS(C$4:C954)/COUNT($C$4:$C$1003)</f>
        <v>0.95099999999999996</v>
      </c>
      <c r="I954" s="96"/>
    </row>
    <row r="955" spans="1:9" hidden="1" x14ac:dyDescent="0.3">
      <c r="A955" s="84">
        <f t="shared" ca="1" si="28"/>
        <v>20</v>
      </c>
      <c r="B955" s="133">
        <f t="shared" ca="1" si="28"/>
        <v>34</v>
      </c>
      <c r="C955" s="129">
        <f t="shared" ca="1" si="29"/>
        <v>54</v>
      </c>
      <c r="G955" s="70">
        <f ca="1">SMALL($C$4:$C$1003,ROWS(C$4:C955))</f>
        <v>109</v>
      </c>
      <c r="H955" s="135">
        <f ca="1">ROWS(C$4:C955)/COUNT($C$4:$C$1003)</f>
        <v>0.95199999999999996</v>
      </c>
      <c r="I955" s="96"/>
    </row>
    <row r="956" spans="1:9" hidden="1" x14ac:dyDescent="0.3">
      <c r="A956" s="84">
        <f t="shared" ca="1" si="28"/>
        <v>23</v>
      </c>
      <c r="B956" s="133">
        <f t="shared" ca="1" si="28"/>
        <v>24</v>
      </c>
      <c r="C956" s="129">
        <f t="shared" ca="1" si="29"/>
        <v>47</v>
      </c>
      <c r="G956" s="70">
        <f ca="1">SMALL($C$4:$C$1003,ROWS(C$4:C956))</f>
        <v>109</v>
      </c>
      <c r="H956" s="135">
        <f ca="1">ROWS(C$4:C956)/COUNT($C$4:$C$1003)</f>
        <v>0.95299999999999996</v>
      </c>
      <c r="I956" s="96"/>
    </row>
    <row r="957" spans="1:9" hidden="1" x14ac:dyDescent="0.3">
      <c r="A957" s="84">
        <f t="shared" ca="1" si="28"/>
        <v>44</v>
      </c>
      <c r="B957" s="133">
        <f t="shared" ca="1" si="28"/>
        <v>47</v>
      </c>
      <c r="C957" s="129">
        <f t="shared" ca="1" si="29"/>
        <v>91</v>
      </c>
      <c r="G957" s="70">
        <f ca="1">SMALL($C$4:$C$1003,ROWS(C$4:C957))</f>
        <v>109</v>
      </c>
      <c r="H957" s="135">
        <f ca="1">ROWS(C$4:C957)/COUNT($C$4:$C$1003)</f>
        <v>0.95399999999999996</v>
      </c>
      <c r="I957" s="96"/>
    </row>
    <row r="958" spans="1:9" hidden="1" x14ac:dyDescent="0.3">
      <c r="A958" s="84">
        <f t="shared" ca="1" si="28"/>
        <v>32</v>
      </c>
      <c r="B958" s="133">
        <f t="shared" ca="1" si="28"/>
        <v>21</v>
      </c>
      <c r="C958" s="129">
        <f t="shared" ca="1" si="29"/>
        <v>53</v>
      </c>
      <c r="G958" s="70">
        <f ca="1">SMALL($C$4:$C$1003,ROWS(C$4:C958))</f>
        <v>109</v>
      </c>
      <c r="H958" s="135">
        <f ca="1">ROWS(C$4:C958)/COUNT($C$4:$C$1003)</f>
        <v>0.95499999999999996</v>
      </c>
      <c r="I958" s="96"/>
    </row>
    <row r="959" spans="1:9" hidden="1" x14ac:dyDescent="0.3">
      <c r="A959" s="84">
        <f t="shared" ca="1" si="28"/>
        <v>54</v>
      </c>
      <c r="B959" s="133">
        <f t="shared" ca="1" si="28"/>
        <v>34</v>
      </c>
      <c r="C959" s="129">
        <f t="shared" ca="1" si="29"/>
        <v>88</v>
      </c>
      <c r="G959" s="70">
        <f ca="1">SMALL($C$4:$C$1003,ROWS(C$4:C959))</f>
        <v>109</v>
      </c>
      <c r="H959" s="135">
        <f ca="1">ROWS(C$4:C959)/COUNT($C$4:$C$1003)</f>
        <v>0.95599999999999996</v>
      </c>
      <c r="I959" s="96"/>
    </row>
    <row r="960" spans="1:9" hidden="1" x14ac:dyDescent="0.3">
      <c r="A960" s="84">
        <f t="shared" ca="1" si="28"/>
        <v>34</v>
      </c>
      <c r="B960" s="133">
        <f t="shared" ca="1" si="28"/>
        <v>22</v>
      </c>
      <c r="C960" s="129">
        <f t="shared" ca="1" si="29"/>
        <v>56</v>
      </c>
      <c r="G960" s="70">
        <f ca="1">SMALL($C$4:$C$1003,ROWS(C$4:C960))</f>
        <v>109</v>
      </c>
      <c r="H960" s="135">
        <f ca="1">ROWS(C$4:C960)/COUNT($C$4:$C$1003)</f>
        <v>0.95699999999999996</v>
      </c>
      <c r="I960" s="96"/>
    </row>
    <row r="961" spans="1:9" hidden="1" x14ac:dyDescent="0.3">
      <c r="A961" s="84">
        <f t="shared" ca="1" si="28"/>
        <v>59</v>
      </c>
      <c r="B961" s="133">
        <f t="shared" ca="1" si="28"/>
        <v>56</v>
      </c>
      <c r="C961" s="129">
        <f t="shared" ca="1" si="29"/>
        <v>115</v>
      </c>
      <c r="G961" s="70">
        <f ca="1">SMALL($C$4:$C$1003,ROWS(C$4:C961))</f>
        <v>109</v>
      </c>
      <c r="H961" s="135">
        <f ca="1">ROWS(C$4:C961)/COUNT($C$4:$C$1003)</f>
        <v>0.95799999999999996</v>
      </c>
      <c r="I961" s="96"/>
    </row>
    <row r="962" spans="1:9" hidden="1" x14ac:dyDescent="0.3">
      <c r="A962" s="84">
        <f t="shared" ca="1" si="28"/>
        <v>27</v>
      </c>
      <c r="B962" s="133">
        <f t="shared" ca="1" si="28"/>
        <v>57</v>
      </c>
      <c r="C962" s="129">
        <f t="shared" ca="1" si="29"/>
        <v>84</v>
      </c>
      <c r="G962" s="70">
        <f ca="1">SMALL($C$4:$C$1003,ROWS(C$4:C962))</f>
        <v>109</v>
      </c>
      <c r="H962" s="135">
        <f ca="1">ROWS(C$4:C962)/COUNT($C$4:$C$1003)</f>
        <v>0.95899999999999996</v>
      </c>
      <c r="I962" s="96"/>
    </row>
    <row r="963" spans="1:9" hidden="1" x14ac:dyDescent="0.3">
      <c r="A963" s="84">
        <f t="shared" ca="1" si="28"/>
        <v>38</v>
      </c>
      <c r="B963" s="133">
        <f t="shared" ca="1" si="28"/>
        <v>59</v>
      </c>
      <c r="C963" s="129">
        <f t="shared" ca="1" si="29"/>
        <v>97</v>
      </c>
      <c r="G963" s="70">
        <f ca="1">SMALL($C$4:$C$1003,ROWS(C$4:C963))</f>
        <v>109</v>
      </c>
      <c r="H963" s="135">
        <f ca="1">ROWS(C$4:C963)/COUNT($C$4:$C$1003)</f>
        <v>0.96</v>
      </c>
      <c r="I963" s="96"/>
    </row>
    <row r="964" spans="1:9" hidden="1" x14ac:dyDescent="0.3">
      <c r="A964" s="84">
        <f t="shared" ca="1" si="28"/>
        <v>54</v>
      </c>
      <c r="B964" s="133">
        <f t="shared" ca="1" si="28"/>
        <v>37</v>
      </c>
      <c r="C964" s="129">
        <f t="shared" ca="1" si="29"/>
        <v>91</v>
      </c>
      <c r="G964" s="70">
        <f ca="1">SMALL($C$4:$C$1003,ROWS(C$4:C964))</f>
        <v>109</v>
      </c>
      <c r="H964" s="135">
        <f ca="1">ROWS(C$4:C964)/COUNT($C$4:$C$1003)</f>
        <v>0.96099999999999997</v>
      </c>
      <c r="I964" s="96"/>
    </row>
    <row r="965" spans="1:9" hidden="1" x14ac:dyDescent="0.3">
      <c r="A965" s="84">
        <f t="shared" ref="A965:B1003" ca="1" si="30">RANDBETWEEN(A$1,A$2)</f>
        <v>20</v>
      </c>
      <c r="B965" s="133">
        <f t="shared" ca="1" si="30"/>
        <v>47</v>
      </c>
      <c r="C965" s="129">
        <f t="shared" ref="C965:C1003" ca="1" si="31">A965+B965</f>
        <v>67</v>
      </c>
      <c r="G965" s="70">
        <f ca="1">SMALL($C$4:$C$1003,ROWS(C$4:C965))</f>
        <v>110</v>
      </c>
      <c r="H965" s="135">
        <f ca="1">ROWS(C$4:C965)/COUNT($C$4:$C$1003)</f>
        <v>0.96199999999999997</v>
      </c>
      <c r="I965" s="96"/>
    </row>
    <row r="966" spans="1:9" hidden="1" x14ac:dyDescent="0.3">
      <c r="A966" s="84">
        <f t="shared" ca="1" si="30"/>
        <v>52</v>
      </c>
      <c r="B966" s="133">
        <f t="shared" ca="1" si="30"/>
        <v>27</v>
      </c>
      <c r="C966" s="129">
        <f t="shared" ca="1" si="31"/>
        <v>79</v>
      </c>
      <c r="G966" s="70">
        <f ca="1">SMALL($C$4:$C$1003,ROWS(C$4:C966))</f>
        <v>110</v>
      </c>
      <c r="H966" s="135">
        <f ca="1">ROWS(C$4:C966)/COUNT($C$4:$C$1003)</f>
        <v>0.96299999999999997</v>
      </c>
      <c r="I966" s="96"/>
    </row>
    <row r="967" spans="1:9" hidden="1" x14ac:dyDescent="0.3">
      <c r="A967" s="84">
        <f t="shared" ca="1" si="30"/>
        <v>50</v>
      </c>
      <c r="B967" s="133">
        <f t="shared" ca="1" si="30"/>
        <v>59</v>
      </c>
      <c r="C967" s="129">
        <f t="shared" ca="1" si="31"/>
        <v>109</v>
      </c>
      <c r="G967" s="70">
        <f ca="1">SMALL($C$4:$C$1003,ROWS(C$4:C967))</f>
        <v>110</v>
      </c>
      <c r="H967" s="135">
        <f ca="1">ROWS(C$4:C967)/COUNT($C$4:$C$1003)</f>
        <v>0.96399999999999997</v>
      </c>
      <c r="I967" s="96"/>
    </row>
    <row r="968" spans="1:9" hidden="1" x14ac:dyDescent="0.3">
      <c r="A968" s="84">
        <f t="shared" ca="1" si="30"/>
        <v>24</v>
      </c>
      <c r="B968" s="133">
        <f t="shared" ca="1" si="30"/>
        <v>58</v>
      </c>
      <c r="C968" s="129">
        <f t="shared" ca="1" si="31"/>
        <v>82</v>
      </c>
      <c r="G968" s="70">
        <f ca="1">SMALL($C$4:$C$1003,ROWS(C$4:C968))</f>
        <v>110</v>
      </c>
      <c r="H968" s="135">
        <f ca="1">ROWS(C$4:C968)/COUNT($C$4:$C$1003)</f>
        <v>0.96499999999999997</v>
      </c>
      <c r="I968" s="96"/>
    </row>
    <row r="969" spans="1:9" hidden="1" x14ac:dyDescent="0.3">
      <c r="A969" s="84">
        <f t="shared" ca="1" si="30"/>
        <v>40</v>
      </c>
      <c r="B969" s="133">
        <f t="shared" ca="1" si="30"/>
        <v>54</v>
      </c>
      <c r="C969" s="129">
        <f t="shared" ca="1" si="31"/>
        <v>94</v>
      </c>
      <c r="G969" s="70">
        <f ca="1">SMALL($C$4:$C$1003,ROWS(C$4:C969))</f>
        <v>110</v>
      </c>
      <c r="H969" s="135">
        <f ca="1">ROWS(C$4:C969)/COUNT($C$4:$C$1003)</f>
        <v>0.96599999999999997</v>
      </c>
      <c r="I969" s="96"/>
    </row>
    <row r="970" spans="1:9" hidden="1" x14ac:dyDescent="0.3">
      <c r="A970" s="84">
        <f t="shared" ca="1" si="30"/>
        <v>28</v>
      </c>
      <c r="B970" s="133">
        <f t="shared" ca="1" si="30"/>
        <v>26</v>
      </c>
      <c r="C970" s="129">
        <f t="shared" ca="1" si="31"/>
        <v>54</v>
      </c>
      <c r="G970" s="70">
        <f ca="1">SMALL($C$4:$C$1003,ROWS(C$4:C970))</f>
        <v>110</v>
      </c>
      <c r="H970" s="135">
        <f ca="1">ROWS(C$4:C970)/COUNT($C$4:$C$1003)</f>
        <v>0.96699999999999997</v>
      </c>
      <c r="I970" s="96"/>
    </row>
    <row r="971" spans="1:9" hidden="1" x14ac:dyDescent="0.3">
      <c r="A971" s="84">
        <f t="shared" ca="1" si="30"/>
        <v>59</v>
      </c>
      <c r="B971" s="133">
        <f t="shared" ca="1" si="30"/>
        <v>41</v>
      </c>
      <c r="C971" s="129">
        <f t="shared" ca="1" si="31"/>
        <v>100</v>
      </c>
      <c r="G971" s="70">
        <f ca="1">SMALL($C$4:$C$1003,ROWS(C$4:C971))</f>
        <v>111</v>
      </c>
      <c r="H971" s="135">
        <f ca="1">ROWS(C$4:C971)/COUNT($C$4:$C$1003)</f>
        <v>0.96799999999999997</v>
      </c>
      <c r="I971" s="96"/>
    </row>
    <row r="972" spans="1:9" hidden="1" x14ac:dyDescent="0.3">
      <c r="A972" s="84">
        <f t="shared" ca="1" si="30"/>
        <v>49</v>
      </c>
      <c r="B972" s="133">
        <f t="shared" ca="1" si="30"/>
        <v>44</v>
      </c>
      <c r="C972" s="129">
        <f t="shared" ca="1" si="31"/>
        <v>93</v>
      </c>
      <c r="G972" s="70">
        <f ca="1">SMALL($C$4:$C$1003,ROWS(C$4:C972))</f>
        <v>111</v>
      </c>
      <c r="H972" s="135">
        <f ca="1">ROWS(C$4:C972)/COUNT($C$4:$C$1003)</f>
        <v>0.96899999999999997</v>
      </c>
      <c r="I972" s="96"/>
    </row>
    <row r="973" spans="1:9" hidden="1" x14ac:dyDescent="0.3">
      <c r="A973" s="84">
        <f t="shared" ca="1" si="30"/>
        <v>22</v>
      </c>
      <c r="B973" s="133">
        <f t="shared" ca="1" si="30"/>
        <v>23</v>
      </c>
      <c r="C973" s="129">
        <f t="shared" ca="1" si="31"/>
        <v>45</v>
      </c>
      <c r="G973" s="70">
        <f ca="1">SMALL($C$4:$C$1003,ROWS(C$4:C973))</f>
        <v>111</v>
      </c>
      <c r="H973" s="135">
        <f ca="1">ROWS(C$4:C973)/COUNT($C$4:$C$1003)</f>
        <v>0.97</v>
      </c>
      <c r="I973" s="96"/>
    </row>
    <row r="974" spans="1:9" hidden="1" x14ac:dyDescent="0.3">
      <c r="A974" s="84">
        <f t="shared" ca="1" si="30"/>
        <v>35</v>
      </c>
      <c r="B974" s="133">
        <f t="shared" ca="1" si="30"/>
        <v>32</v>
      </c>
      <c r="C974" s="129">
        <f t="shared" ca="1" si="31"/>
        <v>67</v>
      </c>
      <c r="G974" s="70">
        <f ca="1">SMALL($C$4:$C$1003,ROWS(C$4:C974))</f>
        <v>111</v>
      </c>
      <c r="H974" s="135">
        <f ca="1">ROWS(C$4:C974)/COUNT($C$4:$C$1003)</f>
        <v>0.97099999999999997</v>
      </c>
      <c r="I974" s="96"/>
    </row>
    <row r="975" spans="1:9" hidden="1" x14ac:dyDescent="0.3">
      <c r="A975" s="84">
        <f t="shared" ca="1" si="30"/>
        <v>42</v>
      </c>
      <c r="B975" s="133">
        <f t="shared" ca="1" si="30"/>
        <v>31</v>
      </c>
      <c r="C975" s="129">
        <f t="shared" ca="1" si="31"/>
        <v>73</v>
      </c>
      <c r="G975" s="70">
        <f ca="1">SMALL($C$4:$C$1003,ROWS(C$4:C975))</f>
        <v>111</v>
      </c>
      <c r="H975" s="135">
        <f ca="1">ROWS(C$4:C975)/COUNT($C$4:$C$1003)</f>
        <v>0.97199999999999998</v>
      </c>
      <c r="I975" s="96"/>
    </row>
    <row r="976" spans="1:9" hidden="1" x14ac:dyDescent="0.3">
      <c r="A976" s="84">
        <f t="shared" ca="1" si="30"/>
        <v>41</v>
      </c>
      <c r="B976" s="133">
        <f t="shared" ca="1" si="30"/>
        <v>38</v>
      </c>
      <c r="C976" s="129">
        <f t="shared" ca="1" si="31"/>
        <v>79</v>
      </c>
      <c r="G976" s="70">
        <f ca="1">SMALL($C$4:$C$1003,ROWS(C$4:C976))</f>
        <v>112</v>
      </c>
      <c r="H976" s="135">
        <f ca="1">ROWS(C$4:C976)/COUNT($C$4:$C$1003)</f>
        <v>0.97299999999999998</v>
      </c>
      <c r="I976" s="96"/>
    </row>
    <row r="977" spans="1:9" hidden="1" x14ac:dyDescent="0.3">
      <c r="A977" s="84">
        <f t="shared" ca="1" si="30"/>
        <v>34</v>
      </c>
      <c r="B977" s="133">
        <f t="shared" ca="1" si="30"/>
        <v>47</v>
      </c>
      <c r="C977" s="129">
        <f t="shared" ca="1" si="31"/>
        <v>81</v>
      </c>
      <c r="G977" s="70">
        <f ca="1">SMALL($C$4:$C$1003,ROWS(C$4:C977))</f>
        <v>112</v>
      </c>
      <c r="H977" s="135">
        <f ca="1">ROWS(C$4:C977)/COUNT($C$4:$C$1003)</f>
        <v>0.97399999999999998</v>
      </c>
      <c r="I977" s="96"/>
    </row>
    <row r="978" spans="1:9" hidden="1" x14ac:dyDescent="0.3">
      <c r="A978" s="84">
        <f t="shared" ca="1" si="30"/>
        <v>23</v>
      </c>
      <c r="B978" s="133">
        <f t="shared" ca="1" si="30"/>
        <v>58</v>
      </c>
      <c r="C978" s="129">
        <f t="shared" ca="1" si="31"/>
        <v>81</v>
      </c>
      <c r="G978" s="70">
        <f ca="1">SMALL($C$4:$C$1003,ROWS(C$4:C978))</f>
        <v>112</v>
      </c>
      <c r="H978" s="135">
        <f ca="1">ROWS(C$4:C978)/COUNT($C$4:$C$1003)</f>
        <v>0.97499999999999998</v>
      </c>
      <c r="I978" s="96"/>
    </row>
    <row r="979" spans="1:9" hidden="1" x14ac:dyDescent="0.3">
      <c r="A979" s="84">
        <f t="shared" ca="1" si="30"/>
        <v>28</v>
      </c>
      <c r="B979" s="133">
        <f t="shared" ca="1" si="30"/>
        <v>32</v>
      </c>
      <c r="C979" s="129">
        <f t="shared" ca="1" si="31"/>
        <v>60</v>
      </c>
      <c r="G979" s="70">
        <f ca="1">SMALL($C$4:$C$1003,ROWS(C$4:C979))</f>
        <v>112</v>
      </c>
      <c r="H979" s="135">
        <f ca="1">ROWS(C$4:C979)/COUNT($C$4:$C$1003)</f>
        <v>0.97599999999999998</v>
      </c>
      <c r="I979" s="96"/>
    </row>
    <row r="980" spans="1:9" hidden="1" x14ac:dyDescent="0.3">
      <c r="A980" s="84">
        <f t="shared" ca="1" si="30"/>
        <v>57</v>
      </c>
      <c r="B980" s="133">
        <f t="shared" ca="1" si="30"/>
        <v>58</v>
      </c>
      <c r="C980" s="129">
        <f t="shared" ca="1" si="31"/>
        <v>115</v>
      </c>
      <c r="G980" s="70">
        <f ca="1">SMALL($C$4:$C$1003,ROWS(C$4:C980))</f>
        <v>112</v>
      </c>
      <c r="H980" s="135">
        <f ca="1">ROWS(C$4:C980)/COUNT($C$4:$C$1003)</f>
        <v>0.97699999999999998</v>
      </c>
      <c r="I980" s="96"/>
    </row>
    <row r="981" spans="1:9" hidden="1" x14ac:dyDescent="0.3">
      <c r="A981" s="84">
        <f t="shared" ca="1" si="30"/>
        <v>35</v>
      </c>
      <c r="B981" s="133">
        <f t="shared" ca="1" si="30"/>
        <v>26</v>
      </c>
      <c r="C981" s="129">
        <f t="shared" ca="1" si="31"/>
        <v>61</v>
      </c>
      <c r="G981" s="70">
        <f ca="1">SMALL($C$4:$C$1003,ROWS(C$4:C981))</f>
        <v>112</v>
      </c>
      <c r="H981" s="135">
        <f ca="1">ROWS(C$4:C981)/COUNT($C$4:$C$1003)</f>
        <v>0.97799999999999998</v>
      </c>
      <c r="I981" s="96"/>
    </row>
    <row r="982" spans="1:9" hidden="1" x14ac:dyDescent="0.3">
      <c r="A982" s="84">
        <f t="shared" ca="1" si="30"/>
        <v>44</v>
      </c>
      <c r="B982" s="133">
        <f t="shared" ca="1" si="30"/>
        <v>59</v>
      </c>
      <c r="C982" s="129">
        <f t="shared" ca="1" si="31"/>
        <v>103</v>
      </c>
      <c r="G982" s="70">
        <f ca="1">SMALL($C$4:$C$1003,ROWS(C$4:C982))</f>
        <v>112</v>
      </c>
      <c r="H982" s="135">
        <f ca="1">ROWS(C$4:C982)/COUNT($C$4:$C$1003)</f>
        <v>0.97899999999999998</v>
      </c>
      <c r="I982" s="96"/>
    </row>
    <row r="983" spans="1:9" hidden="1" x14ac:dyDescent="0.3">
      <c r="A983" s="84">
        <f t="shared" ca="1" si="30"/>
        <v>44</v>
      </c>
      <c r="B983" s="133">
        <f t="shared" ca="1" si="30"/>
        <v>40</v>
      </c>
      <c r="C983" s="129">
        <f t="shared" ca="1" si="31"/>
        <v>84</v>
      </c>
      <c r="G983" s="70">
        <f ca="1">SMALL($C$4:$C$1003,ROWS(C$4:C983))</f>
        <v>113</v>
      </c>
      <c r="H983" s="135">
        <f ca="1">ROWS(C$4:C983)/COUNT($C$4:$C$1003)</f>
        <v>0.98</v>
      </c>
      <c r="I983" s="96"/>
    </row>
    <row r="984" spans="1:9" hidden="1" x14ac:dyDescent="0.3">
      <c r="A984" s="84">
        <f t="shared" ca="1" si="30"/>
        <v>50</v>
      </c>
      <c r="B984" s="133">
        <f t="shared" ca="1" si="30"/>
        <v>32</v>
      </c>
      <c r="C984" s="129">
        <f t="shared" ca="1" si="31"/>
        <v>82</v>
      </c>
      <c r="G984" s="70">
        <f ca="1">SMALL($C$4:$C$1003,ROWS(C$4:C984))</f>
        <v>113</v>
      </c>
      <c r="H984" s="135">
        <f ca="1">ROWS(C$4:C984)/COUNT($C$4:$C$1003)</f>
        <v>0.98099999999999998</v>
      </c>
      <c r="I984" s="96"/>
    </row>
    <row r="985" spans="1:9" hidden="1" x14ac:dyDescent="0.3">
      <c r="A985" s="84">
        <f t="shared" ca="1" si="30"/>
        <v>35</v>
      </c>
      <c r="B985" s="133">
        <f t="shared" ca="1" si="30"/>
        <v>22</v>
      </c>
      <c r="C985" s="129">
        <f t="shared" ca="1" si="31"/>
        <v>57</v>
      </c>
      <c r="G985" s="70">
        <f ca="1">SMALL($C$4:$C$1003,ROWS(C$4:C985))</f>
        <v>113</v>
      </c>
      <c r="H985" s="135">
        <f ca="1">ROWS(C$4:C985)/COUNT($C$4:$C$1003)</f>
        <v>0.98199999999999998</v>
      </c>
      <c r="I985" s="96"/>
    </row>
    <row r="986" spans="1:9" hidden="1" x14ac:dyDescent="0.3">
      <c r="A986" s="84">
        <f t="shared" ca="1" si="30"/>
        <v>45</v>
      </c>
      <c r="B986" s="133">
        <f t="shared" ca="1" si="30"/>
        <v>23</v>
      </c>
      <c r="C986" s="129">
        <f t="shared" ca="1" si="31"/>
        <v>68</v>
      </c>
      <c r="G986" s="70">
        <f ca="1">SMALL($C$4:$C$1003,ROWS(C$4:C986))</f>
        <v>113</v>
      </c>
      <c r="H986" s="135">
        <f ca="1">ROWS(C$4:C986)/COUNT($C$4:$C$1003)</f>
        <v>0.98299999999999998</v>
      </c>
      <c r="I986" s="96"/>
    </row>
    <row r="987" spans="1:9" hidden="1" x14ac:dyDescent="0.3">
      <c r="A987" s="84">
        <f t="shared" ca="1" si="30"/>
        <v>32</v>
      </c>
      <c r="B987" s="133">
        <f t="shared" ca="1" si="30"/>
        <v>51</v>
      </c>
      <c r="C987" s="129">
        <f t="shared" ca="1" si="31"/>
        <v>83</v>
      </c>
      <c r="G987" s="70">
        <f ca="1">SMALL($C$4:$C$1003,ROWS(C$4:C987))</f>
        <v>113</v>
      </c>
      <c r="H987" s="135">
        <f ca="1">ROWS(C$4:C987)/COUNT($C$4:$C$1003)</f>
        <v>0.98399999999999999</v>
      </c>
      <c r="I987" s="96"/>
    </row>
    <row r="988" spans="1:9" hidden="1" x14ac:dyDescent="0.3">
      <c r="A988" s="84">
        <f t="shared" ca="1" si="30"/>
        <v>28</v>
      </c>
      <c r="B988" s="133">
        <f t="shared" ca="1" si="30"/>
        <v>38</v>
      </c>
      <c r="C988" s="129">
        <f t="shared" ca="1" si="31"/>
        <v>66</v>
      </c>
      <c r="G988" s="70">
        <f ca="1">SMALL($C$4:$C$1003,ROWS(C$4:C988))</f>
        <v>114</v>
      </c>
      <c r="H988" s="135">
        <f ca="1">ROWS(C$4:C988)/COUNT($C$4:$C$1003)</f>
        <v>0.98499999999999999</v>
      </c>
      <c r="I988" s="96"/>
    </row>
    <row r="989" spans="1:9" hidden="1" x14ac:dyDescent="0.3">
      <c r="A989" s="84">
        <f t="shared" ca="1" si="30"/>
        <v>31</v>
      </c>
      <c r="B989" s="133">
        <f t="shared" ca="1" si="30"/>
        <v>31</v>
      </c>
      <c r="C989" s="129">
        <f t="shared" ca="1" si="31"/>
        <v>62</v>
      </c>
      <c r="G989" s="70">
        <f ca="1">SMALL($C$4:$C$1003,ROWS(C$4:C989))</f>
        <v>114</v>
      </c>
      <c r="H989" s="135">
        <f ca="1">ROWS(C$4:C989)/COUNT($C$4:$C$1003)</f>
        <v>0.98599999999999999</v>
      </c>
      <c r="I989" s="96"/>
    </row>
    <row r="990" spans="1:9" hidden="1" x14ac:dyDescent="0.3">
      <c r="A990" s="84">
        <f t="shared" ca="1" si="30"/>
        <v>49</v>
      </c>
      <c r="B990" s="133">
        <f t="shared" ca="1" si="30"/>
        <v>23</v>
      </c>
      <c r="C990" s="129">
        <f t="shared" ca="1" si="31"/>
        <v>72</v>
      </c>
      <c r="G990" s="70">
        <f ca="1">SMALL($C$4:$C$1003,ROWS(C$4:C990))</f>
        <v>114</v>
      </c>
      <c r="H990" s="135">
        <f ca="1">ROWS(C$4:C990)/COUNT($C$4:$C$1003)</f>
        <v>0.98699999999999999</v>
      </c>
      <c r="I990" s="96"/>
    </row>
    <row r="991" spans="1:9" hidden="1" x14ac:dyDescent="0.3">
      <c r="A991" s="84">
        <f t="shared" ca="1" si="30"/>
        <v>31</v>
      </c>
      <c r="B991" s="133">
        <f t="shared" ca="1" si="30"/>
        <v>21</v>
      </c>
      <c r="C991" s="129">
        <f t="shared" ca="1" si="31"/>
        <v>52</v>
      </c>
      <c r="G991" s="70">
        <f ca="1">SMALL($C$4:$C$1003,ROWS(C$4:C991))</f>
        <v>114</v>
      </c>
      <c r="H991" s="135">
        <f ca="1">ROWS(C$4:C991)/COUNT($C$4:$C$1003)</f>
        <v>0.98799999999999999</v>
      </c>
      <c r="I991" s="96"/>
    </row>
    <row r="992" spans="1:9" hidden="1" x14ac:dyDescent="0.3">
      <c r="A992" s="84">
        <f t="shared" ca="1" si="30"/>
        <v>21</v>
      </c>
      <c r="B992" s="133">
        <f t="shared" ca="1" si="30"/>
        <v>45</v>
      </c>
      <c r="C992" s="129">
        <f t="shared" ca="1" si="31"/>
        <v>66</v>
      </c>
      <c r="G992" s="70">
        <f ca="1">SMALL($C$4:$C$1003,ROWS(C$4:C992))</f>
        <v>115</v>
      </c>
      <c r="H992" s="135">
        <f ca="1">ROWS(C$4:C992)/COUNT($C$4:$C$1003)</f>
        <v>0.98899999999999999</v>
      </c>
      <c r="I992" s="96"/>
    </row>
    <row r="993" spans="1:9" hidden="1" x14ac:dyDescent="0.3">
      <c r="A993" s="84">
        <f t="shared" ca="1" si="30"/>
        <v>39</v>
      </c>
      <c r="B993" s="133">
        <f t="shared" ca="1" si="30"/>
        <v>59</v>
      </c>
      <c r="C993" s="129">
        <f t="shared" ca="1" si="31"/>
        <v>98</v>
      </c>
      <c r="G993" s="70">
        <f ca="1">SMALL($C$4:$C$1003,ROWS(C$4:C993))</f>
        <v>115</v>
      </c>
      <c r="H993" s="135">
        <f ca="1">ROWS(C$4:C993)/COUNT($C$4:$C$1003)</f>
        <v>0.99</v>
      </c>
      <c r="I993" s="96"/>
    </row>
    <row r="994" spans="1:9" hidden="1" x14ac:dyDescent="0.3">
      <c r="A994" s="84">
        <f t="shared" ca="1" si="30"/>
        <v>38</v>
      </c>
      <c r="B994" s="133">
        <f t="shared" ca="1" si="30"/>
        <v>24</v>
      </c>
      <c r="C994" s="129">
        <f t="shared" ca="1" si="31"/>
        <v>62</v>
      </c>
      <c r="G994" s="70">
        <f ca="1">SMALL($C$4:$C$1003,ROWS(C$4:C994))</f>
        <v>115</v>
      </c>
      <c r="H994" s="135">
        <f ca="1">ROWS(C$4:C994)/COUNT($C$4:$C$1003)</f>
        <v>0.99099999999999999</v>
      </c>
      <c r="I994" s="96"/>
    </row>
    <row r="995" spans="1:9" hidden="1" x14ac:dyDescent="0.3">
      <c r="A995" s="84">
        <f t="shared" ca="1" si="30"/>
        <v>40</v>
      </c>
      <c r="B995" s="133">
        <f t="shared" ca="1" si="30"/>
        <v>34</v>
      </c>
      <c r="C995" s="129">
        <f t="shared" ca="1" si="31"/>
        <v>74</v>
      </c>
      <c r="G995" s="70">
        <f ca="1">SMALL($C$4:$C$1003,ROWS(C$4:C995))</f>
        <v>115</v>
      </c>
      <c r="H995" s="135">
        <f ca="1">ROWS(C$4:C995)/COUNT($C$4:$C$1003)</f>
        <v>0.99199999999999999</v>
      </c>
      <c r="I995" s="96"/>
    </row>
    <row r="996" spans="1:9" hidden="1" x14ac:dyDescent="0.3">
      <c r="A996" s="84">
        <f t="shared" ca="1" si="30"/>
        <v>59</v>
      </c>
      <c r="B996" s="133">
        <f t="shared" ca="1" si="30"/>
        <v>48</v>
      </c>
      <c r="C996" s="129">
        <f t="shared" ca="1" si="31"/>
        <v>107</v>
      </c>
      <c r="G996" s="70">
        <f ca="1">SMALL($C$4:$C$1003,ROWS(C$4:C996))</f>
        <v>115</v>
      </c>
      <c r="H996" s="135">
        <f ca="1">ROWS(C$4:C996)/COUNT($C$4:$C$1003)</f>
        <v>0.99299999999999999</v>
      </c>
      <c r="I996" s="96"/>
    </row>
    <row r="997" spans="1:9" hidden="1" x14ac:dyDescent="0.3">
      <c r="A997" s="84">
        <f t="shared" ca="1" si="30"/>
        <v>26</v>
      </c>
      <c r="B997" s="133">
        <f t="shared" ca="1" si="30"/>
        <v>42</v>
      </c>
      <c r="C997" s="129">
        <f t="shared" ca="1" si="31"/>
        <v>68</v>
      </c>
      <c r="G997" s="70">
        <f ca="1">SMALL($C$4:$C$1003,ROWS(C$4:C997))</f>
        <v>116</v>
      </c>
      <c r="H997" s="135">
        <f ca="1">ROWS(C$4:C997)/COUNT($C$4:$C$1003)</f>
        <v>0.99399999999999999</v>
      </c>
      <c r="I997" s="96"/>
    </row>
    <row r="998" spans="1:9" hidden="1" x14ac:dyDescent="0.3">
      <c r="A998" s="84">
        <f t="shared" ca="1" si="30"/>
        <v>25</v>
      </c>
      <c r="B998" s="133">
        <f t="shared" ca="1" si="30"/>
        <v>39</v>
      </c>
      <c r="C998" s="129">
        <f t="shared" ca="1" si="31"/>
        <v>64</v>
      </c>
      <c r="G998" s="70">
        <f ca="1">SMALL($C$4:$C$1003,ROWS(C$4:C998))</f>
        <v>117</v>
      </c>
      <c r="H998" s="135">
        <f ca="1">ROWS(C$4:C998)/COUNT($C$4:$C$1003)</f>
        <v>0.995</v>
      </c>
      <c r="I998" s="96"/>
    </row>
    <row r="999" spans="1:9" hidden="1" x14ac:dyDescent="0.3">
      <c r="A999" s="84">
        <f t="shared" ca="1" si="30"/>
        <v>31</v>
      </c>
      <c r="B999" s="133">
        <f t="shared" ca="1" si="30"/>
        <v>30</v>
      </c>
      <c r="C999" s="129">
        <f t="shared" ca="1" si="31"/>
        <v>61</v>
      </c>
      <c r="G999" s="70">
        <f ca="1">SMALL($C$4:$C$1003,ROWS(C$4:C999))</f>
        <v>118</v>
      </c>
      <c r="H999" s="135">
        <f ca="1">ROWS(C$4:C999)/COUNT($C$4:$C$1003)</f>
        <v>0.996</v>
      </c>
      <c r="I999" s="96"/>
    </row>
    <row r="1000" spans="1:9" x14ac:dyDescent="0.3">
      <c r="A1000" s="84">
        <f t="shared" ca="1" si="30"/>
        <v>23</v>
      </c>
      <c r="B1000" s="133">
        <f t="shared" ca="1" si="30"/>
        <v>32</v>
      </c>
      <c r="C1000" s="129">
        <f t="shared" ca="1" si="31"/>
        <v>55</v>
      </c>
      <c r="G1000" s="70">
        <f ca="1">SMALL($C$4:$C$1003,ROWS(C$4:C1000))</f>
        <v>118</v>
      </c>
      <c r="H1000" s="135">
        <f ca="1">ROWS(C$4:C1000)/COUNT($C$4:$C$1003)</f>
        <v>0.997</v>
      </c>
      <c r="I1000" s="96"/>
    </row>
    <row r="1001" spans="1:9" x14ac:dyDescent="0.3">
      <c r="A1001" s="84">
        <f t="shared" ca="1" si="30"/>
        <v>20</v>
      </c>
      <c r="B1001" s="133">
        <f t="shared" ca="1" si="30"/>
        <v>40</v>
      </c>
      <c r="C1001" s="129">
        <f t="shared" ca="1" si="31"/>
        <v>60</v>
      </c>
      <c r="G1001" s="70">
        <f ca="1">SMALL($C$4:$C$1003,ROWS(C$4:C1001))</f>
        <v>119</v>
      </c>
      <c r="H1001" s="135">
        <f ca="1">ROWS(C$4:C1001)/COUNT($C$4:$C$1003)</f>
        <v>0.998</v>
      </c>
      <c r="I1001" s="96"/>
    </row>
    <row r="1002" spans="1:9" x14ac:dyDescent="0.3">
      <c r="A1002" s="84">
        <f t="shared" ca="1" si="30"/>
        <v>25</v>
      </c>
      <c r="B1002" s="133">
        <f t="shared" ca="1" si="30"/>
        <v>31</v>
      </c>
      <c r="C1002" s="129">
        <f t="shared" ca="1" si="31"/>
        <v>56</v>
      </c>
      <c r="G1002" s="70">
        <f ca="1">SMALL($C$4:$C$1003,ROWS(C$4:C1002))</f>
        <v>119</v>
      </c>
      <c r="H1002" s="135">
        <f ca="1">ROWS(C$4:C1002)/COUNT($C$4:$C$1003)</f>
        <v>0.999</v>
      </c>
      <c r="I1002" s="96"/>
    </row>
    <row r="1003" spans="1:9" ht="17.25" thickBot="1" x14ac:dyDescent="0.35">
      <c r="A1003" s="84">
        <f t="shared" ca="1" si="30"/>
        <v>33</v>
      </c>
      <c r="B1003" s="134">
        <f t="shared" ca="1" si="30"/>
        <v>23</v>
      </c>
      <c r="C1003" s="130">
        <f t="shared" ca="1" si="31"/>
        <v>56</v>
      </c>
      <c r="G1003" s="70">
        <f ca="1">SMALL($C$4:$C$1003,ROWS(C$4:C1003))</f>
        <v>120</v>
      </c>
      <c r="H1003" s="135">
        <f ca="1">ROWS(C$4:C1003)/COUNT($C$4:$C$1003)</f>
        <v>1</v>
      </c>
      <c r="I1003" s="96"/>
    </row>
    <row r="1004" spans="1:9" x14ac:dyDescent="0.3">
      <c r="A1004" s="2"/>
    </row>
    <row r="1005" spans="1:9" x14ac:dyDescent="0.3">
      <c r="A1005" s="2"/>
    </row>
    <row r="1006" spans="1:9" x14ac:dyDescent="0.3">
      <c r="A1006" s="2"/>
    </row>
    <row r="1007" spans="1:9" x14ac:dyDescent="0.3">
      <c r="A1007" s="2"/>
    </row>
    <row r="1008" spans="1:9" x14ac:dyDescent="0.3">
      <c r="A1008" s="2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1011"/>
  <sheetViews>
    <sheetView workbookViewId="0">
      <selection activeCell="Y1033" sqref="Y1033"/>
    </sheetView>
  </sheetViews>
  <sheetFormatPr defaultRowHeight="15" x14ac:dyDescent="0.25"/>
  <cols>
    <col min="1" max="1" width="11.140625" customWidth="1"/>
    <col min="2" max="19" width="5.5703125" bestFit="1" customWidth="1"/>
    <col min="20" max="25" width="5.5703125" customWidth="1"/>
  </cols>
  <sheetData>
    <row r="1" spans="1:25" ht="15.75" thickBot="1" x14ac:dyDescent="0.3">
      <c r="A1" s="20" t="s">
        <v>36</v>
      </c>
      <c r="B1" s="48">
        <f t="shared" ref="B1:Y1" si="0">(B5-B4)/(B6-B4)</f>
        <v>0.33333333333333331</v>
      </c>
      <c r="C1" s="48">
        <f t="shared" si="0"/>
        <v>0.5</v>
      </c>
      <c r="D1" s="48">
        <f t="shared" si="0"/>
        <v>0.66666666666666663</v>
      </c>
      <c r="E1" s="48">
        <f t="shared" si="0"/>
        <v>0.5</v>
      </c>
      <c r="F1" s="48">
        <f t="shared" si="0"/>
        <v>0.33333333333333331</v>
      </c>
      <c r="G1" s="48">
        <f t="shared" si="0"/>
        <v>0.33333333333333331</v>
      </c>
      <c r="H1" s="48">
        <f t="shared" si="0"/>
        <v>0.33333333333333331</v>
      </c>
      <c r="I1" s="48">
        <f t="shared" si="0"/>
        <v>0.33333333333333331</v>
      </c>
      <c r="J1" s="48">
        <f t="shared" si="0"/>
        <v>0.33333333333333331</v>
      </c>
      <c r="K1" s="48">
        <f t="shared" si="0"/>
        <v>0.33333333333333331</v>
      </c>
      <c r="L1" s="48">
        <f t="shared" si="0"/>
        <v>0.33333333333333331</v>
      </c>
      <c r="M1" s="48">
        <f t="shared" si="0"/>
        <v>0.33333333333333331</v>
      </c>
      <c r="N1" s="48">
        <f t="shared" si="0"/>
        <v>0.33333333333333331</v>
      </c>
      <c r="O1" s="48">
        <f t="shared" si="0"/>
        <v>0.33333333333333331</v>
      </c>
      <c r="P1" s="48">
        <f t="shared" si="0"/>
        <v>0.33333333333333331</v>
      </c>
      <c r="Q1" s="48">
        <f t="shared" si="0"/>
        <v>0.33333333333333331</v>
      </c>
      <c r="R1" s="48">
        <f t="shared" si="0"/>
        <v>0.33333333333333331</v>
      </c>
      <c r="S1" s="48">
        <f t="shared" si="0"/>
        <v>0.33333333333333331</v>
      </c>
      <c r="T1" s="48">
        <f t="shared" si="0"/>
        <v>0.33333333333333331</v>
      </c>
      <c r="U1" s="48">
        <f t="shared" si="0"/>
        <v>0.33333333333333331</v>
      </c>
      <c r="V1" s="48">
        <f t="shared" si="0"/>
        <v>0.33333333333333331</v>
      </c>
      <c r="W1" s="48">
        <f t="shared" si="0"/>
        <v>0.33333333333333331</v>
      </c>
      <c r="X1" s="48">
        <f t="shared" si="0"/>
        <v>0.33333333333333331</v>
      </c>
      <c r="Y1" s="48">
        <f t="shared" si="0"/>
        <v>0.33333333333333331</v>
      </c>
    </row>
    <row r="2" spans="1:25" ht="15.75" thickBot="1" x14ac:dyDescent="0.3">
      <c r="A2" s="20" t="s">
        <v>35</v>
      </c>
      <c r="B2" s="21">
        <f t="shared" ref="B2:Y2" si="1">(B5-B4)*(B6-B4)</f>
        <v>3</v>
      </c>
      <c r="C2" s="21">
        <f t="shared" si="1"/>
        <v>8</v>
      </c>
      <c r="D2" s="21">
        <f t="shared" si="1"/>
        <v>6</v>
      </c>
      <c r="E2" s="21">
        <f t="shared" si="1"/>
        <v>2</v>
      </c>
      <c r="F2" s="21">
        <f t="shared" si="1"/>
        <v>3</v>
      </c>
      <c r="G2" s="21">
        <f t="shared" si="1"/>
        <v>3</v>
      </c>
      <c r="H2" s="21">
        <f t="shared" si="1"/>
        <v>75</v>
      </c>
      <c r="I2" s="21">
        <f t="shared" si="1"/>
        <v>75</v>
      </c>
      <c r="J2" s="21">
        <f t="shared" si="1"/>
        <v>75</v>
      </c>
      <c r="K2" s="21">
        <f t="shared" si="1"/>
        <v>75</v>
      </c>
      <c r="L2" s="21">
        <f t="shared" si="1"/>
        <v>75</v>
      </c>
      <c r="M2" s="21">
        <f t="shared" si="1"/>
        <v>75</v>
      </c>
      <c r="N2" s="21">
        <f t="shared" si="1"/>
        <v>75</v>
      </c>
      <c r="O2" s="21">
        <f t="shared" si="1"/>
        <v>75</v>
      </c>
      <c r="P2" s="21">
        <f t="shared" si="1"/>
        <v>75</v>
      </c>
      <c r="Q2" s="21">
        <f t="shared" si="1"/>
        <v>75</v>
      </c>
      <c r="R2" s="21">
        <f t="shared" si="1"/>
        <v>75</v>
      </c>
      <c r="S2" s="21">
        <f t="shared" si="1"/>
        <v>75</v>
      </c>
      <c r="T2" s="21">
        <f t="shared" si="1"/>
        <v>75</v>
      </c>
      <c r="U2" s="21">
        <f t="shared" si="1"/>
        <v>75</v>
      </c>
      <c r="V2" s="21">
        <f t="shared" si="1"/>
        <v>75</v>
      </c>
      <c r="W2" s="21">
        <f t="shared" si="1"/>
        <v>75</v>
      </c>
      <c r="X2" s="21">
        <f t="shared" si="1"/>
        <v>75</v>
      </c>
      <c r="Y2" s="21">
        <f t="shared" si="1"/>
        <v>75</v>
      </c>
    </row>
    <row r="3" spans="1:25" ht="15.75" thickBot="1" x14ac:dyDescent="0.3">
      <c r="A3" s="20" t="s">
        <v>34</v>
      </c>
      <c r="B3" s="19">
        <f t="shared" ref="B3:Y3" si="2">(B6-B5)*(B6-B4)</f>
        <v>6</v>
      </c>
      <c r="C3" s="19">
        <f t="shared" si="2"/>
        <v>8</v>
      </c>
      <c r="D3" s="19">
        <f t="shared" si="2"/>
        <v>3</v>
      </c>
      <c r="E3" s="19">
        <f t="shared" si="2"/>
        <v>2</v>
      </c>
      <c r="F3" s="19">
        <f t="shared" si="2"/>
        <v>6</v>
      </c>
      <c r="G3" s="19">
        <f t="shared" si="2"/>
        <v>6</v>
      </c>
      <c r="H3" s="19">
        <f t="shared" si="2"/>
        <v>150</v>
      </c>
      <c r="I3" s="19">
        <f t="shared" si="2"/>
        <v>150</v>
      </c>
      <c r="J3" s="19">
        <f t="shared" si="2"/>
        <v>150</v>
      </c>
      <c r="K3" s="19">
        <f t="shared" si="2"/>
        <v>150</v>
      </c>
      <c r="L3" s="19">
        <f t="shared" si="2"/>
        <v>150</v>
      </c>
      <c r="M3" s="19">
        <f t="shared" si="2"/>
        <v>150</v>
      </c>
      <c r="N3" s="19">
        <f t="shared" si="2"/>
        <v>150</v>
      </c>
      <c r="O3" s="19">
        <f t="shared" si="2"/>
        <v>150</v>
      </c>
      <c r="P3" s="19">
        <f t="shared" si="2"/>
        <v>150</v>
      </c>
      <c r="Q3" s="19">
        <f t="shared" si="2"/>
        <v>150</v>
      </c>
      <c r="R3" s="19">
        <f t="shared" si="2"/>
        <v>150</v>
      </c>
      <c r="S3" s="19">
        <f t="shared" si="2"/>
        <v>150</v>
      </c>
      <c r="T3" s="19">
        <f t="shared" si="2"/>
        <v>150</v>
      </c>
      <c r="U3" s="19">
        <f t="shared" si="2"/>
        <v>150</v>
      </c>
      <c r="V3" s="19">
        <f t="shared" si="2"/>
        <v>150</v>
      </c>
      <c r="W3" s="19">
        <f t="shared" si="2"/>
        <v>150</v>
      </c>
      <c r="X3" s="19">
        <f t="shared" si="2"/>
        <v>150</v>
      </c>
      <c r="Y3" s="19">
        <f t="shared" si="2"/>
        <v>150</v>
      </c>
    </row>
    <row r="4" spans="1:25" ht="15.75" customHeight="1" thickBot="1" x14ac:dyDescent="0.3">
      <c r="A4" s="20" t="s">
        <v>13</v>
      </c>
      <c r="B4" s="47">
        <v>3</v>
      </c>
      <c r="C4" s="47">
        <v>1</v>
      </c>
      <c r="D4" s="47">
        <v>4</v>
      </c>
      <c r="E4" s="47">
        <v>3</v>
      </c>
      <c r="F4" s="47">
        <v>1</v>
      </c>
      <c r="G4" s="47">
        <v>2</v>
      </c>
      <c r="H4" s="47">
        <v>5</v>
      </c>
      <c r="I4" s="47">
        <v>5</v>
      </c>
      <c r="J4" s="47">
        <v>5</v>
      </c>
      <c r="K4" s="47">
        <v>5</v>
      </c>
      <c r="L4" s="47">
        <v>5</v>
      </c>
      <c r="M4" s="47">
        <v>5</v>
      </c>
      <c r="N4" s="47">
        <v>5</v>
      </c>
      <c r="O4" s="47">
        <v>5</v>
      </c>
      <c r="P4" s="47">
        <v>5</v>
      </c>
      <c r="Q4" s="47">
        <v>5</v>
      </c>
      <c r="R4" s="47">
        <v>5</v>
      </c>
      <c r="S4" s="47">
        <v>5</v>
      </c>
      <c r="T4" s="47">
        <v>5</v>
      </c>
      <c r="U4" s="47">
        <v>5</v>
      </c>
      <c r="V4" s="47">
        <v>5</v>
      </c>
      <c r="W4" s="47">
        <v>5</v>
      </c>
      <c r="X4" s="47">
        <v>5</v>
      </c>
      <c r="Y4" s="47">
        <v>5</v>
      </c>
    </row>
    <row r="5" spans="1:25" ht="15.75" thickBot="1" x14ac:dyDescent="0.3">
      <c r="A5" s="20" t="s">
        <v>38</v>
      </c>
      <c r="B5" s="47">
        <v>4</v>
      </c>
      <c r="C5" s="47">
        <v>3</v>
      </c>
      <c r="D5" s="47">
        <v>6</v>
      </c>
      <c r="E5" s="47">
        <v>4</v>
      </c>
      <c r="F5" s="47">
        <v>2</v>
      </c>
      <c r="G5" s="47">
        <v>3</v>
      </c>
      <c r="H5" s="47">
        <v>10</v>
      </c>
      <c r="I5" s="47">
        <v>10</v>
      </c>
      <c r="J5" s="47">
        <v>10</v>
      </c>
      <c r="K5" s="47">
        <v>10</v>
      </c>
      <c r="L5" s="47">
        <v>10</v>
      </c>
      <c r="M5" s="47">
        <v>10</v>
      </c>
      <c r="N5" s="47">
        <v>10</v>
      </c>
      <c r="O5" s="47">
        <v>10</v>
      </c>
      <c r="P5" s="47">
        <v>10</v>
      </c>
      <c r="Q5" s="47">
        <v>10</v>
      </c>
      <c r="R5" s="47">
        <v>10</v>
      </c>
      <c r="S5" s="47">
        <v>10</v>
      </c>
      <c r="T5" s="47">
        <v>10</v>
      </c>
      <c r="U5" s="47">
        <v>10</v>
      </c>
      <c r="V5" s="47">
        <v>10</v>
      </c>
      <c r="W5" s="47">
        <v>10</v>
      </c>
      <c r="X5" s="47">
        <v>10</v>
      </c>
      <c r="Y5" s="47">
        <v>10</v>
      </c>
    </row>
    <row r="6" spans="1:25" ht="15.75" thickBot="1" x14ac:dyDescent="0.3">
      <c r="A6" s="20" t="s">
        <v>14</v>
      </c>
      <c r="B6" s="47">
        <v>6</v>
      </c>
      <c r="C6" s="47">
        <v>5</v>
      </c>
      <c r="D6" s="47">
        <v>7</v>
      </c>
      <c r="E6" s="47">
        <v>5</v>
      </c>
      <c r="F6" s="47">
        <v>4</v>
      </c>
      <c r="G6" s="47">
        <v>5</v>
      </c>
      <c r="H6" s="47">
        <v>20</v>
      </c>
      <c r="I6" s="47">
        <v>20</v>
      </c>
      <c r="J6" s="47">
        <v>20</v>
      </c>
      <c r="K6" s="47">
        <v>20</v>
      </c>
      <c r="L6" s="47">
        <v>20</v>
      </c>
      <c r="M6" s="47">
        <v>20</v>
      </c>
      <c r="N6" s="47">
        <v>20</v>
      </c>
      <c r="O6" s="47">
        <v>20</v>
      </c>
      <c r="P6" s="47">
        <v>20</v>
      </c>
      <c r="Q6" s="47">
        <v>20</v>
      </c>
      <c r="R6" s="47">
        <v>20</v>
      </c>
      <c r="S6" s="47">
        <v>20</v>
      </c>
      <c r="T6" s="47">
        <v>20</v>
      </c>
      <c r="U6" s="47">
        <v>20</v>
      </c>
      <c r="V6" s="47">
        <v>20</v>
      </c>
      <c r="W6" s="47">
        <v>20</v>
      </c>
      <c r="X6" s="47">
        <v>20</v>
      </c>
      <c r="Y6" s="47">
        <v>20</v>
      </c>
    </row>
    <row r="7" spans="1:25" ht="15.75" thickBot="1" x14ac:dyDescent="0.3">
      <c r="A7" s="46" t="s">
        <v>64</v>
      </c>
      <c r="B7" s="43" t="s">
        <v>2</v>
      </c>
      <c r="C7" s="44" t="s">
        <v>1</v>
      </c>
      <c r="D7" s="43" t="s">
        <v>6</v>
      </c>
      <c r="E7" s="45" t="s">
        <v>5</v>
      </c>
      <c r="F7" s="44" t="s">
        <v>7</v>
      </c>
      <c r="G7" s="43" t="s">
        <v>63</v>
      </c>
      <c r="H7" s="43" t="s">
        <v>62</v>
      </c>
      <c r="I7" s="44" t="s">
        <v>61</v>
      </c>
      <c r="J7" s="43" t="s">
        <v>60</v>
      </c>
      <c r="K7" s="43" t="s">
        <v>59</v>
      </c>
      <c r="L7" s="43" t="s">
        <v>58</v>
      </c>
      <c r="M7" s="43" t="s">
        <v>57</v>
      </c>
      <c r="N7" s="43" t="s">
        <v>56</v>
      </c>
      <c r="O7" s="45" t="s">
        <v>55</v>
      </c>
      <c r="P7" s="44" t="s">
        <v>54</v>
      </c>
      <c r="Q7" s="43" t="s">
        <v>53</v>
      </c>
      <c r="R7" s="43" t="s">
        <v>52</v>
      </c>
      <c r="S7" s="43" t="s">
        <v>51</v>
      </c>
      <c r="T7" s="43" t="s">
        <v>50</v>
      </c>
      <c r="U7" s="44" t="s">
        <v>49</v>
      </c>
      <c r="V7" s="43" t="s">
        <v>48</v>
      </c>
      <c r="W7" s="43" t="s">
        <v>47</v>
      </c>
      <c r="X7" s="43" t="s">
        <v>46</v>
      </c>
      <c r="Y7" s="43" t="s">
        <v>45</v>
      </c>
    </row>
    <row r="8" spans="1:25" x14ac:dyDescent="0.25">
      <c r="B8" s="42">
        <f>IF('5b.TriRandNumbers'!B2&lt;=B$1,B$4+SQRT(B$2*'5b.TriRandNumbers'!B2),B$6-SQRT(B$3*(1-'5b.TriRandNumbers'!B2)))</f>
        <v>3.2950205278616771</v>
      </c>
      <c r="C8" s="41">
        <f>IF('5b.TriRandNumbers'!C2&lt;=C$1,C$4+SQRT(C$2*'5b.TriRandNumbers'!C2),C$6-SQRT(C$3*(1-'5b.TriRandNumbers'!C2)))</f>
        <v>3.4137576674271823</v>
      </c>
      <c r="D8" s="40">
        <f>IF('5b.TriRandNumbers'!D2&lt;=D$1,D$4+SQRT(D$2*'5b.TriRandNumbers'!D2),D$6-SQRT(D$3*(1-'5b.TriRandNumbers'!D2)))</f>
        <v>5.846485795421648</v>
      </c>
      <c r="E8" s="39">
        <f>IF('5b.TriRandNumbers'!E2&lt;=E$1,E$4+SQRT(E$2*'5b.TriRandNumbers'!E2),E$6-SQRT(E$3*(1-'5b.TriRandNumbers'!E2)))</f>
        <v>4.1143408306227744</v>
      </c>
      <c r="F8" s="38">
        <f>IF('5b.TriRandNumbers'!F2&lt;=F$1,F$4+SQRT(F$2*'5b.TriRandNumbers'!F2),F$6-SQRT(F$3*(1-'5b.TriRandNumbers'!F2)))</f>
        <v>2.1247457484591892</v>
      </c>
      <c r="G8" s="37">
        <f>IF('5b.TriRandNumbers'!G2&lt;=G$1,G$4+SQRT(G$2*'5b.TriRandNumbers'!G2),G$6-SQRT(G$3*(1-'5b.TriRandNumbers'!G2)))</f>
        <v>3.1970550598469063</v>
      </c>
      <c r="H8" s="42">
        <f>IF('5b.TriRandNumbers'!H2&lt;=H$1,H$4+SQRT(H$2*'5b.TriRandNumbers'!H2),H$6-SQRT(H$3*(1-'5b.TriRandNumbers'!H2)))</f>
        <v>9.6259838738131211</v>
      </c>
      <c r="I8" s="41">
        <f>IF('5b.TriRandNumbers'!I2&lt;=I$1,I$4+SQRT(I$2*'5b.TriRandNumbers'!I2),I$6-SQRT(I$3*(1-'5b.TriRandNumbers'!I2)))</f>
        <v>12.229454933667213</v>
      </c>
      <c r="J8" s="40">
        <f>IF('5b.TriRandNumbers'!J2&lt;=J$1,J$4+SQRT(J$2*'5b.TriRandNumbers'!J2),J$6-SQRT(J$3*(1-'5b.TriRandNumbers'!J2)))</f>
        <v>12.474751169551681</v>
      </c>
      <c r="K8" s="39">
        <f>IF('5b.TriRandNumbers'!K2&lt;=K$1,K$4+SQRT(K$2*'5b.TriRandNumbers'!K2),K$6-SQRT(K$3*(1-'5b.TriRandNumbers'!K2)))</f>
        <v>7.1363124194009693</v>
      </c>
      <c r="L8" s="38">
        <f>IF('5b.TriRandNumbers'!L2&lt;=L$1,L$4+SQRT(L$2*'5b.TriRandNumbers'!L2),L$6-SQRT(L$3*(1-'5b.TriRandNumbers'!L2)))</f>
        <v>13.109062391739155</v>
      </c>
      <c r="M8" s="37">
        <f>IF('5b.TriRandNumbers'!M2&lt;=M$1,M$4+SQRT(M$2*'5b.TriRandNumbers'!M2),M$6-SQRT(M$3*(1-'5b.TriRandNumbers'!M2)))</f>
        <v>11.417879087343964</v>
      </c>
      <c r="N8" s="42">
        <f>IF('5b.TriRandNumbers'!N2&lt;=N$1,N$4+SQRT(N$2*'5b.TriRandNumbers'!N2),N$6-SQRT(N$3*(1-'5b.TriRandNumbers'!N2)))</f>
        <v>14.221911622604139</v>
      </c>
      <c r="O8" s="41">
        <f>IF('5b.TriRandNumbers'!O2&lt;=O$1,O$4+SQRT(O$2*'5b.TriRandNumbers'!O2),O$6-SQRT(O$3*(1-'5b.TriRandNumbers'!O2)))</f>
        <v>13.425078272353993</v>
      </c>
      <c r="P8" s="40">
        <f>IF('5b.TriRandNumbers'!P2&lt;=P$1,P$4+SQRT(P$2*'5b.TriRandNumbers'!P2),P$6-SQRT(P$3*(1-'5b.TriRandNumbers'!P2)))</f>
        <v>9.5806210145787709</v>
      </c>
      <c r="Q8" s="39">
        <f>IF('5b.TriRandNumbers'!Q2&lt;=Q$1,Q$4+SQRT(Q$2*'5b.TriRandNumbers'!Q2),Q$6-SQRT(Q$3*(1-'5b.TriRandNumbers'!Q2)))</f>
        <v>9.1834228903630208</v>
      </c>
      <c r="R8" s="38">
        <f>IF('5b.TriRandNumbers'!R2&lt;=R$1,R$4+SQRT(R$2*'5b.TriRandNumbers'!R2),R$6-SQRT(R$3*(1-'5b.TriRandNumbers'!R2)))</f>
        <v>11.408190232632661</v>
      </c>
      <c r="S8" s="37">
        <f>IF('5b.TriRandNumbers'!S2&lt;=S$1,S$4+SQRT(S$2*'5b.TriRandNumbers'!S2),S$6-SQRT(S$3*(1-'5b.TriRandNumbers'!S2)))</f>
        <v>12.68943485337997</v>
      </c>
      <c r="T8" s="42">
        <f>IF('5b.TriRandNumbers'!T2&lt;=T$1,T$4+SQRT(T$2*'5b.TriRandNumbers'!T2),T$6-SQRT(T$3*(1-'5b.TriRandNumbers'!T2)))</f>
        <v>9.1488070404486077</v>
      </c>
      <c r="U8" s="41">
        <f>IF('5b.TriRandNumbers'!U2&lt;=U$1,U$4+SQRT(U$2*'5b.TriRandNumbers'!U2),U$6-SQRT(U$3*(1-'5b.TriRandNumbers'!U2)))</f>
        <v>15.712894805391013</v>
      </c>
      <c r="V8" s="40">
        <f>IF('5b.TriRandNumbers'!V2&lt;=V$1,V$4+SQRT(V$2*'5b.TriRandNumbers'!V2),V$6-SQRT(V$3*(1-'5b.TriRandNumbers'!V2)))</f>
        <v>17.440251689804185</v>
      </c>
      <c r="W8" s="39">
        <f>IF('5b.TriRandNumbers'!W2&lt;=W$1,W$4+SQRT(W$2*'5b.TriRandNumbers'!W2),W$6-SQRT(W$3*(1-'5b.TriRandNumbers'!W2)))</f>
        <v>7.351691005898636</v>
      </c>
      <c r="X8" s="38">
        <f>IF('5b.TriRandNumbers'!X2&lt;=X$1,X$4+SQRT(X$2*'5b.TriRandNumbers'!X2),X$6-SQRT(X$3*(1-'5b.TriRandNumbers'!X2)))</f>
        <v>8.8811060158627981</v>
      </c>
      <c r="Y8" s="37">
        <f>IF('5b.TriRandNumbers'!Y2&lt;=Y$1,Y$4+SQRT(Y$2*'5b.TriRandNumbers'!Y2),Y$6-SQRT(Y$3*(1-'5b.TriRandNumbers'!Y2)))</f>
        <v>9.9839601396216526</v>
      </c>
    </row>
    <row r="9" spans="1:25" x14ac:dyDescent="0.25">
      <c r="B9" s="36">
        <f>IF('5b.TriRandNumbers'!B3&lt;=B$1,B$4+SQRT(B$2*'5b.TriRandNumbers'!B3),B$6-SQRT(B$3*(1-'5b.TriRandNumbers'!B3)))</f>
        <v>4.5923911775497697</v>
      </c>
      <c r="C9" s="35">
        <f>IF('5b.TriRandNumbers'!C3&lt;=C$1,C$4+SQRT(C$2*'5b.TriRandNumbers'!C3),C$6-SQRT(C$3*(1-'5b.TriRandNumbers'!C3)))</f>
        <v>3.567039779557319</v>
      </c>
      <c r="D9" s="34">
        <f>IF('5b.TriRandNumbers'!D3&lt;=D$1,D$4+SQRT(D$2*'5b.TriRandNumbers'!D3),D$6-SQRT(D$3*(1-'5b.TriRandNumbers'!D3)))</f>
        <v>6.2229545056877091</v>
      </c>
      <c r="E9" s="33">
        <f>IF('5b.TriRandNumbers'!E3&lt;=E$1,E$4+SQRT(E$2*'5b.TriRandNumbers'!E3),E$6-SQRT(E$3*(1-'5b.TriRandNumbers'!E3)))</f>
        <v>3.8539220053919454</v>
      </c>
      <c r="F9" s="32">
        <f>IF('5b.TriRandNumbers'!F3&lt;=F$1,F$4+SQRT(F$2*'5b.TriRandNumbers'!F3),F$6-SQRT(F$3*(1-'5b.TriRandNumbers'!F3)))</f>
        <v>2.1831923112144849</v>
      </c>
      <c r="G9" s="31">
        <f>IF('5b.TriRandNumbers'!G3&lt;=G$1,G$4+SQRT(G$2*'5b.TriRandNumbers'!G3),G$6-SQRT(G$3*(1-'5b.TriRandNumbers'!G3)))</f>
        <v>3.270436386461673</v>
      </c>
      <c r="H9" s="36">
        <f>IF('5b.TriRandNumbers'!H3&lt;=H$1,H$4+SQRT(H$2*'5b.TriRandNumbers'!H3),H$6-SQRT(H$3*(1-'5b.TriRandNumbers'!H3)))</f>
        <v>15.424761468516529</v>
      </c>
      <c r="I9" s="35">
        <f>IF('5b.TriRandNumbers'!I3&lt;=I$1,I$4+SQRT(I$2*'5b.TriRandNumbers'!I3),I$6-SQRT(I$3*(1-'5b.TriRandNumbers'!I3)))</f>
        <v>8.0814351497528243</v>
      </c>
      <c r="J9" s="34">
        <f>IF('5b.TriRandNumbers'!J3&lt;=J$1,J$4+SQRT(J$2*'5b.TriRandNumbers'!J3),J$6-SQRT(J$3*(1-'5b.TriRandNumbers'!J3)))</f>
        <v>7.7706717508829914</v>
      </c>
      <c r="K9" s="33">
        <f>IF('5b.TriRandNumbers'!K3&lt;=K$1,K$4+SQRT(K$2*'5b.TriRandNumbers'!K3),K$6-SQRT(K$3*(1-'5b.TriRandNumbers'!K3)))</f>
        <v>9.4067810819822277</v>
      </c>
      <c r="L9" s="32">
        <f>IF('5b.TriRandNumbers'!L3&lt;=L$1,L$4+SQRT(L$2*'5b.TriRandNumbers'!L3),L$6-SQRT(L$3*(1-'5b.TriRandNumbers'!L3)))</f>
        <v>8.2756428751228768</v>
      </c>
      <c r="M9" s="31">
        <f>IF('5b.TriRandNumbers'!M3&lt;=M$1,M$4+SQRT(M$2*'5b.TriRandNumbers'!M3),M$6-SQRT(M$3*(1-'5b.TriRandNumbers'!M3)))</f>
        <v>10.262547056797713</v>
      </c>
      <c r="N9" s="36">
        <f>IF('5b.TriRandNumbers'!N3&lt;=N$1,N$4+SQRT(N$2*'5b.TriRandNumbers'!N3),N$6-SQRT(N$3*(1-'5b.TriRandNumbers'!N3)))</f>
        <v>15.770578491306843</v>
      </c>
      <c r="O9" s="35">
        <f>IF('5b.TriRandNumbers'!O3&lt;=O$1,O$4+SQRT(O$2*'5b.TriRandNumbers'!O3),O$6-SQRT(O$3*(1-'5b.TriRandNumbers'!O3)))</f>
        <v>12.7573287057964</v>
      </c>
      <c r="P9" s="34">
        <f>IF('5b.TriRandNumbers'!P3&lt;=P$1,P$4+SQRT(P$2*'5b.TriRandNumbers'!P3),P$6-SQRT(P$3*(1-'5b.TriRandNumbers'!P3)))</f>
        <v>10.309207916193616</v>
      </c>
      <c r="Q9" s="33">
        <f>IF('5b.TriRandNumbers'!Q3&lt;=Q$1,Q$4+SQRT(Q$2*'5b.TriRandNumbers'!Q3),Q$6-SQRT(Q$3*(1-'5b.TriRandNumbers'!Q3)))</f>
        <v>6.9402165225290124</v>
      </c>
      <c r="R9" s="32">
        <f>IF('5b.TriRandNumbers'!R3&lt;=R$1,R$4+SQRT(R$2*'5b.TriRandNumbers'!R3),R$6-SQRT(R$3*(1-'5b.TriRandNumbers'!R3)))</f>
        <v>8.9493521737789123</v>
      </c>
      <c r="S9" s="31">
        <f>IF('5b.TriRandNumbers'!S3&lt;=S$1,S$4+SQRT(S$2*'5b.TriRandNumbers'!S3),S$6-SQRT(S$3*(1-'5b.TriRandNumbers'!S3)))</f>
        <v>11.678422248083288</v>
      </c>
      <c r="T9" s="36">
        <f>IF('5b.TriRandNumbers'!T3&lt;=T$1,T$4+SQRT(T$2*'5b.TriRandNumbers'!T3),T$6-SQRT(T$3*(1-'5b.TriRandNumbers'!T3)))</f>
        <v>14.27022645507871</v>
      </c>
      <c r="U9" s="35">
        <f>IF('5b.TriRandNumbers'!U3&lt;=U$1,U$4+SQRT(U$2*'5b.TriRandNumbers'!U3),U$6-SQRT(U$3*(1-'5b.TriRandNumbers'!U3)))</f>
        <v>8.3392026759296076</v>
      </c>
      <c r="V9" s="34">
        <f>IF('5b.TriRandNumbers'!V3&lt;=V$1,V$4+SQRT(V$2*'5b.TriRandNumbers'!V3),V$6-SQRT(V$3*(1-'5b.TriRandNumbers'!V3)))</f>
        <v>11.776183566855243</v>
      </c>
      <c r="W9" s="33">
        <f>IF('5b.TriRandNumbers'!W3&lt;=W$1,W$4+SQRT(W$2*'5b.TriRandNumbers'!W3),W$6-SQRT(W$3*(1-'5b.TriRandNumbers'!W3)))</f>
        <v>10.834471014600918</v>
      </c>
      <c r="X9" s="32">
        <f>IF('5b.TriRandNumbers'!X3&lt;=X$1,X$4+SQRT(X$2*'5b.TriRandNumbers'!X3),X$6-SQRT(X$3*(1-'5b.TriRandNumbers'!X3)))</f>
        <v>12.130767865974937</v>
      </c>
      <c r="Y9" s="31">
        <f>IF('5b.TriRandNumbers'!Y3&lt;=Y$1,Y$4+SQRT(Y$2*'5b.TriRandNumbers'!Y3),Y$6-SQRT(Y$3*(1-'5b.TriRandNumbers'!Y3)))</f>
        <v>17.527838650217788</v>
      </c>
    </row>
    <row r="10" spans="1:25" hidden="1" x14ac:dyDescent="0.25">
      <c r="B10" s="36">
        <f>IF('5b.TriRandNumbers'!B4&lt;=B$1,B$4+SQRT(B$2*'5b.TriRandNumbers'!B4),B$6-SQRT(B$3*(1-'5b.TriRandNumbers'!B4)))</f>
        <v>4.8232075195062114</v>
      </c>
      <c r="C10" s="35">
        <f>IF('5b.TriRandNumbers'!C4&lt;=C$1,C$4+SQRT(C$2*'5b.TriRandNumbers'!C4),C$6-SQRT(C$3*(1-'5b.TriRandNumbers'!C4)))</f>
        <v>3.6511960234661314</v>
      </c>
      <c r="D10" s="34">
        <f>IF('5b.TriRandNumbers'!D4&lt;=D$1,D$4+SQRT(D$2*'5b.TriRandNumbers'!D4),D$6-SQRT(D$3*(1-'5b.TriRandNumbers'!D4)))</f>
        <v>5.5280694419466059</v>
      </c>
      <c r="E10" s="33">
        <f>IF('5b.TriRandNumbers'!E4&lt;=E$1,E$4+SQRT(E$2*'5b.TriRandNumbers'!E4),E$6-SQRT(E$3*(1-'5b.TriRandNumbers'!E4)))</f>
        <v>3.8860605315675203</v>
      </c>
      <c r="F10" s="32">
        <f>IF('5b.TriRandNumbers'!F4&lt;=F$1,F$4+SQRT(F$2*'5b.TriRandNumbers'!F4),F$6-SQRT(F$3*(1-'5b.TriRandNumbers'!F4)))</f>
        <v>3.5993735256718509</v>
      </c>
      <c r="G10" s="31">
        <f>IF('5b.TriRandNumbers'!G4&lt;=G$1,G$4+SQRT(G$2*'5b.TriRandNumbers'!G4),G$6-SQRT(G$3*(1-'5b.TriRandNumbers'!G4)))</f>
        <v>2.9216200083605059</v>
      </c>
      <c r="H10" s="36">
        <f>IF('5b.TriRandNumbers'!H4&lt;=H$1,H$4+SQRT(H$2*'5b.TriRandNumbers'!H4),H$6-SQRT(H$3*(1-'5b.TriRandNumbers'!H4)))</f>
        <v>9.4341738445199574</v>
      </c>
      <c r="I10" s="35">
        <f>IF('5b.TriRandNumbers'!I4&lt;=I$1,I$4+SQRT(I$2*'5b.TriRandNumbers'!I4),I$6-SQRT(I$3*(1-'5b.TriRandNumbers'!I4)))</f>
        <v>8.465375651907328</v>
      </c>
      <c r="J10" s="34">
        <f>IF('5b.TriRandNumbers'!J4&lt;=J$1,J$4+SQRT(J$2*'5b.TriRandNumbers'!J4),J$6-SQRT(J$3*(1-'5b.TriRandNumbers'!J4)))</f>
        <v>7.5531250925255051</v>
      </c>
      <c r="K10" s="33">
        <f>IF('5b.TriRandNumbers'!K4&lt;=K$1,K$4+SQRT(K$2*'5b.TriRandNumbers'!K4),K$6-SQRT(K$3*(1-'5b.TriRandNumbers'!K4)))</f>
        <v>5.4659231737369476</v>
      </c>
      <c r="L10" s="32">
        <f>IF('5b.TriRandNumbers'!L4&lt;=L$1,L$4+SQRT(L$2*'5b.TriRandNumbers'!L4),L$6-SQRT(L$3*(1-'5b.TriRandNumbers'!L4)))</f>
        <v>8.6469935254354802</v>
      </c>
      <c r="M10" s="31">
        <f>IF('5b.TriRandNumbers'!M4&lt;=M$1,M$4+SQRT(M$2*'5b.TriRandNumbers'!M4),M$6-SQRT(M$3*(1-'5b.TriRandNumbers'!M4)))</f>
        <v>14.87269036451632</v>
      </c>
      <c r="N10" s="36">
        <f>IF('5b.TriRandNumbers'!N4&lt;=N$1,N$4+SQRT(N$2*'5b.TriRandNumbers'!N4),N$6-SQRT(N$3*(1-'5b.TriRandNumbers'!N4)))</f>
        <v>13.957720232192148</v>
      </c>
      <c r="O10" s="35">
        <f>IF('5b.TriRandNumbers'!O4&lt;=O$1,O$4+SQRT(O$2*'5b.TriRandNumbers'!O4),O$6-SQRT(O$3*(1-'5b.TriRandNumbers'!O4)))</f>
        <v>13.194052473782721</v>
      </c>
      <c r="P10" s="34">
        <f>IF('5b.TriRandNumbers'!P4&lt;=P$1,P$4+SQRT(P$2*'5b.TriRandNumbers'!P4),P$6-SQRT(P$3*(1-'5b.TriRandNumbers'!P4)))</f>
        <v>11.233279842295886</v>
      </c>
      <c r="Q10" s="33">
        <f>IF('5b.TriRandNumbers'!Q4&lt;=Q$1,Q$4+SQRT(Q$2*'5b.TriRandNumbers'!Q4),Q$6-SQRT(Q$3*(1-'5b.TriRandNumbers'!Q4)))</f>
        <v>15.948811604750169</v>
      </c>
      <c r="R10" s="32">
        <f>IF('5b.TriRandNumbers'!R4&lt;=R$1,R$4+SQRT(R$2*'5b.TriRandNumbers'!R4),R$6-SQRT(R$3*(1-'5b.TriRandNumbers'!R4)))</f>
        <v>11.974753037089403</v>
      </c>
      <c r="S10" s="31">
        <f>IF('5b.TriRandNumbers'!S4&lt;=S$1,S$4+SQRT(S$2*'5b.TriRandNumbers'!S4),S$6-SQRT(S$3*(1-'5b.TriRandNumbers'!S4)))</f>
        <v>17.821361578587553</v>
      </c>
      <c r="T10" s="36">
        <f>IF('5b.TriRandNumbers'!T4&lt;=T$1,T$4+SQRT(T$2*'5b.TriRandNumbers'!T4),T$6-SQRT(T$3*(1-'5b.TriRandNumbers'!T4)))</f>
        <v>9.3919428500980047</v>
      </c>
      <c r="U10" s="35">
        <f>IF('5b.TriRandNumbers'!U4&lt;=U$1,U$4+SQRT(U$2*'5b.TriRandNumbers'!U4),U$6-SQRT(U$3*(1-'5b.TriRandNumbers'!U4)))</f>
        <v>13.373726549103626</v>
      </c>
      <c r="V10" s="34">
        <f>IF('5b.TriRandNumbers'!V4&lt;=V$1,V$4+SQRT(V$2*'5b.TriRandNumbers'!V4),V$6-SQRT(V$3*(1-'5b.TriRandNumbers'!V4)))</f>
        <v>11.161388948320148</v>
      </c>
      <c r="W10" s="33">
        <f>IF('5b.TriRandNumbers'!W4&lt;=W$1,W$4+SQRT(W$2*'5b.TriRandNumbers'!W4),W$6-SQRT(W$3*(1-'5b.TriRandNumbers'!W4)))</f>
        <v>9.3889104390180123</v>
      </c>
      <c r="X10" s="32">
        <f>IF('5b.TriRandNumbers'!X4&lt;=X$1,X$4+SQRT(X$2*'5b.TriRandNumbers'!X4),X$6-SQRT(X$3*(1-'5b.TriRandNumbers'!X4)))</f>
        <v>7.991204934953851</v>
      </c>
      <c r="Y10" s="31">
        <f>IF('5b.TriRandNumbers'!Y4&lt;=Y$1,Y$4+SQRT(Y$2*'5b.TriRandNumbers'!Y4),Y$6-SQRT(Y$3*(1-'5b.TriRandNumbers'!Y4)))</f>
        <v>12.576965948651688</v>
      </c>
    </row>
    <row r="11" spans="1:25" hidden="1" x14ac:dyDescent="0.25">
      <c r="B11" s="36">
        <f>IF('5b.TriRandNumbers'!B5&lt;=B$1,B$4+SQRT(B$2*'5b.TriRandNumbers'!B5),B$6-SQRT(B$3*(1-'5b.TriRandNumbers'!B5)))</f>
        <v>5.6880897996146045</v>
      </c>
      <c r="C11" s="35">
        <f>IF('5b.TriRandNumbers'!C5&lt;=C$1,C$4+SQRT(C$2*'5b.TriRandNumbers'!C5),C$6-SQRT(C$3*(1-'5b.TriRandNumbers'!C5)))</f>
        <v>3.8570339159879583</v>
      </c>
      <c r="D11" s="34">
        <f>IF('5b.TriRandNumbers'!D5&lt;=D$1,D$4+SQRT(D$2*'5b.TriRandNumbers'!D5),D$6-SQRT(D$3*(1-'5b.TriRandNumbers'!D5)))</f>
        <v>5.9248384837462291</v>
      </c>
      <c r="E11" s="33">
        <f>IF('5b.TriRandNumbers'!E5&lt;=E$1,E$4+SQRT(E$2*'5b.TriRandNumbers'!E5),E$6-SQRT(E$3*(1-'5b.TriRandNumbers'!E5)))</f>
        <v>3.4376122615424221</v>
      </c>
      <c r="F11" s="32">
        <f>IF('5b.TriRandNumbers'!F5&lt;=F$1,F$4+SQRT(F$2*'5b.TriRandNumbers'!F5),F$6-SQRT(F$3*(1-'5b.TriRandNumbers'!F5)))</f>
        <v>3.1441228683756508</v>
      </c>
      <c r="G11" s="31">
        <f>IF('5b.TriRandNumbers'!G5&lt;=G$1,G$4+SQRT(G$2*'5b.TriRandNumbers'!G5),G$6-SQRT(G$3*(1-'5b.TriRandNumbers'!G5)))</f>
        <v>3.8025372105293385</v>
      </c>
      <c r="H11" s="36">
        <f>IF('5b.TriRandNumbers'!H5&lt;=H$1,H$4+SQRT(H$2*'5b.TriRandNumbers'!H5),H$6-SQRT(H$3*(1-'5b.TriRandNumbers'!H5)))</f>
        <v>14.693723840113355</v>
      </c>
      <c r="I11" s="35">
        <f>IF('5b.TriRandNumbers'!I5&lt;=I$1,I$4+SQRT(I$2*'5b.TriRandNumbers'!I5),I$6-SQRT(I$3*(1-'5b.TriRandNumbers'!I5)))</f>
        <v>9.6428841442668034</v>
      </c>
      <c r="J11" s="34">
        <f>IF('5b.TriRandNumbers'!J5&lt;=J$1,J$4+SQRT(J$2*'5b.TriRandNumbers'!J5),J$6-SQRT(J$3*(1-'5b.TriRandNumbers'!J5)))</f>
        <v>11.108705973970618</v>
      </c>
      <c r="K11" s="33">
        <f>IF('5b.TriRandNumbers'!K5&lt;=K$1,K$4+SQRT(K$2*'5b.TriRandNumbers'!K5),K$6-SQRT(K$3*(1-'5b.TriRandNumbers'!K5)))</f>
        <v>9.1787286619188997</v>
      </c>
      <c r="L11" s="32">
        <f>IF('5b.TriRandNumbers'!L5&lt;=L$1,L$4+SQRT(L$2*'5b.TriRandNumbers'!L5),L$6-SQRT(L$3*(1-'5b.TriRandNumbers'!L5)))</f>
        <v>14.186068550534902</v>
      </c>
      <c r="M11" s="31">
        <f>IF('5b.TriRandNumbers'!M5&lt;=M$1,M$4+SQRT(M$2*'5b.TriRandNumbers'!M5),M$6-SQRT(M$3*(1-'5b.TriRandNumbers'!M5)))</f>
        <v>13.643772136190554</v>
      </c>
      <c r="N11" s="36">
        <f>IF('5b.TriRandNumbers'!N5&lt;=N$1,N$4+SQRT(N$2*'5b.TriRandNumbers'!N5),N$6-SQRT(N$3*(1-'5b.TriRandNumbers'!N5)))</f>
        <v>12.085790422654959</v>
      </c>
      <c r="O11" s="35">
        <f>IF('5b.TriRandNumbers'!O5&lt;=O$1,O$4+SQRT(O$2*'5b.TriRandNumbers'!O5),O$6-SQRT(O$3*(1-'5b.TriRandNumbers'!O5)))</f>
        <v>10.620383879492035</v>
      </c>
      <c r="P11" s="34">
        <f>IF('5b.TriRandNumbers'!P5&lt;=P$1,P$4+SQRT(P$2*'5b.TriRandNumbers'!P5),P$6-SQRT(P$3*(1-'5b.TriRandNumbers'!P5)))</f>
        <v>9.5669335082072458</v>
      </c>
      <c r="Q11" s="33">
        <f>IF('5b.TriRandNumbers'!Q5&lt;=Q$1,Q$4+SQRT(Q$2*'5b.TriRandNumbers'!Q5),Q$6-SQRT(Q$3*(1-'5b.TriRandNumbers'!Q5)))</f>
        <v>12.878228769581066</v>
      </c>
      <c r="R11" s="32">
        <f>IF('5b.TriRandNumbers'!R5&lt;=R$1,R$4+SQRT(R$2*'5b.TriRandNumbers'!R5),R$6-SQRT(R$3*(1-'5b.TriRandNumbers'!R5)))</f>
        <v>6.9560290866169243</v>
      </c>
      <c r="S11" s="31">
        <f>IF('5b.TriRandNumbers'!S5&lt;=S$1,S$4+SQRT(S$2*'5b.TriRandNumbers'!S5),S$6-SQRT(S$3*(1-'5b.TriRandNumbers'!S5)))</f>
        <v>10.442289141258476</v>
      </c>
      <c r="T11" s="36">
        <f>IF('5b.TriRandNumbers'!T5&lt;=T$1,T$4+SQRT(T$2*'5b.TriRandNumbers'!T5),T$6-SQRT(T$3*(1-'5b.TriRandNumbers'!T5)))</f>
        <v>12.894748498024672</v>
      </c>
      <c r="U11" s="35">
        <f>IF('5b.TriRandNumbers'!U5&lt;=U$1,U$4+SQRT(U$2*'5b.TriRandNumbers'!U5),U$6-SQRT(U$3*(1-'5b.TriRandNumbers'!U5)))</f>
        <v>10.000698246740916</v>
      </c>
      <c r="V11" s="34">
        <f>IF('5b.TriRandNumbers'!V5&lt;=V$1,V$4+SQRT(V$2*'5b.TriRandNumbers'!V5),V$6-SQRT(V$3*(1-'5b.TriRandNumbers'!V5)))</f>
        <v>6.2734410872079689</v>
      </c>
      <c r="W11" s="33">
        <f>IF('5b.TriRandNumbers'!W5&lt;=W$1,W$4+SQRT(W$2*'5b.TriRandNumbers'!W5),W$6-SQRT(W$3*(1-'5b.TriRandNumbers'!W5)))</f>
        <v>12.896003059029102</v>
      </c>
      <c r="X11" s="32">
        <f>IF('5b.TriRandNumbers'!X5&lt;=X$1,X$4+SQRT(X$2*'5b.TriRandNumbers'!X5),X$6-SQRT(X$3*(1-'5b.TriRandNumbers'!X5)))</f>
        <v>10.456586264757252</v>
      </c>
      <c r="Y11" s="31">
        <f>IF('5b.TriRandNumbers'!Y5&lt;=Y$1,Y$4+SQRT(Y$2*'5b.TriRandNumbers'!Y5),Y$6-SQRT(Y$3*(1-'5b.TriRandNumbers'!Y5)))</f>
        <v>9.0794634098963023</v>
      </c>
    </row>
    <row r="12" spans="1:25" hidden="1" x14ac:dyDescent="0.25">
      <c r="B12" s="36">
        <f>IF('5b.TriRandNumbers'!B6&lt;=B$1,B$4+SQRT(B$2*'5b.TriRandNumbers'!B6),B$6-SQRT(B$3*(1-'5b.TriRandNumbers'!B6)))</f>
        <v>3.1862758810032816</v>
      </c>
      <c r="C12" s="35">
        <f>IF('5b.TriRandNumbers'!C6&lt;=C$1,C$4+SQRT(C$2*'5b.TriRandNumbers'!C6),C$6-SQRT(C$3*(1-'5b.TriRandNumbers'!C6)))</f>
        <v>3.5805268751993991</v>
      </c>
      <c r="D12" s="34">
        <f>IF('5b.TriRandNumbers'!D6&lt;=D$1,D$4+SQRT(D$2*'5b.TriRandNumbers'!D6),D$6-SQRT(D$3*(1-'5b.TriRandNumbers'!D6)))</f>
        <v>6.2074744898520908</v>
      </c>
      <c r="E12" s="33">
        <f>IF('5b.TriRandNumbers'!E6&lt;=E$1,E$4+SQRT(E$2*'5b.TriRandNumbers'!E6),E$6-SQRT(E$3*(1-'5b.TriRandNumbers'!E6)))</f>
        <v>3.6382629991667352</v>
      </c>
      <c r="F12" s="32">
        <f>IF('5b.TriRandNumbers'!F6&lt;=F$1,F$4+SQRT(F$2*'5b.TriRandNumbers'!F6),F$6-SQRT(F$3*(1-'5b.TriRandNumbers'!F6)))</f>
        <v>2.9098914323808098</v>
      </c>
      <c r="G12" s="31">
        <f>IF('5b.TriRandNumbers'!G6&lt;=G$1,G$4+SQRT(G$2*'5b.TriRandNumbers'!G6),G$6-SQRT(G$3*(1-'5b.TriRandNumbers'!G6)))</f>
        <v>2.944245810167426</v>
      </c>
      <c r="H12" s="36">
        <f>IF('5b.TriRandNumbers'!H6&lt;=H$1,H$4+SQRT(H$2*'5b.TriRandNumbers'!H6),H$6-SQRT(H$3*(1-'5b.TriRandNumbers'!H6)))</f>
        <v>14.798008586460766</v>
      </c>
      <c r="I12" s="35">
        <f>IF('5b.TriRandNumbers'!I6&lt;=I$1,I$4+SQRT(I$2*'5b.TriRandNumbers'!I6),I$6-SQRT(I$3*(1-'5b.TriRandNumbers'!I6)))</f>
        <v>11.867483958153771</v>
      </c>
      <c r="J12" s="34">
        <f>IF('5b.TriRandNumbers'!J6&lt;=J$1,J$4+SQRT(J$2*'5b.TriRandNumbers'!J6),J$6-SQRT(J$3*(1-'5b.TriRandNumbers'!J6)))</f>
        <v>9.8574374136266947</v>
      </c>
      <c r="K12" s="33">
        <f>IF('5b.TriRandNumbers'!K6&lt;=K$1,K$4+SQRT(K$2*'5b.TriRandNumbers'!K6),K$6-SQRT(K$3*(1-'5b.TriRandNumbers'!K6)))</f>
        <v>11.262626139833527</v>
      </c>
      <c r="L12" s="32">
        <f>IF('5b.TriRandNumbers'!L6&lt;=L$1,L$4+SQRT(L$2*'5b.TriRandNumbers'!L6),L$6-SQRT(L$3*(1-'5b.TriRandNumbers'!L6)))</f>
        <v>10.672694898206629</v>
      </c>
      <c r="M12" s="31">
        <f>IF('5b.TriRandNumbers'!M6&lt;=M$1,M$4+SQRT(M$2*'5b.TriRandNumbers'!M6),M$6-SQRT(M$3*(1-'5b.TriRandNumbers'!M6)))</f>
        <v>7.7164357335178027</v>
      </c>
      <c r="N12" s="36">
        <f>IF('5b.TriRandNumbers'!N6&lt;=N$1,N$4+SQRT(N$2*'5b.TriRandNumbers'!N6),N$6-SQRT(N$3*(1-'5b.TriRandNumbers'!N6)))</f>
        <v>8.568406519917259</v>
      </c>
      <c r="O12" s="35">
        <f>IF('5b.TriRandNumbers'!O6&lt;=O$1,O$4+SQRT(O$2*'5b.TriRandNumbers'!O6),O$6-SQRT(O$3*(1-'5b.TriRandNumbers'!O6)))</f>
        <v>12.074195219436671</v>
      </c>
      <c r="P12" s="34">
        <f>IF('5b.TriRandNumbers'!P6&lt;=P$1,P$4+SQRT(P$2*'5b.TriRandNumbers'!P6),P$6-SQRT(P$3*(1-'5b.TriRandNumbers'!P6)))</f>
        <v>9.7517739519238411</v>
      </c>
      <c r="Q12" s="33">
        <f>IF('5b.TriRandNumbers'!Q6&lt;=Q$1,Q$4+SQRT(Q$2*'5b.TriRandNumbers'!Q6),Q$6-SQRT(Q$3*(1-'5b.TriRandNumbers'!Q6)))</f>
        <v>5.652758331367675</v>
      </c>
      <c r="R12" s="32">
        <f>IF('5b.TriRandNumbers'!R6&lt;=R$1,R$4+SQRT(R$2*'5b.TriRandNumbers'!R6),R$6-SQRT(R$3*(1-'5b.TriRandNumbers'!R6)))</f>
        <v>9.9825914934647031</v>
      </c>
      <c r="S12" s="31">
        <f>IF('5b.TriRandNumbers'!S6&lt;=S$1,S$4+SQRT(S$2*'5b.TriRandNumbers'!S6),S$6-SQRT(S$3*(1-'5b.TriRandNumbers'!S6)))</f>
        <v>13.573665106507907</v>
      </c>
      <c r="T12" s="36">
        <f>IF('5b.TriRandNumbers'!T6&lt;=T$1,T$4+SQRT(T$2*'5b.TriRandNumbers'!T6),T$6-SQRT(T$3*(1-'5b.TriRandNumbers'!T6)))</f>
        <v>11.553423052999349</v>
      </c>
      <c r="U12" s="35">
        <f>IF('5b.TriRandNumbers'!U6&lt;=U$1,U$4+SQRT(U$2*'5b.TriRandNumbers'!U6),U$6-SQRT(U$3*(1-'5b.TriRandNumbers'!U6)))</f>
        <v>9.0539557753179913</v>
      </c>
      <c r="V12" s="34">
        <f>IF('5b.TriRandNumbers'!V6&lt;=V$1,V$4+SQRT(V$2*'5b.TriRandNumbers'!V6),V$6-SQRT(V$3*(1-'5b.TriRandNumbers'!V6)))</f>
        <v>10.355183441207863</v>
      </c>
      <c r="W12" s="33">
        <f>IF('5b.TriRandNumbers'!W6&lt;=W$1,W$4+SQRT(W$2*'5b.TriRandNumbers'!W6),W$6-SQRT(W$3*(1-'5b.TriRandNumbers'!W6)))</f>
        <v>15.345093134007648</v>
      </c>
      <c r="X12" s="32">
        <f>IF('5b.TriRandNumbers'!X6&lt;=X$1,X$4+SQRT(X$2*'5b.TriRandNumbers'!X6),X$6-SQRT(X$3*(1-'5b.TriRandNumbers'!X6)))</f>
        <v>6.6146411845568611</v>
      </c>
      <c r="Y12" s="31">
        <f>IF('5b.TriRandNumbers'!Y6&lt;=Y$1,Y$4+SQRT(Y$2*'5b.TriRandNumbers'!Y6),Y$6-SQRT(Y$3*(1-'5b.TriRandNumbers'!Y6)))</f>
        <v>10.475592042633171</v>
      </c>
    </row>
    <row r="13" spans="1:25" hidden="1" x14ac:dyDescent="0.25">
      <c r="B13" s="36">
        <f>IF('5b.TriRandNumbers'!B7&lt;=B$1,B$4+SQRT(B$2*'5b.TriRandNumbers'!B7),B$6-SQRT(B$3*(1-'5b.TriRandNumbers'!B7)))</f>
        <v>3.9149827483500568</v>
      </c>
      <c r="C13" s="35">
        <f>IF('5b.TriRandNumbers'!C7&lt;=C$1,C$4+SQRT(C$2*'5b.TriRandNumbers'!C7),C$6-SQRT(C$3*(1-'5b.TriRandNumbers'!C7)))</f>
        <v>3.8194909299039388</v>
      </c>
      <c r="D13" s="34">
        <f>IF('5b.TriRandNumbers'!D7&lt;=D$1,D$4+SQRT(D$2*'5b.TriRandNumbers'!D7),D$6-SQRT(D$3*(1-'5b.TriRandNumbers'!D7)))</f>
        <v>5.997316818652993</v>
      </c>
      <c r="E13" s="33">
        <f>IF('5b.TriRandNumbers'!E7&lt;=E$1,E$4+SQRT(E$2*'5b.TriRandNumbers'!E7),E$6-SQRT(E$3*(1-'5b.TriRandNumbers'!E7)))</f>
        <v>4.3740662938449546</v>
      </c>
      <c r="F13" s="32">
        <f>IF('5b.TriRandNumbers'!F7&lt;=F$1,F$4+SQRT(F$2*'5b.TriRandNumbers'!F7),F$6-SQRT(F$3*(1-'5b.TriRandNumbers'!F7)))</f>
        <v>2.6319695460267516</v>
      </c>
      <c r="G13" s="31">
        <f>IF('5b.TriRandNumbers'!G7&lt;=G$1,G$4+SQRT(G$2*'5b.TriRandNumbers'!G7),G$6-SQRT(G$3*(1-'5b.TriRandNumbers'!G7)))</f>
        <v>3.0947866968995363</v>
      </c>
      <c r="H13" s="36">
        <f>IF('5b.TriRandNumbers'!H7&lt;=H$1,H$4+SQRT(H$2*'5b.TriRandNumbers'!H7),H$6-SQRT(H$3*(1-'5b.TriRandNumbers'!H7)))</f>
        <v>10.274503356719551</v>
      </c>
      <c r="I13" s="35">
        <f>IF('5b.TriRandNumbers'!I7&lt;=I$1,I$4+SQRT(I$2*'5b.TriRandNumbers'!I7),I$6-SQRT(I$3*(1-'5b.TriRandNumbers'!I7)))</f>
        <v>11.62752245804225</v>
      </c>
      <c r="J13" s="34">
        <f>IF('5b.TriRandNumbers'!J7&lt;=J$1,J$4+SQRT(J$2*'5b.TriRandNumbers'!J7),J$6-SQRT(J$3*(1-'5b.TriRandNumbers'!J7)))</f>
        <v>12.656958315796791</v>
      </c>
      <c r="K13" s="33">
        <f>IF('5b.TriRandNumbers'!K7&lt;=K$1,K$4+SQRT(K$2*'5b.TriRandNumbers'!K7),K$6-SQRT(K$3*(1-'5b.TriRandNumbers'!K7)))</f>
        <v>15.056513654078778</v>
      </c>
      <c r="L13" s="32">
        <f>IF('5b.TriRandNumbers'!L7&lt;=L$1,L$4+SQRT(L$2*'5b.TriRandNumbers'!L7),L$6-SQRT(L$3*(1-'5b.TriRandNumbers'!L7)))</f>
        <v>13.28508177904877</v>
      </c>
      <c r="M13" s="31">
        <f>IF('5b.TriRandNumbers'!M7&lt;=M$1,M$4+SQRT(M$2*'5b.TriRandNumbers'!M7),M$6-SQRT(M$3*(1-'5b.TriRandNumbers'!M7)))</f>
        <v>10.30046880763898</v>
      </c>
      <c r="N13" s="36">
        <f>IF('5b.TriRandNumbers'!N7&lt;=N$1,N$4+SQRT(N$2*'5b.TriRandNumbers'!N7),N$6-SQRT(N$3*(1-'5b.TriRandNumbers'!N7)))</f>
        <v>14.842074127873765</v>
      </c>
      <c r="O13" s="35">
        <f>IF('5b.TriRandNumbers'!O7&lt;=O$1,O$4+SQRT(O$2*'5b.TriRandNumbers'!O7),O$6-SQRT(O$3*(1-'5b.TriRandNumbers'!O7)))</f>
        <v>9.883622254787225</v>
      </c>
      <c r="P13" s="34">
        <f>IF('5b.TriRandNumbers'!P7&lt;=P$1,P$4+SQRT(P$2*'5b.TriRandNumbers'!P7),P$6-SQRT(P$3*(1-'5b.TriRandNumbers'!P7)))</f>
        <v>16.416606591389236</v>
      </c>
      <c r="Q13" s="33">
        <f>IF('5b.TriRandNumbers'!Q7&lt;=Q$1,Q$4+SQRT(Q$2*'5b.TriRandNumbers'!Q7),Q$6-SQRT(Q$3*(1-'5b.TriRandNumbers'!Q7)))</f>
        <v>16.116513755707793</v>
      </c>
      <c r="R13" s="32">
        <f>IF('5b.TriRandNumbers'!R7&lt;=R$1,R$4+SQRT(R$2*'5b.TriRandNumbers'!R7),R$6-SQRT(R$3*(1-'5b.TriRandNumbers'!R7)))</f>
        <v>13.967286632366822</v>
      </c>
      <c r="S13" s="31">
        <f>IF('5b.TriRandNumbers'!S7&lt;=S$1,S$4+SQRT(S$2*'5b.TriRandNumbers'!S7),S$6-SQRT(S$3*(1-'5b.TriRandNumbers'!S7)))</f>
        <v>8.5466076203483148</v>
      </c>
      <c r="T13" s="36">
        <f>IF('5b.TriRandNumbers'!T7&lt;=T$1,T$4+SQRT(T$2*'5b.TriRandNumbers'!T7),T$6-SQRT(T$3*(1-'5b.TriRandNumbers'!T7)))</f>
        <v>8.3157770292106576</v>
      </c>
      <c r="U13" s="35">
        <f>IF('5b.TriRandNumbers'!U7&lt;=U$1,U$4+SQRT(U$2*'5b.TriRandNumbers'!U7),U$6-SQRT(U$3*(1-'5b.TriRandNumbers'!U7)))</f>
        <v>11.466623851253543</v>
      </c>
      <c r="V13" s="34">
        <f>IF('5b.TriRandNumbers'!V7&lt;=V$1,V$4+SQRT(V$2*'5b.TriRandNumbers'!V7),V$6-SQRT(V$3*(1-'5b.TriRandNumbers'!V7)))</f>
        <v>15.432209271190015</v>
      </c>
      <c r="W13" s="33">
        <f>IF('5b.TriRandNumbers'!W7&lt;=W$1,W$4+SQRT(W$2*'5b.TriRandNumbers'!W7),W$6-SQRT(W$3*(1-'5b.TriRandNumbers'!W7)))</f>
        <v>9.3738775983935092</v>
      </c>
      <c r="X13" s="32">
        <f>IF('5b.TriRandNumbers'!X7&lt;=X$1,X$4+SQRT(X$2*'5b.TriRandNumbers'!X7),X$6-SQRT(X$3*(1-'5b.TriRandNumbers'!X7)))</f>
        <v>11.480880106433808</v>
      </c>
      <c r="Y13" s="31">
        <f>IF('5b.TriRandNumbers'!Y7&lt;=Y$1,Y$4+SQRT(Y$2*'5b.TriRandNumbers'!Y7),Y$6-SQRT(Y$3*(1-'5b.TriRandNumbers'!Y7)))</f>
        <v>15.344504299953353</v>
      </c>
    </row>
    <row r="14" spans="1:25" hidden="1" x14ac:dyDescent="0.25">
      <c r="B14" s="36">
        <f>IF('5b.TriRandNumbers'!B8&lt;=B$1,B$4+SQRT(B$2*'5b.TriRandNumbers'!B8),B$6-SQRT(B$3*(1-'5b.TriRandNumbers'!B8)))</f>
        <v>3.4286207834031641</v>
      </c>
      <c r="C14" s="35">
        <f>IF('5b.TriRandNumbers'!C8&lt;=C$1,C$4+SQRT(C$2*'5b.TriRandNumbers'!C8),C$6-SQRT(C$3*(1-'5b.TriRandNumbers'!C8)))</f>
        <v>3.0108037192562955</v>
      </c>
      <c r="D14" s="34">
        <f>IF('5b.TriRandNumbers'!D8&lt;=D$1,D$4+SQRT(D$2*'5b.TriRandNumbers'!D8),D$6-SQRT(D$3*(1-'5b.TriRandNumbers'!D8)))</f>
        <v>5.644662695145457</v>
      </c>
      <c r="E14" s="33">
        <f>IF('5b.TriRandNumbers'!E8&lt;=E$1,E$4+SQRT(E$2*'5b.TriRandNumbers'!E8),E$6-SQRT(E$3*(1-'5b.TriRandNumbers'!E8)))</f>
        <v>4.3515821486526134</v>
      </c>
      <c r="F14" s="32">
        <f>IF('5b.TriRandNumbers'!F8&lt;=F$1,F$4+SQRT(F$2*'5b.TriRandNumbers'!F8),F$6-SQRT(F$3*(1-'5b.TriRandNumbers'!F8)))</f>
        <v>2.3159736866757417</v>
      </c>
      <c r="G14" s="31">
        <f>IF('5b.TriRandNumbers'!G8&lt;=G$1,G$4+SQRT(G$2*'5b.TriRandNumbers'!G8),G$6-SQRT(G$3*(1-'5b.TriRandNumbers'!G8)))</f>
        <v>4.7367753041745475</v>
      </c>
      <c r="H14" s="36">
        <f>IF('5b.TriRandNumbers'!H8&lt;=H$1,H$4+SQRT(H$2*'5b.TriRandNumbers'!H8),H$6-SQRT(H$3*(1-'5b.TriRandNumbers'!H8)))</f>
        <v>6.3850324947952783</v>
      </c>
      <c r="I14" s="35">
        <f>IF('5b.TriRandNumbers'!I8&lt;=I$1,I$4+SQRT(I$2*'5b.TriRandNumbers'!I8),I$6-SQRT(I$3*(1-'5b.TriRandNumbers'!I8)))</f>
        <v>10.506792922531368</v>
      </c>
      <c r="J14" s="34">
        <f>IF('5b.TriRandNumbers'!J8&lt;=J$1,J$4+SQRT(J$2*'5b.TriRandNumbers'!J8),J$6-SQRT(J$3*(1-'5b.TriRandNumbers'!J8)))</f>
        <v>15.398041849740117</v>
      </c>
      <c r="K14" s="33">
        <f>IF('5b.TriRandNumbers'!K8&lt;=K$1,K$4+SQRT(K$2*'5b.TriRandNumbers'!K8),K$6-SQRT(K$3*(1-'5b.TriRandNumbers'!K8)))</f>
        <v>10.814462255396158</v>
      </c>
      <c r="L14" s="32">
        <f>IF('5b.TriRandNumbers'!L8&lt;=L$1,L$4+SQRT(L$2*'5b.TriRandNumbers'!L8),L$6-SQRT(L$3*(1-'5b.TriRandNumbers'!L8)))</f>
        <v>12.159114945395565</v>
      </c>
      <c r="M14" s="31">
        <f>IF('5b.TriRandNumbers'!M8&lt;=M$1,M$4+SQRT(M$2*'5b.TriRandNumbers'!M8),M$6-SQRT(M$3*(1-'5b.TriRandNumbers'!M8)))</f>
        <v>12.64814445305066</v>
      </c>
      <c r="N14" s="36">
        <f>IF('5b.TriRandNumbers'!N8&lt;=N$1,N$4+SQRT(N$2*'5b.TriRandNumbers'!N8),N$6-SQRT(N$3*(1-'5b.TriRandNumbers'!N8)))</f>
        <v>13.953906472259625</v>
      </c>
      <c r="O14" s="35">
        <f>IF('5b.TriRandNumbers'!O8&lt;=O$1,O$4+SQRT(O$2*'5b.TriRandNumbers'!O8),O$6-SQRT(O$3*(1-'5b.TriRandNumbers'!O8)))</f>
        <v>16.120493375093449</v>
      </c>
      <c r="P14" s="34">
        <f>IF('5b.TriRandNumbers'!P8&lt;=P$1,P$4+SQRT(P$2*'5b.TriRandNumbers'!P8),P$6-SQRT(P$3*(1-'5b.TriRandNumbers'!P8)))</f>
        <v>8.5315944003037245</v>
      </c>
      <c r="Q14" s="33">
        <f>IF('5b.TriRandNumbers'!Q8&lt;=Q$1,Q$4+SQRT(Q$2*'5b.TriRandNumbers'!Q8),Q$6-SQRT(Q$3*(1-'5b.TriRandNumbers'!Q8)))</f>
        <v>9.1568574905489015</v>
      </c>
      <c r="R14" s="32">
        <f>IF('5b.TriRandNumbers'!R8&lt;=R$1,R$4+SQRT(R$2*'5b.TriRandNumbers'!R8),R$6-SQRT(R$3*(1-'5b.TriRandNumbers'!R8)))</f>
        <v>12.124840487193259</v>
      </c>
      <c r="S14" s="31">
        <f>IF('5b.TriRandNumbers'!S8&lt;=S$1,S$4+SQRT(S$2*'5b.TriRandNumbers'!S8),S$6-SQRT(S$3*(1-'5b.TriRandNumbers'!S8)))</f>
        <v>16.392091587273878</v>
      </c>
      <c r="T14" s="36">
        <f>IF('5b.TriRandNumbers'!T8&lt;=T$1,T$4+SQRT(T$2*'5b.TriRandNumbers'!T8),T$6-SQRT(T$3*(1-'5b.TriRandNumbers'!T8)))</f>
        <v>18.828752960809076</v>
      </c>
      <c r="U14" s="35">
        <f>IF('5b.TriRandNumbers'!U8&lt;=U$1,U$4+SQRT(U$2*'5b.TriRandNumbers'!U8),U$6-SQRT(U$3*(1-'5b.TriRandNumbers'!U8)))</f>
        <v>10.140050302221111</v>
      </c>
      <c r="V14" s="34">
        <f>IF('5b.TriRandNumbers'!V8&lt;=V$1,V$4+SQRT(V$2*'5b.TriRandNumbers'!V8),V$6-SQRT(V$3*(1-'5b.TriRandNumbers'!V8)))</f>
        <v>10.116397997258501</v>
      </c>
      <c r="W14" s="33">
        <f>IF('5b.TriRandNumbers'!W8&lt;=W$1,W$4+SQRT(W$2*'5b.TriRandNumbers'!W8),W$6-SQRT(W$3*(1-'5b.TriRandNumbers'!W8)))</f>
        <v>10.242701891673525</v>
      </c>
      <c r="X14" s="32">
        <f>IF('5b.TriRandNumbers'!X8&lt;=X$1,X$4+SQRT(X$2*'5b.TriRandNumbers'!X8),X$6-SQRT(X$3*(1-'5b.TriRandNumbers'!X8)))</f>
        <v>11.333283844414353</v>
      </c>
      <c r="Y14" s="31">
        <f>IF('5b.TriRandNumbers'!Y8&lt;=Y$1,Y$4+SQRT(Y$2*'5b.TriRandNumbers'!Y8),Y$6-SQRT(Y$3*(1-'5b.TriRandNumbers'!Y8)))</f>
        <v>12.312539656173971</v>
      </c>
    </row>
    <row r="15" spans="1:25" hidden="1" x14ac:dyDescent="0.25">
      <c r="B15" s="36">
        <f>IF('5b.TriRandNumbers'!B9&lt;=B$1,B$4+SQRT(B$2*'5b.TriRandNumbers'!B9),B$6-SQRT(B$3*(1-'5b.TriRandNumbers'!B9)))</f>
        <v>4.6541225053001041</v>
      </c>
      <c r="C15" s="35">
        <f>IF('5b.TriRandNumbers'!C9&lt;=C$1,C$4+SQRT(C$2*'5b.TriRandNumbers'!C9),C$6-SQRT(C$3*(1-'5b.TriRandNumbers'!C9)))</f>
        <v>3.5791478848369112</v>
      </c>
      <c r="D15" s="34">
        <f>IF('5b.TriRandNumbers'!D9&lt;=D$1,D$4+SQRT(D$2*'5b.TriRandNumbers'!D9),D$6-SQRT(D$3*(1-'5b.TriRandNumbers'!D9)))</f>
        <v>5.8905694841799994</v>
      </c>
      <c r="E15" s="33">
        <f>IF('5b.TriRandNumbers'!E9&lt;=E$1,E$4+SQRT(E$2*'5b.TriRandNumbers'!E9),E$6-SQRT(E$3*(1-'5b.TriRandNumbers'!E9)))</f>
        <v>4.7862041960117843</v>
      </c>
      <c r="F15" s="32">
        <f>IF('5b.TriRandNumbers'!F9&lt;=F$1,F$4+SQRT(F$2*'5b.TriRandNumbers'!F9),F$6-SQRT(F$3*(1-'5b.TriRandNumbers'!F9)))</f>
        <v>1.6043319532354223</v>
      </c>
      <c r="G15" s="31">
        <f>IF('5b.TriRandNumbers'!G9&lt;=G$1,G$4+SQRT(G$2*'5b.TriRandNumbers'!G9),G$6-SQRT(G$3*(1-'5b.TriRandNumbers'!G9)))</f>
        <v>2.4400588710288207</v>
      </c>
      <c r="H15" s="36">
        <f>IF('5b.TriRandNumbers'!H9&lt;=H$1,H$4+SQRT(H$2*'5b.TriRandNumbers'!H9),H$6-SQRT(H$3*(1-'5b.TriRandNumbers'!H9)))</f>
        <v>10.400313960279043</v>
      </c>
      <c r="I15" s="35">
        <f>IF('5b.TriRandNumbers'!I9&lt;=I$1,I$4+SQRT(I$2*'5b.TriRandNumbers'!I9),I$6-SQRT(I$3*(1-'5b.TriRandNumbers'!I9)))</f>
        <v>17.565328770409479</v>
      </c>
      <c r="J15" s="34">
        <f>IF('5b.TriRandNumbers'!J9&lt;=J$1,J$4+SQRT(J$2*'5b.TriRandNumbers'!J9),J$6-SQRT(J$3*(1-'5b.TriRandNumbers'!J9)))</f>
        <v>13.293153365975279</v>
      </c>
      <c r="K15" s="33">
        <f>IF('5b.TriRandNumbers'!K9&lt;=K$1,K$4+SQRT(K$2*'5b.TriRandNumbers'!K9),K$6-SQRT(K$3*(1-'5b.TriRandNumbers'!K9)))</f>
        <v>11.509206478660163</v>
      </c>
      <c r="L15" s="32">
        <f>IF('5b.TriRandNumbers'!L9&lt;=L$1,L$4+SQRT(L$2*'5b.TriRandNumbers'!L9),L$6-SQRT(L$3*(1-'5b.TriRandNumbers'!L9)))</f>
        <v>6.2746925246890193</v>
      </c>
      <c r="M15" s="31">
        <f>IF('5b.TriRandNumbers'!M9&lt;=M$1,M$4+SQRT(M$2*'5b.TriRandNumbers'!M9),M$6-SQRT(M$3*(1-'5b.TriRandNumbers'!M9)))</f>
        <v>9.090373723244678</v>
      </c>
      <c r="N15" s="36">
        <f>IF('5b.TriRandNumbers'!N9&lt;=N$1,N$4+SQRT(N$2*'5b.TriRandNumbers'!N9),N$6-SQRT(N$3*(1-'5b.TriRandNumbers'!N9)))</f>
        <v>8.8380695074587923</v>
      </c>
      <c r="O15" s="35">
        <f>IF('5b.TriRandNumbers'!O9&lt;=O$1,O$4+SQRT(O$2*'5b.TriRandNumbers'!O9),O$6-SQRT(O$3*(1-'5b.TriRandNumbers'!O9)))</f>
        <v>12.213723946512115</v>
      </c>
      <c r="P15" s="34">
        <f>IF('5b.TriRandNumbers'!P9&lt;=P$1,P$4+SQRT(P$2*'5b.TriRandNumbers'!P9),P$6-SQRT(P$3*(1-'5b.TriRandNumbers'!P9)))</f>
        <v>10.06271321735305</v>
      </c>
      <c r="Q15" s="33">
        <f>IF('5b.TriRandNumbers'!Q9&lt;=Q$1,Q$4+SQRT(Q$2*'5b.TriRandNumbers'!Q9),Q$6-SQRT(Q$3*(1-'5b.TriRandNumbers'!Q9)))</f>
        <v>11.381611547037437</v>
      </c>
      <c r="R15" s="32">
        <f>IF('5b.TriRandNumbers'!R9&lt;=R$1,R$4+SQRT(R$2*'5b.TriRandNumbers'!R9),R$6-SQRT(R$3*(1-'5b.TriRandNumbers'!R9)))</f>
        <v>13.099099995230068</v>
      </c>
      <c r="S15" s="31">
        <f>IF('5b.TriRandNumbers'!S9&lt;=S$1,S$4+SQRT(S$2*'5b.TriRandNumbers'!S9),S$6-SQRT(S$3*(1-'5b.TriRandNumbers'!S9)))</f>
        <v>15.682960477006885</v>
      </c>
      <c r="T15" s="36">
        <f>IF('5b.TriRandNumbers'!T9&lt;=T$1,T$4+SQRT(T$2*'5b.TriRandNumbers'!T9),T$6-SQRT(T$3*(1-'5b.TriRandNumbers'!T9)))</f>
        <v>11.063374044416323</v>
      </c>
      <c r="U15" s="35">
        <f>IF('5b.TriRandNumbers'!U9&lt;=U$1,U$4+SQRT(U$2*'5b.TriRandNumbers'!U9),U$6-SQRT(U$3*(1-'5b.TriRandNumbers'!U9)))</f>
        <v>18.738508993062183</v>
      </c>
      <c r="V15" s="34">
        <f>IF('5b.TriRandNumbers'!V9&lt;=V$1,V$4+SQRT(V$2*'5b.TriRandNumbers'!V9),V$6-SQRT(V$3*(1-'5b.TriRandNumbers'!V9)))</f>
        <v>19.308967653994479</v>
      </c>
      <c r="W15" s="33">
        <f>IF('5b.TriRandNumbers'!W9&lt;=W$1,W$4+SQRT(W$2*'5b.TriRandNumbers'!W9),W$6-SQRT(W$3*(1-'5b.TriRandNumbers'!W9)))</f>
        <v>7.3142370389904574</v>
      </c>
      <c r="X15" s="32">
        <f>IF('5b.TriRandNumbers'!X9&lt;=X$1,X$4+SQRT(X$2*'5b.TriRandNumbers'!X9),X$6-SQRT(X$3*(1-'5b.TriRandNumbers'!X9)))</f>
        <v>13.366297083403634</v>
      </c>
      <c r="Y15" s="31">
        <f>IF('5b.TriRandNumbers'!Y9&lt;=Y$1,Y$4+SQRT(Y$2*'5b.TriRandNumbers'!Y9),Y$6-SQRT(Y$3*(1-'5b.TriRandNumbers'!Y9)))</f>
        <v>10.766548972924872</v>
      </c>
    </row>
    <row r="16" spans="1:25" hidden="1" x14ac:dyDescent="0.25">
      <c r="B16" s="36">
        <f>IF('5b.TriRandNumbers'!B10&lt;=B$1,B$4+SQRT(B$2*'5b.TriRandNumbers'!B10),B$6-SQRT(B$3*(1-'5b.TriRandNumbers'!B10)))</f>
        <v>4.048215895527095</v>
      </c>
      <c r="C16" s="35">
        <f>IF('5b.TriRandNumbers'!C10&lt;=C$1,C$4+SQRT(C$2*'5b.TriRandNumbers'!C10),C$6-SQRT(C$3*(1-'5b.TriRandNumbers'!C10)))</f>
        <v>3.8801338504335678</v>
      </c>
      <c r="D16" s="34">
        <f>IF('5b.TriRandNumbers'!D10&lt;=D$1,D$4+SQRT(D$2*'5b.TriRandNumbers'!D10),D$6-SQRT(D$3*(1-'5b.TriRandNumbers'!D10)))</f>
        <v>4.8408292230428289</v>
      </c>
      <c r="E16" s="33">
        <f>IF('5b.TriRandNumbers'!E10&lt;=E$1,E$4+SQRT(E$2*'5b.TriRandNumbers'!E10),E$6-SQRT(E$3*(1-'5b.TriRandNumbers'!E10)))</f>
        <v>4.6513246899979759</v>
      </c>
      <c r="F16" s="32">
        <f>IF('5b.TriRandNumbers'!F10&lt;=F$1,F$4+SQRT(F$2*'5b.TriRandNumbers'!F10),F$6-SQRT(F$3*(1-'5b.TriRandNumbers'!F10)))</f>
        <v>1.949271662401681</v>
      </c>
      <c r="G16" s="31">
        <f>IF('5b.TriRandNumbers'!G10&lt;=G$1,G$4+SQRT(G$2*'5b.TriRandNumbers'!G10),G$6-SQRT(G$3*(1-'5b.TriRandNumbers'!G10)))</f>
        <v>2.8371871690866821</v>
      </c>
      <c r="H16" s="36">
        <f>IF('5b.TriRandNumbers'!H10&lt;=H$1,H$4+SQRT(H$2*'5b.TriRandNumbers'!H10),H$6-SQRT(H$3*(1-'5b.TriRandNumbers'!H10)))</f>
        <v>14.830354897959701</v>
      </c>
      <c r="I16" s="35">
        <f>IF('5b.TriRandNumbers'!I10&lt;=I$1,I$4+SQRT(I$2*'5b.TriRandNumbers'!I10),I$6-SQRT(I$3*(1-'5b.TriRandNumbers'!I10)))</f>
        <v>8.2479585366308328</v>
      </c>
      <c r="J16" s="34">
        <f>IF('5b.TriRandNumbers'!J10&lt;=J$1,J$4+SQRT(J$2*'5b.TriRandNumbers'!J10),J$6-SQRT(J$3*(1-'5b.TriRandNumbers'!J10)))</f>
        <v>11.675427690933148</v>
      </c>
      <c r="K16" s="33">
        <f>IF('5b.TriRandNumbers'!K10&lt;=K$1,K$4+SQRT(K$2*'5b.TriRandNumbers'!K10),K$6-SQRT(K$3*(1-'5b.TriRandNumbers'!K10)))</f>
        <v>12.114835029350584</v>
      </c>
      <c r="L16" s="32">
        <f>IF('5b.TriRandNumbers'!L10&lt;=L$1,L$4+SQRT(L$2*'5b.TriRandNumbers'!L10),L$6-SQRT(L$3*(1-'5b.TriRandNumbers'!L10)))</f>
        <v>16.941238492578183</v>
      </c>
      <c r="M16" s="31">
        <f>IF('5b.TriRandNumbers'!M10&lt;=M$1,M$4+SQRT(M$2*'5b.TriRandNumbers'!M10),M$6-SQRT(M$3*(1-'5b.TriRandNumbers'!M10)))</f>
        <v>15.247876047198503</v>
      </c>
      <c r="N16" s="36">
        <f>IF('5b.TriRandNumbers'!N10&lt;=N$1,N$4+SQRT(N$2*'5b.TriRandNumbers'!N10),N$6-SQRT(N$3*(1-'5b.TriRandNumbers'!N10)))</f>
        <v>16.104626350218957</v>
      </c>
      <c r="O16" s="35">
        <f>IF('5b.TriRandNumbers'!O10&lt;=O$1,O$4+SQRT(O$2*'5b.TriRandNumbers'!O10),O$6-SQRT(O$3*(1-'5b.TriRandNumbers'!O10)))</f>
        <v>6.1544396372245576</v>
      </c>
      <c r="P16" s="34">
        <f>IF('5b.TriRandNumbers'!P10&lt;=P$1,P$4+SQRT(P$2*'5b.TriRandNumbers'!P10),P$6-SQRT(P$3*(1-'5b.TriRandNumbers'!P10)))</f>
        <v>11.303648584870047</v>
      </c>
      <c r="Q16" s="33">
        <f>IF('5b.TriRandNumbers'!Q10&lt;=Q$1,Q$4+SQRT(Q$2*'5b.TriRandNumbers'!Q10),Q$6-SQRT(Q$3*(1-'5b.TriRandNumbers'!Q10)))</f>
        <v>10.19517177681924</v>
      </c>
      <c r="R16" s="32">
        <f>IF('5b.TriRandNumbers'!R10&lt;=R$1,R$4+SQRT(R$2*'5b.TriRandNumbers'!R10),R$6-SQRT(R$3*(1-'5b.TriRandNumbers'!R10)))</f>
        <v>18.146374521576391</v>
      </c>
      <c r="S16" s="31">
        <f>IF('5b.TriRandNumbers'!S10&lt;=S$1,S$4+SQRT(S$2*'5b.TriRandNumbers'!S10),S$6-SQRT(S$3*(1-'5b.TriRandNumbers'!S10)))</f>
        <v>9.9666378358006753</v>
      </c>
      <c r="T16" s="36">
        <f>IF('5b.TriRandNumbers'!T10&lt;=T$1,T$4+SQRT(T$2*'5b.TriRandNumbers'!T10),T$6-SQRT(T$3*(1-'5b.TriRandNumbers'!T10)))</f>
        <v>15.382880923993728</v>
      </c>
      <c r="U16" s="35">
        <f>IF('5b.TriRandNumbers'!U10&lt;=U$1,U$4+SQRT(U$2*'5b.TriRandNumbers'!U10),U$6-SQRT(U$3*(1-'5b.TriRandNumbers'!U10)))</f>
        <v>19.025911933399122</v>
      </c>
      <c r="V16" s="34">
        <f>IF('5b.TriRandNumbers'!V10&lt;=V$1,V$4+SQRT(V$2*'5b.TriRandNumbers'!V10),V$6-SQRT(V$3*(1-'5b.TriRandNumbers'!V10)))</f>
        <v>9.5890591079969525</v>
      </c>
      <c r="W16" s="33">
        <f>IF('5b.TriRandNumbers'!W10&lt;=W$1,W$4+SQRT(W$2*'5b.TriRandNumbers'!W10),W$6-SQRT(W$3*(1-'5b.TriRandNumbers'!W10)))</f>
        <v>12.237249235616474</v>
      </c>
      <c r="X16" s="32">
        <f>IF('5b.TriRandNumbers'!X10&lt;=X$1,X$4+SQRT(X$2*'5b.TriRandNumbers'!X10),X$6-SQRT(X$3*(1-'5b.TriRandNumbers'!X10)))</f>
        <v>9.7646168503360542</v>
      </c>
      <c r="Y16" s="31">
        <f>IF('5b.TriRandNumbers'!Y10&lt;=Y$1,Y$4+SQRT(Y$2*'5b.TriRandNumbers'!Y10),Y$6-SQRT(Y$3*(1-'5b.TriRandNumbers'!Y10)))</f>
        <v>19.498531576233123</v>
      </c>
    </row>
    <row r="17" spans="2:25" hidden="1" x14ac:dyDescent="0.25">
      <c r="B17" s="36">
        <f>IF('5b.TriRandNumbers'!B11&lt;=B$1,B$4+SQRT(B$2*'5b.TriRandNumbers'!B11),B$6-SQRT(B$3*(1-'5b.TriRandNumbers'!B11)))</f>
        <v>3.9773855988170874</v>
      </c>
      <c r="C17" s="35">
        <f>IF('5b.TriRandNumbers'!C11&lt;=C$1,C$4+SQRT(C$2*'5b.TriRandNumbers'!C11),C$6-SQRT(C$3*(1-'5b.TriRandNumbers'!C11)))</f>
        <v>3.280601065429269</v>
      </c>
      <c r="D17" s="34">
        <f>IF('5b.TriRandNumbers'!D11&lt;=D$1,D$4+SQRT(D$2*'5b.TriRandNumbers'!D11),D$6-SQRT(D$3*(1-'5b.TriRandNumbers'!D11)))</f>
        <v>6.8114551163663464</v>
      </c>
      <c r="E17" s="33">
        <f>IF('5b.TriRandNumbers'!E11&lt;=E$1,E$4+SQRT(E$2*'5b.TriRandNumbers'!E11),E$6-SQRT(E$3*(1-'5b.TriRandNumbers'!E11)))</f>
        <v>3.5906717879673136</v>
      </c>
      <c r="F17" s="32">
        <f>IF('5b.TriRandNumbers'!F11&lt;=F$1,F$4+SQRT(F$2*'5b.TriRandNumbers'!F11),F$6-SQRT(F$3*(1-'5b.TriRandNumbers'!F11)))</f>
        <v>2.4106746823344443</v>
      </c>
      <c r="G17" s="31">
        <f>IF('5b.TriRandNumbers'!G11&lt;=G$1,G$4+SQRT(G$2*'5b.TriRandNumbers'!G11),G$6-SQRT(G$3*(1-'5b.TriRandNumbers'!G11)))</f>
        <v>3.5559506741425726</v>
      </c>
      <c r="H17" s="36">
        <f>IF('5b.TriRandNumbers'!H11&lt;=H$1,H$4+SQRT(H$2*'5b.TriRandNumbers'!H11),H$6-SQRT(H$3*(1-'5b.TriRandNumbers'!H11)))</f>
        <v>13.403286469401518</v>
      </c>
      <c r="I17" s="35">
        <f>IF('5b.TriRandNumbers'!I11&lt;=I$1,I$4+SQRT(I$2*'5b.TriRandNumbers'!I11),I$6-SQRT(I$3*(1-'5b.TriRandNumbers'!I11)))</f>
        <v>11.038710099174153</v>
      </c>
      <c r="J17" s="34">
        <f>IF('5b.TriRandNumbers'!J11&lt;=J$1,J$4+SQRT(J$2*'5b.TriRandNumbers'!J11),J$6-SQRT(J$3*(1-'5b.TriRandNumbers'!J11)))</f>
        <v>13.980877204042475</v>
      </c>
      <c r="K17" s="33">
        <f>IF('5b.TriRandNumbers'!K11&lt;=K$1,K$4+SQRT(K$2*'5b.TriRandNumbers'!K11),K$6-SQRT(K$3*(1-'5b.TriRandNumbers'!K11)))</f>
        <v>10.23553324982187</v>
      </c>
      <c r="L17" s="32">
        <f>IF('5b.TriRandNumbers'!L11&lt;=L$1,L$4+SQRT(L$2*'5b.TriRandNumbers'!L11),L$6-SQRT(L$3*(1-'5b.TriRandNumbers'!L11)))</f>
        <v>9.7316482126316295</v>
      </c>
      <c r="M17" s="31">
        <f>IF('5b.TriRandNumbers'!M11&lt;=M$1,M$4+SQRT(M$2*'5b.TriRandNumbers'!M11),M$6-SQRT(M$3*(1-'5b.TriRandNumbers'!M11)))</f>
        <v>7.5977012851512491</v>
      </c>
      <c r="N17" s="36">
        <f>IF('5b.TriRandNumbers'!N11&lt;=N$1,N$4+SQRT(N$2*'5b.TriRandNumbers'!N11),N$6-SQRT(N$3*(1-'5b.TriRandNumbers'!N11)))</f>
        <v>12.67959604654051</v>
      </c>
      <c r="O17" s="35">
        <f>IF('5b.TriRandNumbers'!O11&lt;=O$1,O$4+SQRT(O$2*'5b.TriRandNumbers'!O11),O$6-SQRT(O$3*(1-'5b.TriRandNumbers'!O11)))</f>
        <v>8.2069511888713258</v>
      </c>
      <c r="P17" s="34">
        <f>IF('5b.TriRandNumbers'!P11&lt;=P$1,P$4+SQRT(P$2*'5b.TriRandNumbers'!P11),P$6-SQRT(P$3*(1-'5b.TriRandNumbers'!P11)))</f>
        <v>7.1654613377176632</v>
      </c>
      <c r="Q17" s="33">
        <f>IF('5b.TriRandNumbers'!Q11&lt;=Q$1,Q$4+SQRT(Q$2*'5b.TriRandNumbers'!Q11),Q$6-SQRT(Q$3*(1-'5b.TriRandNumbers'!Q11)))</f>
        <v>10.813549646727177</v>
      </c>
      <c r="R17" s="32">
        <f>IF('5b.TriRandNumbers'!R11&lt;=R$1,R$4+SQRT(R$2*'5b.TriRandNumbers'!R11),R$6-SQRT(R$3*(1-'5b.TriRandNumbers'!R11)))</f>
        <v>18.856317596924555</v>
      </c>
      <c r="S17" s="31">
        <f>IF('5b.TriRandNumbers'!S11&lt;=S$1,S$4+SQRT(S$2*'5b.TriRandNumbers'!S11),S$6-SQRT(S$3*(1-'5b.TriRandNumbers'!S11)))</f>
        <v>12.284916762510937</v>
      </c>
      <c r="T17" s="36">
        <f>IF('5b.TriRandNumbers'!T11&lt;=T$1,T$4+SQRT(T$2*'5b.TriRandNumbers'!T11),T$6-SQRT(T$3*(1-'5b.TriRandNumbers'!T11)))</f>
        <v>7.9861529984542265</v>
      </c>
      <c r="U17" s="35">
        <f>IF('5b.TriRandNumbers'!U11&lt;=U$1,U$4+SQRT(U$2*'5b.TriRandNumbers'!U11),U$6-SQRT(U$3*(1-'5b.TriRandNumbers'!U11)))</f>
        <v>11.405652398854782</v>
      </c>
      <c r="V17" s="34">
        <f>IF('5b.TriRandNumbers'!V11&lt;=V$1,V$4+SQRT(V$2*'5b.TriRandNumbers'!V11),V$6-SQRT(V$3*(1-'5b.TriRandNumbers'!V11)))</f>
        <v>11.926453069252011</v>
      </c>
      <c r="W17" s="33">
        <f>IF('5b.TriRandNumbers'!W11&lt;=W$1,W$4+SQRT(W$2*'5b.TriRandNumbers'!W11),W$6-SQRT(W$3*(1-'5b.TriRandNumbers'!W11)))</f>
        <v>8.0375383085470844</v>
      </c>
      <c r="X17" s="32">
        <f>IF('5b.TriRandNumbers'!X11&lt;=X$1,X$4+SQRT(X$2*'5b.TriRandNumbers'!X11),X$6-SQRT(X$3*(1-'5b.TriRandNumbers'!X11)))</f>
        <v>10.165340502367462</v>
      </c>
      <c r="Y17" s="31">
        <f>IF('5b.TriRandNumbers'!Y11&lt;=Y$1,Y$4+SQRT(Y$2*'5b.TriRandNumbers'!Y11),Y$6-SQRT(Y$3*(1-'5b.TriRandNumbers'!Y11)))</f>
        <v>13.966280175147144</v>
      </c>
    </row>
    <row r="18" spans="2:25" hidden="1" x14ac:dyDescent="0.25">
      <c r="B18" s="36">
        <f>IF('5b.TriRandNumbers'!B12&lt;=B$1,B$4+SQRT(B$2*'5b.TriRandNumbers'!B12),B$6-SQRT(B$3*(1-'5b.TriRandNumbers'!B12)))</f>
        <v>4.7864531183160199</v>
      </c>
      <c r="C18" s="35">
        <f>IF('5b.TriRandNumbers'!C12&lt;=C$1,C$4+SQRT(C$2*'5b.TriRandNumbers'!C12),C$6-SQRT(C$3*(1-'5b.TriRandNumbers'!C12)))</f>
        <v>3.1996462312990301</v>
      </c>
      <c r="D18" s="34">
        <f>IF('5b.TriRandNumbers'!D12&lt;=D$1,D$4+SQRT(D$2*'5b.TriRandNumbers'!D12),D$6-SQRT(D$3*(1-'5b.TriRandNumbers'!D12)))</f>
        <v>6.0520093186188024</v>
      </c>
      <c r="E18" s="33">
        <f>IF('5b.TriRandNumbers'!E12&lt;=E$1,E$4+SQRT(E$2*'5b.TriRandNumbers'!E12),E$6-SQRT(E$3*(1-'5b.TriRandNumbers'!E12)))</f>
        <v>4.0223505411988754</v>
      </c>
      <c r="F18" s="32">
        <f>IF('5b.TriRandNumbers'!F12&lt;=F$1,F$4+SQRT(F$2*'5b.TriRandNumbers'!F12),F$6-SQRT(F$3*(1-'5b.TriRandNumbers'!F12)))</f>
        <v>3.3921131491687944</v>
      </c>
      <c r="G18" s="31">
        <f>IF('5b.TriRandNumbers'!G12&lt;=G$1,G$4+SQRT(G$2*'5b.TriRandNumbers'!G12),G$6-SQRT(G$3*(1-'5b.TriRandNumbers'!G12)))</f>
        <v>2.9657007159071025</v>
      </c>
      <c r="H18" s="36">
        <f>IF('5b.TriRandNumbers'!H12&lt;=H$1,H$4+SQRT(H$2*'5b.TriRandNumbers'!H12),H$6-SQRT(H$3*(1-'5b.TriRandNumbers'!H12)))</f>
        <v>11.916865667149807</v>
      </c>
      <c r="I18" s="35">
        <f>IF('5b.TriRandNumbers'!I12&lt;=I$1,I$4+SQRT(I$2*'5b.TriRandNumbers'!I12),I$6-SQRT(I$3*(1-'5b.TriRandNumbers'!I12)))</f>
        <v>6.7033147327480469</v>
      </c>
      <c r="J18" s="34">
        <f>IF('5b.TriRandNumbers'!J12&lt;=J$1,J$4+SQRT(J$2*'5b.TriRandNumbers'!J12),J$6-SQRT(J$3*(1-'5b.TriRandNumbers'!J12)))</f>
        <v>11.502448334423407</v>
      </c>
      <c r="K18" s="33">
        <f>IF('5b.TriRandNumbers'!K12&lt;=K$1,K$4+SQRT(K$2*'5b.TriRandNumbers'!K12),K$6-SQRT(K$3*(1-'5b.TriRandNumbers'!K12)))</f>
        <v>10.41857763048518</v>
      </c>
      <c r="L18" s="32">
        <f>IF('5b.TriRandNumbers'!L12&lt;=L$1,L$4+SQRT(L$2*'5b.TriRandNumbers'!L12),L$6-SQRT(L$3*(1-'5b.TriRandNumbers'!L12)))</f>
        <v>5.4740367572610911</v>
      </c>
      <c r="M18" s="31">
        <f>IF('5b.TriRandNumbers'!M12&lt;=M$1,M$4+SQRT(M$2*'5b.TriRandNumbers'!M12),M$6-SQRT(M$3*(1-'5b.TriRandNumbers'!M12)))</f>
        <v>17.353305958205642</v>
      </c>
      <c r="N18" s="36">
        <f>IF('5b.TriRandNumbers'!N12&lt;=N$1,N$4+SQRT(N$2*'5b.TriRandNumbers'!N12),N$6-SQRT(N$3*(1-'5b.TriRandNumbers'!N12)))</f>
        <v>10.634053643503925</v>
      </c>
      <c r="O18" s="35">
        <f>IF('5b.TriRandNumbers'!O12&lt;=O$1,O$4+SQRT(O$2*'5b.TriRandNumbers'!O12),O$6-SQRT(O$3*(1-'5b.TriRandNumbers'!O12)))</f>
        <v>10.045640795647545</v>
      </c>
      <c r="P18" s="34">
        <f>IF('5b.TriRandNumbers'!P12&lt;=P$1,P$4+SQRT(P$2*'5b.TriRandNumbers'!P12),P$6-SQRT(P$3*(1-'5b.TriRandNumbers'!P12)))</f>
        <v>9.9651090460520315</v>
      </c>
      <c r="Q18" s="33">
        <f>IF('5b.TriRandNumbers'!Q12&lt;=Q$1,Q$4+SQRT(Q$2*'5b.TriRandNumbers'!Q12),Q$6-SQRT(Q$3*(1-'5b.TriRandNumbers'!Q12)))</f>
        <v>15.395832563521601</v>
      </c>
      <c r="R18" s="32">
        <f>IF('5b.TriRandNumbers'!R12&lt;=R$1,R$4+SQRT(R$2*'5b.TriRandNumbers'!R12),R$6-SQRT(R$3*(1-'5b.TriRandNumbers'!R12)))</f>
        <v>9.6159828739984459</v>
      </c>
      <c r="S18" s="31">
        <f>IF('5b.TriRandNumbers'!S12&lt;=S$1,S$4+SQRT(S$2*'5b.TriRandNumbers'!S12),S$6-SQRT(S$3*(1-'5b.TriRandNumbers'!S12)))</f>
        <v>12.730122984863666</v>
      </c>
      <c r="T18" s="36">
        <f>IF('5b.TriRandNumbers'!T12&lt;=T$1,T$4+SQRT(T$2*'5b.TriRandNumbers'!T12),T$6-SQRT(T$3*(1-'5b.TriRandNumbers'!T12)))</f>
        <v>14.022340337437816</v>
      </c>
      <c r="U18" s="35">
        <f>IF('5b.TriRandNumbers'!U12&lt;=U$1,U$4+SQRT(U$2*'5b.TriRandNumbers'!U12),U$6-SQRT(U$3*(1-'5b.TriRandNumbers'!U12)))</f>
        <v>8.0583873608614045</v>
      </c>
      <c r="V18" s="34">
        <f>IF('5b.TriRandNumbers'!V12&lt;=V$1,V$4+SQRT(V$2*'5b.TriRandNumbers'!V12),V$6-SQRT(V$3*(1-'5b.TriRandNumbers'!V12)))</f>
        <v>8.0638090503805984</v>
      </c>
      <c r="W18" s="33">
        <f>IF('5b.TriRandNumbers'!W12&lt;=W$1,W$4+SQRT(W$2*'5b.TriRandNumbers'!W12),W$6-SQRT(W$3*(1-'5b.TriRandNumbers'!W12)))</f>
        <v>10.815420853199139</v>
      </c>
      <c r="X18" s="32">
        <f>IF('5b.TriRandNumbers'!X12&lt;=X$1,X$4+SQRT(X$2*'5b.TriRandNumbers'!X12),X$6-SQRT(X$3*(1-'5b.TriRandNumbers'!X12)))</f>
        <v>14.475994368898032</v>
      </c>
      <c r="Y18" s="31">
        <f>IF('5b.TriRandNumbers'!Y12&lt;=Y$1,Y$4+SQRT(Y$2*'5b.TriRandNumbers'!Y12),Y$6-SQRT(Y$3*(1-'5b.TriRandNumbers'!Y12)))</f>
        <v>8.3910280703246158</v>
      </c>
    </row>
    <row r="19" spans="2:25" hidden="1" x14ac:dyDescent="0.25">
      <c r="B19" s="36">
        <f>IF('5b.TriRandNumbers'!B13&lt;=B$1,B$4+SQRT(B$2*'5b.TriRandNumbers'!B13),B$6-SQRT(B$3*(1-'5b.TriRandNumbers'!B13)))</f>
        <v>4.3627238560625337</v>
      </c>
      <c r="C19" s="35">
        <f>IF('5b.TriRandNumbers'!C13&lt;=C$1,C$4+SQRT(C$2*'5b.TriRandNumbers'!C13),C$6-SQRT(C$3*(1-'5b.TriRandNumbers'!C13)))</f>
        <v>3.2432532531379614</v>
      </c>
      <c r="D19" s="34">
        <f>IF('5b.TriRandNumbers'!D13&lt;=D$1,D$4+SQRT(D$2*'5b.TriRandNumbers'!D13),D$6-SQRT(D$3*(1-'5b.TriRandNumbers'!D13)))</f>
        <v>6.1785971253651999</v>
      </c>
      <c r="E19" s="33">
        <f>IF('5b.TriRandNumbers'!E13&lt;=E$1,E$4+SQRT(E$2*'5b.TriRandNumbers'!E13),E$6-SQRT(E$3*(1-'5b.TriRandNumbers'!E13)))</f>
        <v>4.6061224848087257</v>
      </c>
      <c r="F19" s="32">
        <f>IF('5b.TriRandNumbers'!F13&lt;=F$1,F$4+SQRT(F$2*'5b.TriRandNumbers'!F13),F$6-SQRT(F$3*(1-'5b.TriRandNumbers'!F13)))</f>
        <v>2.3404089542642019</v>
      </c>
      <c r="G19" s="31">
        <f>IF('5b.TriRandNumbers'!G13&lt;=G$1,G$4+SQRT(G$2*'5b.TriRandNumbers'!G13),G$6-SQRT(G$3*(1-'5b.TriRandNumbers'!G13)))</f>
        <v>2.8052428217361971</v>
      </c>
      <c r="H19" s="36">
        <f>IF('5b.TriRandNumbers'!H13&lt;=H$1,H$4+SQRT(H$2*'5b.TriRandNumbers'!H13),H$6-SQRT(H$3*(1-'5b.TriRandNumbers'!H13)))</f>
        <v>10.178769687086996</v>
      </c>
      <c r="I19" s="35">
        <f>IF('5b.TriRandNumbers'!I13&lt;=I$1,I$4+SQRT(I$2*'5b.TriRandNumbers'!I13),I$6-SQRT(I$3*(1-'5b.TriRandNumbers'!I13)))</f>
        <v>9.7150574411807753</v>
      </c>
      <c r="J19" s="34">
        <f>IF('5b.TriRandNumbers'!J13&lt;=J$1,J$4+SQRT(J$2*'5b.TriRandNumbers'!J13),J$6-SQRT(J$3*(1-'5b.TriRandNumbers'!J13)))</f>
        <v>9.5345063831875319</v>
      </c>
      <c r="K19" s="33">
        <f>IF('5b.TriRandNumbers'!K13&lt;=K$1,K$4+SQRT(K$2*'5b.TriRandNumbers'!K13),K$6-SQRT(K$3*(1-'5b.TriRandNumbers'!K13)))</f>
        <v>8.7405873143293036</v>
      </c>
      <c r="L19" s="32">
        <f>IF('5b.TriRandNumbers'!L13&lt;=L$1,L$4+SQRT(L$2*'5b.TriRandNumbers'!L13),L$6-SQRT(L$3*(1-'5b.TriRandNumbers'!L13)))</f>
        <v>9.1365359295840296</v>
      </c>
      <c r="M19" s="31">
        <f>IF('5b.TriRandNumbers'!M13&lt;=M$1,M$4+SQRT(M$2*'5b.TriRandNumbers'!M13),M$6-SQRT(M$3*(1-'5b.TriRandNumbers'!M13)))</f>
        <v>10.680894469225462</v>
      </c>
      <c r="N19" s="36">
        <f>IF('5b.TriRandNumbers'!N13&lt;=N$1,N$4+SQRT(N$2*'5b.TriRandNumbers'!N13),N$6-SQRT(N$3*(1-'5b.TriRandNumbers'!N13)))</f>
        <v>11.85939096205883</v>
      </c>
      <c r="O19" s="35">
        <f>IF('5b.TriRandNumbers'!O13&lt;=O$1,O$4+SQRT(O$2*'5b.TriRandNumbers'!O13),O$6-SQRT(O$3*(1-'5b.TriRandNumbers'!O13)))</f>
        <v>17.612260384130121</v>
      </c>
      <c r="P19" s="34">
        <f>IF('5b.TriRandNumbers'!P13&lt;=P$1,P$4+SQRT(P$2*'5b.TriRandNumbers'!P13),P$6-SQRT(P$3*(1-'5b.TriRandNumbers'!P13)))</f>
        <v>11.19461070002516</v>
      </c>
      <c r="Q19" s="33">
        <f>IF('5b.TriRandNumbers'!Q13&lt;=Q$1,Q$4+SQRT(Q$2*'5b.TriRandNumbers'!Q13),Q$6-SQRT(Q$3*(1-'5b.TriRandNumbers'!Q13)))</f>
        <v>7.536170615896884</v>
      </c>
      <c r="R19" s="32">
        <f>IF('5b.TriRandNumbers'!R13&lt;=R$1,R$4+SQRT(R$2*'5b.TriRandNumbers'!R13),R$6-SQRT(R$3*(1-'5b.TriRandNumbers'!R13)))</f>
        <v>17.597294376476039</v>
      </c>
      <c r="S19" s="31">
        <f>IF('5b.TriRandNumbers'!S13&lt;=S$1,S$4+SQRT(S$2*'5b.TriRandNumbers'!S13),S$6-SQRT(S$3*(1-'5b.TriRandNumbers'!S13)))</f>
        <v>15.932297007735855</v>
      </c>
      <c r="T19" s="36">
        <f>IF('5b.TriRandNumbers'!T13&lt;=T$1,T$4+SQRT(T$2*'5b.TriRandNumbers'!T13),T$6-SQRT(T$3*(1-'5b.TriRandNumbers'!T13)))</f>
        <v>10.367931140112674</v>
      </c>
      <c r="U19" s="35">
        <f>IF('5b.TriRandNumbers'!U13&lt;=U$1,U$4+SQRT(U$2*'5b.TriRandNumbers'!U13),U$6-SQRT(U$3*(1-'5b.TriRandNumbers'!U13)))</f>
        <v>8.7104257273287811</v>
      </c>
      <c r="V19" s="34">
        <f>IF('5b.TriRandNumbers'!V13&lt;=V$1,V$4+SQRT(V$2*'5b.TriRandNumbers'!V13),V$6-SQRT(V$3*(1-'5b.TriRandNumbers'!V13)))</f>
        <v>7.5318901834037906</v>
      </c>
      <c r="W19" s="33">
        <f>IF('5b.TriRandNumbers'!W13&lt;=W$1,W$4+SQRT(W$2*'5b.TriRandNumbers'!W13),W$6-SQRT(W$3*(1-'5b.TriRandNumbers'!W13)))</f>
        <v>14.199376158095413</v>
      </c>
      <c r="X19" s="32">
        <f>IF('5b.TriRandNumbers'!X13&lt;=X$1,X$4+SQRT(X$2*'5b.TriRandNumbers'!X13),X$6-SQRT(X$3*(1-'5b.TriRandNumbers'!X13)))</f>
        <v>12.575497808087277</v>
      </c>
      <c r="Y19" s="31">
        <f>IF('5b.TriRandNumbers'!Y13&lt;=Y$1,Y$4+SQRT(Y$2*'5b.TriRandNumbers'!Y13),Y$6-SQRT(Y$3*(1-'5b.TriRandNumbers'!Y13)))</f>
        <v>12.941956758593829</v>
      </c>
    </row>
    <row r="20" spans="2:25" hidden="1" x14ac:dyDescent="0.25">
      <c r="B20" s="36">
        <f>IF('5b.TriRandNumbers'!B14&lt;=B$1,B$4+SQRT(B$2*'5b.TriRandNumbers'!B14),B$6-SQRT(B$3*(1-'5b.TriRandNumbers'!B14)))</f>
        <v>5.6578794783188942</v>
      </c>
      <c r="C20" s="35">
        <f>IF('5b.TriRandNumbers'!C14&lt;=C$1,C$4+SQRT(C$2*'5b.TriRandNumbers'!C14),C$6-SQRT(C$3*(1-'5b.TriRandNumbers'!C14)))</f>
        <v>2.2732046389172922</v>
      </c>
      <c r="D20" s="34">
        <f>IF('5b.TriRandNumbers'!D14&lt;=D$1,D$4+SQRT(D$2*'5b.TriRandNumbers'!D14),D$6-SQRT(D$3*(1-'5b.TriRandNumbers'!D14)))</f>
        <v>5.1571880890269153</v>
      </c>
      <c r="E20" s="33">
        <f>IF('5b.TriRandNumbers'!E14&lt;=E$1,E$4+SQRT(E$2*'5b.TriRandNumbers'!E14),E$6-SQRT(E$3*(1-'5b.TriRandNumbers'!E14)))</f>
        <v>3.7732797334431991</v>
      </c>
      <c r="F20" s="32">
        <f>IF('5b.TriRandNumbers'!F14&lt;=F$1,F$4+SQRT(F$2*'5b.TriRandNumbers'!F14),F$6-SQRT(F$3*(1-'5b.TriRandNumbers'!F14)))</f>
        <v>2.234085554455862</v>
      </c>
      <c r="G20" s="31">
        <f>IF('5b.TriRandNumbers'!G14&lt;=G$1,G$4+SQRT(G$2*'5b.TriRandNumbers'!G14),G$6-SQRT(G$3*(1-'5b.TriRandNumbers'!G14)))</f>
        <v>3.5454956139172418</v>
      </c>
      <c r="H20" s="36">
        <f>IF('5b.TriRandNumbers'!H14&lt;=H$1,H$4+SQRT(H$2*'5b.TriRandNumbers'!H14),H$6-SQRT(H$3*(1-'5b.TriRandNumbers'!H14)))</f>
        <v>16.336437767071256</v>
      </c>
      <c r="I20" s="35">
        <f>IF('5b.TriRandNumbers'!I14&lt;=I$1,I$4+SQRT(I$2*'5b.TriRandNumbers'!I14),I$6-SQRT(I$3*(1-'5b.TriRandNumbers'!I14)))</f>
        <v>11.23102118614079</v>
      </c>
      <c r="J20" s="34">
        <f>IF('5b.TriRandNumbers'!J14&lt;=J$1,J$4+SQRT(J$2*'5b.TriRandNumbers'!J14),J$6-SQRT(J$3*(1-'5b.TriRandNumbers'!J14)))</f>
        <v>13.42652402990328</v>
      </c>
      <c r="K20" s="33">
        <f>IF('5b.TriRandNumbers'!K14&lt;=K$1,K$4+SQRT(K$2*'5b.TriRandNumbers'!K14),K$6-SQRT(K$3*(1-'5b.TriRandNumbers'!K14)))</f>
        <v>7.4565031973238369</v>
      </c>
      <c r="L20" s="32">
        <f>IF('5b.TriRandNumbers'!L14&lt;=L$1,L$4+SQRT(L$2*'5b.TriRandNumbers'!L14),L$6-SQRT(L$3*(1-'5b.TriRandNumbers'!L14)))</f>
        <v>8.0254017080167124</v>
      </c>
      <c r="M20" s="31">
        <f>IF('5b.TriRandNumbers'!M14&lt;=M$1,M$4+SQRT(M$2*'5b.TriRandNumbers'!M14),M$6-SQRT(M$3*(1-'5b.TriRandNumbers'!M14)))</f>
        <v>12.763860304270464</v>
      </c>
      <c r="N20" s="36">
        <f>IF('5b.TriRandNumbers'!N14&lt;=N$1,N$4+SQRT(N$2*'5b.TriRandNumbers'!N14),N$6-SQRT(N$3*(1-'5b.TriRandNumbers'!N14)))</f>
        <v>6.8701476643674972</v>
      </c>
      <c r="O20" s="35">
        <f>IF('5b.TriRandNumbers'!O14&lt;=O$1,O$4+SQRT(O$2*'5b.TriRandNumbers'!O14),O$6-SQRT(O$3*(1-'5b.TriRandNumbers'!O14)))</f>
        <v>14.816703934921447</v>
      </c>
      <c r="P20" s="34">
        <f>IF('5b.TriRandNumbers'!P14&lt;=P$1,P$4+SQRT(P$2*'5b.TriRandNumbers'!P14),P$6-SQRT(P$3*(1-'5b.TriRandNumbers'!P14)))</f>
        <v>10.550704138903063</v>
      </c>
      <c r="Q20" s="33">
        <f>IF('5b.TriRandNumbers'!Q14&lt;=Q$1,Q$4+SQRT(Q$2*'5b.TriRandNumbers'!Q14),Q$6-SQRT(Q$3*(1-'5b.TriRandNumbers'!Q14)))</f>
        <v>11.65224046225123</v>
      </c>
      <c r="R20" s="32">
        <f>IF('5b.TriRandNumbers'!R14&lt;=R$1,R$4+SQRT(R$2*'5b.TriRandNumbers'!R14),R$6-SQRT(R$3*(1-'5b.TriRandNumbers'!R14)))</f>
        <v>11.08403313543765</v>
      </c>
      <c r="S20" s="31">
        <f>IF('5b.TriRandNumbers'!S14&lt;=S$1,S$4+SQRT(S$2*'5b.TriRandNumbers'!S14),S$6-SQRT(S$3*(1-'5b.TriRandNumbers'!S14)))</f>
        <v>13.061575282680899</v>
      </c>
      <c r="T20" s="36">
        <f>IF('5b.TriRandNumbers'!T14&lt;=T$1,T$4+SQRT(T$2*'5b.TriRandNumbers'!T14),T$6-SQRT(T$3*(1-'5b.TriRandNumbers'!T14)))</f>
        <v>8.2184410681307654</v>
      </c>
      <c r="U20" s="35">
        <f>IF('5b.TriRandNumbers'!U14&lt;=U$1,U$4+SQRT(U$2*'5b.TriRandNumbers'!U14),U$6-SQRT(U$3*(1-'5b.TriRandNumbers'!U14)))</f>
        <v>10.856299843443495</v>
      </c>
      <c r="V20" s="34">
        <f>IF('5b.TriRandNumbers'!V14&lt;=V$1,V$4+SQRT(V$2*'5b.TriRandNumbers'!V14),V$6-SQRT(V$3*(1-'5b.TriRandNumbers'!V14)))</f>
        <v>9.61930788879895</v>
      </c>
      <c r="W20" s="33">
        <f>IF('5b.TriRandNumbers'!W14&lt;=W$1,W$4+SQRT(W$2*'5b.TriRandNumbers'!W14),W$6-SQRT(W$3*(1-'5b.TriRandNumbers'!W14)))</f>
        <v>7.3286497224234051</v>
      </c>
      <c r="X20" s="32">
        <f>IF('5b.TriRandNumbers'!X14&lt;=X$1,X$4+SQRT(X$2*'5b.TriRandNumbers'!X14),X$6-SQRT(X$3*(1-'5b.TriRandNumbers'!X14)))</f>
        <v>13.442015562057756</v>
      </c>
      <c r="Y20" s="31">
        <f>IF('5b.TriRandNumbers'!Y14&lt;=Y$1,Y$4+SQRT(Y$2*'5b.TriRandNumbers'!Y14),Y$6-SQRT(Y$3*(1-'5b.TriRandNumbers'!Y14)))</f>
        <v>17.296221340546566</v>
      </c>
    </row>
    <row r="21" spans="2:25" hidden="1" x14ac:dyDescent="0.25">
      <c r="B21" s="36">
        <f>IF('5b.TriRandNumbers'!B15&lt;=B$1,B$4+SQRT(B$2*'5b.TriRandNumbers'!B15),B$6-SQRT(B$3*(1-'5b.TriRandNumbers'!B15)))</f>
        <v>3.5600869172348575</v>
      </c>
      <c r="C21" s="35">
        <f>IF('5b.TriRandNumbers'!C15&lt;=C$1,C$4+SQRT(C$2*'5b.TriRandNumbers'!C15),C$6-SQRT(C$3*(1-'5b.TriRandNumbers'!C15)))</f>
        <v>4.6228110775847675</v>
      </c>
      <c r="D21" s="34">
        <f>IF('5b.TriRandNumbers'!D15&lt;=D$1,D$4+SQRT(D$2*'5b.TriRandNumbers'!D15),D$6-SQRT(D$3*(1-'5b.TriRandNumbers'!D15)))</f>
        <v>5.884201753789541</v>
      </c>
      <c r="E21" s="33">
        <f>IF('5b.TriRandNumbers'!E15&lt;=E$1,E$4+SQRT(E$2*'5b.TriRandNumbers'!E15),E$6-SQRT(E$3*(1-'5b.TriRandNumbers'!E15)))</f>
        <v>4.5870776933475801</v>
      </c>
      <c r="F21" s="32">
        <f>IF('5b.TriRandNumbers'!F15&lt;=F$1,F$4+SQRT(F$2*'5b.TriRandNumbers'!F15),F$6-SQRT(F$3*(1-'5b.TriRandNumbers'!F15)))</f>
        <v>1.8238367933028978</v>
      </c>
      <c r="G21" s="31">
        <f>IF('5b.TriRandNumbers'!G15&lt;=G$1,G$4+SQRT(G$2*'5b.TriRandNumbers'!G15),G$6-SQRT(G$3*(1-'5b.TriRandNumbers'!G15)))</f>
        <v>3.7972934320299365</v>
      </c>
      <c r="H21" s="36">
        <f>IF('5b.TriRandNumbers'!H15&lt;=H$1,H$4+SQRT(H$2*'5b.TriRandNumbers'!H15),H$6-SQRT(H$3*(1-'5b.TriRandNumbers'!H15)))</f>
        <v>6.1199157640655191</v>
      </c>
      <c r="I21" s="35">
        <f>IF('5b.TriRandNumbers'!I15&lt;=I$1,I$4+SQRT(I$2*'5b.TriRandNumbers'!I15),I$6-SQRT(I$3*(1-'5b.TriRandNumbers'!I15)))</f>
        <v>13.441739015490697</v>
      </c>
      <c r="J21" s="34">
        <f>IF('5b.TriRandNumbers'!J15&lt;=J$1,J$4+SQRT(J$2*'5b.TriRandNumbers'!J15),J$6-SQRT(J$3*(1-'5b.TriRandNumbers'!J15)))</f>
        <v>15.465471409328797</v>
      </c>
      <c r="K21" s="33">
        <f>IF('5b.TriRandNumbers'!K15&lt;=K$1,K$4+SQRT(K$2*'5b.TriRandNumbers'!K15),K$6-SQRT(K$3*(1-'5b.TriRandNumbers'!K15)))</f>
        <v>14.00244964378113</v>
      </c>
      <c r="L21" s="32">
        <f>IF('5b.TriRandNumbers'!L15&lt;=L$1,L$4+SQRT(L$2*'5b.TriRandNumbers'!L15),L$6-SQRT(L$3*(1-'5b.TriRandNumbers'!L15)))</f>
        <v>8.0192553153284241</v>
      </c>
      <c r="M21" s="31">
        <f>IF('5b.TriRandNumbers'!M15&lt;=M$1,M$4+SQRT(M$2*'5b.TriRandNumbers'!M15),M$6-SQRT(M$3*(1-'5b.TriRandNumbers'!M15)))</f>
        <v>10.061101217411176</v>
      </c>
      <c r="N21" s="36">
        <f>IF('5b.TriRandNumbers'!N15&lt;=N$1,N$4+SQRT(N$2*'5b.TriRandNumbers'!N15),N$6-SQRT(N$3*(1-'5b.TriRandNumbers'!N15)))</f>
        <v>11.320820852004926</v>
      </c>
      <c r="O21" s="35">
        <f>IF('5b.TriRandNumbers'!O15&lt;=O$1,O$4+SQRT(O$2*'5b.TriRandNumbers'!O15),O$6-SQRT(O$3*(1-'5b.TriRandNumbers'!O15)))</f>
        <v>16.353774840507391</v>
      </c>
      <c r="P21" s="34">
        <f>IF('5b.TriRandNumbers'!P15&lt;=P$1,P$4+SQRT(P$2*'5b.TriRandNumbers'!P15),P$6-SQRT(P$3*(1-'5b.TriRandNumbers'!P15)))</f>
        <v>14.445785474750735</v>
      </c>
      <c r="Q21" s="33">
        <f>IF('5b.TriRandNumbers'!Q15&lt;=Q$1,Q$4+SQRT(Q$2*'5b.TriRandNumbers'!Q15),Q$6-SQRT(Q$3*(1-'5b.TriRandNumbers'!Q15)))</f>
        <v>9.6860825932356764</v>
      </c>
      <c r="R21" s="32">
        <f>IF('5b.TriRandNumbers'!R15&lt;=R$1,R$4+SQRT(R$2*'5b.TriRandNumbers'!R15),R$6-SQRT(R$3*(1-'5b.TriRandNumbers'!R15)))</f>
        <v>8.6409980140056337</v>
      </c>
      <c r="S21" s="31">
        <f>IF('5b.TriRandNumbers'!S15&lt;=S$1,S$4+SQRT(S$2*'5b.TriRandNumbers'!S15),S$6-SQRT(S$3*(1-'5b.TriRandNumbers'!S15)))</f>
        <v>6.6334693842157986</v>
      </c>
      <c r="T21" s="36">
        <f>IF('5b.TriRandNumbers'!T15&lt;=T$1,T$4+SQRT(T$2*'5b.TriRandNumbers'!T15),T$6-SQRT(T$3*(1-'5b.TriRandNumbers'!T15)))</f>
        <v>12.151510321137117</v>
      </c>
      <c r="U21" s="35">
        <f>IF('5b.TriRandNumbers'!U15&lt;=U$1,U$4+SQRT(U$2*'5b.TriRandNumbers'!U15),U$6-SQRT(U$3*(1-'5b.TriRandNumbers'!U15)))</f>
        <v>10.272338625872811</v>
      </c>
      <c r="V21" s="34">
        <f>IF('5b.TriRandNumbers'!V15&lt;=V$1,V$4+SQRT(V$2*'5b.TriRandNumbers'!V15),V$6-SQRT(V$3*(1-'5b.TriRandNumbers'!V15)))</f>
        <v>14.864229189475019</v>
      </c>
      <c r="W21" s="33">
        <f>IF('5b.TriRandNumbers'!W15&lt;=W$1,W$4+SQRT(W$2*'5b.TriRandNumbers'!W15),W$6-SQRT(W$3*(1-'5b.TriRandNumbers'!W15)))</f>
        <v>8.4746048902548878</v>
      </c>
      <c r="X21" s="32">
        <f>IF('5b.TriRandNumbers'!X15&lt;=X$1,X$4+SQRT(X$2*'5b.TriRandNumbers'!X15),X$6-SQRT(X$3*(1-'5b.TriRandNumbers'!X15)))</f>
        <v>7.8495530369629805</v>
      </c>
      <c r="Y21" s="31">
        <f>IF('5b.TriRandNumbers'!Y15&lt;=Y$1,Y$4+SQRT(Y$2*'5b.TriRandNumbers'!Y15),Y$6-SQRT(Y$3*(1-'5b.TriRandNumbers'!Y15)))</f>
        <v>13.192267170900493</v>
      </c>
    </row>
    <row r="22" spans="2:25" hidden="1" x14ac:dyDescent="0.25">
      <c r="B22" s="36">
        <f>IF('5b.TriRandNumbers'!B16&lt;=B$1,B$4+SQRT(B$2*'5b.TriRandNumbers'!B16),B$6-SQRT(B$3*(1-'5b.TriRandNumbers'!B16)))</f>
        <v>5.042761812602552</v>
      </c>
      <c r="C22" s="35">
        <f>IF('5b.TriRandNumbers'!C16&lt;=C$1,C$4+SQRT(C$2*'5b.TriRandNumbers'!C16),C$6-SQRT(C$3*(1-'5b.TriRandNumbers'!C16)))</f>
        <v>4.2102257279288011</v>
      </c>
      <c r="D22" s="34">
        <f>IF('5b.TriRandNumbers'!D16&lt;=D$1,D$4+SQRT(D$2*'5b.TriRandNumbers'!D16),D$6-SQRT(D$3*(1-'5b.TriRandNumbers'!D16)))</f>
        <v>5.5402678509011718</v>
      </c>
      <c r="E22" s="33">
        <f>IF('5b.TriRandNumbers'!E16&lt;=E$1,E$4+SQRT(E$2*'5b.TriRandNumbers'!E16),E$6-SQRT(E$3*(1-'5b.TriRandNumbers'!E16)))</f>
        <v>3.6453239917518392</v>
      </c>
      <c r="F22" s="32">
        <f>IF('5b.TriRandNumbers'!F16&lt;=F$1,F$4+SQRT(F$2*'5b.TriRandNumbers'!F16),F$6-SQRT(F$3*(1-'5b.TriRandNumbers'!F16)))</f>
        <v>3.1195628753274622</v>
      </c>
      <c r="G22" s="31">
        <f>IF('5b.TriRandNumbers'!G16&lt;=G$1,G$4+SQRT(G$2*'5b.TriRandNumbers'!G16),G$6-SQRT(G$3*(1-'5b.TriRandNumbers'!G16)))</f>
        <v>3.0085084317461668</v>
      </c>
      <c r="H22" s="36">
        <f>IF('5b.TriRandNumbers'!H16&lt;=H$1,H$4+SQRT(H$2*'5b.TriRandNumbers'!H16),H$6-SQRT(H$3*(1-'5b.TriRandNumbers'!H16)))</f>
        <v>7.9283889754688204</v>
      </c>
      <c r="I22" s="35">
        <f>IF('5b.TriRandNumbers'!I16&lt;=I$1,I$4+SQRT(I$2*'5b.TriRandNumbers'!I16),I$6-SQRT(I$3*(1-'5b.TriRandNumbers'!I16)))</f>
        <v>9.6983282218377695</v>
      </c>
      <c r="J22" s="34">
        <f>IF('5b.TriRandNumbers'!J16&lt;=J$1,J$4+SQRT(J$2*'5b.TriRandNumbers'!J16),J$6-SQRT(J$3*(1-'5b.TriRandNumbers'!J16)))</f>
        <v>11.156042729088323</v>
      </c>
      <c r="K22" s="33">
        <f>IF('5b.TriRandNumbers'!K16&lt;=K$1,K$4+SQRT(K$2*'5b.TriRandNumbers'!K16),K$6-SQRT(K$3*(1-'5b.TriRandNumbers'!K16)))</f>
        <v>8.5264881798581165</v>
      </c>
      <c r="L22" s="32">
        <f>IF('5b.TriRandNumbers'!L16&lt;=L$1,L$4+SQRT(L$2*'5b.TriRandNumbers'!L16),L$6-SQRT(L$3*(1-'5b.TriRandNumbers'!L16)))</f>
        <v>11.071920151085491</v>
      </c>
      <c r="M22" s="31">
        <f>IF('5b.TriRandNumbers'!M16&lt;=M$1,M$4+SQRT(M$2*'5b.TriRandNumbers'!M16),M$6-SQRT(M$3*(1-'5b.TriRandNumbers'!M16)))</f>
        <v>16.015651272661795</v>
      </c>
      <c r="N22" s="36">
        <f>IF('5b.TriRandNumbers'!N16&lt;=N$1,N$4+SQRT(N$2*'5b.TriRandNumbers'!N16),N$6-SQRT(N$3*(1-'5b.TriRandNumbers'!N16)))</f>
        <v>10.029563364650913</v>
      </c>
      <c r="O22" s="35">
        <f>IF('5b.TriRandNumbers'!O16&lt;=O$1,O$4+SQRT(O$2*'5b.TriRandNumbers'!O16),O$6-SQRT(O$3*(1-'5b.TriRandNumbers'!O16)))</f>
        <v>11.61210238075979</v>
      </c>
      <c r="P22" s="34">
        <f>IF('5b.TriRandNumbers'!P16&lt;=P$1,P$4+SQRT(P$2*'5b.TriRandNumbers'!P16),P$6-SQRT(P$3*(1-'5b.TriRandNumbers'!P16)))</f>
        <v>13.068745415532288</v>
      </c>
      <c r="Q22" s="33">
        <f>IF('5b.TriRandNumbers'!Q16&lt;=Q$1,Q$4+SQRT(Q$2*'5b.TriRandNumbers'!Q16),Q$6-SQRT(Q$3*(1-'5b.TriRandNumbers'!Q16)))</f>
        <v>8.9184654874172722</v>
      </c>
      <c r="R22" s="32">
        <f>IF('5b.TriRandNumbers'!R16&lt;=R$1,R$4+SQRT(R$2*'5b.TriRandNumbers'!R16),R$6-SQRT(R$3*(1-'5b.TriRandNumbers'!R16)))</f>
        <v>11.830100648357503</v>
      </c>
      <c r="S22" s="31">
        <f>IF('5b.TriRandNumbers'!S16&lt;=S$1,S$4+SQRT(S$2*'5b.TriRandNumbers'!S16),S$6-SQRT(S$3*(1-'5b.TriRandNumbers'!S16)))</f>
        <v>12.821068341581189</v>
      </c>
      <c r="T22" s="36">
        <f>IF('5b.TriRandNumbers'!T16&lt;=T$1,T$4+SQRT(T$2*'5b.TriRandNumbers'!T16),T$6-SQRT(T$3*(1-'5b.TriRandNumbers'!T16)))</f>
        <v>7.0368580353697823</v>
      </c>
      <c r="U22" s="35">
        <f>IF('5b.TriRandNumbers'!U16&lt;=U$1,U$4+SQRT(U$2*'5b.TriRandNumbers'!U16),U$6-SQRT(U$3*(1-'5b.TriRandNumbers'!U16)))</f>
        <v>8.0580249350070723</v>
      </c>
      <c r="V22" s="34">
        <f>IF('5b.TriRandNumbers'!V16&lt;=V$1,V$4+SQRT(V$2*'5b.TriRandNumbers'!V16),V$6-SQRT(V$3*(1-'5b.TriRandNumbers'!V16)))</f>
        <v>11.044915664034109</v>
      </c>
      <c r="W22" s="33">
        <f>IF('5b.TriRandNumbers'!W16&lt;=W$1,W$4+SQRT(W$2*'5b.TriRandNumbers'!W16),W$6-SQRT(W$3*(1-'5b.TriRandNumbers'!W16)))</f>
        <v>14.282727073590056</v>
      </c>
      <c r="X22" s="32">
        <f>IF('5b.TriRandNumbers'!X16&lt;=X$1,X$4+SQRT(X$2*'5b.TriRandNumbers'!X16),X$6-SQRT(X$3*(1-'5b.TriRandNumbers'!X16)))</f>
        <v>12.949757928685241</v>
      </c>
      <c r="Y22" s="31">
        <f>IF('5b.TriRandNumbers'!Y16&lt;=Y$1,Y$4+SQRT(Y$2*'5b.TriRandNumbers'!Y16),Y$6-SQRT(Y$3*(1-'5b.TriRandNumbers'!Y16)))</f>
        <v>16.007011927906785</v>
      </c>
    </row>
    <row r="23" spans="2:25" hidden="1" x14ac:dyDescent="0.25">
      <c r="B23" s="36">
        <f>IF('5b.TriRandNumbers'!B17&lt;=B$1,B$4+SQRT(B$2*'5b.TriRandNumbers'!B17),B$6-SQRT(B$3*(1-'5b.TriRandNumbers'!B17)))</f>
        <v>3.8362461434549013</v>
      </c>
      <c r="C23" s="35">
        <f>IF('5b.TriRandNumbers'!C17&lt;=C$1,C$4+SQRT(C$2*'5b.TriRandNumbers'!C17),C$6-SQRT(C$3*(1-'5b.TriRandNumbers'!C17)))</f>
        <v>2.8349381979800543</v>
      </c>
      <c r="D23" s="34">
        <f>IF('5b.TriRandNumbers'!D17&lt;=D$1,D$4+SQRT(D$2*'5b.TriRandNumbers'!D17),D$6-SQRT(D$3*(1-'5b.TriRandNumbers'!D17)))</f>
        <v>6.4400035084802711</v>
      </c>
      <c r="E23" s="33">
        <f>IF('5b.TriRandNumbers'!E17&lt;=E$1,E$4+SQRT(E$2*'5b.TriRandNumbers'!E17),E$6-SQRT(E$3*(1-'5b.TriRandNumbers'!E17)))</f>
        <v>4.2412305611859127</v>
      </c>
      <c r="F23" s="32">
        <f>IF('5b.TriRandNumbers'!F17&lt;=F$1,F$4+SQRT(F$2*'5b.TriRandNumbers'!F17),F$6-SQRT(F$3*(1-'5b.TriRandNumbers'!F17)))</f>
        <v>1.3150893611569967</v>
      </c>
      <c r="G23" s="31">
        <f>IF('5b.TriRandNumbers'!G17&lt;=G$1,G$4+SQRT(G$2*'5b.TriRandNumbers'!G17),G$6-SQRT(G$3*(1-'5b.TriRandNumbers'!G17)))</f>
        <v>4.0706677224091541</v>
      </c>
      <c r="H23" s="36">
        <f>IF('5b.TriRandNumbers'!H17&lt;=H$1,H$4+SQRT(H$2*'5b.TriRandNumbers'!H17),H$6-SQRT(H$3*(1-'5b.TriRandNumbers'!H17)))</f>
        <v>14.183342250774462</v>
      </c>
      <c r="I23" s="35">
        <f>IF('5b.TriRandNumbers'!I17&lt;=I$1,I$4+SQRT(I$2*'5b.TriRandNumbers'!I17),I$6-SQRT(I$3*(1-'5b.TriRandNumbers'!I17)))</f>
        <v>6.6643871114983426</v>
      </c>
      <c r="J23" s="34">
        <f>IF('5b.TriRandNumbers'!J17&lt;=J$1,J$4+SQRT(J$2*'5b.TriRandNumbers'!J17),J$6-SQRT(J$3*(1-'5b.TriRandNumbers'!J17)))</f>
        <v>9.4939516075590618</v>
      </c>
      <c r="K23" s="33">
        <f>IF('5b.TriRandNumbers'!K17&lt;=K$1,K$4+SQRT(K$2*'5b.TriRandNumbers'!K17),K$6-SQRT(K$3*(1-'5b.TriRandNumbers'!K17)))</f>
        <v>12.093450716441431</v>
      </c>
      <c r="L23" s="32">
        <f>IF('5b.TriRandNumbers'!L17&lt;=L$1,L$4+SQRT(L$2*'5b.TriRandNumbers'!L17),L$6-SQRT(L$3*(1-'5b.TriRandNumbers'!L17)))</f>
        <v>7.8630709717878728</v>
      </c>
      <c r="M23" s="31">
        <f>IF('5b.TriRandNumbers'!M17&lt;=M$1,M$4+SQRT(M$2*'5b.TriRandNumbers'!M17),M$6-SQRT(M$3*(1-'5b.TriRandNumbers'!M17)))</f>
        <v>9.4596315109915317</v>
      </c>
      <c r="N23" s="36">
        <f>IF('5b.TriRandNumbers'!N17&lt;=N$1,N$4+SQRT(N$2*'5b.TriRandNumbers'!N17),N$6-SQRT(N$3*(1-'5b.TriRandNumbers'!N17)))</f>
        <v>10.290273936134266</v>
      </c>
      <c r="O23" s="35">
        <f>IF('5b.TriRandNumbers'!O17&lt;=O$1,O$4+SQRT(O$2*'5b.TriRandNumbers'!O17),O$6-SQRT(O$3*(1-'5b.TriRandNumbers'!O17)))</f>
        <v>11.504053313626194</v>
      </c>
      <c r="P23" s="34">
        <f>IF('5b.TriRandNumbers'!P17&lt;=P$1,P$4+SQRT(P$2*'5b.TriRandNumbers'!P17),P$6-SQRT(P$3*(1-'5b.TriRandNumbers'!P17)))</f>
        <v>8.8327357535560242</v>
      </c>
      <c r="Q23" s="33">
        <f>IF('5b.TriRandNumbers'!Q17&lt;=Q$1,Q$4+SQRT(Q$2*'5b.TriRandNumbers'!Q17),Q$6-SQRT(Q$3*(1-'5b.TriRandNumbers'!Q17)))</f>
        <v>11.409690529104271</v>
      </c>
      <c r="R23" s="32">
        <f>IF('5b.TriRandNumbers'!R17&lt;=R$1,R$4+SQRT(R$2*'5b.TriRandNumbers'!R17),R$6-SQRT(R$3*(1-'5b.TriRandNumbers'!R17)))</f>
        <v>9.6565193272032595</v>
      </c>
      <c r="S23" s="31">
        <f>IF('5b.TriRandNumbers'!S17&lt;=S$1,S$4+SQRT(S$2*'5b.TriRandNumbers'!S17),S$6-SQRT(S$3*(1-'5b.TriRandNumbers'!S17)))</f>
        <v>8.8434352509422975</v>
      </c>
      <c r="T23" s="36">
        <f>IF('5b.TriRandNumbers'!T17&lt;=T$1,T$4+SQRT(T$2*'5b.TriRandNumbers'!T17),T$6-SQRT(T$3*(1-'5b.TriRandNumbers'!T17)))</f>
        <v>6.7148690947687175</v>
      </c>
      <c r="U23" s="35">
        <f>IF('5b.TriRandNumbers'!U17&lt;=U$1,U$4+SQRT(U$2*'5b.TriRandNumbers'!U17),U$6-SQRT(U$3*(1-'5b.TriRandNumbers'!U17)))</f>
        <v>10.667439539712268</v>
      </c>
      <c r="V23" s="34">
        <f>IF('5b.TriRandNumbers'!V17&lt;=V$1,V$4+SQRT(V$2*'5b.TriRandNumbers'!V17),V$6-SQRT(V$3*(1-'5b.TriRandNumbers'!V17)))</f>
        <v>8.195745648156203</v>
      </c>
      <c r="W23" s="33">
        <f>IF('5b.TriRandNumbers'!W17&lt;=W$1,W$4+SQRT(W$2*'5b.TriRandNumbers'!W17),W$6-SQRT(W$3*(1-'5b.TriRandNumbers'!W17)))</f>
        <v>11.155461497497621</v>
      </c>
      <c r="X23" s="32">
        <f>IF('5b.TriRandNumbers'!X17&lt;=X$1,X$4+SQRT(X$2*'5b.TriRandNumbers'!X17),X$6-SQRT(X$3*(1-'5b.TriRandNumbers'!X17)))</f>
        <v>14.62575018826165</v>
      </c>
      <c r="Y23" s="31">
        <f>IF('5b.TriRandNumbers'!Y17&lt;=Y$1,Y$4+SQRT(Y$2*'5b.TriRandNumbers'!Y17),Y$6-SQRT(Y$3*(1-'5b.TriRandNumbers'!Y17)))</f>
        <v>18.075620504964093</v>
      </c>
    </row>
    <row r="24" spans="2:25" hidden="1" x14ac:dyDescent="0.25">
      <c r="B24" s="36">
        <f>IF('5b.TriRandNumbers'!B18&lt;=B$1,B$4+SQRT(B$2*'5b.TriRandNumbers'!B18),B$6-SQRT(B$3*(1-'5b.TriRandNumbers'!B18)))</f>
        <v>4.7242454976907373</v>
      </c>
      <c r="C24" s="35">
        <f>IF('5b.TriRandNumbers'!C18&lt;=C$1,C$4+SQRT(C$2*'5b.TriRandNumbers'!C18),C$6-SQRT(C$3*(1-'5b.TriRandNumbers'!C18)))</f>
        <v>3.1492253086984761</v>
      </c>
      <c r="D24" s="34">
        <f>IF('5b.TriRandNumbers'!D18&lt;=D$1,D$4+SQRT(D$2*'5b.TriRandNumbers'!D18),D$6-SQRT(D$3*(1-'5b.TriRandNumbers'!D18)))</f>
        <v>4.6916202274422716</v>
      </c>
      <c r="E24" s="33">
        <f>IF('5b.TriRandNumbers'!E18&lt;=E$1,E$4+SQRT(E$2*'5b.TriRandNumbers'!E18),E$6-SQRT(E$3*(1-'5b.TriRandNumbers'!E18)))</f>
        <v>4.4396165135864321</v>
      </c>
      <c r="F24" s="32">
        <f>IF('5b.TriRandNumbers'!F18&lt;=F$1,F$4+SQRT(F$2*'5b.TriRandNumbers'!F18),F$6-SQRT(F$3*(1-'5b.TriRandNumbers'!F18)))</f>
        <v>1.8726499748666221</v>
      </c>
      <c r="G24" s="31">
        <f>IF('5b.TriRandNumbers'!G18&lt;=G$1,G$4+SQRT(G$2*'5b.TriRandNumbers'!G18),G$6-SQRT(G$3*(1-'5b.TriRandNumbers'!G18)))</f>
        <v>3.1209272618520139</v>
      </c>
      <c r="H24" s="36">
        <f>IF('5b.TriRandNumbers'!H18&lt;=H$1,H$4+SQRT(H$2*'5b.TriRandNumbers'!H18),H$6-SQRT(H$3*(1-'5b.TriRandNumbers'!H18)))</f>
        <v>12.005291897598482</v>
      </c>
      <c r="I24" s="35">
        <f>IF('5b.TriRandNumbers'!I18&lt;=I$1,I$4+SQRT(I$2*'5b.TriRandNumbers'!I18),I$6-SQRT(I$3*(1-'5b.TriRandNumbers'!I18)))</f>
        <v>9.5630195126489141</v>
      </c>
      <c r="J24" s="34">
        <f>IF('5b.TriRandNumbers'!J18&lt;=J$1,J$4+SQRT(J$2*'5b.TriRandNumbers'!J18),J$6-SQRT(J$3*(1-'5b.TriRandNumbers'!J18)))</f>
        <v>11.009498250142407</v>
      </c>
      <c r="K24" s="33">
        <f>IF('5b.TriRandNumbers'!K18&lt;=K$1,K$4+SQRT(K$2*'5b.TriRandNumbers'!K18),K$6-SQRT(K$3*(1-'5b.TriRandNumbers'!K18)))</f>
        <v>13.81625700138029</v>
      </c>
      <c r="L24" s="32">
        <f>IF('5b.TriRandNumbers'!L18&lt;=L$1,L$4+SQRT(L$2*'5b.TriRandNumbers'!L18),L$6-SQRT(L$3*(1-'5b.TriRandNumbers'!L18)))</f>
        <v>9.3144810914426266</v>
      </c>
      <c r="M24" s="31">
        <f>IF('5b.TriRandNumbers'!M18&lt;=M$1,M$4+SQRT(M$2*'5b.TriRandNumbers'!M18),M$6-SQRT(M$3*(1-'5b.TriRandNumbers'!M18)))</f>
        <v>8.5168848264544561</v>
      </c>
      <c r="N24" s="36">
        <f>IF('5b.TriRandNumbers'!N18&lt;=N$1,N$4+SQRT(N$2*'5b.TriRandNumbers'!N18),N$6-SQRT(N$3*(1-'5b.TriRandNumbers'!N18)))</f>
        <v>9.4712960155606556</v>
      </c>
      <c r="O24" s="35">
        <f>IF('5b.TriRandNumbers'!O18&lt;=O$1,O$4+SQRT(O$2*'5b.TriRandNumbers'!O18),O$6-SQRT(O$3*(1-'5b.TriRandNumbers'!O18)))</f>
        <v>17.700795299067565</v>
      </c>
      <c r="P24" s="34">
        <f>IF('5b.TriRandNumbers'!P18&lt;=P$1,P$4+SQRT(P$2*'5b.TriRandNumbers'!P18),P$6-SQRT(P$3*(1-'5b.TriRandNumbers'!P18)))</f>
        <v>11.874983362061799</v>
      </c>
      <c r="Q24" s="33">
        <f>IF('5b.TriRandNumbers'!Q18&lt;=Q$1,Q$4+SQRT(Q$2*'5b.TriRandNumbers'!Q18),Q$6-SQRT(Q$3*(1-'5b.TriRandNumbers'!Q18)))</f>
        <v>8.9938912086917124</v>
      </c>
      <c r="R24" s="32">
        <f>IF('5b.TriRandNumbers'!R18&lt;=R$1,R$4+SQRT(R$2*'5b.TriRandNumbers'!R18),R$6-SQRT(R$3*(1-'5b.TriRandNumbers'!R18)))</f>
        <v>16.948277200984954</v>
      </c>
      <c r="S24" s="31">
        <f>IF('5b.TriRandNumbers'!S18&lt;=S$1,S$4+SQRT(S$2*'5b.TriRandNumbers'!S18),S$6-SQRT(S$3*(1-'5b.TriRandNumbers'!S18)))</f>
        <v>10.25290556316711</v>
      </c>
      <c r="T24" s="36">
        <f>IF('5b.TriRandNumbers'!T18&lt;=T$1,T$4+SQRT(T$2*'5b.TriRandNumbers'!T18),T$6-SQRT(T$3*(1-'5b.TriRandNumbers'!T18)))</f>
        <v>12.898577390330738</v>
      </c>
      <c r="U24" s="35">
        <f>IF('5b.TriRandNumbers'!U18&lt;=U$1,U$4+SQRT(U$2*'5b.TriRandNumbers'!U18),U$6-SQRT(U$3*(1-'5b.TriRandNumbers'!U18)))</f>
        <v>15.71262235719238</v>
      </c>
      <c r="V24" s="34">
        <f>IF('5b.TriRandNumbers'!V18&lt;=V$1,V$4+SQRT(V$2*'5b.TriRandNumbers'!V18),V$6-SQRT(V$3*(1-'5b.TriRandNumbers'!V18)))</f>
        <v>17.788611659280928</v>
      </c>
      <c r="W24" s="33">
        <f>IF('5b.TriRandNumbers'!W18&lt;=W$1,W$4+SQRT(W$2*'5b.TriRandNumbers'!W18),W$6-SQRT(W$3*(1-'5b.TriRandNumbers'!W18)))</f>
        <v>7.9430071329255814</v>
      </c>
      <c r="X24" s="32">
        <f>IF('5b.TriRandNumbers'!X18&lt;=X$1,X$4+SQRT(X$2*'5b.TriRandNumbers'!X18),X$6-SQRT(X$3*(1-'5b.TriRandNumbers'!X18)))</f>
        <v>16.338858959702609</v>
      </c>
      <c r="Y24" s="31">
        <f>IF('5b.TriRandNumbers'!Y18&lt;=Y$1,Y$4+SQRT(Y$2*'5b.TriRandNumbers'!Y18),Y$6-SQRT(Y$3*(1-'5b.TriRandNumbers'!Y18)))</f>
        <v>15.175351065281252</v>
      </c>
    </row>
    <row r="25" spans="2:25" hidden="1" x14ac:dyDescent="0.25">
      <c r="B25" s="36">
        <f>IF('5b.TriRandNumbers'!B19&lt;=B$1,B$4+SQRT(B$2*'5b.TriRandNumbers'!B19),B$6-SQRT(B$3*(1-'5b.TriRandNumbers'!B19)))</f>
        <v>5.1670422113893038</v>
      </c>
      <c r="C25" s="35">
        <f>IF('5b.TriRandNumbers'!C19&lt;=C$1,C$4+SQRT(C$2*'5b.TriRandNumbers'!C19),C$6-SQRT(C$3*(1-'5b.TriRandNumbers'!C19)))</f>
        <v>4.5293914013033891</v>
      </c>
      <c r="D25" s="34">
        <f>IF('5b.TriRandNumbers'!D19&lt;=D$1,D$4+SQRT(D$2*'5b.TriRandNumbers'!D19),D$6-SQRT(D$3*(1-'5b.TriRandNumbers'!D19)))</f>
        <v>5.142762599791304</v>
      </c>
      <c r="E25" s="33">
        <f>IF('5b.TriRandNumbers'!E19&lt;=E$1,E$4+SQRT(E$2*'5b.TriRandNumbers'!E19),E$6-SQRT(E$3*(1-'5b.TriRandNumbers'!E19)))</f>
        <v>4.1045582338727886</v>
      </c>
      <c r="F25" s="32">
        <f>IF('5b.TriRandNumbers'!F19&lt;=F$1,F$4+SQRT(F$2*'5b.TriRandNumbers'!F19),F$6-SQRT(F$3*(1-'5b.TriRandNumbers'!F19)))</f>
        <v>2.0163322553613838</v>
      </c>
      <c r="G25" s="31">
        <f>IF('5b.TriRandNumbers'!G19&lt;=G$1,G$4+SQRT(G$2*'5b.TriRandNumbers'!G19),G$6-SQRT(G$3*(1-'5b.TriRandNumbers'!G19)))</f>
        <v>3.3772879819032036</v>
      </c>
      <c r="H25" s="36">
        <f>IF('5b.TriRandNumbers'!H19&lt;=H$1,H$4+SQRT(H$2*'5b.TriRandNumbers'!H19),H$6-SQRT(H$3*(1-'5b.TriRandNumbers'!H19)))</f>
        <v>9.4319456446482306</v>
      </c>
      <c r="I25" s="35">
        <f>IF('5b.TriRandNumbers'!I19&lt;=I$1,I$4+SQRT(I$2*'5b.TriRandNumbers'!I19),I$6-SQRT(I$3*(1-'5b.TriRandNumbers'!I19)))</f>
        <v>10.12857116934121</v>
      </c>
      <c r="J25" s="34">
        <f>IF('5b.TriRandNumbers'!J19&lt;=J$1,J$4+SQRT(J$2*'5b.TriRandNumbers'!J19),J$6-SQRT(J$3*(1-'5b.TriRandNumbers'!J19)))</f>
        <v>12.494766242824113</v>
      </c>
      <c r="K25" s="33">
        <f>IF('5b.TriRandNumbers'!K19&lt;=K$1,K$4+SQRT(K$2*'5b.TriRandNumbers'!K19),K$6-SQRT(K$3*(1-'5b.TriRandNumbers'!K19)))</f>
        <v>14.629144945596689</v>
      </c>
      <c r="L25" s="32">
        <f>IF('5b.TriRandNumbers'!L19&lt;=L$1,L$4+SQRT(L$2*'5b.TriRandNumbers'!L19),L$6-SQRT(L$3*(1-'5b.TriRandNumbers'!L19)))</f>
        <v>6.0991289312132047</v>
      </c>
      <c r="M25" s="31">
        <f>IF('5b.TriRandNumbers'!M19&lt;=M$1,M$4+SQRT(M$2*'5b.TriRandNumbers'!M19),M$6-SQRT(M$3*(1-'5b.TriRandNumbers'!M19)))</f>
        <v>9.0391778996492249</v>
      </c>
      <c r="N25" s="36">
        <f>IF('5b.TriRandNumbers'!N19&lt;=N$1,N$4+SQRT(N$2*'5b.TriRandNumbers'!N19),N$6-SQRT(N$3*(1-'5b.TriRandNumbers'!N19)))</f>
        <v>12.40176577447216</v>
      </c>
      <c r="O25" s="35">
        <f>IF('5b.TriRandNumbers'!O19&lt;=O$1,O$4+SQRT(O$2*'5b.TriRandNumbers'!O19),O$6-SQRT(O$3*(1-'5b.TriRandNumbers'!O19)))</f>
        <v>7.9906590540082405</v>
      </c>
      <c r="P25" s="34">
        <f>IF('5b.TriRandNumbers'!P19&lt;=P$1,P$4+SQRT(P$2*'5b.TriRandNumbers'!P19),P$6-SQRT(P$3*(1-'5b.TriRandNumbers'!P19)))</f>
        <v>11.620433421574086</v>
      </c>
      <c r="Q25" s="33">
        <f>IF('5b.TriRandNumbers'!Q19&lt;=Q$1,Q$4+SQRT(Q$2*'5b.TriRandNumbers'!Q19),Q$6-SQRT(Q$3*(1-'5b.TriRandNumbers'!Q19)))</f>
        <v>17.349451116253398</v>
      </c>
      <c r="R25" s="32">
        <f>IF('5b.TriRandNumbers'!R19&lt;=R$1,R$4+SQRT(R$2*'5b.TriRandNumbers'!R19),R$6-SQRT(R$3*(1-'5b.TriRandNumbers'!R19)))</f>
        <v>10.579812622556149</v>
      </c>
      <c r="S25" s="31">
        <f>IF('5b.TriRandNumbers'!S19&lt;=S$1,S$4+SQRT(S$2*'5b.TriRandNumbers'!S19),S$6-SQRT(S$3*(1-'5b.TriRandNumbers'!S19)))</f>
        <v>17.694094681311736</v>
      </c>
      <c r="T25" s="36">
        <f>IF('5b.TriRandNumbers'!T19&lt;=T$1,T$4+SQRT(T$2*'5b.TriRandNumbers'!T19),T$6-SQRT(T$3*(1-'5b.TriRandNumbers'!T19)))</f>
        <v>8.7419420855714591</v>
      </c>
      <c r="U25" s="35">
        <f>IF('5b.TriRandNumbers'!U19&lt;=U$1,U$4+SQRT(U$2*'5b.TriRandNumbers'!U19),U$6-SQRT(U$3*(1-'5b.TriRandNumbers'!U19)))</f>
        <v>14.967705675097164</v>
      </c>
      <c r="V25" s="34">
        <f>IF('5b.TriRandNumbers'!V19&lt;=V$1,V$4+SQRT(V$2*'5b.TriRandNumbers'!V19),V$6-SQRT(V$3*(1-'5b.TriRandNumbers'!V19)))</f>
        <v>13.100580993004064</v>
      </c>
      <c r="W25" s="33">
        <f>IF('5b.TriRandNumbers'!W19&lt;=W$1,W$4+SQRT(W$2*'5b.TriRandNumbers'!W19),W$6-SQRT(W$3*(1-'5b.TriRandNumbers'!W19)))</f>
        <v>12.348092375270607</v>
      </c>
      <c r="X25" s="32">
        <f>IF('5b.TriRandNumbers'!X19&lt;=X$1,X$4+SQRT(X$2*'5b.TriRandNumbers'!X19),X$6-SQRT(X$3*(1-'5b.TriRandNumbers'!X19)))</f>
        <v>12.116129660604859</v>
      </c>
      <c r="Y25" s="31">
        <f>IF('5b.TriRandNumbers'!Y19&lt;=Y$1,Y$4+SQRT(Y$2*'5b.TriRandNumbers'!Y19),Y$6-SQRT(Y$3*(1-'5b.TriRandNumbers'!Y19)))</f>
        <v>15.76920011460712</v>
      </c>
    </row>
    <row r="26" spans="2:25" hidden="1" x14ac:dyDescent="0.25">
      <c r="B26" s="36">
        <f>IF('5b.TriRandNumbers'!B20&lt;=B$1,B$4+SQRT(B$2*'5b.TriRandNumbers'!B20),B$6-SQRT(B$3*(1-'5b.TriRandNumbers'!B20)))</f>
        <v>5.3421684312752777</v>
      </c>
      <c r="C26" s="35">
        <f>IF('5b.TriRandNumbers'!C20&lt;=C$1,C$4+SQRT(C$2*'5b.TriRandNumbers'!C20),C$6-SQRT(C$3*(1-'5b.TriRandNumbers'!C20)))</f>
        <v>2.4009114785324321</v>
      </c>
      <c r="D26" s="34">
        <f>IF('5b.TriRandNumbers'!D20&lt;=D$1,D$4+SQRT(D$2*'5b.TriRandNumbers'!D20),D$6-SQRT(D$3*(1-'5b.TriRandNumbers'!D20)))</f>
        <v>6.2982877862939315</v>
      </c>
      <c r="E26" s="33">
        <f>IF('5b.TriRandNumbers'!E20&lt;=E$1,E$4+SQRT(E$2*'5b.TriRandNumbers'!E20),E$6-SQRT(E$3*(1-'5b.TriRandNumbers'!E20)))</f>
        <v>4.0159815223708986</v>
      </c>
      <c r="F26" s="32">
        <f>IF('5b.TriRandNumbers'!F20&lt;=F$1,F$4+SQRT(F$2*'5b.TriRandNumbers'!F20),F$6-SQRT(F$3*(1-'5b.TriRandNumbers'!F20)))</f>
        <v>1.2682735384003463</v>
      </c>
      <c r="G26" s="31">
        <f>IF('5b.TriRandNumbers'!G20&lt;=G$1,G$4+SQRT(G$2*'5b.TriRandNumbers'!G20),G$6-SQRT(G$3*(1-'5b.TriRandNumbers'!G20)))</f>
        <v>2.9361187205218418</v>
      </c>
      <c r="H26" s="36">
        <f>IF('5b.TriRandNumbers'!H20&lt;=H$1,H$4+SQRT(H$2*'5b.TriRandNumbers'!H20),H$6-SQRT(H$3*(1-'5b.TriRandNumbers'!H20)))</f>
        <v>10.658451875529686</v>
      </c>
      <c r="I26" s="35">
        <f>IF('5b.TriRandNumbers'!I20&lt;=I$1,I$4+SQRT(I$2*'5b.TriRandNumbers'!I20),I$6-SQRT(I$3*(1-'5b.TriRandNumbers'!I20)))</f>
        <v>10.822165832745497</v>
      </c>
      <c r="J26" s="34">
        <f>IF('5b.TriRandNumbers'!J20&lt;=J$1,J$4+SQRT(J$2*'5b.TriRandNumbers'!J20),J$6-SQRT(J$3*(1-'5b.TriRandNumbers'!J20)))</f>
        <v>6.8578624392936183</v>
      </c>
      <c r="K26" s="33">
        <f>IF('5b.TriRandNumbers'!K20&lt;=K$1,K$4+SQRT(K$2*'5b.TriRandNumbers'!K20),K$6-SQRT(K$3*(1-'5b.TriRandNumbers'!K20)))</f>
        <v>16.592000839723106</v>
      </c>
      <c r="L26" s="32">
        <f>IF('5b.TriRandNumbers'!L20&lt;=L$1,L$4+SQRT(L$2*'5b.TriRandNumbers'!L20),L$6-SQRT(L$3*(1-'5b.TriRandNumbers'!L20)))</f>
        <v>10.045077536699866</v>
      </c>
      <c r="M26" s="31">
        <f>IF('5b.TriRandNumbers'!M20&lt;=M$1,M$4+SQRT(M$2*'5b.TriRandNumbers'!M20),M$6-SQRT(M$3*(1-'5b.TriRandNumbers'!M20)))</f>
        <v>8.1855436417098844</v>
      </c>
      <c r="N26" s="36">
        <f>IF('5b.TriRandNumbers'!N20&lt;=N$1,N$4+SQRT(N$2*'5b.TriRandNumbers'!N20),N$6-SQRT(N$3*(1-'5b.TriRandNumbers'!N20)))</f>
        <v>9.6924067496442099</v>
      </c>
      <c r="O26" s="35">
        <f>IF('5b.TriRandNumbers'!O20&lt;=O$1,O$4+SQRT(O$2*'5b.TriRandNumbers'!O20),O$6-SQRT(O$3*(1-'5b.TriRandNumbers'!O20)))</f>
        <v>8.6433359183028635</v>
      </c>
      <c r="P26" s="34">
        <f>IF('5b.TriRandNumbers'!P20&lt;=P$1,P$4+SQRT(P$2*'5b.TriRandNumbers'!P20),P$6-SQRT(P$3*(1-'5b.TriRandNumbers'!P20)))</f>
        <v>9.8258726115501069</v>
      </c>
      <c r="Q26" s="33">
        <f>IF('5b.TriRandNumbers'!Q20&lt;=Q$1,Q$4+SQRT(Q$2*'5b.TriRandNumbers'!Q20),Q$6-SQRT(Q$3*(1-'5b.TriRandNumbers'!Q20)))</f>
        <v>8.3737043958637276</v>
      </c>
      <c r="R26" s="32">
        <f>IF('5b.TriRandNumbers'!R20&lt;=R$1,R$4+SQRT(R$2*'5b.TriRandNumbers'!R20),R$6-SQRT(R$3*(1-'5b.TriRandNumbers'!R20)))</f>
        <v>14.661937747990887</v>
      </c>
      <c r="S26" s="31">
        <f>IF('5b.TriRandNumbers'!S20&lt;=S$1,S$4+SQRT(S$2*'5b.TriRandNumbers'!S20),S$6-SQRT(S$3*(1-'5b.TriRandNumbers'!S20)))</f>
        <v>13.107361269294735</v>
      </c>
      <c r="T26" s="36">
        <f>IF('5b.TriRandNumbers'!T20&lt;=T$1,T$4+SQRT(T$2*'5b.TriRandNumbers'!T20),T$6-SQRT(T$3*(1-'5b.TriRandNumbers'!T20)))</f>
        <v>10.892630738781465</v>
      </c>
      <c r="U26" s="35">
        <f>IF('5b.TriRandNumbers'!U20&lt;=U$1,U$4+SQRT(U$2*'5b.TriRandNumbers'!U20),U$6-SQRT(U$3*(1-'5b.TriRandNumbers'!U20)))</f>
        <v>16.683238700107015</v>
      </c>
      <c r="V26" s="34">
        <f>IF('5b.TriRandNumbers'!V20&lt;=V$1,V$4+SQRT(V$2*'5b.TriRandNumbers'!V20),V$6-SQRT(V$3*(1-'5b.TriRandNumbers'!V20)))</f>
        <v>16.092270549836844</v>
      </c>
      <c r="W26" s="33">
        <f>IF('5b.TriRandNumbers'!W20&lt;=W$1,W$4+SQRT(W$2*'5b.TriRandNumbers'!W20),W$6-SQRT(W$3*(1-'5b.TriRandNumbers'!W20)))</f>
        <v>17.048643925777611</v>
      </c>
      <c r="X26" s="32">
        <f>IF('5b.TriRandNumbers'!X20&lt;=X$1,X$4+SQRT(X$2*'5b.TriRandNumbers'!X20),X$6-SQRT(X$3*(1-'5b.TriRandNumbers'!X20)))</f>
        <v>13.510198103764981</v>
      </c>
      <c r="Y26" s="31">
        <f>IF('5b.TriRandNumbers'!Y20&lt;=Y$1,Y$4+SQRT(Y$2*'5b.TriRandNumbers'!Y20),Y$6-SQRT(Y$3*(1-'5b.TriRandNumbers'!Y20)))</f>
        <v>7.6359587633805717</v>
      </c>
    </row>
    <row r="27" spans="2:25" hidden="1" x14ac:dyDescent="0.25">
      <c r="B27" s="36">
        <f>IF('5b.TriRandNumbers'!B21&lt;=B$1,B$4+SQRT(B$2*'5b.TriRandNumbers'!B21),B$6-SQRT(B$3*(1-'5b.TriRandNumbers'!B21)))</f>
        <v>3.8783987940939642</v>
      </c>
      <c r="C27" s="35">
        <f>IF('5b.TriRandNumbers'!C21&lt;=C$1,C$4+SQRT(C$2*'5b.TriRandNumbers'!C21),C$6-SQRT(C$3*(1-'5b.TriRandNumbers'!C21)))</f>
        <v>4.1528494839760057</v>
      </c>
      <c r="D27" s="34">
        <f>IF('5b.TriRandNumbers'!D21&lt;=D$1,D$4+SQRT(D$2*'5b.TriRandNumbers'!D21),D$6-SQRT(D$3*(1-'5b.TriRandNumbers'!D21)))</f>
        <v>4.2245644817535384</v>
      </c>
      <c r="E27" s="33">
        <f>IF('5b.TriRandNumbers'!E21&lt;=E$1,E$4+SQRT(E$2*'5b.TriRandNumbers'!E21),E$6-SQRT(E$3*(1-'5b.TriRandNumbers'!E21)))</f>
        <v>3.5639358407544606</v>
      </c>
      <c r="F27" s="32">
        <f>IF('5b.TriRandNumbers'!F21&lt;=F$1,F$4+SQRT(F$2*'5b.TriRandNumbers'!F21),F$6-SQRT(F$3*(1-'5b.TriRandNumbers'!F21)))</f>
        <v>3.8592261633061851</v>
      </c>
      <c r="G27" s="31">
        <f>IF('5b.TriRandNumbers'!G21&lt;=G$1,G$4+SQRT(G$2*'5b.TriRandNumbers'!G21),G$6-SQRT(G$3*(1-'5b.TriRandNumbers'!G21)))</f>
        <v>2.4458301933277551</v>
      </c>
      <c r="H27" s="36">
        <f>IF('5b.TriRandNumbers'!H21&lt;=H$1,H$4+SQRT(H$2*'5b.TriRandNumbers'!H21),H$6-SQRT(H$3*(1-'5b.TriRandNumbers'!H21)))</f>
        <v>12.78187936172495</v>
      </c>
      <c r="I27" s="35">
        <f>IF('5b.TriRandNumbers'!I21&lt;=I$1,I$4+SQRT(I$2*'5b.TriRandNumbers'!I21),I$6-SQRT(I$3*(1-'5b.TriRandNumbers'!I21)))</f>
        <v>16.042800763160521</v>
      </c>
      <c r="J27" s="34">
        <f>IF('5b.TriRandNumbers'!J21&lt;=J$1,J$4+SQRT(J$2*'5b.TriRandNumbers'!J21),J$6-SQRT(J$3*(1-'5b.TriRandNumbers'!J21)))</f>
        <v>6.7803471684828667</v>
      </c>
      <c r="K27" s="33">
        <f>IF('5b.TriRandNumbers'!K21&lt;=K$1,K$4+SQRT(K$2*'5b.TriRandNumbers'!K21),K$6-SQRT(K$3*(1-'5b.TriRandNumbers'!K21)))</f>
        <v>14.77455458154807</v>
      </c>
      <c r="L27" s="32">
        <f>IF('5b.TriRandNumbers'!L21&lt;=L$1,L$4+SQRT(L$2*'5b.TriRandNumbers'!L21),L$6-SQRT(L$3*(1-'5b.TriRandNumbers'!L21)))</f>
        <v>10.233915301807739</v>
      </c>
      <c r="M27" s="31">
        <f>IF('5b.TriRandNumbers'!M21&lt;=M$1,M$4+SQRT(M$2*'5b.TriRandNumbers'!M21),M$6-SQRT(M$3*(1-'5b.TriRandNumbers'!M21)))</f>
        <v>6.92579168489039</v>
      </c>
      <c r="N27" s="36">
        <f>IF('5b.TriRandNumbers'!N21&lt;=N$1,N$4+SQRT(N$2*'5b.TriRandNumbers'!N21),N$6-SQRT(N$3*(1-'5b.TriRandNumbers'!N21)))</f>
        <v>15.065248990754679</v>
      </c>
      <c r="O27" s="35">
        <f>IF('5b.TriRandNumbers'!O21&lt;=O$1,O$4+SQRT(O$2*'5b.TriRandNumbers'!O21),O$6-SQRT(O$3*(1-'5b.TriRandNumbers'!O21)))</f>
        <v>17.994110433740861</v>
      </c>
      <c r="P27" s="34">
        <f>IF('5b.TriRandNumbers'!P21&lt;=P$1,P$4+SQRT(P$2*'5b.TriRandNumbers'!P21),P$6-SQRT(P$3*(1-'5b.TriRandNumbers'!P21)))</f>
        <v>9.4946692274044509</v>
      </c>
      <c r="Q27" s="33">
        <f>IF('5b.TriRandNumbers'!Q21&lt;=Q$1,Q$4+SQRT(Q$2*'5b.TriRandNumbers'!Q21),Q$6-SQRT(Q$3*(1-'5b.TriRandNumbers'!Q21)))</f>
        <v>13.3223687705819</v>
      </c>
      <c r="R27" s="32">
        <f>IF('5b.TriRandNumbers'!R21&lt;=R$1,R$4+SQRT(R$2*'5b.TriRandNumbers'!R21),R$6-SQRT(R$3*(1-'5b.TriRandNumbers'!R21)))</f>
        <v>10.654959491710493</v>
      </c>
      <c r="S27" s="31">
        <f>IF('5b.TriRandNumbers'!S21&lt;=S$1,S$4+SQRT(S$2*'5b.TriRandNumbers'!S21),S$6-SQRT(S$3*(1-'5b.TriRandNumbers'!S21)))</f>
        <v>7.3741707390522491</v>
      </c>
      <c r="T27" s="36">
        <f>IF('5b.TriRandNumbers'!T21&lt;=T$1,T$4+SQRT(T$2*'5b.TriRandNumbers'!T21),T$6-SQRT(T$3*(1-'5b.TriRandNumbers'!T21)))</f>
        <v>11.763513341984716</v>
      </c>
      <c r="U27" s="35">
        <f>IF('5b.TriRandNumbers'!U21&lt;=U$1,U$4+SQRT(U$2*'5b.TriRandNumbers'!U21),U$6-SQRT(U$3*(1-'5b.TriRandNumbers'!U21)))</f>
        <v>8.720136178403072</v>
      </c>
      <c r="V27" s="34">
        <f>IF('5b.TriRandNumbers'!V21&lt;=V$1,V$4+SQRT(V$2*'5b.TriRandNumbers'!V21),V$6-SQRT(V$3*(1-'5b.TriRandNumbers'!V21)))</f>
        <v>11.504741434098007</v>
      </c>
      <c r="W27" s="33">
        <f>IF('5b.TriRandNumbers'!W21&lt;=W$1,W$4+SQRT(W$2*'5b.TriRandNumbers'!W21),W$6-SQRT(W$3*(1-'5b.TriRandNumbers'!W21)))</f>
        <v>7.6263476418061753</v>
      </c>
      <c r="X27" s="32">
        <f>IF('5b.TriRandNumbers'!X21&lt;=X$1,X$4+SQRT(X$2*'5b.TriRandNumbers'!X21),X$6-SQRT(X$3*(1-'5b.TriRandNumbers'!X21)))</f>
        <v>5.4220719589749304</v>
      </c>
      <c r="Y27" s="31">
        <f>IF('5b.TriRandNumbers'!Y21&lt;=Y$1,Y$4+SQRT(Y$2*'5b.TriRandNumbers'!Y21),Y$6-SQRT(Y$3*(1-'5b.TriRandNumbers'!Y21)))</f>
        <v>11.198879715052508</v>
      </c>
    </row>
    <row r="28" spans="2:25" hidden="1" x14ac:dyDescent="0.25">
      <c r="B28" s="36">
        <f>IF('5b.TriRandNumbers'!B22&lt;=B$1,B$4+SQRT(B$2*'5b.TriRandNumbers'!B22),B$6-SQRT(B$3*(1-'5b.TriRandNumbers'!B22)))</f>
        <v>4.475934541788579</v>
      </c>
      <c r="C28" s="35">
        <f>IF('5b.TriRandNumbers'!C22&lt;=C$1,C$4+SQRT(C$2*'5b.TriRandNumbers'!C22),C$6-SQRT(C$3*(1-'5b.TriRandNumbers'!C22)))</f>
        <v>2.1447526665088725</v>
      </c>
      <c r="D28" s="34">
        <f>IF('5b.TriRandNumbers'!D22&lt;=D$1,D$4+SQRT(D$2*'5b.TriRandNumbers'!D22),D$6-SQRT(D$3*(1-'5b.TriRandNumbers'!D22)))</f>
        <v>6.2692444146033068</v>
      </c>
      <c r="E28" s="33">
        <f>IF('5b.TriRandNumbers'!E22&lt;=E$1,E$4+SQRT(E$2*'5b.TriRandNumbers'!E22),E$6-SQRT(E$3*(1-'5b.TriRandNumbers'!E22)))</f>
        <v>4.6189082220352171</v>
      </c>
      <c r="F28" s="32">
        <f>IF('5b.TriRandNumbers'!F22&lt;=F$1,F$4+SQRT(F$2*'5b.TriRandNumbers'!F22),F$6-SQRT(F$3*(1-'5b.TriRandNumbers'!F22)))</f>
        <v>3.0431837200731331</v>
      </c>
      <c r="G28" s="31">
        <f>IF('5b.TriRandNumbers'!G22&lt;=G$1,G$4+SQRT(G$2*'5b.TriRandNumbers'!G22),G$6-SQRT(G$3*(1-'5b.TriRandNumbers'!G22)))</f>
        <v>2.5489873933937672</v>
      </c>
      <c r="H28" s="36">
        <f>IF('5b.TriRandNumbers'!H22&lt;=H$1,H$4+SQRT(H$2*'5b.TriRandNumbers'!H22),H$6-SQRT(H$3*(1-'5b.TriRandNumbers'!H22)))</f>
        <v>9.6773447028881279</v>
      </c>
      <c r="I28" s="35">
        <f>IF('5b.TriRandNumbers'!I22&lt;=I$1,I$4+SQRT(I$2*'5b.TriRandNumbers'!I22),I$6-SQRT(I$3*(1-'5b.TriRandNumbers'!I22)))</f>
        <v>9.4433882622652217</v>
      </c>
      <c r="J28" s="34">
        <f>IF('5b.TriRandNumbers'!J22&lt;=J$1,J$4+SQRT(J$2*'5b.TriRandNumbers'!J22),J$6-SQRT(J$3*(1-'5b.TriRandNumbers'!J22)))</f>
        <v>5.3420361390653044</v>
      </c>
      <c r="K28" s="33">
        <f>IF('5b.TriRandNumbers'!K22&lt;=K$1,K$4+SQRT(K$2*'5b.TriRandNumbers'!K22),K$6-SQRT(K$3*(1-'5b.TriRandNumbers'!K22)))</f>
        <v>12.180443826501763</v>
      </c>
      <c r="L28" s="32">
        <f>IF('5b.TriRandNumbers'!L22&lt;=L$1,L$4+SQRT(L$2*'5b.TriRandNumbers'!L22),L$6-SQRT(L$3*(1-'5b.TriRandNumbers'!L22)))</f>
        <v>7.1582695016548268</v>
      </c>
      <c r="M28" s="31">
        <f>IF('5b.TriRandNumbers'!M22&lt;=M$1,M$4+SQRT(M$2*'5b.TriRandNumbers'!M22),M$6-SQRT(M$3*(1-'5b.TriRandNumbers'!M22)))</f>
        <v>15.770349551620303</v>
      </c>
      <c r="N28" s="36">
        <f>IF('5b.TriRandNumbers'!N22&lt;=N$1,N$4+SQRT(N$2*'5b.TriRandNumbers'!N22),N$6-SQRT(N$3*(1-'5b.TriRandNumbers'!N22)))</f>
        <v>11.823357631140391</v>
      </c>
      <c r="O28" s="35">
        <f>IF('5b.TriRandNumbers'!O22&lt;=O$1,O$4+SQRT(O$2*'5b.TriRandNumbers'!O22),O$6-SQRT(O$3*(1-'5b.TriRandNumbers'!O22)))</f>
        <v>11.344321274502168</v>
      </c>
      <c r="P28" s="34">
        <f>IF('5b.TriRandNumbers'!P22&lt;=P$1,P$4+SQRT(P$2*'5b.TriRandNumbers'!P22),P$6-SQRT(P$3*(1-'5b.TriRandNumbers'!P22)))</f>
        <v>18.846624549849409</v>
      </c>
      <c r="Q28" s="33">
        <f>IF('5b.TriRandNumbers'!Q22&lt;=Q$1,Q$4+SQRT(Q$2*'5b.TriRandNumbers'!Q22),Q$6-SQRT(Q$3*(1-'5b.TriRandNumbers'!Q22)))</f>
        <v>12.695461842463192</v>
      </c>
      <c r="R28" s="32">
        <f>IF('5b.TriRandNumbers'!R22&lt;=R$1,R$4+SQRT(R$2*'5b.TriRandNumbers'!R22),R$6-SQRT(R$3*(1-'5b.TriRandNumbers'!R22)))</f>
        <v>10.379958734715997</v>
      </c>
      <c r="S28" s="31">
        <f>IF('5b.TriRandNumbers'!S22&lt;=S$1,S$4+SQRT(S$2*'5b.TriRandNumbers'!S22),S$6-SQRT(S$3*(1-'5b.TriRandNumbers'!S22)))</f>
        <v>15.813728830434595</v>
      </c>
      <c r="T28" s="36">
        <f>IF('5b.TriRandNumbers'!T22&lt;=T$1,T$4+SQRT(T$2*'5b.TriRandNumbers'!T22),T$6-SQRT(T$3*(1-'5b.TriRandNumbers'!T22)))</f>
        <v>12.701035628901383</v>
      </c>
      <c r="U28" s="35">
        <f>IF('5b.TriRandNumbers'!U22&lt;=U$1,U$4+SQRT(U$2*'5b.TriRandNumbers'!U22),U$6-SQRT(U$3*(1-'5b.TriRandNumbers'!U22)))</f>
        <v>7.0440894022207932</v>
      </c>
      <c r="V28" s="34">
        <f>IF('5b.TriRandNumbers'!V22&lt;=V$1,V$4+SQRT(V$2*'5b.TriRandNumbers'!V22),V$6-SQRT(V$3*(1-'5b.TriRandNumbers'!V22)))</f>
        <v>9.8009902638110198</v>
      </c>
      <c r="W28" s="33">
        <f>IF('5b.TriRandNumbers'!W22&lt;=W$1,W$4+SQRT(W$2*'5b.TriRandNumbers'!W22),W$6-SQRT(W$3*(1-'5b.TriRandNumbers'!W22)))</f>
        <v>11.724112930456482</v>
      </c>
      <c r="X28" s="32">
        <f>IF('5b.TriRandNumbers'!X22&lt;=X$1,X$4+SQRT(X$2*'5b.TriRandNumbers'!X22),X$6-SQRT(X$3*(1-'5b.TriRandNumbers'!X22)))</f>
        <v>13.51560972324865</v>
      </c>
      <c r="Y28" s="31">
        <f>IF('5b.TriRandNumbers'!Y22&lt;=Y$1,Y$4+SQRT(Y$2*'5b.TriRandNumbers'!Y22),Y$6-SQRT(Y$3*(1-'5b.TriRandNumbers'!Y22)))</f>
        <v>9.8623615349473965</v>
      </c>
    </row>
    <row r="29" spans="2:25" hidden="1" x14ac:dyDescent="0.25">
      <c r="B29" s="36">
        <f>IF('5b.TriRandNumbers'!B23&lt;=B$1,B$4+SQRT(B$2*'5b.TriRandNumbers'!B23),B$6-SQRT(B$3*(1-'5b.TriRandNumbers'!B23)))</f>
        <v>5.2082010864533803</v>
      </c>
      <c r="C29" s="35">
        <f>IF('5b.TriRandNumbers'!C23&lt;=C$1,C$4+SQRT(C$2*'5b.TriRandNumbers'!C23),C$6-SQRT(C$3*(1-'5b.TriRandNumbers'!C23)))</f>
        <v>2.5969418302572036</v>
      </c>
      <c r="D29" s="34">
        <f>IF('5b.TriRandNumbers'!D23&lt;=D$1,D$4+SQRT(D$2*'5b.TriRandNumbers'!D23),D$6-SQRT(D$3*(1-'5b.TriRandNumbers'!D23)))</f>
        <v>5.3087019884997417</v>
      </c>
      <c r="E29" s="33">
        <f>IF('5b.TriRandNumbers'!E23&lt;=E$1,E$4+SQRT(E$2*'5b.TriRandNumbers'!E23),E$6-SQRT(E$3*(1-'5b.TriRandNumbers'!E23)))</f>
        <v>3.7470448660163025</v>
      </c>
      <c r="F29" s="32">
        <f>IF('5b.TriRandNumbers'!F23&lt;=F$1,F$4+SQRT(F$2*'5b.TriRandNumbers'!F23),F$6-SQRT(F$3*(1-'5b.TriRandNumbers'!F23)))</f>
        <v>2.5998862726068097</v>
      </c>
      <c r="G29" s="31">
        <f>IF('5b.TriRandNumbers'!G23&lt;=G$1,G$4+SQRT(G$2*'5b.TriRandNumbers'!G23),G$6-SQRT(G$3*(1-'5b.TriRandNumbers'!G23)))</f>
        <v>2.6195877021736873</v>
      </c>
      <c r="H29" s="36">
        <f>IF('5b.TriRandNumbers'!H23&lt;=H$1,H$4+SQRT(H$2*'5b.TriRandNumbers'!H23),H$6-SQRT(H$3*(1-'5b.TriRandNumbers'!H23)))</f>
        <v>11.430717852829179</v>
      </c>
      <c r="I29" s="35">
        <f>IF('5b.TriRandNumbers'!I23&lt;=I$1,I$4+SQRT(I$2*'5b.TriRandNumbers'!I23),I$6-SQRT(I$3*(1-'5b.TriRandNumbers'!I23)))</f>
        <v>13.453943491374989</v>
      </c>
      <c r="J29" s="34">
        <f>IF('5b.TriRandNumbers'!J23&lt;=J$1,J$4+SQRT(J$2*'5b.TriRandNumbers'!J23),J$6-SQRT(J$3*(1-'5b.TriRandNumbers'!J23)))</f>
        <v>6.4653735653670834</v>
      </c>
      <c r="K29" s="33">
        <f>IF('5b.TriRandNumbers'!K23&lt;=K$1,K$4+SQRT(K$2*'5b.TriRandNumbers'!K23),K$6-SQRT(K$3*(1-'5b.TriRandNumbers'!K23)))</f>
        <v>11.004102115277448</v>
      </c>
      <c r="L29" s="32">
        <f>IF('5b.TriRandNumbers'!L23&lt;=L$1,L$4+SQRT(L$2*'5b.TriRandNumbers'!L23),L$6-SQRT(L$3*(1-'5b.TriRandNumbers'!L23)))</f>
        <v>17.916486784651223</v>
      </c>
      <c r="M29" s="31">
        <f>IF('5b.TriRandNumbers'!M23&lt;=M$1,M$4+SQRT(M$2*'5b.TriRandNumbers'!M23),M$6-SQRT(M$3*(1-'5b.TriRandNumbers'!M23)))</f>
        <v>12.408133977680173</v>
      </c>
      <c r="N29" s="36">
        <f>IF('5b.TriRandNumbers'!N23&lt;=N$1,N$4+SQRT(N$2*'5b.TriRandNumbers'!N23),N$6-SQRT(N$3*(1-'5b.TriRandNumbers'!N23)))</f>
        <v>15.5255703367454</v>
      </c>
      <c r="O29" s="35">
        <f>IF('5b.TriRandNumbers'!O23&lt;=O$1,O$4+SQRT(O$2*'5b.TriRandNumbers'!O23),O$6-SQRT(O$3*(1-'5b.TriRandNumbers'!O23)))</f>
        <v>10.005066987384124</v>
      </c>
      <c r="P29" s="34">
        <f>IF('5b.TriRandNumbers'!P23&lt;=P$1,P$4+SQRT(P$2*'5b.TriRandNumbers'!P23),P$6-SQRT(P$3*(1-'5b.TriRandNumbers'!P23)))</f>
        <v>6.7114837751246528</v>
      </c>
      <c r="Q29" s="33">
        <f>IF('5b.TriRandNumbers'!Q23&lt;=Q$1,Q$4+SQRT(Q$2*'5b.TriRandNumbers'!Q23),Q$6-SQRT(Q$3*(1-'5b.TriRandNumbers'!Q23)))</f>
        <v>13.53417454690876</v>
      </c>
      <c r="R29" s="32">
        <f>IF('5b.TriRandNumbers'!R23&lt;=R$1,R$4+SQRT(R$2*'5b.TriRandNumbers'!R23),R$6-SQRT(R$3*(1-'5b.TriRandNumbers'!R23)))</f>
        <v>15.481634713166727</v>
      </c>
      <c r="S29" s="31">
        <f>IF('5b.TriRandNumbers'!S23&lt;=S$1,S$4+SQRT(S$2*'5b.TriRandNumbers'!S23),S$6-SQRT(S$3*(1-'5b.TriRandNumbers'!S23)))</f>
        <v>8.3450914579268574</v>
      </c>
      <c r="T29" s="36">
        <f>IF('5b.TriRandNumbers'!T23&lt;=T$1,T$4+SQRT(T$2*'5b.TriRandNumbers'!T23),T$6-SQRT(T$3*(1-'5b.TriRandNumbers'!T23)))</f>
        <v>15.288256612637285</v>
      </c>
      <c r="U29" s="35">
        <f>IF('5b.TriRandNumbers'!U23&lt;=U$1,U$4+SQRT(U$2*'5b.TriRandNumbers'!U23),U$6-SQRT(U$3*(1-'5b.TriRandNumbers'!U23)))</f>
        <v>13.99470378680082</v>
      </c>
      <c r="V29" s="34">
        <f>IF('5b.TriRandNumbers'!V23&lt;=V$1,V$4+SQRT(V$2*'5b.TriRandNumbers'!V23),V$6-SQRT(V$3*(1-'5b.TriRandNumbers'!V23)))</f>
        <v>15.164205465228775</v>
      </c>
      <c r="W29" s="33">
        <f>IF('5b.TriRandNumbers'!W23&lt;=W$1,W$4+SQRT(W$2*'5b.TriRandNumbers'!W23),W$6-SQRT(W$3*(1-'5b.TriRandNumbers'!W23)))</f>
        <v>9.2810388524500098</v>
      </c>
      <c r="X29" s="32">
        <f>IF('5b.TriRandNumbers'!X23&lt;=X$1,X$4+SQRT(X$2*'5b.TriRandNumbers'!X23),X$6-SQRT(X$3*(1-'5b.TriRandNumbers'!X23)))</f>
        <v>13.543137985341843</v>
      </c>
      <c r="Y29" s="31">
        <f>IF('5b.TriRandNumbers'!Y23&lt;=Y$1,Y$4+SQRT(Y$2*'5b.TriRandNumbers'!Y23),Y$6-SQRT(Y$3*(1-'5b.TriRandNumbers'!Y23)))</f>
        <v>11.034588848611403</v>
      </c>
    </row>
    <row r="30" spans="2:25" hidden="1" x14ac:dyDescent="0.25">
      <c r="B30" s="36">
        <f>IF('5b.TriRandNumbers'!B24&lt;=B$1,B$4+SQRT(B$2*'5b.TriRandNumbers'!B24),B$6-SQRT(B$3*(1-'5b.TriRandNumbers'!B24)))</f>
        <v>5.4030991161213988</v>
      </c>
      <c r="C30" s="35">
        <f>IF('5b.TriRandNumbers'!C24&lt;=C$1,C$4+SQRT(C$2*'5b.TriRandNumbers'!C24),C$6-SQRT(C$3*(1-'5b.TriRandNumbers'!C24)))</f>
        <v>2.504673291736736</v>
      </c>
      <c r="D30" s="34">
        <f>IF('5b.TriRandNumbers'!D24&lt;=D$1,D$4+SQRT(D$2*'5b.TriRandNumbers'!D24),D$6-SQRT(D$3*(1-'5b.TriRandNumbers'!D24)))</f>
        <v>6.3587165914129855</v>
      </c>
      <c r="E30" s="33">
        <f>IF('5b.TriRandNumbers'!E24&lt;=E$1,E$4+SQRT(E$2*'5b.TriRandNumbers'!E24),E$6-SQRT(E$3*(1-'5b.TriRandNumbers'!E24)))</f>
        <v>3.8227908373968278</v>
      </c>
      <c r="F30" s="32">
        <f>IF('5b.TriRandNumbers'!F24&lt;=F$1,F$4+SQRT(F$2*'5b.TriRandNumbers'!F24),F$6-SQRT(F$3*(1-'5b.TriRandNumbers'!F24)))</f>
        <v>2.6580576826946993</v>
      </c>
      <c r="G30" s="31">
        <f>IF('5b.TriRandNumbers'!G24&lt;=G$1,G$4+SQRT(G$2*'5b.TriRandNumbers'!G24),G$6-SQRT(G$3*(1-'5b.TriRandNumbers'!G24)))</f>
        <v>4.1122511945113276</v>
      </c>
      <c r="H30" s="36">
        <f>IF('5b.TriRandNumbers'!H24&lt;=H$1,H$4+SQRT(H$2*'5b.TriRandNumbers'!H24),H$6-SQRT(H$3*(1-'5b.TriRandNumbers'!H24)))</f>
        <v>15.144746283020289</v>
      </c>
      <c r="I30" s="35">
        <f>IF('5b.TriRandNumbers'!I24&lt;=I$1,I$4+SQRT(I$2*'5b.TriRandNumbers'!I24),I$6-SQRT(I$3*(1-'5b.TriRandNumbers'!I24)))</f>
        <v>14.806313268624548</v>
      </c>
      <c r="J30" s="34">
        <f>IF('5b.TriRandNumbers'!J24&lt;=J$1,J$4+SQRT(J$2*'5b.TriRandNumbers'!J24),J$6-SQRT(J$3*(1-'5b.TriRandNumbers'!J24)))</f>
        <v>9.0933857910899647</v>
      </c>
      <c r="K30" s="33">
        <f>IF('5b.TriRandNumbers'!K24&lt;=K$1,K$4+SQRT(K$2*'5b.TriRandNumbers'!K24),K$6-SQRT(K$3*(1-'5b.TriRandNumbers'!K24)))</f>
        <v>8.5749487704662499</v>
      </c>
      <c r="L30" s="32">
        <f>IF('5b.TriRandNumbers'!L24&lt;=L$1,L$4+SQRT(L$2*'5b.TriRandNumbers'!L24),L$6-SQRT(L$3*(1-'5b.TriRandNumbers'!L24)))</f>
        <v>13.175382837262909</v>
      </c>
      <c r="M30" s="31">
        <f>IF('5b.TriRandNumbers'!M24&lt;=M$1,M$4+SQRT(M$2*'5b.TriRandNumbers'!M24),M$6-SQRT(M$3*(1-'5b.TriRandNumbers'!M24)))</f>
        <v>10.103284359716001</v>
      </c>
      <c r="N30" s="36">
        <f>IF('5b.TriRandNumbers'!N24&lt;=N$1,N$4+SQRT(N$2*'5b.TriRandNumbers'!N24),N$6-SQRT(N$3*(1-'5b.TriRandNumbers'!N24)))</f>
        <v>16.172035024031857</v>
      </c>
      <c r="O30" s="35">
        <f>IF('5b.TriRandNumbers'!O24&lt;=O$1,O$4+SQRT(O$2*'5b.TriRandNumbers'!O24),O$6-SQRT(O$3*(1-'5b.TriRandNumbers'!O24)))</f>
        <v>8.6039145072860155</v>
      </c>
      <c r="P30" s="34">
        <f>IF('5b.TriRandNumbers'!P24&lt;=P$1,P$4+SQRT(P$2*'5b.TriRandNumbers'!P24),P$6-SQRT(P$3*(1-'5b.TriRandNumbers'!P24)))</f>
        <v>8.6087304585781261</v>
      </c>
      <c r="Q30" s="33">
        <f>IF('5b.TriRandNumbers'!Q24&lt;=Q$1,Q$4+SQRT(Q$2*'5b.TriRandNumbers'!Q24),Q$6-SQRT(Q$3*(1-'5b.TriRandNumbers'!Q24)))</f>
        <v>7.6643842763001846</v>
      </c>
      <c r="R30" s="32">
        <f>IF('5b.TriRandNumbers'!R24&lt;=R$1,R$4+SQRT(R$2*'5b.TriRandNumbers'!R24),R$6-SQRT(R$3*(1-'5b.TriRandNumbers'!R24)))</f>
        <v>10.691285397930114</v>
      </c>
      <c r="S30" s="31">
        <f>IF('5b.TriRandNumbers'!S24&lt;=S$1,S$4+SQRT(S$2*'5b.TriRandNumbers'!S24),S$6-SQRT(S$3*(1-'5b.TriRandNumbers'!S24)))</f>
        <v>7.3259345082771645</v>
      </c>
      <c r="T30" s="36">
        <f>IF('5b.TriRandNumbers'!T24&lt;=T$1,T$4+SQRT(T$2*'5b.TriRandNumbers'!T24),T$6-SQRT(T$3*(1-'5b.TriRandNumbers'!T24)))</f>
        <v>14.847916294168611</v>
      </c>
      <c r="U30" s="35">
        <f>IF('5b.TriRandNumbers'!U24&lt;=U$1,U$4+SQRT(U$2*'5b.TriRandNumbers'!U24),U$6-SQRT(U$3*(1-'5b.TriRandNumbers'!U24)))</f>
        <v>14.346196151273757</v>
      </c>
      <c r="V30" s="34">
        <f>IF('5b.TriRandNumbers'!V24&lt;=V$1,V$4+SQRT(V$2*'5b.TriRandNumbers'!V24),V$6-SQRT(V$3*(1-'5b.TriRandNumbers'!V24)))</f>
        <v>16.533515863574014</v>
      </c>
      <c r="W30" s="33">
        <f>IF('5b.TriRandNumbers'!W24&lt;=W$1,W$4+SQRT(W$2*'5b.TriRandNumbers'!W24),W$6-SQRT(W$3*(1-'5b.TriRandNumbers'!W24)))</f>
        <v>13.682443321633279</v>
      </c>
      <c r="X30" s="32">
        <f>IF('5b.TriRandNumbers'!X24&lt;=X$1,X$4+SQRT(X$2*'5b.TriRandNumbers'!X24),X$6-SQRT(X$3*(1-'5b.TriRandNumbers'!X24)))</f>
        <v>10.731246028143358</v>
      </c>
      <c r="Y30" s="31">
        <f>IF('5b.TriRandNumbers'!Y24&lt;=Y$1,Y$4+SQRT(Y$2*'5b.TriRandNumbers'!Y24),Y$6-SQRT(Y$3*(1-'5b.TriRandNumbers'!Y24)))</f>
        <v>10.781064065296857</v>
      </c>
    </row>
    <row r="31" spans="2:25" hidden="1" x14ac:dyDescent="0.25">
      <c r="B31" s="36">
        <f>IF('5b.TriRandNumbers'!B25&lt;=B$1,B$4+SQRT(B$2*'5b.TriRandNumbers'!B25),B$6-SQRT(B$3*(1-'5b.TriRandNumbers'!B25)))</f>
        <v>4.2484634073086678</v>
      </c>
      <c r="C31" s="35">
        <f>IF('5b.TriRandNumbers'!C25&lt;=C$1,C$4+SQRT(C$2*'5b.TriRandNumbers'!C25),C$6-SQRT(C$3*(1-'5b.TriRandNumbers'!C25)))</f>
        <v>3.0940978488073867</v>
      </c>
      <c r="D31" s="34">
        <f>IF('5b.TriRandNumbers'!D25&lt;=D$1,D$4+SQRT(D$2*'5b.TriRandNumbers'!D25),D$6-SQRT(D$3*(1-'5b.TriRandNumbers'!D25)))</f>
        <v>5.0528897224747453</v>
      </c>
      <c r="E31" s="33">
        <f>IF('5b.TriRandNumbers'!E25&lt;=E$1,E$4+SQRT(E$2*'5b.TriRandNumbers'!E25),E$6-SQRT(E$3*(1-'5b.TriRandNumbers'!E25)))</f>
        <v>4.1192369549483461</v>
      </c>
      <c r="F31" s="32">
        <f>IF('5b.TriRandNumbers'!F25&lt;=F$1,F$4+SQRT(F$2*'5b.TriRandNumbers'!F25),F$6-SQRT(F$3*(1-'5b.TriRandNumbers'!F25)))</f>
        <v>2.2111966390813684</v>
      </c>
      <c r="G31" s="31">
        <f>IF('5b.TriRandNumbers'!G25&lt;=G$1,G$4+SQRT(G$2*'5b.TriRandNumbers'!G25),G$6-SQRT(G$3*(1-'5b.TriRandNumbers'!G25)))</f>
        <v>2.8778370534955426</v>
      </c>
      <c r="H31" s="36">
        <f>IF('5b.TriRandNumbers'!H25&lt;=H$1,H$4+SQRT(H$2*'5b.TriRandNumbers'!H25),H$6-SQRT(H$3*(1-'5b.TriRandNumbers'!H25)))</f>
        <v>14.937018658921637</v>
      </c>
      <c r="I31" s="35">
        <f>IF('5b.TriRandNumbers'!I25&lt;=I$1,I$4+SQRT(I$2*'5b.TriRandNumbers'!I25),I$6-SQRT(I$3*(1-'5b.TriRandNumbers'!I25)))</f>
        <v>9.1592999755571061</v>
      </c>
      <c r="J31" s="34">
        <f>IF('5b.TriRandNumbers'!J25&lt;=J$1,J$4+SQRT(J$2*'5b.TriRandNumbers'!J25),J$6-SQRT(J$3*(1-'5b.TriRandNumbers'!J25)))</f>
        <v>9.3182352396216643</v>
      </c>
      <c r="K31" s="33">
        <f>IF('5b.TriRandNumbers'!K25&lt;=K$1,K$4+SQRT(K$2*'5b.TriRandNumbers'!K25),K$6-SQRT(K$3*(1-'5b.TriRandNumbers'!K25)))</f>
        <v>15.415342752170925</v>
      </c>
      <c r="L31" s="32">
        <f>IF('5b.TriRandNumbers'!L25&lt;=L$1,L$4+SQRT(L$2*'5b.TriRandNumbers'!L25),L$6-SQRT(L$3*(1-'5b.TriRandNumbers'!L25)))</f>
        <v>12.187610213553981</v>
      </c>
      <c r="M31" s="31">
        <f>IF('5b.TriRandNumbers'!M25&lt;=M$1,M$4+SQRT(M$2*'5b.TriRandNumbers'!M25),M$6-SQRT(M$3*(1-'5b.TriRandNumbers'!M25)))</f>
        <v>10.84484291581564</v>
      </c>
      <c r="N31" s="36">
        <f>IF('5b.TriRandNumbers'!N25&lt;=N$1,N$4+SQRT(N$2*'5b.TriRandNumbers'!N25),N$6-SQRT(N$3*(1-'5b.TriRandNumbers'!N25)))</f>
        <v>8.2965483542190999</v>
      </c>
      <c r="O31" s="35">
        <f>IF('5b.TriRandNumbers'!O25&lt;=O$1,O$4+SQRT(O$2*'5b.TriRandNumbers'!O25),O$6-SQRT(O$3*(1-'5b.TriRandNumbers'!O25)))</f>
        <v>18.320500722253453</v>
      </c>
      <c r="P31" s="34">
        <f>IF('5b.TriRandNumbers'!P25&lt;=P$1,P$4+SQRT(P$2*'5b.TriRandNumbers'!P25),P$6-SQRT(P$3*(1-'5b.TriRandNumbers'!P25)))</f>
        <v>7.526414702149804</v>
      </c>
      <c r="Q31" s="33">
        <f>IF('5b.TriRandNumbers'!Q25&lt;=Q$1,Q$4+SQRT(Q$2*'5b.TriRandNumbers'!Q25),Q$6-SQRT(Q$3*(1-'5b.TriRandNumbers'!Q25)))</f>
        <v>18.330832468351172</v>
      </c>
      <c r="R31" s="32">
        <f>IF('5b.TriRandNumbers'!R25&lt;=R$1,R$4+SQRT(R$2*'5b.TriRandNumbers'!R25),R$6-SQRT(R$3*(1-'5b.TriRandNumbers'!R25)))</f>
        <v>15.314217775608062</v>
      </c>
      <c r="S31" s="31">
        <f>IF('5b.TriRandNumbers'!S25&lt;=S$1,S$4+SQRT(S$2*'5b.TriRandNumbers'!S25),S$6-SQRT(S$3*(1-'5b.TriRandNumbers'!S25)))</f>
        <v>7.4974408645643376</v>
      </c>
      <c r="T31" s="36">
        <f>IF('5b.TriRandNumbers'!T25&lt;=T$1,T$4+SQRT(T$2*'5b.TriRandNumbers'!T25),T$6-SQRT(T$3*(1-'5b.TriRandNumbers'!T25)))</f>
        <v>14.938274898598369</v>
      </c>
      <c r="U31" s="35">
        <f>IF('5b.TriRandNumbers'!U25&lt;=U$1,U$4+SQRT(U$2*'5b.TriRandNumbers'!U25),U$6-SQRT(U$3*(1-'5b.TriRandNumbers'!U25)))</f>
        <v>10.638085878149447</v>
      </c>
      <c r="V31" s="34">
        <f>IF('5b.TriRandNumbers'!V25&lt;=V$1,V$4+SQRT(V$2*'5b.TriRandNumbers'!V25),V$6-SQRT(V$3*(1-'5b.TriRandNumbers'!V25)))</f>
        <v>14.523585248410093</v>
      </c>
      <c r="W31" s="33">
        <f>IF('5b.TriRandNumbers'!W25&lt;=W$1,W$4+SQRT(W$2*'5b.TriRandNumbers'!W25),W$6-SQRT(W$3*(1-'5b.TriRandNumbers'!W25)))</f>
        <v>11.997678241001175</v>
      </c>
      <c r="X31" s="32">
        <f>IF('5b.TriRandNumbers'!X25&lt;=X$1,X$4+SQRT(X$2*'5b.TriRandNumbers'!X25),X$6-SQRT(X$3*(1-'5b.TriRandNumbers'!X25)))</f>
        <v>11.402983188363041</v>
      </c>
      <c r="Y31" s="31">
        <f>IF('5b.TriRandNumbers'!Y25&lt;=Y$1,Y$4+SQRT(Y$2*'5b.TriRandNumbers'!Y25),Y$6-SQRT(Y$3*(1-'5b.TriRandNumbers'!Y25)))</f>
        <v>8.7137411566636214</v>
      </c>
    </row>
    <row r="32" spans="2:25" hidden="1" x14ac:dyDescent="0.25">
      <c r="B32" s="36">
        <f>IF('5b.TriRandNumbers'!B26&lt;=B$1,B$4+SQRT(B$2*'5b.TriRandNumbers'!B26),B$6-SQRT(B$3*(1-'5b.TriRandNumbers'!B26)))</f>
        <v>3.6403560062211651</v>
      </c>
      <c r="C32" s="35">
        <f>IF('5b.TriRandNumbers'!C26&lt;=C$1,C$4+SQRT(C$2*'5b.TriRandNumbers'!C26),C$6-SQRT(C$3*(1-'5b.TriRandNumbers'!C26)))</f>
        <v>3.7110071232472226</v>
      </c>
      <c r="D32" s="34">
        <f>IF('5b.TriRandNumbers'!D26&lt;=D$1,D$4+SQRT(D$2*'5b.TriRandNumbers'!D26),D$6-SQRT(D$3*(1-'5b.TriRandNumbers'!D26)))</f>
        <v>6.081871215972396</v>
      </c>
      <c r="E32" s="33">
        <f>IF('5b.TriRandNumbers'!E26&lt;=E$1,E$4+SQRT(E$2*'5b.TriRandNumbers'!E26),E$6-SQRT(E$3*(1-'5b.TriRandNumbers'!E26)))</f>
        <v>3.7030551314489726</v>
      </c>
      <c r="F32" s="32">
        <f>IF('5b.TriRandNumbers'!F26&lt;=F$1,F$4+SQRT(F$2*'5b.TriRandNumbers'!F26),F$6-SQRT(F$3*(1-'5b.TriRandNumbers'!F26)))</f>
        <v>1.8830191929966305</v>
      </c>
      <c r="G32" s="31">
        <f>IF('5b.TriRandNumbers'!G26&lt;=G$1,G$4+SQRT(G$2*'5b.TriRandNumbers'!G26),G$6-SQRT(G$3*(1-'5b.TriRandNumbers'!G26)))</f>
        <v>4.0172882805302912</v>
      </c>
      <c r="H32" s="36">
        <f>IF('5b.TriRandNumbers'!H26&lt;=H$1,H$4+SQRT(H$2*'5b.TriRandNumbers'!H26),H$6-SQRT(H$3*(1-'5b.TriRandNumbers'!H26)))</f>
        <v>13.60111537693939</v>
      </c>
      <c r="I32" s="35">
        <f>IF('5b.TriRandNumbers'!I26&lt;=I$1,I$4+SQRT(I$2*'5b.TriRandNumbers'!I26),I$6-SQRT(I$3*(1-'5b.TriRandNumbers'!I26)))</f>
        <v>9.5776613235691848</v>
      </c>
      <c r="J32" s="34">
        <f>IF('5b.TriRandNumbers'!J26&lt;=J$1,J$4+SQRT(J$2*'5b.TriRandNumbers'!J26),J$6-SQRT(J$3*(1-'5b.TriRandNumbers'!J26)))</f>
        <v>10.013152514049398</v>
      </c>
      <c r="K32" s="33">
        <f>IF('5b.TriRandNumbers'!K26&lt;=K$1,K$4+SQRT(K$2*'5b.TriRandNumbers'!K26),K$6-SQRT(K$3*(1-'5b.TriRandNumbers'!K26)))</f>
        <v>14.516483177669777</v>
      </c>
      <c r="L32" s="32">
        <f>IF('5b.TriRandNumbers'!L26&lt;=L$1,L$4+SQRT(L$2*'5b.TriRandNumbers'!L26),L$6-SQRT(L$3*(1-'5b.TriRandNumbers'!L26)))</f>
        <v>10.600100751599953</v>
      </c>
      <c r="M32" s="31">
        <f>IF('5b.TriRandNumbers'!M26&lt;=M$1,M$4+SQRT(M$2*'5b.TriRandNumbers'!M26),M$6-SQRT(M$3*(1-'5b.TriRandNumbers'!M26)))</f>
        <v>9.6542633563003406</v>
      </c>
      <c r="N32" s="36">
        <f>IF('5b.TriRandNumbers'!N26&lt;=N$1,N$4+SQRT(N$2*'5b.TriRandNumbers'!N26),N$6-SQRT(N$3*(1-'5b.TriRandNumbers'!N26)))</f>
        <v>5.791458641795483</v>
      </c>
      <c r="O32" s="35">
        <f>IF('5b.TriRandNumbers'!O26&lt;=O$1,O$4+SQRT(O$2*'5b.TriRandNumbers'!O26),O$6-SQRT(O$3*(1-'5b.TriRandNumbers'!O26)))</f>
        <v>13.223274405636758</v>
      </c>
      <c r="P32" s="34">
        <f>IF('5b.TriRandNumbers'!P26&lt;=P$1,P$4+SQRT(P$2*'5b.TriRandNumbers'!P26),P$6-SQRT(P$3*(1-'5b.TriRandNumbers'!P26)))</f>
        <v>8.5253134883414141</v>
      </c>
      <c r="Q32" s="33">
        <f>IF('5b.TriRandNumbers'!Q26&lt;=Q$1,Q$4+SQRT(Q$2*'5b.TriRandNumbers'!Q26),Q$6-SQRT(Q$3*(1-'5b.TriRandNumbers'!Q26)))</f>
        <v>9.4245171571717989</v>
      </c>
      <c r="R32" s="32">
        <f>IF('5b.TriRandNumbers'!R26&lt;=R$1,R$4+SQRT(R$2*'5b.TriRandNumbers'!R26),R$6-SQRT(R$3*(1-'5b.TriRandNumbers'!R26)))</f>
        <v>7.1987172301175644</v>
      </c>
      <c r="S32" s="31">
        <f>IF('5b.TriRandNumbers'!S26&lt;=S$1,S$4+SQRT(S$2*'5b.TriRandNumbers'!S26),S$6-SQRT(S$3*(1-'5b.TriRandNumbers'!S26)))</f>
        <v>10.203207141263826</v>
      </c>
      <c r="T32" s="36">
        <f>IF('5b.TriRandNumbers'!T26&lt;=T$1,T$4+SQRT(T$2*'5b.TriRandNumbers'!T26),T$6-SQRT(T$3*(1-'5b.TriRandNumbers'!T26)))</f>
        <v>5.3099725615839839</v>
      </c>
      <c r="U32" s="35">
        <f>IF('5b.TriRandNumbers'!U26&lt;=U$1,U$4+SQRT(U$2*'5b.TriRandNumbers'!U26),U$6-SQRT(U$3*(1-'5b.TriRandNumbers'!U26)))</f>
        <v>11.487905559170821</v>
      </c>
      <c r="V32" s="34">
        <f>IF('5b.TriRandNumbers'!V26&lt;=V$1,V$4+SQRT(V$2*'5b.TriRandNumbers'!V26),V$6-SQRT(V$3*(1-'5b.TriRandNumbers'!V26)))</f>
        <v>14.912280493738503</v>
      </c>
      <c r="W32" s="33">
        <f>IF('5b.TriRandNumbers'!W26&lt;=W$1,W$4+SQRT(W$2*'5b.TriRandNumbers'!W26),W$6-SQRT(W$3*(1-'5b.TriRandNumbers'!W26)))</f>
        <v>10.420145754971768</v>
      </c>
      <c r="X32" s="32">
        <f>IF('5b.TriRandNumbers'!X26&lt;=X$1,X$4+SQRT(X$2*'5b.TriRandNumbers'!X26),X$6-SQRT(X$3*(1-'5b.TriRandNumbers'!X26)))</f>
        <v>13.516728202618356</v>
      </c>
      <c r="Y32" s="31">
        <f>IF('5b.TriRandNumbers'!Y26&lt;=Y$1,Y$4+SQRT(Y$2*'5b.TriRandNumbers'!Y26),Y$6-SQRT(Y$3*(1-'5b.TriRandNumbers'!Y26)))</f>
        <v>9.5587367472501192</v>
      </c>
    </row>
    <row r="33" spans="2:25" hidden="1" x14ac:dyDescent="0.25">
      <c r="B33" s="36">
        <f>IF('5b.TriRandNumbers'!B27&lt;=B$1,B$4+SQRT(B$2*'5b.TriRandNumbers'!B27),B$6-SQRT(B$3*(1-'5b.TriRandNumbers'!B27)))</f>
        <v>4.9221653205550426</v>
      </c>
      <c r="C33" s="35">
        <f>IF('5b.TriRandNumbers'!C27&lt;=C$1,C$4+SQRT(C$2*'5b.TriRandNumbers'!C27),C$6-SQRT(C$3*(1-'5b.TriRandNumbers'!C27)))</f>
        <v>2.9397016221153702</v>
      </c>
      <c r="D33" s="34">
        <f>IF('5b.TriRandNumbers'!D27&lt;=D$1,D$4+SQRT(D$2*'5b.TriRandNumbers'!D27),D$6-SQRT(D$3*(1-'5b.TriRandNumbers'!D27)))</f>
        <v>5.4419484521624097</v>
      </c>
      <c r="E33" s="33">
        <f>IF('5b.TriRandNumbers'!E27&lt;=E$1,E$4+SQRT(E$2*'5b.TriRandNumbers'!E27),E$6-SQRT(E$3*(1-'5b.TriRandNumbers'!E27)))</f>
        <v>3.9670704713897873</v>
      </c>
      <c r="F33" s="32">
        <f>IF('5b.TriRandNumbers'!F27&lt;=F$1,F$4+SQRT(F$2*'5b.TriRandNumbers'!F27),F$6-SQRT(F$3*(1-'5b.TriRandNumbers'!F27)))</f>
        <v>2.9026325408781286</v>
      </c>
      <c r="G33" s="31">
        <f>IF('5b.TriRandNumbers'!G27&lt;=G$1,G$4+SQRT(G$2*'5b.TriRandNumbers'!G27),G$6-SQRT(G$3*(1-'5b.TriRandNumbers'!G27)))</f>
        <v>2.3030695493561422</v>
      </c>
      <c r="H33" s="36">
        <f>IF('5b.TriRandNumbers'!H27&lt;=H$1,H$4+SQRT(H$2*'5b.TriRandNumbers'!H27),H$6-SQRT(H$3*(1-'5b.TriRandNumbers'!H27)))</f>
        <v>10.058146984336519</v>
      </c>
      <c r="I33" s="35">
        <f>IF('5b.TriRandNumbers'!I27&lt;=I$1,I$4+SQRT(I$2*'5b.TriRandNumbers'!I27),I$6-SQRT(I$3*(1-'5b.TriRandNumbers'!I27)))</f>
        <v>12.06752753843867</v>
      </c>
      <c r="J33" s="34">
        <f>IF('5b.TriRandNumbers'!J27&lt;=J$1,J$4+SQRT(J$2*'5b.TriRandNumbers'!J27),J$6-SQRT(J$3*(1-'5b.TriRandNumbers'!J27)))</f>
        <v>12.589972489160456</v>
      </c>
      <c r="K33" s="33">
        <f>IF('5b.TriRandNumbers'!K27&lt;=K$1,K$4+SQRT(K$2*'5b.TriRandNumbers'!K27),K$6-SQRT(K$3*(1-'5b.TriRandNumbers'!K27)))</f>
        <v>15.476260906657327</v>
      </c>
      <c r="L33" s="32">
        <f>IF('5b.TriRandNumbers'!L27&lt;=L$1,L$4+SQRT(L$2*'5b.TriRandNumbers'!L27),L$6-SQRT(L$3*(1-'5b.TriRandNumbers'!L27)))</f>
        <v>8.6552386030045234</v>
      </c>
      <c r="M33" s="31">
        <f>IF('5b.TriRandNumbers'!M27&lt;=M$1,M$4+SQRT(M$2*'5b.TriRandNumbers'!M27),M$6-SQRT(M$3*(1-'5b.TriRandNumbers'!M27)))</f>
        <v>14.716210461617287</v>
      </c>
      <c r="N33" s="36">
        <f>IF('5b.TriRandNumbers'!N27&lt;=N$1,N$4+SQRT(N$2*'5b.TriRandNumbers'!N27),N$6-SQRT(N$3*(1-'5b.TriRandNumbers'!N27)))</f>
        <v>11.993573355807207</v>
      </c>
      <c r="O33" s="35">
        <f>IF('5b.TriRandNumbers'!O27&lt;=O$1,O$4+SQRT(O$2*'5b.TriRandNumbers'!O27),O$6-SQRT(O$3*(1-'5b.TriRandNumbers'!O27)))</f>
        <v>12.023558471871276</v>
      </c>
      <c r="P33" s="34">
        <f>IF('5b.TriRandNumbers'!P27&lt;=P$1,P$4+SQRT(P$2*'5b.TriRandNumbers'!P27),P$6-SQRT(P$3*(1-'5b.TriRandNumbers'!P27)))</f>
        <v>10.183174446799105</v>
      </c>
      <c r="Q33" s="33">
        <f>IF('5b.TriRandNumbers'!Q27&lt;=Q$1,Q$4+SQRT(Q$2*'5b.TriRandNumbers'!Q27),Q$6-SQRT(Q$3*(1-'5b.TriRandNumbers'!Q27)))</f>
        <v>9.8314778949565209</v>
      </c>
      <c r="R33" s="32">
        <f>IF('5b.TriRandNumbers'!R27&lt;=R$1,R$4+SQRT(R$2*'5b.TriRandNumbers'!R27),R$6-SQRT(R$3*(1-'5b.TriRandNumbers'!R27)))</f>
        <v>11.939418323838895</v>
      </c>
      <c r="S33" s="31">
        <f>IF('5b.TriRandNumbers'!S27&lt;=S$1,S$4+SQRT(S$2*'5b.TriRandNumbers'!S27),S$6-SQRT(S$3*(1-'5b.TriRandNumbers'!S27)))</f>
        <v>11.226311001653924</v>
      </c>
      <c r="T33" s="36">
        <f>IF('5b.TriRandNumbers'!T27&lt;=T$1,T$4+SQRT(T$2*'5b.TriRandNumbers'!T27),T$6-SQRT(T$3*(1-'5b.TriRandNumbers'!T27)))</f>
        <v>10.574266436816778</v>
      </c>
      <c r="U33" s="35">
        <f>IF('5b.TriRandNumbers'!U27&lt;=U$1,U$4+SQRT(U$2*'5b.TriRandNumbers'!U27),U$6-SQRT(U$3*(1-'5b.TriRandNumbers'!U27)))</f>
        <v>10.629231649702865</v>
      </c>
      <c r="V33" s="34">
        <f>IF('5b.TriRandNumbers'!V27&lt;=V$1,V$4+SQRT(V$2*'5b.TriRandNumbers'!V27),V$6-SQRT(V$3*(1-'5b.TriRandNumbers'!V27)))</f>
        <v>16.681907054422219</v>
      </c>
      <c r="W33" s="33">
        <f>IF('5b.TriRandNumbers'!W27&lt;=W$1,W$4+SQRT(W$2*'5b.TriRandNumbers'!W27),W$6-SQRT(W$3*(1-'5b.TriRandNumbers'!W27)))</f>
        <v>14.908495041975321</v>
      </c>
      <c r="X33" s="32">
        <f>IF('5b.TriRandNumbers'!X27&lt;=X$1,X$4+SQRT(X$2*'5b.TriRandNumbers'!X27),X$6-SQRT(X$3*(1-'5b.TriRandNumbers'!X27)))</f>
        <v>11.962939556241388</v>
      </c>
      <c r="Y33" s="31">
        <f>IF('5b.TriRandNumbers'!Y27&lt;=Y$1,Y$4+SQRT(Y$2*'5b.TriRandNumbers'!Y27),Y$6-SQRT(Y$3*(1-'5b.TriRandNumbers'!Y27)))</f>
        <v>10.243346524806634</v>
      </c>
    </row>
    <row r="34" spans="2:25" hidden="1" x14ac:dyDescent="0.25">
      <c r="B34" s="36">
        <f>IF('5b.TriRandNumbers'!B28&lt;=B$1,B$4+SQRT(B$2*'5b.TriRandNumbers'!B28),B$6-SQRT(B$3*(1-'5b.TriRandNumbers'!B28)))</f>
        <v>4.56043851953015</v>
      </c>
      <c r="C34" s="35">
        <f>IF('5b.TriRandNumbers'!C28&lt;=C$1,C$4+SQRT(C$2*'5b.TriRandNumbers'!C28),C$6-SQRT(C$3*(1-'5b.TriRandNumbers'!C28)))</f>
        <v>2.8511176238024749</v>
      </c>
      <c r="D34" s="34">
        <f>IF('5b.TriRandNumbers'!D28&lt;=D$1,D$4+SQRT(D$2*'5b.TriRandNumbers'!D28),D$6-SQRT(D$3*(1-'5b.TriRandNumbers'!D28)))</f>
        <v>6.1109078566787147</v>
      </c>
      <c r="E34" s="33">
        <f>IF('5b.TriRandNumbers'!E28&lt;=E$1,E$4+SQRT(E$2*'5b.TriRandNumbers'!E28),E$6-SQRT(E$3*(1-'5b.TriRandNumbers'!E28)))</f>
        <v>3.6602846234305964</v>
      </c>
      <c r="F34" s="32">
        <f>IF('5b.TriRandNumbers'!F28&lt;=F$1,F$4+SQRT(F$2*'5b.TriRandNumbers'!F28),F$6-SQRT(F$3*(1-'5b.TriRandNumbers'!F28)))</f>
        <v>2.663584059829097</v>
      </c>
      <c r="G34" s="31">
        <f>IF('5b.TriRandNumbers'!G28&lt;=G$1,G$4+SQRT(G$2*'5b.TriRandNumbers'!G28),G$6-SQRT(G$3*(1-'5b.TriRandNumbers'!G28)))</f>
        <v>3.8125031535684353</v>
      </c>
      <c r="H34" s="36">
        <f>IF('5b.TriRandNumbers'!H28&lt;=H$1,H$4+SQRT(H$2*'5b.TriRandNumbers'!H28),H$6-SQRT(H$3*(1-'5b.TriRandNumbers'!H28)))</f>
        <v>12.371847760389574</v>
      </c>
      <c r="I34" s="35">
        <f>IF('5b.TriRandNumbers'!I28&lt;=I$1,I$4+SQRT(I$2*'5b.TriRandNumbers'!I28),I$6-SQRT(I$3*(1-'5b.TriRandNumbers'!I28)))</f>
        <v>8.8676088719774278</v>
      </c>
      <c r="J34" s="34">
        <f>IF('5b.TriRandNumbers'!J28&lt;=J$1,J$4+SQRT(J$2*'5b.TriRandNumbers'!J28),J$6-SQRT(J$3*(1-'5b.TriRandNumbers'!J28)))</f>
        <v>7.361564763028305</v>
      </c>
      <c r="K34" s="33">
        <f>IF('5b.TriRandNumbers'!K28&lt;=K$1,K$4+SQRT(K$2*'5b.TriRandNumbers'!K28),K$6-SQRT(K$3*(1-'5b.TriRandNumbers'!K28)))</f>
        <v>8.3202053719107134</v>
      </c>
      <c r="L34" s="32">
        <f>IF('5b.TriRandNumbers'!L28&lt;=L$1,L$4+SQRT(L$2*'5b.TriRandNumbers'!L28),L$6-SQRT(L$3*(1-'5b.TriRandNumbers'!L28)))</f>
        <v>13.480362192032043</v>
      </c>
      <c r="M34" s="31">
        <f>IF('5b.TriRandNumbers'!M28&lt;=M$1,M$4+SQRT(M$2*'5b.TriRandNumbers'!M28),M$6-SQRT(M$3*(1-'5b.TriRandNumbers'!M28)))</f>
        <v>15.070053951539418</v>
      </c>
      <c r="N34" s="36">
        <f>IF('5b.TriRandNumbers'!N28&lt;=N$1,N$4+SQRT(N$2*'5b.TriRandNumbers'!N28),N$6-SQRT(N$3*(1-'5b.TriRandNumbers'!N28)))</f>
        <v>17.167285453715266</v>
      </c>
      <c r="O34" s="35">
        <f>IF('5b.TriRandNumbers'!O28&lt;=O$1,O$4+SQRT(O$2*'5b.TriRandNumbers'!O28),O$6-SQRT(O$3*(1-'5b.TriRandNumbers'!O28)))</f>
        <v>17.283230624979844</v>
      </c>
      <c r="P34" s="34">
        <f>IF('5b.TriRandNumbers'!P28&lt;=P$1,P$4+SQRT(P$2*'5b.TriRandNumbers'!P28),P$6-SQRT(P$3*(1-'5b.TriRandNumbers'!P28)))</f>
        <v>14.444786777960873</v>
      </c>
      <c r="Q34" s="33">
        <f>IF('5b.TriRandNumbers'!Q28&lt;=Q$1,Q$4+SQRT(Q$2*'5b.TriRandNumbers'!Q28),Q$6-SQRT(Q$3*(1-'5b.TriRandNumbers'!Q28)))</f>
        <v>11.656161688372562</v>
      </c>
      <c r="R34" s="32">
        <f>IF('5b.TriRandNumbers'!R28&lt;=R$1,R$4+SQRT(R$2*'5b.TriRandNumbers'!R28),R$6-SQRT(R$3*(1-'5b.TriRandNumbers'!R28)))</f>
        <v>7.4996151464932606</v>
      </c>
      <c r="S34" s="31">
        <f>IF('5b.TriRandNumbers'!S28&lt;=S$1,S$4+SQRT(S$2*'5b.TriRandNumbers'!S28),S$6-SQRT(S$3*(1-'5b.TriRandNumbers'!S28)))</f>
        <v>15.247738562221098</v>
      </c>
      <c r="T34" s="36">
        <f>IF('5b.TriRandNumbers'!T28&lt;=T$1,T$4+SQRT(T$2*'5b.TriRandNumbers'!T28),T$6-SQRT(T$3*(1-'5b.TriRandNumbers'!T28)))</f>
        <v>11.044405427169577</v>
      </c>
      <c r="U34" s="35">
        <f>IF('5b.TriRandNumbers'!U28&lt;=U$1,U$4+SQRT(U$2*'5b.TriRandNumbers'!U28),U$6-SQRT(U$3*(1-'5b.TriRandNumbers'!U28)))</f>
        <v>9.6643646580639775</v>
      </c>
      <c r="V34" s="34">
        <f>IF('5b.TriRandNumbers'!V28&lt;=V$1,V$4+SQRT(V$2*'5b.TriRandNumbers'!V28),V$6-SQRT(V$3*(1-'5b.TriRandNumbers'!V28)))</f>
        <v>15.548913314539998</v>
      </c>
      <c r="W34" s="33">
        <f>IF('5b.TriRandNumbers'!W28&lt;=W$1,W$4+SQRT(W$2*'5b.TriRandNumbers'!W28),W$6-SQRT(W$3*(1-'5b.TriRandNumbers'!W28)))</f>
        <v>15.110102480245436</v>
      </c>
      <c r="X34" s="32">
        <f>IF('5b.TriRandNumbers'!X28&lt;=X$1,X$4+SQRT(X$2*'5b.TriRandNumbers'!X28),X$6-SQRT(X$3*(1-'5b.TriRandNumbers'!X28)))</f>
        <v>8.7326322167131192</v>
      </c>
      <c r="Y34" s="31">
        <f>IF('5b.TriRandNumbers'!Y28&lt;=Y$1,Y$4+SQRT(Y$2*'5b.TriRandNumbers'!Y28),Y$6-SQRT(Y$3*(1-'5b.TriRandNumbers'!Y28)))</f>
        <v>10.612323148860161</v>
      </c>
    </row>
    <row r="35" spans="2:25" hidden="1" x14ac:dyDescent="0.25">
      <c r="B35" s="36">
        <f>IF('5b.TriRandNumbers'!B29&lt;=B$1,B$4+SQRT(B$2*'5b.TriRandNumbers'!B29),B$6-SQRT(B$3*(1-'5b.TriRandNumbers'!B29)))</f>
        <v>3.5552916946058728</v>
      </c>
      <c r="C35" s="35">
        <f>IF('5b.TriRandNumbers'!C29&lt;=C$1,C$4+SQRT(C$2*'5b.TriRandNumbers'!C29),C$6-SQRT(C$3*(1-'5b.TriRandNumbers'!C29)))</f>
        <v>4.2565604010789357</v>
      </c>
      <c r="D35" s="34">
        <f>IF('5b.TriRandNumbers'!D29&lt;=D$1,D$4+SQRT(D$2*'5b.TriRandNumbers'!D29),D$6-SQRT(D$3*(1-'5b.TriRandNumbers'!D29)))</f>
        <v>5.7192009295984114</v>
      </c>
      <c r="E35" s="33">
        <f>IF('5b.TriRandNumbers'!E29&lt;=E$1,E$4+SQRT(E$2*'5b.TriRandNumbers'!E29),E$6-SQRT(E$3*(1-'5b.TriRandNumbers'!E29)))</f>
        <v>3.1883035502593127</v>
      </c>
      <c r="F35" s="32">
        <f>IF('5b.TriRandNumbers'!F29&lt;=F$1,F$4+SQRT(F$2*'5b.TriRandNumbers'!F29),F$6-SQRT(F$3*(1-'5b.TriRandNumbers'!F29)))</f>
        <v>1.8036542063844647</v>
      </c>
      <c r="G35" s="31">
        <f>IF('5b.TriRandNumbers'!G29&lt;=G$1,G$4+SQRT(G$2*'5b.TriRandNumbers'!G29),G$6-SQRT(G$3*(1-'5b.TriRandNumbers'!G29)))</f>
        <v>3.9717143432063322</v>
      </c>
      <c r="H35" s="36">
        <f>IF('5b.TriRandNumbers'!H29&lt;=H$1,H$4+SQRT(H$2*'5b.TriRandNumbers'!H29),H$6-SQRT(H$3*(1-'5b.TriRandNumbers'!H29)))</f>
        <v>7.8989865891080484</v>
      </c>
      <c r="I35" s="35">
        <f>IF('5b.TriRandNumbers'!I29&lt;=I$1,I$4+SQRT(I$2*'5b.TriRandNumbers'!I29),I$6-SQRT(I$3*(1-'5b.TriRandNumbers'!I29)))</f>
        <v>17.050215348772834</v>
      </c>
      <c r="J35" s="34">
        <f>IF('5b.TriRandNumbers'!J29&lt;=J$1,J$4+SQRT(J$2*'5b.TriRandNumbers'!J29),J$6-SQRT(J$3*(1-'5b.TriRandNumbers'!J29)))</f>
        <v>13.917064599877559</v>
      </c>
      <c r="K35" s="33">
        <f>IF('5b.TriRandNumbers'!K29&lt;=K$1,K$4+SQRT(K$2*'5b.TriRandNumbers'!K29),K$6-SQRT(K$3*(1-'5b.TriRandNumbers'!K29)))</f>
        <v>13.368981896181559</v>
      </c>
      <c r="L35" s="32">
        <f>IF('5b.TriRandNumbers'!L29&lt;=L$1,L$4+SQRT(L$2*'5b.TriRandNumbers'!L29),L$6-SQRT(L$3*(1-'5b.TriRandNumbers'!L29)))</f>
        <v>9.2437285913262315</v>
      </c>
      <c r="M35" s="31">
        <f>IF('5b.TriRandNumbers'!M29&lt;=M$1,M$4+SQRT(M$2*'5b.TriRandNumbers'!M29),M$6-SQRT(M$3*(1-'5b.TriRandNumbers'!M29)))</f>
        <v>13.041906259028259</v>
      </c>
      <c r="N35" s="36">
        <f>IF('5b.TriRandNumbers'!N29&lt;=N$1,N$4+SQRT(N$2*'5b.TriRandNumbers'!N29),N$6-SQRT(N$3*(1-'5b.TriRandNumbers'!N29)))</f>
        <v>10.481349144770736</v>
      </c>
      <c r="O35" s="35">
        <f>IF('5b.TriRandNumbers'!O29&lt;=O$1,O$4+SQRT(O$2*'5b.TriRandNumbers'!O29),O$6-SQRT(O$3*(1-'5b.TriRandNumbers'!O29)))</f>
        <v>13.972432948919124</v>
      </c>
      <c r="P35" s="34">
        <f>IF('5b.TriRandNumbers'!P29&lt;=P$1,P$4+SQRT(P$2*'5b.TriRandNumbers'!P29),P$6-SQRT(P$3*(1-'5b.TriRandNumbers'!P29)))</f>
        <v>10.349874725217719</v>
      </c>
      <c r="Q35" s="33">
        <f>IF('5b.TriRandNumbers'!Q29&lt;=Q$1,Q$4+SQRT(Q$2*'5b.TriRandNumbers'!Q29),Q$6-SQRT(Q$3*(1-'5b.TriRandNumbers'!Q29)))</f>
        <v>6.2617163546217043</v>
      </c>
      <c r="R35" s="32">
        <f>IF('5b.TriRandNumbers'!R29&lt;=R$1,R$4+SQRT(R$2*'5b.TriRandNumbers'!R29),R$6-SQRT(R$3*(1-'5b.TriRandNumbers'!R29)))</f>
        <v>9.2176871184678255</v>
      </c>
      <c r="S35" s="31">
        <f>IF('5b.TriRandNumbers'!S29&lt;=S$1,S$4+SQRT(S$2*'5b.TriRandNumbers'!S29),S$6-SQRT(S$3*(1-'5b.TriRandNumbers'!S29)))</f>
        <v>13.267618567694313</v>
      </c>
      <c r="T35" s="36">
        <f>IF('5b.TriRandNumbers'!T29&lt;=T$1,T$4+SQRT(T$2*'5b.TriRandNumbers'!T29),T$6-SQRT(T$3*(1-'5b.TriRandNumbers'!T29)))</f>
        <v>12.652057233371309</v>
      </c>
      <c r="U35" s="35">
        <f>IF('5b.TriRandNumbers'!U29&lt;=U$1,U$4+SQRT(U$2*'5b.TriRandNumbers'!U29),U$6-SQRT(U$3*(1-'5b.TriRandNumbers'!U29)))</f>
        <v>11.175205591436086</v>
      </c>
      <c r="V35" s="34">
        <f>IF('5b.TriRandNumbers'!V29&lt;=V$1,V$4+SQRT(V$2*'5b.TriRandNumbers'!V29),V$6-SQRT(V$3*(1-'5b.TriRandNumbers'!V29)))</f>
        <v>14.510449024298222</v>
      </c>
      <c r="W35" s="33">
        <f>IF('5b.TriRandNumbers'!W29&lt;=W$1,W$4+SQRT(W$2*'5b.TriRandNumbers'!W29),W$6-SQRT(W$3*(1-'5b.TriRandNumbers'!W29)))</f>
        <v>7.0675849941084437</v>
      </c>
      <c r="X35" s="32">
        <f>IF('5b.TriRandNumbers'!X29&lt;=X$1,X$4+SQRT(X$2*'5b.TriRandNumbers'!X29),X$6-SQRT(X$3*(1-'5b.TriRandNumbers'!X29)))</f>
        <v>10.502061289461993</v>
      </c>
      <c r="Y35" s="31">
        <f>IF('5b.TriRandNumbers'!Y29&lt;=Y$1,Y$4+SQRT(Y$2*'5b.TriRandNumbers'!Y29),Y$6-SQRT(Y$3*(1-'5b.TriRandNumbers'!Y29)))</f>
        <v>9.5189157252906185</v>
      </c>
    </row>
    <row r="36" spans="2:25" hidden="1" x14ac:dyDescent="0.25">
      <c r="B36" s="36">
        <f>IF('5b.TriRandNumbers'!B30&lt;=B$1,B$4+SQRT(B$2*'5b.TriRandNumbers'!B30),B$6-SQRT(B$3*(1-'5b.TriRandNumbers'!B30)))</f>
        <v>4.7468189010020048</v>
      </c>
      <c r="C36" s="35">
        <f>IF('5b.TriRandNumbers'!C30&lt;=C$1,C$4+SQRT(C$2*'5b.TriRandNumbers'!C30),C$6-SQRT(C$3*(1-'5b.TriRandNumbers'!C30)))</f>
        <v>2.1821989066383396</v>
      </c>
      <c r="D36" s="34">
        <f>IF('5b.TriRandNumbers'!D30&lt;=D$1,D$4+SQRT(D$2*'5b.TriRandNumbers'!D30),D$6-SQRT(D$3*(1-'5b.TriRandNumbers'!D30)))</f>
        <v>6.4224411743298209</v>
      </c>
      <c r="E36" s="33">
        <f>IF('5b.TriRandNumbers'!E30&lt;=E$1,E$4+SQRT(E$2*'5b.TriRandNumbers'!E30),E$6-SQRT(E$3*(1-'5b.TriRandNumbers'!E30)))</f>
        <v>4.7499203085559127</v>
      </c>
      <c r="F36" s="32">
        <f>IF('5b.TriRandNumbers'!F30&lt;=F$1,F$4+SQRT(F$2*'5b.TriRandNumbers'!F30),F$6-SQRT(F$3*(1-'5b.TriRandNumbers'!F30)))</f>
        <v>1.8330920106098698</v>
      </c>
      <c r="G36" s="31">
        <f>IF('5b.TriRandNumbers'!G30&lt;=G$1,G$4+SQRT(G$2*'5b.TriRandNumbers'!G30),G$6-SQRT(G$3*(1-'5b.TriRandNumbers'!G30)))</f>
        <v>2.5402124253060419</v>
      </c>
      <c r="H36" s="36">
        <f>IF('5b.TriRandNumbers'!H30&lt;=H$1,H$4+SQRT(H$2*'5b.TriRandNumbers'!H30),H$6-SQRT(H$3*(1-'5b.TriRandNumbers'!H30)))</f>
        <v>14.84898896783686</v>
      </c>
      <c r="I36" s="35">
        <f>IF('5b.TriRandNumbers'!I30&lt;=I$1,I$4+SQRT(I$2*'5b.TriRandNumbers'!I30),I$6-SQRT(I$3*(1-'5b.TriRandNumbers'!I30)))</f>
        <v>11.146781429526994</v>
      </c>
      <c r="J36" s="34">
        <f>IF('5b.TriRandNumbers'!J30&lt;=J$1,J$4+SQRT(J$2*'5b.TriRandNumbers'!J30),J$6-SQRT(J$3*(1-'5b.TriRandNumbers'!J30)))</f>
        <v>7.687509336206281</v>
      </c>
      <c r="K36" s="33">
        <f>IF('5b.TriRandNumbers'!K30&lt;=K$1,K$4+SQRT(K$2*'5b.TriRandNumbers'!K30),K$6-SQRT(K$3*(1-'5b.TriRandNumbers'!K30)))</f>
        <v>14.453749314715592</v>
      </c>
      <c r="L36" s="32">
        <f>IF('5b.TriRandNumbers'!L30&lt;=L$1,L$4+SQRT(L$2*'5b.TriRandNumbers'!L30),L$6-SQRT(L$3*(1-'5b.TriRandNumbers'!L30)))</f>
        <v>15.012356335957886</v>
      </c>
      <c r="M36" s="31">
        <f>IF('5b.TriRandNumbers'!M30&lt;=M$1,M$4+SQRT(M$2*'5b.TriRandNumbers'!M30),M$6-SQRT(M$3*(1-'5b.TriRandNumbers'!M30)))</f>
        <v>10.552145879457882</v>
      </c>
      <c r="N36" s="36">
        <f>IF('5b.TriRandNumbers'!N30&lt;=N$1,N$4+SQRT(N$2*'5b.TriRandNumbers'!N30),N$6-SQRT(N$3*(1-'5b.TriRandNumbers'!N30)))</f>
        <v>7.2959177572123508</v>
      </c>
      <c r="O36" s="35">
        <f>IF('5b.TriRandNumbers'!O30&lt;=O$1,O$4+SQRT(O$2*'5b.TriRandNumbers'!O30),O$6-SQRT(O$3*(1-'5b.TriRandNumbers'!O30)))</f>
        <v>10.243695363502292</v>
      </c>
      <c r="P36" s="34">
        <f>IF('5b.TriRandNumbers'!P30&lt;=P$1,P$4+SQRT(P$2*'5b.TriRandNumbers'!P30),P$6-SQRT(P$3*(1-'5b.TriRandNumbers'!P30)))</f>
        <v>16.064701153582302</v>
      </c>
      <c r="Q36" s="33">
        <f>IF('5b.TriRandNumbers'!Q30&lt;=Q$1,Q$4+SQRT(Q$2*'5b.TriRandNumbers'!Q30),Q$6-SQRT(Q$3*(1-'5b.TriRandNumbers'!Q30)))</f>
        <v>8.9956329135015363</v>
      </c>
      <c r="R36" s="32">
        <f>IF('5b.TriRandNumbers'!R30&lt;=R$1,R$4+SQRT(R$2*'5b.TriRandNumbers'!R30),R$6-SQRT(R$3*(1-'5b.TriRandNumbers'!R30)))</f>
        <v>13.02331782431332</v>
      </c>
      <c r="S36" s="31">
        <f>IF('5b.TriRandNumbers'!S30&lt;=S$1,S$4+SQRT(S$2*'5b.TriRandNumbers'!S30),S$6-SQRT(S$3*(1-'5b.TriRandNumbers'!S30)))</f>
        <v>14.426590233174132</v>
      </c>
      <c r="T36" s="36">
        <f>IF('5b.TriRandNumbers'!T30&lt;=T$1,T$4+SQRT(T$2*'5b.TriRandNumbers'!T30),T$6-SQRT(T$3*(1-'5b.TriRandNumbers'!T30)))</f>
        <v>15.741156130955279</v>
      </c>
      <c r="U36" s="35">
        <f>IF('5b.TriRandNumbers'!U30&lt;=U$1,U$4+SQRT(U$2*'5b.TriRandNumbers'!U30),U$6-SQRT(U$3*(1-'5b.TriRandNumbers'!U30)))</f>
        <v>14.492844045230916</v>
      </c>
      <c r="V36" s="34">
        <f>IF('5b.TriRandNumbers'!V30&lt;=V$1,V$4+SQRT(V$2*'5b.TriRandNumbers'!V30),V$6-SQRT(V$3*(1-'5b.TriRandNumbers'!V30)))</f>
        <v>8.5907075716505581</v>
      </c>
      <c r="W36" s="33">
        <f>IF('5b.TriRandNumbers'!W30&lt;=W$1,W$4+SQRT(W$2*'5b.TriRandNumbers'!W30),W$6-SQRT(W$3*(1-'5b.TriRandNumbers'!W30)))</f>
        <v>7.6921977791518596</v>
      </c>
      <c r="X36" s="32">
        <f>IF('5b.TriRandNumbers'!X30&lt;=X$1,X$4+SQRT(X$2*'5b.TriRandNumbers'!X30),X$6-SQRT(X$3*(1-'5b.TriRandNumbers'!X30)))</f>
        <v>7.4812526560246528</v>
      </c>
      <c r="Y36" s="31">
        <f>IF('5b.TriRandNumbers'!Y30&lt;=Y$1,Y$4+SQRT(Y$2*'5b.TriRandNumbers'!Y30),Y$6-SQRT(Y$3*(1-'5b.TriRandNumbers'!Y30)))</f>
        <v>7.5447873103222394</v>
      </c>
    </row>
    <row r="37" spans="2:25" hidden="1" x14ac:dyDescent="0.25">
      <c r="B37" s="36">
        <f>IF('5b.TriRandNumbers'!B31&lt;=B$1,B$4+SQRT(B$2*'5b.TriRandNumbers'!B31),B$6-SQRT(B$3*(1-'5b.TriRandNumbers'!B31)))</f>
        <v>4.8584925846998166</v>
      </c>
      <c r="C37" s="35">
        <f>IF('5b.TriRandNumbers'!C31&lt;=C$1,C$4+SQRT(C$2*'5b.TriRandNumbers'!C31),C$6-SQRT(C$3*(1-'5b.TriRandNumbers'!C31)))</f>
        <v>4.4639841217555167</v>
      </c>
      <c r="D37" s="34">
        <f>IF('5b.TriRandNumbers'!D31&lt;=D$1,D$4+SQRT(D$2*'5b.TriRandNumbers'!D31),D$6-SQRT(D$3*(1-'5b.TriRandNumbers'!D31)))</f>
        <v>5.5875587652975378</v>
      </c>
      <c r="E37" s="33">
        <f>IF('5b.TriRandNumbers'!E31&lt;=E$1,E$4+SQRT(E$2*'5b.TriRandNumbers'!E31),E$6-SQRT(E$3*(1-'5b.TriRandNumbers'!E31)))</f>
        <v>3.8500346276301802</v>
      </c>
      <c r="F37" s="32">
        <f>IF('5b.TriRandNumbers'!F31&lt;=F$1,F$4+SQRT(F$2*'5b.TriRandNumbers'!F31),F$6-SQRT(F$3*(1-'5b.TriRandNumbers'!F31)))</f>
        <v>2.5704286984532301</v>
      </c>
      <c r="G37" s="31">
        <f>IF('5b.TriRandNumbers'!G31&lt;=G$1,G$4+SQRT(G$2*'5b.TriRandNumbers'!G31),G$6-SQRT(G$3*(1-'5b.TriRandNumbers'!G31)))</f>
        <v>4.0835138471183843</v>
      </c>
      <c r="H37" s="36">
        <f>IF('5b.TriRandNumbers'!H31&lt;=H$1,H$4+SQRT(H$2*'5b.TriRandNumbers'!H31),H$6-SQRT(H$3*(1-'5b.TriRandNumbers'!H31)))</f>
        <v>13.838295693704339</v>
      </c>
      <c r="I37" s="35">
        <f>IF('5b.TriRandNumbers'!I31&lt;=I$1,I$4+SQRT(I$2*'5b.TriRandNumbers'!I31),I$6-SQRT(I$3*(1-'5b.TriRandNumbers'!I31)))</f>
        <v>7.1751856768061533</v>
      </c>
      <c r="J37" s="34">
        <f>IF('5b.TriRandNumbers'!J31&lt;=J$1,J$4+SQRT(J$2*'5b.TriRandNumbers'!J31),J$6-SQRT(J$3*(1-'5b.TriRandNumbers'!J31)))</f>
        <v>12.277349374123492</v>
      </c>
      <c r="K37" s="33">
        <f>IF('5b.TriRandNumbers'!K31&lt;=K$1,K$4+SQRT(K$2*'5b.TriRandNumbers'!K31),K$6-SQRT(K$3*(1-'5b.TriRandNumbers'!K31)))</f>
        <v>14.110588267942118</v>
      </c>
      <c r="L37" s="32">
        <f>IF('5b.TriRandNumbers'!L31&lt;=L$1,L$4+SQRT(L$2*'5b.TriRandNumbers'!L31),L$6-SQRT(L$3*(1-'5b.TriRandNumbers'!L31)))</f>
        <v>9.4417593854989121</v>
      </c>
      <c r="M37" s="31">
        <f>IF('5b.TriRandNumbers'!M31&lt;=M$1,M$4+SQRT(M$2*'5b.TriRandNumbers'!M31),M$6-SQRT(M$3*(1-'5b.TriRandNumbers'!M31)))</f>
        <v>10.876417296836419</v>
      </c>
      <c r="N37" s="36">
        <f>IF('5b.TriRandNumbers'!N31&lt;=N$1,N$4+SQRT(N$2*'5b.TriRandNumbers'!N31),N$6-SQRT(N$3*(1-'5b.TriRandNumbers'!N31)))</f>
        <v>14.077673849810871</v>
      </c>
      <c r="O37" s="35">
        <f>IF('5b.TriRandNumbers'!O31&lt;=O$1,O$4+SQRT(O$2*'5b.TriRandNumbers'!O31),O$6-SQRT(O$3*(1-'5b.TriRandNumbers'!O31)))</f>
        <v>12.453977786549444</v>
      </c>
      <c r="P37" s="34">
        <f>IF('5b.TriRandNumbers'!P31&lt;=P$1,P$4+SQRT(P$2*'5b.TriRandNumbers'!P31),P$6-SQRT(P$3*(1-'5b.TriRandNumbers'!P31)))</f>
        <v>11.734653719144799</v>
      </c>
      <c r="Q37" s="33">
        <f>IF('5b.TriRandNumbers'!Q31&lt;=Q$1,Q$4+SQRT(Q$2*'5b.TriRandNumbers'!Q31),Q$6-SQRT(Q$3*(1-'5b.TriRandNumbers'!Q31)))</f>
        <v>9.666409019003348</v>
      </c>
      <c r="R37" s="32">
        <f>IF('5b.TriRandNumbers'!R31&lt;=R$1,R$4+SQRT(R$2*'5b.TriRandNumbers'!R31),R$6-SQRT(R$3*(1-'5b.TriRandNumbers'!R31)))</f>
        <v>10.006385010804163</v>
      </c>
      <c r="S37" s="31">
        <f>IF('5b.TriRandNumbers'!S31&lt;=S$1,S$4+SQRT(S$2*'5b.TriRandNumbers'!S31),S$6-SQRT(S$3*(1-'5b.TriRandNumbers'!S31)))</f>
        <v>9.6166543656800432</v>
      </c>
      <c r="T37" s="36">
        <f>IF('5b.TriRandNumbers'!T31&lt;=T$1,T$4+SQRT(T$2*'5b.TriRandNumbers'!T31),T$6-SQRT(T$3*(1-'5b.TriRandNumbers'!T31)))</f>
        <v>12.616902280133006</v>
      </c>
      <c r="U37" s="35">
        <f>IF('5b.TriRandNumbers'!U31&lt;=U$1,U$4+SQRT(U$2*'5b.TriRandNumbers'!U31),U$6-SQRT(U$3*(1-'5b.TriRandNumbers'!U31)))</f>
        <v>8.8099429791324866</v>
      </c>
      <c r="V37" s="34">
        <f>IF('5b.TriRandNumbers'!V31&lt;=V$1,V$4+SQRT(V$2*'5b.TriRandNumbers'!V31),V$6-SQRT(V$3*(1-'5b.TriRandNumbers'!V31)))</f>
        <v>10.129658717325926</v>
      </c>
      <c r="W37" s="33">
        <f>IF('5b.TriRandNumbers'!W31&lt;=W$1,W$4+SQRT(W$2*'5b.TriRandNumbers'!W31),W$6-SQRT(W$3*(1-'5b.TriRandNumbers'!W31)))</f>
        <v>11.46234380881789</v>
      </c>
      <c r="X37" s="32">
        <f>IF('5b.TriRandNumbers'!X31&lt;=X$1,X$4+SQRT(X$2*'5b.TriRandNumbers'!X31),X$6-SQRT(X$3*(1-'5b.TriRandNumbers'!X31)))</f>
        <v>14.090496684554816</v>
      </c>
      <c r="Y37" s="31">
        <f>IF('5b.TriRandNumbers'!Y31&lt;=Y$1,Y$4+SQRT(Y$2*'5b.TriRandNumbers'!Y31),Y$6-SQRT(Y$3*(1-'5b.TriRandNumbers'!Y31)))</f>
        <v>11.499801831158335</v>
      </c>
    </row>
    <row r="38" spans="2:25" hidden="1" x14ac:dyDescent="0.25">
      <c r="B38" s="36">
        <f>IF('5b.TriRandNumbers'!B32&lt;=B$1,B$4+SQRT(B$2*'5b.TriRandNumbers'!B32),B$6-SQRT(B$3*(1-'5b.TriRandNumbers'!B32)))</f>
        <v>4.5343838068618423</v>
      </c>
      <c r="C38" s="35">
        <f>IF('5b.TriRandNumbers'!C32&lt;=C$1,C$4+SQRT(C$2*'5b.TriRandNumbers'!C32),C$6-SQRT(C$3*(1-'5b.TriRandNumbers'!C32)))</f>
        <v>4.2764694362474138</v>
      </c>
      <c r="D38" s="34">
        <f>IF('5b.TriRandNumbers'!D32&lt;=D$1,D$4+SQRT(D$2*'5b.TriRandNumbers'!D32),D$6-SQRT(D$3*(1-'5b.TriRandNumbers'!D32)))</f>
        <v>4.1660287008938379</v>
      </c>
      <c r="E38" s="33">
        <f>IF('5b.TriRandNumbers'!E32&lt;=E$1,E$4+SQRT(E$2*'5b.TriRandNumbers'!E32),E$6-SQRT(E$3*(1-'5b.TriRandNumbers'!E32)))</f>
        <v>3.3375904301888597</v>
      </c>
      <c r="F38" s="32">
        <f>IF('5b.TriRandNumbers'!F32&lt;=F$1,F$4+SQRT(F$2*'5b.TriRandNumbers'!F32),F$6-SQRT(F$3*(1-'5b.TriRandNumbers'!F32)))</f>
        <v>2.1944241309148174</v>
      </c>
      <c r="G38" s="31">
        <f>IF('5b.TriRandNumbers'!G32&lt;=G$1,G$4+SQRT(G$2*'5b.TriRandNumbers'!G32),G$6-SQRT(G$3*(1-'5b.TriRandNumbers'!G32)))</f>
        <v>4.3160606052435488</v>
      </c>
      <c r="H38" s="36">
        <f>IF('5b.TriRandNumbers'!H32&lt;=H$1,H$4+SQRT(H$2*'5b.TriRandNumbers'!H32),H$6-SQRT(H$3*(1-'5b.TriRandNumbers'!H32)))</f>
        <v>11.261118811368648</v>
      </c>
      <c r="I38" s="35">
        <f>IF('5b.TriRandNumbers'!I32&lt;=I$1,I$4+SQRT(I$2*'5b.TriRandNumbers'!I32),I$6-SQRT(I$3*(1-'5b.TriRandNumbers'!I32)))</f>
        <v>14.287909420756458</v>
      </c>
      <c r="J38" s="34">
        <f>IF('5b.TriRandNumbers'!J32&lt;=J$1,J$4+SQRT(J$2*'5b.TriRandNumbers'!J32),J$6-SQRT(J$3*(1-'5b.TriRandNumbers'!J32)))</f>
        <v>7.7286255204567595</v>
      </c>
      <c r="K38" s="33">
        <f>IF('5b.TriRandNumbers'!K32&lt;=K$1,K$4+SQRT(K$2*'5b.TriRandNumbers'!K32),K$6-SQRT(K$3*(1-'5b.TriRandNumbers'!K32)))</f>
        <v>12.024121269479785</v>
      </c>
      <c r="L38" s="32">
        <f>IF('5b.TriRandNumbers'!L32&lt;=L$1,L$4+SQRT(L$2*'5b.TriRandNumbers'!L32),L$6-SQRT(L$3*(1-'5b.TriRandNumbers'!L32)))</f>
        <v>8.8105480769986215</v>
      </c>
      <c r="M38" s="31">
        <f>IF('5b.TriRandNumbers'!M32&lt;=M$1,M$4+SQRT(M$2*'5b.TriRandNumbers'!M32),M$6-SQRT(M$3*(1-'5b.TriRandNumbers'!M32)))</f>
        <v>11.420533534681891</v>
      </c>
      <c r="N38" s="36">
        <f>IF('5b.TriRandNumbers'!N32&lt;=N$1,N$4+SQRT(N$2*'5b.TriRandNumbers'!N32),N$6-SQRT(N$3*(1-'5b.TriRandNumbers'!N32)))</f>
        <v>16.16239346421602</v>
      </c>
      <c r="O38" s="35">
        <f>IF('5b.TriRandNumbers'!O32&lt;=O$1,O$4+SQRT(O$2*'5b.TriRandNumbers'!O32),O$6-SQRT(O$3*(1-'5b.TriRandNumbers'!O32)))</f>
        <v>10.35792025205893</v>
      </c>
      <c r="P38" s="34">
        <f>IF('5b.TriRandNumbers'!P32&lt;=P$1,P$4+SQRT(P$2*'5b.TriRandNumbers'!P32),P$6-SQRT(P$3*(1-'5b.TriRandNumbers'!P32)))</f>
        <v>11.208320414599482</v>
      </c>
      <c r="Q38" s="33">
        <f>IF('5b.TriRandNumbers'!Q32&lt;=Q$1,Q$4+SQRT(Q$2*'5b.TriRandNumbers'!Q32),Q$6-SQRT(Q$3*(1-'5b.TriRandNumbers'!Q32)))</f>
        <v>9.9166487313528577</v>
      </c>
      <c r="R38" s="32">
        <f>IF('5b.TriRandNumbers'!R32&lt;=R$1,R$4+SQRT(R$2*'5b.TriRandNumbers'!R32),R$6-SQRT(R$3*(1-'5b.TriRandNumbers'!R32)))</f>
        <v>12.759683233731433</v>
      </c>
      <c r="S38" s="31">
        <f>IF('5b.TriRandNumbers'!S32&lt;=S$1,S$4+SQRT(S$2*'5b.TriRandNumbers'!S32),S$6-SQRT(S$3*(1-'5b.TriRandNumbers'!S32)))</f>
        <v>11.573542736471627</v>
      </c>
      <c r="T38" s="36">
        <f>IF('5b.TriRandNumbers'!T32&lt;=T$1,T$4+SQRT(T$2*'5b.TriRandNumbers'!T32),T$6-SQRT(T$3*(1-'5b.TriRandNumbers'!T32)))</f>
        <v>14.794444330428258</v>
      </c>
      <c r="U38" s="35">
        <f>IF('5b.TriRandNumbers'!U32&lt;=U$1,U$4+SQRT(U$2*'5b.TriRandNumbers'!U32),U$6-SQRT(U$3*(1-'5b.TriRandNumbers'!U32)))</f>
        <v>14.461633718108715</v>
      </c>
      <c r="V38" s="34">
        <f>IF('5b.TriRandNumbers'!V32&lt;=V$1,V$4+SQRT(V$2*'5b.TriRandNumbers'!V32),V$6-SQRT(V$3*(1-'5b.TriRandNumbers'!V32)))</f>
        <v>14.334483369409568</v>
      </c>
      <c r="W38" s="33">
        <f>IF('5b.TriRandNumbers'!W32&lt;=W$1,W$4+SQRT(W$2*'5b.TriRandNumbers'!W32),W$6-SQRT(W$3*(1-'5b.TriRandNumbers'!W32)))</f>
        <v>9.9284185223206478</v>
      </c>
      <c r="X38" s="32">
        <f>IF('5b.TriRandNumbers'!X32&lt;=X$1,X$4+SQRT(X$2*'5b.TriRandNumbers'!X32),X$6-SQRT(X$3*(1-'5b.TriRandNumbers'!X32)))</f>
        <v>10.336070455773994</v>
      </c>
      <c r="Y38" s="31">
        <f>IF('5b.TriRandNumbers'!Y32&lt;=Y$1,Y$4+SQRT(Y$2*'5b.TriRandNumbers'!Y32),Y$6-SQRT(Y$3*(1-'5b.TriRandNumbers'!Y32)))</f>
        <v>15.176459482238162</v>
      </c>
    </row>
    <row r="39" spans="2:25" hidden="1" x14ac:dyDescent="0.25">
      <c r="B39" s="36">
        <f>IF('5b.TriRandNumbers'!B33&lt;=B$1,B$4+SQRT(B$2*'5b.TriRandNumbers'!B33),B$6-SQRT(B$3*(1-'5b.TriRandNumbers'!B33)))</f>
        <v>3.6908571397089527</v>
      </c>
      <c r="C39" s="35">
        <f>IF('5b.TriRandNumbers'!C33&lt;=C$1,C$4+SQRT(C$2*'5b.TriRandNumbers'!C33),C$6-SQRT(C$3*(1-'5b.TriRandNumbers'!C33)))</f>
        <v>2.8682457696317556</v>
      </c>
      <c r="D39" s="34">
        <f>IF('5b.TriRandNumbers'!D33&lt;=D$1,D$4+SQRT(D$2*'5b.TriRandNumbers'!D33),D$6-SQRT(D$3*(1-'5b.TriRandNumbers'!D33)))</f>
        <v>6.7191124324791769</v>
      </c>
      <c r="E39" s="33">
        <f>IF('5b.TriRandNumbers'!E33&lt;=E$1,E$4+SQRT(E$2*'5b.TriRandNumbers'!E33),E$6-SQRT(E$3*(1-'5b.TriRandNumbers'!E33)))</f>
        <v>4.8808369480314626</v>
      </c>
      <c r="F39" s="32">
        <f>IF('5b.TriRandNumbers'!F33&lt;=F$1,F$4+SQRT(F$2*'5b.TriRandNumbers'!F33),F$6-SQRT(F$3*(1-'5b.TriRandNumbers'!F33)))</f>
        <v>1.7411448983853433</v>
      </c>
      <c r="G39" s="31">
        <f>IF('5b.TriRandNumbers'!G33&lt;=G$1,G$4+SQRT(G$2*'5b.TriRandNumbers'!G33),G$6-SQRT(G$3*(1-'5b.TriRandNumbers'!G33)))</f>
        <v>3.2203801590281707</v>
      </c>
      <c r="H39" s="36">
        <f>IF('5b.TriRandNumbers'!H33&lt;=H$1,H$4+SQRT(H$2*'5b.TriRandNumbers'!H33),H$6-SQRT(H$3*(1-'5b.TriRandNumbers'!H33)))</f>
        <v>10.340037892247535</v>
      </c>
      <c r="I39" s="35">
        <f>IF('5b.TriRandNumbers'!I33&lt;=I$1,I$4+SQRT(I$2*'5b.TriRandNumbers'!I33),I$6-SQRT(I$3*(1-'5b.TriRandNumbers'!I33)))</f>
        <v>7.6235122554841155</v>
      </c>
      <c r="J39" s="34">
        <f>IF('5b.TriRandNumbers'!J33&lt;=J$1,J$4+SQRT(J$2*'5b.TriRandNumbers'!J33),J$6-SQRT(J$3*(1-'5b.TriRandNumbers'!J33)))</f>
        <v>18.170135394383326</v>
      </c>
      <c r="K39" s="33">
        <f>IF('5b.TriRandNumbers'!K33&lt;=K$1,K$4+SQRT(K$2*'5b.TriRandNumbers'!K33),K$6-SQRT(K$3*(1-'5b.TriRandNumbers'!K33)))</f>
        <v>10.816188911926394</v>
      </c>
      <c r="L39" s="32">
        <f>IF('5b.TriRandNumbers'!L33&lt;=L$1,L$4+SQRT(L$2*'5b.TriRandNumbers'!L33),L$6-SQRT(L$3*(1-'5b.TriRandNumbers'!L33)))</f>
        <v>13.622149119805396</v>
      </c>
      <c r="M39" s="31">
        <f>IF('5b.TriRandNumbers'!M33&lt;=M$1,M$4+SQRT(M$2*'5b.TriRandNumbers'!M33),M$6-SQRT(M$3*(1-'5b.TriRandNumbers'!M33)))</f>
        <v>10.714917204778178</v>
      </c>
      <c r="N39" s="36">
        <f>IF('5b.TriRandNumbers'!N33&lt;=N$1,N$4+SQRT(N$2*'5b.TriRandNumbers'!N33),N$6-SQRT(N$3*(1-'5b.TriRandNumbers'!N33)))</f>
        <v>9.5712954359837958</v>
      </c>
      <c r="O39" s="35">
        <f>IF('5b.TriRandNumbers'!O33&lt;=O$1,O$4+SQRT(O$2*'5b.TriRandNumbers'!O33),O$6-SQRT(O$3*(1-'5b.TriRandNumbers'!O33)))</f>
        <v>16.854807373623164</v>
      </c>
      <c r="P39" s="34">
        <f>IF('5b.TriRandNumbers'!P33&lt;=P$1,P$4+SQRT(P$2*'5b.TriRandNumbers'!P33),P$6-SQRT(P$3*(1-'5b.TriRandNumbers'!P33)))</f>
        <v>11.791431385321291</v>
      </c>
      <c r="Q39" s="33">
        <f>IF('5b.TriRandNumbers'!Q33&lt;=Q$1,Q$4+SQRT(Q$2*'5b.TriRandNumbers'!Q33),Q$6-SQRT(Q$3*(1-'5b.TriRandNumbers'!Q33)))</f>
        <v>12.089214988579453</v>
      </c>
      <c r="R39" s="32">
        <f>IF('5b.TriRandNumbers'!R33&lt;=R$1,R$4+SQRT(R$2*'5b.TriRandNumbers'!R33),R$6-SQRT(R$3*(1-'5b.TriRandNumbers'!R33)))</f>
        <v>8.0611518204131389</v>
      </c>
      <c r="S39" s="31">
        <f>IF('5b.TriRandNumbers'!S33&lt;=S$1,S$4+SQRT(S$2*'5b.TriRandNumbers'!S33),S$6-SQRT(S$3*(1-'5b.TriRandNumbers'!S33)))</f>
        <v>5.5041202116005383</v>
      </c>
      <c r="T39" s="36">
        <f>IF('5b.TriRandNumbers'!T33&lt;=T$1,T$4+SQRT(T$2*'5b.TriRandNumbers'!T33),T$6-SQRT(T$3*(1-'5b.TriRandNumbers'!T33)))</f>
        <v>11.249727988876897</v>
      </c>
      <c r="U39" s="35">
        <f>IF('5b.TriRandNumbers'!U33&lt;=U$1,U$4+SQRT(U$2*'5b.TriRandNumbers'!U33),U$6-SQRT(U$3*(1-'5b.TriRandNumbers'!U33)))</f>
        <v>7.8056845879185861</v>
      </c>
      <c r="V39" s="34">
        <f>IF('5b.TriRandNumbers'!V33&lt;=V$1,V$4+SQRT(V$2*'5b.TriRandNumbers'!V33),V$6-SQRT(V$3*(1-'5b.TriRandNumbers'!V33)))</f>
        <v>11.52433857301474</v>
      </c>
      <c r="W39" s="33">
        <f>IF('5b.TriRandNumbers'!W33&lt;=W$1,W$4+SQRT(W$2*'5b.TriRandNumbers'!W33),W$6-SQRT(W$3*(1-'5b.TriRandNumbers'!W33)))</f>
        <v>10.740698537825157</v>
      </c>
      <c r="X39" s="32">
        <f>IF('5b.TriRandNumbers'!X33&lt;=X$1,X$4+SQRT(X$2*'5b.TriRandNumbers'!X33),X$6-SQRT(X$3*(1-'5b.TriRandNumbers'!X33)))</f>
        <v>11.814595207741677</v>
      </c>
      <c r="Y39" s="31">
        <f>IF('5b.TriRandNumbers'!Y33&lt;=Y$1,Y$4+SQRT(Y$2*'5b.TriRandNumbers'!Y33),Y$6-SQRT(Y$3*(1-'5b.TriRandNumbers'!Y33)))</f>
        <v>6.5013233132823238</v>
      </c>
    </row>
    <row r="40" spans="2:25" hidden="1" x14ac:dyDescent="0.25">
      <c r="B40" s="36">
        <f>IF('5b.TriRandNumbers'!B34&lt;=B$1,B$4+SQRT(B$2*'5b.TriRandNumbers'!B34),B$6-SQRT(B$3*(1-'5b.TriRandNumbers'!B34)))</f>
        <v>4.4362436225194815</v>
      </c>
      <c r="C40" s="35">
        <f>IF('5b.TriRandNumbers'!C34&lt;=C$1,C$4+SQRT(C$2*'5b.TriRandNumbers'!C34),C$6-SQRT(C$3*(1-'5b.TriRandNumbers'!C34)))</f>
        <v>2.9436990236592808</v>
      </c>
      <c r="D40" s="34">
        <f>IF('5b.TriRandNumbers'!D34&lt;=D$1,D$4+SQRT(D$2*'5b.TriRandNumbers'!D34),D$6-SQRT(D$3*(1-'5b.TriRandNumbers'!D34)))</f>
        <v>5.8130964897322261</v>
      </c>
      <c r="E40" s="33">
        <f>IF('5b.TriRandNumbers'!E34&lt;=E$1,E$4+SQRT(E$2*'5b.TriRandNumbers'!E34),E$6-SQRT(E$3*(1-'5b.TriRandNumbers'!E34)))</f>
        <v>4.1229386848980667</v>
      </c>
      <c r="F40" s="32">
        <f>IF('5b.TriRandNumbers'!F34&lt;=F$1,F$4+SQRT(F$2*'5b.TriRandNumbers'!F34),F$6-SQRT(F$3*(1-'5b.TriRandNumbers'!F34)))</f>
        <v>1.5573958942639197</v>
      </c>
      <c r="G40" s="31">
        <f>IF('5b.TriRandNumbers'!G34&lt;=G$1,G$4+SQRT(G$2*'5b.TriRandNumbers'!G34),G$6-SQRT(G$3*(1-'5b.TriRandNumbers'!G34)))</f>
        <v>2.2160776130453277</v>
      </c>
      <c r="H40" s="36">
        <f>IF('5b.TriRandNumbers'!H34&lt;=H$1,H$4+SQRT(H$2*'5b.TriRandNumbers'!H34),H$6-SQRT(H$3*(1-'5b.TriRandNumbers'!H34)))</f>
        <v>12.601264858832481</v>
      </c>
      <c r="I40" s="35">
        <f>IF('5b.TriRandNumbers'!I34&lt;=I$1,I$4+SQRT(I$2*'5b.TriRandNumbers'!I34),I$6-SQRT(I$3*(1-'5b.TriRandNumbers'!I34)))</f>
        <v>11.537897082446573</v>
      </c>
      <c r="J40" s="34">
        <f>IF('5b.TriRandNumbers'!J34&lt;=J$1,J$4+SQRT(J$2*'5b.TriRandNumbers'!J34),J$6-SQRT(J$3*(1-'5b.TriRandNumbers'!J34)))</f>
        <v>5.4469518016052669</v>
      </c>
      <c r="K40" s="33">
        <f>IF('5b.TriRandNumbers'!K34&lt;=K$1,K$4+SQRT(K$2*'5b.TriRandNumbers'!K34),K$6-SQRT(K$3*(1-'5b.TriRandNumbers'!K34)))</f>
        <v>8.1970194395105054</v>
      </c>
      <c r="L40" s="32">
        <f>IF('5b.TriRandNumbers'!L34&lt;=L$1,L$4+SQRT(L$2*'5b.TriRandNumbers'!L34),L$6-SQRT(L$3*(1-'5b.TriRandNumbers'!L34)))</f>
        <v>14.874942092387849</v>
      </c>
      <c r="M40" s="31">
        <f>IF('5b.TriRandNumbers'!M34&lt;=M$1,M$4+SQRT(M$2*'5b.TriRandNumbers'!M34),M$6-SQRT(M$3*(1-'5b.TriRandNumbers'!M34)))</f>
        <v>10.637532013021005</v>
      </c>
      <c r="N40" s="36">
        <f>IF('5b.TriRandNumbers'!N34&lt;=N$1,N$4+SQRT(N$2*'5b.TriRandNumbers'!N34),N$6-SQRT(N$3*(1-'5b.TriRandNumbers'!N34)))</f>
        <v>8.8824266731919739</v>
      </c>
      <c r="O40" s="35">
        <f>IF('5b.TriRandNumbers'!O34&lt;=O$1,O$4+SQRT(O$2*'5b.TriRandNumbers'!O34),O$6-SQRT(O$3*(1-'5b.TriRandNumbers'!O34)))</f>
        <v>9.4898307690022925</v>
      </c>
      <c r="P40" s="34">
        <f>IF('5b.TriRandNumbers'!P34&lt;=P$1,P$4+SQRT(P$2*'5b.TriRandNumbers'!P34),P$6-SQRT(P$3*(1-'5b.TriRandNumbers'!P34)))</f>
        <v>7.5351905140566533</v>
      </c>
      <c r="Q40" s="33">
        <f>IF('5b.TriRandNumbers'!Q34&lt;=Q$1,Q$4+SQRT(Q$2*'5b.TriRandNumbers'!Q34),Q$6-SQRT(Q$3*(1-'5b.TriRandNumbers'!Q34)))</f>
        <v>12.050783537039992</v>
      </c>
      <c r="R40" s="32">
        <f>IF('5b.TriRandNumbers'!R34&lt;=R$1,R$4+SQRT(R$2*'5b.TriRandNumbers'!R34),R$6-SQRT(R$3*(1-'5b.TriRandNumbers'!R34)))</f>
        <v>12.040160645629609</v>
      </c>
      <c r="S40" s="31">
        <f>IF('5b.TriRandNumbers'!S34&lt;=S$1,S$4+SQRT(S$2*'5b.TriRandNumbers'!S34),S$6-SQRT(S$3*(1-'5b.TriRandNumbers'!S34)))</f>
        <v>14.347513664995624</v>
      </c>
      <c r="T40" s="36">
        <f>IF('5b.TriRandNumbers'!T34&lt;=T$1,T$4+SQRT(T$2*'5b.TriRandNumbers'!T34),T$6-SQRT(T$3*(1-'5b.TriRandNumbers'!T34)))</f>
        <v>10.366242208589165</v>
      </c>
      <c r="U40" s="35">
        <f>IF('5b.TriRandNumbers'!U34&lt;=U$1,U$4+SQRT(U$2*'5b.TriRandNumbers'!U34),U$6-SQRT(U$3*(1-'5b.TriRandNumbers'!U34)))</f>
        <v>10.396822724951113</v>
      </c>
      <c r="V40" s="34">
        <f>IF('5b.TriRandNumbers'!V34&lt;=V$1,V$4+SQRT(V$2*'5b.TriRandNumbers'!V34),V$6-SQRT(V$3*(1-'5b.TriRandNumbers'!V34)))</f>
        <v>8.4057722941124773</v>
      </c>
      <c r="W40" s="33">
        <f>IF('5b.TriRandNumbers'!W34&lt;=W$1,W$4+SQRT(W$2*'5b.TriRandNumbers'!W34),W$6-SQRT(W$3*(1-'5b.TriRandNumbers'!W34)))</f>
        <v>9.9255638498738286</v>
      </c>
      <c r="X40" s="32">
        <f>IF('5b.TriRandNumbers'!X34&lt;=X$1,X$4+SQRT(X$2*'5b.TriRandNumbers'!X34),X$6-SQRT(X$3*(1-'5b.TriRandNumbers'!X34)))</f>
        <v>11.963895517179465</v>
      </c>
      <c r="Y40" s="31">
        <f>IF('5b.TriRandNumbers'!Y34&lt;=Y$1,Y$4+SQRT(Y$2*'5b.TriRandNumbers'!Y34),Y$6-SQRT(Y$3*(1-'5b.TriRandNumbers'!Y34)))</f>
        <v>14.189851555831861</v>
      </c>
    </row>
    <row r="41" spans="2:25" hidden="1" x14ac:dyDescent="0.25">
      <c r="B41" s="36">
        <f>IF('5b.TriRandNumbers'!B35&lt;=B$1,B$4+SQRT(B$2*'5b.TriRandNumbers'!B35),B$6-SQRT(B$3*(1-'5b.TriRandNumbers'!B35)))</f>
        <v>4.740344495446049</v>
      </c>
      <c r="C41" s="35">
        <f>IF('5b.TriRandNumbers'!C35&lt;=C$1,C$4+SQRT(C$2*'5b.TriRandNumbers'!C35),C$6-SQRT(C$3*(1-'5b.TriRandNumbers'!C35)))</f>
        <v>2.8585157187464256</v>
      </c>
      <c r="D41" s="34">
        <f>IF('5b.TriRandNumbers'!D35&lt;=D$1,D$4+SQRT(D$2*'5b.TriRandNumbers'!D35),D$6-SQRT(D$3*(1-'5b.TriRandNumbers'!D35)))</f>
        <v>6.5944342803896481</v>
      </c>
      <c r="E41" s="33">
        <f>IF('5b.TriRandNumbers'!E35&lt;=E$1,E$4+SQRT(E$2*'5b.TriRandNumbers'!E35),E$6-SQRT(E$3*(1-'5b.TriRandNumbers'!E35)))</f>
        <v>4.1982256050576803</v>
      </c>
      <c r="F41" s="32">
        <f>IF('5b.TriRandNumbers'!F35&lt;=F$1,F$4+SQRT(F$2*'5b.TriRandNumbers'!F35),F$6-SQRT(F$3*(1-'5b.TriRandNumbers'!F35)))</f>
        <v>1.8403882650133263</v>
      </c>
      <c r="G41" s="31">
        <f>IF('5b.TriRandNumbers'!G35&lt;=G$1,G$4+SQRT(G$2*'5b.TriRandNumbers'!G35),G$6-SQRT(G$3*(1-'5b.TriRandNumbers'!G35)))</f>
        <v>2.5407134140089882</v>
      </c>
      <c r="H41" s="36">
        <f>IF('5b.TriRandNumbers'!H35&lt;=H$1,H$4+SQRT(H$2*'5b.TriRandNumbers'!H35),H$6-SQRT(H$3*(1-'5b.TriRandNumbers'!H35)))</f>
        <v>8.5226951123096626</v>
      </c>
      <c r="I41" s="35">
        <f>IF('5b.TriRandNumbers'!I35&lt;=I$1,I$4+SQRT(I$2*'5b.TriRandNumbers'!I35),I$6-SQRT(I$3*(1-'5b.TriRandNumbers'!I35)))</f>
        <v>10.963957219400836</v>
      </c>
      <c r="J41" s="34">
        <f>IF('5b.TriRandNumbers'!J35&lt;=J$1,J$4+SQRT(J$2*'5b.TriRandNumbers'!J35),J$6-SQRT(J$3*(1-'5b.TriRandNumbers'!J35)))</f>
        <v>13.370922852063039</v>
      </c>
      <c r="K41" s="33">
        <f>IF('5b.TriRandNumbers'!K35&lt;=K$1,K$4+SQRT(K$2*'5b.TriRandNumbers'!K35),K$6-SQRT(K$3*(1-'5b.TriRandNumbers'!K35)))</f>
        <v>11.067728001598411</v>
      </c>
      <c r="L41" s="32">
        <f>IF('5b.TriRandNumbers'!L35&lt;=L$1,L$4+SQRT(L$2*'5b.TriRandNumbers'!L35),L$6-SQRT(L$3*(1-'5b.TriRandNumbers'!L35)))</f>
        <v>10.379923878672187</v>
      </c>
      <c r="M41" s="31">
        <f>IF('5b.TriRandNumbers'!M35&lt;=M$1,M$4+SQRT(M$2*'5b.TriRandNumbers'!M35),M$6-SQRT(M$3*(1-'5b.TriRandNumbers'!M35)))</f>
        <v>19.223002096839014</v>
      </c>
      <c r="N41" s="36">
        <f>IF('5b.TriRandNumbers'!N35&lt;=N$1,N$4+SQRT(N$2*'5b.TriRandNumbers'!N35),N$6-SQRT(N$3*(1-'5b.TriRandNumbers'!N35)))</f>
        <v>10.58670029632767</v>
      </c>
      <c r="O41" s="35">
        <f>IF('5b.TriRandNumbers'!O35&lt;=O$1,O$4+SQRT(O$2*'5b.TriRandNumbers'!O35),O$6-SQRT(O$3*(1-'5b.TriRandNumbers'!O35)))</f>
        <v>15.757863635366473</v>
      </c>
      <c r="P41" s="34">
        <f>IF('5b.TriRandNumbers'!P35&lt;=P$1,P$4+SQRT(P$2*'5b.TriRandNumbers'!P35),P$6-SQRT(P$3*(1-'5b.TriRandNumbers'!P35)))</f>
        <v>16.660069981961229</v>
      </c>
      <c r="Q41" s="33">
        <f>IF('5b.TriRandNumbers'!Q35&lt;=Q$1,Q$4+SQRT(Q$2*'5b.TriRandNumbers'!Q35),Q$6-SQRT(Q$3*(1-'5b.TriRandNumbers'!Q35)))</f>
        <v>16.461538645542614</v>
      </c>
      <c r="R41" s="32">
        <f>IF('5b.TriRandNumbers'!R35&lt;=R$1,R$4+SQRT(R$2*'5b.TriRandNumbers'!R35),R$6-SQRT(R$3*(1-'5b.TriRandNumbers'!R35)))</f>
        <v>8.9772046815510347</v>
      </c>
      <c r="S41" s="31">
        <f>IF('5b.TriRandNumbers'!S35&lt;=S$1,S$4+SQRT(S$2*'5b.TriRandNumbers'!S35),S$6-SQRT(S$3*(1-'5b.TriRandNumbers'!S35)))</f>
        <v>10.237297196247782</v>
      </c>
      <c r="T41" s="36">
        <f>IF('5b.TriRandNumbers'!T35&lt;=T$1,T$4+SQRT(T$2*'5b.TriRandNumbers'!T35),T$6-SQRT(T$3*(1-'5b.TriRandNumbers'!T35)))</f>
        <v>9.4389437373689908</v>
      </c>
      <c r="U41" s="35">
        <f>IF('5b.TriRandNumbers'!U35&lt;=U$1,U$4+SQRT(U$2*'5b.TriRandNumbers'!U35),U$6-SQRT(U$3*(1-'5b.TriRandNumbers'!U35)))</f>
        <v>13.723530879531886</v>
      </c>
      <c r="V41" s="34">
        <f>IF('5b.TriRandNumbers'!V35&lt;=V$1,V$4+SQRT(V$2*'5b.TriRandNumbers'!V35),V$6-SQRT(V$3*(1-'5b.TriRandNumbers'!V35)))</f>
        <v>15.17618184129044</v>
      </c>
      <c r="W41" s="33">
        <f>IF('5b.TriRandNumbers'!W35&lt;=W$1,W$4+SQRT(W$2*'5b.TriRandNumbers'!W35),W$6-SQRT(W$3*(1-'5b.TriRandNumbers'!W35)))</f>
        <v>10.761311780147704</v>
      </c>
      <c r="X41" s="32">
        <f>IF('5b.TriRandNumbers'!X35&lt;=X$1,X$4+SQRT(X$2*'5b.TriRandNumbers'!X35),X$6-SQRT(X$3*(1-'5b.TriRandNumbers'!X35)))</f>
        <v>15.193291469570655</v>
      </c>
      <c r="Y41" s="31">
        <f>IF('5b.TriRandNumbers'!Y35&lt;=Y$1,Y$4+SQRT(Y$2*'5b.TriRandNumbers'!Y35),Y$6-SQRT(Y$3*(1-'5b.TriRandNumbers'!Y35)))</f>
        <v>16.452730008193043</v>
      </c>
    </row>
    <row r="42" spans="2:25" hidden="1" x14ac:dyDescent="0.25">
      <c r="B42" s="36">
        <f>IF('5b.TriRandNumbers'!B36&lt;=B$1,B$4+SQRT(B$2*'5b.TriRandNumbers'!B36),B$6-SQRT(B$3*(1-'5b.TriRandNumbers'!B36)))</f>
        <v>3.64324297645891</v>
      </c>
      <c r="C42" s="35">
        <f>IF('5b.TriRandNumbers'!C36&lt;=C$1,C$4+SQRT(C$2*'5b.TriRandNumbers'!C36),C$6-SQRT(C$3*(1-'5b.TriRandNumbers'!C36)))</f>
        <v>2.7030459450845146</v>
      </c>
      <c r="D42" s="34">
        <f>IF('5b.TriRandNumbers'!D36&lt;=D$1,D$4+SQRT(D$2*'5b.TriRandNumbers'!D36),D$6-SQRT(D$3*(1-'5b.TriRandNumbers'!D36)))</f>
        <v>4.2899993460740475</v>
      </c>
      <c r="E42" s="33">
        <f>IF('5b.TriRandNumbers'!E36&lt;=E$1,E$4+SQRT(E$2*'5b.TriRandNumbers'!E36),E$6-SQRT(E$3*(1-'5b.TriRandNumbers'!E36)))</f>
        <v>3.7963338167894012</v>
      </c>
      <c r="F42" s="32">
        <f>IF('5b.TriRandNumbers'!F36&lt;=F$1,F$4+SQRT(F$2*'5b.TriRandNumbers'!F36),F$6-SQRT(F$3*(1-'5b.TriRandNumbers'!F36)))</f>
        <v>1.4507624959985297</v>
      </c>
      <c r="G42" s="31">
        <f>IF('5b.TriRandNumbers'!G36&lt;=G$1,G$4+SQRT(G$2*'5b.TriRandNumbers'!G36),G$6-SQRT(G$3*(1-'5b.TriRandNumbers'!G36)))</f>
        <v>4.2275691606025738</v>
      </c>
      <c r="H42" s="36">
        <f>IF('5b.TriRandNumbers'!H36&lt;=H$1,H$4+SQRT(H$2*'5b.TriRandNumbers'!H36),H$6-SQRT(H$3*(1-'5b.TriRandNumbers'!H36)))</f>
        <v>15.396557044166133</v>
      </c>
      <c r="I42" s="35">
        <f>IF('5b.TriRandNumbers'!I36&lt;=I$1,I$4+SQRT(I$2*'5b.TriRandNumbers'!I36),I$6-SQRT(I$3*(1-'5b.TriRandNumbers'!I36)))</f>
        <v>6.9340061785209626</v>
      </c>
      <c r="J42" s="34">
        <f>IF('5b.TriRandNumbers'!J36&lt;=J$1,J$4+SQRT(J$2*'5b.TriRandNumbers'!J36),J$6-SQRT(J$3*(1-'5b.TriRandNumbers'!J36)))</f>
        <v>14.948844157900158</v>
      </c>
      <c r="K42" s="33">
        <f>IF('5b.TriRandNumbers'!K36&lt;=K$1,K$4+SQRT(K$2*'5b.TriRandNumbers'!K36),K$6-SQRT(K$3*(1-'5b.TriRandNumbers'!K36)))</f>
        <v>10.307166874082945</v>
      </c>
      <c r="L42" s="32">
        <f>IF('5b.TriRandNumbers'!L36&lt;=L$1,L$4+SQRT(L$2*'5b.TriRandNumbers'!L36),L$6-SQRT(L$3*(1-'5b.TriRandNumbers'!L36)))</f>
        <v>19.173327181031141</v>
      </c>
      <c r="M42" s="31">
        <f>IF('5b.TriRandNumbers'!M36&lt;=M$1,M$4+SQRT(M$2*'5b.TriRandNumbers'!M36),M$6-SQRT(M$3*(1-'5b.TriRandNumbers'!M36)))</f>
        <v>12.826283119991697</v>
      </c>
      <c r="N42" s="36">
        <f>IF('5b.TriRandNumbers'!N36&lt;=N$1,N$4+SQRT(N$2*'5b.TriRandNumbers'!N36),N$6-SQRT(N$3*(1-'5b.TriRandNumbers'!N36)))</f>
        <v>11.701406372388275</v>
      </c>
      <c r="O42" s="35">
        <f>IF('5b.TriRandNumbers'!O36&lt;=O$1,O$4+SQRT(O$2*'5b.TriRandNumbers'!O36),O$6-SQRT(O$3*(1-'5b.TriRandNumbers'!O36)))</f>
        <v>11.920333736392315</v>
      </c>
      <c r="P42" s="34">
        <f>IF('5b.TriRandNumbers'!P36&lt;=P$1,P$4+SQRT(P$2*'5b.TriRandNumbers'!P36),P$6-SQRT(P$3*(1-'5b.TriRandNumbers'!P36)))</f>
        <v>15.387414174235804</v>
      </c>
      <c r="Q42" s="33">
        <f>IF('5b.TriRandNumbers'!Q36&lt;=Q$1,Q$4+SQRT(Q$2*'5b.TriRandNumbers'!Q36),Q$6-SQRT(Q$3*(1-'5b.TriRandNumbers'!Q36)))</f>
        <v>11.491064380291041</v>
      </c>
      <c r="R42" s="32">
        <f>IF('5b.TriRandNumbers'!R36&lt;=R$1,R$4+SQRT(R$2*'5b.TriRandNumbers'!R36),R$6-SQRT(R$3*(1-'5b.TriRandNumbers'!R36)))</f>
        <v>12.467767965731777</v>
      </c>
      <c r="S42" s="31">
        <f>IF('5b.TriRandNumbers'!S36&lt;=S$1,S$4+SQRT(S$2*'5b.TriRandNumbers'!S36),S$6-SQRT(S$3*(1-'5b.TriRandNumbers'!S36)))</f>
        <v>10.103368424768457</v>
      </c>
      <c r="T42" s="36">
        <f>IF('5b.TriRandNumbers'!T36&lt;=T$1,T$4+SQRT(T$2*'5b.TriRandNumbers'!T36),T$6-SQRT(T$3*(1-'5b.TriRandNumbers'!T36)))</f>
        <v>10.774126720709088</v>
      </c>
      <c r="U42" s="35">
        <f>IF('5b.TriRandNumbers'!U36&lt;=U$1,U$4+SQRT(U$2*'5b.TriRandNumbers'!U36),U$6-SQRT(U$3*(1-'5b.TriRandNumbers'!U36)))</f>
        <v>12.253891220494072</v>
      </c>
      <c r="V42" s="34">
        <f>IF('5b.TriRandNumbers'!V36&lt;=V$1,V$4+SQRT(V$2*'5b.TriRandNumbers'!V36),V$6-SQRT(V$3*(1-'5b.TriRandNumbers'!V36)))</f>
        <v>12.263401902080517</v>
      </c>
      <c r="W42" s="33">
        <f>IF('5b.TriRandNumbers'!W36&lt;=W$1,W$4+SQRT(W$2*'5b.TriRandNumbers'!W36),W$6-SQRT(W$3*(1-'5b.TriRandNumbers'!W36)))</f>
        <v>14.922360503354561</v>
      </c>
      <c r="X42" s="32">
        <f>IF('5b.TriRandNumbers'!X36&lt;=X$1,X$4+SQRT(X$2*'5b.TriRandNumbers'!X36),X$6-SQRT(X$3*(1-'5b.TriRandNumbers'!X36)))</f>
        <v>15.96348214431065</v>
      </c>
      <c r="Y42" s="31">
        <f>IF('5b.TriRandNumbers'!Y36&lt;=Y$1,Y$4+SQRT(Y$2*'5b.TriRandNumbers'!Y36),Y$6-SQRT(Y$3*(1-'5b.TriRandNumbers'!Y36)))</f>
        <v>13.968392487693766</v>
      </c>
    </row>
    <row r="43" spans="2:25" hidden="1" x14ac:dyDescent="0.25">
      <c r="B43" s="36">
        <f>IF('5b.TriRandNumbers'!B37&lt;=B$1,B$4+SQRT(B$2*'5b.TriRandNumbers'!B37),B$6-SQRT(B$3*(1-'5b.TriRandNumbers'!B37)))</f>
        <v>3.2636620797396128</v>
      </c>
      <c r="C43" s="35">
        <f>IF('5b.TriRandNumbers'!C37&lt;=C$1,C$4+SQRT(C$2*'5b.TriRandNumbers'!C37),C$6-SQRT(C$3*(1-'5b.TriRandNumbers'!C37)))</f>
        <v>2.4333666395505889</v>
      </c>
      <c r="D43" s="34">
        <f>IF('5b.TriRandNumbers'!D37&lt;=D$1,D$4+SQRT(D$2*'5b.TriRandNumbers'!D37),D$6-SQRT(D$3*(1-'5b.TriRandNumbers'!D37)))</f>
        <v>5.725533354274507</v>
      </c>
      <c r="E43" s="33">
        <f>IF('5b.TriRandNumbers'!E37&lt;=E$1,E$4+SQRT(E$2*'5b.TriRandNumbers'!E37),E$6-SQRT(E$3*(1-'5b.TriRandNumbers'!E37)))</f>
        <v>4.2847000319125614</v>
      </c>
      <c r="F43" s="32">
        <f>IF('5b.TriRandNumbers'!F37&lt;=F$1,F$4+SQRT(F$2*'5b.TriRandNumbers'!F37),F$6-SQRT(F$3*(1-'5b.TriRandNumbers'!F37)))</f>
        <v>1.8171984563891646</v>
      </c>
      <c r="G43" s="31">
        <f>IF('5b.TriRandNumbers'!G37&lt;=G$1,G$4+SQRT(G$2*'5b.TriRandNumbers'!G37),G$6-SQRT(G$3*(1-'5b.TriRandNumbers'!G37)))</f>
        <v>3.1932627670397888</v>
      </c>
      <c r="H43" s="36">
        <f>IF('5b.TriRandNumbers'!H37&lt;=H$1,H$4+SQRT(H$2*'5b.TriRandNumbers'!H37),H$6-SQRT(H$3*(1-'5b.TriRandNumbers'!H37)))</f>
        <v>14.182448039282432</v>
      </c>
      <c r="I43" s="35">
        <f>IF('5b.TriRandNumbers'!I37&lt;=I$1,I$4+SQRT(I$2*'5b.TriRandNumbers'!I37),I$6-SQRT(I$3*(1-'5b.TriRandNumbers'!I37)))</f>
        <v>13.504969126944452</v>
      </c>
      <c r="J43" s="34">
        <f>IF('5b.TriRandNumbers'!J37&lt;=J$1,J$4+SQRT(J$2*'5b.TriRandNumbers'!J37),J$6-SQRT(J$3*(1-'5b.TriRandNumbers'!J37)))</f>
        <v>8.9981529175190982</v>
      </c>
      <c r="K43" s="33">
        <f>IF('5b.TriRandNumbers'!K37&lt;=K$1,K$4+SQRT(K$2*'5b.TriRandNumbers'!K37),K$6-SQRT(K$3*(1-'5b.TriRandNumbers'!K37)))</f>
        <v>17.918880263103279</v>
      </c>
      <c r="L43" s="32">
        <f>IF('5b.TriRandNumbers'!L37&lt;=L$1,L$4+SQRT(L$2*'5b.TriRandNumbers'!L37),L$6-SQRT(L$3*(1-'5b.TriRandNumbers'!L37)))</f>
        <v>13.371200211543361</v>
      </c>
      <c r="M43" s="31">
        <f>IF('5b.TriRandNumbers'!M37&lt;=M$1,M$4+SQRT(M$2*'5b.TriRandNumbers'!M37),M$6-SQRT(M$3*(1-'5b.TriRandNumbers'!M37)))</f>
        <v>15.077453866216677</v>
      </c>
      <c r="N43" s="36">
        <f>IF('5b.TriRandNumbers'!N37&lt;=N$1,N$4+SQRT(N$2*'5b.TriRandNumbers'!N37),N$6-SQRT(N$3*(1-'5b.TriRandNumbers'!N37)))</f>
        <v>17.765337146181359</v>
      </c>
      <c r="O43" s="35">
        <f>IF('5b.TriRandNumbers'!O37&lt;=O$1,O$4+SQRT(O$2*'5b.TriRandNumbers'!O37),O$6-SQRT(O$3*(1-'5b.TriRandNumbers'!O37)))</f>
        <v>9.5214393492461795</v>
      </c>
      <c r="P43" s="34">
        <f>IF('5b.TriRandNumbers'!P37&lt;=P$1,P$4+SQRT(P$2*'5b.TriRandNumbers'!P37),P$6-SQRT(P$3*(1-'5b.TriRandNumbers'!P37)))</f>
        <v>9.2177294182224543</v>
      </c>
      <c r="Q43" s="33">
        <f>IF('5b.TriRandNumbers'!Q37&lt;=Q$1,Q$4+SQRT(Q$2*'5b.TriRandNumbers'!Q37),Q$6-SQRT(Q$3*(1-'5b.TriRandNumbers'!Q37)))</f>
        <v>10.677786425843253</v>
      </c>
      <c r="R43" s="32">
        <f>IF('5b.TriRandNumbers'!R37&lt;=R$1,R$4+SQRT(R$2*'5b.TriRandNumbers'!R37),R$6-SQRT(R$3*(1-'5b.TriRandNumbers'!R37)))</f>
        <v>6.9561820924478202</v>
      </c>
      <c r="S43" s="31">
        <f>IF('5b.TriRandNumbers'!S37&lt;=S$1,S$4+SQRT(S$2*'5b.TriRandNumbers'!S37),S$6-SQRT(S$3*(1-'5b.TriRandNumbers'!S37)))</f>
        <v>12.572349813747078</v>
      </c>
      <c r="T43" s="36">
        <f>IF('5b.TriRandNumbers'!T37&lt;=T$1,T$4+SQRT(T$2*'5b.TriRandNumbers'!T37),T$6-SQRT(T$3*(1-'5b.TriRandNumbers'!T37)))</f>
        <v>13.922306280398402</v>
      </c>
      <c r="U43" s="35">
        <f>IF('5b.TriRandNumbers'!U37&lt;=U$1,U$4+SQRT(U$2*'5b.TriRandNumbers'!U37),U$6-SQRT(U$3*(1-'5b.TriRandNumbers'!U37)))</f>
        <v>12.307121823652245</v>
      </c>
      <c r="V43" s="34">
        <f>IF('5b.TriRandNumbers'!V37&lt;=V$1,V$4+SQRT(V$2*'5b.TriRandNumbers'!V37),V$6-SQRT(V$3*(1-'5b.TriRandNumbers'!V37)))</f>
        <v>9.7698729604522185</v>
      </c>
      <c r="W43" s="33">
        <f>IF('5b.TriRandNumbers'!W37&lt;=W$1,W$4+SQRT(W$2*'5b.TriRandNumbers'!W37),W$6-SQRT(W$3*(1-'5b.TriRandNumbers'!W37)))</f>
        <v>13.189699346526245</v>
      </c>
      <c r="X43" s="32">
        <f>IF('5b.TriRandNumbers'!X37&lt;=X$1,X$4+SQRT(X$2*'5b.TriRandNumbers'!X37),X$6-SQRT(X$3*(1-'5b.TriRandNumbers'!X37)))</f>
        <v>8.2317578326531287</v>
      </c>
      <c r="Y43" s="31">
        <f>IF('5b.TriRandNumbers'!Y37&lt;=Y$1,Y$4+SQRT(Y$2*'5b.TriRandNumbers'!Y37),Y$6-SQRT(Y$3*(1-'5b.TriRandNumbers'!Y37)))</f>
        <v>7.9259556482218425</v>
      </c>
    </row>
    <row r="44" spans="2:25" hidden="1" x14ac:dyDescent="0.25">
      <c r="B44" s="36">
        <f>IF('5b.TriRandNumbers'!B38&lt;=B$1,B$4+SQRT(B$2*'5b.TriRandNumbers'!B38),B$6-SQRT(B$3*(1-'5b.TriRandNumbers'!B38)))</f>
        <v>4.1588444284239152</v>
      </c>
      <c r="C44" s="35">
        <f>IF('5b.TriRandNumbers'!C38&lt;=C$1,C$4+SQRT(C$2*'5b.TriRandNumbers'!C38),C$6-SQRT(C$3*(1-'5b.TriRandNumbers'!C38)))</f>
        <v>3.8165739249403758</v>
      </c>
      <c r="D44" s="34">
        <f>IF('5b.TriRandNumbers'!D38&lt;=D$1,D$4+SQRT(D$2*'5b.TriRandNumbers'!D38),D$6-SQRT(D$3*(1-'5b.TriRandNumbers'!D38)))</f>
        <v>6.2504663411389281</v>
      </c>
      <c r="E44" s="33">
        <f>IF('5b.TriRandNumbers'!E38&lt;=E$1,E$4+SQRT(E$2*'5b.TriRandNumbers'!E38),E$6-SQRT(E$3*(1-'5b.TriRandNumbers'!E38)))</f>
        <v>3.9413133660845117</v>
      </c>
      <c r="F44" s="32">
        <f>IF('5b.TriRandNumbers'!F38&lt;=F$1,F$4+SQRT(F$2*'5b.TriRandNumbers'!F38),F$6-SQRT(F$3*(1-'5b.TriRandNumbers'!F38)))</f>
        <v>2.2754798400387033</v>
      </c>
      <c r="G44" s="31">
        <f>IF('5b.TriRandNumbers'!G38&lt;=G$1,G$4+SQRT(G$2*'5b.TriRandNumbers'!G38),G$6-SQRT(G$3*(1-'5b.TriRandNumbers'!G38)))</f>
        <v>2.489127788309367</v>
      </c>
      <c r="H44" s="36">
        <f>IF('5b.TriRandNumbers'!H38&lt;=H$1,H$4+SQRT(H$2*'5b.TriRandNumbers'!H38),H$6-SQRT(H$3*(1-'5b.TriRandNumbers'!H38)))</f>
        <v>9.2084346283345795</v>
      </c>
      <c r="I44" s="35">
        <f>IF('5b.TriRandNumbers'!I38&lt;=I$1,I$4+SQRT(I$2*'5b.TriRandNumbers'!I38),I$6-SQRT(I$3*(1-'5b.TriRandNumbers'!I38)))</f>
        <v>9.5974717935569878</v>
      </c>
      <c r="J44" s="34">
        <f>IF('5b.TriRandNumbers'!J38&lt;=J$1,J$4+SQRT(J$2*'5b.TriRandNumbers'!J38),J$6-SQRT(J$3*(1-'5b.TriRandNumbers'!J38)))</f>
        <v>8.2934198219544122</v>
      </c>
      <c r="K44" s="33">
        <f>IF('5b.TriRandNumbers'!K38&lt;=K$1,K$4+SQRT(K$2*'5b.TriRandNumbers'!K38),K$6-SQRT(K$3*(1-'5b.TriRandNumbers'!K38)))</f>
        <v>11.997923818221453</v>
      </c>
      <c r="L44" s="32">
        <f>IF('5b.TriRandNumbers'!L38&lt;=L$1,L$4+SQRT(L$2*'5b.TriRandNumbers'!L38),L$6-SQRT(L$3*(1-'5b.TriRandNumbers'!L38)))</f>
        <v>8.1989835038696128</v>
      </c>
      <c r="M44" s="31">
        <f>IF('5b.TriRandNumbers'!M38&lt;=M$1,M$4+SQRT(M$2*'5b.TriRandNumbers'!M38),M$6-SQRT(M$3*(1-'5b.TriRandNumbers'!M38)))</f>
        <v>10.565969830053387</v>
      </c>
      <c r="N44" s="36">
        <f>IF('5b.TriRandNumbers'!N38&lt;=N$1,N$4+SQRT(N$2*'5b.TriRandNumbers'!N38),N$6-SQRT(N$3*(1-'5b.TriRandNumbers'!N38)))</f>
        <v>11.187512128352806</v>
      </c>
      <c r="O44" s="35">
        <f>IF('5b.TriRandNumbers'!O38&lt;=O$1,O$4+SQRT(O$2*'5b.TriRandNumbers'!O38),O$6-SQRT(O$3*(1-'5b.TriRandNumbers'!O38)))</f>
        <v>7.2620046529174695</v>
      </c>
      <c r="P44" s="34">
        <f>IF('5b.TriRandNumbers'!P38&lt;=P$1,P$4+SQRT(P$2*'5b.TriRandNumbers'!P38),P$6-SQRT(P$3*(1-'5b.TriRandNumbers'!P38)))</f>
        <v>17.643159632223224</v>
      </c>
      <c r="Q44" s="33">
        <f>IF('5b.TriRandNumbers'!Q38&lt;=Q$1,Q$4+SQRT(Q$2*'5b.TriRandNumbers'!Q38),Q$6-SQRT(Q$3*(1-'5b.TriRandNumbers'!Q38)))</f>
        <v>13.493720509806641</v>
      </c>
      <c r="R44" s="32">
        <f>IF('5b.TriRandNumbers'!R38&lt;=R$1,R$4+SQRT(R$2*'5b.TriRandNumbers'!R38),R$6-SQRT(R$3*(1-'5b.TriRandNumbers'!R38)))</f>
        <v>13.053430870634745</v>
      </c>
      <c r="S44" s="31">
        <f>IF('5b.TriRandNumbers'!S38&lt;=S$1,S$4+SQRT(S$2*'5b.TriRandNumbers'!S38),S$6-SQRT(S$3*(1-'5b.TriRandNumbers'!S38)))</f>
        <v>8.8291163466915314</v>
      </c>
      <c r="T44" s="36">
        <f>IF('5b.TriRandNumbers'!T38&lt;=T$1,T$4+SQRT(T$2*'5b.TriRandNumbers'!T38),T$6-SQRT(T$3*(1-'5b.TriRandNumbers'!T38)))</f>
        <v>7.3896869142457238</v>
      </c>
      <c r="U44" s="35">
        <f>IF('5b.TriRandNumbers'!U38&lt;=U$1,U$4+SQRT(U$2*'5b.TriRandNumbers'!U38),U$6-SQRT(U$3*(1-'5b.TriRandNumbers'!U38)))</f>
        <v>9.4543869314763036</v>
      </c>
      <c r="V44" s="34">
        <f>IF('5b.TriRandNumbers'!V38&lt;=V$1,V$4+SQRT(V$2*'5b.TriRandNumbers'!V38),V$6-SQRT(V$3*(1-'5b.TriRandNumbers'!V38)))</f>
        <v>7.6526827559978994</v>
      </c>
      <c r="W44" s="33">
        <f>IF('5b.TriRandNumbers'!W38&lt;=W$1,W$4+SQRT(W$2*'5b.TriRandNumbers'!W38),W$6-SQRT(W$3*(1-'5b.TriRandNumbers'!W38)))</f>
        <v>12.432777658875366</v>
      </c>
      <c r="X44" s="32">
        <f>IF('5b.TriRandNumbers'!X38&lt;=X$1,X$4+SQRT(X$2*'5b.TriRandNumbers'!X38),X$6-SQRT(X$3*(1-'5b.TriRandNumbers'!X38)))</f>
        <v>7.22225338088084</v>
      </c>
      <c r="Y44" s="31">
        <f>IF('5b.TriRandNumbers'!Y38&lt;=Y$1,Y$4+SQRT(Y$2*'5b.TriRandNumbers'!Y38),Y$6-SQRT(Y$3*(1-'5b.TriRandNumbers'!Y38)))</f>
        <v>10.307120171515034</v>
      </c>
    </row>
    <row r="45" spans="2:25" hidden="1" x14ac:dyDescent="0.25">
      <c r="B45" s="36">
        <f>IF('5b.TriRandNumbers'!B39&lt;=B$1,B$4+SQRT(B$2*'5b.TriRandNumbers'!B39),B$6-SQRT(B$3*(1-'5b.TriRandNumbers'!B39)))</f>
        <v>5.4522851380061397</v>
      </c>
      <c r="C45" s="35">
        <f>IF('5b.TriRandNumbers'!C39&lt;=C$1,C$4+SQRT(C$2*'5b.TriRandNumbers'!C39),C$6-SQRT(C$3*(1-'5b.TriRandNumbers'!C39)))</f>
        <v>1.4860608142381131</v>
      </c>
      <c r="D45" s="34">
        <f>IF('5b.TriRandNumbers'!D39&lt;=D$1,D$4+SQRT(D$2*'5b.TriRandNumbers'!D39),D$6-SQRT(D$3*(1-'5b.TriRandNumbers'!D39)))</f>
        <v>6.4517988796858141</v>
      </c>
      <c r="E45" s="33">
        <f>IF('5b.TriRandNumbers'!E39&lt;=E$1,E$4+SQRT(E$2*'5b.TriRandNumbers'!E39),E$6-SQRT(E$3*(1-'5b.TriRandNumbers'!E39)))</f>
        <v>3.636626480792442</v>
      </c>
      <c r="F45" s="32">
        <f>IF('5b.TriRandNumbers'!F39&lt;=F$1,F$4+SQRT(F$2*'5b.TriRandNumbers'!F39),F$6-SQRT(F$3*(1-'5b.TriRandNumbers'!F39)))</f>
        <v>2.5668930784230763</v>
      </c>
      <c r="G45" s="31">
        <f>IF('5b.TriRandNumbers'!G39&lt;=G$1,G$4+SQRT(G$2*'5b.TriRandNumbers'!G39),G$6-SQRT(G$3*(1-'5b.TriRandNumbers'!G39)))</f>
        <v>2.7622702678379083</v>
      </c>
      <c r="H45" s="36">
        <f>IF('5b.TriRandNumbers'!H39&lt;=H$1,H$4+SQRT(H$2*'5b.TriRandNumbers'!H39),H$6-SQRT(H$3*(1-'5b.TriRandNumbers'!H39)))</f>
        <v>12.244474956873539</v>
      </c>
      <c r="I45" s="35">
        <f>IF('5b.TriRandNumbers'!I39&lt;=I$1,I$4+SQRT(I$2*'5b.TriRandNumbers'!I39),I$6-SQRT(I$3*(1-'5b.TriRandNumbers'!I39)))</f>
        <v>13.209033158213053</v>
      </c>
      <c r="J45" s="34">
        <f>IF('5b.TriRandNumbers'!J39&lt;=J$1,J$4+SQRT(J$2*'5b.TriRandNumbers'!J39),J$6-SQRT(J$3*(1-'5b.TriRandNumbers'!J39)))</f>
        <v>16.625864673154414</v>
      </c>
      <c r="K45" s="33">
        <f>IF('5b.TriRandNumbers'!K39&lt;=K$1,K$4+SQRT(K$2*'5b.TriRandNumbers'!K39),K$6-SQRT(K$3*(1-'5b.TriRandNumbers'!K39)))</f>
        <v>9.1629481186845325</v>
      </c>
      <c r="L45" s="32">
        <f>IF('5b.TriRandNumbers'!L39&lt;=L$1,L$4+SQRT(L$2*'5b.TriRandNumbers'!L39),L$6-SQRT(L$3*(1-'5b.TriRandNumbers'!L39)))</f>
        <v>10.967604609663574</v>
      </c>
      <c r="M45" s="31">
        <f>IF('5b.TriRandNumbers'!M39&lt;=M$1,M$4+SQRT(M$2*'5b.TriRandNumbers'!M39),M$6-SQRT(M$3*(1-'5b.TriRandNumbers'!M39)))</f>
        <v>15.960740970809809</v>
      </c>
      <c r="N45" s="36">
        <f>IF('5b.TriRandNumbers'!N39&lt;=N$1,N$4+SQRT(N$2*'5b.TriRandNumbers'!N39),N$6-SQRT(N$3*(1-'5b.TriRandNumbers'!N39)))</f>
        <v>13.30249956224171</v>
      </c>
      <c r="O45" s="35">
        <f>IF('5b.TriRandNumbers'!O39&lt;=O$1,O$4+SQRT(O$2*'5b.TriRandNumbers'!O39),O$6-SQRT(O$3*(1-'5b.TriRandNumbers'!O39)))</f>
        <v>15.542540863272858</v>
      </c>
      <c r="P45" s="34">
        <f>IF('5b.TriRandNumbers'!P39&lt;=P$1,P$4+SQRT(P$2*'5b.TriRandNumbers'!P39),P$6-SQRT(P$3*(1-'5b.TriRandNumbers'!P39)))</f>
        <v>17.352145281595572</v>
      </c>
      <c r="Q45" s="33">
        <f>IF('5b.TriRandNumbers'!Q39&lt;=Q$1,Q$4+SQRT(Q$2*'5b.TriRandNumbers'!Q39),Q$6-SQRT(Q$3*(1-'5b.TriRandNumbers'!Q39)))</f>
        <v>11.759127727452988</v>
      </c>
      <c r="R45" s="32">
        <f>IF('5b.TriRandNumbers'!R39&lt;=R$1,R$4+SQRT(R$2*'5b.TriRandNumbers'!R39),R$6-SQRT(R$3*(1-'5b.TriRandNumbers'!R39)))</f>
        <v>10.24361450375881</v>
      </c>
      <c r="S45" s="31">
        <f>IF('5b.TriRandNumbers'!S39&lt;=S$1,S$4+SQRT(S$2*'5b.TriRandNumbers'!S39),S$6-SQRT(S$3*(1-'5b.TriRandNumbers'!S39)))</f>
        <v>11.284208031774639</v>
      </c>
      <c r="T45" s="36">
        <f>IF('5b.TriRandNumbers'!T39&lt;=T$1,T$4+SQRT(T$2*'5b.TriRandNumbers'!T39),T$6-SQRT(T$3*(1-'5b.TriRandNumbers'!T39)))</f>
        <v>10.052339217935831</v>
      </c>
      <c r="U45" s="35">
        <f>IF('5b.TriRandNumbers'!U39&lt;=U$1,U$4+SQRT(U$2*'5b.TriRandNumbers'!U39),U$6-SQRT(U$3*(1-'5b.TriRandNumbers'!U39)))</f>
        <v>6.3878418884625479</v>
      </c>
      <c r="V45" s="34">
        <f>IF('5b.TriRandNumbers'!V39&lt;=V$1,V$4+SQRT(V$2*'5b.TriRandNumbers'!V39),V$6-SQRT(V$3*(1-'5b.TriRandNumbers'!V39)))</f>
        <v>9.6522127369126878</v>
      </c>
      <c r="W45" s="33">
        <f>IF('5b.TriRandNumbers'!W39&lt;=W$1,W$4+SQRT(W$2*'5b.TriRandNumbers'!W39),W$6-SQRT(W$3*(1-'5b.TriRandNumbers'!W39)))</f>
        <v>15.165030871820672</v>
      </c>
      <c r="X45" s="32">
        <f>IF('5b.TriRandNumbers'!X39&lt;=X$1,X$4+SQRT(X$2*'5b.TriRandNumbers'!X39),X$6-SQRT(X$3*(1-'5b.TriRandNumbers'!X39)))</f>
        <v>8.8390858673834529</v>
      </c>
      <c r="Y45" s="31">
        <f>IF('5b.TriRandNumbers'!Y39&lt;=Y$1,Y$4+SQRT(Y$2*'5b.TriRandNumbers'!Y39),Y$6-SQRT(Y$3*(1-'5b.TriRandNumbers'!Y39)))</f>
        <v>7.2185975519511345</v>
      </c>
    </row>
    <row r="46" spans="2:25" hidden="1" x14ac:dyDescent="0.25">
      <c r="B46" s="36">
        <f>IF('5b.TriRandNumbers'!B40&lt;=B$1,B$4+SQRT(B$2*'5b.TriRandNumbers'!B40),B$6-SQRT(B$3*(1-'5b.TriRandNumbers'!B40)))</f>
        <v>4.7461059486949262</v>
      </c>
      <c r="C46" s="35">
        <f>IF('5b.TriRandNumbers'!C40&lt;=C$1,C$4+SQRT(C$2*'5b.TriRandNumbers'!C40),C$6-SQRT(C$3*(1-'5b.TriRandNumbers'!C40)))</f>
        <v>3.3643622865625482</v>
      </c>
      <c r="D46" s="34">
        <f>IF('5b.TriRandNumbers'!D40&lt;=D$1,D$4+SQRT(D$2*'5b.TriRandNumbers'!D40),D$6-SQRT(D$3*(1-'5b.TriRandNumbers'!D40)))</f>
        <v>4.1215827934955964</v>
      </c>
      <c r="E46" s="33">
        <f>IF('5b.TriRandNumbers'!E40&lt;=E$1,E$4+SQRT(E$2*'5b.TriRandNumbers'!E40),E$6-SQRT(E$3*(1-'5b.TriRandNumbers'!E40)))</f>
        <v>3.6659593891674001</v>
      </c>
      <c r="F46" s="32">
        <f>IF('5b.TriRandNumbers'!F40&lt;=F$1,F$4+SQRT(F$2*'5b.TriRandNumbers'!F40),F$6-SQRT(F$3*(1-'5b.TriRandNumbers'!F40)))</f>
        <v>1.0631171353730693</v>
      </c>
      <c r="G46" s="31">
        <f>IF('5b.TriRandNumbers'!G40&lt;=G$1,G$4+SQRT(G$2*'5b.TriRandNumbers'!G40),G$6-SQRT(G$3*(1-'5b.TriRandNumbers'!G40)))</f>
        <v>3.4876538766043481</v>
      </c>
      <c r="H46" s="36">
        <f>IF('5b.TriRandNumbers'!H40&lt;=H$1,H$4+SQRT(H$2*'5b.TriRandNumbers'!H40),H$6-SQRT(H$3*(1-'5b.TriRandNumbers'!H40)))</f>
        <v>11.471628218671595</v>
      </c>
      <c r="I46" s="35">
        <f>IF('5b.TriRandNumbers'!I40&lt;=I$1,I$4+SQRT(I$2*'5b.TriRandNumbers'!I40),I$6-SQRT(I$3*(1-'5b.TriRandNumbers'!I40)))</f>
        <v>6.903859663434865</v>
      </c>
      <c r="J46" s="34">
        <f>IF('5b.TriRandNumbers'!J40&lt;=J$1,J$4+SQRT(J$2*'5b.TriRandNumbers'!J40),J$6-SQRT(J$3*(1-'5b.TriRandNumbers'!J40)))</f>
        <v>14.726008554876476</v>
      </c>
      <c r="K46" s="33">
        <f>IF('5b.TriRandNumbers'!K40&lt;=K$1,K$4+SQRT(K$2*'5b.TriRandNumbers'!K40),K$6-SQRT(K$3*(1-'5b.TriRandNumbers'!K40)))</f>
        <v>6.2946690205345872</v>
      </c>
      <c r="L46" s="32">
        <f>IF('5b.TriRandNumbers'!L40&lt;=L$1,L$4+SQRT(L$2*'5b.TriRandNumbers'!L40),L$6-SQRT(L$3*(1-'5b.TriRandNumbers'!L40)))</f>
        <v>9.3278716826166246</v>
      </c>
      <c r="M46" s="31">
        <f>IF('5b.TriRandNumbers'!M40&lt;=M$1,M$4+SQRT(M$2*'5b.TriRandNumbers'!M40),M$6-SQRT(M$3*(1-'5b.TriRandNumbers'!M40)))</f>
        <v>15.409097111475276</v>
      </c>
      <c r="N46" s="36">
        <f>IF('5b.TriRandNumbers'!N40&lt;=N$1,N$4+SQRT(N$2*'5b.TriRandNumbers'!N40),N$6-SQRT(N$3*(1-'5b.TriRandNumbers'!N40)))</f>
        <v>12.924257815013053</v>
      </c>
      <c r="O46" s="35">
        <f>IF('5b.TriRandNumbers'!O40&lt;=O$1,O$4+SQRT(O$2*'5b.TriRandNumbers'!O40),O$6-SQRT(O$3*(1-'5b.TriRandNumbers'!O40)))</f>
        <v>17.208920076708502</v>
      </c>
      <c r="P46" s="34">
        <f>IF('5b.TriRandNumbers'!P40&lt;=P$1,P$4+SQRT(P$2*'5b.TriRandNumbers'!P40),P$6-SQRT(P$3*(1-'5b.TriRandNumbers'!P40)))</f>
        <v>16.060984666975411</v>
      </c>
      <c r="Q46" s="33">
        <f>IF('5b.TriRandNumbers'!Q40&lt;=Q$1,Q$4+SQRT(Q$2*'5b.TriRandNumbers'!Q40),Q$6-SQRT(Q$3*(1-'5b.TriRandNumbers'!Q40)))</f>
        <v>10.837055909758154</v>
      </c>
      <c r="R46" s="32">
        <f>IF('5b.TriRandNumbers'!R40&lt;=R$1,R$4+SQRT(R$2*'5b.TriRandNumbers'!R40),R$6-SQRT(R$3*(1-'5b.TriRandNumbers'!R40)))</f>
        <v>12.20899222734125</v>
      </c>
      <c r="S46" s="31">
        <f>IF('5b.TriRandNumbers'!S40&lt;=S$1,S$4+SQRT(S$2*'5b.TriRandNumbers'!S40),S$6-SQRT(S$3*(1-'5b.TriRandNumbers'!S40)))</f>
        <v>9.0978780860229094</v>
      </c>
      <c r="T46" s="36">
        <f>IF('5b.TriRandNumbers'!T40&lt;=T$1,T$4+SQRT(T$2*'5b.TriRandNumbers'!T40),T$6-SQRT(T$3*(1-'5b.TriRandNumbers'!T40)))</f>
        <v>15.077975958255241</v>
      </c>
      <c r="U46" s="35">
        <f>IF('5b.TriRandNumbers'!U40&lt;=U$1,U$4+SQRT(U$2*'5b.TriRandNumbers'!U40),U$6-SQRT(U$3*(1-'5b.TriRandNumbers'!U40)))</f>
        <v>9.4190918256115435</v>
      </c>
      <c r="V46" s="34">
        <f>IF('5b.TriRandNumbers'!V40&lt;=V$1,V$4+SQRT(V$2*'5b.TriRandNumbers'!V40),V$6-SQRT(V$3*(1-'5b.TriRandNumbers'!V40)))</f>
        <v>13.28941271044518</v>
      </c>
      <c r="W46" s="33">
        <f>IF('5b.TriRandNumbers'!W40&lt;=W$1,W$4+SQRT(W$2*'5b.TriRandNumbers'!W40),W$6-SQRT(W$3*(1-'5b.TriRandNumbers'!W40)))</f>
        <v>7.9078734996292432</v>
      </c>
      <c r="X46" s="32">
        <f>IF('5b.TriRandNumbers'!X40&lt;=X$1,X$4+SQRT(X$2*'5b.TriRandNumbers'!X40),X$6-SQRT(X$3*(1-'5b.TriRandNumbers'!X40)))</f>
        <v>16.301335765655455</v>
      </c>
      <c r="Y46" s="31">
        <f>IF('5b.TriRandNumbers'!Y40&lt;=Y$1,Y$4+SQRT(Y$2*'5b.TriRandNumbers'!Y40),Y$6-SQRT(Y$3*(1-'5b.TriRandNumbers'!Y40)))</f>
        <v>8.399983476322312</v>
      </c>
    </row>
    <row r="47" spans="2:25" hidden="1" x14ac:dyDescent="0.25">
      <c r="B47" s="36">
        <f>IF('5b.TriRandNumbers'!B41&lt;=B$1,B$4+SQRT(B$2*'5b.TriRandNumbers'!B41),B$6-SQRT(B$3*(1-'5b.TriRandNumbers'!B41)))</f>
        <v>4.6667308624965402</v>
      </c>
      <c r="C47" s="35">
        <f>IF('5b.TriRandNumbers'!C41&lt;=C$1,C$4+SQRT(C$2*'5b.TriRandNumbers'!C41),C$6-SQRT(C$3*(1-'5b.TriRandNumbers'!C41)))</f>
        <v>1.4999836313795247</v>
      </c>
      <c r="D47" s="34">
        <f>IF('5b.TriRandNumbers'!D41&lt;=D$1,D$4+SQRT(D$2*'5b.TriRandNumbers'!D41),D$6-SQRT(D$3*(1-'5b.TriRandNumbers'!D41)))</f>
        <v>6.6235147980926223</v>
      </c>
      <c r="E47" s="33">
        <f>IF('5b.TriRandNumbers'!E41&lt;=E$1,E$4+SQRT(E$2*'5b.TriRandNumbers'!E41),E$6-SQRT(E$3*(1-'5b.TriRandNumbers'!E41)))</f>
        <v>4.7566637690703235</v>
      </c>
      <c r="F47" s="32">
        <f>IF('5b.TriRandNumbers'!F41&lt;=F$1,F$4+SQRT(F$2*'5b.TriRandNumbers'!F41),F$6-SQRT(F$3*(1-'5b.TriRandNumbers'!F41)))</f>
        <v>3.2928624945779217</v>
      </c>
      <c r="G47" s="31">
        <f>IF('5b.TriRandNumbers'!G41&lt;=G$1,G$4+SQRT(G$2*'5b.TriRandNumbers'!G41),G$6-SQRT(G$3*(1-'5b.TriRandNumbers'!G41)))</f>
        <v>2.8444906904420169</v>
      </c>
      <c r="H47" s="36">
        <f>IF('5b.TriRandNumbers'!H41&lt;=H$1,H$4+SQRT(H$2*'5b.TriRandNumbers'!H41),H$6-SQRT(H$3*(1-'5b.TriRandNumbers'!H41)))</f>
        <v>10.115896295297802</v>
      </c>
      <c r="I47" s="35">
        <f>IF('5b.TriRandNumbers'!I41&lt;=I$1,I$4+SQRT(I$2*'5b.TriRandNumbers'!I41),I$6-SQRT(I$3*(1-'5b.TriRandNumbers'!I41)))</f>
        <v>6.9832103183758854</v>
      </c>
      <c r="J47" s="34">
        <f>IF('5b.TriRandNumbers'!J41&lt;=J$1,J$4+SQRT(J$2*'5b.TriRandNumbers'!J41),J$6-SQRT(J$3*(1-'5b.TriRandNumbers'!J41)))</f>
        <v>10.237457024606195</v>
      </c>
      <c r="K47" s="33">
        <f>IF('5b.TriRandNumbers'!K41&lt;=K$1,K$4+SQRT(K$2*'5b.TriRandNumbers'!K41),K$6-SQRT(K$3*(1-'5b.TriRandNumbers'!K41)))</f>
        <v>12.903540516561771</v>
      </c>
      <c r="L47" s="32">
        <f>IF('5b.TriRandNumbers'!L41&lt;=L$1,L$4+SQRT(L$2*'5b.TriRandNumbers'!L41),L$6-SQRT(L$3*(1-'5b.TriRandNumbers'!L41)))</f>
        <v>9.8487062559836502</v>
      </c>
      <c r="M47" s="31">
        <f>IF('5b.TriRandNumbers'!M41&lt;=M$1,M$4+SQRT(M$2*'5b.TriRandNumbers'!M41),M$6-SQRT(M$3*(1-'5b.TriRandNumbers'!M41)))</f>
        <v>10.063948911866962</v>
      </c>
      <c r="N47" s="36">
        <f>IF('5b.TriRandNumbers'!N41&lt;=N$1,N$4+SQRT(N$2*'5b.TriRandNumbers'!N41),N$6-SQRT(N$3*(1-'5b.TriRandNumbers'!N41)))</f>
        <v>11.714984993454708</v>
      </c>
      <c r="O47" s="35">
        <f>IF('5b.TriRandNumbers'!O41&lt;=O$1,O$4+SQRT(O$2*'5b.TriRandNumbers'!O41),O$6-SQRT(O$3*(1-'5b.TriRandNumbers'!O41)))</f>
        <v>7.605520612717287</v>
      </c>
      <c r="P47" s="34">
        <f>IF('5b.TriRandNumbers'!P41&lt;=P$1,P$4+SQRT(P$2*'5b.TriRandNumbers'!P41),P$6-SQRT(P$3*(1-'5b.TriRandNumbers'!P41)))</f>
        <v>9.2351847288070985</v>
      </c>
      <c r="Q47" s="33">
        <f>IF('5b.TriRandNumbers'!Q41&lt;=Q$1,Q$4+SQRT(Q$2*'5b.TriRandNumbers'!Q41),Q$6-SQRT(Q$3*(1-'5b.TriRandNumbers'!Q41)))</f>
        <v>12.729251417062851</v>
      </c>
      <c r="R47" s="32">
        <f>IF('5b.TriRandNumbers'!R41&lt;=R$1,R$4+SQRT(R$2*'5b.TriRandNumbers'!R41),R$6-SQRT(R$3*(1-'5b.TriRandNumbers'!R41)))</f>
        <v>10.9476015923312</v>
      </c>
      <c r="S47" s="31">
        <f>IF('5b.TriRandNumbers'!S41&lt;=S$1,S$4+SQRT(S$2*'5b.TriRandNumbers'!S41),S$6-SQRT(S$3*(1-'5b.TriRandNumbers'!S41)))</f>
        <v>9.0178270042472484</v>
      </c>
      <c r="T47" s="36">
        <f>IF('5b.TriRandNumbers'!T41&lt;=T$1,T$4+SQRT(T$2*'5b.TriRandNumbers'!T41),T$6-SQRT(T$3*(1-'5b.TriRandNumbers'!T41)))</f>
        <v>16.210615514618635</v>
      </c>
      <c r="U47" s="35">
        <f>IF('5b.TriRandNumbers'!U41&lt;=U$1,U$4+SQRT(U$2*'5b.TriRandNumbers'!U41),U$6-SQRT(U$3*(1-'5b.TriRandNumbers'!U41)))</f>
        <v>14.488400011432557</v>
      </c>
      <c r="V47" s="34">
        <f>IF('5b.TriRandNumbers'!V41&lt;=V$1,V$4+SQRT(V$2*'5b.TriRandNumbers'!V41),V$6-SQRT(V$3*(1-'5b.TriRandNumbers'!V41)))</f>
        <v>19.610292785406056</v>
      </c>
      <c r="W47" s="33">
        <f>IF('5b.TriRandNumbers'!W41&lt;=W$1,W$4+SQRT(W$2*'5b.TriRandNumbers'!W41),W$6-SQRT(W$3*(1-'5b.TriRandNumbers'!W41)))</f>
        <v>10.940104140033355</v>
      </c>
      <c r="X47" s="32">
        <f>IF('5b.TriRandNumbers'!X41&lt;=X$1,X$4+SQRT(X$2*'5b.TriRandNumbers'!X41),X$6-SQRT(X$3*(1-'5b.TriRandNumbers'!X41)))</f>
        <v>18.148228751029109</v>
      </c>
      <c r="Y47" s="31">
        <f>IF('5b.TriRandNumbers'!Y41&lt;=Y$1,Y$4+SQRT(Y$2*'5b.TriRandNumbers'!Y41),Y$6-SQRT(Y$3*(1-'5b.TriRandNumbers'!Y41)))</f>
        <v>15.958023902142685</v>
      </c>
    </row>
    <row r="48" spans="2:25" hidden="1" x14ac:dyDescent="0.25">
      <c r="B48" s="36">
        <f>IF('5b.TriRandNumbers'!B42&lt;=B$1,B$4+SQRT(B$2*'5b.TriRandNumbers'!B42),B$6-SQRT(B$3*(1-'5b.TriRandNumbers'!B42)))</f>
        <v>3.9345571360304339</v>
      </c>
      <c r="C48" s="35">
        <f>IF('5b.TriRandNumbers'!C42&lt;=C$1,C$4+SQRT(C$2*'5b.TriRandNumbers'!C42),C$6-SQRT(C$3*(1-'5b.TriRandNumbers'!C42)))</f>
        <v>2.4869932074556682</v>
      </c>
      <c r="D48" s="34">
        <f>IF('5b.TriRandNumbers'!D42&lt;=D$1,D$4+SQRT(D$2*'5b.TriRandNumbers'!D42),D$6-SQRT(D$3*(1-'5b.TriRandNumbers'!D42)))</f>
        <v>6.2040130138224967</v>
      </c>
      <c r="E48" s="33">
        <f>IF('5b.TriRandNumbers'!E42&lt;=E$1,E$4+SQRT(E$2*'5b.TriRandNumbers'!E42),E$6-SQRT(E$3*(1-'5b.TriRandNumbers'!E42)))</f>
        <v>4.2822547596771141</v>
      </c>
      <c r="F48" s="32">
        <f>IF('5b.TriRandNumbers'!F42&lt;=F$1,F$4+SQRT(F$2*'5b.TriRandNumbers'!F42),F$6-SQRT(F$3*(1-'5b.TriRandNumbers'!F42)))</f>
        <v>2.0843004911516223</v>
      </c>
      <c r="G48" s="31">
        <f>IF('5b.TriRandNumbers'!G42&lt;=G$1,G$4+SQRT(G$2*'5b.TriRandNumbers'!G42),G$6-SQRT(G$3*(1-'5b.TriRandNumbers'!G42)))</f>
        <v>2.3647081805413235</v>
      </c>
      <c r="H48" s="36">
        <f>IF('5b.TriRandNumbers'!H42&lt;=H$1,H$4+SQRT(H$2*'5b.TriRandNumbers'!H42),H$6-SQRT(H$3*(1-'5b.TriRandNumbers'!H42)))</f>
        <v>18.126390327130888</v>
      </c>
      <c r="I48" s="35">
        <f>IF('5b.TriRandNumbers'!I42&lt;=I$1,I$4+SQRT(I$2*'5b.TriRandNumbers'!I42),I$6-SQRT(I$3*(1-'5b.TriRandNumbers'!I42)))</f>
        <v>13.614841412995116</v>
      </c>
      <c r="J48" s="34">
        <f>IF('5b.TriRandNumbers'!J42&lt;=J$1,J$4+SQRT(J$2*'5b.TriRandNumbers'!J42),J$6-SQRT(J$3*(1-'5b.TriRandNumbers'!J42)))</f>
        <v>9.2350872663307033</v>
      </c>
      <c r="K48" s="33">
        <f>IF('5b.TriRandNumbers'!K42&lt;=K$1,K$4+SQRT(K$2*'5b.TriRandNumbers'!K42),K$6-SQRT(K$3*(1-'5b.TriRandNumbers'!K42)))</f>
        <v>12.418279763586893</v>
      </c>
      <c r="L48" s="32">
        <f>IF('5b.TriRandNumbers'!L42&lt;=L$1,L$4+SQRT(L$2*'5b.TriRandNumbers'!L42),L$6-SQRT(L$3*(1-'5b.TriRandNumbers'!L42)))</f>
        <v>14.971063158334724</v>
      </c>
      <c r="M48" s="31">
        <f>IF('5b.TriRandNumbers'!M42&lt;=M$1,M$4+SQRT(M$2*'5b.TriRandNumbers'!M42),M$6-SQRT(M$3*(1-'5b.TriRandNumbers'!M42)))</f>
        <v>17.913818633816529</v>
      </c>
      <c r="N48" s="36">
        <f>IF('5b.TriRandNumbers'!N42&lt;=N$1,N$4+SQRT(N$2*'5b.TriRandNumbers'!N42),N$6-SQRT(N$3*(1-'5b.TriRandNumbers'!N42)))</f>
        <v>9.9845979831073137</v>
      </c>
      <c r="O48" s="35">
        <f>IF('5b.TriRandNumbers'!O42&lt;=O$1,O$4+SQRT(O$2*'5b.TriRandNumbers'!O42),O$6-SQRT(O$3*(1-'5b.TriRandNumbers'!O42)))</f>
        <v>16.007731507814505</v>
      </c>
      <c r="P48" s="34">
        <f>IF('5b.TriRandNumbers'!P42&lt;=P$1,P$4+SQRT(P$2*'5b.TriRandNumbers'!P42),P$6-SQRT(P$3*(1-'5b.TriRandNumbers'!P42)))</f>
        <v>7.1961248578578942</v>
      </c>
      <c r="Q48" s="33">
        <f>IF('5b.TriRandNumbers'!Q42&lt;=Q$1,Q$4+SQRT(Q$2*'5b.TriRandNumbers'!Q42),Q$6-SQRT(Q$3*(1-'5b.TriRandNumbers'!Q42)))</f>
        <v>10.95362069509963</v>
      </c>
      <c r="R48" s="32">
        <f>IF('5b.TriRandNumbers'!R42&lt;=R$1,R$4+SQRT(R$2*'5b.TriRandNumbers'!R42),R$6-SQRT(R$3*(1-'5b.TriRandNumbers'!R42)))</f>
        <v>8.0706207852050458</v>
      </c>
      <c r="S48" s="31">
        <f>IF('5b.TriRandNumbers'!S42&lt;=S$1,S$4+SQRT(S$2*'5b.TriRandNumbers'!S42),S$6-SQRT(S$3*(1-'5b.TriRandNumbers'!S42)))</f>
        <v>10.513601557791496</v>
      </c>
      <c r="T48" s="36">
        <f>IF('5b.TriRandNumbers'!T42&lt;=T$1,T$4+SQRT(T$2*'5b.TriRandNumbers'!T42),T$6-SQRT(T$3*(1-'5b.TriRandNumbers'!T42)))</f>
        <v>9.4137001368231079</v>
      </c>
      <c r="U48" s="35">
        <f>IF('5b.TriRandNumbers'!U42&lt;=U$1,U$4+SQRT(U$2*'5b.TriRandNumbers'!U42),U$6-SQRT(U$3*(1-'5b.TriRandNumbers'!U42)))</f>
        <v>14.720240730148488</v>
      </c>
      <c r="V48" s="34">
        <f>IF('5b.TriRandNumbers'!V42&lt;=V$1,V$4+SQRT(V$2*'5b.TriRandNumbers'!V42),V$6-SQRT(V$3*(1-'5b.TriRandNumbers'!V42)))</f>
        <v>17.363548112364093</v>
      </c>
      <c r="W48" s="33">
        <f>IF('5b.TriRandNumbers'!W42&lt;=W$1,W$4+SQRT(W$2*'5b.TriRandNumbers'!W42),W$6-SQRT(W$3*(1-'5b.TriRandNumbers'!W42)))</f>
        <v>18.622700182968682</v>
      </c>
      <c r="X48" s="32">
        <f>IF('5b.TriRandNumbers'!X42&lt;=X$1,X$4+SQRT(X$2*'5b.TriRandNumbers'!X42),X$6-SQRT(X$3*(1-'5b.TriRandNumbers'!X42)))</f>
        <v>9.7265742019543104</v>
      </c>
      <c r="Y48" s="31">
        <f>IF('5b.TriRandNumbers'!Y42&lt;=Y$1,Y$4+SQRT(Y$2*'5b.TriRandNumbers'!Y42),Y$6-SQRT(Y$3*(1-'5b.TriRandNumbers'!Y42)))</f>
        <v>10.565613789349447</v>
      </c>
    </row>
    <row r="49" spans="2:25" hidden="1" x14ac:dyDescent="0.25">
      <c r="B49" s="36">
        <f>IF('5b.TriRandNumbers'!B43&lt;=B$1,B$4+SQRT(B$2*'5b.TriRandNumbers'!B43),B$6-SQRT(B$3*(1-'5b.TriRandNumbers'!B43)))</f>
        <v>3.4231462049751737</v>
      </c>
      <c r="C49" s="35">
        <f>IF('5b.TriRandNumbers'!C43&lt;=C$1,C$4+SQRT(C$2*'5b.TriRandNumbers'!C43),C$6-SQRT(C$3*(1-'5b.TriRandNumbers'!C43)))</f>
        <v>3.050430961564782</v>
      </c>
      <c r="D49" s="34">
        <f>IF('5b.TriRandNumbers'!D43&lt;=D$1,D$4+SQRT(D$2*'5b.TriRandNumbers'!D43),D$6-SQRT(D$3*(1-'5b.TriRandNumbers'!D43)))</f>
        <v>4.5686527800925507</v>
      </c>
      <c r="E49" s="33">
        <f>IF('5b.TriRandNumbers'!E43&lt;=E$1,E$4+SQRT(E$2*'5b.TriRandNumbers'!E43),E$6-SQRT(E$3*(1-'5b.TriRandNumbers'!E43)))</f>
        <v>4.113638617251695</v>
      </c>
      <c r="F49" s="32">
        <f>IF('5b.TriRandNumbers'!F43&lt;=F$1,F$4+SQRT(F$2*'5b.TriRandNumbers'!F43),F$6-SQRT(F$3*(1-'5b.TriRandNumbers'!F43)))</f>
        <v>2.0833319896728399</v>
      </c>
      <c r="G49" s="31">
        <f>IF('5b.TriRandNumbers'!G43&lt;=G$1,G$4+SQRT(G$2*'5b.TriRandNumbers'!G43),G$6-SQRT(G$3*(1-'5b.TriRandNumbers'!G43)))</f>
        <v>2.6211177090672093</v>
      </c>
      <c r="H49" s="36">
        <f>IF('5b.TriRandNumbers'!H43&lt;=H$1,H$4+SQRT(H$2*'5b.TriRandNumbers'!H43),H$6-SQRT(H$3*(1-'5b.TriRandNumbers'!H43)))</f>
        <v>10.183238457167866</v>
      </c>
      <c r="I49" s="35">
        <f>IF('5b.TriRandNumbers'!I43&lt;=I$1,I$4+SQRT(I$2*'5b.TriRandNumbers'!I43),I$6-SQRT(I$3*(1-'5b.TriRandNumbers'!I43)))</f>
        <v>12.695529229627825</v>
      </c>
      <c r="J49" s="34">
        <f>IF('5b.TriRandNumbers'!J43&lt;=J$1,J$4+SQRT(J$2*'5b.TriRandNumbers'!J43),J$6-SQRT(J$3*(1-'5b.TriRandNumbers'!J43)))</f>
        <v>12.010336578840612</v>
      </c>
      <c r="K49" s="33">
        <f>IF('5b.TriRandNumbers'!K43&lt;=K$1,K$4+SQRT(K$2*'5b.TriRandNumbers'!K43),K$6-SQRT(K$3*(1-'5b.TriRandNumbers'!K43)))</f>
        <v>14.801077608052793</v>
      </c>
      <c r="L49" s="32">
        <f>IF('5b.TriRandNumbers'!L43&lt;=L$1,L$4+SQRT(L$2*'5b.TriRandNumbers'!L43),L$6-SQRT(L$3*(1-'5b.TriRandNumbers'!L43)))</f>
        <v>8.9227776330981214</v>
      </c>
      <c r="M49" s="31">
        <f>IF('5b.TriRandNumbers'!M43&lt;=M$1,M$4+SQRT(M$2*'5b.TriRandNumbers'!M43),M$6-SQRT(M$3*(1-'5b.TriRandNumbers'!M43)))</f>
        <v>14.066609230051171</v>
      </c>
      <c r="N49" s="36">
        <f>IF('5b.TriRandNumbers'!N43&lt;=N$1,N$4+SQRT(N$2*'5b.TriRandNumbers'!N43),N$6-SQRT(N$3*(1-'5b.TriRandNumbers'!N43)))</f>
        <v>16.002405296858207</v>
      </c>
      <c r="O49" s="35">
        <f>IF('5b.TriRandNumbers'!O43&lt;=O$1,O$4+SQRT(O$2*'5b.TriRandNumbers'!O43),O$6-SQRT(O$3*(1-'5b.TriRandNumbers'!O43)))</f>
        <v>13.509229933012469</v>
      </c>
      <c r="P49" s="34">
        <f>IF('5b.TriRandNumbers'!P43&lt;=P$1,P$4+SQRT(P$2*'5b.TriRandNumbers'!P43),P$6-SQRT(P$3*(1-'5b.TriRandNumbers'!P43)))</f>
        <v>13.609871576652981</v>
      </c>
      <c r="Q49" s="33">
        <f>IF('5b.TriRandNumbers'!Q43&lt;=Q$1,Q$4+SQRT(Q$2*'5b.TriRandNumbers'!Q43),Q$6-SQRT(Q$3*(1-'5b.TriRandNumbers'!Q43)))</f>
        <v>12.634418699523756</v>
      </c>
      <c r="R49" s="32">
        <f>IF('5b.TriRandNumbers'!R43&lt;=R$1,R$4+SQRT(R$2*'5b.TriRandNumbers'!R43),R$6-SQRT(R$3*(1-'5b.TriRandNumbers'!R43)))</f>
        <v>17.381985613181559</v>
      </c>
      <c r="S49" s="31">
        <f>IF('5b.TriRandNumbers'!S43&lt;=S$1,S$4+SQRT(S$2*'5b.TriRandNumbers'!S43),S$6-SQRT(S$3*(1-'5b.TriRandNumbers'!S43)))</f>
        <v>15.283248568763115</v>
      </c>
      <c r="T49" s="36">
        <f>IF('5b.TriRandNumbers'!T43&lt;=T$1,T$4+SQRT(T$2*'5b.TriRandNumbers'!T43),T$6-SQRT(T$3*(1-'5b.TriRandNumbers'!T43)))</f>
        <v>14.404464451179482</v>
      </c>
      <c r="U49" s="35">
        <f>IF('5b.TriRandNumbers'!U43&lt;=U$1,U$4+SQRT(U$2*'5b.TriRandNumbers'!U43),U$6-SQRT(U$3*(1-'5b.TriRandNumbers'!U43)))</f>
        <v>12.951359540451357</v>
      </c>
      <c r="V49" s="34">
        <f>IF('5b.TriRandNumbers'!V43&lt;=V$1,V$4+SQRT(V$2*'5b.TriRandNumbers'!V43),V$6-SQRT(V$3*(1-'5b.TriRandNumbers'!V43)))</f>
        <v>9.3830601817216106</v>
      </c>
      <c r="W49" s="33">
        <f>IF('5b.TriRandNumbers'!W43&lt;=W$1,W$4+SQRT(W$2*'5b.TriRandNumbers'!W43),W$6-SQRT(W$3*(1-'5b.TriRandNumbers'!W43)))</f>
        <v>7.7234871098675999</v>
      </c>
      <c r="X49" s="32">
        <f>IF('5b.TriRandNumbers'!X43&lt;=X$1,X$4+SQRT(X$2*'5b.TriRandNumbers'!X43),X$6-SQRT(X$3*(1-'5b.TriRandNumbers'!X43)))</f>
        <v>12.170953391399827</v>
      </c>
      <c r="Y49" s="31">
        <f>IF('5b.TriRandNumbers'!Y43&lt;=Y$1,Y$4+SQRT(Y$2*'5b.TriRandNumbers'!Y43),Y$6-SQRT(Y$3*(1-'5b.TriRandNumbers'!Y43)))</f>
        <v>10.261540250788057</v>
      </c>
    </row>
    <row r="50" spans="2:25" hidden="1" x14ac:dyDescent="0.25">
      <c r="B50" s="36">
        <f>IF('5b.TriRandNumbers'!B44&lt;=B$1,B$4+SQRT(B$2*'5b.TriRandNumbers'!B44),B$6-SQRT(B$3*(1-'5b.TriRandNumbers'!B44)))</f>
        <v>3.8948197818245882</v>
      </c>
      <c r="C50" s="35">
        <f>IF('5b.TriRandNumbers'!C44&lt;=C$1,C$4+SQRT(C$2*'5b.TriRandNumbers'!C44),C$6-SQRT(C$3*(1-'5b.TriRandNumbers'!C44)))</f>
        <v>3.8860308052052743</v>
      </c>
      <c r="D50" s="34">
        <f>IF('5b.TriRandNumbers'!D44&lt;=D$1,D$4+SQRT(D$2*'5b.TriRandNumbers'!D44),D$6-SQRT(D$3*(1-'5b.TriRandNumbers'!D44)))</f>
        <v>5.8832980490844307</v>
      </c>
      <c r="E50" s="33">
        <f>IF('5b.TriRandNumbers'!E44&lt;=E$1,E$4+SQRT(E$2*'5b.TriRandNumbers'!E44),E$6-SQRT(E$3*(1-'5b.TriRandNumbers'!E44)))</f>
        <v>3.6910105973034879</v>
      </c>
      <c r="F50" s="32">
        <f>IF('5b.TriRandNumbers'!F44&lt;=F$1,F$4+SQRT(F$2*'5b.TriRandNumbers'!F44),F$6-SQRT(F$3*(1-'5b.TriRandNumbers'!F44)))</f>
        <v>2.5372834467462715</v>
      </c>
      <c r="G50" s="31">
        <f>IF('5b.TriRandNumbers'!G44&lt;=G$1,G$4+SQRT(G$2*'5b.TriRandNumbers'!G44),G$6-SQRT(G$3*(1-'5b.TriRandNumbers'!G44)))</f>
        <v>3.4980773548863926</v>
      </c>
      <c r="H50" s="36">
        <f>IF('5b.TriRandNumbers'!H44&lt;=H$1,H$4+SQRT(H$2*'5b.TriRandNumbers'!H44),H$6-SQRT(H$3*(1-'5b.TriRandNumbers'!H44)))</f>
        <v>11.709208974578853</v>
      </c>
      <c r="I50" s="35">
        <f>IF('5b.TriRandNumbers'!I44&lt;=I$1,I$4+SQRT(I$2*'5b.TriRandNumbers'!I44),I$6-SQRT(I$3*(1-'5b.TriRandNumbers'!I44)))</f>
        <v>9.2702505436984772</v>
      </c>
      <c r="J50" s="34">
        <f>IF('5b.TriRandNumbers'!J44&lt;=J$1,J$4+SQRT(J$2*'5b.TriRandNumbers'!J44),J$6-SQRT(J$3*(1-'5b.TriRandNumbers'!J44)))</f>
        <v>11.757177405043008</v>
      </c>
      <c r="K50" s="33">
        <f>IF('5b.TriRandNumbers'!K44&lt;=K$1,K$4+SQRT(K$2*'5b.TriRandNumbers'!K44),K$6-SQRT(K$3*(1-'5b.TriRandNumbers'!K44)))</f>
        <v>12.717765215209553</v>
      </c>
      <c r="L50" s="32">
        <f>IF('5b.TriRandNumbers'!L44&lt;=L$1,L$4+SQRT(L$2*'5b.TriRandNumbers'!L44),L$6-SQRT(L$3*(1-'5b.TriRandNumbers'!L44)))</f>
        <v>13.610954175872509</v>
      </c>
      <c r="M50" s="31">
        <f>IF('5b.TriRandNumbers'!M44&lt;=M$1,M$4+SQRT(M$2*'5b.TriRandNumbers'!M44),M$6-SQRT(M$3*(1-'5b.TriRandNumbers'!M44)))</f>
        <v>13.839640445111606</v>
      </c>
      <c r="N50" s="36">
        <f>IF('5b.TriRandNumbers'!N44&lt;=N$1,N$4+SQRT(N$2*'5b.TriRandNumbers'!N44),N$6-SQRT(N$3*(1-'5b.TriRandNumbers'!N44)))</f>
        <v>10.348640976229923</v>
      </c>
      <c r="O50" s="35">
        <f>IF('5b.TriRandNumbers'!O44&lt;=O$1,O$4+SQRT(O$2*'5b.TriRandNumbers'!O44),O$6-SQRT(O$3*(1-'5b.TriRandNumbers'!O44)))</f>
        <v>10.483620870681902</v>
      </c>
      <c r="P50" s="34">
        <f>IF('5b.TriRandNumbers'!P44&lt;=P$1,P$4+SQRT(P$2*'5b.TriRandNumbers'!P44),P$6-SQRT(P$3*(1-'5b.TriRandNumbers'!P44)))</f>
        <v>8.2284344801346769</v>
      </c>
      <c r="Q50" s="33">
        <f>IF('5b.TriRandNumbers'!Q44&lt;=Q$1,Q$4+SQRT(Q$2*'5b.TriRandNumbers'!Q44),Q$6-SQRT(Q$3*(1-'5b.TriRandNumbers'!Q44)))</f>
        <v>15.106039469143175</v>
      </c>
      <c r="R50" s="32">
        <f>IF('5b.TriRandNumbers'!R44&lt;=R$1,R$4+SQRT(R$2*'5b.TriRandNumbers'!R44),R$6-SQRT(R$3*(1-'5b.TriRandNumbers'!R44)))</f>
        <v>10.940158734810726</v>
      </c>
      <c r="S50" s="31">
        <f>IF('5b.TriRandNumbers'!S44&lt;=S$1,S$4+SQRT(S$2*'5b.TriRandNumbers'!S44),S$6-SQRT(S$3*(1-'5b.TriRandNumbers'!S44)))</f>
        <v>16.644734982749373</v>
      </c>
      <c r="T50" s="36">
        <f>IF('5b.TriRandNumbers'!T44&lt;=T$1,T$4+SQRT(T$2*'5b.TriRandNumbers'!T44),T$6-SQRT(T$3*(1-'5b.TriRandNumbers'!T44)))</f>
        <v>11.022595234205419</v>
      </c>
      <c r="U50" s="35">
        <f>IF('5b.TriRandNumbers'!U44&lt;=U$1,U$4+SQRT(U$2*'5b.TriRandNumbers'!U44),U$6-SQRT(U$3*(1-'5b.TriRandNumbers'!U44)))</f>
        <v>11.377699176224223</v>
      </c>
      <c r="V50" s="34">
        <f>IF('5b.TriRandNumbers'!V44&lt;=V$1,V$4+SQRT(V$2*'5b.TriRandNumbers'!V44),V$6-SQRT(V$3*(1-'5b.TriRandNumbers'!V44)))</f>
        <v>16.270847372980064</v>
      </c>
      <c r="W50" s="33">
        <f>IF('5b.TriRandNumbers'!W44&lt;=W$1,W$4+SQRT(W$2*'5b.TriRandNumbers'!W44),W$6-SQRT(W$3*(1-'5b.TriRandNumbers'!W44)))</f>
        <v>16.922451558056427</v>
      </c>
      <c r="X50" s="32">
        <f>IF('5b.TriRandNumbers'!X44&lt;=X$1,X$4+SQRT(X$2*'5b.TriRandNumbers'!X44),X$6-SQRT(X$3*(1-'5b.TriRandNumbers'!X44)))</f>
        <v>15.367986329927096</v>
      </c>
      <c r="Y50" s="31">
        <f>IF('5b.TriRandNumbers'!Y44&lt;=Y$1,Y$4+SQRT(Y$2*'5b.TriRandNumbers'!Y44),Y$6-SQRT(Y$3*(1-'5b.TriRandNumbers'!Y44)))</f>
        <v>9.8997689094158314</v>
      </c>
    </row>
    <row r="51" spans="2:25" hidden="1" x14ac:dyDescent="0.25">
      <c r="B51" s="36">
        <f>IF('5b.TriRandNumbers'!B45&lt;=B$1,B$4+SQRT(B$2*'5b.TriRandNumbers'!B45),B$6-SQRT(B$3*(1-'5b.TriRandNumbers'!B45)))</f>
        <v>3.9613236890442298</v>
      </c>
      <c r="C51" s="35">
        <f>IF('5b.TriRandNumbers'!C45&lt;=C$1,C$4+SQRT(C$2*'5b.TriRandNumbers'!C45),C$6-SQRT(C$3*(1-'5b.TriRandNumbers'!C45)))</f>
        <v>1.1522486811925863</v>
      </c>
      <c r="D51" s="34">
        <f>IF('5b.TriRandNumbers'!D45&lt;=D$1,D$4+SQRT(D$2*'5b.TriRandNumbers'!D45),D$6-SQRT(D$3*(1-'5b.TriRandNumbers'!D45)))</f>
        <v>6.1179190857476318</v>
      </c>
      <c r="E51" s="33">
        <f>IF('5b.TriRandNumbers'!E45&lt;=E$1,E$4+SQRT(E$2*'5b.TriRandNumbers'!E45),E$6-SQRT(E$3*(1-'5b.TriRandNumbers'!E45)))</f>
        <v>3.9065558800703029</v>
      </c>
      <c r="F51" s="32">
        <f>IF('5b.TriRandNumbers'!F45&lt;=F$1,F$4+SQRT(F$2*'5b.TriRandNumbers'!F45),F$6-SQRT(F$3*(1-'5b.TriRandNumbers'!F45)))</f>
        <v>2.9619348154133314</v>
      </c>
      <c r="G51" s="31">
        <f>IF('5b.TriRandNumbers'!G45&lt;=G$1,G$4+SQRT(G$2*'5b.TriRandNumbers'!G45),G$6-SQRT(G$3*(1-'5b.TriRandNumbers'!G45)))</f>
        <v>3.332586499397701</v>
      </c>
      <c r="H51" s="36">
        <f>IF('5b.TriRandNumbers'!H45&lt;=H$1,H$4+SQRT(H$2*'5b.TriRandNumbers'!H45),H$6-SQRT(H$3*(1-'5b.TriRandNumbers'!H45)))</f>
        <v>13.451008103675534</v>
      </c>
      <c r="I51" s="35">
        <f>IF('5b.TriRandNumbers'!I45&lt;=I$1,I$4+SQRT(I$2*'5b.TriRandNumbers'!I45),I$6-SQRT(I$3*(1-'5b.TriRandNumbers'!I45)))</f>
        <v>16.706013317836394</v>
      </c>
      <c r="J51" s="34">
        <f>IF('5b.TriRandNumbers'!J45&lt;=J$1,J$4+SQRT(J$2*'5b.TriRandNumbers'!J45),J$6-SQRT(J$3*(1-'5b.TriRandNumbers'!J45)))</f>
        <v>14.5038111019736</v>
      </c>
      <c r="K51" s="33">
        <f>IF('5b.TriRandNumbers'!K45&lt;=K$1,K$4+SQRT(K$2*'5b.TriRandNumbers'!K45),K$6-SQRT(K$3*(1-'5b.TriRandNumbers'!K45)))</f>
        <v>5.9482913272159355</v>
      </c>
      <c r="L51" s="32">
        <f>IF('5b.TriRandNumbers'!L45&lt;=L$1,L$4+SQRT(L$2*'5b.TriRandNumbers'!L45),L$6-SQRT(L$3*(1-'5b.TriRandNumbers'!L45)))</f>
        <v>8.1551932005783598</v>
      </c>
      <c r="M51" s="31">
        <f>IF('5b.TriRandNumbers'!M45&lt;=M$1,M$4+SQRT(M$2*'5b.TriRandNumbers'!M45),M$6-SQRT(M$3*(1-'5b.TriRandNumbers'!M45)))</f>
        <v>12.940086554848863</v>
      </c>
      <c r="N51" s="36">
        <f>IF('5b.TriRandNumbers'!N45&lt;=N$1,N$4+SQRT(N$2*'5b.TriRandNumbers'!N45),N$6-SQRT(N$3*(1-'5b.TriRandNumbers'!N45)))</f>
        <v>10.084665662242625</v>
      </c>
      <c r="O51" s="35">
        <f>IF('5b.TriRandNumbers'!O45&lt;=O$1,O$4+SQRT(O$2*'5b.TriRandNumbers'!O45),O$6-SQRT(O$3*(1-'5b.TriRandNumbers'!O45)))</f>
        <v>11.956244869106598</v>
      </c>
      <c r="P51" s="34">
        <f>IF('5b.TriRandNumbers'!P45&lt;=P$1,P$4+SQRT(P$2*'5b.TriRandNumbers'!P45),P$6-SQRT(P$3*(1-'5b.TriRandNumbers'!P45)))</f>
        <v>11.712351701769581</v>
      </c>
      <c r="Q51" s="33">
        <f>IF('5b.TriRandNumbers'!Q45&lt;=Q$1,Q$4+SQRT(Q$2*'5b.TriRandNumbers'!Q45),Q$6-SQRT(Q$3*(1-'5b.TriRandNumbers'!Q45)))</f>
        <v>11.280892935301242</v>
      </c>
      <c r="R51" s="32">
        <f>IF('5b.TriRandNumbers'!R45&lt;=R$1,R$4+SQRT(R$2*'5b.TriRandNumbers'!R45),R$6-SQRT(R$3*(1-'5b.TriRandNumbers'!R45)))</f>
        <v>6.7456337089080112</v>
      </c>
      <c r="S51" s="31">
        <f>IF('5b.TriRandNumbers'!S45&lt;=S$1,S$4+SQRT(S$2*'5b.TriRandNumbers'!S45),S$6-SQRT(S$3*(1-'5b.TriRandNumbers'!S45)))</f>
        <v>10.494131863659897</v>
      </c>
      <c r="T51" s="36">
        <f>IF('5b.TriRandNumbers'!T45&lt;=T$1,T$4+SQRT(T$2*'5b.TriRandNumbers'!T45),T$6-SQRT(T$3*(1-'5b.TriRandNumbers'!T45)))</f>
        <v>9.8876018706777202</v>
      </c>
      <c r="U51" s="35">
        <f>IF('5b.TriRandNumbers'!U45&lt;=U$1,U$4+SQRT(U$2*'5b.TriRandNumbers'!U45),U$6-SQRT(U$3*(1-'5b.TriRandNumbers'!U45)))</f>
        <v>10.412977606375922</v>
      </c>
      <c r="V51" s="34">
        <f>IF('5b.TriRandNumbers'!V45&lt;=V$1,V$4+SQRT(V$2*'5b.TriRandNumbers'!V45),V$6-SQRT(V$3*(1-'5b.TriRandNumbers'!V45)))</f>
        <v>10.378437774547999</v>
      </c>
      <c r="W51" s="33">
        <f>IF('5b.TriRandNumbers'!W45&lt;=W$1,W$4+SQRT(W$2*'5b.TriRandNumbers'!W45),W$6-SQRT(W$3*(1-'5b.TriRandNumbers'!W45)))</f>
        <v>11.739072144631676</v>
      </c>
      <c r="X51" s="32">
        <f>IF('5b.TriRandNumbers'!X45&lt;=X$1,X$4+SQRT(X$2*'5b.TriRandNumbers'!X45),X$6-SQRT(X$3*(1-'5b.TriRandNumbers'!X45)))</f>
        <v>13.600573520842827</v>
      </c>
      <c r="Y51" s="31">
        <f>IF('5b.TriRandNumbers'!Y45&lt;=Y$1,Y$4+SQRT(Y$2*'5b.TriRandNumbers'!Y45),Y$6-SQRT(Y$3*(1-'5b.TriRandNumbers'!Y45)))</f>
        <v>11.318185414478764</v>
      </c>
    </row>
    <row r="52" spans="2:25" hidden="1" x14ac:dyDescent="0.25">
      <c r="B52" s="36">
        <f>IF('5b.TriRandNumbers'!B46&lt;=B$1,B$4+SQRT(B$2*'5b.TriRandNumbers'!B46),B$6-SQRT(B$3*(1-'5b.TriRandNumbers'!B46)))</f>
        <v>3.9721052921209332</v>
      </c>
      <c r="C52" s="35">
        <f>IF('5b.TriRandNumbers'!C46&lt;=C$1,C$4+SQRT(C$2*'5b.TriRandNumbers'!C46),C$6-SQRT(C$3*(1-'5b.TriRandNumbers'!C46)))</f>
        <v>3.8501664277628533</v>
      </c>
      <c r="D52" s="34">
        <f>IF('5b.TriRandNumbers'!D46&lt;=D$1,D$4+SQRT(D$2*'5b.TriRandNumbers'!D46),D$6-SQRT(D$3*(1-'5b.TriRandNumbers'!D46)))</f>
        <v>6.6665228194198347</v>
      </c>
      <c r="E52" s="33">
        <f>IF('5b.TriRandNumbers'!E46&lt;=E$1,E$4+SQRT(E$2*'5b.TriRandNumbers'!E46),E$6-SQRT(E$3*(1-'5b.TriRandNumbers'!E46)))</f>
        <v>3.9683513834713389</v>
      </c>
      <c r="F52" s="32">
        <f>IF('5b.TriRandNumbers'!F46&lt;=F$1,F$4+SQRT(F$2*'5b.TriRandNumbers'!F46),F$6-SQRT(F$3*(1-'5b.TriRandNumbers'!F46)))</f>
        <v>1.9694373601067454</v>
      </c>
      <c r="G52" s="31">
        <f>IF('5b.TriRandNumbers'!G46&lt;=G$1,G$4+SQRT(G$2*'5b.TriRandNumbers'!G46),G$6-SQRT(G$3*(1-'5b.TriRandNumbers'!G46)))</f>
        <v>2.912423108087054</v>
      </c>
      <c r="H52" s="36">
        <f>IF('5b.TriRandNumbers'!H46&lt;=H$1,H$4+SQRT(H$2*'5b.TriRandNumbers'!H46),H$6-SQRT(H$3*(1-'5b.TriRandNumbers'!H46)))</f>
        <v>7.0776290358984149</v>
      </c>
      <c r="I52" s="35">
        <f>IF('5b.TriRandNumbers'!I46&lt;=I$1,I$4+SQRT(I$2*'5b.TriRandNumbers'!I46),I$6-SQRT(I$3*(1-'5b.TriRandNumbers'!I46)))</f>
        <v>14.604878708629007</v>
      </c>
      <c r="J52" s="34">
        <f>IF('5b.TriRandNumbers'!J46&lt;=J$1,J$4+SQRT(J$2*'5b.TriRandNumbers'!J46),J$6-SQRT(J$3*(1-'5b.TriRandNumbers'!J46)))</f>
        <v>10.510026722189593</v>
      </c>
      <c r="K52" s="33">
        <f>IF('5b.TriRandNumbers'!K46&lt;=K$1,K$4+SQRT(K$2*'5b.TriRandNumbers'!K46),K$6-SQRT(K$3*(1-'5b.TriRandNumbers'!K46)))</f>
        <v>12.012968567431212</v>
      </c>
      <c r="L52" s="32">
        <f>IF('5b.TriRandNumbers'!L46&lt;=L$1,L$4+SQRT(L$2*'5b.TriRandNumbers'!L46),L$6-SQRT(L$3*(1-'5b.TriRandNumbers'!L46)))</f>
        <v>6.3001533304152968</v>
      </c>
      <c r="M52" s="31">
        <f>IF('5b.TriRandNumbers'!M46&lt;=M$1,M$4+SQRT(M$2*'5b.TriRandNumbers'!M46),M$6-SQRT(M$3*(1-'5b.TriRandNumbers'!M46)))</f>
        <v>14.230987809946637</v>
      </c>
      <c r="N52" s="36">
        <f>IF('5b.TriRandNumbers'!N46&lt;=N$1,N$4+SQRT(N$2*'5b.TriRandNumbers'!N46),N$6-SQRT(N$3*(1-'5b.TriRandNumbers'!N46)))</f>
        <v>8.341021257677312</v>
      </c>
      <c r="O52" s="35">
        <f>IF('5b.TriRandNumbers'!O46&lt;=O$1,O$4+SQRT(O$2*'5b.TriRandNumbers'!O46),O$6-SQRT(O$3*(1-'5b.TriRandNumbers'!O46)))</f>
        <v>9.9037589430664283</v>
      </c>
      <c r="P52" s="34">
        <f>IF('5b.TriRandNumbers'!P46&lt;=P$1,P$4+SQRT(P$2*'5b.TriRandNumbers'!P46),P$6-SQRT(P$3*(1-'5b.TriRandNumbers'!P46)))</f>
        <v>10.418547418000987</v>
      </c>
      <c r="Q52" s="33">
        <f>IF('5b.TriRandNumbers'!Q46&lt;=Q$1,Q$4+SQRT(Q$2*'5b.TriRandNumbers'!Q46),Q$6-SQRT(Q$3*(1-'5b.TriRandNumbers'!Q46)))</f>
        <v>9.3774699200232199</v>
      </c>
      <c r="R52" s="32">
        <f>IF('5b.TriRandNumbers'!R46&lt;=R$1,R$4+SQRT(R$2*'5b.TriRandNumbers'!R46),R$6-SQRT(R$3*(1-'5b.TriRandNumbers'!R46)))</f>
        <v>9.2632803585936241</v>
      </c>
      <c r="S52" s="31">
        <f>IF('5b.TriRandNumbers'!S46&lt;=S$1,S$4+SQRT(S$2*'5b.TriRandNumbers'!S46),S$6-SQRT(S$3*(1-'5b.TriRandNumbers'!S46)))</f>
        <v>8.4442971509248022</v>
      </c>
      <c r="T52" s="36">
        <f>IF('5b.TriRandNumbers'!T46&lt;=T$1,T$4+SQRT(T$2*'5b.TriRandNumbers'!T46),T$6-SQRT(T$3*(1-'5b.TriRandNumbers'!T46)))</f>
        <v>17.977910953364603</v>
      </c>
      <c r="U52" s="35">
        <f>IF('5b.TriRandNumbers'!U46&lt;=U$1,U$4+SQRT(U$2*'5b.TriRandNumbers'!U46),U$6-SQRT(U$3*(1-'5b.TriRandNumbers'!U46)))</f>
        <v>9.2481317653907915</v>
      </c>
      <c r="V52" s="34">
        <f>IF('5b.TriRandNumbers'!V46&lt;=V$1,V$4+SQRT(V$2*'5b.TriRandNumbers'!V46),V$6-SQRT(V$3*(1-'5b.TriRandNumbers'!V46)))</f>
        <v>10.079324848235665</v>
      </c>
      <c r="W52" s="33">
        <f>IF('5b.TriRandNumbers'!W46&lt;=W$1,W$4+SQRT(W$2*'5b.TriRandNumbers'!W46),W$6-SQRT(W$3*(1-'5b.TriRandNumbers'!W46)))</f>
        <v>8.8955770897263946</v>
      </c>
      <c r="X52" s="32">
        <f>IF('5b.TriRandNumbers'!X46&lt;=X$1,X$4+SQRT(X$2*'5b.TriRandNumbers'!X46),X$6-SQRT(X$3*(1-'5b.TriRandNumbers'!X46)))</f>
        <v>8.9793016819273017</v>
      </c>
      <c r="Y52" s="31">
        <f>IF('5b.TriRandNumbers'!Y46&lt;=Y$1,Y$4+SQRT(Y$2*'5b.TriRandNumbers'!Y46),Y$6-SQRT(Y$3*(1-'5b.TriRandNumbers'!Y46)))</f>
        <v>8.5711467477313033</v>
      </c>
    </row>
    <row r="53" spans="2:25" hidden="1" x14ac:dyDescent="0.25">
      <c r="B53" s="36">
        <f>IF('5b.TriRandNumbers'!B47&lt;=B$1,B$4+SQRT(B$2*'5b.TriRandNumbers'!B47),B$6-SQRT(B$3*(1-'5b.TriRandNumbers'!B47)))</f>
        <v>3.9673097881410087</v>
      </c>
      <c r="C53" s="35">
        <f>IF('5b.TriRandNumbers'!C47&lt;=C$1,C$4+SQRT(C$2*'5b.TriRandNumbers'!C47),C$6-SQRT(C$3*(1-'5b.TriRandNumbers'!C47)))</f>
        <v>3.5718806802765788</v>
      </c>
      <c r="D53" s="34">
        <f>IF('5b.TriRandNumbers'!D47&lt;=D$1,D$4+SQRT(D$2*'5b.TriRandNumbers'!D47),D$6-SQRT(D$3*(1-'5b.TriRandNumbers'!D47)))</f>
        <v>5.8276736891147189</v>
      </c>
      <c r="E53" s="33">
        <f>IF('5b.TriRandNumbers'!E47&lt;=E$1,E$4+SQRT(E$2*'5b.TriRandNumbers'!E47),E$6-SQRT(E$3*(1-'5b.TriRandNumbers'!E47)))</f>
        <v>3.9120513542813646</v>
      </c>
      <c r="F53" s="32">
        <f>IF('5b.TriRandNumbers'!F47&lt;=F$1,F$4+SQRT(F$2*'5b.TriRandNumbers'!F47),F$6-SQRT(F$3*(1-'5b.TriRandNumbers'!F47)))</f>
        <v>1.736489242965807</v>
      </c>
      <c r="G53" s="31">
        <f>IF('5b.TriRandNumbers'!G47&lt;=G$1,G$4+SQRT(G$2*'5b.TriRandNumbers'!G47),G$6-SQRT(G$3*(1-'5b.TriRandNumbers'!G47)))</f>
        <v>3.0796717247007122</v>
      </c>
      <c r="H53" s="36">
        <f>IF('5b.TriRandNumbers'!H47&lt;=H$1,H$4+SQRT(H$2*'5b.TriRandNumbers'!H47),H$6-SQRT(H$3*(1-'5b.TriRandNumbers'!H47)))</f>
        <v>14.491126876236379</v>
      </c>
      <c r="I53" s="35">
        <f>IF('5b.TriRandNumbers'!I47&lt;=I$1,I$4+SQRT(I$2*'5b.TriRandNumbers'!I47),I$6-SQRT(I$3*(1-'5b.TriRandNumbers'!I47)))</f>
        <v>9.2451807521244902</v>
      </c>
      <c r="J53" s="34">
        <f>IF('5b.TriRandNumbers'!J47&lt;=J$1,J$4+SQRT(J$2*'5b.TriRandNumbers'!J47),J$6-SQRT(J$3*(1-'5b.TriRandNumbers'!J47)))</f>
        <v>14.767813090897326</v>
      </c>
      <c r="K53" s="33">
        <f>IF('5b.TriRandNumbers'!K47&lt;=K$1,K$4+SQRT(K$2*'5b.TriRandNumbers'!K47),K$6-SQRT(K$3*(1-'5b.TriRandNumbers'!K47)))</f>
        <v>17.145669026884608</v>
      </c>
      <c r="L53" s="32">
        <f>IF('5b.TriRandNumbers'!L47&lt;=L$1,L$4+SQRT(L$2*'5b.TriRandNumbers'!L47),L$6-SQRT(L$3*(1-'5b.TriRandNumbers'!L47)))</f>
        <v>7.6745081996369144</v>
      </c>
      <c r="M53" s="31">
        <f>IF('5b.TriRandNumbers'!M47&lt;=M$1,M$4+SQRT(M$2*'5b.TriRandNumbers'!M47),M$6-SQRT(M$3*(1-'5b.TriRandNumbers'!M47)))</f>
        <v>15.611428698931444</v>
      </c>
      <c r="N53" s="36">
        <f>IF('5b.TriRandNumbers'!N47&lt;=N$1,N$4+SQRT(N$2*'5b.TriRandNumbers'!N47),N$6-SQRT(N$3*(1-'5b.TriRandNumbers'!N47)))</f>
        <v>13.523345012871779</v>
      </c>
      <c r="O53" s="35">
        <f>IF('5b.TriRandNumbers'!O47&lt;=O$1,O$4+SQRT(O$2*'5b.TriRandNumbers'!O47),O$6-SQRT(O$3*(1-'5b.TriRandNumbers'!O47)))</f>
        <v>17.818434004377274</v>
      </c>
      <c r="P53" s="34">
        <f>IF('5b.TriRandNumbers'!P47&lt;=P$1,P$4+SQRT(P$2*'5b.TriRandNumbers'!P47),P$6-SQRT(P$3*(1-'5b.TriRandNumbers'!P47)))</f>
        <v>15.1464278111093</v>
      </c>
      <c r="Q53" s="33">
        <f>IF('5b.TriRandNumbers'!Q47&lt;=Q$1,Q$4+SQRT(Q$2*'5b.TriRandNumbers'!Q47),Q$6-SQRT(Q$3*(1-'5b.TriRandNumbers'!Q47)))</f>
        <v>10.263535870365093</v>
      </c>
      <c r="R53" s="32">
        <f>IF('5b.TriRandNumbers'!R47&lt;=R$1,R$4+SQRT(R$2*'5b.TriRandNumbers'!R47),R$6-SQRT(R$3*(1-'5b.TriRandNumbers'!R47)))</f>
        <v>13.277055584778976</v>
      </c>
      <c r="S53" s="31">
        <f>IF('5b.TriRandNumbers'!S47&lt;=S$1,S$4+SQRT(S$2*'5b.TriRandNumbers'!S47),S$6-SQRT(S$3*(1-'5b.TriRandNumbers'!S47)))</f>
        <v>11.219441517380607</v>
      </c>
      <c r="T53" s="36">
        <f>IF('5b.TriRandNumbers'!T47&lt;=T$1,T$4+SQRT(T$2*'5b.TriRandNumbers'!T47),T$6-SQRT(T$3*(1-'5b.TriRandNumbers'!T47)))</f>
        <v>19.045654630049199</v>
      </c>
      <c r="U53" s="35">
        <f>IF('5b.TriRandNumbers'!U47&lt;=U$1,U$4+SQRT(U$2*'5b.TriRandNumbers'!U47),U$6-SQRT(U$3*(1-'5b.TriRandNumbers'!U47)))</f>
        <v>10.402555204869911</v>
      </c>
      <c r="V53" s="34">
        <f>IF('5b.TriRandNumbers'!V47&lt;=V$1,V$4+SQRT(V$2*'5b.TriRandNumbers'!V47),V$6-SQRT(V$3*(1-'5b.TriRandNumbers'!V47)))</f>
        <v>9.7626812890571699</v>
      </c>
      <c r="W53" s="33">
        <f>IF('5b.TriRandNumbers'!W47&lt;=W$1,W$4+SQRT(W$2*'5b.TriRandNumbers'!W47),W$6-SQRT(W$3*(1-'5b.TriRandNumbers'!W47)))</f>
        <v>19.041803656401715</v>
      </c>
      <c r="X53" s="32">
        <f>IF('5b.TriRandNumbers'!X47&lt;=X$1,X$4+SQRT(X$2*'5b.TriRandNumbers'!X47),X$6-SQRT(X$3*(1-'5b.TriRandNumbers'!X47)))</f>
        <v>16.553779295878737</v>
      </c>
      <c r="Y53" s="31">
        <f>IF('5b.TriRandNumbers'!Y47&lt;=Y$1,Y$4+SQRT(Y$2*'5b.TriRandNumbers'!Y47),Y$6-SQRT(Y$3*(1-'5b.TriRandNumbers'!Y47)))</f>
        <v>16.10844405308967</v>
      </c>
    </row>
    <row r="54" spans="2:25" hidden="1" x14ac:dyDescent="0.25">
      <c r="B54" s="36">
        <f>IF('5b.TriRandNumbers'!B48&lt;=B$1,B$4+SQRT(B$2*'5b.TriRandNumbers'!B48),B$6-SQRT(B$3*(1-'5b.TriRandNumbers'!B48)))</f>
        <v>4.2099161811006329</v>
      </c>
      <c r="C54" s="35">
        <f>IF('5b.TriRandNumbers'!C48&lt;=C$1,C$4+SQRT(C$2*'5b.TriRandNumbers'!C48),C$6-SQRT(C$3*(1-'5b.TriRandNumbers'!C48)))</f>
        <v>2.6164510823963498</v>
      </c>
      <c r="D54" s="34">
        <f>IF('5b.TriRandNumbers'!D48&lt;=D$1,D$4+SQRT(D$2*'5b.TriRandNumbers'!D48),D$6-SQRT(D$3*(1-'5b.TriRandNumbers'!D48)))</f>
        <v>5.1408942421387662</v>
      </c>
      <c r="E54" s="33">
        <f>IF('5b.TriRandNumbers'!E48&lt;=E$1,E$4+SQRT(E$2*'5b.TriRandNumbers'!E48),E$6-SQRT(E$3*(1-'5b.TriRandNumbers'!E48)))</f>
        <v>3.8538038946007926</v>
      </c>
      <c r="F54" s="32">
        <f>IF('5b.TriRandNumbers'!F48&lt;=F$1,F$4+SQRT(F$2*'5b.TriRandNumbers'!F48),F$6-SQRT(F$3*(1-'5b.TriRandNumbers'!F48)))</f>
        <v>1.9715745143223189</v>
      </c>
      <c r="G54" s="31">
        <f>IF('5b.TriRandNumbers'!G48&lt;=G$1,G$4+SQRT(G$2*'5b.TriRandNumbers'!G48),G$6-SQRT(G$3*(1-'5b.TriRandNumbers'!G48)))</f>
        <v>4.5515624980754978</v>
      </c>
      <c r="H54" s="36">
        <f>IF('5b.TriRandNumbers'!H48&lt;=H$1,H$4+SQRT(H$2*'5b.TriRandNumbers'!H48),H$6-SQRT(H$3*(1-'5b.TriRandNumbers'!H48)))</f>
        <v>12.966386821317453</v>
      </c>
      <c r="I54" s="35">
        <f>IF('5b.TriRandNumbers'!I48&lt;=I$1,I$4+SQRT(I$2*'5b.TriRandNumbers'!I48),I$6-SQRT(I$3*(1-'5b.TriRandNumbers'!I48)))</f>
        <v>9.4804902446778083</v>
      </c>
      <c r="J54" s="34">
        <f>IF('5b.TriRandNumbers'!J48&lt;=J$1,J$4+SQRT(J$2*'5b.TriRandNumbers'!J48),J$6-SQRT(J$3*(1-'5b.TriRandNumbers'!J48)))</f>
        <v>13.358251727060818</v>
      </c>
      <c r="K54" s="33">
        <f>IF('5b.TriRandNumbers'!K48&lt;=K$1,K$4+SQRT(K$2*'5b.TriRandNumbers'!K48),K$6-SQRT(K$3*(1-'5b.TriRandNumbers'!K48)))</f>
        <v>17.282301287273512</v>
      </c>
      <c r="L54" s="32">
        <f>IF('5b.TriRandNumbers'!L48&lt;=L$1,L$4+SQRT(L$2*'5b.TriRandNumbers'!L48),L$6-SQRT(L$3*(1-'5b.TriRandNumbers'!L48)))</f>
        <v>8.1447147945250933</v>
      </c>
      <c r="M54" s="31">
        <f>IF('5b.TriRandNumbers'!M48&lt;=M$1,M$4+SQRT(M$2*'5b.TriRandNumbers'!M48),M$6-SQRT(M$3*(1-'5b.TriRandNumbers'!M48)))</f>
        <v>5.5553415504426304</v>
      </c>
      <c r="N54" s="36">
        <f>IF('5b.TriRandNumbers'!N48&lt;=N$1,N$4+SQRT(N$2*'5b.TriRandNumbers'!N48),N$6-SQRT(N$3*(1-'5b.TriRandNumbers'!N48)))</f>
        <v>11.854726129079884</v>
      </c>
      <c r="O54" s="35">
        <f>IF('5b.TriRandNumbers'!O48&lt;=O$1,O$4+SQRT(O$2*'5b.TriRandNumbers'!O48),O$6-SQRT(O$3*(1-'5b.TriRandNumbers'!O48)))</f>
        <v>15.839584485469981</v>
      </c>
      <c r="P54" s="34">
        <f>IF('5b.TriRandNumbers'!P48&lt;=P$1,P$4+SQRT(P$2*'5b.TriRandNumbers'!P48),P$6-SQRT(P$3*(1-'5b.TriRandNumbers'!P48)))</f>
        <v>16.335354158028849</v>
      </c>
      <c r="Q54" s="33">
        <f>IF('5b.TriRandNumbers'!Q48&lt;=Q$1,Q$4+SQRT(Q$2*'5b.TriRandNumbers'!Q48),Q$6-SQRT(Q$3*(1-'5b.TriRandNumbers'!Q48)))</f>
        <v>12.9412809994474</v>
      </c>
      <c r="R54" s="32">
        <f>IF('5b.TriRandNumbers'!R48&lt;=R$1,R$4+SQRT(R$2*'5b.TriRandNumbers'!R48),R$6-SQRT(R$3*(1-'5b.TriRandNumbers'!R48)))</f>
        <v>11.856674366251767</v>
      </c>
      <c r="S54" s="31">
        <f>IF('5b.TriRandNumbers'!S48&lt;=S$1,S$4+SQRT(S$2*'5b.TriRandNumbers'!S48),S$6-SQRT(S$3*(1-'5b.TriRandNumbers'!S48)))</f>
        <v>9.9144342563027692</v>
      </c>
      <c r="T54" s="36">
        <f>IF('5b.TriRandNumbers'!T48&lt;=T$1,T$4+SQRT(T$2*'5b.TriRandNumbers'!T48),T$6-SQRT(T$3*(1-'5b.TriRandNumbers'!T48)))</f>
        <v>18.451540240567468</v>
      </c>
      <c r="U54" s="35">
        <f>IF('5b.TriRandNumbers'!U48&lt;=U$1,U$4+SQRT(U$2*'5b.TriRandNumbers'!U48),U$6-SQRT(U$3*(1-'5b.TriRandNumbers'!U48)))</f>
        <v>11.272133871168537</v>
      </c>
      <c r="V54" s="34">
        <f>IF('5b.TriRandNumbers'!V48&lt;=V$1,V$4+SQRT(V$2*'5b.TriRandNumbers'!V48),V$6-SQRT(V$3*(1-'5b.TriRandNumbers'!V48)))</f>
        <v>10.609638687691902</v>
      </c>
      <c r="W54" s="33">
        <f>IF('5b.TriRandNumbers'!W48&lt;=W$1,W$4+SQRT(W$2*'5b.TriRandNumbers'!W48),W$6-SQRT(W$3*(1-'5b.TriRandNumbers'!W48)))</f>
        <v>8.0563497370933703</v>
      </c>
      <c r="X54" s="32">
        <f>IF('5b.TriRandNumbers'!X48&lt;=X$1,X$4+SQRT(X$2*'5b.TriRandNumbers'!X48),X$6-SQRT(X$3*(1-'5b.TriRandNumbers'!X48)))</f>
        <v>16.390029569502445</v>
      </c>
      <c r="Y54" s="31">
        <f>IF('5b.TriRandNumbers'!Y48&lt;=Y$1,Y$4+SQRT(Y$2*'5b.TriRandNumbers'!Y48),Y$6-SQRT(Y$3*(1-'5b.TriRandNumbers'!Y48)))</f>
        <v>12.265913031815677</v>
      </c>
    </row>
    <row r="55" spans="2:25" hidden="1" x14ac:dyDescent="0.25">
      <c r="B55" s="36">
        <f>IF('5b.TriRandNumbers'!B49&lt;=B$1,B$4+SQRT(B$2*'5b.TriRandNumbers'!B49),B$6-SQRT(B$3*(1-'5b.TriRandNumbers'!B49)))</f>
        <v>5.3326308810684742</v>
      </c>
      <c r="C55" s="35">
        <f>IF('5b.TriRandNumbers'!C49&lt;=C$1,C$4+SQRT(C$2*'5b.TriRandNumbers'!C49),C$6-SQRT(C$3*(1-'5b.TriRandNumbers'!C49)))</f>
        <v>4.276887499059816</v>
      </c>
      <c r="D55" s="34">
        <f>IF('5b.TriRandNumbers'!D49&lt;=D$1,D$4+SQRT(D$2*'5b.TriRandNumbers'!D49),D$6-SQRT(D$3*(1-'5b.TriRandNumbers'!D49)))</f>
        <v>6.1561182686369413</v>
      </c>
      <c r="E55" s="33">
        <f>IF('5b.TriRandNumbers'!E49&lt;=E$1,E$4+SQRT(E$2*'5b.TriRandNumbers'!E49),E$6-SQRT(E$3*(1-'5b.TriRandNumbers'!E49)))</f>
        <v>4.3071529416434178</v>
      </c>
      <c r="F55" s="32">
        <f>IF('5b.TriRandNumbers'!F49&lt;=F$1,F$4+SQRT(F$2*'5b.TriRandNumbers'!F49),F$6-SQRT(F$3*(1-'5b.TriRandNumbers'!F49)))</f>
        <v>2.2391826160993125</v>
      </c>
      <c r="G55" s="31">
        <f>IF('5b.TriRandNumbers'!G49&lt;=G$1,G$4+SQRT(G$2*'5b.TriRandNumbers'!G49),G$6-SQRT(G$3*(1-'5b.TriRandNumbers'!G49)))</f>
        <v>2.6551962783552856</v>
      </c>
      <c r="H55" s="36">
        <f>IF('5b.TriRandNumbers'!H49&lt;=H$1,H$4+SQRT(H$2*'5b.TriRandNumbers'!H49),H$6-SQRT(H$3*(1-'5b.TriRandNumbers'!H49)))</f>
        <v>9.5110742445186318</v>
      </c>
      <c r="I55" s="35">
        <f>IF('5b.TriRandNumbers'!I49&lt;=I$1,I$4+SQRT(I$2*'5b.TriRandNumbers'!I49),I$6-SQRT(I$3*(1-'5b.TriRandNumbers'!I49)))</f>
        <v>10.138696721492613</v>
      </c>
      <c r="J55" s="34">
        <f>IF('5b.TriRandNumbers'!J49&lt;=J$1,J$4+SQRT(J$2*'5b.TriRandNumbers'!J49),J$6-SQRT(J$3*(1-'5b.TriRandNumbers'!J49)))</f>
        <v>14.567095408749942</v>
      </c>
      <c r="K55" s="33">
        <f>IF('5b.TriRandNumbers'!K49&lt;=K$1,K$4+SQRT(K$2*'5b.TriRandNumbers'!K49),K$6-SQRT(K$3*(1-'5b.TriRandNumbers'!K49)))</f>
        <v>10.272386495002751</v>
      </c>
      <c r="L55" s="32">
        <f>IF('5b.TriRandNumbers'!L49&lt;=L$1,L$4+SQRT(L$2*'5b.TriRandNumbers'!L49),L$6-SQRT(L$3*(1-'5b.TriRandNumbers'!L49)))</f>
        <v>6.6971680322523657</v>
      </c>
      <c r="M55" s="31">
        <f>IF('5b.TriRandNumbers'!M49&lt;=M$1,M$4+SQRT(M$2*'5b.TriRandNumbers'!M49),M$6-SQRT(M$3*(1-'5b.TriRandNumbers'!M49)))</f>
        <v>7.0639762933140471</v>
      </c>
      <c r="N55" s="36">
        <f>IF('5b.TriRandNumbers'!N49&lt;=N$1,N$4+SQRT(N$2*'5b.TriRandNumbers'!N49),N$6-SQRT(N$3*(1-'5b.TriRandNumbers'!N49)))</f>
        <v>15.96212279855807</v>
      </c>
      <c r="O55" s="35">
        <f>IF('5b.TriRandNumbers'!O49&lt;=O$1,O$4+SQRT(O$2*'5b.TriRandNumbers'!O49),O$6-SQRT(O$3*(1-'5b.TriRandNumbers'!O49)))</f>
        <v>10.70563360981186</v>
      </c>
      <c r="P55" s="34">
        <f>IF('5b.TriRandNumbers'!P49&lt;=P$1,P$4+SQRT(P$2*'5b.TriRandNumbers'!P49),P$6-SQRT(P$3*(1-'5b.TriRandNumbers'!P49)))</f>
        <v>10.511538519892936</v>
      </c>
      <c r="Q55" s="33">
        <f>IF('5b.TriRandNumbers'!Q49&lt;=Q$1,Q$4+SQRT(Q$2*'5b.TriRandNumbers'!Q49),Q$6-SQRT(Q$3*(1-'5b.TriRandNumbers'!Q49)))</f>
        <v>7.6632055403932462</v>
      </c>
      <c r="R55" s="32">
        <f>IF('5b.TriRandNumbers'!R49&lt;=R$1,R$4+SQRT(R$2*'5b.TriRandNumbers'!R49),R$6-SQRT(R$3*(1-'5b.TriRandNumbers'!R49)))</f>
        <v>7.1421181146575954</v>
      </c>
      <c r="S55" s="31">
        <f>IF('5b.TriRandNumbers'!S49&lt;=S$1,S$4+SQRT(S$2*'5b.TriRandNumbers'!S49),S$6-SQRT(S$3*(1-'5b.TriRandNumbers'!S49)))</f>
        <v>8.1889058883008214</v>
      </c>
      <c r="T55" s="36">
        <f>IF('5b.TriRandNumbers'!T49&lt;=T$1,T$4+SQRT(T$2*'5b.TriRandNumbers'!T49),T$6-SQRT(T$3*(1-'5b.TriRandNumbers'!T49)))</f>
        <v>12.489854820533239</v>
      </c>
      <c r="U55" s="35">
        <f>IF('5b.TriRandNumbers'!U49&lt;=U$1,U$4+SQRT(U$2*'5b.TriRandNumbers'!U49),U$6-SQRT(U$3*(1-'5b.TriRandNumbers'!U49)))</f>
        <v>12.591563207204276</v>
      </c>
      <c r="V55" s="34">
        <f>IF('5b.TriRandNumbers'!V49&lt;=V$1,V$4+SQRT(V$2*'5b.TriRandNumbers'!V49),V$6-SQRT(V$3*(1-'5b.TriRandNumbers'!V49)))</f>
        <v>8.7851147874131925</v>
      </c>
      <c r="W55" s="33">
        <f>IF('5b.TriRandNumbers'!W49&lt;=W$1,W$4+SQRT(W$2*'5b.TriRandNumbers'!W49),W$6-SQRT(W$3*(1-'5b.TriRandNumbers'!W49)))</f>
        <v>11.708951049408894</v>
      </c>
      <c r="X55" s="32">
        <f>IF('5b.TriRandNumbers'!X49&lt;=X$1,X$4+SQRT(X$2*'5b.TriRandNumbers'!X49),X$6-SQRT(X$3*(1-'5b.TriRandNumbers'!X49)))</f>
        <v>13.267827763464636</v>
      </c>
      <c r="Y55" s="31">
        <f>IF('5b.TriRandNumbers'!Y49&lt;=Y$1,Y$4+SQRT(Y$2*'5b.TriRandNumbers'!Y49),Y$6-SQRT(Y$3*(1-'5b.TriRandNumbers'!Y49)))</f>
        <v>11.667727742658448</v>
      </c>
    </row>
    <row r="56" spans="2:25" hidden="1" x14ac:dyDescent="0.25">
      <c r="B56" s="36">
        <f>IF('5b.TriRandNumbers'!B50&lt;=B$1,B$4+SQRT(B$2*'5b.TriRandNumbers'!B50),B$6-SQRT(B$3*(1-'5b.TriRandNumbers'!B50)))</f>
        <v>4.2403470559607808</v>
      </c>
      <c r="C56" s="35">
        <f>IF('5b.TriRandNumbers'!C50&lt;=C$1,C$4+SQRT(C$2*'5b.TriRandNumbers'!C50),C$6-SQRT(C$3*(1-'5b.TriRandNumbers'!C50)))</f>
        <v>1.6286131185135639</v>
      </c>
      <c r="D56" s="34">
        <f>IF('5b.TriRandNumbers'!D50&lt;=D$1,D$4+SQRT(D$2*'5b.TriRandNumbers'!D50),D$6-SQRT(D$3*(1-'5b.TriRandNumbers'!D50)))</f>
        <v>5.8532148396432238</v>
      </c>
      <c r="E56" s="33">
        <f>IF('5b.TriRandNumbers'!E50&lt;=E$1,E$4+SQRT(E$2*'5b.TriRandNumbers'!E50),E$6-SQRT(E$3*(1-'5b.TriRandNumbers'!E50)))</f>
        <v>4.745949039356713</v>
      </c>
      <c r="F56" s="32">
        <f>IF('5b.TriRandNumbers'!F50&lt;=F$1,F$4+SQRT(F$2*'5b.TriRandNumbers'!F50),F$6-SQRT(F$3*(1-'5b.TriRandNumbers'!F50)))</f>
        <v>2.8997216556448455</v>
      </c>
      <c r="G56" s="31">
        <f>IF('5b.TriRandNumbers'!G50&lt;=G$1,G$4+SQRT(G$2*'5b.TriRandNumbers'!G50),G$6-SQRT(G$3*(1-'5b.TriRandNumbers'!G50)))</f>
        <v>3.4909076892172193</v>
      </c>
      <c r="H56" s="36">
        <f>IF('5b.TriRandNumbers'!H50&lt;=H$1,H$4+SQRT(H$2*'5b.TriRandNumbers'!H50),H$6-SQRT(H$3*(1-'5b.TriRandNumbers'!H50)))</f>
        <v>10.550240038429164</v>
      </c>
      <c r="I56" s="35">
        <f>IF('5b.TriRandNumbers'!I50&lt;=I$1,I$4+SQRT(I$2*'5b.TriRandNumbers'!I50),I$6-SQRT(I$3*(1-'5b.TriRandNumbers'!I50)))</f>
        <v>9.8426797884188097</v>
      </c>
      <c r="J56" s="34">
        <f>IF('5b.TriRandNumbers'!J50&lt;=J$1,J$4+SQRT(J$2*'5b.TriRandNumbers'!J50),J$6-SQRT(J$3*(1-'5b.TriRandNumbers'!J50)))</f>
        <v>13.591813043215506</v>
      </c>
      <c r="K56" s="33">
        <f>IF('5b.TriRandNumbers'!K50&lt;=K$1,K$4+SQRT(K$2*'5b.TriRandNumbers'!K50),K$6-SQRT(K$3*(1-'5b.TriRandNumbers'!K50)))</f>
        <v>18.544273829679618</v>
      </c>
      <c r="L56" s="32">
        <f>IF('5b.TriRandNumbers'!L50&lt;=L$1,L$4+SQRT(L$2*'5b.TriRandNumbers'!L50),L$6-SQRT(L$3*(1-'5b.TriRandNumbers'!L50)))</f>
        <v>13.555754098325295</v>
      </c>
      <c r="M56" s="31">
        <f>IF('5b.TriRandNumbers'!M50&lt;=M$1,M$4+SQRT(M$2*'5b.TriRandNumbers'!M50),M$6-SQRT(M$3*(1-'5b.TriRandNumbers'!M50)))</f>
        <v>12.506928819662974</v>
      </c>
      <c r="N56" s="36">
        <f>IF('5b.TriRandNumbers'!N50&lt;=N$1,N$4+SQRT(N$2*'5b.TriRandNumbers'!N50),N$6-SQRT(N$3*(1-'5b.TriRandNumbers'!N50)))</f>
        <v>13.995302908132814</v>
      </c>
      <c r="O56" s="35">
        <f>IF('5b.TriRandNumbers'!O50&lt;=O$1,O$4+SQRT(O$2*'5b.TriRandNumbers'!O50),O$6-SQRT(O$3*(1-'5b.TriRandNumbers'!O50)))</f>
        <v>10.265601501696356</v>
      </c>
      <c r="P56" s="34">
        <f>IF('5b.TriRandNumbers'!P50&lt;=P$1,P$4+SQRT(P$2*'5b.TriRandNumbers'!P50),P$6-SQRT(P$3*(1-'5b.TriRandNumbers'!P50)))</f>
        <v>11.385435722961322</v>
      </c>
      <c r="Q56" s="33">
        <f>IF('5b.TriRandNumbers'!Q50&lt;=Q$1,Q$4+SQRT(Q$2*'5b.TriRandNumbers'!Q50),Q$6-SQRT(Q$3*(1-'5b.TriRandNumbers'!Q50)))</f>
        <v>10.470323282632911</v>
      </c>
      <c r="R56" s="32">
        <f>IF('5b.TriRandNumbers'!R50&lt;=R$1,R$4+SQRT(R$2*'5b.TriRandNumbers'!R50),R$6-SQRT(R$3*(1-'5b.TriRandNumbers'!R50)))</f>
        <v>8.4652514793003029</v>
      </c>
      <c r="S56" s="31">
        <f>IF('5b.TriRandNumbers'!S50&lt;=S$1,S$4+SQRT(S$2*'5b.TriRandNumbers'!S50),S$6-SQRT(S$3*(1-'5b.TriRandNumbers'!S50)))</f>
        <v>8.4209319988822244</v>
      </c>
      <c r="T56" s="36">
        <f>IF('5b.TriRandNumbers'!T50&lt;=T$1,T$4+SQRT(T$2*'5b.TriRandNumbers'!T50),T$6-SQRT(T$3*(1-'5b.TriRandNumbers'!T50)))</f>
        <v>14.473339456791674</v>
      </c>
      <c r="U56" s="35">
        <f>IF('5b.TriRandNumbers'!U50&lt;=U$1,U$4+SQRT(U$2*'5b.TriRandNumbers'!U50),U$6-SQRT(U$3*(1-'5b.TriRandNumbers'!U50)))</f>
        <v>11.495979883056032</v>
      </c>
      <c r="V56" s="34">
        <f>IF('5b.TriRandNumbers'!V50&lt;=V$1,V$4+SQRT(V$2*'5b.TriRandNumbers'!V50),V$6-SQRT(V$3*(1-'5b.TriRandNumbers'!V50)))</f>
        <v>13.553200556055945</v>
      </c>
      <c r="W56" s="33">
        <f>IF('5b.TriRandNumbers'!W50&lt;=W$1,W$4+SQRT(W$2*'5b.TriRandNumbers'!W50),W$6-SQRT(W$3*(1-'5b.TriRandNumbers'!W50)))</f>
        <v>8.6766427903567909</v>
      </c>
      <c r="X56" s="32">
        <f>IF('5b.TriRandNumbers'!X50&lt;=X$1,X$4+SQRT(X$2*'5b.TriRandNumbers'!X50),X$6-SQRT(X$3*(1-'5b.TriRandNumbers'!X50)))</f>
        <v>14.934309488330356</v>
      </c>
      <c r="Y56" s="31">
        <f>IF('5b.TriRandNumbers'!Y50&lt;=Y$1,Y$4+SQRT(Y$2*'5b.TriRandNumbers'!Y50),Y$6-SQRT(Y$3*(1-'5b.TriRandNumbers'!Y50)))</f>
        <v>9.982960545385561</v>
      </c>
    </row>
    <row r="57" spans="2:25" hidden="1" x14ac:dyDescent="0.25">
      <c r="B57" s="36">
        <f>IF('5b.TriRandNumbers'!B51&lt;=B$1,B$4+SQRT(B$2*'5b.TriRandNumbers'!B51),B$6-SQRT(B$3*(1-'5b.TriRandNumbers'!B51)))</f>
        <v>4.2791226150085748</v>
      </c>
      <c r="C57" s="35">
        <f>IF('5b.TriRandNumbers'!C51&lt;=C$1,C$4+SQRT(C$2*'5b.TriRandNumbers'!C51),C$6-SQRT(C$3*(1-'5b.TriRandNumbers'!C51)))</f>
        <v>2.7256213736147634</v>
      </c>
      <c r="D57" s="34">
        <f>IF('5b.TriRandNumbers'!D51&lt;=D$1,D$4+SQRT(D$2*'5b.TriRandNumbers'!D51),D$6-SQRT(D$3*(1-'5b.TriRandNumbers'!D51)))</f>
        <v>4.3998893383827875</v>
      </c>
      <c r="E57" s="33">
        <f>IF('5b.TriRandNumbers'!E51&lt;=E$1,E$4+SQRT(E$2*'5b.TriRandNumbers'!E51),E$6-SQRT(E$3*(1-'5b.TriRandNumbers'!E51)))</f>
        <v>4.7650512065223243</v>
      </c>
      <c r="F57" s="32">
        <f>IF('5b.TriRandNumbers'!F51&lt;=F$1,F$4+SQRT(F$2*'5b.TriRandNumbers'!F51),F$6-SQRT(F$3*(1-'5b.TriRandNumbers'!F51)))</f>
        <v>2.2266397986454942</v>
      </c>
      <c r="G57" s="31">
        <f>IF('5b.TriRandNumbers'!G51&lt;=G$1,G$4+SQRT(G$2*'5b.TriRandNumbers'!G51),G$6-SQRT(G$3*(1-'5b.TriRandNumbers'!G51)))</f>
        <v>2.9872920232803706</v>
      </c>
      <c r="H57" s="36">
        <f>IF('5b.TriRandNumbers'!H51&lt;=H$1,H$4+SQRT(H$2*'5b.TriRandNumbers'!H51),H$6-SQRT(H$3*(1-'5b.TriRandNumbers'!H51)))</f>
        <v>13.680391514175035</v>
      </c>
      <c r="I57" s="35">
        <f>IF('5b.TriRandNumbers'!I51&lt;=I$1,I$4+SQRT(I$2*'5b.TriRandNumbers'!I51),I$6-SQRT(I$3*(1-'5b.TriRandNumbers'!I51)))</f>
        <v>11.919860703315425</v>
      </c>
      <c r="J57" s="34">
        <f>IF('5b.TriRandNumbers'!J51&lt;=J$1,J$4+SQRT(J$2*'5b.TriRandNumbers'!J51),J$6-SQRT(J$3*(1-'5b.TriRandNumbers'!J51)))</f>
        <v>11.559001795817402</v>
      </c>
      <c r="K57" s="33">
        <f>IF('5b.TriRandNumbers'!K51&lt;=K$1,K$4+SQRT(K$2*'5b.TriRandNumbers'!K51),K$6-SQRT(K$3*(1-'5b.TriRandNumbers'!K51)))</f>
        <v>14.737878849602389</v>
      </c>
      <c r="L57" s="32">
        <f>IF('5b.TriRandNumbers'!L51&lt;=L$1,L$4+SQRT(L$2*'5b.TriRandNumbers'!L51),L$6-SQRT(L$3*(1-'5b.TriRandNumbers'!L51)))</f>
        <v>9.7884100244081402</v>
      </c>
      <c r="M57" s="31">
        <f>IF('5b.TriRandNumbers'!M51&lt;=M$1,M$4+SQRT(M$2*'5b.TriRandNumbers'!M51),M$6-SQRT(M$3*(1-'5b.TriRandNumbers'!M51)))</f>
        <v>7.942856126414207</v>
      </c>
      <c r="N57" s="36">
        <f>IF('5b.TriRandNumbers'!N51&lt;=N$1,N$4+SQRT(N$2*'5b.TriRandNumbers'!N51),N$6-SQRT(N$3*(1-'5b.TriRandNumbers'!N51)))</f>
        <v>11.092946545820979</v>
      </c>
      <c r="O57" s="35">
        <f>IF('5b.TriRandNumbers'!O51&lt;=O$1,O$4+SQRT(O$2*'5b.TriRandNumbers'!O51),O$6-SQRT(O$3*(1-'5b.TriRandNumbers'!O51)))</f>
        <v>10.061219959026499</v>
      </c>
      <c r="P57" s="34">
        <f>IF('5b.TriRandNumbers'!P51&lt;=P$1,P$4+SQRT(P$2*'5b.TriRandNumbers'!P51),P$6-SQRT(P$3*(1-'5b.TriRandNumbers'!P51)))</f>
        <v>16.085951061806991</v>
      </c>
      <c r="Q57" s="33">
        <f>IF('5b.TriRandNumbers'!Q51&lt;=Q$1,Q$4+SQRT(Q$2*'5b.TriRandNumbers'!Q51),Q$6-SQRT(Q$3*(1-'5b.TriRandNumbers'!Q51)))</f>
        <v>7.8233901835920587</v>
      </c>
      <c r="R57" s="32">
        <f>IF('5b.TriRandNumbers'!R51&lt;=R$1,R$4+SQRT(R$2*'5b.TriRandNumbers'!R51),R$6-SQRT(R$3*(1-'5b.TriRandNumbers'!R51)))</f>
        <v>8.4750158688808703</v>
      </c>
      <c r="S57" s="31">
        <f>IF('5b.TriRandNumbers'!S51&lt;=S$1,S$4+SQRT(S$2*'5b.TriRandNumbers'!S51),S$6-SQRT(S$3*(1-'5b.TriRandNumbers'!S51)))</f>
        <v>19.414606665260308</v>
      </c>
      <c r="T57" s="36">
        <f>IF('5b.TriRandNumbers'!T51&lt;=T$1,T$4+SQRT(T$2*'5b.TriRandNumbers'!T51),T$6-SQRT(T$3*(1-'5b.TriRandNumbers'!T51)))</f>
        <v>10.173309688676021</v>
      </c>
      <c r="U57" s="35">
        <f>IF('5b.TriRandNumbers'!U51&lt;=U$1,U$4+SQRT(U$2*'5b.TriRandNumbers'!U51),U$6-SQRT(U$3*(1-'5b.TriRandNumbers'!U51)))</f>
        <v>9.8976546802203167</v>
      </c>
      <c r="V57" s="34">
        <f>IF('5b.TriRandNumbers'!V51&lt;=V$1,V$4+SQRT(V$2*'5b.TriRandNumbers'!V51),V$6-SQRT(V$3*(1-'5b.TriRandNumbers'!V51)))</f>
        <v>14.623234827935642</v>
      </c>
      <c r="W57" s="33">
        <f>IF('5b.TriRandNumbers'!W51&lt;=W$1,W$4+SQRT(W$2*'5b.TriRandNumbers'!W51),W$6-SQRT(W$3*(1-'5b.TriRandNumbers'!W51)))</f>
        <v>8.0961212050587648</v>
      </c>
      <c r="X57" s="32">
        <f>IF('5b.TriRandNumbers'!X51&lt;=X$1,X$4+SQRT(X$2*'5b.TriRandNumbers'!X51),X$6-SQRT(X$3*(1-'5b.TriRandNumbers'!X51)))</f>
        <v>14.839674305422974</v>
      </c>
      <c r="Y57" s="31">
        <f>IF('5b.TriRandNumbers'!Y51&lt;=Y$1,Y$4+SQRT(Y$2*'5b.TriRandNumbers'!Y51),Y$6-SQRT(Y$3*(1-'5b.TriRandNumbers'!Y51)))</f>
        <v>8.0432084290217443</v>
      </c>
    </row>
    <row r="58" spans="2:25" hidden="1" x14ac:dyDescent="0.25">
      <c r="B58" s="36">
        <f>IF('5b.TriRandNumbers'!B52&lt;=B$1,B$4+SQRT(B$2*'5b.TriRandNumbers'!B52),B$6-SQRT(B$3*(1-'5b.TriRandNumbers'!B52)))</f>
        <v>3.8886918016774121</v>
      </c>
      <c r="C58" s="35">
        <f>IF('5b.TriRandNumbers'!C52&lt;=C$1,C$4+SQRT(C$2*'5b.TriRandNumbers'!C52),C$6-SQRT(C$3*(1-'5b.TriRandNumbers'!C52)))</f>
        <v>2.6245968154004706</v>
      </c>
      <c r="D58" s="34">
        <f>IF('5b.TriRandNumbers'!D52&lt;=D$1,D$4+SQRT(D$2*'5b.TriRandNumbers'!D52),D$6-SQRT(D$3*(1-'5b.TriRandNumbers'!D52)))</f>
        <v>6.0511959924588492</v>
      </c>
      <c r="E58" s="33">
        <f>IF('5b.TriRandNumbers'!E52&lt;=E$1,E$4+SQRT(E$2*'5b.TriRandNumbers'!E52),E$6-SQRT(E$3*(1-'5b.TriRandNumbers'!E52)))</f>
        <v>4.3062547158545694</v>
      </c>
      <c r="F58" s="32">
        <f>IF('5b.TriRandNumbers'!F52&lt;=F$1,F$4+SQRT(F$2*'5b.TriRandNumbers'!F52),F$6-SQRT(F$3*(1-'5b.TriRandNumbers'!F52)))</f>
        <v>2.7466888968285068</v>
      </c>
      <c r="G58" s="31">
        <f>IF('5b.TriRandNumbers'!G52&lt;=G$1,G$4+SQRT(G$2*'5b.TriRandNumbers'!G52),G$6-SQRT(G$3*(1-'5b.TriRandNumbers'!G52)))</f>
        <v>4.3401627592259473</v>
      </c>
      <c r="H58" s="36">
        <f>IF('5b.TriRandNumbers'!H52&lt;=H$1,H$4+SQRT(H$2*'5b.TriRandNumbers'!H52),H$6-SQRT(H$3*(1-'5b.TriRandNumbers'!H52)))</f>
        <v>14.08923063844815</v>
      </c>
      <c r="I58" s="35">
        <f>IF('5b.TriRandNumbers'!I52&lt;=I$1,I$4+SQRT(I$2*'5b.TriRandNumbers'!I52),I$6-SQRT(I$3*(1-'5b.TriRandNumbers'!I52)))</f>
        <v>9.0260837058609091</v>
      </c>
      <c r="J58" s="34">
        <f>IF('5b.TriRandNumbers'!J52&lt;=J$1,J$4+SQRT(J$2*'5b.TriRandNumbers'!J52),J$6-SQRT(J$3*(1-'5b.TriRandNumbers'!J52)))</f>
        <v>12.913032229046671</v>
      </c>
      <c r="K58" s="33">
        <f>IF('5b.TriRandNumbers'!K52&lt;=K$1,K$4+SQRT(K$2*'5b.TriRandNumbers'!K52),K$6-SQRT(K$3*(1-'5b.TriRandNumbers'!K52)))</f>
        <v>9.7282476743573749</v>
      </c>
      <c r="L58" s="32">
        <f>IF('5b.TriRandNumbers'!L52&lt;=L$1,L$4+SQRT(L$2*'5b.TriRandNumbers'!L52),L$6-SQRT(L$3*(1-'5b.TriRandNumbers'!L52)))</f>
        <v>10.102547643371468</v>
      </c>
      <c r="M58" s="31">
        <f>IF('5b.TriRandNumbers'!M52&lt;=M$1,M$4+SQRT(M$2*'5b.TriRandNumbers'!M52),M$6-SQRT(M$3*(1-'5b.TriRandNumbers'!M52)))</f>
        <v>9.6460194544216016</v>
      </c>
      <c r="N58" s="36">
        <f>IF('5b.TriRandNumbers'!N52&lt;=N$1,N$4+SQRT(N$2*'5b.TriRandNumbers'!N52),N$6-SQRT(N$3*(1-'5b.TriRandNumbers'!N52)))</f>
        <v>11.287755517564028</v>
      </c>
      <c r="O58" s="35">
        <f>IF('5b.TriRandNumbers'!O52&lt;=O$1,O$4+SQRT(O$2*'5b.TriRandNumbers'!O52),O$6-SQRT(O$3*(1-'5b.TriRandNumbers'!O52)))</f>
        <v>10.538496596941359</v>
      </c>
      <c r="P58" s="34">
        <f>IF('5b.TriRandNumbers'!P52&lt;=P$1,P$4+SQRT(P$2*'5b.TriRandNumbers'!P52),P$6-SQRT(P$3*(1-'5b.TriRandNumbers'!P52)))</f>
        <v>11.066838575424958</v>
      </c>
      <c r="Q58" s="33">
        <f>IF('5b.TriRandNumbers'!Q52&lt;=Q$1,Q$4+SQRT(Q$2*'5b.TriRandNumbers'!Q52),Q$6-SQRT(Q$3*(1-'5b.TriRandNumbers'!Q52)))</f>
        <v>8.8729293920575127</v>
      </c>
      <c r="R58" s="32">
        <f>IF('5b.TriRandNumbers'!R52&lt;=R$1,R$4+SQRT(R$2*'5b.TriRandNumbers'!R52),R$6-SQRT(R$3*(1-'5b.TriRandNumbers'!R52)))</f>
        <v>7.6514641493252356</v>
      </c>
      <c r="S58" s="31">
        <f>IF('5b.TriRandNumbers'!S52&lt;=S$1,S$4+SQRT(S$2*'5b.TriRandNumbers'!S52),S$6-SQRT(S$3*(1-'5b.TriRandNumbers'!S52)))</f>
        <v>10.28449446171644</v>
      </c>
      <c r="T58" s="36">
        <f>IF('5b.TriRandNumbers'!T52&lt;=T$1,T$4+SQRT(T$2*'5b.TriRandNumbers'!T52),T$6-SQRT(T$3*(1-'5b.TriRandNumbers'!T52)))</f>
        <v>16.514663428324386</v>
      </c>
      <c r="U58" s="35">
        <f>IF('5b.TriRandNumbers'!U52&lt;=U$1,U$4+SQRT(U$2*'5b.TriRandNumbers'!U52),U$6-SQRT(U$3*(1-'5b.TriRandNumbers'!U52)))</f>
        <v>13.760348822791688</v>
      </c>
      <c r="V58" s="34">
        <f>IF('5b.TriRandNumbers'!V52&lt;=V$1,V$4+SQRT(V$2*'5b.TriRandNumbers'!V52),V$6-SQRT(V$3*(1-'5b.TriRandNumbers'!V52)))</f>
        <v>13.312643959496189</v>
      </c>
      <c r="W58" s="33">
        <f>IF('5b.TriRandNumbers'!W52&lt;=W$1,W$4+SQRT(W$2*'5b.TriRandNumbers'!W52),W$6-SQRT(W$3*(1-'5b.TriRandNumbers'!W52)))</f>
        <v>14.864219934333089</v>
      </c>
      <c r="X58" s="32">
        <f>IF('5b.TriRandNumbers'!X52&lt;=X$1,X$4+SQRT(X$2*'5b.TriRandNumbers'!X52),X$6-SQRT(X$3*(1-'5b.TriRandNumbers'!X52)))</f>
        <v>13.177450859644928</v>
      </c>
      <c r="Y58" s="31">
        <f>IF('5b.TriRandNumbers'!Y52&lt;=Y$1,Y$4+SQRT(Y$2*'5b.TriRandNumbers'!Y52),Y$6-SQRT(Y$3*(1-'5b.TriRandNumbers'!Y52)))</f>
        <v>5.9423550610215479</v>
      </c>
    </row>
    <row r="59" spans="2:25" hidden="1" x14ac:dyDescent="0.25">
      <c r="B59" s="36">
        <f>IF('5b.TriRandNumbers'!B53&lt;=B$1,B$4+SQRT(B$2*'5b.TriRandNumbers'!B53),B$6-SQRT(B$3*(1-'5b.TriRandNumbers'!B53)))</f>
        <v>3.9444251792218954</v>
      </c>
      <c r="C59" s="35">
        <f>IF('5b.TriRandNumbers'!C53&lt;=C$1,C$4+SQRT(C$2*'5b.TriRandNumbers'!C53),C$6-SQRT(C$3*(1-'5b.TriRandNumbers'!C53)))</f>
        <v>4.1477871065726468</v>
      </c>
      <c r="D59" s="34">
        <f>IF('5b.TriRandNumbers'!D53&lt;=D$1,D$4+SQRT(D$2*'5b.TriRandNumbers'!D53),D$6-SQRT(D$3*(1-'5b.TriRandNumbers'!D53)))</f>
        <v>5.2406707250722864</v>
      </c>
      <c r="E59" s="33">
        <f>IF('5b.TriRandNumbers'!E53&lt;=E$1,E$4+SQRT(E$2*'5b.TriRandNumbers'!E53),E$6-SQRT(E$3*(1-'5b.TriRandNumbers'!E53)))</f>
        <v>3.6213765306054855</v>
      </c>
      <c r="F59" s="32">
        <f>IF('5b.TriRandNumbers'!F53&lt;=F$1,F$4+SQRT(F$2*'5b.TriRandNumbers'!F53),F$6-SQRT(F$3*(1-'5b.TriRandNumbers'!F53)))</f>
        <v>2.6510705586907419</v>
      </c>
      <c r="G59" s="31">
        <f>IF('5b.TriRandNumbers'!G53&lt;=G$1,G$4+SQRT(G$2*'5b.TriRandNumbers'!G53),G$6-SQRT(G$3*(1-'5b.TriRandNumbers'!G53)))</f>
        <v>3.2965801001987378</v>
      </c>
      <c r="H59" s="36">
        <f>IF('5b.TriRandNumbers'!H53&lt;=H$1,H$4+SQRT(H$2*'5b.TriRandNumbers'!H53),H$6-SQRT(H$3*(1-'5b.TriRandNumbers'!H53)))</f>
        <v>15.487481499245348</v>
      </c>
      <c r="I59" s="35">
        <f>IF('5b.TriRandNumbers'!I53&lt;=I$1,I$4+SQRT(I$2*'5b.TriRandNumbers'!I53),I$6-SQRT(I$3*(1-'5b.TriRandNumbers'!I53)))</f>
        <v>14.01520733899314</v>
      </c>
      <c r="J59" s="34">
        <f>IF('5b.TriRandNumbers'!J53&lt;=J$1,J$4+SQRT(J$2*'5b.TriRandNumbers'!J53),J$6-SQRT(J$3*(1-'5b.TriRandNumbers'!J53)))</f>
        <v>19.069076465423517</v>
      </c>
      <c r="K59" s="33">
        <f>IF('5b.TriRandNumbers'!K53&lt;=K$1,K$4+SQRT(K$2*'5b.TriRandNumbers'!K53),K$6-SQRT(K$3*(1-'5b.TriRandNumbers'!K53)))</f>
        <v>11.045462732486985</v>
      </c>
      <c r="L59" s="32">
        <f>IF('5b.TriRandNumbers'!L53&lt;=L$1,L$4+SQRT(L$2*'5b.TriRandNumbers'!L53),L$6-SQRT(L$3*(1-'5b.TriRandNumbers'!L53)))</f>
        <v>8.2775991257661232</v>
      </c>
      <c r="M59" s="31">
        <f>IF('5b.TriRandNumbers'!M53&lt;=M$1,M$4+SQRT(M$2*'5b.TriRandNumbers'!M53),M$6-SQRT(M$3*(1-'5b.TriRandNumbers'!M53)))</f>
        <v>11.594824548824134</v>
      </c>
      <c r="N59" s="36">
        <f>IF('5b.TriRandNumbers'!N53&lt;=N$1,N$4+SQRT(N$2*'5b.TriRandNumbers'!N53),N$6-SQRT(N$3*(1-'5b.TriRandNumbers'!N53)))</f>
        <v>17.359761105335693</v>
      </c>
      <c r="O59" s="35">
        <f>IF('5b.TriRandNumbers'!O53&lt;=O$1,O$4+SQRT(O$2*'5b.TriRandNumbers'!O53),O$6-SQRT(O$3*(1-'5b.TriRandNumbers'!O53)))</f>
        <v>13.112660678426888</v>
      </c>
      <c r="P59" s="34">
        <f>IF('5b.TriRandNumbers'!P53&lt;=P$1,P$4+SQRT(P$2*'5b.TriRandNumbers'!P53),P$6-SQRT(P$3*(1-'5b.TriRandNumbers'!P53)))</f>
        <v>18.005907024705596</v>
      </c>
      <c r="Q59" s="33">
        <f>IF('5b.TriRandNumbers'!Q53&lt;=Q$1,Q$4+SQRT(Q$2*'5b.TriRandNumbers'!Q53),Q$6-SQRT(Q$3*(1-'5b.TriRandNumbers'!Q53)))</f>
        <v>10.520970280388999</v>
      </c>
      <c r="R59" s="32">
        <f>IF('5b.TriRandNumbers'!R53&lt;=R$1,R$4+SQRT(R$2*'5b.TriRandNumbers'!R53),R$6-SQRT(R$3*(1-'5b.TriRandNumbers'!R53)))</f>
        <v>15.899271730903209</v>
      </c>
      <c r="S59" s="31">
        <f>IF('5b.TriRandNumbers'!S53&lt;=S$1,S$4+SQRT(S$2*'5b.TriRandNumbers'!S53),S$6-SQRT(S$3*(1-'5b.TriRandNumbers'!S53)))</f>
        <v>16.19249591526809</v>
      </c>
      <c r="T59" s="36">
        <f>IF('5b.TriRandNumbers'!T53&lt;=T$1,T$4+SQRT(T$2*'5b.TriRandNumbers'!T53),T$6-SQRT(T$3*(1-'5b.TriRandNumbers'!T53)))</f>
        <v>12.313064711362895</v>
      </c>
      <c r="U59" s="35">
        <f>IF('5b.TriRandNumbers'!U53&lt;=U$1,U$4+SQRT(U$2*'5b.TriRandNumbers'!U53),U$6-SQRT(U$3*(1-'5b.TriRandNumbers'!U53)))</f>
        <v>5.7779849711309623</v>
      </c>
      <c r="V59" s="34">
        <f>IF('5b.TriRandNumbers'!V53&lt;=V$1,V$4+SQRT(V$2*'5b.TriRandNumbers'!V53),V$6-SQRT(V$3*(1-'5b.TriRandNumbers'!V53)))</f>
        <v>10.216824335359989</v>
      </c>
      <c r="W59" s="33">
        <f>IF('5b.TriRandNumbers'!W53&lt;=W$1,W$4+SQRT(W$2*'5b.TriRandNumbers'!W53),W$6-SQRT(W$3*(1-'5b.TriRandNumbers'!W53)))</f>
        <v>6.7178752057747406</v>
      </c>
      <c r="X59" s="32">
        <f>IF('5b.TriRandNumbers'!X53&lt;=X$1,X$4+SQRT(X$2*'5b.TriRandNumbers'!X53),X$6-SQRT(X$3*(1-'5b.TriRandNumbers'!X53)))</f>
        <v>11.686110167304106</v>
      </c>
      <c r="Y59" s="31">
        <f>IF('5b.TriRandNumbers'!Y53&lt;=Y$1,Y$4+SQRT(Y$2*'5b.TriRandNumbers'!Y53),Y$6-SQRT(Y$3*(1-'5b.TriRandNumbers'!Y53)))</f>
        <v>8.8334147787348787</v>
      </c>
    </row>
    <row r="60" spans="2:25" hidden="1" x14ac:dyDescent="0.25">
      <c r="B60" s="36">
        <f>IF('5b.TriRandNumbers'!B54&lt;=B$1,B$4+SQRT(B$2*'5b.TriRandNumbers'!B54),B$6-SQRT(B$3*(1-'5b.TriRandNumbers'!B54)))</f>
        <v>3.1277644043121411</v>
      </c>
      <c r="C60" s="35">
        <f>IF('5b.TriRandNumbers'!C54&lt;=C$1,C$4+SQRT(C$2*'5b.TriRandNumbers'!C54),C$6-SQRT(C$3*(1-'5b.TriRandNumbers'!C54)))</f>
        <v>2.2002094988112728</v>
      </c>
      <c r="D60" s="34">
        <f>IF('5b.TriRandNumbers'!D54&lt;=D$1,D$4+SQRT(D$2*'5b.TriRandNumbers'!D54),D$6-SQRT(D$3*(1-'5b.TriRandNumbers'!D54)))</f>
        <v>5.1890695091029286</v>
      </c>
      <c r="E60" s="33">
        <f>IF('5b.TriRandNumbers'!E54&lt;=E$1,E$4+SQRT(E$2*'5b.TriRandNumbers'!E54),E$6-SQRT(E$3*(1-'5b.TriRandNumbers'!E54)))</f>
        <v>3.9788259094419622</v>
      </c>
      <c r="F60" s="32">
        <f>IF('5b.TriRandNumbers'!F54&lt;=F$1,F$4+SQRT(F$2*'5b.TriRandNumbers'!F54),F$6-SQRT(F$3*(1-'5b.TriRandNumbers'!F54)))</f>
        <v>3.3765348966105613</v>
      </c>
      <c r="G60" s="31">
        <f>IF('5b.TriRandNumbers'!G54&lt;=G$1,G$4+SQRT(G$2*'5b.TriRandNumbers'!G54),G$6-SQRT(G$3*(1-'5b.TriRandNumbers'!G54)))</f>
        <v>3.3247951753329512</v>
      </c>
      <c r="H60" s="36">
        <f>IF('5b.TriRandNumbers'!H54&lt;=H$1,H$4+SQRT(H$2*'5b.TriRandNumbers'!H54),H$6-SQRT(H$3*(1-'5b.TriRandNumbers'!H54)))</f>
        <v>9.0594816106595673</v>
      </c>
      <c r="I60" s="35">
        <f>IF('5b.TriRandNumbers'!I54&lt;=I$1,I$4+SQRT(I$2*'5b.TriRandNumbers'!I54),I$6-SQRT(I$3*(1-'5b.TriRandNumbers'!I54)))</f>
        <v>12.983683657131504</v>
      </c>
      <c r="J60" s="34">
        <f>IF('5b.TriRandNumbers'!J54&lt;=J$1,J$4+SQRT(J$2*'5b.TriRandNumbers'!J54),J$6-SQRT(J$3*(1-'5b.TriRandNumbers'!J54)))</f>
        <v>9.8369949620761936</v>
      </c>
      <c r="K60" s="33">
        <f>IF('5b.TriRandNumbers'!K54&lt;=K$1,K$4+SQRT(K$2*'5b.TriRandNumbers'!K54),K$6-SQRT(K$3*(1-'5b.TriRandNumbers'!K54)))</f>
        <v>12.747600638295284</v>
      </c>
      <c r="L60" s="32">
        <f>IF('5b.TriRandNumbers'!L54&lt;=L$1,L$4+SQRT(L$2*'5b.TriRandNumbers'!L54),L$6-SQRT(L$3*(1-'5b.TriRandNumbers'!L54)))</f>
        <v>12.950639117660547</v>
      </c>
      <c r="M60" s="31">
        <f>IF('5b.TriRandNumbers'!M54&lt;=M$1,M$4+SQRT(M$2*'5b.TriRandNumbers'!M54),M$6-SQRT(M$3*(1-'5b.TriRandNumbers'!M54)))</f>
        <v>9.4571593628341581</v>
      </c>
      <c r="N60" s="36">
        <f>IF('5b.TriRandNumbers'!N54&lt;=N$1,N$4+SQRT(N$2*'5b.TriRandNumbers'!N54),N$6-SQRT(N$3*(1-'5b.TriRandNumbers'!N54)))</f>
        <v>17.055865051735061</v>
      </c>
      <c r="O60" s="35">
        <f>IF('5b.TriRandNumbers'!O54&lt;=O$1,O$4+SQRT(O$2*'5b.TriRandNumbers'!O54),O$6-SQRT(O$3*(1-'5b.TriRandNumbers'!O54)))</f>
        <v>9.1456035153058348</v>
      </c>
      <c r="P60" s="34">
        <f>IF('5b.TriRandNumbers'!P54&lt;=P$1,P$4+SQRT(P$2*'5b.TriRandNumbers'!P54),P$6-SQRT(P$3*(1-'5b.TriRandNumbers'!P54)))</f>
        <v>12.136011831090634</v>
      </c>
      <c r="Q60" s="33">
        <f>IF('5b.TriRandNumbers'!Q54&lt;=Q$1,Q$4+SQRT(Q$2*'5b.TriRandNumbers'!Q54),Q$6-SQRT(Q$3*(1-'5b.TriRandNumbers'!Q54)))</f>
        <v>12.214459232281353</v>
      </c>
      <c r="R60" s="32">
        <f>IF('5b.TriRandNumbers'!R54&lt;=R$1,R$4+SQRT(R$2*'5b.TriRandNumbers'!R54),R$6-SQRT(R$3*(1-'5b.TriRandNumbers'!R54)))</f>
        <v>14.252192195651398</v>
      </c>
      <c r="S60" s="31">
        <f>IF('5b.TriRandNumbers'!S54&lt;=S$1,S$4+SQRT(S$2*'5b.TriRandNumbers'!S54),S$6-SQRT(S$3*(1-'5b.TriRandNumbers'!S54)))</f>
        <v>14.148284623266543</v>
      </c>
      <c r="T60" s="36">
        <f>IF('5b.TriRandNumbers'!T54&lt;=T$1,T$4+SQRT(T$2*'5b.TriRandNumbers'!T54),T$6-SQRT(T$3*(1-'5b.TriRandNumbers'!T54)))</f>
        <v>10.452247625406653</v>
      </c>
      <c r="U60" s="35">
        <f>IF('5b.TriRandNumbers'!U54&lt;=U$1,U$4+SQRT(U$2*'5b.TriRandNumbers'!U54),U$6-SQRT(U$3*(1-'5b.TriRandNumbers'!U54)))</f>
        <v>11.869308269620612</v>
      </c>
      <c r="V60" s="34">
        <f>IF('5b.TriRandNumbers'!V54&lt;=V$1,V$4+SQRT(V$2*'5b.TriRandNumbers'!V54),V$6-SQRT(V$3*(1-'5b.TriRandNumbers'!V54)))</f>
        <v>10.736825602073491</v>
      </c>
      <c r="W60" s="33">
        <f>IF('5b.TriRandNumbers'!W54&lt;=W$1,W$4+SQRT(W$2*'5b.TriRandNumbers'!W54),W$6-SQRT(W$3*(1-'5b.TriRandNumbers'!W54)))</f>
        <v>8.6606227232452682</v>
      </c>
      <c r="X60" s="32">
        <f>IF('5b.TriRandNumbers'!X54&lt;=X$1,X$4+SQRT(X$2*'5b.TriRandNumbers'!X54),X$6-SQRT(X$3*(1-'5b.TriRandNumbers'!X54)))</f>
        <v>12.53586288218235</v>
      </c>
      <c r="Y60" s="31">
        <f>IF('5b.TriRandNumbers'!Y54&lt;=Y$1,Y$4+SQRT(Y$2*'5b.TriRandNumbers'!Y54),Y$6-SQRT(Y$3*(1-'5b.TriRandNumbers'!Y54)))</f>
        <v>9.6393052755308908</v>
      </c>
    </row>
    <row r="61" spans="2:25" hidden="1" x14ac:dyDescent="0.25">
      <c r="B61" s="36">
        <f>IF('5b.TriRandNumbers'!B55&lt;=B$1,B$4+SQRT(B$2*'5b.TriRandNumbers'!B55),B$6-SQRT(B$3*(1-'5b.TriRandNumbers'!B55)))</f>
        <v>4.6711824238805733</v>
      </c>
      <c r="C61" s="35">
        <f>IF('5b.TriRandNumbers'!C55&lt;=C$1,C$4+SQRT(C$2*'5b.TriRandNumbers'!C55),C$6-SQRT(C$3*(1-'5b.TriRandNumbers'!C55)))</f>
        <v>3.8952299755242348</v>
      </c>
      <c r="D61" s="34">
        <f>IF('5b.TriRandNumbers'!D55&lt;=D$1,D$4+SQRT(D$2*'5b.TriRandNumbers'!D55),D$6-SQRT(D$3*(1-'5b.TriRandNumbers'!D55)))</f>
        <v>6.5117761220757506</v>
      </c>
      <c r="E61" s="33">
        <f>IF('5b.TriRandNumbers'!E55&lt;=E$1,E$4+SQRT(E$2*'5b.TriRandNumbers'!E55),E$6-SQRT(E$3*(1-'5b.TriRandNumbers'!E55)))</f>
        <v>4.9615398381122926</v>
      </c>
      <c r="F61" s="32">
        <f>IF('5b.TriRandNumbers'!F55&lt;=F$1,F$4+SQRT(F$2*'5b.TriRandNumbers'!F55),F$6-SQRT(F$3*(1-'5b.TriRandNumbers'!F55)))</f>
        <v>3.0878730542788597</v>
      </c>
      <c r="G61" s="31">
        <f>IF('5b.TriRandNumbers'!G55&lt;=G$1,G$4+SQRT(G$2*'5b.TriRandNumbers'!G55),G$6-SQRT(G$3*(1-'5b.TriRandNumbers'!G55)))</f>
        <v>3.0043088981009234</v>
      </c>
      <c r="H61" s="36">
        <f>IF('5b.TriRandNumbers'!H55&lt;=H$1,H$4+SQRT(H$2*'5b.TriRandNumbers'!H55),H$6-SQRT(H$3*(1-'5b.TriRandNumbers'!H55)))</f>
        <v>13.061036976498272</v>
      </c>
      <c r="I61" s="35">
        <f>IF('5b.TriRandNumbers'!I55&lt;=I$1,I$4+SQRT(I$2*'5b.TriRandNumbers'!I55),I$6-SQRT(I$3*(1-'5b.TriRandNumbers'!I55)))</f>
        <v>12.586950676430302</v>
      </c>
      <c r="J61" s="34">
        <f>IF('5b.TriRandNumbers'!J55&lt;=J$1,J$4+SQRT(J$2*'5b.TriRandNumbers'!J55),J$6-SQRT(J$3*(1-'5b.TriRandNumbers'!J55)))</f>
        <v>12.041829002940805</v>
      </c>
      <c r="K61" s="33">
        <f>IF('5b.TriRandNumbers'!K55&lt;=K$1,K$4+SQRT(K$2*'5b.TriRandNumbers'!K55),K$6-SQRT(K$3*(1-'5b.TriRandNumbers'!K55)))</f>
        <v>8.6872132872256032</v>
      </c>
      <c r="L61" s="32">
        <f>IF('5b.TriRandNumbers'!L55&lt;=L$1,L$4+SQRT(L$2*'5b.TriRandNumbers'!L55),L$6-SQRT(L$3*(1-'5b.TriRandNumbers'!L55)))</f>
        <v>6.9620089861191019</v>
      </c>
      <c r="M61" s="31">
        <f>IF('5b.TriRandNumbers'!M55&lt;=M$1,M$4+SQRT(M$2*'5b.TriRandNumbers'!M55),M$6-SQRT(M$3*(1-'5b.TriRandNumbers'!M55)))</f>
        <v>10.564378508698507</v>
      </c>
      <c r="N61" s="36">
        <f>IF('5b.TriRandNumbers'!N55&lt;=N$1,N$4+SQRT(N$2*'5b.TriRandNumbers'!N55),N$6-SQRT(N$3*(1-'5b.TriRandNumbers'!N55)))</f>
        <v>14.584470364390995</v>
      </c>
      <c r="O61" s="35">
        <f>IF('5b.TriRandNumbers'!O55&lt;=O$1,O$4+SQRT(O$2*'5b.TriRandNumbers'!O55),O$6-SQRT(O$3*(1-'5b.TriRandNumbers'!O55)))</f>
        <v>13.099131920950063</v>
      </c>
      <c r="P61" s="34">
        <f>IF('5b.TriRandNumbers'!P55&lt;=P$1,P$4+SQRT(P$2*'5b.TriRandNumbers'!P55),P$6-SQRT(P$3*(1-'5b.TriRandNumbers'!P55)))</f>
        <v>16.47491018701318</v>
      </c>
      <c r="Q61" s="33">
        <f>IF('5b.TriRandNumbers'!Q55&lt;=Q$1,Q$4+SQRT(Q$2*'5b.TriRandNumbers'!Q55),Q$6-SQRT(Q$3*(1-'5b.TriRandNumbers'!Q55)))</f>
        <v>18.809873727614324</v>
      </c>
      <c r="R61" s="32">
        <f>IF('5b.TriRandNumbers'!R55&lt;=R$1,R$4+SQRT(R$2*'5b.TriRandNumbers'!R55),R$6-SQRT(R$3*(1-'5b.TriRandNumbers'!R55)))</f>
        <v>13.369235972105887</v>
      </c>
      <c r="S61" s="31">
        <f>IF('5b.TriRandNumbers'!S55&lt;=S$1,S$4+SQRT(S$2*'5b.TriRandNumbers'!S55),S$6-SQRT(S$3*(1-'5b.TriRandNumbers'!S55)))</f>
        <v>17.164451279911795</v>
      </c>
      <c r="T61" s="36">
        <f>IF('5b.TriRandNumbers'!T55&lt;=T$1,T$4+SQRT(T$2*'5b.TriRandNumbers'!T55),T$6-SQRT(T$3*(1-'5b.TriRandNumbers'!T55)))</f>
        <v>12.395187898030851</v>
      </c>
      <c r="U61" s="35">
        <f>IF('5b.TriRandNumbers'!U55&lt;=U$1,U$4+SQRT(U$2*'5b.TriRandNumbers'!U55),U$6-SQRT(U$3*(1-'5b.TriRandNumbers'!U55)))</f>
        <v>16.993587926331479</v>
      </c>
      <c r="V61" s="34">
        <f>IF('5b.TriRandNumbers'!V55&lt;=V$1,V$4+SQRT(V$2*'5b.TriRandNumbers'!V55),V$6-SQRT(V$3*(1-'5b.TriRandNumbers'!V55)))</f>
        <v>6.5949897288554471</v>
      </c>
      <c r="W61" s="33">
        <f>IF('5b.TriRandNumbers'!W55&lt;=W$1,W$4+SQRT(W$2*'5b.TriRandNumbers'!W55),W$6-SQRT(W$3*(1-'5b.TriRandNumbers'!W55)))</f>
        <v>16.882928637967225</v>
      </c>
      <c r="X61" s="32">
        <f>IF('5b.TriRandNumbers'!X55&lt;=X$1,X$4+SQRT(X$2*'5b.TriRandNumbers'!X55),X$6-SQRT(X$3*(1-'5b.TriRandNumbers'!X55)))</f>
        <v>6.6126175013617194</v>
      </c>
      <c r="Y61" s="31">
        <f>IF('5b.TriRandNumbers'!Y55&lt;=Y$1,Y$4+SQRT(Y$2*'5b.TriRandNumbers'!Y55),Y$6-SQRT(Y$3*(1-'5b.TriRandNumbers'!Y55)))</f>
        <v>9.5454320941242941</v>
      </c>
    </row>
    <row r="62" spans="2:25" hidden="1" x14ac:dyDescent="0.25">
      <c r="B62" s="36">
        <f>IF('5b.TriRandNumbers'!B56&lt;=B$1,B$4+SQRT(B$2*'5b.TriRandNumbers'!B56),B$6-SQRT(B$3*(1-'5b.TriRandNumbers'!B56)))</f>
        <v>3.6304663499714431</v>
      </c>
      <c r="C62" s="35">
        <f>IF('5b.TriRandNumbers'!C56&lt;=C$1,C$4+SQRT(C$2*'5b.TriRandNumbers'!C56),C$6-SQRT(C$3*(1-'5b.TriRandNumbers'!C56)))</f>
        <v>1.4458328384436125</v>
      </c>
      <c r="D62" s="34">
        <f>IF('5b.TriRandNumbers'!D56&lt;=D$1,D$4+SQRT(D$2*'5b.TriRandNumbers'!D56),D$6-SQRT(D$3*(1-'5b.TriRandNumbers'!D56)))</f>
        <v>5.2339602743505882</v>
      </c>
      <c r="E62" s="33">
        <f>IF('5b.TriRandNumbers'!E56&lt;=E$1,E$4+SQRT(E$2*'5b.TriRandNumbers'!E56),E$6-SQRT(E$3*(1-'5b.TriRandNumbers'!E56)))</f>
        <v>4.5843877489144162</v>
      </c>
      <c r="F62" s="32">
        <f>IF('5b.TriRandNumbers'!F56&lt;=F$1,F$4+SQRT(F$2*'5b.TriRandNumbers'!F56),F$6-SQRT(F$3*(1-'5b.TriRandNumbers'!F56)))</f>
        <v>2.3502093027814999</v>
      </c>
      <c r="G62" s="31">
        <f>IF('5b.TriRandNumbers'!G56&lt;=G$1,G$4+SQRT(G$2*'5b.TriRandNumbers'!G56),G$6-SQRT(G$3*(1-'5b.TriRandNumbers'!G56)))</f>
        <v>3.3904548351904147</v>
      </c>
      <c r="H62" s="36">
        <f>IF('5b.TriRandNumbers'!H56&lt;=H$1,H$4+SQRT(H$2*'5b.TriRandNumbers'!H56),H$6-SQRT(H$3*(1-'5b.TriRandNumbers'!H56)))</f>
        <v>14.391109641777621</v>
      </c>
      <c r="I62" s="35">
        <f>IF('5b.TriRandNumbers'!I56&lt;=I$1,I$4+SQRT(I$2*'5b.TriRandNumbers'!I56),I$6-SQRT(I$3*(1-'5b.TriRandNumbers'!I56)))</f>
        <v>7.5077022316572526</v>
      </c>
      <c r="J62" s="34">
        <f>IF('5b.TriRandNumbers'!J56&lt;=J$1,J$4+SQRT(J$2*'5b.TriRandNumbers'!J56),J$6-SQRT(J$3*(1-'5b.TriRandNumbers'!J56)))</f>
        <v>11.361594970814972</v>
      </c>
      <c r="K62" s="33">
        <f>IF('5b.TriRandNumbers'!K56&lt;=K$1,K$4+SQRT(K$2*'5b.TriRandNumbers'!K56),K$6-SQRT(K$3*(1-'5b.TriRandNumbers'!K56)))</f>
        <v>10.093881169092979</v>
      </c>
      <c r="L62" s="32">
        <f>IF('5b.TriRandNumbers'!L56&lt;=L$1,L$4+SQRT(L$2*'5b.TriRandNumbers'!L56),L$6-SQRT(L$3*(1-'5b.TriRandNumbers'!L56)))</f>
        <v>8.5899724021020969</v>
      </c>
      <c r="M62" s="31">
        <f>IF('5b.TriRandNumbers'!M56&lt;=M$1,M$4+SQRT(M$2*'5b.TriRandNumbers'!M56),M$6-SQRT(M$3*(1-'5b.TriRandNumbers'!M56)))</f>
        <v>14.36819945518009</v>
      </c>
      <c r="N62" s="36">
        <f>IF('5b.TriRandNumbers'!N56&lt;=N$1,N$4+SQRT(N$2*'5b.TriRandNumbers'!N56),N$6-SQRT(N$3*(1-'5b.TriRandNumbers'!N56)))</f>
        <v>13.396384964692304</v>
      </c>
      <c r="O62" s="35">
        <f>IF('5b.TriRandNumbers'!O56&lt;=O$1,O$4+SQRT(O$2*'5b.TriRandNumbers'!O56),O$6-SQRT(O$3*(1-'5b.TriRandNumbers'!O56)))</f>
        <v>10.175924343107885</v>
      </c>
      <c r="P62" s="34">
        <f>IF('5b.TriRandNumbers'!P56&lt;=P$1,P$4+SQRT(P$2*'5b.TriRandNumbers'!P56),P$6-SQRT(P$3*(1-'5b.TriRandNumbers'!P56)))</f>
        <v>15.15674871990063</v>
      </c>
      <c r="Q62" s="33">
        <f>IF('5b.TriRandNumbers'!Q56&lt;=Q$1,Q$4+SQRT(Q$2*'5b.TriRandNumbers'!Q56),Q$6-SQRT(Q$3*(1-'5b.TriRandNumbers'!Q56)))</f>
        <v>17.611030743403735</v>
      </c>
      <c r="R62" s="32">
        <f>IF('5b.TriRandNumbers'!R56&lt;=R$1,R$4+SQRT(R$2*'5b.TriRandNumbers'!R56),R$6-SQRT(R$3*(1-'5b.TriRandNumbers'!R56)))</f>
        <v>9.8895040019122984</v>
      </c>
      <c r="S62" s="31">
        <f>IF('5b.TriRandNumbers'!S56&lt;=S$1,S$4+SQRT(S$2*'5b.TriRandNumbers'!S56),S$6-SQRT(S$3*(1-'5b.TriRandNumbers'!S56)))</f>
        <v>10.822653972575646</v>
      </c>
      <c r="T62" s="36">
        <f>IF('5b.TriRandNumbers'!T56&lt;=T$1,T$4+SQRT(T$2*'5b.TriRandNumbers'!T56),T$6-SQRT(T$3*(1-'5b.TriRandNumbers'!T56)))</f>
        <v>6.9237854744101615</v>
      </c>
      <c r="U62" s="35">
        <f>IF('5b.TriRandNumbers'!U56&lt;=U$1,U$4+SQRT(U$2*'5b.TriRandNumbers'!U56),U$6-SQRT(U$3*(1-'5b.TriRandNumbers'!U56)))</f>
        <v>11.436890102087769</v>
      </c>
      <c r="V62" s="34">
        <f>IF('5b.TriRandNumbers'!V56&lt;=V$1,V$4+SQRT(V$2*'5b.TriRandNumbers'!V56),V$6-SQRT(V$3*(1-'5b.TriRandNumbers'!V56)))</f>
        <v>6.6594008173796748</v>
      </c>
      <c r="W62" s="33">
        <f>IF('5b.TriRandNumbers'!W56&lt;=W$1,W$4+SQRT(W$2*'5b.TriRandNumbers'!W56),W$6-SQRT(W$3*(1-'5b.TriRandNumbers'!W56)))</f>
        <v>7.6706731495672447</v>
      </c>
      <c r="X62" s="32">
        <f>IF('5b.TriRandNumbers'!X56&lt;=X$1,X$4+SQRT(X$2*'5b.TriRandNumbers'!X56),X$6-SQRT(X$3*(1-'5b.TriRandNumbers'!X56)))</f>
        <v>7.1834004170088832</v>
      </c>
      <c r="Y62" s="31">
        <f>IF('5b.TriRandNumbers'!Y56&lt;=Y$1,Y$4+SQRT(Y$2*'5b.TriRandNumbers'!Y56),Y$6-SQRT(Y$3*(1-'5b.TriRandNumbers'!Y56)))</f>
        <v>14.214906777984396</v>
      </c>
    </row>
    <row r="63" spans="2:25" hidden="1" x14ac:dyDescent="0.25">
      <c r="B63" s="36">
        <f>IF('5b.TriRandNumbers'!B57&lt;=B$1,B$4+SQRT(B$2*'5b.TriRandNumbers'!B57),B$6-SQRT(B$3*(1-'5b.TriRandNumbers'!B57)))</f>
        <v>4.8495017124063597</v>
      </c>
      <c r="C63" s="35">
        <f>IF('5b.TriRandNumbers'!C57&lt;=C$1,C$4+SQRT(C$2*'5b.TriRandNumbers'!C57),C$6-SQRT(C$3*(1-'5b.TriRandNumbers'!C57)))</f>
        <v>2.6203573959459447</v>
      </c>
      <c r="D63" s="34">
        <f>IF('5b.TriRandNumbers'!D57&lt;=D$1,D$4+SQRT(D$2*'5b.TriRandNumbers'!D57),D$6-SQRT(D$3*(1-'5b.TriRandNumbers'!D57)))</f>
        <v>5.6299146742948727</v>
      </c>
      <c r="E63" s="33">
        <f>IF('5b.TriRandNumbers'!E57&lt;=E$1,E$4+SQRT(E$2*'5b.TriRandNumbers'!E57),E$6-SQRT(E$3*(1-'5b.TriRandNumbers'!E57)))</f>
        <v>4.247599457070212</v>
      </c>
      <c r="F63" s="32">
        <f>IF('5b.TriRandNumbers'!F57&lt;=F$1,F$4+SQRT(F$2*'5b.TriRandNumbers'!F57),F$6-SQRT(F$3*(1-'5b.TriRandNumbers'!F57)))</f>
        <v>3.2857493597485004</v>
      </c>
      <c r="G63" s="31">
        <f>IF('5b.TriRandNumbers'!G57&lt;=G$1,G$4+SQRT(G$2*'5b.TriRandNumbers'!G57),G$6-SQRT(G$3*(1-'5b.TriRandNumbers'!G57)))</f>
        <v>3.4270845326059463</v>
      </c>
      <c r="H63" s="36">
        <f>IF('5b.TriRandNumbers'!H57&lt;=H$1,H$4+SQRT(H$2*'5b.TriRandNumbers'!H57),H$6-SQRT(H$3*(1-'5b.TriRandNumbers'!H57)))</f>
        <v>13.259314647534707</v>
      </c>
      <c r="I63" s="35">
        <f>IF('5b.TriRandNumbers'!I57&lt;=I$1,I$4+SQRT(I$2*'5b.TriRandNumbers'!I57),I$6-SQRT(I$3*(1-'5b.TriRandNumbers'!I57)))</f>
        <v>9.8915544681658574</v>
      </c>
      <c r="J63" s="34">
        <f>IF('5b.TriRandNumbers'!J57&lt;=J$1,J$4+SQRT(J$2*'5b.TriRandNumbers'!J57),J$6-SQRT(J$3*(1-'5b.TriRandNumbers'!J57)))</f>
        <v>11.163615643577263</v>
      </c>
      <c r="K63" s="33">
        <f>IF('5b.TriRandNumbers'!K57&lt;=K$1,K$4+SQRT(K$2*'5b.TriRandNumbers'!K57),K$6-SQRT(K$3*(1-'5b.TriRandNumbers'!K57)))</f>
        <v>10.71521953204673</v>
      </c>
      <c r="L63" s="32">
        <f>IF('5b.TriRandNumbers'!L57&lt;=L$1,L$4+SQRT(L$2*'5b.TriRandNumbers'!L57),L$6-SQRT(L$3*(1-'5b.TriRandNumbers'!L57)))</f>
        <v>14.638071034579136</v>
      </c>
      <c r="M63" s="31">
        <f>IF('5b.TriRandNumbers'!M57&lt;=M$1,M$4+SQRT(M$2*'5b.TriRandNumbers'!M57),M$6-SQRT(M$3*(1-'5b.TriRandNumbers'!M57)))</f>
        <v>12.112127714712535</v>
      </c>
      <c r="N63" s="36">
        <f>IF('5b.TriRandNumbers'!N57&lt;=N$1,N$4+SQRT(N$2*'5b.TriRandNumbers'!N57),N$6-SQRT(N$3*(1-'5b.TriRandNumbers'!N57)))</f>
        <v>19.596537649675561</v>
      </c>
      <c r="O63" s="35">
        <f>IF('5b.TriRandNumbers'!O57&lt;=O$1,O$4+SQRT(O$2*'5b.TriRandNumbers'!O57),O$6-SQRT(O$3*(1-'5b.TriRandNumbers'!O57)))</f>
        <v>9.7450733641263483</v>
      </c>
      <c r="P63" s="34">
        <f>IF('5b.TriRandNumbers'!P57&lt;=P$1,P$4+SQRT(P$2*'5b.TriRandNumbers'!P57),P$6-SQRT(P$3*(1-'5b.TriRandNumbers'!P57)))</f>
        <v>8.4991464961710292</v>
      </c>
      <c r="Q63" s="33">
        <f>IF('5b.TriRandNumbers'!Q57&lt;=Q$1,Q$4+SQRT(Q$2*'5b.TriRandNumbers'!Q57),Q$6-SQRT(Q$3*(1-'5b.TriRandNumbers'!Q57)))</f>
        <v>14.55791449419446</v>
      </c>
      <c r="R63" s="32">
        <f>IF('5b.TriRandNumbers'!R57&lt;=R$1,R$4+SQRT(R$2*'5b.TriRandNumbers'!R57),R$6-SQRT(R$3*(1-'5b.TriRandNumbers'!R57)))</f>
        <v>11.386371897057135</v>
      </c>
      <c r="S63" s="31">
        <f>IF('5b.TriRandNumbers'!S57&lt;=S$1,S$4+SQRT(S$2*'5b.TriRandNumbers'!S57),S$6-SQRT(S$3*(1-'5b.TriRandNumbers'!S57)))</f>
        <v>16.3666599929103</v>
      </c>
      <c r="T63" s="36">
        <f>IF('5b.TriRandNumbers'!T57&lt;=T$1,T$4+SQRT(T$2*'5b.TriRandNumbers'!T57),T$6-SQRT(T$3*(1-'5b.TriRandNumbers'!T57)))</f>
        <v>6.7910236174464416</v>
      </c>
      <c r="U63" s="35">
        <f>IF('5b.TriRandNumbers'!U57&lt;=U$1,U$4+SQRT(U$2*'5b.TriRandNumbers'!U57),U$6-SQRT(U$3*(1-'5b.TriRandNumbers'!U57)))</f>
        <v>16.388914232523689</v>
      </c>
      <c r="V63" s="34">
        <f>IF('5b.TriRandNumbers'!V57&lt;=V$1,V$4+SQRT(V$2*'5b.TriRandNumbers'!V57),V$6-SQRT(V$3*(1-'5b.TriRandNumbers'!V57)))</f>
        <v>7.7009694921813923</v>
      </c>
      <c r="W63" s="33">
        <f>IF('5b.TriRandNumbers'!W57&lt;=W$1,W$4+SQRT(W$2*'5b.TriRandNumbers'!W57),W$6-SQRT(W$3*(1-'5b.TriRandNumbers'!W57)))</f>
        <v>14.149085406474061</v>
      </c>
      <c r="X63" s="32">
        <f>IF('5b.TriRandNumbers'!X57&lt;=X$1,X$4+SQRT(X$2*'5b.TriRandNumbers'!X57),X$6-SQRT(X$3*(1-'5b.TriRandNumbers'!X57)))</f>
        <v>12.367511800379694</v>
      </c>
      <c r="Y63" s="31">
        <f>IF('5b.TriRandNumbers'!Y57&lt;=Y$1,Y$4+SQRT(Y$2*'5b.TriRandNumbers'!Y57),Y$6-SQRT(Y$3*(1-'5b.TriRandNumbers'!Y57)))</f>
        <v>10.634666420214771</v>
      </c>
    </row>
    <row r="64" spans="2:25" hidden="1" x14ac:dyDescent="0.25">
      <c r="B64" s="36">
        <f>IF('5b.TriRandNumbers'!B58&lt;=B$1,B$4+SQRT(B$2*'5b.TriRandNumbers'!B58),B$6-SQRT(B$3*(1-'5b.TriRandNumbers'!B58)))</f>
        <v>3.1842732293202642</v>
      </c>
      <c r="C64" s="35">
        <f>IF('5b.TriRandNumbers'!C58&lt;=C$1,C$4+SQRT(C$2*'5b.TriRandNumbers'!C58),C$6-SQRT(C$3*(1-'5b.TriRandNumbers'!C58)))</f>
        <v>1.6465630384703136</v>
      </c>
      <c r="D64" s="34">
        <f>IF('5b.TriRandNumbers'!D58&lt;=D$1,D$4+SQRT(D$2*'5b.TriRandNumbers'!D58),D$6-SQRT(D$3*(1-'5b.TriRandNumbers'!D58)))</f>
        <v>5.0327502779475788</v>
      </c>
      <c r="E64" s="33">
        <f>IF('5b.TriRandNumbers'!E58&lt;=E$1,E$4+SQRT(E$2*'5b.TriRandNumbers'!E58),E$6-SQRT(E$3*(1-'5b.TriRandNumbers'!E58)))</f>
        <v>4.3954599238354009</v>
      </c>
      <c r="F64" s="32">
        <f>IF('5b.TriRandNumbers'!F58&lt;=F$1,F$4+SQRT(F$2*'5b.TriRandNumbers'!F58),F$6-SQRT(F$3*(1-'5b.TriRandNumbers'!F58)))</f>
        <v>1.3915776004933147</v>
      </c>
      <c r="G64" s="31">
        <f>IF('5b.TriRandNumbers'!G58&lt;=G$1,G$4+SQRT(G$2*'5b.TriRandNumbers'!G58),G$6-SQRT(G$3*(1-'5b.TriRandNumbers'!G58)))</f>
        <v>2.4643599368818792</v>
      </c>
      <c r="H64" s="36">
        <f>IF('5b.TriRandNumbers'!H58&lt;=H$1,H$4+SQRT(H$2*'5b.TriRandNumbers'!H58),H$6-SQRT(H$3*(1-'5b.TriRandNumbers'!H58)))</f>
        <v>10.373580213462706</v>
      </c>
      <c r="I64" s="35">
        <f>IF('5b.TriRandNumbers'!I58&lt;=I$1,I$4+SQRT(I$2*'5b.TriRandNumbers'!I58),I$6-SQRT(I$3*(1-'5b.TriRandNumbers'!I58)))</f>
        <v>12.286315005408323</v>
      </c>
      <c r="J64" s="34">
        <f>IF('5b.TriRandNumbers'!J58&lt;=J$1,J$4+SQRT(J$2*'5b.TriRandNumbers'!J58),J$6-SQRT(J$3*(1-'5b.TriRandNumbers'!J58)))</f>
        <v>14.699058973673752</v>
      </c>
      <c r="K64" s="33">
        <f>IF('5b.TriRandNumbers'!K58&lt;=K$1,K$4+SQRT(K$2*'5b.TriRandNumbers'!K58),K$6-SQRT(K$3*(1-'5b.TriRandNumbers'!K58)))</f>
        <v>11.80003106739937</v>
      </c>
      <c r="L64" s="32">
        <f>IF('5b.TriRandNumbers'!L58&lt;=L$1,L$4+SQRT(L$2*'5b.TriRandNumbers'!L58),L$6-SQRT(L$3*(1-'5b.TriRandNumbers'!L58)))</f>
        <v>9.0738697838708546</v>
      </c>
      <c r="M64" s="31">
        <f>IF('5b.TriRandNumbers'!M58&lt;=M$1,M$4+SQRT(M$2*'5b.TriRandNumbers'!M58),M$6-SQRT(M$3*(1-'5b.TriRandNumbers'!M58)))</f>
        <v>11.439073438636811</v>
      </c>
      <c r="N64" s="36">
        <f>IF('5b.TriRandNumbers'!N58&lt;=N$1,N$4+SQRT(N$2*'5b.TriRandNumbers'!N58),N$6-SQRT(N$3*(1-'5b.TriRandNumbers'!N58)))</f>
        <v>9.3273177647585079</v>
      </c>
      <c r="O64" s="35">
        <f>IF('5b.TriRandNumbers'!O58&lt;=O$1,O$4+SQRT(O$2*'5b.TriRandNumbers'!O58),O$6-SQRT(O$3*(1-'5b.TriRandNumbers'!O58)))</f>
        <v>9.0757114182370806</v>
      </c>
      <c r="P64" s="34">
        <f>IF('5b.TriRandNumbers'!P58&lt;=P$1,P$4+SQRT(P$2*'5b.TriRandNumbers'!P58),P$6-SQRT(P$3*(1-'5b.TriRandNumbers'!P58)))</f>
        <v>8.7666486573981395</v>
      </c>
      <c r="Q64" s="33">
        <f>IF('5b.TriRandNumbers'!Q58&lt;=Q$1,Q$4+SQRT(Q$2*'5b.TriRandNumbers'!Q58),Q$6-SQRT(Q$3*(1-'5b.TriRandNumbers'!Q58)))</f>
        <v>11.415011562866646</v>
      </c>
      <c r="R64" s="32">
        <f>IF('5b.TriRandNumbers'!R58&lt;=R$1,R$4+SQRT(R$2*'5b.TriRandNumbers'!R58),R$6-SQRT(R$3*(1-'5b.TriRandNumbers'!R58)))</f>
        <v>8.1348397939016426</v>
      </c>
      <c r="S64" s="31">
        <f>IF('5b.TriRandNumbers'!S58&lt;=S$1,S$4+SQRT(S$2*'5b.TriRandNumbers'!S58),S$6-SQRT(S$3*(1-'5b.TriRandNumbers'!S58)))</f>
        <v>15.716533122865336</v>
      </c>
      <c r="T64" s="36">
        <f>IF('5b.TriRandNumbers'!T58&lt;=T$1,T$4+SQRT(T$2*'5b.TriRandNumbers'!T58),T$6-SQRT(T$3*(1-'5b.TriRandNumbers'!T58)))</f>
        <v>11.558547542902765</v>
      </c>
      <c r="U64" s="35">
        <f>IF('5b.TriRandNumbers'!U58&lt;=U$1,U$4+SQRT(U$2*'5b.TriRandNumbers'!U58),U$6-SQRT(U$3*(1-'5b.TriRandNumbers'!U58)))</f>
        <v>10.1382763830307</v>
      </c>
      <c r="V64" s="34">
        <f>IF('5b.TriRandNumbers'!V58&lt;=V$1,V$4+SQRT(V$2*'5b.TriRandNumbers'!V58),V$6-SQRT(V$3*(1-'5b.TriRandNumbers'!V58)))</f>
        <v>16.214288513342979</v>
      </c>
      <c r="W64" s="33">
        <f>IF('5b.TriRandNumbers'!W58&lt;=W$1,W$4+SQRT(W$2*'5b.TriRandNumbers'!W58),W$6-SQRT(W$3*(1-'5b.TriRandNumbers'!W58)))</f>
        <v>10.896459503285456</v>
      </c>
      <c r="X64" s="32">
        <f>IF('5b.TriRandNumbers'!X58&lt;=X$1,X$4+SQRT(X$2*'5b.TriRandNumbers'!X58),X$6-SQRT(X$3*(1-'5b.TriRandNumbers'!X58)))</f>
        <v>15.929290981699754</v>
      </c>
      <c r="Y64" s="31">
        <f>IF('5b.TriRandNumbers'!Y58&lt;=Y$1,Y$4+SQRT(Y$2*'5b.TriRandNumbers'!Y58),Y$6-SQRT(Y$3*(1-'5b.TriRandNumbers'!Y58)))</f>
        <v>9.5030978875493517</v>
      </c>
    </row>
    <row r="65" spans="2:25" hidden="1" x14ac:dyDescent="0.25">
      <c r="B65" s="36">
        <f>IF('5b.TriRandNumbers'!B59&lt;=B$1,B$4+SQRT(B$2*'5b.TriRandNumbers'!B59),B$6-SQRT(B$3*(1-'5b.TriRandNumbers'!B59)))</f>
        <v>4.7440078635173917</v>
      </c>
      <c r="C65" s="35">
        <f>IF('5b.TriRandNumbers'!C59&lt;=C$1,C$4+SQRT(C$2*'5b.TriRandNumbers'!C59),C$6-SQRT(C$3*(1-'5b.TriRandNumbers'!C59)))</f>
        <v>2.4408038975621116</v>
      </c>
      <c r="D65" s="34">
        <f>IF('5b.TriRandNumbers'!D59&lt;=D$1,D$4+SQRT(D$2*'5b.TriRandNumbers'!D59),D$6-SQRT(D$3*(1-'5b.TriRandNumbers'!D59)))</f>
        <v>6.3091327727199156</v>
      </c>
      <c r="E65" s="33">
        <f>IF('5b.TriRandNumbers'!E59&lt;=E$1,E$4+SQRT(E$2*'5b.TriRandNumbers'!E59),E$6-SQRT(E$3*(1-'5b.TriRandNumbers'!E59)))</f>
        <v>4.778263913191835</v>
      </c>
      <c r="F65" s="32">
        <f>IF('5b.TriRandNumbers'!F59&lt;=F$1,F$4+SQRT(F$2*'5b.TriRandNumbers'!F59),F$6-SQRT(F$3*(1-'5b.TriRandNumbers'!F59)))</f>
        <v>2.9997142316412839</v>
      </c>
      <c r="G65" s="31">
        <f>IF('5b.TriRandNumbers'!G59&lt;=G$1,G$4+SQRT(G$2*'5b.TriRandNumbers'!G59),G$6-SQRT(G$3*(1-'5b.TriRandNumbers'!G59)))</f>
        <v>3.1535173314585476</v>
      </c>
      <c r="H65" s="36">
        <f>IF('5b.TriRandNumbers'!H59&lt;=H$1,H$4+SQRT(H$2*'5b.TriRandNumbers'!H59),H$6-SQRT(H$3*(1-'5b.TriRandNumbers'!H59)))</f>
        <v>11.038790381495819</v>
      </c>
      <c r="I65" s="35">
        <f>IF('5b.TriRandNumbers'!I59&lt;=I$1,I$4+SQRT(I$2*'5b.TriRandNumbers'!I59),I$6-SQRT(I$3*(1-'5b.TriRandNumbers'!I59)))</f>
        <v>15.259359648907985</v>
      </c>
      <c r="J65" s="34">
        <f>IF('5b.TriRandNumbers'!J59&lt;=J$1,J$4+SQRT(J$2*'5b.TriRandNumbers'!J59),J$6-SQRT(J$3*(1-'5b.TriRandNumbers'!J59)))</f>
        <v>12.798213646252346</v>
      </c>
      <c r="K65" s="33">
        <f>IF('5b.TriRandNumbers'!K59&lt;=K$1,K$4+SQRT(K$2*'5b.TriRandNumbers'!K59),K$6-SQRT(K$3*(1-'5b.TriRandNumbers'!K59)))</f>
        <v>12.689377253000035</v>
      </c>
      <c r="L65" s="32">
        <f>IF('5b.TriRandNumbers'!L59&lt;=L$1,L$4+SQRT(L$2*'5b.TriRandNumbers'!L59),L$6-SQRT(L$3*(1-'5b.TriRandNumbers'!L59)))</f>
        <v>12.567824464123827</v>
      </c>
      <c r="M65" s="31">
        <f>IF('5b.TriRandNumbers'!M59&lt;=M$1,M$4+SQRT(M$2*'5b.TriRandNumbers'!M59),M$6-SQRT(M$3*(1-'5b.TriRandNumbers'!M59)))</f>
        <v>5.8949834641604557</v>
      </c>
      <c r="N65" s="36">
        <f>IF('5b.TriRandNumbers'!N59&lt;=N$1,N$4+SQRT(N$2*'5b.TriRandNumbers'!N59),N$6-SQRT(N$3*(1-'5b.TriRandNumbers'!N59)))</f>
        <v>14.234203042859319</v>
      </c>
      <c r="O65" s="35">
        <f>IF('5b.TriRandNumbers'!O59&lt;=O$1,O$4+SQRT(O$2*'5b.TriRandNumbers'!O59),O$6-SQRT(O$3*(1-'5b.TriRandNumbers'!O59)))</f>
        <v>7.4758684719130013</v>
      </c>
      <c r="P65" s="34">
        <f>IF('5b.TriRandNumbers'!P59&lt;=P$1,P$4+SQRT(P$2*'5b.TriRandNumbers'!P59),P$6-SQRT(P$3*(1-'5b.TriRandNumbers'!P59)))</f>
        <v>13.92540729758044</v>
      </c>
      <c r="Q65" s="33">
        <f>IF('5b.TriRandNumbers'!Q59&lt;=Q$1,Q$4+SQRT(Q$2*'5b.TriRandNumbers'!Q59),Q$6-SQRT(Q$3*(1-'5b.TriRandNumbers'!Q59)))</f>
        <v>9.9067940434630657</v>
      </c>
      <c r="R65" s="32">
        <f>IF('5b.TriRandNumbers'!R59&lt;=R$1,R$4+SQRT(R$2*'5b.TriRandNumbers'!R59),R$6-SQRT(R$3*(1-'5b.TriRandNumbers'!R59)))</f>
        <v>13.871933805583785</v>
      </c>
      <c r="S65" s="31">
        <f>IF('5b.TriRandNumbers'!S59&lt;=S$1,S$4+SQRT(S$2*'5b.TriRandNumbers'!S59),S$6-SQRT(S$3*(1-'5b.TriRandNumbers'!S59)))</f>
        <v>9.2489658529887055</v>
      </c>
      <c r="T65" s="36">
        <f>IF('5b.TriRandNumbers'!T59&lt;=T$1,T$4+SQRT(T$2*'5b.TriRandNumbers'!T59),T$6-SQRT(T$3*(1-'5b.TriRandNumbers'!T59)))</f>
        <v>11.289605642240925</v>
      </c>
      <c r="U65" s="35">
        <f>IF('5b.TriRandNumbers'!U59&lt;=U$1,U$4+SQRT(U$2*'5b.TriRandNumbers'!U59),U$6-SQRT(U$3*(1-'5b.TriRandNumbers'!U59)))</f>
        <v>8.8852251449290751</v>
      </c>
      <c r="V65" s="34">
        <f>IF('5b.TriRandNumbers'!V59&lt;=V$1,V$4+SQRT(V$2*'5b.TriRandNumbers'!V59),V$6-SQRT(V$3*(1-'5b.TriRandNumbers'!V59)))</f>
        <v>18.807814530781958</v>
      </c>
      <c r="W65" s="33">
        <f>IF('5b.TriRandNumbers'!W59&lt;=W$1,W$4+SQRT(W$2*'5b.TriRandNumbers'!W59),W$6-SQRT(W$3*(1-'5b.TriRandNumbers'!W59)))</f>
        <v>9.4087244348122177</v>
      </c>
      <c r="X65" s="32">
        <f>IF('5b.TriRandNumbers'!X59&lt;=X$1,X$4+SQRT(X$2*'5b.TriRandNumbers'!X59),X$6-SQRT(X$3*(1-'5b.TriRandNumbers'!X59)))</f>
        <v>6.4614466407491351</v>
      </c>
      <c r="Y65" s="31">
        <f>IF('5b.TriRandNumbers'!Y59&lt;=Y$1,Y$4+SQRT(Y$2*'5b.TriRandNumbers'!Y59),Y$6-SQRT(Y$3*(1-'5b.TriRandNumbers'!Y59)))</f>
        <v>10.780193697694196</v>
      </c>
    </row>
    <row r="66" spans="2:25" hidden="1" x14ac:dyDescent="0.25">
      <c r="B66" s="36">
        <f>IF('5b.TriRandNumbers'!B60&lt;=B$1,B$4+SQRT(B$2*'5b.TriRandNumbers'!B60),B$6-SQRT(B$3*(1-'5b.TriRandNumbers'!B60)))</f>
        <v>3.8409847799882391</v>
      </c>
      <c r="C66" s="35">
        <f>IF('5b.TriRandNumbers'!C60&lt;=C$1,C$4+SQRT(C$2*'5b.TriRandNumbers'!C60),C$6-SQRT(C$3*(1-'5b.TriRandNumbers'!C60)))</f>
        <v>2.4203658479227554</v>
      </c>
      <c r="D66" s="34">
        <f>IF('5b.TriRandNumbers'!D60&lt;=D$1,D$4+SQRT(D$2*'5b.TriRandNumbers'!D60),D$6-SQRT(D$3*(1-'5b.TriRandNumbers'!D60)))</f>
        <v>5.48997135679274</v>
      </c>
      <c r="E66" s="33">
        <f>IF('5b.TriRandNumbers'!E60&lt;=E$1,E$4+SQRT(E$2*'5b.TriRandNumbers'!E60),E$6-SQRT(E$3*(1-'5b.TriRandNumbers'!E60)))</f>
        <v>4.2631787221304798</v>
      </c>
      <c r="F66" s="32">
        <f>IF('5b.TriRandNumbers'!F60&lt;=F$1,F$4+SQRT(F$2*'5b.TriRandNumbers'!F60),F$6-SQRT(F$3*(1-'5b.TriRandNumbers'!F60)))</f>
        <v>1.6946865345472681</v>
      </c>
      <c r="G66" s="31">
        <f>IF('5b.TriRandNumbers'!G60&lt;=G$1,G$4+SQRT(G$2*'5b.TriRandNumbers'!G60),G$6-SQRT(G$3*(1-'5b.TriRandNumbers'!G60)))</f>
        <v>2.2720926194821698</v>
      </c>
      <c r="H66" s="36">
        <f>IF('5b.TriRandNumbers'!H60&lt;=H$1,H$4+SQRT(H$2*'5b.TriRandNumbers'!H60),H$6-SQRT(H$3*(1-'5b.TriRandNumbers'!H60)))</f>
        <v>9.0484747243280133</v>
      </c>
      <c r="I66" s="35">
        <f>IF('5b.TriRandNumbers'!I60&lt;=I$1,I$4+SQRT(I$2*'5b.TriRandNumbers'!I60),I$6-SQRT(I$3*(1-'5b.TriRandNumbers'!I60)))</f>
        <v>16.60469947065766</v>
      </c>
      <c r="J66" s="34">
        <f>IF('5b.TriRandNumbers'!J60&lt;=J$1,J$4+SQRT(J$2*'5b.TriRandNumbers'!J60),J$6-SQRT(J$3*(1-'5b.TriRandNumbers'!J60)))</f>
        <v>11.955597768477917</v>
      </c>
      <c r="K66" s="33">
        <f>IF('5b.TriRandNumbers'!K60&lt;=K$1,K$4+SQRT(K$2*'5b.TriRandNumbers'!K60),K$6-SQRT(K$3*(1-'5b.TriRandNumbers'!K60)))</f>
        <v>10.924654945243701</v>
      </c>
      <c r="L66" s="32">
        <f>IF('5b.TriRandNumbers'!L60&lt;=L$1,L$4+SQRT(L$2*'5b.TriRandNumbers'!L60),L$6-SQRT(L$3*(1-'5b.TriRandNumbers'!L60)))</f>
        <v>8.3812147486393975</v>
      </c>
      <c r="M66" s="31">
        <f>IF('5b.TriRandNumbers'!M60&lt;=M$1,M$4+SQRT(M$2*'5b.TriRandNumbers'!M60),M$6-SQRT(M$3*(1-'5b.TriRandNumbers'!M60)))</f>
        <v>8.559506726742784</v>
      </c>
      <c r="N66" s="36">
        <f>IF('5b.TriRandNumbers'!N60&lt;=N$1,N$4+SQRT(N$2*'5b.TriRandNumbers'!N60),N$6-SQRT(N$3*(1-'5b.TriRandNumbers'!N60)))</f>
        <v>13.560032717099887</v>
      </c>
      <c r="O66" s="35">
        <f>IF('5b.TriRandNumbers'!O60&lt;=O$1,O$4+SQRT(O$2*'5b.TriRandNumbers'!O60),O$6-SQRT(O$3*(1-'5b.TriRandNumbers'!O60)))</f>
        <v>6.6643141339411596</v>
      </c>
      <c r="P66" s="34">
        <f>IF('5b.TriRandNumbers'!P60&lt;=P$1,P$4+SQRT(P$2*'5b.TriRandNumbers'!P60),P$6-SQRT(P$3*(1-'5b.TriRandNumbers'!P60)))</f>
        <v>9.5508151077548078</v>
      </c>
      <c r="Q66" s="33">
        <f>IF('5b.TriRandNumbers'!Q60&lt;=Q$1,Q$4+SQRT(Q$2*'5b.TriRandNumbers'!Q60),Q$6-SQRT(Q$3*(1-'5b.TriRandNumbers'!Q60)))</f>
        <v>18.219501399511088</v>
      </c>
      <c r="R66" s="32">
        <f>IF('5b.TriRandNumbers'!R60&lt;=R$1,R$4+SQRT(R$2*'5b.TriRandNumbers'!R60),R$6-SQRT(R$3*(1-'5b.TriRandNumbers'!R60)))</f>
        <v>18.776289722750111</v>
      </c>
      <c r="S66" s="31">
        <f>IF('5b.TriRandNumbers'!S60&lt;=S$1,S$4+SQRT(S$2*'5b.TriRandNumbers'!S60),S$6-SQRT(S$3*(1-'5b.TriRandNumbers'!S60)))</f>
        <v>9.3183214332355639</v>
      </c>
      <c r="T66" s="36">
        <f>IF('5b.TriRandNumbers'!T60&lt;=T$1,T$4+SQRT(T$2*'5b.TriRandNumbers'!T60),T$6-SQRT(T$3*(1-'5b.TriRandNumbers'!T60)))</f>
        <v>8.8489401828259826</v>
      </c>
      <c r="U66" s="35">
        <f>IF('5b.TriRandNumbers'!U60&lt;=U$1,U$4+SQRT(U$2*'5b.TriRandNumbers'!U60),U$6-SQRT(U$3*(1-'5b.TriRandNumbers'!U60)))</f>
        <v>10.339232590020599</v>
      </c>
      <c r="V66" s="34">
        <f>IF('5b.TriRandNumbers'!V60&lt;=V$1,V$4+SQRT(V$2*'5b.TriRandNumbers'!V60),V$6-SQRT(V$3*(1-'5b.TriRandNumbers'!V60)))</f>
        <v>11.593771522670101</v>
      </c>
      <c r="W66" s="33">
        <f>IF('5b.TriRandNumbers'!W60&lt;=W$1,W$4+SQRT(W$2*'5b.TriRandNumbers'!W60),W$6-SQRT(W$3*(1-'5b.TriRandNumbers'!W60)))</f>
        <v>17.91901197935583</v>
      </c>
      <c r="X66" s="32">
        <f>IF('5b.TriRandNumbers'!X60&lt;=X$1,X$4+SQRT(X$2*'5b.TriRandNumbers'!X60),X$6-SQRT(X$3*(1-'5b.TriRandNumbers'!X60)))</f>
        <v>6.7953608123043274</v>
      </c>
      <c r="Y66" s="31">
        <f>IF('5b.TriRandNumbers'!Y60&lt;=Y$1,Y$4+SQRT(Y$2*'5b.TriRandNumbers'!Y60),Y$6-SQRT(Y$3*(1-'5b.TriRandNumbers'!Y60)))</f>
        <v>16.549208499583312</v>
      </c>
    </row>
    <row r="67" spans="2:25" hidden="1" x14ac:dyDescent="0.25">
      <c r="B67" s="36">
        <f>IF('5b.TriRandNumbers'!B61&lt;=B$1,B$4+SQRT(B$2*'5b.TriRandNumbers'!B61),B$6-SQRT(B$3*(1-'5b.TriRandNumbers'!B61)))</f>
        <v>4.7417692470993371</v>
      </c>
      <c r="C67" s="35">
        <f>IF('5b.TriRandNumbers'!C61&lt;=C$1,C$4+SQRT(C$2*'5b.TriRandNumbers'!C61),C$6-SQRT(C$3*(1-'5b.TriRandNumbers'!C61)))</f>
        <v>3.2833809891605181</v>
      </c>
      <c r="D67" s="34">
        <f>IF('5b.TriRandNumbers'!D61&lt;=D$1,D$4+SQRT(D$2*'5b.TriRandNumbers'!D61),D$6-SQRT(D$3*(1-'5b.TriRandNumbers'!D61)))</f>
        <v>5.9357928817860204</v>
      </c>
      <c r="E67" s="33">
        <f>IF('5b.TriRandNumbers'!E61&lt;=E$1,E$4+SQRT(E$2*'5b.TriRandNumbers'!E61),E$6-SQRT(E$3*(1-'5b.TriRandNumbers'!E61)))</f>
        <v>4.6003940633604072</v>
      </c>
      <c r="F67" s="32">
        <f>IF('5b.TriRandNumbers'!F61&lt;=F$1,F$4+SQRT(F$2*'5b.TriRandNumbers'!F61),F$6-SQRT(F$3*(1-'5b.TriRandNumbers'!F61)))</f>
        <v>3.8524692545883923</v>
      </c>
      <c r="G67" s="31">
        <f>IF('5b.TriRandNumbers'!G61&lt;=G$1,G$4+SQRT(G$2*'5b.TriRandNumbers'!G61),G$6-SQRT(G$3*(1-'5b.TriRandNumbers'!G61)))</f>
        <v>2.6960263323109657</v>
      </c>
      <c r="H67" s="36">
        <f>IF('5b.TriRandNumbers'!H61&lt;=H$1,H$4+SQRT(H$2*'5b.TriRandNumbers'!H61),H$6-SQRT(H$3*(1-'5b.TriRandNumbers'!H61)))</f>
        <v>12.084509702555874</v>
      </c>
      <c r="I67" s="35">
        <f>IF('5b.TriRandNumbers'!I61&lt;=I$1,I$4+SQRT(I$2*'5b.TriRandNumbers'!I61),I$6-SQRT(I$3*(1-'5b.TriRandNumbers'!I61)))</f>
        <v>7.6315776461415661</v>
      </c>
      <c r="J67" s="34">
        <f>IF('5b.TriRandNumbers'!J61&lt;=J$1,J$4+SQRT(J$2*'5b.TriRandNumbers'!J61),J$6-SQRT(J$3*(1-'5b.TriRandNumbers'!J61)))</f>
        <v>12.198129401183543</v>
      </c>
      <c r="K67" s="33">
        <f>IF('5b.TriRandNumbers'!K61&lt;=K$1,K$4+SQRT(K$2*'5b.TriRandNumbers'!K61),K$6-SQRT(K$3*(1-'5b.TriRandNumbers'!K61)))</f>
        <v>14.573934869570849</v>
      </c>
      <c r="L67" s="32">
        <f>IF('5b.TriRandNumbers'!L61&lt;=L$1,L$4+SQRT(L$2*'5b.TriRandNumbers'!L61),L$6-SQRT(L$3*(1-'5b.TriRandNumbers'!L61)))</f>
        <v>11.233606046772987</v>
      </c>
      <c r="M67" s="31">
        <f>IF('5b.TriRandNumbers'!M61&lt;=M$1,M$4+SQRT(M$2*'5b.TriRandNumbers'!M61),M$6-SQRT(M$3*(1-'5b.TriRandNumbers'!M61)))</f>
        <v>13.16012636962645</v>
      </c>
      <c r="N67" s="36">
        <f>IF('5b.TriRandNumbers'!N61&lt;=N$1,N$4+SQRT(N$2*'5b.TriRandNumbers'!N61),N$6-SQRT(N$3*(1-'5b.TriRandNumbers'!N61)))</f>
        <v>12.44137153249487</v>
      </c>
      <c r="O67" s="35">
        <f>IF('5b.TriRandNumbers'!O61&lt;=O$1,O$4+SQRT(O$2*'5b.TriRandNumbers'!O61),O$6-SQRT(O$3*(1-'5b.TriRandNumbers'!O61)))</f>
        <v>14.345483465461466</v>
      </c>
      <c r="P67" s="34">
        <f>IF('5b.TriRandNumbers'!P61&lt;=P$1,P$4+SQRT(P$2*'5b.TriRandNumbers'!P61),P$6-SQRT(P$3*(1-'5b.TriRandNumbers'!P61)))</f>
        <v>10.772035764582359</v>
      </c>
      <c r="Q67" s="33">
        <f>IF('5b.TriRandNumbers'!Q61&lt;=Q$1,Q$4+SQRT(Q$2*'5b.TriRandNumbers'!Q61),Q$6-SQRT(Q$3*(1-'5b.TriRandNumbers'!Q61)))</f>
        <v>11.084570408923275</v>
      </c>
      <c r="R67" s="32">
        <f>IF('5b.TriRandNumbers'!R61&lt;=R$1,R$4+SQRT(R$2*'5b.TriRandNumbers'!R61),R$6-SQRT(R$3*(1-'5b.TriRandNumbers'!R61)))</f>
        <v>17.173793790681316</v>
      </c>
      <c r="S67" s="31">
        <f>IF('5b.TriRandNumbers'!S61&lt;=S$1,S$4+SQRT(S$2*'5b.TriRandNumbers'!S61),S$6-SQRT(S$3*(1-'5b.TriRandNumbers'!S61)))</f>
        <v>7.7280963746160856</v>
      </c>
      <c r="T67" s="36">
        <f>IF('5b.TriRandNumbers'!T61&lt;=T$1,T$4+SQRT(T$2*'5b.TriRandNumbers'!T61),T$6-SQRT(T$3*(1-'5b.TriRandNumbers'!T61)))</f>
        <v>11.284283193059288</v>
      </c>
      <c r="U67" s="35">
        <f>IF('5b.TriRandNumbers'!U61&lt;=U$1,U$4+SQRT(U$2*'5b.TriRandNumbers'!U61),U$6-SQRT(U$3*(1-'5b.TriRandNumbers'!U61)))</f>
        <v>8.5349203074435511</v>
      </c>
      <c r="V67" s="34">
        <f>IF('5b.TriRandNumbers'!V61&lt;=V$1,V$4+SQRT(V$2*'5b.TriRandNumbers'!V61),V$6-SQRT(V$3*(1-'5b.TriRandNumbers'!V61)))</f>
        <v>10.518529738604984</v>
      </c>
      <c r="W67" s="33">
        <f>IF('5b.TriRandNumbers'!W61&lt;=W$1,W$4+SQRT(W$2*'5b.TriRandNumbers'!W61),W$6-SQRT(W$3*(1-'5b.TriRandNumbers'!W61)))</f>
        <v>13.222450043361382</v>
      </c>
      <c r="X67" s="32">
        <f>IF('5b.TriRandNumbers'!X61&lt;=X$1,X$4+SQRT(X$2*'5b.TriRandNumbers'!X61),X$6-SQRT(X$3*(1-'5b.TriRandNumbers'!X61)))</f>
        <v>8.7478378310616609</v>
      </c>
      <c r="Y67" s="31">
        <f>IF('5b.TriRandNumbers'!Y61&lt;=Y$1,Y$4+SQRT(Y$2*'5b.TriRandNumbers'!Y61),Y$6-SQRT(Y$3*(1-'5b.TriRandNumbers'!Y61)))</f>
        <v>12.829948707016667</v>
      </c>
    </row>
    <row r="68" spans="2:25" hidden="1" x14ac:dyDescent="0.25">
      <c r="B68" s="36">
        <f>IF('5b.TriRandNumbers'!B62&lt;=B$1,B$4+SQRT(B$2*'5b.TriRandNumbers'!B62),B$6-SQRT(B$3*(1-'5b.TriRandNumbers'!B62)))</f>
        <v>3.873289629901612</v>
      </c>
      <c r="C68" s="35">
        <f>IF('5b.TriRandNumbers'!C62&lt;=C$1,C$4+SQRT(C$2*'5b.TriRandNumbers'!C62),C$6-SQRT(C$3*(1-'5b.TriRandNumbers'!C62)))</f>
        <v>3.1843345783727139</v>
      </c>
      <c r="D68" s="34">
        <f>IF('5b.TriRandNumbers'!D62&lt;=D$1,D$4+SQRT(D$2*'5b.TriRandNumbers'!D62),D$6-SQRT(D$3*(1-'5b.TriRandNumbers'!D62)))</f>
        <v>5.6373589461676126</v>
      </c>
      <c r="E68" s="33">
        <f>IF('5b.TriRandNumbers'!E62&lt;=E$1,E$4+SQRT(E$2*'5b.TriRandNumbers'!E62),E$6-SQRT(E$3*(1-'5b.TriRandNumbers'!E62)))</f>
        <v>4.2404850659918374</v>
      </c>
      <c r="F68" s="32">
        <f>IF('5b.TriRandNumbers'!F62&lt;=F$1,F$4+SQRT(F$2*'5b.TriRandNumbers'!F62),F$6-SQRT(F$3*(1-'5b.TriRandNumbers'!F62)))</f>
        <v>1.8697933150742951</v>
      </c>
      <c r="G68" s="31">
        <f>IF('5b.TriRandNumbers'!G62&lt;=G$1,G$4+SQRT(G$2*'5b.TriRandNumbers'!G62),G$6-SQRT(G$3*(1-'5b.TriRandNumbers'!G62)))</f>
        <v>3.464995772944921</v>
      </c>
      <c r="H68" s="36">
        <f>IF('5b.TriRandNumbers'!H62&lt;=H$1,H$4+SQRT(H$2*'5b.TriRandNumbers'!H62),H$6-SQRT(H$3*(1-'5b.TriRandNumbers'!H62)))</f>
        <v>15.257901701880694</v>
      </c>
      <c r="I68" s="35">
        <f>IF('5b.TriRandNumbers'!I62&lt;=I$1,I$4+SQRT(I$2*'5b.TriRandNumbers'!I62),I$6-SQRT(I$3*(1-'5b.TriRandNumbers'!I62)))</f>
        <v>13.610634679149072</v>
      </c>
      <c r="J68" s="34">
        <f>IF('5b.TriRandNumbers'!J62&lt;=J$1,J$4+SQRT(J$2*'5b.TriRandNumbers'!J62),J$6-SQRT(J$3*(1-'5b.TriRandNumbers'!J62)))</f>
        <v>7.058131584428498</v>
      </c>
      <c r="K68" s="33">
        <f>IF('5b.TriRandNumbers'!K62&lt;=K$1,K$4+SQRT(K$2*'5b.TriRandNumbers'!K62),K$6-SQRT(K$3*(1-'5b.TriRandNumbers'!K62)))</f>
        <v>14.2150245109978</v>
      </c>
      <c r="L68" s="32">
        <f>IF('5b.TriRandNumbers'!L62&lt;=L$1,L$4+SQRT(L$2*'5b.TriRandNumbers'!L62),L$6-SQRT(L$3*(1-'5b.TriRandNumbers'!L62)))</f>
        <v>10.706268086200946</v>
      </c>
      <c r="M68" s="31">
        <f>IF('5b.TriRandNumbers'!M62&lt;=M$1,M$4+SQRT(M$2*'5b.TriRandNumbers'!M62),M$6-SQRT(M$3*(1-'5b.TriRandNumbers'!M62)))</f>
        <v>9.2075414657846153</v>
      </c>
      <c r="N68" s="36">
        <f>IF('5b.TriRandNumbers'!N62&lt;=N$1,N$4+SQRT(N$2*'5b.TriRandNumbers'!N62),N$6-SQRT(N$3*(1-'5b.TriRandNumbers'!N62)))</f>
        <v>6.2960018968714806</v>
      </c>
      <c r="O68" s="35">
        <f>IF('5b.TriRandNumbers'!O62&lt;=O$1,O$4+SQRT(O$2*'5b.TriRandNumbers'!O62),O$6-SQRT(O$3*(1-'5b.TriRandNumbers'!O62)))</f>
        <v>15.338134282351444</v>
      </c>
      <c r="P68" s="34">
        <f>IF('5b.TriRandNumbers'!P62&lt;=P$1,P$4+SQRT(P$2*'5b.TriRandNumbers'!P62),P$6-SQRT(P$3*(1-'5b.TriRandNumbers'!P62)))</f>
        <v>13.663899060786822</v>
      </c>
      <c r="Q68" s="33">
        <f>IF('5b.TriRandNumbers'!Q62&lt;=Q$1,Q$4+SQRT(Q$2*'5b.TriRandNumbers'!Q62),Q$6-SQRT(Q$3*(1-'5b.TriRandNumbers'!Q62)))</f>
        <v>9.5113382981128574</v>
      </c>
      <c r="R68" s="32">
        <f>IF('5b.TriRandNumbers'!R62&lt;=R$1,R$4+SQRT(R$2*'5b.TriRandNumbers'!R62),R$6-SQRT(R$3*(1-'5b.TriRandNumbers'!R62)))</f>
        <v>14.050686206294291</v>
      </c>
      <c r="S68" s="31">
        <f>IF('5b.TriRandNumbers'!S62&lt;=S$1,S$4+SQRT(S$2*'5b.TriRandNumbers'!S62),S$6-SQRT(S$3*(1-'5b.TriRandNumbers'!S62)))</f>
        <v>11.013901992792063</v>
      </c>
      <c r="T68" s="36">
        <f>IF('5b.TriRandNumbers'!T62&lt;=T$1,T$4+SQRT(T$2*'5b.TriRandNumbers'!T62),T$6-SQRT(T$3*(1-'5b.TriRandNumbers'!T62)))</f>
        <v>8.1860480159295133</v>
      </c>
      <c r="U68" s="35">
        <f>IF('5b.TriRandNumbers'!U62&lt;=U$1,U$4+SQRT(U$2*'5b.TriRandNumbers'!U62),U$6-SQRT(U$3*(1-'5b.TriRandNumbers'!U62)))</f>
        <v>9.2468592109464929</v>
      </c>
      <c r="V68" s="34">
        <f>IF('5b.TriRandNumbers'!V62&lt;=V$1,V$4+SQRT(V$2*'5b.TriRandNumbers'!V62),V$6-SQRT(V$3*(1-'5b.TriRandNumbers'!V62)))</f>
        <v>15.397411860691836</v>
      </c>
      <c r="W68" s="33">
        <f>IF('5b.TriRandNumbers'!W62&lt;=W$1,W$4+SQRT(W$2*'5b.TriRandNumbers'!W62),W$6-SQRT(W$3*(1-'5b.TriRandNumbers'!W62)))</f>
        <v>16.158839802025028</v>
      </c>
      <c r="X68" s="32">
        <f>IF('5b.TriRandNumbers'!X62&lt;=X$1,X$4+SQRT(X$2*'5b.TriRandNumbers'!X62),X$6-SQRT(X$3*(1-'5b.TriRandNumbers'!X62)))</f>
        <v>10.179039286104217</v>
      </c>
      <c r="Y68" s="31">
        <f>IF('5b.TriRandNumbers'!Y62&lt;=Y$1,Y$4+SQRT(Y$2*'5b.TriRandNumbers'!Y62),Y$6-SQRT(Y$3*(1-'5b.TriRandNumbers'!Y62)))</f>
        <v>6.2462763571365141</v>
      </c>
    </row>
    <row r="69" spans="2:25" hidden="1" x14ac:dyDescent="0.25">
      <c r="B69" s="36">
        <f>IF('5b.TriRandNumbers'!B63&lt;=B$1,B$4+SQRT(B$2*'5b.TriRandNumbers'!B63),B$6-SQRT(B$3*(1-'5b.TriRandNumbers'!B63)))</f>
        <v>5.5567326421975221</v>
      </c>
      <c r="C69" s="35">
        <f>IF('5b.TriRandNumbers'!C63&lt;=C$1,C$4+SQRT(C$2*'5b.TriRandNumbers'!C63),C$6-SQRT(C$3*(1-'5b.TriRandNumbers'!C63)))</f>
        <v>4.3800050007935365</v>
      </c>
      <c r="D69" s="34">
        <f>IF('5b.TriRandNumbers'!D63&lt;=D$1,D$4+SQRT(D$2*'5b.TriRandNumbers'!D63),D$6-SQRT(D$3*(1-'5b.TriRandNumbers'!D63)))</f>
        <v>6.0599197464807704</v>
      </c>
      <c r="E69" s="33">
        <f>IF('5b.TriRandNumbers'!E63&lt;=E$1,E$4+SQRT(E$2*'5b.TriRandNumbers'!E63),E$6-SQRT(E$3*(1-'5b.TriRandNumbers'!E63)))</f>
        <v>3.3518333696044382</v>
      </c>
      <c r="F69" s="32">
        <f>IF('5b.TriRandNumbers'!F63&lt;=F$1,F$4+SQRT(F$2*'5b.TriRandNumbers'!F63),F$6-SQRT(F$3*(1-'5b.TriRandNumbers'!F63)))</f>
        <v>2.4190027936110834</v>
      </c>
      <c r="G69" s="31">
        <f>IF('5b.TriRandNumbers'!G63&lt;=G$1,G$4+SQRT(G$2*'5b.TriRandNumbers'!G63),G$6-SQRT(G$3*(1-'5b.TriRandNumbers'!G63)))</f>
        <v>3.1119485995957117</v>
      </c>
      <c r="H69" s="36">
        <f>IF('5b.TriRandNumbers'!H63&lt;=H$1,H$4+SQRT(H$2*'5b.TriRandNumbers'!H63),H$6-SQRT(H$3*(1-'5b.TriRandNumbers'!H63)))</f>
        <v>16.546917069053464</v>
      </c>
      <c r="I69" s="35">
        <f>IF('5b.TriRandNumbers'!I63&lt;=I$1,I$4+SQRT(I$2*'5b.TriRandNumbers'!I63),I$6-SQRT(I$3*(1-'5b.TriRandNumbers'!I63)))</f>
        <v>13.639538809949489</v>
      </c>
      <c r="J69" s="34">
        <f>IF('5b.TriRandNumbers'!J63&lt;=J$1,J$4+SQRT(J$2*'5b.TriRandNumbers'!J63),J$6-SQRT(J$3*(1-'5b.TriRandNumbers'!J63)))</f>
        <v>18.037457028451119</v>
      </c>
      <c r="K69" s="33">
        <f>IF('5b.TriRandNumbers'!K63&lt;=K$1,K$4+SQRT(K$2*'5b.TriRandNumbers'!K63),K$6-SQRT(K$3*(1-'5b.TriRandNumbers'!K63)))</f>
        <v>8.5386755386477624</v>
      </c>
      <c r="L69" s="32">
        <f>IF('5b.TriRandNumbers'!L63&lt;=L$1,L$4+SQRT(L$2*'5b.TriRandNumbers'!L63),L$6-SQRT(L$3*(1-'5b.TriRandNumbers'!L63)))</f>
        <v>12.37168617700706</v>
      </c>
      <c r="M69" s="31">
        <f>IF('5b.TriRandNumbers'!M63&lt;=M$1,M$4+SQRT(M$2*'5b.TriRandNumbers'!M63),M$6-SQRT(M$3*(1-'5b.TriRandNumbers'!M63)))</f>
        <v>9.9699865789497579</v>
      </c>
      <c r="N69" s="36">
        <f>IF('5b.TriRandNumbers'!N63&lt;=N$1,N$4+SQRT(N$2*'5b.TriRandNumbers'!N63),N$6-SQRT(N$3*(1-'5b.TriRandNumbers'!N63)))</f>
        <v>10.916902972151018</v>
      </c>
      <c r="O69" s="35">
        <f>IF('5b.TriRandNumbers'!O63&lt;=O$1,O$4+SQRT(O$2*'5b.TriRandNumbers'!O63),O$6-SQRT(O$3*(1-'5b.TriRandNumbers'!O63)))</f>
        <v>7.1539683880744152</v>
      </c>
      <c r="P69" s="34">
        <f>IF('5b.TriRandNumbers'!P63&lt;=P$1,P$4+SQRT(P$2*'5b.TriRandNumbers'!P63),P$6-SQRT(P$3*(1-'5b.TriRandNumbers'!P63)))</f>
        <v>14.320360294659396</v>
      </c>
      <c r="Q69" s="33">
        <f>IF('5b.TriRandNumbers'!Q63&lt;=Q$1,Q$4+SQRT(Q$2*'5b.TriRandNumbers'!Q63),Q$6-SQRT(Q$3*(1-'5b.TriRandNumbers'!Q63)))</f>
        <v>10.026680520567117</v>
      </c>
      <c r="R69" s="32">
        <f>IF('5b.TriRandNumbers'!R63&lt;=R$1,R$4+SQRT(R$2*'5b.TriRandNumbers'!R63),R$6-SQRT(R$3*(1-'5b.TriRandNumbers'!R63)))</f>
        <v>12.701107965696135</v>
      </c>
      <c r="S69" s="31">
        <f>IF('5b.TriRandNumbers'!S63&lt;=S$1,S$4+SQRT(S$2*'5b.TriRandNumbers'!S63),S$6-SQRT(S$3*(1-'5b.TriRandNumbers'!S63)))</f>
        <v>11.710050225208448</v>
      </c>
      <c r="T69" s="36">
        <f>IF('5b.TriRandNumbers'!T63&lt;=T$1,T$4+SQRT(T$2*'5b.TriRandNumbers'!T63),T$6-SQRT(T$3*(1-'5b.TriRandNumbers'!T63)))</f>
        <v>14.093852149971466</v>
      </c>
      <c r="U69" s="35">
        <f>IF('5b.TriRandNumbers'!U63&lt;=U$1,U$4+SQRT(U$2*'5b.TriRandNumbers'!U63),U$6-SQRT(U$3*(1-'5b.TriRandNumbers'!U63)))</f>
        <v>10.618747293880284</v>
      </c>
      <c r="V69" s="34">
        <f>IF('5b.TriRandNumbers'!V63&lt;=V$1,V$4+SQRT(V$2*'5b.TriRandNumbers'!V63),V$6-SQRT(V$3*(1-'5b.TriRandNumbers'!V63)))</f>
        <v>12.26012845819989</v>
      </c>
      <c r="W69" s="33">
        <f>IF('5b.TriRandNumbers'!W63&lt;=W$1,W$4+SQRT(W$2*'5b.TriRandNumbers'!W63),W$6-SQRT(W$3*(1-'5b.TriRandNumbers'!W63)))</f>
        <v>13.868602222309628</v>
      </c>
      <c r="X69" s="32">
        <f>IF('5b.TriRandNumbers'!X63&lt;=X$1,X$4+SQRT(X$2*'5b.TriRandNumbers'!X63),X$6-SQRT(X$3*(1-'5b.TriRandNumbers'!X63)))</f>
        <v>11.591173290076654</v>
      </c>
      <c r="Y69" s="31">
        <f>IF('5b.TriRandNumbers'!Y63&lt;=Y$1,Y$4+SQRT(Y$2*'5b.TriRandNumbers'!Y63),Y$6-SQRT(Y$3*(1-'5b.TriRandNumbers'!Y63)))</f>
        <v>16.825184486684094</v>
      </c>
    </row>
    <row r="70" spans="2:25" hidden="1" x14ac:dyDescent="0.25">
      <c r="B70" s="36">
        <f>IF('5b.TriRandNumbers'!B64&lt;=B$1,B$4+SQRT(B$2*'5b.TriRandNumbers'!B64),B$6-SQRT(B$3*(1-'5b.TriRandNumbers'!B64)))</f>
        <v>5.2069679527060773</v>
      </c>
      <c r="C70" s="35">
        <f>IF('5b.TriRandNumbers'!C64&lt;=C$1,C$4+SQRT(C$2*'5b.TriRandNumbers'!C64),C$6-SQRT(C$3*(1-'5b.TriRandNumbers'!C64)))</f>
        <v>3.0500246647443241</v>
      </c>
      <c r="D70" s="34">
        <f>IF('5b.TriRandNumbers'!D64&lt;=D$1,D$4+SQRT(D$2*'5b.TriRandNumbers'!D64),D$6-SQRT(D$3*(1-'5b.TriRandNumbers'!D64)))</f>
        <v>6.6758625529430198</v>
      </c>
      <c r="E70" s="33">
        <f>IF('5b.TriRandNumbers'!E64&lt;=E$1,E$4+SQRT(E$2*'5b.TriRandNumbers'!E64),E$6-SQRT(E$3*(1-'5b.TriRandNumbers'!E64)))</f>
        <v>3.7095243335724506</v>
      </c>
      <c r="F70" s="32">
        <f>IF('5b.TriRandNumbers'!F64&lt;=F$1,F$4+SQRT(F$2*'5b.TriRandNumbers'!F64),F$6-SQRT(F$3*(1-'5b.TriRandNumbers'!F64)))</f>
        <v>3.3313910917923035</v>
      </c>
      <c r="G70" s="31">
        <f>IF('5b.TriRandNumbers'!G64&lt;=G$1,G$4+SQRT(G$2*'5b.TriRandNumbers'!G64),G$6-SQRT(G$3*(1-'5b.TriRandNumbers'!G64)))</f>
        <v>3.0404892396800247</v>
      </c>
      <c r="H70" s="36">
        <f>IF('5b.TriRandNumbers'!H64&lt;=H$1,H$4+SQRT(H$2*'5b.TriRandNumbers'!H64),H$6-SQRT(H$3*(1-'5b.TriRandNumbers'!H64)))</f>
        <v>12.758677608511025</v>
      </c>
      <c r="I70" s="35">
        <f>IF('5b.TriRandNumbers'!I64&lt;=I$1,I$4+SQRT(I$2*'5b.TriRandNumbers'!I64),I$6-SQRT(I$3*(1-'5b.TriRandNumbers'!I64)))</f>
        <v>14.858587893057146</v>
      </c>
      <c r="J70" s="34">
        <f>IF('5b.TriRandNumbers'!J64&lt;=J$1,J$4+SQRT(J$2*'5b.TriRandNumbers'!J64),J$6-SQRT(J$3*(1-'5b.TriRandNumbers'!J64)))</f>
        <v>7.4023320644567443</v>
      </c>
      <c r="K70" s="33">
        <f>IF('5b.TriRandNumbers'!K64&lt;=K$1,K$4+SQRT(K$2*'5b.TriRandNumbers'!K64),K$6-SQRT(K$3*(1-'5b.TriRandNumbers'!K64)))</f>
        <v>13.303726220886546</v>
      </c>
      <c r="L70" s="32">
        <f>IF('5b.TriRandNumbers'!L64&lt;=L$1,L$4+SQRT(L$2*'5b.TriRandNumbers'!L64),L$6-SQRT(L$3*(1-'5b.TriRandNumbers'!L64)))</f>
        <v>8.2872529658093015</v>
      </c>
      <c r="M70" s="31">
        <f>IF('5b.TriRandNumbers'!M64&lt;=M$1,M$4+SQRT(M$2*'5b.TriRandNumbers'!M64),M$6-SQRT(M$3*(1-'5b.TriRandNumbers'!M64)))</f>
        <v>11.673099936006073</v>
      </c>
      <c r="N70" s="36">
        <f>IF('5b.TriRandNumbers'!N64&lt;=N$1,N$4+SQRT(N$2*'5b.TriRandNumbers'!N64),N$6-SQRT(N$3*(1-'5b.TriRandNumbers'!N64)))</f>
        <v>10.047194657951501</v>
      </c>
      <c r="O70" s="35">
        <f>IF('5b.TriRandNumbers'!O64&lt;=O$1,O$4+SQRT(O$2*'5b.TriRandNumbers'!O64),O$6-SQRT(O$3*(1-'5b.TriRandNumbers'!O64)))</f>
        <v>7.837911293360353</v>
      </c>
      <c r="P70" s="34">
        <f>IF('5b.TriRandNumbers'!P64&lt;=P$1,P$4+SQRT(P$2*'5b.TriRandNumbers'!P64),P$6-SQRT(P$3*(1-'5b.TriRandNumbers'!P64)))</f>
        <v>14.940036363085195</v>
      </c>
      <c r="Q70" s="33">
        <f>IF('5b.TriRandNumbers'!Q64&lt;=Q$1,Q$4+SQRT(Q$2*'5b.TriRandNumbers'!Q64),Q$6-SQRT(Q$3*(1-'5b.TriRandNumbers'!Q64)))</f>
        <v>6.602018124286861</v>
      </c>
      <c r="R70" s="32">
        <f>IF('5b.TriRandNumbers'!R64&lt;=R$1,R$4+SQRT(R$2*'5b.TriRandNumbers'!R64),R$6-SQRT(R$3*(1-'5b.TriRandNumbers'!R64)))</f>
        <v>11.93102897119644</v>
      </c>
      <c r="S70" s="31">
        <f>IF('5b.TriRandNumbers'!S64&lt;=S$1,S$4+SQRT(S$2*'5b.TriRandNumbers'!S64),S$6-SQRT(S$3*(1-'5b.TriRandNumbers'!S64)))</f>
        <v>8.8556274775885733</v>
      </c>
      <c r="T70" s="36">
        <f>IF('5b.TriRandNumbers'!T64&lt;=T$1,T$4+SQRT(T$2*'5b.TriRandNumbers'!T64),T$6-SQRT(T$3*(1-'5b.TriRandNumbers'!T64)))</f>
        <v>11.491645914383703</v>
      </c>
      <c r="U70" s="35">
        <f>IF('5b.TriRandNumbers'!U64&lt;=U$1,U$4+SQRT(U$2*'5b.TriRandNumbers'!U64),U$6-SQRT(U$3*(1-'5b.TriRandNumbers'!U64)))</f>
        <v>7.93166134112015</v>
      </c>
      <c r="V70" s="34">
        <f>IF('5b.TriRandNumbers'!V64&lt;=V$1,V$4+SQRT(V$2*'5b.TriRandNumbers'!V64),V$6-SQRT(V$3*(1-'5b.TriRandNumbers'!V64)))</f>
        <v>8.4929699187138645</v>
      </c>
      <c r="W70" s="33">
        <f>IF('5b.TriRandNumbers'!W64&lt;=W$1,W$4+SQRT(W$2*'5b.TriRandNumbers'!W64),W$6-SQRT(W$3*(1-'5b.TriRandNumbers'!W64)))</f>
        <v>11.075910386924892</v>
      </c>
      <c r="X70" s="32">
        <f>IF('5b.TriRandNumbers'!X64&lt;=X$1,X$4+SQRT(X$2*'5b.TriRandNumbers'!X64),X$6-SQRT(X$3*(1-'5b.TriRandNumbers'!X64)))</f>
        <v>13.389219240368996</v>
      </c>
      <c r="Y70" s="31">
        <f>IF('5b.TriRandNumbers'!Y64&lt;=Y$1,Y$4+SQRT(Y$2*'5b.TriRandNumbers'!Y64),Y$6-SQRT(Y$3*(1-'5b.TriRandNumbers'!Y64)))</f>
        <v>10.175074200030163</v>
      </c>
    </row>
    <row r="71" spans="2:25" hidden="1" x14ac:dyDescent="0.25">
      <c r="B71" s="36">
        <f>IF('5b.TriRandNumbers'!B65&lt;=B$1,B$4+SQRT(B$2*'5b.TriRandNumbers'!B65),B$6-SQRT(B$3*(1-'5b.TriRandNumbers'!B65)))</f>
        <v>4.2805737426622423</v>
      </c>
      <c r="C71" s="35">
        <f>IF('5b.TriRandNumbers'!C65&lt;=C$1,C$4+SQRT(C$2*'5b.TriRandNumbers'!C65),C$6-SQRT(C$3*(1-'5b.TriRandNumbers'!C65)))</f>
        <v>2.6692790088736658</v>
      </c>
      <c r="D71" s="34">
        <f>IF('5b.TriRandNumbers'!D65&lt;=D$1,D$4+SQRT(D$2*'5b.TriRandNumbers'!D65),D$6-SQRT(D$3*(1-'5b.TriRandNumbers'!D65)))</f>
        <v>6.3247486924745902</v>
      </c>
      <c r="E71" s="33">
        <f>IF('5b.TriRandNumbers'!E65&lt;=E$1,E$4+SQRT(E$2*'5b.TriRandNumbers'!E65),E$6-SQRT(E$3*(1-'5b.TriRandNumbers'!E65)))</f>
        <v>4.2388399151725533</v>
      </c>
      <c r="F71" s="32">
        <f>IF('5b.TriRandNumbers'!F65&lt;=F$1,F$4+SQRT(F$2*'5b.TriRandNumbers'!F65),F$6-SQRT(F$3*(1-'5b.TriRandNumbers'!F65)))</f>
        <v>1.5304318388501992</v>
      </c>
      <c r="G71" s="31">
        <f>IF('5b.TriRandNumbers'!G65&lt;=G$1,G$4+SQRT(G$2*'5b.TriRandNumbers'!G65),G$6-SQRT(G$3*(1-'5b.TriRandNumbers'!G65)))</f>
        <v>3.9773939166323533</v>
      </c>
      <c r="H71" s="36">
        <f>IF('5b.TriRandNumbers'!H65&lt;=H$1,H$4+SQRT(H$2*'5b.TriRandNumbers'!H65),H$6-SQRT(H$3*(1-'5b.TriRandNumbers'!H65)))</f>
        <v>13.503522484560655</v>
      </c>
      <c r="I71" s="35">
        <f>IF('5b.TriRandNumbers'!I65&lt;=I$1,I$4+SQRT(I$2*'5b.TriRandNumbers'!I65),I$6-SQRT(I$3*(1-'5b.TriRandNumbers'!I65)))</f>
        <v>8.3369620874618491</v>
      </c>
      <c r="J71" s="34">
        <f>IF('5b.TriRandNumbers'!J65&lt;=J$1,J$4+SQRT(J$2*'5b.TriRandNumbers'!J65),J$6-SQRT(J$3*(1-'5b.TriRandNumbers'!J65)))</f>
        <v>15.951561620714099</v>
      </c>
      <c r="K71" s="33">
        <f>IF('5b.TriRandNumbers'!K65&lt;=K$1,K$4+SQRT(K$2*'5b.TriRandNumbers'!K65),K$6-SQRT(K$3*(1-'5b.TriRandNumbers'!K65)))</f>
        <v>13.270356005930335</v>
      </c>
      <c r="L71" s="32">
        <f>IF('5b.TriRandNumbers'!L65&lt;=L$1,L$4+SQRT(L$2*'5b.TriRandNumbers'!L65),L$6-SQRT(L$3*(1-'5b.TriRandNumbers'!L65)))</f>
        <v>11.692863242334594</v>
      </c>
      <c r="M71" s="31">
        <f>IF('5b.TriRandNumbers'!M65&lt;=M$1,M$4+SQRT(M$2*'5b.TriRandNumbers'!M65),M$6-SQRT(M$3*(1-'5b.TriRandNumbers'!M65)))</f>
        <v>17.51026130046781</v>
      </c>
      <c r="N71" s="36">
        <f>IF('5b.TriRandNumbers'!N65&lt;=N$1,N$4+SQRT(N$2*'5b.TriRandNumbers'!N65),N$6-SQRT(N$3*(1-'5b.TriRandNumbers'!N65)))</f>
        <v>8.93889477410913</v>
      </c>
      <c r="O71" s="35">
        <f>IF('5b.TriRandNumbers'!O65&lt;=O$1,O$4+SQRT(O$2*'5b.TriRandNumbers'!O65),O$6-SQRT(O$3*(1-'5b.TriRandNumbers'!O65)))</f>
        <v>8.6210217008069066</v>
      </c>
      <c r="P71" s="34">
        <f>IF('5b.TriRandNumbers'!P65&lt;=P$1,P$4+SQRT(P$2*'5b.TriRandNumbers'!P65),P$6-SQRT(P$3*(1-'5b.TriRandNumbers'!P65)))</f>
        <v>11.775261019000862</v>
      </c>
      <c r="Q71" s="33">
        <f>IF('5b.TriRandNumbers'!Q65&lt;=Q$1,Q$4+SQRT(Q$2*'5b.TriRandNumbers'!Q65),Q$6-SQRT(Q$3*(1-'5b.TriRandNumbers'!Q65)))</f>
        <v>9.584438034979712</v>
      </c>
      <c r="R71" s="32">
        <f>IF('5b.TriRandNumbers'!R65&lt;=R$1,R$4+SQRT(R$2*'5b.TriRandNumbers'!R65),R$6-SQRT(R$3*(1-'5b.TriRandNumbers'!R65)))</f>
        <v>17.434936558247717</v>
      </c>
      <c r="S71" s="31">
        <f>IF('5b.TriRandNumbers'!S65&lt;=S$1,S$4+SQRT(S$2*'5b.TriRandNumbers'!S65),S$6-SQRT(S$3*(1-'5b.TriRandNumbers'!S65)))</f>
        <v>10.839270817183126</v>
      </c>
      <c r="T71" s="36">
        <f>IF('5b.TriRandNumbers'!T65&lt;=T$1,T$4+SQRT(T$2*'5b.TriRandNumbers'!T65),T$6-SQRT(T$3*(1-'5b.TriRandNumbers'!T65)))</f>
        <v>13.999308174298541</v>
      </c>
      <c r="U71" s="35">
        <f>IF('5b.TriRandNumbers'!U65&lt;=U$1,U$4+SQRT(U$2*'5b.TriRandNumbers'!U65),U$6-SQRT(U$3*(1-'5b.TriRandNumbers'!U65)))</f>
        <v>15.679717584106356</v>
      </c>
      <c r="V71" s="34">
        <f>IF('5b.TriRandNumbers'!V65&lt;=V$1,V$4+SQRT(V$2*'5b.TriRandNumbers'!V65),V$6-SQRT(V$3*(1-'5b.TriRandNumbers'!V65)))</f>
        <v>10.686800760760446</v>
      </c>
      <c r="W71" s="33">
        <f>IF('5b.TriRandNumbers'!W65&lt;=W$1,W$4+SQRT(W$2*'5b.TriRandNumbers'!W65),W$6-SQRT(W$3*(1-'5b.TriRandNumbers'!W65)))</f>
        <v>13.821870035037694</v>
      </c>
      <c r="X71" s="32">
        <f>IF('5b.TriRandNumbers'!X65&lt;=X$1,X$4+SQRT(X$2*'5b.TriRandNumbers'!X65),X$6-SQRT(X$3*(1-'5b.TriRandNumbers'!X65)))</f>
        <v>11.211408593277735</v>
      </c>
      <c r="Y71" s="31">
        <f>IF('5b.TriRandNumbers'!Y65&lt;=Y$1,Y$4+SQRT(Y$2*'5b.TriRandNumbers'!Y65),Y$6-SQRT(Y$3*(1-'5b.TriRandNumbers'!Y65)))</f>
        <v>9.0233117643366256</v>
      </c>
    </row>
    <row r="72" spans="2:25" hidden="1" x14ac:dyDescent="0.25">
      <c r="B72" s="36">
        <f>IF('5b.TriRandNumbers'!B66&lt;=B$1,B$4+SQRT(B$2*'5b.TriRandNumbers'!B66),B$6-SQRT(B$3*(1-'5b.TriRandNumbers'!B66)))</f>
        <v>5.107054562389548</v>
      </c>
      <c r="C72" s="35">
        <f>IF('5b.TriRandNumbers'!C66&lt;=C$1,C$4+SQRT(C$2*'5b.TriRandNumbers'!C66),C$6-SQRT(C$3*(1-'5b.TriRandNumbers'!C66)))</f>
        <v>3.6475861010493587</v>
      </c>
      <c r="D72" s="34">
        <f>IF('5b.TriRandNumbers'!D66&lt;=D$1,D$4+SQRT(D$2*'5b.TriRandNumbers'!D66),D$6-SQRT(D$3*(1-'5b.TriRandNumbers'!D66)))</f>
        <v>6.3190198422504178</v>
      </c>
      <c r="E72" s="33">
        <f>IF('5b.TriRandNumbers'!E66&lt;=E$1,E$4+SQRT(E$2*'5b.TriRandNumbers'!E66),E$6-SQRT(E$3*(1-'5b.TriRandNumbers'!E66)))</f>
        <v>3.9155287056307575</v>
      </c>
      <c r="F72" s="32">
        <f>IF('5b.TriRandNumbers'!F66&lt;=F$1,F$4+SQRT(F$2*'5b.TriRandNumbers'!F66),F$6-SQRT(F$3*(1-'5b.TriRandNumbers'!F66)))</f>
        <v>2.0125203468522521</v>
      </c>
      <c r="G72" s="31">
        <f>IF('5b.TriRandNumbers'!G66&lt;=G$1,G$4+SQRT(G$2*'5b.TriRandNumbers'!G66),G$6-SQRT(G$3*(1-'5b.TriRandNumbers'!G66)))</f>
        <v>3.4314622266469694</v>
      </c>
      <c r="H72" s="36">
        <f>IF('5b.TriRandNumbers'!H66&lt;=H$1,H$4+SQRT(H$2*'5b.TriRandNumbers'!H66),H$6-SQRT(H$3*(1-'5b.TriRandNumbers'!H66)))</f>
        <v>14.085649098512175</v>
      </c>
      <c r="I72" s="35">
        <f>IF('5b.TriRandNumbers'!I66&lt;=I$1,I$4+SQRT(I$2*'5b.TriRandNumbers'!I66),I$6-SQRT(I$3*(1-'5b.TriRandNumbers'!I66)))</f>
        <v>7.0656443698135458</v>
      </c>
      <c r="J72" s="34">
        <f>IF('5b.TriRandNumbers'!J66&lt;=J$1,J$4+SQRT(J$2*'5b.TriRandNumbers'!J66),J$6-SQRT(J$3*(1-'5b.TriRandNumbers'!J66)))</f>
        <v>11.925005225042575</v>
      </c>
      <c r="K72" s="33">
        <f>IF('5b.TriRandNumbers'!K66&lt;=K$1,K$4+SQRT(K$2*'5b.TriRandNumbers'!K66),K$6-SQRT(K$3*(1-'5b.TriRandNumbers'!K66)))</f>
        <v>10.417011741356585</v>
      </c>
      <c r="L72" s="32">
        <f>IF('5b.TriRandNumbers'!L66&lt;=L$1,L$4+SQRT(L$2*'5b.TriRandNumbers'!L66),L$6-SQRT(L$3*(1-'5b.TriRandNumbers'!L66)))</f>
        <v>12.983454374470082</v>
      </c>
      <c r="M72" s="31">
        <f>IF('5b.TriRandNumbers'!M66&lt;=M$1,M$4+SQRT(M$2*'5b.TriRandNumbers'!M66),M$6-SQRT(M$3*(1-'5b.TriRandNumbers'!M66)))</f>
        <v>11.590578781178825</v>
      </c>
      <c r="N72" s="36">
        <f>IF('5b.TriRandNumbers'!N66&lt;=N$1,N$4+SQRT(N$2*'5b.TriRandNumbers'!N66),N$6-SQRT(N$3*(1-'5b.TriRandNumbers'!N66)))</f>
        <v>11.315644554398974</v>
      </c>
      <c r="O72" s="35">
        <f>IF('5b.TriRandNumbers'!O66&lt;=O$1,O$4+SQRT(O$2*'5b.TriRandNumbers'!O66),O$6-SQRT(O$3*(1-'5b.TriRandNumbers'!O66)))</f>
        <v>10.230647417390895</v>
      </c>
      <c r="P72" s="34">
        <f>IF('5b.TriRandNumbers'!P66&lt;=P$1,P$4+SQRT(P$2*'5b.TriRandNumbers'!P66),P$6-SQRT(P$3*(1-'5b.TriRandNumbers'!P66)))</f>
        <v>10.416397986492488</v>
      </c>
      <c r="Q72" s="33">
        <f>IF('5b.TriRandNumbers'!Q66&lt;=Q$1,Q$4+SQRT(Q$2*'5b.TriRandNumbers'!Q66),Q$6-SQRT(Q$3*(1-'5b.TriRandNumbers'!Q66)))</f>
        <v>17.433343707904147</v>
      </c>
      <c r="R72" s="32">
        <f>IF('5b.TriRandNumbers'!R66&lt;=R$1,R$4+SQRT(R$2*'5b.TriRandNumbers'!R66),R$6-SQRT(R$3*(1-'5b.TriRandNumbers'!R66)))</f>
        <v>7.6902472834892119</v>
      </c>
      <c r="S72" s="31">
        <f>IF('5b.TriRandNumbers'!S66&lt;=S$1,S$4+SQRT(S$2*'5b.TriRandNumbers'!S66),S$6-SQRT(S$3*(1-'5b.TriRandNumbers'!S66)))</f>
        <v>13.256322532480775</v>
      </c>
      <c r="T72" s="36">
        <f>IF('5b.TriRandNumbers'!T66&lt;=T$1,T$4+SQRT(T$2*'5b.TriRandNumbers'!T66),T$6-SQRT(T$3*(1-'5b.TriRandNumbers'!T66)))</f>
        <v>12.82787083121768</v>
      </c>
      <c r="U72" s="35">
        <f>IF('5b.TriRandNumbers'!U66&lt;=U$1,U$4+SQRT(U$2*'5b.TriRandNumbers'!U66),U$6-SQRT(U$3*(1-'5b.TriRandNumbers'!U66)))</f>
        <v>9.3198619681127362</v>
      </c>
      <c r="V72" s="34">
        <f>IF('5b.TriRandNumbers'!V66&lt;=V$1,V$4+SQRT(V$2*'5b.TriRandNumbers'!V66),V$6-SQRT(V$3*(1-'5b.TriRandNumbers'!V66)))</f>
        <v>10.918040615104767</v>
      </c>
      <c r="W72" s="33">
        <f>IF('5b.TriRandNumbers'!W66&lt;=W$1,W$4+SQRT(W$2*'5b.TriRandNumbers'!W66),W$6-SQRT(W$3*(1-'5b.TriRandNumbers'!W66)))</f>
        <v>13.699216505511277</v>
      </c>
      <c r="X72" s="32">
        <f>IF('5b.TriRandNumbers'!X66&lt;=X$1,X$4+SQRT(X$2*'5b.TriRandNumbers'!X66),X$6-SQRT(X$3*(1-'5b.TriRandNumbers'!X66)))</f>
        <v>15.601264349417349</v>
      </c>
      <c r="Y72" s="31">
        <f>IF('5b.TriRandNumbers'!Y66&lt;=Y$1,Y$4+SQRT(Y$2*'5b.TriRandNumbers'!Y66),Y$6-SQRT(Y$3*(1-'5b.TriRandNumbers'!Y66)))</f>
        <v>9.0369570168943554</v>
      </c>
    </row>
    <row r="73" spans="2:25" hidden="1" x14ac:dyDescent="0.25">
      <c r="B73" s="36">
        <f>IF('5b.TriRandNumbers'!B67&lt;=B$1,B$4+SQRT(B$2*'5b.TriRandNumbers'!B67),B$6-SQRT(B$3*(1-'5b.TriRandNumbers'!B67)))</f>
        <v>3.700580790164357</v>
      </c>
      <c r="C73" s="35">
        <f>IF('5b.TriRandNumbers'!C67&lt;=C$1,C$4+SQRT(C$2*'5b.TriRandNumbers'!C67),C$6-SQRT(C$3*(1-'5b.TriRandNumbers'!C67)))</f>
        <v>4.0327199714513595</v>
      </c>
      <c r="D73" s="34">
        <f>IF('5b.TriRandNumbers'!D67&lt;=D$1,D$4+SQRT(D$2*'5b.TriRandNumbers'!D67),D$6-SQRT(D$3*(1-'5b.TriRandNumbers'!D67)))</f>
        <v>4.7482031103732476</v>
      </c>
      <c r="E73" s="33">
        <f>IF('5b.TriRandNumbers'!E67&lt;=E$1,E$4+SQRT(E$2*'5b.TriRandNumbers'!E67),E$6-SQRT(E$3*(1-'5b.TriRandNumbers'!E67)))</f>
        <v>4.5691196572852126</v>
      </c>
      <c r="F73" s="32">
        <f>IF('5b.TriRandNumbers'!F67&lt;=F$1,F$4+SQRT(F$2*'5b.TriRandNumbers'!F67),F$6-SQRT(F$3*(1-'5b.TriRandNumbers'!F67)))</f>
        <v>3.0759803890618196</v>
      </c>
      <c r="G73" s="31">
        <f>IF('5b.TriRandNumbers'!G67&lt;=G$1,G$4+SQRT(G$2*'5b.TriRandNumbers'!G67),G$6-SQRT(G$3*(1-'5b.TriRandNumbers'!G67)))</f>
        <v>3.4843360925789151</v>
      </c>
      <c r="H73" s="36">
        <f>IF('5b.TriRandNumbers'!H67&lt;=H$1,H$4+SQRT(H$2*'5b.TriRandNumbers'!H67),H$6-SQRT(H$3*(1-'5b.TriRandNumbers'!H67)))</f>
        <v>12.504777251107335</v>
      </c>
      <c r="I73" s="35">
        <f>IF('5b.TriRandNumbers'!I67&lt;=I$1,I$4+SQRT(I$2*'5b.TriRandNumbers'!I67),I$6-SQRT(I$3*(1-'5b.TriRandNumbers'!I67)))</f>
        <v>15.669861700789252</v>
      </c>
      <c r="J73" s="34">
        <f>IF('5b.TriRandNumbers'!J67&lt;=J$1,J$4+SQRT(J$2*'5b.TriRandNumbers'!J67),J$6-SQRT(J$3*(1-'5b.TriRandNumbers'!J67)))</f>
        <v>10.783416046299431</v>
      </c>
      <c r="K73" s="33">
        <f>IF('5b.TriRandNumbers'!K67&lt;=K$1,K$4+SQRT(K$2*'5b.TriRandNumbers'!K67),K$6-SQRT(K$3*(1-'5b.TriRandNumbers'!K67)))</f>
        <v>8.1608813047851392</v>
      </c>
      <c r="L73" s="32">
        <f>IF('5b.TriRandNumbers'!L67&lt;=L$1,L$4+SQRT(L$2*'5b.TriRandNumbers'!L67),L$6-SQRT(L$3*(1-'5b.TriRandNumbers'!L67)))</f>
        <v>11.52672466670249</v>
      </c>
      <c r="M73" s="31">
        <f>IF('5b.TriRandNumbers'!M67&lt;=M$1,M$4+SQRT(M$2*'5b.TriRandNumbers'!M67),M$6-SQRT(M$3*(1-'5b.TriRandNumbers'!M67)))</f>
        <v>10.527904992819224</v>
      </c>
      <c r="N73" s="36">
        <f>IF('5b.TriRandNumbers'!N67&lt;=N$1,N$4+SQRT(N$2*'5b.TriRandNumbers'!N67),N$6-SQRT(N$3*(1-'5b.TriRandNumbers'!N67)))</f>
        <v>13.423185724353644</v>
      </c>
      <c r="O73" s="35">
        <f>IF('5b.TriRandNumbers'!O67&lt;=O$1,O$4+SQRT(O$2*'5b.TriRandNumbers'!O67),O$6-SQRT(O$3*(1-'5b.TriRandNumbers'!O67)))</f>
        <v>8.9193396349219345</v>
      </c>
      <c r="P73" s="34">
        <f>IF('5b.TriRandNumbers'!P67&lt;=P$1,P$4+SQRT(P$2*'5b.TriRandNumbers'!P67),P$6-SQRT(P$3*(1-'5b.TriRandNumbers'!P67)))</f>
        <v>10.200655613409387</v>
      </c>
      <c r="Q73" s="33">
        <f>IF('5b.TriRandNumbers'!Q67&lt;=Q$1,Q$4+SQRT(Q$2*'5b.TriRandNumbers'!Q67),Q$6-SQRT(Q$3*(1-'5b.TriRandNumbers'!Q67)))</f>
        <v>13.681877010128433</v>
      </c>
      <c r="R73" s="32">
        <f>IF('5b.TriRandNumbers'!R67&lt;=R$1,R$4+SQRT(R$2*'5b.TriRandNumbers'!R67),R$6-SQRT(R$3*(1-'5b.TriRandNumbers'!R67)))</f>
        <v>8.8726168514821868</v>
      </c>
      <c r="S73" s="31">
        <f>IF('5b.TriRandNumbers'!S67&lt;=S$1,S$4+SQRT(S$2*'5b.TriRandNumbers'!S67),S$6-SQRT(S$3*(1-'5b.TriRandNumbers'!S67)))</f>
        <v>9.0506650967318691</v>
      </c>
      <c r="T73" s="36">
        <f>IF('5b.TriRandNumbers'!T67&lt;=T$1,T$4+SQRT(T$2*'5b.TriRandNumbers'!T67),T$6-SQRT(T$3*(1-'5b.TriRandNumbers'!T67)))</f>
        <v>10.717351771517725</v>
      </c>
      <c r="U73" s="35">
        <f>IF('5b.TriRandNumbers'!U67&lt;=U$1,U$4+SQRT(U$2*'5b.TriRandNumbers'!U67),U$6-SQRT(U$3*(1-'5b.TriRandNumbers'!U67)))</f>
        <v>14.180669813291154</v>
      </c>
      <c r="V73" s="34">
        <f>IF('5b.TriRandNumbers'!V67&lt;=V$1,V$4+SQRT(V$2*'5b.TriRandNumbers'!V67),V$6-SQRT(V$3*(1-'5b.TriRandNumbers'!V67)))</f>
        <v>11.203970033098413</v>
      </c>
      <c r="W73" s="33">
        <f>IF('5b.TriRandNumbers'!W67&lt;=W$1,W$4+SQRT(W$2*'5b.TriRandNumbers'!W67),W$6-SQRT(W$3*(1-'5b.TriRandNumbers'!W67)))</f>
        <v>9.0384075824392305</v>
      </c>
      <c r="X73" s="32">
        <f>IF('5b.TriRandNumbers'!X67&lt;=X$1,X$4+SQRT(X$2*'5b.TriRandNumbers'!X67),X$6-SQRT(X$3*(1-'5b.TriRandNumbers'!X67)))</f>
        <v>13.63537371274618</v>
      </c>
      <c r="Y73" s="31">
        <f>IF('5b.TriRandNumbers'!Y67&lt;=Y$1,Y$4+SQRT(Y$2*'5b.TriRandNumbers'!Y67),Y$6-SQRT(Y$3*(1-'5b.TriRandNumbers'!Y67)))</f>
        <v>6.0521861039569842</v>
      </c>
    </row>
    <row r="74" spans="2:25" hidden="1" x14ac:dyDescent="0.25">
      <c r="B74" s="36">
        <f>IF('5b.TriRandNumbers'!B68&lt;=B$1,B$4+SQRT(B$2*'5b.TriRandNumbers'!B68),B$6-SQRT(B$3*(1-'5b.TriRandNumbers'!B68)))</f>
        <v>4.1052594628790162</v>
      </c>
      <c r="C74" s="35">
        <f>IF('5b.TriRandNumbers'!C68&lt;=C$1,C$4+SQRT(C$2*'5b.TriRandNumbers'!C68),C$6-SQRT(C$3*(1-'5b.TriRandNumbers'!C68)))</f>
        <v>3.6818776254704515</v>
      </c>
      <c r="D74" s="34">
        <f>IF('5b.TriRandNumbers'!D68&lt;=D$1,D$4+SQRT(D$2*'5b.TriRandNumbers'!D68),D$6-SQRT(D$3*(1-'5b.TriRandNumbers'!D68)))</f>
        <v>5.6292884417305444</v>
      </c>
      <c r="E74" s="33">
        <f>IF('5b.TriRandNumbers'!E68&lt;=E$1,E$4+SQRT(E$2*'5b.TriRandNumbers'!E68),E$6-SQRT(E$3*(1-'5b.TriRandNumbers'!E68)))</f>
        <v>3.8864951796896938</v>
      </c>
      <c r="F74" s="32">
        <f>IF('5b.TriRandNumbers'!F68&lt;=F$1,F$4+SQRT(F$2*'5b.TriRandNumbers'!F68),F$6-SQRT(F$3*(1-'5b.TriRandNumbers'!F68)))</f>
        <v>2.478333155702809</v>
      </c>
      <c r="G74" s="31">
        <f>IF('5b.TriRandNumbers'!G68&lt;=G$1,G$4+SQRT(G$2*'5b.TriRandNumbers'!G68),G$6-SQRT(G$3*(1-'5b.TriRandNumbers'!G68)))</f>
        <v>2.4779797076592969</v>
      </c>
      <c r="H74" s="36">
        <f>IF('5b.TriRandNumbers'!H68&lt;=H$1,H$4+SQRT(H$2*'5b.TriRandNumbers'!H68),H$6-SQRT(H$3*(1-'5b.TriRandNumbers'!H68)))</f>
        <v>17.467969891071689</v>
      </c>
      <c r="I74" s="35">
        <f>IF('5b.TriRandNumbers'!I68&lt;=I$1,I$4+SQRT(I$2*'5b.TriRandNumbers'!I68),I$6-SQRT(I$3*(1-'5b.TriRandNumbers'!I68)))</f>
        <v>8.9978984420799222</v>
      </c>
      <c r="J74" s="34">
        <f>IF('5b.TriRandNumbers'!J68&lt;=J$1,J$4+SQRT(J$2*'5b.TriRandNumbers'!J68),J$6-SQRT(J$3*(1-'5b.TriRandNumbers'!J68)))</f>
        <v>9.2763989350983849</v>
      </c>
      <c r="K74" s="33">
        <f>IF('5b.TriRandNumbers'!K68&lt;=K$1,K$4+SQRT(K$2*'5b.TriRandNumbers'!K68),K$6-SQRT(K$3*(1-'5b.TriRandNumbers'!K68)))</f>
        <v>13.667980711185958</v>
      </c>
      <c r="L74" s="32">
        <f>IF('5b.TriRandNumbers'!L68&lt;=L$1,L$4+SQRT(L$2*'5b.TriRandNumbers'!L68),L$6-SQRT(L$3*(1-'5b.TriRandNumbers'!L68)))</f>
        <v>15.893305179706889</v>
      </c>
      <c r="M74" s="31">
        <f>IF('5b.TriRandNumbers'!M68&lt;=M$1,M$4+SQRT(M$2*'5b.TriRandNumbers'!M68),M$6-SQRT(M$3*(1-'5b.TriRandNumbers'!M68)))</f>
        <v>19.377394021016169</v>
      </c>
      <c r="N74" s="36">
        <f>IF('5b.TriRandNumbers'!N68&lt;=N$1,N$4+SQRT(N$2*'5b.TriRandNumbers'!N68),N$6-SQRT(N$3*(1-'5b.TriRandNumbers'!N68)))</f>
        <v>13.099484970974446</v>
      </c>
      <c r="O74" s="35">
        <f>IF('5b.TriRandNumbers'!O68&lt;=O$1,O$4+SQRT(O$2*'5b.TriRandNumbers'!O68),O$6-SQRT(O$3*(1-'5b.TriRandNumbers'!O68)))</f>
        <v>14.572355914471832</v>
      </c>
      <c r="P74" s="34">
        <f>IF('5b.TriRandNumbers'!P68&lt;=P$1,P$4+SQRT(P$2*'5b.TriRandNumbers'!P68),P$6-SQRT(P$3*(1-'5b.TriRandNumbers'!P68)))</f>
        <v>10.08069523957202</v>
      </c>
      <c r="Q74" s="33">
        <f>IF('5b.TriRandNumbers'!Q68&lt;=Q$1,Q$4+SQRT(Q$2*'5b.TriRandNumbers'!Q68),Q$6-SQRT(Q$3*(1-'5b.TriRandNumbers'!Q68)))</f>
        <v>10.263647965649103</v>
      </c>
      <c r="R74" s="32">
        <f>IF('5b.TriRandNumbers'!R68&lt;=R$1,R$4+SQRT(R$2*'5b.TriRandNumbers'!R68),R$6-SQRT(R$3*(1-'5b.TriRandNumbers'!R68)))</f>
        <v>7.2367443312914723</v>
      </c>
      <c r="S74" s="31">
        <f>IF('5b.TriRandNumbers'!S68&lt;=S$1,S$4+SQRT(S$2*'5b.TriRandNumbers'!S68),S$6-SQRT(S$3*(1-'5b.TriRandNumbers'!S68)))</f>
        <v>11.332865796569141</v>
      </c>
      <c r="T74" s="36">
        <f>IF('5b.TriRandNumbers'!T68&lt;=T$1,T$4+SQRT(T$2*'5b.TriRandNumbers'!T68),T$6-SQRT(T$3*(1-'5b.TriRandNumbers'!T68)))</f>
        <v>8.8291190369403925</v>
      </c>
      <c r="U74" s="35">
        <f>IF('5b.TriRandNumbers'!U68&lt;=U$1,U$4+SQRT(U$2*'5b.TriRandNumbers'!U68),U$6-SQRT(U$3*(1-'5b.TriRandNumbers'!U68)))</f>
        <v>16.087384325139023</v>
      </c>
      <c r="V74" s="34">
        <f>IF('5b.TriRandNumbers'!V68&lt;=V$1,V$4+SQRT(V$2*'5b.TriRandNumbers'!V68),V$6-SQRT(V$3*(1-'5b.TriRandNumbers'!V68)))</f>
        <v>13.938267059660678</v>
      </c>
      <c r="W74" s="33">
        <f>IF('5b.TriRandNumbers'!W68&lt;=W$1,W$4+SQRT(W$2*'5b.TriRandNumbers'!W68),W$6-SQRT(W$3*(1-'5b.TriRandNumbers'!W68)))</f>
        <v>8.0580589497105599</v>
      </c>
      <c r="X74" s="32">
        <f>IF('5b.TriRandNumbers'!X68&lt;=X$1,X$4+SQRT(X$2*'5b.TriRandNumbers'!X68),X$6-SQRT(X$3*(1-'5b.TriRandNumbers'!X68)))</f>
        <v>12.680520934621605</v>
      </c>
      <c r="Y74" s="31">
        <f>IF('5b.TriRandNumbers'!Y68&lt;=Y$1,Y$4+SQRT(Y$2*'5b.TriRandNumbers'!Y68),Y$6-SQRT(Y$3*(1-'5b.TriRandNumbers'!Y68)))</f>
        <v>9.5606579670260246</v>
      </c>
    </row>
    <row r="75" spans="2:25" hidden="1" x14ac:dyDescent="0.25">
      <c r="B75" s="36">
        <f>IF('5b.TriRandNumbers'!B69&lt;=B$1,B$4+SQRT(B$2*'5b.TriRandNumbers'!B69),B$6-SQRT(B$3*(1-'5b.TriRandNumbers'!B69)))</f>
        <v>4.2795437417085562</v>
      </c>
      <c r="C75" s="35">
        <f>IF('5b.TriRandNumbers'!C69&lt;=C$1,C$4+SQRT(C$2*'5b.TriRandNumbers'!C69),C$6-SQRT(C$3*(1-'5b.TriRandNumbers'!C69)))</f>
        <v>2.5412079673439658</v>
      </c>
      <c r="D75" s="34">
        <f>IF('5b.TriRandNumbers'!D69&lt;=D$1,D$4+SQRT(D$2*'5b.TriRandNumbers'!D69),D$6-SQRT(D$3*(1-'5b.TriRandNumbers'!D69)))</f>
        <v>6.7023710498456595</v>
      </c>
      <c r="E75" s="33">
        <f>IF('5b.TriRandNumbers'!E69&lt;=E$1,E$4+SQRT(E$2*'5b.TriRandNumbers'!E69),E$6-SQRT(E$3*(1-'5b.TriRandNumbers'!E69)))</f>
        <v>3.8264656267309718</v>
      </c>
      <c r="F75" s="32">
        <f>IF('5b.TriRandNumbers'!F69&lt;=F$1,F$4+SQRT(F$2*'5b.TriRandNumbers'!F69),F$6-SQRT(F$3*(1-'5b.TriRandNumbers'!F69)))</f>
        <v>2.6762210831131279</v>
      </c>
      <c r="G75" s="31">
        <f>IF('5b.TriRandNumbers'!G69&lt;=G$1,G$4+SQRT(G$2*'5b.TriRandNumbers'!G69),G$6-SQRT(G$3*(1-'5b.TriRandNumbers'!G69)))</f>
        <v>3.1742838227398362</v>
      </c>
      <c r="H75" s="36">
        <f>IF('5b.TriRandNumbers'!H69&lt;=H$1,H$4+SQRT(H$2*'5b.TriRandNumbers'!H69),H$6-SQRT(H$3*(1-'5b.TriRandNumbers'!H69)))</f>
        <v>16.198862837248893</v>
      </c>
      <c r="I75" s="35">
        <f>IF('5b.TriRandNumbers'!I69&lt;=I$1,I$4+SQRT(I$2*'5b.TriRandNumbers'!I69),I$6-SQRT(I$3*(1-'5b.TriRandNumbers'!I69)))</f>
        <v>15.049943217540847</v>
      </c>
      <c r="J75" s="34">
        <f>IF('5b.TriRandNumbers'!J69&lt;=J$1,J$4+SQRT(J$2*'5b.TriRandNumbers'!J69),J$6-SQRT(J$3*(1-'5b.TriRandNumbers'!J69)))</f>
        <v>9.8249854749862031</v>
      </c>
      <c r="K75" s="33">
        <f>IF('5b.TriRandNumbers'!K69&lt;=K$1,K$4+SQRT(K$2*'5b.TriRandNumbers'!K69),K$6-SQRT(K$3*(1-'5b.TriRandNumbers'!K69)))</f>
        <v>12.386293514398226</v>
      </c>
      <c r="L75" s="32">
        <f>IF('5b.TriRandNumbers'!L69&lt;=L$1,L$4+SQRT(L$2*'5b.TriRandNumbers'!L69),L$6-SQRT(L$3*(1-'5b.TriRandNumbers'!L69)))</f>
        <v>12.193716548260101</v>
      </c>
      <c r="M75" s="31">
        <f>IF('5b.TriRandNumbers'!M69&lt;=M$1,M$4+SQRT(M$2*'5b.TriRandNumbers'!M69),M$6-SQRT(M$3*(1-'5b.TriRandNumbers'!M69)))</f>
        <v>17.573287483547116</v>
      </c>
      <c r="N75" s="36">
        <f>IF('5b.TriRandNumbers'!N69&lt;=N$1,N$4+SQRT(N$2*'5b.TriRandNumbers'!N69),N$6-SQRT(N$3*(1-'5b.TriRandNumbers'!N69)))</f>
        <v>10.057117438325335</v>
      </c>
      <c r="O75" s="35">
        <f>IF('5b.TriRandNumbers'!O69&lt;=O$1,O$4+SQRT(O$2*'5b.TriRandNumbers'!O69),O$6-SQRT(O$3*(1-'5b.TriRandNumbers'!O69)))</f>
        <v>10.174609979751104</v>
      </c>
      <c r="P75" s="34">
        <f>IF('5b.TriRandNumbers'!P69&lt;=P$1,P$4+SQRT(P$2*'5b.TriRandNumbers'!P69),P$6-SQRT(P$3*(1-'5b.TriRandNumbers'!P69)))</f>
        <v>13.846582604133971</v>
      </c>
      <c r="Q75" s="33">
        <f>IF('5b.TriRandNumbers'!Q69&lt;=Q$1,Q$4+SQRT(Q$2*'5b.TriRandNumbers'!Q69),Q$6-SQRT(Q$3*(1-'5b.TriRandNumbers'!Q69)))</f>
        <v>13.645909429523797</v>
      </c>
      <c r="R75" s="32">
        <f>IF('5b.TriRandNumbers'!R69&lt;=R$1,R$4+SQRT(R$2*'5b.TriRandNumbers'!R69),R$6-SQRT(R$3*(1-'5b.TriRandNumbers'!R69)))</f>
        <v>13.953272958669359</v>
      </c>
      <c r="S75" s="31">
        <f>IF('5b.TriRandNumbers'!S69&lt;=S$1,S$4+SQRT(S$2*'5b.TriRandNumbers'!S69),S$6-SQRT(S$3*(1-'5b.TriRandNumbers'!S69)))</f>
        <v>18.33904285575877</v>
      </c>
      <c r="T75" s="36">
        <f>IF('5b.TriRandNumbers'!T69&lt;=T$1,T$4+SQRT(T$2*'5b.TriRandNumbers'!T69),T$6-SQRT(T$3*(1-'5b.TriRandNumbers'!T69)))</f>
        <v>9.0559432706644358</v>
      </c>
      <c r="U75" s="35">
        <f>IF('5b.TriRandNumbers'!U69&lt;=U$1,U$4+SQRT(U$2*'5b.TriRandNumbers'!U69),U$6-SQRT(U$3*(1-'5b.TriRandNumbers'!U69)))</f>
        <v>12.647252494240124</v>
      </c>
      <c r="V75" s="34">
        <f>IF('5b.TriRandNumbers'!V69&lt;=V$1,V$4+SQRT(V$2*'5b.TriRandNumbers'!V69),V$6-SQRT(V$3*(1-'5b.TriRandNumbers'!V69)))</f>
        <v>10.025496356512139</v>
      </c>
      <c r="W75" s="33">
        <f>IF('5b.TriRandNumbers'!W69&lt;=W$1,W$4+SQRT(W$2*'5b.TriRandNumbers'!W69),W$6-SQRT(W$3*(1-'5b.TriRandNumbers'!W69)))</f>
        <v>7.3729183407601333</v>
      </c>
      <c r="X75" s="32">
        <f>IF('5b.TriRandNumbers'!X69&lt;=X$1,X$4+SQRT(X$2*'5b.TriRandNumbers'!X69),X$6-SQRT(X$3*(1-'5b.TriRandNumbers'!X69)))</f>
        <v>10.220116619543044</v>
      </c>
      <c r="Y75" s="31">
        <f>IF('5b.TriRandNumbers'!Y69&lt;=Y$1,Y$4+SQRT(Y$2*'5b.TriRandNumbers'!Y69),Y$6-SQRT(Y$3*(1-'5b.TriRandNumbers'!Y69)))</f>
        <v>10.573914929650828</v>
      </c>
    </row>
    <row r="76" spans="2:25" hidden="1" x14ac:dyDescent="0.25">
      <c r="B76" s="36">
        <f>IF('5b.TriRandNumbers'!B70&lt;=B$1,B$4+SQRT(B$2*'5b.TriRandNumbers'!B70),B$6-SQRT(B$3*(1-'5b.TriRandNumbers'!B70)))</f>
        <v>3.7296573291603239</v>
      </c>
      <c r="C76" s="35">
        <f>IF('5b.TriRandNumbers'!C70&lt;=C$1,C$4+SQRT(C$2*'5b.TriRandNumbers'!C70),C$6-SQRT(C$3*(1-'5b.TriRandNumbers'!C70)))</f>
        <v>2.8025641464052757</v>
      </c>
      <c r="D76" s="34">
        <f>IF('5b.TriRandNumbers'!D70&lt;=D$1,D$4+SQRT(D$2*'5b.TriRandNumbers'!D70),D$6-SQRT(D$3*(1-'5b.TriRandNumbers'!D70)))</f>
        <v>5.2977792031561144</v>
      </c>
      <c r="E76" s="33">
        <f>IF('5b.TriRandNumbers'!E70&lt;=E$1,E$4+SQRT(E$2*'5b.TriRandNumbers'!E70),E$6-SQRT(E$3*(1-'5b.TriRandNumbers'!E70)))</f>
        <v>4.3715215379670136</v>
      </c>
      <c r="F76" s="32">
        <f>IF('5b.TriRandNumbers'!F70&lt;=F$1,F$4+SQRT(F$2*'5b.TriRandNumbers'!F70),F$6-SQRT(F$3*(1-'5b.TriRandNumbers'!F70)))</f>
        <v>1.6736476156640612</v>
      </c>
      <c r="G76" s="31">
        <f>IF('5b.TriRandNumbers'!G70&lt;=G$1,G$4+SQRT(G$2*'5b.TriRandNumbers'!G70),G$6-SQRT(G$3*(1-'5b.TriRandNumbers'!G70)))</f>
        <v>3.2679601877846278</v>
      </c>
      <c r="H76" s="36">
        <f>IF('5b.TriRandNumbers'!H70&lt;=H$1,H$4+SQRT(H$2*'5b.TriRandNumbers'!H70),H$6-SQRT(H$3*(1-'5b.TriRandNumbers'!H70)))</f>
        <v>10.80853871324793</v>
      </c>
      <c r="I76" s="35">
        <f>IF('5b.TriRandNumbers'!I70&lt;=I$1,I$4+SQRT(I$2*'5b.TriRandNumbers'!I70),I$6-SQRT(I$3*(1-'5b.TriRandNumbers'!I70)))</f>
        <v>10.885467823718338</v>
      </c>
      <c r="J76" s="34">
        <f>IF('5b.TriRandNumbers'!J70&lt;=J$1,J$4+SQRT(J$2*'5b.TriRandNumbers'!J70),J$6-SQRT(J$3*(1-'5b.TriRandNumbers'!J70)))</f>
        <v>12.080449384025506</v>
      </c>
      <c r="K76" s="33">
        <f>IF('5b.TriRandNumbers'!K70&lt;=K$1,K$4+SQRT(K$2*'5b.TriRandNumbers'!K70),K$6-SQRT(K$3*(1-'5b.TriRandNumbers'!K70)))</f>
        <v>8.7296541270657357</v>
      </c>
      <c r="L76" s="32">
        <f>IF('5b.TriRandNumbers'!L70&lt;=L$1,L$4+SQRT(L$2*'5b.TriRandNumbers'!L70),L$6-SQRT(L$3*(1-'5b.TriRandNumbers'!L70)))</f>
        <v>14.322698938524248</v>
      </c>
      <c r="M76" s="31">
        <f>IF('5b.TriRandNumbers'!M70&lt;=M$1,M$4+SQRT(M$2*'5b.TriRandNumbers'!M70),M$6-SQRT(M$3*(1-'5b.TriRandNumbers'!M70)))</f>
        <v>9.6409975729270165</v>
      </c>
      <c r="N76" s="36">
        <f>IF('5b.TriRandNumbers'!N70&lt;=N$1,N$4+SQRT(N$2*'5b.TriRandNumbers'!N70),N$6-SQRT(N$3*(1-'5b.TriRandNumbers'!N70)))</f>
        <v>11.431603662511858</v>
      </c>
      <c r="O76" s="35">
        <f>IF('5b.TriRandNumbers'!O70&lt;=O$1,O$4+SQRT(O$2*'5b.TriRandNumbers'!O70),O$6-SQRT(O$3*(1-'5b.TriRandNumbers'!O70)))</f>
        <v>14.026699567009565</v>
      </c>
      <c r="P76" s="34">
        <f>IF('5b.TriRandNumbers'!P70&lt;=P$1,P$4+SQRT(P$2*'5b.TriRandNumbers'!P70),P$6-SQRT(P$3*(1-'5b.TriRandNumbers'!P70)))</f>
        <v>13.244582908141808</v>
      </c>
      <c r="Q76" s="33">
        <f>IF('5b.TriRandNumbers'!Q70&lt;=Q$1,Q$4+SQRT(Q$2*'5b.TriRandNumbers'!Q70),Q$6-SQRT(Q$3*(1-'5b.TriRandNumbers'!Q70)))</f>
        <v>11.090371806162901</v>
      </c>
      <c r="R76" s="32">
        <f>IF('5b.TriRandNumbers'!R70&lt;=R$1,R$4+SQRT(R$2*'5b.TriRandNumbers'!R70),R$6-SQRT(R$3*(1-'5b.TriRandNumbers'!R70)))</f>
        <v>5.3975916223669325</v>
      </c>
      <c r="S76" s="31">
        <f>IF('5b.TriRandNumbers'!S70&lt;=S$1,S$4+SQRT(S$2*'5b.TriRandNumbers'!S70),S$6-SQRT(S$3*(1-'5b.TriRandNumbers'!S70)))</f>
        <v>8.8048774608764333</v>
      </c>
      <c r="T76" s="36">
        <f>IF('5b.TriRandNumbers'!T70&lt;=T$1,T$4+SQRT(T$2*'5b.TriRandNumbers'!T70),T$6-SQRT(T$3*(1-'5b.TriRandNumbers'!T70)))</f>
        <v>10.18171083084103</v>
      </c>
      <c r="U76" s="35">
        <f>IF('5b.TriRandNumbers'!U70&lt;=U$1,U$4+SQRT(U$2*'5b.TriRandNumbers'!U70),U$6-SQRT(U$3*(1-'5b.TriRandNumbers'!U70)))</f>
        <v>8.3738154298355401</v>
      </c>
      <c r="V76" s="34">
        <f>IF('5b.TriRandNumbers'!V70&lt;=V$1,V$4+SQRT(V$2*'5b.TriRandNumbers'!V70),V$6-SQRT(V$3*(1-'5b.TriRandNumbers'!V70)))</f>
        <v>11.90679604225156</v>
      </c>
      <c r="W76" s="33">
        <f>IF('5b.TriRandNumbers'!W70&lt;=W$1,W$4+SQRT(W$2*'5b.TriRandNumbers'!W70),W$6-SQRT(W$3*(1-'5b.TriRandNumbers'!W70)))</f>
        <v>10.893027779073762</v>
      </c>
      <c r="X76" s="32">
        <f>IF('5b.TriRandNumbers'!X70&lt;=X$1,X$4+SQRT(X$2*'5b.TriRandNumbers'!X70),X$6-SQRT(X$3*(1-'5b.TriRandNumbers'!X70)))</f>
        <v>9.4841579052109868</v>
      </c>
      <c r="Y76" s="31">
        <f>IF('5b.TriRandNumbers'!Y70&lt;=Y$1,Y$4+SQRT(Y$2*'5b.TriRandNumbers'!Y70),Y$6-SQRT(Y$3*(1-'5b.TriRandNumbers'!Y70)))</f>
        <v>10.985001796756242</v>
      </c>
    </row>
    <row r="77" spans="2:25" hidden="1" x14ac:dyDescent="0.25">
      <c r="B77" s="36">
        <f>IF('5b.TriRandNumbers'!B71&lt;=B$1,B$4+SQRT(B$2*'5b.TriRandNumbers'!B71),B$6-SQRT(B$3*(1-'5b.TriRandNumbers'!B71)))</f>
        <v>3.9121438271206674</v>
      </c>
      <c r="C77" s="35">
        <f>IF('5b.TriRandNumbers'!C71&lt;=C$1,C$4+SQRT(C$2*'5b.TriRandNumbers'!C71),C$6-SQRT(C$3*(1-'5b.TriRandNumbers'!C71)))</f>
        <v>3.7905324957511235</v>
      </c>
      <c r="D77" s="34">
        <f>IF('5b.TriRandNumbers'!D71&lt;=D$1,D$4+SQRT(D$2*'5b.TriRandNumbers'!D71),D$6-SQRT(D$3*(1-'5b.TriRandNumbers'!D71)))</f>
        <v>4.8964320622680004</v>
      </c>
      <c r="E77" s="33">
        <f>IF('5b.TriRandNumbers'!E71&lt;=E$1,E$4+SQRT(E$2*'5b.TriRandNumbers'!E71),E$6-SQRT(E$3*(1-'5b.TriRandNumbers'!E71)))</f>
        <v>4.2107251064548503</v>
      </c>
      <c r="F77" s="32">
        <f>IF('5b.TriRandNumbers'!F71&lt;=F$1,F$4+SQRT(F$2*'5b.TriRandNumbers'!F71),F$6-SQRT(F$3*(1-'5b.TriRandNumbers'!F71)))</f>
        <v>2.5591091385173046</v>
      </c>
      <c r="G77" s="31">
        <f>IF('5b.TriRandNumbers'!G71&lt;=G$1,G$4+SQRT(G$2*'5b.TriRandNumbers'!G71),G$6-SQRT(G$3*(1-'5b.TriRandNumbers'!G71)))</f>
        <v>3.7311363748594601</v>
      </c>
      <c r="H77" s="36">
        <f>IF('5b.TriRandNumbers'!H71&lt;=H$1,H$4+SQRT(H$2*'5b.TriRandNumbers'!H71),H$6-SQRT(H$3*(1-'5b.TriRandNumbers'!H71)))</f>
        <v>11.024952435614807</v>
      </c>
      <c r="I77" s="35">
        <f>IF('5b.TriRandNumbers'!I71&lt;=I$1,I$4+SQRT(I$2*'5b.TriRandNumbers'!I71),I$6-SQRT(I$3*(1-'5b.TriRandNumbers'!I71)))</f>
        <v>11.292866095148012</v>
      </c>
      <c r="J77" s="34">
        <f>IF('5b.TriRandNumbers'!J71&lt;=J$1,J$4+SQRT(J$2*'5b.TriRandNumbers'!J71),J$6-SQRT(J$3*(1-'5b.TriRandNumbers'!J71)))</f>
        <v>12.203596310334245</v>
      </c>
      <c r="K77" s="33">
        <f>IF('5b.TriRandNumbers'!K71&lt;=K$1,K$4+SQRT(K$2*'5b.TriRandNumbers'!K71),K$6-SQRT(K$3*(1-'5b.TriRandNumbers'!K71)))</f>
        <v>7.3836714862436388</v>
      </c>
      <c r="L77" s="32">
        <f>IF('5b.TriRandNumbers'!L71&lt;=L$1,L$4+SQRT(L$2*'5b.TriRandNumbers'!L71),L$6-SQRT(L$3*(1-'5b.TriRandNumbers'!L71)))</f>
        <v>9.8879369361343663</v>
      </c>
      <c r="M77" s="31">
        <f>IF('5b.TriRandNumbers'!M71&lt;=M$1,M$4+SQRT(M$2*'5b.TriRandNumbers'!M71),M$6-SQRT(M$3*(1-'5b.TriRandNumbers'!M71)))</f>
        <v>12.030415402644298</v>
      </c>
      <c r="N77" s="36">
        <f>IF('5b.TriRandNumbers'!N71&lt;=N$1,N$4+SQRT(N$2*'5b.TriRandNumbers'!N71),N$6-SQRT(N$3*(1-'5b.TriRandNumbers'!N71)))</f>
        <v>8.0278565336567844</v>
      </c>
      <c r="O77" s="35">
        <f>IF('5b.TriRandNumbers'!O71&lt;=O$1,O$4+SQRT(O$2*'5b.TriRandNumbers'!O71),O$6-SQRT(O$3*(1-'5b.TriRandNumbers'!O71)))</f>
        <v>12.949007695894782</v>
      </c>
      <c r="P77" s="34">
        <f>IF('5b.TriRandNumbers'!P71&lt;=P$1,P$4+SQRT(P$2*'5b.TriRandNumbers'!P71),P$6-SQRT(P$3*(1-'5b.TriRandNumbers'!P71)))</f>
        <v>14.272542716223962</v>
      </c>
      <c r="Q77" s="33">
        <f>IF('5b.TriRandNumbers'!Q71&lt;=Q$1,Q$4+SQRT(Q$2*'5b.TriRandNumbers'!Q71),Q$6-SQRT(Q$3*(1-'5b.TriRandNumbers'!Q71)))</f>
        <v>10.458395032784072</v>
      </c>
      <c r="R77" s="32">
        <f>IF('5b.TriRandNumbers'!R71&lt;=R$1,R$4+SQRT(R$2*'5b.TriRandNumbers'!R71),R$6-SQRT(R$3*(1-'5b.TriRandNumbers'!R71)))</f>
        <v>9.4456646505958233</v>
      </c>
      <c r="S77" s="31">
        <f>IF('5b.TriRandNumbers'!S71&lt;=S$1,S$4+SQRT(S$2*'5b.TriRandNumbers'!S71),S$6-SQRT(S$3*(1-'5b.TriRandNumbers'!S71)))</f>
        <v>13.109935289881175</v>
      </c>
      <c r="T77" s="36">
        <f>IF('5b.TriRandNumbers'!T71&lt;=T$1,T$4+SQRT(T$2*'5b.TriRandNumbers'!T71),T$6-SQRT(T$3*(1-'5b.TriRandNumbers'!T71)))</f>
        <v>17.322606048245522</v>
      </c>
      <c r="U77" s="35">
        <f>IF('5b.TriRandNumbers'!U71&lt;=U$1,U$4+SQRT(U$2*'5b.TriRandNumbers'!U71),U$6-SQRT(U$3*(1-'5b.TriRandNumbers'!U71)))</f>
        <v>10.846464641902333</v>
      </c>
      <c r="V77" s="34">
        <f>IF('5b.TriRandNumbers'!V71&lt;=V$1,V$4+SQRT(V$2*'5b.TriRandNumbers'!V71),V$6-SQRT(V$3*(1-'5b.TriRandNumbers'!V71)))</f>
        <v>14.366991708115009</v>
      </c>
      <c r="W77" s="33">
        <f>IF('5b.TriRandNumbers'!W71&lt;=W$1,W$4+SQRT(W$2*'5b.TriRandNumbers'!W71),W$6-SQRT(W$3*(1-'5b.TriRandNumbers'!W71)))</f>
        <v>8.9086035187455828</v>
      </c>
      <c r="X77" s="32">
        <f>IF('5b.TriRandNumbers'!X71&lt;=X$1,X$4+SQRT(X$2*'5b.TriRandNumbers'!X71),X$6-SQRT(X$3*(1-'5b.TriRandNumbers'!X71)))</f>
        <v>6.5729227970491575</v>
      </c>
      <c r="Y77" s="31">
        <f>IF('5b.TriRandNumbers'!Y71&lt;=Y$1,Y$4+SQRT(Y$2*'5b.TriRandNumbers'!Y71),Y$6-SQRT(Y$3*(1-'5b.TriRandNumbers'!Y71)))</f>
        <v>8.2476137220006009</v>
      </c>
    </row>
    <row r="78" spans="2:25" hidden="1" x14ac:dyDescent="0.25">
      <c r="B78" s="36">
        <f>IF('5b.TriRandNumbers'!B72&lt;=B$1,B$4+SQRT(B$2*'5b.TriRandNumbers'!B72),B$6-SQRT(B$3*(1-'5b.TriRandNumbers'!B72)))</f>
        <v>4.8439561264105908</v>
      </c>
      <c r="C78" s="35">
        <f>IF('5b.TriRandNumbers'!C72&lt;=C$1,C$4+SQRT(C$2*'5b.TriRandNumbers'!C72),C$6-SQRT(C$3*(1-'5b.TriRandNumbers'!C72)))</f>
        <v>3.0572324020766497</v>
      </c>
      <c r="D78" s="34">
        <f>IF('5b.TriRandNumbers'!D72&lt;=D$1,D$4+SQRT(D$2*'5b.TriRandNumbers'!D72),D$6-SQRT(D$3*(1-'5b.TriRandNumbers'!D72)))</f>
        <v>6.6940588969709474</v>
      </c>
      <c r="E78" s="33">
        <f>IF('5b.TriRandNumbers'!E72&lt;=E$1,E$4+SQRT(E$2*'5b.TriRandNumbers'!E72),E$6-SQRT(E$3*(1-'5b.TriRandNumbers'!E72)))</f>
        <v>4.4018704647790861</v>
      </c>
      <c r="F78" s="32">
        <f>IF('5b.TriRandNumbers'!F72&lt;=F$1,F$4+SQRT(F$2*'5b.TriRandNumbers'!F72),F$6-SQRT(F$3*(1-'5b.TriRandNumbers'!F72)))</f>
        <v>1.7542347184847671</v>
      </c>
      <c r="G78" s="31">
        <f>IF('5b.TriRandNumbers'!G72&lt;=G$1,G$4+SQRT(G$2*'5b.TriRandNumbers'!G72),G$6-SQRT(G$3*(1-'5b.TriRandNumbers'!G72)))</f>
        <v>2.6530446125851386</v>
      </c>
      <c r="H78" s="36">
        <f>IF('5b.TriRandNumbers'!H72&lt;=H$1,H$4+SQRT(H$2*'5b.TriRandNumbers'!H72),H$6-SQRT(H$3*(1-'5b.TriRandNumbers'!H72)))</f>
        <v>18.088292488671932</v>
      </c>
      <c r="I78" s="35">
        <f>IF('5b.TriRandNumbers'!I72&lt;=I$1,I$4+SQRT(I$2*'5b.TriRandNumbers'!I72),I$6-SQRT(I$3*(1-'5b.TriRandNumbers'!I72)))</f>
        <v>17.120201555316338</v>
      </c>
      <c r="J78" s="34">
        <f>IF('5b.TriRandNumbers'!J72&lt;=J$1,J$4+SQRT(J$2*'5b.TriRandNumbers'!J72),J$6-SQRT(J$3*(1-'5b.TriRandNumbers'!J72)))</f>
        <v>11.268830468589263</v>
      </c>
      <c r="K78" s="33">
        <f>IF('5b.TriRandNumbers'!K72&lt;=K$1,K$4+SQRT(K$2*'5b.TriRandNumbers'!K72),K$6-SQRT(K$3*(1-'5b.TriRandNumbers'!K72)))</f>
        <v>10.123714750785252</v>
      </c>
      <c r="L78" s="32">
        <f>IF('5b.TriRandNumbers'!L72&lt;=L$1,L$4+SQRT(L$2*'5b.TriRandNumbers'!L72),L$6-SQRT(L$3*(1-'5b.TriRandNumbers'!L72)))</f>
        <v>9.6285881404069151</v>
      </c>
      <c r="M78" s="31">
        <f>IF('5b.TriRandNumbers'!M72&lt;=M$1,M$4+SQRT(M$2*'5b.TriRandNumbers'!M72),M$6-SQRT(M$3*(1-'5b.TriRandNumbers'!M72)))</f>
        <v>12.09333769546951</v>
      </c>
      <c r="N78" s="36">
        <f>IF('5b.TriRandNumbers'!N72&lt;=N$1,N$4+SQRT(N$2*'5b.TriRandNumbers'!N72),N$6-SQRT(N$3*(1-'5b.TriRandNumbers'!N72)))</f>
        <v>9.2516270409275023</v>
      </c>
      <c r="O78" s="35">
        <f>IF('5b.TriRandNumbers'!O72&lt;=O$1,O$4+SQRT(O$2*'5b.TriRandNumbers'!O72),O$6-SQRT(O$3*(1-'5b.TriRandNumbers'!O72)))</f>
        <v>6.4871428871937216</v>
      </c>
      <c r="P78" s="34">
        <f>IF('5b.TriRandNumbers'!P72&lt;=P$1,P$4+SQRT(P$2*'5b.TriRandNumbers'!P72),P$6-SQRT(P$3*(1-'5b.TriRandNumbers'!P72)))</f>
        <v>9.9161755639742601</v>
      </c>
      <c r="Q78" s="33">
        <f>IF('5b.TriRandNumbers'!Q72&lt;=Q$1,Q$4+SQRT(Q$2*'5b.TriRandNumbers'!Q72),Q$6-SQRT(Q$3*(1-'5b.TriRandNumbers'!Q72)))</f>
        <v>7.880004135849072</v>
      </c>
      <c r="R78" s="32">
        <f>IF('5b.TriRandNumbers'!R72&lt;=R$1,R$4+SQRT(R$2*'5b.TriRandNumbers'!R72),R$6-SQRT(R$3*(1-'5b.TriRandNumbers'!R72)))</f>
        <v>8.2156959592624403</v>
      </c>
      <c r="S78" s="31">
        <f>IF('5b.TriRandNumbers'!S72&lt;=S$1,S$4+SQRT(S$2*'5b.TriRandNumbers'!S72),S$6-SQRT(S$3*(1-'5b.TriRandNumbers'!S72)))</f>
        <v>11.258191397512327</v>
      </c>
      <c r="T78" s="36">
        <f>IF('5b.TriRandNumbers'!T72&lt;=T$1,T$4+SQRT(T$2*'5b.TriRandNumbers'!T72),T$6-SQRT(T$3*(1-'5b.TriRandNumbers'!T72)))</f>
        <v>10.420919968359922</v>
      </c>
      <c r="U78" s="35">
        <f>IF('5b.TriRandNumbers'!U72&lt;=U$1,U$4+SQRT(U$2*'5b.TriRandNumbers'!U72),U$6-SQRT(U$3*(1-'5b.TriRandNumbers'!U72)))</f>
        <v>8.4530847445520081</v>
      </c>
      <c r="V78" s="34">
        <f>IF('5b.TriRandNumbers'!V72&lt;=V$1,V$4+SQRT(V$2*'5b.TriRandNumbers'!V72),V$6-SQRT(V$3*(1-'5b.TriRandNumbers'!V72)))</f>
        <v>13.93222798720015</v>
      </c>
      <c r="W78" s="33">
        <f>IF('5b.TriRandNumbers'!W72&lt;=W$1,W$4+SQRT(W$2*'5b.TriRandNumbers'!W72),W$6-SQRT(W$3*(1-'5b.TriRandNumbers'!W72)))</f>
        <v>15.045088431048061</v>
      </c>
      <c r="X78" s="32">
        <f>IF('5b.TriRandNumbers'!X72&lt;=X$1,X$4+SQRT(X$2*'5b.TriRandNumbers'!X72),X$6-SQRT(X$3*(1-'5b.TriRandNumbers'!X72)))</f>
        <v>7.4790898814931257</v>
      </c>
      <c r="Y78" s="31">
        <f>IF('5b.TriRandNumbers'!Y72&lt;=Y$1,Y$4+SQRT(Y$2*'5b.TriRandNumbers'!Y72),Y$6-SQRT(Y$3*(1-'5b.TriRandNumbers'!Y72)))</f>
        <v>12.298292908561471</v>
      </c>
    </row>
    <row r="79" spans="2:25" hidden="1" x14ac:dyDescent="0.25">
      <c r="B79" s="36">
        <f>IF('5b.TriRandNumbers'!B73&lt;=B$1,B$4+SQRT(B$2*'5b.TriRandNumbers'!B73),B$6-SQRT(B$3*(1-'5b.TriRandNumbers'!B73)))</f>
        <v>3.7157246901719541</v>
      </c>
      <c r="C79" s="35">
        <f>IF('5b.TriRandNumbers'!C73&lt;=C$1,C$4+SQRT(C$2*'5b.TriRandNumbers'!C73),C$6-SQRT(C$3*(1-'5b.TriRandNumbers'!C73)))</f>
        <v>3.9200433220816708</v>
      </c>
      <c r="D79" s="34">
        <f>IF('5b.TriRandNumbers'!D73&lt;=D$1,D$4+SQRT(D$2*'5b.TriRandNumbers'!D73),D$6-SQRT(D$3*(1-'5b.TriRandNumbers'!D73)))</f>
        <v>4.4798580478521401</v>
      </c>
      <c r="E79" s="33">
        <f>IF('5b.TriRandNumbers'!E73&lt;=E$1,E$4+SQRT(E$2*'5b.TriRandNumbers'!E73),E$6-SQRT(E$3*(1-'5b.TriRandNumbers'!E73)))</f>
        <v>4.8225106240973865</v>
      </c>
      <c r="F79" s="32">
        <f>IF('5b.TriRandNumbers'!F73&lt;=F$1,F$4+SQRT(F$2*'5b.TriRandNumbers'!F73),F$6-SQRT(F$3*(1-'5b.TriRandNumbers'!F73)))</f>
        <v>2.7306746208281574</v>
      </c>
      <c r="G79" s="31">
        <f>IF('5b.TriRandNumbers'!G73&lt;=G$1,G$4+SQRT(G$2*'5b.TriRandNumbers'!G73),G$6-SQRT(G$3*(1-'5b.TriRandNumbers'!G73)))</f>
        <v>4.5566594031424215</v>
      </c>
      <c r="H79" s="36">
        <f>IF('5b.TriRandNumbers'!H73&lt;=H$1,H$4+SQRT(H$2*'5b.TriRandNumbers'!H73),H$6-SQRT(H$3*(1-'5b.TriRandNumbers'!H73)))</f>
        <v>9.4460477393788924</v>
      </c>
      <c r="I79" s="35">
        <f>IF('5b.TriRandNumbers'!I73&lt;=I$1,I$4+SQRT(I$2*'5b.TriRandNumbers'!I73),I$6-SQRT(I$3*(1-'5b.TriRandNumbers'!I73)))</f>
        <v>8.3555119105624343</v>
      </c>
      <c r="J79" s="34">
        <f>IF('5b.TriRandNumbers'!J73&lt;=J$1,J$4+SQRT(J$2*'5b.TriRandNumbers'!J73),J$6-SQRT(J$3*(1-'5b.TriRandNumbers'!J73)))</f>
        <v>12.212790666060823</v>
      </c>
      <c r="K79" s="33">
        <f>IF('5b.TriRandNumbers'!K73&lt;=K$1,K$4+SQRT(K$2*'5b.TriRandNumbers'!K73),K$6-SQRT(K$3*(1-'5b.TriRandNumbers'!K73)))</f>
        <v>18.729193424202865</v>
      </c>
      <c r="L79" s="32">
        <f>IF('5b.TriRandNumbers'!L73&lt;=L$1,L$4+SQRT(L$2*'5b.TriRandNumbers'!L73),L$6-SQRT(L$3*(1-'5b.TriRandNumbers'!L73)))</f>
        <v>15.724743445783957</v>
      </c>
      <c r="M79" s="31">
        <f>IF('5b.TriRandNumbers'!M73&lt;=M$1,M$4+SQRT(M$2*'5b.TriRandNumbers'!M73),M$6-SQRT(M$3*(1-'5b.TriRandNumbers'!M73)))</f>
        <v>15.765583373407562</v>
      </c>
      <c r="N79" s="36">
        <f>IF('5b.TriRandNumbers'!N73&lt;=N$1,N$4+SQRT(N$2*'5b.TriRandNumbers'!N73),N$6-SQRT(N$3*(1-'5b.TriRandNumbers'!N73)))</f>
        <v>14.370197511101019</v>
      </c>
      <c r="O79" s="35">
        <f>IF('5b.TriRandNumbers'!O73&lt;=O$1,O$4+SQRT(O$2*'5b.TriRandNumbers'!O73),O$6-SQRT(O$3*(1-'5b.TriRandNumbers'!O73)))</f>
        <v>11.478931039908822</v>
      </c>
      <c r="P79" s="34">
        <f>IF('5b.TriRandNumbers'!P73&lt;=P$1,P$4+SQRT(P$2*'5b.TriRandNumbers'!P73),P$6-SQRT(P$3*(1-'5b.TriRandNumbers'!P73)))</f>
        <v>10.796616437134952</v>
      </c>
      <c r="Q79" s="33">
        <f>IF('5b.TriRandNumbers'!Q73&lt;=Q$1,Q$4+SQRT(Q$2*'5b.TriRandNumbers'!Q73),Q$6-SQRT(Q$3*(1-'5b.TriRandNumbers'!Q73)))</f>
        <v>12.776505565422138</v>
      </c>
      <c r="R79" s="32">
        <f>IF('5b.TriRandNumbers'!R73&lt;=R$1,R$4+SQRT(R$2*'5b.TriRandNumbers'!R73),R$6-SQRT(R$3*(1-'5b.TriRandNumbers'!R73)))</f>
        <v>18.662874129164283</v>
      </c>
      <c r="S79" s="31">
        <f>IF('5b.TriRandNumbers'!S73&lt;=S$1,S$4+SQRT(S$2*'5b.TriRandNumbers'!S73),S$6-SQRT(S$3*(1-'5b.TriRandNumbers'!S73)))</f>
        <v>8.9270972042013561</v>
      </c>
      <c r="T79" s="36">
        <f>IF('5b.TriRandNumbers'!T73&lt;=T$1,T$4+SQRT(T$2*'5b.TriRandNumbers'!T73),T$6-SQRT(T$3*(1-'5b.TriRandNumbers'!T73)))</f>
        <v>8.9808722886093975</v>
      </c>
      <c r="U79" s="35">
        <f>IF('5b.TriRandNumbers'!U73&lt;=U$1,U$4+SQRT(U$2*'5b.TriRandNumbers'!U73),U$6-SQRT(U$3*(1-'5b.TriRandNumbers'!U73)))</f>
        <v>11.425643612490115</v>
      </c>
      <c r="V79" s="34">
        <f>IF('5b.TriRandNumbers'!V73&lt;=V$1,V$4+SQRT(V$2*'5b.TriRandNumbers'!V73),V$6-SQRT(V$3*(1-'5b.TriRandNumbers'!V73)))</f>
        <v>9.7551379048631794</v>
      </c>
      <c r="W79" s="33">
        <f>IF('5b.TriRandNumbers'!W73&lt;=W$1,W$4+SQRT(W$2*'5b.TriRandNumbers'!W73),W$6-SQRT(W$3*(1-'5b.TriRandNumbers'!W73)))</f>
        <v>16.367595422670156</v>
      </c>
      <c r="X79" s="32">
        <f>IF('5b.TriRandNumbers'!X73&lt;=X$1,X$4+SQRT(X$2*'5b.TriRandNumbers'!X73),X$6-SQRT(X$3*(1-'5b.TriRandNumbers'!X73)))</f>
        <v>7.5100002571261504</v>
      </c>
      <c r="Y79" s="31">
        <f>IF('5b.TriRandNumbers'!Y73&lt;=Y$1,Y$4+SQRT(Y$2*'5b.TriRandNumbers'!Y73),Y$6-SQRT(Y$3*(1-'5b.TriRandNumbers'!Y73)))</f>
        <v>17.094744837517901</v>
      </c>
    </row>
    <row r="80" spans="2:25" hidden="1" x14ac:dyDescent="0.25">
      <c r="B80" s="36">
        <f>IF('5b.TriRandNumbers'!B74&lt;=B$1,B$4+SQRT(B$2*'5b.TriRandNumbers'!B74),B$6-SQRT(B$3*(1-'5b.TriRandNumbers'!B74)))</f>
        <v>4.9763739454225862</v>
      </c>
      <c r="C80" s="35">
        <f>IF('5b.TriRandNumbers'!C74&lt;=C$1,C$4+SQRT(C$2*'5b.TriRandNumbers'!C74),C$6-SQRT(C$3*(1-'5b.TriRandNumbers'!C74)))</f>
        <v>1.5628820913470389</v>
      </c>
      <c r="D80" s="34">
        <f>IF('5b.TriRandNumbers'!D74&lt;=D$1,D$4+SQRT(D$2*'5b.TriRandNumbers'!D74),D$6-SQRT(D$3*(1-'5b.TriRandNumbers'!D74)))</f>
        <v>5.5868726651545071</v>
      </c>
      <c r="E80" s="33">
        <f>IF('5b.TriRandNumbers'!E74&lt;=E$1,E$4+SQRT(E$2*'5b.TriRandNumbers'!E74),E$6-SQRT(E$3*(1-'5b.TriRandNumbers'!E74)))</f>
        <v>4.0597574467588382</v>
      </c>
      <c r="F80" s="32">
        <f>IF('5b.TriRandNumbers'!F74&lt;=F$1,F$4+SQRT(F$2*'5b.TriRandNumbers'!F74),F$6-SQRT(F$3*(1-'5b.TriRandNumbers'!F74)))</f>
        <v>2.5456602202158045</v>
      </c>
      <c r="G80" s="31">
        <f>IF('5b.TriRandNumbers'!G74&lt;=G$1,G$4+SQRT(G$2*'5b.TriRandNumbers'!G74),G$6-SQRT(G$3*(1-'5b.TriRandNumbers'!G74)))</f>
        <v>3.4673180126789496</v>
      </c>
      <c r="H80" s="36">
        <f>IF('5b.TriRandNumbers'!H74&lt;=H$1,H$4+SQRT(H$2*'5b.TriRandNumbers'!H74),H$6-SQRT(H$3*(1-'5b.TriRandNumbers'!H74)))</f>
        <v>9.872747219197521</v>
      </c>
      <c r="I80" s="35">
        <f>IF('5b.TriRandNumbers'!I74&lt;=I$1,I$4+SQRT(I$2*'5b.TriRandNumbers'!I74),I$6-SQRT(I$3*(1-'5b.TriRandNumbers'!I74)))</f>
        <v>14.399909100247847</v>
      </c>
      <c r="J80" s="34">
        <f>IF('5b.TriRandNumbers'!J74&lt;=J$1,J$4+SQRT(J$2*'5b.TriRandNumbers'!J74),J$6-SQRT(J$3*(1-'5b.TriRandNumbers'!J74)))</f>
        <v>10.949277613809588</v>
      </c>
      <c r="K80" s="33">
        <f>IF('5b.TriRandNumbers'!K74&lt;=K$1,K$4+SQRT(K$2*'5b.TriRandNumbers'!K74),K$6-SQRT(K$3*(1-'5b.TriRandNumbers'!K74)))</f>
        <v>6.788805495174504</v>
      </c>
      <c r="L80" s="32">
        <f>IF('5b.TriRandNumbers'!L74&lt;=L$1,L$4+SQRT(L$2*'5b.TriRandNumbers'!L74),L$6-SQRT(L$3*(1-'5b.TriRandNumbers'!L74)))</f>
        <v>7.4309341940247728</v>
      </c>
      <c r="M80" s="31">
        <f>IF('5b.TriRandNumbers'!M74&lt;=M$1,M$4+SQRT(M$2*'5b.TriRandNumbers'!M74),M$6-SQRT(M$3*(1-'5b.TriRandNumbers'!M74)))</f>
        <v>11.169435723648444</v>
      </c>
      <c r="N80" s="36">
        <f>IF('5b.TriRandNumbers'!N74&lt;=N$1,N$4+SQRT(N$2*'5b.TriRandNumbers'!N74),N$6-SQRT(N$3*(1-'5b.TriRandNumbers'!N74)))</f>
        <v>12.398206064079893</v>
      </c>
      <c r="O80" s="35">
        <f>IF('5b.TriRandNumbers'!O74&lt;=O$1,O$4+SQRT(O$2*'5b.TriRandNumbers'!O74),O$6-SQRT(O$3*(1-'5b.TriRandNumbers'!O74)))</f>
        <v>14.139054303434252</v>
      </c>
      <c r="P80" s="34">
        <f>IF('5b.TriRandNumbers'!P74&lt;=P$1,P$4+SQRT(P$2*'5b.TriRandNumbers'!P74),P$6-SQRT(P$3*(1-'5b.TriRandNumbers'!P74)))</f>
        <v>7.8475345558952743</v>
      </c>
      <c r="Q80" s="33">
        <f>IF('5b.TriRandNumbers'!Q74&lt;=Q$1,Q$4+SQRT(Q$2*'5b.TriRandNumbers'!Q74),Q$6-SQRT(Q$3*(1-'5b.TriRandNumbers'!Q74)))</f>
        <v>12.973023243895494</v>
      </c>
      <c r="R80" s="32">
        <f>IF('5b.TriRandNumbers'!R74&lt;=R$1,R$4+SQRT(R$2*'5b.TriRandNumbers'!R74),R$6-SQRT(R$3*(1-'5b.TriRandNumbers'!R74)))</f>
        <v>7.4506029077427085</v>
      </c>
      <c r="S80" s="31">
        <f>IF('5b.TriRandNumbers'!S74&lt;=S$1,S$4+SQRT(S$2*'5b.TriRandNumbers'!S74),S$6-SQRT(S$3*(1-'5b.TriRandNumbers'!S74)))</f>
        <v>10.529280049382846</v>
      </c>
      <c r="T80" s="36">
        <f>IF('5b.TriRandNumbers'!T74&lt;=T$1,T$4+SQRT(T$2*'5b.TriRandNumbers'!T74),T$6-SQRT(T$3*(1-'5b.TriRandNumbers'!T74)))</f>
        <v>9.5368444171633762</v>
      </c>
      <c r="U80" s="35">
        <f>IF('5b.TriRandNumbers'!U74&lt;=U$1,U$4+SQRT(U$2*'5b.TriRandNumbers'!U74),U$6-SQRT(U$3*(1-'5b.TriRandNumbers'!U74)))</f>
        <v>10.310356242308583</v>
      </c>
      <c r="V80" s="34">
        <f>IF('5b.TriRandNumbers'!V74&lt;=V$1,V$4+SQRT(V$2*'5b.TriRandNumbers'!V74),V$6-SQRT(V$3*(1-'5b.TriRandNumbers'!V74)))</f>
        <v>11.441932113451562</v>
      </c>
      <c r="W80" s="33">
        <f>IF('5b.TriRandNumbers'!W74&lt;=W$1,W$4+SQRT(W$2*'5b.TriRandNumbers'!W74),W$6-SQRT(W$3*(1-'5b.TriRandNumbers'!W74)))</f>
        <v>13.846832127396951</v>
      </c>
      <c r="X80" s="32">
        <f>IF('5b.TriRandNumbers'!X74&lt;=X$1,X$4+SQRT(X$2*'5b.TriRandNumbers'!X74),X$6-SQRT(X$3*(1-'5b.TriRandNumbers'!X74)))</f>
        <v>9.7702394335042477</v>
      </c>
      <c r="Y80" s="31">
        <f>IF('5b.TriRandNumbers'!Y74&lt;=Y$1,Y$4+SQRT(Y$2*'5b.TriRandNumbers'!Y74),Y$6-SQRT(Y$3*(1-'5b.TriRandNumbers'!Y74)))</f>
        <v>9.7594745104442318</v>
      </c>
    </row>
    <row r="81" spans="2:25" hidden="1" x14ac:dyDescent="0.25">
      <c r="B81" s="36">
        <f>IF('5b.TriRandNumbers'!B75&lt;=B$1,B$4+SQRT(B$2*'5b.TriRandNumbers'!B75),B$6-SQRT(B$3*(1-'5b.TriRandNumbers'!B75)))</f>
        <v>4.9762134708323291</v>
      </c>
      <c r="C81" s="35">
        <f>IF('5b.TriRandNumbers'!C75&lt;=C$1,C$4+SQRT(C$2*'5b.TriRandNumbers'!C75),C$6-SQRT(C$3*(1-'5b.TriRandNumbers'!C75)))</f>
        <v>1.1446617077021668</v>
      </c>
      <c r="D81" s="34">
        <f>IF('5b.TriRandNumbers'!D75&lt;=D$1,D$4+SQRT(D$2*'5b.TriRandNumbers'!D75),D$6-SQRT(D$3*(1-'5b.TriRandNumbers'!D75)))</f>
        <v>5.3183578676074266</v>
      </c>
      <c r="E81" s="33">
        <f>IF('5b.TriRandNumbers'!E75&lt;=E$1,E$4+SQRT(E$2*'5b.TriRandNumbers'!E75),E$6-SQRT(E$3*(1-'5b.TriRandNumbers'!E75)))</f>
        <v>3.9044682199173941</v>
      </c>
      <c r="F81" s="32">
        <f>IF('5b.TriRandNumbers'!F75&lt;=F$1,F$4+SQRT(F$2*'5b.TriRandNumbers'!F75),F$6-SQRT(F$3*(1-'5b.TriRandNumbers'!F75)))</f>
        <v>2.1432662803503408</v>
      </c>
      <c r="G81" s="31">
        <f>IF('5b.TriRandNumbers'!G75&lt;=G$1,G$4+SQRT(G$2*'5b.TriRandNumbers'!G75),G$6-SQRT(G$3*(1-'5b.TriRandNumbers'!G75)))</f>
        <v>3.6478326399726386</v>
      </c>
      <c r="H81" s="36">
        <f>IF('5b.TriRandNumbers'!H75&lt;=H$1,H$4+SQRT(H$2*'5b.TriRandNumbers'!H75),H$6-SQRT(H$3*(1-'5b.TriRandNumbers'!H75)))</f>
        <v>11.267057643572636</v>
      </c>
      <c r="I81" s="35">
        <f>IF('5b.TriRandNumbers'!I75&lt;=I$1,I$4+SQRT(I$2*'5b.TriRandNumbers'!I75),I$6-SQRT(I$3*(1-'5b.TriRandNumbers'!I75)))</f>
        <v>11.174376962020119</v>
      </c>
      <c r="J81" s="34">
        <f>IF('5b.TriRandNumbers'!J75&lt;=J$1,J$4+SQRT(J$2*'5b.TriRandNumbers'!J75),J$6-SQRT(J$3*(1-'5b.TriRandNumbers'!J75)))</f>
        <v>13.54498089958194</v>
      </c>
      <c r="K81" s="33">
        <f>IF('5b.TriRandNumbers'!K75&lt;=K$1,K$4+SQRT(K$2*'5b.TriRandNumbers'!K75),K$6-SQRT(K$3*(1-'5b.TriRandNumbers'!K75)))</f>
        <v>11.056007373764416</v>
      </c>
      <c r="L81" s="32">
        <f>IF('5b.TriRandNumbers'!L75&lt;=L$1,L$4+SQRT(L$2*'5b.TriRandNumbers'!L75),L$6-SQRT(L$3*(1-'5b.TriRandNumbers'!L75)))</f>
        <v>13.08878248959461</v>
      </c>
      <c r="M81" s="31">
        <f>IF('5b.TriRandNumbers'!M75&lt;=M$1,M$4+SQRT(M$2*'5b.TriRandNumbers'!M75),M$6-SQRT(M$3*(1-'5b.TriRandNumbers'!M75)))</f>
        <v>10.677116683345741</v>
      </c>
      <c r="N81" s="36">
        <f>IF('5b.TriRandNumbers'!N75&lt;=N$1,N$4+SQRT(N$2*'5b.TriRandNumbers'!N75),N$6-SQRT(N$3*(1-'5b.TriRandNumbers'!N75)))</f>
        <v>9.1080427496899627</v>
      </c>
      <c r="O81" s="35">
        <f>IF('5b.TriRandNumbers'!O75&lt;=O$1,O$4+SQRT(O$2*'5b.TriRandNumbers'!O75),O$6-SQRT(O$3*(1-'5b.TriRandNumbers'!O75)))</f>
        <v>6.767846242195743</v>
      </c>
      <c r="P81" s="34">
        <f>IF('5b.TriRandNumbers'!P75&lt;=P$1,P$4+SQRT(P$2*'5b.TriRandNumbers'!P75),P$6-SQRT(P$3*(1-'5b.TriRandNumbers'!P75)))</f>
        <v>13.595175819995196</v>
      </c>
      <c r="Q81" s="33">
        <f>IF('5b.TriRandNumbers'!Q75&lt;=Q$1,Q$4+SQRT(Q$2*'5b.TriRandNumbers'!Q75),Q$6-SQRT(Q$3*(1-'5b.TriRandNumbers'!Q75)))</f>
        <v>16.506051042212583</v>
      </c>
      <c r="R81" s="32">
        <f>IF('5b.TriRandNumbers'!R75&lt;=R$1,R$4+SQRT(R$2*'5b.TriRandNumbers'!R75),R$6-SQRT(R$3*(1-'5b.TriRandNumbers'!R75)))</f>
        <v>8.6452242174160059</v>
      </c>
      <c r="S81" s="31">
        <f>IF('5b.TriRandNumbers'!S75&lt;=S$1,S$4+SQRT(S$2*'5b.TriRandNumbers'!S75),S$6-SQRT(S$3*(1-'5b.TriRandNumbers'!S75)))</f>
        <v>13.080497214942586</v>
      </c>
      <c r="T81" s="36">
        <f>IF('5b.TriRandNumbers'!T75&lt;=T$1,T$4+SQRT(T$2*'5b.TriRandNumbers'!T75),T$6-SQRT(T$3*(1-'5b.TriRandNumbers'!T75)))</f>
        <v>11.006580260220325</v>
      </c>
      <c r="U81" s="35">
        <f>IF('5b.TriRandNumbers'!U75&lt;=U$1,U$4+SQRT(U$2*'5b.TriRandNumbers'!U75),U$6-SQRT(U$3*(1-'5b.TriRandNumbers'!U75)))</f>
        <v>10.623617914400723</v>
      </c>
      <c r="V81" s="34">
        <f>IF('5b.TriRandNumbers'!V75&lt;=V$1,V$4+SQRT(V$2*'5b.TriRandNumbers'!V75),V$6-SQRT(V$3*(1-'5b.TriRandNumbers'!V75)))</f>
        <v>8.4443323568054662</v>
      </c>
      <c r="W81" s="33">
        <f>IF('5b.TriRandNumbers'!W75&lt;=W$1,W$4+SQRT(W$2*'5b.TriRandNumbers'!W75),W$6-SQRT(W$3*(1-'5b.TriRandNumbers'!W75)))</f>
        <v>10.672158616703284</v>
      </c>
      <c r="X81" s="32">
        <f>IF('5b.TriRandNumbers'!X75&lt;=X$1,X$4+SQRT(X$2*'5b.TriRandNumbers'!X75),X$6-SQRT(X$3*(1-'5b.TriRandNumbers'!X75)))</f>
        <v>10.837858176815679</v>
      </c>
      <c r="Y81" s="31">
        <f>IF('5b.TriRandNumbers'!Y75&lt;=Y$1,Y$4+SQRT(Y$2*'5b.TriRandNumbers'!Y75),Y$6-SQRT(Y$3*(1-'5b.TriRandNumbers'!Y75)))</f>
        <v>7.1787675245302065</v>
      </c>
    </row>
    <row r="82" spans="2:25" hidden="1" x14ac:dyDescent="0.25">
      <c r="B82" s="36">
        <f>IF('5b.TriRandNumbers'!B76&lt;=B$1,B$4+SQRT(B$2*'5b.TriRandNumbers'!B76),B$6-SQRT(B$3*(1-'5b.TriRandNumbers'!B76)))</f>
        <v>3.7110767467083026</v>
      </c>
      <c r="C82" s="35">
        <f>IF('5b.TriRandNumbers'!C76&lt;=C$1,C$4+SQRT(C$2*'5b.TriRandNumbers'!C76),C$6-SQRT(C$3*(1-'5b.TriRandNumbers'!C76)))</f>
        <v>3.2106058677460103</v>
      </c>
      <c r="D82" s="34">
        <f>IF('5b.TriRandNumbers'!D76&lt;=D$1,D$4+SQRT(D$2*'5b.TriRandNumbers'!D76),D$6-SQRT(D$3*(1-'5b.TriRandNumbers'!D76)))</f>
        <v>6.6655638540396485</v>
      </c>
      <c r="E82" s="33">
        <f>IF('5b.TriRandNumbers'!E76&lt;=E$1,E$4+SQRT(E$2*'5b.TriRandNumbers'!E76),E$6-SQRT(E$3*(1-'5b.TriRandNumbers'!E76)))</f>
        <v>3.9959314717779817</v>
      </c>
      <c r="F82" s="32">
        <f>IF('5b.TriRandNumbers'!F76&lt;=F$1,F$4+SQRT(F$2*'5b.TriRandNumbers'!F76),F$6-SQRT(F$3*(1-'5b.TriRandNumbers'!F76)))</f>
        <v>1.9082318425179254</v>
      </c>
      <c r="G82" s="31">
        <f>IF('5b.TriRandNumbers'!G76&lt;=G$1,G$4+SQRT(G$2*'5b.TriRandNumbers'!G76),G$6-SQRT(G$3*(1-'5b.TriRandNumbers'!G76)))</f>
        <v>3.0443771435463667</v>
      </c>
      <c r="H82" s="36">
        <f>IF('5b.TriRandNumbers'!H76&lt;=H$1,H$4+SQRT(H$2*'5b.TriRandNumbers'!H76),H$6-SQRT(H$3*(1-'5b.TriRandNumbers'!H76)))</f>
        <v>12.300472942662397</v>
      </c>
      <c r="I82" s="35">
        <f>IF('5b.TriRandNumbers'!I76&lt;=I$1,I$4+SQRT(I$2*'5b.TriRandNumbers'!I76),I$6-SQRT(I$3*(1-'5b.TriRandNumbers'!I76)))</f>
        <v>6.8498070060703489</v>
      </c>
      <c r="J82" s="34">
        <f>IF('5b.TriRandNumbers'!J76&lt;=J$1,J$4+SQRT(J$2*'5b.TriRandNumbers'!J76),J$6-SQRT(J$3*(1-'5b.TriRandNumbers'!J76)))</f>
        <v>15.477436535396873</v>
      </c>
      <c r="K82" s="33">
        <f>IF('5b.TriRandNumbers'!K76&lt;=K$1,K$4+SQRT(K$2*'5b.TriRandNumbers'!K76),K$6-SQRT(K$3*(1-'5b.TriRandNumbers'!K76)))</f>
        <v>13.62197800657726</v>
      </c>
      <c r="L82" s="32">
        <f>IF('5b.TriRandNumbers'!L76&lt;=L$1,L$4+SQRT(L$2*'5b.TriRandNumbers'!L76),L$6-SQRT(L$3*(1-'5b.TriRandNumbers'!L76)))</f>
        <v>15.926171374287623</v>
      </c>
      <c r="M82" s="31">
        <f>IF('5b.TriRandNumbers'!M76&lt;=M$1,M$4+SQRT(M$2*'5b.TriRandNumbers'!M76),M$6-SQRT(M$3*(1-'5b.TriRandNumbers'!M76)))</f>
        <v>16.286316623998122</v>
      </c>
      <c r="N82" s="36">
        <f>IF('5b.TriRandNumbers'!N76&lt;=N$1,N$4+SQRT(N$2*'5b.TriRandNumbers'!N76),N$6-SQRT(N$3*(1-'5b.TriRandNumbers'!N76)))</f>
        <v>11.939655792408656</v>
      </c>
      <c r="O82" s="35">
        <f>IF('5b.TriRandNumbers'!O76&lt;=O$1,O$4+SQRT(O$2*'5b.TriRandNumbers'!O76),O$6-SQRT(O$3*(1-'5b.TriRandNumbers'!O76)))</f>
        <v>8.4078139231275024</v>
      </c>
      <c r="P82" s="34">
        <f>IF('5b.TriRandNumbers'!P76&lt;=P$1,P$4+SQRT(P$2*'5b.TriRandNumbers'!P76),P$6-SQRT(P$3*(1-'5b.TriRandNumbers'!P76)))</f>
        <v>11.915471946099547</v>
      </c>
      <c r="Q82" s="33">
        <f>IF('5b.TriRandNumbers'!Q76&lt;=Q$1,Q$4+SQRT(Q$2*'5b.TriRandNumbers'!Q76),Q$6-SQRT(Q$3*(1-'5b.TriRandNumbers'!Q76)))</f>
        <v>6.3545849375534251</v>
      </c>
      <c r="R82" s="32">
        <f>IF('5b.TriRandNumbers'!R76&lt;=R$1,R$4+SQRT(R$2*'5b.TriRandNumbers'!R76),R$6-SQRT(R$3*(1-'5b.TriRandNumbers'!R76)))</f>
        <v>9.8481606627024263</v>
      </c>
      <c r="S82" s="31">
        <f>IF('5b.TriRandNumbers'!S76&lt;=S$1,S$4+SQRT(S$2*'5b.TriRandNumbers'!S76),S$6-SQRT(S$3*(1-'5b.TriRandNumbers'!S76)))</f>
        <v>7.1226843936651498</v>
      </c>
      <c r="T82" s="36">
        <f>IF('5b.TriRandNumbers'!T76&lt;=T$1,T$4+SQRT(T$2*'5b.TriRandNumbers'!T76),T$6-SQRT(T$3*(1-'5b.TriRandNumbers'!T76)))</f>
        <v>11.082853686000437</v>
      </c>
      <c r="U82" s="35">
        <f>IF('5b.TriRandNumbers'!U76&lt;=U$1,U$4+SQRT(U$2*'5b.TriRandNumbers'!U76),U$6-SQRT(U$3*(1-'5b.TriRandNumbers'!U76)))</f>
        <v>18.044167719757002</v>
      </c>
      <c r="V82" s="34">
        <f>IF('5b.TriRandNumbers'!V76&lt;=V$1,V$4+SQRT(V$2*'5b.TriRandNumbers'!V76),V$6-SQRT(V$3*(1-'5b.TriRandNumbers'!V76)))</f>
        <v>8.8166501989967294</v>
      </c>
      <c r="W82" s="33">
        <f>IF('5b.TriRandNumbers'!W76&lt;=W$1,W$4+SQRT(W$2*'5b.TriRandNumbers'!W76),W$6-SQRT(W$3*(1-'5b.TriRandNumbers'!W76)))</f>
        <v>14.499264817873126</v>
      </c>
      <c r="X82" s="32">
        <f>IF('5b.TriRandNumbers'!X76&lt;=X$1,X$4+SQRT(X$2*'5b.TriRandNumbers'!X76),X$6-SQRT(X$3*(1-'5b.TriRandNumbers'!X76)))</f>
        <v>13.126128036441546</v>
      </c>
      <c r="Y82" s="31">
        <f>IF('5b.TriRandNumbers'!Y76&lt;=Y$1,Y$4+SQRT(Y$2*'5b.TriRandNumbers'!Y76),Y$6-SQRT(Y$3*(1-'5b.TriRandNumbers'!Y76)))</f>
        <v>8.6928621243177027</v>
      </c>
    </row>
    <row r="83" spans="2:25" hidden="1" x14ac:dyDescent="0.25">
      <c r="B83" s="36">
        <f>IF('5b.TriRandNumbers'!B77&lt;=B$1,B$4+SQRT(B$2*'5b.TriRandNumbers'!B77),B$6-SQRT(B$3*(1-'5b.TriRandNumbers'!B77)))</f>
        <v>4.6871101084354461</v>
      </c>
      <c r="C83" s="35">
        <f>IF('5b.TriRandNumbers'!C77&lt;=C$1,C$4+SQRT(C$2*'5b.TriRandNumbers'!C77),C$6-SQRT(C$3*(1-'5b.TriRandNumbers'!C77)))</f>
        <v>2.6240977419497913</v>
      </c>
      <c r="D83" s="34">
        <f>IF('5b.TriRandNumbers'!D77&lt;=D$1,D$4+SQRT(D$2*'5b.TriRandNumbers'!D77),D$6-SQRT(D$3*(1-'5b.TriRandNumbers'!D77)))</f>
        <v>5.6592688506994264</v>
      </c>
      <c r="E83" s="33">
        <f>IF('5b.TriRandNumbers'!E77&lt;=E$1,E$4+SQRT(E$2*'5b.TriRandNumbers'!E77),E$6-SQRT(E$3*(1-'5b.TriRandNumbers'!E77)))</f>
        <v>4.1588510590110923</v>
      </c>
      <c r="F83" s="32">
        <f>IF('5b.TriRandNumbers'!F77&lt;=F$1,F$4+SQRT(F$2*'5b.TriRandNumbers'!F77),F$6-SQRT(F$3*(1-'5b.TriRandNumbers'!F77)))</f>
        <v>2.3720363459019094</v>
      </c>
      <c r="G83" s="31">
        <f>IF('5b.TriRandNumbers'!G77&lt;=G$1,G$4+SQRT(G$2*'5b.TriRandNumbers'!G77),G$6-SQRT(G$3*(1-'5b.TriRandNumbers'!G77)))</f>
        <v>3.8838420075132225</v>
      </c>
      <c r="H83" s="36">
        <f>IF('5b.TriRandNumbers'!H77&lt;=H$1,H$4+SQRT(H$2*'5b.TriRandNumbers'!H77),H$6-SQRT(H$3*(1-'5b.TriRandNumbers'!H77)))</f>
        <v>9.8620902956682919</v>
      </c>
      <c r="I83" s="35">
        <f>IF('5b.TriRandNumbers'!I77&lt;=I$1,I$4+SQRT(I$2*'5b.TriRandNumbers'!I77),I$6-SQRT(I$3*(1-'5b.TriRandNumbers'!I77)))</f>
        <v>10.792529884196046</v>
      </c>
      <c r="J83" s="34">
        <f>IF('5b.TriRandNumbers'!J77&lt;=J$1,J$4+SQRT(J$2*'5b.TriRandNumbers'!J77),J$6-SQRT(J$3*(1-'5b.TriRandNumbers'!J77)))</f>
        <v>9.4812917825214953</v>
      </c>
      <c r="K83" s="33">
        <f>IF('5b.TriRandNumbers'!K77&lt;=K$1,K$4+SQRT(K$2*'5b.TriRandNumbers'!K77),K$6-SQRT(K$3*(1-'5b.TriRandNumbers'!K77)))</f>
        <v>5.9375284205329857</v>
      </c>
      <c r="L83" s="32">
        <f>IF('5b.TriRandNumbers'!L77&lt;=L$1,L$4+SQRT(L$2*'5b.TriRandNumbers'!L77),L$6-SQRT(L$3*(1-'5b.TriRandNumbers'!L77)))</f>
        <v>6.3788086917250713</v>
      </c>
      <c r="M83" s="31">
        <f>IF('5b.TriRandNumbers'!M77&lt;=M$1,M$4+SQRT(M$2*'5b.TriRandNumbers'!M77),M$6-SQRT(M$3*(1-'5b.TriRandNumbers'!M77)))</f>
        <v>15.018921331023428</v>
      </c>
      <c r="N83" s="36">
        <f>IF('5b.TriRandNumbers'!N77&lt;=N$1,N$4+SQRT(N$2*'5b.TriRandNumbers'!N77),N$6-SQRT(N$3*(1-'5b.TriRandNumbers'!N77)))</f>
        <v>15.772500664273199</v>
      </c>
      <c r="O83" s="35">
        <f>IF('5b.TriRandNumbers'!O77&lt;=O$1,O$4+SQRT(O$2*'5b.TriRandNumbers'!O77),O$6-SQRT(O$3*(1-'5b.TriRandNumbers'!O77)))</f>
        <v>15.350942503583555</v>
      </c>
      <c r="P83" s="34">
        <f>IF('5b.TriRandNumbers'!P77&lt;=P$1,P$4+SQRT(P$2*'5b.TriRandNumbers'!P77),P$6-SQRT(P$3*(1-'5b.TriRandNumbers'!P77)))</f>
        <v>10.040647923116113</v>
      </c>
      <c r="Q83" s="33">
        <f>IF('5b.TriRandNumbers'!Q77&lt;=Q$1,Q$4+SQRT(Q$2*'5b.TriRandNumbers'!Q77),Q$6-SQRT(Q$3*(1-'5b.TriRandNumbers'!Q77)))</f>
        <v>10.857192527575577</v>
      </c>
      <c r="R83" s="32">
        <f>IF('5b.TriRandNumbers'!R77&lt;=R$1,R$4+SQRT(R$2*'5b.TriRandNumbers'!R77),R$6-SQRT(R$3*(1-'5b.TriRandNumbers'!R77)))</f>
        <v>13.462758152708487</v>
      </c>
      <c r="S83" s="31">
        <f>IF('5b.TriRandNumbers'!S77&lt;=S$1,S$4+SQRT(S$2*'5b.TriRandNumbers'!S77),S$6-SQRT(S$3*(1-'5b.TriRandNumbers'!S77)))</f>
        <v>11.949447703984562</v>
      </c>
      <c r="T83" s="36">
        <f>IF('5b.TriRandNumbers'!T77&lt;=T$1,T$4+SQRT(T$2*'5b.TriRandNumbers'!T77),T$6-SQRT(T$3*(1-'5b.TriRandNumbers'!T77)))</f>
        <v>9.8112141760405684</v>
      </c>
      <c r="U83" s="35">
        <f>IF('5b.TriRandNumbers'!U77&lt;=U$1,U$4+SQRT(U$2*'5b.TriRandNumbers'!U77),U$6-SQRT(U$3*(1-'5b.TriRandNumbers'!U77)))</f>
        <v>9.0805819406630057</v>
      </c>
      <c r="V83" s="34">
        <f>IF('5b.TriRandNumbers'!V77&lt;=V$1,V$4+SQRT(V$2*'5b.TriRandNumbers'!V77),V$6-SQRT(V$3*(1-'5b.TriRandNumbers'!V77)))</f>
        <v>10.71074263115919</v>
      </c>
      <c r="W83" s="33">
        <f>IF('5b.TriRandNumbers'!W77&lt;=W$1,W$4+SQRT(W$2*'5b.TriRandNumbers'!W77),W$6-SQRT(W$3*(1-'5b.TriRandNumbers'!W77)))</f>
        <v>7.2257209260246915</v>
      </c>
      <c r="X83" s="32">
        <f>IF('5b.TriRandNumbers'!X77&lt;=X$1,X$4+SQRT(X$2*'5b.TriRandNumbers'!X77),X$6-SQRT(X$3*(1-'5b.TriRandNumbers'!X77)))</f>
        <v>14.181388253554102</v>
      </c>
      <c r="Y83" s="31">
        <f>IF('5b.TriRandNumbers'!Y77&lt;=Y$1,Y$4+SQRT(Y$2*'5b.TriRandNumbers'!Y77),Y$6-SQRT(Y$3*(1-'5b.TriRandNumbers'!Y77)))</f>
        <v>6.3191027954321601</v>
      </c>
    </row>
    <row r="84" spans="2:25" hidden="1" x14ac:dyDescent="0.25">
      <c r="B84" s="36">
        <f>IF('5b.TriRandNumbers'!B78&lt;=B$1,B$4+SQRT(B$2*'5b.TriRandNumbers'!B78),B$6-SQRT(B$3*(1-'5b.TriRandNumbers'!B78)))</f>
        <v>3.8491334001990118</v>
      </c>
      <c r="C84" s="35">
        <f>IF('5b.TriRandNumbers'!C78&lt;=C$1,C$4+SQRT(C$2*'5b.TriRandNumbers'!C78),C$6-SQRT(C$3*(1-'5b.TriRandNumbers'!C78)))</f>
        <v>4.8403798796816346</v>
      </c>
      <c r="D84" s="34">
        <f>IF('5b.TriRandNumbers'!D78&lt;=D$1,D$4+SQRT(D$2*'5b.TriRandNumbers'!D78),D$6-SQRT(D$3*(1-'5b.TriRandNumbers'!D78)))</f>
        <v>4.9560196686518738</v>
      </c>
      <c r="E84" s="33">
        <f>IF('5b.TriRandNumbers'!E78&lt;=E$1,E$4+SQRT(E$2*'5b.TriRandNumbers'!E78),E$6-SQRT(E$3*(1-'5b.TriRandNumbers'!E78)))</f>
        <v>3.5064937530309996</v>
      </c>
      <c r="F84" s="32">
        <f>IF('5b.TriRandNumbers'!F78&lt;=F$1,F$4+SQRT(F$2*'5b.TriRandNumbers'!F78),F$6-SQRT(F$3*(1-'5b.TriRandNumbers'!F78)))</f>
        <v>1.0628351561276124</v>
      </c>
      <c r="G84" s="31">
        <f>IF('5b.TriRandNumbers'!G78&lt;=G$1,G$4+SQRT(G$2*'5b.TriRandNumbers'!G78),G$6-SQRT(G$3*(1-'5b.TriRandNumbers'!G78)))</f>
        <v>4.5863504403027591</v>
      </c>
      <c r="H84" s="36">
        <f>IF('5b.TriRandNumbers'!H78&lt;=H$1,H$4+SQRT(H$2*'5b.TriRandNumbers'!H78),H$6-SQRT(H$3*(1-'5b.TriRandNumbers'!H78)))</f>
        <v>6.506588655806274</v>
      </c>
      <c r="I84" s="35">
        <f>IF('5b.TriRandNumbers'!I78&lt;=I$1,I$4+SQRT(I$2*'5b.TriRandNumbers'!I78),I$6-SQRT(I$3*(1-'5b.TriRandNumbers'!I78)))</f>
        <v>15.67535569656885</v>
      </c>
      <c r="J84" s="34">
        <f>IF('5b.TriRandNumbers'!J78&lt;=J$1,J$4+SQRT(J$2*'5b.TriRandNumbers'!J78),J$6-SQRT(J$3*(1-'5b.TriRandNumbers'!J78)))</f>
        <v>11.671431910035828</v>
      </c>
      <c r="K84" s="33">
        <f>IF('5b.TriRandNumbers'!K78&lt;=K$1,K$4+SQRT(K$2*'5b.TriRandNumbers'!K78),K$6-SQRT(K$3*(1-'5b.TriRandNumbers'!K78)))</f>
        <v>11.65164082335418</v>
      </c>
      <c r="L84" s="32">
        <f>IF('5b.TriRandNumbers'!L78&lt;=L$1,L$4+SQRT(L$2*'5b.TriRandNumbers'!L78),L$6-SQRT(L$3*(1-'5b.TriRandNumbers'!L78)))</f>
        <v>13.107502671748914</v>
      </c>
      <c r="M84" s="31">
        <f>IF('5b.TriRandNumbers'!M78&lt;=M$1,M$4+SQRT(M$2*'5b.TriRandNumbers'!M78),M$6-SQRT(M$3*(1-'5b.TriRandNumbers'!M78)))</f>
        <v>11.556506342811707</v>
      </c>
      <c r="N84" s="36">
        <f>IF('5b.TriRandNumbers'!N78&lt;=N$1,N$4+SQRT(N$2*'5b.TriRandNumbers'!N78),N$6-SQRT(N$3*(1-'5b.TriRandNumbers'!N78)))</f>
        <v>12.50322601761804</v>
      </c>
      <c r="O84" s="35">
        <f>IF('5b.TriRandNumbers'!O78&lt;=O$1,O$4+SQRT(O$2*'5b.TriRandNumbers'!O78),O$6-SQRT(O$3*(1-'5b.TriRandNumbers'!O78)))</f>
        <v>10.872983961668634</v>
      </c>
      <c r="P84" s="34">
        <f>IF('5b.TriRandNumbers'!P78&lt;=P$1,P$4+SQRT(P$2*'5b.TriRandNumbers'!P78),P$6-SQRT(P$3*(1-'5b.TriRandNumbers'!P78)))</f>
        <v>8.1381223548973125</v>
      </c>
      <c r="Q84" s="33">
        <f>IF('5b.TriRandNumbers'!Q78&lt;=Q$1,Q$4+SQRT(Q$2*'5b.TriRandNumbers'!Q78),Q$6-SQRT(Q$3*(1-'5b.TriRandNumbers'!Q78)))</f>
        <v>13.941249278510451</v>
      </c>
      <c r="R84" s="32">
        <f>IF('5b.TriRandNumbers'!R78&lt;=R$1,R$4+SQRT(R$2*'5b.TriRandNumbers'!R78),R$6-SQRT(R$3*(1-'5b.TriRandNumbers'!R78)))</f>
        <v>14.201944546460656</v>
      </c>
      <c r="S84" s="31">
        <f>IF('5b.TriRandNumbers'!S78&lt;=S$1,S$4+SQRT(S$2*'5b.TriRandNumbers'!S78),S$6-SQRT(S$3*(1-'5b.TriRandNumbers'!S78)))</f>
        <v>10.365490420838587</v>
      </c>
      <c r="T84" s="36">
        <f>IF('5b.TriRandNumbers'!T78&lt;=T$1,T$4+SQRT(T$2*'5b.TriRandNumbers'!T78),T$6-SQRT(T$3*(1-'5b.TriRandNumbers'!T78)))</f>
        <v>6.2419077120508613</v>
      </c>
      <c r="U84" s="35">
        <f>IF('5b.TriRandNumbers'!U78&lt;=U$1,U$4+SQRT(U$2*'5b.TriRandNumbers'!U78),U$6-SQRT(U$3*(1-'5b.TriRandNumbers'!U78)))</f>
        <v>12.431665009292242</v>
      </c>
      <c r="V84" s="34">
        <f>IF('5b.TriRandNumbers'!V78&lt;=V$1,V$4+SQRT(V$2*'5b.TriRandNumbers'!V78),V$6-SQRT(V$3*(1-'5b.TriRandNumbers'!V78)))</f>
        <v>11.503092615333923</v>
      </c>
      <c r="W84" s="33">
        <f>IF('5b.TriRandNumbers'!W78&lt;=W$1,W$4+SQRT(W$2*'5b.TriRandNumbers'!W78),W$6-SQRT(W$3*(1-'5b.TriRandNumbers'!W78)))</f>
        <v>15.644209229498799</v>
      </c>
      <c r="X84" s="32">
        <f>IF('5b.TriRandNumbers'!X78&lt;=X$1,X$4+SQRT(X$2*'5b.TriRandNumbers'!X78),X$6-SQRT(X$3*(1-'5b.TriRandNumbers'!X78)))</f>
        <v>13.325895530921589</v>
      </c>
      <c r="Y84" s="31">
        <f>IF('5b.TriRandNumbers'!Y78&lt;=Y$1,Y$4+SQRT(Y$2*'5b.TriRandNumbers'!Y78),Y$6-SQRT(Y$3*(1-'5b.TriRandNumbers'!Y78)))</f>
        <v>9.551005013406126</v>
      </c>
    </row>
    <row r="85" spans="2:25" hidden="1" x14ac:dyDescent="0.25">
      <c r="B85" s="36">
        <f>IF('5b.TriRandNumbers'!B79&lt;=B$1,B$4+SQRT(B$2*'5b.TriRandNumbers'!B79),B$6-SQRT(B$3*(1-'5b.TriRandNumbers'!B79)))</f>
        <v>3.991646872625696</v>
      </c>
      <c r="C85" s="35">
        <f>IF('5b.TriRandNumbers'!C79&lt;=C$1,C$4+SQRT(C$2*'5b.TriRandNumbers'!C79),C$6-SQRT(C$3*(1-'5b.TriRandNumbers'!C79)))</f>
        <v>3.9480868620860186</v>
      </c>
      <c r="D85" s="34">
        <f>IF('5b.TriRandNumbers'!D79&lt;=D$1,D$4+SQRT(D$2*'5b.TriRandNumbers'!D79),D$6-SQRT(D$3*(1-'5b.TriRandNumbers'!D79)))</f>
        <v>5.9874896100216093</v>
      </c>
      <c r="E85" s="33">
        <f>IF('5b.TriRandNumbers'!E79&lt;=E$1,E$4+SQRT(E$2*'5b.TriRandNumbers'!E79),E$6-SQRT(E$3*(1-'5b.TriRandNumbers'!E79)))</f>
        <v>4.2654090173036803</v>
      </c>
      <c r="F85" s="32">
        <f>IF('5b.TriRandNumbers'!F79&lt;=F$1,F$4+SQRT(F$2*'5b.TriRandNumbers'!F79),F$6-SQRT(F$3*(1-'5b.TriRandNumbers'!F79)))</f>
        <v>2.0559232980635622</v>
      </c>
      <c r="G85" s="31">
        <f>IF('5b.TriRandNumbers'!G79&lt;=G$1,G$4+SQRT(G$2*'5b.TriRandNumbers'!G79),G$6-SQRT(G$3*(1-'5b.TriRandNumbers'!G79)))</f>
        <v>2.6431775423662969</v>
      </c>
      <c r="H85" s="36">
        <f>IF('5b.TriRandNumbers'!H79&lt;=H$1,H$4+SQRT(H$2*'5b.TriRandNumbers'!H79),H$6-SQRT(H$3*(1-'5b.TriRandNumbers'!H79)))</f>
        <v>8.3655382460884198</v>
      </c>
      <c r="I85" s="35">
        <f>IF('5b.TriRandNumbers'!I79&lt;=I$1,I$4+SQRT(I$2*'5b.TriRandNumbers'!I79),I$6-SQRT(I$3*(1-'5b.TriRandNumbers'!I79)))</f>
        <v>12.746104913318874</v>
      </c>
      <c r="J85" s="34">
        <f>IF('5b.TriRandNumbers'!J79&lt;=J$1,J$4+SQRT(J$2*'5b.TriRandNumbers'!J79),J$6-SQRT(J$3*(1-'5b.TriRandNumbers'!J79)))</f>
        <v>9.8844385044374263</v>
      </c>
      <c r="K85" s="33">
        <f>IF('5b.TriRandNumbers'!K79&lt;=K$1,K$4+SQRT(K$2*'5b.TriRandNumbers'!K79),K$6-SQRT(K$3*(1-'5b.TriRandNumbers'!K79)))</f>
        <v>9.5802043927203417</v>
      </c>
      <c r="L85" s="32">
        <f>IF('5b.TriRandNumbers'!L79&lt;=L$1,L$4+SQRT(L$2*'5b.TriRandNumbers'!L79),L$6-SQRT(L$3*(1-'5b.TriRandNumbers'!L79)))</f>
        <v>6.8389524729692344</v>
      </c>
      <c r="M85" s="31">
        <f>IF('5b.TriRandNumbers'!M79&lt;=M$1,M$4+SQRT(M$2*'5b.TriRandNumbers'!M79),M$6-SQRT(M$3*(1-'5b.TriRandNumbers'!M79)))</f>
        <v>6.5599728732392704</v>
      </c>
      <c r="N85" s="36">
        <f>IF('5b.TriRandNumbers'!N79&lt;=N$1,N$4+SQRT(N$2*'5b.TriRandNumbers'!N79),N$6-SQRT(N$3*(1-'5b.TriRandNumbers'!N79)))</f>
        <v>13.97978485245639</v>
      </c>
      <c r="O85" s="35">
        <f>IF('5b.TriRandNumbers'!O79&lt;=O$1,O$4+SQRT(O$2*'5b.TriRandNumbers'!O79),O$6-SQRT(O$3*(1-'5b.TriRandNumbers'!O79)))</f>
        <v>15.718242602377149</v>
      </c>
      <c r="P85" s="34">
        <f>IF('5b.TriRandNumbers'!P79&lt;=P$1,P$4+SQRT(P$2*'5b.TriRandNumbers'!P79),P$6-SQRT(P$3*(1-'5b.TriRandNumbers'!P79)))</f>
        <v>10.971757618114324</v>
      </c>
      <c r="Q85" s="33">
        <f>IF('5b.TriRandNumbers'!Q79&lt;=Q$1,Q$4+SQRT(Q$2*'5b.TriRandNumbers'!Q79),Q$6-SQRT(Q$3*(1-'5b.TriRandNumbers'!Q79)))</f>
        <v>8.9546121976941553</v>
      </c>
      <c r="R85" s="32">
        <f>IF('5b.TriRandNumbers'!R79&lt;=R$1,R$4+SQRT(R$2*'5b.TriRandNumbers'!R79),R$6-SQRT(R$3*(1-'5b.TriRandNumbers'!R79)))</f>
        <v>9.1164588128070587</v>
      </c>
      <c r="S85" s="31">
        <f>IF('5b.TriRandNumbers'!S79&lt;=S$1,S$4+SQRT(S$2*'5b.TriRandNumbers'!S79),S$6-SQRT(S$3*(1-'5b.TriRandNumbers'!S79)))</f>
        <v>8.5509616367402774</v>
      </c>
      <c r="T85" s="36">
        <f>IF('5b.TriRandNumbers'!T79&lt;=T$1,T$4+SQRT(T$2*'5b.TriRandNumbers'!T79),T$6-SQRT(T$3*(1-'5b.TriRandNumbers'!T79)))</f>
        <v>7.5063272592242605</v>
      </c>
      <c r="U85" s="35">
        <f>IF('5b.TriRandNumbers'!U79&lt;=U$1,U$4+SQRT(U$2*'5b.TriRandNumbers'!U79),U$6-SQRT(U$3*(1-'5b.TriRandNumbers'!U79)))</f>
        <v>13.541103234037065</v>
      </c>
      <c r="V85" s="34">
        <f>IF('5b.TriRandNumbers'!V79&lt;=V$1,V$4+SQRT(V$2*'5b.TriRandNumbers'!V79),V$6-SQRT(V$3*(1-'5b.TriRandNumbers'!V79)))</f>
        <v>5.4582018479128989</v>
      </c>
      <c r="W85" s="33">
        <f>IF('5b.TriRandNumbers'!W79&lt;=W$1,W$4+SQRT(W$2*'5b.TriRandNumbers'!W79),W$6-SQRT(W$3*(1-'5b.TriRandNumbers'!W79)))</f>
        <v>17.759921740247623</v>
      </c>
      <c r="X85" s="32">
        <f>IF('5b.TriRandNumbers'!X79&lt;=X$1,X$4+SQRT(X$2*'5b.TriRandNumbers'!X79),X$6-SQRT(X$3*(1-'5b.TriRandNumbers'!X79)))</f>
        <v>11.301649710934909</v>
      </c>
      <c r="Y85" s="31">
        <f>IF('5b.TriRandNumbers'!Y79&lt;=Y$1,Y$4+SQRT(Y$2*'5b.TriRandNumbers'!Y79),Y$6-SQRT(Y$3*(1-'5b.TriRandNumbers'!Y79)))</f>
        <v>10.147776291846389</v>
      </c>
    </row>
    <row r="86" spans="2:25" hidden="1" x14ac:dyDescent="0.25">
      <c r="B86" s="36">
        <f>IF('5b.TriRandNumbers'!B80&lt;=B$1,B$4+SQRT(B$2*'5b.TriRandNumbers'!B80),B$6-SQRT(B$3*(1-'5b.TriRandNumbers'!B80)))</f>
        <v>4.1510355388225131</v>
      </c>
      <c r="C86" s="35">
        <f>IF('5b.TriRandNumbers'!C80&lt;=C$1,C$4+SQRT(C$2*'5b.TriRandNumbers'!C80),C$6-SQRT(C$3*(1-'5b.TriRandNumbers'!C80)))</f>
        <v>4.7846130506231024</v>
      </c>
      <c r="D86" s="34">
        <f>IF('5b.TriRandNumbers'!D80&lt;=D$1,D$4+SQRT(D$2*'5b.TriRandNumbers'!D80),D$6-SQRT(D$3*(1-'5b.TriRandNumbers'!D80)))</f>
        <v>6.2976770455670179</v>
      </c>
      <c r="E86" s="33">
        <f>IF('5b.TriRandNumbers'!E80&lt;=E$1,E$4+SQRT(E$2*'5b.TriRandNumbers'!E80),E$6-SQRT(E$3*(1-'5b.TriRandNumbers'!E80)))</f>
        <v>4.373945245680761</v>
      </c>
      <c r="F86" s="32">
        <f>IF('5b.TriRandNumbers'!F80&lt;=F$1,F$4+SQRT(F$2*'5b.TriRandNumbers'!F80),F$6-SQRT(F$3*(1-'5b.TriRandNumbers'!F80)))</f>
        <v>2.0663418902662709</v>
      </c>
      <c r="G86" s="31">
        <f>IF('5b.TriRandNumbers'!G80&lt;=G$1,G$4+SQRT(G$2*'5b.TriRandNumbers'!G80),G$6-SQRT(G$3*(1-'5b.TriRandNumbers'!G80)))</f>
        <v>2.6310043367209137</v>
      </c>
      <c r="H86" s="36">
        <f>IF('5b.TriRandNumbers'!H80&lt;=H$1,H$4+SQRT(H$2*'5b.TriRandNumbers'!H80),H$6-SQRT(H$3*(1-'5b.TriRandNumbers'!H80)))</f>
        <v>10.2086670275882</v>
      </c>
      <c r="I86" s="35">
        <f>IF('5b.TriRandNumbers'!I80&lt;=I$1,I$4+SQRT(I$2*'5b.TriRandNumbers'!I80),I$6-SQRT(I$3*(1-'5b.TriRandNumbers'!I80)))</f>
        <v>8.8482912542165018</v>
      </c>
      <c r="J86" s="34">
        <f>IF('5b.TriRandNumbers'!J80&lt;=J$1,J$4+SQRT(J$2*'5b.TriRandNumbers'!J80),J$6-SQRT(J$3*(1-'5b.TriRandNumbers'!J80)))</f>
        <v>11.007243135657573</v>
      </c>
      <c r="K86" s="33">
        <f>IF('5b.TriRandNumbers'!K80&lt;=K$1,K$4+SQRT(K$2*'5b.TriRandNumbers'!K80),K$6-SQRT(K$3*(1-'5b.TriRandNumbers'!K80)))</f>
        <v>8.7156154718439218</v>
      </c>
      <c r="L86" s="32">
        <f>IF('5b.TriRandNumbers'!L80&lt;=L$1,L$4+SQRT(L$2*'5b.TriRandNumbers'!L80),L$6-SQRT(L$3*(1-'5b.TriRandNumbers'!L80)))</f>
        <v>7.3141110487448504</v>
      </c>
      <c r="M86" s="31">
        <f>IF('5b.TriRandNumbers'!M80&lt;=M$1,M$4+SQRT(M$2*'5b.TriRandNumbers'!M80),M$6-SQRT(M$3*(1-'5b.TriRandNumbers'!M80)))</f>
        <v>14.004654522839775</v>
      </c>
      <c r="N86" s="36">
        <f>IF('5b.TriRandNumbers'!N80&lt;=N$1,N$4+SQRT(N$2*'5b.TriRandNumbers'!N80),N$6-SQRT(N$3*(1-'5b.TriRandNumbers'!N80)))</f>
        <v>11.72710818967964</v>
      </c>
      <c r="O86" s="35">
        <f>IF('5b.TriRandNumbers'!O80&lt;=O$1,O$4+SQRT(O$2*'5b.TriRandNumbers'!O80),O$6-SQRT(O$3*(1-'5b.TriRandNumbers'!O80)))</f>
        <v>16.583695465167857</v>
      </c>
      <c r="P86" s="34">
        <f>IF('5b.TriRandNumbers'!P80&lt;=P$1,P$4+SQRT(P$2*'5b.TriRandNumbers'!P80),P$6-SQRT(P$3*(1-'5b.TriRandNumbers'!P80)))</f>
        <v>8.4714646614874383</v>
      </c>
      <c r="Q86" s="33">
        <f>IF('5b.TriRandNumbers'!Q80&lt;=Q$1,Q$4+SQRT(Q$2*'5b.TriRandNumbers'!Q80),Q$6-SQRT(Q$3*(1-'5b.TriRandNumbers'!Q80)))</f>
        <v>16.977396948165346</v>
      </c>
      <c r="R86" s="32">
        <f>IF('5b.TriRandNumbers'!R80&lt;=R$1,R$4+SQRT(R$2*'5b.TriRandNumbers'!R80),R$6-SQRT(R$3*(1-'5b.TriRandNumbers'!R80)))</f>
        <v>13.722500363883853</v>
      </c>
      <c r="S86" s="31">
        <f>IF('5b.TriRandNumbers'!S80&lt;=S$1,S$4+SQRT(S$2*'5b.TriRandNumbers'!S80),S$6-SQRT(S$3*(1-'5b.TriRandNumbers'!S80)))</f>
        <v>14.106532917546708</v>
      </c>
      <c r="T86" s="36">
        <f>IF('5b.TriRandNumbers'!T80&lt;=T$1,T$4+SQRT(T$2*'5b.TriRandNumbers'!T80),T$6-SQRT(T$3*(1-'5b.TriRandNumbers'!T80)))</f>
        <v>11.096655165874239</v>
      </c>
      <c r="U86" s="35">
        <f>IF('5b.TriRandNumbers'!U80&lt;=U$1,U$4+SQRT(U$2*'5b.TriRandNumbers'!U80),U$6-SQRT(U$3*(1-'5b.TriRandNumbers'!U80)))</f>
        <v>11.871735687028069</v>
      </c>
      <c r="V86" s="34">
        <f>IF('5b.TriRandNumbers'!V80&lt;=V$1,V$4+SQRT(V$2*'5b.TriRandNumbers'!V80),V$6-SQRT(V$3*(1-'5b.TriRandNumbers'!V80)))</f>
        <v>8.0579886587021701</v>
      </c>
      <c r="W86" s="33">
        <f>IF('5b.TriRandNumbers'!W80&lt;=W$1,W$4+SQRT(W$2*'5b.TriRandNumbers'!W80),W$6-SQRT(W$3*(1-'5b.TriRandNumbers'!W80)))</f>
        <v>10.53165500910821</v>
      </c>
      <c r="X86" s="32">
        <f>IF('5b.TriRandNumbers'!X80&lt;=X$1,X$4+SQRT(X$2*'5b.TriRandNumbers'!X80),X$6-SQRT(X$3*(1-'5b.TriRandNumbers'!X80)))</f>
        <v>14.324492642173045</v>
      </c>
      <c r="Y86" s="31">
        <f>IF('5b.TriRandNumbers'!Y80&lt;=Y$1,Y$4+SQRT(Y$2*'5b.TriRandNumbers'!Y80),Y$6-SQRT(Y$3*(1-'5b.TriRandNumbers'!Y80)))</f>
        <v>15.465213890726833</v>
      </c>
    </row>
    <row r="87" spans="2:25" hidden="1" x14ac:dyDescent="0.25">
      <c r="B87" s="36">
        <f>IF('5b.TriRandNumbers'!B81&lt;=B$1,B$4+SQRT(B$2*'5b.TriRandNumbers'!B81),B$6-SQRT(B$3*(1-'5b.TriRandNumbers'!B81)))</f>
        <v>4.3985200838742742</v>
      </c>
      <c r="C87" s="35">
        <f>IF('5b.TriRandNumbers'!C81&lt;=C$1,C$4+SQRT(C$2*'5b.TriRandNumbers'!C81),C$6-SQRT(C$3*(1-'5b.TriRandNumbers'!C81)))</f>
        <v>2.6858245275454928</v>
      </c>
      <c r="D87" s="34">
        <f>IF('5b.TriRandNumbers'!D81&lt;=D$1,D$4+SQRT(D$2*'5b.TriRandNumbers'!D81),D$6-SQRT(D$3*(1-'5b.TriRandNumbers'!D81)))</f>
        <v>6.3383554723940883</v>
      </c>
      <c r="E87" s="33">
        <f>IF('5b.TriRandNumbers'!E81&lt;=E$1,E$4+SQRT(E$2*'5b.TriRandNumbers'!E81),E$6-SQRT(E$3*(1-'5b.TriRandNumbers'!E81)))</f>
        <v>4.7923105680578413</v>
      </c>
      <c r="F87" s="32">
        <f>IF('5b.TriRandNumbers'!F81&lt;=F$1,F$4+SQRT(F$2*'5b.TriRandNumbers'!F81),F$6-SQRT(F$3*(1-'5b.TriRandNumbers'!F81)))</f>
        <v>1.4792110719862275</v>
      </c>
      <c r="G87" s="31">
        <f>IF('5b.TriRandNumbers'!G81&lt;=G$1,G$4+SQRT(G$2*'5b.TriRandNumbers'!G81),G$6-SQRT(G$3*(1-'5b.TriRandNumbers'!G81)))</f>
        <v>3.482162229919934</v>
      </c>
      <c r="H87" s="36">
        <f>IF('5b.TriRandNumbers'!H81&lt;=H$1,H$4+SQRT(H$2*'5b.TriRandNumbers'!H81),H$6-SQRT(H$3*(1-'5b.TriRandNumbers'!H81)))</f>
        <v>14.66272508162098</v>
      </c>
      <c r="I87" s="35">
        <f>IF('5b.TriRandNumbers'!I81&lt;=I$1,I$4+SQRT(I$2*'5b.TriRandNumbers'!I81),I$6-SQRT(I$3*(1-'5b.TriRandNumbers'!I81)))</f>
        <v>10.617248131167786</v>
      </c>
      <c r="J87" s="34">
        <f>IF('5b.TriRandNumbers'!J81&lt;=J$1,J$4+SQRT(J$2*'5b.TriRandNumbers'!J81),J$6-SQRT(J$3*(1-'5b.TriRandNumbers'!J81)))</f>
        <v>10.696896514368181</v>
      </c>
      <c r="K87" s="33">
        <f>IF('5b.TriRandNumbers'!K81&lt;=K$1,K$4+SQRT(K$2*'5b.TriRandNumbers'!K81),K$6-SQRT(K$3*(1-'5b.TriRandNumbers'!K81)))</f>
        <v>9.9095432550780043</v>
      </c>
      <c r="L87" s="32">
        <f>IF('5b.TriRandNumbers'!L81&lt;=L$1,L$4+SQRT(L$2*'5b.TriRandNumbers'!L81),L$6-SQRT(L$3*(1-'5b.TriRandNumbers'!L81)))</f>
        <v>9.8213072455101162</v>
      </c>
      <c r="M87" s="31">
        <f>IF('5b.TriRandNumbers'!M81&lt;=M$1,M$4+SQRT(M$2*'5b.TriRandNumbers'!M81),M$6-SQRT(M$3*(1-'5b.TriRandNumbers'!M81)))</f>
        <v>9.3358309192005251</v>
      </c>
      <c r="N87" s="36">
        <f>IF('5b.TriRandNumbers'!N81&lt;=N$1,N$4+SQRT(N$2*'5b.TriRandNumbers'!N81),N$6-SQRT(N$3*(1-'5b.TriRandNumbers'!N81)))</f>
        <v>10.95328013894421</v>
      </c>
      <c r="O87" s="35">
        <f>IF('5b.TriRandNumbers'!O81&lt;=O$1,O$4+SQRT(O$2*'5b.TriRandNumbers'!O81),O$6-SQRT(O$3*(1-'5b.TriRandNumbers'!O81)))</f>
        <v>11.548499386118065</v>
      </c>
      <c r="P87" s="34">
        <f>IF('5b.TriRandNumbers'!P81&lt;=P$1,P$4+SQRT(P$2*'5b.TriRandNumbers'!P81),P$6-SQRT(P$3*(1-'5b.TriRandNumbers'!P81)))</f>
        <v>6.2596850985465586</v>
      </c>
      <c r="Q87" s="33">
        <f>IF('5b.TriRandNumbers'!Q81&lt;=Q$1,Q$4+SQRT(Q$2*'5b.TriRandNumbers'!Q81),Q$6-SQRT(Q$3*(1-'5b.TriRandNumbers'!Q81)))</f>
        <v>5.9654606771079077</v>
      </c>
      <c r="R87" s="32">
        <f>IF('5b.TriRandNumbers'!R81&lt;=R$1,R$4+SQRT(R$2*'5b.TriRandNumbers'!R81),R$6-SQRT(R$3*(1-'5b.TriRandNumbers'!R81)))</f>
        <v>8.047043645082482</v>
      </c>
      <c r="S87" s="31">
        <f>IF('5b.TriRandNumbers'!S81&lt;=S$1,S$4+SQRT(S$2*'5b.TriRandNumbers'!S81),S$6-SQRT(S$3*(1-'5b.TriRandNumbers'!S81)))</f>
        <v>15.34637591530954</v>
      </c>
      <c r="T87" s="36">
        <f>IF('5b.TriRandNumbers'!T81&lt;=T$1,T$4+SQRT(T$2*'5b.TriRandNumbers'!T81),T$6-SQRT(T$3*(1-'5b.TriRandNumbers'!T81)))</f>
        <v>9.6962134927775203</v>
      </c>
      <c r="U87" s="35">
        <f>IF('5b.TriRandNumbers'!U81&lt;=U$1,U$4+SQRT(U$2*'5b.TriRandNumbers'!U81),U$6-SQRT(U$3*(1-'5b.TriRandNumbers'!U81)))</f>
        <v>17.933673841893345</v>
      </c>
      <c r="V87" s="34">
        <f>IF('5b.TriRandNumbers'!V81&lt;=V$1,V$4+SQRT(V$2*'5b.TriRandNumbers'!V81),V$6-SQRT(V$3*(1-'5b.TriRandNumbers'!V81)))</f>
        <v>9.5425425601672629</v>
      </c>
      <c r="W87" s="33">
        <f>IF('5b.TriRandNumbers'!W81&lt;=W$1,W$4+SQRT(W$2*'5b.TriRandNumbers'!W81),W$6-SQRT(W$3*(1-'5b.TriRandNumbers'!W81)))</f>
        <v>10.207353864954877</v>
      </c>
      <c r="X87" s="32">
        <f>IF('5b.TriRandNumbers'!X81&lt;=X$1,X$4+SQRT(X$2*'5b.TriRandNumbers'!X81),X$6-SQRT(X$3*(1-'5b.TriRandNumbers'!X81)))</f>
        <v>9.6181265082401506</v>
      </c>
      <c r="Y87" s="31">
        <f>IF('5b.TriRandNumbers'!Y81&lt;=Y$1,Y$4+SQRT(Y$2*'5b.TriRandNumbers'!Y81),Y$6-SQRT(Y$3*(1-'5b.TriRandNumbers'!Y81)))</f>
        <v>11.633211627095099</v>
      </c>
    </row>
    <row r="88" spans="2:25" hidden="1" x14ac:dyDescent="0.25">
      <c r="B88" s="36">
        <f>IF('5b.TriRandNumbers'!B82&lt;=B$1,B$4+SQRT(B$2*'5b.TriRandNumbers'!B82),B$6-SQRT(B$3*(1-'5b.TriRandNumbers'!B82)))</f>
        <v>4.4455854527922209</v>
      </c>
      <c r="C88" s="35">
        <f>IF('5b.TriRandNumbers'!C82&lt;=C$1,C$4+SQRT(C$2*'5b.TriRandNumbers'!C82),C$6-SQRT(C$3*(1-'5b.TriRandNumbers'!C82)))</f>
        <v>3.2453099794957962</v>
      </c>
      <c r="D88" s="34">
        <f>IF('5b.TriRandNumbers'!D82&lt;=D$1,D$4+SQRT(D$2*'5b.TriRandNumbers'!D82),D$6-SQRT(D$3*(1-'5b.TriRandNumbers'!D82)))</f>
        <v>6.2308922320780251</v>
      </c>
      <c r="E88" s="33">
        <f>IF('5b.TriRandNumbers'!E82&lt;=E$1,E$4+SQRT(E$2*'5b.TriRandNumbers'!E82),E$6-SQRT(E$3*(1-'5b.TriRandNumbers'!E82)))</f>
        <v>4.0231611757420165</v>
      </c>
      <c r="F88" s="32">
        <f>IF('5b.TriRandNumbers'!F82&lt;=F$1,F$4+SQRT(F$2*'5b.TriRandNumbers'!F82),F$6-SQRT(F$3*(1-'5b.TriRandNumbers'!F82)))</f>
        <v>2.5534554738265065</v>
      </c>
      <c r="G88" s="31">
        <f>IF('5b.TriRandNumbers'!G82&lt;=G$1,G$4+SQRT(G$2*'5b.TriRandNumbers'!G82),G$6-SQRT(G$3*(1-'5b.TriRandNumbers'!G82)))</f>
        <v>3.2636449946158788</v>
      </c>
      <c r="H88" s="36">
        <f>IF('5b.TriRandNumbers'!H82&lt;=H$1,H$4+SQRT(H$2*'5b.TriRandNumbers'!H82),H$6-SQRT(H$3*(1-'5b.TriRandNumbers'!H82)))</f>
        <v>9.357877751563846</v>
      </c>
      <c r="I88" s="35">
        <f>IF('5b.TriRandNumbers'!I82&lt;=I$1,I$4+SQRT(I$2*'5b.TriRandNumbers'!I82),I$6-SQRT(I$3*(1-'5b.TriRandNumbers'!I82)))</f>
        <v>10.242048042475741</v>
      </c>
      <c r="J88" s="34">
        <f>IF('5b.TriRandNumbers'!J82&lt;=J$1,J$4+SQRT(J$2*'5b.TriRandNumbers'!J82),J$6-SQRT(J$3*(1-'5b.TriRandNumbers'!J82)))</f>
        <v>9.7071294374793347</v>
      </c>
      <c r="K88" s="33">
        <f>IF('5b.TriRandNumbers'!K82&lt;=K$1,K$4+SQRT(K$2*'5b.TriRandNumbers'!K82),K$6-SQRT(K$3*(1-'5b.TriRandNumbers'!K82)))</f>
        <v>16.639637914639643</v>
      </c>
      <c r="L88" s="32">
        <f>IF('5b.TriRandNumbers'!L82&lt;=L$1,L$4+SQRT(L$2*'5b.TriRandNumbers'!L82),L$6-SQRT(L$3*(1-'5b.TriRandNumbers'!L82)))</f>
        <v>8.23561757422193</v>
      </c>
      <c r="M88" s="31">
        <f>IF('5b.TriRandNumbers'!M82&lt;=M$1,M$4+SQRT(M$2*'5b.TriRandNumbers'!M82),M$6-SQRT(M$3*(1-'5b.TriRandNumbers'!M82)))</f>
        <v>9.1526810834398624</v>
      </c>
      <c r="N88" s="36">
        <f>IF('5b.TriRandNumbers'!N82&lt;=N$1,N$4+SQRT(N$2*'5b.TriRandNumbers'!N82),N$6-SQRT(N$3*(1-'5b.TriRandNumbers'!N82)))</f>
        <v>11.030399036023992</v>
      </c>
      <c r="O88" s="35">
        <f>IF('5b.TriRandNumbers'!O82&lt;=O$1,O$4+SQRT(O$2*'5b.TriRandNumbers'!O82),O$6-SQRT(O$3*(1-'5b.TriRandNumbers'!O82)))</f>
        <v>13.57464772756863</v>
      </c>
      <c r="P88" s="34">
        <f>IF('5b.TriRandNumbers'!P82&lt;=P$1,P$4+SQRT(P$2*'5b.TriRandNumbers'!P82),P$6-SQRT(P$3*(1-'5b.TriRandNumbers'!P82)))</f>
        <v>8.5078727380704375</v>
      </c>
      <c r="Q88" s="33">
        <f>IF('5b.TriRandNumbers'!Q82&lt;=Q$1,Q$4+SQRT(Q$2*'5b.TriRandNumbers'!Q82),Q$6-SQRT(Q$3*(1-'5b.TriRandNumbers'!Q82)))</f>
        <v>15.072099082218692</v>
      </c>
      <c r="R88" s="32">
        <f>IF('5b.TriRandNumbers'!R82&lt;=R$1,R$4+SQRT(R$2*'5b.TriRandNumbers'!R82),R$6-SQRT(R$3*(1-'5b.TriRandNumbers'!R82)))</f>
        <v>11.350398411261628</v>
      </c>
      <c r="S88" s="31">
        <f>IF('5b.TriRandNumbers'!S82&lt;=S$1,S$4+SQRT(S$2*'5b.TriRandNumbers'!S82),S$6-SQRT(S$3*(1-'5b.TriRandNumbers'!S82)))</f>
        <v>18.854447012671095</v>
      </c>
      <c r="T88" s="36">
        <f>IF('5b.TriRandNumbers'!T82&lt;=T$1,T$4+SQRT(T$2*'5b.TriRandNumbers'!T82),T$6-SQRT(T$3*(1-'5b.TriRandNumbers'!T82)))</f>
        <v>11.609148083125907</v>
      </c>
      <c r="U88" s="35">
        <f>IF('5b.TriRandNumbers'!U82&lt;=U$1,U$4+SQRT(U$2*'5b.TriRandNumbers'!U82),U$6-SQRT(U$3*(1-'5b.TriRandNumbers'!U82)))</f>
        <v>11.202538171371518</v>
      </c>
      <c r="V88" s="34">
        <f>IF('5b.TriRandNumbers'!V82&lt;=V$1,V$4+SQRT(V$2*'5b.TriRandNumbers'!V82),V$6-SQRT(V$3*(1-'5b.TriRandNumbers'!V82)))</f>
        <v>17.306790164433011</v>
      </c>
      <c r="W88" s="33">
        <f>IF('5b.TriRandNumbers'!W82&lt;=W$1,W$4+SQRT(W$2*'5b.TriRandNumbers'!W82),W$6-SQRT(W$3*(1-'5b.TriRandNumbers'!W82)))</f>
        <v>9.0714755041453934</v>
      </c>
      <c r="X88" s="32">
        <f>IF('5b.TriRandNumbers'!X82&lt;=X$1,X$4+SQRT(X$2*'5b.TriRandNumbers'!X82),X$6-SQRT(X$3*(1-'5b.TriRandNumbers'!X82)))</f>
        <v>12.906541222891324</v>
      </c>
      <c r="Y88" s="31">
        <f>IF('5b.TriRandNumbers'!Y82&lt;=Y$1,Y$4+SQRT(Y$2*'5b.TriRandNumbers'!Y82),Y$6-SQRT(Y$3*(1-'5b.TriRandNumbers'!Y82)))</f>
        <v>11.816851111286956</v>
      </c>
    </row>
    <row r="89" spans="2:25" hidden="1" x14ac:dyDescent="0.25">
      <c r="B89" s="36">
        <f>IF('5b.TriRandNumbers'!B83&lt;=B$1,B$4+SQRT(B$2*'5b.TriRandNumbers'!B83),B$6-SQRT(B$3*(1-'5b.TriRandNumbers'!B83)))</f>
        <v>4.1884993824884891</v>
      </c>
      <c r="C89" s="35">
        <f>IF('5b.TriRandNumbers'!C83&lt;=C$1,C$4+SQRT(C$2*'5b.TriRandNumbers'!C83),C$6-SQRT(C$3*(1-'5b.TriRandNumbers'!C83)))</f>
        <v>4.564420186058082</v>
      </c>
      <c r="D89" s="34">
        <f>IF('5b.TriRandNumbers'!D83&lt;=D$1,D$4+SQRT(D$2*'5b.TriRandNumbers'!D83),D$6-SQRT(D$3*(1-'5b.TriRandNumbers'!D83)))</f>
        <v>6.2514271620811064</v>
      </c>
      <c r="E89" s="33">
        <f>IF('5b.TriRandNumbers'!E83&lt;=E$1,E$4+SQRT(E$2*'5b.TriRandNumbers'!E83),E$6-SQRT(E$3*(1-'5b.TriRandNumbers'!E83)))</f>
        <v>4.3539154882622819</v>
      </c>
      <c r="F89" s="32">
        <f>IF('5b.TriRandNumbers'!F83&lt;=F$1,F$4+SQRT(F$2*'5b.TriRandNumbers'!F83),F$6-SQRT(F$3*(1-'5b.TriRandNumbers'!F83)))</f>
        <v>2.5506928502619211</v>
      </c>
      <c r="G89" s="31">
        <f>IF('5b.TriRandNumbers'!G83&lt;=G$1,G$4+SQRT(G$2*'5b.TriRandNumbers'!G83),G$6-SQRT(G$3*(1-'5b.TriRandNumbers'!G83)))</f>
        <v>3.1338201748093879</v>
      </c>
      <c r="H89" s="36">
        <f>IF('5b.TriRandNumbers'!H83&lt;=H$1,H$4+SQRT(H$2*'5b.TriRandNumbers'!H83),H$6-SQRT(H$3*(1-'5b.TriRandNumbers'!H83)))</f>
        <v>19.050036118909251</v>
      </c>
      <c r="I89" s="35">
        <f>IF('5b.TriRandNumbers'!I83&lt;=I$1,I$4+SQRT(I$2*'5b.TriRandNumbers'!I83),I$6-SQRT(I$3*(1-'5b.TriRandNumbers'!I83)))</f>
        <v>7.8171578104555088</v>
      </c>
      <c r="J89" s="34">
        <f>IF('5b.TriRandNumbers'!J83&lt;=J$1,J$4+SQRT(J$2*'5b.TriRandNumbers'!J83),J$6-SQRT(J$3*(1-'5b.TriRandNumbers'!J83)))</f>
        <v>12.260484192759833</v>
      </c>
      <c r="K89" s="33">
        <f>IF('5b.TriRandNumbers'!K83&lt;=K$1,K$4+SQRT(K$2*'5b.TriRandNumbers'!K83),K$6-SQRT(K$3*(1-'5b.TriRandNumbers'!K83)))</f>
        <v>10.070493548360769</v>
      </c>
      <c r="L89" s="32">
        <f>IF('5b.TriRandNumbers'!L83&lt;=L$1,L$4+SQRT(L$2*'5b.TriRandNumbers'!L83),L$6-SQRT(L$3*(1-'5b.TriRandNumbers'!L83)))</f>
        <v>12.522481359503539</v>
      </c>
      <c r="M89" s="31">
        <f>IF('5b.TriRandNumbers'!M83&lt;=M$1,M$4+SQRT(M$2*'5b.TriRandNumbers'!M83),M$6-SQRT(M$3*(1-'5b.TriRandNumbers'!M83)))</f>
        <v>11.08540111942582</v>
      </c>
      <c r="N89" s="36">
        <f>IF('5b.TriRandNumbers'!N83&lt;=N$1,N$4+SQRT(N$2*'5b.TriRandNumbers'!N83),N$6-SQRT(N$3*(1-'5b.TriRandNumbers'!N83)))</f>
        <v>9.5989542553546912</v>
      </c>
      <c r="O89" s="35">
        <f>IF('5b.TriRandNumbers'!O83&lt;=O$1,O$4+SQRT(O$2*'5b.TriRandNumbers'!O83),O$6-SQRT(O$3*(1-'5b.TriRandNumbers'!O83)))</f>
        <v>12.046226590889351</v>
      </c>
      <c r="P89" s="34">
        <f>IF('5b.TriRandNumbers'!P83&lt;=P$1,P$4+SQRT(P$2*'5b.TriRandNumbers'!P83),P$6-SQRT(P$3*(1-'5b.TriRandNumbers'!P83)))</f>
        <v>10.841675351246353</v>
      </c>
      <c r="Q89" s="33">
        <f>IF('5b.TriRandNumbers'!Q83&lt;=Q$1,Q$4+SQRT(Q$2*'5b.TriRandNumbers'!Q83),Q$6-SQRT(Q$3*(1-'5b.TriRandNumbers'!Q83)))</f>
        <v>13.720610431879081</v>
      </c>
      <c r="R89" s="32">
        <f>IF('5b.TriRandNumbers'!R83&lt;=R$1,R$4+SQRT(R$2*'5b.TriRandNumbers'!R83),R$6-SQRT(R$3*(1-'5b.TriRandNumbers'!R83)))</f>
        <v>10.403851428085115</v>
      </c>
      <c r="S89" s="31">
        <f>IF('5b.TriRandNumbers'!S83&lt;=S$1,S$4+SQRT(S$2*'5b.TriRandNumbers'!S83),S$6-SQRT(S$3*(1-'5b.TriRandNumbers'!S83)))</f>
        <v>14.540572083573618</v>
      </c>
      <c r="T89" s="36">
        <f>IF('5b.TriRandNumbers'!T83&lt;=T$1,T$4+SQRT(T$2*'5b.TriRandNumbers'!T83),T$6-SQRT(T$3*(1-'5b.TriRandNumbers'!T83)))</f>
        <v>10.235691290961546</v>
      </c>
      <c r="U89" s="35">
        <f>IF('5b.TriRandNumbers'!U83&lt;=U$1,U$4+SQRT(U$2*'5b.TriRandNumbers'!U83),U$6-SQRT(U$3*(1-'5b.TriRandNumbers'!U83)))</f>
        <v>11.432711012625038</v>
      </c>
      <c r="V89" s="34">
        <f>IF('5b.TriRandNumbers'!V83&lt;=V$1,V$4+SQRT(V$2*'5b.TriRandNumbers'!V83),V$6-SQRT(V$3*(1-'5b.TriRandNumbers'!V83)))</f>
        <v>9.3748103289153875</v>
      </c>
      <c r="W89" s="33">
        <f>IF('5b.TriRandNumbers'!W83&lt;=W$1,W$4+SQRT(W$2*'5b.TriRandNumbers'!W83),W$6-SQRT(W$3*(1-'5b.TriRandNumbers'!W83)))</f>
        <v>9.7779285243965965</v>
      </c>
      <c r="X89" s="32">
        <f>IF('5b.TriRandNumbers'!X83&lt;=X$1,X$4+SQRT(X$2*'5b.TriRandNumbers'!X83),X$6-SQRT(X$3*(1-'5b.TriRandNumbers'!X83)))</f>
        <v>10.30095941441143</v>
      </c>
      <c r="Y89" s="31">
        <f>IF('5b.TriRandNumbers'!Y83&lt;=Y$1,Y$4+SQRT(Y$2*'5b.TriRandNumbers'!Y83),Y$6-SQRT(Y$3*(1-'5b.TriRandNumbers'!Y83)))</f>
        <v>7.3643254604348538</v>
      </c>
    </row>
    <row r="90" spans="2:25" hidden="1" x14ac:dyDescent="0.25">
      <c r="B90" s="36">
        <f>IF('5b.TriRandNumbers'!B84&lt;=B$1,B$4+SQRT(B$2*'5b.TriRandNumbers'!B84),B$6-SQRT(B$3*(1-'5b.TriRandNumbers'!B84)))</f>
        <v>4.9955819262867935</v>
      </c>
      <c r="C90" s="35">
        <f>IF('5b.TriRandNumbers'!C84&lt;=C$1,C$4+SQRT(C$2*'5b.TriRandNumbers'!C84),C$6-SQRT(C$3*(1-'5b.TriRandNumbers'!C84)))</f>
        <v>3.0792729650807931</v>
      </c>
      <c r="D90" s="34">
        <f>IF('5b.TriRandNumbers'!D84&lt;=D$1,D$4+SQRT(D$2*'5b.TriRandNumbers'!D84),D$6-SQRT(D$3*(1-'5b.TriRandNumbers'!D84)))</f>
        <v>5.934567897128689</v>
      </c>
      <c r="E90" s="33">
        <f>IF('5b.TriRandNumbers'!E84&lt;=E$1,E$4+SQRT(E$2*'5b.TriRandNumbers'!E84),E$6-SQRT(E$3*(1-'5b.TriRandNumbers'!E84)))</f>
        <v>4.02768557959127</v>
      </c>
      <c r="F90" s="32">
        <f>IF('5b.TriRandNumbers'!F84&lt;=F$1,F$4+SQRT(F$2*'5b.TriRandNumbers'!F84),F$6-SQRT(F$3*(1-'5b.TriRandNumbers'!F84)))</f>
        <v>2.1021520420488784</v>
      </c>
      <c r="G90" s="31">
        <f>IF('5b.TriRandNumbers'!G84&lt;=G$1,G$4+SQRT(G$2*'5b.TriRandNumbers'!G84),G$6-SQRT(G$3*(1-'5b.TriRandNumbers'!G84)))</f>
        <v>2.6735756371606221</v>
      </c>
      <c r="H90" s="36">
        <f>IF('5b.TriRandNumbers'!H84&lt;=H$1,H$4+SQRT(H$2*'5b.TriRandNumbers'!H84),H$6-SQRT(H$3*(1-'5b.TriRandNumbers'!H84)))</f>
        <v>9.0212145610334709</v>
      </c>
      <c r="I90" s="35">
        <f>IF('5b.TriRandNumbers'!I84&lt;=I$1,I$4+SQRT(I$2*'5b.TriRandNumbers'!I84),I$6-SQRT(I$3*(1-'5b.TriRandNumbers'!I84)))</f>
        <v>6.7035551024881448</v>
      </c>
      <c r="J90" s="34">
        <f>IF('5b.TriRandNumbers'!J84&lt;=J$1,J$4+SQRT(J$2*'5b.TriRandNumbers'!J84),J$6-SQRT(J$3*(1-'5b.TriRandNumbers'!J84)))</f>
        <v>9.9323537193921894</v>
      </c>
      <c r="K90" s="33">
        <f>IF('5b.TriRandNumbers'!K84&lt;=K$1,K$4+SQRT(K$2*'5b.TriRandNumbers'!K84),K$6-SQRT(K$3*(1-'5b.TriRandNumbers'!K84)))</f>
        <v>15.266775709510839</v>
      </c>
      <c r="L90" s="32">
        <f>IF('5b.TriRandNumbers'!L84&lt;=L$1,L$4+SQRT(L$2*'5b.TriRandNumbers'!L84),L$6-SQRT(L$3*(1-'5b.TriRandNumbers'!L84)))</f>
        <v>8.0267251048984072</v>
      </c>
      <c r="M90" s="31">
        <f>IF('5b.TriRandNumbers'!M84&lt;=M$1,M$4+SQRT(M$2*'5b.TriRandNumbers'!M84),M$6-SQRT(M$3*(1-'5b.TriRandNumbers'!M84)))</f>
        <v>10.416670832932889</v>
      </c>
      <c r="N90" s="36">
        <f>IF('5b.TriRandNumbers'!N84&lt;=N$1,N$4+SQRT(N$2*'5b.TriRandNumbers'!N84),N$6-SQRT(N$3*(1-'5b.TriRandNumbers'!N84)))</f>
        <v>8.5530329437664605</v>
      </c>
      <c r="O90" s="35">
        <f>IF('5b.TriRandNumbers'!O84&lt;=O$1,O$4+SQRT(O$2*'5b.TriRandNumbers'!O84),O$6-SQRT(O$3*(1-'5b.TriRandNumbers'!O84)))</f>
        <v>18.447793758937685</v>
      </c>
      <c r="P90" s="34">
        <f>IF('5b.TriRandNumbers'!P84&lt;=P$1,P$4+SQRT(P$2*'5b.TriRandNumbers'!P84),P$6-SQRT(P$3*(1-'5b.TriRandNumbers'!P84)))</f>
        <v>9.4774697254983931</v>
      </c>
      <c r="Q90" s="33">
        <f>IF('5b.TriRandNumbers'!Q84&lt;=Q$1,Q$4+SQRT(Q$2*'5b.TriRandNumbers'!Q84),Q$6-SQRT(Q$3*(1-'5b.TriRandNumbers'!Q84)))</f>
        <v>18.786734601019223</v>
      </c>
      <c r="R90" s="32">
        <f>IF('5b.TriRandNumbers'!R84&lt;=R$1,R$4+SQRT(R$2*'5b.TriRandNumbers'!R84),R$6-SQRT(R$3*(1-'5b.TriRandNumbers'!R84)))</f>
        <v>7.9844749583997343</v>
      </c>
      <c r="S90" s="31">
        <f>IF('5b.TriRandNumbers'!S84&lt;=S$1,S$4+SQRT(S$2*'5b.TriRandNumbers'!S84),S$6-SQRT(S$3*(1-'5b.TriRandNumbers'!S84)))</f>
        <v>9.8694877707988038</v>
      </c>
      <c r="T90" s="36">
        <f>IF('5b.TriRandNumbers'!T84&lt;=T$1,T$4+SQRT(T$2*'5b.TriRandNumbers'!T84),T$6-SQRT(T$3*(1-'5b.TriRandNumbers'!T84)))</f>
        <v>10.218118106411914</v>
      </c>
      <c r="U90" s="35">
        <f>IF('5b.TriRandNumbers'!U84&lt;=U$1,U$4+SQRT(U$2*'5b.TriRandNumbers'!U84),U$6-SQRT(U$3*(1-'5b.TriRandNumbers'!U84)))</f>
        <v>12.346126622837353</v>
      </c>
      <c r="V90" s="34">
        <f>IF('5b.TriRandNumbers'!V84&lt;=V$1,V$4+SQRT(V$2*'5b.TriRandNumbers'!V84),V$6-SQRT(V$3*(1-'5b.TriRandNumbers'!V84)))</f>
        <v>9.1932334568395611</v>
      </c>
      <c r="W90" s="33">
        <f>IF('5b.TriRandNumbers'!W84&lt;=W$1,W$4+SQRT(W$2*'5b.TriRandNumbers'!W84),W$6-SQRT(W$3*(1-'5b.TriRandNumbers'!W84)))</f>
        <v>11.374155392163008</v>
      </c>
      <c r="X90" s="32">
        <f>IF('5b.TriRandNumbers'!X84&lt;=X$1,X$4+SQRT(X$2*'5b.TriRandNumbers'!X84),X$6-SQRT(X$3*(1-'5b.TriRandNumbers'!X84)))</f>
        <v>9.7089634231067983</v>
      </c>
      <c r="Y90" s="31">
        <f>IF('5b.TriRandNumbers'!Y84&lt;=Y$1,Y$4+SQRT(Y$2*'5b.TriRandNumbers'!Y84),Y$6-SQRT(Y$3*(1-'5b.TriRandNumbers'!Y84)))</f>
        <v>10.197249943870696</v>
      </c>
    </row>
    <row r="91" spans="2:25" hidden="1" x14ac:dyDescent="0.25">
      <c r="B91" s="36">
        <f>IF('5b.TriRandNumbers'!B85&lt;=B$1,B$4+SQRT(B$2*'5b.TriRandNumbers'!B85),B$6-SQRT(B$3*(1-'5b.TriRandNumbers'!B85)))</f>
        <v>5.4431574200146828</v>
      </c>
      <c r="C91" s="35">
        <f>IF('5b.TriRandNumbers'!C85&lt;=C$1,C$4+SQRT(C$2*'5b.TriRandNumbers'!C85),C$6-SQRT(C$3*(1-'5b.TriRandNumbers'!C85)))</f>
        <v>3.5220321749942807</v>
      </c>
      <c r="D91" s="34">
        <f>IF('5b.TriRandNumbers'!D85&lt;=D$1,D$4+SQRT(D$2*'5b.TriRandNumbers'!D85),D$6-SQRT(D$3*(1-'5b.TriRandNumbers'!D85)))</f>
        <v>5.3892539129696839</v>
      </c>
      <c r="E91" s="33">
        <f>IF('5b.TriRandNumbers'!E85&lt;=E$1,E$4+SQRT(E$2*'5b.TriRandNumbers'!E85),E$6-SQRT(E$3*(1-'5b.TriRandNumbers'!E85)))</f>
        <v>4.7404157818398271</v>
      </c>
      <c r="F91" s="32">
        <f>IF('5b.TriRandNumbers'!F85&lt;=F$1,F$4+SQRT(F$2*'5b.TriRandNumbers'!F85),F$6-SQRT(F$3*(1-'5b.TriRandNumbers'!F85)))</f>
        <v>1.832384644315475</v>
      </c>
      <c r="G91" s="31">
        <f>IF('5b.TriRandNumbers'!G85&lt;=G$1,G$4+SQRT(G$2*'5b.TriRandNumbers'!G85),G$6-SQRT(G$3*(1-'5b.TriRandNumbers'!G85)))</f>
        <v>3.9249998877179646</v>
      </c>
      <c r="H91" s="36">
        <f>IF('5b.TriRandNumbers'!H85&lt;=H$1,H$4+SQRT(H$2*'5b.TriRandNumbers'!H85),H$6-SQRT(H$3*(1-'5b.TriRandNumbers'!H85)))</f>
        <v>12.026437853572521</v>
      </c>
      <c r="I91" s="35">
        <f>IF('5b.TriRandNumbers'!I85&lt;=I$1,I$4+SQRT(I$2*'5b.TriRandNumbers'!I85),I$6-SQRT(I$3*(1-'5b.TriRandNumbers'!I85)))</f>
        <v>11.588473773581962</v>
      </c>
      <c r="J91" s="34">
        <f>IF('5b.TriRandNumbers'!J85&lt;=J$1,J$4+SQRT(J$2*'5b.TriRandNumbers'!J85),J$6-SQRT(J$3*(1-'5b.TriRandNumbers'!J85)))</f>
        <v>12.971938653211181</v>
      </c>
      <c r="K91" s="33">
        <f>IF('5b.TriRandNumbers'!K85&lt;=K$1,K$4+SQRT(K$2*'5b.TriRandNumbers'!K85),K$6-SQRT(K$3*(1-'5b.TriRandNumbers'!K85)))</f>
        <v>8.5182960230233906</v>
      </c>
      <c r="L91" s="32">
        <f>IF('5b.TriRandNumbers'!L85&lt;=L$1,L$4+SQRT(L$2*'5b.TriRandNumbers'!L85),L$6-SQRT(L$3*(1-'5b.TriRandNumbers'!L85)))</f>
        <v>10.130508729194913</v>
      </c>
      <c r="M91" s="31">
        <f>IF('5b.TriRandNumbers'!M85&lt;=M$1,M$4+SQRT(M$2*'5b.TriRandNumbers'!M85),M$6-SQRT(M$3*(1-'5b.TriRandNumbers'!M85)))</f>
        <v>11.172379563310907</v>
      </c>
      <c r="N91" s="36">
        <f>IF('5b.TriRandNumbers'!N85&lt;=N$1,N$4+SQRT(N$2*'5b.TriRandNumbers'!N85),N$6-SQRT(N$3*(1-'5b.TriRandNumbers'!N85)))</f>
        <v>9.8925230101598789</v>
      </c>
      <c r="O91" s="35">
        <f>IF('5b.TriRandNumbers'!O85&lt;=O$1,O$4+SQRT(O$2*'5b.TriRandNumbers'!O85),O$6-SQRT(O$3*(1-'5b.TriRandNumbers'!O85)))</f>
        <v>11.347883981715221</v>
      </c>
      <c r="P91" s="34">
        <f>IF('5b.TriRandNumbers'!P85&lt;=P$1,P$4+SQRT(P$2*'5b.TriRandNumbers'!P85),P$6-SQRT(P$3*(1-'5b.TriRandNumbers'!P85)))</f>
        <v>12.766346555095229</v>
      </c>
      <c r="Q91" s="33">
        <f>IF('5b.TriRandNumbers'!Q85&lt;=Q$1,Q$4+SQRT(Q$2*'5b.TriRandNumbers'!Q85),Q$6-SQRT(Q$3*(1-'5b.TriRandNumbers'!Q85)))</f>
        <v>8.9969911966071283</v>
      </c>
      <c r="R91" s="32">
        <f>IF('5b.TriRandNumbers'!R85&lt;=R$1,R$4+SQRT(R$2*'5b.TriRandNumbers'!R85),R$6-SQRT(R$3*(1-'5b.TriRandNumbers'!R85)))</f>
        <v>9.4561372105044939</v>
      </c>
      <c r="S91" s="31">
        <f>IF('5b.TriRandNumbers'!S85&lt;=S$1,S$4+SQRT(S$2*'5b.TriRandNumbers'!S85),S$6-SQRT(S$3*(1-'5b.TriRandNumbers'!S85)))</f>
        <v>9.0428197765156035</v>
      </c>
      <c r="T91" s="36">
        <f>IF('5b.TriRandNumbers'!T85&lt;=T$1,T$4+SQRT(T$2*'5b.TriRandNumbers'!T85),T$6-SQRT(T$3*(1-'5b.TriRandNumbers'!T85)))</f>
        <v>15.873602877614506</v>
      </c>
      <c r="U91" s="35">
        <f>IF('5b.TriRandNumbers'!U85&lt;=U$1,U$4+SQRT(U$2*'5b.TriRandNumbers'!U85),U$6-SQRT(U$3*(1-'5b.TriRandNumbers'!U85)))</f>
        <v>6.7749320250910205</v>
      </c>
      <c r="V91" s="34">
        <f>IF('5b.TriRandNumbers'!V85&lt;=V$1,V$4+SQRT(V$2*'5b.TriRandNumbers'!V85),V$6-SQRT(V$3*(1-'5b.TriRandNumbers'!V85)))</f>
        <v>13.239883763853454</v>
      </c>
      <c r="W91" s="33">
        <f>IF('5b.TriRandNumbers'!W85&lt;=W$1,W$4+SQRT(W$2*'5b.TriRandNumbers'!W85),W$6-SQRT(W$3*(1-'5b.TriRandNumbers'!W85)))</f>
        <v>11.398041244134587</v>
      </c>
      <c r="X91" s="32">
        <f>IF('5b.TriRandNumbers'!X85&lt;=X$1,X$4+SQRT(X$2*'5b.TriRandNumbers'!X85),X$6-SQRT(X$3*(1-'5b.TriRandNumbers'!X85)))</f>
        <v>14.377950358299088</v>
      </c>
      <c r="Y91" s="31">
        <f>IF('5b.TriRandNumbers'!Y85&lt;=Y$1,Y$4+SQRT(Y$2*'5b.TriRandNumbers'!Y85),Y$6-SQRT(Y$3*(1-'5b.TriRandNumbers'!Y85)))</f>
        <v>15.664346961408196</v>
      </c>
    </row>
    <row r="92" spans="2:25" hidden="1" x14ac:dyDescent="0.25">
      <c r="B92" s="36">
        <f>IF('5b.TriRandNumbers'!B86&lt;=B$1,B$4+SQRT(B$2*'5b.TriRandNumbers'!B86),B$6-SQRT(B$3*(1-'5b.TriRandNumbers'!B86)))</f>
        <v>4.08964747628798</v>
      </c>
      <c r="C92" s="35">
        <f>IF('5b.TriRandNumbers'!C86&lt;=C$1,C$4+SQRT(C$2*'5b.TriRandNumbers'!C86),C$6-SQRT(C$3*(1-'5b.TriRandNumbers'!C86)))</f>
        <v>4.4087715913586853</v>
      </c>
      <c r="D92" s="34">
        <f>IF('5b.TriRandNumbers'!D86&lt;=D$1,D$4+SQRT(D$2*'5b.TriRandNumbers'!D86),D$6-SQRT(D$3*(1-'5b.TriRandNumbers'!D86)))</f>
        <v>6.7815268651456453</v>
      </c>
      <c r="E92" s="33">
        <f>IF('5b.TriRandNumbers'!E86&lt;=E$1,E$4+SQRT(E$2*'5b.TriRandNumbers'!E86),E$6-SQRT(E$3*(1-'5b.TriRandNumbers'!E86)))</f>
        <v>3.6495756230591776</v>
      </c>
      <c r="F92" s="32">
        <f>IF('5b.TriRandNumbers'!F86&lt;=F$1,F$4+SQRT(F$2*'5b.TriRandNumbers'!F86),F$6-SQRT(F$3*(1-'5b.TriRandNumbers'!F86)))</f>
        <v>1.9482991783321433</v>
      </c>
      <c r="G92" s="31">
        <f>IF('5b.TriRandNumbers'!G86&lt;=G$1,G$4+SQRT(G$2*'5b.TriRandNumbers'!G86),G$6-SQRT(G$3*(1-'5b.TriRandNumbers'!G86)))</f>
        <v>2.4738634983672707</v>
      </c>
      <c r="H92" s="36">
        <f>IF('5b.TriRandNumbers'!H86&lt;=H$1,H$4+SQRT(H$2*'5b.TriRandNumbers'!H86),H$6-SQRT(H$3*(1-'5b.TriRandNumbers'!H86)))</f>
        <v>8.8499425966985044</v>
      </c>
      <c r="I92" s="35">
        <f>IF('5b.TriRandNumbers'!I86&lt;=I$1,I$4+SQRT(I$2*'5b.TriRandNumbers'!I86),I$6-SQRT(I$3*(1-'5b.TriRandNumbers'!I86)))</f>
        <v>12.811154525633784</v>
      </c>
      <c r="J92" s="34">
        <f>IF('5b.TriRandNumbers'!J86&lt;=J$1,J$4+SQRT(J$2*'5b.TriRandNumbers'!J86),J$6-SQRT(J$3*(1-'5b.TriRandNumbers'!J86)))</f>
        <v>15.481561773237621</v>
      </c>
      <c r="K92" s="33">
        <f>IF('5b.TriRandNumbers'!K86&lt;=K$1,K$4+SQRT(K$2*'5b.TriRandNumbers'!K86),K$6-SQRT(K$3*(1-'5b.TriRandNumbers'!K86)))</f>
        <v>10.494104082986118</v>
      </c>
      <c r="L92" s="32">
        <f>IF('5b.TriRandNumbers'!L86&lt;=L$1,L$4+SQRT(L$2*'5b.TriRandNumbers'!L86),L$6-SQRT(L$3*(1-'5b.TriRandNumbers'!L86)))</f>
        <v>13.734536754285724</v>
      </c>
      <c r="M92" s="31">
        <f>IF('5b.TriRandNumbers'!M86&lt;=M$1,M$4+SQRT(M$2*'5b.TriRandNumbers'!M86),M$6-SQRT(M$3*(1-'5b.TriRandNumbers'!M86)))</f>
        <v>16.662922081037269</v>
      </c>
      <c r="N92" s="36">
        <f>IF('5b.TriRandNumbers'!N86&lt;=N$1,N$4+SQRT(N$2*'5b.TriRandNumbers'!N86),N$6-SQRT(N$3*(1-'5b.TriRandNumbers'!N86)))</f>
        <v>8.2575407826094889</v>
      </c>
      <c r="O92" s="35">
        <f>IF('5b.TriRandNumbers'!O86&lt;=O$1,O$4+SQRT(O$2*'5b.TriRandNumbers'!O86),O$6-SQRT(O$3*(1-'5b.TriRandNumbers'!O86)))</f>
        <v>9.1868630815265249</v>
      </c>
      <c r="P92" s="34">
        <f>IF('5b.TriRandNumbers'!P86&lt;=P$1,P$4+SQRT(P$2*'5b.TriRandNumbers'!P86),P$6-SQRT(P$3*(1-'5b.TriRandNumbers'!P86)))</f>
        <v>5.8320851196236729</v>
      </c>
      <c r="Q92" s="33">
        <f>IF('5b.TriRandNumbers'!Q86&lt;=Q$1,Q$4+SQRT(Q$2*'5b.TriRandNumbers'!Q86),Q$6-SQRT(Q$3*(1-'5b.TriRandNumbers'!Q86)))</f>
        <v>10.025425270117871</v>
      </c>
      <c r="R92" s="32">
        <f>IF('5b.TriRandNumbers'!R86&lt;=R$1,R$4+SQRT(R$2*'5b.TriRandNumbers'!R86),R$6-SQRT(R$3*(1-'5b.TriRandNumbers'!R86)))</f>
        <v>7.4742468985120425</v>
      </c>
      <c r="S92" s="31">
        <f>IF('5b.TriRandNumbers'!S86&lt;=S$1,S$4+SQRT(S$2*'5b.TriRandNumbers'!S86),S$6-SQRT(S$3*(1-'5b.TriRandNumbers'!S86)))</f>
        <v>16.142955143214056</v>
      </c>
      <c r="T92" s="36">
        <f>IF('5b.TriRandNumbers'!T86&lt;=T$1,T$4+SQRT(T$2*'5b.TriRandNumbers'!T86),T$6-SQRT(T$3*(1-'5b.TriRandNumbers'!T86)))</f>
        <v>8.7821029932231554</v>
      </c>
      <c r="U92" s="35">
        <f>IF('5b.TriRandNumbers'!U86&lt;=U$1,U$4+SQRT(U$2*'5b.TriRandNumbers'!U86),U$6-SQRT(U$3*(1-'5b.TriRandNumbers'!U86)))</f>
        <v>10.530080992385223</v>
      </c>
      <c r="V92" s="34">
        <f>IF('5b.TriRandNumbers'!V86&lt;=V$1,V$4+SQRT(V$2*'5b.TriRandNumbers'!V86),V$6-SQRT(V$3*(1-'5b.TriRandNumbers'!V86)))</f>
        <v>7.4020988168624982</v>
      </c>
      <c r="W92" s="33">
        <f>IF('5b.TriRandNumbers'!W86&lt;=W$1,W$4+SQRT(W$2*'5b.TriRandNumbers'!W86),W$6-SQRT(W$3*(1-'5b.TriRandNumbers'!W86)))</f>
        <v>8.5168602172284089</v>
      </c>
      <c r="X92" s="32">
        <f>IF('5b.TriRandNumbers'!X86&lt;=X$1,X$4+SQRT(X$2*'5b.TriRandNumbers'!X86),X$6-SQRT(X$3*(1-'5b.TriRandNumbers'!X86)))</f>
        <v>9.2442001357311145</v>
      </c>
      <c r="Y92" s="31">
        <f>IF('5b.TriRandNumbers'!Y86&lt;=Y$1,Y$4+SQRT(Y$2*'5b.TriRandNumbers'!Y86),Y$6-SQRT(Y$3*(1-'5b.TriRandNumbers'!Y86)))</f>
        <v>12.625884433567261</v>
      </c>
    </row>
    <row r="93" spans="2:25" hidden="1" x14ac:dyDescent="0.25">
      <c r="B93" s="36">
        <f>IF('5b.TriRandNumbers'!B87&lt;=B$1,B$4+SQRT(B$2*'5b.TriRandNumbers'!B87),B$6-SQRT(B$3*(1-'5b.TriRandNumbers'!B87)))</f>
        <v>4.6568110463264372</v>
      </c>
      <c r="C93" s="35">
        <f>IF('5b.TriRandNumbers'!C87&lt;=C$1,C$4+SQRT(C$2*'5b.TriRandNumbers'!C87),C$6-SQRT(C$3*(1-'5b.TriRandNumbers'!C87)))</f>
        <v>2.9437818186446498</v>
      </c>
      <c r="D93" s="34">
        <f>IF('5b.TriRandNumbers'!D87&lt;=D$1,D$4+SQRT(D$2*'5b.TriRandNumbers'!D87),D$6-SQRT(D$3*(1-'5b.TriRandNumbers'!D87)))</f>
        <v>6.1148441520063068</v>
      </c>
      <c r="E93" s="33">
        <f>IF('5b.TriRandNumbers'!E87&lt;=E$1,E$4+SQRT(E$2*'5b.TriRandNumbers'!E87),E$6-SQRT(E$3*(1-'5b.TriRandNumbers'!E87)))</f>
        <v>3.6005966178668545</v>
      </c>
      <c r="F93" s="32">
        <f>IF('5b.TriRandNumbers'!F87&lt;=F$1,F$4+SQRT(F$2*'5b.TriRandNumbers'!F87),F$6-SQRT(F$3*(1-'5b.TriRandNumbers'!F87)))</f>
        <v>2.4060014462958446</v>
      </c>
      <c r="G93" s="31">
        <f>IF('5b.TriRandNumbers'!G87&lt;=G$1,G$4+SQRT(G$2*'5b.TriRandNumbers'!G87),G$6-SQRT(G$3*(1-'5b.TriRandNumbers'!G87)))</f>
        <v>3.6108945161217623</v>
      </c>
      <c r="H93" s="36">
        <f>IF('5b.TriRandNumbers'!H87&lt;=H$1,H$4+SQRT(H$2*'5b.TriRandNumbers'!H87),H$6-SQRT(H$3*(1-'5b.TriRandNumbers'!H87)))</f>
        <v>10.213639406542212</v>
      </c>
      <c r="I93" s="35">
        <f>IF('5b.TriRandNumbers'!I87&lt;=I$1,I$4+SQRT(I$2*'5b.TriRandNumbers'!I87),I$6-SQRT(I$3*(1-'5b.TriRandNumbers'!I87)))</f>
        <v>14.256372013781782</v>
      </c>
      <c r="J93" s="34">
        <f>IF('5b.TriRandNumbers'!J87&lt;=J$1,J$4+SQRT(J$2*'5b.TriRandNumbers'!J87),J$6-SQRT(J$3*(1-'5b.TriRandNumbers'!J87)))</f>
        <v>12.560541269465737</v>
      </c>
      <c r="K93" s="33">
        <f>IF('5b.TriRandNumbers'!K87&lt;=K$1,K$4+SQRT(K$2*'5b.TriRandNumbers'!K87),K$6-SQRT(K$3*(1-'5b.TriRandNumbers'!K87)))</f>
        <v>12.065177013084078</v>
      </c>
      <c r="L93" s="32">
        <f>IF('5b.TriRandNumbers'!L87&lt;=L$1,L$4+SQRT(L$2*'5b.TriRandNumbers'!L87),L$6-SQRT(L$3*(1-'5b.TriRandNumbers'!L87)))</f>
        <v>13.163927138899076</v>
      </c>
      <c r="M93" s="31">
        <f>IF('5b.TriRandNumbers'!M87&lt;=M$1,M$4+SQRT(M$2*'5b.TriRandNumbers'!M87),M$6-SQRT(M$3*(1-'5b.TriRandNumbers'!M87)))</f>
        <v>6.9209777628941742</v>
      </c>
      <c r="N93" s="36">
        <f>IF('5b.TriRandNumbers'!N87&lt;=N$1,N$4+SQRT(N$2*'5b.TriRandNumbers'!N87),N$6-SQRT(N$3*(1-'5b.TriRandNumbers'!N87)))</f>
        <v>8.8691092327379746</v>
      </c>
      <c r="O93" s="35">
        <f>IF('5b.TriRandNumbers'!O87&lt;=O$1,O$4+SQRT(O$2*'5b.TriRandNumbers'!O87),O$6-SQRT(O$3*(1-'5b.TriRandNumbers'!O87)))</f>
        <v>12.889483638315262</v>
      </c>
      <c r="P93" s="34">
        <f>IF('5b.TriRandNumbers'!P87&lt;=P$1,P$4+SQRT(P$2*'5b.TriRandNumbers'!P87),P$6-SQRT(P$3*(1-'5b.TriRandNumbers'!P87)))</f>
        <v>13.974353368722923</v>
      </c>
      <c r="Q93" s="33">
        <f>IF('5b.TriRandNumbers'!Q87&lt;=Q$1,Q$4+SQRT(Q$2*'5b.TriRandNumbers'!Q87),Q$6-SQRT(Q$3*(1-'5b.TriRandNumbers'!Q87)))</f>
        <v>13.004460000798241</v>
      </c>
      <c r="R93" s="32">
        <f>IF('5b.TriRandNumbers'!R87&lt;=R$1,R$4+SQRT(R$2*'5b.TriRandNumbers'!R87),R$6-SQRT(R$3*(1-'5b.TriRandNumbers'!R87)))</f>
        <v>9.2276441963893667</v>
      </c>
      <c r="S93" s="31">
        <f>IF('5b.TriRandNumbers'!S87&lt;=S$1,S$4+SQRT(S$2*'5b.TriRandNumbers'!S87),S$6-SQRT(S$3*(1-'5b.TriRandNumbers'!S87)))</f>
        <v>15.271309747411824</v>
      </c>
      <c r="T93" s="36">
        <f>IF('5b.TriRandNumbers'!T87&lt;=T$1,T$4+SQRT(T$2*'5b.TriRandNumbers'!T87),T$6-SQRT(T$3*(1-'5b.TriRandNumbers'!T87)))</f>
        <v>10.727036493424952</v>
      </c>
      <c r="U93" s="35">
        <f>IF('5b.TriRandNumbers'!U87&lt;=U$1,U$4+SQRT(U$2*'5b.TriRandNumbers'!U87),U$6-SQRT(U$3*(1-'5b.TriRandNumbers'!U87)))</f>
        <v>13.502053855865732</v>
      </c>
      <c r="V93" s="34">
        <f>IF('5b.TriRandNumbers'!V87&lt;=V$1,V$4+SQRT(V$2*'5b.TriRandNumbers'!V87),V$6-SQRT(V$3*(1-'5b.TriRandNumbers'!V87)))</f>
        <v>14.018650034575519</v>
      </c>
      <c r="W93" s="33">
        <f>IF('5b.TriRandNumbers'!W87&lt;=W$1,W$4+SQRT(W$2*'5b.TriRandNumbers'!W87),W$6-SQRT(W$3*(1-'5b.TriRandNumbers'!W87)))</f>
        <v>9.3742805889376317</v>
      </c>
      <c r="X93" s="32">
        <f>IF('5b.TriRandNumbers'!X87&lt;=X$1,X$4+SQRT(X$2*'5b.TriRandNumbers'!X87),X$6-SQRT(X$3*(1-'5b.TriRandNumbers'!X87)))</f>
        <v>11.391196334409695</v>
      </c>
      <c r="Y93" s="31">
        <f>IF('5b.TriRandNumbers'!Y87&lt;=Y$1,Y$4+SQRT(Y$2*'5b.TriRandNumbers'!Y87),Y$6-SQRT(Y$3*(1-'5b.TriRandNumbers'!Y87)))</f>
        <v>8.7980257360173635</v>
      </c>
    </row>
    <row r="94" spans="2:25" hidden="1" x14ac:dyDescent="0.25">
      <c r="B94" s="36">
        <f>IF('5b.TriRandNumbers'!B88&lt;=B$1,B$4+SQRT(B$2*'5b.TriRandNumbers'!B88),B$6-SQRT(B$3*(1-'5b.TriRandNumbers'!B88)))</f>
        <v>3.9665657027773999</v>
      </c>
      <c r="C94" s="35">
        <f>IF('5b.TriRandNumbers'!C88&lt;=C$1,C$4+SQRT(C$2*'5b.TriRandNumbers'!C88),C$6-SQRT(C$3*(1-'5b.TriRandNumbers'!C88)))</f>
        <v>3.9273791496545907</v>
      </c>
      <c r="D94" s="34">
        <f>IF('5b.TriRandNumbers'!D88&lt;=D$1,D$4+SQRT(D$2*'5b.TriRandNumbers'!D88),D$6-SQRT(D$3*(1-'5b.TriRandNumbers'!D88)))</f>
        <v>5.7831416901604724</v>
      </c>
      <c r="E94" s="33">
        <f>IF('5b.TriRandNumbers'!E88&lt;=E$1,E$4+SQRT(E$2*'5b.TriRandNumbers'!E88),E$6-SQRT(E$3*(1-'5b.TriRandNumbers'!E88)))</f>
        <v>4.0942397895024918</v>
      </c>
      <c r="F94" s="32">
        <f>IF('5b.TriRandNumbers'!F88&lt;=F$1,F$4+SQRT(F$2*'5b.TriRandNumbers'!F88),F$6-SQRT(F$3*(1-'5b.TriRandNumbers'!F88)))</f>
        <v>3.2258638323957909</v>
      </c>
      <c r="G94" s="31">
        <f>IF('5b.TriRandNumbers'!G88&lt;=G$1,G$4+SQRT(G$2*'5b.TriRandNumbers'!G88),G$6-SQRT(G$3*(1-'5b.TriRandNumbers'!G88)))</f>
        <v>4.0285581551100442</v>
      </c>
      <c r="H94" s="36">
        <f>IF('5b.TriRandNumbers'!H88&lt;=H$1,H$4+SQRT(H$2*'5b.TriRandNumbers'!H88),H$6-SQRT(H$3*(1-'5b.TriRandNumbers'!H88)))</f>
        <v>10.20294183498488</v>
      </c>
      <c r="I94" s="35">
        <f>IF('5b.TriRandNumbers'!I88&lt;=I$1,I$4+SQRT(I$2*'5b.TriRandNumbers'!I88),I$6-SQRT(I$3*(1-'5b.TriRandNumbers'!I88)))</f>
        <v>13.531705017936911</v>
      </c>
      <c r="J94" s="34">
        <f>IF('5b.TriRandNumbers'!J88&lt;=J$1,J$4+SQRT(J$2*'5b.TriRandNumbers'!J88),J$6-SQRT(J$3*(1-'5b.TriRandNumbers'!J88)))</f>
        <v>7.3813872784975008</v>
      </c>
      <c r="K94" s="33">
        <f>IF('5b.TriRandNumbers'!K88&lt;=K$1,K$4+SQRT(K$2*'5b.TriRandNumbers'!K88),K$6-SQRT(K$3*(1-'5b.TriRandNumbers'!K88)))</f>
        <v>8.0869590991131393</v>
      </c>
      <c r="L94" s="32">
        <f>IF('5b.TriRandNumbers'!L88&lt;=L$1,L$4+SQRT(L$2*'5b.TriRandNumbers'!L88),L$6-SQRT(L$3*(1-'5b.TriRandNumbers'!L88)))</f>
        <v>10.263060509169918</v>
      </c>
      <c r="M94" s="31">
        <f>IF('5b.TriRandNumbers'!M88&lt;=M$1,M$4+SQRT(M$2*'5b.TriRandNumbers'!M88),M$6-SQRT(M$3*(1-'5b.TriRandNumbers'!M88)))</f>
        <v>8.8222808873560528</v>
      </c>
      <c r="N94" s="36">
        <f>IF('5b.TriRandNumbers'!N88&lt;=N$1,N$4+SQRT(N$2*'5b.TriRandNumbers'!N88),N$6-SQRT(N$3*(1-'5b.TriRandNumbers'!N88)))</f>
        <v>7.7097458127549174</v>
      </c>
      <c r="O94" s="35">
        <f>IF('5b.TriRandNumbers'!O88&lt;=O$1,O$4+SQRT(O$2*'5b.TriRandNumbers'!O88),O$6-SQRT(O$3*(1-'5b.TriRandNumbers'!O88)))</f>
        <v>9.505770736892547</v>
      </c>
      <c r="P94" s="34">
        <f>IF('5b.TriRandNumbers'!P88&lt;=P$1,P$4+SQRT(P$2*'5b.TriRandNumbers'!P88),P$6-SQRT(P$3*(1-'5b.TriRandNumbers'!P88)))</f>
        <v>13.465472425095221</v>
      </c>
      <c r="Q94" s="33">
        <f>IF('5b.TriRandNumbers'!Q88&lt;=Q$1,Q$4+SQRT(Q$2*'5b.TriRandNumbers'!Q88),Q$6-SQRT(Q$3*(1-'5b.TriRandNumbers'!Q88)))</f>
        <v>14.435411055493244</v>
      </c>
      <c r="R94" s="32">
        <f>IF('5b.TriRandNumbers'!R88&lt;=R$1,R$4+SQRT(R$2*'5b.TriRandNumbers'!R88),R$6-SQRT(R$3*(1-'5b.TriRandNumbers'!R88)))</f>
        <v>7.5144275729230294</v>
      </c>
      <c r="S94" s="31">
        <f>IF('5b.TriRandNumbers'!S88&lt;=S$1,S$4+SQRT(S$2*'5b.TriRandNumbers'!S88),S$6-SQRT(S$3*(1-'5b.TriRandNumbers'!S88)))</f>
        <v>12.087680862234743</v>
      </c>
      <c r="T94" s="36">
        <f>IF('5b.TriRandNumbers'!T88&lt;=T$1,T$4+SQRT(T$2*'5b.TriRandNumbers'!T88),T$6-SQRT(T$3*(1-'5b.TriRandNumbers'!T88)))</f>
        <v>8.4778995585518793</v>
      </c>
      <c r="U94" s="35">
        <f>IF('5b.TriRandNumbers'!U88&lt;=U$1,U$4+SQRT(U$2*'5b.TriRandNumbers'!U88),U$6-SQRT(U$3*(1-'5b.TriRandNumbers'!U88)))</f>
        <v>14.240633426350367</v>
      </c>
      <c r="V94" s="34">
        <f>IF('5b.TriRandNumbers'!V88&lt;=V$1,V$4+SQRT(V$2*'5b.TriRandNumbers'!V88),V$6-SQRT(V$3*(1-'5b.TriRandNumbers'!V88)))</f>
        <v>14.140838942080405</v>
      </c>
      <c r="W94" s="33">
        <f>IF('5b.TriRandNumbers'!W88&lt;=W$1,W$4+SQRT(W$2*'5b.TriRandNumbers'!W88),W$6-SQRT(W$3*(1-'5b.TriRandNumbers'!W88)))</f>
        <v>11.996931299275387</v>
      </c>
      <c r="X94" s="32">
        <f>IF('5b.TriRandNumbers'!X88&lt;=X$1,X$4+SQRT(X$2*'5b.TriRandNumbers'!X88),X$6-SQRT(X$3*(1-'5b.TriRandNumbers'!X88)))</f>
        <v>9.4945755338089803</v>
      </c>
      <c r="Y94" s="31">
        <f>IF('5b.TriRandNumbers'!Y88&lt;=Y$1,Y$4+SQRT(Y$2*'5b.TriRandNumbers'!Y88),Y$6-SQRT(Y$3*(1-'5b.TriRandNumbers'!Y88)))</f>
        <v>16.827464241400673</v>
      </c>
    </row>
    <row r="95" spans="2:25" hidden="1" x14ac:dyDescent="0.25">
      <c r="B95" s="36">
        <f>IF('5b.TriRandNumbers'!B89&lt;=B$1,B$4+SQRT(B$2*'5b.TriRandNumbers'!B89),B$6-SQRT(B$3*(1-'5b.TriRandNumbers'!B89)))</f>
        <v>3.8019425841373002</v>
      </c>
      <c r="C95" s="35">
        <f>IF('5b.TriRandNumbers'!C89&lt;=C$1,C$4+SQRT(C$2*'5b.TriRandNumbers'!C89),C$6-SQRT(C$3*(1-'5b.TriRandNumbers'!C89)))</f>
        <v>2.5926616764289787</v>
      </c>
      <c r="D95" s="34">
        <f>IF('5b.TriRandNumbers'!D89&lt;=D$1,D$4+SQRT(D$2*'5b.TriRandNumbers'!D89),D$6-SQRT(D$3*(1-'5b.TriRandNumbers'!D89)))</f>
        <v>5.8875676992118695</v>
      </c>
      <c r="E95" s="33">
        <f>IF('5b.TriRandNumbers'!E89&lt;=E$1,E$4+SQRT(E$2*'5b.TriRandNumbers'!E89),E$6-SQRT(E$3*(1-'5b.TriRandNumbers'!E89)))</f>
        <v>4.5006998577103241</v>
      </c>
      <c r="F95" s="32">
        <f>IF('5b.TriRandNumbers'!F89&lt;=F$1,F$4+SQRT(F$2*'5b.TriRandNumbers'!F89),F$6-SQRT(F$3*(1-'5b.TriRandNumbers'!F89)))</f>
        <v>3.3259518304013573</v>
      </c>
      <c r="G95" s="31">
        <f>IF('5b.TriRandNumbers'!G89&lt;=G$1,G$4+SQRT(G$2*'5b.TriRandNumbers'!G89),G$6-SQRT(G$3*(1-'5b.TriRandNumbers'!G89)))</f>
        <v>2.5502042531675473</v>
      </c>
      <c r="H95" s="36">
        <f>IF('5b.TriRandNumbers'!H89&lt;=H$1,H$4+SQRT(H$2*'5b.TriRandNumbers'!H89),H$6-SQRT(H$3*(1-'5b.TriRandNumbers'!H89)))</f>
        <v>10.564833532910288</v>
      </c>
      <c r="I95" s="35">
        <f>IF('5b.TriRandNumbers'!I89&lt;=I$1,I$4+SQRT(I$2*'5b.TriRandNumbers'!I89),I$6-SQRT(I$3*(1-'5b.TriRandNumbers'!I89)))</f>
        <v>7.3310908732998836</v>
      </c>
      <c r="J95" s="34">
        <f>IF('5b.TriRandNumbers'!J89&lt;=J$1,J$4+SQRT(J$2*'5b.TriRandNumbers'!J89),J$6-SQRT(J$3*(1-'5b.TriRandNumbers'!J89)))</f>
        <v>16.793325764855268</v>
      </c>
      <c r="K95" s="33">
        <f>IF('5b.TriRandNumbers'!K89&lt;=K$1,K$4+SQRT(K$2*'5b.TriRandNumbers'!K89),K$6-SQRT(K$3*(1-'5b.TriRandNumbers'!K89)))</f>
        <v>7.281502469909082</v>
      </c>
      <c r="L95" s="32">
        <f>IF('5b.TriRandNumbers'!L89&lt;=L$1,L$4+SQRT(L$2*'5b.TriRandNumbers'!L89),L$6-SQRT(L$3*(1-'5b.TriRandNumbers'!L89)))</f>
        <v>12.774621528544326</v>
      </c>
      <c r="M95" s="31">
        <f>IF('5b.TriRandNumbers'!M89&lt;=M$1,M$4+SQRT(M$2*'5b.TriRandNumbers'!M89),M$6-SQRT(M$3*(1-'5b.TriRandNumbers'!M89)))</f>
        <v>13.06337304270312</v>
      </c>
      <c r="N95" s="36">
        <f>IF('5b.TriRandNumbers'!N89&lt;=N$1,N$4+SQRT(N$2*'5b.TriRandNumbers'!N89),N$6-SQRT(N$3*(1-'5b.TriRandNumbers'!N89)))</f>
        <v>9.9616093657981963</v>
      </c>
      <c r="O95" s="35">
        <f>IF('5b.TriRandNumbers'!O89&lt;=O$1,O$4+SQRT(O$2*'5b.TriRandNumbers'!O89),O$6-SQRT(O$3*(1-'5b.TriRandNumbers'!O89)))</f>
        <v>7.1356141398433337</v>
      </c>
      <c r="P95" s="34">
        <f>IF('5b.TriRandNumbers'!P89&lt;=P$1,P$4+SQRT(P$2*'5b.TriRandNumbers'!P89),P$6-SQRT(P$3*(1-'5b.TriRandNumbers'!P89)))</f>
        <v>9.6269272244678472</v>
      </c>
      <c r="Q95" s="33">
        <f>IF('5b.TriRandNumbers'!Q89&lt;=Q$1,Q$4+SQRT(Q$2*'5b.TriRandNumbers'!Q89),Q$6-SQRT(Q$3*(1-'5b.TriRandNumbers'!Q89)))</f>
        <v>11.533365235122144</v>
      </c>
      <c r="R95" s="32">
        <f>IF('5b.TriRandNumbers'!R89&lt;=R$1,R$4+SQRT(R$2*'5b.TriRandNumbers'!R89),R$6-SQRT(R$3*(1-'5b.TriRandNumbers'!R89)))</f>
        <v>13.524292420591815</v>
      </c>
      <c r="S95" s="31">
        <f>IF('5b.TriRandNumbers'!S89&lt;=S$1,S$4+SQRT(S$2*'5b.TriRandNumbers'!S89),S$6-SQRT(S$3*(1-'5b.TriRandNumbers'!S89)))</f>
        <v>15.004945437069678</v>
      </c>
      <c r="T95" s="36">
        <f>IF('5b.TriRandNumbers'!T89&lt;=T$1,T$4+SQRT(T$2*'5b.TriRandNumbers'!T89),T$6-SQRT(T$3*(1-'5b.TriRandNumbers'!T89)))</f>
        <v>10.085898071523768</v>
      </c>
      <c r="U95" s="35">
        <f>IF('5b.TriRandNumbers'!U89&lt;=U$1,U$4+SQRT(U$2*'5b.TriRandNumbers'!U89),U$6-SQRT(U$3*(1-'5b.TriRandNumbers'!U89)))</f>
        <v>14.462375931562644</v>
      </c>
      <c r="V95" s="34">
        <f>IF('5b.TriRandNumbers'!V89&lt;=V$1,V$4+SQRT(V$2*'5b.TriRandNumbers'!V89),V$6-SQRT(V$3*(1-'5b.TriRandNumbers'!V89)))</f>
        <v>10.517610684062484</v>
      </c>
      <c r="W95" s="33">
        <f>IF('5b.TriRandNumbers'!W89&lt;=W$1,W$4+SQRT(W$2*'5b.TriRandNumbers'!W89),W$6-SQRT(W$3*(1-'5b.TriRandNumbers'!W89)))</f>
        <v>12.928635810643517</v>
      </c>
      <c r="X95" s="32">
        <f>IF('5b.TriRandNumbers'!X89&lt;=X$1,X$4+SQRT(X$2*'5b.TriRandNumbers'!X89),X$6-SQRT(X$3*(1-'5b.TriRandNumbers'!X89)))</f>
        <v>7.3419705185382034</v>
      </c>
      <c r="Y95" s="31">
        <f>IF('5b.TriRandNumbers'!Y89&lt;=Y$1,Y$4+SQRT(Y$2*'5b.TriRandNumbers'!Y89),Y$6-SQRT(Y$3*(1-'5b.TriRandNumbers'!Y89)))</f>
        <v>11.346993090515666</v>
      </c>
    </row>
    <row r="96" spans="2:25" hidden="1" x14ac:dyDescent="0.25">
      <c r="B96" s="36">
        <f>IF('5b.TriRandNumbers'!B90&lt;=B$1,B$4+SQRT(B$2*'5b.TriRandNumbers'!B90),B$6-SQRT(B$3*(1-'5b.TriRandNumbers'!B90)))</f>
        <v>4.4211404673592991</v>
      </c>
      <c r="C96" s="35">
        <f>IF('5b.TriRandNumbers'!C90&lt;=C$1,C$4+SQRT(C$2*'5b.TriRandNumbers'!C90),C$6-SQRT(C$3*(1-'5b.TriRandNumbers'!C90)))</f>
        <v>3.4734530312570122</v>
      </c>
      <c r="D96" s="34">
        <f>IF('5b.TriRandNumbers'!D90&lt;=D$1,D$4+SQRT(D$2*'5b.TriRandNumbers'!D90),D$6-SQRT(D$3*(1-'5b.TriRandNumbers'!D90)))</f>
        <v>5.3913125209184285</v>
      </c>
      <c r="E96" s="33">
        <f>IF('5b.TriRandNumbers'!E90&lt;=E$1,E$4+SQRT(E$2*'5b.TriRandNumbers'!E90),E$6-SQRT(E$3*(1-'5b.TriRandNumbers'!E90)))</f>
        <v>4.7071453635875331</v>
      </c>
      <c r="F96" s="32">
        <f>IF('5b.TriRandNumbers'!F90&lt;=F$1,F$4+SQRT(F$2*'5b.TriRandNumbers'!F90),F$6-SQRT(F$3*(1-'5b.TriRandNumbers'!F90)))</f>
        <v>1.777039160466539</v>
      </c>
      <c r="G96" s="31">
        <f>IF('5b.TriRandNumbers'!G90&lt;=G$1,G$4+SQRT(G$2*'5b.TriRandNumbers'!G90),G$6-SQRT(G$3*(1-'5b.TriRandNumbers'!G90)))</f>
        <v>4.3381730334853268</v>
      </c>
      <c r="H96" s="36">
        <f>IF('5b.TriRandNumbers'!H90&lt;=H$1,H$4+SQRT(H$2*'5b.TriRandNumbers'!H90),H$6-SQRT(H$3*(1-'5b.TriRandNumbers'!H90)))</f>
        <v>9.968817984501344</v>
      </c>
      <c r="I96" s="35">
        <f>IF('5b.TriRandNumbers'!I90&lt;=I$1,I$4+SQRT(I$2*'5b.TriRandNumbers'!I90),I$6-SQRT(I$3*(1-'5b.TriRandNumbers'!I90)))</f>
        <v>5.7640840960485384</v>
      </c>
      <c r="J96" s="34">
        <f>IF('5b.TriRandNumbers'!J90&lt;=J$1,J$4+SQRT(J$2*'5b.TriRandNumbers'!J90),J$6-SQRT(J$3*(1-'5b.TriRandNumbers'!J90)))</f>
        <v>16.526986783134255</v>
      </c>
      <c r="K96" s="33">
        <f>IF('5b.TriRandNumbers'!K90&lt;=K$1,K$4+SQRT(K$2*'5b.TriRandNumbers'!K90),K$6-SQRT(K$3*(1-'5b.TriRandNumbers'!K90)))</f>
        <v>12.687227601982624</v>
      </c>
      <c r="L96" s="32">
        <f>IF('5b.TriRandNumbers'!L90&lt;=L$1,L$4+SQRT(L$2*'5b.TriRandNumbers'!L90),L$6-SQRT(L$3*(1-'5b.TriRandNumbers'!L90)))</f>
        <v>11.966788563911097</v>
      </c>
      <c r="M96" s="31">
        <f>IF('5b.TriRandNumbers'!M90&lt;=M$1,M$4+SQRT(M$2*'5b.TriRandNumbers'!M90),M$6-SQRT(M$3*(1-'5b.TriRandNumbers'!M90)))</f>
        <v>9.5528200189509285</v>
      </c>
      <c r="N96" s="36">
        <f>IF('5b.TriRandNumbers'!N90&lt;=N$1,N$4+SQRT(N$2*'5b.TriRandNumbers'!N90),N$6-SQRT(N$3*(1-'5b.TriRandNumbers'!N90)))</f>
        <v>16.188399225325501</v>
      </c>
      <c r="O96" s="35">
        <f>IF('5b.TriRandNumbers'!O90&lt;=O$1,O$4+SQRT(O$2*'5b.TriRandNumbers'!O90),O$6-SQRT(O$3*(1-'5b.TriRandNumbers'!O90)))</f>
        <v>9.4429054199937159</v>
      </c>
      <c r="P96" s="34">
        <f>IF('5b.TriRandNumbers'!P90&lt;=P$1,P$4+SQRT(P$2*'5b.TriRandNumbers'!P90),P$6-SQRT(P$3*(1-'5b.TriRandNumbers'!P90)))</f>
        <v>10.246222859403341</v>
      </c>
      <c r="Q96" s="33">
        <f>IF('5b.TriRandNumbers'!Q90&lt;=Q$1,Q$4+SQRT(Q$2*'5b.TriRandNumbers'!Q90),Q$6-SQRT(Q$3*(1-'5b.TriRandNumbers'!Q90)))</f>
        <v>10.329882423621969</v>
      </c>
      <c r="R96" s="32">
        <f>IF('5b.TriRandNumbers'!R90&lt;=R$1,R$4+SQRT(R$2*'5b.TriRandNumbers'!R90),R$6-SQRT(R$3*(1-'5b.TriRandNumbers'!R90)))</f>
        <v>11.033947621344106</v>
      </c>
      <c r="S96" s="31">
        <f>IF('5b.TriRandNumbers'!S90&lt;=S$1,S$4+SQRT(S$2*'5b.TriRandNumbers'!S90),S$6-SQRT(S$3*(1-'5b.TriRandNumbers'!S90)))</f>
        <v>9.4534836303529524</v>
      </c>
      <c r="T96" s="36">
        <f>IF('5b.TriRandNumbers'!T90&lt;=T$1,T$4+SQRT(T$2*'5b.TriRandNumbers'!T90),T$6-SQRT(T$3*(1-'5b.TriRandNumbers'!T90)))</f>
        <v>13.472678624127504</v>
      </c>
      <c r="U96" s="35">
        <f>IF('5b.TriRandNumbers'!U90&lt;=U$1,U$4+SQRT(U$2*'5b.TriRandNumbers'!U90),U$6-SQRT(U$3*(1-'5b.TriRandNumbers'!U90)))</f>
        <v>11.918706557739105</v>
      </c>
      <c r="V96" s="34">
        <f>IF('5b.TriRandNumbers'!V90&lt;=V$1,V$4+SQRT(V$2*'5b.TriRandNumbers'!V90),V$6-SQRT(V$3*(1-'5b.TriRandNumbers'!V90)))</f>
        <v>12.839699623394287</v>
      </c>
      <c r="W96" s="33">
        <f>IF('5b.TriRandNumbers'!W90&lt;=W$1,W$4+SQRT(W$2*'5b.TriRandNumbers'!W90),W$6-SQRT(W$3*(1-'5b.TriRandNumbers'!W90)))</f>
        <v>12.817145009140322</v>
      </c>
      <c r="X96" s="32">
        <f>IF('5b.TriRandNumbers'!X90&lt;=X$1,X$4+SQRT(X$2*'5b.TriRandNumbers'!X90),X$6-SQRT(X$3*(1-'5b.TriRandNumbers'!X90)))</f>
        <v>13.922449608701172</v>
      </c>
      <c r="Y96" s="31">
        <f>IF('5b.TriRandNumbers'!Y90&lt;=Y$1,Y$4+SQRT(Y$2*'5b.TriRandNumbers'!Y90),Y$6-SQRT(Y$3*(1-'5b.TriRandNumbers'!Y90)))</f>
        <v>9.2238697043296476</v>
      </c>
    </row>
    <row r="97" spans="2:25" hidden="1" x14ac:dyDescent="0.25">
      <c r="B97" s="36">
        <f>IF('5b.TriRandNumbers'!B91&lt;=B$1,B$4+SQRT(B$2*'5b.TriRandNumbers'!B91),B$6-SQRT(B$3*(1-'5b.TriRandNumbers'!B91)))</f>
        <v>5.5500715862972543</v>
      </c>
      <c r="C97" s="35">
        <f>IF('5b.TriRandNumbers'!C91&lt;=C$1,C$4+SQRT(C$2*'5b.TriRandNumbers'!C91),C$6-SQRT(C$3*(1-'5b.TriRandNumbers'!C91)))</f>
        <v>2.371245560455296</v>
      </c>
      <c r="D97" s="34">
        <f>IF('5b.TriRandNumbers'!D91&lt;=D$1,D$4+SQRT(D$2*'5b.TriRandNumbers'!D91),D$6-SQRT(D$3*(1-'5b.TriRandNumbers'!D91)))</f>
        <v>5.9351238315670267</v>
      </c>
      <c r="E97" s="33">
        <f>IF('5b.TriRandNumbers'!E91&lt;=E$1,E$4+SQRT(E$2*'5b.TriRandNumbers'!E91),E$6-SQRT(E$3*(1-'5b.TriRandNumbers'!E91)))</f>
        <v>4.1590225115196215</v>
      </c>
      <c r="F97" s="32">
        <f>IF('5b.TriRandNumbers'!F91&lt;=F$1,F$4+SQRT(F$2*'5b.TriRandNumbers'!F91),F$6-SQRT(F$3*(1-'5b.TriRandNumbers'!F91)))</f>
        <v>1.1783152694836252</v>
      </c>
      <c r="G97" s="31">
        <f>IF('5b.TriRandNumbers'!G91&lt;=G$1,G$4+SQRT(G$2*'5b.TriRandNumbers'!G91),G$6-SQRT(G$3*(1-'5b.TriRandNumbers'!G91)))</f>
        <v>3.5301112084941879</v>
      </c>
      <c r="H97" s="36">
        <f>IF('5b.TriRandNumbers'!H91&lt;=H$1,H$4+SQRT(H$2*'5b.TriRandNumbers'!H91),H$6-SQRT(H$3*(1-'5b.TriRandNumbers'!H91)))</f>
        <v>14.981548617293857</v>
      </c>
      <c r="I97" s="35">
        <f>IF('5b.TriRandNumbers'!I91&lt;=I$1,I$4+SQRT(I$2*'5b.TriRandNumbers'!I91),I$6-SQRT(I$3*(1-'5b.TriRandNumbers'!I91)))</f>
        <v>8.6086970331664983</v>
      </c>
      <c r="J97" s="34">
        <f>IF('5b.TriRandNumbers'!J91&lt;=J$1,J$4+SQRT(J$2*'5b.TriRandNumbers'!J91),J$6-SQRT(J$3*(1-'5b.TriRandNumbers'!J91)))</f>
        <v>11.694118467203827</v>
      </c>
      <c r="K97" s="33">
        <f>IF('5b.TriRandNumbers'!K91&lt;=K$1,K$4+SQRT(K$2*'5b.TriRandNumbers'!K91),K$6-SQRT(K$3*(1-'5b.TriRandNumbers'!K91)))</f>
        <v>5.7977594418122704</v>
      </c>
      <c r="L97" s="32">
        <f>IF('5b.TriRandNumbers'!L91&lt;=L$1,L$4+SQRT(L$2*'5b.TriRandNumbers'!L91),L$6-SQRT(L$3*(1-'5b.TriRandNumbers'!L91)))</f>
        <v>11.281397029390765</v>
      </c>
      <c r="M97" s="31">
        <f>IF('5b.TriRandNumbers'!M91&lt;=M$1,M$4+SQRT(M$2*'5b.TriRandNumbers'!M91),M$6-SQRT(M$3*(1-'5b.TriRandNumbers'!M91)))</f>
        <v>7.2392026877079214</v>
      </c>
      <c r="N97" s="36">
        <f>IF('5b.TriRandNumbers'!N91&lt;=N$1,N$4+SQRT(N$2*'5b.TriRandNumbers'!N91),N$6-SQRT(N$3*(1-'5b.TriRandNumbers'!N91)))</f>
        <v>16.298475683843524</v>
      </c>
      <c r="O97" s="35">
        <f>IF('5b.TriRandNumbers'!O91&lt;=O$1,O$4+SQRT(O$2*'5b.TriRandNumbers'!O91),O$6-SQRT(O$3*(1-'5b.TriRandNumbers'!O91)))</f>
        <v>11.604910587302514</v>
      </c>
      <c r="P97" s="34">
        <f>IF('5b.TriRandNumbers'!P91&lt;=P$1,P$4+SQRT(P$2*'5b.TriRandNumbers'!P91),P$6-SQRT(P$3*(1-'5b.TriRandNumbers'!P91)))</f>
        <v>9.9379354525511765</v>
      </c>
      <c r="Q97" s="33">
        <f>IF('5b.TriRandNumbers'!Q91&lt;=Q$1,Q$4+SQRT(Q$2*'5b.TriRandNumbers'!Q91),Q$6-SQRT(Q$3*(1-'5b.TriRandNumbers'!Q91)))</f>
        <v>10.628548719530608</v>
      </c>
      <c r="R97" s="32">
        <f>IF('5b.TriRandNumbers'!R91&lt;=R$1,R$4+SQRT(R$2*'5b.TriRandNumbers'!R91),R$6-SQRT(R$3*(1-'5b.TriRandNumbers'!R91)))</f>
        <v>14.043766382786217</v>
      </c>
      <c r="S97" s="31">
        <f>IF('5b.TriRandNumbers'!S91&lt;=S$1,S$4+SQRT(S$2*'5b.TriRandNumbers'!S91),S$6-SQRT(S$3*(1-'5b.TriRandNumbers'!S91)))</f>
        <v>14.777000831346694</v>
      </c>
      <c r="T97" s="36">
        <f>IF('5b.TriRandNumbers'!T91&lt;=T$1,T$4+SQRT(T$2*'5b.TriRandNumbers'!T91),T$6-SQRT(T$3*(1-'5b.TriRandNumbers'!T91)))</f>
        <v>10.016429795753828</v>
      </c>
      <c r="U97" s="35">
        <f>IF('5b.TriRandNumbers'!U91&lt;=U$1,U$4+SQRT(U$2*'5b.TriRandNumbers'!U91),U$6-SQRT(U$3*(1-'5b.TriRandNumbers'!U91)))</f>
        <v>16.670709401400575</v>
      </c>
      <c r="V97" s="34">
        <f>IF('5b.TriRandNumbers'!V91&lt;=V$1,V$4+SQRT(V$2*'5b.TriRandNumbers'!V91),V$6-SQRT(V$3*(1-'5b.TriRandNumbers'!V91)))</f>
        <v>8.5886810779430309</v>
      </c>
      <c r="W97" s="33">
        <f>IF('5b.TriRandNumbers'!W91&lt;=W$1,W$4+SQRT(W$2*'5b.TriRandNumbers'!W91),W$6-SQRT(W$3*(1-'5b.TriRandNumbers'!W91)))</f>
        <v>12.2613492768337</v>
      </c>
      <c r="X97" s="32">
        <f>IF('5b.TriRandNumbers'!X91&lt;=X$1,X$4+SQRT(X$2*'5b.TriRandNumbers'!X91),X$6-SQRT(X$3*(1-'5b.TriRandNumbers'!X91)))</f>
        <v>9.0822415692622656</v>
      </c>
      <c r="Y97" s="31">
        <f>IF('5b.TriRandNumbers'!Y91&lt;=Y$1,Y$4+SQRT(Y$2*'5b.TriRandNumbers'!Y91),Y$6-SQRT(Y$3*(1-'5b.TriRandNumbers'!Y91)))</f>
        <v>11.033544125187863</v>
      </c>
    </row>
    <row r="98" spans="2:25" hidden="1" x14ac:dyDescent="0.25">
      <c r="B98" s="36">
        <f>IF('5b.TriRandNumbers'!B92&lt;=B$1,B$4+SQRT(B$2*'5b.TriRandNumbers'!B92),B$6-SQRT(B$3*(1-'5b.TriRandNumbers'!B92)))</f>
        <v>4.566157131746821</v>
      </c>
      <c r="C98" s="35">
        <f>IF('5b.TriRandNumbers'!C92&lt;=C$1,C$4+SQRT(C$2*'5b.TriRandNumbers'!C92),C$6-SQRT(C$3*(1-'5b.TriRandNumbers'!C92)))</f>
        <v>3.5640171385467254</v>
      </c>
      <c r="D98" s="34">
        <f>IF('5b.TriRandNumbers'!D92&lt;=D$1,D$4+SQRT(D$2*'5b.TriRandNumbers'!D92),D$6-SQRT(D$3*(1-'5b.TriRandNumbers'!D92)))</f>
        <v>6.4021161831985411</v>
      </c>
      <c r="E98" s="33">
        <f>IF('5b.TriRandNumbers'!E92&lt;=E$1,E$4+SQRT(E$2*'5b.TriRandNumbers'!E92),E$6-SQRT(E$3*(1-'5b.TriRandNumbers'!E92)))</f>
        <v>4.4956392971534642</v>
      </c>
      <c r="F98" s="32">
        <f>IF('5b.TriRandNumbers'!F92&lt;=F$1,F$4+SQRT(F$2*'5b.TriRandNumbers'!F92),F$6-SQRT(F$3*(1-'5b.TriRandNumbers'!F92)))</f>
        <v>3.6917634941296376</v>
      </c>
      <c r="G98" s="31">
        <f>IF('5b.TriRandNumbers'!G92&lt;=G$1,G$4+SQRT(G$2*'5b.TriRandNumbers'!G92),G$6-SQRT(G$3*(1-'5b.TriRandNumbers'!G92)))</f>
        <v>2.7716360465387924</v>
      </c>
      <c r="H98" s="36">
        <f>IF('5b.TriRandNumbers'!H92&lt;=H$1,H$4+SQRT(H$2*'5b.TriRandNumbers'!H92),H$6-SQRT(H$3*(1-'5b.TriRandNumbers'!H92)))</f>
        <v>11.108955376000512</v>
      </c>
      <c r="I98" s="35">
        <f>IF('5b.TriRandNumbers'!I92&lt;=I$1,I$4+SQRT(I$2*'5b.TriRandNumbers'!I92),I$6-SQRT(I$3*(1-'5b.TriRandNumbers'!I92)))</f>
        <v>12.686388934008283</v>
      </c>
      <c r="J98" s="34">
        <f>IF('5b.TriRandNumbers'!J92&lt;=J$1,J$4+SQRT(J$2*'5b.TriRandNumbers'!J92),J$6-SQRT(J$3*(1-'5b.TriRandNumbers'!J92)))</f>
        <v>11.730764043244372</v>
      </c>
      <c r="K98" s="33">
        <f>IF('5b.TriRandNumbers'!K92&lt;=K$1,K$4+SQRT(K$2*'5b.TriRandNumbers'!K92),K$6-SQRT(K$3*(1-'5b.TriRandNumbers'!K92)))</f>
        <v>7.7975946915856174</v>
      </c>
      <c r="L98" s="32">
        <f>IF('5b.TriRandNumbers'!L92&lt;=L$1,L$4+SQRT(L$2*'5b.TriRandNumbers'!L92),L$6-SQRT(L$3*(1-'5b.TriRandNumbers'!L92)))</f>
        <v>11.310286429695035</v>
      </c>
      <c r="M98" s="31">
        <f>IF('5b.TriRandNumbers'!M92&lt;=M$1,M$4+SQRT(M$2*'5b.TriRandNumbers'!M92),M$6-SQRT(M$3*(1-'5b.TriRandNumbers'!M92)))</f>
        <v>11.755779500510036</v>
      </c>
      <c r="N98" s="36">
        <f>IF('5b.TriRandNumbers'!N92&lt;=N$1,N$4+SQRT(N$2*'5b.TriRandNumbers'!N92),N$6-SQRT(N$3*(1-'5b.TriRandNumbers'!N92)))</f>
        <v>7.6433285717320629</v>
      </c>
      <c r="O98" s="35">
        <f>IF('5b.TriRandNumbers'!O92&lt;=O$1,O$4+SQRT(O$2*'5b.TriRandNumbers'!O92),O$6-SQRT(O$3*(1-'5b.TriRandNumbers'!O92)))</f>
        <v>14.623885071118398</v>
      </c>
      <c r="P98" s="34">
        <f>IF('5b.TriRandNumbers'!P92&lt;=P$1,P$4+SQRT(P$2*'5b.TriRandNumbers'!P92),P$6-SQRT(P$3*(1-'5b.TriRandNumbers'!P92)))</f>
        <v>10.566333698273146</v>
      </c>
      <c r="Q98" s="33">
        <f>IF('5b.TriRandNumbers'!Q92&lt;=Q$1,Q$4+SQRT(Q$2*'5b.TriRandNumbers'!Q92),Q$6-SQRT(Q$3*(1-'5b.TriRandNumbers'!Q92)))</f>
        <v>12.463993983607622</v>
      </c>
      <c r="R98" s="32">
        <f>IF('5b.TriRandNumbers'!R92&lt;=R$1,R$4+SQRT(R$2*'5b.TriRandNumbers'!R92),R$6-SQRT(R$3*(1-'5b.TriRandNumbers'!R92)))</f>
        <v>13.354075757083692</v>
      </c>
      <c r="S98" s="31">
        <f>IF('5b.TriRandNumbers'!S92&lt;=S$1,S$4+SQRT(S$2*'5b.TriRandNumbers'!S92),S$6-SQRT(S$3*(1-'5b.TriRandNumbers'!S92)))</f>
        <v>18.349714351806945</v>
      </c>
      <c r="T98" s="36">
        <f>IF('5b.TriRandNumbers'!T92&lt;=T$1,T$4+SQRT(T$2*'5b.TriRandNumbers'!T92),T$6-SQRT(T$3*(1-'5b.TriRandNumbers'!T92)))</f>
        <v>9.6772881584799073</v>
      </c>
      <c r="U98" s="35">
        <f>IF('5b.TriRandNumbers'!U92&lt;=U$1,U$4+SQRT(U$2*'5b.TriRandNumbers'!U92),U$6-SQRT(U$3*(1-'5b.TriRandNumbers'!U92)))</f>
        <v>11.029424085377071</v>
      </c>
      <c r="V98" s="34">
        <f>IF('5b.TriRandNumbers'!V92&lt;=V$1,V$4+SQRT(V$2*'5b.TriRandNumbers'!V92),V$6-SQRT(V$3*(1-'5b.TriRandNumbers'!V92)))</f>
        <v>11.692752497492124</v>
      </c>
      <c r="W98" s="33">
        <f>IF('5b.TriRandNumbers'!W92&lt;=W$1,W$4+SQRT(W$2*'5b.TriRandNumbers'!W92),W$6-SQRT(W$3*(1-'5b.TriRandNumbers'!W92)))</f>
        <v>8.4172015322446594</v>
      </c>
      <c r="X98" s="32">
        <f>IF('5b.TriRandNumbers'!X92&lt;=X$1,X$4+SQRT(X$2*'5b.TriRandNumbers'!X92),X$6-SQRT(X$3*(1-'5b.TriRandNumbers'!X92)))</f>
        <v>7.8832200687871774</v>
      </c>
      <c r="Y98" s="31">
        <f>IF('5b.TriRandNumbers'!Y92&lt;=Y$1,Y$4+SQRT(Y$2*'5b.TriRandNumbers'!Y92),Y$6-SQRT(Y$3*(1-'5b.TriRandNumbers'!Y92)))</f>
        <v>10.132994784712791</v>
      </c>
    </row>
    <row r="99" spans="2:25" hidden="1" x14ac:dyDescent="0.25">
      <c r="B99" s="36">
        <f>IF('5b.TriRandNumbers'!B93&lt;=B$1,B$4+SQRT(B$2*'5b.TriRandNumbers'!B93),B$6-SQRT(B$3*(1-'5b.TriRandNumbers'!B93)))</f>
        <v>3.2422598719619971</v>
      </c>
      <c r="C99" s="35">
        <f>IF('5b.TriRandNumbers'!C93&lt;=C$1,C$4+SQRT(C$2*'5b.TriRandNumbers'!C93),C$6-SQRT(C$3*(1-'5b.TriRandNumbers'!C93)))</f>
        <v>3.0739211028720455</v>
      </c>
      <c r="D99" s="34">
        <f>IF('5b.TriRandNumbers'!D93&lt;=D$1,D$4+SQRT(D$2*'5b.TriRandNumbers'!D93),D$6-SQRT(D$3*(1-'5b.TriRandNumbers'!D93)))</f>
        <v>6.2159268232016185</v>
      </c>
      <c r="E99" s="33">
        <f>IF('5b.TriRandNumbers'!E93&lt;=E$1,E$4+SQRT(E$2*'5b.TriRandNumbers'!E93),E$6-SQRT(E$3*(1-'5b.TriRandNumbers'!E93)))</f>
        <v>3.5775695201373869</v>
      </c>
      <c r="F99" s="32">
        <f>IF('5b.TriRandNumbers'!F93&lt;=F$1,F$4+SQRT(F$2*'5b.TriRandNumbers'!F93),F$6-SQRT(F$3*(1-'5b.TriRandNumbers'!F93)))</f>
        <v>2.0474171577346176</v>
      </c>
      <c r="G99" s="31">
        <f>IF('5b.TriRandNumbers'!G93&lt;=G$1,G$4+SQRT(G$2*'5b.TriRandNumbers'!G93),G$6-SQRT(G$3*(1-'5b.TriRandNumbers'!G93)))</f>
        <v>2.6126764993552811</v>
      </c>
      <c r="H99" s="36">
        <f>IF('5b.TriRandNumbers'!H93&lt;=H$1,H$4+SQRT(H$2*'5b.TriRandNumbers'!H93),H$6-SQRT(H$3*(1-'5b.TriRandNumbers'!H93)))</f>
        <v>12.254723750319027</v>
      </c>
      <c r="I99" s="35">
        <f>IF('5b.TriRandNumbers'!I93&lt;=I$1,I$4+SQRT(I$2*'5b.TriRandNumbers'!I93),I$6-SQRT(I$3*(1-'5b.TriRandNumbers'!I93)))</f>
        <v>8.8858174689891243</v>
      </c>
      <c r="J99" s="34">
        <f>IF('5b.TriRandNumbers'!J93&lt;=J$1,J$4+SQRT(J$2*'5b.TriRandNumbers'!J93),J$6-SQRT(J$3*(1-'5b.TriRandNumbers'!J93)))</f>
        <v>8.2482015681822833</v>
      </c>
      <c r="K99" s="33">
        <f>IF('5b.TriRandNumbers'!K93&lt;=K$1,K$4+SQRT(K$2*'5b.TriRandNumbers'!K93),K$6-SQRT(K$3*(1-'5b.TriRandNumbers'!K93)))</f>
        <v>8.9365635446994887</v>
      </c>
      <c r="L99" s="32">
        <f>IF('5b.TriRandNumbers'!L93&lt;=L$1,L$4+SQRT(L$2*'5b.TriRandNumbers'!L93),L$6-SQRT(L$3*(1-'5b.TriRandNumbers'!L93)))</f>
        <v>10.721717351488167</v>
      </c>
      <c r="M99" s="31">
        <f>IF('5b.TriRandNumbers'!M93&lt;=M$1,M$4+SQRT(M$2*'5b.TriRandNumbers'!M93),M$6-SQRT(M$3*(1-'5b.TriRandNumbers'!M93)))</f>
        <v>8.0650927475308389</v>
      </c>
      <c r="N99" s="36">
        <f>IF('5b.TriRandNumbers'!N93&lt;=N$1,N$4+SQRT(N$2*'5b.TriRandNumbers'!N93),N$6-SQRT(N$3*(1-'5b.TriRandNumbers'!N93)))</f>
        <v>18.166340762310114</v>
      </c>
      <c r="O99" s="35">
        <f>IF('5b.TriRandNumbers'!O93&lt;=O$1,O$4+SQRT(O$2*'5b.TriRandNumbers'!O93),O$6-SQRT(O$3*(1-'5b.TriRandNumbers'!O93)))</f>
        <v>14.799097929892504</v>
      </c>
      <c r="P99" s="34">
        <f>IF('5b.TriRandNumbers'!P93&lt;=P$1,P$4+SQRT(P$2*'5b.TriRandNumbers'!P93),P$6-SQRT(P$3*(1-'5b.TriRandNumbers'!P93)))</f>
        <v>10.31909765126694</v>
      </c>
      <c r="Q99" s="33">
        <f>IF('5b.TriRandNumbers'!Q93&lt;=Q$1,Q$4+SQRT(Q$2*'5b.TriRandNumbers'!Q93),Q$6-SQRT(Q$3*(1-'5b.TriRandNumbers'!Q93)))</f>
        <v>12.124027307302004</v>
      </c>
      <c r="R99" s="32">
        <f>IF('5b.TriRandNumbers'!R93&lt;=R$1,R$4+SQRT(R$2*'5b.TriRandNumbers'!R93),R$6-SQRT(R$3*(1-'5b.TriRandNumbers'!R93)))</f>
        <v>12.842639231507375</v>
      </c>
      <c r="S99" s="31">
        <f>IF('5b.TriRandNumbers'!S93&lt;=S$1,S$4+SQRT(S$2*'5b.TriRandNumbers'!S93),S$6-SQRT(S$3*(1-'5b.TriRandNumbers'!S93)))</f>
        <v>12.606272165265636</v>
      </c>
      <c r="T99" s="36">
        <f>IF('5b.TriRandNumbers'!T93&lt;=T$1,T$4+SQRT(T$2*'5b.TriRandNumbers'!T93),T$6-SQRT(T$3*(1-'5b.TriRandNumbers'!T93)))</f>
        <v>7.8879499322851956</v>
      </c>
      <c r="U99" s="35">
        <f>IF('5b.TriRandNumbers'!U93&lt;=U$1,U$4+SQRT(U$2*'5b.TriRandNumbers'!U93),U$6-SQRT(U$3*(1-'5b.TriRandNumbers'!U93)))</f>
        <v>10.876863540222255</v>
      </c>
      <c r="V99" s="34">
        <f>IF('5b.TriRandNumbers'!V93&lt;=V$1,V$4+SQRT(V$2*'5b.TriRandNumbers'!V93),V$6-SQRT(V$3*(1-'5b.TriRandNumbers'!V93)))</f>
        <v>18.771138172324413</v>
      </c>
      <c r="W99" s="33">
        <f>IF('5b.TriRandNumbers'!W93&lt;=W$1,W$4+SQRT(W$2*'5b.TriRandNumbers'!W93),W$6-SQRT(W$3*(1-'5b.TriRandNumbers'!W93)))</f>
        <v>12.118335672557293</v>
      </c>
      <c r="X99" s="32">
        <f>IF('5b.TriRandNumbers'!X93&lt;=X$1,X$4+SQRT(X$2*'5b.TriRandNumbers'!X93),X$6-SQRT(X$3*(1-'5b.TriRandNumbers'!X93)))</f>
        <v>17.905433506320211</v>
      </c>
      <c r="Y99" s="31">
        <f>IF('5b.TriRandNumbers'!Y93&lt;=Y$1,Y$4+SQRT(Y$2*'5b.TriRandNumbers'!Y93),Y$6-SQRT(Y$3*(1-'5b.TriRandNumbers'!Y93)))</f>
        <v>10.148665255801232</v>
      </c>
    </row>
    <row r="100" spans="2:25" hidden="1" x14ac:dyDescent="0.25">
      <c r="B100" s="36">
        <f>IF('5b.TriRandNumbers'!B94&lt;=B$1,B$4+SQRT(B$2*'5b.TriRandNumbers'!B94),B$6-SQRT(B$3*(1-'5b.TriRandNumbers'!B94)))</f>
        <v>3.2306069429308688</v>
      </c>
      <c r="C100" s="35">
        <f>IF('5b.TriRandNumbers'!C94&lt;=C$1,C$4+SQRT(C$2*'5b.TriRandNumbers'!C94),C$6-SQRT(C$3*(1-'5b.TriRandNumbers'!C94)))</f>
        <v>1.9298854594352617</v>
      </c>
      <c r="D100" s="34">
        <f>IF('5b.TriRandNumbers'!D94&lt;=D$1,D$4+SQRT(D$2*'5b.TriRandNumbers'!D94),D$6-SQRT(D$3*(1-'5b.TriRandNumbers'!D94)))</f>
        <v>4.4938743052517829</v>
      </c>
      <c r="E100" s="33">
        <f>IF('5b.TriRandNumbers'!E94&lt;=E$1,E$4+SQRT(E$2*'5b.TriRandNumbers'!E94),E$6-SQRT(E$3*(1-'5b.TriRandNumbers'!E94)))</f>
        <v>4.2410380539188743</v>
      </c>
      <c r="F100" s="32">
        <f>IF('5b.TriRandNumbers'!F94&lt;=F$1,F$4+SQRT(F$2*'5b.TriRandNumbers'!F94),F$6-SQRT(F$3*(1-'5b.TriRandNumbers'!F94)))</f>
        <v>2.0209180672454359</v>
      </c>
      <c r="G100" s="31">
        <f>IF('5b.TriRandNumbers'!G94&lt;=G$1,G$4+SQRT(G$2*'5b.TriRandNumbers'!G94),G$6-SQRT(G$3*(1-'5b.TriRandNumbers'!G94)))</f>
        <v>3.3964423568756112</v>
      </c>
      <c r="H100" s="36">
        <f>IF('5b.TriRandNumbers'!H94&lt;=H$1,H$4+SQRT(H$2*'5b.TriRandNumbers'!H94),H$6-SQRT(H$3*(1-'5b.TriRandNumbers'!H94)))</f>
        <v>9.3074756313531672</v>
      </c>
      <c r="I100" s="35">
        <f>IF('5b.TriRandNumbers'!I94&lt;=I$1,I$4+SQRT(I$2*'5b.TriRandNumbers'!I94),I$6-SQRT(I$3*(1-'5b.TriRandNumbers'!I94)))</f>
        <v>7.8547156666042701</v>
      </c>
      <c r="J100" s="34">
        <f>IF('5b.TriRandNumbers'!J94&lt;=J$1,J$4+SQRT(J$2*'5b.TriRandNumbers'!J94),J$6-SQRT(J$3*(1-'5b.TriRandNumbers'!J94)))</f>
        <v>10.676928858831857</v>
      </c>
      <c r="K100" s="33">
        <f>IF('5b.TriRandNumbers'!K94&lt;=K$1,K$4+SQRT(K$2*'5b.TriRandNumbers'!K94),K$6-SQRT(K$3*(1-'5b.TriRandNumbers'!K94)))</f>
        <v>16.758788745080253</v>
      </c>
      <c r="L100" s="32">
        <f>IF('5b.TriRandNumbers'!L94&lt;=L$1,L$4+SQRT(L$2*'5b.TriRandNumbers'!L94),L$6-SQRT(L$3*(1-'5b.TriRandNumbers'!L94)))</f>
        <v>10.264739224899715</v>
      </c>
      <c r="M100" s="31">
        <f>IF('5b.TriRandNumbers'!M94&lt;=M$1,M$4+SQRT(M$2*'5b.TriRandNumbers'!M94),M$6-SQRT(M$3*(1-'5b.TriRandNumbers'!M94)))</f>
        <v>10.396640464232616</v>
      </c>
      <c r="N100" s="36">
        <f>IF('5b.TriRandNumbers'!N94&lt;=N$1,N$4+SQRT(N$2*'5b.TriRandNumbers'!N94),N$6-SQRT(N$3*(1-'5b.TriRandNumbers'!N94)))</f>
        <v>14.157680334979293</v>
      </c>
      <c r="O100" s="35">
        <f>IF('5b.TriRandNumbers'!O94&lt;=O$1,O$4+SQRT(O$2*'5b.TriRandNumbers'!O94),O$6-SQRT(O$3*(1-'5b.TriRandNumbers'!O94)))</f>
        <v>18.327507125188117</v>
      </c>
      <c r="P100" s="34">
        <f>IF('5b.TriRandNumbers'!P94&lt;=P$1,P$4+SQRT(P$2*'5b.TriRandNumbers'!P94),P$6-SQRT(P$3*(1-'5b.TriRandNumbers'!P94)))</f>
        <v>14.434969279510923</v>
      </c>
      <c r="Q100" s="33">
        <f>IF('5b.TriRandNumbers'!Q94&lt;=Q$1,Q$4+SQRT(Q$2*'5b.TriRandNumbers'!Q94),Q$6-SQRT(Q$3*(1-'5b.TriRandNumbers'!Q94)))</f>
        <v>14.301066540174459</v>
      </c>
      <c r="R100" s="32">
        <f>IF('5b.TriRandNumbers'!R94&lt;=R$1,R$4+SQRT(R$2*'5b.TriRandNumbers'!R94),R$6-SQRT(R$3*(1-'5b.TriRandNumbers'!R94)))</f>
        <v>8.3536163695590666</v>
      </c>
      <c r="S100" s="31">
        <f>IF('5b.TriRandNumbers'!S94&lt;=S$1,S$4+SQRT(S$2*'5b.TriRandNumbers'!S94),S$6-SQRT(S$3*(1-'5b.TriRandNumbers'!S94)))</f>
        <v>10.846607215254064</v>
      </c>
      <c r="T100" s="36">
        <f>IF('5b.TriRandNumbers'!T94&lt;=T$1,T$4+SQRT(T$2*'5b.TriRandNumbers'!T94),T$6-SQRT(T$3*(1-'5b.TriRandNumbers'!T94)))</f>
        <v>10.801435937235521</v>
      </c>
      <c r="U100" s="35">
        <f>IF('5b.TriRandNumbers'!U94&lt;=U$1,U$4+SQRT(U$2*'5b.TriRandNumbers'!U94),U$6-SQRT(U$3*(1-'5b.TriRandNumbers'!U94)))</f>
        <v>10.116698868717251</v>
      </c>
      <c r="V100" s="34">
        <f>IF('5b.TriRandNumbers'!V94&lt;=V$1,V$4+SQRT(V$2*'5b.TriRandNumbers'!V94),V$6-SQRT(V$3*(1-'5b.TriRandNumbers'!V94)))</f>
        <v>6.8754071528150646</v>
      </c>
      <c r="W100" s="33">
        <f>IF('5b.TriRandNumbers'!W94&lt;=W$1,W$4+SQRT(W$2*'5b.TriRandNumbers'!W94),W$6-SQRT(W$3*(1-'5b.TriRandNumbers'!W94)))</f>
        <v>13.51641078524024</v>
      </c>
      <c r="X100" s="32">
        <f>IF('5b.TriRandNumbers'!X94&lt;=X$1,X$4+SQRT(X$2*'5b.TriRandNumbers'!X94),X$6-SQRT(X$3*(1-'5b.TriRandNumbers'!X94)))</f>
        <v>11.042687214998395</v>
      </c>
      <c r="Y100" s="31">
        <f>IF('5b.TriRandNumbers'!Y94&lt;=Y$1,Y$4+SQRT(Y$2*'5b.TriRandNumbers'!Y94),Y$6-SQRT(Y$3*(1-'5b.TriRandNumbers'!Y94)))</f>
        <v>14.992576509570373</v>
      </c>
    </row>
    <row r="101" spans="2:25" hidden="1" x14ac:dyDescent="0.25">
      <c r="B101" s="36">
        <f>IF('5b.TriRandNumbers'!B95&lt;=B$1,B$4+SQRT(B$2*'5b.TriRandNumbers'!B95),B$6-SQRT(B$3*(1-'5b.TriRandNumbers'!B95)))</f>
        <v>3.9588926957187267</v>
      </c>
      <c r="C101" s="35">
        <f>IF('5b.TriRandNumbers'!C95&lt;=C$1,C$4+SQRT(C$2*'5b.TriRandNumbers'!C95),C$6-SQRT(C$3*(1-'5b.TriRandNumbers'!C95)))</f>
        <v>3.7700803175821855</v>
      </c>
      <c r="D101" s="34">
        <f>IF('5b.TriRandNumbers'!D95&lt;=D$1,D$4+SQRT(D$2*'5b.TriRandNumbers'!D95),D$6-SQRT(D$3*(1-'5b.TriRandNumbers'!D95)))</f>
        <v>4.9613207389208931</v>
      </c>
      <c r="E101" s="33">
        <f>IF('5b.TriRandNumbers'!E95&lt;=E$1,E$4+SQRT(E$2*'5b.TriRandNumbers'!E95),E$6-SQRT(E$3*(1-'5b.TriRandNumbers'!E95)))</f>
        <v>3.8643307431835194</v>
      </c>
      <c r="F101" s="32">
        <f>IF('5b.TriRandNumbers'!F95&lt;=F$1,F$4+SQRT(F$2*'5b.TriRandNumbers'!F95),F$6-SQRT(F$3*(1-'5b.TriRandNumbers'!F95)))</f>
        <v>1.6085836222844572</v>
      </c>
      <c r="G101" s="31">
        <f>IF('5b.TriRandNumbers'!G95&lt;=G$1,G$4+SQRT(G$2*'5b.TriRandNumbers'!G95),G$6-SQRT(G$3*(1-'5b.TriRandNumbers'!G95)))</f>
        <v>3.2302562725286799</v>
      </c>
      <c r="H101" s="36">
        <f>IF('5b.TriRandNumbers'!H95&lt;=H$1,H$4+SQRT(H$2*'5b.TriRandNumbers'!H95),H$6-SQRT(H$3*(1-'5b.TriRandNumbers'!H95)))</f>
        <v>8.6567311738113428</v>
      </c>
      <c r="I101" s="35">
        <f>IF('5b.TriRandNumbers'!I95&lt;=I$1,I$4+SQRT(I$2*'5b.TriRandNumbers'!I95),I$6-SQRT(I$3*(1-'5b.TriRandNumbers'!I95)))</f>
        <v>10.627738386412439</v>
      </c>
      <c r="J101" s="34">
        <f>IF('5b.TriRandNumbers'!J95&lt;=J$1,J$4+SQRT(J$2*'5b.TriRandNumbers'!J95),J$6-SQRT(J$3*(1-'5b.TriRandNumbers'!J95)))</f>
        <v>13.93069329706363</v>
      </c>
      <c r="K101" s="33">
        <f>IF('5b.TriRandNumbers'!K95&lt;=K$1,K$4+SQRT(K$2*'5b.TriRandNumbers'!K95),K$6-SQRT(K$3*(1-'5b.TriRandNumbers'!K95)))</f>
        <v>12.389458040617157</v>
      </c>
      <c r="L101" s="32">
        <f>IF('5b.TriRandNumbers'!L95&lt;=L$1,L$4+SQRT(L$2*'5b.TriRandNumbers'!L95),L$6-SQRT(L$3*(1-'5b.TriRandNumbers'!L95)))</f>
        <v>14.534025792447983</v>
      </c>
      <c r="M101" s="31">
        <f>IF('5b.TriRandNumbers'!M95&lt;=M$1,M$4+SQRT(M$2*'5b.TriRandNumbers'!M95),M$6-SQRT(M$3*(1-'5b.TriRandNumbers'!M95)))</f>
        <v>12.589952527081643</v>
      </c>
      <c r="N101" s="36">
        <f>IF('5b.TriRandNumbers'!N95&lt;=N$1,N$4+SQRT(N$2*'5b.TriRandNumbers'!N95),N$6-SQRT(N$3*(1-'5b.TriRandNumbers'!N95)))</f>
        <v>18.329630450250665</v>
      </c>
      <c r="O101" s="35">
        <f>IF('5b.TriRandNumbers'!O95&lt;=O$1,O$4+SQRT(O$2*'5b.TriRandNumbers'!O95),O$6-SQRT(O$3*(1-'5b.TriRandNumbers'!O95)))</f>
        <v>10.820043015114004</v>
      </c>
      <c r="P101" s="34">
        <f>IF('5b.TriRandNumbers'!P95&lt;=P$1,P$4+SQRT(P$2*'5b.TriRandNumbers'!P95),P$6-SQRT(P$3*(1-'5b.TriRandNumbers'!P95)))</f>
        <v>8.0610098922932476</v>
      </c>
      <c r="Q101" s="33">
        <f>IF('5b.TriRandNumbers'!Q95&lt;=Q$1,Q$4+SQRT(Q$2*'5b.TriRandNumbers'!Q95),Q$6-SQRT(Q$3*(1-'5b.TriRandNumbers'!Q95)))</f>
        <v>10.99951664777095</v>
      </c>
      <c r="R101" s="32">
        <f>IF('5b.TriRandNumbers'!R95&lt;=R$1,R$4+SQRT(R$2*'5b.TriRandNumbers'!R95),R$6-SQRT(R$3*(1-'5b.TriRandNumbers'!R95)))</f>
        <v>16.648699406501436</v>
      </c>
      <c r="S101" s="31">
        <f>IF('5b.TriRandNumbers'!S95&lt;=S$1,S$4+SQRT(S$2*'5b.TriRandNumbers'!S95),S$6-SQRT(S$3*(1-'5b.TriRandNumbers'!S95)))</f>
        <v>9.9978484386138788</v>
      </c>
      <c r="T101" s="36">
        <f>IF('5b.TriRandNumbers'!T95&lt;=T$1,T$4+SQRT(T$2*'5b.TriRandNumbers'!T95),T$6-SQRT(T$3*(1-'5b.TriRandNumbers'!T95)))</f>
        <v>16.981716094054811</v>
      </c>
      <c r="U101" s="35">
        <f>IF('5b.TriRandNumbers'!U95&lt;=U$1,U$4+SQRT(U$2*'5b.TriRandNumbers'!U95),U$6-SQRT(U$3*(1-'5b.TriRandNumbers'!U95)))</f>
        <v>11.258551554989223</v>
      </c>
      <c r="V101" s="34">
        <f>IF('5b.TriRandNumbers'!V95&lt;=V$1,V$4+SQRT(V$2*'5b.TriRandNumbers'!V95),V$6-SQRT(V$3*(1-'5b.TriRandNumbers'!V95)))</f>
        <v>5.8680903448990591</v>
      </c>
      <c r="W101" s="33">
        <f>IF('5b.TriRandNumbers'!W95&lt;=W$1,W$4+SQRT(W$2*'5b.TriRandNumbers'!W95),W$6-SQRT(W$3*(1-'5b.TriRandNumbers'!W95)))</f>
        <v>6.769691143945276</v>
      </c>
      <c r="X101" s="32">
        <f>IF('5b.TriRandNumbers'!X95&lt;=X$1,X$4+SQRT(X$2*'5b.TriRandNumbers'!X95),X$6-SQRT(X$3*(1-'5b.TriRandNumbers'!X95)))</f>
        <v>11.887451590711157</v>
      </c>
      <c r="Y101" s="31">
        <f>IF('5b.TriRandNumbers'!Y95&lt;=Y$1,Y$4+SQRT(Y$2*'5b.TriRandNumbers'!Y95),Y$6-SQRT(Y$3*(1-'5b.TriRandNumbers'!Y95)))</f>
        <v>13.629103485345691</v>
      </c>
    </row>
    <row r="102" spans="2:25" hidden="1" x14ac:dyDescent="0.25">
      <c r="B102" s="36">
        <f>IF('5b.TriRandNumbers'!B96&lt;=B$1,B$4+SQRT(B$2*'5b.TriRandNumbers'!B96),B$6-SQRT(B$3*(1-'5b.TriRandNumbers'!B96)))</f>
        <v>3.8853522819245363</v>
      </c>
      <c r="C102" s="35">
        <f>IF('5b.TriRandNumbers'!C96&lt;=C$1,C$4+SQRT(C$2*'5b.TriRandNumbers'!C96),C$6-SQRT(C$3*(1-'5b.TriRandNumbers'!C96)))</f>
        <v>2.7524092246328138</v>
      </c>
      <c r="D102" s="34">
        <f>IF('5b.TriRandNumbers'!D96&lt;=D$1,D$4+SQRT(D$2*'5b.TriRandNumbers'!D96),D$6-SQRT(D$3*(1-'5b.TriRandNumbers'!D96)))</f>
        <v>6.3092063681098107</v>
      </c>
      <c r="E102" s="33">
        <f>IF('5b.TriRandNumbers'!E96&lt;=E$1,E$4+SQRT(E$2*'5b.TriRandNumbers'!E96),E$6-SQRT(E$3*(1-'5b.TriRandNumbers'!E96)))</f>
        <v>4.4318562121850347</v>
      </c>
      <c r="F102" s="32">
        <f>IF('5b.TriRandNumbers'!F96&lt;=F$1,F$4+SQRT(F$2*'5b.TriRandNumbers'!F96),F$6-SQRT(F$3*(1-'5b.TriRandNumbers'!F96)))</f>
        <v>2.6155656543151382</v>
      </c>
      <c r="G102" s="31">
        <f>IF('5b.TriRandNumbers'!G96&lt;=G$1,G$4+SQRT(G$2*'5b.TriRandNumbers'!G96),G$6-SQRT(G$3*(1-'5b.TriRandNumbers'!G96)))</f>
        <v>3.9658184055124304</v>
      </c>
      <c r="H102" s="36">
        <f>IF('5b.TriRandNumbers'!H96&lt;=H$1,H$4+SQRT(H$2*'5b.TriRandNumbers'!H96),H$6-SQRT(H$3*(1-'5b.TriRandNumbers'!H96)))</f>
        <v>17.439575716239606</v>
      </c>
      <c r="I102" s="35">
        <f>IF('5b.TriRandNumbers'!I96&lt;=I$1,I$4+SQRT(I$2*'5b.TriRandNumbers'!I96),I$6-SQRT(I$3*(1-'5b.TriRandNumbers'!I96)))</f>
        <v>11.744135793326347</v>
      </c>
      <c r="J102" s="34">
        <f>IF('5b.TriRandNumbers'!J96&lt;=J$1,J$4+SQRT(J$2*'5b.TriRandNumbers'!J96),J$6-SQRT(J$3*(1-'5b.TriRandNumbers'!J96)))</f>
        <v>8.3012529660481</v>
      </c>
      <c r="K102" s="33">
        <f>IF('5b.TriRandNumbers'!K96&lt;=K$1,K$4+SQRT(K$2*'5b.TriRandNumbers'!K96),K$6-SQRT(K$3*(1-'5b.TriRandNumbers'!K96)))</f>
        <v>13.265940357110722</v>
      </c>
      <c r="L102" s="32">
        <f>IF('5b.TriRandNumbers'!L96&lt;=L$1,L$4+SQRT(L$2*'5b.TriRandNumbers'!L96),L$6-SQRT(L$3*(1-'5b.TriRandNumbers'!L96)))</f>
        <v>13.217266870324099</v>
      </c>
      <c r="M102" s="31">
        <f>IF('5b.TriRandNumbers'!M96&lt;=M$1,M$4+SQRT(M$2*'5b.TriRandNumbers'!M96),M$6-SQRT(M$3*(1-'5b.TriRandNumbers'!M96)))</f>
        <v>12.61083901033312</v>
      </c>
      <c r="N102" s="36">
        <f>IF('5b.TriRandNumbers'!N96&lt;=N$1,N$4+SQRT(N$2*'5b.TriRandNumbers'!N96),N$6-SQRT(N$3*(1-'5b.TriRandNumbers'!N96)))</f>
        <v>16.411237505605108</v>
      </c>
      <c r="O102" s="35">
        <f>IF('5b.TriRandNumbers'!O96&lt;=O$1,O$4+SQRT(O$2*'5b.TriRandNumbers'!O96),O$6-SQRT(O$3*(1-'5b.TriRandNumbers'!O96)))</f>
        <v>17.472933120199784</v>
      </c>
      <c r="P102" s="34">
        <f>IF('5b.TriRandNumbers'!P96&lt;=P$1,P$4+SQRT(P$2*'5b.TriRandNumbers'!P96),P$6-SQRT(P$3*(1-'5b.TriRandNumbers'!P96)))</f>
        <v>6.8130433324242201</v>
      </c>
      <c r="Q102" s="33">
        <f>IF('5b.TriRandNumbers'!Q96&lt;=Q$1,Q$4+SQRT(Q$2*'5b.TriRandNumbers'!Q96),Q$6-SQRT(Q$3*(1-'5b.TriRandNumbers'!Q96)))</f>
        <v>8.6247376106348135</v>
      </c>
      <c r="R102" s="32">
        <f>IF('5b.TriRandNumbers'!R96&lt;=R$1,R$4+SQRT(R$2*'5b.TriRandNumbers'!R96),R$6-SQRT(R$3*(1-'5b.TriRandNumbers'!R96)))</f>
        <v>13.336267137474062</v>
      </c>
      <c r="S102" s="31">
        <f>IF('5b.TriRandNumbers'!S96&lt;=S$1,S$4+SQRT(S$2*'5b.TriRandNumbers'!S96),S$6-SQRT(S$3*(1-'5b.TriRandNumbers'!S96)))</f>
        <v>11.69752186633233</v>
      </c>
      <c r="T102" s="36">
        <f>IF('5b.TriRandNumbers'!T96&lt;=T$1,T$4+SQRT(T$2*'5b.TriRandNumbers'!T96),T$6-SQRT(T$3*(1-'5b.TriRandNumbers'!T96)))</f>
        <v>8.8766377240655121</v>
      </c>
      <c r="U102" s="35">
        <f>IF('5b.TriRandNumbers'!U96&lt;=U$1,U$4+SQRT(U$2*'5b.TriRandNumbers'!U96),U$6-SQRT(U$3*(1-'5b.TriRandNumbers'!U96)))</f>
        <v>17.452614488619684</v>
      </c>
      <c r="V102" s="34">
        <f>IF('5b.TriRandNumbers'!V96&lt;=V$1,V$4+SQRT(V$2*'5b.TriRandNumbers'!V96),V$6-SQRT(V$3*(1-'5b.TriRandNumbers'!V96)))</f>
        <v>11.848475480588647</v>
      </c>
      <c r="W102" s="33">
        <f>IF('5b.TriRandNumbers'!W96&lt;=W$1,W$4+SQRT(W$2*'5b.TriRandNumbers'!W96),W$6-SQRT(W$3*(1-'5b.TriRandNumbers'!W96)))</f>
        <v>16.647685395561986</v>
      </c>
      <c r="X102" s="32">
        <f>IF('5b.TriRandNumbers'!X96&lt;=X$1,X$4+SQRT(X$2*'5b.TriRandNumbers'!X96),X$6-SQRT(X$3*(1-'5b.TriRandNumbers'!X96)))</f>
        <v>11.932766363844433</v>
      </c>
      <c r="Y102" s="31">
        <f>IF('5b.TriRandNumbers'!Y96&lt;=Y$1,Y$4+SQRT(Y$2*'5b.TriRandNumbers'!Y96),Y$6-SQRT(Y$3*(1-'5b.TriRandNumbers'!Y96)))</f>
        <v>10.077403083618563</v>
      </c>
    </row>
    <row r="103" spans="2:25" hidden="1" x14ac:dyDescent="0.25">
      <c r="B103" s="36">
        <f>IF('5b.TriRandNumbers'!B97&lt;=B$1,B$4+SQRT(B$2*'5b.TriRandNumbers'!B97),B$6-SQRT(B$3*(1-'5b.TriRandNumbers'!B97)))</f>
        <v>3.6980727268304077</v>
      </c>
      <c r="C103" s="35">
        <f>IF('5b.TriRandNumbers'!C97&lt;=C$1,C$4+SQRT(C$2*'5b.TriRandNumbers'!C97),C$6-SQRT(C$3*(1-'5b.TriRandNumbers'!C97)))</f>
        <v>2.1649348274726536</v>
      </c>
      <c r="D103" s="34">
        <f>IF('5b.TriRandNumbers'!D97&lt;=D$1,D$4+SQRT(D$2*'5b.TriRandNumbers'!D97),D$6-SQRT(D$3*(1-'5b.TriRandNumbers'!D97)))</f>
        <v>5.522520878817593</v>
      </c>
      <c r="E103" s="33">
        <f>IF('5b.TriRandNumbers'!E97&lt;=E$1,E$4+SQRT(E$2*'5b.TriRandNumbers'!E97),E$6-SQRT(E$3*(1-'5b.TriRandNumbers'!E97)))</f>
        <v>4.1463698727531355</v>
      </c>
      <c r="F103" s="32">
        <f>IF('5b.TriRandNumbers'!F97&lt;=F$1,F$4+SQRT(F$2*'5b.TriRandNumbers'!F97),F$6-SQRT(F$3*(1-'5b.TriRandNumbers'!F97)))</f>
        <v>2.5570207367834947</v>
      </c>
      <c r="G103" s="31">
        <f>IF('5b.TriRandNumbers'!G97&lt;=G$1,G$4+SQRT(G$2*'5b.TriRandNumbers'!G97),G$6-SQRT(G$3*(1-'5b.TriRandNumbers'!G97)))</f>
        <v>3.629961498921809</v>
      </c>
      <c r="H103" s="36">
        <f>IF('5b.TriRandNumbers'!H97&lt;=H$1,H$4+SQRT(H$2*'5b.TriRandNumbers'!H97),H$6-SQRT(H$3*(1-'5b.TriRandNumbers'!H97)))</f>
        <v>8.3288613737003914</v>
      </c>
      <c r="I103" s="35">
        <f>IF('5b.TriRandNumbers'!I97&lt;=I$1,I$4+SQRT(I$2*'5b.TriRandNumbers'!I97),I$6-SQRT(I$3*(1-'5b.TriRandNumbers'!I97)))</f>
        <v>10.80773429209353</v>
      </c>
      <c r="J103" s="34">
        <f>IF('5b.TriRandNumbers'!J97&lt;=J$1,J$4+SQRT(J$2*'5b.TriRandNumbers'!J97),J$6-SQRT(J$3*(1-'5b.TriRandNumbers'!J97)))</f>
        <v>9.5698791366425713</v>
      </c>
      <c r="K103" s="33">
        <f>IF('5b.TriRandNumbers'!K97&lt;=K$1,K$4+SQRT(K$2*'5b.TriRandNumbers'!K97),K$6-SQRT(K$3*(1-'5b.TriRandNumbers'!K97)))</f>
        <v>13.186217732649183</v>
      </c>
      <c r="L103" s="32">
        <f>IF('5b.TriRandNumbers'!L97&lt;=L$1,L$4+SQRT(L$2*'5b.TriRandNumbers'!L97),L$6-SQRT(L$3*(1-'5b.TriRandNumbers'!L97)))</f>
        <v>7.7930486308284435</v>
      </c>
      <c r="M103" s="31">
        <f>IF('5b.TriRandNumbers'!M97&lt;=M$1,M$4+SQRT(M$2*'5b.TriRandNumbers'!M97),M$6-SQRT(M$3*(1-'5b.TriRandNumbers'!M97)))</f>
        <v>15.239293751191953</v>
      </c>
      <c r="N103" s="36">
        <f>IF('5b.TriRandNumbers'!N97&lt;=N$1,N$4+SQRT(N$2*'5b.TriRandNumbers'!N97),N$6-SQRT(N$3*(1-'5b.TriRandNumbers'!N97)))</f>
        <v>15.670163769803699</v>
      </c>
      <c r="O103" s="35">
        <f>IF('5b.TriRandNumbers'!O97&lt;=O$1,O$4+SQRT(O$2*'5b.TriRandNumbers'!O97),O$6-SQRT(O$3*(1-'5b.TriRandNumbers'!O97)))</f>
        <v>15.139728442159132</v>
      </c>
      <c r="P103" s="34">
        <f>IF('5b.TriRandNumbers'!P97&lt;=P$1,P$4+SQRT(P$2*'5b.TriRandNumbers'!P97),P$6-SQRT(P$3*(1-'5b.TriRandNumbers'!P97)))</f>
        <v>7.877424666890203</v>
      </c>
      <c r="Q103" s="33">
        <f>IF('5b.TriRandNumbers'!Q97&lt;=Q$1,Q$4+SQRT(Q$2*'5b.TriRandNumbers'!Q97),Q$6-SQRT(Q$3*(1-'5b.TriRandNumbers'!Q97)))</f>
        <v>13.170449829204777</v>
      </c>
      <c r="R103" s="32">
        <f>IF('5b.TriRandNumbers'!R97&lt;=R$1,R$4+SQRT(R$2*'5b.TriRandNumbers'!R97),R$6-SQRT(R$3*(1-'5b.TriRandNumbers'!R97)))</f>
        <v>10.0756759625357</v>
      </c>
      <c r="S103" s="31">
        <f>IF('5b.TriRandNumbers'!S97&lt;=S$1,S$4+SQRT(S$2*'5b.TriRandNumbers'!S97),S$6-SQRT(S$3*(1-'5b.TriRandNumbers'!S97)))</f>
        <v>6.7369437336343347</v>
      </c>
      <c r="T103" s="36">
        <f>IF('5b.TriRandNumbers'!T97&lt;=T$1,T$4+SQRT(T$2*'5b.TriRandNumbers'!T97),T$6-SQRT(T$3*(1-'5b.TriRandNumbers'!T97)))</f>
        <v>12.435814523371153</v>
      </c>
      <c r="U103" s="35">
        <f>IF('5b.TriRandNumbers'!U97&lt;=U$1,U$4+SQRT(U$2*'5b.TriRandNumbers'!U97),U$6-SQRT(U$3*(1-'5b.TriRandNumbers'!U97)))</f>
        <v>11.768793528390493</v>
      </c>
      <c r="V103" s="34">
        <f>IF('5b.TriRandNumbers'!V97&lt;=V$1,V$4+SQRT(V$2*'5b.TriRandNumbers'!V97),V$6-SQRT(V$3*(1-'5b.TriRandNumbers'!V97)))</f>
        <v>7.91437400554811</v>
      </c>
      <c r="W103" s="33">
        <f>IF('5b.TriRandNumbers'!W97&lt;=W$1,W$4+SQRT(W$2*'5b.TriRandNumbers'!W97),W$6-SQRT(W$3*(1-'5b.TriRandNumbers'!W97)))</f>
        <v>6.6073902361208017</v>
      </c>
      <c r="X103" s="32">
        <f>IF('5b.TriRandNumbers'!X97&lt;=X$1,X$4+SQRT(X$2*'5b.TriRandNumbers'!X97),X$6-SQRT(X$3*(1-'5b.TriRandNumbers'!X97)))</f>
        <v>13.578353020733813</v>
      </c>
      <c r="Y103" s="31">
        <f>IF('5b.TriRandNumbers'!Y97&lt;=Y$1,Y$4+SQRT(Y$2*'5b.TriRandNumbers'!Y97),Y$6-SQRT(Y$3*(1-'5b.TriRandNumbers'!Y97)))</f>
        <v>13.551678773136505</v>
      </c>
    </row>
    <row r="104" spans="2:25" hidden="1" x14ac:dyDescent="0.25">
      <c r="B104" s="36">
        <f>IF('5b.TriRandNumbers'!B98&lt;=B$1,B$4+SQRT(B$2*'5b.TriRandNumbers'!B98),B$6-SQRT(B$3*(1-'5b.TriRandNumbers'!B98)))</f>
        <v>3.7698696722943277</v>
      </c>
      <c r="C104" s="35">
        <f>IF('5b.TriRandNumbers'!C98&lt;=C$1,C$4+SQRT(C$2*'5b.TriRandNumbers'!C98),C$6-SQRT(C$3*(1-'5b.TriRandNumbers'!C98)))</f>
        <v>2.7200582445575856</v>
      </c>
      <c r="D104" s="34">
        <f>IF('5b.TriRandNumbers'!D98&lt;=D$1,D$4+SQRT(D$2*'5b.TriRandNumbers'!D98),D$6-SQRT(D$3*(1-'5b.TriRandNumbers'!D98)))</f>
        <v>6.6452565416535441</v>
      </c>
      <c r="E104" s="33">
        <f>IF('5b.TriRandNumbers'!E98&lt;=E$1,E$4+SQRT(E$2*'5b.TriRandNumbers'!E98),E$6-SQRT(E$3*(1-'5b.TriRandNumbers'!E98)))</f>
        <v>3.4030182911791638</v>
      </c>
      <c r="F104" s="32">
        <f>IF('5b.TriRandNumbers'!F98&lt;=F$1,F$4+SQRT(F$2*'5b.TriRandNumbers'!F98),F$6-SQRT(F$3*(1-'5b.TriRandNumbers'!F98)))</f>
        <v>1.5762222512886552</v>
      </c>
      <c r="G104" s="31">
        <f>IF('5b.TriRandNumbers'!G98&lt;=G$1,G$4+SQRT(G$2*'5b.TriRandNumbers'!G98),G$6-SQRT(G$3*(1-'5b.TriRandNumbers'!G98)))</f>
        <v>2.8096447697204971</v>
      </c>
      <c r="H104" s="36">
        <f>IF('5b.TriRandNumbers'!H98&lt;=H$1,H$4+SQRT(H$2*'5b.TriRandNumbers'!H98),H$6-SQRT(H$3*(1-'5b.TriRandNumbers'!H98)))</f>
        <v>8.7270729152596402</v>
      </c>
      <c r="I104" s="35">
        <f>IF('5b.TriRandNumbers'!I98&lt;=I$1,I$4+SQRT(I$2*'5b.TriRandNumbers'!I98),I$6-SQRT(I$3*(1-'5b.TriRandNumbers'!I98)))</f>
        <v>11.135917603140935</v>
      </c>
      <c r="J104" s="34">
        <f>IF('5b.TriRandNumbers'!J98&lt;=J$1,J$4+SQRT(J$2*'5b.TriRandNumbers'!J98),J$6-SQRT(J$3*(1-'5b.TriRandNumbers'!J98)))</f>
        <v>11.111013362558094</v>
      </c>
      <c r="K104" s="33">
        <f>IF('5b.TriRandNumbers'!K98&lt;=K$1,K$4+SQRT(K$2*'5b.TriRandNumbers'!K98),K$6-SQRT(K$3*(1-'5b.TriRandNumbers'!K98)))</f>
        <v>6.2751188472363406</v>
      </c>
      <c r="L104" s="32">
        <f>IF('5b.TriRandNumbers'!L98&lt;=L$1,L$4+SQRT(L$2*'5b.TriRandNumbers'!L98),L$6-SQRT(L$3*(1-'5b.TriRandNumbers'!L98)))</f>
        <v>9.2556729308165302</v>
      </c>
      <c r="M104" s="31">
        <f>IF('5b.TriRandNumbers'!M98&lt;=M$1,M$4+SQRT(M$2*'5b.TriRandNumbers'!M98),M$6-SQRT(M$3*(1-'5b.TriRandNumbers'!M98)))</f>
        <v>6.4067330809849903</v>
      </c>
      <c r="N104" s="36">
        <f>IF('5b.TriRandNumbers'!N98&lt;=N$1,N$4+SQRT(N$2*'5b.TriRandNumbers'!N98),N$6-SQRT(N$3*(1-'5b.TriRandNumbers'!N98)))</f>
        <v>6.8514040831936818</v>
      </c>
      <c r="O104" s="35">
        <f>IF('5b.TriRandNumbers'!O98&lt;=O$1,O$4+SQRT(O$2*'5b.TriRandNumbers'!O98),O$6-SQRT(O$3*(1-'5b.TriRandNumbers'!O98)))</f>
        <v>6.0831072782834159</v>
      </c>
      <c r="P104" s="34">
        <f>IF('5b.TriRandNumbers'!P98&lt;=P$1,P$4+SQRT(P$2*'5b.TriRandNumbers'!P98),P$6-SQRT(P$3*(1-'5b.TriRandNumbers'!P98)))</f>
        <v>11.184865125406036</v>
      </c>
      <c r="Q104" s="33">
        <f>IF('5b.TriRandNumbers'!Q98&lt;=Q$1,Q$4+SQRT(Q$2*'5b.TriRandNumbers'!Q98),Q$6-SQRT(Q$3*(1-'5b.TriRandNumbers'!Q98)))</f>
        <v>9.488078461636178</v>
      </c>
      <c r="R104" s="32">
        <f>IF('5b.TriRandNumbers'!R98&lt;=R$1,R$4+SQRT(R$2*'5b.TriRandNumbers'!R98),R$6-SQRT(R$3*(1-'5b.TriRandNumbers'!R98)))</f>
        <v>13.435908408510496</v>
      </c>
      <c r="S104" s="31">
        <f>IF('5b.TriRandNumbers'!S98&lt;=S$1,S$4+SQRT(S$2*'5b.TriRandNumbers'!S98),S$6-SQRT(S$3*(1-'5b.TriRandNumbers'!S98)))</f>
        <v>10.213734041852833</v>
      </c>
      <c r="T104" s="36">
        <f>IF('5b.TriRandNumbers'!T98&lt;=T$1,T$4+SQRT(T$2*'5b.TriRandNumbers'!T98),T$6-SQRT(T$3*(1-'5b.TriRandNumbers'!T98)))</f>
        <v>11.086032466112336</v>
      </c>
      <c r="U104" s="35">
        <f>IF('5b.TriRandNumbers'!U98&lt;=U$1,U$4+SQRT(U$2*'5b.TriRandNumbers'!U98),U$6-SQRT(U$3*(1-'5b.TriRandNumbers'!U98)))</f>
        <v>13.787523298124441</v>
      </c>
      <c r="V104" s="34">
        <f>IF('5b.TriRandNumbers'!V98&lt;=V$1,V$4+SQRT(V$2*'5b.TriRandNumbers'!V98),V$6-SQRT(V$3*(1-'5b.TriRandNumbers'!V98)))</f>
        <v>9.4875277984440913</v>
      </c>
      <c r="W104" s="33">
        <f>IF('5b.TriRandNumbers'!W98&lt;=W$1,W$4+SQRT(W$2*'5b.TriRandNumbers'!W98),W$6-SQRT(W$3*(1-'5b.TriRandNumbers'!W98)))</f>
        <v>7.9587056266944076</v>
      </c>
      <c r="X104" s="32">
        <f>IF('5b.TriRandNumbers'!X98&lt;=X$1,X$4+SQRT(X$2*'5b.TriRandNumbers'!X98),X$6-SQRT(X$3*(1-'5b.TriRandNumbers'!X98)))</f>
        <v>11.787031973851613</v>
      </c>
      <c r="Y104" s="31">
        <f>IF('5b.TriRandNumbers'!Y98&lt;=Y$1,Y$4+SQRT(Y$2*'5b.TriRandNumbers'!Y98),Y$6-SQRT(Y$3*(1-'5b.TriRandNumbers'!Y98)))</f>
        <v>9.6220594235280732</v>
      </c>
    </row>
    <row r="105" spans="2:25" hidden="1" x14ac:dyDescent="0.25">
      <c r="B105" s="36">
        <f>IF('5b.TriRandNumbers'!B99&lt;=B$1,B$4+SQRT(B$2*'5b.TriRandNumbers'!B99),B$6-SQRT(B$3*(1-'5b.TriRandNumbers'!B99)))</f>
        <v>4.8960632357522726</v>
      </c>
      <c r="C105" s="35">
        <f>IF('5b.TriRandNumbers'!C99&lt;=C$1,C$4+SQRT(C$2*'5b.TriRandNumbers'!C99),C$6-SQRT(C$3*(1-'5b.TriRandNumbers'!C99)))</f>
        <v>2.2832073723397039</v>
      </c>
      <c r="D105" s="34">
        <f>IF('5b.TriRandNumbers'!D99&lt;=D$1,D$4+SQRT(D$2*'5b.TriRandNumbers'!D99),D$6-SQRT(D$3*(1-'5b.TriRandNumbers'!D99)))</f>
        <v>5.0885861748574497</v>
      </c>
      <c r="E105" s="33">
        <f>IF('5b.TriRandNumbers'!E99&lt;=E$1,E$4+SQRT(E$2*'5b.TriRandNumbers'!E99),E$6-SQRT(E$3*(1-'5b.TriRandNumbers'!E99)))</f>
        <v>3.6322587031280746</v>
      </c>
      <c r="F105" s="32">
        <f>IF('5b.TriRandNumbers'!F99&lt;=F$1,F$4+SQRT(F$2*'5b.TriRandNumbers'!F99),F$6-SQRT(F$3*(1-'5b.TriRandNumbers'!F99)))</f>
        <v>1.9837139204992131</v>
      </c>
      <c r="G105" s="31">
        <f>IF('5b.TriRandNumbers'!G99&lt;=G$1,G$4+SQRT(G$2*'5b.TriRandNumbers'!G99),G$6-SQRT(G$3*(1-'5b.TriRandNumbers'!G99)))</f>
        <v>4.1973096589523244</v>
      </c>
      <c r="H105" s="36">
        <f>IF('5b.TriRandNumbers'!H99&lt;=H$1,H$4+SQRT(H$2*'5b.TriRandNumbers'!H99),H$6-SQRT(H$3*(1-'5b.TriRandNumbers'!H99)))</f>
        <v>14.795428045277696</v>
      </c>
      <c r="I105" s="35">
        <f>IF('5b.TriRandNumbers'!I99&lt;=I$1,I$4+SQRT(I$2*'5b.TriRandNumbers'!I99),I$6-SQRT(I$3*(1-'5b.TriRandNumbers'!I99)))</f>
        <v>6.511996712037134</v>
      </c>
      <c r="J105" s="34">
        <f>IF('5b.TriRandNumbers'!J99&lt;=J$1,J$4+SQRT(J$2*'5b.TriRandNumbers'!J99),J$6-SQRT(J$3*(1-'5b.TriRandNumbers'!J99)))</f>
        <v>8.6666129430150658</v>
      </c>
      <c r="K105" s="33">
        <f>IF('5b.TriRandNumbers'!K99&lt;=K$1,K$4+SQRT(K$2*'5b.TriRandNumbers'!K99),K$6-SQRT(K$3*(1-'5b.TriRandNumbers'!K99)))</f>
        <v>11.927905503565603</v>
      </c>
      <c r="L105" s="32">
        <f>IF('5b.TriRandNumbers'!L99&lt;=L$1,L$4+SQRT(L$2*'5b.TriRandNumbers'!L99),L$6-SQRT(L$3*(1-'5b.TriRandNumbers'!L99)))</f>
        <v>14.89255140376946</v>
      </c>
      <c r="M105" s="31">
        <f>IF('5b.TriRandNumbers'!M99&lt;=M$1,M$4+SQRT(M$2*'5b.TriRandNumbers'!M99),M$6-SQRT(M$3*(1-'5b.TriRandNumbers'!M99)))</f>
        <v>11.281041049579134</v>
      </c>
      <c r="N105" s="36">
        <f>IF('5b.TriRandNumbers'!N99&lt;=N$1,N$4+SQRT(N$2*'5b.TriRandNumbers'!N99),N$6-SQRT(N$3*(1-'5b.TriRandNumbers'!N99)))</f>
        <v>11.451565670985175</v>
      </c>
      <c r="O105" s="35">
        <f>IF('5b.TriRandNumbers'!O99&lt;=O$1,O$4+SQRT(O$2*'5b.TriRandNumbers'!O99),O$6-SQRT(O$3*(1-'5b.TriRandNumbers'!O99)))</f>
        <v>13.82131183038284</v>
      </c>
      <c r="P105" s="34">
        <f>IF('5b.TriRandNumbers'!P99&lt;=P$1,P$4+SQRT(P$2*'5b.TriRandNumbers'!P99),P$6-SQRT(P$3*(1-'5b.TriRandNumbers'!P99)))</f>
        <v>9.5452279778078442</v>
      </c>
      <c r="Q105" s="33">
        <f>IF('5b.TriRandNumbers'!Q99&lt;=Q$1,Q$4+SQRT(Q$2*'5b.TriRandNumbers'!Q99),Q$6-SQRT(Q$3*(1-'5b.TriRandNumbers'!Q99)))</f>
        <v>10.247932483037244</v>
      </c>
      <c r="R105" s="32">
        <f>IF('5b.TriRandNumbers'!R99&lt;=R$1,R$4+SQRT(R$2*'5b.TriRandNumbers'!R99),R$6-SQRT(R$3*(1-'5b.TriRandNumbers'!R99)))</f>
        <v>6.9751088304364774</v>
      </c>
      <c r="S105" s="31">
        <f>IF('5b.TriRandNumbers'!S99&lt;=S$1,S$4+SQRT(S$2*'5b.TriRandNumbers'!S99),S$6-SQRT(S$3*(1-'5b.TriRandNumbers'!S99)))</f>
        <v>7.8319379140832259</v>
      </c>
      <c r="T105" s="36">
        <f>IF('5b.TriRandNumbers'!T99&lt;=T$1,T$4+SQRT(T$2*'5b.TriRandNumbers'!T99),T$6-SQRT(T$3*(1-'5b.TriRandNumbers'!T99)))</f>
        <v>18.206352725797171</v>
      </c>
      <c r="U105" s="35">
        <f>IF('5b.TriRandNumbers'!U99&lt;=U$1,U$4+SQRT(U$2*'5b.TriRandNumbers'!U99),U$6-SQRT(U$3*(1-'5b.TriRandNumbers'!U99)))</f>
        <v>11.074201584136951</v>
      </c>
      <c r="V105" s="34">
        <f>IF('5b.TriRandNumbers'!V99&lt;=V$1,V$4+SQRT(V$2*'5b.TriRandNumbers'!V99),V$6-SQRT(V$3*(1-'5b.TriRandNumbers'!V99)))</f>
        <v>12.236475069324666</v>
      </c>
      <c r="W105" s="33">
        <f>IF('5b.TriRandNumbers'!W99&lt;=W$1,W$4+SQRT(W$2*'5b.TriRandNumbers'!W99),W$6-SQRT(W$3*(1-'5b.TriRandNumbers'!W99)))</f>
        <v>18.460648290485487</v>
      </c>
      <c r="X105" s="32">
        <f>IF('5b.TriRandNumbers'!X99&lt;=X$1,X$4+SQRT(X$2*'5b.TriRandNumbers'!X99),X$6-SQRT(X$3*(1-'5b.TriRandNumbers'!X99)))</f>
        <v>12.922873468127028</v>
      </c>
      <c r="Y105" s="31">
        <f>IF('5b.TriRandNumbers'!Y99&lt;=Y$1,Y$4+SQRT(Y$2*'5b.TriRandNumbers'!Y99),Y$6-SQRT(Y$3*(1-'5b.TriRandNumbers'!Y99)))</f>
        <v>14.508077322704441</v>
      </c>
    </row>
    <row r="106" spans="2:25" hidden="1" x14ac:dyDescent="0.25">
      <c r="B106" s="36">
        <f>IF('5b.TriRandNumbers'!B100&lt;=B$1,B$4+SQRT(B$2*'5b.TriRandNumbers'!B100),B$6-SQRT(B$3*(1-'5b.TriRandNumbers'!B100)))</f>
        <v>3.7791059053102254</v>
      </c>
      <c r="C106" s="35">
        <f>IF('5b.TriRandNumbers'!C100&lt;=C$1,C$4+SQRT(C$2*'5b.TriRandNumbers'!C100),C$6-SQRT(C$3*(1-'5b.TriRandNumbers'!C100)))</f>
        <v>3.2263673200442318</v>
      </c>
      <c r="D106" s="34">
        <f>IF('5b.TriRandNumbers'!D100&lt;=D$1,D$4+SQRT(D$2*'5b.TriRandNumbers'!D100),D$6-SQRT(D$3*(1-'5b.TriRandNumbers'!D100)))</f>
        <v>6.485906822648694</v>
      </c>
      <c r="E106" s="33">
        <f>IF('5b.TriRandNumbers'!E100&lt;=E$1,E$4+SQRT(E$2*'5b.TriRandNumbers'!E100),E$6-SQRT(E$3*(1-'5b.TriRandNumbers'!E100)))</f>
        <v>4.0049486388217268</v>
      </c>
      <c r="F106" s="32">
        <f>IF('5b.TriRandNumbers'!F100&lt;=F$1,F$4+SQRT(F$2*'5b.TriRandNumbers'!F100),F$6-SQRT(F$3*(1-'5b.TriRandNumbers'!F100)))</f>
        <v>1.6567926339260108</v>
      </c>
      <c r="G106" s="31">
        <f>IF('5b.TriRandNumbers'!G100&lt;=G$1,G$4+SQRT(G$2*'5b.TriRandNumbers'!G100),G$6-SQRT(G$3*(1-'5b.TriRandNumbers'!G100)))</f>
        <v>4.0034332634757233</v>
      </c>
      <c r="H106" s="36">
        <f>IF('5b.TriRandNumbers'!H100&lt;=H$1,H$4+SQRT(H$2*'5b.TriRandNumbers'!H100),H$6-SQRT(H$3*(1-'5b.TriRandNumbers'!H100)))</f>
        <v>10.98001458707359</v>
      </c>
      <c r="I106" s="35">
        <f>IF('5b.TriRandNumbers'!I100&lt;=I$1,I$4+SQRT(I$2*'5b.TriRandNumbers'!I100),I$6-SQRT(I$3*(1-'5b.TriRandNumbers'!I100)))</f>
        <v>14.854423110470204</v>
      </c>
      <c r="J106" s="34">
        <f>IF('5b.TriRandNumbers'!J100&lt;=J$1,J$4+SQRT(J$2*'5b.TriRandNumbers'!J100),J$6-SQRT(J$3*(1-'5b.TriRandNumbers'!J100)))</f>
        <v>8.8748767929425263</v>
      </c>
      <c r="K106" s="33">
        <f>IF('5b.TriRandNumbers'!K100&lt;=K$1,K$4+SQRT(K$2*'5b.TriRandNumbers'!K100),K$6-SQRT(K$3*(1-'5b.TriRandNumbers'!K100)))</f>
        <v>7.370054587806095</v>
      </c>
      <c r="L106" s="32">
        <f>IF('5b.TriRandNumbers'!L100&lt;=L$1,L$4+SQRT(L$2*'5b.TriRandNumbers'!L100),L$6-SQRT(L$3*(1-'5b.TriRandNumbers'!L100)))</f>
        <v>8.7307474598839256</v>
      </c>
      <c r="M106" s="31">
        <f>IF('5b.TriRandNumbers'!M100&lt;=M$1,M$4+SQRT(M$2*'5b.TriRandNumbers'!M100),M$6-SQRT(M$3*(1-'5b.TriRandNumbers'!M100)))</f>
        <v>13.951046717418395</v>
      </c>
      <c r="N106" s="36">
        <f>IF('5b.TriRandNumbers'!N100&lt;=N$1,N$4+SQRT(N$2*'5b.TriRandNumbers'!N100),N$6-SQRT(N$3*(1-'5b.TriRandNumbers'!N100)))</f>
        <v>12.133371312619227</v>
      </c>
      <c r="O106" s="35">
        <f>IF('5b.TriRandNumbers'!O100&lt;=O$1,O$4+SQRT(O$2*'5b.TriRandNumbers'!O100),O$6-SQRT(O$3*(1-'5b.TriRandNumbers'!O100)))</f>
        <v>6.0529192042083526</v>
      </c>
      <c r="P106" s="34">
        <f>IF('5b.TriRandNumbers'!P100&lt;=P$1,P$4+SQRT(P$2*'5b.TriRandNumbers'!P100),P$6-SQRT(P$3*(1-'5b.TriRandNumbers'!P100)))</f>
        <v>8.5436818614731784</v>
      </c>
      <c r="Q106" s="33">
        <f>IF('5b.TriRandNumbers'!Q100&lt;=Q$1,Q$4+SQRT(Q$2*'5b.TriRandNumbers'!Q100),Q$6-SQRT(Q$3*(1-'5b.TriRandNumbers'!Q100)))</f>
        <v>14.637357004728536</v>
      </c>
      <c r="R106" s="32">
        <f>IF('5b.TriRandNumbers'!R100&lt;=R$1,R$4+SQRT(R$2*'5b.TriRandNumbers'!R100),R$6-SQRT(R$3*(1-'5b.TriRandNumbers'!R100)))</f>
        <v>10.979324364163929</v>
      </c>
      <c r="S106" s="31">
        <f>IF('5b.TriRandNumbers'!S100&lt;=S$1,S$4+SQRT(S$2*'5b.TriRandNumbers'!S100),S$6-SQRT(S$3*(1-'5b.TriRandNumbers'!S100)))</f>
        <v>11.058797164112137</v>
      </c>
      <c r="T106" s="36">
        <f>IF('5b.TriRandNumbers'!T100&lt;=T$1,T$4+SQRT(T$2*'5b.TriRandNumbers'!T100),T$6-SQRT(T$3*(1-'5b.TriRandNumbers'!T100)))</f>
        <v>12.244075609690485</v>
      </c>
      <c r="U106" s="35">
        <f>IF('5b.TriRandNumbers'!U100&lt;=U$1,U$4+SQRT(U$2*'5b.TriRandNumbers'!U100),U$6-SQRT(U$3*(1-'5b.TriRandNumbers'!U100)))</f>
        <v>13.02623457292032</v>
      </c>
      <c r="V106" s="34">
        <f>IF('5b.TriRandNumbers'!V100&lt;=V$1,V$4+SQRT(V$2*'5b.TriRandNumbers'!V100),V$6-SQRT(V$3*(1-'5b.TriRandNumbers'!V100)))</f>
        <v>9.5450122998930915</v>
      </c>
      <c r="W106" s="33">
        <f>IF('5b.TriRandNumbers'!W100&lt;=W$1,W$4+SQRT(W$2*'5b.TriRandNumbers'!W100),W$6-SQRT(W$3*(1-'5b.TriRandNumbers'!W100)))</f>
        <v>7.8664923708360153</v>
      </c>
      <c r="X106" s="32">
        <f>IF('5b.TriRandNumbers'!X100&lt;=X$1,X$4+SQRT(X$2*'5b.TriRandNumbers'!X100),X$6-SQRT(X$3*(1-'5b.TriRandNumbers'!X100)))</f>
        <v>11.025933710366502</v>
      </c>
      <c r="Y106" s="31">
        <f>IF('5b.TriRandNumbers'!Y100&lt;=Y$1,Y$4+SQRT(Y$2*'5b.TriRandNumbers'!Y100),Y$6-SQRT(Y$3*(1-'5b.TriRandNumbers'!Y100)))</f>
        <v>12.549689455308535</v>
      </c>
    </row>
    <row r="107" spans="2:25" hidden="1" x14ac:dyDescent="0.25">
      <c r="B107" s="36">
        <f>IF('5b.TriRandNumbers'!B101&lt;=B$1,B$4+SQRT(B$2*'5b.TriRandNumbers'!B101),B$6-SQRT(B$3*(1-'5b.TriRandNumbers'!B101)))</f>
        <v>3.7806235742304097</v>
      </c>
      <c r="C107" s="35">
        <f>IF('5b.TriRandNumbers'!C101&lt;=C$1,C$4+SQRT(C$2*'5b.TriRandNumbers'!C101),C$6-SQRT(C$3*(1-'5b.TriRandNumbers'!C101)))</f>
        <v>1.6274287774634004</v>
      </c>
      <c r="D107" s="34">
        <f>IF('5b.TriRandNumbers'!D101&lt;=D$1,D$4+SQRT(D$2*'5b.TriRandNumbers'!D101),D$6-SQRT(D$3*(1-'5b.TriRandNumbers'!D101)))</f>
        <v>5.7698201650129919</v>
      </c>
      <c r="E107" s="33">
        <f>IF('5b.TriRandNumbers'!E101&lt;=E$1,E$4+SQRT(E$2*'5b.TriRandNumbers'!E101),E$6-SQRT(E$3*(1-'5b.TriRandNumbers'!E101)))</f>
        <v>4.4173627517666265</v>
      </c>
      <c r="F107" s="32">
        <f>IF('5b.TriRandNumbers'!F101&lt;=F$1,F$4+SQRT(F$2*'5b.TriRandNumbers'!F101),F$6-SQRT(F$3*(1-'5b.TriRandNumbers'!F101)))</f>
        <v>1.2994900721367788</v>
      </c>
      <c r="G107" s="31">
        <f>IF('5b.TriRandNumbers'!G101&lt;=G$1,G$4+SQRT(G$2*'5b.TriRandNumbers'!G101),G$6-SQRT(G$3*(1-'5b.TriRandNumbers'!G101)))</f>
        <v>3.2103656210456109</v>
      </c>
      <c r="H107" s="36">
        <f>IF('5b.TriRandNumbers'!H101&lt;=H$1,H$4+SQRT(H$2*'5b.TriRandNumbers'!H101),H$6-SQRT(H$3*(1-'5b.TriRandNumbers'!H101)))</f>
        <v>11.094405086324739</v>
      </c>
      <c r="I107" s="35">
        <f>IF('5b.TriRandNumbers'!I101&lt;=I$1,I$4+SQRT(I$2*'5b.TriRandNumbers'!I101),I$6-SQRT(I$3*(1-'5b.TriRandNumbers'!I101)))</f>
        <v>8.1854318653928306</v>
      </c>
      <c r="J107" s="34">
        <f>IF('5b.TriRandNumbers'!J101&lt;=J$1,J$4+SQRT(J$2*'5b.TriRandNumbers'!J101),J$6-SQRT(J$3*(1-'5b.TriRandNumbers'!J101)))</f>
        <v>13.928058875451871</v>
      </c>
      <c r="K107" s="33">
        <f>IF('5b.TriRandNumbers'!K101&lt;=K$1,K$4+SQRT(K$2*'5b.TriRandNumbers'!K101),K$6-SQRT(K$3*(1-'5b.TriRandNumbers'!K101)))</f>
        <v>13.968550722648823</v>
      </c>
      <c r="L107" s="32">
        <f>IF('5b.TriRandNumbers'!L101&lt;=L$1,L$4+SQRT(L$2*'5b.TriRandNumbers'!L101),L$6-SQRT(L$3*(1-'5b.TriRandNumbers'!L101)))</f>
        <v>9.773271882151656</v>
      </c>
      <c r="M107" s="31">
        <f>IF('5b.TriRandNumbers'!M101&lt;=M$1,M$4+SQRT(M$2*'5b.TriRandNumbers'!M101),M$6-SQRT(M$3*(1-'5b.TriRandNumbers'!M101)))</f>
        <v>15.752161781769935</v>
      </c>
      <c r="N107" s="36">
        <f>IF('5b.TriRandNumbers'!N101&lt;=N$1,N$4+SQRT(N$2*'5b.TriRandNumbers'!N101),N$6-SQRT(N$3*(1-'5b.TriRandNumbers'!N101)))</f>
        <v>8.4151353221417065</v>
      </c>
      <c r="O107" s="35">
        <f>IF('5b.TriRandNumbers'!O101&lt;=O$1,O$4+SQRT(O$2*'5b.TriRandNumbers'!O101),O$6-SQRT(O$3*(1-'5b.TriRandNumbers'!O101)))</f>
        <v>6.3773256934298033</v>
      </c>
      <c r="P107" s="34">
        <f>IF('5b.TriRandNumbers'!P101&lt;=P$1,P$4+SQRT(P$2*'5b.TriRandNumbers'!P101),P$6-SQRT(P$3*(1-'5b.TriRandNumbers'!P101)))</f>
        <v>8.237349809610004</v>
      </c>
      <c r="Q107" s="33">
        <f>IF('5b.TriRandNumbers'!Q101&lt;=Q$1,Q$4+SQRT(Q$2*'5b.TriRandNumbers'!Q101),Q$6-SQRT(Q$3*(1-'5b.TriRandNumbers'!Q101)))</f>
        <v>9.1696189133755635</v>
      </c>
      <c r="R107" s="32">
        <f>IF('5b.TriRandNumbers'!R101&lt;=R$1,R$4+SQRT(R$2*'5b.TriRandNumbers'!R101),R$6-SQRT(R$3*(1-'5b.TriRandNumbers'!R101)))</f>
        <v>16.585137096262233</v>
      </c>
      <c r="S107" s="31">
        <f>IF('5b.TriRandNumbers'!S101&lt;=S$1,S$4+SQRT(S$2*'5b.TriRandNumbers'!S101),S$6-SQRT(S$3*(1-'5b.TriRandNumbers'!S101)))</f>
        <v>8.1062386960457893</v>
      </c>
      <c r="T107" s="36">
        <f>IF('5b.TriRandNumbers'!T101&lt;=T$1,T$4+SQRT(T$2*'5b.TriRandNumbers'!T101),T$6-SQRT(T$3*(1-'5b.TriRandNumbers'!T101)))</f>
        <v>16.512355735263032</v>
      </c>
      <c r="U107" s="35">
        <f>IF('5b.TriRandNumbers'!U101&lt;=U$1,U$4+SQRT(U$2*'5b.TriRandNumbers'!U101),U$6-SQRT(U$3*(1-'5b.TriRandNumbers'!U101)))</f>
        <v>15.775849825345439</v>
      </c>
      <c r="V107" s="34">
        <f>IF('5b.TriRandNumbers'!V101&lt;=V$1,V$4+SQRT(V$2*'5b.TriRandNumbers'!V101),V$6-SQRT(V$3*(1-'5b.TriRandNumbers'!V101)))</f>
        <v>9.7384889056607449</v>
      </c>
      <c r="W107" s="33">
        <f>IF('5b.TriRandNumbers'!W101&lt;=W$1,W$4+SQRT(W$2*'5b.TriRandNumbers'!W101),W$6-SQRT(W$3*(1-'5b.TriRandNumbers'!W101)))</f>
        <v>12.703691097971657</v>
      </c>
      <c r="X107" s="32">
        <f>IF('5b.TriRandNumbers'!X101&lt;=X$1,X$4+SQRT(X$2*'5b.TriRandNumbers'!X101),X$6-SQRT(X$3*(1-'5b.TriRandNumbers'!X101)))</f>
        <v>6.7433487080541541</v>
      </c>
      <c r="Y107" s="31">
        <f>IF('5b.TriRandNumbers'!Y101&lt;=Y$1,Y$4+SQRT(Y$2*'5b.TriRandNumbers'!Y101),Y$6-SQRT(Y$3*(1-'5b.TriRandNumbers'!Y101)))</f>
        <v>7.2781035655607731</v>
      </c>
    </row>
    <row r="108" spans="2:25" hidden="1" x14ac:dyDescent="0.25">
      <c r="B108" s="36">
        <f>IF('5b.TriRandNumbers'!B102&lt;=B$1,B$4+SQRT(B$2*'5b.TriRandNumbers'!B102),B$6-SQRT(B$3*(1-'5b.TriRandNumbers'!B102)))</f>
        <v>3.526000147033078</v>
      </c>
      <c r="C108" s="35">
        <f>IF('5b.TriRandNumbers'!C102&lt;=C$1,C$4+SQRT(C$2*'5b.TriRandNumbers'!C102),C$6-SQRT(C$3*(1-'5b.TriRandNumbers'!C102)))</f>
        <v>1.6871915895456884</v>
      </c>
      <c r="D108" s="34">
        <f>IF('5b.TriRandNumbers'!D102&lt;=D$1,D$4+SQRT(D$2*'5b.TriRandNumbers'!D102),D$6-SQRT(D$3*(1-'5b.TriRandNumbers'!D102)))</f>
        <v>5.042789108134162</v>
      </c>
      <c r="E108" s="33">
        <f>IF('5b.TriRandNumbers'!E102&lt;=E$1,E$4+SQRT(E$2*'5b.TriRandNumbers'!E102),E$6-SQRT(E$3*(1-'5b.TriRandNumbers'!E102)))</f>
        <v>3.2519758063181121</v>
      </c>
      <c r="F108" s="32">
        <f>IF('5b.TriRandNumbers'!F102&lt;=F$1,F$4+SQRT(F$2*'5b.TriRandNumbers'!F102),F$6-SQRT(F$3*(1-'5b.TriRandNumbers'!F102)))</f>
        <v>1.8653307970010133</v>
      </c>
      <c r="G108" s="31">
        <f>IF('5b.TriRandNumbers'!G102&lt;=G$1,G$4+SQRT(G$2*'5b.TriRandNumbers'!G102),G$6-SQRT(G$3*(1-'5b.TriRandNumbers'!G102)))</f>
        <v>3.6337690205776836</v>
      </c>
      <c r="H108" s="36">
        <f>IF('5b.TriRandNumbers'!H102&lt;=H$1,H$4+SQRT(H$2*'5b.TriRandNumbers'!H102),H$6-SQRT(H$3*(1-'5b.TriRandNumbers'!H102)))</f>
        <v>12.429147976338241</v>
      </c>
      <c r="I108" s="35">
        <f>IF('5b.TriRandNumbers'!I102&lt;=I$1,I$4+SQRT(I$2*'5b.TriRandNumbers'!I102),I$6-SQRT(I$3*(1-'5b.TriRandNumbers'!I102)))</f>
        <v>13.823898586309729</v>
      </c>
      <c r="J108" s="34">
        <f>IF('5b.TriRandNumbers'!J102&lt;=J$1,J$4+SQRT(J$2*'5b.TriRandNumbers'!J102),J$6-SQRT(J$3*(1-'5b.TriRandNumbers'!J102)))</f>
        <v>17.767944244518059</v>
      </c>
      <c r="K108" s="33">
        <f>IF('5b.TriRandNumbers'!K102&lt;=K$1,K$4+SQRT(K$2*'5b.TriRandNumbers'!K102),K$6-SQRT(K$3*(1-'5b.TriRandNumbers'!K102)))</f>
        <v>8.6536057602069931</v>
      </c>
      <c r="L108" s="32">
        <f>IF('5b.TriRandNumbers'!L102&lt;=L$1,L$4+SQRT(L$2*'5b.TriRandNumbers'!L102),L$6-SQRT(L$3*(1-'5b.TriRandNumbers'!L102)))</f>
        <v>7.660248150505744</v>
      </c>
      <c r="M108" s="31">
        <f>IF('5b.TriRandNumbers'!M102&lt;=M$1,M$4+SQRT(M$2*'5b.TriRandNumbers'!M102),M$6-SQRT(M$3*(1-'5b.TriRandNumbers'!M102)))</f>
        <v>8.3601600279680444</v>
      </c>
      <c r="N108" s="36">
        <f>IF('5b.TriRandNumbers'!N102&lt;=N$1,N$4+SQRT(N$2*'5b.TriRandNumbers'!N102),N$6-SQRT(N$3*(1-'5b.TriRandNumbers'!N102)))</f>
        <v>7.4249948037729823</v>
      </c>
      <c r="O108" s="35">
        <f>IF('5b.TriRandNumbers'!O102&lt;=O$1,O$4+SQRT(O$2*'5b.TriRandNumbers'!O102),O$6-SQRT(O$3*(1-'5b.TriRandNumbers'!O102)))</f>
        <v>9.2677579548489035</v>
      </c>
      <c r="P108" s="34">
        <f>IF('5b.TriRandNumbers'!P102&lt;=P$1,P$4+SQRT(P$2*'5b.TriRandNumbers'!P102),P$6-SQRT(P$3*(1-'5b.TriRandNumbers'!P102)))</f>
        <v>12.46522588406966</v>
      </c>
      <c r="Q108" s="33">
        <f>IF('5b.TriRandNumbers'!Q102&lt;=Q$1,Q$4+SQRT(Q$2*'5b.TriRandNumbers'!Q102),Q$6-SQRT(Q$3*(1-'5b.TriRandNumbers'!Q102)))</f>
        <v>10.49317322834891</v>
      </c>
      <c r="R108" s="32">
        <f>IF('5b.TriRandNumbers'!R102&lt;=R$1,R$4+SQRT(R$2*'5b.TriRandNumbers'!R102),R$6-SQRT(R$3*(1-'5b.TriRandNumbers'!R102)))</f>
        <v>12.662488725332597</v>
      </c>
      <c r="S108" s="31">
        <f>IF('5b.TriRandNumbers'!S102&lt;=S$1,S$4+SQRT(S$2*'5b.TriRandNumbers'!S102),S$6-SQRT(S$3*(1-'5b.TriRandNumbers'!S102)))</f>
        <v>8.7086648755912375</v>
      </c>
      <c r="T108" s="36">
        <f>IF('5b.TriRandNumbers'!T102&lt;=T$1,T$4+SQRT(T$2*'5b.TriRandNumbers'!T102),T$6-SQRT(T$3*(1-'5b.TriRandNumbers'!T102)))</f>
        <v>8.3960883931587347</v>
      </c>
      <c r="U108" s="35">
        <f>IF('5b.TriRandNumbers'!U102&lt;=U$1,U$4+SQRT(U$2*'5b.TriRandNumbers'!U102),U$6-SQRT(U$3*(1-'5b.TriRandNumbers'!U102)))</f>
        <v>13.022966260823811</v>
      </c>
      <c r="V108" s="34">
        <f>IF('5b.TriRandNumbers'!V102&lt;=V$1,V$4+SQRT(V$2*'5b.TriRandNumbers'!V102),V$6-SQRT(V$3*(1-'5b.TriRandNumbers'!V102)))</f>
        <v>11.096394080716795</v>
      </c>
      <c r="W108" s="33">
        <f>IF('5b.TriRandNumbers'!W102&lt;=W$1,W$4+SQRT(W$2*'5b.TriRandNumbers'!W102),W$6-SQRT(W$3*(1-'5b.TriRandNumbers'!W102)))</f>
        <v>9.40847142949446</v>
      </c>
      <c r="X108" s="32">
        <f>IF('5b.TriRandNumbers'!X102&lt;=X$1,X$4+SQRT(X$2*'5b.TriRandNumbers'!X102),X$6-SQRT(X$3*(1-'5b.TriRandNumbers'!X102)))</f>
        <v>9.0522272972142943</v>
      </c>
      <c r="Y108" s="31">
        <f>IF('5b.TriRandNumbers'!Y102&lt;=Y$1,Y$4+SQRT(Y$2*'5b.TriRandNumbers'!Y102),Y$6-SQRT(Y$3*(1-'5b.TriRandNumbers'!Y102)))</f>
        <v>11.954426570855039</v>
      </c>
    </row>
    <row r="109" spans="2:25" hidden="1" x14ac:dyDescent="0.25">
      <c r="B109" s="36">
        <f>IF('5b.TriRandNumbers'!B103&lt;=B$1,B$4+SQRT(B$2*'5b.TriRandNumbers'!B103),B$6-SQRT(B$3*(1-'5b.TriRandNumbers'!B103)))</f>
        <v>4.829419894781922</v>
      </c>
      <c r="C109" s="35">
        <f>IF('5b.TriRandNumbers'!C103&lt;=C$1,C$4+SQRT(C$2*'5b.TriRandNumbers'!C103),C$6-SQRT(C$3*(1-'5b.TriRandNumbers'!C103)))</f>
        <v>3.6929812335539545</v>
      </c>
      <c r="D109" s="34">
        <f>IF('5b.TriRandNumbers'!D103&lt;=D$1,D$4+SQRT(D$2*'5b.TriRandNumbers'!D103),D$6-SQRT(D$3*(1-'5b.TriRandNumbers'!D103)))</f>
        <v>6.668509071589293</v>
      </c>
      <c r="E109" s="33">
        <f>IF('5b.TriRandNumbers'!E103&lt;=E$1,E$4+SQRT(E$2*'5b.TriRandNumbers'!E103),E$6-SQRT(E$3*(1-'5b.TriRandNumbers'!E103)))</f>
        <v>4.0894123279876995</v>
      </c>
      <c r="F109" s="32">
        <f>IF('5b.TriRandNumbers'!F103&lt;=F$1,F$4+SQRT(F$2*'5b.TriRandNumbers'!F103),F$6-SQRT(F$3*(1-'5b.TriRandNumbers'!F103)))</f>
        <v>2.4996701313886609</v>
      </c>
      <c r="G109" s="31">
        <f>IF('5b.TriRandNumbers'!G103&lt;=G$1,G$4+SQRT(G$2*'5b.TriRandNumbers'!G103),G$6-SQRT(G$3*(1-'5b.TriRandNumbers'!G103)))</f>
        <v>4.688493386626984</v>
      </c>
      <c r="H109" s="36">
        <f>IF('5b.TriRandNumbers'!H103&lt;=H$1,H$4+SQRT(H$2*'5b.TriRandNumbers'!H103),H$6-SQRT(H$3*(1-'5b.TriRandNumbers'!H103)))</f>
        <v>14.842707835181319</v>
      </c>
      <c r="I109" s="35">
        <f>IF('5b.TriRandNumbers'!I103&lt;=I$1,I$4+SQRT(I$2*'5b.TriRandNumbers'!I103),I$6-SQRT(I$3*(1-'5b.TriRandNumbers'!I103)))</f>
        <v>7.2463928385518415</v>
      </c>
      <c r="J109" s="34">
        <f>IF('5b.TriRandNumbers'!J103&lt;=J$1,J$4+SQRT(J$2*'5b.TriRandNumbers'!J103),J$6-SQRT(J$3*(1-'5b.TriRandNumbers'!J103)))</f>
        <v>8.9763218251962069</v>
      </c>
      <c r="K109" s="33">
        <f>IF('5b.TriRandNumbers'!K103&lt;=K$1,K$4+SQRT(K$2*'5b.TriRandNumbers'!K103),K$6-SQRT(K$3*(1-'5b.TriRandNumbers'!K103)))</f>
        <v>11.475142381875653</v>
      </c>
      <c r="L109" s="32">
        <f>IF('5b.TriRandNumbers'!L103&lt;=L$1,L$4+SQRT(L$2*'5b.TriRandNumbers'!L103),L$6-SQRT(L$3*(1-'5b.TriRandNumbers'!L103)))</f>
        <v>9.0447537498649808</v>
      </c>
      <c r="M109" s="31">
        <f>IF('5b.TriRandNumbers'!M103&lt;=M$1,M$4+SQRT(M$2*'5b.TriRandNumbers'!M103),M$6-SQRT(M$3*(1-'5b.TriRandNumbers'!M103)))</f>
        <v>10.400872190161175</v>
      </c>
      <c r="N109" s="36">
        <f>IF('5b.TriRandNumbers'!N103&lt;=N$1,N$4+SQRT(N$2*'5b.TriRandNumbers'!N103),N$6-SQRT(N$3*(1-'5b.TriRandNumbers'!N103)))</f>
        <v>9.3494291778037741</v>
      </c>
      <c r="O109" s="35">
        <f>IF('5b.TriRandNumbers'!O103&lt;=O$1,O$4+SQRT(O$2*'5b.TriRandNumbers'!O103),O$6-SQRT(O$3*(1-'5b.TriRandNumbers'!O103)))</f>
        <v>10.138247246492694</v>
      </c>
      <c r="P109" s="34">
        <f>IF('5b.TriRandNumbers'!P103&lt;=P$1,P$4+SQRT(P$2*'5b.TriRandNumbers'!P103),P$6-SQRT(P$3*(1-'5b.TriRandNumbers'!P103)))</f>
        <v>18.721818155485856</v>
      </c>
      <c r="Q109" s="33">
        <f>IF('5b.TriRandNumbers'!Q103&lt;=Q$1,Q$4+SQRT(Q$2*'5b.TriRandNumbers'!Q103),Q$6-SQRT(Q$3*(1-'5b.TriRandNumbers'!Q103)))</f>
        <v>10.208193089978554</v>
      </c>
      <c r="R109" s="32">
        <f>IF('5b.TriRandNumbers'!R103&lt;=R$1,R$4+SQRT(R$2*'5b.TriRandNumbers'!R103),R$6-SQRT(R$3*(1-'5b.TriRandNumbers'!R103)))</f>
        <v>9.1971254084864995</v>
      </c>
      <c r="S109" s="31">
        <f>IF('5b.TriRandNumbers'!S103&lt;=S$1,S$4+SQRT(S$2*'5b.TriRandNumbers'!S103),S$6-SQRT(S$3*(1-'5b.TriRandNumbers'!S103)))</f>
        <v>9.7867236964491546</v>
      </c>
      <c r="T109" s="36">
        <f>IF('5b.TriRandNumbers'!T103&lt;=T$1,T$4+SQRT(T$2*'5b.TriRandNumbers'!T103),T$6-SQRT(T$3*(1-'5b.TriRandNumbers'!T103)))</f>
        <v>13.738310674500239</v>
      </c>
      <c r="U109" s="35">
        <f>IF('5b.TriRandNumbers'!U103&lt;=U$1,U$4+SQRT(U$2*'5b.TriRandNumbers'!U103),U$6-SQRT(U$3*(1-'5b.TriRandNumbers'!U103)))</f>
        <v>6.6709177177157839</v>
      </c>
      <c r="V109" s="34">
        <f>IF('5b.TriRandNumbers'!V103&lt;=V$1,V$4+SQRT(V$2*'5b.TriRandNumbers'!V103),V$6-SQRT(V$3*(1-'5b.TriRandNumbers'!V103)))</f>
        <v>10.579034015643781</v>
      </c>
      <c r="W109" s="33">
        <f>IF('5b.TriRandNumbers'!W103&lt;=W$1,W$4+SQRT(W$2*'5b.TriRandNumbers'!W103),W$6-SQRT(W$3*(1-'5b.TriRandNumbers'!W103)))</f>
        <v>9.5064432026833554</v>
      </c>
      <c r="X109" s="32">
        <f>IF('5b.TriRandNumbers'!X103&lt;=X$1,X$4+SQRT(X$2*'5b.TriRandNumbers'!X103),X$6-SQRT(X$3*(1-'5b.TriRandNumbers'!X103)))</f>
        <v>14.518171655372347</v>
      </c>
      <c r="Y109" s="31">
        <f>IF('5b.TriRandNumbers'!Y103&lt;=Y$1,Y$4+SQRT(Y$2*'5b.TriRandNumbers'!Y103),Y$6-SQRT(Y$3*(1-'5b.TriRandNumbers'!Y103)))</f>
        <v>11.308049248356511</v>
      </c>
    </row>
    <row r="110" spans="2:25" hidden="1" x14ac:dyDescent="0.25">
      <c r="B110" s="36">
        <f>IF('5b.TriRandNumbers'!B104&lt;=B$1,B$4+SQRT(B$2*'5b.TriRandNumbers'!B104),B$6-SQRT(B$3*(1-'5b.TriRandNumbers'!B104)))</f>
        <v>4.6972799741609634</v>
      </c>
      <c r="C110" s="35">
        <f>IF('5b.TriRandNumbers'!C104&lt;=C$1,C$4+SQRT(C$2*'5b.TriRandNumbers'!C104),C$6-SQRT(C$3*(1-'5b.TriRandNumbers'!C104)))</f>
        <v>2.7084678813738394</v>
      </c>
      <c r="D110" s="34">
        <f>IF('5b.TriRandNumbers'!D104&lt;=D$1,D$4+SQRT(D$2*'5b.TriRandNumbers'!D104),D$6-SQRT(D$3*(1-'5b.TriRandNumbers'!D104)))</f>
        <v>6.3679124501684532</v>
      </c>
      <c r="E110" s="33">
        <f>IF('5b.TriRandNumbers'!E104&lt;=E$1,E$4+SQRT(E$2*'5b.TriRandNumbers'!E104),E$6-SQRT(E$3*(1-'5b.TriRandNumbers'!E104)))</f>
        <v>3.4961700578253017</v>
      </c>
      <c r="F110" s="32">
        <f>IF('5b.TriRandNumbers'!F104&lt;=F$1,F$4+SQRT(F$2*'5b.TriRandNumbers'!F104),F$6-SQRT(F$3*(1-'5b.TriRandNumbers'!F104)))</f>
        <v>1.7621042032142744</v>
      </c>
      <c r="G110" s="31">
        <f>IF('5b.TriRandNumbers'!G104&lt;=G$1,G$4+SQRT(G$2*'5b.TriRandNumbers'!G104),G$6-SQRT(G$3*(1-'5b.TriRandNumbers'!G104)))</f>
        <v>3.0499248627704847</v>
      </c>
      <c r="H110" s="36">
        <f>IF('5b.TriRandNumbers'!H104&lt;=H$1,H$4+SQRT(H$2*'5b.TriRandNumbers'!H104),H$6-SQRT(H$3*(1-'5b.TriRandNumbers'!H104)))</f>
        <v>16.728633494815615</v>
      </c>
      <c r="I110" s="35">
        <f>IF('5b.TriRandNumbers'!I104&lt;=I$1,I$4+SQRT(I$2*'5b.TriRandNumbers'!I104),I$6-SQRT(I$3*(1-'5b.TriRandNumbers'!I104)))</f>
        <v>16.481530605073683</v>
      </c>
      <c r="J110" s="34">
        <f>IF('5b.TriRandNumbers'!J104&lt;=J$1,J$4+SQRT(J$2*'5b.TriRandNumbers'!J104),J$6-SQRT(J$3*(1-'5b.TriRandNumbers'!J104)))</f>
        <v>18.255696288455987</v>
      </c>
      <c r="K110" s="33">
        <f>IF('5b.TriRandNumbers'!K104&lt;=K$1,K$4+SQRT(K$2*'5b.TriRandNumbers'!K104),K$6-SQRT(K$3*(1-'5b.TriRandNumbers'!K104)))</f>
        <v>7.2153010832323456</v>
      </c>
      <c r="L110" s="32">
        <f>IF('5b.TriRandNumbers'!L104&lt;=L$1,L$4+SQRT(L$2*'5b.TriRandNumbers'!L104),L$6-SQRT(L$3*(1-'5b.TriRandNumbers'!L104)))</f>
        <v>11.852895374005934</v>
      </c>
      <c r="M110" s="31">
        <f>IF('5b.TriRandNumbers'!M104&lt;=M$1,M$4+SQRT(M$2*'5b.TriRandNumbers'!M104),M$6-SQRT(M$3*(1-'5b.TriRandNumbers'!M104)))</f>
        <v>15.827005431867263</v>
      </c>
      <c r="N110" s="36">
        <f>IF('5b.TriRandNumbers'!N104&lt;=N$1,N$4+SQRT(N$2*'5b.TriRandNumbers'!N104),N$6-SQRT(N$3*(1-'5b.TriRandNumbers'!N104)))</f>
        <v>14.32675561484692</v>
      </c>
      <c r="O110" s="35">
        <f>IF('5b.TriRandNumbers'!O104&lt;=O$1,O$4+SQRT(O$2*'5b.TriRandNumbers'!O104),O$6-SQRT(O$3*(1-'5b.TriRandNumbers'!O104)))</f>
        <v>8.2382845225699413</v>
      </c>
      <c r="P110" s="34">
        <f>IF('5b.TriRandNumbers'!P104&lt;=P$1,P$4+SQRT(P$2*'5b.TriRandNumbers'!P104),P$6-SQRT(P$3*(1-'5b.TriRandNumbers'!P104)))</f>
        <v>6.3956763861143973</v>
      </c>
      <c r="Q110" s="33">
        <f>IF('5b.TriRandNumbers'!Q104&lt;=Q$1,Q$4+SQRT(Q$2*'5b.TriRandNumbers'!Q104),Q$6-SQRT(Q$3*(1-'5b.TriRandNumbers'!Q104)))</f>
        <v>6.767780857531041</v>
      </c>
      <c r="R110" s="32">
        <f>IF('5b.TriRandNumbers'!R104&lt;=R$1,R$4+SQRT(R$2*'5b.TriRandNumbers'!R104),R$6-SQRT(R$3*(1-'5b.TriRandNumbers'!R104)))</f>
        <v>6.2202225298413483</v>
      </c>
      <c r="S110" s="31">
        <f>IF('5b.TriRandNumbers'!S104&lt;=S$1,S$4+SQRT(S$2*'5b.TriRandNumbers'!S104),S$6-SQRT(S$3*(1-'5b.TriRandNumbers'!S104)))</f>
        <v>11.384088136466353</v>
      </c>
      <c r="T110" s="36">
        <f>IF('5b.TriRandNumbers'!T104&lt;=T$1,T$4+SQRT(T$2*'5b.TriRandNumbers'!T104),T$6-SQRT(T$3*(1-'5b.TriRandNumbers'!T104)))</f>
        <v>13.021746242442557</v>
      </c>
      <c r="U110" s="35">
        <f>IF('5b.TriRandNumbers'!U104&lt;=U$1,U$4+SQRT(U$2*'5b.TriRandNumbers'!U104),U$6-SQRT(U$3*(1-'5b.TriRandNumbers'!U104)))</f>
        <v>9.2267065617991442</v>
      </c>
      <c r="V110" s="34">
        <f>IF('5b.TriRandNumbers'!V104&lt;=V$1,V$4+SQRT(V$2*'5b.TriRandNumbers'!V104),V$6-SQRT(V$3*(1-'5b.TriRandNumbers'!V104)))</f>
        <v>13.932443311129511</v>
      </c>
      <c r="W110" s="33">
        <f>IF('5b.TriRandNumbers'!W104&lt;=W$1,W$4+SQRT(W$2*'5b.TriRandNumbers'!W104),W$6-SQRT(W$3*(1-'5b.TriRandNumbers'!W104)))</f>
        <v>7.5804237207202796</v>
      </c>
      <c r="X110" s="32">
        <f>IF('5b.TriRandNumbers'!X104&lt;=X$1,X$4+SQRT(X$2*'5b.TriRandNumbers'!X104),X$6-SQRT(X$3*(1-'5b.TriRandNumbers'!X104)))</f>
        <v>10.60109985030458</v>
      </c>
      <c r="Y110" s="31">
        <f>IF('5b.TriRandNumbers'!Y104&lt;=Y$1,Y$4+SQRT(Y$2*'5b.TriRandNumbers'!Y104),Y$6-SQRT(Y$3*(1-'5b.TriRandNumbers'!Y104)))</f>
        <v>14.893674001912022</v>
      </c>
    </row>
    <row r="111" spans="2:25" hidden="1" x14ac:dyDescent="0.25">
      <c r="B111" s="36">
        <f>IF('5b.TriRandNumbers'!B105&lt;=B$1,B$4+SQRT(B$2*'5b.TriRandNumbers'!B105),B$6-SQRT(B$3*(1-'5b.TriRandNumbers'!B105)))</f>
        <v>4.6203286871008995</v>
      </c>
      <c r="C111" s="35">
        <f>IF('5b.TriRandNumbers'!C105&lt;=C$1,C$4+SQRT(C$2*'5b.TriRandNumbers'!C105),C$6-SQRT(C$3*(1-'5b.TriRandNumbers'!C105)))</f>
        <v>3.7346282632126764</v>
      </c>
      <c r="D111" s="34">
        <f>IF('5b.TriRandNumbers'!D105&lt;=D$1,D$4+SQRT(D$2*'5b.TriRandNumbers'!D105),D$6-SQRT(D$3*(1-'5b.TriRandNumbers'!D105)))</f>
        <v>5.6224774107603768</v>
      </c>
      <c r="E111" s="33">
        <f>IF('5b.TriRandNumbers'!E105&lt;=E$1,E$4+SQRT(E$2*'5b.TriRandNumbers'!E105),E$6-SQRT(E$3*(1-'5b.TriRandNumbers'!E105)))</f>
        <v>3.22617776447973</v>
      </c>
      <c r="F111" s="32">
        <f>IF('5b.TriRandNumbers'!F105&lt;=F$1,F$4+SQRT(F$2*'5b.TriRandNumbers'!F105),F$6-SQRT(F$3*(1-'5b.TriRandNumbers'!F105)))</f>
        <v>1.9585445466840543</v>
      </c>
      <c r="G111" s="31">
        <f>IF('5b.TriRandNumbers'!G105&lt;=G$1,G$4+SQRT(G$2*'5b.TriRandNumbers'!G105),G$6-SQRT(G$3*(1-'5b.TriRandNumbers'!G105)))</f>
        <v>3.1351329094255966</v>
      </c>
      <c r="H111" s="36">
        <f>IF('5b.TriRandNumbers'!H105&lt;=H$1,H$4+SQRT(H$2*'5b.TriRandNumbers'!H105),H$6-SQRT(H$3*(1-'5b.TriRandNumbers'!H105)))</f>
        <v>10.211809426334488</v>
      </c>
      <c r="I111" s="35">
        <f>IF('5b.TriRandNumbers'!I105&lt;=I$1,I$4+SQRT(I$2*'5b.TriRandNumbers'!I105),I$6-SQRT(I$3*(1-'5b.TriRandNumbers'!I105)))</f>
        <v>12.506709330796117</v>
      </c>
      <c r="J111" s="34">
        <f>IF('5b.TriRandNumbers'!J105&lt;=J$1,J$4+SQRT(J$2*'5b.TriRandNumbers'!J105),J$6-SQRT(J$3*(1-'5b.TriRandNumbers'!J105)))</f>
        <v>15.787480115452553</v>
      </c>
      <c r="K111" s="33">
        <f>IF('5b.TriRandNumbers'!K105&lt;=K$1,K$4+SQRT(K$2*'5b.TriRandNumbers'!K105),K$6-SQRT(K$3*(1-'5b.TriRandNumbers'!K105)))</f>
        <v>13.487494308713808</v>
      </c>
      <c r="L111" s="32">
        <f>IF('5b.TriRandNumbers'!L105&lt;=L$1,L$4+SQRT(L$2*'5b.TriRandNumbers'!L105),L$6-SQRT(L$3*(1-'5b.TriRandNumbers'!L105)))</f>
        <v>10.159135128867401</v>
      </c>
      <c r="M111" s="31">
        <f>IF('5b.TriRandNumbers'!M105&lt;=M$1,M$4+SQRT(M$2*'5b.TriRandNumbers'!M105),M$6-SQRT(M$3*(1-'5b.TriRandNumbers'!M105)))</f>
        <v>9.526981031663146</v>
      </c>
      <c r="N111" s="36">
        <f>IF('5b.TriRandNumbers'!N105&lt;=N$1,N$4+SQRT(N$2*'5b.TriRandNumbers'!N105),N$6-SQRT(N$3*(1-'5b.TriRandNumbers'!N105)))</f>
        <v>7.4312609786819088</v>
      </c>
      <c r="O111" s="35">
        <f>IF('5b.TriRandNumbers'!O105&lt;=O$1,O$4+SQRT(O$2*'5b.TriRandNumbers'!O105),O$6-SQRT(O$3*(1-'5b.TriRandNumbers'!O105)))</f>
        <v>7.0643106598913583</v>
      </c>
      <c r="P111" s="34">
        <f>IF('5b.TriRandNumbers'!P105&lt;=P$1,P$4+SQRT(P$2*'5b.TriRandNumbers'!P105),P$6-SQRT(P$3*(1-'5b.TriRandNumbers'!P105)))</f>
        <v>13.068898396791083</v>
      </c>
      <c r="Q111" s="33">
        <f>IF('5b.TriRandNumbers'!Q105&lt;=Q$1,Q$4+SQRT(Q$2*'5b.TriRandNumbers'!Q105),Q$6-SQRT(Q$3*(1-'5b.TriRandNumbers'!Q105)))</f>
        <v>9.7821796149656954</v>
      </c>
      <c r="R111" s="32">
        <f>IF('5b.TriRandNumbers'!R105&lt;=R$1,R$4+SQRT(R$2*'5b.TriRandNumbers'!R105),R$6-SQRT(R$3*(1-'5b.TriRandNumbers'!R105)))</f>
        <v>16.307024755499203</v>
      </c>
      <c r="S111" s="31">
        <f>IF('5b.TriRandNumbers'!S105&lt;=S$1,S$4+SQRT(S$2*'5b.TriRandNumbers'!S105),S$6-SQRT(S$3*(1-'5b.TriRandNumbers'!S105)))</f>
        <v>11.423200959125955</v>
      </c>
      <c r="T111" s="36">
        <f>IF('5b.TriRandNumbers'!T105&lt;=T$1,T$4+SQRT(T$2*'5b.TriRandNumbers'!T105),T$6-SQRT(T$3*(1-'5b.TriRandNumbers'!T105)))</f>
        <v>10.629720749831213</v>
      </c>
      <c r="U111" s="35">
        <f>IF('5b.TriRandNumbers'!U105&lt;=U$1,U$4+SQRT(U$2*'5b.TriRandNumbers'!U105),U$6-SQRT(U$3*(1-'5b.TriRandNumbers'!U105)))</f>
        <v>8.7781940104821459</v>
      </c>
      <c r="V111" s="34">
        <f>IF('5b.TriRandNumbers'!V105&lt;=V$1,V$4+SQRT(V$2*'5b.TriRandNumbers'!V105),V$6-SQRT(V$3*(1-'5b.TriRandNumbers'!V105)))</f>
        <v>10.312902731900259</v>
      </c>
      <c r="W111" s="33">
        <f>IF('5b.TriRandNumbers'!W105&lt;=W$1,W$4+SQRT(W$2*'5b.TriRandNumbers'!W105),W$6-SQRT(W$3*(1-'5b.TriRandNumbers'!W105)))</f>
        <v>14.78851172243805</v>
      </c>
      <c r="X111" s="32">
        <f>IF('5b.TriRandNumbers'!X105&lt;=X$1,X$4+SQRT(X$2*'5b.TriRandNumbers'!X105),X$6-SQRT(X$3*(1-'5b.TriRandNumbers'!X105)))</f>
        <v>11.914804068792295</v>
      </c>
      <c r="Y111" s="31">
        <f>IF('5b.TriRandNumbers'!Y105&lt;=Y$1,Y$4+SQRT(Y$2*'5b.TriRandNumbers'!Y105),Y$6-SQRT(Y$3*(1-'5b.TriRandNumbers'!Y105)))</f>
        <v>13.340283570835419</v>
      </c>
    </row>
    <row r="112" spans="2:25" hidden="1" x14ac:dyDescent="0.25">
      <c r="B112" s="36">
        <f>IF('5b.TriRandNumbers'!B106&lt;=B$1,B$4+SQRT(B$2*'5b.TriRandNumbers'!B106),B$6-SQRT(B$3*(1-'5b.TriRandNumbers'!B106)))</f>
        <v>3.7636832962296776</v>
      </c>
      <c r="C112" s="35">
        <f>IF('5b.TriRandNumbers'!C106&lt;=C$1,C$4+SQRT(C$2*'5b.TriRandNumbers'!C106),C$6-SQRT(C$3*(1-'5b.TriRandNumbers'!C106)))</f>
        <v>4.0758231836237169</v>
      </c>
      <c r="D112" s="34">
        <f>IF('5b.TriRandNumbers'!D106&lt;=D$1,D$4+SQRT(D$2*'5b.TriRandNumbers'!D106),D$6-SQRT(D$3*(1-'5b.TriRandNumbers'!D106)))</f>
        <v>4.9553935086450807</v>
      </c>
      <c r="E112" s="33">
        <f>IF('5b.TriRandNumbers'!E106&lt;=E$1,E$4+SQRT(E$2*'5b.TriRandNumbers'!E106),E$6-SQRT(E$3*(1-'5b.TriRandNumbers'!E106)))</f>
        <v>4.2634261576810042</v>
      </c>
      <c r="F112" s="32">
        <f>IF('5b.TriRandNumbers'!F106&lt;=F$1,F$4+SQRT(F$2*'5b.TriRandNumbers'!F106),F$6-SQRT(F$3*(1-'5b.TriRandNumbers'!F106)))</f>
        <v>2.9465329994786393</v>
      </c>
      <c r="G112" s="31">
        <f>IF('5b.TriRandNumbers'!G106&lt;=G$1,G$4+SQRT(G$2*'5b.TriRandNumbers'!G106),G$6-SQRT(G$3*(1-'5b.TriRandNumbers'!G106)))</f>
        <v>4.6071854195321436</v>
      </c>
      <c r="H112" s="36">
        <f>IF('5b.TriRandNumbers'!H106&lt;=H$1,H$4+SQRT(H$2*'5b.TriRandNumbers'!H106),H$6-SQRT(H$3*(1-'5b.TriRandNumbers'!H106)))</f>
        <v>13.626004565777048</v>
      </c>
      <c r="I112" s="35">
        <f>IF('5b.TriRandNumbers'!I106&lt;=I$1,I$4+SQRT(I$2*'5b.TriRandNumbers'!I106),I$6-SQRT(I$3*(1-'5b.TriRandNumbers'!I106)))</f>
        <v>18.923040444651559</v>
      </c>
      <c r="J112" s="34">
        <f>IF('5b.TriRandNumbers'!J106&lt;=J$1,J$4+SQRT(J$2*'5b.TriRandNumbers'!J106),J$6-SQRT(J$3*(1-'5b.TriRandNumbers'!J106)))</f>
        <v>11.981682847584057</v>
      </c>
      <c r="K112" s="33">
        <f>IF('5b.TriRandNumbers'!K106&lt;=K$1,K$4+SQRT(K$2*'5b.TriRandNumbers'!K106),K$6-SQRT(K$3*(1-'5b.TriRandNumbers'!K106)))</f>
        <v>17.325495827691004</v>
      </c>
      <c r="L112" s="32">
        <f>IF('5b.TriRandNumbers'!L106&lt;=L$1,L$4+SQRT(L$2*'5b.TriRandNumbers'!L106),L$6-SQRT(L$3*(1-'5b.TriRandNumbers'!L106)))</f>
        <v>8.9595846099160621</v>
      </c>
      <c r="M112" s="31">
        <f>IF('5b.TriRandNumbers'!M106&lt;=M$1,M$4+SQRT(M$2*'5b.TriRandNumbers'!M106),M$6-SQRT(M$3*(1-'5b.TriRandNumbers'!M106)))</f>
        <v>11.747726815642851</v>
      </c>
      <c r="N112" s="36">
        <f>IF('5b.TriRandNumbers'!N106&lt;=N$1,N$4+SQRT(N$2*'5b.TriRandNumbers'!N106),N$6-SQRT(N$3*(1-'5b.TriRandNumbers'!N106)))</f>
        <v>9.0941609541460746</v>
      </c>
      <c r="O112" s="35">
        <f>IF('5b.TriRandNumbers'!O106&lt;=O$1,O$4+SQRT(O$2*'5b.TriRandNumbers'!O106),O$6-SQRT(O$3*(1-'5b.TriRandNumbers'!O106)))</f>
        <v>11.3548051060544</v>
      </c>
      <c r="P112" s="34">
        <f>IF('5b.TriRandNumbers'!P106&lt;=P$1,P$4+SQRT(P$2*'5b.TriRandNumbers'!P106),P$6-SQRT(P$3*(1-'5b.TriRandNumbers'!P106)))</f>
        <v>13.359490799665888</v>
      </c>
      <c r="Q112" s="33">
        <f>IF('5b.TriRandNumbers'!Q106&lt;=Q$1,Q$4+SQRT(Q$2*'5b.TriRandNumbers'!Q106),Q$6-SQRT(Q$3*(1-'5b.TriRandNumbers'!Q106)))</f>
        <v>9.0302960128752598</v>
      </c>
      <c r="R112" s="32">
        <f>IF('5b.TriRandNumbers'!R106&lt;=R$1,R$4+SQRT(R$2*'5b.TriRandNumbers'!R106),R$6-SQRT(R$3*(1-'5b.TriRandNumbers'!R106)))</f>
        <v>8.2018719732849501</v>
      </c>
      <c r="S112" s="31">
        <f>IF('5b.TriRandNumbers'!S106&lt;=S$1,S$4+SQRT(S$2*'5b.TriRandNumbers'!S106),S$6-SQRT(S$3*(1-'5b.TriRandNumbers'!S106)))</f>
        <v>7.4683207015352888</v>
      </c>
      <c r="T112" s="36">
        <f>IF('5b.TriRandNumbers'!T106&lt;=T$1,T$4+SQRT(T$2*'5b.TriRandNumbers'!T106),T$6-SQRT(T$3*(1-'5b.TriRandNumbers'!T106)))</f>
        <v>12.957650860561689</v>
      </c>
      <c r="U112" s="35">
        <f>IF('5b.TriRandNumbers'!U106&lt;=U$1,U$4+SQRT(U$2*'5b.TriRandNumbers'!U106),U$6-SQRT(U$3*(1-'5b.TriRandNumbers'!U106)))</f>
        <v>8.7012352235684389</v>
      </c>
      <c r="V112" s="34">
        <f>IF('5b.TriRandNumbers'!V106&lt;=V$1,V$4+SQRT(V$2*'5b.TriRandNumbers'!V106),V$6-SQRT(V$3*(1-'5b.TriRandNumbers'!V106)))</f>
        <v>11.222344941247892</v>
      </c>
      <c r="W112" s="33">
        <f>IF('5b.TriRandNumbers'!W106&lt;=W$1,W$4+SQRT(W$2*'5b.TriRandNumbers'!W106),W$6-SQRT(W$3*(1-'5b.TriRandNumbers'!W106)))</f>
        <v>11.150532419459449</v>
      </c>
      <c r="X112" s="32">
        <f>IF('5b.TriRandNumbers'!X106&lt;=X$1,X$4+SQRT(X$2*'5b.TriRandNumbers'!X106),X$6-SQRT(X$3*(1-'5b.TriRandNumbers'!X106)))</f>
        <v>14.947744065972913</v>
      </c>
      <c r="Y112" s="31">
        <f>IF('5b.TriRandNumbers'!Y106&lt;=Y$1,Y$4+SQRT(Y$2*'5b.TriRandNumbers'!Y106),Y$6-SQRT(Y$3*(1-'5b.TriRandNumbers'!Y106)))</f>
        <v>7.9220798571030997</v>
      </c>
    </row>
    <row r="113" spans="2:25" hidden="1" x14ac:dyDescent="0.25">
      <c r="B113" s="36">
        <f>IF('5b.TriRandNumbers'!B107&lt;=B$1,B$4+SQRT(B$2*'5b.TriRandNumbers'!B107),B$6-SQRT(B$3*(1-'5b.TriRandNumbers'!B107)))</f>
        <v>4.0227834280113841</v>
      </c>
      <c r="C113" s="35">
        <f>IF('5b.TriRandNumbers'!C107&lt;=C$1,C$4+SQRT(C$2*'5b.TriRandNumbers'!C107),C$6-SQRT(C$3*(1-'5b.TriRandNumbers'!C107)))</f>
        <v>3.3795400028043696</v>
      </c>
      <c r="D113" s="34">
        <f>IF('5b.TriRandNumbers'!D107&lt;=D$1,D$4+SQRT(D$2*'5b.TriRandNumbers'!D107),D$6-SQRT(D$3*(1-'5b.TriRandNumbers'!D107)))</f>
        <v>5.3504290351811266</v>
      </c>
      <c r="E113" s="33">
        <f>IF('5b.TriRandNumbers'!E107&lt;=E$1,E$4+SQRT(E$2*'5b.TriRandNumbers'!E107),E$6-SQRT(E$3*(1-'5b.TriRandNumbers'!E107)))</f>
        <v>4.1449311947809946</v>
      </c>
      <c r="F113" s="32">
        <f>IF('5b.TriRandNumbers'!F107&lt;=F$1,F$4+SQRT(F$2*'5b.TriRandNumbers'!F107),F$6-SQRT(F$3*(1-'5b.TriRandNumbers'!F107)))</f>
        <v>1.4194273741627406</v>
      </c>
      <c r="G113" s="31">
        <f>IF('5b.TriRandNumbers'!G107&lt;=G$1,G$4+SQRT(G$2*'5b.TriRandNumbers'!G107),G$6-SQRT(G$3*(1-'5b.TriRandNumbers'!G107)))</f>
        <v>3.1300978278389078</v>
      </c>
      <c r="H113" s="36">
        <f>IF('5b.TriRandNumbers'!H107&lt;=H$1,H$4+SQRT(H$2*'5b.TriRandNumbers'!H107),H$6-SQRT(H$3*(1-'5b.TriRandNumbers'!H107)))</f>
        <v>11.947093299268325</v>
      </c>
      <c r="I113" s="35">
        <f>IF('5b.TriRandNumbers'!I107&lt;=I$1,I$4+SQRT(I$2*'5b.TriRandNumbers'!I107),I$6-SQRT(I$3*(1-'5b.TriRandNumbers'!I107)))</f>
        <v>17.161676106734284</v>
      </c>
      <c r="J113" s="34">
        <f>IF('5b.TriRandNumbers'!J107&lt;=J$1,J$4+SQRT(J$2*'5b.TriRandNumbers'!J107),J$6-SQRT(J$3*(1-'5b.TriRandNumbers'!J107)))</f>
        <v>8.8946987339992276</v>
      </c>
      <c r="K113" s="33">
        <f>IF('5b.TriRandNumbers'!K107&lt;=K$1,K$4+SQRT(K$2*'5b.TriRandNumbers'!K107),K$6-SQRT(K$3*(1-'5b.TriRandNumbers'!K107)))</f>
        <v>9.6801973928238318</v>
      </c>
      <c r="L113" s="32">
        <f>IF('5b.TriRandNumbers'!L107&lt;=L$1,L$4+SQRT(L$2*'5b.TriRandNumbers'!L107),L$6-SQRT(L$3*(1-'5b.TriRandNumbers'!L107)))</f>
        <v>16.697960832248651</v>
      </c>
      <c r="M113" s="31">
        <f>IF('5b.TriRandNumbers'!M107&lt;=M$1,M$4+SQRT(M$2*'5b.TriRandNumbers'!M107),M$6-SQRT(M$3*(1-'5b.TriRandNumbers'!M107)))</f>
        <v>11.691101545232797</v>
      </c>
      <c r="N113" s="36">
        <f>IF('5b.TriRandNumbers'!N107&lt;=N$1,N$4+SQRT(N$2*'5b.TriRandNumbers'!N107),N$6-SQRT(N$3*(1-'5b.TriRandNumbers'!N107)))</f>
        <v>13.967700322849195</v>
      </c>
      <c r="O113" s="35">
        <f>IF('5b.TriRandNumbers'!O107&lt;=O$1,O$4+SQRT(O$2*'5b.TriRandNumbers'!O107),O$6-SQRT(O$3*(1-'5b.TriRandNumbers'!O107)))</f>
        <v>9.3963698918586189</v>
      </c>
      <c r="P113" s="34">
        <f>IF('5b.TriRandNumbers'!P107&lt;=P$1,P$4+SQRT(P$2*'5b.TriRandNumbers'!P107),P$6-SQRT(P$3*(1-'5b.TriRandNumbers'!P107)))</f>
        <v>9.0700007642900005</v>
      </c>
      <c r="Q113" s="33">
        <f>IF('5b.TriRandNumbers'!Q107&lt;=Q$1,Q$4+SQRT(Q$2*'5b.TriRandNumbers'!Q107),Q$6-SQRT(Q$3*(1-'5b.TriRandNumbers'!Q107)))</f>
        <v>16.47402309675175</v>
      </c>
      <c r="R113" s="32">
        <f>IF('5b.TriRandNumbers'!R107&lt;=R$1,R$4+SQRT(R$2*'5b.TriRandNumbers'!R107),R$6-SQRT(R$3*(1-'5b.TriRandNumbers'!R107)))</f>
        <v>15.935873364548467</v>
      </c>
      <c r="S113" s="31">
        <f>IF('5b.TriRandNumbers'!S107&lt;=S$1,S$4+SQRT(S$2*'5b.TriRandNumbers'!S107),S$6-SQRT(S$3*(1-'5b.TriRandNumbers'!S107)))</f>
        <v>15.823583054209017</v>
      </c>
      <c r="T113" s="36">
        <f>IF('5b.TriRandNumbers'!T107&lt;=T$1,T$4+SQRT(T$2*'5b.TriRandNumbers'!T107),T$6-SQRT(T$3*(1-'5b.TriRandNumbers'!T107)))</f>
        <v>10.146051375006307</v>
      </c>
      <c r="U113" s="35">
        <f>IF('5b.TriRandNumbers'!U107&lt;=U$1,U$4+SQRT(U$2*'5b.TriRandNumbers'!U107),U$6-SQRT(U$3*(1-'5b.TriRandNumbers'!U107)))</f>
        <v>18.34309283666321</v>
      </c>
      <c r="V113" s="34">
        <f>IF('5b.TriRandNumbers'!V107&lt;=V$1,V$4+SQRT(V$2*'5b.TriRandNumbers'!V107),V$6-SQRT(V$3*(1-'5b.TriRandNumbers'!V107)))</f>
        <v>5.9681626332361333</v>
      </c>
      <c r="W113" s="33">
        <f>IF('5b.TriRandNumbers'!W107&lt;=W$1,W$4+SQRT(W$2*'5b.TriRandNumbers'!W107),W$6-SQRT(W$3*(1-'5b.TriRandNumbers'!W107)))</f>
        <v>10.507091201126643</v>
      </c>
      <c r="X113" s="32">
        <f>IF('5b.TriRandNumbers'!X107&lt;=X$1,X$4+SQRT(X$2*'5b.TriRandNumbers'!X107),X$6-SQRT(X$3*(1-'5b.TriRandNumbers'!X107)))</f>
        <v>15.162217848012528</v>
      </c>
      <c r="Y113" s="31">
        <f>IF('5b.TriRandNumbers'!Y107&lt;=Y$1,Y$4+SQRT(Y$2*'5b.TriRandNumbers'!Y107),Y$6-SQRT(Y$3*(1-'5b.TriRandNumbers'!Y107)))</f>
        <v>11.145835156713574</v>
      </c>
    </row>
    <row r="114" spans="2:25" hidden="1" x14ac:dyDescent="0.25">
      <c r="B114" s="36">
        <f>IF('5b.TriRandNumbers'!B108&lt;=B$1,B$4+SQRT(B$2*'5b.TriRandNumbers'!B108),B$6-SQRT(B$3*(1-'5b.TriRandNumbers'!B108)))</f>
        <v>4.9777084102000133</v>
      </c>
      <c r="C114" s="35">
        <f>IF('5b.TriRandNumbers'!C108&lt;=C$1,C$4+SQRT(C$2*'5b.TriRandNumbers'!C108),C$6-SQRT(C$3*(1-'5b.TriRandNumbers'!C108)))</f>
        <v>2.8923317730614091</v>
      </c>
      <c r="D114" s="34">
        <f>IF('5b.TriRandNumbers'!D108&lt;=D$1,D$4+SQRT(D$2*'5b.TriRandNumbers'!D108),D$6-SQRT(D$3*(1-'5b.TriRandNumbers'!D108)))</f>
        <v>5.8114903470659005</v>
      </c>
      <c r="E114" s="33">
        <f>IF('5b.TriRandNumbers'!E108&lt;=E$1,E$4+SQRT(E$2*'5b.TriRandNumbers'!E108),E$6-SQRT(E$3*(1-'5b.TriRandNumbers'!E108)))</f>
        <v>3.7649513918682453</v>
      </c>
      <c r="F114" s="32">
        <f>IF('5b.TriRandNumbers'!F108&lt;=F$1,F$4+SQRT(F$2*'5b.TriRandNumbers'!F108),F$6-SQRT(F$3*(1-'5b.TriRandNumbers'!F108)))</f>
        <v>1.9964164771572999</v>
      </c>
      <c r="G114" s="31">
        <f>IF('5b.TriRandNumbers'!G108&lt;=G$1,G$4+SQRT(G$2*'5b.TriRandNumbers'!G108),G$6-SQRT(G$3*(1-'5b.TriRandNumbers'!G108)))</f>
        <v>3.1615271853933424</v>
      </c>
      <c r="H114" s="36">
        <f>IF('5b.TriRandNumbers'!H108&lt;=H$1,H$4+SQRT(H$2*'5b.TriRandNumbers'!H108),H$6-SQRT(H$3*(1-'5b.TriRandNumbers'!H108)))</f>
        <v>9.287178467271147</v>
      </c>
      <c r="I114" s="35">
        <f>IF('5b.TriRandNumbers'!I108&lt;=I$1,I$4+SQRT(I$2*'5b.TriRandNumbers'!I108),I$6-SQRT(I$3*(1-'5b.TriRandNumbers'!I108)))</f>
        <v>6.4438558401043906</v>
      </c>
      <c r="J114" s="34">
        <f>IF('5b.TriRandNumbers'!J108&lt;=J$1,J$4+SQRT(J$2*'5b.TriRandNumbers'!J108),J$6-SQRT(J$3*(1-'5b.TriRandNumbers'!J108)))</f>
        <v>5.8995877323906045</v>
      </c>
      <c r="K114" s="33">
        <f>IF('5b.TriRandNumbers'!K108&lt;=K$1,K$4+SQRT(K$2*'5b.TriRandNumbers'!K108),K$6-SQRT(K$3*(1-'5b.TriRandNumbers'!K108)))</f>
        <v>12.569484446608792</v>
      </c>
      <c r="L114" s="32">
        <f>IF('5b.TriRandNumbers'!L108&lt;=L$1,L$4+SQRT(L$2*'5b.TriRandNumbers'!L108),L$6-SQRT(L$3*(1-'5b.TriRandNumbers'!L108)))</f>
        <v>8.1913246793376135</v>
      </c>
      <c r="M114" s="31">
        <f>IF('5b.TriRandNumbers'!M108&lt;=M$1,M$4+SQRT(M$2*'5b.TriRandNumbers'!M108),M$6-SQRT(M$3*(1-'5b.TriRandNumbers'!M108)))</f>
        <v>14.696479002361155</v>
      </c>
      <c r="N114" s="36">
        <f>IF('5b.TriRandNumbers'!N108&lt;=N$1,N$4+SQRT(N$2*'5b.TriRandNumbers'!N108),N$6-SQRT(N$3*(1-'5b.TriRandNumbers'!N108)))</f>
        <v>13.529167348859712</v>
      </c>
      <c r="O114" s="35">
        <f>IF('5b.TriRandNumbers'!O108&lt;=O$1,O$4+SQRT(O$2*'5b.TriRandNumbers'!O108),O$6-SQRT(O$3*(1-'5b.TriRandNumbers'!O108)))</f>
        <v>10.728041833003703</v>
      </c>
      <c r="P114" s="34">
        <f>IF('5b.TriRandNumbers'!P108&lt;=P$1,P$4+SQRT(P$2*'5b.TriRandNumbers'!P108),P$6-SQRT(P$3*(1-'5b.TriRandNumbers'!P108)))</f>
        <v>17.415419633007694</v>
      </c>
      <c r="Q114" s="33">
        <f>IF('5b.TriRandNumbers'!Q108&lt;=Q$1,Q$4+SQRT(Q$2*'5b.TriRandNumbers'!Q108),Q$6-SQRT(Q$3*(1-'5b.TriRandNumbers'!Q108)))</f>
        <v>10.115816706259052</v>
      </c>
      <c r="R114" s="32">
        <f>IF('5b.TriRandNumbers'!R108&lt;=R$1,R$4+SQRT(R$2*'5b.TriRandNumbers'!R108),R$6-SQRT(R$3*(1-'5b.TriRandNumbers'!R108)))</f>
        <v>7.2191985367948845</v>
      </c>
      <c r="S114" s="31">
        <f>IF('5b.TriRandNumbers'!S108&lt;=S$1,S$4+SQRT(S$2*'5b.TriRandNumbers'!S108),S$6-SQRT(S$3*(1-'5b.TriRandNumbers'!S108)))</f>
        <v>8.2895395710427788</v>
      </c>
      <c r="T114" s="36">
        <f>IF('5b.TriRandNumbers'!T108&lt;=T$1,T$4+SQRT(T$2*'5b.TriRandNumbers'!T108),T$6-SQRT(T$3*(1-'5b.TriRandNumbers'!T108)))</f>
        <v>7.6778955764498011</v>
      </c>
      <c r="U114" s="35">
        <f>IF('5b.TriRandNumbers'!U108&lt;=U$1,U$4+SQRT(U$2*'5b.TriRandNumbers'!U108),U$6-SQRT(U$3*(1-'5b.TriRandNumbers'!U108)))</f>
        <v>16.214767310860971</v>
      </c>
      <c r="V114" s="34">
        <f>IF('5b.TriRandNumbers'!V108&lt;=V$1,V$4+SQRT(V$2*'5b.TriRandNumbers'!V108),V$6-SQRT(V$3*(1-'5b.TriRandNumbers'!V108)))</f>
        <v>10.502797109720495</v>
      </c>
      <c r="W114" s="33">
        <f>IF('5b.TriRandNumbers'!W108&lt;=W$1,W$4+SQRT(W$2*'5b.TriRandNumbers'!W108),W$6-SQRT(W$3*(1-'5b.TriRandNumbers'!W108)))</f>
        <v>12.485518385150534</v>
      </c>
      <c r="X114" s="32">
        <f>IF('5b.TriRandNumbers'!X108&lt;=X$1,X$4+SQRT(X$2*'5b.TriRandNumbers'!X108),X$6-SQRT(X$3*(1-'5b.TriRandNumbers'!X108)))</f>
        <v>7.3213284621011097</v>
      </c>
      <c r="Y114" s="31">
        <f>IF('5b.TriRandNumbers'!Y108&lt;=Y$1,Y$4+SQRT(Y$2*'5b.TriRandNumbers'!Y108),Y$6-SQRT(Y$3*(1-'5b.TriRandNumbers'!Y108)))</f>
        <v>11.669783088971126</v>
      </c>
    </row>
    <row r="115" spans="2:25" hidden="1" x14ac:dyDescent="0.25">
      <c r="B115" s="36">
        <f>IF('5b.TriRandNumbers'!B109&lt;=B$1,B$4+SQRT(B$2*'5b.TriRandNumbers'!B109),B$6-SQRT(B$3*(1-'5b.TriRandNumbers'!B109)))</f>
        <v>4.285765405454864</v>
      </c>
      <c r="C115" s="35">
        <f>IF('5b.TriRandNumbers'!C109&lt;=C$1,C$4+SQRT(C$2*'5b.TriRandNumbers'!C109),C$6-SQRT(C$3*(1-'5b.TriRandNumbers'!C109)))</f>
        <v>1.7188850460409122</v>
      </c>
      <c r="D115" s="34">
        <f>IF('5b.TriRandNumbers'!D109&lt;=D$1,D$4+SQRT(D$2*'5b.TriRandNumbers'!D109),D$6-SQRT(D$3*(1-'5b.TriRandNumbers'!D109)))</f>
        <v>5.4646100553654975</v>
      </c>
      <c r="E115" s="33">
        <f>IF('5b.TriRandNumbers'!E109&lt;=E$1,E$4+SQRT(E$2*'5b.TriRandNumbers'!E109),E$6-SQRT(E$3*(1-'5b.TriRandNumbers'!E109)))</f>
        <v>4.1793130629558659</v>
      </c>
      <c r="F115" s="32">
        <f>IF('5b.TriRandNumbers'!F109&lt;=F$1,F$4+SQRT(F$2*'5b.TriRandNumbers'!F109),F$6-SQRT(F$3*(1-'5b.TriRandNumbers'!F109)))</f>
        <v>2.0986312343601696</v>
      </c>
      <c r="G115" s="31">
        <f>IF('5b.TriRandNumbers'!G109&lt;=G$1,G$4+SQRT(G$2*'5b.TriRandNumbers'!G109),G$6-SQRT(G$3*(1-'5b.TriRandNumbers'!G109)))</f>
        <v>3.0089394151631756</v>
      </c>
      <c r="H115" s="36">
        <f>IF('5b.TriRandNumbers'!H109&lt;=H$1,H$4+SQRT(H$2*'5b.TriRandNumbers'!H109),H$6-SQRT(H$3*(1-'5b.TriRandNumbers'!H109)))</f>
        <v>7.5441646860278038</v>
      </c>
      <c r="I115" s="35">
        <f>IF('5b.TriRandNumbers'!I109&lt;=I$1,I$4+SQRT(I$2*'5b.TriRandNumbers'!I109),I$6-SQRT(I$3*(1-'5b.TriRandNumbers'!I109)))</f>
        <v>7.9862279902734636</v>
      </c>
      <c r="J115" s="34">
        <f>IF('5b.TriRandNumbers'!J109&lt;=J$1,J$4+SQRT(J$2*'5b.TriRandNumbers'!J109),J$6-SQRT(J$3*(1-'5b.TriRandNumbers'!J109)))</f>
        <v>9.27263165994367</v>
      </c>
      <c r="K115" s="33">
        <f>IF('5b.TriRandNumbers'!K109&lt;=K$1,K$4+SQRT(K$2*'5b.TriRandNumbers'!K109),K$6-SQRT(K$3*(1-'5b.TriRandNumbers'!K109)))</f>
        <v>11.182199026851698</v>
      </c>
      <c r="L115" s="32">
        <f>IF('5b.TriRandNumbers'!L109&lt;=L$1,L$4+SQRT(L$2*'5b.TriRandNumbers'!L109),L$6-SQRT(L$3*(1-'5b.TriRandNumbers'!L109)))</f>
        <v>13.338254828551371</v>
      </c>
      <c r="M115" s="31">
        <f>IF('5b.TriRandNumbers'!M109&lt;=M$1,M$4+SQRT(M$2*'5b.TriRandNumbers'!M109),M$6-SQRT(M$3*(1-'5b.TriRandNumbers'!M109)))</f>
        <v>12.294597728354953</v>
      </c>
      <c r="N115" s="36">
        <f>IF('5b.TriRandNumbers'!N109&lt;=N$1,N$4+SQRT(N$2*'5b.TriRandNumbers'!N109),N$6-SQRT(N$3*(1-'5b.TriRandNumbers'!N109)))</f>
        <v>10.392265695123653</v>
      </c>
      <c r="O115" s="35">
        <f>IF('5b.TriRandNumbers'!O109&lt;=O$1,O$4+SQRT(O$2*'5b.TriRandNumbers'!O109),O$6-SQRT(O$3*(1-'5b.TriRandNumbers'!O109)))</f>
        <v>11.852414734211482</v>
      </c>
      <c r="P115" s="34">
        <f>IF('5b.TriRandNumbers'!P109&lt;=P$1,P$4+SQRT(P$2*'5b.TriRandNumbers'!P109),P$6-SQRT(P$3*(1-'5b.TriRandNumbers'!P109)))</f>
        <v>13.354671861936637</v>
      </c>
      <c r="Q115" s="33">
        <f>IF('5b.TriRandNumbers'!Q109&lt;=Q$1,Q$4+SQRT(Q$2*'5b.TriRandNumbers'!Q109),Q$6-SQRT(Q$3*(1-'5b.TriRandNumbers'!Q109)))</f>
        <v>11.098977936552053</v>
      </c>
      <c r="R115" s="32">
        <f>IF('5b.TriRandNumbers'!R109&lt;=R$1,R$4+SQRT(R$2*'5b.TriRandNumbers'!R109),R$6-SQRT(R$3*(1-'5b.TriRandNumbers'!R109)))</f>
        <v>9.2198420427284695</v>
      </c>
      <c r="S115" s="31">
        <f>IF('5b.TriRandNumbers'!S109&lt;=S$1,S$4+SQRT(S$2*'5b.TriRandNumbers'!S109),S$6-SQRT(S$3*(1-'5b.TriRandNumbers'!S109)))</f>
        <v>15.989988187628409</v>
      </c>
      <c r="T115" s="36">
        <f>IF('5b.TriRandNumbers'!T109&lt;=T$1,T$4+SQRT(T$2*'5b.TriRandNumbers'!T109),T$6-SQRT(T$3*(1-'5b.TriRandNumbers'!T109)))</f>
        <v>10.298383213962524</v>
      </c>
      <c r="U115" s="35">
        <f>IF('5b.TriRandNumbers'!U109&lt;=U$1,U$4+SQRT(U$2*'5b.TriRandNumbers'!U109),U$6-SQRT(U$3*(1-'5b.TriRandNumbers'!U109)))</f>
        <v>11.878261787366636</v>
      </c>
      <c r="V115" s="34">
        <f>IF('5b.TriRandNumbers'!V109&lt;=V$1,V$4+SQRT(V$2*'5b.TriRandNumbers'!V109),V$6-SQRT(V$3*(1-'5b.TriRandNumbers'!V109)))</f>
        <v>6.8275684759897608</v>
      </c>
      <c r="W115" s="33">
        <f>IF('5b.TriRandNumbers'!W109&lt;=W$1,W$4+SQRT(W$2*'5b.TriRandNumbers'!W109),W$6-SQRT(W$3*(1-'5b.TriRandNumbers'!W109)))</f>
        <v>18.648865349576052</v>
      </c>
      <c r="X115" s="32">
        <f>IF('5b.TriRandNumbers'!X109&lt;=X$1,X$4+SQRT(X$2*'5b.TriRandNumbers'!X109),X$6-SQRT(X$3*(1-'5b.TriRandNumbers'!X109)))</f>
        <v>9.5726901932653519</v>
      </c>
      <c r="Y115" s="31">
        <f>IF('5b.TriRandNumbers'!Y109&lt;=Y$1,Y$4+SQRT(Y$2*'5b.TriRandNumbers'!Y109),Y$6-SQRT(Y$3*(1-'5b.TriRandNumbers'!Y109)))</f>
        <v>15.59578063353236</v>
      </c>
    </row>
    <row r="116" spans="2:25" hidden="1" x14ac:dyDescent="0.25">
      <c r="B116" s="36">
        <f>IF('5b.TriRandNumbers'!B110&lt;=B$1,B$4+SQRT(B$2*'5b.TriRandNumbers'!B110),B$6-SQRT(B$3*(1-'5b.TriRandNumbers'!B110)))</f>
        <v>3.7237559106399969</v>
      </c>
      <c r="C116" s="35">
        <f>IF('5b.TriRandNumbers'!C110&lt;=C$1,C$4+SQRT(C$2*'5b.TriRandNumbers'!C110),C$6-SQRT(C$3*(1-'5b.TriRandNumbers'!C110)))</f>
        <v>3.4906343122372734</v>
      </c>
      <c r="D116" s="34">
        <f>IF('5b.TriRandNumbers'!D110&lt;=D$1,D$4+SQRT(D$2*'5b.TriRandNumbers'!D110),D$6-SQRT(D$3*(1-'5b.TriRandNumbers'!D110)))</f>
        <v>6.3795133689108994</v>
      </c>
      <c r="E116" s="33">
        <f>IF('5b.TriRandNumbers'!E110&lt;=E$1,E$4+SQRT(E$2*'5b.TriRandNumbers'!E110),E$6-SQRT(E$3*(1-'5b.TriRandNumbers'!E110)))</f>
        <v>4.1890323956545927</v>
      </c>
      <c r="F116" s="32">
        <f>IF('5b.TriRandNumbers'!F110&lt;=F$1,F$4+SQRT(F$2*'5b.TriRandNumbers'!F110),F$6-SQRT(F$3*(1-'5b.TriRandNumbers'!F110)))</f>
        <v>2.8241156296959238</v>
      </c>
      <c r="G116" s="31">
        <f>IF('5b.TriRandNumbers'!G110&lt;=G$1,G$4+SQRT(G$2*'5b.TriRandNumbers'!G110),G$6-SQRT(G$3*(1-'5b.TriRandNumbers'!G110)))</f>
        <v>2.6302686635004484</v>
      </c>
      <c r="H116" s="36">
        <f>IF('5b.TriRandNumbers'!H110&lt;=H$1,H$4+SQRT(H$2*'5b.TriRandNumbers'!H110),H$6-SQRT(H$3*(1-'5b.TriRandNumbers'!H110)))</f>
        <v>6.8801387634931697</v>
      </c>
      <c r="I116" s="35">
        <f>IF('5b.TriRandNumbers'!I110&lt;=I$1,I$4+SQRT(I$2*'5b.TriRandNumbers'!I110),I$6-SQRT(I$3*(1-'5b.TriRandNumbers'!I110)))</f>
        <v>10.734396347723344</v>
      </c>
      <c r="J116" s="34">
        <f>IF('5b.TriRandNumbers'!J110&lt;=J$1,J$4+SQRT(J$2*'5b.TriRandNumbers'!J110),J$6-SQRT(J$3*(1-'5b.TriRandNumbers'!J110)))</f>
        <v>8.8003183758656771</v>
      </c>
      <c r="K116" s="33">
        <f>IF('5b.TriRandNumbers'!K110&lt;=K$1,K$4+SQRT(K$2*'5b.TriRandNumbers'!K110),K$6-SQRT(K$3*(1-'5b.TriRandNumbers'!K110)))</f>
        <v>16.789467243201724</v>
      </c>
      <c r="L116" s="32">
        <f>IF('5b.TriRandNumbers'!L110&lt;=L$1,L$4+SQRT(L$2*'5b.TriRandNumbers'!L110),L$6-SQRT(L$3*(1-'5b.TriRandNumbers'!L110)))</f>
        <v>11.624407171585288</v>
      </c>
      <c r="M116" s="31">
        <f>IF('5b.TriRandNumbers'!M110&lt;=M$1,M$4+SQRT(M$2*'5b.TriRandNumbers'!M110),M$6-SQRT(M$3*(1-'5b.TriRandNumbers'!M110)))</f>
        <v>13.642762683213274</v>
      </c>
      <c r="N116" s="36">
        <f>IF('5b.TriRandNumbers'!N110&lt;=N$1,N$4+SQRT(N$2*'5b.TriRandNumbers'!N110),N$6-SQRT(N$3*(1-'5b.TriRandNumbers'!N110)))</f>
        <v>13.972004658339101</v>
      </c>
      <c r="O116" s="35">
        <f>IF('5b.TriRandNumbers'!O110&lt;=O$1,O$4+SQRT(O$2*'5b.TriRandNumbers'!O110),O$6-SQRT(O$3*(1-'5b.TriRandNumbers'!O110)))</f>
        <v>16.348085824197096</v>
      </c>
      <c r="P116" s="34">
        <f>IF('5b.TriRandNumbers'!P110&lt;=P$1,P$4+SQRT(P$2*'5b.TriRandNumbers'!P110),P$6-SQRT(P$3*(1-'5b.TriRandNumbers'!P110)))</f>
        <v>15.509065969295429</v>
      </c>
      <c r="Q116" s="33">
        <f>IF('5b.TriRandNumbers'!Q110&lt;=Q$1,Q$4+SQRT(Q$2*'5b.TriRandNumbers'!Q110),Q$6-SQRT(Q$3*(1-'5b.TriRandNumbers'!Q110)))</f>
        <v>9.2264892387869253</v>
      </c>
      <c r="R116" s="32">
        <f>IF('5b.TriRandNumbers'!R110&lt;=R$1,R$4+SQRT(R$2*'5b.TriRandNumbers'!R110),R$6-SQRT(R$3*(1-'5b.TriRandNumbers'!R110)))</f>
        <v>10.827641919002241</v>
      </c>
      <c r="S116" s="31">
        <f>IF('5b.TriRandNumbers'!S110&lt;=S$1,S$4+SQRT(S$2*'5b.TriRandNumbers'!S110),S$6-SQRT(S$3*(1-'5b.TriRandNumbers'!S110)))</f>
        <v>7.0312734107947445</v>
      </c>
      <c r="T116" s="36">
        <f>IF('5b.TriRandNumbers'!T110&lt;=T$1,T$4+SQRT(T$2*'5b.TriRandNumbers'!T110),T$6-SQRT(T$3*(1-'5b.TriRandNumbers'!T110)))</f>
        <v>14.41205879360248</v>
      </c>
      <c r="U116" s="35">
        <f>IF('5b.TriRandNumbers'!U110&lt;=U$1,U$4+SQRT(U$2*'5b.TriRandNumbers'!U110),U$6-SQRT(U$3*(1-'5b.TriRandNumbers'!U110)))</f>
        <v>13.739505313217558</v>
      </c>
      <c r="V116" s="34">
        <f>IF('5b.TriRandNumbers'!V110&lt;=V$1,V$4+SQRT(V$2*'5b.TriRandNumbers'!V110),V$6-SQRT(V$3*(1-'5b.TriRandNumbers'!V110)))</f>
        <v>9.5474289723868448</v>
      </c>
      <c r="W116" s="33">
        <f>IF('5b.TriRandNumbers'!W110&lt;=W$1,W$4+SQRT(W$2*'5b.TriRandNumbers'!W110),W$6-SQRT(W$3*(1-'5b.TriRandNumbers'!W110)))</f>
        <v>14.404019636040873</v>
      </c>
      <c r="X116" s="32">
        <f>IF('5b.TriRandNumbers'!X110&lt;=X$1,X$4+SQRT(X$2*'5b.TriRandNumbers'!X110),X$6-SQRT(X$3*(1-'5b.TriRandNumbers'!X110)))</f>
        <v>7.7437914041539226</v>
      </c>
      <c r="Y116" s="31">
        <f>IF('5b.TriRandNumbers'!Y110&lt;=Y$1,Y$4+SQRT(Y$2*'5b.TriRandNumbers'!Y110),Y$6-SQRT(Y$3*(1-'5b.TriRandNumbers'!Y110)))</f>
        <v>14.591520258996528</v>
      </c>
    </row>
    <row r="117" spans="2:25" hidden="1" x14ac:dyDescent="0.25">
      <c r="B117" s="36">
        <f>IF('5b.TriRandNumbers'!B111&lt;=B$1,B$4+SQRT(B$2*'5b.TriRandNumbers'!B111),B$6-SQRT(B$3*(1-'5b.TriRandNumbers'!B111)))</f>
        <v>4.6747098065364323</v>
      </c>
      <c r="C117" s="35">
        <f>IF('5b.TriRandNumbers'!C111&lt;=C$1,C$4+SQRT(C$2*'5b.TriRandNumbers'!C111),C$6-SQRT(C$3*(1-'5b.TriRandNumbers'!C111)))</f>
        <v>3.3553722836688058</v>
      </c>
      <c r="D117" s="34">
        <f>IF('5b.TriRandNumbers'!D111&lt;=D$1,D$4+SQRT(D$2*'5b.TriRandNumbers'!D111),D$6-SQRT(D$3*(1-'5b.TriRandNumbers'!D111)))</f>
        <v>4.7692846944353287</v>
      </c>
      <c r="E117" s="33">
        <f>IF('5b.TriRandNumbers'!E111&lt;=E$1,E$4+SQRT(E$2*'5b.TriRandNumbers'!E111),E$6-SQRT(E$3*(1-'5b.TriRandNumbers'!E111)))</f>
        <v>3.8699317466297409</v>
      </c>
      <c r="F117" s="32">
        <f>IF('5b.TriRandNumbers'!F111&lt;=F$1,F$4+SQRT(F$2*'5b.TriRandNumbers'!F111),F$6-SQRT(F$3*(1-'5b.TriRandNumbers'!F111)))</f>
        <v>3.1741432951266741</v>
      </c>
      <c r="G117" s="31">
        <f>IF('5b.TriRandNumbers'!G111&lt;=G$1,G$4+SQRT(G$2*'5b.TriRandNumbers'!G111),G$6-SQRT(G$3*(1-'5b.TriRandNumbers'!G111)))</f>
        <v>3.8762075250032026</v>
      </c>
      <c r="H117" s="36">
        <f>IF('5b.TriRandNumbers'!H111&lt;=H$1,H$4+SQRT(H$2*'5b.TriRandNumbers'!H111),H$6-SQRT(H$3*(1-'5b.TriRandNumbers'!H111)))</f>
        <v>8.5056639958826601</v>
      </c>
      <c r="I117" s="35">
        <f>IF('5b.TriRandNumbers'!I111&lt;=I$1,I$4+SQRT(I$2*'5b.TriRandNumbers'!I111),I$6-SQRT(I$3*(1-'5b.TriRandNumbers'!I111)))</f>
        <v>6.6730113573567031</v>
      </c>
      <c r="J117" s="34">
        <f>IF('5b.TriRandNumbers'!J111&lt;=J$1,J$4+SQRT(J$2*'5b.TriRandNumbers'!J111),J$6-SQRT(J$3*(1-'5b.TriRandNumbers'!J111)))</f>
        <v>12.016220193381699</v>
      </c>
      <c r="K117" s="33">
        <f>IF('5b.TriRandNumbers'!K111&lt;=K$1,K$4+SQRT(K$2*'5b.TriRandNumbers'!K111),K$6-SQRT(K$3*(1-'5b.TriRandNumbers'!K111)))</f>
        <v>14.704988843082404</v>
      </c>
      <c r="L117" s="32">
        <f>IF('5b.TriRandNumbers'!L111&lt;=L$1,L$4+SQRT(L$2*'5b.TriRandNumbers'!L111),L$6-SQRT(L$3*(1-'5b.TriRandNumbers'!L111)))</f>
        <v>12.925658584446577</v>
      </c>
      <c r="M117" s="31">
        <f>IF('5b.TriRandNumbers'!M111&lt;=M$1,M$4+SQRT(M$2*'5b.TriRandNumbers'!M111),M$6-SQRT(M$3*(1-'5b.TriRandNumbers'!M111)))</f>
        <v>8.6664358670924955</v>
      </c>
      <c r="N117" s="36">
        <f>IF('5b.TriRandNumbers'!N111&lt;=N$1,N$4+SQRT(N$2*'5b.TriRandNumbers'!N111),N$6-SQRT(N$3*(1-'5b.TriRandNumbers'!N111)))</f>
        <v>5.4944465491390426</v>
      </c>
      <c r="O117" s="35">
        <f>IF('5b.TriRandNumbers'!O111&lt;=O$1,O$4+SQRT(O$2*'5b.TriRandNumbers'!O111),O$6-SQRT(O$3*(1-'5b.TriRandNumbers'!O111)))</f>
        <v>11.07651334274027</v>
      </c>
      <c r="P117" s="34">
        <f>IF('5b.TriRandNumbers'!P111&lt;=P$1,P$4+SQRT(P$2*'5b.TriRandNumbers'!P111),P$6-SQRT(P$3*(1-'5b.TriRandNumbers'!P111)))</f>
        <v>16.91593936210467</v>
      </c>
      <c r="Q117" s="33">
        <f>IF('5b.TriRandNumbers'!Q111&lt;=Q$1,Q$4+SQRT(Q$2*'5b.TriRandNumbers'!Q111),Q$6-SQRT(Q$3*(1-'5b.TriRandNumbers'!Q111)))</f>
        <v>15.498353241278434</v>
      </c>
      <c r="R117" s="32">
        <f>IF('5b.TriRandNumbers'!R111&lt;=R$1,R$4+SQRT(R$2*'5b.TriRandNumbers'!R111),R$6-SQRT(R$3*(1-'5b.TriRandNumbers'!R111)))</f>
        <v>10.15445886488591</v>
      </c>
      <c r="S117" s="31">
        <f>IF('5b.TriRandNumbers'!S111&lt;=S$1,S$4+SQRT(S$2*'5b.TriRandNumbers'!S111),S$6-SQRT(S$3*(1-'5b.TriRandNumbers'!S111)))</f>
        <v>9.8009971553530484</v>
      </c>
      <c r="T117" s="36">
        <f>IF('5b.TriRandNumbers'!T111&lt;=T$1,T$4+SQRT(T$2*'5b.TriRandNumbers'!T111),T$6-SQRT(T$3*(1-'5b.TriRandNumbers'!T111)))</f>
        <v>9.8209345546183613</v>
      </c>
      <c r="U117" s="35">
        <f>IF('5b.TriRandNumbers'!U111&lt;=U$1,U$4+SQRT(U$2*'5b.TriRandNumbers'!U111),U$6-SQRT(U$3*(1-'5b.TriRandNumbers'!U111)))</f>
        <v>15.422347730269159</v>
      </c>
      <c r="V117" s="34">
        <f>IF('5b.TriRandNumbers'!V111&lt;=V$1,V$4+SQRT(V$2*'5b.TriRandNumbers'!V111),V$6-SQRT(V$3*(1-'5b.TriRandNumbers'!V111)))</f>
        <v>10.211723350303908</v>
      </c>
      <c r="W117" s="33">
        <f>IF('5b.TriRandNumbers'!W111&lt;=W$1,W$4+SQRT(W$2*'5b.TriRandNumbers'!W111),W$6-SQRT(W$3*(1-'5b.TriRandNumbers'!W111)))</f>
        <v>14.963302270818978</v>
      </c>
      <c r="X117" s="32">
        <f>IF('5b.TriRandNumbers'!X111&lt;=X$1,X$4+SQRT(X$2*'5b.TriRandNumbers'!X111),X$6-SQRT(X$3*(1-'5b.TriRandNumbers'!X111)))</f>
        <v>18.48531580895645</v>
      </c>
      <c r="Y117" s="31">
        <f>IF('5b.TriRandNumbers'!Y111&lt;=Y$1,Y$4+SQRT(Y$2*'5b.TriRandNumbers'!Y111),Y$6-SQRT(Y$3*(1-'5b.TriRandNumbers'!Y111)))</f>
        <v>8.0785820177611605</v>
      </c>
    </row>
    <row r="118" spans="2:25" hidden="1" x14ac:dyDescent="0.25">
      <c r="B118" s="36">
        <f>IF('5b.TriRandNumbers'!B112&lt;=B$1,B$4+SQRT(B$2*'5b.TriRandNumbers'!B112),B$6-SQRT(B$3*(1-'5b.TriRandNumbers'!B112)))</f>
        <v>4.1438486475595973</v>
      </c>
      <c r="C118" s="35">
        <f>IF('5b.TriRandNumbers'!C112&lt;=C$1,C$4+SQRT(C$2*'5b.TriRandNumbers'!C112),C$6-SQRT(C$3*(1-'5b.TriRandNumbers'!C112)))</f>
        <v>4.0602475751191012</v>
      </c>
      <c r="D118" s="34">
        <f>IF('5b.TriRandNumbers'!D112&lt;=D$1,D$4+SQRT(D$2*'5b.TriRandNumbers'!D112),D$6-SQRT(D$3*(1-'5b.TriRandNumbers'!D112)))</f>
        <v>6.458657047002581</v>
      </c>
      <c r="E118" s="33">
        <f>IF('5b.TriRandNumbers'!E112&lt;=E$1,E$4+SQRT(E$2*'5b.TriRandNumbers'!E112),E$6-SQRT(E$3*(1-'5b.TriRandNumbers'!E112)))</f>
        <v>3.6015122826319201</v>
      </c>
      <c r="F118" s="32">
        <f>IF('5b.TriRandNumbers'!F112&lt;=F$1,F$4+SQRT(F$2*'5b.TriRandNumbers'!F112),F$6-SQRT(F$3*(1-'5b.TriRandNumbers'!F112)))</f>
        <v>2.8389148010966592</v>
      </c>
      <c r="G118" s="31">
        <f>IF('5b.TriRandNumbers'!G112&lt;=G$1,G$4+SQRT(G$2*'5b.TriRandNumbers'!G112),G$6-SQRT(G$3*(1-'5b.TriRandNumbers'!G112)))</f>
        <v>3.5352505589553722</v>
      </c>
      <c r="H118" s="36">
        <f>IF('5b.TriRandNumbers'!H112&lt;=H$1,H$4+SQRT(H$2*'5b.TriRandNumbers'!H112),H$6-SQRT(H$3*(1-'5b.TriRandNumbers'!H112)))</f>
        <v>12.328256120688401</v>
      </c>
      <c r="I118" s="35">
        <f>IF('5b.TriRandNumbers'!I112&lt;=I$1,I$4+SQRT(I$2*'5b.TriRandNumbers'!I112),I$6-SQRT(I$3*(1-'5b.TriRandNumbers'!I112)))</f>
        <v>11.333059253055506</v>
      </c>
      <c r="J118" s="34">
        <f>IF('5b.TriRandNumbers'!J112&lt;=J$1,J$4+SQRT(J$2*'5b.TriRandNumbers'!J112),J$6-SQRT(J$3*(1-'5b.TriRandNumbers'!J112)))</f>
        <v>11.097986672557324</v>
      </c>
      <c r="K118" s="33">
        <f>IF('5b.TriRandNumbers'!K112&lt;=K$1,K$4+SQRT(K$2*'5b.TriRandNumbers'!K112),K$6-SQRT(K$3*(1-'5b.TriRandNumbers'!K112)))</f>
        <v>7.5643974045891333</v>
      </c>
      <c r="L118" s="32">
        <f>IF('5b.TriRandNumbers'!L112&lt;=L$1,L$4+SQRT(L$2*'5b.TriRandNumbers'!L112),L$6-SQRT(L$3*(1-'5b.TriRandNumbers'!L112)))</f>
        <v>9.0823203919612663</v>
      </c>
      <c r="M118" s="31">
        <f>IF('5b.TriRandNumbers'!M112&lt;=M$1,M$4+SQRT(M$2*'5b.TriRandNumbers'!M112),M$6-SQRT(M$3*(1-'5b.TriRandNumbers'!M112)))</f>
        <v>16.305235805961086</v>
      </c>
      <c r="N118" s="36">
        <f>IF('5b.TriRandNumbers'!N112&lt;=N$1,N$4+SQRT(N$2*'5b.TriRandNumbers'!N112),N$6-SQRT(N$3*(1-'5b.TriRandNumbers'!N112)))</f>
        <v>11.865120050187283</v>
      </c>
      <c r="O118" s="35">
        <f>IF('5b.TriRandNumbers'!O112&lt;=O$1,O$4+SQRT(O$2*'5b.TriRandNumbers'!O112),O$6-SQRT(O$3*(1-'5b.TriRandNumbers'!O112)))</f>
        <v>9.1960414745822803</v>
      </c>
      <c r="P118" s="34">
        <f>IF('5b.TriRandNumbers'!P112&lt;=P$1,P$4+SQRT(P$2*'5b.TriRandNumbers'!P112),P$6-SQRT(P$3*(1-'5b.TriRandNumbers'!P112)))</f>
        <v>13.500042640118116</v>
      </c>
      <c r="Q118" s="33">
        <f>IF('5b.TriRandNumbers'!Q112&lt;=Q$1,Q$4+SQRT(Q$2*'5b.TriRandNumbers'!Q112),Q$6-SQRT(Q$3*(1-'5b.TriRandNumbers'!Q112)))</f>
        <v>15.69586834854387</v>
      </c>
      <c r="R118" s="32">
        <f>IF('5b.TriRandNumbers'!R112&lt;=R$1,R$4+SQRT(R$2*'5b.TriRandNumbers'!R112),R$6-SQRT(R$3*(1-'5b.TriRandNumbers'!R112)))</f>
        <v>8.5149939765611808</v>
      </c>
      <c r="S118" s="31">
        <f>IF('5b.TriRandNumbers'!S112&lt;=S$1,S$4+SQRT(S$2*'5b.TriRandNumbers'!S112),S$6-SQRT(S$3*(1-'5b.TriRandNumbers'!S112)))</f>
        <v>15.553948462547996</v>
      </c>
      <c r="T118" s="36">
        <f>IF('5b.TriRandNumbers'!T112&lt;=T$1,T$4+SQRT(T$2*'5b.TriRandNumbers'!T112),T$6-SQRT(T$3*(1-'5b.TriRandNumbers'!T112)))</f>
        <v>6.6106341909652979</v>
      </c>
      <c r="U118" s="35">
        <f>IF('5b.TriRandNumbers'!U112&lt;=U$1,U$4+SQRT(U$2*'5b.TriRandNumbers'!U112),U$6-SQRT(U$3*(1-'5b.TriRandNumbers'!U112)))</f>
        <v>6.88002580750919</v>
      </c>
      <c r="V118" s="34">
        <f>IF('5b.TriRandNumbers'!V112&lt;=V$1,V$4+SQRT(V$2*'5b.TriRandNumbers'!V112),V$6-SQRT(V$3*(1-'5b.TriRandNumbers'!V112)))</f>
        <v>11.196742390624491</v>
      </c>
      <c r="W118" s="33">
        <f>IF('5b.TriRandNumbers'!W112&lt;=W$1,W$4+SQRT(W$2*'5b.TriRandNumbers'!W112),W$6-SQRT(W$3*(1-'5b.TriRandNumbers'!W112)))</f>
        <v>18.082171747347861</v>
      </c>
      <c r="X118" s="32">
        <f>IF('5b.TriRandNumbers'!X112&lt;=X$1,X$4+SQRT(X$2*'5b.TriRandNumbers'!X112),X$6-SQRT(X$3*(1-'5b.TriRandNumbers'!X112)))</f>
        <v>8.9193692926417469</v>
      </c>
      <c r="Y118" s="31">
        <f>IF('5b.TriRandNumbers'!Y112&lt;=Y$1,Y$4+SQRT(Y$2*'5b.TriRandNumbers'!Y112),Y$6-SQRT(Y$3*(1-'5b.TriRandNumbers'!Y112)))</f>
        <v>13.681699745440305</v>
      </c>
    </row>
    <row r="119" spans="2:25" hidden="1" x14ac:dyDescent="0.25">
      <c r="B119" s="36">
        <f>IF('5b.TriRandNumbers'!B113&lt;=B$1,B$4+SQRT(B$2*'5b.TriRandNumbers'!B113),B$6-SQRT(B$3*(1-'5b.TriRandNumbers'!B113)))</f>
        <v>4.7102245920851482</v>
      </c>
      <c r="C119" s="35">
        <f>IF('5b.TriRandNumbers'!C113&lt;=C$1,C$4+SQRT(C$2*'5b.TriRandNumbers'!C113),C$6-SQRT(C$3*(1-'5b.TriRandNumbers'!C113)))</f>
        <v>2.7705016758636738</v>
      </c>
      <c r="D119" s="34">
        <f>IF('5b.TriRandNumbers'!D113&lt;=D$1,D$4+SQRT(D$2*'5b.TriRandNumbers'!D113),D$6-SQRT(D$3*(1-'5b.TriRandNumbers'!D113)))</f>
        <v>6.2207473014023185</v>
      </c>
      <c r="E119" s="33">
        <f>IF('5b.TriRandNumbers'!E113&lt;=E$1,E$4+SQRT(E$2*'5b.TriRandNumbers'!E113),E$6-SQRT(E$3*(1-'5b.TriRandNumbers'!E113)))</f>
        <v>3.8371949772725822</v>
      </c>
      <c r="F119" s="32">
        <f>IF('5b.TriRandNumbers'!F113&lt;=F$1,F$4+SQRT(F$2*'5b.TriRandNumbers'!F113),F$6-SQRT(F$3*(1-'5b.TriRandNumbers'!F113)))</f>
        <v>1.7377613907985032</v>
      </c>
      <c r="G119" s="31">
        <f>IF('5b.TriRandNumbers'!G113&lt;=G$1,G$4+SQRT(G$2*'5b.TriRandNumbers'!G113),G$6-SQRT(G$3*(1-'5b.TriRandNumbers'!G113)))</f>
        <v>4.0054308816748909</v>
      </c>
      <c r="H119" s="36">
        <f>IF('5b.TriRandNumbers'!H113&lt;=H$1,H$4+SQRT(H$2*'5b.TriRandNumbers'!H113),H$6-SQRT(H$3*(1-'5b.TriRandNumbers'!H113)))</f>
        <v>15.175106177822308</v>
      </c>
      <c r="I119" s="35">
        <f>IF('5b.TriRandNumbers'!I113&lt;=I$1,I$4+SQRT(I$2*'5b.TriRandNumbers'!I113),I$6-SQRT(I$3*(1-'5b.TriRandNumbers'!I113)))</f>
        <v>11.238704361279636</v>
      </c>
      <c r="J119" s="34">
        <f>IF('5b.TriRandNumbers'!J113&lt;=J$1,J$4+SQRT(J$2*'5b.TriRandNumbers'!J113),J$6-SQRT(J$3*(1-'5b.TriRandNumbers'!J113)))</f>
        <v>6.0380821709020962</v>
      </c>
      <c r="K119" s="33">
        <f>IF('5b.TriRandNumbers'!K113&lt;=K$1,K$4+SQRT(K$2*'5b.TriRandNumbers'!K113),K$6-SQRT(K$3*(1-'5b.TriRandNumbers'!K113)))</f>
        <v>10.907551692336593</v>
      </c>
      <c r="L119" s="32">
        <f>IF('5b.TriRandNumbers'!L113&lt;=L$1,L$4+SQRT(L$2*'5b.TriRandNumbers'!L113),L$6-SQRT(L$3*(1-'5b.TriRandNumbers'!L113)))</f>
        <v>11.54440217103418</v>
      </c>
      <c r="M119" s="31">
        <f>IF('5b.TriRandNumbers'!M113&lt;=M$1,M$4+SQRT(M$2*'5b.TriRandNumbers'!M113),M$6-SQRT(M$3*(1-'5b.TriRandNumbers'!M113)))</f>
        <v>8.5457104331305924</v>
      </c>
      <c r="N119" s="36">
        <f>IF('5b.TriRandNumbers'!N113&lt;=N$1,N$4+SQRT(N$2*'5b.TriRandNumbers'!N113),N$6-SQRT(N$3*(1-'5b.TriRandNumbers'!N113)))</f>
        <v>6.950851730553067</v>
      </c>
      <c r="O119" s="35">
        <f>IF('5b.TriRandNumbers'!O113&lt;=O$1,O$4+SQRT(O$2*'5b.TriRandNumbers'!O113),O$6-SQRT(O$3*(1-'5b.TriRandNumbers'!O113)))</f>
        <v>5.8184630722142678</v>
      </c>
      <c r="P119" s="34">
        <f>IF('5b.TriRandNumbers'!P113&lt;=P$1,P$4+SQRT(P$2*'5b.TriRandNumbers'!P113),P$6-SQRT(P$3*(1-'5b.TriRandNumbers'!P113)))</f>
        <v>15.943635339716177</v>
      </c>
      <c r="Q119" s="33">
        <f>IF('5b.TriRandNumbers'!Q113&lt;=Q$1,Q$4+SQRT(Q$2*'5b.TriRandNumbers'!Q113),Q$6-SQRT(Q$3*(1-'5b.TriRandNumbers'!Q113)))</f>
        <v>17.660763521405823</v>
      </c>
      <c r="R119" s="32">
        <f>IF('5b.TriRandNumbers'!R113&lt;=R$1,R$4+SQRT(R$2*'5b.TriRandNumbers'!R113),R$6-SQRT(R$3*(1-'5b.TriRandNumbers'!R113)))</f>
        <v>15.7229489070779</v>
      </c>
      <c r="S119" s="31">
        <f>IF('5b.TriRandNumbers'!S113&lt;=S$1,S$4+SQRT(S$2*'5b.TriRandNumbers'!S113),S$6-SQRT(S$3*(1-'5b.TriRandNumbers'!S113)))</f>
        <v>10.949802597019421</v>
      </c>
      <c r="T119" s="36">
        <f>IF('5b.TriRandNumbers'!T113&lt;=T$1,T$4+SQRT(T$2*'5b.TriRandNumbers'!T113),T$6-SQRT(T$3*(1-'5b.TriRandNumbers'!T113)))</f>
        <v>6.4370062265479522</v>
      </c>
      <c r="U119" s="35">
        <f>IF('5b.TriRandNumbers'!U113&lt;=U$1,U$4+SQRT(U$2*'5b.TriRandNumbers'!U113),U$6-SQRT(U$3*(1-'5b.TriRandNumbers'!U113)))</f>
        <v>10.545508822264516</v>
      </c>
      <c r="V119" s="34">
        <f>IF('5b.TriRandNumbers'!V113&lt;=V$1,V$4+SQRT(V$2*'5b.TriRandNumbers'!V113),V$6-SQRT(V$3*(1-'5b.TriRandNumbers'!V113)))</f>
        <v>11.506364703198114</v>
      </c>
      <c r="W119" s="33">
        <f>IF('5b.TriRandNumbers'!W113&lt;=W$1,W$4+SQRT(W$2*'5b.TriRandNumbers'!W113),W$6-SQRT(W$3*(1-'5b.TriRandNumbers'!W113)))</f>
        <v>6.1053919631309723</v>
      </c>
      <c r="X119" s="32">
        <f>IF('5b.TriRandNumbers'!X113&lt;=X$1,X$4+SQRT(X$2*'5b.TriRandNumbers'!X113),X$6-SQRT(X$3*(1-'5b.TriRandNumbers'!X113)))</f>
        <v>16.538104001847174</v>
      </c>
      <c r="Y119" s="31">
        <f>IF('5b.TriRandNumbers'!Y113&lt;=Y$1,Y$4+SQRT(Y$2*'5b.TriRandNumbers'!Y113),Y$6-SQRT(Y$3*(1-'5b.TriRandNumbers'!Y113)))</f>
        <v>11.756183223489334</v>
      </c>
    </row>
    <row r="120" spans="2:25" hidden="1" x14ac:dyDescent="0.25">
      <c r="B120" s="36">
        <f>IF('5b.TriRandNumbers'!B114&lt;=B$1,B$4+SQRT(B$2*'5b.TriRandNumbers'!B114),B$6-SQRT(B$3*(1-'5b.TriRandNumbers'!B114)))</f>
        <v>4.016923300526801</v>
      </c>
      <c r="C120" s="35">
        <f>IF('5b.TriRandNumbers'!C114&lt;=C$1,C$4+SQRT(C$2*'5b.TriRandNumbers'!C114),C$6-SQRT(C$3*(1-'5b.TriRandNumbers'!C114)))</f>
        <v>2.4322879572247178</v>
      </c>
      <c r="D120" s="34">
        <f>IF('5b.TriRandNumbers'!D114&lt;=D$1,D$4+SQRT(D$2*'5b.TriRandNumbers'!D114),D$6-SQRT(D$3*(1-'5b.TriRandNumbers'!D114)))</f>
        <v>5.5346546179055078</v>
      </c>
      <c r="E120" s="33">
        <f>IF('5b.TriRandNumbers'!E114&lt;=E$1,E$4+SQRT(E$2*'5b.TriRandNumbers'!E114),E$6-SQRT(E$3*(1-'5b.TriRandNumbers'!E114)))</f>
        <v>3.7738514829586958</v>
      </c>
      <c r="F120" s="32">
        <f>IF('5b.TriRandNumbers'!F114&lt;=F$1,F$4+SQRT(F$2*'5b.TriRandNumbers'!F114),F$6-SQRT(F$3*(1-'5b.TriRandNumbers'!F114)))</f>
        <v>3.055426196148832</v>
      </c>
      <c r="G120" s="31">
        <f>IF('5b.TriRandNumbers'!G114&lt;=G$1,G$4+SQRT(G$2*'5b.TriRandNumbers'!G114),G$6-SQRT(G$3*(1-'5b.TriRandNumbers'!G114)))</f>
        <v>2.5448450947767873</v>
      </c>
      <c r="H120" s="36">
        <f>IF('5b.TriRandNumbers'!H114&lt;=H$1,H$4+SQRT(H$2*'5b.TriRandNumbers'!H114),H$6-SQRT(H$3*(1-'5b.TriRandNumbers'!H114)))</f>
        <v>17.297700536513556</v>
      </c>
      <c r="I120" s="35">
        <f>IF('5b.TriRandNumbers'!I114&lt;=I$1,I$4+SQRT(I$2*'5b.TriRandNumbers'!I114),I$6-SQRT(I$3*(1-'5b.TriRandNumbers'!I114)))</f>
        <v>12.254515174491576</v>
      </c>
      <c r="J120" s="34">
        <f>IF('5b.TriRandNumbers'!J114&lt;=J$1,J$4+SQRT(J$2*'5b.TriRandNumbers'!J114),J$6-SQRT(J$3*(1-'5b.TriRandNumbers'!J114)))</f>
        <v>15.772596494271067</v>
      </c>
      <c r="K120" s="33">
        <f>IF('5b.TriRandNumbers'!K114&lt;=K$1,K$4+SQRT(K$2*'5b.TriRandNumbers'!K114),K$6-SQRT(K$3*(1-'5b.TriRandNumbers'!K114)))</f>
        <v>8.2979633718658832</v>
      </c>
      <c r="L120" s="32">
        <f>IF('5b.TriRandNumbers'!L114&lt;=L$1,L$4+SQRT(L$2*'5b.TriRandNumbers'!L114),L$6-SQRT(L$3*(1-'5b.TriRandNumbers'!L114)))</f>
        <v>11.252246008693152</v>
      </c>
      <c r="M120" s="31">
        <f>IF('5b.TriRandNumbers'!M114&lt;=M$1,M$4+SQRT(M$2*'5b.TriRandNumbers'!M114),M$6-SQRT(M$3*(1-'5b.TriRandNumbers'!M114)))</f>
        <v>11.969217843895517</v>
      </c>
      <c r="N120" s="36">
        <f>IF('5b.TriRandNumbers'!N114&lt;=N$1,N$4+SQRT(N$2*'5b.TriRandNumbers'!N114),N$6-SQRT(N$3*(1-'5b.TriRandNumbers'!N114)))</f>
        <v>9.0207313860915761</v>
      </c>
      <c r="O120" s="35">
        <f>IF('5b.TriRandNumbers'!O114&lt;=O$1,O$4+SQRT(O$2*'5b.TriRandNumbers'!O114),O$6-SQRT(O$3*(1-'5b.TriRandNumbers'!O114)))</f>
        <v>10.508913605887161</v>
      </c>
      <c r="P120" s="34">
        <f>IF('5b.TriRandNumbers'!P114&lt;=P$1,P$4+SQRT(P$2*'5b.TriRandNumbers'!P114),P$6-SQRT(P$3*(1-'5b.TriRandNumbers'!P114)))</f>
        <v>12.621771816981523</v>
      </c>
      <c r="Q120" s="33">
        <f>IF('5b.TriRandNumbers'!Q114&lt;=Q$1,Q$4+SQRT(Q$2*'5b.TriRandNumbers'!Q114),Q$6-SQRT(Q$3*(1-'5b.TriRandNumbers'!Q114)))</f>
        <v>10.455778992976708</v>
      </c>
      <c r="R120" s="32">
        <f>IF('5b.TriRandNumbers'!R114&lt;=R$1,R$4+SQRT(R$2*'5b.TriRandNumbers'!R114),R$6-SQRT(R$3*(1-'5b.TriRandNumbers'!R114)))</f>
        <v>11.465124798003774</v>
      </c>
      <c r="S120" s="31">
        <f>IF('5b.TriRandNumbers'!S114&lt;=S$1,S$4+SQRT(S$2*'5b.TriRandNumbers'!S114),S$6-SQRT(S$3*(1-'5b.TriRandNumbers'!S114)))</f>
        <v>8.7309360768178621</v>
      </c>
      <c r="T120" s="36">
        <f>IF('5b.TriRandNumbers'!T114&lt;=T$1,T$4+SQRT(T$2*'5b.TriRandNumbers'!T114),T$6-SQRT(T$3*(1-'5b.TriRandNumbers'!T114)))</f>
        <v>11.915824289565903</v>
      </c>
      <c r="U120" s="35">
        <f>IF('5b.TriRandNumbers'!U114&lt;=U$1,U$4+SQRT(U$2*'5b.TriRandNumbers'!U114),U$6-SQRT(U$3*(1-'5b.TriRandNumbers'!U114)))</f>
        <v>15.883772985611454</v>
      </c>
      <c r="V120" s="34">
        <f>IF('5b.TriRandNumbers'!V114&lt;=V$1,V$4+SQRT(V$2*'5b.TriRandNumbers'!V114),V$6-SQRT(V$3*(1-'5b.TriRandNumbers'!V114)))</f>
        <v>9.5616961272208094</v>
      </c>
      <c r="W120" s="33">
        <f>IF('5b.TriRandNumbers'!W114&lt;=W$1,W$4+SQRT(W$2*'5b.TriRandNumbers'!W114),W$6-SQRT(W$3*(1-'5b.TriRandNumbers'!W114)))</f>
        <v>17.289502985217801</v>
      </c>
      <c r="X120" s="32">
        <f>IF('5b.TriRandNumbers'!X114&lt;=X$1,X$4+SQRT(X$2*'5b.TriRandNumbers'!X114),X$6-SQRT(X$3*(1-'5b.TriRandNumbers'!X114)))</f>
        <v>8.147446030559939</v>
      </c>
      <c r="Y120" s="31">
        <f>IF('5b.TriRandNumbers'!Y114&lt;=Y$1,Y$4+SQRT(Y$2*'5b.TriRandNumbers'!Y114),Y$6-SQRT(Y$3*(1-'5b.TriRandNumbers'!Y114)))</f>
        <v>8.8091635384412115</v>
      </c>
    </row>
    <row r="121" spans="2:25" hidden="1" x14ac:dyDescent="0.25">
      <c r="B121" s="36">
        <f>IF('5b.TriRandNumbers'!B115&lt;=B$1,B$4+SQRT(B$2*'5b.TriRandNumbers'!B115),B$6-SQRT(B$3*(1-'5b.TriRandNumbers'!B115)))</f>
        <v>4.008988627239976</v>
      </c>
      <c r="C121" s="35">
        <f>IF('5b.TriRandNumbers'!C115&lt;=C$1,C$4+SQRT(C$2*'5b.TriRandNumbers'!C115),C$6-SQRT(C$3*(1-'5b.TriRandNumbers'!C115)))</f>
        <v>3.7148468101356711</v>
      </c>
      <c r="D121" s="34">
        <f>IF('5b.TriRandNumbers'!D115&lt;=D$1,D$4+SQRT(D$2*'5b.TriRandNumbers'!D115),D$6-SQRT(D$3*(1-'5b.TriRandNumbers'!D115)))</f>
        <v>5.1523325070812023</v>
      </c>
      <c r="E121" s="33">
        <f>IF('5b.TriRandNumbers'!E115&lt;=E$1,E$4+SQRT(E$2*'5b.TriRandNumbers'!E115),E$6-SQRT(E$3*(1-'5b.TriRandNumbers'!E115)))</f>
        <v>4.0449597908249864</v>
      </c>
      <c r="F121" s="32">
        <f>IF('5b.TriRandNumbers'!F115&lt;=F$1,F$4+SQRT(F$2*'5b.TriRandNumbers'!F115),F$6-SQRT(F$3*(1-'5b.TriRandNumbers'!F115)))</f>
        <v>2.0685920937520708</v>
      </c>
      <c r="G121" s="31">
        <f>IF('5b.TriRandNumbers'!G115&lt;=G$1,G$4+SQRT(G$2*'5b.TriRandNumbers'!G115),G$6-SQRT(G$3*(1-'5b.TriRandNumbers'!G115)))</f>
        <v>4.6622397626020193</v>
      </c>
      <c r="H121" s="36">
        <f>IF('5b.TriRandNumbers'!H115&lt;=H$1,H$4+SQRT(H$2*'5b.TriRandNumbers'!H115),H$6-SQRT(H$3*(1-'5b.TriRandNumbers'!H115)))</f>
        <v>16.090516277641804</v>
      </c>
      <c r="I121" s="35">
        <f>IF('5b.TriRandNumbers'!I115&lt;=I$1,I$4+SQRT(I$2*'5b.TriRandNumbers'!I115),I$6-SQRT(I$3*(1-'5b.TriRandNumbers'!I115)))</f>
        <v>13.727132408497994</v>
      </c>
      <c r="J121" s="34">
        <f>IF('5b.TriRandNumbers'!J115&lt;=J$1,J$4+SQRT(J$2*'5b.TriRandNumbers'!J115),J$6-SQRT(J$3*(1-'5b.TriRandNumbers'!J115)))</f>
        <v>7.3595729782386972</v>
      </c>
      <c r="K121" s="33">
        <f>IF('5b.TriRandNumbers'!K115&lt;=K$1,K$4+SQRT(K$2*'5b.TriRandNumbers'!K115),K$6-SQRT(K$3*(1-'5b.TriRandNumbers'!K115)))</f>
        <v>14.374368003741857</v>
      </c>
      <c r="L121" s="32">
        <f>IF('5b.TriRandNumbers'!L115&lt;=L$1,L$4+SQRT(L$2*'5b.TriRandNumbers'!L115),L$6-SQRT(L$3*(1-'5b.TriRandNumbers'!L115)))</f>
        <v>16.421197200177826</v>
      </c>
      <c r="M121" s="31">
        <f>IF('5b.TriRandNumbers'!M115&lt;=M$1,M$4+SQRT(M$2*'5b.TriRandNumbers'!M115),M$6-SQRT(M$3*(1-'5b.TriRandNumbers'!M115)))</f>
        <v>11.865313412764255</v>
      </c>
      <c r="N121" s="36">
        <f>IF('5b.TriRandNumbers'!N115&lt;=N$1,N$4+SQRT(N$2*'5b.TriRandNumbers'!N115),N$6-SQRT(N$3*(1-'5b.TriRandNumbers'!N115)))</f>
        <v>8.2813190093017042</v>
      </c>
      <c r="O121" s="35">
        <f>IF('5b.TriRandNumbers'!O115&lt;=O$1,O$4+SQRT(O$2*'5b.TriRandNumbers'!O115),O$6-SQRT(O$3*(1-'5b.TriRandNumbers'!O115)))</f>
        <v>16.868799242966869</v>
      </c>
      <c r="P121" s="34">
        <f>IF('5b.TriRandNumbers'!P115&lt;=P$1,P$4+SQRT(P$2*'5b.TriRandNumbers'!P115),P$6-SQRT(P$3*(1-'5b.TriRandNumbers'!P115)))</f>
        <v>12.356497176561209</v>
      </c>
      <c r="Q121" s="33">
        <f>IF('5b.TriRandNumbers'!Q115&lt;=Q$1,Q$4+SQRT(Q$2*'5b.TriRandNumbers'!Q115),Q$6-SQRT(Q$3*(1-'5b.TriRandNumbers'!Q115)))</f>
        <v>13.76472879267363</v>
      </c>
      <c r="R121" s="32">
        <f>IF('5b.TriRandNumbers'!R115&lt;=R$1,R$4+SQRT(R$2*'5b.TriRandNumbers'!R115),R$6-SQRT(R$3*(1-'5b.TriRandNumbers'!R115)))</f>
        <v>12.243064828247226</v>
      </c>
      <c r="S121" s="31">
        <f>IF('5b.TriRandNumbers'!S115&lt;=S$1,S$4+SQRT(S$2*'5b.TriRandNumbers'!S115),S$6-SQRT(S$3*(1-'5b.TriRandNumbers'!S115)))</f>
        <v>7.3877487967972755</v>
      </c>
      <c r="T121" s="36">
        <f>IF('5b.TriRandNumbers'!T115&lt;=T$1,T$4+SQRT(T$2*'5b.TriRandNumbers'!T115),T$6-SQRT(T$3*(1-'5b.TriRandNumbers'!T115)))</f>
        <v>10.005041703672177</v>
      </c>
      <c r="U121" s="35">
        <f>IF('5b.TriRandNumbers'!U115&lt;=U$1,U$4+SQRT(U$2*'5b.TriRandNumbers'!U115),U$6-SQRT(U$3*(1-'5b.TriRandNumbers'!U115)))</f>
        <v>6.8199630497174635</v>
      </c>
      <c r="V121" s="34">
        <f>IF('5b.TriRandNumbers'!V115&lt;=V$1,V$4+SQRT(V$2*'5b.TriRandNumbers'!V115),V$6-SQRT(V$3*(1-'5b.TriRandNumbers'!V115)))</f>
        <v>8.2146617459553894</v>
      </c>
      <c r="W121" s="33">
        <f>IF('5b.TriRandNumbers'!W115&lt;=W$1,W$4+SQRT(W$2*'5b.TriRandNumbers'!W115),W$6-SQRT(W$3*(1-'5b.TriRandNumbers'!W115)))</f>
        <v>8.0394167373081267</v>
      </c>
      <c r="X121" s="32">
        <f>IF('5b.TriRandNumbers'!X115&lt;=X$1,X$4+SQRT(X$2*'5b.TriRandNumbers'!X115),X$6-SQRT(X$3*(1-'5b.TriRandNumbers'!X115)))</f>
        <v>8.1450461129955389</v>
      </c>
      <c r="Y121" s="31">
        <f>IF('5b.TriRandNumbers'!Y115&lt;=Y$1,Y$4+SQRT(Y$2*'5b.TriRandNumbers'!Y115),Y$6-SQRT(Y$3*(1-'5b.TriRandNumbers'!Y115)))</f>
        <v>17.940156316704336</v>
      </c>
    </row>
    <row r="122" spans="2:25" hidden="1" x14ac:dyDescent="0.25">
      <c r="B122" s="36">
        <f>IF('5b.TriRandNumbers'!B116&lt;=B$1,B$4+SQRT(B$2*'5b.TriRandNumbers'!B116),B$6-SQRT(B$3*(1-'5b.TriRandNumbers'!B116)))</f>
        <v>3.8393317902618591</v>
      </c>
      <c r="C122" s="35">
        <f>IF('5b.TriRandNumbers'!C116&lt;=C$1,C$4+SQRT(C$2*'5b.TriRandNumbers'!C116),C$6-SQRT(C$3*(1-'5b.TriRandNumbers'!C116)))</f>
        <v>2.4108706070788219</v>
      </c>
      <c r="D122" s="34">
        <f>IF('5b.TriRandNumbers'!D116&lt;=D$1,D$4+SQRT(D$2*'5b.TriRandNumbers'!D116),D$6-SQRT(D$3*(1-'5b.TriRandNumbers'!D116)))</f>
        <v>6.1783155209905827</v>
      </c>
      <c r="E122" s="33">
        <f>IF('5b.TriRandNumbers'!E116&lt;=E$1,E$4+SQRT(E$2*'5b.TriRandNumbers'!E116),E$6-SQRT(E$3*(1-'5b.TriRandNumbers'!E116)))</f>
        <v>4.1103328529455592</v>
      </c>
      <c r="F122" s="32">
        <f>IF('5b.TriRandNumbers'!F116&lt;=F$1,F$4+SQRT(F$2*'5b.TriRandNumbers'!F116),F$6-SQRT(F$3*(1-'5b.TriRandNumbers'!F116)))</f>
        <v>3.21629702158602</v>
      </c>
      <c r="G122" s="31">
        <f>IF('5b.TriRandNumbers'!G116&lt;=G$1,G$4+SQRT(G$2*'5b.TriRandNumbers'!G116),G$6-SQRT(G$3*(1-'5b.TriRandNumbers'!G116)))</f>
        <v>3.2058413335481641</v>
      </c>
      <c r="H122" s="36">
        <f>IF('5b.TriRandNumbers'!H116&lt;=H$1,H$4+SQRT(H$2*'5b.TriRandNumbers'!H116),H$6-SQRT(H$3*(1-'5b.TriRandNumbers'!H116)))</f>
        <v>6.1847543407941572</v>
      </c>
      <c r="I122" s="35">
        <f>IF('5b.TriRandNumbers'!I116&lt;=I$1,I$4+SQRT(I$2*'5b.TriRandNumbers'!I116),I$6-SQRT(I$3*(1-'5b.TriRandNumbers'!I116)))</f>
        <v>10.46028813778139</v>
      </c>
      <c r="J122" s="34">
        <f>IF('5b.TriRandNumbers'!J116&lt;=J$1,J$4+SQRT(J$2*'5b.TriRandNumbers'!J116),J$6-SQRT(J$3*(1-'5b.TriRandNumbers'!J116)))</f>
        <v>8.7073356831035831</v>
      </c>
      <c r="K122" s="33">
        <f>IF('5b.TriRandNumbers'!K116&lt;=K$1,K$4+SQRT(K$2*'5b.TriRandNumbers'!K116),K$6-SQRT(K$3*(1-'5b.TriRandNumbers'!K116)))</f>
        <v>10.793564452203007</v>
      </c>
      <c r="L122" s="32">
        <f>IF('5b.TriRandNumbers'!L116&lt;=L$1,L$4+SQRT(L$2*'5b.TriRandNumbers'!L116),L$6-SQRT(L$3*(1-'5b.TriRandNumbers'!L116)))</f>
        <v>13.936093470893976</v>
      </c>
      <c r="M122" s="31">
        <f>IF('5b.TriRandNumbers'!M116&lt;=M$1,M$4+SQRT(M$2*'5b.TriRandNumbers'!M116),M$6-SQRT(M$3*(1-'5b.TriRandNumbers'!M116)))</f>
        <v>13.806522906076909</v>
      </c>
      <c r="N122" s="36">
        <f>IF('5b.TriRandNumbers'!N116&lt;=N$1,N$4+SQRT(N$2*'5b.TriRandNumbers'!N116),N$6-SQRT(N$3*(1-'5b.TriRandNumbers'!N116)))</f>
        <v>18.58325065017187</v>
      </c>
      <c r="O122" s="35">
        <f>IF('5b.TriRandNumbers'!O116&lt;=O$1,O$4+SQRT(O$2*'5b.TriRandNumbers'!O116),O$6-SQRT(O$3*(1-'5b.TriRandNumbers'!O116)))</f>
        <v>12.075852032329957</v>
      </c>
      <c r="P122" s="34">
        <f>IF('5b.TriRandNumbers'!P116&lt;=P$1,P$4+SQRT(P$2*'5b.TriRandNumbers'!P116),P$6-SQRT(P$3*(1-'5b.TriRandNumbers'!P116)))</f>
        <v>9.8353728489971779</v>
      </c>
      <c r="Q122" s="33">
        <f>IF('5b.TriRandNumbers'!Q116&lt;=Q$1,Q$4+SQRT(Q$2*'5b.TriRandNumbers'!Q116),Q$6-SQRT(Q$3*(1-'5b.TriRandNumbers'!Q116)))</f>
        <v>9.7456408749021275</v>
      </c>
      <c r="R122" s="32">
        <f>IF('5b.TriRandNumbers'!R116&lt;=R$1,R$4+SQRT(R$2*'5b.TriRandNumbers'!R116),R$6-SQRT(R$3*(1-'5b.TriRandNumbers'!R116)))</f>
        <v>11.649020916064325</v>
      </c>
      <c r="S122" s="31">
        <f>IF('5b.TriRandNumbers'!S116&lt;=S$1,S$4+SQRT(S$2*'5b.TriRandNumbers'!S116),S$6-SQRT(S$3*(1-'5b.TriRandNumbers'!S116)))</f>
        <v>8.8576249780940461</v>
      </c>
      <c r="T122" s="36">
        <f>IF('5b.TriRandNumbers'!T116&lt;=T$1,T$4+SQRT(T$2*'5b.TriRandNumbers'!T116),T$6-SQRT(T$3*(1-'5b.TriRandNumbers'!T116)))</f>
        <v>10.290566630080118</v>
      </c>
      <c r="U122" s="35">
        <f>IF('5b.TriRandNumbers'!U116&lt;=U$1,U$4+SQRT(U$2*'5b.TriRandNumbers'!U116),U$6-SQRT(U$3*(1-'5b.TriRandNumbers'!U116)))</f>
        <v>8.5591673991273627</v>
      </c>
      <c r="V122" s="34">
        <f>IF('5b.TriRandNumbers'!V116&lt;=V$1,V$4+SQRT(V$2*'5b.TriRandNumbers'!V116),V$6-SQRT(V$3*(1-'5b.TriRandNumbers'!V116)))</f>
        <v>7.4293653781435385</v>
      </c>
      <c r="W122" s="33">
        <f>IF('5b.TriRandNumbers'!W116&lt;=W$1,W$4+SQRT(W$2*'5b.TriRandNumbers'!W116),W$6-SQRT(W$3*(1-'5b.TriRandNumbers'!W116)))</f>
        <v>7.6182274551905369</v>
      </c>
      <c r="X122" s="32">
        <f>IF('5b.TriRandNumbers'!X116&lt;=X$1,X$4+SQRT(X$2*'5b.TriRandNumbers'!X116),X$6-SQRT(X$3*(1-'5b.TriRandNumbers'!X116)))</f>
        <v>14.339504632552526</v>
      </c>
      <c r="Y122" s="31">
        <f>IF('5b.TriRandNumbers'!Y116&lt;=Y$1,Y$4+SQRT(Y$2*'5b.TriRandNumbers'!Y116),Y$6-SQRT(Y$3*(1-'5b.TriRandNumbers'!Y116)))</f>
        <v>7.1054275929539994</v>
      </c>
    </row>
    <row r="123" spans="2:25" hidden="1" x14ac:dyDescent="0.25">
      <c r="B123" s="36">
        <f>IF('5b.TriRandNumbers'!B117&lt;=B$1,B$4+SQRT(B$2*'5b.TriRandNumbers'!B117),B$6-SQRT(B$3*(1-'5b.TriRandNumbers'!B117)))</f>
        <v>4.618578008326268</v>
      </c>
      <c r="C123" s="35">
        <f>IF('5b.TriRandNumbers'!C117&lt;=C$1,C$4+SQRT(C$2*'5b.TriRandNumbers'!C117),C$6-SQRT(C$3*(1-'5b.TriRandNumbers'!C117)))</f>
        <v>4.0143101769282836</v>
      </c>
      <c r="D123" s="34">
        <f>IF('5b.TriRandNumbers'!D117&lt;=D$1,D$4+SQRT(D$2*'5b.TriRandNumbers'!D117),D$6-SQRT(D$3*(1-'5b.TriRandNumbers'!D117)))</f>
        <v>6.0247681523829657</v>
      </c>
      <c r="E123" s="33">
        <f>IF('5b.TriRandNumbers'!E117&lt;=E$1,E$4+SQRT(E$2*'5b.TriRandNumbers'!E117),E$6-SQRT(E$3*(1-'5b.TriRandNumbers'!E117)))</f>
        <v>3.5895609185289947</v>
      </c>
      <c r="F123" s="32">
        <f>IF('5b.TriRandNumbers'!F117&lt;=F$1,F$4+SQRT(F$2*'5b.TriRandNumbers'!F117),F$6-SQRT(F$3*(1-'5b.TriRandNumbers'!F117)))</f>
        <v>1.7765455852605032</v>
      </c>
      <c r="G123" s="31">
        <f>IF('5b.TriRandNumbers'!G117&lt;=G$1,G$4+SQRT(G$2*'5b.TriRandNumbers'!G117),G$6-SQRT(G$3*(1-'5b.TriRandNumbers'!G117)))</f>
        <v>3.5113496790248693</v>
      </c>
      <c r="H123" s="36">
        <f>IF('5b.TriRandNumbers'!H117&lt;=H$1,H$4+SQRT(H$2*'5b.TriRandNumbers'!H117),H$6-SQRT(H$3*(1-'5b.TriRandNumbers'!H117)))</f>
        <v>12.136496390059532</v>
      </c>
      <c r="I123" s="35">
        <f>IF('5b.TriRandNumbers'!I117&lt;=I$1,I$4+SQRT(I$2*'5b.TriRandNumbers'!I117),I$6-SQRT(I$3*(1-'5b.TriRandNumbers'!I117)))</f>
        <v>16.170116722535425</v>
      </c>
      <c r="J123" s="34">
        <f>IF('5b.TriRandNumbers'!J117&lt;=J$1,J$4+SQRT(J$2*'5b.TriRandNumbers'!J117),J$6-SQRT(J$3*(1-'5b.TriRandNumbers'!J117)))</f>
        <v>17.795733277490939</v>
      </c>
      <c r="K123" s="33">
        <f>IF('5b.TriRandNumbers'!K117&lt;=K$1,K$4+SQRT(K$2*'5b.TriRandNumbers'!K117),K$6-SQRT(K$3*(1-'5b.TriRandNumbers'!K117)))</f>
        <v>9.826033788084974</v>
      </c>
      <c r="L123" s="32">
        <f>IF('5b.TriRandNumbers'!L117&lt;=L$1,L$4+SQRT(L$2*'5b.TriRandNumbers'!L117),L$6-SQRT(L$3*(1-'5b.TriRandNumbers'!L117)))</f>
        <v>15.566868641858816</v>
      </c>
      <c r="M123" s="31">
        <f>IF('5b.TriRandNumbers'!M117&lt;=M$1,M$4+SQRT(M$2*'5b.TriRandNumbers'!M117),M$6-SQRT(M$3*(1-'5b.TriRandNumbers'!M117)))</f>
        <v>9.257739781849196</v>
      </c>
      <c r="N123" s="36">
        <f>IF('5b.TriRandNumbers'!N117&lt;=N$1,N$4+SQRT(N$2*'5b.TriRandNumbers'!N117),N$6-SQRT(N$3*(1-'5b.TriRandNumbers'!N117)))</f>
        <v>5.8250637776837753</v>
      </c>
      <c r="O123" s="35">
        <f>IF('5b.TriRandNumbers'!O117&lt;=O$1,O$4+SQRT(O$2*'5b.TriRandNumbers'!O117),O$6-SQRT(O$3*(1-'5b.TriRandNumbers'!O117)))</f>
        <v>7.0192367214871201</v>
      </c>
      <c r="P123" s="34">
        <f>IF('5b.TriRandNumbers'!P117&lt;=P$1,P$4+SQRT(P$2*'5b.TriRandNumbers'!P117),P$6-SQRT(P$3*(1-'5b.TriRandNumbers'!P117)))</f>
        <v>10.340547081880738</v>
      </c>
      <c r="Q123" s="33">
        <f>IF('5b.TriRandNumbers'!Q117&lt;=Q$1,Q$4+SQRT(Q$2*'5b.TriRandNumbers'!Q117),Q$6-SQRT(Q$3*(1-'5b.TriRandNumbers'!Q117)))</f>
        <v>11.376927681424045</v>
      </c>
      <c r="R123" s="32">
        <f>IF('5b.TriRandNumbers'!R117&lt;=R$1,R$4+SQRT(R$2*'5b.TriRandNumbers'!R117),R$6-SQRT(R$3*(1-'5b.TriRandNumbers'!R117)))</f>
        <v>12.681665948384413</v>
      </c>
      <c r="S123" s="31">
        <f>IF('5b.TriRandNumbers'!S117&lt;=S$1,S$4+SQRT(S$2*'5b.TriRandNumbers'!S117),S$6-SQRT(S$3*(1-'5b.TriRandNumbers'!S117)))</f>
        <v>11.5106712988041</v>
      </c>
      <c r="T123" s="36">
        <f>IF('5b.TriRandNumbers'!T117&lt;=T$1,T$4+SQRT(T$2*'5b.TriRandNumbers'!T117),T$6-SQRT(T$3*(1-'5b.TriRandNumbers'!T117)))</f>
        <v>9.7956909716891296</v>
      </c>
      <c r="U123" s="35">
        <f>IF('5b.TriRandNumbers'!U117&lt;=U$1,U$4+SQRT(U$2*'5b.TriRandNumbers'!U117),U$6-SQRT(U$3*(1-'5b.TriRandNumbers'!U117)))</f>
        <v>8.5278113591161038</v>
      </c>
      <c r="V123" s="34">
        <f>IF('5b.TriRandNumbers'!V117&lt;=V$1,V$4+SQRT(V$2*'5b.TriRandNumbers'!V117),V$6-SQRT(V$3*(1-'5b.TriRandNumbers'!V117)))</f>
        <v>16.604047034586682</v>
      </c>
      <c r="W123" s="33">
        <f>IF('5b.TriRandNumbers'!W117&lt;=W$1,W$4+SQRT(W$2*'5b.TriRandNumbers'!W117),W$6-SQRT(W$3*(1-'5b.TriRandNumbers'!W117)))</f>
        <v>8.6502986813309715</v>
      </c>
      <c r="X123" s="32">
        <f>IF('5b.TriRandNumbers'!X117&lt;=X$1,X$4+SQRT(X$2*'5b.TriRandNumbers'!X117),X$6-SQRT(X$3*(1-'5b.TriRandNumbers'!X117)))</f>
        <v>14.381481921564042</v>
      </c>
      <c r="Y123" s="31">
        <f>IF('5b.TriRandNumbers'!Y117&lt;=Y$1,Y$4+SQRT(Y$2*'5b.TriRandNumbers'!Y117),Y$6-SQRT(Y$3*(1-'5b.TriRandNumbers'!Y117)))</f>
        <v>10.264239284111051</v>
      </c>
    </row>
    <row r="124" spans="2:25" hidden="1" x14ac:dyDescent="0.25">
      <c r="B124" s="36">
        <f>IF('5b.TriRandNumbers'!B118&lt;=B$1,B$4+SQRT(B$2*'5b.TriRandNumbers'!B118),B$6-SQRT(B$3*(1-'5b.TriRandNumbers'!B118)))</f>
        <v>4.1906677087548925</v>
      </c>
      <c r="C124" s="35">
        <f>IF('5b.TriRandNumbers'!C118&lt;=C$1,C$4+SQRT(C$2*'5b.TriRandNumbers'!C118),C$6-SQRT(C$3*(1-'5b.TriRandNumbers'!C118)))</f>
        <v>2.4909971693361825</v>
      </c>
      <c r="D124" s="34">
        <f>IF('5b.TriRandNumbers'!D118&lt;=D$1,D$4+SQRT(D$2*'5b.TriRandNumbers'!D118),D$6-SQRT(D$3*(1-'5b.TriRandNumbers'!D118)))</f>
        <v>5.7881684964611271</v>
      </c>
      <c r="E124" s="33">
        <f>IF('5b.TriRandNumbers'!E118&lt;=E$1,E$4+SQRT(E$2*'5b.TriRandNumbers'!E118),E$6-SQRT(E$3*(1-'5b.TriRandNumbers'!E118)))</f>
        <v>4.1337851031891173</v>
      </c>
      <c r="F124" s="32">
        <f>IF('5b.TriRandNumbers'!F118&lt;=F$1,F$4+SQRT(F$2*'5b.TriRandNumbers'!F118),F$6-SQRT(F$3*(1-'5b.TriRandNumbers'!F118)))</f>
        <v>1.7267837588942061</v>
      </c>
      <c r="G124" s="31">
        <f>IF('5b.TriRandNumbers'!G118&lt;=G$1,G$4+SQRT(G$2*'5b.TriRandNumbers'!G118),G$6-SQRT(G$3*(1-'5b.TriRandNumbers'!G118)))</f>
        <v>3.8103767358264475</v>
      </c>
      <c r="H124" s="36">
        <f>IF('5b.TriRandNumbers'!H118&lt;=H$1,H$4+SQRT(H$2*'5b.TriRandNumbers'!H118),H$6-SQRT(H$3*(1-'5b.TriRandNumbers'!H118)))</f>
        <v>16.04012840065289</v>
      </c>
      <c r="I124" s="35">
        <f>IF('5b.TriRandNumbers'!I118&lt;=I$1,I$4+SQRT(I$2*'5b.TriRandNumbers'!I118),I$6-SQRT(I$3*(1-'5b.TriRandNumbers'!I118)))</f>
        <v>8.7077857282937234</v>
      </c>
      <c r="J124" s="34">
        <f>IF('5b.TriRandNumbers'!J118&lt;=J$1,J$4+SQRT(J$2*'5b.TriRandNumbers'!J118),J$6-SQRT(J$3*(1-'5b.TriRandNumbers'!J118)))</f>
        <v>10.64088357920353</v>
      </c>
      <c r="K124" s="33">
        <f>IF('5b.TriRandNumbers'!K118&lt;=K$1,K$4+SQRT(K$2*'5b.TriRandNumbers'!K118),K$6-SQRT(K$3*(1-'5b.TriRandNumbers'!K118)))</f>
        <v>15.965573323615263</v>
      </c>
      <c r="L124" s="32">
        <f>IF('5b.TriRandNumbers'!L118&lt;=L$1,L$4+SQRT(L$2*'5b.TriRandNumbers'!L118),L$6-SQRT(L$3*(1-'5b.TriRandNumbers'!L118)))</f>
        <v>14.371112788549947</v>
      </c>
      <c r="M124" s="31">
        <f>IF('5b.TriRandNumbers'!M118&lt;=M$1,M$4+SQRT(M$2*'5b.TriRandNumbers'!M118),M$6-SQRT(M$3*(1-'5b.TriRandNumbers'!M118)))</f>
        <v>12.91575152315434</v>
      </c>
      <c r="N124" s="36">
        <f>IF('5b.TriRandNumbers'!N118&lt;=N$1,N$4+SQRT(N$2*'5b.TriRandNumbers'!N118),N$6-SQRT(N$3*(1-'5b.TriRandNumbers'!N118)))</f>
        <v>11.324272613141554</v>
      </c>
      <c r="O124" s="35">
        <f>IF('5b.TriRandNumbers'!O118&lt;=O$1,O$4+SQRT(O$2*'5b.TriRandNumbers'!O118),O$6-SQRT(O$3*(1-'5b.TriRandNumbers'!O118)))</f>
        <v>18.265542123671349</v>
      </c>
      <c r="P124" s="34">
        <f>IF('5b.TriRandNumbers'!P118&lt;=P$1,P$4+SQRT(P$2*'5b.TriRandNumbers'!P118),P$6-SQRT(P$3*(1-'5b.TriRandNumbers'!P118)))</f>
        <v>9.8924341405300638</v>
      </c>
      <c r="Q124" s="33">
        <f>IF('5b.TriRandNumbers'!Q118&lt;=Q$1,Q$4+SQRT(Q$2*'5b.TriRandNumbers'!Q118),Q$6-SQRT(Q$3*(1-'5b.TriRandNumbers'!Q118)))</f>
        <v>10.410431915603663</v>
      </c>
      <c r="R124" s="32">
        <f>IF('5b.TriRandNumbers'!R118&lt;=R$1,R$4+SQRT(R$2*'5b.TriRandNumbers'!R118),R$6-SQRT(R$3*(1-'5b.TriRandNumbers'!R118)))</f>
        <v>18.948463582476712</v>
      </c>
      <c r="S124" s="31">
        <f>IF('5b.TriRandNumbers'!S118&lt;=S$1,S$4+SQRT(S$2*'5b.TriRandNumbers'!S118),S$6-SQRT(S$3*(1-'5b.TriRandNumbers'!S118)))</f>
        <v>11.881647677612735</v>
      </c>
      <c r="T124" s="36">
        <f>IF('5b.TriRandNumbers'!T118&lt;=T$1,T$4+SQRT(T$2*'5b.TriRandNumbers'!T118),T$6-SQRT(T$3*(1-'5b.TriRandNumbers'!T118)))</f>
        <v>12.214698082525533</v>
      </c>
      <c r="U124" s="35">
        <f>IF('5b.TriRandNumbers'!U118&lt;=U$1,U$4+SQRT(U$2*'5b.TriRandNumbers'!U118),U$6-SQRT(U$3*(1-'5b.TriRandNumbers'!U118)))</f>
        <v>12.427980357411359</v>
      </c>
      <c r="V124" s="34">
        <f>IF('5b.TriRandNumbers'!V118&lt;=V$1,V$4+SQRT(V$2*'5b.TriRandNumbers'!V118),V$6-SQRT(V$3*(1-'5b.TriRandNumbers'!V118)))</f>
        <v>6.0978649173917177</v>
      </c>
      <c r="W124" s="33">
        <f>IF('5b.TriRandNumbers'!W118&lt;=W$1,W$4+SQRT(W$2*'5b.TriRandNumbers'!W118),W$6-SQRT(W$3*(1-'5b.TriRandNumbers'!W118)))</f>
        <v>10.59665691923828</v>
      </c>
      <c r="X124" s="32">
        <f>IF('5b.TriRandNumbers'!X118&lt;=X$1,X$4+SQRT(X$2*'5b.TriRandNumbers'!X118),X$6-SQRT(X$3*(1-'5b.TriRandNumbers'!X118)))</f>
        <v>17.476559010728788</v>
      </c>
      <c r="Y124" s="31">
        <f>IF('5b.TriRandNumbers'!Y118&lt;=Y$1,Y$4+SQRT(Y$2*'5b.TriRandNumbers'!Y118),Y$6-SQRT(Y$3*(1-'5b.TriRandNumbers'!Y118)))</f>
        <v>12.801572025640926</v>
      </c>
    </row>
    <row r="125" spans="2:25" hidden="1" x14ac:dyDescent="0.25">
      <c r="B125" s="36">
        <f>IF('5b.TriRandNumbers'!B119&lt;=B$1,B$4+SQRT(B$2*'5b.TriRandNumbers'!B119),B$6-SQRT(B$3*(1-'5b.TriRandNumbers'!B119)))</f>
        <v>3.8025874470093504</v>
      </c>
      <c r="C125" s="35">
        <f>IF('5b.TriRandNumbers'!C119&lt;=C$1,C$4+SQRT(C$2*'5b.TriRandNumbers'!C119),C$6-SQRT(C$3*(1-'5b.TriRandNumbers'!C119)))</f>
        <v>2.7239580091435629</v>
      </c>
      <c r="D125" s="34">
        <f>IF('5b.TriRandNumbers'!D119&lt;=D$1,D$4+SQRT(D$2*'5b.TriRandNumbers'!D119),D$6-SQRT(D$3*(1-'5b.TriRandNumbers'!D119)))</f>
        <v>4.6617950464873177</v>
      </c>
      <c r="E125" s="33">
        <f>IF('5b.TriRandNumbers'!E119&lt;=E$1,E$4+SQRT(E$2*'5b.TriRandNumbers'!E119),E$6-SQRT(E$3*(1-'5b.TriRandNumbers'!E119)))</f>
        <v>4.3119621495983429</v>
      </c>
      <c r="F125" s="32">
        <f>IF('5b.TriRandNumbers'!F119&lt;=F$1,F$4+SQRT(F$2*'5b.TriRandNumbers'!F119),F$6-SQRT(F$3*(1-'5b.TriRandNumbers'!F119)))</f>
        <v>2.4599340103910512</v>
      </c>
      <c r="G125" s="31">
        <f>IF('5b.TriRandNumbers'!G119&lt;=G$1,G$4+SQRT(G$2*'5b.TriRandNumbers'!G119),G$6-SQRT(G$3*(1-'5b.TriRandNumbers'!G119)))</f>
        <v>3.0939612893739667</v>
      </c>
      <c r="H125" s="36">
        <f>IF('5b.TriRandNumbers'!H119&lt;=H$1,H$4+SQRT(H$2*'5b.TriRandNumbers'!H119),H$6-SQRT(H$3*(1-'5b.TriRandNumbers'!H119)))</f>
        <v>15.031984318780609</v>
      </c>
      <c r="I125" s="35">
        <f>IF('5b.TriRandNumbers'!I119&lt;=I$1,I$4+SQRT(I$2*'5b.TriRandNumbers'!I119),I$6-SQRT(I$3*(1-'5b.TriRandNumbers'!I119)))</f>
        <v>9.7679810068371147</v>
      </c>
      <c r="J125" s="34">
        <f>IF('5b.TriRandNumbers'!J119&lt;=J$1,J$4+SQRT(J$2*'5b.TriRandNumbers'!J119),J$6-SQRT(J$3*(1-'5b.TriRandNumbers'!J119)))</f>
        <v>9.7150357279466082</v>
      </c>
      <c r="K125" s="33">
        <f>IF('5b.TriRandNumbers'!K119&lt;=K$1,K$4+SQRT(K$2*'5b.TriRandNumbers'!K119),K$6-SQRT(K$3*(1-'5b.TriRandNumbers'!K119)))</f>
        <v>12.933668866061172</v>
      </c>
      <c r="L125" s="32">
        <f>IF('5b.TriRandNumbers'!L119&lt;=L$1,L$4+SQRT(L$2*'5b.TriRandNumbers'!L119),L$6-SQRT(L$3*(1-'5b.TriRandNumbers'!L119)))</f>
        <v>12.988173160803161</v>
      </c>
      <c r="M125" s="31">
        <f>IF('5b.TriRandNumbers'!M119&lt;=M$1,M$4+SQRT(M$2*'5b.TriRandNumbers'!M119),M$6-SQRT(M$3*(1-'5b.TriRandNumbers'!M119)))</f>
        <v>13.277130379894428</v>
      </c>
      <c r="N125" s="36">
        <f>IF('5b.TriRandNumbers'!N119&lt;=N$1,N$4+SQRT(N$2*'5b.TriRandNumbers'!N119),N$6-SQRT(N$3*(1-'5b.TriRandNumbers'!N119)))</f>
        <v>10.670815310740391</v>
      </c>
      <c r="O125" s="35">
        <f>IF('5b.TriRandNumbers'!O119&lt;=O$1,O$4+SQRT(O$2*'5b.TriRandNumbers'!O119),O$6-SQRT(O$3*(1-'5b.TriRandNumbers'!O119)))</f>
        <v>10.501750947582433</v>
      </c>
      <c r="P125" s="34">
        <f>IF('5b.TriRandNumbers'!P119&lt;=P$1,P$4+SQRT(P$2*'5b.TriRandNumbers'!P119),P$6-SQRT(P$3*(1-'5b.TriRandNumbers'!P119)))</f>
        <v>12.067494958110583</v>
      </c>
      <c r="Q125" s="33">
        <f>IF('5b.TriRandNumbers'!Q119&lt;=Q$1,Q$4+SQRT(Q$2*'5b.TriRandNumbers'!Q119),Q$6-SQRT(Q$3*(1-'5b.TriRandNumbers'!Q119)))</f>
        <v>9.8630476747712486</v>
      </c>
      <c r="R125" s="32">
        <f>IF('5b.TriRandNumbers'!R119&lt;=R$1,R$4+SQRT(R$2*'5b.TriRandNumbers'!R119),R$6-SQRT(R$3*(1-'5b.TriRandNumbers'!R119)))</f>
        <v>8.0312250428450014</v>
      </c>
      <c r="S125" s="31">
        <f>IF('5b.TriRandNumbers'!S119&lt;=S$1,S$4+SQRT(S$2*'5b.TriRandNumbers'!S119),S$6-SQRT(S$3*(1-'5b.TriRandNumbers'!S119)))</f>
        <v>7.5726993970360272</v>
      </c>
      <c r="T125" s="36">
        <f>IF('5b.TriRandNumbers'!T119&lt;=T$1,T$4+SQRT(T$2*'5b.TriRandNumbers'!T119),T$6-SQRT(T$3*(1-'5b.TriRandNumbers'!T119)))</f>
        <v>5.5406287341503502</v>
      </c>
      <c r="U125" s="35">
        <f>IF('5b.TriRandNumbers'!U119&lt;=U$1,U$4+SQRT(U$2*'5b.TriRandNumbers'!U119),U$6-SQRT(U$3*(1-'5b.TriRandNumbers'!U119)))</f>
        <v>12.176861454579104</v>
      </c>
      <c r="V125" s="34">
        <f>IF('5b.TriRandNumbers'!V119&lt;=V$1,V$4+SQRT(V$2*'5b.TriRandNumbers'!V119),V$6-SQRT(V$3*(1-'5b.TriRandNumbers'!V119)))</f>
        <v>12.037234296293168</v>
      </c>
      <c r="W125" s="33">
        <f>IF('5b.TriRandNumbers'!W119&lt;=W$1,W$4+SQRT(W$2*'5b.TriRandNumbers'!W119),W$6-SQRT(W$3*(1-'5b.TriRandNumbers'!W119)))</f>
        <v>9.2617347742614662</v>
      </c>
      <c r="X125" s="32">
        <f>IF('5b.TriRandNumbers'!X119&lt;=X$1,X$4+SQRT(X$2*'5b.TriRandNumbers'!X119),X$6-SQRT(X$3*(1-'5b.TriRandNumbers'!X119)))</f>
        <v>17.619897344628928</v>
      </c>
      <c r="Y125" s="31">
        <f>IF('5b.TriRandNumbers'!Y119&lt;=Y$1,Y$4+SQRT(Y$2*'5b.TriRandNumbers'!Y119),Y$6-SQRT(Y$3*(1-'5b.TriRandNumbers'!Y119)))</f>
        <v>8.2335572913933834</v>
      </c>
    </row>
    <row r="126" spans="2:25" hidden="1" x14ac:dyDescent="0.25">
      <c r="B126" s="36">
        <f>IF('5b.TriRandNumbers'!B120&lt;=B$1,B$4+SQRT(B$2*'5b.TriRandNumbers'!B120),B$6-SQRT(B$3*(1-'5b.TriRandNumbers'!B120)))</f>
        <v>4.4618920880705231</v>
      </c>
      <c r="C126" s="35">
        <f>IF('5b.TriRandNumbers'!C120&lt;=C$1,C$4+SQRT(C$2*'5b.TriRandNumbers'!C120),C$6-SQRT(C$3*(1-'5b.TriRandNumbers'!C120)))</f>
        <v>4.1973584904507293</v>
      </c>
      <c r="D126" s="34">
        <f>IF('5b.TriRandNumbers'!D120&lt;=D$1,D$4+SQRT(D$2*'5b.TriRandNumbers'!D120),D$6-SQRT(D$3*(1-'5b.TriRandNumbers'!D120)))</f>
        <v>6.4397103488203014</v>
      </c>
      <c r="E126" s="33">
        <f>IF('5b.TriRandNumbers'!E120&lt;=E$1,E$4+SQRT(E$2*'5b.TriRandNumbers'!E120),E$6-SQRT(E$3*(1-'5b.TriRandNumbers'!E120)))</f>
        <v>4.3516996911956607</v>
      </c>
      <c r="F126" s="32">
        <f>IF('5b.TriRandNumbers'!F120&lt;=F$1,F$4+SQRT(F$2*'5b.TriRandNumbers'!F120),F$6-SQRT(F$3*(1-'5b.TriRandNumbers'!F120)))</f>
        <v>1.9567878791593902</v>
      </c>
      <c r="G126" s="31">
        <f>IF('5b.TriRandNumbers'!G120&lt;=G$1,G$4+SQRT(G$2*'5b.TriRandNumbers'!G120),G$6-SQRT(G$3*(1-'5b.TriRandNumbers'!G120)))</f>
        <v>3.7741836477341444</v>
      </c>
      <c r="H126" s="36">
        <f>IF('5b.TriRandNumbers'!H120&lt;=H$1,H$4+SQRT(H$2*'5b.TriRandNumbers'!H120),H$6-SQRT(H$3*(1-'5b.TriRandNumbers'!H120)))</f>
        <v>16.992808868277265</v>
      </c>
      <c r="I126" s="35">
        <f>IF('5b.TriRandNumbers'!I120&lt;=I$1,I$4+SQRT(I$2*'5b.TriRandNumbers'!I120),I$6-SQRT(I$3*(1-'5b.TriRandNumbers'!I120)))</f>
        <v>14.624732716373988</v>
      </c>
      <c r="J126" s="34">
        <f>IF('5b.TriRandNumbers'!J120&lt;=J$1,J$4+SQRT(J$2*'5b.TriRandNumbers'!J120),J$6-SQRT(J$3*(1-'5b.TriRandNumbers'!J120)))</f>
        <v>13.917590357883876</v>
      </c>
      <c r="K126" s="33">
        <f>IF('5b.TriRandNumbers'!K120&lt;=K$1,K$4+SQRT(K$2*'5b.TriRandNumbers'!K120),K$6-SQRT(K$3*(1-'5b.TriRandNumbers'!K120)))</f>
        <v>10.536671427133376</v>
      </c>
      <c r="L126" s="32">
        <f>IF('5b.TriRandNumbers'!L120&lt;=L$1,L$4+SQRT(L$2*'5b.TriRandNumbers'!L120),L$6-SQRT(L$3*(1-'5b.TriRandNumbers'!L120)))</f>
        <v>11.544281566079704</v>
      </c>
      <c r="M126" s="31">
        <f>IF('5b.TriRandNumbers'!M120&lt;=M$1,M$4+SQRT(M$2*'5b.TriRandNumbers'!M120),M$6-SQRT(M$3*(1-'5b.TriRandNumbers'!M120)))</f>
        <v>8.8535679638227016</v>
      </c>
      <c r="N126" s="36">
        <f>IF('5b.TriRandNumbers'!N120&lt;=N$1,N$4+SQRT(N$2*'5b.TriRandNumbers'!N120),N$6-SQRT(N$3*(1-'5b.TriRandNumbers'!N120)))</f>
        <v>9.5960126651671267</v>
      </c>
      <c r="O126" s="35">
        <f>IF('5b.TriRandNumbers'!O120&lt;=O$1,O$4+SQRT(O$2*'5b.TriRandNumbers'!O120),O$6-SQRT(O$3*(1-'5b.TriRandNumbers'!O120)))</f>
        <v>10.329024213953664</v>
      </c>
      <c r="P126" s="34">
        <f>IF('5b.TriRandNumbers'!P120&lt;=P$1,P$4+SQRT(P$2*'5b.TriRandNumbers'!P120),P$6-SQRT(P$3*(1-'5b.TriRandNumbers'!P120)))</f>
        <v>13.450662575131728</v>
      </c>
      <c r="Q126" s="33">
        <f>IF('5b.TriRandNumbers'!Q120&lt;=Q$1,Q$4+SQRT(Q$2*'5b.TriRandNumbers'!Q120),Q$6-SQRT(Q$3*(1-'5b.TriRandNumbers'!Q120)))</f>
        <v>8.6094159906596026</v>
      </c>
      <c r="R126" s="32">
        <f>IF('5b.TriRandNumbers'!R120&lt;=R$1,R$4+SQRT(R$2*'5b.TriRandNumbers'!R120),R$6-SQRT(R$3*(1-'5b.TriRandNumbers'!R120)))</f>
        <v>18.139717839100868</v>
      </c>
      <c r="S126" s="31">
        <f>IF('5b.TriRandNumbers'!S120&lt;=S$1,S$4+SQRT(S$2*'5b.TriRandNumbers'!S120),S$6-SQRT(S$3*(1-'5b.TriRandNumbers'!S120)))</f>
        <v>9.3640797513483331</v>
      </c>
      <c r="T126" s="36">
        <f>IF('5b.TriRandNumbers'!T120&lt;=T$1,T$4+SQRT(T$2*'5b.TriRandNumbers'!T120),T$6-SQRT(T$3*(1-'5b.TriRandNumbers'!T120)))</f>
        <v>7.7306050295013833</v>
      </c>
      <c r="U126" s="35">
        <f>IF('5b.TriRandNumbers'!U120&lt;=U$1,U$4+SQRT(U$2*'5b.TriRandNumbers'!U120),U$6-SQRT(U$3*(1-'5b.TriRandNumbers'!U120)))</f>
        <v>9.3505655211795364</v>
      </c>
      <c r="V126" s="34">
        <f>IF('5b.TriRandNumbers'!V120&lt;=V$1,V$4+SQRT(V$2*'5b.TriRandNumbers'!V120),V$6-SQRT(V$3*(1-'5b.TriRandNumbers'!V120)))</f>
        <v>12.391024574932132</v>
      </c>
      <c r="W126" s="33">
        <f>IF('5b.TriRandNumbers'!W120&lt;=W$1,W$4+SQRT(W$2*'5b.TriRandNumbers'!W120),W$6-SQRT(W$3*(1-'5b.TriRandNumbers'!W120)))</f>
        <v>11.873235706389016</v>
      </c>
      <c r="X126" s="32">
        <f>IF('5b.TriRandNumbers'!X120&lt;=X$1,X$4+SQRT(X$2*'5b.TriRandNumbers'!X120),X$6-SQRT(X$3*(1-'5b.TriRandNumbers'!X120)))</f>
        <v>19.581464692047408</v>
      </c>
      <c r="Y126" s="31">
        <f>IF('5b.TriRandNumbers'!Y120&lt;=Y$1,Y$4+SQRT(Y$2*'5b.TriRandNumbers'!Y120),Y$6-SQRT(Y$3*(1-'5b.TriRandNumbers'!Y120)))</f>
        <v>14.380900971877651</v>
      </c>
    </row>
    <row r="127" spans="2:25" hidden="1" x14ac:dyDescent="0.25">
      <c r="B127" s="36">
        <f>IF('5b.TriRandNumbers'!B121&lt;=B$1,B$4+SQRT(B$2*'5b.TriRandNumbers'!B121),B$6-SQRT(B$3*(1-'5b.TriRandNumbers'!B121)))</f>
        <v>4.3186077371954994</v>
      </c>
      <c r="C127" s="35">
        <f>IF('5b.TriRandNumbers'!C121&lt;=C$1,C$4+SQRT(C$2*'5b.TriRandNumbers'!C121),C$6-SQRT(C$3*(1-'5b.TriRandNumbers'!C121)))</f>
        <v>3.206279563244141</v>
      </c>
      <c r="D127" s="34">
        <f>IF('5b.TriRandNumbers'!D121&lt;=D$1,D$4+SQRT(D$2*'5b.TriRandNumbers'!D121),D$6-SQRT(D$3*(1-'5b.TriRandNumbers'!D121)))</f>
        <v>4.8029223090865036</v>
      </c>
      <c r="E127" s="33">
        <f>IF('5b.TriRandNumbers'!E121&lt;=E$1,E$4+SQRT(E$2*'5b.TriRandNumbers'!E121),E$6-SQRT(E$3*(1-'5b.TriRandNumbers'!E121)))</f>
        <v>4.5988471090634189</v>
      </c>
      <c r="F127" s="32">
        <f>IF('5b.TriRandNumbers'!F121&lt;=F$1,F$4+SQRT(F$2*'5b.TriRandNumbers'!F121),F$6-SQRT(F$3*(1-'5b.TriRandNumbers'!F121)))</f>
        <v>2.5346046357548317</v>
      </c>
      <c r="G127" s="31">
        <f>IF('5b.TriRandNumbers'!G121&lt;=G$1,G$4+SQRT(G$2*'5b.TriRandNumbers'!G121),G$6-SQRT(G$3*(1-'5b.TriRandNumbers'!G121)))</f>
        <v>2.3795793625392641</v>
      </c>
      <c r="H127" s="36">
        <f>IF('5b.TriRandNumbers'!H121&lt;=H$1,H$4+SQRT(H$2*'5b.TriRandNumbers'!H121),H$6-SQRT(H$3*(1-'5b.TriRandNumbers'!H121)))</f>
        <v>12.30976065795484</v>
      </c>
      <c r="I127" s="35">
        <f>IF('5b.TriRandNumbers'!I121&lt;=I$1,I$4+SQRT(I$2*'5b.TriRandNumbers'!I121),I$6-SQRT(I$3*(1-'5b.TriRandNumbers'!I121)))</f>
        <v>9.7028128140868439</v>
      </c>
      <c r="J127" s="34">
        <f>IF('5b.TriRandNumbers'!J121&lt;=J$1,J$4+SQRT(J$2*'5b.TriRandNumbers'!J121),J$6-SQRT(J$3*(1-'5b.TriRandNumbers'!J121)))</f>
        <v>15.774485493692186</v>
      </c>
      <c r="K127" s="33">
        <f>IF('5b.TriRandNumbers'!K121&lt;=K$1,K$4+SQRT(K$2*'5b.TriRandNumbers'!K121),K$6-SQRT(K$3*(1-'5b.TriRandNumbers'!K121)))</f>
        <v>9.726545778207301</v>
      </c>
      <c r="L127" s="32">
        <f>IF('5b.TriRandNumbers'!L121&lt;=L$1,L$4+SQRT(L$2*'5b.TriRandNumbers'!L121),L$6-SQRT(L$3*(1-'5b.TriRandNumbers'!L121)))</f>
        <v>11.450470920459203</v>
      </c>
      <c r="M127" s="31">
        <f>IF('5b.TriRandNumbers'!M121&lt;=M$1,M$4+SQRT(M$2*'5b.TriRandNumbers'!M121),M$6-SQRT(M$3*(1-'5b.TriRandNumbers'!M121)))</f>
        <v>12.253139238098592</v>
      </c>
      <c r="N127" s="36">
        <f>IF('5b.TriRandNumbers'!N121&lt;=N$1,N$4+SQRT(N$2*'5b.TriRandNumbers'!N121),N$6-SQRT(N$3*(1-'5b.TriRandNumbers'!N121)))</f>
        <v>13.702223433573003</v>
      </c>
      <c r="O127" s="35">
        <f>IF('5b.TriRandNumbers'!O121&lt;=O$1,O$4+SQRT(O$2*'5b.TriRandNumbers'!O121),O$6-SQRT(O$3*(1-'5b.TriRandNumbers'!O121)))</f>
        <v>7.0860551258855153</v>
      </c>
      <c r="P127" s="34">
        <f>IF('5b.TriRandNumbers'!P121&lt;=P$1,P$4+SQRT(P$2*'5b.TriRandNumbers'!P121),P$6-SQRT(P$3*(1-'5b.TriRandNumbers'!P121)))</f>
        <v>9.9462876941086229</v>
      </c>
      <c r="Q127" s="33">
        <f>IF('5b.TriRandNumbers'!Q121&lt;=Q$1,Q$4+SQRT(Q$2*'5b.TriRandNumbers'!Q121),Q$6-SQRT(Q$3*(1-'5b.TriRandNumbers'!Q121)))</f>
        <v>16.262823214475674</v>
      </c>
      <c r="R127" s="32">
        <f>IF('5b.TriRandNumbers'!R121&lt;=R$1,R$4+SQRT(R$2*'5b.TriRandNumbers'!R121),R$6-SQRT(R$3*(1-'5b.TriRandNumbers'!R121)))</f>
        <v>13.790874995815877</v>
      </c>
      <c r="S127" s="31">
        <f>IF('5b.TriRandNumbers'!S121&lt;=S$1,S$4+SQRT(S$2*'5b.TriRandNumbers'!S121),S$6-SQRT(S$3*(1-'5b.TriRandNumbers'!S121)))</f>
        <v>16.771903453726875</v>
      </c>
      <c r="T127" s="36">
        <f>IF('5b.TriRandNumbers'!T121&lt;=T$1,T$4+SQRT(T$2*'5b.TriRandNumbers'!T121),T$6-SQRT(T$3*(1-'5b.TriRandNumbers'!T121)))</f>
        <v>16.965049103770149</v>
      </c>
      <c r="U127" s="35">
        <f>IF('5b.TriRandNumbers'!U121&lt;=U$1,U$4+SQRT(U$2*'5b.TriRandNumbers'!U121),U$6-SQRT(U$3*(1-'5b.TriRandNumbers'!U121)))</f>
        <v>7.8952763361295375</v>
      </c>
      <c r="V127" s="34">
        <f>IF('5b.TriRandNumbers'!V121&lt;=V$1,V$4+SQRT(V$2*'5b.TriRandNumbers'!V121),V$6-SQRT(V$3*(1-'5b.TriRandNumbers'!V121)))</f>
        <v>16.354154624523758</v>
      </c>
      <c r="W127" s="33">
        <f>IF('5b.TriRandNumbers'!W121&lt;=W$1,W$4+SQRT(W$2*'5b.TriRandNumbers'!W121),W$6-SQRT(W$3*(1-'5b.TriRandNumbers'!W121)))</f>
        <v>13.308084894736313</v>
      </c>
      <c r="X127" s="32">
        <f>IF('5b.TriRandNumbers'!X121&lt;=X$1,X$4+SQRT(X$2*'5b.TriRandNumbers'!X121),X$6-SQRT(X$3*(1-'5b.TriRandNumbers'!X121)))</f>
        <v>16.580057470022787</v>
      </c>
      <c r="Y127" s="31">
        <f>IF('5b.TriRandNumbers'!Y121&lt;=Y$1,Y$4+SQRT(Y$2*'5b.TriRandNumbers'!Y121),Y$6-SQRT(Y$3*(1-'5b.TriRandNumbers'!Y121)))</f>
        <v>12.293964729439729</v>
      </c>
    </row>
    <row r="128" spans="2:25" hidden="1" x14ac:dyDescent="0.25">
      <c r="B128" s="36">
        <f>IF('5b.TriRandNumbers'!B122&lt;=B$1,B$4+SQRT(B$2*'5b.TriRandNumbers'!B122),B$6-SQRT(B$3*(1-'5b.TriRandNumbers'!B122)))</f>
        <v>3.2786009812909152</v>
      </c>
      <c r="C128" s="35">
        <f>IF('5b.TriRandNumbers'!C122&lt;=C$1,C$4+SQRT(C$2*'5b.TriRandNumbers'!C122),C$6-SQRT(C$3*(1-'5b.TriRandNumbers'!C122)))</f>
        <v>2.8943397993762243</v>
      </c>
      <c r="D128" s="34">
        <f>IF('5b.TriRandNumbers'!D122&lt;=D$1,D$4+SQRT(D$2*'5b.TriRandNumbers'!D122),D$6-SQRT(D$3*(1-'5b.TriRandNumbers'!D122)))</f>
        <v>6.0261731892368777</v>
      </c>
      <c r="E128" s="33">
        <f>IF('5b.TriRandNumbers'!E122&lt;=E$1,E$4+SQRT(E$2*'5b.TriRandNumbers'!E122),E$6-SQRT(E$3*(1-'5b.TriRandNumbers'!E122)))</f>
        <v>4.1467702320919999</v>
      </c>
      <c r="F128" s="32">
        <f>IF('5b.TriRandNumbers'!F122&lt;=F$1,F$4+SQRT(F$2*'5b.TriRandNumbers'!F122),F$6-SQRT(F$3*(1-'5b.TriRandNumbers'!F122)))</f>
        <v>2.1517072400690811</v>
      </c>
      <c r="G128" s="31">
        <f>IF('5b.TriRandNumbers'!G122&lt;=G$1,G$4+SQRT(G$2*'5b.TriRandNumbers'!G122),G$6-SQRT(G$3*(1-'5b.TriRandNumbers'!G122)))</f>
        <v>2.6352893016519499</v>
      </c>
      <c r="H128" s="36">
        <f>IF('5b.TriRandNumbers'!H122&lt;=H$1,H$4+SQRT(H$2*'5b.TriRandNumbers'!H122),H$6-SQRT(H$3*(1-'5b.TriRandNumbers'!H122)))</f>
        <v>11.044228256034277</v>
      </c>
      <c r="I128" s="35">
        <f>IF('5b.TriRandNumbers'!I122&lt;=I$1,I$4+SQRT(I$2*'5b.TriRandNumbers'!I122),I$6-SQRT(I$3*(1-'5b.TriRandNumbers'!I122)))</f>
        <v>6.8872797439588034</v>
      </c>
      <c r="J128" s="34">
        <f>IF('5b.TriRandNumbers'!J122&lt;=J$1,J$4+SQRT(J$2*'5b.TriRandNumbers'!J122),J$6-SQRT(J$3*(1-'5b.TriRandNumbers'!J122)))</f>
        <v>9.954230296336231</v>
      </c>
      <c r="K128" s="33">
        <f>IF('5b.TriRandNumbers'!K122&lt;=K$1,K$4+SQRT(K$2*'5b.TriRandNumbers'!K122),K$6-SQRT(K$3*(1-'5b.TriRandNumbers'!K122)))</f>
        <v>16.693515571743056</v>
      </c>
      <c r="L128" s="32">
        <f>IF('5b.TriRandNumbers'!L122&lt;=L$1,L$4+SQRT(L$2*'5b.TriRandNumbers'!L122),L$6-SQRT(L$3*(1-'5b.TriRandNumbers'!L122)))</f>
        <v>9.6500185650040962</v>
      </c>
      <c r="M128" s="31">
        <f>IF('5b.TriRandNumbers'!M122&lt;=M$1,M$4+SQRT(M$2*'5b.TriRandNumbers'!M122),M$6-SQRT(M$3*(1-'5b.TriRandNumbers'!M122)))</f>
        <v>7.3658179988871737</v>
      </c>
      <c r="N128" s="36">
        <f>IF('5b.TriRandNumbers'!N122&lt;=N$1,N$4+SQRT(N$2*'5b.TriRandNumbers'!N122),N$6-SQRT(N$3*(1-'5b.TriRandNumbers'!N122)))</f>
        <v>7.1442526955059726</v>
      </c>
      <c r="O128" s="35">
        <f>IF('5b.TriRandNumbers'!O122&lt;=O$1,O$4+SQRT(O$2*'5b.TriRandNumbers'!O122),O$6-SQRT(O$3*(1-'5b.TriRandNumbers'!O122)))</f>
        <v>9.7436749339870854</v>
      </c>
      <c r="P128" s="34">
        <f>IF('5b.TriRandNumbers'!P122&lt;=P$1,P$4+SQRT(P$2*'5b.TriRandNumbers'!P122),P$6-SQRT(P$3*(1-'5b.TriRandNumbers'!P122)))</f>
        <v>14.732011853624208</v>
      </c>
      <c r="Q128" s="33">
        <f>IF('5b.TriRandNumbers'!Q122&lt;=Q$1,Q$4+SQRT(Q$2*'5b.TriRandNumbers'!Q122),Q$6-SQRT(Q$3*(1-'5b.TriRandNumbers'!Q122)))</f>
        <v>10.631092254089364</v>
      </c>
      <c r="R128" s="32">
        <f>IF('5b.TriRandNumbers'!R122&lt;=R$1,R$4+SQRT(R$2*'5b.TriRandNumbers'!R122),R$6-SQRT(R$3*(1-'5b.TriRandNumbers'!R122)))</f>
        <v>7.7811641025879101</v>
      </c>
      <c r="S128" s="31">
        <f>IF('5b.TriRandNumbers'!S122&lt;=S$1,S$4+SQRT(S$2*'5b.TriRandNumbers'!S122),S$6-SQRT(S$3*(1-'5b.TriRandNumbers'!S122)))</f>
        <v>14.318129794081985</v>
      </c>
      <c r="T128" s="36">
        <f>IF('5b.TriRandNumbers'!T122&lt;=T$1,T$4+SQRT(T$2*'5b.TriRandNumbers'!T122),T$6-SQRT(T$3*(1-'5b.TriRandNumbers'!T122)))</f>
        <v>15.825695111318122</v>
      </c>
      <c r="U128" s="35">
        <f>IF('5b.TriRandNumbers'!U122&lt;=U$1,U$4+SQRT(U$2*'5b.TriRandNumbers'!U122),U$6-SQRT(U$3*(1-'5b.TriRandNumbers'!U122)))</f>
        <v>11.403832608315264</v>
      </c>
      <c r="V128" s="34">
        <f>IF('5b.TriRandNumbers'!V122&lt;=V$1,V$4+SQRT(V$2*'5b.TriRandNumbers'!V122),V$6-SQRT(V$3*(1-'5b.TriRandNumbers'!V122)))</f>
        <v>8.6971719835530106</v>
      </c>
      <c r="W128" s="33">
        <f>IF('5b.TriRandNumbers'!W122&lt;=W$1,W$4+SQRT(W$2*'5b.TriRandNumbers'!W122),W$6-SQRT(W$3*(1-'5b.TriRandNumbers'!W122)))</f>
        <v>15.96782924797076</v>
      </c>
      <c r="X128" s="32">
        <f>IF('5b.TriRandNumbers'!X122&lt;=X$1,X$4+SQRT(X$2*'5b.TriRandNumbers'!X122),X$6-SQRT(X$3*(1-'5b.TriRandNumbers'!X122)))</f>
        <v>11.60080384505283</v>
      </c>
      <c r="Y128" s="31">
        <f>IF('5b.TriRandNumbers'!Y122&lt;=Y$1,Y$4+SQRT(Y$2*'5b.TriRandNumbers'!Y122),Y$6-SQRT(Y$3*(1-'5b.TriRandNumbers'!Y122)))</f>
        <v>11.724472865671478</v>
      </c>
    </row>
    <row r="129" spans="2:25" hidden="1" x14ac:dyDescent="0.25">
      <c r="B129" s="36">
        <f>IF('5b.TriRandNumbers'!B123&lt;=B$1,B$4+SQRT(B$2*'5b.TriRandNumbers'!B123),B$6-SQRT(B$3*(1-'5b.TriRandNumbers'!B123)))</f>
        <v>4.8351659109142835</v>
      </c>
      <c r="C129" s="35">
        <f>IF('5b.TriRandNumbers'!C123&lt;=C$1,C$4+SQRT(C$2*'5b.TriRandNumbers'!C123),C$6-SQRT(C$3*(1-'5b.TriRandNumbers'!C123)))</f>
        <v>4.2780478615358799</v>
      </c>
      <c r="D129" s="34">
        <f>IF('5b.TriRandNumbers'!D123&lt;=D$1,D$4+SQRT(D$2*'5b.TriRandNumbers'!D123),D$6-SQRT(D$3*(1-'5b.TriRandNumbers'!D123)))</f>
        <v>4.6382919853314997</v>
      </c>
      <c r="E129" s="33">
        <f>IF('5b.TriRandNumbers'!E123&lt;=E$1,E$4+SQRT(E$2*'5b.TriRandNumbers'!E123),E$6-SQRT(E$3*(1-'5b.TriRandNumbers'!E123)))</f>
        <v>3.7272561014942367</v>
      </c>
      <c r="F129" s="32">
        <f>IF('5b.TriRandNumbers'!F123&lt;=F$1,F$4+SQRT(F$2*'5b.TriRandNumbers'!F123),F$6-SQRT(F$3*(1-'5b.TriRandNumbers'!F123)))</f>
        <v>2.3198877667556634</v>
      </c>
      <c r="G129" s="31">
        <f>IF('5b.TriRandNumbers'!G123&lt;=G$1,G$4+SQRT(G$2*'5b.TriRandNumbers'!G123),G$6-SQRT(G$3*(1-'5b.TriRandNumbers'!G123)))</f>
        <v>2.5124043201098907</v>
      </c>
      <c r="H129" s="36">
        <f>IF('5b.TriRandNumbers'!H123&lt;=H$1,H$4+SQRT(H$2*'5b.TriRandNumbers'!H123),H$6-SQRT(H$3*(1-'5b.TriRandNumbers'!H123)))</f>
        <v>12.854986268692645</v>
      </c>
      <c r="I129" s="35">
        <f>IF('5b.TriRandNumbers'!I123&lt;=I$1,I$4+SQRT(I$2*'5b.TriRandNumbers'!I123),I$6-SQRT(I$3*(1-'5b.TriRandNumbers'!I123)))</f>
        <v>7.6139635330933846</v>
      </c>
      <c r="J129" s="34">
        <f>IF('5b.TriRandNumbers'!J123&lt;=J$1,J$4+SQRT(J$2*'5b.TriRandNumbers'!J123),J$6-SQRT(J$3*(1-'5b.TriRandNumbers'!J123)))</f>
        <v>14.789623266993946</v>
      </c>
      <c r="K129" s="33">
        <f>IF('5b.TriRandNumbers'!K123&lt;=K$1,K$4+SQRT(K$2*'5b.TriRandNumbers'!K123),K$6-SQRT(K$3*(1-'5b.TriRandNumbers'!K123)))</f>
        <v>12.73867020153345</v>
      </c>
      <c r="L129" s="32">
        <f>IF('5b.TriRandNumbers'!L123&lt;=L$1,L$4+SQRT(L$2*'5b.TriRandNumbers'!L123),L$6-SQRT(L$3*(1-'5b.TriRandNumbers'!L123)))</f>
        <v>12.759783405467253</v>
      </c>
      <c r="M129" s="31">
        <f>IF('5b.TriRandNumbers'!M123&lt;=M$1,M$4+SQRT(M$2*'5b.TriRandNumbers'!M123),M$6-SQRT(M$3*(1-'5b.TriRandNumbers'!M123)))</f>
        <v>10.498793893240512</v>
      </c>
      <c r="N129" s="36">
        <f>IF('5b.TriRandNumbers'!N123&lt;=N$1,N$4+SQRT(N$2*'5b.TriRandNumbers'!N123),N$6-SQRT(N$3*(1-'5b.TriRandNumbers'!N123)))</f>
        <v>10.932466387200861</v>
      </c>
      <c r="O129" s="35">
        <f>IF('5b.TriRandNumbers'!O123&lt;=O$1,O$4+SQRT(O$2*'5b.TriRandNumbers'!O123),O$6-SQRT(O$3*(1-'5b.TriRandNumbers'!O123)))</f>
        <v>13.600644281608337</v>
      </c>
      <c r="P129" s="34">
        <f>IF('5b.TriRandNumbers'!P123&lt;=P$1,P$4+SQRT(P$2*'5b.TriRandNumbers'!P123),P$6-SQRT(P$3*(1-'5b.TriRandNumbers'!P123)))</f>
        <v>9.6891540784488157</v>
      </c>
      <c r="Q129" s="33">
        <f>IF('5b.TriRandNumbers'!Q123&lt;=Q$1,Q$4+SQRT(Q$2*'5b.TriRandNumbers'!Q123),Q$6-SQRT(Q$3*(1-'5b.TriRandNumbers'!Q123)))</f>
        <v>19.215686156296879</v>
      </c>
      <c r="R129" s="32">
        <f>IF('5b.TriRandNumbers'!R123&lt;=R$1,R$4+SQRT(R$2*'5b.TriRandNumbers'!R123),R$6-SQRT(R$3*(1-'5b.TriRandNumbers'!R123)))</f>
        <v>16.643943314368475</v>
      </c>
      <c r="S129" s="31">
        <f>IF('5b.TriRandNumbers'!S123&lt;=S$1,S$4+SQRT(S$2*'5b.TriRandNumbers'!S123),S$6-SQRT(S$3*(1-'5b.TriRandNumbers'!S123)))</f>
        <v>7.2798667831149633</v>
      </c>
      <c r="T129" s="36">
        <f>IF('5b.TriRandNumbers'!T123&lt;=T$1,T$4+SQRT(T$2*'5b.TriRandNumbers'!T123),T$6-SQRT(T$3*(1-'5b.TriRandNumbers'!T123)))</f>
        <v>14.86933964440342</v>
      </c>
      <c r="U129" s="35">
        <f>IF('5b.TriRandNumbers'!U123&lt;=U$1,U$4+SQRT(U$2*'5b.TriRandNumbers'!U123),U$6-SQRT(U$3*(1-'5b.TriRandNumbers'!U123)))</f>
        <v>15.568222755841001</v>
      </c>
      <c r="V129" s="34">
        <f>IF('5b.TriRandNumbers'!V123&lt;=V$1,V$4+SQRT(V$2*'5b.TriRandNumbers'!V123),V$6-SQRT(V$3*(1-'5b.TriRandNumbers'!V123)))</f>
        <v>13.766878151330012</v>
      </c>
      <c r="W129" s="33">
        <f>IF('5b.TriRandNumbers'!W123&lt;=W$1,W$4+SQRT(W$2*'5b.TriRandNumbers'!W123),W$6-SQRT(W$3*(1-'5b.TriRandNumbers'!W123)))</f>
        <v>9.7953426572253122</v>
      </c>
      <c r="X129" s="32">
        <f>IF('5b.TriRandNumbers'!X123&lt;=X$1,X$4+SQRT(X$2*'5b.TriRandNumbers'!X123),X$6-SQRT(X$3*(1-'5b.TriRandNumbers'!X123)))</f>
        <v>13.004023783259537</v>
      </c>
      <c r="Y129" s="31">
        <f>IF('5b.TriRandNumbers'!Y123&lt;=Y$1,Y$4+SQRT(Y$2*'5b.TriRandNumbers'!Y123),Y$6-SQRT(Y$3*(1-'5b.TriRandNumbers'!Y123)))</f>
        <v>10.553384292634995</v>
      </c>
    </row>
    <row r="130" spans="2:25" hidden="1" x14ac:dyDescent="0.25">
      <c r="B130" s="36">
        <f>IF('5b.TriRandNumbers'!B124&lt;=B$1,B$4+SQRT(B$2*'5b.TriRandNumbers'!B124),B$6-SQRT(B$3*(1-'5b.TriRandNumbers'!B124)))</f>
        <v>3.86469245687623</v>
      </c>
      <c r="C130" s="35">
        <f>IF('5b.TriRandNumbers'!C124&lt;=C$1,C$4+SQRT(C$2*'5b.TriRandNumbers'!C124),C$6-SQRT(C$3*(1-'5b.TriRandNumbers'!C124)))</f>
        <v>2.973788092340758</v>
      </c>
      <c r="D130" s="34">
        <f>IF('5b.TriRandNumbers'!D124&lt;=D$1,D$4+SQRT(D$2*'5b.TriRandNumbers'!D124),D$6-SQRT(D$3*(1-'5b.TriRandNumbers'!D124)))</f>
        <v>5.4963154378109369</v>
      </c>
      <c r="E130" s="33">
        <f>IF('5b.TriRandNumbers'!E124&lt;=E$1,E$4+SQRT(E$2*'5b.TriRandNumbers'!E124),E$6-SQRT(E$3*(1-'5b.TriRandNumbers'!E124)))</f>
        <v>4.5276868241426849</v>
      </c>
      <c r="F130" s="32">
        <f>IF('5b.TriRandNumbers'!F124&lt;=F$1,F$4+SQRT(F$2*'5b.TriRandNumbers'!F124),F$6-SQRT(F$3*(1-'5b.TriRandNumbers'!F124)))</f>
        <v>3.3798864526627419</v>
      </c>
      <c r="G130" s="31">
        <f>IF('5b.TriRandNumbers'!G124&lt;=G$1,G$4+SQRT(G$2*'5b.TriRandNumbers'!G124),G$6-SQRT(G$3*(1-'5b.TriRandNumbers'!G124)))</f>
        <v>2.2736856254486524</v>
      </c>
      <c r="H130" s="36">
        <f>IF('5b.TriRandNumbers'!H124&lt;=H$1,H$4+SQRT(H$2*'5b.TriRandNumbers'!H124),H$6-SQRT(H$3*(1-'5b.TriRandNumbers'!H124)))</f>
        <v>10.090185317124959</v>
      </c>
      <c r="I130" s="35">
        <f>IF('5b.TriRandNumbers'!I124&lt;=I$1,I$4+SQRT(I$2*'5b.TriRandNumbers'!I124),I$6-SQRT(I$3*(1-'5b.TriRandNumbers'!I124)))</f>
        <v>8.4249298828586525</v>
      </c>
      <c r="J130" s="34">
        <f>IF('5b.TriRandNumbers'!J124&lt;=J$1,J$4+SQRT(J$2*'5b.TriRandNumbers'!J124),J$6-SQRT(J$3*(1-'5b.TriRandNumbers'!J124)))</f>
        <v>8.8457645636170312</v>
      </c>
      <c r="K130" s="33">
        <f>IF('5b.TriRandNumbers'!K124&lt;=K$1,K$4+SQRT(K$2*'5b.TriRandNumbers'!K124),K$6-SQRT(K$3*(1-'5b.TriRandNumbers'!K124)))</f>
        <v>10.050502315203136</v>
      </c>
      <c r="L130" s="32">
        <f>IF('5b.TriRandNumbers'!L124&lt;=L$1,L$4+SQRT(L$2*'5b.TriRandNumbers'!L124),L$6-SQRT(L$3*(1-'5b.TriRandNumbers'!L124)))</f>
        <v>11.832581586866443</v>
      </c>
      <c r="M130" s="31">
        <f>IF('5b.TriRandNumbers'!M124&lt;=M$1,M$4+SQRT(M$2*'5b.TriRandNumbers'!M124),M$6-SQRT(M$3*(1-'5b.TriRandNumbers'!M124)))</f>
        <v>12.575098043875563</v>
      </c>
      <c r="N130" s="36">
        <f>IF('5b.TriRandNumbers'!N124&lt;=N$1,N$4+SQRT(N$2*'5b.TriRandNumbers'!N124),N$6-SQRT(N$3*(1-'5b.TriRandNumbers'!N124)))</f>
        <v>16.949505217129278</v>
      </c>
      <c r="O130" s="35">
        <f>IF('5b.TriRandNumbers'!O124&lt;=O$1,O$4+SQRT(O$2*'5b.TriRandNumbers'!O124),O$6-SQRT(O$3*(1-'5b.TriRandNumbers'!O124)))</f>
        <v>11.841205466827793</v>
      </c>
      <c r="P130" s="34">
        <f>IF('5b.TriRandNumbers'!P124&lt;=P$1,P$4+SQRT(P$2*'5b.TriRandNumbers'!P124),P$6-SQRT(P$3*(1-'5b.TriRandNumbers'!P124)))</f>
        <v>10.038475102855683</v>
      </c>
      <c r="Q130" s="33">
        <f>IF('5b.TriRandNumbers'!Q124&lt;=Q$1,Q$4+SQRT(Q$2*'5b.TriRandNumbers'!Q124),Q$6-SQRT(Q$3*(1-'5b.TriRandNumbers'!Q124)))</f>
        <v>9.3388558643631399</v>
      </c>
      <c r="R130" s="32">
        <f>IF('5b.TriRandNumbers'!R124&lt;=R$1,R$4+SQRT(R$2*'5b.TriRandNumbers'!R124),R$6-SQRT(R$3*(1-'5b.TriRandNumbers'!R124)))</f>
        <v>16.050185531590262</v>
      </c>
      <c r="S130" s="31">
        <f>IF('5b.TriRandNumbers'!S124&lt;=S$1,S$4+SQRT(S$2*'5b.TriRandNumbers'!S124),S$6-SQRT(S$3*(1-'5b.TriRandNumbers'!S124)))</f>
        <v>11.348591634639169</v>
      </c>
      <c r="T130" s="36">
        <f>IF('5b.TriRandNumbers'!T124&lt;=T$1,T$4+SQRT(T$2*'5b.TriRandNumbers'!T124),T$6-SQRT(T$3*(1-'5b.TriRandNumbers'!T124)))</f>
        <v>13.545618705813009</v>
      </c>
      <c r="U130" s="35">
        <f>IF('5b.TriRandNumbers'!U124&lt;=U$1,U$4+SQRT(U$2*'5b.TriRandNumbers'!U124),U$6-SQRT(U$3*(1-'5b.TriRandNumbers'!U124)))</f>
        <v>15.073122304997998</v>
      </c>
      <c r="V130" s="34">
        <f>IF('5b.TriRandNumbers'!V124&lt;=V$1,V$4+SQRT(V$2*'5b.TriRandNumbers'!V124),V$6-SQRT(V$3*(1-'5b.TriRandNumbers'!V124)))</f>
        <v>12.72054009275554</v>
      </c>
      <c r="W130" s="33">
        <f>IF('5b.TriRandNumbers'!W124&lt;=W$1,W$4+SQRT(W$2*'5b.TriRandNumbers'!W124),W$6-SQRT(W$3*(1-'5b.TriRandNumbers'!W124)))</f>
        <v>12.01825616765108</v>
      </c>
      <c r="X130" s="32">
        <f>IF('5b.TriRandNumbers'!X124&lt;=X$1,X$4+SQRT(X$2*'5b.TriRandNumbers'!X124),X$6-SQRT(X$3*(1-'5b.TriRandNumbers'!X124)))</f>
        <v>16.13887696264149</v>
      </c>
      <c r="Y130" s="31">
        <f>IF('5b.TriRandNumbers'!Y124&lt;=Y$1,Y$4+SQRT(Y$2*'5b.TriRandNumbers'!Y124),Y$6-SQRT(Y$3*(1-'5b.TriRandNumbers'!Y124)))</f>
        <v>14.347896196255665</v>
      </c>
    </row>
    <row r="131" spans="2:25" hidden="1" x14ac:dyDescent="0.25">
      <c r="B131" s="36">
        <f>IF('5b.TriRandNumbers'!B125&lt;=B$1,B$4+SQRT(B$2*'5b.TriRandNumbers'!B125),B$6-SQRT(B$3*(1-'5b.TriRandNumbers'!B125)))</f>
        <v>5.2008356120559149</v>
      </c>
      <c r="C131" s="35">
        <f>IF('5b.TriRandNumbers'!C125&lt;=C$1,C$4+SQRT(C$2*'5b.TriRandNumbers'!C125),C$6-SQRT(C$3*(1-'5b.TriRandNumbers'!C125)))</f>
        <v>3.5722900043144099</v>
      </c>
      <c r="D131" s="34">
        <f>IF('5b.TriRandNumbers'!D125&lt;=D$1,D$4+SQRT(D$2*'5b.TriRandNumbers'!D125),D$6-SQRT(D$3*(1-'5b.TriRandNumbers'!D125)))</f>
        <v>5.9111354373647034</v>
      </c>
      <c r="E131" s="33">
        <f>IF('5b.TriRandNumbers'!E125&lt;=E$1,E$4+SQRT(E$2*'5b.TriRandNumbers'!E125),E$6-SQRT(E$3*(1-'5b.TriRandNumbers'!E125)))</f>
        <v>3.8263751924572067</v>
      </c>
      <c r="F131" s="32">
        <f>IF('5b.TriRandNumbers'!F125&lt;=F$1,F$4+SQRT(F$2*'5b.TriRandNumbers'!F125),F$6-SQRT(F$3*(1-'5b.TriRandNumbers'!F125)))</f>
        <v>1.7594142128647678</v>
      </c>
      <c r="G131" s="31">
        <f>IF('5b.TriRandNumbers'!G125&lt;=G$1,G$4+SQRT(G$2*'5b.TriRandNumbers'!G125),G$6-SQRT(G$3*(1-'5b.TriRandNumbers'!G125)))</f>
        <v>4.3807076711182482</v>
      </c>
      <c r="H131" s="36">
        <f>IF('5b.TriRandNumbers'!H125&lt;=H$1,H$4+SQRT(H$2*'5b.TriRandNumbers'!H125),H$6-SQRT(H$3*(1-'5b.TriRandNumbers'!H125)))</f>
        <v>11.715319064720948</v>
      </c>
      <c r="I131" s="35">
        <f>IF('5b.TriRandNumbers'!I125&lt;=I$1,I$4+SQRT(I$2*'5b.TriRandNumbers'!I125),I$6-SQRT(I$3*(1-'5b.TriRandNumbers'!I125)))</f>
        <v>6.463787992310575</v>
      </c>
      <c r="J131" s="34">
        <f>IF('5b.TriRandNumbers'!J125&lt;=J$1,J$4+SQRT(J$2*'5b.TriRandNumbers'!J125),J$6-SQRT(J$3*(1-'5b.TriRandNumbers'!J125)))</f>
        <v>13.002558800142662</v>
      </c>
      <c r="K131" s="33">
        <f>IF('5b.TriRandNumbers'!K125&lt;=K$1,K$4+SQRT(K$2*'5b.TriRandNumbers'!K125),K$6-SQRT(K$3*(1-'5b.TriRandNumbers'!K125)))</f>
        <v>9.698872363443428</v>
      </c>
      <c r="L131" s="32">
        <f>IF('5b.TriRandNumbers'!L125&lt;=L$1,L$4+SQRT(L$2*'5b.TriRandNumbers'!L125),L$6-SQRT(L$3*(1-'5b.TriRandNumbers'!L125)))</f>
        <v>13.479746557659045</v>
      </c>
      <c r="M131" s="31">
        <f>IF('5b.TriRandNumbers'!M125&lt;=M$1,M$4+SQRT(M$2*'5b.TriRandNumbers'!M125),M$6-SQRT(M$3*(1-'5b.TriRandNumbers'!M125)))</f>
        <v>10.118628033767518</v>
      </c>
      <c r="N131" s="36">
        <f>IF('5b.TriRandNumbers'!N125&lt;=N$1,N$4+SQRT(N$2*'5b.TriRandNumbers'!N125),N$6-SQRT(N$3*(1-'5b.TriRandNumbers'!N125)))</f>
        <v>9.7206827680404366</v>
      </c>
      <c r="O131" s="35">
        <f>IF('5b.TriRandNumbers'!O125&lt;=O$1,O$4+SQRT(O$2*'5b.TriRandNumbers'!O125),O$6-SQRT(O$3*(1-'5b.TriRandNumbers'!O125)))</f>
        <v>18.671714904661211</v>
      </c>
      <c r="P131" s="34">
        <f>IF('5b.TriRandNumbers'!P125&lt;=P$1,P$4+SQRT(P$2*'5b.TriRandNumbers'!P125),P$6-SQRT(P$3*(1-'5b.TriRandNumbers'!P125)))</f>
        <v>7.0319533310522466</v>
      </c>
      <c r="Q131" s="33">
        <f>IF('5b.TriRandNumbers'!Q125&lt;=Q$1,Q$4+SQRT(Q$2*'5b.TriRandNumbers'!Q125),Q$6-SQRT(Q$3*(1-'5b.TriRandNumbers'!Q125)))</f>
        <v>14.508238091472856</v>
      </c>
      <c r="R131" s="32">
        <f>IF('5b.TriRandNumbers'!R125&lt;=R$1,R$4+SQRT(R$2*'5b.TriRandNumbers'!R125),R$6-SQRT(R$3*(1-'5b.TriRandNumbers'!R125)))</f>
        <v>12.632384040261963</v>
      </c>
      <c r="S131" s="31">
        <f>IF('5b.TriRandNumbers'!S125&lt;=S$1,S$4+SQRT(S$2*'5b.TriRandNumbers'!S125),S$6-SQRT(S$3*(1-'5b.TriRandNumbers'!S125)))</f>
        <v>8.2121938323532877</v>
      </c>
      <c r="T131" s="36">
        <f>IF('5b.TriRandNumbers'!T125&lt;=T$1,T$4+SQRT(T$2*'5b.TriRandNumbers'!T125),T$6-SQRT(T$3*(1-'5b.TriRandNumbers'!T125)))</f>
        <v>9.4115152699918205</v>
      </c>
      <c r="U131" s="35">
        <f>IF('5b.TriRandNumbers'!U125&lt;=U$1,U$4+SQRT(U$2*'5b.TriRandNumbers'!U125),U$6-SQRT(U$3*(1-'5b.TriRandNumbers'!U125)))</f>
        <v>12.352160556909634</v>
      </c>
      <c r="V131" s="34">
        <f>IF('5b.TriRandNumbers'!V125&lt;=V$1,V$4+SQRT(V$2*'5b.TriRandNumbers'!V125),V$6-SQRT(V$3*(1-'5b.TriRandNumbers'!V125)))</f>
        <v>7.0037947538873464</v>
      </c>
      <c r="W131" s="33">
        <f>IF('5b.TriRandNumbers'!W125&lt;=W$1,W$4+SQRT(W$2*'5b.TriRandNumbers'!W125),W$6-SQRT(W$3*(1-'5b.TriRandNumbers'!W125)))</f>
        <v>8.114474358841683</v>
      </c>
      <c r="X131" s="32">
        <f>IF('5b.TriRandNumbers'!X125&lt;=X$1,X$4+SQRT(X$2*'5b.TriRandNumbers'!X125),X$6-SQRT(X$3*(1-'5b.TriRandNumbers'!X125)))</f>
        <v>16.406427991344742</v>
      </c>
      <c r="Y131" s="31">
        <f>IF('5b.TriRandNumbers'!Y125&lt;=Y$1,Y$4+SQRT(Y$2*'5b.TriRandNumbers'!Y125),Y$6-SQRT(Y$3*(1-'5b.TriRandNumbers'!Y125)))</f>
        <v>12.757231523166446</v>
      </c>
    </row>
    <row r="132" spans="2:25" hidden="1" x14ac:dyDescent="0.25">
      <c r="B132" s="36">
        <f>IF('5b.TriRandNumbers'!B126&lt;=B$1,B$4+SQRT(B$2*'5b.TriRandNumbers'!B126),B$6-SQRT(B$3*(1-'5b.TriRandNumbers'!B126)))</f>
        <v>3.9071015596772778</v>
      </c>
      <c r="C132" s="35">
        <f>IF('5b.TriRandNumbers'!C126&lt;=C$1,C$4+SQRT(C$2*'5b.TriRandNumbers'!C126),C$6-SQRT(C$3*(1-'5b.TriRandNumbers'!C126)))</f>
        <v>2.0303719196498875</v>
      </c>
      <c r="D132" s="34">
        <f>IF('5b.TriRandNumbers'!D126&lt;=D$1,D$4+SQRT(D$2*'5b.TriRandNumbers'!D126),D$6-SQRT(D$3*(1-'5b.TriRandNumbers'!D126)))</f>
        <v>6.5764104185514993</v>
      </c>
      <c r="E132" s="33">
        <f>IF('5b.TriRandNumbers'!E126&lt;=E$1,E$4+SQRT(E$2*'5b.TriRandNumbers'!E126),E$6-SQRT(E$3*(1-'5b.TriRandNumbers'!E126)))</f>
        <v>4.5769541561316718</v>
      </c>
      <c r="F132" s="32">
        <f>IF('5b.TriRandNumbers'!F126&lt;=F$1,F$4+SQRT(F$2*'5b.TriRandNumbers'!F126),F$6-SQRT(F$3*(1-'5b.TriRandNumbers'!F126)))</f>
        <v>2.4257596876613974</v>
      </c>
      <c r="G132" s="31">
        <f>IF('5b.TriRandNumbers'!G126&lt;=G$1,G$4+SQRT(G$2*'5b.TriRandNumbers'!G126),G$6-SQRT(G$3*(1-'5b.TriRandNumbers'!G126)))</f>
        <v>3.2846401712213966</v>
      </c>
      <c r="H132" s="36">
        <f>IF('5b.TriRandNumbers'!H126&lt;=H$1,H$4+SQRT(H$2*'5b.TriRandNumbers'!H126),H$6-SQRT(H$3*(1-'5b.TriRandNumbers'!H126)))</f>
        <v>8.5911735562277496</v>
      </c>
      <c r="I132" s="35">
        <f>IF('5b.TriRandNumbers'!I126&lt;=I$1,I$4+SQRT(I$2*'5b.TriRandNumbers'!I126),I$6-SQRT(I$3*(1-'5b.TriRandNumbers'!I126)))</f>
        <v>10.032830207538113</v>
      </c>
      <c r="J132" s="34">
        <f>IF('5b.TriRandNumbers'!J126&lt;=J$1,J$4+SQRT(J$2*'5b.TriRandNumbers'!J126),J$6-SQRT(J$3*(1-'5b.TriRandNumbers'!J126)))</f>
        <v>14.48264990460288</v>
      </c>
      <c r="K132" s="33">
        <f>IF('5b.TriRandNumbers'!K126&lt;=K$1,K$4+SQRT(K$2*'5b.TriRandNumbers'!K126),K$6-SQRT(K$3*(1-'5b.TriRandNumbers'!K126)))</f>
        <v>8.7399573081906237</v>
      </c>
      <c r="L132" s="32">
        <f>IF('5b.TriRandNumbers'!L126&lt;=L$1,L$4+SQRT(L$2*'5b.TriRandNumbers'!L126),L$6-SQRT(L$3*(1-'5b.TriRandNumbers'!L126)))</f>
        <v>15.397274343975614</v>
      </c>
      <c r="M132" s="31">
        <f>IF('5b.TriRandNumbers'!M126&lt;=M$1,M$4+SQRT(M$2*'5b.TriRandNumbers'!M126),M$6-SQRT(M$3*(1-'5b.TriRandNumbers'!M126)))</f>
        <v>11.074749107725129</v>
      </c>
      <c r="N132" s="36">
        <f>IF('5b.TriRandNumbers'!N126&lt;=N$1,N$4+SQRT(N$2*'5b.TriRandNumbers'!N126),N$6-SQRT(N$3*(1-'5b.TriRandNumbers'!N126)))</f>
        <v>8.8436723090795404</v>
      </c>
      <c r="O132" s="35">
        <f>IF('5b.TriRandNumbers'!O126&lt;=O$1,O$4+SQRT(O$2*'5b.TriRandNumbers'!O126),O$6-SQRT(O$3*(1-'5b.TriRandNumbers'!O126)))</f>
        <v>18.375492886577899</v>
      </c>
      <c r="P132" s="34">
        <f>IF('5b.TriRandNumbers'!P126&lt;=P$1,P$4+SQRT(P$2*'5b.TriRandNumbers'!P126),P$6-SQRT(P$3*(1-'5b.TriRandNumbers'!P126)))</f>
        <v>9.4118761738733401</v>
      </c>
      <c r="Q132" s="33">
        <f>IF('5b.TriRandNumbers'!Q126&lt;=Q$1,Q$4+SQRT(Q$2*'5b.TriRandNumbers'!Q126),Q$6-SQRT(Q$3*(1-'5b.TriRandNumbers'!Q126)))</f>
        <v>15.860236411917324</v>
      </c>
      <c r="R132" s="32">
        <f>IF('5b.TriRandNumbers'!R126&lt;=R$1,R$4+SQRT(R$2*'5b.TriRandNumbers'!R126),R$6-SQRT(R$3*(1-'5b.TriRandNumbers'!R126)))</f>
        <v>13.73793525502823</v>
      </c>
      <c r="S132" s="31">
        <f>IF('5b.TriRandNumbers'!S126&lt;=S$1,S$4+SQRT(S$2*'5b.TriRandNumbers'!S126),S$6-SQRT(S$3*(1-'5b.TriRandNumbers'!S126)))</f>
        <v>11.669914571595239</v>
      </c>
      <c r="T132" s="36">
        <f>IF('5b.TriRandNumbers'!T126&lt;=T$1,T$4+SQRT(T$2*'5b.TriRandNumbers'!T126),T$6-SQRT(T$3*(1-'5b.TriRandNumbers'!T126)))</f>
        <v>15.059070388470099</v>
      </c>
      <c r="U132" s="35">
        <f>IF('5b.TriRandNumbers'!U126&lt;=U$1,U$4+SQRT(U$2*'5b.TriRandNumbers'!U126),U$6-SQRT(U$3*(1-'5b.TriRandNumbers'!U126)))</f>
        <v>14.833327430535979</v>
      </c>
      <c r="V132" s="34">
        <f>IF('5b.TriRandNumbers'!V126&lt;=V$1,V$4+SQRT(V$2*'5b.TriRandNumbers'!V126),V$6-SQRT(V$3*(1-'5b.TriRandNumbers'!V126)))</f>
        <v>18.286899240241233</v>
      </c>
      <c r="W132" s="33">
        <f>IF('5b.TriRandNumbers'!W126&lt;=W$1,W$4+SQRT(W$2*'5b.TriRandNumbers'!W126),W$6-SQRT(W$3*(1-'5b.TriRandNumbers'!W126)))</f>
        <v>15.025720358833214</v>
      </c>
      <c r="X132" s="32">
        <f>IF('5b.TriRandNumbers'!X126&lt;=X$1,X$4+SQRT(X$2*'5b.TriRandNumbers'!X126),X$6-SQRT(X$3*(1-'5b.TriRandNumbers'!X126)))</f>
        <v>10.408500400424405</v>
      </c>
      <c r="Y132" s="31">
        <f>IF('5b.TriRandNumbers'!Y126&lt;=Y$1,Y$4+SQRT(Y$2*'5b.TriRandNumbers'!Y126),Y$6-SQRT(Y$3*(1-'5b.TriRandNumbers'!Y126)))</f>
        <v>7.6056058897196834</v>
      </c>
    </row>
    <row r="133" spans="2:25" hidden="1" x14ac:dyDescent="0.25">
      <c r="B133" s="36">
        <f>IF('5b.TriRandNumbers'!B127&lt;=B$1,B$4+SQRT(B$2*'5b.TriRandNumbers'!B127),B$6-SQRT(B$3*(1-'5b.TriRandNumbers'!B127)))</f>
        <v>3.6555159229463925</v>
      </c>
      <c r="C133" s="35">
        <f>IF('5b.TriRandNumbers'!C127&lt;=C$1,C$4+SQRT(C$2*'5b.TriRandNumbers'!C127),C$6-SQRT(C$3*(1-'5b.TriRandNumbers'!C127)))</f>
        <v>2.8206465303369148</v>
      </c>
      <c r="D133" s="34">
        <f>IF('5b.TriRandNumbers'!D127&lt;=D$1,D$4+SQRT(D$2*'5b.TriRandNumbers'!D127),D$6-SQRT(D$3*(1-'5b.TriRandNumbers'!D127)))</f>
        <v>4.9790039571766611</v>
      </c>
      <c r="E133" s="33">
        <f>IF('5b.TriRandNumbers'!E127&lt;=E$1,E$4+SQRT(E$2*'5b.TriRandNumbers'!E127),E$6-SQRT(E$3*(1-'5b.TriRandNumbers'!E127)))</f>
        <v>3.7828760367609857</v>
      </c>
      <c r="F133" s="32">
        <f>IF('5b.TriRandNumbers'!F127&lt;=F$1,F$4+SQRT(F$2*'5b.TriRandNumbers'!F127),F$6-SQRT(F$3*(1-'5b.TriRandNumbers'!F127)))</f>
        <v>1.8187313965925034</v>
      </c>
      <c r="G133" s="31">
        <f>IF('5b.TriRandNumbers'!G127&lt;=G$1,G$4+SQRT(G$2*'5b.TriRandNumbers'!G127),G$6-SQRT(G$3*(1-'5b.TriRandNumbers'!G127)))</f>
        <v>4.224872218350022</v>
      </c>
      <c r="H133" s="36">
        <f>IF('5b.TriRandNumbers'!H127&lt;=H$1,H$4+SQRT(H$2*'5b.TriRandNumbers'!H127),H$6-SQRT(H$3*(1-'5b.TriRandNumbers'!H127)))</f>
        <v>7.9681529049937456</v>
      </c>
      <c r="I133" s="35">
        <f>IF('5b.TriRandNumbers'!I127&lt;=I$1,I$4+SQRT(I$2*'5b.TriRandNumbers'!I127),I$6-SQRT(I$3*(1-'5b.TriRandNumbers'!I127)))</f>
        <v>6.6698232155449499</v>
      </c>
      <c r="J133" s="34">
        <f>IF('5b.TriRandNumbers'!J127&lt;=J$1,J$4+SQRT(J$2*'5b.TriRandNumbers'!J127),J$6-SQRT(J$3*(1-'5b.TriRandNumbers'!J127)))</f>
        <v>9.9351770792026137</v>
      </c>
      <c r="K133" s="33">
        <f>IF('5b.TriRandNumbers'!K127&lt;=K$1,K$4+SQRT(K$2*'5b.TriRandNumbers'!K127),K$6-SQRT(K$3*(1-'5b.TriRandNumbers'!K127)))</f>
        <v>8.6321508214611313</v>
      </c>
      <c r="L133" s="32">
        <f>IF('5b.TriRandNumbers'!L127&lt;=L$1,L$4+SQRT(L$2*'5b.TriRandNumbers'!L127),L$6-SQRT(L$3*(1-'5b.TriRandNumbers'!L127)))</f>
        <v>13.950903095956372</v>
      </c>
      <c r="M133" s="31">
        <f>IF('5b.TriRandNumbers'!M127&lt;=M$1,M$4+SQRT(M$2*'5b.TriRandNumbers'!M127),M$6-SQRT(M$3*(1-'5b.TriRandNumbers'!M127)))</f>
        <v>10.258203089834909</v>
      </c>
      <c r="N133" s="36">
        <f>IF('5b.TriRandNumbers'!N127&lt;=N$1,N$4+SQRT(N$2*'5b.TriRandNumbers'!N127),N$6-SQRT(N$3*(1-'5b.TriRandNumbers'!N127)))</f>
        <v>11.691346202063176</v>
      </c>
      <c r="O133" s="35">
        <f>IF('5b.TriRandNumbers'!O127&lt;=O$1,O$4+SQRT(O$2*'5b.TriRandNumbers'!O127),O$6-SQRT(O$3*(1-'5b.TriRandNumbers'!O127)))</f>
        <v>10.789012023672038</v>
      </c>
      <c r="P133" s="34">
        <f>IF('5b.TriRandNumbers'!P127&lt;=P$1,P$4+SQRT(P$2*'5b.TriRandNumbers'!P127),P$6-SQRT(P$3*(1-'5b.TriRandNumbers'!P127)))</f>
        <v>14.711255163118356</v>
      </c>
      <c r="Q133" s="33">
        <f>IF('5b.TriRandNumbers'!Q127&lt;=Q$1,Q$4+SQRT(Q$2*'5b.TriRandNumbers'!Q127),Q$6-SQRT(Q$3*(1-'5b.TriRandNumbers'!Q127)))</f>
        <v>10.856625558493048</v>
      </c>
      <c r="R133" s="32">
        <f>IF('5b.TriRandNumbers'!R127&lt;=R$1,R$4+SQRT(R$2*'5b.TriRandNumbers'!R127),R$6-SQRT(R$3*(1-'5b.TriRandNumbers'!R127)))</f>
        <v>9.5377041483956635</v>
      </c>
      <c r="S133" s="31">
        <f>IF('5b.TriRandNumbers'!S127&lt;=S$1,S$4+SQRT(S$2*'5b.TriRandNumbers'!S127),S$6-SQRT(S$3*(1-'5b.TriRandNumbers'!S127)))</f>
        <v>13.273235812186915</v>
      </c>
      <c r="T133" s="36">
        <f>IF('5b.TriRandNumbers'!T127&lt;=T$1,T$4+SQRT(T$2*'5b.TriRandNumbers'!T127),T$6-SQRT(T$3*(1-'5b.TriRandNumbers'!T127)))</f>
        <v>15.236314359400939</v>
      </c>
      <c r="U133" s="35">
        <f>IF('5b.TriRandNumbers'!U127&lt;=U$1,U$4+SQRT(U$2*'5b.TriRandNumbers'!U127),U$6-SQRT(U$3*(1-'5b.TriRandNumbers'!U127)))</f>
        <v>6.9466402989494886</v>
      </c>
      <c r="V133" s="34">
        <f>IF('5b.TriRandNumbers'!V127&lt;=V$1,V$4+SQRT(V$2*'5b.TriRandNumbers'!V127),V$6-SQRT(V$3*(1-'5b.TriRandNumbers'!V127)))</f>
        <v>10.467560309351679</v>
      </c>
      <c r="W133" s="33">
        <f>IF('5b.TriRandNumbers'!W127&lt;=W$1,W$4+SQRT(W$2*'5b.TriRandNumbers'!W127),W$6-SQRT(W$3*(1-'5b.TriRandNumbers'!W127)))</f>
        <v>15.708277961524608</v>
      </c>
      <c r="X133" s="32">
        <f>IF('5b.TriRandNumbers'!X127&lt;=X$1,X$4+SQRT(X$2*'5b.TriRandNumbers'!X127),X$6-SQRT(X$3*(1-'5b.TriRandNumbers'!X127)))</f>
        <v>13.351570148485006</v>
      </c>
      <c r="Y133" s="31">
        <f>IF('5b.TriRandNumbers'!Y127&lt;=Y$1,Y$4+SQRT(Y$2*'5b.TriRandNumbers'!Y127),Y$6-SQRT(Y$3*(1-'5b.TriRandNumbers'!Y127)))</f>
        <v>14.758834247477143</v>
      </c>
    </row>
    <row r="134" spans="2:25" hidden="1" x14ac:dyDescent="0.25">
      <c r="B134" s="36">
        <f>IF('5b.TriRandNumbers'!B128&lt;=B$1,B$4+SQRT(B$2*'5b.TriRandNumbers'!B128),B$6-SQRT(B$3*(1-'5b.TriRandNumbers'!B128)))</f>
        <v>4.9194174387354046</v>
      </c>
      <c r="C134" s="35">
        <f>IF('5b.TriRandNumbers'!C128&lt;=C$1,C$4+SQRT(C$2*'5b.TriRandNumbers'!C128),C$6-SQRT(C$3*(1-'5b.TriRandNumbers'!C128)))</f>
        <v>4.0245515115163695</v>
      </c>
      <c r="D134" s="34">
        <f>IF('5b.TriRandNumbers'!D128&lt;=D$1,D$4+SQRT(D$2*'5b.TriRandNumbers'!D128),D$6-SQRT(D$3*(1-'5b.TriRandNumbers'!D128)))</f>
        <v>5.5672635121914009</v>
      </c>
      <c r="E134" s="33">
        <f>IF('5b.TriRandNumbers'!E128&lt;=E$1,E$4+SQRT(E$2*'5b.TriRandNumbers'!E128),E$6-SQRT(E$3*(1-'5b.TriRandNumbers'!E128)))</f>
        <v>4.244330299552896</v>
      </c>
      <c r="F134" s="32">
        <f>IF('5b.TriRandNumbers'!F128&lt;=F$1,F$4+SQRT(F$2*'5b.TriRandNumbers'!F128),F$6-SQRT(F$3*(1-'5b.TriRandNumbers'!F128)))</f>
        <v>2.3607537642788516</v>
      </c>
      <c r="G134" s="31">
        <f>IF('5b.TriRandNumbers'!G128&lt;=G$1,G$4+SQRT(G$2*'5b.TriRandNumbers'!G128),G$6-SQRT(G$3*(1-'5b.TriRandNumbers'!G128)))</f>
        <v>3.7613962592722601</v>
      </c>
      <c r="H134" s="36">
        <f>IF('5b.TriRandNumbers'!H128&lt;=H$1,H$4+SQRT(H$2*'5b.TriRandNumbers'!H128),H$6-SQRT(H$3*(1-'5b.TriRandNumbers'!H128)))</f>
        <v>10.060068994799067</v>
      </c>
      <c r="I134" s="35">
        <f>IF('5b.TriRandNumbers'!I128&lt;=I$1,I$4+SQRT(I$2*'5b.TriRandNumbers'!I128),I$6-SQRT(I$3*(1-'5b.TriRandNumbers'!I128)))</f>
        <v>14.780548177138408</v>
      </c>
      <c r="J134" s="34">
        <f>IF('5b.TriRandNumbers'!J128&lt;=J$1,J$4+SQRT(J$2*'5b.TriRandNumbers'!J128),J$6-SQRT(J$3*(1-'5b.TriRandNumbers'!J128)))</f>
        <v>9.5448478077741399</v>
      </c>
      <c r="K134" s="33">
        <f>IF('5b.TriRandNumbers'!K128&lt;=K$1,K$4+SQRT(K$2*'5b.TriRandNumbers'!K128),K$6-SQRT(K$3*(1-'5b.TriRandNumbers'!K128)))</f>
        <v>12.217444399080492</v>
      </c>
      <c r="L134" s="32">
        <f>IF('5b.TriRandNumbers'!L128&lt;=L$1,L$4+SQRT(L$2*'5b.TriRandNumbers'!L128),L$6-SQRT(L$3*(1-'5b.TriRandNumbers'!L128)))</f>
        <v>14.747284008324279</v>
      </c>
      <c r="M134" s="31">
        <f>IF('5b.TriRandNumbers'!M128&lt;=M$1,M$4+SQRT(M$2*'5b.TriRandNumbers'!M128),M$6-SQRT(M$3*(1-'5b.TriRandNumbers'!M128)))</f>
        <v>8.8972883342861699</v>
      </c>
      <c r="N134" s="36">
        <f>IF('5b.TriRandNumbers'!N128&lt;=N$1,N$4+SQRT(N$2*'5b.TriRandNumbers'!N128),N$6-SQRT(N$3*(1-'5b.TriRandNumbers'!N128)))</f>
        <v>15.142810054699986</v>
      </c>
      <c r="O134" s="35">
        <f>IF('5b.TriRandNumbers'!O128&lt;=O$1,O$4+SQRT(O$2*'5b.TriRandNumbers'!O128),O$6-SQRT(O$3*(1-'5b.TriRandNumbers'!O128)))</f>
        <v>10.219642092026623</v>
      </c>
      <c r="P134" s="34">
        <f>IF('5b.TriRandNumbers'!P128&lt;=P$1,P$4+SQRT(P$2*'5b.TriRandNumbers'!P128),P$6-SQRT(P$3*(1-'5b.TriRandNumbers'!P128)))</f>
        <v>12.872369729143514</v>
      </c>
      <c r="Q134" s="33">
        <f>IF('5b.TriRandNumbers'!Q128&lt;=Q$1,Q$4+SQRT(Q$2*'5b.TriRandNumbers'!Q128),Q$6-SQRT(Q$3*(1-'5b.TriRandNumbers'!Q128)))</f>
        <v>17.111876666399677</v>
      </c>
      <c r="R134" s="32">
        <f>IF('5b.TriRandNumbers'!R128&lt;=R$1,R$4+SQRT(R$2*'5b.TriRandNumbers'!R128),R$6-SQRT(R$3*(1-'5b.TriRandNumbers'!R128)))</f>
        <v>9.5295000231998515</v>
      </c>
      <c r="S134" s="31">
        <f>IF('5b.TriRandNumbers'!S128&lt;=S$1,S$4+SQRT(S$2*'5b.TriRandNumbers'!S128),S$6-SQRT(S$3*(1-'5b.TriRandNumbers'!S128)))</f>
        <v>13.589936546320718</v>
      </c>
      <c r="T134" s="36">
        <f>IF('5b.TriRandNumbers'!T128&lt;=T$1,T$4+SQRT(T$2*'5b.TriRandNumbers'!T128),T$6-SQRT(T$3*(1-'5b.TriRandNumbers'!T128)))</f>
        <v>8.841367053355965</v>
      </c>
      <c r="U134" s="35">
        <f>IF('5b.TriRandNumbers'!U128&lt;=U$1,U$4+SQRT(U$2*'5b.TriRandNumbers'!U128),U$6-SQRT(U$3*(1-'5b.TriRandNumbers'!U128)))</f>
        <v>10.709659831746055</v>
      </c>
      <c r="V134" s="34">
        <f>IF('5b.TriRandNumbers'!V128&lt;=V$1,V$4+SQRT(V$2*'5b.TriRandNumbers'!V128),V$6-SQRT(V$3*(1-'5b.TriRandNumbers'!V128)))</f>
        <v>10.814060305767525</v>
      </c>
      <c r="W134" s="33">
        <f>IF('5b.TriRandNumbers'!W128&lt;=W$1,W$4+SQRT(W$2*'5b.TriRandNumbers'!W128),W$6-SQRT(W$3*(1-'5b.TriRandNumbers'!W128)))</f>
        <v>15.778738223542991</v>
      </c>
      <c r="X134" s="32">
        <f>IF('5b.TriRandNumbers'!X128&lt;=X$1,X$4+SQRT(X$2*'5b.TriRandNumbers'!X128),X$6-SQRT(X$3*(1-'5b.TriRandNumbers'!X128)))</f>
        <v>9.2422631778973994</v>
      </c>
      <c r="Y134" s="31">
        <f>IF('5b.TriRandNumbers'!Y128&lt;=Y$1,Y$4+SQRT(Y$2*'5b.TriRandNumbers'!Y128),Y$6-SQRT(Y$3*(1-'5b.TriRandNumbers'!Y128)))</f>
        <v>8.5592441285043446</v>
      </c>
    </row>
    <row r="135" spans="2:25" hidden="1" x14ac:dyDescent="0.25">
      <c r="B135" s="36">
        <f>IF('5b.TriRandNumbers'!B129&lt;=B$1,B$4+SQRT(B$2*'5b.TriRandNumbers'!B129),B$6-SQRT(B$3*(1-'5b.TriRandNumbers'!B129)))</f>
        <v>4.7452714898290029</v>
      </c>
      <c r="C135" s="35">
        <f>IF('5b.TriRandNumbers'!C129&lt;=C$1,C$4+SQRT(C$2*'5b.TriRandNumbers'!C129),C$6-SQRT(C$3*(1-'5b.TriRandNumbers'!C129)))</f>
        <v>4.187208864916272</v>
      </c>
      <c r="D135" s="34">
        <f>IF('5b.TriRandNumbers'!D129&lt;=D$1,D$4+SQRT(D$2*'5b.TriRandNumbers'!D129),D$6-SQRT(D$3*(1-'5b.TriRandNumbers'!D129)))</f>
        <v>6.4275029860659121</v>
      </c>
      <c r="E135" s="33">
        <f>IF('5b.TriRandNumbers'!E129&lt;=E$1,E$4+SQRT(E$2*'5b.TriRandNumbers'!E129),E$6-SQRT(E$3*(1-'5b.TriRandNumbers'!E129)))</f>
        <v>4.4552007683431318</v>
      </c>
      <c r="F135" s="32">
        <f>IF('5b.TriRandNumbers'!F129&lt;=F$1,F$4+SQRT(F$2*'5b.TriRandNumbers'!F129),F$6-SQRT(F$3*(1-'5b.TriRandNumbers'!F129)))</f>
        <v>3.2074523901271941</v>
      </c>
      <c r="G135" s="31">
        <f>IF('5b.TriRandNumbers'!G129&lt;=G$1,G$4+SQRT(G$2*'5b.TriRandNumbers'!G129),G$6-SQRT(G$3*(1-'5b.TriRandNumbers'!G129)))</f>
        <v>3.3107341589022199</v>
      </c>
      <c r="H135" s="36">
        <f>IF('5b.TriRandNumbers'!H129&lt;=H$1,H$4+SQRT(H$2*'5b.TriRandNumbers'!H129),H$6-SQRT(H$3*(1-'5b.TriRandNumbers'!H129)))</f>
        <v>10.910224155416049</v>
      </c>
      <c r="I135" s="35">
        <f>IF('5b.TriRandNumbers'!I129&lt;=I$1,I$4+SQRT(I$2*'5b.TriRandNumbers'!I129),I$6-SQRT(I$3*(1-'5b.TriRandNumbers'!I129)))</f>
        <v>12.934132675361234</v>
      </c>
      <c r="J135" s="34">
        <f>IF('5b.TriRandNumbers'!J129&lt;=J$1,J$4+SQRT(J$2*'5b.TriRandNumbers'!J129),J$6-SQRT(J$3*(1-'5b.TriRandNumbers'!J129)))</f>
        <v>8.0784347141284876</v>
      </c>
      <c r="K135" s="33">
        <f>IF('5b.TriRandNumbers'!K129&lt;=K$1,K$4+SQRT(K$2*'5b.TriRandNumbers'!K129),K$6-SQRT(K$3*(1-'5b.TriRandNumbers'!K129)))</f>
        <v>8.7983467409373777</v>
      </c>
      <c r="L135" s="32">
        <f>IF('5b.TriRandNumbers'!L129&lt;=L$1,L$4+SQRT(L$2*'5b.TriRandNumbers'!L129),L$6-SQRT(L$3*(1-'5b.TriRandNumbers'!L129)))</f>
        <v>10.064831150278726</v>
      </c>
      <c r="M135" s="31">
        <f>IF('5b.TriRandNumbers'!M129&lt;=M$1,M$4+SQRT(M$2*'5b.TriRandNumbers'!M129),M$6-SQRT(M$3*(1-'5b.TriRandNumbers'!M129)))</f>
        <v>7.2980562199604302</v>
      </c>
      <c r="N135" s="36">
        <f>IF('5b.TriRandNumbers'!N129&lt;=N$1,N$4+SQRT(N$2*'5b.TriRandNumbers'!N129),N$6-SQRT(N$3*(1-'5b.TriRandNumbers'!N129)))</f>
        <v>9.5552779586686984</v>
      </c>
      <c r="O135" s="35">
        <f>IF('5b.TriRandNumbers'!O129&lt;=O$1,O$4+SQRT(O$2*'5b.TriRandNumbers'!O129),O$6-SQRT(O$3*(1-'5b.TriRandNumbers'!O129)))</f>
        <v>11.869058199549443</v>
      </c>
      <c r="P135" s="34">
        <f>IF('5b.TriRandNumbers'!P129&lt;=P$1,P$4+SQRT(P$2*'5b.TriRandNumbers'!P129),P$6-SQRT(P$3*(1-'5b.TriRandNumbers'!P129)))</f>
        <v>14.57587810190833</v>
      </c>
      <c r="Q135" s="33">
        <f>IF('5b.TriRandNumbers'!Q129&lt;=Q$1,Q$4+SQRT(Q$2*'5b.TriRandNumbers'!Q129),Q$6-SQRT(Q$3*(1-'5b.TriRandNumbers'!Q129)))</f>
        <v>18.452558104615033</v>
      </c>
      <c r="R135" s="32">
        <f>IF('5b.TriRandNumbers'!R129&lt;=R$1,R$4+SQRT(R$2*'5b.TriRandNumbers'!R129),R$6-SQRT(R$3*(1-'5b.TriRandNumbers'!R129)))</f>
        <v>6.2168329077644504</v>
      </c>
      <c r="S135" s="31">
        <f>IF('5b.TriRandNumbers'!S129&lt;=S$1,S$4+SQRT(S$2*'5b.TriRandNumbers'!S129),S$6-SQRT(S$3*(1-'5b.TriRandNumbers'!S129)))</f>
        <v>8.2548677854852457</v>
      </c>
      <c r="T135" s="36">
        <f>IF('5b.TriRandNumbers'!T129&lt;=T$1,T$4+SQRT(T$2*'5b.TriRandNumbers'!T129),T$6-SQRT(T$3*(1-'5b.TriRandNumbers'!T129)))</f>
        <v>17.156702230684189</v>
      </c>
      <c r="U135" s="35">
        <f>IF('5b.TriRandNumbers'!U129&lt;=U$1,U$4+SQRT(U$2*'5b.TriRandNumbers'!U129),U$6-SQRT(U$3*(1-'5b.TriRandNumbers'!U129)))</f>
        <v>10.293247790967223</v>
      </c>
      <c r="V135" s="34">
        <f>IF('5b.TriRandNumbers'!V129&lt;=V$1,V$4+SQRT(V$2*'5b.TriRandNumbers'!V129),V$6-SQRT(V$3*(1-'5b.TriRandNumbers'!V129)))</f>
        <v>11.172522786031934</v>
      </c>
      <c r="W135" s="33">
        <f>IF('5b.TriRandNumbers'!W129&lt;=W$1,W$4+SQRT(W$2*'5b.TriRandNumbers'!W129),W$6-SQRT(W$3*(1-'5b.TriRandNumbers'!W129)))</f>
        <v>6.4940643519879115</v>
      </c>
      <c r="X135" s="32">
        <f>IF('5b.TriRandNumbers'!X129&lt;=X$1,X$4+SQRT(X$2*'5b.TriRandNumbers'!X129),X$6-SQRT(X$3*(1-'5b.TriRandNumbers'!X129)))</f>
        <v>13.506599513600435</v>
      </c>
      <c r="Y135" s="31">
        <f>IF('5b.TriRandNumbers'!Y129&lt;=Y$1,Y$4+SQRT(Y$2*'5b.TriRandNumbers'!Y129),Y$6-SQRT(Y$3*(1-'5b.TriRandNumbers'!Y129)))</f>
        <v>17.810209724544798</v>
      </c>
    </row>
    <row r="136" spans="2:25" hidden="1" x14ac:dyDescent="0.25">
      <c r="B136" s="36">
        <f>IF('5b.TriRandNumbers'!B130&lt;=B$1,B$4+SQRT(B$2*'5b.TriRandNumbers'!B130),B$6-SQRT(B$3*(1-'5b.TriRandNumbers'!B130)))</f>
        <v>3.3759521746219754</v>
      </c>
      <c r="C136" s="35">
        <f>IF('5b.TriRandNumbers'!C130&lt;=C$1,C$4+SQRT(C$2*'5b.TriRandNumbers'!C130),C$6-SQRT(C$3*(1-'5b.TriRandNumbers'!C130)))</f>
        <v>3.1980634411206985</v>
      </c>
      <c r="D136" s="34">
        <f>IF('5b.TriRandNumbers'!D130&lt;=D$1,D$4+SQRT(D$2*'5b.TriRandNumbers'!D130),D$6-SQRT(D$3*(1-'5b.TriRandNumbers'!D130)))</f>
        <v>6.0789120101289171</v>
      </c>
      <c r="E136" s="33">
        <f>IF('5b.TriRandNumbers'!E130&lt;=E$1,E$4+SQRT(E$2*'5b.TriRandNumbers'!E130),E$6-SQRT(E$3*(1-'5b.TriRandNumbers'!E130)))</f>
        <v>3.8578804244933202</v>
      </c>
      <c r="F136" s="32">
        <f>IF('5b.TriRandNumbers'!F130&lt;=F$1,F$4+SQRT(F$2*'5b.TriRandNumbers'!F130),F$6-SQRT(F$3*(1-'5b.TriRandNumbers'!F130)))</f>
        <v>2.9720881397984122</v>
      </c>
      <c r="G136" s="31">
        <f>IF('5b.TriRandNumbers'!G130&lt;=G$1,G$4+SQRT(G$2*'5b.TriRandNumbers'!G130),G$6-SQRT(G$3*(1-'5b.TriRandNumbers'!G130)))</f>
        <v>2.8587851214940549</v>
      </c>
      <c r="H136" s="36">
        <f>IF('5b.TriRandNumbers'!H130&lt;=H$1,H$4+SQRT(H$2*'5b.TriRandNumbers'!H130),H$6-SQRT(H$3*(1-'5b.TriRandNumbers'!H130)))</f>
        <v>11.967333170611417</v>
      </c>
      <c r="I136" s="35">
        <f>IF('5b.TriRandNumbers'!I130&lt;=I$1,I$4+SQRT(I$2*'5b.TriRandNumbers'!I130),I$6-SQRT(I$3*(1-'5b.TriRandNumbers'!I130)))</f>
        <v>8.775600699022716</v>
      </c>
      <c r="J136" s="34">
        <f>IF('5b.TriRandNumbers'!J130&lt;=J$1,J$4+SQRT(J$2*'5b.TriRandNumbers'!J130),J$6-SQRT(J$3*(1-'5b.TriRandNumbers'!J130)))</f>
        <v>12.398924719931781</v>
      </c>
      <c r="K136" s="33">
        <f>IF('5b.TriRandNumbers'!K130&lt;=K$1,K$4+SQRT(K$2*'5b.TriRandNumbers'!K130),K$6-SQRT(K$3*(1-'5b.TriRandNumbers'!K130)))</f>
        <v>11.363360134082221</v>
      </c>
      <c r="L136" s="32">
        <f>IF('5b.TriRandNumbers'!L130&lt;=L$1,L$4+SQRT(L$2*'5b.TriRandNumbers'!L130),L$6-SQRT(L$3*(1-'5b.TriRandNumbers'!L130)))</f>
        <v>9.9529225596234809</v>
      </c>
      <c r="M136" s="31">
        <f>IF('5b.TriRandNumbers'!M130&lt;=M$1,M$4+SQRT(M$2*'5b.TriRandNumbers'!M130),M$6-SQRT(M$3*(1-'5b.TriRandNumbers'!M130)))</f>
        <v>9.6720842954923416</v>
      </c>
      <c r="N136" s="36">
        <f>IF('5b.TriRandNumbers'!N130&lt;=N$1,N$4+SQRT(N$2*'5b.TriRandNumbers'!N130),N$6-SQRT(N$3*(1-'5b.TriRandNumbers'!N130)))</f>
        <v>18.555491801967047</v>
      </c>
      <c r="O136" s="35">
        <f>IF('5b.TriRandNumbers'!O130&lt;=O$1,O$4+SQRT(O$2*'5b.TriRandNumbers'!O130),O$6-SQRT(O$3*(1-'5b.TriRandNumbers'!O130)))</f>
        <v>16.528763590379921</v>
      </c>
      <c r="P136" s="34">
        <f>IF('5b.TriRandNumbers'!P130&lt;=P$1,P$4+SQRT(P$2*'5b.TriRandNumbers'!P130),P$6-SQRT(P$3*(1-'5b.TriRandNumbers'!P130)))</f>
        <v>13.454552318178168</v>
      </c>
      <c r="Q136" s="33">
        <f>IF('5b.TriRandNumbers'!Q130&lt;=Q$1,Q$4+SQRT(Q$2*'5b.TriRandNumbers'!Q130),Q$6-SQRT(Q$3*(1-'5b.TriRandNumbers'!Q130)))</f>
        <v>10.784260377207717</v>
      </c>
      <c r="R136" s="32">
        <f>IF('5b.TriRandNumbers'!R130&lt;=R$1,R$4+SQRT(R$2*'5b.TriRandNumbers'!R130),R$6-SQRT(R$3*(1-'5b.TriRandNumbers'!R130)))</f>
        <v>15.26574301093574</v>
      </c>
      <c r="S136" s="31">
        <f>IF('5b.TriRandNumbers'!S130&lt;=S$1,S$4+SQRT(S$2*'5b.TriRandNumbers'!S130),S$6-SQRT(S$3*(1-'5b.TriRandNumbers'!S130)))</f>
        <v>9.7801612646111948</v>
      </c>
      <c r="T136" s="36">
        <f>IF('5b.TriRandNumbers'!T130&lt;=T$1,T$4+SQRT(T$2*'5b.TriRandNumbers'!T130),T$6-SQRT(T$3*(1-'5b.TriRandNumbers'!T130)))</f>
        <v>13.319580572168586</v>
      </c>
      <c r="U136" s="35">
        <f>IF('5b.TriRandNumbers'!U130&lt;=U$1,U$4+SQRT(U$2*'5b.TriRandNumbers'!U130),U$6-SQRT(U$3*(1-'5b.TriRandNumbers'!U130)))</f>
        <v>17.34748072514617</v>
      </c>
      <c r="V136" s="34">
        <f>IF('5b.TriRandNumbers'!V130&lt;=V$1,V$4+SQRT(V$2*'5b.TriRandNumbers'!V130),V$6-SQRT(V$3*(1-'5b.TriRandNumbers'!V130)))</f>
        <v>7.567066020785024</v>
      </c>
      <c r="W136" s="33">
        <f>IF('5b.TriRandNumbers'!W130&lt;=W$1,W$4+SQRT(W$2*'5b.TriRandNumbers'!W130),W$6-SQRT(W$3*(1-'5b.TriRandNumbers'!W130)))</f>
        <v>6.5891627128509462</v>
      </c>
      <c r="X136" s="32">
        <f>IF('5b.TriRandNumbers'!X130&lt;=X$1,X$4+SQRT(X$2*'5b.TriRandNumbers'!X130),X$6-SQRT(X$3*(1-'5b.TriRandNumbers'!X130)))</f>
        <v>12.884970591445697</v>
      </c>
      <c r="Y136" s="31">
        <f>IF('5b.TriRandNumbers'!Y130&lt;=Y$1,Y$4+SQRT(Y$2*'5b.TriRandNumbers'!Y130),Y$6-SQRT(Y$3*(1-'5b.TriRandNumbers'!Y130)))</f>
        <v>10.692487654014693</v>
      </c>
    </row>
    <row r="137" spans="2:25" hidden="1" x14ac:dyDescent="0.25">
      <c r="B137" s="36">
        <f>IF('5b.TriRandNumbers'!B131&lt;=B$1,B$4+SQRT(B$2*'5b.TriRandNumbers'!B131),B$6-SQRT(B$3*(1-'5b.TriRandNumbers'!B131)))</f>
        <v>3.8701679735648655</v>
      </c>
      <c r="C137" s="35">
        <f>IF('5b.TriRandNumbers'!C131&lt;=C$1,C$4+SQRT(C$2*'5b.TriRandNumbers'!C131),C$6-SQRT(C$3*(1-'5b.TriRandNumbers'!C131)))</f>
        <v>2.3316566645054069</v>
      </c>
      <c r="D137" s="34">
        <f>IF('5b.TriRandNumbers'!D131&lt;=D$1,D$4+SQRT(D$2*'5b.TriRandNumbers'!D131),D$6-SQRT(D$3*(1-'5b.TriRandNumbers'!D131)))</f>
        <v>5.1089570136393139</v>
      </c>
      <c r="E137" s="33">
        <f>IF('5b.TriRandNumbers'!E131&lt;=E$1,E$4+SQRT(E$2*'5b.TriRandNumbers'!E131),E$6-SQRT(E$3*(1-'5b.TriRandNumbers'!E131)))</f>
        <v>4.7769491461361593</v>
      </c>
      <c r="F137" s="32">
        <f>IF('5b.TriRandNumbers'!F131&lt;=F$1,F$4+SQRT(F$2*'5b.TriRandNumbers'!F131),F$6-SQRT(F$3*(1-'5b.TriRandNumbers'!F131)))</f>
        <v>2.1273851922732039</v>
      </c>
      <c r="G137" s="31">
        <f>IF('5b.TriRandNumbers'!G131&lt;=G$1,G$4+SQRT(G$2*'5b.TriRandNumbers'!G131),G$6-SQRT(G$3*(1-'5b.TriRandNumbers'!G131)))</f>
        <v>2.6765796330301588</v>
      </c>
      <c r="H137" s="36">
        <f>IF('5b.TriRandNumbers'!H131&lt;=H$1,H$4+SQRT(H$2*'5b.TriRandNumbers'!H131),H$6-SQRT(H$3*(1-'5b.TriRandNumbers'!H131)))</f>
        <v>10.424646803202565</v>
      </c>
      <c r="I137" s="35">
        <f>IF('5b.TriRandNumbers'!I131&lt;=I$1,I$4+SQRT(I$2*'5b.TriRandNumbers'!I131),I$6-SQRT(I$3*(1-'5b.TriRandNumbers'!I131)))</f>
        <v>15.024727090931957</v>
      </c>
      <c r="J137" s="34">
        <f>IF('5b.TriRandNumbers'!J131&lt;=J$1,J$4+SQRT(J$2*'5b.TriRandNumbers'!J131),J$6-SQRT(J$3*(1-'5b.TriRandNumbers'!J131)))</f>
        <v>10.791161145036993</v>
      </c>
      <c r="K137" s="33">
        <f>IF('5b.TriRandNumbers'!K131&lt;=K$1,K$4+SQRT(K$2*'5b.TriRandNumbers'!K131),K$6-SQRT(K$3*(1-'5b.TriRandNumbers'!K131)))</f>
        <v>6.7779841585186169</v>
      </c>
      <c r="L137" s="32">
        <f>IF('5b.TriRandNumbers'!L131&lt;=L$1,L$4+SQRT(L$2*'5b.TriRandNumbers'!L131),L$6-SQRT(L$3*(1-'5b.TriRandNumbers'!L131)))</f>
        <v>15.593229228334295</v>
      </c>
      <c r="M137" s="31">
        <f>IF('5b.TriRandNumbers'!M131&lt;=M$1,M$4+SQRT(M$2*'5b.TriRandNumbers'!M131),M$6-SQRT(M$3*(1-'5b.TriRandNumbers'!M131)))</f>
        <v>13.067458547392206</v>
      </c>
      <c r="N137" s="36">
        <f>IF('5b.TriRandNumbers'!N131&lt;=N$1,N$4+SQRT(N$2*'5b.TriRandNumbers'!N131),N$6-SQRT(N$3*(1-'5b.TriRandNumbers'!N131)))</f>
        <v>10.871045826096847</v>
      </c>
      <c r="O137" s="35">
        <f>IF('5b.TriRandNumbers'!O131&lt;=O$1,O$4+SQRT(O$2*'5b.TriRandNumbers'!O131),O$6-SQRT(O$3*(1-'5b.TriRandNumbers'!O131)))</f>
        <v>9.7200217805249629</v>
      </c>
      <c r="P137" s="34">
        <f>IF('5b.TriRandNumbers'!P131&lt;=P$1,P$4+SQRT(P$2*'5b.TriRandNumbers'!P131),P$6-SQRT(P$3*(1-'5b.TriRandNumbers'!P131)))</f>
        <v>11.868549807370133</v>
      </c>
      <c r="Q137" s="33">
        <f>IF('5b.TriRandNumbers'!Q131&lt;=Q$1,Q$4+SQRT(Q$2*'5b.TriRandNumbers'!Q131),Q$6-SQRT(Q$3*(1-'5b.TriRandNumbers'!Q131)))</f>
        <v>5.7242585793142133</v>
      </c>
      <c r="R137" s="32">
        <f>IF('5b.TriRandNumbers'!R131&lt;=R$1,R$4+SQRT(R$2*'5b.TriRandNumbers'!R131),R$6-SQRT(R$3*(1-'5b.TriRandNumbers'!R131)))</f>
        <v>16.830413282829937</v>
      </c>
      <c r="S137" s="31">
        <f>IF('5b.TriRandNumbers'!S131&lt;=S$1,S$4+SQRT(S$2*'5b.TriRandNumbers'!S131),S$6-SQRT(S$3*(1-'5b.TriRandNumbers'!S131)))</f>
        <v>12.502097839222001</v>
      </c>
      <c r="T137" s="36">
        <f>IF('5b.TriRandNumbers'!T131&lt;=T$1,T$4+SQRT(T$2*'5b.TriRandNumbers'!T131),T$6-SQRT(T$3*(1-'5b.TriRandNumbers'!T131)))</f>
        <v>12.414288987262495</v>
      </c>
      <c r="U137" s="35">
        <f>IF('5b.TriRandNumbers'!U131&lt;=U$1,U$4+SQRT(U$2*'5b.TriRandNumbers'!U131),U$6-SQRT(U$3*(1-'5b.TriRandNumbers'!U131)))</f>
        <v>12.645019262066022</v>
      </c>
      <c r="V137" s="34">
        <f>IF('5b.TriRandNumbers'!V131&lt;=V$1,V$4+SQRT(V$2*'5b.TriRandNumbers'!V131),V$6-SQRT(V$3*(1-'5b.TriRandNumbers'!V131)))</f>
        <v>14.871690869255222</v>
      </c>
      <c r="W137" s="33">
        <f>IF('5b.TriRandNumbers'!W131&lt;=W$1,W$4+SQRT(W$2*'5b.TriRandNumbers'!W131),W$6-SQRT(W$3*(1-'5b.TriRandNumbers'!W131)))</f>
        <v>14.196677089947368</v>
      </c>
      <c r="X137" s="32">
        <f>IF('5b.TriRandNumbers'!X131&lt;=X$1,X$4+SQRT(X$2*'5b.TriRandNumbers'!X131),X$6-SQRT(X$3*(1-'5b.TriRandNumbers'!X131)))</f>
        <v>18.888159391978277</v>
      </c>
      <c r="Y137" s="31">
        <f>IF('5b.TriRandNumbers'!Y131&lt;=Y$1,Y$4+SQRT(Y$2*'5b.TriRandNumbers'!Y131),Y$6-SQRT(Y$3*(1-'5b.TriRandNumbers'!Y131)))</f>
        <v>10.437102697018924</v>
      </c>
    </row>
    <row r="138" spans="2:25" hidden="1" x14ac:dyDescent="0.25">
      <c r="B138" s="36">
        <f>IF('5b.TriRandNumbers'!B132&lt;=B$1,B$4+SQRT(B$2*'5b.TriRandNumbers'!B132),B$6-SQRT(B$3*(1-'5b.TriRandNumbers'!B132)))</f>
        <v>4.9923640165634966</v>
      </c>
      <c r="C138" s="35">
        <f>IF('5b.TriRandNumbers'!C132&lt;=C$1,C$4+SQRT(C$2*'5b.TriRandNumbers'!C132),C$6-SQRT(C$3*(1-'5b.TriRandNumbers'!C132)))</f>
        <v>2.9577320556592466</v>
      </c>
      <c r="D138" s="34">
        <f>IF('5b.TriRandNumbers'!D132&lt;=D$1,D$4+SQRT(D$2*'5b.TriRandNumbers'!D132),D$6-SQRT(D$3*(1-'5b.TriRandNumbers'!D132)))</f>
        <v>5.9858735596994022</v>
      </c>
      <c r="E138" s="33">
        <f>IF('5b.TriRandNumbers'!E132&lt;=E$1,E$4+SQRT(E$2*'5b.TriRandNumbers'!E132),E$6-SQRT(E$3*(1-'5b.TriRandNumbers'!E132)))</f>
        <v>4.0593244547577685</v>
      </c>
      <c r="F138" s="32">
        <f>IF('5b.TriRandNumbers'!F132&lt;=F$1,F$4+SQRT(F$2*'5b.TriRandNumbers'!F132),F$6-SQRT(F$3*(1-'5b.TriRandNumbers'!F132)))</f>
        <v>2.9816181380260049</v>
      </c>
      <c r="G138" s="31">
        <f>IF('5b.TriRandNumbers'!G132&lt;=G$1,G$4+SQRT(G$2*'5b.TriRandNumbers'!G132),G$6-SQRT(G$3*(1-'5b.TriRandNumbers'!G132)))</f>
        <v>4.1565380224178909</v>
      </c>
      <c r="H138" s="36">
        <f>IF('5b.TriRandNumbers'!H132&lt;=H$1,H$4+SQRT(H$2*'5b.TriRandNumbers'!H132),H$6-SQRT(H$3*(1-'5b.TriRandNumbers'!H132)))</f>
        <v>7.1433501486871069</v>
      </c>
      <c r="I138" s="35">
        <f>IF('5b.TriRandNumbers'!I132&lt;=I$1,I$4+SQRT(I$2*'5b.TriRandNumbers'!I132),I$6-SQRT(I$3*(1-'5b.TriRandNumbers'!I132)))</f>
        <v>7.5565914454297678</v>
      </c>
      <c r="J138" s="34">
        <f>IF('5b.TriRandNumbers'!J132&lt;=J$1,J$4+SQRT(J$2*'5b.TriRandNumbers'!J132),J$6-SQRT(J$3*(1-'5b.TriRandNumbers'!J132)))</f>
        <v>7.9812719970883848</v>
      </c>
      <c r="K138" s="33">
        <f>IF('5b.TriRandNumbers'!K132&lt;=K$1,K$4+SQRT(K$2*'5b.TriRandNumbers'!K132),K$6-SQRT(K$3*(1-'5b.TriRandNumbers'!K132)))</f>
        <v>7.7170592583627933</v>
      </c>
      <c r="L138" s="32">
        <f>IF('5b.TriRandNumbers'!L132&lt;=L$1,L$4+SQRT(L$2*'5b.TriRandNumbers'!L132),L$6-SQRT(L$3*(1-'5b.TriRandNumbers'!L132)))</f>
        <v>12.575511014680121</v>
      </c>
      <c r="M138" s="31">
        <f>IF('5b.TriRandNumbers'!M132&lt;=M$1,M$4+SQRT(M$2*'5b.TriRandNumbers'!M132),M$6-SQRT(M$3*(1-'5b.TriRandNumbers'!M132)))</f>
        <v>15.322948350061765</v>
      </c>
      <c r="N138" s="36">
        <f>IF('5b.TriRandNumbers'!N132&lt;=N$1,N$4+SQRT(N$2*'5b.TriRandNumbers'!N132),N$6-SQRT(N$3*(1-'5b.TriRandNumbers'!N132)))</f>
        <v>10.3670873684271</v>
      </c>
      <c r="O138" s="35">
        <f>IF('5b.TriRandNumbers'!O132&lt;=O$1,O$4+SQRT(O$2*'5b.TriRandNumbers'!O132),O$6-SQRT(O$3*(1-'5b.TriRandNumbers'!O132)))</f>
        <v>13.384009385041207</v>
      </c>
      <c r="P138" s="34">
        <f>IF('5b.TriRandNumbers'!P132&lt;=P$1,P$4+SQRT(P$2*'5b.TriRandNumbers'!P132),P$6-SQRT(P$3*(1-'5b.TriRandNumbers'!P132)))</f>
        <v>7.920870780486668</v>
      </c>
      <c r="Q138" s="33">
        <f>IF('5b.TriRandNumbers'!Q132&lt;=Q$1,Q$4+SQRT(Q$2*'5b.TriRandNumbers'!Q132),Q$6-SQRT(Q$3*(1-'5b.TriRandNumbers'!Q132)))</f>
        <v>13.84490844843222</v>
      </c>
      <c r="R138" s="32">
        <f>IF('5b.TriRandNumbers'!R132&lt;=R$1,R$4+SQRT(R$2*'5b.TriRandNumbers'!R132),R$6-SQRT(R$3*(1-'5b.TriRandNumbers'!R132)))</f>
        <v>10.25686173945456</v>
      </c>
      <c r="S138" s="31">
        <f>IF('5b.TriRandNumbers'!S132&lt;=S$1,S$4+SQRT(S$2*'5b.TriRandNumbers'!S132),S$6-SQRT(S$3*(1-'5b.TriRandNumbers'!S132)))</f>
        <v>9.3592638071447958</v>
      </c>
      <c r="T138" s="36">
        <f>IF('5b.TriRandNumbers'!T132&lt;=T$1,T$4+SQRT(T$2*'5b.TriRandNumbers'!T132),T$6-SQRT(T$3*(1-'5b.TriRandNumbers'!T132)))</f>
        <v>9.9004296114748112</v>
      </c>
      <c r="U138" s="35">
        <f>IF('5b.TriRandNumbers'!U132&lt;=U$1,U$4+SQRT(U$2*'5b.TriRandNumbers'!U132),U$6-SQRT(U$3*(1-'5b.TriRandNumbers'!U132)))</f>
        <v>15.661996157934986</v>
      </c>
      <c r="V138" s="34">
        <f>IF('5b.TriRandNumbers'!V132&lt;=V$1,V$4+SQRT(V$2*'5b.TriRandNumbers'!V132),V$6-SQRT(V$3*(1-'5b.TriRandNumbers'!V132)))</f>
        <v>15.882266945617761</v>
      </c>
      <c r="W138" s="33">
        <f>IF('5b.TriRandNumbers'!W132&lt;=W$1,W$4+SQRT(W$2*'5b.TriRandNumbers'!W132),W$6-SQRT(W$3*(1-'5b.TriRandNumbers'!W132)))</f>
        <v>7.9910149471385026</v>
      </c>
      <c r="X138" s="32">
        <f>IF('5b.TriRandNumbers'!X132&lt;=X$1,X$4+SQRT(X$2*'5b.TriRandNumbers'!X132),X$6-SQRT(X$3*(1-'5b.TriRandNumbers'!X132)))</f>
        <v>6.0163481217862795</v>
      </c>
      <c r="Y138" s="31">
        <f>IF('5b.TriRandNumbers'!Y132&lt;=Y$1,Y$4+SQRT(Y$2*'5b.TriRandNumbers'!Y132),Y$6-SQRT(Y$3*(1-'5b.TriRandNumbers'!Y132)))</f>
        <v>12.118629242714494</v>
      </c>
    </row>
    <row r="139" spans="2:25" hidden="1" x14ac:dyDescent="0.25">
      <c r="B139" s="36">
        <f>IF('5b.TriRandNumbers'!B133&lt;=B$1,B$4+SQRT(B$2*'5b.TriRandNumbers'!B133),B$6-SQRT(B$3*(1-'5b.TriRandNumbers'!B133)))</f>
        <v>4.0476219875242814</v>
      </c>
      <c r="C139" s="35">
        <f>IF('5b.TriRandNumbers'!C133&lt;=C$1,C$4+SQRT(C$2*'5b.TriRandNumbers'!C133),C$6-SQRT(C$3*(1-'5b.TriRandNumbers'!C133)))</f>
        <v>2.6008615080605733</v>
      </c>
      <c r="D139" s="34">
        <f>IF('5b.TriRandNumbers'!D133&lt;=D$1,D$4+SQRT(D$2*'5b.TriRandNumbers'!D133),D$6-SQRT(D$3*(1-'5b.TriRandNumbers'!D133)))</f>
        <v>6.2644556859232887</v>
      </c>
      <c r="E139" s="33">
        <f>IF('5b.TriRandNumbers'!E133&lt;=E$1,E$4+SQRT(E$2*'5b.TriRandNumbers'!E133),E$6-SQRT(E$3*(1-'5b.TriRandNumbers'!E133)))</f>
        <v>4.1974989082152794</v>
      </c>
      <c r="F139" s="32">
        <f>IF('5b.TriRandNumbers'!F133&lt;=F$1,F$4+SQRT(F$2*'5b.TriRandNumbers'!F133),F$6-SQRT(F$3*(1-'5b.TriRandNumbers'!F133)))</f>
        <v>1.976667497706265</v>
      </c>
      <c r="G139" s="31">
        <f>IF('5b.TriRandNumbers'!G133&lt;=G$1,G$4+SQRT(G$2*'5b.TriRandNumbers'!G133),G$6-SQRT(G$3*(1-'5b.TriRandNumbers'!G133)))</f>
        <v>3.0249606784683518</v>
      </c>
      <c r="H139" s="36">
        <f>IF('5b.TriRandNumbers'!H133&lt;=H$1,H$4+SQRT(H$2*'5b.TriRandNumbers'!H133),H$6-SQRT(H$3*(1-'5b.TriRandNumbers'!H133)))</f>
        <v>10.792743474430381</v>
      </c>
      <c r="I139" s="35">
        <f>IF('5b.TriRandNumbers'!I133&lt;=I$1,I$4+SQRT(I$2*'5b.TriRandNumbers'!I133),I$6-SQRT(I$3*(1-'5b.TriRandNumbers'!I133)))</f>
        <v>8.7883674164789536</v>
      </c>
      <c r="J139" s="34">
        <f>IF('5b.TriRandNumbers'!J133&lt;=J$1,J$4+SQRT(J$2*'5b.TriRandNumbers'!J133),J$6-SQRT(J$3*(1-'5b.TriRandNumbers'!J133)))</f>
        <v>14.131451041224809</v>
      </c>
      <c r="K139" s="33">
        <f>IF('5b.TriRandNumbers'!K133&lt;=K$1,K$4+SQRT(K$2*'5b.TriRandNumbers'!K133),K$6-SQRT(K$3*(1-'5b.TriRandNumbers'!K133)))</f>
        <v>10.738972046781695</v>
      </c>
      <c r="L139" s="32">
        <f>IF('5b.TriRandNumbers'!L133&lt;=L$1,L$4+SQRT(L$2*'5b.TriRandNumbers'!L133),L$6-SQRT(L$3*(1-'5b.TriRandNumbers'!L133)))</f>
        <v>13.400516176155541</v>
      </c>
      <c r="M139" s="31">
        <f>IF('5b.TriRandNumbers'!M133&lt;=M$1,M$4+SQRT(M$2*'5b.TriRandNumbers'!M133),M$6-SQRT(M$3*(1-'5b.TriRandNumbers'!M133)))</f>
        <v>16.622430611649165</v>
      </c>
      <c r="N139" s="36">
        <f>IF('5b.TriRandNumbers'!N133&lt;=N$1,N$4+SQRT(N$2*'5b.TriRandNumbers'!N133),N$6-SQRT(N$3*(1-'5b.TriRandNumbers'!N133)))</f>
        <v>12.685793021742366</v>
      </c>
      <c r="O139" s="35">
        <f>IF('5b.TriRandNumbers'!O133&lt;=O$1,O$4+SQRT(O$2*'5b.TriRandNumbers'!O133),O$6-SQRT(O$3*(1-'5b.TriRandNumbers'!O133)))</f>
        <v>7.876671447182642</v>
      </c>
      <c r="P139" s="34">
        <f>IF('5b.TriRandNumbers'!P133&lt;=P$1,P$4+SQRT(P$2*'5b.TriRandNumbers'!P133),P$6-SQRT(P$3*(1-'5b.TriRandNumbers'!P133)))</f>
        <v>8.1316437488277824</v>
      </c>
      <c r="Q139" s="33">
        <f>IF('5b.TriRandNumbers'!Q133&lt;=Q$1,Q$4+SQRT(Q$2*'5b.TriRandNumbers'!Q133),Q$6-SQRT(Q$3*(1-'5b.TriRandNumbers'!Q133)))</f>
        <v>13.460112267197427</v>
      </c>
      <c r="R139" s="32">
        <f>IF('5b.TriRandNumbers'!R133&lt;=R$1,R$4+SQRT(R$2*'5b.TriRandNumbers'!R133),R$6-SQRT(R$3*(1-'5b.TriRandNumbers'!R133)))</f>
        <v>17.525459184503724</v>
      </c>
      <c r="S139" s="31">
        <f>IF('5b.TriRandNumbers'!S133&lt;=S$1,S$4+SQRT(S$2*'5b.TriRandNumbers'!S133),S$6-SQRT(S$3*(1-'5b.TriRandNumbers'!S133)))</f>
        <v>16.317725161689648</v>
      </c>
      <c r="T139" s="36">
        <f>IF('5b.TriRandNumbers'!T133&lt;=T$1,T$4+SQRT(T$2*'5b.TriRandNumbers'!T133),T$6-SQRT(T$3*(1-'5b.TriRandNumbers'!T133)))</f>
        <v>8.8728956415775038</v>
      </c>
      <c r="U139" s="35">
        <f>IF('5b.TriRandNumbers'!U133&lt;=U$1,U$4+SQRT(U$2*'5b.TriRandNumbers'!U133),U$6-SQRT(U$3*(1-'5b.TriRandNumbers'!U133)))</f>
        <v>10.985229344360436</v>
      </c>
      <c r="V139" s="34">
        <f>IF('5b.TriRandNumbers'!V133&lt;=V$1,V$4+SQRT(V$2*'5b.TriRandNumbers'!V133),V$6-SQRT(V$3*(1-'5b.TriRandNumbers'!V133)))</f>
        <v>11.471436077309143</v>
      </c>
      <c r="W139" s="33">
        <f>IF('5b.TriRandNumbers'!W133&lt;=W$1,W$4+SQRT(W$2*'5b.TriRandNumbers'!W133),W$6-SQRT(W$3*(1-'5b.TriRandNumbers'!W133)))</f>
        <v>7.0465771998418578</v>
      </c>
      <c r="X139" s="32">
        <f>IF('5b.TriRandNumbers'!X133&lt;=X$1,X$4+SQRT(X$2*'5b.TriRandNumbers'!X133),X$6-SQRT(X$3*(1-'5b.TriRandNumbers'!X133)))</f>
        <v>8.7730091422678509</v>
      </c>
      <c r="Y139" s="31">
        <f>IF('5b.TriRandNumbers'!Y133&lt;=Y$1,Y$4+SQRT(Y$2*'5b.TriRandNumbers'!Y133),Y$6-SQRT(Y$3*(1-'5b.TriRandNumbers'!Y133)))</f>
        <v>10.378194944292392</v>
      </c>
    </row>
    <row r="140" spans="2:25" hidden="1" x14ac:dyDescent="0.25">
      <c r="B140" s="36">
        <f>IF('5b.TriRandNumbers'!B134&lt;=B$1,B$4+SQRT(B$2*'5b.TriRandNumbers'!B134),B$6-SQRT(B$3*(1-'5b.TriRandNumbers'!B134)))</f>
        <v>4.9714037652930338</v>
      </c>
      <c r="C140" s="35">
        <f>IF('5b.TriRandNumbers'!C134&lt;=C$1,C$4+SQRT(C$2*'5b.TriRandNumbers'!C134),C$6-SQRT(C$3*(1-'5b.TriRandNumbers'!C134)))</f>
        <v>3.8696078391017199</v>
      </c>
      <c r="D140" s="34">
        <f>IF('5b.TriRandNumbers'!D134&lt;=D$1,D$4+SQRT(D$2*'5b.TriRandNumbers'!D134),D$6-SQRT(D$3*(1-'5b.TriRandNumbers'!D134)))</f>
        <v>5.9597326005111144</v>
      </c>
      <c r="E140" s="33">
        <f>IF('5b.TriRandNumbers'!E134&lt;=E$1,E$4+SQRT(E$2*'5b.TriRandNumbers'!E134),E$6-SQRT(E$3*(1-'5b.TriRandNumbers'!E134)))</f>
        <v>4.3196987354360381</v>
      </c>
      <c r="F140" s="32">
        <f>IF('5b.TriRandNumbers'!F134&lt;=F$1,F$4+SQRT(F$2*'5b.TriRandNumbers'!F134),F$6-SQRT(F$3*(1-'5b.TriRandNumbers'!F134)))</f>
        <v>2.1939733561033687</v>
      </c>
      <c r="G140" s="31">
        <f>IF('5b.TriRandNumbers'!G134&lt;=G$1,G$4+SQRT(G$2*'5b.TriRandNumbers'!G134),G$6-SQRT(G$3*(1-'5b.TriRandNumbers'!G134)))</f>
        <v>4.4373000798152624</v>
      </c>
      <c r="H140" s="36">
        <f>IF('5b.TriRandNumbers'!H134&lt;=H$1,H$4+SQRT(H$2*'5b.TriRandNumbers'!H134),H$6-SQRT(H$3*(1-'5b.TriRandNumbers'!H134)))</f>
        <v>11.01487593457602</v>
      </c>
      <c r="I140" s="35">
        <f>IF('5b.TriRandNumbers'!I134&lt;=I$1,I$4+SQRT(I$2*'5b.TriRandNumbers'!I134),I$6-SQRT(I$3*(1-'5b.TriRandNumbers'!I134)))</f>
        <v>19.861514151844926</v>
      </c>
      <c r="J140" s="34">
        <f>IF('5b.TriRandNumbers'!J134&lt;=J$1,J$4+SQRT(J$2*'5b.TriRandNumbers'!J134),J$6-SQRT(J$3*(1-'5b.TriRandNumbers'!J134)))</f>
        <v>11.075444183505482</v>
      </c>
      <c r="K140" s="33">
        <f>IF('5b.TriRandNumbers'!K134&lt;=K$1,K$4+SQRT(K$2*'5b.TriRandNumbers'!K134),K$6-SQRT(K$3*(1-'5b.TriRandNumbers'!K134)))</f>
        <v>15.34924730220297</v>
      </c>
      <c r="L140" s="32">
        <f>IF('5b.TriRandNumbers'!L134&lt;=L$1,L$4+SQRT(L$2*'5b.TriRandNumbers'!L134),L$6-SQRT(L$3*(1-'5b.TriRandNumbers'!L134)))</f>
        <v>9.0763266469784476</v>
      </c>
      <c r="M140" s="31">
        <f>IF('5b.TriRandNumbers'!M134&lt;=M$1,M$4+SQRT(M$2*'5b.TriRandNumbers'!M134),M$6-SQRT(M$3*(1-'5b.TriRandNumbers'!M134)))</f>
        <v>17.375671991380745</v>
      </c>
      <c r="N140" s="36">
        <f>IF('5b.TriRandNumbers'!N134&lt;=N$1,N$4+SQRT(N$2*'5b.TriRandNumbers'!N134),N$6-SQRT(N$3*(1-'5b.TriRandNumbers'!N134)))</f>
        <v>16.116542740814321</v>
      </c>
      <c r="O140" s="35">
        <f>IF('5b.TriRandNumbers'!O134&lt;=O$1,O$4+SQRT(O$2*'5b.TriRandNumbers'!O134),O$6-SQRT(O$3*(1-'5b.TriRandNumbers'!O134)))</f>
        <v>15.282627410989953</v>
      </c>
      <c r="P140" s="34">
        <f>IF('5b.TriRandNumbers'!P134&lt;=P$1,P$4+SQRT(P$2*'5b.TriRandNumbers'!P134),P$6-SQRT(P$3*(1-'5b.TriRandNumbers'!P134)))</f>
        <v>13.7714887519424</v>
      </c>
      <c r="Q140" s="33">
        <f>IF('5b.TriRandNumbers'!Q134&lt;=Q$1,Q$4+SQRT(Q$2*'5b.TriRandNumbers'!Q134),Q$6-SQRT(Q$3*(1-'5b.TriRandNumbers'!Q134)))</f>
        <v>12.267224111274563</v>
      </c>
      <c r="R140" s="32">
        <f>IF('5b.TriRandNumbers'!R134&lt;=R$1,R$4+SQRT(R$2*'5b.TriRandNumbers'!R134),R$6-SQRT(R$3*(1-'5b.TriRandNumbers'!R134)))</f>
        <v>10.331363140369245</v>
      </c>
      <c r="S140" s="31">
        <f>IF('5b.TriRandNumbers'!S134&lt;=S$1,S$4+SQRT(S$2*'5b.TriRandNumbers'!S134),S$6-SQRT(S$3*(1-'5b.TriRandNumbers'!S134)))</f>
        <v>12.758928303402856</v>
      </c>
      <c r="T140" s="36">
        <f>IF('5b.TriRandNumbers'!T134&lt;=T$1,T$4+SQRT(T$2*'5b.TriRandNumbers'!T134),T$6-SQRT(T$3*(1-'5b.TriRandNumbers'!T134)))</f>
        <v>6.8436415833477229</v>
      </c>
      <c r="U140" s="35">
        <f>IF('5b.TriRandNumbers'!U134&lt;=U$1,U$4+SQRT(U$2*'5b.TriRandNumbers'!U134),U$6-SQRT(U$3*(1-'5b.TriRandNumbers'!U134)))</f>
        <v>15.607996575300476</v>
      </c>
      <c r="V140" s="34">
        <f>IF('5b.TriRandNumbers'!V134&lt;=V$1,V$4+SQRT(V$2*'5b.TriRandNumbers'!V134),V$6-SQRT(V$3*(1-'5b.TriRandNumbers'!V134)))</f>
        <v>14.424220182323317</v>
      </c>
      <c r="W140" s="33">
        <f>IF('5b.TriRandNumbers'!W134&lt;=W$1,W$4+SQRT(W$2*'5b.TriRandNumbers'!W134),W$6-SQRT(W$3*(1-'5b.TriRandNumbers'!W134)))</f>
        <v>12.497566172664918</v>
      </c>
      <c r="X140" s="32">
        <f>IF('5b.TriRandNumbers'!X134&lt;=X$1,X$4+SQRT(X$2*'5b.TriRandNumbers'!X134),X$6-SQRT(X$3*(1-'5b.TriRandNumbers'!X134)))</f>
        <v>14.515677766466482</v>
      </c>
      <c r="Y140" s="31">
        <f>IF('5b.TriRandNumbers'!Y134&lt;=Y$1,Y$4+SQRT(Y$2*'5b.TriRandNumbers'!Y134),Y$6-SQRT(Y$3*(1-'5b.TriRandNumbers'!Y134)))</f>
        <v>9.2617538840754037</v>
      </c>
    </row>
    <row r="141" spans="2:25" hidden="1" x14ac:dyDescent="0.25">
      <c r="B141" s="36">
        <f>IF('5b.TriRandNumbers'!B135&lt;=B$1,B$4+SQRT(B$2*'5b.TriRandNumbers'!B135),B$6-SQRT(B$3*(1-'5b.TriRandNumbers'!B135)))</f>
        <v>5.592824574721174</v>
      </c>
      <c r="C141" s="35">
        <f>IF('5b.TriRandNumbers'!C135&lt;=C$1,C$4+SQRT(C$2*'5b.TriRandNumbers'!C135),C$6-SQRT(C$3*(1-'5b.TriRandNumbers'!C135)))</f>
        <v>2.1042746992755732</v>
      </c>
      <c r="D141" s="34">
        <f>IF('5b.TriRandNumbers'!D135&lt;=D$1,D$4+SQRT(D$2*'5b.TriRandNumbers'!D135),D$6-SQRT(D$3*(1-'5b.TriRandNumbers'!D135)))</f>
        <v>5.254342205132585</v>
      </c>
      <c r="E141" s="33">
        <f>IF('5b.TriRandNumbers'!E135&lt;=E$1,E$4+SQRT(E$2*'5b.TriRandNumbers'!E135),E$6-SQRT(E$3*(1-'5b.TriRandNumbers'!E135)))</f>
        <v>4.3020010640807005</v>
      </c>
      <c r="F141" s="32">
        <f>IF('5b.TriRandNumbers'!F135&lt;=F$1,F$4+SQRT(F$2*'5b.TriRandNumbers'!F135),F$6-SQRT(F$3*(1-'5b.TriRandNumbers'!F135)))</f>
        <v>1.5363075767507839</v>
      </c>
      <c r="G141" s="31">
        <f>IF('5b.TriRandNumbers'!G135&lt;=G$1,G$4+SQRT(G$2*'5b.TriRandNumbers'!G135),G$6-SQRT(G$3*(1-'5b.TriRandNumbers'!G135)))</f>
        <v>2.6291831740678435</v>
      </c>
      <c r="H141" s="36">
        <f>IF('5b.TriRandNumbers'!H135&lt;=H$1,H$4+SQRT(H$2*'5b.TriRandNumbers'!H135),H$6-SQRT(H$3*(1-'5b.TriRandNumbers'!H135)))</f>
        <v>8.3504957576793597</v>
      </c>
      <c r="I141" s="35">
        <f>IF('5b.TriRandNumbers'!I135&lt;=I$1,I$4+SQRT(I$2*'5b.TriRandNumbers'!I135),I$6-SQRT(I$3*(1-'5b.TriRandNumbers'!I135)))</f>
        <v>7.694424410896743</v>
      </c>
      <c r="J141" s="34">
        <f>IF('5b.TriRandNumbers'!J135&lt;=J$1,J$4+SQRT(J$2*'5b.TriRandNumbers'!J135),J$6-SQRT(J$3*(1-'5b.TriRandNumbers'!J135)))</f>
        <v>8.7778473565362436</v>
      </c>
      <c r="K141" s="33">
        <f>IF('5b.TriRandNumbers'!K135&lt;=K$1,K$4+SQRT(K$2*'5b.TriRandNumbers'!K135),K$6-SQRT(K$3*(1-'5b.TriRandNumbers'!K135)))</f>
        <v>10.954721324798733</v>
      </c>
      <c r="L141" s="32">
        <f>IF('5b.TriRandNumbers'!L135&lt;=L$1,L$4+SQRT(L$2*'5b.TriRandNumbers'!L135),L$6-SQRT(L$3*(1-'5b.TriRandNumbers'!L135)))</f>
        <v>14.60072547021646</v>
      </c>
      <c r="M141" s="31">
        <f>IF('5b.TriRandNumbers'!M135&lt;=M$1,M$4+SQRT(M$2*'5b.TriRandNumbers'!M135),M$6-SQRT(M$3*(1-'5b.TriRandNumbers'!M135)))</f>
        <v>13.082215179509774</v>
      </c>
      <c r="N141" s="36">
        <f>IF('5b.TriRandNumbers'!N135&lt;=N$1,N$4+SQRT(N$2*'5b.TriRandNumbers'!N135),N$6-SQRT(N$3*(1-'5b.TriRandNumbers'!N135)))</f>
        <v>10.262395284681677</v>
      </c>
      <c r="O141" s="35">
        <f>IF('5b.TriRandNumbers'!O135&lt;=O$1,O$4+SQRT(O$2*'5b.TriRandNumbers'!O135),O$6-SQRT(O$3*(1-'5b.TriRandNumbers'!O135)))</f>
        <v>6.7821070672364749</v>
      </c>
      <c r="P141" s="34">
        <f>IF('5b.TriRandNumbers'!P135&lt;=P$1,P$4+SQRT(P$2*'5b.TriRandNumbers'!P135),P$6-SQRT(P$3*(1-'5b.TriRandNumbers'!P135)))</f>
        <v>10.371315647625879</v>
      </c>
      <c r="Q141" s="33">
        <f>IF('5b.TriRandNumbers'!Q135&lt;=Q$1,Q$4+SQRT(Q$2*'5b.TriRandNumbers'!Q135),Q$6-SQRT(Q$3*(1-'5b.TriRandNumbers'!Q135)))</f>
        <v>9.3263172995373118</v>
      </c>
      <c r="R141" s="32">
        <f>IF('5b.TriRandNumbers'!R135&lt;=R$1,R$4+SQRT(R$2*'5b.TriRandNumbers'!R135),R$6-SQRT(R$3*(1-'5b.TriRandNumbers'!R135)))</f>
        <v>12.461841472808318</v>
      </c>
      <c r="S141" s="31">
        <f>IF('5b.TriRandNumbers'!S135&lt;=S$1,S$4+SQRT(S$2*'5b.TriRandNumbers'!S135),S$6-SQRT(S$3*(1-'5b.TriRandNumbers'!S135)))</f>
        <v>14.668156566131783</v>
      </c>
      <c r="T141" s="36">
        <f>IF('5b.TriRandNumbers'!T135&lt;=T$1,T$4+SQRT(T$2*'5b.TriRandNumbers'!T135),T$6-SQRT(T$3*(1-'5b.TriRandNumbers'!T135)))</f>
        <v>14.11067656859656</v>
      </c>
      <c r="U141" s="35">
        <f>IF('5b.TriRandNumbers'!U135&lt;=U$1,U$4+SQRT(U$2*'5b.TriRandNumbers'!U135),U$6-SQRT(U$3*(1-'5b.TriRandNumbers'!U135)))</f>
        <v>9.2992222572746961</v>
      </c>
      <c r="V141" s="34">
        <f>IF('5b.TriRandNumbers'!V135&lt;=V$1,V$4+SQRT(V$2*'5b.TriRandNumbers'!V135),V$6-SQRT(V$3*(1-'5b.TriRandNumbers'!V135)))</f>
        <v>13.042703606156014</v>
      </c>
      <c r="W141" s="33">
        <f>IF('5b.TriRandNumbers'!W135&lt;=W$1,W$4+SQRT(W$2*'5b.TriRandNumbers'!W135),W$6-SQRT(W$3*(1-'5b.TriRandNumbers'!W135)))</f>
        <v>13.243742326748965</v>
      </c>
      <c r="X141" s="32">
        <f>IF('5b.TriRandNumbers'!X135&lt;=X$1,X$4+SQRT(X$2*'5b.TriRandNumbers'!X135),X$6-SQRT(X$3*(1-'5b.TriRandNumbers'!X135)))</f>
        <v>10.258989185866337</v>
      </c>
      <c r="Y141" s="31">
        <f>IF('5b.TriRandNumbers'!Y135&lt;=Y$1,Y$4+SQRT(Y$2*'5b.TriRandNumbers'!Y135),Y$6-SQRT(Y$3*(1-'5b.TriRandNumbers'!Y135)))</f>
        <v>10.770679036409536</v>
      </c>
    </row>
    <row r="142" spans="2:25" hidden="1" x14ac:dyDescent="0.25">
      <c r="B142" s="36">
        <f>IF('5b.TriRandNumbers'!B136&lt;=B$1,B$4+SQRT(B$2*'5b.TriRandNumbers'!B136),B$6-SQRT(B$3*(1-'5b.TriRandNumbers'!B136)))</f>
        <v>4.1112270729056055</v>
      </c>
      <c r="C142" s="35">
        <f>IF('5b.TriRandNumbers'!C136&lt;=C$1,C$4+SQRT(C$2*'5b.TriRandNumbers'!C136),C$6-SQRT(C$3*(1-'5b.TriRandNumbers'!C136)))</f>
        <v>3.5159731120846707</v>
      </c>
      <c r="D142" s="34">
        <f>IF('5b.TriRandNumbers'!D136&lt;=D$1,D$4+SQRT(D$2*'5b.TriRandNumbers'!D136),D$6-SQRT(D$3*(1-'5b.TriRandNumbers'!D136)))</f>
        <v>5.7753376004736108</v>
      </c>
      <c r="E142" s="33">
        <f>IF('5b.TriRandNumbers'!E136&lt;=E$1,E$4+SQRT(E$2*'5b.TriRandNumbers'!E136),E$6-SQRT(E$3*(1-'5b.TriRandNumbers'!E136)))</f>
        <v>3.2263748513054598</v>
      </c>
      <c r="F142" s="32">
        <f>IF('5b.TriRandNumbers'!F136&lt;=F$1,F$4+SQRT(F$2*'5b.TriRandNumbers'!F136),F$6-SQRT(F$3*(1-'5b.TriRandNumbers'!F136)))</f>
        <v>1.9876631633530244</v>
      </c>
      <c r="G142" s="31">
        <f>IF('5b.TriRandNumbers'!G136&lt;=G$1,G$4+SQRT(G$2*'5b.TriRandNumbers'!G136),G$6-SQRT(G$3*(1-'5b.TriRandNumbers'!G136)))</f>
        <v>2.5459911310011796</v>
      </c>
      <c r="H142" s="36">
        <f>IF('5b.TriRandNumbers'!H136&lt;=H$1,H$4+SQRT(H$2*'5b.TriRandNumbers'!H136),H$6-SQRT(H$3*(1-'5b.TriRandNumbers'!H136)))</f>
        <v>8.5778660034467578</v>
      </c>
      <c r="I142" s="35">
        <f>IF('5b.TriRandNumbers'!I136&lt;=I$1,I$4+SQRT(I$2*'5b.TriRandNumbers'!I136),I$6-SQRT(I$3*(1-'5b.TriRandNumbers'!I136)))</f>
        <v>11.222539022912967</v>
      </c>
      <c r="J142" s="34">
        <f>IF('5b.TriRandNumbers'!J136&lt;=J$1,J$4+SQRT(J$2*'5b.TriRandNumbers'!J136),J$6-SQRT(J$3*(1-'5b.TriRandNumbers'!J136)))</f>
        <v>14.517988475000987</v>
      </c>
      <c r="K142" s="33">
        <f>IF('5b.TriRandNumbers'!K136&lt;=K$1,K$4+SQRT(K$2*'5b.TriRandNumbers'!K136),K$6-SQRT(K$3*(1-'5b.TriRandNumbers'!K136)))</f>
        <v>16.227076753433941</v>
      </c>
      <c r="L142" s="32">
        <f>IF('5b.TriRandNumbers'!L136&lt;=L$1,L$4+SQRT(L$2*'5b.TriRandNumbers'!L136),L$6-SQRT(L$3*(1-'5b.TriRandNumbers'!L136)))</f>
        <v>14.315137522289497</v>
      </c>
      <c r="M142" s="31">
        <f>IF('5b.TriRandNumbers'!M136&lt;=M$1,M$4+SQRT(M$2*'5b.TriRandNumbers'!M136),M$6-SQRT(M$3*(1-'5b.TriRandNumbers'!M136)))</f>
        <v>14.20400784481453</v>
      </c>
      <c r="N142" s="36">
        <f>IF('5b.TriRandNumbers'!N136&lt;=N$1,N$4+SQRT(N$2*'5b.TriRandNumbers'!N136),N$6-SQRT(N$3*(1-'5b.TriRandNumbers'!N136)))</f>
        <v>12.061153352032255</v>
      </c>
      <c r="O142" s="35">
        <f>IF('5b.TriRandNumbers'!O136&lt;=O$1,O$4+SQRT(O$2*'5b.TriRandNumbers'!O136),O$6-SQRT(O$3*(1-'5b.TriRandNumbers'!O136)))</f>
        <v>12.340196933186309</v>
      </c>
      <c r="P142" s="34">
        <f>IF('5b.TriRandNumbers'!P136&lt;=P$1,P$4+SQRT(P$2*'5b.TriRandNumbers'!P136),P$6-SQRT(P$3*(1-'5b.TriRandNumbers'!P136)))</f>
        <v>11.70709601667166</v>
      </c>
      <c r="Q142" s="33">
        <f>IF('5b.TriRandNumbers'!Q136&lt;=Q$1,Q$4+SQRT(Q$2*'5b.TriRandNumbers'!Q136),Q$6-SQRT(Q$3*(1-'5b.TriRandNumbers'!Q136)))</f>
        <v>14.163483045894061</v>
      </c>
      <c r="R142" s="32">
        <f>IF('5b.TriRandNumbers'!R136&lt;=R$1,R$4+SQRT(R$2*'5b.TriRandNumbers'!R136),R$6-SQRT(R$3*(1-'5b.TriRandNumbers'!R136)))</f>
        <v>13.652792113792968</v>
      </c>
      <c r="S142" s="31">
        <f>IF('5b.TriRandNumbers'!S136&lt;=S$1,S$4+SQRT(S$2*'5b.TriRandNumbers'!S136),S$6-SQRT(S$3*(1-'5b.TriRandNumbers'!S136)))</f>
        <v>19.569992104251693</v>
      </c>
      <c r="T142" s="36">
        <f>IF('5b.TriRandNumbers'!T136&lt;=T$1,T$4+SQRT(T$2*'5b.TriRandNumbers'!T136),T$6-SQRT(T$3*(1-'5b.TriRandNumbers'!T136)))</f>
        <v>9.7315556637400107</v>
      </c>
      <c r="U142" s="35">
        <f>IF('5b.TriRandNumbers'!U136&lt;=U$1,U$4+SQRT(U$2*'5b.TriRandNumbers'!U136),U$6-SQRT(U$3*(1-'5b.TriRandNumbers'!U136)))</f>
        <v>8.7445901005524078</v>
      </c>
      <c r="V142" s="34">
        <f>IF('5b.TriRandNumbers'!V136&lt;=V$1,V$4+SQRT(V$2*'5b.TriRandNumbers'!V136),V$6-SQRT(V$3*(1-'5b.TriRandNumbers'!V136)))</f>
        <v>11.899466517694407</v>
      </c>
      <c r="W142" s="33">
        <f>IF('5b.TriRandNumbers'!W136&lt;=W$1,W$4+SQRT(W$2*'5b.TriRandNumbers'!W136),W$6-SQRT(W$3*(1-'5b.TriRandNumbers'!W136)))</f>
        <v>12.454930088118662</v>
      </c>
      <c r="X142" s="32">
        <f>IF('5b.TriRandNumbers'!X136&lt;=X$1,X$4+SQRT(X$2*'5b.TriRandNumbers'!X136),X$6-SQRT(X$3*(1-'5b.TriRandNumbers'!X136)))</f>
        <v>10.575967983140327</v>
      </c>
      <c r="Y142" s="31">
        <f>IF('5b.TriRandNumbers'!Y136&lt;=Y$1,Y$4+SQRT(Y$2*'5b.TriRandNumbers'!Y136),Y$6-SQRT(Y$3*(1-'5b.TriRandNumbers'!Y136)))</f>
        <v>11.466323716546089</v>
      </c>
    </row>
    <row r="143" spans="2:25" hidden="1" x14ac:dyDescent="0.25">
      <c r="B143" s="36">
        <f>IF('5b.TriRandNumbers'!B137&lt;=B$1,B$4+SQRT(B$2*'5b.TriRandNumbers'!B137),B$6-SQRT(B$3*(1-'5b.TriRandNumbers'!B137)))</f>
        <v>3.0784475988476045</v>
      </c>
      <c r="C143" s="35">
        <f>IF('5b.TriRandNumbers'!C137&lt;=C$1,C$4+SQRT(C$2*'5b.TriRandNumbers'!C137),C$6-SQRT(C$3*(1-'5b.TriRandNumbers'!C137)))</f>
        <v>2.4627410938908296</v>
      </c>
      <c r="D143" s="34">
        <f>IF('5b.TriRandNumbers'!D137&lt;=D$1,D$4+SQRT(D$2*'5b.TriRandNumbers'!D137),D$6-SQRT(D$3*(1-'5b.TriRandNumbers'!D137)))</f>
        <v>5.5885099253029971</v>
      </c>
      <c r="E143" s="33">
        <f>IF('5b.TriRandNumbers'!E137&lt;=E$1,E$4+SQRT(E$2*'5b.TriRandNumbers'!E137),E$6-SQRT(E$3*(1-'5b.TriRandNumbers'!E137)))</f>
        <v>4.5079203670725017</v>
      </c>
      <c r="F143" s="32">
        <f>IF('5b.TriRandNumbers'!F137&lt;=F$1,F$4+SQRT(F$2*'5b.TriRandNumbers'!F137),F$6-SQRT(F$3*(1-'5b.TriRandNumbers'!F137)))</f>
        <v>1.871179587379419</v>
      </c>
      <c r="G143" s="31">
        <f>IF('5b.TriRandNumbers'!G137&lt;=G$1,G$4+SQRT(G$2*'5b.TriRandNumbers'!G137),G$6-SQRT(G$3*(1-'5b.TriRandNumbers'!G137)))</f>
        <v>2.4744859848199687</v>
      </c>
      <c r="H143" s="36">
        <f>IF('5b.TriRandNumbers'!H137&lt;=H$1,H$4+SQRT(H$2*'5b.TriRandNumbers'!H137),H$6-SQRT(H$3*(1-'5b.TriRandNumbers'!H137)))</f>
        <v>9.0104931178400491</v>
      </c>
      <c r="I143" s="35">
        <f>IF('5b.TriRandNumbers'!I137&lt;=I$1,I$4+SQRT(I$2*'5b.TriRandNumbers'!I137),I$6-SQRT(I$3*(1-'5b.TriRandNumbers'!I137)))</f>
        <v>15.93668954539222</v>
      </c>
      <c r="J143" s="34">
        <f>IF('5b.TriRandNumbers'!J137&lt;=J$1,J$4+SQRT(J$2*'5b.TriRandNumbers'!J137),J$6-SQRT(J$3*(1-'5b.TriRandNumbers'!J137)))</f>
        <v>17.606380652086202</v>
      </c>
      <c r="K143" s="33">
        <f>IF('5b.TriRandNumbers'!K137&lt;=K$1,K$4+SQRT(K$2*'5b.TriRandNumbers'!K137),K$6-SQRT(K$3*(1-'5b.TriRandNumbers'!K137)))</f>
        <v>14.25391607468279</v>
      </c>
      <c r="L143" s="32">
        <f>IF('5b.TriRandNumbers'!L137&lt;=L$1,L$4+SQRT(L$2*'5b.TriRandNumbers'!L137),L$6-SQRT(L$3*(1-'5b.TriRandNumbers'!L137)))</f>
        <v>11.133192971795504</v>
      </c>
      <c r="M143" s="31">
        <f>IF('5b.TriRandNumbers'!M137&lt;=M$1,M$4+SQRT(M$2*'5b.TriRandNumbers'!M137),M$6-SQRT(M$3*(1-'5b.TriRandNumbers'!M137)))</f>
        <v>19.840673288015768</v>
      </c>
      <c r="N143" s="36">
        <f>IF('5b.TriRandNumbers'!N137&lt;=N$1,N$4+SQRT(N$2*'5b.TriRandNumbers'!N137),N$6-SQRT(N$3*(1-'5b.TriRandNumbers'!N137)))</f>
        <v>11.935047422320098</v>
      </c>
      <c r="O143" s="35">
        <f>IF('5b.TriRandNumbers'!O137&lt;=O$1,O$4+SQRT(O$2*'5b.TriRandNumbers'!O137),O$6-SQRT(O$3*(1-'5b.TriRandNumbers'!O137)))</f>
        <v>7.5163138761690949</v>
      </c>
      <c r="P143" s="34">
        <f>IF('5b.TriRandNumbers'!P137&lt;=P$1,P$4+SQRT(P$2*'5b.TriRandNumbers'!P137),P$6-SQRT(P$3*(1-'5b.TriRandNumbers'!P137)))</f>
        <v>17.084166480131152</v>
      </c>
      <c r="Q143" s="33">
        <f>IF('5b.TriRandNumbers'!Q137&lt;=Q$1,Q$4+SQRT(Q$2*'5b.TriRandNumbers'!Q137),Q$6-SQRT(Q$3*(1-'5b.TriRandNumbers'!Q137)))</f>
        <v>8.4970817117306865</v>
      </c>
      <c r="R143" s="32">
        <f>IF('5b.TriRandNumbers'!R137&lt;=R$1,R$4+SQRT(R$2*'5b.TriRandNumbers'!R137),R$6-SQRT(R$3*(1-'5b.TriRandNumbers'!R137)))</f>
        <v>11.057843747805903</v>
      </c>
      <c r="S143" s="31">
        <f>IF('5b.TriRandNumbers'!S137&lt;=S$1,S$4+SQRT(S$2*'5b.TriRandNumbers'!S137),S$6-SQRT(S$3*(1-'5b.TriRandNumbers'!S137)))</f>
        <v>9.4686007862369301</v>
      </c>
      <c r="T143" s="36">
        <f>IF('5b.TriRandNumbers'!T137&lt;=T$1,T$4+SQRT(T$2*'5b.TriRandNumbers'!T137),T$6-SQRT(T$3*(1-'5b.TriRandNumbers'!T137)))</f>
        <v>11.418700171071391</v>
      </c>
      <c r="U143" s="35">
        <f>IF('5b.TriRandNumbers'!U137&lt;=U$1,U$4+SQRT(U$2*'5b.TriRandNumbers'!U137),U$6-SQRT(U$3*(1-'5b.TriRandNumbers'!U137)))</f>
        <v>12.989316835072129</v>
      </c>
      <c r="V143" s="34">
        <f>IF('5b.TriRandNumbers'!V137&lt;=V$1,V$4+SQRT(V$2*'5b.TriRandNumbers'!V137),V$6-SQRT(V$3*(1-'5b.TriRandNumbers'!V137)))</f>
        <v>9.0998559602094495</v>
      </c>
      <c r="W143" s="33">
        <f>IF('5b.TriRandNumbers'!W137&lt;=W$1,W$4+SQRT(W$2*'5b.TriRandNumbers'!W137),W$6-SQRT(W$3*(1-'5b.TriRandNumbers'!W137)))</f>
        <v>12.362872272298057</v>
      </c>
      <c r="X143" s="32">
        <f>IF('5b.TriRandNumbers'!X137&lt;=X$1,X$4+SQRT(X$2*'5b.TriRandNumbers'!X137),X$6-SQRT(X$3*(1-'5b.TriRandNumbers'!X137)))</f>
        <v>12.321192827201109</v>
      </c>
      <c r="Y143" s="31">
        <f>IF('5b.TriRandNumbers'!Y137&lt;=Y$1,Y$4+SQRT(Y$2*'5b.TriRandNumbers'!Y137),Y$6-SQRT(Y$3*(1-'5b.TriRandNumbers'!Y137)))</f>
        <v>8.0951653556183238</v>
      </c>
    </row>
    <row r="144" spans="2:25" hidden="1" x14ac:dyDescent="0.25">
      <c r="B144" s="36">
        <f>IF('5b.TriRandNumbers'!B138&lt;=B$1,B$4+SQRT(B$2*'5b.TriRandNumbers'!B138),B$6-SQRT(B$3*(1-'5b.TriRandNumbers'!B138)))</f>
        <v>4.9157090943690074</v>
      </c>
      <c r="C144" s="35">
        <f>IF('5b.TriRandNumbers'!C138&lt;=C$1,C$4+SQRT(C$2*'5b.TriRandNumbers'!C138),C$6-SQRT(C$3*(1-'5b.TriRandNumbers'!C138)))</f>
        <v>3.1228921697079635</v>
      </c>
      <c r="D144" s="34">
        <f>IF('5b.TriRandNumbers'!D138&lt;=D$1,D$4+SQRT(D$2*'5b.TriRandNumbers'!D138),D$6-SQRT(D$3*(1-'5b.TriRandNumbers'!D138)))</f>
        <v>6.1671961539458167</v>
      </c>
      <c r="E144" s="33">
        <f>IF('5b.TriRandNumbers'!E138&lt;=E$1,E$4+SQRT(E$2*'5b.TriRandNumbers'!E138),E$6-SQRT(E$3*(1-'5b.TriRandNumbers'!E138)))</f>
        <v>4.7974562242972931</v>
      </c>
      <c r="F144" s="32">
        <f>IF('5b.TriRandNumbers'!F138&lt;=F$1,F$4+SQRT(F$2*'5b.TriRandNumbers'!F138),F$6-SQRT(F$3*(1-'5b.TriRandNumbers'!F138)))</f>
        <v>2.1679886801641803</v>
      </c>
      <c r="G144" s="31">
        <f>IF('5b.TriRandNumbers'!G138&lt;=G$1,G$4+SQRT(G$2*'5b.TriRandNumbers'!G138),G$6-SQRT(G$3*(1-'5b.TriRandNumbers'!G138)))</f>
        <v>3.3393225371884574</v>
      </c>
      <c r="H144" s="36">
        <f>IF('5b.TriRandNumbers'!H138&lt;=H$1,H$4+SQRT(H$2*'5b.TriRandNumbers'!H138),H$6-SQRT(H$3*(1-'5b.TriRandNumbers'!H138)))</f>
        <v>18.05334187680041</v>
      </c>
      <c r="I144" s="35">
        <f>IF('5b.TriRandNumbers'!I138&lt;=I$1,I$4+SQRT(I$2*'5b.TriRandNumbers'!I138),I$6-SQRT(I$3*(1-'5b.TriRandNumbers'!I138)))</f>
        <v>7.1975406361667851</v>
      </c>
      <c r="J144" s="34">
        <f>IF('5b.TriRandNumbers'!J138&lt;=J$1,J$4+SQRT(J$2*'5b.TriRandNumbers'!J138),J$6-SQRT(J$3*(1-'5b.TriRandNumbers'!J138)))</f>
        <v>13.887497915294791</v>
      </c>
      <c r="K144" s="33">
        <f>IF('5b.TriRandNumbers'!K138&lt;=K$1,K$4+SQRT(K$2*'5b.TriRandNumbers'!K138),K$6-SQRT(K$3*(1-'5b.TriRandNumbers'!K138)))</f>
        <v>11.544653214653229</v>
      </c>
      <c r="L144" s="32">
        <f>IF('5b.TriRandNumbers'!L138&lt;=L$1,L$4+SQRT(L$2*'5b.TriRandNumbers'!L138),L$6-SQRT(L$3*(1-'5b.TriRandNumbers'!L138)))</f>
        <v>15.545819502056801</v>
      </c>
      <c r="M144" s="31">
        <f>IF('5b.TriRandNumbers'!M138&lt;=M$1,M$4+SQRT(M$2*'5b.TriRandNumbers'!M138),M$6-SQRT(M$3*(1-'5b.TriRandNumbers'!M138)))</f>
        <v>9.5372614369931963</v>
      </c>
      <c r="N144" s="36">
        <f>IF('5b.TriRandNumbers'!N138&lt;=N$1,N$4+SQRT(N$2*'5b.TriRandNumbers'!N138),N$6-SQRT(N$3*(1-'5b.TriRandNumbers'!N138)))</f>
        <v>11.187621396311611</v>
      </c>
      <c r="O144" s="35">
        <f>IF('5b.TriRandNumbers'!O138&lt;=O$1,O$4+SQRT(O$2*'5b.TriRandNumbers'!O138),O$6-SQRT(O$3*(1-'5b.TriRandNumbers'!O138)))</f>
        <v>9.6477128472766012</v>
      </c>
      <c r="P144" s="34">
        <f>IF('5b.TriRandNumbers'!P138&lt;=P$1,P$4+SQRT(P$2*'5b.TriRandNumbers'!P138),P$6-SQRT(P$3*(1-'5b.TriRandNumbers'!P138)))</f>
        <v>9.8090749859225301</v>
      </c>
      <c r="Q144" s="33">
        <f>IF('5b.TriRandNumbers'!Q138&lt;=Q$1,Q$4+SQRT(Q$2*'5b.TriRandNumbers'!Q138),Q$6-SQRT(Q$3*(1-'5b.TriRandNumbers'!Q138)))</f>
        <v>11.569497806452972</v>
      </c>
      <c r="R144" s="32">
        <f>IF('5b.TriRandNumbers'!R138&lt;=R$1,R$4+SQRT(R$2*'5b.TriRandNumbers'!R138),R$6-SQRT(R$3*(1-'5b.TriRandNumbers'!R138)))</f>
        <v>11.773832919546027</v>
      </c>
      <c r="S144" s="31">
        <f>IF('5b.TriRandNumbers'!S138&lt;=S$1,S$4+SQRT(S$2*'5b.TriRandNumbers'!S138),S$6-SQRT(S$3*(1-'5b.TriRandNumbers'!S138)))</f>
        <v>10.624754839559918</v>
      </c>
      <c r="T144" s="36">
        <f>IF('5b.TriRandNumbers'!T138&lt;=T$1,T$4+SQRT(T$2*'5b.TriRandNumbers'!T138),T$6-SQRT(T$3*(1-'5b.TriRandNumbers'!T138)))</f>
        <v>12.078789349276258</v>
      </c>
      <c r="U144" s="35">
        <f>IF('5b.TriRandNumbers'!U138&lt;=U$1,U$4+SQRT(U$2*'5b.TriRandNumbers'!U138),U$6-SQRT(U$3*(1-'5b.TriRandNumbers'!U138)))</f>
        <v>9.8522263441159073</v>
      </c>
      <c r="V144" s="34">
        <f>IF('5b.TriRandNumbers'!V138&lt;=V$1,V$4+SQRT(V$2*'5b.TriRandNumbers'!V138),V$6-SQRT(V$3*(1-'5b.TriRandNumbers'!V138)))</f>
        <v>10.979350056978916</v>
      </c>
      <c r="W144" s="33">
        <f>IF('5b.TriRandNumbers'!W138&lt;=W$1,W$4+SQRT(W$2*'5b.TriRandNumbers'!W138),W$6-SQRT(W$3*(1-'5b.TriRandNumbers'!W138)))</f>
        <v>9.4838275698286729</v>
      </c>
      <c r="X144" s="32">
        <f>IF('5b.TriRandNumbers'!X138&lt;=X$1,X$4+SQRT(X$2*'5b.TriRandNumbers'!X138),X$6-SQRT(X$3*(1-'5b.TriRandNumbers'!X138)))</f>
        <v>8.713224087167287</v>
      </c>
      <c r="Y144" s="31">
        <f>IF('5b.TriRandNumbers'!Y138&lt;=Y$1,Y$4+SQRT(Y$2*'5b.TriRandNumbers'!Y138),Y$6-SQRT(Y$3*(1-'5b.TriRandNumbers'!Y138)))</f>
        <v>14.199314416456065</v>
      </c>
    </row>
    <row r="145" spans="2:25" hidden="1" x14ac:dyDescent="0.25">
      <c r="B145" s="36">
        <f>IF('5b.TriRandNumbers'!B139&lt;=B$1,B$4+SQRT(B$2*'5b.TriRandNumbers'!B139),B$6-SQRT(B$3*(1-'5b.TriRandNumbers'!B139)))</f>
        <v>4.946402212875542</v>
      </c>
      <c r="C145" s="35">
        <f>IF('5b.TriRandNumbers'!C139&lt;=C$1,C$4+SQRT(C$2*'5b.TriRandNumbers'!C139),C$6-SQRT(C$3*(1-'5b.TriRandNumbers'!C139)))</f>
        <v>1.4642730611194918</v>
      </c>
      <c r="D145" s="34">
        <f>IF('5b.TriRandNumbers'!D139&lt;=D$1,D$4+SQRT(D$2*'5b.TriRandNumbers'!D139),D$6-SQRT(D$3*(1-'5b.TriRandNumbers'!D139)))</f>
        <v>6.054798833483293</v>
      </c>
      <c r="E145" s="33">
        <f>IF('5b.TriRandNumbers'!E139&lt;=E$1,E$4+SQRT(E$2*'5b.TriRandNumbers'!E139),E$6-SQRT(E$3*(1-'5b.TriRandNumbers'!E139)))</f>
        <v>3.1163668090765984</v>
      </c>
      <c r="F145" s="32">
        <f>IF('5b.TriRandNumbers'!F139&lt;=F$1,F$4+SQRT(F$2*'5b.TriRandNumbers'!F139),F$6-SQRT(F$3*(1-'5b.TriRandNumbers'!F139)))</f>
        <v>1.8177122421385601</v>
      </c>
      <c r="G145" s="31">
        <f>IF('5b.TriRandNumbers'!G139&lt;=G$1,G$4+SQRT(G$2*'5b.TriRandNumbers'!G139),G$6-SQRT(G$3*(1-'5b.TriRandNumbers'!G139)))</f>
        <v>4.1026192918730064</v>
      </c>
      <c r="H145" s="36">
        <f>IF('5b.TriRandNumbers'!H139&lt;=H$1,H$4+SQRT(H$2*'5b.TriRandNumbers'!H139),H$6-SQRT(H$3*(1-'5b.TriRandNumbers'!H139)))</f>
        <v>9.8388340019865552</v>
      </c>
      <c r="I145" s="35">
        <f>IF('5b.TriRandNumbers'!I139&lt;=I$1,I$4+SQRT(I$2*'5b.TriRandNumbers'!I139),I$6-SQRT(I$3*(1-'5b.TriRandNumbers'!I139)))</f>
        <v>18.46709801518541</v>
      </c>
      <c r="J145" s="34">
        <f>IF('5b.TriRandNumbers'!J139&lt;=J$1,J$4+SQRT(J$2*'5b.TriRandNumbers'!J139),J$6-SQRT(J$3*(1-'5b.TriRandNumbers'!J139)))</f>
        <v>13.708997304198888</v>
      </c>
      <c r="K145" s="33">
        <f>IF('5b.TriRandNumbers'!K139&lt;=K$1,K$4+SQRT(K$2*'5b.TriRandNumbers'!K139),K$6-SQRT(K$3*(1-'5b.TriRandNumbers'!K139)))</f>
        <v>10.876975410637588</v>
      </c>
      <c r="L145" s="32">
        <f>IF('5b.TriRandNumbers'!L139&lt;=L$1,L$4+SQRT(L$2*'5b.TriRandNumbers'!L139),L$6-SQRT(L$3*(1-'5b.TriRandNumbers'!L139)))</f>
        <v>11.372875145647097</v>
      </c>
      <c r="M145" s="31">
        <f>IF('5b.TriRandNumbers'!M139&lt;=M$1,M$4+SQRT(M$2*'5b.TriRandNumbers'!M139),M$6-SQRT(M$3*(1-'5b.TriRandNumbers'!M139)))</f>
        <v>17.948793730402748</v>
      </c>
      <c r="N145" s="36">
        <f>IF('5b.TriRandNumbers'!N139&lt;=N$1,N$4+SQRT(N$2*'5b.TriRandNumbers'!N139),N$6-SQRT(N$3*(1-'5b.TriRandNumbers'!N139)))</f>
        <v>11.691092781309294</v>
      </c>
      <c r="O145" s="35">
        <f>IF('5b.TriRandNumbers'!O139&lt;=O$1,O$4+SQRT(O$2*'5b.TriRandNumbers'!O139),O$6-SQRT(O$3*(1-'5b.TriRandNumbers'!O139)))</f>
        <v>11.222207489232016</v>
      </c>
      <c r="P145" s="34">
        <f>IF('5b.TriRandNumbers'!P139&lt;=P$1,P$4+SQRT(P$2*'5b.TriRandNumbers'!P139),P$6-SQRT(P$3*(1-'5b.TriRandNumbers'!P139)))</f>
        <v>11.965080492835741</v>
      </c>
      <c r="Q145" s="33">
        <f>IF('5b.TriRandNumbers'!Q139&lt;=Q$1,Q$4+SQRT(Q$2*'5b.TriRandNumbers'!Q139),Q$6-SQRT(Q$3*(1-'5b.TriRandNumbers'!Q139)))</f>
        <v>11.16841418394657</v>
      </c>
      <c r="R145" s="32">
        <f>IF('5b.TriRandNumbers'!R139&lt;=R$1,R$4+SQRT(R$2*'5b.TriRandNumbers'!R139),R$6-SQRT(R$3*(1-'5b.TriRandNumbers'!R139)))</f>
        <v>9.1529780120121345</v>
      </c>
      <c r="S145" s="31">
        <f>IF('5b.TriRandNumbers'!S139&lt;=S$1,S$4+SQRT(S$2*'5b.TriRandNumbers'!S139),S$6-SQRT(S$3*(1-'5b.TriRandNumbers'!S139)))</f>
        <v>12.913501685754749</v>
      </c>
      <c r="T145" s="36">
        <f>IF('5b.TriRandNumbers'!T139&lt;=T$1,T$4+SQRT(T$2*'5b.TriRandNumbers'!T139),T$6-SQRT(T$3*(1-'5b.TriRandNumbers'!T139)))</f>
        <v>18.836170780687052</v>
      </c>
      <c r="U145" s="35">
        <f>IF('5b.TriRandNumbers'!U139&lt;=U$1,U$4+SQRT(U$2*'5b.TriRandNumbers'!U139),U$6-SQRT(U$3*(1-'5b.TriRandNumbers'!U139)))</f>
        <v>14.867598691172129</v>
      </c>
      <c r="V145" s="34">
        <f>IF('5b.TriRandNumbers'!V139&lt;=V$1,V$4+SQRT(V$2*'5b.TriRandNumbers'!V139),V$6-SQRT(V$3*(1-'5b.TriRandNumbers'!V139)))</f>
        <v>8.4039295828373692</v>
      </c>
      <c r="W145" s="33">
        <f>IF('5b.TriRandNumbers'!W139&lt;=W$1,W$4+SQRT(W$2*'5b.TriRandNumbers'!W139),W$6-SQRT(W$3*(1-'5b.TriRandNumbers'!W139)))</f>
        <v>11.677500811540051</v>
      </c>
      <c r="X145" s="32">
        <f>IF('5b.TriRandNumbers'!X139&lt;=X$1,X$4+SQRT(X$2*'5b.TriRandNumbers'!X139),X$6-SQRT(X$3*(1-'5b.TriRandNumbers'!X139)))</f>
        <v>8.5483027897206103</v>
      </c>
      <c r="Y145" s="31">
        <f>IF('5b.TriRandNumbers'!Y139&lt;=Y$1,Y$4+SQRT(Y$2*'5b.TriRandNumbers'!Y139),Y$6-SQRT(Y$3*(1-'5b.TriRandNumbers'!Y139)))</f>
        <v>8.731161007848744</v>
      </c>
    </row>
    <row r="146" spans="2:25" hidden="1" x14ac:dyDescent="0.25">
      <c r="B146" s="36">
        <f>IF('5b.TriRandNumbers'!B140&lt;=B$1,B$4+SQRT(B$2*'5b.TriRandNumbers'!B140),B$6-SQRT(B$3*(1-'5b.TriRandNumbers'!B140)))</f>
        <v>5.5499483331803461</v>
      </c>
      <c r="C146" s="35">
        <f>IF('5b.TriRandNumbers'!C140&lt;=C$1,C$4+SQRT(C$2*'5b.TriRandNumbers'!C140),C$6-SQRT(C$3*(1-'5b.TriRandNumbers'!C140)))</f>
        <v>3.339608021524719</v>
      </c>
      <c r="D146" s="34">
        <f>IF('5b.TriRandNumbers'!D140&lt;=D$1,D$4+SQRT(D$2*'5b.TriRandNumbers'!D140),D$6-SQRT(D$3*(1-'5b.TriRandNumbers'!D140)))</f>
        <v>5.2249310493009515</v>
      </c>
      <c r="E146" s="33">
        <f>IF('5b.TriRandNumbers'!E140&lt;=E$1,E$4+SQRT(E$2*'5b.TriRandNumbers'!E140),E$6-SQRT(E$3*(1-'5b.TriRandNumbers'!E140)))</f>
        <v>3.7960650976838259</v>
      </c>
      <c r="F146" s="32">
        <f>IF('5b.TriRandNumbers'!F140&lt;=F$1,F$4+SQRT(F$2*'5b.TriRandNumbers'!F140),F$6-SQRT(F$3*(1-'5b.TriRandNumbers'!F140)))</f>
        <v>2.26413771681653</v>
      </c>
      <c r="G146" s="31">
        <f>IF('5b.TriRandNumbers'!G140&lt;=G$1,G$4+SQRT(G$2*'5b.TriRandNumbers'!G140),G$6-SQRT(G$3*(1-'5b.TriRandNumbers'!G140)))</f>
        <v>2.4067194692520131</v>
      </c>
      <c r="H146" s="36">
        <f>IF('5b.TriRandNumbers'!H140&lt;=H$1,H$4+SQRT(H$2*'5b.TriRandNumbers'!H140),H$6-SQRT(H$3*(1-'5b.TriRandNumbers'!H140)))</f>
        <v>14.854670475685658</v>
      </c>
      <c r="I146" s="35">
        <f>IF('5b.TriRandNumbers'!I140&lt;=I$1,I$4+SQRT(I$2*'5b.TriRandNumbers'!I140),I$6-SQRT(I$3*(1-'5b.TriRandNumbers'!I140)))</f>
        <v>13.535252315922381</v>
      </c>
      <c r="J146" s="34">
        <f>IF('5b.TriRandNumbers'!J140&lt;=J$1,J$4+SQRT(J$2*'5b.TriRandNumbers'!J140),J$6-SQRT(J$3*(1-'5b.TriRandNumbers'!J140)))</f>
        <v>17.078310173607548</v>
      </c>
      <c r="K146" s="33">
        <f>IF('5b.TriRandNumbers'!K140&lt;=K$1,K$4+SQRT(K$2*'5b.TriRandNumbers'!K140),K$6-SQRT(K$3*(1-'5b.TriRandNumbers'!K140)))</f>
        <v>16.196012942869793</v>
      </c>
      <c r="L146" s="32">
        <f>IF('5b.TriRandNumbers'!L140&lt;=L$1,L$4+SQRT(L$2*'5b.TriRandNumbers'!L140),L$6-SQRT(L$3*(1-'5b.TriRandNumbers'!L140)))</f>
        <v>8.5109536949657816</v>
      </c>
      <c r="M146" s="31">
        <f>IF('5b.TriRandNumbers'!M140&lt;=M$1,M$4+SQRT(M$2*'5b.TriRandNumbers'!M140),M$6-SQRT(M$3*(1-'5b.TriRandNumbers'!M140)))</f>
        <v>11.07563387446352</v>
      </c>
      <c r="N146" s="36">
        <f>IF('5b.TriRandNumbers'!N140&lt;=N$1,N$4+SQRT(N$2*'5b.TriRandNumbers'!N140),N$6-SQRT(N$3*(1-'5b.TriRandNumbers'!N140)))</f>
        <v>16.801791899822138</v>
      </c>
      <c r="O146" s="35">
        <f>IF('5b.TriRandNumbers'!O140&lt;=O$1,O$4+SQRT(O$2*'5b.TriRandNumbers'!O140),O$6-SQRT(O$3*(1-'5b.TriRandNumbers'!O140)))</f>
        <v>10.542498890638983</v>
      </c>
      <c r="P146" s="34">
        <f>IF('5b.TriRandNumbers'!P140&lt;=P$1,P$4+SQRT(P$2*'5b.TriRandNumbers'!P140),P$6-SQRT(P$3*(1-'5b.TriRandNumbers'!P140)))</f>
        <v>9.2066773553671126</v>
      </c>
      <c r="Q146" s="33">
        <f>IF('5b.TriRandNumbers'!Q140&lt;=Q$1,Q$4+SQRT(Q$2*'5b.TriRandNumbers'!Q140),Q$6-SQRT(Q$3*(1-'5b.TriRandNumbers'!Q140)))</f>
        <v>7.3124128768273398</v>
      </c>
      <c r="R146" s="32">
        <f>IF('5b.TriRandNumbers'!R140&lt;=R$1,R$4+SQRT(R$2*'5b.TriRandNumbers'!R140),R$6-SQRT(R$3*(1-'5b.TriRandNumbers'!R140)))</f>
        <v>10.626778595435884</v>
      </c>
      <c r="S146" s="31">
        <f>IF('5b.TriRandNumbers'!S140&lt;=S$1,S$4+SQRT(S$2*'5b.TriRandNumbers'!S140),S$6-SQRT(S$3*(1-'5b.TriRandNumbers'!S140)))</f>
        <v>10.112652444381347</v>
      </c>
      <c r="T146" s="36">
        <f>IF('5b.TriRandNumbers'!T140&lt;=T$1,T$4+SQRT(T$2*'5b.TriRandNumbers'!T140),T$6-SQRT(T$3*(1-'5b.TriRandNumbers'!T140)))</f>
        <v>17.727901349601911</v>
      </c>
      <c r="U146" s="35">
        <f>IF('5b.TriRandNumbers'!U140&lt;=U$1,U$4+SQRT(U$2*'5b.TriRandNumbers'!U140),U$6-SQRT(U$3*(1-'5b.TriRandNumbers'!U140)))</f>
        <v>8.1960070416493487</v>
      </c>
      <c r="V146" s="34">
        <f>IF('5b.TriRandNumbers'!V140&lt;=V$1,V$4+SQRT(V$2*'5b.TriRandNumbers'!V140),V$6-SQRT(V$3*(1-'5b.TriRandNumbers'!V140)))</f>
        <v>12.756873685013463</v>
      </c>
      <c r="W146" s="33">
        <f>IF('5b.TriRandNumbers'!W140&lt;=W$1,W$4+SQRT(W$2*'5b.TriRandNumbers'!W140),W$6-SQRT(W$3*(1-'5b.TriRandNumbers'!W140)))</f>
        <v>10.332939815059005</v>
      </c>
      <c r="X146" s="32">
        <f>IF('5b.TriRandNumbers'!X140&lt;=X$1,X$4+SQRT(X$2*'5b.TriRandNumbers'!X140),X$6-SQRT(X$3*(1-'5b.TriRandNumbers'!X140)))</f>
        <v>15.178531895565483</v>
      </c>
      <c r="Y146" s="31">
        <f>IF('5b.TriRandNumbers'!Y140&lt;=Y$1,Y$4+SQRT(Y$2*'5b.TriRandNumbers'!Y140),Y$6-SQRT(Y$3*(1-'5b.TriRandNumbers'!Y140)))</f>
        <v>9.9214274794680346</v>
      </c>
    </row>
    <row r="147" spans="2:25" hidden="1" x14ac:dyDescent="0.25">
      <c r="B147" s="36">
        <f>IF('5b.TriRandNumbers'!B141&lt;=B$1,B$4+SQRT(B$2*'5b.TriRandNumbers'!B141),B$6-SQRT(B$3*(1-'5b.TriRandNumbers'!B141)))</f>
        <v>3.8153380555545464</v>
      </c>
      <c r="C147" s="35">
        <f>IF('5b.TriRandNumbers'!C141&lt;=C$1,C$4+SQRT(C$2*'5b.TriRandNumbers'!C141),C$6-SQRT(C$3*(1-'5b.TriRandNumbers'!C141)))</f>
        <v>2.4414857047525329</v>
      </c>
      <c r="D147" s="34">
        <f>IF('5b.TriRandNumbers'!D141&lt;=D$1,D$4+SQRT(D$2*'5b.TriRandNumbers'!D141),D$6-SQRT(D$3*(1-'5b.TriRandNumbers'!D141)))</f>
        <v>5.4465094941918881</v>
      </c>
      <c r="E147" s="33">
        <f>IF('5b.TriRandNumbers'!E141&lt;=E$1,E$4+SQRT(E$2*'5b.TriRandNumbers'!E141),E$6-SQRT(E$3*(1-'5b.TriRandNumbers'!E141)))</f>
        <v>4.0169501965355989</v>
      </c>
      <c r="F147" s="32">
        <f>IF('5b.TriRandNumbers'!F141&lt;=F$1,F$4+SQRT(F$2*'5b.TriRandNumbers'!F141),F$6-SQRT(F$3*(1-'5b.TriRandNumbers'!F141)))</f>
        <v>2.8559209303749724</v>
      </c>
      <c r="G147" s="31">
        <f>IF('5b.TriRandNumbers'!G141&lt;=G$1,G$4+SQRT(G$2*'5b.TriRandNumbers'!G141),G$6-SQRT(G$3*(1-'5b.TriRandNumbers'!G141)))</f>
        <v>3.4350126993571068</v>
      </c>
      <c r="H147" s="36">
        <f>IF('5b.TriRandNumbers'!H141&lt;=H$1,H$4+SQRT(H$2*'5b.TriRandNumbers'!H141),H$6-SQRT(H$3*(1-'5b.TriRandNumbers'!H141)))</f>
        <v>8.7795912551068707</v>
      </c>
      <c r="I147" s="35">
        <f>IF('5b.TriRandNumbers'!I141&lt;=I$1,I$4+SQRT(I$2*'5b.TriRandNumbers'!I141),I$6-SQRT(I$3*(1-'5b.TriRandNumbers'!I141)))</f>
        <v>13.083920232343312</v>
      </c>
      <c r="J147" s="34">
        <f>IF('5b.TriRandNumbers'!J141&lt;=J$1,J$4+SQRT(J$2*'5b.TriRandNumbers'!J141),J$6-SQRT(J$3*(1-'5b.TriRandNumbers'!J141)))</f>
        <v>9.0020297230538588</v>
      </c>
      <c r="K147" s="33">
        <f>IF('5b.TriRandNumbers'!K141&lt;=K$1,K$4+SQRT(K$2*'5b.TriRandNumbers'!K141),K$6-SQRT(K$3*(1-'5b.TriRandNumbers'!K141)))</f>
        <v>9.4474993335359905</v>
      </c>
      <c r="L147" s="32">
        <f>IF('5b.TriRandNumbers'!L141&lt;=L$1,L$4+SQRT(L$2*'5b.TriRandNumbers'!L141),L$6-SQRT(L$3*(1-'5b.TriRandNumbers'!L141)))</f>
        <v>12.08799879135579</v>
      </c>
      <c r="M147" s="31">
        <f>IF('5b.TriRandNumbers'!M141&lt;=M$1,M$4+SQRT(M$2*'5b.TriRandNumbers'!M141),M$6-SQRT(M$3*(1-'5b.TriRandNumbers'!M141)))</f>
        <v>19.103448079695209</v>
      </c>
      <c r="N147" s="36">
        <f>IF('5b.TriRandNumbers'!N141&lt;=N$1,N$4+SQRT(N$2*'5b.TriRandNumbers'!N141),N$6-SQRT(N$3*(1-'5b.TriRandNumbers'!N141)))</f>
        <v>15.138336390205533</v>
      </c>
      <c r="O147" s="35">
        <f>IF('5b.TriRandNumbers'!O141&lt;=O$1,O$4+SQRT(O$2*'5b.TriRandNumbers'!O141),O$6-SQRT(O$3*(1-'5b.TriRandNumbers'!O141)))</f>
        <v>17.949024763136237</v>
      </c>
      <c r="P147" s="34">
        <f>IF('5b.TriRandNumbers'!P141&lt;=P$1,P$4+SQRT(P$2*'5b.TriRandNumbers'!P141),P$6-SQRT(P$3*(1-'5b.TriRandNumbers'!P141)))</f>
        <v>7.9943291992776544</v>
      </c>
      <c r="Q147" s="33">
        <f>IF('5b.TriRandNumbers'!Q141&lt;=Q$1,Q$4+SQRT(Q$2*'5b.TriRandNumbers'!Q141),Q$6-SQRT(Q$3*(1-'5b.TriRandNumbers'!Q141)))</f>
        <v>6.1661580589165892</v>
      </c>
      <c r="R147" s="32">
        <f>IF('5b.TriRandNumbers'!R141&lt;=R$1,R$4+SQRT(R$2*'5b.TriRandNumbers'!R141),R$6-SQRT(R$3*(1-'5b.TriRandNumbers'!R141)))</f>
        <v>7.1867261075949234</v>
      </c>
      <c r="S147" s="31">
        <f>IF('5b.TriRandNumbers'!S141&lt;=S$1,S$4+SQRT(S$2*'5b.TriRandNumbers'!S141),S$6-SQRT(S$3*(1-'5b.TriRandNumbers'!S141)))</f>
        <v>7.5743510819425701</v>
      </c>
      <c r="T147" s="36">
        <f>IF('5b.TriRandNumbers'!T141&lt;=T$1,T$4+SQRT(T$2*'5b.TriRandNumbers'!T141),T$6-SQRT(T$3*(1-'5b.TriRandNumbers'!T141)))</f>
        <v>10.902356105240925</v>
      </c>
      <c r="U147" s="35">
        <f>IF('5b.TriRandNumbers'!U141&lt;=U$1,U$4+SQRT(U$2*'5b.TriRandNumbers'!U141),U$6-SQRT(U$3*(1-'5b.TriRandNumbers'!U141)))</f>
        <v>6.1650041096792032</v>
      </c>
      <c r="V147" s="34">
        <f>IF('5b.TriRandNumbers'!V141&lt;=V$1,V$4+SQRT(V$2*'5b.TriRandNumbers'!V141),V$6-SQRT(V$3*(1-'5b.TriRandNumbers'!V141)))</f>
        <v>12.060345701739603</v>
      </c>
      <c r="W147" s="33">
        <f>IF('5b.TriRandNumbers'!W141&lt;=W$1,W$4+SQRT(W$2*'5b.TriRandNumbers'!W141),W$6-SQRT(W$3*(1-'5b.TriRandNumbers'!W141)))</f>
        <v>11.387578178519014</v>
      </c>
      <c r="X147" s="32">
        <f>IF('5b.TriRandNumbers'!X141&lt;=X$1,X$4+SQRT(X$2*'5b.TriRandNumbers'!X141),X$6-SQRT(X$3*(1-'5b.TriRandNumbers'!X141)))</f>
        <v>10.713735519559213</v>
      </c>
      <c r="Y147" s="31">
        <f>IF('5b.TriRandNumbers'!Y141&lt;=Y$1,Y$4+SQRT(Y$2*'5b.TriRandNumbers'!Y141),Y$6-SQRT(Y$3*(1-'5b.TriRandNumbers'!Y141)))</f>
        <v>18.231751853810806</v>
      </c>
    </row>
    <row r="148" spans="2:25" hidden="1" x14ac:dyDescent="0.25">
      <c r="B148" s="36">
        <f>IF('5b.TriRandNumbers'!B142&lt;=B$1,B$4+SQRT(B$2*'5b.TriRandNumbers'!B142),B$6-SQRT(B$3*(1-'5b.TriRandNumbers'!B142)))</f>
        <v>4.5100193259759482</v>
      </c>
      <c r="C148" s="35">
        <f>IF('5b.TriRandNumbers'!C142&lt;=C$1,C$4+SQRT(C$2*'5b.TriRandNumbers'!C142),C$6-SQRT(C$3*(1-'5b.TriRandNumbers'!C142)))</f>
        <v>2.7175506420659934</v>
      </c>
      <c r="D148" s="34">
        <f>IF('5b.TriRandNumbers'!D142&lt;=D$1,D$4+SQRT(D$2*'5b.TriRandNumbers'!D142),D$6-SQRT(D$3*(1-'5b.TriRandNumbers'!D142)))</f>
        <v>6.0221862427346116</v>
      </c>
      <c r="E148" s="33">
        <f>IF('5b.TriRandNumbers'!E142&lt;=E$1,E$4+SQRT(E$2*'5b.TriRandNumbers'!E142),E$6-SQRT(E$3*(1-'5b.TriRandNumbers'!E142)))</f>
        <v>4.1236144643164661</v>
      </c>
      <c r="F148" s="32">
        <f>IF('5b.TriRandNumbers'!F142&lt;=F$1,F$4+SQRT(F$2*'5b.TriRandNumbers'!F142),F$6-SQRT(F$3*(1-'5b.TriRandNumbers'!F142)))</f>
        <v>2.834328515725121</v>
      </c>
      <c r="G148" s="31">
        <f>IF('5b.TriRandNumbers'!G142&lt;=G$1,G$4+SQRT(G$2*'5b.TriRandNumbers'!G142),G$6-SQRT(G$3*(1-'5b.TriRandNumbers'!G142)))</f>
        <v>3.8827916326651071</v>
      </c>
      <c r="H148" s="36">
        <f>IF('5b.TriRandNumbers'!H142&lt;=H$1,H$4+SQRT(H$2*'5b.TriRandNumbers'!H142),H$6-SQRT(H$3*(1-'5b.TriRandNumbers'!H142)))</f>
        <v>15.821286954186615</v>
      </c>
      <c r="I148" s="35">
        <f>IF('5b.TriRandNumbers'!I142&lt;=I$1,I$4+SQRT(I$2*'5b.TriRandNumbers'!I142),I$6-SQRT(I$3*(1-'5b.TriRandNumbers'!I142)))</f>
        <v>16.285502200002348</v>
      </c>
      <c r="J148" s="34">
        <f>IF('5b.TriRandNumbers'!J142&lt;=J$1,J$4+SQRT(J$2*'5b.TriRandNumbers'!J142),J$6-SQRT(J$3*(1-'5b.TriRandNumbers'!J142)))</f>
        <v>9.5256346529963309</v>
      </c>
      <c r="K148" s="33">
        <f>IF('5b.TriRandNumbers'!K142&lt;=K$1,K$4+SQRT(K$2*'5b.TriRandNumbers'!K142),K$6-SQRT(K$3*(1-'5b.TriRandNumbers'!K142)))</f>
        <v>9.2160682410513814</v>
      </c>
      <c r="L148" s="32">
        <f>IF('5b.TriRandNumbers'!L142&lt;=L$1,L$4+SQRT(L$2*'5b.TriRandNumbers'!L142),L$6-SQRT(L$3*(1-'5b.TriRandNumbers'!L142)))</f>
        <v>16.670919676392963</v>
      </c>
      <c r="M148" s="31">
        <f>IF('5b.TriRandNumbers'!M142&lt;=M$1,M$4+SQRT(M$2*'5b.TriRandNumbers'!M142),M$6-SQRT(M$3*(1-'5b.TriRandNumbers'!M142)))</f>
        <v>16.73273736052094</v>
      </c>
      <c r="N148" s="36">
        <f>IF('5b.TriRandNumbers'!N142&lt;=N$1,N$4+SQRT(N$2*'5b.TriRandNumbers'!N142),N$6-SQRT(N$3*(1-'5b.TriRandNumbers'!N142)))</f>
        <v>8.3217063800154509</v>
      </c>
      <c r="O148" s="35">
        <f>IF('5b.TriRandNumbers'!O142&lt;=O$1,O$4+SQRT(O$2*'5b.TriRandNumbers'!O142),O$6-SQRT(O$3*(1-'5b.TriRandNumbers'!O142)))</f>
        <v>18.159913813222559</v>
      </c>
      <c r="P148" s="34">
        <f>IF('5b.TriRandNumbers'!P142&lt;=P$1,P$4+SQRT(P$2*'5b.TriRandNumbers'!P142),P$6-SQRT(P$3*(1-'5b.TriRandNumbers'!P142)))</f>
        <v>10.84626965624132</v>
      </c>
      <c r="Q148" s="33">
        <f>IF('5b.TriRandNumbers'!Q142&lt;=Q$1,Q$4+SQRT(Q$2*'5b.TriRandNumbers'!Q142),Q$6-SQRT(Q$3*(1-'5b.TriRandNumbers'!Q142)))</f>
        <v>16.33128552298292</v>
      </c>
      <c r="R148" s="32">
        <f>IF('5b.TriRandNumbers'!R142&lt;=R$1,R$4+SQRT(R$2*'5b.TriRandNumbers'!R142),R$6-SQRT(R$3*(1-'5b.TriRandNumbers'!R142)))</f>
        <v>10.648673120800916</v>
      </c>
      <c r="S148" s="31">
        <f>IF('5b.TriRandNumbers'!S142&lt;=S$1,S$4+SQRT(S$2*'5b.TriRandNumbers'!S142),S$6-SQRT(S$3*(1-'5b.TriRandNumbers'!S142)))</f>
        <v>10.587761239012517</v>
      </c>
      <c r="T148" s="36">
        <f>IF('5b.TriRandNumbers'!T142&lt;=T$1,T$4+SQRT(T$2*'5b.TriRandNumbers'!T142),T$6-SQRT(T$3*(1-'5b.TriRandNumbers'!T142)))</f>
        <v>16.857166751026686</v>
      </c>
      <c r="U148" s="35">
        <f>IF('5b.TriRandNumbers'!U142&lt;=U$1,U$4+SQRT(U$2*'5b.TriRandNumbers'!U142),U$6-SQRT(U$3*(1-'5b.TriRandNumbers'!U142)))</f>
        <v>14.556281698389245</v>
      </c>
      <c r="V148" s="34">
        <f>IF('5b.TriRandNumbers'!V142&lt;=V$1,V$4+SQRT(V$2*'5b.TriRandNumbers'!V142),V$6-SQRT(V$3*(1-'5b.TriRandNumbers'!V142)))</f>
        <v>15.378852135011108</v>
      </c>
      <c r="W148" s="33">
        <f>IF('5b.TriRandNumbers'!W142&lt;=W$1,W$4+SQRT(W$2*'5b.TriRandNumbers'!W142),W$6-SQRT(W$3*(1-'5b.TriRandNumbers'!W142)))</f>
        <v>5.4572234401110951</v>
      </c>
      <c r="X148" s="32">
        <f>IF('5b.TriRandNumbers'!X142&lt;=X$1,X$4+SQRT(X$2*'5b.TriRandNumbers'!X142),X$6-SQRT(X$3*(1-'5b.TriRandNumbers'!X142)))</f>
        <v>16.531138586862838</v>
      </c>
      <c r="Y148" s="31">
        <f>IF('5b.TriRandNumbers'!Y142&lt;=Y$1,Y$4+SQRT(Y$2*'5b.TriRandNumbers'!Y142),Y$6-SQRT(Y$3*(1-'5b.TriRandNumbers'!Y142)))</f>
        <v>12.306591301146984</v>
      </c>
    </row>
    <row r="149" spans="2:25" hidden="1" x14ac:dyDescent="0.25">
      <c r="B149" s="36">
        <f>IF('5b.TriRandNumbers'!B143&lt;=B$1,B$4+SQRT(B$2*'5b.TriRandNumbers'!B143),B$6-SQRT(B$3*(1-'5b.TriRandNumbers'!B143)))</f>
        <v>4.3350255608040342</v>
      </c>
      <c r="C149" s="35">
        <f>IF('5b.TriRandNumbers'!C143&lt;=C$1,C$4+SQRT(C$2*'5b.TriRandNumbers'!C143),C$6-SQRT(C$3*(1-'5b.TriRandNumbers'!C143)))</f>
        <v>1.6394877790302753</v>
      </c>
      <c r="D149" s="34">
        <f>IF('5b.TriRandNumbers'!D143&lt;=D$1,D$4+SQRT(D$2*'5b.TriRandNumbers'!D143),D$6-SQRT(D$3*(1-'5b.TriRandNumbers'!D143)))</f>
        <v>5.9224966296337884</v>
      </c>
      <c r="E149" s="33">
        <f>IF('5b.TriRandNumbers'!E143&lt;=E$1,E$4+SQRT(E$2*'5b.TriRandNumbers'!E143),E$6-SQRT(E$3*(1-'5b.TriRandNumbers'!E143)))</f>
        <v>4.4419693583542541</v>
      </c>
      <c r="F149" s="32">
        <f>IF('5b.TriRandNumbers'!F143&lt;=F$1,F$4+SQRT(F$2*'5b.TriRandNumbers'!F143),F$6-SQRT(F$3*(1-'5b.TriRandNumbers'!F143)))</f>
        <v>2.16140434813921</v>
      </c>
      <c r="G149" s="31">
        <f>IF('5b.TriRandNumbers'!G143&lt;=G$1,G$4+SQRT(G$2*'5b.TriRandNumbers'!G143),G$6-SQRT(G$3*(1-'5b.TriRandNumbers'!G143)))</f>
        <v>2.7813573102354123</v>
      </c>
      <c r="H149" s="36">
        <f>IF('5b.TriRandNumbers'!H143&lt;=H$1,H$4+SQRT(H$2*'5b.TriRandNumbers'!H143),H$6-SQRT(H$3*(1-'5b.TriRandNumbers'!H143)))</f>
        <v>9.9807124784154055</v>
      </c>
      <c r="I149" s="35">
        <f>IF('5b.TriRandNumbers'!I143&lt;=I$1,I$4+SQRT(I$2*'5b.TriRandNumbers'!I143),I$6-SQRT(I$3*(1-'5b.TriRandNumbers'!I143)))</f>
        <v>10.310459227558662</v>
      </c>
      <c r="J149" s="34">
        <f>IF('5b.TriRandNumbers'!J143&lt;=J$1,J$4+SQRT(J$2*'5b.TriRandNumbers'!J143),J$6-SQRT(J$3*(1-'5b.TriRandNumbers'!J143)))</f>
        <v>10.818419264867867</v>
      </c>
      <c r="K149" s="33">
        <f>IF('5b.TriRandNumbers'!K143&lt;=K$1,K$4+SQRT(K$2*'5b.TriRandNumbers'!K143),K$6-SQRT(K$3*(1-'5b.TriRandNumbers'!K143)))</f>
        <v>8.0331591367340245</v>
      </c>
      <c r="L149" s="32">
        <f>IF('5b.TriRandNumbers'!L143&lt;=L$1,L$4+SQRT(L$2*'5b.TriRandNumbers'!L143),L$6-SQRT(L$3*(1-'5b.TriRandNumbers'!L143)))</f>
        <v>17.218531647183109</v>
      </c>
      <c r="M149" s="31">
        <f>IF('5b.TriRandNumbers'!M143&lt;=M$1,M$4+SQRT(M$2*'5b.TriRandNumbers'!M143),M$6-SQRT(M$3*(1-'5b.TriRandNumbers'!M143)))</f>
        <v>9.1122709719708777</v>
      </c>
      <c r="N149" s="36">
        <f>IF('5b.TriRandNumbers'!N143&lt;=N$1,N$4+SQRT(N$2*'5b.TriRandNumbers'!N143),N$6-SQRT(N$3*(1-'5b.TriRandNumbers'!N143)))</f>
        <v>5.9902690227487536</v>
      </c>
      <c r="O149" s="35">
        <f>IF('5b.TriRandNumbers'!O143&lt;=O$1,O$4+SQRT(O$2*'5b.TriRandNumbers'!O143),O$6-SQRT(O$3*(1-'5b.TriRandNumbers'!O143)))</f>
        <v>16.323900370350472</v>
      </c>
      <c r="P149" s="34">
        <f>IF('5b.TriRandNumbers'!P143&lt;=P$1,P$4+SQRT(P$2*'5b.TriRandNumbers'!P143),P$6-SQRT(P$3*(1-'5b.TriRandNumbers'!P143)))</f>
        <v>15.683686532181369</v>
      </c>
      <c r="Q149" s="33">
        <f>IF('5b.TriRandNumbers'!Q143&lt;=Q$1,Q$4+SQRT(Q$2*'5b.TriRandNumbers'!Q143),Q$6-SQRT(Q$3*(1-'5b.TriRandNumbers'!Q143)))</f>
        <v>6.795810422016455</v>
      </c>
      <c r="R149" s="32">
        <f>IF('5b.TriRandNumbers'!R143&lt;=R$1,R$4+SQRT(R$2*'5b.TriRandNumbers'!R143),R$6-SQRT(R$3*(1-'5b.TriRandNumbers'!R143)))</f>
        <v>13.043722186749882</v>
      </c>
      <c r="S149" s="31">
        <f>IF('5b.TriRandNumbers'!S143&lt;=S$1,S$4+SQRT(S$2*'5b.TriRandNumbers'!S143),S$6-SQRT(S$3*(1-'5b.TriRandNumbers'!S143)))</f>
        <v>11.081998277164962</v>
      </c>
      <c r="T149" s="36">
        <f>IF('5b.TriRandNumbers'!T143&lt;=T$1,T$4+SQRT(T$2*'5b.TriRandNumbers'!T143),T$6-SQRT(T$3*(1-'5b.TriRandNumbers'!T143)))</f>
        <v>11.372606822303387</v>
      </c>
      <c r="U149" s="35">
        <f>IF('5b.TriRandNumbers'!U143&lt;=U$1,U$4+SQRT(U$2*'5b.TriRandNumbers'!U143),U$6-SQRT(U$3*(1-'5b.TriRandNumbers'!U143)))</f>
        <v>13.206106501691918</v>
      </c>
      <c r="V149" s="34">
        <f>IF('5b.TriRandNumbers'!V143&lt;=V$1,V$4+SQRT(V$2*'5b.TriRandNumbers'!V143),V$6-SQRT(V$3*(1-'5b.TriRandNumbers'!V143)))</f>
        <v>9.4118337780316867</v>
      </c>
      <c r="W149" s="33">
        <f>IF('5b.TriRandNumbers'!W143&lt;=W$1,W$4+SQRT(W$2*'5b.TriRandNumbers'!W143),W$6-SQRT(W$3*(1-'5b.TriRandNumbers'!W143)))</f>
        <v>13.567331298193388</v>
      </c>
      <c r="X149" s="32">
        <f>IF('5b.TriRandNumbers'!X143&lt;=X$1,X$4+SQRT(X$2*'5b.TriRandNumbers'!X143),X$6-SQRT(X$3*(1-'5b.TriRandNumbers'!X143)))</f>
        <v>12.070650389421719</v>
      </c>
      <c r="Y149" s="31">
        <f>IF('5b.TriRandNumbers'!Y143&lt;=Y$1,Y$4+SQRT(Y$2*'5b.TriRandNumbers'!Y143),Y$6-SQRT(Y$3*(1-'5b.TriRandNumbers'!Y143)))</f>
        <v>11.977870585366201</v>
      </c>
    </row>
    <row r="150" spans="2:25" hidden="1" x14ac:dyDescent="0.25">
      <c r="B150" s="36">
        <f>IF('5b.TriRandNumbers'!B144&lt;=B$1,B$4+SQRT(B$2*'5b.TriRandNumbers'!B144),B$6-SQRT(B$3*(1-'5b.TriRandNumbers'!B144)))</f>
        <v>3.467978482772148</v>
      </c>
      <c r="C150" s="35">
        <f>IF('5b.TriRandNumbers'!C144&lt;=C$1,C$4+SQRT(C$2*'5b.TriRandNumbers'!C144),C$6-SQRT(C$3*(1-'5b.TriRandNumbers'!C144)))</f>
        <v>2.2155391462593359</v>
      </c>
      <c r="D150" s="34">
        <f>IF('5b.TriRandNumbers'!D144&lt;=D$1,D$4+SQRT(D$2*'5b.TriRandNumbers'!D144),D$6-SQRT(D$3*(1-'5b.TriRandNumbers'!D144)))</f>
        <v>5.7536338193775682</v>
      </c>
      <c r="E150" s="33">
        <f>IF('5b.TriRandNumbers'!E144&lt;=E$1,E$4+SQRT(E$2*'5b.TriRandNumbers'!E144),E$6-SQRT(E$3*(1-'5b.TriRandNumbers'!E144)))</f>
        <v>3.8265405158132899</v>
      </c>
      <c r="F150" s="32">
        <f>IF('5b.TriRandNumbers'!F144&lt;=F$1,F$4+SQRT(F$2*'5b.TriRandNumbers'!F144),F$6-SQRT(F$3*(1-'5b.TriRandNumbers'!F144)))</f>
        <v>2.8028773885752676</v>
      </c>
      <c r="G150" s="31">
        <f>IF('5b.TriRandNumbers'!G144&lt;=G$1,G$4+SQRT(G$2*'5b.TriRandNumbers'!G144),G$6-SQRT(G$3*(1-'5b.TriRandNumbers'!G144)))</f>
        <v>3.5685338523274872</v>
      </c>
      <c r="H150" s="36">
        <f>IF('5b.TriRandNumbers'!H144&lt;=H$1,H$4+SQRT(H$2*'5b.TriRandNumbers'!H144),H$6-SQRT(H$3*(1-'5b.TriRandNumbers'!H144)))</f>
        <v>12.14835951108628</v>
      </c>
      <c r="I150" s="35">
        <f>IF('5b.TriRandNumbers'!I144&lt;=I$1,I$4+SQRT(I$2*'5b.TriRandNumbers'!I144),I$6-SQRT(I$3*(1-'5b.TriRandNumbers'!I144)))</f>
        <v>12.481136962318264</v>
      </c>
      <c r="J150" s="34">
        <f>IF('5b.TriRandNumbers'!J144&lt;=J$1,J$4+SQRT(J$2*'5b.TriRandNumbers'!J144),J$6-SQRT(J$3*(1-'5b.TriRandNumbers'!J144)))</f>
        <v>18.825663986896444</v>
      </c>
      <c r="K150" s="33">
        <f>IF('5b.TriRandNumbers'!K144&lt;=K$1,K$4+SQRT(K$2*'5b.TriRandNumbers'!K144),K$6-SQRT(K$3*(1-'5b.TriRandNumbers'!K144)))</f>
        <v>15.958806026719248</v>
      </c>
      <c r="L150" s="32">
        <f>IF('5b.TriRandNumbers'!L144&lt;=L$1,L$4+SQRT(L$2*'5b.TriRandNumbers'!L144),L$6-SQRT(L$3*(1-'5b.TriRandNumbers'!L144)))</f>
        <v>14.426760818199202</v>
      </c>
      <c r="M150" s="31">
        <f>IF('5b.TriRandNumbers'!M144&lt;=M$1,M$4+SQRT(M$2*'5b.TriRandNumbers'!M144),M$6-SQRT(M$3*(1-'5b.TriRandNumbers'!M144)))</f>
        <v>15.015143930793901</v>
      </c>
      <c r="N150" s="36">
        <f>IF('5b.TriRandNumbers'!N144&lt;=N$1,N$4+SQRT(N$2*'5b.TriRandNumbers'!N144),N$6-SQRT(N$3*(1-'5b.TriRandNumbers'!N144)))</f>
        <v>6.9340886865340385</v>
      </c>
      <c r="O150" s="35">
        <f>IF('5b.TriRandNumbers'!O144&lt;=O$1,O$4+SQRT(O$2*'5b.TriRandNumbers'!O144),O$6-SQRT(O$3*(1-'5b.TriRandNumbers'!O144)))</f>
        <v>11.172333933738081</v>
      </c>
      <c r="P150" s="34">
        <f>IF('5b.TriRandNumbers'!P144&lt;=P$1,P$4+SQRT(P$2*'5b.TriRandNumbers'!P144),P$6-SQRT(P$3*(1-'5b.TriRandNumbers'!P144)))</f>
        <v>9.033043745388845</v>
      </c>
      <c r="Q150" s="33">
        <f>IF('5b.TriRandNumbers'!Q144&lt;=Q$1,Q$4+SQRT(Q$2*'5b.TriRandNumbers'!Q144),Q$6-SQRT(Q$3*(1-'5b.TriRandNumbers'!Q144)))</f>
        <v>9.5895944304131593</v>
      </c>
      <c r="R150" s="32">
        <f>IF('5b.TriRandNumbers'!R144&lt;=R$1,R$4+SQRT(R$2*'5b.TriRandNumbers'!R144),R$6-SQRT(R$3*(1-'5b.TriRandNumbers'!R144)))</f>
        <v>11.190035748592816</v>
      </c>
      <c r="S150" s="31">
        <f>IF('5b.TriRandNumbers'!S144&lt;=S$1,S$4+SQRT(S$2*'5b.TriRandNumbers'!S144),S$6-SQRT(S$3*(1-'5b.TriRandNumbers'!S144)))</f>
        <v>5.9710475945343759</v>
      </c>
      <c r="T150" s="36">
        <f>IF('5b.TriRandNumbers'!T144&lt;=T$1,T$4+SQRT(T$2*'5b.TriRandNumbers'!T144),T$6-SQRT(T$3*(1-'5b.TriRandNumbers'!T144)))</f>
        <v>6.705814539740464</v>
      </c>
      <c r="U150" s="35">
        <f>IF('5b.TriRandNumbers'!U144&lt;=U$1,U$4+SQRT(U$2*'5b.TriRandNumbers'!U144),U$6-SQRT(U$3*(1-'5b.TriRandNumbers'!U144)))</f>
        <v>18.380797016810668</v>
      </c>
      <c r="V150" s="34">
        <f>IF('5b.TriRandNumbers'!V144&lt;=V$1,V$4+SQRT(V$2*'5b.TriRandNumbers'!V144),V$6-SQRT(V$3*(1-'5b.TriRandNumbers'!V144)))</f>
        <v>10.630253068250797</v>
      </c>
      <c r="W150" s="33">
        <f>IF('5b.TriRandNumbers'!W144&lt;=W$1,W$4+SQRT(W$2*'5b.TriRandNumbers'!W144),W$6-SQRT(W$3*(1-'5b.TriRandNumbers'!W144)))</f>
        <v>8.7699990578743385</v>
      </c>
      <c r="X150" s="32">
        <f>IF('5b.TriRandNumbers'!X144&lt;=X$1,X$4+SQRT(X$2*'5b.TriRandNumbers'!X144),X$6-SQRT(X$3*(1-'5b.TriRandNumbers'!X144)))</f>
        <v>11.186623116632779</v>
      </c>
      <c r="Y150" s="31">
        <f>IF('5b.TriRandNumbers'!Y144&lt;=Y$1,Y$4+SQRT(Y$2*'5b.TriRandNumbers'!Y144),Y$6-SQRT(Y$3*(1-'5b.TriRandNumbers'!Y144)))</f>
        <v>17.587175127100224</v>
      </c>
    </row>
    <row r="151" spans="2:25" hidden="1" x14ac:dyDescent="0.25">
      <c r="B151" s="36">
        <f>IF('5b.TriRandNumbers'!B145&lt;=B$1,B$4+SQRT(B$2*'5b.TriRandNumbers'!B145),B$6-SQRT(B$3*(1-'5b.TriRandNumbers'!B145)))</f>
        <v>4.9633098705766843</v>
      </c>
      <c r="C151" s="35">
        <f>IF('5b.TriRandNumbers'!C145&lt;=C$1,C$4+SQRT(C$2*'5b.TriRandNumbers'!C145),C$6-SQRT(C$3*(1-'5b.TriRandNumbers'!C145)))</f>
        <v>2.2453502879922906</v>
      </c>
      <c r="D151" s="34">
        <f>IF('5b.TriRandNumbers'!D145&lt;=D$1,D$4+SQRT(D$2*'5b.TriRandNumbers'!D145),D$6-SQRT(D$3*(1-'5b.TriRandNumbers'!D145)))</f>
        <v>6.3268734064222025</v>
      </c>
      <c r="E151" s="33">
        <f>IF('5b.TriRandNumbers'!E145&lt;=E$1,E$4+SQRT(E$2*'5b.TriRandNumbers'!E145),E$6-SQRT(E$3*(1-'5b.TriRandNumbers'!E145)))</f>
        <v>4.0460675753176192</v>
      </c>
      <c r="F151" s="32">
        <f>IF('5b.TriRandNumbers'!F145&lt;=F$1,F$4+SQRT(F$2*'5b.TriRandNumbers'!F145),F$6-SQRT(F$3*(1-'5b.TriRandNumbers'!F145)))</f>
        <v>1.9194422205869088</v>
      </c>
      <c r="G151" s="31">
        <f>IF('5b.TriRandNumbers'!G145&lt;=G$1,G$4+SQRT(G$2*'5b.TriRandNumbers'!G145),G$6-SQRT(G$3*(1-'5b.TriRandNumbers'!G145)))</f>
        <v>3.2301963397951718</v>
      </c>
      <c r="H151" s="36">
        <f>IF('5b.TriRandNumbers'!H145&lt;=H$1,H$4+SQRT(H$2*'5b.TriRandNumbers'!H145),H$6-SQRT(H$3*(1-'5b.TriRandNumbers'!H145)))</f>
        <v>7.3961236083364135</v>
      </c>
      <c r="I151" s="35">
        <f>IF('5b.TriRandNumbers'!I145&lt;=I$1,I$4+SQRT(I$2*'5b.TriRandNumbers'!I145),I$6-SQRT(I$3*(1-'5b.TriRandNumbers'!I145)))</f>
        <v>12.641789017259194</v>
      </c>
      <c r="J151" s="34">
        <f>IF('5b.TriRandNumbers'!J145&lt;=J$1,J$4+SQRT(J$2*'5b.TriRandNumbers'!J145),J$6-SQRT(J$3*(1-'5b.TriRandNumbers'!J145)))</f>
        <v>13.812242422610444</v>
      </c>
      <c r="K151" s="33">
        <f>IF('5b.TriRandNumbers'!K145&lt;=K$1,K$4+SQRT(K$2*'5b.TriRandNumbers'!K145),K$6-SQRT(K$3*(1-'5b.TriRandNumbers'!K145)))</f>
        <v>9.9083845396156711</v>
      </c>
      <c r="L151" s="32">
        <f>IF('5b.TriRandNumbers'!L145&lt;=L$1,L$4+SQRT(L$2*'5b.TriRandNumbers'!L145),L$6-SQRT(L$3*(1-'5b.TriRandNumbers'!L145)))</f>
        <v>9.8581823354557461</v>
      </c>
      <c r="M151" s="31">
        <f>IF('5b.TriRandNumbers'!M145&lt;=M$1,M$4+SQRT(M$2*'5b.TriRandNumbers'!M145),M$6-SQRT(M$3*(1-'5b.TriRandNumbers'!M145)))</f>
        <v>12.903037333070419</v>
      </c>
      <c r="N151" s="36">
        <f>IF('5b.TriRandNumbers'!N145&lt;=N$1,N$4+SQRT(N$2*'5b.TriRandNumbers'!N145),N$6-SQRT(N$3*(1-'5b.TriRandNumbers'!N145)))</f>
        <v>15.716188163231713</v>
      </c>
      <c r="O151" s="35">
        <f>IF('5b.TriRandNumbers'!O145&lt;=O$1,O$4+SQRT(O$2*'5b.TriRandNumbers'!O145),O$6-SQRT(O$3*(1-'5b.TriRandNumbers'!O145)))</f>
        <v>15.217468966270397</v>
      </c>
      <c r="P151" s="34">
        <f>IF('5b.TriRandNumbers'!P145&lt;=P$1,P$4+SQRT(P$2*'5b.TriRandNumbers'!P145),P$6-SQRT(P$3*(1-'5b.TriRandNumbers'!P145)))</f>
        <v>10.972291323007797</v>
      </c>
      <c r="Q151" s="33">
        <f>IF('5b.TriRandNumbers'!Q145&lt;=Q$1,Q$4+SQRT(Q$2*'5b.TriRandNumbers'!Q145),Q$6-SQRT(Q$3*(1-'5b.TriRandNumbers'!Q145)))</f>
        <v>11.201628697094989</v>
      </c>
      <c r="R151" s="32">
        <f>IF('5b.TriRandNumbers'!R145&lt;=R$1,R$4+SQRT(R$2*'5b.TriRandNumbers'!R145),R$6-SQRT(R$3*(1-'5b.TriRandNumbers'!R145)))</f>
        <v>11.534887150093622</v>
      </c>
      <c r="S151" s="31">
        <f>IF('5b.TriRandNumbers'!S145&lt;=S$1,S$4+SQRT(S$2*'5b.TriRandNumbers'!S145),S$6-SQRT(S$3*(1-'5b.TriRandNumbers'!S145)))</f>
        <v>14.924069191204243</v>
      </c>
      <c r="T151" s="36">
        <f>IF('5b.TriRandNumbers'!T145&lt;=T$1,T$4+SQRT(T$2*'5b.TriRandNumbers'!T145),T$6-SQRT(T$3*(1-'5b.TriRandNumbers'!T145)))</f>
        <v>13.006383638777081</v>
      </c>
      <c r="U151" s="35">
        <f>IF('5b.TriRandNumbers'!U145&lt;=U$1,U$4+SQRT(U$2*'5b.TriRandNumbers'!U145),U$6-SQRT(U$3*(1-'5b.TriRandNumbers'!U145)))</f>
        <v>8.9575221171682102</v>
      </c>
      <c r="V151" s="34">
        <f>IF('5b.TriRandNumbers'!V145&lt;=V$1,V$4+SQRT(V$2*'5b.TriRandNumbers'!V145),V$6-SQRT(V$3*(1-'5b.TriRandNumbers'!V145)))</f>
        <v>9.6463106414176245</v>
      </c>
      <c r="W151" s="33">
        <f>IF('5b.TriRandNumbers'!W145&lt;=W$1,W$4+SQRT(W$2*'5b.TriRandNumbers'!W145),W$6-SQRT(W$3*(1-'5b.TriRandNumbers'!W145)))</f>
        <v>16.001706525377426</v>
      </c>
      <c r="X151" s="32">
        <f>IF('5b.TriRandNumbers'!X145&lt;=X$1,X$4+SQRT(X$2*'5b.TriRandNumbers'!X145),X$6-SQRT(X$3*(1-'5b.TriRandNumbers'!X145)))</f>
        <v>10.421303508121069</v>
      </c>
      <c r="Y151" s="31">
        <f>IF('5b.TriRandNumbers'!Y145&lt;=Y$1,Y$4+SQRT(Y$2*'5b.TriRandNumbers'!Y145),Y$6-SQRT(Y$3*(1-'5b.TriRandNumbers'!Y145)))</f>
        <v>7.9556262748145716</v>
      </c>
    </row>
    <row r="152" spans="2:25" hidden="1" x14ac:dyDescent="0.25">
      <c r="B152" s="36">
        <f>IF('5b.TriRandNumbers'!B146&lt;=B$1,B$4+SQRT(B$2*'5b.TriRandNumbers'!B146),B$6-SQRT(B$3*(1-'5b.TriRandNumbers'!B146)))</f>
        <v>5.3640140828374641</v>
      </c>
      <c r="C152" s="35">
        <f>IF('5b.TriRandNumbers'!C146&lt;=C$1,C$4+SQRT(C$2*'5b.TriRandNumbers'!C146),C$6-SQRT(C$3*(1-'5b.TriRandNumbers'!C146)))</f>
        <v>3.0767585565441458</v>
      </c>
      <c r="D152" s="34">
        <f>IF('5b.TriRandNumbers'!D146&lt;=D$1,D$4+SQRT(D$2*'5b.TriRandNumbers'!D146),D$6-SQRT(D$3*(1-'5b.TriRandNumbers'!D146)))</f>
        <v>6.6688102668609393</v>
      </c>
      <c r="E152" s="33">
        <f>IF('5b.TriRandNumbers'!E146&lt;=E$1,E$4+SQRT(E$2*'5b.TriRandNumbers'!E146),E$6-SQRT(E$3*(1-'5b.TriRandNumbers'!E146)))</f>
        <v>3.3212245523268447</v>
      </c>
      <c r="F152" s="32">
        <f>IF('5b.TriRandNumbers'!F146&lt;=F$1,F$4+SQRT(F$2*'5b.TriRandNumbers'!F146),F$6-SQRT(F$3*(1-'5b.TriRandNumbers'!F146)))</f>
        <v>3.5949781524266746</v>
      </c>
      <c r="G152" s="31">
        <f>IF('5b.TriRandNumbers'!G146&lt;=G$1,G$4+SQRT(G$2*'5b.TriRandNumbers'!G146),G$6-SQRT(G$3*(1-'5b.TriRandNumbers'!G146)))</f>
        <v>2.9534138164890775</v>
      </c>
      <c r="H152" s="36">
        <f>IF('5b.TriRandNumbers'!H146&lt;=H$1,H$4+SQRT(H$2*'5b.TriRandNumbers'!H146),H$6-SQRT(H$3*(1-'5b.TriRandNumbers'!H146)))</f>
        <v>10.343524910339168</v>
      </c>
      <c r="I152" s="35">
        <f>IF('5b.TriRandNumbers'!I146&lt;=I$1,I$4+SQRT(I$2*'5b.TriRandNumbers'!I146),I$6-SQRT(I$3*(1-'5b.TriRandNumbers'!I146)))</f>
        <v>17.01454806855681</v>
      </c>
      <c r="J152" s="34">
        <f>IF('5b.TriRandNumbers'!J146&lt;=J$1,J$4+SQRT(J$2*'5b.TriRandNumbers'!J146),J$6-SQRT(J$3*(1-'5b.TriRandNumbers'!J146)))</f>
        <v>9.4982894548579537</v>
      </c>
      <c r="K152" s="33">
        <f>IF('5b.TriRandNumbers'!K146&lt;=K$1,K$4+SQRT(K$2*'5b.TriRandNumbers'!K146),K$6-SQRT(K$3*(1-'5b.TriRandNumbers'!K146)))</f>
        <v>7.3844377442133942</v>
      </c>
      <c r="L152" s="32">
        <f>IF('5b.TriRandNumbers'!L146&lt;=L$1,L$4+SQRT(L$2*'5b.TriRandNumbers'!L146),L$6-SQRT(L$3*(1-'5b.TriRandNumbers'!L146)))</f>
        <v>15.353696371189784</v>
      </c>
      <c r="M152" s="31">
        <f>IF('5b.TriRandNumbers'!M146&lt;=M$1,M$4+SQRT(M$2*'5b.TriRandNumbers'!M146),M$6-SQRT(M$3*(1-'5b.TriRandNumbers'!M146)))</f>
        <v>13.094887344866805</v>
      </c>
      <c r="N152" s="36">
        <f>IF('5b.TriRandNumbers'!N146&lt;=N$1,N$4+SQRT(N$2*'5b.TriRandNumbers'!N146),N$6-SQRT(N$3*(1-'5b.TriRandNumbers'!N146)))</f>
        <v>12.817578724189994</v>
      </c>
      <c r="O152" s="35">
        <f>IF('5b.TriRandNumbers'!O146&lt;=O$1,O$4+SQRT(O$2*'5b.TriRandNumbers'!O146),O$6-SQRT(O$3*(1-'5b.TriRandNumbers'!O146)))</f>
        <v>12.590004407856521</v>
      </c>
      <c r="P152" s="34">
        <f>IF('5b.TriRandNumbers'!P146&lt;=P$1,P$4+SQRT(P$2*'5b.TriRandNumbers'!P146),P$6-SQRT(P$3*(1-'5b.TriRandNumbers'!P146)))</f>
        <v>12.368488522321901</v>
      </c>
      <c r="Q152" s="33">
        <f>IF('5b.TriRandNumbers'!Q146&lt;=Q$1,Q$4+SQRT(Q$2*'5b.TriRandNumbers'!Q146),Q$6-SQRT(Q$3*(1-'5b.TriRandNumbers'!Q146)))</f>
        <v>12.256428371774014</v>
      </c>
      <c r="R152" s="32">
        <f>IF('5b.TriRandNumbers'!R146&lt;=R$1,R$4+SQRT(R$2*'5b.TriRandNumbers'!R146),R$6-SQRT(R$3*(1-'5b.TriRandNumbers'!R146)))</f>
        <v>7.8872689229599677</v>
      </c>
      <c r="S152" s="31">
        <f>IF('5b.TriRandNumbers'!S146&lt;=S$1,S$4+SQRT(S$2*'5b.TriRandNumbers'!S146),S$6-SQRT(S$3*(1-'5b.TriRandNumbers'!S146)))</f>
        <v>5.9837104088870454</v>
      </c>
      <c r="T152" s="36">
        <f>IF('5b.TriRandNumbers'!T146&lt;=T$1,T$4+SQRT(T$2*'5b.TriRandNumbers'!T146),T$6-SQRT(T$3*(1-'5b.TriRandNumbers'!T146)))</f>
        <v>14.700621330176443</v>
      </c>
      <c r="U152" s="35">
        <f>IF('5b.TriRandNumbers'!U146&lt;=U$1,U$4+SQRT(U$2*'5b.TriRandNumbers'!U146),U$6-SQRT(U$3*(1-'5b.TriRandNumbers'!U146)))</f>
        <v>17.976155339634836</v>
      </c>
      <c r="V152" s="34">
        <f>IF('5b.TriRandNumbers'!V146&lt;=V$1,V$4+SQRT(V$2*'5b.TriRandNumbers'!V146),V$6-SQRT(V$3*(1-'5b.TriRandNumbers'!V146)))</f>
        <v>10.688506327222852</v>
      </c>
      <c r="W152" s="33">
        <f>IF('5b.TriRandNumbers'!W146&lt;=W$1,W$4+SQRT(W$2*'5b.TriRandNumbers'!W146),W$6-SQRT(W$3*(1-'5b.TriRandNumbers'!W146)))</f>
        <v>7.4686474961688827</v>
      </c>
      <c r="X152" s="32">
        <f>IF('5b.TriRandNumbers'!X146&lt;=X$1,X$4+SQRT(X$2*'5b.TriRandNumbers'!X146),X$6-SQRT(X$3*(1-'5b.TriRandNumbers'!X146)))</f>
        <v>9.4143186121386488</v>
      </c>
      <c r="Y152" s="31">
        <f>IF('5b.TriRandNumbers'!Y146&lt;=Y$1,Y$4+SQRT(Y$2*'5b.TriRandNumbers'!Y146),Y$6-SQRT(Y$3*(1-'5b.TriRandNumbers'!Y146)))</f>
        <v>13.93010505419479</v>
      </c>
    </row>
    <row r="153" spans="2:25" hidden="1" x14ac:dyDescent="0.25">
      <c r="B153" s="36">
        <f>IF('5b.TriRandNumbers'!B147&lt;=B$1,B$4+SQRT(B$2*'5b.TriRandNumbers'!B147),B$6-SQRT(B$3*(1-'5b.TriRandNumbers'!B147)))</f>
        <v>4.3349011236753006</v>
      </c>
      <c r="C153" s="35">
        <f>IF('5b.TriRandNumbers'!C147&lt;=C$1,C$4+SQRT(C$2*'5b.TriRandNumbers'!C147),C$6-SQRT(C$3*(1-'5b.TriRandNumbers'!C147)))</f>
        <v>4.4821584714676224</v>
      </c>
      <c r="D153" s="34">
        <f>IF('5b.TriRandNumbers'!D147&lt;=D$1,D$4+SQRT(D$2*'5b.TriRandNumbers'!D147),D$6-SQRT(D$3*(1-'5b.TriRandNumbers'!D147)))</f>
        <v>6.1479664458246548</v>
      </c>
      <c r="E153" s="33">
        <f>IF('5b.TriRandNumbers'!E147&lt;=E$1,E$4+SQRT(E$2*'5b.TriRandNumbers'!E147),E$6-SQRT(E$3*(1-'5b.TriRandNumbers'!E147)))</f>
        <v>4.1578889474737624</v>
      </c>
      <c r="F153" s="32">
        <f>IF('5b.TriRandNumbers'!F147&lt;=F$1,F$4+SQRT(F$2*'5b.TriRandNumbers'!F147),F$6-SQRT(F$3*(1-'5b.TriRandNumbers'!F147)))</f>
        <v>2.2437219809607232</v>
      </c>
      <c r="G153" s="31">
        <f>IF('5b.TriRandNumbers'!G147&lt;=G$1,G$4+SQRT(G$2*'5b.TriRandNumbers'!G147),G$6-SQRT(G$3*(1-'5b.TriRandNumbers'!G147)))</f>
        <v>3.178126681997183</v>
      </c>
      <c r="H153" s="36">
        <f>IF('5b.TriRandNumbers'!H147&lt;=H$1,H$4+SQRT(H$2*'5b.TriRandNumbers'!H147),H$6-SQRT(H$3*(1-'5b.TriRandNumbers'!H147)))</f>
        <v>11.453067806037838</v>
      </c>
      <c r="I153" s="35">
        <f>IF('5b.TriRandNumbers'!I147&lt;=I$1,I$4+SQRT(I$2*'5b.TriRandNumbers'!I147),I$6-SQRT(I$3*(1-'5b.TriRandNumbers'!I147)))</f>
        <v>13.480408870905965</v>
      </c>
      <c r="J153" s="34">
        <f>IF('5b.TriRandNumbers'!J147&lt;=J$1,J$4+SQRT(J$2*'5b.TriRandNumbers'!J147),J$6-SQRT(J$3*(1-'5b.TriRandNumbers'!J147)))</f>
        <v>8.9672404587410348</v>
      </c>
      <c r="K153" s="33">
        <f>IF('5b.TriRandNumbers'!K147&lt;=K$1,K$4+SQRT(K$2*'5b.TriRandNumbers'!K147),K$6-SQRT(K$3*(1-'5b.TriRandNumbers'!K147)))</f>
        <v>11.053478059890324</v>
      </c>
      <c r="L153" s="32">
        <f>IF('5b.TriRandNumbers'!L147&lt;=L$1,L$4+SQRT(L$2*'5b.TriRandNumbers'!L147),L$6-SQRT(L$3*(1-'5b.TriRandNumbers'!L147)))</f>
        <v>15.183480175631511</v>
      </c>
      <c r="M153" s="31">
        <f>IF('5b.TriRandNumbers'!M147&lt;=M$1,M$4+SQRT(M$2*'5b.TriRandNumbers'!M147),M$6-SQRT(M$3*(1-'5b.TriRandNumbers'!M147)))</f>
        <v>7.7467559044259229</v>
      </c>
      <c r="N153" s="36">
        <f>IF('5b.TriRandNumbers'!N147&lt;=N$1,N$4+SQRT(N$2*'5b.TriRandNumbers'!N147),N$6-SQRT(N$3*(1-'5b.TriRandNumbers'!N147)))</f>
        <v>15.677344428524334</v>
      </c>
      <c r="O153" s="35">
        <f>IF('5b.TriRandNumbers'!O147&lt;=O$1,O$4+SQRT(O$2*'5b.TriRandNumbers'!O147),O$6-SQRT(O$3*(1-'5b.TriRandNumbers'!O147)))</f>
        <v>13.804160240306141</v>
      </c>
      <c r="P153" s="34">
        <f>IF('5b.TriRandNumbers'!P147&lt;=P$1,P$4+SQRT(P$2*'5b.TriRandNumbers'!P147),P$6-SQRT(P$3*(1-'5b.TriRandNumbers'!P147)))</f>
        <v>9.7889506878731822</v>
      </c>
      <c r="Q153" s="33">
        <f>IF('5b.TriRandNumbers'!Q147&lt;=Q$1,Q$4+SQRT(Q$2*'5b.TriRandNumbers'!Q147),Q$6-SQRT(Q$3*(1-'5b.TriRandNumbers'!Q147)))</f>
        <v>17.473457350166388</v>
      </c>
      <c r="R153" s="32">
        <f>IF('5b.TriRandNumbers'!R147&lt;=R$1,R$4+SQRT(R$2*'5b.TriRandNumbers'!R147),R$6-SQRT(R$3*(1-'5b.TriRandNumbers'!R147)))</f>
        <v>11.225336764103394</v>
      </c>
      <c r="S153" s="31">
        <f>IF('5b.TriRandNumbers'!S147&lt;=S$1,S$4+SQRT(S$2*'5b.TriRandNumbers'!S147),S$6-SQRT(S$3*(1-'5b.TriRandNumbers'!S147)))</f>
        <v>14.002409548070428</v>
      </c>
      <c r="T153" s="36">
        <f>IF('5b.TriRandNumbers'!T147&lt;=T$1,T$4+SQRT(T$2*'5b.TriRandNumbers'!T147),T$6-SQRT(T$3*(1-'5b.TriRandNumbers'!T147)))</f>
        <v>9.2058907263800975</v>
      </c>
      <c r="U153" s="35">
        <f>IF('5b.TriRandNumbers'!U147&lt;=U$1,U$4+SQRT(U$2*'5b.TriRandNumbers'!U147),U$6-SQRT(U$3*(1-'5b.TriRandNumbers'!U147)))</f>
        <v>11.226532361198103</v>
      </c>
      <c r="V153" s="34">
        <f>IF('5b.TriRandNumbers'!V147&lt;=V$1,V$4+SQRT(V$2*'5b.TriRandNumbers'!V147),V$6-SQRT(V$3*(1-'5b.TriRandNumbers'!V147)))</f>
        <v>7.9903573719424088</v>
      </c>
      <c r="W153" s="33">
        <f>IF('5b.TriRandNumbers'!W147&lt;=W$1,W$4+SQRT(W$2*'5b.TriRandNumbers'!W147),W$6-SQRT(W$3*(1-'5b.TriRandNumbers'!W147)))</f>
        <v>8.7420642405547184</v>
      </c>
      <c r="X153" s="32">
        <f>IF('5b.TriRandNumbers'!X147&lt;=X$1,X$4+SQRT(X$2*'5b.TriRandNumbers'!X147),X$6-SQRT(X$3*(1-'5b.TriRandNumbers'!X147)))</f>
        <v>13.223849914020178</v>
      </c>
      <c r="Y153" s="31">
        <f>IF('5b.TriRandNumbers'!Y147&lt;=Y$1,Y$4+SQRT(Y$2*'5b.TriRandNumbers'!Y147),Y$6-SQRT(Y$3*(1-'5b.TriRandNumbers'!Y147)))</f>
        <v>8.4882638835701822</v>
      </c>
    </row>
    <row r="154" spans="2:25" hidden="1" x14ac:dyDescent="0.25">
      <c r="B154" s="36">
        <f>IF('5b.TriRandNumbers'!B148&lt;=B$1,B$4+SQRT(B$2*'5b.TriRandNumbers'!B148),B$6-SQRT(B$3*(1-'5b.TriRandNumbers'!B148)))</f>
        <v>4.6431475683466017</v>
      </c>
      <c r="C154" s="35">
        <f>IF('5b.TriRandNumbers'!C148&lt;=C$1,C$4+SQRT(C$2*'5b.TriRandNumbers'!C148),C$6-SQRT(C$3*(1-'5b.TriRandNumbers'!C148)))</f>
        <v>2.8448057337507064</v>
      </c>
      <c r="D154" s="34">
        <f>IF('5b.TriRandNumbers'!D148&lt;=D$1,D$4+SQRT(D$2*'5b.TriRandNumbers'!D148),D$6-SQRT(D$3*(1-'5b.TriRandNumbers'!D148)))</f>
        <v>6.1489568536368102</v>
      </c>
      <c r="E154" s="33">
        <f>IF('5b.TriRandNumbers'!E148&lt;=E$1,E$4+SQRT(E$2*'5b.TriRandNumbers'!E148),E$6-SQRT(E$3*(1-'5b.TriRandNumbers'!E148)))</f>
        <v>4.2420662434612426</v>
      </c>
      <c r="F154" s="32">
        <f>IF('5b.TriRandNumbers'!F148&lt;=F$1,F$4+SQRT(F$2*'5b.TriRandNumbers'!F148),F$6-SQRT(F$3*(1-'5b.TriRandNumbers'!F148)))</f>
        <v>2.0241315571028924</v>
      </c>
      <c r="G154" s="31">
        <f>IF('5b.TriRandNumbers'!G148&lt;=G$1,G$4+SQRT(G$2*'5b.TriRandNumbers'!G148),G$6-SQRT(G$3*(1-'5b.TriRandNumbers'!G148)))</f>
        <v>2.0114871011983642</v>
      </c>
      <c r="H154" s="36">
        <f>IF('5b.TriRandNumbers'!H148&lt;=H$1,H$4+SQRT(H$2*'5b.TriRandNumbers'!H148),H$6-SQRT(H$3*(1-'5b.TriRandNumbers'!H148)))</f>
        <v>10.372949746264487</v>
      </c>
      <c r="I154" s="35">
        <f>IF('5b.TriRandNumbers'!I148&lt;=I$1,I$4+SQRT(I$2*'5b.TriRandNumbers'!I148),I$6-SQRT(I$3*(1-'5b.TriRandNumbers'!I148)))</f>
        <v>12.059844636569789</v>
      </c>
      <c r="J154" s="34">
        <f>IF('5b.TriRandNumbers'!J148&lt;=J$1,J$4+SQRT(J$2*'5b.TriRandNumbers'!J148),J$6-SQRT(J$3*(1-'5b.TriRandNumbers'!J148)))</f>
        <v>11.2179176736859</v>
      </c>
      <c r="K154" s="33">
        <f>IF('5b.TriRandNumbers'!K148&lt;=K$1,K$4+SQRT(K$2*'5b.TriRandNumbers'!K148),K$6-SQRT(K$3*(1-'5b.TriRandNumbers'!K148)))</f>
        <v>11.42891580990231</v>
      </c>
      <c r="L154" s="32">
        <f>IF('5b.TriRandNumbers'!L148&lt;=L$1,L$4+SQRT(L$2*'5b.TriRandNumbers'!L148),L$6-SQRT(L$3*(1-'5b.TriRandNumbers'!L148)))</f>
        <v>9.4138634997486328</v>
      </c>
      <c r="M154" s="31">
        <f>IF('5b.TriRandNumbers'!M148&lt;=M$1,M$4+SQRT(M$2*'5b.TriRandNumbers'!M148),M$6-SQRT(M$3*(1-'5b.TriRandNumbers'!M148)))</f>
        <v>10.195443954237112</v>
      </c>
      <c r="N154" s="36">
        <f>IF('5b.TriRandNumbers'!N148&lt;=N$1,N$4+SQRT(N$2*'5b.TriRandNumbers'!N148),N$6-SQRT(N$3*(1-'5b.TriRandNumbers'!N148)))</f>
        <v>12.87175732824192</v>
      </c>
      <c r="O154" s="35">
        <f>IF('5b.TriRandNumbers'!O148&lt;=O$1,O$4+SQRT(O$2*'5b.TriRandNumbers'!O148),O$6-SQRT(O$3*(1-'5b.TriRandNumbers'!O148)))</f>
        <v>8.9950485880448152</v>
      </c>
      <c r="P154" s="34">
        <f>IF('5b.TriRandNumbers'!P148&lt;=P$1,P$4+SQRT(P$2*'5b.TriRandNumbers'!P148),P$6-SQRT(P$3*(1-'5b.TriRandNumbers'!P148)))</f>
        <v>12.542083364888196</v>
      </c>
      <c r="Q154" s="33">
        <f>IF('5b.TriRandNumbers'!Q148&lt;=Q$1,Q$4+SQRT(Q$2*'5b.TriRandNumbers'!Q148),Q$6-SQRT(Q$3*(1-'5b.TriRandNumbers'!Q148)))</f>
        <v>13.297505698343684</v>
      </c>
      <c r="R154" s="32">
        <f>IF('5b.TriRandNumbers'!R148&lt;=R$1,R$4+SQRT(R$2*'5b.TriRandNumbers'!R148),R$6-SQRT(R$3*(1-'5b.TriRandNumbers'!R148)))</f>
        <v>15.201174994247207</v>
      </c>
      <c r="S154" s="31">
        <f>IF('5b.TriRandNumbers'!S148&lt;=S$1,S$4+SQRT(S$2*'5b.TriRandNumbers'!S148),S$6-SQRT(S$3*(1-'5b.TriRandNumbers'!S148)))</f>
        <v>17.13246461743535</v>
      </c>
      <c r="T154" s="36">
        <f>IF('5b.TriRandNumbers'!T148&lt;=T$1,T$4+SQRT(T$2*'5b.TriRandNumbers'!T148),T$6-SQRT(T$3*(1-'5b.TriRandNumbers'!T148)))</f>
        <v>10.944732442480024</v>
      </c>
      <c r="U154" s="35">
        <f>IF('5b.TriRandNumbers'!U148&lt;=U$1,U$4+SQRT(U$2*'5b.TriRandNumbers'!U148),U$6-SQRT(U$3*(1-'5b.TriRandNumbers'!U148)))</f>
        <v>5.2549234830028899</v>
      </c>
      <c r="V154" s="34">
        <f>IF('5b.TriRandNumbers'!V148&lt;=V$1,V$4+SQRT(V$2*'5b.TriRandNumbers'!V148),V$6-SQRT(V$3*(1-'5b.TriRandNumbers'!V148)))</f>
        <v>10.607977427962307</v>
      </c>
      <c r="W154" s="33">
        <f>IF('5b.TriRandNumbers'!W148&lt;=W$1,W$4+SQRT(W$2*'5b.TriRandNumbers'!W148),W$6-SQRT(W$3*(1-'5b.TriRandNumbers'!W148)))</f>
        <v>7.411908597687586</v>
      </c>
      <c r="X154" s="32">
        <f>IF('5b.TriRandNumbers'!X148&lt;=X$1,X$4+SQRT(X$2*'5b.TriRandNumbers'!X148),X$6-SQRT(X$3*(1-'5b.TriRandNumbers'!X148)))</f>
        <v>10.69689922220425</v>
      </c>
      <c r="Y154" s="31">
        <f>IF('5b.TriRandNumbers'!Y148&lt;=Y$1,Y$4+SQRT(Y$2*'5b.TriRandNumbers'!Y148),Y$6-SQRT(Y$3*(1-'5b.TriRandNumbers'!Y148)))</f>
        <v>13.712564590438017</v>
      </c>
    </row>
    <row r="155" spans="2:25" hidden="1" x14ac:dyDescent="0.25">
      <c r="B155" s="36">
        <f>IF('5b.TriRandNumbers'!B149&lt;=B$1,B$4+SQRT(B$2*'5b.TriRandNumbers'!B149),B$6-SQRT(B$3*(1-'5b.TriRandNumbers'!B149)))</f>
        <v>3.741837976470344</v>
      </c>
      <c r="C155" s="35">
        <f>IF('5b.TriRandNumbers'!C149&lt;=C$1,C$4+SQRT(C$2*'5b.TriRandNumbers'!C149),C$6-SQRT(C$3*(1-'5b.TriRandNumbers'!C149)))</f>
        <v>3.576882061173535</v>
      </c>
      <c r="D155" s="34">
        <f>IF('5b.TriRandNumbers'!D149&lt;=D$1,D$4+SQRT(D$2*'5b.TriRandNumbers'!D149),D$6-SQRT(D$3*(1-'5b.TriRandNumbers'!D149)))</f>
        <v>5.4277773006843457</v>
      </c>
      <c r="E155" s="33">
        <f>IF('5b.TriRandNumbers'!E149&lt;=E$1,E$4+SQRT(E$2*'5b.TriRandNumbers'!E149),E$6-SQRT(E$3*(1-'5b.TriRandNumbers'!E149)))</f>
        <v>3.6340231518742518</v>
      </c>
      <c r="F155" s="32">
        <f>IF('5b.TriRandNumbers'!F149&lt;=F$1,F$4+SQRT(F$2*'5b.TriRandNumbers'!F149),F$6-SQRT(F$3*(1-'5b.TriRandNumbers'!F149)))</f>
        <v>3.1619822556720245</v>
      </c>
      <c r="G155" s="31">
        <f>IF('5b.TriRandNumbers'!G149&lt;=G$1,G$4+SQRT(G$2*'5b.TriRandNumbers'!G149),G$6-SQRT(G$3*(1-'5b.TriRandNumbers'!G149)))</f>
        <v>2.6424262006231496</v>
      </c>
      <c r="H155" s="36">
        <f>IF('5b.TriRandNumbers'!H149&lt;=H$1,H$4+SQRT(H$2*'5b.TriRandNumbers'!H149),H$6-SQRT(H$3*(1-'5b.TriRandNumbers'!H149)))</f>
        <v>11.897696150042487</v>
      </c>
      <c r="I155" s="35">
        <f>IF('5b.TriRandNumbers'!I149&lt;=I$1,I$4+SQRT(I$2*'5b.TriRandNumbers'!I149),I$6-SQRT(I$3*(1-'5b.TriRandNumbers'!I149)))</f>
        <v>13.220443608667816</v>
      </c>
      <c r="J155" s="34">
        <f>IF('5b.TriRandNumbers'!J149&lt;=J$1,J$4+SQRT(J$2*'5b.TriRandNumbers'!J149),J$6-SQRT(J$3*(1-'5b.TriRandNumbers'!J149)))</f>
        <v>15.674262055121163</v>
      </c>
      <c r="K155" s="33">
        <f>IF('5b.TriRandNumbers'!K149&lt;=K$1,K$4+SQRT(K$2*'5b.TriRandNumbers'!K149),K$6-SQRT(K$3*(1-'5b.TriRandNumbers'!K149)))</f>
        <v>15.799183868879576</v>
      </c>
      <c r="L155" s="32">
        <f>IF('5b.TriRandNumbers'!L149&lt;=L$1,L$4+SQRT(L$2*'5b.TriRandNumbers'!L149),L$6-SQRT(L$3*(1-'5b.TriRandNumbers'!L149)))</f>
        <v>6.7633144947785055</v>
      </c>
      <c r="M155" s="31">
        <f>IF('5b.TriRandNumbers'!M149&lt;=M$1,M$4+SQRT(M$2*'5b.TriRandNumbers'!M149),M$6-SQRT(M$3*(1-'5b.TriRandNumbers'!M149)))</f>
        <v>13.056872509639263</v>
      </c>
      <c r="N155" s="36">
        <f>IF('5b.TriRandNumbers'!N149&lt;=N$1,N$4+SQRT(N$2*'5b.TriRandNumbers'!N149),N$6-SQRT(N$3*(1-'5b.TriRandNumbers'!N149)))</f>
        <v>11.857428903552893</v>
      </c>
      <c r="O155" s="35">
        <f>IF('5b.TriRandNumbers'!O149&lt;=O$1,O$4+SQRT(O$2*'5b.TriRandNumbers'!O149),O$6-SQRT(O$3*(1-'5b.TriRandNumbers'!O149)))</f>
        <v>13.057754795571075</v>
      </c>
      <c r="P155" s="34">
        <f>IF('5b.TriRandNumbers'!P149&lt;=P$1,P$4+SQRT(P$2*'5b.TriRandNumbers'!P149),P$6-SQRT(P$3*(1-'5b.TriRandNumbers'!P149)))</f>
        <v>8.2102861935144293</v>
      </c>
      <c r="Q155" s="33">
        <f>IF('5b.TriRandNumbers'!Q149&lt;=Q$1,Q$4+SQRT(Q$2*'5b.TriRandNumbers'!Q149),Q$6-SQRT(Q$3*(1-'5b.TriRandNumbers'!Q149)))</f>
        <v>8.6322832993273781</v>
      </c>
      <c r="R155" s="32">
        <f>IF('5b.TriRandNumbers'!R149&lt;=R$1,R$4+SQRT(R$2*'5b.TriRandNumbers'!R149),R$6-SQRT(R$3*(1-'5b.TriRandNumbers'!R149)))</f>
        <v>12.04836946351794</v>
      </c>
      <c r="S155" s="31">
        <f>IF('5b.TriRandNumbers'!S149&lt;=S$1,S$4+SQRT(S$2*'5b.TriRandNumbers'!S149),S$6-SQRT(S$3*(1-'5b.TriRandNumbers'!S149)))</f>
        <v>11.309520517599497</v>
      </c>
      <c r="T155" s="36">
        <f>IF('5b.TriRandNumbers'!T149&lt;=T$1,T$4+SQRT(T$2*'5b.TriRandNumbers'!T149),T$6-SQRT(T$3*(1-'5b.TriRandNumbers'!T149)))</f>
        <v>10.003340285260595</v>
      </c>
      <c r="U155" s="35">
        <f>IF('5b.TriRandNumbers'!U149&lt;=U$1,U$4+SQRT(U$2*'5b.TriRandNumbers'!U149),U$6-SQRT(U$3*(1-'5b.TriRandNumbers'!U149)))</f>
        <v>15.97721006671425</v>
      </c>
      <c r="V155" s="34">
        <f>IF('5b.TriRandNumbers'!V149&lt;=V$1,V$4+SQRT(V$2*'5b.TriRandNumbers'!V149),V$6-SQRT(V$3*(1-'5b.TriRandNumbers'!V149)))</f>
        <v>11.738384541844114</v>
      </c>
      <c r="W155" s="33">
        <f>IF('5b.TriRandNumbers'!W149&lt;=W$1,W$4+SQRT(W$2*'5b.TriRandNumbers'!W149),W$6-SQRT(W$3*(1-'5b.TriRandNumbers'!W149)))</f>
        <v>10.596911680105364</v>
      </c>
      <c r="X155" s="32">
        <f>IF('5b.TriRandNumbers'!X149&lt;=X$1,X$4+SQRT(X$2*'5b.TriRandNumbers'!X149),X$6-SQRT(X$3*(1-'5b.TriRandNumbers'!X149)))</f>
        <v>9.450210435199212</v>
      </c>
      <c r="Y155" s="31">
        <f>IF('5b.TriRandNumbers'!Y149&lt;=Y$1,Y$4+SQRT(Y$2*'5b.TriRandNumbers'!Y149),Y$6-SQRT(Y$3*(1-'5b.TriRandNumbers'!Y149)))</f>
        <v>9.6098355693455382</v>
      </c>
    </row>
    <row r="156" spans="2:25" hidden="1" x14ac:dyDescent="0.25">
      <c r="B156" s="36">
        <f>IF('5b.TriRandNumbers'!B150&lt;=B$1,B$4+SQRT(B$2*'5b.TriRandNumbers'!B150),B$6-SQRT(B$3*(1-'5b.TriRandNumbers'!B150)))</f>
        <v>4.7818463427276416</v>
      </c>
      <c r="C156" s="35">
        <f>IF('5b.TriRandNumbers'!C150&lt;=C$1,C$4+SQRT(C$2*'5b.TriRandNumbers'!C150),C$6-SQRT(C$3*(1-'5b.TriRandNumbers'!C150)))</f>
        <v>2.0468395343607315</v>
      </c>
      <c r="D156" s="34">
        <f>IF('5b.TriRandNumbers'!D150&lt;=D$1,D$4+SQRT(D$2*'5b.TriRandNumbers'!D150),D$6-SQRT(D$3*(1-'5b.TriRandNumbers'!D150)))</f>
        <v>4.8914851364166427</v>
      </c>
      <c r="E156" s="33">
        <f>IF('5b.TriRandNumbers'!E150&lt;=E$1,E$4+SQRT(E$2*'5b.TriRandNumbers'!E150),E$6-SQRT(E$3*(1-'5b.TriRandNumbers'!E150)))</f>
        <v>4.582250674586037</v>
      </c>
      <c r="F156" s="32">
        <f>IF('5b.TriRandNumbers'!F150&lt;=F$1,F$4+SQRT(F$2*'5b.TriRandNumbers'!F150),F$6-SQRT(F$3*(1-'5b.TriRandNumbers'!F150)))</f>
        <v>2.1066268290874692</v>
      </c>
      <c r="G156" s="31">
        <f>IF('5b.TriRandNumbers'!G150&lt;=G$1,G$4+SQRT(G$2*'5b.TriRandNumbers'!G150),G$6-SQRT(G$3*(1-'5b.TriRandNumbers'!G150)))</f>
        <v>3.1545532728604324</v>
      </c>
      <c r="H156" s="36">
        <f>IF('5b.TriRandNumbers'!H150&lt;=H$1,H$4+SQRT(H$2*'5b.TriRandNumbers'!H150),H$6-SQRT(H$3*(1-'5b.TriRandNumbers'!H150)))</f>
        <v>10.257899204273603</v>
      </c>
      <c r="I156" s="35">
        <f>IF('5b.TriRandNumbers'!I150&lt;=I$1,I$4+SQRT(I$2*'5b.TriRandNumbers'!I150),I$6-SQRT(I$3*(1-'5b.TriRandNumbers'!I150)))</f>
        <v>9.0690655052733575</v>
      </c>
      <c r="J156" s="34">
        <f>IF('5b.TriRandNumbers'!J150&lt;=J$1,J$4+SQRT(J$2*'5b.TriRandNumbers'!J150),J$6-SQRT(J$3*(1-'5b.TriRandNumbers'!J150)))</f>
        <v>16.561334566552276</v>
      </c>
      <c r="K156" s="33">
        <f>IF('5b.TriRandNumbers'!K150&lt;=K$1,K$4+SQRT(K$2*'5b.TriRandNumbers'!K150),K$6-SQRT(K$3*(1-'5b.TriRandNumbers'!K150)))</f>
        <v>13.52292731128645</v>
      </c>
      <c r="L156" s="32">
        <f>IF('5b.TriRandNumbers'!L150&lt;=L$1,L$4+SQRT(L$2*'5b.TriRandNumbers'!L150),L$6-SQRT(L$3*(1-'5b.TriRandNumbers'!L150)))</f>
        <v>15.247972066891201</v>
      </c>
      <c r="M156" s="31">
        <f>IF('5b.TriRandNumbers'!M150&lt;=M$1,M$4+SQRT(M$2*'5b.TriRandNumbers'!M150),M$6-SQRT(M$3*(1-'5b.TriRandNumbers'!M150)))</f>
        <v>10.146823341541676</v>
      </c>
      <c r="N156" s="36">
        <f>IF('5b.TriRandNumbers'!N150&lt;=N$1,N$4+SQRT(N$2*'5b.TriRandNumbers'!N150),N$6-SQRT(N$3*(1-'5b.TriRandNumbers'!N150)))</f>
        <v>12.320711763002429</v>
      </c>
      <c r="O156" s="35">
        <f>IF('5b.TriRandNumbers'!O150&lt;=O$1,O$4+SQRT(O$2*'5b.TriRandNumbers'!O150),O$6-SQRT(O$3*(1-'5b.TriRandNumbers'!O150)))</f>
        <v>9.0380373750604406</v>
      </c>
      <c r="P156" s="34">
        <f>IF('5b.TriRandNumbers'!P150&lt;=P$1,P$4+SQRT(P$2*'5b.TriRandNumbers'!P150),P$6-SQRT(P$3*(1-'5b.TriRandNumbers'!P150)))</f>
        <v>16.135904380915761</v>
      </c>
      <c r="Q156" s="33">
        <f>IF('5b.TriRandNumbers'!Q150&lt;=Q$1,Q$4+SQRT(Q$2*'5b.TriRandNumbers'!Q150),Q$6-SQRT(Q$3*(1-'5b.TriRandNumbers'!Q150)))</f>
        <v>11.018757764771868</v>
      </c>
      <c r="R156" s="32">
        <f>IF('5b.TriRandNumbers'!R150&lt;=R$1,R$4+SQRT(R$2*'5b.TriRandNumbers'!R150),R$6-SQRT(R$3*(1-'5b.TriRandNumbers'!R150)))</f>
        <v>10.255486275452448</v>
      </c>
      <c r="S156" s="31">
        <f>IF('5b.TriRandNumbers'!S150&lt;=S$1,S$4+SQRT(S$2*'5b.TriRandNumbers'!S150),S$6-SQRT(S$3*(1-'5b.TriRandNumbers'!S150)))</f>
        <v>16.170484675446904</v>
      </c>
      <c r="T156" s="36">
        <f>IF('5b.TriRandNumbers'!T150&lt;=T$1,T$4+SQRT(T$2*'5b.TriRandNumbers'!T150),T$6-SQRT(T$3*(1-'5b.TriRandNumbers'!T150)))</f>
        <v>6.9814788620154147</v>
      </c>
      <c r="U156" s="35">
        <f>IF('5b.TriRandNumbers'!U150&lt;=U$1,U$4+SQRT(U$2*'5b.TriRandNumbers'!U150),U$6-SQRT(U$3*(1-'5b.TriRandNumbers'!U150)))</f>
        <v>11.68048015197132</v>
      </c>
      <c r="V156" s="34">
        <f>IF('5b.TriRandNumbers'!V150&lt;=V$1,V$4+SQRT(V$2*'5b.TriRandNumbers'!V150),V$6-SQRT(V$3*(1-'5b.TriRandNumbers'!V150)))</f>
        <v>7.9306271871628802</v>
      </c>
      <c r="W156" s="33">
        <f>IF('5b.TriRandNumbers'!W150&lt;=W$1,W$4+SQRT(W$2*'5b.TriRandNumbers'!W150),W$6-SQRT(W$3*(1-'5b.TriRandNumbers'!W150)))</f>
        <v>16.261025295136346</v>
      </c>
      <c r="X156" s="32">
        <f>IF('5b.TriRandNumbers'!X150&lt;=X$1,X$4+SQRT(X$2*'5b.TriRandNumbers'!X150),X$6-SQRT(X$3*(1-'5b.TriRandNumbers'!X150)))</f>
        <v>8.9227503163541151</v>
      </c>
      <c r="Y156" s="31">
        <f>IF('5b.TriRandNumbers'!Y150&lt;=Y$1,Y$4+SQRT(Y$2*'5b.TriRandNumbers'!Y150),Y$6-SQRT(Y$3*(1-'5b.TriRandNumbers'!Y150)))</f>
        <v>10.125318409532481</v>
      </c>
    </row>
    <row r="157" spans="2:25" hidden="1" x14ac:dyDescent="0.25">
      <c r="B157" s="36">
        <f>IF('5b.TriRandNumbers'!B151&lt;=B$1,B$4+SQRT(B$2*'5b.TriRandNumbers'!B151),B$6-SQRT(B$3*(1-'5b.TriRandNumbers'!B151)))</f>
        <v>5.4456529438531129</v>
      </c>
      <c r="C157" s="35">
        <f>IF('5b.TriRandNumbers'!C151&lt;=C$1,C$4+SQRT(C$2*'5b.TriRandNumbers'!C151),C$6-SQRT(C$3*(1-'5b.TriRandNumbers'!C151)))</f>
        <v>2.6648971299240078</v>
      </c>
      <c r="D157" s="34">
        <f>IF('5b.TriRandNumbers'!D151&lt;=D$1,D$4+SQRT(D$2*'5b.TriRandNumbers'!D151),D$6-SQRT(D$3*(1-'5b.TriRandNumbers'!D151)))</f>
        <v>5.5918744575078847</v>
      </c>
      <c r="E157" s="33">
        <f>IF('5b.TriRandNumbers'!E151&lt;=E$1,E$4+SQRT(E$2*'5b.TriRandNumbers'!E151),E$6-SQRT(E$3*(1-'5b.TriRandNumbers'!E151)))</f>
        <v>3.5613409712170498</v>
      </c>
      <c r="F157" s="32">
        <f>IF('5b.TriRandNumbers'!F151&lt;=F$1,F$4+SQRT(F$2*'5b.TriRandNumbers'!F151),F$6-SQRT(F$3*(1-'5b.TriRandNumbers'!F151)))</f>
        <v>1.8614619029298001</v>
      </c>
      <c r="G157" s="31">
        <f>IF('5b.TriRandNumbers'!G151&lt;=G$1,G$4+SQRT(G$2*'5b.TriRandNumbers'!G151),G$6-SQRT(G$3*(1-'5b.TriRandNumbers'!G151)))</f>
        <v>2.8526875652353536</v>
      </c>
      <c r="H157" s="36">
        <f>IF('5b.TriRandNumbers'!H151&lt;=H$1,H$4+SQRT(H$2*'5b.TriRandNumbers'!H151),H$6-SQRT(H$3*(1-'5b.TriRandNumbers'!H151)))</f>
        <v>10.725801978293065</v>
      </c>
      <c r="I157" s="35">
        <f>IF('5b.TriRandNumbers'!I151&lt;=I$1,I$4+SQRT(I$2*'5b.TriRandNumbers'!I151),I$6-SQRT(I$3*(1-'5b.TriRandNumbers'!I151)))</f>
        <v>17.258817604123092</v>
      </c>
      <c r="J157" s="34">
        <f>IF('5b.TriRandNumbers'!J151&lt;=J$1,J$4+SQRT(J$2*'5b.TriRandNumbers'!J151),J$6-SQRT(J$3*(1-'5b.TriRandNumbers'!J151)))</f>
        <v>12.072116252343086</v>
      </c>
      <c r="K157" s="33">
        <f>IF('5b.TriRandNumbers'!K151&lt;=K$1,K$4+SQRT(K$2*'5b.TriRandNumbers'!K151),K$6-SQRT(K$3*(1-'5b.TriRandNumbers'!K151)))</f>
        <v>6.2521358264480034</v>
      </c>
      <c r="L157" s="32">
        <f>IF('5b.TriRandNumbers'!L151&lt;=L$1,L$4+SQRT(L$2*'5b.TriRandNumbers'!L151),L$6-SQRT(L$3*(1-'5b.TriRandNumbers'!L151)))</f>
        <v>13.988158263720965</v>
      </c>
      <c r="M157" s="31">
        <f>IF('5b.TriRandNumbers'!M151&lt;=M$1,M$4+SQRT(M$2*'5b.TriRandNumbers'!M151),M$6-SQRT(M$3*(1-'5b.TriRandNumbers'!M151)))</f>
        <v>10.636661364070411</v>
      </c>
      <c r="N157" s="36">
        <f>IF('5b.TriRandNumbers'!N151&lt;=N$1,N$4+SQRT(N$2*'5b.TriRandNumbers'!N151),N$6-SQRT(N$3*(1-'5b.TriRandNumbers'!N151)))</f>
        <v>9.1925776752466248</v>
      </c>
      <c r="O157" s="35">
        <f>IF('5b.TriRandNumbers'!O151&lt;=O$1,O$4+SQRT(O$2*'5b.TriRandNumbers'!O151),O$6-SQRT(O$3*(1-'5b.TriRandNumbers'!O151)))</f>
        <v>12.020431002842669</v>
      </c>
      <c r="P157" s="34">
        <f>IF('5b.TriRandNumbers'!P151&lt;=P$1,P$4+SQRT(P$2*'5b.TriRandNumbers'!P151),P$6-SQRT(P$3*(1-'5b.TriRandNumbers'!P151)))</f>
        <v>14.951911020945161</v>
      </c>
      <c r="Q157" s="33">
        <f>IF('5b.TriRandNumbers'!Q151&lt;=Q$1,Q$4+SQRT(Q$2*'5b.TriRandNumbers'!Q151),Q$6-SQRT(Q$3*(1-'5b.TriRandNumbers'!Q151)))</f>
        <v>7.6538956387413375</v>
      </c>
      <c r="R157" s="32">
        <f>IF('5b.TriRandNumbers'!R151&lt;=R$1,R$4+SQRT(R$2*'5b.TriRandNumbers'!R151),R$6-SQRT(R$3*(1-'5b.TriRandNumbers'!R151)))</f>
        <v>16.185950339550072</v>
      </c>
      <c r="S157" s="31">
        <f>IF('5b.TriRandNumbers'!S151&lt;=S$1,S$4+SQRT(S$2*'5b.TriRandNumbers'!S151),S$6-SQRT(S$3*(1-'5b.TriRandNumbers'!S151)))</f>
        <v>10.71525774559103</v>
      </c>
      <c r="T157" s="36">
        <f>IF('5b.TriRandNumbers'!T151&lt;=T$1,T$4+SQRT(T$2*'5b.TriRandNumbers'!T151),T$6-SQRT(T$3*(1-'5b.TriRandNumbers'!T151)))</f>
        <v>9.5936334615144947</v>
      </c>
      <c r="U157" s="35">
        <f>IF('5b.TriRandNumbers'!U151&lt;=U$1,U$4+SQRT(U$2*'5b.TriRandNumbers'!U151),U$6-SQRT(U$3*(1-'5b.TriRandNumbers'!U151)))</f>
        <v>12.656882971225677</v>
      </c>
      <c r="V157" s="34">
        <f>IF('5b.TriRandNumbers'!V151&lt;=V$1,V$4+SQRT(V$2*'5b.TriRandNumbers'!V151),V$6-SQRT(V$3*(1-'5b.TriRandNumbers'!V151)))</f>
        <v>9.9115145653121459</v>
      </c>
      <c r="W157" s="33">
        <f>IF('5b.TriRandNumbers'!W151&lt;=W$1,W$4+SQRT(W$2*'5b.TriRandNumbers'!W151),W$6-SQRT(W$3*(1-'5b.TriRandNumbers'!W151)))</f>
        <v>11.708820580945762</v>
      </c>
      <c r="X157" s="32">
        <f>IF('5b.TriRandNumbers'!X151&lt;=X$1,X$4+SQRT(X$2*'5b.TriRandNumbers'!X151),X$6-SQRT(X$3*(1-'5b.TriRandNumbers'!X151)))</f>
        <v>13.315132502353332</v>
      </c>
      <c r="Y157" s="31">
        <f>IF('5b.TriRandNumbers'!Y151&lt;=Y$1,Y$4+SQRT(Y$2*'5b.TriRandNumbers'!Y151),Y$6-SQRT(Y$3*(1-'5b.TriRandNumbers'!Y151)))</f>
        <v>14.071708906765418</v>
      </c>
    </row>
    <row r="158" spans="2:25" hidden="1" x14ac:dyDescent="0.25">
      <c r="B158" s="36">
        <f>IF('5b.TriRandNumbers'!B152&lt;=B$1,B$4+SQRT(B$2*'5b.TriRandNumbers'!B152),B$6-SQRT(B$3*(1-'5b.TriRandNumbers'!B152)))</f>
        <v>3.9610872870066007</v>
      </c>
      <c r="C158" s="35">
        <f>IF('5b.TriRandNumbers'!C152&lt;=C$1,C$4+SQRT(C$2*'5b.TriRandNumbers'!C152),C$6-SQRT(C$3*(1-'5b.TriRandNumbers'!C152)))</f>
        <v>3.4169545591534454</v>
      </c>
      <c r="D158" s="34">
        <f>IF('5b.TriRandNumbers'!D152&lt;=D$1,D$4+SQRT(D$2*'5b.TriRandNumbers'!D152),D$6-SQRT(D$3*(1-'5b.TriRandNumbers'!D152)))</f>
        <v>5.5349809015252145</v>
      </c>
      <c r="E158" s="33">
        <f>IF('5b.TriRandNumbers'!E152&lt;=E$1,E$4+SQRT(E$2*'5b.TriRandNumbers'!E152),E$6-SQRT(E$3*(1-'5b.TriRandNumbers'!E152)))</f>
        <v>3.9838128792381946</v>
      </c>
      <c r="F158" s="32">
        <f>IF('5b.TriRandNumbers'!F152&lt;=F$1,F$4+SQRT(F$2*'5b.TriRandNumbers'!F152),F$6-SQRT(F$3*(1-'5b.TriRandNumbers'!F152)))</f>
        <v>1.9558469428026632</v>
      </c>
      <c r="G158" s="31">
        <f>IF('5b.TriRandNumbers'!G152&lt;=G$1,G$4+SQRT(G$2*'5b.TriRandNumbers'!G152),G$6-SQRT(G$3*(1-'5b.TriRandNumbers'!G152)))</f>
        <v>3.3358327950260236</v>
      </c>
      <c r="H158" s="36">
        <f>IF('5b.TriRandNumbers'!H152&lt;=H$1,H$4+SQRT(H$2*'5b.TriRandNumbers'!H152),H$6-SQRT(H$3*(1-'5b.TriRandNumbers'!H152)))</f>
        <v>14.873826694294827</v>
      </c>
      <c r="I158" s="35">
        <f>IF('5b.TriRandNumbers'!I152&lt;=I$1,I$4+SQRT(I$2*'5b.TriRandNumbers'!I152),I$6-SQRT(I$3*(1-'5b.TriRandNumbers'!I152)))</f>
        <v>8.6274745983844063</v>
      </c>
      <c r="J158" s="34">
        <f>IF('5b.TriRandNumbers'!J152&lt;=J$1,J$4+SQRT(J$2*'5b.TriRandNumbers'!J152),J$6-SQRT(J$3*(1-'5b.TriRandNumbers'!J152)))</f>
        <v>9.7909227184583365</v>
      </c>
      <c r="K158" s="33">
        <f>IF('5b.TriRandNumbers'!K152&lt;=K$1,K$4+SQRT(K$2*'5b.TriRandNumbers'!K152),K$6-SQRT(K$3*(1-'5b.TriRandNumbers'!K152)))</f>
        <v>14.610587246699609</v>
      </c>
      <c r="L158" s="32">
        <f>IF('5b.TriRandNumbers'!L152&lt;=L$1,L$4+SQRT(L$2*'5b.TriRandNumbers'!L152),L$6-SQRT(L$3*(1-'5b.TriRandNumbers'!L152)))</f>
        <v>6.1789459008554726</v>
      </c>
      <c r="M158" s="31">
        <f>IF('5b.TriRandNumbers'!M152&lt;=M$1,M$4+SQRT(M$2*'5b.TriRandNumbers'!M152),M$6-SQRT(M$3*(1-'5b.TriRandNumbers'!M152)))</f>
        <v>8.8052827713177422</v>
      </c>
      <c r="N158" s="36">
        <f>IF('5b.TriRandNumbers'!N152&lt;=N$1,N$4+SQRT(N$2*'5b.TriRandNumbers'!N152),N$6-SQRT(N$3*(1-'5b.TriRandNumbers'!N152)))</f>
        <v>13.518724608015631</v>
      </c>
      <c r="O158" s="35">
        <f>IF('5b.TriRandNumbers'!O152&lt;=O$1,O$4+SQRT(O$2*'5b.TriRandNumbers'!O152),O$6-SQRT(O$3*(1-'5b.TriRandNumbers'!O152)))</f>
        <v>12.451409740283044</v>
      </c>
      <c r="P158" s="34">
        <f>IF('5b.TriRandNumbers'!P152&lt;=P$1,P$4+SQRT(P$2*'5b.TriRandNumbers'!P152),P$6-SQRT(P$3*(1-'5b.TriRandNumbers'!P152)))</f>
        <v>11.427645205620681</v>
      </c>
      <c r="Q158" s="33">
        <f>IF('5b.TriRandNumbers'!Q152&lt;=Q$1,Q$4+SQRT(Q$2*'5b.TriRandNumbers'!Q152),Q$6-SQRT(Q$3*(1-'5b.TriRandNumbers'!Q152)))</f>
        <v>11.738151121402998</v>
      </c>
      <c r="R158" s="32">
        <f>IF('5b.TriRandNumbers'!R152&lt;=R$1,R$4+SQRT(R$2*'5b.TriRandNumbers'!R152),R$6-SQRT(R$3*(1-'5b.TriRandNumbers'!R152)))</f>
        <v>11.53423279698686</v>
      </c>
      <c r="S158" s="31">
        <f>IF('5b.TriRandNumbers'!S152&lt;=S$1,S$4+SQRT(S$2*'5b.TriRandNumbers'!S152),S$6-SQRT(S$3*(1-'5b.TriRandNumbers'!S152)))</f>
        <v>11.198772868045044</v>
      </c>
      <c r="T158" s="36">
        <f>IF('5b.TriRandNumbers'!T152&lt;=T$1,T$4+SQRT(T$2*'5b.TriRandNumbers'!T152),T$6-SQRT(T$3*(1-'5b.TriRandNumbers'!T152)))</f>
        <v>14.147986022041376</v>
      </c>
      <c r="U158" s="35">
        <f>IF('5b.TriRandNumbers'!U152&lt;=U$1,U$4+SQRT(U$2*'5b.TriRandNumbers'!U152),U$6-SQRT(U$3*(1-'5b.TriRandNumbers'!U152)))</f>
        <v>15.971361759203198</v>
      </c>
      <c r="V158" s="34">
        <f>IF('5b.TriRandNumbers'!V152&lt;=V$1,V$4+SQRT(V$2*'5b.TriRandNumbers'!V152),V$6-SQRT(V$3*(1-'5b.TriRandNumbers'!V152)))</f>
        <v>11.215966633405367</v>
      </c>
      <c r="W158" s="33">
        <f>IF('5b.TriRandNumbers'!W152&lt;=W$1,W$4+SQRT(W$2*'5b.TriRandNumbers'!W152),W$6-SQRT(W$3*(1-'5b.TriRandNumbers'!W152)))</f>
        <v>9.913331346430077</v>
      </c>
      <c r="X158" s="32">
        <f>IF('5b.TriRandNumbers'!X152&lt;=X$1,X$4+SQRT(X$2*'5b.TriRandNumbers'!X152),X$6-SQRT(X$3*(1-'5b.TriRandNumbers'!X152)))</f>
        <v>9.7360023883447404</v>
      </c>
      <c r="Y158" s="31">
        <f>IF('5b.TriRandNumbers'!Y152&lt;=Y$1,Y$4+SQRT(Y$2*'5b.TriRandNumbers'!Y152),Y$6-SQRT(Y$3*(1-'5b.TriRandNumbers'!Y152)))</f>
        <v>15.060528037266822</v>
      </c>
    </row>
    <row r="159" spans="2:25" hidden="1" x14ac:dyDescent="0.25">
      <c r="B159" s="36">
        <f>IF('5b.TriRandNumbers'!B153&lt;=B$1,B$4+SQRT(B$2*'5b.TriRandNumbers'!B153),B$6-SQRT(B$3*(1-'5b.TriRandNumbers'!B153)))</f>
        <v>4.0909921862090881</v>
      </c>
      <c r="C159" s="35">
        <f>IF('5b.TriRandNumbers'!C153&lt;=C$1,C$4+SQRT(C$2*'5b.TriRandNumbers'!C153),C$6-SQRT(C$3*(1-'5b.TriRandNumbers'!C153)))</f>
        <v>3.3332363245649734</v>
      </c>
      <c r="D159" s="34">
        <f>IF('5b.TriRandNumbers'!D153&lt;=D$1,D$4+SQRT(D$2*'5b.TriRandNumbers'!D153),D$6-SQRT(D$3*(1-'5b.TriRandNumbers'!D153)))</f>
        <v>6.2355459771984822</v>
      </c>
      <c r="E159" s="33">
        <f>IF('5b.TriRandNumbers'!E153&lt;=E$1,E$4+SQRT(E$2*'5b.TriRandNumbers'!E153),E$6-SQRT(E$3*(1-'5b.TriRandNumbers'!E153)))</f>
        <v>4.2345664788871975</v>
      </c>
      <c r="F159" s="32">
        <f>IF('5b.TriRandNumbers'!F153&lt;=F$1,F$4+SQRT(F$2*'5b.TriRandNumbers'!F153),F$6-SQRT(F$3*(1-'5b.TriRandNumbers'!F153)))</f>
        <v>1.9789017810179774</v>
      </c>
      <c r="G159" s="31">
        <f>IF('5b.TriRandNumbers'!G153&lt;=G$1,G$4+SQRT(G$2*'5b.TriRandNumbers'!G153),G$6-SQRT(G$3*(1-'5b.TriRandNumbers'!G153)))</f>
        <v>3.9376766149163873</v>
      </c>
      <c r="H159" s="36">
        <f>IF('5b.TriRandNumbers'!H153&lt;=H$1,H$4+SQRT(H$2*'5b.TriRandNumbers'!H153),H$6-SQRT(H$3*(1-'5b.TriRandNumbers'!H153)))</f>
        <v>18.155024590485169</v>
      </c>
      <c r="I159" s="35">
        <f>IF('5b.TriRandNumbers'!I153&lt;=I$1,I$4+SQRT(I$2*'5b.TriRandNumbers'!I153),I$6-SQRT(I$3*(1-'5b.TriRandNumbers'!I153)))</f>
        <v>10.236631896066363</v>
      </c>
      <c r="J159" s="34">
        <f>IF('5b.TriRandNumbers'!J153&lt;=J$1,J$4+SQRT(J$2*'5b.TriRandNumbers'!J153),J$6-SQRT(J$3*(1-'5b.TriRandNumbers'!J153)))</f>
        <v>11.565453546241399</v>
      </c>
      <c r="K159" s="33">
        <f>IF('5b.TriRandNumbers'!K153&lt;=K$1,K$4+SQRT(K$2*'5b.TriRandNumbers'!K153),K$6-SQRT(K$3*(1-'5b.TriRandNumbers'!K153)))</f>
        <v>15.607558910219414</v>
      </c>
      <c r="L159" s="32">
        <f>IF('5b.TriRandNumbers'!L153&lt;=L$1,L$4+SQRT(L$2*'5b.TriRandNumbers'!L153),L$6-SQRT(L$3*(1-'5b.TriRandNumbers'!L153)))</f>
        <v>8.616577142028607</v>
      </c>
      <c r="M159" s="31">
        <f>IF('5b.TriRandNumbers'!M153&lt;=M$1,M$4+SQRT(M$2*'5b.TriRandNumbers'!M153),M$6-SQRT(M$3*(1-'5b.TriRandNumbers'!M153)))</f>
        <v>9.0462183878246076</v>
      </c>
      <c r="N159" s="36">
        <f>IF('5b.TriRandNumbers'!N153&lt;=N$1,N$4+SQRT(N$2*'5b.TriRandNumbers'!N153),N$6-SQRT(N$3*(1-'5b.TriRandNumbers'!N153)))</f>
        <v>7.9838413844353555</v>
      </c>
      <c r="O159" s="35">
        <f>IF('5b.TriRandNumbers'!O153&lt;=O$1,O$4+SQRT(O$2*'5b.TriRandNumbers'!O153),O$6-SQRT(O$3*(1-'5b.TriRandNumbers'!O153)))</f>
        <v>13.206140413016907</v>
      </c>
      <c r="P159" s="34">
        <f>IF('5b.TriRandNumbers'!P153&lt;=P$1,P$4+SQRT(P$2*'5b.TriRandNumbers'!P153),P$6-SQRT(P$3*(1-'5b.TriRandNumbers'!P153)))</f>
        <v>6.8134388185097814</v>
      </c>
      <c r="Q159" s="33">
        <f>IF('5b.TriRandNumbers'!Q153&lt;=Q$1,Q$4+SQRT(Q$2*'5b.TriRandNumbers'!Q153),Q$6-SQRT(Q$3*(1-'5b.TriRandNumbers'!Q153)))</f>
        <v>17.131748199755656</v>
      </c>
      <c r="R159" s="32">
        <f>IF('5b.TriRandNumbers'!R153&lt;=R$1,R$4+SQRT(R$2*'5b.TriRandNumbers'!R153),R$6-SQRT(R$3*(1-'5b.TriRandNumbers'!R153)))</f>
        <v>10.306711211588528</v>
      </c>
      <c r="S159" s="31">
        <f>IF('5b.TriRandNumbers'!S153&lt;=S$1,S$4+SQRT(S$2*'5b.TriRandNumbers'!S153),S$6-SQRT(S$3*(1-'5b.TriRandNumbers'!S153)))</f>
        <v>12.974923882501548</v>
      </c>
      <c r="T159" s="36">
        <f>IF('5b.TriRandNumbers'!T153&lt;=T$1,T$4+SQRT(T$2*'5b.TriRandNumbers'!T153),T$6-SQRT(T$3*(1-'5b.TriRandNumbers'!T153)))</f>
        <v>10.133451844971319</v>
      </c>
      <c r="U159" s="35">
        <f>IF('5b.TriRandNumbers'!U153&lt;=U$1,U$4+SQRT(U$2*'5b.TriRandNumbers'!U153),U$6-SQRT(U$3*(1-'5b.TriRandNumbers'!U153)))</f>
        <v>10.939242339805372</v>
      </c>
      <c r="V159" s="34">
        <f>IF('5b.TriRandNumbers'!V153&lt;=V$1,V$4+SQRT(V$2*'5b.TriRandNumbers'!V153),V$6-SQRT(V$3*(1-'5b.TriRandNumbers'!V153)))</f>
        <v>10.503295007428544</v>
      </c>
      <c r="W159" s="33">
        <f>IF('5b.TriRandNumbers'!W153&lt;=W$1,W$4+SQRT(W$2*'5b.TriRandNumbers'!W153),W$6-SQRT(W$3*(1-'5b.TriRandNumbers'!W153)))</f>
        <v>6.854497426843599</v>
      </c>
      <c r="X159" s="32">
        <f>IF('5b.TriRandNumbers'!X153&lt;=X$1,X$4+SQRT(X$2*'5b.TriRandNumbers'!X153),X$6-SQRT(X$3*(1-'5b.TriRandNumbers'!X153)))</f>
        <v>14.501776119757423</v>
      </c>
      <c r="Y159" s="31">
        <f>IF('5b.TriRandNumbers'!Y153&lt;=Y$1,Y$4+SQRT(Y$2*'5b.TriRandNumbers'!Y153),Y$6-SQRT(Y$3*(1-'5b.TriRandNumbers'!Y153)))</f>
        <v>5.9865235305517803</v>
      </c>
    </row>
    <row r="160" spans="2:25" hidden="1" x14ac:dyDescent="0.25">
      <c r="B160" s="36">
        <f>IF('5b.TriRandNumbers'!B154&lt;=B$1,B$4+SQRT(B$2*'5b.TriRandNumbers'!B154),B$6-SQRT(B$3*(1-'5b.TriRandNumbers'!B154)))</f>
        <v>3.9591001110495458</v>
      </c>
      <c r="C160" s="35">
        <f>IF('5b.TriRandNumbers'!C154&lt;=C$1,C$4+SQRT(C$2*'5b.TriRandNumbers'!C154),C$6-SQRT(C$3*(1-'5b.TriRandNumbers'!C154)))</f>
        <v>2.9194661870554022</v>
      </c>
      <c r="D160" s="34">
        <f>IF('5b.TriRandNumbers'!D154&lt;=D$1,D$4+SQRT(D$2*'5b.TriRandNumbers'!D154),D$6-SQRT(D$3*(1-'5b.TriRandNumbers'!D154)))</f>
        <v>5.6439120172179491</v>
      </c>
      <c r="E160" s="33">
        <f>IF('5b.TriRandNumbers'!E154&lt;=E$1,E$4+SQRT(E$2*'5b.TriRandNumbers'!E154),E$6-SQRT(E$3*(1-'5b.TriRandNumbers'!E154)))</f>
        <v>3.7863979419869089</v>
      </c>
      <c r="F160" s="32">
        <f>IF('5b.TriRandNumbers'!F154&lt;=F$1,F$4+SQRT(F$2*'5b.TriRandNumbers'!F154),F$6-SQRT(F$3*(1-'5b.TriRandNumbers'!F154)))</f>
        <v>3.0560917825341654</v>
      </c>
      <c r="G160" s="31">
        <f>IF('5b.TriRandNumbers'!G154&lt;=G$1,G$4+SQRT(G$2*'5b.TriRandNumbers'!G154),G$6-SQRT(G$3*(1-'5b.TriRandNumbers'!G154)))</f>
        <v>3.8212166829047902</v>
      </c>
      <c r="H160" s="36">
        <f>IF('5b.TriRandNumbers'!H154&lt;=H$1,H$4+SQRT(H$2*'5b.TriRandNumbers'!H154),H$6-SQRT(H$3*(1-'5b.TriRandNumbers'!H154)))</f>
        <v>15.307954844941168</v>
      </c>
      <c r="I160" s="35">
        <f>IF('5b.TriRandNumbers'!I154&lt;=I$1,I$4+SQRT(I$2*'5b.TriRandNumbers'!I154),I$6-SQRT(I$3*(1-'5b.TriRandNumbers'!I154)))</f>
        <v>15.565913461675688</v>
      </c>
      <c r="J160" s="34">
        <f>IF('5b.TriRandNumbers'!J154&lt;=J$1,J$4+SQRT(J$2*'5b.TriRandNumbers'!J154),J$6-SQRT(J$3*(1-'5b.TriRandNumbers'!J154)))</f>
        <v>9.5150501061455373</v>
      </c>
      <c r="K160" s="33">
        <f>IF('5b.TriRandNumbers'!K154&lt;=K$1,K$4+SQRT(K$2*'5b.TriRandNumbers'!K154),K$6-SQRT(K$3*(1-'5b.TriRandNumbers'!K154)))</f>
        <v>14.155077141674155</v>
      </c>
      <c r="L160" s="32">
        <f>IF('5b.TriRandNumbers'!L154&lt;=L$1,L$4+SQRT(L$2*'5b.TriRandNumbers'!L154),L$6-SQRT(L$3*(1-'5b.TriRandNumbers'!L154)))</f>
        <v>11.900386891057739</v>
      </c>
      <c r="M160" s="31">
        <f>IF('5b.TriRandNumbers'!M154&lt;=M$1,M$4+SQRT(M$2*'5b.TriRandNumbers'!M154),M$6-SQRT(M$3*(1-'5b.TriRandNumbers'!M154)))</f>
        <v>9.0360347618588861</v>
      </c>
      <c r="N160" s="36">
        <f>IF('5b.TriRandNumbers'!N154&lt;=N$1,N$4+SQRT(N$2*'5b.TriRandNumbers'!N154),N$6-SQRT(N$3*(1-'5b.TriRandNumbers'!N154)))</f>
        <v>11.405686455859657</v>
      </c>
      <c r="O160" s="35">
        <f>IF('5b.TriRandNumbers'!O154&lt;=O$1,O$4+SQRT(O$2*'5b.TriRandNumbers'!O154),O$6-SQRT(O$3*(1-'5b.TriRandNumbers'!O154)))</f>
        <v>9.7580020780318186</v>
      </c>
      <c r="P160" s="34">
        <f>IF('5b.TriRandNumbers'!P154&lt;=P$1,P$4+SQRT(P$2*'5b.TriRandNumbers'!P154),P$6-SQRT(P$3*(1-'5b.TriRandNumbers'!P154)))</f>
        <v>11.337741969401394</v>
      </c>
      <c r="Q160" s="33">
        <f>IF('5b.TriRandNumbers'!Q154&lt;=Q$1,Q$4+SQRT(Q$2*'5b.TriRandNumbers'!Q154),Q$6-SQRT(Q$3*(1-'5b.TriRandNumbers'!Q154)))</f>
        <v>13.11926442900468</v>
      </c>
      <c r="R160" s="32">
        <f>IF('5b.TriRandNumbers'!R154&lt;=R$1,R$4+SQRT(R$2*'5b.TriRandNumbers'!R154),R$6-SQRT(R$3*(1-'5b.TriRandNumbers'!R154)))</f>
        <v>7.7336891212745122</v>
      </c>
      <c r="S160" s="31">
        <f>IF('5b.TriRandNumbers'!S154&lt;=S$1,S$4+SQRT(S$2*'5b.TriRandNumbers'!S154),S$6-SQRT(S$3*(1-'5b.TriRandNumbers'!S154)))</f>
        <v>14.500237232367397</v>
      </c>
      <c r="T160" s="36">
        <f>IF('5b.TriRandNumbers'!T154&lt;=T$1,T$4+SQRT(T$2*'5b.TriRandNumbers'!T154),T$6-SQRT(T$3*(1-'5b.TriRandNumbers'!T154)))</f>
        <v>11.737601339574384</v>
      </c>
      <c r="U160" s="35">
        <f>IF('5b.TriRandNumbers'!U154&lt;=U$1,U$4+SQRT(U$2*'5b.TriRandNumbers'!U154),U$6-SQRT(U$3*(1-'5b.TriRandNumbers'!U154)))</f>
        <v>16.90390614491502</v>
      </c>
      <c r="V160" s="34">
        <f>IF('5b.TriRandNumbers'!V154&lt;=V$1,V$4+SQRT(V$2*'5b.TriRandNumbers'!V154),V$6-SQRT(V$3*(1-'5b.TriRandNumbers'!V154)))</f>
        <v>11.18148460683064</v>
      </c>
      <c r="W160" s="33">
        <f>IF('5b.TriRandNumbers'!W154&lt;=W$1,W$4+SQRT(W$2*'5b.TriRandNumbers'!W154),W$6-SQRT(W$3*(1-'5b.TriRandNumbers'!W154)))</f>
        <v>13.046586673406907</v>
      </c>
      <c r="X160" s="32">
        <f>IF('5b.TriRandNumbers'!X154&lt;=X$1,X$4+SQRT(X$2*'5b.TriRandNumbers'!X154),X$6-SQRT(X$3*(1-'5b.TriRandNumbers'!X154)))</f>
        <v>6.9307608945311738</v>
      </c>
      <c r="Y160" s="31">
        <f>IF('5b.TriRandNumbers'!Y154&lt;=Y$1,Y$4+SQRT(Y$2*'5b.TriRandNumbers'!Y154),Y$6-SQRT(Y$3*(1-'5b.TriRandNumbers'!Y154)))</f>
        <v>16.042031565999313</v>
      </c>
    </row>
    <row r="161" spans="2:25" hidden="1" x14ac:dyDescent="0.25">
      <c r="B161" s="36">
        <f>IF('5b.TriRandNumbers'!B155&lt;=B$1,B$4+SQRT(B$2*'5b.TriRandNumbers'!B155),B$6-SQRT(B$3*(1-'5b.TriRandNumbers'!B155)))</f>
        <v>4.0043567212303373</v>
      </c>
      <c r="C161" s="35">
        <f>IF('5b.TriRandNumbers'!C155&lt;=C$1,C$4+SQRT(C$2*'5b.TriRandNumbers'!C155),C$6-SQRT(C$3*(1-'5b.TriRandNumbers'!C155)))</f>
        <v>3.3931485103241528</v>
      </c>
      <c r="D161" s="34">
        <f>IF('5b.TriRandNumbers'!D155&lt;=D$1,D$4+SQRT(D$2*'5b.TriRandNumbers'!D155),D$6-SQRT(D$3*(1-'5b.TriRandNumbers'!D155)))</f>
        <v>5.7584683562433874</v>
      </c>
      <c r="E161" s="33">
        <f>IF('5b.TriRandNumbers'!E155&lt;=E$1,E$4+SQRT(E$2*'5b.TriRandNumbers'!E155),E$6-SQRT(E$3*(1-'5b.TriRandNumbers'!E155)))</f>
        <v>4.0805416852845537</v>
      </c>
      <c r="F161" s="32">
        <f>IF('5b.TriRandNumbers'!F155&lt;=F$1,F$4+SQRT(F$2*'5b.TriRandNumbers'!F155),F$6-SQRT(F$3*(1-'5b.TriRandNumbers'!F155)))</f>
        <v>2.4714962963214795</v>
      </c>
      <c r="G161" s="31">
        <f>IF('5b.TriRandNumbers'!G155&lt;=G$1,G$4+SQRT(G$2*'5b.TriRandNumbers'!G155),G$6-SQRT(G$3*(1-'5b.TriRandNumbers'!G155)))</f>
        <v>3.6239111867624132</v>
      </c>
      <c r="H161" s="36">
        <f>IF('5b.TriRandNumbers'!H155&lt;=H$1,H$4+SQRT(H$2*'5b.TriRandNumbers'!H155),H$6-SQRT(H$3*(1-'5b.TriRandNumbers'!H155)))</f>
        <v>8.7206971795637784</v>
      </c>
      <c r="I161" s="35">
        <f>IF('5b.TriRandNumbers'!I155&lt;=I$1,I$4+SQRT(I$2*'5b.TriRandNumbers'!I155),I$6-SQRT(I$3*(1-'5b.TriRandNumbers'!I155)))</f>
        <v>10.27617878966648</v>
      </c>
      <c r="J161" s="34">
        <f>IF('5b.TriRandNumbers'!J155&lt;=J$1,J$4+SQRT(J$2*'5b.TriRandNumbers'!J155),J$6-SQRT(J$3*(1-'5b.TriRandNumbers'!J155)))</f>
        <v>7.8989619985778559</v>
      </c>
      <c r="K161" s="33">
        <f>IF('5b.TriRandNumbers'!K155&lt;=K$1,K$4+SQRT(K$2*'5b.TriRandNumbers'!K155),K$6-SQRT(K$3*(1-'5b.TriRandNumbers'!K155)))</f>
        <v>9.4036975394944378</v>
      </c>
      <c r="L161" s="32">
        <f>IF('5b.TriRandNumbers'!L155&lt;=L$1,L$4+SQRT(L$2*'5b.TriRandNumbers'!L155),L$6-SQRT(L$3*(1-'5b.TriRandNumbers'!L155)))</f>
        <v>13.858082108725423</v>
      </c>
      <c r="M161" s="31">
        <f>IF('5b.TriRandNumbers'!M155&lt;=M$1,M$4+SQRT(M$2*'5b.TriRandNumbers'!M155),M$6-SQRT(M$3*(1-'5b.TriRandNumbers'!M155)))</f>
        <v>11.121605389719344</v>
      </c>
      <c r="N161" s="36">
        <f>IF('5b.TriRandNumbers'!N155&lt;=N$1,N$4+SQRT(N$2*'5b.TriRandNumbers'!N155),N$6-SQRT(N$3*(1-'5b.TriRandNumbers'!N155)))</f>
        <v>12.906310890950241</v>
      </c>
      <c r="O161" s="35">
        <f>IF('5b.TriRandNumbers'!O155&lt;=O$1,O$4+SQRT(O$2*'5b.TriRandNumbers'!O155),O$6-SQRT(O$3*(1-'5b.TriRandNumbers'!O155)))</f>
        <v>10.568578902157077</v>
      </c>
      <c r="P161" s="34">
        <f>IF('5b.TriRandNumbers'!P155&lt;=P$1,P$4+SQRT(P$2*'5b.TriRandNumbers'!P155),P$6-SQRT(P$3*(1-'5b.TriRandNumbers'!P155)))</f>
        <v>7.6301723602667124</v>
      </c>
      <c r="Q161" s="33">
        <f>IF('5b.TriRandNumbers'!Q155&lt;=Q$1,Q$4+SQRT(Q$2*'5b.TriRandNumbers'!Q155),Q$6-SQRT(Q$3*(1-'5b.TriRandNumbers'!Q155)))</f>
        <v>15.271802450400195</v>
      </c>
      <c r="R161" s="32">
        <f>IF('5b.TriRandNumbers'!R155&lt;=R$1,R$4+SQRT(R$2*'5b.TriRandNumbers'!R155),R$6-SQRT(R$3*(1-'5b.TriRandNumbers'!R155)))</f>
        <v>8.7389493272585685</v>
      </c>
      <c r="S161" s="31">
        <f>IF('5b.TriRandNumbers'!S155&lt;=S$1,S$4+SQRT(S$2*'5b.TriRandNumbers'!S155),S$6-SQRT(S$3*(1-'5b.TriRandNumbers'!S155)))</f>
        <v>12.459506398199022</v>
      </c>
      <c r="T161" s="36">
        <f>IF('5b.TriRandNumbers'!T155&lt;=T$1,T$4+SQRT(T$2*'5b.TriRandNumbers'!T155),T$6-SQRT(T$3*(1-'5b.TriRandNumbers'!T155)))</f>
        <v>7.7394975425188077</v>
      </c>
      <c r="U161" s="35">
        <f>IF('5b.TriRandNumbers'!U155&lt;=U$1,U$4+SQRT(U$2*'5b.TriRandNumbers'!U155),U$6-SQRT(U$3*(1-'5b.TriRandNumbers'!U155)))</f>
        <v>14.031629818008691</v>
      </c>
      <c r="V161" s="34">
        <f>IF('5b.TriRandNumbers'!V155&lt;=V$1,V$4+SQRT(V$2*'5b.TriRandNumbers'!V155),V$6-SQRT(V$3*(1-'5b.TriRandNumbers'!V155)))</f>
        <v>11.291973076477904</v>
      </c>
      <c r="W161" s="33">
        <f>IF('5b.TriRandNumbers'!W155&lt;=W$1,W$4+SQRT(W$2*'5b.TriRandNumbers'!W155),W$6-SQRT(W$3*(1-'5b.TriRandNumbers'!W155)))</f>
        <v>16.560130099268676</v>
      </c>
      <c r="X161" s="32">
        <f>IF('5b.TriRandNumbers'!X155&lt;=X$1,X$4+SQRT(X$2*'5b.TriRandNumbers'!X155),X$6-SQRT(X$3*(1-'5b.TriRandNumbers'!X155)))</f>
        <v>11.760907993752154</v>
      </c>
      <c r="Y161" s="31">
        <f>IF('5b.TriRandNumbers'!Y155&lt;=Y$1,Y$4+SQRT(Y$2*'5b.TriRandNumbers'!Y155),Y$6-SQRT(Y$3*(1-'5b.TriRandNumbers'!Y155)))</f>
        <v>9.2582784061406329</v>
      </c>
    </row>
    <row r="162" spans="2:25" hidden="1" x14ac:dyDescent="0.25">
      <c r="B162" s="36">
        <f>IF('5b.TriRandNumbers'!B156&lt;=B$1,B$4+SQRT(B$2*'5b.TriRandNumbers'!B156),B$6-SQRT(B$3*(1-'5b.TriRandNumbers'!B156)))</f>
        <v>4.5000279489953066</v>
      </c>
      <c r="C162" s="35">
        <f>IF('5b.TriRandNumbers'!C156&lt;=C$1,C$4+SQRT(C$2*'5b.TriRandNumbers'!C156),C$6-SQRT(C$3*(1-'5b.TriRandNumbers'!C156)))</f>
        <v>3.0371185805704322</v>
      </c>
      <c r="D162" s="34">
        <f>IF('5b.TriRandNumbers'!D156&lt;=D$1,D$4+SQRT(D$2*'5b.TriRandNumbers'!D156),D$6-SQRT(D$3*(1-'5b.TriRandNumbers'!D156)))</f>
        <v>4.1206282292438621</v>
      </c>
      <c r="E162" s="33">
        <f>IF('5b.TriRandNumbers'!E156&lt;=E$1,E$4+SQRT(E$2*'5b.TriRandNumbers'!E156),E$6-SQRT(E$3*(1-'5b.TriRandNumbers'!E156)))</f>
        <v>4.0321512800194528</v>
      </c>
      <c r="F162" s="32">
        <f>IF('5b.TriRandNumbers'!F156&lt;=F$1,F$4+SQRT(F$2*'5b.TriRandNumbers'!F156),F$6-SQRT(F$3*(1-'5b.TriRandNumbers'!F156)))</f>
        <v>1.4084757470428939</v>
      </c>
      <c r="G162" s="31">
        <f>IF('5b.TriRandNumbers'!G156&lt;=G$1,G$4+SQRT(G$2*'5b.TriRandNumbers'!G156),G$6-SQRT(G$3*(1-'5b.TriRandNumbers'!G156)))</f>
        <v>4.403442557271017</v>
      </c>
      <c r="H162" s="36">
        <f>IF('5b.TriRandNumbers'!H156&lt;=H$1,H$4+SQRT(H$2*'5b.TriRandNumbers'!H156),H$6-SQRT(H$3*(1-'5b.TriRandNumbers'!H156)))</f>
        <v>15.799501432399133</v>
      </c>
      <c r="I162" s="35">
        <f>IF('5b.TriRandNumbers'!I156&lt;=I$1,I$4+SQRT(I$2*'5b.TriRandNumbers'!I156),I$6-SQRT(I$3*(1-'5b.TriRandNumbers'!I156)))</f>
        <v>14.785765803300784</v>
      </c>
      <c r="J162" s="34">
        <f>IF('5b.TriRandNumbers'!J156&lt;=J$1,J$4+SQRT(J$2*'5b.TriRandNumbers'!J156),J$6-SQRT(J$3*(1-'5b.TriRandNumbers'!J156)))</f>
        <v>7.9872052265536819</v>
      </c>
      <c r="K162" s="33">
        <f>IF('5b.TriRandNumbers'!K156&lt;=K$1,K$4+SQRT(K$2*'5b.TriRandNumbers'!K156),K$6-SQRT(K$3*(1-'5b.TriRandNumbers'!K156)))</f>
        <v>14.992653364560542</v>
      </c>
      <c r="L162" s="32">
        <f>IF('5b.TriRandNumbers'!L156&lt;=L$1,L$4+SQRT(L$2*'5b.TriRandNumbers'!L156),L$6-SQRT(L$3*(1-'5b.TriRandNumbers'!L156)))</f>
        <v>14.852543862529405</v>
      </c>
      <c r="M162" s="31">
        <f>IF('5b.TriRandNumbers'!M156&lt;=M$1,M$4+SQRT(M$2*'5b.TriRandNumbers'!M156),M$6-SQRT(M$3*(1-'5b.TriRandNumbers'!M156)))</f>
        <v>11.121935669337189</v>
      </c>
      <c r="N162" s="36">
        <f>IF('5b.TriRandNumbers'!N156&lt;=N$1,N$4+SQRT(N$2*'5b.TriRandNumbers'!N156),N$6-SQRT(N$3*(1-'5b.TriRandNumbers'!N156)))</f>
        <v>12.992349647051714</v>
      </c>
      <c r="O162" s="35">
        <f>IF('5b.TriRandNumbers'!O156&lt;=O$1,O$4+SQRT(O$2*'5b.TriRandNumbers'!O156),O$6-SQRT(O$3*(1-'5b.TriRandNumbers'!O156)))</f>
        <v>6.6510220136710583</v>
      </c>
      <c r="P162" s="34">
        <f>IF('5b.TriRandNumbers'!P156&lt;=P$1,P$4+SQRT(P$2*'5b.TriRandNumbers'!P156),P$6-SQRT(P$3*(1-'5b.TriRandNumbers'!P156)))</f>
        <v>8.8235263125660346</v>
      </c>
      <c r="Q162" s="33">
        <f>IF('5b.TriRandNumbers'!Q156&lt;=Q$1,Q$4+SQRT(Q$2*'5b.TriRandNumbers'!Q156),Q$6-SQRT(Q$3*(1-'5b.TriRandNumbers'!Q156)))</f>
        <v>18.615177862642724</v>
      </c>
      <c r="R162" s="32">
        <f>IF('5b.TriRandNumbers'!R156&lt;=R$1,R$4+SQRT(R$2*'5b.TriRandNumbers'!R156),R$6-SQRT(R$3*(1-'5b.TriRandNumbers'!R156)))</f>
        <v>5.760519372095283</v>
      </c>
      <c r="S162" s="31">
        <f>IF('5b.TriRandNumbers'!S156&lt;=S$1,S$4+SQRT(S$2*'5b.TriRandNumbers'!S156),S$6-SQRT(S$3*(1-'5b.TriRandNumbers'!S156)))</f>
        <v>12.058192417549019</v>
      </c>
      <c r="T162" s="36">
        <f>IF('5b.TriRandNumbers'!T156&lt;=T$1,T$4+SQRT(T$2*'5b.TriRandNumbers'!T156),T$6-SQRT(T$3*(1-'5b.TriRandNumbers'!T156)))</f>
        <v>9.8195551605276776</v>
      </c>
      <c r="U162" s="35">
        <f>IF('5b.TriRandNumbers'!U156&lt;=U$1,U$4+SQRT(U$2*'5b.TriRandNumbers'!U156),U$6-SQRT(U$3*(1-'5b.TriRandNumbers'!U156)))</f>
        <v>10.002679065207182</v>
      </c>
      <c r="V162" s="34">
        <f>IF('5b.TriRandNumbers'!V156&lt;=V$1,V$4+SQRT(V$2*'5b.TriRandNumbers'!V156),V$6-SQRT(V$3*(1-'5b.TriRandNumbers'!V156)))</f>
        <v>15.327659997725588</v>
      </c>
      <c r="W162" s="33">
        <f>IF('5b.TriRandNumbers'!W156&lt;=W$1,W$4+SQRT(W$2*'5b.TriRandNumbers'!W156),W$6-SQRT(W$3*(1-'5b.TriRandNumbers'!W156)))</f>
        <v>8.525250349940654</v>
      </c>
      <c r="X162" s="32">
        <f>IF('5b.TriRandNumbers'!X156&lt;=X$1,X$4+SQRT(X$2*'5b.TriRandNumbers'!X156),X$6-SQRT(X$3*(1-'5b.TriRandNumbers'!X156)))</f>
        <v>6.4725356698536052</v>
      </c>
      <c r="Y162" s="31">
        <f>IF('5b.TriRandNumbers'!Y156&lt;=Y$1,Y$4+SQRT(Y$2*'5b.TriRandNumbers'!Y156),Y$6-SQRT(Y$3*(1-'5b.TriRandNumbers'!Y156)))</f>
        <v>10.835720029250849</v>
      </c>
    </row>
    <row r="163" spans="2:25" hidden="1" x14ac:dyDescent="0.25">
      <c r="B163" s="36">
        <f>IF('5b.TriRandNumbers'!B157&lt;=B$1,B$4+SQRT(B$2*'5b.TriRandNumbers'!B157),B$6-SQRT(B$3*(1-'5b.TriRandNumbers'!B157)))</f>
        <v>5.107845287980008</v>
      </c>
      <c r="C163" s="35">
        <f>IF('5b.TriRandNumbers'!C157&lt;=C$1,C$4+SQRT(C$2*'5b.TriRandNumbers'!C157),C$6-SQRT(C$3*(1-'5b.TriRandNumbers'!C157)))</f>
        <v>2.2080223137647694</v>
      </c>
      <c r="D163" s="34">
        <f>IF('5b.TriRandNumbers'!D157&lt;=D$1,D$4+SQRT(D$2*'5b.TriRandNumbers'!D157),D$6-SQRT(D$3*(1-'5b.TriRandNumbers'!D157)))</f>
        <v>6.1657487184593371</v>
      </c>
      <c r="E163" s="33">
        <f>IF('5b.TriRandNumbers'!E157&lt;=E$1,E$4+SQRT(E$2*'5b.TriRandNumbers'!E157),E$6-SQRT(E$3*(1-'5b.TriRandNumbers'!E157)))</f>
        <v>3.541588941929581</v>
      </c>
      <c r="F163" s="32">
        <f>IF('5b.TriRandNumbers'!F157&lt;=F$1,F$4+SQRT(F$2*'5b.TriRandNumbers'!F157),F$6-SQRT(F$3*(1-'5b.TriRandNumbers'!F157)))</f>
        <v>2.1684621127250634</v>
      </c>
      <c r="G163" s="31">
        <f>IF('5b.TriRandNumbers'!G157&lt;=G$1,G$4+SQRT(G$2*'5b.TriRandNumbers'!G157),G$6-SQRT(G$3*(1-'5b.TriRandNumbers'!G157)))</f>
        <v>2.2659121886733224</v>
      </c>
      <c r="H163" s="36">
        <f>IF('5b.TriRandNumbers'!H157&lt;=H$1,H$4+SQRT(H$2*'5b.TriRandNumbers'!H157),H$6-SQRT(H$3*(1-'5b.TriRandNumbers'!H157)))</f>
        <v>11.811493637774943</v>
      </c>
      <c r="I163" s="35">
        <f>IF('5b.TriRandNumbers'!I157&lt;=I$1,I$4+SQRT(I$2*'5b.TriRandNumbers'!I157),I$6-SQRT(I$3*(1-'5b.TriRandNumbers'!I157)))</f>
        <v>10.262949170904035</v>
      </c>
      <c r="J163" s="34">
        <f>IF('5b.TriRandNumbers'!J157&lt;=J$1,J$4+SQRT(J$2*'5b.TriRandNumbers'!J157),J$6-SQRT(J$3*(1-'5b.TriRandNumbers'!J157)))</f>
        <v>16.598583322329134</v>
      </c>
      <c r="K163" s="33">
        <f>IF('5b.TriRandNumbers'!K157&lt;=K$1,K$4+SQRT(K$2*'5b.TriRandNumbers'!K157),K$6-SQRT(K$3*(1-'5b.TriRandNumbers'!K157)))</f>
        <v>11.604479041510448</v>
      </c>
      <c r="L163" s="32">
        <f>IF('5b.TriRandNumbers'!L157&lt;=L$1,L$4+SQRT(L$2*'5b.TriRandNumbers'!L157),L$6-SQRT(L$3*(1-'5b.TriRandNumbers'!L157)))</f>
        <v>5.4873926371580026</v>
      </c>
      <c r="M163" s="31">
        <f>IF('5b.TriRandNumbers'!M157&lt;=M$1,M$4+SQRT(M$2*'5b.TriRandNumbers'!M157),M$6-SQRT(M$3*(1-'5b.TriRandNumbers'!M157)))</f>
        <v>11.656672535354964</v>
      </c>
      <c r="N163" s="36">
        <f>IF('5b.TriRandNumbers'!N157&lt;=N$1,N$4+SQRT(N$2*'5b.TriRandNumbers'!N157),N$6-SQRT(N$3*(1-'5b.TriRandNumbers'!N157)))</f>
        <v>12.94669559390649</v>
      </c>
      <c r="O163" s="35">
        <f>IF('5b.TriRandNumbers'!O157&lt;=O$1,O$4+SQRT(O$2*'5b.TriRandNumbers'!O157),O$6-SQRT(O$3*(1-'5b.TriRandNumbers'!O157)))</f>
        <v>6.1612442668080885</v>
      </c>
      <c r="P163" s="34">
        <f>IF('5b.TriRandNumbers'!P157&lt;=P$1,P$4+SQRT(P$2*'5b.TriRandNumbers'!P157),P$6-SQRT(P$3*(1-'5b.TriRandNumbers'!P157)))</f>
        <v>13.62925754849415</v>
      </c>
      <c r="Q163" s="33">
        <f>IF('5b.TriRandNumbers'!Q157&lt;=Q$1,Q$4+SQRT(Q$2*'5b.TriRandNumbers'!Q157),Q$6-SQRT(Q$3*(1-'5b.TriRandNumbers'!Q157)))</f>
        <v>9.4027310004163809</v>
      </c>
      <c r="R163" s="32">
        <f>IF('5b.TriRandNumbers'!R157&lt;=R$1,R$4+SQRT(R$2*'5b.TriRandNumbers'!R157),R$6-SQRT(R$3*(1-'5b.TriRandNumbers'!R157)))</f>
        <v>12.095209361933033</v>
      </c>
      <c r="S163" s="31">
        <f>IF('5b.TriRandNumbers'!S157&lt;=S$1,S$4+SQRT(S$2*'5b.TriRandNumbers'!S157),S$6-SQRT(S$3*(1-'5b.TriRandNumbers'!S157)))</f>
        <v>9.2680966078412155</v>
      </c>
      <c r="T163" s="36">
        <f>IF('5b.TriRandNumbers'!T157&lt;=T$1,T$4+SQRT(T$2*'5b.TriRandNumbers'!T157),T$6-SQRT(T$3*(1-'5b.TriRandNumbers'!T157)))</f>
        <v>9.4604564834570084</v>
      </c>
      <c r="U163" s="35">
        <f>IF('5b.TriRandNumbers'!U157&lt;=U$1,U$4+SQRT(U$2*'5b.TriRandNumbers'!U157),U$6-SQRT(U$3*(1-'5b.TriRandNumbers'!U157)))</f>
        <v>10.167187382543233</v>
      </c>
      <c r="V163" s="34">
        <f>IF('5b.TriRandNumbers'!V157&lt;=V$1,V$4+SQRT(V$2*'5b.TriRandNumbers'!V157),V$6-SQRT(V$3*(1-'5b.TriRandNumbers'!V157)))</f>
        <v>15.135646038964705</v>
      </c>
      <c r="W163" s="33">
        <f>IF('5b.TriRandNumbers'!W157&lt;=W$1,W$4+SQRT(W$2*'5b.TriRandNumbers'!W157),W$6-SQRT(W$3*(1-'5b.TriRandNumbers'!W157)))</f>
        <v>8.6673929790622921</v>
      </c>
      <c r="X163" s="32">
        <f>IF('5b.TriRandNumbers'!X157&lt;=X$1,X$4+SQRT(X$2*'5b.TriRandNumbers'!X157),X$6-SQRT(X$3*(1-'5b.TriRandNumbers'!X157)))</f>
        <v>14.243050034996852</v>
      </c>
      <c r="Y163" s="31">
        <f>IF('5b.TriRandNumbers'!Y157&lt;=Y$1,Y$4+SQRT(Y$2*'5b.TriRandNumbers'!Y157),Y$6-SQRT(Y$3*(1-'5b.TriRandNumbers'!Y157)))</f>
        <v>13.149160608275459</v>
      </c>
    </row>
    <row r="164" spans="2:25" hidden="1" x14ac:dyDescent="0.25">
      <c r="B164" s="36">
        <f>IF('5b.TriRandNumbers'!B158&lt;=B$1,B$4+SQRT(B$2*'5b.TriRandNumbers'!B158),B$6-SQRT(B$3*(1-'5b.TriRandNumbers'!B158)))</f>
        <v>4.0917325545018954</v>
      </c>
      <c r="C164" s="35">
        <f>IF('5b.TriRandNumbers'!C158&lt;=C$1,C$4+SQRT(C$2*'5b.TriRandNumbers'!C158),C$6-SQRT(C$3*(1-'5b.TriRandNumbers'!C158)))</f>
        <v>2.2189914277568361</v>
      </c>
      <c r="D164" s="34">
        <f>IF('5b.TriRandNumbers'!D158&lt;=D$1,D$4+SQRT(D$2*'5b.TriRandNumbers'!D158),D$6-SQRT(D$3*(1-'5b.TriRandNumbers'!D158)))</f>
        <v>5.637530904134378</v>
      </c>
      <c r="E164" s="33">
        <f>IF('5b.TriRandNumbers'!E158&lt;=E$1,E$4+SQRT(E$2*'5b.TriRandNumbers'!E158),E$6-SQRT(E$3*(1-'5b.TriRandNumbers'!E158)))</f>
        <v>3.4600654139994611</v>
      </c>
      <c r="F164" s="32">
        <f>IF('5b.TriRandNumbers'!F158&lt;=F$1,F$4+SQRT(F$2*'5b.TriRandNumbers'!F158),F$6-SQRT(F$3*(1-'5b.TriRandNumbers'!F158)))</f>
        <v>2.5471290134662472</v>
      </c>
      <c r="G164" s="31">
        <f>IF('5b.TriRandNumbers'!G158&lt;=G$1,G$4+SQRT(G$2*'5b.TriRandNumbers'!G158),G$6-SQRT(G$3*(1-'5b.TriRandNumbers'!G158)))</f>
        <v>3.7036804519527231</v>
      </c>
      <c r="H164" s="36">
        <f>IF('5b.TriRandNumbers'!H158&lt;=H$1,H$4+SQRT(H$2*'5b.TriRandNumbers'!H158),H$6-SQRT(H$3*(1-'5b.TriRandNumbers'!H158)))</f>
        <v>16.610638442873121</v>
      </c>
      <c r="I164" s="35">
        <f>IF('5b.TriRandNumbers'!I158&lt;=I$1,I$4+SQRT(I$2*'5b.TriRandNumbers'!I158),I$6-SQRT(I$3*(1-'5b.TriRandNumbers'!I158)))</f>
        <v>8.8947115907502479</v>
      </c>
      <c r="J164" s="34">
        <f>IF('5b.TriRandNumbers'!J158&lt;=J$1,J$4+SQRT(J$2*'5b.TriRandNumbers'!J158),J$6-SQRT(J$3*(1-'5b.TriRandNumbers'!J158)))</f>
        <v>15.754526800707573</v>
      </c>
      <c r="K164" s="33">
        <f>IF('5b.TriRandNumbers'!K158&lt;=K$1,K$4+SQRT(K$2*'5b.TriRandNumbers'!K158),K$6-SQRT(K$3*(1-'5b.TriRandNumbers'!K158)))</f>
        <v>7.0962917412337099</v>
      </c>
      <c r="L164" s="32">
        <f>IF('5b.TriRandNumbers'!L158&lt;=L$1,L$4+SQRT(L$2*'5b.TriRandNumbers'!L158),L$6-SQRT(L$3*(1-'5b.TriRandNumbers'!L158)))</f>
        <v>9.4282092545414873</v>
      </c>
      <c r="M164" s="31">
        <f>IF('5b.TriRandNumbers'!M158&lt;=M$1,M$4+SQRT(M$2*'5b.TriRandNumbers'!M158),M$6-SQRT(M$3*(1-'5b.TriRandNumbers'!M158)))</f>
        <v>9.6360162808055421</v>
      </c>
      <c r="N164" s="36">
        <f>IF('5b.TriRandNumbers'!N158&lt;=N$1,N$4+SQRT(N$2*'5b.TriRandNumbers'!N158),N$6-SQRT(N$3*(1-'5b.TriRandNumbers'!N158)))</f>
        <v>10.624809862241213</v>
      </c>
      <c r="O164" s="35">
        <f>IF('5b.TriRandNumbers'!O158&lt;=O$1,O$4+SQRT(O$2*'5b.TriRandNumbers'!O158),O$6-SQRT(O$3*(1-'5b.TriRandNumbers'!O158)))</f>
        <v>5.9728348070000328</v>
      </c>
      <c r="P164" s="34">
        <f>IF('5b.TriRandNumbers'!P158&lt;=P$1,P$4+SQRT(P$2*'5b.TriRandNumbers'!P158),P$6-SQRT(P$3*(1-'5b.TriRandNumbers'!P158)))</f>
        <v>18.483190179295633</v>
      </c>
      <c r="Q164" s="33">
        <f>IF('5b.TriRandNumbers'!Q158&lt;=Q$1,Q$4+SQRT(Q$2*'5b.TriRandNumbers'!Q158),Q$6-SQRT(Q$3*(1-'5b.TriRandNumbers'!Q158)))</f>
        <v>10.281128013024103</v>
      </c>
      <c r="R164" s="32">
        <f>IF('5b.TriRandNumbers'!R158&lt;=R$1,R$4+SQRT(R$2*'5b.TriRandNumbers'!R158),R$6-SQRT(R$3*(1-'5b.TriRandNumbers'!R158)))</f>
        <v>16.116138723222075</v>
      </c>
      <c r="S164" s="31">
        <f>IF('5b.TriRandNumbers'!S158&lt;=S$1,S$4+SQRT(S$2*'5b.TriRandNumbers'!S158),S$6-SQRT(S$3*(1-'5b.TriRandNumbers'!S158)))</f>
        <v>8.3399981816508664</v>
      </c>
      <c r="T164" s="36">
        <f>IF('5b.TriRandNumbers'!T158&lt;=T$1,T$4+SQRT(T$2*'5b.TriRandNumbers'!T158),T$6-SQRT(T$3*(1-'5b.TriRandNumbers'!T158)))</f>
        <v>9.0564918040832687</v>
      </c>
      <c r="U164" s="35">
        <f>IF('5b.TriRandNumbers'!U158&lt;=U$1,U$4+SQRT(U$2*'5b.TriRandNumbers'!U158),U$6-SQRT(U$3*(1-'5b.TriRandNumbers'!U158)))</f>
        <v>11.580291455346854</v>
      </c>
      <c r="V164" s="34">
        <f>IF('5b.TriRandNumbers'!V158&lt;=V$1,V$4+SQRT(V$2*'5b.TriRandNumbers'!V158),V$6-SQRT(V$3*(1-'5b.TriRandNumbers'!V158)))</f>
        <v>13.019894317223773</v>
      </c>
      <c r="W164" s="33">
        <f>IF('5b.TriRandNumbers'!W158&lt;=W$1,W$4+SQRT(W$2*'5b.TriRandNumbers'!W158),W$6-SQRT(W$3*(1-'5b.TriRandNumbers'!W158)))</f>
        <v>14.210088484933735</v>
      </c>
      <c r="X164" s="32">
        <f>IF('5b.TriRandNumbers'!X158&lt;=X$1,X$4+SQRT(X$2*'5b.TriRandNumbers'!X158),X$6-SQRT(X$3*(1-'5b.TriRandNumbers'!X158)))</f>
        <v>16.92558111349193</v>
      </c>
      <c r="Y164" s="31">
        <f>IF('5b.TriRandNumbers'!Y158&lt;=Y$1,Y$4+SQRT(Y$2*'5b.TriRandNumbers'!Y158),Y$6-SQRT(Y$3*(1-'5b.TriRandNumbers'!Y158)))</f>
        <v>19.459720706998574</v>
      </c>
    </row>
    <row r="165" spans="2:25" hidden="1" x14ac:dyDescent="0.25">
      <c r="B165" s="36">
        <f>IF('5b.TriRandNumbers'!B159&lt;=B$1,B$4+SQRT(B$2*'5b.TriRandNumbers'!B159),B$6-SQRT(B$3*(1-'5b.TriRandNumbers'!B159)))</f>
        <v>5.2664302535159031</v>
      </c>
      <c r="C165" s="35">
        <f>IF('5b.TriRandNumbers'!C159&lt;=C$1,C$4+SQRT(C$2*'5b.TriRandNumbers'!C159),C$6-SQRT(C$3*(1-'5b.TriRandNumbers'!C159)))</f>
        <v>2.1289322882299673</v>
      </c>
      <c r="D165" s="34">
        <f>IF('5b.TriRandNumbers'!D159&lt;=D$1,D$4+SQRT(D$2*'5b.TriRandNumbers'!D159),D$6-SQRT(D$3*(1-'5b.TriRandNumbers'!D159)))</f>
        <v>5.9048378406641415</v>
      </c>
      <c r="E165" s="33">
        <f>IF('5b.TriRandNumbers'!E159&lt;=E$1,E$4+SQRT(E$2*'5b.TriRandNumbers'!E159),E$6-SQRT(E$3*(1-'5b.TriRandNumbers'!E159)))</f>
        <v>3.9177603326465773</v>
      </c>
      <c r="F165" s="32">
        <f>IF('5b.TriRandNumbers'!F159&lt;=F$1,F$4+SQRT(F$2*'5b.TriRandNumbers'!F159),F$6-SQRT(F$3*(1-'5b.TriRandNumbers'!F159)))</f>
        <v>1.9679399706189371</v>
      </c>
      <c r="G165" s="31">
        <f>IF('5b.TriRandNumbers'!G159&lt;=G$1,G$4+SQRT(G$2*'5b.TriRandNumbers'!G159),G$6-SQRT(G$3*(1-'5b.TriRandNumbers'!G159)))</f>
        <v>4.4367908282084345</v>
      </c>
      <c r="H165" s="36">
        <f>IF('5b.TriRandNumbers'!H159&lt;=H$1,H$4+SQRT(H$2*'5b.TriRandNumbers'!H159),H$6-SQRT(H$3*(1-'5b.TriRandNumbers'!H159)))</f>
        <v>7.3203064914618814</v>
      </c>
      <c r="I165" s="35">
        <f>IF('5b.TriRandNumbers'!I159&lt;=I$1,I$4+SQRT(I$2*'5b.TriRandNumbers'!I159),I$6-SQRT(I$3*(1-'5b.TriRandNumbers'!I159)))</f>
        <v>6.6786693121027323</v>
      </c>
      <c r="J165" s="34">
        <f>IF('5b.TriRandNumbers'!J159&lt;=J$1,J$4+SQRT(J$2*'5b.TriRandNumbers'!J159),J$6-SQRT(J$3*(1-'5b.TriRandNumbers'!J159)))</f>
        <v>14.797985878975254</v>
      </c>
      <c r="K165" s="33">
        <f>IF('5b.TriRandNumbers'!K159&lt;=K$1,K$4+SQRT(K$2*'5b.TriRandNumbers'!K159),K$6-SQRT(K$3*(1-'5b.TriRandNumbers'!K159)))</f>
        <v>14.307650218696537</v>
      </c>
      <c r="L165" s="32">
        <f>IF('5b.TriRandNumbers'!L159&lt;=L$1,L$4+SQRT(L$2*'5b.TriRandNumbers'!L159),L$6-SQRT(L$3*(1-'5b.TriRandNumbers'!L159)))</f>
        <v>10.142901238366031</v>
      </c>
      <c r="M165" s="31">
        <f>IF('5b.TriRandNumbers'!M159&lt;=M$1,M$4+SQRT(M$2*'5b.TriRandNumbers'!M159),M$6-SQRT(M$3*(1-'5b.TriRandNumbers'!M159)))</f>
        <v>8.3466643354041672</v>
      </c>
      <c r="N165" s="36">
        <f>IF('5b.TriRandNumbers'!N159&lt;=N$1,N$4+SQRT(N$2*'5b.TriRandNumbers'!N159),N$6-SQRT(N$3*(1-'5b.TriRandNumbers'!N159)))</f>
        <v>15.253725731106815</v>
      </c>
      <c r="O165" s="35">
        <f>IF('5b.TriRandNumbers'!O159&lt;=O$1,O$4+SQRT(O$2*'5b.TriRandNumbers'!O159),O$6-SQRT(O$3*(1-'5b.TriRandNumbers'!O159)))</f>
        <v>9.8840975739775807</v>
      </c>
      <c r="P165" s="34">
        <f>IF('5b.TriRandNumbers'!P159&lt;=P$1,P$4+SQRT(P$2*'5b.TriRandNumbers'!P159),P$6-SQRT(P$3*(1-'5b.TriRandNumbers'!P159)))</f>
        <v>15.917667500811003</v>
      </c>
      <c r="Q165" s="33">
        <f>IF('5b.TriRandNumbers'!Q159&lt;=Q$1,Q$4+SQRT(Q$2*'5b.TriRandNumbers'!Q159),Q$6-SQRT(Q$3*(1-'5b.TriRandNumbers'!Q159)))</f>
        <v>5.7903569131138806</v>
      </c>
      <c r="R165" s="32">
        <f>IF('5b.TriRandNumbers'!R159&lt;=R$1,R$4+SQRT(R$2*'5b.TriRandNumbers'!R159),R$6-SQRT(R$3*(1-'5b.TriRandNumbers'!R159)))</f>
        <v>13.65119623930369</v>
      </c>
      <c r="S165" s="31">
        <f>IF('5b.TriRandNumbers'!S159&lt;=S$1,S$4+SQRT(S$2*'5b.TriRandNumbers'!S159),S$6-SQRT(S$3*(1-'5b.TriRandNumbers'!S159)))</f>
        <v>14.48765825745825</v>
      </c>
      <c r="T165" s="36">
        <f>IF('5b.TriRandNumbers'!T159&lt;=T$1,T$4+SQRT(T$2*'5b.TriRandNumbers'!T159),T$6-SQRT(T$3*(1-'5b.TriRandNumbers'!T159)))</f>
        <v>13.339017101015934</v>
      </c>
      <c r="U165" s="35">
        <f>IF('5b.TriRandNumbers'!U159&lt;=U$1,U$4+SQRT(U$2*'5b.TriRandNumbers'!U159),U$6-SQRT(U$3*(1-'5b.TriRandNumbers'!U159)))</f>
        <v>8.602486425700361</v>
      </c>
      <c r="V165" s="34">
        <f>IF('5b.TriRandNumbers'!V159&lt;=V$1,V$4+SQRT(V$2*'5b.TriRandNumbers'!V159),V$6-SQRT(V$3*(1-'5b.TriRandNumbers'!V159)))</f>
        <v>12.507897924811287</v>
      </c>
      <c r="W165" s="33">
        <f>IF('5b.TriRandNumbers'!W159&lt;=W$1,W$4+SQRT(W$2*'5b.TriRandNumbers'!W159),W$6-SQRT(W$3*(1-'5b.TriRandNumbers'!W159)))</f>
        <v>15.622775409412021</v>
      </c>
      <c r="X165" s="32">
        <f>IF('5b.TriRandNumbers'!X159&lt;=X$1,X$4+SQRT(X$2*'5b.TriRandNumbers'!X159),X$6-SQRT(X$3*(1-'5b.TriRandNumbers'!X159)))</f>
        <v>8.9153074501824037</v>
      </c>
      <c r="Y165" s="31">
        <f>IF('5b.TriRandNumbers'!Y159&lt;=Y$1,Y$4+SQRT(Y$2*'5b.TriRandNumbers'!Y159),Y$6-SQRT(Y$3*(1-'5b.TriRandNumbers'!Y159)))</f>
        <v>8.5826386210428112</v>
      </c>
    </row>
    <row r="166" spans="2:25" hidden="1" x14ac:dyDescent="0.25">
      <c r="B166" s="36">
        <f>IF('5b.TriRandNumbers'!B160&lt;=B$1,B$4+SQRT(B$2*'5b.TriRandNumbers'!B160),B$6-SQRT(B$3*(1-'5b.TriRandNumbers'!B160)))</f>
        <v>4.8434628642944233</v>
      </c>
      <c r="C166" s="35">
        <f>IF('5b.TriRandNumbers'!C160&lt;=C$1,C$4+SQRT(C$2*'5b.TriRandNumbers'!C160),C$6-SQRT(C$3*(1-'5b.TriRandNumbers'!C160)))</f>
        <v>4.3623832666897746</v>
      </c>
      <c r="D166" s="34">
        <f>IF('5b.TriRandNumbers'!D160&lt;=D$1,D$4+SQRT(D$2*'5b.TriRandNumbers'!D160),D$6-SQRT(D$3*(1-'5b.TriRandNumbers'!D160)))</f>
        <v>5.9801464398234234</v>
      </c>
      <c r="E166" s="33">
        <f>IF('5b.TriRandNumbers'!E160&lt;=E$1,E$4+SQRT(E$2*'5b.TriRandNumbers'!E160),E$6-SQRT(E$3*(1-'5b.TriRandNumbers'!E160)))</f>
        <v>4.4465600793217321</v>
      </c>
      <c r="F166" s="32">
        <f>IF('5b.TriRandNumbers'!F160&lt;=F$1,F$4+SQRT(F$2*'5b.TriRandNumbers'!F160),F$6-SQRT(F$3*(1-'5b.TriRandNumbers'!F160)))</f>
        <v>1.8673552898782479</v>
      </c>
      <c r="G166" s="31">
        <f>IF('5b.TriRandNumbers'!G160&lt;=G$1,G$4+SQRT(G$2*'5b.TriRandNumbers'!G160),G$6-SQRT(G$3*(1-'5b.TriRandNumbers'!G160)))</f>
        <v>2.5164686120085644</v>
      </c>
      <c r="H166" s="36">
        <f>IF('5b.TriRandNumbers'!H160&lt;=H$1,H$4+SQRT(H$2*'5b.TriRandNumbers'!H160),H$6-SQRT(H$3*(1-'5b.TriRandNumbers'!H160)))</f>
        <v>16.060705189381629</v>
      </c>
      <c r="I166" s="35">
        <f>IF('5b.TriRandNumbers'!I160&lt;=I$1,I$4+SQRT(I$2*'5b.TriRandNumbers'!I160),I$6-SQRT(I$3*(1-'5b.TriRandNumbers'!I160)))</f>
        <v>18.550637911222346</v>
      </c>
      <c r="J166" s="34">
        <f>IF('5b.TriRandNumbers'!J160&lt;=J$1,J$4+SQRT(J$2*'5b.TriRandNumbers'!J160),J$6-SQRT(J$3*(1-'5b.TriRandNumbers'!J160)))</f>
        <v>6.694998784501446</v>
      </c>
      <c r="K166" s="33">
        <f>IF('5b.TriRandNumbers'!K160&lt;=K$1,K$4+SQRT(K$2*'5b.TriRandNumbers'!K160),K$6-SQRT(K$3*(1-'5b.TriRandNumbers'!K160)))</f>
        <v>10.372250689363511</v>
      </c>
      <c r="L166" s="32">
        <f>IF('5b.TriRandNumbers'!L160&lt;=L$1,L$4+SQRT(L$2*'5b.TriRandNumbers'!L160),L$6-SQRT(L$3*(1-'5b.TriRandNumbers'!L160)))</f>
        <v>9.7245802348258028</v>
      </c>
      <c r="M166" s="31">
        <f>IF('5b.TriRandNumbers'!M160&lt;=M$1,M$4+SQRT(M$2*'5b.TriRandNumbers'!M160),M$6-SQRT(M$3*(1-'5b.TriRandNumbers'!M160)))</f>
        <v>9.0399622639178929</v>
      </c>
      <c r="N166" s="36">
        <f>IF('5b.TriRandNumbers'!N160&lt;=N$1,N$4+SQRT(N$2*'5b.TriRandNumbers'!N160),N$6-SQRT(N$3*(1-'5b.TriRandNumbers'!N160)))</f>
        <v>9.8945449781602619</v>
      </c>
      <c r="O166" s="35">
        <f>IF('5b.TriRandNumbers'!O160&lt;=O$1,O$4+SQRT(O$2*'5b.TriRandNumbers'!O160),O$6-SQRT(O$3*(1-'5b.TriRandNumbers'!O160)))</f>
        <v>9.2769539683763185</v>
      </c>
      <c r="P166" s="34">
        <f>IF('5b.TriRandNumbers'!P160&lt;=P$1,P$4+SQRT(P$2*'5b.TriRandNumbers'!P160),P$6-SQRT(P$3*(1-'5b.TriRandNumbers'!P160)))</f>
        <v>10.007584709784512</v>
      </c>
      <c r="Q166" s="33">
        <f>IF('5b.TriRandNumbers'!Q160&lt;=Q$1,Q$4+SQRT(Q$2*'5b.TriRandNumbers'!Q160),Q$6-SQRT(Q$3*(1-'5b.TriRandNumbers'!Q160)))</f>
        <v>18.848588045723574</v>
      </c>
      <c r="R166" s="32">
        <f>IF('5b.TriRandNumbers'!R160&lt;=R$1,R$4+SQRT(R$2*'5b.TriRandNumbers'!R160),R$6-SQRT(R$3*(1-'5b.TriRandNumbers'!R160)))</f>
        <v>12.772884431299172</v>
      </c>
      <c r="S166" s="31">
        <f>IF('5b.TriRandNumbers'!S160&lt;=S$1,S$4+SQRT(S$2*'5b.TriRandNumbers'!S160),S$6-SQRT(S$3*(1-'5b.TriRandNumbers'!S160)))</f>
        <v>10.195443346030043</v>
      </c>
      <c r="T166" s="36">
        <f>IF('5b.TriRandNumbers'!T160&lt;=T$1,T$4+SQRT(T$2*'5b.TriRandNumbers'!T160),T$6-SQRT(T$3*(1-'5b.TriRandNumbers'!T160)))</f>
        <v>10.527918265835044</v>
      </c>
      <c r="U166" s="35">
        <f>IF('5b.TriRandNumbers'!U160&lt;=U$1,U$4+SQRT(U$2*'5b.TriRandNumbers'!U160),U$6-SQRT(U$3*(1-'5b.TriRandNumbers'!U160)))</f>
        <v>14.062500313826344</v>
      </c>
      <c r="V166" s="34">
        <f>IF('5b.TriRandNumbers'!V160&lt;=V$1,V$4+SQRT(V$2*'5b.TriRandNumbers'!V160),V$6-SQRT(V$3*(1-'5b.TriRandNumbers'!V160)))</f>
        <v>11.515586440945347</v>
      </c>
      <c r="W166" s="33">
        <f>IF('5b.TriRandNumbers'!W160&lt;=W$1,W$4+SQRT(W$2*'5b.TriRandNumbers'!W160),W$6-SQRT(W$3*(1-'5b.TriRandNumbers'!W160)))</f>
        <v>18.663569133996241</v>
      </c>
      <c r="X166" s="32">
        <f>IF('5b.TriRandNumbers'!X160&lt;=X$1,X$4+SQRT(X$2*'5b.TriRandNumbers'!X160),X$6-SQRT(X$3*(1-'5b.TriRandNumbers'!X160)))</f>
        <v>11.363497375098522</v>
      </c>
      <c r="Y166" s="31">
        <f>IF('5b.TriRandNumbers'!Y160&lt;=Y$1,Y$4+SQRT(Y$2*'5b.TriRandNumbers'!Y160),Y$6-SQRT(Y$3*(1-'5b.TriRandNumbers'!Y160)))</f>
        <v>18.207333572153846</v>
      </c>
    </row>
    <row r="167" spans="2:25" hidden="1" x14ac:dyDescent="0.25">
      <c r="B167" s="36">
        <f>IF('5b.TriRandNumbers'!B161&lt;=B$1,B$4+SQRT(B$2*'5b.TriRandNumbers'!B161),B$6-SQRT(B$3*(1-'5b.TriRandNumbers'!B161)))</f>
        <v>4.0487660513027537</v>
      </c>
      <c r="C167" s="35">
        <f>IF('5b.TriRandNumbers'!C161&lt;=C$1,C$4+SQRT(C$2*'5b.TriRandNumbers'!C161),C$6-SQRT(C$3*(1-'5b.TriRandNumbers'!C161)))</f>
        <v>3.6713401646055894</v>
      </c>
      <c r="D167" s="34">
        <f>IF('5b.TriRandNumbers'!D161&lt;=D$1,D$4+SQRT(D$2*'5b.TriRandNumbers'!D161),D$6-SQRT(D$3*(1-'5b.TriRandNumbers'!D161)))</f>
        <v>5.4580085265376672</v>
      </c>
      <c r="E167" s="33">
        <f>IF('5b.TriRandNumbers'!E161&lt;=E$1,E$4+SQRT(E$2*'5b.TriRandNumbers'!E161),E$6-SQRT(E$3*(1-'5b.TriRandNumbers'!E161)))</f>
        <v>3.3597417209439486</v>
      </c>
      <c r="F167" s="32">
        <f>IF('5b.TriRandNumbers'!F161&lt;=F$1,F$4+SQRT(F$2*'5b.TriRandNumbers'!F161),F$6-SQRT(F$3*(1-'5b.TriRandNumbers'!F161)))</f>
        <v>3.2591183316006833</v>
      </c>
      <c r="G167" s="31">
        <f>IF('5b.TriRandNumbers'!G161&lt;=G$1,G$4+SQRT(G$2*'5b.TriRandNumbers'!G161),G$6-SQRT(G$3*(1-'5b.TriRandNumbers'!G161)))</f>
        <v>2.532987360744583</v>
      </c>
      <c r="H167" s="36">
        <f>IF('5b.TriRandNumbers'!H161&lt;=H$1,H$4+SQRT(H$2*'5b.TriRandNumbers'!H161),H$6-SQRT(H$3*(1-'5b.TriRandNumbers'!H161)))</f>
        <v>14.866956774594076</v>
      </c>
      <c r="I167" s="35">
        <f>IF('5b.TriRandNumbers'!I161&lt;=I$1,I$4+SQRT(I$2*'5b.TriRandNumbers'!I161),I$6-SQRT(I$3*(1-'5b.TriRandNumbers'!I161)))</f>
        <v>13.254740381255461</v>
      </c>
      <c r="J167" s="34">
        <f>IF('5b.TriRandNumbers'!J161&lt;=J$1,J$4+SQRT(J$2*'5b.TriRandNumbers'!J161),J$6-SQRT(J$3*(1-'5b.TriRandNumbers'!J161)))</f>
        <v>12.124156529952788</v>
      </c>
      <c r="K167" s="33">
        <f>IF('5b.TriRandNumbers'!K161&lt;=K$1,K$4+SQRT(K$2*'5b.TriRandNumbers'!K161),K$6-SQRT(K$3*(1-'5b.TriRandNumbers'!K161)))</f>
        <v>15.482894501363937</v>
      </c>
      <c r="L167" s="32">
        <f>IF('5b.TriRandNumbers'!L161&lt;=L$1,L$4+SQRT(L$2*'5b.TriRandNumbers'!L161),L$6-SQRT(L$3*(1-'5b.TriRandNumbers'!L161)))</f>
        <v>7.9652708212465715</v>
      </c>
      <c r="M167" s="31">
        <f>IF('5b.TriRandNumbers'!M161&lt;=M$1,M$4+SQRT(M$2*'5b.TriRandNumbers'!M161),M$6-SQRT(M$3*(1-'5b.TriRandNumbers'!M161)))</f>
        <v>13.019876625596671</v>
      </c>
      <c r="N167" s="36">
        <f>IF('5b.TriRandNumbers'!N161&lt;=N$1,N$4+SQRT(N$2*'5b.TriRandNumbers'!N161),N$6-SQRT(N$3*(1-'5b.TriRandNumbers'!N161)))</f>
        <v>18.062820360406281</v>
      </c>
      <c r="O167" s="35">
        <f>IF('5b.TriRandNumbers'!O161&lt;=O$1,O$4+SQRT(O$2*'5b.TriRandNumbers'!O161),O$6-SQRT(O$3*(1-'5b.TriRandNumbers'!O161)))</f>
        <v>17.72175623086159</v>
      </c>
      <c r="P167" s="34">
        <f>IF('5b.TriRandNumbers'!P161&lt;=P$1,P$4+SQRT(P$2*'5b.TriRandNumbers'!P161),P$6-SQRT(P$3*(1-'5b.TriRandNumbers'!P161)))</f>
        <v>12.681201660013194</v>
      </c>
      <c r="Q167" s="33">
        <f>IF('5b.TriRandNumbers'!Q161&lt;=Q$1,Q$4+SQRT(Q$2*'5b.TriRandNumbers'!Q161),Q$6-SQRT(Q$3*(1-'5b.TriRandNumbers'!Q161)))</f>
        <v>9.4437144598994465</v>
      </c>
      <c r="R167" s="32">
        <f>IF('5b.TriRandNumbers'!R161&lt;=R$1,R$4+SQRT(R$2*'5b.TriRandNumbers'!R161),R$6-SQRT(R$3*(1-'5b.TriRandNumbers'!R161)))</f>
        <v>13.549870207043712</v>
      </c>
      <c r="S167" s="31">
        <f>IF('5b.TriRandNumbers'!S161&lt;=S$1,S$4+SQRT(S$2*'5b.TriRandNumbers'!S161),S$6-SQRT(S$3*(1-'5b.TriRandNumbers'!S161)))</f>
        <v>10.641765873670558</v>
      </c>
      <c r="T167" s="36">
        <f>IF('5b.TriRandNumbers'!T161&lt;=T$1,T$4+SQRT(T$2*'5b.TriRandNumbers'!T161),T$6-SQRT(T$3*(1-'5b.TriRandNumbers'!T161)))</f>
        <v>12.156033714112009</v>
      </c>
      <c r="U167" s="35">
        <f>IF('5b.TriRandNumbers'!U161&lt;=U$1,U$4+SQRT(U$2*'5b.TriRandNumbers'!U161),U$6-SQRT(U$3*(1-'5b.TriRandNumbers'!U161)))</f>
        <v>9.8454610745428273</v>
      </c>
      <c r="V167" s="34">
        <f>IF('5b.TriRandNumbers'!V161&lt;=V$1,V$4+SQRT(V$2*'5b.TriRandNumbers'!V161),V$6-SQRT(V$3*(1-'5b.TriRandNumbers'!V161)))</f>
        <v>10.57930884849249</v>
      </c>
      <c r="W167" s="33">
        <f>IF('5b.TriRandNumbers'!W161&lt;=W$1,W$4+SQRT(W$2*'5b.TriRandNumbers'!W161),W$6-SQRT(W$3*(1-'5b.TriRandNumbers'!W161)))</f>
        <v>12.535114362851008</v>
      </c>
      <c r="X167" s="32">
        <f>IF('5b.TriRandNumbers'!X161&lt;=X$1,X$4+SQRT(X$2*'5b.TriRandNumbers'!X161),X$6-SQRT(X$3*(1-'5b.TriRandNumbers'!X161)))</f>
        <v>8.772444683916051</v>
      </c>
      <c r="Y167" s="31">
        <f>IF('5b.TriRandNumbers'!Y161&lt;=Y$1,Y$4+SQRT(Y$2*'5b.TriRandNumbers'!Y161),Y$6-SQRT(Y$3*(1-'5b.TriRandNumbers'!Y161)))</f>
        <v>8.4076672791112301</v>
      </c>
    </row>
    <row r="168" spans="2:25" hidden="1" x14ac:dyDescent="0.25">
      <c r="B168" s="36">
        <f>IF('5b.TriRandNumbers'!B162&lt;=B$1,B$4+SQRT(B$2*'5b.TriRandNumbers'!B162),B$6-SQRT(B$3*(1-'5b.TriRandNumbers'!B162)))</f>
        <v>4.8989872139521706</v>
      </c>
      <c r="C168" s="35">
        <f>IF('5b.TriRandNumbers'!C162&lt;=C$1,C$4+SQRT(C$2*'5b.TriRandNumbers'!C162),C$6-SQRT(C$3*(1-'5b.TriRandNumbers'!C162)))</f>
        <v>3.8385367998869215</v>
      </c>
      <c r="D168" s="34">
        <f>IF('5b.TriRandNumbers'!D162&lt;=D$1,D$4+SQRT(D$2*'5b.TriRandNumbers'!D162),D$6-SQRT(D$3*(1-'5b.TriRandNumbers'!D162)))</f>
        <v>4.6179780577170497</v>
      </c>
      <c r="E168" s="33">
        <f>IF('5b.TriRandNumbers'!E162&lt;=E$1,E$4+SQRT(E$2*'5b.TriRandNumbers'!E162),E$6-SQRT(E$3*(1-'5b.TriRandNumbers'!E162)))</f>
        <v>4.2862781732957034</v>
      </c>
      <c r="F168" s="32">
        <f>IF('5b.TriRandNumbers'!F162&lt;=F$1,F$4+SQRT(F$2*'5b.TriRandNumbers'!F162),F$6-SQRT(F$3*(1-'5b.TriRandNumbers'!F162)))</f>
        <v>1.7142062813915167</v>
      </c>
      <c r="G168" s="31">
        <f>IF('5b.TriRandNumbers'!G162&lt;=G$1,G$4+SQRT(G$2*'5b.TriRandNumbers'!G162),G$6-SQRT(G$3*(1-'5b.TriRandNumbers'!G162)))</f>
        <v>3.0853137719081949</v>
      </c>
      <c r="H168" s="36">
        <f>IF('5b.TriRandNumbers'!H162&lt;=H$1,H$4+SQRT(H$2*'5b.TriRandNumbers'!H162),H$6-SQRT(H$3*(1-'5b.TriRandNumbers'!H162)))</f>
        <v>14.887350350327878</v>
      </c>
      <c r="I168" s="35">
        <f>IF('5b.TriRandNumbers'!I162&lt;=I$1,I$4+SQRT(I$2*'5b.TriRandNumbers'!I162),I$6-SQRT(I$3*(1-'5b.TriRandNumbers'!I162)))</f>
        <v>11.491706546601375</v>
      </c>
      <c r="J168" s="34">
        <f>IF('5b.TriRandNumbers'!J162&lt;=J$1,J$4+SQRT(J$2*'5b.TriRandNumbers'!J162),J$6-SQRT(J$3*(1-'5b.TriRandNumbers'!J162)))</f>
        <v>11.457078480560035</v>
      </c>
      <c r="K168" s="33">
        <f>IF('5b.TriRandNumbers'!K162&lt;=K$1,K$4+SQRT(K$2*'5b.TriRandNumbers'!K162),K$6-SQRT(K$3*(1-'5b.TriRandNumbers'!K162)))</f>
        <v>12.021824500735146</v>
      </c>
      <c r="L168" s="32">
        <f>IF('5b.TriRandNumbers'!L162&lt;=L$1,L$4+SQRT(L$2*'5b.TriRandNumbers'!L162),L$6-SQRT(L$3*(1-'5b.TriRandNumbers'!L162)))</f>
        <v>10.796706268145282</v>
      </c>
      <c r="M168" s="31">
        <f>IF('5b.TriRandNumbers'!M162&lt;=M$1,M$4+SQRT(M$2*'5b.TriRandNumbers'!M162),M$6-SQRT(M$3*(1-'5b.TriRandNumbers'!M162)))</f>
        <v>14.273890776668718</v>
      </c>
      <c r="N168" s="36">
        <f>IF('5b.TriRandNumbers'!N162&lt;=N$1,N$4+SQRT(N$2*'5b.TriRandNumbers'!N162),N$6-SQRT(N$3*(1-'5b.TriRandNumbers'!N162)))</f>
        <v>12.171700501239794</v>
      </c>
      <c r="O168" s="35">
        <f>IF('5b.TriRandNumbers'!O162&lt;=O$1,O$4+SQRT(O$2*'5b.TriRandNumbers'!O162),O$6-SQRT(O$3*(1-'5b.TriRandNumbers'!O162)))</f>
        <v>15.174410877992059</v>
      </c>
      <c r="P168" s="34">
        <f>IF('5b.TriRandNumbers'!P162&lt;=P$1,P$4+SQRT(P$2*'5b.TriRandNumbers'!P162),P$6-SQRT(P$3*(1-'5b.TriRandNumbers'!P162)))</f>
        <v>14.577829505439944</v>
      </c>
      <c r="Q168" s="33">
        <f>IF('5b.TriRandNumbers'!Q162&lt;=Q$1,Q$4+SQRT(Q$2*'5b.TriRandNumbers'!Q162),Q$6-SQRT(Q$3*(1-'5b.TriRandNumbers'!Q162)))</f>
        <v>11.705949499465456</v>
      </c>
      <c r="R168" s="32">
        <f>IF('5b.TriRandNumbers'!R162&lt;=R$1,R$4+SQRT(R$2*'5b.TriRandNumbers'!R162),R$6-SQRT(R$3*(1-'5b.TriRandNumbers'!R162)))</f>
        <v>12.927014352551151</v>
      </c>
      <c r="S168" s="31">
        <f>IF('5b.TriRandNumbers'!S162&lt;=S$1,S$4+SQRT(S$2*'5b.TriRandNumbers'!S162),S$6-SQRT(S$3*(1-'5b.TriRandNumbers'!S162)))</f>
        <v>14.192116887974912</v>
      </c>
      <c r="T168" s="36">
        <f>IF('5b.TriRandNumbers'!T162&lt;=T$1,T$4+SQRT(T$2*'5b.TriRandNumbers'!T162),T$6-SQRT(T$3*(1-'5b.TriRandNumbers'!T162)))</f>
        <v>12.592661687446698</v>
      </c>
      <c r="U168" s="35">
        <f>IF('5b.TriRandNumbers'!U162&lt;=U$1,U$4+SQRT(U$2*'5b.TriRandNumbers'!U162),U$6-SQRT(U$3*(1-'5b.TriRandNumbers'!U162)))</f>
        <v>10.992779673025387</v>
      </c>
      <c r="V168" s="34">
        <f>IF('5b.TriRandNumbers'!V162&lt;=V$1,V$4+SQRT(V$2*'5b.TriRandNumbers'!V162),V$6-SQRT(V$3*(1-'5b.TriRandNumbers'!V162)))</f>
        <v>11.103339469657724</v>
      </c>
      <c r="W168" s="33">
        <f>IF('5b.TriRandNumbers'!W162&lt;=W$1,W$4+SQRT(W$2*'5b.TriRandNumbers'!W162),W$6-SQRT(W$3*(1-'5b.TriRandNumbers'!W162)))</f>
        <v>9.6605417310729678</v>
      </c>
      <c r="X168" s="32">
        <f>IF('5b.TriRandNumbers'!X162&lt;=X$1,X$4+SQRT(X$2*'5b.TriRandNumbers'!X162),X$6-SQRT(X$3*(1-'5b.TriRandNumbers'!X162)))</f>
        <v>17.259634543701491</v>
      </c>
      <c r="Y168" s="31">
        <f>IF('5b.TriRandNumbers'!Y162&lt;=Y$1,Y$4+SQRT(Y$2*'5b.TriRandNumbers'!Y162),Y$6-SQRT(Y$3*(1-'5b.TriRandNumbers'!Y162)))</f>
        <v>10.590046599540432</v>
      </c>
    </row>
    <row r="169" spans="2:25" hidden="1" x14ac:dyDescent="0.25">
      <c r="B169" s="36">
        <f>IF('5b.TriRandNumbers'!B163&lt;=B$1,B$4+SQRT(B$2*'5b.TriRandNumbers'!B163),B$6-SQRT(B$3*(1-'5b.TriRandNumbers'!B163)))</f>
        <v>3.3072662287222174</v>
      </c>
      <c r="C169" s="35">
        <f>IF('5b.TriRandNumbers'!C163&lt;=C$1,C$4+SQRT(C$2*'5b.TriRandNumbers'!C163),C$6-SQRT(C$3*(1-'5b.TriRandNumbers'!C163)))</f>
        <v>3.3890148677894185</v>
      </c>
      <c r="D169" s="34">
        <f>IF('5b.TriRandNumbers'!D163&lt;=D$1,D$4+SQRT(D$2*'5b.TriRandNumbers'!D163),D$6-SQRT(D$3*(1-'5b.TriRandNumbers'!D163)))</f>
        <v>5.7233325820505367</v>
      </c>
      <c r="E169" s="33">
        <f>IF('5b.TriRandNumbers'!E163&lt;=E$1,E$4+SQRT(E$2*'5b.TriRandNumbers'!E163),E$6-SQRT(E$3*(1-'5b.TriRandNumbers'!E163)))</f>
        <v>4.5917335173589295</v>
      </c>
      <c r="F169" s="32">
        <f>IF('5b.TriRandNumbers'!F163&lt;=F$1,F$4+SQRT(F$2*'5b.TriRandNumbers'!F163),F$6-SQRT(F$3*(1-'5b.TriRandNumbers'!F163)))</f>
        <v>1.8262224356780239</v>
      </c>
      <c r="G169" s="31">
        <f>IF('5b.TriRandNumbers'!G163&lt;=G$1,G$4+SQRT(G$2*'5b.TriRandNumbers'!G163),G$6-SQRT(G$3*(1-'5b.TriRandNumbers'!G163)))</f>
        <v>3.3575733263854382</v>
      </c>
      <c r="H169" s="36">
        <f>IF('5b.TriRandNumbers'!H163&lt;=H$1,H$4+SQRT(H$2*'5b.TriRandNumbers'!H163),H$6-SQRT(H$3*(1-'5b.TriRandNumbers'!H163)))</f>
        <v>13.240708298482012</v>
      </c>
      <c r="I169" s="35">
        <f>IF('5b.TriRandNumbers'!I163&lt;=I$1,I$4+SQRT(I$2*'5b.TriRandNumbers'!I163),I$6-SQRT(I$3*(1-'5b.TriRandNumbers'!I163)))</f>
        <v>9.2083773682998622</v>
      </c>
      <c r="J169" s="34">
        <f>IF('5b.TriRandNumbers'!J163&lt;=J$1,J$4+SQRT(J$2*'5b.TriRandNumbers'!J163),J$6-SQRT(J$3*(1-'5b.TriRandNumbers'!J163)))</f>
        <v>16.089034791196738</v>
      </c>
      <c r="K169" s="33">
        <f>IF('5b.TriRandNumbers'!K163&lt;=K$1,K$4+SQRT(K$2*'5b.TriRandNumbers'!K163),K$6-SQRT(K$3*(1-'5b.TriRandNumbers'!K163)))</f>
        <v>16.78196511599489</v>
      </c>
      <c r="L169" s="32">
        <f>IF('5b.TriRandNumbers'!L163&lt;=L$1,L$4+SQRT(L$2*'5b.TriRandNumbers'!L163),L$6-SQRT(L$3*(1-'5b.TriRandNumbers'!L163)))</f>
        <v>7.5726838024767105</v>
      </c>
      <c r="M169" s="31">
        <f>IF('5b.TriRandNumbers'!M163&lt;=M$1,M$4+SQRT(M$2*'5b.TriRandNumbers'!M163),M$6-SQRT(M$3*(1-'5b.TriRandNumbers'!M163)))</f>
        <v>14.442405798481538</v>
      </c>
      <c r="N169" s="36">
        <f>IF('5b.TriRandNumbers'!N163&lt;=N$1,N$4+SQRT(N$2*'5b.TriRandNumbers'!N163),N$6-SQRT(N$3*(1-'5b.TriRandNumbers'!N163)))</f>
        <v>5.9699333091874029</v>
      </c>
      <c r="O169" s="35">
        <f>IF('5b.TriRandNumbers'!O163&lt;=O$1,O$4+SQRT(O$2*'5b.TriRandNumbers'!O163),O$6-SQRT(O$3*(1-'5b.TriRandNumbers'!O163)))</f>
        <v>7.7666812520676345</v>
      </c>
      <c r="P169" s="34">
        <f>IF('5b.TriRandNumbers'!P163&lt;=P$1,P$4+SQRT(P$2*'5b.TriRandNumbers'!P163),P$6-SQRT(P$3*(1-'5b.TriRandNumbers'!P163)))</f>
        <v>10.93045210172456</v>
      </c>
      <c r="Q169" s="33">
        <f>IF('5b.TriRandNumbers'!Q163&lt;=Q$1,Q$4+SQRT(Q$2*'5b.TriRandNumbers'!Q163),Q$6-SQRT(Q$3*(1-'5b.TriRandNumbers'!Q163)))</f>
        <v>12.349901552232307</v>
      </c>
      <c r="R169" s="32">
        <f>IF('5b.TriRandNumbers'!R163&lt;=R$1,R$4+SQRT(R$2*'5b.TriRandNumbers'!R163),R$6-SQRT(R$3*(1-'5b.TriRandNumbers'!R163)))</f>
        <v>11.874157944058737</v>
      </c>
      <c r="S169" s="31">
        <f>IF('5b.TriRandNumbers'!S163&lt;=S$1,S$4+SQRT(S$2*'5b.TriRandNumbers'!S163),S$6-SQRT(S$3*(1-'5b.TriRandNumbers'!S163)))</f>
        <v>9.499008220556151</v>
      </c>
      <c r="T169" s="36">
        <f>IF('5b.TriRandNumbers'!T163&lt;=T$1,T$4+SQRT(T$2*'5b.TriRandNumbers'!T163),T$6-SQRT(T$3*(1-'5b.TriRandNumbers'!T163)))</f>
        <v>11.653154766220664</v>
      </c>
      <c r="U169" s="35">
        <f>IF('5b.TriRandNumbers'!U163&lt;=U$1,U$4+SQRT(U$2*'5b.TriRandNumbers'!U163),U$6-SQRT(U$3*(1-'5b.TriRandNumbers'!U163)))</f>
        <v>11.430192703049354</v>
      </c>
      <c r="V169" s="34">
        <f>IF('5b.TriRandNumbers'!V163&lt;=V$1,V$4+SQRT(V$2*'5b.TriRandNumbers'!V163),V$6-SQRT(V$3*(1-'5b.TriRandNumbers'!V163)))</f>
        <v>12.797766421690248</v>
      </c>
      <c r="W169" s="33">
        <f>IF('5b.TriRandNumbers'!W163&lt;=W$1,W$4+SQRT(W$2*'5b.TriRandNumbers'!W163),W$6-SQRT(W$3*(1-'5b.TriRandNumbers'!W163)))</f>
        <v>9.1275420888107828</v>
      </c>
      <c r="X169" s="32">
        <f>IF('5b.TriRandNumbers'!X163&lt;=X$1,X$4+SQRT(X$2*'5b.TriRandNumbers'!X163),X$6-SQRT(X$3*(1-'5b.TriRandNumbers'!X163)))</f>
        <v>12.958145842705118</v>
      </c>
      <c r="Y169" s="31">
        <f>IF('5b.TriRandNumbers'!Y163&lt;=Y$1,Y$4+SQRT(Y$2*'5b.TriRandNumbers'!Y163),Y$6-SQRT(Y$3*(1-'5b.TriRandNumbers'!Y163)))</f>
        <v>9.603876198712598</v>
      </c>
    </row>
    <row r="170" spans="2:25" hidden="1" x14ac:dyDescent="0.25">
      <c r="B170" s="36">
        <f>IF('5b.TriRandNumbers'!B164&lt;=B$1,B$4+SQRT(B$2*'5b.TriRandNumbers'!B164),B$6-SQRT(B$3*(1-'5b.TriRandNumbers'!B164)))</f>
        <v>5.3287470448026166</v>
      </c>
      <c r="C170" s="35">
        <f>IF('5b.TriRandNumbers'!C164&lt;=C$1,C$4+SQRT(C$2*'5b.TriRandNumbers'!C164),C$6-SQRT(C$3*(1-'5b.TriRandNumbers'!C164)))</f>
        <v>4.7087568582637722</v>
      </c>
      <c r="D170" s="34">
        <f>IF('5b.TriRandNumbers'!D164&lt;=D$1,D$4+SQRT(D$2*'5b.TriRandNumbers'!D164),D$6-SQRT(D$3*(1-'5b.TriRandNumbers'!D164)))</f>
        <v>4.8858394718546245</v>
      </c>
      <c r="E170" s="33">
        <f>IF('5b.TriRandNumbers'!E164&lt;=E$1,E$4+SQRT(E$2*'5b.TriRandNumbers'!E164),E$6-SQRT(E$3*(1-'5b.TriRandNumbers'!E164)))</f>
        <v>3.7382493716148399</v>
      </c>
      <c r="F170" s="32">
        <f>IF('5b.TriRandNumbers'!F164&lt;=F$1,F$4+SQRT(F$2*'5b.TriRandNumbers'!F164),F$6-SQRT(F$3*(1-'5b.TriRandNumbers'!F164)))</f>
        <v>2.0096550121273178</v>
      </c>
      <c r="G170" s="31">
        <f>IF('5b.TriRandNumbers'!G164&lt;=G$1,G$4+SQRT(G$2*'5b.TriRandNumbers'!G164),G$6-SQRT(G$3*(1-'5b.TriRandNumbers'!G164)))</f>
        <v>2.8718396421223025</v>
      </c>
      <c r="H170" s="36">
        <f>IF('5b.TriRandNumbers'!H164&lt;=H$1,H$4+SQRT(H$2*'5b.TriRandNumbers'!H164),H$6-SQRT(H$3*(1-'5b.TriRandNumbers'!H164)))</f>
        <v>9.7205392935592396</v>
      </c>
      <c r="I170" s="35">
        <f>IF('5b.TriRandNumbers'!I164&lt;=I$1,I$4+SQRT(I$2*'5b.TriRandNumbers'!I164),I$6-SQRT(I$3*(1-'5b.TriRandNumbers'!I164)))</f>
        <v>15.40324702655553</v>
      </c>
      <c r="J170" s="34">
        <f>IF('5b.TriRandNumbers'!J164&lt;=J$1,J$4+SQRT(J$2*'5b.TriRandNumbers'!J164),J$6-SQRT(J$3*(1-'5b.TriRandNumbers'!J164)))</f>
        <v>11.339380753528499</v>
      </c>
      <c r="K170" s="33">
        <f>IF('5b.TriRandNumbers'!K164&lt;=K$1,K$4+SQRT(K$2*'5b.TriRandNumbers'!K164),K$6-SQRT(K$3*(1-'5b.TriRandNumbers'!K164)))</f>
        <v>8.2326505902138827</v>
      </c>
      <c r="L170" s="32">
        <f>IF('5b.TriRandNumbers'!L164&lt;=L$1,L$4+SQRT(L$2*'5b.TriRandNumbers'!L164),L$6-SQRT(L$3*(1-'5b.TriRandNumbers'!L164)))</f>
        <v>19.052813806801613</v>
      </c>
      <c r="M170" s="31">
        <f>IF('5b.TriRandNumbers'!M164&lt;=M$1,M$4+SQRT(M$2*'5b.TriRandNumbers'!M164),M$6-SQRT(M$3*(1-'5b.TriRandNumbers'!M164)))</f>
        <v>16.166003184041806</v>
      </c>
      <c r="N170" s="36">
        <f>IF('5b.TriRandNumbers'!N164&lt;=N$1,N$4+SQRT(N$2*'5b.TriRandNumbers'!N164),N$6-SQRT(N$3*(1-'5b.TriRandNumbers'!N164)))</f>
        <v>13.36527814568468</v>
      </c>
      <c r="O170" s="35">
        <f>IF('5b.TriRandNumbers'!O164&lt;=O$1,O$4+SQRT(O$2*'5b.TriRandNumbers'!O164),O$6-SQRT(O$3*(1-'5b.TriRandNumbers'!O164)))</f>
        <v>8.4123941986556474</v>
      </c>
      <c r="P170" s="34">
        <f>IF('5b.TriRandNumbers'!P164&lt;=P$1,P$4+SQRT(P$2*'5b.TriRandNumbers'!P164),P$6-SQRT(P$3*(1-'5b.TriRandNumbers'!P164)))</f>
        <v>18.331300758977896</v>
      </c>
      <c r="Q170" s="33">
        <f>IF('5b.TriRandNumbers'!Q164&lt;=Q$1,Q$4+SQRT(Q$2*'5b.TriRandNumbers'!Q164),Q$6-SQRT(Q$3*(1-'5b.TriRandNumbers'!Q164)))</f>
        <v>12.515259116589874</v>
      </c>
      <c r="R170" s="32">
        <f>IF('5b.TriRandNumbers'!R164&lt;=R$1,R$4+SQRT(R$2*'5b.TriRandNumbers'!R164),R$6-SQRT(R$3*(1-'5b.TriRandNumbers'!R164)))</f>
        <v>12.82607036101496</v>
      </c>
      <c r="S170" s="31">
        <f>IF('5b.TriRandNumbers'!S164&lt;=S$1,S$4+SQRT(S$2*'5b.TriRandNumbers'!S164),S$6-SQRT(S$3*(1-'5b.TriRandNumbers'!S164)))</f>
        <v>14.569553113536577</v>
      </c>
      <c r="T170" s="36">
        <f>IF('5b.TriRandNumbers'!T164&lt;=T$1,T$4+SQRT(T$2*'5b.TriRandNumbers'!T164),T$6-SQRT(T$3*(1-'5b.TriRandNumbers'!T164)))</f>
        <v>8.4474555629987584</v>
      </c>
      <c r="U170" s="35">
        <f>IF('5b.TriRandNumbers'!U164&lt;=U$1,U$4+SQRT(U$2*'5b.TriRandNumbers'!U164),U$6-SQRT(U$3*(1-'5b.TriRandNumbers'!U164)))</f>
        <v>16.786112627465293</v>
      </c>
      <c r="V170" s="34">
        <f>IF('5b.TriRandNumbers'!V164&lt;=V$1,V$4+SQRT(V$2*'5b.TriRandNumbers'!V164),V$6-SQRT(V$3*(1-'5b.TriRandNumbers'!V164)))</f>
        <v>9.815963093280077</v>
      </c>
      <c r="W170" s="33">
        <f>IF('5b.TriRandNumbers'!W164&lt;=W$1,W$4+SQRT(W$2*'5b.TriRandNumbers'!W164),W$6-SQRT(W$3*(1-'5b.TriRandNumbers'!W164)))</f>
        <v>13.220647199916657</v>
      </c>
      <c r="X170" s="32">
        <f>IF('5b.TriRandNumbers'!X164&lt;=X$1,X$4+SQRT(X$2*'5b.TriRandNumbers'!X164),X$6-SQRT(X$3*(1-'5b.TriRandNumbers'!X164)))</f>
        <v>9.3700849079077244</v>
      </c>
      <c r="Y170" s="31">
        <f>IF('5b.TriRandNumbers'!Y164&lt;=Y$1,Y$4+SQRT(Y$2*'5b.TriRandNumbers'!Y164),Y$6-SQRT(Y$3*(1-'5b.TriRandNumbers'!Y164)))</f>
        <v>13.328848227164995</v>
      </c>
    </row>
    <row r="171" spans="2:25" hidden="1" x14ac:dyDescent="0.25">
      <c r="B171" s="36">
        <f>IF('5b.TriRandNumbers'!B165&lt;=B$1,B$4+SQRT(B$2*'5b.TriRandNumbers'!B165),B$6-SQRT(B$3*(1-'5b.TriRandNumbers'!B165)))</f>
        <v>4.6761183227362917</v>
      </c>
      <c r="C171" s="35">
        <f>IF('5b.TriRandNumbers'!C165&lt;=C$1,C$4+SQRT(C$2*'5b.TriRandNumbers'!C165),C$6-SQRT(C$3*(1-'5b.TriRandNumbers'!C165)))</f>
        <v>3.7106269646258649</v>
      </c>
      <c r="D171" s="34">
        <f>IF('5b.TriRandNumbers'!D165&lt;=D$1,D$4+SQRT(D$2*'5b.TriRandNumbers'!D165),D$6-SQRT(D$3*(1-'5b.TriRandNumbers'!D165)))</f>
        <v>5.6967992124726585</v>
      </c>
      <c r="E171" s="33">
        <f>IF('5b.TriRandNumbers'!E165&lt;=E$1,E$4+SQRT(E$2*'5b.TriRandNumbers'!E165),E$6-SQRT(E$3*(1-'5b.TriRandNumbers'!E165)))</f>
        <v>4.0642659538253083</v>
      </c>
      <c r="F171" s="32">
        <f>IF('5b.TriRandNumbers'!F165&lt;=F$1,F$4+SQRT(F$2*'5b.TriRandNumbers'!F165),F$6-SQRT(F$3*(1-'5b.TriRandNumbers'!F165)))</f>
        <v>3.3202884073608026</v>
      </c>
      <c r="G171" s="31">
        <f>IF('5b.TriRandNumbers'!G165&lt;=G$1,G$4+SQRT(G$2*'5b.TriRandNumbers'!G165),G$6-SQRT(G$3*(1-'5b.TriRandNumbers'!G165)))</f>
        <v>2.8347217290912168</v>
      </c>
      <c r="H171" s="36">
        <f>IF('5b.TriRandNumbers'!H165&lt;=H$1,H$4+SQRT(H$2*'5b.TriRandNumbers'!H165),H$6-SQRT(H$3*(1-'5b.TriRandNumbers'!H165)))</f>
        <v>14.091960302955627</v>
      </c>
      <c r="I171" s="35">
        <f>IF('5b.TriRandNumbers'!I165&lt;=I$1,I$4+SQRT(I$2*'5b.TriRandNumbers'!I165),I$6-SQRT(I$3*(1-'5b.TriRandNumbers'!I165)))</f>
        <v>13.975757862146336</v>
      </c>
      <c r="J171" s="34">
        <f>IF('5b.TriRandNumbers'!J165&lt;=J$1,J$4+SQRT(J$2*'5b.TriRandNumbers'!J165),J$6-SQRT(J$3*(1-'5b.TriRandNumbers'!J165)))</f>
        <v>13.29643586920214</v>
      </c>
      <c r="K171" s="33">
        <f>IF('5b.TriRandNumbers'!K165&lt;=K$1,K$4+SQRT(K$2*'5b.TriRandNumbers'!K165),K$6-SQRT(K$3*(1-'5b.TriRandNumbers'!K165)))</f>
        <v>12.145577515579205</v>
      </c>
      <c r="L171" s="32">
        <f>IF('5b.TriRandNumbers'!L165&lt;=L$1,L$4+SQRT(L$2*'5b.TriRandNumbers'!L165),L$6-SQRT(L$3*(1-'5b.TriRandNumbers'!L165)))</f>
        <v>8.350783124877676</v>
      </c>
      <c r="M171" s="31">
        <f>IF('5b.TriRandNumbers'!M165&lt;=M$1,M$4+SQRT(M$2*'5b.TriRandNumbers'!M165),M$6-SQRT(M$3*(1-'5b.TriRandNumbers'!M165)))</f>
        <v>8.8929504023397712</v>
      </c>
      <c r="N171" s="36">
        <f>IF('5b.TriRandNumbers'!N165&lt;=N$1,N$4+SQRT(N$2*'5b.TriRandNumbers'!N165),N$6-SQRT(N$3*(1-'5b.TriRandNumbers'!N165)))</f>
        <v>9.7050405377643827</v>
      </c>
      <c r="O171" s="35">
        <f>IF('5b.TriRandNumbers'!O165&lt;=O$1,O$4+SQRT(O$2*'5b.TriRandNumbers'!O165),O$6-SQRT(O$3*(1-'5b.TriRandNumbers'!O165)))</f>
        <v>17.21507038614541</v>
      </c>
      <c r="P171" s="34">
        <f>IF('5b.TriRandNumbers'!P165&lt;=P$1,P$4+SQRT(P$2*'5b.TriRandNumbers'!P165),P$6-SQRT(P$3*(1-'5b.TriRandNumbers'!P165)))</f>
        <v>13.643633109096715</v>
      </c>
      <c r="Q171" s="33">
        <f>IF('5b.TriRandNumbers'!Q165&lt;=Q$1,Q$4+SQRT(Q$2*'5b.TriRandNumbers'!Q165),Q$6-SQRT(Q$3*(1-'5b.TriRandNumbers'!Q165)))</f>
        <v>7.4418690723306327</v>
      </c>
      <c r="R171" s="32">
        <f>IF('5b.TriRandNumbers'!R165&lt;=R$1,R$4+SQRT(R$2*'5b.TriRandNumbers'!R165),R$6-SQRT(R$3*(1-'5b.TriRandNumbers'!R165)))</f>
        <v>14.348052495979964</v>
      </c>
      <c r="S171" s="31">
        <f>IF('5b.TriRandNumbers'!S165&lt;=S$1,S$4+SQRT(S$2*'5b.TriRandNumbers'!S165),S$6-SQRT(S$3*(1-'5b.TriRandNumbers'!S165)))</f>
        <v>8.0844796252739641</v>
      </c>
      <c r="T171" s="36">
        <f>IF('5b.TriRandNumbers'!T165&lt;=T$1,T$4+SQRT(T$2*'5b.TriRandNumbers'!T165),T$6-SQRT(T$3*(1-'5b.TriRandNumbers'!T165)))</f>
        <v>8.3203001696477568</v>
      </c>
      <c r="U171" s="35">
        <f>IF('5b.TriRandNumbers'!U165&lt;=U$1,U$4+SQRT(U$2*'5b.TriRandNumbers'!U165),U$6-SQRT(U$3*(1-'5b.TriRandNumbers'!U165)))</f>
        <v>10.785261131215847</v>
      </c>
      <c r="V171" s="34">
        <f>IF('5b.TriRandNumbers'!V165&lt;=V$1,V$4+SQRT(V$2*'5b.TriRandNumbers'!V165),V$6-SQRT(V$3*(1-'5b.TriRandNumbers'!V165)))</f>
        <v>15.963047453227105</v>
      </c>
      <c r="W171" s="33">
        <f>IF('5b.TriRandNumbers'!W165&lt;=W$1,W$4+SQRT(W$2*'5b.TriRandNumbers'!W165),W$6-SQRT(W$3*(1-'5b.TriRandNumbers'!W165)))</f>
        <v>8.8806396532432306</v>
      </c>
      <c r="X171" s="32">
        <f>IF('5b.TriRandNumbers'!X165&lt;=X$1,X$4+SQRT(X$2*'5b.TriRandNumbers'!X165),X$6-SQRT(X$3*(1-'5b.TriRandNumbers'!X165)))</f>
        <v>13.326802379662727</v>
      </c>
      <c r="Y171" s="31">
        <f>IF('5b.TriRandNumbers'!Y165&lt;=Y$1,Y$4+SQRT(Y$2*'5b.TriRandNumbers'!Y165),Y$6-SQRT(Y$3*(1-'5b.TriRandNumbers'!Y165)))</f>
        <v>7.1568259656247255</v>
      </c>
    </row>
    <row r="172" spans="2:25" hidden="1" x14ac:dyDescent="0.25">
      <c r="B172" s="36">
        <f>IF('5b.TriRandNumbers'!B166&lt;=B$1,B$4+SQRT(B$2*'5b.TriRandNumbers'!B166),B$6-SQRT(B$3*(1-'5b.TriRandNumbers'!B166)))</f>
        <v>4.6367766007473215</v>
      </c>
      <c r="C172" s="35">
        <f>IF('5b.TriRandNumbers'!C166&lt;=C$1,C$4+SQRT(C$2*'5b.TriRandNumbers'!C166),C$6-SQRT(C$3*(1-'5b.TriRandNumbers'!C166)))</f>
        <v>3.0527631028336577</v>
      </c>
      <c r="D172" s="34">
        <f>IF('5b.TriRandNumbers'!D166&lt;=D$1,D$4+SQRT(D$2*'5b.TriRandNumbers'!D166),D$6-SQRT(D$3*(1-'5b.TriRandNumbers'!D166)))</f>
        <v>6.3758219034928985</v>
      </c>
      <c r="E172" s="33">
        <f>IF('5b.TriRandNumbers'!E166&lt;=E$1,E$4+SQRT(E$2*'5b.TriRandNumbers'!E166),E$6-SQRT(E$3*(1-'5b.TriRandNumbers'!E166)))</f>
        <v>3.9262342708533975</v>
      </c>
      <c r="F172" s="32">
        <f>IF('5b.TriRandNumbers'!F166&lt;=F$1,F$4+SQRT(F$2*'5b.TriRandNumbers'!F166),F$6-SQRT(F$3*(1-'5b.TriRandNumbers'!F166)))</f>
        <v>1.8214530792438743</v>
      </c>
      <c r="G172" s="31">
        <f>IF('5b.TriRandNumbers'!G166&lt;=G$1,G$4+SQRT(G$2*'5b.TriRandNumbers'!G166),G$6-SQRT(G$3*(1-'5b.TriRandNumbers'!G166)))</f>
        <v>2.9171606208741867</v>
      </c>
      <c r="H172" s="36">
        <f>IF('5b.TriRandNumbers'!H166&lt;=H$1,H$4+SQRT(H$2*'5b.TriRandNumbers'!H166),H$6-SQRT(H$3*(1-'5b.TriRandNumbers'!H166)))</f>
        <v>11.248073530510609</v>
      </c>
      <c r="I172" s="35">
        <f>IF('5b.TriRandNumbers'!I166&lt;=I$1,I$4+SQRT(I$2*'5b.TriRandNumbers'!I166),I$6-SQRT(I$3*(1-'5b.TriRandNumbers'!I166)))</f>
        <v>15.117907497039287</v>
      </c>
      <c r="J172" s="34">
        <f>IF('5b.TriRandNumbers'!J166&lt;=J$1,J$4+SQRT(J$2*'5b.TriRandNumbers'!J166),J$6-SQRT(J$3*(1-'5b.TriRandNumbers'!J166)))</f>
        <v>8.2687560523795032</v>
      </c>
      <c r="K172" s="33">
        <f>IF('5b.TriRandNumbers'!K166&lt;=K$1,K$4+SQRT(K$2*'5b.TriRandNumbers'!K166),K$6-SQRT(K$3*(1-'5b.TriRandNumbers'!K166)))</f>
        <v>12.931170353301328</v>
      </c>
      <c r="L172" s="32">
        <f>IF('5b.TriRandNumbers'!L166&lt;=L$1,L$4+SQRT(L$2*'5b.TriRandNumbers'!L166),L$6-SQRT(L$3*(1-'5b.TriRandNumbers'!L166)))</f>
        <v>9.9469917466305642</v>
      </c>
      <c r="M172" s="31">
        <f>IF('5b.TriRandNumbers'!M166&lt;=M$1,M$4+SQRT(M$2*'5b.TriRandNumbers'!M166),M$6-SQRT(M$3*(1-'5b.TriRandNumbers'!M166)))</f>
        <v>16.721634997336032</v>
      </c>
      <c r="N172" s="36">
        <f>IF('5b.TriRandNumbers'!N166&lt;=N$1,N$4+SQRT(N$2*'5b.TriRandNumbers'!N166),N$6-SQRT(N$3*(1-'5b.TriRandNumbers'!N166)))</f>
        <v>9.528728402779036</v>
      </c>
      <c r="O172" s="35">
        <f>IF('5b.TriRandNumbers'!O166&lt;=O$1,O$4+SQRT(O$2*'5b.TriRandNumbers'!O166),O$6-SQRT(O$3*(1-'5b.TriRandNumbers'!O166)))</f>
        <v>11.561694259726472</v>
      </c>
      <c r="P172" s="34">
        <f>IF('5b.TriRandNumbers'!P166&lt;=P$1,P$4+SQRT(P$2*'5b.TriRandNumbers'!P166),P$6-SQRT(P$3*(1-'5b.TriRandNumbers'!P166)))</f>
        <v>14.073464782996624</v>
      </c>
      <c r="Q172" s="33">
        <f>IF('5b.TriRandNumbers'!Q166&lt;=Q$1,Q$4+SQRT(Q$2*'5b.TriRandNumbers'!Q166),Q$6-SQRT(Q$3*(1-'5b.TriRandNumbers'!Q166)))</f>
        <v>14.479093633355458</v>
      </c>
      <c r="R172" s="32">
        <f>IF('5b.TriRandNumbers'!R166&lt;=R$1,R$4+SQRT(R$2*'5b.TriRandNumbers'!R166),R$6-SQRT(R$3*(1-'5b.TriRandNumbers'!R166)))</f>
        <v>11.241487522519343</v>
      </c>
      <c r="S172" s="31">
        <f>IF('5b.TriRandNumbers'!S166&lt;=S$1,S$4+SQRT(S$2*'5b.TriRandNumbers'!S166),S$6-SQRT(S$3*(1-'5b.TriRandNumbers'!S166)))</f>
        <v>12.95180173915576</v>
      </c>
      <c r="T172" s="36">
        <f>IF('5b.TriRandNumbers'!T166&lt;=T$1,T$4+SQRT(T$2*'5b.TriRandNumbers'!T166),T$6-SQRT(T$3*(1-'5b.TriRandNumbers'!T166)))</f>
        <v>11.738374553950749</v>
      </c>
      <c r="U172" s="35">
        <f>IF('5b.TriRandNumbers'!U166&lt;=U$1,U$4+SQRT(U$2*'5b.TriRandNumbers'!U166),U$6-SQRT(U$3*(1-'5b.TriRandNumbers'!U166)))</f>
        <v>8.3546290231093057</v>
      </c>
      <c r="V172" s="34">
        <f>IF('5b.TriRandNumbers'!V166&lt;=V$1,V$4+SQRT(V$2*'5b.TriRandNumbers'!V166),V$6-SQRT(V$3*(1-'5b.TriRandNumbers'!V166)))</f>
        <v>13.20412256651807</v>
      </c>
      <c r="W172" s="33">
        <f>IF('5b.TriRandNumbers'!W166&lt;=W$1,W$4+SQRT(W$2*'5b.TriRandNumbers'!W166),W$6-SQRT(W$3*(1-'5b.TriRandNumbers'!W166)))</f>
        <v>11.495214698731933</v>
      </c>
      <c r="X172" s="32">
        <f>IF('5b.TriRandNumbers'!X166&lt;=X$1,X$4+SQRT(X$2*'5b.TriRandNumbers'!X166),X$6-SQRT(X$3*(1-'5b.TriRandNumbers'!X166)))</f>
        <v>9.6070999871982892</v>
      </c>
      <c r="Y172" s="31">
        <f>IF('5b.TriRandNumbers'!Y166&lt;=Y$1,Y$4+SQRT(Y$2*'5b.TriRandNumbers'!Y166),Y$6-SQRT(Y$3*(1-'5b.TriRandNumbers'!Y166)))</f>
        <v>12.096537699762269</v>
      </c>
    </row>
    <row r="173" spans="2:25" hidden="1" x14ac:dyDescent="0.25">
      <c r="B173" s="36">
        <f>IF('5b.TriRandNumbers'!B167&lt;=B$1,B$4+SQRT(B$2*'5b.TriRandNumbers'!B167),B$6-SQRT(B$3*(1-'5b.TriRandNumbers'!B167)))</f>
        <v>3.7306341614077496</v>
      </c>
      <c r="C173" s="35">
        <f>IF('5b.TriRandNumbers'!C167&lt;=C$1,C$4+SQRT(C$2*'5b.TriRandNumbers'!C167),C$6-SQRT(C$3*(1-'5b.TriRandNumbers'!C167)))</f>
        <v>3.1429268244521635</v>
      </c>
      <c r="D173" s="34">
        <f>IF('5b.TriRandNumbers'!D167&lt;=D$1,D$4+SQRT(D$2*'5b.TriRandNumbers'!D167),D$6-SQRT(D$3*(1-'5b.TriRandNumbers'!D167)))</f>
        <v>5.966939824554415</v>
      </c>
      <c r="E173" s="33">
        <f>IF('5b.TriRandNumbers'!E167&lt;=E$1,E$4+SQRT(E$2*'5b.TriRandNumbers'!E167),E$6-SQRT(E$3*(1-'5b.TriRandNumbers'!E167)))</f>
        <v>4.6999379415141771</v>
      </c>
      <c r="F173" s="32">
        <f>IF('5b.TriRandNumbers'!F167&lt;=F$1,F$4+SQRT(F$2*'5b.TriRandNumbers'!F167),F$6-SQRT(F$3*(1-'5b.TriRandNumbers'!F167)))</f>
        <v>2.1431749291900664</v>
      </c>
      <c r="G173" s="31">
        <f>IF('5b.TriRandNumbers'!G167&lt;=G$1,G$4+SQRT(G$2*'5b.TriRandNumbers'!G167),G$6-SQRT(G$3*(1-'5b.TriRandNumbers'!G167)))</f>
        <v>3.8411942883944414</v>
      </c>
      <c r="H173" s="36">
        <f>IF('5b.TriRandNumbers'!H167&lt;=H$1,H$4+SQRT(H$2*'5b.TriRandNumbers'!H167),H$6-SQRT(H$3*(1-'5b.TriRandNumbers'!H167)))</f>
        <v>6.9383851018875022</v>
      </c>
      <c r="I173" s="35">
        <f>IF('5b.TriRandNumbers'!I167&lt;=I$1,I$4+SQRT(I$2*'5b.TriRandNumbers'!I167),I$6-SQRT(I$3*(1-'5b.TriRandNumbers'!I167)))</f>
        <v>8.8233103858773951</v>
      </c>
      <c r="J173" s="34">
        <f>IF('5b.TriRandNumbers'!J167&lt;=J$1,J$4+SQRT(J$2*'5b.TriRandNumbers'!J167),J$6-SQRT(J$3*(1-'5b.TriRandNumbers'!J167)))</f>
        <v>13.132537415156058</v>
      </c>
      <c r="K173" s="33">
        <f>IF('5b.TriRandNumbers'!K167&lt;=K$1,K$4+SQRT(K$2*'5b.TriRandNumbers'!K167),K$6-SQRT(K$3*(1-'5b.TriRandNumbers'!K167)))</f>
        <v>16.167358258011447</v>
      </c>
      <c r="L173" s="32">
        <f>IF('5b.TriRandNumbers'!L167&lt;=L$1,L$4+SQRT(L$2*'5b.TriRandNumbers'!L167),L$6-SQRT(L$3*(1-'5b.TriRandNumbers'!L167)))</f>
        <v>13.792776030222825</v>
      </c>
      <c r="M173" s="31">
        <f>IF('5b.TriRandNumbers'!M167&lt;=M$1,M$4+SQRT(M$2*'5b.TriRandNumbers'!M167),M$6-SQRT(M$3*(1-'5b.TriRandNumbers'!M167)))</f>
        <v>10.335193716761356</v>
      </c>
      <c r="N173" s="36">
        <f>IF('5b.TriRandNumbers'!N167&lt;=N$1,N$4+SQRT(N$2*'5b.TriRandNumbers'!N167),N$6-SQRT(N$3*(1-'5b.TriRandNumbers'!N167)))</f>
        <v>16.699623098958785</v>
      </c>
      <c r="O173" s="35">
        <f>IF('5b.TriRandNumbers'!O167&lt;=O$1,O$4+SQRT(O$2*'5b.TriRandNumbers'!O167),O$6-SQRT(O$3*(1-'5b.TriRandNumbers'!O167)))</f>
        <v>10.665328466974564</v>
      </c>
      <c r="P173" s="34">
        <f>IF('5b.TriRandNumbers'!P167&lt;=P$1,P$4+SQRT(P$2*'5b.TriRandNumbers'!P167),P$6-SQRT(P$3*(1-'5b.TriRandNumbers'!P167)))</f>
        <v>8.8886277331513099</v>
      </c>
      <c r="Q173" s="33">
        <f>IF('5b.TriRandNumbers'!Q167&lt;=Q$1,Q$4+SQRT(Q$2*'5b.TriRandNumbers'!Q167),Q$6-SQRT(Q$3*(1-'5b.TriRandNumbers'!Q167)))</f>
        <v>9.9044558815917583</v>
      </c>
      <c r="R173" s="32">
        <f>IF('5b.TriRandNumbers'!R167&lt;=R$1,R$4+SQRT(R$2*'5b.TriRandNumbers'!R167),R$6-SQRT(R$3*(1-'5b.TriRandNumbers'!R167)))</f>
        <v>12.711592591318031</v>
      </c>
      <c r="S173" s="31">
        <f>IF('5b.TriRandNumbers'!S167&lt;=S$1,S$4+SQRT(S$2*'5b.TriRandNumbers'!S167),S$6-SQRT(S$3*(1-'5b.TriRandNumbers'!S167)))</f>
        <v>16.680439287211414</v>
      </c>
      <c r="T173" s="36">
        <f>IF('5b.TriRandNumbers'!T167&lt;=T$1,T$4+SQRT(T$2*'5b.TriRandNumbers'!T167),T$6-SQRT(T$3*(1-'5b.TriRandNumbers'!T167)))</f>
        <v>11.212881382707863</v>
      </c>
      <c r="U173" s="35">
        <f>IF('5b.TriRandNumbers'!U167&lt;=U$1,U$4+SQRT(U$2*'5b.TriRandNumbers'!U167),U$6-SQRT(U$3*(1-'5b.TriRandNumbers'!U167)))</f>
        <v>6.1928936486086643</v>
      </c>
      <c r="V173" s="34">
        <f>IF('5b.TriRandNumbers'!V167&lt;=V$1,V$4+SQRT(V$2*'5b.TriRandNumbers'!V167),V$6-SQRT(V$3*(1-'5b.TriRandNumbers'!V167)))</f>
        <v>16.654390176739</v>
      </c>
      <c r="W173" s="33">
        <f>IF('5b.TriRandNumbers'!W167&lt;=W$1,W$4+SQRT(W$2*'5b.TriRandNumbers'!W167),W$6-SQRT(W$3*(1-'5b.TriRandNumbers'!W167)))</f>
        <v>13.332943443797404</v>
      </c>
      <c r="X173" s="32">
        <f>IF('5b.TriRandNumbers'!X167&lt;=X$1,X$4+SQRT(X$2*'5b.TriRandNumbers'!X167),X$6-SQRT(X$3*(1-'5b.TriRandNumbers'!X167)))</f>
        <v>13.184759974366878</v>
      </c>
      <c r="Y173" s="31">
        <f>IF('5b.TriRandNumbers'!Y167&lt;=Y$1,Y$4+SQRT(Y$2*'5b.TriRandNumbers'!Y167),Y$6-SQRT(Y$3*(1-'5b.TriRandNumbers'!Y167)))</f>
        <v>7.5075795683264772</v>
      </c>
    </row>
    <row r="174" spans="2:25" hidden="1" x14ac:dyDescent="0.25">
      <c r="B174" s="36">
        <f>IF('5b.TriRandNumbers'!B168&lt;=B$1,B$4+SQRT(B$2*'5b.TriRandNumbers'!B168),B$6-SQRT(B$3*(1-'5b.TriRandNumbers'!B168)))</f>
        <v>4.5968159640685098</v>
      </c>
      <c r="C174" s="35">
        <f>IF('5b.TriRandNumbers'!C168&lt;=C$1,C$4+SQRT(C$2*'5b.TriRandNumbers'!C168),C$6-SQRT(C$3*(1-'5b.TriRandNumbers'!C168)))</f>
        <v>4.0396683825183448</v>
      </c>
      <c r="D174" s="34">
        <f>IF('5b.TriRandNumbers'!D168&lt;=D$1,D$4+SQRT(D$2*'5b.TriRandNumbers'!D168),D$6-SQRT(D$3*(1-'5b.TriRandNumbers'!D168)))</f>
        <v>6.2194764466309058</v>
      </c>
      <c r="E174" s="33">
        <f>IF('5b.TriRandNumbers'!E168&lt;=E$1,E$4+SQRT(E$2*'5b.TriRandNumbers'!E168),E$6-SQRT(E$3*(1-'5b.TriRandNumbers'!E168)))</f>
        <v>4.1613861283228148</v>
      </c>
      <c r="F174" s="32">
        <f>IF('5b.TriRandNumbers'!F168&lt;=F$1,F$4+SQRT(F$2*'5b.TriRandNumbers'!F168),F$6-SQRT(F$3*(1-'5b.TriRandNumbers'!F168)))</f>
        <v>3.0131165704686107</v>
      </c>
      <c r="G174" s="31">
        <f>IF('5b.TriRandNumbers'!G168&lt;=G$1,G$4+SQRT(G$2*'5b.TriRandNumbers'!G168),G$6-SQRT(G$3*(1-'5b.TriRandNumbers'!G168)))</f>
        <v>2.5124304124626518</v>
      </c>
      <c r="H174" s="36">
        <f>IF('5b.TriRandNumbers'!H168&lt;=H$1,H$4+SQRT(H$2*'5b.TriRandNumbers'!H168),H$6-SQRT(H$3*(1-'5b.TriRandNumbers'!H168)))</f>
        <v>9.8058471863652059</v>
      </c>
      <c r="I174" s="35">
        <f>IF('5b.TriRandNumbers'!I168&lt;=I$1,I$4+SQRT(I$2*'5b.TriRandNumbers'!I168),I$6-SQRT(I$3*(1-'5b.TriRandNumbers'!I168)))</f>
        <v>18.592737957552547</v>
      </c>
      <c r="J174" s="34">
        <f>IF('5b.TriRandNumbers'!J168&lt;=J$1,J$4+SQRT(J$2*'5b.TriRandNumbers'!J168),J$6-SQRT(J$3*(1-'5b.TriRandNumbers'!J168)))</f>
        <v>8.7991972670646135</v>
      </c>
      <c r="K174" s="33">
        <f>IF('5b.TriRandNumbers'!K168&lt;=K$1,K$4+SQRT(K$2*'5b.TriRandNumbers'!K168),K$6-SQRT(K$3*(1-'5b.TriRandNumbers'!K168)))</f>
        <v>12.89654455063215</v>
      </c>
      <c r="L174" s="32">
        <f>IF('5b.TriRandNumbers'!L168&lt;=L$1,L$4+SQRT(L$2*'5b.TriRandNumbers'!L168),L$6-SQRT(L$3*(1-'5b.TriRandNumbers'!L168)))</f>
        <v>10.413926473573307</v>
      </c>
      <c r="M174" s="31">
        <f>IF('5b.TriRandNumbers'!M168&lt;=M$1,M$4+SQRT(M$2*'5b.TriRandNumbers'!M168),M$6-SQRT(M$3*(1-'5b.TriRandNumbers'!M168)))</f>
        <v>7.7248529249960391</v>
      </c>
      <c r="N174" s="36">
        <f>IF('5b.TriRandNumbers'!N168&lt;=N$1,N$4+SQRT(N$2*'5b.TriRandNumbers'!N168),N$6-SQRT(N$3*(1-'5b.TriRandNumbers'!N168)))</f>
        <v>6.7724396194369927</v>
      </c>
      <c r="O174" s="35">
        <f>IF('5b.TriRandNumbers'!O168&lt;=O$1,O$4+SQRT(O$2*'5b.TriRandNumbers'!O168),O$6-SQRT(O$3*(1-'5b.TriRandNumbers'!O168)))</f>
        <v>11.161071021899495</v>
      </c>
      <c r="P174" s="34">
        <f>IF('5b.TriRandNumbers'!P168&lt;=P$1,P$4+SQRT(P$2*'5b.TriRandNumbers'!P168),P$6-SQRT(P$3*(1-'5b.TriRandNumbers'!P168)))</f>
        <v>13.947186750147281</v>
      </c>
      <c r="Q174" s="33">
        <f>IF('5b.TriRandNumbers'!Q168&lt;=Q$1,Q$4+SQRT(Q$2*'5b.TriRandNumbers'!Q168),Q$6-SQRT(Q$3*(1-'5b.TriRandNumbers'!Q168)))</f>
        <v>9.7194053975050263</v>
      </c>
      <c r="R174" s="32">
        <f>IF('5b.TriRandNumbers'!R168&lt;=R$1,R$4+SQRT(R$2*'5b.TriRandNumbers'!R168),R$6-SQRT(R$3*(1-'5b.TriRandNumbers'!R168)))</f>
        <v>9.5241108922428772</v>
      </c>
      <c r="S174" s="31">
        <f>IF('5b.TriRandNumbers'!S168&lt;=S$1,S$4+SQRT(S$2*'5b.TriRandNumbers'!S168),S$6-SQRT(S$3*(1-'5b.TriRandNumbers'!S168)))</f>
        <v>15.835399019793254</v>
      </c>
      <c r="T174" s="36">
        <f>IF('5b.TriRandNumbers'!T168&lt;=T$1,T$4+SQRT(T$2*'5b.TriRandNumbers'!T168),T$6-SQRT(T$3*(1-'5b.TriRandNumbers'!T168)))</f>
        <v>14.332778552188556</v>
      </c>
      <c r="U174" s="35">
        <f>IF('5b.TriRandNumbers'!U168&lt;=U$1,U$4+SQRT(U$2*'5b.TriRandNumbers'!U168),U$6-SQRT(U$3*(1-'5b.TriRandNumbers'!U168)))</f>
        <v>9.8442121012076882</v>
      </c>
      <c r="V174" s="34">
        <f>IF('5b.TriRandNumbers'!V168&lt;=V$1,V$4+SQRT(V$2*'5b.TriRandNumbers'!V168),V$6-SQRT(V$3*(1-'5b.TriRandNumbers'!V168)))</f>
        <v>13.135670042201159</v>
      </c>
      <c r="W174" s="33">
        <f>IF('5b.TriRandNumbers'!W168&lt;=W$1,W$4+SQRT(W$2*'5b.TriRandNumbers'!W168),W$6-SQRT(W$3*(1-'5b.TriRandNumbers'!W168)))</f>
        <v>9.5283608863289473</v>
      </c>
      <c r="X174" s="32">
        <f>IF('5b.TriRandNumbers'!X168&lt;=X$1,X$4+SQRT(X$2*'5b.TriRandNumbers'!X168),X$6-SQRT(X$3*(1-'5b.TriRandNumbers'!X168)))</f>
        <v>9.610946725516353</v>
      </c>
      <c r="Y174" s="31">
        <f>IF('5b.TriRandNumbers'!Y168&lt;=Y$1,Y$4+SQRT(Y$2*'5b.TriRandNumbers'!Y168),Y$6-SQRT(Y$3*(1-'5b.TriRandNumbers'!Y168)))</f>
        <v>9.5732678621459684</v>
      </c>
    </row>
    <row r="175" spans="2:25" hidden="1" x14ac:dyDescent="0.25">
      <c r="B175" s="36">
        <f>IF('5b.TriRandNumbers'!B169&lt;=B$1,B$4+SQRT(B$2*'5b.TriRandNumbers'!B169),B$6-SQRT(B$3*(1-'5b.TriRandNumbers'!B169)))</f>
        <v>4.8869447656751461</v>
      </c>
      <c r="C175" s="35">
        <f>IF('5b.TriRandNumbers'!C169&lt;=C$1,C$4+SQRT(C$2*'5b.TriRandNumbers'!C169),C$6-SQRT(C$3*(1-'5b.TriRandNumbers'!C169)))</f>
        <v>2.9580659378355056</v>
      </c>
      <c r="D175" s="34">
        <f>IF('5b.TriRandNumbers'!D169&lt;=D$1,D$4+SQRT(D$2*'5b.TriRandNumbers'!D169),D$6-SQRT(D$3*(1-'5b.TriRandNumbers'!D169)))</f>
        <v>6.4446967821346126</v>
      </c>
      <c r="E175" s="33">
        <f>IF('5b.TriRandNumbers'!E169&lt;=E$1,E$4+SQRT(E$2*'5b.TriRandNumbers'!E169),E$6-SQRT(E$3*(1-'5b.TriRandNumbers'!E169)))</f>
        <v>3.8167857892599493</v>
      </c>
      <c r="F175" s="32">
        <f>IF('5b.TriRandNumbers'!F169&lt;=F$1,F$4+SQRT(F$2*'5b.TriRandNumbers'!F169),F$6-SQRT(F$3*(1-'5b.TriRandNumbers'!F169)))</f>
        <v>2.8100053767144084</v>
      </c>
      <c r="G175" s="31">
        <f>IF('5b.TriRandNumbers'!G169&lt;=G$1,G$4+SQRT(G$2*'5b.TriRandNumbers'!G169),G$6-SQRT(G$3*(1-'5b.TriRandNumbers'!G169)))</f>
        <v>3.8228421819908962</v>
      </c>
      <c r="H175" s="36">
        <f>IF('5b.TriRandNumbers'!H169&lt;=H$1,H$4+SQRT(H$2*'5b.TriRandNumbers'!H169),H$6-SQRT(H$3*(1-'5b.TriRandNumbers'!H169)))</f>
        <v>6.744047570616468</v>
      </c>
      <c r="I175" s="35">
        <f>IF('5b.TriRandNumbers'!I169&lt;=I$1,I$4+SQRT(I$2*'5b.TriRandNumbers'!I169),I$6-SQRT(I$3*(1-'5b.TriRandNumbers'!I169)))</f>
        <v>12.403944296218249</v>
      </c>
      <c r="J175" s="34">
        <f>IF('5b.TriRandNumbers'!J169&lt;=J$1,J$4+SQRT(J$2*'5b.TriRandNumbers'!J169),J$6-SQRT(J$3*(1-'5b.TriRandNumbers'!J169)))</f>
        <v>5.4016167705986575</v>
      </c>
      <c r="K175" s="33">
        <f>IF('5b.TriRandNumbers'!K169&lt;=K$1,K$4+SQRT(K$2*'5b.TriRandNumbers'!K169),K$6-SQRT(K$3*(1-'5b.TriRandNumbers'!K169)))</f>
        <v>10.584641660010472</v>
      </c>
      <c r="L175" s="32">
        <f>IF('5b.TriRandNumbers'!L169&lt;=L$1,L$4+SQRT(L$2*'5b.TriRandNumbers'!L169),L$6-SQRT(L$3*(1-'5b.TriRandNumbers'!L169)))</f>
        <v>10.442804983778542</v>
      </c>
      <c r="M175" s="31">
        <f>IF('5b.TriRandNumbers'!M169&lt;=M$1,M$4+SQRT(M$2*'5b.TriRandNumbers'!M169),M$6-SQRT(M$3*(1-'5b.TriRandNumbers'!M169)))</f>
        <v>8.204489933448933</v>
      </c>
      <c r="N175" s="36">
        <f>IF('5b.TriRandNumbers'!N169&lt;=N$1,N$4+SQRT(N$2*'5b.TriRandNumbers'!N169),N$6-SQRT(N$3*(1-'5b.TriRandNumbers'!N169)))</f>
        <v>14.738630759108741</v>
      </c>
      <c r="O175" s="35">
        <f>IF('5b.TriRandNumbers'!O169&lt;=O$1,O$4+SQRT(O$2*'5b.TriRandNumbers'!O169),O$6-SQRT(O$3*(1-'5b.TriRandNumbers'!O169)))</f>
        <v>9.5460194027470564</v>
      </c>
      <c r="P175" s="34">
        <f>IF('5b.TriRandNumbers'!P169&lt;=P$1,P$4+SQRT(P$2*'5b.TriRandNumbers'!P169),P$6-SQRT(P$3*(1-'5b.TriRandNumbers'!P169)))</f>
        <v>9.6685957252428416</v>
      </c>
      <c r="Q175" s="33">
        <f>IF('5b.TriRandNumbers'!Q169&lt;=Q$1,Q$4+SQRT(Q$2*'5b.TriRandNumbers'!Q169),Q$6-SQRT(Q$3*(1-'5b.TriRandNumbers'!Q169)))</f>
        <v>11.467164695018992</v>
      </c>
      <c r="R175" s="32">
        <f>IF('5b.TriRandNumbers'!R169&lt;=R$1,R$4+SQRT(R$2*'5b.TriRandNumbers'!R169),R$6-SQRT(R$3*(1-'5b.TriRandNumbers'!R169)))</f>
        <v>10.899098713771769</v>
      </c>
      <c r="S175" s="31">
        <f>IF('5b.TriRandNumbers'!S169&lt;=S$1,S$4+SQRT(S$2*'5b.TriRandNumbers'!S169),S$6-SQRT(S$3*(1-'5b.TriRandNumbers'!S169)))</f>
        <v>10.238812073010481</v>
      </c>
      <c r="T175" s="36">
        <f>IF('5b.TriRandNumbers'!T169&lt;=T$1,T$4+SQRT(T$2*'5b.TriRandNumbers'!T169),T$6-SQRT(T$3*(1-'5b.TriRandNumbers'!T169)))</f>
        <v>9.5920504120008125</v>
      </c>
      <c r="U175" s="35">
        <f>IF('5b.TriRandNumbers'!U169&lt;=U$1,U$4+SQRT(U$2*'5b.TriRandNumbers'!U169),U$6-SQRT(U$3*(1-'5b.TriRandNumbers'!U169)))</f>
        <v>16.766849919527928</v>
      </c>
      <c r="V175" s="34">
        <f>IF('5b.TriRandNumbers'!V169&lt;=V$1,V$4+SQRT(V$2*'5b.TriRandNumbers'!V169),V$6-SQRT(V$3*(1-'5b.TriRandNumbers'!V169)))</f>
        <v>7.2367598315846333</v>
      </c>
      <c r="W175" s="33">
        <f>IF('5b.TriRandNumbers'!W169&lt;=W$1,W$4+SQRT(W$2*'5b.TriRandNumbers'!W169),W$6-SQRT(W$3*(1-'5b.TriRandNumbers'!W169)))</f>
        <v>7.9916778114117548</v>
      </c>
      <c r="X175" s="32">
        <f>IF('5b.TriRandNumbers'!X169&lt;=X$1,X$4+SQRT(X$2*'5b.TriRandNumbers'!X169),X$6-SQRT(X$3*(1-'5b.TriRandNumbers'!X169)))</f>
        <v>11.902724425229792</v>
      </c>
      <c r="Y175" s="31">
        <f>IF('5b.TriRandNumbers'!Y169&lt;=Y$1,Y$4+SQRT(Y$2*'5b.TriRandNumbers'!Y169),Y$6-SQRT(Y$3*(1-'5b.TriRandNumbers'!Y169)))</f>
        <v>12.560827023233625</v>
      </c>
    </row>
    <row r="176" spans="2:25" hidden="1" x14ac:dyDescent="0.25">
      <c r="B176" s="36">
        <f>IF('5b.TriRandNumbers'!B170&lt;=B$1,B$4+SQRT(B$2*'5b.TriRandNumbers'!B170),B$6-SQRT(B$3*(1-'5b.TriRandNumbers'!B170)))</f>
        <v>4.3646040023306121</v>
      </c>
      <c r="C176" s="35">
        <f>IF('5b.TriRandNumbers'!C170&lt;=C$1,C$4+SQRT(C$2*'5b.TriRandNumbers'!C170),C$6-SQRT(C$3*(1-'5b.TriRandNumbers'!C170)))</f>
        <v>2.1601671218851104</v>
      </c>
      <c r="D176" s="34">
        <f>IF('5b.TriRandNumbers'!D170&lt;=D$1,D$4+SQRT(D$2*'5b.TriRandNumbers'!D170),D$6-SQRT(D$3*(1-'5b.TriRandNumbers'!D170)))</f>
        <v>5.6599552089429288</v>
      </c>
      <c r="E176" s="33">
        <f>IF('5b.TriRandNumbers'!E170&lt;=E$1,E$4+SQRT(E$2*'5b.TriRandNumbers'!E170),E$6-SQRT(E$3*(1-'5b.TriRandNumbers'!E170)))</f>
        <v>3.7837660834473286</v>
      </c>
      <c r="F176" s="32">
        <f>IF('5b.TriRandNumbers'!F170&lt;=F$1,F$4+SQRT(F$2*'5b.TriRandNumbers'!F170),F$6-SQRT(F$3*(1-'5b.TriRandNumbers'!F170)))</f>
        <v>2.3607522276461288</v>
      </c>
      <c r="G176" s="31">
        <f>IF('5b.TriRandNumbers'!G170&lt;=G$1,G$4+SQRT(G$2*'5b.TriRandNumbers'!G170),G$6-SQRT(G$3*(1-'5b.TriRandNumbers'!G170)))</f>
        <v>3.512472597817454</v>
      </c>
      <c r="H176" s="36">
        <f>IF('5b.TriRandNumbers'!H170&lt;=H$1,H$4+SQRT(H$2*'5b.TriRandNumbers'!H170),H$6-SQRT(H$3*(1-'5b.TriRandNumbers'!H170)))</f>
        <v>12.411846187676106</v>
      </c>
      <c r="I176" s="35">
        <f>IF('5b.TriRandNumbers'!I170&lt;=I$1,I$4+SQRT(I$2*'5b.TriRandNumbers'!I170),I$6-SQRT(I$3*(1-'5b.TriRandNumbers'!I170)))</f>
        <v>17.323227059565028</v>
      </c>
      <c r="J176" s="34">
        <f>IF('5b.TriRandNumbers'!J170&lt;=J$1,J$4+SQRT(J$2*'5b.TriRandNumbers'!J170),J$6-SQRT(J$3*(1-'5b.TriRandNumbers'!J170)))</f>
        <v>11.778405520919197</v>
      </c>
      <c r="K176" s="33">
        <f>IF('5b.TriRandNumbers'!K170&lt;=K$1,K$4+SQRT(K$2*'5b.TriRandNumbers'!K170),K$6-SQRT(K$3*(1-'5b.TriRandNumbers'!K170)))</f>
        <v>18.702375550993146</v>
      </c>
      <c r="L176" s="32">
        <f>IF('5b.TriRandNumbers'!L170&lt;=L$1,L$4+SQRT(L$2*'5b.TriRandNumbers'!L170),L$6-SQRT(L$3*(1-'5b.TriRandNumbers'!L170)))</f>
        <v>12.950029246555159</v>
      </c>
      <c r="M176" s="31">
        <f>IF('5b.TriRandNumbers'!M170&lt;=M$1,M$4+SQRT(M$2*'5b.TriRandNumbers'!M170),M$6-SQRT(M$3*(1-'5b.TriRandNumbers'!M170)))</f>
        <v>8.5385731569067129</v>
      </c>
      <c r="N176" s="36">
        <f>IF('5b.TriRandNumbers'!N170&lt;=N$1,N$4+SQRT(N$2*'5b.TriRandNumbers'!N170),N$6-SQRT(N$3*(1-'5b.TriRandNumbers'!N170)))</f>
        <v>8.5816342621895281</v>
      </c>
      <c r="O176" s="35">
        <f>IF('5b.TriRandNumbers'!O170&lt;=O$1,O$4+SQRT(O$2*'5b.TriRandNumbers'!O170),O$6-SQRT(O$3*(1-'5b.TriRandNumbers'!O170)))</f>
        <v>9.6850597847180548</v>
      </c>
      <c r="P176" s="34">
        <f>IF('5b.TriRandNumbers'!P170&lt;=P$1,P$4+SQRT(P$2*'5b.TriRandNumbers'!P170),P$6-SQRT(P$3*(1-'5b.TriRandNumbers'!P170)))</f>
        <v>9.0912447701522794</v>
      </c>
      <c r="Q176" s="33">
        <f>IF('5b.TriRandNumbers'!Q170&lt;=Q$1,Q$4+SQRT(Q$2*'5b.TriRandNumbers'!Q170),Q$6-SQRT(Q$3*(1-'5b.TriRandNumbers'!Q170)))</f>
        <v>16.664176451897788</v>
      </c>
      <c r="R176" s="32">
        <f>IF('5b.TriRandNumbers'!R170&lt;=R$1,R$4+SQRT(R$2*'5b.TriRandNumbers'!R170),R$6-SQRT(R$3*(1-'5b.TriRandNumbers'!R170)))</f>
        <v>8.6840968289918177</v>
      </c>
      <c r="S176" s="31">
        <f>IF('5b.TriRandNumbers'!S170&lt;=S$1,S$4+SQRT(S$2*'5b.TriRandNumbers'!S170),S$6-SQRT(S$3*(1-'5b.TriRandNumbers'!S170)))</f>
        <v>11.403122128419625</v>
      </c>
      <c r="T176" s="36">
        <f>IF('5b.TriRandNumbers'!T170&lt;=T$1,T$4+SQRT(T$2*'5b.TriRandNumbers'!T170),T$6-SQRT(T$3*(1-'5b.TriRandNumbers'!T170)))</f>
        <v>19.166719450580867</v>
      </c>
      <c r="U176" s="35">
        <f>IF('5b.TriRandNumbers'!U170&lt;=U$1,U$4+SQRT(U$2*'5b.TriRandNumbers'!U170),U$6-SQRT(U$3*(1-'5b.TriRandNumbers'!U170)))</f>
        <v>11.027710106628367</v>
      </c>
      <c r="V176" s="34">
        <f>IF('5b.TriRandNumbers'!V170&lt;=V$1,V$4+SQRT(V$2*'5b.TriRandNumbers'!V170),V$6-SQRT(V$3*(1-'5b.TriRandNumbers'!V170)))</f>
        <v>7.9450104887093822</v>
      </c>
      <c r="W176" s="33">
        <f>IF('5b.TriRandNumbers'!W170&lt;=W$1,W$4+SQRT(W$2*'5b.TriRandNumbers'!W170),W$6-SQRT(W$3*(1-'5b.TriRandNumbers'!W170)))</f>
        <v>9.9295202131080913</v>
      </c>
      <c r="X176" s="32">
        <f>IF('5b.TriRandNumbers'!X170&lt;=X$1,X$4+SQRT(X$2*'5b.TriRandNumbers'!X170),X$6-SQRT(X$3*(1-'5b.TriRandNumbers'!X170)))</f>
        <v>10.752270469662124</v>
      </c>
      <c r="Y176" s="31">
        <f>IF('5b.TriRandNumbers'!Y170&lt;=Y$1,Y$4+SQRT(Y$2*'5b.TriRandNumbers'!Y170),Y$6-SQRT(Y$3*(1-'5b.TriRandNumbers'!Y170)))</f>
        <v>11.834505437757086</v>
      </c>
    </row>
    <row r="177" spans="2:25" hidden="1" x14ac:dyDescent="0.25">
      <c r="B177" s="36">
        <f>IF('5b.TriRandNumbers'!B171&lt;=B$1,B$4+SQRT(B$2*'5b.TriRandNumbers'!B171),B$6-SQRT(B$3*(1-'5b.TriRandNumbers'!B171)))</f>
        <v>5.2939999160223534</v>
      </c>
      <c r="C177" s="35">
        <f>IF('5b.TriRandNumbers'!C171&lt;=C$1,C$4+SQRT(C$2*'5b.TriRandNumbers'!C171),C$6-SQRT(C$3*(1-'5b.TriRandNumbers'!C171)))</f>
        <v>3.1369053143099834</v>
      </c>
      <c r="D177" s="34">
        <f>IF('5b.TriRandNumbers'!D171&lt;=D$1,D$4+SQRT(D$2*'5b.TriRandNumbers'!D171),D$6-SQRT(D$3*(1-'5b.TriRandNumbers'!D171)))</f>
        <v>6.3240751817031891</v>
      </c>
      <c r="E177" s="33">
        <f>IF('5b.TriRandNumbers'!E171&lt;=E$1,E$4+SQRT(E$2*'5b.TriRandNumbers'!E171),E$6-SQRT(E$3*(1-'5b.TriRandNumbers'!E171)))</f>
        <v>3.8436945917166856</v>
      </c>
      <c r="F177" s="32">
        <f>IF('5b.TriRandNumbers'!F171&lt;=F$1,F$4+SQRT(F$2*'5b.TriRandNumbers'!F171),F$6-SQRT(F$3*(1-'5b.TriRandNumbers'!F171)))</f>
        <v>1.9293675531468024</v>
      </c>
      <c r="G177" s="31">
        <f>IF('5b.TriRandNumbers'!G171&lt;=G$1,G$4+SQRT(G$2*'5b.TriRandNumbers'!G171),G$6-SQRT(G$3*(1-'5b.TriRandNumbers'!G171)))</f>
        <v>4.6473445887499913</v>
      </c>
      <c r="H177" s="36">
        <f>IF('5b.TriRandNumbers'!H171&lt;=H$1,H$4+SQRT(H$2*'5b.TriRandNumbers'!H171),H$6-SQRT(H$3*(1-'5b.TriRandNumbers'!H171)))</f>
        <v>17.063942404168369</v>
      </c>
      <c r="I177" s="35">
        <f>IF('5b.TriRandNumbers'!I171&lt;=I$1,I$4+SQRT(I$2*'5b.TriRandNumbers'!I171),I$6-SQRT(I$3*(1-'5b.TriRandNumbers'!I171)))</f>
        <v>9.2734581583984053</v>
      </c>
      <c r="J177" s="34">
        <f>IF('5b.TriRandNumbers'!J171&lt;=J$1,J$4+SQRT(J$2*'5b.TriRandNumbers'!J171),J$6-SQRT(J$3*(1-'5b.TriRandNumbers'!J171)))</f>
        <v>10.364755362151367</v>
      </c>
      <c r="K177" s="33">
        <f>IF('5b.TriRandNumbers'!K171&lt;=K$1,K$4+SQRT(K$2*'5b.TriRandNumbers'!K171),K$6-SQRT(K$3*(1-'5b.TriRandNumbers'!K171)))</f>
        <v>11.702809505315695</v>
      </c>
      <c r="L177" s="32">
        <f>IF('5b.TriRandNumbers'!L171&lt;=L$1,L$4+SQRT(L$2*'5b.TriRandNumbers'!L171),L$6-SQRT(L$3*(1-'5b.TriRandNumbers'!L171)))</f>
        <v>13.412130338519315</v>
      </c>
      <c r="M177" s="31">
        <f>IF('5b.TriRandNumbers'!M171&lt;=M$1,M$4+SQRT(M$2*'5b.TriRandNumbers'!M171),M$6-SQRT(M$3*(1-'5b.TriRandNumbers'!M171)))</f>
        <v>14.069819552782281</v>
      </c>
      <c r="N177" s="36">
        <f>IF('5b.TriRandNumbers'!N171&lt;=N$1,N$4+SQRT(N$2*'5b.TriRandNumbers'!N171),N$6-SQRT(N$3*(1-'5b.TriRandNumbers'!N171)))</f>
        <v>7.1130070972580359</v>
      </c>
      <c r="O177" s="35">
        <f>IF('5b.TriRandNumbers'!O171&lt;=O$1,O$4+SQRT(O$2*'5b.TriRandNumbers'!O171),O$6-SQRT(O$3*(1-'5b.TriRandNumbers'!O171)))</f>
        <v>16.324026015561007</v>
      </c>
      <c r="P177" s="34">
        <f>IF('5b.TriRandNumbers'!P171&lt;=P$1,P$4+SQRT(P$2*'5b.TriRandNumbers'!P171),P$6-SQRT(P$3*(1-'5b.TriRandNumbers'!P171)))</f>
        <v>12.381596474282976</v>
      </c>
      <c r="Q177" s="33">
        <f>IF('5b.TriRandNumbers'!Q171&lt;=Q$1,Q$4+SQRT(Q$2*'5b.TriRandNumbers'!Q171),Q$6-SQRT(Q$3*(1-'5b.TriRandNumbers'!Q171)))</f>
        <v>17.903689244249335</v>
      </c>
      <c r="R177" s="32">
        <f>IF('5b.TriRandNumbers'!R171&lt;=R$1,R$4+SQRT(R$2*'5b.TriRandNumbers'!R171),R$6-SQRT(R$3*(1-'5b.TriRandNumbers'!R171)))</f>
        <v>8.7968421139870294</v>
      </c>
      <c r="S177" s="31">
        <f>IF('5b.TriRandNumbers'!S171&lt;=S$1,S$4+SQRT(S$2*'5b.TriRandNumbers'!S171),S$6-SQRT(S$3*(1-'5b.TriRandNumbers'!S171)))</f>
        <v>11.337430839130066</v>
      </c>
      <c r="T177" s="36">
        <f>IF('5b.TriRandNumbers'!T171&lt;=T$1,T$4+SQRT(T$2*'5b.TriRandNumbers'!T171),T$6-SQRT(T$3*(1-'5b.TriRandNumbers'!T171)))</f>
        <v>7.8997848744366035</v>
      </c>
      <c r="U177" s="35">
        <f>IF('5b.TriRandNumbers'!U171&lt;=U$1,U$4+SQRT(U$2*'5b.TriRandNumbers'!U171),U$6-SQRT(U$3*(1-'5b.TriRandNumbers'!U171)))</f>
        <v>9.8593531462901449</v>
      </c>
      <c r="V177" s="34">
        <f>IF('5b.TriRandNumbers'!V171&lt;=V$1,V$4+SQRT(V$2*'5b.TriRandNumbers'!V171),V$6-SQRT(V$3*(1-'5b.TriRandNumbers'!V171)))</f>
        <v>11.313262428485549</v>
      </c>
      <c r="W177" s="33">
        <f>IF('5b.TriRandNumbers'!W171&lt;=W$1,W$4+SQRT(W$2*'5b.TriRandNumbers'!W171),W$6-SQRT(W$3*(1-'5b.TriRandNumbers'!W171)))</f>
        <v>14.536171340062534</v>
      </c>
      <c r="X177" s="32">
        <f>IF('5b.TriRandNumbers'!X171&lt;=X$1,X$4+SQRT(X$2*'5b.TriRandNumbers'!X171),X$6-SQRT(X$3*(1-'5b.TriRandNumbers'!X171)))</f>
        <v>11.311198273449193</v>
      </c>
      <c r="Y177" s="31">
        <f>IF('5b.TriRandNumbers'!Y171&lt;=Y$1,Y$4+SQRT(Y$2*'5b.TriRandNumbers'!Y171),Y$6-SQRT(Y$3*(1-'5b.TriRandNumbers'!Y171)))</f>
        <v>14.51722534854777</v>
      </c>
    </row>
    <row r="178" spans="2:25" hidden="1" x14ac:dyDescent="0.25">
      <c r="B178" s="36">
        <f>IF('5b.TriRandNumbers'!B172&lt;=B$1,B$4+SQRT(B$2*'5b.TriRandNumbers'!B172),B$6-SQRT(B$3*(1-'5b.TriRandNumbers'!B172)))</f>
        <v>4.3374158749226073</v>
      </c>
      <c r="C178" s="35">
        <f>IF('5b.TriRandNumbers'!C172&lt;=C$1,C$4+SQRT(C$2*'5b.TriRandNumbers'!C172),C$6-SQRT(C$3*(1-'5b.TriRandNumbers'!C172)))</f>
        <v>1.1845414339296545</v>
      </c>
      <c r="D178" s="34">
        <f>IF('5b.TriRandNumbers'!D172&lt;=D$1,D$4+SQRT(D$2*'5b.TriRandNumbers'!D172),D$6-SQRT(D$3*(1-'5b.TriRandNumbers'!D172)))</f>
        <v>6.3627708325863166</v>
      </c>
      <c r="E178" s="33">
        <f>IF('5b.TriRandNumbers'!E172&lt;=E$1,E$4+SQRT(E$2*'5b.TriRandNumbers'!E172),E$6-SQRT(E$3*(1-'5b.TriRandNumbers'!E172)))</f>
        <v>4.1240739586039394</v>
      </c>
      <c r="F178" s="32">
        <f>IF('5b.TriRandNumbers'!F172&lt;=F$1,F$4+SQRT(F$2*'5b.TriRandNumbers'!F172),F$6-SQRT(F$3*(1-'5b.TriRandNumbers'!F172)))</f>
        <v>1.9641381565043345</v>
      </c>
      <c r="G178" s="31">
        <f>IF('5b.TriRandNumbers'!G172&lt;=G$1,G$4+SQRT(G$2*'5b.TriRandNumbers'!G172),G$6-SQRT(G$3*(1-'5b.TriRandNumbers'!G172)))</f>
        <v>4.3669186226985479</v>
      </c>
      <c r="H178" s="36">
        <f>IF('5b.TriRandNumbers'!H172&lt;=H$1,H$4+SQRT(H$2*'5b.TriRandNumbers'!H172),H$6-SQRT(H$3*(1-'5b.TriRandNumbers'!H172)))</f>
        <v>13.548225042429088</v>
      </c>
      <c r="I178" s="35">
        <f>IF('5b.TriRandNumbers'!I172&lt;=I$1,I$4+SQRT(I$2*'5b.TriRandNumbers'!I172),I$6-SQRT(I$3*(1-'5b.TriRandNumbers'!I172)))</f>
        <v>7.4780008273756433</v>
      </c>
      <c r="J178" s="34">
        <f>IF('5b.TriRandNumbers'!J172&lt;=J$1,J$4+SQRT(J$2*'5b.TriRandNumbers'!J172),J$6-SQRT(J$3*(1-'5b.TriRandNumbers'!J172)))</f>
        <v>8.164891099955268</v>
      </c>
      <c r="K178" s="33">
        <f>IF('5b.TriRandNumbers'!K172&lt;=K$1,K$4+SQRT(K$2*'5b.TriRandNumbers'!K172),K$6-SQRT(K$3*(1-'5b.TriRandNumbers'!K172)))</f>
        <v>7.3867990648661381</v>
      </c>
      <c r="L178" s="32">
        <f>IF('5b.TriRandNumbers'!L172&lt;=L$1,L$4+SQRT(L$2*'5b.TriRandNumbers'!L172),L$6-SQRT(L$3*(1-'5b.TriRandNumbers'!L172)))</f>
        <v>16.400488925716761</v>
      </c>
      <c r="M178" s="31">
        <f>IF('5b.TriRandNumbers'!M172&lt;=M$1,M$4+SQRT(M$2*'5b.TriRandNumbers'!M172),M$6-SQRT(M$3*(1-'5b.TriRandNumbers'!M172)))</f>
        <v>11.827941652350535</v>
      </c>
      <c r="N178" s="36">
        <f>IF('5b.TriRandNumbers'!N172&lt;=N$1,N$4+SQRT(N$2*'5b.TriRandNumbers'!N172),N$6-SQRT(N$3*(1-'5b.TriRandNumbers'!N172)))</f>
        <v>11.418850702538331</v>
      </c>
      <c r="O178" s="35">
        <f>IF('5b.TriRandNumbers'!O172&lt;=O$1,O$4+SQRT(O$2*'5b.TriRandNumbers'!O172),O$6-SQRT(O$3*(1-'5b.TriRandNumbers'!O172)))</f>
        <v>12.644570597899442</v>
      </c>
      <c r="P178" s="34">
        <f>IF('5b.TriRandNumbers'!P172&lt;=P$1,P$4+SQRT(P$2*'5b.TriRandNumbers'!P172),P$6-SQRT(P$3*(1-'5b.TriRandNumbers'!P172)))</f>
        <v>10.062835778703082</v>
      </c>
      <c r="Q178" s="33">
        <f>IF('5b.TriRandNumbers'!Q172&lt;=Q$1,Q$4+SQRT(Q$2*'5b.TriRandNumbers'!Q172),Q$6-SQRT(Q$3*(1-'5b.TriRandNumbers'!Q172)))</f>
        <v>9.9164369651774944</v>
      </c>
      <c r="R178" s="32">
        <f>IF('5b.TriRandNumbers'!R172&lt;=R$1,R$4+SQRT(R$2*'5b.TriRandNumbers'!R172),R$6-SQRT(R$3*(1-'5b.TriRandNumbers'!R172)))</f>
        <v>9.8916952866905135</v>
      </c>
      <c r="S178" s="31">
        <f>IF('5b.TriRandNumbers'!S172&lt;=S$1,S$4+SQRT(S$2*'5b.TriRandNumbers'!S172),S$6-SQRT(S$3*(1-'5b.TriRandNumbers'!S172)))</f>
        <v>7.0683695518771614</v>
      </c>
      <c r="T178" s="36">
        <f>IF('5b.TriRandNumbers'!T172&lt;=T$1,T$4+SQRT(T$2*'5b.TriRandNumbers'!T172),T$6-SQRT(T$3*(1-'5b.TriRandNumbers'!T172)))</f>
        <v>14.829963361677489</v>
      </c>
      <c r="U178" s="35">
        <f>IF('5b.TriRandNumbers'!U172&lt;=U$1,U$4+SQRT(U$2*'5b.TriRandNumbers'!U172),U$6-SQRT(U$3*(1-'5b.TriRandNumbers'!U172)))</f>
        <v>8.3750336500323321</v>
      </c>
      <c r="V178" s="34">
        <f>IF('5b.TriRandNumbers'!V172&lt;=V$1,V$4+SQRT(V$2*'5b.TriRandNumbers'!V172),V$6-SQRT(V$3*(1-'5b.TriRandNumbers'!V172)))</f>
        <v>9.1736483957665147</v>
      </c>
      <c r="W178" s="33">
        <f>IF('5b.TriRandNumbers'!W172&lt;=W$1,W$4+SQRT(W$2*'5b.TriRandNumbers'!W172),W$6-SQRT(W$3*(1-'5b.TriRandNumbers'!W172)))</f>
        <v>13.569499993338098</v>
      </c>
      <c r="X178" s="32">
        <f>IF('5b.TriRandNumbers'!X172&lt;=X$1,X$4+SQRT(X$2*'5b.TriRandNumbers'!X172),X$6-SQRT(X$3*(1-'5b.TriRandNumbers'!X172)))</f>
        <v>9.829665253041366</v>
      </c>
      <c r="Y178" s="31">
        <f>IF('5b.TriRandNumbers'!Y172&lt;=Y$1,Y$4+SQRT(Y$2*'5b.TriRandNumbers'!Y172),Y$6-SQRT(Y$3*(1-'5b.TriRandNumbers'!Y172)))</f>
        <v>18.60381313895617</v>
      </c>
    </row>
    <row r="179" spans="2:25" hidden="1" x14ac:dyDescent="0.25">
      <c r="B179" s="36">
        <f>IF('5b.TriRandNumbers'!B173&lt;=B$1,B$4+SQRT(B$2*'5b.TriRandNumbers'!B173),B$6-SQRT(B$3*(1-'5b.TriRandNumbers'!B173)))</f>
        <v>5.2354359151863425</v>
      </c>
      <c r="C179" s="35">
        <f>IF('5b.TriRandNumbers'!C173&lt;=C$1,C$4+SQRT(C$2*'5b.TriRandNumbers'!C173),C$6-SQRT(C$3*(1-'5b.TriRandNumbers'!C173)))</f>
        <v>3.206326988147322</v>
      </c>
      <c r="D179" s="34">
        <f>IF('5b.TriRandNumbers'!D173&lt;=D$1,D$4+SQRT(D$2*'5b.TriRandNumbers'!D173),D$6-SQRT(D$3*(1-'5b.TriRandNumbers'!D173)))</f>
        <v>5.5758298369345143</v>
      </c>
      <c r="E179" s="33">
        <f>IF('5b.TriRandNumbers'!E173&lt;=E$1,E$4+SQRT(E$2*'5b.TriRandNumbers'!E173),E$6-SQRT(E$3*(1-'5b.TriRandNumbers'!E173)))</f>
        <v>3.6765670059184803</v>
      </c>
      <c r="F179" s="32">
        <f>IF('5b.TriRandNumbers'!F173&lt;=F$1,F$4+SQRT(F$2*'5b.TriRandNumbers'!F173),F$6-SQRT(F$3*(1-'5b.TriRandNumbers'!F173)))</f>
        <v>2.0144620497118475</v>
      </c>
      <c r="G179" s="31">
        <f>IF('5b.TriRandNumbers'!G173&lt;=G$1,G$4+SQRT(G$2*'5b.TriRandNumbers'!G173),G$6-SQRT(G$3*(1-'5b.TriRandNumbers'!G173)))</f>
        <v>4.7248607809449741</v>
      </c>
      <c r="H179" s="36">
        <f>IF('5b.TriRandNumbers'!H173&lt;=H$1,H$4+SQRT(H$2*'5b.TriRandNumbers'!H173),H$6-SQRT(H$3*(1-'5b.TriRandNumbers'!H173)))</f>
        <v>10.755759475199715</v>
      </c>
      <c r="I179" s="35">
        <f>IF('5b.TriRandNumbers'!I173&lt;=I$1,I$4+SQRT(I$2*'5b.TriRandNumbers'!I173),I$6-SQRT(I$3*(1-'5b.TriRandNumbers'!I173)))</f>
        <v>11.564920592244116</v>
      </c>
      <c r="J179" s="34">
        <f>IF('5b.TriRandNumbers'!J173&lt;=J$1,J$4+SQRT(J$2*'5b.TriRandNumbers'!J173),J$6-SQRT(J$3*(1-'5b.TriRandNumbers'!J173)))</f>
        <v>13.175842376554215</v>
      </c>
      <c r="K179" s="33">
        <f>IF('5b.TriRandNumbers'!K173&lt;=K$1,K$4+SQRT(K$2*'5b.TriRandNumbers'!K173),K$6-SQRT(K$3*(1-'5b.TriRandNumbers'!K173)))</f>
        <v>8.8110057226657865</v>
      </c>
      <c r="L179" s="32">
        <f>IF('5b.TriRandNumbers'!L173&lt;=L$1,L$4+SQRT(L$2*'5b.TriRandNumbers'!L173),L$6-SQRT(L$3*(1-'5b.TriRandNumbers'!L173)))</f>
        <v>15.313561161318063</v>
      </c>
      <c r="M179" s="31">
        <f>IF('5b.TriRandNumbers'!M173&lt;=M$1,M$4+SQRT(M$2*'5b.TriRandNumbers'!M173),M$6-SQRT(M$3*(1-'5b.TriRandNumbers'!M173)))</f>
        <v>16.892832764235671</v>
      </c>
      <c r="N179" s="36">
        <f>IF('5b.TriRandNumbers'!N173&lt;=N$1,N$4+SQRT(N$2*'5b.TriRandNumbers'!N173),N$6-SQRT(N$3*(1-'5b.TriRandNumbers'!N173)))</f>
        <v>10.893712745333882</v>
      </c>
      <c r="O179" s="35">
        <f>IF('5b.TriRandNumbers'!O173&lt;=O$1,O$4+SQRT(O$2*'5b.TriRandNumbers'!O173),O$6-SQRT(O$3*(1-'5b.TriRandNumbers'!O173)))</f>
        <v>12.637627698681737</v>
      </c>
      <c r="P179" s="34">
        <f>IF('5b.TriRandNumbers'!P173&lt;=P$1,P$4+SQRT(P$2*'5b.TriRandNumbers'!P173),P$6-SQRT(P$3*(1-'5b.TriRandNumbers'!P173)))</f>
        <v>12.886683820689406</v>
      </c>
      <c r="Q179" s="33">
        <f>IF('5b.TriRandNumbers'!Q173&lt;=Q$1,Q$4+SQRT(Q$2*'5b.TriRandNumbers'!Q173),Q$6-SQRT(Q$3*(1-'5b.TriRandNumbers'!Q173)))</f>
        <v>16.150843893402932</v>
      </c>
      <c r="R179" s="32">
        <f>IF('5b.TriRandNumbers'!R173&lt;=R$1,R$4+SQRT(R$2*'5b.TriRandNumbers'!R173),R$6-SQRT(R$3*(1-'5b.TriRandNumbers'!R173)))</f>
        <v>16.914221212173285</v>
      </c>
      <c r="S179" s="31">
        <f>IF('5b.TriRandNumbers'!S173&lt;=S$1,S$4+SQRT(S$2*'5b.TriRandNumbers'!S173),S$6-SQRT(S$3*(1-'5b.TriRandNumbers'!S173)))</f>
        <v>10.783677147618858</v>
      </c>
      <c r="T179" s="36">
        <f>IF('5b.TriRandNumbers'!T173&lt;=T$1,T$4+SQRT(T$2*'5b.TriRandNumbers'!T173),T$6-SQRT(T$3*(1-'5b.TriRandNumbers'!T173)))</f>
        <v>9.4532766824516301</v>
      </c>
      <c r="U179" s="35">
        <f>IF('5b.TriRandNumbers'!U173&lt;=U$1,U$4+SQRT(U$2*'5b.TriRandNumbers'!U173),U$6-SQRT(U$3*(1-'5b.TriRandNumbers'!U173)))</f>
        <v>12.819507981955354</v>
      </c>
      <c r="V179" s="34">
        <f>IF('5b.TriRandNumbers'!V173&lt;=V$1,V$4+SQRT(V$2*'5b.TriRandNumbers'!V173),V$6-SQRT(V$3*(1-'5b.TriRandNumbers'!V173)))</f>
        <v>12.152397235122848</v>
      </c>
      <c r="W179" s="33">
        <f>IF('5b.TriRandNumbers'!W173&lt;=W$1,W$4+SQRT(W$2*'5b.TriRandNumbers'!W173),W$6-SQRT(W$3*(1-'5b.TriRandNumbers'!W173)))</f>
        <v>12.048789228607045</v>
      </c>
      <c r="X179" s="32">
        <f>IF('5b.TriRandNumbers'!X173&lt;=X$1,X$4+SQRT(X$2*'5b.TriRandNumbers'!X173),X$6-SQRT(X$3*(1-'5b.TriRandNumbers'!X173)))</f>
        <v>12.544933132183333</v>
      </c>
      <c r="Y179" s="31">
        <f>IF('5b.TriRandNumbers'!Y173&lt;=Y$1,Y$4+SQRT(Y$2*'5b.TriRandNumbers'!Y173),Y$6-SQRT(Y$3*(1-'5b.TriRandNumbers'!Y173)))</f>
        <v>10.084786624766874</v>
      </c>
    </row>
    <row r="180" spans="2:25" hidden="1" x14ac:dyDescent="0.25">
      <c r="B180" s="36">
        <f>IF('5b.TriRandNumbers'!B174&lt;=B$1,B$4+SQRT(B$2*'5b.TriRandNumbers'!B174),B$6-SQRT(B$3*(1-'5b.TriRandNumbers'!B174)))</f>
        <v>4.9290878695729834</v>
      </c>
      <c r="C180" s="35">
        <f>IF('5b.TriRandNumbers'!C174&lt;=C$1,C$4+SQRT(C$2*'5b.TriRandNumbers'!C174),C$6-SQRT(C$3*(1-'5b.TriRandNumbers'!C174)))</f>
        <v>2.8342105233211123</v>
      </c>
      <c r="D180" s="34">
        <f>IF('5b.TriRandNumbers'!D174&lt;=D$1,D$4+SQRT(D$2*'5b.TriRandNumbers'!D174),D$6-SQRT(D$3*(1-'5b.TriRandNumbers'!D174)))</f>
        <v>5.4551765109655959</v>
      </c>
      <c r="E180" s="33">
        <f>IF('5b.TriRandNumbers'!E174&lt;=E$1,E$4+SQRT(E$2*'5b.TriRandNumbers'!E174),E$6-SQRT(E$3*(1-'5b.TriRandNumbers'!E174)))</f>
        <v>3.2293841328824859</v>
      </c>
      <c r="F180" s="32">
        <f>IF('5b.TriRandNumbers'!F174&lt;=F$1,F$4+SQRT(F$2*'5b.TriRandNumbers'!F174),F$6-SQRT(F$3*(1-'5b.TriRandNumbers'!F174)))</f>
        <v>2.1804221254563654</v>
      </c>
      <c r="G180" s="31">
        <f>IF('5b.TriRandNumbers'!G174&lt;=G$1,G$4+SQRT(G$2*'5b.TriRandNumbers'!G174),G$6-SQRT(G$3*(1-'5b.TriRandNumbers'!G174)))</f>
        <v>3.9586277248119854</v>
      </c>
      <c r="H180" s="36">
        <f>IF('5b.TriRandNumbers'!H174&lt;=H$1,H$4+SQRT(H$2*'5b.TriRandNumbers'!H174),H$6-SQRT(H$3*(1-'5b.TriRandNumbers'!H174)))</f>
        <v>7.8830575878766815</v>
      </c>
      <c r="I180" s="35">
        <f>IF('5b.TriRandNumbers'!I174&lt;=I$1,I$4+SQRT(I$2*'5b.TriRandNumbers'!I174),I$6-SQRT(I$3*(1-'5b.TriRandNumbers'!I174)))</f>
        <v>7.6027784114242429</v>
      </c>
      <c r="J180" s="34">
        <f>IF('5b.TriRandNumbers'!J174&lt;=J$1,J$4+SQRT(J$2*'5b.TriRandNumbers'!J174),J$6-SQRT(J$3*(1-'5b.TriRandNumbers'!J174)))</f>
        <v>8.3097748878128108</v>
      </c>
      <c r="K180" s="33">
        <f>IF('5b.TriRandNumbers'!K174&lt;=K$1,K$4+SQRT(K$2*'5b.TriRandNumbers'!K174),K$6-SQRT(K$3*(1-'5b.TriRandNumbers'!K174)))</f>
        <v>14.419180616588701</v>
      </c>
      <c r="L180" s="32">
        <f>IF('5b.TriRandNumbers'!L174&lt;=L$1,L$4+SQRT(L$2*'5b.TriRandNumbers'!L174),L$6-SQRT(L$3*(1-'5b.TriRandNumbers'!L174)))</f>
        <v>9.7339957851843248</v>
      </c>
      <c r="M180" s="31">
        <f>IF('5b.TriRandNumbers'!M174&lt;=M$1,M$4+SQRT(M$2*'5b.TriRandNumbers'!M174),M$6-SQRT(M$3*(1-'5b.TriRandNumbers'!M174)))</f>
        <v>9.3429976824318892</v>
      </c>
      <c r="N180" s="36">
        <f>IF('5b.TriRandNumbers'!N174&lt;=N$1,N$4+SQRT(N$2*'5b.TriRandNumbers'!N174),N$6-SQRT(N$3*(1-'5b.TriRandNumbers'!N174)))</f>
        <v>14.275694244204878</v>
      </c>
      <c r="O180" s="35">
        <f>IF('5b.TriRandNumbers'!O174&lt;=O$1,O$4+SQRT(O$2*'5b.TriRandNumbers'!O174),O$6-SQRT(O$3*(1-'5b.TriRandNumbers'!O174)))</f>
        <v>16.673897659914466</v>
      </c>
      <c r="P180" s="34">
        <f>IF('5b.TriRandNumbers'!P174&lt;=P$1,P$4+SQRT(P$2*'5b.TriRandNumbers'!P174),P$6-SQRT(P$3*(1-'5b.TriRandNumbers'!P174)))</f>
        <v>10.629989958719371</v>
      </c>
      <c r="Q180" s="33">
        <f>IF('5b.TriRandNumbers'!Q174&lt;=Q$1,Q$4+SQRT(Q$2*'5b.TriRandNumbers'!Q174),Q$6-SQRT(Q$3*(1-'5b.TriRandNumbers'!Q174)))</f>
        <v>11.119799079202394</v>
      </c>
      <c r="R180" s="32">
        <f>IF('5b.TriRandNumbers'!R174&lt;=R$1,R$4+SQRT(R$2*'5b.TriRandNumbers'!R174),R$6-SQRT(R$3*(1-'5b.TriRandNumbers'!R174)))</f>
        <v>9.6109213845728263</v>
      </c>
      <c r="S180" s="31">
        <f>IF('5b.TriRandNumbers'!S174&lt;=S$1,S$4+SQRT(S$2*'5b.TriRandNumbers'!S174),S$6-SQRT(S$3*(1-'5b.TriRandNumbers'!S174)))</f>
        <v>7.246469756176527</v>
      </c>
      <c r="T180" s="36">
        <f>IF('5b.TriRandNumbers'!T174&lt;=T$1,T$4+SQRT(T$2*'5b.TriRandNumbers'!T174),T$6-SQRT(T$3*(1-'5b.TriRandNumbers'!T174)))</f>
        <v>11.112243616399422</v>
      </c>
      <c r="U180" s="35">
        <f>IF('5b.TriRandNumbers'!U174&lt;=U$1,U$4+SQRT(U$2*'5b.TriRandNumbers'!U174),U$6-SQRT(U$3*(1-'5b.TriRandNumbers'!U174)))</f>
        <v>9.4385469994415558</v>
      </c>
      <c r="V180" s="34">
        <f>IF('5b.TriRandNumbers'!V174&lt;=V$1,V$4+SQRT(V$2*'5b.TriRandNumbers'!V174),V$6-SQRT(V$3*(1-'5b.TriRandNumbers'!V174)))</f>
        <v>8.5178202759813217</v>
      </c>
      <c r="W180" s="33">
        <f>IF('5b.TriRandNumbers'!W174&lt;=W$1,W$4+SQRT(W$2*'5b.TriRandNumbers'!W174),W$6-SQRT(W$3*(1-'5b.TriRandNumbers'!W174)))</f>
        <v>11.053626932502707</v>
      </c>
      <c r="X180" s="32">
        <f>IF('5b.TriRandNumbers'!X174&lt;=X$1,X$4+SQRT(X$2*'5b.TriRandNumbers'!X174),X$6-SQRT(X$3*(1-'5b.TriRandNumbers'!X174)))</f>
        <v>9.215766209219094</v>
      </c>
      <c r="Y180" s="31">
        <f>IF('5b.TriRandNumbers'!Y174&lt;=Y$1,Y$4+SQRT(Y$2*'5b.TriRandNumbers'!Y174),Y$6-SQRT(Y$3*(1-'5b.TriRandNumbers'!Y174)))</f>
        <v>9.5029161259667276</v>
      </c>
    </row>
    <row r="181" spans="2:25" hidden="1" x14ac:dyDescent="0.25">
      <c r="B181" s="36">
        <f>IF('5b.TriRandNumbers'!B175&lt;=B$1,B$4+SQRT(B$2*'5b.TriRandNumbers'!B175),B$6-SQRT(B$3*(1-'5b.TriRandNumbers'!B175)))</f>
        <v>4.0559720568147322</v>
      </c>
      <c r="C181" s="35">
        <f>IF('5b.TriRandNumbers'!C175&lt;=C$1,C$4+SQRT(C$2*'5b.TriRandNumbers'!C175),C$6-SQRT(C$3*(1-'5b.TriRandNumbers'!C175)))</f>
        <v>1.9048546019301615</v>
      </c>
      <c r="D181" s="34">
        <f>IF('5b.TriRandNumbers'!D175&lt;=D$1,D$4+SQRT(D$2*'5b.TriRandNumbers'!D175),D$6-SQRT(D$3*(1-'5b.TriRandNumbers'!D175)))</f>
        <v>5.221634854116509</v>
      </c>
      <c r="E181" s="33">
        <f>IF('5b.TriRandNumbers'!E175&lt;=E$1,E$4+SQRT(E$2*'5b.TriRandNumbers'!E175),E$6-SQRT(E$3*(1-'5b.TriRandNumbers'!E175)))</f>
        <v>4.3742008066139277</v>
      </c>
      <c r="F181" s="32">
        <f>IF('5b.TriRandNumbers'!F175&lt;=F$1,F$4+SQRT(F$2*'5b.TriRandNumbers'!F175),F$6-SQRT(F$3*(1-'5b.TriRandNumbers'!F175)))</f>
        <v>3.1462692096173379</v>
      </c>
      <c r="G181" s="31">
        <f>IF('5b.TriRandNumbers'!G175&lt;=G$1,G$4+SQRT(G$2*'5b.TriRandNumbers'!G175),G$6-SQRT(G$3*(1-'5b.TriRandNumbers'!G175)))</f>
        <v>3.1905539173361781</v>
      </c>
      <c r="H181" s="36">
        <f>IF('5b.TriRandNumbers'!H175&lt;=H$1,H$4+SQRT(H$2*'5b.TriRandNumbers'!H175),H$6-SQRT(H$3*(1-'5b.TriRandNumbers'!H175)))</f>
        <v>8.3146895546983579</v>
      </c>
      <c r="I181" s="35">
        <f>IF('5b.TriRandNumbers'!I175&lt;=I$1,I$4+SQRT(I$2*'5b.TriRandNumbers'!I175),I$6-SQRT(I$3*(1-'5b.TriRandNumbers'!I175)))</f>
        <v>10.146832094284859</v>
      </c>
      <c r="J181" s="34">
        <f>IF('5b.TriRandNumbers'!J175&lt;=J$1,J$4+SQRT(J$2*'5b.TriRandNumbers'!J175),J$6-SQRT(J$3*(1-'5b.TriRandNumbers'!J175)))</f>
        <v>16.219802947226906</v>
      </c>
      <c r="K181" s="33">
        <f>IF('5b.TriRandNumbers'!K175&lt;=K$1,K$4+SQRT(K$2*'5b.TriRandNumbers'!K175),K$6-SQRT(K$3*(1-'5b.TriRandNumbers'!K175)))</f>
        <v>10.598810282584484</v>
      </c>
      <c r="L181" s="32">
        <f>IF('5b.TriRandNumbers'!L175&lt;=L$1,L$4+SQRT(L$2*'5b.TriRandNumbers'!L175),L$6-SQRT(L$3*(1-'5b.TriRandNumbers'!L175)))</f>
        <v>11.802277546949194</v>
      </c>
      <c r="M181" s="31">
        <f>IF('5b.TriRandNumbers'!M175&lt;=M$1,M$4+SQRT(M$2*'5b.TriRandNumbers'!M175),M$6-SQRT(M$3*(1-'5b.TriRandNumbers'!M175)))</f>
        <v>16.904004389476913</v>
      </c>
      <c r="N181" s="36">
        <f>IF('5b.TriRandNumbers'!N175&lt;=N$1,N$4+SQRT(N$2*'5b.TriRandNumbers'!N175),N$6-SQRT(N$3*(1-'5b.TriRandNumbers'!N175)))</f>
        <v>15.025912521176778</v>
      </c>
      <c r="O181" s="35">
        <f>IF('5b.TriRandNumbers'!O175&lt;=O$1,O$4+SQRT(O$2*'5b.TriRandNumbers'!O175),O$6-SQRT(O$3*(1-'5b.TriRandNumbers'!O175)))</f>
        <v>14.133014179135229</v>
      </c>
      <c r="P181" s="34">
        <f>IF('5b.TriRandNumbers'!P175&lt;=P$1,P$4+SQRT(P$2*'5b.TriRandNumbers'!P175),P$6-SQRT(P$3*(1-'5b.TriRandNumbers'!P175)))</f>
        <v>8.1030394597507094</v>
      </c>
      <c r="Q181" s="33">
        <f>IF('5b.TriRandNumbers'!Q175&lt;=Q$1,Q$4+SQRT(Q$2*'5b.TriRandNumbers'!Q175),Q$6-SQRT(Q$3*(1-'5b.TriRandNumbers'!Q175)))</f>
        <v>18.190394243674504</v>
      </c>
      <c r="R181" s="32">
        <f>IF('5b.TriRandNumbers'!R175&lt;=R$1,R$4+SQRT(R$2*'5b.TriRandNumbers'!R175),R$6-SQRT(R$3*(1-'5b.TriRandNumbers'!R175)))</f>
        <v>11.020009750779689</v>
      </c>
      <c r="S181" s="31">
        <f>IF('5b.TriRandNumbers'!S175&lt;=S$1,S$4+SQRT(S$2*'5b.TriRandNumbers'!S175),S$6-SQRT(S$3*(1-'5b.TriRandNumbers'!S175)))</f>
        <v>10.951677031282571</v>
      </c>
      <c r="T181" s="36">
        <f>IF('5b.TriRandNumbers'!T175&lt;=T$1,T$4+SQRT(T$2*'5b.TriRandNumbers'!T175),T$6-SQRT(T$3*(1-'5b.TriRandNumbers'!T175)))</f>
        <v>10.775133875557527</v>
      </c>
      <c r="U181" s="35">
        <f>IF('5b.TriRandNumbers'!U175&lt;=U$1,U$4+SQRT(U$2*'5b.TriRandNumbers'!U175),U$6-SQRT(U$3*(1-'5b.TriRandNumbers'!U175)))</f>
        <v>13.222460802164901</v>
      </c>
      <c r="V181" s="34">
        <f>IF('5b.TriRandNumbers'!V175&lt;=V$1,V$4+SQRT(V$2*'5b.TriRandNumbers'!V175),V$6-SQRT(V$3*(1-'5b.TriRandNumbers'!V175)))</f>
        <v>14.950882400373917</v>
      </c>
      <c r="W181" s="33">
        <f>IF('5b.TriRandNumbers'!W175&lt;=W$1,W$4+SQRT(W$2*'5b.TriRandNumbers'!W175),W$6-SQRT(W$3*(1-'5b.TriRandNumbers'!W175)))</f>
        <v>13.03764738163016</v>
      </c>
      <c r="X181" s="32">
        <f>IF('5b.TriRandNumbers'!X175&lt;=X$1,X$4+SQRT(X$2*'5b.TriRandNumbers'!X175),X$6-SQRT(X$3*(1-'5b.TriRandNumbers'!X175)))</f>
        <v>13.081723907735395</v>
      </c>
      <c r="Y181" s="31">
        <f>IF('5b.TriRandNumbers'!Y175&lt;=Y$1,Y$4+SQRT(Y$2*'5b.TriRandNumbers'!Y175),Y$6-SQRT(Y$3*(1-'5b.TriRandNumbers'!Y175)))</f>
        <v>15.972422542554565</v>
      </c>
    </row>
    <row r="182" spans="2:25" hidden="1" x14ac:dyDescent="0.25">
      <c r="B182" s="36">
        <f>IF('5b.TriRandNumbers'!B176&lt;=B$1,B$4+SQRT(B$2*'5b.TriRandNumbers'!B176),B$6-SQRT(B$3*(1-'5b.TriRandNumbers'!B176)))</f>
        <v>4.5973114739712626</v>
      </c>
      <c r="C182" s="35">
        <f>IF('5b.TriRandNumbers'!C176&lt;=C$1,C$4+SQRT(C$2*'5b.TriRandNumbers'!C176),C$6-SQRT(C$3*(1-'5b.TriRandNumbers'!C176)))</f>
        <v>2.9752169357107947</v>
      </c>
      <c r="D182" s="34">
        <f>IF('5b.TriRandNumbers'!D176&lt;=D$1,D$4+SQRT(D$2*'5b.TriRandNumbers'!D176),D$6-SQRT(D$3*(1-'5b.TriRandNumbers'!D176)))</f>
        <v>5.6653473193666883</v>
      </c>
      <c r="E182" s="33">
        <f>IF('5b.TriRandNumbers'!E176&lt;=E$1,E$4+SQRT(E$2*'5b.TriRandNumbers'!E176),E$6-SQRT(E$3*(1-'5b.TriRandNumbers'!E176)))</f>
        <v>3.5758673897609774</v>
      </c>
      <c r="F182" s="32">
        <f>IF('5b.TriRandNumbers'!F176&lt;=F$1,F$4+SQRT(F$2*'5b.TriRandNumbers'!F176),F$6-SQRT(F$3*(1-'5b.TriRandNumbers'!F176)))</f>
        <v>1.6859260437287555</v>
      </c>
      <c r="G182" s="31">
        <f>IF('5b.TriRandNumbers'!G176&lt;=G$1,G$4+SQRT(G$2*'5b.TriRandNumbers'!G176),G$6-SQRT(G$3*(1-'5b.TriRandNumbers'!G176)))</f>
        <v>3.112805569033529</v>
      </c>
      <c r="H182" s="36">
        <f>IF('5b.TriRandNumbers'!H176&lt;=H$1,H$4+SQRT(H$2*'5b.TriRandNumbers'!H176),H$6-SQRT(H$3*(1-'5b.TriRandNumbers'!H176)))</f>
        <v>7.9111812799240671</v>
      </c>
      <c r="I182" s="35">
        <f>IF('5b.TriRandNumbers'!I176&lt;=I$1,I$4+SQRT(I$2*'5b.TriRandNumbers'!I176),I$6-SQRT(I$3*(1-'5b.TriRandNumbers'!I176)))</f>
        <v>14.448253563271674</v>
      </c>
      <c r="J182" s="34">
        <f>IF('5b.TriRandNumbers'!J176&lt;=J$1,J$4+SQRT(J$2*'5b.TriRandNumbers'!J176),J$6-SQRT(J$3*(1-'5b.TriRandNumbers'!J176)))</f>
        <v>12.897773262584654</v>
      </c>
      <c r="K182" s="33">
        <f>IF('5b.TriRandNumbers'!K176&lt;=K$1,K$4+SQRT(K$2*'5b.TriRandNumbers'!K176),K$6-SQRT(K$3*(1-'5b.TriRandNumbers'!K176)))</f>
        <v>8.2448427253576106</v>
      </c>
      <c r="L182" s="32">
        <f>IF('5b.TriRandNumbers'!L176&lt;=L$1,L$4+SQRT(L$2*'5b.TriRandNumbers'!L176),L$6-SQRT(L$3*(1-'5b.TriRandNumbers'!L176)))</f>
        <v>15.949741620093604</v>
      </c>
      <c r="M182" s="31">
        <f>IF('5b.TriRandNumbers'!M176&lt;=M$1,M$4+SQRT(M$2*'5b.TriRandNumbers'!M176),M$6-SQRT(M$3*(1-'5b.TriRandNumbers'!M176)))</f>
        <v>13.265092146668403</v>
      </c>
      <c r="N182" s="36">
        <f>IF('5b.TriRandNumbers'!N176&lt;=N$1,N$4+SQRT(N$2*'5b.TriRandNumbers'!N176),N$6-SQRT(N$3*(1-'5b.TriRandNumbers'!N176)))</f>
        <v>9.0120365727022183</v>
      </c>
      <c r="O182" s="35">
        <f>IF('5b.TriRandNumbers'!O176&lt;=O$1,O$4+SQRT(O$2*'5b.TriRandNumbers'!O176),O$6-SQRT(O$3*(1-'5b.TriRandNumbers'!O176)))</f>
        <v>13.601890485887321</v>
      </c>
      <c r="P182" s="34">
        <f>IF('5b.TriRandNumbers'!P176&lt;=P$1,P$4+SQRT(P$2*'5b.TriRandNumbers'!P176),P$6-SQRT(P$3*(1-'5b.TriRandNumbers'!P176)))</f>
        <v>14.474742512613044</v>
      </c>
      <c r="Q182" s="33">
        <f>IF('5b.TriRandNumbers'!Q176&lt;=Q$1,Q$4+SQRT(Q$2*'5b.TriRandNumbers'!Q176),Q$6-SQRT(Q$3*(1-'5b.TriRandNumbers'!Q176)))</f>
        <v>13.187525798738516</v>
      </c>
      <c r="R182" s="32">
        <f>IF('5b.TriRandNumbers'!R176&lt;=R$1,R$4+SQRT(R$2*'5b.TriRandNumbers'!R176),R$6-SQRT(R$3*(1-'5b.TriRandNumbers'!R176)))</f>
        <v>10.555454263947919</v>
      </c>
      <c r="S182" s="31">
        <f>IF('5b.TriRandNumbers'!S176&lt;=S$1,S$4+SQRT(S$2*'5b.TriRandNumbers'!S176),S$6-SQRT(S$3*(1-'5b.TriRandNumbers'!S176)))</f>
        <v>7.1862216849220726</v>
      </c>
      <c r="T182" s="36">
        <f>IF('5b.TriRandNumbers'!T176&lt;=T$1,T$4+SQRT(T$2*'5b.TriRandNumbers'!T176),T$6-SQRT(T$3*(1-'5b.TriRandNumbers'!T176)))</f>
        <v>17.727581942608055</v>
      </c>
      <c r="U182" s="35">
        <f>IF('5b.TriRandNumbers'!U176&lt;=U$1,U$4+SQRT(U$2*'5b.TriRandNumbers'!U176),U$6-SQRT(U$3*(1-'5b.TriRandNumbers'!U176)))</f>
        <v>14.47478203588981</v>
      </c>
      <c r="V182" s="34">
        <f>IF('5b.TriRandNumbers'!V176&lt;=V$1,V$4+SQRT(V$2*'5b.TriRandNumbers'!V176),V$6-SQRT(V$3*(1-'5b.TriRandNumbers'!V176)))</f>
        <v>7.3124865712359135</v>
      </c>
      <c r="W182" s="33">
        <f>IF('5b.TriRandNumbers'!W176&lt;=W$1,W$4+SQRT(W$2*'5b.TriRandNumbers'!W176),W$6-SQRT(W$3*(1-'5b.TriRandNumbers'!W176)))</f>
        <v>11.620047932032227</v>
      </c>
      <c r="X182" s="32">
        <f>IF('5b.TriRandNumbers'!X176&lt;=X$1,X$4+SQRT(X$2*'5b.TriRandNumbers'!X176),X$6-SQRT(X$3*(1-'5b.TriRandNumbers'!X176)))</f>
        <v>9.7828698804586836</v>
      </c>
      <c r="Y182" s="31">
        <f>IF('5b.TriRandNumbers'!Y176&lt;=Y$1,Y$4+SQRT(Y$2*'5b.TriRandNumbers'!Y176),Y$6-SQRT(Y$3*(1-'5b.TriRandNumbers'!Y176)))</f>
        <v>13.648131738583672</v>
      </c>
    </row>
    <row r="183" spans="2:25" hidden="1" x14ac:dyDescent="0.25">
      <c r="B183" s="36">
        <f>IF('5b.TriRandNumbers'!B177&lt;=B$1,B$4+SQRT(B$2*'5b.TriRandNumbers'!B177),B$6-SQRT(B$3*(1-'5b.TriRandNumbers'!B177)))</f>
        <v>3.5203735586261486</v>
      </c>
      <c r="C183" s="35">
        <f>IF('5b.TriRandNumbers'!C177&lt;=C$1,C$4+SQRT(C$2*'5b.TriRandNumbers'!C177),C$6-SQRT(C$3*(1-'5b.TriRandNumbers'!C177)))</f>
        <v>4.7508040758861574</v>
      </c>
      <c r="D183" s="34">
        <f>IF('5b.TriRandNumbers'!D177&lt;=D$1,D$4+SQRT(D$2*'5b.TriRandNumbers'!D177),D$6-SQRT(D$3*(1-'5b.TriRandNumbers'!D177)))</f>
        <v>4.8436786617682293</v>
      </c>
      <c r="E183" s="33">
        <f>IF('5b.TriRandNumbers'!E177&lt;=E$1,E$4+SQRT(E$2*'5b.TriRandNumbers'!E177),E$6-SQRT(E$3*(1-'5b.TriRandNumbers'!E177)))</f>
        <v>4.2751030635672809</v>
      </c>
      <c r="F183" s="32">
        <f>IF('5b.TriRandNumbers'!F177&lt;=F$1,F$4+SQRT(F$2*'5b.TriRandNumbers'!F177),F$6-SQRT(F$3*(1-'5b.TriRandNumbers'!F177)))</f>
        <v>2.8072706965525409</v>
      </c>
      <c r="G183" s="31">
        <f>IF('5b.TriRandNumbers'!G177&lt;=G$1,G$4+SQRT(G$2*'5b.TriRandNumbers'!G177),G$6-SQRT(G$3*(1-'5b.TriRandNumbers'!G177)))</f>
        <v>3.662533969115298</v>
      </c>
      <c r="H183" s="36">
        <f>IF('5b.TriRandNumbers'!H177&lt;=H$1,H$4+SQRT(H$2*'5b.TriRandNumbers'!H177),H$6-SQRT(H$3*(1-'5b.TriRandNumbers'!H177)))</f>
        <v>9.6097700625134763</v>
      </c>
      <c r="I183" s="35">
        <f>IF('5b.TriRandNumbers'!I177&lt;=I$1,I$4+SQRT(I$2*'5b.TriRandNumbers'!I177),I$6-SQRT(I$3*(1-'5b.TriRandNumbers'!I177)))</f>
        <v>10.423655189756781</v>
      </c>
      <c r="J183" s="34">
        <f>IF('5b.TriRandNumbers'!J177&lt;=J$1,J$4+SQRT(J$2*'5b.TriRandNumbers'!J177),J$6-SQRT(J$3*(1-'5b.TriRandNumbers'!J177)))</f>
        <v>11.237394607563175</v>
      </c>
      <c r="K183" s="33">
        <f>IF('5b.TriRandNumbers'!K177&lt;=K$1,K$4+SQRT(K$2*'5b.TriRandNumbers'!K177),K$6-SQRT(K$3*(1-'5b.TriRandNumbers'!K177)))</f>
        <v>7.2920628777946863</v>
      </c>
      <c r="L183" s="32">
        <f>IF('5b.TriRandNumbers'!L177&lt;=L$1,L$4+SQRT(L$2*'5b.TriRandNumbers'!L177),L$6-SQRT(L$3*(1-'5b.TriRandNumbers'!L177)))</f>
        <v>12.258331694258331</v>
      </c>
      <c r="M183" s="31">
        <f>IF('5b.TriRandNumbers'!M177&lt;=M$1,M$4+SQRT(M$2*'5b.TriRandNumbers'!M177),M$6-SQRT(M$3*(1-'5b.TriRandNumbers'!M177)))</f>
        <v>14.216309343636865</v>
      </c>
      <c r="N183" s="36">
        <f>IF('5b.TriRandNumbers'!N177&lt;=N$1,N$4+SQRT(N$2*'5b.TriRandNumbers'!N177),N$6-SQRT(N$3*(1-'5b.TriRandNumbers'!N177)))</f>
        <v>8.9594596641994109</v>
      </c>
      <c r="O183" s="35">
        <f>IF('5b.TriRandNumbers'!O177&lt;=O$1,O$4+SQRT(O$2*'5b.TriRandNumbers'!O177),O$6-SQRT(O$3*(1-'5b.TriRandNumbers'!O177)))</f>
        <v>9.9107089536986734</v>
      </c>
      <c r="P183" s="34">
        <f>IF('5b.TriRandNumbers'!P177&lt;=P$1,P$4+SQRT(P$2*'5b.TriRandNumbers'!P177),P$6-SQRT(P$3*(1-'5b.TriRandNumbers'!P177)))</f>
        <v>14.7762896786952</v>
      </c>
      <c r="Q183" s="33">
        <f>IF('5b.TriRandNumbers'!Q177&lt;=Q$1,Q$4+SQRT(Q$2*'5b.TriRandNumbers'!Q177),Q$6-SQRT(Q$3*(1-'5b.TriRandNumbers'!Q177)))</f>
        <v>6.614816347846137</v>
      </c>
      <c r="R183" s="32">
        <f>IF('5b.TriRandNumbers'!R177&lt;=R$1,R$4+SQRT(R$2*'5b.TriRandNumbers'!R177),R$6-SQRT(R$3*(1-'5b.TriRandNumbers'!R177)))</f>
        <v>11.220610629192636</v>
      </c>
      <c r="S183" s="31">
        <f>IF('5b.TriRandNumbers'!S177&lt;=S$1,S$4+SQRT(S$2*'5b.TriRandNumbers'!S177),S$6-SQRT(S$3*(1-'5b.TriRandNumbers'!S177)))</f>
        <v>17.52055138924289</v>
      </c>
      <c r="T183" s="36">
        <f>IF('5b.TriRandNumbers'!T177&lt;=T$1,T$4+SQRT(T$2*'5b.TriRandNumbers'!T177),T$6-SQRT(T$3*(1-'5b.TriRandNumbers'!T177)))</f>
        <v>9.0723815354527417</v>
      </c>
      <c r="U183" s="35">
        <f>IF('5b.TriRandNumbers'!U177&lt;=U$1,U$4+SQRT(U$2*'5b.TriRandNumbers'!U177),U$6-SQRT(U$3*(1-'5b.TriRandNumbers'!U177)))</f>
        <v>9.9564718593215673</v>
      </c>
      <c r="V183" s="34">
        <f>IF('5b.TriRandNumbers'!V177&lt;=V$1,V$4+SQRT(V$2*'5b.TriRandNumbers'!V177),V$6-SQRT(V$3*(1-'5b.TriRandNumbers'!V177)))</f>
        <v>7.7038392116752092</v>
      </c>
      <c r="W183" s="33">
        <f>IF('5b.TriRandNumbers'!W177&lt;=W$1,W$4+SQRT(W$2*'5b.TriRandNumbers'!W177),W$6-SQRT(W$3*(1-'5b.TriRandNumbers'!W177)))</f>
        <v>14.327764999163945</v>
      </c>
      <c r="X183" s="32">
        <f>IF('5b.TriRandNumbers'!X177&lt;=X$1,X$4+SQRT(X$2*'5b.TriRandNumbers'!X177),X$6-SQRT(X$3*(1-'5b.TriRandNumbers'!X177)))</f>
        <v>11.917214976075496</v>
      </c>
      <c r="Y183" s="31">
        <f>IF('5b.TriRandNumbers'!Y177&lt;=Y$1,Y$4+SQRT(Y$2*'5b.TriRandNumbers'!Y177),Y$6-SQRT(Y$3*(1-'5b.TriRandNumbers'!Y177)))</f>
        <v>10.822126436678499</v>
      </c>
    </row>
    <row r="184" spans="2:25" hidden="1" x14ac:dyDescent="0.25">
      <c r="B184" s="36">
        <f>IF('5b.TriRandNumbers'!B178&lt;=B$1,B$4+SQRT(B$2*'5b.TriRandNumbers'!B178),B$6-SQRT(B$3*(1-'5b.TriRandNumbers'!B178)))</f>
        <v>4.3231108773515396</v>
      </c>
      <c r="C184" s="35">
        <f>IF('5b.TriRandNumbers'!C178&lt;=C$1,C$4+SQRT(C$2*'5b.TriRandNumbers'!C178),C$6-SQRT(C$3*(1-'5b.TriRandNumbers'!C178)))</f>
        <v>4.0398974080751362</v>
      </c>
      <c r="D184" s="34">
        <f>IF('5b.TriRandNumbers'!D178&lt;=D$1,D$4+SQRT(D$2*'5b.TriRandNumbers'!D178),D$6-SQRT(D$3*(1-'5b.TriRandNumbers'!D178)))</f>
        <v>6.0574305300937921</v>
      </c>
      <c r="E184" s="33">
        <f>IF('5b.TriRandNumbers'!E178&lt;=E$1,E$4+SQRT(E$2*'5b.TriRandNumbers'!E178),E$6-SQRT(E$3*(1-'5b.TriRandNumbers'!E178)))</f>
        <v>3.8429729637962389</v>
      </c>
      <c r="F184" s="32">
        <f>IF('5b.TriRandNumbers'!F178&lt;=F$1,F$4+SQRT(F$2*'5b.TriRandNumbers'!F178),F$6-SQRT(F$3*(1-'5b.TriRandNumbers'!F178)))</f>
        <v>1.3340092870803377</v>
      </c>
      <c r="G184" s="31">
        <f>IF('5b.TriRandNumbers'!G178&lt;=G$1,G$4+SQRT(G$2*'5b.TriRandNumbers'!G178),G$6-SQRT(G$3*(1-'5b.TriRandNumbers'!G178)))</f>
        <v>2.1830159133954612</v>
      </c>
      <c r="H184" s="36">
        <f>IF('5b.TriRandNumbers'!H178&lt;=H$1,H$4+SQRT(H$2*'5b.TriRandNumbers'!H178),H$6-SQRT(H$3*(1-'5b.TriRandNumbers'!H178)))</f>
        <v>7.9944231982683487</v>
      </c>
      <c r="I184" s="35">
        <f>IF('5b.TriRandNumbers'!I178&lt;=I$1,I$4+SQRT(I$2*'5b.TriRandNumbers'!I178),I$6-SQRT(I$3*(1-'5b.TriRandNumbers'!I178)))</f>
        <v>8.6997157377934489</v>
      </c>
      <c r="J184" s="34">
        <f>IF('5b.TriRandNumbers'!J178&lt;=J$1,J$4+SQRT(J$2*'5b.TriRandNumbers'!J178),J$6-SQRT(J$3*(1-'5b.TriRandNumbers'!J178)))</f>
        <v>17.538960195582597</v>
      </c>
      <c r="K184" s="33">
        <f>IF('5b.TriRandNumbers'!K178&lt;=K$1,K$4+SQRT(K$2*'5b.TriRandNumbers'!K178),K$6-SQRT(K$3*(1-'5b.TriRandNumbers'!K178)))</f>
        <v>10.59585139188615</v>
      </c>
      <c r="L184" s="32">
        <f>IF('5b.TriRandNumbers'!L178&lt;=L$1,L$4+SQRT(L$2*'5b.TriRandNumbers'!L178),L$6-SQRT(L$3*(1-'5b.TriRandNumbers'!L178)))</f>
        <v>12.005832142473023</v>
      </c>
      <c r="M184" s="31">
        <f>IF('5b.TriRandNumbers'!M178&lt;=M$1,M$4+SQRT(M$2*'5b.TriRandNumbers'!M178),M$6-SQRT(M$3*(1-'5b.TriRandNumbers'!M178)))</f>
        <v>11.786376052039085</v>
      </c>
      <c r="N184" s="36">
        <f>IF('5b.TriRandNumbers'!N178&lt;=N$1,N$4+SQRT(N$2*'5b.TriRandNumbers'!N178),N$6-SQRT(N$3*(1-'5b.TriRandNumbers'!N178)))</f>
        <v>8.6117466155307554</v>
      </c>
      <c r="O184" s="35">
        <f>IF('5b.TriRandNumbers'!O178&lt;=O$1,O$4+SQRT(O$2*'5b.TriRandNumbers'!O178),O$6-SQRT(O$3*(1-'5b.TriRandNumbers'!O178)))</f>
        <v>16.539891044111478</v>
      </c>
      <c r="P184" s="34">
        <f>IF('5b.TriRandNumbers'!P178&lt;=P$1,P$4+SQRT(P$2*'5b.TriRandNumbers'!P178),P$6-SQRT(P$3*(1-'5b.TriRandNumbers'!P178)))</f>
        <v>12.992068934349977</v>
      </c>
      <c r="Q184" s="33">
        <f>IF('5b.TriRandNumbers'!Q178&lt;=Q$1,Q$4+SQRT(Q$2*'5b.TriRandNumbers'!Q178),Q$6-SQRT(Q$3*(1-'5b.TriRandNumbers'!Q178)))</f>
        <v>8.5800378919301359</v>
      </c>
      <c r="R184" s="32">
        <f>IF('5b.TriRandNumbers'!R178&lt;=R$1,R$4+SQRT(R$2*'5b.TriRandNumbers'!R178),R$6-SQRT(R$3*(1-'5b.TriRandNumbers'!R178)))</f>
        <v>10.249937187360532</v>
      </c>
      <c r="S184" s="31">
        <f>IF('5b.TriRandNumbers'!S178&lt;=S$1,S$4+SQRT(S$2*'5b.TriRandNumbers'!S178),S$6-SQRT(S$3*(1-'5b.TriRandNumbers'!S178)))</f>
        <v>16.368127903784945</v>
      </c>
      <c r="T184" s="36">
        <f>IF('5b.TriRandNumbers'!T178&lt;=T$1,T$4+SQRT(T$2*'5b.TriRandNumbers'!T178),T$6-SQRT(T$3*(1-'5b.TriRandNumbers'!T178)))</f>
        <v>7.6006011745115369</v>
      </c>
      <c r="U184" s="35">
        <f>IF('5b.TriRandNumbers'!U178&lt;=U$1,U$4+SQRT(U$2*'5b.TriRandNumbers'!U178),U$6-SQRT(U$3*(1-'5b.TriRandNumbers'!U178)))</f>
        <v>9.9995745889347774</v>
      </c>
      <c r="V184" s="34">
        <f>IF('5b.TriRandNumbers'!V178&lt;=V$1,V$4+SQRT(V$2*'5b.TriRandNumbers'!V178),V$6-SQRT(V$3*(1-'5b.TriRandNumbers'!V178)))</f>
        <v>14.026876191975152</v>
      </c>
      <c r="W184" s="33">
        <f>IF('5b.TriRandNumbers'!W178&lt;=W$1,W$4+SQRT(W$2*'5b.TriRandNumbers'!W178),W$6-SQRT(W$3*(1-'5b.TriRandNumbers'!W178)))</f>
        <v>8.023982763802028</v>
      </c>
      <c r="X184" s="32">
        <f>IF('5b.TriRandNumbers'!X178&lt;=X$1,X$4+SQRT(X$2*'5b.TriRandNumbers'!X178),X$6-SQRT(X$3*(1-'5b.TriRandNumbers'!X178)))</f>
        <v>12.705523656806498</v>
      </c>
      <c r="Y184" s="31">
        <f>IF('5b.TriRandNumbers'!Y178&lt;=Y$1,Y$4+SQRT(Y$2*'5b.TriRandNumbers'!Y178),Y$6-SQRT(Y$3*(1-'5b.TriRandNumbers'!Y178)))</f>
        <v>13.531228069912308</v>
      </c>
    </row>
    <row r="185" spans="2:25" hidden="1" x14ac:dyDescent="0.25">
      <c r="B185" s="36">
        <f>IF('5b.TriRandNumbers'!B179&lt;=B$1,B$4+SQRT(B$2*'5b.TriRandNumbers'!B179),B$6-SQRT(B$3*(1-'5b.TriRandNumbers'!B179)))</f>
        <v>4.2057756964923083</v>
      </c>
      <c r="C185" s="35">
        <f>IF('5b.TriRandNumbers'!C179&lt;=C$1,C$4+SQRT(C$2*'5b.TriRandNumbers'!C179),C$6-SQRT(C$3*(1-'5b.TriRandNumbers'!C179)))</f>
        <v>2.5595468161508288</v>
      </c>
      <c r="D185" s="34">
        <f>IF('5b.TriRandNumbers'!D179&lt;=D$1,D$4+SQRT(D$2*'5b.TriRandNumbers'!D179),D$6-SQRT(D$3*(1-'5b.TriRandNumbers'!D179)))</f>
        <v>5.9402375402202807</v>
      </c>
      <c r="E185" s="33">
        <f>IF('5b.TriRandNumbers'!E179&lt;=E$1,E$4+SQRT(E$2*'5b.TriRandNumbers'!E179),E$6-SQRT(E$3*(1-'5b.TriRandNumbers'!E179)))</f>
        <v>3.4741969451182011</v>
      </c>
      <c r="F185" s="32">
        <f>IF('5b.TriRandNumbers'!F179&lt;=F$1,F$4+SQRT(F$2*'5b.TriRandNumbers'!F179),F$6-SQRT(F$3*(1-'5b.TriRandNumbers'!F179)))</f>
        <v>3.1974542418811134</v>
      </c>
      <c r="G185" s="31">
        <f>IF('5b.TriRandNumbers'!G179&lt;=G$1,G$4+SQRT(G$2*'5b.TriRandNumbers'!G179),G$6-SQRT(G$3*(1-'5b.TriRandNumbers'!G179)))</f>
        <v>3.9274474345337471</v>
      </c>
      <c r="H185" s="36">
        <f>IF('5b.TriRandNumbers'!H179&lt;=H$1,H$4+SQRT(H$2*'5b.TriRandNumbers'!H179),H$6-SQRT(H$3*(1-'5b.TriRandNumbers'!H179)))</f>
        <v>14.933723227684062</v>
      </c>
      <c r="I185" s="35">
        <f>IF('5b.TriRandNumbers'!I179&lt;=I$1,I$4+SQRT(I$2*'5b.TriRandNumbers'!I179),I$6-SQRT(I$3*(1-'5b.TriRandNumbers'!I179)))</f>
        <v>10.108116518222751</v>
      </c>
      <c r="J185" s="34">
        <f>IF('5b.TriRandNumbers'!J179&lt;=J$1,J$4+SQRT(J$2*'5b.TriRandNumbers'!J179),J$6-SQRT(J$3*(1-'5b.TriRandNumbers'!J179)))</f>
        <v>7.9919558493538201</v>
      </c>
      <c r="K185" s="33">
        <f>IF('5b.TriRandNumbers'!K179&lt;=K$1,K$4+SQRT(K$2*'5b.TriRandNumbers'!K179),K$6-SQRT(K$3*(1-'5b.TriRandNumbers'!K179)))</f>
        <v>16.497641341953155</v>
      </c>
      <c r="L185" s="32">
        <f>IF('5b.TriRandNumbers'!L179&lt;=L$1,L$4+SQRT(L$2*'5b.TriRandNumbers'!L179),L$6-SQRT(L$3*(1-'5b.TriRandNumbers'!L179)))</f>
        <v>5.8166587659573512</v>
      </c>
      <c r="M185" s="31">
        <f>IF('5b.TriRandNumbers'!M179&lt;=M$1,M$4+SQRT(M$2*'5b.TriRandNumbers'!M179),M$6-SQRT(M$3*(1-'5b.TriRandNumbers'!M179)))</f>
        <v>8.6220953180126223</v>
      </c>
      <c r="N185" s="36">
        <f>IF('5b.TriRandNumbers'!N179&lt;=N$1,N$4+SQRT(N$2*'5b.TriRandNumbers'!N179),N$6-SQRT(N$3*(1-'5b.TriRandNumbers'!N179)))</f>
        <v>9.0771709171083117</v>
      </c>
      <c r="O185" s="35">
        <f>IF('5b.TriRandNumbers'!O179&lt;=O$1,O$4+SQRT(O$2*'5b.TriRandNumbers'!O179),O$6-SQRT(O$3*(1-'5b.TriRandNumbers'!O179)))</f>
        <v>13.521880237169828</v>
      </c>
      <c r="P185" s="34">
        <f>IF('5b.TriRandNumbers'!P179&lt;=P$1,P$4+SQRT(P$2*'5b.TriRandNumbers'!P179),P$6-SQRT(P$3*(1-'5b.TriRandNumbers'!P179)))</f>
        <v>9.295374159094127</v>
      </c>
      <c r="Q185" s="33">
        <f>IF('5b.TriRandNumbers'!Q179&lt;=Q$1,Q$4+SQRT(Q$2*'5b.TriRandNumbers'!Q179),Q$6-SQRT(Q$3*(1-'5b.TriRandNumbers'!Q179)))</f>
        <v>9.8635154233479341</v>
      </c>
      <c r="R185" s="32">
        <f>IF('5b.TriRandNumbers'!R179&lt;=R$1,R$4+SQRT(R$2*'5b.TriRandNumbers'!R179),R$6-SQRT(R$3*(1-'5b.TriRandNumbers'!R179)))</f>
        <v>17.91026956317609</v>
      </c>
      <c r="S185" s="31">
        <f>IF('5b.TriRandNumbers'!S179&lt;=S$1,S$4+SQRT(S$2*'5b.TriRandNumbers'!S179),S$6-SQRT(S$3*(1-'5b.TriRandNumbers'!S179)))</f>
        <v>9.5636486049886837</v>
      </c>
      <c r="T185" s="36">
        <f>IF('5b.TriRandNumbers'!T179&lt;=T$1,T$4+SQRT(T$2*'5b.TriRandNumbers'!T179),T$6-SQRT(T$3*(1-'5b.TriRandNumbers'!T179)))</f>
        <v>14.02497415102313</v>
      </c>
      <c r="U185" s="35">
        <f>IF('5b.TriRandNumbers'!U179&lt;=U$1,U$4+SQRT(U$2*'5b.TriRandNumbers'!U179),U$6-SQRT(U$3*(1-'5b.TriRandNumbers'!U179)))</f>
        <v>12.990085231293303</v>
      </c>
      <c r="V185" s="34">
        <f>IF('5b.TriRandNumbers'!V179&lt;=V$1,V$4+SQRT(V$2*'5b.TriRandNumbers'!V179),V$6-SQRT(V$3*(1-'5b.TriRandNumbers'!V179)))</f>
        <v>11.53275138813459</v>
      </c>
      <c r="W185" s="33">
        <f>IF('5b.TriRandNumbers'!W179&lt;=W$1,W$4+SQRT(W$2*'5b.TriRandNumbers'!W179),W$6-SQRT(W$3*(1-'5b.TriRandNumbers'!W179)))</f>
        <v>15.032316695560453</v>
      </c>
      <c r="X185" s="32">
        <f>IF('5b.TriRandNumbers'!X179&lt;=X$1,X$4+SQRT(X$2*'5b.TriRandNumbers'!X179),X$6-SQRT(X$3*(1-'5b.TriRandNumbers'!X179)))</f>
        <v>18.266548587634478</v>
      </c>
      <c r="Y185" s="31">
        <f>IF('5b.TriRandNumbers'!Y179&lt;=Y$1,Y$4+SQRT(Y$2*'5b.TriRandNumbers'!Y179),Y$6-SQRT(Y$3*(1-'5b.TriRandNumbers'!Y179)))</f>
        <v>12.358013642103561</v>
      </c>
    </row>
    <row r="186" spans="2:25" hidden="1" x14ac:dyDescent="0.25">
      <c r="B186" s="36">
        <f>IF('5b.TriRandNumbers'!B180&lt;=B$1,B$4+SQRT(B$2*'5b.TriRandNumbers'!B180),B$6-SQRT(B$3*(1-'5b.TriRandNumbers'!B180)))</f>
        <v>4.4879284600793836</v>
      </c>
      <c r="C186" s="35">
        <f>IF('5b.TriRandNumbers'!C180&lt;=C$1,C$4+SQRT(C$2*'5b.TriRandNumbers'!C180),C$6-SQRT(C$3*(1-'5b.TriRandNumbers'!C180)))</f>
        <v>3.9280908936987866</v>
      </c>
      <c r="D186" s="34">
        <f>IF('5b.TriRandNumbers'!D180&lt;=D$1,D$4+SQRT(D$2*'5b.TriRandNumbers'!D180),D$6-SQRT(D$3*(1-'5b.TriRandNumbers'!D180)))</f>
        <v>5.2387263059283269</v>
      </c>
      <c r="E186" s="33">
        <f>IF('5b.TriRandNumbers'!E180&lt;=E$1,E$4+SQRT(E$2*'5b.TriRandNumbers'!E180),E$6-SQRT(E$3*(1-'5b.TriRandNumbers'!E180)))</f>
        <v>3.3586678788303099</v>
      </c>
      <c r="F186" s="32">
        <f>IF('5b.TriRandNumbers'!F180&lt;=F$1,F$4+SQRT(F$2*'5b.TriRandNumbers'!F180),F$6-SQRT(F$3*(1-'5b.TriRandNumbers'!F180)))</f>
        <v>1.8824581348887468</v>
      </c>
      <c r="G186" s="31">
        <f>IF('5b.TriRandNumbers'!G180&lt;=G$1,G$4+SQRT(G$2*'5b.TriRandNumbers'!G180),G$6-SQRT(G$3*(1-'5b.TriRandNumbers'!G180)))</f>
        <v>3.1877073535010139</v>
      </c>
      <c r="H186" s="36">
        <f>IF('5b.TriRandNumbers'!H180&lt;=H$1,H$4+SQRT(H$2*'5b.TriRandNumbers'!H180),H$6-SQRT(H$3*(1-'5b.TriRandNumbers'!H180)))</f>
        <v>7.973334732047455</v>
      </c>
      <c r="I186" s="35">
        <f>IF('5b.TriRandNumbers'!I180&lt;=I$1,I$4+SQRT(I$2*'5b.TriRandNumbers'!I180),I$6-SQRT(I$3*(1-'5b.TriRandNumbers'!I180)))</f>
        <v>12.682344031384167</v>
      </c>
      <c r="J186" s="34">
        <f>IF('5b.TriRandNumbers'!J180&lt;=J$1,J$4+SQRT(J$2*'5b.TriRandNumbers'!J180),J$6-SQRT(J$3*(1-'5b.TriRandNumbers'!J180)))</f>
        <v>11.069057597381294</v>
      </c>
      <c r="K186" s="33">
        <f>IF('5b.TriRandNumbers'!K180&lt;=K$1,K$4+SQRT(K$2*'5b.TriRandNumbers'!K180),K$6-SQRT(K$3*(1-'5b.TriRandNumbers'!K180)))</f>
        <v>11.619060538987119</v>
      </c>
      <c r="L186" s="32">
        <f>IF('5b.TriRandNumbers'!L180&lt;=L$1,L$4+SQRT(L$2*'5b.TriRandNumbers'!L180),L$6-SQRT(L$3*(1-'5b.TriRandNumbers'!L180)))</f>
        <v>10.695697250329975</v>
      </c>
      <c r="M186" s="31">
        <f>IF('5b.TriRandNumbers'!M180&lt;=M$1,M$4+SQRT(M$2*'5b.TriRandNumbers'!M180),M$6-SQRT(M$3*(1-'5b.TriRandNumbers'!M180)))</f>
        <v>7.0239431409040645</v>
      </c>
      <c r="N186" s="36">
        <f>IF('5b.TriRandNumbers'!N180&lt;=N$1,N$4+SQRT(N$2*'5b.TriRandNumbers'!N180),N$6-SQRT(N$3*(1-'5b.TriRandNumbers'!N180)))</f>
        <v>9.9391919420680299</v>
      </c>
      <c r="O186" s="35">
        <f>IF('5b.TriRandNumbers'!O180&lt;=O$1,O$4+SQRT(O$2*'5b.TriRandNumbers'!O180),O$6-SQRT(O$3*(1-'5b.TriRandNumbers'!O180)))</f>
        <v>10.575058728763153</v>
      </c>
      <c r="P186" s="34">
        <f>IF('5b.TriRandNumbers'!P180&lt;=P$1,P$4+SQRT(P$2*'5b.TriRandNumbers'!P180),P$6-SQRT(P$3*(1-'5b.TriRandNumbers'!P180)))</f>
        <v>13.869378307129448</v>
      </c>
      <c r="Q186" s="33">
        <f>IF('5b.TriRandNumbers'!Q180&lt;=Q$1,Q$4+SQRT(Q$2*'5b.TriRandNumbers'!Q180),Q$6-SQRT(Q$3*(1-'5b.TriRandNumbers'!Q180)))</f>
        <v>17.284806060474732</v>
      </c>
      <c r="R186" s="32">
        <f>IF('5b.TriRandNumbers'!R180&lt;=R$1,R$4+SQRT(R$2*'5b.TriRandNumbers'!R180),R$6-SQRT(R$3*(1-'5b.TriRandNumbers'!R180)))</f>
        <v>6.3662077123413008</v>
      </c>
      <c r="S186" s="31">
        <f>IF('5b.TriRandNumbers'!S180&lt;=S$1,S$4+SQRT(S$2*'5b.TriRandNumbers'!S180),S$6-SQRT(S$3*(1-'5b.TriRandNumbers'!S180)))</f>
        <v>11.648968708274218</v>
      </c>
      <c r="T186" s="36">
        <f>IF('5b.TriRandNumbers'!T180&lt;=T$1,T$4+SQRT(T$2*'5b.TriRandNumbers'!T180),T$6-SQRT(T$3*(1-'5b.TriRandNumbers'!T180)))</f>
        <v>6.482135049615021</v>
      </c>
      <c r="U186" s="35">
        <f>IF('5b.TriRandNumbers'!U180&lt;=U$1,U$4+SQRT(U$2*'5b.TriRandNumbers'!U180),U$6-SQRT(U$3*(1-'5b.TriRandNumbers'!U180)))</f>
        <v>14.715189163560689</v>
      </c>
      <c r="V186" s="34">
        <f>IF('5b.TriRandNumbers'!V180&lt;=V$1,V$4+SQRT(V$2*'5b.TriRandNumbers'!V180),V$6-SQRT(V$3*(1-'5b.TriRandNumbers'!V180)))</f>
        <v>8.6981210613511148</v>
      </c>
      <c r="W186" s="33">
        <f>IF('5b.TriRandNumbers'!W180&lt;=W$1,W$4+SQRT(W$2*'5b.TriRandNumbers'!W180),W$6-SQRT(W$3*(1-'5b.TriRandNumbers'!W180)))</f>
        <v>11.410105276788919</v>
      </c>
      <c r="X186" s="32">
        <f>IF('5b.TriRandNumbers'!X180&lt;=X$1,X$4+SQRT(X$2*'5b.TriRandNumbers'!X180),X$6-SQRT(X$3*(1-'5b.TriRandNumbers'!X180)))</f>
        <v>9.4413095595966183</v>
      </c>
      <c r="Y186" s="31">
        <f>IF('5b.TriRandNumbers'!Y180&lt;=Y$1,Y$4+SQRT(Y$2*'5b.TriRandNumbers'!Y180),Y$6-SQRT(Y$3*(1-'5b.TriRandNumbers'!Y180)))</f>
        <v>13.158402017153861</v>
      </c>
    </row>
    <row r="187" spans="2:25" hidden="1" x14ac:dyDescent="0.25">
      <c r="B187" s="36">
        <f>IF('5b.TriRandNumbers'!B181&lt;=B$1,B$4+SQRT(B$2*'5b.TriRandNumbers'!B181),B$6-SQRT(B$3*(1-'5b.TriRandNumbers'!B181)))</f>
        <v>3.8181841489427755</v>
      </c>
      <c r="C187" s="35">
        <f>IF('5b.TriRandNumbers'!C181&lt;=C$1,C$4+SQRT(C$2*'5b.TriRandNumbers'!C181),C$6-SQRT(C$3*(1-'5b.TriRandNumbers'!C181)))</f>
        <v>3.2092931210076898</v>
      </c>
      <c r="D187" s="34">
        <f>IF('5b.TriRandNumbers'!D181&lt;=D$1,D$4+SQRT(D$2*'5b.TriRandNumbers'!D181),D$6-SQRT(D$3*(1-'5b.TriRandNumbers'!D181)))</f>
        <v>6.2811208607212219</v>
      </c>
      <c r="E187" s="33">
        <f>IF('5b.TriRandNumbers'!E181&lt;=E$1,E$4+SQRT(E$2*'5b.TriRandNumbers'!E181),E$6-SQRT(E$3*(1-'5b.TriRandNumbers'!E181)))</f>
        <v>4.5434229064584821</v>
      </c>
      <c r="F187" s="32">
        <f>IF('5b.TriRandNumbers'!F181&lt;=F$1,F$4+SQRT(F$2*'5b.TriRandNumbers'!F181),F$6-SQRT(F$3*(1-'5b.TriRandNumbers'!F181)))</f>
        <v>3.4845208010562603</v>
      </c>
      <c r="G187" s="31">
        <f>IF('5b.TriRandNumbers'!G181&lt;=G$1,G$4+SQRT(G$2*'5b.TriRandNumbers'!G181),G$6-SQRT(G$3*(1-'5b.TriRandNumbers'!G181)))</f>
        <v>2.663575908088089</v>
      </c>
      <c r="H187" s="36">
        <f>IF('5b.TriRandNumbers'!H181&lt;=H$1,H$4+SQRT(H$2*'5b.TriRandNumbers'!H181),H$6-SQRT(H$3*(1-'5b.TriRandNumbers'!H181)))</f>
        <v>9.7503753110565832</v>
      </c>
      <c r="I187" s="35">
        <f>IF('5b.TriRandNumbers'!I181&lt;=I$1,I$4+SQRT(I$2*'5b.TriRandNumbers'!I181),I$6-SQRT(I$3*(1-'5b.TriRandNumbers'!I181)))</f>
        <v>8.1128618846447456</v>
      </c>
      <c r="J187" s="34">
        <f>IF('5b.TriRandNumbers'!J181&lt;=J$1,J$4+SQRT(J$2*'5b.TriRandNumbers'!J181),J$6-SQRT(J$3*(1-'5b.TriRandNumbers'!J181)))</f>
        <v>15.607647673395311</v>
      </c>
      <c r="K187" s="33">
        <f>IF('5b.TriRandNumbers'!K181&lt;=K$1,K$4+SQRT(K$2*'5b.TriRandNumbers'!K181),K$6-SQRT(K$3*(1-'5b.TriRandNumbers'!K181)))</f>
        <v>13.198160536774704</v>
      </c>
      <c r="L187" s="32">
        <f>IF('5b.TriRandNumbers'!L181&lt;=L$1,L$4+SQRT(L$2*'5b.TriRandNumbers'!L181),L$6-SQRT(L$3*(1-'5b.TriRandNumbers'!L181)))</f>
        <v>13.67745913634616</v>
      </c>
      <c r="M187" s="31">
        <f>IF('5b.TriRandNumbers'!M181&lt;=M$1,M$4+SQRT(M$2*'5b.TriRandNumbers'!M181),M$6-SQRT(M$3*(1-'5b.TriRandNumbers'!M181)))</f>
        <v>10.26826068949816</v>
      </c>
      <c r="N187" s="36">
        <f>IF('5b.TriRandNumbers'!N181&lt;=N$1,N$4+SQRT(N$2*'5b.TriRandNumbers'!N181),N$6-SQRT(N$3*(1-'5b.TriRandNumbers'!N181)))</f>
        <v>11.71399770394649</v>
      </c>
      <c r="O187" s="35">
        <f>IF('5b.TriRandNumbers'!O181&lt;=O$1,O$4+SQRT(O$2*'5b.TriRandNumbers'!O181),O$6-SQRT(O$3*(1-'5b.TriRandNumbers'!O181)))</f>
        <v>11.861521720749307</v>
      </c>
      <c r="P187" s="34">
        <f>IF('5b.TriRandNumbers'!P181&lt;=P$1,P$4+SQRT(P$2*'5b.TriRandNumbers'!P181),P$6-SQRT(P$3*(1-'5b.TriRandNumbers'!P181)))</f>
        <v>10.810275652891388</v>
      </c>
      <c r="Q187" s="33">
        <f>IF('5b.TriRandNumbers'!Q181&lt;=Q$1,Q$4+SQRT(Q$2*'5b.TriRandNumbers'!Q181),Q$6-SQRT(Q$3*(1-'5b.TriRandNumbers'!Q181)))</f>
        <v>6.069719189231364</v>
      </c>
      <c r="R187" s="32">
        <f>IF('5b.TriRandNumbers'!R181&lt;=R$1,R$4+SQRT(R$2*'5b.TriRandNumbers'!R181),R$6-SQRT(R$3*(1-'5b.TriRandNumbers'!R181)))</f>
        <v>15.297091297296708</v>
      </c>
      <c r="S187" s="31">
        <f>IF('5b.TriRandNumbers'!S181&lt;=S$1,S$4+SQRT(S$2*'5b.TriRandNumbers'!S181),S$6-SQRT(S$3*(1-'5b.TriRandNumbers'!S181)))</f>
        <v>18.874752950038204</v>
      </c>
      <c r="T187" s="36">
        <f>IF('5b.TriRandNumbers'!T181&lt;=T$1,T$4+SQRT(T$2*'5b.TriRandNumbers'!T181),T$6-SQRT(T$3*(1-'5b.TriRandNumbers'!T181)))</f>
        <v>15.296436984810107</v>
      </c>
      <c r="U187" s="35">
        <f>IF('5b.TriRandNumbers'!U181&lt;=U$1,U$4+SQRT(U$2*'5b.TriRandNumbers'!U181),U$6-SQRT(U$3*(1-'5b.TriRandNumbers'!U181)))</f>
        <v>15.05656636314907</v>
      </c>
      <c r="V187" s="34">
        <f>IF('5b.TriRandNumbers'!V181&lt;=V$1,V$4+SQRT(V$2*'5b.TriRandNumbers'!V181),V$6-SQRT(V$3*(1-'5b.TriRandNumbers'!V181)))</f>
        <v>11.669158429128268</v>
      </c>
      <c r="W187" s="33">
        <f>IF('5b.TriRandNumbers'!W181&lt;=W$1,W$4+SQRT(W$2*'5b.TriRandNumbers'!W181),W$6-SQRT(W$3*(1-'5b.TriRandNumbers'!W181)))</f>
        <v>17.196490750886223</v>
      </c>
      <c r="X187" s="32">
        <f>IF('5b.TriRandNumbers'!X181&lt;=X$1,X$4+SQRT(X$2*'5b.TriRandNumbers'!X181),X$6-SQRT(X$3*(1-'5b.TriRandNumbers'!X181)))</f>
        <v>10.05842464583421</v>
      </c>
      <c r="Y187" s="31">
        <f>IF('5b.TriRandNumbers'!Y181&lt;=Y$1,Y$4+SQRT(Y$2*'5b.TriRandNumbers'!Y181),Y$6-SQRT(Y$3*(1-'5b.TriRandNumbers'!Y181)))</f>
        <v>9.1546716599108322</v>
      </c>
    </row>
    <row r="188" spans="2:25" hidden="1" x14ac:dyDescent="0.25">
      <c r="B188" s="36">
        <f>IF('5b.TriRandNumbers'!B182&lt;=B$1,B$4+SQRT(B$2*'5b.TriRandNumbers'!B182),B$6-SQRT(B$3*(1-'5b.TriRandNumbers'!B182)))</f>
        <v>5.1363244965232955</v>
      </c>
      <c r="C188" s="35">
        <f>IF('5b.TriRandNumbers'!C182&lt;=C$1,C$4+SQRT(C$2*'5b.TriRandNumbers'!C182),C$6-SQRT(C$3*(1-'5b.TriRandNumbers'!C182)))</f>
        <v>3.4944198978323722</v>
      </c>
      <c r="D188" s="34">
        <f>IF('5b.TriRandNumbers'!D182&lt;=D$1,D$4+SQRT(D$2*'5b.TriRandNumbers'!D182),D$6-SQRT(D$3*(1-'5b.TriRandNumbers'!D182)))</f>
        <v>5.824203379029484</v>
      </c>
      <c r="E188" s="33">
        <f>IF('5b.TriRandNumbers'!E182&lt;=E$1,E$4+SQRT(E$2*'5b.TriRandNumbers'!E182),E$6-SQRT(E$3*(1-'5b.TriRandNumbers'!E182)))</f>
        <v>4.4198016063288232</v>
      </c>
      <c r="F188" s="32">
        <f>IF('5b.TriRandNumbers'!F182&lt;=F$1,F$4+SQRT(F$2*'5b.TriRandNumbers'!F182),F$6-SQRT(F$3*(1-'5b.TriRandNumbers'!F182)))</f>
        <v>3.3285971855343881</v>
      </c>
      <c r="G188" s="31">
        <f>IF('5b.TriRandNumbers'!G182&lt;=G$1,G$4+SQRT(G$2*'5b.TriRandNumbers'!G182),G$6-SQRT(G$3*(1-'5b.TriRandNumbers'!G182)))</f>
        <v>3.4154757641755884</v>
      </c>
      <c r="H188" s="36">
        <f>IF('5b.TriRandNumbers'!H182&lt;=H$1,H$4+SQRT(H$2*'5b.TriRandNumbers'!H182),H$6-SQRT(H$3*(1-'5b.TriRandNumbers'!H182)))</f>
        <v>12.450034395346066</v>
      </c>
      <c r="I188" s="35">
        <f>IF('5b.TriRandNumbers'!I182&lt;=I$1,I$4+SQRT(I$2*'5b.TriRandNumbers'!I182),I$6-SQRT(I$3*(1-'5b.TriRandNumbers'!I182)))</f>
        <v>10.605393639071623</v>
      </c>
      <c r="J188" s="34">
        <f>IF('5b.TriRandNumbers'!J182&lt;=J$1,J$4+SQRT(J$2*'5b.TriRandNumbers'!J182),J$6-SQRT(J$3*(1-'5b.TriRandNumbers'!J182)))</f>
        <v>9.2941311033383549</v>
      </c>
      <c r="K188" s="33">
        <f>IF('5b.TriRandNumbers'!K182&lt;=K$1,K$4+SQRT(K$2*'5b.TriRandNumbers'!K182),K$6-SQRT(K$3*(1-'5b.TriRandNumbers'!K182)))</f>
        <v>15.74957132773562</v>
      </c>
      <c r="L188" s="32">
        <f>IF('5b.TriRandNumbers'!L182&lt;=L$1,L$4+SQRT(L$2*'5b.TriRandNumbers'!L182),L$6-SQRT(L$3*(1-'5b.TriRandNumbers'!L182)))</f>
        <v>16.84474884770669</v>
      </c>
      <c r="M188" s="31">
        <f>IF('5b.TriRandNumbers'!M182&lt;=M$1,M$4+SQRT(M$2*'5b.TriRandNumbers'!M182),M$6-SQRT(M$3*(1-'5b.TriRandNumbers'!M182)))</f>
        <v>13.66175601926782</v>
      </c>
      <c r="N188" s="36">
        <f>IF('5b.TriRandNumbers'!N182&lt;=N$1,N$4+SQRT(N$2*'5b.TriRandNumbers'!N182),N$6-SQRT(N$3*(1-'5b.TriRandNumbers'!N182)))</f>
        <v>9.4638908047217676</v>
      </c>
      <c r="O188" s="35">
        <f>IF('5b.TriRandNumbers'!O182&lt;=O$1,O$4+SQRT(O$2*'5b.TriRandNumbers'!O182),O$6-SQRT(O$3*(1-'5b.TriRandNumbers'!O182)))</f>
        <v>15.963356488322454</v>
      </c>
      <c r="P188" s="34">
        <f>IF('5b.TriRandNumbers'!P182&lt;=P$1,P$4+SQRT(P$2*'5b.TriRandNumbers'!P182),P$6-SQRT(P$3*(1-'5b.TriRandNumbers'!P182)))</f>
        <v>16.866431091681747</v>
      </c>
      <c r="Q188" s="33">
        <f>IF('5b.TriRandNumbers'!Q182&lt;=Q$1,Q$4+SQRT(Q$2*'5b.TriRandNumbers'!Q182),Q$6-SQRT(Q$3*(1-'5b.TriRandNumbers'!Q182)))</f>
        <v>9.6543681292689918</v>
      </c>
      <c r="R188" s="32">
        <f>IF('5b.TriRandNumbers'!R182&lt;=R$1,R$4+SQRT(R$2*'5b.TriRandNumbers'!R182),R$6-SQRT(R$3*(1-'5b.TriRandNumbers'!R182)))</f>
        <v>10.403099196911578</v>
      </c>
      <c r="S188" s="31">
        <f>IF('5b.TriRandNumbers'!S182&lt;=S$1,S$4+SQRT(S$2*'5b.TriRandNumbers'!S182),S$6-SQRT(S$3*(1-'5b.TriRandNumbers'!S182)))</f>
        <v>11.93084887152863</v>
      </c>
      <c r="T188" s="36">
        <f>IF('5b.TriRandNumbers'!T182&lt;=T$1,T$4+SQRT(T$2*'5b.TriRandNumbers'!T182),T$6-SQRT(T$3*(1-'5b.TriRandNumbers'!T182)))</f>
        <v>17.935623316202911</v>
      </c>
      <c r="U188" s="35">
        <f>IF('5b.TriRandNumbers'!U182&lt;=U$1,U$4+SQRT(U$2*'5b.TriRandNumbers'!U182),U$6-SQRT(U$3*(1-'5b.TriRandNumbers'!U182)))</f>
        <v>8.9902528367755465</v>
      </c>
      <c r="V188" s="34">
        <f>IF('5b.TriRandNumbers'!V182&lt;=V$1,V$4+SQRT(V$2*'5b.TriRandNumbers'!V182),V$6-SQRT(V$3*(1-'5b.TriRandNumbers'!V182)))</f>
        <v>11.361295321720858</v>
      </c>
      <c r="W188" s="33">
        <f>IF('5b.TriRandNumbers'!W182&lt;=W$1,W$4+SQRT(W$2*'5b.TriRandNumbers'!W182),W$6-SQRT(W$3*(1-'5b.TriRandNumbers'!W182)))</f>
        <v>11.424124591181302</v>
      </c>
      <c r="X188" s="32">
        <f>IF('5b.TriRandNumbers'!X182&lt;=X$1,X$4+SQRT(X$2*'5b.TriRandNumbers'!X182),X$6-SQRT(X$3*(1-'5b.TriRandNumbers'!X182)))</f>
        <v>14.111244440661835</v>
      </c>
      <c r="Y188" s="31">
        <f>IF('5b.TriRandNumbers'!Y182&lt;=Y$1,Y$4+SQRT(Y$2*'5b.TriRandNumbers'!Y182),Y$6-SQRT(Y$3*(1-'5b.TriRandNumbers'!Y182)))</f>
        <v>14.264927656766512</v>
      </c>
    </row>
    <row r="189" spans="2:25" hidden="1" x14ac:dyDescent="0.25">
      <c r="B189" s="36">
        <f>IF('5b.TriRandNumbers'!B183&lt;=B$1,B$4+SQRT(B$2*'5b.TriRandNumbers'!B183),B$6-SQRT(B$3*(1-'5b.TriRandNumbers'!B183)))</f>
        <v>3.8524731824587444</v>
      </c>
      <c r="C189" s="35">
        <f>IF('5b.TriRandNumbers'!C183&lt;=C$1,C$4+SQRT(C$2*'5b.TriRandNumbers'!C183),C$6-SQRT(C$3*(1-'5b.TriRandNumbers'!C183)))</f>
        <v>3.9158935431304194</v>
      </c>
      <c r="D189" s="34">
        <f>IF('5b.TriRandNumbers'!D183&lt;=D$1,D$4+SQRT(D$2*'5b.TriRandNumbers'!D183),D$6-SQRT(D$3*(1-'5b.TriRandNumbers'!D183)))</f>
        <v>6.5607976085084223</v>
      </c>
      <c r="E189" s="33">
        <f>IF('5b.TriRandNumbers'!E183&lt;=E$1,E$4+SQRT(E$2*'5b.TriRandNumbers'!E183),E$6-SQRT(E$3*(1-'5b.TriRandNumbers'!E183)))</f>
        <v>4.2690406314479556</v>
      </c>
      <c r="F189" s="32">
        <f>IF('5b.TriRandNumbers'!F183&lt;=F$1,F$4+SQRT(F$2*'5b.TriRandNumbers'!F183),F$6-SQRT(F$3*(1-'5b.TriRandNumbers'!F183)))</f>
        <v>1.4655804759496747</v>
      </c>
      <c r="G189" s="31">
        <f>IF('5b.TriRandNumbers'!G183&lt;=G$1,G$4+SQRT(G$2*'5b.TriRandNumbers'!G183),G$6-SQRT(G$3*(1-'5b.TriRandNumbers'!G183)))</f>
        <v>4.3337207590377362</v>
      </c>
      <c r="H189" s="36">
        <f>IF('5b.TriRandNumbers'!H183&lt;=H$1,H$4+SQRT(H$2*'5b.TriRandNumbers'!H183),H$6-SQRT(H$3*(1-'5b.TriRandNumbers'!H183)))</f>
        <v>12.31721018560221</v>
      </c>
      <c r="I189" s="35">
        <f>IF('5b.TriRandNumbers'!I183&lt;=I$1,I$4+SQRT(I$2*'5b.TriRandNumbers'!I183),I$6-SQRT(I$3*(1-'5b.TriRandNumbers'!I183)))</f>
        <v>15.402222290866625</v>
      </c>
      <c r="J189" s="34">
        <f>IF('5b.TriRandNumbers'!J183&lt;=J$1,J$4+SQRT(J$2*'5b.TriRandNumbers'!J183),J$6-SQRT(J$3*(1-'5b.TriRandNumbers'!J183)))</f>
        <v>6.144396406302822</v>
      </c>
      <c r="K189" s="33">
        <f>IF('5b.TriRandNumbers'!K183&lt;=K$1,K$4+SQRT(K$2*'5b.TriRandNumbers'!K183),K$6-SQRT(K$3*(1-'5b.TriRandNumbers'!K183)))</f>
        <v>7.503587225105175</v>
      </c>
      <c r="L189" s="32">
        <f>IF('5b.TriRandNumbers'!L183&lt;=L$1,L$4+SQRT(L$2*'5b.TriRandNumbers'!L183),L$6-SQRT(L$3*(1-'5b.TriRandNumbers'!L183)))</f>
        <v>14.010600367376821</v>
      </c>
      <c r="M189" s="31">
        <f>IF('5b.TriRandNumbers'!M183&lt;=M$1,M$4+SQRT(M$2*'5b.TriRandNumbers'!M183),M$6-SQRT(M$3*(1-'5b.TriRandNumbers'!M183)))</f>
        <v>14.972959261611406</v>
      </c>
      <c r="N189" s="36">
        <f>IF('5b.TriRandNumbers'!N183&lt;=N$1,N$4+SQRT(N$2*'5b.TriRandNumbers'!N183),N$6-SQRT(N$3*(1-'5b.TriRandNumbers'!N183)))</f>
        <v>11.585127124054933</v>
      </c>
      <c r="O189" s="35">
        <f>IF('5b.TriRandNumbers'!O183&lt;=O$1,O$4+SQRT(O$2*'5b.TriRandNumbers'!O183),O$6-SQRT(O$3*(1-'5b.TriRandNumbers'!O183)))</f>
        <v>12.071790871331761</v>
      </c>
      <c r="P189" s="34">
        <f>IF('5b.TriRandNumbers'!P183&lt;=P$1,P$4+SQRT(P$2*'5b.TriRandNumbers'!P183),P$6-SQRT(P$3*(1-'5b.TriRandNumbers'!P183)))</f>
        <v>12.336741321582274</v>
      </c>
      <c r="Q189" s="33">
        <f>IF('5b.TriRandNumbers'!Q183&lt;=Q$1,Q$4+SQRT(Q$2*'5b.TriRandNumbers'!Q183),Q$6-SQRT(Q$3*(1-'5b.TriRandNumbers'!Q183)))</f>
        <v>13.692858528277018</v>
      </c>
      <c r="R189" s="32">
        <f>IF('5b.TriRandNumbers'!R183&lt;=R$1,R$4+SQRT(R$2*'5b.TriRandNumbers'!R183),R$6-SQRT(R$3*(1-'5b.TriRandNumbers'!R183)))</f>
        <v>13.125288390761868</v>
      </c>
      <c r="S189" s="31">
        <f>IF('5b.TriRandNumbers'!S183&lt;=S$1,S$4+SQRT(S$2*'5b.TriRandNumbers'!S183),S$6-SQRT(S$3*(1-'5b.TriRandNumbers'!S183)))</f>
        <v>16.225452468272636</v>
      </c>
      <c r="T189" s="36">
        <f>IF('5b.TriRandNumbers'!T183&lt;=T$1,T$4+SQRT(T$2*'5b.TriRandNumbers'!T183),T$6-SQRT(T$3*(1-'5b.TriRandNumbers'!T183)))</f>
        <v>9.6078628295730262</v>
      </c>
      <c r="U189" s="35">
        <f>IF('5b.TriRandNumbers'!U183&lt;=U$1,U$4+SQRT(U$2*'5b.TriRandNumbers'!U183),U$6-SQRT(U$3*(1-'5b.TriRandNumbers'!U183)))</f>
        <v>11.525223410189813</v>
      </c>
      <c r="V189" s="34">
        <f>IF('5b.TriRandNumbers'!V183&lt;=V$1,V$4+SQRT(V$2*'5b.TriRandNumbers'!V183),V$6-SQRT(V$3*(1-'5b.TriRandNumbers'!V183)))</f>
        <v>12.833413415234929</v>
      </c>
      <c r="W189" s="33">
        <f>IF('5b.TriRandNumbers'!W183&lt;=W$1,W$4+SQRT(W$2*'5b.TriRandNumbers'!W183),W$6-SQRT(W$3*(1-'5b.TriRandNumbers'!W183)))</f>
        <v>15.375274808575316</v>
      </c>
      <c r="X189" s="32">
        <f>IF('5b.TriRandNumbers'!X183&lt;=X$1,X$4+SQRT(X$2*'5b.TriRandNumbers'!X183),X$6-SQRT(X$3*(1-'5b.TriRandNumbers'!X183)))</f>
        <v>6.7743536417310688</v>
      </c>
      <c r="Y189" s="31">
        <f>IF('5b.TriRandNumbers'!Y183&lt;=Y$1,Y$4+SQRT(Y$2*'5b.TriRandNumbers'!Y183),Y$6-SQRT(Y$3*(1-'5b.TriRandNumbers'!Y183)))</f>
        <v>10.311469135441996</v>
      </c>
    </row>
    <row r="190" spans="2:25" hidden="1" x14ac:dyDescent="0.25">
      <c r="B190" s="36">
        <f>IF('5b.TriRandNumbers'!B184&lt;=B$1,B$4+SQRT(B$2*'5b.TriRandNumbers'!B184),B$6-SQRT(B$3*(1-'5b.TriRandNumbers'!B184)))</f>
        <v>4.176897212706705</v>
      </c>
      <c r="C190" s="35">
        <f>IF('5b.TriRandNumbers'!C184&lt;=C$1,C$4+SQRT(C$2*'5b.TriRandNumbers'!C184),C$6-SQRT(C$3*(1-'5b.TriRandNumbers'!C184)))</f>
        <v>4.2294583574575979</v>
      </c>
      <c r="D190" s="34">
        <f>IF('5b.TriRandNumbers'!D184&lt;=D$1,D$4+SQRT(D$2*'5b.TriRandNumbers'!D184),D$6-SQRT(D$3*(1-'5b.TriRandNumbers'!D184)))</f>
        <v>5.1843570281301954</v>
      </c>
      <c r="E190" s="33">
        <f>IF('5b.TriRandNumbers'!E184&lt;=E$1,E$4+SQRT(E$2*'5b.TriRandNumbers'!E184),E$6-SQRT(E$3*(1-'5b.TriRandNumbers'!E184)))</f>
        <v>4.5050838839594176</v>
      </c>
      <c r="F190" s="32">
        <f>IF('5b.TriRandNumbers'!F184&lt;=F$1,F$4+SQRT(F$2*'5b.TriRandNumbers'!F184),F$6-SQRT(F$3*(1-'5b.TriRandNumbers'!F184)))</f>
        <v>3.3052515978855594</v>
      </c>
      <c r="G190" s="31">
        <f>IF('5b.TriRandNumbers'!G184&lt;=G$1,G$4+SQRT(G$2*'5b.TriRandNumbers'!G184),G$6-SQRT(G$3*(1-'5b.TriRandNumbers'!G184)))</f>
        <v>2.6220685865521007</v>
      </c>
      <c r="H190" s="36">
        <f>IF('5b.TriRandNumbers'!H184&lt;=H$1,H$4+SQRT(H$2*'5b.TriRandNumbers'!H184),H$6-SQRT(H$3*(1-'5b.TriRandNumbers'!H184)))</f>
        <v>15.618030316927372</v>
      </c>
      <c r="I190" s="35">
        <f>IF('5b.TriRandNumbers'!I184&lt;=I$1,I$4+SQRT(I$2*'5b.TriRandNumbers'!I184),I$6-SQRT(I$3*(1-'5b.TriRandNumbers'!I184)))</f>
        <v>9.3335783988855994</v>
      </c>
      <c r="J190" s="34">
        <f>IF('5b.TriRandNumbers'!J184&lt;=J$1,J$4+SQRT(J$2*'5b.TriRandNumbers'!J184),J$6-SQRT(J$3*(1-'5b.TriRandNumbers'!J184)))</f>
        <v>12.785921590568867</v>
      </c>
      <c r="K190" s="33">
        <f>IF('5b.TriRandNumbers'!K184&lt;=K$1,K$4+SQRT(K$2*'5b.TriRandNumbers'!K184),K$6-SQRT(K$3*(1-'5b.TriRandNumbers'!K184)))</f>
        <v>11.569786486742904</v>
      </c>
      <c r="L190" s="32">
        <f>IF('5b.TriRandNumbers'!L184&lt;=L$1,L$4+SQRT(L$2*'5b.TriRandNumbers'!L184),L$6-SQRT(L$3*(1-'5b.TriRandNumbers'!L184)))</f>
        <v>12.365261587297095</v>
      </c>
      <c r="M190" s="31">
        <f>IF('5b.TriRandNumbers'!M184&lt;=M$1,M$4+SQRT(M$2*'5b.TriRandNumbers'!M184),M$6-SQRT(M$3*(1-'5b.TriRandNumbers'!M184)))</f>
        <v>8.6517137778322173</v>
      </c>
      <c r="N190" s="36">
        <f>IF('5b.TriRandNumbers'!N184&lt;=N$1,N$4+SQRT(N$2*'5b.TriRandNumbers'!N184),N$6-SQRT(N$3*(1-'5b.TriRandNumbers'!N184)))</f>
        <v>14.706343902245893</v>
      </c>
      <c r="O190" s="35">
        <f>IF('5b.TriRandNumbers'!O184&lt;=O$1,O$4+SQRT(O$2*'5b.TriRandNumbers'!O184),O$6-SQRT(O$3*(1-'5b.TriRandNumbers'!O184)))</f>
        <v>9.8199865858118418</v>
      </c>
      <c r="P190" s="34">
        <f>IF('5b.TriRandNumbers'!P184&lt;=P$1,P$4+SQRT(P$2*'5b.TriRandNumbers'!P184),P$6-SQRT(P$3*(1-'5b.TriRandNumbers'!P184)))</f>
        <v>16.589958058320281</v>
      </c>
      <c r="Q190" s="33">
        <f>IF('5b.TriRandNumbers'!Q184&lt;=Q$1,Q$4+SQRT(Q$2*'5b.TriRandNumbers'!Q184),Q$6-SQRT(Q$3*(1-'5b.TriRandNumbers'!Q184)))</f>
        <v>9.4544390098179178</v>
      </c>
      <c r="R190" s="32">
        <f>IF('5b.TriRandNumbers'!R184&lt;=R$1,R$4+SQRT(R$2*'5b.TriRandNumbers'!R184),R$6-SQRT(R$3*(1-'5b.TriRandNumbers'!R184)))</f>
        <v>7.0567605189774358</v>
      </c>
      <c r="S190" s="31">
        <f>IF('5b.TriRandNumbers'!S184&lt;=S$1,S$4+SQRT(S$2*'5b.TriRandNumbers'!S184),S$6-SQRT(S$3*(1-'5b.TriRandNumbers'!S184)))</f>
        <v>6.89503741251698</v>
      </c>
      <c r="T190" s="36">
        <f>IF('5b.TriRandNumbers'!T184&lt;=T$1,T$4+SQRT(T$2*'5b.TriRandNumbers'!T184),T$6-SQRT(T$3*(1-'5b.TriRandNumbers'!T184)))</f>
        <v>18.134859573687493</v>
      </c>
      <c r="U190" s="35">
        <f>IF('5b.TriRandNumbers'!U184&lt;=U$1,U$4+SQRT(U$2*'5b.TriRandNumbers'!U184),U$6-SQRT(U$3*(1-'5b.TriRandNumbers'!U184)))</f>
        <v>10.314805592848716</v>
      </c>
      <c r="V190" s="34">
        <f>IF('5b.TriRandNumbers'!V184&lt;=V$1,V$4+SQRT(V$2*'5b.TriRandNumbers'!V184),V$6-SQRT(V$3*(1-'5b.TriRandNumbers'!V184)))</f>
        <v>16.119968651810836</v>
      </c>
      <c r="W190" s="33">
        <f>IF('5b.TriRandNumbers'!W184&lt;=W$1,W$4+SQRT(W$2*'5b.TriRandNumbers'!W184),W$6-SQRT(W$3*(1-'5b.TriRandNumbers'!W184)))</f>
        <v>10.545446786201058</v>
      </c>
      <c r="X190" s="32">
        <f>IF('5b.TriRandNumbers'!X184&lt;=X$1,X$4+SQRT(X$2*'5b.TriRandNumbers'!X184),X$6-SQRT(X$3*(1-'5b.TriRandNumbers'!X184)))</f>
        <v>10.839850283499645</v>
      </c>
      <c r="Y190" s="31">
        <f>IF('5b.TriRandNumbers'!Y184&lt;=Y$1,Y$4+SQRT(Y$2*'5b.TriRandNumbers'!Y184),Y$6-SQRT(Y$3*(1-'5b.TriRandNumbers'!Y184)))</f>
        <v>13.192056913310299</v>
      </c>
    </row>
    <row r="191" spans="2:25" hidden="1" x14ac:dyDescent="0.25">
      <c r="B191" s="36">
        <f>IF('5b.TriRandNumbers'!B185&lt;=B$1,B$4+SQRT(B$2*'5b.TriRandNumbers'!B185),B$6-SQRT(B$3*(1-'5b.TriRandNumbers'!B185)))</f>
        <v>4.6096997289484039</v>
      </c>
      <c r="C191" s="35">
        <f>IF('5b.TriRandNumbers'!C185&lt;=C$1,C$4+SQRT(C$2*'5b.TriRandNumbers'!C185),C$6-SQRT(C$3*(1-'5b.TriRandNumbers'!C185)))</f>
        <v>2.9543138790579544</v>
      </c>
      <c r="D191" s="34">
        <f>IF('5b.TriRandNumbers'!D185&lt;=D$1,D$4+SQRT(D$2*'5b.TriRandNumbers'!D185),D$6-SQRT(D$3*(1-'5b.TriRandNumbers'!D185)))</f>
        <v>5.1258480691781445</v>
      </c>
      <c r="E191" s="33">
        <f>IF('5b.TriRandNumbers'!E185&lt;=E$1,E$4+SQRT(E$2*'5b.TriRandNumbers'!E185),E$6-SQRT(E$3*(1-'5b.TriRandNumbers'!E185)))</f>
        <v>4.5379969337486674</v>
      </c>
      <c r="F191" s="32">
        <f>IF('5b.TriRandNumbers'!F185&lt;=F$1,F$4+SQRT(F$2*'5b.TriRandNumbers'!F185),F$6-SQRT(F$3*(1-'5b.TriRandNumbers'!F185)))</f>
        <v>2.3216925621288045</v>
      </c>
      <c r="G191" s="31">
        <f>IF('5b.TriRandNumbers'!G185&lt;=G$1,G$4+SQRT(G$2*'5b.TriRandNumbers'!G185),G$6-SQRT(G$3*(1-'5b.TriRandNumbers'!G185)))</f>
        <v>2.7959227221090202</v>
      </c>
      <c r="H191" s="36">
        <f>IF('5b.TriRandNumbers'!H185&lt;=H$1,H$4+SQRT(H$2*'5b.TriRandNumbers'!H185),H$6-SQRT(H$3*(1-'5b.TriRandNumbers'!H185)))</f>
        <v>7.9411407845714592</v>
      </c>
      <c r="I191" s="35">
        <f>IF('5b.TriRandNumbers'!I185&lt;=I$1,I$4+SQRT(I$2*'5b.TriRandNumbers'!I185),I$6-SQRT(I$3*(1-'5b.TriRandNumbers'!I185)))</f>
        <v>9.3335227482819079</v>
      </c>
      <c r="J191" s="34">
        <f>IF('5b.TriRandNumbers'!J185&lt;=J$1,J$4+SQRT(J$2*'5b.TriRandNumbers'!J185),J$6-SQRT(J$3*(1-'5b.TriRandNumbers'!J185)))</f>
        <v>17.971118634551061</v>
      </c>
      <c r="K191" s="33">
        <f>IF('5b.TriRandNumbers'!K185&lt;=K$1,K$4+SQRT(K$2*'5b.TriRandNumbers'!K185),K$6-SQRT(K$3*(1-'5b.TriRandNumbers'!K185)))</f>
        <v>15.821324825666661</v>
      </c>
      <c r="L191" s="32">
        <f>IF('5b.TriRandNumbers'!L185&lt;=L$1,L$4+SQRT(L$2*'5b.TriRandNumbers'!L185),L$6-SQRT(L$3*(1-'5b.TriRandNumbers'!L185)))</f>
        <v>10.769192004772203</v>
      </c>
      <c r="M191" s="31">
        <f>IF('5b.TriRandNumbers'!M185&lt;=M$1,M$4+SQRT(M$2*'5b.TriRandNumbers'!M185),M$6-SQRT(M$3*(1-'5b.TriRandNumbers'!M185)))</f>
        <v>12.048619563514784</v>
      </c>
      <c r="N191" s="36">
        <f>IF('5b.TriRandNumbers'!N185&lt;=N$1,N$4+SQRT(N$2*'5b.TriRandNumbers'!N185),N$6-SQRT(N$3*(1-'5b.TriRandNumbers'!N185)))</f>
        <v>14.080168842947943</v>
      </c>
      <c r="O191" s="35">
        <f>IF('5b.TriRandNumbers'!O185&lt;=O$1,O$4+SQRT(O$2*'5b.TriRandNumbers'!O185),O$6-SQRT(O$3*(1-'5b.TriRandNumbers'!O185)))</f>
        <v>10.971058544528031</v>
      </c>
      <c r="P191" s="34">
        <f>IF('5b.TriRandNumbers'!P185&lt;=P$1,P$4+SQRT(P$2*'5b.TriRandNumbers'!P185),P$6-SQRT(P$3*(1-'5b.TriRandNumbers'!P185)))</f>
        <v>7.8267774330678623</v>
      </c>
      <c r="Q191" s="33">
        <f>IF('5b.TriRandNumbers'!Q185&lt;=Q$1,Q$4+SQRT(Q$2*'5b.TriRandNumbers'!Q185),Q$6-SQRT(Q$3*(1-'5b.TriRandNumbers'!Q185)))</f>
        <v>8.5883516757236045</v>
      </c>
      <c r="R191" s="32">
        <f>IF('5b.TriRandNumbers'!R185&lt;=R$1,R$4+SQRT(R$2*'5b.TriRandNumbers'!R185),R$6-SQRT(R$3*(1-'5b.TriRandNumbers'!R185)))</f>
        <v>7.3811574711983319</v>
      </c>
      <c r="S191" s="31">
        <f>IF('5b.TriRandNumbers'!S185&lt;=S$1,S$4+SQRT(S$2*'5b.TriRandNumbers'!S185),S$6-SQRT(S$3*(1-'5b.TriRandNumbers'!S185)))</f>
        <v>11.253821659113108</v>
      </c>
      <c r="T191" s="36">
        <f>IF('5b.TriRandNumbers'!T185&lt;=T$1,T$4+SQRT(T$2*'5b.TriRandNumbers'!T185),T$6-SQRT(T$3*(1-'5b.TriRandNumbers'!T185)))</f>
        <v>11.600087803941811</v>
      </c>
      <c r="U191" s="35">
        <f>IF('5b.TriRandNumbers'!U185&lt;=U$1,U$4+SQRT(U$2*'5b.TriRandNumbers'!U185),U$6-SQRT(U$3*(1-'5b.TriRandNumbers'!U185)))</f>
        <v>15.0275896957131</v>
      </c>
      <c r="V191" s="34">
        <f>IF('5b.TriRandNumbers'!V185&lt;=V$1,V$4+SQRT(V$2*'5b.TriRandNumbers'!V185),V$6-SQRT(V$3*(1-'5b.TriRandNumbers'!V185)))</f>
        <v>10.039020344465465</v>
      </c>
      <c r="W191" s="33">
        <f>IF('5b.TriRandNumbers'!W185&lt;=W$1,W$4+SQRT(W$2*'5b.TriRandNumbers'!W185),W$6-SQRT(W$3*(1-'5b.TriRandNumbers'!W185)))</f>
        <v>8.9797543523594481</v>
      </c>
      <c r="X191" s="32">
        <f>IF('5b.TriRandNumbers'!X185&lt;=X$1,X$4+SQRT(X$2*'5b.TriRandNumbers'!X185),X$6-SQRT(X$3*(1-'5b.TriRandNumbers'!X185)))</f>
        <v>8.6507700184729721</v>
      </c>
      <c r="Y191" s="31">
        <f>IF('5b.TriRandNumbers'!Y185&lt;=Y$1,Y$4+SQRT(Y$2*'5b.TriRandNumbers'!Y185),Y$6-SQRT(Y$3*(1-'5b.TriRandNumbers'!Y185)))</f>
        <v>8.8993537352231797</v>
      </c>
    </row>
    <row r="192" spans="2:25" hidden="1" x14ac:dyDescent="0.25">
      <c r="B192" s="36">
        <f>IF('5b.TriRandNumbers'!B186&lt;=B$1,B$4+SQRT(B$2*'5b.TriRandNumbers'!B186),B$6-SQRT(B$3*(1-'5b.TriRandNumbers'!B186)))</f>
        <v>3.5341244190544705</v>
      </c>
      <c r="C192" s="35">
        <f>IF('5b.TriRandNumbers'!C186&lt;=C$1,C$4+SQRT(C$2*'5b.TriRandNumbers'!C186),C$6-SQRT(C$3*(1-'5b.TriRandNumbers'!C186)))</f>
        <v>4.3149817417943224</v>
      </c>
      <c r="D192" s="34">
        <f>IF('5b.TriRandNumbers'!D186&lt;=D$1,D$4+SQRT(D$2*'5b.TriRandNumbers'!D186),D$6-SQRT(D$3*(1-'5b.TriRandNumbers'!D186)))</f>
        <v>6.5008625855723041</v>
      </c>
      <c r="E192" s="33">
        <f>IF('5b.TriRandNumbers'!E186&lt;=E$1,E$4+SQRT(E$2*'5b.TriRandNumbers'!E186),E$6-SQRT(E$3*(1-'5b.TriRandNumbers'!E186)))</f>
        <v>4.1908202757860398</v>
      </c>
      <c r="F192" s="32">
        <f>IF('5b.TriRandNumbers'!F186&lt;=F$1,F$4+SQRT(F$2*'5b.TriRandNumbers'!F186),F$6-SQRT(F$3*(1-'5b.TriRandNumbers'!F186)))</f>
        <v>2.5873657424767753</v>
      </c>
      <c r="G192" s="31">
        <f>IF('5b.TriRandNumbers'!G186&lt;=G$1,G$4+SQRT(G$2*'5b.TriRandNumbers'!G186),G$6-SQRT(G$3*(1-'5b.TriRandNumbers'!G186)))</f>
        <v>2.8968504955567336</v>
      </c>
      <c r="H192" s="36">
        <f>IF('5b.TriRandNumbers'!H186&lt;=H$1,H$4+SQRT(H$2*'5b.TriRandNumbers'!H186),H$6-SQRT(H$3*(1-'5b.TriRandNumbers'!H186)))</f>
        <v>11.307236437396918</v>
      </c>
      <c r="I192" s="35">
        <f>IF('5b.TriRandNumbers'!I186&lt;=I$1,I$4+SQRT(I$2*'5b.TriRandNumbers'!I186),I$6-SQRT(I$3*(1-'5b.TriRandNumbers'!I186)))</f>
        <v>11.503103175920083</v>
      </c>
      <c r="J192" s="34">
        <f>IF('5b.TriRandNumbers'!J186&lt;=J$1,J$4+SQRT(J$2*'5b.TriRandNumbers'!J186),J$6-SQRT(J$3*(1-'5b.TriRandNumbers'!J186)))</f>
        <v>10.584461053095229</v>
      </c>
      <c r="K192" s="33">
        <f>IF('5b.TriRandNumbers'!K186&lt;=K$1,K$4+SQRT(K$2*'5b.TriRandNumbers'!K186),K$6-SQRT(K$3*(1-'5b.TriRandNumbers'!K186)))</f>
        <v>13.985772809875716</v>
      </c>
      <c r="L192" s="32">
        <f>IF('5b.TriRandNumbers'!L186&lt;=L$1,L$4+SQRT(L$2*'5b.TriRandNumbers'!L186),L$6-SQRT(L$3*(1-'5b.TriRandNumbers'!L186)))</f>
        <v>9.4547051208717399</v>
      </c>
      <c r="M192" s="31">
        <f>IF('5b.TriRandNumbers'!M186&lt;=M$1,M$4+SQRT(M$2*'5b.TriRandNumbers'!M186),M$6-SQRT(M$3*(1-'5b.TriRandNumbers'!M186)))</f>
        <v>14.332643973534699</v>
      </c>
      <c r="N192" s="36">
        <f>IF('5b.TriRandNumbers'!N186&lt;=N$1,N$4+SQRT(N$2*'5b.TriRandNumbers'!N186),N$6-SQRT(N$3*(1-'5b.TriRandNumbers'!N186)))</f>
        <v>7.8401565892103626</v>
      </c>
      <c r="O192" s="35">
        <f>IF('5b.TriRandNumbers'!O186&lt;=O$1,O$4+SQRT(O$2*'5b.TriRandNumbers'!O186),O$6-SQRT(O$3*(1-'5b.TriRandNumbers'!O186)))</f>
        <v>7.6943501106303023</v>
      </c>
      <c r="P192" s="34">
        <f>IF('5b.TriRandNumbers'!P186&lt;=P$1,P$4+SQRT(P$2*'5b.TriRandNumbers'!P186),P$6-SQRT(P$3*(1-'5b.TriRandNumbers'!P186)))</f>
        <v>10.036091514420479</v>
      </c>
      <c r="Q192" s="33">
        <f>IF('5b.TriRandNumbers'!Q186&lt;=Q$1,Q$4+SQRT(Q$2*'5b.TriRandNumbers'!Q186),Q$6-SQRT(Q$3*(1-'5b.TriRandNumbers'!Q186)))</f>
        <v>9.2339922599775868</v>
      </c>
      <c r="R192" s="32">
        <f>IF('5b.TriRandNumbers'!R186&lt;=R$1,R$4+SQRT(R$2*'5b.TriRandNumbers'!R186),R$6-SQRT(R$3*(1-'5b.TriRandNumbers'!R186)))</f>
        <v>15.26840492433359</v>
      </c>
      <c r="S192" s="31">
        <f>IF('5b.TriRandNumbers'!S186&lt;=S$1,S$4+SQRT(S$2*'5b.TriRandNumbers'!S186),S$6-SQRT(S$3*(1-'5b.TriRandNumbers'!S186)))</f>
        <v>5.6649626904658392</v>
      </c>
      <c r="T192" s="36">
        <f>IF('5b.TriRandNumbers'!T186&lt;=T$1,T$4+SQRT(T$2*'5b.TriRandNumbers'!T186),T$6-SQRT(T$3*(1-'5b.TriRandNumbers'!T186)))</f>
        <v>12.729120566182651</v>
      </c>
      <c r="U192" s="35">
        <f>IF('5b.TriRandNumbers'!U186&lt;=U$1,U$4+SQRT(U$2*'5b.TriRandNumbers'!U186),U$6-SQRT(U$3*(1-'5b.TriRandNumbers'!U186)))</f>
        <v>8.970254755478912</v>
      </c>
      <c r="V192" s="34">
        <f>IF('5b.TriRandNumbers'!V186&lt;=V$1,V$4+SQRT(V$2*'5b.TriRandNumbers'!V186),V$6-SQRT(V$3*(1-'5b.TriRandNumbers'!V186)))</f>
        <v>14.38404699254005</v>
      </c>
      <c r="W192" s="33">
        <f>IF('5b.TriRandNumbers'!W186&lt;=W$1,W$4+SQRT(W$2*'5b.TriRandNumbers'!W186),W$6-SQRT(W$3*(1-'5b.TriRandNumbers'!W186)))</f>
        <v>11.264795904751432</v>
      </c>
      <c r="X192" s="32">
        <f>IF('5b.TriRandNumbers'!X186&lt;=X$1,X$4+SQRT(X$2*'5b.TriRandNumbers'!X186),X$6-SQRT(X$3*(1-'5b.TriRandNumbers'!X186)))</f>
        <v>9.5193370353335354</v>
      </c>
      <c r="Y192" s="31">
        <f>IF('5b.TriRandNumbers'!Y186&lt;=Y$1,Y$4+SQRT(Y$2*'5b.TriRandNumbers'!Y186),Y$6-SQRT(Y$3*(1-'5b.TriRandNumbers'!Y186)))</f>
        <v>8.7898267036478543</v>
      </c>
    </row>
    <row r="193" spans="2:25" hidden="1" x14ac:dyDescent="0.25">
      <c r="B193" s="36">
        <f>IF('5b.TriRandNumbers'!B187&lt;=B$1,B$4+SQRT(B$2*'5b.TriRandNumbers'!B187),B$6-SQRT(B$3*(1-'5b.TriRandNumbers'!B187)))</f>
        <v>4.2972981385152389</v>
      </c>
      <c r="C193" s="35">
        <f>IF('5b.TriRandNumbers'!C187&lt;=C$1,C$4+SQRT(C$2*'5b.TriRandNumbers'!C187),C$6-SQRT(C$3*(1-'5b.TriRandNumbers'!C187)))</f>
        <v>3.6217622492911623</v>
      </c>
      <c r="D193" s="34">
        <f>IF('5b.TriRandNumbers'!D187&lt;=D$1,D$4+SQRT(D$2*'5b.TriRandNumbers'!D187),D$6-SQRT(D$3*(1-'5b.TriRandNumbers'!D187)))</f>
        <v>5.8816358219072304</v>
      </c>
      <c r="E193" s="33">
        <f>IF('5b.TriRandNumbers'!E187&lt;=E$1,E$4+SQRT(E$2*'5b.TriRandNumbers'!E187),E$6-SQRT(E$3*(1-'5b.TriRandNumbers'!E187)))</f>
        <v>4.1196319244604336</v>
      </c>
      <c r="F193" s="32">
        <f>IF('5b.TriRandNumbers'!F187&lt;=F$1,F$4+SQRT(F$2*'5b.TriRandNumbers'!F187),F$6-SQRT(F$3*(1-'5b.TriRandNumbers'!F187)))</f>
        <v>1.8471952856098395</v>
      </c>
      <c r="G193" s="31">
        <f>IF('5b.TriRandNumbers'!G187&lt;=G$1,G$4+SQRT(G$2*'5b.TriRandNumbers'!G187),G$6-SQRT(G$3*(1-'5b.TriRandNumbers'!G187)))</f>
        <v>3.7896851597775587</v>
      </c>
      <c r="H193" s="36">
        <f>IF('5b.TriRandNumbers'!H187&lt;=H$1,H$4+SQRT(H$2*'5b.TriRandNumbers'!H187),H$6-SQRT(H$3*(1-'5b.TriRandNumbers'!H187)))</f>
        <v>10.469535586745486</v>
      </c>
      <c r="I193" s="35">
        <f>IF('5b.TriRandNumbers'!I187&lt;=I$1,I$4+SQRT(I$2*'5b.TriRandNumbers'!I187),I$6-SQRT(I$3*(1-'5b.TriRandNumbers'!I187)))</f>
        <v>17.294791550942719</v>
      </c>
      <c r="J193" s="34">
        <f>IF('5b.TriRandNumbers'!J187&lt;=J$1,J$4+SQRT(J$2*'5b.TriRandNumbers'!J187),J$6-SQRT(J$3*(1-'5b.TriRandNumbers'!J187)))</f>
        <v>11.907669546662039</v>
      </c>
      <c r="K193" s="33">
        <f>IF('5b.TriRandNumbers'!K187&lt;=K$1,K$4+SQRT(K$2*'5b.TriRandNumbers'!K187),K$6-SQRT(K$3*(1-'5b.TriRandNumbers'!K187)))</f>
        <v>15.584635029133814</v>
      </c>
      <c r="L193" s="32">
        <f>IF('5b.TriRandNumbers'!L187&lt;=L$1,L$4+SQRT(L$2*'5b.TriRandNumbers'!L187),L$6-SQRT(L$3*(1-'5b.TriRandNumbers'!L187)))</f>
        <v>17.06831074170362</v>
      </c>
      <c r="M193" s="31">
        <f>IF('5b.TriRandNumbers'!M187&lt;=M$1,M$4+SQRT(M$2*'5b.TriRandNumbers'!M187),M$6-SQRT(M$3*(1-'5b.TriRandNumbers'!M187)))</f>
        <v>6.6720939731329247</v>
      </c>
      <c r="N193" s="36">
        <f>IF('5b.TriRandNumbers'!N187&lt;=N$1,N$4+SQRT(N$2*'5b.TriRandNumbers'!N187),N$6-SQRT(N$3*(1-'5b.TriRandNumbers'!N187)))</f>
        <v>11.367976394705977</v>
      </c>
      <c r="O193" s="35">
        <f>IF('5b.TriRandNumbers'!O187&lt;=O$1,O$4+SQRT(O$2*'5b.TriRandNumbers'!O187),O$6-SQRT(O$3*(1-'5b.TriRandNumbers'!O187)))</f>
        <v>15.17238671522176</v>
      </c>
      <c r="P193" s="34">
        <f>IF('5b.TriRandNumbers'!P187&lt;=P$1,P$4+SQRT(P$2*'5b.TriRandNumbers'!P187),P$6-SQRT(P$3*(1-'5b.TriRandNumbers'!P187)))</f>
        <v>6.921932081359726</v>
      </c>
      <c r="Q193" s="33">
        <f>IF('5b.TriRandNumbers'!Q187&lt;=Q$1,Q$4+SQRT(Q$2*'5b.TriRandNumbers'!Q187),Q$6-SQRT(Q$3*(1-'5b.TriRandNumbers'!Q187)))</f>
        <v>11.627373463407416</v>
      </c>
      <c r="R193" s="32">
        <f>IF('5b.TriRandNumbers'!R187&lt;=R$1,R$4+SQRT(R$2*'5b.TriRandNumbers'!R187),R$6-SQRT(R$3*(1-'5b.TriRandNumbers'!R187)))</f>
        <v>12.887673737615513</v>
      </c>
      <c r="S193" s="31">
        <f>IF('5b.TriRandNumbers'!S187&lt;=S$1,S$4+SQRT(S$2*'5b.TriRandNumbers'!S187),S$6-SQRT(S$3*(1-'5b.TriRandNumbers'!S187)))</f>
        <v>9.8826296823616619</v>
      </c>
      <c r="T193" s="36">
        <f>IF('5b.TriRandNumbers'!T187&lt;=T$1,T$4+SQRT(T$2*'5b.TriRandNumbers'!T187),T$6-SQRT(T$3*(1-'5b.TriRandNumbers'!T187)))</f>
        <v>5.6592294985786022</v>
      </c>
      <c r="U193" s="35">
        <f>IF('5b.TriRandNumbers'!U187&lt;=U$1,U$4+SQRT(U$2*'5b.TriRandNumbers'!U187),U$6-SQRT(U$3*(1-'5b.TriRandNumbers'!U187)))</f>
        <v>12.582432060948037</v>
      </c>
      <c r="V193" s="34">
        <f>IF('5b.TriRandNumbers'!V187&lt;=V$1,V$4+SQRT(V$2*'5b.TriRandNumbers'!V187),V$6-SQRT(V$3*(1-'5b.TriRandNumbers'!V187)))</f>
        <v>9.1734901802688746</v>
      </c>
      <c r="W193" s="33">
        <f>IF('5b.TriRandNumbers'!W187&lt;=W$1,W$4+SQRT(W$2*'5b.TriRandNumbers'!W187),W$6-SQRT(W$3*(1-'5b.TriRandNumbers'!W187)))</f>
        <v>9.8734249098029494</v>
      </c>
      <c r="X193" s="32">
        <f>IF('5b.TriRandNumbers'!X187&lt;=X$1,X$4+SQRT(X$2*'5b.TriRandNumbers'!X187),X$6-SQRT(X$3*(1-'5b.TriRandNumbers'!X187)))</f>
        <v>16.005753427961409</v>
      </c>
      <c r="Y193" s="31">
        <f>IF('5b.TriRandNumbers'!Y187&lt;=Y$1,Y$4+SQRT(Y$2*'5b.TriRandNumbers'!Y187),Y$6-SQRT(Y$3*(1-'5b.TriRandNumbers'!Y187)))</f>
        <v>17.994441534727123</v>
      </c>
    </row>
    <row r="194" spans="2:25" hidden="1" x14ac:dyDescent="0.25">
      <c r="B194" s="36">
        <f>IF('5b.TriRandNumbers'!B188&lt;=B$1,B$4+SQRT(B$2*'5b.TriRandNumbers'!B188),B$6-SQRT(B$3*(1-'5b.TriRandNumbers'!B188)))</f>
        <v>3.5726466078852037</v>
      </c>
      <c r="C194" s="35">
        <f>IF('5b.TriRandNumbers'!C188&lt;=C$1,C$4+SQRT(C$2*'5b.TriRandNumbers'!C188),C$6-SQRT(C$3*(1-'5b.TriRandNumbers'!C188)))</f>
        <v>3.0976620142020135</v>
      </c>
      <c r="D194" s="34">
        <f>IF('5b.TriRandNumbers'!D188&lt;=D$1,D$4+SQRT(D$2*'5b.TriRandNumbers'!D188),D$6-SQRT(D$3*(1-'5b.TriRandNumbers'!D188)))</f>
        <v>6.084898053619316</v>
      </c>
      <c r="E194" s="33">
        <f>IF('5b.TriRandNumbers'!E188&lt;=E$1,E$4+SQRT(E$2*'5b.TriRandNumbers'!E188),E$6-SQRT(E$3*(1-'5b.TriRandNumbers'!E188)))</f>
        <v>4.2575442649279154</v>
      </c>
      <c r="F194" s="32">
        <f>IF('5b.TriRandNumbers'!F188&lt;=F$1,F$4+SQRT(F$2*'5b.TriRandNumbers'!F188),F$6-SQRT(F$3*(1-'5b.TriRandNumbers'!F188)))</f>
        <v>2.4153055229644611</v>
      </c>
      <c r="G194" s="31">
        <f>IF('5b.TriRandNumbers'!G188&lt;=G$1,G$4+SQRT(G$2*'5b.TriRandNumbers'!G188),G$6-SQRT(G$3*(1-'5b.TriRandNumbers'!G188)))</f>
        <v>3.2977690891868434</v>
      </c>
      <c r="H194" s="36">
        <f>IF('5b.TriRandNumbers'!H188&lt;=H$1,H$4+SQRT(H$2*'5b.TriRandNumbers'!H188),H$6-SQRT(H$3*(1-'5b.TriRandNumbers'!H188)))</f>
        <v>12.718085019419547</v>
      </c>
      <c r="I194" s="35">
        <f>IF('5b.TriRandNumbers'!I188&lt;=I$1,I$4+SQRT(I$2*'5b.TriRandNumbers'!I188),I$6-SQRT(I$3*(1-'5b.TriRandNumbers'!I188)))</f>
        <v>9.2787861765822015</v>
      </c>
      <c r="J194" s="34">
        <f>IF('5b.TriRandNumbers'!J188&lt;=J$1,J$4+SQRT(J$2*'5b.TriRandNumbers'!J188),J$6-SQRT(J$3*(1-'5b.TriRandNumbers'!J188)))</f>
        <v>7.4090729168813851</v>
      </c>
      <c r="K194" s="33">
        <f>IF('5b.TriRandNumbers'!K188&lt;=K$1,K$4+SQRT(K$2*'5b.TriRandNumbers'!K188),K$6-SQRT(K$3*(1-'5b.TriRandNumbers'!K188)))</f>
        <v>13.700056782711318</v>
      </c>
      <c r="L194" s="32">
        <f>IF('5b.TriRandNumbers'!L188&lt;=L$1,L$4+SQRT(L$2*'5b.TriRandNumbers'!L188),L$6-SQRT(L$3*(1-'5b.TriRandNumbers'!L188)))</f>
        <v>7.1271373358015957</v>
      </c>
      <c r="M194" s="31">
        <f>IF('5b.TriRandNumbers'!M188&lt;=M$1,M$4+SQRT(M$2*'5b.TriRandNumbers'!M188),M$6-SQRT(M$3*(1-'5b.TriRandNumbers'!M188)))</f>
        <v>19.116597699693919</v>
      </c>
      <c r="N194" s="36">
        <f>IF('5b.TriRandNumbers'!N188&lt;=N$1,N$4+SQRT(N$2*'5b.TriRandNumbers'!N188),N$6-SQRT(N$3*(1-'5b.TriRandNumbers'!N188)))</f>
        <v>10.357583423840842</v>
      </c>
      <c r="O194" s="35">
        <f>IF('5b.TriRandNumbers'!O188&lt;=O$1,O$4+SQRT(O$2*'5b.TriRandNumbers'!O188),O$6-SQRT(O$3*(1-'5b.TriRandNumbers'!O188)))</f>
        <v>15.038088787971272</v>
      </c>
      <c r="P194" s="34">
        <f>IF('5b.TriRandNumbers'!P188&lt;=P$1,P$4+SQRT(P$2*'5b.TriRandNumbers'!P188),P$6-SQRT(P$3*(1-'5b.TriRandNumbers'!P188)))</f>
        <v>12.861066383982365</v>
      </c>
      <c r="Q194" s="33">
        <f>IF('5b.TriRandNumbers'!Q188&lt;=Q$1,Q$4+SQRT(Q$2*'5b.TriRandNumbers'!Q188),Q$6-SQRT(Q$3*(1-'5b.TriRandNumbers'!Q188)))</f>
        <v>8.9735060344903879</v>
      </c>
      <c r="R194" s="32">
        <f>IF('5b.TriRandNumbers'!R188&lt;=R$1,R$4+SQRT(R$2*'5b.TriRandNumbers'!R188),R$6-SQRT(R$3*(1-'5b.TriRandNumbers'!R188)))</f>
        <v>10.227788835560748</v>
      </c>
      <c r="S194" s="31">
        <f>IF('5b.TriRandNumbers'!S188&lt;=S$1,S$4+SQRT(S$2*'5b.TriRandNumbers'!S188),S$6-SQRT(S$3*(1-'5b.TriRandNumbers'!S188)))</f>
        <v>10.928592413376204</v>
      </c>
      <c r="T194" s="36">
        <f>IF('5b.TriRandNumbers'!T188&lt;=T$1,T$4+SQRT(T$2*'5b.TriRandNumbers'!T188),T$6-SQRT(T$3*(1-'5b.TriRandNumbers'!T188)))</f>
        <v>10.684301484356252</v>
      </c>
      <c r="U194" s="35">
        <f>IF('5b.TriRandNumbers'!U188&lt;=U$1,U$4+SQRT(U$2*'5b.TriRandNumbers'!U188),U$6-SQRT(U$3*(1-'5b.TriRandNumbers'!U188)))</f>
        <v>13.725163737799127</v>
      </c>
      <c r="V194" s="34">
        <f>IF('5b.TriRandNumbers'!V188&lt;=V$1,V$4+SQRT(V$2*'5b.TriRandNumbers'!V188),V$6-SQRT(V$3*(1-'5b.TriRandNumbers'!V188)))</f>
        <v>10.328072738750233</v>
      </c>
      <c r="W194" s="33">
        <f>IF('5b.TriRandNumbers'!W188&lt;=W$1,W$4+SQRT(W$2*'5b.TriRandNumbers'!W188),W$6-SQRT(W$3*(1-'5b.TriRandNumbers'!W188)))</f>
        <v>9.381659767682244</v>
      </c>
      <c r="X194" s="32">
        <f>IF('5b.TriRandNumbers'!X188&lt;=X$1,X$4+SQRT(X$2*'5b.TriRandNumbers'!X188),X$6-SQRT(X$3*(1-'5b.TriRandNumbers'!X188)))</f>
        <v>13.049527877048131</v>
      </c>
      <c r="Y194" s="31">
        <f>IF('5b.TriRandNumbers'!Y188&lt;=Y$1,Y$4+SQRT(Y$2*'5b.TriRandNumbers'!Y188),Y$6-SQRT(Y$3*(1-'5b.TriRandNumbers'!Y188)))</f>
        <v>10.329921544924101</v>
      </c>
    </row>
    <row r="195" spans="2:25" hidden="1" x14ac:dyDescent="0.25">
      <c r="B195" s="36">
        <f>IF('5b.TriRandNumbers'!B189&lt;=B$1,B$4+SQRT(B$2*'5b.TriRandNumbers'!B189),B$6-SQRT(B$3*(1-'5b.TriRandNumbers'!B189)))</f>
        <v>3.2290553869433589</v>
      </c>
      <c r="C195" s="35">
        <f>IF('5b.TriRandNumbers'!C189&lt;=C$1,C$4+SQRT(C$2*'5b.TriRandNumbers'!C189),C$6-SQRT(C$3*(1-'5b.TriRandNumbers'!C189)))</f>
        <v>2.0265706878486287</v>
      </c>
      <c r="D195" s="34">
        <f>IF('5b.TriRandNumbers'!D189&lt;=D$1,D$4+SQRT(D$2*'5b.TriRandNumbers'!D189),D$6-SQRT(D$3*(1-'5b.TriRandNumbers'!D189)))</f>
        <v>5.7547116651514543</v>
      </c>
      <c r="E195" s="33">
        <f>IF('5b.TriRandNumbers'!E189&lt;=E$1,E$4+SQRT(E$2*'5b.TriRandNumbers'!E189),E$6-SQRT(E$3*(1-'5b.TriRandNumbers'!E189)))</f>
        <v>4.4140825262964229</v>
      </c>
      <c r="F195" s="32">
        <f>IF('5b.TriRandNumbers'!F189&lt;=F$1,F$4+SQRT(F$2*'5b.TriRandNumbers'!F189),F$6-SQRT(F$3*(1-'5b.TriRandNumbers'!F189)))</f>
        <v>2.7147995631351294</v>
      </c>
      <c r="G195" s="31">
        <f>IF('5b.TriRandNumbers'!G189&lt;=G$1,G$4+SQRT(G$2*'5b.TriRandNumbers'!G189),G$6-SQRT(G$3*(1-'5b.TriRandNumbers'!G189)))</f>
        <v>3.7010039848588852</v>
      </c>
      <c r="H195" s="36">
        <f>IF('5b.TriRandNumbers'!H189&lt;=H$1,H$4+SQRT(H$2*'5b.TriRandNumbers'!H189),H$6-SQRT(H$3*(1-'5b.TriRandNumbers'!H189)))</f>
        <v>11.24610391677764</v>
      </c>
      <c r="I195" s="35">
        <f>IF('5b.TriRandNumbers'!I189&lt;=I$1,I$4+SQRT(I$2*'5b.TriRandNumbers'!I189),I$6-SQRT(I$3*(1-'5b.TriRandNumbers'!I189)))</f>
        <v>9.2045053287798755</v>
      </c>
      <c r="J195" s="34">
        <f>IF('5b.TriRandNumbers'!J189&lt;=J$1,J$4+SQRT(J$2*'5b.TriRandNumbers'!J189),J$6-SQRT(J$3*(1-'5b.TriRandNumbers'!J189)))</f>
        <v>10.951545585410749</v>
      </c>
      <c r="K195" s="33">
        <f>IF('5b.TriRandNumbers'!K189&lt;=K$1,K$4+SQRT(K$2*'5b.TriRandNumbers'!K189),K$6-SQRT(K$3*(1-'5b.TriRandNumbers'!K189)))</f>
        <v>8.1532213297971996</v>
      </c>
      <c r="L195" s="32">
        <f>IF('5b.TriRandNumbers'!L189&lt;=L$1,L$4+SQRT(L$2*'5b.TriRandNumbers'!L189),L$6-SQRT(L$3*(1-'5b.TriRandNumbers'!L189)))</f>
        <v>7.9480208169801028</v>
      </c>
      <c r="M195" s="31">
        <f>IF('5b.TriRandNumbers'!M189&lt;=M$1,M$4+SQRT(M$2*'5b.TriRandNumbers'!M189),M$6-SQRT(M$3*(1-'5b.TriRandNumbers'!M189)))</f>
        <v>14.982990214750334</v>
      </c>
      <c r="N195" s="36">
        <f>IF('5b.TriRandNumbers'!N189&lt;=N$1,N$4+SQRT(N$2*'5b.TriRandNumbers'!N189),N$6-SQRT(N$3*(1-'5b.TriRandNumbers'!N189)))</f>
        <v>12.404401110340347</v>
      </c>
      <c r="O195" s="35">
        <f>IF('5b.TriRandNumbers'!O189&lt;=O$1,O$4+SQRT(O$2*'5b.TriRandNumbers'!O189),O$6-SQRT(O$3*(1-'5b.TriRandNumbers'!O189)))</f>
        <v>8.463233402499224</v>
      </c>
      <c r="P195" s="34">
        <f>IF('5b.TriRandNumbers'!P189&lt;=P$1,P$4+SQRT(P$2*'5b.TriRandNumbers'!P189),P$6-SQRT(P$3*(1-'5b.TriRandNumbers'!P189)))</f>
        <v>14.508398481579112</v>
      </c>
      <c r="Q195" s="33">
        <f>IF('5b.TriRandNumbers'!Q189&lt;=Q$1,Q$4+SQRT(Q$2*'5b.TriRandNumbers'!Q189),Q$6-SQRT(Q$3*(1-'5b.TriRandNumbers'!Q189)))</f>
        <v>13.098112612507236</v>
      </c>
      <c r="R195" s="32">
        <f>IF('5b.TriRandNumbers'!R189&lt;=R$1,R$4+SQRT(R$2*'5b.TriRandNumbers'!R189),R$6-SQRT(R$3*(1-'5b.TriRandNumbers'!R189)))</f>
        <v>11.497505566957351</v>
      </c>
      <c r="S195" s="31">
        <f>IF('5b.TriRandNumbers'!S189&lt;=S$1,S$4+SQRT(S$2*'5b.TriRandNumbers'!S189),S$6-SQRT(S$3*(1-'5b.TriRandNumbers'!S189)))</f>
        <v>18.212495760142701</v>
      </c>
      <c r="T195" s="36">
        <f>IF('5b.TriRandNumbers'!T189&lt;=T$1,T$4+SQRT(T$2*'5b.TriRandNumbers'!T189),T$6-SQRT(T$3*(1-'5b.TriRandNumbers'!T189)))</f>
        <v>12.938810536846894</v>
      </c>
      <c r="U195" s="35">
        <f>IF('5b.TriRandNumbers'!U189&lt;=U$1,U$4+SQRT(U$2*'5b.TriRandNumbers'!U189),U$6-SQRT(U$3*(1-'5b.TriRandNumbers'!U189)))</f>
        <v>11.083949165956087</v>
      </c>
      <c r="V195" s="34">
        <f>IF('5b.TriRandNumbers'!V189&lt;=V$1,V$4+SQRT(V$2*'5b.TriRandNumbers'!V189),V$6-SQRT(V$3*(1-'5b.TriRandNumbers'!V189)))</f>
        <v>12.135522060677518</v>
      </c>
      <c r="W195" s="33">
        <f>IF('5b.TriRandNumbers'!W189&lt;=W$1,W$4+SQRT(W$2*'5b.TriRandNumbers'!W189),W$6-SQRT(W$3*(1-'5b.TriRandNumbers'!W189)))</f>
        <v>5.8787240076897298</v>
      </c>
      <c r="X195" s="32">
        <f>IF('5b.TriRandNumbers'!X189&lt;=X$1,X$4+SQRT(X$2*'5b.TriRandNumbers'!X189),X$6-SQRT(X$3*(1-'5b.TriRandNumbers'!X189)))</f>
        <v>7.6159038636371541</v>
      </c>
      <c r="Y195" s="31">
        <f>IF('5b.TriRandNumbers'!Y189&lt;=Y$1,Y$4+SQRT(Y$2*'5b.TriRandNumbers'!Y189),Y$6-SQRT(Y$3*(1-'5b.TriRandNumbers'!Y189)))</f>
        <v>14.912125458741411</v>
      </c>
    </row>
    <row r="196" spans="2:25" hidden="1" x14ac:dyDescent="0.25">
      <c r="B196" s="36">
        <f>IF('5b.TriRandNumbers'!B190&lt;=B$1,B$4+SQRT(B$2*'5b.TriRandNumbers'!B190),B$6-SQRT(B$3*(1-'5b.TriRandNumbers'!B190)))</f>
        <v>3.8436052931568008</v>
      </c>
      <c r="C196" s="35">
        <f>IF('5b.TriRandNumbers'!C190&lt;=C$1,C$4+SQRT(C$2*'5b.TriRandNumbers'!C190),C$6-SQRT(C$3*(1-'5b.TriRandNumbers'!C190)))</f>
        <v>1.8807216668297211</v>
      </c>
      <c r="D196" s="34">
        <f>IF('5b.TriRandNumbers'!D190&lt;=D$1,D$4+SQRT(D$2*'5b.TriRandNumbers'!D190),D$6-SQRT(D$3*(1-'5b.TriRandNumbers'!D190)))</f>
        <v>6.1714661555192958</v>
      </c>
      <c r="E196" s="33">
        <f>IF('5b.TriRandNumbers'!E190&lt;=E$1,E$4+SQRT(E$2*'5b.TriRandNumbers'!E190),E$6-SQRT(E$3*(1-'5b.TriRandNumbers'!E190)))</f>
        <v>3.2317189082086943</v>
      </c>
      <c r="F196" s="32">
        <f>IF('5b.TriRandNumbers'!F190&lt;=F$1,F$4+SQRT(F$2*'5b.TriRandNumbers'!F190),F$6-SQRT(F$3*(1-'5b.TriRandNumbers'!F190)))</f>
        <v>2.1865956035251193</v>
      </c>
      <c r="G196" s="31">
        <f>IF('5b.TriRandNumbers'!G190&lt;=G$1,G$4+SQRT(G$2*'5b.TriRandNumbers'!G190),G$6-SQRT(G$3*(1-'5b.TriRandNumbers'!G190)))</f>
        <v>4.9089978652667687</v>
      </c>
      <c r="H196" s="36">
        <f>IF('5b.TriRandNumbers'!H190&lt;=H$1,H$4+SQRT(H$2*'5b.TriRandNumbers'!H190),H$6-SQRT(H$3*(1-'5b.TriRandNumbers'!H190)))</f>
        <v>8.0372206147071132</v>
      </c>
      <c r="I196" s="35">
        <f>IF('5b.TriRandNumbers'!I190&lt;=I$1,I$4+SQRT(I$2*'5b.TriRandNumbers'!I190),I$6-SQRT(I$3*(1-'5b.TriRandNumbers'!I190)))</f>
        <v>8.1373653101527736</v>
      </c>
      <c r="J196" s="34">
        <f>IF('5b.TriRandNumbers'!J190&lt;=J$1,J$4+SQRT(J$2*'5b.TriRandNumbers'!J190),J$6-SQRT(J$3*(1-'5b.TriRandNumbers'!J190)))</f>
        <v>17.238026781711785</v>
      </c>
      <c r="K196" s="33">
        <f>IF('5b.TriRandNumbers'!K190&lt;=K$1,K$4+SQRT(K$2*'5b.TriRandNumbers'!K190),K$6-SQRT(K$3*(1-'5b.TriRandNumbers'!K190)))</f>
        <v>14.863570214216733</v>
      </c>
      <c r="L196" s="32">
        <f>IF('5b.TriRandNumbers'!L190&lt;=L$1,L$4+SQRT(L$2*'5b.TriRandNumbers'!L190),L$6-SQRT(L$3*(1-'5b.TriRandNumbers'!L190)))</f>
        <v>13.525851288378611</v>
      </c>
      <c r="M196" s="31">
        <f>IF('5b.TriRandNumbers'!M190&lt;=M$1,M$4+SQRT(M$2*'5b.TriRandNumbers'!M190),M$6-SQRT(M$3*(1-'5b.TriRandNumbers'!M190)))</f>
        <v>12.477947259372026</v>
      </c>
      <c r="N196" s="36">
        <f>IF('5b.TriRandNumbers'!N190&lt;=N$1,N$4+SQRT(N$2*'5b.TriRandNumbers'!N190),N$6-SQRT(N$3*(1-'5b.TriRandNumbers'!N190)))</f>
        <v>10.817435137144047</v>
      </c>
      <c r="O196" s="35">
        <f>IF('5b.TriRandNumbers'!O190&lt;=O$1,O$4+SQRT(O$2*'5b.TriRandNumbers'!O190),O$6-SQRT(O$3*(1-'5b.TriRandNumbers'!O190)))</f>
        <v>14.386468729943051</v>
      </c>
      <c r="P196" s="34">
        <f>IF('5b.TriRandNumbers'!P190&lt;=P$1,P$4+SQRT(P$2*'5b.TriRandNumbers'!P190),P$6-SQRT(P$3*(1-'5b.TriRandNumbers'!P190)))</f>
        <v>14.796833498447054</v>
      </c>
      <c r="Q196" s="33">
        <f>IF('5b.TriRandNumbers'!Q190&lt;=Q$1,Q$4+SQRT(Q$2*'5b.TriRandNumbers'!Q190),Q$6-SQRT(Q$3*(1-'5b.TriRandNumbers'!Q190)))</f>
        <v>12.298832774153158</v>
      </c>
      <c r="R196" s="32">
        <f>IF('5b.TriRandNumbers'!R190&lt;=R$1,R$4+SQRT(R$2*'5b.TriRandNumbers'!R190),R$6-SQRT(R$3*(1-'5b.TriRandNumbers'!R190)))</f>
        <v>14.9538242239485</v>
      </c>
      <c r="S196" s="31">
        <f>IF('5b.TriRandNumbers'!S190&lt;=S$1,S$4+SQRT(S$2*'5b.TriRandNumbers'!S190),S$6-SQRT(S$3*(1-'5b.TriRandNumbers'!S190)))</f>
        <v>8.4963471196423015</v>
      </c>
      <c r="T196" s="36">
        <f>IF('5b.TriRandNumbers'!T190&lt;=T$1,T$4+SQRT(T$2*'5b.TriRandNumbers'!T190),T$6-SQRT(T$3*(1-'5b.TriRandNumbers'!T190)))</f>
        <v>13.238465213646553</v>
      </c>
      <c r="U196" s="35">
        <f>IF('5b.TriRandNumbers'!U190&lt;=U$1,U$4+SQRT(U$2*'5b.TriRandNumbers'!U190),U$6-SQRT(U$3*(1-'5b.TriRandNumbers'!U190)))</f>
        <v>11.933555998689259</v>
      </c>
      <c r="V196" s="34">
        <f>IF('5b.TriRandNumbers'!V190&lt;=V$1,V$4+SQRT(V$2*'5b.TriRandNumbers'!V190),V$6-SQRT(V$3*(1-'5b.TriRandNumbers'!V190)))</f>
        <v>13.38633865097048</v>
      </c>
      <c r="W196" s="33">
        <f>IF('5b.TriRandNumbers'!W190&lt;=W$1,W$4+SQRT(W$2*'5b.TriRandNumbers'!W190),W$6-SQRT(W$3*(1-'5b.TriRandNumbers'!W190)))</f>
        <v>16.321452228776767</v>
      </c>
      <c r="X196" s="32">
        <f>IF('5b.TriRandNumbers'!X190&lt;=X$1,X$4+SQRT(X$2*'5b.TriRandNumbers'!X190),X$6-SQRT(X$3*(1-'5b.TriRandNumbers'!X190)))</f>
        <v>11.207161534138534</v>
      </c>
      <c r="Y196" s="31">
        <f>IF('5b.TriRandNumbers'!Y190&lt;=Y$1,Y$4+SQRT(Y$2*'5b.TriRandNumbers'!Y190),Y$6-SQRT(Y$3*(1-'5b.TriRandNumbers'!Y190)))</f>
        <v>12.490243545002411</v>
      </c>
    </row>
    <row r="197" spans="2:25" hidden="1" x14ac:dyDescent="0.25">
      <c r="B197" s="36">
        <f>IF('5b.TriRandNumbers'!B191&lt;=B$1,B$4+SQRT(B$2*'5b.TriRandNumbers'!B191),B$6-SQRT(B$3*(1-'5b.TriRandNumbers'!B191)))</f>
        <v>3.7057155578576246</v>
      </c>
      <c r="C197" s="35">
        <f>IF('5b.TriRandNumbers'!C191&lt;=C$1,C$4+SQRT(C$2*'5b.TriRandNumbers'!C191),C$6-SQRT(C$3*(1-'5b.TriRandNumbers'!C191)))</f>
        <v>3.341097103689477</v>
      </c>
      <c r="D197" s="34">
        <f>IF('5b.TriRandNumbers'!D191&lt;=D$1,D$4+SQRT(D$2*'5b.TriRandNumbers'!D191),D$6-SQRT(D$3*(1-'5b.TriRandNumbers'!D191)))</f>
        <v>6.0124121512557256</v>
      </c>
      <c r="E197" s="33">
        <f>IF('5b.TriRandNumbers'!E191&lt;=E$1,E$4+SQRT(E$2*'5b.TriRandNumbers'!E191),E$6-SQRT(E$3*(1-'5b.TriRandNumbers'!E191)))</f>
        <v>3.8167798629246699</v>
      </c>
      <c r="F197" s="32">
        <f>IF('5b.TriRandNumbers'!F191&lt;=F$1,F$4+SQRT(F$2*'5b.TriRandNumbers'!F191),F$6-SQRT(F$3*(1-'5b.TriRandNumbers'!F191)))</f>
        <v>2.5236566254618924</v>
      </c>
      <c r="G197" s="31">
        <f>IF('5b.TriRandNumbers'!G191&lt;=G$1,G$4+SQRT(G$2*'5b.TriRandNumbers'!G191),G$6-SQRT(G$3*(1-'5b.TriRandNumbers'!G191)))</f>
        <v>2.3886940649669777</v>
      </c>
      <c r="H197" s="36">
        <f>IF('5b.TriRandNumbers'!H191&lt;=H$1,H$4+SQRT(H$2*'5b.TriRandNumbers'!H191),H$6-SQRT(H$3*(1-'5b.TriRandNumbers'!H191)))</f>
        <v>10.712012977192341</v>
      </c>
      <c r="I197" s="35">
        <f>IF('5b.TriRandNumbers'!I191&lt;=I$1,I$4+SQRT(I$2*'5b.TriRandNumbers'!I191),I$6-SQRT(I$3*(1-'5b.TriRandNumbers'!I191)))</f>
        <v>8.7107681826302183</v>
      </c>
      <c r="J197" s="34">
        <f>IF('5b.TriRandNumbers'!J191&lt;=J$1,J$4+SQRT(J$2*'5b.TriRandNumbers'!J191),J$6-SQRT(J$3*(1-'5b.TriRandNumbers'!J191)))</f>
        <v>11.162280766991898</v>
      </c>
      <c r="K197" s="33">
        <f>IF('5b.TriRandNumbers'!K191&lt;=K$1,K$4+SQRT(K$2*'5b.TriRandNumbers'!K191),K$6-SQRT(K$3*(1-'5b.TriRandNumbers'!K191)))</f>
        <v>9.3062926465362317</v>
      </c>
      <c r="L197" s="32">
        <f>IF('5b.TriRandNumbers'!L191&lt;=L$1,L$4+SQRT(L$2*'5b.TriRandNumbers'!L191),L$6-SQRT(L$3*(1-'5b.TriRandNumbers'!L191)))</f>
        <v>9.6288181223291431</v>
      </c>
      <c r="M197" s="31">
        <f>IF('5b.TriRandNumbers'!M191&lt;=M$1,M$4+SQRT(M$2*'5b.TriRandNumbers'!M191),M$6-SQRT(M$3*(1-'5b.TriRandNumbers'!M191)))</f>
        <v>10.743390557547604</v>
      </c>
      <c r="N197" s="36">
        <f>IF('5b.TriRandNumbers'!N191&lt;=N$1,N$4+SQRT(N$2*'5b.TriRandNumbers'!N191),N$6-SQRT(N$3*(1-'5b.TriRandNumbers'!N191)))</f>
        <v>7.9913873880066149</v>
      </c>
      <c r="O197" s="35">
        <f>IF('5b.TriRandNumbers'!O191&lt;=O$1,O$4+SQRT(O$2*'5b.TriRandNumbers'!O191),O$6-SQRT(O$3*(1-'5b.TriRandNumbers'!O191)))</f>
        <v>13.554654027784267</v>
      </c>
      <c r="P197" s="34">
        <f>IF('5b.TriRandNumbers'!P191&lt;=P$1,P$4+SQRT(P$2*'5b.TriRandNumbers'!P191),P$6-SQRT(P$3*(1-'5b.TriRandNumbers'!P191)))</f>
        <v>13.306705234473421</v>
      </c>
      <c r="Q197" s="33">
        <f>IF('5b.TriRandNumbers'!Q191&lt;=Q$1,Q$4+SQRT(Q$2*'5b.TriRandNumbers'!Q191),Q$6-SQRT(Q$3*(1-'5b.TriRandNumbers'!Q191)))</f>
        <v>13.848805450037773</v>
      </c>
      <c r="R197" s="32">
        <f>IF('5b.TriRandNumbers'!R191&lt;=R$1,R$4+SQRT(R$2*'5b.TriRandNumbers'!R191),R$6-SQRT(R$3*(1-'5b.TriRandNumbers'!R191)))</f>
        <v>7.9529969713576865</v>
      </c>
      <c r="S197" s="31">
        <f>IF('5b.TriRandNumbers'!S191&lt;=S$1,S$4+SQRT(S$2*'5b.TriRandNumbers'!S191),S$6-SQRT(S$3*(1-'5b.TriRandNumbers'!S191)))</f>
        <v>5.4120428858083685</v>
      </c>
      <c r="T197" s="36">
        <f>IF('5b.TriRandNumbers'!T191&lt;=T$1,T$4+SQRT(T$2*'5b.TriRandNumbers'!T191),T$6-SQRT(T$3*(1-'5b.TriRandNumbers'!T191)))</f>
        <v>10.29642112687373</v>
      </c>
      <c r="U197" s="35">
        <f>IF('5b.TriRandNumbers'!U191&lt;=U$1,U$4+SQRT(U$2*'5b.TriRandNumbers'!U191),U$6-SQRT(U$3*(1-'5b.TriRandNumbers'!U191)))</f>
        <v>10.050004891948353</v>
      </c>
      <c r="V197" s="34">
        <f>IF('5b.TriRandNumbers'!V191&lt;=V$1,V$4+SQRT(V$2*'5b.TriRandNumbers'!V191),V$6-SQRT(V$3*(1-'5b.TriRandNumbers'!V191)))</f>
        <v>13.090022819967267</v>
      </c>
      <c r="W197" s="33">
        <f>IF('5b.TriRandNumbers'!W191&lt;=W$1,W$4+SQRT(W$2*'5b.TriRandNumbers'!W191),W$6-SQRT(W$3*(1-'5b.TriRandNumbers'!W191)))</f>
        <v>11.475978832003001</v>
      </c>
      <c r="X197" s="32">
        <f>IF('5b.TriRandNumbers'!X191&lt;=X$1,X$4+SQRT(X$2*'5b.TriRandNumbers'!X191),X$6-SQRT(X$3*(1-'5b.TriRandNumbers'!X191)))</f>
        <v>6.8503407184864331</v>
      </c>
      <c r="Y197" s="31">
        <f>IF('5b.TriRandNumbers'!Y191&lt;=Y$1,Y$4+SQRT(Y$2*'5b.TriRandNumbers'!Y191),Y$6-SQRT(Y$3*(1-'5b.TriRandNumbers'!Y191)))</f>
        <v>11.272896710433281</v>
      </c>
    </row>
    <row r="198" spans="2:25" hidden="1" x14ac:dyDescent="0.25">
      <c r="B198" s="36">
        <f>IF('5b.TriRandNumbers'!B192&lt;=B$1,B$4+SQRT(B$2*'5b.TriRandNumbers'!B192),B$6-SQRT(B$3*(1-'5b.TriRandNumbers'!B192)))</f>
        <v>3.9277366478252738</v>
      </c>
      <c r="C198" s="35">
        <f>IF('5b.TriRandNumbers'!C192&lt;=C$1,C$4+SQRT(C$2*'5b.TriRandNumbers'!C192),C$6-SQRT(C$3*(1-'5b.TriRandNumbers'!C192)))</f>
        <v>1.5794401635156876</v>
      </c>
      <c r="D198" s="34">
        <f>IF('5b.TriRandNumbers'!D192&lt;=D$1,D$4+SQRT(D$2*'5b.TriRandNumbers'!D192),D$6-SQRT(D$3*(1-'5b.TriRandNumbers'!D192)))</f>
        <v>6.0877109225579193</v>
      </c>
      <c r="E198" s="33">
        <f>IF('5b.TriRandNumbers'!E192&lt;=E$1,E$4+SQRT(E$2*'5b.TriRandNumbers'!E192),E$6-SQRT(E$3*(1-'5b.TriRandNumbers'!E192)))</f>
        <v>4.5122483193036356</v>
      </c>
      <c r="F198" s="32">
        <f>IF('5b.TriRandNumbers'!F192&lt;=F$1,F$4+SQRT(F$2*'5b.TriRandNumbers'!F192),F$6-SQRT(F$3*(1-'5b.TriRandNumbers'!F192)))</f>
        <v>1.4355510581313549</v>
      </c>
      <c r="G198" s="31">
        <f>IF('5b.TriRandNumbers'!G192&lt;=G$1,G$4+SQRT(G$2*'5b.TriRandNumbers'!G192),G$6-SQRT(G$3*(1-'5b.TriRandNumbers'!G192)))</f>
        <v>3.5178179310461406</v>
      </c>
      <c r="H198" s="36">
        <f>IF('5b.TriRandNumbers'!H192&lt;=H$1,H$4+SQRT(H$2*'5b.TriRandNumbers'!H192),H$6-SQRT(H$3*(1-'5b.TriRandNumbers'!H192)))</f>
        <v>14.296583756207379</v>
      </c>
      <c r="I198" s="35">
        <f>IF('5b.TriRandNumbers'!I192&lt;=I$1,I$4+SQRT(I$2*'5b.TriRandNumbers'!I192),I$6-SQRT(I$3*(1-'5b.TriRandNumbers'!I192)))</f>
        <v>10.86511304600322</v>
      </c>
      <c r="J198" s="34">
        <f>IF('5b.TriRandNumbers'!J192&lt;=J$1,J$4+SQRT(J$2*'5b.TriRandNumbers'!J192),J$6-SQRT(J$3*(1-'5b.TriRandNumbers'!J192)))</f>
        <v>10.374870052195266</v>
      </c>
      <c r="K198" s="33">
        <f>IF('5b.TriRandNumbers'!K192&lt;=K$1,K$4+SQRT(K$2*'5b.TriRandNumbers'!K192),K$6-SQRT(K$3*(1-'5b.TriRandNumbers'!K192)))</f>
        <v>6.4448269108428082</v>
      </c>
      <c r="L198" s="32">
        <f>IF('5b.TriRandNumbers'!L192&lt;=L$1,L$4+SQRT(L$2*'5b.TriRandNumbers'!L192),L$6-SQRT(L$3*(1-'5b.TriRandNumbers'!L192)))</f>
        <v>7.0513845313708892</v>
      </c>
      <c r="M198" s="31">
        <f>IF('5b.TriRandNumbers'!M192&lt;=M$1,M$4+SQRT(M$2*'5b.TriRandNumbers'!M192),M$6-SQRT(M$3*(1-'5b.TriRandNumbers'!M192)))</f>
        <v>10.655491015577455</v>
      </c>
      <c r="N198" s="36">
        <f>IF('5b.TriRandNumbers'!N192&lt;=N$1,N$4+SQRT(N$2*'5b.TriRandNumbers'!N192),N$6-SQRT(N$3*(1-'5b.TriRandNumbers'!N192)))</f>
        <v>17.816539215433565</v>
      </c>
      <c r="O198" s="35">
        <f>IF('5b.TriRandNumbers'!O192&lt;=O$1,O$4+SQRT(O$2*'5b.TriRandNumbers'!O192),O$6-SQRT(O$3*(1-'5b.TriRandNumbers'!O192)))</f>
        <v>10.853217641493977</v>
      </c>
      <c r="P198" s="34">
        <f>IF('5b.TriRandNumbers'!P192&lt;=P$1,P$4+SQRT(P$2*'5b.TriRandNumbers'!P192),P$6-SQRT(P$3*(1-'5b.TriRandNumbers'!P192)))</f>
        <v>11.519479984570278</v>
      </c>
      <c r="Q198" s="33">
        <f>IF('5b.TriRandNumbers'!Q192&lt;=Q$1,Q$4+SQRT(Q$2*'5b.TriRandNumbers'!Q192),Q$6-SQRT(Q$3*(1-'5b.TriRandNumbers'!Q192)))</f>
        <v>12.000984583018955</v>
      </c>
      <c r="R198" s="32">
        <f>IF('5b.TriRandNumbers'!R192&lt;=R$1,R$4+SQRT(R$2*'5b.TriRandNumbers'!R192),R$6-SQRT(R$3*(1-'5b.TriRandNumbers'!R192)))</f>
        <v>8.3363183079943326</v>
      </c>
      <c r="S198" s="31">
        <f>IF('5b.TriRandNumbers'!S192&lt;=S$1,S$4+SQRT(S$2*'5b.TriRandNumbers'!S192),S$6-SQRT(S$3*(1-'5b.TriRandNumbers'!S192)))</f>
        <v>11.667677717361084</v>
      </c>
      <c r="T198" s="36">
        <f>IF('5b.TriRandNumbers'!T192&lt;=T$1,T$4+SQRT(T$2*'5b.TriRandNumbers'!T192),T$6-SQRT(T$3*(1-'5b.TriRandNumbers'!T192)))</f>
        <v>16.480817342758343</v>
      </c>
      <c r="U198" s="35">
        <f>IF('5b.TriRandNumbers'!U192&lt;=U$1,U$4+SQRT(U$2*'5b.TriRandNumbers'!U192),U$6-SQRT(U$3*(1-'5b.TriRandNumbers'!U192)))</f>
        <v>12.353728329021422</v>
      </c>
      <c r="V198" s="34">
        <f>IF('5b.TriRandNumbers'!V192&lt;=V$1,V$4+SQRT(V$2*'5b.TriRandNumbers'!V192),V$6-SQRT(V$3*(1-'5b.TriRandNumbers'!V192)))</f>
        <v>14.76879822934804</v>
      </c>
      <c r="W198" s="33">
        <f>IF('5b.TriRandNumbers'!W192&lt;=W$1,W$4+SQRT(W$2*'5b.TriRandNumbers'!W192),W$6-SQRT(W$3*(1-'5b.TriRandNumbers'!W192)))</f>
        <v>14.077442207921294</v>
      </c>
      <c r="X198" s="32">
        <f>IF('5b.TriRandNumbers'!X192&lt;=X$1,X$4+SQRT(X$2*'5b.TriRandNumbers'!X192),X$6-SQRT(X$3*(1-'5b.TriRandNumbers'!X192)))</f>
        <v>10.446626424455095</v>
      </c>
      <c r="Y198" s="31">
        <f>IF('5b.TriRandNumbers'!Y192&lt;=Y$1,Y$4+SQRT(Y$2*'5b.TriRandNumbers'!Y192),Y$6-SQRT(Y$3*(1-'5b.TriRandNumbers'!Y192)))</f>
        <v>10.764217263464042</v>
      </c>
    </row>
    <row r="199" spans="2:25" hidden="1" x14ac:dyDescent="0.25">
      <c r="B199" s="36">
        <f>IF('5b.TriRandNumbers'!B193&lt;=B$1,B$4+SQRT(B$2*'5b.TriRandNumbers'!B193),B$6-SQRT(B$3*(1-'5b.TriRandNumbers'!B193)))</f>
        <v>5.2582850377486601</v>
      </c>
      <c r="C199" s="35">
        <f>IF('5b.TriRandNumbers'!C193&lt;=C$1,C$4+SQRT(C$2*'5b.TriRandNumbers'!C193),C$6-SQRT(C$3*(1-'5b.TriRandNumbers'!C193)))</f>
        <v>3.3102858037945331</v>
      </c>
      <c r="D199" s="34">
        <f>IF('5b.TriRandNumbers'!D193&lt;=D$1,D$4+SQRT(D$2*'5b.TriRandNumbers'!D193),D$6-SQRT(D$3*(1-'5b.TriRandNumbers'!D193)))</f>
        <v>6.2675673459367403</v>
      </c>
      <c r="E199" s="33">
        <f>IF('5b.TriRandNumbers'!E193&lt;=E$1,E$4+SQRT(E$2*'5b.TriRandNumbers'!E193),E$6-SQRT(E$3*(1-'5b.TriRandNumbers'!E193)))</f>
        <v>3.561800337586329</v>
      </c>
      <c r="F199" s="32">
        <f>IF('5b.TriRandNumbers'!F193&lt;=F$1,F$4+SQRT(F$2*'5b.TriRandNumbers'!F193),F$6-SQRT(F$3*(1-'5b.TriRandNumbers'!F193)))</f>
        <v>1.9112063156687547</v>
      </c>
      <c r="G199" s="31">
        <f>IF('5b.TriRandNumbers'!G193&lt;=G$1,G$4+SQRT(G$2*'5b.TriRandNumbers'!G193),G$6-SQRT(G$3*(1-'5b.TriRandNumbers'!G193)))</f>
        <v>2.8933574964106255</v>
      </c>
      <c r="H199" s="36">
        <f>IF('5b.TriRandNumbers'!H193&lt;=H$1,H$4+SQRT(H$2*'5b.TriRandNumbers'!H193),H$6-SQRT(H$3*(1-'5b.TriRandNumbers'!H193)))</f>
        <v>17.180721650837153</v>
      </c>
      <c r="I199" s="35">
        <f>IF('5b.TriRandNumbers'!I193&lt;=I$1,I$4+SQRT(I$2*'5b.TriRandNumbers'!I193),I$6-SQRT(I$3*(1-'5b.TriRandNumbers'!I193)))</f>
        <v>12.187827856581062</v>
      </c>
      <c r="J199" s="34">
        <f>IF('5b.TriRandNumbers'!J193&lt;=J$1,J$4+SQRT(J$2*'5b.TriRandNumbers'!J193),J$6-SQRT(J$3*(1-'5b.TriRandNumbers'!J193)))</f>
        <v>8.3631713536735912</v>
      </c>
      <c r="K199" s="33">
        <f>IF('5b.TriRandNumbers'!K193&lt;=K$1,K$4+SQRT(K$2*'5b.TriRandNumbers'!K193),K$6-SQRT(K$3*(1-'5b.TriRandNumbers'!K193)))</f>
        <v>13.721005407812335</v>
      </c>
      <c r="L199" s="32">
        <f>IF('5b.TriRandNumbers'!L193&lt;=L$1,L$4+SQRT(L$2*'5b.TriRandNumbers'!L193),L$6-SQRT(L$3*(1-'5b.TriRandNumbers'!L193)))</f>
        <v>12.47543566607213</v>
      </c>
      <c r="M199" s="31">
        <f>IF('5b.TriRandNumbers'!M193&lt;=M$1,M$4+SQRT(M$2*'5b.TriRandNumbers'!M193),M$6-SQRT(M$3*(1-'5b.TriRandNumbers'!M193)))</f>
        <v>6.8155264221792047</v>
      </c>
      <c r="N199" s="36">
        <f>IF('5b.TriRandNumbers'!N193&lt;=N$1,N$4+SQRT(N$2*'5b.TriRandNumbers'!N193),N$6-SQRT(N$3*(1-'5b.TriRandNumbers'!N193)))</f>
        <v>12.224539976883388</v>
      </c>
      <c r="O199" s="35">
        <f>IF('5b.TriRandNumbers'!O193&lt;=O$1,O$4+SQRT(O$2*'5b.TriRandNumbers'!O193),O$6-SQRT(O$3*(1-'5b.TriRandNumbers'!O193)))</f>
        <v>15.93571270769268</v>
      </c>
      <c r="P199" s="34">
        <f>IF('5b.TriRandNumbers'!P193&lt;=P$1,P$4+SQRT(P$2*'5b.TriRandNumbers'!P193),P$6-SQRT(P$3*(1-'5b.TriRandNumbers'!P193)))</f>
        <v>9.21682024820403</v>
      </c>
      <c r="Q199" s="33">
        <f>IF('5b.TriRandNumbers'!Q193&lt;=Q$1,Q$4+SQRT(Q$2*'5b.TriRandNumbers'!Q193),Q$6-SQRT(Q$3*(1-'5b.TriRandNumbers'!Q193)))</f>
        <v>12.513674499099077</v>
      </c>
      <c r="R199" s="32">
        <f>IF('5b.TriRandNumbers'!R193&lt;=R$1,R$4+SQRT(R$2*'5b.TriRandNumbers'!R193),R$6-SQRT(R$3*(1-'5b.TriRandNumbers'!R193)))</f>
        <v>8.6204911465520251</v>
      </c>
      <c r="S199" s="31">
        <f>IF('5b.TriRandNumbers'!S193&lt;=S$1,S$4+SQRT(S$2*'5b.TriRandNumbers'!S193),S$6-SQRT(S$3*(1-'5b.TriRandNumbers'!S193)))</f>
        <v>13.589724202413814</v>
      </c>
      <c r="T199" s="36">
        <f>IF('5b.TriRandNumbers'!T193&lt;=T$1,T$4+SQRT(T$2*'5b.TriRandNumbers'!T193),T$6-SQRT(T$3*(1-'5b.TriRandNumbers'!T193)))</f>
        <v>14.944307001466743</v>
      </c>
      <c r="U199" s="35">
        <f>IF('5b.TriRandNumbers'!U193&lt;=U$1,U$4+SQRT(U$2*'5b.TriRandNumbers'!U193),U$6-SQRT(U$3*(1-'5b.TriRandNumbers'!U193)))</f>
        <v>13.035098415236096</v>
      </c>
      <c r="V199" s="34">
        <f>IF('5b.TriRandNumbers'!V193&lt;=V$1,V$4+SQRT(V$2*'5b.TriRandNumbers'!V193),V$6-SQRT(V$3*(1-'5b.TriRandNumbers'!V193)))</f>
        <v>12.364668743340303</v>
      </c>
      <c r="W199" s="33">
        <f>IF('5b.TriRandNumbers'!W193&lt;=W$1,W$4+SQRT(W$2*'5b.TriRandNumbers'!W193),W$6-SQRT(W$3*(1-'5b.TriRandNumbers'!W193)))</f>
        <v>18.719630908324532</v>
      </c>
      <c r="X199" s="32">
        <f>IF('5b.TriRandNumbers'!X193&lt;=X$1,X$4+SQRT(X$2*'5b.TriRandNumbers'!X193),X$6-SQRT(X$3*(1-'5b.TriRandNumbers'!X193)))</f>
        <v>8.4660918862757661</v>
      </c>
      <c r="Y199" s="31">
        <f>IF('5b.TriRandNumbers'!Y193&lt;=Y$1,Y$4+SQRT(Y$2*'5b.TriRandNumbers'!Y193),Y$6-SQRT(Y$3*(1-'5b.TriRandNumbers'!Y193)))</f>
        <v>10.594210085724034</v>
      </c>
    </row>
    <row r="200" spans="2:25" hidden="1" x14ac:dyDescent="0.25">
      <c r="B200" s="36">
        <f>IF('5b.TriRandNumbers'!B194&lt;=B$1,B$4+SQRT(B$2*'5b.TriRandNumbers'!B194),B$6-SQRT(B$3*(1-'5b.TriRandNumbers'!B194)))</f>
        <v>4.3219376014950877</v>
      </c>
      <c r="C200" s="35">
        <f>IF('5b.TriRandNumbers'!C194&lt;=C$1,C$4+SQRT(C$2*'5b.TriRandNumbers'!C194),C$6-SQRT(C$3*(1-'5b.TriRandNumbers'!C194)))</f>
        <v>3.5220530665373007</v>
      </c>
      <c r="D200" s="34">
        <f>IF('5b.TriRandNumbers'!D194&lt;=D$1,D$4+SQRT(D$2*'5b.TriRandNumbers'!D194),D$6-SQRT(D$3*(1-'5b.TriRandNumbers'!D194)))</f>
        <v>4.2126548538143389</v>
      </c>
      <c r="E200" s="33">
        <f>IF('5b.TriRandNumbers'!E194&lt;=E$1,E$4+SQRT(E$2*'5b.TriRandNumbers'!E194),E$6-SQRT(E$3*(1-'5b.TriRandNumbers'!E194)))</f>
        <v>4.3020923363194772</v>
      </c>
      <c r="F200" s="32">
        <f>IF('5b.TriRandNumbers'!F194&lt;=F$1,F$4+SQRT(F$2*'5b.TriRandNumbers'!F194),F$6-SQRT(F$3*(1-'5b.TriRandNumbers'!F194)))</f>
        <v>3.7007311840883776</v>
      </c>
      <c r="G200" s="31">
        <f>IF('5b.TriRandNumbers'!G194&lt;=G$1,G$4+SQRT(G$2*'5b.TriRandNumbers'!G194),G$6-SQRT(G$3*(1-'5b.TriRandNumbers'!G194)))</f>
        <v>4.1074613621218141</v>
      </c>
      <c r="H200" s="36">
        <f>IF('5b.TriRandNumbers'!H194&lt;=H$1,H$4+SQRT(H$2*'5b.TriRandNumbers'!H194),H$6-SQRT(H$3*(1-'5b.TriRandNumbers'!H194)))</f>
        <v>9.8584439680078297</v>
      </c>
      <c r="I200" s="35">
        <f>IF('5b.TriRandNumbers'!I194&lt;=I$1,I$4+SQRT(I$2*'5b.TriRandNumbers'!I194),I$6-SQRT(I$3*(1-'5b.TriRandNumbers'!I194)))</f>
        <v>7.0419098677093803</v>
      </c>
      <c r="J200" s="34">
        <f>IF('5b.TriRandNumbers'!J194&lt;=J$1,J$4+SQRT(J$2*'5b.TriRandNumbers'!J194),J$6-SQRT(J$3*(1-'5b.TriRandNumbers'!J194)))</f>
        <v>12.579163777497048</v>
      </c>
      <c r="K200" s="33">
        <f>IF('5b.TriRandNumbers'!K194&lt;=K$1,K$4+SQRT(K$2*'5b.TriRandNumbers'!K194),K$6-SQRT(K$3*(1-'5b.TriRandNumbers'!K194)))</f>
        <v>7.8570659474284232</v>
      </c>
      <c r="L200" s="32">
        <f>IF('5b.TriRandNumbers'!L194&lt;=L$1,L$4+SQRT(L$2*'5b.TriRandNumbers'!L194),L$6-SQRT(L$3*(1-'5b.TriRandNumbers'!L194)))</f>
        <v>10.307795345900082</v>
      </c>
      <c r="M200" s="31">
        <f>IF('5b.TriRandNumbers'!M194&lt;=M$1,M$4+SQRT(M$2*'5b.TriRandNumbers'!M194),M$6-SQRT(M$3*(1-'5b.TriRandNumbers'!M194)))</f>
        <v>12.093796115523277</v>
      </c>
      <c r="N200" s="36">
        <f>IF('5b.TriRandNumbers'!N194&lt;=N$1,N$4+SQRT(N$2*'5b.TriRandNumbers'!N194),N$6-SQRT(N$3*(1-'5b.TriRandNumbers'!N194)))</f>
        <v>12.279429573296497</v>
      </c>
      <c r="O200" s="35">
        <f>IF('5b.TriRandNumbers'!O194&lt;=O$1,O$4+SQRT(O$2*'5b.TriRandNumbers'!O194),O$6-SQRT(O$3*(1-'5b.TriRandNumbers'!O194)))</f>
        <v>9.2652731472621426</v>
      </c>
      <c r="P200" s="34">
        <f>IF('5b.TriRandNumbers'!P194&lt;=P$1,P$4+SQRT(P$2*'5b.TriRandNumbers'!P194),P$6-SQRT(P$3*(1-'5b.TriRandNumbers'!P194)))</f>
        <v>10.845714724408129</v>
      </c>
      <c r="Q200" s="33">
        <f>IF('5b.TriRandNumbers'!Q194&lt;=Q$1,Q$4+SQRT(Q$2*'5b.TriRandNumbers'!Q194),Q$6-SQRT(Q$3*(1-'5b.TriRandNumbers'!Q194)))</f>
        <v>7.2864843886024078</v>
      </c>
      <c r="R200" s="32">
        <f>IF('5b.TriRandNumbers'!R194&lt;=R$1,R$4+SQRT(R$2*'5b.TriRandNumbers'!R194),R$6-SQRT(R$3*(1-'5b.TriRandNumbers'!R194)))</f>
        <v>13.796617274313803</v>
      </c>
      <c r="S200" s="31">
        <f>IF('5b.TriRandNumbers'!S194&lt;=S$1,S$4+SQRT(S$2*'5b.TriRandNumbers'!S194),S$6-SQRT(S$3*(1-'5b.TriRandNumbers'!S194)))</f>
        <v>12.183218877912093</v>
      </c>
      <c r="T200" s="36">
        <f>IF('5b.TriRandNumbers'!T194&lt;=T$1,T$4+SQRT(T$2*'5b.TriRandNumbers'!T194),T$6-SQRT(T$3*(1-'5b.TriRandNumbers'!T194)))</f>
        <v>9.787446129135617</v>
      </c>
      <c r="U200" s="35">
        <f>IF('5b.TriRandNumbers'!U194&lt;=U$1,U$4+SQRT(U$2*'5b.TriRandNumbers'!U194),U$6-SQRT(U$3*(1-'5b.TriRandNumbers'!U194)))</f>
        <v>13.274547063709978</v>
      </c>
      <c r="V200" s="34">
        <f>IF('5b.TriRandNumbers'!V194&lt;=V$1,V$4+SQRT(V$2*'5b.TriRandNumbers'!V194),V$6-SQRT(V$3*(1-'5b.TriRandNumbers'!V194)))</f>
        <v>11.438724323358983</v>
      </c>
      <c r="W200" s="33">
        <f>IF('5b.TriRandNumbers'!W194&lt;=W$1,W$4+SQRT(W$2*'5b.TriRandNumbers'!W194),W$6-SQRT(W$3*(1-'5b.TriRandNumbers'!W194)))</f>
        <v>15.288540150821614</v>
      </c>
      <c r="X200" s="32">
        <f>IF('5b.TriRandNumbers'!X194&lt;=X$1,X$4+SQRT(X$2*'5b.TriRandNumbers'!X194),X$6-SQRT(X$3*(1-'5b.TriRandNumbers'!X194)))</f>
        <v>6.2569658304320548</v>
      </c>
      <c r="Y200" s="31">
        <f>IF('5b.TriRandNumbers'!Y194&lt;=Y$1,Y$4+SQRT(Y$2*'5b.TriRandNumbers'!Y194),Y$6-SQRT(Y$3*(1-'5b.TriRandNumbers'!Y194)))</f>
        <v>6.0576771872201158</v>
      </c>
    </row>
    <row r="201" spans="2:25" hidden="1" x14ac:dyDescent="0.25">
      <c r="B201" s="36">
        <f>IF('5b.TriRandNumbers'!B195&lt;=B$1,B$4+SQRT(B$2*'5b.TriRandNumbers'!B195),B$6-SQRT(B$3*(1-'5b.TriRandNumbers'!B195)))</f>
        <v>4.8068905134523288</v>
      </c>
      <c r="C201" s="35">
        <f>IF('5b.TriRandNumbers'!C195&lt;=C$1,C$4+SQRT(C$2*'5b.TriRandNumbers'!C195),C$6-SQRT(C$3*(1-'5b.TriRandNumbers'!C195)))</f>
        <v>1.9562602864715253</v>
      </c>
      <c r="D201" s="34">
        <f>IF('5b.TriRandNumbers'!D195&lt;=D$1,D$4+SQRT(D$2*'5b.TriRandNumbers'!D195),D$6-SQRT(D$3*(1-'5b.TriRandNumbers'!D195)))</f>
        <v>5.477945468091745</v>
      </c>
      <c r="E201" s="33">
        <f>IF('5b.TriRandNumbers'!E195&lt;=E$1,E$4+SQRT(E$2*'5b.TriRandNumbers'!E195),E$6-SQRT(E$3*(1-'5b.TriRandNumbers'!E195)))</f>
        <v>4.4936392856449974</v>
      </c>
      <c r="F201" s="32">
        <f>IF('5b.TriRandNumbers'!F195&lt;=F$1,F$4+SQRT(F$2*'5b.TriRandNumbers'!F195),F$6-SQRT(F$3*(1-'5b.TriRandNumbers'!F195)))</f>
        <v>2.9693914435794238</v>
      </c>
      <c r="G201" s="31">
        <f>IF('5b.TriRandNumbers'!G195&lt;=G$1,G$4+SQRT(G$2*'5b.TriRandNumbers'!G195),G$6-SQRT(G$3*(1-'5b.TriRandNumbers'!G195)))</f>
        <v>4.5545186048642341</v>
      </c>
      <c r="H201" s="36">
        <f>IF('5b.TriRandNumbers'!H195&lt;=H$1,H$4+SQRT(H$2*'5b.TriRandNumbers'!H195),H$6-SQRT(H$3*(1-'5b.TriRandNumbers'!H195)))</f>
        <v>10.843315299252716</v>
      </c>
      <c r="I201" s="35">
        <f>IF('5b.TriRandNumbers'!I195&lt;=I$1,I$4+SQRT(I$2*'5b.TriRandNumbers'!I195),I$6-SQRT(I$3*(1-'5b.TriRandNumbers'!I195)))</f>
        <v>13.742290591476594</v>
      </c>
      <c r="J201" s="34">
        <f>IF('5b.TriRandNumbers'!J195&lt;=J$1,J$4+SQRT(J$2*'5b.TriRandNumbers'!J195),J$6-SQRT(J$3*(1-'5b.TriRandNumbers'!J195)))</f>
        <v>13.961456419387172</v>
      </c>
      <c r="K201" s="33">
        <f>IF('5b.TriRandNumbers'!K195&lt;=K$1,K$4+SQRT(K$2*'5b.TriRandNumbers'!K195),K$6-SQRT(K$3*(1-'5b.TriRandNumbers'!K195)))</f>
        <v>6.2578445548113724</v>
      </c>
      <c r="L201" s="32">
        <f>IF('5b.TriRandNumbers'!L195&lt;=L$1,L$4+SQRT(L$2*'5b.TriRandNumbers'!L195),L$6-SQRT(L$3*(1-'5b.TriRandNumbers'!L195)))</f>
        <v>7.4389275859470061</v>
      </c>
      <c r="M201" s="31">
        <f>IF('5b.TriRandNumbers'!M195&lt;=M$1,M$4+SQRT(M$2*'5b.TriRandNumbers'!M195),M$6-SQRT(M$3*(1-'5b.TriRandNumbers'!M195)))</f>
        <v>11.117811391619993</v>
      </c>
      <c r="N201" s="36">
        <f>IF('5b.TriRandNumbers'!N195&lt;=N$1,N$4+SQRT(N$2*'5b.TriRandNumbers'!N195),N$6-SQRT(N$3*(1-'5b.TriRandNumbers'!N195)))</f>
        <v>14.057812896841636</v>
      </c>
      <c r="O201" s="35">
        <f>IF('5b.TriRandNumbers'!O195&lt;=O$1,O$4+SQRT(O$2*'5b.TriRandNumbers'!O195),O$6-SQRT(O$3*(1-'5b.TriRandNumbers'!O195)))</f>
        <v>12.904210463946566</v>
      </c>
      <c r="P201" s="34">
        <f>IF('5b.TriRandNumbers'!P195&lt;=P$1,P$4+SQRT(P$2*'5b.TriRandNumbers'!P195),P$6-SQRT(P$3*(1-'5b.TriRandNumbers'!P195)))</f>
        <v>11.988757342932162</v>
      </c>
      <c r="Q201" s="33">
        <f>IF('5b.TriRandNumbers'!Q195&lt;=Q$1,Q$4+SQRT(Q$2*'5b.TriRandNumbers'!Q195),Q$6-SQRT(Q$3*(1-'5b.TriRandNumbers'!Q195)))</f>
        <v>14.917367693653194</v>
      </c>
      <c r="R201" s="32">
        <f>IF('5b.TriRandNumbers'!R195&lt;=R$1,R$4+SQRT(R$2*'5b.TriRandNumbers'!R195),R$6-SQRT(R$3*(1-'5b.TriRandNumbers'!R195)))</f>
        <v>9.9147632137167108</v>
      </c>
      <c r="S201" s="31">
        <f>IF('5b.TriRandNumbers'!S195&lt;=S$1,S$4+SQRT(S$2*'5b.TriRandNumbers'!S195),S$6-SQRT(S$3*(1-'5b.TriRandNumbers'!S195)))</f>
        <v>11.422692507830467</v>
      </c>
      <c r="T201" s="36">
        <f>IF('5b.TriRandNumbers'!T195&lt;=T$1,T$4+SQRT(T$2*'5b.TriRandNumbers'!T195),T$6-SQRT(T$3*(1-'5b.TriRandNumbers'!T195)))</f>
        <v>11.839686526031004</v>
      </c>
      <c r="U201" s="35">
        <f>IF('5b.TriRandNumbers'!U195&lt;=U$1,U$4+SQRT(U$2*'5b.TriRandNumbers'!U195),U$6-SQRT(U$3*(1-'5b.TriRandNumbers'!U195)))</f>
        <v>16.493689870428192</v>
      </c>
      <c r="V201" s="34">
        <f>IF('5b.TriRandNumbers'!V195&lt;=V$1,V$4+SQRT(V$2*'5b.TriRandNumbers'!V195),V$6-SQRT(V$3*(1-'5b.TriRandNumbers'!V195)))</f>
        <v>10.476624610218618</v>
      </c>
      <c r="W201" s="33">
        <f>IF('5b.TriRandNumbers'!W195&lt;=W$1,W$4+SQRT(W$2*'5b.TriRandNumbers'!W195),W$6-SQRT(W$3*(1-'5b.TriRandNumbers'!W195)))</f>
        <v>9.0681732173890488</v>
      </c>
      <c r="X201" s="32">
        <f>IF('5b.TriRandNumbers'!X195&lt;=X$1,X$4+SQRT(X$2*'5b.TriRandNumbers'!X195),X$6-SQRT(X$3*(1-'5b.TriRandNumbers'!X195)))</f>
        <v>12.382085659932736</v>
      </c>
      <c r="Y201" s="31">
        <f>IF('5b.TriRandNumbers'!Y195&lt;=Y$1,Y$4+SQRT(Y$2*'5b.TriRandNumbers'!Y195),Y$6-SQRT(Y$3*(1-'5b.TriRandNumbers'!Y195)))</f>
        <v>11.937572614621178</v>
      </c>
    </row>
    <row r="202" spans="2:25" hidden="1" x14ac:dyDescent="0.25">
      <c r="B202" s="36">
        <f>IF('5b.TriRandNumbers'!B196&lt;=B$1,B$4+SQRT(B$2*'5b.TriRandNumbers'!B196),B$6-SQRT(B$3*(1-'5b.TriRandNumbers'!B196)))</f>
        <v>4.6017940206141166</v>
      </c>
      <c r="C202" s="35">
        <f>IF('5b.TriRandNumbers'!C196&lt;=C$1,C$4+SQRT(C$2*'5b.TriRandNumbers'!C196),C$6-SQRT(C$3*(1-'5b.TriRandNumbers'!C196)))</f>
        <v>1.8171373539395259</v>
      </c>
      <c r="D202" s="34">
        <f>IF('5b.TriRandNumbers'!D196&lt;=D$1,D$4+SQRT(D$2*'5b.TriRandNumbers'!D196),D$6-SQRT(D$3*(1-'5b.TriRandNumbers'!D196)))</f>
        <v>6.3782995917324588</v>
      </c>
      <c r="E202" s="33">
        <f>IF('5b.TriRandNumbers'!E196&lt;=E$1,E$4+SQRT(E$2*'5b.TriRandNumbers'!E196),E$6-SQRT(E$3*(1-'5b.TriRandNumbers'!E196)))</f>
        <v>4.8587574270391469</v>
      </c>
      <c r="F202" s="32">
        <f>IF('5b.TriRandNumbers'!F196&lt;=F$1,F$4+SQRT(F$2*'5b.TriRandNumbers'!F196),F$6-SQRT(F$3*(1-'5b.TriRandNumbers'!F196)))</f>
        <v>2.4226929862292401</v>
      </c>
      <c r="G202" s="31">
        <f>IF('5b.TriRandNumbers'!G196&lt;=G$1,G$4+SQRT(G$2*'5b.TriRandNumbers'!G196),G$6-SQRT(G$3*(1-'5b.TriRandNumbers'!G196)))</f>
        <v>3.1961708895646703</v>
      </c>
      <c r="H202" s="36">
        <f>IF('5b.TriRandNumbers'!H196&lt;=H$1,H$4+SQRT(H$2*'5b.TriRandNumbers'!H196),H$6-SQRT(H$3*(1-'5b.TriRandNumbers'!H196)))</f>
        <v>9.238052422517125</v>
      </c>
      <c r="I202" s="35">
        <f>IF('5b.TriRandNumbers'!I196&lt;=I$1,I$4+SQRT(I$2*'5b.TriRandNumbers'!I196),I$6-SQRT(I$3*(1-'5b.TriRandNumbers'!I196)))</f>
        <v>9.8186320282145552</v>
      </c>
      <c r="J202" s="34">
        <f>IF('5b.TriRandNumbers'!J196&lt;=J$1,J$4+SQRT(J$2*'5b.TriRandNumbers'!J196),J$6-SQRT(J$3*(1-'5b.TriRandNumbers'!J196)))</f>
        <v>13.948588984515403</v>
      </c>
      <c r="K202" s="33">
        <f>IF('5b.TriRandNumbers'!K196&lt;=K$1,K$4+SQRT(K$2*'5b.TriRandNumbers'!K196),K$6-SQRT(K$3*(1-'5b.TriRandNumbers'!K196)))</f>
        <v>7.5668393219169525</v>
      </c>
      <c r="L202" s="32">
        <f>IF('5b.TriRandNumbers'!L196&lt;=L$1,L$4+SQRT(L$2*'5b.TriRandNumbers'!L196),L$6-SQRT(L$3*(1-'5b.TriRandNumbers'!L196)))</f>
        <v>10.32942783840666</v>
      </c>
      <c r="M202" s="31">
        <f>IF('5b.TriRandNumbers'!M196&lt;=M$1,M$4+SQRT(M$2*'5b.TriRandNumbers'!M196),M$6-SQRT(M$3*(1-'5b.TriRandNumbers'!M196)))</f>
        <v>10.115389297632008</v>
      </c>
      <c r="N202" s="36">
        <f>IF('5b.TriRandNumbers'!N196&lt;=N$1,N$4+SQRT(N$2*'5b.TriRandNumbers'!N196),N$6-SQRT(N$3*(1-'5b.TriRandNumbers'!N196)))</f>
        <v>14.418234064548004</v>
      </c>
      <c r="O202" s="35">
        <f>IF('5b.TriRandNumbers'!O196&lt;=O$1,O$4+SQRT(O$2*'5b.TriRandNumbers'!O196),O$6-SQRT(O$3*(1-'5b.TriRandNumbers'!O196)))</f>
        <v>10.479053683991623</v>
      </c>
      <c r="P202" s="34">
        <f>IF('5b.TriRandNumbers'!P196&lt;=P$1,P$4+SQRT(P$2*'5b.TriRandNumbers'!P196),P$6-SQRT(P$3*(1-'5b.TriRandNumbers'!P196)))</f>
        <v>14.028919329519452</v>
      </c>
      <c r="Q202" s="33">
        <f>IF('5b.TriRandNumbers'!Q196&lt;=Q$1,Q$4+SQRT(Q$2*'5b.TriRandNumbers'!Q196),Q$6-SQRT(Q$3*(1-'5b.TriRandNumbers'!Q196)))</f>
        <v>11.931078734592088</v>
      </c>
      <c r="R202" s="32">
        <f>IF('5b.TriRandNumbers'!R196&lt;=R$1,R$4+SQRT(R$2*'5b.TriRandNumbers'!R196),R$6-SQRT(R$3*(1-'5b.TriRandNumbers'!R196)))</f>
        <v>12.248898925286056</v>
      </c>
      <c r="S202" s="31">
        <f>IF('5b.TriRandNumbers'!S196&lt;=S$1,S$4+SQRT(S$2*'5b.TriRandNumbers'!S196),S$6-SQRT(S$3*(1-'5b.TriRandNumbers'!S196)))</f>
        <v>8.0297214196770792</v>
      </c>
      <c r="T202" s="36">
        <f>IF('5b.TriRandNumbers'!T196&lt;=T$1,T$4+SQRT(T$2*'5b.TriRandNumbers'!T196),T$6-SQRT(T$3*(1-'5b.TriRandNumbers'!T196)))</f>
        <v>11.141643667220828</v>
      </c>
      <c r="U202" s="35">
        <f>IF('5b.TriRandNumbers'!U196&lt;=U$1,U$4+SQRT(U$2*'5b.TriRandNumbers'!U196),U$6-SQRT(U$3*(1-'5b.TriRandNumbers'!U196)))</f>
        <v>9.1332110793683317</v>
      </c>
      <c r="V202" s="34">
        <f>IF('5b.TriRandNumbers'!V196&lt;=V$1,V$4+SQRT(V$2*'5b.TriRandNumbers'!V196),V$6-SQRT(V$3*(1-'5b.TriRandNumbers'!V196)))</f>
        <v>8.1183151458455125</v>
      </c>
      <c r="W202" s="33">
        <f>IF('5b.TriRandNumbers'!W196&lt;=W$1,W$4+SQRT(W$2*'5b.TriRandNumbers'!W196),W$6-SQRT(W$3*(1-'5b.TriRandNumbers'!W196)))</f>
        <v>18.104147617918798</v>
      </c>
      <c r="X202" s="32">
        <f>IF('5b.TriRandNumbers'!X196&lt;=X$1,X$4+SQRT(X$2*'5b.TriRandNumbers'!X196),X$6-SQRT(X$3*(1-'5b.TriRandNumbers'!X196)))</f>
        <v>13.108998863777645</v>
      </c>
      <c r="Y202" s="31">
        <f>IF('5b.TriRandNumbers'!Y196&lt;=Y$1,Y$4+SQRT(Y$2*'5b.TriRandNumbers'!Y196),Y$6-SQRT(Y$3*(1-'5b.TriRandNumbers'!Y196)))</f>
        <v>12.836593751498359</v>
      </c>
    </row>
    <row r="203" spans="2:25" hidden="1" x14ac:dyDescent="0.25">
      <c r="B203" s="36">
        <f>IF('5b.TriRandNumbers'!B197&lt;=B$1,B$4+SQRT(B$2*'5b.TriRandNumbers'!B197),B$6-SQRT(B$3*(1-'5b.TriRandNumbers'!B197)))</f>
        <v>3.8176957740862032</v>
      </c>
      <c r="C203" s="35">
        <f>IF('5b.TriRandNumbers'!C197&lt;=C$1,C$4+SQRT(C$2*'5b.TriRandNumbers'!C197),C$6-SQRT(C$3*(1-'5b.TriRandNumbers'!C197)))</f>
        <v>3.6135666999522655</v>
      </c>
      <c r="D203" s="34">
        <f>IF('5b.TriRandNumbers'!D197&lt;=D$1,D$4+SQRT(D$2*'5b.TriRandNumbers'!D197),D$6-SQRT(D$3*(1-'5b.TriRandNumbers'!D197)))</f>
        <v>5.9267605030543837</v>
      </c>
      <c r="E203" s="33">
        <f>IF('5b.TriRandNumbers'!E197&lt;=E$1,E$4+SQRT(E$2*'5b.TriRandNumbers'!E197),E$6-SQRT(E$3*(1-'5b.TriRandNumbers'!E197)))</f>
        <v>3.8557217255962195</v>
      </c>
      <c r="F203" s="32">
        <f>IF('5b.TriRandNumbers'!F197&lt;=F$1,F$4+SQRT(F$2*'5b.TriRandNumbers'!F197),F$6-SQRT(F$3*(1-'5b.TriRandNumbers'!F197)))</f>
        <v>2.5730840138860622</v>
      </c>
      <c r="G203" s="31">
        <f>IF('5b.TriRandNumbers'!G197&lt;=G$1,G$4+SQRT(G$2*'5b.TriRandNumbers'!G197),G$6-SQRT(G$3*(1-'5b.TriRandNumbers'!G197)))</f>
        <v>3.4115632296971783</v>
      </c>
      <c r="H203" s="36">
        <f>IF('5b.TriRandNumbers'!H197&lt;=H$1,H$4+SQRT(H$2*'5b.TriRandNumbers'!H197),H$6-SQRT(H$3*(1-'5b.TriRandNumbers'!H197)))</f>
        <v>19.278448014514691</v>
      </c>
      <c r="I203" s="35">
        <f>IF('5b.TriRandNumbers'!I197&lt;=I$1,I$4+SQRT(I$2*'5b.TriRandNumbers'!I197),I$6-SQRT(I$3*(1-'5b.TriRandNumbers'!I197)))</f>
        <v>10.377838641739242</v>
      </c>
      <c r="J203" s="34">
        <f>IF('5b.TriRandNumbers'!J197&lt;=J$1,J$4+SQRT(J$2*'5b.TriRandNumbers'!J197),J$6-SQRT(J$3*(1-'5b.TriRandNumbers'!J197)))</f>
        <v>9.7203078697505099</v>
      </c>
      <c r="K203" s="33">
        <f>IF('5b.TriRandNumbers'!K197&lt;=K$1,K$4+SQRT(K$2*'5b.TriRandNumbers'!K197),K$6-SQRT(K$3*(1-'5b.TriRandNumbers'!K197)))</f>
        <v>11.161337155958631</v>
      </c>
      <c r="L203" s="32">
        <f>IF('5b.TriRandNumbers'!L197&lt;=L$1,L$4+SQRT(L$2*'5b.TriRandNumbers'!L197),L$6-SQRT(L$3*(1-'5b.TriRandNumbers'!L197)))</f>
        <v>14.470378388792717</v>
      </c>
      <c r="M203" s="31">
        <f>IF('5b.TriRandNumbers'!M197&lt;=M$1,M$4+SQRT(M$2*'5b.TriRandNumbers'!M197),M$6-SQRT(M$3*(1-'5b.TriRandNumbers'!M197)))</f>
        <v>8.9729018045205873</v>
      </c>
      <c r="N203" s="36">
        <f>IF('5b.TriRandNumbers'!N197&lt;=N$1,N$4+SQRT(N$2*'5b.TriRandNumbers'!N197),N$6-SQRT(N$3*(1-'5b.TriRandNumbers'!N197)))</f>
        <v>8.2568443217748619</v>
      </c>
      <c r="O203" s="35">
        <f>IF('5b.TriRandNumbers'!O197&lt;=O$1,O$4+SQRT(O$2*'5b.TriRandNumbers'!O197),O$6-SQRT(O$3*(1-'5b.TriRandNumbers'!O197)))</f>
        <v>17.447964232870909</v>
      </c>
      <c r="P203" s="34">
        <f>IF('5b.TriRandNumbers'!P197&lt;=P$1,P$4+SQRT(P$2*'5b.TriRandNumbers'!P197),P$6-SQRT(P$3*(1-'5b.TriRandNumbers'!P197)))</f>
        <v>19.165779818536446</v>
      </c>
      <c r="Q203" s="33">
        <f>IF('5b.TriRandNumbers'!Q197&lt;=Q$1,Q$4+SQRT(Q$2*'5b.TriRandNumbers'!Q197),Q$6-SQRT(Q$3*(1-'5b.TriRandNumbers'!Q197)))</f>
        <v>13.24105751559653</v>
      </c>
      <c r="R203" s="32">
        <f>IF('5b.TriRandNumbers'!R197&lt;=R$1,R$4+SQRT(R$2*'5b.TriRandNumbers'!R197),R$6-SQRT(R$3*(1-'5b.TriRandNumbers'!R197)))</f>
        <v>12.926972796722664</v>
      </c>
      <c r="S203" s="31">
        <f>IF('5b.TriRandNumbers'!S197&lt;=S$1,S$4+SQRT(S$2*'5b.TriRandNumbers'!S197),S$6-SQRT(S$3*(1-'5b.TriRandNumbers'!S197)))</f>
        <v>11.987656909489646</v>
      </c>
      <c r="T203" s="36">
        <f>IF('5b.TriRandNumbers'!T197&lt;=T$1,T$4+SQRT(T$2*'5b.TriRandNumbers'!T197),T$6-SQRT(T$3*(1-'5b.TriRandNumbers'!T197)))</f>
        <v>8.5620194220886052</v>
      </c>
      <c r="U203" s="35">
        <f>IF('5b.TriRandNumbers'!U197&lt;=U$1,U$4+SQRT(U$2*'5b.TriRandNumbers'!U197),U$6-SQRT(U$3*(1-'5b.TriRandNumbers'!U197)))</f>
        <v>9.4708503947243194</v>
      </c>
      <c r="V203" s="34">
        <f>IF('5b.TriRandNumbers'!V197&lt;=V$1,V$4+SQRT(V$2*'5b.TriRandNumbers'!V197),V$6-SQRT(V$3*(1-'5b.TriRandNumbers'!V197)))</f>
        <v>19.743736189159126</v>
      </c>
      <c r="W203" s="33">
        <f>IF('5b.TriRandNumbers'!W197&lt;=W$1,W$4+SQRT(W$2*'5b.TriRandNumbers'!W197),W$6-SQRT(W$3*(1-'5b.TriRandNumbers'!W197)))</f>
        <v>12.676619521068446</v>
      </c>
      <c r="X203" s="32">
        <f>IF('5b.TriRandNumbers'!X197&lt;=X$1,X$4+SQRT(X$2*'5b.TriRandNumbers'!X197),X$6-SQRT(X$3*(1-'5b.TriRandNumbers'!X197)))</f>
        <v>12.603898285891116</v>
      </c>
      <c r="Y203" s="31">
        <f>IF('5b.TriRandNumbers'!Y197&lt;=Y$1,Y$4+SQRT(Y$2*'5b.TriRandNumbers'!Y197),Y$6-SQRT(Y$3*(1-'5b.TriRandNumbers'!Y197)))</f>
        <v>7.0372270813995188</v>
      </c>
    </row>
    <row r="204" spans="2:25" hidden="1" x14ac:dyDescent="0.25">
      <c r="B204" s="36">
        <f>IF('5b.TriRandNumbers'!B198&lt;=B$1,B$4+SQRT(B$2*'5b.TriRandNumbers'!B198),B$6-SQRT(B$3*(1-'5b.TriRandNumbers'!B198)))</f>
        <v>3.7450046120228389</v>
      </c>
      <c r="C204" s="35">
        <f>IF('5b.TriRandNumbers'!C198&lt;=C$1,C$4+SQRT(C$2*'5b.TriRandNumbers'!C198),C$6-SQRT(C$3*(1-'5b.TriRandNumbers'!C198)))</f>
        <v>4.0352551376079058</v>
      </c>
      <c r="D204" s="34">
        <f>IF('5b.TriRandNumbers'!D198&lt;=D$1,D$4+SQRT(D$2*'5b.TriRandNumbers'!D198),D$6-SQRT(D$3*(1-'5b.TriRandNumbers'!D198)))</f>
        <v>6.5709510293476701</v>
      </c>
      <c r="E204" s="33">
        <f>IF('5b.TriRandNumbers'!E198&lt;=E$1,E$4+SQRT(E$2*'5b.TriRandNumbers'!E198),E$6-SQRT(E$3*(1-'5b.TriRandNumbers'!E198)))</f>
        <v>4.7729537980840089</v>
      </c>
      <c r="F204" s="32">
        <f>IF('5b.TriRandNumbers'!F198&lt;=F$1,F$4+SQRT(F$2*'5b.TriRandNumbers'!F198),F$6-SQRT(F$3*(1-'5b.TriRandNumbers'!F198)))</f>
        <v>3.001741141488699</v>
      </c>
      <c r="G204" s="31">
        <f>IF('5b.TriRandNumbers'!G198&lt;=G$1,G$4+SQRT(G$2*'5b.TriRandNumbers'!G198),G$6-SQRT(G$3*(1-'5b.TriRandNumbers'!G198)))</f>
        <v>3.2026820130542486</v>
      </c>
      <c r="H204" s="36">
        <f>IF('5b.TriRandNumbers'!H198&lt;=H$1,H$4+SQRT(H$2*'5b.TriRandNumbers'!H198),H$6-SQRT(H$3*(1-'5b.TriRandNumbers'!H198)))</f>
        <v>15.696104848708536</v>
      </c>
      <c r="I204" s="35">
        <f>IF('5b.TriRandNumbers'!I198&lt;=I$1,I$4+SQRT(I$2*'5b.TriRandNumbers'!I198),I$6-SQRT(I$3*(1-'5b.TriRandNumbers'!I198)))</f>
        <v>9.1424441961260285</v>
      </c>
      <c r="J204" s="34">
        <f>IF('5b.TriRandNumbers'!J198&lt;=J$1,J$4+SQRT(J$2*'5b.TriRandNumbers'!J198),J$6-SQRT(J$3*(1-'5b.TriRandNumbers'!J198)))</f>
        <v>10.484097579551694</v>
      </c>
      <c r="K204" s="33">
        <f>IF('5b.TriRandNumbers'!K198&lt;=K$1,K$4+SQRT(K$2*'5b.TriRandNumbers'!K198),K$6-SQRT(K$3*(1-'5b.TriRandNumbers'!K198)))</f>
        <v>9.4905108657357005</v>
      </c>
      <c r="L204" s="32">
        <f>IF('5b.TriRandNumbers'!L198&lt;=L$1,L$4+SQRT(L$2*'5b.TriRandNumbers'!L198),L$6-SQRT(L$3*(1-'5b.TriRandNumbers'!L198)))</f>
        <v>13.92758243352533</v>
      </c>
      <c r="M204" s="31">
        <f>IF('5b.TriRandNumbers'!M198&lt;=M$1,M$4+SQRT(M$2*'5b.TriRandNumbers'!M198),M$6-SQRT(M$3*(1-'5b.TriRandNumbers'!M198)))</f>
        <v>10.55926531722551</v>
      </c>
      <c r="N204" s="36">
        <f>IF('5b.TriRandNumbers'!N198&lt;=N$1,N$4+SQRT(N$2*'5b.TriRandNumbers'!N198),N$6-SQRT(N$3*(1-'5b.TriRandNumbers'!N198)))</f>
        <v>11.561061097150322</v>
      </c>
      <c r="O204" s="35">
        <f>IF('5b.TriRandNumbers'!O198&lt;=O$1,O$4+SQRT(O$2*'5b.TriRandNumbers'!O198),O$6-SQRT(O$3*(1-'5b.TriRandNumbers'!O198)))</f>
        <v>11.878976315863261</v>
      </c>
      <c r="P204" s="34">
        <f>IF('5b.TriRandNumbers'!P198&lt;=P$1,P$4+SQRT(P$2*'5b.TriRandNumbers'!P198),P$6-SQRT(P$3*(1-'5b.TriRandNumbers'!P198)))</f>
        <v>12.118596347538652</v>
      </c>
      <c r="Q204" s="33">
        <f>IF('5b.TriRandNumbers'!Q198&lt;=Q$1,Q$4+SQRT(Q$2*'5b.TriRandNumbers'!Q198),Q$6-SQRT(Q$3*(1-'5b.TriRandNumbers'!Q198)))</f>
        <v>18.33885922292616</v>
      </c>
      <c r="R204" s="32">
        <f>IF('5b.TriRandNumbers'!R198&lt;=R$1,R$4+SQRT(R$2*'5b.TriRandNumbers'!R198),R$6-SQRT(R$3*(1-'5b.TriRandNumbers'!R198)))</f>
        <v>11.822068145066394</v>
      </c>
      <c r="S204" s="31">
        <f>IF('5b.TriRandNumbers'!S198&lt;=S$1,S$4+SQRT(S$2*'5b.TriRandNumbers'!S198),S$6-SQRT(S$3*(1-'5b.TriRandNumbers'!S198)))</f>
        <v>7.8341485431863154</v>
      </c>
      <c r="T204" s="36">
        <f>IF('5b.TriRandNumbers'!T198&lt;=T$1,T$4+SQRT(T$2*'5b.TriRandNumbers'!T198),T$6-SQRT(T$3*(1-'5b.TriRandNumbers'!T198)))</f>
        <v>14.511147471407213</v>
      </c>
      <c r="U204" s="35">
        <f>IF('5b.TriRandNumbers'!U198&lt;=U$1,U$4+SQRT(U$2*'5b.TriRandNumbers'!U198),U$6-SQRT(U$3*(1-'5b.TriRandNumbers'!U198)))</f>
        <v>17.514039879052433</v>
      </c>
      <c r="V204" s="34">
        <f>IF('5b.TriRandNumbers'!V198&lt;=V$1,V$4+SQRT(V$2*'5b.TriRandNumbers'!V198),V$6-SQRT(V$3*(1-'5b.TriRandNumbers'!V198)))</f>
        <v>11.190357410220622</v>
      </c>
      <c r="W204" s="33">
        <f>IF('5b.TriRandNumbers'!W198&lt;=W$1,W$4+SQRT(W$2*'5b.TriRandNumbers'!W198),W$6-SQRT(W$3*(1-'5b.TriRandNumbers'!W198)))</f>
        <v>9.5444595347238508</v>
      </c>
      <c r="X204" s="32">
        <f>IF('5b.TriRandNumbers'!X198&lt;=X$1,X$4+SQRT(X$2*'5b.TriRandNumbers'!X198),X$6-SQRT(X$3*(1-'5b.TriRandNumbers'!X198)))</f>
        <v>18.740319183072632</v>
      </c>
      <c r="Y204" s="31">
        <f>IF('5b.TriRandNumbers'!Y198&lt;=Y$1,Y$4+SQRT(Y$2*'5b.TriRandNumbers'!Y198),Y$6-SQRT(Y$3*(1-'5b.TriRandNumbers'!Y198)))</f>
        <v>14.816877851532041</v>
      </c>
    </row>
    <row r="205" spans="2:25" hidden="1" x14ac:dyDescent="0.25">
      <c r="B205" s="36">
        <f>IF('5b.TriRandNumbers'!B199&lt;=B$1,B$4+SQRT(B$2*'5b.TriRandNumbers'!B199),B$6-SQRT(B$3*(1-'5b.TriRandNumbers'!B199)))</f>
        <v>5.0475089207089159</v>
      </c>
      <c r="C205" s="35">
        <f>IF('5b.TriRandNumbers'!C199&lt;=C$1,C$4+SQRT(C$2*'5b.TriRandNumbers'!C199),C$6-SQRT(C$3*(1-'5b.TriRandNumbers'!C199)))</f>
        <v>3.4455994881070962</v>
      </c>
      <c r="D205" s="34">
        <f>IF('5b.TriRandNumbers'!D199&lt;=D$1,D$4+SQRT(D$2*'5b.TriRandNumbers'!D199),D$6-SQRT(D$3*(1-'5b.TriRandNumbers'!D199)))</f>
        <v>5.9291213902343269</v>
      </c>
      <c r="E205" s="33">
        <f>IF('5b.TriRandNumbers'!E199&lt;=E$1,E$4+SQRT(E$2*'5b.TriRandNumbers'!E199),E$6-SQRT(E$3*(1-'5b.TriRandNumbers'!E199)))</f>
        <v>3.6409026617306064</v>
      </c>
      <c r="F205" s="32">
        <f>IF('5b.TriRandNumbers'!F199&lt;=F$1,F$4+SQRT(F$2*'5b.TriRandNumbers'!F199),F$6-SQRT(F$3*(1-'5b.TriRandNumbers'!F199)))</f>
        <v>1.4208166292683249</v>
      </c>
      <c r="G205" s="31">
        <f>IF('5b.TriRandNumbers'!G199&lt;=G$1,G$4+SQRT(G$2*'5b.TriRandNumbers'!G199),G$6-SQRT(G$3*(1-'5b.TriRandNumbers'!G199)))</f>
        <v>2.5275964232446579</v>
      </c>
      <c r="H205" s="36">
        <f>IF('5b.TriRandNumbers'!H199&lt;=H$1,H$4+SQRT(H$2*'5b.TriRandNumbers'!H199),H$6-SQRT(H$3*(1-'5b.TriRandNumbers'!H199)))</f>
        <v>10.206389386403064</v>
      </c>
      <c r="I205" s="35">
        <f>IF('5b.TriRandNumbers'!I199&lt;=I$1,I$4+SQRT(I$2*'5b.TriRandNumbers'!I199),I$6-SQRT(I$3*(1-'5b.TriRandNumbers'!I199)))</f>
        <v>12.418647239591682</v>
      </c>
      <c r="J205" s="34">
        <f>IF('5b.TriRandNumbers'!J199&lt;=J$1,J$4+SQRT(J$2*'5b.TriRandNumbers'!J199),J$6-SQRT(J$3*(1-'5b.TriRandNumbers'!J199)))</f>
        <v>10.263213884430773</v>
      </c>
      <c r="K205" s="33">
        <f>IF('5b.TriRandNumbers'!K199&lt;=K$1,K$4+SQRT(K$2*'5b.TriRandNumbers'!K199),K$6-SQRT(K$3*(1-'5b.TriRandNumbers'!K199)))</f>
        <v>14.105724885775466</v>
      </c>
      <c r="L205" s="32">
        <f>IF('5b.TriRandNumbers'!L199&lt;=L$1,L$4+SQRT(L$2*'5b.TriRandNumbers'!L199),L$6-SQRT(L$3*(1-'5b.TriRandNumbers'!L199)))</f>
        <v>10.710749982900941</v>
      </c>
      <c r="M205" s="31">
        <f>IF('5b.TriRandNumbers'!M199&lt;=M$1,M$4+SQRT(M$2*'5b.TriRandNumbers'!M199),M$6-SQRT(M$3*(1-'5b.TriRandNumbers'!M199)))</f>
        <v>13.900916494608552</v>
      </c>
      <c r="N205" s="36">
        <f>IF('5b.TriRandNumbers'!N199&lt;=N$1,N$4+SQRT(N$2*'5b.TriRandNumbers'!N199),N$6-SQRT(N$3*(1-'5b.TriRandNumbers'!N199)))</f>
        <v>12.014188520422177</v>
      </c>
      <c r="O205" s="35">
        <f>IF('5b.TriRandNumbers'!O199&lt;=O$1,O$4+SQRT(O$2*'5b.TriRandNumbers'!O199),O$6-SQRT(O$3*(1-'5b.TriRandNumbers'!O199)))</f>
        <v>12.609544826779521</v>
      </c>
      <c r="P205" s="34">
        <f>IF('5b.TriRandNumbers'!P199&lt;=P$1,P$4+SQRT(P$2*'5b.TriRandNumbers'!P199),P$6-SQRT(P$3*(1-'5b.TriRandNumbers'!P199)))</f>
        <v>11.594364407834105</v>
      </c>
      <c r="Q205" s="33">
        <f>IF('5b.TriRandNumbers'!Q199&lt;=Q$1,Q$4+SQRT(Q$2*'5b.TriRandNumbers'!Q199),Q$6-SQRT(Q$3*(1-'5b.TriRandNumbers'!Q199)))</f>
        <v>14.69896012355732</v>
      </c>
      <c r="R205" s="32">
        <f>IF('5b.TriRandNumbers'!R199&lt;=R$1,R$4+SQRT(R$2*'5b.TriRandNumbers'!R199),R$6-SQRT(R$3*(1-'5b.TriRandNumbers'!R199)))</f>
        <v>9.9639246644397232</v>
      </c>
      <c r="S205" s="31">
        <f>IF('5b.TriRandNumbers'!S199&lt;=S$1,S$4+SQRT(S$2*'5b.TriRandNumbers'!S199),S$6-SQRT(S$3*(1-'5b.TriRandNumbers'!S199)))</f>
        <v>7.6215463484430392</v>
      </c>
      <c r="T205" s="36">
        <f>IF('5b.TriRandNumbers'!T199&lt;=T$1,T$4+SQRT(T$2*'5b.TriRandNumbers'!T199),T$6-SQRT(T$3*(1-'5b.TriRandNumbers'!T199)))</f>
        <v>8.8812202893903454</v>
      </c>
      <c r="U205" s="35">
        <f>IF('5b.TriRandNumbers'!U199&lt;=U$1,U$4+SQRT(U$2*'5b.TriRandNumbers'!U199),U$6-SQRT(U$3*(1-'5b.TriRandNumbers'!U199)))</f>
        <v>13.432602628491768</v>
      </c>
      <c r="V205" s="34">
        <f>IF('5b.TriRandNumbers'!V199&lt;=V$1,V$4+SQRT(V$2*'5b.TriRandNumbers'!V199),V$6-SQRT(V$3*(1-'5b.TriRandNumbers'!V199)))</f>
        <v>14.154625939098551</v>
      </c>
      <c r="W205" s="33">
        <f>IF('5b.TriRandNumbers'!W199&lt;=W$1,W$4+SQRT(W$2*'5b.TriRandNumbers'!W199),W$6-SQRT(W$3*(1-'5b.TriRandNumbers'!W199)))</f>
        <v>13.936169280602421</v>
      </c>
      <c r="X205" s="32">
        <f>IF('5b.TriRandNumbers'!X199&lt;=X$1,X$4+SQRT(X$2*'5b.TriRandNumbers'!X199),X$6-SQRT(X$3*(1-'5b.TriRandNumbers'!X199)))</f>
        <v>16.111674064636503</v>
      </c>
      <c r="Y205" s="31">
        <f>IF('5b.TriRandNumbers'!Y199&lt;=Y$1,Y$4+SQRT(Y$2*'5b.TriRandNumbers'!Y199),Y$6-SQRT(Y$3*(1-'5b.TriRandNumbers'!Y199)))</f>
        <v>12.289441874964403</v>
      </c>
    </row>
    <row r="206" spans="2:25" hidden="1" x14ac:dyDescent="0.25">
      <c r="B206" s="36">
        <f>IF('5b.TriRandNumbers'!B200&lt;=B$1,B$4+SQRT(B$2*'5b.TriRandNumbers'!B200),B$6-SQRT(B$3*(1-'5b.TriRandNumbers'!B200)))</f>
        <v>3.4080776029538793</v>
      </c>
      <c r="C206" s="35">
        <f>IF('5b.TriRandNumbers'!C200&lt;=C$1,C$4+SQRT(C$2*'5b.TriRandNumbers'!C200),C$6-SQRT(C$3*(1-'5b.TriRandNumbers'!C200)))</f>
        <v>3.3747511251679985</v>
      </c>
      <c r="D206" s="34">
        <f>IF('5b.TriRandNumbers'!D200&lt;=D$1,D$4+SQRT(D$2*'5b.TriRandNumbers'!D200),D$6-SQRT(D$3*(1-'5b.TriRandNumbers'!D200)))</f>
        <v>5.5760857292439203</v>
      </c>
      <c r="E206" s="33">
        <f>IF('5b.TriRandNumbers'!E200&lt;=E$1,E$4+SQRT(E$2*'5b.TriRandNumbers'!E200),E$6-SQRT(E$3*(1-'5b.TriRandNumbers'!E200)))</f>
        <v>4.2009438097638956</v>
      </c>
      <c r="F206" s="32">
        <f>IF('5b.TriRandNumbers'!F200&lt;=F$1,F$4+SQRT(F$2*'5b.TriRandNumbers'!F200),F$6-SQRT(F$3*(1-'5b.TriRandNumbers'!F200)))</f>
        <v>1.3303512192907718</v>
      </c>
      <c r="G206" s="31">
        <f>IF('5b.TriRandNumbers'!G200&lt;=G$1,G$4+SQRT(G$2*'5b.TriRandNumbers'!G200),G$6-SQRT(G$3*(1-'5b.TriRandNumbers'!G200)))</f>
        <v>3.8667755534614567</v>
      </c>
      <c r="H206" s="36">
        <f>IF('5b.TriRandNumbers'!H200&lt;=H$1,H$4+SQRT(H$2*'5b.TriRandNumbers'!H200),H$6-SQRT(H$3*(1-'5b.TriRandNumbers'!H200)))</f>
        <v>8.7443550077634118</v>
      </c>
      <c r="I206" s="35">
        <f>IF('5b.TriRandNumbers'!I200&lt;=I$1,I$4+SQRT(I$2*'5b.TriRandNumbers'!I200),I$6-SQRT(I$3*(1-'5b.TriRandNumbers'!I200)))</f>
        <v>16.336661401029925</v>
      </c>
      <c r="J206" s="34">
        <f>IF('5b.TriRandNumbers'!J200&lt;=J$1,J$4+SQRT(J$2*'5b.TriRandNumbers'!J200),J$6-SQRT(J$3*(1-'5b.TriRandNumbers'!J200)))</f>
        <v>15.169089130386297</v>
      </c>
      <c r="K206" s="33">
        <f>IF('5b.TriRandNumbers'!K200&lt;=K$1,K$4+SQRT(K$2*'5b.TriRandNumbers'!K200),K$6-SQRT(K$3*(1-'5b.TriRandNumbers'!K200)))</f>
        <v>5.6413305134094474</v>
      </c>
      <c r="L206" s="32">
        <f>IF('5b.TriRandNumbers'!L200&lt;=L$1,L$4+SQRT(L$2*'5b.TriRandNumbers'!L200),L$6-SQRT(L$3*(1-'5b.TriRandNumbers'!L200)))</f>
        <v>14.483230736148055</v>
      </c>
      <c r="M206" s="31">
        <f>IF('5b.TriRandNumbers'!M200&lt;=M$1,M$4+SQRT(M$2*'5b.TriRandNumbers'!M200),M$6-SQRT(M$3*(1-'5b.TriRandNumbers'!M200)))</f>
        <v>11.418297153003818</v>
      </c>
      <c r="N206" s="36">
        <f>IF('5b.TriRandNumbers'!N200&lt;=N$1,N$4+SQRT(N$2*'5b.TriRandNumbers'!N200),N$6-SQRT(N$3*(1-'5b.TriRandNumbers'!N200)))</f>
        <v>14.647422348043889</v>
      </c>
      <c r="O206" s="35">
        <f>IF('5b.TriRandNumbers'!O200&lt;=O$1,O$4+SQRT(O$2*'5b.TriRandNumbers'!O200),O$6-SQRT(O$3*(1-'5b.TriRandNumbers'!O200)))</f>
        <v>8.4895209410714152</v>
      </c>
      <c r="P206" s="34">
        <f>IF('5b.TriRandNumbers'!P200&lt;=P$1,P$4+SQRT(P$2*'5b.TriRandNumbers'!P200),P$6-SQRT(P$3*(1-'5b.TriRandNumbers'!P200)))</f>
        <v>9.4038794317538255</v>
      </c>
      <c r="Q206" s="33">
        <f>IF('5b.TriRandNumbers'!Q200&lt;=Q$1,Q$4+SQRT(Q$2*'5b.TriRandNumbers'!Q200),Q$6-SQRT(Q$3*(1-'5b.TriRandNumbers'!Q200)))</f>
        <v>14.091358637320333</v>
      </c>
      <c r="R206" s="32">
        <f>IF('5b.TriRandNumbers'!R200&lt;=R$1,R$4+SQRT(R$2*'5b.TriRandNumbers'!R200),R$6-SQRT(R$3*(1-'5b.TriRandNumbers'!R200)))</f>
        <v>9.9247525992689525</v>
      </c>
      <c r="S206" s="31">
        <f>IF('5b.TriRandNumbers'!S200&lt;=S$1,S$4+SQRT(S$2*'5b.TriRandNumbers'!S200),S$6-SQRT(S$3*(1-'5b.TriRandNumbers'!S200)))</f>
        <v>13.936765002666489</v>
      </c>
      <c r="T206" s="36">
        <f>IF('5b.TriRandNumbers'!T200&lt;=T$1,T$4+SQRT(T$2*'5b.TriRandNumbers'!T200),T$6-SQRT(T$3*(1-'5b.TriRandNumbers'!T200)))</f>
        <v>6.0963246139780001</v>
      </c>
      <c r="U206" s="35">
        <f>IF('5b.TriRandNumbers'!U200&lt;=U$1,U$4+SQRT(U$2*'5b.TriRandNumbers'!U200),U$6-SQRT(U$3*(1-'5b.TriRandNumbers'!U200)))</f>
        <v>14.59659804033333</v>
      </c>
      <c r="V206" s="34">
        <f>IF('5b.TriRandNumbers'!V200&lt;=V$1,V$4+SQRT(V$2*'5b.TriRandNumbers'!V200),V$6-SQRT(V$3*(1-'5b.TriRandNumbers'!V200)))</f>
        <v>12.529247773869198</v>
      </c>
      <c r="W206" s="33">
        <f>IF('5b.TriRandNumbers'!W200&lt;=W$1,W$4+SQRT(W$2*'5b.TriRandNumbers'!W200),W$6-SQRT(W$3*(1-'5b.TriRandNumbers'!W200)))</f>
        <v>17.579797145265836</v>
      </c>
      <c r="X206" s="32">
        <f>IF('5b.TriRandNumbers'!X200&lt;=X$1,X$4+SQRT(X$2*'5b.TriRandNumbers'!X200),X$6-SQRT(X$3*(1-'5b.TriRandNumbers'!X200)))</f>
        <v>12.432950912104729</v>
      </c>
      <c r="Y206" s="31">
        <f>IF('5b.TriRandNumbers'!Y200&lt;=Y$1,Y$4+SQRT(Y$2*'5b.TriRandNumbers'!Y200),Y$6-SQRT(Y$3*(1-'5b.TriRandNumbers'!Y200)))</f>
        <v>11.999144756427073</v>
      </c>
    </row>
    <row r="207" spans="2:25" hidden="1" x14ac:dyDescent="0.25">
      <c r="B207" s="36">
        <f>IF('5b.TriRandNumbers'!B201&lt;=B$1,B$4+SQRT(B$2*'5b.TriRandNumbers'!B201),B$6-SQRT(B$3*(1-'5b.TriRandNumbers'!B201)))</f>
        <v>4.8044039674477137</v>
      </c>
      <c r="C207" s="35">
        <f>IF('5b.TriRandNumbers'!C201&lt;=C$1,C$4+SQRT(C$2*'5b.TriRandNumbers'!C201),C$6-SQRT(C$3*(1-'5b.TriRandNumbers'!C201)))</f>
        <v>3.2201960157105245</v>
      </c>
      <c r="D207" s="34">
        <f>IF('5b.TriRandNumbers'!D201&lt;=D$1,D$4+SQRT(D$2*'5b.TriRandNumbers'!D201),D$6-SQRT(D$3*(1-'5b.TriRandNumbers'!D201)))</f>
        <v>5.3831137935124751</v>
      </c>
      <c r="E207" s="33">
        <f>IF('5b.TriRandNumbers'!E201&lt;=E$1,E$4+SQRT(E$2*'5b.TriRandNumbers'!E201),E$6-SQRT(E$3*(1-'5b.TriRandNumbers'!E201)))</f>
        <v>4.5058431122432578</v>
      </c>
      <c r="F207" s="32">
        <f>IF('5b.TriRandNumbers'!F201&lt;=F$1,F$4+SQRT(F$2*'5b.TriRandNumbers'!F201),F$6-SQRT(F$3*(1-'5b.TriRandNumbers'!F201)))</f>
        <v>2.6291686722785217</v>
      </c>
      <c r="G207" s="31">
        <f>IF('5b.TriRandNumbers'!G201&lt;=G$1,G$4+SQRT(G$2*'5b.TriRandNumbers'!G201),G$6-SQRT(G$3*(1-'5b.TriRandNumbers'!G201)))</f>
        <v>3.6541342000180088</v>
      </c>
      <c r="H207" s="36">
        <f>IF('5b.TriRandNumbers'!H201&lt;=H$1,H$4+SQRT(H$2*'5b.TriRandNumbers'!H201),H$6-SQRT(H$3*(1-'5b.TriRandNumbers'!H201)))</f>
        <v>11.053209314517671</v>
      </c>
      <c r="I207" s="35">
        <f>IF('5b.TriRandNumbers'!I201&lt;=I$1,I$4+SQRT(I$2*'5b.TriRandNumbers'!I201),I$6-SQRT(I$3*(1-'5b.TriRandNumbers'!I201)))</f>
        <v>14.678549395078697</v>
      </c>
      <c r="J207" s="34">
        <f>IF('5b.TriRandNumbers'!J201&lt;=J$1,J$4+SQRT(J$2*'5b.TriRandNumbers'!J201),J$6-SQRT(J$3*(1-'5b.TriRandNumbers'!J201)))</f>
        <v>9.3204706468820646</v>
      </c>
      <c r="K207" s="33">
        <f>IF('5b.TriRandNumbers'!K201&lt;=K$1,K$4+SQRT(K$2*'5b.TriRandNumbers'!K201),K$6-SQRT(K$3*(1-'5b.TriRandNumbers'!K201)))</f>
        <v>13.175408714572946</v>
      </c>
      <c r="L207" s="32">
        <f>IF('5b.TriRandNumbers'!L201&lt;=L$1,L$4+SQRT(L$2*'5b.TriRandNumbers'!L201),L$6-SQRT(L$3*(1-'5b.TriRandNumbers'!L201)))</f>
        <v>11.003670842408468</v>
      </c>
      <c r="M207" s="31">
        <f>IF('5b.TriRandNumbers'!M201&lt;=M$1,M$4+SQRT(M$2*'5b.TriRandNumbers'!M201),M$6-SQRT(M$3*(1-'5b.TriRandNumbers'!M201)))</f>
        <v>12.823373190576817</v>
      </c>
      <c r="N207" s="36">
        <f>IF('5b.TriRandNumbers'!N201&lt;=N$1,N$4+SQRT(N$2*'5b.TriRandNumbers'!N201),N$6-SQRT(N$3*(1-'5b.TriRandNumbers'!N201)))</f>
        <v>12.792277608508241</v>
      </c>
      <c r="O207" s="35">
        <f>IF('5b.TriRandNumbers'!O201&lt;=O$1,O$4+SQRT(O$2*'5b.TriRandNumbers'!O201),O$6-SQRT(O$3*(1-'5b.TriRandNumbers'!O201)))</f>
        <v>10.275591962623938</v>
      </c>
      <c r="P207" s="34">
        <f>IF('5b.TriRandNumbers'!P201&lt;=P$1,P$4+SQRT(P$2*'5b.TriRandNumbers'!P201),P$6-SQRT(P$3*(1-'5b.TriRandNumbers'!P201)))</f>
        <v>12.490588866588716</v>
      </c>
      <c r="Q207" s="33">
        <f>IF('5b.TriRandNumbers'!Q201&lt;=Q$1,Q$4+SQRT(Q$2*'5b.TriRandNumbers'!Q201),Q$6-SQRT(Q$3*(1-'5b.TriRandNumbers'!Q201)))</f>
        <v>12.164402686811398</v>
      </c>
      <c r="R207" s="32">
        <f>IF('5b.TriRandNumbers'!R201&lt;=R$1,R$4+SQRT(R$2*'5b.TriRandNumbers'!R201),R$6-SQRT(R$3*(1-'5b.TriRandNumbers'!R201)))</f>
        <v>12.921505572315592</v>
      </c>
      <c r="S207" s="31">
        <f>IF('5b.TriRandNumbers'!S201&lt;=S$1,S$4+SQRT(S$2*'5b.TriRandNumbers'!S201),S$6-SQRT(S$3*(1-'5b.TriRandNumbers'!S201)))</f>
        <v>16.103045196368676</v>
      </c>
      <c r="T207" s="36">
        <f>IF('5b.TriRandNumbers'!T201&lt;=T$1,T$4+SQRT(T$2*'5b.TriRandNumbers'!T201),T$6-SQRT(T$3*(1-'5b.TriRandNumbers'!T201)))</f>
        <v>14.26724794175389</v>
      </c>
      <c r="U207" s="35">
        <f>IF('5b.TriRandNumbers'!U201&lt;=U$1,U$4+SQRT(U$2*'5b.TriRandNumbers'!U201),U$6-SQRT(U$3*(1-'5b.TriRandNumbers'!U201)))</f>
        <v>11.361988181594745</v>
      </c>
      <c r="V207" s="34">
        <f>IF('5b.TriRandNumbers'!V201&lt;=V$1,V$4+SQRT(V$2*'5b.TriRandNumbers'!V201),V$6-SQRT(V$3*(1-'5b.TriRandNumbers'!V201)))</f>
        <v>9.6823334677519277</v>
      </c>
      <c r="W207" s="33">
        <f>IF('5b.TriRandNumbers'!W201&lt;=W$1,W$4+SQRT(W$2*'5b.TriRandNumbers'!W201),W$6-SQRT(W$3*(1-'5b.TriRandNumbers'!W201)))</f>
        <v>17.001343863682713</v>
      </c>
      <c r="X207" s="32">
        <f>IF('5b.TriRandNumbers'!X201&lt;=X$1,X$4+SQRT(X$2*'5b.TriRandNumbers'!X201),X$6-SQRT(X$3*(1-'5b.TriRandNumbers'!X201)))</f>
        <v>9.9442685705866083</v>
      </c>
      <c r="Y207" s="31">
        <f>IF('5b.TriRandNumbers'!Y201&lt;=Y$1,Y$4+SQRT(Y$2*'5b.TriRandNumbers'!Y201),Y$6-SQRT(Y$3*(1-'5b.TriRandNumbers'!Y201)))</f>
        <v>5.3901205160000361</v>
      </c>
    </row>
    <row r="208" spans="2:25" hidden="1" x14ac:dyDescent="0.25">
      <c r="B208" s="36">
        <f>IF('5b.TriRandNumbers'!B202&lt;=B$1,B$4+SQRT(B$2*'5b.TriRandNumbers'!B202),B$6-SQRT(B$3*(1-'5b.TriRandNumbers'!B202)))</f>
        <v>4.0747562478965165</v>
      </c>
      <c r="C208" s="35">
        <f>IF('5b.TriRandNumbers'!C202&lt;=C$1,C$4+SQRT(C$2*'5b.TriRandNumbers'!C202),C$6-SQRT(C$3*(1-'5b.TriRandNumbers'!C202)))</f>
        <v>1.8684982652389728</v>
      </c>
      <c r="D208" s="34">
        <f>IF('5b.TriRandNumbers'!D202&lt;=D$1,D$4+SQRT(D$2*'5b.TriRandNumbers'!D202),D$6-SQRT(D$3*(1-'5b.TriRandNumbers'!D202)))</f>
        <v>6.0003807696060081</v>
      </c>
      <c r="E208" s="33">
        <f>IF('5b.TriRandNumbers'!E202&lt;=E$1,E$4+SQRT(E$2*'5b.TriRandNumbers'!E202),E$6-SQRT(E$3*(1-'5b.TriRandNumbers'!E202)))</f>
        <v>3.8370655120890871</v>
      </c>
      <c r="F208" s="32">
        <f>IF('5b.TriRandNumbers'!F202&lt;=F$1,F$4+SQRT(F$2*'5b.TriRandNumbers'!F202),F$6-SQRT(F$3*(1-'5b.TriRandNumbers'!F202)))</f>
        <v>2.3980908053751717</v>
      </c>
      <c r="G208" s="31">
        <f>IF('5b.TriRandNumbers'!G202&lt;=G$1,G$4+SQRT(G$2*'5b.TriRandNumbers'!G202),G$6-SQRT(G$3*(1-'5b.TriRandNumbers'!G202)))</f>
        <v>3.6661444001422758</v>
      </c>
      <c r="H208" s="36">
        <f>IF('5b.TriRandNumbers'!H202&lt;=H$1,H$4+SQRT(H$2*'5b.TriRandNumbers'!H202),H$6-SQRT(H$3*(1-'5b.TriRandNumbers'!H202)))</f>
        <v>15.055882287441175</v>
      </c>
      <c r="I208" s="35">
        <f>IF('5b.TriRandNumbers'!I202&lt;=I$1,I$4+SQRT(I$2*'5b.TriRandNumbers'!I202),I$6-SQRT(I$3*(1-'5b.TriRandNumbers'!I202)))</f>
        <v>10.116033932920406</v>
      </c>
      <c r="J208" s="34">
        <f>IF('5b.TriRandNumbers'!J202&lt;=J$1,J$4+SQRT(J$2*'5b.TriRandNumbers'!J202),J$6-SQRT(J$3*(1-'5b.TriRandNumbers'!J202)))</f>
        <v>18.22382337833303</v>
      </c>
      <c r="K208" s="33">
        <f>IF('5b.TriRandNumbers'!K202&lt;=K$1,K$4+SQRT(K$2*'5b.TriRandNumbers'!K202),K$6-SQRT(K$3*(1-'5b.TriRandNumbers'!K202)))</f>
        <v>14.845907798587106</v>
      </c>
      <c r="L208" s="32">
        <f>IF('5b.TriRandNumbers'!L202&lt;=L$1,L$4+SQRT(L$2*'5b.TriRandNumbers'!L202),L$6-SQRT(L$3*(1-'5b.TriRandNumbers'!L202)))</f>
        <v>13.453935799884851</v>
      </c>
      <c r="M208" s="31">
        <f>IF('5b.TriRandNumbers'!M202&lt;=M$1,M$4+SQRT(M$2*'5b.TriRandNumbers'!M202),M$6-SQRT(M$3*(1-'5b.TriRandNumbers'!M202)))</f>
        <v>9.2724306492513762</v>
      </c>
      <c r="N208" s="36">
        <f>IF('5b.TriRandNumbers'!N202&lt;=N$1,N$4+SQRT(N$2*'5b.TriRandNumbers'!N202),N$6-SQRT(N$3*(1-'5b.TriRandNumbers'!N202)))</f>
        <v>6.5467602448235613</v>
      </c>
      <c r="O208" s="35">
        <f>IF('5b.TriRandNumbers'!O202&lt;=O$1,O$4+SQRT(O$2*'5b.TriRandNumbers'!O202),O$6-SQRT(O$3*(1-'5b.TriRandNumbers'!O202)))</f>
        <v>14.637409314015422</v>
      </c>
      <c r="P208" s="34">
        <f>IF('5b.TriRandNumbers'!P202&lt;=P$1,P$4+SQRT(P$2*'5b.TriRandNumbers'!P202),P$6-SQRT(P$3*(1-'5b.TriRandNumbers'!P202)))</f>
        <v>8.4602310057042356</v>
      </c>
      <c r="Q208" s="33">
        <f>IF('5b.TriRandNumbers'!Q202&lt;=Q$1,Q$4+SQRT(Q$2*'5b.TriRandNumbers'!Q202),Q$6-SQRT(Q$3*(1-'5b.TriRandNumbers'!Q202)))</f>
        <v>9.0923555124105206</v>
      </c>
      <c r="R208" s="32">
        <f>IF('5b.TriRandNumbers'!R202&lt;=R$1,R$4+SQRT(R$2*'5b.TriRandNumbers'!R202),R$6-SQRT(R$3*(1-'5b.TriRandNumbers'!R202)))</f>
        <v>14.184168685206846</v>
      </c>
      <c r="S208" s="31">
        <f>IF('5b.TriRandNumbers'!S202&lt;=S$1,S$4+SQRT(S$2*'5b.TriRandNumbers'!S202),S$6-SQRT(S$3*(1-'5b.TriRandNumbers'!S202)))</f>
        <v>10.727699694307818</v>
      </c>
      <c r="T208" s="36">
        <f>IF('5b.TriRandNumbers'!T202&lt;=T$1,T$4+SQRT(T$2*'5b.TriRandNumbers'!T202),T$6-SQRT(T$3*(1-'5b.TriRandNumbers'!T202)))</f>
        <v>13.813203016877146</v>
      </c>
      <c r="U208" s="35">
        <f>IF('5b.TriRandNumbers'!U202&lt;=U$1,U$4+SQRT(U$2*'5b.TriRandNumbers'!U202),U$6-SQRT(U$3*(1-'5b.TriRandNumbers'!U202)))</f>
        <v>15.365870902230899</v>
      </c>
      <c r="V208" s="34">
        <f>IF('5b.TriRandNumbers'!V202&lt;=V$1,V$4+SQRT(V$2*'5b.TriRandNumbers'!V202),V$6-SQRT(V$3*(1-'5b.TriRandNumbers'!V202)))</f>
        <v>6.0140745211437689</v>
      </c>
      <c r="W208" s="33">
        <f>IF('5b.TriRandNumbers'!W202&lt;=W$1,W$4+SQRT(W$2*'5b.TriRandNumbers'!W202),W$6-SQRT(W$3*(1-'5b.TriRandNumbers'!W202)))</f>
        <v>10.834953387149897</v>
      </c>
      <c r="X208" s="32">
        <f>IF('5b.TriRandNumbers'!X202&lt;=X$1,X$4+SQRT(X$2*'5b.TriRandNumbers'!X202),X$6-SQRT(X$3*(1-'5b.TriRandNumbers'!X202)))</f>
        <v>8.8793061020783028</v>
      </c>
      <c r="Y208" s="31">
        <f>IF('5b.TriRandNumbers'!Y202&lt;=Y$1,Y$4+SQRT(Y$2*'5b.TriRandNumbers'!Y202),Y$6-SQRT(Y$3*(1-'5b.TriRandNumbers'!Y202)))</f>
        <v>12.541463418560049</v>
      </c>
    </row>
    <row r="209" spans="2:25" hidden="1" x14ac:dyDescent="0.25">
      <c r="B209" s="36">
        <f>IF('5b.TriRandNumbers'!B203&lt;=B$1,B$4+SQRT(B$2*'5b.TriRandNumbers'!B203),B$6-SQRT(B$3*(1-'5b.TriRandNumbers'!B203)))</f>
        <v>4.1953088848431301</v>
      </c>
      <c r="C209" s="35">
        <f>IF('5b.TriRandNumbers'!C203&lt;=C$1,C$4+SQRT(C$2*'5b.TriRandNumbers'!C203),C$6-SQRT(C$3*(1-'5b.TriRandNumbers'!C203)))</f>
        <v>3.5417530181442696</v>
      </c>
      <c r="D209" s="34">
        <f>IF('5b.TriRandNumbers'!D203&lt;=D$1,D$4+SQRT(D$2*'5b.TriRandNumbers'!D203),D$6-SQRT(D$3*(1-'5b.TriRandNumbers'!D203)))</f>
        <v>4.4530714411659567</v>
      </c>
      <c r="E209" s="33">
        <f>IF('5b.TriRandNumbers'!E203&lt;=E$1,E$4+SQRT(E$2*'5b.TriRandNumbers'!E203),E$6-SQRT(E$3*(1-'5b.TriRandNumbers'!E203)))</f>
        <v>3.4626764100806748</v>
      </c>
      <c r="F209" s="32">
        <f>IF('5b.TriRandNumbers'!F203&lt;=F$1,F$4+SQRT(F$2*'5b.TriRandNumbers'!F203),F$6-SQRT(F$3*(1-'5b.TriRandNumbers'!F203)))</f>
        <v>2.6691802732798284</v>
      </c>
      <c r="G209" s="31">
        <f>IF('5b.TriRandNumbers'!G203&lt;=G$1,G$4+SQRT(G$2*'5b.TriRandNumbers'!G203),G$6-SQRT(G$3*(1-'5b.TriRandNumbers'!G203)))</f>
        <v>3.7153002541370141</v>
      </c>
      <c r="H209" s="36">
        <f>IF('5b.TriRandNumbers'!H203&lt;=H$1,H$4+SQRT(H$2*'5b.TriRandNumbers'!H203),H$6-SQRT(H$3*(1-'5b.TriRandNumbers'!H203)))</f>
        <v>8.6193745682455045</v>
      </c>
      <c r="I209" s="35">
        <f>IF('5b.TriRandNumbers'!I203&lt;=I$1,I$4+SQRT(I$2*'5b.TriRandNumbers'!I203),I$6-SQRT(I$3*(1-'5b.TriRandNumbers'!I203)))</f>
        <v>8.2172641884337452</v>
      </c>
      <c r="J209" s="34">
        <f>IF('5b.TriRandNumbers'!J203&lt;=J$1,J$4+SQRT(J$2*'5b.TriRandNumbers'!J203),J$6-SQRT(J$3*(1-'5b.TriRandNumbers'!J203)))</f>
        <v>17.53189803540587</v>
      </c>
      <c r="K209" s="33">
        <f>IF('5b.TriRandNumbers'!K203&lt;=K$1,K$4+SQRT(K$2*'5b.TriRandNumbers'!K203),K$6-SQRT(K$3*(1-'5b.TriRandNumbers'!K203)))</f>
        <v>10.403327411912979</v>
      </c>
      <c r="L209" s="32">
        <f>IF('5b.TriRandNumbers'!L203&lt;=L$1,L$4+SQRT(L$2*'5b.TriRandNumbers'!L203),L$6-SQRT(L$3*(1-'5b.TriRandNumbers'!L203)))</f>
        <v>13.526036715520366</v>
      </c>
      <c r="M209" s="31">
        <f>IF('5b.TriRandNumbers'!M203&lt;=M$1,M$4+SQRT(M$2*'5b.TriRandNumbers'!M203),M$6-SQRT(M$3*(1-'5b.TriRandNumbers'!M203)))</f>
        <v>18.594784589761947</v>
      </c>
      <c r="N209" s="36">
        <f>IF('5b.TriRandNumbers'!N203&lt;=N$1,N$4+SQRT(N$2*'5b.TriRandNumbers'!N203),N$6-SQRT(N$3*(1-'5b.TriRandNumbers'!N203)))</f>
        <v>12.619396692107154</v>
      </c>
      <c r="O209" s="35">
        <f>IF('5b.TriRandNumbers'!O203&lt;=O$1,O$4+SQRT(O$2*'5b.TriRandNumbers'!O203),O$6-SQRT(O$3*(1-'5b.TriRandNumbers'!O203)))</f>
        <v>11.811871865287005</v>
      </c>
      <c r="P209" s="34">
        <f>IF('5b.TriRandNumbers'!P203&lt;=P$1,P$4+SQRT(P$2*'5b.TriRandNumbers'!P203),P$6-SQRT(P$3*(1-'5b.TriRandNumbers'!P203)))</f>
        <v>11.655559184175193</v>
      </c>
      <c r="Q209" s="33">
        <f>IF('5b.TriRandNumbers'!Q203&lt;=Q$1,Q$4+SQRT(Q$2*'5b.TriRandNumbers'!Q203),Q$6-SQRT(Q$3*(1-'5b.TriRandNumbers'!Q203)))</f>
        <v>13.836670747535933</v>
      </c>
      <c r="R209" s="32">
        <f>IF('5b.TriRandNumbers'!R203&lt;=R$1,R$4+SQRT(R$2*'5b.TriRandNumbers'!R203),R$6-SQRT(R$3*(1-'5b.TriRandNumbers'!R203)))</f>
        <v>12.408835572358438</v>
      </c>
      <c r="S209" s="31">
        <f>IF('5b.TriRandNumbers'!S203&lt;=S$1,S$4+SQRT(S$2*'5b.TriRandNumbers'!S203),S$6-SQRT(S$3*(1-'5b.TriRandNumbers'!S203)))</f>
        <v>15.376555113386257</v>
      </c>
      <c r="T209" s="36">
        <f>IF('5b.TriRandNumbers'!T203&lt;=T$1,T$4+SQRT(T$2*'5b.TriRandNumbers'!T203),T$6-SQRT(T$3*(1-'5b.TriRandNumbers'!T203)))</f>
        <v>9.0429025522245787</v>
      </c>
      <c r="U209" s="35">
        <f>IF('5b.TriRandNumbers'!U203&lt;=U$1,U$4+SQRT(U$2*'5b.TriRandNumbers'!U203),U$6-SQRT(U$3*(1-'5b.TriRandNumbers'!U203)))</f>
        <v>12.988342746274821</v>
      </c>
      <c r="V209" s="34">
        <f>IF('5b.TriRandNumbers'!V203&lt;=V$1,V$4+SQRT(V$2*'5b.TriRandNumbers'!V203),V$6-SQRT(V$3*(1-'5b.TriRandNumbers'!V203)))</f>
        <v>6.153843227322163</v>
      </c>
      <c r="W209" s="33">
        <f>IF('5b.TriRandNumbers'!W203&lt;=W$1,W$4+SQRT(W$2*'5b.TriRandNumbers'!W203),W$6-SQRT(W$3*(1-'5b.TriRandNumbers'!W203)))</f>
        <v>12.444435633143279</v>
      </c>
      <c r="X209" s="32">
        <f>IF('5b.TriRandNumbers'!X203&lt;=X$1,X$4+SQRT(X$2*'5b.TriRandNumbers'!X203),X$6-SQRT(X$3*(1-'5b.TriRandNumbers'!X203)))</f>
        <v>16.429536257826058</v>
      </c>
      <c r="Y209" s="31">
        <f>IF('5b.TriRandNumbers'!Y203&lt;=Y$1,Y$4+SQRT(Y$2*'5b.TriRandNumbers'!Y203),Y$6-SQRT(Y$3*(1-'5b.TriRandNumbers'!Y203)))</f>
        <v>15.416897410654752</v>
      </c>
    </row>
    <row r="210" spans="2:25" hidden="1" x14ac:dyDescent="0.25">
      <c r="B210" s="36">
        <f>IF('5b.TriRandNumbers'!B204&lt;=B$1,B$4+SQRT(B$2*'5b.TriRandNumbers'!B204),B$6-SQRT(B$3*(1-'5b.TriRandNumbers'!B204)))</f>
        <v>4.489190595310605</v>
      </c>
      <c r="C210" s="35">
        <f>IF('5b.TriRandNumbers'!C204&lt;=C$1,C$4+SQRT(C$2*'5b.TriRandNumbers'!C204),C$6-SQRT(C$3*(1-'5b.TriRandNumbers'!C204)))</f>
        <v>2.0351918708545291</v>
      </c>
      <c r="D210" s="34">
        <f>IF('5b.TriRandNumbers'!D204&lt;=D$1,D$4+SQRT(D$2*'5b.TriRandNumbers'!D204),D$6-SQRT(D$3*(1-'5b.TriRandNumbers'!D204)))</f>
        <v>5.0403029232962844</v>
      </c>
      <c r="E210" s="33">
        <f>IF('5b.TriRandNumbers'!E204&lt;=E$1,E$4+SQRT(E$2*'5b.TriRandNumbers'!E204),E$6-SQRT(E$3*(1-'5b.TriRandNumbers'!E204)))</f>
        <v>4.0701781086853757</v>
      </c>
      <c r="F210" s="32">
        <f>IF('5b.TriRandNumbers'!F204&lt;=F$1,F$4+SQRT(F$2*'5b.TriRandNumbers'!F204),F$6-SQRT(F$3*(1-'5b.TriRandNumbers'!F204)))</f>
        <v>2.7645588039131104</v>
      </c>
      <c r="G210" s="31">
        <f>IF('5b.TriRandNumbers'!G204&lt;=G$1,G$4+SQRT(G$2*'5b.TriRandNumbers'!G204),G$6-SQRT(G$3*(1-'5b.TriRandNumbers'!G204)))</f>
        <v>3.5034962768484075</v>
      </c>
      <c r="H210" s="36">
        <f>IF('5b.TriRandNumbers'!H204&lt;=H$1,H$4+SQRT(H$2*'5b.TriRandNumbers'!H204),H$6-SQRT(H$3*(1-'5b.TriRandNumbers'!H204)))</f>
        <v>17.756505266559767</v>
      </c>
      <c r="I210" s="35">
        <f>IF('5b.TriRandNumbers'!I204&lt;=I$1,I$4+SQRT(I$2*'5b.TriRandNumbers'!I204),I$6-SQRT(I$3*(1-'5b.TriRandNumbers'!I204)))</f>
        <v>10.23099387889329</v>
      </c>
      <c r="J210" s="34">
        <f>IF('5b.TriRandNumbers'!J204&lt;=J$1,J$4+SQRT(J$2*'5b.TriRandNumbers'!J204),J$6-SQRT(J$3*(1-'5b.TriRandNumbers'!J204)))</f>
        <v>14.37198305189299</v>
      </c>
      <c r="K210" s="33">
        <f>IF('5b.TriRandNumbers'!K204&lt;=K$1,K$4+SQRT(K$2*'5b.TriRandNumbers'!K204),K$6-SQRT(K$3*(1-'5b.TriRandNumbers'!K204)))</f>
        <v>12.374895932088377</v>
      </c>
      <c r="L210" s="32">
        <f>IF('5b.TriRandNumbers'!L204&lt;=L$1,L$4+SQRT(L$2*'5b.TriRandNumbers'!L204),L$6-SQRT(L$3*(1-'5b.TriRandNumbers'!L204)))</f>
        <v>8.1216346352583919</v>
      </c>
      <c r="M210" s="31">
        <f>IF('5b.TriRandNumbers'!M204&lt;=M$1,M$4+SQRT(M$2*'5b.TriRandNumbers'!M204),M$6-SQRT(M$3*(1-'5b.TriRandNumbers'!M204)))</f>
        <v>6.2526972277351973</v>
      </c>
      <c r="N210" s="36">
        <f>IF('5b.TriRandNumbers'!N204&lt;=N$1,N$4+SQRT(N$2*'5b.TriRandNumbers'!N204),N$6-SQRT(N$3*(1-'5b.TriRandNumbers'!N204)))</f>
        <v>8.440026135009477</v>
      </c>
      <c r="O210" s="35">
        <f>IF('5b.TriRandNumbers'!O204&lt;=O$1,O$4+SQRT(O$2*'5b.TriRandNumbers'!O204),O$6-SQRT(O$3*(1-'5b.TriRandNumbers'!O204)))</f>
        <v>9.842761234673894</v>
      </c>
      <c r="P210" s="34">
        <f>IF('5b.TriRandNumbers'!P204&lt;=P$1,P$4+SQRT(P$2*'5b.TriRandNumbers'!P204),P$6-SQRT(P$3*(1-'5b.TriRandNumbers'!P204)))</f>
        <v>14.352171378997538</v>
      </c>
      <c r="Q210" s="33">
        <f>IF('5b.TriRandNumbers'!Q204&lt;=Q$1,Q$4+SQRT(Q$2*'5b.TriRandNumbers'!Q204),Q$6-SQRT(Q$3*(1-'5b.TriRandNumbers'!Q204)))</f>
        <v>13.645410986933872</v>
      </c>
      <c r="R210" s="32">
        <f>IF('5b.TriRandNumbers'!R204&lt;=R$1,R$4+SQRT(R$2*'5b.TriRandNumbers'!R204),R$6-SQRT(R$3*(1-'5b.TriRandNumbers'!R204)))</f>
        <v>14.392177050411277</v>
      </c>
      <c r="S210" s="31">
        <f>IF('5b.TriRandNumbers'!S204&lt;=S$1,S$4+SQRT(S$2*'5b.TriRandNumbers'!S204),S$6-SQRT(S$3*(1-'5b.TriRandNumbers'!S204)))</f>
        <v>6.6712650101940172</v>
      </c>
      <c r="T210" s="36">
        <f>IF('5b.TriRandNumbers'!T204&lt;=T$1,T$4+SQRT(T$2*'5b.TriRandNumbers'!T204),T$6-SQRT(T$3*(1-'5b.TriRandNumbers'!T204)))</f>
        <v>7.9018705692328819</v>
      </c>
      <c r="U210" s="35">
        <f>IF('5b.TriRandNumbers'!U204&lt;=U$1,U$4+SQRT(U$2*'5b.TriRandNumbers'!U204),U$6-SQRT(U$3*(1-'5b.TriRandNumbers'!U204)))</f>
        <v>10.813297546874679</v>
      </c>
      <c r="V210" s="34">
        <f>IF('5b.TriRandNumbers'!V204&lt;=V$1,V$4+SQRT(V$2*'5b.TriRandNumbers'!V204),V$6-SQRT(V$3*(1-'5b.TriRandNumbers'!V204)))</f>
        <v>11.037721066243087</v>
      </c>
      <c r="W210" s="33">
        <f>IF('5b.TriRandNumbers'!W204&lt;=W$1,W$4+SQRT(W$2*'5b.TriRandNumbers'!W204),W$6-SQRT(W$3*(1-'5b.TriRandNumbers'!W204)))</f>
        <v>8.5668641151670677</v>
      </c>
      <c r="X210" s="32">
        <f>IF('5b.TriRandNumbers'!X204&lt;=X$1,X$4+SQRT(X$2*'5b.TriRandNumbers'!X204),X$6-SQRT(X$3*(1-'5b.TriRandNumbers'!X204)))</f>
        <v>9.9930900689735171</v>
      </c>
      <c r="Y210" s="31">
        <f>IF('5b.TriRandNumbers'!Y204&lt;=Y$1,Y$4+SQRT(Y$2*'5b.TriRandNumbers'!Y204),Y$6-SQRT(Y$3*(1-'5b.TriRandNumbers'!Y204)))</f>
        <v>7.4858757092316655</v>
      </c>
    </row>
    <row r="211" spans="2:25" hidden="1" x14ac:dyDescent="0.25">
      <c r="B211" s="36">
        <f>IF('5b.TriRandNumbers'!B205&lt;=B$1,B$4+SQRT(B$2*'5b.TriRandNumbers'!B205),B$6-SQRT(B$3*(1-'5b.TriRandNumbers'!B205)))</f>
        <v>4.1695203295525376</v>
      </c>
      <c r="C211" s="35">
        <f>IF('5b.TriRandNumbers'!C205&lt;=C$1,C$4+SQRT(C$2*'5b.TriRandNumbers'!C205),C$6-SQRT(C$3*(1-'5b.TriRandNumbers'!C205)))</f>
        <v>2.5604633278815747</v>
      </c>
      <c r="D211" s="34">
        <f>IF('5b.TriRandNumbers'!D205&lt;=D$1,D$4+SQRT(D$2*'5b.TriRandNumbers'!D205),D$6-SQRT(D$3*(1-'5b.TriRandNumbers'!D205)))</f>
        <v>5.6825931180767357</v>
      </c>
      <c r="E211" s="33">
        <f>IF('5b.TriRandNumbers'!E205&lt;=E$1,E$4+SQRT(E$2*'5b.TriRandNumbers'!E205),E$6-SQRT(E$3*(1-'5b.TriRandNumbers'!E205)))</f>
        <v>3.7749809957647096</v>
      </c>
      <c r="F211" s="32">
        <f>IF('5b.TriRandNumbers'!F205&lt;=F$1,F$4+SQRT(F$2*'5b.TriRandNumbers'!F205),F$6-SQRT(F$3*(1-'5b.TriRandNumbers'!F205)))</f>
        <v>2.4228567618088777</v>
      </c>
      <c r="G211" s="31">
        <f>IF('5b.TriRandNumbers'!G205&lt;=G$1,G$4+SQRT(G$2*'5b.TriRandNumbers'!G205),G$6-SQRT(G$3*(1-'5b.TriRandNumbers'!G205)))</f>
        <v>2.9166199715124792</v>
      </c>
      <c r="H211" s="36">
        <f>IF('5b.TriRandNumbers'!H205&lt;=H$1,H$4+SQRT(H$2*'5b.TriRandNumbers'!H205),H$6-SQRT(H$3*(1-'5b.TriRandNumbers'!H205)))</f>
        <v>13.667850343149023</v>
      </c>
      <c r="I211" s="35">
        <f>IF('5b.TriRandNumbers'!I205&lt;=I$1,I$4+SQRT(I$2*'5b.TriRandNumbers'!I205),I$6-SQRT(I$3*(1-'5b.TriRandNumbers'!I205)))</f>
        <v>15.759339030079239</v>
      </c>
      <c r="J211" s="34">
        <f>IF('5b.TriRandNumbers'!J205&lt;=J$1,J$4+SQRT(J$2*'5b.TriRandNumbers'!J205),J$6-SQRT(J$3*(1-'5b.TriRandNumbers'!J205)))</f>
        <v>8.9791816233254238</v>
      </c>
      <c r="K211" s="33">
        <f>IF('5b.TriRandNumbers'!K205&lt;=K$1,K$4+SQRT(K$2*'5b.TriRandNumbers'!K205),K$6-SQRT(K$3*(1-'5b.TriRandNumbers'!K205)))</f>
        <v>13.420641616811924</v>
      </c>
      <c r="L211" s="32">
        <f>IF('5b.TriRandNumbers'!L205&lt;=L$1,L$4+SQRT(L$2*'5b.TriRandNumbers'!L205),L$6-SQRT(L$3*(1-'5b.TriRandNumbers'!L205)))</f>
        <v>8.1469855996670937</v>
      </c>
      <c r="M211" s="31">
        <f>IF('5b.TriRandNumbers'!M205&lt;=M$1,M$4+SQRT(M$2*'5b.TriRandNumbers'!M205),M$6-SQRT(M$3*(1-'5b.TriRandNumbers'!M205)))</f>
        <v>9.7324039955349182</v>
      </c>
      <c r="N211" s="36">
        <f>IF('5b.TriRandNumbers'!N205&lt;=N$1,N$4+SQRT(N$2*'5b.TriRandNumbers'!N205),N$6-SQRT(N$3*(1-'5b.TriRandNumbers'!N205)))</f>
        <v>7.7372897341729558</v>
      </c>
      <c r="O211" s="35">
        <f>IF('5b.TriRandNumbers'!O205&lt;=O$1,O$4+SQRT(O$2*'5b.TriRandNumbers'!O205),O$6-SQRT(O$3*(1-'5b.TriRandNumbers'!O205)))</f>
        <v>14.513175329875667</v>
      </c>
      <c r="P211" s="34">
        <f>IF('5b.TriRandNumbers'!P205&lt;=P$1,P$4+SQRT(P$2*'5b.TriRandNumbers'!P205),P$6-SQRT(P$3*(1-'5b.TriRandNumbers'!P205)))</f>
        <v>12.503024220661125</v>
      </c>
      <c r="Q211" s="33">
        <f>IF('5b.TriRandNumbers'!Q205&lt;=Q$1,Q$4+SQRT(Q$2*'5b.TriRandNumbers'!Q205),Q$6-SQRT(Q$3*(1-'5b.TriRandNumbers'!Q205)))</f>
        <v>13.963893763103032</v>
      </c>
      <c r="R211" s="32">
        <f>IF('5b.TriRandNumbers'!R205&lt;=R$1,R$4+SQRT(R$2*'5b.TriRandNumbers'!R205),R$6-SQRT(R$3*(1-'5b.TriRandNumbers'!R205)))</f>
        <v>11.653933924573224</v>
      </c>
      <c r="S211" s="31">
        <f>IF('5b.TriRandNumbers'!S205&lt;=S$1,S$4+SQRT(S$2*'5b.TriRandNumbers'!S205),S$6-SQRT(S$3*(1-'5b.TriRandNumbers'!S205)))</f>
        <v>8.1169540786202798</v>
      </c>
      <c r="T211" s="36">
        <f>IF('5b.TriRandNumbers'!T205&lt;=T$1,T$4+SQRT(T$2*'5b.TriRandNumbers'!T205),T$6-SQRT(T$3*(1-'5b.TriRandNumbers'!T205)))</f>
        <v>7.7448669859167829</v>
      </c>
      <c r="U211" s="35">
        <f>IF('5b.TriRandNumbers'!U205&lt;=U$1,U$4+SQRT(U$2*'5b.TriRandNumbers'!U205),U$6-SQRT(U$3*(1-'5b.TriRandNumbers'!U205)))</f>
        <v>14.710086086752618</v>
      </c>
      <c r="V211" s="34">
        <f>IF('5b.TriRandNumbers'!V205&lt;=V$1,V$4+SQRT(V$2*'5b.TriRandNumbers'!V205),V$6-SQRT(V$3*(1-'5b.TriRandNumbers'!V205)))</f>
        <v>12.073998548330053</v>
      </c>
      <c r="W211" s="33">
        <f>IF('5b.TriRandNumbers'!W205&lt;=W$1,W$4+SQRT(W$2*'5b.TriRandNumbers'!W205),W$6-SQRT(W$3*(1-'5b.TriRandNumbers'!W205)))</f>
        <v>12.553785499768814</v>
      </c>
      <c r="X211" s="32">
        <f>IF('5b.TriRandNumbers'!X205&lt;=X$1,X$4+SQRT(X$2*'5b.TriRandNumbers'!X205),X$6-SQRT(X$3*(1-'5b.TriRandNumbers'!X205)))</f>
        <v>13.033520915810588</v>
      </c>
      <c r="Y211" s="31">
        <f>IF('5b.TriRandNumbers'!Y205&lt;=Y$1,Y$4+SQRT(Y$2*'5b.TriRandNumbers'!Y205),Y$6-SQRT(Y$3*(1-'5b.TriRandNumbers'!Y205)))</f>
        <v>17.048099614079369</v>
      </c>
    </row>
    <row r="212" spans="2:25" hidden="1" x14ac:dyDescent="0.25">
      <c r="B212" s="36">
        <f>IF('5b.TriRandNumbers'!B206&lt;=B$1,B$4+SQRT(B$2*'5b.TriRandNumbers'!B206),B$6-SQRT(B$3*(1-'5b.TriRandNumbers'!B206)))</f>
        <v>4.0398381918475605</v>
      </c>
      <c r="C212" s="35">
        <f>IF('5b.TriRandNumbers'!C206&lt;=C$1,C$4+SQRT(C$2*'5b.TriRandNumbers'!C206),C$6-SQRT(C$3*(1-'5b.TriRandNumbers'!C206)))</f>
        <v>3.6878566231609202</v>
      </c>
      <c r="D212" s="34">
        <f>IF('5b.TriRandNumbers'!D206&lt;=D$1,D$4+SQRT(D$2*'5b.TriRandNumbers'!D206),D$6-SQRT(D$3*(1-'5b.TriRandNumbers'!D206)))</f>
        <v>5.6206406121289358</v>
      </c>
      <c r="E212" s="33">
        <f>IF('5b.TriRandNumbers'!E206&lt;=E$1,E$4+SQRT(E$2*'5b.TriRandNumbers'!E206),E$6-SQRT(E$3*(1-'5b.TriRandNumbers'!E206)))</f>
        <v>3.0523096354125978</v>
      </c>
      <c r="F212" s="32">
        <f>IF('5b.TriRandNumbers'!F206&lt;=F$1,F$4+SQRT(F$2*'5b.TriRandNumbers'!F206),F$6-SQRT(F$3*(1-'5b.TriRandNumbers'!F206)))</f>
        <v>2.9854414565978802</v>
      </c>
      <c r="G212" s="31">
        <f>IF('5b.TriRandNumbers'!G206&lt;=G$1,G$4+SQRT(G$2*'5b.TriRandNumbers'!G206),G$6-SQRT(G$3*(1-'5b.TriRandNumbers'!G206)))</f>
        <v>2.6843784447954508</v>
      </c>
      <c r="H212" s="36">
        <f>IF('5b.TriRandNumbers'!H206&lt;=H$1,H$4+SQRT(H$2*'5b.TriRandNumbers'!H206),H$6-SQRT(H$3*(1-'5b.TriRandNumbers'!H206)))</f>
        <v>10.459500140374521</v>
      </c>
      <c r="I212" s="35">
        <f>IF('5b.TriRandNumbers'!I206&lt;=I$1,I$4+SQRT(I$2*'5b.TriRandNumbers'!I206),I$6-SQRT(I$3*(1-'5b.TriRandNumbers'!I206)))</f>
        <v>8.7287578427080259</v>
      </c>
      <c r="J212" s="34">
        <f>IF('5b.TriRandNumbers'!J206&lt;=J$1,J$4+SQRT(J$2*'5b.TriRandNumbers'!J206),J$6-SQRT(J$3*(1-'5b.TriRandNumbers'!J206)))</f>
        <v>12.620931386775233</v>
      </c>
      <c r="K212" s="33">
        <f>IF('5b.TriRandNumbers'!K206&lt;=K$1,K$4+SQRT(K$2*'5b.TriRandNumbers'!K206),K$6-SQRT(K$3*(1-'5b.TriRandNumbers'!K206)))</f>
        <v>7.6480071964807088</v>
      </c>
      <c r="L212" s="32">
        <f>IF('5b.TriRandNumbers'!L206&lt;=L$1,L$4+SQRT(L$2*'5b.TriRandNumbers'!L206),L$6-SQRT(L$3*(1-'5b.TriRandNumbers'!L206)))</f>
        <v>10.250427426152477</v>
      </c>
      <c r="M212" s="31">
        <f>IF('5b.TriRandNumbers'!M206&lt;=M$1,M$4+SQRT(M$2*'5b.TriRandNumbers'!M206),M$6-SQRT(M$3*(1-'5b.TriRandNumbers'!M206)))</f>
        <v>9.6052242348012342</v>
      </c>
      <c r="N212" s="36">
        <f>IF('5b.TriRandNumbers'!N206&lt;=N$1,N$4+SQRT(N$2*'5b.TriRandNumbers'!N206),N$6-SQRT(N$3*(1-'5b.TriRandNumbers'!N206)))</f>
        <v>9.9044668243971241</v>
      </c>
      <c r="O212" s="35">
        <f>IF('5b.TriRandNumbers'!O206&lt;=O$1,O$4+SQRT(O$2*'5b.TriRandNumbers'!O206),O$6-SQRT(O$3*(1-'5b.TriRandNumbers'!O206)))</f>
        <v>18.61853675171422</v>
      </c>
      <c r="P212" s="34">
        <f>IF('5b.TriRandNumbers'!P206&lt;=P$1,P$4+SQRT(P$2*'5b.TriRandNumbers'!P206),P$6-SQRT(P$3*(1-'5b.TriRandNumbers'!P206)))</f>
        <v>8.3430258706815472</v>
      </c>
      <c r="Q212" s="33">
        <f>IF('5b.TriRandNumbers'!Q206&lt;=Q$1,Q$4+SQRT(Q$2*'5b.TriRandNumbers'!Q206),Q$6-SQRT(Q$3*(1-'5b.TriRandNumbers'!Q206)))</f>
        <v>5.5738928159428074</v>
      </c>
      <c r="R212" s="32">
        <f>IF('5b.TriRandNumbers'!R206&lt;=R$1,R$4+SQRT(R$2*'5b.TriRandNumbers'!R206),R$6-SQRT(R$3*(1-'5b.TriRandNumbers'!R206)))</f>
        <v>15.244468097583074</v>
      </c>
      <c r="S212" s="31">
        <f>IF('5b.TriRandNumbers'!S206&lt;=S$1,S$4+SQRT(S$2*'5b.TriRandNumbers'!S206),S$6-SQRT(S$3*(1-'5b.TriRandNumbers'!S206)))</f>
        <v>12.579890708011092</v>
      </c>
      <c r="T212" s="36">
        <f>IF('5b.TriRandNumbers'!T206&lt;=T$1,T$4+SQRT(T$2*'5b.TriRandNumbers'!T206),T$6-SQRT(T$3*(1-'5b.TriRandNumbers'!T206)))</f>
        <v>14.641896142585193</v>
      </c>
      <c r="U212" s="35">
        <f>IF('5b.TriRandNumbers'!U206&lt;=U$1,U$4+SQRT(U$2*'5b.TriRandNumbers'!U206),U$6-SQRT(U$3*(1-'5b.TriRandNumbers'!U206)))</f>
        <v>9.3259756087194781</v>
      </c>
      <c r="V212" s="34">
        <f>IF('5b.TriRandNumbers'!V206&lt;=V$1,V$4+SQRT(V$2*'5b.TriRandNumbers'!V206),V$6-SQRT(V$3*(1-'5b.TriRandNumbers'!V206)))</f>
        <v>9.2275340737982248</v>
      </c>
      <c r="W212" s="33">
        <f>IF('5b.TriRandNumbers'!W206&lt;=W$1,W$4+SQRT(W$2*'5b.TriRandNumbers'!W206),W$6-SQRT(W$3*(1-'5b.TriRandNumbers'!W206)))</f>
        <v>10.229566946340858</v>
      </c>
      <c r="X212" s="32">
        <f>IF('5b.TriRandNumbers'!X206&lt;=X$1,X$4+SQRT(X$2*'5b.TriRandNumbers'!X206),X$6-SQRT(X$3*(1-'5b.TriRandNumbers'!X206)))</f>
        <v>12.055909832851007</v>
      </c>
      <c r="Y212" s="31">
        <f>IF('5b.TriRandNumbers'!Y206&lt;=Y$1,Y$4+SQRT(Y$2*'5b.TriRandNumbers'!Y206),Y$6-SQRT(Y$3*(1-'5b.TriRandNumbers'!Y206)))</f>
        <v>15.738624448273365</v>
      </c>
    </row>
    <row r="213" spans="2:25" hidden="1" x14ac:dyDescent="0.25">
      <c r="B213" s="36">
        <f>IF('5b.TriRandNumbers'!B207&lt;=B$1,B$4+SQRT(B$2*'5b.TriRandNumbers'!B207),B$6-SQRT(B$3*(1-'5b.TriRandNumbers'!B207)))</f>
        <v>4.5998359780858742</v>
      </c>
      <c r="C213" s="35">
        <f>IF('5b.TriRandNumbers'!C207&lt;=C$1,C$4+SQRT(C$2*'5b.TriRandNumbers'!C207),C$6-SQRT(C$3*(1-'5b.TriRandNumbers'!C207)))</f>
        <v>2.9157111562565881</v>
      </c>
      <c r="D213" s="34">
        <f>IF('5b.TriRandNumbers'!D207&lt;=D$1,D$4+SQRT(D$2*'5b.TriRandNumbers'!D207),D$6-SQRT(D$3*(1-'5b.TriRandNumbers'!D207)))</f>
        <v>6.4494722029935714</v>
      </c>
      <c r="E213" s="33">
        <f>IF('5b.TriRandNumbers'!E207&lt;=E$1,E$4+SQRT(E$2*'5b.TriRandNumbers'!E207),E$6-SQRT(E$3*(1-'5b.TriRandNumbers'!E207)))</f>
        <v>4.0242177446715797</v>
      </c>
      <c r="F213" s="32">
        <f>IF('5b.TriRandNumbers'!F207&lt;=F$1,F$4+SQRT(F$2*'5b.TriRandNumbers'!F207),F$6-SQRT(F$3*(1-'5b.TriRandNumbers'!F207)))</f>
        <v>1.4084088800519661</v>
      </c>
      <c r="G213" s="31">
        <f>IF('5b.TriRandNumbers'!G207&lt;=G$1,G$4+SQRT(G$2*'5b.TriRandNumbers'!G207),G$6-SQRT(G$3*(1-'5b.TriRandNumbers'!G207)))</f>
        <v>3.6685569470902015</v>
      </c>
      <c r="H213" s="36">
        <f>IF('5b.TriRandNumbers'!H207&lt;=H$1,H$4+SQRT(H$2*'5b.TriRandNumbers'!H207),H$6-SQRT(H$3*(1-'5b.TriRandNumbers'!H207)))</f>
        <v>10.454533022760955</v>
      </c>
      <c r="I213" s="35">
        <f>IF('5b.TriRandNumbers'!I207&lt;=I$1,I$4+SQRT(I$2*'5b.TriRandNumbers'!I207),I$6-SQRT(I$3*(1-'5b.TriRandNumbers'!I207)))</f>
        <v>15.256140697600108</v>
      </c>
      <c r="J213" s="34">
        <f>IF('5b.TriRandNumbers'!J207&lt;=J$1,J$4+SQRT(J$2*'5b.TriRandNumbers'!J207),J$6-SQRT(J$3*(1-'5b.TriRandNumbers'!J207)))</f>
        <v>15.367673575576507</v>
      </c>
      <c r="K213" s="33">
        <f>IF('5b.TriRandNumbers'!K207&lt;=K$1,K$4+SQRT(K$2*'5b.TriRandNumbers'!K207),K$6-SQRT(K$3*(1-'5b.TriRandNumbers'!K207)))</f>
        <v>13.7697587810923</v>
      </c>
      <c r="L213" s="32">
        <f>IF('5b.TriRandNumbers'!L207&lt;=L$1,L$4+SQRT(L$2*'5b.TriRandNumbers'!L207),L$6-SQRT(L$3*(1-'5b.TriRandNumbers'!L207)))</f>
        <v>11.817491851950667</v>
      </c>
      <c r="M213" s="31">
        <f>IF('5b.TriRandNumbers'!M207&lt;=M$1,M$4+SQRT(M$2*'5b.TriRandNumbers'!M207),M$6-SQRT(M$3*(1-'5b.TriRandNumbers'!M207)))</f>
        <v>15.757637773992364</v>
      </c>
      <c r="N213" s="36">
        <f>IF('5b.TriRandNumbers'!N207&lt;=N$1,N$4+SQRT(N$2*'5b.TriRandNumbers'!N207),N$6-SQRT(N$3*(1-'5b.TriRandNumbers'!N207)))</f>
        <v>7.1623382056769982</v>
      </c>
      <c r="O213" s="35">
        <f>IF('5b.TriRandNumbers'!O207&lt;=O$1,O$4+SQRT(O$2*'5b.TriRandNumbers'!O207),O$6-SQRT(O$3*(1-'5b.TriRandNumbers'!O207)))</f>
        <v>14.051263470741208</v>
      </c>
      <c r="P213" s="34">
        <f>IF('5b.TriRandNumbers'!P207&lt;=P$1,P$4+SQRT(P$2*'5b.TriRandNumbers'!P207),P$6-SQRT(P$3*(1-'5b.TriRandNumbers'!P207)))</f>
        <v>7.7992908622314046</v>
      </c>
      <c r="Q213" s="33">
        <f>IF('5b.TriRandNumbers'!Q207&lt;=Q$1,Q$4+SQRT(Q$2*'5b.TriRandNumbers'!Q207),Q$6-SQRT(Q$3*(1-'5b.TriRandNumbers'!Q207)))</f>
        <v>15.76278441055271</v>
      </c>
      <c r="R213" s="32">
        <f>IF('5b.TriRandNumbers'!R207&lt;=R$1,R$4+SQRT(R$2*'5b.TriRandNumbers'!R207),R$6-SQRT(R$3*(1-'5b.TriRandNumbers'!R207)))</f>
        <v>11.970383607073524</v>
      </c>
      <c r="S213" s="31">
        <f>IF('5b.TriRandNumbers'!S207&lt;=S$1,S$4+SQRT(S$2*'5b.TriRandNumbers'!S207),S$6-SQRT(S$3*(1-'5b.TriRandNumbers'!S207)))</f>
        <v>11.362272100867433</v>
      </c>
      <c r="T213" s="36">
        <f>IF('5b.TriRandNumbers'!T207&lt;=T$1,T$4+SQRT(T$2*'5b.TriRandNumbers'!T207),T$6-SQRT(T$3*(1-'5b.TriRandNumbers'!T207)))</f>
        <v>9.6704774505909192</v>
      </c>
      <c r="U213" s="35">
        <f>IF('5b.TriRandNumbers'!U207&lt;=U$1,U$4+SQRT(U$2*'5b.TriRandNumbers'!U207),U$6-SQRT(U$3*(1-'5b.TriRandNumbers'!U207)))</f>
        <v>15.917648195015655</v>
      </c>
      <c r="V213" s="34">
        <f>IF('5b.TriRandNumbers'!V207&lt;=V$1,V$4+SQRT(V$2*'5b.TriRandNumbers'!V207),V$6-SQRT(V$3*(1-'5b.TriRandNumbers'!V207)))</f>
        <v>10.026322296232344</v>
      </c>
      <c r="W213" s="33">
        <f>IF('5b.TriRandNumbers'!W207&lt;=W$1,W$4+SQRT(W$2*'5b.TriRandNumbers'!W207),W$6-SQRT(W$3*(1-'5b.TriRandNumbers'!W207)))</f>
        <v>13.508603893127795</v>
      </c>
      <c r="X213" s="32">
        <f>IF('5b.TriRandNumbers'!X207&lt;=X$1,X$4+SQRT(X$2*'5b.TriRandNumbers'!X207),X$6-SQRT(X$3*(1-'5b.TriRandNumbers'!X207)))</f>
        <v>14.321681657761662</v>
      </c>
      <c r="Y213" s="31">
        <f>IF('5b.TriRandNumbers'!Y207&lt;=Y$1,Y$4+SQRT(Y$2*'5b.TriRandNumbers'!Y207),Y$6-SQRT(Y$3*(1-'5b.TriRandNumbers'!Y207)))</f>
        <v>16.097812195039779</v>
      </c>
    </row>
    <row r="214" spans="2:25" hidden="1" x14ac:dyDescent="0.25">
      <c r="B214" s="36">
        <f>IF('5b.TriRandNumbers'!B208&lt;=B$1,B$4+SQRT(B$2*'5b.TriRandNumbers'!B208),B$6-SQRT(B$3*(1-'5b.TriRandNumbers'!B208)))</f>
        <v>3.2365698569389858</v>
      </c>
      <c r="C214" s="35">
        <f>IF('5b.TriRandNumbers'!C208&lt;=C$1,C$4+SQRT(C$2*'5b.TriRandNumbers'!C208),C$6-SQRT(C$3*(1-'5b.TriRandNumbers'!C208)))</f>
        <v>2.0575206043374394</v>
      </c>
      <c r="D214" s="34">
        <f>IF('5b.TriRandNumbers'!D208&lt;=D$1,D$4+SQRT(D$2*'5b.TriRandNumbers'!D208),D$6-SQRT(D$3*(1-'5b.TriRandNumbers'!D208)))</f>
        <v>6.0684298984732106</v>
      </c>
      <c r="E214" s="33">
        <f>IF('5b.TriRandNumbers'!E208&lt;=E$1,E$4+SQRT(E$2*'5b.TriRandNumbers'!E208),E$6-SQRT(E$3*(1-'5b.TriRandNumbers'!E208)))</f>
        <v>4.0219117413852228</v>
      </c>
      <c r="F214" s="32">
        <f>IF('5b.TriRandNumbers'!F208&lt;=F$1,F$4+SQRT(F$2*'5b.TriRandNumbers'!F208),F$6-SQRT(F$3*(1-'5b.TriRandNumbers'!F208)))</f>
        <v>1.8480432804700611</v>
      </c>
      <c r="G214" s="31">
        <f>IF('5b.TriRandNumbers'!G208&lt;=G$1,G$4+SQRT(G$2*'5b.TriRandNumbers'!G208),G$6-SQRT(G$3*(1-'5b.TriRandNumbers'!G208)))</f>
        <v>3.8097450257089678</v>
      </c>
      <c r="H214" s="36">
        <f>IF('5b.TriRandNumbers'!H208&lt;=H$1,H$4+SQRT(H$2*'5b.TriRandNumbers'!H208),H$6-SQRT(H$3*(1-'5b.TriRandNumbers'!H208)))</f>
        <v>12.244732316382301</v>
      </c>
      <c r="I214" s="35">
        <f>IF('5b.TriRandNumbers'!I208&lt;=I$1,I$4+SQRT(I$2*'5b.TriRandNumbers'!I208),I$6-SQRT(I$3*(1-'5b.TriRandNumbers'!I208)))</f>
        <v>9.2240955810747316</v>
      </c>
      <c r="J214" s="34">
        <f>IF('5b.TriRandNumbers'!J208&lt;=J$1,J$4+SQRT(J$2*'5b.TriRandNumbers'!J208),J$6-SQRT(J$3*(1-'5b.TriRandNumbers'!J208)))</f>
        <v>11.455128428187525</v>
      </c>
      <c r="K214" s="33">
        <f>IF('5b.TriRandNumbers'!K208&lt;=K$1,K$4+SQRT(K$2*'5b.TriRandNumbers'!K208),K$6-SQRT(K$3*(1-'5b.TriRandNumbers'!K208)))</f>
        <v>13.172383640082938</v>
      </c>
      <c r="L214" s="32">
        <f>IF('5b.TriRandNumbers'!L208&lt;=L$1,L$4+SQRT(L$2*'5b.TriRandNumbers'!L208),L$6-SQRT(L$3*(1-'5b.TriRandNumbers'!L208)))</f>
        <v>7.3348763905264391</v>
      </c>
      <c r="M214" s="31">
        <f>IF('5b.TriRandNumbers'!M208&lt;=M$1,M$4+SQRT(M$2*'5b.TriRandNumbers'!M208),M$6-SQRT(M$3*(1-'5b.TriRandNumbers'!M208)))</f>
        <v>8.5347252023212086</v>
      </c>
      <c r="N214" s="36">
        <f>IF('5b.TriRandNumbers'!N208&lt;=N$1,N$4+SQRT(N$2*'5b.TriRandNumbers'!N208),N$6-SQRT(N$3*(1-'5b.TriRandNumbers'!N208)))</f>
        <v>9.4103696052865562</v>
      </c>
      <c r="O214" s="35">
        <f>IF('5b.TriRandNumbers'!O208&lt;=O$1,O$4+SQRT(O$2*'5b.TriRandNumbers'!O208),O$6-SQRT(O$3*(1-'5b.TriRandNumbers'!O208)))</f>
        <v>12.53618757560243</v>
      </c>
      <c r="P214" s="34">
        <f>IF('5b.TriRandNumbers'!P208&lt;=P$1,P$4+SQRT(P$2*'5b.TriRandNumbers'!P208),P$6-SQRT(P$3*(1-'5b.TriRandNumbers'!P208)))</f>
        <v>12.872356196296547</v>
      </c>
      <c r="Q214" s="33">
        <f>IF('5b.TriRandNumbers'!Q208&lt;=Q$1,Q$4+SQRT(Q$2*'5b.TriRandNumbers'!Q208),Q$6-SQRT(Q$3*(1-'5b.TriRandNumbers'!Q208)))</f>
        <v>10.584816917193809</v>
      </c>
      <c r="R214" s="32">
        <f>IF('5b.TriRandNumbers'!R208&lt;=R$1,R$4+SQRT(R$2*'5b.TriRandNumbers'!R208),R$6-SQRT(R$3*(1-'5b.TriRandNumbers'!R208)))</f>
        <v>7.6978412726339851</v>
      </c>
      <c r="S214" s="31">
        <f>IF('5b.TriRandNumbers'!S208&lt;=S$1,S$4+SQRT(S$2*'5b.TriRandNumbers'!S208),S$6-SQRT(S$3*(1-'5b.TriRandNumbers'!S208)))</f>
        <v>16.393033730019212</v>
      </c>
      <c r="T214" s="36">
        <f>IF('5b.TriRandNumbers'!T208&lt;=T$1,T$4+SQRT(T$2*'5b.TriRandNumbers'!T208),T$6-SQRT(T$3*(1-'5b.TriRandNumbers'!T208)))</f>
        <v>14.049623804210526</v>
      </c>
      <c r="U214" s="35">
        <f>IF('5b.TriRandNumbers'!U208&lt;=U$1,U$4+SQRT(U$2*'5b.TriRandNumbers'!U208),U$6-SQRT(U$3*(1-'5b.TriRandNumbers'!U208)))</f>
        <v>11.184365627902228</v>
      </c>
      <c r="V214" s="34">
        <f>IF('5b.TriRandNumbers'!V208&lt;=V$1,V$4+SQRT(V$2*'5b.TriRandNumbers'!V208),V$6-SQRT(V$3*(1-'5b.TriRandNumbers'!V208)))</f>
        <v>13.891548510679653</v>
      </c>
      <c r="W214" s="33">
        <f>IF('5b.TriRandNumbers'!W208&lt;=W$1,W$4+SQRT(W$2*'5b.TriRandNumbers'!W208),W$6-SQRT(W$3*(1-'5b.TriRandNumbers'!W208)))</f>
        <v>15.252039396528929</v>
      </c>
      <c r="X214" s="32">
        <f>IF('5b.TriRandNumbers'!X208&lt;=X$1,X$4+SQRT(X$2*'5b.TriRandNumbers'!X208),X$6-SQRT(X$3*(1-'5b.TriRandNumbers'!X208)))</f>
        <v>7.8751009380392425</v>
      </c>
      <c r="Y214" s="31">
        <f>IF('5b.TriRandNumbers'!Y208&lt;=Y$1,Y$4+SQRT(Y$2*'5b.TriRandNumbers'!Y208),Y$6-SQRT(Y$3*(1-'5b.TriRandNumbers'!Y208)))</f>
        <v>6.4627231883598943</v>
      </c>
    </row>
    <row r="215" spans="2:25" hidden="1" x14ac:dyDescent="0.25">
      <c r="B215" s="36">
        <f>IF('5b.TriRandNumbers'!B209&lt;=B$1,B$4+SQRT(B$2*'5b.TriRandNumbers'!B209),B$6-SQRT(B$3*(1-'5b.TriRandNumbers'!B209)))</f>
        <v>5.1715717143412432</v>
      </c>
      <c r="C215" s="35">
        <f>IF('5b.TriRandNumbers'!C209&lt;=C$1,C$4+SQRT(C$2*'5b.TriRandNumbers'!C209),C$6-SQRT(C$3*(1-'5b.TriRandNumbers'!C209)))</f>
        <v>4.523483931863435</v>
      </c>
      <c r="D215" s="34">
        <f>IF('5b.TriRandNumbers'!D209&lt;=D$1,D$4+SQRT(D$2*'5b.TriRandNumbers'!D209),D$6-SQRT(D$3*(1-'5b.TriRandNumbers'!D209)))</f>
        <v>6.3359315543744605</v>
      </c>
      <c r="E215" s="33">
        <f>IF('5b.TriRandNumbers'!E209&lt;=E$1,E$4+SQRT(E$2*'5b.TriRandNumbers'!E209),E$6-SQRT(E$3*(1-'5b.TriRandNumbers'!E209)))</f>
        <v>3.7531702281931194</v>
      </c>
      <c r="F215" s="32">
        <f>IF('5b.TriRandNumbers'!F209&lt;=F$1,F$4+SQRT(F$2*'5b.TriRandNumbers'!F209),F$6-SQRT(F$3*(1-'5b.TriRandNumbers'!F209)))</f>
        <v>2.3065881998440507</v>
      </c>
      <c r="G215" s="31">
        <f>IF('5b.TriRandNumbers'!G209&lt;=G$1,G$4+SQRT(G$2*'5b.TriRandNumbers'!G209),G$6-SQRT(G$3*(1-'5b.TriRandNumbers'!G209)))</f>
        <v>3.1322170293103104</v>
      </c>
      <c r="H215" s="36">
        <f>IF('5b.TriRandNumbers'!H209&lt;=H$1,H$4+SQRT(H$2*'5b.TriRandNumbers'!H209),H$6-SQRT(H$3*(1-'5b.TriRandNumbers'!H209)))</f>
        <v>7.5456449121508271</v>
      </c>
      <c r="I215" s="35">
        <f>IF('5b.TriRandNumbers'!I209&lt;=I$1,I$4+SQRT(I$2*'5b.TriRandNumbers'!I209),I$6-SQRT(I$3*(1-'5b.TriRandNumbers'!I209)))</f>
        <v>9.2170074043512038</v>
      </c>
      <c r="J215" s="34">
        <f>IF('5b.TriRandNumbers'!J209&lt;=J$1,J$4+SQRT(J$2*'5b.TriRandNumbers'!J209),J$6-SQRT(J$3*(1-'5b.TriRandNumbers'!J209)))</f>
        <v>13.16361406075659</v>
      </c>
      <c r="K215" s="33">
        <f>IF('5b.TriRandNumbers'!K209&lt;=K$1,K$4+SQRT(K$2*'5b.TriRandNumbers'!K209),K$6-SQRT(K$3*(1-'5b.TriRandNumbers'!K209)))</f>
        <v>10.34261184657227</v>
      </c>
      <c r="L215" s="32">
        <f>IF('5b.TriRandNumbers'!L209&lt;=L$1,L$4+SQRT(L$2*'5b.TriRandNumbers'!L209),L$6-SQRT(L$3*(1-'5b.TriRandNumbers'!L209)))</f>
        <v>11.287798052399088</v>
      </c>
      <c r="M215" s="31">
        <f>IF('5b.TriRandNumbers'!M209&lt;=M$1,M$4+SQRT(M$2*'5b.TriRandNumbers'!M209),M$6-SQRT(M$3*(1-'5b.TriRandNumbers'!M209)))</f>
        <v>10.96282153185375</v>
      </c>
      <c r="N215" s="36">
        <f>IF('5b.TriRandNumbers'!N209&lt;=N$1,N$4+SQRT(N$2*'5b.TriRandNumbers'!N209),N$6-SQRT(N$3*(1-'5b.TriRandNumbers'!N209)))</f>
        <v>10.274955575194307</v>
      </c>
      <c r="O215" s="35">
        <f>IF('5b.TriRandNumbers'!O209&lt;=O$1,O$4+SQRT(O$2*'5b.TriRandNumbers'!O209),O$6-SQRT(O$3*(1-'5b.TriRandNumbers'!O209)))</f>
        <v>12.605213869896385</v>
      </c>
      <c r="P215" s="34">
        <f>IF('5b.TriRandNumbers'!P209&lt;=P$1,P$4+SQRT(P$2*'5b.TriRandNumbers'!P209),P$6-SQRT(P$3*(1-'5b.TriRandNumbers'!P209)))</f>
        <v>12.660453923404763</v>
      </c>
      <c r="Q215" s="33">
        <f>IF('5b.TriRandNumbers'!Q209&lt;=Q$1,Q$4+SQRT(Q$2*'5b.TriRandNumbers'!Q209),Q$6-SQRT(Q$3*(1-'5b.TriRandNumbers'!Q209)))</f>
        <v>19.825068048271266</v>
      </c>
      <c r="R215" s="32">
        <f>IF('5b.TriRandNumbers'!R209&lt;=R$1,R$4+SQRT(R$2*'5b.TriRandNumbers'!R209),R$6-SQRT(R$3*(1-'5b.TriRandNumbers'!R209)))</f>
        <v>13.122220604244077</v>
      </c>
      <c r="S215" s="31">
        <f>IF('5b.TriRandNumbers'!S209&lt;=S$1,S$4+SQRT(S$2*'5b.TriRandNumbers'!S209),S$6-SQRT(S$3*(1-'5b.TriRandNumbers'!S209)))</f>
        <v>11.494967593531461</v>
      </c>
      <c r="T215" s="36">
        <f>IF('5b.TriRandNumbers'!T209&lt;=T$1,T$4+SQRT(T$2*'5b.TriRandNumbers'!T209),T$6-SQRT(T$3*(1-'5b.TriRandNumbers'!T209)))</f>
        <v>7.9726877742073183</v>
      </c>
      <c r="U215" s="35">
        <f>IF('5b.TriRandNumbers'!U209&lt;=U$1,U$4+SQRT(U$2*'5b.TriRandNumbers'!U209),U$6-SQRT(U$3*(1-'5b.TriRandNumbers'!U209)))</f>
        <v>11.189289762480197</v>
      </c>
      <c r="V215" s="34">
        <f>IF('5b.TriRandNumbers'!V209&lt;=V$1,V$4+SQRT(V$2*'5b.TriRandNumbers'!V209),V$6-SQRT(V$3*(1-'5b.TriRandNumbers'!V209)))</f>
        <v>10.967457912032343</v>
      </c>
      <c r="W215" s="33">
        <f>IF('5b.TriRandNumbers'!W209&lt;=W$1,W$4+SQRT(W$2*'5b.TriRandNumbers'!W209),W$6-SQRT(W$3*(1-'5b.TriRandNumbers'!W209)))</f>
        <v>7.4634101320169011</v>
      </c>
      <c r="X215" s="32">
        <f>IF('5b.TriRandNumbers'!X209&lt;=X$1,X$4+SQRT(X$2*'5b.TriRandNumbers'!X209),X$6-SQRT(X$3*(1-'5b.TriRandNumbers'!X209)))</f>
        <v>9.836928358509736</v>
      </c>
      <c r="Y215" s="31">
        <f>IF('5b.TriRandNumbers'!Y209&lt;=Y$1,Y$4+SQRT(Y$2*'5b.TriRandNumbers'!Y209),Y$6-SQRT(Y$3*(1-'5b.TriRandNumbers'!Y209)))</f>
        <v>8.163357425916022</v>
      </c>
    </row>
    <row r="216" spans="2:25" hidden="1" x14ac:dyDescent="0.25">
      <c r="B216" s="36">
        <f>IF('5b.TriRandNumbers'!B210&lt;=B$1,B$4+SQRT(B$2*'5b.TriRandNumbers'!B210),B$6-SQRT(B$3*(1-'5b.TriRandNumbers'!B210)))</f>
        <v>4.0168978139850928</v>
      </c>
      <c r="C216" s="35">
        <f>IF('5b.TriRandNumbers'!C210&lt;=C$1,C$4+SQRT(C$2*'5b.TriRandNumbers'!C210),C$6-SQRT(C$3*(1-'5b.TriRandNumbers'!C210)))</f>
        <v>2.9086744465934284</v>
      </c>
      <c r="D216" s="34">
        <f>IF('5b.TriRandNumbers'!D210&lt;=D$1,D$4+SQRT(D$2*'5b.TriRandNumbers'!D210),D$6-SQRT(D$3*(1-'5b.TriRandNumbers'!D210)))</f>
        <v>5.9721437249382401</v>
      </c>
      <c r="E216" s="33">
        <f>IF('5b.TriRandNumbers'!E210&lt;=E$1,E$4+SQRT(E$2*'5b.TriRandNumbers'!E210),E$6-SQRT(E$3*(1-'5b.TriRandNumbers'!E210)))</f>
        <v>4.1589330144919465</v>
      </c>
      <c r="F216" s="32">
        <f>IF('5b.TriRandNumbers'!F210&lt;=F$1,F$4+SQRT(F$2*'5b.TriRandNumbers'!F210),F$6-SQRT(F$3*(1-'5b.TriRandNumbers'!F210)))</f>
        <v>3.1654140138933275</v>
      </c>
      <c r="G216" s="31">
        <f>IF('5b.TriRandNumbers'!G210&lt;=G$1,G$4+SQRT(G$2*'5b.TriRandNumbers'!G210),G$6-SQRT(G$3*(1-'5b.TriRandNumbers'!G210)))</f>
        <v>4.3666225428111591</v>
      </c>
      <c r="H216" s="36">
        <f>IF('5b.TriRandNumbers'!H210&lt;=H$1,H$4+SQRT(H$2*'5b.TriRandNumbers'!H210),H$6-SQRT(H$3*(1-'5b.TriRandNumbers'!H210)))</f>
        <v>16.016350334396716</v>
      </c>
      <c r="I216" s="35">
        <f>IF('5b.TriRandNumbers'!I210&lt;=I$1,I$4+SQRT(I$2*'5b.TriRandNumbers'!I210),I$6-SQRT(I$3*(1-'5b.TriRandNumbers'!I210)))</f>
        <v>14.570202920914877</v>
      </c>
      <c r="J216" s="34">
        <f>IF('5b.TriRandNumbers'!J210&lt;=J$1,J$4+SQRT(J$2*'5b.TriRandNumbers'!J210),J$6-SQRT(J$3*(1-'5b.TriRandNumbers'!J210)))</f>
        <v>11.038680688789871</v>
      </c>
      <c r="K216" s="33">
        <f>IF('5b.TriRandNumbers'!K210&lt;=K$1,K$4+SQRT(K$2*'5b.TriRandNumbers'!K210),K$6-SQRT(K$3*(1-'5b.TriRandNumbers'!K210)))</f>
        <v>9.5984667963418087</v>
      </c>
      <c r="L216" s="32">
        <f>IF('5b.TriRandNumbers'!L210&lt;=L$1,L$4+SQRT(L$2*'5b.TriRandNumbers'!L210),L$6-SQRT(L$3*(1-'5b.TriRandNumbers'!L210)))</f>
        <v>16.95266599729344</v>
      </c>
      <c r="M216" s="31">
        <f>IF('5b.TriRandNumbers'!M210&lt;=M$1,M$4+SQRT(M$2*'5b.TriRandNumbers'!M210),M$6-SQRT(M$3*(1-'5b.TriRandNumbers'!M210)))</f>
        <v>19.187223584166013</v>
      </c>
      <c r="N216" s="36">
        <f>IF('5b.TriRandNumbers'!N210&lt;=N$1,N$4+SQRT(N$2*'5b.TriRandNumbers'!N210),N$6-SQRT(N$3*(1-'5b.TriRandNumbers'!N210)))</f>
        <v>8.0620307223774379</v>
      </c>
      <c r="O216" s="35">
        <f>IF('5b.TriRandNumbers'!O210&lt;=O$1,O$4+SQRT(O$2*'5b.TriRandNumbers'!O210),O$6-SQRT(O$3*(1-'5b.TriRandNumbers'!O210)))</f>
        <v>12.399368495824962</v>
      </c>
      <c r="P216" s="34">
        <f>IF('5b.TriRandNumbers'!P210&lt;=P$1,P$4+SQRT(P$2*'5b.TriRandNumbers'!P210),P$6-SQRT(P$3*(1-'5b.TriRandNumbers'!P210)))</f>
        <v>12.988977604537158</v>
      </c>
      <c r="Q216" s="33">
        <f>IF('5b.TriRandNumbers'!Q210&lt;=Q$1,Q$4+SQRT(Q$2*'5b.TriRandNumbers'!Q210),Q$6-SQRT(Q$3*(1-'5b.TriRandNumbers'!Q210)))</f>
        <v>6.743425316695193</v>
      </c>
      <c r="R216" s="32">
        <f>IF('5b.TriRandNumbers'!R210&lt;=R$1,R$4+SQRT(R$2*'5b.TriRandNumbers'!R210),R$6-SQRT(R$3*(1-'5b.TriRandNumbers'!R210)))</f>
        <v>6.6058270370452217</v>
      </c>
      <c r="S216" s="31">
        <f>IF('5b.TriRandNumbers'!S210&lt;=S$1,S$4+SQRT(S$2*'5b.TriRandNumbers'!S210),S$6-SQRT(S$3*(1-'5b.TriRandNumbers'!S210)))</f>
        <v>9.0795199161407467</v>
      </c>
      <c r="T216" s="36">
        <f>IF('5b.TriRandNumbers'!T210&lt;=T$1,T$4+SQRT(T$2*'5b.TriRandNumbers'!T210),T$6-SQRT(T$3*(1-'5b.TriRandNumbers'!T210)))</f>
        <v>14.773450575667505</v>
      </c>
      <c r="U216" s="35">
        <f>IF('5b.TriRandNumbers'!U210&lt;=U$1,U$4+SQRT(U$2*'5b.TriRandNumbers'!U210),U$6-SQRT(U$3*(1-'5b.TriRandNumbers'!U210)))</f>
        <v>8.9256738899534849</v>
      </c>
      <c r="V216" s="34">
        <f>IF('5b.TriRandNumbers'!V210&lt;=V$1,V$4+SQRT(V$2*'5b.TriRandNumbers'!V210),V$6-SQRT(V$3*(1-'5b.TriRandNumbers'!V210)))</f>
        <v>12.4733434086715</v>
      </c>
      <c r="W216" s="33">
        <f>IF('5b.TriRandNumbers'!W210&lt;=W$1,W$4+SQRT(W$2*'5b.TriRandNumbers'!W210),W$6-SQRT(W$3*(1-'5b.TriRandNumbers'!W210)))</f>
        <v>9.7148147128214397</v>
      </c>
      <c r="X216" s="32">
        <f>IF('5b.TriRandNumbers'!X210&lt;=X$1,X$4+SQRT(X$2*'5b.TriRandNumbers'!X210),X$6-SQRT(X$3*(1-'5b.TriRandNumbers'!X210)))</f>
        <v>13.053299020099779</v>
      </c>
      <c r="Y216" s="31">
        <f>IF('5b.TriRandNumbers'!Y210&lt;=Y$1,Y$4+SQRT(Y$2*'5b.TriRandNumbers'!Y210),Y$6-SQRT(Y$3*(1-'5b.TriRandNumbers'!Y210)))</f>
        <v>11.095402532317516</v>
      </c>
    </row>
    <row r="217" spans="2:25" hidden="1" x14ac:dyDescent="0.25">
      <c r="B217" s="36">
        <f>IF('5b.TriRandNumbers'!B211&lt;=B$1,B$4+SQRT(B$2*'5b.TriRandNumbers'!B211),B$6-SQRT(B$3*(1-'5b.TriRandNumbers'!B211)))</f>
        <v>4.2477838981241751</v>
      </c>
      <c r="C217" s="35">
        <f>IF('5b.TriRandNumbers'!C211&lt;=C$1,C$4+SQRT(C$2*'5b.TriRandNumbers'!C211),C$6-SQRT(C$3*(1-'5b.TriRandNumbers'!C211)))</f>
        <v>3.9265761159861974</v>
      </c>
      <c r="D217" s="34">
        <f>IF('5b.TriRandNumbers'!D211&lt;=D$1,D$4+SQRT(D$2*'5b.TriRandNumbers'!D211),D$6-SQRT(D$3*(1-'5b.TriRandNumbers'!D211)))</f>
        <v>5.0486229069646393</v>
      </c>
      <c r="E217" s="33">
        <f>IF('5b.TriRandNumbers'!E211&lt;=E$1,E$4+SQRT(E$2*'5b.TriRandNumbers'!E211),E$6-SQRT(E$3*(1-'5b.TriRandNumbers'!E211)))</f>
        <v>4.4253476259813684</v>
      </c>
      <c r="F217" s="32">
        <f>IF('5b.TriRandNumbers'!F211&lt;=F$1,F$4+SQRT(F$2*'5b.TriRandNumbers'!F211),F$6-SQRT(F$3*(1-'5b.TriRandNumbers'!F211)))</f>
        <v>1.9637073598401069</v>
      </c>
      <c r="G217" s="31">
        <f>IF('5b.TriRandNumbers'!G211&lt;=G$1,G$4+SQRT(G$2*'5b.TriRandNumbers'!G211),G$6-SQRT(G$3*(1-'5b.TriRandNumbers'!G211)))</f>
        <v>3.4710903237125055</v>
      </c>
      <c r="H217" s="36">
        <f>IF('5b.TriRandNumbers'!H211&lt;=H$1,H$4+SQRT(H$2*'5b.TriRandNumbers'!H211),H$6-SQRT(H$3*(1-'5b.TriRandNumbers'!H211)))</f>
        <v>13.528442696338695</v>
      </c>
      <c r="I217" s="35">
        <f>IF('5b.TriRandNumbers'!I211&lt;=I$1,I$4+SQRT(I$2*'5b.TriRandNumbers'!I211),I$6-SQRT(I$3*(1-'5b.TriRandNumbers'!I211)))</f>
        <v>8.7888057496850713</v>
      </c>
      <c r="J217" s="34">
        <f>IF('5b.TriRandNumbers'!J211&lt;=J$1,J$4+SQRT(J$2*'5b.TriRandNumbers'!J211),J$6-SQRT(J$3*(1-'5b.TriRandNumbers'!J211)))</f>
        <v>7.6137311355121025</v>
      </c>
      <c r="K217" s="33">
        <f>IF('5b.TriRandNumbers'!K211&lt;=K$1,K$4+SQRT(K$2*'5b.TriRandNumbers'!K211),K$6-SQRT(K$3*(1-'5b.TriRandNumbers'!K211)))</f>
        <v>16.047611226429396</v>
      </c>
      <c r="L217" s="32">
        <f>IF('5b.TriRandNumbers'!L211&lt;=L$1,L$4+SQRT(L$2*'5b.TriRandNumbers'!L211),L$6-SQRT(L$3*(1-'5b.TriRandNumbers'!L211)))</f>
        <v>10.766384929092256</v>
      </c>
      <c r="M217" s="31">
        <f>IF('5b.TriRandNumbers'!M211&lt;=M$1,M$4+SQRT(M$2*'5b.TriRandNumbers'!M211),M$6-SQRT(M$3*(1-'5b.TriRandNumbers'!M211)))</f>
        <v>9.1157312720045738</v>
      </c>
      <c r="N217" s="36">
        <f>IF('5b.TriRandNumbers'!N211&lt;=N$1,N$4+SQRT(N$2*'5b.TriRandNumbers'!N211),N$6-SQRT(N$3*(1-'5b.TriRandNumbers'!N211)))</f>
        <v>12.780501207142317</v>
      </c>
      <c r="O217" s="35">
        <f>IF('5b.TriRandNumbers'!O211&lt;=O$1,O$4+SQRT(O$2*'5b.TriRandNumbers'!O211),O$6-SQRT(O$3*(1-'5b.TriRandNumbers'!O211)))</f>
        <v>11.917161250872121</v>
      </c>
      <c r="P217" s="34">
        <f>IF('5b.TriRandNumbers'!P211&lt;=P$1,P$4+SQRT(P$2*'5b.TriRandNumbers'!P211),P$6-SQRT(P$3*(1-'5b.TriRandNumbers'!P211)))</f>
        <v>8.1417620373115689</v>
      </c>
      <c r="Q217" s="33">
        <f>IF('5b.TriRandNumbers'!Q211&lt;=Q$1,Q$4+SQRT(Q$2*'5b.TriRandNumbers'!Q211),Q$6-SQRT(Q$3*(1-'5b.TriRandNumbers'!Q211)))</f>
        <v>6.0226021712171622</v>
      </c>
      <c r="R217" s="32">
        <f>IF('5b.TriRandNumbers'!R211&lt;=R$1,R$4+SQRT(R$2*'5b.TriRandNumbers'!R211),R$6-SQRT(R$3*(1-'5b.TriRandNumbers'!R211)))</f>
        <v>12.559895751958276</v>
      </c>
      <c r="S217" s="31">
        <f>IF('5b.TriRandNumbers'!S211&lt;=S$1,S$4+SQRT(S$2*'5b.TriRandNumbers'!S211),S$6-SQRT(S$3*(1-'5b.TriRandNumbers'!S211)))</f>
        <v>10.280711819126688</v>
      </c>
      <c r="T217" s="36">
        <f>IF('5b.TriRandNumbers'!T211&lt;=T$1,T$4+SQRT(T$2*'5b.TriRandNumbers'!T211),T$6-SQRT(T$3*(1-'5b.TriRandNumbers'!T211)))</f>
        <v>13.366889015723686</v>
      </c>
      <c r="U217" s="35">
        <f>IF('5b.TriRandNumbers'!U211&lt;=U$1,U$4+SQRT(U$2*'5b.TriRandNumbers'!U211),U$6-SQRT(U$3*(1-'5b.TriRandNumbers'!U211)))</f>
        <v>15.261686653197009</v>
      </c>
      <c r="V217" s="34">
        <f>IF('5b.TriRandNumbers'!V211&lt;=V$1,V$4+SQRT(V$2*'5b.TriRandNumbers'!V211),V$6-SQRT(V$3*(1-'5b.TriRandNumbers'!V211)))</f>
        <v>9.7585182967607409</v>
      </c>
      <c r="W217" s="33">
        <f>IF('5b.TriRandNumbers'!W211&lt;=W$1,W$4+SQRT(W$2*'5b.TriRandNumbers'!W211),W$6-SQRT(W$3*(1-'5b.TriRandNumbers'!W211)))</f>
        <v>11.366513038118294</v>
      </c>
      <c r="X217" s="32">
        <f>IF('5b.TriRandNumbers'!X211&lt;=X$1,X$4+SQRT(X$2*'5b.TriRandNumbers'!X211),X$6-SQRT(X$3*(1-'5b.TriRandNumbers'!X211)))</f>
        <v>11.408455587647857</v>
      </c>
      <c r="Y217" s="31">
        <f>IF('5b.TriRandNumbers'!Y211&lt;=Y$1,Y$4+SQRT(Y$2*'5b.TriRandNumbers'!Y211),Y$6-SQRT(Y$3*(1-'5b.TriRandNumbers'!Y211)))</f>
        <v>14.344083774753139</v>
      </c>
    </row>
    <row r="218" spans="2:25" hidden="1" x14ac:dyDescent="0.25">
      <c r="B218" s="36">
        <f>IF('5b.TriRandNumbers'!B212&lt;=B$1,B$4+SQRT(B$2*'5b.TriRandNumbers'!B212),B$6-SQRT(B$3*(1-'5b.TriRandNumbers'!B212)))</f>
        <v>4.4784816046997955</v>
      </c>
      <c r="C218" s="35">
        <f>IF('5b.TriRandNumbers'!C212&lt;=C$1,C$4+SQRT(C$2*'5b.TriRandNumbers'!C212),C$6-SQRT(C$3*(1-'5b.TriRandNumbers'!C212)))</f>
        <v>3.1179761459182811</v>
      </c>
      <c r="D218" s="34">
        <f>IF('5b.TriRandNumbers'!D212&lt;=D$1,D$4+SQRT(D$2*'5b.TriRandNumbers'!D212),D$6-SQRT(D$3*(1-'5b.TriRandNumbers'!D212)))</f>
        <v>5.6038047869568812</v>
      </c>
      <c r="E218" s="33">
        <f>IF('5b.TriRandNumbers'!E212&lt;=E$1,E$4+SQRT(E$2*'5b.TriRandNumbers'!E212),E$6-SQRT(E$3*(1-'5b.TriRandNumbers'!E212)))</f>
        <v>3.9983030625891391</v>
      </c>
      <c r="F218" s="32">
        <f>IF('5b.TriRandNumbers'!F212&lt;=F$1,F$4+SQRT(F$2*'5b.TriRandNumbers'!F212),F$6-SQRT(F$3*(1-'5b.TriRandNumbers'!F212)))</f>
        <v>2.3815752863754165</v>
      </c>
      <c r="G218" s="31">
        <f>IF('5b.TriRandNumbers'!G212&lt;=G$1,G$4+SQRT(G$2*'5b.TriRandNumbers'!G212),G$6-SQRT(G$3*(1-'5b.TriRandNumbers'!G212)))</f>
        <v>4.1355027650261436</v>
      </c>
      <c r="H218" s="36">
        <f>IF('5b.TriRandNumbers'!H212&lt;=H$1,H$4+SQRT(H$2*'5b.TriRandNumbers'!H212),H$6-SQRT(H$3*(1-'5b.TriRandNumbers'!H212)))</f>
        <v>8.3361167833423799</v>
      </c>
      <c r="I218" s="35">
        <f>IF('5b.TriRandNumbers'!I212&lt;=I$1,I$4+SQRT(I$2*'5b.TriRandNumbers'!I212),I$6-SQRT(I$3*(1-'5b.TriRandNumbers'!I212)))</f>
        <v>9.8016194075342327</v>
      </c>
      <c r="J218" s="34">
        <f>IF('5b.TriRandNumbers'!J212&lt;=J$1,J$4+SQRT(J$2*'5b.TriRandNumbers'!J212),J$6-SQRT(J$3*(1-'5b.TriRandNumbers'!J212)))</f>
        <v>15.451382216745454</v>
      </c>
      <c r="K218" s="33">
        <f>IF('5b.TriRandNumbers'!K212&lt;=K$1,K$4+SQRT(K$2*'5b.TriRandNumbers'!K212),K$6-SQRT(K$3*(1-'5b.TriRandNumbers'!K212)))</f>
        <v>7.3613017373481124</v>
      </c>
      <c r="L218" s="32">
        <f>IF('5b.TriRandNumbers'!L212&lt;=L$1,L$4+SQRT(L$2*'5b.TriRandNumbers'!L212),L$6-SQRT(L$3*(1-'5b.TriRandNumbers'!L212)))</f>
        <v>6.1485119766222756</v>
      </c>
      <c r="M218" s="31">
        <f>IF('5b.TriRandNumbers'!M212&lt;=M$1,M$4+SQRT(M$2*'5b.TriRandNumbers'!M212),M$6-SQRT(M$3*(1-'5b.TriRandNumbers'!M212)))</f>
        <v>9.4452034510205891</v>
      </c>
      <c r="N218" s="36">
        <f>IF('5b.TriRandNumbers'!N212&lt;=N$1,N$4+SQRT(N$2*'5b.TriRandNumbers'!N212),N$6-SQRT(N$3*(1-'5b.TriRandNumbers'!N212)))</f>
        <v>9.7239651057686487</v>
      </c>
      <c r="O218" s="35">
        <f>IF('5b.TriRandNumbers'!O212&lt;=O$1,O$4+SQRT(O$2*'5b.TriRandNumbers'!O212),O$6-SQRT(O$3*(1-'5b.TriRandNumbers'!O212)))</f>
        <v>11.65930559663026</v>
      </c>
      <c r="P218" s="34">
        <f>IF('5b.TriRandNumbers'!P212&lt;=P$1,P$4+SQRT(P$2*'5b.TriRandNumbers'!P212),P$6-SQRT(P$3*(1-'5b.TriRandNumbers'!P212)))</f>
        <v>6.8517387396631584</v>
      </c>
      <c r="Q218" s="33">
        <f>IF('5b.TriRandNumbers'!Q212&lt;=Q$1,Q$4+SQRT(Q$2*'5b.TriRandNumbers'!Q212),Q$6-SQRT(Q$3*(1-'5b.TriRandNumbers'!Q212)))</f>
        <v>11.955322611466881</v>
      </c>
      <c r="R218" s="32">
        <f>IF('5b.TriRandNumbers'!R212&lt;=R$1,R$4+SQRT(R$2*'5b.TriRandNumbers'!R212),R$6-SQRT(R$3*(1-'5b.TriRandNumbers'!R212)))</f>
        <v>8.148429543683962</v>
      </c>
      <c r="S218" s="31">
        <f>IF('5b.TriRandNumbers'!S212&lt;=S$1,S$4+SQRT(S$2*'5b.TriRandNumbers'!S212),S$6-SQRT(S$3*(1-'5b.TriRandNumbers'!S212)))</f>
        <v>12.391248611576907</v>
      </c>
      <c r="T218" s="36">
        <f>IF('5b.TriRandNumbers'!T212&lt;=T$1,T$4+SQRT(T$2*'5b.TriRandNumbers'!T212),T$6-SQRT(T$3*(1-'5b.TriRandNumbers'!T212)))</f>
        <v>9.2792111621578428</v>
      </c>
      <c r="U218" s="35">
        <f>IF('5b.TriRandNumbers'!U212&lt;=U$1,U$4+SQRT(U$2*'5b.TriRandNumbers'!U212),U$6-SQRT(U$3*(1-'5b.TriRandNumbers'!U212)))</f>
        <v>8.9841130720873963</v>
      </c>
      <c r="V218" s="34">
        <f>IF('5b.TriRandNumbers'!V212&lt;=V$1,V$4+SQRT(V$2*'5b.TriRandNumbers'!V212),V$6-SQRT(V$3*(1-'5b.TriRandNumbers'!V212)))</f>
        <v>15.274777837925948</v>
      </c>
      <c r="W218" s="33">
        <f>IF('5b.TriRandNumbers'!W212&lt;=W$1,W$4+SQRT(W$2*'5b.TriRandNumbers'!W212),W$6-SQRT(W$3*(1-'5b.TriRandNumbers'!W212)))</f>
        <v>11.454598132697756</v>
      </c>
      <c r="X218" s="32">
        <f>IF('5b.TriRandNumbers'!X212&lt;=X$1,X$4+SQRT(X$2*'5b.TriRandNumbers'!X212),X$6-SQRT(X$3*(1-'5b.TriRandNumbers'!X212)))</f>
        <v>14.851456984685365</v>
      </c>
      <c r="Y218" s="31">
        <f>IF('5b.TriRandNumbers'!Y212&lt;=Y$1,Y$4+SQRT(Y$2*'5b.TriRandNumbers'!Y212),Y$6-SQRT(Y$3*(1-'5b.TriRandNumbers'!Y212)))</f>
        <v>12.231302387565224</v>
      </c>
    </row>
    <row r="219" spans="2:25" hidden="1" x14ac:dyDescent="0.25">
      <c r="B219" s="36">
        <f>IF('5b.TriRandNumbers'!B213&lt;=B$1,B$4+SQRT(B$2*'5b.TriRandNumbers'!B213),B$6-SQRT(B$3*(1-'5b.TriRandNumbers'!B213)))</f>
        <v>4.1738022529005709</v>
      </c>
      <c r="C219" s="35">
        <f>IF('5b.TriRandNumbers'!C213&lt;=C$1,C$4+SQRT(C$2*'5b.TriRandNumbers'!C213),C$6-SQRT(C$3*(1-'5b.TriRandNumbers'!C213)))</f>
        <v>1.6398282239790822</v>
      </c>
      <c r="D219" s="34">
        <f>IF('5b.TriRandNumbers'!D213&lt;=D$1,D$4+SQRT(D$2*'5b.TriRandNumbers'!D213),D$6-SQRT(D$3*(1-'5b.TriRandNumbers'!D213)))</f>
        <v>5.9166111268767558</v>
      </c>
      <c r="E219" s="33">
        <f>IF('5b.TriRandNumbers'!E213&lt;=E$1,E$4+SQRT(E$2*'5b.TriRandNumbers'!E213),E$6-SQRT(E$3*(1-'5b.TriRandNumbers'!E213)))</f>
        <v>3.9661992369620975</v>
      </c>
      <c r="F219" s="32">
        <f>IF('5b.TriRandNumbers'!F213&lt;=F$1,F$4+SQRT(F$2*'5b.TriRandNumbers'!F213),F$6-SQRT(F$3*(1-'5b.TriRandNumbers'!F213)))</f>
        <v>1.161532781714451</v>
      </c>
      <c r="G219" s="31">
        <f>IF('5b.TriRandNumbers'!G213&lt;=G$1,G$4+SQRT(G$2*'5b.TriRandNumbers'!G213),G$6-SQRT(G$3*(1-'5b.TriRandNumbers'!G213)))</f>
        <v>3.3585513558084705</v>
      </c>
      <c r="H219" s="36">
        <f>IF('5b.TriRandNumbers'!H213&lt;=H$1,H$4+SQRT(H$2*'5b.TriRandNumbers'!H213),H$6-SQRT(H$3*(1-'5b.TriRandNumbers'!H213)))</f>
        <v>15.3607610099551</v>
      </c>
      <c r="I219" s="35">
        <f>IF('5b.TriRandNumbers'!I213&lt;=I$1,I$4+SQRT(I$2*'5b.TriRandNumbers'!I213),I$6-SQRT(I$3*(1-'5b.TriRandNumbers'!I213)))</f>
        <v>9.9113061298026572</v>
      </c>
      <c r="J219" s="34">
        <f>IF('5b.TriRandNumbers'!J213&lt;=J$1,J$4+SQRT(J$2*'5b.TriRandNumbers'!J213),J$6-SQRT(J$3*(1-'5b.TriRandNumbers'!J213)))</f>
        <v>14.569761508215411</v>
      </c>
      <c r="K219" s="33">
        <f>IF('5b.TriRandNumbers'!K213&lt;=K$1,K$4+SQRT(K$2*'5b.TriRandNumbers'!K213),K$6-SQRT(K$3*(1-'5b.TriRandNumbers'!K213)))</f>
        <v>8.6545669199115292</v>
      </c>
      <c r="L219" s="32">
        <f>IF('5b.TriRandNumbers'!L213&lt;=L$1,L$4+SQRT(L$2*'5b.TriRandNumbers'!L213),L$6-SQRT(L$3*(1-'5b.TriRandNumbers'!L213)))</f>
        <v>17.549672223131214</v>
      </c>
      <c r="M219" s="31">
        <f>IF('5b.TriRandNumbers'!M213&lt;=M$1,M$4+SQRT(M$2*'5b.TriRandNumbers'!M213),M$6-SQRT(M$3*(1-'5b.TriRandNumbers'!M213)))</f>
        <v>5.3162516794377312</v>
      </c>
      <c r="N219" s="36">
        <f>IF('5b.TriRandNumbers'!N213&lt;=N$1,N$4+SQRT(N$2*'5b.TriRandNumbers'!N213),N$6-SQRT(N$3*(1-'5b.TriRandNumbers'!N213)))</f>
        <v>11.045324091299221</v>
      </c>
      <c r="O219" s="35">
        <f>IF('5b.TriRandNumbers'!O213&lt;=O$1,O$4+SQRT(O$2*'5b.TriRandNumbers'!O213),O$6-SQRT(O$3*(1-'5b.TriRandNumbers'!O213)))</f>
        <v>12.945385599272086</v>
      </c>
      <c r="P219" s="34">
        <f>IF('5b.TriRandNumbers'!P213&lt;=P$1,P$4+SQRT(P$2*'5b.TriRandNumbers'!P213),P$6-SQRT(P$3*(1-'5b.TriRandNumbers'!P213)))</f>
        <v>7.7448007376544705</v>
      </c>
      <c r="Q219" s="33">
        <f>IF('5b.TriRandNumbers'!Q213&lt;=Q$1,Q$4+SQRT(Q$2*'5b.TriRandNumbers'!Q213),Q$6-SQRT(Q$3*(1-'5b.TriRandNumbers'!Q213)))</f>
        <v>14.191860591043053</v>
      </c>
      <c r="R219" s="32">
        <f>IF('5b.TriRandNumbers'!R213&lt;=R$1,R$4+SQRT(R$2*'5b.TriRandNumbers'!R213),R$6-SQRT(R$3*(1-'5b.TriRandNumbers'!R213)))</f>
        <v>8.6253724908323974</v>
      </c>
      <c r="S219" s="31">
        <f>IF('5b.TriRandNumbers'!S213&lt;=S$1,S$4+SQRT(S$2*'5b.TriRandNumbers'!S213),S$6-SQRT(S$3*(1-'5b.TriRandNumbers'!S213)))</f>
        <v>9.2085189756583077</v>
      </c>
      <c r="T219" s="36">
        <f>IF('5b.TriRandNumbers'!T213&lt;=T$1,T$4+SQRT(T$2*'5b.TriRandNumbers'!T213),T$6-SQRT(T$3*(1-'5b.TriRandNumbers'!T213)))</f>
        <v>10.682517317662631</v>
      </c>
      <c r="U219" s="35">
        <f>IF('5b.TriRandNumbers'!U213&lt;=U$1,U$4+SQRT(U$2*'5b.TriRandNumbers'!U213),U$6-SQRT(U$3*(1-'5b.TriRandNumbers'!U213)))</f>
        <v>8.1418796752098164</v>
      </c>
      <c r="V219" s="34">
        <f>IF('5b.TriRandNumbers'!V213&lt;=V$1,V$4+SQRT(V$2*'5b.TriRandNumbers'!V213),V$6-SQRT(V$3*(1-'5b.TriRandNumbers'!V213)))</f>
        <v>10.663056704443171</v>
      </c>
      <c r="W219" s="33">
        <f>IF('5b.TriRandNumbers'!W213&lt;=W$1,W$4+SQRT(W$2*'5b.TriRandNumbers'!W213),W$6-SQRT(W$3*(1-'5b.TriRandNumbers'!W213)))</f>
        <v>12.621388539454861</v>
      </c>
      <c r="X219" s="32">
        <f>IF('5b.TriRandNumbers'!X213&lt;=X$1,X$4+SQRT(X$2*'5b.TriRandNumbers'!X213),X$6-SQRT(X$3*(1-'5b.TriRandNumbers'!X213)))</f>
        <v>11.781686764796685</v>
      </c>
      <c r="Y219" s="31">
        <f>IF('5b.TriRandNumbers'!Y213&lt;=Y$1,Y$4+SQRT(Y$2*'5b.TriRandNumbers'!Y213),Y$6-SQRT(Y$3*(1-'5b.TriRandNumbers'!Y213)))</f>
        <v>16.264940109401575</v>
      </c>
    </row>
    <row r="220" spans="2:25" hidden="1" x14ac:dyDescent="0.25">
      <c r="B220" s="36">
        <f>IF('5b.TriRandNumbers'!B214&lt;=B$1,B$4+SQRT(B$2*'5b.TriRandNumbers'!B214),B$6-SQRT(B$3*(1-'5b.TriRandNumbers'!B214)))</f>
        <v>4.0745163580557939</v>
      </c>
      <c r="C220" s="35">
        <f>IF('5b.TriRandNumbers'!C214&lt;=C$1,C$4+SQRT(C$2*'5b.TriRandNumbers'!C214),C$6-SQRT(C$3*(1-'5b.TriRandNumbers'!C214)))</f>
        <v>3.7053002733225044</v>
      </c>
      <c r="D220" s="34">
        <f>IF('5b.TriRandNumbers'!D214&lt;=D$1,D$4+SQRT(D$2*'5b.TriRandNumbers'!D214),D$6-SQRT(D$3*(1-'5b.TriRandNumbers'!D214)))</f>
        <v>5.3835380700969093</v>
      </c>
      <c r="E220" s="33">
        <f>IF('5b.TriRandNumbers'!E214&lt;=E$1,E$4+SQRT(E$2*'5b.TriRandNumbers'!E214),E$6-SQRT(E$3*(1-'5b.TriRandNumbers'!E214)))</f>
        <v>4.8592551586840198</v>
      </c>
      <c r="F220" s="32">
        <f>IF('5b.TriRandNumbers'!F214&lt;=F$1,F$4+SQRT(F$2*'5b.TriRandNumbers'!F214),F$6-SQRT(F$3*(1-'5b.TriRandNumbers'!F214)))</f>
        <v>1.9612794778140268</v>
      </c>
      <c r="G220" s="31">
        <f>IF('5b.TriRandNumbers'!G214&lt;=G$1,G$4+SQRT(G$2*'5b.TriRandNumbers'!G214),G$6-SQRT(G$3*(1-'5b.TriRandNumbers'!G214)))</f>
        <v>3.1809320992245138</v>
      </c>
      <c r="H220" s="36">
        <f>IF('5b.TriRandNumbers'!H214&lt;=H$1,H$4+SQRT(H$2*'5b.TriRandNumbers'!H214),H$6-SQRT(H$3*(1-'5b.TriRandNumbers'!H214)))</f>
        <v>9.541976256446862</v>
      </c>
      <c r="I220" s="35">
        <f>IF('5b.TriRandNumbers'!I214&lt;=I$1,I$4+SQRT(I$2*'5b.TriRandNumbers'!I214),I$6-SQRT(I$3*(1-'5b.TriRandNumbers'!I214)))</f>
        <v>12.145526394918242</v>
      </c>
      <c r="J220" s="34">
        <f>IF('5b.TriRandNumbers'!J214&lt;=J$1,J$4+SQRT(J$2*'5b.TriRandNumbers'!J214),J$6-SQRT(J$3*(1-'5b.TriRandNumbers'!J214)))</f>
        <v>12.353417209235893</v>
      </c>
      <c r="K220" s="33">
        <f>IF('5b.TriRandNumbers'!K214&lt;=K$1,K$4+SQRT(K$2*'5b.TriRandNumbers'!K214),K$6-SQRT(K$3*(1-'5b.TriRandNumbers'!K214)))</f>
        <v>12.441423400359543</v>
      </c>
      <c r="L220" s="32">
        <f>IF('5b.TriRandNumbers'!L214&lt;=L$1,L$4+SQRT(L$2*'5b.TriRandNumbers'!L214),L$6-SQRT(L$3*(1-'5b.TriRandNumbers'!L214)))</f>
        <v>6.7484668582149325</v>
      </c>
      <c r="M220" s="31">
        <f>IF('5b.TriRandNumbers'!M214&lt;=M$1,M$4+SQRT(M$2*'5b.TriRandNumbers'!M214),M$6-SQRT(M$3*(1-'5b.TriRandNumbers'!M214)))</f>
        <v>12.879455673850483</v>
      </c>
      <c r="N220" s="36">
        <f>IF('5b.TriRandNumbers'!N214&lt;=N$1,N$4+SQRT(N$2*'5b.TriRandNumbers'!N214),N$6-SQRT(N$3*(1-'5b.TriRandNumbers'!N214)))</f>
        <v>13.016951036685921</v>
      </c>
      <c r="O220" s="35">
        <f>IF('5b.TriRandNumbers'!O214&lt;=O$1,O$4+SQRT(O$2*'5b.TriRandNumbers'!O214),O$6-SQRT(O$3*(1-'5b.TriRandNumbers'!O214)))</f>
        <v>7.1634717741482881</v>
      </c>
      <c r="P220" s="34">
        <f>IF('5b.TriRandNumbers'!P214&lt;=P$1,P$4+SQRT(P$2*'5b.TriRandNumbers'!P214),P$6-SQRT(P$3*(1-'5b.TriRandNumbers'!P214)))</f>
        <v>13.094543052130735</v>
      </c>
      <c r="Q220" s="33">
        <f>IF('5b.TriRandNumbers'!Q214&lt;=Q$1,Q$4+SQRT(Q$2*'5b.TriRandNumbers'!Q214),Q$6-SQRT(Q$3*(1-'5b.TriRandNumbers'!Q214)))</f>
        <v>7.062920877905098</v>
      </c>
      <c r="R220" s="32">
        <f>IF('5b.TriRandNumbers'!R214&lt;=R$1,R$4+SQRT(R$2*'5b.TriRandNumbers'!R214),R$6-SQRT(R$3*(1-'5b.TriRandNumbers'!R214)))</f>
        <v>11.170279551111477</v>
      </c>
      <c r="S220" s="31">
        <f>IF('5b.TriRandNumbers'!S214&lt;=S$1,S$4+SQRT(S$2*'5b.TriRandNumbers'!S214),S$6-SQRT(S$3*(1-'5b.TriRandNumbers'!S214)))</f>
        <v>12.837071281006022</v>
      </c>
      <c r="T220" s="36">
        <f>IF('5b.TriRandNumbers'!T214&lt;=T$1,T$4+SQRT(T$2*'5b.TriRandNumbers'!T214),T$6-SQRT(T$3*(1-'5b.TriRandNumbers'!T214)))</f>
        <v>16.191707956657552</v>
      </c>
      <c r="U220" s="35">
        <f>IF('5b.TriRandNumbers'!U214&lt;=U$1,U$4+SQRT(U$2*'5b.TriRandNumbers'!U214),U$6-SQRT(U$3*(1-'5b.TriRandNumbers'!U214)))</f>
        <v>7.9138995654758331</v>
      </c>
      <c r="V220" s="34">
        <f>IF('5b.TriRandNumbers'!V214&lt;=V$1,V$4+SQRT(V$2*'5b.TriRandNumbers'!V214),V$6-SQRT(V$3*(1-'5b.TriRandNumbers'!V214)))</f>
        <v>15.737960766065312</v>
      </c>
      <c r="W220" s="33">
        <f>IF('5b.TriRandNumbers'!W214&lt;=W$1,W$4+SQRT(W$2*'5b.TriRandNumbers'!W214),W$6-SQRT(W$3*(1-'5b.TriRandNumbers'!W214)))</f>
        <v>9.7156411765689086</v>
      </c>
      <c r="X220" s="32">
        <f>IF('5b.TriRandNumbers'!X214&lt;=X$1,X$4+SQRT(X$2*'5b.TriRandNumbers'!X214),X$6-SQRT(X$3*(1-'5b.TriRandNumbers'!X214)))</f>
        <v>11.119437736503608</v>
      </c>
      <c r="Y220" s="31">
        <f>IF('5b.TriRandNumbers'!Y214&lt;=Y$1,Y$4+SQRT(Y$2*'5b.TriRandNumbers'!Y214),Y$6-SQRT(Y$3*(1-'5b.TriRandNumbers'!Y214)))</f>
        <v>18.496306446530998</v>
      </c>
    </row>
    <row r="221" spans="2:25" hidden="1" x14ac:dyDescent="0.25">
      <c r="B221" s="36">
        <f>IF('5b.TriRandNumbers'!B215&lt;=B$1,B$4+SQRT(B$2*'5b.TriRandNumbers'!B215),B$6-SQRT(B$3*(1-'5b.TriRandNumbers'!B215)))</f>
        <v>4.2396518350790648</v>
      </c>
      <c r="C221" s="35">
        <f>IF('5b.TriRandNumbers'!C215&lt;=C$1,C$4+SQRT(C$2*'5b.TriRandNumbers'!C215),C$6-SQRT(C$3*(1-'5b.TriRandNumbers'!C215)))</f>
        <v>2.9500386438521655</v>
      </c>
      <c r="D221" s="34">
        <f>IF('5b.TriRandNumbers'!D215&lt;=D$1,D$4+SQRT(D$2*'5b.TriRandNumbers'!D215),D$6-SQRT(D$3*(1-'5b.TriRandNumbers'!D215)))</f>
        <v>6.4075072840845859</v>
      </c>
      <c r="E221" s="33">
        <f>IF('5b.TriRandNumbers'!E215&lt;=E$1,E$4+SQRT(E$2*'5b.TriRandNumbers'!E215),E$6-SQRT(E$3*(1-'5b.TriRandNumbers'!E215)))</f>
        <v>3.3960111805835584</v>
      </c>
      <c r="F221" s="32">
        <f>IF('5b.TriRandNumbers'!F215&lt;=F$1,F$4+SQRT(F$2*'5b.TriRandNumbers'!F215),F$6-SQRT(F$3*(1-'5b.TriRandNumbers'!F215)))</f>
        <v>3.1392630753447079</v>
      </c>
      <c r="G221" s="31">
        <f>IF('5b.TriRandNumbers'!G215&lt;=G$1,G$4+SQRT(G$2*'5b.TriRandNumbers'!G215),G$6-SQRT(G$3*(1-'5b.TriRandNumbers'!G215)))</f>
        <v>2.7359770887610129</v>
      </c>
      <c r="H221" s="36">
        <f>IF('5b.TriRandNumbers'!H215&lt;=H$1,H$4+SQRT(H$2*'5b.TriRandNumbers'!H215),H$6-SQRT(H$3*(1-'5b.TriRandNumbers'!H215)))</f>
        <v>6.8307807030281005</v>
      </c>
      <c r="I221" s="35">
        <f>IF('5b.TriRandNumbers'!I215&lt;=I$1,I$4+SQRT(I$2*'5b.TriRandNumbers'!I215),I$6-SQRT(I$3*(1-'5b.TriRandNumbers'!I215)))</f>
        <v>15.768439773714107</v>
      </c>
      <c r="J221" s="34">
        <f>IF('5b.TriRandNumbers'!J215&lt;=J$1,J$4+SQRT(J$2*'5b.TriRandNumbers'!J215),J$6-SQRT(J$3*(1-'5b.TriRandNumbers'!J215)))</f>
        <v>14.390393838386832</v>
      </c>
      <c r="K221" s="33">
        <f>IF('5b.TriRandNumbers'!K215&lt;=K$1,K$4+SQRT(K$2*'5b.TriRandNumbers'!K215),K$6-SQRT(K$3*(1-'5b.TriRandNumbers'!K215)))</f>
        <v>14.226836305060841</v>
      </c>
      <c r="L221" s="32">
        <f>IF('5b.TriRandNumbers'!L215&lt;=L$1,L$4+SQRT(L$2*'5b.TriRandNumbers'!L215),L$6-SQRT(L$3*(1-'5b.TriRandNumbers'!L215)))</f>
        <v>7.22507097923903</v>
      </c>
      <c r="M221" s="31">
        <f>IF('5b.TriRandNumbers'!M215&lt;=M$1,M$4+SQRT(M$2*'5b.TriRandNumbers'!M215),M$6-SQRT(M$3*(1-'5b.TriRandNumbers'!M215)))</f>
        <v>6.2029105387849182</v>
      </c>
      <c r="N221" s="36">
        <f>IF('5b.TriRandNumbers'!N215&lt;=N$1,N$4+SQRT(N$2*'5b.TriRandNumbers'!N215),N$6-SQRT(N$3*(1-'5b.TriRandNumbers'!N215)))</f>
        <v>11.406636762797113</v>
      </c>
      <c r="O221" s="35">
        <f>IF('5b.TriRandNumbers'!O215&lt;=O$1,O$4+SQRT(O$2*'5b.TriRandNumbers'!O215),O$6-SQRT(O$3*(1-'5b.TriRandNumbers'!O215)))</f>
        <v>7.0890881383826079</v>
      </c>
      <c r="P221" s="34">
        <f>IF('5b.TriRandNumbers'!P215&lt;=P$1,P$4+SQRT(P$2*'5b.TriRandNumbers'!P215),P$6-SQRT(P$3*(1-'5b.TriRandNumbers'!P215)))</f>
        <v>15.313030363815294</v>
      </c>
      <c r="Q221" s="33">
        <f>IF('5b.TriRandNumbers'!Q215&lt;=Q$1,Q$4+SQRT(Q$2*'5b.TriRandNumbers'!Q215),Q$6-SQRT(Q$3*(1-'5b.TriRandNumbers'!Q215)))</f>
        <v>13.394237927333322</v>
      </c>
      <c r="R221" s="32">
        <f>IF('5b.TriRandNumbers'!R215&lt;=R$1,R$4+SQRT(R$2*'5b.TriRandNumbers'!R215),R$6-SQRT(R$3*(1-'5b.TriRandNumbers'!R215)))</f>
        <v>9.2091276229656369</v>
      </c>
      <c r="S221" s="31">
        <f>IF('5b.TriRandNumbers'!S215&lt;=S$1,S$4+SQRT(S$2*'5b.TriRandNumbers'!S215),S$6-SQRT(S$3*(1-'5b.TriRandNumbers'!S215)))</f>
        <v>11.182509977921775</v>
      </c>
      <c r="T221" s="36">
        <f>IF('5b.TriRandNumbers'!T215&lt;=T$1,T$4+SQRT(T$2*'5b.TriRandNumbers'!T215),T$6-SQRT(T$3*(1-'5b.TriRandNumbers'!T215)))</f>
        <v>8.8816229211198792</v>
      </c>
      <c r="U221" s="35">
        <f>IF('5b.TriRandNumbers'!U215&lt;=U$1,U$4+SQRT(U$2*'5b.TriRandNumbers'!U215),U$6-SQRT(U$3*(1-'5b.TriRandNumbers'!U215)))</f>
        <v>10.706937947382659</v>
      </c>
      <c r="V221" s="34">
        <f>IF('5b.TriRandNumbers'!V215&lt;=V$1,V$4+SQRT(V$2*'5b.TriRandNumbers'!V215),V$6-SQRT(V$3*(1-'5b.TriRandNumbers'!V215)))</f>
        <v>13.456938089688897</v>
      </c>
      <c r="W221" s="33">
        <f>IF('5b.TriRandNumbers'!W215&lt;=W$1,W$4+SQRT(W$2*'5b.TriRandNumbers'!W215),W$6-SQRT(W$3*(1-'5b.TriRandNumbers'!W215)))</f>
        <v>16.584833937302527</v>
      </c>
      <c r="X221" s="32">
        <f>IF('5b.TriRandNumbers'!X215&lt;=X$1,X$4+SQRT(X$2*'5b.TriRandNumbers'!X215),X$6-SQRT(X$3*(1-'5b.TriRandNumbers'!X215)))</f>
        <v>8.8576066084819391</v>
      </c>
      <c r="Y221" s="31">
        <f>IF('5b.TriRandNumbers'!Y215&lt;=Y$1,Y$4+SQRT(Y$2*'5b.TriRandNumbers'!Y215),Y$6-SQRT(Y$3*(1-'5b.TriRandNumbers'!Y215)))</f>
        <v>9.1512818551218764</v>
      </c>
    </row>
    <row r="222" spans="2:25" hidden="1" x14ac:dyDescent="0.25">
      <c r="B222" s="36">
        <f>IF('5b.TriRandNumbers'!B216&lt;=B$1,B$4+SQRT(B$2*'5b.TriRandNumbers'!B216),B$6-SQRT(B$3*(1-'5b.TriRandNumbers'!B216)))</f>
        <v>4.5535117696454748</v>
      </c>
      <c r="C222" s="35">
        <f>IF('5b.TriRandNumbers'!C216&lt;=C$1,C$4+SQRT(C$2*'5b.TriRandNumbers'!C216),C$6-SQRT(C$3*(1-'5b.TriRandNumbers'!C216)))</f>
        <v>4.400414951321288</v>
      </c>
      <c r="D222" s="34">
        <f>IF('5b.TriRandNumbers'!D216&lt;=D$1,D$4+SQRT(D$2*'5b.TriRandNumbers'!D216),D$6-SQRT(D$3*(1-'5b.TriRandNumbers'!D216)))</f>
        <v>4.4452163646922678</v>
      </c>
      <c r="E222" s="33">
        <f>IF('5b.TriRandNumbers'!E216&lt;=E$1,E$4+SQRT(E$2*'5b.TriRandNumbers'!E216),E$6-SQRT(E$3*(1-'5b.TriRandNumbers'!E216)))</f>
        <v>4.5997943772527341</v>
      </c>
      <c r="F222" s="32">
        <f>IF('5b.TriRandNumbers'!F216&lt;=F$1,F$4+SQRT(F$2*'5b.TriRandNumbers'!F216),F$6-SQRT(F$3*(1-'5b.TriRandNumbers'!F216)))</f>
        <v>1.8905857607439309</v>
      </c>
      <c r="G222" s="31">
        <f>IF('5b.TriRandNumbers'!G216&lt;=G$1,G$4+SQRT(G$2*'5b.TriRandNumbers'!G216),G$6-SQRT(G$3*(1-'5b.TriRandNumbers'!G216)))</f>
        <v>3.0884177834388096</v>
      </c>
      <c r="H222" s="36">
        <f>IF('5b.TriRandNumbers'!H216&lt;=H$1,H$4+SQRT(H$2*'5b.TriRandNumbers'!H216),H$6-SQRT(H$3*(1-'5b.TriRandNumbers'!H216)))</f>
        <v>14.813827977662154</v>
      </c>
      <c r="I222" s="35">
        <f>IF('5b.TriRandNumbers'!I216&lt;=I$1,I$4+SQRT(I$2*'5b.TriRandNumbers'!I216),I$6-SQRT(I$3*(1-'5b.TriRandNumbers'!I216)))</f>
        <v>13.232136798690334</v>
      </c>
      <c r="J222" s="34">
        <f>IF('5b.TriRandNumbers'!J216&lt;=J$1,J$4+SQRT(J$2*'5b.TriRandNumbers'!J216),J$6-SQRT(J$3*(1-'5b.TriRandNumbers'!J216)))</f>
        <v>8.5198676618863534</v>
      </c>
      <c r="K222" s="33">
        <f>IF('5b.TriRandNumbers'!K216&lt;=K$1,K$4+SQRT(K$2*'5b.TriRandNumbers'!K216),K$6-SQRT(K$3*(1-'5b.TriRandNumbers'!K216)))</f>
        <v>10.599871220179967</v>
      </c>
      <c r="L222" s="32">
        <f>IF('5b.TriRandNumbers'!L216&lt;=L$1,L$4+SQRT(L$2*'5b.TriRandNumbers'!L216),L$6-SQRT(L$3*(1-'5b.TriRandNumbers'!L216)))</f>
        <v>10.162517465021399</v>
      </c>
      <c r="M222" s="31">
        <f>IF('5b.TriRandNumbers'!M216&lt;=M$1,M$4+SQRT(M$2*'5b.TriRandNumbers'!M216),M$6-SQRT(M$3*(1-'5b.TriRandNumbers'!M216)))</f>
        <v>9.8442946533883315</v>
      </c>
      <c r="N222" s="36">
        <f>IF('5b.TriRandNumbers'!N216&lt;=N$1,N$4+SQRT(N$2*'5b.TriRandNumbers'!N216),N$6-SQRT(N$3*(1-'5b.TriRandNumbers'!N216)))</f>
        <v>13.406221811990203</v>
      </c>
      <c r="O222" s="35">
        <f>IF('5b.TriRandNumbers'!O216&lt;=O$1,O$4+SQRT(O$2*'5b.TriRandNumbers'!O216),O$6-SQRT(O$3*(1-'5b.TriRandNumbers'!O216)))</f>
        <v>11.445191033822487</v>
      </c>
      <c r="P222" s="34">
        <f>IF('5b.TriRandNumbers'!P216&lt;=P$1,P$4+SQRT(P$2*'5b.TriRandNumbers'!P216),P$6-SQRT(P$3*(1-'5b.TriRandNumbers'!P216)))</f>
        <v>10.89560143634543</v>
      </c>
      <c r="Q222" s="33">
        <f>IF('5b.TriRandNumbers'!Q216&lt;=Q$1,Q$4+SQRT(Q$2*'5b.TriRandNumbers'!Q216),Q$6-SQRT(Q$3*(1-'5b.TriRandNumbers'!Q216)))</f>
        <v>18.357281218498166</v>
      </c>
      <c r="R222" s="32">
        <f>IF('5b.TriRandNumbers'!R216&lt;=R$1,R$4+SQRT(R$2*'5b.TriRandNumbers'!R216),R$6-SQRT(R$3*(1-'5b.TriRandNumbers'!R216)))</f>
        <v>19.542960706971062</v>
      </c>
      <c r="S222" s="31">
        <f>IF('5b.TriRandNumbers'!S216&lt;=S$1,S$4+SQRT(S$2*'5b.TriRandNumbers'!S216),S$6-SQRT(S$3*(1-'5b.TriRandNumbers'!S216)))</f>
        <v>10.763148829374613</v>
      </c>
      <c r="T222" s="36">
        <f>IF('5b.TriRandNumbers'!T216&lt;=T$1,T$4+SQRT(T$2*'5b.TriRandNumbers'!T216),T$6-SQRT(T$3*(1-'5b.TriRandNumbers'!T216)))</f>
        <v>9.4969328277085587</v>
      </c>
      <c r="U222" s="35">
        <f>IF('5b.TriRandNumbers'!U216&lt;=U$1,U$4+SQRT(U$2*'5b.TriRandNumbers'!U216),U$6-SQRT(U$3*(1-'5b.TriRandNumbers'!U216)))</f>
        <v>17.186423186102552</v>
      </c>
      <c r="V222" s="34">
        <f>IF('5b.TriRandNumbers'!V216&lt;=V$1,V$4+SQRT(V$2*'5b.TriRandNumbers'!V216),V$6-SQRT(V$3*(1-'5b.TriRandNumbers'!V216)))</f>
        <v>13.171530549619526</v>
      </c>
      <c r="W222" s="33">
        <f>IF('5b.TriRandNumbers'!W216&lt;=W$1,W$4+SQRT(W$2*'5b.TriRandNumbers'!W216),W$6-SQRT(W$3*(1-'5b.TriRandNumbers'!W216)))</f>
        <v>7.7653779891943877</v>
      </c>
      <c r="X222" s="32">
        <f>IF('5b.TriRandNumbers'!X216&lt;=X$1,X$4+SQRT(X$2*'5b.TriRandNumbers'!X216),X$6-SQRT(X$3*(1-'5b.TriRandNumbers'!X216)))</f>
        <v>7.673962653323775</v>
      </c>
      <c r="Y222" s="31">
        <f>IF('5b.TriRandNumbers'!Y216&lt;=Y$1,Y$4+SQRT(Y$2*'5b.TriRandNumbers'!Y216),Y$6-SQRT(Y$3*(1-'5b.TriRandNumbers'!Y216)))</f>
        <v>12.33159433874969</v>
      </c>
    </row>
    <row r="223" spans="2:25" hidden="1" x14ac:dyDescent="0.25">
      <c r="B223" s="36">
        <f>IF('5b.TriRandNumbers'!B217&lt;=B$1,B$4+SQRT(B$2*'5b.TriRandNumbers'!B217),B$6-SQRT(B$3*(1-'5b.TriRandNumbers'!B217)))</f>
        <v>3.5216122931703984</v>
      </c>
      <c r="C223" s="35">
        <f>IF('5b.TriRandNumbers'!C217&lt;=C$1,C$4+SQRT(C$2*'5b.TriRandNumbers'!C217),C$6-SQRT(C$3*(1-'5b.TriRandNumbers'!C217)))</f>
        <v>2.6564214070996988</v>
      </c>
      <c r="D223" s="34">
        <f>IF('5b.TriRandNumbers'!D217&lt;=D$1,D$4+SQRT(D$2*'5b.TriRandNumbers'!D217),D$6-SQRT(D$3*(1-'5b.TriRandNumbers'!D217)))</f>
        <v>6.5658429101924725</v>
      </c>
      <c r="E223" s="33">
        <f>IF('5b.TriRandNumbers'!E217&lt;=E$1,E$4+SQRT(E$2*'5b.TriRandNumbers'!E217),E$6-SQRT(E$3*(1-'5b.TriRandNumbers'!E217)))</f>
        <v>3.3650809530332064</v>
      </c>
      <c r="F223" s="32">
        <f>IF('5b.TriRandNumbers'!F217&lt;=F$1,F$4+SQRT(F$2*'5b.TriRandNumbers'!F217),F$6-SQRT(F$3*(1-'5b.TriRandNumbers'!F217)))</f>
        <v>2.1016517873565359</v>
      </c>
      <c r="G223" s="31">
        <f>IF('5b.TriRandNumbers'!G217&lt;=G$1,G$4+SQRT(G$2*'5b.TriRandNumbers'!G217),G$6-SQRT(G$3*(1-'5b.TriRandNumbers'!G217)))</f>
        <v>4.1138329787023507</v>
      </c>
      <c r="H223" s="36">
        <f>IF('5b.TriRandNumbers'!H217&lt;=H$1,H$4+SQRT(H$2*'5b.TriRandNumbers'!H217),H$6-SQRT(H$3*(1-'5b.TriRandNumbers'!H217)))</f>
        <v>9.3721178014026965</v>
      </c>
      <c r="I223" s="35">
        <f>IF('5b.TriRandNumbers'!I217&lt;=I$1,I$4+SQRT(I$2*'5b.TriRandNumbers'!I217),I$6-SQRT(I$3*(1-'5b.TriRandNumbers'!I217)))</f>
        <v>11.347170469758963</v>
      </c>
      <c r="J223" s="34">
        <f>IF('5b.TriRandNumbers'!J217&lt;=J$1,J$4+SQRT(J$2*'5b.TriRandNumbers'!J217),J$6-SQRT(J$3*(1-'5b.TriRandNumbers'!J217)))</f>
        <v>10.039667607785558</v>
      </c>
      <c r="K223" s="33">
        <f>IF('5b.TriRandNumbers'!K217&lt;=K$1,K$4+SQRT(K$2*'5b.TriRandNumbers'!K217),K$6-SQRT(K$3*(1-'5b.TriRandNumbers'!K217)))</f>
        <v>17.315825793778142</v>
      </c>
      <c r="L223" s="32">
        <f>IF('5b.TriRandNumbers'!L217&lt;=L$1,L$4+SQRT(L$2*'5b.TriRandNumbers'!L217),L$6-SQRT(L$3*(1-'5b.TriRandNumbers'!L217)))</f>
        <v>9.3449402773053123</v>
      </c>
      <c r="M223" s="31">
        <f>IF('5b.TriRandNumbers'!M217&lt;=M$1,M$4+SQRT(M$2*'5b.TriRandNumbers'!M217),M$6-SQRT(M$3*(1-'5b.TriRandNumbers'!M217)))</f>
        <v>9.1577333248938118</v>
      </c>
      <c r="N223" s="36">
        <f>IF('5b.TriRandNumbers'!N217&lt;=N$1,N$4+SQRT(N$2*'5b.TriRandNumbers'!N217),N$6-SQRT(N$3*(1-'5b.TriRandNumbers'!N217)))</f>
        <v>10.15581370781015</v>
      </c>
      <c r="O223" s="35">
        <f>IF('5b.TriRandNumbers'!O217&lt;=O$1,O$4+SQRT(O$2*'5b.TriRandNumbers'!O217),O$6-SQRT(O$3*(1-'5b.TriRandNumbers'!O217)))</f>
        <v>10.923188418758329</v>
      </c>
      <c r="P223" s="34">
        <f>IF('5b.TriRandNumbers'!P217&lt;=P$1,P$4+SQRT(P$2*'5b.TriRandNumbers'!P217),P$6-SQRT(P$3*(1-'5b.TriRandNumbers'!P217)))</f>
        <v>9.6614453406570462</v>
      </c>
      <c r="Q223" s="33">
        <f>IF('5b.TriRandNumbers'!Q217&lt;=Q$1,Q$4+SQRT(Q$2*'5b.TriRandNumbers'!Q217),Q$6-SQRT(Q$3*(1-'5b.TriRandNumbers'!Q217)))</f>
        <v>11.204568270156015</v>
      </c>
      <c r="R223" s="32">
        <f>IF('5b.TriRandNumbers'!R217&lt;=R$1,R$4+SQRT(R$2*'5b.TriRandNumbers'!R217),R$6-SQRT(R$3*(1-'5b.TriRandNumbers'!R217)))</f>
        <v>15.205276640495441</v>
      </c>
      <c r="S223" s="31">
        <f>IF('5b.TriRandNumbers'!S217&lt;=S$1,S$4+SQRT(S$2*'5b.TriRandNumbers'!S217),S$6-SQRT(S$3*(1-'5b.TriRandNumbers'!S217)))</f>
        <v>18.739023470404391</v>
      </c>
      <c r="T223" s="36">
        <f>IF('5b.TriRandNumbers'!T217&lt;=T$1,T$4+SQRT(T$2*'5b.TriRandNumbers'!T217),T$6-SQRT(T$3*(1-'5b.TriRandNumbers'!T217)))</f>
        <v>13.842372046257527</v>
      </c>
      <c r="U223" s="35">
        <f>IF('5b.TriRandNumbers'!U217&lt;=U$1,U$4+SQRT(U$2*'5b.TriRandNumbers'!U217),U$6-SQRT(U$3*(1-'5b.TriRandNumbers'!U217)))</f>
        <v>10.795439125238373</v>
      </c>
      <c r="V223" s="34">
        <f>IF('5b.TriRandNumbers'!V217&lt;=V$1,V$4+SQRT(V$2*'5b.TriRandNumbers'!V217),V$6-SQRT(V$3*(1-'5b.TriRandNumbers'!V217)))</f>
        <v>15.464055229900936</v>
      </c>
      <c r="W223" s="33">
        <f>IF('5b.TriRandNumbers'!W217&lt;=W$1,W$4+SQRT(W$2*'5b.TriRandNumbers'!W217),W$6-SQRT(W$3*(1-'5b.TriRandNumbers'!W217)))</f>
        <v>11.641445887190102</v>
      </c>
      <c r="X223" s="32">
        <f>IF('5b.TriRandNumbers'!X217&lt;=X$1,X$4+SQRT(X$2*'5b.TriRandNumbers'!X217),X$6-SQRT(X$3*(1-'5b.TriRandNumbers'!X217)))</f>
        <v>19.427033964214843</v>
      </c>
      <c r="Y223" s="31">
        <f>IF('5b.TriRandNumbers'!Y217&lt;=Y$1,Y$4+SQRT(Y$2*'5b.TriRandNumbers'!Y217),Y$6-SQRT(Y$3*(1-'5b.TriRandNumbers'!Y217)))</f>
        <v>9.6298769860206122</v>
      </c>
    </row>
    <row r="224" spans="2:25" hidden="1" x14ac:dyDescent="0.25">
      <c r="B224" s="36">
        <f>IF('5b.TriRandNumbers'!B218&lt;=B$1,B$4+SQRT(B$2*'5b.TriRandNumbers'!B218),B$6-SQRT(B$3*(1-'5b.TriRandNumbers'!B218)))</f>
        <v>4.9125142996217619</v>
      </c>
      <c r="C224" s="35">
        <f>IF('5b.TriRandNumbers'!C218&lt;=C$1,C$4+SQRT(C$2*'5b.TriRandNumbers'!C218),C$6-SQRT(C$3*(1-'5b.TriRandNumbers'!C218)))</f>
        <v>3.3866189497326378</v>
      </c>
      <c r="D224" s="34">
        <f>IF('5b.TriRandNumbers'!D218&lt;=D$1,D$4+SQRT(D$2*'5b.TriRandNumbers'!D218),D$6-SQRT(D$3*(1-'5b.TriRandNumbers'!D218)))</f>
        <v>6.5026114977405811</v>
      </c>
      <c r="E224" s="33">
        <f>IF('5b.TriRandNumbers'!E218&lt;=E$1,E$4+SQRT(E$2*'5b.TriRandNumbers'!E218),E$6-SQRT(E$3*(1-'5b.TriRandNumbers'!E218)))</f>
        <v>3.7643648441864936</v>
      </c>
      <c r="F224" s="32">
        <f>IF('5b.TriRandNumbers'!F218&lt;=F$1,F$4+SQRT(F$2*'5b.TriRandNumbers'!F218),F$6-SQRT(F$3*(1-'5b.TriRandNumbers'!F218)))</f>
        <v>2.8087494548850929</v>
      </c>
      <c r="G224" s="31">
        <f>IF('5b.TriRandNumbers'!G218&lt;=G$1,G$4+SQRT(G$2*'5b.TriRandNumbers'!G218),G$6-SQRT(G$3*(1-'5b.TriRandNumbers'!G218)))</f>
        <v>2.3625659350549357</v>
      </c>
      <c r="H224" s="36">
        <f>IF('5b.TriRandNumbers'!H218&lt;=H$1,H$4+SQRT(H$2*'5b.TriRandNumbers'!H218),H$6-SQRT(H$3*(1-'5b.TriRandNumbers'!H218)))</f>
        <v>13.529042015782712</v>
      </c>
      <c r="I224" s="35">
        <f>IF('5b.TriRandNumbers'!I218&lt;=I$1,I$4+SQRT(I$2*'5b.TriRandNumbers'!I218),I$6-SQRT(I$3*(1-'5b.TriRandNumbers'!I218)))</f>
        <v>12.086226221462887</v>
      </c>
      <c r="J224" s="34">
        <f>IF('5b.TriRandNumbers'!J218&lt;=J$1,J$4+SQRT(J$2*'5b.TriRandNumbers'!J218),J$6-SQRT(J$3*(1-'5b.TriRandNumbers'!J218)))</f>
        <v>10.326019916386608</v>
      </c>
      <c r="K224" s="33">
        <f>IF('5b.TriRandNumbers'!K218&lt;=K$1,K$4+SQRT(K$2*'5b.TriRandNumbers'!K218),K$6-SQRT(K$3*(1-'5b.TriRandNumbers'!K218)))</f>
        <v>11.232999486978358</v>
      </c>
      <c r="L224" s="32">
        <f>IF('5b.TriRandNumbers'!L218&lt;=L$1,L$4+SQRT(L$2*'5b.TriRandNumbers'!L218),L$6-SQRT(L$3*(1-'5b.TriRandNumbers'!L218)))</f>
        <v>12.673303699327102</v>
      </c>
      <c r="M224" s="31">
        <f>IF('5b.TriRandNumbers'!M218&lt;=M$1,M$4+SQRT(M$2*'5b.TriRandNumbers'!M218),M$6-SQRT(M$3*(1-'5b.TriRandNumbers'!M218)))</f>
        <v>10.097416937242624</v>
      </c>
      <c r="N224" s="36">
        <f>IF('5b.TriRandNumbers'!N218&lt;=N$1,N$4+SQRT(N$2*'5b.TriRandNumbers'!N218),N$6-SQRT(N$3*(1-'5b.TriRandNumbers'!N218)))</f>
        <v>7.2546867864992741</v>
      </c>
      <c r="O224" s="35">
        <f>IF('5b.TriRandNumbers'!O218&lt;=O$1,O$4+SQRT(O$2*'5b.TriRandNumbers'!O218),O$6-SQRT(O$3*(1-'5b.TriRandNumbers'!O218)))</f>
        <v>16.476196713280594</v>
      </c>
      <c r="P224" s="34">
        <f>IF('5b.TriRandNumbers'!P218&lt;=P$1,P$4+SQRT(P$2*'5b.TriRandNumbers'!P218),P$6-SQRT(P$3*(1-'5b.TriRandNumbers'!P218)))</f>
        <v>15.075753871785754</v>
      </c>
      <c r="Q224" s="33">
        <f>IF('5b.TriRandNumbers'!Q218&lt;=Q$1,Q$4+SQRT(Q$2*'5b.TriRandNumbers'!Q218),Q$6-SQRT(Q$3*(1-'5b.TriRandNumbers'!Q218)))</f>
        <v>11.699237741882532</v>
      </c>
      <c r="R224" s="32">
        <f>IF('5b.TriRandNumbers'!R218&lt;=R$1,R$4+SQRT(R$2*'5b.TriRandNumbers'!R218),R$6-SQRT(R$3*(1-'5b.TriRandNumbers'!R218)))</f>
        <v>10.583082462388909</v>
      </c>
      <c r="S224" s="31">
        <f>IF('5b.TriRandNumbers'!S218&lt;=S$1,S$4+SQRT(S$2*'5b.TriRandNumbers'!S218),S$6-SQRT(S$3*(1-'5b.TriRandNumbers'!S218)))</f>
        <v>17.786918955691043</v>
      </c>
      <c r="T224" s="36">
        <f>IF('5b.TriRandNumbers'!T218&lt;=T$1,T$4+SQRT(T$2*'5b.TriRandNumbers'!T218),T$6-SQRT(T$3*(1-'5b.TriRandNumbers'!T218)))</f>
        <v>9.7583450054358494</v>
      </c>
      <c r="U224" s="35">
        <f>IF('5b.TriRandNumbers'!U218&lt;=U$1,U$4+SQRT(U$2*'5b.TriRandNumbers'!U218),U$6-SQRT(U$3*(1-'5b.TriRandNumbers'!U218)))</f>
        <v>7.9713966264537408</v>
      </c>
      <c r="V224" s="34">
        <f>IF('5b.TriRandNumbers'!V218&lt;=V$1,V$4+SQRT(V$2*'5b.TriRandNumbers'!V218),V$6-SQRT(V$3*(1-'5b.TriRandNumbers'!V218)))</f>
        <v>10.490543392483868</v>
      </c>
      <c r="W224" s="33">
        <f>IF('5b.TriRandNumbers'!W218&lt;=W$1,W$4+SQRT(W$2*'5b.TriRandNumbers'!W218),W$6-SQRT(W$3*(1-'5b.TriRandNumbers'!W218)))</f>
        <v>14.130105456441544</v>
      </c>
      <c r="X224" s="32">
        <f>IF('5b.TriRandNumbers'!X218&lt;=X$1,X$4+SQRT(X$2*'5b.TriRandNumbers'!X218),X$6-SQRT(X$3*(1-'5b.TriRandNumbers'!X218)))</f>
        <v>8.2577973853177102</v>
      </c>
      <c r="Y224" s="31">
        <f>IF('5b.TriRandNumbers'!Y218&lt;=Y$1,Y$4+SQRT(Y$2*'5b.TriRandNumbers'!Y218),Y$6-SQRT(Y$3*(1-'5b.TriRandNumbers'!Y218)))</f>
        <v>5.6102709108113205</v>
      </c>
    </row>
    <row r="225" spans="2:25" hidden="1" x14ac:dyDescent="0.25">
      <c r="B225" s="36">
        <f>IF('5b.TriRandNumbers'!B219&lt;=B$1,B$4+SQRT(B$2*'5b.TriRandNumbers'!B219),B$6-SQRT(B$3*(1-'5b.TriRandNumbers'!B219)))</f>
        <v>4.7815346681726592</v>
      </c>
      <c r="C225" s="35">
        <f>IF('5b.TriRandNumbers'!C219&lt;=C$1,C$4+SQRT(C$2*'5b.TriRandNumbers'!C219),C$6-SQRT(C$3*(1-'5b.TriRandNumbers'!C219)))</f>
        <v>4.0617284173093493</v>
      </c>
      <c r="D225" s="34">
        <f>IF('5b.TriRandNumbers'!D219&lt;=D$1,D$4+SQRT(D$2*'5b.TriRandNumbers'!D219),D$6-SQRT(D$3*(1-'5b.TriRandNumbers'!D219)))</f>
        <v>5.992023406343904</v>
      </c>
      <c r="E225" s="33">
        <f>IF('5b.TriRandNumbers'!E219&lt;=E$1,E$4+SQRT(E$2*'5b.TriRandNumbers'!E219),E$6-SQRT(E$3*(1-'5b.TriRandNumbers'!E219)))</f>
        <v>4.1479892420257851</v>
      </c>
      <c r="F225" s="32">
        <f>IF('5b.TriRandNumbers'!F219&lt;=F$1,F$4+SQRT(F$2*'5b.TriRandNumbers'!F219),F$6-SQRT(F$3*(1-'5b.TriRandNumbers'!F219)))</f>
        <v>2.3487109061001021</v>
      </c>
      <c r="G225" s="31">
        <f>IF('5b.TriRandNumbers'!G219&lt;=G$1,G$4+SQRT(G$2*'5b.TriRandNumbers'!G219),G$6-SQRT(G$3*(1-'5b.TriRandNumbers'!G219)))</f>
        <v>3.1211606245237151</v>
      </c>
      <c r="H225" s="36">
        <f>IF('5b.TriRandNumbers'!H219&lt;=H$1,H$4+SQRT(H$2*'5b.TriRandNumbers'!H219),H$6-SQRT(H$3*(1-'5b.TriRandNumbers'!H219)))</f>
        <v>6.4940157483760714</v>
      </c>
      <c r="I225" s="35">
        <f>IF('5b.TriRandNumbers'!I219&lt;=I$1,I$4+SQRT(I$2*'5b.TriRandNumbers'!I219),I$6-SQRT(I$3*(1-'5b.TriRandNumbers'!I219)))</f>
        <v>12.52878700771625</v>
      </c>
      <c r="J225" s="34">
        <f>IF('5b.TriRandNumbers'!J219&lt;=J$1,J$4+SQRT(J$2*'5b.TriRandNumbers'!J219),J$6-SQRT(J$3*(1-'5b.TriRandNumbers'!J219)))</f>
        <v>9.3343232480838303</v>
      </c>
      <c r="K225" s="33">
        <f>IF('5b.TriRandNumbers'!K219&lt;=K$1,K$4+SQRT(K$2*'5b.TriRandNumbers'!K219),K$6-SQRT(K$3*(1-'5b.TriRandNumbers'!K219)))</f>
        <v>8.9028197242955898</v>
      </c>
      <c r="L225" s="32">
        <f>IF('5b.TriRandNumbers'!L219&lt;=L$1,L$4+SQRT(L$2*'5b.TriRandNumbers'!L219),L$6-SQRT(L$3*(1-'5b.TriRandNumbers'!L219)))</f>
        <v>13.649980254889609</v>
      </c>
      <c r="M225" s="31">
        <f>IF('5b.TriRandNumbers'!M219&lt;=M$1,M$4+SQRT(M$2*'5b.TriRandNumbers'!M219),M$6-SQRT(M$3*(1-'5b.TriRandNumbers'!M219)))</f>
        <v>11.513931722477842</v>
      </c>
      <c r="N225" s="36">
        <f>IF('5b.TriRandNumbers'!N219&lt;=N$1,N$4+SQRT(N$2*'5b.TriRandNumbers'!N219),N$6-SQRT(N$3*(1-'5b.TriRandNumbers'!N219)))</f>
        <v>14.256732863537533</v>
      </c>
      <c r="O225" s="35">
        <f>IF('5b.TriRandNumbers'!O219&lt;=O$1,O$4+SQRT(O$2*'5b.TriRandNumbers'!O219),O$6-SQRT(O$3*(1-'5b.TriRandNumbers'!O219)))</f>
        <v>12.048717472934801</v>
      </c>
      <c r="P225" s="34">
        <f>IF('5b.TriRandNumbers'!P219&lt;=P$1,P$4+SQRT(P$2*'5b.TriRandNumbers'!P219),P$6-SQRT(P$3*(1-'5b.TriRandNumbers'!P219)))</f>
        <v>15.572028153043977</v>
      </c>
      <c r="Q225" s="33">
        <f>IF('5b.TriRandNumbers'!Q219&lt;=Q$1,Q$4+SQRT(Q$2*'5b.TriRandNumbers'!Q219),Q$6-SQRT(Q$3*(1-'5b.TriRandNumbers'!Q219)))</f>
        <v>11.306365207637816</v>
      </c>
      <c r="R225" s="32">
        <f>IF('5b.TriRandNumbers'!R219&lt;=R$1,R$4+SQRT(R$2*'5b.TriRandNumbers'!R219),R$6-SQRT(R$3*(1-'5b.TriRandNumbers'!R219)))</f>
        <v>10.847218898699477</v>
      </c>
      <c r="S225" s="31">
        <f>IF('5b.TriRandNumbers'!S219&lt;=S$1,S$4+SQRT(S$2*'5b.TriRandNumbers'!S219),S$6-SQRT(S$3*(1-'5b.TriRandNumbers'!S219)))</f>
        <v>15.945808300507196</v>
      </c>
      <c r="T225" s="36">
        <f>IF('5b.TriRandNumbers'!T219&lt;=T$1,T$4+SQRT(T$2*'5b.TriRandNumbers'!T219),T$6-SQRT(T$3*(1-'5b.TriRandNumbers'!T219)))</f>
        <v>14.445902685753179</v>
      </c>
      <c r="U225" s="35">
        <f>IF('5b.TriRandNumbers'!U219&lt;=U$1,U$4+SQRT(U$2*'5b.TriRandNumbers'!U219),U$6-SQRT(U$3*(1-'5b.TriRandNumbers'!U219)))</f>
        <v>7.6146789363829264</v>
      </c>
      <c r="V225" s="34">
        <f>IF('5b.TriRandNumbers'!V219&lt;=V$1,V$4+SQRT(V$2*'5b.TriRandNumbers'!V219),V$6-SQRT(V$3*(1-'5b.TriRandNumbers'!V219)))</f>
        <v>7.9709224754999601</v>
      </c>
      <c r="W225" s="33">
        <f>IF('5b.TriRandNumbers'!W219&lt;=W$1,W$4+SQRT(W$2*'5b.TriRandNumbers'!W219),W$6-SQRT(W$3*(1-'5b.TriRandNumbers'!W219)))</f>
        <v>12.1891085431606</v>
      </c>
      <c r="X225" s="32">
        <f>IF('5b.TriRandNumbers'!X219&lt;=X$1,X$4+SQRT(X$2*'5b.TriRandNumbers'!X219),X$6-SQRT(X$3*(1-'5b.TriRandNumbers'!X219)))</f>
        <v>14.501214040887762</v>
      </c>
      <c r="Y225" s="31">
        <f>IF('5b.TriRandNumbers'!Y219&lt;=Y$1,Y$4+SQRT(Y$2*'5b.TriRandNumbers'!Y219),Y$6-SQRT(Y$3*(1-'5b.TriRandNumbers'!Y219)))</f>
        <v>10.015586728471659</v>
      </c>
    </row>
    <row r="226" spans="2:25" hidden="1" x14ac:dyDescent="0.25">
      <c r="B226" s="36">
        <f>IF('5b.TriRandNumbers'!B220&lt;=B$1,B$4+SQRT(B$2*'5b.TriRandNumbers'!B220),B$6-SQRT(B$3*(1-'5b.TriRandNumbers'!B220)))</f>
        <v>4.4232070529079301</v>
      </c>
      <c r="C226" s="35">
        <f>IF('5b.TriRandNumbers'!C220&lt;=C$1,C$4+SQRT(C$2*'5b.TriRandNumbers'!C220),C$6-SQRT(C$3*(1-'5b.TriRandNumbers'!C220)))</f>
        <v>3.4372765302883792</v>
      </c>
      <c r="D226" s="34">
        <f>IF('5b.TriRandNumbers'!D220&lt;=D$1,D$4+SQRT(D$2*'5b.TriRandNumbers'!D220),D$6-SQRT(D$3*(1-'5b.TriRandNumbers'!D220)))</f>
        <v>6.3676929139014478</v>
      </c>
      <c r="E226" s="33">
        <f>IF('5b.TriRandNumbers'!E220&lt;=E$1,E$4+SQRT(E$2*'5b.TriRandNumbers'!E220),E$6-SQRT(E$3*(1-'5b.TriRandNumbers'!E220)))</f>
        <v>4.0261464276740986</v>
      </c>
      <c r="F226" s="32">
        <f>IF('5b.TriRandNumbers'!F220&lt;=F$1,F$4+SQRT(F$2*'5b.TriRandNumbers'!F220),F$6-SQRT(F$3*(1-'5b.TriRandNumbers'!F220)))</f>
        <v>2.8296469353928106</v>
      </c>
      <c r="G226" s="31">
        <f>IF('5b.TriRandNumbers'!G220&lt;=G$1,G$4+SQRT(G$2*'5b.TriRandNumbers'!G220),G$6-SQRT(G$3*(1-'5b.TriRandNumbers'!G220)))</f>
        <v>2.8091896417715372</v>
      </c>
      <c r="H226" s="36">
        <f>IF('5b.TriRandNumbers'!H220&lt;=H$1,H$4+SQRT(H$2*'5b.TriRandNumbers'!H220),H$6-SQRT(H$3*(1-'5b.TriRandNumbers'!H220)))</f>
        <v>16.612476088992789</v>
      </c>
      <c r="I226" s="35">
        <f>IF('5b.TriRandNumbers'!I220&lt;=I$1,I$4+SQRT(I$2*'5b.TriRandNumbers'!I220),I$6-SQRT(I$3*(1-'5b.TriRandNumbers'!I220)))</f>
        <v>11.666064978078712</v>
      </c>
      <c r="J226" s="34">
        <f>IF('5b.TriRandNumbers'!J220&lt;=J$1,J$4+SQRT(J$2*'5b.TriRandNumbers'!J220),J$6-SQRT(J$3*(1-'5b.TriRandNumbers'!J220)))</f>
        <v>12.122126055619363</v>
      </c>
      <c r="K226" s="33">
        <f>IF('5b.TriRandNumbers'!K220&lt;=K$1,K$4+SQRT(K$2*'5b.TriRandNumbers'!K220),K$6-SQRT(K$3*(1-'5b.TriRandNumbers'!K220)))</f>
        <v>12.490154197570305</v>
      </c>
      <c r="L226" s="32">
        <f>IF('5b.TriRandNumbers'!L220&lt;=L$1,L$4+SQRT(L$2*'5b.TriRandNumbers'!L220),L$6-SQRT(L$3*(1-'5b.TriRandNumbers'!L220)))</f>
        <v>9.1018410856414409</v>
      </c>
      <c r="M226" s="31">
        <f>IF('5b.TriRandNumbers'!M220&lt;=M$1,M$4+SQRT(M$2*'5b.TriRandNumbers'!M220),M$6-SQRT(M$3*(1-'5b.TriRandNumbers'!M220)))</f>
        <v>16.410526720003073</v>
      </c>
      <c r="N226" s="36">
        <f>IF('5b.TriRandNumbers'!N220&lt;=N$1,N$4+SQRT(N$2*'5b.TriRandNumbers'!N220),N$6-SQRT(N$3*(1-'5b.TriRandNumbers'!N220)))</f>
        <v>17.1758037857484</v>
      </c>
      <c r="O226" s="35">
        <f>IF('5b.TriRandNumbers'!O220&lt;=O$1,O$4+SQRT(O$2*'5b.TriRandNumbers'!O220),O$6-SQRT(O$3*(1-'5b.TriRandNumbers'!O220)))</f>
        <v>12.666782084050546</v>
      </c>
      <c r="P226" s="34">
        <f>IF('5b.TriRandNumbers'!P220&lt;=P$1,P$4+SQRT(P$2*'5b.TriRandNumbers'!P220),P$6-SQRT(P$3*(1-'5b.TriRandNumbers'!P220)))</f>
        <v>16.559546588746599</v>
      </c>
      <c r="Q226" s="33">
        <f>IF('5b.TriRandNumbers'!Q220&lt;=Q$1,Q$4+SQRT(Q$2*'5b.TriRandNumbers'!Q220),Q$6-SQRT(Q$3*(1-'5b.TriRandNumbers'!Q220)))</f>
        <v>12.762074322017568</v>
      </c>
      <c r="R226" s="32">
        <f>IF('5b.TriRandNumbers'!R220&lt;=R$1,R$4+SQRT(R$2*'5b.TriRandNumbers'!R220),R$6-SQRT(R$3*(1-'5b.TriRandNumbers'!R220)))</f>
        <v>9.0927198531912516</v>
      </c>
      <c r="S226" s="31">
        <f>IF('5b.TriRandNumbers'!S220&lt;=S$1,S$4+SQRT(S$2*'5b.TriRandNumbers'!S220),S$6-SQRT(S$3*(1-'5b.TriRandNumbers'!S220)))</f>
        <v>7.0152764624773924</v>
      </c>
      <c r="T226" s="36">
        <f>IF('5b.TriRandNumbers'!T220&lt;=T$1,T$4+SQRT(T$2*'5b.TriRandNumbers'!T220),T$6-SQRT(T$3*(1-'5b.TriRandNumbers'!T220)))</f>
        <v>16.447833167692799</v>
      </c>
      <c r="U226" s="35">
        <f>IF('5b.TriRandNumbers'!U220&lt;=U$1,U$4+SQRT(U$2*'5b.TriRandNumbers'!U220),U$6-SQRT(U$3*(1-'5b.TriRandNumbers'!U220)))</f>
        <v>10.286868789692077</v>
      </c>
      <c r="V226" s="34">
        <f>IF('5b.TriRandNumbers'!V220&lt;=V$1,V$4+SQRT(V$2*'5b.TriRandNumbers'!V220),V$6-SQRT(V$3*(1-'5b.TriRandNumbers'!V220)))</f>
        <v>14.739998481198809</v>
      </c>
      <c r="W226" s="33">
        <f>IF('5b.TriRandNumbers'!W220&lt;=W$1,W$4+SQRT(W$2*'5b.TriRandNumbers'!W220),W$6-SQRT(W$3*(1-'5b.TriRandNumbers'!W220)))</f>
        <v>13.624434874329763</v>
      </c>
      <c r="X226" s="32">
        <f>IF('5b.TriRandNumbers'!X220&lt;=X$1,X$4+SQRT(X$2*'5b.TriRandNumbers'!X220),X$6-SQRT(X$3*(1-'5b.TriRandNumbers'!X220)))</f>
        <v>11.01773461217916</v>
      </c>
      <c r="Y226" s="31">
        <f>IF('5b.TriRandNumbers'!Y220&lt;=Y$1,Y$4+SQRT(Y$2*'5b.TriRandNumbers'!Y220),Y$6-SQRT(Y$3*(1-'5b.TriRandNumbers'!Y220)))</f>
        <v>9.3721618208028978</v>
      </c>
    </row>
    <row r="227" spans="2:25" hidden="1" x14ac:dyDescent="0.25">
      <c r="B227" s="36">
        <f>IF('5b.TriRandNumbers'!B221&lt;=B$1,B$4+SQRT(B$2*'5b.TriRandNumbers'!B221),B$6-SQRT(B$3*(1-'5b.TriRandNumbers'!B221)))</f>
        <v>5.7235229474444775</v>
      </c>
      <c r="C227" s="35">
        <f>IF('5b.TriRandNumbers'!C221&lt;=C$1,C$4+SQRT(C$2*'5b.TriRandNumbers'!C221),C$6-SQRT(C$3*(1-'5b.TriRandNumbers'!C221)))</f>
        <v>4.3736760558131458</v>
      </c>
      <c r="D227" s="34">
        <f>IF('5b.TriRandNumbers'!D221&lt;=D$1,D$4+SQRT(D$2*'5b.TriRandNumbers'!D221),D$6-SQRT(D$3*(1-'5b.TriRandNumbers'!D221)))</f>
        <v>5.2469088464452298</v>
      </c>
      <c r="E227" s="33">
        <f>IF('5b.TriRandNumbers'!E221&lt;=E$1,E$4+SQRT(E$2*'5b.TriRandNumbers'!E221),E$6-SQRT(E$3*(1-'5b.TriRandNumbers'!E221)))</f>
        <v>4.1989392815133098</v>
      </c>
      <c r="F227" s="32">
        <f>IF('5b.TriRandNumbers'!F221&lt;=F$1,F$4+SQRT(F$2*'5b.TriRandNumbers'!F221),F$6-SQRT(F$3*(1-'5b.TriRandNumbers'!F221)))</f>
        <v>2.1665620255191538</v>
      </c>
      <c r="G227" s="31">
        <f>IF('5b.TriRandNumbers'!G221&lt;=G$1,G$4+SQRT(G$2*'5b.TriRandNumbers'!G221),G$6-SQRT(G$3*(1-'5b.TriRandNumbers'!G221)))</f>
        <v>2.3859216790634208</v>
      </c>
      <c r="H227" s="36">
        <f>IF('5b.TriRandNumbers'!H221&lt;=H$1,H$4+SQRT(H$2*'5b.TriRandNumbers'!H221),H$6-SQRT(H$3*(1-'5b.TriRandNumbers'!H221)))</f>
        <v>11.948641307216503</v>
      </c>
      <c r="I227" s="35">
        <f>IF('5b.TriRandNumbers'!I221&lt;=I$1,I$4+SQRT(I$2*'5b.TriRandNumbers'!I221),I$6-SQRT(I$3*(1-'5b.TriRandNumbers'!I221)))</f>
        <v>9.4802341538658226</v>
      </c>
      <c r="J227" s="34">
        <f>IF('5b.TriRandNumbers'!J221&lt;=J$1,J$4+SQRT(J$2*'5b.TriRandNumbers'!J221),J$6-SQRT(J$3*(1-'5b.TriRandNumbers'!J221)))</f>
        <v>11.669611996644635</v>
      </c>
      <c r="K227" s="33">
        <f>IF('5b.TriRandNumbers'!K221&lt;=K$1,K$4+SQRT(K$2*'5b.TriRandNumbers'!K221),K$6-SQRT(K$3*(1-'5b.TriRandNumbers'!K221)))</f>
        <v>17.28099322636546</v>
      </c>
      <c r="L227" s="32">
        <f>IF('5b.TriRandNumbers'!L221&lt;=L$1,L$4+SQRT(L$2*'5b.TriRandNumbers'!L221),L$6-SQRT(L$3*(1-'5b.TriRandNumbers'!L221)))</f>
        <v>13.034680405543456</v>
      </c>
      <c r="M227" s="31">
        <f>IF('5b.TriRandNumbers'!M221&lt;=M$1,M$4+SQRT(M$2*'5b.TriRandNumbers'!M221),M$6-SQRT(M$3*(1-'5b.TriRandNumbers'!M221)))</f>
        <v>9.4531715441308535</v>
      </c>
      <c r="N227" s="36">
        <f>IF('5b.TriRandNumbers'!N221&lt;=N$1,N$4+SQRT(N$2*'5b.TriRandNumbers'!N221),N$6-SQRT(N$3*(1-'5b.TriRandNumbers'!N221)))</f>
        <v>16.231583494151959</v>
      </c>
      <c r="O227" s="35">
        <f>IF('5b.TriRandNumbers'!O221&lt;=O$1,O$4+SQRT(O$2*'5b.TriRandNumbers'!O221),O$6-SQRT(O$3*(1-'5b.TriRandNumbers'!O221)))</f>
        <v>14.028991060941873</v>
      </c>
      <c r="P227" s="34">
        <f>IF('5b.TriRandNumbers'!P221&lt;=P$1,P$4+SQRT(P$2*'5b.TriRandNumbers'!P221),P$6-SQRT(P$3*(1-'5b.TriRandNumbers'!P221)))</f>
        <v>8.7640625822130698</v>
      </c>
      <c r="Q227" s="33">
        <f>IF('5b.TriRandNumbers'!Q221&lt;=Q$1,Q$4+SQRT(Q$2*'5b.TriRandNumbers'!Q221),Q$6-SQRT(Q$3*(1-'5b.TriRandNumbers'!Q221)))</f>
        <v>11.548821405670061</v>
      </c>
      <c r="R227" s="32">
        <f>IF('5b.TriRandNumbers'!R221&lt;=R$1,R$4+SQRT(R$2*'5b.TriRandNumbers'!R221),R$6-SQRT(R$3*(1-'5b.TriRandNumbers'!R221)))</f>
        <v>9.2780120087378997</v>
      </c>
      <c r="S227" s="31">
        <f>IF('5b.TriRandNumbers'!S221&lt;=S$1,S$4+SQRT(S$2*'5b.TriRandNumbers'!S221),S$6-SQRT(S$3*(1-'5b.TriRandNumbers'!S221)))</f>
        <v>10.547187544687477</v>
      </c>
      <c r="T227" s="36">
        <f>IF('5b.TriRandNumbers'!T221&lt;=T$1,T$4+SQRT(T$2*'5b.TriRandNumbers'!T221),T$6-SQRT(T$3*(1-'5b.TriRandNumbers'!T221)))</f>
        <v>12.140521860918922</v>
      </c>
      <c r="U227" s="35">
        <f>IF('5b.TriRandNumbers'!U221&lt;=U$1,U$4+SQRT(U$2*'5b.TriRandNumbers'!U221),U$6-SQRT(U$3*(1-'5b.TriRandNumbers'!U221)))</f>
        <v>16.068492470914332</v>
      </c>
      <c r="V227" s="34">
        <f>IF('5b.TriRandNumbers'!V221&lt;=V$1,V$4+SQRT(V$2*'5b.TriRandNumbers'!V221),V$6-SQRT(V$3*(1-'5b.TriRandNumbers'!V221)))</f>
        <v>9.5243261841647247</v>
      </c>
      <c r="W227" s="33">
        <f>IF('5b.TriRandNumbers'!W221&lt;=W$1,W$4+SQRT(W$2*'5b.TriRandNumbers'!W221),W$6-SQRT(W$3*(1-'5b.TriRandNumbers'!W221)))</f>
        <v>15.25259026102764</v>
      </c>
      <c r="X227" s="32">
        <f>IF('5b.TriRandNumbers'!X221&lt;=X$1,X$4+SQRT(X$2*'5b.TriRandNumbers'!X221),X$6-SQRT(X$3*(1-'5b.TriRandNumbers'!X221)))</f>
        <v>10.462195399031682</v>
      </c>
      <c r="Y227" s="31">
        <f>IF('5b.TriRandNumbers'!Y221&lt;=Y$1,Y$4+SQRT(Y$2*'5b.TriRandNumbers'!Y221),Y$6-SQRT(Y$3*(1-'5b.TriRandNumbers'!Y221)))</f>
        <v>14.382335425731798</v>
      </c>
    </row>
    <row r="228" spans="2:25" hidden="1" x14ac:dyDescent="0.25">
      <c r="B228" s="36">
        <f>IF('5b.TriRandNumbers'!B222&lt;=B$1,B$4+SQRT(B$2*'5b.TriRandNumbers'!B222),B$6-SQRT(B$3*(1-'5b.TriRandNumbers'!B222)))</f>
        <v>3.9952502849136868</v>
      </c>
      <c r="C228" s="35">
        <f>IF('5b.TriRandNumbers'!C222&lt;=C$1,C$4+SQRT(C$2*'5b.TriRandNumbers'!C222),C$6-SQRT(C$3*(1-'5b.TriRandNumbers'!C222)))</f>
        <v>2.5872821979274723</v>
      </c>
      <c r="D228" s="34">
        <f>IF('5b.TriRandNumbers'!D222&lt;=D$1,D$4+SQRT(D$2*'5b.TriRandNumbers'!D222),D$6-SQRT(D$3*(1-'5b.TriRandNumbers'!D222)))</f>
        <v>5.0625800721976821</v>
      </c>
      <c r="E228" s="33">
        <f>IF('5b.TriRandNumbers'!E222&lt;=E$1,E$4+SQRT(E$2*'5b.TriRandNumbers'!E222),E$6-SQRT(E$3*(1-'5b.TriRandNumbers'!E222)))</f>
        <v>4.1170747683916353</v>
      </c>
      <c r="F228" s="32">
        <f>IF('5b.TriRandNumbers'!F222&lt;=F$1,F$4+SQRT(F$2*'5b.TriRandNumbers'!F222),F$6-SQRT(F$3*(1-'5b.TriRandNumbers'!F222)))</f>
        <v>2.952833616936406</v>
      </c>
      <c r="G228" s="31">
        <f>IF('5b.TriRandNumbers'!G222&lt;=G$1,G$4+SQRT(G$2*'5b.TriRandNumbers'!G222),G$6-SQRT(G$3*(1-'5b.TriRandNumbers'!G222)))</f>
        <v>3.224919776492817</v>
      </c>
      <c r="H228" s="36">
        <f>IF('5b.TriRandNumbers'!H222&lt;=H$1,H$4+SQRT(H$2*'5b.TriRandNumbers'!H222),H$6-SQRT(H$3*(1-'5b.TriRandNumbers'!H222)))</f>
        <v>12.762247389789547</v>
      </c>
      <c r="I228" s="35">
        <f>IF('5b.TriRandNumbers'!I222&lt;=I$1,I$4+SQRT(I$2*'5b.TriRandNumbers'!I222),I$6-SQRT(I$3*(1-'5b.TriRandNumbers'!I222)))</f>
        <v>13.321312445645031</v>
      </c>
      <c r="J228" s="34">
        <f>IF('5b.TriRandNumbers'!J222&lt;=J$1,J$4+SQRT(J$2*'5b.TriRandNumbers'!J222),J$6-SQRT(J$3*(1-'5b.TriRandNumbers'!J222)))</f>
        <v>17.522513245090387</v>
      </c>
      <c r="K228" s="33">
        <f>IF('5b.TriRandNumbers'!K222&lt;=K$1,K$4+SQRT(K$2*'5b.TriRandNumbers'!K222),K$6-SQRT(K$3*(1-'5b.TriRandNumbers'!K222)))</f>
        <v>16.378316366584865</v>
      </c>
      <c r="L228" s="32">
        <f>IF('5b.TriRandNumbers'!L222&lt;=L$1,L$4+SQRT(L$2*'5b.TriRandNumbers'!L222),L$6-SQRT(L$3*(1-'5b.TriRandNumbers'!L222)))</f>
        <v>12.534314933165923</v>
      </c>
      <c r="M228" s="31">
        <f>IF('5b.TriRandNumbers'!M222&lt;=M$1,M$4+SQRT(M$2*'5b.TriRandNumbers'!M222),M$6-SQRT(M$3*(1-'5b.TriRandNumbers'!M222)))</f>
        <v>18.782553718449073</v>
      </c>
      <c r="N228" s="36">
        <f>IF('5b.TriRandNumbers'!N222&lt;=N$1,N$4+SQRT(N$2*'5b.TriRandNumbers'!N222),N$6-SQRT(N$3*(1-'5b.TriRandNumbers'!N222)))</f>
        <v>9.7944269104230504</v>
      </c>
      <c r="O228" s="35">
        <f>IF('5b.TriRandNumbers'!O222&lt;=O$1,O$4+SQRT(O$2*'5b.TriRandNumbers'!O222),O$6-SQRT(O$3*(1-'5b.TriRandNumbers'!O222)))</f>
        <v>9.2695307499313913</v>
      </c>
      <c r="P228" s="34">
        <f>IF('5b.TriRandNumbers'!P222&lt;=P$1,P$4+SQRT(P$2*'5b.TriRandNumbers'!P222),P$6-SQRT(P$3*(1-'5b.TriRandNumbers'!P222)))</f>
        <v>12.646546107911824</v>
      </c>
      <c r="Q228" s="33">
        <f>IF('5b.TriRandNumbers'!Q222&lt;=Q$1,Q$4+SQRT(Q$2*'5b.TriRandNumbers'!Q222),Q$6-SQRT(Q$3*(1-'5b.TriRandNumbers'!Q222)))</f>
        <v>13.243778668007987</v>
      </c>
      <c r="R228" s="32">
        <f>IF('5b.TriRandNumbers'!R222&lt;=R$1,R$4+SQRT(R$2*'5b.TriRandNumbers'!R222),R$6-SQRT(R$3*(1-'5b.TriRandNumbers'!R222)))</f>
        <v>6.9784455261703542</v>
      </c>
      <c r="S228" s="31">
        <f>IF('5b.TriRandNumbers'!S222&lt;=S$1,S$4+SQRT(S$2*'5b.TriRandNumbers'!S222),S$6-SQRT(S$3*(1-'5b.TriRandNumbers'!S222)))</f>
        <v>14.938055460661374</v>
      </c>
      <c r="T228" s="36">
        <f>IF('5b.TriRandNumbers'!T222&lt;=T$1,T$4+SQRT(T$2*'5b.TriRandNumbers'!T222),T$6-SQRT(T$3*(1-'5b.TriRandNumbers'!T222)))</f>
        <v>7.6275482748684835</v>
      </c>
      <c r="U228" s="35">
        <f>IF('5b.TriRandNumbers'!U222&lt;=U$1,U$4+SQRT(U$2*'5b.TriRandNumbers'!U222),U$6-SQRT(U$3*(1-'5b.TriRandNumbers'!U222)))</f>
        <v>17.166082251772121</v>
      </c>
      <c r="V228" s="34">
        <f>IF('5b.TriRandNumbers'!V222&lt;=V$1,V$4+SQRT(V$2*'5b.TriRandNumbers'!V222),V$6-SQRT(V$3*(1-'5b.TriRandNumbers'!V222)))</f>
        <v>7.7624726463091811</v>
      </c>
      <c r="W228" s="33">
        <f>IF('5b.TriRandNumbers'!W222&lt;=W$1,W$4+SQRT(W$2*'5b.TriRandNumbers'!W222),W$6-SQRT(W$3*(1-'5b.TriRandNumbers'!W222)))</f>
        <v>5.9840666090458061</v>
      </c>
      <c r="X228" s="32">
        <f>IF('5b.TriRandNumbers'!X222&lt;=X$1,X$4+SQRT(X$2*'5b.TriRandNumbers'!X222),X$6-SQRT(X$3*(1-'5b.TriRandNumbers'!X222)))</f>
        <v>8.5962241467852341</v>
      </c>
      <c r="Y228" s="31">
        <f>IF('5b.TriRandNumbers'!Y222&lt;=Y$1,Y$4+SQRT(Y$2*'5b.TriRandNumbers'!Y222),Y$6-SQRT(Y$3*(1-'5b.TriRandNumbers'!Y222)))</f>
        <v>12.57030083724689</v>
      </c>
    </row>
    <row r="229" spans="2:25" hidden="1" x14ac:dyDescent="0.25">
      <c r="B229" s="36">
        <f>IF('5b.TriRandNumbers'!B223&lt;=B$1,B$4+SQRT(B$2*'5b.TriRandNumbers'!B223),B$6-SQRT(B$3*(1-'5b.TriRandNumbers'!B223)))</f>
        <v>3.7241692627691632</v>
      </c>
      <c r="C229" s="35">
        <f>IF('5b.TriRandNumbers'!C223&lt;=C$1,C$4+SQRT(C$2*'5b.TriRandNumbers'!C223),C$6-SQRT(C$3*(1-'5b.TriRandNumbers'!C223)))</f>
        <v>1.5022034701329179</v>
      </c>
      <c r="D229" s="34">
        <f>IF('5b.TriRandNumbers'!D223&lt;=D$1,D$4+SQRT(D$2*'5b.TriRandNumbers'!D223),D$6-SQRT(D$3*(1-'5b.TriRandNumbers'!D223)))</f>
        <v>6.1369830606611355</v>
      </c>
      <c r="E229" s="33">
        <f>IF('5b.TriRandNumbers'!E223&lt;=E$1,E$4+SQRT(E$2*'5b.TriRandNumbers'!E223),E$6-SQRT(E$3*(1-'5b.TriRandNumbers'!E223)))</f>
        <v>4.4645294327922374</v>
      </c>
      <c r="F229" s="32">
        <f>IF('5b.TriRandNumbers'!F223&lt;=F$1,F$4+SQRT(F$2*'5b.TriRandNumbers'!F223),F$6-SQRT(F$3*(1-'5b.TriRandNumbers'!F223)))</f>
        <v>2.3911290873881201</v>
      </c>
      <c r="G229" s="31">
        <f>IF('5b.TriRandNumbers'!G223&lt;=G$1,G$4+SQRT(G$2*'5b.TriRandNumbers'!G223),G$6-SQRT(G$3*(1-'5b.TriRandNumbers'!G223)))</f>
        <v>3.1653122431421599</v>
      </c>
      <c r="H229" s="36">
        <f>IF('5b.TriRandNumbers'!H223&lt;=H$1,H$4+SQRT(H$2*'5b.TriRandNumbers'!H223),H$6-SQRT(H$3*(1-'5b.TriRandNumbers'!H223)))</f>
        <v>9.8144341655146636</v>
      </c>
      <c r="I229" s="35">
        <f>IF('5b.TriRandNumbers'!I223&lt;=I$1,I$4+SQRT(I$2*'5b.TriRandNumbers'!I223),I$6-SQRT(I$3*(1-'5b.TriRandNumbers'!I223)))</f>
        <v>8.0974476662065094</v>
      </c>
      <c r="J229" s="34">
        <f>IF('5b.TriRandNumbers'!J223&lt;=J$1,J$4+SQRT(J$2*'5b.TriRandNumbers'!J223),J$6-SQRT(J$3*(1-'5b.TriRandNumbers'!J223)))</f>
        <v>15.874020532666023</v>
      </c>
      <c r="K229" s="33">
        <f>IF('5b.TriRandNumbers'!K223&lt;=K$1,K$4+SQRT(K$2*'5b.TriRandNumbers'!K223),K$6-SQRT(K$3*(1-'5b.TriRandNumbers'!K223)))</f>
        <v>12.003802087010961</v>
      </c>
      <c r="L229" s="32">
        <f>IF('5b.TriRandNumbers'!L223&lt;=L$1,L$4+SQRT(L$2*'5b.TriRandNumbers'!L223),L$6-SQRT(L$3*(1-'5b.TriRandNumbers'!L223)))</f>
        <v>16.151489300922393</v>
      </c>
      <c r="M229" s="31">
        <f>IF('5b.TriRandNumbers'!M223&lt;=M$1,M$4+SQRT(M$2*'5b.TriRandNumbers'!M223),M$6-SQRT(M$3*(1-'5b.TriRandNumbers'!M223)))</f>
        <v>14.90223892578145</v>
      </c>
      <c r="N229" s="36">
        <f>IF('5b.TriRandNumbers'!N223&lt;=N$1,N$4+SQRT(N$2*'5b.TriRandNumbers'!N223),N$6-SQRT(N$3*(1-'5b.TriRandNumbers'!N223)))</f>
        <v>9.0411317093500561</v>
      </c>
      <c r="O229" s="35">
        <f>IF('5b.TriRandNumbers'!O223&lt;=O$1,O$4+SQRT(O$2*'5b.TriRandNumbers'!O223),O$6-SQRT(O$3*(1-'5b.TriRandNumbers'!O223)))</f>
        <v>8.3723103849575011</v>
      </c>
      <c r="P229" s="34">
        <f>IF('5b.TriRandNumbers'!P223&lt;=P$1,P$4+SQRT(P$2*'5b.TriRandNumbers'!P223),P$6-SQRT(P$3*(1-'5b.TriRandNumbers'!P223)))</f>
        <v>8.526158730820196</v>
      </c>
      <c r="Q229" s="33">
        <f>IF('5b.TriRandNumbers'!Q223&lt;=Q$1,Q$4+SQRT(Q$2*'5b.TriRandNumbers'!Q223),Q$6-SQRT(Q$3*(1-'5b.TriRandNumbers'!Q223)))</f>
        <v>16.054125002769982</v>
      </c>
      <c r="R229" s="32">
        <f>IF('5b.TriRandNumbers'!R223&lt;=R$1,R$4+SQRT(R$2*'5b.TriRandNumbers'!R223),R$6-SQRT(R$3*(1-'5b.TriRandNumbers'!R223)))</f>
        <v>17.664809343866395</v>
      </c>
      <c r="S229" s="31">
        <f>IF('5b.TriRandNumbers'!S223&lt;=S$1,S$4+SQRT(S$2*'5b.TriRandNumbers'!S223),S$6-SQRT(S$3*(1-'5b.TriRandNumbers'!S223)))</f>
        <v>10.934207936411598</v>
      </c>
      <c r="T229" s="36">
        <f>IF('5b.TriRandNumbers'!T223&lt;=T$1,T$4+SQRT(T$2*'5b.TriRandNumbers'!T223),T$6-SQRT(T$3*(1-'5b.TriRandNumbers'!T223)))</f>
        <v>11.190985611142768</v>
      </c>
      <c r="U229" s="35">
        <f>IF('5b.TriRandNumbers'!U223&lt;=U$1,U$4+SQRT(U$2*'5b.TriRandNumbers'!U223),U$6-SQRT(U$3*(1-'5b.TriRandNumbers'!U223)))</f>
        <v>6.9741678758571553</v>
      </c>
      <c r="V229" s="34">
        <f>IF('5b.TriRandNumbers'!V223&lt;=V$1,V$4+SQRT(V$2*'5b.TriRandNumbers'!V223),V$6-SQRT(V$3*(1-'5b.TriRandNumbers'!V223)))</f>
        <v>9.762995799511744</v>
      </c>
      <c r="W229" s="33">
        <f>IF('5b.TriRandNumbers'!W223&lt;=W$1,W$4+SQRT(W$2*'5b.TriRandNumbers'!W223),W$6-SQRT(W$3*(1-'5b.TriRandNumbers'!W223)))</f>
        <v>9.7393867474262237</v>
      </c>
      <c r="X229" s="32">
        <f>IF('5b.TriRandNumbers'!X223&lt;=X$1,X$4+SQRT(X$2*'5b.TriRandNumbers'!X223),X$6-SQRT(X$3*(1-'5b.TriRandNumbers'!X223)))</f>
        <v>7.1964807049927035</v>
      </c>
      <c r="Y229" s="31">
        <f>IF('5b.TriRandNumbers'!Y223&lt;=Y$1,Y$4+SQRT(Y$2*'5b.TriRandNumbers'!Y223),Y$6-SQRT(Y$3*(1-'5b.TriRandNumbers'!Y223)))</f>
        <v>11.225079982526491</v>
      </c>
    </row>
    <row r="230" spans="2:25" hidden="1" x14ac:dyDescent="0.25">
      <c r="B230" s="36">
        <f>IF('5b.TriRandNumbers'!B224&lt;=B$1,B$4+SQRT(B$2*'5b.TriRandNumbers'!B224),B$6-SQRT(B$3*(1-'5b.TriRandNumbers'!B224)))</f>
        <v>5.1826355109593649</v>
      </c>
      <c r="C230" s="35">
        <f>IF('5b.TriRandNumbers'!C224&lt;=C$1,C$4+SQRT(C$2*'5b.TriRandNumbers'!C224),C$6-SQRT(C$3*(1-'5b.TriRandNumbers'!C224)))</f>
        <v>2.5028400914814313</v>
      </c>
      <c r="D230" s="34">
        <f>IF('5b.TriRandNumbers'!D224&lt;=D$1,D$4+SQRT(D$2*'5b.TriRandNumbers'!D224),D$6-SQRT(D$3*(1-'5b.TriRandNumbers'!D224)))</f>
        <v>6.1298260621027509</v>
      </c>
      <c r="E230" s="33">
        <f>IF('5b.TriRandNumbers'!E224&lt;=E$1,E$4+SQRT(E$2*'5b.TriRandNumbers'!E224),E$6-SQRT(E$3*(1-'5b.TriRandNumbers'!E224)))</f>
        <v>4.7837043807434201</v>
      </c>
      <c r="F230" s="32">
        <f>IF('5b.TriRandNumbers'!F224&lt;=F$1,F$4+SQRT(F$2*'5b.TriRandNumbers'!F224),F$6-SQRT(F$3*(1-'5b.TriRandNumbers'!F224)))</f>
        <v>2.6605991888891145</v>
      </c>
      <c r="G230" s="31">
        <f>IF('5b.TriRandNumbers'!G224&lt;=G$1,G$4+SQRT(G$2*'5b.TriRandNumbers'!G224),G$6-SQRT(G$3*(1-'5b.TriRandNumbers'!G224)))</f>
        <v>2.7217339947596662</v>
      </c>
      <c r="H230" s="36">
        <f>IF('5b.TriRandNumbers'!H224&lt;=H$1,H$4+SQRT(H$2*'5b.TriRandNumbers'!H224),H$6-SQRT(H$3*(1-'5b.TriRandNumbers'!H224)))</f>
        <v>6.2212987957733015</v>
      </c>
      <c r="I230" s="35">
        <f>IF('5b.TriRandNumbers'!I224&lt;=I$1,I$4+SQRT(I$2*'5b.TriRandNumbers'!I224),I$6-SQRT(I$3*(1-'5b.TriRandNumbers'!I224)))</f>
        <v>18.000591928646141</v>
      </c>
      <c r="J230" s="34">
        <f>IF('5b.TriRandNumbers'!J224&lt;=J$1,J$4+SQRT(J$2*'5b.TriRandNumbers'!J224),J$6-SQRT(J$3*(1-'5b.TriRandNumbers'!J224)))</f>
        <v>9.6176313693720488</v>
      </c>
      <c r="K230" s="33">
        <f>IF('5b.TriRandNumbers'!K224&lt;=K$1,K$4+SQRT(K$2*'5b.TriRandNumbers'!K224),K$6-SQRT(K$3*(1-'5b.TriRandNumbers'!K224)))</f>
        <v>18.167582087950496</v>
      </c>
      <c r="L230" s="32">
        <f>IF('5b.TriRandNumbers'!L224&lt;=L$1,L$4+SQRT(L$2*'5b.TriRandNumbers'!L224),L$6-SQRT(L$3*(1-'5b.TriRandNumbers'!L224)))</f>
        <v>18.475986904861351</v>
      </c>
      <c r="M230" s="31">
        <f>IF('5b.TriRandNumbers'!M224&lt;=M$1,M$4+SQRT(M$2*'5b.TriRandNumbers'!M224),M$6-SQRT(M$3*(1-'5b.TriRandNumbers'!M224)))</f>
        <v>8.443379322918398</v>
      </c>
      <c r="N230" s="36">
        <f>IF('5b.TriRandNumbers'!N224&lt;=N$1,N$4+SQRT(N$2*'5b.TriRandNumbers'!N224),N$6-SQRT(N$3*(1-'5b.TriRandNumbers'!N224)))</f>
        <v>10.567272395297564</v>
      </c>
      <c r="O230" s="35">
        <f>IF('5b.TriRandNumbers'!O224&lt;=O$1,O$4+SQRT(O$2*'5b.TriRandNumbers'!O224),O$6-SQRT(O$3*(1-'5b.TriRandNumbers'!O224)))</f>
        <v>13.568708586490889</v>
      </c>
      <c r="P230" s="34">
        <f>IF('5b.TriRandNumbers'!P224&lt;=P$1,P$4+SQRT(P$2*'5b.TriRandNumbers'!P224),P$6-SQRT(P$3*(1-'5b.TriRandNumbers'!P224)))</f>
        <v>8.5931438711808958</v>
      </c>
      <c r="Q230" s="33">
        <f>IF('5b.TriRandNumbers'!Q224&lt;=Q$1,Q$4+SQRT(Q$2*'5b.TriRandNumbers'!Q224),Q$6-SQRT(Q$3*(1-'5b.TriRandNumbers'!Q224)))</f>
        <v>10.910588931346091</v>
      </c>
      <c r="R230" s="32">
        <f>IF('5b.TriRandNumbers'!R224&lt;=R$1,R$4+SQRT(R$2*'5b.TriRandNumbers'!R224),R$6-SQRT(R$3*(1-'5b.TriRandNumbers'!R224)))</f>
        <v>7.4922419823443205</v>
      </c>
      <c r="S230" s="31">
        <f>IF('5b.TriRandNumbers'!S224&lt;=S$1,S$4+SQRT(S$2*'5b.TriRandNumbers'!S224),S$6-SQRT(S$3*(1-'5b.TriRandNumbers'!S224)))</f>
        <v>11.05362326330064</v>
      </c>
      <c r="T230" s="36">
        <f>IF('5b.TriRandNumbers'!T224&lt;=T$1,T$4+SQRT(T$2*'5b.TriRandNumbers'!T224),T$6-SQRT(T$3*(1-'5b.TriRandNumbers'!T224)))</f>
        <v>11.532864304385821</v>
      </c>
      <c r="U230" s="35">
        <f>IF('5b.TriRandNumbers'!U224&lt;=U$1,U$4+SQRT(U$2*'5b.TriRandNumbers'!U224),U$6-SQRT(U$3*(1-'5b.TriRandNumbers'!U224)))</f>
        <v>9.1423211815607583</v>
      </c>
      <c r="V230" s="34">
        <f>IF('5b.TriRandNumbers'!V224&lt;=V$1,V$4+SQRT(V$2*'5b.TriRandNumbers'!V224),V$6-SQRT(V$3*(1-'5b.TriRandNumbers'!V224)))</f>
        <v>12.924715995283702</v>
      </c>
      <c r="W230" s="33">
        <f>IF('5b.TriRandNumbers'!W224&lt;=W$1,W$4+SQRT(W$2*'5b.TriRandNumbers'!W224),W$6-SQRT(W$3*(1-'5b.TriRandNumbers'!W224)))</f>
        <v>19.796194987740751</v>
      </c>
      <c r="X230" s="32">
        <f>IF('5b.TriRandNumbers'!X224&lt;=X$1,X$4+SQRT(X$2*'5b.TriRandNumbers'!X224),X$6-SQRT(X$3*(1-'5b.TriRandNumbers'!X224)))</f>
        <v>11.367252364218055</v>
      </c>
      <c r="Y230" s="31">
        <f>IF('5b.TriRandNumbers'!Y224&lt;=Y$1,Y$4+SQRT(Y$2*'5b.TriRandNumbers'!Y224),Y$6-SQRT(Y$3*(1-'5b.TriRandNumbers'!Y224)))</f>
        <v>9.1550176467372175</v>
      </c>
    </row>
    <row r="231" spans="2:25" hidden="1" x14ac:dyDescent="0.25">
      <c r="B231" s="36">
        <f>IF('5b.TriRandNumbers'!B225&lt;=B$1,B$4+SQRT(B$2*'5b.TriRandNumbers'!B225),B$6-SQRT(B$3*(1-'5b.TriRandNumbers'!B225)))</f>
        <v>4.2281392037313985</v>
      </c>
      <c r="C231" s="35">
        <f>IF('5b.TriRandNumbers'!C225&lt;=C$1,C$4+SQRT(C$2*'5b.TriRandNumbers'!C225),C$6-SQRT(C$3*(1-'5b.TriRandNumbers'!C225)))</f>
        <v>2.6403603020758615</v>
      </c>
      <c r="D231" s="34">
        <f>IF('5b.TriRandNumbers'!D225&lt;=D$1,D$4+SQRT(D$2*'5b.TriRandNumbers'!D225),D$6-SQRT(D$3*(1-'5b.TriRandNumbers'!D225)))</f>
        <v>6.1025036007217635</v>
      </c>
      <c r="E231" s="33">
        <f>IF('5b.TriRandNumbers'!E225&lt;=E$1,E$4+SQRT(E$2*'5b.TriRandNumbers'!E225),E$6-SQRT(E$3*(1-'5b.TriRandNumbers'!E225)))</f>
        <v>3.8830645577248242</v>
      </c>
      <c r="F231" s="32">
        <f>IF('5b.TriRandNumbers'!F225&lt;=F$1,F$4+SQRT(F$2*'5b.TriRandNumbers'!F225),F$6-SQRT(F$3*(1-'5b.TriRandNumbers'!F225)))</f>
        <v>2.7328765442988945</v>
      </c>
      <c r="G231" s="31">
        <f>IF('5b.TriRandNumbers'!G225&lt;=G$1,G$4+SQRT(G$2*'5b.TriRandNumbers'!G225),G$6-SQRT(G$3*(1-'5b.TriRandNumbers'!G225)))</f>
        <v>3.1271362580585951</v>
      </c>
      <c r="H231" s="36">
        <f>IF('5b.TriRandNumbers'!H225&lt;=H$1,H$4+SQRT(H$2*'5b.TriRandNumbers'!H225),H$6-SQRT(H$3*(1-'5b.TriRandNumbers'!H225)))</f>
        <v>7.7727172063511833</v>
      </c>
      <c r="I231" s="35">
        <f>IF('5b.TriRandNumbers'!I225&lt;=I$1,I$4+SQRT(I$2*'5b.TriRandNumbers'!I225),I$6-SQRT(I$3*(1-'5b.TriRandNumbers'!I225)))</f>
        <v>11.853920033865522</v>
      </c>
      <c r="J231" s="34">
        <f>IF('5b.TriRandNumbers'!J225&lt;=J$1,J$4+SQRT(J$2*'5b.TriRandNumbers'!J225),J$6-SQRT(J$3*(1-'5b.TriRandNumbers'!J225)))</f>
        <v>6.9846655251178227</v>
      </c>
      <c r="K231" s="33">
        <f>IF('5b.TriRandNumbers'!K225&lt;=K$1,K$4+SQRT(K$2*'5b.TriRandNumbers'!K225),K$6-SQRT(K$3*(1-'5b.TriRandNumbers'!K225)))</f>
        <v>13.680049540676002</v>
      </c>
      <c r="L231" s="32">
        <f>IF('5b.TriRandNumbers'!L225&lt;=L$1,L$4+SQRT(L$2*'5b.TriRandNumbers'!L225),L$6-SQRT(L$3*(1-'5b.TriRandNumbers'!L225)))</f>
        <v>8.0091606841175</v>
      </c>
      <c r="M231" s="31">
        <f>IF('5b.TriRandNumbers'!M225&lt;=M$1,M$4+SQRT(M$2*'5b.TriRandNumbers'!M225),M$6-SQRT(M$3*(1-'5b.TriRandNumbers'!M225)))</f>
        <v>13.612329441109575</v>
      </c>
      <c r="N231" s="36">
        <f>IF('5b.TriRandNumbers'!N225&lt;=N$1,N$4+SQRT(N$2*'5b.TriRandNumbers'!N225),N$6-SQRT(N$3*(1-'5b.TriRandNumbers'!N225)))</f>
        <v>10.459604968437336</v>
      </c>
      <c r="O231" s="35">
        <f>IF('5b.TriRandNumbers'!O225&lt;=O$1,O$4+SQRT(O$2*'5b.TriRandNumbers'!O225),O$6-SQRT(O$3*(1-'5b.TriRandNumbers'!O225)))</f>
        <v>7.0237593118121167</v>
      </c>
      <c r="P231" s="34">
        <f>IF('5b.TriRandNumbers'!P225&lt;=P$1,P$4+SQRT(P$2*'5b.TriRandNumbers'!P225),P$6-SQRT(P$3*(1-'5b.TriRandNumbers'!P225)))</f>
        <v>10.797087200930145</v>
      </c>
      <c r="Q231" s="33">
        <f>IF('5b.TriRandNumbers'!Q225&lt;=Q$1,Q$4+SQRT(Q$2*'5b.TriRandNumbers'!Q225),Q$6-SQRT(Q$3*(1-'5b.TriRandNumbers'!Q225)))</f>
        <v>12.7085580926035</v>
      </c>
      <c r="R231" s="32">
        <f>IF('5b.TriRandNumbers'!R225&lt;=R$1,R$4+SQRT(R$2*'5b.TriRandNumbers'!R225),R$6-SQRT(R$3*(1-'5b.TriRandNumbers'!R225)))</f>
        <v>9.1110780878395374</v>
      </c>
      <c r="S231" s="31">
        <f>IF('5b.TriRandNumbers'!S225&lt;=S$1,S$4+SQRT(S$2*'5b.TriRandNumbers'!S225),S$6-SQRT(S$3*(1-'5b.TriRandNumbers'!S225)))</f>
        <v>14.036850885227761</v>
      </c>
      <c r="T231" s="36">
        <f>IF('5b.TriRandNumbers'!T225&lt;=T$1,T$4+SQRT(T$2*'5b.TriRandNumbers'!T225),T$6-SQRT(T$3*(1-'5b.TriRandNumbers'!T225)))</f>
        <v>9.3424526342131315</v>
      </c>
      <c r="U231" s="35">
        <f>IF('5b.TriRandNumbers'!U225&lt;=U$1,U$4+SQRT(U$2*'5b.TriRandNumbers'!U225),U$6-SQRT(U$3*(1-'5b.TriRandNumbers'!U225)))</f>
        <v>12.664969570159592</v>
      </c>
      <c r="V231" s="34">
        <f>IF('5b.TriRandNumbers'!V225&lt;=V$1,V$4+SQRT(V$2*'5b.TriRandNumbers'!V225),V$6-SQRT(V$3*(1-'5b.TriRandNumbers'!V225)))</f>
        <v>12.931963913266914</v>
      </c>
      <c r="W231" s="33">
        <f>IF('5b.TriRandNumbers'!W225&lt;=W$1,W$4+SQRT(W$2*'5b.TriRandNumbers'!W225),W$6-SQRT(W$3*(1-'5b.TriRandNumbers'!W225)))</f>
        <v>10.831569052174618</v>
      </c>
      <c r="X231" s="32">
        <f>IF('5b.TriRandNumbers'!X225&lt;=X$1,X$4+SQRT(X$2*'5b.TriRandNumbers'!X225),X$6-SQRT(X$3*(1-'5b.TriRandNumbers'!X225)))</f>
        <v>12.352168265812159</v>
      </c>
      <c r="Y231" s="31">
        <f>IF('5b.TriRandNumbers'!Y225&lt;=Y$1,Y$4+SQRT(Y$2*'5b.TriRandNumbers'!Y225),Y$6-SQRT(Y$3*(1-'5b.TriRandNumbers'!Y225)))</f>
        <v>12.81684339551553</v>
      </c>
    </row>
    <row r="232" spans="2:25" hidden="1" x14ac:dyDescent="0.25">
      <c r="B232" s="36">
        <f>IF('5b.TriRandNumbers'!B226&lt;=B$1,B$4+SQRT(B$2*'5b.TriRandNumbers'!B226),B$6-SQRT(B$3*(1-'5b.TriRandNumbers'!B226)))</f>
        <v>4.9559160219593545</v>
      </c>
      <c r="C232" s="35">
        <f>IF('5b.TriRandNumbers'!C226&lt;=C$1,C$4+SQRT(C$2*'5b.TriRandNumbers'!C226),C$6-SQRT(C$3*(1-'5b.TriRandNumbers'!C226)))</f>
        <v>3.0383838079571923</v>
      </c>
      <c r="D232" s="34">
        <f>IF('5b.TriRandNumbers'!D226&lt;=D$1,D$4+SQRT(D$2*'5b.TriRandNumbers'!D226),D$6-SQRT(D$3*(1-'5b.TriRandNumbers'!D226)))</f>
        <v>4.6278716977238501</v>
      </c>
      <c r="E232" s="33">
        <f>IF('5b.TriRandNumbers'!E226&lt;=E$1,E$4+SQRT(E$2*'5b.TriRandNumbers'!E226),E$6-SQRT(E$3*(1-'5b.TriRandNumbers'!E226)))</f>
        <v>4.418800224994313</v>
      </c>
      <c r="F232" s="32">
        <f>IF('5b.TriRandNumbers'!F226&lt;=F$1,F$4+SQRT(F$2*'5b.TriRandNumbers'!F226),F$6-SQRT(F$3*(1-'5b.TriRandNumbers'!F226)))</f>
        <v>2.2373908267754459</v>
      </c>
      <c r="G232" s="31">
        <f>IF('5b.TriRandNumbers'!G226&lt;=G$1,G$4+SQRT(G$2*'5b.TriRandNumbers'!G226),G$6-SQRT(G$3*(1-'5b.TriRandNumbers'!G226)))</f>
        <v>4.1918685739622781</v>
      </c>
      <c r="H232" s="36">
        <f>IF('5b.TriRandNumbers'!H226&lt;=H$1,H$4+SQRT(H$2*'5b.TriRandNumbers'!H226),H$6-SQRT(H$3*(1-'5b.TriRandNumbers'!H226)))</f>
        <v>12.421463531906642</v>
      </c>
      <c r="I232" s="35">
        <f>IF('5b.TriRandNumbers'!I226&lt;=I$1,I$4+SQRT(I$2*'5b.TriRandNumbers'!I226),I$6-SQRT(I$3*(1-'5b.TriRandNumbers'!I226)))</f>
        <v>10.027286571998037</v>
      </c>
      <c r="J232" s="34">
        <f>IF('5b.TriRandNumbers'!J226&lt;=J$1,J$4+SQRT(J$2*'5b.TriRandNumbers'!J226),J$6-SQRT(J$3*(1-'5b.TriRandNumbers'!J226)))</f>
        <v>11.318145039133283</v>
      </c>
      <c r="K232" s="33">
        <f>IF('5b.TriRandNumbers'!K226&lt;=K$1,K$4+SQRT(K$2*'5b.TriRandNumbers'!K226),K$6-SQRT(K$3*(1-'5b.TriRandNumbers'!K226)))</f>
        <v>13.097819671037819</v>
      </c>
      <c r="L232" s="32">
        <f>IF('5b.TriRandNumbers'!L226&lt;=L$1,L$4+SQRT(L$2*'5b.TriRandNumbers'!L226),L$6-SQRT(L$3*(1-'5b.TriRandNumbers'!L226)))</f>
        <v>15.314998364662383</v>
      </c>
      <c r="M232" s="31">
        <f>IF('5b.TriRandNumbers'!M226&lt;=M$1,M$4+SQRT(M$2*'5b.TriRandNumbers'!M226),M$6-SQRT(M$3*(1-'5b.TriRandNumbers'!M226)))</f>
        <v>16.79192864687899</v>
      </c>
      <c r="N232" s="36">
        <f>IF('5b.TriRandNumbers'!N226&lt;=N$1,N$4+SQRT(N$2*'5b.TriRandNumbers'!N226),N$6-SQRT(N$3*(1-'5b.TriRandNumbers'!N226)))</f>
        <v>16.545279566354111</v>
      </c>
      <c r="O232" s="35">
        <f>IF('5b.TriRandNumbers'!O226&lt;=O$1,O$4+SQRT(O$2*'5b.TriRandNumbers'!O226),O$6-SQRT(O$3*(1-'5b.TriRandNumbers'!O226)))</f>
        <v>14.076122424653327</v>
      </c>
      <c r="P232" s="34">
        <f>IF('5b.TriRandNumbers'!P226&lt;=P$1,P$4+SQRT(P$2*'5b.TriRandNumbers'!P226),P$6-SQRT(P$3*(1-'5b.TriRandNumbers'!P226)))</f>
        <v>10.951181203086829</v>
      </c>
      <c r="Q232" s="33">
        <f>IF('5b.TriRandNumbers'!Q226&lt;=Q$1,Q$4+SQRT(Q$2*'5b.TriRandNumbers'!Q226),Q$6-SQRT(Q$3*(1-'5b.TriRandNumbers'!Q226)))</f>
        <v>8.4741997827847886</v>
      </c>
      <c r="R232" s="32">
        <f>IF('5b.TriRandNumbers'!R226&lt;=R$1,R$4+SQRT(R$2*'5b.TriRandNumbers'!R226),R$6-SQRT(R$3*(1-'5b.TriRandNumbers'!R226)))</f>
        <v>12.626805303008151</v>
      </c>
      <c r="S232" s="31">
        <f>IF('5b.TriRandNumbers'!S226&lt;=S$1,S$4+SQRT(S$2*'5b.TriRandNumbers'!S226),S$6-SQRT(S$3*(1-'5b.TriRandNumbers'!S226)))</f>
        <v>13.791418362497868</v>
      </c>
      <c r="T232" s="36">
        <f>IF('5b.TriRandNumbers'!T226&lt;=T$1,T$4+SQRT(T$2*'5b.TriRandNumbers'!T226),T$6-SQRT(T$3*(1-'5b.TriRandNumbers'!T226)))</f>
        <v>7.6091096835417442</v>
      </c>
      <c r="U232" s="35">
        <f>IF('5b.TriRandNumbers'!U226&lt;=U$1,U$4+SQRT(U$2*'5b.TriRandNumbers'!U226),U$6-SQRT(U$3*(1-'5b.TriRandNumbers'!U226)))</f>
        <v>9.2955350340826719</v>
      </c>
      <c r="V232" s="34">
        <f>IF('5b.TriRandNumbers'!V226&lt;=V$1,V$4+SQRT(V$2*'5b.TriRandNumbers'!V226),V$6-SQRT(V$3*(1-'5b.TriRandNumbers'!V226)))</f>
        <v>13.233732747351912</v>
      </c>
      <c r="W232" s="33">
        <f>IF('5b.TriRandNumbers'!W226&lt;=W$1,W$4+SQRT(W$2*'5b.TriRandNumbers'!W226),W$6-SQRT(W$3*(1-'5b.TriRandNumbers'!W226)))</f>
        <v>9.506774640121872</v>
      </c>
      <c r="X232" s="32">
        <f>IF('5b.TriRandNumbers'!X226&lt;=X$1,X$4+SQRT(X$2*'5b.TriRandNumbers'!X226),X$6-SQRT(X$3*(1-'5b.TriRandNumbers'!X226)))</f>
        <v>10.097091696145103</v>
      </c>
      <c r="Y232" s="31">
        <f>IF('5b.TriRandNumbers'!Y226&lt;=Y$1,Y$4+SQRT(Y$2*'5b.TriRandNumbers'!Y226),Y$6-SQRT(Y$3*(1-'5b.TriRandNumbers'!Y226)))</f>
        <v>6.2578608901317008</v>
      </c>
    </row>
    <row r="233" spans="2:25" hidden="1" x14ac:dyDescent="0.25">
      <c r="B233" s="36">
        <f>IF('5b.TriRandNumbers'!B227&lt;=B$1,B$4+SQRT(B$2*'5b.TriRandNumbers'!B227),B$6-SQRT(B$3*(1-'5b.TriRandNumbers'!B227)))</f>
        <v>3.8249656772756673</v>
      </c>
      <c r="C233" s="35">
        <f>IF('5b.TriRandNumbers'!C227&lt;=C$1,C$4+SQRT(C$2*'5b.TriRandNumbers'!C227),C$6-SQRT(C$3*(1-'5b.TriRandNumbers'!C227)))</f>
        <v>3.5407484687981281</v>
      </c>
      <c r="D233" s="34">
        <f>IF('5b.TriRandNumbers'!D227&lt;=D$1,D$4+SQRT(D$2*'5b.TriRandNumbers'!D227),D$6-SQRT(D$3*(1-'5b.TriRandNumbers'!D227)))</f>
        <v>5.5547642360241873</v>
      </c>
      <c r="E233" s="33">
        <f>IF('5b.TriRandNumbers'!E227&lt;=E$1,E$4+SQRT(E$2*'5b.TriRandNumbers'!E227),E$6-SQRT(E$3*(1-'5b.TriRandNumbers'!E227)))</f>
        <v>3.8092444329352708</v>
      </c>
      <c r="F233" s="32">
        <f>IF('5b.TriRandNumbers'!F227&lt;=F$1,F$4+SQRT(F$2*'5b.TriRandNumbers'!F227),F$6-SQRT(F$3*(1-'5b.TriRandNumbers'!F227)))</f>
        <v>2.2523752248747604</v>
      </c>
      <c r="G233" s="31">
        <f>IF('5b.TriRandNumbers'!G227&lt;=G$1,G$4+SQRT(G$2*'5b.TriRandNumbers'!G227),G$6-SQRT(G$3*(1-'5b.TriRandNumbers'!G227)))</f>
        <v>3.5530253649838177</v>
      </c>
      <c r="H233" s="36">
        <f>IF('5b.TriRandNumbers'!H227&lt;=H$1,H$4+SQRT(H$2*'5b.TriRandNumbers'!H227),H$6-SQRT(H$3*(1-'5b.TriRandNumbers'!H227)))</f>
        <v>16.204115617696889</v>
      </c>
      <c r="I233" s="35">
        <f>IF('5b.TriRandNumbers'!I227&lt;=I$1,I$4+SQRT(I$2*'5b.TriRandNumbers'!I227),I$6-SQRT(I$3*(1-'5b.TriRandNumbers'!I227)))</f>
        <v>16.918626880549834</v>
      </c>
      <c r="J233" s="34">
        <f>IF('5b.TriRandNumbers'!J227&lt;=J$1,J$4+SQRT(J$2*'5b.TriRandNumbers'!J227),J$6-SQRT(J$3*(1-'5b.TriRandNumbers'!J227)))</f>
        <v>12.493331599645938</v>
      </c>
      <c r="K233" s="33">
        <f>IF('5b.TriRandNumbers'!K227&lt;=K$1,K$4+SQRT(K$2*'5b.TriRandNumbers'!K227),K$6-SQRT(K$3*(1-'5b.TriRandNumbers'!K227)))</f>
        <v>9.4192132188750435</v>
      </c>
      <c r="L233" s="32">
        <f>IF('5b.TriRandNumbers'!L227&lt;=L$1,L$4+SQRT(L$2*'5b.TriRandNumbers'!L227),L$6-SQRT(L$3*(1-'5b.TriRandNumbers'!L227)))</f>
        <v>14.04677479272458</v>
      </c>
      <c r="M233" s="31">
        <f>IF('5b.TriRandNumbers'!M227&lt;=M$1,M$4+SQRT(M$2*'5b.TriRandNumbers'!M227),M$6-SQRT(M$3*(1-'5b.TriRandNumbers'!M227)))</f>
        <v>9.7702363458781534</v>
      </c>
      <c r="N233" s="36">
        <f>IF('5b.TriRandNumbers'!N227&lt;=N$1,N$4+SQRT(N$2*'5b.TriRandNumbers'!N227),N$6-SQRT(N$3*(1-'5b.TriRandNumbers'!N227)))</f>
        <v>11.126592734065161</v>
      </c>
      <c r="O233" s="35">
        <f>IF('5b.TriRandNumbers'!O227&lt;=O$1,O$4+SQRT(O$2*'5b.TriRandNumbers'!O227),O$6-SQRT(O$3*(1-'5b.TriRandNumbers'!O227)))</f>
        <v>17.980452709747958</v>
      </c>
      <c r="P233" s="34">
        <f>IF('5b.TriRandNumbers'!P227&lt;=P$1,P$4+SQRT(P$2*'5b.TriRandNumbers'!P227),P$6-SQRT(P$3*(1-'5b.TriRandNumbers'!P227)))</f>
        <v>13.168039295152134</v>
      </c>
      <c r="Q233" s="33">
        <f>IF('5b.TriRandNumbers'!Q227&lt;=Q$1,Q$4+SQRT(Q$2*'5b.TriRandNumbers'!Q227),Q$6-SQRT(Q$3*(1-'5b.TriRandNumbers'!Q227)))</f>
        <v>13.991752747989404</v>
      </c>
      <c r="R233" s="32">
        <f>IF('5b.TriRandNumbers'!R227&lt;=R$1,R$4+SQRT(R$2*'5b.TriRandNumbers'!R227),R$6-SQRT(R$3*(1-'5b.TriRandNumbers'!R227)))</f>
        <v>8.1886451846314827</v>
      </c>
      <c r="S233" s="31">
        <f>IF('5b.TriRandNumbers'!S227&lt;=S$1,S$4+SQRT(S$2*'5b.TriRandNumbers'!S227),S$6-SQRT(S$3*(1-'5b.TriRandNumbers'!S227)))</f>
        <v>17.842556099637534</v>
      </c>
      <c r="T233" s="36">
        <f>IF('5b.TriRandNumbers'!T227&lt;=T$1,T$4+SQRT(T$2*'5b.TriRandNumbers'!T227),T$6-SQRT(T$3*(1-'5b.TriRandNumbers'!T227)))</f>
        <v>12.117748892275269</v>
      </c>
      <c r="U233" s="35">
        <f>IF('5b.TriRandNumbers'!U227&lt;=U$1,U$4+SQRT(U$2*'5b.TriRandNumbers'!U227),U$6-SQRT(U$3*(1-'5b.TriRandNumbers'!U227)))</f>
        <v>12.988312267677696</v>
      </c>
      <c r="V233" s="34">
        <f>IF('5b.TriRandNumbers'!V227&lt;=V$1,V$4+SQRT(V$2*'5b.TriRandNumbers'!V227),V$6-SQRT(V$3*(1-'5b.TriRandNumbers'!V227)))</f>
        <v>10.007500029824689</v>
      </c>
      <c r="W233" s="33">
        <f>IF('5b.TriRandNumbers'!W227&lt;=W$1,W$4+SQRT(W$2*'5b.TriRandNumbers'!W227),W$6-SQRT(W$3*(1-'5b.TriRandNumbers'!W227)))</f>
        <v>8.6370532342691178</v>
      </c>
      <c r="X233" s="32">
        <f>IF('5b.TriRandNumbers'!X227&lt;=X$1,X$4+SQRT(X$2*'5b.TriRandNumbers'!X227),X$6-SQRT(X$3*(1-'5b.TriRandNumbers'!X227)))</f>
        <v>10.507634496455424</v>
      </c>
      <c r="Y233" s="31">
        <f>IF('5b.TriRandNumbers'!Y227&lt;=Y$1,Y$4+SQRT(Y$2*'5b.TriRandNumbers'!Y227),Y$6-SQRT(Y$3*(1-'5b.TriRandNumbers'!Y227)))</f>
        <v>10.971439399368819</v>
      </c>
    </row>
    <row r="234" spans="2:25" hidden="1" x14ac:dyDescent="0.25">
      <c r="B234" s="36">
        <f>IF('5b.TriRandNumbers'!B228&lt;=B$1,B$4+SQRT(B$2*'5b.TriRandNumbers'!B228),B$6-SQRT(B$3*(1-'5b.TriRandNumbers'!B228)))</f>
        <v>4.9948097060066861</v>
      </c>
      <c r="C234" s="35">
        <f>IF('5b.TriRandNumbers'!C228&lt;=C$1,C$4+SQRT(C$2*'5b.TriRandNumbers'!C228),C$6-SQRT(C$3*(1-'5b.TriRandNumbers'!C228)))</f>
        <v>2.4431434958851082</v>
      </c>
      <c r="D234" s="34">
        <f>IF('5b.TriRandNumbers'!D228&lt;=D$1,D$4+SQRT(D$2*'5b.TriRandNumbers'!D228),D$6-SQRT(D$3*(1-'5b.TriRandNumbers'!D228)))</f>
        <v>5.534508769388597</v>
      </c>
      <c r="E234" s="33">
        <f>IF('5b.TriRandNumbers'!E228&lt;=E$1,E$4+SQRT(E$2*'5b.TriRandNumbers'!E228),E$6-SQRT(E$3*(1-'5b.TriRandNumbers'!E228)))</f>
        <v>3.6007842099801852</v>
      </c>
      <c r="F234" s="32">
        <f>IF('5b.TriRandNumbers'!F228&lt;=F$1,F$4+SQRT(F$2*'5b.TriRandNumbers'!F228),F$6-SQRT(F$3*(1-'5b.TriRandNumbers'!F228)))</f>
        <v>2.0577537568346145</v>
      </c>
      <c r="G234" s="31">
        <f>IF('5b.TriRandNumbers'!G228&lt;=G$1,G$4+SQRT(G$2*'5b.TriRandNumbers'!G228),G$6-SQRT(G$3*(1-'5b.TriRandNumbers'!G228)))</f>
        <v>2.8084089816739803</v>
      </c>
      <c r="H234" s="36">
        <f>IF('5b.TriRandNumbers'!H228&lt;=H$1,H$4+SQRT(H$2*'5b.TriRandNumbers'!H228),H$6-SQRT(H$3*(1-'5b.TriRandNumbers'!H228)))</f>
        <v>15.425324239012257</v>
      </c>
      <c r="I234" s="35">
        <f>IF('5b.TriRandNumbers'!I228&lt;=I$1,I$4+SQRT(I$2*'5b.TriRandNumbers'!I228),I$6-SQRT(I$3*(1-'5b.TriRandNumbers'!I228)))</f>
        <v>15.276323339739651</v>
      </c>
      <c r="J234" s="34">
        <f>IF('5b.TriRandNumbers'!J228&lt;=J$1,J$4+SQRT(J$2*'5b.TriRandNumbers'!J228),J$6-SQRT(J$3*(1-'5b.TriRandNumbers'!J228)))</f>
        <v>8.8550454075977818</v>
      </c>
      <c r="K234" s="33">
        <f>IF('5b.TriRandNumbers'!K228&lt;=K$1,K$4+SQRT(K$2*'5b.TriRandNumbers'!K228),K$6-SQRT(K$3*(1-'5b.TriRandNumbers'!K228)))</f>
        <v>18.346161535029363</v>
      </c>
      <c r="L234" s="32">
        <f>IF('5b.TriRandNumbers'!L228&lt;=L$1,L$4+SQRT(L$2*'5b.TriRandNumbers'!L228),L$6-SQRT(L$3*(1-'5b.TriRandNumbers'!L228)))</f>
        <v>11.864790122798805</v>
      </c>
      <c r="M234" s="31">
        <f>IF('5b.TriRandNumbers'!M228&lt;=M$1,M$4+SQRT(M$2*'5b.TriRandNumbers'!M228),M$6-SQRT(M$3*(1-'5b.TriRandNumbers'!M228)))</f>
        <v>9.7250264416977963</v>
      </c>
      <c r="N234" s="36">
        <f>IF('5b.TriRandNumbers'!N228&lt;=N$1,N$4+SQRT(N$2*'5b.TriRandNumbers'!N228),N$6-SQRT(N$3*(1-'5b.TriRandNumbers'!N228)))</f>
        <v>8.3578519989849429</v>
      </c>
      <c r="O234" s="35">
        <f>IF('5b.TriRandNumbers'!O228&lt;=O$1,O$4+SQRT(O$2*'5b.TriRandNumbers'!O228),O$6-SQRT(O$3*(1-'5b.TriRandNumbers'!O228)))</f>
        <v>13.716365677003871</v>
      </c>
      <c r="P234" s="34">
        <f>IF('5b.TriRandNumbers'!P228&lt;=P$1,P$4+SQRT(P$2*'5b.TriRandNumbers'!P228),P$6-SQRT(P$3*(1-'5b.TriRandNumbers'!P228)))</f>
        <v>7.9113169655709505</v>
      </c>
      <c r="Q234" s="33">
        <f>IF('5b.TriRandNumbers'!Q228&lt;=Q$1,Q$4+SQRT(Q$2*'5b.TriRandNumbers'!Q228),Q$6-SQRT(Q$3*(1-'5b.TriRandNumbers'!Q228)))</f>
        <v>17.90670436444816</v>
      </c>
      <c r="R234" s="32">
        <f>IF('5b.TriRandNumbers'!R228&lt;=R$1,R$4+SQRT(R$2*'5b.TriRandNumbers'!R228),R$6-SQRT(R$3*(1-'5b.TriRandNumbers'!R228)))</f>
        <v>15.566652084912691</v>
      </c>
      <c r="S234" s="31">
        <f>IF('5b.TriRandNumbers'!S228&lt;=S$1,S$4+SQRT(S$2*'5b.TriRandNumbers'!S228),S$6-SQRT(S$3*(1-'5b.TriRandNumbers'!S228)))</f>
        <v>9.3958295631487907</v>
      </c>
      <c r="T234" s="36">
        <f>IF('5b.TriRandNumbers'!T228&lt;=T$1,T$4+SQRT(T$2*'5b.TriRandNumbers'!T228),T$6-SQRT(T$3*(1-'5b.TriRandNumbers'!T228)))</f>
        <v>7.837792320798024</v>
      </c>
      <c r="U234" s="35">
        <f>IF('5b.TriRandNumbers'!U228&lt;=U$1,U$4+SQRT(U$2*'5b.TriRandNumbers'!U228),U$6-SQRT(U$3*(1-'5b.TriRandNumbers'!U228)))</f>
        <v>13.366743466115171</v>
      </c>
      <c r="V234" s="34">
        <f>IF('5b.TriRandNumbers'!V228&lt;=V$1,V$4+SQRT(V$2*'5b.TriRandNumbers'!V228),V$6-SQRT(V$3*(1-'5b.TriRandNumbers'!V228)))</f>
        <v>7.8478504923397434</v>
      </c>
      <c r="W234" s="33">
        <f>IF('5b.TriRandNumbers'!W228&lt;=W$1,W$4+SQRT(W$2*'5b.TriRandNumbers'!W228),W$6-SQRT(W$3*(1-'5b.TriRandNumbers'!W228)))</f>
        <v>12.169285593767579</v>
      </c>
      <c r="X234" s="32">
        <f>IF('5b.TriRandNumbers'!X228&lt;=X$1,X$4+SQRT(X$2*'5b.TriRandNumbers'!X228),X$6-SQRT(X$3*(1-'5b.TriRandNumbers'!X228)))</f>
        <v>9.7050257627872742</v>
      </c>
      <c r="Y234" s="31">
        <f>IF('5b.TriRandNumbers'!Y228&lt;=Y$1,Y$4+SQRT(Y$2*'5b.TriRandNumbers'!Y228),Y$6-SQRT(Y$3*(1-'5b.TriRandNumbers'!Y228)))</f>
        <v>13.614697039344161</v>
      </c>
    </row>
    <row r="235" spans="2:25" hidden="1" x14ac:dyDescent="0.25">
      <c r="B235" s="36">
        <f>IF('5b.TriRandNumbers'!B229&lt;=B$1,B$4+SQRT(B$2*'5b.TriRandNumbers'!B229),B$6-SQRT(B$3*(1-'5b.TriRandNumbers'!B229)))</f>
        <v>3.6282879642226566</v>
      </c>
      <c r="C235" s="35">
        <f>IF('5b.TriRandNumbers'!C229&lt;=C$1,C$4+SQRT(C$2*'5b.TriRandNumbers'!C229),C$6-SQRT(C$3*(1-'5b.TriRandNumbers'!C229)))</f>
        <v>3.5993115014060297</v>
      </c>
      <c r="D235" s="34">
        <f>IF('5b.TriRandNumbers'!D229&lt;=D$1,D$4+SQRT(D$2*'5b.TriRandNumbers'!D229),D$6-SQRT(D$3*(1-'5b.TriRandNumbers'!D229)))</f>
        <v>5.1935594890328645</v>
      </c>
      <c r="E235" s="33">
        <f>IF('5b.TriRandNumbers'!E229&lt;=E$1,E$4+SQRT(E$2*'5b.TriRandNumbers'!E229),E$6-SQRT(E$3*(1-'5b.TriRandNumbers'!E229)))</f>
        <v>4.8159107667166943</v>
      </c>
      <c r="F235" s="32">
        <f>IF('5b.TriRandNumbers'!F229&lt;=F$1,F$4+SQRT(F$2*'5b.TriRandNumbers'!F229),F$6-SQRT(F$3*(1-'5b.TriRandNumbers'!F229)))</f>
        <v>2.4960998978399478</v>
      </c>
      <c r="G235" s="31">
        <f>IF('5b.TriRandNumbers'!G229&lt;=G$1,G$4+SQRT(G$2*'5b.TriRandNumbers'!G229),G$6-SQRT(G$3*(1-'5b.TriRandNumbers'!G229)))</f>
        <v>3.1122216279698662</v>
      </c>
      <c r="H235" s="36">
        <f>IF('5b.TriRandNumbers'!H229&lt;=H$1,H$4+SQRT(H$2*'5b.TriRandNumbers'!H229),H$6-SQRT(H$3*(1-'5b.TriRandNumbers'!H229)))</f>
        <v>11.827660953486406</v>
      </c>
      <c r="I235" s="35">
        <f>IF('5b.TriRandNumbers'!I229&lt;=I$1,I$4+SQRT(I$2*'5b.TriRandNumbers'!I229),I$6-SQRT(I$3*(1-'5b.TriRandNumbers'!I229)))</f>
        <v>6.0072978619802608</v>
      </c>
      <c r="J235" s="34">
        <f>IF('5b.TriRandNumbers'!J229&lt;=J$1,J$4+SQRT(J$2*'5b.TriRandNumbers'!J229),J$6-SQRT(J$3*(1-'5b.TriRandNumbers'!J229)))</f>
        <v>14.269086131392385</v>
      </c>
      <c r="K235" s="33">
        <f>IF('5b.TriRandNumbers'!K229&lt;=K$1,K$4+SQRT(K$2*'5b.TriRandNumbers'!K229),K$6-SQRT(K$3*(1-'5b.TriRandNumbers'!K229)))</f>
        <v>5.6200941432141498</v>
      </c>
      <c r="L235" s="32">
        <f>IF('5b.TriRandNumbers'!L229&lt;=L$1,L$4+SQRT(L$2*'5b.TriRandNumbers'!L229),L$6-SQRT(L$3*(1-'5b.TriRandNumbers'!L229)))</f>
        <v>13.064677535019367</v>
      </c>
      <c r="M235" s="31">
        <f>IF('5b.TriRandNumbers'!M229&lt;=M$1,M$4+SQRT(M$2*'5b.TriRandNumbers'!M229),M$6-SQRT(M$3*(1-'5b.TriRandNumbers'!M229)))</f>
        <v>7.7459268046280663</v>
      </c>
      <c r="N235" s="36">
        <f>IF('5b.TriRandNumbers'!N229&lt;=N$1,N$4+SQRT(N$2*'5b.TriRandNumbers'!N229),N$6-SQRT(N$3*(1-'5b.TriRandNumbers'!N229)))</f>
        <v>11.90227175694128</v>
      </c>
      <c r="O235" s="35">
        <f>IF('5b.TriRandNumbers'!O229&lt;=O$1,O$4+SQRT(O$2*'5b.TriRandNumbers'!O229),O$6-SQRT(O$3*(1-'5b.TriRandNumbers'!O229)))</f>
        <v>13.214129740895093</v>
      </c>
      <c r="P235" s="34">
        <f>IF('5b.TriRandNumbers'!P229&lt;=P$1,P$4+SQRT(P$2*'5b.TriRandNumbers'!P229),P$6-SQRT(P$3*(1-'5b.TriRandNumbers'!P229)))</f>
        <v>6.571911954409039</v>
      </c>
      <c r="Q235" s="33">
        <f>IF('5b.TriRandNumbers'!Q229&lt;=Q$1,Q$4+SQRT(Q$2*'5b.TriRandNumbers'!Q229),Q$6-SQRT(Q$3*(1-'5b.TriRandNumbers'!Q229)))</f>
        <v>10.913042203856905</v>
      </c>
      <c r="R235" s="32">
        <f>IF('5b.TriRandNumbers'!R229&lt;=R$1,R$4+SQRT(R$2*'5b.TriRandNumbers'!R229),R$6-SQRT(R$3*(1-'5b.TriRandNumbers'!R229)))</f>
        <v>12.367657090931928</v>
      </c>
      <c r="S235" s="31">
        <f>IF('5b.TriRandNumbers'!S229&lt;=S$1,S$4+SQRT(S$2*'5b.TriRandNumbers'!S229),S$6-SQRT(S$3*(1-'5b.TriRandNumbers'!S229)))</f>
        <v>11.049511640786926</v>
      </c>
      <c r="T235" s="36">
        <f>IF('5b.TriRandNumbers'!T229&lt;=T$1,T$4+SQRT(T$2*'5b.TriRandNumbers'!T229),T$6-SQRT(T$3*(1-'5b.TriRandNumbers'!T229)))</f>
        <v>11.66090693995114</v>
      </c>
      <c r="U235" s="35">
        <f>IF('5b.TriRandNumbers'!U229&lt;=U$1,U$4+SQRT(U$2*'5b.TriRandNumbers'!U229),U$6-SQRT(U$3*(1-'5b.TriRandNumbers'!U229)))</f>
        <v>17.624958360271155</v>
      </c>
      <c r="V235" s="34">
        <f>IF('5b.TriRandNumbers'!V229&lt;=V$1,V$4+SQRT(V$2*'5b.TriRandNumbers'!V229),V$6-SQRT(V$3*(1-'5b.TriRandNumbers'!V229)))</f>
        <v>8.9629760467462525</v>
      </c>
      <c r="W235" s="33">
        <f>IF('5b.TriRandNumbers'!W229&lt;=W$1,W$4+SQRT(W$2*'5b.TriRandNumbers'!W229),W$6-SQRT(W$3*(1-'5b.TriRandNumbers'!W229)))</f>
        <v>10.051015361756365</v>
      </c>
      <c r="X235" s="32">
        <f>IF('5b.TriRandNumbers'!X229&lt;=X$1,X$4+SQRT(X$2*'5b.TriRandNumbers'!X229),X$6-SQRT(X$3*(1-'5b.TriRandNumbers'!X229)))</f>
        <v>13.856702738287893</v>
      </c>
      <c r="Y235" s="31">
        <f>IF('5b.TriRandNumbers'!Y229&lt;=Y$1,Y$4+SQRT(Y$2*'5b.TriRandNumbers'!Y229),Y$6-SQRT(Y$3*(1-'5b.TriRandNumbers'!Y229)))</f>
        <v>15.922753413375597</v>
      </c>
    </row>
    <row r="236" spans="2:25" hidden="1" x14ac:dyDescent="0.25">
      <c r="B236" s="36">
        <f>IF('5b.TriRandNumbers'!B230&lt;=B$1,B$4+SQRT(B$2*'5b.TriRandNumbers'!B230),B$6-SQRT(B$3*(1-'5b.TriRandNumbers'!B230)))</f>
        <v>4.1637029648443731</v>
      </c>
      <c r="C236" s="35">
        <f>IF('5b.TriRandNumbers'!C230&lt;=C$1,C$4+SQRT(C$2*'5b.TriRandNumbers'!C230),C$6-SQRT(C$3*(1-'5b.TriRandNumbers'!C230)))</f>
        <v>3.4328792900231635</v>
      </c>
      <c r="D236" s="34">
        <f>IF('5b.TriRandNumbers'!D230&lt;=D$1,D$4+SQRT(D$2*'5b.TriRandNumbers'!D230),D$6-SQRT(D$3*(1-'5b.TriRandNumbers'!D230)))</f>
        <v>4.9499811688461808</v>
      </c>
      <c r="E236" s="33">
        <f>IF('5b.TriRandNumbers'!E230&lt;=E$1,E$4+SQRT(E$2*'5b.TriRandNumbers'!E230),E$6-SQRT(E$3*(1-'5b.TriRandNumbers'!E230)))</f>
        <v>4.1737664000594084</v>
      </c>
      <c r="F236" s="32">
        <f>IF('5b.TriRandNumbers'!F230&lt;=F$1,F$4+SQRT(F$2*'5b.TriRandNumbers'!F230),F$6-SQRT(F$3*(1-'5b.TriRandNumbers'!F230)))</f>
        <v>2.8233985003130959</v>
      </c>
      <c r="G236" s="31">
        <f>IF('5b.TriRandNumbers'!G230&lt;=G$1,G$4+SQRT(G$2*'5b.TriRandNumbers'!G230),G$6-SQRT(G$3*(1-'5b.TriRandNumbers'!G230)))</f>
        <v>2.8698983898913002</v>
      </c>
      <c r="H236" s="36">
        <f>IF('5b.TriRandNumbers'!H230&lt;=H$1,H$4+SQRT(H$2*'5b.TriRandNumbers'!H230),H$6-SQRT(H$3*(1-'5b.TriRandNumbers'!H230)))</f>
        <v>10.604486735484969</v>
      </c>
      <c r="I236" s="35">
        <f>IF('5b.TriRandNumbers'!I230&lt;=I$1,I$4+SQRT(I$2*'5b.TriRandNumbers'!I230),I$6-SQRT(I$3*(1-'5b.TriRandNumbers'!I230)))</f>
        <v>6.6280381848346348</v>
      </c>
      <c r="J236" s="34">
        <f>IF('5b.TriRandNumbers'!J230&lt;=J$1,J$4+SQRT(J$2*'5b.TriRandNumbers'!J230),J$6-SQRT(J$3*(1-'5b.TriRandNumbers'!J230)))</f>
        <v>6.5940915970200891</v>
      </c>
      <c r="K236" s="33">
        <f>IF('5b.TriRandNumbers'!K230&lt;=K$1,K$4+SQRT(K$2*'5b.TriRandNumbers'!K230),K$6-SQRT(K$3*(1-'5b.TriRandNumbers'!K230)))</f>
        <v>11.768228526687388</v>
      </c>
      <c r="L236" s="32">
        <f>IF('5b.TriRandNumbers'!L230&lt;=L$1,L$4+SQRT(L$2*'5b.TriRandNumbers'!L230),L$6-SQRT(L$3*(1-'5b.TriRandNumbers'!L230)))</f>
        <v>5.5021185149803635</v>
      </c>
      <c r="M236" s="31">
        <f>IF('5b.TriRandNumbers'!M230&lt;=M$1,M$4+SQRT(M$2*'5b.TriRandNumbers'!M230),M$6-SQRT(M$3*(1-'5b.TriRandNumbers'!M230)))</f>
        <v>7.3698396118662624</v>
      </c>
      <c r="N236" s="36">
        <f>IF('5b.TriRandNumbers'!N230&lt;=N$1,N$4+SQRT(N$2*'5b.TriRandNumbers'!N230),N$6-SQRT(N$3*(1-'5b.TriRandNumbers'!N230)))</f>
        <v>12.331545200668051</v>
      </c>
      <c r="O236" s="35">
        <f>IF('5b.TriRandNumbers'!O230&lt;=O$1,O$4+SQRT(O$2*'5b.TriRandNumbers'!O230),O$6-SQRT(O$3*(1-'5b.TriRandNumbers'!O230)))</f>
        <v>12.534734849740524</v>
      </c>
      <c r="P236" s="34">
        <f>IF('5b.TriRandNumbers'!P230&lt;=P$1,P$4+SQRT(P$2*'5b.TriRandNumbers'!P230),P$6-SQRT(P$3*(1-'5b.TriRandNumbers'!P230)))</f>
        <v>15.271890370182383</v>
      </c>
      <c r="Q236" s="33">
        <f>IF('5b.TriRandNumbers'!Q230&lt;=Q$1,Q$4+SQRT(Q$2*'5b.TriRandNumbers'!Q230),Q$6-SQRT(Q$3*(1-'5b.TriRandNumbers'!Q230)))</f>
        <v>12.29484249873785</v>
      </c>
      <c r="R236" s="32">
        <f>IF('5b.TriRandNumbers'!R230&lt;=R$1,R$4+SQRT(R$2*'5b.TriRandNumbers'!R230),R$6-SQRT(R$3*(1-'5b.TriRandNumbers'!R230)))</f>
        <v>11.251053816870227</v>
      </c>
      <c r="S236" s="31">
        <f>IF('5b.TriRandNumbers'!S230&lt;=S$1,S$4+SQRT(S$2*'5b.TriRandNumbers'!S230),S$6-SQRT(S$3*(1-'5b.TriRandNumbers'!S230)))</f>
        <v>10.472920000591296</v>
      </c>
      <c r="T236" s="36">
        <f>IF('5b.TriRandNumbers'!T230&lt;=T$1,T$4+SQRT(T$2*'5b.TriRandNumbers'!T230),T$6-SQRT(T$3*(1-'5b.TriRandNumbers'!T230)))</f>
        <v>8.6632855442241414</v>
      </c>
      <c r="U236" s="35">
        <f>IF('5b.TriRandNumbers'!U230&lt;=U$1,U$4+SQRT(U$2*'5b.TriRandNumbers'!U230),U$6-SQRT(U$3*(1-'5b.TriRandNumbers'!U230)))</f>
        <v>9.4267997514139541</v>
      </c>
      <c r="V236" s="34">
        <f>IF('5b.TriRandNumbers'!V230&lt;=V$1,V$4+SQRT(V$2*'5b.TriRandNumbers'!V230),V$6-SQRT(V$3*(1-'5b.TriRandNumbers'!V230)))</f>
        <v>8.265981023377666</v>
      </c>
      <c r="W236" s="33">
        <f>IF('5b.TriRandNumbers'!W230&lt;=W$1,W$4+SQRT(W$2*'5b.TriRandNumbers'!W230),W$6-SQRT(W$3*(1-'5b.TriRandNumbers'!W230)))</f>
        <v>10.554026512301093</v>
      </c>
      <c r="X236" s="32">
        <f>IF('5b.TriRandNumbers'!X230&lt;=X$1,X$4+SQRT(X$2*'5b.TriRandNumbers'!X230),X$6-SQRT(X$3*(1-'5b.TriRandNumbers'!X230)))</f>
        <v>18.379062414594944</v>
      </c>
      <c r="Y236" s="31">
        <f>IF('5b.TriRandNumbers'!Y230&lt;=Y$1,Y$4+SQRT(Y$2*'5b.TriRandNumbers'!Y230),Y$6-SQRT(Y$3*(1-'5b.TriRandNumbers'!Y230)))</f>
        <v>9.6806571629984113</v>
      </c>
    </row>
    <row r="237" spans="2:25" hidden="1" x14ac:dyDescent="0.25">
      <c r="B237" s="36">
        <f>IF('5b.TriRandNumbers'!B231&lt;=B$1,B$4+SQRT(B$2*'5b.TriRandNumbers'!B231),B$6-SQRT(B$3*(1-'5b.TriRandNumbers'!B231)))</f>
        <v>4.8933893761149836</v>
      </c>
      <c r="C237" s="35">
        <f>IF('5b.TriRandNumbers'!C231&lt;=C$1,C$4+SQRT(C$2*'5b.TriRandNumbers'!C231),C$6-SQRT(C$3*(1-'5b.TriRandNumbers'!C231)))</f>
        <v>2.2129357535691465</v>
      </c>
      <c r="D237" s="34">
        <f>IF('5b.TriRandNumbers'!D231&lt;=D$1,D$4+SQRT(D$2*'5b.TriRandNumbers'!D231),D$6-SQRT(D$3*(1-'5b.TriRandNumbers'!D231)))</f>
        <v>5.5579116487268179</v>
      </c>
      <c r="E237" s="33">
        <f>IF('5b.TriRandNumbers'!E231&lt;=E$1,E$4+SQRT(E$2*'5b.TriRandNumbers'!E231),E$6-SQRT(E$3*(1-'5b.TriRandNumbers'!E231)))</f>
        <v>4.296406113443032</v>
      </c>
      <c r="F237" s="32">
        <f>IF('5b.TriRandNumbers'!F231&lt;=F$1,F$4+SQRT(F$2*'5b.TriRandNumbers'!F231),F$6-SQRT(F$3*(1-'5b.TriRandNumbers'!F231)))</f>
        <v>2.3496394218966583</v>
      </c>
      <c r="G237" s="31">
        <f>IF('5b.TriRandNumbers'!G231&lt;=G$1,G$4+SQRT(G$2*'5b.TriRandNumbers'!G231),G$6-SQRT(G$3*(1-'5b.TriRandNumbers'!G231)))</f>
        <v>3.5241187399757936</v>
      </c>
      <c r="H237" s="36">
        <f>IF('5b.TriRandNumbers'!H231&lt;=H$1,H$4+SQRT(H$2*'5b.TriRandNumbers'!H231),H$6-SQRT(H$3*(1-'5b.TriRandNumbers'!H231)))</f>
        <v>14.009902316114033</v>
      </c>
      <c r="I237" s="35">
        <f>IF('5b.TriRandNumbers'!I231&lt;=I$1,I$4+SQRT(I$2*'5b.TriRandNumbers'!I231),I$6-SQRT(I$3*(1-'5b.TriRandNumbers'!I231)))</f>
        <v>11.031453290631402</v>
      </c>
      <c r="J237" s="34">
        <f>IF('5b.TriRandNumbers'!J231&lt;=J$1,J$4+SQRT(J$2*'5b.TriRandNumbers'!J231),J$6-SQRT(J$3*(1-'5b.TriRandNumbers'!J231)))</f>
        <v>8.1384768158717655</v>
      </c>
      <c r="K237" s="33">
        <f>IF('5b.TriRandNumbers'!K231&lt;=K$1,K$4+SQRT(K$2*'5b.TriRandNumbers'!K231),K$6-SQRT(K$3*(1-'5b.TriRandNumbers'!K231)))</f>
        <v>13.360020275863748</v>
      </c>
      <c r="L237" s="32">
        <f>IF('5b.TriRandNumbers'!L231&lt;=L$1,L$4+SQRT(L$2*'5b.TriRandNumbers'!L231),L$6-SQRT(L$3*(1-'5b.TriRandNumbers'!L231)))</f>
        <v>12.054825778150487</v>
      </c>
      <c r="M237" s="31">
        <f>IF('5b.TriRandNumbers'!M231&lt;=M$1,M$4+SQRT(M$2*'5b.TriRandNumbers'!M231),M$6-SQRT(M$3*(1-'5b.TriRandNumbers'!M231)))</f>
        <v>9.852126134718544</v>
      </c>
      <c r="N237" s="36">
        <f>IF('5b.TriRandNumbers'!N231&lt;=N$1,N$4+SQRT(N$2*'5b.TriRandNumbers'!N231),N$6-SQRT(N$3*(1-'5b.TriRandNumbers'!N231)))</f>
        <v>12.574673074156276</v>
      </c>
      <c r="O237" s="35">
        <f>IF('5b.TriRandNumbers'!O231&lt;=O$1,O$4+SQRT(O$2*'5b.TriRandNumbers'!O231),O$6-SQRT(O$3*(1-'5b.TriRandNumbers'!O231)))</f>
        <v>9.2530424744159632</v>
      </c>
      <c r="P237" s="34">
        <f>IF('5b.TriRandNumbers'!P231&lt;=P$1,P$4+SQRT(P$2*'5b.TriRandNumbers'!P231),P$6-SQRT(P$3*(1-'5b.TriRandNumbers'!P231)))</f>
        <v>11.024601498936745</v>
      </c>
      <c r="Q237" s="33">
        <f>IF('5b.TriRandNumbers'!Q231&lt;=Q$1,Q$4+SQRT(Q$2*'5b.TriRandNumbers'!Q231),Q$6-SQRT(Q$3*(1-'5b.TriRandNumbers'!Q231)))</f>
        <v>9.0882600238067681</v>
      </c>
      <c r="R237" s="32">
        <f>IF('5b.TriRandNumbers'!R231&lt;=R$1,R$4+SQRT(R$2*'5b.TriRandNumbers'!R231),R$6-SQRT(R$3*(1-'5b.TriRandNumbers'!R231)))</f>
        <v>10.919257965618705</v>
      </c>
      <c r="S237" s="31">
        <f>IF('5b.TriRandNumbers'!S231&lt;=S$1,S$4+SQRT(S$2*'5b.TriRandNumbers'!S231),S$6-SQRT(S$3*(1-'5b.TriRandNumbers'!S231)))</f>
        <v>11.363680534409113</v>
      </c>
      <c r="T237" s="36">
        <f>IF('5b.TriRandNumbers'!T231&lt;=T$1,T$4+SQRT(T$2*'5b.TriRandNumbers'!T231),T$6-SQRT(T$3*(1-'5b.TriRandNumbers'!T231)))</f>
        <v>10.957348893568522</v>
      </c>
      <c r="U237" s="35">
        <f>IF('5b.TriRandNumbers'!U231&lt;=U$1,U$4+SQRT(U$2*'5b.TriRandNumbers'!U231),U$6-SQRT(U$3*(1-'5b.TriRandNumbers'!U231)))</f>
        <v>7.9083062757131142</v>
      </c>
      <c r="V237" s="34">
        <f>IF('5b.TriRandNumbers'!V231&lt;=V$1,V$4+SQRT(V$2*'5b.TriRandNumbers'!V231),V$6-SQRT(V$3*(1-'5b.TriRandNumbers'!V231)))</f>
        <v>16.486958424175242</v>
      </c>
      <c r="W237" s="33">
        <f>IF('5b.TriRandNumbers'!W231&lt;=W$1,W$4+SQRT(W$2*'5b.TriRandNumbers'!W231),W$6-SQRT(W$3*(1-'5b.TriRandNumbers'!W231)))</f>
        <v>10.560923312075873</v>
      </c>
      <c r="X237" s="32">
        <f>IF('5b.TriRandNumbers'!X231&lt;=X$1,X$4+SQRT(X$2*'5b.TriRandNumbers'!X231),X$6-SQRT(X$3*(1-'5b.TriRandNumbers'!X231)))</f>
        <v>14.974071175554013</v>
      </c>
      <c r="Y237" s="31">
        <f>IF('5b.TriRandNumbers'!Y231&lt;=Y$1,Y$4+SQRT(Y$2*'5b.TriRandNumbers'!Y231),Y$6-SQRT(Y$3*(1-'5b.TriRandNumbers'!Y231)))</f>
        <v>6.1579323085917945</v>
      </c>
    </row>
    <row r="238" spans="2:25" hidden="1" x14ac:dyDescent="0.25">
      <c r="B238" s="36">
        <f>IF('5b.TriRandNumbers'!B232&lt;=B$1,B$4+SQRT(B$2*'5b.TriRandNumbers'!B232),B$6-SQRT(B$3*(1-'5b.TriRandNumbers'!B232)))</f>
        <v>5.0987681854918039</v>
      </c>
      <c r="C238" s="35">
        <f>IF('5b.TriRandNumbers'!C232&lt;=C$1,C$4+SQRT(C$2*'5b.TriRandNumbers'!C232),C$6-SQRT(C$3*(1-'5b.TriRandNumbers'!C232)))</f>
        <v>2.39983573072662</v>
      </c>
      <c r="D238" s="34">
        <f>IF('5b.TriRandNumbers'!D232&lt;=D$1,D$4+SQRT(D$2*'5b.TriRandNumbers'!D232),D$6-SQRT(D$3*(1-'5b.TriRandNumbers'!D232)))</f>
        <v>6.2954547816036222</v>
      </c>
      <c r="E238" s="33">
        <f>IF('5b.TriRandNumbers'!E232&lt;=E$1,E$4+SQRT(E$2*'5b.TriRandNumbers'!E232),E$6-SQRT(E$3*(1-'5b.TriRandNumbers'!E232)))</f>
        <v>4.1482288672145549</v>
      </c>
      <c r="F238" s="32">
        <f>IF('5b.TriRandNumbers'!F232&lt;=F$1,F$4+SQRT(F$2*'5b.TriRandNumbers'!F232),F$6-SQRT(F$3*(1-'5b.TriRandNumbers'!F232)))</f>
        <v>1.9330515720104917</v>
      </c>
      <c r="G238" s="31">
        <f>IF('5b.TriRandNumbers'!G232&lt;=G$1,G$4+SQRT(G$2*'5b.TriRandNumbers'!G232),G$6-SQRT(G$3*(1-'5b.TriRandNumbers'!G232)))</f>
        <v>3.160719578091058</v>
      </c>
      <c r="H238" s="36">
        <f>IF('5b.TriRandNumbers'!H232&lt;=H$1,H$4+SQRT(H$2*'5b.TriRandNumbers'!H232),H$6-SQRT(H$3*(1-'5b.TriRandNumbers'!H232)))</f>
        <v>12.746685617956118</v>
      </c>
      <c r="I238" s="35">
        <f>IF('5b.TriRandNumbers'!I232&lt;=I$1,I$4+SQRT(I$2*'5b.TriRandNumbers'!I232),I$6-SQRT(I$3*(1-'5b.TriRandNumbers'!I232)))</f>
        <v>7.8535391449274936</v>
      </c>
      <c r="J238" s="34">
        <f>IF('5b.TriRandNumbers'!J232&lt;=J$1,J$4+SQRT(J$2*'5b.TriRandNumbers'!J232),J$6-SQRT(J$3*(1-'5b.TriRandNumbers'!J232)))</f>
        <v>15.543332025467121</v>
      </c>
      <c r="K238" s="33">
        <f>IF('5b.TriRandNumbers'!K232&lt;=K$1,K$4+SQRT(K$2*'5b.TriRandNumbers'!K232),K$6-SQRT(K$3*(1-'5b.TriRandNumbers'!K232)))</f>
        <v>14.325949211853507</v>
      </c>
      <c r="L238" s="32">
        <f>IF('5b.TriRandNumbers'!L232&lt;=L$1,L$4+SQRT(L$2*'5b.TriRandNumbers'!L232),L$6-SQRT(L$3*(1-'5b.TriRandNumbers'!L232)))</f>
        <v>9.5806036220702708</v>
      </c>
      <c r="M238" s="31">
        <f>IF('5b.TriRandNumbers'!M232&lt;=M$1,M$4+SQRT(M$2*'5b.TriRandNumbers'!M232),M$6-SQRT(M$3*(1-'5b.TriRandNumbers'!M232)))</f>
        <v>10.169708592870499</v>
      </c>
      <c r="N238" s="36">
        <f>IF('5b.TriRandNumbers'!N232&lt;=N$1,N$4+SQRT(N$2*'5b.TriRandNumbers'!N232),N$6-SQRT(N$3*(1-'5b.TriRandNumbers'!N232)))</f>
        <v>10.00816102919509</v>
      </c>
      <c r="O238" s="35">
        <f>IF('5b.TriRandNumbers'!O232&lt;=O$1,O$4+SQRT(O$2*'5b.TriRandNumbers'!O232),O$6-SQRT(O$3*(1-'5b.TriRandNumbers'!O232)))</f>
        <v>12.059863364233472</v>
      </c>
      <c r="P238" s="34">
        <f>IF('5b.TriRandNumbers'!P232&lt;=P$1,P$4+SQRT(P$2*'5b.TriRandNumbers'!P232),P$6-SQRT(P$3*(1-'5b.TriRandNumbers'!P232)))</f>
        <v>17.772476773068814</v>
      </c>
      <c r="Q238" s="33">
        <f>IF('5b.TriRandNumbers'!Q232&lt;=Q$1,Q$4+SQRT(Q$2*'5b.TriRandNumbers'!Q232),Q$6-SQRT(Q$3*(1-'5b.TriRandNumbers'!Q232)))</f>
        <v>15.00777844879595</v>
      </c>
      <c r="R238" s="32">
        <f>IF('5b.TriRandNumbers'!R232&lt;=R$1,R$4+SQRT(R$2*'5b.TriRandNumbers'!R232),R$6-SQRT(R$3*(1-'5b.TriRandNumbers'!R232)))</f>
        <v>10.402468360786866</v>
      </c>
      <c r="S238" s="31">
        <f>IF('5b.TriRandNumbers'!S232&lt;=S$1,S$4+SQRT(S$2*'5b.TriRandNumbers'!S232),S$6-SQRT(S$3*(1-'5b.TriRandNumbers'!S232)))</f>
        <v>8.9957867617308871</v>
      </c>
      <c r="T238" s="36">
        <f>IF('5b.TriRandNumbers'!T232&lt;=T$1,T$4+SQRT(T$2*'5b.TriRandNumbers'!T232),T$6-SQRT(T$3*(1-'5b.TriRandNumbers'!T232)))</f>
        <v>12.813413789533598</v>
      </c>
      <c r="U238" s="35">
        <f>IF('5b.TriRandNumbers'!U232&lt;=U$1,U$4+SQRT(U$2*'5b.TriRandNumbers'!U232),U$6-SQRT(U$3*(1-'5b.TriRandNumbers'!U232)))</f>
        <v>11.023425909115408</v>
      </c>
      <c r="V238" s="34">
        <f>IF('5b.TriRandNumbers'!V232&lt;=V$1,V$4+SQRT(V$2*'5b.TriRandNumbers'!V232),V$6-SQRT(V$3*(1-'5b.TriRandNumbers'!V232)))</f>
        <v>16.448112394997963</v>
      </c>
      <c r="W238" s="33">
        <f>IF('5b.TriRandNumbers'!W232&lt;=W$1,W$4+SQRT(W$2*'5b.TriRandNumbers'!W232),W$6-SQRT(W$3*(1-'5b.TriRandNumbers'!W232)))</f>
        <v>10.153021724477208</v>
      </c>
      <c r="X238" s="32">
        <f>IF('5b.TriRandNumbers'!X232&lt;=X$1,X$4+SQRT(X$2*'5b.TriRandNumbers'!X232),X$6-SQRT(X$3*(1-'5b.TriRandNumbers'!X232)))</f>
        <v>9.1562622650055125</v>
      </c>
      <c r="Y238" s="31">
        <f>IF('5b.TriRandNumbers'!Y232&lt;=Y$1,Y$4+SQRT(Y$2*'5b.TriRandNumbers'!Y232),Y$6-SQRT(Y$3*(1-'5b.TriRandNumbers'!Y232)))</f>
        <v>12.418369499949083</v>
      </c>
    </row>
    <row r="239" spans="2:25" hidden="1" x14ac:dyDescent="0.25">
      <c r="B239" s="36">
        <f>IF('5b.TriRandNumbers'!B233&lt;=B$1,B$4+SQRT(B$2*'5b.TriRandNumbers'!B233),B$6-SQRT(B$3*(1-'5b.TriRandNumbers'!B233)))</f>
        <v>4.2332267153299501</v>
      </c>
      <c r="C239" s="35">
        <f>IF('5b.TriRandNumbers'!C233&lt;=C$1,C$4+SQRT(C$2*'5b.TriRandNumbers'!C233),C$6-SQRT(C$3*(1-'5b.TriRandNumbers'!C233)))</f>
        <v>3.3313153024261553</v>
      </c>
      <c r="D239" s="34">
        <f>IF('5b.TriRandNumbers'!D233&lt;=D$1,D$4+SQRT(D$2*'5b.TriRandNumbers'!D233),D$6-SQRT(D$3*(1-'5b.TriRandNumbers'!D233)))</f>
        <v>4.6532078670639185</v>
      </c>
      <c r="E239" s="33">
        <f>IF('5b.TriRandNumbers'!E233&lt;=E$1,E$4+SQRT(E$2*'5b.TriRandNumbers'!E233),E$6-SQRT(E$3*(1-'5b.TriRandNumbers'!E233)))</f>
        <v>3.6759555921161908</v>
      </c>
      <c r="F239" s="32">
        <f>IF('5b.TriRandNumbers'!F233&lt;=F$1,F$4+SQRT(F$2*'5b.TriRandNumbers'!F233),F$6-SQRT(F$3*(1-'5b.TriRandNumbers'!F233)))</f>
        <v>3.3825316619121493</v>
      </c>
      <c r="G239" s="31">
        <f>IF('5b.TriRandNumbers'!G233&lt;=G$1,G$4+SQRT(G$2*'5b.TriRandNumbers'!G233),G$6-SQRT(G$3*(1-'5b.TriRandNumbers'!G233)))</f>
        <v>3.4395824117875184</v>
      </c>
      <c r="H239" s="36">
        <f>IF('5b.TriRandNumbers'!H233&lt;=H$1,H$4+SQRT(H$2*'5b.TriRandNumbers'!H233),H$6-SQRT(H$3*(1-'5b.TriRandNumbers'!H233)))</f>
        <v>16.907398107239427</v>
      </c>
      <c r="I239" s="35">
        <f>IF('5b.TriRandNumbers'!I233&lt;=I$1,I$4+SQRT(I$2*'5b.TriRandNumbers'!I233),I$6-SQRT(I$3*(1-'5b.TriRandNumbers'!I233)))</f>
        <v>7.4309084205437053</v>
      </c>
      <c r="J239" s="34">
        <f>IF('5b.TriRandNumbers'!J233&lt;=J$1,J$4+SQRT(J$2*'5b.TriRandNumbers'!J233),J$6-SQRT(J$3*(1-'5b.TriRandNumbers'!J233)))</f>
        <v>7.7324011162014923</v>
      </c>
      <c r="K239" s="33">
        <f>IF('5b.TriRandNumbers'!K233&lt;=K$1,K$4+SQRT(K$2*'5b.TriRandNumbers'!K233),K$6-SQRT(K$3*(1-'5b.TriRandNumbers'!K233)))</f>
        <v>13.117628977095752</v>
      </c>
      <c r="L239" s="32">
        <f>IF('5b.TriRandNumbers'!L233&lt;=L$1,L$4+SQRT(L$2*'5b.TriRandNumbers'!L233),L$6-SQRT(L$3*(1-'5b.TriRandNumbers'!L233)))</f>
        <v>8.479967237422807</v>
      </c>
      <c r="M239" s="31">
        <f>IF('5b.TriRandNumbers'!M233&lt;=M$1,M$4+SQRT(M$2*'5b.TriRandNumbers'!M233),M$6-SQRT(M$3*(1-'5b.TriRandNumbers'!M233)))</f>
        <v>9.4245410225841617</v>
      </c>
      <c r="N239" s="36">
        <f>IF('5b.TriRandNumbers'!N233&lt;=N$1,N$4+SQRT(N$2*'5b.TriRandNumbers'!N233),N$6-SQRT(N$3*(1-'5b.TriRandNumbers'!N233)))</f>
        <v>10.376295688543742</v>
      </c>
      <c r="O239" s="35">
        <f>IF('5b.TriRandNumbers'!O233&lt;=O$1,O$4+SQRT(O$2*'5b.TriRandNumbers'!O233),O$6-SQRT(O$3*(1-'5b.TriRandNumbers'!O233)))</f>
        <v>10.55413432100006</v>
      </c>
      <c r="P239" s="34">
        <f>IF('5b.TriRandNumbers'!P233&lt;=P$1,P$4+SQRT(P$2*'5b.TriRandNumbers'!P233),P$6-SQRT(P$3*(1-'5b.TriRandNumbers'!P233)))</f>
        <v>11.369262529977314</v>
      </c>
      <c r="Q239" s="33">
        <f>IF('5b.TriRandNumbers'!Q233&lt;=Q$1,Q$4+SQRT(Q$2*'5b.TriRandNumbers'!Q233),Q$6-SQRT(Q$3*(1-'5b.TriRandNumbers'!Q233)))</f>
        <v>16.45424200695572</v>
      </c>
      <c r="R239" s="32">
        <f>IF('5b.TriRandNumbers'!R233&lt;=R$1,R$4+SQRT(R$2*'5b.TriRandNumbers'!R233),R$6-SQRT(R$3*(1-'5b.TriRandNumbers'!R233)))</f>
        <v>10.913473094771211</v>
      </c>
      <c r="S239" s="31">
        <f>IF('5b.TriRandNumbers'!S233&lt;=S$1,S$4+SQRT(S$2*'5b.TriRandNumbers'!S233),S$6-SQRT(S$3*(1-'5b.TriRandNumbers'!S233)))</f>
        <v>7.6670648241220469</v>
      </c>
      <c r="T239" s="36">
        <f>IF('5b.TriRandNumbers'!T233&lt;=T$1,T$4+SQRT(T$2*'5b.TriRandNumbers'!T233),T$6-SQRT(T$3*(1-'5b.TriRandNumbers'!T233)))</f>
        <v>17.134296062034153</v>
      </c>
      <c r="U239" s="35">
        <f>IF('5b.TriRandNumbers'!U233&lt;=U$1,U$4+SQRT(U$2*'5b.TriRandNumbers'!U233),U$6-SQRT(U$3*(1-'5b.TriRandNumbers'!U233)))</f>
        <v>7.4176218004084395</v>
      </c>
      <c r="V239" s="34">
        <f>IF('5b.TriRandNumbers'!V233&lt;=V$1,V$4+SQRT(V$2*'5b.TriRandNumbers'!V233),V$6-SQRT(V$3*(1-'5b.TriRandNumbers'!V233)))</f>
        <v>12.039074535153238</v>
      </c>
      <c r="W239" s="33">
        <f>IF('5b.TriRandNumbers'!W233&lt;=W$1,W$4+SQRT(W$2*'5b.TriRandNumbers'!W233),W$6-SQRT(W$3*(1-'5b.TriRandNumbers'!W233)))</f>
        <v>7.6314942837219917</v>
      </c>
      <c r="X239" s="32">
        <f>IF('5b.TriRandNumbers'!X233&lt;=X$1,X$4+SQRT(X$2*'5b.TriRandNumbers'!X233),X$6-SQRT(X$3*(1-'5b.TriRandNumbers'!X233)))</f>
        <v>14.805590848061044</v>
      </c>
      <c r="Y239" s="31">
        <f>IF('5b.TriRandNumbers'!Y233&lt;=Y$1,Y$4+SQRT(Y$2*'5b.TriRandNumbers'!Y233),Y$6-SQRT(Y$3*(1-'5b.TriRandNumbers'!Y233)))</f>
        <v>12.743674708536371</v>
      </c>
    </row>
    <row r="240" spans="2:25" hidden="1" x14ac:dyDescent="0.25">
      <c r="B240" s="36">
        <f>IF('5b.TriRandNumbers'!B234&lt;=B$1,B$4+SQRT(B$2*'5b.TriRandNumbers'!B234),B$6-SQRT(B$3*(1-'5b.TriRandNumbers'!B234)))</f>
        <v>3.6028124538812256</v>
      </c>
      <c r="C240" s="35">
        <f>IF('5b.TriRandNumbers'!C234&lt;=C$1,C$4+SQRT(C$2*'5b.TriRandNumbers'!C234),C$6-SQRT(C$3*(1-'5b.TriRandNumbers'!C234)))</f>
        <v>3.5759313509374646</v>
      </c>
      <c r="D240" s="34">
        <f>IF('5b.TriRandNumbers'!D234&lt;=D$1,D$4+SQRT(D$2*'5b.TriRandNumbers'!D234),D$6-SQRT(D$3*(1-'5b.TriRandNumbers'!D234)))</f>
        <v>6.741943698521462</v>
      </c>
      <c r="E240" s="33">
        <f>IF('5b.TriRandNumbers'!E234&lt;=E$1,E$4+SQRT(E$2*'5b.TriRandNumbers'!E234),E$6-SQRT(E$3*(1-'5b.TriRandNumbers'!E234)))</f>
        <v>4.058119987987423</v>
      </c>
      <c r="F240" s="32">
        <f>IF('5b.TriRandNumbers'!F234&lt;=F$1,F$4+SQRT(F$2*'5b.TriRandNumbers'!F234),F$6-SQRT(F$3*(1-'5b.TriRandNumbers'!F234)))</f>
        <v>1.5197014408137033</v>
      </c>
      <c r="G240" s="31">
        <f>IF('5b.TriRandNumbers'!G234&lt;=G$1,G$4+SQRT(G$2*'5b.TriRandNumbers'!G234),G$6-SQRT(G$3*(1-'5b.TriRandNumbers'!G234)))</f>
        <v>2.5268975762089512</v>
      </c>
      <c r="H240" s="36">
        <f>IF('5b.TriRandNumbers'!H234&lt;=H$1,H$4+SQRT(H$2*'5b.TriRandNumbers'!H234),H$6-SQRT(H$3*(1-'5b.TriRandNumbers'!H234)))</f>
        <v>17.545240305622251</v>
      </c>
      <c r="I240" s="35">
        <f>IF('5b.TriRandNumbers'!I234&lt;=I$1,I$4+SQRT(I$2*'5b.TriRandNumbers'!I234),I$6-SQRT(I$3*(1-'5b.TriRandNumbers'!I234)))</f>
        <v>12.542751922736354</v>
      </c>
      <c r="J240" s="34">
        <f>IF('5b.TriRandNumbers'!J234&lt;=J$1,J$4+SQRT(J$2*'5b.TriRandNumbers'!J234),J$6-SQRT(J$3*(1-'5b.TriRandNumbers'!J234)))</f>
        <v>8.084879236407037</v>
      </c>
      <c r="K240" s="33">
        <f>IF('5b.TriRandNumbers'!K234&lt;=K$1,K$4+SQRT(K$2*'5b.TriRandNumbers'!K234),K$6-SQRT(K$3*(1-'5b.TriRandNumbers'!K234)))</f>
        <v>9.465317612333461</v>
      </c>
      <c r="L240" s="32">
        <f>IF('5b.TriRandNumbers'!L234&lt;=L$1,L$4+SQRT(L$2*'5b.TriRandNumbers'!L234),L$6-SQRT(L$3*(1-'5b.TriRandNumbers'!L234)))</f>
        <v>14.654233749341607</v>
      </c>
      <c r="M240" s="31">
        <f>IF('5b.TriRandNumbers'!M234&lt;=M$1,M$4+SQRT(M$2*'5b.TriRandNumbers'!M234),M$6-SQRT(M$3*(1-'5b.TriRandNumbers'!M234)))</f>
        <v>7.9939820361873331</v>
      </c>
      <c r="N240" s="36">
        <f>IF('5b.TriRandNumbers'!N234&lt;=N$1,N$4+SQRT(N$2*'5b.TriRandNumbers'!N234),N$6-SQRT(N$3*(1-'5b.TriRandNumbers'!N234)))</f>
        <v>8.9300179557747459</v>
      </c>
      <c r="O240" s="35">
        <f>IF('5b.TriRandNumbers'!O234&lt;=O$1,O$4+SQRT(O$2*'5b.TriRandNumbers'!O234),O$6-SQRT(O$3*(1-'5b.TriRandNumbers'!O234)))</f>
        <v>14.064604695293401</v>
      </c>
      <c r="P240" s="34">
        <f>IF('5b.TriRandNumbers'!P234&lt;=P$1,P$4+SQRT(P$2*'5b.TriRandNumbers'!P234),P$6-SQRT(P$3*(1-'5b.TriRandNumbers'!P234)))</f>
        <v>11.078879719167318</v>
      </c>
      <c r="Q240" s="33">
        <f>IF('5b.TriRandNumbers'!Q234&lt;=Q$1,Q$4+SQRT(Q$2*'5b.TriRandNumbers'!Q234),Q$6-SQRT(Q$3*(1-'5b.TriRandNumbers'!Q234)))</f>
        <v>14.183073544176393</v>
      </c>
      <c r="R240" s="32">
        <f>IF('5b.TriRandNumbers'!R234&lt;=R$1,R$4+SQRT(R$2*'5b.TriRandNumbers'!R234),R$6-SQRT(R$3*(1-'5b.TriRandNumbers'!R234)))</f>
        <v>7.5556302937336586</v>
      </c>
      <c r="S240" s="31">
        <f>IF('5b.TriRandNumbers'!S234&lt;=S$1,S$4+SQRT(S$2*'5b.TriRandNumbers'!S234),S$6-SQRT(S$3*(1-'5b.TriRandNumbers'!S234)))</f>
        <v>12.286012563221707</v>
      </c>
      <c r="T240" s="36">
        <f>IF('5b.TriRandNumbers'!T234&lt;=T$1,T$4+SQRT(T$2*'5b.TriRandNumbers'!T234),T$6-SQRT(T$3*(1-'5b.TriRandNumbers'!T234)))</f>
        <v>17.304776935043556</v>
      </c>
      <c r="U240" s="35">
        <f>IF('5b.TriRandNumbers'!U234&lt;=U$1,U$4+SQRT(U$2*'5b.TriRandNumbers'!U234),U$6-SQRT(U$3*(1-'5b.TriRandNumbers'!U234)))</f>
        <v>12.88676393723814</v>
      </c>
      <c r="V240" s="34">
        <f>IF('5b.TriRandNumbers'!V234&lt;=V$1,V$4+SQRT(V$2*'5b.TriRandNumbers'!V234),V$6-SQRT(V$3*(1-'5b.TriRandNumbers'!V234)))</f>
        <v>12.228554120021688</v>
      </c>
      <c r="W240" s="33">
        <f>IF('5b.TriRandNumbers'!W234&lt;=W$1,W$4+SQRT(W$2*'5b.TriRandNumbers'!W234),W$6-SQRT(W$3*(1-'5b.TriRandNumbers'!W234)))</f>
        <v>13.671521667288335</v>
      </c>
      <c r="X240" s="32">
        <f>IF('5b.TriRandNumbers'!X234&lt;=X$1,X$4+SQRT(X$2*'5b.TriRandNumbers'!X234),X$6-SQRT(X$3*(1-'5b.TriRandNumbers'!X234)))</f>
        <v>9.3598389572483569</v>
      </c>
      <c r="Y240" s="31">
        <f>IF('5b.TriRandNumbers'!Y234&lt;=Y$1,Y$4+SQRT(Y$2*'5b.TriRandNumbers'!Y234),Y$6-SQRT(Y$3*(1-'5b.TriRandNumbers'!Y234)))</f>
        <v>14.513756004906952</v>
      </c>
    </row>
    <row r="241" spans="2:25" hidden="1" x14ac:dyDescent="0.25">
      <c r="B241" s="36">
        <f>IF('5b.TriRandNumbers'!B235&lt;=B$1,B$4+SQRT(B$2*'5b.TriRandNumbers'!B235),B$6-SQRT(B$3*(1-'5b.TriRandNumbers'!B235)))</f>
        <v>5.4304425309301072</v>
      </c>
      <c r="C241" s="35">
        <f>IF('5b.TriRandNumbers'!C235&lt;=C$1,C$4+SQRT(C$2*'5b.TriRandNumbers'!C235),C$6-SQRT(C$3*(1-'5b.TriRandNumbers'!C235)))</f>
        <v>2.7318341444995666</v>
      </c>
      <c r="D241" s="34">
        <f>IF('5b.TriRandNumbers'!D235&lt;=D$1,D$4+SQRT(D$2*'5b.TriRandNumbers'!D235),D$6-SQRT(D$3*(1-'5b.TriRandNumbers'!D235)))</f>
        <v>5.728129398591463</v>
      </c>
      <c r="E241" s="33">
        <f>IF('5b.TriRandNumbers'!E235&lt;=E$1,E$4+SQRT(E$2*'5b.TriRandNumbers'!E235),E$6-SQRT(E$3*(1-'5b.TriRandNumbers'!E235)))</f>
        <v>4.1033052914540189</v>
      </c>
      <c r="F241" s="32">
        <f>IF('5b.TriRandNumbers'!F235&lt;=F$1,F$4+SQRT(F$2*'5b.TriRandNumbers'!F235),F$6-SQRT(F$3*(1-'5b.TriRandNumbers'!F235)))</f>
        <v>3.5831897033217897</v>
      </c>
      <c r="G241" s="31">
        <f>IF('5b.TriRandNumbers'!G235&lt;=G$1,G$4+SQRT(G$2*'5b.TriRandNumbers'!G235),G$6-SQRT(G$3*(1-'5b.TriRandNumbers'!G235)))</f>
        <v>2.4638923805813033</v>
      </c>
      <c r="H241" s="36">
        <f>IF('5b.TriRandNumbers'!H235&lt;=H$1,H$4+SQRT(H$2*'5b.TriRandNumbers'!H235),H$6-SQRT(H$3*(1-'5b.TriRandNumbers'!H235)))</f>
        <v>9.9194657433418563</v>
      </c>
      <c r="I241" s="35">
        <f>IF('5b.TriRandNumbers'!I235&lt;=I$1,I$4+SQRT(I$2*'5b.TriRandNumbers'!I235),I$6-SQRT(I$3*(1-'5b.TriRandNumbers'!I235)))</f>
        <v>18.459850871658823</v>
      </c>
      <c r="J241" s="34">
        <f>IF('5b.TriRandNumbers'!J235&lt;=J$1,J$4+SQRT(J$2*'5b.TriRandNumbers'!J235),J$6-SQRT(J$3*(1-'5b.TriRandNumbers'!J235)))</f>
        <v>11.818654557337384</v>
      </c>
      <c r="K241" s="33">
        <f>IF('5b.TriRandNumbers'!K235&lt;=K$1,K$4+SQRT(K$2*'5b.TriRandNumbers'!K235),K$6-SQRT(K$3*(1-'5b.TriRandNumbers'!K235)))</f>
        <v>10.741145577947407</v>
      </c>
      <c r="L241" s="32">
        <f>IF('5b.TriRandNumbers'!L235&lt;=L$1,L$4+SQRT(L$2*'5b.TriRandNumbers'!L235),L$6-SQRT(L$3*(1-'5b.TriRandNumbers'!L235)))</f>
        <v>15.273529753278797</v>
      </c>
      <c r="M241" s="31">
        <f>IF('5b.TriRandNumbers'!M235&lt;=M$1,M$4+SQRT(M$2*'5b.TriRandNumbers'!M235),M$6-SQRT(M$3*(1-'5b.TriRandNumbers'!M235)))</f>
        <v>17.817303080836332</v>
      </c>
      <c r="N241" s="36">
        <f>IF('5b.TriRandNumbers'!N235&lt;=N$1,N$4+SQRT(N$2*'5b.TriRandNumbers'!N235),N$6-SQRT(N$3*(1-'5b.TriRandNumbers'!N235)))</f>
        <v>14.172724035332617</v>
      </c>
      <c r="O241" s="35">
        <f>IF('5b.TriRandNumbers'!O235&lt;=O$1,O$4+SQRT(O$2*'5b.TriRandNumbers'!O235),O$6-SQRT(O$3*(1-'5b.TriRandNumbers'!O235)))</f>
        <v>13.521840062963353</v>
      </c>
      <c r="P241" s="34">
        <f>IF('5b.TriRandNumbers'!P235&lt;=P$1,P$4+SQRT(P$2*'5b.TriRandNumbers'!P235),P$6-SQRT(P$3*(1-'5b.TriRandNumbers'!P235)))</f>
        <v>10.029118585405515</v>
      </c>
      <c r="Q241" s="33">
        <f>IF('5b.TriRandNumbers'!Q235&lt;=Q$1,Q$4+SQRT(Q$2*'5b.TriRandNumbers'!Q235),Q$6-SQRT(Q$3*(1-'5b.TriRandNumbers'!Q235)))</f>
        <v>11.60219981371629</v>
      </c>
      <c r="R241" s="32">
        <f>IF('5b.TriRandNumbers'!R235&lt;=R$1,R$4+SQRT(R$2*'5b.TriRandNumbers'!R235),R$6-SQRT(R$3*(1-'5b.TriRandNumbers'!R235)))</f>
        <v>6.797160013617737</v>
      </c>
      <c r="S241" s="31">
        <f>IF('5b.TriRandNumbers'!S235&lt;=S$1,S$4+SQRT(S$2*'5b.TriRandNumbers'!S235),S$6-SQRT(S$3*(1-'5b.TriRandNumbers'!S235)))</f>
        <v>10.304366789969498</v>
      </c>
      <c r="T241" s="36">
        <f>IF('5b.TriRandNumbers'!T235&lt;=T$1,T$4+SQRT(T$2*'5b.TriRandNumbers'!T235),T$6-SQRT(T$3*(1-'5b.TriRandNumbers'!T235)))</f>
        <v>12.903793691667031</v>
      </c>
      <c r="U241" s="35">
        <f>IF('5b.TriRandNumbers'!U235&lt;=U$1,U$4+SQRT(U$2*'5b.TriRandNumbers'!U235),U$6-SQRT(U$3*(1-'5b.TriRandNumbers'!U235)))</f>
        <v>10.944969205505474</v>
      </c>
      <c r="V241" s="34">
        <f>IF('5b.TriRandNumbers'!V235&lt;=V$1,V$4+SQRT(V$2*'5b.TriRandNumbers'!V235),V$6-SQRT(V$3*(1-'5b.TriRandNumbers'!V235)))</f>
        <v>8.2000261433411445</v>
      </c>
      <c r="W241" s="33">
        <f>IF('5b.TriRandNumbers'!W235&lt;=W$1,W$4+SQRT(W$2*'5b.TriRandNumbers'!W235),W$6-SQRT(W$3*(1-'5b.TriRandNumbers'!W235)))</f>
        <v>14.421072978094028</v>
      </c>
      <c r="X241" s="32">
        <f>IF('5b.TriRandNumbers'!X235&lt;=X$1,X$4+SQRT(X$2*'5b.TriRandNumbers'!X235),X$6-SQRT(X$3*(1-'5b.TriRandNumbers'!X235)))</f>
        <v>16.385584482613684</v>
      </c>
      <c r="Y241" s="31">
        <f>IF('5b.TriRandNumbers'!Y235&lt;=Y$1,Y$4+SQRT(Y$2*'5b.TriRandNumbers'!Y235),Y$6-SQRT(Y$3*(1-'5b.TriRandNumbers'!Y235)))</f>
        <v>10.450769552774235</v>
      </c>
    </row>
    <row r="242" spans="2:25" hidden="1" x14ac:dyDescent="0.25">
      <c r="B242" s="36">
        <f>IF('5b.TriRandNumbers'!B236&lt;=B$1,B$4+SQRT(B$2*'5b.TriRandNumbers'!B236),B$6-SQRT(B$3*(1-'5b.TriRandNumbers'!B236)))</f>
        <v>4.1654159896889311</v>
      </c>
      <c r="C242" s="35">
        <f>IF('5b.TriRandNumbers'!C236&lt;=C$1,C$4+SQRT(C$2*'5b.TriRandNumbers'!C236),C$6-SQRT(C$3*(1-'5b.TriRandNumbers'!C236)))</f>
        <v>3.0069921619254423</v>
      </c>
      <c r="D242" s="34">
        <f>IF('5b.TriRandNumbers'!D236&lt;=D$1,D$4+SQRT(D$2*'5b.TriRandNumbers'!D236),D$6-SQRT(D$3*(1-'5b.TriRandNumbers'!D236)))</f>
        <v>6.0824444431836122</v>
      </c>
      <c r="E242" s="33">
        <f>IF('5b.TriRandNumbers'!E236&lt;=E$1,E$4+SQRT(E$2*'5b.TriRandNumbers'!E236),E$6-SQRT(E$3*(1-'5b.TriRandNumbers'!E236)))</f>
        <v>4.0108706074735139</v>
      </c>
      <c r="F242" s="32">
        <f>IF('5b.TriRandNumbers'!F236&lt;=F$1,F$4+SQRT(F$2*'5b.TriRandNumbers'!F236),F$6-SQRT(F$3*(1-'5b.TriRandNumbers'!F236)))</f>
        <v>2.9812040770379951</v>
      </c>
      <c r="G242" s="31">
        <f>IF('5b.TriRandNumbers'!G236&lt;=G$1,G$4+SQRT(G$2*'5b.TriRandNumbers'!G236),G$6-SQRT(G$3*(1-'5b.TriRandNumbers'!G236)))</f>
        <v>3.1708545361624743</v>
      </c>
      <c r="H242" s="36">
        <f>IF('5b.TriRandNumbers'!H236&lt;=H$1,H$4+SQRT(H$2*'5b.TriRandNumbers'!H236),H$6-SQRT(H$3*(1-'5b.TriRandNumbers'!H236)))</f>
        <v>6.2300067618064494</v>
      </c>
      <c r="I242" s="35">
        <f>IF('5b.TriRandNumbers'!I236&lt;=I$1,I$4+SQRT(I$2*'5b.TriRandNumbers'!I236),I$6-SQRT(I$3*(1-'5b.TriRandNumbers'!I236)))</f>
        <v>10.645898795773121</v>
      </c>
      <c r="J242" s="34">
        <f>IF('5b.TriRandNumbers'!J236&lt;=J$1,J$4+SQRT(J$2*'5b.TriRandNumbers'!J236),J$6-SQRT(J$3*(1-'5b.TriRandNumbers'!J236)))</f>
        <v>11.962685257059896</v>
      </c>
      <c r="K242" s="33">
        <f>IF('5b.TriRandNumbers'!K236&lt;=K$1,K$4+SQRT(K$2*'5b.TriRandNumbers'!K236),K$6-SQRT(K$3*(1-'5b.TriRandNumbers'!K236)))</f>
        <v>16.349151521263064</v>
      </c>
      <c r="L242" s="32">
        <f>IF('5b.TriRandNumbers'!L236&lt;=L$1,L$4+SQRT(L$2*'5b.TriRandNumbers'!L236),L$6-SQRT(L$3*(1-'5b.TriRandNumbers'!L236)))</f>
        <v>14.674439741276565</v>
      </c>
      <c r="M242" s="31">
        <f>IF('5b.TriRandNumbers'!M236&lt;=M$1,M$4+SQRT(M$2*'5b.TriRandNumbers'!M236),M$6-SQRT(M$3*(1-'5b.TriRandNumbers'!M236)))</f>
        <v>7.2699295284555667</v>
      </c>
      <c r="N242" s="36">
        <f>IF('5b.TriRandNumbers'!N236&lt;=N$1,N$4+SQRT(N$2*'5b.TriRandNumbers'!N236),N$6-SQRT(N$3*(1-'5b.TriRandNumbers'!N236)))</f>
        <v>12.041390738632799</v>
      </c>
      <c r="O242" s="35">
        <f>IF('5b.TriRandNumbers'!O236&lt;=O$1,O$4+SQRT(O$2*'5b.TriRandNumbers'!O236),O$6-SQRT(O$3*(1-'5b.TriRandNumbers'!O236)))</f>
        <v>9.3204307689783725</v>
      </c>
      <c r="P242" s="34">
        <f>IF('5b.TriRandNumbers'!P236&lt;=P$1,P$4+SQRT(P$2*'5b.TriRandNumbers'!P236),P$6-SQRT(P$3*(1-'5b.TriRandNumbers'!P236)))</f>
        <v>11.900779865272936</v>
      </c>
      <c r="Q242" s="33">
        <f>IF('5b.TriRandNumbers'!Q236&lt;=Q$1,Q$4+SQRT(Q$2*'5b.TriRandNumbers'!Q236),Q$6-SQRT(Q$3*(1-'5b.TriRandNumbers'!Q236)))</f>
        <v>12.762368265263976</v>
      </c>
      <c r="R242" s="32">
        <f>IF('5b.TriRandNumbers'!R236&lt;=R$1,R$4+SQRT(R$2*'5b.TriRandNumbers'!R236),R$6-SQRT(R$3*(1-'5b.TriRandNumbers'!R236)))</f>
        <v>10.636908773547571</v>
      </c>
      <c r="S242" s="31">
        <f>IF('5b.TriRandNumbers'!S236&lt;=S$1,S$4+SQRT(S$2*'5b.TriRandNumbers'!S236),S$6-SQRT(S$3*(1-'5b.TriRandNumbers'!S236)))</f>
        <v>12.522911139664991</v>
      </c>
      <c r="T242" s="36">
        <f>IF('5b.TriRandNumbers'!T236&lt;=T$1,T$4+SQRT(T$2*'5b.TriRandNumbers'!T236),T$6-SQRT(T$3*(1-'5b.TriRandNumbers'!T236)))</f>
        <v>13.667109785612594</v>
      </c>
      <c r="U242" s="35">
        <f>IF('5b.TriRandNumbers'!U236&lt;=U$1,U$4+SQRT(U$2*'5b.TriRandNumbers'!U236),U$6-SQRT(U$3*(1-'5b.TriRandNumbers'!U236)))</f>
        <v>10.524953538119377</v>
      </c>
      <c r="V242" s="34">
        <f>IF('5b.TriRandNumbers'!V236&lt;=V$1,V$4+SQRT(V$2*'5b.TriRandNumbers'!V236),V$6-SQRT(V$3*(1-'5b.TriRandNumbers'!V236)))</f>
        <v>10.706719733466612</v>
      </c>
      <c r="W242" s="33">
        <f>IF('5b.TriRandNumbers'!W236&lt;=W$1,W$4+SQRT(W$2*'5b.TriRandNumbers'!W236),W$6-SQRT(W$3*(1-'5b.TriRandNumbers'!W236)))</f>
        <v>17.835419077452709</v>
      </c>
      <c r="X242" s="32">
        <f>IF('5b.TriRandNumbers'!X236&lt;=X$1,X$4+SQRT(X$2*'5b.TriRandNumbers'!X236),X$6-SQRT(X$3*(1-'5b.TriRandNumbers'!X236)))</f>
        <v>7.9538955956979471</v>
      </c>
      <c r="Y242" s="31">
        <f>IF('5b.TriRandNumbers'!Y236&lt;=Y$1,Y$4+SQRT(Y$2*'5b.TriRandNumbers'!Y236),Y$6-SQRT(Y$3*(1-'5b.TriRandNumbers'!Y236)))</f>
        <v>9.9848174350066046</v>
      </c>
    </row>
    <row r="243" spans="2:25" hidden="1" x14ac:dyDescent="0.25">
      <c r="B243" s="36">
        <f>IF('5b.TriRandNumbers'!B237&lt;=B$1,B$4+SQRT(B$2*'5b.TriRandNumbers'!B237),B$6-SQRT(B$3*(1-'5b.TriRandNumbers'!B237)))</f>
        <v>4.1313787506695263</v>
      </c>
      <c r="C243" s="35">
        <f>IF('5b.TriRandNumbers'!C237&lt;=C$1,C$4+SQRT(C$2*'5b.TriRandNumbers'!C237),C$6-SQRT(C$3*(1-'5b.TriRandNumbers'!C237)))</f>
        <v>3.7715586125694296</v>
      </c>
      <c r="D243" s="34">
        <f>IF('5b.TriRandNumbers'!D237&lt;=D$1,D$4+SQRT(D$2*'5b.TriRandNumbers'!D237),D$6-SQRT(D$3*(1-'5b.TriRandNumbers'!D237)))</f>
        <v>5.8335080750061232</v>
      </c>
      <c r="E243" s="33">
        <f>IF('5b.TriRandNumbers'!E237&lt;=E$1,E$4+SQRT(E$2*'5b.TriRandNumbers'!E237),E$6-SQRT(E$3*(1-'5b.TriRandNumbers'!E237)))</f>
        <v>4.5464282195996635</v>
      </c>
      <c r="F243" s="32">
        <f>IF('5b.TriRandNumbers'!F237&lt;=F$1,F$4+SQRT(F$2*'5b.TriRandNumbers'!F237),F$6-SQRT(F$3*(1-'5b.TriRandNumbers'!F237)))</f>
        <v>1.5678792384442977</v>
      </c>
      <c r="G243" s="31">
        <f>IF('5b.TriRandNumbers'!G237&lt;=G$1,G$4+SQRT(G$2*'5b.TriRandNumbers'!G237),G$6-SQRT(G$3*(1-'5b.TriRandNumbers'!G237)))</f>
        <v>2.8133056892521315</v>
      </c>
      <c r="H243" s="36">
        <f>IF('5b.TriRandNumbers'!H237&lt;=H$1,H$4+SQRT(H$2*'5b.TriRandNumbers'!H237),H$6-SQRT(H$3*(1-'5b.TriRandNumbers'!H237)))</f>
        <v>9.819849854937857</v>
      </c>
      <c r="I243" s="35">
        <f>IF('5b.TriRandNumbers'!I237&lt;=I$1,I$4+SQRT(I$2*'5b.TriRandNumbers'!I237),I$6-SQRT(I$3*(1-'5b.TriRandNumbers'!I237)))</f>
        <v>11.089194569803379</v>
      </c>
      <c r="J243" s="34">
        <f>IF('5b.TriRandNumbers'!J237&lt;=J$1,J$4+SQRT(J$2*'5b.TriRandNumbers'!J237),J$6-SQRT(J$3*(1-'5b.TriRandNumbers'!J237)))</f>
        <v>11.425152283608947</v>
      </c>
      <c r="K243" s="33">
        <f>IF('5b.TriRandNumbers'!K237&lt;=K$1,K$4+SQRT(K$2*'5b.TriRandNumbers'!K237),K$6-SQRT(K$3*(1-'5b.TriRandNumbers'!K237)))</f>
        <v>13.232364876879151</v>
      </c>
      <c r="L243" s="32">
        <f>IF('5b.TriRandNumbers'!L237&lt;=L$1,L$4+SQRT(L$2*'5b.TriRandNumbers'!L237),L$6-SQRT(L$3*(1-'5b.TriRandNumbers'!L237)))</f>
        <v>9.9856234714719321</v>
      </c>
      <c r="M243" s="31">
        <f>IF('5b.TriRandNumbers'!M237&lt;=M$1,M$4+SQRT(M$2*'5b.TriRandNumbers'!M237),M$6-SQRT(M$3*(1-'5b.TriRandNumbers'!M237)))</f>
        <v>14.256121997889899</v>
      </c>
      <c r="N243" s="36">
        <f>IF('5b.TriRandNumbers'!N237&lt;=N$1,N$4+SQRT(N$2*'5b.TriRandNumbers'!N237),N$6-SQRT(N$3*(1-'5b.TriRandNumbers'!N237)))</f>
        <v>10.942818730368959</v>
      </c>
      <c r="O243" s="35">
        <f>IF('5b.TriRandNumbers'!O237&lt;=O$1,O$4+SQRT(O$2*'5b.TriRandNumbers'!O237),O$6-SQRT(O$3*(1-'5b.TriRandNumbers'!O237)))</f>
        <v>13.578663157586753</v>
      </c>
      <c r="P243" s="34">
        <f>IF('5b.TriRandNumbers'!P237&lt;=P$1,P$4+SQRT(P$2*'5b.TriRandNumbers'!P237),P$6-SQRT(P$3*(1-'5b.TriRandNumbers'!P237)))</f>
        <v>6.3057674801643131</v>
      </c>
      <c r="Q243" s="33">
        <f>IF('5b.TriRandNumbers'!Q237&lt;=Q$1,Q$4+SQRT(Q$2*'5b.TriRandNumbers'!Q237),Q$6-SQRT(Q$3*(1-'5b.TriRandNumbers'!Q237)))</f>
        <v>15.407691236668915</v>
      </c>
      <c r="R243" s="32">
        <f>IF('5b.TriRandNumbers'!R237&lt;=R$1,R$4+SQRT(R$2*'5b.TriRandNumbers'!R237),R$6-SQRT(R$3*(1-'5b.TriRandNumbers'!R237)))</f>
        <v>15.129739134219411</v>
      </c>
      <c r="S243" s="31">
        <f>IF('5b.TriRandNumbers'!S237&lt;=S$1,S$4+SQRT(S$2*'5b.TriRandNumbers'!S237),S$6-SQRT(S$3*(1-'5b.TriRandNumbers'!S237)))</f>
        <v>9.4942779371638881</v>
      </c>
      <c r="T243" s="36">
        <f>IF('5b.TriRandNumbers'!T237&lt;=T$1,T$4+SQRT(T$2*'5b.TriRandNumbers'!T237),T$6-SQRT(T$3*(1-'5b.TriRandNumbers'!T237)))</f>
        <v>11.144736945922203</v>
      </c>
      <c r="U243" s="35">
        <f>IF('5b.TriRandNumbers'!U237&lt;=U$1,U$4+SQRT(U$2*'5b.TriRandNumbers'!U237),U$6-SQRT(U$3*(1-'5b.TriRandNumbers'!U237)))</f>
        <v>10.519317478205588</v>
      </c>
      <c r="V243" s="34">
        <f>IF('5b.TriRandNumbers'!V237&lt;=V$1,V$4+SQRT(V$2*'5b.TriRandNumbers'!V237),V$6-SQRT(V$3*(1-'5b.TriRandNumbers'!V237)))</f>
        <v>11.823148211332445</v>
      </c>
      <c r="W243" s="33">
        <f>IF('5b.TriRandNumbers'!W237&lt;=W$1,W$4+SQRT(W$2*'5b.TriRandNumbers'!W237),W$6-SQRT(W$3*(1-'5b.TriRandNumbers'!W237)))</f>
        <v>15.601171321826454</v>
      </c>
      <c r="X243" s="32">
        <f>IF('5b.TriRandNumbers'!X237&lt;=X$1,X$4+SQRT(X$2*'5b.TriRandNumbers'!X237),X$6-SQRT(X$3*(1-'5b.TriRandNumbers'!X237)))</f>
        <v>12.68184234999806</v>
      </c>
      <c r="Y243" s="31">
        <f>IF('5b.TriRandNumbers'!Y237&lt;=Y$1,Y$4+SQRT(Y$2*'5b.TriRandNumbers'!Y237),Y$6-SQRT(Y$3*(1-'5b.TriRandNumbers'!Y237)))</f>
        <v>12.71415761687043</v>
      </c>
    </row>
    <row r="244" spans="2:25" hidden="1" x14ac:dyDescent="0.25">
      <c r="B244" s="36">
        <f>IF('5b.TriRandNumbers'!B238&lt;=B$1,B$4+SQRT(B$2*'5b.TriRandNumbers'!B238),B$6-SQRT(B$3*(1-'5b.TriRandNumbers'!B238)))</f>
        <v>4.6988203840423486</v>
      </c>
      <c r="C244" s="35">
        <f>IF('5b.TriRandNumbers'!C238&lt;=C$1,C$4+SQRT(C$2*'5b.TriRandNumbers'!C238),C$6-SQRT(C$3*(1-'5b.TriRandNumbers'!C238)))</f>
        <v>2.8999126140625151</v>
      </c>
      <c r="D244" s="34">
        <f>IF('5b.TriRandNumbers'!D238&lt;=D$1,D$4+SQRT(D$2*'5b.TriRandNumbers'!D238),D$6-SQRT(D$3*(1-'5b.TriRandNumbers'!D238)))</f>
        <v>6.3039913046275</v>
      </c>
      <c r="E244" s="33">
        <f>IF('5b.TriRandNumbers'!E238&lt;=E$1,E$4+SQRT(E$2*'5b.TriRandNumbers'!E238),E$6-SQRT(E$3*(1-'5b.TriRandNumbers'!E238)))</f>
        <v>4.7621773310139464</v>
      </c>
      <c r="F244" s="32">
        <f>IF('5b.TriRandNumbers'!F238&lt;=F$1,F$4+SQRT(F$2*'5b.TriRandNumbers'!F238),F$6-SQRT(F$3*(1-'5b.TriRandNumbers'!F238)))</f>
        <v>1.9650470942141398</v>
      </c>
      <c r="G244" s="31">
        <f>IF('5b.TriRandNumbers'!G238&lt;=G$1,G$4+SQRT(G$2*'5b.TriRandNumbers'!G238),G$6-SQRT(G$3*(1-'5b.TriRandNumbers'!G238)))</f>
        <v>2.1728761640287981</v>
      </c>
      <c r="H244" s="36">
        <f>IF('5b.TriRandNumbers'!H238&lt;=H$1,H$4+SQRT(H$2*'5b.TriRandNumbers'!H238),H$6-SQRT(H$3*(1-'5b.TriRandNumbers'!H238)))</f>
        <v>13.489727927460248</v>
      </c>
      <c r="I244" s="35">
        <f>IF('5b.TriRandNumbers'!I238&lt;=I$1,I$4+SQRT(I$2*'5b.TriRandNumbers'!I238),I$6-SQRT(I$3*(1-'5b.TriRandNumbers'!I238)))</f>
        <v>18.040506304261474</v>
      </c>
      <c r="J244" s="34">
        <f>IF('5b.TriRandNumbers'!J238&lt;=J$1,J$4+SQRT(J$2*'5b.TriRandNumbers'!J238),J$6-SQRT(J$3*(1-'5b.TriRandNumbers'!J238)))</f>
        <v>7.9678201027604896</v>
      </c>
      <c r="K244" s="33">
        <f>IF('5b.TriRandNumbers'!K238&lt;=K$1,K$4+SQRT(K$2*'5b.TriRandNumbers'!K238),K$6-SQRT(K$3*(1-'5b.TriRandNumbers'!K238)))</f>
        <v>16.160474227943297</v>
      </c>
      <c r="L244" s="32">
        <f>IF('5b.TriRandNumbers'!L238&lt;=L$1,L$4+SQRT(L$2*'5b.TriRandNumbers'!L238),L$6-SQRT(L$3*(1-'5b.TriRandNumbers'!L238)))</f>
        <v>10.47641406974336</v>
      </c>
      <c r="M244" s="31">
        <f>IF('5b.TriRandNumbers'!M238&lt;=M$1,M$4+SQRT(M$2*'5b.TriRandNumbers'!M238),M$6-SQRT(M$3*(1-'5b.TriRandNumbers'!M238)))</f>
        <v>11.640028976809006</v>
      </c>
      <c r="N244" s="36">
        <f>IF('5b.TriRandNumbers'!N238&lt;=N$1,N$4+SQRT(N$2*'5b.TriRandNumbers'!N238),N$6-SQRT(N$3*(1-'5b.TriRandNumbers'!N238)))</f>
        <v>16.021098135321729</v>
      </c>
      <c r="O244" s="35">
        <f>IF('5b.TriRandNumbers'!O238&lt;=O$1,O$4+SQRT(O$2*'5b.TriRandNumbers'!O238),O$6-SQRT(O$3*(1-'5b.TriRandNumbers'!O238)))</f>
        <v>13.668826914016151</v>
      </c>
      <c r="P244" s="34">
        <f>IF('5b.TriRandNumbers'!P238&lt;=P$1,P$4+SQRT(P$2*'5b.TriRandNumbers'!P238),P$6-SQRT(P$3*(1-'5b.TriRandNumbers'!P238)))</f>
        <v>13.235335000533791</v>
      </c>
      <c r="Q244" s="33">
        <f>IF('5b.TriRandNumbers'!Q238&lt;=Q$1,Q$4+SQRT(Q$2*'5b.TriRandNumbers'!Q238),Q$6-SQRT(Q$3*(1-'5b.TriRandNumbers'!Q238)))</f>
        <v>11.585271460716477</v>
      </c>
      <c r="R244" s="32">
        <f>IF('5b.TriRandNumbers'!R238&lt;=R$1,R$4+SQRT(R$2*'5b.TriRandNumbers'!R238),R$6-SQRT(R$3*(1-'5b.TriRandNumbers'!R238)))</f>
        <v>8.072578994240569</v>
      </c>
      <c r="S244" s="31">
        <f>IF('5b.TriRandNumbers'!S238&lt;=S$1,S$4+SQRT(S$2*'5b.TriRandNumbers'!S238),S$6-SQRT(S$3*(1-'5b.TriRandNumbers'!S238)))</f>
        <v>12.476885857342706</v>
      </c>
      <c r="T244" s="36">
        <f>IF('5b.TriRandNumbers'!T238&lt;=T$1,T$4+SQRT(T$2*'5b.TriRandNumbers'!T238),T$6-SQRT(T$3*(1-'5b.TriRandNumbers'!T238)))</f>
        <v>16.68752878598583</v>
      </c>
      <c r="U244" s="35">
        <f>IF('5b.TriRandNumbers'!U238&lt;=U$1,U$4+SQRT(U$2*'5b.TriRandNumbers'!U238),U$6-SQRT(U$3*(1-'5b.TriRandNumbers'!U238)))</f>
        <v>9.8808653802817723</v>
      </c>
      <c r="V244" s="34">
        <f>IF('5b.TriRandNumbers'!V238&lt;=V$1,V$4+SQRT(V$2*'5b.TriRandNumbers'!V238),V$6-SQRT(V$3*(1-'5b.TriRandNumbers'!V238)))</f>
        <v>5.6090732778836463</v>
      </c>
      <c r="W244" s="33">
        <f>IF('5b.TriRandNumbers'!W238&lt;=W$1,W$4+SQRT(W$2*'5b.TriRandNumbers'!W238),W$6-SQRT(W$3*(1-'5b.TriRandNumbers'!W238)))</f>
        <v>13.737003537925609</v>
      </c>
      <c r="X244" s="32">
        <f>IF('5b.TriRandNumbers'!X238&lt;=X$1,X$4+SQRT(X$2*'5b.TriRandNumbers'!X238),X$6-SQRT(X$3*(1-'5b.TriRandNumbers'!X238)))</f>
        <v>8.9704485946347177</v>
      </c>
      <c r="Y244" s="31">
        <f>IF('5b.TriRandNumbers'!Y238&lt;=Y$1,Y$4+SQRT(Y$2*'5b.TriRandNumbers'!Y238),Y$6-SQRT(Y$3*(1-'5b.TriRandNumbers'!Y238)))</f>
        <v>9.9916368140451759</v>
      </c>
    </row>
    <row r="245" spans="2:25" hidden="1" x14ac:dyDescent="0.25">
      <c r="B245" s="36">
        <f>IF('5b.TriRandNumbers'!B239&lt;=B$1,B$4+SQRT(B$2*'5b.TriRandNumbers'!B239),B$6-SQRT(B$3*(1-'5b.TriRandNumbers'!B239)))</f>
        <v>5.8854318560654688</v>
      </c>
      <c r="C245" s="35">
        <f>IF('5b.TriRandNumbers'!C239&lt;=C$1,C$4+SQRT(C$2*'5b.TriRandNumbers'!C239),C$6-SQRT(C$3*(1-'5b.TriRandNumbers'!C239)))</f>
        <v>3.9000314595292389</v>
      </c>
      <c r="D245" s="34">
        <f>IF('5b.TriRandNumbers'!D239&lt;=D$1,D$4+SQRT(D$2*'5b.TriRandNumbers'!D239),D$6-SQRT(D$3*(1-'5b.TriRandNumbers'!D239)))</f>
        <v>6.0651542449557923</v>
      </c>
      <c r="E245" s="33">
        <f>IF('5b.TriRandNumbers'!E239&lt;=E$1,E$4+SQRT(E$2*'5b.TriRandNumbers'!E239),E$6-SQRT(E$3*(1-'5b.TriRandNumbers'!E239)))</f>
        <v>3.8174704477707047</v>
      </c>
      <c r="F245" s="32">
        <f>IF('5b.TriRandNumbers'!F239&lt;=F$1,F$4+SQRT(F$2*'5b.TriRandNumbers'!F239),F$6-SQRT(F$3*(1-'5b.TriRandNumbers'!F239)))</f>
        <v>2.8845567362454663</v>
      </c>
      <c r="G245" s="31">
        <f>IF('5b.TriRandNumbers'!G239&lt;=G$1,G$4+SQRT(G$2*'5b.TriRandNumbers'!G239),G$6-SQRT(G$3*(1-'5b.TriRandNumbers'!G239)))</f>
        <v>4.2289101136825629</v>
      </c>
      <c r="H245" s="36">
        <f>IF('5b.TriRandNumbers'!H239&lt;=H$1,H$4+SQRT(H$2*'5b.TriRandNumbers'!H239),H$6-SQRT(H$3*(1-'5b.TriRandNumbers'!H239)))</f>
        <v>12.737415662832309</v>
      </c>
      <c r="I245" s="35">
        <f>IF('5b.TriRandNumbers'!I239&lt;=I$1,I$4+SQRT(I$2*'5b.TriRandNumbers'!I239),I$6-SQRT(I$3*(1-'5b.TriRandNumbers'!I239)))</f>
        <v>13.362037059846532</v>
      </c>
      <c r="J245" s="34">
        <f>IF('5b.TriRandNumbers'!J239&lt;=J$1,J$4+SQRT(J$2*'5b.TriRandNumbers'!J239),J$6-SQRT(J$3*(1-'5b.TriRandNumbers'!J239)))</f>
        <v>12.73757144454922</v>
      </c>
      <c r="K245" s="33">
        <f>IF('5b.TriRandNumbers'!K239&lt;=K$1,K$4+SQRT(K$2*'5b.TriRandNumbers'!K239),K$6-SQRT(K$3*(1-'5b.TriRandNumbers'!K239)))</f>
        <v>15.10072237142181</v>
      </c>
      <c r="L245" s="32">
        <f>IF('5b.TriRandNumbers'!L239&lt;=L$1,L$4+SQRT(L$2*'5b.TriRandNumbers'!L239),L$6-SQRT(L$3*(1-'5b.TriRandNumbers'!L239)))</f>
        <v>11.085456196217368</v>
      </c>
      <c r="M245" s="31">
        <f>IF('5b.TriRandNumbers'!M239&lt;=M$1,M$4+SQRT(M$2*'5b.TriRandNumbers'!M239),M$6-SQRT(M$3*(1-'5b.TriRandNumbers'!M239)))</f>
        <v>8.2406837161059237</v>
      </c>
      <c r="N245" s="36">
        <f>IF('5b.TriRandNumbers'!N239&lt;=N$1,N$4+SQRT(N$2*'5b.TriRandNumbers'!N239),N$6-SQRT(N$3*(1-'5b.TriRandNumbers'!N239)))</f>
        <v>12.4139365189684</v>
      </c>
      <c r="O245" s="35">
        <f>IF('5b.TriRandNumbers'!O239&lt;=O$1,O$4+SQRT(O$2*'5b.TriRandNumbers'!O239),O$6-SQRT(O$3*(1-'5b.TriRandNumbers'!O239)))</f>
        <v>12.198322946749776</v>
      </c>
      <c r="P245" s="34">
        <f>IF('5b.TriRandNumbers'!P239&lt;=P$1,P$4+SQRT(P$2*'5b.TriRandNumbers'!P239),P$6-SQRT(P$3*(1-'5b.TriRandNumbers'!P239)))</f>
        <v>10.420015128702712</v>
      </c>
      <c r="Q245" s="33">
        <f>IF('5b.TriRandNumbers'!Q239&lt;=Q$1,Q$4+SQRT(Q$2*'5b.TriRandNumbers'!Q239),Q$6-SQRT(Q$3*(1-'5b.TriRandNumbers'!Q239)))</f>
        <v>6.8977130017188033</v>
      </c>
      <c r="R245" s="32">
        <f>IF('5b.TriRandNumbers'!R239&lt;=R$1,R$4+SQRT(R$2*'5b.TriRandNumbers'!R239),R$6-SQRT(R$3*(1-'5b.TriRandNumbers'!R239)))</f>
        <v>9.6969995875654362</v>
      </c>
      <c r="S245" s="31">
        <f>IF('5b.TriRandNumbers'!S239&lt;=S$1,S$4+SQRT(S$2*'5b.TriRandNumbers'!S239),S$6-SQRT(S$3*(1-'5b.TriRandNumbers'!S239)))</f>
        <v>10.628042132473865</v>
      </c>
      <c r="T245" s="36">
        <f>IF('5b.TriRandNumbers'!T239&lt;=T$1,T$4+SQRT(T$2*'5b.TriRandNumbers'!T239),T$6-SQRT(T$3*(1-'5b.TriRandNumbers'!T239)))</f>
        <v>10.998516909467662</v>
      </c>
      <c r="U245" s="35">
        <f>IF('5b.TriRandNumbers'!U239&lt;=U$1,U$4+SQRT(U$2*'5b.TriRandNumbers'!U239),U$6-SQRT(U$3*(1-'5b.TriRandNumbers'!U239)))</f>
        <v>13.599080297659992</v>
      </c>
      <c r="V245" s="34">
        <f>IF('5b.TriRandNumbers'!V239&lt;=V$1,V$4+SQRT(V$2*'5b.TriRandNumbers'!V239),V$6-SQRT(V$3*(1-'5b.TriRandNumbers'!V239)))</f>
        <v>9.7834841542134399</v>
      </c>
      <c r="W245" s="33">
        <f>IF('5b.TriRandNumbers'!W239&lt;=W$1,W$4+SQRT(W$2*'5b.TriRandNumbers'!W239),W$6-SQRT(W$3*(1-'5b.TriRandNumbers'!W239)))</f>
        <v>9.3578112158498818</v>
      </c>
      <c r="X245" s="32">
        <f>IF('5b.TriRandNumbers'!X239&lt;=X$1,X$4+SQRT(X$2*'5b.TriRandNumbers'!X239),X$6-SQRT(X$3*(1-'5b.TriRandNumbers'!X239)))</f>
        <v>9.3189531309505433</v>
      </c>
      <c r="Y245" s="31">
        <f>IF('5b.TriRandNumbers'!Y239&lt;=Y$1,Y$4+SQRT(Y$2*'5b.TriRandNumbers'!Y239),Y$6-SQRT(Y$3*(1-'5b.TriRandNumbers'!Y239)))</f>
        <v>11.651493104361567</v>
      </c>
    </row>
    <row r="246" spans="2:25" hidden="1" x14ac:dyDescent="0.25">
      <c r="B246" s="36">
        <f>IF('5b.TriRandNumbers'!B240&lt;=B$1,B$4+SQRT(B$2*'5b.TriRandNumbers'!B240),B$6-SQRT(B$3*(1-'5b.TriRandNumbers'!B240)))</f>
        <v>4.6724792480865762</v>
      </c>
      <c r="C246" s="35">
        <f>IF('5b.TriRandNumbers'!C240&lt;=C$1,C$4+SQRT(C$2*'5b.TriRandNumbers'!C240),C$6-SQRT(C$3*(1-'5b.TriRandNumbers'!C240)))</f>
        <v>1.6213018327088315</v>
      </c>
      <c r="D246" s="34">
        <f>IF('5b.TriRandNumbers'!D240&lt;=D$1,D$4+SQRT(D$2*'5b.TriRandNumbers'!D240),D$6-SQRT(D$3*(1-'5b.TriRandNumbers'!D240)))</f>
        <v>6.1356756165368616</v>
      </c>
      <c r="E246" s="33">
        <f>IF('5b.TriRandNumbers'!E240&lt;=E$1,E$4+SQRT(E$2*'5b.TriRandNumbers'!E240),E$6-SQRT(E$3*(1-'5b.TriRandNumbers'!E240)))</f>
        <v>3.9480802952877001</v>
      </c>
      <c r="F246" s="32">
        <f>IF('5b.TriRandNumbers'!F240&lt;=F$1,F$4+SQRT(F$2*'5b.TriRandNumbers'!F240),F$6-SQRT(F$3*(1-'5b.TriRandNumbers'!F240)))</f>
        <v>3.2103990122188693</v>
      </c>
      <c r="G246" s="31">
        <f>IF('5b.TriRandNumbers'!G240&lt;=G$1,G$4+SQRT(G$2*'5b.TriRandNumbers'!G240),G$6-SQRT(G$3*(1-'5b.TriRandNumbers'!G240)))</f>
        <v>3.1686435626128775</v>
      </c>
      <c r="H246" s="36">
        <f>IF('5b.TriRandNumbers'!H240&lt;=H$1,H$4+SQRT(H$2*'5b.TriRandNumbers'!H240),H$6-SQRT(H$3*(1-'5b.TriRandNumbers'!H240)))</f>
        <v>16.270530176003518</v>
      </c>
      <c r="I246" s="35">
        <f>IF('5b.TriRandNumbers'!I240&lt;=I$1,I$4+SQRT(I$2*'5b.TriRandNumbers'!I240),I$6-SQRT(I$3*(1-'5b.TriRandNumbers'!I240)))</f>
        <v>18.340371112118909</v>
      </c>
      <c r="J246" s="34">
        <f>IF('5b.TriRandNumbers'!J240&lt;=J$1,J$4+SQRT(J$2*'5b.TriRandNumbers'!J240),J$6-SQRT(J$3*(1-'5b.TriRandNumbers'!J240)))</f>
        <v>14.388695532072187</v>
      </c>
      <c r="K246" s="33">
        <f>IF('5b.TriRandNumbers'!K240&lt;=K$1,K$4+SQRT(K$2*'5b.TriRandNumbers'!K240),K$6-SQRT(K$3*(1-'5b.TriRandNumbers'!K240)))</f>
        <v>6.6053481285651836</v>
      </c>
      <c r="L246" s="32">
        <f>IF('5b.TriRandNumbers'!L240&lt;=L$1,L$4+SQRT(L$2*'5b.TriRandNumbers'!L240),L$6-SQRT(L$3*(1-'5b.TriRandNumbers'!L240)))</f>
        <v>9.5929686555523439</v>
      </c>
      <c r="M246" s="31">
        <f>IF('5b.TriRandNumbers'!M240&lt;=M$1,M$4+SQRT(M$2*'5b.TriRandNumbers'!M240),M$6-SQRT(M$3*(1-'5b.TriRandNumbers'!M240)))</f>
        <v>8.8690184975994217</v>
      </c>
      <c r="N246" s="36">
        <f>IF('5b.TriRandNumbers'!N240&lt;=N$1,N$4+SQRT(N$2*'5b.TriRandNumbers'!N240),N$6-SQRT(N$3*(1-'5b.TriRandNumbers'!N240)))</f>
        <v>8.3763870233595377</v>
      </c>
      <c r="O246" s="35">
        <f>IF('5b.TriRandNumbers'!O240&lt;=O$1,O$4+SQRT(O$2*'5b.TriRandNumbers'!O240),O$6-SQRT(O$3*(1-'5b.TriRandNumbers'!O240)))</f>
        <v>8.16514452174426</v>
      </c>
      <c r="P246" s="34">
        <f>IF('5b.TriRandNumbers'!P240&lt;=P$1,P$4+SQRT(P$2*'5b.TriRandNumbers'!P240),P$6-SQRT(P$3*(1-'5b.TriRandNumbers'!P240)))</f>
        <v>16.526743174108322</v>
      </c>
      <c r="Q246" s="33">
        <f>IF('5b.TriRandNumbers'!Q240&lt;=Q$1,Q$4+SQRT(Q$2*'5b.TriRandNumbers'!Q240),Q$6-SQRT(Q$3*(1-'5b.TriRandNumbers'!Q240)))</f>
        <v>13.142985628761281</v>
      </c>
      <c r="R246" s="32">
        <f>IF('5b.TriRandNumbers'!R240&lt;=R$1,R$4+SQRT(R$2*'5b.TriRandNumbers'!R240),R$6-SQRT(R$3*(1-'5b.TriRandNumbers'!R240)))</f>
        <v>11.744160495347945</v>
      </c>
      <c r="S246" s="31">
        <f>IF('5b.TriRandNumbers'!S240&lt;=S$1,S$4+SQRT(S$2*'5b.TriRandNumbers'!S240),S$6-SQRT(S$3*(1-'5b.TriRandNumbers'!S240)))</f>
        <v>8.7693502385599835</v>
      </c>
      <c r="T246" s="36">
        <f>IF('5b.TriRandNumbers'!T240&lt;=T$1,T$4+SQRT(T$2*'5b.TriRandNumbers'!T240),T$6-SQRT(T$3*(1-'5b.TriRandNumbers'!T240)))</f>
        <v>13.392069536985101</v>
      </c>
      <c r="U246" s="35">
        <f>IF('5b.TriRandNumbers'!U240&lt;=U$1,U$4+SQRT(U$2*'5b.TriRandNumbers'!U240),U$6-SQRT(U$3*(1-'5b.TriRandNumbers'!U240)))</f>
        <v>5.7660506484066483</v>
      </c>
      <c r="V246" s="34">
        <f>IF('5b.TriRandNumbers'!V240&lt;=V$1,V$4+SQRT(V$2*'5b.TriRandNumbers'!V240),V$6-SQRT(V$3*(1-'5b.TriRandNumbers'!V240)))</f>
        <v>14.974791945757582</v>
      </c>
      <c r="W246" s="33">
        <f>IF('5b.TriRandNumbers'!W240&lt;=W$1,W$4+SQRT(W$2*'5b.TriRandNumbers'!W240),W$6-SQRT(W$3*(1-'5b.TriRandNumbers'!W240)))</f>
        <v>7.3290249935257297</v>
      </c>
      <c r="X246" s="32">
        <f>IF('5b.TriRandNumbers'!X240&lt;=X$1,X$4+SQRT(X$2*'5b.TriRandNumbers'!X240),X$6-SQRT(X$3*(1-'5b.TriRandNumbers'!X240)))</f>
        <v>9.6879469404024512</v>
      </c>
      <c r="Y246" s="31">
        <f>IF('5b.TriRandNumbers'!Y240&lt;=Y$1,Y$4+SQRT(Y$2*'5b.TriRandNumbers'!Y240),Y$6-SQRT(Y$3*(1-'5b.TriRandNumbers'!Y240)))</f>
        <v>10.159161147365845</v>
      </c>
    </row>
    <row r="247" spans="2:25" hidden="1" x14ac:dyDescent="0.25">
      <c r="B247" s="36">
        <f>IF('5b.TriRandNumbers'!B241&lt;=B$1,B$4+SQRT(B$2*'5b.TriRandNumbers'!B241),B$6-SQRT(B$3*(1-'5b.TriRandNumbers'!B241)))</f>
        <v>5.1741152973740983</v>
      </c>
      <c r="C247" s="35">
        <f>IF('5b.TriRandNumbers'!C241&lt;=C$1,C$4+SQRT(C$2*'5b.TriRandNumbers'!C241),C$6-SQRT(C$3*(1-'5b.TriRandNumbers'!C241)))</f>
        <v>3.9740493686076306</v>
      </c>
      <c r="D247" s="34">
        <f>IF('5b.TriRandNumbers'!D241&lt;=D$1,D$4+SQRT(D$2*'5b.TriRandNumbers'!D241),D$6-SQRT(D$3*(1-'5b.TriRandNumbers'!D241)))</f>
        <v>5.5251404387582683</v>
      </c>
      <c r="E247" s="33">
        <f>IF('5b.TriRandNumbers'!E241&lt;=E$1,E$4+SQRT(E$2*'5b.TriRandNumbers'!E241),E$6-SQRT(E$3*(1-'5b.TriRandNumbers'!E241)))</f>
        <v>4.0691821513876922</v>
      </c>
      <c r="F247" s="32">
        <f>IF('5b.TriRandNumbers'!F241&lt;=F$1,F$4+SQRT(F$2*'5b.TriRandNumbers'!F241),F$6-SQRT(F$3*(1-'5b.TriRandNumbers'!F241)))</f>
        <v>3.3540811446613756</v>
      </c>
      <c r="G247" s="31">
        <f>IF('5b.TriRandNumbers'!G241&lt;=G$1,G$4+SQRT(G$2*'5b.TriRandNumbers'!G241),G$6-SQRT(G$3*(1-'5b.TriRandNumbers'!G241)))</f>
        <v>3.5306885277535947</v>
      </c>
      <c r="H247" s="36">
        <f>IF('5b.TriRandNumbers'!H241&lt;=H$1,H$4+SQRT(H$2*'5b.TriRandNumbers'!H241),H$6-SQRT(H$3*(1-'5b.TriRandNumbers'!H241)))</f>
        <v>11.436552172542932</v>
      </c>
      <c r="I247" s="35">
        <f>IF('5b.TriRandNumbers'!I241&lt;=I$1,I$4+SQRT(I$2*'5b.TriRandNumbers'!I241),I$6-SQRT(I$3*(1-'5b.TriRandNumbers'!I241)))</f>
        <v>17.197725400476966</v>
      </c>
      <c r="J247" s="34">
        <f>IF('5b.TriRandNumbers'!J241&lt;=J$1,J$4+SQRT(J$2*'5b.TriRandNumbers'!J241),J$6-SQRT(J$3*(1-'5b.TriRandNumbers'!J241)))</f>
        <v>11.706091562751171</v>
      </c>
      <c r="K247" s="33">
        <f>IF('5b.TriRandNumbers'!K241&lt;=K$1,K$4+SQRT(K$2*'5b.TriRandNumbers'!K241),K$6-SQRT(K$3*(1-'5b.TriRandNumbers'!K241)))</f>
        <v>6.3617989802739832</v>
      </c>
      <c r="L247" s="32">
        <f>IF('5b.TriRandNumbers'!L241&lt;=L$1,L$4+SQRT(L$2*'5b.TriRandNumbers'!L241),L$6-SQRT(L$3*(1-'5b.TriRandNumbers'!L241)))</f>
        <v>13.870779641028712</v>
      </c>
      <c r="M247" s="31">
        <f>IF('5b.TriRandNumbers'!M241&lt;=M$1,M$4+SQRT(M$2*'5b.TriRandNumbers'!M241),M$6-SQRT(M$3*(1-'5b.TriRandNumbers'!M241)))</f>
        <v>8.0266484094200408</v>
      </c>
      <c r="N247" s="36">
        <f>IF('5b.TriRandNumbers'!N241&lt;=N$1,N$4+SQRT(N$2*'5b.TriRandNumbers'!N241),N$6-SQRT(N$3*(1-'5b.TriRandNumbers'!N241)))</f>
        <v>9.093930993782708</v>
      </c>
      <c r="O247" s="35">
        <f>IF('5b.TriRandNumbers'!O241&lt;=O$1,O$4+SQRT(O$2*'5b.TriRandNumbers'!O241),O$6-SQRT(O$3*(1-'5b.TriRandNumbers'!O241)))</f>
        <v>6.6712881457223325</v>
      </c>
      <c r="P247" s="34">
        <f>IF('5b.TriRandNumbers'!P241&lt;=P$1,P$4+SQRT(P$2*'5b.TriRandNumbers'!P241),P$6-SQRT(P$3*(1-'5b.TriRandNumbers'!P241)))</f>
        <v>15.230648280180912</v>
      </c>
      <c r="Q247" s="33">
        <f>IF('5b.TriRandNumbers'!Q241&lt;=Q$1,Q$4+SQRT(Q$2*'5b.TriRandNumbers'!Q241),Q$6-SQRT(Q$3*(1-'5b.TriRandNumbers'!Q241)))</f>
        <v>12.229655502513596</v>
      </c>
      <c r="R247" s="32">
        <f>IF('5b.TriRandNumbers'!R241&lt;=R$1,R$4+SQRT(R$2*'5b.TriRandNumbers'!R241),R$6-SQRT(R$3*(1-'5b.TriRandNumbers'!R241)))</f>
        <v>17.980314322095111</v>
      </c>
      <c r="S247" s="31">
        <f>IF('5b.TriRandNumbers'!S241&lt;=S$1,S$4+SQRT(S$2*'5b.TriRandNumbers'!S241),S$6-SQRT(S$3*(1-'5b.TriRandNumbers'!S241)))</f>
        <v>11.192554904262337</v>
      </c>
      <c r="T247" s="36">
        <f>IF('5b.TriRandNumbers'!T241&lt;=T$1,T$4+SQRT(T$2*'5b.TriRandNumbers'!T241),T$6-SQRT(T$3*(1-'5b.TriRandNumbers'!T241)))</f>
        <v>9.7745404559582205</v>
      </c>
      <c r="U247" s="35">
        <f>IF('5b.TriRandNumbers'!U241&lt;=U$1,U$4+SQRT(U$2*'5b.TriRandNumbers'!U241),U$6-SQRT(U$3*(1-'5b.TriRandNumbers'!U241)))</f>
        <v>7.7828091216992199</v>
      </c>
      <c r="V247" s="34">
        <f>IF('5b.TriRandNumbers'!V241&lt;=V$1,V$4+SQRT(V$2*'5b.TriRandNumbers'!V241),V$6-SQRT(V$3*(1-'5b.TriRandNumbers'!V241)))</f>
        <v>7.7043599692334537</v>
      </c>
      <c r="W247" s="33">
        <f>IF('5b.TriRandNumbers'!W241&lt;=W$1,W$4+SQRT(W$2*'5b.TriRandNumbers'!W241),W$6-SQRT(W$3*(1-'5b.TriRandNumbers'!W241)))</f>
        <v>14.209803783119405</v>
      </c>
      <c r="X247" s="32">
        <f>IF('5b.TriRandNumbers'!X241&lt;=X$1,X$4+SQRT(X$2*'5b.TriRandNumbers'!X241),X$6-SQRT(X$3*(1-'5b.TriRandNumbers'!X241)))</f>
        <v>9.2695279592612181</v>
      </c>
      <c r="Y247" s="31">
        <f>IF('5b.TriRandNumbers'!Y241&lt;=Y$1,Y$4+SQRT(Y$2*'5b.TriRandNumbers'!Y241),Y$6-SQRT(Y$3*(1-'5b.TriRandNumbers'!Y241)))</f>
        <v>9.656449953565641</v>
      </c>
    </row>
    <row r="248" spans="2:25" hidden="1" x14ac:dyDescent="0.25">
      <c r="B248" s="36">
        <f>IF('5b.TriRandNumbers'!B242&lt;=B$1,B$4+SQRT(B$2*'5b.TriRandNumbers'!B242),B$6-SQRT(B$3*(1-'5b.TriRandNumbers'!B242)))</f>
        <v>4.0944118438984347</v>
      </c>
      <c r="C248" s="35">
        <f>IF('5b.TriRandNumbers'!C242&lt;=C$1,C$4+SQRT(C$2*'5b.TriRandNumbers'!C242),C$6-SQRT(C$3*(1-'5b.TriRandNumbers'!C242)))</f>
        <v>2.0718391838005923</v>
      </c>
      <c r="D248" s="34">
        <f>IF('5b.TriRandNumbers'!D242&lt;=D$1,D$4+SQRT(D$2*'5b.TriRandNumbers'!D242),D$6-SQRT(D$3*(1-'5b.TriRandNumbers'!D242)))</f>
        <v>4.7061640687333375</v>
      </c>
      <c r="E248" s="33">
        <f>IF('5b.TriRandNumbers'!E242&lt;=E$1,E$4+SQRT(E$2*'5b.TriRandNumbers'!E242),E$6-SQRT(E$3*(1-'5b.TriRandNumbers'!E242)))</f>
        <v>3.8710885572021962</v>
      </c>
      <c r="F248" s="32">
        <f>IF('5b.TriRandNumbers'!F242&lt;=F$1,F$4+SQRT(F$2*'5b.TriRandNumbers'!F242),F$6-SQRT(F$3*(1-'5b.TriRandNumbers'!F242)))</f>
        <v>2.0973051094450255</v>
      </c>
      <c r="G248" s="31">
        <f>IF('5b.TriRandNumbers'!G242&lt;=G$1,G$4+SQRT(G$2*'5b.TriRandNumbers'!G242),G$6-SQRT(G$3*(1-'5b.TriRandNumbers'!G242)))</f>
        <v>3.4836480493677398</v>
      </c>
      <c r="H248" s="36">
        <f>IF('5b.TriRandNumbers'!H242&lt;=H$1,H$4+SQRT(H$2*'5b.TriRandNumbers'!H242),H$6-SQRT(H$3*(1-'5b.TriRandNumbers'!H242)))</f>
        <v>9.5802327748604839</v>
      </c>
      <c r="I248" s="35">
        <f>IF('5b.TriRandNumbers'!I242&lt;=I$1,I$4+SQRT(I$2*'5b.TriRandNumbers'!I242),I$6-SQRT(I$3*(1-'5b.TriRandNumbers'!I242)))</f>
        <v>9.7545568209698992</v>
      </c>
      <c r="J248" s="34">
        <f>IF('5b.TriRandNumbers'!J242&lt;=J$1,J$4+SQRT(J$2*'5b.TriRandNumbers'!J242),J$6-SQRT(J$3*(1-'5b.TriRandNumbers'!J242)))</f>
        <v>14.740971867456249</v>
      </c>
      <c r="K248" s="33">
        <f>IF('5b.TriRandNumbers'!K242&lt;=K$1,K$4+SQRT(K$2*'5b.TriRandNumbers'!K242),K$6-SQRT(K$3*(1-'5b.TriRandNumbers'!K242)))</f>
        <v>7.7667599831298935</v>
      </c>
      <c r="L248" s="32">
        <f>IF('5b.TriRandNumbers'!L242&lt;=L$1,L$4+SQRT(L$2*'5b.TriRandNumbers'!L242),L$6-SQRT(L$3*(1-'5b.TriRandNumbers'!L242)))</f>
        <v>12.284761587374501</v>
      </c>
      <c r="M248" s="31">
        <f>IF('5b.TriRandNumbers'!M242&lt;=M$1,M$4+SQRT(M$2*'5b.TriRandNumbers'!M242),M$6-SQRT(M$3*(1-'5b.TriRandNumbers'!M242)))</f>
        <v>8.2018827856286105</v>
      </c>
      <c r="N248" s="36">
        <f>IF('5b.TriRandNumbers'!N242&lt;=N$1,N$4+SQRT(N$2*'5b.TriRandNumbers'!N242),N$6-SQRT(N$3*(1-'5b.TriRandNumbers'!N242)))</f>
        <v>8.315586246700283</v>
      </c>
      <c r="O248" s="35">
        <f>IF('5b.TriRandNumbers'!O242&lt;=O$1,O$4+SQRT(O$2*'5b.TriRandNumbers'!O242),O$6-SQRT(O$3*(1-'5b.TriRandNumbers'!O242)))</f>
        <v>12.710210744274136</v>
      </c>
      <c r="P248" s="34">
        <f>IF('5b.TriRandNumbers'!P242&lt;=P$1,P$4+SQRT(P$2*'5b.TriRandNumbers'!P242),P$6-SQRT(P$3*(1-'5b.TriRandNumbers'!P242)))</f>
        <v>14.175322320577216</v>
      </c>
      <c r="Q248" s="33">
        <f>IF('5b.TriRandNumbers'!Q242&lt;=Q$1,Q$4+SQRT(Q$2*'5b.TriRandNumbers'!Q242),Q$6-SQRT(Q$3*(1-'5b.TriRandNumbers'!Q242)))</f>
        <v>11.626019441310543</v>
      </c>
      <c r="R248" s="32">
        <f>IF('5b.TriRandNumbers'!R242&lt;=R$1,R$4+SQRT(R$2*'5b.TriRandNumbers'!R242),R$6-SQRT(R$3*(1-'5b.TriRandNumbers'!R242)))</f>
        <v>8.9381134436565723</v>
      </c>
      <c r="S248" s="31">
        <f>IF('5b.TriRandNumbers'!S242&lt;=S$1,S$4+SQRT(S$2*'5b.TriRandNumbers'!S242),S$6-SQRT(S$3*(1-'5b.TriRandNumbers'!S242)))</f>
        <v>9.7123507226741683</v>
      </c>
      <c r="T248" s="36">
        <f>IF('5b.TriRandNumbers'!T242&lt;=T$1,T$4+SQRT(T$2*'5b.TriRandNumbers'!T242),T$6-SQRT(T$3*(1-'5b.TriRandNumbers'!T242)))</f>
        <v>13.138872565301959</v>
      </c>
      <c r="U248" s="35">
        <f>IF('5b.TriRandNumbers'!U242&lt;=U$1,U$4+SQRT(U$2*'5b.TriRandNumbers'!U242),U$6-SQRT(U$3*(1-'5b.TriRandNumbers'!U242)))</f>
        <v>7.7350841095954319</v>
      </c>
      <c r="V248" s="34">
        <f>IF('5b.TriRandNumbers'!V242&lt;=V$1,V$4+SQRT(V$2*'5b.TriRandNumbers'!V242),V$6-SQRT(V$3*(1-'5b.TriRandNumbers'!V242)))</f>
        <v>11.517185162562315</v>
      </c>
      <c r="W248" s="33">
        <f>IF('5b.TriRandNumbers'!W242&lt;=W$1,W$4+SQRT(W$2*'5b.TriRandNumbers'!W242),W$6-SQRT(W$3*(1-'5b.TriRandNumbers'!W242)))</f>
        <v>8.7756282628158679</v>
      </c>
      <c r="X248" s="32">
        <f>IF('5b.TriRandNumbers'!X242&lt;=X$1,X$4+SQRT(X$2*'5b.TriRandNumbers'!X242),X$6-SQRT(X$3*(1-'5b.TriRandNumbers'!X242)))</f>
        <v>11.456361041339514</v>
      </c>
      <c r="Y248" s="31">
        <f>IF('5b.TriRandNumbers'!Y242&lt;=Y$1,Y$4+SQRT(Y$2*'5b.TriRandNumbers'!Y242),Y$6-SQRT(Y$3*(1-'5b.TriRandNumbers'!Y242)))</f>
        <v>12.469177220931766</v>
      </c>
    </row>
    <row r="249" spans="2:25" hidden="1" x14ac:dyDescent="0.25">
      <c r="B249" s="36">
        <f>IF('5b.TriRandNumbers'!B243&lt;=B$1,B$4+SQRT(B$2*'5b.TriRandNumbers'!B243),B$6-SQRT(B$3*(1-'5b.TriRandNumbers'!B243)))</f>
        <v>4.7560665741050698</v>
      </c>
      <c r="C249" s="35">
        <f>IF('5b.TriRandNumbers'!C243&lt;=C$1,C$4+SQRT(C$2*'5b.TriRandNumbers'!C243),C$6-SQRT(C$3*(1-'5b.TriRandNumbers'!C243)))</f>
        <v>4.0861972311019388</v>
      </c>
      <c r="D249" s="34">
        <f>IF('5b.TriRandNumbers'!D243&lt;=D$1,D$4+SQRT(D$2*'5b.TriRandNumbers'!D243),D$6-SQRT(D$3*(1-'5b.TriRandNumbers'!D243)))</f>
        <v>5.9282713934083278</v>
      </c>
      <c r="E249" s="33">
        <f>IF('5b.TriRandNumbers'!E243&lt;=E$1,E$4+SQRT(E$2*'5b.TriRandNumbers'!E243),E$6-SQRT(E$3*(1-'5b.TriRandNumbers'!E243)))</f>
        <v>3.6163284643966538</v>
      </c>
      <c r="F249" s="32">
        <f>IF('5b.TriRandNumbers'!F243&lt;=F$1,F$4+SQRT(F$2*'5b.TriRandNumbers'!F243),F$6-SQRT(F$3*(1-'5b.TriRandNumbers'!F243)))</f>
        <v>3.0883079371534752</v>
      </c>
      <c r="G249" s="31">
        <f>IF('5b.TriRandNumbers'!G243&lt;=G$1,G$4+SQRT(G$2*'5b.TriRandNumbers'!G243),G$6-SQRT(G$3*(1-'5b.TriRandNumbers'!G243)))</f>
        <v>3.7027773799088877</v>
      </c>
      <c r="H249" s="36">
        <f>IF('5b.TriRandNumbers'!H243&lt;=H$1,H$4+SQRT(H$2*'5b.TriRandNumbers'!H243),H$6-SQRT(H$3*(1-'5b.TriRandNumbers'!H243)))</f>
        <v>11.248572539990226</v>
      </c>
      <c r="I249" s="35">
        <f>IF('5b.TriRandNumbers'!I243&lt;=I$1,I$4+SQRT(I$2*'5b.TriRandNumbers'!I243),I$6-SQRT(I$3*(1-'5b.TriRandNumbers'!I243)))</f>
        <v>13.669698619238602</v>
      </c>
      <c r="J249" s="34">
        <f>IF('5b.TriRandNumbers'!J243&lt;=J$1,J$4+SQRT(J$2*'5b.TriRandNumbers'!J243),J$6-SQRT(J$3*(1-'5b.TriRandNumbers'!J243)))</f>
        <v>18.19067550048684</v>
      </c>
      <c r="K249" s="33">
        <f>IF('5b.TriRandNumbers'!K243&lt;=K$1,K$4+SQRT(K$2*'5b.TriRandNumbers'!K243),K$6-SQRT(K$3*(1-'5b.TriRandNumbers'!K243)))</f>
        <v>9.3918802032337343</v>
      </c>
      <c r="L249" s="32">
        <f>IF('5b.TriRandNumbers'!L243&lt;=L$1,L$4+SQRT(L$2*'5b.TriRandNumbers'!L243),L$6-SQRT(L$3*(1-'5b.TriRandNumbers'!L243)))</f>
        <v>12.028951614334474</v>
      </c>
      <c r="M249" s="31">
        <f>IF('5b.TriRandNumbers'!M243&lt;=M$1,M$4+SQRT(M$2*'5b.TriRandNumbers'!M243),M$6-SQRT(M$3*(1-'5b.TriRandNumbers'!M243)))</f>
        <v>6.4032753957786044</v>
      </c>
      <c r="N249" s="36">
        <f>IF('5b.TriRandNumbers'!N243&lt;=N$1,N$4+SQRT(N$2*'5b.TriRandNumbers'!N243),N$6-SQRT(N$3*(1-'5b.TriRandNumbers'!N243)))</f>
        <v>13.335513627477198</v>
      </c>
      <c r="O249" s="35">
        <f>IF('5b.TriRandNumbers'!O243&lt;=O$1,O$4+SQRT(O$2*'5b.TriRandNumbers'!O243),O$6-SQRT(O$3*(1-'5b.TriRandNumbers'!O243)))</f>
        <v>13.27609982844576</v>
      </c>
      <c r="P249" s="34">
        <f>IF('5b.TriRandNumbers'!P243&lt;=P$1,P$4+SQRT(P$2*'5b.TriRandNumbers'!P243),P$6-SQRT(P$3*(1-'5b.TriRandNumbers'!P243)))</f>
        <v>11.925222505629284</v>
      </c>
      <c r="Q249" s="33">
        <f>IF('5b.TriRandNumbers'!Q243&lt;=Q$1,Q$4+SQRT(Q$2*'5b.TriRandNumbers'!Q243),Q$6-SQRT(Q$3*(1-'5b.TriRandNumbers'!Q243)))</f>
        <v>7.0334078619992511</v>
      </c>
      <c r="R249" s="32">
        <f>IF('5b.TriRandNumbers'!R243&lt;=R$1,R$4+SQRT(R$2*'5b.TriRandNumbers'!R243),R$6-SQRT(R$3*(1-'5b.TriRandNumbers'!R243)))</f>
        <v>7.1153318517151547</v>
      </c>
      <c r="S249" s="31">
        <f>IF('5b.TriRandNumbers'!S243&lt;=S$1,S$4+SQRT(S$2*'5b.TriRandNumbers'!S243),S$6-SQRT(S$3*(1-'5b.TriRandNumbers'!S243)))</f>
        <v>9.9208403368593778</v>
      </c>
      <c r="T249" s="36">
        <f>IF('5b.TriRandNumbers'!T243&lt;=T$1,T$4+SQRT(T$2*'5b.TriRandNumbers'!T243),T$6-SQRT(T$3*(1-'5b.TriRandNumbers'!T243)))</f>
        <v>8.3822742773585546</v>
      </c>
      <c r="U249" s="35">
        <f>IF('5b.TriRandNumbers'!U243&lt;=U$1,U$4+SQRT(U$2*'5b.TriRandNumbers'!U243),U$6-SQRT(U$3*(1-'5b.TriRandNumbers'!U243)))</f>
        <v>12.289974715707395</v>
      </c>
      <c r="V249" s="34">
        <f>IF('5b.TriRandNumbers'!V243&lt;=V$1,V$4+SQRT(V$2*'5b.TriRandNumbers'!V243),V$6-SQRT(V$3*(1-'5b.TriRandNumbers'!V243)))</f>
        <v>14.012032842726367</v>
      </c>
      <c r="W249" s="33">
        <f>IF('5b.TriRandNumbers'!W243&lt;=W$1,W$4+SQRT(W$2*'5b.TriRandNumbers'!W243),W$6-SQRT(W$3*(1-'5b.TriRandNumbers'!W243)))</f>
        <v>10.165658677433095</v>
      </c>
      <c r="X249" s="32">
        <f>IF('5b.TriRandNumbers'!X243&lt;=X$1,X$4+SQRT(X$2*'5b.TriRandNumbers'!X243),X$6-SQRT(X$3*(1-'5b.TriRandNumbers'!X243)))</f>
        <v>6.3272768201688425</v>
      </c>
      <c r="Y249" s="31">
        <f>IF('5b.TriRandNumbers'!Y243&lt;=Y$1,Y$4+SQRT(Y$2*'5b.TriRandNumbers'!Y243),Y$6-SQRT(Y$3*(1-'5b.TriRandNumbers'!Y243)))</f>
        <v>14.934909338764477</v>
      </c>
    </row>
    <row r="250" spans="2:25" hidden="1" x14ac:dyDescent="0.25">
      <c r="B250" s="36">
        <f>IF('5b.TriRandNumbers'!B244&lt;=B$1,B$4+SQRT(B$2*'5b.TriRandNumbers'!B244),B$6-SQRT(B$3*(1-'5b.TriRandNumbers'!B244)))</f>
        <v>3.6145680207131954</v>
      </c>
      <c r="C250" s="35">
        <f>IF('5b.TriRandNumbers'!C244&lt;=C$1,C$4+SQRT(C$2*'5b.TriRandNumbers'!C244),C$6-SQRT(C$3*(1-'5b.TriRandNumbers'!C244)))</f>
        <v>2.5846757583253925</v>
      </c>
      <c r="D250" s="34">
        <f>IF('5b.TriRandNumbers'!D244&lt;=D$1,D$4+SQRT(D$2*'5b.TriRandNumbers'!D244),D$6-SQRT(D$3*(1-'5b.TriRandNumbers'!D244)))</f>
        <v>6.0421306194001074</v>
      </c>
      <c r="E250" s="33">
        <f>IF('5b.TriRandNumbers'!E244&lt;=E$1,E$4+SQRT(E$2*'5b.TriRandNumbers'!E244),E$6-SQRT(E$3*(1-'5b.TriRandNumbers'!E244)))</f>
        <v>3.7346416023212727</v>
      </c>
      <c r="F250" s="32">
        <f>IF('5b.TriRandNumbers'!F244&lt;=F$1,F$4+SQRT(F$2*'5b.TriRandNumbers'!F244),F$6-SQRT(F$3*(1-'5b.TriRandNumbers'!F244)))</f>
        <v>2.3720446520057927</v>
      </c>
      <c r="G250" s="31">
        <f>IF('5b.TriRandNumbers'!G244&lt;=G$1,G$4+SQRT(G$2*'5b.TriRandNumbers'!G244),G$6-SQRT(G$3*(1-'5b.TriRandNumbers'!G244)))</f>
        <v>2.4699556244061975</v>
      </c>
      <c r="H250" s="36">
        <f>IF('5b.TriRandNumbers'!H244&lt;=H$1,H$4+SQRT(H$2*'5b.TriRandNumbers'!H244),H$6-SQRT(H$3*(1-'5b.TriRandNumbers'!H244)))</f>
        <v>9.4155938484940371</v>
      </c>
      <c r="I250" s="35">
        <f>IF('5b.TriRandNumbers'!I244&lt;=I$1,I$4+SQRT(I$2*'5b.TriRandNumbers'!I244),I$6-SQRT(I$3*(1-'5b.TriRandNumbers'!I244)))</f>
        <v>9.0233951455531596</v>
      </c>
      <c r="J250" s="34">
        <f>IF('5b.TriRandNumbers'!J244&lt;=J$1,J$4+SQRT(J$2*'5b.TriRandNumbers'!J244),J$6-SQRT(J$3*(1-'5b.TriRandNumbers'!J244)))</f>
        <v>14.968424239304515</v>
      </c>
      <c r="K250" s="33">
        <f>IF('5b.TriRandNumbers'!K244&lt;=K$1,K$4+SQRT(K$2*'5b.TriRandNumbers'!K244),K$6-SQRT(K$3*(1-'5b.TriRandNumbers'!K244)))</f>
        <v>9.2297801271291018</v>
      </c>
      <c r="L250" s="32">
        <f>IF('5b.TriRandNumbers'!L244&lt;=L$1,L$4+SQRT(L$2*'5b.TriRandNumbers'!L244),L$6-SQRT(L$3*(1-'5b.TriRandNumbers'!L244)))</f>
        <v>6.5090921797443766</v>
      </c>
      <c r="M250" s="31">
        <f>IF('5b.TriRandNumbers'!M244&lt;=M$1,M$4+SQRT(M$2*'5b.TriRandNumbers'!M244),M$6-SQRT(M$3*(1-'5b.TriRandNumbers'!M244)))</f>
        <v>17.038657075478795</v>
      </c>
      <c r="N250" s="36">
        <f>IF('5b.TriRandNumbers'!N244&lt;=N$1,N$4+SQRT(N$2*'5b.TriRandNumbers'!N244),N$6-SQRT(N$3*(1-'5b.TriRandNumbers'!N244)))</f>
        <v>12.431012899569183</v>
      </c>
      <c r="O250" s="35">
        <f>IF('5b.TriRandNumbers'!O244&lt;=O$1,O$4+SQRT(O$2*'5b.TriRandNumbers'!O244),O$6-SQRT(O$3*(1-'5b.TriRandNumbers'!O244)))</f>
        <v>8.7869431703157765</v>
      </c>
      <c r="P250" s="34">
        <f>IF('5b.TriRandNumbers'!P244&lt;=P$1,P$4+SQRT(P$2*'5b.TriRandNumbers'!P244),P$6-SQRT(P$3*(1-'5b.TriRandNumbers'!P244)))</f>
        <v>11.86456050912355</v>
      </c>
      <c r="Q250" s="33">
        <f>IF('5b.TriRandNumbers'!Q244&lt;=Q$1,Q$4+SQRT(Q$2*'5b.TriRandNumbers'!Q244),Q$6-SQRT(Q$3*(1-'5b.TriRandNumbers'!Q244)))</f>
        <v>9.5569003302904107</v>
      </c>
      <c r="R250" s="32">
        <f>IF('5b.TriRandNumbers'!R244&lt;=R$1,R$4+SQRT(R$2*'5b.TriRandNumbers'!R244),R$6-SQRT(R$3*(1-'5b.TriRandNumbers'!R244)))</f>
        <v>11.529261947038041</v>
      </c>
      <c r="S250" s="31">
        <f>IF('5b.TriRandNumbers'!S244&lt;=S$1,S$4+SQRT(S$2*'5b.TriRandNumbers'!S244),S$6-SQRT(S$3*(1-'5b.TriRandNumbers'!S244)))</f>
        <v>7.5191250195293744</v>
      </c>
      <c r="T250" s="36">
        <f>IF('5b.TriRandNumbers'!T244&lt;=T$1,T$4+SQRT(T$2*'5b.TriRandNumbers'!T244),T$6-SQRT(T$3*(1-'5b.TriRandNumbers'!T244)))</f>
        <v>6.7562369605353325</v>
      </c>
      <c r="U250" s="35">
        <f>IF('5b.TriRandNumbers'!U244&lt;=U$1,U$4+SQRT(U$2*'5b.TriRandNumbers'!U244),U$6-SQRT(U$3*(1-'5b.TriRandNumbers'!U244)))</f>
        <v>13.89829934801071</v>
      </c>
      <c r="V250" s="34">
        <f>IF('5b.TriRandNumbers'!V244&lt;=V$1,V$4+SQRT(V$2*'5b.TriRandNumbers'!V244),V$6-SQRT(V$3*(1-'5b.TriRandNumbers'!V244)))</f>
        <v>11.826186571537189</v>
      </c>
      <c r="W250" s="33">
        <f>IF('5b.TriRandNumbers'!W244&lt;=W$1,W$4+SQRT(W$2*'5b.TriRandNumbers'!W244),W$6-SQRT(W$3*(1-'5b.TriRandNumbers'!W244)))</f>
        <v>16.778081388031818</v>
      </c>
      <c r="X250" s="32">
        <f>IF('5b.TriRandNumbers'!X244&lt;=X$1,X$4+SQRT(X$2*'5b.TriRandNumbers'!X244),X$6-SQRT(X$3*(1-'5b.TriRandNumbers'!X244)))</f>
        <v>15.783687774673222</v>
      </c>
      <c r="Y250" s="31">
        <f>IF('5b.TriRandNumbers'!Y244&lt;=Y$1,Y$4+SQRT(Y$2*'5b.TriRandNumbers'!Y244),Y$6-SQRT(Y$3*(1-'5b.TriRandNumbers'!Y244)))</f>
        <v>19.135613183060105</v>
      </c>
    </row>
    <row r="251" spans="2:25" hidden="1" x14ac:dyDescent="0.25">
      <c r="B251" s="36">
        <f>IF('5b.TriRandNumbers'!B245&lt;=B$1,B$4+SQRT(B$2*'5b.TriRandNumbers'!B245),B$6-SQRT(B$3*(1-'5b.TriRandNumbers'!B245)))</f>
        <v>4.2078142192458827</v>
      </c>
      <c r="C251" s="35">
        <f>IF('5b.TriRandNumbers'!C245&lt;=C$1,C$4+SQRT(C$2*'5b.TriRandNumbers'!C245),C$6-SQRT(C$3*(1-'5b.TriRandNumbers'!C245)))</f>
        <v>3.2568365496044818</v>
      </c>
      <c r="D251" s="34">
        <f>IF('5b.TriRandNumbers'!D245&lt;=D$1,D$4+SQRT(D$2*'5b.TriRandNumbers'!D245),D$6-SQRT(D$3*(1-'5b.TriRandNumbers'!D245)))</f>
        <v>5.2200007951564888</v>
      </c>
      <c r="E251" s="33">
        <f>IF('5b.TriRandNumbers'!E245&lt;=E$1,E$4+SQRT(E$2*'5b.TriRandNumbers'!E245),E$6-SQRT(E$3*(1-'5b.TriRandNumbers'!E245)))</f>
        <v>4.2682489307104801</v>
      </c>
      <c r="F251" s="32">
        <f>IF('5b.TriRandNumbers'!F245&lt;=F$1,F$4+SQRT(F$2*'5b.TriRandNumbers'!F245),F$6-SQRT(F$3*(1-'5b.TriRandNumbers'!F245)))</f>
        <v>3.0713489329879957</v>
      </c>
      <c r="G251" s="31">
        <f>IF('5b.TriRandNumbers'!G245&lt;=G$1,G$4+SQRT(G$2*'5b.TriRandNumbers'!G245),G$6-SQRT(G$3*(1-'5b.TriRandNumbers'!G245)))</f>
        <v>3.0091094532913547</v>
      </c>
      <c r="H251" s="36">
        <f>IF('5b.TriRandNumbers'!H245&lt;=H$1,H$4+SQRT(H$2*'5b.TriRandNumbers'!H245),H$6-SQRT(H$3*(1-'5b.TriRandNumbers'!H245)))</f>
        <v>13.232706624246998</v>
      </c>
      <c r="I251" s="35">
        <f>IF('5b.TriRandNumbers'!I245&lt;=I$1,I$4+SQRT(I$2*'5b.TriRandNumbers'!I245),I$6-SQRT(I$3*(1-'5b.TriRandNumbers'!I245)))</f>
        <v>9.2553232203368481</v>
      </c>
      <c r="J251" s="34">
        <f>IF('5b.TriRandNumbers'!J245&lt;=J$1,J$4+SQRT(J$2*'5b.TriRandNumbers'!J245),J$6-SQRT(J$3*(1-'5b.TriRandNumbers'!J245)))</f>
        <v>12.192300606516973</v>
      </c>
      <c r="K251" s="33">
        <f>IF('5b.TriRandNumbers'!K245&lt;=K$1,K$4+SQRT(K$2*'5b.TriRandNumbers'!K245),K$6-SQRT(K$3*(1-'5b.TriRandNumbers'!K245)))</f>
        <v>15.560685902961509</v>
      </c>
      <c r="L251" s="32">
        <f>IF('5b.TriRandNumbers'!L245&lt;=L$1,L$4+SQRT(L$2*'5b.TriRandNumbers'!L245),L$6-SQRT(L$3*(1-'5b.TriRandNumbers'!L245)))</f>
        <v>8.6477843918327881</v>
      </c>
      <c r="M251" s="31">
        <f>IF('5b.TriRandNumbers'!M245&lt;=M$1,M$4+SQRT(M$2*'5b.TriRandNumbers'!M245),M$6-SQRT(M$3*(1-'5b.TriRandNumbers'!M245)))</f>
        <v>13.208979765512717</v>
      </c>
      <c r="N251" s="36">
        <f>IF('5b.TriRandNumbers'!N245&lt;=N$1,N$4+SQRT(N$2*'5b.TriRandNumbers'!N245),N$6-SQRT(N$3*(1-'5b.TriRandNumbers'!N245)))</f>
        <v>14.02411443078466</v>
      </c>
      <c r="O251" s="35">
        <f>IF('5b.TriRandNumbers'!O245&lt;=O$1,O$4+SQRT(O$2*'5b.TriRandNumbers'!O245),O$6-SQRT(O$3*(1-'5b.TriRandNumbers'!O245)))</f>
        <v>13.581129016784294</v>
      </c>
      <c r="P251" s="34">
        <f>IF('5b.TriRandNumbers'!P245&lt;=P$1,P$4+SQRT(P$2*'5b.TriRandNumbers'!P245),P$6-SQRT(P$3*(1-'5b.TriRandNumbers'!P245)))</f>
        <v>14.907189135600978</v>
      </c>
      <c r="Q251" s="33">
        <f>IF('5b.TriRandNumbers'!Q245&lt;=Q$1,Q$4+SQRT(Q$2*'5b.TriRandNumbers'!Q245),Q$6-SQRT(Q$3*(1-'5b.TriRandNumbers'!Q245)))</f>
        <v>7.7526502257949703</v>
      </c>
      <c r="R251" s="32">
        <f>IF('5b.TriRandNumbers'!R245&lt;=R$1,R$4+SQRT(R$2*'5b.TriRandNumbers'!R245),R$6-SQRT(R$3*(1-'5b.TriRandNumbers'!R245)))</f>
        <v>14.409330492158622</v>
      </c>
      <c r="S251" s="31">
        <f>IF('5b.TriRandNumbers'!S245&lt;=S$1,S$4+SQRT(S$2*'5b.TriRandNumbers'!S245),S$6-SQRT(S$3*(1-'5b.TriRandNumbers'!S245)))</f>
        <v>14.639766144350295</v>
      </c>
      <c r="T251" s="36">
        <f>IF('5b.TriRandNumbers'!T245&lt;=T$1,T$4+SQRT(T$2*'5b.TriRandNumbers'!T245),T$6-SQRT(T$3*(1-'5b.TriRandNumbers'!T245)))</f>
        <v>14.574836593729376</v>
      </c>
      <c r="U251" s="35">
        <f>IF('5b.TriRandNumbers'!U245&lt;=U$1,U$4+SQRT(U$2*'5b.TriRandNumbers'!U245),U$6-SQRT(U$3*(1-'5b.TriRandNumbers'!U245)))</f>
        <v>13.276857539004148</v>
      </c>
      <c r="V251" s="34">
        <f>IF('5b.TriRandNumbers'!V245&lt;=V$1,V$4+SQRT(V$2*'5b.TriRandNumbers'!V245),V$6-SQRT(V$3*(1-'5b.TriRandNumbers'!V245)))</f>
        <v>14.22302766686496</v>
      </c>
      <c r="W251" s="33">
        <f>IF('5b.TriRandNumbers'!W245&lt;=W$1,W$4+SQRT(W$2*'5b.TriRandNumbers'!W245),W$6-SQRT(W$3*(1-'5b.TriRandNumbers'!W245)))</f>
        <v>11.698951811859809</v>
      </c>
      <c r="X251" s="32">
        <f>IF('5b.TriRandNumbers'!X245&lt;=X$1,X$4+SQRT(X$2*'5b.TriRandNumbers'!X245),X$6-SQRT(X$3*(1-'5b.TriRandNumbers'!X245)))</f>
        <v>14.709172740800497</v>
      </c>
      <c r="Y251" s="31">
        <f>IF('5b.TriRandNumbers'!Y245&lt;=Y$1,Y$4+SQRT(Y$2*'5b.TriRandNumbers'!Y245),Y$6-SQRT(Y$3*(1-'5b.TriRandNumbers'!Y245)))</f>
        <v>19.06885745537538</v>
      </c>
    </row>
    <row r="252" spans="2:25" hidden="1" x14ac:dyDescent="0.25">
      <c r="B252" s="36">
        <f>IF('5b.TriRandNumbers'!B246&lt;=B$1,B$4+SQRT(B$2*'5b.TriRandNumbers'!B246),B$6-SQRT(B$3*(1-'5b.TriRandNumbers'!B246)))</f>
        <v>5.7504618358135238</v>
      </c>
      <c r="C252" s="35">
        <f>IF('5b.TriRandNumbers'!C246&lt;=C$1,C$4+SQRT(C$2*'5b.TriRandNumbers'!C246),C$6-SQRT(C$3*(1-'5b.TriRandNumbers'!C246)))</f>
        <v>3.2514930261771173</v>
      </c>
      <c r="D252" s="34">
        <f>IF('5b.TriRandNumbers'!D246&lt;=D$1,D$4+SQRT(D$2*'5b.TriRandNumbers'!D246),D$6-SQRT(D$3*(1-'5b.TriRandNumbers'!D246)))</f>
        <v>5.6982051246024294</v>
      </c>
      <c r="E252" s="33">
        <f>IF('5b.TriRandNumbers'!E246&lt;=E$1,E$4+SQRT(E$2*'5b.TriRandNumbers'!E246),E$6-SQRT(E$3*(1-'5b.TriRandNumbers'!E246)))</f>
        <v>3.6829945116189782</v>
      </c>
      <c r="F252" s="32">
        <f>IF('5b.TriRandNumbers'!F246&lt;=F$1,F$4+SQRT(F$2*'5b.TriRandNumbers'!F246),F$6-SQRT(F$3*(1-'5b.TriRandNumbers'!F246)))</f>
        <v>2.2732462600497971</v>
      </c>
      <c r="G252" s="31">
        <f>IF('5b.TriRandNumbers'!G246&lt;=G$1,G$4+SQRT(G$2*'5b.TriRandNumbers'!G246),G$6-SQRT(G$3*(1-'5b.TriRandNumbers'!G246)))</f>
        <v>2.6282186374764427</v>
      </c>
      <c r="H252" s="36">
        <f>IF('5b.TriRandNumbers'!H246&lt;=H$1,H$4+SQRT(H$2*'5b.TriRandNumbers'!H246),H$6-SQRT(H$3*(1-'5b.TriRandNumbers'!H246)))</f>
        <v>15.332185090205741</v>
      </c>
      <c r="I252" s="35">
        <f>IF('5b.TriRandNumbers'!I246&lt;=I$1,I$4+SQRT(I$2*'5b.TriRandNumbers'!I246),I$6-SQRT(I$3*(1-'5b.TriRandNumbers'!I246)))</f>
        <v>14.576407855784559</v>
      </c>
      <c r="J252" s="34">
        <f>IF('5b.TriRandNumbers'!J246&lt;=J$1,J$4+SQRT(J$2*'5b.TriRandNumbers'!J246),J$6-SQRT(J$3*(1-'5b.TriRandNumbers'!J246)))</f>
        <v>7.3172996092739293</v>
      </c>
      <c r="K252" s="33">
        <f>IF('5b.TriRandNumbers'!K246&lt;=K$1,K$4+SQRT(K$2*'5b.TriRandNumbers'!K246),K$6-SQRT(K$3*(1-'5b.TriRandNumbers'!K246)))</f>
        <v>14.417821376872837</v>
      </c>
      <c r="L252" s="32">
        <f>IF('5b.TriRandNumbers'!L246&lt;=L$1,L$4+SQRT(L$2*'5b.TriRandNumbers'!L246),L$6-SQRT(L$3*(1-'5b.TriRandNumbers'!L246)))</f>
        <v>5.5589775160565305</v>
      </c>
      <c r="M252" s="31">
        <f>IF('5b.TriRandNumbers'!M246&lt;=M$1,M$4+SQRT(M$2*'5b.TriRandNumbers'!M246),M$6-SQRT(M$3*(1-'5b.TriRandNumbers'!M246)))</f>
        <v>15.197564243809975</v>
      </c>
      <c r="N252" s="36">
        <f>IF('5b.TriRandNumbers'!N246&lt;=N$1,N$4+SQRT(N$2*'5b.TriRandNumbers'!N246),N$6-SQRT(N$3*(1-'5b.TriRandNumbers'!N246)))</f>
        <v>8.8812640533761638</v>
      </c>
      <c r="O252" s="35">
        <f>IF('5b.TriRandNumbers'!O246&lt;=O$1,O$4+SQRT(O$2*'5b.TriRandNumbers'!O246),O$6-SQRT(O$3*(1-'5b.TriRandNumbers'!O246)))</f>
        <v>11.23773278241231</v>
      </c>
      <c r="P252" s="34">
        <f>IF('5b.TriRandNumbers'!P246&lt;=P$1,P$4+SQRT(P$2*'5b.TriRandNumbers'!P246),P$6-SQRT(P$3*(1-'5b.TriRandNumbers'!P246)))</f>
        <v>10.018778052025821</v>
      </c>
      <c r="Q252" s="33">
        <f>IF('5b.TriRandNumbers'!Q246&lt;=Q$1,Q$4+SQRT(Q$2*'5b.TriRandNumbers'!Q246),Q$6-SQRT(Q$3*(1-'5b.TriRandNumbers'!Q246)))</f>
        <v>10.535699147660891</v>
      </c>
      <c r="R252" s="32">
        <f>IF('5b.TriRandNumbers'!R246&lt;=R$1,R$4+SQRT(R$2*'5b.TriRandNumbers'!R246),R$6-SQRT(R$3*(1-'5b.TriRandNumbers'!R246)))</f>
        <v>9.7058215037785409</v>
      </c>
      <c r="S252" s="31">
        <f>IF('5b.TriRandNumbers'!S246&lt;=S$1,S$4+SQRT(S$2*'5b.TriRandNumbers'!S246),S$6-SQRT(S$3*(1-'5b.TriRandNumbers'!S246)))</f>
        <v>12.415266479270116</v>
      </c>
      <c r="T252" s="36">
        <f>IF('5b.TriRandNumbers'!T246&lt;=T$1,T$4+SQRT(T$2*'5b.TriRandNumbers'!T246),T$6-SQRT(T$3*(1-'5b.TriRandNumbers'!T246)))</f>
        <v>6.0376856480217729</v>
      </c>
      <c r="U252" s="35">
        <f>IF('5b.TriRandNumbers'!U246&lt;=U$1,U$4+SQRT(U$2*'5b.TriRandNumbers'!U246),U$6-SQRT(U$3*(1-'5b.TriRandNumbers'!U246)))</f>
        <v>10.135932730067145</v>
      </c>
      <c r="V252" s="34">
        <f>IF('5b.TriRandNumbers'!V246&lt;=V$1,V$4+SQRT(V$2*'5b.TriRandNumbers'!V246),V$6-SQRT(V$3*(1-'5b.TriRandNumbers'!V246)))</f>
        <v>10.842550029078982</v>
      </c>
      <c r="W252" s="33">
        <f>IF('5b.TriRandNumbers'!W246&lt;=W$1,W$4+SQRT(W$2*'5b.TriRandNumbers'!W246),W$6-SQRT(W$3*(1-'5b.TriRandNumbers'!W246)))</f>
        <v>13.211894612578575</v>
      </c>
      <c r="X252" s="32">
        <f>IF('5b.TriRandNumbers'!X246&lt;=X$1,X$4+SQRT(X$2*'5b.TriRandNumbers'!X246),X$6-SQRT(X$3*(1-'5b.TriRandNumbers'!X246)))</f>
        <v>9.350822024153647</v>
      </c>
      <c r="Y252" s="31">
        <f>IF('5b.TriRandNumbers'!Y246&lt;=Y$1,Y$4+SQRT(Y$2*'5b.TriRandNumbers'!Y246),Y$6-SQRT(Y$3*(1-'5b.TriRandNumbers'!Y246)))</f>
        <v>5.6390312979680912</v>
      </c>
    </row>
    <row r="253" spans="2:25" hidden="1" x14ac:dyDescent="0.25">
      <c r="B253" s="36">
        <f>IF('5b.TriRandNumbers'!B247&lt;=B$1,B$4+SQRT(B$2*'5b.TriRandNumbers'!B247),B$6-SQRT(B$3*(1-'5b.TriRandNumbers'!B247)))</f>
        <v>4.8903146755202496</v>
      </c>
      <c r="C253" s="35">
        <f>IF('5b.TriRandNumbers'!C247&lt;=C$1,C$4+SQRT(C$2*'5b.TriRandNumbers'!C247),C$6-SQRT(C$3*(1-'5b.TriRandNumbers'!C247)))</f>
        <v>3.3242344607999206</v>
      </c>
      <c r="D253" s="34">
        <f>IF('5b.TriRandNumbers'!D247&lt;=D$1,D$4+SQRT(D$2*'5b.TriRandNumbers'!D247),D$6-SQRT(D$3*(1-'5b.TriRandNumbers'!D247)))</f>
        <v>4.5296417557689246</v>
      </c>
      <c r="E253" s="33">
        <f>IF('5b.TriRandNumbers'!E247&lt;=E$1,E$4+SQRT(E$2*'5b.TriRandNumbers'!E247),E$6-SQRT(E$3*(1-'5b.TriRandNumbers'!E247)))</f>
        <v>4.1076332650641101</v>
      </c>
      <c r="F253" s="32">
        <f>IF('5b.TriRandNumbers'!F247&lt;=F$1,F$4+SQRT(F$2*'5b.TriRandNumbers'!F247),F$6-SQRT(F$3*(1-'5b.TriRandNumbers'!F247)))</f>
        <v>2.8248188661043652</v>
      </c>
      <c r="G253" s="31">
        <f>IF('5b.TriRandNumbers'!G247&lt;=G$1,G$4+SQRT(G$2*'5b.TriRandNumbers'!G247),G$6-SQRT(G$3*(1-'5b.TriRandNumbers'!G247)))</f>
        <v>3.6213552948202978</v>
      </c>
      <c r="H253" s="36">
        <f>IF('5b.TriRandNumbers'!H247&lt;=H$1,H$4+SQRT(H$2*'5b.TriRandNumbers'!H247),H$6-SQRT(H$3*(1-'5b.TriRandNumbers'!H247)))</f>
        <v>15.296175840882933</v>
      </c>
      <c r="I253" s="35">
        <f>IF('5b.TriRandNumbers'!I247&lt;=I$1,I$4+SQRT(I$2*'5b.TriRandNumbers'!I247),I$6-SQRT(I$3*(1-'5b.TriRandNumbers'!I247)))</f>
        <v>8.2084322057750594</v>
      </c>
      <c r="J253" s="34">
        <f>IF('5b.TriRandNumbers'!J247&lt;=J$1,J$4+SQRT(J$2*'5b.TriRandNumbers'!J247),J$6-SQRT(J$3*(1-'5b.TriRandNumbers'!J247)))</f>
        <v>16.898557019309163</v>
      </c>
      <c r="K253" s="33">
        <f>IF('5b.TriRandNumbers'!K247&lt;=K$1,K$4+SQRT(K$2*'5b.TriRandNumbers'!K247),K$6-SQRT(K$3*(1-'5b.TriRandNumbers'!K247)))</f>
        <v>9.5029703832498527</v>
      </c>
      <c r="L253" s="32">
        <f>IF('5b.TriRandNumbers'!L247&lt;=L$1,L$4+SQRT(L$2*'5b.TriRandNumbers'!L247),L$6-SQRT(L$3*(1-'5b.TriRandNumbers'!L247)))</f>
        <v>12.312708830896156</v>
      </c>
      <c r="M253" s="31">
        <f>IF('5b.TriRandNumbers'!M247&lt;=M$1,M$4+SQRT(M$2*'5b.TriRandNumbers'!M247),M$6-SQRT(M$3*(1-'5b.TriRandNumbers'!M247)))</f>
        <v>9.5782784714791376</v>
      </c>
      <c r="N253" s="36">
        <f>IF('5b.TriRandNumbers'!N247&lt;=N$1,N$4+SQRT(N$2*'5b.TriRandNumbers'!N247),N$6-SQRT(N$3*(1-'5b.TriRandNumbers'!N247)))</f>
        <v>8.1210252139565497</v>
      </c>
      <c r="O253" s="35">
        <f>IF('5b.TriRandNumbers'!O247&lt;=O$1,O$4+SQRT(O$2*'5b.TriRandNumbers'!O247),O$6-SQRT(O$3*(1-'5b.TriRandNumbers'!O247)))</f>
        <v>11.669942262571062</v>
      </c>
      <c r="P253" s="34">
        <f>IF('5b.TriRandNumbers'!P247&lt;=P$1,P$4+SQRT(P$2*'5b.TriRandNumbers'!P247),P$6-SQRT(P$3*(1-'5b.TriRandNumbers'!P247)))</f>
        <v>16.163002289564133</v>
      </c>
      <c r="Q253" s="33">
        <f>IF('5b.TriRandNumbers'!Q247&lt;=Q$1,Q$4+SQRT(Q$2*'5b.TriRandNumbers'!Q247),Q$6-SQRT(Q$3*(1-'5b.TriRandNumbers'!Q247)))</f>
        <v>8.5375965134084701</v>
      </c>
      <c r="R253" s="32">
        <f>IF('5b.TriRandNumbers'!R247&lt;=R$1,R$4+SQRT(R$2*'5b.TriRandNumbers'!R247),R$6-SQRT(R$3*(1-'5b.TriRandNumbers'!R247)))</f>
        <v>11.501389254659992</v>
      </c>
      <c r="S253" s="31">
        <f>IF('5b.TriRandNumbers'!S247&lt;=S$1,S$4+SQRT(S$2*'5b.TriRandNumbers'!S247),S$6-SQRT(S$3*(1-'5b.TriRandNumbers'!S247)))</f>
        <v>9.3868378454229031</v>
      </c>
      <c r="T253" s="36">
        <f>IF('5b.TriRandNumbers'!T247&lt;=T$1,T$4+SQRT(T$2*'5b.TriRandNumbers'!T247),T$6-SQRT(T$3*(1-'5b.TriRandNumbers'!T247)))</f>
        <v>13.443190339589242</v>
      </c>
      <c r="U253" s="35">
        <f>IF('5b.TriRandNumbers'!U247&lt;=U$1,U$4+SQRT(U$2*'5b.TriRandNumbers'!U247),U$6-SQRT(U$3*(1-'5b.TriRandNumbers'!U247)))</f>
        <v>15.322143961780988</v>
      </c>
      <c r="V253" s="34">
        <f>IF('5b.TriRandNumbers'!V247&lt;=V$1,V$4+SQRT(V$2*'5b.TriRandNumbers'!V247),V$6-SQRT(V$3*(1-'5b.TriRandNumbers'!V247)))</f>
        <v>8.8434229364053003</v>
      </c>
      <c r="W253" s="33">
        <f>IF('5b.TriRandNumbers'!W247&lt;=W$1,W$4+SQRT(W$2*'5b.TriRandNumbers'!W247),W$6-SQRT(W$3*(1-'5b.TriRandNumbers'!W247)))</f>
        <v>9.563493488921484</v>
      </c>
      <c r="X253" s="32">
        <f>IF('5b.TriRandNumbers'!X247&lt;=X$1,X$4+SQRT(X$2*'5b.TriRandNumbers'!X247),X$6-SQRT(X$3*(1-'5b.TriRandNumbers'!X247)))</f>
        <v>15.154922789107848</v>
      </c>
      <c r="Y253" s="31">
        <f>IF('5b.TriRandNumbers'!Y247&lt;=Y$1,Y$4+SQRT(Y$2*'5b.TriRandNumbers'!Y247),Y$6-SQRT(Y$3*(1-'5b.TriRandNumbers'!Y247)))</f>
        <v>14.899993683800528</v>
      </c>
    </row>
    <row r="254" spans="2:25" hidden="1" x14ac:dyDescent="0.25">
      <c r="B254" s="36">
        <f>IF('5b.TriRandNumbers'!B248&lt;=B$1,B$4+SQRT(B$2*'5b.TriRandNumbers'!B248),B$6-SQRT(B$3*(1-'5b.TriRandNumbers'!B248)))</f>
        <v>3.4261894428446702</v>
      </c>
      <c r="C254" s="35">
        <f>IF('5b.TriRandNumbers'!C248&lt;=C$1,C$4+SQRT(C$2*'5b.TriRandNumbers'!C248),C$6-SQRT(C$3*(1-'5b.TriRandNumbers'!C248)))</f>
        <v>2.1504364240386931</v>
      </c>
      <c r="D254" s="34">
        <f>IF('5b.TriRandNumbers'!D248&lt;=D$1,D$4+SQRT(D$2*'5b.TriRandNumbers'!D248),D$6-SQRT(D$3*(1-'5b.TriRandNumbers'!D248)))</f>
        <v>5.6809519085392113</v>
      </c>
      <c r="E254" s="33">
        <f>IF('5b.TriRandNumbers'!E248&lt;=E$1,E$4+SQRT(E$2*'5b.TriRandNumbers'!E248),E$6-SQRT(E$3*(1-'5b.TriRandNumbers'!E248)))</f>
        <v>3.1707364148083954</v>
      </c>
      <c r="F254" s="32">
        <f>IF('5b.TriRandNumbers'!F248&lt;=F$1,F$4+SQRT(F$2*'5b.TriRandNumbers'!F248),F$6-SQRT(F$3*(1-'5b.TriRandNumbers'!F248)))</f>
        <v>2.5296358126932894</v>
      </c>
      <c r="G254" s="31">
        <f>IF('5b.TriRandNumbers'!G248&lt;=G$1,G$4+SQRT(G$2*'5b.TriRandNumbers'!G248),G$6-SQRT(G$3*(1-'5b.TriRandNumbers'!G248)))</f>
        <v>3.0281090216362498</v>
      </c>
      <c r="H254" s="36">
        <f>IF('5b.TriRandNumbers'!H248&lt;=H$1,H$4+SQRT(H$2*'5b.TriRandNumbers'!H248),H$6-SQRT(H$3*(1-'5b.TriRandNumbers'!H248)))</f>
        <v>16.404933704705243</v>
      </c>
      <c r="I254" s="35">
        <f>IF('5b.TriRandNumbers'!I248&lt;=I$1,I$4+SQRT(I$2*'5b.TriRandNumbers'!I248),I$6-SQRT(I$3*(1-'5b.TriRandNumbers'!I248)))</f>
        <v>9.4838182979755352</v>
      </c>
      <c r="J254" s="34">
        <f>IF('5b.TriRandNumbers'!J248&lt;=J$1,J$4+SQRT(J$2*'5b.TriRandNumbers'!J248),J$6-SQRT(J$3*(1-'5b.TriRandNumbers'!J248)))</f>
        <v>9.2317799797097404</v>
      </c>
      <c r="K254" s="33">
        <f>IF('5b.TriRandNumbers'!K248&lt;=K$1,K$4+SQRT(K$2*'5b.TriRandNumbers'!K248),K$6-SQRT(K$3*(1-'5b.TriRandNumbers'!K248)))</f>
        <v>9.265066922222843</v>
      </c>
      <c r="L254" s="32">
        <f>IF('5b.TriRandNumbers'!L248&lt;=L$1,L$4+SQRT(L$2*'5b.TriRandNumbers'!L248),L$6-SQRT(L$3*(1-'5b.TriRandNumbers'!L248)))</f>
        <v>6.7697272808255562</v>
      </c>
      <c r="M254" s="31">
        <f>IF('5b.TriRandNumbers'!M248&lt;=M$1,M$4+SQRT(M$2*'5b.TriRandNumbers'!M248),M$6-SQRT(M$3*(1-'5b.TriRandNumbers'!M248)))</f>
        <v>9.6839017546091561</v>
      </c>
      <c r="N254" s="36">
        <f>IF('5b.TriRandNumbers'!N248&lt;=N$1,N$4+SQRT(N$2*'5b.TriRandNumbers'!N248),N$6-SQRT(N$3*(1-'5b.TriRandNumbers'!N248)))</f>
        <v>17.416640991149592</v>
      </c>
      <c r="O254" s="35">
        <f>IF('5b.TriRandNumbers'!O248&lt;=O$1,O$4+SQRT(O$2*'5b.TriRandNumbers'!O248),O$6-SQRT(O$3*(1-'5b.TriRandNumbers'!O248)))</f>
        <v>10.291163968223449</v>
      </c>
      <c r="P254" s="34">
        <f>IF('5b.TriRandNumbers'!P248&lt;=P$1,P$4+SQRT(P$2*'5b.TriRandNumbers'!P248),P$6-SQRT(P$3*(1-'5b.TriRandNumbers'!P248)))</f>
        <v>13.303666385947878</v>
      </c>
      <c r="Q254" s="33">
        <f>IF('5b.TriRandNumbers'!Q248&lt;=Q$1,Q$4+SQRT(Q$2*'5b.TriRandNumbers'!Q248),Q$6-SQRT(Q$3*(1-'5b.TriRandNumbers'!Q248)))</f>
        <v>15.226219824709837</v>
      </c>
      <c r="R254" s="32">
        <f>IF('5b.TriRandNumbers'!R248&lt;=R$1,R$4+SQRT(R$2*'5b.TriRandNumbers'!R248),R$6-SQRT(R$3*(1-'5b.TriRandNumbers'!R248)))</f>
        <v>9.9383343669206408</v>
      </c>
      <c r="S254" s="31">
        <f>IF('5b.TriRandNumbers'!S248&lt;=S$1,S$4+SQRT(S$2*'5b.TriRandNumbers'!S248),S$6-SQRT(S$3*(1-'5b.TriRandNumbers'!S248)))</f>
        <v>16.135271998675041</v>
      </c>
      <c r="T254" s="36">
        <f>IF('5b.TriRandNumbers'!T248&lt;=T$1,T$4+SQRT(T$2*'5b.TriRandNumbers'!T248),T$6-SQRT(T$3*(1-'5b.TriRandNumbers'!T248)))</f>
        <v>14.233725718259807</v>
      </c>
      <c r="U254" s="35">
        <f>IF('5b.TriRandNumbers'!U248&lt;=U$1,U$4+SQRT(U$2*'5b.TriRandNumbers'!U248),U$6-SQRT(U$3*(1-'5b.TriRandNumbers'!U248)))</f>
        <v>8.5868491272082963</v>
      </c>
      <c r="V254" s="34">
        <f>IF('5b.TriRandNumbers'!V248&lt;=V$1,V$4+SQRT(V$2*'5b.TriRandNumbers'!V248),V$6-SQRT(V$3*(1-'5b.TriRandNumbers'!V248)))</f>
        <v>6.275315587479783</v>
      </c>
      <c r="W254" s="33">
        <f>IF('5b.TriRandNumbers'!W248&lt;=W$1,W$4+SQRT(W$2*'5b.TriRandNumbers'!W248),W$6-SQRT(W$3*(1-'5b.TriRandNumbers'!W248)))</f>
        <v>12.309550831558079</v>
      </c>
      <c r="X254" s="32">
        <f>IF('5b.TriRandNumbers'!X248&lt;=X$1,X$4+SQRT(X$2*'5b.TriRandNumbers'!X248),X$6-SQRT(X$3*(1-'5b.TriRandNumbers'!X248)))</f>
        <v>9.8512456693283283</v>
      </c>
      <c r="Y254" s="31">
        <f>IF('5b.TriRandNumbers'!Y248&lt;=Y$1,Y$4+SQRT(Y$2*'5b.TriRandNumbers'!Y248),Y$6-SQRT(Y$3*(1-'5b.TriRandNumbers'!Y248)))</f>
        <v>15.581170595143917</v>
      </c>
    </row>
    <row r="255" spans="2:25" hidden="1" x14ac:dyDescent="0.25">
      <c r="B255" s="36">
        <f>IF('5b.TriRandNumbers'!B249&lt;=B$1,B$4+SQRT(B$2*'5b.TriRandNumbers'!B249),B$6-SQRT(B$3*(1-'5b.TriRandNumbers'!B249)))</f>
        <v>3.4760121496416474</v>
      </c>
      <c r="C255" s="35">
        <f>IF('5b.TriRandNumbers'!C249&lt;=C$1,C$4+SQRT(C$2*'5b.TriRandNumbers'!C249),C$6-SQRT(C$3*(1-'5b.TriRandNumbers'!C249)))</f>
        <v>2.1558909123474681</v>
      </c>
      <c r="D255" s="34">
        <f>IF('5b.TriRandNumbers'!D249&lt;=D$1,D$4+SQRT(D$2*'5b.TriRandNumbers'!D249),D$6-SQRT(D$3*(1-'5b.TriRandNumbers'!D249)))</f>
        <v>5.3941847083648824</v>
      </c>
      <c r="E255" s="33">
        <f>IF('5b.TriRandNumbers'!E249&lt;=E$1,E$4+SQRT(E$2*'5b.TriRandNumbers'!E249),E$6-SQRT(E$3*(1-'5b.TriRandNumbers'!E249)))</f>
        <v>4.4933986505524448</v>
      </c>
      <c r="F255" s="32">
        <f>IF('5b.TriRandNumbers'!F249&lt;=F$1,F$4+SQRT(F$2*'5b.TriRandNumbers'!F249),F$6-SQRT(F$3*(1-'5b.TriRandNumbers'!F249)))</f>
        <v>2.6801563080472679</v>
      </c>
      <c r="G255" s="31">
        <f>IF('5b.TriRandNumbers'!G249&lt;=G$1,G$4+SQRT(G$2*'5b.TriRandNumbers'!G249),G$6-SQRT(G$3*(1-'5b.TriRandNumbers'!G249)))</f>
        <v>3.0214987762636936</v>
      </c>
      <c r="H255" s="36">
        <f>IF('5b.TriRandNumbers'!H249&lt;=H$1,H$4+SQRT(H$2*'5b.TriRandNumbers'!H249),H$6-SQRT(H$3*(1-'5b.TriRandNumbers'!H249)))</f>
        <v>6.3136253774560416</v>
      </c>
      <c r="I255" s="35">
        <f>IF('5b.TriRandNumbers'!I249&lt;=I$1,I$4+SQRT(I$2*'5b.TriRandNumbers'!I249),I$6-SQRT(I$3*(1-'5b.TriRandNumbers'!I249)))</f>
        <v>12.937654108770376</v>
      </c>
      <c r="J255" s="34">
        <f>IF('5b.TriRandNumbers'!J249&lt;=J$1,J$4+SQRT(J$2*'5b.TriRandNumbers'!J249),J$6-SQRT(J$3*(1-'5b.TriRandNumbers'!J249)))</f>
        <v>8.7801476497256132</v>
      </c>
      <c r="K255" s="33">
        <f>IF('5b.TriRandNumbers'!K249&lt;=K$1,K$4+SQRT(K$2*'5b.TriRandNumbers'!K249),K$6-SQRT(K$3*(1-'5b.TriRandNumbers'!K249)))</f>
        <v>10.577498809984718</v>
      </c>
      <c r="L255" s="32">
        <f>IF('5b.TriRandNumbers'!L249&lt;=L$1,L$4+SQRT(L$2*'5b.TriRandNumbers'!L249),L$6-SQRT(L$3*(1-'5b.TriRandNumbers'!L249)))</f>
        <v>14.239984986340495</v>
      </c>
      <c r="M255" s="31">
        <f>IF('5b.TriRandNumbers'!M249&lt;=M$1,M$4+SQRT(M$2*'5b.TriRandNumbers'!M249),M$6-SQRT(M$3*(1-'5b.TriRandNumbers'!M249)))</f>
        <v>8.4702237610855651</v>
      </c>
      <c r="N255" s="36">
        <f>IF('5b.TriRandNumbers'!N249&lt;=N$1,N$4+SQRT(N$2*'5b.TriRandNumbers'!N249),N$6-SQRT(N$3*(1-'5b.TriRandNumbers'!N249)))</f>
        <v>8.9433771981285375</v>
      </c>
      <c r="O255" s="35">
        <f>IF('5b.TriRandNumbers'!O249&lt;=O$1,O$4+SQRT(O$2*'5b.TriRandNumbers'!O249),O$6-SQRT(O$3*(1-'5b.TriRandNumbers'!O249)))</f>
        <v>14.556052603226679</v>
      </c>
      <c r="P255" s="34">
        <f>IF('5b.TriRandNumbers'!P249&lt;=P$1,P$4+SQRT(P$2*'5b.TriRandNumbers'!P249),P$6-SQRT(P$3*(1-'5b.TriRandNumbers'!P249)))</f>
        <v>6.0825802188119713</v>
      </c>
      <c r="Q255" s="33">
        <f>IF('5b.TriRandNumbers'!Q249&lt;=Q$1,Q$4+SQRT(Q$2*'5b.TriRandNumbers'!Q249),Q$6-SQRT(Q$3*(1-'5b.TriRandNumbers'!Q249)))</f>
        <v>11.22335523183105</v>
      </c>
      <c r="R255" s="32">
        <f>IF('5b.TriRandNumbers'!R249&lt;=R$1,R$4+SQRT(R$2*'5b.TriRandNumbers'!R249),R$6-SQRT(R$3*(1-'5b.TriRandNumbers'!R249)))</f>
        <v>11.482821347153079</v>
      </c>
      <c r="S255" s="31">
        <f>IF('5b.TriRandNumbers'!S249&lt;=S$1,S$4+SQRT(S$2*'5b.TriRandNumbers'!S249),S$6-SQRT(S$3*(1-'5b.TriRandNumbers'!S249)))</f>
        <v>16.261566525808256</v>
      </c>
      <c r="T255" s="36">
        <f>IF('5b.TriRandNumbers'!T249&lt;=T$1,T$4+SQRT(T$2*'5b.TriRandNumbers'!T249),T$6-SQRT(T$3*(1-'5b.TriRandNumbers'!T249)))</f>
        <v>7.0261761114060022</v>
      </c>
      <c r="U255" s="35">
        <f>IF('5b.TriRandNumbers'!U249&lt;=U$1,U$4+SQRT(U$2*'5b.TriRandNumbers'!U249),U$6-SQRT(U$3*(1-'5b.TriRandNumbers'!U249)))</f>
        <v>14.111283355648801</v>
      </c>
      <c r="V255" s="34">
        <f>IF('5b.TriRandNumbers'!V249&lt;=V$1,V$4+SQRT(V$2*'5b.TriRandNumbers'!V249),V$6-SQRT(V$3*(1-'5b.TriRandNumbers'!V249)))</f>
        <v>6.0663029743972112</v>
      </c>
      <c r="W255" s="33">
        <f>IF('5b.TriRandNumbers'!W249&lt;=W$1,W$4+SQRT(W$2*'5b.TriRandNumbers'!W249),W$6-SQRT(W$3*(1-'5b.TriRandNumbers'!W249)))</f>
        <v>10.218633818019724</v>
      </c>
      <c r="X255" s="32">
        <f>IF('5b.TriRandNumbers'!X249&lt;=X$1,X$4+SQRT(X$2*'5b.TriRandNumbers'!X249),X$6-SQRT(X$3*(1-'5b.TriRandNumbers'!X249)))</f>
        <v>6.8333299664692619</v>
      </c>
      <c r="Y255" s="31">
        <f>IF('5b.TriRandNumbers'!Y249&lt;=Y$1,Y$4+SQRT(Y$2*'5b.TriRandNumbers'!Y249),Y$6-SQRT(Y$3*(1-'5b.TriRandNumbers'!Y249)))</f>
        <v>12.826036976014631</v>
      </c>
    </row>
    <row r="256" spans="2:25" hidden="1" x14ac:dyDescent="0.25">
      <c r="B256" s="36">
        <f>IF('5b.TriRandNumbers'!B250&lt;=B$1,B$4+SQRT(B$2*'5b.TriRandNumbers'!B250),B$6-SQRT(B$3*(1-'5b.TriRandNumbers'!B250)))</f>
        <v>4.2726196109670331</v>
      </c>
      <c r="C256" s="35">
        <f>IF('5b.TriRandNumbers'!C250&lt;=C$1,C$4+SQRT(C$2*'5b.TriRandNumbers'!C250),C$6-SQRT(C$3*(1-'5b.TriRandNumbers'!C250)))</f>
        <v>2.9111559189452363</v>
      </c>
      <c r="D256" s="34">
        <f>IF('5b.TriRandNumbers'!D250&lt;=D$1,D$4+SQRT(D$2*'5b.TriRandNumbers'!D250),D$6-SQRT(D$3*(1-'5b.TriRandNumbers'!D250)))</f>
        <v>6.1553051115178734</v>
      </c>
      <c r="E256" s="33">
        <f>IF('5b.TriRandNumbers'!E250&lt;=E$1,E$4+SQRT(E$2*'5b.TriRandNumbers'!E250),E$6-SQRT(E$3*(1-'5b.TriRandNumbers'!E250)))</f>
        <v>3.6080965678995831</v>
      </c>
      <c r="F256" s="32">
        <f>IF('5b.TriRandNumbers'!F250&lt;=F$1,F$4+SQRT(F$2*'5b.TriRandNumbers'!F250),F$6-SQRT(F$3*(1-'5b.TriRandNumbers'!F250)))</f>
        <v>1.872329713414979</v>
      </c>
      <c r="G256" s="31">
        <f>IF('5b.TriRandNumbers'!G250&lt;=G$1,G$4+SQRT(G$2*'5b.TriRandNumbers'!G250),G$6-SQRT(G$3*(1-'5b.TriRandNumbers'!G250)))</f>
        <v>2.359626348234078</v>
      </c>
      <c r="H256" s="36">
        <f>IF('5b.TriRandNumbers'!H250&lt;=H$1,H$4+SQRT(H$2*'5b.TriRandNumbers'!H250),H$6-SQRT(H$3*(1-'5b.TriRandNumbers'!H250)))</f>
        <v>11.407591073500461</v>
      </c>
      <c r="I256" s="35">
        <f>IF('5b.TriRandNumbers'!I250&lt;=I$1,I$4+SQRT(I$2*'5b.TriRandNumbers'!I250),I$6-SQRT(I$3*(1-'5b.TriRandNumbers'!I250)))</f>
        <v>12.051637534402323</v>
      </c>
      <c r="J256" s="34">
        <f>IF('5b.TriRandNumbers'!J250&lt;=J$1,J$4+SQRT(J$2*'5b.TriRandNumbers'!J250),J$6-SQRT(J$3*(1-'5b.TriRandNumbers'!J250)))</f>
        <v>9.5757501527584914</v>
      </c>
      <c r="K256" s="33">
        <f>IF('5b.TriRandNumbers'!K250&lt;=K$1,K$4+SQRT(K$2*'5b.TriRandNumbers'!K250),K$6-SQRT(K$3*(1-'5b.TriRandNumbers'!K250)))</f>
        <v>15.91816358418396</v>
      </c>
      <c r="L256" s="32">
        <f>IF('5b.TriRandNumbers'!L250&lt;=L$1,L$4+SQRT(L$2*'5b.TriRandNumbers'!L250),L$6-SQRT(L$3*(1-'5b.TriRandNumbers'!L250)))</f>
        <v>13.01618234704962</v>
      </c>
      <c r="M256" s="31">
        <f>IF('5b.TriRandNumbers'!M250&lt;=M$1,M$4+SQRT(M$2*'5b.TriRandNumbers'!M250),M$6-SQRT(M$3*(1-'5b.TriRandNumbers'!M250)))</f>
        <v>8.3993565238228918</v>
      </c>
      <c r="N256" s="36">
        <f>IF('5b.TriRandNumbers'!N250&lt;=N$1,N$4+SQRT(N$2*'5b.TriRandNumbers'!N250),N$6-SQRT(N$3*(1-'5b.TriRandNumbers'!N250)))</f>
        <v>10.559852097747759</v>
      </c>
      <c r="O256" s="35">
        <f>IF('5b.TriRandNumbers'!O250&lt;=O$1,O$4+SQRT(O$2*'5b.TriRandNumbers'!O250),O$6-SQRT(O$3*(1-'5b.TriRandNumbers'!O250)))</f>
        <v>9.2795479216117904</v>
      </c>
      <c r="P256" s="34">
        <f>IF('5b.TriRandNumbers'!P250&lt;=P$1,P$4+SQRT(P$2*'5b.TriRandNumbers'!P250),P$6-SQRT(P$3*(1-'5b.TriRandNumbers'!P250)))</f>
        <v>12.947057765910619</v>
      </c>
      <c r="Q256" s="33">
        <f>IF('5b.TriRandNumbers'!Q250&lt;=Q$1,Q$4+SQRT(Q$2*'5b.TriRandNumbers'!Q250),Q$6-SQRT(Q$3*(1-'5b.TriRandNumbers'!Q250)))</f>
        <v>10.24124769463084</v>
      </c>
      <c r="R256" s="32">
        <f>IF('5b.TriRandNumbers'!R250&lt;=R$1,R$4+SQRT(R$2*'5b.TriRandNumbers'!R250),R$6-SQRT(R$3*(1-'5b.TriRandNumbers'!R250)))</f>
        <v>9.8026523464846917</v>
      </c>
      <c r="S256" s="31">
        <f>IF('5b.TriRandNumbers'!S250&lt;=S$1,S$4+SQRT(S$2*'5b.TriRandNumbers'!S250),S$6-SQRT(S$3*(1-'5b.TriRandNumbers'!S250)))</f>
        <v>10.424755150676503</v>
      </c>
      <c r="T256" s="36">
        <f>IF('5b.TriRandNumbers'!T250&lt;=T$1,T$4+SQRT(T$2*'5b.TriRandNumbers'!T250),T$6-SQRT(T$3*(1-'5b.TriRandNumbers'!T250)))</f>
        <v>7.9807788855569441</v>
      </c>
      <c r="U256" s="35">
        <f>IF('5b.TriRandNumbers'!U250&lt;=U$1,U$4+SQRT(U$2*'5b.TriRandNumbers'!U250),U$6-SQRT(U$3*(1-'5b.TriRandNumbers'!U250)))</f>
        <v>16.427886429116221</v>
      </c>
      <c r="V256" s="34">
        <f>IF('5b.TriRandNumbers'!V250&lt;=V$1,V$4+SQRT(V$2*'5b.TriRandNumbers'!V250),V$6-SQRT(V$3*(1-'5b.TriRandNumbers'!V250)))</f>
        <v>10.580973601055122</v>
      </c>
      <c r="W256" s="33">
        <f>IF('5b.TriRandNumbers'!W250&lt;=W$1,W$4+SQRT(W$2*'5b.TriRandNumbers'!W250),W$6-SQRT(W$3*(1-'5b.TriRandNumbers'!W250)))</f>
        <v>8.8883729239282783</v>
      </c>
      <c r="X256" s="32">
        <f>IF('5b.TriRandNumbers'!X250&lt;=X$1,X$4+SQRT(X$2*'5b.TriRandNumbers'!X250),X$6-SQRT(X$3*(1-'5b.TriRandNumbers'!X250)))</f>
        <v>11.584381126182869</v>
      </c>
      <c r="Y256" s="31">
        <f>IF('5b.TriRandNumbers'!Y250&lt;=Y$1,Y$4+SQRT(Y$2*'5b.TriRandNumbers'!Y250),Y$6-SQRT(Y$3*(1-'5b.TriRandNumbers'!Y250)))</f>
        <v>13.343184733570808</v>
      </c>
    </row>
    <row r="257" spans="2:25" hidden="1" x14ac:dyDescent="0.25">
      <c r="B257" s="36">
        <f>IF('5b.TriRandNumbers'!B251&lt;=B$1,B$4+SQRT(B$2*'5b.TriRandNumbers'!B251),B$6-SQRT(B$3*(1-'5b.TriRandNumbers'!B251)))</f>
        <v>3.7132485846190493</v>
      </c>
      <c r="C257" s="35">
        <f>IF('5b.TriRandNumbers'!C251&lt;=C$1,C$4+SQRT(C$2*'5b.TriRandNumbers'!C251),C$6-SQRT(C$3*(1-'5b.TriRandNumbers'!C251)))</f>
        <v>3.195055175964721</v>
      </c>
      <c r="D257" s="34">
        <f>IF('5b.TriRandNumbers'!D251&lt;=D$1,D$4+SQRT(D$2*'5b.TriRandNumbers'!D251),D$6-SQRT(D$3*(1-'5b.TriRandNumbers'!D251)))</f>
        <v>5.8661286793588134</v>
      </c>
      <c r="E257" s="33">
        <f>IF('5b.TriRandNumbers'!E251&lt;=E$1,E$4+SQRT(E$2*'5b.TriRandNumbers'!E251),E$6-SQRT(E$3*(1-'5b.TriRandNumbers'!E251)))</f>
        <v>4.0829447083174824</v>
      </c>
      <c r="F257" s="32">
        <f>IF('5b.TriRandNumbers'!F251&lt;=F$1,F$4+SQRT(F$2*'5b.TriRandNumbers'!F251),F$6-SQRT(F$3*(1-'5b.TriRandNumbers'!F251)))</f>
        <v>2.1824370686549077</v>
      </c>
      <c r="G257" s="31">
        <f>IF('5b.TriRandNumbers'!G251&lt;=G$1,G$4+SQRT(G$2*'5b.TriRandNumbers'!G251),G$6-SQRT(G$3*(1-'5b.TriRandNumbers'!G251)))</f>
        <v>2.796828182525787</v>
      </c>
      <c r="H257" s="36">
        <f>IF('5b.TriRandNumbers'!H251&lt;=H$1,H$4+SQRT(H$2*'5b.TriRandNumbers'!H251),H$6-SQRT(H$3*(1-'5b.TriRandNumbers'!H251)))</f>
        <v>12.077115253870907</v>
      </c>
      <c r="I257" s="35">
        <f>IF('5b.TriRandNumbers'!I251&lt;=I$1,I$4+SQRT(I$2*'5b.TriRandNumbers'!I251),I$6-SQRT(I$3*(1-'5b.TriRandNumbers'!I251)))</f>
        <v>10.798710056558326</v>
      </c>
      <c r="J257" s="34">
        <f>IF('5b.TriRandNumbers'!J251&lt;=J$1,J$4+SQRT(J$2*'5b.TriRandNumbers'!J251),J$6-SQRT(J$3*(1-'5b.TriRandNumbers'!J251)))</f>
        <v>9.143247485972104</v>
      </c>
      <c r="K257" s="33">
        <f>IF('5b.TriRandNumbers'!K251&lt;=K$1,K$4+SQRT(K$2*'5b.TriRandNumbers'!K251),K$6-SQRT(K$3*(1-'5b.TriRandNumbers'!K251)))</f>
        <v>15.8293341789067</v>
      </c>
      <c r="L257" s="32">
        <f>IF('5b.TriRandNumbers'!L251&lt;=L$1,L$4+SQRT(L$2*'5b.TriRandNumbers'!L251),L$6-SQRT(L$3*(1-'5b.TriRandNumbers'!L251)))</f>
        <v>16.656611545140468</v>
      </c>
      <c r="M257" s="31">
        <f>IF('5b.TriRandNumbers'!M251&lt;=M$1,M$4+SQRT(M$2*'5b.TriRandNumbers'!M251),M$6-SQRT(M$3*(1-'5b.TriRandNumbers'!M251)))</f>
        <v>13.216772013527443</v>
      </c>
      <c r="N257" s="36">
        <f>IF('5b.TriRandNumbers'!N251&lt;=N$1,N$4+SQRT(N$2*'5b.TriRandNumbers'!N251),N$6-SQRT(N$3*(1-'5b.TriRandNumbers'!N251)))</f>
        <v>16.131330853350928</v>
      </c>
      <c r="O257" s="35">
        <f>IF('5b.TriRandNumbers'!O251&lt;=O$1,O$4+SQRT(O$2*'5b.TriRandNumbers'!O251),O$6-SQRT(O$3*(1-'5b.TriRandNumbers'!O251)))</f>
        <v>13.484771494346427</v>
      </c>
      <c r="P257" s="34">
        <f>IF('5b.TriRandNumbers'!P251&lt;=P$1,P$4+SQRT(P$2*'5b.TriRandNumbers'!P251),P$6-SQRT(P$3*(1-'5b.TriRandNumbers'!P251)))</f>
        <v>9.8977475717539427</v>
      </c>
      <c r="Q257" s="33">
        <f>IF('5b.TriRandNumbers'!Q251&lt;=Q$1,Q$4+SQRT(Q$2*'5b.TriRandNumbers'!Q251),Q$6-SQRT(Q$3*(1-'5b.TriRandNumbers'!Q251)))</f>
        <v>9.040070599947704</v>
      </c>
      <c r="R257" s="32">
        <f>IF('5b.TriRandNumbers'!R251&lt;=R$1,R$4+SQRT(R$2*'5b.TriRandNumbers'!R251),R$6-SQRT(R$3*(1-'5b.TriRandNumbers'!R251)))</f>
        <v>15.111135087543566</v>
      </c>
      <c r="S257" s="31">
        <f>IF('5b.TriRandNumbers'!S251&lt;=S$1,S$4+SQRT(S$2*'5b.TriRandNumbers'!S251),S$6-SQRT(S$3*(1-'5b.TriRandNumbers'!S251)))</f>
        <v>10.16370640885158</v>
      </c>
      <c r="T257" s="36">
        <f>IF('5b.TriRandNumbers'!T251&lt;=T$1,T$4+SQRT(T$2*'5b.TriRandNumbers'!T251),T$6-SQRT(T$3*(1-'5b.TriRandNumbers'!T251)))</f>
        <v>15.621178593045043</v>
      </c>
      <c r="U257" s="35">
        <f>IF('5b.TriRandNumbers'!U251&lt;=U$1,U$4+SQRT(U$2*'5b.TriRandNumbers'!U251),U$6-SQRT(U$3*(1-'5b.TriRandNumbers'!U251)))</f>
        <v>9.7333263031548292</v>
      </c>
      <c r="V257" s="34">
        <f>IF('5b.TriRandNumbers'!V251&lt;=V$1,V$4+SQRT(V$2*'5b.TriRandNumbers'!V251),V$6-SQRT(V$3*(1-'5b.TriRandNumbers'!V251)))</f>
        <v>9.2656990037737259</v>
      </c>
      <c r="W257" s="33">
        <f>IF('5b.TriRandNumbers'!W251&lt;=W$1,W$4+SQRT(W$2*'5b.TriRandNumbers'!W251),W$6-SQRT(W$3*(1-'5b.TriRandNumbers'!W251)))</f>
        <v>17.013219240595447</v>
      </c>
      <c r="X257" s="32">
        <f>IF('5b.TriRandNumbers'!X251&lt;=X$1,X$4+SQRT(X$2*'5b.TriRandNumbers'!X251),X$6-SQRT(X$3*(1-'5b.TriRandNumbers'!X251)))</f>
        <v>7.4948930680182464</v>
      </c>
      <c r="Y257" s="31">
        <f>IF('5b.TriRandNumbers'!Y251&lt;=Y$1,Y$4+SQRT(Y$2*'5b.TriRandNumbers'!Y251),Y$6-SQRT(Y$3*(1-'5b.TriRandNumbers'!Y251)))</f>
        <v>7.9435988130319455</v>
      </c>
    </row>
    <row r="258" spans="2:25" hidden="1" x14ac:dyDescent="0.25">
      <c r="B258" s="36">
        <f>IF('5b.TriRandNumbers'!B252&lt;=B$1,B$4+SQRT(B$2*'5b.TriRandNumbers'!B252),B$6-SQRT(B$3*(1-'5b.TriRandNumbers'!B252)))</f>
        <v>4.7158480689580671</v>
      </c>
      <c r="C258" s="35">
        <f>IF('5b.TriRandNumbers'!C252&lt;=C$1,C$4+SQRT(C$2*'5b.TriRandNumbers'!C252),C$6-SQRT(C$3*(1-'5b.TriRandNumbers'!C252)))</f>
        <v>3.3155372780005354</v>
      </c>
      <c r="D258" s="34">
        <f>IF('5b.TriRandNumbers'!D252&lt;=D$1,D$4+SQRT(D$2*'5b.TriRandNumbers'!D252),D$6-SQRT(D$3*(1-'5b.TriRandNumbers'!D252)))</f>
        <v>6.6269244080176124</v>
      </c>
      <c r="E258" s="33">
        <f>IF('5b.TriRandNumbers'!E252&lt;=E$1,E$4+SQRT(E$2*'5b.TriRandNumbers'!E252),E$6-SQRT(E$3*(1-'5b.TriRandNumbers'!E252)))</f>
        <v>3.8233326024053111</v>
      </c>
      <c r="F258" s="32">
        <f>IF('5b.TriRandNumbers'!F252&lt;=F$1,F$4+SQRT(F$2*'5b.TriRandNumbers'!F252),F$6-SQRT(F$3*(1-'5b.TriRandNumbers'!F252)))</f>
        <v>3.632167909953484</v>
      </c>
      <c r="G258" s="31">
        <f>IF('5b.TriRandNumbers'!G252&lt;=G$1,G$4+SQRT(G$2*'5b.TriRandNumbers'!G252),G$6-SQRT(G$3*(1-'5b.TriRandNumbers'!G252)))</f>
        <v>3.0742703266768956</v>
      </c>
      <c r="H258" s="36">
        <f>IF('5b.TriRandNumbers'!H252&lt;=H$1,H$4+SQRT(H$2*'5b.TriRandNumbers'!H252),H$6-SQRT(H$3*(1-'5b.TriRandNumbers'!H252)))</f>
        <v>17.865049902047076</v>
      </c>
      <c r="I258" s="35">
        <f>IF('5b.TriRandNumbers'!I252&lt;=I$1,I$4+SQRT(I$2*'5b.TriRandNumbers'!I252),I$6-SQRT(I$3*(1-'5b.TriRandNumbers'!I252)))</f>
        <v>15.447801287190174</v>
      </c>
      <c r="J258" s="34">
        <f>IF('5b.TriRandNumbers'!J252&lt;=J$1,J$4+SQRT(J$2*'5b.TriRandNumbers'!J252),J$6-SQRT(J$3*(1-'5b.TriRandNumbers'!J252)))</f>
        <v>10.80382906107779</v>
      </c>
      <c r="K258" s="33">
        <f>IF('5b.TriRandNumbers'!K252&lt;=K$1,K$4+SQRT(K$2*'5b.TriRandNumbers'!K252),K$6-SQRT(K$3*(1-'5b.TriRandNumbers'!K252)))</f>
        <v>12.59548089747409</v>
      </c>
      <c r="L258" s="32">
        <f>IF('5b.TriRandNumbers'!L252&lt;=L$1,L$4+SQRT(L$2*'5b.TriRandNumbers'!L252),L$6-SQRT(L$3*(1-'5b.TriRandNumbers'!L252)))</f>
        <v>17.253287217154526</v>
      </c>
      <c r="M258" s="31">
        <f>IF('5b.TriRandNumbers'!M252&lt;=M$1,M$4+SQRT(M$2*'5b.TriRandNumbers'!M252),M$6-SQRT(M$3*(1-'5b.TriRandNumbers'!M252)))</f>
        <v>16.891815848738471</v>
      </c>
      <c r="N258" s="36">
        <f>IF('5b.TriRandNumbers'!N252&lt;=N$1,N$4+SQRT(N$2*'5b.TriRandNumbers'!N252),N$6-SQRT(N$3*(1-'5b.TriRandNumbers'!N252)))</f>
        <v>11.654423483141263</v>
      </c>
      <c r="O258" s="35">
        <f>IF('5b.TriRandNumbers'!O252&lt;=O$1,O$4+SQRT(O$2*'5b.TriRandNumbers'!O252),O$6-SQRT(O$3*(1-'5b.TriRandNumbers'!O252)))</f>
        <v>9.8442095131190559</v>
      </c>
      <c r="P258" s="34">
        <f>IF('5b.TriRandNumbers'!P252&lt;=P$1,P$4+SQRT(P$2*'5b.TriRandNumbers'!P252),P$6-SQRT(P$3*(1-'5b.TriRandNumbers'!P252)))</f>
        <v>10.54352109010371</v>
      </c>
      <c r="Q258" s="33">
        <f>IF('5b.TriRandNumbers'!Q252&lt;=Q$1,Q$4+SQRT(Q$2*'5b.TriRandNumbers'!Q252),Q$6-SQRT(Q$3*(1-'5b.TriRandNumbers'!Q252)))</f>
        <v>12.766470533072059</v>
      </c>
      <c r="R258" s="32">
        <f>IF('5b.TriRandNumbers'!R252&lt;=R$1,R$4+SQRT(R$2*'5b.TriRandNumbers'!R252),R$6-SQRT(R$3*(1-'5b.TriRandNumbers'!R252)))</f>
        <v>12.397763433908999</v>
      </c>
      <c r="S258" s="31">
        <f>IF('5b.TriRandNumbers'!S252&lt;=S$1,S$4+SQRT(S$2*'5b.TriRandNumbers'!S252),S$6-SQRT(S$3*(1-'5b.TriRandNumbers'!S252)))</f>
        <v>16.853076481596304</v>
      </c>
      <c r="T258" s="36">
        <f>IF('5b.TriRandNumbers'!T252&lt;=T$1,T$4+SQRT(T$2*'5b.TriRandNumbers'!T252),T$6-SQRT(T$3*(1-'5b.TriRandNumbers'!T252)))</f>
        <v>17.208857365784706</v>
      </c>
      <c r="U258" s="35">
        <f>IF('5b.TriRandNumbers'!U252&lt;=U$1,U$4+SQRT(U$2*'5b.TriRandNumbers'!U252),U$6-SQRT(U$3*(1-'5b.TriRandNumbers'!U252)))</f>
        <v>18.336370106580286</v>
      </c>
      <c r="V258" s="34">
        <f>IF('5b.TriRandNumbers'!V252&lt;=V$1,V$4+SQRT(V$2*'5b.TriRandNumbers'!V252),V$6-SQRT(V$3*(1-'5b.TriRandNumbers'!V252)))</f>
        <v>8.8091344138198338</v>
      </c>
      <c r="W258" s="33">
        <f>IF('5b.TriRandNumbers'!W252&lt;=W$1,W$4+SQRT(W$2*'5b.TriRandNumbers'!W252),W$6-SQRT(W$3*(1-'5b.TriRandNumbers'!W252)))</f>
        <v>13.607739776513331</v>
      </c>
      <c r="X258" s="32">
        <f>IF('5b.TriRandNumbers'!X252&lt;=X$1,X$4+SQRT(X$2*'5b.TriRandNumbers'!X252),X$6-SQRT(X$3*(1-'5b.TriRandNumbers'!X252)))</f>
        <v>13.622632646337848</v>
      </c>
      <c r="Y258" s="31">
        <f>IF('5b.TriRandNumbers'!Y252&lt;=Y$1,Y$4+SQRT(Y$2*'5b.TriRandNumbers'!Y252),Y$6-SQRT(Y$3*(1-'5b.TriRandNumbers'!Y252)))</f>
        <v>13.830882866424247</v>
      </c>
    </row>
    <row r="259" spans="2:25" hidden="1" x14ac:dyDescent="0.25">
      <c r="B259" s="36">
        <f>IF('5b.TriRandNumbers'!B253&lt;=B$1,B$4+SQRT(B$2*'5b.TriRandNumbers'!B253),B$6-SQRT(B$3*(1-'5b.TriRandNumbers'!B253)))</f>
        <v>4.1048365517371934</v>
      </c>
      <c r="C259" s="35">
        <f>IF('5b.TriRandNumbers'!C253&lt;=C$1,C$4+SQRT(C$2*'5b.TriRandNumbers'!C253),C$6-SQRT(C$3*(1-'5b.TriRandNumbers'!C253)))</f>
        <v>3.6104023412934425</v>
      </c>
      <c r="D259" s="34">
        <f>IF('5b.TriRandNumbers'!D253&lt;=D$1,D$4+SQRT(D$2*'5b.TriRandNumbers'!D253),D$6-SQRT(D$3*(1-'5b.TriRandNumbers'!D253)))</f>
        <v>5.3474329908292439</v>
      </c>
      <c r="E259" s="33">
        <f>IF('5b.TriRandNumbers'!E253&lt;=E$1,E$4+SQRT(E$2*'5b.TriRandNumbers'!E253),E$6-SQRT(E$3*(1-'5b.TriRandNumbers'!E253)))</f>
        <v>3.8455929443014032</v>
      </c>
      <c r="F259" s="32">
        <f>IF('5b.TriRandNumbers'!F253&lt;=F$1,F$4+SQRT(F$2*'5b.TriRandNumbers'!F253),F$6-SQRT(F$3*(1-'5b.TriRandNumbers'!F253)))</f>
        <v>2.4114978752821461</v>
      </c>
      <c r="G259" s="31">
        <f>IF('5b.TriRandNumbers'!G253&lt;=G$1,G$4+SQRT(G$2*'5b.TriRandNumbers'!G253),G$6-SQRT(G$3*(1-'5b.TriRandNumbers'!G253)))</f>
        <v>3.1982741925736713</v>
      </c>
      <c r="H259" s="36">
        <f>IF('5b.TriRandNumbers'!H253&lt;=H$1,H$4+SQRT(H$2*'5b.TriRandNumbers'!H253),H$6-SQRT(H$3*(1-'5b.TriRandNumbers'!H253)))</f>
        <v>15.294945762385659</v>
      </c>
      <c r="I259" s="35">
        <f>IF('5b.TriRandNumbers'!I253&lt;=I$1,I$4+SQRT(I$2*'5b.TriRandNumbers'!I253),I$6-SQRT(I$3*(1-'5b.TriRandNumbers'!I253)))</f>
        <v>11.283133993718115</v>
      </c>
      <c r="J259" s="34">
        <f>IF('5b.TriRandNumbers'!J253&lt;=J$1,J$4+SQRT(J$2*'5b.TriRandNumbers'!J253),J$6-SQRT(J$3*(1-'5b.TriRandNumbers'!J253)))</f>
        <v>5.9173242875703149</v>
      </c>
      <c r="K259" s="33">
        <f>IF('5b.TriRandNumbers'!K253&lt;=K$1,K$4+SQRT(K$2*'5b.TriRandNumbers'!K253),K$6-SQRT(K$3*(1-'5b.TriRandNumbers'!K253)))</f>
        <v>12.870779591368651</v>
      </c>
      <c r="L259" s="32">
        <f>IF('5b.TriRandNumbers'!L253&lt;=L$1,L$4+SQRT(L$2*'5b.TriRandNumbers'!L253),L$6-SQRT(L$3*(1-'5b.TriRandNumbers'!L253)))</f>
        <v>7.9066315750065135</v>
      </c>
      <c r="M259" s="31">
        <f>IF('5b.TriRandNumbers'!M253&lt;=M$1,M$4+SQRT(M$2*'5b.TriRandNumbers'!M253),M$6-SQRT(M$3*(1-'5b.TriRandNumbers'!M253)))</f>
        <v>15.532670499881103</v>
      </c>
      <c r="N259" s="36">
        <f>IF('5b.TriRandNumbers'!N253&lt;=N$1,N$4+SQRT(N$2*'5b.TriRandNumbers'!N253),N$6-SQRT(N$3*(1-'5b.TriRandNumbers'!N253)))</f>
        <v>16.741679115531984</v>
      </c>
      <c r="O259" s="35">
        <f>IF('5b.TriRandNumbers'!O253&lt;=O$1,O$4+SQRT(O$2*'5b.TriRandNumbers'!O253),O$6-SQRT(O$3*(1-'5b.TriRandNumbers'!O253)))</f>
        <v>12.86216719140489</v>
      </c>
      <c r="P259" s="34">
        <f>IF('5b.TriRandNumbers'!P253&lt;=P$1,P$4+SQRT(P$2*'5b.TriRandNumbers'!P253),P$6-SQRT(P$3*(1-'5b.TriRandNumbers'!P253)))</f>
        <v>12.84460741749357</v>
      </c>
      <c r="Q259" s="33">
        <f>IF('5b.TriRandNumbers'!Q253&lt;=Q$1,Q$4+SQRT(Q$2*'5b.TriRandNumbers'!Q253),Q$6-SQRT(Q$3*(1-'5b.TriRandNumbers'!Q253)))</f>
        <v>8.6818749857414304</v>
      </c>
      <c r="R259" s="32">
        <f>IF('5b.TriRandNumbers'!R253&lt;=R$1,R$4+SQRT(R$2*'5b.TriRandNumbers'!R253),R$6-SQRT(R$3*(1-'5b.TriRandNumbers'!R253)))</f>
        <v>8.7271337372122417</v>
      </c>
      <c r="S259" s="31">
        <f>IF('5b.TriRandNumbers'!S253&lt;=S$1,S$4+SQRT(S$2*'5b.TriRandNumbers'!S253),S$6-SQRT(S$3*(1-'5b.TriRandNumbers'!S253)))</f>
        <v>9.872092336153905</v>
      </c>
      <c r="T259" s="36">
        <f>IF('5b.TriRandNumbers'!T253&lt;=T$1,T$4+SQRT(T$2*'5b.TriRandNumbers'!T253),T$6-SQRT(T$3*(1-'5b.TriRandNumbers'!T253)))</f>
        <v>9.0369611542563817</v>
      </c>
      <c r="U259" s="35">
        <f>IF('5b.TriRandNumbers'!U253&lt;=U$1,U$4+SQRT(U$2*'5b.TriRandNumbers'!U253),U$6-SQRT(U$3*(1-'5b.TriRandNumbers'!U253)))</f>
        <v>11.577583448272438</v>
      </c>
      <c r="V259" s="34">
        <f>IF('5b.TriRandNumbers'!V253&lt;=V$1,V$4+SQRT(V$2*'5b.TriRandNumbers'!V253),V$6-SQRT(V$3*(1-'5b.TriRandNumbers'!V253)))</f>
        <v>15.726978801328148</v>
      </c>
      <c r="W259" s="33">
        <f>IF('5b.TriRandNumbers'!W253&lt;=W$1,W$4+SQRT(W$2*'5b.TriRandNumbers'!W253),W$6-SQRT(W$3*(1-'5b.TriRandNumbers'!W253)))</f>
        <v>15.161885592448062</v>
      </c>
      <c r="X259" s="32">
        <f>IF('5b.TriRandNumbers'!X253&lt;=X$1,X$4+SQRT(X$2*'5b.TriRandNumbers'!X253),X$6-SQRT(X$3*(1-'5b.TriRandNumbers'!X253)))</f>
        <v>7.4148904183506312</v>
      </c>
      <c r="Y259" s="31">
        <f>IF('5b.TriRandNumbers'!Y253&lt;=Y$1,Y$4+SQRT(Y$2*'5b.TriRandNumbers'!Y253),Y$6-SQRT(Y$3*(1-'5b.TriRandNumbers'!Y253)))</f>
        <v>9.4722878996608877</v>
      </c>
    </row>
    <row r="260" spans="2:25" hidden="1" x14ac:dyDescent="0.25">
      <c r="B260" s="36">
        <f>IF('5b.TriRandNumbers'!B254&lt;=B$1,B$4+SQRT(B$2*'5b.TriRandNumbers'!B254),B$6-SQRT(B$3*(1-'5b.TriRandNumbers'!B254)))</f>
        <v>4.9909028186653899</v>
      </c>
      <c r="C260" s="35">
        <f>IF('5b.TriRandNumbers'!C254&lt;=C$1,C$4+SQRT(C$2*'5b.TriRandNumbers'!C254),C$6-SQRT(C$3*(1-'5b.TriRandNumbers'!C254)))</f>
        <v>1.3014411716764758</v>
      </c>
      <c r="D260" s="34">
        <f>IF('5b.TriRandNumbers'!D254&lt;=D$1,D$4+SQRT(D$2*'5b.TriRandNumbers'!D254),D$6-SQRT(D$3*(1-'5b.TriRandNumbers'!D254)))</f>
        <v>4.8801548140045812</v>
      </c>
      <c r="E260" s="33">
        <f>IF('5b.TriRandNumbers'!E254&lt;=E$1,E$4+SQRT(E$2*'5b.TriRandNumbers'!E254),E$6-SQRT(E$3*(1-'5b.TriRandNumbers'!E254)))</f>
        <v>3.8629083740934975</v>
      </c>
      <c r="F260" s="32">
        <f>IF('5b.TriRandNumbers'!F254&lt;=F$1,F$4+SQRT(F$2*'5b.TriRandNumbers'!F254),F$6-SQRT(F$3*(1-'5b.TriRandNumbers'!F254)))</f>
        <v>2.5526484298936589</v>
      </c>
      <c r="G260" s="31">
        <f>IF('5b.TriRandNumbers'!G254&lt;=G$1,G$4+SQRT(G$2*'5b.TriRandNumbers'!G254),G$6-SQRT(G$3*(1-'5b.TriRandNumbers'!G254)))</f>
        <v>3.7025316463820142</v>
      </c>
      <c r="H260" s="36">
        <f>IF('5b.TriRandNumbers'!H254&lt;=H$1,H$4+SQRT(H$2*'5b.TriRandNumbers'!H254),H$6-SQRT(H$3*(1-'5b.TriRandNumbers'!H254)))</f>
        <v>8.0738932695437153</v>
      </c>
      <c r="I260" s="35">
        <f>IF('5b.TriRandNumbers'!I254&lt;=I$1,I$4+SQRT(I$2*'5b.TriRandNumbers'!I254),I$6-SQRT(I$3*(1-'5b.TriRandNumbers'!I254)))</f>
        <v>11.762915088596015</v>
      </c>
      <c r="J260" s="34">
        <f>IF('5b.TriRandNumbers'!J254&lt;=J$1,J$4+SQRT(J$2*'5b.TriRandNumbers'!J254),J$6-SQRT(J$3*(1-'5b.TriRandNumbers'!J254)))</f>
        <v>7.1447996776432312</v>
      </c>
      <c r="K260" s="33">
        <f>IF('5b.TriRandNumbers'!K254&lt;=K$1,K$4+SQRT(K$2*'5b.TriRandNumbers'!K254),K$6-SQRT(K$3*(1-'5b.TriRandNumbers'!K254)))</f>
        <v>11.0089435367851</v>
      </c>
      <c r="L260" s="32">
        <f>IF('5b.TriRandNumbers'!L254&lt;=L$1,L$4+SQRT(L$2*'5b.TriRandNumbers'!L254),L$6-SQRT(L$3*(1-'5b.TriRandNumbers'!L254)))</f>
        <v>13.933255296766585</v>
      </c>
      <c r="M260" s="31">
        <f>IF('5b.TriRandNumbers'!M254&lt;=M$1,M$4+SQRT(M$2*'5b.TriRandNumbers'!M254),M$6-SQRT(M$3*(1-'5b.TriRandNumbers'!M254)))</f>
        <v>15.199178448043671</v>
      </c>
      <c r="N260" s="36">
        <f>IF('5b.TriRandNumbers'!N254&lt;=N$1,N$4+SQRT(N$2*'5b.TriRandNumbers'!N254),N$6-SQRT(N$3*(1-'5b.TriRandNumbers'!N254)))</f>
        <v>11.89717873066453</v>
      </c>
      <c r="O260" s="35">
        <f>IF('5b.TriRandNumbers'!O254&lt;=O$1,O$4+SQRT(O$2*'5b.TriRandNumbers'!O254),O$6-SQRT(O$3*(1-'5b.TriRandNumbers'!O254)))</f>
        <v>12.673313836389298</v>
      </c>
      <c r="P260" s="34">
        <f>IF('5b.TriRandNumbers'!P254&lt;=P$1,P$4+SQRT(P$2*'5b.TriRandNumbers'!P254),P$6-SQRT(P$3*(1-'5b.TriRandNumbers'!P254)))</f>
        <v>11.61683218948593</v>
      </c>
      <c r="Q260" s="33">
        <f>IF('5b.TriRandNumbers'!Q254&lt;=Q$1,Q$4+SQRT(Q$2*'5b.TriRandNumbers'!Q254),Q$6-SQRT(Q$3*(1-'5b.TriRandNumbers'!Q254)))</f>
        <v>16.105927733215854</v>
      </c>
      <c r="R260" s="32">
        <f>IF('5b.TriRandNumbers'!R254&lt;=R$1,R$4+SQRT(R$2*'5b.TriRandNumbers'!R254),R$6-SQRT(R$3*(1-'5b.TriRandNumbers'!R254)))</f>
        <v>8.3393666073099251</v>
      </c>
      <c r="S260" s="31">
        <f>IF('5b.TriRandNumbers'!S254&lt;=S$1,S$4+SQRT(S$2*'5b.TriRandNumbers'!S254),S$6-SQRT(S$3*(1-'5b.TriRandNumbers'!S254)))</f>
        <v>15.237146080672364</v>
      </c>
      <c r="T260" s="36">
        <f>IF('5b.TriRandNumbers'!T254&lt;=T$1,T$4+SQRT(T$2*'5b.TriRandNumbers'!T254),T$6-SQRT(T$3*(1-'5b.TriRandNumbers'!T254)))</f>
        <v>9.6736471762889664</v>
      </c>
      <c r="U260" s="35">
        <f>IF('5b.TriRandNumbers'!U254&lt;=U$1,U$4+SQRT(U$2*'5b.TriRandNumbers'!U254),U$6-SQRT(U$3*(1-'5b.TriRandNumbers'!U254)))</f>
        <v>8.5969391324466162</v>
      </c>
      <c r="V260" s="34">
        <f>IF('5b.TriRandNumbers'!V254&lt;=V$1,V$4+SQRT(V$2*'5b.TriRandNumbers'!V254),V$6-SQRT(V$3*(1-'5b.TriRandNumbers'!V254)))</f>
        <v>14.363364053893561</v>
      </c>
      <c r="W260" s="33">
        <f>IF('5b.TriRandNumbers'!W254&lt;=W$1,W$4+SQRT(W$2*'5b.TriRandNumbers'!W254),W$6-SQRT(W$3*(1-'5b.TriRandNumbers'!W254)))</f>
        <v>10.465511944015645</v>
      </c>
      <c r="X260" s="32">
        <f>IF('5b.TriRandNumbers'!X254&lt;=X$1,X$4+SQRT(X$2*'5b.TriRandNumbers'!X254),X$6-SQRT(X$3*(1-'5b.TriRandNumbers'!X254)))</f>
        <v>11.677098355913438</v>
      </c>
      <c r="Y260" s="31">
        <f>IF('5b.TriRandNumbers'!Y254&lt;=Y$1,Y$4+SQRT(Y$2*'5b.TriRandNumbers'!Y254),Y$6-SQRT(Y$3*(1-'5b.TriRandNumbers'!Y254)))</f>
        <v>14.57231090749692</v>
      </c>
    </row>
    <row r="261" spans="2:25" hidden="1" x14ac:dyDescent="0.25">
      <c r="B261" s="36">
        <f>IF('5b.TriRandNumbers'!B255&lt;=B$1,B$4+SQRT(B$2*'5b.TriRandNumbers'!B255),B$6-SQRT(B$3*(1-'5b.TriRandNumbers'!B255)))</f>
        <v>5.4679264290885587</v>
      </c>
      <c r="C261" s="35">
        <f>IF('5b.TriRandNumbers'!C255&lt;=C$1,C$4+SQRT(C$2*'5b.TriRandNumbers'!C255),C$6-SQRT(C$3*(1-'5b.TriRandNumbers'!C255)))</f>
        <v>4.3193687794681184</v>
      </c>
      <c r="D261" s="34">
        <f>IF('5b.TriRandNumbers'!D255&lt;=D$1,D$4+SQRT(D$2*'5b.TriRandNumbers'!D255),D$6-SQRT(D$3*(1-'5b.TriRandNumbers'!D255)))</f>
        <v>4.8021264728599808</v>
      </c>
      <c r="E261" s="33">
        <f>IF('5b.TriRandNumbers'!E255&lt;=E$1,E$4+SQRT(E$2*'5b.TriRandNumbers'!E255),E$6-SQRT(E$3*(1-'5b.TriRandNumbers'!E255)))</f>
        <v>4.1780029991926391</v>
      </c>
      <c r="F261" s="32">
        <f>IF('5b.TriRandNumbers'!F255&lt;=F$1,F$4+SQRT(F$2*'5b.TriRandNumbers'!F255),F$6-SQRT(F$3*(1-'5b.TriRandNumbers'!F255)))</f>
        <v>1.273366143204619</v>
      </c>
      <c r="G261" s="31">
        <f>IF('5b.TriRandNumbers'!G255&lt;=G$1,G$4+SQRT(G$2*'5b.TriRandNumbers'!G255),G$6-SQRT(G$3*(1-'5b.TriRandNumbers'!G255)))</f>
        <v>3.7214099073206492</v>
      </c>
      <c r="H261" s="36">
        <f>IF('5b.TriRandNumbers'!H255&lt;=H$1,H$4+SQRT(H$2*'5b.TriRandNumbers'!H255),H$6-SQRT(H$3*(1-'5b.TriRandNumbers'!H255)))</f>
        <v>7.422813691501025</v>
      </c>
      <c r="I261" s="35">
        <f>IF('5b.TriRandNumbers'!I255&lt;=I$1,I$4+SQRT(I$2*'5b.TriRandNumbers'!I255),I$6-SQRT(I$3*(1-'5b.TriRandNumbers'!I255)))</f>
        <v>16.312787051901267</v>
      </c>
      <c r="J261" s="34">
        <f>IF('5b.TriRandNumbers'!J255&lt;=J$1,J$4+SQRT(J$2*'5b.TriRandNumbers'!J255),J$6-SQRT(J$3*(1-'5b.TriRandNumbers'!J255)))</f>
        <v>13.100956270109227</v>
      </c>
      <c r="K261" s="33">
        <f>IF('5b.TriRandNumbers'!K255&lt;=K$1,K$4+SQRT(K$2*'5b.TriRandNumbers'!K255),K$6-SQRT(K$3*(1-'5b.TriRandNumbers'!K255)))</f>
        <v>17.928929241169666</v>
      </c>
      <c r="L261" s="32">
        <f>IF('5b.TriRandNumbers'!L255&lt;=L$1,L$4+SQRT(L$2*'5b.TriRandNumbers'!L255),L$6-SQRT(L$3*(1-'5b.TriRandNumbers'!L255)))</f>
        <v>14.25999974516016</v>
      </c>
      <c r="M261" s="31">
        <f>IF('5b.TriRandNumbers'!M255&lt;=M$1,M$4+SQRT(M$2*'5b.TriRandNumbers'!M255),M$6-SQRT(M$3*(1-'5b.TriRandNumbers'!M255)))</f>
        <v>13.580873566578639</v>
      </c>
      <c r="N261" s="36">
        <f>IF('5b.TriRandNumbers'!N255&lt;=N$1,N$4+SQRT(N$2*'5b.TriRandNumbers'!N255),N$6-SQRT(N$3*(1-'5b.TriRandNumbers'!N255)))</f>
        <v>13.289917589807491</v>
      </c>
      <c r="O261" s="35">
        <f>IF('5b.TriRandNumbers'!O255&lt;=O$1,O$4+SQRT(O$2*'5b.TriRandNumbers'!O255),O$6-SQRT(O$3*(1-'5b.TriRandNumbers'!O255)))</f>
        <v>12.154387313973874</v>
      </c>
      <c r="P261" s="34">
        <f>IF('5b.TriRandNumbers'!P255&lt;=P$1,P$4+SQRT(P$2*'5b.TriRandNumbers'!P255),P$6-SQRT(P$3*(1-'5b.TriRandNumbers'!P255)))</f>
        <v>11.712601213516491</v>
      </c>
      <c r="Q261" s="33">
        <f>IF('5b.TriRandNumbers'!Q255&lt;=Q$1,Q$4+SQRT(Q$2*'5b.TriRandNumbers'!Q255),Q$6-SQRT(Q$3*(1-'5b.TriRandNumbers'!Q255)))</f>
        <v>16.518786319239993</v>
      </c>
      <c r="R261" s="32">
        <f>IF('5b.TriRandNumbers'!R255&lt;=R$1,R$4+SQRT(R$2*'5b.TriRandNumbers'!R255),R$6-SQRT(R$3*(1-'5b.TriRandNumbers'!R255)))</f>
        <v>10.336293080589128</v>
      </c>
      <c r="S261" s="31">
        <f>IF('5b.TriRandNumbers'!S255&lt;=S$1,S$4+SQRT(S$2*'5b.TriRandNumbers'!S255),S$6-SQRT(S$3*(1-'5b.TriRandNumbers'!S255)))</f>
        <v>10.272565042328418</v>
      </c>
      <c r="T261" s="36">
        <f>IF('5b.TriRandNumbers'!T255&lt;=T$1,T$4+SQRT(T$2*'5b.TriRandNumbers'!T255),T$6-SQRT(T$3*(1-'5b.TriRandNumbers'!T255)))</f>
        <v>16.534685217253472</v>
      </c>
      <c r="U261" s="35">
        <f>IF('5b.TriRandNumbers'!U255&lt;=U$1,U$4+SQRT(U$2*'5b.TriRandNumbers'!U255),U$6-SQRT(U$3*(1-'5b.TriRandNumbers'!U255)))</f>
        <v>13.343574219672707</v>
      </c>
      <c r="V261" s="34">
        <f>IF('5b.TriRandNumbers'!V255&lt;=V$1,V$4+SQRT(V$2*'5b.TriRandNumbers'!V255),V$6-SQRT(V$3*(1-'5b.TriRandNumbers'!V255)))</f>
        <v>10.260321640027897</v>
      </c>
      <c r="W261" s="33">
        <f>IF('5b.TriRandNumbers'!W255&lt;=W$1,W$4+SQRT(W$2*'5b.TriRandNumbers'!W255),W$6-SQRT(W$3*(1-'5b.TriRandNumbers'!W255)))</f>
        <v>12.847926563332841</v>
      </c>
      <c r="X261" s="32">
        <f>IF('5b.TriRandNumbers'!X255&lt;=X$1,X$4+SQRT(X$2*'5b.TriRandNumbers'!X255),X$6-SQRT(X$3*(1-'5b.TriRandNumbers'!X255)))</f>
        <v>8.0601631787470946</v>
      </c>
      <c r="Y261" s="31">
        <f>IF('5b.TriRandNumbers'!Y255&lt;=Y$1,Y$4+SQRT(Y$2*'5b.TriRandNumbers'!Y255),Y$6-SQRT(Y$3*(1-'5b.TriRandNumbers'!Y255)))</f>
        <v>14.431175229380145</v>
      </c>
    </row>
    <row r="262" spans="2:25" hidden="1" x14ac:dyDescent="0.25">
      <c r="B262" s="36">
        <f>IF('5b.TriRandNumbers'!B256&lt;=B$1,B$4+SQRT(B$2*'5b.TriRandNumbers'!B256),B$6-SQRT(B$3*(1-'5b.TriRandNumbers'!B256)))</f>
        <v>4.4598571644322478</v>
      </c>
      <c r="C262" s="35">
        <f>IF('5b.TriRandNumbers'!C256&lt;=C$1,C$4+SQRT(C$2*'5b.TriRandNumbers'!C256),C$6-SQRT(C$3*(1-'5b.TriRandNumbers'!C256)))</f>
        <v>3.3980882367160508</v>
      </c>
      <c r="D262" s="34">
        <f>IF('5b.TriRandNumbers'!D256&lt;=D$1,D$4+SQRT(D$2*'5b.TriRandNumbers'!D256),D$6-SQRT(D$3*(1-'5b.TriRandNumbers'!D256)))</f>
        <v>5.5584933389837037</v>
      </c>
      <c r="E262" s="33">
        <f>IF('5b.TriRandNumbers'!E256&lt;=E$1,E$4+SQRT(E$2*'5b.TriRandNumbers'!E256),E$6-SQRT(E$3*(1-'5b.TriRandNumbers'!E256)))</f>
        <v>4.1498165741546984</v>
      </c>
      <c r="F262" s="32">
        <f>IF('5b.TriRandNumbers'!F256&lt;=F$1,F$4+SQRT(F$2*'5b.TriRandNumbers'!F256),F$6-SQRT(F$3*(1-'5b.TriRandNumbers'!F256)))</f>
        <v>3.1649776280385442</v>
      </c>
      <c r="G262" s="31">
        <f>IF('5b.TriRandNumbers'!G256&lt;=G$1,G$4+SQRT(G$2*'5b.TriRandNumbers'!G256),G$6-SQRT(G$3*(1-'5b.TriRandNumbers'!G256)))</f>
        <v>2.7252684285679227</v>
      </c>
      <c r="H262" s="36">
        <f>IF('5b.TriRandNumbers'!H256&lt;=H$1,H$4+SQRT(H$2*'5b.TriRandNumbers'!H256),H$6-SQRT(H$3*(1-'5b.TriRandNumbers'!H256)))</f>
        <v>11.230786169306308</v>
      </c>
      <c r="I262" s="35">
        <f>IF('5b.TriRandNumbers'!I256&lt;=I$1,I$4+SQRT(I$2*'5b.TriRandNumbers'!I256),I$6-SQRT(I$3*(1-'5b.TriRandNumbers'!I256)))</f>
        <v>10.706047637255811</v>
      </c>
      <c r="J262" s="34">
        <f>IF('5b.TriRandNumbers'!J256&lt;=J$1,J$4+SQRT(J$2*'5b.TriRandNumbers'!J256),J$6-SQRT(J$3*(1-'5b.TriRandNumbers'!J256)))</f>
        <v>7.7703494728467497</v>
      </c>
      <c r="K262" s="33">
        <f>IF('5b.TriRandNumbers'!K256&lt;=K$1,K$4+SQRT(K$2*'5b.TriRandNumbers'!K256),K$6-SQRT(K$3*(1-'5b.TriRandNumbers'!K256)))</f>
        <v>12.564988836620651</v>
      </c>
      <c r="L262" s="32">
        <f>IF('5b.TriRandNumbers'!L256&lt;=L$1,L$4+SQRT(L$2*'5b.TriRandNumbers'!L256),L$6-SQRT(L$3*(1-'5b.TriRandNumbers'!L256)))</f>
        <v>9.7898500999384552</v>
      </c>
      <c r="M262" s="31">
        <f>IF('5b.TriRandNumbers'!M256&lt;=M$1,M$4+SQRT(M$2*'5b.TriRandNumbers'!M256),M$6-SQRT(M$3*(1-'5b.TriRandNumbers'!M256)))</f>
        <v>10.473277600472846</v>
      </c>
      <c r="N262" s="36">
        <f>IF('5b.TriRandNumbers'!N256&lt;=N$1,N$4+SQRT(N$2*'5b.TriRandNumbers'!N256),N$6-SQRT(N$3*(1-'5b.TriRandNumbers'!N256)))</f>
        <v>11.716095777353724</v>
      </c>
      <c r="O262" s="35">
        <f>IF('5b.TriRandNumbers'!O256&lt;=O$1,O$4+SQRT(O$2*'5b.TriRandNumbers'!O256),O$6-SQRT(O$3*(1-'5b.TriRandNumbers'!O256)))</f>
        <v>9.9054081300393406</v>
      </c>
      <c r="P262" s="34">
        <f>IF('5b.TriRandNumbers'!P256&lt;=P$1,P$4+SQRT(P$2*'5b.TriRandNumbers'!P256),P$6-SQRT(P$3*(1-'5b.TriRandNumbers'!P256)))</f>
        <v>13.923276604798421</v>
      </c>
      <c r="Q262" s="33">
        <f>IF('5b.TriRandNumbers'!Q256&lt;=Q$1,Q$4+SQRT(Q$2*'5b.TriRandNumbers'!Q256),Q$6-SQRT(Q$3*(1-'5b.TriRandNumbers'!Q256)))</f>
        <v>13.230907743258438</v>
      </c>
      <c r="R262" s="32">
        <f>IF('5b.TriRandNumbers'!R256&lt;=R$1,R$4+SQRT(R$2*'5b.TriRandNumbers'!R256),R$6-SQRT(R$3*(1-'5b.TriRandNumbers'!R256)))</f>
        <v>13.188347435864031</v>
      </c>
      <c r="S262" s="31">
        <f>IF('5b.TriRandNumbers'!S256&lt;=S$1,S$4+SQRT(S$2*'5b.TriRandNumbers'!S256),S$6-SQRT(S$3*(1-'5b.TriRandNumbers'!S256)))</f>
        <v>9.2061618659562967</v>
      </c>
      <c r="T262" s="36">
        <f>IF('5b.TriRandNumbers'!T256&lt;=T$1,T$4+SQRT(T$2*'5b.TriRandNumbers'!T256),T$6-SQRT(T$3*(1-'5b.TriRandNumbers'!T256)))</f>
        <v>16.35933876354283</v>
      </c>
      <c r="U262" s="35">
        <f>IF('5b.TriRandNumbers'!U256&lt;=U$1,U$4+SQRT(U$2*'5b.TriRandNumbers'!U256),U$6-SQRT(U$3*(1-'5b.TriRandNumbers'!U256)))</f>
        <v>16.485209494946456</v>
      </c>
      <c r="V262" s="34">
        <f>IF('5b.TriRandNumbers'!V256&lt;=V$1,V$4+SQRT(V$2*'5b.TriRandNumbers'!V256),V$6-SQRT(V$3*(1-'5b.TriRandNumbers'!V256)))</f>
        <v>10.633578148018191</v>
      </c>
      <c r="W262" s="33">
        <f>IF('5b.TriRandNumbers'!W256&lt;=W$1,W$4+SQRT(W$2*'5b.TriRandNumbers'!W256),W$6-SQRT(W$3*(1-'5b.TriRandNumbers'!W256)))</f>
        <v>9.6836053965872146</v>
      </c>
      <c r="X262" s="32">
        <f>IF('5b.TriRandNumbers'!X256&lt;=X$1,X$4+SQRT(X$2*'5b.TriRandNumbers'!X256),X$6-SQRT(X$3*(1-'5b.TriRandNumbers'!X256)))</f>
        <v>18.919771341996952</v>
      </c>
      <c r="Y262" s="31">
        <f>IF('5b.TriRandNumbers'!Y256&lt;=Y$1,Y$4+SQRT(Y$2*'5b.TriRandNumbers'!Y256),Y$6-SQRT(Y$3*(1-'5b.TriRandNumbers'!Y256)))</f>
        <v>11.328689345435354</v>
      </c>
    </row>
    <row r="263" spans="2:25" hidden="1" x14ac:dyDescent="0.25">
      <c r="B263" s="36">
        <f>IF('5b.TriRandNumbers'!B257&lt;=B$1,B$4+SQRT(B$2*'5b.TriRandNumbers'!B257),B$6-SQRT(B$3*(1-'5b.TriRandNumbers'!B257)))</f>
        <v>4.0128027172530345</v>
      </c>
      <c r="C263" s="35">
        <f>IF('5b.TriRandNumbers'!C257&lt;=C$1,C$4+SQRT(C$2*'5b.TriRandNumbers'!C257),C$6-SQRT(C$3*(1-'5b.TriRandNumbers'!C257)))</f>
        <v>3.0875936419255257</v>
      </c>
      <c r="D263" s="34">
        <f>IF('5b.TriRandNumbers'!D257&lt;=D$1,D$4+SQRT(D$2*'5b.TriRandNumbers'!D257),D$6-SQRT(D$3*(1-'5b.TriRandNumbers'!D257)))</f>
        <v>5.439238242168166</v>
      </c>
      <c r="E263" s="33">
        <f>IF('5b.TriRandNumbers'!E257&lt;=E$1,E$4+SQRT(E$2*'5b.TriRandNumbers'!E257),E$6-SQRT(E$3*(1-'5b.TriRandNumbers'!E257)))</f>
        <v>3.9278873970384396</v>
      </c>
      <c r="F263" s="32">
        <f>IF('5b.TriRandNumbers'!F257&lt;=F$1,F$4+SQRT(F$2*'5b.TriRandNumbers'!F257),F$6-SQRT(F$3*(1-'5b.TriRandNumbers'!F257)))</f>
        <v>1.4023077561051114</v>
      </c>
      <c r="G263" s="31">
        <f>IF('5b.TriRandNumbers'!G257&lt;=G$1,G$4+SQRT(G$2*'5b.TriRandNumbers'!G257),G$6-SQRT(G$3*(1-'5b.TriRandNumbers'!G257)))</f>
        <v>3.9207480037959579</v>
      </c>
      <c r="H263" s="36">
        <f>IF('5b.TriRandNumbers'!H257&lt;=H$1,H$4+SQRT(H$2*'5b.TriRandNumbers'!H257),H$6-SQRT(H$3*(1-'5b.TriRandNumbers'!H257)))</f>
        <v>9.8788029999635292</v>
      </c>
      <c r="I263" s="35">
        <f>IF('5b.TriRandNumbers'!I257&lt;=I$1,I$4+SQRT(I$2*'5b.TriRandNumbers'!I257),I$6-SQRT(I$3*(1-'5b.TriRandNumbers'!I257)))</f>
        <v>8.0577621536694792</v>
      </c>
      <c r="J263" s="34">
        <f>IF('5b.TriRandNumbers'!J257&lt;=J$1,J$4+SQRT(J$2*'5b.TriRandNumbers'!J257),J$6-SQRT(J$3*(1-'5b.TriRandNumbers'!J257)))</f>
        <v>9.7462641458034529</v>
      </c>
      <c r="K263" s="33">
        <f>IF('5b.TriRandNumbers'!K257&lt;=K$1,K$4+SQRT(K$2*'5b.TriRandNumbers'!K257),K$6-SQRT(K$3*(1-'5b.TriRandNumbers'!K257)))</f>
        <v>11.031036040267923</v>
      </c>
      <c r="L263" s="32">
        <f>IF('5b.TriRandNumbers'!L257&lt;=L$1,L$4+SQRT(L$2*'5b.TriRandNumbers'!L257),L$6-SQRT(L$3*(1-'5b.TriRandNumbers'!L257)))</f>
        <v>11.485275021112322</v>
      </c>
      <c r="M263" s="31">
        <f>IF('5b.TriRandNumbers'!M257&lt;=M$1,M$4+SQRT(M$2*'5b.TriRandNumbers'!M257),M$6-SQRT(M$3*(1-'5b.TriRandNumbers'!M257)))</f>
        <v>12.586876897659126</v>
      </c>
      <c r="N263" s="36">
        <f>IF('5b.TriRandNumbers'!N257&lt;=N$1,N$4+SQRT(N$2*'5b.TriRandNumbers'!N257),N$6-SQRT(N$3*(1-'5b.TriRandNumbers'!N257)))</f>
        <v>17.08199699124129</v>
      </c>
      <c r="O263" s="35">
        <f>IF('5b.TriRandNumbers'!O257&lt;=O$1,O$4+SQRT(O$2*'5b.TriRandNumbers'!O257),O$6-SQRT(O$3*(1-'5b.TriRandNumbers'!O257)))</f>
        <v>11.175327007212879</v>
      </c>
      <c r="P263" s="34">
        <f>IF('5b.TriRandNumbers'!P257&lt;=P$1,P$4+SQRT(P$2*'5b.TriRandNumbers'!P257),P$6-SQRT(P$3*(1-'5b.TriRandNumbers'!P257)))</f>
        <v>9.8924832445271811</v>
      </c>
      <c r="Q263" s="33">
        <f>IF('5b.TriRandNumbers'!Q257&lt;=Q$1,Q$4+SQRT(Q$2*'5b.TriRandNumbers'!Q257),Q$6-SQRT(Q$3*(1-'5b.TriRandNumbers'!Q257)))</f>
        <v>15.114415890654126</v>
      </c>
      <c r="R263" s="32">
        <f>IF('5b.TriRandNumbers'!R257&lt;=R$1,R$4+SQRT(R$2*'5b.TriRandNumbers'!R257),R$6-SQRT(R$3*(1-'5b.TriRandNumbers'!R257)))</f>
        <v>14.521852825934513</v>
      </c>
      <c r="S263" s="31">
        <f>IF('5b.TriRandNumbers'!S257&lt;=S$1,S$4+SQRT(S$2*'5b.TriRandNumbers'!S257),S$6-SQRT(S$3*(1-'5b.TriRandNumbers'!S257)))</f>
        <v>15.222150178817129</v>
      </c>
      <c r="T263" s="36">
        <f>IF('5b.TriRandNumbers'!T257&lt;=T$1,T$4+SQRT(T$2*'5b.TriRandNumbers'!T257),T$6-SQRT(T$3*(1-'5b.TriRandNumbers'!T257)))</f>
        <v>9.1691529005533887</v>
      </c>
      <c r="U263" s="35">
        <f>IF('5b.TriRandNumbers'!U257&lt;=U$1,U$4+SQRT(U$2*'5b.TriRandNumbers'!U257),U$6-SQRT(U$3*(1-'5b.TriRandNumbers'!U257)))</f>
        <v>13.967302772233486</v>
      </c>
      <c r="V263" s="34">
        <f>IF('5b.TriRandNumbers'!V257&lt;=V$1,V$4+SQRT(V$2*'5b.TriRandNumbers'!V257),V$6-SQRT(V$3*(1-'5b.TriRandNumbers'!V257)))</f>
        <v>10.149009411237095</v>
      </c>
      <c r="W263" s="33">
        <f>IF('5b.TriRandNumbers'!W257&lt;=W$1,W$4+SQRT(W$2*'5b.TriRandNumbers'!W257),W$6-SQRT(W$3*(1-'5b.TriRandNumbers'!W257)))</f>
        <v>5.9275496847776434</v>
      </c>
      <c r="X263" s="32">
        <f>IF('5b.TriRandNumbers'!X257&lt;=X$1,X$4+SQRT(X$2*'5b.TriRandNumbers'!X257),X$6-SQRT(X$3*(1-'5b.TriRandNumbers'!X257)))</f>
        <v>11.573738995828759</v>
      </c>
      <c r="Y263" s="31">
        <f>IF('5b.TriRandNumbers'!Y257&lt;=Y$1,Y$4+SQRT(Y$2*'5b.TriRandNumbers'!Y257),Y$6-SQRT(Y$3*(1-'5b.TriRandNumbers'!Y257)))</f>
        <v>8.1578021969104721</v>
      </c>
    </row>
    <row r="264" spans="2:25" hidden="1" x14ac:dyDescent="0.25">
      <c r="B264" s="36">
        <f>IF('5b.TriRandNumbers'!B258&lt;=B$1,B$4+SQRT(B$2*'5b.TriRandNumbers'!B258),B$6-SQRT(B$3*(1-'5b.TriRandNumbers'!B258)))</f>
        <v>4.0282903236627705</v>
      </c>
      <c r="C264" s="35">
        <f>IF('5b.TriRandNumbers'!C258&lt;=C$1,C$4+SQRT(C$2*'5b.TriRandNumbers'!C258),C$6-SQRT(C$3*(1-'5b.TriRandNumbers'!C258)))</f>
        <v>4.0715270124316207</v>
      </c>
      <c r="D264" s="34">
        <f>IF('5b.TriRandNumbers'!D258&lt;=D$1,D$4+SQRT(D$2*'5b.TriRandNumbers'!D258),D$6-SQRT(D$3*(1-'5b.TriRandNumbers'!D258)))</f>
        <v>5.1179676736639399</v>
      </c>
      <c r="E264" s="33">
        <f>IF('5b.TriRandNumbers'!E258&lt;=E$1,E$4+SQRT(E$2*'5b.TriRandNumbers'!E258),E$6-SQRT(E$3*(1-'5b.TriRandNumbers'!E258)))</f>
        <v>4.2019620308736627</v>
      </c>
      <c r="F264" s="32">
        <f>IF('5b.TriRandNumbers'!F258&lt;=F$1,F$4+SQRT(F$2*'5b.TriRandNumbers'!F258),F$6-SQRT(F$3*(1-'5b.TriRandNumbers'!F258)))</f>
        <v>2.1741347196489089</v>
      </c>
      <c r="G264" s="31">
        <f>IF('5b.TriRandNumbers'!G258&lt;=G$1,G$4+SQRT(G$2*'5b.TriRandNumbers'!G258),G$6-SQRT(G$3*(1-'5b.TriRandNumbers'!G258)))</f>
        <v>3.1017817791177356</v>
      </c>
      <c r="H264" s="36">
        <f>IF('5b.TriRandNumbers'!H258&lt;=H$1,H$4+SQRT(H$2*'5b.TriRandNumbers'!H258),H$6-SQRT(H$3*(1-'5b.TriRandNumbers'!H258)))</f>
        <v>11.391560404755115</v>
      </c>
      <c r="I264" s="35">
        <f>IF('5b.TriRandNumbers'!I258&lt;=I$1,I$4+SQRT(I$2*'5b.TriRandNumbers'!I258),I$6-SQRT(I$3*(1-'5b.TriRandNumbers'!I258)))</f>
        <v>11.998314869264641</v>
      </c>
      <c r="J264" s="34">
        <f>IF('5b.TriRandNumbers'!J258&lt;=J$1,J$4+SQRT(J$2*'5b.TriRandNumbers'!J258),J$6-SQRT(J$3*(1-'5b.TriRandNumbers'!J258)))</f>
        <v>10.198796380635915</v>
      </c>
      <c r="K264" s="33">
        <f>IF('5b.TriRandNumbers'!K258&lt;=K$1,K$4+SQRT(K$2*'5b.TriRandNumbers'!K258),K$6-SQRT(K$3*(1-'5b.TriRandNumbers'!K258)))</f>
        <v>9.2520232444664927</v>
      </c>
      <c r="L264" s="32">
        <f>IF('5b.TriRandNumbers'!L258&lt;=L$1,L$4+SQRT(L$2*'5b.TriRandNumbers'!L258),L$6-SQRT(L$3*(1-'5b.TriRandNumbers'!L258)))</f>
        <v>11.011891794832236</v>
      </c>
      <c r="M264" s="31">
        <f>IF('5b.TriRandNumbers'!M258&lt;=M$1,M$4+SQRT(M$2*'5b.TriRandNumbers'!M258),M$6-SQRT(M$3*(1-'5b.TriRandNumbers'!M258)))</f>
        <v>7.4435020734872896</v>
      </c>
      <c r="N264" s="36">
        <f>IF('5b.TriRandNumbers'!N258&lt;=N$1,N$4+SQRT(N$2*'5b.TriRandNumbers'!N258),N$6-SQRT(N$3*(1-'5b.TriRandNumbers'!N258)))</f>
        <v>16.946388113005646</v>
      </c>
      <c r="O264" s="35">
        <f>IF('5b.TriRandNumbers'!O258&lt;=O$1,O$4+SQRT(O$2*'5b.TriRandNumbers'!O258),O$6-SQRT(O$3*(1-'5b.TriRandNumbers'!O258)))</f>
        <v>6.1571325728110793</v>
      </c>
      <c r="P264" s="34">
        <f>IF('5b.TriRandNumbers'!P258&lt;=P$1,P$4+SQRT(P$2*'5b.TriRandNumbers'!P258),P$6-SQRT(P$3*(1-'5b.TriRandNumbers'!P258)))</f>
        <v>8.4078679514884698</v>
      </c>
      <c r="Q264" s="33">
        <f>IF('5b.TriRandNumbers'!Q258&lt;=Q$1,Q$4+SQRT(Q$2*'5b.TriRandNumbers'!Q258),Q$6-SQRT(Q$3*(1-'5b.TriRandNumbers'!Q258)))</f>
        <v>11.996662012073783</v>
      </c>
      <c r="R264" s="32">
        <f>IF('5b.TriRandNumbers'!R258&lt;=R$1,R$4+SQRT(R$2*'5b.TriRandNumbers'!R258),R$6-SQRT(R$3*(1-'5b.TriRandNumbers'!R258)))</f>
        <v>14.77965980513325</v>
      </c>
      <c r="S264" s="31">
        <f>IF('5b.TriRandNumbers'!S258&lt;=S$1,S$4+SQRT(S$2*'5b.TriRandNumbers'!S258),S$6-SQRT(S$3*(1-'5b.TriRandNumbers'!S258)))</f>
        <v>11.307666192449215</v>
      </c>
      <c r="T264" s="36">
        <f>IF('5b.TriRandNumbers'!T258&lt;=T$1,T$4+SQRT(T$2*'5b.TriRandNumbers'!T258),T$6-SQRT(T$3*(1-'5b.TriRandNumbers'!T258)))</f>
        <v>16.51274334988765</v>
      </c>
      <c r="U264" s="35">
        <f>IF('5b.TriRandNumbers'!U258&lt;=U$1,U$4+SQRT(U$2*'5b.TriRandNumbers'!U258),U$6-SQRT(U$3*(1-'5b.TriRandNumbers'!U258)))</f>
        <v>10.753553470700092</v>
      </c>
      <c r="V264" s="34">
        <f>IF('5b.TriRandNumbers'!V258&lt;=V$1,V$4+SQRT(V$2*'5b.TriRandNumbers'!V258),V$6-SQRT(V$3*(1-'5b.TriRandNumbers'!V258)))</f>
        <v>14.274516775446433</v>
      </c>
      <c r="W264" s="33">
        <f>IF('5b.TriRandNumbers'!W258&lt;=W$1,W$4+SQRT(W$2*'5b.TriRandNumbers'!W258),W$6-SQRT(W$3*(1-'5b.TriRandNumbers'!W258)))</f>
        <v>13.902302055973385</v>
      </c>
      <c r="X264" s="32">
        <f>IF('5b.TriRandNumbers'!X258&lt;=X$1,X$4+SQRT(X$2*'5b.TriRandNumbers'!X258),X$6-SQRT(X$3*(1-'5b.TriRandNumbers'!X258)))</f>
        <v>12.897985631902152</v>
      </c>
      <c r="Y264" s="31">
        <f>IF('5b.TriRandNumbers'!Y258&lt;=Y$1,Y$4+SQRT(Y$2*'5b.TriRandNumbers'!Y258),Y$6-SQRT(Y$3*(1-'5b.TriRandNumbers'!Y258)))</f>
        <v>11.073598734000898</v>
      </c>
    </row>
    <row r="265" spans="2:25" hidden="1" x14ac:dyDescent="0.25">
      <c r="B265" s="36">
        <f>IF('5b.TriRandNumbers'!B259&lt;=B$1,B$4+SQRT(B$2*'5b.TriRandNumbers'!B259),B$6-SQRT(B$3*(1-'5b.TriRandNumbers'!B259)))</f>
        <v>3.5110759356405237</v>
      </c>
      <c r="C265" s="35">
        <f>IF('5b.TriRandNumbers'!C259&lt;=C$1,C$4+SQRT(C$2*'5b.TriRandNumbers'!C259),C$6-SQRT(C$3*(1-'5b.TriRandNumbers'!C259)))</f>
        <v>2.781030564663185</v>
      </c>
      <c r="D265" s="34">
        <f>IF('5b.TriRandNumbers'!D259&lt;=D$1,D$4+SQRT(D$2*'5b.TriRandNumbers'!D259),D$6-SQRT(D$3*(1-'5b.TriRandNumbers'!D259)))</f>
        <v>4.4021402538157037</v>
      </c>
      <c r="E265" s="33">
        <f>IF('5b.TriRandNumbers'!E259&lt;=E$1,E$4+SQRT(E$2*'5b.TriRandNumbers'!E259),E$6-SQRT(E$3*(1-'5b.TriRandNumbers'!E259)))</f>
        <v>4.4636446494531192</v>
      </c>
      <c r="F265" s="32">
        <f>IF('5b.TriRandNumbers'!F259&lt;=F$1,F$4+SQRT(F$2*'5b.TriRandNumbers'!F259),F$6-SQRT(F$3*(1-'5b.TriRandNumbers'!F259)))</f>
        <v>2.6844746580319541</v>
      </c>
      <c r="G265" s="31">
        <f>IF('5b.TriRandNumbers'!G259&lt;=G$1,G$4+SQRT(G$2*'5b.TriRandNumbers'!G259),G$6-SQRT(G$3*(1-'5b.TriRandNumbers'!G259)))</f>
        <v>2.8484240997717176</v>
      </c>
      <c r="H265" s="36">
        <f>IF('5b.TriRandNumbers'!H259&lt;=H$1,H$4+SQRT(H$2*'5b.TriRandNumbers'!H259),H$6-SQRT(H$3*(1-'5b.TriRandNumbers'!H259)))</f>
        <v>15.304045423647302</v>
      </c>
      <c r="I265" s="35">
        <f>IF('5b.TriRandNumbers'!I259&lt;=I$1,I$4+SQRT(I$2*'5b.TriRandNumbers'!I259),I$6-SQRT(I$3*(1-'5b.TriRandNumbers'!I259)))</f>
        <v>10.732369979063021</v>
      </c>
      <c r="J265" s="34">
        <f>IF('5b.TriRandNumbers'!J259&lt;=J$1,J$4+SQRT(J$2*'5b.TriRandNumbers'!J259),J$6-SQRT(J$3*(1-'5b.TriRandNumbers'!J259)))</f>
        <v>14.295821015185249</v>
      </c>
      <c r="K265" s="33">
        <f>IF('5b.TriRandNumbers'!K259&lt;=K$1,K$4+SQRT(K$2*'5b.TriRandNumbers'!K259),K$6-SQRT(K$3*(1-'5b.TriRandNumbers'!K259)))</f>
        <v>11.08182361672141</v>
      </c>
      <c r="L265" s="32">
        <f>IF('5b.TriRandNumbers'!L259&lt;=L$1,L$4+SQRT(L$2*'5b.TriRandNumbers'!L259),L$6-SQRT(L$3*(1-'5b.TriRandNumbers'!L259)))</f>
        <v>8.0239826527308473</v>
      </c>
      <c r="M265" s="31">
        <f>IF('5b.TriRandNumbers'!M259&lt;=M$1,M$4+SQRT(M$2*'5b.TriRandNumbers'!M259),M$6-SQRT(M$3*(1-'5b.TriRandNumbers'!M259)))</f>
        <v>10.212299051470298</v>
      </c>
      <c r="N265" s="36">
        <f>IF('5b.TriRandNumbers'!N259&lt;=N$1,N$4+SQRT(N$2*'5b.TriRandNumbers'!N259),N$6-SQRT(N$3*(1-'5b.TriRandNumbers'!N259)))</f>
        <v>8.0199359560303307</v>
      </c>
      <c r="O265" s="35">
        <f>IF('5b.TriRandNumbers'!O259&lt;=O$1,O$4+SQRT(O$2*'5b.TriRandNumbers'!O259),O$6-SQRT(O$3*(1-'5b.TriRandNumbers'!O259)))</f>
        <v>9.1320485394878368</v>
      </c>
      <c r="P265" s="34">
        <f>IF('5b.TriRandNumbers'!P259&lt;=P$1,P$4+SQRT(P$2*'5b.TriRandNumbers'!P259),P$6-SQRT(P$3*(1-'5b.TriRandNumbers'!P259)))</f>
        <v>7.8196853955966512</v>
      </c>
      <c r="Q265" s="33">
        <f>IF('5b.TriRandNumbers'!Q259&lt;=Q$1,Q$4+SQRT(Q$2*'5b.TriRandNumbers'!Q259),Q$6-SQRT(Q$3*(1-'5b.TriRandNumbers'!Q259)))</f>
        <v>12.023931670650875</v>
      </c>
      <c r="R265" s="32">
        <f>IF('5b.TriRandNumbers'!R259&lt;=R$1,R$4+SQRT(R$2*'5b.TriRandNumbers'!R259),R$6-SQRT(R$3*(1-'5b.TriRandNumbers'!R259)))</f>
        <v>17.269193344122378</v>
      </c>
      <c r="S265" s="31">
        <f>IF('5b.TriRandNumbers'!S259&lt;=S$1,S$4+SQRT(S$2*'5b.TriRandNumbers'!S259),S$6-SQRT(S$3*(1-'5b.TriRandNumbers'!S259)))</f>
        <v>7.6839427805056406</v>
      </c>
      <c r="T265" s="36">
        <f>IF('5b.TriRandNumbers'!T259&lt;=T$1,T$4+SQRT(T$2*'5b.TriRandNumbers'!T259),T$6-SQRT(T$3*(1-'5b.TriRandNumbers'!T259)))</f>
        <v>11.454611065123201</v>
      </c>
      <c r="U265" s="35">
        <f>IF('5b.TriRandNumbers'!U259&lt;=U$1,U$4+SQRT(U$2*'5b.TriRandNumbers'!U259),U$6-SQRT(U$3*(1-'5b.TriRandNumbers'!U259)))</f>
        <v>11.836297061337829</v>
      </c>
      <c r="V265" s="34">
        <f>IF('5b.TriRandNumbers'!V259&lt;=V$1,V$4+SQRT(V$2*'5b.TriRandNumbers'!V259),V$6-SQRT(V$3*(1-'5b.TriRandNumbers'!V259)))</f>
        <v>14.087877259342985</v>
      </c>
      <c r="W265" s="33">
        <f>IF('5b.TriRandNumbers'!W259&lt;=W$1,W$4+SQRT(W$2*'5b.TriRandNumbers'!W259),W$6-SQRT(W$3*(1-'5b.TriRandNumbers'!W259)))</f>
        <v>9.1454444049127162</v>
      </c>
      <c r="X265" s="32">
        <f>IF('5b.TriRandNumbers'!X259&lt;=X$1,X$4+SQRT(X$2*'5b.TriRandNumbers'!X259),X$6-SQRT(X$3*(1-'5b.TriRandNumbers'!X259)))</f>
        <v>15.937779792077876</v>
      </c>
      <c r="Y265" s="31">
        <f>IF('5b.TriRandNumbers'!Y259&lt;=Y$1,Y$4+SQRT(Y$2*'5b.TriRandNumbers'!Y259),Y$6-SQRT(Y$3*(1-'5b.TriRandNumbers'!Y259)))</f>
        <v>11.156658147841643</v>
      </c>
    </row>
    <row r="266" spans="2:25" hidden="1" x14ac:dyDescent="0.25">
      <c r="B266" s="36">
        <f>IF('5b.TriRandNumbers'!B260&lt;=B$1,B$4+SQRT(B$2*'5b.TriRandNumbers'!B260),B$6-SQRT(B$3*(1-'5b.TriRandNumbers'!B260)))</f>
        <v>4.0554569131623897</v>
      </c>
      <c r="C266" s="35">
        <f>IF('5b.TriRandNumbers'!C260&lt;=C$1,C$4+SQRT(C$2*'5b.TriRandNumbers'!C260),C$6-SQRT(C$3*(1-'5b.TriRandNumbers'!C260)))</f>
        <v>2.19354420997748</v>
      </c>
      <c r="D266" s="34">
        <f>IF('5b.TriRandNumbers'!D260&lt;=D$1,D$4+SQRT(D$2*'5b.TriRandNumbers'!D260),D$6-SQRT(D$3*(1-'5b.TriRandNumbers'!D260)))</f>
        <v>6.6895273399246653</v>
      </c>
      <c r="E266" s="33">
        <f>IF('5b.TriRandNumbers'!E260&lt;=E$1,E$4+SQRT(E$2*'5b.TriRandNumbers'!E260),E$6-SQRT(E$3*(1-'5b.TriRandNumbers'!E260)))</f>
        <v>4.0721396051845442</v>
      </c>
      <c r="F266" s="32">
        <f>IF('5b.TriRandNumbers'!F260&lt;=F$1,F$4+SQRT(F$2*'5b.TriRandNumbers'!F260),F$6-SQRT(F$3*(1-'5b.TriRandNumbers'!F260)))</f>
        <v>3.3390326064216769</v>
      </c>
      <c r="G266" s="31">
        <f>IF('5b.TriRandNumbers'!G260&lt;=G$1,G$4+SQRT(G$2*'5b.TriRandNumbers'!G260),G$6-SQRT(G$3*(1-'5b.TriRandNumbers'!G260)))</f>
        <v>3.2221807775442981</v>
      </c>
      <c r="H266" s="36">
        <f>IF('5b.TriRandNumbers'!H260&lt;=H$1,H$4+SQRT(H$2*'5b.TriRandNumbers'!H260),H$6-SQRT(H$3*(1-'5b.TriRandNumbers'!H260)))</f>
        <v>10.293690709349564</v>
      </c>
      <c r="I266" s="35">
        <f>IF('5b.TriRandNumbers'!I260&lt;=I$1,I$4+SQRT(I$2*'5b.TriRandNumbers'!I260),I$6-SQRT(I$3*(1-'5b.TriRandNumbers'!I260)))</f>
        <v>9.848291895311629</v>
      </c>
      <c r="J266" s="34">
        <f>IF('5b.TriRandNumbers'!J260&lt;=J$1,J$4+SQRT(J$2*'5b.TriRandNumbers'!J260),J$6-SQRT(J$3*(1-'5b.TriRandNumbers'!J260)))</f>
        <v>8.7899342991124421</v>
      </c>
      <c r="K266" s="33">
        <f>IF('5b.TriRandNumbers'!K260&lt;=K$1,K$4+SQRT(K$2*'5b.TriRandNumbers'!K260),K$6-SQRT(K$3*(1-'5b.TriRandNumbers'!K260)))</f>
        <v>16.568834796121049</v>
      </c>
      <c r="L266" s="32">
        <f>IF('5b.TriRandNumbers'!L260&lt;=L$1,L$4+SQRT(L$2*'5b.TriRandNumbers'!L260),L$6-SQRT(L$3*(1-'5b.TriRandNumbers'!L260)))</f>
        <v>7.1417105864940034</v>
      </c>
      <c r="M266" s="31">
        <f>IF('5b.TriRandNumbers'!M260&lt;=M$1,M$4+SQRT(M$2*'5b.TriRandNumbers'!M260),M$6-SQRT(M$3*(1-'5b.TriRandNumbers'!M260)))</f>
        <v>11.984301804767222</v>
      </c>
      <c r="N266" s="36">
        <f>IF('5b.TriRandNumbers'!N260&lt;=N$1,N$4+SQRT(N$2*'5b.TriRandNumbers'!N260),N$6-SQRT(N$3*(1-'5b.TriRandNumbers'!N260)))</f>
        <v>14.769204819986292</v>
      </c>
      <c r="O266" s="35">
        <f>IF('5b.TriRandNumbers'!O260&lt;=O$1,O$4+SQRT(O$2*'5b.TriRandNumbers'!O260),O$6-SQRT(O$3*(1-'5b.TriRandNumbers'!O260)))</f>
        <v>8.6118179491513072</v>
      </c>
      <c r="P266" s="34">
        <f>IF('5b.TriRandNumbers'!P260&lt;=P$1,P$4+SQRT(P$2*'5b.TriRandNumbers'!P260),P$6-SQRT(P$3*(1-'5b.TriRandNumbers'!P260)))</f>
        <v>5.7286639733235001</v>
      </c>
      <c r="Q266" s="33">
        <f>IF('5b.TriRandNumbers'!Q260&lt;=Q$1,Q$4+SQRT(Q$2*'5b.TriRandNumbers'!Q260),Q$6-SQRT(Q$3*(1-'5b.TriRandNumbers'!Q260)))</f>
        <v>10.833337669503184</v>
      </c>
      <c r="R266" s="32">
        <f>IF('5b.TriRandNumbers'!R260&lt;=R$1,R$4+SQRT(R$2*'5b.TriRandNumbers'!R260),R$6-SQRT(R$3*(1-'5b.TriRandNumbers'!R260)))</f>
        <v>8.1686807464980724</v>
      </c>
      <c r="S266" s="31">
        <f>IF('5b.TriRandNumbers'!S260&lt;=S$1,S$4+SQRT(S$2*'5b.TriRandNumbers'!S260),S$6-SQRT(S$3*(1-'5b.TriRandNumbers'!S260)))</f>
        <v>16.400605929772357</v>
      </c>
      <c r="T266" s="36">
        <f>IF('5b.TriRandNumbers'!T260&lt;=T$1,T$4+SQRT(T$2*'5b.TriRandNumbers'!T260),T$6-SQRT(T$3*(1-'5b.TriRandNumbers'!T260)))</f>
        <v>11.837209863470338</v>
      </c>
      <c r="U266" s="35">
        <f>IF('5b.TriRandNumbers'!U260&lt;=U$1,U$4+SQRT(U$2*'5b.TriRandNumbers'!U260),U$6-SQRT(U$3*(1-'5b.TriRandNumbers'!U260)))</f>
        <v>14.474352401468728</v>
      </c>
      <c r="V266" s="34">
        <f>IF('5b.TriRandNumbers'!V260&lt;=V$1,V$4+SQRT(V$2*'5b.TriRandNumbers'!V260),V$6-SQRT(V$3*(1-'5b.TriRandNumbers'!V260)))</f>
        <v>14.637039716377217</v>
      </c>
      <c r="W266" s="33">
        <f>IF('5b.TriRandNumbers'!W260&lt;=W$1,W$4+SQRT(W$2*'5b.TriRandNumbers'!W260),W$6-SQRT(W$3*(1-'5b.TriRandNumbers'!W260)))</f>
        <v>10.352454124293665</v>
      </c>
      <c r="X266" s="32">
        <f>IF('5b.TriRandNumbers'!X260&lt;=X$1,X$4+SQRT(X$2*'5b.TriRandNumbers'!X260),X$6-SQRT(X$3*(1-'5b.TriRandNumbers'!X260)))</f>
        <v>12.668200160981161</v>
      </c>
      <c r="Y266" s="31">
        <f>IF('5b.TriRandNumbers'!Y260&lt;=Y$1,Y$4+SQRT(Y$2*'5b.TriRandNumbers'!Y260),Y$6-SQRT(Y$3*(1-'5b.TriRandNumbers'!Y260)))</f>
        <v>14.881459406319294</v>
      </c>
    </row>
    <row r="267" spans="2:25" hidden="1" x14ac:dyDescent="0.25">
      <c r="B267" s="36">
        <f>IF('5b.TriRandNumbers'!B261&lt;=B$1,B$4+SQRT(B$2*'5b.TriRandNumbers'!B261),B$6-SQRT(B$3*(1-'5b.TriRandNumbers'!B261)))</f>
        <v>3.8522967187517994</v>
      </c>
      <c r="C267" s="35">
        <f>IF('5b.TriRandNumbers'!C261&lt;=C$1,C$4+SQRT(C$2*'5b.TriRandNumbers'!C261),C$6-SQRT(C$3*(1-'5b.TriRandNumbers'!C261)))</f>
        <v>2.4369450928161309</v>
      </c>
      <c r="D267" s="34">
        <f>IF('5b.TriRandNumbers'!D261&lt;=D$1,D$4+SQRT(D$2*'5b.TriRandNumbers'!D261),D$6-SQRT(D$3*(1-'5b.TriRandNumbers'!D261)))</f>
        <v>6.6667442524164402</v>
      </c>
      <c r="E267" s="33">
        <f>IF('5b.TriRandNumbers'!E261&lt;=E$1,E$4+SQRT(E$2*'5b.TriRandNumbers'!E261),E$6-SQRT(E$3*(1-'5b.TriRandNumbers'!E261)))</f>
        <v>4.4445768309383711</v>
      </c>
      <c r="F267" s="32">
        <f>IF('5b.TriRandNumbers'!F261&lt;=F$1,F$4+SQRT(F$2*'5b.TriRandNumbers'!F261),F$6-SQRT(F$3*(1-'5b.TriRandNumbers'!F261)))</f>
        <v>1.1407235365043351</v>
      </c>
      <c r="G267" s="31">
        <f>IF('5b.TriRandNumbers'!G261&lt;=G$1,G$4+SQRT(G$2*'5b.TriRandNumbers'!G261),G$6-SQRT(G$3*(1-'5b.TriRandNumbers'!G261)))</f>
        <v>3.0422571877277509</v>
      </c>
      <c r="H267" s="36">
        <f>IF('5b.TriRandNumbers'!H261&lt;=H$1,H$4+SQRT(H$2*'5b.TriRandNumbers'!H261),H$6-SQRT(H$3*(1-'5b.TriRandNumbers'!H261)))</f>
        <v>12.162776043270206</v>
      </c>
      <c r="I267" s="35">
        <f>IF('5b.TriRandNumbers'!I261&lt;=I$1,I$4+SQRT(I$2*'5b.TriRandNumbers'!I261),I$6-SQRT(I$3*(1-'5b.TriRandNumbers'!I261)))</f>
        <v>14.234612576060535</v>
      </c>
      <c r="J267" s="34">
        <f>IF('5b.TriRandNumbers'!J261&lt;=J$1,J$4+SQRT(J$2*'5b.TriRandNumbers'!J261),J$6-SQRT(J$3*(1-'5b.TriRandNumbers'!J261)))</f>
        <v>11.459233058322051</v>
      </c>
      <c r="K267" s="33">
        <f>IF('5b.TriRandNumbers'!K261&lt;=K$1,K$4+SQRT(K$2*'5b.TriRandNumbers'!K261),K$6-SQRT(K$3*(1-'5b.TriRandNumbers'!K261)))</f>
        <v>6.1662772273681528</v>
      </c>
      <c r="L267" s="32">
        <f>IF('5b.TriRandNumbers'!L261&lt;=L$1,L$4+SQRT(L$2*'5b.TriRandNumbers'!L261),L$6-SQRT(L$3*(1-'5b.TriRandNumbers'!L261)))</f>
        <v>9.4243837452209274</v>
      </c>
      <c r="M267" s="31">
        <f>IF('5b.TriRandNumbers'!M261&lt;=M$1,M$4+SQRT(M$2*'5b.TriRandNumbers'!M261),M$6-SQRT(M$3*(1-'5b.TriRandNumbers'!M261)))</f>
        <v>10.806564989078101</v>
      </c>
      <c r="N267" s="36">
        <f>IF('5b.TriRandNumbers'!N261&lt;=N$1,N$4+SQRT(N$2*'5b.TriRandNumbers'!N261),N$6-SQRT(N$3*(1-'5b.TriRandNumbers'!N261)))</f>
        <v>9.3003444701319502</v>
      </c>
      <c r="O267" s="35">
        <f>IF('5b.TriRandNumbers'!O261&lt;=O$1,O$4+SQRT(O$2*'5b.TriRandNumbers'!O261),O$6-SQRT(O$3*(1-'5b.TriRandNumbers'!O261)))</f>
        <v>8.0118860673649834</v>
      </c>
      <c r="P267" s="34">
        <f>IF('5b.TriRandNumbers'!P261&lt;=P$1,P$4+SQRT(P$2*'5b.TriRandNumbers'!P261),P$6-SQRT(P$3*(1-'5b.TriRandNumbers'!P261)))</f>
        <v>14.694813512836404</v>
      </c>
      <c r="Q267" s="33">
        <f>IF('5b.TriRandNumbers'!Q261&lt;=Q$1,Q$4+SQRT(Q$2*'5b.TriRandNumbers'!Q261),Q$6-SQRT(Q$3*(1-'5b.TriRandNumbers'!Q261)))</f>
        <v>8.1254909793292356</v>
      </c>
      <c r="R267" s="32">
        <f>IF('5b.TriRandNumbers'!R261&lt;=R$1,R$4+SQRT(R$2*'5b.TriRandNumbers'!R261),R$6-SQRT(R$3*(1-'5b.TriRandNumbers'!R261)))</f>
        <v>6.3296371585404705</v>
      </c>
      <c r="S267" s="31">
        <f>IF('5b.TriRandNumbers'!S261&lt;=S$1,S$4+SQRT(S$2*'5b.TriRandNumbers'!S261),S$6-SQRT(S$3*(1-'5b.TriRandNumbers'!S261)))</f>
        <v>14.710709403837139</v>
      </c>
      <c r="T267" s="36">
        <f>IF('5b.TriRandNumbers'!T261&lt;=T$1,T$4+SQRT(T$2*'5b.TriRandNumbers'!T261),T$6-SQRT(T$3*(1-'5b.TriRandNumbers'!T261)))</f>
        <v>18.760031526470986</v>
      </c>
      <c r="U267" s="35">
        <f>IF('5b.TriRandNumbers'!U261&lt;=U$1,U$4+SQRT(U$2*'5b.TriRandNumbers'!U261),U$6-SQRT(U$3*(1-'5b.TriRandNumbers'!U261)))</f>
        <v>11.968031469580605</v>
      </c>
      <c r="V267" s="34">
        <f>IF('5b.TriRandNumbers'!V261&lt;=V$1,V$4+SQRT(V$2*'5b.TriRandNumbers'!V261),V$6-SQRT(V$3*(1-'5b.TriRandNumbers'!V261)))</f>
        <v>11.561106131783257</v>
      </c>
      <c r="W267" s="33">
        <f>IF('5b.TriRandNumbers'!W261&lt;=W$1,W$4+SQRT(W$2*'5b.TriRandNumbers'!W261),W$6-SQRT(W$3*(1-'5b.TriRandNumbers'!W261)))</f>
        <v>9.6337851026335386</v>
      </c>
      <c r="X267" s="32">
        <f>IF('5b.TriRandNumbers'!X261&lt;=X$1,X$4+SQRT(X$2*'5b.TriRandNumbers'!X261),X$6-SQRT(X$3*(1-'5b.TriRandNumbers'!X261)))</f>
        <v>11.641252814841939</v>
      </c>
      <c r="Y267" s="31">
        <f>IF('5b.TriRandNumbers'!Y261&lt;=Y$1,Y$4+SQRT(Y$2*'5b.TriRandNumbers'!Y261),Y$6-SQRT(Y$3*(1-'5b.TriRandNumbers'!Y261)))</f>
        <v>8.6433921991478293</v>
      </c>
    </row>
    <row r="268" spans="2:25" hidden="1" x14ac:dyDescent="0.25">
      <c r="B268" s="36">
        <f>IF('5b.TriRandNumbers'!B262&lt;=B$1,B$4+SQRT(B$2*'5b.TriRandNumbers'!B262),B$6-SQRT(B$3*(1-'5b.TriRandNumbers'!B262)))</f>
        <v>3.9756799636809044</v>
      </c>
      <c r="C268" s="35">
        <f>IF('5b.TriRandNumbers'!C262&lt;=C$1,C$4+SQRT(C$2*'5b.TriRandNumbers'!C262),C$6-SQRT(C$3*(1-'5b.TriRandNumbers'!C262)))</f>
        <v>3.343141770945151</v>
      </c>
      <c r="D268" s="34">
        <f>IF('5b.TriRandNumbers'!D262&lt;=D$1,D$4+SQRT(D$2*'5b.TriRandNumbers'!D262),D$6-SQRT(D$3*(1-'5b.TriRandNumbers'!D262)))</f>
        <v>6.6820439780693741</v>
      </c>
      <c r="E268" s="33">
        <f>IF('5b.TriRandNumbers'!E262&lt;=E$1,E$4+SQRT(E$2*'5b.TriRandNumbers'!E262),E$6-SQRT(E$3*(1-'5b.TriRandNumbers'!E262)))</f>
        <v>4.6520432194376218</v>
      </c>
      <c r="F268" s="32">
        <f>IF('5b.TriRandNumbers'!F262&lt;=F$1,F$4+SQRT(F$2*'5b.TriRandNumbers'!F262),F$6-SQRT(F$3*(1-'5b.TriRandNumbers'!F262)))</f>
        <v>2.043414490744039</v>
      </c>
      <c r="G268" s="31">
        <f>IF('5b.TriRandNumbers'!G262&lt;=G$1,G$4+SQRT(G$2*'5b.TriRandNumbers'!G262),G$6-SQRT(G$3*(1-'5b.TriRandNumbers'!G262)))</f>
        <v>3.1710230821194125</v>
      </c>
      <c r="H268" s="36">
        <f>IF('5b.TriRandNumbers'!H262&lt;=H$1,H$4+SQRT(H$2*'5b.TriRandNumbers'!H262),H$6-SQRT(H$3*(1-'5b.TriRandNumbers'!H262)))</f>
        <v>11.593288501093525</v>
      </c>
      <c r="I268" s="35">
        <f>IF('5b.TriRandNumbers'!I262&lt;=I$1,I$4+SQRT(I$2*'5b.TriRandNumbers'!I262),I$6-SQRT(I$3*(1-'5b.TriRandNumbers'!I262)))</f>
        <v>5.2871278084871971</v>
      </c>
      <c r="J268" s="34">
        <f>IF('5b.TriRandNumbers'!J262&lt;=J$1,J$4+SQRT(J$2*'5b.TriRandNumbers'!J262),J$6-SQRT(J$3*(1-'5b.TriRandNumbers'!J262)))</f>
        <v>13.692087780085975</v>
      </c>
      <c r="K268" s="33">
        <f>IF('5b.TriRandNumbers'!K262&lt;=K$1,K$4+SQRT(K$2*'5b.TriRandNumbers'!K262),K$6-SQRT(K$3*(1-'5b.TriRandNumbers'!K262)))</f>
        <v>10.963654698458683</v>
      </c>
      <c r="L268" s="32">
        <f>IF('5b.TriRandNumbers'!L262&lt;=L$1,L$4+SQRT(L$2*'5b.TriRandNumbers'!L262),L$6-SQRT(L$3*(1-'5b.TriRandNumbers'!L262)))</f>
        <v>9.7343632266697053</v>
      </c>
      <c r="M268" s="31">
        <f>IF('5b.TriRandNumbers'!M262&lt;=M$1,M$4+SQRT(M$2*'5b.TriRandNumbers'!M262),M$6-SQRT(M$3*(1-'5b.TriRandNumbers'!M262)))</f>
        <v>11.733904489706569</v>
      </c>
      <c r="N268" s="36">
        <f>IF('5b.TriRandNumbers'!N262&lt;=N$1,N$4+SQRT(N$2*'5b.TriRandNumbers'!N262),N$6-SQRT(N$3*(1-'5b.TriRandNumbers'!N262)))</f>
        <v>8.3253883632302639</v>
      </c>
      <c r="O268" s="35">
        <f>IF('5b.TriRandNumbers'!O262&lt;=O$1,O$4+SQRT(O$2*'5b.TriRandNumbers'!O262),O$6-SQRT(O$3*(1-'5b.TriRandNumbers'!O262)))</f>
        <v>10.241711339026903</v>
      </c>
      <c r="P268" s="34">
        <f>IF('5b.TriRandNumbers'!P262&lt;=P$1,P$4+SQRT(P$2*'5b.TriRandNumbers'!P262),P$6-SQRT(P$3*(1-'5b.TriRandNumbers'!P262)))</f>
        <v>14.205153264229882</v>
      </c>
      <c r="Q268" s="33">
        <f>IF('5b.TriRandNumbers'!Q262&lt;=Q$1,Q$4+SQRT(Q$2*'5b.TriRandNumbers'!Q262),Q$6-SQRT(Q$3*(1-'5b.TriRandNumbers'!Q262)))</f>
        <v>12.636077434936791</v>
      </c>
      <c r="R268" s="32">
        <f>IF('5b.TriRandNumbers'!R262&lt;=R$1,R$4+SQRT(R$2*'5b.TriRandNumbers'!R262),R$6-SQRT(R$3*(1-'5b.TriRandNumbers'!R262)))</f>
        <v>10.539164360683216</v>
      </c>
      <c r="S268" s="31">
        <f>IF('5b.TriRandNumbers'!S262&lt;=S$1,S$4+SQRT(S$2*'5b.TriRandNumbers'!S262),S$6-SQRT(S$3*(1-'5b.TriRandNumbers'!S262)))</f>
        <v>7.2259618448827307</v>
      </c>
      <c r="T268" s="36">
        <f>IF('5b.TriRandNumbers'!T262&lt;=T$1,T$4+SQRT(T$2*'5b.TriRandNumbers'!T262),T$6-SQRT(T$3*(1-'5b.TriRandNumbers'!T262)))</f>
        <v>16.340249857764089</v>
      </c>
      <c r="U268" s="35">
        <f>IF('5b.TriRandNumbers'!U262&lt;=U$1,U$4+SQRT(U$2*'5b.TriRandNumbers'!U262),U$6-SQRT(U$3*(1-'5b.TriRandNumbers'!U262)))</f>
        <v>10.359419635656794</v>
      </c>
      <c r="V268" s="34">
        <f>IF('5b.TriRandNumbers'!V262&lt;=V$1,V$4+SQRT(V$2*'5b.TriRandNumbers'!V262),V$6-SQRT(V$3*(1-'5b.TriRandNumbers'!V262)))</f>
        <v>11.102860549368991</v>
      </c>
      <c r="W268" s="33">
        <f>IF('5b.TriRandNumbers'!W262&lt;=W$1,W$4+SQRT(W$2*'5b.TriRandNumbers'!W262),W$6-SQRT(W$3*(1-'5b.TriRandNumbers'!W262)))</f>
        <v>15.65985644182682</v>
      </c>
      <c r="X268" s="32">
        <f>IF('5b.TriRandNumbers'!X262&lt;=X$1,X$4+SQRT(X$2*'5b.TriRandNumbers'!X262),X$6-SQRT(X$3*(1-'5b.TriRandNumbers'!X262)))</f>
        <v>9.4981315169416263</v>
      </c>
      <c r="Y268" s="31">
        <f>IF('5b.TriRandNumbers'!Y262&lt;=Y$1,Y$4+SQRT(Y$2*'5b.TriRandNumbers'!Y262),Y$6-SQRT(Y$3*(1-'5b.TriRandNumbers'!Y262)))</f>
        <v>15.327870435769697</v>
      </c>
    </row>
    <row r="269" spans="2:25" hidden="1" x14ac:dyDescent="0.25">
      <c r="B269" s="36">
        <f>IF('5b.TriRandNumbers'!B263&lt;=B$1,B$4+SQRT(B$2*'5b.TriRandNumbers'!B263),B$6-SQRT(B$3*(1-'5b.TriRandNumbers'!B263)))</f>
        <v>4.3394248198629848</v>
      </c>
      <c r="C269" s="35">
        <f>IF('5b.TriRandNumbers'!C263&lt;=C$1,C$4+SQRT(C$2*'5b.TriRandNumbers'!C263),C$6-SQRT(C$3*(1-'5b.TriRandNumbers'!C263)))</f>
        <v>2.8145549030613712</v>
      </c>
      <c r="D269" s="34">
        <f>IF('5b.TriRandNumbers'!D263&lt;=D$1,D$4+SQRT(D$2*'5b.TriRandNumbers'!D263),D$6-SQRT(D$3*(1-'5b.TriRandNumbers'!D263)))</f>
        <v>5.2821548520638695</v>
      </c>
      <c r="E269" s="33">
        <f>IF('5b.TriRandNumbers'!E263&lt;=E$1,E$4+SQRT(E$2*'5b.TriRandNumbers'!E263),E$6-SQRT(E$3*(1-'5b.TriRandNumbers'!E263)))</f>
        <v>4.0915837078831148</v>
      </c>
      <c r="F269" s="32">
        <f>IF('5b.TriRandNumbers'!F263&lt;=F$1,F$4+SQRT(F$2*'5b.TriRandNumbers'!F263),F$6-SQRT(F$3*(1-'5b.TriRandNumbers'!F263)))</f>
        <v>2.5193911894934073</v>
      </c>
      <c r="G269" s="31">
        <f>IF('5b.TriRandNumbers'!G263&lt;=G$1,G$4+SQRT(G$2*'5b.TriRandNumbers'!G263),G$6-SQRT(G$3*(1-'5b.TriRandNumbers'!G263)))</f>
        <v>4.1474334982720116</v>
      </c>
      <c r="H269" s="36">
        <f>IF('5b.TriRandNumbers'!H263&lt;=H$1,H$4+SQRT(H$2*'5b.TriRandNumbers'!H263),H$6-SQRT(H$3*(1-'5b.TriRandNumbers'!H263)))</f>
        <v>7.6502626396836417</v>
      </c>
      <c r="I269" s="35">
        <f>IF('5b.TriRandNumbers'!I263&lt;=I$1,I$4+SQRT(I$2*'5b.TriRandNumbers'!I263),I$6-SQRT(I$3*(1-'5b.TriRandNumbers'!I263)))</f>
        <v>13.830805603827748</v>
      </c>
      <c r="J269" s="34">
        <f>IF('5b.TriRandNumbers'!J263&lt;=J$1,J$4+SQRT(J$2*'5b.TriRandNumbers'!J263),J$6-SQRT(J$3*(1-'5b.TriRandNumbers'!J263)))</f>
        <v>13.420142926707715</v>
      </c>
      <c r="K269" s="33">
        <f>IF('5b.TriRandNumbers'!K263&lt;=K$1,K$4+SQRT(K$2*'5b.TriRandNumbers'!K263),K$6-SQRT(K$3*(1-'5b.TriRandNumbers'!K263)))</f>
        <v>9.2439415393282047</v>
      </c>
      <c r="L269" s="32">
        <f>IF('5b.TriRandNumbers'!L263&lt;=L$1,L$4+SQRT(L$2*'5b.TriRandNumbers'!L263),L$6-SQRT(L$3*(1-'5b.TriRandNumbers'!L263)))</f>
        <v>12.284975568544144</v>
      </c>
      <c r="M269" s="31">
        <f>IF('5b.TriRandNumbers'!M263&lt;=M$1,M$4+SQRT(M$2*'5b.TriRandNumbers'!M263),M$6-SQRT(M$3*(1-'5b.TriRandNumbers'!M263)))</f>
        <v>17.465329756323015</v>
      </c>
      <c r="N269" s="36">
        <f>IF('5b.TriRandNumbers'!N263&lt;=N$1,N$4+SQRT(N$2*'5b.TriRandNumbers'!N263),N$6-SQRT(N$3*(1-'5b.TriRandNumbers'!N263)))</f>
        <v>9.6931438519317581</v>
      </c>
      <c r="O269" s="35">
        <f>IF('5b.TriRandNumbers'!O263&lt;=O$1,O$4+SQRT(O$2*'5b.TriRandNumbers'!O263),O$6-SQRT(O$3*(1-'5b.TriRandNumbers'!O263)))</f>
        <v>16.16694751389112</v>
      </c>
      <c r="P269" s="34">
        <f>IF('5b.TriRandNumbers'!P263&lt;=P$1,P$4+SQRT(P$2*'5b.TriRandNumbers'!P263),P$6-SQRT(P$3*(1-'5b.TriRandNumbers'!P263)))</f>
        <v>8.4155331940979217</v>
      </c>
      <c r="Q269" s="33">
        <f>IF('5b.TriRandNumbers'!Q263&lt;=Q$1,Q$4+SQRT(Q$2*'5b.TriRandNumbers'!Q263),Q$6-SQRT(Q$3*(1-'5b.TriRandNumbers'!Q263)))</f>
        <v>15.014327364629187</v>
      </c>
      <c r="R269" s="32">
        <f>IF('5b.TriRandNumbers'!R263&lt;=R$1,R$4+SQRT(R$2*'5b.TriRandNumbers'!R263),R$6-SQRT(R$3*(1-'5b.TriRandNumbers'!R263)))</f>
        <v>10.751736591706509</v>
      </c>
      <c r="S269" s="31">
        <f>IF('5b.TriRandNumbers'!S263&lt;=S$1,S$4+SQRT(S$2*'5b.TriRandNumbers'!S263),S$6-SQRT(S$3*(1-'5b.TriRandNumbers'!S263)))</f>
        <v>12.375792962329442</v>
      </c>
      <c r="T269" s="36">
        <f>IF('5b.TriRandNumbers'!T263&lt;=T$1,T$4+SQRT(T$2*'5b.TriRandNumbers'!T263),T$6-SQRT(T$3*(1-'5b.TriRandNumbers'!T263)))</f>
        <v>6.5281835382941766</v>
      </c>
      <c r="U269" s="35">
        <f>IF('5b.TriRandNumbers'!U263&lt;=U$1,U$4+SQRT(U$2*'5b.TriRandNumbers'!U263),U$6-SQRT(U$3*(1-'5b.TriRandNumbers'!U263)))</f>
        <v>11.353769288683049</v>
      </c>
      <c r="V269" s="34">
        <f>IF('5b.TriRandNumbers'!V263&lt;=V$1,V$4+SQRT(V$2*'5b.TriRandNumbers'!V263),V$6-SQRT(V$3*(1-'5b.TriRandNumbers'!V263)))</f>
        <v>11.290675718936715</v>
      </c>
      <c r="W269" s="33">
        <f>IF('5b.TriRandNumbers'!W263&lt;=W$1,W$4+SQRT(W$2*'5b.TriRandNumbers'!W263),W$6-SQRT(W$3*(1-'5b.TriRandNumbers'!W263)))</f>
        <v>9.5334186884389638</v>
      </c>
      <c r="X269" s="32">
        <f>IF('5b.TriRandNumbers'!X263&lt;=X$1,X$4+SQRT(X$2*'5b.TriRandNumbers'!X263),X$6-SQRT(X$3*(1-'5b.TriRandNumbers'!X263)))</f>
        <v>7.7304190172920926</v>
      </c>
      <c r="Y269" s="31">
        <f>IF('5b.TriRandNumbers'!Y263&lt;=Y$1,Y$4+SQRT(Y$2*'5b.TriRandNumbers'!Y263),Y$6-SQRT(Y$3*(1-'5b.TriRandNumbers'!Y263)))</f>
        <v>17.094437088199083</v>
      </c>
    </row>
    <row r="270" spans="2:25" hidden="1" x14ac:dyDescent="0.25">
      <c r="B270" s="36">
        <f>IF('5b.TriRandNumbers'!B264&lt;=B$1,B$4+SQRT(B$2*'5b.TriRandNumbers'!B264),B$6-SQRT(B$3*(1-'5b.TriRandNumbers'!B264)))</f>
        <v>5.080269279628463</v>
      </c>
      <c r="C270" s="35">
        <f>IF('5b.TriRandNumbers'!C264&lt;=C$1,C$4+SQRT(C$2*'5b.TriRandNumbers'!C264),C$6-SQRT(C$3*(1-'5b.TriRandNumbers'!C264)))</f>
        <v>4.1405900621873828</v>
      </c>
      <c r="D270" s="34">
        <f>IF('5b.TriRandNumbers'!D264&lt;=D$1,D$4+SQRT(D$2*'5b.TriRandNumbers'!D264),D$6-SQRT(D$3*(1-'5b.TriRandNumbers'!D264)))</f>
        <v>5.2492580366077579</v>
      </c>
      <c r="E270" s="33">
        <f>IF('5b.TriRandNumbers'!E264&lt;=E$1,E$4+SQRT(E$2*'5b.TriRandNumbers'!E264),E$6-SQRT(E$3*(1-'5b.TriRandNumbers'!E264)))</f>
        <v>4.3086023468482395</v>
      </c>
      <c r="F270" s="32">
        <f>IF('5b.TriRandNumbers'!F264&lt;=F$1,F$4+SQRT(F$2*'5b.TriRandNumbers'!F264),F$6-SQRT(F$3*(1-'5b.TriRandNumbers'!F264)))</f>
        <v>2.2060558664493524</v>
      </c>
      <c r="G270" s="31">
        <f>IF('5b.TriRandNumbers'!G264&lt;=G$1,G$4+SQRT(G$2*'5b.TriRandNumbers'!G264),G$6-SQRT(G$3*(1-'5b.TriRandNumbers'!G264)))</f>
        <v>4.7126942041553903</v>
      </c>
      <c r="H270" s="36">
        <f>IF('5b.TriRandNumbers'!H264&lt;=H$1,H$4+SQRT(H$2*'5b.TriRandNumbers'!H264),H$6-SQRT(H$3*(1-'5b.TriRandNumbers'!H264)))</f>
        <v>7.2195476097977949</v>
      </c>
      <c r="I270" s="35">
        <f>IF('5b.TriRandNumbers'!I264&lt;=I$1,I$4+SQRT(I$2*'5b.TriRandNumbers'!I264),I$6-SQRT(I$3*(1-'5b.TriRandNumbers'!I264)))</f>
        <v>8.0612027817398211</v>
      </c>
      <c r="J270" s="34">
        <f>IF('5b.TriRandNumbers'!J264&lt;=J$1,J$4+SQRT(J$2*'5b.TriRandNumbers'!J264),J$6-SQRT(J$3*(1-'5b.TriRandNumbers'!J264)))</f>
        <v>9.8298618168130787</v>
      </c>
      <c r="K270" s="33">
        <f>IF('5b.TriRandNumbers'!K264&lt;=K$1,K$4+SQRT(K$2*'5b.TriRandNumbers'!K264),K$6-SQRT(K$3*(1-'5b.TriRandNumbers'!K264)))</f>
        <v>12.53367069668945</v>
      </c>
      <c r="L270" s="32">
        <f>IF('5b.TriRandNumbers'!L264&lt;=L$1,L$4+SQRT(L$2*'5b.TriRandNumbers'!L264),L$6-SQRT(L$3*(1-'5b.TriRandNumbers'!L264)))</f>
        <v>5.2840919919339973</v>
      </c>
      <c r="M270" s="31">
        <f>IF('5b.TriRandNumbers'!M264&lt;=M$1,M$4+SQRT(M$2*'5b.TriRandNumbers'!M264),M$6-SQRT(M$3*(1-'5b.TriRandNumbers'!M264)))</f>
        <v>18.258136126654559</v>
      </c>
      <c r="N270" s="36">
        <f>IF('5b.TriRandNumbers'!N264&lt;=N$1,N$4+SQRT(N$2*'5b.TriRandNumbers'!N264),N$6-SQRT(N$3*(1-'5b.TriRandNumbers'!N264)))</f>
        <v>10.516195510801138</v>
      </c>
      <c r="O270" s="35">
        <f>IF('5b.TriRandNumbers'!O264&lt;=O$1,O$4+SQRT(O$2*'5b.TriRandNumbers'!O264),O$6-SQRT(O$3*(1-'5b.TriRandNumbers'!O264)))</f>
        <v>10.139884833959991</v>
      </c>
      <c r="P270" s="34">
        <f>IF('5b.TriRandNumbers'!P264&lt;=P$1,P$4+SQRT(P$2*'5b.TriRandNumbers'!P264),P$6-SQRT(P$3*(1-'5b.TriRandNumbers'!P264)))</f>
        <v>8.4534646331722136</v>
      </c>
      <c r="Q270" s="33">
        <f>IF('5b.TriRandNumbers'!Q264&lt;=Q$1,Q$4+SQRT(Q$2*'5b.TriRandNumbers'!Q264),Q$6-SQRT(Q$3*(1-'5b.TriRandNumbers'!Q264)))</f>
        <v>7.3874088990373554</v>
      </c>
      <c r="R270" s="32">
        <f>IF('5b.TriRandNumbers'!R264&lt;=R$1,R$4+SQRT(R$2*'5b.TriRandNumbers'!R264),R$6-SQRT(R$3*(1-'5b.TriRandNumbers'!R264)))</f>
        <v>10.518890017048408</v>
      </c>
      <c r="S270" s="31">
        <f>IF('5b.TriRandNumbers'!S264&lt;=S$1,S$4+SQRT(S$2*'5b.TriRandNumbers'!S264),S$6-SQRT(S$3*(1-'5b.TriRandNumbers'!S264)))</f>
        <v>13.885696757268054</v>
      </c>
      <c r="T270" s="36">
        <f>IF('5b.TriRandNumbers'!T264&lt;=T$1,T$4+SQRT(T$2*'5b.TriRandNumbers'!T264),T$6-SQRT(T$3*(1-'5b.TriRandNumbers'!T264)))</f>
        <v>7.9403644771485125</v>
      </c>
      <c r="U270" s="35">
        <f>IF('5b.TriRandNumbers'!U264&lt;=U$1,U$4+SQRT(U$2*'5b.TriRandNumbers'!U264),U$6-SQRT(U$3*(1-'5b.TriRandNumbers'!U264)))</f>
        <v>8.9007334008721593</v>
      </c>
      <c r="V270" s="34">
        <f>IF('5b.TriRandNumbers'!V264&lt;=V$1,V$4+SQRT(V$2*'5b.TriRandNumbers'!V264),V$6-SQRT(V$3*(1-'5b.TriRandNumbers'!V264)))</f>
        <v>7.9580226672900896</v>
      </c>
      <c r="W270" s="33">
        <f>IF('5b.TriRandNumbers'!W264&lt;=W$1,W$4+SQRT(W$2*'5b.TriRandNumbers'!W264),W$6-SQRT(W$3*(1-'5b.TriRandNumbers'!W264)))</f>
        <v>6.4733113348576117</v>
      </c>
      <c r="X270" s="32">
        <f>IF('5b.TriRandNumbers'!X264&lt;=X$1,X$4+SQRT(X$2*'5b.TriRandNumbers'!X264),X$6-SQRT(X$3*(1-'5b.TriRandNumbers'!X264)))</f>
        <v>18.343054396353608</v>
      </c>
      <c r="Y270" s="31">
        <f>IF('5b.TriRandNumbers'!Y264&lt;=Y$1,Y$4+SQRT(Y$2*'5b.TriRandNumbers'!Y264),Y$6-SQRT(Y$3*(1-'5b.TriRandNumbers'!Y264)))</f>
        <v>10.856697525271466</v>
      </c>
    </row>
    <row r="271" spans="2:25" hidden="1" x14ac:dyDescent="0.25">
      <c r="B271" s="36">
        <f>IF('5b.TriRandNumbers'!B265&lt;=B$1,B$4+SQRT(B$2*'5b.TriRandNumbers'!B265),B$6-SQRT(B$3*(1-'5b.TriRandNumbers'!B265)))</f>
        <v>4.7336579605138969</v>
      </c>
      <c r="C271" s="35">
        <f>IF('5b.TriRandNumbers'!C265&lt;=C$1,C$4+SQRT(C$2*'5b.TriRandNumbers'!C265),C$6-SQRT(C$3*(1-'5b.TriRandNumbers'!C265)))</f>
        <v>4.1846101992331981</v>
      </c>
      <c r="D271" s="34">
        <f>IF('5b.TriRandNumbers'!D265&lt;=D$1,D$4+SQRT(D$2*'5b.TriRandNumbers'!D265),D$6-SQRT(D$3*(1-'5b.TriRandNumbers'!D265)))</f>
        <v>5.7372295796635147</v>
      </c>
      <c r="E271" s="33">
        <f>IF('5b.TriRandNumbers'!E265&lt;=E$1,E$4+SQRT(E$2*'5b.TriRandNumbers'!E265),E$6-SQRT(E$3*(1-'5b.TriRandNumbers'!E265)))</f>
        <v>3.6896012148338424</v>
      </c>
      <c r="F271" s="32">
        <f>IF('5b.TriRandNumbers'!F265&lt;=F$1,F$4+SQRT(F$2*'5b.TriRandNumbers'!F265),F$6-SQRT(F$3*(1-'5b.TriRandNumbers'!F265)))</f>
        <v>2.6812711762078481</v>
      </c>
      <c r="G271" s="31">
        <f>IF('5b.TriRandNumbers'!G265&lt;=G$1,G$4+SQRT(G$2*'5b.TriRandNumbers'!G265),G$6-SQRT(G$3*(1-'5b.TriRandNumbers'!G265)))</f>
        <v>3.6847544385742279</v>
      </c>
      <c r="H271" s="36">
        <f>IF('5b.TriRandNumbers'!H265&lt;=H$1,H$4+SQRT(H$2*'5b.TriRandNumbers'!H265),H$6-SQRT(H$3*(1-'5b.TriRandNumbers'!H265)))</f>
        <v>10.870251824008859</v>
      </c>
      <c r="I271" s="35">
        <f>IF('5b.TriRandNumbers'!I265&lt;=I$1,I$4+SQRT(I$2*'5b.TriRandNumbers'!I265),I$6-SQRT(I$3*(1-'5b.TriRandNumbers'!I265)))</f>
        <v>14.629295244379531</v>
      </c>
      <c r="J271" s="34">
        <f>IF('5b.TriRandNumbers'!J265&lt;=J$1,J$4+SQRT(J$2*'5b.TriRandNumbers'!J265),J$6-SQRT(J$3*(1-'5b.TriRandNumbers'!J265)))</f>
        <v>10.025566769850808</v>
      </c>
      <c r="K271" s="33">
        <f>IF('5b.TriRandNumbers'!K265&lt;=K$1,K$4+SQRT(K$2*'5b.TriRandNumbers'!K265),K$6-SQRT(K$3*(1-'5b.TriRandNumbers'!K265)))</f>
        <v>10.262136407153315</v>
      </c>
      <c r="L271" s="32">
        <f>IF('5b.TriRandNumbers'!L265&lt;=L$1,L$4+SQRT(L$2*'5b.TriRandNumbers'!L265),L$6-SQRT(L$3*(1-'5b.TriRandNumbers'!L265)))</f>
        <v>12.823860097911467</v>
      </c>
      <c r="M271" s="31">
        <f>IF('5b.TriRandNumbers'!M265&lt;=M$1,M$4+SQRT(M$2*'5b.TriRandNumbers'!M265),M$6-SQRT(M$3*(1-'5b.TriRandNumbers'!M265)))</f>
        <v>8.6830041072759041</v>
      </c>
      <c r="N271" s="36">
        <f>IF('5b.TriRandNumbers'!N265&lt;=N$1,N$4+SQRT(N$2*'5b.TriRandNumbers'!N265),N$6-SQRT(N$3*(1-'5b.TriRandNumbers'!N265)))</f>
        <v>9.7254477101892149</v>
      </c>
      <c r="O271" s="35">
        <f>IF('5b.TriRandNumbers'!O265&lt;=O$1,O$4+SQRT(O$2*'5b.TriRandNumbers'!O265),O$6-SQRT(O$3*(1-'5b.TriRandNumbers'!O265)))</f>
        <v>17.418523215478473</v>
      </c>
      <c r="P271" s="34">
        <f>IF('5b.TriRandNumbers'!P265&lt;=P$1,P$4+SQRT(P$2*'5b.TriRandNumbers'!P265),P$6-SQRT(P$3*(1-'5b.TriRandNumbers'!P265)))</f>
        <v>7.7427005331442835</v>
      </c>
      <c r="Q271" s="33">
        <f>IF('5b.TriRandNumbers'!Q265&lt;=Q$1,Q$4+SQRT(Q$2*'5b.TriRandNumbers'!Q265),Q$6-SQRT(Q$3*(1-'5b.TriRandNumbers'!Q265)))</f>
        <v>10.032100610423578</v>
      </c>
      <c r="R271" s="32">
        <f>IF('5b.TriRandNumbers'!R265&lt;=R$1,R$4+SQRT(R$2*'5b.TriRandNumbers'!R265),R$6-SQRT(R$3*(1-'5b.TriRandNumbers'!R265)))</f>
        <v>11.636451259458131</v>
      </c>
      <c r="S271" s="31">
        <f>IF('5b.TriRandNumbers'!S265&lt;=S$1,S$4+SQRT(S$2*'5b.TriRandNumbers'!S265),S$6-SQRT(S$3*(1-'5b.TriRandNumbers'!S265)))</f>
        <v>14.077874285264478</v>
      </c>
      <c r="T271" s="36">
        <f>IF('5b.TriRandNumbers'!T265&lt;=T$1,T$4+SQRT(T$2*'5b.TriRandNumbers'!T265),T$6-SQRT(T$3*(1-'5b.TriRandNumbers'!T265)))</f>
        <v>6.6618364585808436</v>
      </c>
      <c r="U271" s="35">
        <f>IF('5b.TriRandNumbers'!U265&lt;=U$1,U$4+SQRT(U$2*'5b.TriRandNumbers'!U265),U$6-SQRT(U$3*(1-'5b.TriRandNumbers'!U265)))</f>
        <v>9.5378958555448214</v>
      </c>
      <c r="V271" s="34">
        <f>IF('5b.TriRandNumbers'!V265&lt;=V$1,V$4+SQRT(V$2*'5b.TriRandNumbers'!V265),V$6-SQRT(V$3*(1-'5b.TriRandNumbers'!V265)))</f>
        <v>8.7584472565623059</v>
      </c>
      <c r="W271" s="33">
        <f>IF('5b.TriRandNumbers'!W265&lt;=W$1,W$4+SQRT(W$2*'5b.TriRandNumbers'!W265),W$6-SQRT(W$3*(1-'5b.TriRandNumbers'!W265)))</f>
        <v>10.38060203694449</v>
      </c>
      <c r="X271" s="32">
        <f>IF('5b.TriRandNumbers'!X265&lt;=X$1,X$4+SQRT(X$2*'5b.TriRandNumbers'!X265),X$6-SQRT(X$3*(1-'5b.TriRandNumbers'!X265)))</f>
        <v>10.0352339430939</v>
      </c>
      <c r="Y271" s="31">
        <f>IF('5b.TriRandNumbers'!Y265&lt;=Y$1,Y$4+SQRT(Y$2*'5b.TriRandNumbers'!Y265),Y$6-SQRT(Y$3*(1-'5b.TriRandNumbers'!Y265)))</f>
        <v>15.872522410512913</v>
      </c>
    </row>
    <row r="272" spans="2:25" hidden="1" x14ac:dyDescent="0.25">
      <c r="B272" s="36">
        <f>IF('5b.TriRandNumbers'!B266&lt;=B$1,B$4+SQRT(B$2*'5b.TriRandNumbers'!B266),B$6-SQRT(B$3*(1-'5b.TriRandNumbers'!B266)))</f>
        <v>5.3489618799715437</v>
      </c>
      <c r="C272" s="35">
        <f>IF('5b.TriRandNumbers'!C266&lt;=C$1,C$4+SQRT(C$2*'5b.TriRandNumbers'!C266),C$6-SQRT(C$3*(1-'5b.TriRandNumbers'!C266)))</f>
        <v>2.4310199830397101</v>
      </c>
      <c r="D272" s="34">
        <f>IF('5b.TriRandNumbers'!D266&lt;=D$1,D$4+SQRT(D$2*'5b.TriRandNumbers'!D266),D$6-SQRT(D$3*(1-'5b.TriRandNumbers'!D266)))</f>
        <v>6.7120690170349437</v>
      </c>
      <c r="E272" s="33">
        <f>IF('5b.TriRandNumbers'!E266&lt;=E$1,E$4+SQRT(E$2*'5b.TriRandNumbers'!E266),E$6-SQRT(E$3*(1-'5b.TriRandNumbers'!E266)))</f>
        <v>3.677750012426765</v>
      </c>
      <c r="F272" s="32">
        <f>IF('5b.TriRandNumbers'!F266&lt;=F$1,F$4+SQRT(F$2*'5b.TriRandNumbers'!F266),F$6-SQRT(F$3*(1-'5b.TriRandNumbers'!F266)))</f>
        <v>2.1279280493510377</v>
      </c>
      <c r="G272" s="31">
        <f>IF('5b.TriRandNumbers'!G266&lt;=G$1,G$4+SQRT(G$2*'5b.TriRandNumbers'!G266),G$6-SQRT(G$3*(1-'5b.TriRandNumbers'!G266)))</f>
        <v>3.1158854242824061</v>
      </c>
      <c r="H272" s="36">
        <f>IF('5b.TriRandNumbers'!H266&lt;=H$1,H$4+SQRT(H$2*'5b.TriRandNumbers'!H266),H$6-SQRT(H$3*(1-'5b.TriRandNumbers'!H266)))</f>
        <v>16.373007985695196</v>
      </c>
      <c r="I272" s="35">
        <f>IF('5b.TriRandNumbers'!I266&lt;=I$1,I$4+SQRT(I$2*'5b.TriRandNumbers'!I266),I$6-SQRT(I$3*(1-'5b.TriRandNumbers'!I266)))</f>
        <v>8.8498237710154264</v>
      </c>
      <c r="J272" s="34">
        <f>IF('5b.TriRandNumbers'!J266&lt;=J$1,J$4+SQRT(J$2*'5b.TriRandNumbers'!J266),J$6-SQRT(J$3*(1-'5b.TriRandNumbers'!J266)))</f>
        <v>7.8441081858460393</v>
      </c>
      <c r="K272" s="33">
        <f>IF('5b.TriRandNumbers'!K266&lt;=K$1,K$4+SQRT(K$2*'5b.TriRandNumbers'!K266),K$6-SQRT(K$3*(1-'5b.TriRandNumbers'!K266)))</f>
        <v>12.435880125265331</v>
      </c>
      <c r="L272" s="32">
        <f>IF('5b.TriRandNumbers'!L266&lt;=L$1,L$4+SQRT(L$2*'5b.TriRandNumbers'!L266),L$6-SQRT(L$3*(1-'5b.TriRandNumbers'!L266)))</f>
        <v>11.304392460343051</v>
      </c>
      <c r="M272" s="31">
        <f>IF('5b.TriRandNumbers'!M266&lt;=M$1,M$4+SQRT(M$2*'5b.TriRandNumbers'!M266),M$6-SQRT(M$3*(1-'5b.TriRandNumbers'!M266)))</f>
        <v>7.5729257390934901</v>
      </c>
      <c r="N272" s="36">
        <f>IF('5b.TriRandNumbers'!N266&lt;=N$1,N$4+SQRT(N$2*'5b.TriRandNumbers'!N266),N$6-SQRT(N$3*(1-'5b.TriRandNumbers'!N266)))</f>
        <v>6.9617046448402498</v>
      </c>
      <c r="O272" s="35">
        <f>IF('5b.TriRandNumbers'!O266&lt;=O$1,O$4+SQRT(O$2*'5b.TriRandNumbers'!O266),O$6-SQRT(O$3*(1-'5b.TriRandNumbers'!O266)))</f>
        <v>16.616259206606831</v>
      </c>
      <c r="P272" s="34">
        <f>IF('5b.TriRandNumbers'!P266&lt;=P$1,P$4+SQRT(P$2*'5b.TriRandNumbers'!P266),P$6-SQRT(P$3*(1-'5b.TriRandNumbers'!P266)))</f>
        <v>11.845467731484245</v>
      </c>
      <c r="Q272" s="33">
        <f>IF('5b.TriRandNumbers'!Q266&lt;=Q$1,Q$4+SQRT(Q$2*'5b.TriRandNumbers'!Q266),Q$6-SQRT(Q$3*(1-'5b.TriRandNumbers'!Q266)))</f>
        <v>10.39256876069604</v>
      </c>
      <c r="R272" s="32">
        <f>IF('5b.TriRandNumbers'!R266&lt;=R$1,R$4+SQRT(R$2*'5b.TriRandNumbers'!R266),R$6-SQRT(R$3*(1-'5b.TriRandNumbers'!R266)))</f>
        <v>13.037608996695894</v>
      </c>
      <c r="S272" s="31">
        <f>IF('5b.TriRandNumbers'!S266&lt;=S$1,S$4+SQRT(S$2*'5b.TriRandNumbers'!S266),S$6-SQRT(S$3*(1-'5b.TriRandNumbers'!S266)))</f>
        <v>6.2215051366204603</v>
      </c>
      <c r="T272" s="36">
        <f>IF('5b.TriRandNumbers'!T266&lt;=T$1,T$4+SQRT(T$2*'5b.TriRandNumbers'!T266),T$6-SQRT(T$3*(1-'5b.TriRandNumbers'!T266)))</f>
        <v>10.574025883959957</v>
      </c>
      <c r="U272" s="35">
        <f>IF('5b.TriRandNumbers'!U266&lt;=U$1,U$4+SQRT(U$2*'5b.TriRandNumbers'!U266),U$6-SQRT(U$3*(1-'5b.TriRandNumbers'!U266)))</f>
        <v>6.5066325336023265</v>
      </c>
      <c r="V272" s="34">
        <f>IF('5b.TriRandNumbers'!V266&lt;=V$1,V$4+SQRT(V$2*'5b.TriRandNumbers'!V266),V$6-SQRT(V$3*(1-'5b.TriRandNumbers'!V266)))</f>
        <v>10.636382006294275</v>
      </c>
      <c r="W272" s="33">
        <f>IF('5b.TriRandNumbers'!W266&lt;=W$1,W$4+SQRT(W$2*'5b.TriRandNumbers'!W266),W$6-SQRT(W$3*(1-'5b.TriRandNumbers'!W266)))</f>
        <v>8.8149456224844247</v>
      </c>
      <c r="X272" s="32">
        <f>IF('5b.TriRandNumbers'!X266&lt;=X$1,X$4+SQRT(X$2*'5b.TriRandNumbers'!X266),X$6-SQRT(X$3*(1-'5b.TriRandNumbers'!X266)))</f>
        <v>16.669155390353843</v>
      </c>
      <c r="Y272" s="31">
        <f>IF('5b.TriRandNumbers'!Y266&lt;=Y$1,Y$4+SQRT(Y$2*'5b.TriRandNumbers'!Y266),Y$6-SQRT(Y$3*(1-'5b.TriRandNumbers'!Y266)))</f>
        <v>12.106471116982197</v>
      </c>
    </row>
    <row r="273" spans="2:25" hidden="1" x14ac:dyDescent="0.25">
      <c r="B273" s="36">
        <f>IF('5b.TriRandNumbers'!B267&lt;=B$1,B$4+SQRT(B$2*'5b.TriRandNumbers'!B267),B$6-SQRT(B$3*(1-'5b.TriRandNumbers'!B267)))</f>
        <v>3.9318879357511833</v>
      </c>
      <c r="C273" s="35">
        <f>IF('5b.TriRandNumbers'!C267&lt;=C$1,C$4+SQRT(C$2*'5b.TriRandNumbers'!C267),C$6-SQRT(C$3*(1-'5b.TriRandNumbers'!C267)))</f>
        <v>1.6086672809517513</v>
      </c>
      <c r="D273" s="34">
        <f>IF('5b.TriRandNumbers'!D267&lt;=D$1,D$4+SQRT(D$2*'5b.TriRandNumbers'!D267),D$6-SQRT(D$3*(1-'5b.TriRandNumbers'!D267)))</f>
        <v>6.5665096097919893</v>
      </c>
      <c r="E273" s="33">
        <f>IF('5b.TriRandNumbers'!E267&lt;=E$1,E$4+SQRT(E$2*'5b.TriRandNumbers'!E267),E$6-SQRT(E$3*(1-'5b.TriRandNumbers'!E267)))</f>
        <v>4.2588644750037803</v>
      </c>
      <c r="F273" s="32">
        <f>IF('5b.TriRandNumbers'!F267&lt;=F$1,F$4+SQRT(F$2*'5b.TriRandNumbers'!F267),F$6-SQRT(F$3*(1-'5b.TriRandNumbers'!F267)))</f>
        <v>2.8442554731227849</v>
      </c>
      <c r="G273" s="31">
        <f>IF('5b.TriRandNumbers'!G267&lt;=G$1,G$4+SQRT(G$2*'5b.TriRandNumbers'!G267),G$6-SQRT(G$3*(1-'5b.TriRandNumbers'!G267)))</f>
        <v>3.391924226585763</v>
      </c>
      <c r="H273" s="36">
        <f>IF('5b.TriRandNumbers'!H267&lt;=H$1,H$4+SQRT(H$2*'5b.TriRandNumbers'!H267),H$6-SQRT(H$3*(1-'5b.TriRandNumbers'!H267)))</f>
        <v>11.231595333522854</v>
      </c>
      <c r="I273" s="35">
        <f>IF('5b.TriRandNumbers'!I267&lt;=I$1,I$4+SQRT(I$2*'5b.TriRandNumbers'!I267),I$6-SQRT(I$3*(1-'5b.TriRandNumbers'!I267)))</f>
        <v>10.806109934495842</v>
      </c>
      <c r="J273" s="34">
        <f>IF('5b.TriRandNumbers'!J267&lt;=J$1,J$4+SQRT(J$2*'5b.TriRandNumbers'!J267),J$6-SQRT(J$3*(1-'5b.TriRandNumbers'!J267)))</f>
        <v>9.6189696397629945</v>
      </c>
      <c r="K273" s="33">
        <f>IF('5b.TriRandNumbers'!K267&lt;=K$1,K$4+SQRT(K$2*'5b.TriRandNumbers'!K267),K$6-SQRT(K$3*(1-'5b.TriRandNumbers'!K267)))</f>
        <v>11.236492259548614</v>
      </c>
      <c r="L273" s="32">
        <f>IF('5b.TriRandNumbers'!L267&lt;=L$1,L$4+SQRT(L$2*'5b.TriRandNumbers'!L267),L$6-SQRT(L$3*(1-'5b.TriRandNumbers'!L267)))</f>
        <v>17.349001367832592</v>
      </c>
      <c r="M273" s="31">
        <f>IF('5b.TriRandNumbers'!M267&lt;=M$1,M$4+SQRT(M$2*'5b.TriRandNumbers'!M267),M$6-SQRT(M$3*(1-'5b.TriRandNumbers'!M267)))</f>
        <v>10.24903373691901</v>
      </c>
      <c r="N273" s="36">
        <f>IF('5b.TriRandNumbers'!N267&lt;=N$1,N$4+SQRT(N$2*'5b.TriRandNumbers'!N267),N$6-SQRT(N$3*(1-'5b.TriRandNumbers'!N267)))</f>
        <v>8.5230019510843817</v>
      </c>
      <c r="O273" s="35">
        <f>IF('5b.TriRandNumbers'!O267&lt;=O$1,O$4+SQRT(O$2*'5b.TriRandNumbers'!O267),O$6-SQRT(O$3*(1-'5b.TriRandNumbers'!O267)))</f>
        <v>8.6454119982125768</v>
      </c>
      <c r="P273" s="34">
        <f>IF('5b.TriRandNumbers'!P267&lt;=P$1,P$4+SQRT(P$2*'5b.TriRandNumbers'!P267),P$6-SQRT(P$3*(1-'5b.TriRandNumbers'!P267)))</f>
        <v>8.7716626998839722</v>
      </c>
      <c r="Q273" s="33">
        <f>IF('5b.TriRandNumbers'!Q267&lt;=Q$1,Q$4+SQRT(Q$2*'5b.TriRandNumbers'!Q267),Q$6-SQRT(Q$3*(1-'5b.TriRandNumbers'!Q267)))</f>
        <v>7.610436890985266</v>
      </c>
      <c r="R273" s="32">
        <f>IF('5b.TriRandNumbers'!R267&lt;=R$1,R$4+SQRT(R$2*'5b.TriRandNumbers'!R267),R$6-SQRT(R$3*(1-'5b.TriRandNumbers'!R267)))</f>
        <v>10.498227750387883</v>
      </c>
      <c r="S273" s="31">
        <f>IF('5b.TriRandNumbers'!S267&lt;=S$1,S$4+SQRT(S$2*'5b.TriRandNumbers'!S267),S$6-SQRT(S$3*(1-'5b.TriRandNumbers'!S267)))</f>
        <v>11.639807154823117</v>
      </c>
      <c r="T273" s="36">
        <f>IF('5b.TriRandNumbers'!T267&lt;=T$1,T$4+SQRT(T$2*'5b.TriRandNumbers'!T267),T$6-SQRT(T$3*(1-'5b.TriRandNumbers'!T267)))</f>
        <v>10.903488336403862</v>
      </c>
      <c r="U273" s="35">
        <f>IF('5b.TriRandNumbers'!U267&lt;=U$1,U$4+SQRT(U$2*'5b.TriRandNumbers'!U267),U$6-SQRT(U$3*(1-'5b.TriRandNumbers'!U267)))</f>
        <v>7.8474265308219682</v>
      </c>
      <c r="V273" s="34">
        <f>IF('5b.TriRandNumbers'!V267&lt;=V$1,V$4+SQRT(V$2*'5b.TriRandNumbers'!V267),V$6-SQRT(V$3*(1-'5b.TriRandNumbers'!V267)))</f>
        <v>14.474229231691748</v>
      </c>
      <c r="W273" s="33">
        <f>IF('5b.TriRandNumbers'!W267&lt;=W$1,W$4+SQRT(W$2*'5b.TriRandNumbers'!W267),W$6-SQRT(W$3*(1-'5b.TriRandNumbers'!W267)))</f>
        <v>17.219210642207397</v>
      </c>
      <c r="X273" s="32">
        <f>IF('5b.TriRandNumbers'!X267&lt;=X$1,X$4+SQRT(X$2*'5b.TriRandNumbers'!X267),X$6-SQRT(X$3*(1-'5b.TriRandNumbers'!X267)))</f>
        <v>6.5565708682846973</v>
      </c>
      <c r="Y273" s="31">
        <f>IF('5b.TriRandNumbers'!Y267&lt;=Y$1,Y$4+SQRT(Y$2*'5b.TriRandNumbers'!Y267),Y$6-SQRT(Y$3*(1-'5b.TriRandNumbers'!Y267)))</f>
        <v>18.552089554003278</v>
      </c>
    </row>
    <row r="274" spans="2:25" hidden="1" x14ac:dyDescent="0.25">
      <c r="B274" s="36">
        <f>IF('5b.TriRandNumbers'!B268&lt;=B$1,B$4+SQRT(B$2*'5b.TriRandNumbers'!B268),B$6-SQRT(B$3*(1-'5b.TriRandNumbers'!B268)))</f>
        <v>3.7014168823262139</v>
      </c>
      <c r="C274" s="35">
        <f>IF('5b.TriRandNumbers'!C268&lt;=C$1,C$4+SQRT(C$2*'5b.TriRandNumbers'!C268),C$6-SQRT(C$3*(1-'5b.TriRandNumbers'!C268)))</f>
        <v>2.3490436099818739</v>
      </c>
      <c r="D274" s="34">
        <f>IF('5b.TriRandNumbers'!D268&lt;=D$1,D$4+SQRT(D$2*'5b.TriRandNumbers'!D268),D$6-SQRT(D$3*(1-'5b.TriRandNumbers'!D268)))</f>
        <v>4.723860482347872</v>
      </c>
      <c r="E274" s="33">
        <f>IF('5b.TriRandNumbers'!E268&lt;=E$1,E$4+SQRT(E$2*'5b.TriRandNumbers'!E268),E$6-SQRT(E$3*(1-'5b.TriRandNumbers'!E268)))</f>
        <v>4.1366953298895535</v>
      </c>
      <c r="F274" s="32">
        <f>IF('5b.TriRandNumbers'!F268&lt;=F$1,F$4+SQRT(F$2*'5b.TriRandNumbers'!F268),F$6-SQRT(F$3*(1-'5b.TriRandNumbers'!F268)))</f>
        <v>2.5328569042676294</v>
      </c>
      <c r="G274" s="31">
        <f>IF('5b.TriRandNumbers'!G268&lt;=G$1,G$4+SQRT(G$2*'5b.TriRandNumbers'!G268),G$6-SQRT(G$3*(1-'5b.TriRandNumbers'!G268)))</f>
        <v>3.1856317189830263</v>
      </c>
      <c r="H274" s="36">
        <f>IF('5b.TriRandNumbers'!H268&lt;=H$1,H$4+SQRT(H$2*'5b.TriRandNumbers'!H268),H$6-SQRT(H$3*(1-'5b.TriRandNumbers'!H268)))</f>
        <v>13.454436101409907</v>
      </c>
      <c r="I274" s="35">
        <f>IF('5b.TriRandNumbers'!I268&lt;=I$1,I$4+SQRT(I$2*'5b.TriRandNumbers'!I268),I$6-SQRT(I$3*(1-'5b.TriRandNumbers'!I268)))</f>
        <v>12.020839137968109</v>
      </c>
      <c r="J274" s="34">
        <f>IF('5b.TriRandNumbers'!J268&lt;=J$1,J$4+SQRT(J$2*'5b.TriRandNumbers'!J268),J$6-SQRT(J$3*(1-'5b.TriRandNumbers'!J268)))</f>
        <v>14.323963288913077</v>
      </c>
      <c r="K274" s="33">
        <f>IF('5b.TriRandNumbers'!K268&lt;=K$1,K$4+SQRT(K$2*'5b.TriRandNumbers'!K268),K$6-SQRT(K$3*(1-'5b.TriRandNumbers'!K268)))</f>
        <v>18.521483741267634</v>
      </c>
      <c r="L274" s="32">
        <f>IF('5b.TriRandNumbers'!L268&lt;=L$1,L$4+SQRT(L$2*'5b.TriRandNumbers'!L268),L$6-SQRT(L$3*(1-'5b.TriRandNumbers'!L268)))</f>
        <v>5.9543070143235965</v>
      </c>
      <c r="M274" s="31">
        <f>IF('5b.TriRandNumbers'!M268&lt;=M$1,M$4+SQRT(M$2*'5b.TriRandNumbers'!M268),M$6-SQRT(M$3*(1-'5b.TriRandNumbers'!M268)))</f>
        <v>7.8780409523228698</v>
      </c>
      <c r="N274" s="36">
        <f>IF('5b.TriRandNumbers'!N268&lt;=N$1,N$4+SQRT(N$2*'5b.TriRandNumbers'!N268),N$6-SQRT(N$3*(1-'5b.TriRandNumbers'!N268)))</f>
        <v>11.069603217335947</v>
      </c>
      <c r="O274" s="35">
        <f>IF('5b.TriRandNumbers'!O268&lt;=O$1,O$4+SQRT(O$2*'5b.TriRandNumbers'!O268),O$6-SQRT(O$3*(1-'5b.TriRandNumbers'!O268)))</f>
        <v>11.479386425588361</v>
      </c>
      <c r="P274" s="34">
        <f>IF('5b.TriRandNumbers'!P268&lt;=P$1,P$4+SQRT(P$2*'5b.TriRandNumbers'!P268),P$6-SQRT(P$3*(1-'5b.TriRandNumbers'!P268)))</f>
        <v>11.124877881209898</v>
      </c>
      <c r="Q274" s="33">
        <f>IF('5b.TriRandNumbers'!Q268&lt;=Q$1,Q$4+SQRT(Q$2*'5b.TriRandNumbers'!Q268),Q$6-SQRT(Q$3*(1-'5b.TriRandNumbers'!Q268)))</f>
        <v>9.9332225047984917</v>
      </c>
      <c r="R274" s="32">
        <f>IF('5b.TriRandNumbers'!R268&lt;=R$1,R$4+SQRT(R$2*'5b.TriRandNumbers'!R268),R$6-SQRT(R$3*(1-'5b.TriRandNumbers'!R268)))</f>
        <v>11.367221930027517</v>
      </c>
      <c r="S274" s="31">
        <f>IF('5b.TriRandNumbers'!S268&lt;=S$1,S$4+SQRT(S$2*'5b.TriRandNumbers'!S268),S$6-SQRT(S$3*(1-'5b.TriRandNumbers'!S268)))</f>
        <v>14.471223267683168</v>
      </c>
      <c r="T274" s="36">
        <f>IF('5b.TriRandNumbers'!T268&lt;=T$1,T$4+SQRT(T$2*'5b.TriRandNumbers'!T268),T$6-SQRT(T$3*(1-'5b.TriRandNumbers'!T268)))</f>
        <v>12.383914049829039</v>
      </c>
      <c r="U274" s="35">
        <f>IF('5b.TriRandNumbers'!U268&lt;=U$1,U$4+SQRT(U$2*'5b.TriRandNumbers'!U268),U$6-SQRT(U$3*(1-'5b.TriRandNumbers'!U268)))</f>
        <v>13.483376808174931</v>
      </c>
      <c r="V274" s="34">
        <f>IF('5b.TriRandNumbers'!V268&lt;=V$1,V$4+SQRT(V$2*'5b.TriRandNumbers'!V268),V$6-SQRT(V$3*(1-'5b.TriRandNumbers'!V268)))</f>
        <v>8.5401899285018548</v>
      </c>
      <c r="W274" s="33">
        <f>IF('5b.TriRandNumbers'!W268&lt;=W$1,W$4+SQRT(W$2*'5b.TriRandNumbers'!W268),W$6-SQRT(W$3*(1-'5b.TriRandNumbers'!W268)))</f>
        <v>14.730229873733261</v>
      </c>
      <c r="X274" s="32">
        <f>IF('5b.TriRandNumbers'!X268&lt;=X$1,X$4+SQRT(X$2*'5b.TriRandNumbers'!X268),X$6-SQRT(X$3*(1-'5b.TriRandNumbers'!X268)))</f>
        <v>8.4604441623265281</v>
      </c>
      <c r="Y274" s="31">
        <f>IF('5b.TriRandNumbers'!Y268&lt;=Y$1,Y$4+SQRT(Y$2*'5b.TriRandNumbers'!Y268),Y$6-SQRT(Y$3*(1-'5b.TriRandNumbers'!Y268)))</f>
        <v>15.727525500047253</v>
      </c>
    </row>
    <row r="275" spans="2:25" hidden="1" x14ac:dyDescent="0.25">
      <c r="B275" s="36">
        <f>IF('5b.TriRandNumbers'!B269&lt;=B$1,B$4+SQRT(B$2*'5b.TriRandNumbers'!B269),B$6-SQRT(B$3*(1-'5b.TriRandNumbers'!B269)))</f>
        <v>3.1365095575893029</v>
      </c>
      <c r="C275" s="35">
        <f>IF('5b.TriRandNumbers'!C269&lt;=C$1,C$4+SQRT(C$2*'5b.TriRandNumbers'!C269),C$6-SQRT(C$3*(1-'5b.TriRandNumbers'!C269)))</f>
        <v>3.3956299567518728</v>
      </c>
      <c r="D275" s="34">
        <f>IF('5b.TriRandNumbers'!D269&lt;=D$1,D$4+SQRT(D$2*'5b.TriRandNumbers'!D269),D$6-SQRT(D$3*(1-'5b.TriRandNumbers'!D269)))</f>
        <v>5.8618473811072507</v>
      </c>
      <c r="E275" s="33">
        <f>IF('5b.TriRandNumbers'!E269&lt;=E$1,E$4+SQRT(E$2*'5b.TriRandNumbers'!E269),E$6-SQRT(E$3*(1-'5b.TriRandNumbers'!E269)))</f>
        <v>4.3816415700096698</v>
      </c>
      <c r="F275" s="32">
        <f>IF('5b.TriRandNumbers'!F269&lt;=F$1,F$4+SQRT(F$2*'5b.TriRandNumbers'!F269),F$6-SQRT(F$3*(1-'5b.TriRandNumbers'!F269)))</f>
        <v>3.6767856786090194</v>
      </c>
      <c r="G275" s="31">
        <f>IF('5b.TriRandNumbers'!G269&lt;=G$1,G$4+SQRT(G$2*'5b.TriRandNumbers'!G269),G$6-SQRT(G$3*(1-'5b.TriRandNumbers'!G269)))</f>
        <v>2.976069833565627</v>
      </c>
      <c r="H275" s="36">
        <f>IF('5b.TriRandNumbers'!H269&lt;=H$1,H$4+SQRT(H$2*'5b.TriRandNumbers'!H269),H$6-SQRT(H$3*(1-'5b.TriRandNumbers'!H269)))</f>
        <v>17.535042411023408</v>
      </c>
      <c r="I275" s="35">
        <f>IF('5b.TriRandNumbers'!I269&lt;=I$1,I$4+SQRT(I$2*'5b.TriRandNumbers'!I269),I$6-SQRT(I$3*(1-'5b.TriRandNumbers'!I269)))</f>
        <v>6.9806062066929373</v>
      </c>
      <c r="J275" s="34">
        <f>IF('5b.TriRandNumbers'!J269&lt;=J$1,J$4+SQRT(J$2*'5b.TriRandNumbers'!J269),J$6-SQRT(J$3*(1-'5b.TriRandNumbers'!J269)))</f>
        <v>7.3782383142472963</v>
      </c>
      <c r="K275" s="33">
        <f>IF('5b.TriRandNumbers'!K269&lt;=K$1,K$4+SQRT(K$2*'5b.TriRandNumbers'!K269),K$6-SQRT(K$3*(1-'5b.TriRandNumbers'!K269)))</f>
        <v>7.4492685422003682</v>
      </c>
      <c r="L275" s="32">
        <f>IF('5b.TriRandNumbers'!L269&lt;=L$1,L$4+SQRT(L$2*'5b.TriRandNumbers'!L269),L$6-SQRT(L$3*(1-'5b.TriRandNumbers'!L269)))</f>
        <v>9.7145019865583144</v>
      </c>
      <c r="M275" s="31">
        <f>IF('5b.TriRandNumbers'!M269&lt;=M$1,M$4+SQRT(M$2*'5b.TriRandNumbers'!M269),M$6-SQRT(M$3*(1-'5b.TriRandNumbers'!M269)))</f>
        <v>13.966115521031973</v>
      </c>
      <c r="N275" s="36">
        <f>IF('5b.TriRandNumbers'!N269&lt;=N$1,N$4+SQRT(N$2*'5b.TriRandNumbers'!N269),N$6-SQRT(N$3*(1-'5b.TriRandNumbers'!N269)))</f>
        <v>10.692073932148329</v>
      </c>
      <c r="O275" s="35">
        <f>IF('5b.TriRandNumbers'!O269&lt;=O$1,O$4+SQRT(O$2*'5b.TriRandNumbers'!O269),O$6-SQRT(O$3*(1-'5b.TriRandNumbers'!O269)))</f>
        <v>10.252097233276054</v>
      </c>
      <c r="P275" s="34">
        <f>IF('5b.TriRandNumbers'!P269&lt;=P$1,P$4+SQRT(P$2*'5b.TriRandNumbers'!P269),P$6-SQRT(P$3*(1-'5b.TriRandNumbers'!P269)))</f>
        <v>13.283888461170154</v>
      </c>
      <c r="Q275" s="33">
        <f>IF('5b.TriRandNumbers'!Q269&lt;=Q$1,Q$4+SQRT(Q$2*'5b.TriRandNumbers'!Q269),Q$6-SQRT(Q$3*(1-'5b.TriRandNumbers'!Q269)))</f>
        <v>13.453743726784683</v>
      </c>
      <c r="R275" s="32">
        <f>IF('5b.TriRandNumbers'!R269&lt;=R$1,R$4+SQRT(R$2*'5b.TriRandNumbers'!R269),R$6-SQRT(R$3*(1-'5b.TriRandNumbers'!R269)))</f>
        <v>13.036006506149896</v>
      </c>
      <c r="S275" s="31">
        <f>IF('5b.TriRandNumbers'!S269&lt;=S$1,S$4+SQRT(S$2*'5b.TriRandNumbers'!S269),S$6-SQRT(S$3*(1-'5b.TriRandNumbers'!S269)))</f>
        <v>16.484656766097714</v>
      </c>
      <c r="T275" s="36">
        <f>IF('5b.TriRandNumbers'!T269&lt;=T$1,T$4+SQRT(T$2*'5b.TriRandNumbers'!T269),T$6-SQRT(T$3*(1-'5b.TriRandNumbers'!T269)))</f>
        <v>7.2329321469611001</v>
      </c>
      <c r="U275" s="35">
        <f>IF('5b.TriRandNumbers'!U269&lt;=U$1,U$4+SQRT(U$2*'5b.TriRandNumbers'!U269),U$6-SQRT(U$3*(1-'5b.TriRandNumbers'!U269)))</f>
        <v>13.70981594226286</v>
      </c>
      <c r="V275" s="34">
        <f>IF('5b.TriRandNumbers'!V269&lt;=V$1,V$4+SQRT(V$2*'5b.TriRandNumbers'!V269),V$6-SQRT(V$3*(1-'5b.TriRandNumbers'!V269)))</f>
        <v>18.492396244884649</v>
      </c>
      <c r="W275" s="33">
        <f>IF('5b.TriRandNumbers'!W269&lt;=W$1,W$4+SQRT(W$2*'5b.TriRandNumbers'!W269),W$6-SQRT(W$3*(1-'5b.TriRandNumbers'!W269)))</f>
        <v>13.927096403371728</v>
      </c>
      <c r="X275" s="32">
        <f>IF('5b.TriRandNumbers'!X269&lt;=X$1,X$4+SQRT(X$2*'5b.TriRandNumbers'!X269),X$6-SQRT(X$3*(1-'5b.TriRandNumbers'!X269)))</f>
        <v>10.800232481582405</v>
      </c>
      <c r="Y275" s="31">
        <f>IF('5b.TriRandNumbers'!Y269&lt;=Y$1,Y$4+SQRT(Y$2*'5b.TriRandNumbers'!Y269),Y$6-SQRT(Y$3*(1-'5b.TriRandNumbers'!Y269)))</f>
        <v>12.967900575853301</v>
      </c>
    </row>
    <row r="276" spans="2:25" hidden="1" x14ac:dyDescent="0.25">
      <c r="B276" s="36">
        <f>IF('5b.TriRandNumbers'!B270&lt;=B$1,B$4+SQRT(B$2*'5b.TriRandNumbers'!B270),B$6-SQRT(B$3*(1-'5b.TriRandNumbers'!B270)))</f>
        <v>3.3112874286652532</v>
      </c>
      <c r="C276" s="35">
        <f>IF('5b.TriRandNumbers'!C270&lt;=C$1,C$4+SQRT(C$2*'5b.TriRandNumbers'!C270),C$6-SQRT(C$3*(1-'5b.TriRandNumbers'!C270)))</f>
        <v>1.3713134184132172</v>
      </c>
      <c r="D276" s="34">
        <f>IF('5b.TriRandNumbers'!D270&lt;=D$1,D$4+SQRT(D$2*'5b.TriRandNumbers'!D270),D$6-SQRT(D$3*(1-'5b.TriRandNumbers'!D270)))</f>
        <v>5.3088363990187153</v>
      </c>
      <c r="E276" s="33">
        <f>IF('5b.TriRandNumbers'!E270&lt;=E$1,E$4+SQRT(E$2*'5b.TriRandNumbers'!E270),E$6-SQRT(E$3*(1-'5b.TriRandNumbers'!E270)))</f>
        <v>3.7598584527871566</v>
      </c>
      <c r="F276" s="32">
        <f>IF('5b.TriRandNumbers'!F270&lt;=F$1,F$4+SQRT(F$2*'5b.TriRandNumbers'!F270),F$6-SQRT(F$3*(1-'5b.TriRandNumbers'!F270)))</f>
        <v>1.8449730887478941</v>
      </c>
      <c r="G276" s="31">
        <f>IF('5b.TriRandNumbers'!G270&lt;=G$1,G$4+SQRT(G$2*'5b.TriRandNumbers'!G270),G$6-SQRT(G$3*(1-'5b.TriRandNumbers'!G270)))</f>
        <v>3.1810708714182683</v>
      </c>
      <c r="H276" s="36">
        <f>IF('5b.TriRandNumbers'!H270&lt;=H$1,H$4+SQRT(H$2*'5b.TriRandNumbers'!H270),H$6-SQRT(H$3*(1-'5b.TriRandNumbers'!H270)))</f>
        <v>11.604249683663337</v>
      </c>
      <c r="I276" s="35">
        <f>IF('5b.TriRandNumbers'!I270&lt;=I$1,I$4+SQRT(I$2*'5b.TriRandNumbers'!I270),I$6-SQRT(I$3*(1-'5b.TriRandNumbers'!I270)))</f>
        <v>13.272033970817862</v>
      </c>
      <c r="J276" s="34">
        <f>IF('5b.TriRandNumbers'!J270&lt;=J$1,J$4+SQRT(J$2*'5b.TriRandNumbers'!J270),J$6-SQRT(J$3*(1-'5b.TriRandNumbers'!J270)))</f>
        <v>9.0934925021797106</v>
      </c>
      <c r="K276" s="33">
        <f>IF('5b.TriRandNumbers'!K270&lt;=K$1,K$4+SQRT(K$2*'5b.TriRandNumbers'!K270),K$6-SQRT(K$3*(1-'5b.TriRandNumbers'!K270)))</f>
        <v>9.0202082475986849</v>
      </c>
      <c r="L276" s="32">
        <f>IF('5b.TriRandNumbers'!L270&lt;=L$1,L$4+SQRT(L$2*'5b.TriRandNumbers'!L270),L$6-SQRT(L$3*(1-'5b.TriRandNumbers'!L270)))</f>
        <v>5.6982913063229912</v>
      </c>
      <c r="M276" s="31">
        <f>IF('5b.TriRandNumbers'!M270&lt;=M$1,M$4+SQRT(M$2*'5b.TriRandNumbers'!M270),M$6-SQRT(M$3*(1-'5b.TriRandNumbers'!M270)))</f>
        <v>13.648944748552108</v>
      </c>
      <c r="N276" s="36">
        <f>IF('5b.TriRandNumbers'!N270&lt;=N$1,N$4+SQRT(N$2*'5b.TriRandNumbers'!N270),N$6-SQRT(N$3*(1-'5b.TriRandNumbers'!N270)))</f>
        <v>6.1545613136873181</v>
      </c>
      <c r="O276" s="35">
        <f>IF('5b.TriRandNumbers'!O270&lt;=O$1,O$4+SQRT(O$2*'5b.TriRandNumbers'!O270),O$6-SQRT(O$3*(1-'5b.TriRandNumbers'!O270)))</f>
        <v>7.0582957343120913</v>
      </c>
      <c r="P276" s="34">
        <f>IF('5b.TriRandNumbers'!P270&lt;=P$1,P$4+SQRT(P$2*'5b.TriRandNumbers'!P270),P$6-SQRT(P$3*(1-'5b.TriRandNumbers'!P270)))</f>
        <v>13.02285044617151</v>
      </c>
      <c r="Q276" s="33">
        <f>IF('5b.TriRandNumbers'!Q270&lt;=Q$1,Q$4+SQRT(Q$2*'5b.TriRandNumbers'!Q270),Q$6-SQRT(Q$3*(1-'5b.TriRandNumbers'!Q270)))</f>
        <v>13.485541422692584</v>
      </c>
      <c r="R276" s="32">
        <f>IF('5b.TriRandNumbers'!R270&lt;=R$1,R$4+SQRT(R$2*'5b.TriRandNumbers'!R270),R$6-SQRT(R$3*(1-'5b.TriRandNumbers'!R270)))</f>
        <v>10.270518368969984</v>
      </c>
      <c r="S276" s="31">
        <f>IF('5b.TriRandNumbers'!S270&lt;=S$1,S$4+SQRT(S$2*'5b.TriRandNumbers'!S270),S$6-SQRT(S$3*(1-'5b.TriRandNumbers'!S270)))</f>
        <v>10.90581735719821</v>
      </c>
      <c r="T276" s="36">
        <f>IF('5b.TriRandNumbers'!T270&lt;=T$1,T$4+SQRT(T$2*'5b.TriRandNumbers'!T270),T$6-SQRT(T$3*(1-'5b.TriRandNumbers'!T270)))</f>
        <v>14.769496510493799</v>
      </c>
      <c r="U276" s="35">
        <f>IF('5b.TriRandNumbers'!U270&lt;=U$1,U$4+SQRT(U$2*'5b.TriRandNumbers'!U270),U$6-SQRT(U$3*(1-'5b.TriRandNumbers'!U270)))</f>
        <v>11.038362402533071</v>
      </c>
      <c r="V276" s="34">
        <f>IF('5b.TriRandNumbers'!V270&lt;=V$1,V$4+SQRT(V$2*'5b.TriRandNumbers'!V270),V$6-SQRT(V$3*(1-'5b.TriRandNumbers'!V270)))</f>
        <v>17.322697429415271</v>
      </c>
      <c r="W276" s="33">
        <f>IF('5b.TriRandNumbers'!W270&lt;=W$1,W$4+SQRT(W$2*'5b.TriRandNumbers'!W270),W$6-SQRT(W$3*(1-'5b.TriRandNumbers'!W270)))</f>
        <v>9.5827840912253031</v>
      </c>
      <c r="X276" s="32">
        <f>IF('5b.TriRandNumbers'!X270&lt;=X$1,X$4+SQRT(X$2*'5b.TriRandNumbers'!X270),X$6-SQRT(X$3*(1-'5b.TriRandNumbers'!X270)))</f>
        <v>6.9575290873029072</v>
      </c>
      <c r="Y276" s="31">
        <f>IF('5b.TriRandNumbers'!Y270&lt;=Y$1,Y$4+SQRT(Y$2*'5b.TriRandNumbers'!Y270),Y$6-SQRT(Y$3*(1-'5b.TriRandNumbers'!Y270)))</f>
        <v>9.5782518166946815</v>
      </c>
    </row>
    <row r="277" spans="2:25" hidden="1" x14ac:dyDescent="0.25">
      <c r="B277" s="36">
        <f>IF('5b.TriRandNumbers'!B271&lt;=B$1,B$4+SQRT(B$2*'5b.TriRandNumbers'!B271),B$6-SQRT(B$3*(1-'5b.TriRandNumbers'!B271)))</f>
        <v>4.452081449683611</v>
      </c>
      <c r="C277" s="35">
        <f>IF('5b.TriRandNumbers'!C271&lt;=C$1,C$4+SQRT(C$2*'5b.TriRandNumbers'!C271),C$6-SQRT(C$3*(1-'5b.TriRandNumbers'!C271)))</f>
        <v>3.9645861876802146</v>
      </c>
      <c r="D277" s="34">
        <f>IF('5b.TriRandNumbers'!D271&lt;=D$1,D$4+SQRT(D$2*'5b.TriRandNumbers'!D271),D$6-SQRT(D$3*(1-'5b.TriRandNumbers'!D271)))</f>
        <v>6.3059547904902828</v>
      </c>
      <c r="E277" s="33">
        <f>IF('5b.TriRandNumbers'!E271&lt;=E$1,E$4+SQRT(E$2*'5b.TriRandNumbers'!E271),E$6-SQRT(E$3*(1-'5b.TriRandNumbers'!E271)))</f>
        <v>3.5884028127126029</v>
      </c>
      <c r="F277" s="32">
        <f>IF('5b.TriRandNumbers'!F271&lt;=F$1,F$4+SQRT(F$2*'5b.TriRandNumbers'!F271),F$6-SQRT(F$3*(1-'5b.TriRandNumbers'!F271)))</f>
        <v>3.5604962080030926</v>
      </c>
      <c r="G277" s="31">
        <f>IF('5b.TriRandNumbers'!G271&lt;=G$1,G$4+SQRT(G$2*'5b.TriRandNumbers'!G271),G$6-SQRT(G$3*(1-'5b.TriRandNumbers'!G271)))</f>
        <v>2.6131527593616095</v>
      </c>
      <c r="H277" s="36">
        <f>IF('5b.TriRandNumbers'!H271&lt;=H$1,H$4+SQRT(H$2*'5b.TriRandNumbers'!H271),H$6-SQRT(H$3*(1-'5b.TriRandNumbers'!H271)))</f>
        <v>10.493226710680467</v>
      </c>
      <c r="I277" s="35">
        <f>IF('5b.TriRandNumbers'!I271&lt;=I$1,I$4+SQRT(I$2*'5b.TriRandNumbers'!I271),I$6-SQRT(I$3*(1-'5b.TriRandNumbers'!I271)))</f>
        <v>8.7148353238492007</v>
      </c>
      <c r="J277" s="34">
        <f>IF('5b.TriRandNumbers'!J271&lt;=J$1,J$4+SQRT(J$2*'5b.TriRandNumbers'!J271),J$6-SQRT(J$3*(1-'5b.TriRandNumbers'!J271)))</f>
        <v>15.276011010939008</v>
      </c>
      <c r="K277" s="33">
        <f>IF('5b.TriRandNumbers'!K271&lt;=K$1,K$4+SQRT(K$2*'5b.TriRandNumbers'!K271),K$6-SQRT(K$3*(1-'5b.TriRandNumbers'!K271)))</f>
        <v>12.000138224875975</v>
      </c>
      <c r="L277" s="32">
        <f>IF('5b.TriRandNumbers'!L271&lt;=L$1,L$4+SQRT(L$2*'5b.TriRandNumbers'!L271),L$6-SQRT(L$3*(1-'5b.TriRandNumbers'!L271)))</f>
        <v>8.7189849000998301</v>
      </c>
      <c r="M277" s="31">
        <f>IF('5b.TriRandNumbers'!M271&lt;=M$1,M$4+SQRT(M$2*'5b.TriRandNumbers'!M271),M$6-SQRT(M$3*(1-'5b.TriRandNumbers'!M271)))</f>
        <v>15.467552652400581</v>
      </c>
      <c r="N277" s="36">
        <f>IF('5b.TriRandNumbers'!N271&lt;=N$1,N$4+SQRT(N$2*'5b.TriRandNumbers'!N271),N$6-SQRT(N$3*(1-'5b.TriRandNumbers'!N271)))</f>
        <v>13.614106137664889</v>
      </c>
      <c r="O277" s="35">
        <f>IF('5b.TriRandNumbers'!O271&lt;=O$1,O$4+SQRT(O$2*'5b.TriRandNumbers'!O271),O$6-SQRT(O$3*(1-'5b.TriRandNumbers'!O271)))</f>
        <v>19.333309590541667</v>
      </c>
      <c r="P277" s="34">
        <f>IF('5b.TriRandNumbers'!P271&lt;=P$1,P$4+SQRT(P$2*'5b.TriRandNumbers'!P271),P$6-SQRT(P$3*(1-'5b.TriRandNumbers'!P271)))</f>
        <v>13.604628869400479</v>
      </c>
      <c r="Q277" s="33">
        <f>IF('5b.TriRandNumbers'!Q271&lt;=Q$1,Q$4+SQRT(Q$2*'5b.TriRandNumbers'!Q271),Q$6-SQRT(Q$3*(1-'5b.TriRandNumbers'!Q271)))</f>
        <v>17.507086227388754</v>
      </c>
      <c r="R277" s="32">
        <f>IF('5b.TriRandNumbers'!R271&lt;=R$1,R$4+SQRT(R$2*'5b.TriRandNumbers'!R271),R$6-SQRT(R$3*(1-'5b.TriRandNumbers'!R271)))</f>
        <v>13.757930103691875</v>
      </c>
      <c r="S277" s="31">
        <f>IF('5b.TriRandNumbers'!S271&lt;=S$1,S$4+SQRT(S$2*'5b.TriRandNumbers'!S271),S$6-SQRT(S$3*(1-'5b.TriRandNumbers'!S271)))</f>
        <v>9.9322684890782789</v>
      </c>
      <c r="T277" s="36">
        <f>IF('5b.TriRandNumbers'!T271&lt;=T$1,T$4+SQRT(T$2*'5b.TriRandNumbers'!T271),T$6-SQRT(T$3*(1-'5b.TriRandNumbers'!T271)))</f>
        <v>10.4629230913102</v>
      </c>
      <c r="U277" s="35">
        <f>IF('5b.TriRandNumbers'!U271&lt;=U$1,U$4+SQRT(U$2*'5b.TriRandNumbers'!U271),U$6-SQRT(U$3*(1-'5b.TriRandNumbers'!U271)))</f>
        <v>17.806626508598224</v>
      </c>
      <c r="V277" s="34">
        <f>IF('5b.TriRandNumbers'!V271&lt;=V$1,V$4+SQRT(V$2*'5b.TriRandNumbers'!V271),V$6-SQRT(V$3*(1-'5b.TriRandNumbers'!V271)))</f>
        <v>6.5501319371515825</v>
      </c>
      <c r="W277" s="33">
        <f>IF('5b.TriRandNumbers'!W271&lt;=W$1,W$4+SQRT(W$2*'5b.TriRandNumbers'!W271),W$6-SQRT(W$3*(1-'5b.TriRandNumbers'!W271)))</f>
        <v>12.525515259876101</v>
      </c>
      <c r="X277" s="32">
        <f>IF('5b.TriRandNumbers'!X271&lt;=X$1,X$4+SQRT(X$2*'5b.TriRandNumbers'!X271),X$6-SQRT(X$3*(1-'5b.TriRandNumbers'!X271)))</f>
        <v>10.375824434069369</v>
      </c>
      <c r="Y277" s="31">
        <f>IF('5b.TriRandNumbers'!Y271&lt;=Y$1,Y$4+SQRT(Y$2*'5b.TriRandNumbers'!Y271),Y$6-SQRT(Y$3*(1-'5b.TriRandNumbers'!Y271)))</f>
        <v>16.196634509632464</v>
      </c>
    </row>
    <row r="278" spans="2:25" hidden="1" x14ac:dyDescent="0.25">
      <c r="B278" s="36">
        <f>IF('5b.TriRandNumbers'!B272&lt;=B$1,B$4+SQRT(B$2*'5b.TriRandNumbers'!B272),B$6-SQRT(B$3*(1-'5b.TriRandNumbers'!B272)))</f>
        <v>4.5508909625696488</v>
      </c>
      <c r="C278" s="35">
        <f>IF('5b.TriRandNumbers'!C272&lt;=C$1,C$4+SQRT(C$2*'5b.TriRandNumbers'!C272),C$6-SQRT(C$3*(1-'5b.TriRandNumbers'!C272)))</f>
        <v>2.5923201551376844</v>
      </c>
      <c r="D278" s="34">
        <f>IF('5b.TriRandNumbers'!D272&lt;=D$1,D$4+SQRT(D$2*'5b.TriRandNumbers'!D272),D$6-SQRT(D$3*(1-'5b.TriRandNumbers'!D272)))</f>
        <v>6.2135725481505615</v>
      </c>
      <c r="E278" s="33">
        <f>IF('5b.TriRandNumbers'!E272&lt;=E$1,E$4+SQRT(E$2*'5b.TriRandNumbers'!E272),E$6-SQRT(E$3*(1-'5b.TriRandNumbers'!E272)))</f>
        <v>4.2942008172203723</v>
      </c>
      <c r="F278" s="32">
        <f>IF('5b.TriRandNumbers'!F272&lt;=F$1,F$4+SQRT(F$2*'5b.TriRandNumbers'!F272),F$6-SQRT(F$3*(1-'5b.TriRandNumbers'!F272)))</f>
        <v>2.2498259710098951</v>
      </c>
      <c r="G278" s="31">
        <f>IF('5b.TriRandNumbers'!G272&lt;=G$1,G$4+SQRT(G$2*'5b.TriRandNumbers'!G272),G$6-SQRT(G$3*(1-'5b.TriRandNumbers'!G272)))</f>
        <v>2.3043913219522203</v>
      </c>
      <c r="H278" s="36">
        <f>IF('5b.TriRandNumbers'!H272&lt;=H$1,H$4+SQRT(H$2*'5b.TriRandNumbers'!H272),H$6-SQRT(H$3*(1-'5b.TriRandNumbers'!H272)))</f>
        <v>18.793711742946751</v>
      </c>
      <c r="I278" s="35">
        <f>IF('5b.TriRandNumbers'!I272&lt;=I$1,I$4+SQRT(I$2*'5b.TriRandNumbers'!I272),I$6-SQRT(I$3*(1-'5b.TriRandNumbers'!I272)))</f>
        <v>17.523829248308559</v>
      </c>
      <c r="J278" s="34">
        <f>IF('5b.TriRandNumbers'!J272&lt;=J$1,J$4+SQRT(J$2*'5b.TriRandNumbers'!J272),J$6-SQRT(J$3*(1-'5b.TriRandNumbers'!J272)))</f>
        <v>9.8876008900021191</v>
      </c>
      <c r="K278" s="33">
        <f>IF('5b.TriRandNumbers'!K272&lt;=K$1,K$4+SQRT(K$2*'5b.TriRandNumbers'!K272),K$6-SQRT(K$3*(1-'5b.TriRandNumbers'!K272)))</f>
        <v>6.1153868043372244</v>
      </c>
      <c r="L278" s="32">
        <f>IF('5b.TriRandNumbers'!L272&lt;=L$1,L$4+SQRT(L$2*'5b.TriRandNumbers'!L272),L$6-SQRT(L$3*(1-'5b.TriRandNumbers'!L272)))</f>
        <v>7.364353731040012</v>
      </c>
      <c r="M278" s="31">
        <f>IF('5b.TriRandNumbers'!M272&lt;=M$1,M$4+SQRT(M$2*'5b.TriRandNumbers'!M272),M$6-SQRT(M$3*(1-'5b.TriRandNumbers'!M272)))</f>
        <v>14.965674454791031</v>
      </c>
      <c r="N278" s="36">
        <f>IF('5b.TriRandNumbers'!N272&lt;=N$1,N$4+SQRT(N$2*'5b.TriRandNumbers'!N272),N$6-SQRT(N$3*(1-'5b.TriRandNumbers'!N272)))</f>
        <v>12.478982567699122</v>
      </c>
      <c r="O278" s="35">
        <f>IF('5b.TriRandNumbers'!O272&lt;=O$1,O$4+SQRT(O$2*'5b.TriRandNumbers'!O272),O$6-SQRT(O$3*(1-'5b.TriRandNumbers'!O272)))</f>
        <v>10.662387958099854</v>
      </c>
      <c r="P278" s="34">
        <f>IF('5b.TriRandNumbers'!P272&lt;=P$1,P$4+SQRT(P$2*'5b.TriRandNumbers'!P272),P$6-SQRT(P$3*(1-'5b.TriRandNumbers'!P272)))</f>
        <v>10.40377021483015</v>
      </c>
      <c r="Q278" s="33">
        <f>IF('5b.TriRandNumbers'!Q272&lt;=Q$1,Q$4+SQRT(Q$2*'5b.TriRandNumbers'!Q272),Q$6-SQRT(Q$3*(1-'5b.TriRandNumbers'!Q272)))</f>
        <v>14.911329637710592</v>
      </c>
      <c r="R278" s="32">
        <f>IF('5b.TriRandNumbers'!R272&lt;=R$1,R$4+SQRT(R$2*'5b.TriRandNumbers'!R272),R$6-SQRT(R$3*(1-'5b.TriRandNumbers'!R272)))</f>
        <v>15.70123031776939</v>
      </c>
      <c r="S278" s="31">
        <f>IF('5b.TriRandNumbers'!S272&lt;=S$1,S$4+SQRT(S$2*'5b.TriRandNumbers'!S272),S$6-SQRT(S$3*(1-'5b.TriRandNumbers'!S272)))</f>
        <v>15.114094866345265</v>
      </c>
      <c r="T278" s="36">
        <f>IF('5b.TriRandNumbers'!T272&lt;=T$1,T$4+SQRT(T$2*'5b.TriRandNumbers'!T272),T$6-SQRT(T$3*(1-'5b.TriRandNumbers'!T272)))</f>
        <v>11.734765782692733</v>
      </c>
      <c r="U278" s="35">
        <f>IF('5b.TriRandNumbers'!U272&lt;=U$1,U$4+SQRT(U$2*'5b.TriRandNumbers'!U272),U$6-SQRT(U$3*(1-'5b.TriRandNumbers'!U272)))</f>
        <v>12.170527378170867</v>
      </c>
      <c r="V278" s="34">
        <f>IF('5b.TriRandNumbers'!V272&lt;=V$1,V$4+SQRT(V$2*'5b.TriRandNumbers'!V272),V$6-SQRT(V$3*(1-'5b.TriRandNumbers'!V272)))</f>
        <v>10.111324049680404</v>
      </c>
      <c r="W278" s="33">
        <f>IF('5b.TriRandNumbers'!W272&lt;=W$1,W$4+SQRT(W$2*'5b.TriRandNumbers'!W272),W$6-SQRT(W$3*(1-'5b.TriRandNumbers'!W272)))</f>
        <v>8.2048039536105062</v>
      </c>
      <c r="X278" s="32">
        <f>IF('5b.TriRandNumbers'!X272&lt;=X$1,X$4+SQRT(X$2*'5b.TriRandNumbers'!X272),X$6-SQRT(X$3*(1-'5b.TriRandNumbers'!X272)))</f>
        <v>14.559176792715387</v>
      </c>
      <c r="Y278" s="31">
        <f>IF('5b.TriRandNumbers'!Y272&lt;=Y$1,Y$4+SQRT(Y$2*'5b.TriRandNumbers'!Y272),Y$6-SQRT(Y$3*(1-'5b.TriRandNumbers'!Y272)))</f>
        <v>7.6462402387748387</v>
      </c>
    </row>
    <row r="279" spans="2:25" hidden="1" x14ac:dyDescent="0.25">
      <c r="B279" s="36">
        <f>IF('5b.TriRandNumbers'!B273&lt;=B$1,B$4+SQRT(B$2*'5b.TriRandNumbers'!B273),B$6-SQRT(B$3*(1-'5b.TriRandNumbers'!B273)))</f>
        <v>4.1808884794727268</v>
      </c>
      <c r="C279" s="35">
        <f>IF('5b.TriRandNumbers'!C273&lt;=C$1,C$4+SQRT(C$2*'5b.TriRandNumbers'!C273),C$6-SQRT(C$3*(1-'5b.TriRandNumbers'!C273)))</f>
        <v>3.1556039896560626</v>
      </c>
      <c r="D279" s="34">
        <f>IF('5b.TriRandNumbers'!D273&lt;=D$1,D$4+SQRT(D$2*'5b.TriRandNumbers'!D273),D$6-SQRT(D$3*(1-'5b.TriRandNumbers'!D273)))</f>
        <v>5.4023079244692118</v>
      </c>
      <c r="E279" s="33">
        <f>IF('5b.TriRandNumbers'!E273&lt;=E$1,E$4+SQRT(E$2*'5b.TriRandNumbers'!E273),E$6-SQRT(E$3*(1-'5b.TriRandNumbers'!E273)))</f>
        <v>3.8960863561561836</v>
      </c>
      <c r="F279" s="32">
        <f>IF('5b.TriRandNumbers'!F273&lt;=F$1,F$4+SQRT(F$2*'5b.TriRandNumbers'!F273),F$6-SQRT(F$3*(1-'5b.TriRandNumbers'!F273)))</f>
        <v>2.9450459383873868</v>
      </c>
      <c r="G279" s="31">
        <f>IF('5b.TriRandNumbers'!G273&lt;=G$1,G$4+SQRT(G$2*'5b.TriRandNumbers'!G273),G$6-SQRT(G$3*(1-'5b.TriRandNumbers'!G273)))</f>
        <v>3.9080742105898567</v>
      </c>
      <c r="H279" s="36">
        <f>IF('5b.TriRandNumbers'!H273&lt;=H$1,H$4+SQRT(H$2*'5b.TriRandNumbers'!H273),H$6-SQRT(H$3*(1-'5b.TriRandNumbers'!H273)))</f>
        <v>8.1080942707439139</v>
      </c>
      <c r="I279" s="35">
        <f>IF('5b.TriRandNumbers'!I273&lt;=I$1,I$4+SQRT(I$2*'5b.TriRandNumbers'!I273),I$6-SQRT(I$3*(1-'5b.TriRandNumbers'!I273)))</f>
        <v>13.666344279266744</v>
      </c>
      <c r="J279" s="34">
        <f>IF('5b.TriRandNumbers'!J273&lt;=J$1,J$4+SQRT(J$2*'5b.TriRandNumbers'!J273),J$6-SQRT(J$3*(1-'5b.TriRandNumbers'!J273)))</f>
        <v>11.924644930804691</v>
      </c>
      <c r="K279" s="33">
        <f>IF('5b.TriRandNumbers'!K273&lt;=K$1,K$4+SQRT(K$2*'5b.TriRandNumbers'!K273),K$6-SQRT(K$3*(1-'5b.TriRandNumbers'!K273)))</f>
        <v>8.2728676602462521</v>
      </c>
      <c r="L279" s="32">
        <f>IF('5b.TriRandNumbers'!L273&lt;=L$1,L$4+SQRT(L$2*'5b.TriRandNumbers'!L273),L$6-SQRT(L$3*(1-'5b.TriRandNumbers'!L273)))</f>
        <v>16.115464802238552</v>
      </c>
      <c r="M279" s="31">
        <f>IF('5b.TriRandNumbers'!M273&lt;=M$1,M$4+SQRT(M$2*'5b.TriRandNumbers'!M273),M$6-SQRT(M$3*(1-'5b.TriRandNumbers'!M273)))</f>
        <v>13.109818566812972</v>
      </c>
      <c r="N279" s="36">
        <f>IF('5b.TriRandNumbers'!N273&lt;=N$1,N$4+SQRT(N$2*'5b.TriRandNumbers'!N273),N$6-SQRT(N$3*(1-'5b.TriRandNumbers'!N273)))</f>
        <v>11.356523494617839</v>
      </c>
      <c r="O279" s="35">
        <f>IF('5b.TriRandNumbers'!O273&lt;=O$1,O$4+SQRT(O$2*'5b.TriRandNumbers'!O273),O$6-SQRT(O$3*(1-'5b.TriRandNumbers'!O273)))</f>
        <v>15.058119930434064</v>
      </c>
      <c r="P279" s="34">
        <f>IF('5b.TriRandNumbers'!P273&lt;=P$1,P$4+SQRT(P$2*'5b.TriRandNumbers'!P273),P$6-SQRT(P$3*(1-'5b.TriRandNumbers'!P273)))</f>
        <v>10.919985880179867</v>
      </c>
      <c r="Q279" s="33">
        <f>IF('5b.TriRandNumbers'!Q273&lt;=Q$1,Q$4+SQRT(Q$2*'5b.TriRandNumbers'!Q273),Q$6-SQRT(Q$3*(1-'5b.TriRandNumbers'!Q273)))</f>
        <v>11.378346356952639</v>
      </c>
      <c r="R279" s="32">
        <f>IF('5b.TriRandNumbers'!R273&lt;=R$1,R$4+SQRT(R$2*'5b.TriRandNumbers'!R273),R$6-SQRT(R$3*(1-'5b.TriRandNumbers'!R273)))</f>
        <v>11.36232214862415</v>
      </c>
      <c r="S279" s="31">
        <f>IF('5b.TriRandNumbers'!S273&lt;=S$1,S$4+SQRT(S$2*'5b.TriRandNumbers'!S273),S$6-SQRT(S$3*(1-'5b.TriRandNumbers'!S273)))</f>
        <v>12.821658949127883</v>
      </c>
      <c r="T279" s="36">
        <f>IF('5b.TriRandNumbers'!T273&lt;=T$1,T$4+SQRT(T$2*'5b.TriRandNumbers'!T273),T$6-SQRT(T$3*(1-'5b.TriRandNumbers'!T273)))</f>
        <v>10.742625199451457</v>
      </c>
      <c r="U279" s="35">
        <f>IF('5b.TriRandNumbers'!U273&lt;=U$1,U$4+SQRT(U$2*'5b.TriRandNumbers'!U273),U$6-SQRT(U$3*(1-'5b.TriRandNumbers'!U273)))</f>
        <v>9.271936840444539</v>
      </c>
      <c r="V279" s="34">
        <f>IF('5b.TriRandNumbers'!V273&lt;=V$1,V$4+SQRT(V$2*'5b.TriRandNumbers'!V273),V$6-SQRT(V$3*(1-'5b.TriRandNumbers'!V273)))</f>
        <v>15.094327421940914</v>
      </c>
      <c r="W279" s="33">
        <f>IF('5b.TriRandNumbers'!W273&lt;=W$1,W$4+SQRT(W$2*'5b.TriRandNumbers'!W273),W$6-SQRT(W$3*(1-'5b.TriRandNumbers'!W273)))</f>
        <v>10.591928734804513</v>
      </c>
      <c r="X279" s="32">
        <f>IF('5b.TriRandNumbers'!X273&lt;=X$1,X$4+SQRT(X$2*'5b.TriRandNumbers'!X273),X$6-SQRT(X$3*(1-'5b.TriRandNumbers'!X273)))</f>
        <v>11.463989752716161</v>
      </c>
      <c r="Y279" s="31">
        <f>IF('5b.TriRandNumbers'!Y273&lt;=Y$1,Y$4+SQRT(Y$2*'5b.TriRandNumbers'!Y273),Y$6-SQRT(Y$3*(1-'5b.TriRandNumbers'!Y273)))</f>
        <v>9.1459603152316298</v>
      </c>
    </row>
    <row r="280" spans="2:25" hidden="1" x14ac:dyDescent="0.25">
      <c r="B280" s="36">
        <f>IF('5b.TriRandNumbers'!B274&lt;=B$1,B$4+SQRT(B$2*'5b.TriRandNumbers'!B274),B$6-SQRT(B$3*(1-'5b.TriRandNumbers'!B274)))</f>
        <v>4.8737922617990161</v>
      </c>
      <c r="C280" s="35">
        <f>IF('5b.TriRandNumbers'!C274&lt;=C$1,C$4+SQRT(C$2*'5b.TriRandNumbers'!C274),C$6-SQRT(C$3*(1-'5b.TriRandNumbers'!C274)))</f>
        <v>2.5144886965762883</v>
      </c>
      <c r="D280" s="34">
        <f>IF('5b.TriRandNumbers'!D274&lt;=D$1,D$4+SQRT(D$2*'5b.TriRandNumbers'!D274),D$6-SQRT(D$3*(1-'5b.TriRandNumbers'!D274)))</f>
        <v>5.5474219624699144</v>
      </c>
      <c r="E280" s="33">
        <f>IF('5b.TriRandNumbers'!E274&lt;=E$1,E$4+SQRT(E$2*'5b.TriRandNumbers'!E274),E$6-SQRT(E$3*(1-'5b.TriRandNumbers'!E274)))</f>
        <v>3.7617095981552073</v>
      </c>
      <c r="F280" s="32">
        <f>IF('5b.TriRandNumbers'!F274&lt;=F$1,F$4+SQRT(F$2*'5b.TriRandNumbers'!F274),F$6-SQRT(F$3*(1-'5b.TriRandNumbers'!F274)))</f>
        <v>1.9300814795716166</v>
      </c>
      <c r="G280" s="31">
        <f>IF('5b.TriRandNumbers'!G274&lt;=G$1,G$4+SQRT(G$2*'5b.TriRandNumbers'!G274),G$6-SQRT(G$3*(1-'5b.TriRandNumbers'!G274)))</f>
        <v>4.8631432723325245</v>
      </c>
      <c r="H280" s="36">
        <f>IF('5b.TriRandNumbers'!H274&lt;=H$1,H$4+SQRT(H$2*'5b.TriRandNumbers'!H274),H$6-SQRT(H$3*(1-'5b.TriRandNumbers'!H274)))</f>
        <v>14.397925789845342</v>
      </c>
      <c r="I280" s="35">
        <f>IF('5b.TriRandNumbers'!I274&lt;=I$1,I$4+SQRT(I$2*'5b.TriRandNumbers'!I274),I$6-SQRT(I$3*(1-'5b.TriRandNumbers'!I274)))</f>
        <v>12.03888513218941</v>
      </c>
      <c r="J280" s="34">
        <f>IF('5b.TriRandNumbers'!J274&lt;=J$1,J$4+SQRT(J$2*'5b.TriRandNumbers'!J274),J$6-SQRT(J$3*(1-'5b.TriRandNumbers'!J274)))</f>
        <v>10.704072041412806</v>
      </c>
      <c r="K280" s="33">
        <f>IF('5b.TriRandNumbers'!K274&lt;=K$1,K$4+SQRT(K$2*'5b.TriRandNumbers'!K274),K$6-SQRT(K$3*(1-'5b.TriRandNumbers'!K274)))</f>
        <v>14.416233686469242</v>
      </c>
      <c r="L280" s="32">
        <f>IF('5b.TriRandNumbers'!L274&lt;=L$1,L$4+SQRT(L$2*'5b.TriRandNumbers'!L274),L$6-SQRT(L$3*(1-'5b.TriRandNumbers'!L274)))</f>
        <v>11.474712877445192</v>
      </c>
      <c r="M280" s="31">
        <f>IF('5b.TriRandNumbers'!M274&lt;=M$1,M$4+SQRT(M$2*'5b.TriRandNumbers'!M274),M$6-SQRT(M$3*(1-'5b.TriRandNumbers'!M274)))</f>
        <v>18.127483024619533</v>
      </c>
      <c r="N280" s="36">
        <f>IF('5b.TriRandNumbers'!N274&lt;=N$1,N$4+SQRT(N$2*'5b.TriRandNumbers'!N274),N$6-SQRT(N$3*(1-'5b.TriRandNumbers'!N274)))</f>
        <v>12.269688591851269</v>
      </c>
      <c r="O280" s="35">
        <f>IF('5b.TriRandNumbers'!O274&lt;=O$1,O$4+SQRT(O$2*'5b.TriRandNumbers'!O274),O$6-SQRT(O$3*(1-'5b.TriRandNumbers'!O274)))</f>
        <v>6.8996293467577825</v>
      </c>
      <c r="P280" s="34">
        <f>IF('5b.TriRandNumbers'!P274&lt;=P$1,P$4+SQRT(P$2*'5b.TriRandNumbers'!P274),P$6-SQRT(P$3*(1-'5b.TriRandNumbers'!P274)))</f>
        <v>11.555800058866033</v>
      </c>
      <c r="Q280" s="33">
        <f>IF('5b.TriRandNumbers'!Q274&lt;=Q$1,Q$4+SQRT(Q$2*'5b.TriRandNumbers'!Q274),Q$6-SQRT(Q$3*(1-'5b.TriRandNumbers'!Q274)))</f>
        <v>16.024812935471822</v>
      </c>
      <c r="R280" s="32">
        <f>IF('5b.TriRandNumbers'!R274&lt;=R$1,R$4+SQRT(R$2*'5b.TriRandNumbers'!R274),R$6-SQRT(R$3*(1-'5b.TriRandNumbers'!R274)))</f>
        <v>12.026983085881632</v>
      </c>
      <c r="S280" s="31">
        <f>IF('5b.TriRandNumbers'!S274&lt;=S$1,S$4+SQRT(S$2*'5b.TriRandNumbers'!S274),S$6-SQRT(S$3*(1-'5b.TriRandNumbers'!S274)))</f>
        <v>16.760230754623791</v>
      </c>
      <c r="T280" s="36">
        <f>IF('5b.TriRandNumbers'!T274&lt;=T$1,T$4+SQRT(T$2*'5b.TriRandNumbers'!T274),T$6-SQRT(T$3*(1-'5b.TriRandNumbers'!T274)))</f>
        <v>16.032547211913091</v>
      </c>
      <c r="U280" s="35">
        <f>IF('5b.TriRandNumbers'!U274&lt;=U$1,U$4+SQRT(U$2*'5b.TriRandNumbers'!U274),U$6-SQRT(U$3*(1-'5b.TriRandNumbers'!U274)))</f>
        <v>9.1295619057381128</v>
      </c>
      <c r="V280" s="34">
        <f>IF('5b.TriRandNumbers'!V274&lt;=V$1,V$4+SQRT(V$2*'5b.TriRandNumbers'!V274),V$6-SQRT(V$3*(1-'5b.TriRandNumbers'!V274)))</f>
        <v>10.064037773176981</v>
      </c>
      <c r="W280" s="33">
        <f>IF('5b.TriRandNumbers'!W274&lt;=W$1,W$4+SQRT(W$2*'5b.TriRandNumbers'!W274),W$6-SQRT(W$3*(1-'5b.TriRandNumbers'!W274)))</f>
        <v>8.8490958859650029</v>
      </c>
      <c r="X280" s="32">
        <f>IF('5b.TriRandNumbers'!X274&lt;=X$1,X$4+SQRT(X$2*'5b.TriRandNumbers'!X274),X$6-SQRT(X$3*(1-'5b.TriRandNumbers'!X274)))</f>
        <v>8.9579739585367779</v>
      </c>
      <c r="Y280" s="31">
        <f>IF('5b.TriRandNumbers'!Y274&lt;=Y$1,Y$4+SQRT(Y$2*'5b.TriRandNumbers'!Y274),Y$6-SQRT(Y$3*(1-'5b.TriRandNumbers'!Y274)))</f>
        <v>9.980487299017037</v>
      </c>
    </row>
    <row r="281" spans="2:25" hidden="1" x14ac:dyDescent="0.25">
      <c r="B281" s="36">
        <f>IF('5b.TriRandNumbers'!B275&lt;=B$1,B$4+SQRT(B$2*'5b.TriRandNumbers'!B275),B$6-SQRT(B$3*(1-'5b.TriRandNumbers'!B275)))</f>
        <v>3.9808421753882293</v>
      </c>
      <c r="C281" s="35">
        <f>IF('5b.TriRandNumbers'!C275&lt;=C$1,C$4+SQRT(C$2*'5b.TriRandNumbers'!C275),C$6-SQRT(C$3*(1-'5b.TriRandNumbers'!C275)))</f>
        <v>3.0591860758932268</v>
      </c>
      <c r="D281" s="34">
        <f>IF('5b.TriRandNumbers'!D275&lt;=D$1,D$4+SQRT(D$2*'5b.TriRandNumbers'!D275),D$6-SQRT(D$3*(1-'5b.TriRandNumbers'!D275)))</f>
        <v>6.3681475732276969</v>
      </c>
      <c r="E281" s="33">
        <f>IF('5b.TriRandNumbers'!E275&lt;=E$1,E$4+SQRT(E$2*'5b.TriRandNumbers'!E275),E$6-SQRT(E$3*(1-'5b.TriRandNumbers'!E275)))</f>
        <v>4.0380272512044266</v>
      </c>
      <c r="F281" s="32">
        <f>IF('5b.TriRandNumbers'!F275&lt;=F$1,F$4+SQRT(F$2*'5b.TriRandNumbers'!F275),F$6-SQRT(F$3*(1-'5b.TriRandNumbers'!F275)))</f>
        <v>3.5606448559232868</v>
      </c>
      <c r="G281" s="31">
        <f>IF('5b.TriRandNumbers'!G275&lt;=G$1,G$4+SQRT(G$2*'5b.TriRandNumbers'!G275),G$6-SQRT(G$3*(1-'5b.TriRandNumbers'!G275)))</f>
        <v>4.5729417057204955</v>
      </c>
      <c r="H281" s="36">
        <f>IF('5b.TriRandNumbers'!H275&lt;=H$1,H$4+SQRT(H$2*'5b.TriRandNumbers'!H275),H$6-SQRT(H$3*(1-'5b.TriRandNumbers'!H275)))</f>
        <v>13.820539326568138</v>
      </c>
      <c r="I281" s="35">
        <f>IF('5b.TriRandNumbers'!I275&lt;=I$1,I$4+SQRT(I$2*'5b.TriRandNumbers'!I275),I$6-SQRT(I$3*(1-'5b.TriRandNumbers'!I275)))</f>
        <v>14.115304388120434</v>
      </c>
      <c r="J281" s="34">
        <f>IF('5b.TriRandNumbers'!J275&lt;=J$1,J$4+SQRT(J$2*'5b.TriRandNumbers'!J275),J$6-SQRT(J$3*(1-'5b.TriRandNumbers'!J275)))</f>
        <v>13.198770682747881</v>
      </c>
      <c r="K281" s="33">
        <f>IF('5b.TriRandNumbers'!K275&lt;=K$1,K$4+SQRT(K$2*'5b.TriRandNumbers'!K275),K$6-SQRT(K$3*(1-'5b.TriRandNumbers'!K275)))</f>
        <v>7.3312988308610381</v>
      </c>
      <c r="L281" s="32">
        <f>IF('5b.TriRandNumbers'!L275&lt;=L$1,L$4+SQRT(L$2*'5b.TriRandNumbers'!L275),L$6-SQRT(L$3*(1-'5b.TriRandNumbers'!L275)))</f>
        <v>17.404992023610106</v>
      </c>
      <c r="M281" s="31">
        <f>IF('5b.TriRandNumbers'!M275&lt;=M$1,M$4+SQRT(M$2*'5b.TriRandNumbers'!M275),M$6-SQRT(M$3*(1-'5b.TriRandNumbers'!M275)))</f>
        <v>13.60654658297174</v>
      </c>
      <c r="N281" s="36">
        <f>IF('5b.TriRandNumbers'!N275&lt;=N$1,N$4+SQRT(N$2*'5b.TriRandNumbers'!N275),N$6-SQRT(N$3*(1-'5b.TriRandNumbers'!N275)))</f>
        <v>10.379504708394277</v>
      </c>
      <c r="O281" s="35">
        <f>IF('5b.TriRandNumbers'!O275&lt;=O$1,O$4+SQRT(O$2*'5b.TriRandNumbers'!O275),O$6-SQRT(O$3*(1-'5b.TriRandNumbers'!O275)))</f>
        <v>8.2807826559645985</v>
      </c>
      <c r="P281" s="34">
        <f>IF('5b.TriRandNumbers'!P275&lt;=P$1,P$4+SQRT(P$2*'5b.TriRandNumbers'!P275),P$6-SQRT(P$3*(1-'5b.TriRandNumbers'!P275)))</f>
        <v>18.788613611566479</v>
      </c>
      <c r="Q281" s="33">
        <f>IF('5b.TriRandNumbers'!Q275&lt;=Q$1,Q$4+SQRT(Q$2*'5b.TriRandNumbers'!Q275),Q$6-SQRT(Q$3*(1-'5b.TriRandNumbers'!Q275)))</f>
        <v>12.337355603711782</v>
      </c>
      <c r="R281" s="32">
        <f>IF('5b.TriRandNumbers'!R275&lt;=R$1,R$4+SQRT(R$2*'5b.TriRandNumbers'!R275),R$6-SQRT(R$3*(1-'5b.TriRandNumbers'!R275)))</f>
        <v>10.706323455569654</v>
      </c>
      <c r="S281" s="31">
        <f>IF('5b.TriRandNumbers'!S275&lt;=S$1,S$4+SQRT(S$2*'5b.TriRandNumbers'!S275),S$6-SQRT(S$3*(1-'5b.TriRandNumbers'!S275)))</f>
        <v>16.824653752796241</v>
      </c>
      <c r="T281" s="36">
        <f>IF('5b.TriRandNumbers'!T275&lt;=T$1,T$4+SQRT(T$2*'5b.TriRandNumbers'!T275),T$6-SQRT(T$3*(1-'5b.TriRandNumbers'!T275)))</f>
        <v>11.570591973452116</v>
      </c>
      <c r="U281" s="35">
        <f>IF('5b.TriRandNumbers'!U275&lt;=U$1,U$4+SQRT(U$2*'5b.TriRandNumbers'!U275),U$6-SQRT(U$3*(1-'5b.TriRandNumbers'!U275)))</f>
        <v>17.007602007090686</v>
      </c>
      <c r="V281" s="34">
        <f>IF('5b.TriRandNumbers'!V275&lt;=V$1,V$4+SQRT(V$2*'5b.TriRandNumbers'!V275),V$6-SQRT(V$3*(1-'5b.TriRandNumbers'!V275)))</f>
        <v>7.8799486258084492</v>
      </c>
      <c r="W281" s="33">
        <f>IF('5b.TriRandNumbers'!W275&lt;=W$1,W$4+SQRT(W$2*'5b.TriRandNumbers'!W275),W$6-SQRT(W$3*(1-'5b.TriRandNumbers'!W275)))</f>
        <v>13.891182708465061</v>
      </c>
      <c r="X281" s="32">
        <f>IF('5b.TriRandNumbers'!X275&lt;=X$1,X$4+SQRT(X$2*'5b.TriRandNumbers'!X275),X$6-SQRT(X$3*(1-'5b.TriRandNumbers'!X275)))</f>
        <v>7.5347012882068309</v>
      </c>
      <c r="Y281" s="31">
        <f>IF('5b.TriRandNumbers'!Y275&lt;=Y$1,Y$4+SQRT(Y$2*'5b.TriRandNumbers'!Y275),Y$6-SQRT(Y$3*(1-'5b.TriRandNumbers'!Y275)))</f>
        <v>8.2822010770655581</v>
      </c>
    </row>
    <row r="282" spans="2:25" hidden="1" x14ac:dyDescent="0.25">
      <c r="B282" s="36">
        <f>IF('5b.TriRandNumbers'!B276&lt;=B$1,B$4+SQRT(B$2*'5b.TriRandNumbers'!B276),B$6-SQRT(B$3*(1-'5b.TriRandNumbers'!B276)))</f>
        <v>4.7660742152744051</v>
      </c>
      <c r="C282" s="35">
        <f>IF('5b.TriRandNumbers'!C276&lt;=C$1,C$4+SQRT(C$2*'5b.TriRandNumbers'!C276),C$6-SQRT(C$3*(1-'5b.TriRandNumbers'!C276)))</f>
        <v>2.2921286464630999</v>
      </c>
      <c r="D282" s="34">
        <f>IF('5b.TriRandNumbers'!D276&lt;=D$1,D$4+SQRT(D$2*'5b.TriRandNumbers'!D276),D$6-SQRT(D$3*(1-'5b.TriRandNumbers'!D276)))</f>
        <v>5.0248716908709721</v>
      </c>
      <c r="E282" s="33">
        <f>IF('5b.TriRandNumbers'!E276&lt;=E$1,E$4+SQRT(E$2*'5b.TriRandNumbers'!E276),E$6-SQRT(E$3*(1-'5b.TriRandNumbers'!E276)))</f>
        <v>3.7771301593957394</v>
      </c>
      <c r="F282" s="32">
        <f>IF('5b.TriRandNumbers'!F276&lt;=F$1,F$4+SQRT(F$2*'5b.TriRandNumbers'!F276),F$6-SQRT(F$3*(1-'5b.TriRandNumbers'!F276)))</f>
        <v>1.2907966390372954</v>
      </c>
      <c r="G282" s="31">
        <f>IF('5b.TriRandNumbers'!G276&lt;=G$1,G$4+SQRT(G$2*'5b.TriRandNumbers'!G276),G$6-SQRT(G$3*(1-'5b.TriRandNumbers'!G276)))</f>
        <v>2.9288359375563306</v>
      </c>
      <c r="H282" s="36">
        <f>IF('5b.TriRandNumbers'!H276&lt;=H$1,H$4+SQRT(H$2*'5b.TriRandNumbers'!H276),H$6-SQRT(H$3*(1-'5b.TriRandNumbers'!H276)))</f>
        <v>16.058888951774463</v>
      </c>
      <c r="I282" s="35">
        <f>IF('5b.TriRandNumbers'!I276&lt;=I$1,I$4+SQRT(I$2*'5b.TriRandNumbers'!I276),I$6-SQRT(I$3*(1-'5b.TriRandNumbers'!I276)))</f>
        <v>11.312005253754231</v>
      </c>
      <c r="J282" s="34">
        <f>IF('5b.TriRandNumbers'!J276&lt;=J$1,J$4+SQRT(J$2*'5b.TriRandNumbers'!J276),J$6-SQRT(J$3*(1-'5b.TriRandNumbers'!J276)))</f>
        <v>9.2866386616509651</v>
      </c>
      <c r="K282" s="33">
        <f>IF('5b.TriRandNumbers'!K276&lt;=K$1,K$4+SQRT(K$2*'5b.TriRandNumbers'!K276),K$6-SQRT(K$3*(1-'5b.TriRandNumbers'!K276)))</f>
        <v>15.241075624839365</v>
      </c>
      <c r="L282" s="32">
        <f>IF('5b.TriRandNumbers'!L276&lt;=L$1,L$4+SQRT(L$2*'5b.TriRandNumbers'!L276),L$6-SQRT(L$3*(1-'5b.TriRandNumbers'!L276)))</f>
        <v>11.728743494771885</v>
      </c>
      <c r="M282" s="31">
        <f>IF('5b.TriRandNumbers'!M276&lt;=M$1,M$4+SQRT(M$2*'5b.TriRandNumbers'!M276),M$6-SQRT(M$3*(1-'5b.TriRandNumbers'!M276)))</f>
        <v>15.345722466988835</v>
      </c>
      <c r="N282" s="36">
        <f>IF('5b.TriRandNumbers'!N276&lt;=N$1,N$4+SQRT(N$2*'5b.TriRandNumbers'!N276),N$6-SQRT(N$3*(1-'5b.TriRandNumbers'!N276)))</f>
        <v>14.117631964170947</v>
      </c>
      <c r="O282" s="35">
        <f>IF('5b.TriRandNumbers'!O276&lt;=O$1,O$4+SQRT(O$2*'5b.TriRandNumbers'!O276),O$6-SQRT(O$3*(1-'5b.TriRandNumbers'!O276)))</f>
        <v>13.492749094604074</v>
      </c>
      <c r="P282" s="34">
        <f>IF('5b.TriRandNumbers'!P276&lt;=P$1,P$4+SQRT(P$2*'5b.TriRandNumbers'!P276),P$6-SQRT(P$3*(1-'5b.TriRandNumbers'!P276)))</f>
        <v>13.190622320569199</v>
      </c>
      <c r="Q282" s="33">
        <f>IF('5b.TriRandNumbers'!Q276&lt;=Q$1,Q$4+SQRT(Q$2*'5b.TriRandNumbers'!Q276),Q$6-SQRT(Q$3*(1-'5b.TriRandNumbers'!Q276)))</f>
        <v>16.303920477140931</v>
      </c>
      <c r="R282" s="32">
        <f>IF('5b.TriRandNumbers'!R276&lt;=R$1,R$4+SQRT(R$2*'5b.TriRandNumbers'!R276),R$6-SQRT(R$3*(1-'5b.TriRandNumbers'!R276)))</f>
        <v>11.931973725636057</v>
      </c>
      <c r="S282" s="31">
        <f>IF('5b.TriRandNumbers'!S276&lt;=S$1,S$4+SQRT(S$2*'5b.TriRandNumbers'!S276),S$6-SQRT(S$3*(1-'5b.TriRandNumbers'!S276)))</f>
        <v>12.562783610155462</v>
      </c>
      <c r="T282" s="36">
        <f>IF('5b.TriRandNumbers'!T276&lt;=T$1,T$4+SQRT(T$2*'5b.TriRandNumbers'!T276),T$6-SQRT(T$3*(1-'5b.TriRandNumbers'!T276)))</f>
        <v>14.48265645304167</v>
      </c>
      <c r="U282" s="35">
        <f>IF('5b.TriRandNumbers'!U276&lt;=U$1,U$4+SQRT(U$2*'5b.TriRandNumbers'!U276),U$6-SQRT(U$3*(1-'5b.TriRandNumbers'!U276)))</f>
        <v>8.2772993678144289</v>
      </c>
      <c r="V282" s="34">
        <f>IF('5b.TriRandNumbers'!V276&lt;=V$1,V$4+SQRT(V$2*'5b.TriRandNumbers'!V276),V$6-SQRT(V$3*(1-'5b.TriRandNumbers'!V276)))</f>
        <v>11.285673167346316</v>
      </c>
      <c r="W282" s="33">
        <f>IF('5b.TriRandNumbers'!W276&lt;=W$1,W$4+SQRT(W$2*'5b.TriRandNumbers'!W276),W$6-SQRT(W$3*(1-'5b.TriRandNumbers'!W276)))</f>
        <v>13.308247641014631</v>
      </c>
      <c r="X282" s="32">
        <f>IF('5b.TriRandNumbers'!X276&lt;=X$1,X$4+SQRT(X$2*'5b.TriRandNumbers'!X276),X$6-SQRT(X$3*(1-'5b.TriRandNumbers'!X276)))</f>
        <v>12.685423256206565</v>
      </c>
      <c r="Y282" s="31">
        <f>IF('5b.TriRandNumbers'!Y276&lt;=Y$1,Y$4+SQRT(Y$2*'5b.TriRandNumbers'!Y276),Y$6-SQRT(Y$3*(1-'5b.TriRandNumbers'!Y276)))</f>
        <v>12.032706819122691</v>
      </c>
    </row>
    <row r="283" spans="2:25" hidden="1" x14ac:dyDescent="0.25">
      <c r="B283" s="36">
        <f>IF('5b.TriRandNumbers'!B277&lt;=B$1,B$4+SQRT(B$2*'5b.TriRandNumbers'!B277),B$6-SQRT(B$3*(1-'5b.TriRandNumbers'!B277)))</f>
        <v>3.8745193867927661</v>
      </c>
      <c r="C283" s="35">
        <f>IF('5b.TriRandNumbers'!C277&lt;=C$1,C$4+SQRT(C$2*'5b.TriRandNumbers'!C277),C$6-SQRT(C$3*(1-'5b.TriRandNumbers'!C277)))</f>
        <v>3.9595906434022137</v>
      </c>
      <c r="D283" s="34">
        <f>IF('5b.TriRandNumbers'!D277&lt;=D$1,D$4+SQRT(D$2*'5b.TriRandNumbers'!D277),D$6-SQRT(D$3*(1-'5b.TriRandNumbers'!D277)))</f>
        <v>6.1941663238498492</v>
      </c>
      <c r="E283" s="33">
        <f>IF('5b.TriRandNumbers'!E277&lt;=E$1,E$4+SQRT(E$2*'5b.TriRandNumbers'!E277),E$6-SQRT(E$3*(1-'5b.TriRandNumbers'!E277)))</f>
        <v>4.1741342125107117</v>
      </c>
      <c r="F283" s="32">
        <f>IF('5b.TriRandNumbers'!F277&lt;=F$1,F$4+SQRT(F$2*'5b.TriRandNumbers'!F277),F$6-SQRT(F$3*(1-'5b.TriRandNumbers'!F277)))</f>
        <v>1.7739218925355091</v>
      </c>
      <c r="G283" s="31">
        <f>IF('5b.TriRandNumbers'!G277&lt;=G$1,G$4+SQRT(G$2*'5b.TriRandNumbers'!G277),G$6-SQRT(G$3*(1-'5b.TriRandNumbers'!G277)))</f>
        <v>2.4344597713487426</v>
      </c>
      <c r="H283" s="36">
        <f>IF('5b.TriRandNumbers'!H277&lt;=H$1,H$4+SQRT(H$2*'5b.TriRandNumbers'!H277),H$6-SQRT(H$3*(1-'5b.TriRandNumbers'!H277)))</f>
        <v>7.753524954412228</v>
      </c>
      <c r="I283" s="35">
        <f>IF('5b.TriRandNumbers'!I277&lt;=I$1,I$4+SQRT(I$2*'5b.TriRandNumbers'!I277),I$6-SQRT(I$3*(1-'5b.TriRandNumbers'!I277)))</f>
        <v>13.035807842605296</v>
      </c>
      <c r="J283" s="34">
        <f>IF('5b.TriRandNumbers'!J277&lt;=J$1,J$4+SQRT(J$2*'5b.TriRandNumbers'!J277),J$6-SQRT(J$3*(1-'5b.TriRandNumbers'!J277)))</f>
        <v>13.494482107656594</v>
      </c>
      <c r="K283" s="33">
        <f>IF('5b.TriRandNumbers'!K277&lt;=K$1,K$4+SQRT(K$2*'5b.TriRandNumbers'!K277),K$6-SQRT(K$3*(1-'5b.TriRandNumbers'!K277)))</f>
        <v>10.875593418731858</v>
      </c>
      <c r="L283" s="32">
        <f>IF('5b.TriRandNumbers'!L277&lt;=L$1,L$4+SQRT(L$2*'5b.TriRandNumbers'!L277),L$6-SQRT(L$3*(1-'5b.TriRandNumbers'!L277)))</f>
        <v>8.9959992296516731</v>
      </c>
      <c r="M283" s="31">
        <f>IF('5b.TriRandNumbers'!M277&lt;=M$1,M$4+SQRT(M$2*'5b.TriRandNumbers'!M277),M$6-SQRT(M$3*(1-'5b.TriRandNumbers'!M277)))</f>
        <v>10.152211369473244</v>
      </c>
      <c r="N283" s="36">
        <f>IF('5b.TriRandNumbers'!N277&lt;=N$1,N$4+SQRT(N$2*'5b.TriRandNumbers'!N277),N$6-SQRT(N$3*(1-'5b.TriRandNumbers'!N277)))</f>
        <v>10.209866189462028</v>
      </c>
      <c r="O283" s="35">
        <f>IF('5b.TriRandNumbers'!O277&lt;=O$1,O$4+SQRT(O$2*'5b.TriRandNumbers'!O277),O$6-SQRT(O$3*(1-'5b.TriRandNumbers'!O277)))</f>
        <v>16.208178776585125</v>
      </c>
      <c r="P283" s="34">
        <f>IF('5b.TriRandNumbers'!P277&lt;=P$1,P$4+SQRT(P$2*'5b.TriRandNumbers'!P277),P$6-SQRT(P$3*(1-'5b.TriRandNumbers'!P277)))</f>
        <v>7.3885655905130667</v>
      </c>
      <c r="Q283" s="33">
        <f>IF('5b.TriRandNumbers'!Q277&lt;=Q$1,Q$4+SQRT(Q$2*'5b.TriRandNumbers'!Q277),Q$6-SQRT(Q$3*(1-'5b.TriRandNumbers'!Q277)))</f>
        <v>13.495681924309173</v>
      </c>
      <c r="R283" s="32">
        <f>IF('5b.TriRandNumbers'!R277&lt;=R$1,R$4+SQRT(R$2*'5b.TriRandNumbers'!R277),R$6-SQRT(R$3*(1-'5b.TriRandNumbers'!R277)))</f>
        <v>9.7556539612415047</v>
      </c>
      <c r="S283" s="31">
        <f>IF('5b.TriRandNumbers'!S277&lt;=S$1,S$4+SQRT(S$2*'5b.TriRandNumbers'!S277),S$6-SQRT(S$3*(1-'5b.TriRandNumbers'!S277)))</f>
        <v>9.8155073059176434</v>
      </c>
      <c r="T283" s="36">
        <f>IF('5b.TriRandNumbers'!T277&lt;=T$1,T$4+SQRT(T$2*'5b.TriRandNumbers'!T277),T$6-SQRT(T$3*(1-'5b.TriRandNumbers'!T277)))</f>
        <v>13.68194686848198</v>
      </c>
      <c r="U283" s="35">
        <f>IF('5b.TriRandNumbers'!U277&lt;=U$1,U$4+SQRT(U$2*'5b.TriRandNumbers'!U277),U$6-SQRT(U$3*(1-'5b.TriRandNumbers'!U277)))</f>
        <v>8.4501931020273204</v>
      </c>
      <c r="V283" s="34">
        <f>IF('5b.TriRandNumbers'!V277&lt;=V$1,V$4+SQRT(V$2*'5b.TriRandNumbers'!V277),V$6-SQRT(V$3*(1-'5b.TriRandNumbers'!V277)))</f>
        <v>16.203992166156301</v>
      </c>
      <c r="W283" s="33">
        <f>IF('5b.TriRandNumbers'!W277&lt;=W$1,W$4+SQRT(W$2*'5b.TriRandNumbers'!W277),W$6-SQRT(W$3*(1-'5b.TriRandNumbers'!W277)))</f>
        <v>12.402640588006403</v>
      </c>
      <c r="X283" s="32">
        <f>IF('5b.TriRandNumbers'!X277&lt;=X$1,X$4+SQRT(X$2*'5b.TriRandNumbers'!X277),X$6-SQRT(X$3*(1-'5b.TriRandNumbers'!X277)))</f>
        <v>12.268137041178372</v>
      </c>
      <c r="Y283" s="31">
        <f>IF('5b.TriRandNumbers'!Y277&lt;=Y$1,Y$4+SQRT(Y$2*'5b.TriRandNumbers'!Y277),Y$6-SQRT(Y$3*(1-'5b.TriRandNumbers'!Y277)))</f>
        <v>11.325387924981909</v>
      </c>
    </row>
    <row r="284" spans="2:25" hidden="1" x14ac:dyDescent="0.25">
      <c r="B284" s="36">
        <f>IF('5b.TriRandNumbers'!B278&lt;=B$1,B$4+SQRT(B$2*'5b.TriRandNumbers'!B278),B$6-SQRT(B$3*(1-'5b.TriRandNumbers'!B278)))</f>
        <v>3.8942517599029167</v>
      </c>
      <c r="C284" s="35">
        <f>IF('5b.TriRandNumbers'!C278&lt;=C$1,C$4+SQRT(C$2*'5b.TriRandNumbers'!C278),C$6-SQRT(C$3*(1-'5b.TriRandNumbers'!C278)))</f>
        <v>4.1699051712045545</v>
      </c>
      <c r="D284" s="34">
        <f>IF('5b.TriRandNumbers'!D278&lt;=D$1,D$4+SQRT(D$2*'5b.TriRandNumbers'!D278),D$6-SQRT(D$3*(1-'5b.TriRandNumbers'!D278)))</f>
        <v>5.6504476542662996</v>
      </c>
      <c r="E284" s="33">
        <f>IF('5b.TriRandNumbers'!E278&lt;=E$1,E$4+SQRT(E$2*'5b.TriRandNumbers'!E278),E$6-SQRT(E$3*(1-'5b.TriRandNumbers'!E278)))</f>
        <v>4.5200223208264738</v>
      </c>
      <c r="F284" s="32">
        <f>IF('5b.TriRandNumbers'!F278&lt;=F$1,F$4+SQRT(F$2*'5b.TriRandNumbers'!F278),F$6-SQRT(F$3*(1-'5b.TriRandNumbers'!F278)))</f>
        <v>2.0539952394940659</v>
      </c>
      <c r="G284" s="31">
        <f>IF('5b.TriRandNumbers'!G278&lt;=G$1,G$4+SQRT(G$2*'5b.TriRandNumbers'!G278),G$6-SQRT(G$3*(1-'5b.TriRandNumbers'!G278)))</f>
        <v>2.3721033793888924</v>
      </c>
      <c r="H284" s="36">
        <f>IF('5b.TriRandNumbers'!H278&lt;=H$1,H$4+SQRT(H$2*'5b.TriRandNumbers'!H278),H$6-SQRT(H$3*(1-'5b.TriRandNumbers'!H278)))</f>
        <v>9.5047037777704357</v>
      </c>
      <c r="I284" s="35">
        <f>IF('5b.TriRandNumbers'!I278&lt;=I$1,I$4+SQRT(I$2*'5b.TriRandNumbers'!I278),I$6-SQRT(I$3*(1-'5b.TriRandNumbers'!I278)))</f>
        <v>10.159659156561718</v>
      </c>
      <c r="J284" s="34">
        <f>IF('5b.TriRandNumbers'!J278&lt;=J$1,J$4+SQRT(J$2*'5b.TriRandNumbers'!J278),J$6-SQRT(J$3*(1-'5b.TriRandNumbers'!J278)))</f>
        <v>10.992172238372419</v>
      </c>
      <c r="K284" s="33">
        <f>IF('5b.TriRandNumbers'!K278&lt;=K$1,K$4+SQRT(K$2*'5b.TriRandNumbers'!K278),K$6-SQRT(K$3*(1-'5b.TriRandNumbers'!K278)))</f>
        <v>8.0301401950588271</v>
      </c>
      <c r="L284" s="32">
        <f>IF('5b.TriRandNumbers'!L278&lt;=L$1,L$4+SQRT(L$2*'5b.TriRandNumbers'!L278),L$6-SQRT(L$3*(1-'5b.TriRandNumbers'!L278)))</f>
        <v>6.0238748862445943</v>
      </c>
      <c r="M284" s="31">
        <f>IF('5b.TriRandNumbers'!M278&lt;=M$1,M$4+SQRT(M$2*'5b.TriRandNumbers'!M278),M$6-SQRT(M$3*(1-'5b.TriRandNumbers'!M278)))</f>
        <v>12.590987999683847</v>
      </c>
      <c r="N284" s="36">
        <f>IF('5b.TriRandNumbers'!N278&lt;=N$1,N$4+SQRT(N$2*'5b.TriRandNumbers'!N278),N$6-SQRT(N$3*(1-'5b.TriRandNumbers'!N278)))</f>
        <v>15.172318851082284</v>
      </c>
      <c r="O284" s="35">
        <f>IF('5b.TriRandNumbers'!O278&lt;=O$1,O$4+SQRT(O$2*'5b.TriRandNumbers'!O278),O$6-SQRT(O$3*(1-'5b.TriRandNumbers'!O278)))</f>
        <v>18.236343509536866</v>
      </c>
      <c r="P284" s="34">
        <f>IF('5b.TriRandNumbers'!P278&lt;=P$1,P$4+SQRT(P$2*'5b.TriRandNumbers'!P278),P$6-SQRT(P$3*(1-'5b.TriRandNumbers'!P278)))</f>
        <v>13.766238604184114</v>
      </c>
      <c r="Q284" s="33">
        <f>IF('5b.TriRandNumbers'!Q278&lt;=Q$1,Q$4+SQRT(Q$2*'5b.TriRandNumbers'!Q278),Q$6-SQRT(Q$3*(1-'5b.TriRandNumbers'!Q278)))</f>
        <v>7.4354700277488739</v>
      </c>
      <c r="R284" s="32">
        <f>IF('5b.TriRandNumbers'!R278&lt;=R$1,R$4+SQRT(R$2*'5b.TriRandNumbers'!R278),R$6-SQRT(R$3*(1-'5b.TriRandNumbers'!R278)))</f>
        <v>14.398207953740879</v>
      </c>
      <c r="S284" s="31">
        <f>IF('5b.TriRandNumbers'!S278&lt;=S$1,S$4+SQRT(S$2*'5b.TriRandNumbers'!S278),S$6-SQRT(S$3*(1-'5b.TriRandNumbers'!S278)))</f>
        <v>11.117954233860216</v>
      </c>
      <c r="T284" s="36">
        <f>IF('5b.TriRandNumbers'!T278&lt;=T$1,T$4+SQRT(T$2*'5b.TriRandNumbers'!T278),T$6-SQRT(T$3*(1-'5b.TriRandNumbers'!T278)))</f>
        <v>10.171502317086258</v>
      </c>
      <c r="U284" s="35">
        <f>IF('5b.TriRandNumbers'!U278&lt;=U$1,U$4+SQRT(U$2*'5b.TriRandNumbers'!U278),U$6-SQRT(U$3*(1-'5b.TriRandNumbers'!U278)))</f>
        <v>6.9648297832406731</v>
      </c>
      <c r="V284" s="34">
        <f>IF('5b.TriRandNumbers'!V278&lt;=V$1,V$4+SQRT(V$2*'5b.TriRandNumbers'!V278),V$6-SQRT(V$3*(1-'5b.TriRandNumbers'!V278)))</f>
        <v>8.7265707751389545</v>
      </c>
      <c r="W284" s="33">
        <f>IF('5b.TriRandNumbers'!W278&lt;=W$1,W$4+SQRT(W$2*'5b.TriRandNumbers'!W278),W$6-SQRT(W$3*(1-'5b.TriRandNumbers'!W278)))</f>
        <v>13.84007433589497</v>
      </c>
      <c r="X284" s="32">
        <f>IF('5b.TriRandNumbers'!X278&lt;=X$1,X$4+SQRT(X$2*'5b.TriRandNumbers'!X278),X$6-SQRT(X$3*(1-'5b.TriRandNumbers'!X278)))</f>
        <v>11.664414969381333</v>
      </c>
      <c r="Y284" s="31">
        <f>IF('5b.TriRandNumbers'!Y278&lt;=Y$1,Y$4+SQRT(Y$2*'5b.TriRandNumbers'!Y278),Y$6-SQRT(Y$3*(1-'5b.TriRandNumbers'!Y278)))</f>
        <v>10.335798770577897</v>
      </c>
    </row>
    <row r="285" spans="2:25" hidden="1" x14ac:dyDescent="0.25">
      <c r="B285" s="36">
        <f>IF('5b.TriRandNumbers'!B279&lt;=B$1,B$4+SQRT(B$2*'5b.TriRandNumbers'!B279),B$6-SQRT(B$3*(1-'5b.TriRandNumbers'!B279)))</f>
        <v>3.9955273159572249</v>
      </c>
      <c r="C285" s="35">
        <f>IF('5b.TriRandNumbers'!C279&lt;=C$1,C$4+SQRT(C$2*'5b.TriRandNumbers'!C279),C$6-SQRT(C$3*(1-'5b.TriRandNumbers'!C279)))</f>
        <v>2.8278474627902037</v>
      </c>
      <c r="D285" s="34">
        <f>IF('5b.TriRandNumbers'!D279&lt;=D$1,D$4+SQRT(D$2*'5b.TriRandNumbers'!D279),D$6-SQRT(D$3*(1-'5b.TriRandNumbers'!D279)))</f>
        <v>6.2230949773779436</v>
      </c>
      <c r="E285" s="33">
        <f>IF('5b.TriRandNumbers'!E279&lt;=E$1,E$4+SQRT(E$2*'5b.TriRandNumbers'!E279),E$6-SQRT(E$3*(1-'5b.TriRandNumbers'!E279)))</f>
        <v>4.0242849566875822</v>
      </c>
      <c r="F285" s="32">
        <f>IF('5b.TriRandNumbers'!F279&lt;=F$1,F$4+SQRT(F$2*'5b.TriRandNumbers'!F279),F$6-SQRT(F$3*(1-'5b.TriRandNumbers'!F279)))</f>
        <v>3.220725752009955</v>
      </c>
      <c r="G285" s="31">
        <f>IF('5b.TriRandNumbers'!G279&lt;=G$1,G$4+SQRT(G$2*'5b.TriRandNumbers'!G279),G$6-SQRT(G$3*(1-'5b.TriRandNumbers'!G279)))</f>
        <v>3.0770136035995534</v>
      </c>
      <c r="H285" s="36">
        <f>IF('5b.TriRandNumbers'!H279&lt;=H$1,H$4+SQRT(H$2*'5b.TriRandNumbers'!H279),H$6-SQRT(H$3*(1-'5b.TriRandNumbers'!H279)))</f>
        <v>8.1084997795650509</v>
      </c>
      <c r="I285" s="35">
        <f>IF('5b.TriRandNumbers'!I279&lt;=I$1,I$4+SQRT(I$2*'5b.TriRandNumbers'!I279),I$6-SQRT(I$3*(1-'5b.TriRandNumbers'!I279)))</f>
        <v>10.822307144495525</v>
      </c>
      <c r="J285" s="34">
        <f>IF('5b.TriRandNumbers'!J279&lt;=J$1,J$4+SQRT(J$2*'5b.TriRandNumbers'!J279),J$6-SQRT(J$3*(1-'5b.TriRandNumbers'!J279)))</f>
        <v>10.530751520245879</v>
      </c>
      <c r="K285" s="33">
        <f>IF('5b.TriRandNumbers'!K279&lt;=K$1,K$4+SQRT(K$2*'5b.TriRandNumbers'!K279),K$6-SQRT(K$3*(1-'5b.TriRandNumbers'!K279)))</f>
        <v>8.6141293189238777</v>
      </c>
      <c r="L285" s="32">
        <f>IF('5b.TriRandNumbers'!L279&lt;=L$1,L$4+SQRT(L$2*'5b.TriRandNumbers'!L279),L$6-SQRT(L$3*(1-'5b.TriRandNumbers'!L279)))</f>
        <v>11.183370357801593</v>
      </c>
      <c r="M285" s="31">
        <f>IF('5b.TriRandNumbers'!M279&lt;=M$1,M$4+SQRT(M$2*'5b.TriRandNumbers'!M279),M$6-SQRT(M$3*(1-'5b.TriRandNumbers'!M279)))</f>
        <v>11.47108028617242</v>
      </c>
      <c r="N285" s="36">
        <f>IF('5b.TriRandNumbers'!N279&lt;=N$1,N$4+SQRT(N$2*'5b.TriRandNumbers'!N279),N$6-SQRT(N$3*(1-'5b.TriRandNumbers'!N279)))</f>
        <v>15.621856225777181</v>
      </c>
      <c r="O285" s="35">
        <f>IF('5b.TriRandNumbers'!O279&lt;=O$1,O$4+SQRT(O$2*'5b.TriRandNumbers'!O279),O$6-SQRT(O$3*(1-'5b.TriRandNumbers'!O279)))</f>
        <v>15.106817107242119</v>
      </c>
      <c r="P285" s="34">
        <f>IF('5b.TriRandNumbers'!P279&lt;=P$1,P$4+SQRT(P$2*'5b.TriRandNumbers'!P279),P$6-SQRT(P$3*(1-'5b.TriRandNumbers'!P279)))</f>
        <v>13.763917135272953</v>
      </c>
      <c r="Q285" s="33">
        <f>IF('5b.TriRandNumbers'!Q279&lt;=Q$1,Q$4+SQRT(Q$2*'5b.TriRandNumbers'!Q279),Q$6-SQRT(Q$3*(1-'5b.TriRandNumbers'!Q279)))</f>
        <v>7.4512240851154896</v>
      </c>
      <c r="R285" s="32">
        <f>IF('5b.TriRandNumbers'!R279&lt;=R$1,R$4+SQRT(R$2*'5b.TriRandNumbers'!R279),R$6-SQRT(R$3*(1-'5b.TriRandNumbers'!R279)))</f>
        <v>11.60692420261598</v>
      </c>
      <c r="S285" s="31">
        <f>IF('5b.TriRandNumbers'!S279&lt;=S$1,S$4+SQRT(S$2*'5b.TriRandNumbers'!S279),S$6-SQRT(S$3*(1-'5b.TriRandNumbers'!S279)))</f>
        <v>10.821560724576026</v>
      </c>
      <c r="T285" s="36">
        <f>IF('5b.TriRandNumbers'!T279&lt;=T$1,T$4+SQRT(T$2*'5b.TriRandNumbers'!T279),T$6-SQRT(T$3*(1-'5b.TriRandNumbers'!T279)))</f>
        <v>11.454992216977409</v>
      </c>
      <c r="U285" s="35">
        <f>IF('5b.TriRandNumbers'!U279&lt;=U$1,U$4+SQRT(U$2*'5b.TriRandNumbers'!U279),U$6-SQRT(U$3*(1-'5b.TriRandNumbers'!U279)))</f>
        <v>13.261576752576978</v>
      </c>
      <c r="V285" s="34">
        <f>IF('5b.TriRandNumbers'!V279&lt;=V$1,V$4+SQRT(V$2*'5b.TriRandNumbers'!V279),V$6-SQRT(V$3*(1-'5b.TriRandNumbers'!V279)))</f>
        <v>15.276714445452292</v>
      </c>
      <c r="W285" s="33">
        <f>IF('5b.TriRandNumbers'!W279&lt;=W$1,W$4+SQRT(W$2*'5b.TriRandNumbers'!W279),W$6-SQRT(W$3*(1-'5b.TriRandNumbers'!W279)))</f>
        <v>10.390446161137366</v>
      </c>
      <c r="X285" s="32">
        <f>IF('5b.TriRandNumbers'!X279&lt;=X$1,X$4+SQRT(X$2*'5b.TriRandNumbers'!X279),X$6-SQRT(X$3*(1-'5b.TriRandNumbers'!X279)))</f>
        <v>9.8949407201203563</v>
      </c>
      <c r="Y285" s="31">
        <f>IF('5b.TriRandNumbers'!Y279&lt;=Y$1,Y$4+SQRT(Y$2*'5b.TriRandNumbers'!Y279),Y$6-SQRT(Y$3*(1-'5b.TriRandNumbers'!Y279)))</f>
        <v>12.21996087055355</v>
      </c>
    </row>
    <row r="286" spans="2:25" hidden="1" x14ac:dyDescent="0.25">
      <c r="B286" s="36">
        <f>IF('5b.TriRandNumbers'!B280&lt;=B$1,B$4+SQRT(B$2*'5b.TriRandNumbers'!B280),B$6-SQRT(B$3*(1-'5b.TriRandNumbers'!B280)))</f>
        <v>3.8439262610991682</v>
      </c>
      <c r="C286" s="35">
        <f>IF('5b.TriRandNumbers'!C280&lt;=C$1,C$4+SQRT(C$2*'5b.TriRandNumbers'!C280),C$6-SQRT(C$3*(1-'5b.TriRandNumbers'!C280)))</f>
        <v>2.2686949309402622</v>
      </c>
      <c r="D286" s="34">
        <f>IF('5b.TriRandNumbers'!D280&lt;=D$1,D$4+SQRT(D$2*'5b.TriRandNumbers'!D280),D$6-SQRT(D$3*(1-'5b.TriRandNumbers'!D280)))</f>
        <v>4.9119093024283602</v>
      </c>
      <c r="E286" s="33">
        <f>IF('5b.TriRandNumbers'!E280&lt;=E$1,E$4+SQRT(E$2*'5b.TriRandNumbers'!E280),E$6-SQRT(E$3*(1-'5b.TriRandNumbers'!E280)))</f>
        <v>4.4308250370600852</v>
      </c>
      <c r="F286" s="32">
        <f>IF('5b.TriRandNumbers'!F280&lt;=F$1,F$4+SQRT(F$2*'5b.TriRandNumbers'!F280),F$6-SQRT(F$3*(1-'5b.TriRandNumbers'!F280)))</f>
        <v>2.4523239159827321</v>
      </c>
      <c r="G286" s="31">
        <f>IF('5b.TriRandNumbers'!G280&lt;=G$1,G$4+SQRT(G$2*'5b.TriRandNumbers'!G280),G$6-SQRT(G$3*(1-'5b.TriRandNumbers'!G280)))</f>
        <v>3.8330498716724501</v>
      </c>
      <c r="H286" s="36">
        <f>IF('5b.TriRandNumbers'!H280&lt;=H$1,H$4+SQRT(H$2*'5b.TriRandNumbers'!H280),H$6-SQRT(H$3*(1-'5b.TriRandNumbers'!H280)))</f>
        <v>9.4384092313609145</v>
      </c>
      <c r="I286" s="35">
        <f>IF('5b.TriRandNumbers'!I280&lt;=I$1,I$4+SQRT(I$2*'5b.TriRandNumbers'!I280),I$6-SQRT(I$3*(1-'5b.TriRandNumbers'!I280)))</f>
        <v>15.396047321810782</v>
      </c>
      <c r="J286" s="34">
        <f>IF('5b.TriRandNumbers'!J280&lt;=J$1,J$4+SQRT(J$2*'5b.TriRandNumbers'!J280),J$6-SQRT(J$3*(1-'5b.TriRandNumbers'!J280)))</f>
        <v>16.203947786476395</v>
      </c>
      <c r="K286" s="33">
        <f>IF('5b.TriRandNumbers'!K280&lt;=K$1,K$4+SQRT(K$2*'5b.TriRandNumbers'!K280),K$6-SQRT(K$3*(1-'5b.TriRandNumbers'!K280)))</f>
        <v>15.881709280814249</v>
      </c>
      <c r="L286" s="32">
        <f>IF('5b.TriRandNumbers'!L280&lt;=L$1,L$4+SQRT(L$2*'5b.TriRandNumbers'!L280),L$6-SQRT(L$3*(1-'5b.TriRandNumbers'!L280)))</f>
        <v>12.036188231701423</v>
      </c>
      <c r="M286" s="31">
        <f>IF('5b.TriRandNumbers'!M280&lt;=M$1,M$4+SQRT(M$2*'5b.TriRandNumbers'!M280),M$6-SQRT(M$3*(1-'5b.TriRandNumbers'!M280)))</f>
        <v>11.795898868802501</v>
      </c>
      <c r="N286" s="36">
        <f>IF('5b.TriRandNumbers'!N280&lt;=N$1,N$4+SQRT(N$2*'5b.TriRandNumbers'!N280),N$6-SQRT(N$3*(1-'5b.TriRandNumbers'!N280)))</f>
        <v>13.447872288579152</v>
      </c>
      <c r="O286" s="35">
        <f>IF('5b.TriRandNumbers'!O280&lt;=O$1,O$4+SQRT(O$2*'5b.TriRandNumbers'!O280),O$6-SQRT(O$3*(1-'5b.TriRandNumbers'!O280)))</f>
        <v>15.063472215112785</v>
      </c>
      <c r="P286" s="34">
        <f>IF('5b.TriRandNumbers'!P280&lt;=P$1,P$4+SQRT(P$2*'5b.TriRandNumbers'!P280),P$6-SQRT(P$3*(1-'5b.TriRandNumbers'!P280)))</f>
        <v>11.445193530769419</v>
      </c>
      <c r="Q286" s="33">
        <f>IF('5b.TriRandNumbers'!Q280&lt;=Q$1,Q$4+SQRT(Q$2*'5b.TriRandNumbers'!Q280),Q$6-SQRT(Q$3*(1-'5b.TriRandNumbers'!Q280)))</f>
        <v>12.606882451499516</v>
      </c>
      <c r="R286" s="32">
        <f>IF('5b.TriRandNumbers'!R280&lt;=R$1,R$4+SQRT(R$2*'5b.TriRandNumbers'!R280),R$6-SQRT(R$3*(1-'5b.TriRandNumbers'!R280)))</f>
        <v>18.817925550561498</v>
      </c>
      <c r="S286" s="31">
        <f>IF('5b.TriRandNumbers'!S280&lt;=S$1,S$4+SQRT(S$2*'5b.TriRandNumbers'!S280),S$6-SQRT(S$3*(1-'5b.TriRandNumbers'!S280)))</f>
        <v>11.765793379800574</v>
      </c>
      <c r="T286" s="36">
        <f>IF('5b.TriRandNumbers'!T280&lt;=T$1,T$4+SQRT(T$2*'5b.TriRandNumbers'!T280),T$6-SQRT(T$3*(1-'5b.TriRandNumbers'!T280)))</f>
        <v>6.5157744987691686</v>
      </c>
      <c r="U286" s="35">
        <f>IF('5b.TriRandNumbers'!U280&lt;=U$1,U$4+SQRT(U$2*'5b.TriRandNumbers'!U280),U$6-SQRT(U$3*(1-'5b.TriRandNumbers'!U280)))</f>
        <v>11.548574217412666</v>
      </c>
      <c r="V286" s="34">
        <f>IF('5b.TriRandNumbers'!V280&lt;=V$1,V$4+SQRT(V$2*'5b.TriRandNumbers'!V280),V$6-SQRT(V$3*(1-'5b.TriRandNumbers'!V280)))</f>
        <v>10.962980495585921</v>
      </c>
      <c r="W286" s="33">
        <f>IF('5b.TriRandNumbers'!W280&lt;=W$1,W$4+SQRT(W$2*'5b.TriRandNumbers'!W280),W$6-SQRT(W$3*(1-'5b.TriRandNumbers'!W280)))</f>
        <v>16.055497115587105</v>
      </c>
      <c r="X286" s="32">
        <f>IF('5b.TriRandNumbers'!X280&lt;=X$1,X$4+SQRT(X$2*'5b.TriRandNumbers'!X280),X$6-SQRT(X$3*(1-'5b.TriRandNumbers'!X280)))</f>
        <v>7.5842454710370646</v>
      </c>
      <c r="Y286" s="31">
        <f>IF('5b.TriRandNumbers'!Y280&lt;=Y$1,Y$4+SQRT(Y$2*'5b.TriRandNumbers'!Y280),Y$6-SQRT(Y$3*(1-'5b.TriRandNumbers'!Y280)))</f>
        <v>10.104718442275018</v>
      </c>
    </row>
    <row r="287" spans="2:25" hidden="1" x14ac:dyDescent="0.25">
      <c r="B287" s="36">
        <f>IF('5b.TriRandNumbers'!B281&lt;=B$1,B$4+SQRT(B$2*'5b.TriRandNumbers'!B281),B$6-SQRT(B$3*(1-'5b.TriRandNumbers'!B281)))</f>
        <v>4.5734787245681332</v>
      </c>
      <c r="C287" s="35">
        <f>IF('5b.TriRandNumbers'!C281&lt;=C$1,C$4+SQRT(C$2*'5b.TriRandNumbers'!C281),C$6-SQRT(C$3*(1-'5b.TriRandNumbers'!C281)))</f>
        <v>2.2202325544390349</v>
      </c>
      <c r="D287" s="34">
        <f>IF('5b.TriRandNumbers'!D281&lt;=D$1,D$4+SQRT(D$2*'5b.TriRandNumbers'!D281),D$6-SQRT(D$3*(1-'5b.TriRandNumbers'!D281)))</f>
        <v>6.0893651857034952</v>
      </c>
      <c r="E287" s="33">
        <f>IF('5b.TriRandNumbers'!E281&lt;=E$1,E$4+SQRT(E$2*'5b.TriRandNumbers'!E281),E$6-SQRT(E$3*(1-'5b.TriRandNumbers'!E281)))</f>
        <v>3.4474250942750979</v>
      </c>
      <c r="F287" s="32">
        <f>IF('5b.TriRandNumbers'!F281&lt;=F$1,F$4+SQRT(F$2*'5b.TriRandNumbers'!F281),F$6-SQRT(F$3*(1-'5b.TriRandNumbers'!F281)))</f>
        <v>1.5331306042982003</v>
      </c>
      <c r="G287" s="31">
        <f>IF('5b.TriRandNumbers'!G281&lt;=G$1,G$4+SQRT(G$2*'5b.TriRandNumbers'!G281),G$6-SQRT(G$3*(1-'5b.TriRandNumbers'!G281)))</f>
        <v>2.8425248831051939</v>
      </c>
      <c r="H287" s="36">
        <f>IF('5b.TriRandNumbers'!H281&lt;=H$1,H$4+SQRT(H$2*'5b.TriRandNumbers'!H281),H$6-SQRT(H$3*(1-'5b.TriRandNumbers'!H281)))</f>
        <v>9.7206201070237785</v>
      </c>
      <c r="I287" s="35">
        <f>IF('5b.TriRandNumbers'!I281&lt;=I$1,I$4+SQRT(I$2*'5b.TriRandNumbers'!I281),I$6-SQRT(I$3*(1-'5b.TriRandNumbers'!I281)))</f>
        <v>16.766007872328672</v>
      </c>
      <c r="J287" s="34">
        <f>IF('5b.TriRandNumbers'!J281&lt;=J$1,J$4+SQRT(J$2*'5b.TriRandNumbers'!J281),J$6-SQRT(J$3*(1-'5b.TriRandNumbers'!J281)))</f>
        <v>6.2874731095020433</v>
      </c>
      <c r="K287" s="33">
        <f>IF('5b.TriRandNumbers'!K281&lt;=K$1,K$4+SQRT(K$2*'5b.TriRandNumbers'!K281),K$6-SQRT(K$3*(1-'5b.TriRandNumbers'!K281)))</f>
        <v>11.813202434107668</v>
      </c>
      <c r="L287" s="32">
        <f>IF('5b.TriRandNumbers'!L281&lt;=L$1,L$4+SQRT(L$2*'5b.TriRandNumbers'!L281),L$6-SQRT(L$3*(1-'5b.TriRandNumbers'!L281)))</f>
        <v>9.4922609376966278</v>
      </c>
      <c r="M287" s="31">
        <f>IF('5b.TriRandNumbers'!M281&lt;=M$1,M$4+SQRT(M$2*'5b.TriRandNumbers'!M281),M$6-SQRT(M$3*(1-'5b.TriRandNumbers'!M281)))</f>
        <v>8.3822745429979157</v>
      </c>
      <c r="N287" s="36">
        <f>IF('5b.TriRandNumbers'!N281&lt;=N$1,N$4+SQRT(N$2*'5b.TriRandNumbers'!N281),N$6-SQRT(N$3*(1-'5b.TriRandNumbers'!N281)))</f>
        <v>8.122310715630455</v>
      </c>
      <c r="O287" s="35">
        <f>IF('5b.TriRandNumbers'!O281&lt;=O$1,O$4+SQRT(O$2*'5b.TriRandNumbers'!O281),O$6-SQRT(O$3*(1-'5b.TriRandNumbers'!O281)))</f>
        <v>10.588567345685632</v>
      </c>
      <c r="P287" s="34">
        <f>IF('5b.TriRandNumbers'!P281&lt;=P$1,P$4+SQRT(P$2*'5b.TriRandNumbers'!P281),P$6-SQRT(P$3*(1-'5b.TriRandNumbers'!P281)))</f>
        <v>13.135676762024296</v>
      </c>
      <c r="Q287" s="33">
        <f>IF('5b.TriRandNumbers'!Q281&lt;=Q$1,Q$4+SQRT(Q$2*'5b.TriRandNumbers'!Q281),Q$6-SQRT(Q$3*(1-'5b.TriRandNumbers'!Q281)))</f>
        <v>15.955679869731126</v>
      </c>
      <c r="R287" s="32">
        <f>IF('5b.TriRandNumbers'!R281&lt;=R$1,R$4+SQRT(R$2*'5b.TriRandNumbers'!R281),R$6-SQRT(R$3*(1-'5b.TriRandNumbers'!R281)))</f>
        <v>15.744349186011824</v>
      </c>
      <c r="S287" s="31">
        <f>IF('5b.TriRandNumbers'!S281&lt;=S$1,S$4+SQRT(S$2*'5b.TriRandNumbers'!S281),S$6-SQRT(S$3*(1-'5b.TriRandNumbers'!S281)))</f>
        <v>8.8582233795126868</v>
      </c>
      <c r="T287" s="36">
        <f>IF('5b.TriRandNumbers'!T281&lt;=T$1,T$4+SQRT(T$2*'5b.TriRandNumbers'!T281),T$6-SQRT(T$3*(1-'5b.TriRandNumbers'!T281)))</f>
        <v>17.164341701759952</v>
      </c>
      <c r="U287" s="35">
        <f>IF('5b.TriRandNumbers'!U281&lt;=U$1,U$4+SQRT(U$2*'5b.TriRandNumbers'!U281),U$6-SQRT(U$3*(1-'5b.TriRandNumbers'!U281)))</f>
        <v>14.729911686060596</v>
      </c>
      <c r="V287" s="34">
        <f>IF('5b.TriRandNumbers'!V281&lt;=V$1,V$4+SQRT(V$2*'5b.TriRandNumbers'!V281),V$6-SQRT(V$3*(1-'5b.TriRandNumbers'!V281)))</f>
        <v>14.654916083960362</v>
      </c>
      <c r="W287" s="33">
        <f>IF('5b.TriRandNumbers'!W281&lt;=W$1,W$4+SQRT(W$2*'5b.TriRandNumbers'!W281),W$6-SQRT(W$3*(1-'5b.TriRandNumbers'!W281)))</f>
        <v>10.17579655759501</v>
      </c>
      <c r="X287" s="32">
        <f>IF('5b.TriRandNumbers'!X281&lt;=X$1,X$4+SQRT(X$2*'5b.TriRandNumbers'!X281),X$6-SQRT(X$3*(1-'5b.TriRandNumbers'!X281)))</f>
        <v>9.9649974839187081</v>
      </c>
      <c r="Y287" s="31">
        <f>IF('5b.TriRandNumbers'!Y281&lt;=Y$1,Y$4+SQRT(Y$2*'5b.TriRandNumbers'!Y281),Y$6-SQRT(Y$3*(1-'5b.TriRandNumbers'!Y281)))</f>
        <v>8.0057806718029543</v>
      </c>
    </row>
    <row r="288" spans="2:25" hidden="1" x14ac:dyDescent="0.25">
      <c r="B288" s="36">
        <f>IF('5b.TriRandNumbers'!B282&lt;=B$1,B$4+SQRT(B$2*'5b.TriRandNumbers'!B282),B$6-SQRT(B$3*(1-'5b.TriRandNumbers'!B282)))</f>
        <v>3.8946661422247479</v>
      </c>
      <c r="C288" s="35">
        <f>IF('5b.TriRandNumbers'!C282&lt;=C$1,C$4+SQRT(C$2*'5b.TriRandNumbers'!C282),C$6-SQRT(C$3*(1-'5b.TriRandNumbers'!C282)))</f>
        <v>2.8291429666726255</v>
      </c>
      <c r="D288" s="34">
        <f>IF('5b.TriRandNumbers'!D282&lt;=D$1,D$4+SQRT(D$2*'5b.TriRandNumbers'!D282),D$6-SQRT(D$3*(1-'5b.TriRandNumbers'!D282)))</f>
        <v>6.1050543475359635</v>
      </c>
      <c r="E288" s="33">
        <f>IF('5b.TriRandNumbers'!E282&lt;=E$1,E$4+SQRT(E$2*'5b.TriRandNumbers'!E282),E$6-SQRT(E$3*(1-'5b.TriRandNumbers'!E282)))</f>
        <v>3.9784089297653806</v>
      </c>
      <c r="F288" s="32">
        <f>IF('5b.TriRandNumbers'!F282&lt;=F$1,F$4+SQRT(F$2*'5b.TriRandNumbers'!F282),F$6-SQRT(F$3*(1-'5b.TriRandNumbers'!F282)))</f>
        <v>2.0432058926497803</v>
      </c>
      <c r="G288" s="31">
        <f>IF('5b.TriRandNumbers'!G282&lt;=G$1,G$4+SQRT(G$2*'5b.TriRandNumbers'!G282),G$6-SQRT(G$3*(1-'5b.TriRandNumbers'!G282)))</f>
        <v>3.2062734991819442</v>
      </c>
      <c r="H288" s="36">
        <f>IF('5b.TriRandNumbers'!H282&lt;=H$1,H$4+SQRT(H$2*'5b.TriRandNumbers'!H282),H$6-SQRT(H$3*(1-'5b.TriRandNumbers'!H282)))</f>
        <v>17.615400535602259</v>
      </c>
      <c r="I288" s="35">
        <f>IF('5b.TriRandNumbers'!I282&lt;=I$1,I$4+SQRT(I$2*'5b.TriRandNumbers'!I282),I$6-SQRT(I$3*(1-'5b.TriRandNumbers'!I282)))</f>
        <v>15.754085254494527</v>
      </c>
      <c r="J288" s="34">
        <f>IF('5b.TriRandNumbers'!J282&lt;=J$1,J$4+SQRT(J$2*'5b.TriRandNumbers'!J282),J$6-SQRT(J$3*(1-'5b.TriRandNumbers'!J282)))</f>
        <v>7.1257884092363781</v>
      </c>
      <c r="K288" s="33">
        <f>IF('5b.TriRandNumbers'!K282&lt;=K$1,K$4+SQRT(K$2*'5b.TriRandNumbers'!K282),K$6-SQRT(K$3*(1-'5b.TriRandNumbers'!K282)))</f>
        <v>8.4691139440561969</v>
      </c>
      <c r="L288" s="32">
        <f>IF('5b.TriRandNumbers'!L282&lt;=L$1,L$4+SQRT(L$2*'5b.TriRandNumbers'!L282),L$6-SQRT(L$3*(1-'5b.TriRandNumbers'!L282)))</f>
        <v>7.6338427517251226</v>
      </c>
      <c r="M288" s="31">
        <f>IF('5b.TriRandNumbers'!M282&lt;=M$1,M$4+SQRT(M$2*'5b.TriRandNumbers'!M282),M$6-SQRT(M$3*(1-'5b.TriRandNumbers'!M282)))</f>
        <v>12.765570846751125</v>
      </c>
      <c r="N288" s="36">
        <f>IF('5b.TriRandNumbers'!N282&lt;=N$1,N$4+SQRT(N$2*'5b.TriRandNumbers'!N282),N$6-SQRT(N$3*(1-'5b.TriRandNumbers'!N282)))</f>
        <v>13.446476787136451</v>
      </c>
      <c r="O288" s="35">
        <f>IF('5b.TriRandNumbers'!O282&lt;=O$1,O$4+SQRT(O$2*'5b.TriRandNumbers'!O282),O$6-SQRT(O$3*(1-'5b.TriRandNumbers'!O282)))</f>
        <v>13.037826979692337</v>
      </c>
      <c r="P288" s="34">
        <f>IF('5b.TriRandNumbers'!P282&lt;=P$1,P$4+SQRT(P$2*'5b.TriRandNumbers'!P282),P$6-SQRT(P$3*(1-'5b.TriRandNumbers'!P282)))</f>
        <v>15.583724068286301</v>
      </c>
      <c r="Q288" s="33">
        <f>IF('5b.TriRandNumbers'!Q282&lt;=Q$1,Q$4+SQRT(Q$2*'5b.TriRandNumbers'!Q282),Q$6-SQRT(Q$3*(1-'5b.TriRandNumbers'!Q282)))</f>
        <v>12.793823452086301</v>
      </c>
      <c r="R288" s="32">
        <f>IF('5b.TriRandNumbers'!R282&lt;=R$1,R$4+SQRT(R$2*'5b.TriRandNumbers'!R282),R$6-SQRT(R$3*(1-'5b.TriRandNumbers'!R282)))</f>
        <v>12.1278303784845</v>
      </c>
      <c r="S288" s="31">
        <f>IF('5b.TriRandNumbers'!S282&lt;=S$1,S$4+SQRT(S$2*'5b.TriRandNumbers'!S282),S$6-SQRT(S$3*(1-'5b.TriRandNumbers'!S282)))</f>
        <v>10.024889646946397</v>
      </c>
      <c r="T288" s="36">
        <f>IF('5b.TriRandNumbers'!T282&lt;=T$1,T$4+SQRT(T$2*'5b.TriRandNumbers'!T282),T$6-SQRT(T$3*(1-'5b.TriRandNumbers'!T282)))</f>
        <v>11.98216932705119</v>
      </c>
      <c r="U288" s="35">
        <f>IF('5b.TriRandNumbers'!U282&lt;=U$1,U$4+SQRT(U$2*'5b.TriRandNumbers'!U282),U$6-SQRT(U$3*(1-'5b.TriRandNumbers'!U282)))</f>
        <v>11.993578638840237</v>
      </c>
      <c r="V288" s="34">
        <f>IF('5b.TriRandNumbers'!V282&lt;=V$1,V$4+SQRT(V$2*'5b.TriRandNumbers'!V282),V$6-SQRT(V$3*(1-'5b.TriRandNumbers'!V282)))</f>
        <v>5.9423559738838296</v>
      </c>
      <c r="W288" s="33">
        <f>IF('5b.TriRandNumbers'!W282&lt;=W$1,W$4+SQRT(W$2*'5b.TriRandNumbers'!W282),W$6-SQRT(W$3*(1-'5b.TriRandNumbers'!W282)))</f>
        <v>13.16796239199946</v>
      </c>
      <c r="X288" s="32">
        <f>IF('5b.TriRandNumbers'!X282&lt;=X$1,X$4+SQRT(X$2*'5b.TriRandNumbers'!X282),X$6-SQRT(X$3*(1-'5b.TriRandNumbers'!X282)))</f>
        <v>7.699229722464219</v>
      </c>
      <c r="Y288" s="31">
        <f>IF('5b.TriRandNumbers'!Y282&lt;=Y$1,Y$4+SQRT(Y$2*'5b.TriRandNumbers'!Y282),Y$6-SQRT(Y$3*(1-'5b.TriRandNumbers'!Y282)))</f>
        <v>10.397033839396585</v>
      </c>
    </row>
    <row r="289" spans="2:25" hidden="1" x14ac:dyDescent="0.25">
      <c r="B289" s="36">
        <f>IF('5b.TriRandNumbers'!B283&lt;=B$1,B$4+SQRT(B$2*'5b.TriRandNumbers'!B283),B$6-SQRT(B$3*(1-'5b.TriRandNumbers'!B283)))</f>
        <v>3.8605442358240873</v>
      </c>
      <c r="C289" s="35">
        <f>IF('5b.TriRandNumbers'!C283&lt;=C$1,C$4+SQRT(C$2*'5b.TriRandNumbers'!C283),C$6-SQRT(C$3*(1-'5b.TriRandNumbers'!C283)))</f>
        <v>3.0046397842016015</v>
      </c>
      <c r="D289" s="34">
        <f>IF('5b.TriRandNumbers'!D283&lt;=D$1,D$4+SQRT(D$2*'5b.TriRandNumbers'!D283),D$6-SQRT(D$3*(1-'5b.TriRandNumbers'!D283)))</f>
        <v>5.0757848849194156</v>
      </c>
      <c r="E289" s="33">
        <f>IF('5b.TriRandNumbers'!E283&lt;=E$1,E$4+SQRT(E$2*'5b.TriRandNumbers'!E283),E$6-SQRT(E$3*(1-'5b.TriRandNumbers'!E283)))</f>
        <v>4.4603181427177274</v>
      </c>
      <c r="F289" s="32">
        <f>IF('5b.TriRandNumbers'!F283&lt;=F$1,F$4+SQRT(F$2*'5b.TriRandNumbers'!F283),F$6-SQRT(F$3*(1-'5b.TriRandNumbers'!F283)))</f>
        <v>1.9957192475599255</v>
      </c>
      <c r="G289" s="31">
        <f>IF('5b.TriRandNumbers'!G283&lt;=G$1,G$4+SQRT(G$2*'5b.TriRandNumbers'!G283),G$6-SQRT(G$3*(1-'5b.TriRandNumbers'!G283)))</f>
        <v>3.0632359962798326</v>
      </c>
      <c r="H289" s="36">
        <f>IF('5b.TriRandNumbers'!H283&lt;=H$1,H$4+SQRT(H$2*'5b.TriRandNumbers'!H283),H$6-SQRT(H$3*(1-'5b.TriRandNumbers'!H283)))</f>
        <v>11.78357806469206</v>
      </c>
      <c r="I289" s="35">
        <f>IF('5b.TriRandNumbers'!I283&lt;=I$1,I$4+SQRT(I$2*'5b.TriRandNumbers'!I283),I$6-SQRT(I$3*(1-'5b.TriRandNumbers'!I283)))</f>
        <v>10.352618882400391</v>
      </c>
      <c r="J289" s="34">
        <f>IF('5b.TriRandNumbers'!J283&lt;=J$1,J$4+SQRT(J$2*'5b.TriRandNumbers'!J283),J$6-SQRT(J$3*(1-'5b.TriRandNumbers'!J283)))</f>
        <v>8.3596130558168174</v>
      </c>
      <c r="K289" s="33">
        <f>IF('5b.TriRandNumbers'!K283&lt;=K$1,K$4+SQRT(K$2*'5b.TriRandNumbers'!K283),K$6-SQRT(K$3*(1-'5b.TriRandNumbers'!K283)))</f>
        <v>8.3797672668460663</v>
      </c>
      <c r="L289" s="32">
        <f>IF('5b.TriRandNumbers'!L283&lt;=L$1,L$4+SQRT(L$2*'5b.TriRandNumbers'!L283),L$6-SQRT(L$3*(1-'5b.TriRandNumbers'!L283)))</f>
        <v>11.496186729000362</v>
      </c>
      <c r="M289" s="31">
        <f>IF('5b.TriRandNumbers'!M283&lt;=M$1,M$4+SQRT(M$2*'5b.TriRandNumbers'!M283),M$6-SQRT(M$3*(1-'5b.TriRandNumbers'!M283)))</f>
        <v>12.753892061717751</v>
      </c>
      <c r="N289" s="36">
        <f>IF('5b.TriRandNumbers'!N283&lt;=N$1,N$4+SQRT(N$2*'5b.TriRandNumbers'!N283),N$6-SQRT(N$3*(1-'5b.TriRandNumbers'!N283)))</f>
        <v>8.885546584902988</v>
      </c>
      <c r="O289" s="35">
        <f>IF('5b.TriRandNumbers'!O283&lt;=O$1,O$4+SQRT(O$2*'5b.TriRandNumbers'!O283),O$6-SQRT(O$3*(1-'5b.TriRandNumbers'!O283)))</f>
        <v>12.629883533771023</v>
      </c>
      <c r="P289" s="34">
        <f>IF('5b.TriRandNumbers'!P283&lt;=P$1,P$4+SQRT(P$2*'5b.TriRandNumbers'!P283),P$6-SQRT(P$3*(1-'5b.TriRandNumbers'!P283)))</f>
        <v>12.796801593410457</v>
      </c>
      <c r="Q289" s="33">
        <f>IF('5b.TriRandNumbers'!Q283&lt;=Q$1,Q$4+SQRT(Q$2*'5b.TriRandNumbers'!Q283),Q$6-SQRT(Q$3*(1-'5b.TriRandNumbers'!Q283)))</f>
        <v>12.38820703367182</v>
      </c>
      <c r="R289" s="32">
        <f>IF('5b.TriRandNumbers'!R283&lt;=R$1,R$4+SQRT(R$2*'5b.TriRandNumbers'!R283),R$6-SQRT(R$3*(1-'5b.TriRandNumbers'!R283)))</f>
        <v>15.911030441721184</v>
      </c>
      <c r="S289" s="31">
        <f>IF('5b.TriRandNumbers'!S283&lt;=S$1,S$4+SQRT(S$2*'5b.TriRandNumbers'!S283),S$6-SQRT(S$3*(1-'5b.TriRandNumbers'!S283)))</f>
        <v>8.4832197576513408</v>
      </c>
      <c r="T289" s="36">
        <f>IF('5b.TriRandNumbers'!T283&lt;=T$1,T$4+SQRT(T$2*'5b.TriRandNumbers'!T283),T$6-SQRT(T$3*(1-'5b.TriRandNumbers'!T283)))</f>
        <v>13.602825124163655</v>
      </c>
      <c r="U289" s="35">
        <f>IF('5b.TriRandNumbers'!U283&lt;=U$1,U$4+SQRT(U$2*'5b.TriRandNumbers'!U283),U$6-SQRT(U$3*(1-'5b.TriRandNumbers'!U283)))</f>
        <v>16.092083722366286</v>
      </c>
      <c r="V289" s="34">
        <f>IF('5b.TriRandNumbers'!V283&lt;=V$1,V$4+SQRT(V$2*'5b.TriRandNumbers'!V283),V$6-SQRT(V$3*(1-'5b.TriRandNumbers'!V283)))</f>
        <v>15.396373233188811</v>
      </c>
      <c r="W289" s="33">
        <f>IF('5b.TriRandNumbers'!W283&lt;=W$1,W$4+SQRT(W$2*'5b.TriRandNumbers'!W283),W$6-SQRT(W$3*(1-'5b.TriRandNumbers'!W283)))</f>
        <v>8.3181447745187818</v>
      </c>
      <c r="X289" s="32">
        <f>IF('5b.TriRandNumbers'!X283&lt;=X$1,X$4+SQRT(X$2*'5b.TriRandNumbers'!X283),X$6-SQRT(X$3*(1-'5b.TriRandNumbers'!X283)))</f>
        <v>10.800098136909076</v>
      </c>
      <c r="Y289" s="31">
        <f>IF('5b.TriRandNumbers'!Y283&lt;=Y$1,Y$4+SQRT(Y$2*'5b.TriRandNumbers'!Y283),Y$6-SQRT(Y$3*(1-'5b.TriRandNumbers'!Y283)))</f>
        <v>12.831474477286354</v>
      </c>
    </row>
    <row r="290" spans="2:25" hidden="1" x14ac:dyDescent="0.25">
      <c r="B290" s="36">
        <f>IF('5b.TriRandNumbers'!B284&lt;=B$1,B$4+SQRT(B$2*'5b.TriRandNumbers'!B284),B$6-SQRT(B$3*(1-'5b.TriRandNumbers'!B284)))</f>
        <v>5.1477621696444649</v>
      </c>
      <c r="C290" s="35">
        <f>IF('5b.TriRandNumbers'!C284&lt;=C$1,C$4+SQRT(C$2*'5b.TriRandNumbers'!C284),C$6-SQRT(C$3*(1-'5b.TriRandNumbers'!C284)))</f>
        <v>2.2221093342377545</v>
      </c>
      <c r="D290" s="34">
        <f>IF('5b.TriRandNumbers'!D284&lt;=D$1,D$4+SQRT(D$2*'5b.TriRandNumbers'!D284),D$6-SQRT(D$3*(1-'5b.TriRandNumbers'!D284)))</f>
        <v>4.3768876131903074</v>
      </c>
      <c r="E290" s="33">
        <f>IF('5b.TriRandNumbers'!E284&lt;=E$1,E$4+SQRT(E$2*'5b.TriRandNumbers'!E284),E$6-SQRT(E$3*(1-'5b.TriRandNumbers'!E284)))</f>
        <v>4.0357243156177409</v>
      </c>
      <c r="F290" s="32">
        <f>IF('5b.TriRandNumbers'!F284&lt;=F$1,F$4+SQRT(F$2*'5b.TriRandNumbers'!F284),F$6-SQRT(F$3*(1-'5b.TriRandNumbers'!F284)))</f>
        <v>2.1157012001265594</v>
      </c>
      <c r="G290" s="31">
        <f>IF('5b.TriRandNumbers'!G284&lt;=G$1,G$4+SQRT(G$2*'5b.TriRandNumbers'!G284),G$6-SQRT(G$3*(1-'5b.TriRandNumbers'!G284)))</f>
        <v>3.8921152636349086</v>
      </c>
      <c r="H290" s="36">
        <f>IF('5b.TriRandNumbers'!H284&lt;=H$1,H$4+SQRT(H$2*'5b.TriRandNumbers'!H284),H$6-SQRT(H$3*(1-'5b.TriRandNumbers'!H284)))</f>
        <v>9.4583931482322168</v>
      </c>
      <c r="I290" s="35">
        <f>IF('5b.TriRandNumbers'!I284&lt;=I$1,I$4+SQRT(I$2*'5b.TriRandNumbers'!I284),I$6-SQRT(I$3*(1-'5b.TriRandNumbers'!I284)))</f>
        <v>10.148604585230292</v>
      </c>
      <c r="J290" s="34">
        <f>IF('5b.TriRandNumbers'!J284&lt;=J$1,J$4+SQRT(J$2*'5b.TriRandNumbers'!J284),J$6-SQRT(J$3*(1-'5b.TriRandNumbers'!J284)))</f>
        <v>13.977776901645989</v>
      </c>
      <c r="K290" s="33">
        <f>IF('5b.TriRandNumbers'!K284&lt;=K$1,K$4+SQRT(K$2*'5b.TriRandNumbers'!K284),K$6-SQRT(K$3*(1-'5b.TriRandNumbers'!K284)))</f>
        <v>13.981881081154198</v>
      </c>
      <c r="L290" s="32">
        <f>IF('5b.TriRandNumbers'!L284&lt;=L$1,L$4+SQRT(L$2*'5b.TriRandNumbers'!L284),L$6-SQRT(L$3*(1-'5b.TriRandNumbers'!L284)))</f>
        <v>10.238785052188748</v>
      </c>
      <c r="M290" s="31">
        <f>IF('5b.TriRandNumbers'!M284&lt;=M$1,M$4+SQRT(M$2*'5b.TriRandNumbers'!M284),M$6-SQRT(M$3*(1-'5b.TriRandNumbers'!M284)))</f>
        <v>8.9017461464182421</v>
      </c>
      <c r="N290" s="36">
        <f>IF('5b.TriRandNumbers'!N284&lt;=N$1,N$4+SQRT(N$2*'5b.TriRandNumbers'!N284),N$6-SQRT(N$3*(1-'5b.TriRandNumbers'!N284)))</f>
        <v>8.6305994856280854</v>
      </c>
      <c r="O290" s="35">
        <f>IF('5b.TriRandNumbers'!O284&lt;=O$1,O$4+SQRT(O$2*'5b.TriRandNumbers'!O284),O$6-SQRT(O$3*(1-'5b.TriRandNumbers'!O284)))</f>
        <v>12.466887600132516</v>
      </c>
      <c r="P290" s="34">
        <f>IF('5b.TriRandNumbers'!P284&lt;=P$1,P$4+SQRT(P$2*'5b.TriRandNumbers'!P284),P$6-SQRT(P$3*(1-'5b.TriRandNumbers'!P284)))</f>
        <v>9.3361711157735368</v>
      </c>
      <c r="Q290" s="33">
        <f>IF('5b.TriRandNumbers'!Q284&lt;=Q$1,Q$4+SQRT(Q$2*'5b.TriRandNumbers'!Q284),Q$6-SQRT(Q$3*(1-'5b.TriRandNumbers'!Q284)))</f>
        <v>7.4902218854671538</v>
      </c>
      <c r="R290" s="32">
        <f>IF('5b.TriRandNumbers'!R284&lt;=R$1,R$4+SQRT(R$2*'5b.TriRandNumbers'!R284),R$6-SQRT(R$3*(1-'5b.TriRandNumbers'!R284)))</f>
        <v>13.041861933472504</v>
      </c>
      <c r="S290" s="31">
        <f>IF('5b.TriRandNumbers'!S284&lt;=S$1,S$4+SQRT(S$2*'5b.TriRandNumbers'!S284),S$6-SQRT(S$3*(1-'5b.TriRandNumbers'!S284)))</f>
        <v>12.257210275663384</v>
      </c>
      <c r="T290" s="36">
        <f>IF('5b.TriRandNumbers'!T284&lt;=T$1,T$4+SQRT(T$2*'5b.TriRandNumbers'!T284),T$6-SQRT(T$3*(1-'5b.TriRandNumbers'!T284)))</f>
        <v>11.304699111664959</v>
      </c>
      <c r="U290" s="35">
        <f>IF('5b.TriRandNumbers'!U284&lt;=U$1,U$4+SQRT(U$2*'5b.TriRandNumbers'!U284),U$6-SQRT(U$3*(1-'5b.TriRandNumbers'!U284)))</f>
        <v>6.5110743565712612</v>
      </c>
      <c r="V290" s="34">
        <f>IF('5b.TriRandNumbers'!V284&lt;=V$1,V$4+SQRT(V$2*'5b.TriRandNumbers'!V284),V$6-SQRT(V$3*(1-'5b.TriRandNumbers'!V284)))</f>
        <v>7.7369353413205912</v>
      </c>
      <c r="W290" s="33">
        <f>IF('5b.TriRandNumbers'!W284&lt;=W$1,W$4+SQRT(W$2*'5b.TriRandNumbers'!W284),W$6-SQRT(W$3*(1-'5b.TriRandNumbers'!W284)))</f>
        <v>9.5668157968694647</v>
      </c>
      <c r="X290" s="32">
        <f>IF('5b.TriRandNumbers'!X284&lt;=X$1,X$4+SQRT(X$2*'5b.TriRandNumbers'!X284),X$6-SQRT(X$3*(1-'5b.TriRandNumbers'!X284)))</f>
        <v>14.724407837059449</v>
      </c>
      <c r="Y290" s="31">
        <f>IF('5b.TriRandNumbers'!Y284&lt;=Y$1,Y$4+SQRT(Y$2*'5b.TriRandNumbers'!Y284),Y$6-SQRT(Y$3*(1-'5b.TriRandNumbers'!Y284)))</f>
        <v>7.5341973006118756</v>
      </c>
    </row>
    <row r="291" spans="2:25" hidden="1" x14ac:dyDescent="0.25">
      <c r="B291" s="36">
        <f>IF('5b.TriRandNumbers'!B285&lt;=B$1,B$4+SQRT(B$2*'5b.TriRandNumbers'!B285),B$6-SQRT(B$3*(1-'5b.TriRandNumbers'!B285)))</f>
        <v>3.6272319800942951</v>
      </c>
      <c r="C291" s="35">
        <f>IF('5b.TriRandNumbers'!C285&lt;=C$1,C$4+SQRT(C$2*'5b.TriRandNumbers'!C285),C$6-SQRT(C$3*(1-'5b.TriRandNumbers'!C285)))</f>
        <v>3.68427021772795</v>
      </c>
      <c r="D291" s="34">
        <f>IF('5b.TriRandNumbers'!D285&lt;=D$1,D$4+SQRT(D$2*'5b.TriRandNumbers'!D285),D$6-SQRT(D$3*(1-'5b.TriRandNumbers'!D285)))</f>
        <v>6.2167553179036883</v>
      </c>
      <c r="E291" s="33">
        <f>IF('5b.TriRandNumbers'!E285&lt;=E$1,E$4+SQRT(E$2*'5b.TriRandNumbers'!E285),E$6-SQRT(E$3*(1-'5b.TriRandNumbers'!E285)))</f>
        <v>4.10239663396335</v>
      </c>
      <c r="F291" s="32">
        <f>IF('5b.TriRandNumbers'!F285&lt;=F$1,F$4+SQRT(F$2*'5b.TriRandNumbers'!F285),F$6-SQRT(F$3*(1-'5b.TriRandNumbers'!F285)))</f>
        <v>2.4398059860783565</v>
      </c>
      <c r="G291" s="31">
        <f>IF('5b.TriRandNumbers'!G285&lt;=G$1,G$4+SQRT(G$2*'5b.TriRandNumbers'!G285),G$6-SQRT(G$3*(1-'5b.TriRandNumbers'!G285)))</f>
        <v>3.2237358590698055</v>
      </c>
      <c r="H291" s="36">
        <f>IF('5b.TriRandNumbers'!H285&lt;=H$1,H$4+SQRT(H$2*'5b.TriRandNumbers'!H285),H$6-SQRT(H$3*(1-'5b.TriRandNumbers'!H285)))</f>
        <v>12.038172885797525</v>
      </c>
      <c r="I291" s="35">
        <f>IF('5b.TriRandNumbers'!I285&lt;=I$1,I$4+SQRT(I$2*'5b.TriRandNumbers'!I285),I$6-SQRT(I$3*(1-'5b.TriRandNumbers'!I285)))</f>
        <v>14.42793125771508</v>
      </c>
      <c r="J291" s="34">
        <f>IF('5b.TriRandNumbers'!J285&lt;=J$1,J$4+SQRT(J$2*'5b.TriRandNumbers'!J285),J$6-SQRT(J$3*(1-'5b.TriRandNumbers'!J285)))</f>
        <v>10.431289821225096</v>
      </c>
      <c r="K291" s="33">
        <f>IF('5b.TriRandNumbers'!K285&lt;=K$1,K$4+SQRT(K$2*'5b.TriRandNumbers'!K285),K$6-SQRT(K$3*(1-'5b.TriRandNumbers'!K285)))</f>
        <v>7.3104595418625244</v>
      </c>
      <c r="L291" s="32">
        <f>IF('5b.TriRandNumbers'!L285&lt;=L$1,L$4+SQRT(L$2*'5b.TriRandNumbers'!L285),L$6-SQRT(L$3*(1-'5b.TriRandNumbers'!L285)))</f>
        <v>12.012290361351248</v>
      </c>
      <c r="M291" s="31">
        <f>IF('5b.TriRandNumbers'!M285&lt;=M$1,M$4+SQRT(M$2*'5b.TriRandNumbers'!M285),M$6-SQRT(M$3*(1-'5b.TriRandNumbers'!M285)))</f>
        <v>15.946178161891599</v>
      </c>
      <c r="N291" s="36">
        <f>IF('5b.TriRandNumbers'!N285&lt;=N$1,N$4+SQRT(N$2*'5b.TriRandNumbers'!N285),N$6-SQRT(N$3*(1-'5b.TriRandNumbers'!N285)))</f>
        <v>12.718442886969283</v>
      </c>
      <c r="O291" s="35">
        <f>IF('5b.TriRandNumbers'!O285&lt;=O$1,O$4+SQRT(O$2*'5b.TriRandNumbers'!O285),O$6-SQRT(O$3*(1-'5b.TriRandNumbers'!O285)))</f>
        <v>12.754802098799498</v>
      </c>
      <c r="P291" s="34">
        <f>IF('5b.TriRandNumbers'!P285&lt;=P$1,P$4+SQRT(P$2*'5b.TriRandNumbers'!P285),P$6-SQRT(P$3*(1-'5b.TriRandNumbers'!P285)))</f>
        <v>13.384030080676624</v>
      </c>
      <c r="Q291" s="33">
        <f>IF('5b.TriRandNumbers'!Q285&lt;=Q$1,Q$4+SQRT(Q$2*'5b.TriRandNumbers'!Q285),Q$6-SQRT(Q$3*(1-'5b.TriRandNumbers'!Q285)))</f>
        <v>13.470771200226087</v>
      </c>
      <c r="R291" s="32">
        <f>IF('5b.TriRandNumbers'!R285&lt;=R$1,R$4+SQRT(R$2*'5b.TriRandNumbers'!R285),R$6-SQRT(R$3*(1-'5b.TriRandNumbers'!R285)))</f>
        <v>16.910849096172868</v>
      </c>
      <c r="S291" s="31">
        <f>IF('5b.TriRandNumbers'!S285&lt;=S$1,S$4+SQRT(S$2*'5b.TriRandNumbers'!S285),S$6-SQRT(S$3*(1-'5b.TriRandNumbers'!S285)))</f>
        <v>15.681775083943869</v>
      </c>
      <c r="T291" s="36">
        <f>IF('5b.TriRandNumbers'!T285&lt;=T$1,T$4+SQRT(T$2*'5b.TriRandNumbers'!T285),T$6-SQRT(T$3*(1-'5b.TriRandNumbers'!T285)))</f>
        <v>10.84880530638838</v>
      </c>
      <c r="U291" s="35">
        <f>IF('5b.TriRandNumbers'!U285&lt;=U$1,U$4+SQRT(U$2*'5b.TriRandNumbers'!U285),U$6-SQRT(U$3*(1-'5b.TriRandNumbers'!U285)))</f>
        <v>16.635407538480585</v>
      </c>
      <c r="V291" s="34">
        <f>IF('5b.TriRandNumbers'!V285&lt;=V$1,V$4+SQRT(V$2*'5b.TriRandNumbers'!V285),V$6-SQRT(V$3*(1-'5b.TriRandNumbers'!V285)))</f>
        <v>11.288492493836854</v>
      </c>
      <c r="W291" s="33">
        <f>IF('5b.TriRandNumbers'!W285&lt;=W$1,W$4+SQRT(W$2*'5b.TriRandNumbers'!W285),W$6-SQRT(W$3*(1-'5b.TriRandNumbers'!W285)))</f>
        <v>11.736437187058614</v>
      </c>
      <c r="X291" s="32">
        <f>IF('5b.TriRandNumbers'!X285&lt;=X$1,X$4+SQRT(X$2*'5b.TriRandNumbers'!X285),X$6-SQRT(X$3*(1-'5b.TriRandNumbers'!X285)))</f>
        <v>10.8351683414764</v>
      </c>
      <c r="Y291" s="31">
        <f>IF('5b.TriRandNumbers'!Y285&lt;=Y$1,Y$4+SQRT(Y$2*'5b.TriRandNumbers'!Y285),Y$6-SQRT(Y$3*(1-'5b.TriRandNumbers'!Y285)))</f>
        <v>8.2257208833463906</v>
      </c>
    </row>
    <row r="292" spans="2:25" hidden="1" x14ac:dyDescent="0.25">
      <c r="B292" s="36">
        <f>IF('5b.TriRandNumbers'!B286&lt;=B$1,B$4+SQRT(B$2*'5b.TriRandNumbers'!B286),B$6-SQRT(B$3*(1-'5b.TriRandNumbers'!B286)))</f>
        <v>3.9974671885574238</v>
      </c>
      <c r="C292" s="35">
        <f>IF('5b.TriRandNumbers'!C286&lt;=C$1,C$4+SQRT(C$2*'5b.TriRandNumbers'!C286),C$6-SQRT(C$3*(1-'5b.TriRandNumbers'!C286)))</f>
        <v>2.4260103053414568</v>
      </c>
      <c r="D292" s="34">
        <f>IF('5b.TriRandNumbers'!D286&lt;=D$1,D$4+SQRT(D$2*'5b.TriRandNumbers'!D286),D$6-SQRT(D$3*(1-'5b.TriRandNumbers'!D286)))</f>
        <v>6.3587044282880303</v>
      </c>
      <c r="E292" s="33">
        <f>IF('5b.TriRandNumbers'!E286&lt;=E$1,E$4+SQRT(E$2*'5b.TriRandNumbers'!E286),E$6-SQRT(E$3*(1-'5b.TriRandNumbers'!E286)))</f>
        <v>4.1980200683782467</v>
      </c>
      <c r="F292" s="32">
        <f>IF('5b.TriRandNumbers'!F286&lt;=F$1,F$4+SQRT(F$2*'5b.TriRandNumbers'!F286),F$6-SQRT(F$3*(1-'5b.TriRandNumbers'!F286)))</f>
        <v>1.9585525211755557</v>
      </c>
      <c r="G292" s="31">
        <f>IF('5b.TriRandNumbers'!G286&lt;=G$1,G$4+SQRT(G$2*'5b.TriRandNumbers'!G286),G$6-SQRT(G$3*(1-'5b.TriRandNumbers'!G286)))</f>
        <v>2.5658674240310106</v>
      </c>
      <c r="H292" s="36">
        <f>IF('5b.TriRandNumbers'!H286&lt;=H$1,H$4+SQRT(H$2*'5b.TriRandNumbers'!H286),H$6-SQRT(H$3*(1-'5b.TriRandNumbers'!H286)))</f>
        <v>7.7831806560873265</v>
      </c>
      <c r="I292" s="35">
        <f>IF('5b.TriRandNumbers'!I286&lt;=I$1,I$4+SQRT(I$2*'5b.TriRandNumbers'!I286),I$6-SQRT(I$3*(1-'5b.TriRandNumbers'!I286)))</f>
        <v>14.512538743789356</v>
      </c>
      <c r="J292" s="34">
        <f>IF('5b.TriRandNumbers'!J286&lt;=J$1,J$4+SQRT(J$2*'5b.TriRandNumbers'!J286),J$6-SQRT(J$3*(1-'5b.TriRandNumbers'!J286)))</f>
        <v>12.12521486563406</v>
      </c>
      <c r="K292" s="33">
        <f>IF('5b.TriRandNumbers'!K286&lt;=K$1,K$4+SQRT(K$2*'5b.TriRandNumbers'!K286),K$6-SQRT(K$3*(1-'5b.TriRandNumbers'!K286)))</f>
        <v>8.8721412915409434</v>
      </c>
      <c r="L292" s="32">
        <f>IF('5b.TriRandNumbers'!L286&lt;=L$1,L$4+SQRT(L$2*'5b.TriRandNumbers'!L286),L$6-SQRT(L$3*(1-'5b.TriRandNumbers'!L286)))</f>
        <v>14.08572447950456</v>
      </c>
      <c r="M292" s="31">
        <f>IF('5b.TriRandNumbers'!M286&lt;=M$1,M$4+SQRT(M$2*'5b.TriRandNumbers'!M286),M$6-SQRT(M$3*(1-'5b.TriRandNumbers'!M286)))</f>
        <v>13.541925088101785</v>
      </c>
      <c r="N292" s="36">
        <f>IF('5b.TriRandNumbers'!N286&lt;=N$1,N$4+SQRT(N$2*'5b.TriRandNumbers'!N286),N$6-SQRT(N$3*(1-'5b.TriRandNumbers'!N286)))</f>
        <v>14.365551602309557</v>
      </c>
      <c r="O292" s="35">
        <f>IF('5b.TriRandNumbers'!O286&lt;=O$1,O$4+SQRT(O$2*'5b.TriRandNumbers'!O286),O$6-SQRT(O$3*(1-'5b.TriRandNumbers'!O286)))</f>
        <v>9.5434860986467847</v>
      </c>
      <c r="P292" s="34">
        <f>IF('5b.TriRandNumbers'!P286&lt;=P$1,P$4+SQRT(P$2*'5b.TriRandNumbers'!P286),P$6-SQRT(P$3*(1-'5b.TriRandNumbers'!P286)))</f>
        <v>14.857585189461762</v>
      </c>
      <c r="Q292" s="33">
        <f>IF('5b.TriRandNumbers'!Q286&lt;=Q$1,Q$4+SQRT(Q$2*'5b.TriRandNumbers'!Q286),Q$6-SQRT(Q$3*(1-'5b.TriRandNumbers'!Q286)))</f>
        <v>12.746595869119847</v>
      </c>
      <c r="R292" s="32">
        <f>IF('5b.TriRandNumbers'!R286&lt;=R$1,R$4+SQRT(R$2*'5b.TriRandNumbers'!R286),R$6-SQRT(R$3*(1-'5b.TriRandNumbers'!R286)))</f>
        <v>9.9805290424389739</v>
      </c>
      <c r="S292" s="31">
        <f>IF('5b.TriRandNumbers'!S286&lt;=S$1,S$4+SQRT(S$2*'5b.TriRandNumbers'!S286),S$6-SQRT(S$3*(1-'5b.TriRandNumbers'!S286)))</f>
        <v>8.0317299050551014</v>
      </c>
      <c r="T292" s="36">
        <f>IF('5b.TriRandNumbers'!T286&lt;=T$1,T$4+SQRT(T$2*'5b.TriRandNumbers'!T286),T$6-SQRT(T$3*(1-'5b.TriRandNumbers'!T286)))</f>
        <v>8.520609964280446</v>
      </c>
      <c r="U292" s="35">
        <f>IF('5b.TriRandNumbers'!U286&lt;=U$1,U$4+SQRT(U$2*'5b.TriRandNumbers'!U286),U$6-SQRT(U$3*(1-'5b.TriRandNumbers'!U286)))</f>
        <v>9.9890998790376937</v>
      </c>
      <c r="V292" s="34">
        <f>IF('5b.TriRandNumbers'!V286&lt;=V$1,V$4+SQRT(V$2*'5b.TriRandNumbers'!V286),V$6-SQRT(V$3*(1-'5b.TriRandNumbers'!V286)))</f>
        <v>11.354832241762786</v>
      </c>
      <c r="W292" s="33">
        <f>IF('5b.TriRandNumbers'!W286&lt;=W$1,W$4+SQRT(W$2*'5b.TriRandNumbers'!W286),W$6-SQRT(W$3*(1-'5b.TriRandNumbers'!W286)))</f>
        <v>18.330517239812156</v>
      </c>
      <c r="X292" s="32">
        <f>IF('5b.TriRandNumbers'!X286&lt;=X$1,X$4+SQRT(X$2*'5b.TriRandNumbers'!X286),X$6-SQRT(X$3*(1-'5b.TriRandNumbers'!X286)))</f>
        <v>10.598231244365627</v>
      </c>
      <c r="Y292" s="31">
        <f>IF('5b.TriRandNumbers'!Y286&lt;=Y$1,Y$4+SQRT(Y$2*'5b.TriRandNumbers'!Y286),Y$6-SQRT(Y$3*(1-'5b.TriRandNumbers'!Y286)))</f>
        <v>10.838199488091618</v>
      </c>
    </row>
    <row r="293" spans="2:25" hidden="1" x14ac:dyDescent="0.25">
      <c r="B293" s="36">
        <f>IF('5b.TriRandNumbers'!B287&lt;=B$1,B$4+SQRT(B$2*'5b.TriRandNumbers'!B287),B$6-SQRT(B$3*(1-'5b.TriRandNumbers'!B287)))</f>
        <v>5.1477182555827126</v>
      </c>
      <c r="C293" s="35">
        <f>IF('5b.TriRandNumbers'!C287&lt;=C$1,C$4+SQRT(C$2*'5b.TriRandNumbers'!C287),C$6-SQRT(C$3*(1-'5b.TriRandNumbers'!C287)))</f>
        <v>3.1843635968939563</v>
      </c>
      <c r="D293" s="34">
        <f>IF('5b.TriRandNumbers'!D287&lt;=D$1,D$4+SQRT(D$2*'5b.TriRandNumbers'!D287),D$6-SQRT(D$3*(1-'5b.TriRandNumbers'!D287)))</f>
        <v>5.9510665102767515</v>
      </c>
      <c r="E293" s="33">
        <f>IF('5b.TriRandNumbers'!E287&lt;=E$1,E$4+SQRT(E$2*'5b.TriRandNumbers'!E287),E$6-SQRT(E$3*(1-'5b.TriRandNumbers'!E287)))</f>
        <v>4.0000354679176331</v>
      </c>
      <c r="F293" s="32">
        <f>IF('5b.TriRandNumbers'!F287&lt;=F$1,F$4+SQRT(F$2*'5b.TriRandNumbers'!F287),F$6-SQRT(F$3*(1-'5b.TriRandNumbers'!F287)))</f>
        <v>1.455958700657862</v>
      </c>
      <c r="G293" s="31">
        <f>IF('5b.TriRandNumbers'!G287&lt;=G$1,G$4+SQRT(G$2*'5b.TriRandNumbers'!G287),G$6-SQRT(G$3*(1-'5b.TriRandNumbers'!G287)))</f>
        <v>3.899107010082469</v>
      </c>
      <c r="H293" s="36">
        <f>IF('5b.TriRandNumbers'!H287&lt;=H$1,H$4+SQRT(H$2*'5b.TriRandNumbers'!H287),H$6-SQRT(H$3*(1-'5b.TriRandNumbers'!H287)))</f>
        <v>9.403016153465618</v>
      </c>
      <c r="I293" s="35">
        <f>IF('5b.TriRandNumbers'!I287&lt;=I$1,I$4+SQRT(I$2*'5b.TriRandNumbers'!I287),I$6-SQRT(I$3*(1-'5b.TriRandNumbers'!I287)))</f>
        <v>11.491905860455004</v>
      </c>
      <c r="J293" s="34">
        <f>IF('5b.TriRandNumbers'!J287&lt;=J$1,J$4+SQRT(J$2*'5b.TriRandNumbers'!J287),J$6-SQRT(J$3*(1-'5b.TriRandNumbers'!J287)))</f>
        <v>14.46896694452694</v>
      </c>
      <c r="K293" s="33">
        <f>IF('5b.TriRandNumbers'!K287&lt;=K$1,K$4+SQRT(K$2*'5b.TriRandNumbers'!K287),K$6-SQRT(K$3*(1-'5b.TriRandNumbers'!K287)))</f>
        <v>16.04865480114163</v>
      </c>
      <c r="L293" s="32">
        <f>IF('5b.TriRandNumbers'!L287&lt;=L$1,L$4+SQRT(L$2*'5b.TriRandNumbers'!L287),L$6-SQRT(L$3*(1-'5b.TriRandNumbers'!L287)))</f>
        <v>10.959937802224974</v>
      </c>
      <c r="M293" s="31">
        <f>IF('5b.TriRandNumbers'!M287&lt;=M$1,M$4+SQRT(M$2*'5b.TriRandNumbers'!M287),M$6-SQRT(M$3*(1-'5b.TriRandNumbers'!M287)))</f>
        <v>11.773239208016417</v>
      </c>
      <c r="N293" s="36">
        <f>IF('5b.TriRandNumbers'!N287&lt;=N$1,N$4+SQRT(N$2*'5b.TriRandNumbers'!N287),N$6-SQRT(N$3*(1-'5b.TriRandNumbers'!N287)))</f>
        <v>6.7248370644113029</v>
      </c>
      <c r="O293" s="35">
        <f>IF('5b.TriRandNumbers'!O287&lt;=O$1,O$4+SQRT(O$2*'5b.TriRandNumbers'!O287),O$6-SQRT(O$3*(1-'5b.TriRandNumbers'!O287)))</f>
        <v>8.505604236365178</v>
      </c>
      <c r="P293" s="34">
        <f>IF('5b.TriRandNumbers'!P287&lt;=P$1,P$4+SQRT(P$2*'5b.TriRandNumbers'!P287),P$6-SQRT(P$3*(1-'5b.TriRandNumbers'!P287)))</f>
        <v>8.2290633856567581</v>
      </c>
      <c r="Q293" s="33">
        <f>IF('5b.TriRandNumbers'!Q287&lt;=Q$1,Q$4+SQRT(Q$2*'5b.TriRandNumbers'!Q287),Q$6-SQRT(Q$3*(1-'5b.TriRandNumbers'!Q287)))</f>
        <v>17.607128307996053</v>
      </c>
      <c r="R293" s="32">
        <f>IF('5b.TriRandNumbers'!R287&lt;=R$1,R$4+SQRT(R$2*'5b.TriRandNumbers'!R287),R$6-SQRT(R$3*(1-'5b.TriRandNumbers'!R287)))</f>
        <v>14.476244813395745</v>
      </c>
      <c r="S293" s="31">
        <f>IF('5b.TriRandNumbers'!S287&lt;=S$1,S$4+SQRT(S$2*'5b.TriRandNumbers'!S287),S$6-SQRT(S$3*(1-'5b.TriRandNumbers'!S287)))</f>
        <v>10.963655857251496</v>
      </c>
      <c r="T293" s="36">
        <f>IF('5b.TriRandNumbers'!T287&lt;=T$1,T$4+SQRT(T$2*'5b.TriRandNumbers'!T287),T$6-SQRT(T$3*(1-'5b.TriRandNumbers'!T287)))</f>
        <v>15.451178102640725</v>
      </c>
      <c r="U293" s="35">
        <f>IF('5b.TriRandNumbers'!U287&lt;=U$1,U$4+SQRT(U$2*'5b.TriRandNumbers'!U287),U$6-SQRT(U$3*(1-'5b.TriRandNumbers'!U287)))</f>
        <v>11.074315663387454</v>
      </c>
      <c r="V293" s="34">
        <f>IF('5b.TriRandNumbers'!V287&lt;=V$1,V$4+SQRT(V$2*'5b.TriRandNumbers'!V287),V$6-SQRT(V$3*(1-'5b.TriRandNumbers'!V287)))</f>
        <v>13.675737434334163</v>
      </c>
      <c r="W293" s="33">
        <f>IF('5b.TriRandNumbers'!W287&lt;=W$1,W$4+SQRT(W$2*'5b.TriRandNumbers'!W287),W$6-SQRT(W$3*(1-'5b.TriRandNumbers'!W287)))</f>
        <v>14.573223807536912</v>
      </c>
      <c r="X293" s="32">
        <f>IF('5b.TriRandNumbers'!X287&lt;=X$1,X$4+SQRT(X$2*'5b.TriRandNumbers'!X287),X$6-SQRT(X$3*(1-'5b.TriRandNumbers'!X287)))</f>
        <v>10.556298972330756</v>
      </c>
      <c r="Y293" s="31">
        <f>IF('5b.TriRandNumbers'!Y287&lt;=Y$1,Y$4+SQRT(Y$2*'5b.TriRandNumbers'!Y287),Y$6-SQRT(Y$3*(1-'5b.TriRandNumbers'!Y287)))</f>
        <v>16.356321451238191</v>
      </c>
    </row>
    <row r="294" spans="2:25" hidden="1" x14ac:dyDescent="0.25">
      <c r="B294" s="36">
        <f>IF('5b.TriRandNumbers'!B288&lt;=B$1,B$4+SQRT(B$2*'5b.TriRandNumbers'!B288),B$6-SQRT(B$3*(1-'5b.TriRandNumbers'!B288)))</f>
        <v>4.0061479154892341</v>
      </c>
      <c r="C294" s="35">
        <f>IF('5b.TriRandNumbers'!C288&lt;=C$1,C$4+SQRT(C$2*'5b.TriRandNumbers'!C288),C$6-SQRT(C$3*(1-'5b.TriRandNumbers'!C288)))</f>
        <v>2.3227630648305526</v>
      </c>
      <c r="D294" s="34">
        <f>IF('5b.TriRandNumbers'!D288&lt;=D$1,D$4+SQRT(D$2*'5b.TriRandNumbers'!D288),D$6-SQRT(D$3*(1-'5b.TriRandNumbers'!D288)))</f>
        <v>4.9087741279549206</v>
      </c>
      <c r="E294" s="33">
        <f>IF('5b.TriRandNumbers'!E288&lt;=E$1,E$4+SQRT(E$2*'5b.TriRandNumbers'!E288),E$6-SQRT(E$3*(1-'5b.TriRandNumbers'!E288)))</f>
        <v>3.2107461105077308</v>
      </c>
      <c r="F294" s="32">
        <f>IF('5b.TriRandNumbers'!F288&lt;=F$1,F$4+SQRT(F$2*'5b.TriRandNumbers'!F288),F$6-SQRT(F$3*(1-'5b.TriRandNumbers'!F288)))</f>
        <v>1.8507234415458802</v>
      </c>
      <c r="G294" s="31">
        <f>IF('5b.TriRandNumbers'!G288&lt;=G$1,G$4+SQRT(G$2*'5b.TriRandNumbers'!G288),G$6-SQRT(G$3*(1-'5b.TriRandNumbers'!G288)))</f>
        <v>3.02802942854527</v>
      </c>
      <c r="H294" s="36">
        <f>IF('5b.TriRandNumbers'!H288&lt;=H$1,H$4+SQRT(H$2*'5b.TriRandNumbers'!H288),H$6-SQRT(H$3*(1-'5b.TriRandNumbers'!H288)))</f>
        <v>14.191147574688298</v>
      </c>
      <c r="I294" s="35">
        <f>IF('5b.TriRandNumbers'!I288&lt;=I$1,I$4+SQRT(I$2*'5b.TriRandNumbers'!I288),I$6-SQRT(I$3*(1-'5b.TriRandNumbers'!I288)))</f>
        <v>12.167536147131756</v>
      </c>
      <c r="J294" s="34">
        <f>IF('5b.TriRandNumbers'!J288&lt;=J$1,J$4+SQRT(J$2*'5b.TriRandNumbers'!J288),J$6-SQRT(J$3*(1-'5b.TriRandNumbers'!J288)))</f>
        <v>9.4286233511081363</v>
      </c>
      <c r="K294" s="33">
        <f>IF('5b.TriRandNumbers'!K288&lt;=K$1,K$4+SQRT(K$2*'5b.TriRandNumbers'!K288),K$6-SQRT(K$3*(1-'5b.TriRandNumbers'!K288)))</f>
        <v>11.236943365145189</v>
      </c>
      <c r="L294" s="32">
        <f>IF('5b.TriRandNumbers'!L288&lt;=L$1,L$4+SQRT(L$2*'5b.TriRandNumbers'!L288),L$6-SQRT(L$3*(1-'5b.TriRandNumbers'!L288)))</f>
        <v>13.4015092261149</v>
      </c>
      <c r="M294" s="31">
        <f>IF('5b.TriRandNumbers'!M288&lt;=M$1,M$4+SQRT(M$2*'5b.TriRandNumbers'!M288),M$6-SQRT(M$3*(1-'5b.TriRandNumbers'!M288)))</f>
        <v>12.300461221570789</v>
      </c>
      <c r="N294" s="36">
        <f>IF('5b.TriRandNumbers'!N288&lt;=N$1,N$4+SQRT(N$2*'5b.TriRandNumbers'!N288),N$6-SQRT(N$3*(1-'5b.TriRandNumbers'!N288)))</f>
        <v>10.725204009002187</v>
      </c>
      <c r="O294" s="35">
        <f>IF('5b.TriRandNumbers'!O288&lt;=O$1,O$4+SQRT(O$2*'5b.TriRandNumbers'!O288),O$6-SQRT(O$3*(1-'5b.TriRandNumbers'!O288)))</f>
        <v>10.099041320389055</v>
      </c>
      <c r="P294" s="34">
        <f>IF('5b.TriRandNumbers'!P288&lt;=P$1,P$4+SQRT(P$2*'5b.TriRandNumbers'!P288),P$6-SQRT(P$3*(1-'5b.TriRandNumbers'!P288)))</f>
        <v>12.217844948679438</v>
      </c>
      <c r="Q294" s="33">
        <f>IF('5b.TriRandNumbers'!Q288&lt;=Q$1,Q$4+SQRT(Q$2*'5b.TriRandNumbers'!Q288),Q$6-SQRT(Q$3*(1-'5b.TriRandNumbers'!Q288)))</f>
        <v>9.3209005292743505</v>
      </c>
      <c r="R294" s="32">
        <f>IF('5b.TriRandNumbers'!R288&lt;=R$1,R$4+SQRT(R$2*'5b.TriRandNumbers'!R288),R$6-SQRT(R$3*(1-'5b.TriRandNumbers'!R288)))</f>
        <v>9.7886062669934617</v>
      </c>
      <c r="S294" s="31">
        <f>IF('5b.TriRandNumbers'!S288&lt;=S$1,S$4+SQRT(S$2*'5b.TriRandNumbers'!S288),S$6-SQRT(S$3*(1-'5b.TriRandNumbers'!S288)))</f>
        <v>13.740086048968497</v>
      </c>
      <c r="T294" s="36">
        <f>IF('5b.TriRandNumbers'!T288&lt;=T$1,T$4+SQRT(T$2*'5b.TriRandNumbers'!T288),T$6-SQRT(T$3*(1-'5b.TriRandNumbers'!T288)))</f>
        <v>10.951822764581253</v>
      </c>
      <c r="U294" s="35">
        <f>IF('5b.TriRandNumbers'!U288&lt;=U$1,U$4+SQRT(U$2*'5b.TriRandNumbers'!U288),U$6-SQRT(U$3*(1-'5b.TriRandNumbers'!U288)))</f>
        <v>12.488971971265617</v>
      </c>
      <c r="V294" s="34">
        <f>IF('5b.TriRandNumbers'!V288&lt;=V$1,V$4+SQRT(V$2*'5b.TriRandNumbers'!V288),V$6-SQRT(V$3*(1-'5b.TriRandNumbers'!V288)))</f>
        <v>10.108705100311672</v>
      </c>
      <c r="W294" s="33">
        <f>IF('5b.TriRandNumbers'!W288&lt;=W$1,W$4+SQRT(W$2*'5b.TriRandNumbers'!W288),W$6-SQRT(W$3*(1-'5b.TriRandNumbers'!W288)))</f>
        <v>9.1815924522057912</v>
      </c>
      <c r="X294" s="32">
        <f>IF('5b.TriRandNumbers'!X288&lt;=X$1,X$4+SQRT(X$2*'5b.TriRandNumbers'!X288),X$6-SQRT(X$3*(1-'5b.TriRandNumbers'!X288)))</f>
        <v>18.137861336116149</v>
      </c>
      <c r="Y294" s="31">
        <f>IF('5b.TriRandNumbers'!Y288&lt;=Y$1,Y$4+SQRT(Y$2*'5b.TriRandNumbers'!Y288),Y$6-SQRT(Y$3*(1-'5b.TriRandNumbers'!Y288)))</f>
        <v>14.034987568323254</v>
      </c>
    </row>
    <row r="295" spans="2:25" hidden="1" x14ac:dyDescent="0.25">
      <c r="B295" s="36">
        <f>IF('5b.TriRandNumbers'!B289&lt;=B$1,B$4+SQRT(B$2*'5b.TriRandNumbers'!B289),B$6-SQRT(B$3*(1-'5b.TriRandNumbers'!B289)))</f>
        <v>4.1217270537170707</v>
      </c>
      <c r="C295" s="35">
        <f>IF('5b.TriRandNumbers'!C289&lt;=C$1,C$4+SQRT(C$2*'5b.TriRandNumbers'!C289),C$6-SQRT(C$3*(1-'5b.TriRandNumbers'!C289)))</f>
        <v>2.8731813841589662</v>
      </c>
      <c r="D295" s="34">
        <f>IF('5b.TriRandNumbers'!D289&lt;=D$1,D$4+SQRT(D$2*'5b.TriRandNumbers'!D289),D$6-SQRT(D$3*(1-'5b.TriRandNumbers'!D289)))</f>
        <v>6.3222813837847847</v>
      </c>
      <c r="E295" s="33">
        <f>IF('5b.TriRandNumbers'!E289&lt;=E$1,E$4+SQRT(E$2*'5b.TriRandNumbers'!E289),E$6-SQRT(E$3*(1-'5b.TriRandNumbers'!E289)))</f>
        <v>3.8521230529234751</v>
      </c>
      <c r="F295" s="32">
        <f>IF('5b.TriRandNumbers'!F289&lt;=F$1,F$4+SQRT(F$2*'5b.TriRandNumbers'!F289),F$6-SQRT(F$3*(1-'5b.TriRandNumbers'!F289)))</f>
        <v>3.0189296663795346</v>
      </c>
      <c r="G295" s="31">
        <f>IF('5b.TriRandNumbers'!G289&lt;=G$1,G$4+SQRT(G$2*'5b.TriRandNumbers'!G289),G$6-SQRT(G$3*(1-'5b.TriRandNumbers'!G289)))</f>
        <v>3.7467603033770986</v>
      </c>
      <c r="H295" s="36">
        <f>IF('5b.TriRandNumbers'!H289&lt;=H$1,H$4+SQRT(H$2*'5b.TriRandNumbers'!H289),H$6-SQRT(H$3*(1-'5b.TriRandNumbers'!H289)))</f>
        <v>13.791847288242481</v>
      </c>
      <c r="I295" s="35">
        <f>IF('5b.TriRandNumbers'!I289&lt;=I$1,I$4+SQRT(I$2*'5b.TriRandNumbers'!I289),I$6-SQRT(I$3*(1-'5b.TriRandNumbers'!I289)))</f>
        <v>15.621248545645916</v>
      </c>
      <c r="J295" s="34">
        <f>IF('5b.TriRandNumbers'!J289&lt;=J$1,J$4+SQRT(J$2*'5b.TriRandNumbers'!J289),J$6-SQRT(J$3*(1-'5b.TriRandNumbers'!J289)))</f>
        <v>12.629138489472712</v>
      </c>
      <c r="K295" s="33">
        <f>IF('5b.TriRandNumbers'!K289&lt;=K$1,K$4+SQRT(K$2*'5b.TriRandNumbers'!K289),K$6-SQRT(K$3*(1-'5b.TriRandNumbers'!K289)))</f>
        <v>12.29982106693789</v>
      </c>
      <c r="L295" s="32">
        <f>IF('5b.TriRandNumbers'!L289&lt;=L$1,L$4+SQRT(L$2*'5b.TriRandNumbers'!L289),L$6-SQRT(L$3*(1-'5b.TriRandNumbers'!L289)))</f>
        <v>8.427992003417252</v>
      </c>
      <c r="M295" s="31">
        <f>IF('5b.TriRandNumbers'!M289&lt;=M$1,M$4+SQRT(M$2*'5b.TriRandNumbers'!M289),M$6-SQRT(M$3*(1-'5b.TriRandNumbers'!M289)))</f>
        <v>10.588389333926635</v>
      </c>
      <c r="N295" s="36">
        <f>IF('5b.TriRandNumbers'!N289&lt;=N$1,N$4+SQRT(N$2*'5b.TriRandNumbers'!N289),N$6-SQRT(N$3*(1-'5b.TriRandNumbers'!N289)))</f>
        <v>18.061114432229544</v>
      </c>
      <c r="O295" s="35">
        <f>IF('5b.TriRandNumbers'!O289&lt;=O$1,O$4+SQRT(O$2*'5b.TriRandNumbers'!O289),O$6-SQRT(O$3*(1-'5b.TriRandNumbers'!O289)))</f>
        <v>7.1698568359986012</v>
      </c>
      <c r="P295" s="34">
        <f>IF('5b.TriRandNumbers'!P289&lt;=P$1,P$4+SQRT(P$2*'5b.TriRandNumbers'!P289),P$6-SQRT(P$3*(1-'5b.TriRandNumbers'!P289)))</f>
        <v>6.6504140295860896</v>
      </c>
      <c r="Q295" s="33">
        <f>IF('5b.TriRandNumbers'!Q289&lt;=Q$1,Q$4+SQRT(Q$2*'5b.TriRandNumbers'!Q289),Q$6-SQRT(Q$3*(1-'5b.TriRandNumbers'!Q289)))</f>
        <v>16.561605656243067</v>
      </c>
      <c r="R295" s="32">
        <f>IF('5b.TriRandNumbers'!R289&lt;=R$1,R$4+SQRT(R$2*'5b.TriRandNumbers'!R289),R$6-SQRT(R$3*(1-'5b.TriRandNumbers'!R289)))</f>
        <v>13.551575508501188</v>
      </c>
      <c r="S295" s="31">
        <f>IF('5b.TriRandNumbers'!S289&lt;=S$1,S$4+SQRT(S$2*'5b.TriRandNumbers'!S289),S$6-SQRT(S$3*(1-'5b.TriRandNumbers'!S289)))</f>
        <v>10.75886101456504</v>
      </c>
      <c r="T295" s="36">
        <f>IF('5b.TriRandNumbers'!T289&lt;=T$1,T$4+SQRT(T$2*'5b.TriRandNumbers'!T289),T$6-SQRT(T$3*(1-'5b.TriRandNumbers'!T289)))</f>
        <v>9.4528579670811226</v>
      </c>
      <c r="U295" s="35">
        <f>IF('5b.TriRandNumbers'!U289&lt;=U$1,U$4+SQRT(U$2*'5b.TriRandNumbers'!U289),U$6-SQRT(U$3*(1-'5b.TriRandNumbers'!U289)))</f>
        <v>12.611845608216919</v>
      </c>
      <c r="V295" s="34">
        <f>IF('5b.TriRandNumbers'!V289&lt;=V$1,V$4+SQRT(V$2*'5b.TriRandNumbers'!V289),V$6-SQRT(V$3*(1-'5b.TriRandNumbers'!V289)))</f>
        <v>6.6002141170190001</v>
      </c>
      <c r="W295" s="33">
        <f>IF('5b.TriRandNumbers'!W289&lt;=W$1,W$4+SQRT(W$2*'5b.TriRandNumbers'!W289),W$6-SQRT(W$3*(1-'5b.TriRandNumbers'!W289)))</f>
        <v>7.4056501934009891</v>
      </c>
      <c r="X295" s="32">
        <f>IF('5b.TriRandNumbers'!X289&lt;=X$1,X$4+SQRT(X$2*'5b.TriRandNumbers'!X289),X$6-SQRT(X$3*(1-'5b.TriRandNumbers'!X289)))</f>
        <v>17.365861406972197</v>
      </c>
      <c r="Y295" s="31">
        <f>IF('5b.TriRandNumbers'!Y289&lt;=Y$1,Y$4+SQRT(Y$2*'5b.TriRandNumbers'!Y289),Y$6-SQRT(Y$3*(1-'5b.TriRandNumbers'!Y289)))</f>
        <v>14.502656409812682</v>
      </c>
    </row>
    <row r="296" spans="2:25" hidden="1" x14ac:dyDescent="0.25">
      <c r="B296" s="36">
        <f>IF('5b.TriRandNumbers'!B290&lt;=B$1,B$4+SQRT(B$2*'5b.TriRandNumbers'!B290),B$6-SQRT(B$3*(1-'5b.TriRandNumbers'!B290)))</f>
        <v>4.0635205301176258</v>
      </c>
      <c r="C296" s="35">
        <f>IF('5b.TriRandNumbers'!C290&lt;=C$1,C$4+SQRT(C$2*'5b.TriRandNumbers'!C290),C$6-SQRT(C$3*(1-'5b.TriRandNumbers'!C290)))</f>
        <v>3.5532952291177518</v>
      </c>
      <c r="D296" s="34">
        <f>IF('5b.TriRandNumbers'!D290&lt;=D$1,D$4+SQRT(D$2*'5b.TriRandNumbers'!D290),D$6-SQRT(D$3*(1-'5b.TriRandNumbers'!D290)))</f>
        <v>5.890328226592886</v>
      </c>
      <c r="E296" s="33">
        <f>IF('5b.TriRandNumbers'!E290&lt;=E$1,E$4+SQRT(E$2*'5b.TriRandNumbers'!E290),E$6-SQRT(E$3*(1-'5b.TriRandNumbers'!E290)))</f>
        <v>3.7552221966638539</v>
      </c>
      <c r="F296" s="32">
        <f>IF('5b.TriRandNumbers'!F290&lt;=F$1,F$4+SQRT(F$2*'5b.TriRandNumbers'!F290),F$6-SQRT(F$3*(1-'5b.TriRandNumbers'!F290)))</f>
        <v>1.7414712314181011</v>
      </c>
      <c r="G296" s="31">
        <f>IF('5b.TriRandNumbers'!G290&lt;=G$1,G$4+SQRT(G$2*'5b.TriRandNumbers'!G290),G$6-SQRT(G$3*(1-'5b.TriRandNumbers'!G290)))</f>
        <v>4.1323757073142167</v>
      </c>
      <c r="H296" s="36">
        <f>IF('5b.TriRandNumbers'!H290&lt;=H$1,H$4+SQRT(H$2*'5b.TriRandNumbers'!H290),H$6-SQRT(H$3*(1-'5b.TriRandNumbers'!H290)))</f>
        <v>11.834324279738906</v>
      </c>
      <c r="I296" s="35">
        <f>IF('5b.TriRandNumbers'!I290&lt;=I$1,I$4+SQRT(I$2*'5b.TriRandNumbers'!I290),I$6-SQRT(I$3*(1-'5b.TriRandNumbers'!I290)))</f>
        <v>11.069535385681043</v>
      </c>
      <c r="J296" s="34">
        <f>IF('5b.TriRandNumbers'!J290&lt;=J$1,J$4+SQRT(J$2*'5b.TriRandNumbers'!J290),J$6-SQRT(J$3*(1-'5b.TriRandNumbers'!J290)))</f>
        <v>17.643383876003707</v>
      </c>
      <c r="K296" s="33">
        <f>IF('5b.TriRandNumbers'!K290&lt;=K$1,K$4+SQRT(K$2*'5b.TriRandNumbers'!K290),K$6-SQRT(K$3*(1-'5b.TriRandNumbers'!K290)))</f>
        <v>13.531962186184959</v>
      </c>
      <c r="L296" s="32">
        <f>IF('5b.TriRandNumbers'!L290&lt;=L$1,L$4+SQRT(L$2*'5b.TriRandNumbers'!L290),L$6-SQRT(L$3*(1-'5b.TriRandNumbers'!L290)))</f>
        <v>17.192872988886155</v>
      </c>
      <c r="M296" s="31">
        <f>IF('5b.TriRandNumbers'!M290&lt;=M$1,M$4+SQRT(M$2*'5b.TriRandNumbers'!M290),M$6-SQRT(M$3*(1-'5b.TriRandNumbers'!M290)))</f>
        <v>9.1307197563111551</v>
      </c>
      <c r="N296" s="36">
        <f>IF('5b.TriRandNumbers'!N290&lt;=N$1,N$4+SQRT(N$2*'5b.TriRandNumbers'!N290),N$6-SQRT(N$3*(1-'5b.TriRandNumbers'!N290)))</f>
        <v>6.3965155590868061</v>
      </c>
      <c r="O296" s="35">
        <f>IF('5b.TriRandNumbers'!O290&lt;=O$1,O$4+SQRT(O$2*'5b.TriRandNumbers'!O290),O$6-SQRT(O$3*(1-'5b.TriRandNumbers'!O290)))</f>
        <v>19.019707287217287</v>
      </c>
      <c r="P296" s="34">
        <f>IF('5b.TriRandNumbers'!P290&lt;=P$1,P$4+SQRT(P$2*'5b.TriRandNumbers'!P290),P$6-SQRT(P$3*(1-'5b.TriRandNumbers'!P290)))</f>
        <v>15.368759576953977</v>
      </c>
      <c r="Q296" s="33">
        <f>IF('5b.TriRandNumbers'!Q290&lt;=Q$1,Q$4+SQRT(Q$2*'5b.TriRandNumbers'!Q290),Q$6-SQRT(Q$3*(1-'5b.TriRandNumbers'!Q290)))</f>
        <v>15.886212842841132</v>
      </c>
      <c r="R296" s="32">
        <f>IF('5b.TriRandNumbers'!R290&lt;=R$1,R$4+SQRT(R$2*'5b.TriRandNumbers'!R290),R$6-SQRT(R$3*(1-'5b.TriRandNumbers'!R290)))</f>
        <v>10.8730803083859</v>
      </c>
      <c r="S296" s="31">
        <f>IF('5b.TriRandNumbers'!S290&lt;=S$1,S$4+SQRT(S$2*'5b.TriRandNumbers'!S290),S$6-SQRT(S$3*(1-'5b.TriRandNumbers'!S290)))</f>
        <v>7.712601873847154</v>
      </c>
      <c r="T296" s="36">
        <f>IF('5b.TriRandNumbers'!T290&lt;=T$1,T$4+SQRT(T$2*'5b.TriRandNumbers'!T290),T$6-SQRT(T$3*(1-'5b.TriRandNumbers'!T290)))</f>
        <v>9.6052885662325416</v>
      </c>
      <c r="U296" s="35">
        <f>IF('5b.TriRandNumbers'!U290&lt;=U$1,U$4+SQRT(U$2*'5b.TriRandNumbers'!U290),U$6-SQRT(U$3*(1-'5b.TriRandNumbers'!U290)))</f>
        <v>15.881739301812978</v>
      </c>
      <c r="V296" s="34">
        <f>IF('5b.TriRandNumbers'!V290&lt;=V$1,V$4+SQRT(V$2*'5b.TriRandNumbers'!V290),V$6-SQRT(V$3*(1-'5b.TriRandNumbers'!V290)))</f>
        <v>13.821274848944626</v>
      </c>
      <c r="W296" s="33">
        <f>IF('5b.TriRandNumbers'!W290&lt;=W$1,W$4+SQRT(W$2*'5b.TriRandNumbers'!W290),W$6-SQRT(W$3*(1-'5b.TriRandNumbers'!W290)))</f>
        <v>13.573297134675773</v>
      </c>
      <c r="X296" s="32">
        <f>IF('5b.TriRandNumbers'!X290&lt;=X$1,X$4+SQRT(X$2*'5b.TriRandNumbers'!X290),X$6-SQRT(X$3*(1-'5b.TriRandNumbers'!X290)))</f>
        <v>10.086295355203255</v>
      </c>
      <c r="Y296" s="31">
        <f>IF('5b.TriRandNumbers'!Y290&lt;=Y$1,Y$4+SQRT(Y$2*'5b.TriRandNumbers'!Y290),Y$6-SQRT(Y$3*(1-'5b.TriRandNumbers'!Y290)))</f>
        <v>7.691167354599556</v>
      </c>
    </row>
    <row r="297" spans="2:25" hidden="1" x14ac:dyDescent="0.25">
      <c r="B297" s="36">
        <f>IF('5b.TriRandNumbers'!B291&lt;=B$1,B$4+SQRT(B$2*'5b.TriRandNumbers'!B291),B$6-SQRT(B$3*(1-'5b.TriRandNumbers'!B291)))</f>
        <v>4.5493952637250299</v>
      </c>
      <c r="C297" s="35">
        <f>IF('5b.TriRandNumbers'!C291&lt;=C$1,C$4+SQRT(C$2*'5b.TriRandNumbers'!C291),C$6-SQRT(C$3*(1-'5b.TriRandNumbers'!C291)))</f>
        <v>2.863282348885408</v>
      </c>
      <c r="D297" s="34">
        <f>IF('5b.TriRandNumbers'!D291&lt;=D$1,D$4+SQRT(D$2*'5b.TriRandNumbers'!D291),D$6-SQRT(D$3*(1-'5b.TriRandNumbers'!D291)))</f>
        <v>6.0620034574907997</v>
      </c>
      <c r="E297" s="33">
        <f>IF('5b.TriRandNumbers'!E291&lt;=E$1,E$4+SQRT(E$2*'5b.TriRandNumbers'!E291),E$6-SQRT(E$3*(1-'5b.TriRandNumbers'!E291)))</f>
        <v>3.6013899040865858</v>
      </c>
      <c r="F297" s="32">
        <f>IF('5b.TriRandNumbers'!F291&lt;=F$1,F$4+SQRT(F$2*'5b.TriRandNumbers'!F291),F$6-SQRT(F$3*(1-'5b.TriRandNumbers'!F291)))</f>
        <v>3.1208060484490892</v>
      </c>
      <c r="G297" s="31">
        <f>IF('5b.TriRandNumbers'!G291&lt;=G$1,G$4+SQRT(G$2*'5b.TriRandNumbers'!G291),G$6-SQRT(G$3*(1-'5b.TriRandNumbers'!G291)))</f>
        <v>3.4042876346286297</v>
      </c>
      <c r="H297" s="36">
        <f>IF('5b.TriRandNumbers'!H291&lt;=H$1,H$4+SQRT(H$2*'5b.TriRandNumbers'!H291),H$6-SQRT(H$3*(1-'5b.TriRandNumbers'!H291)))</f>
        <v>8.9638291455554846</v>
      </c>
      <c r="I297" s="35">
        <f>IF('5b.TriRandNumbers'!I291&lt;=I$1,I$4+SQRT(I$2*'5b.TriRandNumbers'!I291),I$6-SQRT(I$3*(1-'5b.TriRandNumbers'!I291)))</f>
        <v>9.94450374328121</v>
      </c>
      <c r="J297" s="34">
        <f>IF('5b.TriRandNumbers'!J291&lt;=J$1,J$4+SQRT(J$2*'5b.TriRandNumbers'!J291),J$6-SQRT(J$3*(1-'5b.TriRandNumbers'!J291)))</f>
        <v>7.9631946062928858</v>
      </c>
      <c r="K297" s="33">
        <f>IF('5b.TriRandNumbers'!K291&lt;=K$1,K$4+SQRT(K$2*'5b.TriRandNumbers'!K291),K$6-SQRT(K$3*(1-'5b.TriRandNumbers'!K291)))</f>
        <v>19.213536329953236</v>
      </c>
      <c r="L297" s="32">
        <f>IF('5b.TriRandNumbers'!L291&lt;=L$1,L$4+SQRT(L$2*'5b.TriRandNumbers'!L291),L$6-SQRT(L$3*(1-'5b.TriRandNumbers'!L291)))</f>
        <v>6.5032528995768013</v>
      </c>
      <c r="M297" s="31">
        <f>IF('5b.TriRandNumbers'!M291&lt;=M$1,M$4+SQRT(M$2*'5b.TriRandNumbers'!M291),M$6-SQRT(M$3*(1-'5b.TriRandNumbers'!M291)))</f>
        <v>8.4419347536041123</v>
      </c>
      <c r="N297" s="36">
        <f>IF('5b.TriRandNumbers'!N291&lt;=N$1,N$4+SQRT(N$2*'5b.TriRandNumbers'!N291),N$6-SQRT(N$3*(1-'5b.TriRandNumbers'!N291)))</f>
        <v>15.020055522441488</v>
      </c>
      <c r="O297" s="35">
        <f>IF('5b.TriRandNumbers'!O291&lt;=O$1,O$4+SQRT(O$2*'5b.TriRandNumbers'!O291),O$6-SQRT(O$3*(1-'5b.TriRandNumbers'!O291)))</f>
        <v>8.6586296074766036</v>
      </c>
      <c r="P297" s="34">
        <f>IF('5b.TriRandNumbers'!P291&lt;=P$1,P$4+SQRT(P$2*'5b.TriRandNumbers'!P291),P$6-SQRT(P$3*(1-'5b.TriRandNumbers'!P291)))</f>
        <v>13.791894715590207</v>
      </c>
      <c r="Q297" s="33">
        <f>IF('5b.TriRandNumbers'!Q291&lt;=Q$1,Q$4+SQRT(Q$2*'5b.TriRandNumbers'!Q291),Q$6-SQRT(Q$3*(1-'5b.TriRandNumbers'!Q291)))</f>
        <v>16.59607576113136</v>
      </c>
      <c r="R297" s="32">
        <f>IF('5b.TriRandNumbers'!R291&lt;=R$1,R$4+SQRT(R$2*'5b.TriRandNumbers'!R291),R$6-SQRT(R$3*(1-'5b.TriRandNumbers'!R291)))</f>
        <v>17.586150926707866</v>
      </c>
      <c r="S297" s="31">
        <f>IF('5b.TriRandNumbers'!S291&lt;=S$1,S$4+SQRT(S$2*'5b.TriRandNumbers'!S291),S$6-SQRT(S$3*(1-'5b.TriRandNumbers'!S291)))</f>
        <v>13.525458550513505</v>
      </c>
      <c r="T297" s="36">
        <f>IF('5b.TriRandNumbers'!T291&lt;=T$1,T$4+SQRT(T$2*'5b.TriRandNumbers'!T291),T$6-SQRT(T$3*(1-'5b.TriRandNumbers'!T291)))</f>
        <v>10.703256185281147</v>
      </c>
      <c r="U297" s="35">
        <f>IF('5b.TriRandNumbers'!U291&lt;=U$1,U$4+SQRT(U$2*'5b.TriRandNumbers'!U291),U$6-SQRT(U$3*(1-'5b.TriRandNumbers'!U291)))</f>
        <v>13.024989936846886</v>
      </c>
      <c r="V297" s="34">
        <f>IF('5b.TriRandNumbers'!V291&lt;=V$1,V$4+SQRT(V$2*'5b.TriRandNumbers'!V291),V$6-SQRT(V$3*(1-'5b.TriRandNumbers'!V291)))</f>
        <v>8.0305431563862761</v>
      </c>
      <c r="W297" s="33">
        <f>IF('5b.TriRandNumbers'!W291&lt;=W$1,W$4+SQRT(W$2*'5b.TriRandNumbers'!W291),W$6-SQRT(W$3*(1-'5b.TriRandNumbers'!W291)))</f>
        <v>12.672384489105612</v>
      </c>
      <c r="X297" s="32">
        <f>IF('5b.TriRandNumbers'!X291&lt;=X$1,X$4+SQRT(X$2*'5b.TriRandNumbers'!X291),X$6-SQRT(X$3*(1-'5b.TriRandNumbers'!X291)))</f>
        <v>13.337293889759398</v>
      </c>
      <c r="Y297" s="31">
        <f>IF('5b.TriRandNumbers'!Y291&lt;=Y$1,Y$4+SQRT(Y$2*'5b.TriRandNumbers'!Y291),Y$6-SQRT(Y$3*(1-'5b.TriRandNumbers'!Y291)))</f>
        <v>15.045298740723702</v>
      </c>
    </row>
    <row r="298" spans="2:25" hidden="1" x14ac:dyDescent="0.25">
      <c r="B298" s="36">
        <f>IF('5b.TriRandNumbers'!B292&lt;=B$1,B$4+SQRT(B$2*'5b.TriRandNumbers'!B292),B$6-SQRT(B$3*(1-'5b.TriRandNumbers'!B292)))</f>
        <v>4.9026353067439068</v>
      </c>
      <c r="C298" s="35">
        <f>IF('5b.TriRandNumbers'!C292&lt;=C$1,C$4+SQRT(C$2*'5b.TriRandNumbers'!C292),C$6-SQRT(C$3*(1-'5b.TriRandNumbers'!C292)))</f>
        <v>1.832336778230593</v>
      </c>
      <c r="D298" s="34">
        <f>IF('5b.TriRandNumbers'!D292&lt;=D$1,D$4+SQRT(D$2*'5b.TriRandNumbers'!D292),D$6-SQRT(D$3*(1-'5b.TriRandNumbers'!D292)))</f>
        <v>4.9374564293652767</v>
      </c>
      <c r="E298" s="33">
        <f>IF('5b.TriRandNumbers'!E292&lt;=E$1,E$4+SQRT(E$2*'5b.TriRandNumbers'!E292),E$6-SQRT(E$3*(1-'5b.TriRandNumbers'!E292)))</f>
        <v>4.5380631004522884</v>
      </c>
      <c r="F298" s="32">
        <f>IF('5b.TriRandNumbers'!F292&lt;=F$1,F$4+SQRT(F$2*'5b.TriRandNumbers'!F292),F$6-SQRT(F$3*(1-'5b.TriRandNumbers'!F292)))</f>
        <v>3.1494583282930595</v>
      </c>
      <c r="G298" s="31">
        <f>IF('5b.TriRandNumbers'!G292&lt;=G$1,G$4+SQRT(G$2*'5b.TriRandNumbers'!G292),G$6-SQRT(G$3*(1-'5b.TriRandNumbers'!G292)))</f>
        <v>2.3096408975588667</v>
      </c>
      <c r="H298" s="36">
        <f>IF('5b.TriRandNumbers'!H292&lt;=H$1,H$4+SQRT(H$2*'5b.TriRandNumbers'!H292),H$6-SQRT(H$3*(1-'5b.TriRandNumbers'!H292)))</f>
        <v>11.803679737574292</v>
      </c>
      <c r="I298" s="35">
        <f>IF('5b.TriRandNumbers'!I292&lt;=I$1,I$4+SQRT(I$2*'5b.TriRandNumbers'!I292),I$6-SQRT(I$3*(1-'5b.TriRandNumbers'!I292)))</f>
        <v>15.945638435402369</v>
      </c>
      <c r="J298" s="34">
        <f>IF('5b.TriRandNumbers'!J292&lt;=J$1,J$4+SQRT(J$2*'5b.TriRandNumbers'!J292),J$6-SQRT(J$3*(1-'5b.TriRandNumbers'!J292)))</f>
        <v>10.243700764727015</v>
      </c>
      <c r="K298" s="33">
        <f>IF('5b.TriRandNumbers'!K292&lt;=K$1,K$4+SQRT(K$2*'5b.TriRandNumbers'!K292),K$6-SQRT(K$3*(1-'5b.TriRandNumbers'!K292)))</f>
        <v>13.602271942333092</v>
      </c>
      <c r="L298" s="32">
        <f>IF('5b.TriRandNumbers'!L292&lt;=L$1,L$4+SQRT(L$2*'5b.TriRandNumbers'!L292),L$6-SQRT(L$3*(1-'5b.TriRandNumbers'!L292)))</f>
        <v>10.303209152729275</v>
      </c>
      <c r="M298" s="31">
        <f>IF('5b.TriRandNumbers'!M292&lt;=M$1,M$4+SQRT(M$2*'5b.TriRandNumbers'!M292),M$6-SQRT(M$3*(1-'5b.TriRandNumbers'!M292)))</f>
        <v>14.450801037985514</v>
      </c>
      <c r="N298" s="36">
        <f>IF('5b.TriRandNumbers'!N292&lt;=N$1,N$4+SQRT(N$2*'5b.TriRandNumbers'!N292),N$6-SQRT(N$3*(1-'5b.TriRandNumbers'!N292)))</f>
        <v>10.132187343210061</v>
      </c>
      <c r="O298" s="35">
        <f>IF('5b.TriRandNumbers'!O292&lt;=O$1,O$4+SQRT(O$2*'5b.TriRandNumbers'!O292),O$6-SQRT(O$3*(1-'5b.TriRandNumbers'!O292)))</f>
        <v>10.943668903915263</v>
      </c>
      <c r="P298" s="34">
        <f>IF('5b.TriRandNumbers'!P292&lt;=P$1,P$4+SQRT(P$2*'5b.TriRandNumbers'!P292),P$6-SQRT(P$3*(1-'5b.TriRandNumbers'!P292)))</f>
        <v>8.0121788765753301</v>
      </c>
      <c r="Q298" s="33">
        <f>IF('5b.TriRandNumbers'!Q292&lt;=Q$1,Q$4+SQRT(Q$2*'5b.TriRandNumbers'!Q292),Q$6-SQRT(Q$3*(1-'5b.TriRandNumbers'!Q292)))</f>
        <v>16.270542378040144</v>
      </c>
      <c r="R298" s="32">
        <f>IF('5b.TriRandNumbers'!R292&lt;=R$1,R$4+SQRT(R$2*'5b.TriRandNumbers'!R292),R$6-SQRT(R$3*(1-'5b.TriRandNumbers'!R292)))</f>
        <v>6.7174336449716581</v>
      </c>
      <c r="S298" s="31">
        <f>IF('5b.TriRandNumbers'!S292&lt;=S$1,S$4+SQRT(S$2*'5b.TriRandNumbers'!S292),S$6-SQRT(S$3*(1-'5b.TriRandNumbers'!S292)))</f>
        <v>18.061633180532436</v>
      </c>
      <c r="T298" s="36">
        <f>IF('5b.TriRandNumbers'!T292&lt;=T$1,T$4+SQRT(T$2*'5b.TriRandNumbers'!T292),T$6-SQRT(T$3*(1-'5b.TriRandNumbers'!T292)))</f>
        <v>11.599858463378482</v>
      </c>
      <c r="U298" s="35">
        <f>IF('5b.TriRandNumbers'!U292&lt;=U$1,U$4+SQRT(U$2*'5b.TriRandNumbers'!U292),U$6-SQRT(U$3*(1-'5b.TriRandNumbers'!U292)))</f>
        <v>14.093168623752081</v>
      </c>
      <c r="V298" s="34">
        <f>IF('5b.TriRandNumbers'!V292&lt;=V$1,V$4+SQRT(V$2*'5b.TriRandNumbers'!V292),V$6-SQRT(V$3*(1-'5b.TriRandNumbers'!V292)))</f>
        <v>16.420102873837685</v>
      </c>
      <c r="W298" s="33">
        <f>IF('5b.TriRandNumbers'!W292&lt;=W$1,W$4+SQRT(W$2*'5b.TriRandNumbers'!W292),W$6-SQRT(W$3*(1-'5b.TriRandNumbers'!W292)))</f>
        <v>17.956950242905595</v>
      </c>
      <c r="X298" s="32">
        <f>IF('5b.TriRandNumbers'!X292&lt;=X$1,X$4+SQRT(X$2*'5b.TriRandNumbers'!X292),X$6-SQRT(X$3*(1-'5b.TriRandNumbers'!X292)))</f>
        <v>18.054343235916999</v>
      </c>
      <c r="Y298" s="31">
        <f>IF('5b.TriRandNumbers'!Y292&lt;=Y$1,Y$4+SQRT(Y$2*'5b.TriRandNumbers'!Y292),Y$6-SQRT(Y$3*(1-'5b.TriRandNumbers'!Y292)))</f>
        <v>17.073233721734887</v>
      </c>
    </row>
    <row r="299" spans="2:25" hidden="1" x14ac:dyDescent="0.25">
      <c r="B299" s="36">
        <f>IF('5b.TriRandNumbers'!B293&lt;=B$1,B$4+SQRT(B$2*'5b.TriRandNumbers'!B293),B$6-SQRT(B$3*(1-'5b.TriRandNumbers'!B293)))</f>
        <v>4.2610214944286078</v>
      </c>
      <c r="C299" s="35">
        <f>IF('5b.TriRandNumbers'!C293&lt;=C$1,C$4+SQRT(C$2*'5b.TriRandNumbers'!C293),C$6-SQRT(C$3*(1-'5b.TriRandNumbers'!C293)))</f>
        <v>4.4191680761757315</v>
      </c>
      <c r="D299" s="34">
        <f>IF('5b.TriRandNumbers'!D293&lt;=D$1,D$4+SQRT(D$2*'5b.TriRandNumbers'!D293),D$6-SQRT(D$3*(1-'5b.TriRandNumbers'!D293)))</f>
        <v>5.9299717076018448</v>
      </c>
      <c r="E299" s="33">
        <f>IF('5b.TriRandNumbers'!E293&lt;=E$1,E$4+SQRT(E$2*'5b.TriRandNumbers'!E293),E$6-SQRT(E$3*(1-'5b.TriRandNumbers'!E293)))</f>
        <v>4.0018529575690129</v>
      </c>
      <c r="F299" s="32">
        <f>IF('5b.TriRandNumbers'!F293&lt;=F$1,F$4+SQRT(F$2*'5b.TriRandNumbers'!F293),F$6-SQRT(F$3*(1-'5b.TriRandNumbers'!F293)))</f>
        <v>1.2941572220528903</v>
      </c>
      <c r="G299" s="31">
        <f>IF('5b.TriRandNumbers'!G293&lt;=G$1,G$4+SQRT(G$2*'5b.TriRandNumbers'!G293),G$6-SQRT(G$3*(1-'5b.TriRandNumbers'!G293)))</f>
        <v>2.7281016861333875</v>
      </c>
      <c r="H299" s="36">
        <f>IF('5b.TriRandNumbers'!H293&lt;=H$1,H$4+SQRT(H$2*'5b.TriRandNumbers'!H293),H$6-SQRT(H$3*(1-'5b.TriRandNumbers'!H293)))</f>
        <v>11.755567094599387</v>
      </c>
      <c r="I299" s="35">
        <f>IF('5b.TriRandNumbers'!I293&lt;=I$1,I$4+SQRT(I$2*'5b.TriRandNumbers'!I293),I$6-SQRT(I$3*(1-'5b.TriRandNumbers'!I293)))</f>
        <v>9.5424799725030507</v>
      </c>
      <c r="J299" s="34">
        <f>IF('5b.TriRandNumbers'!J293&lt;=J$1,J$4+SQRT(J$2*'5b.TriRandNumbers'!J293),J$6-SQRT(J$3*(1-'5b.TriRandNumbers'!J293)))</f>
        <v>14.949793472277982</v>
      </c>
      <c r="K299" s="33">
        <f>IF('5b.TriRandNumbers'!K293&lt;=K$1,K$4+SQRT(K$2*'5b.TriRandNumbers'!K293),K$6-SQRT(K$3*(1-'5b.TriRandNumbers'!K293)))</f>
        <v>13.388102493987766</v>
      </c>
      <c r="L299" s="32">
        <f>IF('5b.TriRandNumbers'!L293&lt;=L$1,L$4+SQRT(L$2*'5b.TriRandNumbers'!L293),L$6-SQRT(L$3*(1-'5b.TriRandNumbers'!L293)))</f>
        <v>7.9183325534117213</v>
      </c>
      <c r="M299" s="31">
        <f>IF('5b.TriRandNumbers'!M293&lt;=M$1,M$4+SQRT(M$2*'5b.TriRandNumbers'!M293),M$6-SQRT(M$3*(1-'5b.TriRandNumbers'!M293)))</f>
        <v>10.96862191854448</v>
      </c>
      <c r="N299" s="36">
        <f>IF('5b.TriRandNumbers'!N293&lt;=N$1,N$4+SQRT(N$2*'5b.TriRandNumbers'!N293),N$6-SQRT(N$3*(1-'5b.TriRandNumbers'!N293)))</f>
        <v>13.514775501287453</v>
      </c>
      <c r="O299" s="35">
        <f>IF('5b.TriRandNumbers'!O293&lt;=O$1,O$4+SQRT(O$2*'5b.TriRandNumbers'!O293),O$6-SQRT(O$3*(1-'5b.TriRandNumbers'!O293)))</f>
        <v>15.674350834286829</v>
      </c>
      <c r="P299" s="34">
        <f>IF('5b.TriRandNumbers'!P293&lt;=P$1,P$4+SQRT(P$2*'5b.TriRandNumbers'!P293),P$6-SQRT(P$3*(1-'5b.TriRandNumbers'!P293)))</f>
        <v>11.86501606201737</v>
      </c>
      <c r="Q299" s="33">
        <f>IF('5b.TriRandNumbers'!Q293&lt;=Q$1,Q$4+SQRT(Q$2*'5b.TriRandNumbers'!Q293),Q$6-SQRT(Q$3*(1-'5b.TriRandNumbers'!Q293)))</f>
        <v>13.175112859691165</v>
      </c>
      <c r="R299" s="32">
        <f>IF('5b.TriRandNumbers'!R293&lt;=R$1,R$4+SQRT(R$2*'5b.TriRandNumbers'!R293),R$6-SQRT(R$3*(1-'5b.TriRandNumbers'!R293)))</f>
        <v>13.912216374010475</v>
      </c>
      <c r="S299" s="31">
        <f>IF('5b.TriRandNumbers'!S293&lt;=S$1,S$4+SQRT(S$2*'5b.TriRandNumbers'!S293),S$6-SQRT(S$3*(1-'5b.TriRandNumbers'!S293)))</f>
        <v>11.297987020959951</v>
      </c>
      <c r="T299" s="36">
        <f>IF('5b.TriRandNumbers'!T293&lt;=T$1,T$4+SQRT(T$2*'5b.TriRandNumbers'!T293),T$6-SQRT(T$3*(1-'5b.TriRandNumbers'!T293)))</f>
        <v>8.6517024571857277</v>
      </c>
      <c r="U299" s="35">
        <f>IF('5b.TriRandNumbers'!U293&lt;=U$1,U$4+SQRT(U$2*'5b.TriRandNumbers'!U293),U$6-SQRT(U$3*(1-'5b.TriRandNumbers'!U293)))</f>
        <v>6.4597517054175855</v>
      </c>
      <c r="V299" s="34">
        <f>IF('5b.TriRandNumbers'!V293&lt;=V$1,V$4+SQRT(V$2*'5b.TriRandNumbers'!V293),V$6-SQRT(V$3*(1-'5b.TriRandNumbers'!V293)))</f>
        <v>9.8057004366427307</v>
      </c>
      <c r="W299" s="33">
        <f>IF('5b.TriRandNumbers'!W293&lt;=W$1,W$4+SQRT(W$2*'5b.TriRandNumbers'!W293),W$6-SQRT(W$3*(1-'5b.TriRandNumbers'!W293)))</f>
        <v>7.2715495476432608</v>
      </c>
      <c r="X299" s="32">
        <f>IF('5b.TriRandNumbers'!X293&lt;=X$1,X$4+SQRT(X$2*'5b.TriRandNumbers'!X293),X$6-SQRT(X$3*(1-'5b.TriRandNumbers'!X293)))</f>
        <v>8.9384489482614278</v>
      </c>
      <c r="Y299" s="31">
        <f>IF('5b.TriRandNumbers'!Y293&lt;=Y$1,Y$4+SQRT(Y$2*'5b.TriRandNumbers'!Y293),Y$6-SQRT(Y$3*(1-'5b.TriRandNumbers'!Y293)))</f>
        <v>9.8237098810251879</v>
      </c>
    </row>
    <row r="300" spans="2:25" hidden="1" x14ac:dyDescent="0.25">
      <c r="B300" s="36">
        <f>IF('5b.TriRandNumbers'!B294&lt;=B$1,B$4+SQRT(B$2*'5b.TriRandNumbers'!B294),B$6-SQRT(B$3*(1-'5b.TriRandNumbers'!B294)))</f>
        <v>3.4328922443296568</v>
      </c>
      <c r="C300" s="35">
        <f>IF('5b.TriRandNumbers'!C294&lt;=C$1,C$4+SQRT(C$2*'5b.TriRandNumbers'!C294),C$6-SQRT(C$3*(1-'5b.TriRandNumbers'!C294)))</f>
        <v>4.3550021747756666</v>
      </c>
      <c r="D300" s="34">
        <f>IF('5b.TriRandNumbers'!D294&lt;=D$1,D$4+SQRT(D$2*'5b.TriRandNumbers'!D294),D$6-SQRT(D$3*(1-'5b.TriRandNumbers'!D294)))</f>
        <v>5.3214786797030964</v>
      </c>
      <c r="E300" s="33">
        <f>IF('5b.TriRandNumbers'!E294&lt;=E$1,E$4+SQRT(E$2*'5b.TriRandNumbers'!E294),E$6-SQRT(E$3*(1-'5b.TriRandNumbers'!E294)))</f>
        <v>3.9089454851255372</v>
      </c>
      <c r="F300" s="32">
        <f>IF('5b.TriRandNumbers'!F294&lt;=F$1,F$4+SQRT(F$2*'5b.TriRandNumbers'!F294),F$6-SQRT(F$3*(1-'5b.TriRandNumbers'!F294)))</f>
        <v>2.2874023929960128</v>
      </c>
      <c r="G300" s="31">
        <f>IF('5b.TriRandNumbers'!G294&lt;=G$1,G$4+SQRT(G$2*'5b.TriRandNumbers'!G294),G$6-SQRT(G$3*(1-'5b.TriRandNumbers'!G294)))</f>
        <v>3.6828446369562755</v>
      </c>
      <c r="H300" s="36">
        <f>IF('5b.TriRandNumbers'!H294&lt;=H$1,H$4+SQRT(H$2*'5b.TriRandNumbers'!H294),H$6-SQRT(H$3*(1-'5b.TriRandNumbers'!H294)))</f>
        <v>16.052365376380813</v>
      </c>
      <c r="I300" s="35">
        <f>IF('5b.TriRandNumbers'!I294&lt;=I$1,I$4+SQRT(I$2*'5b.TriRandNumbers'!I294),I$6-SQRT(I$3*(1-'5b.TriRandNumbers'!I294)))</f>
        <v>6.9905957279917406</v>
      </c>
      <c r="J300" s="34">
        <f>IF('5b.TriRandNumbers'!J294&lt;=J$1,J$4+SQRT(J$2*'5b.TriRandNumbers'!J294),J$6-SQRT(J$3*(1-'5b.TriRandNumbers'!J294)))</f>
        <v>12.667840741637347</v>
      </c>
      <c r="K300" s="33">
        <f>IF('5b.TriRandNumbers'!K294&lt;=K$1,K$4+SQRT(K$2*'5b.TriRandNumbers'!K294),K$6-SQRT(K$3*(1-'5b.TriRandNumbers'!K294)))</f>
        <v>13.234235255710679</v>
      </c>
      <c r="L300" s="32">
        <f>IF('5b.TriRandNumbers'!L294&lt;=L$1,L$4+SQRT(L$2*'5b.TriRandNumbers'!L294),L$6-SQRT(L$3*(1-'5b.TriRandNumbers'!L294)))</f>
        <v>12.815159513379974</v>
      </c>
      <c r="M300" s="31">
        <f>IF('5b.TriRandNumbers'!M294&lt;=M$1,M$4+SQRT(M$2*'5b.TriRandNumbers'!M294),M$6-SQRT(M$3*(1-'5b.TriRandNumbers'!M294)))</f>
        <v>14.086587370566598</v>
      </c>
      <c r="N300" s="36">
        <f>IF('5b.TriRandNumbers'!N294&lt;=N$1,N$4+SQRT(N$2*'5b.TriRandNumbers'!N294),N$6-SQRT(N$3*(1-'5b.TriRandNumbers'!N294)))</f>
        <v>7.1880258062848226</v>
      </c>
      <c r="O300" s="35">
        <f>IF('5b.TriRandNumbers'!O294&lt;=O$1,O$4+SQRT(O$2*'5b.TriRandNumbers'!O294),O$6-SQRT(O$3*(1-'5b.TriRandNumbers'!O294)))</f>
        <v>14.677244100918792</v>
      </c>
      <c r="P300" s="34">
        <f>IF('5b.TriRandNumbers'!P294&lt;=P$1,P$4+SQRT(P$2*'5b.TriRandNumbers'!P294),P$6-SQRT(P$3*(1-'5b.TriRandNumbers'!P294)))</f>
        <v>8.5758033075527944</v>
      </c>
      <c r="Q300" s="33">
        <f>IF('5b.TriRandNumbers'!Q294&lt;=Q$1,Q$4+SQRT(Q$2*'5b.TriRandNumbers'!Q294),Q$6-SQRT(Q$3*(1-'5b.TriRandNumbers'!Q294)))</f>
        <v>15.482849606050504</v>
      </c>
      <c r="R300" s="32">
        <f>IF('5b.TriRandNumbers'!R294&lt;=R$1,R$4+SQRT(R$2*'5b.TriRandNumbers'!R294),R$6-SQRT(R$3*(1-'5b.TriRandNumbers'!R294)))</f>
        <v>9.0855549784666234</v>
      </c>
      <c r="S300" s="31">
        <f>IF('5b.TriRandNumbers'!S294&lt;=S$1,S$4+SQRT(S$2*'5b.TriRandNumbers'!S294),S$6-SQRT(S$3*(1-'5b.TriRandNumbers'!S294)))</f>
        <v>14.602129742392922</v>
      </c>
      <c r="T300" s="36">
        <f>IF('5b.TriRandNumbers'!T294&lt;=T$1,T$4+SQRT(T$2*'5b.TriRandNumbers'!T294),T$6-SQRT(T$3*(1-'5b.TriRandNumbers'!T294)))</f>
        <v>11.948405908020973</v>
      </c>
      <c r="U300" s="35">
        <f>IF('5b.TriRandNumbers'!U294&lt;=U$1,U$4+SQRT(U$2*'5b.TriRandNumbers'!U294),U$6-SQRT(U$3*(1-'5b.TriRandNumbers'!U294)))</f>
        <v>14.620061464213819</v>
      </c>
      <c r="V300" s="34">
        <f>IF('5b.TriRandNumbers'!V294&lt;=V$1,V$4+SQRT(V$2*'5b.TriRandNumbers'!V294),V$6-SQRT(V$3*(1-'5b.TriRandNumbers'!V294)))</f>
        <v>10.231864822381425</v>
      </c>
      <c r="W300" s="33">
        <f>IF('5b.TriRandNumbers'!W294&lt;=W$1,W$4+SQRT(W$2*'5b.TriRandNumbers'!W294),W$6-SQRT(W$3*(1-'5b.TriRandNumbers'!W294)))</f>
        <v>8.3998703423176497</v>
      </c>
      <c r="X300" s="32">
        <f>IF('5b.TriRandNumbers'!X294&lt;=X$1,X$4+SQRT(X$2*'5b.TriRandNumbers'!X294),X$6-SQRT(X$3*(1-'5b.TriRandNumbers'!X294)))</f>
        <v>9.7336239933618209</v>
      </c>
      <c r="Y300" s="31">
        <f>IF('5b.TriRandNumbers'!Y294&lt;=Y$1,Y$4+SQRT(Y$2*'5b.TriRandNumbers'!Y294),Y$6-SQRT(Y$3*(1-'5b.TriRandNumbers'!Y294)))</f>
        <v>11.875766664981814</v>
      </c>
    </row>
    <row r="301" spans="2:25" hidden="1" x14ac:dyDescent="0.25">
      <c r="B301" s="36">
        <f>IF('5b.TriRandNumbers'!B295&lt;=B$1,B$4+SQRT(B$2*'5b.TriRandNumbers'!B295),B$6-SQRT(B$3*(1-'5b.TriRandNumbers'!B295)))</f>
        <v>5.0735257302334169</v>
      </c>
      <c r="C301" s="35">
        <f>IF('5b.TriRandNumbers'!C295&lt;=C$1,C$4+SQRT(C$2*'5b.TriRandNumbers'!C295),C$6-SQRT(C$3*(1-'5b.TriRandNumbers'!C295)))</f>
        <v>4.4126240603522735</v>
      </c>
      <c r="D301" s="34">
        <f>IF('5b.TriRandNumbers'!D295&lt;=D$1,D$4+SQRT(D$2*'5b.TriRandNumbers'!D295),D$6-SQRT(D$3*(1-'5b.TriRandNumbers'!D295)))</f>
        <v>4.3175830966589128</v>
      </c>
      <c r="E301" s="33">
        <f>IF('5b.TriRandNumbers'!E295&lt;=E$1,E$4+SQRT(E$2*'5b.TriRandNumbers'!E295),E$6-SQRT(E$3*(1-'5b.TriRandNumbers'!E295)))</f>
        <v>4.0196566339731046</v>
      </c>
      <c r="F301" s="32">
        <f>IF('5b.TriRandNumbers'!F295&lt;=F$1,F$4+SQRT(F$2*'5b.TriRandNumbers'!F295),F$6-SQRT(F$3*(1-'5b.TriRandNumbers'!F295)))</f>
        <v>1.8749564315290321</v>
      </c>
      <c r="G301" s="31">
        <f>IF('5b.TriRandNumbers'!G295&lt;=G$1,G$4+SQRT(G$2*'5b.TriRandNumbers'!G295),G$6-SQRT(G$3*(1-'5b.TriRandNumbers'!G295)))</f>
        <v>3.9222159603965863</v>
      </c>
      <c r="H301" s="36">
        <f>IF('5b.TriRandNumbers'!H295&lt;=H$1,H$4+SQRT(H$2*'5b.TriRandNumbers'!H295),H$6-SQRT(H$3*(1-'5b.TriRandNumbers'!H295)))</f>
        <v>9.4339240134647646</v>
      </c>
      <c r="I301" s="35">
        <f>IF('5b.TriRandNumbers'!I295&lt;=I$1,I$4+SQRT(I$2*'5b.TriRandNumbers'!I295),I$6-SQRT(I$3*(1-'5b.TriRandNumbers'!I295)))</f>
        <v>10.350065677236421</v>
      </c>
      <c r="J301" s="34">
        <f>IF('5b.TriRandNumbers'!J295&lt;=J$1,J$4+SQRT(J$2*'5b.TriRandNumbers'!J295),J$6-SQRT(J$3*(1-'5b.TriRandNumbers'!J295)))</f>
        <v>11.761567605176143</v>
      </c>
      <c r="K301" s="33">
        <f>IF('5b.TriRandNumbers'!K295&lt;=K$1,K$4+SQRT(K$2*'5b.TriRandNumbers'!K295),K$6-SQRT(K$3*(1-'5b.TriRandNumbers'!K295)))</f>
        <v>6.5448633609218758</v>
      </c>
      <c r="L301" s="32">
        <f>IF('5b.TriRandNumbers'!L295&lt;=L$1,L$4+SQRT(L$2*'5b.TriRandNumbers'!L295),L$6-SQRT(L$3*(1-'5b.TriRandNumbers'!L295)))</f>
        <v>7.4096413660828615</v>
      </c>
      <c r="M301" s="31">
        <f>IF('5b.TriRandNumbers'!M295&lt;=M$1,M$4+SQRT(M$2*'5b.TriRandNumbers'!M295),M$6-SQRT(M$3*(1-'5b.TriRandNumbers'!M295)))</f>
        <v>18.685045887001177</v>
      </c>
      <c r="N301" s="36">
        <f>IF('5b.TriRandNumbers'!N295&lt;=N$1,N$4+SQRT(N$2*'5b.TriRandNumbers'!N295),N$6-SQRT(N$3*(1-'5b.TriRandNumbers'!N295)))</f>
        <v>9.241676286553691</v>
      </c>
      <c r="O301" s="35">
        <f>IF('5b.TriRandNumbers'!O295&lt;=O$1,O$4+SQRT(O$2*'5b.TriRandNumbers'!O295),O$6-SQRT(O$3*(1-'5b.TriRandNumbers'!O295)))</f>
        <v>7.0102422763806169</v>
      </c>
      <c r="P301" s="34">
        <f>IF('5b.TriRandNumbers'!P295&lt;=P$1,P$4+SQRT(P$2*'5b.TriRandNumbers'!P295),P$6-SQRT(P$3*(1-'5b.TriRandNumbers'!P295)))</f>
        <v>8.9158977982716721</v>
      </c>
      <c r="Q301" s="33">
        <f>IF('5b.TriRandNumbers'!Q295&lt;=Q$1,Q$4+SQRT(Q$2*'5b.TriRandNumbers'!Q295),Q$6-SQRT(Q$3*(1-'5b.TriRandNumbers'!Q295)))</f>
        <v>9.5352255456878829</v>
      </c>
      <c r="R301" s="32">
        <f>IF('5b.TriRandNumbers'!R295&lt;=R$1,R$4+SQRT(R$2*'5b.TriRandNumbers'!R295),R$6-SQRT(R$3*(1-'5b.TriRandNumbers'!R295)))</f>
        <v>10.397843349095263</v>
      </c>
      <c r="S301" s="31">
        <f>IF('5b.TriRandNumbers'!S295&lt;=S$1,S$4+SQRT(S$2*'5b.TriRandNumbers'!S295),S$6-SQRT(S$3*(1-'5b.TriRandNumbers'!S295)))</f>
        <v>15.119779529337471</v>
      </c>
      <c r="T301" s="36">
        <f>IF('5b.TriRandNumbers'!T295&lt;=T$1,T$4+SQRT(T$2*'5b.TriRandNumbers'!T295),T$6-SQRT(T$3*(1-'5b.TriRandNumbers'!T295)))</f>
        <v>8.7552946853470921</v>
      </c>
      <c r="U301" s="35">
        <f>IF('5b.TriRandNumbers'!U295&lt;=U$1,U$4+SQRT(U$2*'5b.TriRandNumbers'!U295),U$6-SQRT(U$3*(1-'5b.TriRandNumbers'!U295)))</f>
        <v>18.930038020000076</v>
      </c>
      <c r="V301" s="34">
        <f>IF('5b.TriRandNumbers'!V295&lt;=V$1,V$4+SQRT(V$2*'5b.TriRandNumbers'!V295),V$6-SQRT(V$3*(1-'5b.TriRandNumbers'!V295)))</f>
        <v>11.425334751961204</v>
      </c>
      <c r="W301" s="33">
        <f>IF('5b.TriRandNumbers'!W295&lt;=W$1,W$4+SQRT(W$2*'5b.TriRandNumbers'!W295),W$6-SQRT(W$3*(1-'5b.TriRandNumbers'!W295)))</f>
        <v>8.3472235692377517</v>
      </c>
      <c r="X301" s="32">
        <f>IF('5b.TriRandNumbers'!X295&lt;=X$1,X$4+SQRT(X$2*'5b.TriRandNumbers'!X295),X$6-SQRT(X$3*(1-'5b.TriRandNumbers'!X295)))</f>
        <v>8.1611110704160055</v>
      </c>
      <c r="Y301" s="31">
        <f>IF('5b.TriRandNumbers'!Y295&lt;=Y$1,Y$4+SQRT(Y$2*'5b.TriRandNumbers'!Y295),Y$6-SQRT(Y$3*(1-'5b.TriRandNumbers'!Y295)))</f>
        <v>13.321899377406311</v>
      </c>
    </row>
    <row r="302" spans="2:25" hidden="1" x14ac:dyDescent="0.25">
      <c r="B302" s="36">
        <f>IF('5b.TriRandNumbers'!B296&lt;=B$1,B$4+SQRT(B$2*'5b.TriRandNumbers'!B296),B$6-SQRT(B$3*(1-'5b.TriRandNumbers'!B296)))</f>
        <v>4.7911104274773413</v>
      </c>
      <c r="C302" s="35">
        <f>IF('5b.TriRandNumbers'!C296&lt;=C$1,C$4+SQRT(C$2*'5b.TriRandNumbers'!C296),C$6-SQRT(C$3*(1-'5b.TriRandNumbers'!C296)))</f>
        <v>4.5964961950572016</v>
      </c>
      <c r="D302" s="34">
        <f>IF('5b.TriRandNumbers'!D296&lt;=D$1,D$4+SQRT(D$2*'5b.TriRandNumbers'!D296),D$6-SQRT(D$3*(1-'5b.TriRandNumbers'!D296)))</f>
        <v>5.4046344926664851</v>
      </c>
      <c r="E302" s="33">
        <f>IF('5b.TriRandNumbers'!E296&lt;=E$1,E$4+SQRT(E$2*'5b.TriRandNumbers'!E296),E$6-SQRT(E$3*(1-'5b.TriRandNumbers'!E296)))</f>
        <v>4.2522155277511171</v>
      </c>
      <c r="F302" s="32">
        <f>IF('5b.TriRandNumbers'!F296&lt;=F$1,F$4+SQRT(F$2*'5b.TriRandNumbers'!F296),F$6-SQRT(F$3*(1-'5b.TriRandNumbers'!F296)))</f>
        <v>3.3813696826125423</v>
      </c>
      <c r="G302" s="31">
        <f>IF('5b.TriRandNumbers'!G296&lt;=G$1,G$4+SQRT(G$2*'5b.TriRandNumbers'!G296),G$6-SQRT(G$3*(1-'5b.TriRandNumbers'!G296)))</f>
        <v>3.5626890708542298</v>
      </c>
      <c r="H302" s="36">
        <f>IF('5b.TriRandNumbers'!H296&lt;=H$1,H$4+SQRT(H$2*'5b.TriRandNumbers'!H296),H$6-SQRT(H$3*(1-'5b.TriRandNumbers'!H296)))</f>
        <v>15.768015548132777</v>
      </c>
      <c r="I302" s="35">
        <f>IF('5b.TriRandNumbers'!I296&lt;=I$1,I$4+SQRT(I$2*'5b.TriRandNumbers'!I296),I$6-SQRT(I$3*(1-'5b.TriRandNumbers'!I296)))</f>
        <v>5.9267003326081893</v>
      </c>
      <c r="J302" s="34">
        <f>IF('5b.TriRandNumbers'!J296&lt;=J$1,J$4+SQRT(J$2*'5b.TriRandNumbers'!J296),J$6-SQRT(J$3*(1-'5b.TriRandNumbers'!J296)))</f>
        <v>8.4009347925544553</v>
      </c>
      <c r="K302" s="33">
        <f>IF('5b.TriRandNumbers'!K296&lt;=K$1,K$4+SQRT(K$2*'5b.TriRandNumbers'!K296),K$6-SQRT(K$3*(1-'5b.TriRandNumbers'!K296)))</f>
        <v>8.84347062588391</v>
      </c>
      <c r="L302" s="32">
        <f>IF('5b.TriRandNumbers'!L296&lt;=L$1,L$4+SQRT(L$2*'5b.TriRandNumbers'!L296),L$6-SQRT(L$3*(1-'5b.TriRandNumbers'!L296)))</f>
        <v>11.985704736258056</v>
      </c>
      <c r="M302" s="31">
        <f>IF('5b.TriRandNumbers'!M296&lt;=M$1,M$4+SQRT(M$2*'5b.TriRandNumbers'!M296),M$6-SQRT(M$3*(1-'5b.TriRandNumbers'!M296)))</f>
        <v>10.077847894881856</v>
      </c>
      <c r="N302" s="36">
        <f>IF('5b.TriRandNumbers'!N296&lt;=N$1,N$4+SQRT(N$2*'5b.TriRandNumbers'!N296),N$6-SQRT(N$3*(1-'5b.TriRandNumbers'!N296)))</f>
        <v>9.9142023963949732</v>
      </c>
      <c r="O302" s="35">
        <f>IF('5b.TriRandNumbers'!O296&lt;=O$1,O$4+SQRT(O$2*'5b.TriRandNumbers'!O296),O$6-SQRT(O$3*(1-'5b.TriRandNumbers'!O296)))</f>
        <v>11.551469936245754</v>
      </c>
      <c r="P302" s="34">
        <f>IF('5b.TriRandNumbers'!P296&lt;=P$1,P$4+SQRT(P$2*'5b.TriRandNumbers'!P296),P$6-SQRT(P$3*(1-'5b.TriRandNumbers'!P296)))</f>
        <v>13.820040139104046</v>
      </c>
      <c r="Q302" s="33">
        <f>IF('5b.TriRandNumbers'!Q296&lt;=Q$1,Q$4+SQRT(Q$2*'5b.TriRandNumbers'!Q296),Q$6-SQRT(Q$3*(1-'5b.TriRandNumbers'!Q296)))</f>
        <v>9.9523532071236218</v>
      </c>
      <c r="R302" s="32">
        <f>IF('5b.TriRandNumbers'!R296&lt;=R$1,R$4+SQRT(R$2*'5b.TriRandNumbers'!R296),R$6-SQRT(R$3*(1-'5b.TriRandNumbers'!R296)))</f>
        <v>14.833411678883593</v>
      </c>
      <c r="S302" s="31">
        <f>IF('5b.TriRandNumbers'!S296&lt;=S$1,S$4+SQRT(S$2*'5b.TriRandNumbers'!S296),S$6-SQRT(S$3*(1-'5b.TriRandNumbers'!S296)))</f>
        <v>9.8520583202949794</v>
      </c>
      <c r="T302" s="36">
        <f>IF('5b.TriRandNumbers'!T296&lt;=T$1,T$4+SQRT(T$2*'5b.TriRandNumbers'!T296),T$6-SQRT(T$3*(1-'5b.TriRandNumbers'!T296)))</f>
        <v>14.566291669043586</v>
      </c>
      <c r="U302" s="35">
        <f>IF('5b.TriRandNumbers'!U296&lt;=U$1,U$4+SQRT(U$2*'5b.TriRandNumbers'!U296),U$6-SQRT(U$3*(1-'5b.TriRandNumbers'!U296)))</f>
        <v>12.774048034783689</v>
      </c>
      <c r="V302" s="34">
        <f>IF('5b.TriRandNumbers'!V296&lt;=V$1,V$4+SQRT(V$2*'5b.TriRandNumbers'!V296),V$6-SQRT(V$3*(1-'5b.TriRandNumbers'!V296)))</f>
        <v>7.3701408135882707</v>
      </c>
      <c r="W302" s="33">
        <f>IF('5b.TriRandNumbers'!W296&lt;=W$1,W$4+SQRT(W$2*'5b.TriRandNumbers'!W296),W$6-SQRT(W$3*(1-'5b.TriRandNumbers'!W296)))</f>
        <v>10.243015934130288</v>
      </c>
      <c r="X302" s="32">
        <f>IF('5b.TriRandNumbers'!X296&lt;=X$1,X$4+SQRT(X$2*'5b.TriRandNumbers'!X296),X$6-SQRT(X$3*(1-'5b.TriRandNumbers'!X296)))</f>
        <v>15.841203382787668</v>
      </c>
      <c r="Y302" s="31">
        <f>IF('5b.TriRandNumbers'!Y296&lt;=Y$1,Y$4+SQRT(Y$2*'5b.TriRandNumbers'!Y296),Y$6-SQRT(Y$3*(1-'5b.TriRandNumbers'!Y296)))</f>
        <v>14.343658681764039</v>
      </c>
    </row>
    <row r="303" spans="2:25" hidden="1" x14ac:dyDescent="0.25">
      <c r="B303" s="36">
        <f>IF('5b.TriRandNumbers'!B297&lt;=B$1,B$4+SQRT(B$2*'5b.TriRandNumbers'!B297),B$6-SQRT(B$3*(1-'5b.TriRandNumbers'!B297)))</f>
        <v>5.5979591901150103</v>
      </c>
      <c r="C303" s="35">
        <f>IF('5b.TriRandNumbers'!C297&lt;=C$1,C$4+SQRT(C$2*'5b.TriRandNumbers'!C297),C$6-SQRT(C$3*(1-'5b.TriRandNumbers'!C297)))</f>
        <v>4.6326739298630866</v>
      </c>
      <c r="D303" s="34">
        <f>IF('5b.TriRandNumbers'!D297&lt;=D$1,D$4+SQRT(D$2*'5b.TriRandNumbers'!D297),D$6-SQRT(D$3*(1-'5b.TriRandNumbers'!D297)))</f>
        <v>4.9593488899679485</v>
      </c>
      <c r="E303" s="33">
        <f>IF('5b.TriRandNumbers'!E297&lt;=E$1,E$4+SQRT(E$2*'5b.TriRandNumbers'!E297),E$6-SQRT(E$3*(1-'5b.TriRandNumbers'!E297)))</f>
        <v>4.2116351708481821</v>
      </c>
      <c r="F303" s="32">
        <f>IF('5b.TriRandNumbers'!F297&lt;=F$1,F$4+SQRT(F$2*'5b.TriRandNumbers'!F297),F$6-SQRT(F$3*(1-'5b.TriRandNumbers'!F297)))</f>
        <v>2.1756778859083008</v>
      </c>
      <c r="G303" s="31">
        <f>IF('5b.TriRandNumbers'!G297&lt;=G$1,G$4+SQRT(G$2*'5b.TriRandNumbers'!G297),G$6-SQRT(G$3*(1-'5b.TriRandNumbers'!G297)))</f>
        <v>3.0701365686080684</v>
      </c>
      <c r="H303" s="36">
        <f>IF('5b.TriRandNumbers'!H297&lt;=H$1,H$4+SQRT(H$2*'5b.TriRandNumbers'!H297),H$6-SQRT(H$3*(1-'5b.TriRandNumbers'!H297)))</f>
        <v>12.206315909178903</v>
      </c>
      <c r="I303" s="35">
        <f>IF('5b.TriRandNumbers'!I297&lt;=I$1,I$4+SQRT(I$2*'5b.TriRandNumbers'!I297),I$6-SQRT(I$3*(1-'5b.TriRandNumbers'!I297)))</f>
        <v>17.841356805347171</v>
      </c>
      <c r="J303" s="34">
        <f>IF('5b.TriRandNumbers'!J297&lt;=J$1,J$4+SQRT(J$2*'5b.TriRandNumbers'!J297),J$6-SQRT(J$3*(1-'5b.TriRandNumbers'!J297)))</f>
        <v>13.873887016061229</v>
      </c>
      <c r="K303" s="33">
        <f>IF('5b.TriRandNumbers'!K297&lt;=K$1,K$4+SQRT(K$2*'5b.TriRandNumbers'!K297),K$6-SQRT(K$3*(1-'5b.TriRandNumbers'!K297)))</f>
        <v>15.204888080799812</v>
      </c>
      <c r="L303" s="32">
        <f>IF('5b.TriRandNumbers'!L297&lt;=L$1,L$4+SQRT(L$2*'5b.TriRandNumbers'!L297),L$6-SQRT(L$3*(1-'5b.TriRandNumbers'!L297)))</f>
        <v>6.4798794013912815</v>
      </c>
      <c r="M303" s="31">
        <f>IF('5b.TriRandNumbers'!M297&lt;=M$1,M$4+SQRT(M$2*'5b.TriRandNumbers'!M297),M$6-SQRT(M$3*(1-'5b.TriRandNumbers'!M297)))</f>
        <v>9.8873742161172693</v>
      </c>
      <c r="N303" s="36">
        <f>IF('5b.TriRandNumbers'!N297&lt;=N$1,N$4+SQRT(N$2*'5b.TriRandNumbers'!N297),N$6-SQRT(N$3*(1-'5b.TriRandNumbers'!N297)))</f>
        <v>9.4313486895241798</v>
      </c>
      <c r="O303" s="35">
        <f>IF('5b.TriRandNumbers'!O297&lt;=O$1,O$4+SQRT(O$2*'5b.TriRandNumbers'!O297),O$6-SQRT(O$3*(1-'5b.TriRandNumbers'!O297)))</f>
        <v>12.367493551304442</v>
      </c>
      <c r="P303" s="34">
        <f>IF('5b.TriRandNumbers'!P297&lt;=P$1,P$4+SQRT(P$2*'5b.TriRandNumbers'!P297),P$6-SQRT(P$3*(1-'5b.TriRandNumbers'!P297)))</f>
        <v>5.6778394234370442</v>
      </c>
      <c r="Q303" s="33">
        <f>IF('5b.TriRandNumbers'!Q297&lt;=Q$1,Q$4+SQRT(Q$2*'5b.TriRandNumbers'!Q297),Q$6-SQRT(Q$3*(1-'5b.TriRandNumbers'!Q297)))</f>
        <v>7.8126320951283912</v>
      </c>
      <c r="R303" s="32">
        <f>IF('5b.TriRandNumbers'!R297&lt;=R$1,R$4+SQRT(R$2*'5b.TriRandNumbers'!R297),R$6-SQRT(R$3*(1-'5b.TriRandNumbers'!R297)))</f>
        <v>7.3169715953661152</v>
      </c>
      <c r="S303" s="31">
        <f>IF('5b.TriRandNumbers'!S297&lt;=S$1,S$4+SQRT(S$2*'5b.TriRandNumbers'!S297),S$6-SQRT(S$3*(1-'5b.TriRandNumbers'!S297)))</f>
        <v>9.2634568438904417</v>
      </c>
      <c r="T303" s="36">
        <f>IF('5b.TriRandNumbers'!T297&lt;=T$1,T$4+SQRT(T$2*'5b.TriRandNumbers'!T297),T$6-SQRT(T$3*(1-'5b.TriRandNumbers'!T297)))</f>
        <v>13.837671950351979</v>
      </c>
      <c r="U303" s="35">
        <f>IF('5b.TriRandNumbers'!U297&lt;=U$1,U$4+SQRT(U$2*'5b.TriRandNumbers'!U297),U$6-SQRT(U$3*(1-'5b.TriRandNumbers'!U297)))</f>
        <v>10.853567395711883</v>
      </c>
      <c r="V303" s="34">
        <f>IF('5b.TriRandNumbers'!V297&lt;=V$1,V$4+SQRT(V$2*'5b.TriRandNumbers'!V297),V$6-SQRT(V$3*(1-'5b.TriRandNumbers'!V297)))</f>
        <v>7.8802909700764232</v>
      </c>
      <c r="W303" s="33">
        <f>IF('5b.TriRandNumbers'!W297&lt;=W$1,W$4+SQRT(W$2*'5b.TriRandNumbers'!W297),W$6-SQRT(W$3*(1-'5b.TriRandNumbers'!W297)))</f>
        <v>7.5758931506888905</v>
      </c>
      <c r="X303" s="32">
        <f>IF('5b.TriRandNumbers'!X297&lt;=X$1,X$4+SQRT(X$2*'5b.TriRandNumbers'!X297),X$6-SQRT(X$3*(1-'5b.TriRandNumbers'!X297)))</f>
        <v>11.188758695682289</v>
      </c>
      <c r="Y303" s="31">
        <f>IF('5b.TriRandNumbers'!Y297&lt;=Y$1,Y$4+SQRT(Y$2*'5b.TriRandNumbers'!Y297),Y$6-SQRT(Y$3*(1-'5b.TriRandNumbers'!Y297)))</f>
        <v>10.397692381044445</v>
      </c>
    </row>
    <row r="304" spans="2:25" hidden="1" x14ac:dyDescent="0.25">
      <c r="B304" s="36">
        <f>IF('5b.TriRandNumbers'!B298&lt;=B$1,B$4+SQRT(B$2*'5b.TriRandNumbers'!B298),B$6-SQRT(B$3*(1-'5b.TriRandNumbers'!B298)))</f>
        <v>4.2202652851656683</v>
      </c>
      <c r="C304" s="35">
        <f>IF('5b.TriRandNumbers'!C298&lt;=C$1,C$4+SQRT(C$2*'5b.TriRandNumbers'!C298),C$6-SQRT(C$3*(1-'5b.TriRandNumbers'!C298)))</f>
        <v>3.5321488269561017</v>
      </c>
      <c r="D304" s="34">
        <f>IF('5b.TriRandNumbers'!D298&lt;=D$1,D$4+SQRT(D$2*'5b.TriRandNumbers'!D298),D$6-SQRT(D$3*(1-'5b.TriRandNumbers'!D298)))</f>
        <v>6.8770285115459835</v>
      </c>
      <c r="E304" s="33">
        <f>IF('5b.TriRandNumbers'!E298&lt;=E$1,E$4+SQRT(E$2*'5b.TriRandNumbers'!E298),E$6-SQRT(E$3*(1-'5b.TriRandNumbers'!E298)))</f>
        <v>4.0581864356832256</v>
      </c>
      <c r="F304" s="32">
        <f>IF('5b.TriRandNumbers'!F298&lt;=F$1,F$4+SQRT(F$2*'5b.TriRandNumbers'!F298),F$6-SQRT(F$3*(1-'5b.TriRandNumbers'!F298)))</f>
        <v>3.2534571228415645</v>
      </c>
      <c r="G304" s="31">
        <f>IF('5b.TriRandNumbers'!G298&lt;=G$1,G$4+SQRT(G$2*'5b.TriRandNumbers'!G298),G$6-SQRT(G$3*(1-'5b.TriRandNumbers'!G298)))</f>
        <v>3.497181846448548</v>
      </c>
      <c r="H304" s="36">
        <f>IF('5b.TriRandNumbers'!H298&lt;=H$1,H$4+SQRT(H$2*'5b.TriRandNumbers'!H298),H$6-SQRT(H$3*(1-'5b.TriRandNumbers'!H298)))</f>
        <v>16.998236116589485</v>
      </c>
      <c r="I304" s="35">
        <f>IF('5b.TriRandNumbers'!I298&lt;=I$1,I$4+SQRT(I$2*'5b.TriRandNumbers'!I298),I$6-SQRT(I$3*(1-'5b.TriRandNumbers'!I298)))</f>
        <v>10.767506121430371</v>
      </c>
      <c r="J304" s="34">
        <f>IF('5b.TriRandNumbers'!J298&lt;=J$1,J$4+SQRT(J$2*'5b.TriRandNumbers'!J298),J$6-SQRT(J$3*(1-'5b.TriRandNumbers'!J298)))</f>
        <v>8.8072019941539175</v>
      </c>
      <c r="K304" s="33">
        <f>IF('5b.TriRandNumbers'!K298&lt;=K$1,K$4+SQRT(K$2*'5b.TriRandNumbers'!K298),K$6-SQRT(K$3*(1-'5b.TriRandNumbers'!K298)))</f>
        <v>8.9712260336229583</v>
      </c>
      <c r="L304" s="32">
        <f>IF('5b.TriRandNumbers'!L298&lt;=L$1,L$4+SQRT(L$2*'5b.TriRandNumbers'!L298),L$6-SQRT(L$3*(1-'5b.TriRandNumbers'!L298)))</f>
        <v>9.3336721098479067</v>
      </c>
      <c r="M304" s="31">
        <f>IF('5b.TriRandNumbers'!M298&lt;=M$1,M$4+SQRT(M$2*'5b.TriRandNumbers'!M298),M$6-SQRT(M$3*(1-'5b.TriRandNumbers'!M298)))</f>
        <v>7.5966641479453099</v>
      </c>
      <c r="N304" s="36">
        <f>IF('5b.TriRandNumbers'!N298&lt;=N$1,N$4+SQRT(N$2*'5b.TriRandNumbers'!N298),N$6-SQRT(N$3*(1-'5b.TriRandNumbers'!N298)))</f>
        <v>9.8252129866430842</v>
      </c>
      <c r="O304" s="35">
        <f>IF('5b.TriRandNumbers'!O298&lt;=O$1,O$4+SQRT(O$2*'5b.TriRandNumbers'!O298),O$6-SQRT(O$3*(1-'5b.TriRandNumbers'!O298)))</f>
        <v>9.8950368557854116</v>
      </c>
      <c r="P304" s="34">
        <f>IF('5b.TriRandNumbers'!P298&lt;=P$1,P$4+SQRT(P$2*'5b.TriRandNumbers'!P298),P$6-SQRT(P$3*(1-'5b.TriRandNumbers'!P298)))</f>
        <v>18.26162373426444</v>
      </c>
      <c r="Q304" s="33">
        <f>IF('5b.TriRandNumbers'!Q298&lt;=Q$1,Q$4+SQRT(Q$2*'5b.TriRandNumbers'!Q298),Q$6-SQRT(Q$3*(1-'5b.TriRandNumbers'!Q298)))</f>
        <v>14.531966964602329</v>
      </c>
      <c r="R304" s="32">
        <f>IF('5b.TriRandNumbers'!R298&lt;=R$1,R$4+SQRT(R$2*'5b.TriRandNumbers'!R298),R$6-SQRT(R$3*(1-'5b.TriRandNumbers'!R298)))</f>
        <v>13.226773621608366</v>
      </c>
      <c r="S304" s="31">
        <f>IF('5b.TriRandNumbers'!S298&lt;=S$1,S$4+SQRT(S$2*'5b.TriRandNumbers'!S298),S$6-SQRT(S$3*(1-'5b.TriRandNumbers'!S298)))</f>
        <v>11.617053205820792</v>
      </c>
      <c r="T304" s="36">
        <f>IF('5b.TriRandNumbers'!T298&lt;=T$1,T$4+SQRT(T$2*'5b.TriRandNumbers'!T298),T$6-SQRT(T$3*(1-'5b.TriRandNumbers'!T298)))</f>
        <v>11.309831157745553</v>
      </c>
      <c r="U304" s="35">
        <f>IF('5b.TriRandNumbers'!U298&lt;=U$1,U$4+SQRT(U$2*'5b.TriRandNumbers'!U298),U$6-SQRT(U$3*(1-'5b.TriRandNumbers'!U298)))</f>
        <v>11.164938384967389</v>
      </c>
      <c r="V304" s="34">
        <f>IF('5b.TriRandNumbers'!V298&lt;=V$1,V$4+SQRT(V$2*'5b.TriRandNumbers'!V298),V$6-SQRT(V$3*(1-'5b.TriRandNumbers'!V298)))</f>
        <v>6.1793705834793746</v>
      </c>
      <c r="W304" s="33">
        <f>IF('5b.TriRandNumbers'!W298&lt;=W$1,W$4+SQRT(W$2*'5b.TriRandNumbers'!W298),W$6-SQRT(W$3*(1-'5b.TriRandNumbers'!W298)))</f>
        <v>15.004238480595857</v>
      </c>
      <c r="X304" s="32">
        <f>IF('5b.TriRandNumbers'!X298&lt;=X$1,X$4+SQRT(X$2*'5b.TriRandNumbers'!X298),X$6-SQRT(X$3*(1-'5b.TriRandNumbers'!X298)))</f>
        <v>10.116485810165099</v>
      </c>
      <c r="Y304" s="31">
        <f>IF('5b.TriRandNumbers'!Y298&lt;=Y$1,Y$4+SQRT(Y$2*'5b.TriRandNumbers'!Y298),Y$6-SQRT(Y$3*(1-'5b.TriRandNumbers'!Y298)))</f>
        <v>12.029813843159978</v>
      </c>
    </row>
    <row r="305" spans="2:25" hidden="1" x14ac:dyDescent="0.25">
      <c r="B305" s="36">
        <f>IF('5b.TriRandNumbers'!B299&lt;=B$1,B$4+SQRT(B$2*'5b.TriRandNumbers'!B299),B$6-SQRT(B$3*(1-'5b.TriRandNumbers'!B299)))</f>
        <v>5.2638560150794147</v>
      </c>
      <c r="C305" s="35">
        <f>IF('5b.TriRandNumbers'!C299&lt;=C$1,C$4+SQRT(C$2*'5b.TriRandNumbers'!C299),C$6-SQRT(C$3*(1-'5b.TriRandNumbers'!C299)))</f>
        <v>4.6039939453970602</v>
      </c>
      <c r="D305" s="34">
        <f>IF('5b.TriRandNumbers'!D299&lt;=D$1,D$4+SQRT(D$2*'5b.TriRandNumbers'!D299),D$6-SQRT(D$3*(1-'5b.TriRandNumbers'!D299)))</f>
        <v>5.7092704838146862</v>
      </c>
      <c r="E305" s="33">
        <f>IF('5b.TriRandNumbers'!E299&lt;=E$1,E$4+SQRT(E$2*'5b.TriRandNumbers'!E299),E$6-SQRT(E$3*(1-'5b.TriRandNumbers'!E299)))</f>
        <v>4.3747033196133822</v>
      </c>
      <c r="F305" s="32">
        <f>IF('5b.TriRandNumbers'!F299&lt;=F$1,F$4+SQRT(F$2*'5b.TriRandNumbers'!F299),F$6-SQRT(F$3*(1-'5b.TriRandNumbers'!F299)))</f>
        <v>1.9319306973934212</v>
      </c>
      <c r="G305" s="31">
        <f>IF('5b.TriRandNumbers'!G299&lt;=G$1,G$4+SQRT(G$2*'5b.TriRandNumbers'!G299),G$6-SQRT(G$3*(1-'5b.TriRandNumbers'!G299)))</f>
        <v>3.5336488556809051</v>
      </c>
      <c r="H305" s="36">
        <f>IF('5b.TriRandNumbers'!H299&lt;=H$1,H$4+SQRT(H$2*'5b.TriRandNumbers'!H299),H$6-SQRT(H$3*(1-'5b.TriRandNumbers'!H299)))</f>
        <v>7.9532730992621241</v>
      </c>
      <c r="I305" s="35">
        <f>IF('5b.TriRandNumbers'!I299&lt;=I$1,I$4+SQRT(I$2*'5b.TriRandNumbers'!I299),I$6-SQRT(I$3*(1-'5b.TriRandNumbers'!I299)))</f>
        <v>10.925206113225688</v>
      </c>
      <c r="J305" s="34">
        <f>IF('5b.TriRandNumbers'!J299&lt;=J$1,J$4+SQRT(J$2*'5b.TriRandNumbers'!J299),J$6-SQRT(J$3*(1-'5b.TriRandNumbers'!J299)))</f>
        <v>8.1305063815240111</v>
      </c>
      <c r="K305" s="33">
        <f>IF('5b.TriRandNumbers'!K299&lt;=K$1,K$4+SQRT(K$2*'5b.TriRandNumbers'!K299),K$6-SQRT(K$3*(1-'5b.TriRandNumbers'!K299)))</f>
        <v>10.130660298516206</v>
      </c>
      <c r="L305" s="32">
        <f>IF('5b.TriRandNumbers'!L299&lt;=L$1,L$4+SQRT(L$2*'5b.TriRandNumbers'!L299),L$6-SQRT(L$3*(1-'5b.TriRandNumbers'!L299)))</f>
        <v>12.098750211985752</v>
      </c>
      <c r="M305" s="31">
        <f>IF('5b.TriRandNumbers'!M299&lt;=M$1,M$4+SQRT(M$2*'5b.TriRandNumbers'!M299),M$6-SQRT(M$3*(1-'5b.TriRandNumbers'!M299)))</f>
        <v>11.586086344457062</v>
      </c>
      <c r="N305" s="36">
        <f>IF('5b.TriRandNumbers'!N299&lt;=N$1,N$4+SQRT(N$2*'5b.TriRandNumbers'!N299),N$6-SQRT(N$3*(1-'5b.TriRandNumbers'!N299)))</f>
        <v>10.047378669909886</v>
      </c>
      <c r="O305" s="35">
        <f>IF('5b.TriRandNumbers'!O299&lt;=O$1,O$4+SQRT(O$2*'5b.TriRandNumbers'!O299),O$6-SQRT(O$3*(1-'5b.TriRandNumbers'!O299)))</f>
        <v>11.410323653807586</v>
      </c>
      <c r="P305" s="34">
        <f>IF('5b.TriRandNumbers'!P299&lt;=P$1,P$4+SQRT(P$2*'5b.TriRandNumbers'!P299),P$6-SQRT(P$3*(1-'5b.TriRandNumbers'!P299)))</f>
        <v>12.085602097738263</v>
      </c>
      <c r="Q305" s="33">
        <f>IF('5b.TriRandNumbers'!Q299&lt;=Q$1,Q$4+SQRT(Q$2*'5b.TriRandNumbers'!Q299),Q$6-SQRT(Q$3*(1-'5b.TriRandNumbers'!Q299)))</f>
        <v>7.1739559740890861</v>
      </c>
      <c r="R305" s="32">
        <f>IF('5b.TriRandNumbers'!R299&lt;=R$1,R$4+SQRT(R$2*'5b.TriRandNumbers'!R299),R$6-SQRT(R$3*(1-'5b.TriRandNumbers'!R299)))</f>
        <v>10.09356544855722</v>
      </c>
      <c r="S305" s="31">
        <f>IF('5b.TriRandNumbers'!S299&lt;=S$1,S$4+SQRT(S$2*'5b.TriRandNumbers'!S299),S$6-SQRT(S$3*(1-'5b.TriRandNumbers'!S299)))</f>
        <v>10.875310212914652</v>
      </c>
      <c r="T305" s="36">
        <f>IF('5b.TriRandNumbers'!T299&lt;=T$1,T$4+SQRT(T$2*'5b.TriRandNumbers'!T299),T$6-SQRT(T$3*(1-'5b.TriRandNumbers'!T299)))</f>
        <v>9.7202122900637811</v>
      </c>
      <c r="U305" s="35">
        <f>IF('5b.TriRandNumbers'!U299&lt;=U$1,U$4+SQRT(U$2*'5b.TriRandNumbers'!U299),U$6-SQRT(U$3*(1-'5b.TriRandNumbers'!U299)))</f>
        <v>11.865879190358866</v>
      </c>
      <c r="V305" s="34">
        <f>IF('5b.TriRandNumbers'!V299&lt;=V$1,V$4+SQRT(V$2*'5b.TriRandNumbers'!V299),V$6-SQRT(V$3*(1-'5b.TriRandNumbers'!V299)))</f>
        <v>14.304116413772903</v>
      </c>
      <c r="W305" s="33">
        <f>IF('5b.TriRandNumbers'!W299&lt;=W$1,W$4+SQRT(W$2*'5b.TriRandNumbers'!W299),W$6-SQRT(W$3*(1-'5b.TriRandNumbers'!W299)))</f>
        <v>10.208771900160331</v>
      </c>
      <c r="X305" s="32">
        <f>IF('5b.TriRandNumbers'!X299&lt;=X$1,X$4+SQRT(X$2*'5b.TriRandNumbers'!X299),X$6-SQRT(X$3*(1-'5b.TriRandNumbers'!X299)))</f>
        <v>14.047309663066926</v>
      </c>
      <c r="Y305" s="31">
        <f>IF('5b.TriRandNumbers'!Y299&lt;=Y$1,Y$4+SQRT(Y$2*'5b.TriRandNumbers'!Y299),Y$6-SQRT(Y$3*(1-'5b.TriRandNumbers'!Y299)))</f>
        <v>18.966188594396097</v>
      </c>
    </row>
    <row r="306" spans="2:25" hidden="1" x14ac:dyDescent="0.25">
      <c r="B306" s="36">
        <f>IF('5b.TriRandNumbers'!B300&lt;=B$1,B$4+SQRT(B$2*'5b.TriRandNumbers'!B300),B$6-SQRT(B$3*(1-'5b.TriRandNumbers'!B300)))</f>
        <v>4.1364469194450484</v>
      </c>
      <c r="C306" s="35">
        <f>IF('5b.TriRandNumbers'!C300&lt;=C$1,C$4+SQRT(C$2*'5b.TriRandNumbers'!C300),C$6-SQRT(C$3*(1-'5b.TriRandNumbers'!C300)))</f>
        <v>2.7940167127961071</v>
      </c>
      <c r="D306" s="34">
        <f>IF('5b.TriRandNumbers'!D300&lt;=D$1,D$4+SQRT(D$2*'5b.TriRandNumbers'!D300),D$6-SQRT(D$3*(1-'5b.TriRandNumbers'!D300)))</f>
        <v>5.1495153491438881</v>
      </c>
      <c r="E306" s="33">
        <f>IF('5b.TriRandNumbers'!E300&lt;=E$1,E$4+SQRT(E$2*'5b.TriRandNumbers'!E300),E$6-SQRT(E$3*(1-'5b.TriRandNumbers'!E300)))</f>
        <v>3.9748785605937291</v>
      </c>
      <c r="F306" s="32">
        <f>IF('5b.TriRandNumbers'!F300&lt;=F$1,F$4+SQRT(F$2*'5b.TriRandNumbers'!F300),F$6-SQRT(F$3*(1-'5b.TriRandNumbers'!F300)))</f>
        <v>3.2863268338877525</v>
      </c>
      <c r="G306" s="31">
        <f>IF('5b.TriRandNumbers'!G300&lt;=G$1,G$4+SQRT(G$2*'5b.TriRandNumbers'!G300),G$6-SQRT(G$3*(1-'5b.TriRandNumbers'!G300)))</f>
        <v>4.352239466138613</v>
      </c>
      <c r="H306" s="36">
        <f>IF('5b.TriRandNumbers'!H300&lt;=H$1,H$4+SQRT(H$2*'5b.TriRandNumbers'!H300),H$6-SQRT(H$3*(1-'5b.TriRandNumbers'!H300)))</f>
        <v>10.644455077529983</v>
      </c>
      <c r="I306" s="35">
        <f>IF('5b.TriRandNumbers'!I300&lt;=I$1,I$4+SQRT(I$2*'5b.TriRandNumbers'!I300),I$6-SQRT(I$3*(1-'5b.TriRandNumbers'!I300)))</f>
        <v>7.0118045346018985</v>
      </c>
      <c r="J306" s="34">
        <f>IF('5b.TriRandNumbers'!J300&lt;=J$1,J$4+SQRT(J$2*'5b.TriRandNumbers'!J300),J$6-SQRT(J$3*(1-'5b.TriRandNumbers'!J300)))</f>
        <v>15.384470344514646</v>
      </c>
      <c r="K306" s="33">
        <f>IF('5b.TriRandNumbers'!K300&lt;=K$1,K$4+SQRT(K$2*'5b.TriRandNumbers'!K300),K$6-SQRT(K$3*(1-'5b.TriRandNumbers'!K300)))</f>
        <v>10.793215049466413</v>
      </c>
      <c r="L306" s="32">
        <f>IF('5b.TriRandNumbers'!L300&lt;=L$1,L$4+SQRT(L$2*'5b.TriRandNumbers'!L300),L$6-SQRT(L$3*(1-'5b.TriRandNumbers'!L300)))</f>
        <v>7.4212757698528868</v>
      </c>
      <c r="M306" s="31">
        <f>IF('5b.TriRandNumbers'!M300&lt;=M$1,M$4+SQRT(M$2*'5b.TriRandNumbers'!M300),M$6-SQRT(M$3*(1-'5b.TriRandNumbers'!M300)))</f>
        <v>8.9035088936804669</v>
      </c>
      <c r="N306" s="36">
        <f>IF('5b.TriRandNumbers'!N300&lt;=N$1,N$4+SQRT(N$2*'5b.TriRandNumbers'!N300),N$6-SQRT(N$3*(1-'5b.TriRandNumbers'!N300)))</f>
        <v>10.237199224771111</v>
      </c>
      <c r="O306" s="35">
        <f>IF('5b.TriRandNumbers'!O300&lt;=O$1,O$4+SQRT(O$2*'5b.TriRandNumbers'!O300),O$6-SQRT(O$3*(1-'5b.TriRandNumbers'!O300)))</f>
        <v>8.1498838485118217</v>
      </c>
      <c r="P306" s="34">
        <f>IF('5b.TriRandNumbers'!P300&lt;=P$1,P$4+SQRT(P$2*'5b.TriRandNumbers'!P300),P$6-SQRT(P$3*(1-'5b.TriRandNumbers'!P300)))</f>
        <v>13.562191408030056</v>
      </c>
      <c r="Q306" s="33">
        <f>IF('5b.TriRandNumbers'!Q300&lt;=Q$1,Q$4+SQRT(Q$2*'5b.TriRandNumbers'!Q300),Q$6-SQRT(Q$3*(1-'5b.TriRandNumbers'!Q300)))</f>
        <v>8.2981272265095196</v>
      </c>
      <c r="R306" s="32">
        <f>IF('5b.TriRandNumbers'!R300&lt;=R$1,R$4+SQRT(R$2*'5b.TriRandNumbers'!R300),R$6-SQRT(R$3*(1-'5b.TriRandNumbers'!R300)))</f>
        <v>13.421888810873259</v>
      </c>
      <c r="S306" s="31">
        <f>IF('5b.TriRandNumbers'!S300&lt;=S$1,S$4+SQRT(S$2*'5b.TriRandNumbers'!S300),S$6-SQRT(S$3*(1-'5b.TriRandNumbers'!S300)))</f>
        <v>9.3667859091210257</v>
      </c>
      <c r="T306" s="36">
        <f>IF('5b.TriRandNumbers'!T300&lt;=T$1,T$4+SQRT(T$2*'5b.TriRandNumbers'!T300),T$6-SQRT(T$3*(1-'5b.TriRandNumbers'!T300)))</f>
        <v>9.2704192628058308</v>
      </c>
      <c r="U306" s="35">
        <f>IF('5b.TriRandNumbers'!U300&lt;=U$1,U$4+SQRT(U$2*'5b.TriRandNumbers'!U300),U$6-SQRT(U$3*(1-'5b.TriRandNumbers'!U300)))</f>
        <v>15.196849166369919</v>
      </c>
      <c r="V306" s="34">
        <f>IF('5b.TriRandNumbers'!V300&lt;=V$1,V$4+SQRT(V$2*'5b.TriRandNumbers'!V300),V$6-SQRT(V$3*(1-'5b.TriRandNumbers'!V300)))</f>
        <v>13.830731121838776</v>
      </c>
      <c r="W306" s="33">
        <f>IF('5b.TriRandNumbers'!W300&lt;=W$1,W$4+SQRT(W$2*'5b.TriRandNumbers'!W300),W$6-SQRT(W$3*(1-'5b.TriRandNumbers'!W300)))</f>
        <v>15.336340906604148</v>
      </c>
      <c r="X306" s="32">
        <f>IF('5b.TriRandNumbers'!X300&lt;=X$1,X$4+SQRT(X$2*'5b.TriRandNumbers'!X300),X$6-SQRT(X$3*(1-'5b.TriRandNumbers'!X300)))</f>
        <v>14.468239451384433</v>
      </c>
      <c r="Y306" s="31">
        <f>IF('5b.TriRandNumbers'!Y300&lt;=Y$1,Y$4+SQRT(Y$2*'5b.TriRandNumbers'!Y300),Y$6-SQRT(Y$3*(1-'5b.TriRandNumbers'!Y300)))</f>
        <v>6.7076302048666241</v>
      </c>
    </row>
    <row r="307" spans="2:25" hidden="1" x14ac:dyDescent="0.25">
      <c r="B307" s="36">
        <f>IF('5b.TriRandNumbers'!B301&lt;=B$1,B$4+SQRT(B$2*'5b.TriRandNumbers'!B301),B$6-SQRT(B$3*(1-'5b.TriRandNumbers'!B301)))</f>
        <v>3.4436883059471928</v>
      </c>
      <c r="C307" s="35">
        <f>IF('5b.TriRandNumbers'!C301&lt;=C$1,C$4+SQRT(C$2*'5b.TriRandNumbers'!C301),C$6-SQRT(C$3*(1-'5b.TriRandNumbers'!C301)))</f>
        <v>4.1230338158358428</v>
      </c>
      <c r="D307" s="34">
        <f>IF('5b.TriRandNumbers'!D301&lt;=D$1,D$4+SQRT(D$2*'5b.TriRandNumbers'!D301),D$6-SQRT(D$3*(1-'5b.TriRandNumbers'!D301)))</f>
        <v>5.6812303088069838</v>
      </c>
      <c r="E307" s="33">
        <f>IF('5b.TriRandNumbers'!E301&lt;=E$1,E$4+SQRT(E$2*'5b.TriRandNumbers'!E301),E$6-SQRT(E$3*(1-'5b.TriRandNumbers'!E301)))</f>
        <v>3.7338076962448747</v>
      </c>
      <c r="F307" s="32">
        <f>IF('5b.TriRandNumbers'!F301&lt;=F$1,F$4+SQRT(F$2*'5b.TriRandNumbers'!F301),F$6-SQRT(F$3*(1-'5b.TriRandNumbers'!F301)))</f>
        <v>1.9811651994353405</v>
      </c>
      <c r="G307" s="31">
        <f>IF('5b.TriRandNumbers'!G301&lt;=G$1,G$4+SQRT(G$2*'5b.TriRandNumbers'!G301),G$6-SQRT(G$3*(1-'5b.TriRandNumbers'!G301)))</f>
        <v>2.8485002514665916</v>
      </c>
      <c r="H307" s="36">
        <f>IF('5b.TriRandNumbers'!H301&lt;=H$1,H$4+SQRT(H$2*'5b.TriRandNumbers'!H301),H$6-SQRT(H$3*(1-'5b.TriRandNumbers'!H301)))</f>
        <v>12.377707454723403</v>
      </c>
      <c r="I307" s="35">
        <f>IF('5b.TriRandNumbers'!I301&lt;=I$1,I$4+SQRT(I$2*'5b.TriRandNumbers'!I301),I$6-SQRT(I$3*(1-'5b.TriRandNumbers'!I301)))</f>
        <v>10.442733984565825</v>
      </c>
      <c r="J307" s="34">
        <f>IF('5b.TriRandNumbers'!J301&lt;=J$1,J$4+SQRT(J$2*'5b.TriRandNumbers'!J301),J$6-SQRT(J$3*(1-'5b.TriRandNumbers'!J301)))</f>
        <v>10.211707890305037</v>
      </c>
      <c r="K307" s="33">
        <f>IF('5b.TriRandNumbers'!K301&lt;=K$1,K$4+SQRT(K$2*'5b.TriRandNumbers'!K301),K$6-SQRT(K$3*(1-'5b.TriRandNumbers'!K301)))</f>
        <v>12.74821339555851</v>
      </c>
      <c r="L307" s="32">
        <f>IF('5b.TriRandNumbers'!L301&lt;=L$1,L$4+SQRT(L$2*'5b.TriRandNumbers'!L301),L$6-SQRT(L$3*(1-'5b.TriRandNumbers'!L301)))</f>
        <v>11.011860199288076</v>
      </c>
      <c r="M307" s="31">
        <f>IF('5b.TriRandNumbers'!M301&lt;=M$1,M$4+SQRT(M$2*'5b.TriRandNumbers'!M301),M$6-SQRT(M$3*(1-'5b.TriRandNumbers'!M301)))</f>
        <v>10.225172390192748</v>
      </c>
      <c r="N307" s="36">
        <f>IF('5b.TriRandNumbers'!N301&lt;=N$1,N$4+SQRT(N$2*'5b.TriRandNumbers'!N301),N$6-SQRT(N$3*(1-'5b.TriRandNumbers'!N301)))</f>
        <v>8.6396107974855987</v>
      </c>
      <c r="O307" s="35">
        <f>IF('5b.TriRandNumbers'!O301&lt;=O$1,O$4+SQRT(O$2*'5b.TriRandNumbers'!O301),O$6-SQRT(O$3*(1-'5b.TriRandNumbers'!O301)))</f>
        <v>16.360727146783162</v>
      </c>
      <c r="P307" s="34">
        <f>IF('5b.TriRandNumbers'!P301&lt;=P$1,P$4+SQRT(P$2*'5b.TriRandNumbers'!P301),P$6-SQRT(P$3*(1-'5b.TriRandNumbers'!P301)))</f>
        <v>17.335003445587276</v>
      </c>
      <c r="Q307" s="33">
        <f>IF('5b.TriRandNumbers'!Q301&lt;=Q$1,Q$4+SQRT(Q$2*'5b.TriRandNumbers'!Q301),Q$6-SQRT(Q$3*(1-'5b.TriRandNumbers'!Q301)))</f>
        <v>11.922409337706119</v>
      </c>
      <c r="R307" s="32">
        <f>IF('5b.TriRandNumbers'!R301&lt;=R$1,R$4+SQRT(R$2*'5b.TriRandNumbers'!R301),R$6-SQRT(R$3*(1-'5b.TriRandNumbers'!R301)))</f>
        <v>12.898667935101422</v>
      </c>
      <c r="S307" s="31">
        <f>IF('5b.TriRandNumbers'!S301&lt;=S$1,S$4+SQRT(S$2*'5b.TriRandNumbers'!S301),S$6-SQRT(S$3*(1-'5b.TriRandNumbers'!S301)))</f>
        <v>12.188757297509287</v>
      </c>
      <c r="T307" s="36">
        <f>IF('5b.TriRandNumbers'!T301&lt;=T$1,T$4+SQRT(T$2*'5b.TriRandNumbers'!T301),T$6-SQRT(T$3*(1-'5b.TriRandNumbers'!T301)))</f>
        <v>18.281779898412406</v>
      </c>
      <c r="U307" s="35">
        <f>IF('5b.TriRandNumbers'!U301&lt;=U$1,U$4+SQRT(U$2*'5b.TriRandNumbers'!U301),U$6-SQRT(U$3*(1-'5b.TriRandNumbers'!U301)))</f>
        <v>13.076536706474879</v>
      </c>
      <c r="V307" s="34">
        <f>IF('5b.TriRandNumbers'!V301&lt;=V$1,V$4+SQRT(V$2*'5b.TriRandNumbers'!V301),V$6-SQRT(V$3*(1-'5b.TriRandNumbers'!V301)))</f>
        <v>12.813699502290341</v>
      </c>
      <c r="W307" s="33">
        <f>IF('5b.TriRandNumbers'!W301&lt;=W$1,W$4+SQRT(W$2*'5b.TriRandNumbers'!W301),W$6-SQRT(W$3*(1-'5b.TriRandNumbers'!W301)))</f>
        <v>14.524018583143246</v>
      </c>
      <c r="X307" s="32">
        <f>IF('5b.TriRandNumbers'!X301&lt;=X$1,X$4+SQRT(X$2*'5b.TriRandNumbers'!X301),X$6-SQRT(X$3*(1-'5b.TriRandNumbers'!X301)))</f>
        <v>17.179826843835439</v>
      </c>
      <c r="Y307" s="31">
        <f>IF('5b.TriRandNumbers'!Y301&lt;=Y$1,Y$4+SQRT(Y$2*'5b.TriRandNumbers'!Y301),Y$6-SQRT(Y$3*(1-'5b.TriRandNumbers'!Y301)))</f>
        <v>7.2964195470910811</v>
      </c>
    </row>
    <row r="308" spans="2:25" hidden="1" x14ac:dyDescent="0.25">
      <c r="B308" s="36">
        <f>IF('5b.TriRandNumbers'!B302&lt;=B$1,B$4+SQRT(B$2*'5b.TriRandNumbers'!B302),B$6-SQRT(B$3*(1-'5b.TriRandNumbers'!B302)))</f>
        <v>4.1161391738899411</v>
      </c>
      <c r="C308" s="35">
        <f>IF('5b.TriRandNumbers'!C302&lt;=C$1,C$4+SQRT(C$2*'5b.TriRandNumbers'!C302),C$6-SQRT(C$3*(1-'5b.TriRandNumbers'!C302)))</f>
        <v>3.1213942256595333</v>
      </c>
      <c r="D308" s="34">
        <f>IF('5b.TriRandNumbers'!D302&lt;=D$1,D$4+SQRT(D$2*'5b.TriRandNumbers'!D302),D$6-SQRT(D$3*(1-'5b.TriRandNumbers'!D302)))</f>
        <v>5.2971005510714022</v>
      </c>
      <c r="E308" s="33">
        <f>IF('5b.TriRandNumbers'!E302&lt;=E$1,E$4+SQRT(E$2*'5b.TriRandNumbers'!E302),E$6-SQRT(E$3*(1-'5b.TriRandNumbers'!E302)))</f>
        <v>3.9124788029862683</v>
      </c>
      <c r="F308" s="32">
        <f>IF('5b.TriRandNumbers'!F302&lt;=F$1,F$4+SQRT(F$2*'5b.TriRandNumbers'!F302),F$6-SQRT(F$3*(1-'5b.TriRandNumbers'!F302)))</f>
        <v>2.1204934699379474</v>
      </c>
      <c r="G308" s="31">
        <f>IF('5b.TriRandNumbers'!G302&lt;=G$1,G$4+SQRT(G$2*'5b.TriRandNumbers'!G302),G$6-SQRT(G$3*(1-'5b.TriRandNumbers'!G302)))</f>
        <v>4.4158216200680869</v>
      </c>
      <c r="H308" s="36">
        <f>IF('5b.TriRandNumbers'!H302&lt;=H$1,H$4+SQRT(H$2*'5b.TriRandNumbers'!H302),H$6-SQRT(H$3*(1-'5b.TriRandNumbers'!H302)))</f>
        <v>11.364433410053252</v>
      </c>
      <c r="I308" s="35">
        <f>IF('5b.TriRandNumbers'!I302&lt;=I$1,I$4+SQRT(I$2*'5b.TriRandNumbers'!I302),I$6-SQRT(I$3*(1-'5b.TriRandNumbers'!I302)))</f>
        <v>15.831027619148653</v>
      </c>
      <c r="J308" s="34">
        <f>IF('5b.TriRandNumbers'!J302&lt;=J$1,J$4+SQRT(J$2*'5b.TriRandNumbers'!J302),J$6-SQRT(J$3*(1-'5b.TriRandNumbers'!J302)))</f>
        <v>15.510590827417262</v>
      </c>
      <c r="K308" s="33">
        <f>IF('5b.TriRandNumbers'!K302&lt;=K$1,K$4+SQRT(K$2*'5b.TriRandNumbers'!K302),K$6-SQRT(K$3*(1-'5b.TriRandNumbers'!K302)))</f>
        <v>11.57407561372311</v>
      </c>
      <c r="L308" s="32">
        <f>IF('5b.TriRandNumbers'!L302&lt;=L$1,L$4+SQRT(L$2*'5b.TriRandNumbers'!L302),L$6-SQRT(L$3*(1-'5b.TriRandNumbers'!L302)))</f>
        <v>8.2708362803866198</v>
      </c>
      <c r="M308" s="31">
        <f>IF('5b.TriRandNumbers'!M302&lt;=M$1,M$4+SQRT(M$2*'5b.TriRandNumbers'!M302),M$6-SQRT(M$3*(1-'5b.TriRandNumbers'!M302)))</f>
        <v>6.748208034971757</v>
      </c>
      <c r="N308" s="36">
        <f>IF('5b.TriRandNumbers'!N302&lt;=N$1,N$4+SQRT(N$2*'5b.TriRandNumbers'!N302),N$6-SQRT(N$3*(1-'5b.TriRandNumbers'!N302)))</f>
        <v>12.437479952427545</v>
      </c>
      <c r="O308" s="35">
        <f>IF('5b.TriRandNumbers'!O302&lt;=O$1,O$4+SQRT(O$2*'5b.TriRandNumbers'!O302),O$6-SQRT(O$3*(1-'5b.TriRandNumbers'!O302)))</f>
        <v>11.872125546482955</v>
      </c>
      <c r="P308" s="34">
        <f>IF('5b.TriRandNumbers'!P302&lt;=P$1,P$4+SQRT(P$2*'5b.TriRandNumbers'!P302),P$6-SQRT(P$3*(1-'5b.TriRandNumbers'!P302)))</f>
        <v>8.9896698226634228</v>
      </c>
      <c r="Q308" s="33">
        <f>IF('5b.TriRandNumbers'!Q302&lt;=Q$1,Q$4+SQRT(Q$2*'5b.TriRandNumbers'!Q302),Q$6-SQRT(Q$3*(1-'5b.TriRandNumbers'!Q302)))</f>
        <v>7.8046538109105894</v>
      </c>
      <c r="R308" s="32">
        <f>IF('5b.TriRandNumbers'!R302&lt;=R$1,R$4+SQRT(R$2*'5b.TriRandNumbers'!R302),R$6-SQRT(R$3*(1-'5b.TriRandNumbers'!R302)))</f>
        <v>8.046588750317353</v>
      </c>
      <c r="S308" s="31">
        <f>IF('5b.TriRandNumbers'!S302&lt;=S$1,S$4+SQRT(S$2*'5b.TriRandNumbers'!S302),S$6-SQRT(S$3*(1-'5b.TriRandNumbers'!S302)))</f>
        <v>7.8185031572756181</v>
      </c>
      <c r="T308" s="36">
        <f>IF('5b.TriRandNumbers'!T302&lt;=T$1,T$4+SQRT(T$2*'5b.TriRandNumbers'!T302),T$6-SQRT(T$3*(1-'5b.TriRandNumbers'!T302)))</f>
        <v>12.322536056519098</v>
      </c>
      <c r="U308" s="35">
        <f>IF('5b.TriRandNumbers'!U302&lt;=U$1,U$4+SQRT(U$2*'5b.TriRandNumbers'!U302),U$6-SQRT(U$3*(1-'5b.TriRandNumbers'!U302)))</f>
        <v>16.371020774903503</v>
      </c>
      <c r="V308" s="34">
        <f>IF('5b.TriRandNumbers'!V302&lt;=V$1,V$4+SQRT(V$2*'5b.TriRandNumbers'!V302),V$6-SQRT(V$3*(1-'5b.TriRandNumbers'!V302)))</f>
        <v>17.940039884042363</v>
      </c>
      <c r="W308" s="33">
        <f>IF('5b.TriRandNumbers'!W302&lt;=W$1,W$4+SQRT(W$2*'5b.TriRandNumbers'!W302),W$6-SQRT(W$3*(1-'5b.TriRandNumbers'!W302)))</f>
        <v>15.012033825289286</v>
      </c>
      <c r="X308" s="32">
        <f>IF('5b.TriRandNumbers'!X302&lt;=X$1,X$4+SQRT(X$2*'5b.TriRandNumbers'!X302),X$6-SQRT(X$3*(1-'5b.TriRandNumbers'!X302)))</f>
        <v>12.540632881070117</v>
      </c>
      <c r="Y308" s="31">
        <f>IF('5b.TriRandNumbers'!Y302&lt;=Y$1,Y$4+SQRT(Y$2*'5b.TriRandNumbers'!Y302),Y$6-SQRT(Y$3*(1-'5b.TriRandNumbers'!Y302)))</f>
        <v>11.485608729657528</v>
      </c>
    </row>
    <row r="309" spans="2:25" hidden="1" x14ac:dyDescent="0.25">
      <c r="B309" s="36">
        <f>IF('5b.TriRandNumbers'!B303&lt;=B$1,B$4+SQRT(B$2*'5b.TriRandNumbers'!B303),B$6-SQRT(B$3*(1-'5b.TriRandNumbers'!B303)))</f>
        <v>4.4317155237031649</v>
      </c>
      <c r="C309" s="35">
        <f>IF('5b.TriRandNumbers'!C303&lt;=C$1,C$4+SQRT(C$2*'5b.TriRandNumbers'!C303),C$6-SQRT(C$3*(1-'5b.TriRandNumbers'!C303)))</f>
        <v>4.911886763507038</v>
      </c>
      <c r="D309" s="34">
        <f>IF('5b.TriRandNumbers'!D303&lt;=D$1,D$4+SQRT(D$2*'5b.TriRandNumbers'!D303),D$6-SQRT(D$3*(1-'5b.TriRandNumbers'!D303)))</f>
        <v>6.5393626332168058</v>
      </c>
      <c r="E309" s="33">
        <f>IF('5b.TriRandNumbers'!E303&lt;=E$1,E$4+SQRT(E$2*'5b.TriRandNumbers'!E303),E$6-SQRT(E$3*(1-'5b.TriRandNumbers'!E303)))</f>
        <v>4.8249790799146091</v>
      </c>
      <c r="F309" s="32">
        <f>IF('5b.TriRandNumbers'!F303&lt;=F$1,F$4+SQRT(F$2*'5b.TriRandNumbers'!F303),F$6-SQRT(F$3*(1-'5b.TriRandNumbers'!F303)))</f>
        <v>1.4222429024274041</v>
      </c>
      <c r="G309" s="31">
        <f>IF('5b.TriRandNumbers'!G303&lt;=G$1,G$4+SQRT(G$2*'5b.TriRandNumbers'!G303),G$6-SQRT(G$3*(1-'5b.TriRandNumbers'!G303)))</f>
        <v>2.8746763507954021</v>
      </c>
      <c r="H309" s="36">
        <f>IF('5b.TriRandNumbers'!H303&lt;=H$1,H$4+SQRT(H$2*'5b.TriRandNumbers'!H303),H$6-SQRT(H$3*(1-'5b.TriRandNumbers'!H303)))</f>
        <v>14.099591588844092</v>
      </c>
      <c r="I309" s="35">
        <f>IF('5b.TriRandNumbers'!I303&lt;=I$1,I$4+SQRT(I$2*'5b.TriRandNumbers'!I303),I$6-SQRT(I$3*(1-'5b.TriRandNumbers'!I303)))</f>
        <v>12.170518906341503</v>
      </c>
      <c r="J309" s="34">
        <f>IF('5b.TriRandNumbers'!J303&lt;=J$1,J$4+SQRT(J$2*'5b.TriRandNumbers'!J303),J$6-SQRT(J$3*(1-'5b.TriRandNumbers'!J303)))</f>
        <v>9.4446693921789624</v>
      </c>
      <c r="K309" s="33">
        <f>IF('5b.TriRandNumbers'!K303&lt;=K$1,K$4+SQRT(K$2*'5b.TriRandNumbers'!K303),K$6-SQRT(K$3*(1-'5b.TriRandNumbers'!K303)))</f>
        <v>11.56432460227132</v>
      </c>
      <c r="L309" s="32">
        <f>IF('5b.TriRandNumbers'!L303&lt;=L$1,L$4+SQRT(L$2*'5b.TriRandNumbers'!L303),L$6-SQRT(L$3*(1-'5b.TriRandNumbers'!L303)))</f>
        <v>14.947522879411345</v>
      </c>
      <c r="M309" s="31">
        <f>IF('5b.TriRandNumbers'!M303&lt;=M$1,M$4+SQRT(M$2*'5b.TriRandNumbers'!M303),M$6-SQRT(M$3*(1-'5b.TriRandNumbers'!M303)))</f>
        <v>15.13710433483482</v>
      </c>
      <c r="N309" s="36">
        <f>IF('5b.TriRandNumbers'!N303&lt;=N$1,N$4+SQRT(N$2*'5b.TriRandNumbers'!N303),N$6-SQRT(N$3*(1-'5b.TriRandNumbers'!N303)))</f>
        <v>9.8035404847701635</v>
      </c>
      <c r="O309" s="35">
        <f>IF('5b.TriRandNumbers'!O303&lt;=O$1,O$4+SQRT(O$2*'5b.TriRandNumbers'!O303),O$6-SQRT(O$3*(1-'5b.TriRandNumbers'!O303)))</f>
        <v>16.127818434748086</v>
      </c>
      <c r="P309" s="34">
        <f>IF('5b.TriRandNumbers'!P303&lt;=P$1,P$4+SQRT(P$2*'5b.TriRandNumbers'!P303),P$6-SQRT(P$3*(1-'5b.TriRandNumbers'!P303)))</f>
        <v>10.646614421983488</v>
      </c>
      <c r="Q309" s="33">
        <f>IF('5b.TriRandNumbers'!Q303&lt;=Q$1,Q$4+SQRT(Q$2*'5b.TriRandNumbers'!Q303),Q$6-SQRT(Q$3*(1-'5b.TriRandNumbers'!Q303)))</f>
        <v>16.252916042078404</v>
      </c>
      <c r="R309" s="32">
        <f>IF('5b.TriRandNumbers'!R303&lt;=R$1,R$4+SQRT(R$2*'5b.TriRandNumbers'!R303),R$6-SQRT(R$3*(1-'5b.TriRandNumbers'!R303)))</f>
        <v>10.126080332309311</v>
      </c>
      <c r="S309" s="31">
        <f>IF('5b.TriRandNumbers'!S303&lt;=S$1,S$4+SQRT(S$2*'5b.TriRandNumbers'!S303),S$6-SQRT(S$3*(1-'5b.TriRandNumbers'!S303)))</f>
        <v>7.3107659100279863</v>
      </c>
      <c r="T309" s="36">
        <f>IF('5b.TriRandNumbers'!T303&lt;=T$1,T$4+SQRT(T$2*'5b.TriRandNumbers'!T303),T$6-SQRT(T$3*(1-'5b.TriRandNumbers'!T303)))</f>
        <v>15.570283175443999</v>
      </c>
      <c r="U309" s="35">
        <f>IF('5b.TriRandNumbers'!U303&lt;=U$1,U$4+SQRT(U$2*'5b.TriRandNumbers'!U303),U$6-SQRT(U$3*(1-'5b.TriRandNumbers'!U303)))</f>
        <v>17.724766640456608</v>
      </c>
      <c r="V309" s="34">
        <f>IF('5b.TriRandNumbers'!V303&lt;=V$1,V$4+SQRT(V$2*'5b.TriRandNumbers'!V303),V$6-SQRT(V$3*(1-'5b.TriRandNumbers'!V303)))</f>
        <v>16.023220130010596</v>
      </c>
      <c r="W309" s="33">
        <f>IF('5b.TriRandNumbers'!W303&lt;=W$1,W$4+SQRT(W$2*'5b.TriRandNumbers'!W303),W$6-SQRT(W$3*(1-'5b.TriRandNumbers'!W303)))</f>
        <v>13.288443380919677</v>
      </c>
      <c r="X309" s="32">
        <f>IF('5b.TriRandNumbers'!X303&lt;=X$1,X$4+SQRT(X$2*'5b.TriRandNumbers'!X303),X$6-SQRT(X$3*(1-'5b.TriRandNumbers'!X303)))</f>
        <v>12.608612530926843</v>
      </c>
      <c r="Y309" s="31">
        <f>IF('5b.TriRandNumbers'!Y303&lt;=Y$1,Y$4+SQRT(Y$2*'5b.TriRandNumbers'!Y303),Y$6-SQRT(Y$3*(1-'5b.TriRandNumbers'!Y303)))</f>
        <v>10.034300296209572</v>
      </c>
    </row>
    <row r="310" spans="2:25" hidden="1" x14ac:dyDescent="0.25">
      <c r="B310" s="36">
        <f>IF('5b.TriRandNumbers'!B304&lt;=B$1,B$4+SQRT(B$2*'5b.TriRandNumbers'!B304),B$6-SQRT(B$3*(1-'5b.TriRandNumbers'!B304)))</f>
        <v>3.6472959871216868</v>
      </c>
      <c r="C310" s="35">
        <f>IF('5b.TriRandNumbers'!C304&lt;=C$1,C$4+SQRT(C$2*'5b.TriRandNumbers'!C304),C$6-SQRT(C$3*(1-'5b.TriRandNumbers'!C304)))</f>
        <v>3.4491157835951389</v>
      </c>
      <c r="D310" s="34">
        <f>IF('5b.TriRandNumbers'!D304&lt;=D$1,D$4+SQRT(D$2*'5b.TriRandNumbers'!D304),D$6-SQRT(D$3*(1-'5b.TriRandNumbers'!D304)))</f>
        <v>4.9826179553036525</v>
      </c>
      <c r="E310" s="33">
        <f>IF('5b.TriRandNumbers'!E304&lt;=E$1,E$4+SQRT(E$2*'5b.TriRandNumbers'!E304),E$6-SQRT(E$3*(1-'5b.TriRandNumbers'!E304)))</f>
        <v>3.8805067641710553</v>
      </c>
      <c r="F310" s="32">
        <f>IF('5b.TriRandNumbers'!F304&lt;=F$1,F$4+SQRT(F$2*'5b.TriRandNumbers'!F304),F$6-SQRT(F$3*(1-'5b.TriRandNumbers'!F304)))</f>
        <v>2.8160896467247349</v>
      </c>
      <c r="G310" s="31">
        <f>IF('5b.TriRandNumbers'!G304&lt;=G$1,G$4+SQRT(G$2*'5b.TriRandNumbers'!G304),G$6-SQRT(G$3*(1-'5b.TriRandNumbers'!G304)))</f>
        <v>3.9326132182140157</v>
      </c>
      <c r="H310" s="36">
        <f>IF('5b.TriRandNumbers'!H304&lt;=H$1,H$4+SQRT(H$2*'5b.TriRandNumbers'!H304),H$6-SQRT(H$3*(1-'5b.TriRandNumbers'!H304)))</f>
        <v>10.843241999350585</v>
      </c>
      <c r="I310" s="35">
        <f>IF('5b.TriRandNumbers'!I304&lt;=I$1,I$4+SQRT(I$2*'5b.TriRandNumbers'!I304),I$6-SQRT(I$3*(1-'5b.TriRandNumbers'!I304)))</f>
        <v>6.7984459425388568</v>
      </c>
      <c r="J310" s="34">
        <f>IF('5b.TriRandNumbers'!J304&lt;=J$1,J$4+SQRT(J$2*'5b.TriRandNumbers'!J304),J$6-SQRT(J$3*(1-'5b.TriRandNumbers'!J304)))</f>
        <v>18.609691769066234</v>
      </c>
      <c r="K310" s="33">
        <f>IF('5b.TriRandNumbers'!K304&lt;=K$1,K$4+SQRT(K$2*'5b.TriRandNumbers'!K304),K$6-SQRT(K$3*(1-'5b.TriRandNumbers'!K304)))</f>
        <v>10.493284552235501</v>
      </c>
      <c r="L310" s="32">
        <f>IF('5b.TriRandNumbers'!L304&lt;=L$1,L$4+SQRT(L$2*'5b.TriRandNumbers'!L304),L$6-SQRT(L$3*(1-'5b.TriRandNumbers'!L304)))</f>
        <v>14.313169652186385</v>
      </c>
      <c r="M310" s="31">
        <f>IF('5b.TriRandNumbers'!M304&lt;=M$1,M$4+SQRT(M$2*'5b.TriRandNumbers'!M304),M$6-SQRT(M$3*(1-'5b.TriRandNumbers'!M304)))</f>
        <v>8.2088341098215309</v>
      </c>
      <c r="N310" s="36">
        <f>IF('5b.TriRandNumbers'!N304&lt;=N$1,N$4+SQRT(N$2*'5b.TriRandNumbers'!N304),N$6-SQRT(N$3*(1-'5b.TriRandNumbers'!N304)))</f>
        <v>9.0677683605610149</v>
      </c>
      <c r="O310" s="35">
        <f>IF('5b.TriRandNumbers'!O304&lt;=O$1,O$4+SQRT(O$2*'5b.TriRandNumbers'!O304),O$6-SQRT(O$3*(1-'5b.TriRandNumbers'!O304)))</f>
        <v>11.253303356480098</v>
      </c>
      <c r="P310" s="34">
        <f>IF('5b.TriRandNumbers'!P304&lt;=P$1,P$4+SQRT(P$2*'5b.TriRandNumbers'!P304),P$6-SQRT(P$3*(1-'5b.TriRandNumbers'!P304)))</f>
        <v>10.591294289100841</v>
      </c>
      <c r="Q310" s="33">
        <f>IF('5b.TriRandNumbers'!Q304&lt;=Q$1,Q$4+SQRT(Q$2*'5b.TriRandNumbers'!Q304),Q$6-SQRT(Q$3*(1-'5b.TriRandNumbers'!Q304)))</f>
        <v>6.4256422252660759</v>
      </c>
      <c r="R310" s="32">
        <f>IF('5b.TriRandNumbers'!R304&lt;=R$1,R$4+SQRT(R$2*'5b.TriRandNumbers'!R304),R$6-SQRT(R$3*(1-'5b.TriRandNumbers'!R304)))</f>
        <v>16.029087174278974</v>
      </c>
      <c r="S310" s="31">
        <f>IF('5b.TriRandNumbers'!S304&lt;=S$1,S$4+SQRT(S$2*'5b.TriRandNumbers'!S304),S$6-SQRT(S$3*(1-'5b.TriRandNumbers'!S304)))</f>
        <v>10.101849781891284</v>
      </c>
      <c r="T310" s="36">
        <f>IF('5b.TriRandNumbers'!T304&lt;=T$1,T$4+SQRT(T$2*'5b.TriRandNumbers'!T304),T$6-SQRT(T$3*(1-'5b.TriRandNumbers'!T304)))</f>
        <v>10.644378884901727</v>
      </c>
      <c r="U310" s="35">
        <f>IF('5b.TriRandNumbers'!U304&lt;=U$1,U$4+SQRT(U$2*'5b.TriRandNumbers'!U304),U$6-SQRT(U$3*(1-'5b.TriRandNumbers'!U304)))</f>
        <v>13.776999730223228</v>
      </c>
      <c r="V310" s="34">
        <f>IF('5b.TriRandNumbers'!V304&lt;=V$1,V$4+SQRT(V$2*'5b.TriRandNumbers'!V304),V$6-SQRT(V$3*(1-'5b.TriRandNumbers'!V304)))</f>
        <v>10.573610379012093</v>
      </c>
      <c r="W310" s="33">
        <f>IF('5b.TriRandNumbers'!W304&lt;=W$1,W$4+SQRT(W$2*'5b.TriRandNumbers'!W304),W$6-SQRT(W$3*(1-'5b.TriRandNumbers'!W304)))</f>
        <v>12.17515185104223</v>
      </c>
      <c r="X310" s="32">
        <f>IF('5b.TriRandNumbers'!X304&lt;=X$1,X$4+SQRT(X$2*'5b.TriRandNumbers'!X304),X$6-SQRT(X$3*(1-'5b.TriRandNumbers'!X304)))</f>
        <v>6.7945528331410028</v>
      </c>
      <c r="Y310" s="31">
        <f>IF('5b.TriRandNumbers'!Y304&lt;=Y$1,Y$4+SQRT(Y$2*'5b.TriRandNumbers'!Y304),Y$6-SQRT(Y$3*(1-'5b.TriRandNumbers'!Y304)))</f>
        <v>13.18396791688685</v>
      </c>
    </row>
    <row r="311" spans="2:25" hidden="1" x14ac:dyDescent="0.25">
      <c r="B311" s="36">
        <f>IF('5b.TriRandNumbers'!B305&lt;=B$1,B$4+SQRT(B$2*'5b.TriRandNumbers'!B305),B$6-SQRT(B$3*(1-'5b.TriRandNumbers'!B305)))</f>
        <v>4.3486918298980903</v>
      </c>
      <c r="C311" s="35">
        <f>IF('5b.TriRandNumbers'!C305&lt;=C$1,C$4+SQRT(C$2*'5b.TriRandNumbers'!C305),C$6-SQRT(C$3*(1-'5b.TriRandNumbers'!C305)))</f>
        <v>3.2812170105072629</v>
      </c>
      <c r="D311" s="34">
        <f>IF('5b.TriRandNumbers'!D305&lt;=D$1,D$4+SQRT(D$2*'5b.TriRandNumbers'!D305),D$6-SQRT(D$3*(1-'5b.TriRandNumbers'!D305)))</f>
        <v>5.9757739465330886</v>
      </c>
      <c r="E311" s="33">
        <f>IF('5b.TriRandNumbers'!E305&lt;=E$1,E$4+SQRT(E$2*'5b.TriRandNumbers'!E305),E$6-SQRT(E$3*(1-'5b.TriRandNumbers'!E305)))</f>
        <v>3.7228196668220077</v>
      </c>
      <c r="F311" s="32">
        <f>IF('5b.TriRandNumbers'!F305&lt;=F$1,F$4+SQRT(F$2*'5b.TriRandNumbers'!F305),F$6-SQRT(F$3*(1-'5b.TriRandNumbers'!F305)))</f>
        <v>2.1743490811326716</v>
      </c>
      <c r="G311" s="31">
        <f>IF('5b.TriRandNumbers'!G305&lt;=G$1,G$4+SQRT(G$2*'5b.TriRandNumbers'!G305),G$6-SQRT(G$3*(1-'5b.TriRandNumbers'!G305)))</f>
        <v>2.9803144381428845</v>
      </c>
      <c r="H311" s="36">
        <f>IF('5b.TriRandNumbers'!H305&lt;=H$1,H$4+SQRT(H$2*'5b.TriRandNumbers'!H305),H$6-SQRT(H$3*(1-'5b.TriRandNumbers'!H305)))</f>
        <v>15.578847197115806</v>
      </c>
      <c r="I311" s="35">
        <f>IF('5b.TriRandNumbers'!I305&lt;=I$1,I$4+SQRT(I$2*'5b.TriRandNumbers'!I305),I$6-SQRT(I$3*(1-'5b.TriRandNumbers'!I305)))</f>
        <v>9.9076830355255847</v>
      </c>
      <c r="J311" s="34">
        <f>IF('5b.TriRandNumbers'!J305&lt;=J$1,J$4+SQRT(J$2*'5b.TriRandNumbers'!J305),J$6-SQRT(J$3*(1-'5b.TriRandNumbers'!J305)))</f>
        <v>13.248289605340018</v>
      </c>
      <c r="K311" s="33">
        <f>IF('5b.TriRandNumbers'!K305&lt;=K$1,K$4+SQRT(K$2*'5b.TriRandNumbers'!K305),K$6-SQRT(K$3*(1-'5b.TriRandNumbers'!K305)))</f>
        <v>12.786662937569275</v>
      </c>
      <c r="L311" s="32">
        <f>IF('5b.TriRandNumbers'!L305&lt;=L$1,L$4+SQRT(L$2*'5b.TriRandNumbers'!L305),L$6-SQRT(L$3*(1-'5b.TriRandNumbers'!L305)))</f>
        <v>17.08428835676176</v>
      </c>
      <c r="M311" s="31">
        <f>IF('5b.TriRandNumbers'!M305&lt;=M$1,M$4+SQRT(M$2*'5b.TriRandNumbers'!M305),M$6-SQRT(M$3*(1-'5b.TriRandNumbers'!M305)))</f>
        <v>6.6256257351999199</v>
      </c>
      <c r="N311" s="36">
        <f>IF('5b.TriRandNumbers'!N305&lt;=N$1,N$4+SQRT(N$2*'5b.TriRandNumbers'!N305),N$6-SQRT(N$3*(1-'5b.TriRandNumbers'!N305)))</f>
        <v>7.781104924161113</v>
      </c>
      <c r="O311" s="35">
        <f>IF('5b.TriRandNumbers'!O305&lt;=O$1,O$4+SQRT(O$2*'5b.TriRandNumbers'!O305),O$6-SQRT(O$3*(1-'5b.TriRandNumbers'!O305)))</f>
        <v>15.43959449068624</v>
      </c>
      <c r="P311" s="34">
        <f>IF('5b.TriRandNumbers'!P305&lt;=P$1,P$4+SQRT(P$2*'5b.TriRandNumbers'!P305),P$6-SQRT(P$3*(1-'5b.TriRandNumbers'!P305)))</f>
        <v>11.670705627509399</v>
      </c>
      <c r="Q311" s="33">
        <f>IF('5b.TriRandNumbers'!Q305&lt;=Q$1,Q$4+SQRT(Q$2*'5b.TriRandNumbers'!Q305),Q$6-SQRT(Q$3*(1-'5b.TriRandNumbers'!Q305)))</f>
        <v>15.549081570084045</v>
      </c>
      <c r="R311" s="32">
        <f>IF('5b.TriRandNumbers'!R305&lt;=R$1,R$4+SQRT(R$2*'5b.TriRandNumbers'!R305),R$6-SQRT(R$3*(1-'5b.TriRandNumbers'!R305)))</f>
        <v>19.365593033805457</v>
      </c>
      <c r="S311" s="31">
        <f>IF('5b.TriRandNumbers'!S305&lt;=S$1,S$4+SQRT(S$2*'5b.TriRandNumbers'!S305),S$6-SQRT(S$3*(1-'5b.TriRandNumbers'!S305)))</f>
        <v>14.413532392947408</v>
      </c>
      <c r="T311" s="36">
        <f>IF('5b.TriRandNumbers'!T305&lt;=T$1,T$4+SQRT(T$2*'5b.TriRandNumbers'!T305),T$6-SQRT(T$3*(1-'5b.TriRandNumbers'!T305)))</f>
        <v>10.846921089889426</v>
      </c>
      <c r="U311" s="35">
        <f>IF('5b.TriRandNumbers'!U305&lt;=U$1,U$4+SQRT(U$2*'5b.TriRandNumbers'!U305),U$6-SQRT(U$3*(1-'5b.TriRandNumbers'!U305)))</f>
        <v>7.9444086691535176</v>
      </c>
      <c r="V311" s="34">
        <f>IF('5b.TriRandNumbers'!V305&lt;=V$1,V$4+SQRT(V$2*'5b.TriRandNumbers'!V305),V$6-SQRT(V$3*(1-'5b.TriRandNumbers'!V305)))</f>
        <v>15.027895626099731</v>
      </c>
      <c r="W311" s="33">
        <f>IF('5b.TriRandNumbers'!W305&lt;=W$1,W$4+SQRT(W$2*'5b.TriRandNumbers'!W305),W$6-SQRT(W$3*(1-'5b.TriRandNumbers'!W305)))</f>
        <v>13.824977440583339</v>
      </c>
      <c r="X311" s="32">
        <f>IF('5b.TriRandNumbers'!X305&lt;=X$1,X$4+SQRT(X$2*'5b.TriRandNumbers'!X305),X$6-SQRT(X$3*(1-'5b.TriRandNumbers'!X305)))</f>
        <v>15.708756288962185</v>
      </c>
      <c r="Y311" s="31">
        <f>IF('5b.TriRandNumbers'!Y305&lt;=Y$1,Y$4+SQRT(Y$2*'5b.TriRandNumbers'!Y305),Y$6-SQRT(Y$3*(1-'5b.TriRandNumbers'!Y305)))</f>
        <v>7.8791619462703562</v>
      </c>
    </row>
    <row r="312" spans="2:25" hidden="1" x14ac:dyDescent="0.25">
      <c r="B312" s="36">
        <f>IF('5b.TriRandNumbers'!B306&lt;=B$1,B$4+SQRT(B$2*'5b.TriRandNumbers'!B306),B$6-SQRT(B$3*(1-'5b.TriRandNumbers'!B306)))</f>
        <v>3.1695775936584822</v>
      </c>
      <c r="C312" s="35">
        <f>IF('5b.TriRandNumbers'!C306&lt;=C$1,C$4+SQRT(C$2*'5b.TriRandNumbers'!C306),C$6-SQRT(C$3*(1-'5b.TriRandNumbers'!C306)))</f>
        <v>3.0164919443241267</v>
      </c>
      <c r="D312" s="34">
        <f>IF('5b.TriRandNumbers'!D306&lt;=D$1,D$4+SQRT(D$2*'5b.TriRandNumbers'!D306),D$6-SQRT(D$3*(1-'5b.TriRandNumbers'!D306)))</f>
        <v>6.108150948060362</v>
      </c>
      <c r="E312" s="33">
        <f>IF('5b.TriRandNumbers'!E306&lt;=E$1,E$4+SQRT(E$2*'5b.TriRandNumbers'!E306),E$6-SQRT(E$3*(1-'5b.TriRandNumbers'!E306)))</f>
        <v>4.2774024002159221</v>
      </c>
      <c r="F312" s="32">
        <f>IF('5b.TriRandNumbers'!F306&lt;=F$1,F$4+SQRT(F$2*'5b.TriRandNumbers'!F306),F$6-SQRT(F$3*(1-'5b.TriRandNumbers'!F306)))</f>
        <v>2.0618576322318791</v>
      </c>
      <c r="G312" s="31">
        <f>IF('5b.TriRandNumbers'!G306&lt;=G$1,G$4+SQRT(G$2*'5b.TriRandNumbers'!G306),G$6-SQRT(G$3*(1-'5b.TriRandNumbers'!G306)))</f>
        <v>3.1599843119638327</v>
      </c>
      <c r="H312" s="36">
        <f>IF('5b.TriRandNumbers'!H306&lt;=H$1,H$4+SQRT(H$2*'5b.TriRandNumbers'!H306),H$6-SQRT(H$3*(1-'5b.TriRandNumbers'!H306)))</f>
        <v>11.440494673408725</v>
      </c>
      <c r="I312" s="35">
        <f>IF('5b.TriRandNumbers'!I306&lt;=I$1,I$4+SQRT(I$2*'5b.TriRandNumbers'!I306),I$6-SQRT(I$3*(1-'5b.TriRandNumbers'!I306)))</f>
        <v>14.383411517880869</v>
      </c>
      <c r="J312" s="34">
        <f>IF('5b.TriRandNumbers'!J306&lt;=J$1,J$4+SQRT(J$2*'5b.TriRandNumbers'!J306),J$6-SQRT(J$3*(1-'5b.TriRandNumbers'!J306)))</f>
        <v>15.300112367783825</v>
      </c>
      <c r="K312" s="33">
        <f>IF('5b.TriRandNumbers'!K306&lt;=K$1,K$4+SQRT(K$2*'5b.TriRandNumbers'!K306),K$6-SQRT(K$3*(1-'5b.TriRandNumbers'!K306)))</f>
        <v>9.5999409471859671</v>
      </c>
      <c r="L312" s="32">
        <f>IF('5b.TriRandNumbers'!L306&lt;=L$1,L$4+SQRT(L$2*'5b.TriRandNumbers'!L306),L$6-SQRT(L$3*(1-'5b.TriRandNumbers'!L306)))</f>
        <v>13.791019687259071</v>
      </c>
      <c r="M312" s="31">
        <f>IF('5b.TriRandNumbers'!M306&lt;=M$1,M$4+SQRT(M$2*'5b.TriRandNumbers'!M306),M$6-SQRT(M$3*(1-'5b.TriRandNumbers'!M306)))</f>
        <v>7.3517453721115515</v>
      </c>
      <c r="N312" s="36">
        <f>IF('5b.TriRandNumbers'!N306&lt;=N$1,N$4+SQRT(N$2*'5b.TriRandNumbers'!N306),N$6-SQRT(N$3*(1-'5b.TriRandNumbers'!N306)))</f>
        <v>12.574899419399458</v>
      </c>
      <c r="O312" s="35">
        <f>IF('5b.TriRandNumbers'!O306&lt;=O$1,O$4+SQRT(O$2*'5b.TriRandNumbers'!O306),O$6-SQRT(O$3*(1-'5b.TriRandNumbers'!O306)))</f>
        <v>9.1169522085379562</v>
      </c>
      <c r="P312" s="34">
        <f>IF('5b.TriRandNumbers'!P306&lt;=P$1,P$4+SQRT(P$2*'5b.TriRandNumbers'!P306),P$6-SQRT(P$3*(1-'5b.TriRandNumbers'!P306)))</f>
        <v>17.135207660939535</v>
      </c>
      <c r="Q312" s="33">
        <f>IF('5b.TriRandNumbers'!Q306&lt;=Q$1,Q$4+SQRT(Q$2*'5b.TriRandNumbers'!Q306),Q$6-SQRT(Q$3*(1-'5b.TriRandNumbers'!Q306)))</f>
        <v>8.6000365427540153</v>
      </c>
      <c r="R312" s="32">
        <f>IF('5b.TriRandNumbers'!R306&lt;=R$1,R$4+SQRT(R$2*'5b.TriRandNumbers'!R306),R$6-SQRT(R$3*(1-'5b.TriRandNumbers'!R306)))</f>
        <v>9.2447744825525486</v>
      </c>
      <c r="S312" s="31">
        <f>IF('5b.TriRandNumbers'!S306&lt;=S$1,S$4+SQRT(S$2*'5b.TriRandNumbers'!S306),S$6-SQRT(S$3*(1-'5b.TriRandNumbers'!S306)))</f>
        <v>9.0924484455873245</v>
      </c>
      <c r="T312" s="36">
        <f>IF('5b.TriRandNumbers'!T306&lt;=T$1,T$4+SQRT(T$2*'5b.TriRandNumbers'!T306),T$6-SQRT(T$3*(1-'5b.TriRandNumbers'!T306)))</f>
        <v>13.655826423749723</v>
      </c>
      <c r="U312" s="35">
        <f>IF('5b.TriRandNumbers'!U306&lt;=U$1,U$4+SQRT(U$2*'5b.TriRandNumbers'!U306),U$6-SQRT(U$3*(1-'5b.TriRandNumbers'!U306)))</f>
        <v>15.027322548642601</v>
      </c>
      <c r="V312" s="34">
        <f>IF('5b.TriRandNumbers'!V306&lt;=V$1,V$4+SQRT(V$2*'5b.TriRandNumbers'!V306),V$6-SQRT(V$3*(1-'5b.TriRandNumbers'!V306)))</f>
        <v>16.754247770799974</v>
      </c>
      <c r="W312" s="33">
        <f>IF('5b.TriRandNumbers'!W306&lt;=W$1,W$4+SQRT(W$2*'5b.TriRandNumbers'!W306),W$6-SQRT(W$3*(1-'5b.TriRandNumbers'!W306)))</f>
        <v>17.034264818992668</v>
      </c>
      <c r="X312" s="32">
        <f>IF('5b.TriRandNumbers'!X306&lt;=X$1,X$4+SQRT(X$2*'5b.TriRandNumbers'!X306),X$6-SQRT(X$3*(1-'5b.TriRandNumbers'!X306)))</f>
        <v>7.9874834140594828</v>
      </c>
      <c r="Y312" s="31">
        <f>IF('5b.TriRandNumbers'!Y306&lt;=Y$1,Y$4+SQRT(Y$2*'5b.TriRandNumbers'!Y306),Y$6-SQRT(Y$3*(1-'5b.TriRandNumbers'!Y306)))</f>
        <v>15.307777761975776</v>
      </c>
    </row>
    <row r="313" spans="2:25" hidden="1" x14ac:dyDescent="0.25">
      <c r="B313" s="36">
        <f>IF('5b.TriRandNumbers'!B307&lt;=B$1,B$4+SQRT(B$2*'5b.TriRandNumbers'!B307),B$6-SQRT(B$3*(1-'5b.TriRandNumbers'!B307)))</f>
        <v>5.1276307939718562</v>
      </c>
      <c r="C313" s="35">
        <f>IF('5b.TriRandNumbers'!C307&lt;=C$1,C$4+SQRT(C$2*'5b.TriRandNumbers'!C307),C$6-SQRT(C$3*(1-'5b.TriRandNumbers'!C307)))</f>
        <v>1.906384749477549</v>
      </c>
      <c r="D313" s="34">
        <f>IF('5b.TriRandNumbers'!D307&lt;=D$1,D$4+SQRT(D$2*'5b.TriRandNumbers'!D307),D$6-SQRT(D$3*(1-'5b.TriRandNumbers'!D307)))</f>
        <v>5.5197437294602256</v>
      </c>
      <c r="E313" s="33">
        <f>IF('5b.TriRandNumbers'!E307&lt;=E$1,E$4+SQRT(E$2*'5b.TriRandNumbers'!E307),E$6-SQRT(E$3*(1-'5b.TriRandNumbers'!E307)))</f>
        <v>3.6346917873158038</v>
      </c>
      <c r="F313" s="32">
        <f>IF('5b.TriRandNumbers'!F307&lt;=F$1,F$4+SQRT(F$2*'5b.TriRandNumbers'!F307),F$6-SQRT(F$3*(1-'5b.TriRandNumbers'!F307)))</f>
        <v>1.6957790876269692</v>
      </c>
      <c r="G313" s="31">
        <f>IF('5b.TriRandNumbers'!G307&lt;=G$1,G$4+SQRT(G$2*'5b.TriRandNumbers'!G307),G$6-SQRT(G$3*(1-'5b.TriRandNumbers'!G307)))</f>
        <v>4.3585248096867115</v>
      </c>
      <c r="H313" s="36">
        <f>IF('5b.TriRandNumbers'!H307&lt;=H$1,H$4+SQRT(H$2*'5b.TriRandNumbers'!H307),H$6-SQRT(H$3*(1-'5b.TriRandNumbers'!H307)))</f>
        <v>12.807540040630123</v>
      </c>
      <c r="I313" s="35">
        <f>IF('5b.TriRandNumbers'!I307&lt;=I$1,I$4+SQRT(I$2*'5b.TriRandNumbers'!I307),I$6-SQRT(I$3*(1-'5b.TriRandNumbers'!I307)))</f>
        <v>14.964780011091218</v>
      </c>
      <c r="J313" s="34">
        <f>IF('5b.TriRandNumbers'!J307&lt;=J$1,J$4+SQRT(J$2*'5b.TriRandNumbers'!J307),J$6-SQRT(J$3*(1-'5b.TriRandNumbers'!J307)))</f>
        <v>9.2302746999303196</v>
      </c>
      <c r="K313" s="33">
        <f>IF('5b.TriRandNumbers'!K307&lt;=K$1,K$4+SQRT(K$2*'5b.TriRandNumbers'!K307),K$6-SQRT(K$3*(1-'5b.TriRandNumbers'!K307)))</f>
        <v>10.852278700999237</v>
      </c>
      <c r="L313" s="32">
        <f>IF('5b.TriRandNumbers'!L307&lt;=L$1,L$4+SQRT(L$2*'5b.TriRandNumbers'!L307),L$6-SQRT(L$3*(1-'5b.TriRandNumbers'!L307)))</f>
        <v>11.192857347228845</v>
      </c>
      <c r="M313" s="31">
        <f>IF('5b.TriRandNumbers'!M307&lt;=M$1,M$4+SQRT(M$2*'5b.TriRandNumbers'!M307),M$6-SQRT(M$3*(1-'5b.TriRandNumbers'!M307)))</f>
        <v>12.652686929586128</v>
      </c>
      <c r="N313" s="36">
        <f>IF('5b.TriRandNumbers'!N307&lt;=N$1,N$4+SQRT(N$2*'5b.TriRandNumbers'!N307),N$6-SQRT(N$3*(1-'5b.TriRandNumbers'!N307)))</f>
        <v>8.953448032628037</v>
      </c>
      <c r="O313" s="35">
        <f>IF('5b.TriRandNumbers'!O307&lt;=O$1,O$4+SQRT(O$2*'5b.TriRandNumbers'!O307),O$6-SQRT(O$3*(1-'5b.TriRandNumbers'!O307)))</f>
        <v>6.7223207067779063</v>
      </c>
      <c r="P313" s="34">
        <f>IF('5b.TriRandNumbers'!P307&lt;=P$1,P$4+SQRT(P$2*'5b.TriRandNumbers'!P307),P$6-SQRT(P$3*(1-'5b.TriRandNumbers'!P307)))</f>
        <v>15.080810860611003</v>
      </c>
      <c r="Q313" s="33">
        <f>IF('5b.TriRandNumbers'!Q307&lt;=Q$1,Q$4+SQRT(Q$2*'5b.TriRandNumbers'!Q307),Q$6-SQRT(Q$3*(1-'5b.TriRandNumbers'!Q307)))</f>
        <v>15.4677290351149</v>
      </c>
      <c r="R313" s="32">
        <f>IF('5b.TriRandNumbers'!R307&lt;=R$1,R$4+SQRT(R$2*'5b.TriRandNumbers'!R307),R$6-SQRT(R$3*(1-'5b.TriRandNumbers'!R307)))</f>
        <v>6.9806586485595323</v>
      </c>
      <c r="S313" s="31">
        <f>IF('5b.TriRandNumbers'!S307&lt;=S$1,S$4+SQRT(S$2*'5b.TriRandNumbers'!S307),S$6-SQRT(S$3*(1-'5b.TriRandNumbers'!S307)))</f>
        <v>12.430560632751096</v>
      </c>
      <c r="T313" s="36">
        <f>IF('5b.TriRandNumbers'!T307&lt;=T$1,T$4+SQRT(T$2*'5b.TriRandNumbers'!T307),T$6-SQRT(T$3*(1-'5b.TriRandNumbers'!T307)))</f>
        <v>7.3885856072144991</v>
      </c>
      <c r="U313" s="35">
        <f>IF('5b.TriRandNumbers'!U307&lt;=U$1,U$4+SQRT(U$2*'5b.TriRandNumbers'!U307),U$6-SQRT(U$3*(1-'5b.TriRandNumbers'!U307)))</f>
        <v>10.038097587929242</v>
      </c>
      <c r="V313" s="34">
        <f>IF('5b.TriRandNumbers'!V307&lt;=V$1,V$4+SQRT(V$2*'5b.TriRandNumbers'!V307),V$6-SQRT(V$3*(1-'5b.TriRandNumbers'!V307)))</f>
        <v>10.483975114286428</v>
      </c>
      <c r="W313" s="33">
        <f>IF('5b.TriRandNumbers'!W307&lt;=W$1,W$4+SQRT(W$2*'5b.TriRandNumbers'!W307),W$6-SQRT(W$3*(1-'5b.TriRandNumbers'!W307)))</f>
        <v>10.556646033300476</v>
      </c>
      <c r="X313" s="32">
        <f>IF('5b.TriRandNumbers'!X307&lt;=X$1,X$4+SQRT(X$2*'5b.TriRandNumbers'!X307),X$6-SQRT(X$3*(1-'5b.TriRandNumbers'!X307)))</f>
        <v>10.799325282965492</v>
      </c>
      <c r="Y313" s="31">
        <f>IF('5b.TriRandNumbers'!Y307&lt;=Y$1,Y$4+SQRT(Y$2*'5b.TriRandNumbers'!Y307),Y$6-SQRT(Y$3*(1-'5b.TriRandNumbers'!Y307)))</f>
        <v>10.596553842297348</v>
      </c>
    </row>
    <row r="314" spans="2:25" hidden="1" x14ac:dyDescent="0.25">
      <c r="B314" s="36">
        <f>IF('5b.TriRandNumbers'!B308&lt;=B$1,B$4+SQRT(B$2*'5b.TriRandNumbers'!B308),B$6-SQRT(B$3*(1-'5b.TriRandNumbers'!B308)))</f>
        <v>4.8981252946012219</v>
      </c>
      <c r="C314" s="35">
        <f>IF('5b.TriRandNumbers'!C308&lt;=C$1,C$4+SQRT(C$2*'5b.TriRandNumbers'!C308),C$6-SQRT(C$3*(1-'5b.TriRandNumbers'!C308)))</f>
        <v>3.0273498977025186</v>
      </c>
      <c r="D314" s="34">
        <f>IF('5b.TriRandNumbers'!D308&lt;=D$1,D$4+SQRT(D$2*'5b.TriRandNumbers'!D308),D$6-SQRT(D$3*(1-'5b.TriRandNumbers'!D308)))</f>
        <v>6.685861611881756</v>
      </c>
      <c r="E314" s="33">
        <f>IF('5b.TriRandNumbers'!E308&lt;=E$1,E$4+SQRT(E$2*'5b.TriRandNumbers'!E308),E$6-SQRT(E$3*(1-'5b.TriRandNumbers'!E308)))</f>
        <v>4.3110712997140421</v>
      </c>
      <c r="F314" s="32">
        <f>IF('5b.TriRandNumbers'!F308&lt;=F$1,F$4+SQRT(F$2*'5b.TriRandNumbers'!F308),F$6-SQRT(F$3*(1-'5b.TriRandNumbers'!F308)))</f>
        <v>1.9338857751058285</v>
      </c>
      <c r="G314" s="31">
        <f>IF('5b.TriRandNumbers'!G308&lt;=G$1,G$4+SQRT(G$2*'5b.TriRandNumbers'!G308),G$6-SQRT(G$3*(1-'5b.TriRandNumbers'!G308)))</f>
        <v>2.8877775741044296</v>
      </c>
      <c r="H314" s="36">
        <f>IF('5b.TriRandNumbers'!H308&lt;=H$1,H$4+SQRT(H$2*'5b.TriRandNumbers'!H308),H$6-SQRT(H$3*(1-'5b.TriRandNumbers'!H308)))</f>
        <v>8.2875958117758302</v>
      </c>
      <c r="I314" s="35">
        <f>IF('5b.TriRandNumbers'!I308&lt;=I$1,I$4+SQRT(I$2*'5b.TriRandNumbers'!I308),I$6-SQRT(I$3*(1-'5b.TriRandNumbers'!I308)))</f>
        <v>17.064601969342245</v>
      </c>
      <c r="J314" s="34">
        <f>IF('5b.TriRandNumbers'!J308&lt;=J$1,J$4+SQRT(J$2*'5b.TriRandNumbers'!J308),J$6-SQRT(J$3*(1-'5b.TriRandNumbers'!J308)))</f>
        <v>9.28470128778212</v>
      </c>
      <c r="K314" s="33">
        <f>IF('5b.TriRandNumbers'!K308&lt;=K$1,K$4+SQRT(K$2*'5b.TriRandNumbers'!K308),K$6-SQRT(K$3*(1-'5b.TriRandNumbers'!K308)))</f>
        <v>11.945697882182717</v>
      </c>
      <c r="L314" s="32">
        <f>IF('5b.TriRandNumbers'!L308&lt;=L$1,L$4+SQRT(L$2*'5b.TriRandNumbers'!L308),L$6-SQRT(L$3*(1-'5b.TriRandNumbers'!L308)))</f>
        <v>11.364828947636802</v>
      </c>
      <c r="M314" s="31">
        <f>IF('5b.TriRandNumbers'!M308&lt;=M$1,M$4+SQRT(M$2*'5b.TriRandNumbers'!M308),M$6-SQRT(M$3*(1-'5b.TriRandNumbers'!M308)))</f>
        <v>12.142177158679786</v>
      </c>
      <c r="N314" s="36">
        <f>IF('5b.TriRandNumbers'!N308&lt;=N$1,N$4+SQRT(N$2*'5b.TriRandNumbers'!N308),N$6-SQRT(N$3*(1-'5b.TriRandNumbers'!N308)))</f>
        <v>17.484365471415007</v>
      </c>
      <c r="O314" s="35">
        <f>IF('5b.TriRandNumbers'!O308&lt;=O$1,O$4+SQRT(O$2*'5b.TriRandNumbers'!O308),O$6-SQRT(O$3*(1-'5b.TriRandNumbers'!O308)))</f>
        <v>11.726167268984952</v>
      </c>
      <c r="P314" s="34">
        <f>IF('5b.TriRandNumbers'!P308&lt;=P$1,P$4+SQRT(P$2*'5b.TriRandNumbers'!P308),P$6-SQRT(P$3*(1-'5b.TriRandNumbers'!P308)))</f>
        <v>11.605466627479881</v>
      </c>
      <c r="Q314" s="33">
        <f>IF('5b.TriRandNumbers'!Q308&lt;=Q$1,Q$4+SQRT(Q$2*'5b.TriRandNumbers'!Q308),Q$6-SQRT(Q$3*(1-'5b.TriRandNumbers'!Q308)))</f>
        <v>16.841271276900983</v>
      </c>
      <c r="R314" s="32">
        <f>IF('5b.TriRandNumbers'!R308&lt;=R$1,R$4+SQRT(R$2*'5b.TriRandNumbers'!R308),R$6-SQRT(R$3*(1-'5b.TriRandNumbers'!R308)))</f>
        <v>15.555691643892306</v>
      </c>
      <c r="S314" s="31">
        <f>IF('5b.TriRandNumbers'!S308&lt;=S$1,S$4+SQRT(S$2*'5b.TriRandNumbers'!S308),S$6-SQRT(S$3*(1-'5b.TriRandNumbers'!S308)))</f>
        <v>15.299190293982296</v>
      </c>
      <c r="T314" s="36">
        <f>IF('5b.TriRandNumbers'!T308&lt;=T$1,T$4+SQRT(T$2*'5b.TriRandNumbers'!T308),T$6-SQRT(T$3*(1-'5b.TriRandNumbers'!T308)))</f>
        <v>13.306260454139132</v>
      </c>
      <c r="U314" s="35">
        <f>IF('5b.TriRandNumbers'!U308&lt;=U$1,U$4+SQRT(U$2*'5b.TriRandNumbers'!U308),U$6-SQRT(U$3*(1-'5b.TriRandNumbers'!U308)))</f>
        <v>8.9655680361716552</v>
      </c>
      <c r="V314" s="34">
        <f>IF('5b.TriRandNumbers'!V308&lt;=V$1,V$4+SQRT(V$2*'5b.TriRandNumbers'!V308),V$6-SQRT(V$3*(1-'5b.TriRandNumbers'!V308)))</f>
        <v>18.078112422571397</v>
      </c>
      <c r="W314" s="33">
        <f>IF('5b.TriRandNumbers'!W308&lt;=W$1,W$4+SQRT(W$2*'5b.TriRandNumbers'!W308),W$6-SQRT(W$3*(1-'5b.TriRandNumbers'!W308)))</f>
        <v>10.771303647792214</v>
      </c>
      <c r="X314" s="32">
        <f>IF('5b.TriRandNumbers'!X308&lt;=X$1,X$4+SQRT(X$2*'5b.TriRandNumbers'!X308),X$6-SQRT(X$3*(1-'5b.TriRandNumbers'!X308)))</f>
        <v>7.3613500918687311</v>
      </c>
      <c r="Y314" s="31">
        <f>IF('5b.TriRandNumbers'!Y308&lt;=Y$1,Y$4+SQRT(Y$2*'5b.TriRandNumbers'!Y308),Y$6-SQRT(Y$3*(1-'5b.TriRandNumbers'!Y308)))</f>
        <v>14.504288028479804</v>
      </c>
    </row>
    <row r="315" spans="2:25" hidden="1" x14ac:dyDescent="0.25">
      <c r="B315" s="36">
        <f>IF('5b.TriRandNumbers'!B309&lt;=B$1,B$4+SQRT(B$2*'5b.TriRandNumbers'!B309),B$6-SQRT(B$3*(1-'5b.TriRandNumbers'!B309)))</f>
        <v>3.9497637110904433</v>
      </c>
      <c r="C315" s="35">
        <f>IF('5b.TriRandNumbers'!C309&lt;=C$1,C$4+SQRT(C$2*'5b.TriRandNumbers'!C309),C$6-SQRT(C$3*(1-'5b.TriRandNumbers'!C309)))</f>
        <v>2.8924286514551381</v>
      </c>
      <c r="D315" s="34">
        <f>IF('5b.TriRandNumbers'!D309&lt;=D$1,D$4+SQRT(D$2*'5b.TriRandNumbers'!D309),D$6-SQRT(D$3*(1-'5b.TriRandNumbers'!D309)))</f>
        <v>5.896000585235349</v>
      </c>
      <c r="E315" s="33">
        <f>IF('5b.TriRandNumbers'!E309&lt;=E$1,E$4+SQRT(E$2*'5b.TriRandNumbers'!E309),E$6-SQRT(E$3*(1-'5b.TriRandNumbers'!E309)))</f>
        <v>3.3262021739426499</v>
      </c>
      <c r="F315" s="32">
        <f>IF('5b.TriRandNumbers'!F309&lt;=F$1,F$4+SQRT(F$2*'5b.TriRandNumbers'!F309),F$6-SQRT(F$3*(1-'5b.TriRandNumbers'!F309)))</f>
        <v>2.8785012546294038</v>
      </c>
      <c r="G315" s="31">
        <f>IF('5b.TriRandNumbers'!G309&lt;=G$1,G$4+SQRT(G$2*'5b.TriRandNumbers'!G309),G$6-SQRT(G$3*(1-'5b.TriRandNumbers'!G309)))</f>
        <v>2.610521760948314</v>
      </c>
      <c r="H315" s="36">
        <f>IF('5b.TriRandNumbers'!H309&lt;=H$1,H$4+SQRT(H$2*'5b.TriRandNumbers'!H309),H$6-SQRT(H$3*(1-'5b.TriRandNumbers'!H309)))</f>
        <v>11.998656307115342</v>
      </c>
      <c r="I315" s="35">
        <f>IF('5b.TriRandNumbers'!I309&lt;=I$1,I$4+SQRT(I$2*'5b.TriRandNumbers'!I309),I$6-SQRT(I$3*(1-'5b.TriRandNumbers'!I309)))</f>
        <v>15.330551740759571</v>
      </c>
      <c r="J315" s="34">
        <f>IF('5b.TriRandNumbers'!J309&lt;=J$1,J$4+SQRT(J$2*'5b.TriRandNumbers'!J309),J$6-SQRT(J$3*(1-'5b.TriRandNumbers'!J309)))</f>
        <v>14.764678077585746</v>
      </c>
      <c r="K315" s="33">
        <f>IF('5b.TriRandNumbers'!K309&lt;=K$1,K$4+SQRT(K$2*'5b.TriRandNumbers'!K309),K$6-SQRT(K$3*(1-'5b.TriRandNumbers'!K309)))</f>
        <v>10.734390136384931</v>
      </c>
      <c r="L315" s="32">
        <f>IF('5b.TriRandNumbers'!L309&lt;=L$1,L$4+SQRT(L$2*'5b.TriRandNumbers'!L309),L$6-SQRT(L$3*(1-'5b.TriRandNumbers'!L309)))</f>
        <v>15.8063587625736</v>
      </c>
      <c r="M315" s="31">
        <f>IF('5b.TriRandNumbers'!M309&lt;=M$1,M$4+SQRT(M$2*'5b.TriRandNumbers'!M309),M$6-SQRT(M$3*(1-'5b.TriRandNumbers'!M309)))</f>
        <v>10.768677942453561</v>
      </c>
      <c r="N315" s="36">
        <f>IF('5b.TriRandNumbers'!N309&lt;=N$1,N$4+SQRT(N$2*'5b.TriRandNumbers'!N309),N$6-SQRT(N$3*(1-'5b.TriRandNumbers'!N309)))</f>
        <v>9.7144436518332125</v>
      </c>
      <c r="O315" s="35">
        <f>IF('5b.TriRandNumbers'!O309&lt;=O$1,O$4+SQRT(O$2*'5b.TriRandNumbers'!O309),O$6-SQRT(O$3*(1-'5b.TriRandNumbers'!O309)))</f>
        <v>12.091232511472004</v>
      </c>
      <c r="P315" s="34">
        <f>IF('5b.TriRandNumbers'!P309&lt;=P$1,P$4+SQRT(P$2*'5b.TriRandNumbers'!P309),P$6-SQRT(P$3*(1-'5b.TriRandNumbers'!P309)))</f>
        <v>10.68323261061165</v>
      </c>
      <c r="Q315" s="33">
        <f>IF('5b.TriRandNumbers'!Q309&lt;=Q$1,Q$4+SQRT(Q$2*'5b.TriRandNumbers'!Q309),Q$6-SQRT(Q$3*(1-'5b.TriRandNumbers'!Q309)))</f>
        <v>8.7506210009793151</v>
      </c>
      <c r="R315" s="32">
        <f>IF('5b.TriRandNumbers'!R309&lt;=R$1,R$4+SQRT(R$2*'5b.TriRandNumbers'!R309),R$6-SQRT(R$3*(1-'5b.TriRandNumbers'!R309)))</f>
        <v>7.4316988208853019</v>
      </c>
      <c r="S315" s="31">
        <f>IF('5b.TriRandNumbers'!S309&lt;=S$1,S$4+SQRT(S$2*'5b.TriRandNumbers'!S309),S$6-SQRT(S$3*(1-'5b.TriRandNumbers'!S309)))</f>
        <v>10.078580332368178</v>
      </c>
      <c r="T315" s="36">
        <f>IF('5b.TriRandNumbers'!T309&lt;=T$1,T$4+SQRT(T$2*'5b.TriRandNumbers'!T309),T$6-SQRT(T$3*(1-'5b.TriRandNumbers'!T309)))</f>
        <v>9.884935625629776</v>
      </c>
      <c r="U315" s="35">
        <f>IF('5b.TriRandNumbers'!U309&lt;=U$1,U$4+SQRT(U$2*'5b.TriRandNumbers'!U309),U$6-SQRT(U$3*(1-'5b.TriRandNumbers'!U309)))</f>
        <v>16.048233258021103</v>
      </c>
      <c r="V315" s="34">
        <f>IF('5b.TriRandNumbers'!V309&lt;=V$1,V$4+SQRT(V$2*'5b.TriRandNumbers'!V309),V$6-SQRT(V$3*(1-'5b.TriRandNumbers'!V309)))</f>
        <v>10.173875493237023</v>
      </c>
      <c r="W315" s="33">
        <f>IF('5b.TriRandNumbers'!W309&lt;=W$1,W$4+SQRT(W$2*'5b.TriRandNumbers'!W309),W$6-SQRT(W$3*(1-'5b.TriRandNumbers'!W309)))</f>
        <v>17.519359808294116</v>
      </c>
      <c r="X315" s="32">
        <f>IF('5b.TriRandNumbers'!X309&lt;=X$1,X$4+SQRT(X$2*'5b.TriRandNumbers'!X309),X$6-SQRT(X$3*(1-'5b.TriRandNumbers'!X309)))</f>
        <v>13.565797889033266</v>
      </c>
      <c r="Y315" s="31">
        <f>IF('5b.TriRandNumbers'!Y309&lt;=Y$1,Y$4+SQRT(Y$2*'5b.TriRandNumbers'!Y309),Y$6-SQRT(Y$3*(1-'5b.TriRandNumbers'!Y309)))</f>
        <v>15.665071996774877</v>
      </c>
    </row>
    <row r="316" spans="2:25" hidden="1" x14ac:dyDescent="0.25">
      <c r="B316" s="36">
        <f>IF('5b.TriRandNumbers'!B310&lt;=B$1,B$4+SQRT(B$2*'5b.TriRandNumbers'!B310),B$6-SQRT(B$3*(1-'5b.TriRandNumbers'!B310)))</f>
        <v>3.3014898706673663</v>
      </c>
      <c r="C316" s="35">
        <f>IF('5b.TriRandNumbers'!C310&lt;=C$1,C$4+SQRT(C$2*'5b.TriRandNumbers'!C310),C$6-SQRT(C$3*(1-'5b.TriRandNumbers'!C310)))</f>
        <v>3.9698705497683262</v>
      </c>
      <c r="D316" s="34">
        <f>IF('5b.TriRandNumbers'!D310&lt;=D$1,D$4+SQRT(D$2*'5b.TriRandNumbers'!D310),D$6-SQRT(D$3*(1-'5b.TriRandNumbers'!D310)))</f>
        <v>5.5746891057195356</v>
      </c>
      <c r="E316" s="33">
        <f>IF('5b.TriRandNumbers'!E310&lt;=E$1,E$4+SQRT(E$2*'5b.TriRandNumbers'!E310),E$6-SQRT(E$3*(1-'5b.TriRandNumbers'!E310)))</f>
        <v>4.1007517173741315</v>
      </c>
      <c r="F316" s="32">
        <f>IF('5b.TriRandNumbers'!F310&lt;=F$1,F$4+SQRT(F$2*'5b.TriRandNumbers'!F310),F$6-SQRT(F$3*(1-'5b.TriRandNumbers'!F310)))</f>
        <v>3.602985880362215</v>
      </c>
      <c r="G316" s="31">
        <f>IF('5b.TriRandNumbers'!G310&lt;=G$1,G$4+SQRT(G$2*'5b.TriRandNumbers'!G310),G$6-SQRT(G$3*(1-'5b.TriRandNumbers'!G310)))</f>
        <v>3.1893642158741975</v>
      </c>
      <c r="H316" s="36">
        <f>IF('5b.TriRandNumbers'!H310&lt;=H$1,H$4+SQRT(H$2*'5b.TriRandNumbers'!H310),H$6-SQRT(H$3*(1-'5b.TriRandNumbers'!H310)))</f>
        <v>8.4652921159747407</v>
      </c>
      <c r="I316" s="35">
        <f>IF('5b.TriRandNumbers'!I310&lt;=I$1,I$4+SQRT(I$2*'5b.TriRandNumbers'!I310),I$6-SQRT(I$3*(1-'5b.TriRandNumbers'!I310)))</f>
        <v>8.8076020152883761</v>
      </c>
      <c r="J316" s="34">
        <f>IF('5b.TriRandNumbers'!J310&lt;=J$1,J$4+SQRT(J$2*'5b.TriRandNumbers'!J310),J$6-SQRT(J$3*(1-'5b.TriRandNumbers'!J310)))</f>
        <v>11.710701810355104</v>
      </c>
      <c r="K316" s="33">
        <f>IF('5b.TriRandNumbers'!K310&lt;=K$1,K$4+SQRT(K$2*'5b.TriRandNumbers'!K310),K$6-SQRT(K$3*(1-'5b.TriRandNumbers'!K310)))</f>
        <v>12.200309480253946</v>
      </c>
      <c r="L316" s="32">
        <f>IF('5b.TriRandNumbers'!L310&lt;=L$1,L$4+SQRT(L$2*'5b.TriRandNumbers'!L310),L$6-SQRT(L$3*(1-'5b.TriRandNumbers'!L310)))</f>
        <v>10.26773995693536</v>
      </c>
      <c r="M316" s="31">
        <f>IF('5b.TriRandNumbers'!M310&lt;=M$1,M$4+SQRT(M$2*'5b.TriRandNumbers'!M310),M$6-SQRT(M$3*(1-'5b.TriRandNumbers'!M310)))</f>
        <v>10.856356573076152</v>
      </c>
      <c r="N316" s="36">
        <f>IF('5b.TriRandNumbers'!N310&lt;=N$1,N$4+SQRT(N$2*'5b.TriRandNumbers'!N310),N$6-SQRT(N$3*(1-'5b.TriRandNumbers'!N310)))</f>
        <v>13.173638370905099</v>
      </c>
      <c r="O316" s="35">
        <f>IF('5b.TriRandNumbers'!O310&lt;=O$1,O$4+SQRT(O$2*'5b.TriRandNumbers'!O310),O$6-SQRT(O$3*(1-'5b.TriRandNumbers'!O310)))</f>
        <v>10.075055921580311</v>
      </c>
      <c r="P316" s="34">
        <f>IF('5b.TriRandNumbers'!P310&lt;=P$1,P$4+SQRT(P$2*'5b.TriRandNumbers'!P310),P$6-SQRT(P$3*(1-'5b.TriRandNumbers'!P310)))</f>
        <v>10.464089806357494</v>
      </c>
      <c r="Q316" s="33">
        <f>IF('5b.TriRandNumbers'!Q310&lt;=Q$1,Q$4+SQRT(Q$2*'5b.TriRandNumbers'!Q310),Q$6-SQRT(Q$3*(1-'5b.TriRandNumbers'!Q310)))</f>
        <v>17.578148180277832</v>
      </c>
      <c r="R316" s="32">
        <f>IF('5b.TriRandNumbers'!R310&lt;=R$1,R$4+SQRT(R$2*'5b.TriRandNumbers'!R310),R$6-SQRT(R$3*(1-'5b.TriRandNumbers'!R310)))</f>
        <v>11.808645208261536</v>
      </c>
      <c r="S316" s="31">
        <f>IF('5b.TriRandNumbers'!S310&lt;=S$1,S$4+SQRT(S$2*'5b.TriRandNumbers'!S310),S$6-SQRT(S$3*(1-'5b.TriRandNumbers'!S310)))</f>
        <v>14.464123634708951</v>
      </c>
      <c r="T316" s="36">
        <f>IF('5b.TriRandNumbers'!T310&lt;=T$1,T$4+SQRT(T$2*'5b.TriRandNumbers'!T310),T$6-SQRT(T$3*(1-'5b.TriRandNumbers'!T310)))</f>
        <v>13.607168363444714</v>
      </c>
      <c r="U316" s="35">
        <f>IF('5b.TriRandNumbers'!U310&lt;=U$1,U$4+SQRT(U$2*'5b.TriRandNumbers'!U310),U$6-SQRT(U$3*(1-'5b.TriRandNumbers'!U310)))</f>
        <v>14.168595110868331</v>
      </c>
      <c r="V316" s="34">
        <f>IF('5b.TriRandNumbers'!V310&lt;=V$1,V$4+SQRT(V$2*'5b.TriRandNumbers'!V310),V$6-SQRT(V$3*(1-'5b.TriRandNumbers'!V310)))</f>
        <v>15.188322175806558</v>
      </c>
      <c r="W316" s="33">
        <f>IF('5b.TriRandNumbers'!W310&lt;=W$1,W$4+SQRT(W$2*'5b.TriRandNumbers'!W310),W$6-SQRT(W$3*(1-'5b.TriRandNumbers'!W310)))</f>
        <v>10.019818140559767</v>
      </c>
      <c r="X316" s="32">
        <f>IF('5b.TriRandNumbers'!X310&lt;=X$1,X$4+SQRT(X$2*'5b.TriRandNumbers'!X310),X$6-SQRT(X$3*(1-'5b.TriRandNumbers'!X310)))</f>
        <v>7.2124272356029477</v>
      </c>
      <c r="Y316" s="31">
        <f>IF('5b.TriRandNumbers'!Y310&lt;=Y$1,Y$4+SQRT(Y$2*'5b.TriRandNumbers'!Y310),Y$6-SQRT(Y$3*(1-'5b.TriRandNumbers'!Y310)))</f>
        <v>9.7318497860832931</v>
      </c>
    </row>
    <row r="317" spans="2:25" hidden="1" x14ac:dyDescent="0.25">
      <c r="B317" s="36">
        <f>IF('5b.TriRandNumbers'!B311&lt;=B$1,B$4+SQRT(B$2*'5b.TriRandNumbers'!B311),B$6-SQRT(B$3*(1-'5b.TriRandNumbers'!B311)))</f>
        <v>3.5079383360924208</v>
      </c>
      <c r="C317" s="35">
        <f>IF('5b.TriRandNumbers'!C311&lt;=C$1,C$4+SQRT(C$2*'5b.TriRandNumbers'!C311),C$6-SQRT(C$3*(1-'5b.TriRandNumbers'!C311)))</f>
        <v>1.7880300100098947</v>
      </c>
      <c r="D317" s="34">
        <f>IF('5b.TriRandNumbers'!D311&lt;=D$1,D$4+SQRT(D$2*'5b.TriRandNumbers'!D311),D$6-SQRT(D$3*(1-'5b.TriRandNumbers'!D311)))</f>
        <v>5.7339329220552715</v>
      </c>
      <c r="E317" s="33">
        <f>IF('5b.TriRandNumbers'!E311&lt;=E$1,E$4+SQRT(E$2*'5b.TriRandNumbers'!E311),E$6-SQRT(E$3*(1-'5b.TriRandNumbers'!E311)))</f>
        <v>4.073174333854559</v>
      </c>
      <c r="F317" s="32">
        <f>IF('5b.TriRandNumbers'!F311&lt;=F$1,F$4+SQRT(F$2*'5b.TriRandNumbers'!F311),F$6-SQRT(F$3*(1-'5b.TriRandNumbers'!F311)))</f>
        <v>1.4204189765532849</v>
      </c>
      <c r="G317" s="31">
        <f>IF('5b.TriRandNumbers'!G311&lt;=G$1,G$4+SQRT(G$2*'5b.TriRandNumbers'!G311),G$6-SQRT(G$3*(1-'5b.TriRandNumbers'!G311)))</f>
        <v>2.4112222279286062</v>
      </c>
      <c r="H317" s="36">
        <f>IF('5b.TriRandNumbers'!H311&lt;=H$1,H$4+SQRT(H$2*'5b.TriRandNumbers'!H311),H$6-SQRT(H$3*(1-'5b.TriRandNumbers'!H311)))</f>
        <v>9.5215114065742217</v>
      </c>
      <c r="I317" s="35">
        <f>IF('5b.TriRandNumbers'!I311&lt;=I$1,I$4+SQRT(I$2*'5b.TriRandNumbers'!I311),I$6-SQRT(I$3*(1-'5b.TriRandNumbers'!I311)))</f>
        <v>17.662683090028136</v>
      </c>
      <c r="J317" s="34">
        <f>IF('5b.TriRandNumbers'!J311&lt;=J$1,J$4+SQRT(J$2*'5b.TriRandNumbers'!J311),J$6-SQRT(J$3*(1-'5b.TriRandNumbers'!J311)))</f>
        <v>9.0769731276077614</v>
      </c>
      <c r="K317" s="33">
        <f>IF('5b.TriRandNumbers'!K311&lt;=K$1,K$4+SQRT(K$2*'5b.TriRandNumbers'!K311),K$6-SQRT(K$3*(1-'5b.TriRandNumbers'!K311)))</f>
        <v>8.1656035225522405</v>
      </c>
      <c r="L317" s="32">
        <f>IF('5b.TriRandNumbers'!L311&lt;=L$1,L$4+SQRT(L$2*'5b.TriRandNumbers'!L311),L$6-SQRT(L$3*(1-'5b.TriRandNumbers'!L311)))</f>
        <v>6.6116010884487482</v>
      </c>
      <c r="M317" s="31">
        <f>IF('5b.TriRandNumbers'!M311&lt;=M$1,M$4+SQRT(M$2*'5b.TriRandNumbers'!M311),M$6-SQRT(M$3*(1-'5b.TriRandNumbers'!M311)))</f>
        <v>8.185306706257121</v>
      </c>
      <c r="N317" s="36">
        <f>IF('5b.TriRandNumbers'!N311&lt;=N$1,N$4+SQRT(N$2*'5b.TriRandNumbers'!N311),N$6-SQRT(N$3*(1-'5b.TriRandNumbers'!N311)))</f>
        <v>6.6172633131534369</v>
      </c>
      <c r="O317" s="35">
        <f>IF('5b.TriRandNumbers'!O311&lt;=O$1,O$4+SQRT(O$2*'5b.TriRandNumbers'!O311),O$6-SQRT(O$3*(1-'5b.TriRandNumbers'!O311)))</f>
        <v>17.670199642195442</v>
      </c>
      <c r="P317" s="34">
        <f>IF('5b.TriRandNumbers'!P311&lt;=P$1,P$4+SQRT(P$2*'5b.TriRandNumbers'!P311),P$6-SQRT(P$3*(1-'5b.TriRandNumbers'!P311)))</f>
        <v>17.759612962364535</v>
      </c>
      <c r="Q317" s="33">
        <f>IF('5b.TriRandNumbers'!Q311&lt;=Q$1,Q$4+SQRT(Q$2*'5b.TriRandNumbers'!Q311),Q$6-SQRT(Q$3*(1-'5b.TriRandNumbers'!Q311)))</f>
        <v>16.620492675243995</v>
      </c>
      <c r="R317" s="32">
        <f>IF('5b.TriRandNumbers'!R311&lt;=R$1,R$4+SQRT(R$2*'5b.TriRandNumbers'!R311),R$6-SQRT(R$3*(1-'5b.TriRandNumbers'!R311)))</f>
        <v>14.2741105720956</v>
      </c>
      <c r="S317" s="31">
        <f>IF('5b.TriRandNumbers'!S311&lt;=S$1,S$4+SQRT(S$2*'5b.TriRandNumbers'!S311),S$6-SQRT(S$3*(1-'5b.TriRandNumbers'!S311)))</f>
        <v>9.7969247021848282</v>
      </c>
      <c r="T317" s="36">
        <f>IF('5b.TriRandNumbers'!T311&lt;=T$1,T$4+SQRT(T$2*'5b.TriRandNumbers'!T311),T$6-SQRT(T$3*(1-'5b.TriRandNumbers'!T311)))</f>
        <v>15.136572571899947</v>
      </c>
      <c r="U317" s="35">
        <f>IF('5b.TriRandNumbers'!U311&lt;=U$1,U$4+SQRT(U$2*'5b.TriRandNumbers'!U311),U$6-SQRT(U$3*(1-'5b.TriRandNumbers'!U311)))</f>
        <v>9.9361943629027323</v>
      </c>
      <c r="V317" s="34">
        <f>IF('5b.TriRandNumbers'!V311&lt;=V$1,V$4+SQRT(V$2*'5b.TriRandNumbers'!V311),V$6-SQRT(V$3*(1-'5b.TriRandNumbers'!V311)))</f>
        <v>7.3121005285752023</v>
      </c>
      <c r="W317" s="33">
        <f>IF('5b.TriRandNumbers'!W311&lt;=W$1,W$4+SQRT(W$2*'5b.TriRandNumbers'!W311),W$6-SQRT(W$3*(1-'5b.TriRandNumbers'!W311)))</f>
        <v>8.6168964323992299</v>
      </c>
      <c r="X317" s="32">
        <f>IF('5b.TriRandNumbers'!X311&lt;=X$1,X$4+SQRT(X$2*'5b.TriRandNumbers'!X311),X$6-SQRT(X$3*(1-'5b.TriRandNumbers'!X311)))</f>
        <v>10.345231800972394</v>
      </c>
      <c r="Y317" s="31">
        <f>IF('5b.TriRandNumbers'!Y311&lt;=Y$1,Y$4+SQRT(Y$2*'5b.TriRandNumbers'!Y311),Y$6-SQRT(Y$3*(1-'5b.TriRandNumbers'!Y311)))</f>
        <v>12.975925955314484</v>
      </c>
    </row>
    <row r="318" spans="2:25" hidden="1" x14ac:dyDescent="0.25">
      <c r="B318" s="36">
        <f>IF('5b.TriRandNumbers'!B312&lt;=B$1,B$4+SQRT(B$2*'5b.TriRandNumbers'!B312),B$6-SQRT(B$3*(1-'5b.TriRandNumbers'!B312)))</f>
        <v>4.092005852733557</v>
      </c>
      <c r="C318" s="35">
        <f>IF('5b.TriRandNumbers'!C312&lt;=C$1,C$4+SQRT(C$2*'5b.TriRandNumbers'!C312),C$6-SQRT(C$3*(1-'5b.TriRandNumbers'!C312)))</f>
        <v>3.4469213321922663</v>
      </c>
      <c r="D318" s="34">
        <f>IF('5b.TriRandNumbers'!D312&lt;=D$1,D$4+SQRT(D$2*'5b.TriRandNumbers'!D312),D$6-SQRT(D$3*(1-'5b.TriRandNumbers'!D312)))</f>
        <v>5.3120026618200784</v>
      </c>
      <c r="E318" s="33">
        <f>IF('5b.TriRandNumbers'!E312&lt;=E$1,E$4+SQRT(E$2*'5b.TriRandNumbers'!E312),E$6-SQRT(E$3*(1-'5b.TriRandNumbers'!E312)))</f>
        <v>4.2621141528260713</v>
      </c>
      <c r="F318" s="32">
        <f>IF('5b.TriRandNumbers'!F312&lt;=F$1,F$4+SQRT(F$2*'5b.TriRandNumbers'!F312),F$6-SQRT(F$3*(1-'5b.TriRandNumbers'!F312)))</f>
        <v>2.4038048929081235</v>
      </c>
      <c r="G318" s="31">
        <f>IF('5b.TriRandNumbers'!G312&lt;=G$1,G$4+SQRT(G$2*'5b.TriRandNumbers'!G312),G$6-SQRT(G$3*(1-'5b.TriRandNumbers'!G312)))</f>
        <v>3.448923536275025</v>
      </c>
      <c r="H318" s="36">
        <f>IF('5b.TriRandNumbers'!H312&lt;=H$1,H$4+SQRT(H$2*'5b.TriRandNumbers'!H312),H$6-SQRT(H$3*(1-'5b.TriRandNumbers'!H312)))</f>
        <v>8.1210583444186355</v>
      </c>
      <c r="I318" s="35">
        <f>IF('5b.TriRandNumbers'!I312&lt;=I$1,I$4+SQRT(I$2*'5b.TriRandNumbers'!I312),I$6-SQRT(I$3*(1-'5b.TriRandNumbers'!I312)))</f>
        <v>11.161821544823278</v>
      </c>
      <c r="J318" s="34">
        <f>IF('5b.TriRandNumbers'!J312&lt;=J$1,J$4+SQRT(J$2*'5b.TriRandNumbers'!J312),J$6-SQRT(J$3*(1-'5b.TriRandNumbers'!J312)))</f>
        <v>11.139731199654969</v>
      </c>
      <c r="K318" s="33">
        <f>IF('5b.TriRandNumbers'!K312&lt;=K$1,K$4+SQRT(K$2*'5b.TriRandNumbers'!K312),K$6-SQRT(K$3*(1-'5b.TriRandNumbers'!K312)))</f>
        <v>14.93870875225638</v>
      </c>
      <c r="L318" s="32">
        <f>IF('5b.TriRandNumbers'!L312&lt;=L$1,L$4+SQRT(L$2*'5b.TriRandNumbers'!L312),L$6-SQRT(L$3*(1-'5b.TriRandNumbers'!L312)))</f>
        <v>8.8127221162344362</v>
      </c>
      <c r="M318" s="31">
        <f>IF('5b.TriRandNumbers'!M312&lt;=M$1,M$4+SQRT(M$2*'5b.TriRandNumbers'!M312),M$6-SQRT(M$3*(1-'5b.TriRandNumbers'!M312)))</f>
        <v>8.6556763187798929</v>
      </c>
      <c r="N318" s="36">
        <f>IF('5b.TriRandNumbers'!N312&lt;=N$1,N$4+SQRT(N$2*'5b.TriRandNumbers'!N312),N$6-SQRT(N$3*(1-'5b.TriRandNumbers'!N312)))</f>
        <v>7.7134527611051737</v>
      </c>
      <c r="O318" s="35">
        <f>IF('5b.TriRandNumbers'!O312&lt;=O$1,O$4+SQRT(O$2*'5b.TriRandNumbers'!O312),O$6-SQRT(O$3*(1-'5b.TriRandNumbers'!O312)))</f>
        <v>9.5387379694412804</v>
      </c>
      <c r="P318" s="34">
        <f>IF('5b.TriRandNumbers'!P312&lt;=P$1,P$4+SQRT(P$2*'5b.TriRandNumbers'!P312),P$6-SQRT(P$3*(1-'5b.TriRandNumbers'!P312)))</f>
        <v>13.270065686583873</v>
      </c>
      <c r="Q318" s="33">
        <f>IF('5b.TriRandNumbers'!Q312&lt;=Q$1,Q$4+SQRT(Q$2*'5b.TriRandNumbers'!Q312),Q$6-SQRT(Q$3*(1-'5b.TriRandNumbers'!Q312)))</f>
        <v>11.822324148824055</v>
      </c>
      <c r="R318" s="32">
        <f>IF('5b.TriRandNumbers'!R312&lt;=R$1,R$4+SQRT(R$2*'5b.TriRandNumbers'!R312),R$6-SQRT(R$3*(1-'5b.TriRandNumbers'!R312)))</f>
        <v>12.325870719577711</v>
      </c>
      <c r="S318" s="31">
        <f>IF('5b.TriRandNumbers'!S312&lt;=S$1,S$4+SQRT(S$2*'5b.TriRandNumbers'!S312),S$6-SQRT(S$3*(1-'5b.TriRandNumbers'!S312)))</f>
        <v>11.557020785817359</v>
      </c>
      <c r="T318" s="36">
        <f>IF('5b.TriRandNumbers'!T312&lt;=T$1,T$4+SQRT(T$2*'5b.TriRandNumbers'!T312),T$6-SQRT(T$3*(1-'5b.TriRandNumbers'!T312)))</f>
        <v>10.265899169112243</v>
      </c>
      <c r="U318" s="35">
        <f>IF('5b.TriRandNumbers'!U312&lt;=U$1,U$4+SQRT(U$2*'5b.TriRandNumbers'!U312),U$6-SQRT(U$3*(1-'5b.TriRandNumbers'!U312)))</f>
        <v>13.377168917119626</v>
      </c>
      <c r="V318" s="34">
        <f>IF('5b.TriRandNumbers'!V312&lt;=V$1,V$4+SQRT(V$2*'5b.TriRandNumbers'!V312),V$6-SQRT(V$3*(1-'5b.TriRandNumbers'!V312)))</f>
        <v>16.572547880789887</v>
      </c>
      <c r="W318" s="33">
        <f>IF('5b.TriRandNumbers'!W312&lt;=W$1,W$4+SQRT(W$2*'5b.TriRandNumbers'!W312),W$6-SQRT(W$3*(1-'5b.TriRandNumbers'!W312)))</f>
        <v>13.884119808634685</v>
      </c>
      <c r="X318" s="32">
        <f>IF('5b.TriRandNumbers'!X312&lt;=X$1,X$4+SQRT(X$2*'5b.TriRandNumbers'!X312),X$6-SQRT(X$3*(1-'5b.TriRandNumbers'!X312)))</f>
        <v>6.9744898226473904</v>
      </c>
      <c r="Y318" s="31">
        <f>IF('5b.TriRandNumbers'!Y312&lt;=Y$1,Y$4+SQRT(Y$2*'5b.TriRandNumbers'!Y312),Y$6-SQRT(Y$3*(1-'5b.TriRandNumbers'!Y312)))</f>
        <v>12.549784186515033</v>
      </c>
    </row>
    <row r="319" spans="2:25" hidden="1" x14ac:dyDescent="0.25">
      <c r="B319" s="36">
        <f>IF('5b.TriRandNumbers'!B313&lt;=B$1,B$4+SQRT(B$2*'5b.TriRandNumbers'!B313),B$6-SQRT(B$3*(1-'5b.TriRandNumbers'!B313)))</f>
        <v>3.7252218202794953</v>
      </c>
      <c r="C319" s="35">
        <f>IF('5b.TriRandNumbers'!C313&lt;=C$1,C$4+SQRT(C$2*'5b.TriRandNumbers'!C313),C$6-SQRT(C$3*(1-'5b.TriRandNumbers'!C313)))</f>
        <v>3.4451373885826895</v>
      </c>
      <c r="D319" s="34">
        <f>IF('5b.TriRandNumbers'!D313&lt;=D$1,D$4+SQRT(D$2*'5b.TriRandNumbers'!D313),D$6-SQRT(D$3*(1-'5b.TriRandNumbers'!D313)))</f>
        <v>6.3734510542821496</v>
      </c>
      <c r="E319" s="33">
        <f>IF('5b.TriRandNumbers'!E313&lt;=E$1,E$4+SQRT(E$2*'5b.TriRandNumbers'!E313),E$6-SQRT(E$3*(1-'5b.TriRandNumbers'!E313)))</f>
        <v>4.3199440680960075</v>
      </c>
      <c r="F319" s="32">
        <f>IF('5b.TriRandNumbers'!F313&lt;=F$1,F$4+SQRT(F$2*'5b.TriRandNumbers'!F313),F$6-SQRT(F$3*(1-'5b.TriRandNumbers'!F313)))</f>
        <v>2.2205716431411924</v>
      </c>
      <c r="G319" s="31">
        <f>IF('5b.TriRandNumbers'!G313&lt;=G$1,G$4+SQRT(G$2*'5b.TriRandNumbers'!G313),G$6-SQRT(G$3*(1-'5b.TriRandNumbers'!G313)))</f>
        <v>3.5363245099781699</v>
      </c>
      <c r="H319" s="36">
        <f>IF('5b.TriRandNumbers'!H313&lt;=H$1,H$4+SQRT(H$2*'5b.TriRandNumbers'!H313),H$6-SQRT(H$3*(1-'5b.TriRandNumbers'!H313)))</f>
        <v>14.229098615790942</v>
      </c>
      <c r="I319" s="35">
        <f>IF('5b.TriRandNumbers'!I313&lt;=I$1,I$4+SQRT(I$2*'5b.TriRandNumbers'!I313),I$6-SQRT(I$3*(1-'5b.TriRandNumbers'!I313)))</f>
        <v>11.200426550428796</v>
      </c>
      <c r="J319" s="34">
        <f>IF('5b.TriRandNumbers'!J313&lt;=J$1,J$4+SQRT(J$2*'5b.TriRandNumbers'!J313),J$6-SQRT(J$3*(1-'5b.TriRandNumbers'!J313)))</f>
        <v>15.751898069808242</v>
      </c>
      <c r="K319" s="33">
        <f>IF('5b.TriRandNumbers'!K313&lt;=K$1,K$4+SQRT(K$2*'5b.TriRandNumbers'!K313),K$6-SQRT(K$3*(1-'5b.TriRandNumbers'!K313)))</f>
        <v>12.115305567692147</v>
      </c>
      <c r="L319" s="32">
        <f>IF('5b.TriRandNumbers'!L313&lt;=L$1,L$4+SQRT(L$2*'5b.TriRandNumbers'!L313),L$6-SQRT(L$3*(1-'5b.TriRandNumbers'!L313)))</f>
        <v>11.703621037880726</v>
      </c>
      <c r="M319" s="31">
        <f>IF('5b.TriRandNumbers'!M313&lt;=M$1,M$4+SQRT(M$2*'5b.TriRandNumbers'!M313),M$6-SQRT(M$3*(1-'5b.TriRandNumbers'!M313)))</f>
        <v>17.06747209085961</v>
      </c>
      <c r="N319" s="36">
        <f>IF('5b.TriRandNumbers'!N313&lt;=N$1,N$4+SQRT(N$2*'5b.TriRandNumbers'!N313),N$6-SQRT(N$3*(1-'5b.TriRandNumbers'!N313)))</f>
        <v>11.839889416054056</v>
      </c>
      <c r="O319" s="35">
        <f>IF('5b.TriRandNumbers'!O313&lt;=O$1,O$4+SQRT(O$2*'5b.TriRandNumbers'!O313),O$6-SQRT(O$3*(1-'5b.TriRandNumbers'!O313)))</f>
        <v>9.4207101173607164</v>
      </c>
      <c r="P319" s="34">
        <f>IF('5b.TriRandNumbers'!P313&lt;=P$1,P$4+SQRT(P$2*'5b.TriRandNumbers'!P313),P$6-SQRT(P$3*(1-'5b.TriRandNumbers'!P313)))</f>
        <v>12.272383336677086</v>
      </c>
      <c r="Q319" s="33">
        <f>IF('5b.TriRandNumbers'!Q313&lt;=Q$1,Q$4+SQRT(Q$2*'5b.TriRandNumbers'!Q313),Q$6-SQRT(Q$3*(1-'5b.TriRandNumbers'!Q313)))</f>
        <v>16.842174993573643</v>
      </c>
      <c r="R319" s="32">
        <f>IF('5b.TriRandNumbers'!R313&lt;=R$1,R$4+SQRT(R$2*'5b.TriRandNumbers'!R313),R$6-SQRT(R$3*(1-'5b.TriRandNumbers'!R313)))</f>
        <v>13.575288938720394</v>
      </c>
      <c r="S319" s="31">
        <f>IF('5b.TriRandNumbers'!S313&lt;=S$1,S$4+SQRT(S$2*'5b.TriRandNumbers'!S313),S$6-SQRT(S$3*(1-'5b.TriRandNumbers'!S313)))</f>
        <v>13.63614066266539</v>
      </c>
      <c r="T319" s="36">
        <f>IF('5b.TriRandNumbers'!T313&lt;=T$1,T$4+SQRT(T$2*'5b.TriRandNumbers'!T313),T$6-SQRT(T$3*(1-'5b.TriRandNumbers'!T313)))</f>
        <v>10.866834494948632</v>
      </c>
      <c r="U319" s="35">
        <f>IF('5b.TriRandNumbers'!U313&lt;=U$1,U$4+SQRT(U$2*'5b.TriRandNumbers'!U313),U$6-SQRT(U$3*(1-'5b.TriRandNumbers'!U313)))</f>
        <v>7.5525673475463639</v>
      </c>
      <c r="V319" s="34">
        <f>IF('5b.TriRandNumbers'!V313&lt;=V$1,V$4+SQRT(V$2*'5b.TriRandNumbers'!V313),V$6-SQRT(V$3*(1-'5b.TriRandNumbers'!V313)))</f>
        <v>15.936527021441975</v>
      </c>
      <c r="W319" s="33">
        <f>IF('5b.TriRandNumbers'!W313&lt;=W$1,W$4+SQRT(W$2*'5b.TriRandNumbers'!W313),W$6-SQRT(W$3*(1-'5b.TriRandNumbers'!W313)))</f>
        <v>9.3348897584521993</v>
      </c>
      <c r="X319" s="32">
        <f>IF('5b.TriRandNumbers'!X313&lt;=X$1,X$4+SQRT(X$2*'5b.TriRandNumbers'!X313),X$6-SQRT(X$3*(1-'5b.TriRandNumbers'!X313)))</f>
        <v>9.2344955884029254</v>
      </c>
      <c r="Y319" s="31">
        <f>IF('5b.TriRandNumbers'!Y313&lt;=Y$1,Y$4+SQRT(Y$2*'5b.TriRandNumbers'!Y313),Y$6-SQRT(Y$3*(1-'5b.TriRandNumbers'!Y313)))</f>
        <v>14.346268774248841</v>
      </c>
    </row>
    <row r="320" spans="2:25" hidden="1" x14ac:dyDescent="0.25">
      <c r="B320" s="36">
        <f>IF('5b.TriRandNumbers'!B314&lt;=B$1,B$4+SQRT(B$2*'5b.TriRandNumbers'!B314),B$6-SQRT(B$3*(1-'5b.TriRandNumbers'!B314)))</f>
        <v>4.3953102234588108</v>
      </c>
      <c r="C320" s="35">
        <f>IF('5b.TriRandNumbers'!C314&lt;=C$1,C$4+SQRT(C$2*'5b.TriRandNumbers'!C314),C$6-SQRT(C$3*(1-'5b.TriRandNumbers'!C314)))</f>
        <v>2.2060843645050214</v>
      </c>
      <c r="D320" s="34">
        <f>IF('5b.TriRandNumbers'!D314&lt;=D$1,D$4+SQRT(D$2*'5b.TriRandNumbers'!D314),D$6-SQRT(D$3*(1-'5b.TriRandNumbers'!D314)))</f>
        <v>5.9790661973787946</v>
      </c>
      <c r="E320" s="33">
        <f>IF('5b.TriRandNumbers'!E314&lt;=E$1,E$4+SQRT(E$2*'5b.TriRandNumbers'!E314),E$6-SQRT(E$3*(1-'5b.TriRandNumbers'!E314)))</f>
        <v>3.9121051262304896</v>
      </c>
      <c r="F320" s="32">
        <f>IF('5b.TriRandNumbers'!F314&lt;=F$1,F$4+SQRT(F$2*'5b.TriRandNumbers'!F314),F$6-SQRT(F$3*(1-'5b.TriRandNumbers'!F314)))</f>
        <v>2.6227975321374464</v>
      </c>
      <c r="G320" s="31">
        <f>IF('5b.TriRandNumbers'!G314&lt;=G$1,G$4+SQRT(G$2*'5b.TriRandNumbers'!G314),G$6-SQRT(G$3*(1-'5b.TriRandNumbers'!G314)))</f>
        <v>3.1109517471761068</v>
      </c>
      <c r="H320" s="36">
        <f>IF('5b.TriRandNumbers'!H314&lt;=H$1,H$4+SQRT(H$2*'5b.TriRandNumbers'!H314),H$6-SQRT(H$3*(1-'5b.TriRandNumbers'!H314)))</f>
        <v>15.051951075990921</v>
      </c>
      <c r="I320" s="35">
        <f>IF('5b.TriRandNumbers'!I314&lt;=I$1,I$4+SQRT(I$2*'5b.TriRandNumbers'!I314),I$6-SQRT(I$3*(1-'5b.TriRandNumbers'!I314)))</f>
        <v>18.624649504603074</v>
      </c>
      <c r="J320" s="34">
        <f>IF('5b.TriRandNumbers'!J314&lt;=J$1,J$4+SQRT(J$2*'5b.TriRandNumbers'!J314),J$6-SQRT(J$3*(1-'5b.TriRandNumbers'!J314)))</f>
        <v>14.867048854800817</v>
      </c>
      <c r="K320" s="33">
        <f>IF('5b.TriRandNumbers'!K314&lt;=K$1,K$4+SQRT(K$2*'5b.TriRandNumbers'!K314),K$6-SQRT(K$3*(1-'5b.TriRandNumbers'!K314)))</f>
        <v>16.04046636444652</v>
      </c>
      <c r="L320" s="32">
        <f>IF('5b.TriRandNumbers'!L314&lt;=L$1,L$4+SQRT(L$2*'5b.TriRandNumbers'!L314),L$6-SQRT(L$3*(1-'5b.TriRandNumbers'!L314)))</f>
        <v>11.779155899772588</v>
      </c>
      <c r="M320" s="31">
        <f>IF('5b.TriRandNumbers'!M314&lt;=M$1,M$4+SQRT(M$2*'5b.TriRandNumbers'!M314),M$6-SQRT(M$3*(1-'5b.TriRandNumbers'!M314)))</f>
        <v>9.0678789915427878</v>
      </c>
      <c r="N320" s="36">
        <f>IF('5b.TriRandNumbers'!N314&lt;=N$1,N$4+SQRT(N$2*'5b.TriRandNumbers'!N314),N$6-SQRT(N$3*(1-'5b.TriRandNumbers'!N314)))</f>
        <v>12.226175602010962</v>
      </c>
      <c r="O320" s="35">
        <f>IF('5b.TriRandNumbers'!O314&lt;=O$1,O$4+SQRT(O$2*'5b.TriRandNumbers'!O314),O$6-SQRT(O$3*(1-'5b.TriRandNumbers'!O314)))</f>
        <v>8.9757022989670361</v>
      </c>
      <c r="P320" s="34">
        <f>IF('5b.TriRandNumbers'!P314&lt;=P$1,P$4+SQRT(P$2*'5b.TriRandNumbers'!P314),P$6-SQRT(P$3*(1-'5b.TriRandNumbers'!P314)))</f>
        <v>14.096452768639576</v>
      </c>
      <c r="Q320" s="33">
        <f>IF('5b.TriRandNumbers'!Q314&lt;=Q$1,Q$4+SQRT(Q$2*'5b.TriRandNumbers'!Q314),Q$6-SQRT(Q$3*(1-'5b.TriRandNumbers'!Q314)))</f>
        <v>12.493139328771031</v>
      </c>
      <c r="R320" s="32">
        <f>IF('5b.TriRandNumbers'!R314&lt;=R$1,R$4+SQRT(R$2*'5b.TriRandNumbers'!R314),R$6-SQRT(R$3*(1-'5b.TriRandNumbers'!R314)))</f>
        <v>15.655123874366314</v>
      </c>
      <c r="S320" s="31">
        <f>IF('5b.TriRandNumbers'!S314&lt;=S$1,S$4+SQRT(S$2*'5b.TriRandNumbers'!S314),S$6-SQRT(S$3*(1-'5b.TriRandNumbers'!S314)))</f>
        <v>16.694692487992672</v>
      </c>
      <c r="T320" s="36">
        <f>IF('5b.TriRandNumbers'!T314&lt;=T$1,T$4+SQRT(T$2*'5b.TriRandNumbers'!T314),T$6-SQRT(T$3*(1-'5b.TriRandNumbers'!T314)))</f>
        <v>10.372829149884014</v>
      </c>
      <c r="U320" s="35">
        <f>IF('5b.TriRandNumbers'!U314&lt;=U$1,U$4+SQRT(U$2*'5b.TriRandNumbers'!U314),U$6-SQRT(U$3*(1-'5b.TriRandNumbers'!U314)))</f>
        <v>10.660477902948363</v>
      </c>
      <c r="V320" s="34">
        <f>IF('5b.TriRandNumbers'!V314&lt;=V$1,V$4+SQRT(V$2*'5b.TriRandNumbers'!V314),V$6-SQRT(V$3*(1-'5b.TriRandNumbers'!V314)))</f>
        <v>14.7125057644772</v>
      </c>
      <c r="W320" s="33">
        <f>IF('5b.TriRandNumbers'!W314&lt;=W$1,W$4+SQRT(W$2*'5b.TriRandNumbers'!W314),W$6-SQRT(W$3*(1-'5b.TriRandNumbers'!W314)))</f>
        <v>10.479869745316423</v>
      </c>
      <c r="X320" s="32">
        <f>IF('5b.TriRandNumbers'!X314&lt;=X$1,X$4+SQRT(X$2*'5b.TriRandNumbers'!X314),X$6-SQRT(X$3*(1-'5b.TriRandNumbers'!X314)))</f>
        <v>16.652839777904838</v>
      </c>
      <c r="Y320" s="31">
        <f>IF('5b.TriRandNumbers'!Y314&lt;=Y$1,Y$4+SQRT(Y$2*'5b.TriRandNumbers'!Y314),Y$6-SQRT(Y$3*(1-'5b.TriRandNumbers'!Y314)))</f>
        <v>9.0575460384622808</v>
      </c>
    </row>
    <row r="321" spans="2:25" hidden="1" x14ac:dyDescent="0.25">
      <c r="B321" s="36">
        <f>IF('5b.TriRandNumbers'!B315&lt;=B$1,B$4+SQRT(B$2*'5b.TriRandNumbers'!B315),B$6-SQRT(B$3*(1-'5b.TriRandNumbers'!B315)))</f>
        <v>4.5288232073667185</v>
      </c>
      <c r="C321" s="35">
        <f>IF('5b.TriRandNumbers'!C315&lt;=C$1,C$4+SQRT(C$2*'5b.TriRandNumbers'!C315),C$6-SQRT(C$3*(1-'5b.TriRandNumbers'!C315)))</f>
        <v>4.0761720911142456</v>
      </c>
      <c r="D321" s="34">
        <f>IF('5b.TriRandNumbers'!D315&lt;=D$1,D$4+SQRT(D$2*'5b.TriRandNumbers'!D315),D$6-SQRT(D$3*(1-'5b.TriRandNumbers'!D315)))</f>
        <v>6.0999450636149932</v>
      </c>
      <c r="E321" s="33">
        <f>IF('5b.TriRandNumbers'!E315&lt;=E$1,E$4+SQRT(E$2*'5b.TriRandNumbers'!E315),E$6-SQRT(E$3*(1-'5b.TriRandNumbers'!E315)))</f>
        <v>4.0403295969410928</v>
      </c>
      <c r="F321" s="32">
        <f>IF('5b.TriRandNumbers'!F315&lt;=F$1,F$4+SQRT(F$2*'5b.TriRandNumbers'!F315),F$6-SQRT(F$3*(1-'5b.TriRandNumbers'!F315)))</f>
        <v>2.0853174969173534</v>
      </c>
      <c r="G321" s="31">
        <f>IF('5b.TriRandNumbers'!G315&lt;=G$1,G$4+SQRT(G$2*'5b.TriRandNumbers'!G315),G$6-SQRT(G$3*(1-'5b.TriRandNumbers'!G315)))</f>
        <v>2.6294357126110608</v>
      </c>
      <c r="H321" s="36">
        <f>IF('5b.TriRandNumbers'!H315&lt;=H$1,H$4+SQRT(H$2*'5b.TriRandNumbers'!H315),H$6-SQRT(H$3*(1-'5b.TriRandNumbers'!H315)))</f>
        <v>9.0592175884696715</v>
      </c>
      <c r="I321" s="35">
        <f>IF('5b.TriRandNumbers'!I315&lt;=I$1,I$4+SQRT(I$2*'5b.TriRandNumbers'!I315),I$6-SQRT(I$3*(1-'5b.TriRandNumbers'!I315)))</f>
        <v>13.629484462964928</v>
      </c>
      <c r="J321" s="34">
        <f>IF('5b.TriRandNumbers'!J315&lt;=J$1,J$4+SQRT(J$2*'5b.TriRandNumbers'!J315),J$6-SQRT(J$3*(1-'5b.TriRandNumbers'!J315)))</f>
        <v>10.295692786912417</v>
      </c>
      <c r="K321" s="33">
        <f>IF('5b.TriRandNumbers'!K315&lt;=K$1,K$4+SQRT(K$2*'5b.TriRandNumbers'!K315),K$6-SQRT(K$3*(1-'5b.TriRandNumbers'!K315)))</f>
        <v>10.654675797831596</v>
      </c>
      <c r="L321" s="32">
        <f>IF('5b.TriRandNumbers'!L315&lt;=L$1,L$4+SQRT(L$2*'5b.TriRandNumbers'!L315),L$6-SQRT(L$3*(1-'5b.TriRandNumbers'!L315)))</f>
        <v>16.459299159332026</v>
      </c>
      <c r="M321" s="31">
        <f>IF('5b.TriRandNumbers'!M315&lt;=M$1,M$4+SQRT(M$2*'5b.TriRandNumbers'!M315),M$6-SQRT(M$3*(1-'5b.TriRandNumbers'!M315)))</f>
        <v>14.618374710409404</v>
      </c>
      <c r="N321" s="36">
        <f>IF('5b.TriRandNumbers'!N315&lt;=N$1,N$4+SQRT(N$2*'5b.TriRandNumbers'!N315),N$6-SQRT(N$3*(1-'5b.TriRandNumbers'!N315)))</f>
        <v>11.222133444338112</v>
      </c>
      <c r="O321" s="35">
        <f>IF('5b.TriRandNumbers'!O315&lt;=O$1,O$4+SQRT(O$2*'5b.TriRandNumbers'!O315),O$6-SQRT(O$3*(1-'5b.TriRandNumbers'!O315)))</f>
        <v>7.500345558655253</v>
      </c>
      <c r="P321" s="34">
        <f>IF('5b.TriRandNumbers'!P315&lt;=P$1,P$4+SQRT(P$2*'5b.TriRandNumbers'!P315),P$6-SQRT(P$3*(1-'5b.TriRandNumbers'!P315)))</f>
        <v>12.178877729831829</v>
      </c>
      <c r="Q321" s="33">
        <f>IF('5b.TriRandNumbers'!Q315&lt;=Q$1,Q$4+SQRT(Q$2*'5b.TriRandNumbers'!Q315),Q$6-SQRT(Q$3*(1-'5b.TriRandNumbers'!Q315)))</f>
        <v>12.391280537569941</v>
      </c>
      <c r="R321" s="32">
        <f>IF('5b.TriRandNumbers'!R315&lt;=R$1,R$4+SQRT(R$2*'5b.TriRandNumbers'!R315),R$6-SQRT(R$3*(1-'5b.TriRandNumbers'!R315)))</f>
        <v>10.077561283721812</v>
      </c>
      <c r="S321" s="31">
        <f>IF('5b.TriRandNumbers'!S315&lt;=S$1,S$4+SQRT(S$2*'5b.TriRandNumbers'!S315),S$6-SQRT(S$3*(1-'5b.TriRandNumbers'!S315)))</f>
        <v>12.459524213814149</v>
      </c>
      <c r="T321" s="36">
        <f>IF('5b.TriRandNumbers'!T315&lt;=T$1,T$4+SQRT(T$2*'5b.TriRandNumbers'!T315),T$6-SQRT(T$3*(1-'5b.TriRandNumbers'!T315)))</f>
        <v>11.931675115123578</v>
      </c>
      <c r="U321" s="35">
        <f>IF('5b.TriRandNumbers'!U315&lt;=U$1,U$4+SQRT(U$2*'5b.TriRandNumbers'!U315),U$6-SQRT(U$3*(1-'5b.TriRandNumbers'!U315)))</f>
        <v>6.7097815551957734</v>
      </c>
      <c r="V321" s="34">
        <f>IF('5b.TriRandNumbers'!V315&lt;=V$1,V$4+SQRT(V$2*'5b.TriRandNumbers'!V315),V$6-SQRT(V$3*(1-'5b.TriRandNumbers'!V315)))</f>
        <v>12.742822429158938</v>
      </c>
      <c r="W321" s="33">
        <f>IF('5b.TriRandNumbers'!W315&lt;=W$1,W$4+SQRT(W$2*'5b.TriRandNumbers'!W315),W$6-SQRT(W$3*(1-'5b.TriRandNumbers'!W315)))</f>
        <v>8.7700188226421041</v>
      </c>
      <c r="X321" s="32">
        <f>IF('5b.TriRandNumbers'!X315&lt;=X$1,X$4+SQRT(X$2*'5b.TriRandNumbers'!X315),X$6-SQRT(X$3*(1-'5b.TriRandNumbers'!X315)))</f>
        <v>8.0978660910863116</v>
      </c>
      <c r="Y321" s="31">
        <f>IF('5b.TriRandNumbers'!Y315&lt;=Y$1,Y$4+SQRT(Y$2*'5b.TriRandNumbers'!Y315),Y$6-SQRT(Y$3*(1-'5b.TriRandNumbers'!Y315)))</f>
        <v>6.9069880734523155</v>
      </c>
    </row>
    <row r="322" spans="2:25" hidden="1" x14ac:dyDescent="0.25">
      <c r="B322" s="36">
        <f>IF('5b.TriRandNumbers'!B316&lt;=B$1,B$4+SQRT(B$2*'5b.TriRandNumbers'!B316),B$6-SQRT(B$3*(1-'5b.TriRandNumbers'!B316)))</f>
        <v>3.768660405223025</v>
      </c>
      <c r="C322" s="35">
        <f>IF('5b.TriRandNumbers'!C316&lt;=C$1,C$4+SQRT(C$2*'5b.TriRandNumbers'!C316),C$6-SQRT(C$3*(1-'5b.TriRandNumbers'!C316)))</f>
        <v>3.4810794902607407</v>
      </c>
      <c r="D322" s="34">
        <f>IF('5b.TriRandNumbers'!D316&lt;=D$1,D$4+SQRT(D$2*'5b.TriRandNumbers'!D316),D$6-SQRT(D$3*(1-'5b.TriRandNumbers'!D316)))</f>
        <v>5.1426239142479133</v>
      </c>
      <c r="E322" s="33">
        <f>IF('5b.TriRandNumbers'!E316&lt;=E$1,E$4+SQRT(E$2*'5b.TriRandNumbers'!E316),E$6-SQRT(E$3*(1-'5b.TriRandNumbers'!E316)))</f>
        <v>4.0097559259663651</v>
      </c>
      <c r="F322" s="32">
        <f>IF('5b.TriRandNumbers'!F316&lt;=F$1,F$4+SQRT(F$2*'5b.TriRandNumbers'!F316),F$6-SQRT(F$3*(1-'5b.TriRandNumbers'!F316)))</f>
        <v>1.5173908375148184</v>
      </c>
      <c r="G322" s="31">
        <f>IF('5b.TriRandNumbers'!G316&lt;=G$1,G$4+SQRT(G$2*'5b.TriRandNumbers'!G316),G$6-SQRT(G$3*(1-'5b.TriRandNumbers'!G316)))</f>
        <v>4.0021275030975332</v>
      </c>
      <c r="H322" s="36">
        <f>IF('5b.TriRandNumbers'!H316&lt;=H$1,H$4+SQRT(H$2*'5b.TriRandNumbers'!H316),H$6-SQRT(H$3*(1-'5b.TriRandNumbers'!H316)))</f>
        <v>9.7885750575614985</v>
      </c>
      <c r="I322" s="35">
        <f>IF('5b.TriRandNumbers'!I316&lt;=I$1,I$4+SQRT(I$2*'5b.TriRandNumbers'!I316),I$6-SQRT(I$3*(1-'5b.TriRandNumbers'!I316)))</f>
        <v>8.3542101394070016</v>
      </c>
      <c r="J322" s="34">
        <f>IF('5b.TriRandNumbers'!J316&lt;=J$1,J$4+SQRT(J$2*'5b.TriRandNumbers'!J316),J$6-SQRT(J$3*(1-'5b.TriRandNumbers'!J316)))</f>
        <v>9.3825383403398419</v>
      </c>
      <c r="K322" s="33">
        <f>IF('5b.TriRandNumbers'!K316&lt;=K$1,K$4+SQRT(K$2*'5b.TriRandNumbers'!K316),K$6-SQRT(K$3*(1-'5b.TriRandNumbers'!K316)))</f>
        <v>8.1004691740306374</v>
      </c>
      <c r="L322" s="32">
        <f>IF('5b.TriRandNumbers'!L316&lt;=L$1,L$4+SQRT(L$2*'5b.TriRandNumbers'!L316),L$6-SQRT(L$3*(1-'5b.TriRandNumbers'!L316)))</f>
        <v>8.6932625718048318</v>
      </c>
      <c r="M322" s="31">
        <f>IF('5b.TriRandNumbers'!M316&lt;=M$1,M$4+SQRT(M$2*'5b.TriRandNumbers'!M316),M$6-SQRT(M$3*(1-'5b.TriRandNumbers'!M316)))</f>
        <v>8.237955821368196</v>
      </c>
      <c r="N322" s="36">
        <f>IF('5b.TriRandNumbers'!N316&lt;=N$1,N$4+SQRT(N$2*'5b.TriRandNumbers'!N316),N$6-SQRT(N$3*(1-'5b.TriRandNumbers'!N316)))</f>
        <v>12.955023113460667</v>
      </c>
      <c r="O322" s="35">
        <f>IF('5b.TriRandNumbers'!O316&lt;=O$1,O$4+SQRT(O$2*'5b.TriRandNumbers'!O316),O$6-SQRT(O$3*(1-'5b.TriRandNumbers'!O316)))</f>
        <v>18.080865141525926</v>
      </c>
      <c r="P322" s="34">
        <f>IF('5b.TriRandNumbers'!P316&lt;=P$1,P$4+SQRT(P$2*'5b.TriRandNumbers'!P316),P$6-SQRT(P$3*(1-'5b.TriRandNumbers'!P316)))</f>
        <v>6.9647732036561836</v>
      </c>
      <c r="Q322" s="33">
        <f>IF('5b.TriRandNumbers'!Q316&lt;=Q$1,Q$4+SQRT(Q$2*'5b.TriRandNumbers'!Q316),Q$6-SQRT(Q$3*(1-'5b.TriRandNumbers'!Q316)))</f>
        <v>14.845214370765181</v>
      </c>
      <c r="R322" s="32">
        <f>IF('5b.TriRandNumbers'!R316&lt;=R$1,R$4+SQRT(R$2*'5b.TriRandNumbers'!R316),R$6-SQRT(R$3*(1-'5b.TriRandNumbers'!R316)))</f>
        <v>10.315411247133559</v>
      </c>
      <c r="S322" s="31">
        <f>IF('5b.TriRandNumbers'!S316&lt;=S$1,S$4+SQRT(S$2*'5b.TriRandNumbers'!S316),S$6-SQRT(S$3*(1-'5b.TriRandNumbers'!S316)))</f>
        <v>7.8715094739890255</v>
      </c>
      <c r="T322" s="36">
        <f>IF('5b.TriRandNumbers'!T316&lt;=T$1,T$4+SQRT(T$2*'5b.TriRandNumbers'!T316),T$6-SQRT(T$3*(1-'5b.TriRandNumbers'!T316)))</f>
        <v>14.678162081819838</v>
      </c>
      <c r="U322" s="35">
        <f>IF('5b.TriRandNumbers'!U316&lt;=U$1,U$4+SQRT(U$2*'5b.TriRandNumbers'!U316),U$6-SQRT(U$3*(1-'5b.TriRandNumbers'!U316)))</f>
        <v>11.264084973705641</v>
      </c>
      <c r="V322" s="34">
        <f>IF('5b.TriRandNumbers'!V316&lt;=V$1,V$4+SQRT(V$2*'5b.TriRandNumbers'!V316),V$6-SQRT(V$3*(1-'5b.TriRandNumbers'!V316)))</f>
        <v>15.097163791200694</v>
      </c>
      <c r="W322" s="33">
        <f>IF('5b.TriRandNumbers'!W316&lt;=W$1,W$4+SQRT(W$2*'5b.TriRandNumbers'!W316),W$6-SQRT(W$3*(1-'5b.TriRandNumbers'!W316)))</f>
        <v>11.728855737677694</v>
      </c>
      <c r="X322" s="32">
        <f>IF('5b.TriRandNumbers'!X316&lt;=X$1,X$4+SQRT(X$2*'5b.TriRandNumbers'!X316),X$6-SQRT(X$3*(1-'5b.TriRandNumbers'!X316)))</f>
        <v>9.0896464615489414</v>
      </c>
      <c r="Y322" s="31">
        <f>IF('5b.TriRandNumbers'!Y316&lt;=Y$1,Y$4+SQRT(Y$2*'5b.TriRandNumbers'!Y316),Y$6-SQRT(Y$3*(1-'5b.TriRandNumbers'!Y316)))</f>
        <v>6.9794434126208635</v>
      </c>
    </row>
    <row r="323" spans="2:25" hidden="1" x14ac:dyDescent="0.25">
      <c r="B323" s="36">
        <f>IF('5b.TriRandNumbers'!B317&lt;=B$1,B$4+SQRT(B$2*'5b.TriRandNumbers'!B317),B$6-SQRT(B$3*(1-'5b.TriRandNumbers'!B317)))</f>
        <v>5.1220536409447153</v>
      </c>
      <c r="C323" s="35">
        <f>IF('5b.TriRandNumbers'!C317&lt;=C$1,C$4+SQRT(C$2*'5b.TriRandNumbers'!C317),C$6-SQRT(C$3*(1-'5b.TriRandNumbers'!C317)))</f>
        <v>4.524978340551491</v>
      </c>
      <c r="D323" s="34">
        <f>IF('5b.TriRandNumbers'!D317&lt;=D$1,D$4+SQRT(D$2*'5b.TriRandNumbers'!D317),D$6-SQRT(D$3*(1-'5b.TriRandNumbers'!D317)))</f>
        <v>5.9552908388956922</v>
      </c>
      <c r="E323" s="33">
        <f>IF('5b.TriRandNumbers'!E317&lt;=E$1,E$4+SQRT(E$2*'5b.TriRandNumbers'!E317),E$6-SQRT(E$3*(1-'5b.TriRandNumbers'!E317)))</f>
        <v>4.1491238353056294</v>
      </c>
      <c r="F323" s="32">
        <f>IF('5b.TriRandNumbers'!F317&lt;=F$1,F$4+SQRT(F$2*'5b.TriRandNumbers'!F317),F$6-SQRT(F$3*(1-'5b.TriRandNumbers'!F317)))</f>
        <v>1.9608910592633626</v>
      </c>
      <c r="G323" s="31">
        <f>IF('5b.TriRandNumbers'!G317&lt;=G$1,G$4+SQRT(G$2*'5b.TriRandNumbers'!G317),G$6-SQRT(G$3*(1-'5b.TriRandNumbers'!G317)))</f>
        <v>3.7710303386005171</v>
      </c>
      <c r="H323" s="36">
        <f>IF('5b.TriRandNumbers'!H317&lt;=H$1,H$4+SQRT(H$2*'5b.TriRandNumbers'!H317),H$6-SQRT(H$3*(1-'5b.TriRandNumbers'!H317)))</f>
        <v>8.6266520412159426</v>
      </c>
      <c r="I323" s="35">
        <f>IF('5b.TriRandNumbers'!I317&lt;=I$1,I$4+SQRT(I$2*'5b.TriRandNumbers'!I317),I$6-SQRT(I$3*(1-'5b.TriRandNumbers'!I317)))</f>
        <v>10.936203405118466</v>
      </c>
      <c r="J323" s="34">
        <f>IF('5b.TriRandNumbers'!J317&lt;=J$1,J$4+SQRT(J$2*'5b.TriRandNumbers'!J317),J$6-SQRT(J$3*(1-'5b.TriRandNumbers'!J317)))</f>
        <v>12.564086775411987</v>
      </c>
      <c r="K323" s="33">
        <f>IF('5b.TriRandNumbers'!K317&lt;=K$1,K$4+SQRT(K$2*'5b.TriRandNumbers'!K317),K$6-SQRT(K$3*(1-'5b.TriRandNumbers'!K317)))</f>
        <v>13.198907340403299</v>
      </c>
      <c r="L323" s="32">
        <f>IF('5b.TriRandNumbers'!L317&lt;=L$1,L$4+SQRT(L$2*'5b.TriRandNumbers'!L317),L$6-SQRT(L$3*(1-'5b.TriRandNumbers'!L317)))</f>
        <v>12.565897360921003</v>
      </c>
      <c r="M323" s="31">
        <f>IF('5b.TriRandNumbers'!M317&lt;=M$1,M$4+SQRT(M$2*'5b.TriRandNumbers'!M317),M$6-SQRT(M$3*(1-'5b.TriRandNumbers'!M317)))</f>
        <v>15.45008973982757</v>
      </c>
      <c r="N323" s="36">
        <f>IF('5b.TriRandNumbers'!N317&lt;=N$1,N$4+SQRT(N$2*'5b.TriRandNumbers'!N317),N$6-SQRT(N$3*(1-'5b.TriRandNumbers'!N317)))</f>
        <v>12.414482053934984</v>
      </c>
      <c r="O323" s="35">
        <f>IF('5b.TriRandNumbers'!O317&lt;=O$1,O$4+SQRT(O$2*'5b.TriRandNumbers'!O317),O$6-SQRT(O$3*(1-'5b.TriRandNumbers'!O317)))</f>
        <v>8.568869602347176</v>
      </c>
      <c r="P323" s="34">
        <f>IF('5b.TriRandNumbers'!P317&lt;=P$1,P$4+SQRT(P$2*'5b.TriRandNumbers'!P317),P$6-SQRT(P$3*(1-'5b.TriRandNumbers'!P317)))</f>
        <v>13.079280144194485</v>
      </c>
      <c r="Q323" s="33">
        <f>IF('5b.TriRandNumbers'!Q317&lt;=Q$1,Q$4+SQRT(Q$2*'5b.TriRandNumbers'!Q317),Q$6-SQRT(Q$3*(1-'5b.TriRandNumbers'!Q317)))</f>
        <v>8.5139630759485172</v>
      </c>
      <c r="R323" s="32">
        <f>IF('5b.TriRandNumbers'!R317&lt;=R$1,R$4+SQRT(R$2*'5b.TriRandNumbers'!R317),R$6-SQRT(R$3*(1-'5b.TriRandNumbers'!R317)))</f>
        <v>10.493852387410517</v>
      </c>
      <c r="S323" s="31">
        <f>IF('5b.TriRandNumbers'!S317&lt;=S$1,S$4+SQRT(S$2*'5b.TriRandNumbers'!S317),S$6-SQRT(S$3*(1-'5b.TriRandNumbers'!S317)))</f>
        <v>9.434293482895729</v>
      </c>
      <c r="T323" s="36">
        <f>IF('5b.TriRandNumbers'!T317&lt;=T$1,T$4+SQRT(T$2*'5b.TriRandNumbers'!T317),T$6-SQRT(T$3*(1-'5b.TriRandNumbers'!T317)))</f>
        <v>11.999784643530928</v>
      </c>
      <c r="U323" s="35">
        <f>IF('5b.TriRandNumbers'!U317&lt;=U$1,U$4+SQRT(U$2*'5b.TriRandNumbers'!U317),U$6-SQRT(U$3*(1-'5b.TriRandNumbers'!U317)))</f>
        <v>13.850143272031847</v>
      </c>
      <c r="V323" s="34">
        <f>IF('5b.TriRandNumbers'!V317&lt;=V$1,V$4+SQRT(V$2*'5b.TriRandNumbers'!V317),V$6-SQRT(V$3*(1-'5b.TriRandNumbers'!V317)))</f>
        <v>7.2957642779054179</v>
      </c>
      <c r="W323" s="33">
        <f>IF('5b.TriRandNumbers'!W317&lt;=W$1,W$4+SQRT(W$2*'5b.TriRandNumbers'!W317),W$6-SQRT(W$3*(1-'5b.TriRandNumbers'!W317)))</f>
        <v>8.9639963515668342</v>
      </c>
      <c r="X323" s="32">
        <f>IF('5b.TriRandNumbers'!X317&lt;=X$1,X$4+SQRT(X$2*'5b.TriRandNumbers'!X317),X$6-SQRT(X$3*(1-'5b.TriRandNumbers'!X317)))</f>
        <v>11.097731353274092</v>
      </c>
      <c r="Y323" s="31">
        <f>IF('5b.TriRandNumbers'!Y317&lt;=Y$1,Y$4+SQRT(Y$2*'5b.TriRandNumbers'!Y317),Y$6-SQRT(Y$3*(1-'5b.TriRandNumbers'!Y317)))</f>
        <v>9.7833850897948977</v>
      </c>
    </row>
    <row r="324" spans="2:25" hidden="1" x14ac:dyDescent="0.25">
      <c r="B324" s="36">
        <f>IF('5b.TriRandNumbers'!B318&lt;=B$1,B$4+SQRT(B$2*'5b.TriRandNumbers'!B318),B$6-SQRT(B$3*(1-'5b.TriRandNumbers'!B318)))</f>
        <v>4.0019330687335035</v>
      </c>
      <c r="C324" s="35">
        <f>IF('5b.TriRandNumbers'!C318&lt;=C$1,C$4+SQRT(C$2*'5b.TriRandNumbers'!C318),C$6-SQRT(C$3*(1-'5b.TriRandNumbers'!C318)))</f>
        <v>4.6555935953105694</v>
      </c>
      <c r="D324" s="34">
        <f>IF('5b.TriRandNumbers'!D318&lt;=D$1,D$4+SQRT(D$2*'5b.TriRandNumbers'!D318),D$6-SQRT(D$3*(1-'5b.TriRandNumbers'!D318)))</f>
        <v>5.9578114519387135</v>
      </c>
      <c r="E324" s="33">
        <f>IF('5b.TriRandNumbers'!E318&lt;=E$1,E$4+SQRT(E$2*'5b.TriRandNumbers'!E318),E$6-SQRT(E$3*(1-'5b.TriRandNumbers'!E318)))</f>
        <v>3.6977032239986531</v>
      </c>
      <c r="F324" s="32">
        <f>IF('5b.TriRandNumbers'!F318&lt;=F$1,F$4+SQRT(F$2*'5b.TriRandNumbers'!F318),F$6-SQRT(F$3*(1-'5b.TriRandNumbers'!F318)))</f>
        <v>1.5352371193069045</v>
      </c>
      <c r="G324" s="31">
        <f>IF('5b.TriRandNumbers'!G318&lt;=G$1,G$4+SQRT(G$2*'5b.TriRandNumbers'!G318),G$6-SQRT(G$3*(1-'5b.TriRandNumbers'!G318)))</f>
        <v>3.2201586244721301</v>
      </c>
      <c r="H324" s="36">
        <f>IF('5b.TriRandNumbers'!H318&lt;=H$1,H$4+SQRT(H$2*'5b.TriRandNumbers'!H318),H$6-SQRT(H$3*(1-'5b.TriRandNumbers'!H318)))</f>
        <v>9.8074453027010264</v>
      </c>
      <c r="I324" s="35">
        <f>IF('5b.TriRandNumbers'!I318&lt;=I$1,I$4+SQRT(I$2*'5b.TriRandNumbers'!I318),I$6-SQRT(I$3*(1-'5b.TriRandNumbers'!I318)))</f>
        <v>11.931371028564522</v>
      </c>
      <c r="J324" s="34">
        <f>IF('5b.TriRandNumbers'!J318&lt;=J$1,J$4+SQRT(J$2*'5b.TriRandNumbers'!J318),J$6-SQRT(J$3*(1-'5b.TriRandNumbers'!J318)))</f>
        <v>14.511098655724417</v>
      </c>
      <c r="K324" s="33">
        <f>IF('5b.TriRandNumbers'!K318&lt;=K$1,K$4+SQRT(K$2*'5b.TriRandNumbers'!K318),K$6-SQRT(K$3*(1-'5b.TriRandNumbers'!K318)))</f>
        <v>15.816698336295044</v>
      </c>
      <c r="L324" s="32">
        <f>IF('5b.TriRandNumbers'!L318&lt;=L$1,L$4+SQRT(L$2*'5b.TriRandNumbers'!L318),L$6-SQRT(L$3*(1-'5b.TriRandNumbers'!L318)))</f>
        <v>6.1363018106979021</v>
      </c>
      <c r="M324" s="31">
        <f>IF('5b.TriRandNumbers'!M318&lt;=M$1,M$4+SQRT(M$2*'5b.TriRandNumbers'!M318),M$6-SQRT(M$3*(1-'5b.TriRandNumbers'!M318)))</f>
        <v>10.721439865886515</v>
      </c>
      <c r="N324" s="36">
        <f>IF('5b.TriRandNumbers'!N318&lt;=N$1,N$4+SQRT(N$2*'5b.TriRandNumbers'!N318),N$6-SQRT(N$3*(1-'5b.TriRandNumbers'!N318)))</f>
        <v>8.9896247731617116</v>
      </c>
      <c r="O324" s="35">
        <f>IF('5b.TriRandNumbers'!O318&lt;=O$1,O$4+SQRT(O$2*'5b.TriRandNumbers'!O318),O$6-SQRT(O$3*(1-'5b.TriRandNumbers'!O318)))</f>
        <v>12.808399154118263</v>
      </c>
      <c r="P324" s="34">
        <f>IF('5b.TriRandNumbers'!P318&lt;=P$1,P$4+SQRT(P$2*'5b.TriRandNumbers'!P318),P$6-SQRT(P$3*(1-'5b.TriRandNumbers'!P318)))</f>
        <v>6.5695742945046485</v>
      </c>
      <c r="Q324" s="33">
        <f>IF('5b.TriRandNumbers'!Q318&lt;=Q$1,Q$4+SQRT(Q$2*'5b.TriRandNumbers'!Q318),Q$6-SQRT(Q$3*(1-'5b.TriRandNumbers'!Q318)))</f>
        <v>10.60358006670743</v>
      </c>
      <c r="R324" s="32">
        <f>IF('5b.TriRandNumbers'!R318&lt;=R$1,R$4+SQRT(R$2*'5b.TriRandNumbers'!R318),R$6-SQRT(R$3*(1-'5b.TriRandNumbers'!R318)))</f>
        <v>12.656620357122296</v>
      </c>
      <c r="S324" s="31">
        <f>IF('5b.TriRandNumbers'!S318&lt;=S$1,S$4+SQRT(S$2*'5b.TriRandNumbers'!S318),S$6-SQRT(S$3*(1-'5b.TriRandNumbers'!S318)))</f>
        <v>12.890471127037188</v>
      </c>
      <c r="T324" s="36">
        <f>IF('5b.TriRandNumbers'!T318&lt;=T$1,T$4+SQRT(T$2*'5b.TriRandNumbers'!T318),T$6-SQRT(T$3*(1-'5b.TriRandNumbers'!T318)))</f>
        <v>9.9009084736587631</v>
      </c>
      <c r="U324" s="35">
        <f>IF('5b.TriRandNumbers'!U318&lt;=U$1,U$4+SQRT(U$2*'5b.TriRandNumbers'!U318),U$6-SQRT(U$3*(1-'5b.TriRandNumbers'!U318)))</f>
        <v>7.7934266244330317</v>
      </c>
      <c r="V324" s="34">
        <f>IF('5b.TriRandNumbers'!V318&lt;=V$1,V$4+SQRT(V$2*'5b.TriRandNumbers'!V318),V$6-SQRT(V$3*(1-'5b.TriRandNumbers'!V318)))</f>
        <v>10.09403065665361</v>
      </c>
      <c r="W324" s="33">
        <f>IF('5b.TriRandNumbers'!W318&lt;=W$1,W$4+SQRT(W$2*'5b.TriRandNumbers'!W318),W$6-SQRT(W$3*(1-'5b.TriRandNumbers'!W318)))</f>
        <v>8.1313639882741597</v>
      </c>
      <c r="X324" s="32">
        <f>IF('5b.TriRandNumbers'!X318&lt;=X$1,X$4+SQRT(X$2*'5b.TriRandNumbers'!X318),X$6-SQRT(X$3*(1-'5b.TriRandNumbers'!X318)))</f>
        <v>9.8147971423416678</v>
      </c>
      <c r="Y324" s="31">
        <f>IF('5b.TriRandNumbers'!Y318&lt;=Y$1,Y$4+SQRT(Y$2*'5b.TriRandNumbers'!Y318),Y$6-SQRT(Y$3*(1-'5b.TriRandNumbers'!Y318)))</f>
        <v>8.5742971994587478</v>
      </c>
    </row>
    <row r="325" spans="2:25" hidden="1" x14ac:dyDescent="0.25">
      <c r="B325" s="36">
        <f>IF('5b.TriRandNumbers'!B319&lt;=B$1,B$4+SQRT(B$2*'5b.TriRandNumbers'!B319),B$6-SQRT(B$3*(1-'5b.TriRandNumbers'!B319)))</f>
        <v>4.4075985670915685</v>
      </c>
      <c r="C325" s="35">
        <f>IF('5b.TriRandNumbers'!C319&lt;=C$1,C$4+SQRT(C$2*'5b.TriRandNumbers'!C319),C$6-SQRT(C$3*(1-'5b.TriRandNumbers'!C319)))</f>
        <v>1.3692695973040141</v>
      </c>
      <c r="D325" s="34">
        <f>IF('5b.TriRandNumbers'!D319&lt;=D$1,D$4+SQRT(D$2*'5b.TriRandNumbers'!D319),D$6-SQRT(D$3*(1-'5b.TriRandNumbers'!D319)))</f>
        <v>6.0254532766388618</v>
      </c>
      <c r="E325" s="33">
        <f>IF('5b.TriRandNumbers'!E319&lt;=E$1,E$4+SQRT(E$2*'5b.TriRandNumbers'!E319),E$6-SQRT(E$3*(1-'5b.TriRandNumbers'!E319)))</f>
        <v>3.7949603499952973</v>
      </c>
      <c r="F325" s="32">
        <f>IF('5b.TriRandNumbers'!F319&lt;=F$1,F$4+SQRT(F$2*'5b.TriRandNumbers'!F319),F$6-SQRT(F$3*(1-'5b.TriRandNumbers'!F319)))</f>
        <v>1.2639005222798152</v>
      </c>
      <c r="G325" s="31">
        <f>IF('5b.TriRandNumbers'!G319&lt;=G$1,G$4+SQRT(G$2*'5b.TriRandNumbers'!G319),G$6-SQRT(G$3*(1-'5b.TriRandNumbers'!G319)))</f>
        <v>3.6466953465076282</v>
      </c>
      <c r="H325" s="36">
        <f>IF('5b.TriRandNumbers'!H319&lt;=H$1,H$4+SQRT(H$2*'5b.TriRandNumbers'!H319),H$6-SQRT(H$3*(1-'5b.TriRandNumbers'!H319)))</f>
        <v>9.5927997403241569</v>
      </c>
      <c r="I325" s="35">
        <f>IF('5b.TriRandNumbers'!I319&lt;=I$1,I$4+SQRT(I$2*'5b.TriRandNumbers'!I319),I$6-SQRT(I$3*(1-'5b.TriRandNumbers'!I319)))</f>
        <v>13.320689679129934</v>
      </c>
      <c r="J325" s="34">
        <f>IF('5b.TriRandNumbers'!J319&lt;=J$1,J$4+SQRT(J$2*'5b.TriRandNumbers'!J319),J$6-SQRT(J$3*(1-'5b.TriRandNumbers'!J319)))</f>
        <v>14.149935226522812</v>
      </c>
      <c r="K325" s="33">
        <f>IF('5b.TriRandNumbers'!K319&lt;=K$1,K$4+SQRT(K$2*'5b.TriRandNumbers'!K319),K$6-SQRT(K$3*(1-'5b.TriRandNumbers'!K319)))</f>
        <v>9.3123805770255093</v>
      </c>
      <c r="L325" s="32">
        <f>IF('5b.TriRandNumbers'!L319&lt;=L$1,L$4+SQRT(L$2*'5b.TriRandNumbers'!L319),L$6-SQRT(L$3*(1-'5b.TriRandNumbers'!L319)))</f>
        <v>19.512959437405026</v>
      </c>
      <c r="M325" s="31">
        <f>IF('5b.TriRandNumbers'!M319&lt;=M$1,M$4+SQRT(M$2*'5b.TriRandNumbers'!M319),M$6-SQRT(M$3*(1-'5b.TriRandNumbers'!M319)))</f>
        <v>9.3380927281025699</v>
      </c>
      <c r="N325" s="36">
        <f>IF('5b.TriRandNumbers'!N319&lt;=N$1,N$4+SQRT(N$2*'5b.TriRandNumbers'!N319),N$6-SQRT(N$3*(1-'5b.TriRandNumbers'!N319)))</f>
        <v>13.337318606468658</v>
      </c>
      <c r="O325" s="35">
        <f>IF('5b.TriRandNumbers'!O319&lt;=O$1,O$4+SQRT(O$2*'5b.TriRandNumbers'!O319),O$6-SQRT(O$3*(1-'5b.TriRandNumbers'!O319)))</f>
        <v>6.8950792450867677</v>
      </c>
      <c r="P325" s="34">
        <f>IF('5b.TriRandNumbers'!P319&lt;=P$1,P$4+SQRT(P$2*'5b.TriRandNumbers'!P319),P$6-SQRT(P$3*(1-'5b.TriRandNumbers'!P319)))</f>
        <v>16.59478789366316</v>
      </c>
      <c r="Q325" s="33">
        <f>IF('5b.TriRandNumbers'!Q319&lt;=Q$1,Q$4+SQRT(Q$2*'5b.TriRandNumbers'!Q319),Q$6-SQRT(Q$3*(1-'5b.TriRandNumbers'!Q319)))</f>
        <v>12.992723900518408</v>
      </c>
      <c r="R325" s="32">
        <f>IF('5b.TriRandNumbers'!R319&lt;=R$1,R$4+SQRT(R$2*'5b.TriRandNumbers'!R319),R$6-SQRT(R$3*(1-'5b.TriRandNumbers'!R319)))</f>
        <v>7.0044354183462403</v>
      </c>
      <c r="S325" s="31">
        <f>IF('5b.TriRandNumbers'!S319&lt;=S$1,S$4+SQRT(S$2*'5b.TriRandNumbers'!S319),S$6-SQRT(S$3*(1-'5b.TriRandNumbers'!S319)))</f>
        <v>8.5699253908399253</v>
      </c>
      <c r="T325" s="36">
        <f>IF('5b.TriRandNumbers'!T319&lt;=T$1,T$4+SQRT(T$2*'5b.TriRandNumbers'!T319),T$6-SQRT(T$3*(1-'5b.TriRandNumbers'!T319)))</f>
        <v>16.416474416642036</v>
      </c>
      <c r="U325" s="35">
        <f>IF('5b.TriRandNumbers'!U319&lt;=U$1,U$4+SQRT(U$2*'5b.TriRandNumbers'!U319),U$6-SQRT(U$3*(1-'5b.TriRandNumbers'!U319)))</f>
        <v>16.961890094731366</v>
      </c>
      <c r="V325" s="34">
        <f>IF('5b.TriRandNumbers'!V319&lt;=V$1,V$4+SQRT(V$2*'5b.TriRandNumbers'!V319),V$6-SQRT(V$3*(1-'5b.TriRandNumbers'!V319)))</f>
        <v>11.262286786031732</v>
      </c>
      <c r="W325" s="33">
        <f>IF('5b.TriRandNumbers'!W319&lt;=W$1,W$4+SQRT(W$2*'5b.TriRandNumbers'!W319),W$6-SQRT(W$3*(1-'5b.TriRandNumbers'!W319)))</f>
        <v>9.0360031692087226</v>
      </c>
      <c r="X325" s="32">
        <f>IF('5b.TriRandNumbers'!X319&lt;=X$1,X$4+SQRT(X$2*'5b.TriRandNumbers'!X319),X$6-SQRT(X$3*(1-'5b.TriRandNumbers'!X319)))</f>
        <v>9.0964482087399858</v>
      </c>
      <c r="Y325" s="31">
        <f>IF('5b.TriRandNumbers'!Y319&lt;=Y$1,Y$4+SQRT(Y$2*'5b.TriRandNumbers'!Y319),Y$6-SQRT(Y$3*(1-'5b.TriRandNumbers'!Y319)))</f>
        <v>13.433114286631691</v>
      </c>
    </row>
    <row r="326" spans="2:25" hidden="1" x14ac:dyDescent="0.25">
      <c r="B326" s="36">
        <f>IF('5b.TriRandNumbers'!B320&lt;=B$1,B$4+SQRT(B$2*'5b.TriRandNumbers'!B320),B$6-SQRT(B$3*(1-'5b.TriRandNumbers'!B320)))</f>
        <v>3.6745220204417528</v>
      </c>
      <c r="C326" s="35">
        <f>IF('5b.TriRandNumbers'!C320&lt;=C$1,C$4+SQRT(C$2*'5b.TriRandNumbers'!C320),C$6-SQRT(C$3*(1-'5b.TriRandNumbers'!C320)))</f>
        <v>3.3068170908921792</v>
      </c>
      <c r="D326" s="34">
        <f>IF('5b.TriRandNumbers'!D320&lt;=D$1,D$4+SQRT(D$2*'5b.TriRandNumbers'!D320),D$6-SQRT(D$3*(1-'5b.TriRandNumbers'!D320)))</f>
        <v>5.946975402166375</v>
      </c>
      <c r="E326" s="33">
        <f>IF('5b.TriRandNumbers'!E320&lt;=E$1,E$4+SQRT(E$2*'5b.TriRandNumbers'!E320),E$6-SQRT(E$3*(1-'5b.TriRandNumbers'!E320)))</f>
        <v>4.4425436982561672</v>
      </c>
      <c r="F326" s="32">
        <f>IF('5b.TriRandNumbers'!F320&lt;=F$1,F$4+SQRT(F$2*'5b.TriRandNumbers'!F320),F$6-SQRT(F$3*(1-'5b.TriRandNumbers'!F320)))</f>
        <v>2.0672711635220575</v>
      </c>
      <c r="G326" s="31">
        <f>IF('5b.TriRandNumbers'!G320&lt;=G$1,G$4+SQRT(G$2*'5b.TriRandNumbers'!G320),G$6-SQRT(G$3*(1-'5b.TriRandNumbers'!G320)))</f>
        <v>3.2535444280719474</v>
      </c>
      <c r="H326" s="36">
        <f>IF('5b.TriRandNumbers'!H320&lt;=H$1,H$4+SQRT(H$2*'5b.TriRandNumbers'!H320),H$6-SQRT(H$3*(1-'5b.TriRandNumbers'!H320)))</f>
        <v>16.996442270649752</v>
      </c>
      <c r="I326" s="35">
        <f>IF('5b.TriRandNumbers'!I320&lt;=I$1,I$4+SQRT(I$2*'5b.TriRandNumbers'!I320),I$6-SQRT(I$3*(1-'5b.TriRandNumbers'!I320)))</f>
        <v>10.429001198835644</v>
      </c>
      <c r="J326" s="34">
        <f>IF('5b.TriRandNumbers'!J320&lt;=J$1,J$4+SQRT(J$2*'5b.TriRandNumbers'!J320),J$6-SQRT(J$3*(1-'5b.TriRandNumbers'!J320)))</f>
        <v>15.113743482011204</v>
      </c>
      <c r="K326" s="33">
        <f>IF('5b.TriRandNumbers'!K320&lt;=K$1,K$4+SQRT(K$2*'5b.TriRandNumbers'!K320),K$6-SQRT(K$3*(1-'5b.TriRandNumbers'!K320)))</f>
        <v>10.135649928802065</v>
      </c>
      <c r="L326" s="32">
        <f>IF('5b.TriRandNumbers'!L320&lt;=L$1,L$4+SQRT(L$2*'5b.TriRandNumbers'!L320),L$6-SQRT(L$3*(1-'5b.TriRandNumbers'!L320)))</f>
        <v>9.4471935922556902</v>
      </c>
      <c r="M326" s="31">
        <f>IF('5b.TriRandNumbers'!M320&lt;=M$1,M$4+SQRT(M$2*'5b.TriRandNumbers'!M320),M$6-SQRT(M$3*(1-'5b.TriRandNumbers'!M320)))</f>
        <v>11.630150249644503</v>
      </c>
      <c r="N326" s="36">
        <f>IF('5b.TriRandNumbers'!N320&lt;=N$1,N$4+SQRT(N$2*'5b.TriRandNumbers'!N320),N$6-SQRT(N$3*(1-'5b.TriRandNumbers'!N320)))</f>
        <v>8.0323217452634292</v>
      </c>
      <c r="O326" s="35">
        <f>IF('5b.TriRandNumbers'!O320&lt;=O$1,O$4+SQRT(O$2*'5b.TriRandNumbers'!O320),O$6-SQRT(O$3*(1-'5b.TriRandNumbers'!O320)))</f>
        <v>10.131819473897965</v>
      </c>
      <c r="P326" s="34">
        <f>IF('5b.TriRandNumbers'!P320&lt;=P$1,P$4+SQRT(P$2*'5b.TriRandNumbers'!P320),P$6-SQRT(P$3*(1-'5b.TriRandNumbers'!P320)))</f>
        <v>11.937053982469426</v>
      </c>
      <c r="Q326" s="33">
        <f>IF('5b.TriRandNumbers'!Q320&lt;=Q$1,Q$4+SQRT(Q$2*'5b.TriRandNumbers'!Q320),Q$6-SQRT(Q$3*(1-'5b.TriRandNumbers'!Q320)))</f>
        <v>11.583593921291421</v>
      </c>
      <c r="R326" s="32">
        <f>IF('5b.TriRandNumbers'!R320&lt;=R$1,R$4+SQRT(R$2*'5b.TriRandNumbers'!R320),R$6-SQRT(R$3*(1-'5b.TriRandNumbers'!R320)))</f>
        <v>17.468693387618185</v>
      </c>
      <c r="S326" s="31">
        <f>IF('5b.TriRandNumbers'!S320&lt;=S$1,S$4+SQRT(S$2*'5b.TriRandNumbers'!S320),S$6-SQRT(S$3*(1-'5b.TriRandNumbers'!S320)))</f>
        <v>10.538740368235233</v>
      </c>
      <c r="T326" s="36">
        <f>IF('5b.TriRandNumbers'!T320&lt;=T$1,T$4+SQRT(T$2*'5b.TriRandNumbers'!T320),T$6-SQRT(T$3*(1-'5b.TriRandNumbers'!T320)))</f>
        <v>6.641461917273789</v>
      </c>
      <c r="U326" s="35">
        <f>IF('5b.TriRandNumbers'!U320&lt;=U$1,U$4+SQRT(U$2*'5b.TriRandNumbers'!U320),U$6-SQRT(U$3*(1-'5b.TriRandNumbers'!U320)))</f>
        <v>8.4891017733243181</v>
      </c>
      <c r="V326" s="34">
        <f>IF('5b.TriRandNumbers'!V320&lt;=V$1,V$4+SQRT(V$2*'5b.TriRandNumbers'!V320),V$6-SQRT(V$3*(1-'5b.TriRandNumbers'!V320)))</f>
        <v>11.927400474869438</v>
      </c>
      <c r="W326" s="33">
        <f>IF('5b.TriRandNumbers'!W320&lt;=W$1,W$4+SQRT(W$2*'5b.TriRandNumbers'!W320),W$6-SQRT(W$3*(1-'5b.TriRandNumbers'!W320)))</f>
        <v>10.90034917143147</v>
      </c>
      <c r="X326" s="32">
        <f>IF('5b.TriRandNumbers'!X320&lt;=X$1,X$4+SQRT(X$2*'5b.TriRandNumbers'!X320),X$6-SQRT(X$3*(1-'5b.TriRandNumbers'!X320)))</f>
        <v>11.62056876120492</v>
      </c>
      <c r="Y326" s="31">
        <f>IF('5b.TriRandNumbers'!Y320&lt;=Y$1,Y$4+SQRT(Y$2*'5b.TriRandNumbers'!Y320),Y$6-SQRT(Y$3*(1-'5b.TriRandNumbers'!Y320)))</f>
        <v>8.7583076666848712</v>
      </c>
    </row>
    <row r="327" spans="2:25" hidden="1" x14ac:dyDescent="0.25">
      <c r="B327" s="36">
        <f>IF('5b.TriRandNumbers'!B321&lt;=B$1,B$4+SQRT(B$2*'5b.TriRandNumbers'!B321),B$6-SQRT(B$3*(1-'5b.TriRandNumbers'!B321)))</f>
        <v>3.7065324113048974</v>
      </c>
      <c r="C327" s="35">
        <f>IF('5b.TriRandNumbers'!C321&lt;=C$1,C$4+SQRT(C$2*'5b.TriRandNumbers'!C321),C$6-SQRT(C$3*(1-'5b.TriRandNumbers'!C321)))</f>
        <v>2.6613934622612212</v>
      </c>
      <c r="D327" s="34">
        <f>IF('5b.TriRandNumbers'!D321&lt;=D$1,D$4+SQRT(D$2*'5b.TriRandNumbers'!D321),D$6-SQRT(D$3*(1-'5b.TriRandNumbers'!D321)))</f>
        <v>6.3165056253138268</v>
      </c>
      <c r="E327" s="33">
        <f>IF('5b.TriRandNumbers'!E321&lt;=E$1,E$4+SQRT(E$2*'5b.TriRandNumbers'!E321),E$6-SQRT(E$3*(1-'5b.TriRandNumbers'!E321)))</f>
        <v>3.9674369301713788</v>
      </c>
      <c r="F327" s="32">
        <f>IF('5b.TriRandNumbers'!F321&lt;=F$1,F$4+SQRT(F$2*'5b.TriRandNumbers'!F321),F$6-SQRT(F$3*(1-'5b.TriRandNumbers'!F321)))</f>
        <v>2.554910056186547</v>
      </c>
      <c r="G327" s="31">
        <f>IF('5b.TriRandNumbers'!G321&lt;=G$1,G$4+SQRT(G$2*'5b.TriRandNumbers'!G321),G$6-SQRT(G$3*(1-'5b.TriRandNumbers'!G321)))</f>
        <v>3.7925530205821021</v>
      </c>
      <c r="H327" s="36">
        <f>IF('5b.TriRandNumbers'!H321&lt;=H$1,H$4+SQRT(H$2*'5b.TriRandNumbers'!H321),H$6-SQRT(H$3*(1-'5b.TriRandNumbers'!H321)))</f>
        <v>7.7526871646540965</v>
      </c>
      <c r="I327" s="35">
        <f>IF('5b.TriRandNumbers'!I321&lt;=I$1,I$4+SQRT(I$2*'5b.TriRandNumbers'!I321),I$6-SQRT(I$3*(1-'5b.TriRandNumbers'!I321)))</f>
        <v>11.959334146049425</v>
      </c>
      <c r="J327" s="34">
        <f>IF('5b.TriRandNumbers'!J321&lt;=J$1,J$4+SQRT(J$2*'5b.TriRandNumbers'!J321),J$6-SQRT(J$3*(1-'5b.TriRandNumbers'!J321)))</f>
        <v>7.6718718059157327</v>
      </c>
      <c r="K327" s="33">
        <f>IF('5b.TriRandNumbers'!K321&lt;=K$1,K$4+SQRT(K$2*'5b.TriRandNumbers'!K321),K$6-SQRT(K$3*(1-'5b.TriRandNumbers'!K321)))</f>
        <v>15.174990989078633</v>
      </c>
      <c r="L327" s="32">
        <f>IF('5b.TriRandNumbers'!L321&lt;=L$1,L$4+SQRT(L$2*'5b.TriRandNumbers'!L321),L$6-SQRT(L$3*(1-'5b.TriRandNumbers'!L321)))</f>
        <v>15.228319703288108</v>
      </c>
      <c r="M327" s="31">
        <f>IF('5b.TriRandNumbers'!M321&lt;=M$1,M$4+SQRT(M$2*'5b.TriRandNumbers'!M321),M$6-SQRT(M$3*(1-'5b.TriRandNumbers'!M321)))</f>
        <v>9.221920555593254</v>
      </c>
      <c r="N327" s="36">
        <f>IF('5b.TriRandNumbers'!N321&lt;=N$1,N$4+SQRT(N$2*'5b.TriRandNumbers'!N321),N$6-SQRT(N$3*(1-'5b.TriRandNumbers'!N321)))</f>
        <v>13.834802477693234</v>
      </c>
      <c r="O327" s="35">
        <f>IF('5b.TriRandNumbers'!O321&lt;=O$1,O$4+SQRT(O$2*'5b.TriRandNumbers'!O321),O$6-SQRT(O$3*(1-'5b.TriRandNumbers'!O321)))</f>
        <v>8.4481216055645785</v>
      </c>
      <c r="P327" s="34">
        <f>IF('5b.TriRandNumbers'!P321&lt;=P$1,P$4+SQRT(P$2*'5b.TriRandNumbers'!P321),P$6-SQRT(P$3*(1-'5b.TriRandNumbers'!P321)))</f>
        <v>10.491491107041348</v>
      </c>
      <c r="Q327" s="33">
        <f>IF('5b.TriRandNumbers'!Q321&lt;=Q$1,Q$4+SQRT(Q$2*'5b.TriRandNumbers'!Q321),Q$6-SQRT(Q$3*(1-'5b.TriRandNumbers'!Q321)))</f>
        <v>14.062025332422198</v>
      </c>
      <c r="R327" s="32">
        <f>IF('5b.TriRandNumbers'!R321&lt;=R$1,R$4+SQRT(R$2*'5b.TriRandNumbers'!R321),R$6-SQRT(R$3*(1-'5b.TriRandNumbers'!R321)))</f>
        <v>8.5911062340640445</v>
      </c>
      <c r="S327" s="31">
        <f>IF('5b.TriRandNumbers'!S321&lt;=S$1,S$4+SQRT(S$2*'5b.TriRandNumbers'!S321),S$6-SQRT(S$3*(1-'5b.TriRandNumbers'!S321)))</f>
        <v>15.940259481928704</v>
      </c>
      <c r="T327" s="36">
        <f>IF('5b.TriRandNumbers'!T321&lt;=T$1,T$4+SQRT(T$2*'5b.TriRandNumbers'!T321),T$6-SQRT(T$3*(1-'5b.TriRandNumbers'!T321)))</f>
        <v>7.3181813267980935</v>
      </c>
      <c r="U327" s="35">
        <f>IF('5b.TriRandNumbers'!U321&lt;=U$1,U$4+SQRT(U$2*'5b.TriRandNumbers'!U321),U$6-SQRT(U$3*(1-'5b.TriRandNumbers'!U321)))</f>
        <v>15.519704639670074</v>
      </c>
      <c r="V327" s="34">
        <f>IF('5b.TriRandNumbers'!V321&lt;=V$1,V$4+SQRT(V$2*'5b.TriRandNumbers'!V321),V$6-SQRT(V$3*(1-'5b.TriRandNumbers'!V321)))</f>
        <v>11.051111190081389</v>
      </c>
      <c r="W327" s="33">
        <f>IF('5b.TriRandNumbers'!W321&lt;=W$1,W$4+SQRT(W$2*'5b.TriRandNumbers'!W321),W$6-SQRT(W$3*(1-'5b.TriRandNumbers'!W321)))</f>
        <v>14.212234438122927</v>
      </c>
      <c r="X327" s="32">
        <f>IF('5b.TriRandNumbers'!X321&lt;=X$1,X$4+SQRT(X$2*'5b.TriRandNumbers'!X321),X$6-SQRT(X$3*(1-'5b.TriRandNumbers'!X321)))</f>
        <v>11.452207918492153</v>
      </c>
      <c r="Y327" s="31">
        <f>IF('5b.TriRandNumbers'!Y321&lt;=Y$1,Y$4+SQRT(Y$2*'5b.TriRandNumbers'!Y321),Y$6-SQRT(Y$3*(1-'5b.TriRandNumbers'!Y321)))</f>
        <v>9.6430268667125567</v>
      </c>
    </row>
    <row r="328" spans="2:25" hidden="1" x14ac:dyDescent="0.25">
      <c r="B328" s="36">
        <f>IF('5b.TriRandNumbers'!B322&lt;=B$1,B$4+SQRT(B$2*'5b.TriRandNumbers'!B322),B$6-SQRT(B$3*(1-'5b.TriRandNumbers'!B322)))</f>
        <v>4.65559550037303</v>
      </c>
      <c r="C328" s="35">
        <f>IF('5b.TriRandNumbers'!C322&lt;=C$1,C$4+SQRT(C$2*'5b.TriRandNumbers'!C322),C$6-SQRT(C$3*(1-'5b.TriRandNumbers'!C322)))</f>
        <v>3.379828849508316</v>
      </c>
      <c r="D328" s="34">
        <f>IF('5b.TriRandNumbers'!D322&lt;=D$1,D$4+SQRT(D$2*'5b.TriRandNumbers'!D322),D$6-SQRT(D$3*(1-'5b.TriRandNumbers'!D322)))</f>
        <v>5.7640143165493649</v>
      </c>
      <c r="E328" s="33">
        <f>IF('5b.TriRandNumbers'!E322&lt;=E$1,E$4+SQRT(E$2*'5b.TriRandNumbers'!E322),E$6-SQRT(E$3*(1-'5b.TriRandNumbers'!E322)))</f>
        <v>3.9539143957010663</v>
      </c>
      <c r="F328" s="32">
        <f>IF('5b.TriRandNumbers'!F322&lt;=F$1,F$4+SQRT(F$2*'5b.TriRandNumbers'!F322),F$6-SQRT(F$3*(1-'5b.TriRandNumbers'!F322)))</f>
        <v>2.1583477562338889</v>
      </c>
      <c r="G328" s="31">
        <f>IF('5b.TriRandNumbers'!G322&lt;=G$1,G$4+SQRT(G$2*'5b.TriRandNumbers'!G322),G$6-SQRT(G$3*(1-'5b.TriRandNumbers'!G322)))</f>
        <v>2.329457377021587</v>
      </c>
      <c r="H328" s="36">
        <f>IF('5b.TriRandNumbers'!H322&lt;=H$1,H$4+SQRT(H$2*'5b.TriRandNumbers'!H322),H$6-SQRT(H$3*(1-'5b.TriRandNumbers'!H322)))</f>
        <v>8.7469944194176996</v>
      </c>
      <c r="I328" s="35">
        <f>IF('5b.TriRandNumbers'!I322&lt;=I$1,I$4+SQRT(I$2*'5b.TriRandNumbers'!I322),I$6-SQRT(I$3*(1-'5b.TriRandNumbers'!I322)))</f>
        <v>9.8451910221587173</v>
      </c>
      <c r="J328" s="34">
        <f>IF('5b.TriRandNumbers'!J322&lt;=J$1,J$4+SQRT(J$2*'5b.TriRandNumbers'!J322),J$6-SQRT(J$3*(1-'5b.TriRandNumbers'!J322)))</f>
        <v>11.819440581442494</v>
      </c>
      <c r="K328" s="33">
        <f>IF('5b.TriRandNumbers'!K322&lt;=K$1,K$4+SQRT(K$2*'5b.TriRandNumbers'!K322),K$6-SQRT(K$3*(1-'5b.TriRandNumbers'!K322)))</f>
        <v>6.3451728444397331</v>
      </c>
      <c r="L328" s="32">
        <f>IF('5b.TriRandNumbers'!L322&lt;=L$1,L$4+SQRT(L$2*'5b.TriRandNumbers'!L322),L$6-SQRT(L$3*(1-'5b.TriRandNumbers'!L322)))</f>
        <v>14.676764830501387</v>
      </c>
      <c r="M328" s="31">
        <f>IF('5b.TriRandNumbers'!M322&lt;=M$1,M$4+SQRT(M$2*'5b.TriRandNumbers'!M322),M$6-SQRT(M$3*(1-'5b.TriRandNumbers'!M322)))</f>
        <v>6.751646123390505</v>
      </c>
      <c r="N328" s="36">
        <f>IF('5b.TriRandNumbers'!N322&lt;=N$1,N$4+SQRT(N$2*'5b.TriRandNumbers'!N322),N$6-SQRT(N$3*(1-'5b.TriRandNumbers'!N322)))</f>
        <v>10.74373105363979</v>
      </c>
      <c r="O328" s="35">
        <f>IF('5b.TriRandNumbers'!O322&lt;=O$1,O$4+SQRT(O$2*'5b.TriRandNumbers'!O322),O$6-SQRT(O$3*(1-'5b.TriRandNumbers'!O322)))</f>
        <v>17.1293720074292</v>
      </c>
      <c r="P328" s="34">
        <f>IF('5b.TriRandNumbers'!P322&lt;=P$1,P$4+SQRT(P$2*'5b.TriRandNumbers'!P322),P$6-SQRT(P$3*(1-'5b.TriRandNumbers'!P322)))</f>
        <v>8.087928627949843</v>
      </c>
      <c r="Q328" s="33">
        <f>IF('5b.TriRandNumbers'!Q322&lt;=Q$1,Q$4+SQRT(Q$2*'5b.TriRandNumbers'!Q322),Q$6-SQRT(Q$3*(1-'5b.TriRandNumbers'!Q322)))</f>
        <v>10.926123101234499</v>
      </c>
      <c r="R328" s="32">
        <f>IF('5b.TriRandNumbers'!R322&lt;=R$1,R$4+SQRT(R$2*'5b.TriRandNumbers'!R322),R$6-SQRT(R$3*(1-'5b.TriRandNumbers'!R322)))</f>
        <v>13.877426762928978</v>
      </c>
      <c r="S328" s="31">
        <f>IF('5b.TriRandNumbers'!S322&lt;=S$1,S$4+SQRT(S$2*'5b.TriRandNumbers'!S322),S$6-SQRT(S$3*(1-'5b.TriRandNumbers'!S322)))</f>
        <v>6.380135537847158</v>
      </c>
      <c r="T328" s="36">
        <f>IF('5b.TriRandNumbers'!T322&lt;=T$1,T$4+SQRT(T$2*'5b.TriRandNumbers'!T322),T$6-SQRT(T$3*(1-'5b.TriRandNumbers'!T322)))</f>
        <v>11.315123622009569</v>
      </c>
      <c r="U328" s="35">
        <f>IF('5b.TriRandNumbers'!U322&lt;=U$1,U$4+SQRT(U$2*'5b.TriRandNumbers'!U322),U$6-SQRT(U$3*(1-'5b.TriRandNumbers'!U322)))</f>
        <v>11.857267042108877</v>
      </c>
      <c r="V328" s="34">
        <f>IF('5b.TriRandNumbers'!V322&lt;=V$1,V$4+SQRT(V$2*'5b.TriRandNumbers'!V322),V$6-SQRT(V$3*(1-'5b.TriRandNumbers'!V322)))</f>
        <v>18.584076111908541</v>
      </c>
      <c r="W328" s="33">
        <f>IF('5b.TriRandNumbers'!W322&lt;=W$1,W$4+SQRT(W$2*'5b.TriRandNumbers'!W322),W$6-SQRT(W$3*(1-'5b.TriRandNumbers'!W322)))</f>
        <v>12.759807698048682</v>
      </c>
      <c r="X328" s="32">
        <f>IF('5b.TriRandNumbers'!X322&lt;=X$1,X$4+SQRT(X$2*'5b.TriRandNumbers'!X322),X$6-SQRT(X$3*(1-'5b.TriRandNumbers'!X322)))</f>
        <v>8.9548267751191517</v>
      </c>
      <c r="Y328" s="31">
        <f>IF('5b.TriRandNumbers'!Y322&lt;=Y$1,Y$4+SQRT(Y$2*'5b.TriRandNumbers'!Y322),Y$6-SQRT(Y$3*(1-'5b.TriRandNumbers'!Y322)))</f>
        <v>13.61313890597971</v>
      </c>
    </row>
    <row r="329" spans="2:25" hidden="1" x14ac:dyDescent="0.25">
      <c r="B329" s="36">
        <f>IF('5b.TriRandNumbers'!B323&lt;=B$1,B$4+SQRT(B$2*'5b.TriRandNumbers'!B323),B$6-SQRT(B$3*(1-'5b.TriRandNumbers'!B323)))</f>
        <v>4.9570069218954202</v>
      </c>
      <c r="C329" s="35">
        <f>IF('5b.TriRandNumbers'!C323&lt;=C$1,C$4+SQRT(C$2*'5b.TriRandNumbers'!C323),C$6-SQRT(C$3*(1-'5b.TriRandNumbers'!C323)))</f>
        <v>4.1815450615863927</v>
      </c>
      <c r="D329" s="34">
        <f>IF('5b.TriRandNumbers'!D323&lt;=D$1,D$4+SQRT(D$2*'5b.TriRandNumbers'!D323),D$6-SQRT(D$3*(1-'5b.TriRandNumbers'!D323)))</f>
        <v>5.7509816936590337</v>
      </c>
      <c r="E329" s="33">
        <f>IF('5b.TriRandNumbers'!E323&lt;=E$1,E$4+SQRT(E$2*'5b.TriRandNumbers'!E323),E$6-SQRT(E$3*(1-'5b.TriRandNumbers'!E323)))</f>
        <v>4.6266096409744204</v>
      </c>
      <c r="F329" s="32">
        <f>IF('5b.TriRandNumbers'!F323&lt;=F$1,F$4+SQRT(F$2*'5b.TriRandNumbers'!F323),F$6-SQRT(F$3*(1-'5b.TriRandNumbers'!F323)))</f>
        <v>1.8189869586577627</v>
      </c>
      <c r="G329" s="31">
        <f>IF('5b.TriRandNumbers'!G323&lt;=G$1,G$4+SQRT(G$2*'5b.TriRandNumbers'!G323),G$6-SQRT(G$3*(1-'5b.TriRandNumbers'!G323)))</f>
        <v>2.2892934082121523</v>
      </c>
      <c r="H329" s="36">
        <f>IF('5b.TriRandNumbers'!H323&lt;=H$1,H$4+SQRT(H$2*'5b.TriRandNumbers'!H323),H$6-SQRT(H$3*(1-'5b.TriRandNumbers'!H323)))</f>
        <v>12.099410078373563</v>
      </c>
      <c r="I329" s="35">
        <f>IF('5b.TriRandNumbers'!I323&lt;=I$1,I$4+SQRT(I$2*'5b.TriRandNumbers'!I323),I$6-SQRT(I$3*(1-'5b.TriRandNumbers'!I323)))</f>
        <v>9.1463961292324711</v>
      </c>
      <c r="J329" s="34">
        <f>IF('5b.TriRandNumbers'!J323&lt;=J$1,J$4+SQRT(J$2*'5b.TriRandNumbers'!J323),J$6-SQRT(J$3*(1-'5b.TriRandNumbers'!J323)))</f>
        <v>14.281632462977988</v>
      </c>
      <c r="K329" s="33">
        <f>IF('5b.TriRandNumbers'!K323&lt;=K$1,K$4+SQRT(K$2*'5b.TriRandNumbers'!K323),K$6-SQRT(K$3*(1-'5b.TriRandNumbers'!K323)))</f>
        <v>10.878352603090583</v>
      </c>
      <c r="L329" s="32">
        <f>IF('5b.TriRandNumbers'!L323&lt;=L$1,L$4+SQRT(L$2*'5b.TriRandNumbers'!L323),L$6-SQRT(L$3*(1-'5b.TriRandNumbers'!L323)))</f>
        <v>13.308674444758203</v>
      </c>
      <c r="M329" s="31">
        <f>IF('5b.TriRandNumbers'!M323&lt;=M$1,M$4+SQRT(M$2*'5b.TriRandNumbers'!M323),M$6-SQRT(M$3*(1-'5b.TriRandNumbers'!M323)))</f>
        <v>13.198314952450865</v>
      </c>
      <c r="N329" s="36">
        <f>IF('5b.TriRandNumbers'!N323&lt;=N$1,N$4+SQRT(N$2*'5b.TriRandNumbers'!N323),N$6-SQRT(N$3*(1-'5b.TriRandNumbers'!N323)))</f>
        <v>7.45395301865695</v>
      </c>
      <c r="O329" s="35">
        <f>IF('5b.TriRandNumbers'!O323&lt;=O$1,O$4+SQRT(O$2*'5b.TriRandNumbers'!O323),O$6-SQRT(O$3*(1-'5b.TriRandNumbers'!O323)))</f>
        <v>14.416948122338333</v>
      </c>
      <c r="P329" s="34">
        <f>IF('5b.TriRandNumbers'!P323&lt;=P$1,P$4+SQRT(P$2*'5b.TriRandNumbers'!P323),P$6-SQRT(P$3*(1-'5b.TriRandNumbers'!P323)))</f>
        <v>10.242958531038994</v>
      </c>
      <c r="Q329" s="33">
        <f>IF('5b.TriRandNumbers'!Q323&lt;=Q$1,Q$4+SQRT(Q$2*'5b.TriRandNumbers'!Q323),Q$6-SQRT(Q$3*(1-'5b.TriRandNumbers'!Q323)))</f>
        <v>14.117894779026319</v>
      </c>
      <c r="R329" s="32">
        <f>IF('5b.TriRandNumbers'!R323&lt;=R$1,R$4+SQRT(R$2*'5b.TriRandNumbers'!R323),R$6-SQRT(R$3*(1-'5b.TriRandNumbers'!R323)))</f>
        <v>15.660828403232255</v>
      </c>
      <c r="S329" s="31">
        <f>IF('5b.TriRandNumbers'!S323&lt;=S$1,S$4+SQRT(S$2*'5b.TriRandNumbers'!S323),S$6-SQRT(S$3*(1-'5b.TriRandNumbers'!S323)))</f>
        <v>6.3158729547508061</v>
      </c>
      <c r="T329" s="36">
        <f>IF('5b.TriRandNumbers'!T323&lt;=T$1,T$4+SQRT(T$2*'5b.TriRandNumbers'!T323),T$6-SQRT(T$3*(1-'5b.TriRandNumbers'!T323)))</f>
        <v>6.0589599072436453</v>
      </c>
      <c r="U329" s="35">
        <f>IF('5b.TriRandNumbers'!U323&lt;=U$1,U$4+SQRT(U$2*'5b.TriRandNumbers'!U323),U$6-SQRT(U$3*(1-'5b.TriRandNumbers'!U323)))</f>
        <v>6.2273861551934804</v>
      </c>
      <c r="V329" s="34">
        <f>IF('5b.TriRandNumbers'!V323&lt;=V$1,V$4+SQRT(V$2*'5b.TriRandNumbers'!V323),V$6-SQRT(V$3*(1-'5b.TriRandNumbers'!V323)))</f>
        <v>12.298776885869104</v>
      </c>
      <c r="W329" s="33">
        <f>IF('5b.TriRandNumbers'!W323&lt;=W$1,W$4+SQRT(W$2*'5b.TriRandNumbers'!W323),W$6-SQRT(W$3*(1-'5b.TriRandNumbers'!W323)))</f>
        <v>9.3597485721756897</v>
      </c>
      <c r="X329" s="32">
        <f>IF('5b.TriRandNumbers'!X323&lt;=X$1,X$4+SQRT(X$2*'5b.TriRandNumbers'!X323),X$6-SQRT(X$3*(1-'5b.TriRandNumbers'!X323)))</f>
        <v>16.994037512275497</v>
      </c>
      <c r="Y329" s="31">
        <f>IF('5b.TriRandNumbers'!Y323&lt;=Y$1,Y$4+SQRT(Y$2*'5b.TriRandNumbers'!Y323),Y$6-SQRT(Y$3*(1-'5b.TriRandNumbers'!Y323)))</f>
        <v>11.734856754121642</v>
      </c>
    </row>
    <row r="330" spans="2:25" hidden="1" x14ac:dyDescent="0.25">
      <c r="B330" s="36">
        <f>IF('5b.TriRandNumbers'!B324&lt;=B$1,B$4+SQRT(B$2*'5b.TriRandNumbers'!B324),B$6-SQRT(B$3*(1-'5b.TriRandNumbers'!B324)))</f>
        <v>4.7158736564456909</v>
      </c>
      <c r="C330" s="35">
        <f>IF('5b.TriRandNumbers'!C324&lt;=C$1,C$4+SQRT(C$2*'5b.TriRandNumbers'!C324),C$6-SQRT(C$3*(1-'5b.TriRandNumbers'!C324)))</f>
        <v>3.0961316988675307</v>
      </c>
      <c r="D330" s="34">
        <f>IF('5b.TriRandNumbers'!D324&lt;=D$1,D$4+SQRT(D$2*'5b.TriRandNumbers'!D324),D$6-SQRT(D$3*(1-'5b.TriRandNumbers'!D324)))</f>
        <v>6.4976745118709269</v>
      </c>
      <c r="E330" s="33">
        <f>IF('5b.TriRandNumbers'!E324&lt;=E$1,E$4+SQRT(E$2*'5b.TriRandNumbers'!E324),E$6-SQRT(E$3*(1-'5b.TriRandNumbers'!E324)))</f>
        <v>4.5492630153837315</v>
      </c>
      <c r="F330" s="32">
        <f>IF('5b.TriRandNumbers'!F324&lt;=F$1,F$4+SQRT(F$2*'5b.TriRandNumbers'!F324),F$6-SQRT(F$3*(1-'5b.TriRandNumbers'!F324)))</f>
        <v>2.5984734390878277</v>
      </c>
      <c r="G330" s="31">
        <f>IF('5b.TriRandNumbers'!G324&lt;=G$1,G$4+SQRT(G$2*'5b.TriRandNumbers'!G324),G$6-SQRT(G$3*(1-'5b.TriRandNumbers'!G324)))</f>
        <v>3.1011411220801328</v>
      </c>
      <c r="H330" s="36">
        <f>IF('5b.TriRandNumbers'!H324&lt;=H$1,H$4+SQRT(H$2*'5b.TriRandNumbers'!H324),H$6-SQRT(H$3*(1-'5b.TriRandNumbers'!H324)))</f>
        <v>13.979682985953472</v>
      </c>
      <c r="I330" s="35">
        <f>IF('5b.TriRandNumbers'!I324&lt;=I$1,I$4+SQRT(I$2*'5b.TriRandNumbers'!I324),I$6-SQRT(I$3*(1-'5b.TriRandNumbers'!I324)))</f>
        <v>10.729402105270841</v>
      </c>
      <c r="J330" s="34">
        <f>IF('5b.TriRandNumbers'!J324&lt;=J$1,J$4+SQRT(J$2*'5b.TriRandNumbers'!J324),J$6-SQRT(J$3*(1-'5b.TriRandNumbers'!J324)))</f>
        <v>8.8079904831277052</v>
      </c>
      <c r="K330" s="33">
        <f>IF('5b.TriRandNumbers'!K324&lt;=K$1,K$4+SQRT(K$2*'5b.TriRandNumbers'!K324),K$6-SQRT(K$3*(1-'5b.TriRandNumbers'!K324)))</f>
        <v>7.0920603145245993</v>
      </c>
      <c r="L330" s="32">
        <f>IF('5b.TriRandNumbers'!L324&lt;=L$1,L$4+SQRT(L$2*'5b.TriRandNumbers'!L324),L$6-SQRT(L$3*(1-'5b.TriRandNumbers'!L324)))</f>
        <v>10.680332416018484</v>
      </c>
      <c r="M330" s="31">
        <f>IF('5b.TriRandNumbers'!M324&lt;=M$1,M$4+SQRT(M$2*'5b.TriRandNumbers'!M324),M$6-SQRT(M$3*(1-'5b.TriRandNumbers'!M324)))</f>
        <v>11.769092252548104</v>
      </c>
      <c r="N330" s="36">
        <f>IF('5b.TriRandNumbers'!N324&lt;=N$1,N$4+SQRT(N$2*'5b.TriRandNumbers'!N324),N$6-SQRT(N$3*(1-'5b.TriRandNumbers'!N324)))</f>
        <v>13.92515690146614</v>
      </c>
      <c r="O330" s="35">
        <f>IF('5b.TriRandNumbers'!O324&lt;=O$1,O$4+SQRT(O$2*'5b.TriRandNumbers'!O324),O$6-SQRT(O$3*(1-'5b.TriRandNumbers'!O324)))</f>
        <v>8.5571450368491853</v>
      </c>
      <c r="P330" s="34">
        <f>IF('5b.TriRandNumbers'!P324&lt;=P$1,P$4+SQRT(P$2*'5b.TriRandNumbers'!P324),P$6-SQRT(P$3*(1-'5b.TriRandNumbers'!P324)))</f>
        <v>11.88139110911958</v>
      </c>
      <c r="Q330" s="33">
        <f>IF('5b.TriRandNumbers'!Q324&lt;=Q$1,Q$4+SQRT(Q$2*'5b.TriRandNumbers'!Q324),Q$6-SQRT(Q$3*(1-'5b.TriRandNumbers'!Q324)))</f>
        <v>11.968482036842568</v>
      </c>
      <c r="R330" s="32">
        <f>IF('5b.TriRandNumbers'!R324&lt;=R$1,R$4+SQRT(R$2*'5b.TriRandNumbers'!R324),R$6-SQRT(R$3*(1-'5b.TriRandNumbers'!R324)))</f>
        <v>8.7561176593329577</v>
      </c>
      <c r="S330" s="31">
        <f>IF('5b.TriRandNumbers'!S324&lt;=S$1,S$4+SQRT(S$2*'5b.TriRandNumbers'!S324),S$6-SQRT(S$3*(1-'5b.TriRandNumbers'!S324)))</f>
        <v>11.593354491336127</v>
      </c>
      <c r="T330" s="36">
        <f>IF('5b.TriRandNumbers'!T324&lt;=T$1,T$4+SQRT(T$2*'5b.TriRandNumbers'!T324),T$6-SQRT(T$3*(1-'5b.TriRandNumbers'!T324)))</f>
        <v>10.239230060242532</v>
      </c>
      <c r="U330" s="35">
        <f>IF('5b.TriRandNumbers'!U324&lt;=U$1,U$4+SQRT(U$2*'5b.TriRandNumbers'!U324),U$6-SQRT(U$3*(1-'5b.TriRandNumbers'!U324)))</f>
        <v>10.144181414717007</v>
      </c>
      <c r="V330" s="34">
        <f>IF('5b.TriRandNumbers'!V324&lt;=V$1,V$4+SQRT(V$2*'5b.TriRandNumbers'!V324),V$6-SQRT(V$3*(1-'5b.TriRandNumbers'!V324)))</f>
        <v>15.629427394178304</v>
      </c>
      <c r="W330" s="33">
        <f>IF('5b.TriRandNumbers'!W324&lt;=W$1,W$4+SQRT(W$2*'5b.TriRandNumbers'!W324),W$6-SQRT(W$3*(1-'5b.TriRandNumbers'!W324)))</f>
        <v>9.8535782730436239</v>
      </c>
      <c r="X330" s="32">
        <f>IF('5b.TriRandNumbers'!X324&lt;=X$1,X$4+SQRT(X$2*'5b.TriRandNumbers'!X324),X$6-SQRT(X$3*(1-'5b.TriRandNumbers'!X324)))</f>
        <v>10.501736502597767</v>
      </c>
      <c r="Y330" s="31">
        <f>IF('5b.TriRandNumbers'!Y324&lt;=Y$1,Y$4+SQRT(Y$2*'5b.TriRandNumbers'!Y324),Y$6-SQRT(Y$3*(1-'5b.TriRandNumbers'!Y324)))</f>
        <v>14.722025701982073</v>
      </c>
    </row>
    <row r="331" spans="2:25" hidden="1" x14ac:dyDescent="0.25">
      <c r="B331" s="36">
        <f>IF('5b.TriRandNumbers'!B325&lt;=B$1,B$4+SQRT(B$2*'5b.TriRandNumbers'!B325),B$6-SQRT(B$3*(1-'5b.TriRandNumbers'!B325)))</f>
        <v>3.9911417332025407</v>
      </c>
      <c r="C331" s="35">
        <f>IF('5b.TriRandNumbers'!C325&lt;=C$1,C$4+SQRT(C$2*'5b.TriRandNumbers'!C325),C$6-SQRT(C$3*(1-'5b.TriRandNumbers'!C325)))</f>
        <v>3.2628855791744478</v>
      </c>
      <c r="D331" s="34">
        <f>IF('5b.TriRandNumbers'!D325&lt;=D$1,D$4+SQRT(D$2*'5b.TriRandNumbers'!D325),D$6-SQRT(D$3*(1-'5b.TriRandNumbers'!D325)))</f>
        <v>5.9901914018699935</v>
      </c>
      <c r="E331" s="33">
        <f>IF('5b.TriRandNumbers'!E325&lt;=E$1,E$4+SQRT(E$2*'5b.TriRandNumbers'!E325),E$6-SQRT(E$3*(1-'5b.TriRandNumbers'!E325)))</f>
        <v>3.9778402457505209</v>
      </c>
      <c r="F331" s="32">
        <f>IF('5b.TriRandNumbers'!F325&lt;=F$1,F$4+SQRT(F$2*'5b.TriRandNumbers'!F325),F$6-SQRT(F$3*(1-'5b.TriRandNumbers'!F325)))</f>
        <v>1.8928390995116382</v>
      </c>
      <c r="G331" s="31">
        <f>IF('5b.TriRandNumbers'!G325&lt;=G$1,G$4+SQRT(G$2*'5b.TriRandNumbers'!G325),G$6-SQRT(G$3*(1-'5b.TriRandNumbers'!G325)))</f>
        <v>3.8995631426045669</v>
      </c>
      <c r="H331" s="36">
        <f>IF('5b.TriRandNumbers'!H325&lt;=H$1,H$4+SQRT(H$2*'5b.TriRandNumbers'!H325),H$6-SQRT(H$3*(1-'5b.TriRandNumbers'!H325)))</f>
        <v>14.043731856573396</v>
      </c>
      <c r="I331" s="35">
        <f>IF('5b.TriRandNumbers'!I325&lt;=I$1,I$4+SQRT(I$2*'5b.TriRandNumbers'!I325),I$6-SQRT(I$3*(1-'5b.TriRandNumbers'!I325)))</f>
        <v>16.883304001037061</v>
      </c>
      <c r="J331" s="34">
        <f>IF('5b.TriRandNumbers'!J325&lt;=J$1,J$4+SQRT(J$2*'5b.TriRandNumbers'!J325),J$6-SQRT(J$3*(1-'5b.TriRandNumbers'!J325)))</f>
        <v>10.735867401235103</v>
      </c>
      <c r="K331" s="33">
        <f>IF('5b.TriRandNumbers'!K325&lt;=K$1,K$4+SQRT(K$2*'5b.TriRandNumbers'!K325),K$6-SQRT(K$3*(1-'5b.TriRandNumbers'!K325)))</f>
        <v>11.09831173599656</v>
      </c>
      <c r="L331" s="32">
        <f>IF('5b.TriRandNumbers'!L325&lt;=L$1,L$4+SQRT(L$2*'5b.TriRandNumbers'!L325),L$6-SQRT(L$3*(1-'5b.TriRandNumbers'!L325)))</f>
        <v>8.4601204226391804</v>
      </c>
      <c r="M331" s="31">
        <f>IF('5b.TriRandNumbers'!M325&lt;=M$1,M$4+SQRT(M$2*'5b.TriRandNumbers'!M325),M$6-SQRT(M$3*(1-'5b.TriRandNumbers'!M325)))</f>
        <v>18.525436013178837</v>
      </c>
      <c r="N331" s="36">
        <f>IF('5b.TriRandNumbers'!N325&lt;=N$1,N$4+SQRT(N$2*'5b.TriRandNumbers'!N325),N$6-SQRT(N$3*(1-'5b.TriRandNumbers'!N325)))</f>
        <v>8.7124365558105445</v>
      </c>
      <c r="O331" s="35">
        <f>IF('5b.TriRandNumbers'!O325&lt;=O$1,O$4+SQRT(O$2*'5b.TriRandNumbers'!O325),O$6-SQRT(O$3*(1-'5b.TriRandNumbers'!O325)))</f>
        <v>7.4815450595039508</v>
      </c>
      <c r="P331" s="34">
        <f>IF('5b.TriRandNumbers'!P325&lt;=P$1,P$4+SQRT(P$2*'5b.TriRandNumbers'!P325),P$6-SQRT(P$3*(1-'5b.TriRandNumbers'!P325)))</f>
        <v>15.1742055295075</v>
      </c>
      <c r="Q331" s="33">
        <f>IF('5b.TriRandNumbers'!Q325&lt;=Q$1,Q$4+SQRT(Q$2*'5b.TriRandNumbers'!Q325),Q$6-SQRT(Q$3*(1-'5b.TriRandNumbers'!Q325)))</f>
        <v>17.117009704429584</v>
      </c>
      <c r="R331" s="32">
        <f>IF('5b.TriRandNumbers'!R325&lt;=R$1,R$4+SQRT(R$2*'5b.TriRandNumbers'!R325),R$6-SQRT(R$3*(1-'5b.TriRandNumbers'!R325)))</f>
        <v>13.073306914017497</v>
      </c>
      <c r="S331" s="31">
        <f>IF('5b.TriRandNumbers'!S325&lt;=S$1,S$4+SQRT(S$2*'5b.TriRandNumbers'!S325),S$6-SQRT(S$3*(1-'5b.TriRandNumbers'!S325)))</f>
        <v>13.019667420724348</v>
      </c>
      <c r="T331" s="36">
        <f>IF('5b.TriRandNumbers'!T325&lt;=T$1,T$4+SQRT(T$2*'5b.TriRandNumbers'!T325),T$6-SQRT(T$3*(1-'5b.TriRandNumbers'!T325)))</f>
        <v>11.456418892769817</v>
      </c>
      <c r="U331" s="35">
        <f>IF('5b.TriRandNumbers'!U325&lt;=U$1,U$4+SQRT(U$2*'5b.TriRandNumbers'!U325),U$6-SQRT(U$3*(1-'5b.TriRandNumbers'!U325)))</f>
        <v>5.8806218233368526</v>
      </c>
      <c r="V331" s="34">
        <f>IF('5b.TriRandNumbers'!V325&lt;=V$1,V$4+SQRT(V$2*'5b.TriRandNumbers'!V325),V$6-SQRT(V$3*(1-'5b.TriRandNumbers'!V325)))</f>
        <v>7.8668959665457709</v>
      </c>
      <c r="W331" s="33">
        <f>IF('5b.TriRandNumbers'!W325&lt;=W$1,W$4+SQRT(W$2*'5b.TriRandNumbers'!W325),W$6-SQRT(W$3*(1-'5b.TriRandNumbers'!W325)))</f>
        <v>6.1058677304296438</v>
      </c>
      <c r="X331" s="32">
        <f>IF('5b.TriRandNumbers'!X325&lt;=X$1,X$4+SQRT(X$2*'5b.TriRandNumbers'!X325),X$6-SQRT(X$3*(1-'5b.TriRandNumbers'!X325)))</f>
        <v>8.2743181658552984</v>
      </c>
      <c r="Y331" s="31">
        <f>IF('5b.TriRandNumbers'!Y325&lt;=Y$1,Y$4+SQRT(Y$2*'5b.TriRandNumbers'!Y325),Y$6-SQRT(Y$3*(1-'5b.TriRandNumbers'!Y325)))</f>
        <v>8.6866192860735563</v>
      </c>
    </row>
    <row r="332" spans="2:25" hidden="1" x14ac:dyDescent="0.25">
      <c r="B332" s="36">
        <f>IF('5b.TriRandNumbers'!B326&lt;=B$1,B$4+SQRT(B$2*'5b.TriRandNumbers'!B326),B$6-SQRT(B$3*(1-'5b.TriRandNumbers'!B326)))</f>
        <v>4.3331402738151823</v>
      </c>
      <c r="C332" s="35">
        <f>IF('5b.TriRandNumbers'!C326&lt;=C$1,C$4+SQRT(C$2*'5b.TriRandNumbers'!C326),C$6-SQRT(C$3*(1-'5b.TriRandNumbers'!C326)))</f>
        <v>3.1292572576276463</v>
      </c>
      <c r="D332" s="34">
        <f>IF('5b.TriRandNumbers'!D326&lt;=D$1,D$4+SQRT(D$2*'5b.TriRandNumbers'!D326),D$6-SQRT(D$3*(1-'5b.TriRandNumbers'!D326)))</f>
        <v>5.8744825664882896</v>
      </c>
      <c r="E332" s="33">
        <f>IF('5b.TriRandNumbers'!E326&lt;=E$1,E$4+SQRT(E$2*'5b.TriRandNumbers'!E326),E$6-SQRT(E$3*(1-'5b.TriRandNumbers'!E326)))</f>
        <v>3.6704394842617454</v>
      </c>
      <c r="F332" s="32">
        <f>IF('5b.TriRandNumbers'!F326&lt;=F$1,F$4+SQRT(F$2*'5b.TriRandNumbers'!F326),F$6-SQRT(F$3*(1-'5b.TriRandNumbers'!F326)))</f>
        <v>2.4802912874914211</v>
      </c>
      <c r="G332" s="31">
        <f>IF('5b.TriRandNumbers'!G326&lt;=G$1,G$4+SQRT(G$2*'5b.TriRandNumbers'!G326),G$6-SQRT(G$3*(1-'5b.TriRandNumbers'!G326)))</f>
        <v>3.1993451401283837</v>
      </c>
      <c r="H332" s="36">
        <f>IF('5b.TriRandNumbers'!H326&lt;=H$1,H$4+SQRT(H$2*'5b.TriRandNumbers'!H326),H$6-SQRT(H$3*(1-'5b.TriRandNumbers'!H326)))</f>
        <v>8.543020283833652</v>
      </c>
      <c r="I332" s="35">
        <f>IF('5b.TriRandNumbers'!I326&lt;=I$1,I$4+SQRT(I$2*'5b.TriRandNumbers'!I326),I$6-SQRT(I$3*(1-'5b.TriRandNumbers'!I326)))</f>
        <v>15.319350395727179</v>
      </c>
      <c r="J332" s="34">
        <f>IF('5b.TriRandNumbers'!J326&lt;=J$1,J$4+SQRT(J$2*'5b.TriRandNumbers'!J326),J$6-SQRT(J$3*(1-'5b.TriRandNumbers'!J326)))</f>
        <v>9.8093623824854568</v>
      </c>
      <c r="K332" s="33">
        <f>IF('5b.TriRandNumbers'!K326&lt;=K$1,K$4+SQRT(K$2*'5b.TriRandNumbers'!K326),K$6-SQRT(K$3*(1-'5b.TriRandNumbers'!K326)))</f>
        <v>16.52523637964315</v>
      </c>
      <c r="L332" s="32">
        <f>IF('5b.TriRandNumbers'!L326&lt;=L$1,L$4+SQRT(L$2*'5b.TriRandNumbers'!L326),L$6-SQRT(L$3*(1-'5b.TriRandNumbers'!L326)))</f>
        <v>15.065363052682049</v>
      </c>
      <c r="M332" s="31">
        <f>IF('5b.TriRandNumbers'!M326&lt;=M$1,M$4+SQRT(M$2*'5b.TriRandNumbers'!M326),M$6-SQRT(M$3*(1-'5b.TriRandNumbers'!M326)))</f>
        <v>13.630243843527882</v>
      </c>
      <c r="N332" s="36">
        <f>IF('5b.TriRandNumbers'!N326&lt;=N$1,N$4+SQRT(N$2*'5b.TriRandNumbers'!N326),N$6-SQRT(N$3*(1-'5b.TriRandNumbers'!N326)))</f>
        <v>12.589728609687555</v>
      </c>
      <c r="O332" s="35">
        <f>IF('5b.TriRandNumbers'!O326&lt;=O$1,O$4+SQRT(O$2*'5b.TriRandNumbers'!O326),O$6-SQRT(O$3*(1-'5b.TriRandNumbers'!O326)))</f>
        <v>5.8303599371103561</v>
      </c>
      <c r="P332" s="34">
        <f>IF('5b.TriRandNumbers'!P326&lt;=P$1,P$4+SQRT(P$2*'5b.TriRandNumbers'!P326),P$6-SQRT(P$3*(1-'5b.TriRandNumbers'!P326)))</f>
        <v>10.007615338546362</v>
      </c>
      <c r="Q332" s="33">
        <f>IF('5b.TriRandNumbers'!Q326&lt;=Q$1,Q$4+SQRT(Q$2*'5b.TriRandNumbers'!Q326),Q$6-SQRT(Q$3*(1-'5b.TriRandNumbers'!Q326)))</f>
        <v>14.150003302494824</v>
      </c>
      <c r="R332" s="32">
        <f>IF('5b.TriRandNumbers'!R326&lt;=R$1,R$4+SQRT(R$2*'5b.TriRandNumbers'!R326),R$6-SQRT(R$3*(1-'5b.TriRandNumbers'!R326)))</f>
        <v>10.618889366034173</v>
      </c>
      <c r="S332" s="31">
        <f>IF('5b.TriRandNumbers'!S326&lt;=S$1,S$4+SQRT(S$2*'5b.TriRandNumbers'!S326),S$6-SQRT(S$3*(1-'5b.TriRandNumbers'!S326)))</f>
        <v>9.9577931616674604</v>
      </c>
      <c r="T332" s="36">
        <f>IF('5b.TriRandNumbers'!T326&lt;=T$1,T$4+SQRT(T$2*'5b.TriRandNumbers'!T326),T$6-SQRT(T$3*(1-'5b.TriRandNumbers'!T326)))</f>
        <v>15.560229108361927</v>
      </c>
      <c r="U332" s="35">
        <f>IF('5b.TriRandNumbers'!U326&lt;=U$1,U$4+SQRT(U$2*'5b.TriRandNumbers'!U326),U$6-SQRT(U$3*(1-'5b.TriRandNumbers'!U326)))</f>
        <v>10.856197854588563</v>
      </c>
      <c r="V332" s="34">
        <f>IF('5b.TriRandNumbers'!V326&lt;=V$1,V$4+SQRT(V$2*'5b.TriRandNumbers'!V326),V$6-SQRT(V$3*(1-'5b.TriRandNumbers'!V326)))</f>
        <v>13.558124380972341</v>
      </c>
      <c r="W332" s="33">
        <f>IF('5b.TriRandNumbers'!W326&lt;=W$1,W$4+SQRT(W$2*'5b.TriRandNumbers'!W326),W$6-SQRT(W$3*(1-'5b.TriRandNumbers'!W326)))</f>
        <v>9.2333207578367489</v>
      </c>
      <c r="X332" s="32">
        <f>IF('5b.TriRandNumbers'!X326&lt;=X$1,X$4+SQRT(X$2*'5b.TriRandNumbers'!X326),X$6-SQRT(X$3*(1-'5b.TriRandNumbers'!X326)))</f>
        <v>8.8516594618257276</v>
      </c>
      <c r="Y332" s="31">
        <f>IF('5b.TriRandNumbers'!Y326&lt;=Y$1,Y$4+SQRT(Y$2*'5b.TriRandNumbers'!Y326),Y$6-SQRT(Y$3*(1-'5b.TriRandNumbers'!Y326)))</f>
        <v>17.516504400883058</v>
      </c>
    </row>
    <row r="333" spans="2:25" hidden="1" x14ac:dyDescent="0.25">
      <c r="B333" s="36">
        <f>IF('5b.TriRandNumbers'!B327&lt;=B$1,B$4+SQRT(B$2*'5b.TriRandNumbers'!B327),B$6-SQRT(B$3*(1-'5b.TriRandNumbers'!B327)))</f>
        <v>5.2010976428647018</v>
      </c>
      <c r="C333" s="35">
        <f>IF('5b.TriRandNumbers'!C327&lt;=C$1,C$4+SQRT(C$2*'5b.TriRandNumbers'!C327),C$6-SQRT(C$3*(1-'5b.TriRandNumbers'!C327)))</f>
        <v>2.5906498044206288</v>
      </c>
      <c r="D333" s="34">
        <f>IF('5b.TriRandNumbers'!D327&lt;=D$1,D$4+SQRT(D$2*'5b.TriRandNumbers'!D327),D$6-SQRT(D$3*(1-'5b.TriRandNumbers'!D327)))</f>
        <v>6.7541424035253677</v>
      </c>
      <c r="E333" s="33">
        <f>IF('5b.TriRandNumbers'!E327&lt;=E$1,E$4+SQRT(E$2*'5b.TriRandNumbers'!E327),E$6-SQRT(E$3*(1-'5b.TriRandNumbers'!E327)))</f>
        <v>4.0439934710211958</v>
      </c>
      <c r="F333" s="32">
        <f>IF('5b.TriRandNumbers'!F327&lt;=F$1,F$4+SQRT(F$2*'5b.TriRandNumbers'!F327),F$6-SQRT(F$3*(1-'5b.TriRandNumbers'!F327)))</f>
        <v>2.66663258740933</v>
      </c>
      <c r="G333" s="31">
        <f>IF('5b.TriRandNumbers'!G327&lt;=G$1,G$4+SQRT(G$2*'5b.TriRandNumbers'!G327),G$6-SQRT(G$3*(1-'5b.TriRandNumbers'!G327)))</f>
        <v>3.3421681917817212</v>
      </c>
      <c r="H333" s="36">
        <f>IF('5b.TriRandNumbers'!H327&lt;=H$1,H$4+SQRT(H$2*'5b.TriRandNumbers'!H327),H$6-SQRT(H$3*(1-'5b.TriRandNumbers'!H327)))</f>
        <v>15.375434955906464</v>
      </c>
      <c r="I333" s="35">
        <f>IF('5b.TriRandNumbers'!I327&lt;=I$1,I$4+SQRT(I$2*'5b.TriRandNumbers'!I327),I$6-SQRT(I$3*(1-'5b.TriRandNumbers'!I327)))</f>
        <v>11.045936740313977</v>
      </c>
      <c r="J333" s="34">
        <f>IF('5b.TriRandNumbers'!J327&lt;=J$1,J$4+SQRT(J$2*'5b.TriRandNumbers'!J327),J$6-SQRT(J$3*(1-'5b.TriRandNumbers'!J327)))</f>
        <v>10.018523380094301</v>
      </c>
      <c r="K333" s="33">
        <f>IF('5b.TriRandNumbers'!K327&lt;=K$1,K$4+SQRT(K$2*'5b.TriRandNumbers'!K327),K$6-SQRT(K$3*(1-'5b.TriRandNumbers'!K327)))</f>
        <v>12.237298048706855</v>
      </c>
      <c r="L333" s="32">
        <f>IF('5b.TriRandNumbers'!L327&lt;=L$1,L$4+SQRT(L$2*'5b.TriRandNumbers'!L327),L$6-SQRT(L$3*(1-'5b.TriRandNumbers'!L327)))</f>
        <v>8.533664595242481</v>
      </c>
      <c r="M333" s="31">
        <f>IF('5b.TriRandNumbers'!M327&lt;=M$1,M$4+SQRT(M$2*'5b.TriRandNumbers'!M327),M$6-SQRT(M$3*(1-'5b.TriRandNumbers'!M327)))</f>
        <v>6.3681716913000459</v>
      </c>
      <c r="N333" s="36">
        <f>IF('5b.TriRandNumbers'!N327&lt;=N$1,N$4+SQRT(N$2*'5b.TriRandNumbers'!N327),N$6-SQRT(N$3*(1-'5b.TriRandNumbers'!N327)))</f>
        <v>11.05751346676311</v>
      </c>
      <c r="O333" s="35">
        <f>IF('5b.TriRandNumbers'!O327&lt;=O$1,O$4+SQRT(O$2*'5b.TriRandNumbers'!O327),O$6-SQRT(O$3*(1-'5b.TriRandNumbers'!O327)))</f>
        <v>9.9478451597395949</v>
      </c>
      <c r="P333" s="34">
        <f>IF('5b.TriRandNumbers'!P327&lt;=P$1,P$4+SQRT(P$2*'5b.TriRandNumbers'!P327),P$6-SQRT(P$3*(1-'5b.TriRandNumbers'!P327)))</f>
        <v>11.516831203194073</v>
      </c>
      <c r="Q333" s="33">
        <f>IF('5b.TriRandNumbers'!Q327&lt;=Q$1,Q$4+SQRT(Q$2*'5b.TriRandNumbers'!Q327),Q$6-SQRT(Q$3*(1-'5b.TriRandNumbers'!Q327)))</f>
        <v>10.791260357473787</v>
      </c>
      <c r="R333" s="32">
        <f>IF('5b.TriRandNumbers'!R327&lt;=R$1,R$4+SQRT(R$2*'5b.TriRandNumbers'!R327),R$6-SQRT(R$3*(1-'5b.TriRandNumbers'!R327)))</f>
        <v>7.2519585908273445</v>
      </c>
      <c r="S333" s="31">
        <f>IF('5b.TriRandNumbers'!S327&lt;=S$1,S$4+SQRT(S$2*'5b.TriRandNumbers'!S327),S$6-SQRT(S$3*(1-'5b.TriRandNumbers'!S327)))</f>
        <v>17.196343350205474</v>
      </c>
      <c r="T333" s="36">
        <f>IF('5b.TriRandNumbers'!T327&lt;=T$1,T$4+SQRT(T$2*'5b.TriRandNumbers'!T327),T$6-SQRT(T$3*(1-'5b.TriRandNumbers'!T327)))</f>
        <v>10.296111629765537</v>
      </c>
      <c r="U333" s="35">
        <f>IF('5b.TriRandNumbers'!U327&lt;=U$1,U$4+SQRT(U$2*'5b.TriRandNumbers'!U327),U$6-SQRT(U$3*(1-'5b.TriRandNumbers'!U327)))</f>
        <v>8.7814722511687862</v>
      </c>
      <c r="V333" s="34">
        <f>IF('5b.TriRandNumbers'!V327&lt;=V$1,V$4+SQRT(V$2*'5b.TriRandNumbers'!V327),V$6-SQRT(V$3*(1-'5b.TriRandNumbers'!V327)))</f>
        <v>11.025380007236764</v>
      </c>
      <c r="W333" s="33">
        <f>IF('5b.TriRandNumbers'!W327&lt;=W$1,W$4+SQRT(W$2*'5b.TriRandNumbers'!W327),W$6-SQRT(W$3*(1-'5b.TriRandNumbers'!W327)))</f>
        <v>14.429873362937046</v>
      </c>
      <c r="X333" s="32">
        <f>IF('5b.TriRandNumbers'!X327&lt;=X$1,X$4+SQRT(X$2*'5b.TriRandNumbers'!X327),X$6-SQRT(X$3*(1-'5b.TriRandNumbers'!X327)))</f>
        <v>11.299573536019498</v>
      </c>
      <c r="Y333" s="31">
        <f>IF('5b.TriRandNumbers'!Y327&lt;=Y$1,Y$4+SQRT(Y$2*'5b.TriRandNumbers'!Y327),Y$6-SQRT(Y$3*(1-'5b.TriRandNumbers'!Y327)))</f>
        <v>14.471975947168396</v>
      </c>
    </row>
    <row r="334" spans="2:25" hidden="1" x14ac:dyDescent="0.25">
      <c r="B334" s="36">
        <f>IF('5b.TriRandNumbers'!B328&lt;=B$1,B$4+SQRT(B$2*'5b.TriRandNumbers'!B328),B$6-SQRT(B$3*(1-'5b.TriRandNumbers'!B328)))</f>
        <v>4.2285489129803402</v>
      </c>
      <c r="C334" s="35">
        <f>IF('5b.TriRandNumbers'!C328&lt;=C$1,C$4+SQRT(C$2*'5b.TriRandNumbers'!C328),C$6-SQRT(C$3*(1-'5b.TriRandNumbers'!C328)))</f>
        <v>3.0420394595898843</v>
      </c>
      <c r="D334" s="34">
        <f>IF('5b.TriRandNumbers'!D328&lt;=D$1,D$4+SQRT(D$2*'5b.TriRandNumbers'!D328),D$6-SQRT(D$3*(1-'5b.TriRandNumbers'!D328)))</f>
        <v>5.7173347348229431</v>
      </c>
      <c r="E334" s="33">
        <f>IF('5b.TriRandNumbers'!E328&lt;=E$1,E$4+SQRT(E$2*'5b.TriRandNumbers'!E328),E$6-SQRT(E$3*(1-'5b.TriRandNumbers'!E328)))</f>
        <v>4.8271282473486767</v>
      </c>
      <c r="F334" s="32">
        <f>IF('5b.TriRandNumbers'!F328&lt;=F$1,F$4+SQRT(F$2*'5b.TriRandNumbers'!F328),F$6-SQRT(F$3*(1-'5b.TriRandNumbers'!F328)))</f>
        <v>2.4333599270378787</v>
      </c>
      <c r="G334" s="31">
        <f>IF('5b.TriRandNumbers'!G328&lt;=G$1,G$4+SQRT(G$2*'5b.TriRandNumbers'!G328),G$6-SQRT(G$3*(1-'5b.TriRandNumbers'!G328)))</f>
        <v>4.1023802769229958</v>
      </c>
      <c r="H334" s="36">
        <f>IF('5b.TriRandNumbers'!H328&lt;=H$1,H$4+SQRT(H$2*'5b.TriRandNumbers'!H328),H$6-SQRT(H$3*(1-'5b.TriRandNumbers'!H328)))</f>
        <v>11.019843375372227</v>
      </c>
      <c r="I334" s="35">
        <f>IF('5b.TriRandNumbers'!I328&lt;=I$1,I$4+SQRT(I$2*'5b.TriRandNumbers'!I328),I$6-SQRT(I$3*(1-'5b.TriRandNumbers'!I328)))</f>
        <v>12.383380242256038</v>
      </c>
      <c r="J334" s="34">
        <f>IF('5b.TriRandNumbers'!J328&lt;=J$1,J$4+SQRT(J$2*'5b.TriRandNumbers'!J328),J$6-SQRT(J$3*(1-'5b.TriRandNumbers'!J328)))</f>
        <v>10.58969175376914</v>
      </c>
      <c r="K334" s="33">
        <f>IF('5b.TriRandNumbers'!K328&lt;=K$1,K$4+SQRT(K$2*'5b.TriRandNumbers'!K328),K$6-SQRT(K$3*(1-'5b.TriRandNumbers'!K328)))</f>
        <v>14.471370204600843</v>
      </c>
      <c r="L334" s="32">
        <f>IF('5b.TriRandNumbers'!L328&lt;=L$1,L$4+SQRT(L$2*'5b.TriRandNumbers'!L328),L$6-SQRT(L$3*(1-'5b.TriRandNumbers'!L328)))</f>
        <v>17.5295982300959</v>
      </c>
      <c r="M334" s="31">
        <f>IF('5b.TriRandNumbers'!M328&lt;=M$1,M$4+SQRT(M$2*'5b.TriRandNumbers'!M328),M$6-SQRT(M$3*(1-'5b.TriRandNumbers'!M328)))</f>
        <v>11.764102767417143</v>
      </c>
      <c r="N334" s="36">
        <f>IF('5b.TriRandNumbers'!N328&lt;=N$1,N$4+SQRT(N$2*'5b.TriRandNumbers'!N328),N$6-SQRT(N$3*(1-'5b.TriRandNumbers'!N328)))</f>
        <v>10.4125009584371</v>
      </c>
      <c r="O334" s="35">
        <f>IF('5b.TriRandNumbers'!O328&lt;=O$1,O$4+SQRT(O$2*'5b.TriRandNumbers'!O328),O$6-SQRT(O$3*(1-'5b.TriRandNumbers'!O328)))</f>
        <v>6.1301574758792405</v>
      </c>
      <c r="P334" s="34">
        <f>IF('5b.TriRandNumbers'!P328&lt;=P$1,P$4+SQRT(P$2*'5b.TriRandNumbers'!P328),P$6-SQRT(P$3*(1-'5b.TriRandNumbers'!P328)))</f>
        <v>12.665730319616806</v>
      </c>
      <c r="Q334" s="33">
        <f>IF('5b.TriRandNumbers'!Q328&lt;=Q$1,Q$4+SQRT(Q$2*'5b.TriRandNumbers'!Q328),Q$6-SQRT(Q$3*(1-'5b.TriRandNumbers'!Q328)))</f>
        <v>9.7852731164390612</v>
      </c>
      <c r="R334" s="32">
        <f>IF('5b.TriRandNumbers'!R328&lt;=R$1,R$4+SQRT(R$2*'5b.TriRandNumbers'!R328),R$6-SQRT(R$3*(1-'5b.TriRandNumbers'!R328)))</f>
        <v>8.9883296343572461</v>
      </c>
      <c r="S334" s="31">
        <f>IF('5b.TriRandNumbers'!S328&lt;=S$1,S$4+SQRT(S$2*'5b.TriRandNumbers'!S328),S$6-SQRT(S$3*(1-'5b.TriRandNumbers'!S328)))</f>
        <v>9.9834813263264692</v>
      </c>
      <c r="T334" s="36">
        <f>IF('5b.TriRandNumbers'!T328&lt;=T$1,T$4+SQRT(T$2*'5b.TriRandNumbers'!T328),T$6-SQRT(T$3*(1-'5b.TriRandNumbers'!T328)))</f>
        <v>8.8725047117309259</v>
      </c>
      <c r="U334" s="35">
        <f>IF('5b.TriRandNumbers'!U328&lt;=U$1,U$4+SQRT(U$2*'5b.TriRandNumbers'!U328),U$6-SQRT(U$3*(1-'5b.TriRandNumbers'!U328)))</f>
        <v>15.834216704000513</v>
      </c>
      <c r="V334" s="34">
        <f>IF('5b.TriRandNumbers'!V328&lt;=V$1,V$4+SQRT(V$2*'5b.TriRandNumbers'!V328),V$6-SQRT(V$3*(1-'5b.TriRandNumbers'!V328)))</f>
        <v>9.9637106486137874</v>
      </c>
      <c r="W334" s="33">
        <f>IF('5b.TriRandNumbers'!W328&lt;=W$1,W$4+SQRT(W$2*'5b.TriRandNumbers'!W328),W$6-SQRT(W$3*(1-'5b.TriRandNumbers'!W328)))</f>
        <v>15.830140770760321</v>
      </c>
      <c r="X334" s="32">
        <f>IF('5b.TriRandNumbers'!X328&lt;=X$1,X$4+SQRT(X$2*'5b.TriRandNumbers'!X328),X$6-SQRT(X$3*(1-'5b.TriRandNumbers'!X328)))</f>
        <v>10.750277056043428</v>
      </c>
      <c r="Y334" s="31">
        <f>IF('5b.TriRandNumbers'!Y328&lt;=Y$1,Y$4+SQRT(Y$2*'5b.TriRandNumbers'!Y328),Y$6-SQRT(Y$3*(1-'5b.TriRandNumbers'!Y328)))</f>
        <v>5.2900778585871313</v>
      </c>
    </row>
    <row r="335" spans="2:25" hidden="1" x14ac:dyDescent="0.25">
      <c r="B335" s="36">
        <f>IF('5b.TriRandNumbers'!B329&lt;=B$1,B$4+SQRT(B$2*'5b.TriRandNumbers'!B329),B$6-SQRT(B$3*(1-'5b.TriRandNumbers'!B329)))</f>
        <v>4.2538167315606463</v>
      </c>
      <c r="C335" s="35">
        <f>IF('5b.TriRandNumbers'!C329&lt;=C$1,C$4+SQRT(C$2*'5b.TriRandNumbers'!C329),C$6-SQRT(C$3*(1-'5b.TriRandNumbers'!C329)))</f>
        <v>4.0238008236253808</v>
      </c>
      <c r="D335" s="34">
        <f>IF('5b.TriRandNumbers'!D329&lt;=D$1,D$4+SQRT(D$2*'5b.TriRandNumbers'!D329),D$6-SQRT(D$3*(1-'5b.TriRandNumbers'!D329)))</f>
        <v>4.699451676154367</v>
      </c>
      <c r="E335" s="33">
        <f>IF('5b.TriRandNumbers'!E329&lt;=E$1,E$4+SQRT(E$2*'5b.TriRandNumbers'!E329),E$6-SQRT(E$3*(1-'5b.TriRandNumbers'!E329)))</f>
        <v>3.9666417942725634</v>
      </c>
      <c r="F335" s="32">
        <f>IF('5b.TriRandNumbers'!F329&lt;=F$1,F$4+SQRT(F$2*'5b.TriRandNumbers'!F329),F$6-SQRT(F$3*(1-'5b.TriRandNumbers'!F329)))</f>
        <v>1.6085350068435365</v>
      </c>
      <c r="G335" s="31">
        <f>IF('5b.TriRandNumbers'!G329&lt;=G$1,G$4+SQRT(G$2*'5b.TriRandNumbers'!G329),G$6-SQRT(G$3*(1-'5b.TriRandNumbers'!G329)))</f>
        <v>2.2187674400350472</v>
      </c>
      <c r="H335" s="36">
        <f>IF('5b.TriRandNumbers'!H329&lt;=H$1,H$4+SQRT(H$2*'5b.TriRandNumbers'!H329),H$6-SQRT(H$3*(1-'5b.TriRandNumbers'!H329)))</f>
        <v>12.936169675513568</v>
      </c>
      <c r="I335" s="35">
        <f>IF('5b.TriRandNumbers'!I329&lt;=I$1,I$4+SQRT(I$2*'5b.TriRandNumbers'!I329),I$6-SQRT(I$3*(1-'5b.TriRandNumbers'!I329)))</f>
        <v>13.830367349583522</v>
      </c>
      <c r="J335" s="34">
        <f>IF('5b.TriRandNumbers'!J329&lt;=J$1,J$4+SQRT(J$2*'5b.TriRandNumbers'!J329),J$6-SQRT(J$3*(1-'5b.TriRandNumbers'!J329)))</f>
        <v>8.2574762252281548</v>
      </c>
      <c r="K335" s="33">
        <f>IF('5b.TriRandNumbers'!K329&lt;=K$1,K$4+SQRT(K$2*'5b.TriRandNumbers'!K329),K$6-SQRT(K$3*(1-'5b.TriRandNumbers'!K329)))</f>
        <v>14.315714796622069</v>
      </c>
      <c r="L335" s="32">
        <f>IF('5b.TriRandNumbers'!L329&lt;=L$1,L$4+SQRT(L$2*'5b.TriRandNumbers'!L329),L$6-SQRT(L$3*(1-'5b.TriRandNumbers'!L329)))</f>
        <v>11.732006496026681</v>
      </c>
      <c r="M335" s="31">
        <f>IF('5b.TriRandNumbers'!M329&lt;=M$1,M$4+SQRT(M$2*'5b.TriRandNumbers'!M329),M$6-SQRT(M$3*(1-'5b.TriRandNumbers'!M329)))</f>
        <v>10.817788321432605</v>
      </c>
      <c r="N335" s="36">
        <f>IF('5b.TriRandNumbers'!N329&lt;=N$1,N$4+SQRT(N$2*'5b.TriRandNumbers'!N329),N$6-SQRT(N$3*(1-'5b.TriRandNumbers'!N329)))</f>
        <v>12.619342107648357</v>
      </c>
      <c r="O335" s="35">
        <f>IF('5b.TriRandNumbers'!O329&lt;=O$1,O$4+SQRT(O$2*'5b.TriRandNumbers'!O329),O$6-SQRT(O$3*(1-'5b.TriRandNumbers'!O329)))</f>
        <v>10.031135906797003</v>
      </c>
      <c r="P335" s="34">
        <f>IF('5b.TriRandNumbers'!P329&lt;=P$1,P$4+SQRT(P$2*'5b.TriRandNumbers'!P329),P$6-SQRT(P$3*(1-'5b.TriRandNumbers'!P329)))</f>
        <v>11.925476244220476</v>
      </c>
      <c r="Q335" s="33">
        <f>IF('5b.TriRandNumbers'!Q329&lt;=Q$1,Q$4+SQRT(Q$2*'5b.TriRandNumbers'!Q329),Q$6-SQRT(Q$3*(1-'5b.TriRandNumbers'!Q329)))</f>
        <v>11.943349993360698</v>
      </c>
      <c r="R335" s="32">
        <f>IF('5b.TriRandNumbers'!R329&lt;=R$1,R$4+SQRT(R$2*'5b.TriRandNumbers'!R329),R$6-SQRT(R$3*(1-'5b.TriRandNumbers'!R329)))</f>
        <v>16.092231473979709</v>
      </c>
      <c r="S335" s="31">
        <f>IF('5b.TriRandNumbers'!S329&lt;=S$1,S$4+SQRT(S$2*'5b.TriRandNumbers'!S329),S$6-SQRT(S$3*(1-'5b.TriRandNumbers'!S329)))</f>
        <v>10.760031652383015</v>
      </c>
      <c r="T335" s="36">
        <f>IF('5b.TriRandNumbers'!T329&lt;=T$1,T$4+SQRT(T$2*'5b.TriRandNumbers'!T329),T$6-SQRT(T$3*(1-'5b.TriRandNumbers'!T329)))</f>
        <v>10.248934637791423</v>
      </c>
      <c r="U335" s="35">
        <f>IF('5b.TriRandNumbers'!U329&lt;=U$1,U$4+SQRT(U$2*'5b.TriRandNumbers'!U329),U$6-SQRT(U$3*(1-'5b.TriRandNumbers'!U329)))</f>
        <v>12.868480826114961</v>
      </c>
      <c r="V335" s="34">
        <f>IF('5b.TriRandNumbers'!V329&lt;=V$1,V$4+SQRT(V$2*'5b.TriRandNumbers'!V329),V$6-SQRT(V$3*(1-'5b.TriRandNumbers'!V329)))</f>
        <v>10.152744402932468</v>
      </c>
      <c r="W335" s="33">
        <f>IF('5b.TriRandNumbers'!W329&lt;=W$1,W$4+SQRT(W$2*'5b.TriRandNumbers'!W329),W$6-SQRT(W$3*(1-'5b.TriRandNumbers'!W329)))</f>
        <v>14.747570814178593</v>
      </c>
      <c r="X335" s="32">
        <f>IF('5b.TriRandNumbers'!X329&lt;=X$1,X$4+SQRT(X$2*'5b.TriRandNumbers'!X329),X$6-SQRT(X$3*(1-'5b.TriRandNumbers'!X329)))</f>
        <v>11.651175980942103</v>
      </c>
      <c r="Y335" s="31">
        <f>IF('5b.TriRandNumbers'!Y329&lt;=Y$1,Y$4+SQRT(Y$2*'5b.TriRandNumbers'!Y329),Y$6-SQRT(Y$3*(1-'5b.TriRandNumbers'!Y329)))</f>
        <v>9.24823827016486</v>
      </c>
    </row>
    <row r="336" spans="2:25" hidden="1" x14ac:dyDescent="0.25">
      <c r="B336" s="36">
        <f>IF('5b.TriRandNumbers'!B330&lt;=B$1,B$4+SQRT(B$2*'5b.TriRandNumbers'!B330),B$6-SQRT(B$3*(1-'5b.TriRandNumbers'!B330)))</f>
        <v>5.2506389040223311</v>
      </c>
      <c r="C336" s="35">
        <f>IF('5b.TriRandNumbers'!C330&lt;=C$1,C$4+SQRT(C$2*'5b.TriRandNumbers'!C330),C$6-SQRT(C$3*(1-'5b.TriRandNumbers'!C330)))</f>
        <v>3.5260136940303868</v>
      </c>
      <c r="D336" s="34">
        <f>IF('5b.TriRandNumbers'!D330&lt;=D$1,D$4+SQRT(D$2*'5b.TriRandNumbers'!D330),D$6-SQRT(D$3*(1-'5b.TriRandNumbers'!D330)))</f>
        <v>6.2898572915579347</v>
      </c>
      <c r="E336" s="33">
        <f>IF('5b.TriRandNumbers'!E330&lt;=E$1,E$4+SQRT(E$2*'5b.TriRandNumbers'!E330),E$6-SQRT(E$3*(1-'5b.TriRandNumbers'!E330)))</f>
        <v>3.8702417047148541</v>
      </c>
      <c r="F336" s="32">
        <f>IF('5b.TriRandNumbers'!F330&lt;=F$1,F$4+SQRT(F$2*'5b.TriRandNumbers'!F330),F$6-SQRT(F$3*(1-'5b.TriRandNumbers'!F330)))</f>
        <v>1.4870491245157014</v>
      </c>
      <c r="G336" s="31">
        <f>IF('5b.TriRandNumbers'!G330&lt;=G$1,G$4+SQRT(G$2*'5b.TriRandNumbers'!G330),G$6-SQRT(G$3*(1-'5b.TriRandNumbers'!G330)))</f>
        <v>2.3110887385382917</v>
      </c>
      <c r="H336" s="36">
        <f>IF('5b.TriRandNumbers'!H330&lt;=H$1,H$4+SQRT(H$2*'5b.TriRandNumbers'!H330),H$6-SQRT(H$3*(1-'5b.TriRandNumbers'!H330)))</f>
        <v>10.841791122457654</v>
      </c>
      <c r="I336" s="35">
        <f>IF('5b.TriRandNumbers'!I330&lt;=I$1,I$4+SQRT(I$2*'5b.TriRandNumbers'!I330),I$6-SQRT(I$3*(1-'5b.TriRandNumbers'!I330)))</f>
        <v>10.915157164345043</v>
      </c>
      <c r="J336" s="34">
        <f>IF('5b.TriRandNumbers'!J330&lt;=J$1,J$4+SQRT(J$2*'5b.TriRandNumbers'!J330),J$6-SQRT(J$3*(1-'5b.TriRandNumbers'!J330)))</f>
        <v>5.8363921989153882</v>
      </c>
      <c r="K336" s="33">
        <f>IF('5b.TriRandNumbers'!K330&lt;=K$1,K$4+SQRT(K$2*'5b.TriRandNumbers'!K330),K$6-SQRT(K$3*(1-'5b.TriRandNumbers'!K330)))</f>
        <v>5.817684327201297</v>
      </c>
      <c r="L336" s="32">
        <f>IF('5b.TriRandNumbers'!L330&lt;=L$1,L$4+SQRT(L$2*'5b.TriRandNumbers'!L330),L$6-SQRT(L$3*(1-'5b.TriRandNumbers'!L330)))</f>
        <v>11.27575285215487</v>
      </c>
      <c r="M336" s="31">
        <f>IF('5b.TriRandNumbers'!M330&lt;=M$1,M$4+SQRT(M$2*'5b.TriRandNumbers'!M330),M$6-SQRT(M$3*(1-'5b.TriRandNumbers'!M330)))</f>
        <v>15.136432862111809</v>
      </c>
      <c r="N336" s="36">
        <f>IF('5b.TriRandNumbers'!N330&lt;=N$1,N$4+SQRT(N$2*'5b.TriRandNumbers'!N330),N$6-SQRT(N$3*(1-'5b.TriRandNumbers'!N330)))</f>
        <v>13.230054020173174</v>
      </c>
      <c r="O336" s="35">
        <f>IF('5b.TriRandNumbers'!O330&lt;=O$1,O$4+SQRT(O$2*'5b.TriRandNumbers'!O330),O$6-SQRT(O$3*(1-'5b.TriRandNumbers'!O330)))</f>
        <v>10.582532611882</v>
      </c>
      <c r="P336" s="34">
        <f>IF('5b.TriRandNumbers'!P330&lt;=P$1,P$4+SQRT(P$2*'5b.TriRandNumbers'!P330),P$6-SQRT(P$3*(1-'5b.TriRandNumbers'!P330)))</f>
        <v>9.2812452702416106</v>
      </c>
      <c r="Q336" s="33">
        <f>IF('5b.TriRandNumbers'!Q330&lt;=Q$1,Q$4+SQRT(Q$2*'5b.TriRandNumbers'!Q330),Q$6-SQRT(Q$3*(1-'5b.TriRandNumbers'!Q330)))</f>
        <v>15.69878866031689</v>
      </c>
      <c r="R336" s="32">
        <f>IF('5b.TriRandNumbers'!R330&lt;=R$1,R$4+SQRT(R$2*'5b.TriRandNumbers'!R330),R$6-SQRT(R$3*(1-'5b.TriRandNumbers'!R330)))</f>
        <v>8.0396951504373746</v>
      </c>
      <c r="S336" s="31">
        <f>IF('5b.TriRandNumbers'!S330&lt;=S$1,S$4+SQRT(S$2*'5b.TriRandNumbers'!S330),S$6-SQRT(S$3*(1-'5b.TriRandNumbers'!S330)))</f>
        <v>9.3682876415958329</v>
      </c>
      <c r="T336" s="36">
        <f>IF('5b.TriRandNumbers'!T330&lt;=T$1,T$4+SQRT(T$2*'5b.TriRandNumbers'!T330),T$6-SQRT(T$3*(1-'5b.TriRandNumbers'!T330)))</f>
        <v>11.302854162076018</v>
      </c>
      <c r="U336" s="35">
        <f>IF('5b.TriRandNumbers'!U330&lt;=U$1,U$4+SQRT(U$2*'5b.TriRandNumbers'!U330),U$6-SQRT(U$3*(1-'5b.TriRandNumbers'!U330)))</f>
        <v>14.9906925228745</v>
      </c>
      <c r="V336" s="34">
        <f>IF('5b.TriRandNumbers'!V330&lt;=V$1,V$4+SQRT(V$2*'5b.TriRandNumbers'!V330),V$6-SQRT(V$3*(1-'5b.TriRandNumbers'!V330)))</f>
        <v>13.682851895872089</v>
      </c>
      <c r="W336" s="33">
        <f>IF('5b.TriRandNumbers'!W330&lt;=W$1,W$4+SQRT(W$2*'5b.TriRandNumbers'!W330),W$6-SQRT(W$3*(1-'5b.TriRandNumbers'!W330)))</f>
        <v>7.1328958418814743</v>
      </c>
      <c r="X336" s="32">
        <f>IF('5b.TriRandNumbers'!X330&lt;=X$1,X$4+SQRT(X$2*'5b.TriRandNumbers'!X330),X$6-SQRT(X$3*(1-'5b.TriRandNumbers'!X330)))</f>
        <v>10.253052202495812</v>
      </c>
      <c r="Y336" s="31">
        <f>IF('5b.TriRandNumbers'!Y330&lt;=Y$1,Y$4+SQRT(Y$2*'5b.TriRandNumbers'!Y330),Y$6-SQRT(Y$3*(1-'5b.TriRandNumbers'!Y330)))</f>
        <v>18.426861253844965</v>
      </c>
    </row>
    <row r="337" spans="2:25" hidden="1" x14ac:dyDescent="0.25">
      <c r="B337" s="36">
        <f>IF('5b.TriRandNumbers'!B331&lt;=B$1,B$4+SQRT(B$2*'5b.TriRandNumbers'!B331),B$6-SQRT(B$3*(1-'5b.TriRandNumbers'!B331)))</f>
        <v>3.6842868469765895</v>
      </c>
      <c r="C337" s="35">
        <f>IF('5b.TriRandNumbers'!C331&lt;=C$1,C$4+SQRT(C$2*'5b.TriRandNumbers'!C331),C$6-SQRT(C$3*(1-'5b.TriRandNumbers'!C331)))</f>
        <v>1.2980840813833616</v>
      </c>
      <c r="D337" s="34">
        <f>IF('5b.TriRandNumbers'!D331&lt;=D$1,D$4+SQRT(D$2*'5b.TriRandNumbers'!D331),D$6-SQRT(D$3*(1-'5b.TriRandNumbers'!D331)))</f>
        <v>5.5215216210388629</v>
      </c>
      <c r="E337" s="33">
        <f>IF('5b.TriRandNumbers'!E331&lt;=E$1,E$4+SQRT(E$2*'5b.TriRandNumbers'!E331),E$6-SQRT(E$3*(1-'5b.TriRandNumbers'!E331)))</f>
        <v>3.3860371458765912</v>
      </c>
      <c r="F337" s="32">
        <f>IF('5b.TriRandNumbers'!F331&lt;=F$1,F$4+SQRT(F$2*'5b.TriRandNumbers'!F331),F$6-SQRT(F$3*(1-'5b.TriRandNumbers'!F331)))</f>
        <v>1.3076924327007755</v>
      </c>
      <c r="G337" s="31">
        <f>IF('5b.TriRandNumbers'!G331&lt;=G$1,G$4+SQRT(G$2*'5b.TriRandNumbers'!G331),G$6-SQRT(G$3*(1-'5b.TriRandNumbers'!G331)))</f>
        <v>3.4346898139278901</v>
      </c>
      <c r="H337" s="36">
        <f>IF('5b.TriRandNumbers'!H331&lt;=H$1,H$4+SQRT(H$2*'5b.TriRandNumbers'!H331),H$6-SQRT(H$3*(1-'5b.TriRandNumbers'!H331)))</f>
        <v>9.2382104841839752</v>
      </c>
      <c r="I337" s="35">
        <f>IF('5b.TriRandNumbers'!I331&lt;=I$1,I$4+SQRT(I$2*'5b.TriRandNumbers'!I331),I$6-SQRT(I$3*(1-'5b.TriRandNumbers'!I331)))</f>
        <v>13.919432732915709</v>
      </c>
      <c r="J337" s="34">
        <f>IF('5b.TriRandNumbers'!J331&lt;=J$1,J$4+SQRT(J$2*'5b.TriRandNumbers'!J331),J$6-SQRT(J$3*(1-'5b.TriRandNumbers'!J331)))</f>
        <v>14.796577012180514</v>
      </c>
      <c r="K337" s="33">
        <f>IF('5b.TriRandNumbers'!K331&lt;=K$1,K$4+SQRT(K$2*'5b.TriRandNumbers'!K331),K$6-SQRT(K$3*(1-'5b.TriRandNumbers'!K331)))</f>
        <v>13.76800834014465</v>
      </c>
      <c r="L337" s="32">
        <f>IF('5b.TriRandNumbers'!L331&lt;=L$1,L$4+SQRT(L$2*'5b.TriRandNumbers'!L331),L$6-SQRT(L$3*(1-'5b.TriRandNumbers'!L331)))</f>
        <v>11.380051360591331</v>
      </c>
      <c r="M337" s="31">
        <f>IF('5b.TriRandNumbers'!M331&lt;=M$1,M$4+SQRT(M$2*'5b.TriRandNumbers'!M331),M$6-SQRT(M$3*(1-'5b.TriRandNumbers'!M331)))</f>
        <v>9.7435966290734584</v>
      </c>
      <c r="N337" s="36">
        <f>IF('5b.TriRandNumbers'!N331&lt;=N$1,N$4+SQRT(N$2*'5b.TriRandNumbers'!N331),N$6-SQRT(N$3*(1-'5b.TriRandNumbers'!N331)))</f>
        <v>13.369481494549358</v>
      </c>
      <c r="O337" s="35">
        <f>IF('5b.TriRandNumbers'!O331&lt;=O$1,O$4+SQRT(O$2*'5b.TriRandNumbers'!O331),O$6-SQRT(O$3*(1-'5b.TriRandNumbers'!O331)))</f>
        <v>16.103516793132325</v>
      </c>
      <c r="P337" s="34">
        <f>IF('5b.TriRandNumbers'!P331&lt;=P$1,P$4+SQRT(P$2*'5b.TriRandNumbers'!P331),P$6-SQRT(P$3*(1-'5b.TriRandNumbers'!P331)))</f>
        <v>18.058442248708019</v>
      </c>
      <c r="Q337" s="33">
        <f>IF('5b.TriRandNumbers'!Q331&lt;=Q$1,Q$4+SQRT(Q$2*'5b.TriRandNumbers'!Q331),Q$6-SQRT(Q$3*(1-'5b.TriRandNumbers'!Q331)))</f>
        <v>9.9301770786446379</v>
      </c>
      <c r="R337" s="32">
        <f>IF('5b.TriRandNumbers'!R331&lt;=R$1,R$4+SQRT(R$2*'5b.TriRandNumbers'!R331),R$6-SQRT(R$3*(1-'5b.TriRandNumbers'!R331)))</f>
        <v>10.660571752939205</v>
      </c>
      <c r="S337" s="31">
        <f>IF('5b.TriRandNumbers'!S331&lt;=S$1,S$4+SQRT(S$2*'5b.TriRandNumbers'!S331),S$6-SQRT(S$3*(1-'5b.TriRandNumbers'!S331)))</f>
        <v>8.7668286963150894</v>
      </c>
      <c r="T337" s="36">
        <f>IF('5b.TriRandNumbers'!T331&lt;=T$1,T$4+SQRT(T$2*'5b.TriRandNumbers'!T331),T$6-SQRT(T$3*(1-'5b.TriRandNumbers'!T331)))</f>
        <v>11.318477881927597</v>
      </c>
      <c r="U337" s="35">
        <f>IF('5b.TriRandNumbers'!U331&lt;=U$1,U$4+SQRT(U$2*'5b.TriRandNumbers'!U331),U$6-SQRT(U$3*(1-'5b.TriRandNumbers'!U331)))</f>
        <v>12.628154752089777</v>
      </c>
      <c r="V337" s="34">
        <f>IF('5b.TriRandNumbers'!V331&lt;=V$1,V$4+SQRT(V$2*'5b.TriRandNumbers'!V331),V$6-SQRT(V$3*(1-'5b.TriRandNumbers'!V331)))</f>
        <v>9.5311472015422076</v>
      </c>
      <c r="W337" s="33">
        <f>IF('5b.TriRandNumbers'!W331&lt;=W$1,W$4+SQRT(W$2*'5b.TriRandNumbers'!W331),W$6-SQRT(W$3*(1-'5b.TriRandNumbers'!W331)))</f>
        <v>6.6223875276820241</v>
      </c>
      <c r="X337" s="32">
        <f>IF('5b.TriRandNumbers'!X331&lt;=X$1,X$4+SQRT(X$2*'5b.TriRandNumbers'!X331),X$6-SQRT(X$3*(1-'5b.TriRandNumbers'!X331)))</f>
        <v>10.220919401434903</v>
      </c>
      <c r="Y337" s="31">
        <f>IF('5b.TriRandNumbers'!Y331&lt;=Y$1,Y$4+SQRT(Y$2*'5b.TriRandNumbers'!Y331),Y$6-SQRT(Y$3*(1-'5b.TriRandNumbers'!Y331)))</f>
        <v>6.0344217399727862</v>
      </c>
    </row>
    <row r="338" spans="2:25" hidden="1" x14ac:dyDescent="0.25">
      <c r="B338" s="36">
        <f>IF('5b.TriRandNumbers'!B332&lt;=B$1,B$4+SQRT(B$2*'5b.TriRandNumbers'!B332),B$6-SQRT(B$3*(1-'5b.TriRandNumbers'!B332)))</f>
        <v>5.8728427316524323</v>
      </c>
      <c r="C338" s="35">
        <f>IF('5b.TriRandNumbers'!C332&lt;=C$1,C$4+SQRT(C$2*'5b.TriRandNumbers'!C332),C$6-SQRT(C$3*(1-'5b.TriRandNumbers'!C332)))</f>
        <v>1.9136850732679802</v>
      </c>
      <c r="D338" s="34">
        <f>IF('5b.TriRandNumbers'!D332&lt;=D$1,D$4+SQRT(D$2*'5b.TriRandNumbers'!D332),D$6-SQRT(D$3*(1-'5b.TriRandNumbers'!D332)))</f>
        <v>5.7677439556694887</v>
      </c>
      <c r="E338" s="33">
        <f>IF('5b.TriRandNumbers'!E332&lt;=E$1,E$4+SQRT(E$2*'5b.TriRandNumbers'!E332),E$6-SQRT(E$3*(1-'5b.TriRandNumbers'!E332)))</f>
        <v>3.9061988408901844</v>
      </c>
      <c r="F338" s="32">
        <f>IF('5b.TriRandNumbers'!F332&lt;=F$1,F$4+SQRT(F$2*'5b.TriRandNumbers'!F332),F$6-SQRT(F$3*(1-'5b.TriRandNumbers'!F332)))</f>
        <v>3.0653394735530237</v>
      </c>
      <c r="G338" s="31">
        <f>IF('5b.TriRandNumbers'!G332&lt;=G$1,G$4+SQRT(G$2*'5b.TriRandNumbers'!G332),G$6-SQRT(G$3*(1-'5b.TriRandNumbers'!G332)))</f>
        <v>3.2451304968319361</v>
      </c>
      <c r="H338" s="36">
        <f>IF('5b.TriRandNumbers'!H332&lt;=H$1,H$4+SQRT(H$2*'5b.TriRandNumbers'!H332),H$6-SQRT(H$3*(1-'5b.TriRandNumbers'!H332)))</f>
        <v>9.868805758242857</v>
      </c>
      <c r="I338" s="35">
        <f>IF('5b.TriRandNumbers'!I332&lt;=I$1,I$4+SQRT(I$2*'5b.TriRandNumbers'!I332),I$6-SQRT(I$3*(1-'5b.TriRandNumbers'!I332)))</f>
        <v>10.349288015993878</v>
      </c>
      <c r="J338" s="34">
        <f>IF('5b.TriRandNumbers'!J332&lt;=J$1,J$4+SQRT(J$2*'5b.TriRandNumbers'!J332),J$6-SQRT(J$3*(1-'5b.TriRandNumbers'!J332)))</f>
        <v>14.548246312935838</v>
      </c>
      <c r="K338" s="33">
        <f>IF('5b.TriRandNumbers'!K332&lt;=K$1,K$4+SQRT(K$2*'5b.TriRandNumbers'!K332),K$6-SQRT(K$3*(1-'5b.TriRandNumbers'!K332)))</f>
        <v>15.01424597995798</v>
      </c>
      <c r="L338" s="32">
        <f>IF('5b.TriRandNumbers'!L332&lt;=L$1,L$4+SQRT(L$2*'5b.TriRandNumbers'!L332),L$6-SQRT(L$3*(1-'5b.TriRandNumbers'!L332)))</f>
        <v>9.4863897690442496</v>
      </c>
      <c r="M338" s="31">
        <f>IF('5b.TriRandNumbers'!M332&lt;=M$1,M$4+SQRT(M$2*'5b.TriRandNumbers'!M332),M$6-SQRT(M$3*(1-'5b.TriRandNumbers'!M332)))</f>
        <v>10.09771959084501</v>
      </c>
      <c r="N338" s="36">
        <f>IF('5b.TriRandNumbers'!N332&lt;=N$1,N$4+SQRT(N$2*'5b.TriRandNumbers'!N332),N$6-SQRT(N$3*(1-'5b.TriRandNumbers'!N332)))</f>
        <v>17.689652646373723</v>
      </c>
      <c r="O338" s="35">
        <f>IF('5b.TriRandNumbers'!O332&lt;=O$1,O$4+SQRT(O$2*'5b.TriRandNumbers'!O332),O$6-SQRT(O$3*(1-'5b.TriRandNumbers'!O332)))</f>
        <v>9.3764272045013115</v>
      </c>
      <c r="P338" s="34">
        <f>IF('5b.TriRandNumbers'!P332&lt;=P$1,P$4+SQRT(P$2*'5b.TriRandNumbers'!P332),P$6-SQRT(P$3*(1-'5b.TriRandNumbers'!P332)))</f>
        <v>14.857497323051209</v>
      </c>
      <c r="Q338" s="33">
        <f>IF('5b.TriRandNumbers'!Q332&lt;=Q$1,Q$4+SQRT(Q$2*'5b.TriRandNumbers'!Q332),Q$6-SQRT(Q$3*(1-'5b.TriRandNumbers'!Q332)))</f>
        <v>10.182903270998418</v>
      </c>
      <c r="R338" s="32">
        <f>IF('5b.TriRandNumbers'!R332&lt;=R$1,R$4+SQRT(R$2*'5b.TriRandNumbers'!R332),R$6-SQRT(R$3*(1-'5b.TriRandNumbers'!R332)))</f>
        <v>14.176290963473956</v>
      </c>
      <c r="S338" s="31">
        <f>IF('5b.TriRandNumbers'!S332&lt;=S$1,S$4+SQRT(S$2*'5b.TriRandNumbers'!S332),S$6-SQRT(S$3*(1-'5b.TriRandNumbers'!S332)))</f>
        <v>13.231473073145644</v>
      </c>
      <c r="T338" s="36">
        <f>IF('5b.TriRandNumbers'!T332&lt;=T$1,T$4+SQRT(T$2*'5b.TriRandNumbers'!T332),T$6-SQRT(T$3*(1-'5b.TriRandNumbers'!T332)))</f>
        <v>7.6206652909071764</v>
      </c>
      <c r="U338" s="35">
        <f>IF('5b.TriRandNumbers'!U332&lt;=U$1,U$4+SQRT(U$2*'5b.TriRandNumbers'!U332),U$6-SQRT(U$3*(1-'5b.TriRandNumbers'!U332)))</f>
        <v>9.6327689774766743</v>
      </c>
      <c r="V338" s="34">
        <f>IF('5b.TriRandNumbers'!V332&lt;=V$1,V$4+SQRT(V$2*'5b.TriRandNumbers'!V332),V$6-SQRT(V$3*(1-'5b.TriRandNumbers'!V332)))</f>
        <v>10.669099314753964</v>
      </c>
      <c r="W338" s="33">
        <f>IF('5b.TriRandNumbers'!W332&lt;=W$1,W$4+SQRT(W$2*'5b.TriRandNumbers'!W332),W$6-SQRT(W$3*(1-'5b.TriRandNumbers'!W332)))</f>
        <v>13.544512987168446</v>
      </c>
      <c r="X338" s="32">
        <f>IF('5b.TriRandNumbers'!X332&lt;=X$1,X$4+SQRT(X$2*'5b.TriRandNumbers'!X332),X$6-SQRT(X$3*(1-'5b.TriRandNumbers'!X332)))</f>
        <v>12.6464970594254</v>
      </c>
      <c r="Y338" s="31">
        <f>IF('5b.TriRandNumbers'!Y332&lt;=Y$1,Y$4+SQRT(Y$2*'5b.TriRandNumbers'!Y332),Y$6-SQRT(Y$3*(1-'5b.TriRandNumbers'!Y332)))</f>
        <v>6.4839159289583232</v>
      </c>
    </row>
    <row r="339" spans="2:25" hidden="1" x14ac:dyDescent="0.25">
      <c r="B339" s="36">
        <f>IF('5b.TriRandNumbers'!B333&lt;=B$1,B$4+SQRT(B$2*'5b.TriRandNumbers'!B333),B$6-SQRT(B$3*(1-'5b.TriRandNumbers'!B333)))</f>
        <v>3.5424369046803101</v>
      </c>
      <c r="C339" s="35">
        <f>IF('5b.TriRandNumbers'!C333&lt;=C$1,C$4+SQRT(C$2*'5b.TriRandNumbers'!C333),C$6-SQRT(C$3*(1-'5b.TriRandNumbers'!C333)))</f>
        <v>2.0740046796139686</v>
      </c>
      <c r="D339" s="34">
        <f>IF('5b.TriRandNumbers'!D333&lt;=D$1,D$4+SQRT(D$2*'5b.TriRandNumbers'!D333),D$6-SQRT(D$3*(1-'5b.TriRandNumbers'!D333)))</f>
        <v>6.7329433632187072</v>
      </c>
      <c r="E339" s="33">
        <f>IF('5b.TriRandNumbers'!E333&lt;=E$1,E$4+SQRT(E$2*'5b.TriRandNumbers'!E333),E$6-SQRT(E$3*(1-'5b.TriRandNumbers'!E333)))</f>
        <v>4.31454526142904</v>
      </c>
      <c r="F339" s="32">
        <f>IF('5b.TriRandNumbers'!F333&lt;=F$1,F$4+SQRT(F$2*'5b.TriRandNumbers'!F333),F$6-SQRT(F$3*(1-'5b.TriRandNumbers'!F333)))</f>
        <v>2.3547705879474226</v>
      </c>
      <c r="G339" s="31">
        <f>IF('5b.TriRandNumbers'!G333&lt;=G$1,G$4+SQRT(G$2*'5b.TriRandNumbers'!G333),G$6-SQRT(G$3*(1-'5b.TriRandNumbers'!G333)))</f>
        <v>2.8621223676739298</v>
      </c>
      <c r="H339" s="36">
        <f>IF('5b.TriRandNumbers'!H333&lt;=H$1,H$4+SQRT(H$2*'5b.TriRandNumbers'!H333),H$6-SQRT(H$3*(1-'5b.TriRandNumbers'!H333)))</f>
        <v>15.716429706392969</v>
      </c>
      <c r="I339" s="35">
        <f>IF('5b.TriRandNumbers'!I333&lt;=I$1,I$4+SQRT(I$2*'5b.TriRandNumbers'!I333),I$6-SQRT(I$3*(1-'5b.TriRandNumbers'!I333)))</f>
        <v>6.5415692969765535</v>
      </c>
      <c r="J339" s="34">
        <f>IF('5b.TriRandNumbers'!J333&lt;=J$1,J$4+SQRT(J$2*'5b.TriRandNumbers'!J333),J$6-SQRT(J$3*(1-'5b.TriRandNumbers'!J333)))</f>
        <v>11.331330045329841</v>
      </c>
      <c r="K339" s="33">
        <f>IF('5b.TriRandNumbers'!K333&lt;=K$1,K$4+SQRT(K$2*'5b.TriRandNumbers'!K333),K$6-SQRT(K$3*(1-'5b.TriRandNumbers'!K333)))</f>
        <v>9.1955814881571314</v>
      </c>
      <c r="L339" s="32">
        <f>IF('5b.TriRandNumbers'!L333&lt;=L$1,L$4+SQRT(L$2*'5b.TriRandNumbers'!L333),L$6-SQRT(L$3*(1-'5b.TriRandNumbers'!L333)))</f>
        <v>10.6920420973468</v>
      </c>
      <c r="M339" s="31">
        <f>IF('5b.TriRandNumbers'!M333&lt;=M$1,M$4+SQRT(M$2*'5b.TriRandNumbers'!M333),M$6-SQRT(M$3*(1-'5b.TriRandNumbers'!M333)))</f>
        <v>8.573923432450794</v>
      </c>
      <c r="N339" s="36">
        <f>IF('5b.TriRandNumbers'!N333&lt;=N$1,N$4+SQRT(N$2*'5b.TriRandNumbers'!N333),N$6-SQRT(N$3*(1-'5b.TriRandNumbers'!N333)))</f>
        <v>15.901360841775912</v>
      </c>
      <c r="O339" s="35">
        <f>IF('5b.TriRandNumbers'!O333&lt;=O$1,O$4+SQRT(O$2*'5b.TriRandNumbers'!O333),O$6-SQRT(O$3*(1-'5b.TriRandNumbers'!O333)))</f>
        <v>14.891665670850802</v>
      </c>
      <c r="P339" s="34">
        <f>IF('5b.TriRandNumbers'!P333&lt;=P$1,P$4+SQRT(P$2*'5b.TriRandNumbers'!P333),P$6-SQRT(P$3*(1-'5b.TriRandNumbers'!P333)))</f>
        <v>11.117133287029837</v>
      </c>
      <c r="Q339" s="33">
        <f>IF('5b.TriRandNumbers'!Q333&lt;=Q$1,Q$4+SQRT(Q$2*'5b.TriRandNumbers'!Q333),Q$6-SQRT(Q$3*(1-'5b.TriRandNumbers'!Q333)))</f>
        <v>9.6743874600101307</v>
      </c>
      <c r="R339" s="32">
        <f>IF('5b.TriRandNumbers'!R333&lt;=R$1,R$4+SQRT(R$2*'5b.TriRandNumbers'!R333),R$6-SQRT(R$3*(1-'5b.TriRandNumbers'!R333)))</f>
        <v>13.914480865562457</v>
      </c>
      <c r="S339" s="31">
        <f>IF('5b.TriRandNumbers'!S333&lt;=S$1,S$4+SQRT(S$2*'5b.TriRandNumbers'!S333),S$6-SQRT(S$3*(1-'5b.TriRandNumbers'!S333)))</f>
        <v>12.845279305297563</v>
      </c>
      <c r="T339" s="36">
        <f>IF('5b.TriRandNumbers'!T333&lt;=T$1,T$4+SQRT(T$2*'5b.TriRandNumbers'!T333),T$6-SQRT(T$3*(1-'5b.TriRandNumbers'!T333)))</f>
        <v>14.594865662191145</v>
      </c>
      <c r="U339" s="35">
        <f>IF('5b.TriRandNumbers'!U333&lt;=U$1,U$4+SQRT(U$2*'5b.TriRandNumbers'!U333),U$6-SQRT(U$3*(1-'5b.TriRandNumbers'!U333)))</f>
        <v>14.805793382577598</v>
      </c>
      <c r="V339" s="34">
        <f>IF('5b.TriRandNumbers'!V333&lt;=V$1,V$4+SQRT(V$2*'5b.TriRandNumbers'!V333),V$6-SQRT(V$3*(1-'5b.TriRandNumbers'!V333)))</f>
        <v>10.477565113029462</v>
      </c>
      <c r="W339" s="33">
        <f>IF('5b.TriRandNumbers'!W333&lt;=W$1,W$4+SQRT(W$2*'5b.TriRandNumbers'!W333),W$6-SQRT(W$3*(1-'5b.TriRandNumbers'!W333)))</f>
        <v>13.991944816538808</v>
      </c>
      <c r="X339" s="32">
        <f>IF('5b.TriRandNumbers'!X333&lt;=X$1,X$4+SQRT(X$2*'5b.TriRandNumbers'!X333),X$6-SQRT(X$3*(1-'5b.TriRandNumbers'!X333)))</f>
        <v>11.426558220122555</v>
      </c>
      <c r="Y339" s="31">
        <f>IF('5b.TriRandNumbers'!Y333&lt;=Y$1,Y$4+SQRT(Y$2*'5b.TriRandNumbers'!Y333),Y$6-SQRT(Y$3*(1-'5b.TriRandNumbers'!Y333)))</f>
        <v>12.801734816268453</v>
      </c>
    </row>
    <row r="340" spans="2:25" hidden="1" x14ac:dyDescent="0.25">
      <c r="B340" s="36">
        <f>IF('5b.TriRandNumbers'!B334&lt;=B$1,B$4+SQRT(B$2*'5b.TriRandNumbers'!B334),B$6-SQRT(B$3*(1-'5b.TriRandNumbers'!B334)))</f>
        <v>4.6899450896186057</v>
      </c>
      <c r="C340" s="35">
        <f>IF('5b.TriRandNumbers'!C334&lt;=C$1,C$4+SQRT(C$2*'5b.TriRandNumbers'!C334),C$6-SQRT(C$3*(1-'5b.TriRandNumbers'!C334)))</f>
        <v>2.2314912470739383</v>
      </c>
      <c r="D340" s="34">
        <f>IF('5b.TriRandNumbers'!D334&lt;=D$1,D$4+SQRT(D$2*'5b.TriRandNumbers'!D334),D$6-SQRT(D$3*(1-'5b.TriRandNumbers'!D334)))</f>
        <v>4.5763535139822267</v>
      </c>
      <c r="E340" s="33">
        <f>IF('5b.TriRandNumbers'!E334&lt;=E$1,E$4+SQRT(E$2*'5b.TriRandNumbers'!E334),E$6-SQRT(E$3*(1-'5b.TriRandNumbers'!E334)))</f>
        <v>4.3843839902347987</v>
      </c>
      <c r="F340" s="32">
        <f>IF('5b.TriRandNumbers'!F334&lt;=F$1,F$4+SQRT(F$2*'5b.TriRandNumbers'!F334),F$6-SQRT(F$3*(1-'5b.TriRandNumbers'!F334)))</f>
        <v>3.4700939410712328</v>
      </c>
      <c r="G340" s="31">
        <f>IF('5b.TriRandNumbers'!G334&lt;=G$1,G$4+SQRT(G$2*'5b.TriRandNumbers'!G334),G$6-SQRT(G$3*(1-'5b.TriRandNumbers'!G334)))</f>
        <v>3.9401966955874332</v>
      </c>
      <c r="H340" s="36">
        <f>IF('5b.TriRandNumbers'!H334&lt;=H$1,H$4+SQRT(H$2*'5b.TriRandNumbers'!H334),H$6-SQRT(H$3*(1-'5b.TriRandNumbers'!H334)))</f>
        <v>9.6017677420414778</v>
      </c>
      <c r="I340" s="35">
        <f>IF('5b.TriRandNumbers'!I334&lt;=I$1,I$4+SQRT(I$2*'5b.TriRandNumbers'!I334),I$6-SQRT(I$3*(1-'5b.TriRandNumbers'!I334)))</f>
        <v>9.0867255799873021</v>
      </c>
      <c r="J340" s="34">
        <f>IF('5b.TriRandNumbers'!J334&lt;=J$1,J$4+SQRT(J$2*'5b.TriRandNumbers'!J334),J$6-SQRT(J$3*(1-'5b.TriRandNumbers'!J334)))</f>
        <v>11.289418404327652</v>
      </c>
      <c r="K340" s="33">
        <f>IF('5b.TriRandNumbers'!K334&lt;=K$1,K$4+SQRT(K$2*'5b.TriRandNumbers'!K334),K$6-SQRT(K$3*(1-'5b.TriRandNumbers'!K334)))</f>
        <v>7.4749565391222266</v>
      </c>
      <c r="L340" s="32">
        <f>IF('5b.TriRandNumbers'!L334&lt;=L$1,L$4+SQRT(L$2*'5b.TriRandNumbers'!L334),L$6-SQRT(L$3*(1-'5b.TriRandNumbers'!L334)))</f>
        <v>13.946246213276769</v>
      </c>
      <c r="M340" s="31">
        <f>IF('5b.TriRandNumbers'!M334&lt;=M$1,M$4+SQRT(M$2*'5b.TriRandNumbers'!M334),M$6-SQRT(M$3*(1-'5b.TriRandNumbers'!M334)))</f>
        <v>6.2838420316568824</v>
      </c>
      <c r="N340" s="36">
        <f>IF('5b.TriRandNumbers'!N334&lt;=N$1,N$4+SQRT(N$2*'5b.TriRandNumbers'!N334),N$6-SQRT(N$3*(1-'5b.TriRandNumbers'!N334)))</f>
        <v>11.821566460413836</v>
      </c>
      <c r="O340" s="35">
        <f>IF('5b.TriRandNumbers'!O334&lt;=O$1,O$4+SQRT(O$2*'5b.TriRandNumbers'!O334),O$6-SQRT(O$3*(1-'5b.TriRandNumbers'!O334)))</f>
        <v>16.211215870348301</v>
      </c>
      <c r="P340" s="34">
        <f>IF('5b.TriRandNumbers'!P334&lt;=P$1,P$4+SQRT(P$2*'5b.TriRandNumbers'!P334),P$6-SQRT(P$3*(1-'5b.TriRandNumbers'!P334)))</f>
        <v>15.56249831745172</v>
      </c>
      <c r="Q340" s="33">
        <f>IF('5b.TriRandNumbers'!Q334&lt;=Q$1,Q$4+SQRT(Q$2*'5b.TriRandNumbers'!Q334),Q$6-SQRT(Q$3*(1-'5b.TriRandNumbers'!Q334)))</f>
        <v>7.3347392157131939</v>
      </c>
      <c r="R340" s="32">
        <f>IF('5b.TriRandNumbers'!R334&lt;=R$1,R$4+SQRT(R$2*'5b.TriRandNumbers'!R334),R$6-SQRT(R$3*(1-'5b.TriRandNumbers'!R334)))</f>
        <v>8.7669850520620312</v>
      </c>
      <c r="S340" s="31">
        <f>IF('5b.TriRandNumbers'!S334&lt;=S$1,S$4+SQRT(S$2*'5b.TriRandNumbers'!S334),S$6-SQRT(S$3*(1-'5b.TriRandNumbers'!S334)))</f>
        <v>7.4440790735198696</v>
      </c>
      <c r="T340" s="36">
        <f>IF('5b.TriRandNumbers'!T334&lt;=T$1,T$4+SQRT(T$2*'5b.TriRandNumbers'!T334),T$6-SQRT(T$3*(1-'5b.TriRandNumbers'!T334)))</f>
        <v>15.635226100360912</v>
      </c>
      <c r="U340" s="35">
        <f>IF('5b.TriRandNumbers'!U334&lt;=U$1,U$4+SQRT(U$2*'5b.TriRandNumbers'!U334),U$6-SQRT(U$3*(1-'5b.TriRandNumbers'!U334)))</f>
        <v>13.450767907249658</v>
      </c>
      <c r="V340" s="34">
        <f>IF('5b.TriRandNumbers'!V334&lt;=V$1,V$4+SQRT(V$2*'5b.TriRandNumbers'!V334),V$6-SQRT(V$3*(1-'5b.TriRandNumbers'!V334)))</f>
        <v>17.233598728508596</v>
      </c>
      <c r="W340" s="33">
        <f>IF('5b.TriRandNumbers'!W334&lt;=W$1,W$4+SQRT(W$2*'5b.TriRandNumbers'!W334),W$6-SQRT(W$3*(1-'5b.TriRandNumbers'!W334)))</f>
        <v>8.1891713520319875</v>
      </c>
      <c r="X340" s="32">
        <f>IF('5b.TriRandNumbers'!X334&lt;=X$1,X$4+SQRT(X$2*'5b.TriRandNumbers'!X334),X$6-SQRT(X$3*(1-'5b.TriRandNumbers'!X334)))</f>
        <v>11.596543528499437</v>
      </c>
      <c r="Y340" s="31">
        <f>IF('5b.TriRandNumbers'!Y334&lt;=Y$1,Y$4+SQRT(Y$2*'5b.TriRandNumbers'!Y334),Y$6-SQRT(Y$3*(1-'5b.TriRandNumbers'!Y334)))</f>
        <v>13.486195172683193</v>
      </c>
    </row>
    <row r="341" spans="2:25" hidden="1" x14ac:dyDescent="0.25">
      <c r="B341" s="36">
        <f>IF('5b.TriRandNumbers'!B335&lt;=B$1,B$4+SQRT(B$2*'5b.TriRandNumbers'!B335),B$6-SQRT(B$3*(1-'5b.TriRandNumbers'!B335)))</f>
        <v>4.6638151606365597</v>
      </c>
      <c r="C341" s="35">
        <f>IF('5b.TriRandNumbers'!C335&lt;=C$1,C$4+SQRT(C$2*'5b.TriRandNumbers'!C335),C$6-SQRT(C$3*(1-'5b.TriRandNumbers'!C335)))</f>
        <v>2.7736473421916044</v>
      </c>
      <c r="D341" s="34">
        <f>IF('5b.TriRandNumbers'!D335&lt;=D$1,D$4+SQRT(D$2*'5b.TriRandNumbers'!D335),D$6-SQRT(D$3*(1-'5b.TriRandNumbers'!D335)))</f>
        <v>4.7641481315968424</v>
      </c>
      <c r="E341" s="33">
        <f>IF('5b.TriRandNumbers'!E335&lt;=E$1,E$4+SQRT(E$2*'5b.TriRandNumbers'!E335),E$6-SQRT(E$3*(1-'5b.TriRandNumbers'!E335)))</f>
        <v>4.0614036284782049</v>
      </c>
      <c r="F341" s="32">
        <f>IF('5b.TriRandNumbers'!F335&lt;=F$1,F$4+SQRT(F$2*'5b.TriRandNumbers'!F335),F$6-SQRT(F$3*(1-'5b.TriRandNumbers'!F335)))</f>
        <v>2.6996550869651821</v>
      </c>
      <c r="G341" s="31">
        <f>IF('5b.TriRandNumbers'!G335&lt;=G$1,G$4+SQRT(G$2*'5b.TriRandNumbers'!G335),G$6-SQRT(G$3*(1-'5b.TriRandNumbers'!G335)))</f>
        <v>3.1698452061380236</v>
      </c>
      <c r="H341" s="36">
        <f>IF('5b.TriRandNumbers'!H335&lt;=H$1,H$4+SQRT(H$2*'5b.TriRandNumbers'!H335),H$6-SQRT(H$3*(1-'5b.TriRandNumbers'!H335)))</f>
        <v>18.809537797460312</v>
      </c>
      <c r="I341" s="35">
        <f>IF('5b.TriRandNumbers'!I335&lt;=I$1,I$4+SQRT(I$2*'5b.TriRandNumbers'!I335),I$6-SQRT(I$3*(1-'5b.TriRandNumbers'!I335)))</f>
        <v>8.6997031020572742</v>
      </c>
      <c r="J341" s="34">
        <f>IF('5b.TriRandNumbers'!J335&lt;=J$1,J$4+SQRT(J$2*'5b.TriRandNumbers'!J335),J$6-SQRT(J$3*(1-'5b.TriRandNumbers'!J335)))</f>
        <v>11.623725744346341</v>
      </c>
      <c r="K341" s="33">
        <f>IF('5b.TriRandNumbers'!K335&lt;=K$1,K$4+SQRT(K$2*'5b.TriRandNumbers'!K335),K$6-SQRT(K$3*(1-'5b.TriRandNumbers'!K335)))</f>
        <v>15.042041158360757</v>
      </c>
      <c r="L341" s="32">
        <f>IF('5b.TriRandNumbers'!L335&lt;=L$1,L$4+SQRT(L$2*'5b.TriRandNumbers'!L335),L$6-SQRT(L$3*(1-'5b.TriRandNumbers'!L335)))</f>
        <v>12.707382943967467</v>
      </c>
      <c r="M341" s="31">
        <f>IF('5b.TriRandNumbers'!M335&lt;=M$1,M$4+SQRT(M$2*'5b.TriRandNumbers'!M335),M$6-SQRT(M$3*(1-'5b.TriRandNumbers'!M335)))</f>
        <v>13.343133825861873</v>
      </c>
      <c r="N341" s="36">
        <f>IF('5b.TriRandNumbers'!N335&lt;=N$1,N$4+SQRT(N$2*'5b.TriRandNumbers'!N335),N$6-SQRT(N$3*(1-'5b.TriRandNumbers'!N335)))</f>
        <v>10.332092334024255</v>
      </c>
      <c r="O341" s="35">
        <f>IF('5b.TriRandNumbers'!O335&lt;=O$1,O$4+SQRT(O$2*'5b.TriRandNumbers'!O335),O$6-SQRT(O$3*(1-'5b.TriRandNumbers'!O335)))</f>
        <v>17.969915524333942</v>
      </c>
      <c r="P341" s="34">
        <f>IF('5b.TriRandNumbers'!P335&lt;=P$1,P$4+SQRT(P$2*'5b.TriRandNumbers'!P335),P$6-SQRT(P$3*(1-'5b.TriRandNumbers'!P335)))</f>
        <v>11.574609214772847</v>
      </c>
      <c r="Q341" s="33">
        <f>IF('5b.TriRandNumbers'!Q335&lt;=Q$1,Q$4+SQRT(Q$2*'5b.TriRandNumbers'!Q335),Q$6-SQRT(Q$3*(1-'5b.TriRandNumbers'!Q335)))</f>
        <v>10.530508627298955</v>
      </c>
      <c r="R341" s="32">
        <f>IF('5b.TriRandNumbers'!R335&lt;=R$1,R$4+SQRT(R$2*'5b.TriRandNumbers'!R335),R$6-SQRT(R$3*(1-'5b.TriRandNumbers'!R335)))</f>
        <v>12.994900378437887</v>
      </c>
      <c r="S341" s="31">
        <f>IF('5b.TriRandNumbers'!S335&lt;=S$1,S$4+SQRT(S$2*'5b.TriRandNumbers'!S335),S$6-SQRT(S$3*(1-'5b.TriRandNumbers'!S335)))</f>
        <v>10.300161941496421</v>
      </c>
      <c r="T341" s="36">
        <f>IF('5b.TriRandNumbers'!T335&lt;=T$1,T$4+SQRT(T$2*'5b.TriRandNumbers'!T335),T$6-SQRT(T$3*(1-'5b.TriRandNumbers'!T335)))</f>
        <v>9.2043561932985796</v>
      </c>
      <c r="U341" s="35">
        <f>IF('5b.TriRandNumbers'!U335&lt;=U$1,U$4+SQRT(U$2*'5b.TriRandNumbers'!U335),U$6-SQRT(U$3*(1-'5b.TriRandNumbers'!U335)))</f>
        <v>13.582402475165928</v>
      </c>
      <c r="V341" s="34">
        <f>IF('5b.TriRandNumbers'!V335&lt;=V$1,V$4+SQRT(V$2*'5b.TriRandNumbers'!V335),V$6-SQRT(V$3*(1-'5b.TriRandNumbers'!V335)))</f>
        <v>14.017328117857147</v>
      </c>
      <c r="W341" s="33">
        <f>IF('5b.TriRandNumbers'!W335&lt;=W$1,W$4+SQRT(W$2*'5b.TriRandNumbers'!W335),W$6-SQRT(W$3*(1-'5b.TriRandNumbers'!W335)))</f>
        <v>11.057505455854651</v>
      </c>
      <c r="X341" s="32">
        <f>IF('5b.TriRandNumbers'!X335&lt;=X$1,X$4+SQRT(X$2*'5b.TriRandNumbers'!X335),X$6-SQRT(X$3*(1-'5b.TriRandNumbers'!X335)))</f>
        <v>13.718096237467879</v>
      </c>
      <c r="Y341" s="31">
        <f>IF('5b.TriRandNumbers'!Y335&lt;=Y$1,Y$4+SQRT(Y$2*'5b.TriRandNumbers'!Y335),Y$6-SQRT(Y$3*(1-'5b.TriRandNumbers'!Y335)))</f>
        <v>15.492158832099324</v>
      </c>
    </row>
    <row r="342" spans="2:25" hidden="1" x14ac:dyDescent="0.25">
      <c r="B342" s="36">
        <f>IF('5b.TriRandNumbers'!B336&lt;=B$1,B$4+SQRT(B$2*'5b.TriRandNumbers'!B336),B$6-SQRT(B$3*(1-'5b.TriRandNumbers'!B336)))</f>
        <v>4.3969612568769953</v>
      </c>
      <c r="C342" s="35">
        <f>IF('5b.TriRandNumbers'!C336&lt;=C$1,C$4+SQRT(C$2*'5b.TriRandNumbers'!C336),C$6-SQRT(C$3*(1-'5b.TriRandNumbers'!C336)))</f>
        <v>1.818024098610405</v>
      </c>
      <c r="D342" s="34">
        <f>IF('5b.TriRandNumbers'!D336&lt;=D$1,D$4+SQRT(D$2*'5b.TriRandNumbers'!D336),D$6-SQRT(D$3*(1-'5b.TriRandNumbers'!D336)))</f>
        <v>6.3225404133772045</v>
      </c>
      <c r="E342" s="33">
        <f>IF('5b.TriRandNumbers'!E336&lt;=E$1,E$4+SQRT(E$2*'5b.TriRandNumbers'!E336),E$6-SQRT(E$3*(1-'5b.TriRandNumbers'!E336)))</f>
        <v>4.1059293126173433</v>
      </c>
      <c r="F342" s="32">
        <f>IF('5b.TriRandNumbers'!F336&lt;=F$1,F$4+SQRT(F$2*'5b.TriRandNumbers'!F336),F$6-SQRT(F$3*(1-'5b.TriRandNumbers'!F336)))</f>
        <v>1.7628405613846168</v>
      </c>
      <c r="G342" s="31">
        <f>IF('5b.TriRandNumbers'!G336&lt;=G$1,G$4+SQRT(G$2*'5b.TriRandNumbers'!G336),G$6-SQRT(G$3*(1-'5b.TriRandNumbers'!G336)))</f>
        <v>4.2471012972293343</v>
      </c>
      <c r="H342" s="36">
        <f>IF('5b.TriRandNumbers'!H336&lt;=H$1,H$4+SQRT(H$2*'5b.TriRandNumbers'!H336),H$6-SQRT(H$3*(1-'5b.TriRandNumbers'!H336)))</f>
        <v>8.4042169447733635</v>
      </c>
      <c r="I342" s="35">
        <f>IF('5b.TriRandNumbers'!I336&lt;=I$1,I$4+SQRT(I$2*'5b.TriRandNumbers'!I336),I$6-SQRT(I$3*(1-'5b.TriRandNumbers'!I336)))</f>
        <v>10.848225986315972</v>
      </c>
      <c r="J342" s="34">
        <f>IF('5b.TriRandNumbers'!J336&lt;=J$1,J$4+SQRT(J$2*'5b.TriRandNumbers'!J336),J$6-SQRT(J$3*(1-'5b.TriRandNumbers'!J336)))</f>
        <v>8.310912799193332</v>
      </c>
      <c r="K342" s="33">
        <f>IF('5b.TriRandNumbers'!K336&lt;=K$1,K$4+SQRT(K$2*'5b.TriRandNumbers'!K336),K$6-SQRT(K$3*(1-'5b.TriRandNumbers'!K336)))</f>
        <v>10.379651172146156</v>
      </c>
      <c r="L342" s="32">
        <f>IF('5b.TriRandNumbers'!L336&lt;=L$1,L$4+SQRT(L$2*'5b.TriRandNumbers'!L336),L$6-SQRT(L$3*(1-'5b.TriRandNumbers'!L336)))</f>
        <v>12.475328364471608</v>
      </c>
      <c r="M342" s="31">
        <f>IF('5b.TriRandNumbers'!M336&lt;=M$1,M$4+SQRT(M$2*'5b.TriRandNumbers'!M336),M$6-SQRT(M$3*(1-'5b.TriRandNumbers'!M336)))</f>
        <v>10.921960970788948</v>
      </c>
      <c r="N342" s="36">
        <f>IF('5b.TriRandNumbers'!N336&lt;=N$1,N$4+SQRT(N$2*'5b.TriRandNumbers'!N336),N$6-SQRT(N$3*(1-'5b.TriRandNumbers'!N336)))</f>
        <v>8.9811814765261104</v>
      </c>
      <c r="O342" s="35">
        <f>IF('5b.TriRandNumbers'!O336&lt;=O$1,O$4+SQRT(O$2*'5b.TriRandNumbers'!O336),O$6-SQRT(O$3*(1-'5b.TriRandNumbers'!O336)))</f>
        <v>10.55379581115927</v>
      </c>
      <c r="P342" s="34">
        <f>IF('5b.TriRandNumbers'!P336&lt;=P$1,P$4+SQRT(P$2*'5b.TriRandNumbers'!P336),P$6-SQRT(P$3*(1-'5b.TriRandNumbers'!P336)))</f>
        <v>13.171139869136642</v>
      </c>
      <c r="Q342" s="33">
        <f>IF('5b.TriRandNumbers'!Q336&lt;=Q$1,Q$4+SQRT(Q$2*'5b.TriRandNumbers'!Q336),Q$6-SQRT(Q$3*(1-'5b.TriRandNumbers'!Q336)))</f>
        <v>14.612129578818744</v>
      </c>
      <c r="R342" s="32">
        <f>IF('5b.TriRandNumbers'!R336&lt;=R$1,R$4+SQRT(R$2*'5b.TriRandNumbers'!R336),R$6-SQRT(R$3*(1-'5b.TriRandNumbers'!R336)))</f>
        <v>12.119588698640746</v>
      </c>
      <c r="S342" s="31">
        <f>IF('5b.TriRandNumbers'!S336&lt;=S$1,S$4+SQRT(S$2*'5b.TriRandNumbers'!S336),S$6-SQRT(S$3*(1-'5b.TriRandNumbers'!S336)))</f>
        <v>9.4945287928410451</v>
      </c>
      <c r="T342" s="36">
        <f>IF('5b.TriRandNumbers'!T336&lt;=T$1,T$4+SQRT(T$2*'5b.TriRandNumbers'!T336),T$6-SQRT(T$3*(1-'5b.TriRandNumbers'!T336)))</f>
        <v>7.6230163795117045</v>
      </c>
      <c r="U342" s="35">
        <f>IF('5b.TriRandNumbers'!U336&lt;=U$1,U$4+SQRT(U$2*'5b.TriRandNumbers'!U336),U$6-SQRT(U$3*(1-'5b.TriRandNumbers'!U336)))</f>
        <v>14.268991625317703</v>
      </c>
      <c r="V342" s="34">
        <f>IF('5b.TriRandNumbers'!V336&lt;=V$1,V$4+SQRT(V$2*'5b.TriRandNumbers'!V336),V$6-SQRT(V$3*(1-'5b.TriRandNumbers'!V336)))</f>
        <v>10.89757130559112</v>
      </c>
      <c r="W342" s="33">
        <f>IF('5b.TriRandNumbers'!W336&lt;=W$1,W$4+SQRT(W$2*'5b.TriRandNumbers'!W336),W$6-SQRT(W$3*(1-'5b.TriRandNumbers'!W336)))</f>
        <v>10.936390845283199</v>
      </c>
      <c r="X342" s="32">
        <f>IF('5b.TriRandNumbers'!X336&lt;=X$1,X$4+SQRT(X$2*'5b.TriRandNumbers'!X336),X$6-SQRT(X$3*(1-'5b.TriRandNumbers'!X336)))</f>
        <v>10.152025128267613</v>
      </c>
      <c r="Y342" s="31">
        <f>IF('5b.TriRandNumbers'!Y336&lt;=Y$1,Y$4+SQRT(Y$2*'5b.TriRandNumbers'!Y336),Y$6-SQRT(Y$3*(1-'5b.TriRandNumbers'!Y336)))</f>
        <v>11.489618361763203</v>
      </c>
    </row>
    <row r="343" spans="2:25" hidden="1" x14ac:dyDescent="0.25">
      <c r="B343" s="36">
        <f>IF('5b.TriRandNumbers'!B337&lt;=B$1,B$4+SQRT(B$2*'5b.TriRandNumbers'!B337),B$6-SQRT(B$3*(1-'5b.TriRandNumbers'!B337)))</f>
        <v>4.929638964037216</v>
      </c>
      <c r="C343" s="35">
        <f>IF('5b.TriRandNumbers'!C337&lt;=C$1,C$4+SQRT(C$2*'5b.TriRandNumbers'!C337),C$6-SQRT(C$3*(1-'5b.TriRandNumbers'!C337)))</f>
        <v>2.2248315798158673</v>
      </c>
      <c r="D343" s="34">
        <f>IF('5b.TriRandNumbers'!D337&lt;=D$1,D$4+SQRT(D$2*'5b.TriRandNumbers'!D337),D$6-SQRT(D$3*(1-'5b.TriRandNumbers'!D337)))</f>
        <v>6.6225143015238803</v>
      </c>
      <c r="E343" s="33">
        <f>IF('5b.TriRandNumbers'!E337&lt;=E$1,E$4+SQRT(E$2*'5b.TriRandNumbers'!E337),E$6-SQRT(E$3*(1-'5b.TriRandNumbers'!E337)))</f>
        <v>4.0956041318804584</v>
      </c>
      <c r="F343" s="32">
        <f>IF('5b.TriRandNumbers'!F337&lt;=F$1,F$4+SQRT(F$2*'5b.TriRandNumbers'!F337),F$6-SQRT(F$3*(1-'5b.TriRandNumbers'!F337)))</f>
        <v>2.0999038205716483</v>
      </c>
      <c r="G343" s="31">
        <f>IF('5b.TriRandNumbers'!G337&lt;=G$1,G$4+SQRT(G$2*'5b.TriRandNumbers'!G337),G$6-SQRT(G$3*(1-'5b.TriRandNumbers'!G337)))</f>
        <v>3.623004383026899</v>
      </c>
      <c r="H343" s="36">
        <f>IF('5b.TriRandNumbers'!H337&lt;=H$1,H$4+SQRT(H$2*'5b.TriRandNumbers'!H337),H$6-SQRT(H$3*(1-'5b.TriRandNumbers'!H337)))</f>
        <v>11.912063560595032</v>
      </c>
      <c r="I343" s="35">
        <f>IF('5b.TriRandNumbers'!I337&lt;=I$1,I$4+SQRT(I$2*'5b.TriRandNumbers'!I337),I$6-SQRT(I$3*(1-'5b.TriRandNumbers'!I337)))</f>
        <v>10.534210921500787</v>
      </c>
      <c r="J343" s="34">
        <f>IF('5b.TriRandNumbers'!J337&lt;=J$1,J$4+SQRT(J$2*'5b.TriRandNumbers'!J337),J$6-SQRT(J$3*(1-'5b.TriRandNumbers'!J337)))</f>
        <v>15.049359928179605</v>
      </c>
      <c r="K343" s="33">
        <f>IF('5b.TriRandNumbers'!K337&lt;=K$1,K$4+SQRT(K$2*'5b.TriRandNumbers'!K337),K$6-SQRT(K$3*(1-'5b.TriRandNumbers'!K337)))</f>
        <v>10.957956882984034</v>
      </c>
      <c r="L343" s="32">
        <f>IF('5b.TriRandNumbers'!L337&lt;=L$1,L$4+SQRT(L$2*'5b.TriRandNumbers'!L337),L$6-SQRT(L$3*(1-'5b.TriRandNumbers'!L337)))</f>
        <v>10.235720947174816</v>
      </c>
      <c r="M343" s="31">
        <f>IF('5b.TriRandNumbers'!M337&lt;=M$1,M$4+SQRT(M$2*'5b.TriRandNumbers'!M337),M$6-SQRT(M$3*(1-'5b.TriRandNumbers'!M337)))</f>
        <v>12.218020600327538</v>
      </c>
      <c r="N343" s="36">
        <f>IF('5b.TriRandNumbers'!N337&lt;=N$1,N$4+SQRT(N$2*'5b.TriRandNumbers'!N337),N$6-SQRT(N$3*(1-'5b.TriRandNumbers'!N337)))</f>
        <v>14.54734021912968</v>
      </c>
      <c r="O343" s="35">
        <f>IF('5b.TriRandNumbers'!O337&lt;=O$1,O$4+SQRT(O$2*'5b.TriRandNumbers'!O337),O$6-SQRT(O$3*(1-'5b.TriRandNumbers'!O337)))</f>
        <v>18.433240972580961</v>
      </c>
      <c r="P343" s="34">
        <f>IF('5b.TriRandNumbers'!P337&lt;=P$1,P$4+SQRT(P$2*'5b.TriRandNumbers'!P337),P$6-SQRT(P$3*(1-'5b.TriRandNumbers'!P337)))</f>
        <v>12.296450754019153</v>
      </c>
      <c r="Q343" s="33">
        <f>IF('5b.TriRandNumbers'!Q337&lt;=Q$1,Q$4+SQRT(Q$2*'5b.TriRandNumbers'!Q337),Q$6-SQRT(Q$3*(1-'5b.TriRandNumbers'!Q337)))</f>
        <v>8.7349260119301135</v>
      </c>
      <c r="R343" s="32">
        <f>IF('5b.TriRandNumbers'!R337&lt;=R$1,R$4+SQRT(R$2*'5b.TriRandNumbers'!R337),R$6-SQRT(R$3*(1-'5b.TriRandNumbers'!R337)))</f>
        <v>8.9770786067827331</v>
      </c>
      <c r="S343" s="31">
        <f>IF('5b.TriRandNumbers'!S337&lt;=S$1,S$4+SQRT(S$2*'5b.TriRandNumbers'!S337),S$6-SQRT(S$3*(1-'5b.TriRandNumbers'!S337)))</f>
        <v>7.514107937889456</v>
      </c>
      <c r="T343" s="36">
        <f>IF('5b.TriRandNumbers'!T337&lt;=T$1,T$4+SQRT(T$2*'5b.TriRandNumbers'!T337),T$6-SQRT(T$3*(1-'5b.TriRandNumbers'!T337)))</f>
        <v>14.279087335361396</v>
      </c>
      <c r="U343" s="35">
        <f>IF('5b.TriRandNumbers'!U337&lt;=U$1,U$4+SQRT(U$2*'5b.TriRandNumbers'!U337),U$6-SQRT(U$3*(1-'5b.TriRandNumbers'!U337)))</f>
        <v>12.301609296285108</v>
      </c>
      <c r="V343" s="34">
        <f>IF('5b.TriRandNumbers'!V337&lt;=V$1,V$4+SQRT(V$2*'5b.TriRandNumbers'!V337),V$6-SQRT(V$3*(1-'5b.TriRandNumbers'!V337)))</f>
        <v>15.540575398361522</v>
      </c>
      <c r="W343" s="33">
        <f>IF('5b.TriRandNumbers'!W337&lt;=W$1,W$4+SQRT(W$2*'5b.TriRandNumbers'!W337),W$6-SQRT(W$3*(1-'5b.TriRandNumbers'!W337)))</f>
        <v>8.8653106229039125</v>
      </c>
      <c r="X343" s="32">
        <f>IF('5b.TriRandNumbers'!X337&lt;=X$1,X$4+SQRT(X$2*'5b.TriRandNumbers'!X337),X$6-SQRT(X$3*(1-'5b.TriRandNumbers'!X337)))</f>
        <v>17.328175110103654</v>
      </c>
      <c r="Y343" s="31">
        <f>IF('5b.TriRandNumbers'!Y337&lt;=Y$1,Y$4+SQRT(Y$2*'5b.TriRandNumbers'!Y337),Y$6-SQRT(Y$3*(1-'5b.TriRandNumbers'!Y337)))</f>
        <v>11.188436077765926</v>
      </c>
    </row>
    <row r="344" spans="2:25" hidden="1" x14ac:dyDescent="0.25">
      <c r="B344" s="36">
        <f>IF('5b.TriRandNumbers'!B338&lt;=B$1,B$4+SQRT(B$2*'5b.TriRandNumbers'!B338),B$6-SQRT(B$3*(1-'5b.TriRandNumbers'!B338)))</f>
        <v>3.7732450315097381</v>
      </c>
      <c r="C344" s="35">
        <f>IF('5b.TriRandNumbers'!C338&lt;=C$1,C$4+SQRT(C$2*'5b.TriRandNumbers'!C338),C$6-SQRT(C$3*(1-'5b.TriRandNumbers'!C338)))</f>
        <v>4.3991245437289725</v>
      </c>
      <c r="D344" s="34">
        <f>IF('5b.TriRandNumbers'!D338&lt;=D$1,D$4+SQRT(D$2*'5b.TriRandNumbers'!D338),D$6-SQRT(D$3*(1-'5b.TriRandNumbers'!D338)))</f>
        <v>6.1131908196624698</v>
      </c>
      <c r="E344" s="33">
        <f>IF('5b.TriRandNumbers'!E338&lt;=E$1,E$4+SQRT(E$2*'5b.TriRandNumbers'!E338),E$6-SQRT(E$3*(1-'5b.TriRandNumbers'!E338)))</f>
        <v>4.0269590932351544</v>
      </c>
      <c r="F344" s="32">
        <f>IF('5b.TriRandNumbers'!F338&lt;=F$1,F$4+SQRT(F$2*'5b.TriRandNumbers'!F338),F$6-SQRT(F$3*(1-'5b.TriRandNumbers'!F338)))</f>
        <v>2.6589800812995863</v>
      </c>
      <c r="G344" s="31">
        <f>IF('5b.TriRandNumbers'!G338&lt;=G$1,G$4+SQRT(G$2*'5b.TriRandNumbers'!G338),G$6-SQRT(G$3*(1-'5b.TriRandNumbers'!G338)))</f>
        <v>4.0838127768383892</v>
      </c>
      <c r="H344" s="36">
        <f>IF('5b.TriRandNumbers'!H338&lt;=H$1,H$4+SQRT(H$2*'5b.TriRandNumbers'!H338),H$6-SQRT(H$3*(1-'5b.TriRandNumbers'!H338)))</f>
        <v>8.8674670629300465</v>
      </c>
      <c r="I344" s="35">
        <f>IF('5b.TriRandNumbers'!I338&lt;=I$1,I$4+SQRT(I$2*'5b.TriRandNumbers'!I338),I$6-SQRT(I$3*(1-'5b.TriRandNumbers'!I338)))</f>
        <v>14.551304919000556</v>
      </c>
      <c r="J344" s="34">
        <f>IF('5b.TriRandNumbers'!J338&lt;=J$1,J$4+SQRT(J$2*'5b.TriRandNumbers'!J338),J$6-SQRT(J$3*(1-'5b.TriRandNumbers'!J338)))</f>
        <v>11.910976405687041</v>
      </c>
      <c r="K344" s="33">
        <f>IF('5b.TriRandNumbers'!K338&lt;=K$1,K$4+SQRT(K$2*'5b.TriRandNumbers'!K338),K$6-SQRT(K$3*(1-'5b.TriRandNumbers'!K338)))</f>
        <v>11.884981540237371</v>
      </c>
      <c r="L344" s="32">
        <f>IF('5b.TriRandNumbers'!L338&lt;=L$1,L$4+SQRT(L$2*'5b.TriRandNumbers'!L338),L$6-SQRT(L$3*(1-'5b.TriRandNumbers'!L338)))</f>
        <v>12.099926417910826</v>
      </c>
      <c r="M344" s="31">
        <f>IF('5b.TriRandNumbers'!M338&lt;=M$1,M$4+SQRT(M$2*'5b.TriRandNumbers'!M338),M$6-SQRT(M$3*(1-'5b.TriRandNumbers'!M338)))</f>
        <v>12.145792272836776</v>
      </c>
      <c r="N344" s="36">
        <f>IF('5b.TriRandNumbers'!N338&lt;=N$1,N$4+SQRT(N$2*'5b.TriRandNumbers'!N338),N$6-SQRT(N$3*(1-'5b.TriRandNumbers'!N338)))</f>
        <v>7.5988573349444026</v>
      </c>
      <c r="O344" s="35">
        <f>IF('5b.TriRandNumbers'!O338&lt;=O$1,O$4+SQRT(O$2*'5b.TriRandNumbers'!O338),O$6-SQRT(O$3*(1-'5b.TriRandNumbers'!O338)))</f>
        <v>8.1449585496673738</v>
      </c>
      <c r="P344" s="34">
        <f>IF('5b.TriRandNumbers'!P338&lt;=P$1,P$4+SQRT(P$2*'5b.TriRandNumbers'!P338),P$6-SQRT(P$3*(1-'5b.TriRandNumbers'!P338)))</f>
        <v>10.510561166064115</v>
      </c>
      <c r="Q344" s="33">
        <f>IF('5b.TriRandNumbers'!Q338&lt;=Q$1,Q$4+SQRT(Q$2*'5b.TriRandNumbers'!Q338),Q$6-SQRT(Q$3*(1-'5b.TriRandNumbers'!Q338)))</f>
        <v>10.885905545188134</v>
      </c>
      <c r="R344" s="32">
        <f>IF('5b.TriRandNumbers'!R338&lt;=R$1,R$4+SQRT(R$2*'5b.TriRandNumbers'!R338),R$6-SQRT(R$3*(1-'5b.TriRandNumbers'!R338)))</f>
        <v>14.959645862112501</v>
      </c>
      <c r="S344" s="31">
        <f>IF('5b.TriRandNumbers'!S338&lt;=S$1,S$4+SQRT(S$2*'5b.TriRandNumbers'!S338),S$6-SQRT(S$3*(1-'5b.TriRandNumbers'!S338)))</f>
        <v>8.947127180858752</v>
      </c>
      <c r="T344" s="36">
        <f>IF('5b.TriRandNumbers'!T338&lt;=T$1,T$4+SQRT(T$2*'5b.TriRandNumbers'!T338),T$6-SQRT(T$3*(1-'5b.TriRandNumbers'!T338)))</f>
        <v>11.796931657105201</v>
      </c>
      <c r="U344" s="35">
        <f>IF('5b.TriRandNumbers'!U338&lt;=U$1,U$4+SQRT(U$2*'5b.TriRandNumbers'!U338),U$6-SQRT(U$3*(1-'5b.TriRandNumbers'!U338)))</f>
        <v>17.141185889638582</v>
      </c>
      <c r="V344" s="34">
        <f>IF('5b.TriRandNumbers'!V338&lt;=V$1,V$4+SQRT(V$2*'5b.TriRandNumbers'!V338),V$6-SQRT(V$3*(1-'5b.TriRandNumbers'!V338)))</f>
        <v>10.784288727835289</v>
      </c>
      <c r="W344" s="33">
        <f>IF('5b.TriRandNumbers'!W338&lt;=W$1,W$4+SQRT(W$2*'5b.TriRandNumbers'!W338),W$6-SQRT(W$3*(1-'5b.TriRandNumbers'!W338)))</f>
        <v>12.737155193183035</v>
      </c>
      <c r="X344" s="32">
        <f>IF('5b.TriRandNumbers'!X338&lt;=X$1,X$4+SQRT(X$2*'5b.TriRandNumbers'!X338),X$6-SQRT(X$3*(1-'5b.TriRandNumbers'!X338)))</f>
        <v>17.697699939495163</v>
      </c>
      <c r="Y344" s="31">
        <f>IF('5b.TriRandNumbers'!Y338&lt;=Y$1,Y$4+SQRT(Y$2*'5b.TriRandNumbers'!Y338),Y$6-SQRT(Y$3*(1-'5b.TriRandNumbers'!Y338)))</f>
        <v>6.2504246475799521</v>
      </c>
    </row>
    <row r="345" spans="2:25" hidden="1" x14ac:dyDescent="0.25">
      <c r="B345" s="36">
        <f>IF('5b.TriRandNumbers'!B339&lt;=B$1,B$4+SQRT(B$2*'5b.TriRandNumbers'!B339),B$6-SQRT(B$3*(1-'5b.TriRandNumbers'!B339)))</f>
        <v>5.9172390712665752</v>
      </c>
      <c r="C345" s="35">
        <f>IF('5b.TriRandNumbers'!C339&lt;=C$1,C$4+SQRT(C$2*'5b.TriRandNumbers'!C339),C$6-SQRT(C$3*(1-'5b.TriRandNumbers'!C339)))</f>
        <v>3.0288402342893024</v>
      </c>
      <c r="D345" s="34">
        <f>IF('5b.TriRandNumbers'!D339&lt;=D$1,D$4+SQRT(D$2*'5b.TriRandNumbers'!D339),D$6-SQRT(D$3*(1-'5b.TriRandNumbers'!D339)))</f>
        <v>6.0969156762719949</v>
      </c>
      <c r="E345" s="33">
        <f>IF('5b.TriRandNumbers'!E339&lt;=E$1,E$4+SQRT(E$2*'5b.TriRandNumbers'!E339),E$6-SQRT(E$3*(1-'5b.TriRandNumbers'!E339)))</f>
        <v>3.7172475172444486</v>
      </c>
      <c r="F345" s="32">
        <f>IF('5b.TriRandNumbers'!F339&lt;=F$1,F$4+SQRT(F$2*'5b.TriRandNumbers'!F339),F$6-SQRT(F$3*(1-'5b.TriRandNumbers'!F339)))</f>
        <v>2.1215069376259175</v>
      </c>
      <c r="G345" s="31">
        <f>IF('5b.TriRandNumbers'!G339&lt;=G$1,G$4+SQRT(G$2*'5b.TriRandNumbers'!G339),G$6-SQRT(G$3*(1-'5b.TriRandNumbers'!G339)))</f>
        <v>3.391886987044852</v>
      </c>
      <c r="H345" s="36">
        <f>IF('5b.TriRandNumbers'!H339&lt;=H$1,H$4+SQRT(H$2*'5b.TriRandNumbers'!H339),H$6-SQRT(H$3*(1-'5b.TriRandNumbers'!H339)))</f>
        <v>14.371392010168053</v>
      </c>
      <c r="I345" s="35">
        <f>IF('5b.TriRandNumbers'!I339&lt;=I$1,I$4+SQRT(I$2*'5b.TriRandNumbers'!I339),I$6-SQRT(I$3*(1-'5b.TriRandNumbers'!I339)))</f>
        <v>16.958897160502676</v>
      </c>
      <c r="J345" s="34">
        <f>IF('5b.TriRandNumbers'!J339&lt;=J$1,J$4+SQRT(J$2*'5b.TriRandNumbers'!J339),J$6-SQRT(J$3*(1-'5b.TriRandNumbers'!J339)))</f>
        <v>7.7702058712211741</v>
      </c>
      <c r="K345" s="33">
        <f>IF('5b.TriRandNumbers'!K339&lt;=K$1,K$4+SQRT(K$2*'5b.TriRandNumbers'!K339),K$6-SQRT(K$3*(1-'5b.TriRandNumbers'!K339)))</f>
        <v>9.7413421302585199</v>
      </c>
      <c r="L345" s="32">
        <f>IF('5b.TriRandNumbers'!L339&lt;=L$1,L$4+SQRT(L$2*'5b.TriRandNumbers'!L339),L$6-SQRT(L$3*(1-'5b.TriRandNumbers'!L339)))</f>
        <v>9.236682327557638</v>
      </c>
      <c r="M345" s="31">
        <f>IF('5b.TriRandNumbers'!M339&lt;=M$1,M$4+SQRT(M$2*'5b.TriRandNumbers'!M339),M$6-SQRT(M$3*(1-'5b.TriRandNumbers'!M339)))</f>
        <v>6.7706114363140513</v>
      </c>
      <c r="N345" s="36">
        <f>IF('5b.TriRandNumbers'!N339&lt;=N$1,N$4+SQRT(N$2*'5b.TriRandNumbers'!N339),N$6-SQRT(N$3*(1-'5b.TriRandNumbers'!N339)))</f>
        <v>11.592407392375064</v>
      </c>
      <c r="O345" s="35">
        <f>IF('5b.TriRandNumbers'!O339&lt;=O$1,O$4+SQRT(O$2*'5b.TriRandNumbers'!O339),O$6-SQRT(O$3*(1-'5b.TriRandNumbers'!O339)))</f>
        <v>16.109620612693085</v>
      </c>
      <c r="P345" s="34">
        <f>IF('5b.TriRandNumbers'!P339&lt;=P$1,P$4+SQRT(P$2*'5b.TriRandNumbers'!P339),P$6-SQRT(P$3*(1-'5b.TriRandNumbers'!P339)))</f>
        <v>19.413344079611289</v>
      </c>
      <c r="Q345" s="33">
        <f>IF('5b.TriRandNumbers'!Q339&lt;=Q$1,Q$4+SQRT(Q$2*'5b.TriRandNumbers'!Q339),Q$6-SQRT(Q$3*(1-'5b.TriRandNumbers'!Q339)))</f>
        <v>11.828235195652134</v>
      </c>
      <c r="R345" s="32">
        <f>IF('5b.TriRandNumbers'!R339&lt;=R$1,R$4+SQRT(R$2*'5b.TriRandNumbers'!R339),R$6-SQRT(R$3*(1-'5b.TriRandNumbers'!R339)))</f>
        <v>8.2556296518680288</v>
      </c>
      <c r="S345" s="31">
        <f>IF('5b.TriRandNumbers'!S339&lt;=S$1,S$4+SQRT(S$2*'5b.TriRandNumbers'!S339),S$6-SQRT(S$3*(1-'5b.TriRandNumbers'!S339)))</f>
        <v>11.052683720782625</v>
      </c>
      <c r="T345" s="36">
        <f>IF('5b.TriRandNumbers'!T339&lt;=T$1,T$4+SQRT(T$2*'5b.TriRandNumbers'!T339),T$6-SQRT(T$3*(1-'5b.TriRandNumbers'!T339)))</f>
        <v>7.7803686562101708</v>
      </c>
      <c r="U345" s="35">
        <f>IF('5b.TriRandNumbers'!U339&lt;=U$1,U$4+SQRT(U$2*'5b.TriRandNumbers'!U339),U$6-SQRT(U$3*(1-'5b.TriRandNumbers'!U339)))</f>
        <v>13.952312360392813</v>
      </c>
      <c r="V345" s="34">
        <f>IF('5b.TriRandNumbers'!V339&lt;=V$1,V$4+SQRT(V$2*'5b.TriRandNumbers'!V339),V$6-SQRT(V$3*(1-'5b.TriRandNumbers'!V339)))</f>
        <v>9.3812737205810137</v>
      </c>
      <c r="W345" s="33">
        <f>IF('5b.TriRandNumbers'!W339&lt;=W$1,W$4+SQRT(W$2*'5b.TriRandNumbers'!W339),W$6-SQRT(W$3*(1-'5b.TriRandNumbers'!W339)))</f>
        <v>9.9072778707437337</v>
      </c>
      <c r="X345" s="32">
        <f>IF('5b.TriRandNumbers'!X339&lt;=X$1,X$4+SQRT(X$2*'5b.TriRandNumbers'!X339),X$6-SQRT(X$3*(1-'5b.TriRandNumbers'!X339)))</f>
        <v>7.8752882918294613</v>
      </c>
      <c r="Y345" s="31">
        <f>IF('5b.TriRandNumbers'!Y339&lt;=Y$1,Y$4+SQRT(Y$2*'5b.TriRandNumbers'!Y339),Y$6-SQRT(Y$3*(1-'5b.TriRandNumbers'!Y339)))</f>
        <v>6.1314508522110263</v>
      </c>
    </row>
    <row r="346" spans="2:25" hidden="1" x14ac:dyDescent="0.25">
      <c r="B346" s="36">
        <f>IF('5b.TriRandNumbers'!B340&lt;=B$1,B$4+SQRT(B$2*'5b.TriRandNumbers'!B340),B$6-SQRT(B$3*(1-'5b.TriRandNumbers'!B340)))</f>
        <v>4.0717064487804739</v>
      </c>
      <c r="C346" s="35">
        <f>IF('5b.TriRandNumbers'!C340&lt;=C$1,C$4+SQRT(C$2*'5b.TriRandNumbers'!C340),C$6-SQRT(C$3*(1-'5b.TriRandNumbers'!C340)))</f>
        <v>2.9196190521094656</v>
      </c>
      <c r="D346" s="34">
        <f>IF('5b.TriRandNumbers'!D340&lt;=D$1,D$4+SQRT(D$2*'5b.TriRandNumbers'!D340),D$6-SQRT(D$3*(1-'5b.TriRandNumbers'!D340)))</f>
        <v>6.5643328527277651</v>
      </c>
      <c r="E346" s="33">
        <f>IF('5b.TriRandNumbers'!E340&lt;=E$1,E$4+SQRT(E$2*'5b.TriRandNumbers'!E340),E$6-SQRT(E$3*(1-'5b.TriRandNumbers'!E340)))</f>
        <v>3.7324199467956016</v>
      </c>
      <c r="F346" s="32">
        <f>IF('5b.TriRandNumbers'!F340&lt;=F$1,F$4+SQRT(F$2*'5b.TriRandNumbers'!F340),F$6-SQRT(F$3*(1-'5b.TriRandNumbers'!F340)))</f>
        <v>2.1579162292455814</v>
      </c>
      <c r="G346" s="31">
        <f>IF('5b.TriRandNumbers'!G340&lt;=G$1,G$4+SQRT(G$2*'5b.TriRandNumbers'!G340),G$6-SQRT(G$3*(1-'5b.TriRandNumbers'!G340)))</f>
        <v>2.5752349790977993</v>
      </c>
      <c r="H346" s="36">
        <f>IF('5b.TriRandNumbers'!H340&lt;=H$1,H$4+SQRT(H$2*'5b.TriRandNumbers'!H340),H$6-SQRT(H$3*(1-'5b.TriRandNumbers'!H340)))</f>
        <v>12.942024723113116</v>
      </c>
      <c r="I346" s="35">
        <f>IF('5b.TriRandNumbers'!I340&lt;=I$1,I$4+SQRT(I$2*'5b.TriRandNumbers'!I340),I$6-SQRT(I$3*(1-'5b.TriRandNumbers'!I340)))</f>
        <v>9.0356491822246969</v>
      </c>
      <c r="J346" s="34">
        <f>IF('5b.TriRandNumbers'!J340&lt;=J$1,J$4+SQRT(J$2*'5b.TriRandNumbers'!J340),J$6-SQRT(J$3*(1-'5b.TriRandNumbers'!J340)))</f>
        <v>9.802678297247958</v>
      </c>
      <c r="K346" s="33">
        <f>IF('5b.TriRandNumbers'!K340&lt;=K$1,K$4+SQRT(K$2*'5b.TriRandNumbers'!K340),K$6-SQRT(K$3*(1-'5b.TriRandNumbers'!K340)))</f>
        <v>10.664796828661043</v>
      </c>
      <c r="L346" s="32">
        <f>IF('5b.TriRandNumbers'!L340&lt;=L$1,L$4+SQRT(L$2*'5b.TriRandNumbers'!L340),L$6-SQRT(L$3*(1-'5b.TriRandNumbers'!L340)))</f>
        <v>14.907037075551605</v>
      </c>
      <c r="M346" s="31">
        <f>IF('5b.TriRandNumbers'!M340&lt;=M$1,M$4+SQRT(M$2*'5b.TriRandNumbers'!M340),M$6-SQRT(M$3*(1-'5b.TriRandNumbers'!M340)))</f>
        <v>14.366732526910193</v>
      </c>
      <c r="N346" s="36">
        <f>IF('5b.TriRandNumbers'!N340&lt;=N$1,N$4+SQRT(N$2*'5b.TriRandNumbers'!N340),N$6-SQRT(N$3*(1-'5b.TriRandNumbers'!N340)))</f>
        <v>14.950033029984162</v>
      </c>
      <c r="O346" s="35">
        <f>IF('5b.TriRandNumbers'!O340&lt;=O$1,O$4+SQRT(O$2*'5b.TriRandNumbers'!O340),O$6-SQRT(O$3*(1-'5b.TriRandNumbers'!O340)))</f>
        <v>8.7245558921900539</v>
      </c>
      <c r="P346" s="34">
        <f>IF('5b.TriRandNumbers'!P340&lt;=P$1,P$4+SQRT(P$2*'5b.TriRandNumbers'!P340),P$6-SQRT(P$3*(1-'5b.TriRandNumbers'!P340)))</f>
        <v>9.5545822908314761</v>
      </c>
      <c r="Q346" s="33">
        <f>IF('5b.TriRandNumbers'!Q340&lt;=Q$1,Q$4+SQRT(Q$2*'5b.TriRandNumbers'!Q340),Q$6-SQRT(Q$3*(1-'5b.TriRandNumbers'!Q340)))</f>
        <v>17.249653333806553</v>
      </c>
      <c r="R346" s="32">
        <f>IF('5b.TriRandNumbers'!R340&lt;=R$1,R$4+SQRT(R$2*'5b.TriRandNumbers'!R340),R$6-SQRT(R$3*(1-'5b.TriRandNumbers'!R340)))</f>
        <v>8.0660114527677234</v>
      </c>
      <c r="S346" s="31">
        <f>IF('5b.TriRandNumbers'!S340&lt;=S$1,S$4+SQRT(S$2*'5b.TriRandNumbers'!S340),S$6-SQRT(S$3*(1-'5b.TriRandNumbers'!S340)))</f>
        <v>7.3145359296498746</v>
      </c>
      <c r="T346" s="36">
        <f>IF('5b.TriRandNumbers'!T340&lt;=T$1,T$4+SQRT(T$2*'5b.TriRandNumbers'!T340),T$6-SQRT(T$3*(1-'5b.TriRandNumbers'!T340)))</f>
        <v>15.907675696165903</v>
      </c>
      <c r="U346" s="35">
        <f>IF('5b.TriRandNumbers'!U340&lt;=U$1,U$4+SQRT(U$2*'5b.TriRandNumbers'!U340),U$6-SQRT(U$3*(1-'5b.TriRandNumbers'!U340)))</f>
        <v>15.719690314170879</v>
      </c>
      <c r="V346" s="34">
        <f>IF('5b.TriRandNumbers'!V340&lt;=V$1,V$4+SQRT(V$2*'5b.TriRandNumbers'!V340),V$6-SQRT(V$3*(1-'5b.TriRandNumbers'!V340)))</f>
        <v>13.595479282045183</v>
      </c>
      <c r="W346" s="33">
        <f>IF('5b.TriRandNumbers'!W340&lt;=W$1,W$4+SQRT(W$2*'5b.TriRandNumbers'!W340),W$6-SQRT(W$3*(1-'5b.TriRandNumbers'!W340)))</f>
        <v>8.049500287291238</v>
      </c>
      <c r="X346" s="32">
        <f>IF('5b.TriRandNumbers'!X340&lt;=X$1,X$4+SQRT(X$2*'5b.TriRandNumbers'!X340),X$6-SQRT(X$3*(1-'5b.TriRandNumbers'!X340)))</f>
        <v>12.303244639472586</v>
      </c>
      <c r="Y346" s="31">
        <f>IF('5b.TriRandNumbers'!Y340&lt;=Y$1,Y$4+SQRT(Y$2*'5b.TriRandNumbers'!Y340),Y$6-SQRT(Y$3*(1-'5b.TriRandNumbers'!Y340)))</f>
        <v>9.4235290766207171</v>
      </c>
    </row>
    <row r="347" spans="2:25" hidden="1" x14ac:dyDescent="0.25">
      <c r="B347" s="36">
        <f>IF('5b.TriRandNumbers'!B341&lt;=B$1,B$4+SQRT(B$2*'5b.TriRandNumbers'!B341),B$6-SQRT(B$3*(1-'5b.TriRandNumbers'!B341)))</f>
        <v>3.457011079281938</v>
      </c>
      <c r="C347" s="35">
        <f>IF('5b.TriRandNumbers'!C341&lt;=C$1,C$4+SQRT(C$2*'5b.TriRandNumbers'!C341),C$6-SQRT(C$3*(1-'5b.TriRandNumbers'!C341)))</f>
        <v>2.5206448053780663</v>
      </c>
      <c r="D347" s="34">
        <f>IF('5b.TriRandNumbers'!D341&lt;=D$1,D$4+SQRT(D$2*'5b.TriRandNumbers'!D341),D$6-SQRT(D$3*(1-'5b.TriRandNumbers'!D341)))</f>
        <v>6.1525032519750784</v>
      </c>
      <c r="E347" s="33">
        <f>IF('5b.TriRandNumbers'!E341&lt;=E$1,E$4+SQRT(E$2*'5b.TriRandNumbers'!E341),E$6-SQRT(E$3*(1-'5b.TriRandNumbers'!E341)))</f>
        <v>3.8986459927002186</v>
      </c>
      <c r="F347" s="32">
        <f>IF('5b.TriRandNumbers'!F341&lt;=F$1,F$4+SQRT(F$2*'5b.TriRandNumbers'!F341),F$6-SQRT(F$3*(1-'5b.TriRandNumbers'!F341)))</f>
        <v>2.1547356224676246</v>
      </c>
      <c r="G347" s="31">
        <f>IF('5b.TriRandNumbers'!G341&lt;=G$1,G$4+SQRT(G$2*'5b.TriRandNumbers'!G341),G$6-SQRT(G$3*(1-'5b.TriRandNumbers'!G341)))</f>
        <v>3.5640663754434714</v>
      </c>
      <c r="H347" s="36">
        <f>IF('5b.TriRandNumbers'!H341&lt;=H$1,H$4+SQRT(H$2*'5b.TriRandNumbers'!H341),H$6-SQRT(H$3*(1-'5b.TriRandNumbers'!H341)))</f>
        <v>7.4748119137350741</v>
      </c>
      <c r="I347" s="35">
        <f>IF('5b.TriRandNumbers'!I341&lt;=I$1,I$4+SQRT(I$2*'5b.TriRandNumbers'!I341),I$6-SQRT(I$3*(1-'5b.TriRandNumbers'!I341)))</f>
        <v>11.749861854462216</v>
      </c>
      <c r="J347" s="34">
        <f>IF('5b.TriRandNumbers'!J341&lt;=J$1,J$4+SQRT(J$2*'5b.TriRandNumbers'!J341),J$6-SQRT(J$3*(1-'5b.TriRandNumbers'!J341)))</f>
        <v>11.879391408856625</v>
      </c>
      <c r="K347" s="33">
        <f>IF('5b.TriRandNumbers'!K341&lt;=K$1,K$4+SQRT(K$2*'5b.TriRandNumbers'!K341),K$6-SQRT(K$3*(1-'5b.TriRandNumbers'!K341)))</f>
        <v>12.278426282176131</v>
      </c>
      <c r="L347" s="32">
        <f>IF('5b.TriRandNumbers'!L341&lt;=L$1,L$4+SQRT(L$2*'5b.TriRandNumbers'!L341),L$6-SQRT(L$3*(1-'5b.TriRandNumbers'!L341)))</f>
        <v>16.682160677579468</v>
      </c>
      <c r="M347" s="31">
        <f>IF('5b.TriRandNumbers'!M341&lt;=M$1,M$4+SQRT(M$2*'5b.TriRandNumbers'!M341),M$6-SQRT(M$3*(1-'5b.TriRandNumbers'!M341)))</f>
        <v>10.226367060831301</v>
      </c>
      <c r="N347" s="36">
        <f>IF('5b.TriRandNumbers'!N341&lt;=N$1,N$4+SQRT(N$2*'5b.TriRandNumbers'!N341),N$6-SQRT(N$3*(1-'5b.TriRandNumbers'!N341)))</f>
        <v>17.967543895006479</v>
      </c>
      <c r="O347" s="35">
        <f>IF('5b.TriRandNumbers'!O341&lt;=O$1,O$4+SQRT(O$2*'5b.TriRandNumbers'!O341),O$6-SQRT(O$3*(1-'5b.TriRandNumbers'!O341)))</f>
        <v>15.058378114371333</v>
      </c>
      <c r="P347" s="34">
        <f>IF('5b.TriRandNumbers'!P341&lt;=P$1,P$4+SQRT(P$2*'5b.TriRandNumbers'!P341),P$6-SQRT(P$3*(1-'5b.TriRandNumbers'!P341)))</f>
        <v>10.30846970745926</v>
      </c>
      <c r="Q347" s="33">
        <f>IF('5b.TriRandNumbers'!Q341&lt;=Q$1,Q$4+SQRT(Q$2*'5b.TriRandNumbers'!Q341),Q$6-SQRT(Q$3*(1-'5b.TriRandNumbers'!Q341)))</f>
        <v>10.51615512362533</v>
      </c>
      <c r="R347" s="32">
        <f>IF('5b.TriRandNumbers'!R341&lt;=R$1,R$4+SQRT(R$2*'5b.TriRandNumbers'!R341),R$6-SQRT(R$3*(1-'5b.TriRandNumbers'!R341)))</f>
        <v>9.4534526934456231</v>
      </c>
      <c r="S347" s="31">
        <f>IF('5b.TriRandNumbers'!S341&lt;=S$1,S$4+SQRT(S$2*'5b.TriRandNumbers'!S341),S$6-SQRT(S$3*(1-'5b.TriRandNumbers'!S341)))</f>
        <v>7.9820973153036636</v>
      </c>
      <c r="T347" s="36">
        <f>IF('5b.TriRandNumbers'!T341&lt;=T$1,T$4+SQRT(T$2*'5b.TriRandNumbers'!T341),T$6-SQRT(T$3*(1-'5b.TriRandNumbers'!T341)))</f>
        <v>9.4689208270097307</v>
      </c>
      <c r="U347" s="35">
        <f>IF('5b.TriRandNumbers'!U341&lt;=U$1,U$4+SQRT(U$2*'5b.TriRandNumbers'!U341),U$6-SQRT(U$3*(1-'5b.TriRandNumbers'!U341)))</f>
        <v>13.329864736478513</v>
      </c>
      <c r="V347" s="34">
        <f>IF('5b.TriRandNumbers'!V341&lt;=V$1,V$4+SQRT(V$2*'5b.TriRandNumbers'!V341),V$6-SQRT(V$3*(1-'5b.TriRandNumbers'!V341)))</f>
        <v>10.662582861471288</v>
      </c>
      <c r="W347" s="33">
        <f>IF('5b.TriRandNumbers'!W341&lt;=W$1,W$4+SQRT(W$2*'5b.TriRandNumbers'!W341),W$6-SQRT(W$3*(1-'5b.TriRandNumbers'!W341)))</f>
        <v>13.60812488796704</v>
      </c>
      <c r="X347" s="32">
        <f>IF('5b.TriRandNumbers'!X341&lt;=X$1,X$4+SQRT(X$2*'5b.TriRandNumbers'!X341),X$6-SQRT(X$3*(1-'5b.TriRandNumbers'!X341)))</f>
        <v>10.063825547080611</v>
      </c>
      <c r="Y347" s="31">
        <f>IF('5b.TriRandNumbers'!Y341&lt;=Y$1,Y$4+SQRT(Y$2*'5b.TriRandNumbers'!Y341),Y$6-SQRT(Y$3*(1-'5b.TriRandNumbers'!Y341)))</f>
        <v>16.840300882827691</v>
      </c>
    </row>
    <row r="348" spans="2:25" hidden="1" x14ac:dyDescent="0.25">
      <c r="B348" s="36">
        <f>IF('5b.TriRandNumbers'!B342&lt;=B$1,B$4+SQRT(B$2*'5b.TriRandNumbers'!B342),B$6-SQRT(B$3*(1-'5b.TriRandNumbers'!B342)))</f>
        <v>3.8591433676255309</v>
      </c>
      <c r="C348" s="35">
        <f>IF('5b.TriRandNumbers'!C342&lt;=C$1,C$4+SQRT(C$2*'5b.TriRandNumbers'!C342),C$6-SQRT(C$3*(1-'5b.TriRandNumbers'!C342)))</f>
        <v>2.6659202535076774</v>
      </c>
      <c r="D348" s="34">
        <f>IF('5b.TriRandNumbers'!D342&lt;=D$1,D$4+SQRT(D$2*'5b.TriRandNumbers'!D342),D$6-SQRT(D$3*(1-'5b.TriRandNumbers'!D342)))</f>
        <v>5.7723612448579784</v>
      </c>
      <c r="E348" s="33">
        <f>IF('5b.TriRandNumbers'!E342&lt;=E$1,E$4+SQRT(E$2*'5b.TriRandNumbers'!E342),E$6-SQRT(E$3*(1-'5b.TriRandNumbers'!E342)))</f>
        <v>4.6859598336031567</v>
      </c>
      <c r="F348" s="32">
        <f>IF('5b.TriRandNumbers'!F342&lt;=F$1,F$4+SQRT(F$2*'5b.TriRandNumbers'!F342),F$6-SQRT(F$3*(1-'5b.TriRandNumbers'!F342)))</f>
        <v>3.1571223105242914</v>
      </c>
      <c r="G348" s="31">
        <f>IF('5b.TriRandNumbers'!G342&lt;=G$1,G$4+SQRT(G$2*'5b.TriRandNumbers'!G342),G$6-SQRT(G$3*(1-'5b.TriRandNumbers'!G342)))</f>
        <v>3.0661429746619833</v>
      </c>
      <c r="H348" s="36">
        <f>IF('5b.TriRandNumbers'!H342&lt;=H$1,H$4+SQRT(H$2*'5b.TriRandNumbers'!H342),H$6-SQRT(H$3*(1-'5b.TriRandNumbers'!H342)))</f>
        <v>10.848115654412675</v>
      </c>
      <c r="I348" s="35">
        <f>IF('5b.TriRandNumbers'!I342&lt;=I$1,I$4+SQRT(I$2*'5b.TriRandNumbers'!I342),I$6-SQRT(I$3*(1-'5b.TriRandNumbers'!I342)))</f>
        <v>11.490146274759764</v>
      </c>
      <c r="J348" s="34">
        <f>IF('5b.TriRandNumbers'!J342&lt;=J$1,J$4+SQRT(J$2*'5b.TriRandNumbers'!J342),J$6-SQRT(J$3*(1-'5b.TriRandNumbers'!J342)))</f>
        <v>11.951606711795526</v>
      </c>
      <c r="K348" s="33">
        <f>IF('5b.TriRandNumbers'!K342&lt;=K$1,K$4+SQRT(K$2*'5b.TriRandNumbers'!K342),K$6-SQRT(K$3*(1-'5b.TriRandNumbers'!K342)))</f>
        <v>15.332141741082342</v>
      </c>
      <c r="L348" s="32">
        <f>IF('5b.TriRandNumbers'!L342&lt;=L$1,L$4+SQRT(L$2*'5b.TriRandNumbers'!L342),L$6-SQRT(L$3*(1-'5b.TriRandNumbers'!L342)))</f>
        <v>17.861927410495859</v>
      </c>
      <c r="M348" s="31">
        <f>IF('5b.TriRandNumbers'!M342&lt;=M$1,M$4+SQRT(M$2*'5b.TriRandNumbers'!M342),M$6-SQRT(M$3*(1-'5b.TriRandNumbers'!M342)))</f>
        <v>9.1419059154071576</v>
      </c>
      <c r="N348" s="36">
        <f>IF('5b.TriRandNumbers'!N342&lt;=N$1,N$4+SQRT(N$2*'5b.TriRandNumbers'!N342),N$6-SQRT(N$3*(1-'5b.TriRandNumbers'!N342)))</f>
        <v>7.7987462823504661</v>
      </c>
      <c r="O348" s="35">
        <f>IF('5b.TriRandNumbers'!O342&lt;=O$1,O$4+SQRT(O$2*'5b.TriRandNumbers'!O342),O$6-SQRT(O$3*(1-'5b.TriRandNumbers'!O342)))</f>
        <v>15.22642986548367</v>
      </c>
      <c r="P348" s="34">
        <f>IF('5b.TriRandNumbers'!P342&lt;=P$1,P$4+SQRT(P$2*'5b.TriRandNumbers'!P342),P$6-SQRT(P$3*(1-'5b.TriRandNumbers'!P342)))</f>
        <v>12.163454998540862</v>
      </c>
      <c r="Q348" s="33">
        <f>IF('5b.TriRandNumbers'!Q342&lt;=Q$1,Q$4+SQRT(Q$2*'5b.TriRandNumbers'!Q342),Q$6-SQRT(Q$3*(1-'5b.TriRandNumbers'!Q342)))</f>
        <v>9.6009165776743703</v>
      </c>
      <c r="R348" s="32">
        <f>IF('5b.TriRandNumbers'!R342&lt;=R$1,R$4+SQRT(R$2*'5b.TriRandNumbers'!R342),R$6-SQRT(R$3*(1-'5b.TriRandNumbers'!R342)))</f>
        <v>15.698301191794332</v>
      </c>
      <c r="S348" s="31">
        <f>IF('5b.TriRandNumbers'!S342&lt;=S$1,S$4+SQRT(S$2*'5b.TriRandNumbers'!S342),S$6-SQRT(S$3*(1-'5b.TriRandNumbers'!S342)))</f>
        <v>14.257579224143875</v>
      </c>
      <c r="T348" s="36">
        <f>IF('5b.TriRandNumbers'!T342&lt;=T$1,T$4+SQRT(T$2*'5b.TriRandNumbers'!T342),T$6-SQRT(T$3*(1-'5b.TriRandNumbers'!T342)))</f>
        <v>11.435609123155031</v>
      </c>
      <c r="U348" s="35">
        <f>IF('5b.TriRandNumbers'!U342&lt;=U$1,U$4+SQRT(U$2*'5b.TriRandNumbers'!U342),U$6-SQRT(U$3*(1-'5b.TriRandNumbers'!U342)))</f>
        <v>13.025762438396622</v>
      </c>
      <c r="V348" s="34">
        <f>IF('5b.TriRandNumbers'!V342&lt;=V$1,V$4+SQRT(V$2*'5b.TriRandNumbers'!V342),V$6-SQRT(V$3*(1-'5b.TriRandNumbers'!V342)))</f>
        <v>9.7199145070223825</v>
      </c>
      <c r="W348" s="33">
        <f>IF('5b.TriRandNumbers'!W342&lt;=W$1,W$4+SQRT(W$2*'5b.TriRandNumbers'!W342),W$6-SQRT(W$3*(1-'5b.TriRandNumbers'!W342)))</f>
        <v>11.887581614266661</v>
      </c>
      <c r="X348" s="32">
        <f>IF('5b.TriRandNumbers'!X342&lt;=X$1,X$4+SQRT(X$2*'5b.TriRandNumbers'!X342),X$6-SQRT(X$3*(1-'5b.TriRandNumbers'!X342)))</f>
        <v>13.668729158125661</v>
      </c>
      <c r="Y348" s="31">
        <f>IF('5b.TriRandNumbers'!Y342&lt;=Y$1,Y$4+SQRT(Y$2*'5b.TriRandNumbers'!Y342),Y$6-SQRT(Y$3*(1-'5b.TriRandNumbers'!Y342)))</f>
        <v>14.120266244309111</v>
      </c>
    </row>
    <row r="349" spans="2:25" hidden="1" x14ac:dyDescent="0.25">
      <c r="B349" s="36">
        <f>IF('5b.TriRandNumbers'!B343&lt;=B$1,B$4+SQRT(B$2*'5b.TriRandNumbers'!B343),B$6-SQRT(B$3*(1-'5b.TriRandNumbers'!B343)))</f>
        <v>4.3230430144252692</v>
      </c>
      <c r="C349" s="35">
        <f>IF('5b.TriRandNumbers'!C343&lt;=C$1,C$4+SQRT(C$2*'5b.TriRandNumbers'!C343),C$6-SQRT(C$3*(1-'5b.TriRandNumbers'!C343)))</f>
        <v>1.7603489249628397</v>
      </c>
      <c r="D349" s="34">
        <f>IF('5b.TriRandNumbers'!D343&lt;=D$1,D$4+SQRT(D$2*'5b.TriRandNumbers'!D343),D$6-SQRT(D$3*(1-'5b.TriRandNumbers'!D343)))</f>
        <v>6.3158123128758499</v>
      </c>
      <c r="E349" s="33">
        <f>IF('5b.TriRandNumbers'!E343&lt;=E$1,E$4+SQRT(E$2*'5b.TriRandNumbers'!E343),E$6-SQRT(E$3*(1-'5b.TriRandNumbers'!E343)))</f>
        <v>3.9963111894684276</v>
      </c>
      <c r="F349" s="32">
        <f>IF('5b.TriRandNumbers'!F343&lt;=F$1,F$4+SQRT(F$2*'5b.TriRandNumbers'!F343),F$6-SQRT(F$3*(1-'5b.TriRandNumbers'!F343)))</f>
        <v>3.0756067074569096</v>
      </c>
      <c r="G349" s="31">
        <f>IF('5b.TriRandNumbers'!G343&lt;=G$1,G$4+SQRT(G$2*'5b.TriRandNumbers'!G343),G$6-SQRT(G$3*(1-'5b.TriRandNumbers'!G343)))</f>
        <v>2.7141243560889841</v>
      </c>
      <c r="H349" s="36">
        <f>IF('5b.TriRandNumbers'!H343&lt;=H$1,H$4+SQRT(H$2*'5b.TriRandNumbers'!H343),H$6-SQRT(H$3*(1-'5b.TriRandNumbers'!H343)))</f>
        <v>11.811417108191575</v>
      </c>
      <c r="I349" s="35">
        <f>IF('5b.TriRandNumbers'!I343&lt;=I$1,I$4+SQRT(I$2*'5b.TriRandNumbers'!I343),I$6-SQRT(I$3*(1-'5b.TriRandNumbers'!I343)))</f>
        <v>9.6882714946067523</v>
      </c>
      <c r="J349" s="34">
        <f>IF('5b.TriRandNumbers'!J343&lt;=J$1,J$4+SQRT(J$2*'5b.TriRandNumbers'!J343),J$6-SQRT(J$3*(1-'5b.TriRandNumbers'!J343)))</f>
        <v>11.437529500878611</v>
      </c>
      <c r="K349" s="33">
        <f>IF('5b.TriRandNumbers'!K343&lt;=K$1,K$4+SQRT(K$2*'5b.TriRandNumbers'!K343),K$6-SQRT(K$3*(1-'5b.TriRandNumbers'!K343)))</f>
        <v>10.287381388202663</v>
      </c>
      <c r="L349" s="32">
        <f>IF('5b.TriRandNumbers'!L343&lt;=L$1,L$4+SQRT(L$2*'5b.TriRandNumbers'!L343),L$6-SQRT(L$3*(1-'5b.TriRandNumbers'!L343)))</f>
        <v>14.963250059864707</v>
      </c>
      <c r="M349" s="31">
        <f>IF('5b.TriRandNumbers'!M343&lt;=M$1,M$4+SQRT(M$2*'5b.TriRandNumbers'!M343),M$6-SQRT(M$3*(1-'5b.TriRandNumbers'!M343)))</f>
        <v>13.988504104596608</v>
      </c>
      <c r="N349" s="36">
        <f>IF('5b.TriRandNumbers'!N343&lt;=N$1,N$4+SQRT(N$2*'5b.TriRandNumbers'!N343),N$6-SQRT(N$3*(1-'5b.TriRandNumbers'!N343)))</f>
        <v>10.119082362373959</v>
      </c>
      <c r="O349" s="35">
        <f>IF('5b.TriRandNumbers'!O343&lt;=O$1,O$4+SQRT(O$2*'5b.TriRandNumbers'!O343),O$6-SQRT(O$3*(1-'5b.TriRandNumbers'!O343)))</f>
        <v>6.5958835837191954</v>
      </c>
      <c r="P349" s="34">
        <f>IF('5b.TriRandNumbers'!P343&lt;=P$1,P$4+SQRT(P$2*'5b.TriRandNumbers'!P343),P$6-SQRT(P$3*(1-'5b.TriRandNumbers'!P343)))</f>
        <v>8.847909282753589</v>
      </c>
      <c r="Q349" s="33">
        <f>IF('5b.TriRandNumbers'!Q343&lt;=Q$1,Q$4+SQRT(Q$2*'5b.TriRandNumbers'!Q343),Q$6-SQRT(Q$3*(1-'5b.TriRandNumbers'!Q343)))</f>
        <v>17.049290055973735</v>
      </c>
      <c r="R349" s="32">
        <f>IF('5b.TriRandNumbers'!R343&lt;=R$1,R$4+SQRT(R$2*'5b.TriRandNumbers'!R343),R$6-SQRT(R$3*(1-'5b.TriRandNumbers'!R343)))</f>
        <v>15.586387312364696</v>
      </c>
      <c r="S349" s="31">
        <f>IF('5b.TriRandNumbers'!S343&lt;=S$1,S$4+SQRT(S$2*'5b.TriRandNumbers'!S343),S$6-SQRT(S$3*(1-'5b.TriRandNumbers'!S343)))</f>
        <v>9.7303776628014873</v>
      </c>
      <c r="T349" s="36">
        <f>IF('5b.TriRandNumbers'!T343&lt;=T$1,T$4+SQRT(T$2*'5b.TriRandNumbers'!T343),T$6-SQRT(T$3*(1-'5b.TriRandNumbers'!T343)))</f>
        <v>7.1367576511214601</v>
      </c>
      <c r="U349" s="35">
        <f>IF('5b.TriRandNumbers'!U343&lt;=U$1,U$4+SQRT(U$2*'5b.TriRandNumbers'!U343),U$6-SQRT(U$3*(1-'5b.TriRandNumbers'!U343)))</f>
        <v>15.122477297379501</v>
      </c>
      <c r="V349" s="34">
        <f>IF('5b.TriRandNumbers'!V343&lt;=V$1,V$4+SQRT(V$2*'5b.TriRandNumbers'!V343),V$6-SQRT(V$3*(1-'5b.TriRandNumbers'!V343)))</f>
        <v>11.868705651543166</v>
      </c>
      <c r="W349" s="33">
        <f>IF('5b.TriRandNumbers'!W343&lt;=W$1,W$4+SQRT(W$2*'5b.TriRandNumbers'!W343),W$6-SQRT(W$3*(1-'5b.TriRandNumbers'!W343)))</f>
        <v>15.82433155713669</v>
      </c>
      <c r="X349" s="32">
        <f>IF('5b.TriRandNumbers'!X343&lt;=X$1,X$4+SQRT(X$2*'5b.TriRandNumbers'!X343),X$6-SQRT(X$3*(1-'5b.TriRandNumbers'!X343)))</f>
        <v>8.5003334756940969</v>
      </c>
      <c r="Y349" s="31">
        <f>IF('5b.TriRandNumbers'!Y343&lt;=Y$1,Y$4+SQRT(Y$2*'5b.TriRandNumbers'!Y343),Y$6-SQRT(Y$3*(1-'5b.TriRandNumbers'!Y343)))</f>
        <v>16.781683836504182</v>
      </c>
    </row>
    <row r="350" spans="2:25" hidden="1" x14ac:dyDescent="0.25">
      <c r="B350" s="36">
        <f>IF('5b.TriRandNumbers'!B344&lt;=B$1,B$4+SQRT(B$2*'5b.TriRandNumbers'!B344),B$6-SQRT(B$3*(1-'5b.TriRandNumbers'!B344)))</f>
        <v>5.3137566844634732</v>
      </c>
      <c r="C350" s="35">
        <f>IF('5b.TriRandNumbers'!C344&lt;=C$1,C$4+SQRT(C$2*'5b.TriRandNumbers'!C344),C$6-SQRT(C$3*(1-'5b.TriRandNumbers'!C344)))</f>
        <v>2.8663391186093552</v>
      </c>
      <c r="D350" s="34">
        <f>IF('5b.TriRandNumbers'!D344&lt;=D$1,D$4+SQRT(D$2*'5b.TriRandNumbers'!D344),D$6-SQRT(D$3*(1-'5b.TriRandNumbers'!D344)))</f>
        <v>5.5297371055579987</v>
      </c>
      <c r="E350" s="33">
        <f>IF('5b.TriRandNumbers'!E344&lt;=E$1,E$4+SQRT(E$2*'5b.TriRandNumbers'!E344),E$6-SQRT(E$3*(1-'5b.TriRandNumbers'!E344)))</f>
        <v>3.8651672702941227</v>
      </c>
      <c r="F350" s="32">
        <f>IF('5b.TriRandNumbers'!F344&lt;=F$1,F$4+SQRT(F$2*'5b.TriRandNumbers'!F344),F$6-SQRT(F$3*(1-'5b.TriRandNumbers'!F344)))</f>
        <v>2.5549853317075408</v>
      </c>
      <c r="G350" s="31">
        <f>IF('5b.TriRandNumbers'!G344&lt;=G$1,G$4+SQRT(G$2*'5b.TriRandNumbers'!G344),G$6-SQRT(G$3*(1-'5b.TriRandNumbers'!G344)))</f>
        <v>4.0806920477270294</v>
      </c>
      <c r="H350" s="36">
        <f>IF('5b.TriRandNumbers'!H344&lt;=H$1,H$4+SQRT(H$2*'5b.TriRandNumbers'!H344),H$6-SQRT(H$3*(1-'5b.TriRandNumbers'!H344)))</f>
        <v>9.4824335660580275</v>
      </c>
      <c r="I350" s="35">
        <f>IF('5b.TriRandNumbers'!I344&lt;=I$1,I$4+SQRT(I$2*'5b.TriRandNumbers'!I344),I$6-SQRT(I$3*(1-'5b.TriRandNumbers'!I344)))</f>
        <v>7.2459121512871612</v>
      </c>
      <c r="J350" s="34">
        <f>IF('5b.TriRandNumbers'!J344&lt;=J$1,J$4+SQRT(J$2*'5b.TriRandNumbers'!J344),J$6-SQRT(J$3*(1-'5b.TriRandNumbers'!J344)))</f>
        <v>11.539550238734931</v>
      </c>
      <c r="K350" s="33">
        <f>IF('5b.TriRandNumbers'!K344&lt;=K$1,K$4+SQRT(K$2*'5b.TriRandNumbers'!K344),K$6-SQRT(K$3*(1-'5b.TriRandNumbers'!K344)))</f>
        <v>14.609989738953086</v>
      </c>
      <c r="L350" s="32">
        <f>IF('5b.TriRandNumbers'!L344&lt;=L$1,L$4+SQRT(L$2*'5b.TriRandNumbers'!L344),L$6-SQRT(L$3*(1-'5b.TriRandNumbers'!L344)))</f>
        <v>13.296066506416452</v>
      </c>
      <c r="M350" s="31">
        <f>IF('5b.TriRandNumbers'!M344&lt;=M$1,M$4+SQRT(M$2*'5b.TriRandNumbers'!M344),M$6-SQRT(M$3*(1-'5b.TriRandNumbers'!M344)))</f>
        <v>18.152531118720152</v>
      </c>
      <c r="N350" s="36">
        <f>IF('5b.TriRandNumbers'!N344&lt;=N$1,N$4+SQRT(N$2*'5b.TriRandNumbers'!N344),N$6-SQRT(N$3*(1-'5b.TriRandNumbers'!N344)))</f>
        <v>15.829610428725374</v>
      </c>
      <c r="O350" s="35">
        <f>IF('5b.TriRandNumbers'!O344&lt;=O$1,O$4+SQRT(O$2*'5b.TriRandNumbers'!O344),O$6-SQRT(O$3*(1-'5b.TriRandNumbers'!O344)))</f>
        <v>12.537817011790459</v>
      </c>
      <c r="P350" s="34">
        <f>IF('5b.TriRandNumbers'!P344&lt;=P$1,P$4+SQRT(P$2*'5b.TriRandNumbers'!P344),P$6-SQRT(P$3*(1-'5b.TriRandNumbers'!P344)))</f>
        <v>15.862447098530394</v>
      </c>
      <c r="Q350" s="33">
        <f>IF('5b.TriRandNumbers'!Q344&lt;=Q$1,Q$4+SQRT(Q$2*'5b.TriRandNumbers'!Q344),Q$6-SQRT(Q$3*(1-'5b.TriRandNumbers'!Q344)))</f>
        <v>8.3071036017937026</v>
      </c>
      <c r="R350" s="32">
        <f>IF('5b.TriRandNumbers'!R344&lt;=R$1,R$4+SQRT(R$2*'5b.TriRandNumbers'!R344),R$6-SQRT(R$3*(1-'5b.TriRandNumbers'!R344)))</f>
        <v>12.576908878876988</v>
      </c>
      <c r="S350" s="31">
        <f>IF('5b.TriRandNumbers'!S344&lt;=S$1,S$4+SQRT(S$2*'5b.TriRandNumbers'!S344),S$6-SQRT(S$3*(1-'5b.TriRandNumbers'!S344)))</f>
        <v>7.2308834772600346</v>
      </c>
      <c r="T350" s="36">
        <f>IF('5b.TriRandNumbers'!T344&lt;=T$1,T$4+SQRT(T$2*'5b.TriRandNumbers'!T344),T$6-SQRT(T$3*(1-'5b.TriRandNumbers'!T344)))</f>
        <v>7.2742859476081865</v>
      </c>
      <c r="U350" s="35">
        <f>IF('5b.TriRandNumbers'!U344&lt;=U$1,U$4+SQRT(U$2*'5b.TriRandNumbers'!U344),U$6-SQRT(U$3*(1-'5b.TriRandNumbers'!U344)))</f>
        <v>10.701270608703933</v>
      </c>
      <c r="V350" s="34">
        <f>IF('5b.TriRandNumbers'!V344&lt;=V$1,V$4+SQRT(V$2*'5b.TriRandNumbers'!V344),V$6-SQRT(V$3*(1-'5b.TriRandNumbers'!V344)))</f>
        <v>9.6948635548251687</v>
      </c>
      <c r="W350" s="33">
        <f>IF('5b.TriRandNumbers'!W344&lt;=W$1,W$4+SQRT(W$2*'5b.TriRandNumbers'!W344),W$6-SQRT(W$3*(1-'5b.TriRandNumbers'!W344)))</f>
        <v>14.204867744419847</v>
      </c>
      <c r="X350" s="32">
        <f>IF('5b.TriRandNumbers'!X344&lt;=X$1,X$4+SQRT(X$2*'5b.TriRandNumbers'!X344),X$6-SQRT(X$3*(1-'5b.TriRandNumbers'!X344)))</f>
        <v>7.950309781110426</v>
      </c>
      <c r="Y350" s="31">
        <f>IF('5b.TriRandNumbers'!Y344&lt;=Y$1,Y$4+SQRT(Y$2*'5b.TriRandNumbers'!Y344),Y$6-SQRT(Y$3*(1-'5b.TriRandNumbers'!Y344)))</f>
        <v>12.63458725733674</v>
      </c>
    </row>
    <row r="351" spans="2:25" hidden="1" x14ac:dyDescent="0.25">
      <c r="B351" s="36">
        <f>IF('5b.TriRandNumbers'!B345&lt;=B$1,B$4+SQRT(B$2*'5b.TriRandNumbers'!B345),B$6-SQRT(B$3*(1-'5b.TriRandNumbers'!B345)))</f>
        <v>4.6879545630720312</v>
      </c>
      <c r="C351" s="35">
        <f>IF('5b.TriRandNumbers'!C345&lt;=C$1,C$4+SQRT(C$2*'5b.TriRandNumbers'!C345),C$6-SQRT(C$3*(1-'5b.TriRandNumbers'!C345)))</f>
        <v>2.6049196216129444</v>
      </c>
      <c r="D351" s="34">
        <f>IF('5b.TriRandNumbers'!D345&lt;=D$1,D$4+SQRT(D$2*'5b.TriRandNumbers'!D345),D$6-SQRT(D$3*(1-'5b.TriRandNumbers'!D345)))</f>
        <v>6.4575073593393091</v>
      </c>
      <c r="E351" s="33">
        <f>IF('5b.TriRandNumbers'!E345&lt;=E$1,E$4+SQRT(E$2*'5b.TriRandNumbers'!E345),E$6-SQRT(E$3*(1-'5b.TriRandNumbers'!E345)))</f>
        <v>3.943912992703309</v>
      </c>
      <c r="F351" s="32">
        <f>IF('5b.TriRandNumbers'!F345&lt;=F$1,F$4+SQRT(F$2*'5b.TriRandNumbers'!F345),F$6-SQRT(F$3*(1-'5b.TriRandNumbers'!F345)))</f>
        <v>3.5041506340615207</v>
      </c>
      <c r="G351" s="31">
        <f>IF('5b.TriRandNumbers'!G345&lt;=G$1,G$4+SQRT(G$2*'5b.TriRandNumbers'!G345),G$6-SQRT(G$3*(1-'5b.TriRandNumbers'!G345)))</f>
        <v>4.2204633916402248</v>
      </c>
      <c r="H351" s="36">
        <f>IF('5b.TriRandNumbers'!H345&lt;=H$1,H$4+SQRT(H$2*'5b.TriRandNumbers'!H345),H$6-SQRT(H$3*(1-'5b.TriRandNumbers'!H345)))</f>
        <v>17.376355504810888</v>
      </c>
      <c r="I351" s="35">
        <f>IF('5b.TriRandNumbers'!I345&lt;=I$1,I$4+SQRT(I$2*'5b.TriRandNumbers'!I345),I$6-SQRT(I$3*(1-'5b.TriRandNumbers'!I345)))</f>
        <v>9.7876633815023908</v>
      </c>
      <c r="J351" s="34">
        <f>IF('5b.TriRandNumbers'!J345&lt;=J$1,J$4+SQRT(J$2*'5b.TriRandNumbers'!J345),J$6-SQRT(J$3*(1-'5b.TriRandNumbers'!J345)))</f>
        <v>14.482033814948839</v>
      </c>
      <c r="K351" s="33">
        <f>IF('5b.TriRandNumbers'!K345&lt;=K$1,K$4+SQRT(K$2*'5b.TriRandNumbers'!K345),K$6-SQRT(K$3*(1-'5b.TriRandNumbers'!K345)))</f>
        <v>15.063527096118204</v>
      </c>
      <c r="L351" s="32">
        <f>IF('5b.TriRandNumbers'!L345&lt;=L$1,L$4+SQRT(L$2*'5b.TriRandNumbers'!L345),L$6-SQRT(L$3*(1-'5b.TriRandNumbers'!L345)))</f>
        <v>12.422041743295381</v>
      </c>
      <c r="M351" s="31">
        <f>IF('5b.TriRandNumbers'!M345&lt;=M$1,M$4+SQRT(M$2*'5b.TriRandNumbers'!M345),M$6-SQRT(M$3*(1-'5b.TriRandNumbers'!M345)))</f>
        <v>10.911721943632662</v>
      </c>
      <c r="N351" s="36">
        <f>IF('5b.TriRandNumbers'!N345&lt;=N$1,N$4+SQRT(N$2*'5b.TriRandNumbers'!N345),N$6-SQRT(N$3*(1-'5b.TriRandNumbers'!N345)))</f>
        <v>11.762881903293813</v>
      </c>
      <c r="O351" s="35">
        <f>IF('5b.TriRandNumbers'!O345&lt;=O$1,O$4+SQRT(O$2*'5b.TriRandNumbers'!O345),O$6-SQRT(O$3*(1-'5b.TriRandNumbers'!O345)))</f>
        <v>12.855609654338265</v>
      </c>
      <c r="P351" s="34">
        <f>IF('5b.TriRandNumbers'!P345&lt;=P$1,P$4+SQRT(P$2*'5b.TriRandNumbers'!P345),P$6-SQRT(P$3*(1-'5b.TriRandNumbers'!P345)))</f>
        <v>7.9811896080620413</v>
      </c>
      <c r="Q351" s="33">
        <f>IF('5b.TriRandNumbers'!Q345&lt;=Q$1,Q$4+SQRT(Q$2*'5b.TriRandNumbers'!Q345),Q$6-SQRT(Q$3*(1-'5b.TriRandNumbers'!Q345)))</f>
        <v>14.558335626720481</v>
      </c>
      <c r="R351" s="32">
        <f>IF('5b.TriRandNumbers'!R345&lt;=R$1,R$4+SQRT(R$2*'5b.TriRandNumbers'!R345),R$6-SQRT(R$3*(1-'5b.TriRandNumbers'!R345)))</f>
        <v>8.5767453213462232</v>
      </c>
      <c r="S351" s="31">
        <f>IF('5b.TriRandNumbers'!S345&lt;=S$1,S$4+SQRT(S$2*'5b.TriRandNumbers'!S345),S$6-SQRT(S$3*(1-'5b.TriRandNumbers'!S345)))</f>
        <v>10.439192853896801</v>
      </c>
      <c r="T351" s="36">
        <f>IF('5b.TriRandNumbers'!T345&lt;=T$1,T$4+SQRT(T$2*'5b.TriRandNumbers'!T345),T$6-SQRT(T$3*(1-'5b.TriRandNumbers'!T345)))</f>
        <v>14.448151105208845</v>
      </c>
      <c r="U351" s="35">
        <f>IF('5b.TriRandNumbers'!U345&lt;=U$1,U$4+SQRT(U$2*'5b.TriRandNumbers'!U345),U$6-SQRT(U$3*(1-'5b.TriRandNumbers'!U345)))</f>
        <v>10.912276761937537</v>
      </c>
      <c r="V351" s="34">
        <f>IF('5b.TriRandNumbers'!V345&lt;=V$1,V$4+SQRT(V$2*'5b.TriRandNumbers'!V345),V$6-SQRT(V$3*(1-'5b.TriRandNumbers'!V345)))</f>
        <v>12.536574954565177</v>
      </c>
      <c r="W351" s="33">
        <f>IF('5b.TriRandNumbers'!W345&lt;=W$1,W$4+SQRT(W$2*'5b.TriRandNumbers'!W345),W$6-SQRT(W$3*(1-'5b.TriRandNumbers'!W345)))</f>
        <v>8.5689184337431534</v>
      </c>
      <c r="X351" s="32">
        <f>IF('5b.TriRandNumbers'!X345&lt;=X$1,X$4+SQRT(X$2*'5b.TriRandNumbers'!X345),X$6-SQRT(X$3*(1-'5b.TriRandNumbers'!X345)))</f>
        <v>11.730416291198157</v>
      </c>
      <c r="Y351" s="31">
        <f>IF('5b.TriRandNumbers'!Y345&lt;=Y$1,Y$4+SQRT(Y$2*'5b.TriRandNumbers'!Y345),Y$6-SQRT(Y$3*(1-'5b.TriRandNumbers'!Y345)))</f>
        <v>9.8866909989280689</v>
      </c>
    </row>
    <row r="352" spans="2:25" hidden="1" x14ac:dyDescent="0.25">
      <c r="B352" s="36">
        <f>IF('5b.TriRandNumbers'!B346&lt;=B$1,B$4+SQRT(B$2*'5b.TriRandNumbers'!B346),B$6-SQRT(B$3*(1-'5b.TriRandNumbers'!B346)))</f>
        <v>4.0040342185324356</v>
      </c>
      <c r="C352" s="35">
        <f>IF('5b.TriRandNumbers'!C346&lt;=C$1,C$4+SQRT(C$2*'5b.TriRandNumbers'!C346),C$6-SQRT(C$3*(1-'5b.TriRandNumbers'!C346)))</f>
        <v>4.2359896429589154</v>
      </c>
      <c r="D352" s="34">
        <f>IF('5b.TriRandNumbers'!D346&lt;=D$1,D$4+SQRT(D$2*'5b.TriRandNumbers'!D346),D$6-SQRT(D$3*(1-'5b.TriRandNumbers'!D346)))</f>
        <v>6.1985066983326638</v>
      </c>
      <c r="E352" s="33">
        <f>IF('5b.TriRandNumbers'!E346&lt;=E$1,E$4+SQRT(E$2*'5b.TriRandNumbers'!E346),E$6-SQRT(E$3*(1-'5b.TriRandNumbers'!E346)))</f>
        <v>4.0319587067961651</v>
      </c>
      <c r="F352" s="32">
        <f>IF('5b.TriRandNumbers'!F346&lt;=F$1,F$4+SQRT(F$2*'5b.TriRandNumbers'!F346),F$6-SQRT(F$3*(1-'5b.TriRandNumbers'!F346)))</f>
        <v>3.5985047230350586</v>
      </c>
      <c r="G352" s="31">
        <f>IF('5b.TriRandNumbers'!G346&lt;=G$1,G$4+SQRT(G$2*'5b.TriRandNumbers'!G346),G$6-SQRT(G$3*(1-'5b.TriRandNumbers'!G346)))</f>
        <v>2.9878671504064265</v>
      </c>
      <c r="H352" s="36">
        <f>IF('5b.TriRandNumbers'!H346&lt;=H$1,H$4+SQRT(H$2*'5b.TriRandNumbers'!H346),H$6-SQRT(H$3*(1-'5b.TriRandNumbers'!H346)))</f>
        <v>11.394054296781302</v>
      </c>
      <c r="I352" s="35">
        <f>IF('5b.TriRandNumbers'!I346&lt;=I$1,I$4+SQRT(I$2*'5b.TriRandNumbers'!I346),I$6-SQRT(I$3*(1-'5b.TriRandNumbers'!I346)))</f>
        <v>10.881183348609465</v>
      </c>
      <c r="J352" s="34">
        <f>IF('5b.TriRandNumbers'!J346&lt;=J$1,J$4+SQRT(J$2*'5b.TriRandNumbers'!J346),J$6-SQRT(J$3*(1-'5b.TriRandNumbers'!J346)))</f>
        <v>9.045477332875647</v>
      </c>
      <c r="K352" s="33">
        <f>IF('5b.TriRandNumbers'!K346&lt;=K$1,K$4+SQRT(K$2*'5b.TriRandNumbers'!K346),K$6-SQRT(K$3*(1-'5b.TriRandNumbers'!K346)))</f>
        <v>6.351956422858188</v>
      </c>
      <c r="L352" s="32">
        <f>IF('5b.TriRandNumbers'!L346&lt;=L$1,L$4+SQRT(L$2*'5b.TriRandNumbers'!L346),L$6-SQRT(L$3*(1-'5b.TriRandNumbers'!L346)))</f>
        <v>15.43096517677057</v>
      </c>
      <c r="M352" s="31">
        <f>IF('5b.TriRandNumbers'!M346&lt;=M$1,M$4+SQRT(M$2*'5b.TriRandNumbers'!M346),M$6-SQRT(M$3*(1-'5b.TriRandNumbers'!M346)))</f>
        <v>16.733047797136614</v>
      </c>
      <c r="N352" s="36">
        <f>IF('5b.TriRandNumbers'!N346&lt;=N$1,N$4+SQRT(N$2*'5b.TriRandNumbers'!N346),N$6-SQRT(N$3*(1-'5b.TriRandNumbers'!N346)))</f>
        <v>10.426917879308785</v>
      </c>
      <c r="O352" s="35">
        <f>IF('5b.TriRandNumbers'!O346&lt;=O$1,O$4+SQRT(O$2*'5b.TriRandNumbers'!O346),O$6-SQRT(O$3*(1-'5b.TriRandNumbers'!O346)))</f>
        <v>17.793161068242025</v>
      </c>
      <c r="P352" s="34">
        <f>IF('5b.TriRandNumbers'!P346&lt;=P$1,P$4+SQRT(P$2*'5b.TriRandNumbers'!P346),P$6-SQRT(P$3*(1-'5b.TriRandNumbers'!P346)))</f>
        <v>6.8834126564887095</v>
      </c>
      <c r="Q352" s="33">
        <f>IF('5b.TriRandNumbers'!Q346&lt;=Q$1,Q$4+SQRT(Q$2*'5b.TriRandNumbers'!Q346),Q$6-SQRT(Q$3*(1-'5b.TriRandNumbers'!Q346)))</f>
        <v>8.6905800617382951</v>
      </c>
      <c r="R352" s="32">
        <f>IF('5b.TriRandNumbers'!R346&lt;=R$1,R$4+SQRT(R$2*'5b.TriRandNumbers'!R346),R$6-SQRT(R$3*(1-'5b.TriRandNumbers'!R346)))</f>
        <v>9.6015312454954849</v>
      </c>
      <c r="S352" s="31">
        <f>IF('5b.TriRandNumbers'!S346&lt;=S$1,S$4+SQRT(S$2*'5b.TriRandNumbers'!S346),S$6-SQRT(S$3*(1-'5b.TriRandNumbers'!S346)))</f>
        <v>15.224159657604293</v>
      </c>
      <c r="T352" s="36">
        <f>IF('5b.TriRandNumbers'!T346&lt;=T$1,T$4+SQRT(T$2*'5b.TriRandNumbers'!T346),T$6-SQRT(T$3*(1-'5b.TriRandNumbers'!T346)))</f>
        <v>12.594897950708567</v>
      </c>
      <c r="U352" s="35">
        <f>IF('5b.TriRandNumbers'!U346&lt;=U$1,U$4+SQRT(U$2*'5b.TriRandNumbers'!U346),U$6-SQRT(U$3*(1-'5b.TriRandNumbers'!U346)))</f>
        <v>14.168765005872286</v>
      </c>
      <c r="V352" s="34">
        <f>IF('5b.TriRandNumbers'!V346&lt;=V$1,V$4+SQRT(V$2*'5b.TriRandNumbers'!V346),V$6-SQRT(V$3*(1-'5b.TriRandNumbers'!V346)))</f>
        <v>10.611375010724579</v>
      </c>
      <c r="W352" s="33">
        <f>IF('5b.TriRandNumbers'!W346&lt;=W$1,W$4+SQRT(W$2*'5b.TriRandNumbers'!W346),W$6-SQRT(W$3*(1-'5b.TriRandNumbers'!W346)))</f>
        <v>14.395209110202627</v>
      </c>
      <c r="X352" s="32">
        <f>IF('5b.TriRandNumbers'!X346&lt;=X$1,X$4+SQRT(X$2*'5b.TriRandNumbers'!X346),X$6-SQRT(X$3*(1-'5b.TriRandNumbers'!X346)))</f>
        <v>7.2252841690342375</v>
      </c>
      <c r="Y352" s="31">
        <f>IF('5b.TriRandNumbers'!Y346&lt;=Y$1,Y$4+SQRT(Y$2*'5b.TriRandNumbers'!Y346),Y$6-SQRT(Y$3*(1-'5b.TriRandNumbers'!Y346)))</f>
        <v>12.771118875041424</v>
      </c>
    </row>
    <row r="353" spans="2:25" hidden="1" x14ac:dyDescent="0.25">
      <c r="B353" s="36">
        <f>IF('5b.TriRandNumbers'!B347&lt;=B$1,B$4+SQRT(B$2*'5b.TriRandNumbers'!B347),B$6-SQRT(B$3*(1-'5b.TriRandNumbers'!B347)))</f>
        <v>3.5975958878162437</v>
      </c>
      <c r="C353" s="35">
        <f>IF('5b.TriRandNumbers'!C347&lt;=C$1,C$4+SQRT(C$2*'5b.TriRandNumbers'!C347),C$6-SQRT(C$3*(1-'5b.TriRandNumbers'!C347)))</f>
        <v>2.87688715867914</v>
      </c>
      <c r="D353" s="34">
        <f>IF('5b.TriRandNumbers'!D347&lt;=D$1,D$4+SQRT(D$2*'5b.TriRandNumbers'!D347),D$6-SQRT(D$3*(1-'5b.TriRandNumbers'!D347)))</f>
        <v>6.1989506996720252</v>
      </c>
      <c r="E353" s="33">
        <f>IF('5b.TriRandNumbers'!E347&lt;=E$1,E$4+SQRT(E$2*'5b.TriRandNumbers'!E347),E$6-SQRT(E$3*(1-'5b.TriRandNumbers'!E347)))</f>
        <v>4.3773447346444394</v>
      </c>
      <c r="F353" s="32">
        <f>IF('5b.TriRandNumbers'!F347&lt;=F$1,F$4+SQRT(F$2*'5b.TriRandNumbers'!F347),F$6-SQRT(F$3*(1-'5b.TriRandNumbers'!F347)))</f>
        <v>2.3688779133235207</v>
      </c>
      <c r="G353" s="31">
        <f>IF('5b.TriRandNumbers'!G347&lt;=G$1,G$4+SQRT(G$2*'5b.TriRandNumbers'!G347),G$6-SQRT(G$3*(1-'5b.TriRandNumbers'!G347)))</f>
        <v>2.7428937198678711</v>
      </c>
      <c r="H353" s="36">
        <f>IF('5b.TriRandNumbers'!H347&lt;=H$1,H$4+SQRT(H$2*'5b.TriRandNumbers'!H347),H$6-SQRT(H$3*(1-'5b.TriRandNumbers'!H347)))</f>
        <v>6.2581807977092661</v>
      </c>
      <c r="I353" s="35">
        <f>IF('5b.TriRandNumbers'!I347&lt;=I$1,I$4+SQRT(I$2*'5b.TriRandNumbers'!I347),I$6-SQRT(I$3*(1-'5b.TriRandNumbers'!I347)))</f>
        <v>9.2770599158987537</v>
      </c>
      <c r="J353" s="34">
        <f>IF('5b.TriRandNumbers'!J347&lt;=J$1,J$4+SQRT(J$2*'5b.TriRandNumbers'!J347),J$6-SQRT(J$3*(1-'5b.TriRandNumbers'!J347)))</f>
        <v>17.258109759635829</v>
      </c>
      <c r="K353" s="33">
        <f>IF('5b.TriRandNumbers'!K347&lt;=K$1,K$4+SQRT(K$2*'5b.TriRandNumbers'!K347),K$6-SQRT(K$3*(1-'5b.TriRandNumbers'!K347)))</f>
        <v>14.319407063974637</v>
      </c>
      <c r="L353" s="32">
        <f>IF('5b.TriRandNumbers'!L347&lt;=L$1,L$4+SQRT(L$2*'5b.TriRandNumbers'!L347),L$6-SQRT(L$3*(1-'5b.TriRandNumbers'!L347)))</f>
        <v>9.885544643001424</v>
      </c>
      <c r="M353" s="31">
        <f>IF('5b.TriRandNumbers'!M347&lt;=M$1,M$4+SQRT(M$2*'5b.TriRandNumbers'!M347),M$6-SQRT(M$3*(1-'5b.TriRandNumbers'!M347)))</f>
        <v>10.024144028868607</v>
      </c>
      <c r="N353" s="36">
        <f>IF('5b.TriRandNumbers'!N347&lt;=N$1,N$4+SQRT(N$2*'5b.TriRandNumbers'!N347),N$6-SQRT(N$3*(1-'5b.TriRandNumbers'!N347)))</f>
        <v>15.145001221929174</v>
      </c>
      <c r="O353" s="35">
        <f>IF('5b.TriRandNumbers'!O347&lt;=O$1,O$4+SQRT(O$2*'5b.TriRandNumbers'!O347),O$6-SQRT(O$3*(1-'5b.TriRandNumbers'!O347)))</f>
        <v>10.198538764532499</v>
      </c>
      <c r="P353" s="34">
        <f>IF('5b.TriRandNumbers'!P347&lt;=P$1,P$4+SQRT(P$2*'5b.TriRandNumbers'!P347),P$6-SQRT(P$3*(1-'5b.TriRandNumbers'!P347)))</f>
        <v>15.207775548499969</v>
      </c>
      <c r="Q353" s="33">
        <f>IF('5b.TriRandNumbers'!Q347&lt;=Q$1,Q$4+SQRT(Q$2*'5b.TriRandNumbers'!Q347),Q$6-SQRT(Q$3*(1-'5b.TriRandNumbers'!Q347)))</f>
        <v>10.988082255520613</v>
      </c>
      <c r="R353" s="32">
        <f>IF('5b.TriRandNumbers'!R347&lt;=R$1,R$4+SQRT(R$2*'5b.TriRandNumbers'!R347),R$6-SQRT(R$3*(1-'5b.TriRandNumbers'!R347)))</f>
        <v>10.565530295943548</v>
      </c>
      <c r="S353" s="31">
        <f>IF('5b.TriRandNumbers'!S347&lt;=S$1,S$4+SQRT(S$2*'5b.TriRandNumbers'!S347),S$6-SQRT(S$3*(1-'5b.TriRandNumbers'!S347)))</f>
        <v>6.6044864281266662</v>
      </c>
      <c r="T353" s="36">
        <f>IF('5b.TriRandNumbers'!T347&lt;=T$1,T$4+SQRT(T$2*'5b.TriRandNumbers'!T347),T$6-SQRT(T$3*(1-'5b.TriRandNumbers'!T347)))</f>
        <v>14.824276953670626</v>
      </c>
      <c r="U353" s="35">
        <f>IF('5b.TriRandNumbers'!U347&lt;=U$1,U$4+SQRT(U$2*'5b.TriRandNumbers'!U347),U$6-SQRT(U$3*(1-'5b.TriRandNumbers'!U347)))</f>
        <v>10.103997188913747</v>
      </c>
      <c r="V353" s="34">
        <f>IF('5b.TriRandNumbers'!V347&lt;=V$1,V$4+SQRT(V$2*'5b.TriRandNumbers'!V347),V$6-SQRT(V$3*(1-'5b.TriRandNumbers'!V347)))</f>
        <v>9.5718203705225164</v>
      </c>
      <c r="W353" s="33">
        <f>IF('5b.TriRandNumbers'!W347&lt;=W$1,W$4+SQRT(W$2*'5b.TriRandNumbers'!W347),W$6-SQRT(W$3*(1-'5b.TriRandNumbers'!W347)))</f>
        <v>18.249087173887375</v>
      </c>
      <c r="X353" s="32">
        <f>IF('5b.TriRandNumbers'!X347&lt;=X$1,X$4+SQRT(X$2*'5b.TriRandNumbers'!X347),X$6-SQRT(X$3*(1-'5b.TriRandNumbers'!X347)))</f>
        <v>10.49415687550179</v>
      </c>
      <c r="Y353" s="31">
        <f>IF('5b.TriRandNumbers'!Y347&lt;=Y$1,Y$4+SQRT(Y$2*'5b.TriRandNumbers'!Y347),Y$6-SQRT(Y$3*(1-'5b.TriRandNumbers'!Y347)))</f>
        <v>9.225963166881451</v>
      </c>
    </row>
    <row r="354" spans="2:25" hidden="1" x14ac:dyDescent="0.25">
      <c r="B354" s="36">
        <f>IF('5b.TriRandNumbers'!B348&lt;=B$1,B$4+SQRT(B$2*'5b.TriRandNumbers'!B348),B$6-SQRT(B$3*(1-'5b.TriRandNumbers'!B348)))</f>
        <v>4.2035894373713738</v>
      </c>
      <c r="C354" s="35">
        <f>IF('5b.TriRandNumbers'!C348&lt;=C$1,C$4+SQRT(C$2*'5b.TriRandNumbers'!C348),C$6-SQRT(C$3*(1-'5b.TriRandNumbers'!C348)))</f>
        <v>2.9513618190985129</v>
      </c>
      <c r="D354" s="34">
        <f>IF('5b.TriRandNumbers'!D348&lt;=D$1,D$4+SQRT(D$2*'5b.TriRandNumbers'!D348),D$6-SQRT(D$3*(1-'5b.TriRandNumbers'!D348)))</f>
        <v>6.8090349571817672</v>
      </c>
      <c r="E354" s="33">
        <f>IF('5b.TriRandNumbers'!E348&lt;=E$1,E$4+SQRT(E$2*'5b.TriRandNumbers'!E348),E$6-SQRT(E$3*(1-'5b.TriRandNumbers'!E348)))</f>
        <v>3.4932850222593825</v>
      </c>
      <c r="F354" s="32">
        <f>IF('5b.TriRandNumbers'!F348&lt;=F$1,F$4+SQRT(F$2*'5b.TriRandNumbers'!F348),F$6-SQRT(F$3*(1-'5b.TriRandNumbers'!F348)))</f>
        <v>1.0302076430874936</v>
      </c>
      <c r="G354" s="31">
        <f>IF('5b.TriRandNumbers'!G348&lt;=G$1,G$4+SQRT(G$2*'5b.TriRandNumbers'!G348),G$6-SQRT(G$3*(1-'5b.TriRandNumbers'!G348)))</f>
        <v>2.3676758488424161</v>
      </c>
      <c r="H354" s="36">
        <f>IF('5b.TriRandNumbers'!H348&lt;=H$1,H$4+SQRT(H$2*'5b.TriRandNumbers'!H348),H$6-SQRT(H$3*(1-'5b.TriRandNumbers'!H348)))</f>
        <v>16.818139027367831</v>
      </c>
      <c r="I354" s="35">
        <f>IF('5b.TriRandNumbers'!I348&lt;=I$1,I$4+SQRT(I$2*'5b.TriRandNumbers'!I348),I$6-SQRT(I$3*(1-'5b.TriRandNumbers'!I348)))</f>
        <v>11.898051702785482</v>
      </c>
      <c r="J354" s="34">
        <f>IF('5b.TriRandNumbers'!J348&lt;=J$1,J$4+SQRT(J$2*'5b.TriRandNumbers'!J348),J$6-SQRT(J$3*(1-'5b.TriRandNumbers'!J348)))</f>
        <v>9.2342699329464679</v>
      </c>
      <c r="K354" s="33">
        <f>IF('5b.TriRandNumbers'!K348&lt;=K$1,K$4+SQRT(K$2*'5b.TriRandNumbers'!K348),K$6-SQRT(K$3*(1-'5b.TriRandNumbers'!K348)))</f>
        <v>6.0296391517048118</v>
      </c>
      <c r="L354" s="32">
        <f>IF('5b.TriRandNumbers'!L348&lt;=L$1,L$4+SQRT(L$2*'5b.TriRandNumbers'!L348),L$6-SQRT(L$3*(1-'5b.TriRandNumbers'!L348)))</f>
        <v>10.161676518496968</v>
      </c>
      <c r="M354" s="31">
        <f>IF('5b.TriRandNumbers'!M348&lt;=M$1,M$4+SQRT(M$2*'5b.TriRandNumbers'!M348),M$6-SQRT(M$3*(1-'5b.TriRandNumbers'!M348)))</f>
        <v>8.4353230721398607</v>
      </c>
      <c r="N354" s="36">
        <f>IF('5b.TriRandNumbers'!N348&lt;=N$1,N$4+SQRT(N$2*'5b.TriRandNumbers'!N348),N$6-SQRT(N$3*(1-'5b.TriRandNumbers'!N348)))</f>
        <v>10.277526848919786</v>
      </c>
      <c r="O354" s="35">
        <f>IF('5b.TriRandNumbers'!O348&lt;=O$1,O$4+SQRT(O$2*'5b.TriRandNumbers'!O348),O$6-SQRT(O$3*(1-'5b.TriRandNumbers'!O348)))</f>
        <v>9.5305248123254067</v>
      </c>
      <c r="P354" s="34">
        <f>IF('5b.TriRandNumbers'!P348&lt;=P$1,P$4+SQRT(P$2*'5b.TriRandNumbers'!P348),P$6-SQRT(P$3*(1-'5b.TriRandNumbers'!P348)))</f>
        <v>11.385874799146958</v>
      </c>
      <c r="Q354" s="33">
        <f>IF('5b.TriRandNumbers'!Q348&lt;=Q$1,Q$4+SQRT(Q$2*'5b.TriRandNumbers'!Q348),Q$6-SQRT(Q$3*(1-'5b.TriRandNumbers'!Q348)))</f>
        <v>10.845188095270538</v>
      </c>
      <c r="R354" s="32">
        <f>IF('5b.TriRandNumbers'!R348&lt;=R$1,R$4+SQRT(R$2*'5b.TriRandNumbers'!R348),R$6-SQRT(R$3*(1-'5b.TriRandNumbers'!R348)))</f>
        <v>9.3948348298287296</v>
      </c>
      <c r="S354" s="31">
        <f>IF('5b.TriRandNumbers'!S348&lt;=S$1,S$4+SQRT(S$2*'5b.TriRandNumbers'!S348),S$6-SQRT(S$3*(1-'5b.TriRandNumbers'!S348)))</f>
        <v>11.564908228683004</v>
      </c>
      <c r="T354" s="36">
        <f>IF('5b.TriRandNumbers'!T348&lt;=T$1,T$4+SQRT(T$2*'5b.TriRandNumbers'!T348),T$6-SQRT(T$3*(1-'5b.TriRandNumbers'!T348)))</f>
        <v>13.22146026086412</v>
      </c>
      <c r="U354" s="35">
        <f>IF('5b.TriRandNumbers'!U348&lt;=U$1,U$4+SQRT(U$2*'5b.TriRandNumbers'!U348),U$6-SQRT(U$3*(1-'5b.TriRandNumbers'!U348)))</f>
        <v>14.340196870376285</v>
      </c>
      <c r="V354" s="34">
        <f>IF('5b.TriRandNumbers'!V348&lt;=V$1,V$4+SQRT(V$2*'5b.TriRandNumbers'!V348),V$6-SQRT(V$3*(1-'5b.TriRandNumbers'!V348)))</f>
        <v>13.544115282079893</v>
      </c>
      <c r="W354" s="33">
        <f>IF('5b.TriRandNumbers'!W348&lt;=W$1,W$4+SQRT(W$2*'5b.TriRandNumbers'!W348),W$6-SQRT(W$3*(1-'5b.TriRandNumbers'!W348)))</f>
        <v>7.5799969545608761</v>
      </c>
      <c r="X354" s="32">
        <f>IF('5b.TriRandNumbers'!X348&lt;=X$1,X$4+SQRT(X$2*'5b.TriRandNumbers'!X348),X$6-SQRT(X$3*(1-'5b.TriRandNumbers'!X348)))</f>
        <v>10.390090080577069</v>
      </c>
      <c r="Y354" s="31">
        <f>IF('5b.TriRandNumbers'!Y348&lt;=Y$1,Y$4+SQRT(Y$2*'5b.TriRandNumbers'!Y348),Y$6-SQRT(Y$3*(1-'5b.TriRandNumbers'!Y348)))</f>
        <v>13.202292719360173</v>
      </c>
    </row>
    <row r="355" spans="2:25" hidden="1" x14ac:dyDescent="0.25">
      <c r="B355" s="36">
        <f>IF('5b.TriRandNumbers'!B349&lt;=B$1,B$4+SQRT(B$2*'5b.TriRandNumbers'!B349),B$6-SQRT(B$3*(1-'5b.TriRandNumbers'!B349)))</f>
        <v>4.1966871420780052</v>
      </c>
      <c r="C355" s="35">
        <f>IF('5b.TriRandNumbers'!C349&lt;=C$1,C$4+SQRT(C$2*'5b.TriRandNumbers'!C349),C$6-SQRT(C$3*(1-'5b.TriRandNumbers'!C349)))</f>
        <v>1.6902644949886487</v>
      </c>
      <c r="D355" s="34">
        <f>IF('5b.TriRandNumbers'!D349&lt;=D$1,D$4+SQRT(D$2*'5b.TriRandNumbers'!D349),D$6-SQRT(D$3*(1-'5b.TriRandNumbers'!D349)))</f>
        <v>5.0821984889023799</v>
      </c>
      <c r="E355" s="33">
        <f>IF('5b.TriRandNumbers'!E349&lt;=E$1,E$4+SQRT(E$2*'5b.TriRandNumbers'!E349),E$6-SQRT(E$3*(1-'5b.TriRandNumbers'!E349)))</f>
        <v>3.8420089471668937</v>
      </c>
      <c r="F355" s="32">
        <f>IF('5b.TriRandNumbers'!F349&lt;=F$1,F$4+SQRT(F$2*'5b.TriRandNumbers'!F349),F$6-SQRT(F$3*(1-'5b.TriRandNumbers'!F349)))</f>
        <v>2.6039459399271241</v>
      </c>
      <c r="G355" s="31">
        <f>IF('5b.TriRandNumbers'!G349&lt;=G$1,G$4+SQRT(G$2*'5b.TriRandNumbers'!G349),G$6-SQRT(G$3*(1-'5b.TriRandNumbers'!G349)))</f>
        <v>4.1888620821851328</v>
      </c>
      <c r="H355" s="36">
        <f>IF('5b.TriRandNumbers'!H349&lt;=H$1,H$4+SQRT(H$2*'5b.TriRandNumbers'!H349),H$6-SQRT(H$3*(1-'5b.TriRandNumbers'!H349)))</f>
        <v>8.080503415244003</v>
      </c>
      <c r="I355" s="35">
        <f>IF('5b.TriRandNumbers'!I349&lt;=I$1,I$4+SQRT(I$2*'5b.TriRandNumbers'!I349),I$6-SQRT(I$3*(1-'5b.TriRandNumbers'!I349)))</f>
        <v>17.687809154881393</v>
      </c>
      <c r="J355" s="34">
        <f>IF('5b.TriRandNumbers'!J349&lt;=J$1,J$4+SQRT(J$2*'5b.TriRandNumbers'!J349),J$6-SQRT(J$3*(1-'5b.TriRandNumbers'!J349)))</f>
        <v>14.747520824804825</v>
      </c>
      <c r="K355" s="33">
        <f>IF('5b.TriRandNumbers'!K349&lt;=K$1,K$4+SQRT(K$2*'5b.TriRandNumbers'!K349),K$6-SQRT(K$3*(1-'5b.TriRandNumbers'!K349)))</f>
        <v>12.756032427772116</v>
      </c>
      <c r="L355" s="32">
        <f>IF('5b.TriRandNumbers'!L349&lt;=L$1,L$4+SQRT(L$2*'5b.TriRandNumbers'!L349),L$6-SQRT(L$3*(1-'5b.TriRandNumbers'!L349)))</f>
        <v>9.05506800181508</v>
      </c>
      <c r="M355" s="31">
        <f>IF('5b.TriRandNumbers'!M349&lt;=M$1,M$4+SQRT(M$2*'5b.TriRandNumbers'!M349),M$6-SQRT(M$3*(1-'5b.TriRandNumbers'!M349)))</f>
        <v>10.491383925436418</v>
      </c>
      <c r="N355" s="36">
        <f>IF('5b.TriRandNumbers'!N349&lt;=N$1,N$4+SQRT(N$2*'5b.TriRandNumbers'!N349),N$6-SQRT(N$3*(1-'5b.TriRandNumbers'!N349)))</f>
        <v>18.77971799815105</v>
      </c>
      <c r="O355" s="35">
        <f>IF('5b.TriRandNumbers'!O349&lt;=O$1,O$4+SQRT(O$2*'5b.TriRandNumbers'!O349),O$6-SQRT(O$3*(1-'5b.TriRandNumbers'!O349)))</f>
        <v>16.659171110117974</v>
      </c>
      <c r="P355" s="34">
        <f>IF('5b.TriRandNumbers'!P349&lt;=P$1,P$4+SQRT(P$2*'5b.TriRandNumbers'!P349),P$6-SQRT(P$3*(1-'5b.TriRandNumbers'!P349)))</f>
        <v>18.098301540032779</v>
      </c>
      <c r="Q355" s="33">
        <f>IF('5b.TriRandNumbers'!Q349&lt;=Q$1,Q$4+SQRT(Q$2*'5b.TriRandNumbers'!Q349),Q$6-SQRT(Q$3*(1-'5b.TriRandNumbers'!Q349)))</f>
        <v>16.719650189823586</v>
      </c>
      <c r="R355" s="32">
        <f>IF('5b.TriRandNumbers'!R349&lt;=R$1,R$4+SQRT(R$2*'5b.TriRandNumbers'!R349),R$6-SQRT(R$3*(1-'5b.TriRandNumbers'!R349)))</f>
        <v>8.5177760564261114</v>
      </c>
      <c r="S355" s="31">
        <f>IF('5b.TriRandNumbers'!S349&lt;=S$1,S$4+SQRT(S$2*'5b.TriRandNumbers'!S349),S$6-SQRT(S$3*(1-'5b.TriRandNumbers'!S349)))</f>
        <v>9.3517203372918551</v>
      </c>
      <c r="T355" s="36">
        <f>IF('5b.TriRandNumbers'!T349&lt;=T$1,T$4+SQRT(T$2*'5b.TriRandNumbers'!T349),T$6-SQRT(T$3*(1-'5b.TriRandNumbers'!T349)))</f>
        <v>14.058231939813076</v>
      </c>
      <c r="U355" s="35">
        <f>IF('5b.TriRandNumbers'!U349&lt;=U$1,U$4+SQRT(U$2*'5b.TriRandNumbers'!U349),U$6-SQRT(U$3*(1-'5b.TriRandNumbers'!U349)))</f>
        <v>7.9347937250983493</v>
      </c>
      <c r="V355" s="34">
        <f>IF('5b.TriRandNumbers'!V349&lt;=V$1,V$4+SQRT(V$2*'5b.TriRandNumbers'!V349),V$6-SQRT(V$3*(1-'5b.TriRandNumbers'!V349)))</f>
        <v>16.271870235310427</v>
      </c>
      <c r="W355" s="33">
        <f>IF('5b.TriRandNumbers'!W349&lt;=W$1,W$4+SQRT(W$2*'5b.TriRandNumbers'!W349),W$6-SQRT(W$3*(1-'5b.TriRandNumbers'!W349)))</f>
        <v>10.62742174448201</v>
      </c>
      <c r="X355" s="32">
        <f>IF('5b.TriRandNumbers'!X349&lt;=X$1,X$4+SQRT(X$2*'5b.TriRandNumbers'!X349),X$6-SQRT(X$3*(1-'5b.TriRandNumbers'!X349)))</f>
        <v>8.1766943506056133</v>
      </c>
      <c r="Y355" s="31">
        <f>IF('5b.TriRandNumbers'!Y349&lt;=Y$1,Y$4+SQRT(Y$2*'5b.TriRandNumbers'!Y349),Y$6-SQRT(Y$3*(1-'5b.TriRandNumbers'!Y349)))</f>
        <v>11.746792880903735</v>
      </c>
    </row>
    <row r="356" spans="2:25" hidden="1" x14ac:dyDescent="0.25">
      <c r="B356" s="36">
        <f>IF('5b.TriRandNumbers'!B350&lt;=B$1,B$4+SQRT(B$2*'5b.TriRandNumbers'!B350),B$6-SQRT(B$3*(1-'5b.TriRandNumbers'!B350)))</f>
        <v>5.1653558422542902</v>
      </c>
      <c r="C356" s="35">
        <f>IF('5b.TriRandNumbers'!C350&lt;=C$1,C$4+SQRT(C$2*'5b.TriRandNumbers'!C350),C$6-SQRT(C$3*(1-'5b.TriRandNumbers'!C350)))</f>
        <v>1.6846239040626683</v>
      </c>
      <c r="D356" s="34">
        <f>IF('5b.TriRandNumbers'!D350&lt;=D$1,D$4+SQRT(D$2*'5b.TriRandNumbers'!D350),D$6-SQRT(D$3*(1-'5b.TriRandNumbers'!D350)))</f>
        <v>6.1204752757668706</v>
      </c>
      <c r="E356" s="33">
        <f>IF('5b.TriRandNumbers'!E350&lt;=E$1,E$4+SQRT(E$2*'5b.TriRandNumbers'!E350),E$6-SQRT(E$3*(1-'5b.TriRandNumbers'!E350)))</f>
        <v>4.2827141025576552</v>
      </c>
      <c r="F356" s="32">
        <f>IF('5b.TriRandNumbers'!F350&lt;=F$1,F$4+SQRT(F$2*'5b.TriRandNumbers'!F350),F$6-SQRT(F$3*(1-'5b.TriRandNumbers'!F350)))</f>
        <v>3.0217083644928895</v>
      </c>
      <c r="G356" s="31">
        <f>IF('5b.TriRandNumbers'!G350&lt;=G$1,G$4+SQRT(G$2*'5b.TriRandNumbers'!G350),G$6-SQRT(G$3*(1-'5b.TriRandNumbers'!G350)))</f>
        <v>2.6810614346506143</v>
      </c>
      <c r="H356" s="36">
        <f>IF('5b.TriRandNumbers'!H350&lt;=H$1,H$4+SQRT(H$2*'5b.TriRandNumbers'!H350),H$6-SQRT(H$3*(1-'5b.TriRandNumbers'!H350)))</f>
        <v>8.9318718754939788</v>
      </c>
      <c r="I356" s="35">
        <f>IF('5b.TriRandNumbers'!I350&lt;=I$1,I$4+SQRT(I$2*'5b.TriRandNumbers'!I350),I$6-SQRT(I$3*(1-'5b.TriRandNumbers'!I350)))</f>
        <v>9.6168750269576897</v>
      </c>
      <c r="J356" s="34">
        <f>IF('5b.TriRandNumbers'!J350&lt;=J$1,J$4+SQRT(J$2*'5b.TriRandNumbers'!J350),J$6-SQRT(J$3*(1-'5b.TriRandNumbers'!J350)))</f>
        <v>14.718567927931499</v>
      </c>
      <c r="K356" s="33">
        <f>IF('5b.TriRandNumbers'!K350&lt;=K$1,K$4+SQRT(K$2*'5b.TriRandNumbers'!K350),K$6-SQRT(K$3*(1-'5b.TriRandNumbers'!K350)))</f>
        <v>13.736961888018909</v>
      </c>
      <c r="L356" s="32">
        <f>IF('5b.TriRandNumbers'!L350&lt;=L$1,L$4+SQRT(L$2*'5b.TriRandNumbers'!L350),L$6-SQRT(L$3*(1-'5b.TriRandNumbers'!L350)))</f>
        <v>7.6999971325989804</v>
      </c>
      <c r="M356" s="31">
        <f>IF('5b.TriRandNumbers'!M350&lt;=M$1,M$4+SQRT(M$2*'5b.TriRandNumbers'!M350),M$6-SQRT(M$3*(1-'5b.TriRandNumbers'!M350)))</f>
        <v>13.53153324805638</v>
      </c>
      <c r="N356" s="36">
        <f>IF('5b.TriRandNumbers'!N350&lt;=N$1,N$4+SQRT(N$2*'5b.TriRandNumbers'!N350),N$6-SQRT(N$3*(1-'5b.TriRandNumbers'!N350)))</f>
        <v>11.000929699817203</v>
      </c>
      <c r="O356" s="35">
        <f>IF('5b.TriRandNumbers'!O350&lt;=O$1,O$4+SQRT(O$2*'5b.TriRandNumbers'!O350),O$6-SQRT(O$3*(1-'5b.TriRandNumbers'!O350)))</f>
        <v>7.7335969926756221</v>
      </c>
      <c r="P356" s="34">
        <f>IF('5b.TriRandNumbers'!P350&lt;=P$1,P$4+SQRT(P$2*'5b.TriRandNumbers'!P350),P$6-SQRT(P$3*(1-'5b.TriRandNumbers'!P350)))</f>
        <v>15.711491811307935</v>
      </c>
      <c r="Q356" s="33">
        <f>IF('5b.TriRandNumbers'!Q350&lt;=Q$1,Q$4+SQRT(Q$2*'5b.TriRandNumbers'!Q350),Q$6-SQRT(Q$3*(1-'5b.TriRandNumbers'!Q350)))</f>
        <v>9.0083380687752381</v>
      </c>
      <c r="R356" s="32">
        <f>IF('5b.TriRandNumbers'!R350&lt;=R$1,R$4+SQRT(R$2*'5b.TriRandNumbers'!R350),R$6-SQRT(R$3*(1-'5b.TriRandNumbers'!R350)))</f>
        <v>10.448647667711242</v>
      </c>
      <c r="S356" s="31">
        <f>IF('5b.TriRandNumbers'!S350&lt;=S$1,S$4+SQRT(S$2*'5b.TriRandNumbers'!S350),S$6-SQRT(S$3*(1-'5b.TriRandNumbers'!S350)))</f>
        <v>7.9044585443336839</v>
      </c>
      <c r="T356" s="36">
        <f>IF('5b.TriRandNumbers'!T350&lt;=T$1,T$4+SQRT(T$2*'5b.TriRandNumbers'!T350),T$6-SQRT(T$3*(1-'5b.TriRandNumbers'!T350)))</f>
        <v>8.950538945209999</v>
      </c>
      <c r="U356" s="35">
        <f>IF('5b.TriRandNumbers'!U350&lt;=U$1,U$4+SQRT(U$2*'5b.TriRandNumbers'!U350),U$6-SQRT(U$3*(1-'5b.TriRandNumbers'!U350)))</f>
        <v>13.71885107856825</v>
      </c>
      <c r="V356" s="34">
        <f>IF('5b.TriRandNumbers'!V350&lt;=V$1,V$4+SQRT(V$2*'5b.TriRandNumbers'!V350),V$6-SQRT(V$3*(1-'5b.TriRandNumbers'!V350)))</f>
        <v>11.51182709615307</v>
      </c>
      <c r="W356" s="33">
        <f>IF('5b.TriRandNumbers'!W350&lt;=W$1,W$4+SQRT(W$2*'5b.TriRandNumbers'!W350),W$6-SQRT(W$3*(1-'5b.TriRandNumbers'!W350)))</f>
        <v>10.305788143195466</v>
      </c>
      <c r="X356" s="32">
        <f>IF('5b.TriRandNumbers'!X350&lt;=X$1,X$4+SQRT(X$2*'5b.TriRandNumbers'!X350),X$6-SQRT(X$3*(1-'5b.TriRandNumbers'!X350)))</f>
        <v>8.984542323968892</v>
      </c>
      <c r="Y356" s="31">
        <f>IF('5b.TriRandNumbers'!Y350&lt;=Y$1,Y$4+SQRT(Y$2*'5b.TriRandNumbers'!Y350),Y$6-SQRT(Y$3*(1-'5b.TriRandNumbers'!Y350)))</f>
        <v>18.073820417525106</v>
      </c>
    </row>
    <row r="357" spans="2:25" hidden="1" x14ac:dyDescent="0.25">
      <c r="B357" s="36">
        <f>IF('5b.TriRandNumbers'!B351&lt;=B$1,B$4+SQRT(B$2*'5b.TriRandNumbers'!B351),B$6-SQRT(B$3*(1-'5b.TriRandNumbers'!B351)))</f>
        <v>4.1517478440348965</v>
      </c>
      <c r="C357" s="35">
        <f>IF('5b.TriRandNumbers'!C351&lt;=C$1,C$4+SQRT(C$2*'5b.TriRandNumbers'!C351),C$6-SQRT(C$3*(1-'5b.TriRandNumbers'!C351)))</f>
        <v>2.1922304023183887</v>
      </c>
      <c r="D357" s="34">
        <f>IF('5b.TriRandNumbers'!D351&lt;=D$1,D$4+SQRT(D$2*'5b.TriRandNumbers'!D351),D$6-SQRT(D$3*(1-'5b.TriRandNumbers'!D351)))</f>
        <v>5.2530054674914801</v>
      </c>
      <c r="E357" s="33">
        <f>IF('5b.TriRandNumbers'!E351&lt;=E$1,E$4+SQRT(E$2*'5b.TriRandNumbers'!E351),E$6-SQRT(E$3*(1-'5b.TriRandNumbers'!E351)))</f>
        <v>4.5601262461464716</v>
      </c>
      <c r="F357" s="32">
        <f>IF('5b.TriRandNumbers'!F351&lt;=F$1,F$4+SQRT(F$2*'5b.TriRandNumbers'!F351),F$6-SQRT(F$3*(1-'5b.TriRandNumbers'!F351)))</f>
        <v>2.3904298857928774</v>
      </c>
      <c r="G357" s="31">
        <f>IF('5b.TriRandNumbers'!G351&lt;=G$1,G$4+SQRT(G$2*'5b.TriRandNumbers'!G351),G$6-SQRT(G$3*(1-'5b.TriRandNumbers'!G351)))</f>
        <v>4.0910318894414912</v>
      </c>
      <c r="H357" s="36">
        <f>IF('5b.TriRandNumbers'!H351&lt;=H$1,H$4+SQRT(H$2*'5b.TriRandNumbers'!H351),H$6-SQRT(H$3*(1-'5b.TriRandNumbers'!H351)))</f>
        <v>7.6742549721457642</v>
      </c>
      <c r="I357" s="35">
        <f>IF('5b.TriRandNumbers'!I351&lt;=I$1,I$4+SQRT(I$2*'5b.TriRandNumbers'!I351),I$6-SQRT(I$3*(1-'5b.TriRandNumbers'!I351)))</f>
        <v>8.089416567255034</v>
      </c>
      <c r="J357" s="34">
        <f>IF('5b.TriRandNumbers'!J351&lt;=J$1,J$4+SQRT(J$2*'5b.TriRandNumbers'!J351),J$6-SQRT(J$3*(1-'5b.TriRandNumbers'!J351)))</f>
        <v>15.10983173982337</v>
      </c>
      <c r="K357" s="33">
        <f>IF('5b.TriRandNumbers'!K351&lt;=K$1,K$4+SQRT(K$2*'5b.TriRandNumbers'!K351),K$6-SQRT(K$3*(1-'5b.TriRandNumbers'!K351)))</f>
        <v>10.907890054465554</v>
      </c>
      <c r="L357" s="32">
        <f>IF('5b.TriRandNumbers'!L351&lt;=L$1,L$4+SQRT(L$2*'5b.TriRandNumbers'!L351),L$6-SQRT(L$3*(1-'5b.TriRandNumbers'!L351)))</f>
        <v>6.7258239043010368</v>
      </c>
      <c r="M357" s="31">
        <f>IF('5b.TriRandNumbers'!M351&lt;=M$1,M$4+SQRT(M$2*'5b.TriRandNumbers'!M351),M$6-SQRT(M$3*(1-'5b.TriRandNumbers'!M351)))</f>
        <v>18.532580835102422</v>
      </c>
      <c r="N357" s="36">
        <f>IF('5b.TriRandNumbers'!N351&lt;=N$1,N$4+SQRT(N$2*'5b.TriRandNumbers'!N351),N$6-SQRT(N$3*(1-'5b.TriRandNumbers'!N351)))</f>
        <v>8.8496964435431682</v>
      </c>
      <c r="O357" s="35">
        <f>IF('5b.TriRandNumbers'!O351&lt;=O$1,O$4+SQRT(O$2*'5b.TriRandNumbers'!O351),O$6-SQRT(O$3*(1-'5b.TriRandNumbers'!O351)))</f>
        <v>16.502832819457669</v>
      </c>
      <c r="P357" s="34">
        <f>IF('5b.TriRandNumbers'!P351&lt;=P$1,P$4+SQRT(P$2*'5b.TriRandNumbers'!P351),P$6-SQRT(P$3*(1-'5b.TriRandNumbers'!P351)))</f>
        <v>9.9439897758598725</v>
      </c>
      <c r="Q357" s="33">
        <f>IF('5b.TriRandNumbers'!Q351&lt;=Q$1,Q$4+SQRT(Q$2*'5b.TriRandNumbers'!Q351),Q$6-SQRT(Q$3*(1-'5b.TriRandNumbers'!Q351)))</f>
        <v>9.5518755480487805</v>
      </c>
      <c r="R357" s="32">
        <f>IF('5b.TriRandNumbers'!R351&lt;=R$1,R$4+SQRT(R$2*'5b.TriRandNumbers'!R351),R$6-SQRT(R$3*(1-'5b.TriRandNumbers'!R351)))</f>
        <v>7.8211440452304934</v>
      </c>
      <c r="S357" s="31">
        <f>IF('5b.TriRandNumbers'!S351&lt;=S$1,S$4+SQRT(S$2*'5b.TriRandNumbers'!S351),S$6-SQRT(S$3*(1-'5b.TriRandNumbers'!S351)))</f>
        <v>14.768755443695326</v>
      </c>
      <c r="T357" s="36">
        <f>IF('5b.TriRandNumbers'!T351&lt;=T$1,T$4+SQRT(T$2*'5b.TriRandNumbers'!T351),T$6-SQRT(T$3*(1-'5b.TriRandNumbers'!T351)))</f>
        <v>6.2535104160315074</v>
      </c>
      <c r="U357" s="35">
        <f>IF('5b.TriRandNumbers'!U351&lt;=U$1,U$4+SQRT(U$2*'5b.TriRandNumbers'!U351),U$6-SQRT(U$3*(1-'5b.TriRandNumbers'!U351)))</f>
        <v>11.027680665924413</v>
      </c>
      <c r="V357" s="34">
        <f>IF('5b.TriRandNumbers'!V351&lt;=V$1,V$4+SQRT(V$2*'5b.TriRandNumbers'!V351),V$6-SQRT(V$3*(1-'5b.TriRandNumbers'!V351)))</f>
        <v>13.350526403927894</v>
      </c>
      <c r="W357" s="33">
        <f>IF('5b.TriRandNumbers'!W351&lt;=W$1,W$4+SQRT(W$2*'5b.TriRandNumbers'!W351),W$6-SQRT(W$3*(1-'5b.TriRandNumbers'!W351)))</f>
        <v>10.394319339160434</v>
      </c>
      <c r="X357" s="32">
        <f>IF('5b.TriRandNumbers'!X351&lt;=X$1,X$4+SQRT(X$2*'5b.TriRandNumbers'!X351),X$6-SQRT(X$3*(1-'5b.TriRandNumbers'!X351)))</f>
        <v>12.398606164941446</v>
      </c>
      <c r="Y357" s="31">
        <f>IF('5b.TriRandNumbers'!Y351&lt;=Y$1,Y$4+SQRT(Y$2*'5b.TriRandNumbers'!Y351),Y$6-SQRT(Y$3*(1-'5b.TriRandNumbers'!Y351)))</f>
        <v>13.455796477604128</v>
      </c>
    </row>
    <row r="358" spans="2:25" hidden="1" x14ac:dyDescent="0.25">
      <c r="B358" s="36">
        <f>IF('5b.TriRandNumbers'!B352&lt;=B$1,B$4+SQRT(B$2*'5b.TriRandNumbers'!B352),B$6-SQRT(B$3*(1-'5b.TriRandNumbers'!B352)))</f>
        <v>4.655236962385648</v>
      </c>
      <c r="C358" s="35">
        <f>IF('5b.TriRandNumbers'!C352&lt;=C$1,C$4+SQRT(C$2*'5b.TriRandNumbers'!C352),C$6-SQRT(C$3*(1-'5b.TriRandNumbers'!C352)))</f>
        <v>2.9069031247097543</v>
      </c>
      <c r="D358" s="34">
        <f>IF('5b.TriRandNumbers'!D352&lt;=D$1,D$4+SQRT(D$2*'5b.TriRandNumbers'!D352),D$6-SQRT(D$3*(1-'5b.TriRandNumbers'!D352)))</f>
        <v>4.2953852909150703</v>
      </c>
      <c r="E358" s="33">
        <f>IF('5b.TriRandNumbers'!E352&lt;=E$1,E$4+SQRT(E$2*'5b.TriRandNumbers'!E352),E$6-SQRT(E$3*(1-'5b.TriRandNumbers'!E352)))</f>
        <v>4.4264202348624151</v>
      </c>
      <c r="F358" s="32">
        <f>IF('5b.TriRandNumbers'!F352&lt;=F$1,F$4+SQRT(F$2*'5b.TriRandNumbers'!F352),F$6-SQRT(F$3*(1-'5b.TriRandNumbers'!F352)))</f>
        <v>1.9898430299577861</v>
      </c>
      <c r="G358" s="31">
        <f>IF('5b.TriRandNumbers'!G352&lt;=G$1,G$4+SQRT(G$2*'5b.TriRandNumbers'!G352),G$6-SQRT(G$3*(1-'5b.TriRandNumbers'!G352)))</f>
        <v>2.654198479352452</v>
      </c>
      <c r="H358" s="36">
        <f>IF('5b.TriRandNumbers'!H352&lt;=H$1,H$4+SQRT(H$2*'5b.TriRandNumbers'!H352),H$6-SQRT(H$3*(1-'5b.TriRandNumbers'!H352)))</f>
        <v>7.4990472020290664</v>
      </c>
      <c r="I358" s="35">
        <f>IF('5b.TriRandNumbers'!I352&lt;=I$1,I$4+SQRT(I$2*'5b.TriRandNumbers'!I352),I$6-SQRT(I$3*(1-'5b.TriRandNumbers'!I352)))</f>
        <v>17.165096568450377</v>
      </c>
      <c r="J358" s="34">
        <f>IF('5b.TriRandNumbers'!J352&lt;=J$1,J$4+SQRT(J$2*'5b.TriRandNumbers'!J352),J$6-SQRT(J$3*(1-'5b.TriRandNumbers'!J352)))</f>
        <v>10.913139334496989</v>
      </c>
      <c r="K358" s="33">
        <f>IF('5b.TriRandNumbers'!K352&lt;=K$1,K$4+SQRT(K$2*'5b.TriRandNumbers'!K352),K$6-SQRT(K$3*(1-'5b.TriRandNumbers'!K352)))</f>
        <v>12.750234838335331</v>
      </c>
      <c r="L358" s="32">
        <f>IF('5b.TriRandNumbers'!L352&lt;=L$1,L$4+SQRT(L$2*'5b.TriRandNumbers'!L352),L$6-SQRT(L$3*(1-'5b.TriRandNumbers'!L352)))</f>
        <v>8.2795791008028772</v>
      </c>
      <c r="M358" s="31">
        <f>IF('5b.TriRandNumbers'!M352&lt;=M$1,M$4+SQRT(M$2*'5b.TriRandNumbers'!M352),M$6-SQRT(M$3*(1-'5b.TriRandNumbers'!M352)))</f>
        <v>11.296110917954108</v>
      </c>
      <c r="N358" s="36">
        <f>IF('5b.TriRandNumbers'!N352&lt;=N$1,N$4+SQRT(N$2*'5b.TriRandNumbers'!N352),N$6-SQRT(N$3*(1-'5b.TriRandNumbers'!N352)))</f>
        <v>9.8723603985665704</v>
      </c>
      <c r="O358" s="35">
        <f>IF('5b.TriRandNumbers'!O352&lt;=O$1,O$4+SQRT(O$2*'5b.TriRandNumbers'!O352),O$6-SQRT(O$3*(1-'5b.TriRandNumbers'!O352)))</f>
        <v>9.197937458472051</v>
      </c>
      <c r="P358" s="34">
        <f>IF('5b.TriRandNumbers'!P352&lt;=P$1,P$4+SQRT(P$2*'5b.TriRandNumbers'!P352),P$6-SQRT(P$3*(1-'5b.TriRandNumbers'!P352)))</f>
        <v>9.6447573113869538</v>
      </c>
      <c r="Q358" s="33">
        <f>IF('5b.TriRandNumbers'!Q352&lt;=Q$1,Q$4+SQRT(Q$2*'5b.TriRandNumbers'!Q352),Q$6-SQRT(Q$3*(1-'5b.TriRandNumbers'!Q352)))</f>
        <v>5.5326887531738018</v>
      </c>
      <c r="R358" s="32">
        <f>IF('5b.TriRandNumbers'!R352&lt;=R$1,R$4+SQRT(R$2*'5b.TriRandNumbers'!R352),R$6-SQRT(R$3*(1-'5b.TriRandNumbers'!R352)))</f>
        <v>10.003812700016562</v>
      </c>
      <c r="S358" s="31">
        <f>IF('5b.TriRandNumbers'!S352&lt;=S$1,S$4+SQRT(S$2*'5b.TriRandNumbers'!S352),S$6-SQRT(S$3*(1-'5b.TriRandNumbers'!S352)))</f>
        <v>15.67791890278777</v>
      </c>
      <c r="T358" s="36">
        <f>IF('5b.TriRandNumbers'!T352&lt;=T$1,T$4+SQRT(T$2*'5b.TriRandNumbers'!T352),T$6-SQRT(T$3*(1-'5b.TriRandNumbers'!T352)))</f>
        <v>10.995773567650595</v>
      </c>
      <c r="U358" s="35">
        <f>IF('5b.TriRandNumbers'!U352&lt;=U$1,U$4+SQRT(U$2*'5b.TriRandNumbers'!U352),U$6-SQRT(U$3*(1-'5b.TriRandNumbers'!U352)))</f>
        <v>15.046459401013429</v>
      </c>
      <c r="V358" s="34">
        <f>IF('5b.TriRandNumbers'!V352&lt;=V$1,V$4+SQRT(V$2*'5b.TriRandNumbers'!V352),V$6-SQRT(V$3*(1-'5b.TriRandNumbers'!V352)))</f>
        <v>9.0069812381852081</v>
      </c>
      <c r="W358" s="33">
        <f>IF('5b.TriRandNumbers'!W352&lt;=W$1,W$4+SQRT(W$2*'5b.TriRandNumbers'!W352),W$6-SQRT(W$3*(1-'5b.TriRandNumbers'!W352)))</f>
        <v>15.706730419311883</v>
      </c>
      <c r="X358" s="32">
        <f>IF('5b.TriRandNumbers'!X352&lt;=X$1,X$4+SQRT(X$2*'5b.TriRandNumbers'!X352),X$6-SQRT(X$3*(1-'5b.TriRandNumbers'!X352)))</f>
        <v>8.195788543028895</v>
      </c>
      <c r="Y358" s="31">
        <f>IF('5b.TriRandNumbers'!Y352&lt;=Y$1,Y$4+SQRT(Y$2*'5b.TriRandNumbers'!Y352),Y$6-SQRT(Y$3*(1-'5b.TriRandNumbers'!Y352)))</f>
        <v>8.9177940176641108</v>
      </c>
    </row>
    <row r="359" spans="2:25" hidden="1" x14ac:dyDescent="0.25">
      <c r="B359" s="36">
        <f>IF('5b.TriRandNumbers'!B353&lt;=B$1,B$4+SQRT(B$2*'5b.TriRandNumbers'!B353),B$6-SQRT(B$3*(1-'5b.TriRandNumbers'!B353)))</f>
        <v>4.7660408940513292</v>
      </c>
      <c r="C359" s="35">
        <f>IF('5b.TriRandNumbers'!C353&lt;=C$1,C$4+SQRT(C$2*'5b.TriRandNumbers'!C353),C$6-SQRT(C$3*(1-'5b.TriRandNumbers'!C353)))</f>
        <v>2.4271684376565279</v>
      </c>
      <c r="D359" s="34">
        <f>IF('5b.TriRandNumbers'!D353&lt;=D$1,D$4+SQRT(D$2*'5b.TriRandNumbers'!D353),D$6-SQRT(D$3*(1-'5b.TriRandNumbers'!D353)))</f>
        <v>5.4568932261097327</v>
      </c>
      <c r="E359" s="33">
        <f>IF('5b.TriRandNumbers'!E353&lt;=E$1,E$4+SQRT(E$2*'5b.TriRandNumbers'!E353),E$6-SQRT(E$3*(1-'5b.TriRandNumbers'!E353)))</f>
        <v>3.7735447609003674</v>
      </c>
      <c r="F359" s="32">
        <f>IF('5b.TriRandNumbers'!F353&lt;=F$1,F$4+SQRT(F$2*'5b.TriRandNumbers'!F353),F$6-SQRT(F$3*(1-'5b.TriRandNumbers'!F353)))</f>
        <v>2.6112495703858007</v>
      </c>
      <c r="G359" s="31">
        <f>IF('5b.TriRandNumbers'!G353&lt;=G$1,G$4+SQRT(G$2*'5b.TriRandNumbers'!G353),G$6-SQRT(G$3*(1-'5b.TriRandNumbers'!G353)))</f>
        <v>4.5396820621815213</v>
      </c>
      <c r="H359" s="36">
        <f>IF('5b.TriRandNumbers'!H353&lt;=H$1,H$4+SQRT(H$2*'5b.TriRandNumbers'!H353),H$6-SQRT(H$3*(1-'5b.TriRandNumbers'!H353)))</f>
        <v>8.6105687832827407</v>
      </c>
      <c r="I359" s="35">
        <f>IF('5b.TriRandNumbers'!I353&lt;=I$1,I$4+SQRT(I$2*'5b.TriRandNumbers'!I353),I$6-SQRT(I$3*(1-'5b.TriRandNumbers'!I353)))</f>
        <v>13.591006982949173</v>
      </c>
      <c r="J359" s="34">
        <f>IF('5b.TriRandNumbers'!J353&lt;=J$1,J$4+SQRT(J$2*'5b.TriRandNumbers'!J353),J$6-SQRT(J$3*(1-'5b.TriRandNumbers'!J353)))</f>
        <v>15.813545095947632</v>
      </c>
      <c r="K359" s="33">
        <f>IF('5b.TriRandNumbers'!K353&lt;=K$1,K$4+SQRT(K$2*'5b.TriRandNumbers'!K353),K$6-SQRT(K$3*(1-'5b.TriRandNumbers'!K353)))</f>
        <v>16.75237453941223</v>
      </c>
      <c r="L359" s="32">
        <f>IF('5b.TriRandNumbers'!L353&lt;=L$1,L$4+SQRT(L$2*'5b.TriRandNumbers'!L353),L$6-SQRT(L$3*(1-'5b.TriRandNumbers'!L353)))</f>
        <v>12.332003789624993</v>
      </c>
      <c r="M359" s="31">
        <f>IF('5b.TriRandNumbers'!M353&lt;=M$1,M$4+SQRT(M$2*'5b.TriRandNumbers'!M353),M$6-SQRT(M$3*(1-'5b.TriRandNumbers'!M353)))</f>
        <v>11.331957743656448</v>
      </c>
      <c r="N359" s="36">
        <f>IF('5b.TriRandNumbers'!N353&lt;=N$1,N$4+SQRT(N$2*'5b.TriRandNumbers'!N353),N$6-SQRT(N$3*(1-'5b.TriRandNumbers'!N353)))</f>
        <v>10.569529428258615</v>
      </c>
      <c r="O359" s="35">
        <f>IF('5b.TriRandNumbers'!O353&lt;=O$1,O$4+SQRT(O$2*'5b.TriRandNumbers'!O353),O$6-SQRT(O$3*(1-'5b.TriRandNumbers'!O353)))</f>
        <v>10.846121348213977</v>
      </c>
      <c r="P359" s="34">
        <f>IF('5b.TriRandNumbers'!P353&lt;=P$1,P$4+SQRT(P$2*'5b.TriRandNumbers'!P353),P$6-SQRT(P$3*(1-'5b.TriRandNumbers'!P353)))</f>
        <v>11.203860241539086</v>
      </c>
      <c r="Q359" s="33">
        <f>IF('5b.TriRandNumbers'!Q353&lt;=Q$1,Q$4+SQRT(Q$2*'5b.TriRandNumbers'!Q353),Q$6-SQRT(Q$3*(1-'5b.TriRandNumbers'!Q353)))</f>
        <v>9.7231830882616919</v>
      </c>
      <c r="R359" s="32">
        <f>IF('5b.TriRandNumbers'!R353&lt;=R$1,R$4+SQRT(R$2*'5b.TriRandNumbers'!R353),R$6-SQRT(R$3*(1-'5b.TriRandNumbers'!R353)))</f>
        <v>10.98709471184317</v>
      </c>
      <c r="S359" s="31">
        <f>IF('5b.TriRandNumbers'!S353&lt;=S$1,S$4+SQRT(S$2*'5b.TriRandNumbers'!S353),S$6-SQRT(S$3*(1-'5b.TriRandNumbers'!S353)))</f>
        <v>10.277497068224879</v>
      </c>
      <c r="T359" s="36">
        <f>IF('5b.TriRandNumbers'!T353&lt;=T$1,T$4+SQRT(T$2*'5b.TriRandNumbers'!T353),T$6-SQRT(T$3*(1-'5b.TriRandNumbers'!T353)))</f>
        <v>13.57759621977166</v>
      </c>
      <c r="U359" s="35">
        <f>IF('5b.TriRandNumbers'!U353&lt;=U$1,U$4+SQRT(U$2*'5b.TriRandNumbers'!U353),U$6-SQRT(U$3*(1-'5b.TriRandNumbers'!U353)))</f>
        <v>11.625317553009161</v>
      </c>
      <c r="V359" s="34">
        <f>IF('5b.TriRandNumbers'!V353&lt;=V$1,V$4+SQRT(V$2*'5b.TriRandNumbers'!V353),V$6-SQRT(V$3*(1-'5b.TriRandNumbers'!V353)))</f>
        <v>15.946057504592289</v>
      </c>
      <c r="W359" s="33">
        <f>IF('5b.TriRandNumbers'!W353&lt;=W$1,W$4+SQRT(W$2*'5b.TriRandNumbers'!W353),W$6-SQRT(W$3*(1-'5b.TriRandNumbers'!W353)))</f>
        <v>7.6397177318279796</v>
      </c>
      <c r="X359" s="32">
        <f>IF('5b.TriRandNumbers'!X353&lt;=X$1,X$4+SQRT(X$2*'5b.TriRandNumbers'!X353),X$6-SQRT(X$3*(1-'5b.TriRandNumbers'!X353)))</f>
        <v>12.058013990281488</v>
      </c>
      <c r="Y359" s="31">
        <f>IF('5b.TriRandNumbers'!Y353&lt;=Y$1,Y$4+SQRT(Y$2*'5b.TriRandNumbers'!Y353),Y$6-SQRT(Y$3*(1-'5b.TriRandNumbers'!Y353)))</f>
        <v>8.6966173670257731</v>
      </c>
    </row>
    <row r="360" spans="2:25" hidden="1" x14ac:dyDescent="0.25">
      <c r="B360" s="36">
        <f>IF('5b.TriRandNumbers'!B354&lt;=B$1,B$4+SQRT(B$2*'5b.TriRandNumbers'!B354),B$6-SQRT(B$3*(1-'5b.TriRandNumbers'!B354)))</f>
        <v>4.3295595600648804</v>
      </c>
      <c r="C360" s="35">
        <f>IF('5b.TriRandNumbers'!C354&lt;=C$1,C$4+SQRT(C$2*'5b.TriRandNumbers'!C354),C$6-SQRT(C$3*(1-'5b.TriRandNumbers'!C354)))</f>
        <v>3.8363755108137347</v>
      </c>
      <c r="D360" s="34">
        <f>IF('5b.TriRandNumbers'!D354&lt;=D$1,D$4+SQRT(D$2*'5b.TriRandNumbers'!D354),D$6-SQRT(D$3*(1-'5b.TriRandNumbers'!D354)))</f>
        <v>5.5817749281163049</v>
      </c>
      <c r="E360" s="33">
        <f>IF('5b.TriRandNumbers'!E354&lt;=E$1,E$4+SQRT(E$2*'5b.TriRandNumbers'!E354),E$6-SQRT(E$3*(1-'5b.TriRandNumbers'!E354)))</f>
        <v>4.2064085375568734</v>
      </c>
      <c r="F360" s="32">
        <f>IF('5b.TriRandNumbers'!F354&lt;=F$1,F$4+SQRT(F$2*'5b.TriRandNumbers'!F354),F$6-SQRT(F$3*(1-'5b.TriRandNumbers'!F354)))</f>
        <v>1.7629445645106088</v>
      </c>
      <c r="G360" s="31">
        <f>IF('5b.TriRandNumbers'!G354&lt;=G$1,G$4+SQRT(G$2*'5b.TriRandNumbers'!G354),G$6-SQRT(G$3*(1-'5b.TriRandNumbers'!G354)))</f>
        <v>3.1031288576632052</v>
      </c>
      <c r="H360" s="36">
        <f>IF('5b.TriRandNumbers'!H354&lt;=H$1,H$4+SQRT(H$2*'5b.TriRandNumbers'!H354),H$6-SQRT(H$3*(1-'5b.TriRandNumbers'!H354)))</f>
        <v>13.958465301789303</v>
      </c>
      <c r="I360" s="35">
        <f>IF('5b.TriRandNumbers'!I354&lt;=I$1,I$4+SQRT(I$2*'5b.TriRandNumbers'!I354),I$6-SQRT(I$3*(1-'5b.TriRandNumbers'!I354)))</f>
        <v>11.891931518732578</v>
      </c>
      <c r="J360" s="34">
        <f>IF('5b.TriRandNumbers'!J354&lt;=J$1,J$4+SQRT(J$2*'5b.TriRandNumbers'!J354),J$6-SQRT(J$3*(1-'5b.TriRandNumbers'!J354)))</f>
        <v>10.709623728053931</v>
      </c>
      <c r="K360" s="33">
        <f>IF('5b.TriRandNumbers'!K354&lt;=K$1,K$4+SQRT(K$2*'5b.TriRandNumbers'!K354),K$6-SQRT(K$3*(1-'5b.TriRandNumbers'!K354)))</f>
        <v>8.059207107421777</v>
      </c>
      <c r="L360" s="32">
        <f>IF('5b.TriRandNumbers'!L354&lt;=L$1,L$4+SQRT(L$2*'5b.TriRandNumbers'!L354),L$6-SQRT(L$3*(1-'5b.TriRandNumbers'!L354)))</f>
        <v>7.5269990256636454</v>
      </c>
      <c r="M360" s="31">
        <f>IF('5b.TriRandNumbers'!M354&lt;=M$1,M$4+SQRT(M$2*'5b.TriRandNumbers'!M354),M$6-SQRT(M$3*(1-'5b.TriRandNumbers'!M354)))</f>
        <v>14.214864934597713</v>
      </c>
      <c r="N360" s="36">
        <f>IF('5b.TriRandNumbers'!N354&lt;=N$1,N$4+SQRT(N$2*'5b.TriRandNumbers'!N354),N$6-SQRT(N$3*(1-'5b.TriRandNumbers'!N354)))</f>
        <v>12.226129101512418</v>
      </c>
      <c r="O360" s="35">
        <f>IF('5b.TriRandNumbers'!O354&lt;=O$1,O$4+SQRT(O$2*'5b.TriRandNumbers'!O354),O$6-SQRT(O$3*(1-'5b.TriRandNumbers'!O354)))</f>
        <v>11.309877795602356</v>
      </c>
      <c r="P360" s="34">
        <f>IF('5b.TriRandNumbers'!P354&lt;=P$1,P$4+SQRT(P$2*'5b.TriRandNumbers'!P354),P$6-SQRT(P$3*(1-'5b.TriRandNumbers'!P354)))</f>
        <v>16.706363935288486</v>
      </c>
      <c r="Q360" s="33">
        <f>IF('5b.TriRandNumbers'!Q354&lt;=Q$1,Q$4+SQRT(Q$2*'5b.TriRandNumbers'!Q354),Q$6-SQRT(Q$3*(1-'5b.TriRandNumbers'!Q354)))</f>
        <v>12.217377639564795</v>
      </c>
      <c r="R360" s="32">
        <f>IF('5b.TriRandNumbers'!R354&lt;=R$1,R$4+SQRT(R$2*'5b.TriRandNumbers'!R354),R$6-SQRT(R$3*(1-'5b.TriRandNumbers'!R354)))</f>
        <v>10.716769990156955</v>
      </c>
      <c r="S360" s="31">
        <f>IF('5b.TriRandNumbers'!S354&lt;=S$1,S$4+SQRT(S$2*'5b.TriRandNumbers'!S354),S$6-SQRT(S$3*(1-'5b.TriRandNumbers'!S354)))</f>
        <v>16.954041088848161</v>
      </c>
      <c r="T360" s="36">
        <f>IF('5b.TriRandNumbers'!T354&lt;=T$1,T$4+SQRT(T$2*'5b.TriRandNumbers'!T354),T$6-SQRT(T$3*(1-'5b.TriRandNumbers'!T354)))</f>
        <v>12.972882461512661</v>
      </c>
      <c r="U360" s="35">
        <f>IF('5b.TriRandNumbers'!U354&lt;=U$1,U$4+SQRT(U$2*'5b.TriRandNumbers'!U354),U$6-SQRT(U$3*(1-'5b.TriRandNumbers'!U354)))</f>
        <v>9.8514811198472714</v>
      </c>
      <c r="V360" s="34">
        <f>IF('5b.TriRandNumbers'!V354&lt;=V$1,V$4+SQRT(V$2*'5b.TriRandNumbers'!V354),V$6-SQRT(V$3*(1-'5b.TriRandNumbers'!V354)))</f>
        <v>9.1775303625949967</v>
      </c>
      <c r="W360" s="33">
        <f>IF('5b.TriRandNumbers'!W354&lt;=W$1,W$4+SQRT(W$2*'5b.TriRandNumbers'!W354),W$6-SQRT(W$3*(1-'5b.TriRandNumbers'!W354)))</f>
        <v>10.490274318384703</v>
      </c>
      <c r="X360" s="32">
        <f>IF('5b.TriRandNumbers'!X354&lt;=X$1,X$4+SQRT(X$2*'5b.TriRandNumbers'!X354),X$6-SQRT(X$3*(1-'5b.TriRandNumbers'!X354)))</f>
        <v>7.209115010614406</v>
      </c>
      <c r="Y360" s="31">
        <f>IF('5b.TriRandNumbers'!Y354&lt;=Y$1,Y$4+SQRT(Y$2*'5b.TriRandNumbers'!Y354),Y$6-SQRT(Y$3*(1-'5b.TriRandNumbers'!Y354)))</f>
        <v>17.007846079292186</v>
      </c>
    </row>
    <row r="361" spans="2:25" hidden="1" x14ac:dyDescent="0.25">
      <c r="B361" s="36">
        <f>IF('5b.TriRandNumbers'!B355&lt;=B$1,B$4+SQRT(B$2*'5b.TriRandNumbers'!B355),B$6-SQRT(B$3*(1-'5b.TriRandNumbers'!B355)))</f>
        <v>3.7173628336156064</v>
      </c>
      <c r="C361" s="35">
        <f>IF('5b.TriRandNumbers'!C355&lt;=C$1,C$4+SQRT(C$2*'5b.TriRandNumbers'!C355),C$6-SQRT(C$3*(1-'5b.TriRandNumbers'!C355)))</f>
        <v>1.0283204697840018</v>
      </c>
      <c r="D361" s="34">
        <f>IF('5b.TriRandNumbers'!D355&lt;=D$1,D$4+SQRT(D$2*'5b.TriRandNumbers'!D355),D$6-SQRT(D$3*(1-'5b.TriRandNumbers'!D355)))</f>
        <v>6.2384101578397058</v>
      </c>
      <c r="E361" s="33">
        <f>IF('5b.TriRandNumbers'!E355&lt;=E$1,E$4+SQRT(E$2*'5b.TriRandNumbers'!E355),E$6-SQRT(E$3*(1-'5b.TriRandNumbers'!E355)))</f>
        <v>3.6388551417521722</v>
      </c>
      <c r="F361" s="32">
        <f>IF('5b.TriRandNumbers'!F355&lt;=F$1,F$4+SQRT(F$2*'5b.TriRandNumbers'!F355),F$6-SQRT(F$3*(1-'5b.TriRandNumbers'!F355)))</f>
        <v>1.5720281642521323</v>
      </c>
      <c r="G361" s="31">
        <f>IF('5b.TriRandNumbers'!G355&lt;=G$1,G$4+SQRT(G$2*'5b.TriRandNumbers'!G355),G$6-SQRT(G$3*(1-'5b.TriRandNumbers'!G355)))</f>
        <v>3.0345419539611731</v>
      </c>
      <c r="H361" s="36">
        <f>IF('5b.TriRandNumbers'!H355&lt;=H$1,H$4+SQRT(H$2*'5b.TriRandNumbers'!H355),H$6-SQRT(H$3*(1-'5b.TriRandNumbers'!H355)))</f>
        <v>11.937045849562352</v>
      </c>
      <c r="I361" s="35">
        <f>IF('5b.TriRandNumbers'!I355&lt;=I$1,I$4+SQRT(I$2*'5b.TriRandNumbers'!I355),I$6-SQRT(I$3*(1-'5b.TriRandNumbers'!I355)))</f>
        <v>8.3507292234488109</v>
      </c>
      <c r="J361" s="34">
        <f>IF('5b.TriRandNumbers'!J355&lt;=J$1,J$4+SQRT(J$2*'5b.TriRandNumbers'!J355),J$6-SQRT(J$3*(1-'5b.TriRandNumbers'!J355)))</f>
        <v>15.803532195851698</v>
      </c>
      <c r="K361" s="33">
        <f>IF('5b.TriRandNumbers'!K355&lt;=K$1,K$4+SQRT(K$2*'5b.TriRandNumbers'!K355),K$6-SQRT(K$3*(1-'5b.TriRandNumbers'!K355)))</f>
        <v>6.7430158188520508</v>
      </c>
      <c r="L361" s="32">
        <f>IF('5b.TriRandNumbers'!L355&lt;=L$1,L$4+SQRT(L$2*'5b.TriRandNumbers'!L355),L$6-SQRT(L$3*(1-'5b.TriRandNumbers'!L355)))</f>
        <v>7.9796346796260522</v>
      </c>
      <c r="M361" s="31">
        <f>IF('5b.TriRandNumbers'!M355&lt;=M$1,M$4+SQRT(M$2*'5b.TriRandNumbers'!M355),M$6-SQRT(M$3*(1-'5b.TriRandNumbers'!M355)))</f>
        <v>10.4278720853513</v>
      </c>
      <c r="N361" s="36">
        <f>IF('5b.TriRandNumbers'!N355&lt;=N$1,N$4+SQRT(N$2*'5b.TriRandNumbers'!N355),N$6-SQRT(N$3*(1-'5b.TriRandNumbers'!N355)))</f>
        <v>14.690903928145804</v>
      </c>
      <c r="O361" s="35">
        <f>IF('5b.TriRandNumbers'!O355&lt;=O$1,O$4+SQRT(O$2*'5b.TriRandNumbers'!O355),O$6-SQRT(O$3*(1-'5b.TriRandNumbers'!O355)))</f>
        <v>16.790570566099973</v>
      </c>
      <c r="P361" s="34">
        <f>IF('5b.TriRandNumbers'!P355&lt;=P$1,P$4+SQRT(P$2*'5b.TriRandNumbers'!P355),P$6-SQRT(P$3*(1-'5b.TriRandNumbers'!P355)))</f>
        <v>10.811589510417766</v>
      </c>
      <c r="Q361" s="33">
        <f>IF('5b.TriRandNumbers'!Q355&lt;=Q$1,Q$4+SQRT(Q$2*'5b.TriRandNumbers'!Q355),Q$6-SQRT(Q$3*(1-'5b.TriRandNumbers'!Q355)))</f>
        <v>8.5195408314594516</v>
      </c>
      <c r="R361" s="32">
        <f>IF('5b.TriRandNumbers'!R355&lt;=R$1,R$4+SQRT(R$2*'5b.TriRandNumbers'!R355),R$6-SQRT(R$3*(1-'5b.TriRandNumbers'!R355)))</f>
        <v>8.0306573254265956</v>
      </c>
      <c r="S361" s="31">
        <f>IF('5b.TriRandNumbers'!S355&lt;=S$1,S$4+SQRT(S$2*'5b.TriRandNumbers'!S355),S$6-SQRT(S$3*(1-'5b.TriRandNumbers'!S355)))</f>
        <v>11.309638075252595</v>
      </c>
      <c r="T361" s="36">
        <f>IF('5b.TriRandNumbers'!T355&lt;=T$1,T$4+SQRT(T$2*'5b.TriRandNumbers'!T355),T$6-SQRT(T$3*(1-'5b.TriRandNumbers'!T355)))</f>
        <v>17.977904957469629</v>
      </c>
      <c r="U361" s="35">
        <f>IF('5b.TriRandNumbers'!U355&lt;=U$1,U$4+SQRT(U$2*'5b.TriRandNumbers'!U355),U$6-SQRT(U$3*(1-'5b.TriRandNumbers'!U355)))</f>
        <v>8.4491570311871058</v>
      </c>
      <c r="V361" s="34">
        <f>IF('5b.TriRandNumbers'!V355&lt;=V$1,V$4+SQRT(V$2*'5b.TriRandNumbers'!V355),V$6-SQRT(V$3*(1-'5b.TriRandNumbers'!V355)))</f>
        <v>10.527138671822113</v>
      </c>
      <c r="W361" s="33">
        <f>IF('5b.TriRandNumbers'!W355&lt;=W$1,W$4+SQRT(W$2*'5b.TriRandNumbers'!W355),W$6-SQRT(W$3*(1-'5b.TriRandNumbers'!W355)))</f>
        <v>9.67973194729454</v>
      </c>
      <c r="X361" s="32">
        <f>IF('5b.TriRandNumbers'!X355&lt;=X$1,X$4+SQRT(X$2*'5b.TriRandNumbers'!X355),X$6-SQRT(X$3*(1-'5b.TriRandNumbers'!X355)))</f>
        <v>12.469853704034724</v>
      </c>
      <c r="Y361" s="31">
        <f>IF('5b.TriRandNumbers'!Y355&lt;=Y$1,Y$4+SQRT(Y$2*'5b.TriRandNumbers'!Y355),Y$6-SQRT(Y$3*(1-'5b.TriRandNumbers'!Y355)))</f>
        <v>9.8160101033604761</v>
      </c>
    </row>
    <row r="362" spans="2:25" hidden="1" x14ac:dyDescent="0.25">
      <c r="B362" s="36">
        <f>IF('5b.TriRandNumbers'!B356&lt;=B$1,B$4+SQRT(B$2*'5b.TriRandNumbers'!B356),B$6-SQRT(B$3*(1-'5b.TriRandNumbers'!B356)))</f>
        <v>4.8328001348722598</v>
      </c>
      <c r="C362" s="35">
        <f>IF('5b.TriRandNumbers'!C356&lt;=C$1,C$4+SQRT(C$2*'5b.TriRandNumbers'!C356),C$6-SQRT(C$3*(1-'5b.TriRandNumbers'!C356)))</f>
        <v>3.9594719732379531</v>
      </c>
      <c r="D362" s="34">
        <f>IF('5b.TriRandNumbers'!D356&lt;=D$1,D$4+SQRT(D$2*'5b.TriRandNumbers'!D356),D$6-SQRT(D$3*(1-'5b.TriRandNumbers'!D356)))</f>
        <v>6.3212713726613829</v>
      </c>
      <c r="E362" s="33">
        <f>IF('5b.TriRandNumbers'!E356&lt;=E$1,E$4+SQRT(E$2*'5b.TriRandNumbers'!E356),E$6-SQRT(E$3*(1-'5b.TriRandNumbers'!E356)))</f>
        <v>4.6715590036387402</v>
      </c>
      <c r="F362" s="32">
        <f>IF('5b.TriRandNumbers'!F356&lt;=F$1,F$4+SQRT(F$2*'5b.TriRandNumbers'!F356),F$6-SQRT(F$3*(1-'5b.TriRandNumbers'!F356)))</f>
        <v>2.3741211940270182</v>
      </c>
      <c r="G362" s="31">
        <f>IF('5b.TriRandNumbers'!G356&lt;=G$1,G$4+SQRT(G$2*'5b.TriRandNumbers'!G356),G$6-SQRT(G$3*(1-'5b.TriRandNumbers'!G356)))</f>
        <v>4.9223681454367112</v>
      </c>
      <c r="H362" s="36">
        <f>IF('5b.TriRandNumbers'!H356&lt;=H$1,H$4+SQRT(H$2*'5b.TriRandNumbers'!H356),H$6-SQRT(H$3*(1-'5b.TriRandNumbers'!H356)))</f>
        <v>6.2924109849778436</v>
      </c>
      <c r="I362" s="35">
        <f>IF('5b.TriRandNumbers'!I356&lt;=I$1,I$4+SQRT(I$2*'5b.TriRandNumbers'!I356),I$6-SQRT(I$3*(1-'5b.TriRandNumbers'!I356)))</f>
        <v>9.3013062004498792</v>
      </c>
      <c r="J362" s="34">
        <f>IF('5b.TriRandNumbers'!J356&lt;=J$1,J$4+SQRT(J$2*'5b.TriRandNumbers'!J356),J$6-SQRT(J$3*(1-'5b.TriRandNumbers'!J356)))</f>
        <v>10.608203634005267</v>
      </c>
      <c r="K362" s="33">
        <f>IF('5b.TriRandNumbers'!K356&lt;=K$1,K$4+SQRT(K$2*'5b.TriRandNumbers'!K356),K$6-SQRT(K$3*(1-'5b.TriRandNumbers'!K356)))</f>
        <v>10.534489661335179</v>
      </c>
      <c r="L362" s="32">
        <f>IF('5b.TriRandNumbers'!L356&lt;=L$1,L$4+SQRT(L$2*'5b.TriRandNumbers'!L356),L$6-SQRT(L$3*(1-'5b.TriRandNumbers'!L356)))</f>
        <v>12.686321025744565</v>
      </c>
      <c r="M362" s="31">
        <f>IF('5b.TriRandNumbers'!M356&lt;=M$1,M$4+SQRT(M$2*'5b.TriRandNumbers'!M356),M$6-SQRT(M$3*(1-'5b.TriRandNumbers'!M356)))</f>
        <v>9.2280703122819929</v>
      </c>
      <c r="N362" s="36">
        <f>IF('5b.TriRandNumbers'!N356&lt;=N$1,N$4+SQRT(N$2*'5b.TriRandNumbers'!N356),N$6-SQRT(N$3*(1-'5b.TriRandNumbers'!N356)))</f>
        <v>13.787312787641973</v>
      </c>
      <c r="O362" s="35">
        <f>IF('5b.TriRandNumbers'!O356&lt;=O$1,O$4+SQRT(O$2*'5b.TriRandNumbers'!O356),O$6-SQRT(O$3*(1-'5b.TriRandNumbers'!O356)))</f>
        <v>8.4820698118795246</v>
      </c>
      <c r="P362" s="34">
        <f>IF('5b.TriRandNumbers'!P356&lt;=P$1,P$4+SQRT(P$2*'5b.TriRandNumbers'!P356),P$6-SQRT(P$3*(1-'5b.TriRandNumbers'!P356)))</f>
        <v>14.517573176899026</v>
      </c>
      <c r="Q362" s="33">
        <f>IF('5b.TriRandNumbers'!Q356&lt;=Q$1,Q$4+SQRT(Q$2*'5b.TriRandNumbers'!Q356),Q$6-SQRT(Q$3*(1-'5b.TriRandNumbers'!Q356)))</f>
        <v>10.356234727097055</v>
      </c>
      <c r="R362" s="32">
        <f>IF('5b.TriRandNumbers'!R356&lt;=R$1,R$4+SQRT(R$2*'5b.TriRandNumbers'!R356),R$6-SQRT(R$3*(1-'5b.TriRandNumbers'!R356)))</f>
        <v>16.790982480464855</v>
      </c>
      <c r="S362" s="31">
        <f>IF('5b.TriRandNumbers'!S356&lt;=S$1,S$4+SQRT(S$2*'5b.TriRandNumbers'!S356),S$6-SQRT(S$3*(1-'5b.TriRandNumbers'!S356)))</f>
        <v>18.413223146296801</v>
      </c>
      <c r="T362" s="36">
        <f>IF('5b.TriRandNumbers'!T356&lt;=T$1,T$4+SQRT(T$2*'5b.TriRandNumbers'!T356),T$6-SQRT(T$3*(1-'5b.TriRandNumbers'!T356)))</f>
        <v>9.2049601023238736</v>
      </c>
      <c r="U362" s="35">
        <f>IF('5b.TriRandNumbers'!U356&lt;=U$1,U$4+SQRT(U$2*'5b.TriRandNumbers'!U356),U$6-SQRT(U$3*(1-'5b.TriRandNumbers'!U356)))</f>
        <v>11.632004196466989</v>
      </c>
      <c r="V362" s="34">
        <f>IF('5b.TriRandNumbers'!V356&lt;=V$1,V$4+SQRT(V$2*'5b.TriRandNumbers'!V356),V$6-SQRT(V$3*(1-'5b.TriRandNumbers'!V356)))</f>
        <v>10.209384585658992</v>
      </c>
      <c r="W362" s="33">
        <f>IF('5b.TriRandNumbers'!W356&lt;=W$1,W$4+SQRT(W$2*'5b.TriRandNumbers'!W356),W$6-SQRT(W$3*(1-'5b.TriRandNumbers'!W356)))</f>
        <v>18.782859258430111</v>
      </c>
      <c r="X362" s="32">
        <f>IF('5b.TriRandNumbers'!X356&lt;=X$1,X$4+SQRT(X$2*'5b.TriRandNumbers'!X356),X$6-SQRT(X$3*(1-'5b.TriRandNumbers'!X356)))</f>
        <v>6.6920904594000135</v>
      </c>
      <c r="Y362" s="31">
        <f>IF('5b.TriRandNumbers'!Y356&lt;=Y$1,Y$4+SQRT(Y$2*'5b.TriRandNumbers'!Y356),Y$6-SQRT(Y$3*(1-'5b.TriRandNumbers'!Y356)))</f>
        <v>9.1354070931273554</v>
      </c>
    </row>
    <row r="363" spans="2:25" hidden="1" x14ac:dyDescent="0.25">
      <c r="B363" s="36">
        <f>IF('5b.TriRandNumbers'!B357&lt;=B$1,B$4+SQRT(B$2*'5b.TriRandNumbers'!B357),B$6-SQRT(B$3*(1-'5b.TriRandNumbers'!B357)))</f>
        <v>4.1246612637504105</v>
      </c>
      <c r="C363" s="35">
        <f>IF('5b.TriRandNumbers'!C357&lt;=C$1,C$4+SQRT(C$2*'5b.TriRandNumbers'!C357),C$6-SQRT(C$3*(1-'5b.TriRandNumbers'!C357)))</f>
        <v>4.3449138827434481</v>
      </c>
      <c r="D363" s="34">
        <f>IF('5b.TriRandNumbers'!D357&lt;=D$1,D$4+SQRT(D$2*'5b.TriRandNumbers'!D357),D$6-SQRT(D$3*(1-'5b.TriRandNumbers'!D357)))</f>
        <v>6.0386755593649681</v>
      </c>
      <c r="E363" s="33">
        <f>IF('5b.TriRandNumbers'!E357&lt;=E$1,E$4+SQRT(E$2*'5b.TriRandNumbers'!E357),E$6-SQRT(E$3*(1-'5b.TriRandNumbers'!E357)))</f>
        <v>3.9485528227706137</v>
      </c>
      <c r="F363" s="32">
        <f>IF('5b.TriRandNumbers'!F357&lt;=F$1,F$4+SQRT(F$2*'5b.TriRandNumbers'!F357),F$6-SQRT(F$3*(1-'5b.TriRandNumbers'!F357)))</f>
        <v>2.6263982775906785</v>
      </c>
      <c r="G363" s="31">
        <f>IF('5b.TriRandNumbers'!G357&lt;=G$1,G$4+SQRT(G$2*'5b.TriRandNumbers'!G357),G$6-SQRT(G$3*(1-'5b.TriRandNumbers'!G357)))</f>
        <v>3.2969101164599723</v>
      </c>
      <c r="H363" s="36">
        <f>IF('5b.TriRandNumbers'!H357&lt;=H$1,H$4+SQRT(H$2*'5b.TriRandNumbers'!H357),H$6-SQRT(H$3*(1-'5b.TriRandNumbers'!H357)))</f>
        <v>9.7792982200184877</v>
      </c>
      <c r="I363" s="35">
        <f>IF('5b.TriRandNumbers'!I357&lt;=I$1,I$4+SQRT(I$2*'5b.TriRandNumbers'!I357),I$6-SQRT(I$3*(1-'5b.TriRandNumbers'!I357)))</f>
        <v>9.1849138999538447</v>
      </c>
      <c r="J363" s="34">
        <f>IF('5b.TriRandNumbers'!J357&lt;=J$1,J$4+SQRT(J$2*'5b.TriRandNumbers'!J357),J$6-SQRT(J$3*(1-'5b.TriRandNumbers'!J357)))</f>
        <v>18.726322126393377</v>
      </c>
      <c r="K363" s="33">
        <f>IF('5b.TriRandNumbers'!K357&lt;=K$1,K$4+SQRT(K$2*'5b.TriRandNumbers'!K357),K$6-SQRT(K$3*(1-'5b.TriRandNumbers'!K357)))</f>
        <v>11.962728472573005</v>
      </c>
      <c r="L363" s="32">
        <f>IF('5b.TriRandNumbers'!L357&lt;=L$1,L$4+SQRT(L$2*'5b.TriRandNumbers'!L357),L$6-SQRT(L$3*(1-'5b.TriRandNumbers'!L357)))</f>
        <v>8.6262390207644248</v>
      </c>
      <c r="M363" s="31">
        <f>IF('5b.TriRandNumbers'!M357&lt;=M$1,M$4+SQRT(M$2*'5b.TriRandNumbers'!M357),M$6-SQRT(M$3*(1-'5b.TriRandNumbers'!M357)))</f>
        <v>15.54618573134486</v>
      </c>
      <c r="N363" s="36">
        <f>IF('5b.TriRandNumbers'!N357&lt;=N$1,N$4+SQRT(N$2*'5b.TriRandNumbers'!N357),N$6-SQRT(N$3*(1-'5b.TriRandNumbers'!N357)))</f>
        <v>10.499903366672536</v>
      </c>
      <c r="O363" s="35">
        <f>IF('5b.TriRandNumbers'!O357&lt;=O$1,O$4+SQRT(O$2*'5b.TriRandNumbers'!O357),O$6-SQRT(O$3*(1-'5b.TriRandNumbers'!O357)))</f>
        <v>14.456393563961825</v>
      </c>
      <c r="P363" s="34">
        <f>IF('5b.TriRandNumbers'!P357&lt;=P$1,P$4+SQRT(P$2*'5b.TriRandNumbers'!P357),P$6-SQRT(P$3*(1-'5b.TriRandNumbers'!P357)))</f>
        <v>14.222513651673101</v>
      </c>
      <c r="Q363" s="33">
        <f>IF('5b.TriRandNumbers'!Q357&lt;=Q$1,Q$4+SQRT(Q$2*'5b.TriRandNumbers'!Q357),Q$6-SQRT(Q$3*(1-'5b.TriRandNumbers'!Q357)))</f>
        <v>13.791594108922379</v>
      </c>
      <c r="R363" s="32">
        <f>IF('5b.TriRandNumbers'!R357&lt;=R$1,R$4+SQRT(R$2*'5b.TriRandNumbers'!R357),R$6-SQRT(R$3*(1-'5b.TriRandNumbers'!R357)))</f>
        <v>11.199999946751408</v>
      </c>
      <c r="S363" s="31">
        <f>IF('5b.TriRandNumbers'!S357&lt;=S$1,S$4+SQRT(S$2*'5b.TriRandNumbers'!S357),S$6-SQRT(S$3*(1-'5b.TriRandNumbers'!S357)))</f>
        <v>8.7510406150894173</v>
      </c>
      <c r="T363" s="36">
        <f>IF('5b.TriRandNumbers'!T357&lt;=T$1,T$4+SQRT(T$2*'5b.TriRandNumbers'!T357),T$6-SQRT(T$3*(1-'5b.TriRandNumbers'!T357)))</f>
        <v>12.827783759571442</v>
      </c>
      <c r="U363" s="35">
        <f>IF('5b.TriRandNumbers'!U357&lt;=U$1,U$4+SQRT(U$2*'5b.TriRandNumbers'!U357),U$6-SQRT(U$3*(1-'5b.TriRandNumbers'!U357)))</f>
        <v>13.953989872831471</v>
      </c>
      <c r="V363" s="34">
        <f>IF('5b.TriRandNumbers'!V357&lt;=V$1,V$4+SQRT(V$2*'5b.TriRandNumbers'!V357),V$6-SQRT(V$3*(1-'5b.TriRandNumbers'!V357)))</f>
        <v>11.688145857207974</v>
      </c>
      <c r="W363" s="33">
        <f>IF('5b.TriRandNumbers'!W357&lt;=W$1,W$4+SQRT(W$2*'5b.TriRandNumbers'!W357),W$6-SQRT(W$3*(1-'5b.TriRandNumbers'!W357)))</f>
        <v>16.513692046441822</v>
      </c>
      <c r="X363" s="32">
        <f>IF('5b.TriRandNumbers'!X357&lt;=X$1,X$4+SQRT(X$2*'5b.TriRandNumbers'!X357),X$6-SQRT(X$3*(1-'5b.TriRandNumbers'!X357)))</f>
        <v>8.362082427000491</v>
      </c>
      <c r="Y363" s="31">
        <f>IF('5b.TriRandNumbers'!Y357&lt;=Y$1,Y$4+SQRT(Y$2*'5b.TriRandNumbers'!Y357),Y$6-SQRT(Y$3*(1-'5b.TriRandNumbers'!Y357)))</f>
        <v>11.723981547901456</v>
      </c>
    </row>
    <row r="364" spans="2:25" hidden="1" x14ac:dyDescent="0.25">
      <c r="B364" s="36">
        <f>IF('5b.TriRandNumbers'!B358&lt;=B$1,B$4+SQRT(B$2*'5b.TriRandNumbers'!B358),B$6-SQRT(B$3*(1-'5b.TriRandNumbers'!B358)))</f>
        <v>4.1314035339601078</v>
      </c>
      <c r="C364" s="35">
        <f>IF('5b.TriRandNumbers'!C358&lt;=C$1,C$4+SQRT(C$2*'5b.TriRandNumbers'!C358),C$6-SQRT(C$3*(1-'5b.TriRandNumbers'!C358)))</f>
        <v>2.5389363763110113</v>
      </c>
      <c r="D364" s="34">
        <f>IF('5b.TriRandNumbers'!D358&lt;=D$1,D$4+SQRT(D$2*'5b.TriRandNumbers'!D358),D$6-SQRT(D$3*(1-'5b.TriRandNumbers'!D358)))</f>
        <v>5.2865675402574768</v>
      </c>
      <c r="E364" s="33">
        <f>IF('5b.TriRandNumbers'!E358&lt;=E$1,E$4+SQRT(E$2*'5b.TriRandNumbers'!E358),E$6-SQRT(E$3*(1-'5b.TriRandNumbers'!E358)))</f>
        <v>3.7804502444912451</v>
      </c>
      <c r="F364" s="32">
        <f>IF('5b.TriRandNumbers'!F358&lt;=F$1,F$4+SQRT(F$2*'5b.TriRandNumbers'!F358),F$6-SQRT(F$3*(1-'5b.TriRandNumbers'!F358)))</f>
        <v>3.4245083852827407</v>
      </c>
      <c r="G364" s="31">
        <f>IF('5b.TriRandNumbers'!G358&lt;=G$1,G$4+SQRT(G$2*'5b.TriRandNumbers'!G358),G$6-SQRT(G$3*(1-'5b.TriRandNumbers'!G358)))</f>
        <v>2.6687052605399173</v>
      </c>
      <c r="H364" s="36">
        <f>IF('5b.TriRandNumbers'!H358&lt;=H$1,H$4+SQRT(H$2*'5b.TriRandNumbers'!H358),H$6-SQRT(H$3*(1-'5b.TriRandNumbers'!H358)))</f>
        <v>9.5894948666474491</v>
      </c>
      <c r="I364" s="35">
        <f>IF('5b.TriRandNumbers'!I358&lt;=I$1,I$4+SQRT(I$2*'5b.TriRandNumbers'!I358),I$6-SQRT(I$3*(1-'5b.TriRandNumbers'!I358)))</f>
        <v>13.226537547042989</v>
      </c>
      <c r="J364" s="34">
        <f>IF('5b.TriRandNumbers'!J358&lt;=J$1,J$4+SQRT(J$2*'5b.TriRandNumbers'!J358),J$6-SQRT(J$3*(1-'5b.TriRandNumbers'!J358)))</f>
        <v>16.026531079817129</v>
      </c>
      <c r="K364" s="33">
        <f>IF('5b.TriRandNumbers'!K358&lt;=K$1,K$4+SQRT(K$2*'5b.TriRandNumbers'!K358),K$6-SQRT(K$3*(1-'5b.TriRandNumbers'!K358)))</f>
        <v>8.889724955525331</v>
      </c>
      <c r="L364" s="32">
        <f>IF('5b.TriRandNumbers'!L358&lt;=L$1,L$4+SQRT(L$2*'5b.TriRandNumbers'!L358),L$6-SQRT(L$3*(1-'5b.TriRandNumbers'!L358)))</f>
        <v>17.438017238388028</v>
      </c>
      <c r="M364" s="31">
        <f>IF('5b.TriRandNumbers'!M358&lt;=M$1,M$4+SQRT(M$2*'5b.TriRandNumbers'!M358),M$6-SQRT(M$3*(1-'5b.TriRandNumbers'!M358)))</f>
        <v>8.098478155723237</v>
      </c>
      <c r="N364" s="36">
        <f>IF('5b.TriRandNumbers'!N358&lt;=N$1,N$4+SQRT(N$2*'5b.TriRandNumbers'!N358),N$6-SQRT(N$3*(1-'5b.TriRandNumbers'!N358)))</f>
        <v>10.136502054998639</v>
      </c>
      <c r="O364" s="35">
        <f>IF('5b.TriRandNumbers'!O358&lt;=O$1,O$4+SQRT(O$2*'5b.TriRandNumbers'!O358),O$6-SQRT(O$3*(1-'5b.TriRandNumbers'!O358)))</f>
        <v>9.7823793949540168</v>
      </c>
      <c r="P364" s="34">
        <f>IF('5b.TriRandNumbers'!P358&lt;=P$1,P$4+SQRT(P$2*'5b.TriRandNumbers'!P358),P$6-SQRT(P$3*(1-'5b.TriRandNumbers'!P358)))</f>
        <v>10.282911523051149</v>
      </c>
      <c r="Q364" s="33">
        <f>IF('5b.TriRandNumbers'!Q358&lt;=Q$1,Q$4+SQRT(Q$2*'5b.TriRandNumbers'!Q358),Q$6-SQRT(Q$3*(1-'5b.TriRandNumbers'!Q358)))</f>
        <v>18.095566483846206</v>
      </c>
      <c r="R364" s="32">
        <f>IF('5b.TriRandNumbers'!R358&lt;=R$1,R$4+SQRT(R$2*'5b.TriRandNumbers'!R358),R$6-SQRT(R$3*(1-'5b.TriRandNumbers'!R358)))</f>
        <v>14.928592496950284</v>
      </c>
      <c r="S364" s="31">
        <f>IF('5b.TriRandNumbers'!S358&lt;=S$1,S$4+SQRT(S$2*'5b.TriRandNumbers'!S358),S$6-SQRT(S$3*(1-'5b.TriRandNumbers'!S358)))</f>
        <v>18.671272775198783</v>
      </c>
      <c r="T364" s="36">
        <f>IF('5b.TriRandNumbers'!T358&lt;=T$1,T$4+SQRT(T$2*'5b.TriRandNumbers'!T358),T$6-SQRT(T$3*(1-'5b.TriRandNumbers'!T358)))</f>
        <v>10.698099670958971</v>
      </c>
      <c r="U364" s="35">
        <f>IF('5b.TriRandNumbers'!U358&lt;=U$1,U$4+SQRT(U$2*'5b.TriRandNumbers'!U358),U$6-SQRT(U$3*(1-'5b.TriRandNumbers'!U358)))</f>
        <v>15.478618842608171</v>
      </c>
      <c r="V364" s="34">
        <f>IF('5b.TriRandNumbers'!V358&lt;=V$1,V$4+SQRT(V$2*'5b.TriRandNumbers'!V358),V$6-SQRT(V$3*(1-'5b.TriRandNumbers'!V358)))</f>
        <v>12.904740775055824</v>
      </c>
      <c r="W364" s="33">
        <f>IF('5b.TriRandNumbers'!W358&lt;=W$1,W$4+SQRT(W$2*'5b.TriRandNumbers'!W358),W$6-SQRT(W$3*(1-'5b.TriRandNumbers'!W358)))</f>
        <v>10.879496961711222</v>
      </c>
      <c r="X364" s="32">
        <f>IF('5b.TriRandNumbers'!X358&lt;=X$1,X$4+SQRT(X$2*'5b.TriRandNumbers'!X358),X$6-SQRT(X$3*(1-'5b.TriRandNumbers'!X358)))</f>
        <v>12.373922553754795</v>
      </c>
      <c r="Y364" s="31">
        <f>IF('5b.TriRandNumbers'!Y358&lt;=Y$1,Y$4+SQRT(Y$2*'5b.TriRandNumbers'!Y358),Y$6-SQRT(Y$3*(1-'5b.TriRandNumbers'!Y358)))</f>
        <v>13.406457765486255</v>
      </c>
    </row>
    <row r="365" spans="2:25" hidden="1" x14ac:dyDescent="0.25">
      <c r="B365" s="36">
        <f>IF('5b.TriRandNumbers'!B359&lt;=B$1,B$4+SQRT(B$2*'5b.TriRandNumbers'!B359),B$6-SQRT(B$3*(1-'5b.TriRandNumbers'!B359)))</f>
        <v>4.3669998141133126</v>
      </c>
      <c r="C365" s="35">
        <f>IF('5b.TriRandNumbers'!C359&lt;=C$1,C$4+SQRT(C$2*'5b.TriRandNumbers'!C359),C$6-SQRT(C$3*(1-'5b.TriRandNumbers'!C359)))</f>
        <v>2.6657203603099111</v>
      </c>
      <c r="D365" s="34">
        <f>IF('5b.TriRandNumbers'!D359&lt;=D$1,D$4+SQRT(D$2*'5b.TriRandNumbers'!D359),D$6-SQRT(D$3*(1-'5b.TriRandNumbers'!D359)))</f>
        <v>6.1501144290963516</v>
      </c>
      <c r="E365" s="33">
        <f>IF('5b.TriRandNumbers'!E359&lt;=E$1,E$4+SQRT(E$2*'5b.TriRandNumbers'!E359),E$6-SQRT(E$3*(1-'5b.TriRandNumbers'!E359)))</f>
        <v>3.1335349443499676</v>
      </c>
      <c r="F365" s="32">
        <f>IF('5b.TriRandNumbers'!F359&lt;=F$1,F$4+SQRT(F$2*'5b.TriRandNumbers'!F359),F$6-SQRT(F$3*(1-'5b.TriRandNumbers'!F359)))</f>
        <v>2.7285938204978271</v>
      </c>
      <c r="G365" s="31">
        <f>IF('5b.TriRandNumbers'!G359&lt;=G$1,G$4+SQRT(G$2*'5b.TriRandNumbers'!G359),G$6-SQRT(G$3*(1-'5b.TriRandNumbers'!G359)))</f>
        <v>3.3876696465269349</v>
      </c>
      <c r="H365" s="36">
        <f>IF('5b.TriRandNumbers'!H359&lt;=H$1,H$4+SQRT(H$2*'5b.TriRandNumbers'!H359),H$6-SQRT(H$3*(1-'5b.TriRandNumbers'!H359)))</f>
        <v>8.8347999517041025</v>
      </c>
      <c r="I365" s="35">
        <f>IF('5b.TriRandNumbers'!I359&lt;=I$1,I$4+SQRT(I$2*'5b.TriRandNumbers'!I359),I$6-SQRT(I$3*(1-'5b.TriRandNumbers'!I359)))</f>
        <v>11.878522203051809</v>
      </c>
      <c r="J365" s="34">
        <f>IF('5b.TriRandNumbers'!J359&lt;=J$1,J$4+SQRT(J$2*'5b.TriRandNumbers'!J359),J$6-SQRT(J$3*(1-'5b.TriRandNumbers'!J359)))</f>
        <v>9.3591342697154474</v>
      </c>
      <c r="K365" s="33">
        <f>IF('5b.TriRandNumbers'!K359&lt;=K$1,K$4+SQRT(K$2*'5b.TriRandNumbers'!K359),K$6-SQRT(K$3*(1-'5b.TriRandNumbers'!K359)))</f>
        <v>10.153301588181684</v>
      </c>
      <c r="L365" s="32">
        <f>IF('5b.TriRandNumbers'!L359&lt;=L$1,L$4+SQRT(L$2*'5b.TriRandNumbers'!L359),L$6-SQRT(L$3*(1-'5b.TriRandNumbers'!L359)))</f>
        <v>13.858009116289891</v>
      </c>
      <c r="M365" s="31">
        <f>IF('5b.TriRandNumbers'!M359&lt;=M$1,M$4+SQRT(M$2*'5b.TriRandNumbers'!M359),M$6-SQRT(M$3*(1-'5b.TriRandNumbers'!M359)))</f>
        <v>14.517611314852644</v>
      </c>
      <c r="N365" s="36">
        <f>IF('5b.TriRandNumbers'!N359&lt;=N$1,N$4+SQRT(N$2*'5b.TriRandNumbers'!N359),N$6-SQRT(N$3*(1-'5b.TriRandNumbers'!N359)))</f>
        <v>11.558207856439788</v>
      </c>
      <c r="O365" s="35">
        <f>IF('5b.TriRandNumbers'!O359&lt;=O$1,O$4+SQRT(O$2*'5b.TriRandNumbers'!O359),O$6-SQRT(O$3*(1-'5b.TriRandNumbers'!O359)))</f>
        <v>10.982678665448692</v>
      </c>
      <c r="P365" s="34">
        <f>IF('5b.TriRandNumbers'!P359&lt;=P$1,P$4+SQRT(P$2*'5b.TriRandNumbers'!P359),P$6-SQRT(P$3*(1-'5b.TriRandNumbers'!P359)))</f>
        <v>19.639025500372412</v>
      </c>
      <c r="Q365" s="33">
        <f>IF('5b.TriRandNumbers'!Q359&lt;=Q$1,Q$4+SQRT(Q$2*'5b.TriRandNumbers'!Q359),Q$6-SQRT(Q$3*(1-'5b.TriRandNumbers'!Q359)))</f>
        <v>16.703109788215421</v>
      </c>
      <c r="R365" s="32">
        <f>IF('5b.TriRandNumbers'!R359&lt;=R$1,R$4+SQRT(R$2*'5b.TriRandNumbers'!R359),R$6-SQRT(R$3*(1-'5b.TriRandNumbers'!R359)))</f>
        <v>18.608646783188693</v>
      </c>
      <c r="S365" s="31">
        <f>IF('5b.TriRandNumbers'!S359&lt;=S$1,S$4+SQRT(S$2*'5b.TriRandNumbers'!S359),S$6-SQRT(S$3*(1-'5b.TriRandNumbers'!S359)))</f>
        <v>11.013619295264117</v>
      </c>
      <c r="T365" s="36">
        <f>IF('5b.TriRandNumbers'!T359&lt;=T$1,T$4+SQRT(T$2*'5b.TriRandNumbers'!T359),T$6-SQRT(T$3*(1-'5b.TriRandNumbers'!T359)))</f>
        <v>17.749827142784742</v>
      </c>
      <c r="U365" s="35">
        <f>IF('5b.TriRandNumbers'!U359&lt;=U$1,U$4+SQRT(U$2*'5b.TriRandNumbers'!U359),U$6-SQRT(U$3*(1-'5b.TriRandNumbers'!U359)))</f>
        <v>10.186150451814546</v>
      </c>
      <c r="V365" s="34">
        <f>IF('5b.TriRandNumbers'!V359&lt;=V$1,V$4+SQRT(V$2*'5b.TriRandNumbers'!V359),V$6-SQRT(V$3*(1-'5b.TriRandNumbers'!V359)))</f>
        <v>12.072161374962828</v>
      </c>
      <c r="W365" s="33">
        <f>IF('5b.TriRandNumbers'!W359&lt;=W$1,W$4+SQRT(W$2*'5b.TriRandNumbers'!W359),W$6-SQRT(W$3*(1-'5b.TriRandNumbers'!W359)))</f>
        <v>14.81902635175439</v>
      </c>
      <c r="X365" s="32">
        <f>IF('5b.TriRandNumbers'!X359&lt;=X$1,X$4+SQRT(X$2*'5b.TriRandNumbers'!X359),X$6-SQRT(X$3*(1-'5b.TriRandNumbers'!X359)))</f>
        <v>13.277179583039342</v>
      </c>
      <c r="Y365" s="31">
        <f>IF('5b.TriRandNumbers'!Y359&lt;=Y$1,Y$4+SQRT(Y$2*'5b.TriRandNumbers'!Y359),Y$6-SQRT(Y$3*(1-'5b.TriRandNumbers'!Y359)))</f>
        <v>10.092459254142764</v>
      </c>
    </row>
    <row r="366" spans="2:25" hidden="1" x14ac:dyDescent="0.25">
      <c r="B366" s="36">
        <f>IF('5b.TriRandNumbers'!B360&lt;=B$1,B$4+SQRT(B$2*'5b.TriRandNumbers'!B360),B$6-SQRT(B$3*(1-'5b.TriRandNumbers'!B360)))</f>
        <v>5.0600744101131028</v>
      </c>
      <c r="C366" s="35">
        <f>IF('5b.TriRandNumbers'!C360&lt;=C$1,C$4+SQRT(C$2*'5b.TriRandNumbers'!C360),C$6-SQRT(C$3*(1-'5b.TriRandNumbers'!C360)))</f>
        <v>2.6964770193706613</v>
      </c>
      <c r="D366" s="34">
        <f>IF('5b.TriRandNumbers'!D360&lt;=D$1,D$4+SQRT(D$2*'5b.TriRandNumbers'!D360),D$6-SQRT(D$3*(1-'5b.TriRandNumbers'!D360)))</f>
        <v>4.4741575516234651</v>
      </c>
      <c r="E366" s="33">
        <f>IF('5b.TriRandNumbers'!E360&lt;=E$1,E$4+SQRT(E$2*'5b.TriRandNumbers'!E360),E$6-SQRT(E$3*(1-'5b.TriRandNumbers'!E360)))</f>
        <v>4.3549815286094882</v>
      </c>
      <c r="F366" s="32">
        <f>IF('5b.TriRandNumbers'!F360&lt;=F$1,F$4+SQRT(F$2*'5b.TriRandNumbers'!F360),F$6-SQRT(F$3*(1-'5b.TriRandNumbers'!F360)))</f>
        <v>2.0363218213761138</v>
      </c>
      <c r="G366" s="31">
        <f>IF('5b.TriRandNumbers'!G360&lt;=G$1,G$4+SQRT(G$2*'5b.TriRandNumbers'!G360),G$6-SQRT(G$3*(1-'5b.TriRandNumbers'!G360)))</f>
        <v>2.9192672582085968</v>
      </c>
      <c r="H366" s="36">
        <f>IF('5b.TriRandNumbers'!H360&lt;=H$1,H$4+SQRT(H$2*'5b.TriRandNumbers'!H360),H$6-SQRT(H$3*(1-'5b.TriRandNumbers'!H360)))</f>
        <v>15.729271635333431</v>
      </c>
      <c r="I366" s="35">
        <f>IF('5b.TriRandNumbers'!I360&lt;=I$1,I$4+SQRT(I$2*'5b.TriRandNumbers'!I360),I$6-SQRT(I$3*(1-'5b.TriRandNumbers'!I360)))</f>
        <v>16.838534771619738</v>
      </c>
      <c r="J366" s="34">
        <f>IF('5b.TriRandNumbers'!J360&lt;=J$1,J$4+SQRT(J$2*'5b.TriRandNumbers'!J360),J$6-SQRT(J$3*(1-'5b.TriRandNumbers'!J360)))</f>
        <v>9.910017647385267</v>
      </c>
      <c r="K366" s="33">
        <f>IF('5b.TriRandNumbers'!K360&lt;=K$1,K$4+SQRT(K$2*'5b.TriRandNumbers'!K360),K$6-SQRT(K$3*(1-'5b.TriRandNumbers'!K360)))</f>
        <v>15.317444525222546</v>
      </c>
      <c r="L366" s="32">
        <f>IF('5b.TriRandNumbers'!L360&lt;=L$1,L$4+SQRT(L$2*'5b.TriRandNumbers'!L360),L$6-SQRT(L$3*(1-'5b.TriRandNumbers'!L360)))</f>
        <v>19.644731191765249</v>
      </c>
      <c r="M366" s="31">
        <f>IF('5b.TriRandNumbers'!M360&lt;=M$1,M$4+SQRT(M$2*'5b.TriRandNumbers'!M360),M$6-SQRT(M$3*(1-'5b.TriRandNumbers'!M360)))</f>
        <v>8.7173790697247711</v>
      </c>
      <c r="N366" s="36">
        <f>IF('5b.TriRandNumbers'!N360&lt;=N$1,N$4+SQRT(N$2*'5b.TriRandNumbers'!N360),N$6-SQRT(N$3*(1-'5b.TriRandNumbers'!N360)))</f>
        <v>11.515255460329778</v>
      </c>
      <c r="O366" s="35">
        <f>IF('5b.TriRandNumbers'!O360&lt;=O$1,O$4+SQRT(O$2*'5b.TriRandNumbers'!O360),O$6-SQRT(O$3*(1-'5b.TriRandNumbers'!O360)))</f>
        <v>15.666061971113916</v>
      </c>
      <c r="P366" s="34">
        <f>IF('5b.TriRandNumbers'!P360&lt;=P$1,P$4+SQRT(P$2*'5b.TriRandNumbers'!P360),P$6-SQRT(P$3*(1-'5b.TriRandNumbers'!P360)))</f>
        <v>15.676107133315433</v>
      </c>
      <c r="Q366" s="33">
        <f>IF('5b.TriRandNumbers'!Q360&lt;=Q$1,Q$4+SQRT(Q$2*'5b.TriRandNumbers'!Q360),Q$6-SQRT(Q$3*(1-'5b.TriRandNumbers'!Q360)))</f>
        <v>17.958101134530882</v>
      </c>
      <c r="R366" s="32">
        <f>IF('5b.TriRandNumbers'!R360&lt;=R$1,R$4+SQRT(R$2*'5b.TriRandNumbers'!R360),R$6-SQRT(R$3*(1-'5b.TriRandNumbers'!R360)))</f>
        <v>9.6833671689877772</v>
      </c>
      <c r="S366" s="31">
        <f>IF('5b.TriRandNumbers'!S360&lt;=S$1,S$4+SQRT(S$2*'5b.TriRandNumbers'!S360),S$6-SQRT(S$3*(1-'5b.TriRandNumbers'!S360)))</f>
        <v>10.040544752236045</v>
      </c>
      <c r="T366" s="36">
        <f>IF('5b.TriRandNumbers'!T360&lt;=T$1,T$4+SQRT(T$2*'5b.TriRandNumbers'!T360),T$6-SQRT(T$3*(1-'5b.TriRandNumbers'!T360)))</f>
        <v>9.3487136469702907</v>
      </c>
      <c r="U366" s="35">
        <f>IF('5b.TriRandNumbers'!U360&lt;=U$1,U$4+SQRT(U$2*'5b.TriRandNumbers'!U360),U$6-SQRT(U$3*(1-'5b.TriRandNumbers'!U360)))</f>
        <v>6.9339599035264552</v>
      </c>
      <c r="V366" s="34">
        <f>IF('5b.TriRandNumbers'!V360&lt;=V$1,V$4+SQRT(V$2*'5b.TriRandNumbers'!V360),V$6-SQRT(V$3*(1-'5b.TriRandNumbers'!V360)))</f>
        <v>16.452611409943188</v>
      </c>
      <c r="W366" s="33">
        <f>IF('5b.TriRandNumbers'!W360&lt;=W$1,W$4+SQRT(W$2*'5b.TriRandNumbers'!W360),W$6-SQRT(W$3*(1-'5b.TriRandNumbers'!W360)))</f>
        <v>14.544223856140764</v>
      </c>
      <c r="X366" s="32">
        <f>IF('5b.TriRandNumbers'!X360&lt;=X$1,X$4+SQRT(X$2*'5b.TriRandNumbers'!X360),X$6-SQRT(X$3*(1-'5b.TriRandNumbers'!X360)))</f>
        <v>13.328606360172383</v>
      </c>
      <c r="Y366" s="31">
        <f>IF('5b.TriRandNumbers'!Y360&lt;=Y$1,Y$4+SQRT(Y$2*'5b.TriRandNumbers'!Y360),Y$6-SQRT(Y$3*(1-'5b.TriRandNumbers'!Y360)))</f>
        <v>15.829869123269608</v>
      </c>
    </row>
    <row r="367" spans="2:25" hidden="1" x14ac:dyDescent="0.25">
      <c r="B367" s="36">
        <f>IF('5b.TriRandNumbers'!B361&lt;=B$1,B$4+SQRT(B$2*'5b.TriRandNumbers'!B361),B$6-SQRT(B$3*(1-'5b.TriRandNumbers'!B361)))</f>
        <v>4.7436671295232617</v>
      </c>
      <c r="C367" s="35">
        <f>IF('5b.TriRandNumbers'!C361&lt;=C$1,C$4+SQRT(C$2*'5b.TriRandNumbers'!C361),C$6-SQRT(C$3*(1-'5b.TriRandNumbers'!C361)))</f>
        <v>2.2885418205376649</v>
      </c>
      <c r="D367" s="34">
        <f>IF('5b.TriRandNumbers'!D361&lt;=D$1,D$4+SQRT(D$2*'5b.TriRandNumbers'!D361),D$6-SQRT(D$3*(1-'5b.TriRandNumbers'!D361)))</f>
        <v>6.7241364460556605</v>
      </c>
      <c r="E367" s="33">
        <f>IF('5b.TriRandNumbers'!E361&lt;=E$1,E$4+SQRT(E$2*'5b.TriRandNumbers'!E361),E$6-SQRT(E$3*(1-'5b.TriRandNumbers'!E361)))</f>
        <v>4.7366136601478317</v>
      </c>
      <c r="F367" s="32">
        <f>IF('5b.TriRandNumbers'!F361&lt;=F$1,F$4+SQRT(F$2*'5b.TriRandNumbers'!F361),F$6-SQRT(F$3*(1-'5b.TriRandNumbers'!F361)))</f>
        <v>2.609320712426666</v>
      </c>
      <c r="G367" s="31">
        <f>IF('5b.TriRandNumbers'!G361&lt;=G$1,G$4+SQRT(G$2*'5b.TriRandNumbers'!G361),G$6-SQRT(G$3*(1-'5b.TriRandNumbers'!G361)))</f>
        <v>3.2919253886980995</v>
      </c>
      <c r="H367" s="36">
        <f>IF('5b.TriRandNumbers'!H361&lt;=H$1,H$4+SQRT(H$2*'5b.TriRandNumbers'!H361),H$6-SQRT(H$3*(1-'5b.TriRandNumbers'!H361)))</f>
        <v>14.049552813876073</v>
      </c>
      <c r="I367" s="35">
        <f>IF('5b.TriRandNumbers'!I361&lt;=I$1,I$4+SQRT(I$2*'5b.TriRandNumbers'!I361),I$6-SQRT(I$3*(1-'5b.TriRandNumbers'!I361)))</f>
        <v>12.118046670251493</v>
      </c>
      <c r="J367" s="34">
        <f>IF('5b.TriRandNumbers'!J361&lt;=J$1,J$4+SQRT(J$2*'5b.TriRandNumbers'!J361),J$6-SQRT(J$3*(1-'5b.TriRandNumbers'!J361)))</f>
        <v>12.550704713703524</v>
      </c>
      <c r="K367" s="33">
        <f>IF('5b.TriRandNumbers'!K361&lt;=K$1,K$4+SQRT(K$2*'5b.TriRandNumbers'!K361),K$6-SQRT(K$3*(1-'5b.TriRandNumbers'!K361)))</f>
        <v>8.5913194203258669</v>
      </c>
      <c r="L367" s="32">
        <f>IF('5b.TriRandNumbers'!L361&lt;=L$1,L$4+SQRT(L$2*'5b.TriRandNumbers'!L361),L$6-SQRT(L$3*(1-'5b.TriRandNumbers'!L361)))</f>
        <v>7.550484638111687</v>
      </c>
      <c r="M367" s="31">
        <f>IF('5b.TriRandNumbers'!M361&lt;=M$1,M$4+SQRT(M$2*'5b.TriRandNumbers'!M361),M$6-SQRT(M$3*(1-'5b.TriRandNumbers'!M361)))</f>
        <v>10.666395878957587</v>
      </c>
      <c r="N367" s="36">
        <f>IF('5b.TriRandNumbers'!N361&lt;=N$1,N$4+SQRT(N$2*'5b.TriRandNumbers'!N361),N$6-SQRT(N$3*(1-'5b.TriRandNumbers'!N361)))</f>
        <v>15.437821867327875</v>
      </c>
      <c r="O367" s="35">
        <f>IF('5b.TriRandNumbers'!O361&lt;=O$1,O$4+SQRT(O$2*'5b.TriRandNumbers'!O361),O$6-SQRT(O$3*(1-'5b.TriRandNumbers'!O361)))</f>
        <v>13.75809342289817</v>
      </c>
      <c r="P367" s="34">
        <f>IF('5b.TriRandNumbers'!P361&lt;=P$1,P$4+SQRT(P$2*'5b.TriRandNumbers'!P361),P$6-SQRT(P$3*(1-'5b.TriRandNumbers'!P361)))</f>
        <v>8.82974502537974</v>
      </c>
      <c r="Q367" s="33">
        <f>IF('5b.TriRandNumbers'!Q361&lt;=Q$1,Q$4+SQRT(Q$2*'5b.TriRandNumbers'!Q361),Q$6-SQRT(Q$3*(1-'5b.TriRandNumbers'!Q361)))</f>
        <v>7.5305922099417426</v>
      </c>
      <c r="R367" s="32">
        <f>IF('5b.TriRandNumbers'!R361&lt;=R$1,R$4+SQRT(R$2*'5b.TriRandNumbers'!R361),R$6-SQRT(R$3*(1-'5b.TriRandNumbers'!R361)))</f>
        <v>7.0306909812840654</v>
      </c>
      <c r="S367" s="31">
        <f>IF('5b.TriRandNumbers'!S361&lt;=S$1,S$4+SQRT(S$2*'5b.TriRandNumbers'!S361),S$6-SQRT(S$3*(1-'5b.TriRandNumbers'!S361)))</f>
        <v>6.7069199116840581</v>
      </c>
      <c r="T367" s="36">
        <f>IF('5b.TriRandNumbers'!T361&lt;=T$1,T$4+SQRT(T$2*'5b.TriRandNumbers'!T361),T$6-SQRT(T$3*(1-'5b.TriRandNumbers'!T361)))</f>
        <v>17.275189411150723</v>
      </c>
      <c r="U367" s="35">
        <f>IF('5b.TriRandNumbers'!U361&lt;=U$1,U$4+SQRT(U$2*'5b.TriRandNumbers'!U361),U$6-SQRT(U$3*(1-'5b.TriRandNumbers'!U361)))</f>
        <v>12.24903484973149</v>
      </c>
      <c r="V367" s="34">
        <f>IF('5b.TriRandNumbers'!V361&lt;=V$1,V$4+SQRT(V$2*'5b.TriRandNumbers'!V361),V$6-SQRT(V$3*(1-'5b.TriRandNumbers'!V361)))</f>
        <v>15.125772104839825</v>
      </c>
      <c r="W367" s="33">
        <f>IF('5b.TriRandNumbers'!W361&lt;=W$1,W$4+SQRT(W$2*'5b.TriRandNumbers'!W361),W$6-SQRT(W$3*(1-'5b.TriRandNumbers'!W361)))</f>
        <v>15.208284181862961</v>
      </c>
      <c r="X367" s="32">
        <f>IF('5b.TriRandNumbers'!X361&lt;=X$1,X$4+SQRT(X$2*'5b.TriRandNumbers'!X361),X$6-SQRT(X$3*(1-'5b.TriRandNumbers'!X361)))</f>
        <v>12.567423668740034</v>
      </c>
      <c r="Y367" s="31">
        <f>IF('5b.TriRandNumbers'!Y361&lt;=Y$1,Y$4+SQRT(Y$2*'5b.TriRandNumbers'!Y361),Y$6-SQRT(Y$3*(1-'5b.TriRandNumbers'!Y361)))</f>
        <v>11.516412025160445</v>
      </c>
    </row>
    <row r="368" spans="2:25" hidden="1" x14ac:dyDescent="0.25">
      <c r="B368" s="36">
        <f>IF('5b.TriRandNumbers'!B362&lt;=B$1,B$4+SQRT(B$2*'5b.TriRandNumbers'!B362),B$6-SQRT(B$3*(1-'5b.TriRandNumbers'!B362)))</f>
        <v>4.1508921218027375</v>
      </c>
      <c r="C368" s="35">
        <f>IF('5b.TriRandNumbers'!C362&lt;=C$1,C$4+SQRT(C$2*'5b.TriRandNumbers'!C362),C$6-SQRT(C$3*(1-'5b.TriRandNumbers'!C362)))</f>
        <v>3.4083859891055104</v>
      </c>
      <c r="D368" s="34">
        <f>IF('5b.TriRandNumbers'!D362&lt;=D$1,D$4+SQRT(D$2*'5b.TriRandNumbers'!D362),D$6-SQRT(D$3*(1-'5b.TriRandNumbers'!D362)))</f>
        <v>5.6518834379990341</v>
      </c>
      <c r="E368" s="33">
        <f>IF('5b.TriRandNumbers'!E362&lt;=E$1,E$4+SQRT(E$2*'5b.TriRandNumbers'!E362),E$6-SQRT(E$3*(1-'5b.TriRandNumbers'!E362)))</f>
        <v>3.4463460440334663</v>
      </c>
      <c r="F368" s="32">
        <f>IF('5b.TriRandNumbers'!F362&lt;=F$1,F$4+SQRT(F$2*'5b.TriRandNumbers'!F362),F$6-SQRT(F$3*(1-'5b.TriRandNumbers'!F362)))</f>
        <v>1.8509579244827157</v>
      </c>
      <c r="G368" s="31">
        <f>IF('5b.TriRandNumbers'!G362&lt;=G$1,G$4+SQRT(G$2*'5b.TriRandNumbers'!G362),G$6-SQRT(G$3*(1-'5b.TriRandNumbers'!G362)))</f>
        <v>3.2388778862929737</v>
      </c>
      <c r="H368" s="36">
        <f>IF('5b.TriRandNumbers'!H362&lt;=H$1,H$4+SQRT(H$2*'5b.TriRandNumbers'!H362),H$6-SQRT(H$3*(1-'5b.TriRandNumbers'!H362)))</f>
        <v>16.312983493237063</v>
      </c>
      <c r="I368" s="35">
        <f>IF('5b.TriRandNumbers'!I362&lt;=I$1,I$4+SQRT(I$2*'5b.TriRandNumbers'!I362),I$6-SQRT(I$3*(1-'5b.TriRandNumbers'!I362)))</f>
        <v>10.255087406311175</v>
      </c>
      <c r="J368" s="34">
        <f>IF('5b.TriRandNumbers'!J362&lt;=J$1,J$4+SQRT(J$2*'5b.TriRandNumbers'!J362),J$6-SQRT(J$3*(1-'5b.TriRandNumbers'!J362)))</f>
        <v>10.87357161704236</v>
      </c>
      <c r="K368" s="33">
        <f>IF('5b.TriRandNumbers'!K362&lt;=K$1,K$4+SQRT(K$2*'5b.TriRandNumbers'!K362),K$6-SQRT(K$3*(1-'5b.TriRandNumbers'!K362)))</f>
        <v>13.65182492262133</v>
      </c>
      <c r="L368" s="32">
        <f>IF('5b.TriRandNumbers'!L362&lt;=L$1,L$4+SQRT(L$2*'5b.TriRandNumbers'!L362),L$6-SQRT(L$3*(1-'5b.TriRandNumbers'!L362)))</f>
        <v>12.073615012518456</v>
      </c>
      <c r="M368" s="31">
        <f>IF('5b.TriRandNumbers'!M362&lt;=M$1,M$4+SQRT(M$2*'5b.TriRandNumbers'!M362),M$6-SQRT(M$3*(1-'5b.TriRandNumbers'!M362)))</f>
        <v>6.2279127263481033</v>
      </c>
      <c r="N368" s="36">
        <f>IF('5b.TriRandNumbers'!N362&lt;=N$1,N$4+SQRT(N$2*'5b.TriRandNumbers'!N362),N$6-SQRT(N$3*(1-'5b.TriRandNumbers'!N362)))</f>
        <v>15.234527326089401</v>
      </c>
      <c r="O368" s="35">
        <f>IF('5b.TriRandNumbers'!O362&lt;=O$1,O$4+SQRT(O$2*'5b.TriRandNumbers'!O362),O$6-SQRT(O$3*(1-'5b.TriRandNumbers'!O362)))</f>
        <v>14.30213206437443</v>
      </c>
      <c r="P368" s="34">
        <f>IF('5b.TriRandNumbers'!P362&lt;=P$1,P$4+SQRT(P$2*'5b.TriRandNumbers'!P362),P$6-SQRT(P$3*(1-'5b.TriRandNumbers'!P362)))</f>
        <v>16.646825234094042</v>
      </c>
      <c r="Q368" s="33">
        <f>IF('5b.TriRandNumbers'!Q362&lt;=Q$1,Q$4+SQRT(Q$2*'5b.TriRandNumbers'!Q362),Q$6-SQRT(Q$3*(1-'5b.TriRandNumbers'!Q362)))</f>
        <v>11.406926449537385</v>
      </c>
      <c r="R368" s="32">
        <f>IF('5b.TriRandNumbers'!R362&lt;=R$1,R$4+SQRT(R$2*'5b.TriRandNumbers'!R362),R$6-SQRT(R$3*(1-'5b.TriRandNumbers'!R362)))</f>
        <v>14.543847726113576</v>
      </c>
      <c r="S368" s="31">
        <f>IF('5b.TriRandNumbers'!S362&lt;=S$1,S$4+SQRT(S$2*'5b.TriRandNumbers'!S362),S$6-SQRT(S$3*(1-'5b.TriRandNumbers'!S362)))</f>
        <v>9.6099964635375485</v>
      </c>
      <c r="T368" s="36">
        <f>IF('5b.TriRandNumbers'!T362&lt;=T$1,T$4+SQRT(T$2*'5b.TriRandNumbers'!T362),T$6-SQRT(T$3*(1-'5b.TriRandNumbers'!T362)))</f>
        <v>10.40365650361799</v>
      </c>
      <c r="U368" s="35">
        <f>IF('5b.TriRandNumbers'!U362&lt;=U$1,U$4+SQRT(U$2*'5b.TriRandNumbers'!U362),U$6-SQRT(U$3*(1-'5b.TriRandNumbers'!U362)))</f>
        <v>16.591709586370737</v>
      </c>
      <c r="V368" s="34">
        <f>IF('5b.TriRandNumbers'!V362&lt;=V$1,V$4+SQRT(V$2*'5b.TriRandNumbers'!V362),V$6-SQRT(V$3*(1-'5b.TriRandNumbers'!V362)))</f>
        <v>5.9029475111537497</v>
      </c>
      <c r="W368" s="33">
        <f>IF('5b.TriRandNumbers'!W362&lt;=W$1,W$4+SQRT(W$2*'5b.TriRandNumbers'!W362),W$6-SQRT(W$3*(1-'5b.TriRandNumbers'!W362)))</f>
        <v>12.868498966135668</v>
      </c>
      <c r="X368" s="32">
        <f>IF('5b.TriRandNumbers'!X362&lt;=X$1,X$4+SQRT(X$2*'5b.TriRandNumbers'!X362),X$6-SQRT(X$3*(1-'5b.TriRandNumbers'!X362)))</f>
        <v>7.1960152244101199</v>
      </c>
      <c r="Y368" s="31">
        <f>IF('5b.TriRandNumbers'!Y362&lt;=Y$1,Y$4+SQRT(Y$2*'5b.TriRandNumbers'!Y362),Y$6-SQRT(Y$3*(1-'5b.TriRandNumbers'!Y362)))</f>
        <v>9.5686094201980492</v>
      </c>
    </row>
    <row r="369" spans="2:25" hidden="1" x14ac:dyDescent="0.25">
      <c r="B369" s="36">
        <f>IF('5b.TriRandNumbers'!B363&lt;=B$1,B$4+SQRT(B$2*'5b.TriRandNumbers'!B363),B$6-SQRT(B$3*(1-'5b.TriRandNumbers'!B363)))</f>
        <v>5.6393821859997431</v>
      </c>
      <c r="C369" s="35">
        <f>IF('5b.TriRandNumbers'!C363&lt;=C$1,C$4+SQRT(C$2*'5b.TriRandNumbers'!C363),C$6-SQRT(C$3*(1-'5b.TriRandNumbers'!C363)))</f>
        <v>3.4284742513423394</v>
      </c>
      <c r="D369" s="34">
        <f>IF('5b.TriRandNumbers'!D363&lt;=D$1,D$4+SQRT(D$2*'5b.TriRandNumbers'!D363),D$6-SQRT(D$3*(1-'5b.TriRandNumbers'!D363)))</f>
        <v>6.0597437623595667</v>
      </c>
      <c r="E369" s="33">
        <f>IF('5b.TriRandNumbers'!E363&lt;=E$1,E$4+SQRT(E$2*'5b.TriRandNumbers'!E363),E$6-SQRT(E$3*(1-'5b.TriRandNumbers'!E363)))</f>
        <v>3.6579478063267077</v>
      </c>
      <c r="F369" s="32">
        <f>IF('5b.TriRandNumbers'!F363&lt;=F$1,F$4+SQRT(F$2*'5b.TriRandNumbers'!F363),F$6-SQRT(F$3*(1-'5b.TriRandNumbers'!F363)))</f>
        <v>3.4442920322261914</v>
      </c>
      <c r="G369" s="31">
        <f>IF('5b.TriRandNumbers'!G363&lt;=G$1,G$4+SQRT(G$2*'5b.TriRandNumbers'!G363),G$6-SQRT(G$3*(1-'5b.TriRandNumbers'!G363)))</f>
        <v>3.784644033460363</v>
      </c>
      <c r="H369" s="36">
        <f>IF('5b.TriRandNumbers'!H363&lt;=H$1,H$4+SQRT(H$2*'5b.TriRandNumbers'!H363),H$6-SQRT(H$3*(1-'5b.TriRandNumbers'!H363)))</f>
        <v>12.3808328238357</v>
      </c>
      <c r="I369" s="35">
        <f>IF('5b.TriRandNumbers'!I363&lt;=I$1,I$4+SQRT(I$2*'5b.TriRandNumbers'!I363),I$6-SQRT(I$3*(1-'5b.TriRandNumbers'!I363)))</f>
        <v>15.041325186575552</v>
      </c>
      <c r="J369" s="34">
        <f>IF('5b.TriRandNumbers'!J363&lt;=J$1,J$4+SQRT(J$2*'5b.TriRandNumbers'!J363),J$6-SQRT(J$3*(1-'5b.TriRandNumbers'!J363)))</f>
        <v>12.030847444759424</v>
      </c>
      <c r="K369" s="33">
        <f>IF('5b.TriRandNumbers'!K363&lt;=K$1,K$4+SQRT(K$2*'5b.TriRandNumbers'!K363),K$6-SQRT(K$3*(1-'5b.TriRandNumbers'!K363)))</f>
        <v>12.255286517009043</v>
      </c>
      <c r="L369" s="32">
        <f>IF('5b.TriRandNumbers'!L363&lt;=L$1,L$4+SQRT(L$2*'5b.TriRandNumbers'!L363),L$6-SQRT(L$3*(1-'5b.TriRandNumbers'!L363)))</f>
        <v>9.9476260487797141</v>
      </c>
      <c r="M369" s="31">
        <f>IF('5b.TriRandNumbers'!M363&lt;=M$1,M$4+SQRT(M$2*'5b.TriRandNumbers'!M363),M$6-SQRT(M$3*(1-'5b.TriRandNumbers'!M363)))</f>
        <v>19.042410604727408</v>
      </c>
      <c r="N369" s="36">
        <f>IF('5b.TriRandNumbers'!N363&lt;=N$1,N$4+SQRT(N$2*'5b.TriRandNumbers'!N363),N$6-SQRT(N$3*(1-'5b.TriRandNumbers'!N363)))</f>
        <v>12.101052394198007</v>
      </c>
      <c r="O369" s="35">
        <f>IF('5b.TriRandNumbers'!O363&lt;=O$1,O$4+SQRT(O$2*'5b.TriRandNumbers'!O363),O$6-SQRT(O$3*(1-'5b.TriRandNumbers'!O363)))</f>
        <v>11.055334021198661</v>
      </c>
      <c r="P369" s="34">
        <f>IF('5b.TriRandNumbers'!P363&lt;=P$1,P$4+SQRT(P$2*'5b.TriRandNumbers'!P363),P$6-SQRT(P$3*(1-'5b.TriRandNumbers'!P363)))</f>
        <v>12.257009280034495</v>
      </c>
      <c r="Q369" s="33">
        <f>IF('5b.TriRandNumbers'!Q363&lt;=Q$1,Q$4+SQRT(Q$2*'5b.TriRandNumbers'!Q363),Q$6-SQRT(Q$3*(1-'5b.TriRandNumbers'!Q363)))</f>
        <v>9.4626880383144396</v>
      </c>
      <c r="R369" s="32">
        <f>IF('5b.TriRandNumbers'!R363&lt;=R$1,R$4+SQRT(R$2*'5b.TriRandNumbers'!R363),R$6-SQRT(R$3*(1-'5b.TriRandNumbers'!R363)))</f>
        <v>16.394039839714797</v>
      </c>
      <c r="S369" s="31">
        <f>IF('5b.TriRandNumbers'!S363&lt;=S$1,S$4+SQRT(S$2*'5b.TriRandNumbers'!S363),S$6-SQRT(S$3*(1-'5b.TriRandNumbers'!S363)))</f>
        <v>13.304976088432772</v>
      </c>
      <c r="T369" s="36">
        <f>IF('5b.TriRandNumbers'!T363&lt;=T$1,T$4+SQRT(T$2*'5b.TriRandNumbers'!T363),T$6-SQRT(T$3*(1-'5b.TriRandNumbers'!T363)))</f>
        <v>15.86956912893751</v>
      </c>
      <c r="U369" s="35">
        <f>IF('5b.TriRandNumbers'!U363&lt;=U$1,U$4+SQRT(U$2*'5b.TriRandNumbers'!U363),U$6-SQRT(U$3*(1-'5b.TriRandNumbers'!U363)))</f>
        <v>9.2748241538923253</v>
      </c>
      <c r="V369" s="34">
        <f>IF('5b.TriRandNumbers'!V363&lt;=V$1,V$4+SQRT(V$2*'5b.TriRandNumbers'!V363),V$6-SQRT(V$3*(1-'5b.TriRandNumbers'!V363)))</f>
        <v>7.7851021988395859</v>
      </c>
      <c r="W369" s="33">
        <f>IF('5b.TriRandNumbers'!W363&lt;=W$1,W$4+SQRT(W$2*'5b.TriRandNumbers'!W363),W$6-SQRT(W$3*(1-'5b.TriRandNumbers'!W363)))</f>
        <v>14.344452938538272</v>
      </c>
      <c r="X369" s="32">
        <f>IF('5b.TriRandNumbers'!X363&lt;=X$1,X$4+SQRT(X$2*'5b.TriRandNumbers'!X363),X$6-SQRT(X$3*(1-'5b.TriRandNumbers'!X363)))</f>
        <v>7.6603035903966177</v>
      </c>
      <c r="Y369" s="31">
        <f>IF('5b.TriRandNumbers'!Y363&lt;=Y$1,Y$4+SQRT(Y$2*'5b.TriRandNumbers'!Y363),Y$6-SQRT(Y$3*(1-'5b.TriRandNumbers'!Y363)))</f>
        <v>12.183020504479941</v>
      </c>
    </row>
    <row r="370" spans="2:25" hidden="1" x14ac:dyDescent="0.25">
      <c r="B370" s="36">
        <f>IF('5b.TriRandNumbers'!B364&lt;=B$1,B$4+SQRT(B$2*'5b.TriRandNumbers'!B364),B$6-SQRT(B$3*(1-'5b.TriRandNumbers'!B364)))</f>
        <v>4.7855820147872938</v>
      </c>
      <c r="C370" s="35">
        <f>IF('5b.TriRandNumbers'!C364&lt;=C$1,C$4+SQRT(C$2*'5b.TriRandNumbers'!C364),C$6-SQRT(C$3*(1-'5b.TriRandNumbers'!C364)))</f>
        <v>4.8494751175286313</v>
      </c>
      <c r="D370" s="34">
        <f>IF('5b.TriRandNumbers'!D364&lt;=D$1,D$4+SQRT(D$2*'5b.TriRandNumbers'!D364),D$6-SQRT(D$3*(1-'5b.TriRandNumbers'!D364)))</f>
        <v>5.5569881391368234</v>
      </c>
      <c r="E370" s="33">
        <f>IF('5b.TriRandNumbers'!E364&lt;=E$1,E$4+SQRT(E$2*'5b.TriRandNumbers'!E364),E$6-SQRT(E$3*(1-'5b.TriRandNumbers'!E364)))</f>
        <v>4.0171637223497472</v>
      </c>
      <c r="F370" s="32">
        <f>IF('5b.TriRandNumbers'!F364&lt;=F$1,F$4+SQRT(F$2*'5b.TriRandNumbers'!F364),F$6-SQRT(F$3*(1-'5b.TriRandNumbers'!F364)))</f>
        <v>2.7025908340835523</v>
      </c>
      <c r="G370" s="31">
        <f>IF('5b.TriRandNumbers'!G364&lt;=G$1,G$4+SQRT(G$2*'5b.TriRandNumbers'!G364),G$6-SQRT(G$3*(1-'5b.TriRandNumbers'!G364)))</f>
        <v>2.802412690365514</v>
      </c>
      <c r="H370" s="36">
        <f>IF('5b.TriRandNumbers'!H364&lt;=H$1,H$4+SQRT(H$2*'5b.TriRandNumbers'!H364),H$6-SQRT(H$3*(1-'5b.TriRandNumbers'!H364)))</f>
        <v>12.68300848744596</v>
      </c>
      <c r="I370" s="35">
        <f>IF('5b.TriRandNumbers'!I364&lt;=I$1,I$4+SQRT(I$2*'5b.TriRandNumbers'!I364),I$6-SQRT(I$3*(1-'5b.TriRandNumbers'!I364)))</f>
        <v>16.012803676091217</v>
      </c>
      <c r="J370" s="34">
        <f>IF('5b.TriRandNumbers'!J364&lt;=J$1,J$4+SQRT(J$2*'5b.TriRandNumbers'!J364),J$6-SQRT(J$3*(1-'5b.TriRandNumbers'!J364)))</f>
        <v>14.202953832696888</v>
      </c>
      <c r="K370" s="33">
        <f>IF('5b.TriRandNumbers'!K364&lt;=K$1,K$4+SQRT(K$2*'5b.TriRandNumbers'!K364),K$6-SQRT(K$3*(1-'5b.TriRandNumbers'!K364)))</f>
        <v>17.556526546139182</v>
      </c>
      <c r="L370" s="32">
        <f>IF('5b.TriRandNumbers'!L364&lt;=L$1,L$4+SQRT(L$2*'5b.TriRandNumbers'!L364),L$6-SQRT(L$3*(1-'5b.TriRandNumbers'!L364)))</f>
        <v>13.070388483437576</v>
      </c>
      <c r="M370" s="31">
        <f>IF('5b.TriRandNumbers'!M364&lt;=M$1,M$4+SQRT(M$2*'5b.TriRandNumbers'!M364),M$6-SQRT(M$3*(1-'5b.TriRandNumbers'!M364)))</f>
        <v>10.481677058974158</v>
      </c>
      <c r="N370" s="36">
        <f>IF('5b.TriRandNumbers'!N364&lt;=N$1,N$4+SQRT(N$2*'5b.TriRandNumbers'!N364),N$6-SQRT(N$3*(1-'5b.TriRandNumbers'!N364)))</f>
        <v>9.2326086773058957</v>
      </c>
      <c r="O370" s="35">
        <f>IF('5b.TriRandNumbers'!O364&lt;=O$1,O$4+SQRT(O$2*'5b.TriRandNumbers'!O364),O$6-SQRT(O$3*(1-'5b.TriRandNumbers'!O364)))</f>
        <v>8.6916552429576335</v>
      </c>
      <c r="P370" s="34">
        <f>IF('5b.TriRandNumbers'!P364&lt;=P$1,P$4+SQRT(P$2*'5b.TriRandNumbers'!P364),P$6-SQRT(P$3*(1-'5b.TriRandNumbers'!P364)))</f>
        <v>12.406008043407507</v>
      </c>
      <c r="Q370" s="33">
        <f>IF('5b.TriRandNumbers'!Q364&lt;=Q$1,Q$4+SQRT(Q$2*'5b.TriRandNumbers'!Q364),Q$6-SQRT(Q$3*(1-'5b.TriRandNumbers'!Q364)))</f>
        <v>7.675330667733812</v>
      </c>
      <c r="R370" s="32">
        <f>IF('5b.TriRandNumbers'!R364&lt;=R$1,R$4+SQRT(R$2*'5b.TriRandNumbers'!R364),R$6-SQRT(R$3*(1-'5b.TriRandNumbers'!R364)))</f>
        <v>12.869489804958562</v>
      </c>
      <c r="S370" s="31">
        <f>IF('5b.TriRandNumbers'!S364&lt;=S$1,S$4+SQRT(S$2*'5b.TriRandNumbers'!S364),S$6-SQRT(S$3*(1-'5b.TriRandNumbers'!S364)))</f>
        <v>17.491472369686139</v>
      </c>
      <c r="T370" s="36">
        <f>IF('5b.TriRandNumbers'!T364&lt;=T$1,T$4+SQRT(T$2*'5b.TriRandNumbers'!T364),T$6-SQRT(T$3*(1-'5b.TriRandNumbers'!T364)))</f>
        <v>13.281690573914677</v>
      </c>
      <c r="U370" s="35">
        <f>IF('5b.TriRandNumbers'!U364&lt;=U$1,U$4+SQRT(U$2*'5b.TriRandNumbers'!U364),U$6-SQRT(U$3*(1-'5b.TriRandNumbers'!U364)))</f>
        <v>9.3798637238564311</v>
      </c>
      <c r="V370" s="34">
        <f>IF('5b.TriRandNumbers'!V364&lt;=V$1,V$4+SQRT(V$2*'5b.TriRandNumbers'!V364),V$6-SQRT(V$3*(1-'5b.TriRandNumbers'!V364)))</f>
        <v>14.953293590071308</v>
      </c>
      <c r="W370" s="33">
        <f>IF('5b.TriRandNumbers'!W364&lt;=W$1,W$4+SQRT(W$2*'5b.TriRandNumbers'!W364),W$6-SQRT(W$3*(1-'5b.TriRandNumbers'!W364)))</f>
        <v>16.592866010387144</v>
      </c>
      <c r="X370" s="32">
        <f>IF('5b.TriRandNumbers'!X364&lt;=X$1,X$4+SQRT(X$2*'5b.TriRandNumbers'!X364),X$6-SQRT(X$3*(1-'5b.TriRandNumbers'!X364)))</f>
        <v>8.7108600523253497</v>
      </c>
      <c r="Y370" s="31">
        <f>IF('5b.TriRandNumbers'!Y364&lt;=Y$1,Y$4+SQRT(Y$2*'5b.TriRandNumbers'!Y364),Y$6-SQRT(Y$3*(1-'5b.TriRandNumbers'!Y364)))</f>
        <v>12.234580362135633</v>
      </c>
    </row>
    <row r="371" spans="2:25" hidden="1" x14ac:dyDescent="0.25">
      <c r="B371" s="36">
        <f>IF('5b.TriRandNumbers'!B365&lt;=B$1,B$4+SQRT(B$2*'5b.TriRandNumbers'!B365),B$6-SQRT(B$3*(1-'5b.TriRandNumbers'!B365)))</f>
        <v>4.0712154563653264</v>
      </c>
      <c r="C371" s="35">
        <f>IF('5b.TriRandNumbers'!C365&lt;=C$1,C$4+SQRT(C$2*'5b.TriRandNumbers'!C365),C$6-SQRT(C$3*(1-'5b.TriRandNumbers'!C365)))</f>
        <v>2.3446534625234614</v>
      </c>
      <c r="D371" s="34">
        <f>IF('5b.TriRandNumbers'!D365&lt;=D$1,D$4+SQRT(D$2*'5b.TriRandNumbers'!D365),D$6-SQRT(D$3*(1-'5b.TriRandNumbers'!D365)))</f>
        <v>5.175806702373225</v>
      </c>
      <c r="E371" s="33">
        <f>IF('5b.TriRandNumbers'!E365&lt;=E$1,E$4+SQRT(E$2*'5b.TriRandNumbers'!E365),E$6-SQRT(E$3*(1-'5b.TriRandNumbers'!E365)))</f>
        <v>3.3196583883942501</v>
      </c>
      <c r="F371" s="32">
        <f>IF('5b.TriRandNumbers'!F365&lt;=F$1,F$4+SQRT(F$2*'5b.TriRandNumbers'!F365),F$6-SQRT(F$3*(1-'5b.TriRandNumbers'!F365)))</f>
        <v>2.3205777746832799</v>
      </c>
      <c r="G371" s="31">
        <f>IF('5b.TriRandNumbers'!G365&lt;=G$1,G$4+SQRT(G$2*'5b.TriRandNumbers'!G365),G$6-SQRT(G$3*(1-'5b.TriRandNumbers'!G365)))</f>
        <v>3.1777550229077471</v>
      </c>
      <c r="H371" s="36">
        <f>IF('5b.TriRandNumbers'!H365&lt;=H$1,H$4+SQRT(H$2*'5b.TriRandNumbers'!H365),H$6-SQRT(H$3*(1-'5b.TriRandNumbers'!H365)))</f>
        <v>8.9125920236114169</v>
      </c>
      <c r="I371" s="35">
        <f>IF('5b.TriRandNumbers'!I365&lt;=I$1,I$4+SQRT(I$2*'5b.TriRandNumbers'!I365),I$6-SQRT(I$3*(1-'5b.TriRandNumbers'!I365)))</f>
        <v>13.754215555265386</v>
      </c>
      <c r="J371" s="34">
        <f>IF('5b.TriRandNumbers'!J365&lt;=J$1,J$4+SQRT(J$2*'5b.TriRandNumbers'!J365),J$6-SQRT(J$3*(1-'5b.TriRandNumbers'!J365)))</f>
        <v>9.6213914687840774</v>
      </c>
      <c r="K371" s="33">
        <f>IF('5b.TriRandNumbers'!K365&lt;=K$1,K$4+SQRT(K$2*'5b.TriRandNumbers'!K365),K$6-SQRT(K$3*(1-'5b.TriRandNumbers'!K365)))</f>
        <v>11.649183815908076</v>
      </c>
      <c r="L371" s="32">
        <f>IF('5b.TriRandNumbers'!L365&lt;=L$1,L$4+SQRT(L$2*'5b.TriRandNumbers'!L365),L$6-SQRT(L$3*(1-'5b.TriRandNumbers'!L365)))</f>
        <v>9.0272482540597849</v>
      </c>
      <c r="M371" s="31">
        <f>IF('5b.TriRandNumbers'!M365&lt;=M$1,M$4+SQRT(M$2*'5b.TriRandNumbers'!M365),M$6-SQRT(M$3*(1-'5b.TriRandNumbers'!M365)))</f>
        <v>5.7301026248638305</v>
      </c>
      <c r="N371" s="36">
        <f>IF('5b.TriRandNumbers'!N365&lt;=N$1,N$4+SQRT(N$2*'5b.TriRandNumbers'!N365),N$6-SQRT(N$3*(1-'5b.TriRandNumbers'!N365)))</f>
        <v>7.981979118028983</v>
      </c>
      <c r="O371" s="35">
        <f>IF('5b.TriRandNumbers'!O365&lt;=O$1,O$4+SQRT(O$2*'5b.TriRandNumbers'!O365),O$6-SQRT(O$3*(1-'5b.TriRandNumbers'!O365)))</f>
        <v>12.737329743206363</v>
      </c>
      <c r="P371" s="34">
        <f>IF('5b.TriRandNumbers'!P365&lt;=P$1,P$4+SQRT(P$2*'5b.TriRandNumbers'!P365),P$6-SQRT(P$3*(1-'5b.TriRandNumbers'!P365)))</f>
        <v>13.31759204421347</v>
      </c>
      <c r="Q371" s="33">
        <f>IF('5b.TriRandNumbers'!Q365&lt;=Q$1,Q$4+SQRT(Q$2*'5b.TriRandNumbers'!Q365),Q$6-SQRT(Q$3*(1-'5b.TriRandNumbers'!Q365)))</f>
        <v>12.636409713801175</v>
      </c>
      <c r="R371" s="32">
        <f>IF('5b.TriRandNumbers'!R365&lt;=R$1,R$4+SQRT(R$2*'5b.TriRandNumbers'!R365),R$6-SQRT(R$3*(1-'5b.TriRandNumbers'!R365)))</f>
        <v>13.043179964665587</v>
      </c>
      <c r="S371" s="31">
        <f>IF('5b.TriRandNumbers'!S365&lt;=S$1,S$4+SQRT(S$2*'5b.TriRandNumbers'!S365),S$6-SQRT(S$3*(1-'5b.TriRandNumbers'!S365)))</f>
        <v>10.964139103552732</v>
      </c>
      <c r="T371" s="36">
        <f>IF('5b.TriRandNumbers'!T365&lt;=T$1,T$4+SQRT(T$2*'5b.TriRandNumbers'!T365),T$6-SQRT(T$3*(1-'5b.TriRandNumbers'!T365)))</f>
        <v>15.769476553400171</v>
      </c>
      <c r="U371" s="35">
        <f>IF('5b.TriRandNumbers'!U365&lt;=U$1,U$4+SQRT(U$2*'5b.TriRandNumbers'!U365),U$6-SQRT(U$3*(1-'5b.TriRandNumbers'!U365)))</f>
        <v>12.449442755418746</v>
      </c>
      <c r="V371" s="34">
        <f>IF('5b.TriRandNumbers'!V365&lt;=V$1,V$4+SQRT(V$2*'5b.TriRandNumbers'!V365),V$6-SQRT(V$3*(1-'5b.TriRandNumbers'!V365)))</f>
        <v>14.173823426892346</v>
      </c>
      <c r="W371" s="33">
        <f>IF('5b.TriRandNumbers'!W365&lt;=W$1,W$4+SQRT(W$2*'5b.TriRandNumbers'!W365),W$6-SQRT(W$3*(1-'5b.TriRandNumbers'!W365)))</f>
        <v>14.181179006613736</v>
      </c>
      <c r="X371" s="32">
        <f>IF('5b.TriRandNumbers'!X365&lt;=X$1,X$4+SQRT(X$2*'5b.TriRandNumbers'!X365),X$6-SQRT(X$3*(1-'5b.TriRandNumbers'!X365)))</f>
        <v>10.442965798474438</v>
      </c>
      <c r="Y371" s="31">
        <f>IF('5b.TriRandNumbers'!Y365&lt;=Y$1,Y$4+SQRT(Y$2*'5b.TriRandNumbers'!Y365),Y$6-SQRT(Y$3*(1-'5b.TriRandNumbers'!Y365)))</f>
        <v>7.1397672168523627</v>
      </c>
    </row>
    <row r="372" spans="2:25" hidden="1" x14ac:dyDescent="0.25">
      <c r="B372" s="36">
        <f>IF('5b.TriRandNumbers'!B366&lt;=B$1,B$4+SQRT(B$2*'5b.TriRandNumbers'!B366),B$6-SQRT(B$3*(1-'5b.TriRandNumbers'!B366)))</f>
        <v>4.4302802757973563</v>
      </c>
      <c r="C372" s="35">
        <f>IF('5b.TriRandNumbers'!C366&lt;=C$1,C$4+SQRT(C$2*'5b.TriRandNumbers'!C366),C$6-SQRT(C$3*(1-'5b.TriRandNumbers'!C366)))</f>
        <v>3.4205385237494044</v>
      </c>
      <c r="D372" s="34">
        <f>IF('5b.TriRandNumbers'!D366&lt;=D$1,D$4+SQRT(D$2*'5b.TriRandNumbers'!D366),D$6-SQRT(D$3*(1-'5b.TriRandNumbers'!D366)))</f>
        <v>5.4943291315852907</v>
      </c>
      <c r="E372" s="33">
        <f>IF('5b.TriRandNumbers'!E366&lt;=E$1,E$4+SQRT(E$2*'5b.TriRandNumbers'!E366),E$6-SQRT(E$3*(1-'5b.TriRandNumbers'!E366)))</f>
        <v>3.6009554554993053</v>
      </c>
      <c r="F372" s="32">
        <f>IF('5b.TriRandNumbers'!F366&lt;=F$1,F$4+SQRT(F$2*'5b.TriRandNumbers'!F366),F$6-SQRT(F$3*(1-'5b.TriRandNumbers'!F366)))</f>
        <v>1.5535284555102433</v>
      </c>
      <c r="G372" s="31">
        <f>IF('5b.TriRandNumbers'!G366&lt;=G$1,G$4+SQRT(G$2*'5b.TriRandNumbers'!G366),G$6-SQRT(G$3*(1-'5b.TriRandNumbers'!G366)))</f>
        <v>2.8522424739508425</v>
      </c>
      <c r="H372" s="36">
        <f>IF('5b.TriRandNumbers'!H366&lt;=H$1,H$4+SQRT(H$2*'5b.TriRandNumbers'!H366),H$6-SQRT(H$3*(1-'5b.TriRandNumbers'!H366)))</f>
        <v>13.143304218125166</v>
      </c>
      <c r="I372" s="35">
        <f>IF('5b.TriRandNumbers'!I366&lt;=I$1,I$4+SQRT(I$2*'5b.TriRandNumbers'!I366),I$6-SQRT(I$3*(1-'5b.TriRandNumbers'!I366)))</f>
        <v>16.145775260325383</v>
      </c>
      <c r="J372" s="34">
        <f>IF('5b.TriRandNumbers'!J366&lt;=J$1,J$4+SQRT(J$2*'5b.TriRandNumbers'!J366),J$6-SQRT(J$3*(1-'5b.TriRandNumbers'!J366)))</f>
        <v>8.3296004738735867</v>
      </c>
      <c r="K372" s="33">
        <f>IF('5b.TriRandNumbers'!K366&lt;=K$1,K$4+SQRT(K$2*'5b.TriRandNumbers'!K366),K$6-SQRT(K$3*(1-'5b.TriRandNumbers'!K366)))</f>
        <v>17.127904464326839</v>
      </c>
      <c r="L372" s="32">
        <f>IF('5b.TriRandNumbers'!L366&lt;=L$1,L$4+SQRT(L$2*'5b.TriRandNumbers'!L366),L$6-SQRT(L$3*(1-'5b.TriRandNumbers'!L366)))</f>
        <v>8.7206527274115437</v>
      </c>
      <c r="M372" s="31">
        <f>IF('5b.TriRandNumbers'!M366&lt;=M$1,M$4+SQRT(M$2*'5b.TriRandNumbers'!M366),M$6-SQRT(M$3*(1-'5b.TriRandNumbers'!M366)))</f>
        <v>10.300884283180679</v>
      </c>
      <c r="N372" s="36">
        <f>IF('5b.TriRandNumbers'!N366&lt;=N$1,N$4+SQRT(N$2*'5b.TriRandNumbers'!N366),N$6-SQRT(N$3*(1-'5b.TriRandNumbers'!N366)))</f>
        <v>8.6662225951071186</v>
      </c>
      <c r="O372" s="35">
        <f>IF('5b.TriRandNumbers'!O366&lt;=O$1,O$4+SQRT(O$2*'5b.TriRandNumbers'!O366),O$6-SQRT(O$3*(1-'5b.TriRandNumbers'!O366)))</f>
        <v>12.820119250848162</v>
      </c>
      <c r="P372" s="34">
        <f>IF('5b.TriRandNumbers'!P366&lt;=P$1,P$4+SQRT(P$2*'5b.TriRandNumbers'!P366),P$6-SQRT(P$3*(1-'5b.TriRandNumbers'!P366)))</f>
        <v>14.984325908053631</v>
      </c>
      <c r="Q372" s="33">
        <f>IF('5b.TriRandNumbers'!Q366&lt;=Q$1,Q$4+SQRT(Q$2*'5b.TriRandNumbers'!Q366),Q$6-SQRT(Q$3*(1-'5b.TriRandNumbers'!Q366)))</f>
        <v>10.986022790617515</v>
      </c>
      <c r="R372" s="32">
        <f>IF('5b.TriRandNumbers'!R366&lt;=R$1,R$4+SQRT(R$2*'5b.TriRandNumbers'!R366),R$6-SQRT(R$3*(1-'5b.TriRandNumbers'!R366)))</f>
        <v>12.830635449846289</v>
      </c>
      <c r="S372" s="31">
        <f>IF('5b.TriRandNumbers'!S366&lt;=S$1,S$4+SQRT(S$2*'5b.TriRandNumbers'!S366),S$6-SQRT(S$3*(1-'5b.TriRandNumbers'!S366)))</f>
        <v>11.563879190250532</v>
      </c>
      <c r="T372" s="36">
        <f>IF('5b.TriRandNumbers'!T366&lt;=T$1,T$4+SQRT(T$2*'5b.TriRandNumbers'!T366),T$6-SQRT(T$3*(1-'5b.TriRandNumbers'!T366)))</f>
        <v>10.700532691122291</v>
      </c>
      <c r="U372" s="35">
        <f>IF('5b.TriRandNumbers'!U366&lt;=U$1,U$4+SQRT(U$2*'5b.TriRandNumbers'!U366),U$6-SQRT(U$3*(1-'5b.TriRandNumbers'!U366)))</f>
        <v>11.483127601496872</v>
      </c>
      <c r="V372" s="34">
        <f>IF('5b.TriRandNumbers'!V366&lt;=V$1,V$4+SQRT(V$2*'5b.TriRandNumbers'!V366),V$6-SQRT(V$3*(1-'5b.TriRandNumbers'!V366)))</f>
        <v>11.32912056659282</v>
      </c>
      <c r="W372" s="33">
        <f>IF('5b.TriRandNumbers'!W366&lt;=W$1,W$4+SQRT(W$2*'5b.TriRandNumbers'!W366),W$6-SQRT(W$3*(1-'5b.TriRandNumbers'!W366)))</f>
        <v>15.940379733791815</v>
      </c>
      <c r="X372" s="32">
        <f>IF('5b.TriRandNumbers'!X366&lt;=X$1,X$4+SQRT(X$2*'5b.TriRandNumbers'!X366),X$6-SQRT(X$3*(1-'5b.TriRandNumbers'!X366)))</f>
        <v>13.212507971108927</v>
      </c>
      <c r="Y372" s="31">
        <f>IF('5b.TriRandNumbers'!Y366&lt;=Y$1,Y$4+SQRT(Y$2*'5b.TriRandNumbers'!Y366),Y$6-SQRT(Y$3*(1-'5b.TriRandNumbers'!Y366)))</f>
        <v>13.668332409868484</v>
      </c>
    </row>
    <row r="373" spans="2:25" hidden="1" x14ac:dyDescent="0.25">
      <c r="B373" s="36">
        <f>IF('5b.TriRandNumbers'!B367&lt;=B$1,B$4+SQRT(B$2*'5b.TriRandNumbers'!B367),B$6-SQRT(B$3*(1-'5b.TriRandNumbers'!B367)))</f>
        <v>5.0471136929482121</v>
      </c>
      <c r="C373" s="35">
        <f>IF('5b.TriRandNumbers'!C367&lt;=C$1,C$4+SQRT(C$2*'5b.TriRandNumbers'!C367),C$6-SQRT(C$3*(1-'5b.TriRandNumbers'!C367)))</f>
        <v>1.5518349276971646</v>
      </c>
      <c r="D373" s="34">
        <f>IF('5b.TriRandNumbers'!D367&lt;=D$1,D$4+SQRT(D$2*'5b.TriRandNumbers'!D367),D$6-SQRT(D$3*(1-'5b.TriRandNumbers'!D367)))</f>
        <v>5.8636658129743875</v>
      </c>
      <c r="E373" s="33">
        <f>IF('5b.TriRandNumbers'!E367&lt;=E$1,E$4+SQRT(E$2*'5b.TriRandNumbers'!E367),E$6-SQRT(E$3*(1-'5b.TriRandNumbers'!E367)))</f>
        <v>4.3513528873129603</v>
      </c>
      <c r="F373" s="32">
        <f>IF('5b.TriRandNumbers'!F367&lt;=F$1,F$4+SQRT(F$2*'5b.TriRandNumbers'!F367),F$6-SQRT(F$3*(1-'5b.TriRandNumbers'!F367)))</f>
        <v>1.5557703696926704</v>
      </c>
      <c r="G373" s="31">
        <f>IF('5b.TriRandNumbers'!G367&lt;=G$1,G$4+SQRT(G$2*'5b.TriRandNumbers'!G367),G$6-SQRT(G$3*(1-'5b.TriRandNumbers'!G367)))</f>
        <v>3.5613800378479734</v>
      </c>
      <c r="H373" s="36">
        <f>IF('5b.TriRandNumbers'!H367&lt;=H$1,H$4+SQRT(H$2*'5b.TriRandNumbers'!H367),H$6-SQRT(H$3*(1-'5b.TriRandNumbers'!H367)))</f>
        <v>15.687942029038071</v>
      </c>
      <c r="I373" s="35">
        <f>IF('5b.TriRandNumbers'!I367&lt;=I$1,I$4+SQRT(I$2*'5b.TriRandNumbers'!I367),I$6-SQRT(I$3*(1-'5b.TriRandNumbers'!I367)))</f>
        <v>7.8138034179091207</v>
      </c>
      <c r="J373" s="34">
        <f>IF('5b.TriRandNumbers'!J367&lt;=J$1,J$4+SQRT(J$2*'5b.TriRandNumbers'!J367),J$6-SQRT(J$3*(1-'5b.TriRandNumbers'!J367)))</f>
        <v>10.408985847701659</v>
      </c>
      <c r="K373" s="33">
        <f>IF('5b.TriRandNumbers'!K367&lt;=K$1,K$4+SQRT(K$2*'5b.TriRandNumbers'!K367),K$6-SQRT(K$3*(1-'5b.TriRandNumbers'!K367)))</f>
        <v>15.966013491840126</v>
      </c>
      <c r="L373" s="32">
        <f>IF('5b.TriRandNumbers'!L367&lt;=L$1,L$4+SQRT(L$2*'5b.TriRandNumbers'!L367),L$6-SQRT(L$3*(1-'5b.TriRandNumbers'!L367)))</f>
        <v>14.46555230609451</v>
      </c>
      <c r="M373" s="31">
        <f>IF('5b.TriRandNumbers'!M367&lt;=M$1,M$4+SQRT(M$2*'5b.TriRandNumbers'!M367),M$6-SQRT(M$3*(1-'5b.TriRandNumbers'!M367)))</f>
        <v>11.322889468862888</v>
      </c>
      <c r="N373" s="36">
        <f>IF('5b.TriRandNumbers'!N367&lt;=N$1,N$4+SQRT(N$2*'5b.TriRandNumbers'!N367),N$6-SQRT(N$3*(1-'5b.TriRandNumbers'!N367)))</f>
        <v>10.37603050256447</v>
      </c>
      <c r="O373" s="35">
        <f>IF('5b.TriRandNumbers'!O367&lt;=O$1,O$4+SQRT(O$2*'5b.TriRandNumbers'!O367),O$6-SQRT(O$3*(1-'5b.TriRandNumbers'!O367)))</f>
        <v>16.920567035676232</v>
      </c>
      <c r="P373" s="34">
        <f>IF('5b.TriRandNumbers'!P367&lt;=P$1,P$4+SQRT(P$2*'5b.TriRandNumbers'!P367),P$6-SQRT(P$3*(1-'5b.TriRandNumbers'!P367)))</f>
        <v>17.076220274236476</v>
      </c>
      <c r="Q373" s="33">
        <f>IF('5b.TriRandNumbers'!Q367&lt;=Q$1,Q$4+SQRT(Q$2*'5b.TriRandNumbers'!Q367),Q$6-SQRT(Q$3*(1-'5b.TriRandNumbers'!Q367)))</f>
        <v>10.183907713106107</v>
      </c>
      <c r="R373" s="32">
        <f>IF('5b.TriRandNumbers'!R367&lt;=R$1,R$4+SQRT(R$2*'5b.TriRandNumbers'!R367),R$6-SQRT(R$3*(1-'5b.TriRandNumbers'!R367)))</f>
        <v>15.70910545676119</v>
      </c>
      <c r="S373" s="31">
        <f>IF('5b.TriRandNumbers'!S367&lt;=S$1,S$4+SQRT(S$2*'5b.TriRandNumbers'!S367),S$6-SQRT(S$3*(1-'5b.TriRandNumbers'!S367)))</f>
        <v>9.2501077963381402</v>
      </c>
      <c r="T373" s="36">
        <f>IF('5b.TriRandNumbers'!T367&lt;=T$1,T$4+SQRT(T$2*'5b.TriRandNumbers'!T367),T$6-SQRT(T$3*(1-'5b.TriRandNumbers'!T367)))</f>
        <v>9.007810267052033</v>
      </c>
      <c r="U373" s="35">
        <f>IF('5b.TriRandNumbers'!U367&lt;=U$1,U$4+SQRT(U$2*'5b.TriRandNumbers'!U367),U$6-SQRT(U$3*(1-'5b.TriRandNumbers'!U367)))</f>
        <v>6.4981596305415739</v>
      </c>
      <c r="V373" s="34">
        <f>IF('5b.TriRandNumbers'!V367&lt;=V$1,V$4+SQRT(V$2*'5b.TriRandNumbers'!V367),V$6-SQRT(V$3*(1-'5b.TriRandNumbers'!V367)))</f>
        <v>13.040282147553878</v>
      </c>
      <c r="W373" s="33">
        <f>IF('5b.TriRandNumbers'!W367&lt;=W$1,W$4+SQRT(W$2*'5b.TriRandNumbers'!W367),W$6-SQRT(W$3*(1-'5b.TriRandNumbers'!W367)))</f>
        <v>10.273012928940725</v>
      </c>
      <c r="X373" s="32">
        <f>IF('5b.TriRandNumbers'!X367&lt;=X$1,X$4+SQRT(X$2*'5b.TriRandNumbers'!X367),X$6-SQRT(X$3*(1-'5b.TriRandNumbers'!X367)))</f>
        <v>15.135482990063824</v>
      </c>
      <c r="Y373" s="31">
        <f>IF('5b.TriRandNumbers'!Y367&lt;=Y$1,Y$4+SQRT(Y$2*'5b.TriRandNumbers'!Y367),Y$6-SQRT(Y$3*(1-'5b.TriRandNumbers'!Y367)))</f>
        <v>12.06793948323995</v>
      </c>
    </row>
    <row r="374" spans="2:25" hidden="1" x14ac:dyDescent="0.25">
      <c r="B374" s="36">
        <f>IF('5b.TriRandNumbers'!B368&lt;=B$1,B$4+SQRT(B$2*'5b.TriRandNumbers'!B368),B$6-SQRT(B$3*(1-'5b.TriRandNumbers'!B368)))</f>
        <v>3.5420315245365912</v>
      </c>
      <c r="C374" s="35">
        <f>IF('5b.TriRandNumbers'!C368&lt;=C$1,C$4+SQRT(C$2*'5b.TriRandNumbers'!C368),C$6-SQRT(C$3*(1-'5b.TriRandNumbers'!C368)))</f>
        <v>3.2800387709406711</v>
      </c>
      <c r="D374" s="34">
        <f>IF('5b.TriRandNumbers'!D368&lt;=D$1,D$4+SQRT(D$2*'5b.TriRandNumbers'!D368),D$6-SQRT(D$3*(1-'5b.TriRandNumbers'!D368)))</f>
        <v>5.4713542967015227</v>
      </c>
      <c r="E374" s="33">
        <f>IF('5b.TriRandNumbers'!E368&lt;=E$1,E$4+SQRT(E$2*'5b.TriRandNumbers'!E368),E$6-SQRT(E$3*(1-'5b.TriRandNumbers'!E368)))</f>
        <v>3.7821176749850749</v>
      </c>
      <c r="F374" s="32">
        <f>IF('5b.TriRandNumbers'!F368&lt;=F$1,F$4+SQRT(F$2*'5b.TriRandNumbers'!F368),F$6-SQRT(F$3*(1-'5b.TriRandNumbers'!F368)))</f>
        <v>1.5944946975046925</v>
      </c>
      <c r="G374" s="31">
        <f>IF('5b.TriRandNumbers'!G368&lt;=G$1,G$4+SQRT(G$2*'5b.TriRandNumbers'!G368),G$6-SQRT(G$3*(1-'5b.TriRandNumbers'!G368)))</f>
        <v>2.8048602884443485</v>
      </c>
      <c r="H374" s="36">
        <f>IF('5b.TriRandNumbers'!H368&lt;=H$1,H$4+SQRT(H$2*'5b.TriRandNumbers'!H368),H$6-SQRT(H$3*(1-'5b.TriRandNumbers'!H368)))</f>
        <v>8.6203342788627566</v>
      </c>
      <c r="I374" s="35">
        <f>IF('5b.TriRandNumbers'!I368&lt;=I$1,I$4+SQRT(I$2*'5b.TriRandNumbers'!I368),I$6-SQRT(I$3*(1-'5b.TriRandNumbers'!I368)))</f>
        <v>9.0102143280566107</v>
      </c>
      <c r="J374" s="34">
        <f>IF('5b.TriRandNumbers'!J368&lt;=J$1,J$4+SQRT(J$2*'5b.TriRandNumbers'!J368),J$6-SQRT(J$3*(1-'5b.TriRandNumbers'!J368)))</f>
        <v>8.4864791393682406</v>
      </c>
      <c r="K374" s="33">
        <f>IF('5b.TriRandNumbers'!K368&lt;=K$1,K$4+SQRT(K$2*'5b.TriRandNumbers'!K368),K$6-SQRT(K$3*(1-'5b.TriRandNumbers'!K368)))</f>
        <v>8.7265586514454387</v>
      </c>
      <c r="L374" s="32">
        <f>IF('5b.TriRandNumbers'!L368&lt;=L$1,L$4+SQRT(L$2*'5b.TriRandNumbers'!L368),L$6-SQRT(L$3*(1-'5b.TriRandNumbers'!L368)))</f>
        <v>12.580375759281328</v>
      </c>
      <c r="M374" s="31">
        <f>IF('5b.TriRandNumbers'!M368&lt;=M$1,M$4+SQRT(M$2*'5b.TriRandNumbers'!M368),M$6-SQRT(M$3*(1-'5b.TriRandNumbers'!M368)))</f>
        <v>9.2942390631212426</v>
      </c>
      <c r="N374" s="36">
        <f>IF('5b.TriRandNumbers'!N368&lt;=N$1,N$4+SQRT(N$2*'5b.TriRandNumbers'!N368),N$6-SQRT(N$3*(1-'5b.TriRandNumbers'!N368)))</f>
        <v>13.026396928472728</v>
      </c>
      <c r="O374" s="35">
        <f>IF('5b.TriRandNumbers'!O368&lt;=O$1,O$4+SQRT(O$2*'5b.TriRandNumbers'!O368),O$6-SQRT(O$3*(1-'5b.TriRandNumbers'!O368)))</f>
        <v>14.916607631218408</v>
      </c>
      <c r="P374" s="34">
        <f>IF('5b.TriRandNumbers'!P368&lt;=P$1,P$4+SQRT(P$2*'5b.TriRandNumbers'!P368),P$6-SQRT(P$3*(1-'5b.TriRandNumbers'!P368)))</f>
        <v>10.265066266989848</v>
      </c>
      <c r="Q374" s="33">
        <f>IF('5b.TriRandNumbers'!Q368&lt;=Q$1,Q$4+SQRT(Q$2*'5b.TriRandNumbers'!Q368),Q$6-SQRT(Q$3*(1-'5b.TriRandNumbers'!Q368)))</f>
        <v>11.587614124061023</v>
      </c>
      <c r="R374" s="32">
        <f>IF('5b.TriRandNumbers'!R368&lt;=R$1,R$4+SQRT(R$2*'5b.TriRandNumbers'!R368),R$6-SQRT(R$3*(1-'5b.TriRandNumbers'!R368)))</f>
        <v>8.9527909414852243</v>
      </c>
      <c r="S374" s="31">
        <f>IF('5b.TriRandNumbers'!S368&lt;=S$1,S$4+SQRT(S$2*'5b.TriRandNumbers'!S368),S$6-SQRT(S$3*(1-'5b.TriRandNumbers'!S368)))</f>
        <v>12.826951079980521</v>
      </c>
      <c r="T374" s="36">
        <f>IF('5b.TriRandNumbers'!T368&lt;=T$1,T$4+SQRT(T$2*'5b.TriRandNumbers'!T368),T$6-SQRT(T$3*(1-'5b.TriRandNumbers'!T368)))</f>
        <v>15.371368633293681</v>
      </c>
      <c r="U374" s="35">
        <f>IF('5b.TriRandNumbers'!U368&lt;=U$1,U$4+SQRT(U$2*'5b.TriRandNumbers'!U368),U$6-SQRT(U$3*(1-'5b.TriRandNumbers'!U368)))</f>
        <v>12.737215807541247</v>
      </c>
      <c r="V374" s="34">
        <f>IF('5b.TriRandNumbers'!V368&lt;=V$1,V$4+SQRT(V$2*'5b.TriRandNumbers'!V368),V$6-SQRT(V$3*(1-'5b.TriRandNumbers'!V368)))</f>
        <v>12.745529207742912</v>
      </c>
      <c r="W374" s="33">
        <f>IF('5b.TriRandNumbers'!W368&lt;=W$1,W$4+SQRT(W$2*'5b.TriRandNumbers'!W368),W$6-SQRT(W$3*(1-'5b.TriRandNumbers'!W368)))</f>
        <v>6.0878538188417597</v>
      </c>
      <c r="X374" s="32">
        <f>IF('5b.TriRandNumbers'!X368&lt;=X$1,X$4+SQRT(X$2*'5b.TriRandNumbers'!X368),X$6-SQRT(X$3*(1-'5b.TriRandNumbers'!X368)))</f>
        <v>10.311945707440337</v>
      </c>
      <c r="Y374" s="31">
        <f>IF('5b.TriRandNumbers'!Y368&lt;=Y$1,Y$4+SQRT(Y$2*'5b.TriRandNumbers'!Y368),Y$6-SQRT(Y$3*(1-'5b.TriRandNumbers'!Y368)))</f>
        <v>15.938668115202393</v>
      </c>
    </row>
    <row r="375" spans="2:25" hidden="1" x14ac:dyDescent="0.25">
      <c r="B375" s="36">
        <f>IF('5b.TriRandNumbers'!B369&lt;=B$1,B$4+SQRT(B$2*'5b.TriRandNumbers'!B369),B$6-SQRT(B$3*(1-'5b.TriRandNumbers'!B369)))</f>
        <v>4.0137623816619197</v>
      </c>
      <c r="C375" s="35">
        <f>IF('5b.TriRandNumbers'!C369&lt;=C$1,C$4+SQRT(C$2*'5b.TriRandNumbers'!C369),C$6-SQRT(C$3*(1-'5b.TriRandNumbers'!C369)))</f>
        <v>4.0661784039118887</v>
      </c>
      <c r="D375" s="34">
        <f>IF('5b.TriRandNumbers'!D369&lt;=D$1,D$4+SQRT(D$2*'5b.TriRandNumbers'!D369),D$6-SQRT(D$3*(1-'5b.TriRandNumbers'!D369)))</f>
        <v>5.0787089978441831</v>
      </c>
      <c r="E375" s="33">
        <f>IF('5b.TriRandNumbers'!E369&lt;=E$1,E$4+SQRT(E$2*'5b.TriRandNumbers'!E369),E$6-SQRT(E$3*(1-'5b.TriRandNumbers'!E369)))</f>
        <v>3.4049931989410065</v>
      </c>
      <c r="F375" s="32">
        <f>IF('5b.TriRandNumbers'!F369&lt;=F$1,F$4+SQRT(F$2*'5b.TriRandNumbers'!F369),F$6-SQRT(F$3*(1-'5b.TriRandNumbers'!F369)))</f>
        <v>2.2253180796872414</v>
      </c>
      <c r="G375" s="31">
        <f>IF('5b.TriRandNumbers'!G369&lt;=G$1,G$4+SQRT(G$2*'5b.TriRandNumbers'!G369),G$6-SQRT(G$3*(1-'5b.TriRandNumbers'!G369)))</f>
        <v>3.2505823914157363</v>
      </c>
      <c r="H375" s="36">
        <f>IF('5b.TriRandNumbers'!H369&lt;=H$1,H$4+SQRT(H$2*'5b.TriRandNumbers'!H369),H$6-SQRT(H$3*(1-'5b.TriRandNumbers'!H369)))</f>
        <v>8.3670519256548292</v>
      </c>
      <c r="I375" s="35">
        <f>IF('5b.TriRandNumbers'!I369&lt;=I$1,I$4+SQRT(I$2*'5b.TriRandNumbers'!I369),I$6-SQRT(I$3*(1-'5b.TriRandNumbers'!I369)))</f>
        <v>17.192324342730512</v>
      </c>
      <c r="J375" s="34">
        <f>IF('5b.TriRandNumbers'!J369&lt;=J$1,J$4+SQRT(J$2*'5b.TriRandNumbers'!J369),J$6-SQRT(J$3*(1-'5b.TriRandNumbers'!J369)))</f>
        <v>12.60807255117447</v>
      </c>
      <c r="K375" s="33">
        <f>IF('5b.TriRandNumbers'!K369&lt;=K$1,K$4+SQRT(K$2*'5b.TriRandNumbers'!K369),K$6-SQRT(K$3*(1-'5b.TriRandNumbers'!K369)))</f>
        <v>8.9419565119201465</v>
      </c>
      <c r="L375" s="32">
        <f>IF('5b.TriRandNumbers'!L369&lt;=L$1,L$4+SQRT(L$2*'5b.TriRandNumbers'!L369),L$6-SQRT(L$3*(1-'5b.TriRandNumbers'!L369)))</f>
        <v>8.8931170293827861</v>
      </c>
      <c r="M375" s="31">
        <f>IF('5b.TriRandNumbers'!M369&lt;=M$1,M$4+SQRT(M$2*'5b.TriRandNumbers'!M369),M$6-SQRT(M$3*(1-'5b.TriRandNumbers'!M369)))</f>
        <v>11.922006074339809</v>
      </c>
      <c r="N375" s="36">
        <f>IF('5b.TriRandNumbers'!N369&lt;=N$1,N$4+SQRT(N$2*'5b.TriRandNumbers'!N369),N$6-SQRT(N$3*(1-'5b.TriRandNumbers'!N369)))</f>
        <v>14.44552851483115</v>
      </c>
      <c r="O375" s="35">
        <f>IF('5b.TriRandNumbers'!O369&lt;=O$1,O$4+SQRT(O$2*'5b.TriRandNumbers'!O369),O$6-SQRT(O$3*(1-'5b.TriRandNumbers'!O369)))</f>
        <v>9.0891252198931802</v>
      </c>
      <c r="P375" s="34">
        <f>IF('5b.TriRandNumbers'!P369&lt;=P$1,P$4+SQRT(P$2*'5b.TriRandNumbers'!P369),P$6-SQRT(P$3*(1-'5b.TriRandNumbers'!P369)))</f>
        <v>10.953602163137873</v>
      </c>
      <c r="Q375" s="33">
        <f>IF('5b.TriRandNumbers'!Q369&lt;=Q$1,Q$4+SQRT(Q$2*'5b.TriRandNumbers'!Q369),Q$6-SQRT(Q$3*(1-'5b.TriRandNumbers'!Q369)))</f>
        <v>7.4114715832109699</v>
      </c>
      <c r="R375" s="32">
        <f>IF('5b.TriRandNumbers'!R369&lt;=R$1,R$4+SQRT(R$2*'5b.TriRandNumbers'!R369),R$6-SQRT(R$3*(1-'5b.TriRandNumbers'!R369)))</f>
        <v>14.26355586718968</v>
      </c>
      <c r="S375" s="31">
        <f>IF('5b.TriRandNumbers'!S369&lt;=S$1,S$4+SQRT(S$2*'5b.TriRandNumbers'!S369),S$6-SQRT(S$3*(1-'5b.TriRandNumbers'!S369)))</f>
        <v>19.312713079229297</v>
      </c>
      <c r="T375" s="36">
        <f>IF('5b.TriRandNumbers'!T369&lt;=T$1,T$4+SQRT(T$2*'5b.TriRandNumbers'!T369),T$6-SQRT(T$3*(1-'5b.TriRandNumbers'!T369)))</f>
        <v>13.632614377581229</v>
      </c>
      <c r="U375" s="35">
        <f>IF('5b.TriRandNumbers'!U369&lt;=U$1,U$4+SQRT(U$2*'5b.TriRandNumbers'!U369),U$6-SQRT(U$3*(1-'5b.TriRandNumbers'!U369)))</f>
        <v>9.7451476005932189</v>
      </c>
      <c r="V375" s="34">
        <f>IF('5b.TriRandNumbers'!V369&lt;=V$1,V$4+SQRT(V$2*'5b.TriRandNumbers'!V369),V$6-SQRT(V$3*(1-'5b.TriRandNumbers'!V369)))</f>
        <v>5.4409569323515772</v>
      </c>
      <c r="W375" s="33">
        <f>IF('5b.TriRandNumbers'!W369&lt;=W$1,W$4+SQRT(W$2*'5b.TriRandNumbers'!W369),W$6-SQRT(W$3*(1-'5b.TriRandNumbers'!W369)))</f>
        <v>13.694125728747064</v>
      </c>
      <c r="X375" s="32">
        <f>IF('5b.TriRandNumbers'!X369&lt;=X$1,X$4+SQRT(X$2*'5b.TriRandNumbers'!X369),X$6-SQRT(X$3*(1-'5b.TriRandNumbers'!X369)))</f>
        <v>8.758381247710652</v>
      </c>
      <c r="Y375" s="31">
        <f>IF('5b.TriRandNumbers'!Y369&lt;=Y$1,Y$4+SQRT(Y$2*'5b.TriRandNumbers'!Y369),Y$6-SQRT(Y$3*(1-'5b.TriRandNumbers'!Y369)))</f>
        <v>17.260300191143845</v>
      </c>
    </row>
    <row r="376" spans="2:25" hidden="1" x14ac:dyDescent="0.25">
      <c r="B376" s="36">
        <f>IF('5b.TriRandNumbers'!B370&lt;=B$1,B$4+SQRT(B$2*'5b.TriRandNumbers'!B370),B$6-SQRT(B$3*(1-'5b.TriRandNumbers'!B370)))</f>
        <v>5.1124560643471506</v>
      </c>
      <c r="C376" s="35">
        <f>IF('5b.TriRandNumbers'!C370&lt;=C$1,C$4+SQRT(C$2*'5b.TriRandNumbers'!C370),C$6-SQRT(C$3*(1-'5b.TriRandNumbers'!C370)))</f>
        <v>1.7730673282202087</v>
      </c>
      <c r="D376" s="34">
        <f>IF('5b.TriRandNumbers'!D370&lt;=D$1,D$4+SQRT(D$2*'5b.TriRandNumbers'!D370),D$6-SQRT(D$3*(1-'5b.TriRandNumbers'!D370)))</f>
        <v>5.59480690113676</v>
      </c>
      <c r="E376" s="33">
        <f>IF('5b.TriRandNumbers'!E370&lt;=E$1,E$4+SQRT(E$2*'5b.TriRandNumbers'!E370),E$6-SQRT(E$3*(1-'5b.TriRandNumbers'!E370)))</f>
        <v>4.2906277464339535</v>
      </c>
      <c r="F376" s="32">
        <f>IF('5b.TriRandNumbers'!F370&lt;=F$1,F$4+SQRT(F$2*'5b.TriRandNumbers'!F370),F$6-SQRT(F$3*(1-'5b.TriRandNumbers'!F370)))</f>
        <v>2.1384670412796867</v>
      </c>
      <c r="G376" s="31">
        <f>IF('5b.TriRandNumbers'!G370&lt;=G$1,G$4+SQRT(G$2*'5b.TriRandNumbers'!G370),G$6-SQRT(G$3*(1-'5b.TriRandNumbers'!G370)))</f>
        <v>2.980709443566028</v>
      </c>
      <c r="H376" s="36">
        <f>IF('5b.TriRandNumbers'!H370&lt;=H$1,H$4+SQRT(H$2*'5b.TriRandNumbers'!H370),H$6-SQRT(H$3*(1-'5b.TriRandNumbers'!H370)))</f>
        <v>10.529136402690964</v>
      </c>
      <c r="I376" s="35">
        <f>IF('5b.TriRandNumbers'!I370&lt;=I$1,I$4+SQRT(I$2*'5b.TriRandNumbers'!I370),I$6-SQRT(I$3*(1-'5b.TriRandNumbers'!I370)))</f>
        <v>7.7275239769728614</v>
      </c>
      <c r="J376" s="34">
        <f>IF('5b.TriRandNumbers'!J370&lt;=J$1,J$4+SQRT(J$2*'5b.TriRandNumbers'!J370),J$6-SQRT(J$3*(1-'5b.TriRandNumbers'!J370)))</f>
        <v>13.829437989233369</v>
      </c>
      <c r="K376" s="33">
        <f>IF('5b.TriRandNumbers'!K370&lt;=K$1,K$4+SQRT(K$2*'5b.TriRandNumbers'!K370),K$6-SQRT(K$3*(1-'5b.TriRandNumbers'!K370)))</f>
        <v>9.9920206455696814</v>
      </c>
      <c r="L376" s="32">
        <f>IF('5b.TriRandNumbers'!L370&lt;=L$1,L$4+SQRT(L$2*'5b.TriRandNumbers'!L370),L$6-SQRT(L$3*(1-'5b.TriRandNumbers'!L370)))</f>
        <v>12.764710126896121</v>
      </c>
      <c r="M376" s="31">
        <f>IF('5b.TriRandNumbers'!M370&lt;=M$1,M$4+SQRT(M$2*'5b.TriRandNumbers'!M370),M$6-SQRT(M$3*(1-'5b.TriRandNumbers'!M370)))</f>
        <v>7.9734093811838846</v>
      </c>
      <c r="N376" s="36">
        <f>IF('5b.TriRandNumbers'!N370&lt;=N$1,N$4+SQRT(N$2*'5b.TriRandNumbers'!N370),N$6-SQRT(N$3*(1-'5b.TriRandNumbers'!N370)))</f>
        <v>8.9911454789154028</v>
      </c>
      <c r="O376" s="35">
        <f>IF('5b.TriRandNumbers'!O370&lt;=O$1,O$4+SQRT(O$2*'5b.TriRandNumbers'!O370),O$6-SQRT(O$3*(1-'5b.TriRandNumbers'!O370)))</f>
        <v>9.0194287715093004</v>
      </c>
      <c r="P376" s="34">
        <f>IF('5b.TriRandNumbers'!P370&lt;=P$1,P$4+SQRT(P$2*'5b.TriRandNumbers'!P370),P$6-SQRT(P$3*(1-'5b.TriRandNumbers'!P370)))</f>
        <v>15.358076526952111</v>
      </c>
      <c r="Q376" s="33">
        <f>IF('5b.TriRandNumbers'!Q370&lt;=Q$1,Q$4+SQRT(Q$2*'5b.TriRandNumbers'!Q370),Q$6-SQRT(Q$3*(1-'5b.TriRandNumbers'!Q370)))</f>
        <v>7.2635748055612925</v>
      </c>
      <c r="R376" s="32">
        <f>IF('5b.TriRandNumbers'!R370&lt;=R$1,R$4+SQRT(R$2*'5b.TriRandNumbers'!R370),R$6-SQRT(R$3*(1-'5b.TriRandNumbers'!R370)))</f>
        <v>11.763781309898455</v>
      </c>
      <c r="S376" s="31">
        <f>IF('5b.TriRandNumbers'!S370&lt;=S$1,S$4+SQRT(S$2*'5b.TriRandNumbers'!S370),S$6-SQRT(S$3*(1-'5b.TriRandNumbers'!S370)))</f>
        <v>9.2986108720927323</v>
      </c>
      <c r="T376" s="36">
        <f>IF('5b.TriRandNumbers'!T370&lt;=T$1,T$4+SQRT(T$2*'5b.TriRandNumbers'!T370),T$6-SQRT(T$3*(1-'5b.TriRandNumbers'!T370)))</f>
        <v>11.683442836467083</v>
      </c>
      <c r="U376" s="35">
        <f>IF('5b.TriRandNumbers'!U370&lt;=U$1,U$4+SQRT(U$2*'5b.TriRandNumbers'!U370),U$6-SQRT(U$3*(1-'5b.TriRandNumbers'!U370)))</f>
        <v>14.391592369579669</v>
      </c>
      <c r="V376" s="34">
        <f>IF('5b.TriRandNumbers'!V370&lt;=V$1,V$4+SQRT(V$2*'5b.TriRandNumbers'!V370),V$6-SQRT(V$3*(1-'5b.TriRandNumbers'!V370)))</f>
        <v>8.6435602981932433</v>
      </c>
      <c r="W376" s="33">
        <f>IF('5b.TriRandNumbers'!W370&lt;=W$1,W$4+SQRT(W$2*'5b.TriRandNumbers'!W370),W$6-SQRT(W$3*(1-'5b.TriRandNumbers'!W370)))</f>
        <v>15.911358654587804</v>
      </c>
      <c r="X376" s="32">
        <f>IF('5b.TriRandNumbers'!X370&lt;=X$1,X$4+SQRT(X$2*'5b.TriRandNumbers'!X370),X$6-SQRT(X$3*(1-'5b.TriRandNumbers'!X370)))</f>
        <v>13.745353925574463</v>
      </c>
      <c r="Y376" s="31">
        <f>IF('5b.TriRandNumbers'!Y370&lt;=Y$1,Y$4+SQRT(Y$2*'5b.TriRandNumbers'!Y370),Y$6-SQRT(Y$3*(1-'5b.TriRandNumbers'!Y370)))</f>
        <v>12.02387894135741</v>
      </c>
    </row>
    <row r="377" spans="2:25" hidden="1" x14ac:dyDescent="0.25">
      <c r="B377" s="36">
        <f>IF('5b.TriRandNumbers'!B371&lt;=B$1,B$4+SQRT(B$2*'5b.TriRandNumbers'!B371),B$6-SQRT(B$3*(1-'5b.TriRandNumbers'!B371)))</f>
        <v>4.1875706602792047</v>
      </c>
      <c r="C377" s="35">
        <f>IF('5b.TriRandNumbers'!C371&lt;=C$1,C$4+SQRT(C$2*'5b.TriRandNumbers'!C371),C$6-SQRT(C$3*(1-'5b.TriRandNumbers'!C371)))</f>
        <v>4.5650997640730537</v>
      </c>
      <c r="D377" s="34">
        <f>IF('5b.TriRandNumbers'!D371&lt;=D$1,D$4+SQRT(D$2*'5b.TriRandNumbers'!D371),D$6-SQRT(D$3*(1-'5b.TriRandNumbers'!D371)))</f>
        <v>5.5719060032354664</v>
      </c>
      <c r="E377" s="33">
        <f>IF('5b.TriRandNumbers'!E371&lt;=E$1,E$4+SQRT(E$2*'5b.TriRandNumbers'!E371),E$6-SQRT(E$3*(1-'5b.TriRandNumbers'!E371)))</f>
        <v>4.6097927366337501</v>
      </c>
      <c r="F377" s="32">
        <f>IF('5b.TriRandNumbers'!F371&lt;=F$1,F$4+SQRT(F$2*'5b.TriRandNumbers'!F371),F$6-SQRT(F$3*(1-'5b.TriRandNumbers'!F371)))</f>
        <v>3.3801328544567073</v>
      </c>
      <c r="G377" s="31">
        <f>IF('5b.TriRandNumbers'!G371&lt;=G$1,G$4+SQRT(G$2*'5b.TriRandNumbers'!G371),G$6-SQRT(G$3*(1-'5b.TriRandNumbers'!G371)))</f>
        <v>3.7963282928294682</v>
      </c>
      <c r="H377" s="36">
        <f>IF('5b.TriRandNumbers'!H371&lt;=H$1,H$4+SQRT(H$2*'5b.TriRandNumbers'!H371),H$6-SQRT(H$3*(1-'5b.TriRandNumbers'!H371)))</f>
        <v>10.583112524728898</v>
      </c>
      <c r="I377" s="35">
        <f>IF('5b.TriRandNumbers'!I371&lt;=I$1,I$4+SQRT(I$2*'5b.TriRandNumbers'!I371),I$6-SQRT(I$3*(1-'5b.TriRandNumbers'!I371)))</f>
        <v>13.181070487151542</v>
      </c>
      <c r="J377" s="34">
        <f>IF('5b.TriRandNumbers'!J371&lt;=J$1,J$4+SQRT(J$2*'5b.TriRandNumbers'!J371),J$6-SQRT(J$3*(1-'5b.TriRandNumbers'!J371)))</f>
        <v>17.902679032974273</v>
      </c>
      <c r="K377" s="33">
        <f>IF('5b.TriRandNumbers'!K371&lt;=K$1,K$4+SQRT(K$2*'5b.TriRandNumbers'!K371),K$6-SQRT(K$3*(1-'5b.TriRandNumbers'!K371)))</f>
        <v>14.776126039240374</v>
      </c>
      <c r="L377" s="32">
        <f>IF('5b.TriRandNumbers'!L371&lt;=L$1,L$4+SQRT(L$2*'5b.TriRandNumbers'!L371),L$6-SQRT(L$3*(1-'5b.TriRandNumbers'!L371)))</f>
        <v>7.9541997810563565</v>
      </c>
      <c r="M377" s="31">
        <f>IF('5b.TriRandNumbers'!M371&lt;=M$1,M$4+SQRT(M$2*'5b.TriRandNumbers'!M371),M$6-SQRT(M$3*(1-'5b.TriRandNumbers'!M371)))</f>
        <v>11.363970104760917</v>
      </c>
      <c r="N377" s="36">
        <f>IF('5b.TriRandNumbers'!N371&lt;=N$1,N$4+SQRT(N$2*'5b.TriRandNumbers'!N371),N$6-SQRT(N$3*(1-'5b.TriRandNumbers'!N371)))</f>
        <v>14.409965710777724</v>
      </c>
      <c r="O377" s="35">
        <f>IF('5b.TriRandNumbers'!O371&lt;=O$1,O$4+SQRT(O$2*'5b.TriRandNumbers'!O371),O$6-SQRT(O$3*(1-'5b.TriRandNumbers'!O371)))</f>
        <v>8.6725875847612244</v>
      </c>
      <c r="P377" s="34">
        <f>IF('5b.TriRandNumbers'!P371&lt;=P$1,P$4+SQRT(P$2*'5b.TriRandNumbers'!P371),P$6-SQRT(P$3*(1-'5b.TriRandNumbers'!P371)))</f>
        <v>8.9104106564477679</v>
      </c>
      <c r="Q377" s="33">
        <f>IF('5b.TriRandNumbers'!Q371&lt;=Q$1,Q$4+SQRT(Q$2*'5b.TriRandNumbers'!Q371),Q$6-SQRT(Q$3*(1-'5b.TriRandNumbers'!Q371)))</f>
        <v>11.721650999432756</v>
      </c>
      <c r="R377" s="32">
        <f>IF('5b.TriRandNumbers'!R371&lt;=R$1,R$4+SQRT(R$2*'5b.TriRandNumbers'!R371),R$6-SQRT(R$3*(1-'5b.TriRandNumbers'!R371)))</f>
        <v>11.738405442609974</v>
      </c>
      <c r="S377" s="31">
        <f>IF('5b.TriRandNumbers'!S371&lt;=S$1,S$4+SQRT(S$2*'5b.TriRandNumbers'!S371),S$6-SQRT(S$3*(1-'5b.TriRandNumbers'!S371)))</f>
        <v>12.283713379199551</v>
      </c>
      <c r="T377" s="36">
        <f>IF('5b.TriRandNumbers'!T371&lt;=T$1,T$4+SQRT(T$2*'5b.TriRandNumbers'!T371),T$6-SQRT(T$3*(1-'5b.TriRandNumbers'!T371)))</f>
        <v>14.686274420208839</v>
      </c>
      <c r="U377" s="35">
        <f>IF('5b.TriRandNumbers'!U371&lt;=U$1,U$4+SQRT(U$2*'5b.TriRandNumbers'!U371),U$6-SQRT(U$3*(1-'5b.TriRandNumbers'!U371)))</f>
        <v>11.121854360568582</v>
      </c>
      <c r="V377" s="34">
        <f>IF('5b.TriRandNumbers'!V371&lt;=V$1,V$4+SQRT(V$2*'5b.TriRandNumbers'!V371),V$6-SQRT(V$3*(1-'5b.TriRandNumbers'!V371)))</f>
        <v>10.833793746851386</v>
      </c>
      <c r="W377" s="33">
        <f>IF('5b.TriRandNumbers'!W371&lt;=W$1,W$4+SQRT(W$2*'5b.TriRandNumbers'!W371),W$6-SQRT(W$3*(1-'5b.TriRandNumbers'!W371)))</f>
        <v>9.9427644457560671</v>
      </c>
      <c r="X377" s="32">
        <f>IF('5b.TriRandNumbers'!X371&lt;=X$1,X$4+SQRT(X$2*'5b.TriRandNumbers'!X371),X$6-SQRT(X$3*(1-'5b.TriRandNumbers'!X371)))</f>
        <v>13.521647459631772</v>
      </c>
      <c r="Y377" s="31">
        <f>IF('5b.TriRandNumbers'!Y371&lt;=Y$1,Y$4+SQRT(Y$2*'5b.TriRandNumbers'!Y371),Y$6-SQRT(Y$3*(1-'5b.TriRandNumbers'!Y371)))</f>
        <v>8.3894930765088631</v>
      </c>
    </row>
    <row r="378" spans="2:25" hidden="1" x14ac:dyDescent="0.25">
      <c r="B378" s="36">
        <f>IF('5b.TriRandNumbers'!B372&lt;=B$1,B$4+SQRT(B$2*'5b.TriRandNumbers'!B372),B$6-SQRT(B$3*(1-'5b.TriRandNumbers'!B372)))</f>
        <v>4.1984353247896689</v>
      </c>
      <c r="C378" s="35">
        <f>IF('5b.TriRandNumbers'!C372&lt;=C$1,C$4+SQRT(C$2*'5b.TriRandNumbers'!C372),C$6-SQRT(C$3*(1-'5b.TriRandNumbers'!C372)))</f>
        <v>1.4781219020406442</v>
      </c>
      <c r="D378" s="34">
        <f>IF('5b.TriRandNumbers'!D372&lt;=D$1,D$4+SQRT(D$2*'5b.TriRandNumbers'!D372),D$6-SQRT(D$3*(1-'5b.TriRandNumbers'!D372)))</f>
        <v>5.1572023529446431</v>
      </c>
      <c r="E378" s="33">
        <f>IF('5b.TriRandNumbers'!E372&lt;=E$1,E$4+SQRT(E$2*'5b.TriRandNumbers'!E372),E$6-SQRT(E$3*(1-'5b.TriRandNumbers'!E372)))</f>
        <v>4.4223019457967272</v>
      </c>
      <c r="F378" s="32">
        <f>IF('5b.TriRandNumbers'!F372&lt;=F$1,F$4+SQRT(F$2*'5b.TriRandNumbers'!F372),F$6-SQRT(F$3*(1-'5b.TriRandNumbers'!F372)))</f>
        <v>2.7882790847078081</v>
      </c>
      <c r="G378" s="31">
        <f>IF('5b.TriRandNumbers'!G372&lt;=G$1,G$4+SQRT(G$2*'5b.TriRandNumbers'!G372),G$6-SQRT(G$3*(1-'5b.TriRandNumbers'!G372)))</f>
        <v>4.4933037424873943</v>
      </c>
      <c r="H378" s="36">
        <f>IF('5b.TriRandNumbers'!H372&lt;=H$1,H$4+SQRT(H$2*'5b.TriRandNumbers'!H372),H$6-SQRT(H$3*(1-'5b.TriRandNumbers'!H372)))</f>
        <v>9.9220633694854357</v>
      </c>
      <c r="I378" s="35">
        <f>IF('5b.TriRandNumbers'!I372&lt;=I$1,I$4+SQRT(I$2*'5b.TriRandNumbers'!I372),I$6-SQRT(I$3*(1-'5b.TriRandNumbers'!I372)))</f>
        <v>16.276861165802227</v>
      </c>
      <c r="J378" s="34">
        <f>IF('5b.TriRandNumbers'!J372&lt;=J$1,J$4+SQRT(J$2*'5b.TriRandNumbers'!J372),J$6-SQRT(J$3*(1-'5b.TriRandNumbers'!J372)))</f>
        <v>9.7021935030193678</v>
      </c>
      <c r="K378" s="33">
        <f>IF('5b.TriRandNumbers'!K372&lt;=K$1,K$4+SQRT(K$2*'5b.TriRandNumbers'!K372),K$6-SQRT(K$3*(1-'5b.TriRandNumbers'!K372)))</f>
        <v>11.852585415264615</v>
      </c>
      <c r="L378" s="32">
        <f>IF('5b.TriRandNumbers'!L372&lt;=L$1,L$4+SQRT(L$2*'5b.TriRandNumbers'!L372),L$6-SQRT(L$3*(1-'5b.TriRandNumbers'!L372)))</f>
        <v>9.9124995798168811</v>
      </c>
      <c r="M378" s="31">
        <f>IF('5b.TriRandNumbers'!M372&lt;=M$1,M$4+SQRT(M$2*'5b.TriRandNumbers'!M372),M$6-SQRT(M$3*(1-'5b.TriRandNumbers'!M372)))</f>
        <v>18.068086609789237</v>
      </c>
      <c r="N378" s="36">
        <f>IF('5b.TriRandNumbers'!N372&lt;=N$1,N$4+SQRT(N$2*'5b.TriRandNumbers'!N372),N$6-SQRT(N$3*(1-'5b.TriRandNumbers'!N372)))</f>
        <v>12.564888795777104</v>
      </c>
      <c r="O378" s="35">
        <f>IF('5b.TriRandNumbers'!O372&lt;=O$1,O$4+SQRT(O$2*'5b.TriRandNumbers'!O372),O$6-SQRT(O$3*(1-'5b.TriRandNumbers'!O372)))</f>
        <v>6.0545579395988049</v>
      </c>
      <c r="P378" s="34">
        <f>IF('5b.TriRandNumbers'!P372&lt;=P$1,P$4+SQRT(P$2*'5b.TriRandNumbers'!P372),P$6-SQRT(P$3*(1-'5b.TriRandNumbers'!P372)))</f>
        <v>14.66960133687925</v>
      </c>
      <c r="Q378" s="33">
        <f>IF('5b.TriRandNumbers'!Q372&lt;=Q$1,Q$4+SQRT(Q$2*'5b.TriRandNumbers'!Q372),Q$6-SQRT(Q$3*(1-'5b.TriRandNumbers'!Q372)))</f>
        <v>7.2837441692948719</v>
      </c>
      <c r="R378" s="32">
        <f>IF('5b.TriRandNumbers'!R372&lt;=R$1,R$4+SQRT(R$2*'5b.TriRandNumbers'!R372),R$6-SQRT(R$3*(1-'5b.TriRandNumbers'!R372)))</f>
        <v>13.385487922565762</v>
      </c>
      <c r="S378" s="31">
        <f>IF('5b.TriRandNumbers'!S372&lt;=S$1,S$4+SQRT(S$2*'5b.TriRandNumbers'!S372),S$6-SQRT(S$3*(1-'5b.TriRandNumbers'!S372)))</f>
        <v>13.268407466628879</v>
      </c>
      <c r="T378" s="36">
        <f>IF('5b.TriRandNumbers'!T372&lt;=T$1,T$4+SQRT(T$2*'5b.TriRandNumbers'!T372),T$6-SQRT(T$3*(1-'5b.TriRandNumbers'!T372)))</f>
        <v>12.920385702334906</v>
      </c>
      <c r="U378" s="35">
        <f>IF('5b.TriRandNumbers'!U372&lt;=U$1,U$4+SQRT(U$2*'5b.TriRandNumbers'!U372),U$6-SQRT(U$3*(1-'5b.TriRandNumbers'!U372)))</f>
        <v>14.645865171248058</v>
      </c>
      <c r="V378" s="34">
        <f>IF('5b.TriRandNumbers'!V372&lt;=V$1,V$4+SQRT(V$2*'5b.TriRandNumbers'!V372),V$6-SQRT(V$3*(1-'5b.TriRandNumbers'!V372)))</f>
        <v>15.442116965676082</v>
      </c>
      <c r="W378" s="33">
        <f>IF('5b.TriRandNumbers'!W372&lt;=W$1,W$4+SQRT(W$2*'5b.TriRandNumbers'!W372),W$6-SQRT(W$3*(1-'5b.TriRandNumbers'!W372)))</f>
        <v>9.3992618432009927</v>
      </c>
      <c r="X378" s="32">
        <f>IF('5b.TriRandNumbers'!X372&lt;=X$1,X$4+SQRT(X$2*'5b.TriRandNumbers'!X372),X$6-SQRT(X$3*(1-'5b.TriRandNumbers'!X372)))</f>
        <v>14.244345483495634</v>
      </c>
      <c r="Y378" s="31">
        <f>IF('5b.TriRandNumbers'!Y372&lt;=Y$1,Y$4+SQRT(Y$2*'5b.TriRandNumbers'!Y372),Y$6-SQRT(Y$3*(1-'5b.TriRandNumbers'!Y372)))</f>
        <v>10.299272923539007</v>
      </c>
    </row>
    <row r="379" spans="2:25" hidden="1" x14ac:dyDescent="0.25">
      <c r="B379" s="36">
        <f>IF('5b.TriRandNumbers'!B373&lt;=B$1,B$4+SQRT(B$2*'5b.TriRandNumbers'!B373),B$6-SQRT(B$3*(1-'5b.TriRandNumbers'!B373)))</f>
        <v>4.0955676262201255</v>
      </c>
      <c r="C379" s="35">
        <f>IF('5b.TriRandNumbers'!C373&lt;=C$1,C$4+SQRT(C$2*'5b.TriRandNumbers'!C373),C$6-SQRT(C$3*(1-'5b.TriRandNumbers'!C373)))</f>
        <v>3.1422225971778439</v>
      </c>
      <c r="D379" s="34">
        <f>IF('5b.TriRandNumbers'!D373&lt;=D$1,D$4+SQRT(D$2*'5b.TriRandNumbers'!D373),D$6-SQRT(D$3*(1-'5b.TriRandNumbers'!D373)))</f>
        <v>5.2509398712661302</v>
      </c>
      <c r="E379" s="33">
        <f>IF('5b.TriRandNumbers'!E373&lt;=E$1,E$4+SQRT(E$2*'5b.TriRandNumbers'!E373),E$6-SQRT(E$3*(1-'5b.TriRandNumbers'!E373)))</f>
        <v>4.1279746473365728</v>
      </c>
      <c r="F379" s="32">
        <f>IF('5b.TriRandNumbers'!F373&lt;=F$1,F$4+SQRT(F$2*'5b.TriRandNumbers'!F373),F$6-SQRT(F$3*(1-'5b.TriRandNumbers'!F373)))</f>
        <v>3.4316265891667754</v>
      </c>
      <c r="G379" s="31">
        <f>IF('5b.TriRandNumbers'!G373&lt;=G$1,G$4+SQRT(G$2*'5b.TriRandNumbers'!G373),G$6-SQRT(G$3*(1-'5b.TriRandNumbers'!G373)))</f>
        <v>3.4662373441691132</v>
      </c>
      <c r="H379" s="36">
        <f>IF('5b.TriRandNumbers'!H373&lt;=H$1,H$4+SQRT(H$2*'5b.TriRandNumbers'!H373),H$6-SQRT(H$3*(1-'5b.TriRandNumbers'!H373)))</f>
        <v>14.867123016026573</v>
      </c>
      <c r="I379" s="35">
        <f>IF('5b.TriRandNumbers'!I373&lt;=I$1,I$4+SQRT(I$2*'5b.TriRandNumbers'!I373),I$6-SQRT(I$3*(1-'5b.TriRandNumbers'!I373)))</f>
        <v>11.563276916753079</v>
      </c>
      <c r="J379" s="34">
        <f>IF('5b.TriRandNumbers'!J373&lt;=J$1,J$4+SQRT(J$2*'5b.TriRandNumbers'!J373),J$6-SQRT(J$3*(1-'5b.TriRandNumbers'!J373)))</f>
        <v>13.340251738474779</v>
      </c>
      <c r="K379" s="33">
        <f>IF('5b.TriRandNumbers'!K373&lt;=K$1,K$4+SQRT(K$2*'5b.TriRandNumbers'!K373),K$6-SQRT(K$3*(1-'5b.TriRandNumbers'!K373)))</f>
        <v>13.530792154312792</v>
      </c>
      <c r="L379" s="32">
        <f>IF('5b.TriRandNumbers'!L373&lt;=L$1,L$4+SQRT(L$2*'5b.TriRandNumbers'!L373),L$6-SQRT(L$3*(1-'5b.TriRandNumbers'!L373)))</f>
        <v>9.91196473727498</v>
      </c>
      <c r="M379" s="31">
        <f>IF('5b.TriRandNumbers'!M373&lt;=M$1,M$4+SQRT(M$2*'5b.TriRandNumbers'!M373),M$6-SQRT(M$3*(1-'5b.TriRandNumbers'!M373)))</f>
        <v>12.287103616030221</v>
      </c>
      <c r="N379" s="36">
        <f>IF('5b.TriRandNumbers'!N373&lt;=N$1,N$4+SQRT(N$2*'5b.TriRandNumbers'!N373),N$6-SQRT(N$3*(1-'5b.TriRandNumbers'!N373)))</f>
        <v>11.8300949821746</v>
      </c>
      <c r="O379" s="35">
        <f>IF('5b.TriRandNumbers'!O373&lt;=O$1,O$4+SQRT(O$2*'5b.TriRandNumbers'!O373),O$6-SQRT(O$3*(1-'5b.TriRandNumbers'!O373)))</f>
        <v>11.926117061866243</v>
      </c>
      <c r="P379" s="34">
        <f>IF('5b.TriRandNumbers'!P373&lt;=P$1,P$4+SQRT(P$2*'5b.TriRandNumbers'!P373),P$6-SQRT(P$3*(1-'5b.TriRandNumbers'!P373)))</f>
        <v>12.160007043218581</v>
      </c>
      <c r="Q379" s="33">
        <f>IF('5b.TriRandNumbers'!Q373&lt;=Q$1,Q$4+SQRT(Q$2*'5b.TriRandNumbers'!Q373),Q$6-SQRT(Q$3*(1-'5b.TriRandNumbers'!Q373)))</f>
        <v>10.517596262830557</v>
      </c>
      <c r="R379" s="32">
        <f>IF('5b.TriRandNumbers'!R373&lt;=R$1,R$4+SQRT(R$2*'5b.TriRandNumbers'!R373),R$6-SQRT(R$3*(1-'5b.TriRandNumbers'!R373)))</f>
        <v>11.716776136217693</v>
      </c>
      <c r="S379" s="31">
        <f>IF('5b.TriRandNumbers'!S373&lt;=S$1,S$4+SQRT(S$2*'5b.TriRandNumbers'!S373),S$6-SQRT(S$3*(1-'5b.TriRandNumbers'!S373)))</f>
        <v>6.9354624044785229</v>
      </c>
      <c r="T379" s="36">
        <f>IF('5b.TriRandNumbers'!T373&lt;=T$1,T$4+SQRT(T$2*'5b.TriRandNumbers'!T373),T$6-SQRT(T$3*(1-'5b.TriRandNumbers'!T373)))</f>
        <v>9.5016147042232468</v>
      </c>
      <c r="U379" s="35">
        <f>IF('5b.TriRandNumbers'!U373&lt;=U$1,U$4+SQRT(U$2*'5b.TriRandNumbers'!U373),U$6-SQRT(U$3*(1-'5b.TriRandNumbers'!U373)))</f>
        <v>14.207350288641063</v>
      </c>
      <c r="V379" s="34">
        <f>IF('5b.TriRandNumbers'!V373&lt;=V$1,V$4+SQRT(V$2*'5b.TriRandNumbers'!V373),V$6-SQRT(V$3*(1-'5b.TriRandNumbers'!V373)))</f>
        <v>10.118924865310744</v>
      </c>
      <c r="W379" s="33">
        <f>IF('5b.TriRandNumbers'!W373&lt;=W$1,W$4+SQRT(W$2*'5b.TriRandNumbers'!W373),W$6-SQRT(W$3*(1-'5b.TriRandNumbers'!W373)))</f>
        <v>10.580986777126761</v>
      </c>
      <c r="X379" s="32">
        <f>IF('5b.TriRandNumbers'!X373&lt;=X$1,X$4+SQRT(X$2*'5b.TriRandNumbers'!X373),X$6-SQRT(X$3*(1-'5b.TriRandNumbers'!X373)))</f>
        <v>9.2593905094546933</v>
      </c>
      <c r="Y379" s="31">
        <f>IF('5b.TriRandNumbers'!Y373&lt;=Y$1,Y$4+SQRT(Y$2*'5b.TriRandNumbers'!Y373),Y$6-SQRT(Y$3*(1-'5b.TriRandNumbers'!Y373)))</f>
        <v>12.271551373427457</v>
      </c>
    </row>
    <row r="380" spans="2:25" hidden="1" x14ac:dyDescent="0.25">
      <c r="B380" s="36">
        <f>IF('5b.TriRandNumbers'!B374&lt;=B$1,B$4+SQRT(B$2*'5b.TriRandNumbers'!B374),B$6-SQRT(B$3*(1-'5b.TriRandNumbers'!B374)))</f>
        <v>5.0795913291501833</v>
      </c>
      <c r="C380" s="35">
        <f>IF('5b.TriRandNumbers'!C374&lt;=C$1,C$4+SQRT(C$2*'5b.TriRandNumbers'!C374),C$6-SQRT(C$3*(1-'5b.TriRandNumbers'!C374)))</f>
        <v>2.9151939538164431</v>
      </c>
      <c r="D380" s="34">
        <f>IF('5b.TriRandNumbers'!D374&lt;=D$1,D$4+SQRT(D$2*'5b.TriRandNumbers'!D374),D$6-SQRT(D$3*(1-'5b.TriRandNumbers'!D374)))</f>
        <v>5.5551212977717963</v>
      </c>
      <c r="E380" s="33">
        <f>IF('5b.TriRandNumbers'!E374&lt;=E$1,E$4+SQRT(E$2*'5b.TriRandNumbers'!E374),E$6-SQRT(E$3*(1-'5b.TriRandNumbers'!E374)))</f>
        <v>3.8649717313378078</v>
      </c>
      <c r="F380" s="32">
        <f>IF('5b.TriRandNumbers'!F374&lt;=F$1,F$4+SQRT(F$2*'5b.TriRandNumbers'!F374),F$6-SQRT(F$3*(1-'5b.TriRandNumbers'!F374)))</f>
        <v>3.4346714104909548</v>
      </c>
      <c r="G380" s="31">
        <f>IF('5b.TriRandNumbers'!G374&lt;=G$1,G$4+SQRT(G$2*'5b.TriRandNumbers'!G374),G$6-SQRT(G$3*(1-'5b.TriRandNumbers'!G374)))</f>
        <v>3.3496407030340198</v>
      </c>
      <c r="H380" s="36">
        <f>IF('5b.TriRandNumbers'!H374&lt;=H$1,H$4+SQRT(H$2*'5b.TriRandNumbers'!H374),H$6-SQRT(H$3*(1-'5b.TriRandNumbers'!H374)))</f>
        <v>12.330098475081339</v>
      </c>
      <c r="I380" s="35">
        <f>IF('5b.TriRandNumbers'!I374&lt;=I$1,I$4+SQRT(I$2*'5b.TriRandNumbers'!I374),I$6-SQRT(I$3*(1-'5b.TriRandNumbers'!I374)))</f>
        <v>8.361472377361995</v>
      </c>
      <c r="J380" s="34">
        <f>IF('5b.TriRandNumbers'!J374&lt;=J$1,J$4+SQRT(J$2*'5b.TriRandNumbers'!J374),J$6-SQRT(J$3*(1-'5b.TriRandNumbers'!J374)))</f>
        <v>8.5629964163232195</v>
      </c>
      <c r="K380" s="33">
        <f>IF('5b.TriRandNumbers'!K374&lt;=K$1,K$4+SQRT(K$2*'5b.TriRandNumbers'!K374),K$6-SQRT(K$3*(1-'5b.TriRandNumbers'!K374)))</f>
        <v>13.382721972789277</v>
      </c>
      <c r="L380" s="32">
        <f>IF('5b.TriRandNumbers'!L374&lt;=L$1,L$4+SQRT(L$2*'5b.TriRandNumbers'!L374),L$6-SQRT(L$3*(1-'5b.TriRandNumbers'!L374)))</f>
        <v>10.063958693566965</v>
      </c>
      <c r="M380" s="31">
        <f>IF('5b.TriRandNumbers'!M374&lt;=M$1,M$4+SQRT(M$2*'5b.TriRandNumbers'!M374),M$6-SQRT(M$3*(1-'5b.TriRandNumbers'!M374)))</f>
        <v>11.608307447620604</v>
      </c>
      <c r="N380" s="36">
        <f>IF('5b.TriRandNumbers'!N374&lt;=N$1,N$4+SQRT(N$2*'5b.TriRandNumbers'!N374),N$6-SQRT(N$3*(1-'5b.TriRandNumbers'!N374)))</f>
        <v>12.952082219030306</v>
      </c>
      <c r="O380" s="35">
        <f>IF('5b.TriRandNumbers'!O374&lt;=O$1,O$4+SQRT(O$2*'5b.TriRandNumbers'!O374),O$6-SQRT(O$3*(1-'5b.TriRandNumbers'!O374)))</f>
        <v>11.088293271630292</v>
      </c>
      <c r="P380" s="34">
        <f>IF('5b.TriRandNumbers'!P374&lt;=P$1,P$4+SQRT(P$2*'5b.TriRandNumbers'!P374),P$6-SQRT(P$3*(1-'5b.TriRandNumbers'!P374)))</f>
        <v>9.9845736934430267</v>
      </c>
      <c r="Q380" s="33">
        <f>IF('5b.TriRandNumbers'!Q374&lt;=Q$1,Q$4+SQRT(Q$2*'5b.TriRandNumbers'!Q374),Q$6-SQRT(Q$3*(1-'5b.TriRandNumbers'!Q374)))</f>
        <v>7.8269154324197849</v>
      </c>
      <c r="R380" s="32">
        <f>IF('5b.TriRandNumbers'!R374&lt;=R$1,R$4+SQRT(R$2*'5b.TriRandNumbers'!R374),R$6-SQRT(R$3*(1-'5b.TriRandNumbers'!R374)))</f>
        <v>14.603021070272721</v>
      </c>
      <c r="S380" s="31">
        <f>IF('5b.TriRandNumbers'!S374&lt;=S$1,S$4+SQRT(S$2*'5b.TriRandNumbers'!S374),S$6-SQRT(S$3*(1-'5b.TriRandNumbers'!S374)))</f>
        <v>13.723758253572017</v>
      </c>
      <c r="T380" s="36">
        <f>IF('5b.TriRandNumbers'!T374&lt;=T$1,T$4+SQRT(T$2*'5b.TriRandNumbers'!T374),T$6-SQRT(T$3*(1-'5b.TriRandNumbers'!T374)))</f>
        <v>14.870038096330665</v>
      </c>
      <c r="U380" s="35">
        <f>IF('5b.TriRandNumbers'!U374&lt;=U$1,U$4+SQRT(U$2*'5b.TriRandNumbers'!U374),U$6-SQRT(U$3*(1-'5b.TriRandNumbers'!U374)))</f>
        <v>11.627717111704927</v>
      </c>
      <c r="V380" s="34">
        <f>IF('5b.TriRandNumbers'!V374&lt;=V$1,V$4+SQRT(V$2*'5b.TriRandNumbers'!V374),V$6-SQRT(V$3*(1-'5b.TriRandNumbers'!V374)))</f>
        <v>17.20582044079341</v>
      </c>
      <c r="W380" s="33">
        <f>IF('5b.TriRandNumbers'!W374&lt;=W$1,W$4+SQRT(W$2*'5b.TriRandNumbers'!W374),W$6-SQRT(W$3*(1-'5b.TriRandNumbers'!W374)))</f>
        <v>13.563122661683295</v>
      </c>
      <c r="X380" s="32">
        <f>IF('5b.TriRandNumbers'!X374&lt;=X$1,X$4+SQRT(X$2*'5b.TriRandNumbers'!X374),X$6-SQRT(X$3*(1-'5b.TriRandNumbers'!X374)))</f>
        <v>13.543347626058454</v>
      </c>
      <c r="Y380" s="31">
        <f>IF('5b.TriRandNumbers'!Y374&lt;=Y$1,Y$4+SQRT(Y$2*'5b.TriRandNumbers'!Y374),Y$6-SQRT(Y$3*(1-'5b.TriRandNumbers'!Y374)))</f>
        <v>17.356304094724244</v>
      </c>
    </row>
    <row r="381" spans="2:25" hidden="1" x14ac:dyDescent="0.25">
      <c r="B381" s="36">
        <f>IF('5b.TriRandNumbers'!B375&lt;=B$1,B$4+SQRT(B$2*'5b.TriRandNumbers'!B375),B$6-SQRT(B$3*(1-'5b.TriRandNumbers'!B375)))</f>
        <v>4.4422405388925679</v>
      </c>
      <c r="C381" s="35">
        <f>IF('5b.TriRandNumbers'!C375&lt;=C$1,C$4+SQRT(C$2*'5b.TriRandNumbers'!C375),C$6-SQRT(C$3*(1-'5b.TriRandNumbers'!C375)))</f>
        <v>3.1699946843913533</v>
      </c>
      <c r="D381" s="34">
        <f>IF('5b.TriRandNumbers'!D375&lt;=D$1,D$4+SQRT(D$2*'5b.TriRandNumbers'!D375),D$6-SQRT(D$3*(1-'5b.TriRandNumbers'!D375)))</f>
        <v>4.9328578168570001</v>
      </c>
      <c r="E381" s="33">
        <f>IF('5b.TriRandNumbers'!E375&lt;=E$1,E$4+SQRT(E$2*'5b.TriRandNumbers'!E375),E$6-SQRT(E$3*(1-'5b.TriRandNumbers'!E375)))</f>
        <v>3.2817478222420471</v>
      </c>
      <c r="F381" s="32">
        <f>IF('5b.TriRandNumbers'!F375&lt;=F$1,F$4+SQRT(F$2*'5b.TriRandNumbers'!F375),F$6-SQRT(F$3*(1-'5b.TriRandNumbers'!F375)))</f>
        <v>2.1196505850127476</v>
      </c>
      <c r="G381" s="31">
        <f>IF('5b.TriRandNumbers'!G375&lt;=G$1,G$4+SQRT(G$2*'5b.TriRandNumbers'!G375),G$6-SQRT(G$3*(1-'5b.TriRandNumbers'!G375)))</f>
        <v>2.8313655146977763</v>
      </c>
      <c r="H381" s="36">
        <f>IF('5b.TriRandNumbers'!H375&lt;=H$1,H$4+SQRT(H$2*'5b.TriRandNumbers'!H375),H$6-SQRT(H$3*(1-'5b.TriRandNumbers'!H375)))</f>
        <v>16.136044003584846</v>
      </c>
      <c r="I381" s="35">
        <f>IF('5b.TriRandNumbers'!I375&lt;=I$1,I$4+SQRT(I$2*'5b.TriRandNumbers'!I375),I$6-SQRT(I$3*(1-'5b.TriRandNumbers'!I375)))</f>
        <v>13.530818444310286</v>
      </c>
      <c r="J381" s="34">
        <f>IF('5b.TriRandNumbers'!J375&lt;=J$1,J$4+SQRT(J$2*'5b.TriRandNumbers'!J375),J$6-SQRT(J$3*(1-'5b.TriRandNumbers'!J375)))</f>
        <v>15.44197009393276</v>
      </c>
      <c r="K381" s="33">
        <f>IF('5b.TriRandNumbers'!K375&lt;=K$1,K$4+SQRT(K$2*'5b.TriRandNumbers'!K375),K$6-SQRT(K$3*(1-'5b.TriRandNumbers'!K375)))</f>
        <v>10.375824852220594</v>
      </c>
      <c r="L381" s="32">
        <f>IF('5b.TriRandNumbers'!L375&lt;=L$1,L$4+SQRT(L$2*'5b.TriRandNumbers'!L375),L$6-SQRT(L$3*(1-'5b.TriRandNumbers'!L375)))</f>
        <v>17.101063106763064</v>
      </c>
      <c r="M381" s="31">
        <f>IF('5b.TriRandNumbers'!M375&lt;=M$1,M$4+SQRT(M$2*'5b.TriRandNumbers'!M375),M$6-SQRT(M$3*(1-'5b.TriRandNumbers'!M375)))</f>
        <v>11.286680864065842</v>
      </c>
      <c r="N381" s="36">
        <f>IF('5b.TriRandNumbers'!N375&lt;=N$1,N$4+SQRT(N$2*'5b.TriRandNumbers'!N375),N$6-SQRT(N$3*(1-'5b.TriRandNumbers'!N375)))</f>
        <v>15.575651873620565</v>
      </c>
      <c r="O381" s="35">
        <f>IF('5b.TriRandNumbers'!O375&lt;=O$1,O$4+SQRT(O$2*'5b.TriRandNumbers'!O375),O$6-SQRT(O$3*(1-'5b.TriRandNumbers'!O375)))</f>
        <v>16.884874618640346</v>
      </c>
      <c r="P381" s="34">
        <f>IF('5b.TriRandNumbers'!P375&lt;=P$1,P$4+SQRT(P$2*'5b.TriRandNumbers'!P375),P$6-SQRT(P$3*(1-'5b.TriRandNumbers'!P375)))</f>
        <v>19.033850800281769</v>
      </c>
      <c r="Q381" s="33">
        <f>IF('5b.TriRandNumbers'!Q375&lt;=Q$1,Q$4+SQRT(Q$2*'5b.TriRandNumbers'!Q375),Q$6-SQRT(Q$3*(1-'5b.TriRandNumbers'!Q375)))</f>
        <v>13.666362866436762</v>
      </c>
      <c r="R381" s="32">
        <f>IF('5b.TriRandNumbers'!R375&lt;=R$1,R$4+SQRT(R$2*'5b.TriRandNumbers'!R375),R$6-SQRT(R$3*(1-'5b.TriRandNumbers'!R375)))</f>
        <v>12.794000415996063</v>
      </c>
      <c r="S381" s="31">
        <f>IF('5b.TriRandNumbers'!S375&lt;=S$1,S$4+SQRT(S$2*'5b.TriRandNumbers'!S375),S$6-SQRT(S$3*(1-'5b.TriRandNumbers'!S375)))</f>
        <v>11.888926022897994</v>
      </c>
      <c r="T381" s="36">
        <f>IF('5b.TriRandNumbers'!T375&lt;=T$1,T$4+SQRT(T$2*'5b.TriRandNumbers'!T375),T$6-SQRT(T$3*(1-'5b.TriRandNumbers'!T375)))</f>
        <v>12.535149725536545</v>
      </c>
      <c r="U381" s="35">
        <f>IF('5b.TriRandNumbers'!U375&lt;=U$1,U$4+SQRT(U$2*'5b.TriRandNumbers'!U375),U$6-SQRT(U$3*(1-'5b.TriRandNumbers'!U375)))</f>
        <v>18.775027255162271</v>
      </c>
      <c r="V381" s="34">
        <f>IF('5b.TriRandNumbers'!V375&lt;=V$1,V$4+SQRT(V$2*'5b.TriRandNumbers'!V375),V$6-SQRT(V$3*(1-'5b.TriRandNumbers'!V375)))</f>
        <v>5.6869280863384262</v>
      </c>
      <c r="W381" s="33">
        <f>IF('5b.TriRandNumbers'!W375&lt;=W$1,W$4+SQRT(W$2*'5b.TriRandNumbers'!W375),W$6-SQRT(W$3*(1-'5b.TriRandNumbers'!W375)))</f>
        <v>9.6315911049663825</v>
      </c>
      <c r="X381" s="32">
        <f>IF('5b.TriRandNumbers'!X375&lt;=X$1,X$4+SQRT(X$2*'5b.TriRandNumbers'!X375),X$6-SQRT(X$3*(1-'5b.TriRandNumbers'!X375)))</f>
        <v>14.069813281966471</v>
      </c>
      <c r="Y381" s="31">
        <f>IF('5b.TriRandNumbers'!Y375&lt;=Y$1,Y$4+SQRT(Y$2*'5b.TriRandNumbers'!Y375),Y$6-SQRT(Y$3*(1-'5b.TriRandNumbers'!Y375)))</f>
        <v>13.770377092195506</v>
      </c>
    </row>
    <row r="382" spans="2:25" hidden="1" x14ac:dyDescent="0.25">
      <c r="B382" s="36">
        <f>IF('5b.TriRandNumbers'!B376&lt;=B$1,B$4+SQRT(B$2*'5b.TriRandNumbers'!B376),B$6-SQRT(B$3*(1-'5b.TriRandNumbers'!B376)))</f>
        <v>3.8354442408639575</v>
      </c>
      <c r="C382" s="35">
        <f>IF('5b.TriRandNumbers'!C376&lt;=C$1,C$4+SQRT(C$2*'5b.TriRandNumbers'!C376),C$6-SQRT(C$3*(1-'5b.TriRandNumbers'!C376)))</f>
        <v>3.8416172418663748</v>
      </c>
      <c r="D382" s="34">
        <f>IF('5b.TriRandNumbers'!D376&lt;=D$1,D$4+SQRT(D$2*'5b.TriRandNumbers'!D376),D$6-SQRT(D$3*(1-'5b.TriRandNumbers'!D376)))</f>
        <v>5.8907011798983904</v>
      </c>
      <c r="E382" s="33">
        <f>IF('5b.TriRandNumbers'!E376&lt;=E$1,E$4+SQRT(E$2*'5b.TriRandNumbers'!E376),E$6-SQRT(E$3*(1-'5b.TriRandNumbers'!E376)))</f>
        <v>4.2795007415747497</v>
      </c>
      <c r="F382" s="32">
        <f>IF('5b.TriRandNumbers'!F376&lt;=F$1,F$4+SQRT(F$2*'5b.TriRandNumbers'!F376),F$6-SQRT(F$3*(1-'5b.TriRandNumbers'!F376)))</f>
        <v>1.408854127834013</v>
      </c>
      <c r="G382" s="31">
        <f>IF('5b.TriRandNumbers'!G376&lt;=G$1,G$4+SQRT(G$2*'5b.TriRandNumbers'!G376),G$6-SQRT(G$3*(1-'5b.TriRandNumbers'!G376)))</f>
        <v>3.1570509519170025</v>
      </c>
      <c r="H382" s="36">
        <f>IF('5b.TriRandNumbers'!H376&lt;=H$1,H$4+SQRT(H$2*'5b.TriRandNumbers'!H376),H$6-SQRT(H$3*(1-'5b.TriRandNumbers'!H376)))</f>
        <v>9.0297133455589655</v>
      </c>
      <c r="I382" s="35">
        <f>IF('5b.TriRandNumbers'!I376&lt;=I$1,I$4+SQRT(I$2*'5b.TriRandNumbers'!I376),I$6-SQRT(I$3*(1-'5b.TriRandNumbers'!I376)))</f>
        <v>12.096111381132474</v>
      </c>
      <c r="J382" s="34">
        <f>IF('5b.TriRandNumbers'!J376&lt;=J$1,J$4+SQRT(J$2*'5b.TriRandNumbers'!J376),J$6-SQRT(J$3*(1-'5b.TriRandNumbers'!J376)))</f>
        <v>10.913385182403907</v>
      </c>
      <c r="K382" s="33">
        <f>IF('5b.TriRandNumbers'!K376&lt;=K$1,K$4+SQRT(K$2*'5b.TriRandNumbers'!K376),K$6-SQRT(K$3*(1-'5b.TriRandNumbers'!K376)))</f>
        <v>10.794656276223598</v>
      </c>
      <c r="L382" s="32">
        <f>IF('5b.TriRandNumbers'!L376&lt;=L$1,L$4+SQRT(L$2*'5b.TriRandNumbers'!L376),L$6-SQRT(L$3*(1-'5b.TriRandNumbers'!L376)))</f>
        <v>9.1166566979383283</v>
      </c>
      <c r="M382" s="31">
        <f>IF('5b.TriRandNumbers'!M376&lt;=M$1,M$4+SQRT(M$2*'5b.TriRandNumbers'!M376),M$6-SQRT(M$3*(1-'5b.TriRandNumbers'!M376)))</f>
        <v>6.9094497597356588</v>
      </c>
      <c r="N382" s="36">
        <f>IF('5b.TriRandNumbers'!N376&lt;=N$1,N$4+SQRT(N$2*'5b.TriRandNumbers'!N376),N$6-SQRT(N$3*(1-'5b.TriRandNumbers'!N376)))</f>
        <v>11.745342308572686</v>
      </c>
      <c r="O382" s="35">
        <f>IF('5b.TriRandNumbers'!O376&lt;=O$1,O$4+SQRT(O$2*'5b.TriRandNumbers'!O376),O$6-SQRT(O$3*(1-'5b.TriRandNumbers'!O376)))</f>
        <v>15.829477858914728</v>
      </c>
      <c r="P382" s="34">
        <f>IF('5b.TriRandNumbers'!P376&lt;=P$1,P$4+SQRT(P$2*'5b.TriRandNumbers'!P376),P$6-SQRT(P$3*(1-'5b.TriRandNumbers'!P376)))</f>
        <v>16.35852201834539</v>
      </c>
      <c r="Q382" s="33">
        <f>IF('5b.TriRandNumbers'!Q376&lt;=Q$1,Q$4+SQRT(Q$2*'5b.TriRandNumbers'!Q376),Q$6-SQRT(Q$3*(1-'5b.TriRandNumbers'!Q376)))</f>
        <v>9.3468615777216861</v>
      </c>
      <c r="R382" s="32">
        <f>IF('5b.TriRandNumbers'!R376&lt;=R$1,R$4+SQRT(R$2*'5b.TriRandNumbers'!R376),R$6-SQRT(R$3*(1-'5b.TriRandNumbers'!R376)))</f>
        <v>15.010061228123192</v>
      </c>
      <c r="S382" s="31">
        <f>IF('5b.TriRandNumbers'!S376&lt;=S$1,S$4+SQRT(S$2*'5b.TriRandNumbers'!S376),S$6-SQRT(S$3*(1-'5b.TriRandNumbers'!S376)))</f>
        <v>18.766676804523598</v>
      </c>
      <c r="T382" s="36">
        <f>IF('5b.TriRandNumbers'!T376&lt;=T$1,T$4+SQRT(T$2*'5b.TriRandNumbers'!T376),T$6-SQRT(T$3*(1-'5b.TriRandNumbers'!T376)))</f>
        <v>9.8435508549432615</v>
      </c>
      <c r="U382" s="35">
        <f>IF('5b.TriRandNumbers'!U376&lt;=U$1,U$4+SQRT(U$2*'5b.TriRandNumbers'!U376),U$6-SQRT(U$3*(1-'5b.TriRandNumbers'!U376)))</f>
        <v>13.532175148808651</v>
      </c>
      <c r="V382" s="34">
        <f>IF('5b.TriRandNumbers'!V376&lt;=V$1,V$4+SQRT(V$2*'5b.TriRandNumbers'!V376),V$6-SQRT(V$3*(1-'5b.TriRandNumbers'!V376)))</f>
        <v>9.2762835945571069</v>
      </c>
      <c r="W382" s="33">
        <f>IF('5b.TriRandNumbers'!W376&lt;=W$1,W$4+SQRT(W$2*'5b.TriRandNumbers'!W376),W$6-SQRT(W$3*(1-'5b.TriRandNumbers'!W376)))</f>
        <v>8.625538627411041</v>
      </c>
      <c r="X382" s="32">
        <f>IF('5b.TriRandNumbers'!X376&lt;=X$1,X$4+SQRT(X$2*'5b.TriRandNumbers'!X376),X$6-SQRT(X$3*(1-'5b.TriRandNumbers'!X376)))</f>
        <v>15.075632043206008</v>
      </c>
      <c r="Y382" s="31">
        <f>IF('5b.TriRandNumbers'!Y376&lt;=Y$1,Y$4+SQRT(Y$2*'5b.TriRandNumbers'!Y376),Y$6-SQRT(Y$3*(1-'5b.TriRandNumbers'!Y376)))</f>
        <v>16.362952122357818</v>
      </c>
    </row>
    <row r="383" spans="2:25" hidden="1" x14ac:dyDescent="0.25">
      <c r="B383" s="36">
        <f>IF('5b.TriRandNumbers'!B377&lt;=B$1,B$4+SQRT(B$2*'5b.TriRandNumbers'!B377),B$6-SQRT(B$3*(1-'5b.TriRandNumbers'!B377)))</f>
        <v>3.4124581107004652</v>
      </c>
      <c r="C383" s="35">
        <f>IF('5b.TriRandNumbers'!C377&lt;=C$1,C$4+SQRT(C$2*'5b.TriRandNumbers'!C377),C$6-SQRT(C$3*(1-'5b.TriRandNumbers'!C377)))</f>
        <v>2.5821818803641405</v>
      </c>
      <c r="D383" s="34">
        <f>IF('5b.TriRandNumbers'!D377&lt;=D$1,D$4+SQRT(D$2*'5b.TriRandNumbers'!D377),D$6-SQRT(D$3*(1-'5b.TriRandNumbers'!D377)))</f>
        <v>5.2119482302988001</v>
      </c>
      <c r="E383" s="33">
        <f>IF('5b.TriRandNumbers'!E377&lt;=E$1,E$4+SQRT(E$2*'5b.TriRandNumbers'!E377),E$6-SQRT(E$3*(1-'5b.TriRandNumbers'!E377)))</f>
        <v>3.3605718626040888</v>
      </c>
      <c r="F383" s="32">
        <f>IF('5b.TriRandNumbers'!F377&lt;=F$1,F$4+SQRT(F$2*'5b.TriRandNumbers'!F377),F$6-SQRT(F$3*(1-'5b.TriRandNumbers'!F377)))</f>
        <v>2.7352260664969563</v>
      </c>
      <c r="G383" s="31">
        <f>IF('5b.TriRandNumbers'!G377&lt;=G$1,G$4+SQRT(G$2*'5b.TriRandNumbers'!G377),G$6-SQRT(G$3*(1-'5b.TriRandNumbers'!G377)))</f>
        <v>3.8023828634255894</v>
      </c>
      <c r="H383" s="36">
        <f>IF('5b.TriRandNumbers'!H377&lt;=H$1,H$4+SQRT(H$2*'5b.TriRandNumbers'!H377),H$6-SQRT(H$3*(1-'5b.TriRandNumbers'!H377)))</f>
        <v>10.722437041875397</v>
      </c>
      <c r="I383" s="35">
        <f>IF('5b.TriRandNumbers'!I377&lt;=I$1,I$4+SQRT(I$2*'5b.TriRandNumbers'!I377),I$6-SQRT(I$3*(1-'5b.TriRandNumbers'!I377)))</f>
        <v>13.383391570304767</v>
      </c>
      <c r="J383" s="34">
        <f>IF('5b.TriRandNumbers'!J377&lt;=J$1,J$4+SQRT(J$2*'5b.TriRandNumbers'!J377),J$6-SQRT(J$3*(1-'5b.TriRandNumbers'!J377)))</f>
        <v>13.023696627883709</v>
      </c>
      <c r="K383" s="33">
        <f>IF('5b.TriRandNumbers'!K377&lt;=K$1,K$4+SQRT(K$2*'5b.TriRandNumbers'!K377),K$6-SQRT(K$3*(1-'5b.TriRandNumbers'!K377)))</f>
        <v>10.490346007507826</v>
      </c>
      <c r="L383" s="32">
        <f>IF('5b.TriRandNumbers'!L377&lt;=L$1,L$4+SQRT(L$2*'5b.TriRandNumbers'!L377),L$6-SQRT(L$3*(1-'5b.TriRandNumbers'!L377)))</f>
        <v>9.2688410569663038</v>
      </c>
      <c r="M383" s="31">
        <f>IF('5b.TriRandNumbers'!M377&lt;=M$1,M$4+SQRT(M$2*'5b.TriRandNumbers'!M377),M$6-SQRT(M$3*(1-'5b.TriRandNumbers'!M377)))</f>
        <v>13.838030138204058</v>
      </c>
      <c r="N383" s="36">
        <f>IF('5b.TriRandNumbers'!N377&lt;=N$1,N$4+SQRT(N$2*'5b.TriRandNumbers'!N377),N$6-SQRT(N$3*(1-'5b.TriRandNumbers'!N377)))</f>
        <v>9.4052630596808875</v>
      </c>
      <c r="O383" s="35">
        <f>IF('5b.TriRandNumbers'!O377&lt;=O$1,O$4+SQRT(O$2*'5b.TriRandNumbers'!O377),O$6-SQRT(O$3*(1-'5b.TriRandNumbers'!O377)))</f>
        <v>12.011962409905593</v>
      </c>
      <c r="P383" s="34">
        <f>IF('5b.TriRandNumbers'!P377&lt;=P$1,P$4+SQRT(P$2*'5b.TriRandNumbers'!P377),P$6-SQRT(P$3*(1-'5b.TriRandNumbers'!P377)))</f>
        <v>16.158614383123645</v>
      </c>
      <c r="Q383" s="33">
        <f>IF('5b.TriRandNumbers'!Q377&lt;=Q$1,Q$4+SQRT(Q$2*'5b.TriRandNumbers'!Q377),Q$6-SQRT(Q$3*(1-'5b.TriRandNumbers'!Q377)))</f>
        <v>11.829908516713878</v>
      </c>
      <c r="R383" s="32">
        <f>IF('5b.TriRandNumbers'!R377&lt;=R$1,R$4+SQRT(R$2*'5b.TriRandNumbers'!R377),R$6-SQRT(R$3*(1-'5b.TriRandNumbers'!R377)))</f>
        <v>7.0501418138472198</v>
      </c>
      <c r="S383" s="31">
        <f>IF('5b.TriRandNumbers'!S377&lt;=S$1,S$4+SQRT(S$2*'5b.TriRandNumbers'!S377),S$6-SQRT(S$3*(1-'5b.TriRandNumbers'!S377)))</f>
        <v>10.389708367160431</v>
      </c>
      <c r="T383" s="36">
        <f>IF('5b.TriRandNumbers'!T377&lt;=T$1,T$4+SQRT(T$2*'5b.TriRandNumbers'!T377),T$6-SQRT(T$3*(1-'5b.TriRandNumbers'!T377)))</f>
        <v>11.970890829604452</v>
      </c>
      <c r="U383" s="35">
        <f>IF('5b.TriRandNumbers'!U377&lt;=U$1,U$4+SQRT(U$2*'5b.TriRandNumbers'!U377),U$6-SQRT(U$3*(1-'5b.TriRandNumbers'!U377)))</f>
        <v>13.875303712621973</v>
      </c>
      <c r="V383" s="34">
        <f>IF('5b.TriRandNumbers'!V377&lt;=V$1,V$4+SQRT(V$2*'5b.TriRandNumbers'!V377),V$6-SQRT(V$3*(1-'5b.TriRandNumbers'!V377)))</f>
        <v>9.3963853523661598</v>
      </c>
      <c r="W383" s="33">
        <f>IF('5b.TriRandNumbers'!W377&lt;=W$1,W$4+SQRT(W$2*'5b.TriRandNumbers'!W377),W$6-SQRT(W$3*(1-'5b.TriRandNumbers'!W377)))</f>
        <v>15.3289406322508</v>
      </c>
      <c r="X383" s="32">
        <f>IF('5b.TriRandNumbers'!X377&lt;=X$1,X$4+SQRT(X$2*'5b.TriRandNumbers'!X377),X$6-SQRT(X$3*(1-'5b.TriRandNumbers'!X377)))</f>
        <v>10.535181497218385</v>
      </c>
      <c r="Y383" s="31">
        <f>IF('5b.TriRandNumbers'!Y377&lt;=Y$1,Y$4+SQRT(Y$2*'5b.TriRandNumbers'!Y377),Y$6-SQRT(Y$3*(1-'5b.TriRandNumbers'!Y377)))</f>
        <v>13.946912975389399</v>
      </c>
    </row>
    <row r="384" spans="2:25" hidden="1" x14ac:dyDescent="0.25">
      <c r="B384" s="36">
        <f>IF('5b.TriRandNumbers'!B378&lt;=B$1,B$4+SQRT(B$2*'5b.TriRandNumbers'!B378),B$6-SQRT(B$3*(1-'5b.TriRandNumbers'!B378)))</f>
        <v>3.7849110884528088</v>
      </c>
      <c r="C384" s="35">
        <f>IF('5b.TriRandNumbers'!C378&lt;=C$1,C$4+SQRT(C$2*'5b.TriRandNumbers'!C378),C$6-SQRT(C$3*(1-'5b.TriRandNumbers'!C378)))</f>
        <v>2.0432311558329137</v>
      </c>
      <c r="D384" s="34">
        <f>IF('5b.TriRandNumbers'!D378&lt;=D$1,D$4+SQRT(D$2*'5b.TriRandNumbers'!D378),D$6-SQRT(D$3*(1-'5b.TriRandNumbers'!D378)))</f>
        <v>4.6355995985500789</v>
      </c>
      <c r="E384" s="33">
        <f>IF('5b.TriRandNumbers'!E378&lt;=E$1,E$4+SQRT(E$2*'5b.TriRandNumbers'!E378),E$6-SQRT(E$3*(1-'5b.TriRandNumbers'!E378)))</f>
        <v>3.7486302521846446</v>
      </c>
      <c r="F384" s="32">
        <f>IF('5b.TriRandNumbers'!F378&lt;=F$1,F$4+SQRT(F$2*'5b.TriRandNumbers'!F378),F$6-SQRT(F$3*(1-'5b.TriRandNumbers'!F378)))</f>
        <v>3.2077250768010801</v>
      </c>
      <c r="G384" s="31">
        <f>IF('5b.TriRandNumbers'!G378&lt;=G$1,G$4+SQRT(G$2*'5b.TriRandNumbers'!G378),G$6-SQRT(G$3*(1-'5b.TriRandNumbers'!G378)))</f>
        <v>3.1786831244884608</v>
      </c>
      <c r="H384" s="36">
        <f>IF('5b.TriRandNumbers'!H378&lt;=H$1,H$4+SQRT(H$2*'5b.TriRandNumbers'!H378),H$6-SQRT(H$3*(1-'5b.TriRandNumbers'!H378)))</f>
        <v>10.831751169376277</v>
      </c>
      <c r="I384" s="35">
        <f>IF('5b.TriRandNumbers'!I378&lt;=I$1,I$4+SQRT(I$2*'5b.TriRandNumbers'!I378),I$6-SQRT(I$3*(1-'5b.TriRandNumbers'!I378)))</f>
        <v>11.345395989669965</v>
      </c>
      <c r="J384" s="34">
        <f>IF('5b.TriRandNumbers'!J378&lt;=J$1,J$4+SQRT(J$2*'5b.TriRandNumbers'!J378),J$6-SQRT(J$3*(1-'5b.TriRandNumbers'!J378)))</f>
        <v>12.309511832410323</v>
      </c>
      <c r="K384" s="33">
        <f>IF('5b.TriRandNumbers'!K378&lt;=K$1,K$4+SQRT(K$2*'5b.TriRandNumbers'!K378),K$6-SQRT(K$3*(1-'5b.TriRandNumbers'!K378)))</f>
        <v>17.058478942471702</v>
      </c>
      <c r="L384" s="32">
        <f>IF('5b.TriRandNumbers'!L378&lt;=L$1,L$4+SQRT(L$2*'5b.TriRandNumbers'!L378),L$6-SQRT(L$3*(1-'5b.TriRandNumbers'!L378)))</f>
        <v>13.868672897624915</v>
      </c>
      <c r="M384" s="31">
        <f>IF('5b.TriRandNumbers'!M378&lt;=M$1,M$4+SQRT(M$2*'5b.TriRandNumbers'!M378),M$6-SQRT(M$3*(1-'5b.TriRandNumbers'!M378)))</f>
        <v>18.465035931768504</v>
      </c>
      <c r="N384" s="36">
        <f>IF('5b.TriRandNumbers'!N378&lt;=N$1,N$4+SQRT(N$2*'5b.TriRandNumbers'!N378),N$6-SQRT(N$3*(1-'5b.TriRandNumbers'!N378)))</f>
        <v>9.1595098807676472</v>
      </c>
      <c r="O384" s="35">
        <f>IF('5b.TriRandNumbers'!O378&lt;=O$1,O$4+SQRT(O$2*'5b.TriRandNumbers'!O378),O$6-SQRT(O$3*(1-'5b.TriRandNumbers'!O378)))</f>
        <v>10.472952652793323</v>
      </c>
      <c r="P384" s="34">
        <f>IF('5b.TriRandNumbers'!P378&lt;=P$1,P$4+SQRT(P$2*'5b.TriRandNumbers'!P378),P$6-SQRT(P$3*(1-'5b.TriRandNumbers'!P378)))</f>
        <v>10.418292800423487</v>
      </c>
      <c r="Q384" s="33">
        <f>IF('5b.TriRandNumbers'!Q378&lt;=Q$1,Q$4+SQRT(Q$2*'5b.TriRandNumbers'!Q378),Q$6-SQRT(Q$3*(1-'5b.TriRandNumbers'!Q378)))</f>
        <v>13.057193588262098</v>
      </c>
      <c r="R384" s="32">
        <f>IF('5b.TriRandNumbers'!R378&lt;=R$1,R$4+SQRT(R$2*'5b.TriRandNumbers'!R378),R$6-SQRT(R$3*(1-'5b.TriRandNumbers'!R378)))</f>
        <v>15.767368950252978</v>
      </c>
      <c r="S384" s="31">
        <f>IF('5b.TriRandNumbers'!S378&lt;=S$1,S$4+SQRT(S$2*'5b.TriRandNumbers'!S378),S$6-SQRT(S$3*(1-'5b.TriRandNumbers'!S378)))</f>
        <v>11.325878877946822</v>
      </c>
      <c r="T384" s="36">
        <f>IF('5b.TriRandNumbers'!T378&lt;=T$1,T$4+SQRT(T$2*'5b.TriRandNumbers'!T378),T$6-SQRT(T$3*(1-'5b.TriRandNumbers'!T378)))</f>
        <v>7.0404532494491336</v>
      </c>
      <c r="U384" s="35">
        <f>IF('5b.TriRandNumbers'!U378&lt;=U$1,U$4+SQRT(U$2*'5b.TriRandNumbers'!U378),U$6-SQRT(U$3*(1-'5b.TriRandNumbers'!U378)))</f>
        <v>14.16859391745362</v>
      </c>
      <c r="V384" s="34">
        <f>IF('5b.TriRandNumbers'!V378&lt;=V$1,V$4+SQRT(V$2*'5b.TriRandNumbers'!V378),V$6-SQRT(V$3*(1-'5b.TriRandNumbers'!V378)))</f>
        <v>11.269102707512111</v>
      </c>
      <c r="W384" s="33">
        <f>IF('5b.TriRandNumbers'!W378&lt;=W$1,W$4+SQRT(W$2*'5b.TriRandNumbers'!W378),W$6-SQRT(W$3*(1-'5b.TriRandNumbers'!W378)))</f>
        <v>11.073004186314378</v>
      </c>
      <c r="X384" s="32">
        <f>IF('5b.TriRandNumbers'!X378&lt;=X$1,X$4+SQRT(X$2*'5b.TriRandNumbers'!X378),X$6-SQRT(X$3*(1-'5b.TriRandNumbers'!X378)))</f>
        <v>14.302228110923561</v>
      </c>
      <c r="Y384" s="31">
        <f>IF('5b.TriRandNumbers'!Y378&lt;=Y$1,Y$4+SQRT(Y$2*'5b.TriRandNumbers'!Y378),Y$6-SQRT(Y$3*(1-'5b.TriRandNumbers'!Y378)))</f>
        <v>6.3128328682235608</v>
      </c>
    </row>
    <row r="385" spans="2:25" hidden="1" x14ac:dyDescent="0.25">
      <c r="B385" s="36">
        <f>IF('5b.TriRandNumbers'!B379&lt;=B$1,B$4+SQRT(B$2*'5b.TriRandNumbers'!B379),B$6-SQRT(B$3*(1-'5b.TriRandNumbers'!B379)))</f>
        <v>4.5445981366342814</v>
      </c>
      <c r="C385" s="35">
        <f>IF('5b.TriRandNumbers'!C379&lt;=C$1,C$4+SQRT(C$2*'5b.TriRandNumbers'!C379),C$6-SQRT(C$3*(1-'5b.TriRandNumbers'!C379)))</f>
        <v>2.9634267948786031</v>
      </c>
      <c r="D385" s="34">
        <f>IF('5b.TriRandNumbers'!D379&lt;=D$1,D$4+SQRT(D$2*'5b.TriRandNumbers'!D379),D$6-SQRT(D$3*(1-'5b.TriRandNumbers'!D379)))</f>
        <v>6.5143262541508689</v>
      </c>
      <c r="E385" s="33">
        <f>IF('5b.TriRandNumbers'!E379&lt;=E$1,E$4+SQRT(E$2*'5b.TriRandNumbers'!E379),E$6-SQRT(E$3*(1-'5b.TriRandNumbers'!E379)))</f>
        <v>3.9158842283293334</v>
      </c>
      <c r="F385" s="32">
        <f>IF('5b.TriRandNumbers'!F379&lt;=F$1,F$4+SQRT(F$2*'5b.TriRandNumbers'!F379),F$6-SQRT(F$3*(1-'5b.TriRandNumbers'!F379)))</f>
        <v>2.4601178415941902</v>
      </c>
      <c r="G385" s="31">
        <f>IF('5b.TriRandNumbers'!G379&lt;=G$1,G$4+SQRT(G$2*'5b.TriRandNumbers'!G379),G$6-SQRT(G$3*(1-'5b.TriRandNumbers'!G379)))</f>
        <v>3.3395769647189688</v>
      </c>
      <c r="H385" s="36">
        <f>IF('5b.TriRandNumbers'!H379&lt;=H$1,H$4+SQRT(H$2*'5b.TriRandNumbers'!H379),H$6-SQRT(H$3*(1-'5b.TriRandNumbers'!H379)))</f>
        <v>9.1303454614200312</v>
      </c>
      <c r="I385" s="35">
        <f>IF('5b.TriRandNumbers'!I379&lt;=I$1,I$4+SQRT(I$2*'5b.TriRandNumbers'!I379),I$6-SQRT(I$3*(1-'5b.TriRandNumbers'!I379)))</f>
        <v>15.135694519297788</v>
      </c>
      <c r="J385" s="34">
        <f>IF('5b.TriRandNumbers'!J379&lt;=J$1,J$4+SQRT(J$2*'5b.TriRandNumbers'!J379),J$6-SQRT(J$3*(1-'5b.TriRandNumbers'!J379)))</f>
        <v>8.7421738260295943</v>
      </c>
      <c r="K385" s="33">
        <f>IF('5b.TriRandNumbers'!K379&lt;=K$1,K$4+SQRT(K$2*'5b.TriRandNumbers'!K379),K$6-SQRT(K$3*(1-'5b.TriRandNumbers'!K379)))</f>
        <v>11.504552316728761</v>
      </c>
      <c r="L385" s="32">
        <f>IF('5b.TriRandNumbers'!L379&lt;=L$1,L$4+SQRT(L$2*'5b.TriRandNumbers'!L379),L$6-SQRT(L$3*(1-'5b.TriRandNumbers'!L379)))</f>
        <v>18.144697488522073</v>
      </c>
      <c r="M385" s="31">
        <f>IF('5b.TriRandNumbers'!M379&lt;=M$1,M$4+SQRT(M$2*'5b.TriRandNumbers'!M379),M$6-SQRT(M$3*(1-'5b.TriRandNumbers'!M379)))</f>
        <v>9.791707172708298</v>
      </c>
      <c r="N385" s="36">
        <f>IF('5b.TriRandNumbers'!N379&lt;=N$1,N$4+SQRT(N$2*'5b.TriRandNumbers'!N379),N$6-SQRT(N$3*(1-'5b.TriRandNumbers'!N379)))</f>
        <v>5.5379209977638482</v>
      </c>
      <c r="O385" s="35">
        <f>IF('5b.TriRandNumbers'!O379&lt;=O$1,O$4+SQRT(O$2*'5b.TriRandNumbers'!O379),O$6-SQRT(O$3*(1-'5b.TriRandNumbers'!O379)))</f>
        <v>7.7307239603437328</v>
      </c>
      <c r="P385" s="34">
        <f>IF('5b.TriRandNumbers'!P379&lt;=P$1,P$4+SQRT(P$2*'5b.TriRandNumbers'!P379),P$6-SQRT(P$3*(1-'5b.TriRandNumbers'!P379)))</f>
        <v>12.08155258742957</v>
      </c>
      <c r="Q385" s="33">
        <f>IF('5b.TriRandNumbers'!Q379&lt;=Q$1,Q$4+SQRT(Q$2*'5b.TriRandNumbers'!Q379),Q$6-SQRT(Q$3*(1-'5b.TriRandNumbers'!Q379)))</f>
        <v>9.9744486961962746</v>
      </c>
      <c r="R385" s="32">
        <f>IF('5b.TriRandNumbers'!R379&lt;=R$1,R$4+SQRT(R$2*'5b.TriRandNumbers'!R379),R$6-SQRT(R$3*(1-'5b.TriRandNumbers'!R379)))</f>
        <v>10.559106581761293</v>
      </c>
      <c r="S385" s="31">
        <f>IF('5b.TriRandNumbers'!S379&lt;=S$1,S$4+SQRT(S$2*'5b.TriRandNumbers'!S379),S$6-SQRT(S$3*(1-'5b.TriRandNumbers'!S379)))</f>
        <v>8.2842822458249987</v>
      </c>
      <c r="T385" s="36">
        <f>IF('5b.TriRandNumbers'!T379&lt;=T$1,T$4+SQRT(T$2*'5b.TriRandNumbers'!T379),T$6-SQRT(T$3*(1-'5b.TriRandNumbers'!T379)))</f>
        <v>17.022118477390684</v>
      </c>
      <c r="U385" s="35">
        <f>IF('5b.TriRandNumbers'!U379&lt;=U$1,U$4+SQRT(U$2*'5b.TriRandNumbers'!U379),U$6-SQRT(U$3*(1-'5b.TriRandNumbers'!U379)))</f>
        <v>12.464418239852913</v>
      </c>
      <c r="V385" s="34">
        <f>IF('5b.TriRandNumbers'!V379&lt;=V$1,V$4+SQRT(V$2*'5b.TriRandNumbers'!V379),V$6-SQRT(V$3*(1-'5b.TriRandNumbers'!V379)))</f>
        <v>12.68997334798588</v>
      </c>
      <c r="W385" s="33">
        <f>IF('5b.TriRandNumbers'!W379&lt;=W$1,W$4+SQRT(W$2*'5b.TriRandNumbers'!W379),W$6-SQRT(W$3*(1-'5b.TriRandNumbers'!W379)))</f>
        <v>11.859369867001684</v>
      </c>
      <c r="X385" s="32">
        <f>IF('5b.TriRandNumbers'!X379&lt;=X$1,X$4+SQRT(X$2*'5b.TriRandNumbers'!X379),X$6-SQRT(X$3*(1-'5b.TriRandNumbers'!X379)))</f>
        <v>11.257028314937342</v>
      </c>
      <c r="Y385" s="31">
        <f>IF('5b.TriRandNumbers'!Y379&lt;=Y$1,Y$4+SQRT(Y$2*'5b.TriRandNumbers'!Y379),Y$6-SQRT(Y$3*(1-'5b.TriRandNumbers'!Y379)))</f>
        <v>10.016262933118938</v>
      </c>
    </row>
    <row r="386" spans="2:25" hidden="1" x14ac:dyDescent="0.25">
      <c r="B386" s="36">
        <f>IF('5b.TriRandNumbers'!B380&lt;=B$1,B$4+SQRT(B$2*'5b.TriRandNumbers'!B380),B$6-SQRT(B$3*(1-'5b.TriRandNumbers'!B380)))</f>
        <v>4.7462175670527254</v>
      </c>
      <c r="C386" s="35">
        <f>IF('5b.TriRandNumbers'!C380&lt;=C$1,C$4+SQRT(C$2*'5b.TriRandNumbers'!C380),C$6-SQRT(C$3*(1-'5b.TriRandNumbers'!C380)))</f>
        <v>4.0521209276808223</v>
      </c>
      <c r="D386" s="34">
        <f>IF('5b.TriRandNumbers'!D380&lt;=D$1,D$4+SQRT(D$2*'5b.TriRandNumbers'!D380),D$6-SQRT(D$3*(1-'5b.TriRandNumbers'!D380)))</f>
        <v>6.075630610090923</v>
      </c>
      <c r="E386" s="33">
        <f>IF('5b.TriRandNumbers'!E380&lt;=E$1,E$4+SQRT(E$2*'5b.TriRandNumbers'!E380),E$6-SQRT(E$3*(1-'5b.TriRandNumbers'!E380)))</f>
        <v>4.2257022907898101</v>
      </c>
      <c r="F386" s="32">
        <f>IF('5b.TriRandNumbers'!F380&lt;=F$1,F$4+SQRT(F$2*'5b.TriRandNumbers'!F380),F$6-SQRT(F$3*(1-'5b.TriRandNumbers'!F380)))</f>
        <v>2.2599972992023361</v>
      </c>
      <c r="G386" s="31">
        <f>IF('5b.TriRandNumbers'!G380&lt;=G$1,G$4+SQRT(G$2*'5b.TriRandNumbers'!G380),G$6-SQRT(G$3*(1-'5b.TriRandNumbers'!G380)))</f>
        <v>3.3251508095466171</v>
      </c>
      <c r="H386" s="36">
        <f>IF('5b.TriRandNumbers'!H380&lt;=H$1,H$4+SQRT(H$2*'5b.TriRandNumbers'!H380),H$6-SQRT(H$3*(1-'5b.TriRandNumbers'!H380)))</f>
        <v>10.185488312107493</v>
      </c>
      <c r="I386" s="35">
        <f>IF('5b.TriRandNumbers'!I380&lt;=I$1,I$4+SQRT(I$2*'5b.TriRandNumbers'!I380),I$6-SQRT(I$3*(1-'5b.TriRandNumbers'!I380)))</f>
        <v>12.129541824597629</v>
      </c>
      <c r="J386" s="34">
        <f>IF('5b.TriRandNumbers'!J380&lt;=J$1,J$4+SQRT(J$2*'5b.TriRandNumbers'!J380),J$6-SQRT(J$3*(1-'5b.TriRandNumbers'!J380)))</f>
        <v>6.7231175294387757</v>
      </c>
      <c r="K386" s="33">
        <f>IF('5b.TriRandNumbers'!K380&lt;=K$1,K$4+SQRT(K$2*'5b.TriRandNumbers'!K380),K$6-SQRT(K$3*(1-'5b.TriRandNumbers'!K380)))</f>
        <v>13.36145908374165</v>
      </c>
      <c r="L386" s="32">
        <f>IF('5b.TriRandNumbers'!L380&lt;=L$1,L$4+SQRT(L$2*'5b.TriRandNumbers'!L380),L$6-SQRT(L$3*(1-'5b.TriRandNumbers'!L380)))</f>
        <v>13.439005369586695</v>
      </c>
      <c r="M386" s="31">
        <f>IF('5b.TriRandNumbers'!M380&lt;=M$1,M$4+SQRT(M$2*'5b.TriRandNumbers'!M380),M$6-SQRT(M$3*(1-'5b.TriRandNumbers'!M380)))</f>
        <v>13.008722839881345</v>
      </c>
      <c r="N386" s="36">
        <f>IF('5b.TriRandNumbers'!N380&lt;=N$1,N$4+SQRT(N$2*'5b.TriRandNumbers'!N380),N$6-SQRT(N$3*(1-'5b.TriRandNumbers'!N380)))</f>
        <v>7.6817673157637998</v>
      </c>
      <c r="O386" s="35">
        <f>IF('5b.TriRandNumbers'!O380&lt;=O$1,O$4+SQRT(O$2*'5b.TriRandNumbers'!O380),O$6-SQRT(O$3*(1-'5b.TriRandNumbers'!O380)))</f>
        <v>12.824270086295709</v>
      </c>
      <c r="P386" s="34">
        <f>IF('5b.TriRandNumbers'!P380&lt;=P$1,P$4+SQRT(P$2*'5b.TriRandNumbers'!P380),P$6-SQRT(P$3*(1-'5b.TriRandNumbers'!P380)))</f>
        <v>12.138883229458626</v>
      </c>
      <c r="Q386" s="33">
        <f>IF('5b.TriRandNumbers'!Q380&lt;=Q$1,Q$4+SQRT(Q$2*'5b.TriRandNumbers'!Q380),Q$6-SQRT(Q$3*(1-'5b.TriRandNumbers'!Q380)))</f>
        <v>11.08184980475693</v>
      </c>
      <c r="R386" s="32">
        <f>IF('5b.TriRandNumbers'!R380&lt;=R$1,R$4+SQRT(R$2*'5b.TriRandNumbers'!R380),R$6-SQRT(R$3*(1-'5b.TriRandNumbers'!R380)))</f>
        <v>14.687174472606412</v>
      </c>
      <c r="S386" s="31">
        <f>IF('5b.TriRandNumbers'!S380&lt;=S$1,S$4+SQRT(S$2*'5b.TriRandNumbers'!S380),S$6-SQRT(S$3*(1-'5b.TriRandNumbers'!S380)))</f>
        <v>15.042172780726961</v>
      </c>
      <c r="T386" s="36">
        <f>IF('5b.TriRandNumbers'!T380&lt;=T$1,T$4+SQRT(T$2*'5b.TriRandNumbers'!T380),T$6-SQRT(T$3*(1-'5b.TriRandNumbers'!T380)))</f>
        <v>6.9496493042169121</v>
      </c>
      <c r="U386" s="35">
        <f>IF('5b.TriRandNumbers'!U380&lt;=U$1,U$4+SQRT(U$2*'5b.TriRandNumbers'!U380),U$6-SQRT(U$3*(1-'5b.TriRandNumbers'!U380)))</f>
        <v>11.947325841147443</v>
      </c>
      <c r="V386" s="34">
        <f>IF('5b.TriRandNumbers'!V380&lt;=V$1,V$4+SQRT(V$2*'5b.TriRandNumbers'!V380),V$6-SQRT(V$3*(1-'5b.TriRandNumbers'!V380)))</f>
        <v>12.444177549671192</v>
      </c>
      <c r="W386" s="33">
        <f>IF('5b.TriRandNumbers'!W380&lt;=W$1,W$4+SQRT(W$2*'5b.TriRandNumbers'!W380),W$6-SQRT(W$3*(1-'5b.TriRandNumbers'!W380)))</f>
        <v>5.6707101637816431</v>
      </c>
      <c r="X386" s="32">
        <f>IF('5b.TriRandNumbers'!X380&lt;=X$1,X$4+SQRT(X$2*'5b.TriRandNumbers'!X380),X$6-SQRT(X$3*(1-'5b.TriRandNumbers'!X380)))</f>
        <v>15.895290097291635</v>
      </c>
      <c r="Y386" s="31">
        <f>IF('5b.TriRandNumbers'!Y380&lt;=Y$1,Y$4+SQRT(Y$2*'5b.TriRandNumbers'!Y380),Y$6-SQRT(Y$3*(1-'5b.TriRandNumbers'!Y380)))</f>
        <v>8.3412731288782407</v>
      </c>
    </row>
    <row r="387" spans="2:25" hidden="1" x14ac:dyDescent="0.25">
      <c r="B387" s="36">
        <f>IF('5b.TriRandNumbers'!B381&lt;=B$1,B$4+SQRT(B$2*'5b.TriRandNumbers'!B381),B$6-SQRT(B$3*(1-'5b.TriRandNumbers'!B381)))</f>
        <v>4.1389741135322362</v>
      </c>
      <c r="C387" s="35">
        <f>IF('5b.TriRandNumbers'!C381&lt;=C$1,C$4+SQRT(C$2*'5b.TriRandNumbers'!C381),C$6-SQRT(C$3*(1-'5b.TriRandNumbers'!C381)))</f>
        <v>2.3708376763662486</v>
      </c>
      <c r="D387" s="34">
        <f>IF('5b.TriRandNumbers'!D381&lt;=D$1,D$4+SQRT(D$2*'5b.TriRandNumbers'!D381),D$6-SQRT(D$3*(1-'5b.TriRandNumbers'!D381)))</f>
        <v>4.8367347023239571</v>
      </c>
      <c r="E387" s="33">
        <f>IF('5b.TriRandNumbers'!E381&lt;=E$1,E$4+SQRT(E$2*'5b.TriRandNumbers'!E381),E$6-SQRT(E$3*(1-'5b.TriRandNumbers'!E381)))</f>
        <v>3.4782075849473268</v>
      </c>
      <c r="F387" s="32">
        <f>IF('5b.TriRandNumbers'!F381&lt;=F$1,F$4+SQRT(F$2*'5b.TriRandNumbers'!F381),F$6-SQRT(F$3*(1-'5b.TriRandNumbers'!F381)))</f>
        <v>3.1023645845530492</v>
      </c>
      <c r="G387" s="31">
        <f>IF('5b.TriRandNumbers'!G381&lt;=G$1,G$4+SQRT(G$2*'5b.TriRandNumbers'!G381),G$6-SQRT(G$3*(1-'5b.TriRandNumbers'!G381)))</f>
        <v>3.3934171663158796</v>
      </c>
      <c r="H387" s="36">
        <f>IF('5b.TriRandNumbers'!H381&lt;=H$1,H$4+SQRT(H$2*'5b.TriRandNumbers'!H381),H$6-SQRT(H$3*(1-'5b.TriRandNumbers'!H381)))</f>
        <v>10.100845097682503</v>
      </c>
      <c r="I387" s="35">
        <f>IF('5b.TriRandNumbers'!I381&lt;=I$1,I$4+SQRT(I$2*'5b.TriRandNumbers'!I381),I$6-SQRT(I$3*(1-'5b.TriRandNumbers'!I381)))</f>
        <v>12.88823529044465</v>
      </c>
      <c r="J387" s="34">
        <f>IF('5b.TriRandNumbers'!J381&lt;=J$1,J$4+SQRT(J$2*'5b.TriRandNumbers'!J381),J$6-SQRT(J$3*(1-'5b.TriRandNumbers'!J381)))</f>
        <v>9.6168625784837047</v>
      </c>
      <c r="K387" s="33">
        <f>IF('5b.TriRandNumbers'!K381&lt;=K$1,K$4+SQRT(K$2*'5b.TriRandNumbers'!K381),K$6-SQRT(K$3*(1-'5b.TriRandNumbers'!K381)))</f>
        <v>13.077741312187944</v>
      </c>
      <c r="L387" s="32">
        <f>IF('5b.TriRandNumbers'!L381&lt;=L$1,L$4+SQRT(L$2*'5b.TriRandNumbers'!L381),L$6-SQRT(L$3*(1-'5b.TriRandNumbers'!L381)))</f>
        <v>8.8870150938805814</v>
      </c>
      <c r="M387" s="31">
        <f>IF('5b.TriRandNumbers'!M381&lt;=M$1,M$4+SQRT(M$2*'5b.TriRandNumbers'!M381),M$6-SQRT(M$3*(1-'5b.TriRandNumbers'!M381)))</f>
        <v>11.143783966498129</v>
      </c>
      <c r="N387" s="36">
        <f>IF('5b.TriRandNumbers'!N381&lt;=N$1,N$4+SQRT(N$2*'5b.TriRandNumbers'!N381),N$6-SQRT(N$3*(1-'5b.TriRandNumbers'!N381)))</f>
        <v>15.961847596872545</v>
      </c>
      <c r="O387" s="35">
        <f>IF('5b.TriRandNumbers'!O381&lt;=O$1,O$4+SQRT(O$2*'5b.TriRandNumbers'!O381),O$6-SQRT(O$3*(1-'5b.TriRandNumbers'!O381)))</f>
        <v>8.6352904413554832</v>
      </c>
      <c r="P387" s="34">
        <f>IF('5b.TriRandNumbers'!P381&lt;=P$1,P$4+SQRT(P$2*'5b.TriRandNumbers'!P381),P$6-SQRT(P$3*(1-'5b.TriRandNumbers'!P381)))</f>
        <v>5.8760181334734112</v>
      </c>
      <c r="Q387" s="33">
        <f>IF('5b.TriRandNumbers'!Q381&lt;=Q$1,Q$4+SQRT(Q$2*'5b.TriRandNumbers'!Q381),Q$6-SQRT(Q$3*(1-'5b.TriRandNumbers'!Q381)))</f>
        <v>9.5233350135935275</v>
      </c>
      <c r="R387" s="32">
        <f>IF('5b.TriRandNumbers'!R381&lt;=R$1,R$4+SQRT(R$2*'5b.TriRandNumbers'!R381),R$6-SQRT(R$3*(1-'5b.TriRandNumbers'!R381)))</f>
        <v>8.7703316613327331</v>
      </c>
      <c r="S387" s="31">
        <f>IF('5b.TriRandNumbers'!S381&lt;=S$1,S$4+SQRT(S$2*'5b.TriRandNumbers'!S381),S$6-SQRT(S$3*(1-'5b.TriRandNumbers'!S381)))</f>
        <v>14.899607427934185</v>
      </c>
      <c r="T387" s="36">
        <f>IF('5b.TriRandNumbers'!T381&lt;=T$1,T$4+SQRT(T$2*'5b.TriRandNumbers'!T381),T$6-SQRT(T$3*(1-'5b.TriRandNumbers'!T381)))</f>
        <v>10.832599076774491</v>
      </c>
      <c r="U387" s="35">
        <f>IF('5b.TriRandNumbers'!U381&lt;=U$1,U$4+SQRT(U$2*'5b.TriRandNumbers'!U381),U$6-SQRT(U$3*(1-'5b.TriRandNumbers'!U381)))</f>
        <v>14.208025760798474</v>
      </c>
      <c r="V387" s="34">
        <f>IF('5b.TriRandNumbers'!V381&lt;=V$1,V$4+SQRT(V$2*'5b.TriRandNumbers'!V381),V$6-SQRT(V$3*(1-'5b.TriRandNumbers'!V381)))</f>
        <v>16.516343146404008</v>
      </c>
      <c r="W387" s="33">
        <f>IF('5b.TriRandNumbers'!W381&lt;=W$1,W$4+SQRT(W$2*'5b.TriRandNumbers'!W381),W$6-SQRT(W$3*(1-'5b.TriRandNumbers'!W381)))</f>
        <v>8.9957233397208096</v>
      </c>
      <c r="X387" s="32">
        <f>IF('5b.TriRandNumbers'!X381&lt;=X$1,X$4+SQRT(X$2*'5b.TriRandNumbers'!X381),X$6-SQRT(X$3*(1-'5b.TriRandNumbers'!X381)))</f>
        <v>15.029749948091617</v>
      </c>
      <c r="Y387" s="31">
        <f>IF('5b.TriRandNumbers'!Y381&lt;=Y$1,Y$4+SQRT(Y$2*'5b.TriRandNumbers'!Y381),Y$6-SQRT(Y$3*(1-'5b.TriRandNumbers'!Y381)))</f>
        <v>14.628502351374671</v>
      </c>
    </row>
    <row r="388" spans="2:25" hidden="1" x14ac:dyDescent="0.25">
      <c r="B388" s="36">
        <f>IF('5b.TriRandNumbers'!B382&lt;=B$1,B$4+SQRT(B$2*'5b.TriRandNumbers'!B382),B$6-SQRT(B$3*(1-'5b.TriRandNumbers'!B382)))</f>
        <v>5.6015866843117808</v>
      </c>
      <c r="C388" s="35">
        <f>IF('5b.TriRandNumbers'!C382&lt;=C$1,C$4+SQRT(C$2*'5b.TriRandNumbers'!C382),C$6-SQRT(C$3*(1-'5b.TriRandNumbers'!C382)))</f>
        <v>2.8095691561725831</v>
      </c>
      <c r="D388" s="34">
        <f>IF('5b.TriRandNumbers'!D382&lt;=D$1,D$4+SQRT(D$2*'5b.TriRandNumbers'!D382),D$6-SQRT(D$3*(1-'5b.TriRandNumbers'!D382)))</f>
        <v>5.9197252493295549</v>
      </c>
      <c r="E388" s="33">
        <f>IF('5b.TriRandNumbers'!E382&lt;=E$1,E$4+SQRT(E$2*'5b.TriRandNumbers'!E382),E$6-SQRT(E$3*(1-'5b.TriRandNumbers'!E382)))</f>
        <v>3.6742825780181629</v>
      </c>
      <c r="F388" s="32">
        <f>IF('5b.TriRandNumbers'!F382&lt;=F$1,F$4+SQRT(F$2*'5b.TriRandNumbers'!F382),F$6-SQRT(F$3*(1-'5b.TriRandNumbers'!F382)))</f>
        <v>3.266484394736656</v>
      </c>
      <c r="G388" s="31">
        <f>IF('5b.TriRandNumbers'!G382&lt;=G$1,G$4+SQRT(G$2*'5b.TriRandNumbers'!G382),G$6-SQRT(G$3*(1-'5b.TriRandNumbers'!G382)))</f>
        <v>3.8227750393156077</v>
      </c>
      <c r="H388" s="36">
        <f>IF('5b.TriRandNumbers'!H382&lt;=H$1,H$4+SQRT(H$2*'5b.TriRandNumbers'!H382),H$6-SQRT(H$3*(1-'5b.TriRandNumbers'!H382)))</f>
        <v>9.2113991039954612</v>
      </c>
      <c r="I388" s="35">
        <f>IF('5b.TriRandNumbers'!I382&lt;=I$1,I$4+SQRT(I$2*'5b.TriRandNumbers'!I382),I$6-SQRT(I$3*(1-'5b.TriRandNumbers'!I382)))</f>
        <v>17.106432384670629</v>
      </c>
      <c r="J388" s="34">
        <f>IF('5b.TriRandNumbers'!J382&lt;=J$1,J$4+SQRT(J$2*'5b.TriRandNumbers'!J382),J$6-SQRT(J$3*(1-'5b.TriRandNumbers'!J382)))</f>
        <v>10.935744246860684</v>
      </c>
      <c r="K388" s="33">
        <f>IF('5b.TriRandNumbers'!K382&lt;=K$1,K$4+SQRT(K$2*'5b.TriRandNumbers'!K382),K$6-SQRT(K$3*(1-'5b.TriRandNumbers'!K382)))</f>
        <v>10.527583654139015</v>
      </c>
      <c r="L388" s="32">
        <f>IF('5b.TriRandNumbers'!L382&lt;=L$1,L$4+SQRT(L$2*'5b.TriRandNumbers'!L382),L$6-SQRT(L$3*(1-'5b.TriRandNumbers'!L382)))</f>
        <v>7.1663232049381449</v>
      </c>
      <c r="M388" s="31">
        <f>IF('5b.TriRandNumbers'!M382&lt;=M$1,M$4+SQRT(M$2*'5b.TriRandNumbers'!M382),M$6-SQRT(M$3*(1-'5b.TriRandNumbers'!M382)))</f>
        <v>8.0758907802529496</v>
      </c>
      <c r="N388" s="36">
        <f>IF('5b.TriRandNumbers'!N382&lt;=N$1,N$4+SQRT(N$2*'5b.TriRandNumbers'!N382),N$6-SQRT(N$3*(1-'5b.TriRandNumbers'!N382)))</f>
        <v>9.1277451871287028</v>
      </c>
      <c r="O388" s="35">
        <f>IF('5b.TriRandNumbers'!O382&lt;=O$1,O$4+SQRT(O$2*'5b.TriRandNumbers'!O382),O$6-SQRT(O$3*(1-'5b.TriRandNumbers'!O382)))</f>
        <v>12.3202697140396</v>
      </c>
      <c r="P388" s="34">
        <f>IF('5b.TriRandNumbers'!P382&lt;=P$1,P$4+SQRT(P$2*'5b.TriRandNumbers'!P382),P$6-SQRT(P$3*(1-'5b.TriRandNumbers'!P382)))</f>
        <v>13.20819598797506</v>
      </c>
      <c r="Q388" s="33">
        <f>IF('5b.TriRandNumbers'!Q382&lt;=Q$1,Q$4+SQRT(Q$2*'5b.TriRandNumbers'!Q382),Q$6-SQRT(Q$3*(1-'5b.TriRandNumbers'!Q382)))</f>
        <v>15.813405639450099</v>
      </c>
      <c r="R388" s="32">
        <f>IF('5b.TriRandNumbers'!R382&lt;=R$1,R$4+SQRT(R$2*'5b.TriRandNumbers'!R382),R$6-SQRT(R$3*(1-'5b.TriRandNumbers'!R382)))</f>
        <v>13.731718717336962</v>
      </c>
      <c r="S388" s="31">
        <f>IF('5b.TriRandNumbers'!S382&lt;=S$1,S$4+SQRT(S$2*'5b.TriRandNumbers'!S382),S$6-SQRT(S$3*(1-'5b.TriRandNumbers'!S382)))</f>
        <v>11.519360681228818</v>
      </c>
      <c r="T388" s="36">
        <f>IF('5b.TriRandNumbers'!T382&lt;=T$1,T$4+SQRT(T$2*'5b.TriRandNumbers'!T382),T$6-SQRT(T$3*(1-'5b.TriRandNumbers'!T382)))</f>
        <v>10.956616513245608</v>
      </c>
      <c r="U388" s="35">
        <f>IF('5b.TriRandNumbers'!U382&lt;=U$1,U$4+SQRT(U$2*'5b.TriRandNumbers'!U382),U$6-SQRT(U$3*(1-'5b.TriRandNumbers'!U382)))</f>
        <v>12.658538916559278</v>
      </c>
      <c r="V388" s="34">
        <f>IF('5b.TriRandNumbers'!V382&lt;=V$1,V$4+SQRT(V$2*'5b.TriRandNumbers'!V382),V$6-SQRT(V$3*(1-'5b.TriRandNumbers'!V382)))</f>
        <v>16.945484216772648</v>
      </c>
      <c r="W388" s="33">
        <f>IF('5b.TriRandNumbers'!W382&lt;=W$1,W$4+SQRT(W$2*'5b.TriRandNumbers'!W382),W$6-SQRT(W$3*(1-'5b.TriRandNumbers'!W382)))</f>
        <v>16.540718639646869</v>
      </c>
      <c r="X388" s="32">
        <f>IF('5b.TriRandNumbers'!X382&lt;=X$1,X$4+SQRT(X$2*'5b.TriRandNumbers'!X382),X$6-SQRT(X$3*(1-'5b.TriRandNumbers'!X382)))</f>
        <v>12.737036902891248</v>
      </c>
      <c r="Y388" s="31">
        <f>IF('5b.TriRandNumbers'!Y382&lt;=Y$1,Y$4+SQRT(Y$2*'5b.TriRandNumbers'!Y382),Y$6-SQRT(Y$3*(1-'5b.TriRandNumbers'!Y382)))</f>
        <v>17.373292615148269</v>
      </c>
    </row>
    <row r="389" spans="2:25" hidden="1" x14ac:dyDescent="0.25">
      <c r="B389" s="36">
        <f>IF('5b.TriRandNumbers'!B383&lt;=B$1,B$4+SQRT(B$2*'5b.TriRandNumbers'!B383),B$6-SQRT(B$3*(1-'5b.TriRandNumbers'!B383)))</f>
        <v>4.2983355594649924</v>
      </c>
      <c r="C389" s="35">
        <f>IF('5b.TriRandNumbers'!C383&lt;=C$1,C$4+SQRT(C$2*'5b.TriRandNumbers'!C383),C$6-SQRT(C$3*(1-'5b.TriRandNumbers'!C383)))</f>
        <v>3.6398199074413631</v>
      </c>
      <c r="D389" s="34">
        <f>IF('5b.TriRandNumbers'!D383&lt;=D$1,D$4+SQRT(D$2*'5b.TriRandNumbers'!D383),D$6-SQRT(D$3*(1-'5b.TriRandNumbers'!D383)))</f>
        <v>6.1590241307444664</v>
      </c>
      <c r="E389" s="33">
        <f>IF('5b.TriRandNumbers'!E383&lt;=E$1,E$4+SQRT(E$2*'5b.TriRandNumbers'!E383),E$6-SQRT(E$3*(1-'5b.TriRandNumbers'!E383)))</f>
        <v>4.3711148970229994</v>
      </c>
      <c r="F389" s="32">
        <f>IF('5b.TriRandNumbers'!F383&lt;=F$1,F$4+SQRT(F$2*'5b.TriRandNumbers'!F383),F$6-SQRT(F$3*(1-'5b.TriRandNumbers'!F383)))</f>
        <v>1.3558986852221926</v>
      </c>
      <c r="G389" s="31">
        <f>IF('5b.TriRandNumbers'!G383&lt;=G$1,G$4+SQRT(G$2*'5b.TriRandNumbers'!G383),G$6-SQRT(G$3*(1-'5b.TriRandNumbers'!G383)))</f>
        <v>3.4295231255732528</v>
      </c>
      <c r="H389" s="36">
        <f>IF('5b.TriRandNumbers'!H383&lt;=H$1,H$4+SQRT(H$2*'5b.TriRandNumbers'!H383),H$6-SQRT(H$3*(1-'5b.TriRandNumbers'!H383)))</f>
        <v>8.9414255108967655</v>
      </c>
      <c r="I389" s="35">
        <f>IF('5b.TriRandNumbers'!I383&lt;=I$1,I$4+SQRT(I$2*'5b.TriRandNumbers'!I383),I$6-SQRT(I$3*(1-'5b.TriRandNumbers'!I383)))</f>
        <v>15.031323772463574</v>
      </c>
      <c r="J389" s="34">
        <f>IF('5b.TriRandNumbers'!J383&lt;=J$1,J$4+SQRT(J$2*'5b.TriRandNumbers'!J383),J$6-SQRT(J$3*(1-'5b.TriRandNumbers'!J383)))</f>
        <v>12.672204654876609</v>
      </c>
      <c r="K389" s="33">
        <f>IF('5b.TriRandNumbers'!K383&lt;=K$1,K$4+SQRT(K$2*'5b.TriRandNumbers'!K383),K$6-SQRT(K$3*(1-'5b.TriRandNumbers'!K383)))</f>
        <v>14.911218398816317</v>
      </c>
      <c r="L389" s="32">
        <f>IF('5b.TriRandNumbers'!L383&lt;=L$1,L$4+SQRT(L$2*'5b.TriRandNumbers'!L383),L$6-SQRT(L$3*(1-'5b.TriRandNumbers'!L383)))</f>
        <v>18.353686780357933</v>
      </c>
      <c r="M389" s="31">
        <f>IF('5b.TriRandNumbers'!M383&lt;=M$1,M$4+SQRT(M$2*'5b.TriRandNumbers'!M383),M$6-SQRT(M$3*(1-'5b.TriRandNumbers'!M383)))</f>
        <v>11.078644916389491</v>
      </c>
      <c r="N389" s="36">
        <f>IF('5b.TriRandNumbers'!N383&lt;=N$1,N$4+SQRT(N$2*'5b.TriRandNumbers'!N383),N$6-SQRT(N$3*(1-'5b.TriRandNumbers'!N383)))</f>
        <v>11.578652533750812</v>
      </c>
      <c r="O389" s="35">
        <f>IF('5b.TriRandNumbers'!O383&lt;=O$1,O$4+SQRT(O$2*'5b.TriRandNumbers'!O383),O$6-SQRT(O$3*(1-'5b.TriRandNumbers'!O383)))</f>
        <v>14.498903107142633</v>
      </c>
      <c r="P389" s="34">
        <f>IF('5b.TriRandNumbers'!P383&lt;=P$1,P$4+SQRT(P$2*'5b.TriRandNumbers'!P383),P$6-SQRT(P$3*(1-'5b.TriRandNumbers'!P383)))</f>
        <v>14.849965207717009</v>
      </c>
      <c r="Q389" s="33">
        <f>IF('5b.TriRandNumbers'!Q383&lt;=Q$1,Q$4+SQRT(Q$2*'5b.TriRandNumbers'!Q383),Q$6-SQRT(Q$3*(1-'5b.TriRandNumbers'!Q383)))</f>
        <v>17.120788515012649</v>
      </c>
      <c r="R389" s="32">
        <f>IF('5b.TriRandNumbers'!R383&lt;=R$1,R$4+SQRT(R$2*'5b.TriRandNumbers'!R383),R$6-SQRT(R$3*(1-'5b.TriRandNumbers'!R383)))</f>
        <v>5.1201236873755569</v>
      </c>
      <c r="S389" s="31">
        <f>IF('5b.TriRandNumbers'!S383&lt;=S$1,S$4+SQRT(S$2*'5b.TriRandNumbers'!S383),S$6-SQRT(S$3*(1-'5b.TriRandNumbers'!S383)))</f>
        <v>10.095036213309262</v>
      </c>
      <c r="T389" s="36">
        <f>IF('5b.TriRandNumbers'!T383&lt;=T$1,T$4+SQRT(T$2*'5b.TriRandNumbers'!T383),T$6-SQRT(T$3*(1-'5b.TriRandNumbers'!T383)))</f>
        <v>11.547011804400206</v>
      </c>
      <c r="U389" s="35">
        <f>IF('5b.TriRandNumbers'!U383&lt;=U$1,U$4+SQRT(U$2*'5b.TriRandNumbers'!U383),U$6-SQRT(U$3*(1-'5b.TriRandNumbers'!U383)))</f>
        <v>7.559192479681899</v>
      </c>
      <c r="V389" s="34">
        <f>IF('5b.TriRandNumbers'!V383&lt;=V$1,V$4+SQRT(V$2*'5b.TriRandNumbers'!V383),V$6-SQRT(V$3*(1-'5b.TriRandNumbers'!V383)))</f>
        <v>14.59972653650844</v>
      </c>
      <c r="W389" s="33">
        <f>IF('5b.TriRandNumbers'!W383&lt;=W$1,W$4+SQRT(W$2*'5b.TriRandNumbers'!W383),W$6-SQRT(W$3*(1-'5b.TriRandNumbers'!W383)))</f>
        <v>15.909036184447737</v>
      </c>
      <c r="X389" s="32">
        <f>IF('5b.TriRandNumbers'!X383&lt;=X$1,X$4+SQRT(X$2*'5b.TriRandNumbers'!X383),X$6-SQRT(X$3*(1-'5b.TriRandNumbers'!X383)))</f>
        <v>8.0065457012208139</v>
      </c>
      <c r="Y389" s="31">
        <f>IF('5b.TriRandNumbers'!Y383&lt;=Y$1,Y$4+SQRT(Y$2*'5b.TriRandNumbers'!Y383),Y$6-SQRT(Y$3*(1-'5b.TriRandNumbers'!Y383)))</f>
        <v>12.891744895608483</v>
      </c>
    </row>
    <row r="390" spans="2:25" hidden="1" x14ac:dyDescent="0.25">
      <c r="B390" s="36">
        <f>IF('5b.TriRandNumbers'!B384&lt;=B$1,B$4+SQRT(B$2*'5b.TriRandNumbers'!B384),B$6-SQRT(B$3*(1-'5b.TriRandNumbers'!B384)))</f>
        <v>4.993815494601562</v>
      </c>
      <c r="C390" s="35">
        <f>IF('5b.TriRandNumbers'!C384&lt;=C$1,C$4+SQRT(C$2*'5b.TriRandNumbers'!C384),C$6-SQRT(C$3*(1-'5b.TriRandNumbers'!C384)))</f>
        <v>3.0757681038671834</v>
      </c>
      <c r="D390" s="34">
        <f>IF('5b.TriRandNumbers'!D384&lt;=D$1,D$4+SQRT(D$2*'5b.TriRandNumbers'!D384),D$6-SQRT(D$3*(1-'5b.TriRandNumbers'!D384)))</f>
        <v>5.6954619820687151</v>
      </c>
      <c r="E390" s="33">
        <f>IF('5b.TriRandNumbers'!E384&lt;=E$1,E$4+SQRT(E$2*'5b.TriRandNumbers'!E384),E$6-SQRT(E$3*(1-'5b.TriRandNumbers'!E384)))</f>
        <v>3.3869661477942041</v>
      </c>
      <c r="F390" s="32">
        <f>IF('5b.TriRandNumbers'!F384&lt;=F$1,F$4+SQRT(F$2*'5b.TriRandNumbers'!F384),F$6-SQRT(F$3*(1-'5b.TriRandNumbers'!F384)))</f>
        <v>1.19543704675271</v>
      </c>
      <c r="G390" s="31">
        <f>IF('5b.TriRandNumbers'!G384&lt;=G$1,G$4+SQRT(G$2*'5b.TriRandNumbers'!G384),G$6-SQRT(G$3*(1-'5b.TriRandNumbers'!G384)))</f>
        <v>3.6184387010525114</v>
      </c>
      <c r="H390" s="36">
        <f>IF('5b.TriRandNumbers'!H384&lt;=H$1,H$4+SQRT(H$2*'5b.TriRandNumbers'!H384),H$6-SQRT(H$3*(1-'5b.TriRandNumbers'!H384)))</f>
        <v>9.0256464875853801</v>
      </c>
      <c r="I390" s="35">
        <f>IF('5b.TriRandNumbers'!I384&lt;=I$1,I$4+SQRT(I$2*'5b.TriRandNumbers'!I384),I$6-SQRT(I$3*(1-'5b.TriRandNumbers'!I384)))</f>
        <v>14.157088651616618</v>
      </c>
      <c r="J390" s="34">
        <f>IF('5b.TriRandNumbers'!J384&lt;=J$1,J$4+SQRT(J$2*'5b.TriRandNumbers'!J384),J$6-SQRT(J$3*(1-'5b.TriRandNumbers'!J384)))</f>
        <v>11.498592722329633</v>
      </c>
      <c r="K390" s="33">
        <f>IF('5b.TriRandNumbers'!K384&lt;=K$1,K$4+SQRT(K$2*'5b.TriRandNumbers'!K384),K$6-SQRT(K$3*(1-'5b.TriRandNumbers'!K384)))</f>
        <v>7.4967058852379171</v>
      </c>
      <c r="L390" s="32">
        <f>IF('5b.TriRandNumbers'!L384&lt;=L$1,L$4+SQRT(L$2*'5b.TriRandNumbers'!L384),L$6-SQRT(L$3*(1-'5b.TriRandNumbers'!L384)))</f>
        <v>7.2517387653561851</v>
      </c>
      <c r="M390" s="31">
        <f>IF('5b.TriRandNumbers'!M384&lt;=M$1,M$4+SQRT(M$2*'5b.TriRandNumbers'!M384),M$6-SQRT(M$3*(1-'5b.TriRandNumbers'!M384)))</f>
        <v>12.377035286982309</v>
      </c>
      <c r="N390" s="36">
        <f>IF('5b.TriRandNumbers'!N384&lt;=N$1,N$4+SQRT(N$2*'5b.TriRandNumbers'!N384),N$6-SQRT(N$3*(1-'5b.TriRandNumbers'!N384)))</f>
        <v>10.199478591182222</v>
      </c>
      <c r="O390" s="35">
        <f>IF('5b.TriRandNumbers'!O384&lt;=O$1,O$4+SQRT(O$2*'5b.TriRandNumbers'!O384),O$6-SQRT(O$3*(1-'5b.TriRandNumbers'!O384)))</f>
        <v>8.5240102556271662</v>
      </c>
      <c r="P390" s="34">
        <f>IF('5b.TriRandNumbers'!P384&lt;=P$1,P$4+SQRT(P$2*'5b.TriRandNumbers'!P384),P$6-SQRT(P$3*(1-'5b.TriRandNumbers'!P384)))</f>
        <v>11.663505198480522</v>
      </c>
      <c r="Q390" s="33">
        <f>IF('5b.TriRandNumbers'!Q384&lt;=Q$1,Q$4+SQRT(Q$2*'5b.TriRandNumbers'!Q384),Q$6-SQRT(Q$3*(1-'5b.TriRandNumbers'!Q384)))</f>
        <v>6.9590611533427289</v>
      </c>
      <c r="R390" s="32">
        <f>IF('5b.TriRandNumbers'!R384&lt;=R$1,R$4+SQRT(R$2*'5b.TriRandNumbers'!R384),R$6-SQRT(R$3*(1-'5b.TriRandNumbers'!R384)))</f>
        <v>16.329676049761161</v>
      </c>
      <c r="S390" s="31">
        <f>IF('5b.TriRandNumbers'!S384&lt;=S$1,S$4+SQRT(S$2*'5b.TriRandNumbers'!S384),S$6-SQRT(S$3*(1-'5b.TriRandNumbers'!S384)))</f>
        <v>12.599288755997812</v>
      </c>
      <c r="T390" s="36">
        <f>IF('5b.TriRandNumbers'!T384&lt;=T$1,T$4+SQRT(T$2*'5b.TriRandNumbers'!T384),T$6-SQRT(T$3*(1-'5b.TriRandNumbers'!T384)))</f>
        <v>8.8773815553882542</v>
      </c>
      <c r="U390" s="35">
        <f>IF('5b.TriRandNumbers'!U384&lt;=U$1,U$4+SQRT(U$2*'5b.TriRandNumbers'!U384),U$6-SQRT(U$3*(1-'5b.TriRandNumbers'!U384)))</f>
        <v>10.123789614655806</v>
      </c>
      <c r="V390" s="34">
        <f>IF('5b.TriRandNumbers'!V384&lt;=V$1,V$4+SQRT(V$2*'5b.TriRandNumbers'!V384),V$6-SQRT(V$3*(1-'5b.TriRandNumbers'!V384)))</f>
        <v>8.9102234951298129</v>
      </c>
      <c r="W390" s="33">
        <f>IF('5b.TriRandNumbers'!W384&lt;=W$1,W$4+SQRT(W$2*'5b.TriRandNumbers'!W384),W$6-SQRT(W$3*(1-'5b.TriRandNumbers'!W384)))</f>
        <v>16.190544427102399</v>
      </c>
      <c r="X390" s="32">
        <f>IF('5b.TriRandNumbers'!X384&lt;=X$1,X$4+SQRT(X$2*'5b.TriRandNumbers'!X384),X$6-SQRT(X$3*(1-'5b.TriRandNumbers'!X384)))</f>
        <v>14.941682831755578</v>
      </c>
      <c r="Y390" s="31">
        <f>IF('5b.TriRandNumbers'!Y384&lt;=Y$1,Y$4+SQRT(Y$2*'5b.TriRandNumbers'!Y384),Y$6-SQRT(Y$3*(1-'5b.TriRandNumbers'!Y384)))</f>
        <v>16.149187907897478</v>
      </c>
    </row>
    <row r="391" spans="2:25" hidden="1" x14ac:dyDescent="0.25">
      <c r="B391" s="36">
        <f>IF('5b.TriRandNumbers'!B385&lt;=B$1,B$4+SQRT(B$2*'5b.TriRandNumbers'!B385),B$6-SQRT(B$3*(1-'5b.TriRandNumbers'!B385)))</f>
        <v>5.3110808778256597</v>
      </c>
      <c r="C391" s="35">
        <f>IF('5b.TriRandNumbers'!C385&lt;=C$1,C$4+SQRT(C$2*'5b.TriRandNumbers'!C385),C$6-SQRT(C$3*(1-'5b.TriRandNumbers'!C385)))</f>
        <v>2.8818783272161177</v>
      </c>
      <c r="D391" s="34">
        <f>IF('5b.TriRandNumbers'!D385&lt;=D$1,D$4+SQRT(D$2*'5b.TriRandNumbers'!D385),D$6-SQRT(D$3*(1-'5b.TriRandNumbers'!D385)))</f>
        <v>6.0672153507464168</v>
      </c>
      <c r="E391" s="33">
        <f>IF('5b.TriRandNumbers'!E385&lt;=E$1,E$4+SQRT(E$2*'5b.TriRandNumbers'!E385),E$6-SQRT(E$3*(1-'5b.TriRandNumbers'!E385)))</f>
        <v>3.9481766612758786</v>
      </c>
      <c r="F391" s="32">
        <f>IF('5b.TriRandNumbers'!F385&lt;=F$1,F$4+SQRT(F$2*'5b.TriRandNumbers'!F385),F$6-SQRT(F$3*(1-'5b.TriRandNumbers'!F385)))</f>
        <v>2.1065315013025607</v>
      </c>
      <c r="G391" s="31">
        <f>IF('5b.TriRandNumbers'!G385&lt;=G$1,G$4+SQRT(G$2*'5b.TriRandNumbers'!G385),G$6-SQRT(G$3*(1-'5b.TriRandNumbers'!G385)))</f>
        <v>3.6335066682247645</v>
      </c>
      <c r="H391" s="36">
        <f>IF('5b.TriRandNumbers'!H385&lt;=H$1,H$4+SQRT(H$2*'5b.TriRandNumbers'!H385),H$6-SQRT(H$3*(1-'5b.TriRandNumbers'!H385)))</f>
        <v>12.944457222396252</v>
      </c>
      <c r="I391" s="35">
        <f>IF('5b.TriRandNumbers'!I385&lt;=I$1,I$4+SQRT(I$2*'5b.TriRandNumbers'!I385),I$6-SQRT(I$3*(1-'5b.TriRandNumbers'!I385)))</f>
        <v>9.2421343756416867</v>
      </c>
      <c r="J391" s="34">
        <f>IF('5b.TriRandNumbers'!J385&lt;=J$1,J$4+SQRT(J$2*'5b.TriRandNumbers'!J385),J$6-SQRT(J$3*(1-'5b.TriRandNumbers'!J385)))</f>
        <v>8.3867377575113267</v>
      </c>
      <c r="K391" s="33">
        <f>IF('5b.TriRandNumbers'!K385&lt;=K$1,K$4+SQRT(K$2*'5b.TriRandNumbers'!K385),K$6-SQRT(K$3*(1-'5b.TriRandNumbers'!K385)))</f>
        <v>9.0276549265075996</v>
      </c>
      <c r="L391" s="32">
        <f>IF('5b.TriRandNumbers'!L385&lt;=L$1,L$4+SQRT(L$2*'5b.TriRandNumbers'!L385),L$6-SQRT(L$3*(1-'5b.TriRandNumbers'!L385)))</f>
        <v>8.4712347577125762</v>
      </c>
      <c r="M391" s="31">
        <f>IF('5b.TriRandNumbers'!M385&lt;=M$1,M$4+SQRT(M$2*'5b.TriRandNumbers'!M385),M$6-SQRT(M$3*(1-'5b.TriRandNumbers'!M385)))</f>
        <v>15.487042514516354</v>
      </c>
      <c r="N391" s="36">
        <f>IF('5b.TriRandNumbers'!N385&lt;=N$1,N$4+SQRT(N$2*'5b.TriRandNumbers'!N385),N$6-SQRT(N$3*(1-'5b.TriRandNumbers'!N385)))</f>
        <v>10.458501633637905</v>
      </c>
      <c r="O391" s="35">
        <f>IF('5b.TriRandNumbers'!O385&lt;=O$1,O$4+SQRT(O$2*'5b.TriRandNumbers'!O385),O$6-SQRT(O$3*(1-'5b.TriRandNumbers'!O385)))</f>
        <v>9.5426288635554108</v>
      </c>
      <c r="P391" s="34">
        <f>IF('5b.TriRandNumbers'!P385&lt;=P$1,P$4+SQRT(P$2*'5b.TriRandNumbers'!P385),P$6-SQRT(P$3*(1-'5b.TriRandNumbers'!P385)))</f>
        <v>9.3659090473728703</v>
      </c>
      <c r="Q391" s="33">
        <f>IF('5b.TriRandNumbers'!Q385&lt;=Q$1,Q$4+SQRT(Q$2*'5b.TriRandNumbers'!Q385),Q$6-SQRT(Q$3*(1-'5b.TriRandNumbers'!Q385)))</f>
        <v>10.970810533061934</v>
      </c>
      <c r="R391" s="32">
        <f>IF('5b.TriRandNumbers'!R385&lt;=R$1,R$4+SQRT(R$2*'5b.TriRandNumbers'!R385),R$6-SQRT(R$3*(1-'5b.TriRandNumbers'!R385)))</f>
        <v>13.201724226820179</v>
      </c>
      <c r="S391" s="31">
        <f>IF('5b.TriRandNumbers'!S385&lt;=S$1,S$4+SQRT(S$2*'5b.TriRandNumbers'!S385),S$6-SQRT(S$3*(1-'5b.TriRandNumbers'!S385)))</f>
        <v>16.021303009475037</v>
      </c>
      <c r="T391" s="36">
        <f>IF('5b.TriRandNumbers'!T385&lt;=T$1,T$4+SQRT(T$2*'5b.TriRandNumbers'!T385),T$6-SQRT(T$3*(1-'5b.TriRandNumbers'!T385)))</f>
        <v>9.2782641679321252</v>
      </c>
      <c r="U391" s="35">
        <f>IF('5b.TriRandNumbers'!U385&lt;=U$1,U$4+SQRT(U$2*'5b.TriRandNumbers'!U385),U$6-SQRT(U$3*(1-'5b.TriRandNumbers'!U385)))</f>
        <v>15.168446907343675</v>
      </c>
      <c r="V391" s="34">
        <f>IF('5b.TriRandNumbers'!V385&lt;=V$1,V$4+SQRT(V$2*'5b.TriRandNumbers'!V385),V$6-SQRT(V$3*(1-'5b.TriRandNumbers'!V385)))</f>
        <v>11.142511507385377</v>
      </c>
      <c r="W391" s="33">
        <f>IF('5b.TriRandNumbers'!W385&lt;=W$1,W$4+SQRT(W$2*'5b.TriRandNumbers'!W385),W$6-SQRT(W$3*(1-'5b.TriRandNumbers'!W385)))</f>
        <v>14.994010793364158</v>
      </c>
      <c r="X391" s="32">
        <f>IF('5b.TriRandNumbers'!X385&lt;=X$1,X$4+SQRT(X$2*'5b.TriRandNumbers'!X385),X$6-SQRT(X$3*(1-'5b.TriRandNumbers'!X385)))</f>
        <v>9.3207484660379905</v>
      </c>
      <c r="Y391" s="31">
        <f>IF('5b.TriRandNumbers'!Y385&lt;=Y$1,Y$4+SQRT(Y$2*'5b.TriRandNumbers'!Y385),Y$6-SQRT(Y$3*(1-'5b.TriRandNumbers'!Y385)))</f>
        <v>10.965428281151729</v>
      </c>
    </row>
    <row r="392" spans="2:25" hidden="1" x14ac:dyDescent="0.25">
      <c r="B392" s="36">
        <f>IF('5b.TriRandNumbers'!B386&lt;=B$1,B$4+SQRT(B$2*'5b.TriRandNumbers'!B386),B$6-SQRT(B$3*(1-'5b.TriRandNumbers'!B386)))</f>
        <v>3.8223714959391906</v>
      </c>
      <c r="C392" s="35">
        <f>IF('5b.TriRandNumbers'!C386&lt;=C$1,C$4+SQRT(C$2*'5b.TriRandNumbers'!C386),C$6-SQRT(C$3*(1-'5b.TriRandNumbers'!C386)))</f>
        <v>2.1476271674277241</v>
      </c>
      <c r="D392" s="34">
        <f>IF('5b.TriRandNumbers'!D386&lt;=D$1,D$4+SQRT(D$2*'5b.TriRandNumbers'!D386),D$6-SQRT(D$3*(1-'5b.TriRandNumbers'!D386)))</f>
        <v>5.4079165199966361</v>
      </c>
      <c r="E392" s="33">
        <f>IF('5b.TriRandNumbers'!E386&lt;=E$1,E$4+SQRT(E$2*'5b.TriRandNumbers'!E386),E$6-SQRT(E$3*(1-'5b.TriRandNumbers'!E386)))</f>
        <v>4.3055976626996761</v>
      </c>
      <c r="F392" s="32">
        <f>IF('5b.TriRandNumbers'!F386&lt;=F$1,F$4+SQRT(F$2*'5b.TriRandNumbers'!F386),F$6-SQRT(F$3*(1-'5b.TriRandNumbers'!F386)))</f>
        <v>2.7121999933676086</v>
      </c>
      <c r="G392" s="31">
        <f>IF('5b.TriRandNumbers'!G386&lt;=G$1,G$4+SQRT(G$2*'5b.TriRandNumbers'!G386),G$6-SQRT(G$3*(1-'5b.TriRandNumbers'!G386)))</f>
        <v>3.3872406355669673</v>
      </c>
      <c r="H392" s="36">
        <f>IF('5b.TriRandNumbers'!H386&lt;=H$1,H$4+SQRT(H$2*'5b.TriRandNumbers'!H386),H$6-SQRT(H$3*(1-'5b.TriRandNumbers'!H386)))</f>
        <v>11.945664701774101</v>
      </c>
      <c r="I392" s="35">
        <f>IF('5b.TriRandNumbers'!I386&lt;=I$1,I$4+SQRT(I$2*'5b.TriRandNumbers'!I386),I$6-SQRT(I$3*(1-'5b.TriRandNumbers'!I386)))</f>
        <v>13.354393728351834</v>
      </c>
      <c r="J392" s="34">
        <f>IF('5b.TriRandNumbers'!J386&lt;=J$1,J$4+SQRT(J$2*'5b.TriRandNumbers'!J386),J$6-SQRT(J$3*(1-'5b.TriRandNumbers'!J386)))</f>
        <v>10.374007411063673</v>
      </c>
      <c r="K392" s="33">
        <f>IF('5b.TriRandNumbers'!K386&lt;=K$1,K$4+SQRT(K$2*'5b.TriRandNumbers'!K386),K$6-SQRT(K$3*(1-'5b.TriRandNumbers'!K386)))</f>
        <v>15.486915624516278</v>
      </c>
      <c r="L392" s="32">
        <f>IF('5b.TriRandNumbers'!L386&lt;=L$1,L$4+SQRT(L$2*'5b.TriRandNumbers'!L386),L$6-SQRT(L$3*(1-'5b.TriRandNumbers'!L386)))</f>
        <v>6.3175478911205829</v>
      </c>
      <c r="M392" s="31">
        <f>IF('5b.TriRandNumbers'!M386&lt;=M$1,M$4+SQRT(M$2*'5b.TriRandNumbers'!M386),M$6-SQRT(M$3*(1-'5b.TriRandNumbers'!M386)))</f>
        <v>9.2155080674263807</v>
      </c>
      <c r="N392" s="36">
        <f>IF('5b.TriRandNumbers'!N386&lt;=N$1,N$4+SQRT(N$2*'5b.TriRandNumbers'!N386),N$6-SQRT(N$3*(1-'5b.TriRandNumbers'!N386)))</f>
        <v>14.583434194430726</v>
      </c>
      <c r="O392" s="35">
        <f>IF('5b.TriRandNumbers'!O386&lt;=O$1,O$4+SQRT(O$2*'5b.TriRandNumbers'!O386),O$6-SQRT(O$3*(1-'5b.TriRandNumbers'!O386)))</f>
        <v>8.1722066386416063</v>
      </c>
      <c r="P392" s="34">
        <f>IF('5b.TriRandNumbers'!P386&lt;=P$1,P$4+SQRT(P$2*'5b.TriRandNumbers'!P386),P$6-SQRT(P$3*(1-'5b.TriRandNumbers'!P386)))</f>
        <v>5.8007713032945851</v>
      </c>
      <c r="Q392" s="33">
        <f>IF('5b.TriRandNumbers'!Q386&lt;=Q$1,Q$4+SQRT(Q$2*'5b.TriRandNumbers'!Q386),Q$6-SQRT(Q$3*(1-'5b.TriRandNumbers'!Q386)))</f>
        <v>15.368047476990618</v>
      </c>
      <c r="R392" s="32">
        <f>IF('5b.TriRandNumbers'!R386&lt;=R$1,R$4+SQRT(R$2*'5b.TriRandNumbers'!R386),R$6-SQRT(R$3*(1-'5b.TriRandNumbers'!R386)))</f>
        <v>11.981400232106154</v>
      </c>
      <c r="S392" s="31">
        <f>IF('5b.TriRandNumbers'!S386&lt;=S$1,S$4+SQRT(S$2*'5b.TriRandNumbers'!S386),S$6-SQRT(S$3*(1-'5b.TriRandNumbers'!S386)))</f>
        <v>17.398529611183513</v>
      </c>
      <c r="T392" s="36">
        <f>IF('5b.TriRandNumbers'!T386&lt;=T$1,T$4+SQRT(T$2*'5b.TriRandNumbers'!T386),T$6-SQRT(T$3*(1-'5b.TriRandNumbers'!T386)))</f>
        <v>6.1625149010925657</v>
      </c>
      <c r="U392" s="35">
        <f>IF('5b.TriRandNumbers'!U386&lt;=U$1,U$4+SQRT(U$2*'5b.TriRandNumbers'!U386),U$6-SQRT(U$3*(1-'5b.TriRandNumbers'!U386)))</f>
        <v>11.870820758888289</v>
      </c>
      <c r="V392" s="34">
        <f>IF('5b.TriRandNumbers'!V386&lt;=V$1,V$4+SQRT(V$2*'5b.TriRandNumbers'!V386),V$6-SQRT(V$3*(1-'5b.TriRandNumbers'!V386)))</f>
        <v>8.5405853468028106</v>
      </c>
      <c r="W392" s="33">
        <f>IF('5b.TriRandNumbers'!W386&lt;=W$1,W$4+SQRT(W$2*'5b.TriRandNumbers'!W386),W$6-SQRT(W$3*(1-'5b.TriRandNumbers'!W386)))</f>
        <v>11.127632780336956</v>
      </c>
      <c r="X392" s="32">
        <f>IF('5b.TriRandNumbers'!X386&lt;=X$1,X$4+SQRT(X$2*'5b.TriRandNumbers'!X386),X$6-SQRT(X$3*(1-'5b.TriRandNumbers'!X386)))</f>
        <v>8.0013679617341751</v>
      </c>
      <c r="Y392" s="31">
        <f>IF('5b.TriRandNumbers'!Y386&lt;=Y$1,Y$4+SQRT(Y$2*'5b.TriRandNumbers'!Y386),Y$6-SQRT(Y$3*(1-'5b.TriRandNumbers'!Y386)))</f>
        <v>10.918548121380315</v>
      </c>
    </row>
    <row r="393" spans="2:25" hidden="1" x14ac:dyDescent="0.25">
      <c r="B393" s="36">
        <f>IF('5b.TriRandNumbers'!B387&lt;=B$1,B$4+SQRT(B$2*'5b.TriRandNumbers'!B387),B$6-SQRT(B$3*(1-'5b.TriRandNumbers'!B387)))</f>
        <v>3.7390059149911279</v>
      </c>
      <c r="C393" s="35">
        <f>IF('5b.TriRandNumbers'!C387&lt;=C$1,C$4+SQRT(C$2*'5b.TriRandNumbers'!C387),C$6-SQRT(C$3*(1-'5b.TriRandNumbers'!C387)))</f>
        <v>3.4289281996535665</v>
      </c>
      <c r="D393" s="34">
        <f>IF('5b.TriRandNumbers'!D387&lt;=D$1,D$4+SQRT(D$2*'5b.TriRandNumbers'!D387),D$6-SQRT(D$3*(1-'5b.TriRandNumbers'!D387)))</f>
        <v>6.2886183915273799</v>
      </c>
      <c r="E393" s="33">
        <f>IF('5b.TriRandNumbers'!E387&lt;=E$1,E$4+SQRT(E$2*'5b.TriRandNumbers'!E387),E$6-SQRT(E$3*(1-'5b.TriRandNumbers'!E387)))</f>
        <v>3.991649971235713</v>
      </c>
      <c r="F393" s="32">
        <f>IF('5b.TriRandNumbers'!F387&lt;=F$1,F$4+SQRT(F$2*'5b.TriRandNumbers'!F387),F$6-SQRT(F$3*(1-'5b.TriRandNumbers'!F387)))</f>
        <v>2.836750645885779</v>
      </c>
      <c r="G393" s="31">
        <f>IF('5b.TriRandNumbers'!G387&lt;=G$1,G$4+SQRT(G$2*'5b.TriRandNumbers'!G387),G$6-SQRT(G$3*(1-'5b.TriRandNumbers'!G387)))</f>
        <v>2.1165704534783378</v>
      </c>
      <c r="H393" s="36">
        <f>IF('5b.TriRandNumbers'!H387&lt;=H$1,H$4+SQRT(H$2*'5b.TriRandNumbers'!H387),H$6-SQRT(H$3*(1-'5b.TriRandNumbers'!H387)))</f>
        <v>16.222649046924388</v>
      </c>
      <c r="I393" s="35">
        <f>IF('5b.TriRandNumbers'!I387&lt;=I$1,I$4+SQRT(I$2*'5b.TriRandNumbers'!I387),I$6-SQRT(I$3*(1-'5b.TriRandNumbers'!I387)))</f>
        <v>16.32028191198253</v>
      </c>
      <c r="J393" s="34">
        <f>IF('5b.TriRandNumbers'!J387&lt;=J$1,J$4+SQRT(J$2*'5b.TriRandNumbers'!J387),J$6-SQRT(J$3*(1-'5b.TriRandNumbers'!J387)))</f>
        <v>7.3706449503382814</v>
      </c>
      <c r="K393" s="33">
        <f>IF('5b.TriRandNumbers'!K387&lt;=K$1,K$4+SQRT(K$2*'5b.TriRandNumbers'!K387),K$6-SQRT(K$3*(1-'5b.TriRandNumbers'!K387)))</f>
        <v>12.876909028378417</v>
      </c>
      <c r="L393" s="32">
        <f>IF('5b.TriRandNumbers'!L387&lt;=L$1,L$4+SQRT(L$2*'5b.TriRandNumbers'!L387),L$6-SQRT(L$3*(1-'5b.TriRandNumbers'!L387)))</f>
        <v>11.241800555225877</v>
      </c>
      <c r="M393" s="31">
        <f>IF('5b.TriRandNumbers'!M387&lt;=M$1,M$4+SQRT(M$2*'5b.TriRandNumbers'!M387),M$6-SQRT(M$3*(1-'5b.TriRandNumbers'!M387)))</f>
        <v>11.267055481809688</v>
      </c>
      <c r="N393" s="36">
        <f>IF('5b.TriRandNumbers'!N387&lt;=N$1,N$4+SQRT(N$2*'5b.TriRandNumbers'!N387),N$6-SQRT(N$3*(1-'5b.TriRandNumbers'!N387)))</f>
        <v>10.998220654746156</v>
      </c>
      <c r="O393" s="35">
        <f>IF('5b.TriRandNumbers'!O387&lt;=O$1,O$4+SQRT(O$2*'5b.TriRandNumbers'!O387),O$6-SQRT(O$3*(1-'5b.TriRandNumbers'!O387)))</f>
        <v>13.671506418598238</v>
      </c>
      <c r="P393" s="34">
        <f>IF('5b.TriRandNumbers'!P387&lt;=P$1,P$4+SQRT(P$2*'5b.TriRandNumbers'!P387),P$6-SQRT(P$3*(1-'5b.TriRandNumbers'!P387)))</f>
        <v>6.529481053077772</v>
      </c>
      <c r="Q393" s="33">
        <f>IF('5b.TriRandNumbers'!Q387&lt;=Q$1,Q$4+SQRT(Q$2*'5b.TriRandNumbers'!Q387),Q$6-SQRT(Q$3*(1-'5b.TriRandNumbers'!Q387)))</f>
        <v>12.025297886101544</v>
      </c>
      <c r="R393" s="32">
        <f>IF('5b.TriRandNumbers'!R387&lt;=R$1,R$4+SQRT(R$2*'5b.TriRandNumbers'!R387),R$6-SQRT(R$3*(1-'5b.TriRandNumbers'!R387)))</f>
        <v>14.686944771539999</v>
      </c>
      <c r="S393" s="31">
        <f>IF('5b.TriRandNumbers'!S387&lt;=S$1,S$4+SQRT(S$2*'5b.TriRandNumbers'!S387),S$6-SQRT(S$3*(1-'5b.TriRandNumbers'!S387)))</f>
        <v>7.0215968624208447</v>
      </c>
      <c r="T393" s="36">
        <f>IF('5b.TriRandNumbers'!T387&lt;=T$1,T$4+SQRT(T$2*'5b.TriRandNumbers'!T387),T$6-SQRT(T$3*(1-'5b.TriRandNumbers'!T387)))</f>
        <v>16.538540858111581</v>
      </c>
      <c r="U393" s="35">
        <f>IF('5b.TriRandNumbers'!U387&lt;=U$1,U$4+SQRT(U$2*'5b.TriRandNumbers'!U387),U$6-SQRT(U$3*(1-'5b.TriRandNumbers'!U387)))</f>
        <v>9.3503633207827974</v>
      </c>
      <c r="V393" s="34">
        <f>IF('5b.TriRandNumbers'!V387&lt;=V$1,V$4+SQRT(V$2*'5b.TriRandNumbers'!V387),V$6-SQRT(V$3*(1-'5b.TriRandNumbers'!V387)))</f>
        <v>15.929413816234462</v>
      </c>
      <c r="W393" s="33">
        <f>IF('5b.TriRandNumbers'!W387&lt;=W$1,W$4+SQRT(W$2*'5b.TriRandNumbers'!W387),W$6-SQRT(W$3*(1-'5b.TriRandNumbers'!W387)))</f>
        <v>8.9747341185513907</v>
      </c>
      <c r="X393" s="32">
        <f>IF('5b.TriRandNumbers'!X387&lt;=X$1,X$4+SQRT(X$2*'5b.TriRandNumbers'!X387),X$6-SQRT(X$3*(1-'5b.TriRandNumbers'!X387)))</f>
        <v>14.953923263030646</v>
      </c>
      <c r="Y393" s="31">
        <f>IF('5b.TriRandNumbers'!Y387&lt;=Y$1,Y$4+SQRT(Y$2*'5b.TriRandNumbers'!Y387),Y$6-SQRT(Y$3*(1-'5b.TriRandNumbers'!Y387)))</f>
        <v>13.917639372601133</v>
      </c>
    </row>
    <row r="394" spans="2:25" hidden="1" x14ac:dyDescent="0.25">
      <c r="B394" s="36">
        <f>IF('5b.TriRandNumbers'!B388&lt;=B$1,B$4+SQRT(B$2*'5b.TriRandNumbers'!B388),B$6-SQRT(B$3*(1-'5b.TriRandNumbers'!B388)))</f>
        <v>5.3654650768565872</v>
      </c>
      <c r="C394" s="35">
        <f>IF('5b.TriRandNumbers'!C388&lt;=C$1,C$4+SQRT(C$2*'5b.TriRandNumbers'!C388),C$6-SQRT(C$3*(1-'5b.TriRandNumbers'!C388)))</f>
        <v>2.6626405591057276</v>
      </c>
      <c r="D394" s="34">
        <f>IF('5b.TriRandNumbers'!D388&lt;=D$1,D$4+SQRT(D$2*'5b.TriRandNumbers'!D388),D$6-SQRT(D$3*(1-'5b.TriRandNumbers'!D388)))</f>
        <v>5.4002959400475365</v>
      </c>
      <c r="E394" s="33">
        <f>IF('5b.TriRandNumbers'!E388&lt;=E$1,E$4+SQRT(E$2*'5b.TriRandNumbers'!E388),E$6-SQRT(E$3*(1-'5b.TriRandNumbers'!E388)))</f>
        <v>4.5741669213079232</v>
      </c>
      <c r="F394" s="32">
        <f>IF('5b.TriRandNumbers'!F388&lt;=F$1,F$4+SQRT(F$2*'5b.TriRandNumbers'!F388),F$6-SQRT(F$3*(1-'5b.TriRandNumbers'!F388)))</f>
        <v>2.1453291230598257</v>
      </c>
      <c r="G394" s="31">
        <f>IF('5b.TriRandNumbers'!G388&lt;=G$1,G$4+SQRT(G$2*'5b.TriRandNumbers'!G388),G$6-SQRT(G$3*(1-'5b.TriRandNumbers'!G388)))</f>
        <v>2.8842352156929834</v>
      </c>
      <c r="H394" s="36">
        <f>IF('5b.TriRandNumbers'!H388&lt;=H$1,H$4+SQRT(H$2*'5b.TriRandNumbers'!H388),H$6-SQRT(H$3*(1-'5b.TriRandNumbers'!H388)))</f>
        <v>8.7836929231935521</v>
      </c>
      <c r="I394" s="35">
        <f>IF('5b.TriRandNumbers'!I388&lt;=I$1,I$4+SQRT(I$2*'5b.TriRandNumbers'!I388),I$6-SQRT(I$3*(1-'5b.TriRandNumbers'!I388)))</f>
        <v>16.637034832280932</v>
      </c>
      <c r="J394" s="34">
        <f>IF('5b.TriRandNumbers'!J388&lt;=J$1,J$4+SQRT(J$2*'5b.TriRandNumbers'!J388),J$6-SQRT(J$3*(1-'5b.TriRandNumbers'!J388)))</f>
        <v>11.236916803828754</v>
      </c>
      <c r="K394" s="33">
        <f>IF('5b.TriRandNumbers'!K388&lt;=K$1,K$4+SQRT(K$2*'5b.TriRandNumbers'!K388),K$6-SQRT(K$3*(1-'5b.TriRandNumbers'!K388)))</f>
        <v>8.4527096512569884</v>
      </c>
      <c r="L394" s="32">
        <f>IF('5b.TriRandNumbers'!L388&lt;=L$1,L$4+SQRT(L$2*'5b.TriRandNumbers'!L388),L$6-SQRT(L$3*(1-'5b.TriRandNumbers'!L388)))</f>
        <v>15.934081420744649</v>
      </c>
      <c r="M394" s="31">
        <f>IF('5b.TriRandNumbers'!M388&lt;=M$1,M$4+SQRT(M$2*'5b.TriRandNumbers'!M388),M$6-SQRT(M$3*(1-'5b.TriRandNumbers'!M388)))</f>
        <v>17.750116532289134</v>
      </c>
      <c r="N394" s="36">
        <f>IF('5b.TriRandNumbers'!N388&lt;=N$1,N$4+SQRT(N$2*'5b.TriRandNumbers'!N388),N$6-SQRT(N$3*(1-'5b.TriRandNumbers'!N388)))</f>
        <v>13.04336239275572</v>
      </c>
      <c r="O394" s="35">
        <f>IF('5b.TriRandNumbers'!O388&lt;=O$1,O$4+SQRT(O$2*'5b.TriRandNumbers'!O388),O$6-SQRT(O$3*(1-'5b.TriRandNumbers'!O388)))</f>
        <v>9.1972899818380647</v>
      </c>
      <c r="P394" s="34">
        <f>IF('5b.TriRandNumbers'!P388&lt;=P$1,P$4+SQRT(P$2*'5b.TriRandNumbers'!P388),P$6-SQRT(P$3*(1-'5b.TriRandNumbers'!P388)))</f>
        <v>9.4451253738456771</v>
      </c>
      <c r="Q394" s="33">
        <f>IF('5b.TriRandNumbers'!Q388&lt;=Q$1,Q$4+SQRT(Q$2*'5b.TriRandNumbers'!Q388),Q$6-SQRT(Q$3*(1-'5b.TriRandNumbers'!Q388)))</f>
        <v>15.488559654938289</v>
      </c>
      <c r="R394" s="32">
        <f>IF('5b.TriRandNumbers'!R388&lt;=R$1,R$4+SQRT(R$2*'5b.TriRandNumbers'!R388),R$6-SQRT(R$3*(1-'5b.TriRandNumbers'!R388)))</f>
        <v>11.998125415154393</v>
      </c>
      <c r="S394" s="31">
        <f>IF('5b.TriRandNumbers'!S388&lt;=S$1,S$4+SQRT(S$2*'5b.TriRandNumbers'!S388),S$6-SQRT(S$3*(1-'5b.TriRandNumbers'!S388)))</f>
        <v>10.616601836281237</v>
      </c>
      <c r="T394" s="36">
        <f>IF('5b.TriRandNumbers'!T388&lt;=T$1,T$4+SQRT(T$2*'5b.TriRandNumbers'!T388),T$6-SQRT(T$3*(1-'5b.TriRandNumbers'!T388)))</f>
        <v>8.6055855755814612</v>
      </c>
      <c r="U394" s="35">
        <f>IF('5b.TriRandNumbers'!U388&lt;=U$1,U$4+SQRT(U$2*'5b.TriRandNumbers'!U388),U$6-SQRT(U$3*(1-'5b.TriRandNumbers'!U388)))</f>
        <v>12.191490912784765</v>
      </c>
      <c r="V394" s="34">
        <f>IF('5b.TriRandNumbers'!V388&lt;=V$1,V$4+SQRT(V$2*'5b.TriRandNumbers'!V388),V$6-SQRT(V$3*(1-'5b.TriRandNumbers'!V388)))</f>
        <v>14.801026018208585</v>
      </c>
      <c r="W394" s="33">
        <f>IF('5b.TriRandNumbers'!W388&lt;=W$1,W$4+SQRT(W$2*'5b.TriRandNumbers'!W388),W$6-SQRT(W$3*(1-'5b.TriRandNumbers'!W388)))</f>
        <v>9.3199326663568076</v>
      </c>
      <c r="X394" s="32">
        <f>IF('5b.TriRandNumbers'!X388&lt;=X$1,X$4+SQRT(X$2*'5b.TriRandNumbers'!X388),X$6-SQRT(X$3*(1-'5b.TriRandNumbers'!X388)))</f>
        <v>9.3588559060131793</v>
      </c>
      <c r="Y394" s="31">
        <f>IF('5b.TriRandNumbers'!Y388&lt;=Y$1,Y$4+SQRT(Y$2*'5b.TriRandNumbers'!Y388),Y$6-SQRT(Y$3*(1-'5b.TriRandNumbers'!Y388)))</f>
        <v>16.174330205664774</v>
      </c>
    </row>
    <row r="395" spans="2:25" hidden="1" x14ac:dyDescent="0.25">
      <c r="B395" s="36">
        <f>IF('5b.TriRandNumbers'!B389&lt;=B$1,B$4+SQRT(B$2*'5b.TriRandNumbers'!B389),B$6-SQRT(B$3*(1-'5b.TriRandNumbers'!B389)))</f>
        <v>4.0012359348479132</v>
      </c>
      <c r="C395" s="35">
        <f>IF('5b.TriRandNumbers'!C389&lt;=C$1,C$4+SQRT(C$2*'5b.TriRandNumbers'!C389),C$6-SQRT(C$3*(1-'5b.TriRandNumbers'!C389)))</f>
        <v>2.9811846096761268</v>
      </c>
      <c r="D395" s="34">
        <f>IF('5b.TriRandNumbers'!D389&lt;=D$1,D$4+SQRT(D$2*'5b.TriRandNumbers'!D389),D$6-SQRT(D$3*(1-'5b.TriRandNumbers'!D389)))</f>
        <v>6.0393771353054166</v>
      </c>
      <c r="E395" s="33">
        <f>IF('5b.TriRandNumbers'!E389&lt;=E$1,E$4+SQRT(E$2*'5b.TriRandNumbers'!E389),E$6-SQRT(E$3*(1-'5b.TriRandNumbers'!E389)))</f>
        <v>4.4283081385074183</v>
      </c>
      <c r="F395" s="32">
        <f>IF('5b.TriRandNumbers'!F389&lt;=F$1,F$4+SQRT(F$2*'5b.TriRandNumbers'!F389),F$6-SQRT(F$3*(1-'5b.TriRandNumbers'!F389)))</f>
        <v>2.406735819512515</v>
      </c>
      <c r="G395" s="31">
        <f>IF('5b.TriRandNumbers'!G389&lt;=G$1,G$4+SQRT(G$2*'5b.TriRandNumbers'!G389),G$6-SQRT(G$3*(1-'5b.TriRandNumbers'!G389)))</f>
        <v>2.7637914459596207</v>
      </c>
      <c r="H395" s="36">
        <f>IF('5b.TriRandNumbers'!H389&lt;=H$1,H$4+SQRT(H$2*'5b.TriRandNumbers'!H389),H$6-SQRT(H$3*(1-'5b.TriRandNumbers'!H389)))</f>
        <v>11.095218916022391</v>
      </c>
      <c r="I395" s="35">
        <f>IF('5b.TriRandNumbers'!I389&lt;=I$1,I$4+SQRT(I$2*'5b.TriRandNumbers'!I389),I$6-SQRT(I$3*(1-'5b.TriRandNumbers'!I389)))</f>
        <v>13.670701543786386</v>
      </c>
      <c r="J395" s="34">
        <f>IF('5b.TriRandNumbers'!J389&lt;=J$1,J$4+SQRT(J$2*'5b.TriRandNumbers'!J389),J$6-SQRT(J$3*(1-'5b.TriRandNumbers'!J389)))</f>
        <v>8.8949084648371493</v>
      </c>
      <c r="K395" s="33">
        <f>IF('5b.TriRandNumbers'!K389&lt;=K$1,K$4+SQRT(K$2*'5b.TriRandNumbers'!K389),K$6-SQRT(K$3*(1-'5b.TriRandNumbers'!K389)))</f>
        <v>14.106942191674737</v>
      </c>
      <c r="L395" s="32">
        <f>IF('5b.TriRandNumbers'!L389&lt;=L$1,L$4+SQRT(L$2*'5b.TriRandNumbers'!L389),L$6-SQRT(L$3*(1-'5b.TriRandNumbers'!L389)))</f>
        <v>8.4580899479139866</v>
      </c>
      <c r="M395" s="31">
        <f>IF('5b.TriRandNumbers'!M389&lt;=M$1,M$4+SQRT(M$2*'5b.TriRandNumbers'!M389),M$6-SQRT(M$3*(1-'5b.TriRandNumbers'!M389)))</f>
        <v>9.5908116628716158</v>
      </c>
      <c r="N395" s="36">
        <f>IF('5b.TriRandNumbers'!N389&lt;=N$1,N$4+SQRT(N$2*'5b.TriRandNumbers'!N389),N$6-SQRT(N$3*(1-'5b.TriRandNumbers'!N389)))</f>
        <v>12.217609193298854</v>
      </c>
      <c r="O395" s="35">
        <f>IF('5b.TriRandNumbers'!O389&lt;=O$1,O$4+SQRT(O$2*'5b.TriRandNumbers'!O389),O$6-SQRT(O$3*(1-'5b.TriRandNumbers'!O389)))</f>
        <v>7.8782706047303339</v>
      </c>
      <c r="P395" s="34">
        <f>IF('5b.TriRandNumbers'!P389&lt;=P$1,P$4+SQRT(P$2*'5b.TriRandNumbers'!P389),P$6-SQRT(P$3*(1-'5b.TriRandNumbers'!P389)))</f>
        <v>11.20189308283263</v>
      </c>
      <c r="Q395" s="33">
        <f>IF('5b.TriRandNumbers'!Q389&lt;=Q$1,Q$4+SQRT(Q$2*'5b.TriRandNumbers'!Q389),Q$6-SQRT(Q$3*(1-'5b.TriRandNumbers'!Q389)))</f>
        <v>10.927247622760017</v>
      </c>
      <c r="R395" s="32">
        <f>IF('5b.TriRandNumbers'!R389&lt;=R$1,R$4+SQRT(R$2*'5b.TriRandNumbers'!R389),R$6-SQRT(R$3*(1-'5b.TriRandNumbers'!R389)))</f>
        <v>7.0041980534430124</v>
      </c>
      <c r="S395" s="31">
        <f>IF('5b.TriRandNumbers'!S389&lt;=S$1,S$4+SQRT(S$2*'5b.TriRandNumbers'!S389),S$6-SQRT(S$3*(1-'5b.TriRandNumbers'!S389)))</f>
        <v>10.919383039446904</v>
      </c>
      <c r="T395" s="36">
        <f>IF('5b.TriRandNumbers'!T389&lt;=T$1,T$4+SQRT(T$2*'5b.TriRandNumbers'!T389),T$6-SQRT(T$3*(1-'5b.TriRandNumbers'!T389)))</f>
        <v>8.0058706841704215</v>
      </c>
      <c r="U395" s="35">
        <f>IF('5b.TriRandNumbers'!U389&lt;=U$1,U$4+SQRT(U$2*'5b.TriRandNumbers'!U389),U$6-SQRT(U$3*(1-'5b.TriRandNumbers'!U389)))</f>
        <v>10.490356627230712</v>
      </c>
      <c r="V395" s="34">
        <f>IF('5b.TriRandNumbers'!V389&lt;=V$1,V$4+SQRT(V$2*'5b.TriRandNumbers'!V389),V$6-SQRT(V$3*(1-'5b.TriRandNumbers'!V389)))</f>
        <v>17.662943330554068</v>
      </c>
      <c r="W395" s="33">
        <f>IF('5b.TriRandNumbers'!W389&lt;=W$1,W$4+SQRT(W$2*'5b.TriRandNumbers'!W389),W$6-SQRT(W$3*(1-'5b.TriRandNumbers'!W389)))</f>
        <v>10.392013103607889</v>
      </c>
      <c r="X395" s="32">
        <f>IF('5b.TriRandNumbers'!X389&lt;=X$1,X$4+SQRT(X$2*'5b.TriRandNumbers'!X389),X$6-SQRT(X$3*(1-'5b.TriRandNumbers'!X389)))</f>
        <v>11.339373475945713</v>
      </c>
      <c r="Y395" s="31">
        <f>IF('5b.TriRandNumbers'!Y389&lt;=Y$1,Y$4+SQRT(Y$2*'5b.TriRandNumbers'!Y389),Y$6-SQRT(Y$3*(1-'5b.TriRandNumbers'!Y389)))</f>
        <v>11.044776069442172</v>
      </c>
    </row>
    <row r="396" spans="2:25" hidden="1" x14ac:dyDescent="0.25">
      <c r="B396" s="36">
        <f>IF('5b.TriRandNumbers'!B390&lt;=B$1,B$4+SQRT(B$2*'5b.TriRandNumbers'!B390),B$6-SQRT(B$3*(1-'5b.TriRandNumbers'!B390)))</f>
        <v>4.6751009340972249</v>
      </c>
      <c r="C396" s="35">
        <f>IF('5b.TriRandNumbers'!C390&lt;=C$1,C$4+SQRT(C$2*'5b.TriRandNumbers'!C390),C$6-SQRT(C$3*(1-'5b.TriRandNumbers'!C390)))</f>
        <v>3.7615911206310066</v>
      </c>
      <c r="D396" s="34">
        <f>IF('5b.TriRandNumbers'!D390&lt;=D$1,D$4+SQRT(D$2*'5b.TriRandNumbers'!D390),D$6-SQRT(D$3*(1-'5b.TriRandNumbers'!D390)))</f>
        <v>5.7239666966610052</v>
      </c>
      <c r="E396" s="33">
        <f>IF('5b.TriRandNumbers'!E390&lt;=E$1,E$4+SQRT(E$2*'5b.TriRandNumbers'!E390),E$6-SQRT(E$3*(1-'5b.TriRandNumbers'!E390)))</f>
        <v>3.9852166181431219</v>
      </c>
      <c r="F396" s="32">
        <f>IF('5b.TriRandNumbers'!F390&lt;=F$1,F$4+SQRT(F$2*'5b.TriRandNumbers'!F390),F$6-SQRT(F$3*(1-'5b.TriRandNumbers'!F390)))</f>
        <v>1.8250713234321123</v>
      </c>
      <c r="G396" s="31">
        <f>IF('5b.TriRandNumbers'!G390&lt;=G$1,G$4+SQRT(G$2*'5b.TriRandNumbers'!G390),G$6-SQRT(G$3*(1-'5b.TriRandNumbers'!G390)))</f>
        <v>3.5229998967001732</v>
      </c>
      <c r="H396" s="36">
        <f>IF('5b.TriRandNumbers'!H390&lt;=H$1,H$4+SQRT(H$2*'5b.TriRandNumbers'!H390),H$6-SQRT(H$3*(1-'5b.TriRandNumbers'!H390)))</f>
        <v>12.615362719621594</v>
      </c>
      <c r="I396" s="35">
        <f>IF('5b.TriRandNumbers'!I390&lt;=I$1,I$4+SQRT(I$2*'5b.TriRandNumbers'!I390),I$6-SQRT(I$3*(1-'5b.TriRandNumbers'!I390)))</f>
        <v>15.777012610225686</v>
      </c>
      <c r="J396" s="34">
        <f>IF('5b.TriRandNumbers'!J390&lt;=J$1,J$4+SQRT(J$2*'5b.TriRandNumbers'!J390),J$6-SQRT(J$3*(1-'5b.TriRandNumbers'!J390)))</f>
        <v>17.832937400968095</v>
      </c>
      <c r="K396" s="33">
        <f>IF('5b.TriRandNumbers'!K390&lt;=K$1,K$4+SQRT(K$2*'5b.TriRandNumbers'!K390),K$6-SQRT(K$3*(1-'5b.TriRandNumbers'!K390)))</f>
        <v>8.1775607770317436</v>
      </c>
      <c r="L396" s="32">
        <f>IF('5b.TriRandNumbers'!L390&lt;=L$1,L$4+SQRT(L$2*'5b.TriRandNumbers'!L390),L$6-SQRT(L$3*(1-'5b.TriRandNumbers'!L390)))</f>
        <v>11.778621582389459</v>
      </c>
      <c r="M396" s="31">
        <f>IF('5b.TriRandNumbers'!M390&lt;=M$1,M$4+SQRT(M$2*'5b.TriRandNumbers'!M390),M$6-SQRT(M$3*(1-'5b.TriRandNumbers'!M390)))</f>
        <v>11.349717305235782</v>
      </c>
      <c r="N396" s="36">
        <f>IF('5b.TriRandNumbers'!N390&lt;=N$1,N$4+SQRT(N$2*'5b.TriRandNumbers'!N390),N$6-SQRT(N$3*(1-'5b.TriRandNumbers'!N390)))</f>
        <v>15.411058343664791</v>
      </c>
      <c r="O396" s="35">
        <f>IF('5b.TriRandNumbers'!O390&lt;=O$1,O$4+SQRT(O$2*'5b.TriRandNumbers'!O390),O$6-SQRT(O$3*(1-'5b.TriRandNumbers'!O390)))</f>
        <v>10.102837933442533</v>
      </c>
      <c r="P396" s="34">
        <f>IF('5b.TriRandNumbers'!P390&lt;=P$1,P$4+SQRT(P$2*'5b.TriRandNumbers'!P390),P$6-SQRT(P$3*(1-'5b.TriRandNumbers'!P390)))</f>
        <v>8.2703529714054564</v>
      </c>
      <c r="Q396" s="33">
        <f>IF('5b.TriRandNumbers'!Q390&lt;=Q$1,Q$4+SQRT(Q$2*'5b.TriRandNumbers'!Q390),Q$6-SQRT(Q$3*(1-'5b.TriRandNumbers'!Q390)))</f>
        <v>10.524663570149935</v>
      </c>
      <c r="R396" s="32">
        <f>IF('5b.TriRandNumbers'!R390&lt;=R$1,R$4+SQRT(R$2*'5b.TriRandNumbers'!R390),R$6-SQRT(R$3*(1-'5b.TriRandNumbers'!R390)))</f>
        <v>7.9769784313731389</v>
      </c>
      <c r="S396" s="31">
        <f>IF('5b.TriRandNumbers'!S390&lt;=S$1,S$4+SQRT(S$2*'5b.TriRandNumbers'!S390),S$6-SQRT(S$3*(1-'5b.TriRandNumbers'!S390)))</f>
        <v>7.5246189942203561</v>
      </c>
      <c r="T396" s="36">
        <f>IF('5b.TriRandNumbers'!T390&lt;=T$1,T$4+SQRT(T$2*'5b.TriRandNumbers'!T390),T$6-SQRT(T$3*(1-'5b.TriRandNumbers'!T390)))</f>
        <v>10.346508008552844</v>
      </c>
      <c r="U396" s="35">
        <f>IF('5b.TriRandNumbers'!U390&lt;=U$1,U$4+SQRT(U$2*'5b.TriRandNumbers'!U390),U$6-SQRT(U$3*(1-'5b.TriRandNumbers'!U390)))</f>
        <v>11.393762606432778</v>
      </c>
      <c r="V396" s="34">
        <f>IF('5b.TriRandNumbers'!V390&lt;=V$1,V$4+SQRT(V$2*'5b.TriRandNumbers'!V390),V$6-SQRT(V$3*(1-'5b.TriRandNumbers'!V390)))</f>
        <v>10.127492829078156</v>
      </c>
      <c r="W396" s="33">
        <f>IF('5b.TriRandNumbers'!W390&lt;=W$1,W$4+SQRT(W$2*'5b.TriRandNumbers'!W390),W$6-SQRT(W$3*(1-'5b.TriRandNumbers'!W390)))</f>
        <v>17.254265817780638</v>
      </c>
      <c r="X396" s="32">
        <f>IF('5b.TriRandNumbers'!X390&lt;=X$1,X$4+SQRT(X$2*'5b.TriRandNumbers'!X390),X$6-SQRT(X$3*(1-'5b.TriRandNumbers'!X390)))</f>
        <v>15.779925033981408</v>
      </c>
      <c r="Y396" s="31">
        <f>IF('5b.TriRandNumbers'!Y390&lt;=Y$1,Y$4+SQRT(Y$2*'5b.TriRandNumbers'!Y390),Y$6-SQRT(Y$3*(1-'5b.TriRandNumbers'!Y390)))</f>
        <v>13.247242742432491</v>
      </c>
    </row>
    <row r="397" spans="2:25" hidden="1" x14ac:dyDescent="0.25">
      <c r="B397" s="36">
        <f>IF('5b.TriRandNumbers'!B391&lt;=B$1,B$4+SQRT(B$2*'5b.TriRandNumbers'!B391),B$6-SQRT(B$3*(1-'5b.TriRandNumbers'!B391)))</f>
        <v>3.7525834492829344</v>
      </c>
      <c r="C397" s="35">
        <f>IF('5b.TriRandNumbers'!C391&lt;=C$1,C$4+SQRT(C$2*'5b.TriRandNumbers'!C391),C$6-SQRT(C$3*(1-'5b.TriRandNumbers'!C391)))</f>
        <v>2.1851235364942942</v>
      </c>
      <c r="D397" s="34">
        <f>IF('5b.TriRandNumbers'!D391&lt;=D$1,D$4+SQRT(D$2*'5b.TriRandNumbers'!D391),D$6-SQRT(D$3*(1-'5b.TriRandNumbers'!D391)))</f>
        <v>4.8865829216803558</v>
      </c>
      <c r="E397" s="33">
        <f>IF('5b.TriRandNumbers'!E391&lt;=E$1,E$4+SQRT(E$2*'5b.TriRandNumbers'!E391),E$6-SQRT(E$3*(1-'5b.TriRandNumbers'!E391)))</f>
        <v>3.3824732162877216</v>
      </c>
      <c r="F397" s="32">
        <f>IF('5b.TriRandNumbers'!F391&lt;=F$1,F$4+SQRT(F$2*'5b.TriRandNumbers'!F391),F$6-SQRT(F$3*(1-'5b.TriRandNumbers'!F391)))</f>
        <v>1.7366593022002172</v>
      </c>
      <c r="G397" s="31">
        <f>IF('5b.TriRandNumbers'!G391&lt;=G$1,G$4+SQRT(G$2*'5b.TriRandNumbers'!G391),G$6-SQRT(G$3*(1-'5b.TriRandNumbers'!G391)))</f>
        <v>3.2255208831262374</v>
      </c>
      <c r="H397" s="36">
        <f>IF('5b.TriRandNumbers'!H391&lt;=H$1,H$4+SQRT(H$2*'5b.TriRandNumbers'!H391),H$6-SQRT(H$3*(1-'5b.TriRandNumbers'!H391)))</f>
        <v>9.1843988933946044</v>
      </c>
      <c r="I397" s="35">
        <f>IF('5b.TriRandNumbers'!I391&lt;=I$1,I$4+SQRT(I$2*'5b.TriRandNumbers'!I391),I$6-SQRT(I$3*(1-'5b.TriRandNumbers'!I391)))</f>
        <v>9.5918754855431629</v>
      </c>
      <c r="J397" s="34">
        <f>IF('5b.TriRandNumbers'!J391&lt;=J$1,J$4+SQRT(J$2*'5b.TriRandNumbers'!J391),J$6-SQRT(J$3*(1-'5b.TriRandNumbers'!J391)))</f>
        <v>8.8618627907062653</v>
      </c>
      <c r="K397" s="33">
        <f>IF('5b.TriRandNumbers'!K391&lt;=K$1,K$4+SQRT(K$2*'5b.TriRandNumbers'!K391),K$6-SQRT(K$3*(1-'5b.TriRandNumbers'!K391)))</f>
        <v>17.164277926109889</v>
      </c>
      <c r="L397" s="32">
        <f>IF('5b.TriRandNumbers'!L391&lt;=L$1,L$4+SQRT(L$2*'5b.TriRandNumbers'!L391),L$6-SQRT(L$3*(1-'5b.TriRandNumbers'!L391)))</f>
        <v>16.984952472016861</v>
      </c>
      <c r="M397" s="31">
        <f>IF('5b.TriRandNumbers'!M391&lt;=M$1,M$4+SQRT(M$2*'5b.TriRandNumbers'!M391),M$6-SQRT(M$3*(1-'5b.TriRandNumbers'!M391)))</f>
        <v>9.9096354242067175</v>
      </c>
      <c r="N397" s="36">
        <f>IF('5b.TriRandNumbers'!N391&lt;=N$1,N$4+SQRT(N$2*'5b.TriRandNumbers'!N391),N$6-SQRT(N$3*(1-'5b.TriRandNumbers'!N391)))</f>
        <v>12.515401363794142</v>
      </c>
      <c r="O397" s="35">
        <f>IF('5b.TriRandNumbers'!O391&lt;=O$1,O$4+SQRT(O$2*'5b.TriRandNumbers'!O391),O$6-SQRT(O$3*(1-'5b.TriRandNumbers'!O391)))</f>
        <v>10.019228580367223</v>
      </c>
      <c r="P397" s="34">
        <f>IF('5b.TriRandNumbers'!P391&lt;=P$1,P$4+SQRT(P$2*'5b.TriRandNumbers'!P391),P$6-SQRT(P$3*(1-'5b.TriRandNumbers'!P391)))</f>
        <v>13.505445241119027</v>
      </c>
      <c r="Q397" s="33">
        <f>IF('5b.TriRandNumbers'!Q391&lt;=Q$1,Q$4+SQRT(Q$2*'5b.TriRandNumbers'!Q391),Q$6-SQRT(Q$3*(1-'5b.TriRandNumbers'!Q391)))</f>
        <v>13.974012968188585</v>
      </c>
      <c r="R397" s="32">
        <f>IF('5b.TriRandNumbers'!R391&lt;=R$1,R$4+SQRT(R$2*'5b.TriRandNumbers'!R391),R$6-SQRT(R$3*(1-'5b.TriRandNumbers'!R391)))</f>
        <v>9.084462394139786</v>
      </c>
      <c r="S397" s="31">
        <f>IF('5b.TriRandNumbers'!S391&lt;=S$1,S$4+SQRT(S$2*'5b.TriRandNumbers'!S391),S$6-SQRT(S$3*(1-'5b.TriRandNumbers'!S391)))</f>
        <v>9.7926342354474656</v>
      </c>
      <c r="T397" s="36">
        <f>IF('5b.TriRandNumbers'!T391&lt;=T$1,T$4+SQRT(T$2*'5b.TriRandNumbers'!T391),T$6-SQRT(T$3*(1-'5b.TriRandNumbers'!T391)))</f>
        <v>10.214782707139459</v>
      </c>
      <c r="U397" s="35">
        <f>IF('5b.TriRandNumbers'!U391&lt;=U$1,U$4+SQRT(U$2*'5b.TriRandNumbers'!U391),U$6-SQRT(U$3*(1-'5b.TriRandNumbers'!U391)))</f>
        <v>14.255090747325299</v>
      </c>
      <c r="V397" s="34">
        <f>IF('5b.TriRandNumbers'!V391&lt;=V$1,V$4+SQRT(V$2*'5b.TriRandNumbers'!V391),V$6-SQRT(V$3*(1-'5b.TriRandNumbers'!V391)))</f>
        <v>13.779870991615322</v>
      </c>
      <c r="W397" s="33">
        <f>IF('5b.TriRandNumbers'!W391&lt;=W$1,W$4+SQRT(W$2*'5b.TriRandNumbers'!W391),W$6-SQRT(W$3*(1-'5b.TriRandNumbers'!W391)))</f>
        <v>6.0646470972878976</v>
      </c>
      <c r="X397" s="32">
        <f>IF('5b.TriRandNumbers'!X391&lt;=X$1,X$4+SQRT(X$2*'5b.TriRandNumbers'!X391),X$6-SQRT(X$3*(1-'5b.TriRandNumbers'!X391)))</f>
        <v>11.139206553602943</v>
      </c>
      <c r="Y397" s="31">
        <f>IF('5b.TriRandNumbers'!Y391&lt;=Y$1,Y$4+SQRT(Y$2*'5b.TriRandNumbers'!Y391),Y$6-SQRT(Y$3*(1-'5b.TriRandNumbers'!Y391)))</f>
        <v>10.345711008778123</v>
      </c>
    </row>
    <row r="398" spans="2:25" hidden="1" x14ac:dyDescent="0.25">
      <c r="B398" s="36">
        <f>IF('5b.TriRandNumbers'!B392&lt;=B$1,B$4+SQRT(B$2*'5b.TriRandNumbers'!B392),B$6-SQRT(B$3*(1-'5b.TriRandNumbers'!B392)))</f>
        <v>5.2693679674791047</v>
      </c>
      <c r="C398" s="35">
        <f>IF('5b.TriRandNumbers'!C392&lt;=C$1,C$4+SQRT(C$2*'5b.TriRandNumbers'!C392),C$6-SQRT(C$3*(1-'5b.TriRandNumbers'!C392)))</f>
        <v>3.1049188211594223</v>
      </c>
      <c r="D398" s="34">
        <f>IF('5b.TriRandNumbers'!D392&lt;=D$1,D$4+SQRT(D$2*'5b.TriRandNumbers'!D392),D$6-SQRT(D$3*(1-'5b.TriRandNumbers'!D392)))</f>
        <v>6.3697450324613882</v>
      </c>
      <c r="E398" s="33">
        <f>IF('5b.TriRandNumbers'!E392&lt;=E$1,E$4+SQRT(E$2*'5b.TriRandNumbers'!E392),E$6-SQRT(E$3*(1-'5b.TriRandNumbers'!E392)))</f>
        <v>4.3392856175060066</v>
      </c>
      <c r="F398" s="32">
        <f>IF('5b.TriRandNumbers'!F392&lt;=F$1,F$4+SQRT(F$2*'5b.TriRandNumbers'!F392),F$6-SQRT(F$3*(1-'5b.TriRandNumbers'!F392)))</f>
        <v>3.2665901036088218</v>
      </c>
      <c r="G398" s="31">
        <f>IF('5b.TriRandNumbers'!G392&lt;=G$1,G$4+SQRT(G$2*'5b.TriRandNumbers'!G392),G$6-SQRT(G$3*(1-'5b.TriRandNumbers'!G392)))</f>
        <v>2.9652448668725997</v>
      </c>
      <c r="H398" s="36">
        <f>IF('5b.TriRandNumbers'!H392&lt;=H$1,H$4+SQRT(H$2*'5b.TriRandNumbers'!H392),H$6-SQRT(H$3*(1-'5b.TriRandNumbers'!H392)))</f>
        <v>16.642271457125663</v>
      </c>
      <c r="I398" s="35">
        <f>IF('5b.TriRandNumbers'!I392&lt;=I$1,I$4+SQRT(I$2*'5b.TriRandNumbers'!I392),I$6-SQRT(I$3*(1-'5b.TriRandNumbers'!I392)))</f>
        <v>12.371946434389836</v>
      </c>
      <c r="J398" s="34">
        <f>IF('5b.TriRandNumbers'!J392&lt;=J$1,J$4+SQRT(J$2*'5b.TriRandNumbers'!J392),J$6-SQRT(J$3*(1-'5b.TriRandNumbers'!J392)))</f>
        <v>14.051320571363522</v>
      </c>
      <c r="K398" s="33">
        <f>IF('5b.TriRandNumbers'!K392&lt;=K$1,K$4+SQRT(K$2*'5b.TriRandNumbers'!K392),K$6-SQRT(K$3*(1-'5b.TriRandNumbers'!K392)))</f>
        <v>10.013046099820924</v>
      </c>
      <c r="L398" s="32">
        <f>IF('5b.TriRandNumbers'!L392&lt;=L$1,L$4+SQRT(L$2*'5b.TriRandNumbers'!L392),L$6-SQRT(L$3*(1-'5b.TriRandNumbers'!L392)))</f>
        <v>12.30303902334045</v>
      </c>
      <c r="M398" s="31">
        <f>IF('5b.TriRandNumbers'!M392&lt;=M$1,M$4+SQRT(M$2*'5b.TriRandNumbers'!M392),M$6-SQRT(M$3*(1-'5b.TriRandNumbers'!M392)))</f>
        <v>11.386452452762416</v>
      </c>
      <c r="N398" s="36">
        <f>IF('5b.TriRandNumbers'!N392&lt;=N$1,N$4+SQRT(N$2*'5b.TriRandNumbers'!N392),N$6-SQRT(N$3*(1-'5b.TriRandNumbers'!N392)))</f>
        <v>10.775861326515667</v>
      </c>
      <c r="O398" s="35">
        <f>IF('5b.TriRandNumbers'!O392&lt;=O$1,O$4+SQRT(O$2*'5b.TriRandNumbers'!O392),O$6-SQRT(O$3*(1-'5b.TriRandNumbers'!O392)))</f>
        <v>9.2406916433250998</v>
      </c>
      <c r="P398" s="34">
        <f>IF('5b.TriRandNumbers'!P392&lt;=P$1,P$4+SQRT(P$2*'5b.TriRandNumbers'!P392),P$6-SQRT(P$3*(1-'5b.TriRandNumbers'!P392)))</f>
        <v>12.289227012865489</v>
      </c>
      <c r="Q398" s="33">
        <f>IF('5b.TriRandNumbers'!Q392&lt;=Q$1,Q$4+SQRT(Q$2*'5b.TriRandNumbers'!Q392),Q$6-SQRT(Q$3*(1-'5b.TriRandNumbers'!Q392)))</f>
        <v>13.573311705994982</v>
      </c>
      <c r="R398" s="32">
        <f>IF('5b.TriRandNumbers'!R392&lt;=R$1,R$4+SQRT(R$2*'5b.TriRandNumbers'!R392),R$6-SQRT(R$3*(1-'5b.TriRandNumbers'!R392)))</f>
        <v>12.939525764743257</v>
      </c>
      <c r="S398" s="31">
        <f>IF('5b.TriRandNumbers'!S392&lt;=S$1,S$4+SQRT(S$2*'5b.TriRandNumbers'!S392),S$6-SQRT(S$3*(1-'5b.TriRandNumbers'!S392)))</f>
        <v>11.748123052192586</v>
      </c>
      <c r="T398" s="36">
        <f>IF('5b.TriRandNumbers'!T392&lt;=T$1,T$4+SQRT(T$2*'5b.TriRandNumbers'!T392),T$6-SQRT(T$3*(1-'5b.TriRandNumbers'!T392)))</f>
        <v>9.0129812578667323</v>
      </c>
      <c r="U398" s="35">
        <f>IF('5b.TriRandNumbers'!U392&lt;=U$1,U$4+SQRT(U$2*'5b.TriRandNumbers'!U392),U$6-SQRT(U$3*(1-'5b.TriRandNumbers'!U392)))</f>
        <v>9.3299496834191409</v>
      </c>
      <c r="V398" s="34">
        <f>IF('5b.TriRandNumbers'!V392&lt;=V$1,V$4+SQRT(V$2*'5b.TriRandNumbers'!V392),V$6-SQRT(V$3*(1-'5b.TriRandNumbers'!V392)))</f>
        <v>7.8766325405056978</v>
      </c>
      <c r="W398" s="33">
        <f>IF('5b.TriRandNumbers'!W392&lt;=W$1,W$4+SQRT(W$2*'5b.TriRandNumbers'!W392),W$6-SQRT(W$3*(1-'5b.TriRandNumbers'!W392)))</f>
        <v>11.454790568406185</v>
      </c>
      <c r="X398" s="32">
        <f>IF('5b.TriRandNumbers'!X392&lt;=X$1,X$4+SQRT(X$2*'5b.TriRandNumbers'!X392),X$6-SQRT(X$3*(1-'5b.TriRandNumbers'!X392)))</f>
        <v>11.267031585482417</v>
      </c>
      <c r="Y398" s="31">
        <f>IF('5b.TriRandNumbers'!Y392&lt;=Y$1,Y$4+SQRT(Y$2*'5b.TriRandNumbers'!Y392),Y$6-SQRT(Y$3*(1-'5b.TriRandNumbers'!Y392)))</f>
        <v>11.088757821576023</v>
      </c>
    </row>
    <row r="399" spans="2:25" hidden="1" x14ac:dyDescent="0.25">
      <c r="B399" s="36">
        <f>IF('5b.TriRandNumbers'!B393&lt;=B$1,B$4+SQRT(B$2*'5b.TriRandNumbers'!B393),B$6-SQRT(B$3*(1-'5b.TriRandNumbers'!B393)))</f>
        <v>5.0038596045042709</v>
      </c>
      <c r="C399" s="35">
        <f>IF('5b.TriRandNumbers'!C393&lt;=C$1,C$4+SQRT(C$2*'5b.TriRandNumbers'!C393),C$6-SQRT(C$3*(1-'5b.TriRandNumbers'!C393)))</f>
        <v>2.7812236142992828</v>
      </c>
      <c r="D399" s="34">
        <f>IF('5b.TriRandNumbers'!D393&lt;=D$1,D$4+SQRT(D$2*'5b.TriRandNumbers'!D393),D$6-SQRT(D$3*(1-'5b.TriRandNumbers'!D393)))</f>
        <v>5.6268145541448007</v>
      </c>
      <c r="E399" s="33">
        <f>IF('5b.TriRandNumbers'!E393&lt;=E$1,E$4+SQRT(E$2*'5b.TriRandNumbers'!E393),E$6-SQRT(E$3*(1-'5b.TriRandNumbers'!E393)))</f>
        <v>3.8198536523412043</v>
      </c>
      <c r="F399" s="32">
        <f>IF('5b.TriRandNumbers'!F393&lt;=F$1,F$4+SQRT(F$2*'5b.TriRandNumbers'!F393),F$6-SQRT(F$3*(1-'5b.TriRandNumbers'!F393)))</f>
        <v>1.5518697084067385</v>
      </c>
      <c r="G399" s="31">
        <f>IF('5b.TriRandNumbers'!G393&lt;=G$1,G$4+SQRT(G$2*'5b.TriRandNumbers'!G393),G$6-SQRT(G$3*(1-'5b.TriRandNumbers'!G393)))</f>
        <v>2.1638610375936791</v>
      </c>
      <c r="H399" s="36">
        <f>IF('5b.TriRandNumbers'!H393&lt;=H$1,H$4+SQRT(H$2*'5b.TriRandNumbers'!H393),H$6-SQRT(H$3*(1-'5b.TriRandNumbers'!H393)))</f>
        <v>6.6133967282571495</v>
      </c>
      <c r="I399" s="35">
        <f>IF('5b.TriRandNumbers'!I393&lt;=I$1,I$4+SQRT(I$2*'5b.TriRandNumbers'!I393),I$6-SQRT(I$3*(1-'5b.TriRandNumbers'!I393)))</f>
        <v>13.473321710690545</v>
      </c>
      <c r="J399" s="34">
        <f>IF('5b.TriRandNumbers'!J393&lt;=J$1,J$4+SQRT(J$2*'5b.TriRandNumbers'!J393),J$6-SQRT(J$3*(1-'5b.TriRandNumbers'!J393)))</f>
        <v>12.603288030641547</v>
      </c>
      <c r="K399" s="33">
        <f>IF('5b.TriRandNumbers'!K393&lt;=K$1,K$4+SQRT(K$2*'5b.TriRandNumbers'!K393),K$6-SQRT(K$3*(1-'5b.TriRandNumbers'!K393)))</f>
        <v>7.1394686573552759</v>
      </c>
      <c r="L399" s="32">
        <f>IF('5b.TriRandNumbers'!L393&lt;=L$1,L$4+SQRT(L$2*'5b.TriRandNumbers'!L393),L$6-SQRT(L$3*(1-'5b.TriRandNumbers'!L393)))</f>
        <v>15.694695057873449</v>
      </c>
      <c r="M399" s="31">
        <f>IF('5b.TriRandNumbers'!M393&lt;=M$1,M$4+SQRT(M$2*'5b.TriRandNumbers'!M393),M$6-SQRT(M$3*(1-'5b.TriRandNumbers'!M393)))</f>
        <v>7.7677712836716859</v>
      </c>
      <c r="N399" s="36">
        <f>IF('5b.TriRandNumbers'!N393&lt;=N$1,N$4+SQRT(N$2*'5b.TriRandNumbers'!N393),N$6-SQRT(N$3*(1-'5b.TriRandNumbers'!N393)))</f>
        <v>10.254047864919899</v>
      </c>
      <c r="O399" s="35">
        <f>IF('5b.TriRandNumbers'!O393&lt;=O$1,O$4+SQRT(O$2*'5b.TriRandNumbers'!O393),O$6-SQRT(O$3*(1-'5b.TriRandNumbers'!O393)))</f>
        <v>16.107785418770142</v>
      </c>
      <c r="P399" s="34">
        <f>IF('5b.TriRandNumbers'!P393&lt;=P$1,P$4+SQRT(P$2*'5b.TriRandNumbers'!P393),P$6-SQRT(P$3*(1-'5b.TriRandNumbers'!P393)))</f>
        <v>12.270097600738508</v>
      </c>
      <c r="Q399" s="33">
        <f>IF('5b.TriRandNumbers'!Q393&lt;=Q$1,Q$4+SQRT(Q$2*'5b.TriRandNumbers'!Q393),Q$6-SQRT(Q$3*(1-'5b.TriRandNumbers'!Q393)))</f>
        <v>13.046724151532828</v>
      </c>
      <c r="R399" s="32">
        <f>IF('5b.TriRandNumbers'!R393&lt;=R$1,R$4+SQRT(R$2*'5b.TriRandNumbers'!R393),R$6-SQRT(R$3*(1-'5b.TriRandNumbers'!R393)))</f>
        <v>12.67508468143115</v>
      </c>
      <c r="S399" s="31">
        <f>IF('5b.TriRandNumbers'!S393&lt;=S$1,S$4+SQRT(S$2*'5b.TriRandNumbers'!S393),S$6-SQRT(S$3*(1-'5b.TriRandNumbers'!S393)))</f>
        <v>16.863123942215505</v>
      </c>
      <c r="T399" s="36">
        <f>IF('5b.TriRandNumbers'!T393&lt;=T$1,T$4+SQRT(T$2*'5b.TriRandNumbers'!T393),T$6-SQRT(T$3*(1-'5b.TriRandNumbers'!T393)))</f>
        <v>16.200972255085041</v>
      </c>
      <c r="U399" s="35">
        <f>IF('5b.TriRandNumbers'!U393&lt;=U$1,U$4+SQRT(U$2*'5b.TriRandNumbers'!U393),U$6-SQRT(U$3*(1-'5b.TriRandNumbers'!U393)))</f>
        <v>6.834254527029973</v>
      </c>
      <c r="V399" s="34">
        <f>IF('5b.TriRandNumbers'!V393&lt;=V$1,V$4+SQRT(V$2*'5b.TriRandNumbers'!V393),V$6-SQRT(V$3*(1-'5b.TriRandNumbers'!V393)))</f>
        <v>15.073535552301859</v>
      </c>
      <c r="W399" s="33">
        <f>IF('5b.TriRandNumbers'!W393&lt;=W$1,W$4+SQRT(W$2*'5b.TriRandNumbers'!W393),W$6-SQRT(W$3*(1-'5b.TriRandNumbers'!W393)))</f>
        <v>16.233246259235852</v>
      </c>
      <c r="X399" s="32">
        <f>IF('5b.TriRandNumbers'!X393&lt;=X$1,X$4+SQRT(X$2*'5b.TriRandNumbers'!X393),X$6-SQRT(X$3*(1-'5b.TriRandNumbers'!X393)))</f>
        <v>5.7047117466613031</v>
      </c>
      <c r="Y399" s="31">
        <f>IF('5b.TriRandNumbers'!Y393&lt;=Y$1,Y$4+SQRT(Y$2*'5b.TriRandNumbers'!Y393),Y$6-SQRT(Y$3*(1-'5b.TriRandNumbers'!Y393)))</f>
        <v>8.4116042603179171</v>
      </c>
    </row>
    <row r="400" spans="2:25" hidden="1" x14ac:dyDescent="0.25">
      <c r="B400" s="36">
        <f>IF('5b.TriRandNumbers'!B394&lt;=B$1,B$4+SQRT(B$2*'5b.TriRandNumbers'!B394),B$6-SQRT(B$3*(1-'5b.TriRandNumbers'!B394)))</f>
        <v>4.0435495226174289</v>
      </c>
      <c r="C400" s="35">
        <f>IF('5b.TriRandNumbers'!C394&lt;=C$1,C$4+SQRT(C$2*'5b.TriRandNumbers'!C394),C$6-SQRT(C$3*(1-'5b.TriRandNumbers'!C394)))</f>
        <v>3.3341582961597678</v>
      </c>
      <c r="D400" s="34">
        <f>IF('5b.TriRandNumbers'!D394&lt;=D$1,D$4+SQRT(D$2*'5b.TriRandNumbers'!D394),D$6-SQRT(D$3*(1-'5b.TriRandNumbers'!D394)))</f>
        <v>4.8633142122469026</v>
      </c>
      <c r="E400" s="33">
        <f>IF('5b.TriRandNumbers'!E394&lt;=E$1,E$4+SQRT(E$2*'5b.TriRandNumbers'!E394),E$6-SQRT(E$3*(1-'5b.TriRandNumbers'!E394)))</f>
        <v>4.1981541052322537</v>
      </c>
      <c r="F400" s="32">
        <f>IF('5b.TriRandNumbers'!F394&lt;=F$1,F$4+SQRT(F$2*'5b.TriRandNumbers'!F394),F$6-SQRT(F$3*(1-'5b.TriRandNumbers'!F394)))</f>
        <v>3.5692309288247688</v>
      </c>
      <c r="G400" s="31">
        <f>IF('5b.TriRandNumbers'!G394&lt;=G$1,G$4+SQRT(G$2*'5b.TriRandNumbers'!G394),G$6-SQRT(G$3*(1-'5b.TriRandNumbers'!G394)))</f>
        <v>3.3275666949443456</v>
      </c>
      <c r="H400" s="36">
        <f>IF('5b.TriRandNumbers'!H394&lt;=H$1,H$4+SQRT(H$2*'5b.TriRandNumbers'!H394),H$6-SQRT(H$3*(1-'5b.TriRandNumbers'!H394)))</f>
        <v>12.577400787113692</v>
      </c>
      <c r="I400" s="35">
        <f>IF('5b.TriRandNumbers'!I394&lt;=I$1,I$4+SQRT(I$2*'5b.TriRandNumbers'!I394),I$6-SQRT(I$3*(1-'5b.TriRandNumbers'!I394)))</f>
        <v>9.4593819975837139</v>
      </c>
      <c r="J400" s="34">
        <f>IF('5b.TriRandNumbers'!J394&lt;=J$1,J$4+SQRT(J$2*'5b.TriRandNumbers'!J394),J$6-SQRT(J$3*(1-'5b.TriRandNumbers'!J394)))</f>
        <v>12.082940084345264</v>
      </c>
      <c r="K400" s="33">
        <f>IF('5b.TriRandNumbers'!K394&lt;=K$1,K$4+SQRT(K$2*'5b.TriRandNumbers'!K394),K$6-SQRT(K$3*(1-'5b.TriRandNumbers'!K394)))</f>
        <v>16.325528537193776</v>
      </c>
      <c r="L400" s="32">
        <f>IF('5b.TriRandNumbers'!L394&lt;=L$1,L$4+SQRT(L$2*'5b.TriRandNumbers'!L394),L$6-SQRT(L$3*(1-'5b.TriRandNumbers'!L394)))</f>
        <v>11.117136760638031</v>
      </c>
      <c r="M400" s="31">
        <f>IF('5b.TriRandNumbers'!M394&lt;=M$1,M$4+SQRT(M$2*'5b.TriRandNumbers'!M394),M$6-SQRT(M$3*(1-'5b.TriRandNumbers'!M394)))</f>
        <v>11.676548643666461</v>
      </c>
      <c r="N400" s="36">
        <f>IF('5b.TriRandNumbers'!N394&lt;=N$1,N$4+SQRT(N$2*'5b.TriRandNumbers'!N394),N$6-SQRT(N$3*(1-'5b.TriRandNumbers'!N394)))</f>
        <v>15.14800814067508</v>
      </c>
      <c r="O400" s="35">
        <f>IF('5b.TriRandNumbers'!O394&lt;=O$1,O$4+SQRT(O$2*'5b.TriRandNumbers'!O394),O$6-SQRT(O$3*(1-'5b.TriRandNumbers'!O394)))</f>
        <v>12.703245043357249</v>
      </c>
      <c r="P400" s="34">
        <f>IF('5b.TriRandNumbers'!P394&lt;=P$1,P$4+SQRT(P$2*'5b.TriRandNumbers'!P394),P$6-SQRT(P$3*(1-'5b.TriRandNumbers'!P394)))</f>
        <v>9.6401106406481389</v>
      </c>
      <c r="Q400" s="33">
        <f>IF('5b.TriRandNumbers'!Q394&lt;=Q$1,Q$4+SQRT(Q$2*'5b.TriRandNumbers'!Q394),Q$6-SQRT(Q$3*(1-'5b.TriRandNumbers'!Q394)))</f>
        <v>12.628849892007313</v>
      </c>
      <c r="R400" s="32">
        <f>IF('5b.TriRandNumbers'!R394&lt;=R$1,R$4+SQRT(R$2*'5b.TriRandNumbers'!R394),R$6-SQRT(R$3*(1-'5b.TriRandNumbers'!R394)))</f>
        <v>13.993877515346043</v>
      </c>
      <c r="S400" s="31">
        <f>IF('5b.TriRandNumbers'!S394&lt;=S$1,S$4+SQRT(S$2*'5b.TriRandNumbers'!S394),S$6-SQRT(S$3*(1-'5b.TriRandNumbers'!S394)))</f>
        <v>8.6236758469989923</v>
      </c>
      <c r="T400" s="36">
        <f>IF('5b.TriRandNumbers'!T394&lt;=T$1,T$4+SQRT(T$2*'5b.TriRandNumbers'!T394),T$6-SQRT(T$3*(1-'5b.TriRandNumbers'!T394)))</f>
        <v>13.583953556350318</v>
      </c>
      <c r="U400" s="35">
        <f>IF('5b.TriRandNumbers'!U394&lt;=U$1,U$4+SQRT(U$2*'5b.TriRandNumbers'!U394),U$6-SQRT(U$3*(1-'5b.TriRandNumbers'!U394)))</f>
        <v>9.9253868144209338</v>
      </c>
      <c r="V400" s="34">
        <f>IF('5b.TriRandNumbers'!V394&lt;=V$1,V$4+SQRT(V$2*'5b.TriRandNumbers'!V394),V$6-SQRT(V$3*(1-'5b.TriRandNumbers'!V394)))</f>
        <v>8.873636345145405</v>
      </c>
      <c r="W400" s="33">
        <f>IF('5b.TriRandNumbers'!W394&lt;=W$1,W$4+SQRT(W$2*'5b.TriRandNumbers'!W394),W$6-SQRT(W$3*(1-'5b.TriRandNumbers'!W394)))</f>
        <v>13.233960880655925</v>
      </c>
      <c r="X400" s="32">
        <f>IF('5b.TriRandNumbers'!X394&lt;=X$1,X$4+SQRT(X$2*'5b.TriRandNumbers'!X394),X$6-SQRT(X$3*(1-'5b.TriRandNumbers'!X394)))</f>
        <v>11.156500387310583</v>
      </c>
      <c r="Y400" s="31">
        <f>IF('5b.TriRandNumbers'!Y394&lt;=Y$1,Y$4+SQRT(Y$2*'5b.TriRandNumbers'!Y394),Y$6-SQRT(Y$3*(1-'5b.TriRandNumbers'!Y394)))</f>
        <v>13.265754874074917</v>
      </c>
    </row>
    <row r="401" spans="2:25" hidden="1" x14ac:dyDescent="0.25">
      <c r="B401" s="36">
        <f>IF('5b.TriRandNumbers'!B395&lt;=B$1,B$4+SQRT(B$2*'5b.TriRandNumbers'!B395),B$6-SQRT(B$3*(1-'5b.TriRandNumbers'!B395)))</f>
        <v>4.2575357870837847</v>
      </c>
      <c r="C401" s="35">
        <f>IF('5b.TriRandNumbers'!C395&lt;=C$1,C$4+SQRT(C$2*'5b.TriRandNumbers'!C395),C$6-SQRT(C$3*(1-'5b.TriRandNumbers'!C395)))</f>
        <v>2.2982000326752825</v>
      </c>
      <c r="D401" s="34">
        <f>IF('5b.TriRandNumbers'!D395&lt;=D$1,D$4+SQRT(D$2*'5b.TriRandNumbers'!D395),D$6-SQRT(D$3*(1-'5b.TriRandNumbers'!D395)))</f>
        <v>6.1905992242562959</v>
      </c>
      <c r="E401" s="33">
        <f>IF('5b.TriRandNumbers'!E395&lt;=E$1,E$4+SQRT(E$2*'5b.TriRandNumbers'!E395),E$6-SQRT(E$3*(1-'5b.TriRandNumbers'!E395)))</f>
        <v>3.9567001909052597</v>
      </c>
      <c r="F401" s="32">
        <f>IF('5b.TriRandNumbers'!F395&lt;=F$1,F$4+SQRT(F$2*'5b.TriRandNumbers'!F395),F$6-SQRT(F$3*(1-'5b.TriRandNumbers'!F395)))</f>
        <v>1.8859508473214819</v>
      </c>
      <c r="G401" s="31">
        <f>IF('5b.TriRandNumbers'!G395&lt;=G$1,G$4+SQRT(G$2*'5b.TriRandNumbers'!G395),G$6-SQRT(G$3*(1-'5b.TriRandNumbers'!G395)))</f>
        <v>2.6710686651464357</v>
      </c>
      <c r="H401" s="36">
        <f>IF('5b.TriRandNumbers'!H395&lt;=H$1,H$4+SQRT(H$2*'5b.TriRandNumbers'!H395),H$6-SQRT(H$3*(1-'5b.TriRandNumbers'!H395)))</f>
        <v>16.227861940452399</v>
      </c>
      <c r="I401" s="35">
        <f>IF('5b.TriRandNumbers'!I395&lt;=I$1,I$4+SQRT(I$2*'5b.TriRandNumbers'!I395),I$6-SQRT(I$3*(1-'5b.TriRandNumbers'!I395)))</f>
        <v>15.871191844068154</v>
      </c>
      <c r="J401" s="34">
        <f>IF('5b.TriRandNumbers'!J395&lt;=J$1,J$4+SQRT(J$2*'5b.TriRandNumbers'!J395),J$6-SQRT(J$3*(1-'5b.TriRandNumbers'!J395)))</f>
        <v>8.7802882707136813</v>
      </c>
      <c r="K401" s="33">
        <f>IF('5b.TriRandNumbers'!K395&lt;=K$1,K$4+SQRT(K$2*'5b.TriRandNumbers'!K395),K$6-SQRT(K$3*(1-'5b.TriRandNumbers'!K395)))</f>
        <v>11.873215388114945</v>
      </c>
      <c r="L401" s="32">
        <f>IF('5b.TriRandNumbers'!L395&lt;=L$1,L$4+SQRT(L$2*'5b.TriRandNumbers'!L395),L$6-SQRT(L$3*(1-'5b.TriRandNumbers'!L395)))</f>
        <v>8.0376650161793606</v>
      </c>
      <c r="M401" s="31">
        <f>IF('5b.TriRandNumbers'!M395&lt;=M$1,M$4+SQRT(M$2*'5b.TriRandNumbers'!M395),M$6-SQRT(M$3*(1-'5b.TriRandNumbers'!M395)))</f>
        <v>11.655983919629495</v>
      </c>
      <c r="N401" s="36">
        <f>IF('5b.TriRandNumbers'!N395&lt;=N$1,N$4+SQRT(N$2*'5b.TriRandNumbers'!N395),N$6-SQRT(N$3*(1-'5b.TriRandNumbers'!N395)))</f>
        <v>16.968639090184148</v>
      </c>
      <c r="O401" s="35">
        <f>IF('5b.TriRandNumbers'!O395&lt;=O$1,O$4+SQRT(O$2*'5b.TriRandNumbers'!O395),O$6-SQRT(O$3*(1-'5b.TriRandNumbers'!O395)))</f>
        <v>11.63788222638777</v>
      </c>
      <c r="P401" s="34">
        <f>IF('5b.TriRandNumbers'!P395&lt;=P$1,P$4+SQRT(P$2*'5b.TriRandNumbers'!P395),P$6-SQRT(P$3*(1-'5b.TriRandNumbers'!P395)))</f>
        <v>13.609220886203071</v>
      </c>
      <c r="Q401" s="33">
        <f>IF('5b.TriRandNumbers'!Q395&lt;=Q$1,Q$4+SQRT(Q$2*'5b.TriRandNumbers'!Q395),Q$6-SQRT(Q$3*(1-'5b.TriRandNumbers'!Q395)))</f>
        <v>14.48846280241005</v>
      </c>
      <c r="R401" s="32">
        <f>IF('5b.TriRandNumbers'!R395&lt;=R$1,R$4+SQRT(R$2*'5b.TriRandNumbers'!R395),R$6-SQRT(R$3*(1-'5b.TriRandNumbers'!R395)))</f>
        <v>14.5107251540196</v>
      </c>
      <c r="S401" s="31">
        <f>IF('5b.TriRandNumbers'!S395&lt;=S$1,S$4+SQRT(S$2*'5b.TriRandNumbers'!S395),S$6-SQRT(S$3*(1-'5b.TriRandNumbers'!S395)))</f>
        <v>11.267451958564699</v>
      </c>
      <c r="T401" s="36">
        <f>IF('5b.TriRandNumbers'!T395&lt;=T$1,T$4+SQRT(T$2*'5b.TriRandNumbers'!T395),T$6-SQRT(T$3*(1-'5b.TriRandNumbers'!T395)))</f>
        <v>8.3198843035994461</v>
      </c>
      <c r="U401" s="35">
        <f>IF('5b.TriRandNumbers'!U395&lt;=U$1,U$4+SQRT(U$2*'5b.TriRandNumbers'!U395),U$6-SQRT(U$3*(1-'5b.TriRandNumbers'!U395)))</f>
        <v>11.525483079889602</v>
      </c>
      <c r="V401" s="34">
        <f>IF('5b.TriRandNumbers'!V395&lt;=V$1,V$4+SQRT(V$2*'5b.TriRandNumbers'!V395),V$6-SQRT(V$3*(1-'5b.TriRandNumbers'!V395)))</f>
        <v>13.18367199845876</v>
      </c>
      <c r="W401" s="33">
        <f>IF('5b.TriRandNumbers'!W395&lt;=W$1,W$4+SQRT(W$2*'5b.TriRandNumbers'!W395),W$6-SQRT(W$3*(1-'5b.TriRandNumbers'!W395)))</f>
        <v>7.8151357952006242</v>
      </c>
      <c r="X401" s="32">
        <f>IF('5b.TriRandNumbers'!X395&lt;=X$1,X$4+SQRT(X$2*'5b.TriRandNumbers'!X395),X$6-SQRT(X$3*(1-'5b.TriRandNumbers'!X395)))</f>
        <v>12.940607260012122</v>
      </c>
      <c r="Y401" s="31">
        <f>IF('5b.TriRandNumbers'!Y395&lt;=Y$1,Y$4+SQRT(Y$2*'5b.TriRandNumbers'!Y395),Y$6-SQRT(Y$3*(1-'5b.TriRandNumbers'!Y395)))</f>
        <v>16.765802657740007</v>
      </c>
    </row>
    <row r="402" spans="2:25" hidden="1" x14ac:dyDescent="0.25">
      <c r="B402" s="36">
        <f>IF('5b.TriRandNumbers'!B396&lt;=B$1,B$4+SQRT(B$2*'5b.TriRandNumbers'!B396),B$6-SQRT(B$3*(1-'5b.TriRandNumbers'!B396)))</f>
        <v>4.3163680016748938</v>
      </c>
      <c r="C402" s="35">
        <f>IF('5b.TriRandNumbers'!C396&lt;=C$1,C$4+SQRT(C$2*'5b.TriRandNumbers'!C396),C$6-SQRT(C$3*(1-'5b.TriRandNumbers'!C396)))</f>
        <v>2.4160421998422761</v>
      </c>
      <c r="D402" s="34">
        <f>IF('5b.TriRandNumbers'!D396&lt;=D$1,D$4+SQRT(D$2*'5b.TriRandNumbers'!D396),D$6-SQRT(D$3*(1-'5b.TriRandNumbers'!D396)))</f>
        <v>5.9550474109052693</v>
      </c>
      <c r="E402" s="33">
        <f>IF('5b.TriRandNumbers'!E396&lt;=E$1,E$4+SQRT(E$2*'5b.TriRandNumbers'!E396),E$6-SQRT(E$3*(1-'5b.TriRandNumbers'!E396)))</f>
        <v>3.6676502554998729</v>
      </c>
      <c r="F402" s="32">
        <f>IF('5b.TriRandNumbers'!F396&lt;=F$1,F$4+SQRT(F$2*'5b.TriRandNumbers'!F396),F$6-SQRT(F$3*(1-'5b.TriRandNumbers'!F396)))</f>
        <v>2.7291174120412585</v>
      </c>
      <c r="G402" s="31">
        <f>IF('5b.TriRandNumbers'!G396&lt;=G$1,G$4+SQRT(G$2*'5b.TriRandNumbers'!G396),G$6-SQRT(G$3*(1-'5b.TriRandNumbers'!G396)))</f>
        <v>3.6259014144133399</v>
      </c>
      <c r="H402" s="36">
        <f>IF('5b.TriRandNumbers'!H396&lt;=H$1,H$4+SQRT(H$2*'5b.TriRandNumbers'!H396),H$6-SQRT(H$3*(1-'5b.TriRandNumbers'!H396)))</f>
        <v>11.815605071973984</v>
      </c>
      <c r="I402" s="35">
        <f>IF('5b.TriRandNumbers'!I396&lt;=I$1,I$4+SQRT(I$2*'5b.TriRandNumbers'!I396),I$6-SQRT(I$3*(1-'5b.TriRandNumbers'!I396)))</f>
        <v>9.0034193021650921</v>
      </c>
      <c r="J402" s="34">
        <f>IF('5b.TriRandNumbers'!J396&lt;=J$1,J$4+SQRT(J$2*'5b.TriRandNumbers'!J396),J$6-SQRT(J$3*(1-'5b.TriRandNumbers'!J396)))</f>
        <v>9.7303022529832823</v>
      </c>
      <c r="K402" s="33">
        <f>IF('5b.TriRandNumbers'!K396&lt;=K$1,K$4+SQRT(K$2*'5b.TriRandNumbers'!K396),K$6-SQRT(K$3*(1-'5b.TriRandNumbers'!K396)))</f>
        <v>6.5627899861197099</v>
      </c>
      <c r="L402" s="32">
        <f>IF('5b.TriRandNumbers'!L396&lt;=L$1,L$4+SQRT(L$2*'5b.TriRandNumbers'!L396),L$6-SQRT(L$3*(1-'5b.TriRandNumbers'!L396)))</f>
        <v>7.6675717546904512</v>
      </c>
      <c r="M402" s="31">
        <f>IF('5b.TriRandNumbers'!M396&lt;=M$1,M$4+SQRT(M$2*'5b.TriRandNumbers'!M396),M$6-SQRT(M$3*(1-'5b.TriRandNumbers'!M396)))</f>
        <v>10.923208270914985</v>
      </c>
      <c r="N402" s="36">
        <f>IF('5b.TriRandNumbers'!N396&lt;=N$1,N$4+SQRT(N$2*'5b.TriRandNumbers'!N396),N$6-SQRT(N$3*(1-'5b.TriRandNumbers'!N396)))</f>
        <v>11.385313630943289</v>
      </c>
      <c r="O402" s="35">
        <f>IF('5b.TriRandNumbers'!O396&lt;=O$1,O$4+SQRT(O$2*'5b.TriRandNumbers'!O396),O$6-SQRT(O$3*(1-'5b.TriRandNumbers'!O396)))</f>
        <v>7.5702196638788912</v>
      </c>
      <c r="P402" s="34">
        <f>IF('5b.TriRandNumbers'!P396&lt;=P$1,P$4+SQRT(P$2*'5b.TriRandNumbers'!P396),P$6-SQRT(P$3*(1-'5b.TriRandNumbers'!P396)))</f>
        <v>9.1426872749541452</v>
      </c>
      <c r="Q402" s="33">
        <f>IF('5b.TriRandNumbers'!Q396&lt;=Q$1,Q$4+SQRT(Q$2*'5b.TriRandNumbers'!Q396),Q$6-SQRT(Q$3*(1-'5b.TriRandNumbers'!Q396)))</f>
        <v>6.0940788905812315</v>
      </c>
      <c r="R402" s="32">
        <f>IF('5b.TriRandNumbers'!R396&lt;=R$1,R$4+SQRT(R$2*'5b.TriRandNumbers'!R396),R$6-SQRT(R$3*(1-'5b.TriRandNumbers'!R396)))</f>
        <v>11.518526244634955</v>
      </c>
      <c r="S402" s="31">
        <f>IF('5b.TriRandNumbers'!S396&lt;=S$1,S$4+SQRT(S$2*'5b.TriRandNumbers'!S396),S$6-SQRT(S$3*(1-'5b.TriRandNumbers'!S396)))</f>
        <v>13.479571243213893</v>
      </c>
      <c r="T402" s="36">
        <f>IF('5b.TriRandNumbers'!T396&lt;=T$1,T$4+SQRT(T$2*'5b.TriRandNumbers'!T396),T$6-SQRT(T$3*(1-'5b.TriRandNumbers'!T396)))</f>
        <v>11.034702537962657</v>
      </c>
      <c r="U402" s="35">
        <f>IF('5b.TriRandNumbers'!U396&lt;=U$1,U$4+SQRT(U$2*'5b.TriRandNumbers'!U396),U$6-SQRT(U$3*(1-'5b.TriRandNumbers'!U396)))</f>
        <v>17.433735752626557</v>
      </c>
      <c r="V402" s="34">
        <f>IF('5b.TriRandNumbers'!V396&lt;=V$1,V$4+SQRT(V$2*'5b.TriRandNumbers'!V396),V$6-SQRT(V$3*(1-'5b.TriRandNumbers'!V396)))</f>
        <v>10.577258948644678</v>
      </c>
      <c r="W402" s="33">
        <f>IF('5b.TriRandNumbers'!W396&lt;=W$1,W$4+SQRT(W$2*'5b.TriRandNumbers'!W396),W$6-SQRT(W$3*(1-'5b.TriRandNumbers'!W396)))</f>
        <v>18.448978750307173</v>
      </c>
      <c r="X402" s="32">
        <f>IF('5b.TriRandNumbers'!X396&lt;=X$1,X$4+SQRT(X$2*'5b.TriRandNumbers'!X396),X$6-SQRT(X$3*(1-'5b.TriRandNumbers'!X396)))</f>
        <v>7.1664796510308069</v>
      </c>
      <c r="Y402" s="31">
        <f>IF('5b.TriRandNumbers'!Y396&lt;=Y$1,Y$4+SQRT(Y$2*'5b.TriRandNumbers'!Y396),Y$6-SQRT(Y$3*(1-'5b.TriRandNumbers'!Y396)))</f>
        <v>15.258314553783265</v>
      </c>
    </row>
    <row r="403" spans="2:25" hidden="1" x14ac:dyDescent="0.25">
      <c r="B403" s="36">
        <f>IF('5b.TriRandNumbers'!B397&lt;=B$1,B$4+SQRT(B$2*'5b.TriRandNumbers'!B397),B$6-SQRT(B$3*(1-'5b.TriRandNumbers'!B397)))</f>
        <v>3.985394127065303</v>
      </c>
      <c r="C403" s="35">
        <f>IF('5b.TriRandNumbers'!C397&lt;=C$1,C$4+SQRT(C$2*'5b.TriRandNumbers'!C397),C$6-SQRT(C$3*(1-'5b.TriRandNumbers'!C397)))</f>
        <v>3.2839797875306642</v>
      </c>
      <c r="D403" s="34">
        <f>IF('5b.TriRandNumbers'!D397&lt;=D$1,D$4+SQRT(D$2*'5b.TriRandNumbers'!D397),D$6-SQRT(D$3*(1-'5b.TriRandNumbers'!D397)))</f>
        <v>6.3389049991598636</v>
      </c>
      <c r="E403" s="33">
        <f>IF('5b.TriRandNumbers'!E397&lt;=E$1,E$4+SQRT(E$2*'5b.TriRandNumbers'!E397),E$6-SQRT(E$3*(1-'5b.TriRandNumbers'!E397)))</f>
        <v>4.5575915839566479</v>
      </c>
      <c r="F403" s="32">
        <f>IF('5b.TriRandNumbers'!F397&lt;=F$1,F$4+SQRT(F$2*'5b.TriRandNumbers'!F397),F$6-SQRT(F$3*(1-'5b.TriRandNumbers'!F397)))</f>
        <v>1.9704815488634071</v>
      </c>
      <c r="G403" s="31">
        <f>IF('5b.TriRandNumbers'!G397&lt;=G$1,G$4+SQRT(G$2*'5b.TriRandNumbers'!G397),G$6-SQRT(G$3*(1-'5b.TriRandNumbers'!G397)))</f>
        <v>4.1295302501882967</v>
      </c>
      <c r="H403" s="36">
        <f>IF('5b.TriRandNumbers'!H397&lt;=H$1,H$4+SQRT(H$2*'5b.TriRandNumbers'!H397),H$6-SQRT(H$3*(1-'5b.TriRandNumbers'!H397)))</f>
        <v>9.5030597877852028</v>
      </c>
      <c r="I403" s="35">
        <f>IF('5b.TriRandNumbers'!I397&lt;=I$1,I$4+SQRT(I$2*'5b.TriRandNumbers'!I397),I$6-SQRT(I$3*(1-'5b.TriRandNumbers'!I397)))</f>
        <v>17.171109526819972</v>
      </c>
      <c r="J403" s="34">
        <f>IF('5b.TriRandNumbers'!J397&lt;=J$1,J$4+SQRT(J$2*'5b.TriRandNumbers'!J397),J$6-SQRT(J$3*(1-'5b.TriRandNumbers'!J397)))</f>
        <v>9.2065936433661157</v>
      </c>
      <c r="K403" s="33">
        <f>IF('5b.TriRandNumbers'!K397&lt;=K$1,K$4+SQRT(K$2*'5b.TriRandNumbers'!K397),K$6-SQRT(K$3*(1-'5b.TriRandNumbers'!K397)))</f>
        <v>10.960587089463909</v>
      </c>
      <c r="L403" s="32">
        <f>IF('5b.TriRandNumbers'!L397&lt;=L$1,L$4+SQRT(L$2*'5b.TriRandNumbers'!L397),L$6-SQRT(L$3*(1-'5b.TriRandNumbers'!L397)))</f>
        <v>10.954237529997918</v>
      </c>
      <c r="M403" s="31">
        <f>IF('5b.TriRandNumbers'!M397&lt;=M$1,M$4+SQRT(M$2*'5b.TriRandNumbers'!M397),M$6-SQRT(M$3*(1-'5b.TriRandNumbers'!M397)))</f>
        <v>11.870251520329894</v>
      </c>
      <c r="N403" s="36">
        <f>IF('5b.TriRandNumbers'!N397&lt;=N$1,N$4+SQRT(N$2*'5b.TriRandNumbers'!N397),N$6-SQRT(N$3*(1-'5b.TriRandNumbers'!N397)))</f>
        <v>9.6448976649750744</v>
      </c>
      <c r="O403" s="35">
        <f>IF('5b.TriRandNumbers'!O397&lt;=O$1,O$4+SQRT(O$2*'5b.TriRandNumbers'!O397),O$6-SQRT(O$3*(1-'5b.TriRandNumbers'!O397)))</f>
        <v>11.113175708972573</v>
      </c>
      <c r="P403" s="34">
        <f>IF('5b.TriRandNumbers'!P397&lt;=P$1,P$4+SQRT(P$2*'5b.TriRandNumbers'!P397),P$6-SQRT(P$3*(1-'5b.TriRandNumbers'!P397)))</f>
        <v>14.331373694536289</v>
      </c>
      <c r="Q403" s="33">
        <f>IF('5b.TriRandNumbers'!Q397&lt;=Q$1,Q$4+SQRT(Q$2*'5b.TriRandNumbers'!Q397),Q$6-SQRT(Q$3*(1-'5b.TriRandNumbers'!Q397)))</f>
        <v>9.1269558495907095</v>
      </c>
      <c r="R403" s="32">
        <f>IF('5b.TriRandNumbers'!R397&lt;=R$1,R$4+SQRT(R$2*'5b.TriRandNumbers'!R397),R$6-SQRT(R$3*(1-'5b.TriRandNumbers'!R397)))</f>
        <v>9.6763396823964101</v>
      </c>
      <c r="S403" s="31">
        <f>IF('5b.TriRandNumbers'!S397&lt;=S$1,S$4+SQRT(S$2*'5b.TriRandNumbers'!S397),S$6-SQRT(S$3*(1-'5b.TriRandNumbers'!S397)))</f>
        <v>10.829219338841048</v>
      </c>
      <c r="T403" s="36">
        <f>IF('5b.TriRandNumbers'!T397&lt;=T$1,T$4+SQRT(T$2*'5b.TriRandNumbers'!T397),T$6-SQRT(T$3*(1-'5b.TriRandNumbers'!T397)))</f>
        <v>12.452749510672135</v>
      </c>
      <c r="U403" s="35">
        <f>IF('5b.TriRandNumbers'!U397&lt;=U$1,U$4+SQRT(U$2*'5b.TriRandNumbers'!U397),U$6-SQRT(U$3*(1-'5b.TriRandNumbers'!U397)))</f>
        <v>17.084166127383284</v>
      </c>
      <c r="V403" s="34">
        <f>IF('5b.TriRandNumbers'!V397&lt;=V$1,V$4+SQRT(V$2*'5b.TriRandNumbers'!V397),V$6-SQRT(V$3*(1-'5b.TriRandNumbers'!V397)))</f>
        <v>12.296238667751684</v>
      </c>
      <c r="W403" s="33">
        <f>IF('5b.TriRandNumbers'!W397&lt;=W$1,W$4+SQRT(W$2*'5b.TriRandNumbers'!W397),W$6-SQRT(W$3*(1-'5b.TriRandNumbers'!W397)))</f>
        <v>10.473558780258973</v>
      </c>
      <c r="X403" s="32">
        <f>IF('5b.TriRandNumbers'!X397&lt;=X$1,X$4+SQRT(X$2*'5b.TriRandNumbers'!X397),X$6-SQRT(X$3*(1-'5b.TriRandNumbers'!X397)))</f>
        <v>14.594785550219662</v>
      </c>
      <c r="Y403" s="31">
        <f>IF('5b.TriRandNumbers'!Y397&lt;=Y$1,Y$4+SQRT(Y$2*'5b.TriRandNumbers'!Y397),Y$6-SQRT(Y$3*(1-'5b.TriRandNumbers'!Y397)))</f>
        <v>10.446137743048865</v>
      </c>
    </row>
    <row r="404" spans="2:25" hidden="1" x14ac:dyDescent="0.25">
      <c r="B404" s="36">
        <f>IF('5b.TriRandNumbers'!B398&lt;=B$1,B$4+SQRT(B$2*'5b.TriRandNumbers'!B398),B$6-SQRT(B$3*(1-'5b.TriRandNumbers'!B398)))</f>
        <v>4.6609471539884471</v>
      </c>
      <c r="C404" s="35">
        <f>IF('5b.TriRandNumbers'!C398&lt;=C$1,C$4+SQRT(C$2*'5b.TriRandNumbers'!C398),C$6-SQRT(C$3*(1-'5b.TriRandNumbers'!C398)))</f>
        <v>2.3085960868295223</v>
      </c>
      <c r="D404" s="34">
        <f>IF('5b.TriRandNumbers'!D398&lt;=D$1,D$4+SQRT(D$2*'5b.TriRandNumbers'!D398),D$6-SQRT(D$3*(1-'5b.TriRandNumbers'!D398)))</f>
        <v>5.0675235019118858</v>
      </c>
      <c r="E404" s="33">
        <f>IF('5b.TriRandNumbers'!E398&lt;=E$1,E$4+SQRT(E$2*'5b.TriRandNumbers'!E398),E$6-SQRT(E$3*(1-'5b.TriRandNumbers'!E398)))</f>
        <v>3.7605244637440398</v>
      </c>
      <c r="F404" s="32">
        <f>IF('5b.TriRandNumbers'!F398&lt;=F$1,F$4+SQRT(F$2*'5b.TriRandNumbers'!F398),F$6-SQRT(F$3*(1-'5b.TriRandNumbers'!F398)))</f>
        <v>2.4027528613429712</v>
      </c>
      <c r="G404" s="31">
        <f>IF('5b.TriRandNumbers'!G398&lt;=G$1,G$4+SQRT(G$2*'5b.TriRandNumbers'!G398),G$6-SQRT(G$3*(1-'5b.TriRandNumbers'!G398)))</f>
        <v>3.7770781777793254</v>
      </c>
      <c r="H404" s="36">
        <f>IF('5b.TriRandNumbers'!H398&lt;=H$1,H$4+SQRT(H$2*'5b.TriRandNumbers'!H398),H$6-SQRT(H$3*(1-'5b.TriRandNumbers'!H398)))</f>
        <v>11.016643242163173</v>
      </c>
      <c r="I404" s="35">
        <f>IF('5b.TriRandNumbers'!I398&lt;=I$1,I$4+SQRT(I$2*'5b.TriRandNumbers'!I398),I$6-SQRT(I$3*(1-'5b.TriRandNumbers'!I398)))</f>
        <v>6.9291522577925981</v>
      </c>
      <c r="J404" s="34">
        <f>IF('5b.TriRandNumbers'!J398&lt;=J$1,J$4+SQRT(J$2*'5b.TriRandNumbers'!J398),J$6-SQRT(J$3*(1-'5b.TriRandNumbers'!J398)))</f>
        <v>11.735907183710387</v>
      </c>
      <c r="K404" s="33">
        <f>IF('5b.TriRandNumbers'!K398&lt;=K$1,K$4+SQRT(K$2*'5b.TriRandNumbers'!K398),K$6-SQRT(K$3*(1-'5b.TriRandNumbers'!K398)))</f>
        <v>9.4580126739560555</v>
      </c>
      <c r="L404" s="32">
        <f>IF('5b.TriRandNumbers'!L398&lt;=L$1,L$4+SQRT(L$2*'5b.TriRandNumbers'!L398),L$6-SQRT(L$3*(1-'5b.TriRandNumbers'!L398)))</f>
        <v>11.749778387661161</v>
      </c>
      <c r="M404" s="31">
        <f>IF('5b.TriRandNumbers'!M398&lt;=M$1,M$4+SQRT(M$2*'5b.TriRandNumbers'!M398),M$6-SQRT(M$3*(1-'5b.TriRandNumbers'!M398)))</f>
        <v>6.3334827249607848</v>
      </c>
      <c r="N404" s="36">
        <f>IF('5b.TriRandNumbers'!N398&lt;=N$1,N$4+SQRT(N$2*'5b.TriRandNumbers'!N398),N$6-SQRT(N$3*(1-'5b.TriRandNumbers'!N398)))</f>
        <v>7.3820192337112465</v>
      </c>
      <c r="O404" s="35">
        <f>IF('5b.TriRandNumbers'!O398&lt;=O$1,O$4+SQRT(O$2*'5b.TriRandNumbers'!O398),O$6-SQRT(O$3*(1-'5b.TriRandNumbers'!O398)))</f>
        <v>15.558867813676763</v>
      </c>
      <c r="P404" s="34">
        <f>IF('5b.TriRandNumbers'!P398&lt;=P$1,P$4+SQRT(P$2*'5b.TriRandNumbers'!P398),P$6-SQRT(P$3*(1-'5b.TriRandNumbers'!P398)))</f>
        <v>19.11292267112837</v>
      </c>
      <c r="Q404" s="33">
        <f>IF('5b.TriRandNumbers'!Q398&lt;=Q$1,Q$4+SQRT(Q$2*'5b.TriRandNumbers'!Q398),Q$6-SQRT(Q$3*(1-'5b.TriRandNumbers'!Q398)))</f>
        <v>17.851831352031088</v>
      </c>
      <c r="R404" s="32">
        <f>IF('5b.TriRandNumbers'!R398&lt;=R$1,R$4+SQRT(R$2*'5b.TriRandNumbers'!R398),R$6-SQRT(R$3*(1-'5b.TriRandNumbers'!R398)))</f>
        <v>13.914523376883352</v>
      </c>
      <c r="S404" s="31">
        <f>IF('5b.TriRandNumbers'!S398&lt;=S$1,S$4+SQRT(S$2*'5b.TriRandNumbers'!S398),S$6-SQRT(S$3*(1-'5b.TriRandNumbers'!S398)))</f>
        <v>8.9379575640889737</v>
      </c>
      <c r="T404" s="36">
        <f>IF('5b.TriRandNumbers'!T398&lt;=T$1,T$4+SQRT(T$2*'5b.TriRandNumbers'!T398),T$6-SQRT(T$3*(1-'5b.TriRandNumbers'!T398)))</f>
        <v>14.260393986153383</v>
      </c>
      <c r="U404" s="35">
        <f>IF('5b.TriRandNumbers'!U398&lt;=U$1,U$4+SQRT(U$2*'5b.TriRandNumbers'!U398),U$6-SQRT(U$3*(1-'5b.TriRandNumbers'!U398)))</f>
        <v>14.945689812098927</v>
      </c>
      <c r="V404" s="34">
        <f>IF('5b.TriRandNumbers'!V398&lt;=V$1,V$4+SQRT(V$2*'5b.TriRandNumbers'!V398),V$6-SQRT(V$3*(1-'5b.TriRandNumbers'!V398)))</f>
        <v>16.49045135047669</v>
      </c>
      <c r="W404" s="33">
        <f>IF('5b.TriRandNumbers'!W398&lt;=W$1,W$4+SQRT(W$2*'5b.TriRandNumbers'!W398),W$6-SQRT(W$3*(1-'5b.TriRandNumbers'!W398)))</f>
        <v>17.970810528051238</v>
      </c>
      <c r="X404" s="32">
        <f>IF('5b.TriRandNumbers'!X398&lt;=X$1,X$4+SQRT(X$2*'5b.TriRandNumbers'!X398),X$6-SQRT(X$3*(1-'5b.TriRandNumbers'!X398)))</f>
        <v>10.835479654895932</v>
      </c>
      <c r="Y404" s="31">
        <f>IF('5b.TriRandNumbers'!Y398&lt;=Y$1,Y$4+SQRT(Y$2*'5b.TriRandNumbers'!Y398),Y$6-SQRT(Y$3*(1-'5b.TriRandNumbers'!Y398)))</f>
        <v>8.0225357803032935</v>
      </c>
    </row>
    <row r="405" spans="2:25" hidden="1" x14ac:dyDescent="0.25">
      <c r="B405" s="36">
        <f>IF('5b.TriRandNumbers'!B399&lt;=B$1,B$4+SQRT(B$2*'5b.TriRandNumbers'!B399),B$6-SQRT(B$3*(1-'5b.TriRandNumbers'!B399)))</f>
        <v>3.7431885736204187</v>
      </c>
      <c r="C405" s="35">
        <f>IF('5b.TriRandNumbers'!C399&lt;=C$1,C$4+SQRT(C$2*'5b.TriRandNumbers'!C399),C$6-SQRT(C$3*(1-'5b.TriRandNumbers'!C399)))</f>
        <v>1.7612595926462085</v>
      </c>
      <c r="D405" s="34">
        <f>IF('5b.TriRandNumbers'!D399&lt;=D$1,D$4+SQRT(D$2*'5b.TriRandNumbers'!D399),D$6-SQRT(D$3*(1-'5b.TriRandNumbers'!D399)))</f>
        <v>5.3864894376852828</v>
      </c>
      <c r="E405" s="33">
        <f>IF('5b.TriRandNumbers'!E399&lt;=E$1,E$4+SQRT(E$2*'5b.TriRandNumbers'!E399),E$6-SQRT(E$3*(1-'5b.TriRandNumbers'!E399)))</f>
        <v>4.1309722962022954</v>
      </c>
      <c r="F405" s="32">
        <f>IF('5b.TriRandNumbers'!F399&lt;=F$1,F$4+SQRT(F$2*'5b.TriRandNumbers'!F399),F$6-SQRT(F$3*(1-'5b.TriRandNumbers'!F399)))</f>
        <v>2.6444336757841009</v>
      </c>
      <c r="G405" s="31">
        <f>IF('5b.TriRandNumbers'!G399&lt;=G$1,G$4+SQRT(G$2*'5b.TriRandNumbers'!G399),G$6-SQRT(G$3*(1-'5b.TriRandNumbers'!G399)))</f>
        <v>3.2669683643191516</v>
      </c>
      <c r="H405" s="36">
        <f>IF('5b.TriRandNumbers'!H399&lt;=H$1,H$4+SQRT(H$2*'5b.TriRandNumbers'!H399),H$6-SQRT(H$3*(1-'5b.TriRandNumbers'!H399)))</f>
        <v>9.0328888790708408</v>
      </c>
      <c r="I405" s="35">
        <f>IF('5b.TriRandNumbers'!I399&lt;=I$1,I$4+SQRT(I$2*'5b.TriRandNumbers'!I399),I$6-SQRT(I$3*(1-'5b.TriRandNumbers'!I399)))</f>
        <v>11.490913784820695</v>
      </c>
      <c r="J405" s="34">
        <f>IF('5b.TriRandNumbers'!J399&lt;=J$1,J$4+SQRT(J$2*'5b.TriRandNumbers'!J399),J$6-SQRT(J$3*(1-'5b.TriRandNumbers'!J399)))</f>
        <v>8.4449350017059484</v>
      </c>
      <c r="K405" s="33">
        <f>IF('5b.TriRandNumbers'!K399&lt;=K$1,K$4+SQRT(K$2*'5b.TriRandNumbers'!K399),K$6-SQRT(K$3*(1-'5b.TriRandNumbers'!K399)))</f>
        <v>11.029491455924513</v>
      </c>
      <c r="L405" s="32">
        <f>IF('5b.TriRandNumbers'!L399&lt;=L$1,L$4+SQRT(L$2*'5b.TriRandNumbers'!L399),L$6-SQRT(L$3*(1-'5b.TriRandNumbers'!L399)))</f>
        <v>15.958971845204582</v>
      </c>
      <c r="M405" s="31">
        <f>IF('5b.TriRandNumbers'!M399&lt;=M$1,M$4+SQRT(M$2*'5b.TriRandNumbers'!M399),M$6-SQRT(M$3*(1-'5b.TriRandNumbers'!M399)))</f>
        <v>12.94305740292317</v>
      </c>
      <c r="N405" s="36">
        <f>IF('5b.TriRandNumbers'!N399&lt;=N$1,N$4+SQRT(N$2*'5b.TriRandNumbers'!N399),N$6-SQRT(N$3*(1-'5b.TriRandNumbers'!N399)))</f>
        <v>7.0752797699229397</v>
      </c>
      <c r="O405" s="35">
        <f>IF('5b.TriRandNumbers'!O399&lt;=O$1,O$4+SQRT(O$2*'5b.TriRandNumbers'!O399),O$6-SQRT(O$3*(1-'5b.TriRandNumbers'!O399)))</f>
        <v>12.05925599326177</v>
      </c>
      <c r="P405" s="34">
        <f>IF('5b.TriRandNumbers'!P399&lt;=P$1,P$4+SQRT(P$2*'5b.TriRandNumbers'!P399),P$6-SQRT(P$3*(1-'5b.TriRandNumbers'!P399)))</f>
        <v>7.9217621546402528</v>
      </c>
      <c r="Q405" s="33">
        <f>IF('5b.TriRandNumbers'!Q399&lt;=Q$1,Q$4+SQRT(Q$2*'5b.TriRandNumbers'!Q399),Q$6-SQRT(Q$3*(1-'5b.TriRandNumbers'!Q399)))</f>
        <v>11.700486829129852</v>
      </c>
      <c r="R405" s="32">
        <f>IF('5b.TriRandNumbers'!R399&lt;=R$1,R$4+SQRT(R$2*'5b.TriRandNumbers'!R399),R$6-SQRT(R$3*(1-'5b.TriRandNumbers'!R399)))</f>
        <v>15.960744860581254</v>
      </c>
      <c r="S405" s="31">
        <f>IF('5b.TriRandNumbers'!S399&lt;=S$1,S$4+SQRT(S$2*'5b.TriRandNumbers'!S399),S$6-SQRT(S$3*(1-'5b.TriRandNumbers'!S399)))</f>
        <v>8.2778753453780034</v>
      </c>
      <c r="T405" s="36">
        <f>IF('5b.TriRandNumbers'!T399&lt;=T$1,T$4+SQRT(T$2*'5b.TriRandNumbers'!T399),T$6-SQRT(T$3*(1-'5b.TriRandNumbers'!T399)))</f>
        <v>15.771257360751992</v>
      </c>
      <c r="U405" s="35">
        <f>IF('5b.TriRandNumbers'!U399&lt;=U$1,U$4+SQRT(U$2*'5b.TriRandNumbers'!U399),U$6-SQRT(U$3*(1-'5b.TriRandNumbers'!U399)))</f>
        <v>5.9763776812286968</v>
      </c>
      <c r="V405" s="34">
        <f>IF('5b.TriRandNumbers'!V399&lt;=V$1,V$4+SQRT(V$2*'5b.TriRandNumbers'!V399),V$6-SQRT(V$3*(1-'5b.TriRandNumbers'!V399)))</f>
        <v>7.6732522473694242</v>
      </c>
      <c r="W405" s="33">
        <f>IF('5b.TriRandNumbers'!W399&lt;=W$1,W$4+SQRT(W$2*'5b.TriRandNumbers'!W399),W$6-SQRT(W$3*(1-'5b.TriRandNumbers'!W399)))</f>
        <v>10.088704632857864</v>
      </c>
      <c r="X405" s="32">
        <f>IF('5b.TriRandNumbers'!X399&lt;=X$1,X$4+SQRT(X$2*'5b.TriRandNumbers'!X399),X$6-SQRT(X$3*(1-'5b.TriRandNumbers'!X399)))</f>
        <v>11.410308155313635</v>
      </c>
      <c r="Y405" s="31">
        <f>IF('5b.TriRandNumbers'!Y399&lt;=Y$1,Y$4+SQRT(Y$2*'5b.TriRandNumbers'!Y399),Y$6-SQRT(Y$3*(1-'5b.TriRandNumbers'!Y399)))</f>
        <v>18.094123940551409</v>
      </c>
    </row>
    <row r="406" spans="2:25" hidden="1" x14ac:dyDescent="0.25">
      <c r="B406" s="36">
        <f>IF('5b.TriRandNumbers'!B400&lt;=B$1,B$4+SQRT(B$2*'5b.TriRandNumbers'!B400),B$6-SQRT(B$3*(1-'5b.TriRandNumbers'!B400)))</f>
        <v>4.5622266138769678</v>
      </c>
      <c r="C406" s="35">
        <f>IF('5b.TriRandNumbers'!C400&lt;=C$1,C$4+SQRT(C$2*'5b.TriRandNumbers'!C400),C$6-SQRT(C$3*(1-'5b.TriRandNumbers'!C400)))</f>
        <v>2.7236955066534514</v>
      </c>
      <c r="D406" s="34">
        <f>IF('5b.TriRandNumbers'!D400&lt;=D$1,D$4+SQRT(D$2*'5b.TriRandNumbers'!D400),D$6-SQRT(D$3*(1-'5b.TriRandNumbers'!D400)))</f>
        <v>5.9022661128062417</v>
      </c>
      <c r="E406" s="33">
        <f>IF('5b.TriRandNumbers'!E400&lt;=E$1,E$4+SQRT(E$2*'5b.TriRandNumbers'!E400),E$6-SQRT(E$3*(1-'5b.TriRandNumbers'!E400)))</f>
        <v>3.3846874138743139</v>
      </c>
      <c r="F406" s="32">
        <f>IF('5b.TriRandNumbers'!F400&lt;=F$1,F$4+SQRT(F$2*'5b.TriRandNumbers'!F400),F$6-SQRT(F$3*(1-'5b.TriRandNumbers'!F400)))</f>
        <v>2.7830853866379774</v>
      </c>
      <c r="G406" s="31">
        <f>IF('5b.TriRandNumbers'!G400&lt;=G$1,G$4+SQRT(G$2*'5b.TriRandNumbers'!G400),G$6-SQRT(G$3*(1-'5b.TriRandNumbers'!G400)))</f>
        <v>2.4689650985259655</v>
      </c>
      <c r="H406" s="36">
        <f>IF('5b.TriRandNumbers'!H400&lt;=H$1,H$4+SQRT(H$2*'5b.TriRandNumbers'!H400),H$6-SQRT(H$3*(1-'5b.TriRandNumbers'!H400)))</f>
        <v>12.727329480839163</v>
      </c>
      <c r="I406" s="35">
        <f>IF('5b.TriRandNumbers'!I400&lt;=I$1,I$4+SQRT(I$2*'5b.TriRandNumbers'!I400),I$6-SQRT(I$3*(1-'5b.TriRandNumbers'!I400)))</f>
        <v>8.3648457748749792</v>
      </c>
      <c r="J406" s="34">
        <f>IF('5b.TriRandNumbers'!J400&lt;=J$1,J$4+SQRT(J$2*'5b.TriRandNumbers'!J400),J$6-SQRT(J$3*(1-'5b.TriRandNumbers'!J400)))</f>
        <v>11.206144331909874</v>
      </c>
      <c r="K406" s="33">
        <f>IF('5b.TriRandNumbers'!K400&lt;=K$1,K$4+SQRT(K$2*'5b.TriRandNumbers'!K400),K$6-SQRT(K$3*(1-'5b.TriRandNumbers'!K400)))</f>
        <v>9.5600344996383022</v>
      </c>
      <c r="L406" s="32">
        <f>IF('5b.TriRandNumbers'!L400&lt;=L$1,L$4+SQRT(L$2*'5b.TriRandNumbers'!L400),L$6-SQRT(L$3*(1-'5b.TriRandNumbers'!L400)))</f>
        <v>13.391025499821197</v>
      </c>
      <c r="M406" s="31">
        <f>IF('5b.TriRandNumbers'!M400&lt;=M$1,M$4+SQRT(M$2*'5b.TriRandNumbers'!M400),M$6-SQRT(M$3*(1-'5b.TriRandNumbers'!M400)))</f>
        <v>9.0755310063961403</v>
      </c>
      <c r="N406" s="36">
        <f>IF('5b.TriRandNumbers'!N400&lt;=N$1,N$4+SQRT(N$2*'5b.TriRandNumbers'!N400),N$6-SQRT(N$3*(1-'5b.TriRandNumbers'!N400)))</f>
        <v>10.214545822797874</v>
      </c>
      <c r="O406" s="35">
        <f>IF('5b.TriRandNumbers'!O400&lt;=O$1,O$4+SQRT(O$2*'5b.TriRandNumbers'!O400),O$6-SQRT(O$3*(1-'5b.TriRandNumbers'!O400)))</f>
        <v>14.269711389033439</v>
      </c>
      <c r="P406" s="34">
        <f>IF('5b.TriRandNumbers'!P400&lt;=P$1,P$4+SQRT(P$2*'5b.TriRandNumbers'!P400),P$6-SQRT(P$3*(1-'5b.TriRandNumbers'!P400)))</f>
        <v>12.334017747219306</v>
      </c>
      <c r="Q406" s="33">
        <f>IF('5b.TriRandNumbers'!Q400&lt;=Q$1,Q$4+SQRT(Q$2*'5b.TriRandNumbers'!Q400),Q$6-SQRT(Q$3*(1-'5b.TriRandNumbers'!Q400)))</f>
        <v>11.169510953689157</v>
      </c>
      <c r="R406" s="32">
        <f>IF('5b.TriRandNumbers'!R400&lt;=R$1,R$4+SQRT(R$2*'5b.TriRandNumbers'!R400),R$6-SQRT(R$3*(1-'5b.TriRandNumbers'!R400)))</f>
        <v>16.718197830657196</v>
      </c>
      <c r="S406" s="31">
        <f>IF('5b.TriRandNumbers'!S400&lt;=S$1,S$4+SQRT(S$2*'5b.TriRandNumbers'!S400),S$6-SQRT(S$3*(1-'5b.TriRandNumbers'!S400)))</f>
        <v>6.7480748536853952</v>
      </c>
      <c r="T406" s="36">
        <f>IF('5b.TriRandNumbers'!T400&lt;=T$1,T$4+SQRT(T$2*'5b.TriRandNumbers'!T400),T$6-SQRT(T$3*(1-'5b.TriRandNumbers'!T400)))</f>
        <v>9.8158700248261255</v>
      </c>
      <c r="U406" s="35">
        <f>IF('5b.TriRandNumbers'!U400&lt;=U$1,U$4+SQRT(U$2*'5b.TriRandNumbers'!U400),U$6-SQRT(U$3*(1-'5b.TriRandNumbers'!U400)))</f>
        <v>8.9988876602966172</v>
      </c>
      <c r="V406" s="34">
        <f>IF('5b.TriRandNumbers'!V400&lt;=V$1,V$4+SQRT(V$2*'5b.TriRandNumbers'!V400),V$6-SQRT(V$3*(1-'5b.TriRandNumbers'!V400)))</f>
        <v>10.3932833280371</v>
      </c>
      <c r="W406" s="33">
        <f>IF('5b.TriRandNumbers'!W400&lt;=W$1,W$4+SQRT(W$2*'5b.TriRandNumbers'!W400),W$6-SQRT(W$3*(1-'5b.TriRandNumbers'!W400)))</f>
        <v>10.446199790000255</v>
      </c>
      <c r="X406" s="32">
        <f>IF('5b.TriRandNumbers'!X400&lt;=X$1,X$4+SQRT(X$2*'5b.TriRandNumbers'!X400),X$6-SQRT(X$3*(1-'5b.TriRandNumbers'!X400)))</f>
        <v>8.7202459465068447</v>
      </c>
      <c r="Y406" s="31">
        <f>IF('5b.TriRandNumbers'!Y400&lt;=Y$1,Y$4+SQRT(Y$2*'5b.TriRandNumbers'!Y400),Y$6-SQRT(Y$3*(1-'5b.TriRandNumbers'!Y400)))</f>
        <v>13.031790188589966</v>
      </c>
    </row>
    <row r="407" spans="2:25" hidden="1" x14ac:dyDescent="0.25">
      <c r="B407" s="36">
        <f>IF('5b.TriRandNumbers'!B401&lt;=B$1,B$4+SQRT(B$2*'5b.TriRandNumbers'!B401),B$6-SQRT(B$3*(1-'5b.TriRandNumbers'!B401)))</f>
        <v>3.8327214659330311</v>
      </c>
      <c r="C407" s="35">
        <f>IF('5b.TriRandNumbers'!C401&lt;=C$1,C$4+SQRT(C$2*'5b.TriRandNumbers'!C401),C$6-SQRT(C$3*(1-'5b.TriRandNumbers'!C401)))</f>
        <v>3.766543114807464</v>
      </c>
      <c r="D407" s="34">
        <f>IF('5b.TriRandNumbers'!D401&lt;=D$1,D$4+SQRT(D$2*'5b.TriRandNumbers'!D401),D$6-SQRT(D$3*(1-'5b.TriRandNumbers'!D401)))</f>
        <v>6.1615588669211716</v>
      </c>
      <c r="E407" s="33">
        <f>IF('5b.TriRandNumbers'!E401&lt;=E$1,E$4+SQRT(E$2*'5b.TriRandNumbers'!E401),E$6-SQRT(E$3*(1-'5b.TriRandNumbers'!E401)))</f>
        <v>3.9491000028875498</v>
      </c>
      <c r="F407" s="32">
        <f>IF('5b.TriRandNumbers'!F401&lt;=F$1,F$4+SQRT(F$2*'5b.TriRandNumbers'!F401),F$6-SQRT(F$3*(1-'5b.TriRandNumbers'!F401)))</f>
        <v>2.0855553669645559</v>
      </c>
      <c r="G407" s="31">
        <f>IF('5b.TriRandNumbers'!G401&lt;=G$1,G$4+SQRT(G$2*'5b.TriRandNumbers'!G401),G$6-SQRT(G$3*(1-'5b.TriRandNumbers'!G401)))</f>
        <v>3.09960256095634</v>
      </c>
      <c r="H407" s="36">
        <f>IF('5b.TriRandNumbers'!H401&lt;=H$1,H$4+SQRT(H$2*'5b.TriRandNumbers'!H401),H$6-SQRT(H$3*(1-'5b.TriRandNumbers'!H401)))</f>
        <v>13.655666864622864</v>
      </c>
      <c r="I407" s="35">
        <f>IF('5b.TriRandNumbers'!I401&lt;=I$1,I$4+SQRT(I$2*'5b.TriRandNumbers'!I401),I$6-SQRT(I$3*(1-'5b.TriRandNumbers'!I401)))</f>
        <v>16.833458839206852</v>
      </c>
      <c r="J407" s="34">
        <f>IF('5b.TriRandNumbers'!J401&lt;=J$1,J$4+SQRT(J$2*'5b.TriRandNumbers'!J401),J$6-SQRT(J$3*(1-'5b.TriRandNumbers'!J401)))</f>
        <v>12.861045048522875</v>
      </c>
      <c r="K407" s="33">
        <f>IF('5b.TriRandNumbers'!K401&lt;=K$1,K$4+SQRT(K$2*'5b.TriRandNumbers'!K401),K$6-SQRT(K$3*(1-'5b.TriRandNumbers'!K401)))</f>
        <v>10.603750648676851</v>
      </c>
      <c r="L407" s="32">
        <f>IF('5b.TriRandNumbers'!L401&lt;=L$1,L$4+SQRT(L$2*'5b.TriRandNumbers'!L401),L$6-SQRT(L$3*(1-'5b.TriRandNumbers'!L401)))</f>
        <v>9.7345186418657121</v>
      </c>
      <c r="M407" s="31">
        <f>IF('5b.TriRandNumbers'!M401&lt;=M$1,M$4+SQRT(M$2*'5b.TriRandNumbers'!M401),M$6-SQRT(M$3*(1-'5b.TriRandNumbers'!M401)))</f>
        <v>7.333110467057832</v>
      </c>
      <c r="N407" s="36">
        <f>IF('5b.TriRandNumbers'!N401&lt;=N$1,N$4+SQRT(N$2*'5b.TriRandNumbers'!N401),N$6-SQRT(N$3*(1-'5b.TriRandNumbers'!N401)))</f>
        <v>15.014518723787653</v>
      </c>
      <c r="O407" s="35">
        <f>IF('5b.TriRandNumbers'!O401&lt;=O$1,O$4+SQRT(O$2*'5b.TriRandNumbers'!O401),O$6-SQRT(O$3*(1-'5b.TriRandNumbers'!O401)))</f>
        <v>12.126687912511706</v>
      </c>
      <c r="P407" s="34">
        <f>IF('5b.TriRandNumbers'!P401&lt;=P$1,P$4+SQRT(P$2*'5b.TriRandNumbers'!P401),P$6-SQRT(P$3*(1-'5b.TriRandNumbers'!P401)))</f>
        <v>10.95528454754675</v>
      </c>
      <c r="Q407" s="33">
        <f>IF('5b.TriRandNumbers'!Q401&lt;=Q$1,Q$4+SQRT(Q$2*'5b.TriRandNumbers'!Q401),Q$6-SQRT(Q$3*(1-'5b.TriRandNumbers'!Q401)))</f>
        <v>8.8032634103795058</v>
      </c>
      <c r="R407" s="32">
        <f>IF('5b.TriRandNumbers'!R401&lt;=R$1,R$4+SQRT(R$2*'5b.TriRandNumbers'!R401),R$6-SQRT(R$3*(1-'5b.TriRandNumbers'!R401)))</f>
        <v>7.2999198046414939</v>
      </c>
      <c r="S407" s="31">
        <f>IF('5b.TriRandNumbers'!S401&lt;=S$1,S$4+SQRT(S$2*'5b.TriRandNumbers'!S401),S$6-SQRT(S$3*(1-'5b.TriRandNumbers'!S401)))</f>
        <v>6.771091169377816</v>
      </c>
      <c r="T407" s="36">
        <f>IF('5b.TriRandNumbers'!T401&lt;=T$1,T$4+SQRT(T$2*'5b.TriRandNumbers'!T401),T$6-SQRT(T$3*(1-'5b.TriRandNumbers'!T401)))</f>
        <v>6.9392059138689852</v>
      </c>
      <c r="U407" s="35">
        <f>IF('5b.TriRandNumbers'!U401&lt;=U$1,U$4+SQRT(U$2*'5b.TriRandNumbers'!U401),U$6-SQRT(U$3*(1-'5b.TriRandNumbers'!U401)))</f>
        <v>7.2748346081504884</v>
      </c>
      <c r="V407" s="34">
        <f>IF('5b.TriRandNumbers'!V401&lt;=V$1,V$4+SQRT(V$2*'5b.TriRandNumbers'!V401),V$6-SQRT(V$3*(1-'5b.TriRandNumbers'!V401)))</f>
        <v>9.3010648979089652</v>
      </c>
      <c r="W407" s="33">
        <f>IF('5b.TriRandNumbers'!W401&lt;=W$1,W$4+SQRT(W$2*'5b.TriRandNumbers'!W401),W$6-SQRT(W$3*(1-'5b.TriRandNumbers'!W401)))</f>
        <v>12.308877241619633</v>
      </c>
      <c r="X407" s="32">
        <f>IF('5b.TriRandNumbers'!X401&lt;=X$1,X$4+SQRT(X$2*'5b.TriRandNumbers'!X401),X$6-SQRT(X$3*(1-'5b.TriRandNumbers'!X401)))</f>
        <v>7.9750919980222923</v>
      </c>
      <c r="Y407" s="31">
        <f>IF('5b.TriRandNumbers'!Y401&lt;=Y$1,Y$4+SQRT(Y$2*'5b.TriRandNumbers'!Y401),Y$6-SQRT(Y$3*(1-'5b.TriRandNumbers'!Y401)))</f>
        <v>13.896362161557635</v>
      </c>
    </row>
    <row r="408" spans="2:25" hidden="1" x14ac:dyDescent="0.25">
      <c r="B408" s="36">
        <f>IF('5b.TriRandNumbers'!B402&lt;=B$1,B$4+SQRT(B$2*'5b.TriRandNumbers'!B402),B$6-SQRT(B$3*(1-'5b.TriRandNumbers'!B402)))</f>
        <v>5.2780041330044369</v>
      </c>
      <c r="C408" s="35">
        <f>IF('5b.TriRandNumbers'!C402&lt;=C$1,C$4+SQRT(C$2*'5b.TriRandNumbers'!C402),C$6-SQRT(C$3*(1-'5b.TriRandNumbers'!C402)))</f>
        <v>2.2392741637169467</v>
      </c>
      <c r="D408" s="34">
        <f>IF('5b.TriRandNumbers'!D402&lt;=D$1,D$4+SQRT(D$2*'5b.TriRandNumbers'!D402),D$6-SQRT(D$3*(1-'5b.TriRandNumbers'!D402)))</f>
        <v>5.4797730041637829</v>
      </c>
      <c r="E408" s="33">
        <f>IF('5b.TriRandNumbers'!E402&lt;=E$1,E$4+SQRT(E$2*'5b.TriRandNumbers'!E402),E$6-SQRT(E$3*(1-'5b.TriRandNumbers'!E402)))</f>
        <v>3.5746449787405457</v>
      </c>
      <c r="F408" s="32">
        <f>IF('5b.TriRandNumbers'!F402&lt;=F$1,F$4+SQRT(F$2*'5b.TriRandNumbers'!F402),F$6-SQRT(F$3*(1-'5b.TriRandNumbers'!F402)))</f>
        <v>2.505522819424292</v>
      </c>
      <c r="G408" s="31">
        <f>IF('5b.TriRandNumbers'!G402&lt;=G$1,G$4+SQRT(G$2*'5b.TriRandNumbers'!G402),G$6-SQRT(G$3*(1-'5b.TriRandNumbers'!G402)))</f>
        <v>2.4883736924399811</v>
      </c>
      <c r="H408" s="36">
        <f>IF('5b.TriRandNumbers'!H402&lt;=H$1,H$4+SQRT(H$2*'5b.TriRandNumbers'!H402),H$6-SQRT(H$3*(1-'5b.TriRandNumbers'!H402)))</f>
        <v>12.185107338392704</v>
      </c>
      <c r="I408" s="35">
        <f>IF('5b.TriRandNumbers'!I402&lt;=I$1,I$4+SQRT(I$2*'5b.TriRandNumbers'!I402),I$6-SQRT(I$3*(1-'5b.TriRandNumbers'!I402)))</f>
        <v>6.2681607768281955</v>
      </c>
      <c r="J408" s="34">
        <f>IF('5b.TriRandNumbers'!J402&lt;=J$1,J$4+SQRT(J$2*'5b.TriRandNumbers'!J402),J$6-SQRT(J$3*(1-'5b.TriRandNumbers'!J402)))</f>
        <v>10.993011958942303</v>
      </c>
      <c r="K408" s="33">
        <f>IF('5b.TriRandNumbers'!K402&lt;=K$1,K$4+SQRT(K$2*'5b.TriRandNumbers'!K402),K$6-SQRT(K$3*(1-'5b.TriRandNumbers'!K402)))</f>
        <v>10.401817001534468</v>
      </c>
      <c r="L408" s="32">
        <f>IF('5b.TriRandNumbers'!L402&lt;=L$1,L$4+SQRT(L$2*'5b.TriRandNumbers'!L402),L$6-SQRT(L$3*(1-'5b.TriRandNumbers'!L402)))</f>
        <v>11.636073753643274</v>
      </c>
      <c r="M408" s="31">
        <f>IF('5b.TriRandNumbers'!M402&lt;=M$1,M$4+SQRT(M$2*'5b.TriRandNumbers'!M402),M$6-SQRT(M$3*(1-'5b.TriRandNumbers'!M402)))</f>
        <v>13.487612542688574</v>
      </c>
      <c r="N408" s="36">
        <f>IF('5b.TriRandNumbers'!N402&lt;=N$1,N$4+SQRT(N$2*'5b.TriRandNumbers'!N402),N$6-SQRT(N$3*(1-'5b.TriRandNumbers'!N402)))</f>
        <v>10.53460357737807</v>
      </c>
      <c r="O408" s="35">
        <f>IF('5b.TriRandNumbers'!O402&lt;=O$1,O$4+SQRT(O$2*'5b.TriRandNumbers'!O402),O$6-SQRT(O$3*(1-'5b.TriRandNumbers'!O402)))</f>
        <v>7.0057678622012132</v>
      </c>
      <c r="P408" s="34">
        <f>IF('5b.TriRandNumbers'!P402&lt;=P$1,P$4+SQRT(P$2*'5b.TriRandNumbers'!P402),P$6-SQRT(P$3*(1-'5b.TriRandNumbers'!P402)))</f>
        <v>14.211772239099517</v>
      </c>
      <c r="Q408" s="33">
        <f>IF('5b.TriRandNumbers'!Q402&lt;=Q$1,Q$4+SQRT(Q$2*'5b.TriRandNumbers'!Q402),Q$6-SQRT(Q$3*(1-'5b.TriRandNumbers'!Q402)))</f>
        <v>11.990877871040761</v>
      </c>
      <c r="R408" s="32">
        <f>IF('5b.TriRandNumbers'!R402&lt;=R$1,R$4+SQRT(R$2*'5b.TriRandNumbers'!R402),R$6-SQRT(R$3*(1-'5b.TriRandNumbers'!R402)))</f>
        <v>11.587109148877337</v>
      </c>
      <c r="S408" s="31">
        <f>IF('5b.TriRandNumbers'!S402&lt;=S$1,S$4+SQRT(S$2*'5b.TriRandNumbers'!S402),S$6-SQRT(S$3*(1-'5b.TriRandNumbers'!S402)))</f>
        <v>8.7463276272691619</v>
      </c>
      <c r="T408" s="36">
        <f>IF('5b.TriRandNumbers'!T402&lt;=T$1,T$4+SQRT(T$2*'5b.TriRandNumbers'!T402),T$6-SQRT(T$3*(1-'5b.TriRandNumbers'!T402)))</f>
        <v>19.039850035240448</v>
      </c>
      <c r="U408" s="35">
        <f>IF('5b.TriRandNumbers'!U402&lt;=U$1,U$4+SQRT(U$2*'5b.TriRandNumbers'!U402),U$6-SQRT(U$3*(1-'5b.TriRandNumbers'!U402)))</f>
        <v>15.856278816484606</v>
      </c>
      <c r="V408" s="34">
        <f>IF('5b.TriRandNumbers'!V402&lt;=V$1,V$4+SQRT(V$2*'5b.TriRandNumbers'!V402),V$6-SQRT(V$3*(1-'5b.TriRandNumbers'!V402)))</f>
        <v>11.308869289559768</v>
      </c>
      <c r="W408" s="33">
        <f>IF('5b.TriRandNumbers'!W402&lt;=W$1,W$4+SQRT(W$2*'5b.TriRandNumbers'!W402),W$6-SQRT(W$3*(1-'5b.TriRandNumbers'!W402)))</f>
        <v>14.110517824523008</v>
      </c>
      <c r="X408" s="32">
        <f>IF('5b.TriRandNumbers'!X402&lt;=X$1,X$4+SQRT(X$2*'5b.TriRandNumbers'!X402),X$6-SQRT(X$3*(1-'5b.TriRandNumbers'!X402)))</f>
        <v>12.599780610812523</v>
      </c>
      <c r="Y408" s="31">
        <f>IF('5b.TriRandNumbers'!Y402&lt;=Y$1,Y$4+SQRT(Y$2*'5b.TriRandNumbers'!Y402),Y$6-SQRT(Y$3*(1-'5b.TriRandNumbers'!Y402)))</f>
        <v>12.898774294707897</v>
      </c>
    </row>
    <row r="409" spans="2:25" hidden="1" x14ac:dyDescent="0.25">
      <c r="B409" s="36">
        <f>IF('5b.TriRandNumbers'!B403&lt;=B$1,B$4+SQRT(B$2*'5b.TriRandNumbers'!B403),B$6-SQRT(B$3*(1-'5b.TriRandNumbers'!B403)))</f>
        <v>3.6298968898325619</v>
      </c>
      <c r="C409" s="35">
        <f>IF('5b.TriRandNumbers'!C403&lt;=C$1,C$4+SQRT(C$2*'5b.TriRandNumbers'!C403),C$6-SQRT(C$3*(1-'5b.TriRandNumbers'!C403)))</f>
        <v>1.7655261176696411</v>
      </c>
      <c r="D409" s="34">
        <f>IF('5b.TriRandNumbers'!D403&lt;=D$1,D$4+SQRT(D$2*'5b.TriRandNumbers'!D403),D$6-SQRT(D$3*(1-'5b.TriRandNumbers'!D403)))</f>
        <v>6.1332063842520856</v>
      </c>
      <c r="E409" s="33">
        <f>IF('5b.TriRandNumbers'!E403&lt;=E$1,E$4+SQRT(E$2*'5b.TriRandNumbers'!E403),E$6-SQRT(E$3*(1-'5b.TriRandNumbers'!E403)))</f>
        <v>3.863965843813316</v>
      </c>
      <c r="F409" s="32">
        <f>IF('5b.TriRandNumbers'!F403&lt;=F$1,F$4+SQRT(F$2*'5b.TriRandNumbers'!F403),F$6-SQRT(F$3*(1-'5b.TriRandNumbers'!F403)))</f>
        <v>2.388820575743138</v>
      </c>
      <c r="G409" s="31">
        <f>IF('5b.TriRandNumbers'!G403&lt;=G$1,G$4+SQRT(G$2*'5b.TriRandNumbers'!G403),G$6-SQRT(G$3*(1-'5b.TriRandNumbers'!G403)))</f>
        <v>2.6441172347365871</v>
      </c>
      <c r="H409" s="36">
        <f>IF('5b.TriRandNumbers'!H403&lt;=H$1,H$4+SQRT(H$2*'5b.TriRandNumbers'!H403),H$6-SQRT(H$3*(1-'5b.TriRandNumbers'!H403)))</f>
        <v>15.074861043040475</v>
      </c>
      <c r="I409" s="35">
        <f>IF('5b.TriRandNumbers'!I403&lt;=I$1,I$4+SQRT(I$2*'5b.TriRandNumbers'!I403),I$6-SQRT(I$3*(1-'5b.TriRandNumbers'!I403)))</f>
        <v>10.38987701033828</v>
      </c>
      <c r="J409" s="34">
        <f>IF('5b.TriRandNumbers'!J403&lt;=J$1,J$4+SQRT(J$2*'5b.TriRandNumbers'!J403),J$6-SQRT(J$3*(1-'5b.TriRandNumbers'!J403)))</f>
        <v>10.377806745090455</v>
      </c>
      <c r="K409" s="33">
        <f>IF('5b.TriRandNumbers'!K403&lt;=K$1,K$4+SQRT(K$2*'5b.TriRandNumbers'!K403),K$6-SQRT(K$3*(1-'5b.TriRandNumbers'!K403)))</f>
        <v>10.133822749744224</v>
      </c>
      <c r="L409" s="32">
        <f>IF('5b.TriRandNumbers'!L403&lt;=L$1,L$4+SQRT(L$2*'5b.TriRandNumbers'!L403),L$6-SQRT(L$3*(1-'5b.TriRandNumbers'!L403)))</f>
        <v>9.8916685461076206</v>
      </c>
      <c r="M409" s="31">
        <f>IF('5b.TriRandNumbers'!M403&lt;=M$1,M$4+SQRT(M$2*'5b.TriRandNumbers'!M403),M$6-SQRT(M$3*(1-'5b.TriRandNumbers'!M403)))</f>
        <v>11.040719166903946</v>
      </c>
      <c r="N409" s="36">
        <f>IF('5b.TriRandNumbers'!N403&lt;=N$1,N$4+SQRT(N$2*'5b.TriRandNumbers'!N403),N$6-SQRT(N$3*(1-'5b.TriRandNumbers'!N403)))</f>
        <v>11.872417397091894</v>
      </c>
      <c r="O409" s="35">
        <f>IF('5b.TriRandNumbers'!O403&lt;=O$1,O$4+SQRT(O$2*'5b.TriRandNumbers'!O403),O$6-SQRT(O$3*(1-'5b.TriRandNumbers'!O403)))</f>
        <v>9.7797265671524585</v>
      </c>
      <c r="P409" s="34">
        <f>IF('5b.TriRandNumbers'!P403&lt;=P$1,P$4+SQRT(P$2*'5b.TriRandNumbers'!P403),P$6-SQRT(P$3*(1-'5b.TriRandNumbers'!P403)))</f>
        <v>13.792258768549935</v>
      </c>
      <c r="Q409" s="33">
        <f>IF('5b.TriRandNumbers'!Q403&lt;=Q$1,Q$4+SQRT(Q$2*'5b.TriRandNumbers'!Q403),Q$6-SQRT(Q$3*(1-'5b.TriRandNumbers'!Q403)))</f>
        <v>13.912095374456211</v>
      </c>
      <c r="R409" s="32">
        <f>IF('5b.TriRandNumbers'!R403&lt;=R$1,R$4+SQRT(R$2*'5b.TriRandNumbers'!R403),R$6-SQRT(R$3*(1-'5b.TriRandNumbers'!R403)))</f>
        <v>12.452698409250681</v>
      </c>
      <c r="S409" s="31">
        <f>IF('5b.TriRandNumbers'!S403&lt;=S$1,S$4+SQRT(S$2*'5b.TriRandNumbers'!S403),S$6-SQRT(S$3*(1-'5b.TriRandNumbers'!S403)))</f>
        <v>11.161575876218333</v>
      </c>
      <c r="T409" s="36">
        <f>IF('5b.TriRandNumbers'!T403&lt;=T$1,T$4+SQRT(T$2*'5b.TriRandNumbers'!T403),T$6-SQRT(T$3*(1-'5b.TriRandNumbers'!T403)))</f>
        <v>12.351105286049766</v>
      </c>
      <c r="U409" s="35">
        <f>IF('5b.TriRandNumbers'!U403&lt;=U$1,U$4+SQRT(U$2*'5b.TriRandNumbers'!U403),U$6-SQRT(U$3*(1-'5b.TriRandNumbers'!U403)))</f>
        <v>9.43482385686697</v>
      </c>
      <c r="V409" s="34">
        <f>IF('5b.TriRandNumbers'!V403&lt;=V$1,V$4+SQRT(V$2*'5b.TriRandNumbers'!V403),V$6-SQRT(V$3*(1-'5b.TriRandNumbers'!V403)))</f>
        <v>18.003243920144563</v>
      </c>
      <c r="W409" s="33">
        <f>IF('5b.TriRandNumbers'!W403&lt;=W$1,W$4+SQRT(W$2*'5b.TriRandNumbers'!W403),W$6-SQRT(W$3*(1-'5b.TriRandNumbers'!W403)))</f>
        <v>8.6123414583126365</v>
      </c>
      <c r="X409" s="32">
        <f>IF('5b.TriRandNumbers'!X403&lt;=X$1,X$4+SQRT(X$2*'5b.TriRandNumbers'!X403),X$6-SQRT(X$3*(1-'5b.TriRandNumbers'!X403)))</f>
        <v>10.077002917351564</v>
      </c>
      <c r="Y409" s="31">
        <f>IF('5b.TriRandNumbers'!Y403&lt;=Y$1,Y$4+SQRT(Y$2*'5b.TriRandNumbers'!Y403),Y$6-SQRT(Y$3*(1-'5b.TriRandNumbers'!Y403)))</f>
        <v>14.984967586596809</v>
      </c>
    </row>
    <row r="410" spans="2:25" hidden="1" x14ac:dyDescent="0.25">
      <c r="B410" s="36">
        <f>IF('5b.TriRandNumbers'!B404&lt;=B$1,B$4+SQRT(B$2*'5b.TriRandNumbers'!B404),B$6-SQRT(B$3*(1-'5b.TriRandNumbers'!B404)))</f>
        <v>4.6359118652913782</v>
      </c>
      <c r="C410" s="35">
        <f>IF('5b.TriRandNumbers'!C404&lt;=C$1,C$4+SQRT(C$2*'5b.TriRandNumbers'!C404),C$6-SQRT(C$3*(1-'5b.TriRandNumbers'!C404)))</f>
        <v>3.4759218648398615</v>
      </c>
      <c r="D410" s="34">
        <f>IF('5b.TriRandNumbers'!D404&lt;=D$1,D$4+SQRT(D$2*'5b.TriRandNumbers'!D404),D$6-SQRT(D$3*(1-'5b.TriRandNumbers'!D404)))</f>
        <v>5.0976127857696705</v>
      </c>
      <c r="E410" s="33">
        <f>IF('5b.TriRandNumbers'!E404&lt;=E$1,E$4+SQRT(E$2*'5b.TriRandNumbers'!E404),E$6-SQRT(E$3*(1-'5b.TriRandNumbers'!E404)))</f>
        <v>3.73878359795208</v>
      </c>
      <c r="F410" s="32">
        <f>IF('5b.TriRandNumbers'!F404&lt;=F$1,F$4+SQRT(F$2*'5b.TriRandNumbers'!F404),F$6-SQRT(F$3*(1-'5b.TriRandNumbers'!F404)))</f>
        <v>3.4582389225133081</v>
      </c>
      <c r="G410" s="31">
        <f>IF('5b.TriRandNumbers'!G404&lt;=G$1,G$4+SQRT(G$2*'5b.TriRandNumbers'!G404),G$6-SQRT(G$3*(1-'5b.TriRandNumbers'!G404)))</f>
        <v>4.2576722453039721</v>
      </c>
      <c r="H410" s="36">
        <f>IF('5b.TriRandNumbers'!H404&lt;=H$1,H$4+SQRT(H$2*'5b.TriRandNumbers'!H404),H$6-SQRT(H$3*(1-'5b.TriRandNumbers'!H404)))</f>
        <v>10.881711093804853</v>
      </c>
      <c r="I410" s="35">
        <f>IF('5b.TriRandNumbers'!I404&lt;=I$1,I$4+SQRT(I$2*'5b.TriRandNumbers'!I404),I$6-SQRT(I$3*(1-'5b.TriRandNumbers'!I404)))</f>
        <v>11.932729784290396</v>
      </c>
      <c r="J410" s="34">
        <f>IF('5b.TriRandNumbers'!J404&lt;=J$1,J$4+SQRT(J$2*'5b.TriRandNumbers'!J404),J$6-SQRT(J$3*(1-'5b.TriRandNumbers'!J404)))</f>
        <v>14.110279847653505</v>
      </c>
      <c r="K410" s="33">
        <f>IF('5b.TriRandNumbers'!K404&lt;=K$1,K$4+SQRT(K$2*'5b.TriRandNumbers'!K404),K$6-SQRT(K$3*(1-'5b.TriRandNumbers'!K404)))</f>
        <v>8.9266008665074619</v>
      </c>
      <c r="L410" s="32">
        <f>IF('5b.TriRandNumbers'!L404&lt;=L$1,L$4+SQRT(L$2*'5b.TriRandNumbers'!L404),L$6-SQRT(L$3*(1-'5b.TriRandNumbers'!L404)))</f>
        <v>8.5500082427528028</v>
      </c>
      <c r="M410" s="31">
        <f>IF('5b.TriRandNumbers'!M404&lt;=M$1,M$4+SQRT(M$2*'5b.TriRandNumbers'!M404),M$6-SQRT(M$3*(1-'5b.TriRandNumbers'!M404)))</f>
        <v>9.2647169154730733</v>
      </c>
      <c r="N410" s="36">
        <f>IF('5b.TriRandNumbers'!N404&lt;=N$1,N$4+SQRT(N$2*'5b.TriRandNumbers'!N404),N$6-SQRT(N$3*(1-'5b.TriRandNumbers'!N404)))</f>
        <v>16.447002019162941</v>
      </c>
      <c r="O410" s="35">
        <f>IF('5b.TriRandNumbers'!O404&lt;=O$1,O$4+SQRT(O$2*'5b.TriRandNumbers'!O404),O$6-SQRT(O$3*(1-'5b.TriRandNumbers'!O404)))</f>
        <v>12.800988018483009</v>
      </c>
      <c r="P410" s="34">
        <f>IF('5b.TriRandNumbers'!P404&lt;=P$1,P$4+SQRT(P$2*'5b.TriRandNumbers'!P404),P$6-SQRT(P$3*(1-'5b.TriRandNumbers'!P404)))</f>
        <v>8.9561349346286683</v>
      </c>
      <c r="Q410" s="33">
        <f>IF('5b.TriRandNumbers'!Q404&lt;=Q$1,Q$4+SQRT(Q$2*'5b.TriRandNumbers'!Q404),Q$6-SQRT(Q$3*(1-'5b.TriRandNumbers'!Q404)))</f>
        <v>13.689258517757123</v>
      </c>
      <c r="R410" s="32">
        <f>IF('5b.TriRandNumbers'!R404&lt;=R$1,R$4+SQRT(R$2*'5b.TriRandNumbers'!R404),R$6-SQRT(R$3*(1-'5b.TriRandNumbers'!R404)))</f>
        <v>12.045938961174532</v>
      </c>
      <c r="S410" s="31">
        <f>IF('5b.TriRandNumbers'!S404&lt;=S$1,S$4+SQRT(S$2*'5b.TriRandNumbers'!S404),S$6-SQRT(S$3*(1-'5b.TriRandNumbers'!S404)))</f>
        <v>16.369954357632665</v>
      </c>
      <c r="T410" s="36">
        <f>IF('5b.TriRandNumbers'!T404&lt;=T$1,T$4+SQRT(T$2*'5b.TriRandNumbers'!T404),T$6-SQRT(T$3*(1-'5b.TriRandNumbers'!T404)))</f>
        <v>8.1009280684553602</v>
      </c>
      <c r="U410" s="35">
        <f>IF('5b.TriRandNumbers'!U404&lt;=U$1,U$4+SQRT(U$2*'5b.TriRandNumbers'!U404),U$6-SQRT(U$3*(1-'5b.TriRandNumbers'!U404)))</f>
        <v>9.6511974524980548</v>
      </c>
      <c r="V410" s="34">
        <f>IF('5b.TriRandNumbers'!V404&lt;=V$1,V$4+SQRT(V$2*'5b.TriRandNumbers'!V404),V$6-SQRT(V$3*(1-'5b.TriRandNumbers'!V404)))</f>
        <v>10.971514335585207</v>
      </c>
      <c r="W410" s="33">
        <f>IF('5b.TriRandNumbers'!W404&lt;=W$1,W$4+SQRT(W$2*'5b.TriRandNumbers'!W404),W$6-SQRT(W$3*(1-'5b.TriRandNumbers'!W404)))</f>
        <v>9.3558126088026903</v>
      </c>
      <c r="X410" s="32">
        <f>IF('5b.TriRandNumbers'!X404&lt;=X$1,X$4+SQRT(X$2*'5b.TriRandNumbers'!X404),X$6-SQRT(X$3*(1-'5b.TriRandNumbers'!X404)))</f>
        <v>9.3995663046845266</v>
      </c>
      <c r="Y410" s="31">
        <f>IF('5b.TriRandNumbers'!Y404&lt;=Y$1,Y$4+SQRT(Y$2*'5b.TriRandNumbers'!Y404),Y$6-SQRT(Y$3*(1-'5b.TriRandNumbers'!Y404)))</f>
        <v>9.4916084344103275</v>
      </c>
    </row>
    <row r="411" spans="2:25" hidden="1" x14ac:dyDescent="0.25">
      <c r="B411" s="36">
        <f>IF('5b.TriRandNumbers'!B405&lt;=B$1,B$4+SQRT(B$2*'5b.TriRandNumbers'!B405),B$6-SQRT(B$3*(1-'5b.TriRandNumbers'!B405)))</f>
        <v>4.4225328697927084</v>
      </c>
      <c r="C411" s="35">
        <f>IF('5b.TriRandNumbers'!C405&lt;=C$1,C$4+SQRT(C$2*'5b.TriRandNumbers'!C405),C$6-SQRT(C$3*(1-'5b.TriRandNumbers'!C405)))</f>
        <v>2.5988874034725602</v>
      </c>
      <c r="D411" s="34">
        <f>IF('5b.TriRandNumbers'!D405&lt;=D$1,D$4+SQRT(D$2*'5b.TriRandNumbers'!D405),D$6-SQRT(D$3*(1-'5b.TriRandNumbers'!D405)))</f>
        <v>5.13134075459363</v>
      </c>
      <c r="E411" s="33">
        <f>IF('5b.TriRandNumbers'!E405&lt;=E$1,E$4+SQRT(E$2*'5b.TriRandNumbers'!E405),E$6-SQRT(E$3*(1-'5b.TriRandNumbers'!E405)))</f>
        <v>4.5329065746004265</v>
      </c>
      <c r="F411" s="32">
        <f>IF('5b.TriRandNumbers'!F405&lt;=F$1,F$4+SQRT(F$2*'5b.TriRandNumbers'!F405),F$6-SQRT(F$3*(1-'5b.TriRandNumbers'!F405)))</f>
        <v>1.2471648789586172</v>
      </c>
      <c r="G411" s="31">
        <f>IF('5b.TriRandNumbers'!G405&lt;=G$1,G$4+SQRT(G$2*'5b.TriRandNumbers'!G405),G$6-SQRT(G$3*(1-'5b.TriRandNumbers'!G405)))</f>
        <v>4.1844435877280315</v>
      </c>
      <c r="H411" s="36">
        <f>IF('5b.TriRandNumbers'!H405&lt;=H$1,H$4+SQRT(H$2*'5b.TriRandNumbers'!H405),H$6-SQRT(H$3*(1-'5b.TriRandNumbers'!H405)))</f>
        <v>14.599229253098704</v>
      </c>
      <c r="I411" s="35">
        <f>IF('5b.TriRandNumbers'!I405&lt;=I$1,I$4+SQRT(I$2*'5b.TriRandNumbers'!I405),I$6-SQRT(I$3*(1-'5b.TriRandNumbers'!I405)))</f>
        <v>10.543747640409224</v>
      </c>
      <c r="J411" s="34">
        <f>IF('5b.TriRandNumbers'!J405&lt;=J$1,J$4+SQRT(J$2*'5b.TriRandNumbers'!J405),J$6-SQRT(J$3*(1-'5b.TriRandNumbers'!J405)))</f>
        <v>17.657440318959679</v>
      </c>
      <c r="K411" s="33">
        <f>IF('5b.TriRandNumbers'!K405&lt;=K$1,K$4+SQRT(K$2*'5b.TriRandNumbers'!K405),K$6-SQRT(K$3*(1-'5b.TriRandNumbers'!K405)))</f>
        <v>13.394435345126645</v>
      </c>
      <c r="L411" s="32">
        <f>IF('5b.TriRandNumbers'!L405&lt;=L$1,L$4+SQRT(L$2*'5b.TriRandNumbers'!L405),L$6-SQRT(L$3*(1-'5b.TriRandNumbers'!L405)))</f>
        <v>11.57602582541338</v>
      </c>
      <c r="M411" s="31">
        <f>IF('5b.TriRandNumbers'!M405&lt;=M$1,M$4+SQRT(M$2*'5b.TriRandNumbers'!M405),M$6-SQRT(M$3*(1-'5b.TriRandNumbers'!M405)))</f>
        <v>15.471749131174692</v>
      </c>
      <c r="N411" s="36">
        <f>IF('5b.TriRandNumbers'!N405&lt;=N$1,N$4+SQRT(N$2*'5b.TriRandNumbers'!N405),N$6-SQRT(N$3*(1-'5b.TriRandNumbers'!N405)))</f>
        <v>10.375245933240887</v>
      </c>
      <c r="O411" s="35">
        <f>IF('5b.TriRandNumbers'!O405&lt;=O$1,O$4+SQRT(O$2*'5b.TriRandNumbers'!O405),O$6-SQRT(O$3*(1-'5b.TriRandNumbers'!O405)))</f>
        <v>15.909539572621417</v>
      </c>
      <c r="P411" s="34">
        <f>IF('5b.TriRandNumbers'!P405&lt;=P$1,P$4+SQRT(P$2*'5b.TriRandNumbers'!P405),P$6-SQRT(P$3*(1-'5b.TriRandNumbers'!P405)))</f>
        <v>7.7317393121568481</v>
      </c>
      <c r="Q411" s="33">
        <f>IF('5b.TriRandNumbers'!Q405&lt;=Q$1,Q$4+SQRT(Q$2*'5b.TriRandNumbers'!Q405),Q$6-SQRT(Q$3*(1-'5b.TriRandNumbers'!Q405)))</f>
        <v>8.2227334724347543</v>
      </c>
      <c r="R411" s="32">
        <f>IF('5b.TriRandNumbers'!R405&lt;=R$1,R$4+SQRT(R$2*'5b.TriRandNumbers'!R405),R$6-SQRT(R$3*(1-'5b.TriRandNumbers'!R405)))</f>
        <v>10.911734636244255</v>
      </c>
      <c r="S411" s="31">
        <f>IF('5b.TriRandNumbers'!S405&lt;=S$1,S$4+SQRT(S$2*'5b.TriRandNumbers'!S405),S$6-SQRT(S$3*(1-'5b.TriRandNumbers'!S405)))</f>
        <v>11.989789594086361</v>
      </c>
      <c r="T411" s="36">
        <f>IF('5b.TriRandNumbers'!T405&lt;=T$1,T$4+SQRT(T$2*'5b.TriRandNumbers'!T405),T$6-SQRT(T$3*(1-'5b.TriRandNumbers'!T405)))</f>
        <v>17.193213381175717</v>
      </c>
      <c r="U411" s="35">
        <f>IF('5b.TriRandNumbers'!U405&lt;=U$1,U$4+SQRT(U$2*'5b.TriRandNumbers'!U405),U$6-SQRT(U$3*(1-'5b.TriRandNumbers'!U405)))</f>
        <v>8.1221861708095169</v>
      </c>
      <c r="V411" s="34">
        <f>IF('5b.TriRandNumbers'!V405&lt;=V$1,V$4+SQRT(V$2*'5b.TriRandNumbers'!V405),V$6-SQRT(V$3*(1-'5b.TriRandNumbers'!V405)))</f>
        <v>8.5760723847032541</v>
      </c>
      <c r="W411" s="33">
        <f>IF('5b.TriRandNumbers'!W405&lt;=W$1,W$4+SQRT(W$2*'5b.TriRandNumbers'!W405),W$6-SQRT(W$3*(1-'5b.TriRandNumbers'!W405)))</f>
        <v>10.042166721006708</v>
      </c>
      <c r="X411" s="32">
        <f>IF('5b.TriRandNumbers'!X405&lt;=X$1,X$4+SQRT(X$2*'5b.TriRandNumbers'!X405),X$6-SQRT(X$3*(1-'5b.TriRandNumbers'!X405)))</f>
        <v>15.807863550784102</v>
      </c>
      <c r="Y411" s="31">
        <f>IF('5b.TriRandNumbers'!Y405&lt;=Y$1,Y$4+SQRT(Y$2*'5b.TriRandNumbers'!Y405),Y$6-SQRT(Y$3*(1-'5b.TriRandNumbers'!Y405)))</f>
        <v>7.9575580344988701</v>
      </c>
    </row>
    <row r="412" spans="2:25" hidden="1" x14ac:dyDescent="0.25">
      <c r="B412" s="36">
        <f>IF('5b.TriRandNumbers'!B406&lt;=B$1,B$4+SQRT(B$2*'5b.TriRandNumbers'!B406),B$6-SQRT(B$3*(1-'5b.TriRandNumbers'!B406)))</f>
        <v>4.7683898819322419</v>
      </c>
      <c r="C412" s="35">
        <f>IF('5b.TriRandNumbers'!C406&lt;=C$1,C$4+SQRT(C$2*'5b.TriRandNumbers'!C406),C$6-SQRT(C$3*(1-'5b.TriRandNumbers'!C406)))</f>
        <v>2.6571403434334142</v>
      </c>
      <c r="D412" s="34">
        <f>IF('5b.TriRandNumbers'!D406&lt;=D$1,D$4+SQRT(D$2*'5b.TriRandNumbers'!D406),D$6-SQRT(D$3*(1-'5b.TriRandNumbers'!D406)))</f>
        <v>4.8306858073877965</v>
      </c>
      <c r="E412" s="33">
        <f>IF('5b.TriRandNumbers'!E406&lt;=E$1,E$4+SQRT(E$2*'5b.TriRandNumbers'!E406),E$6-SQRT(E$3*(1-'5b.TriRandNumbers'!E406)))</f>
        <v>3.9358451352690871</v>
      </c>
      <c r="F412" s="32">
        <f>IF('5b.TriRandNumbers'!F406&lt;=F$1,F$4+SQRT(F$2*'5b.TriRandNumbers'!F406),F$6-SQRT(F$3*(1-'5b.TriRandNumbers'!F406)))</f>
        <v>2.659019014178992</v>
      </c>
      <c r="G412" s="31">
        <f>IF('5b.TriRandNumbers'!G406&lt;=G$1,G$4+SQRT(G$2*'5b.TriRandNumbers'!G406),G$6-SQRT(G$3*(1-'5b.TriRandNumbers'!G406)))</f>
        <v>2.3655749463615461</v>
      </c>
      <c r="H412" s="36">
        <f>IF('5b.TriRandNumbers'!H406&lt;=H$1,H$4+SQRT(H$2*'5b.TriRandNumbers'!H406),H$6-SQRT(H$3*(1-'5b.TriRandNumbers'!H406)))</f>
        <v>9.2850944535007329</v>
      </c>
      <c r="I412" s="35">
        <f>IF('5b.TriRandNumbers'!I406&lt;=I$1,I$4+SQRT(I$2*'5b.TriRandNumbers'!I406),I$6-SQRT(I$3*(1-'5b.TriRandNumbers'!I406)))</f>
        <v>15.153920928095051</v>
      </c>
      <c r="J412" s="34">
        <f>IF('5b.TriRandNumbers'!J406&lt;=J$1,J$4+SQRT(J$2*'5b.TriRandNumbers'!J406),J$6-SQRT(J$3*(1-'5b.TriRandNumbers'!J406)))</f>
        <v>9.3702613031337503</v>
      </c>
      <c r="K412" s="33">
        <f>IF('5b.TriRandNumbers'!K406&lt;=K$1,K$4+SQRT(K$2*'5b.TriRandNumbers'!K406),K$6-SQRT(K$3*(1-'5b.TriRandNumbers'!K406)))</f>
        <v>14.144324566024439</v>
      </c>
      <c r="L412" s="32">
        <f>IF('5b.TriRandNumbers'!L406&lt;=L$1,L$4+SQRT(L$2*'5b.TriRandNumbers'!L406),L$6-SQRT(L$3*(1-'5b.TriRandNumbers'!L406)))</f>
        <v>15.596538004009574</v>
      </c>
      <c r="M412" s="31">
        <f>IF('5b.TriRandNumbers'!M406&lt;=M$1,M$4+SQRT(M$2*'5b.TriRandNumbers'!M406),M$6-SQRT(M$3*(1-'5b.TriRandNumbers'!M406)))</f>
        <v>13.148935266908735</v>
      </c>
      <c r="N412" s="36">
        <f>IF('5b.TriRandNumbers'!N406&lt;=N$1,N$4+SQRT(N$2*'5b.TriRandNumbers'!N406),N$6-SQRT(N$3*(1-'5b.TriRandNumbers'!N406)))</f>
        <v>10.580335545960825</v>
      </c>
      <c r="O412" s="35">
        <f>IF('5b.TriRandNumbers'!O406&lt;=O$1,O$4+SQRT(O$2*'5b.TriRandNumbers'!O406),O$6-SQRT(O$3*(1-'5b.TriRandNumbers'!O406)))</f>
        <v>9.1199032181582798</v>
      </c>
      <c r="P412" s="34">
        <f>IF('5b.TriRandNumbers'!P406&lt;=P$1,P$4+SQRT(P$2*'5b.TriRandNumbers'!P406),P$6-SQRT(P$3*(1-'5b.TriRandNumbers'!P406)))</f>
        <v>13.438099753154439</v>
      </c>
      <c r="Q412" s="33">
        <f>IF('5b.TriRandNumbers'!Q406&lt;=Q$1,Q$4+SQRT(Q$2*'5b.TriRandNumbers'!Q406),Q$6-SQRT(Q$3*(1-'5b.TriRandNumbers'!Q406)))</f>
        <v>13.969420289082988</v>
      </c>
      <c r="R412" s="32">
        <f>IF('5b.TriRandNumbers'!R406&lt;=R$1,R$4+SQRT(R$2*'5b.TriRandNumbers'!R406),R$6-SQRT(R$3*(1-'5b.TriRandNumbers'!R406)))</f>
        <v>13.140566395361802</v>
      </c>
      <c r="S412" s="31">
        <f>IF('5b.TriRandNumbers'!S406&lt;=S$1,S$4+SQRT(S$2*'5b.TriRandNumbers'!S406),S$6-SQRT(S$3*(1-'5b.TriRandNumbers'!S406)))</f>
        <v>10.331475870733419</v>
      </c>
      <c r="T412" s="36">
        <f>IF('5b.TriRandNumbers'!T406&lt;=T$1,T$4+SQRT(T$2*'5b.TriRandNumbers'!T406),T$6-SQRT(T$3*(1-'5b.TriRandNumbers'!T406)))</f>
        <v>10.787330392905671</v>
      </c>
      <c r="U412" s="35">
        <f>IF('5b.TriRandNumbers'!U406&lt;=U$1,U$4+SQRT(U$2*'5b.TriRandNumbers'!U406),U$6-SQRT(U$3*(1-'5b.TriRandNumbers'!U406)))</f>
        <v>10.55520774242466</v>
      </c>
      <c r="V412" s="34">
        <f>IF('5b.TriRandNumbers'!V406&lt;=V$1,V$4+SQRT(V$2*'5b.TriRandNumbers'!V406),V$6-SQRT(V$3*(1-'5b.TriRandNumbers'!V406)))</f>
        <v>10.922238795288033</v>
      </c>
      <c r="W412" s="33">
        <f>IF('5b.TriRandNumbers'!W406&lt;=W$1,W$4+SQRT(W$2*'5b.TriRandNumbers'!W406),W$6-SQRT(W$3*(1-'5b.TriRandNumbers'!W406)))</f>
        <v>9.5406250249631626</v>
      </c>
      <c r="X412" s="32">
        <f>IF('5b.TriRandNumbers'!X406&lt;=X$1,X$4+SQRT(X$2*'5b.TriRandNumbers'!X406),X$6-SQRT(X$3*(1-'5b.TriRandNumbers'!X406)))</f>
        <v>7.1697429413578657</v>
      </c>
      <c r="Y412" s="31">
        <f>IF('5b.TriRandNumbers'!Y406&lt;=Y$1,Y$4+SQRT(Y$2*'5b.TriRandNumbers'!Y406),Y$6-SQRT(Y$3*(1-'5b.TriRandNumbers'!Y406)))</f>
        <v>12.71719183751315</v>
      </c>
    </row>
    <row r="413" spans="2:25" hidden="1" x14ac:dyDescent="0.25">
      <c r="B413" s="36">
        <f>IF('5b.TriRandNumbers'!B407&lt;=B$1,B$4+SQRT(B$2*'5b.TriRandNumbers'!B407),B$6-SQRT(B$3*(1-'5b.TriRandNumbers'!B407)))</f>
        <v>3.6672387397050796</v>
      </c>
      <c r="C413" s="35">
        <f>IF('5b.TriRandNumbers'!C407&lt;=C$1,C$4+SQRT(C$2*'5b.TriRandNumbers'!C407),C$6-SQRT(C$3*(1-'5b.TriRandNumbers'!C407)))</f>
        <v>2.8872544843302195</v>
      </c>
      <c r="D413" s="34">
        <f>IF('5b.TriRandNumbers'!D407&lt;=D$1,D$4+SQRT(D$2*'5b.TriRandNumbers'!D407),D$6-SQRT(D$3*(1-'5b.TriRandNumbers'!D407)))</f>
        <v>5.6539351906618238</v>
      </c>
      <c r="E413" s="33">
        <f>IF('5b.TriRandNumbers'!E407&lt;=E$1,E$4+SQRT(E$2*'5b.TriRandNumbers'!E407),E$6-SQRT(E$3*(1-'5b.TriRandNumbers'!E407)))</f>
        <v>3.5676059861373917</v>
      </c>
      <c r="F413" s="32">
        <f>IF('5b.TriRandNumbers'!F407&lt;=F$1,F$4+SQRT(F$2*'5b.TriRandNumbers'!F407),F$6-SQRT(F$3*(1-'5b.TriRandNumbers'!F407)))</f>
        <v>2.9452791894340331</v>
      </c>
      <c r="G413" s="31">
        <f>IF('5b.TriRandNumbers'!G407&lt;=G$1,G$4+SQRT(G$2*'5b.TriRandNumbers'!G407),G$6-SQRT(G$3*(1-'5b.TriRandNumbers'!G407)))</f>
        <v>3.0403274349656888</v>
      </c>
      <c r="H413" s="36">
        <f>IF('5b.TriRandNumbers'!H407&lt;=H$1,H$4+SQRT(H$2*'5b.TriRandNumbers'!H407),H$6-SQRT(H$3*(1-'5b.TriRandNumbers'!H407)))</f>
        <v>10.337312467873732</v>
      </c>
      <c r="I413" s="35">
        <f>IF('5b.TriRandNumbers'!I407&lt;=I$1,I$4+SQRT(I$2*'5b.TriRandNumbers'!I407),I$6-SQRT(I$3*(1-'5b.TriRandNumbers'!I407)))</f>
        <v>6.1154092931666302</v>
      </c>
      <c r="J413" s="34">
        <f>IF('5b.TriRandNumbers'!J407&lt;=J$1,J$4+SQRT(J$2*'5b.TriRandNumbers'!J407),J$6-SQRT(J$3*(1-'5b.TriRandNumbers'!J407)))</f>
        <v>11.666683877672614</v>
      </c>
      <c r="K413" s="33">
        <f>IF('5b.TriRandNumbers'!K407&lt;=K$1,K$4+SQRT(K$2*'5b.TriRandNumbers'!K407),K$6-SQRT(K$3*(1-'5b.TriRandNumbers'!K407)))</f>
        <v>7.0789916395974934</v>
      </c>
      <c r="L413" s="32">
        <f>IF('5b.TriRandNumbers'!L407&lt;=L$1,L$4+SQRT(L$2*'5b.TriRandNumbers'!L407),L$6-SQRT(L$3*(1-'5b.TriRandNumbers'!L407)))</f>
        <v>11.82448590268822</v>
      </c>
      <c r="M413" s="31">
        <f>IF('5b.TriRandNumbers'!M407&lt;=M$1,M$4+SQRT(M$2*'5b.TriRandNumbers'!M407),M$6-SQRT(M$3*(1-'5b.TriRandNumbers'!M407)))</f>
        <v>11.557066644705815</v>
      </c>
      <c r="N413" s="36">
        <f>IF('5b.TriRandNumbers'!N407&lt;=N$1,N$4+SQRT(N$2*'5b.TriRandNumbers'!N407),N$6-SQRT(N$3*(1-'5b.TriRandNumbers'!N407)))</f>
        <v>11.836507651155085</v>
      </c>
      <c r="O413" s="35">
        <f>IF('5b.TriRandNumbers'!O407&lt;=O$1,O$4+SQRT(O$2*'5b.TriRandNumbers'!O407),O$6-SQRT(O$3*(1-'5b.TriRandNumbers'!O407)))</f>
        <v>12.466362290035102</v>
      </c>
      <c r="P413" s="34">
        <f>IF('5b.TriRandNumbers'!P407&lt;=P$1,P$4+SQRT(P$2*'5b.TriRandNumbers'!P407),P$6-SQRT(P$3*(1-'5b.TriRandNumbers'!P407)))</f>
        <v>18.274671626668976</v>
      </c>
      <c r="Q413" s="33">
        <f>IF('5b.TriRandNumbers'!Q407&lt;=Q$1,Q$4+SQRT(Q$2*'5b.TriRandNumbers'!Q407),Q$6-SQRT(Q$3*(1-'5b.TriRandNumbers'!Q407)))</f>
        <v>8.3049874881813821</v>
      </c>
      <c r="R413" s="32">
        <f>IF('5b.TriRandNumbers'!R407&lt;=R$1,R$4+SQRT(R$2*'5b.TriRandNumbers'!R407),R$6-SQRT(R$3*(1-'5b.TriRandNumbers'!R407)))</f>
        <v>16.667623797826984</v>
      </c>
      <c r="S413" s="31">
        <f>IF('5b.TriRandNumbers'!S407&lt;=S$1,S$4+SQRT(S$2*'5b.TriRandNumbers'!S407),S$6-SQRT(S$3*(1-'5b.TriRandNumbers'!S407)))</f>
        <v>12.707468789924379</v>
      </c>
      <c r="T413" s="36">
        <f>IF('5b.TriRandNumbers'!T407&lt;=T$1,T$4+SQRT(T$2*'5b.TriRandNumbers'!T407),T$6-SQRT(T$3*(1-'5b.TriRandNumbers'!T407)))</f>
        <v>13.229270640131674</v>
      </c>
      <c r="U413" s="35">
        <f>IF('5b.TriRandNumbers'!U407&lt;=U$1,U$4+SQRT(U$2*'5b.TriRandNumbers'!U407),U$6-SQRT(U$3*(1-'5b.TriRandNumbers'!U407)))</f>
        <v>17.828214874129067</v>
      </c>
      <c r="V413" s="34">
        <f>IF('5b.TriRandNumbers'!V407&lt;=V$1,V$4+SQRT(V$2*'5b.TriRandNumbers'!V407),V$6-SQRT(V$3*(1-'5b.TriRandNumbers'!V407)))</f>
        <v>6.2273596094643207</v>
      </c>
      <c r="W413" s="33">
        <f>IF('5b.TriRandNumbers'!W407&lt;=W$1,W$4+SQRT(W$2*'5b.TriRandNumbers'!W407),W$6-SQRT(W$3*(1-'5b.TriRandNumbers'!W407)))</f>
        <v>15.506330563152009</v>
      </c>
      <c r="X413" s="32">
        <f>IF('5b.TriRandNumbers'!X407&lt;=X$1,X$4+SQRT(X$2*'5b.TriRandNumbers'!X407),X$6-SQRT(X$3*(1-'5b.TriRandNumbers'!X407)))</f>
        <v>11.075222185982691</v>
      </c>
      <c r="Y413" s="31">
        <f>IF('5b.TriRandNumbers'!Y407&lt;=Y$1,Y$4+SQRT(Y$2*'5b.TriRandNumbers'!Y407),Y$6-SQRT(Y$3*(1-'5b.TriRandNumbers'!Y407)))</f>
        <v>12.153590113909859</v>
      </c>
    </row>
    <row r="414" spans="2:25" hidden="1" x14ac:dyDescent="0.25">
      <c r="B414" s="36">
        <f>IF('5b.TriRandNumbers'!B408&lt;=B$1,B$4+SQRT(B$2*'5b.TriRandNumbers'!B408),B$6-SQRT(B$3*(1-'5b.TriRandNumbers'!B408)))</f>
        <v>5.3183218360081419</v>
      </c>
      <c r="C414" s="35">
        <f>IF('5b.TriRandNumbers'!C408&lt;=C$1,C$4+SQRT(C$2*'5b.TriRandNumbers'!C408),C$6-SQRT(C$3*(1-'5b.TriRandNumbers'!C408)))</f>
        <v>3.6432564241649095</v>
      </c>
      <c r="D414" s="34">
        <f>IF('5b.TriRandNumbers'!D408&lt;=D$1,D$4+SQRT(D$2*'5b.TriRandNumbers'!D408),D$6-SQRT(D$3*(1-'5b.TriRandNumbers'!D408)))</f>
        <v>5.1068096392289446</v>
      </c>
      <c r="E414" s="33">
        <f>IF('5b.TriRandNumbers'!E408&lt;=E$1,E$4+SQRT(E$2*'5b.TriRandNumbers'!E408),E$6-SQRT(E$3*(1-'5b.TriRandNumbers'!E408)))</f>
        <v>3.8661748358395136</v>
      </c>
      <c r="F414" s="32">
        <f>IF('5b.TriRandNumbers'!F408&lt;=F$1,F$4+SQRT(F$2*'5b.TriRandNumbers'!F408),F$6-SQRT(F$3*(1-'5b.TriRandNumbers'!F408)))</f>
        <v>3.2714379008299144</v>
      </c>
      <c r="G414" s="31">
        <f>IF('5b.TriRandNumbers'!G408&lt;=G$1,G$4+SQRT(G$2*'5b.TriRandNumbers'!G408),G$6-SQRT(G$3*(1-'5b.TriRandNumbers'!G408)))</f>
        <v>3.182779370384325</v>
      </c>
      <c r="H414" s="36">
        <f>IF('5b.TriRandNumbers'!H408&lt;=H$1,H$4+SQRT(H$2*'5b.TriRandNumbers'!H408),H$6-SQRT(H$3*(1-'5b.TriRandNumbers'!H408)))</f>
        <v>11.013977952424256</v>
      </c>
      <c r="I414" s="35">
        <f>IF('5b.TriRandNumbers'!I408&lt;=I$1,I$4+SQRT(I$2*'5b.TriRandNumbers'!I408),I$6-SQRT(I$3*(1-'5b.TriRandNumbers'!I408)))</f>
        <v>18.461187443013699</v>
      </c>
      <c r="J414" s="34">
        <f>IF('5b.TriRandNumbers'!J408&lt;=J$1,J$4+SQRT(J$2*'5b.TriRandNumbers'!J408),J$6-SQRT(J$3*(1-'5b.TriRandNumbers'!J408)))</f>
        <v>12.034698302920125</v>
      </c>
      <c r="K414" s="33">
        <f>IF('5b.TriRandNumbers'!K408&lt;=K$1,K$4+SQRT(K$2*'5b.TriRandNumbers'!K408),K$6-SQRT(K$3*(1-'5b.TriRandNumbers'!K408)))</f>
        <v>12.095680275903202</v>
      </c>
      <c r="L414" s="32">
        <f>IF('5b.TriRandNumbers'!L408&lt;=L$1,L$4+SQRT(L$2*'5b.TriRandNumbers'!L408),L$6-SQRT(L$3*(1-'5b.TriRandNumbers'!L408)))</f>
        <v>14.975259752256994</v>
      </c>
      <c r="M414" s="31">
        <f>IF('5b.TriRandNumbers'!M408&lt;=M$1,M$4+SQRT(M$2*'5b.TriRandNumbers'!M408),M$6-SQRT(M$3*(1-'5b.TriRandNumbers'!M408)))</f>
        <v>9.1453249072127036</v>
      </c>
      <c r="N414" s="36">
        <f>IF('5b.TriRandNumbers'!N408&lt;=N$1,N$4+SQRT(N$2*'5b.TriRandNumbers'!N408),N$6-SQRT(N$3*(1-'5b.TriRandNumbers'!N408)))</f>
        <v>9.9307534648143232</v>
      </c>
      <c r="O414" s="35">
        <f>IF('5b.TriRandNumbers'!O408&lt;=O$1,O$4+SQRT(O$2*'5b.TriRandNumbers'!O408),O$6-SQRT(O$3*(1-'5b.TriRandNumbers'!O408)))</f>
        <v>9.1400895779418292</v>
      </c>
      <c r="P414" s="34">
        <f>IF('5b.TriRandNumbers'!P408&lt;=P$1,P$4+SQRT(P$2*'5b.TriRandNumbers'!P408),P$6-SQRT(P$3*(1-'5b.TriRandNumbers'!P408)))</f>
        <v>15.942843896345018</v>
      </c>
      <c r="Q414" s="33">
        <f>IF('5b.TriRandNumbers'!Q408&lt;=Q$1,Q$4+SQRT(Q$2*'5b.TriRandNumbers'!Q408),Q$6-SQRT(Q$3*(1-'5b.TriRandNumbers'!Q408)))</f>
        <v>9.1076575006217766</v>
      </c>
      <c r="R414" s="32">
        <f>IF('5b.TriRandNumbers'!R408&lt;=R$1,R$4+SQRT(R$2*'5b.TriRandNumbers'!R408),R$6-SQRT(R$3*(1-'5b.TriRandNumbers'!R408)))</f>
        <v>12.574351340983002</v>
      </c>
      <c r="S414" s="31">
        <f>IF('5b.TriRandNumbers'!S408&lt;=S$1,S$4+SQRT(S$2*'5b.TriRandNumbers'!S408),S$6-SQRT(S$3*(1-'5b.TriRandNumbers'!S408)))</f>
        <v>13.557193011681397</v>
      </c>
      <c r="T414" s="36">
        <f>IF('5b.TriRandNumbers'!T408&lt;=T$1,T$4+SQRT(T$2*'5b.TriRandNumbers'!T408),T$6-SQRT(T$3*(1-'5b.TriRandNumbers'!T408)))</f>
        <v>12.452867440796304</v>
      </c>
      <c r="U414" s="35">
        <f>IF('5b.TriRandNumbers'!U408&lt;=U$1,U$4+SQRT(U$2*'5b.TriRandNumbers'!U408),U$6-SQRT(U$3*(1-'5b.TriRandNumbers'!U408)))</f>
        <v>15.762482295570168</v>
      </c>
      <c r="V414" s="34">
        <f>IF('5b.TriRandNumbers'!V408&lt;=V$1,V$4+SQRT(V$2*'5b.TriRandNumbers'!V408),V$6-SQRT(V$3*(1-'5b.TriRandNumbers'!V408)))</f>
        <v>11.989579306779259</v>
      </c>
      <c r="W414" s="33">
        <f>IF('5b.TriRandNumbers'!W408&lt;=W$1,W$4+SQRT(W$2*'5b.TriRandNumbers'!W408),W$6-SQRT(W$3*(1-'5b.TriRandNumbers'!W408)))</f>
        <v>12.396677220392812</v>
      </c>
      <c r="X414" s="32">
        <f>IF('5b.TriRandNumbers'!X408&lt;=X$1,X$4+SQRT(X$2*'5b.TriRandNumbers'!X408),X$6-SQRT(X$3*(1-'5b.TriRandNumbers'!X408)))</f>
        <v>10.88111464383241</v>
      </c>
      <c r="Y414" s="31">
        <f>IF('5b.TriRandNumbers'!Y408&lt;=Y$1,Y$4+SQRT(Y$2*'5b.TriRandNumbers'!Y408),Y$6-SQRT(Y$3*(1-'5b.TriRandNumbers'!Y408)))</f>
        <v>9.8970273873178005</v>
      </c>
    </row>
    <row r="415" spans="2:25" hidden="1" x14ac:dyDescent="0.25">
      <c r="B415" s="36">
        <f>IF('5b.TriRandNumbers'!B409&lt;=B$1,B$4+SQRT(B$2*'5b.TriRandNumbers'!B409),B$6-SQRT(B$3*(1-'5b.TriRandNumbers'!B409)))</f>
        <v>4.704311487372312</v>
      </c>
      <c r="C415" s="35">
        <f>IF('5b.TriRandNumbers'!C409&lt;=C$1,C$4+SQRT(C$2*'5b.TriRandNumbers'!C409),C$6-SQRT(C$3*(1-'5b.TriRandNumbers'!C409)))</f>
        <v>3.5659966690952722</v>
      </c>
      <c r="D415" s="34">
        <f>IF('5b.TriRandNumbers'!D409&lt;=D$1,D$4+SQRT(D$2*'5b.TriRandNumbers'!D409),D$6-SQRT(D$3*(1-'5b.TriRandNumbers'!D409)))</f>
        <v>5.0249264140081431</v>
      </c>
      <c r="E415" s="33">
        <f>IF('5b.TriRandNumbers'!E409&lt;=E$1,E$4+SQRT(E$2*'5b.TriRandNumbers'!E409),E$6-SQRT(E$3*(1-'5b.TriRandNumbers'!E409)))</f>
        <v>4.7472537839795219</v>
      </c>
      <c r="F415" s="32">
        <f>IF('5b.TriRandNumbers'!F409&lt;=F$1,F$4+SQRT(F$2*'5b.TriRandNumbers'!F409),F$6-SQRT(F$3*(1-'5b.TriRandNumbers'!F409)))</f>
        <v>1.4391492371220436</v>
      </c>
      <c r="G415" s="31">
        <f>IF('5b.TriRandNumbers'!G409&lt;=G$1,G$4+SQRT(G$2*'5b.TriRandNumbers'!G409),G$6-SQRT(G$3*(1-'5b.TriRandNumbers'!G409)))</f>
        <v>2.7088255316645489</v>
      </c>
      <c r="H415" s="36">
        <f>IF('5b.TriRandNumbers'!H409&lt;=H$1,H$4+SQRT(H$2*'5b.TriRandNumbers'!H409),H$6-SQRT(H$3*(1-'5b.TriRandNumbers'!H409)))</f>
        <v>16.629047547101905</v>
      </c>
      <c r="I415" s="35">
        <f>IF('5b.TriRandNumbers'!I409&lt;=I$1,I$4+SQRT(I$2*'5b.TriRandNumbers'!I409),I$6-SQRT(I$3*(1-'5b.TriRandNumbers'!I409)))</f>
        <v>15.856898937852304</v>
      </c>
      <c r="J415" s="34">
        <f>IF('5b.TriRandNumbers'!J409&lt;=J$1,J$4+SQRT(J$2*'5b.TriRandNumbers'!J409),J$6-SQRT(J$3*(1-'5b.TriRandNumbers'!J409)))</f>
        <v>12.689663808091588</v>
      </c>
      <c r="K415" s="33">
        <f>IF('5b.TriRandNumbers'!K409&lt;=K$1,K$4+SQRT(K$2*'5b.TriRandNumbers'!K409),K$6-SQRT(K$3*(1-'5b.TriRandNumbers'!K409)))</f>
        <v>7.9572468434467023</v>
      </c>
      <c r="L415" s="32">
        <f>IF('5b.TriRandNumbers'!L409&lt;=L$1,L$4+SQRT(L$2*'5b.TriRandNumbers'!L409),L$6-SQRT(L$3*(1-'5b.TriRandNumbers'!L409)))</f>
        <v>13.458525633448556</v>
      </c>
      <c r="M415" s="31">
        <f>IF('5b.TriRandNumbers'!M409&lt;=M$1,M$4+SQRT(M$2*'5b.TriRandNumbers'!M409),M$6-SQRT(M$3*(1-'5b.TriRandNumbers'!M409)))</f>
        <v>11.036592731071893</v>
      </c>
      <c r="N415" s="36">
        <f>IF('5b.TriRandNumbers'!N409&lt;=N$1,N$4+SQRT(N$2*'5b.TriRandNumbers'!N409),N$6-SQRT(N$3*(1-'5b.TriRandNumbers'!N409)))</f>
        <v>19.238806479415153</v>
      </c>
      <c r="O415" s="35">
        <f>IF('5b.TriRandNumbers'!O409&lt;=O$1,O$4+SQRT(O$2*'5b.TriRandNumbers'!O409),O$6-SQRT(O$3*(1-'5b.TriRandNumbers'!O409)))</f>
        <v>11.027733980119265</v>
      </c>
      <c r="P415" s="34">
        <f>IF('5b.TriRandNumbers'!P409&lt;=P$1,P$4+SQRT(P$2*'5b.TriRandNumbers'!P409),P$6-SQRT(P$3*(1-'5b.TriRandNumbers'!P409)))</f>
        <v>13.859433887649637</v>
      </c>
      <c r="Q415" s="33">
        <f>IF('5b.TriRandNumbers'!Q409&lt;=Q$1,Q$4+SQRT(Q$2*'5b.TriRandNumbers'!Q409),Q$6-SQRT(Q$3*(1-'5b.TriRandNumbers'!Q409)))</f>
        <v>8.2033197227243235</v>
      </c>
      <c r="R415" s="32">
        <f>IF('5b.TriRandNumbers'!R409&lt;=R$1,R$4+SQRT(R$2*'5b.TriRandNumbers'!R409),R$6-SQRT(R$3*(1-'5b.TriRandNumbers'!R409)))</f>
        <v>10.062816573569743</v>
      </c>
      <c r="S415" s="31">
        <f>IF('5b.TriRandNumbers'!S409&lt;=S$1,S$4+SQRT(S$2*'5b.TriRandNumbers'!S409),S$6-SQRT(S$3*(1-'5b.TriRandNumbers'!S409)))</f>
        <v>6.8779232094259637</v>
      </c>
      <c r="T415" s="36">
        <f>IF('5b.TriRandNumbers'!T409&lt;=T$1,T$4+SQRT(T$2*'5b.TriRandNumbers'!T409),T$6-SQRT(T$3*(1-'5b.TriRandNumbers'!T409)))</f>
        <v>10.149446730887703</v>
      </c>
      <c r="U415" s="35">
        <f>IF('5b.TriRandNumbers'!U409&lt;=U$1,U$4+SQRT(U$2*'5b.TriRandNumbers'!U409),U$6-SQRT(U$3*(1-'5b.TriRandNumbers'!U409)))</f>
        <v>6.0047732774567129</v>
      </c>
      <c r="V415" s="34">
        <f>IF('5b.TriRandNumbers'!V409&lt;=V$1,V$4+SQRT(V$2*'5b.TriRandNumbers'!V409),V$6-SQRT(V$3*(1-'5b.TriRandNumbers'!V409)))</f>
        <v>14.289287951618892</v>
      </c>
      <c r="W415" s="33">
        <f>IF('5b.TriRandNumbers'!W409&lt;=W$1,W$4+SQRT(W$2*'5b.TriRandNumbers'!W409),W$6-SQRT(W$3*(1-'5b.TriRandNumbers'!W409)))</f>
        <v>12.216348890508094</v>
      </c>
      <c r="X415" s="32">
        <f>IF('5b.TriRandNumbers'!X409&lt;=X$1,X$4+SQRT(X$2*'5b.TriRandNumbers'!X409),X$6-SQRT(X$3*(1-'5b.TriRandNumbers'!X409)))</f>
        <v>9.4572602125289968</v>
      </c>
      <c r="Y415" s="31">
        <f>IF('5b.TriRandNumbers'!Y409&lt;=Y$1,Y$4+SQRT(Y$2*'5b.TriRandNumbers'!Y409),Y$6-SQRT(Y$3*(1-'5b.TriRandNumbers'!Y409)))</f>
        <v>7.2210641862355178</v>
      </c>
    </row>
    <row r="416" spans="2:25" hidden="1" x14ac:dyDescent="0.25">
      <c r="B416" s="36">
        <f>IF('5b.TriRandNumbers'!B410&lt;=B$1,B$4+SQRT(B$2*'5b.TriRandNumbers'!B410),B$6-SQRT(B$3*(1-'5b.TriRandNumbers'!B410)))</f>
        <v>3.9076969166243285</v>
      </c>
      <c r="C416" s="35">
        <f>IF('5b.TriRandNumbers'!C410&lt;=C$1,C$4+SQRT(C$2*'5b.TriRandNumbers'!C410),C$6-SQRT(C$3*(1-'5b.TriRandNumbers'!C410)))</f>
        <v>2.0691462470248068</v>
      </c>
      <c r="D416" s="34">
        <f>IF('5b.TriRandNumbers'!D410&lt;=D$1,D$4+SQRT(D$2*'5b.TriRandNumbers'!D410),D$6-SQRT(D$3*(1-'5b.TriRandNumbers'!D410)))</f>
        <v>5.3439120294599212</v>
      </c>
      <c r="E416" s="33">
        <f>IF('5b.TriRandNumbers'!E410&lt;=E$1,E$4+SQRT(E$2*'5b.TriRandNumbers'!E410),E$6-SQRT(E$3*(1-'5b.TriRandNumbers'!E410)))</f>
        <v>3.8329616755636358</v>
      </c>
      <c r="F416" s="32">
        <f>IF('5b.TriRandNumbers'!F410&lt;=F$1,F$4+SQRT(F$2*'5b.TriRandNumbers'!F410),F$6-SQRT(F$3*(1-'5b.TriRandNumbers'!F410)))</f>
        <v>1.9717204301661391</v>
      </c>
      <c r="G416" s="31">
        <f>IF('5b.TriRandNumbers'!G410&lt;=G$1,G$4+SQRT(G$2*'5b.TriRandNumbers'!G410),G$6-SQRT(G$3*(1-'5b.TriRandNumbers'!G410)))</f>
        <v>3.025743601881254</v>
      </c>
      <c r="H416" s="36">
        <f>IF('5b.TriRandNumbers'!H410&lt;=H$1,H$4+SQRT(H$2*'5b.TriRandNumbers'!H410),H$6-SQRT(H$3*(1-'5b.TriRandNumbers'!H410)))</f>
        <v>8.7961288652042402</v>
      </c>
      <c r="I416" s="35">
        <f>IF('5b.TriRandNumbers'!I410&lt;=I$1,I$4+SQRT(I$2*'5b.TriRandNumbers'!I410),I$6-SQRT(I$3*(1-'5b.TriRandNumbers'!I410)))</f>
        <v>8.6981192373180036</v>
      </c>
      <c r="J416" s="34">
        <f>IF('5b.TriRandNumbers'!J410&lt;=J$1,J$4+SQRT(J$2*'5b.TriRandNumbers'!J410),J$6-SQRT(J$3*(1-'5b.TriRandNumbers'!J410)))</f>
        <v>9.2190823562008397</v>
      </c>
      <c r="K416" s="33">
        <f>IF('5b.TriRandNumbers'!K410&lt;=K$1,K$4+SQRT(K$2*'5b.TriRandNumbers'!K410),K$6-SQRT(K$3*(1-'5b.TriRandNumbers'!K410)))</f>
        <v>6.5685364744314683</v>
      </c>
      <c r="L416" s="32">
        <f>IF('5b.TriRandNumbers'!L410&lt;=L$1,L$4+SQRT(L$2*'5b.TriRandNumbers'!L410),L$6-SQRT(L$3*(1-'5b.TriRandNumbers'!L410)))</f>
        <v>11.977298072733932</v>
      </c>
      <c r="M416" s="31">
        <f>IF('5b.TriRandNumbers'!M410&lt;=M$1,M$4+SQRT(M$2*'5b.TriRandNumbers'!M410),M$6-SQRT(M$3*(1-'5b.TriRandNumbers'!M410)))</f>
        <v>9.5821965145790138</v>
      </c>
      <c r="N416" s="36">
        <f>IF('5b.TriRandNumbers'!N410&lt;=N$1,N$4+SQRT(N$2*'5b.TriRandNumbers'!N410),N$6-SQRT(N$3*(1-'5b.TriRandNumbers'!N410)))</f>
        <v>6.908607338570623</v>
      </c>
      <c r="O416" s="35">
        <f>IF('5b.TriRandNumbers'!O410&lt;=O$1,O$4+SQRT(O$2*'5b.TriRandNumbers'!O410),O$6-SQRT(O$3*(1-'5b.TriRandNumbers'!O410)))</f>
        <v>6.7219930987132397</v>
      </c>
      <c r="P416" s="34">
        <f>IF('5b.TriRandNumbers'!P410&lt;=P$1,P$4+SQRT(P$2*'5b.TriRandNumbers'!P410),P$6-SQRT(P$3*(1-'5b.TriRandNumbers'!P410)))</f>
        <v>7.6677246578788623</v>
      </c>
      <c r="Q416" s="33">
        <f>IF('5b.TriRandNumbers'!Q410&lt;=Q$1,Q$4+SQRT(Q$2*'5b.TriRandNumbers'!Q410),Q$6-SQRT(Q$3*(1-'5b.TriRandNumbers'!Q410)))</f>
        <v>11.702462964095917</v>
      </c>
      <c r="R416" s="32">
        <f>IF('5b.TriRandNumbers'!R410&lt;=R$1,R$4+SQRT(R$2*'5b.TriRandNumbers'!R410),R$6-SQRT(R$3*(1-'5b.TriRandNumbers'!R410)))</f>
        <v>13.251781641929909</v>
      </c>
      <c r="S416" s="31">
        <f>IF('5b.TriRandNumbers'!S410&lt;=S$1,S$4+SQRT(S$2*'5b.TriRandNumbers'!S410),S$6-SQRT(S$3*(1-'5b.TriRandNumbers'!S410)))</f>
        <v>8.9397996617534083</v>
      </c>
      <c r="T416" s="36">
        <f>IF('5b.TriRandNumbers'!T410&lt;=T$1,T$4+SQRT(T$2*'5b.TriRandNumbers'!T410),T$6-SQRT(T$3*(1-'5b.TriRandNumbers'!T410)))</f>
        <v>10.997816586939294</v>
      </c>
      <c r="U416" s="35">
        <f>IF('5b.TriRandNumbers'!U410&lt;=U$1,U$4+SQRT(U$2*'5b.TriRandNumbers'!U410),U$6-SQRT(U$3*(1-'5b.TriRandNumbers'!U410)))</f>
        <v>7.9831781174818417</v>
      </c>
      <c r="V416" s="34">
        <f>IF('5b.TriRandNumbers'!V410&lt;=V$1,V$4+SQRT(V$2*'5b.TriRandNumbers'!V410),V$6-SQRT(V$3*(1-'5b.TriRandNumbers'!V410)))</f>
        <v>18.872080101603061</v>
      </c>
      <c r="W416" s="33">
        <f>IF('5b.TriRandNumbers'!W410&lt;=W$1,W$4+SQRT(W$2*'5b.TriRandNumbers'!W410),W$6-SQRT(W$3*(1-'5b.TriRandNumbers'!W410)))</f>
        <v>13.972407764864904</v>
      </c>
      <c r="X416" s="32">
        <f>IF('5b.TriRandNumbers'!X410&lt;=X$1,X$4+SQRT(X$2*'5b.TriRandNumbers'!X410),X$6-SQRT(X$3*(1-'5b.TriRandNumbers'!X410)))</f>
        <v>11.297440646514774</v>
      </c>
      <c r="Y416" s="31">
        <f>IF('5b.TriRandNumbers'!Y410&lt;=Y$1,Y$4+SQRT(Y$2*'5b.TriRandNumbers'!Y410),Y$6-SQRT(Y$3*(1-'5b.TriRandNumbers'!Y410)))</f>
        <v>9.0448535153751948</v>
      </c>
    </row>
    <row r="417" spans="2:25" hidden="1" x14ac:dyDescent="0.25">
      <c r="B417" s="36">
        <f>IF('5b.TriRandNumbers'!B411&lt;=B$1,B$4+SQRT(B$2*'5b.TriRandNumbers'!B411),B$6-SQRT(B$3*(1-'5b.TriRandNumbers'!B411)))</f>
        <v>5.3267404438212669</v>
      </c>
      <c r="C417" s="35">
        <f>IF('5b.TriRandNumbers'!C411&lt;=C$1,C$4+SQRT(C$2*'5b.TriRandNumbers'!C411),C$6-SQRT(C$3*(1-'5b.TriRandNumbers'!C411)))</f>
        <v>3.5711523844380126</v>
      </c>
      <c r="D417" s="34">
        <f>IF('5b.TriRandNumbers'!D411&lt;=D$1,D$4+SQRT(D$2*'5b.TriRandNumbers'!D411),D$6-SQRT(D$3*(1-'5b.TriRandNumbers'!D411)))</f>
        <v>6.1802658191552791</v>
      </c>
      <c r="E417" s="33">
        <f>IF('5b.TriRandNumbers'!E411&lt;=E$1,E$4+SQRT(E$2*'5b.TriRandNumbers'!E411),E$6-SQRT(E$3*(1-'5b.TriRandNumbers'!E411)))</f>
        <v>4.1010874896335743</v>
      </c>
      <c r="F417" s="32">
        <f>IF('5b.TriRandNumbers'!F411&lt;=F$1,F$4+SQRT(F$2*'5b.TriRandNumbers'!F411),F$6-SQRT(F$3*(1-'5b.TriRandNumbers'!F411)))</f>
        <v>3.3675457450479565</v>
      </c>
      <c r="G417" s="31">
        <f>IF('5b.TriRandNumbers'!G411&lt;=G$1,G$4+SQRT(G$2*'5b.TriRandNumbers'!G411),G$6-SQRT(G$3*(1-'5b.TriRandNumbers'!G411)))</f>
        <v>4.6228643428534903</v>
      </c>
      <c r="H417" s="36">
        <f>IF('5b.TriRandNumbers'!H411&lt;=H$1,H$4+SQRT(H$2*'5b.TriRandNumbers'!H411),H$6-SQRT(H$3*(1-'5b.TriRandNumbers'!H411)))</f>
        <v>12.764037667307818</v>
      </c>
      <c r="I417" s="35">
        <f>IF('5b.TriRandNumbers'!I411&lt;=I$1,I$4+SQRT(I$2*'5b.TriRandNumbers'!I411),I$6-SQRT(I$3*(1-'5b.TriRandNumbers'!I411)))</f>
        <v>16.115543237186905</v>
      </c>
      <c r="J417" s="34">
        <f>IF('5b.TriRandNumbers'!J411&lt;=J$1,J$4+SQRT(J$2*'5b.TriRandNumbers'!J411),J$6-SQRT(J$3*(1-'5b.TriRandNumbers'!J411)))</f>
        <v>15.525965368279467</v>
      </c>
      <c r="K417" s="33">
        <f>IF('5b.TriRandNumbers'!K411&lt;=K$1,K$4+SQRT(K$2*'5b.TriRandNumbers'!K411),K$6-SQRT(K$3*(1-'5b.TriRandNumbers'!K411)))</f>
        <v>7.7246629678010406</v>
      </c>
      <c r="L417" s="32">
        <f>IF('5b.TriRandNumbers'!L411&lt;=L$1,L$4+SQRT(L$2*'5b.TriRandNumbers'!L411),L$6-SQRT(L$3*(1-'5b.TriRandNumbers'!L411)))</f>
        <v>15.511787598962847</v>
      </c>
      <c r="M417" s="31">
        <f>IF('5b.TriRandNumbers'!M411&lt;=M$1,M$4+SQRT(M$2*'5b.TriRandNumbers'!M411),M$6-SQRT(M$3*(1-'5b.TriRandNumbers'!M411)))</f>
        <v>13.202444845187262</v>
      </c>
      <c r="N417" s="36">
        <f>IF('5b.TriRandNumbers'!N411&lt;=N$1,N$4+SQRT(N$2*'5b.TriRandNumbers'!N411),N$6-SQRT(N$3*(1-'5b.TriRandNumbers'!N411)))</f>
        <v>14.514205595609901</v>
      </c>
      <c r="O417" s="35">
        <f>IF('5b.TriRandNumbers'!O411&lt;=O$1,O$4+SQRT(O$2*'5b.TriRandNumbers'!O411),O$6-SQRT(O$3*(1-'5b.TriRandNumbers'!O411)))</f>
        <v>11.316893240349922</v>
      </c>
      <c r="P417" s="34">
        <f>IF('5b.TriRandNumbers'!P411&lt;=P$1,P$4+SQRT(P$2*'5b.TriRandNumbers'!P411),P$6-SQRT(P$3*(1-'5b.TriRandNumbers'!P411)))</f>
        <v>17.297800772425131</v>
      </c>
      <c r="Q417" s="33">
        <f>IF('5b.TriRandNumbers'!Q411&lt;=Q$1,Q$4+SQRT(Q$2*'5b.TriRandNumbers'!Q411),Q$6-SQRT(Q$3*(1-'5b.TriRandNumbers'!Q411)))</f>
        <v>9.8409263834555727</v>
      </c>
      <c r="R417" s="32">
        <f>IF('5b.TriRandNumbers'!R411&lt;=R$1,R$4+SQRT(R$2*'5b.TriRandNumbers'!R411),R$6-SQRT(R$3*(1-'5b.TriRandNumbers'!R411)))</f>
        <v>11.13262220145667</v>
      </c>
      <c r="S417" s="31">
        <f>IF('5b.TriRandNumbers'!S411&lt;=S$1,S$4+SQRT(S$2*'5b.TriRandNumbers'!S411),S$6-SQRT(S$3*(1-'5b.TriRandNumbers'!S411)))</f>
        <v>9.8448588065818825</v>
      </c>
      <c r="T417" s="36">
        <f>IF('5b.TriRandNumbers'!T411&lt;=T$1,T$4+SQRT(T$2*'5b.TriRandNumbers'!T411),T$6-SQRT(T$3*(1-'5b.TriRandNumbers'!T411)))</f>
        <v>11.639841076201659</v>
      </c>
      <c r="U417" s="35">
        <f>IF('5b.TriRandNumbers'!U411&lt;=U$1,U$4+SQRT(U$2*'5b.TriRandNumbers'!U411),U$6-SQRT(U$3*(1-'5b.TriRandNumbers'!U411)))</f>
        <v>14.265791854406279</v>
      </c>
      <c r="V417" s="34">
        <f>IF('5b.TriRandNumbers'!V411&lt;=V$1,V$4+SQRT(V$2*'5b.TriRandNumbers'!V411),V$6-SQRT(V$3*(1-'5b.TriRandNumbers'!V411)))</f>
        <v>11.232460491093557</v>
      </c>
      <c r="W417" s="33">
        <f>IF('5b.TriRandNumbers'!W411&lt;=W$1,W$4+SQRT(W$2*'5b.TriRandNumbers'!W411),W$6-SQRT(W$3*(1-'5b.TriRandNumbers'!W411)))</f>
        <v>17.797948088973307</v>
      </c>
      <c r="X417" s="32">
        <f>IF('5b.TriRandNumbers'!X411&lt;=X$1,X$4+SQRT(X$2*'5b.TriRandNumbers'!X411),X$6-SQRT(X$3*(1-'5b.TriRandNumbers'!X411)))</f>
        <v>6.8205000595367267</v>
      </c>
      <c r="Y417" s="31">
        <f>IF('5b.TriRandNumbers'!Y411&lt;=Y$1,Y$4+SQRT(Y$2*'5b.TriRandNumbers'!Y411),Y$6-SQRT(Y$3*(1-'5b.TriRandNumbers'!Y411)))</f>
        <v>16.754127791115877</v>
      </c>
    </row>
    <row r="418" spans="2:25" hidden="1" x14ac:dyDescent="0.25">
      <c r="B418" s="36">
        <f>IF('5b.TriRandNumbers'!B412&lt;=B$1,B$4+SQRT(B$2*'5b.TriRandNumbers'!B412),B$6-SQRT(B$3*(1-'5b.TriRandNumbers'!B412)))</f>
        <v>4.9857082818765122</v>
      </c>
      <c r="C418" s="35">
        <f>IF('5b.TriRandNumbers'!C412&lt;=C$1,C$4+SQRT(C$2*'5b.TriRandNumbers'!C412),C$6-SQRT(C$3*(1-'5b.TriRandNumbers'!C412)))</f>
        <v>2.1680217347600892</v>
      </c>
      <c r="D418" s="34">
        <f>IF('5b.TriRandNumbers'!D412&lt;=D$1,D$4+SQRT(D$2*'5b.TriRandNumbers'!D412),D$6-SQRT(D$3*(1-'5b.TriRandNumbers'!D412)))</f>
        <v>4.879275722162931</v>
      </c>
      <c r="E418" s="33">
        <f>IF('5b.TriRandNumbers'!E412&lt;=E$1,E$4+SQRT(E$2*'5b.TriRandNumbers'!E412),E$6-SQRT(E$3*(1-'5b.TriRandNumbers'!E412)))</f>
        <v>3.8424215629253302</v>
      </c>
      <c r="F418" s="32">
        <f>IF('5b.TriRandNumbers'!F412&lt;=F$1,F$4+SQRT(F$2*'5b.TriRandNumbers'!F412),F$6-SQRT(F$3*(1-'5b.TriRandNumbers'!F412)))</f>
        <v>2.5624529870896282</v>
      </c>
      <c r="G418" s="31">
        <f>IF('5b.TriRandNumbers'!G412&lt;=G$1,G$4+SQRT(G$2*'5b.TriRandNumbers'!G412),G$6-SQRT(G$3*(1-'5b.TriRandNumbers'!G412)))</f>
        <v>2.9348021866745437</v>
      </c>
      <c r="H418" s="36">
        <f>IF('5b.TriRandNumbers'!H412&lt;=H$1,H$4+SQRT(H$2*'5b.TriRandNumbers'!H412),H$6-SQRT(H$3*(1-'5b.TriRandNumbers'!H412)))</f>
        <v>14.349303459525657</v>
      </c>
      <c r="I418" s="35">
        <f>IF('5b.TriRandNumbers'!I412&lt;=I$1,I$4+SQRT(I$2*'5b.TriRandNumbers'!I412),I$6-SQRT(I$3*(1-'5b.TriRandNumbers'!I412)))</f>
        <v>12.586894234976988</v>
      </c>
      <c r="J418" s="34">
        <f>IF('5b.TriRandNumbers'!J412&lt;=J$1,J$4+SQRT(J$2*'5b.TriRandNumbers'!J412),J$6-SQRT(J$3*(1-'5b.TriRandNumbers'!J412)))</f>
        <v>11.34254405214088</v>
      </c>
      <c r="K418" s="33">
        <f>IF('5b.TriRandNumbers'!K412&lt;=K$1,K$4+SQRT(K$2*'5b.TriRandNumbers'!K412),K$6-SQRT(K$3*(1-'5b.TriRandNumbers'!K412)))</f>
        <v>9.9611934254955372</v>
      </c>
      <c r="L418" s="32">
        <f>IF('5b.TriRandNumbers'!L412&lt;=L$1,L$4+SQRT(L$2*'5b.TriRandNumbers'!L412),L$6-SQRT(L$3*(1-'5b.TriRandNumbers'!L412)))</f>
        <v>16.469434039104776</v>
      </c>
      <c r="M418" s="31">
        <f>IF('5b.TriRandNumbers'!M412&lt;=M$1,M$4+SQRT(M$2*'5b.TriRandNumbers'!M412),M$6-SQRT(M$3*(1-'5b.TriRandNumbers'!M412)))</f>
        <v>14.485868800257418</v>
      </c>
      <c r="N418" s="36">
        <f>IF('5b.TriRandNumbers'!N412&lt;=N$1,N$4+SQRT(N$2*'5b.TriRandNumbers'!N412),N$6-SQRT(N$3*(1-'5b.TriRandNumbers'!N412)))</f>
        <v>12.309209869831911</v>
      </c>
      <c r="O418" s="35">
        <f>IF('5b.TriRandNumbers'!O412&lt;=O$1,O$4+SQRT(O$2*'5b.TriRandNumbers'!O412),O$6-SQRT(O$3*(1-'5b.TriRandNumbers'!O412)))</f>
        <v>8.6315513393960082</v>
      </c>
      <c r="P418" s="34">
        <f>IF('5b.TriRandNumbers'!P412&lt;=P$1,P$4+SQRT(P$2*'5b.TriRandNumbers'!P412),P$6-SQRT(P$3*(1-'5b.TriRandNumbers'!P412)))</f>
        <v>9.3639892425144886</v>
      </c>
      <c r="Q418" s="33">
        <f>IF('5b.TriRandNumbers'!Q412&lt;=Q$1,Q$4+SQRT(Q$2*'5b.TriRandNumbers'!Q412),Q$6-SQRT(Q$3*(1-'5b.TriRandNumbers'!Q412)))</f>
        <v>8.1639663455577303</v>
      </c>
      <c r="R418" s="32">
        <f>IF('5b.TriRandNumbers'!R412&lt;=R$1,R$4+SQRT(R$2*'5b.TriRandNumbers'!R412),R$6-SQRT(R$3*(1-'5b.TriRandNumbers'!R412)))</f>
        <v>14.750041859158689</v>
      </c>
      <c r="S418" s="31">
        <f>IF('5b.TriRandNumbers'!S412&lt;=S$1,S$4+SQRT(S$2*'5b.TriRandNumbers'!S412),S$6-SQRT(S$3*(1-'5b.TriRandNumbers'!S412)))</f>
        <v>11.174986946882871</v>
      </c>
      <c r="T418" s="36">
        <f>IF('5b.TriRandNumbers'!T412&lt;=T$1,T$4+SQRT(T$2*'5b.TriRandNumbers'!T412),T$6-SQRT(T$3*(1-'5b.TriRandNumbers'!T412)))</f>
        <v>8.2227036541996057</v>
      </c>
      <c r="U418" s="35">
        <f>IF('5b.TriRandNumbers'!U412&lt;=U$1,U$4+SQRT(U$2*'5b.TriRandNumbers'!U412),U$6-SQRT(U$3*(1-'5b.TriRandNumbers'!U412)))</f>
        <v>10.414156989954225</v>
      </c>
      <c r="V418" s="34">
        <f>IF('5b.TriRandNumbers'!V412&lt;=V$1,V$4+SQRT(V$2*'5b.TriRandNumbers'!V412),V$6-SQRT(V$3*(1-'5b.TriRandNumbers'!V412)))</f>
        <v>9.4735250842456242</v>
      </c>
      <c r="W418" s="33">
        <f>IF('5b.TriRandNumbers'!W412&lt;=W$1,W$4+SQRT(W$2*'5b.TriRandNumbers'!W412),W$6-SQRT(W$3*(1-'5b.TriRandNumbers'!W412)))</f>
        <v>9.8925757409941006</v>
      </c>
      <c r="X418" s="32">
        <f>IF('5b.TriRandNumbers'!X412&lt;=X$1,X$4+SQRT(X$2*'5b.TriRandNumbers'!X412),X$6-SQRT(X$3*(1-'5b.TriRandNumbers'!X412)))</f>
        <v>10.631527010253594</v>
      </c>
      <c r="Y418" s="31">
        <f>IF('5b.TriRandNumbers'!Y412&lt;=Y$1,Y$4+SQRT(Y$2*'5b.TriRandNumbers'!Y412),Y$6-SQRT(Y$3*(1-'5b.TriRandNumbers'!Y412)))</f>
        <v>12.291052258082892</v>
      </c>
    </row>
    <row r="419" spans="2:25" hidden="1" x14ac:dyDescent="0.25">
      <c r="B419" s="36">
        <f>IF('5b.TriRandNumbers'!B413&lt;=B$1,B$4+SQRT(B$2*'5b.TriRandNumbers'!B413),B$6-SQRT(B$3*(1-'5b.TriRandNumbers'!B413)))</f>
        <v>4.4731425132982139</v>
      </c>
      <c r="C419" s="35">
        <f>IF('5b.TriRandNumbers'!C413&lt;=C$1,C$4+SQRT(C$2*'5b.TriRandNumbers'!C413),C$6-SQRT(C$3*(1-'5b.TriRandNumbers'!C413)))</f>
        <v>1.927540339962265</v>
      </c>
      <c r="D419" s="34">
        <f>IF('5b.TriRandNumbers'!D413&lt;=D$1,D$4+SQRT(D$2*'5b.TriRandNumbers'!D413),D$6-SQRT(D$3*(1-'5b.TriRandNumbers'!D413)))</f>
        <v>5.9225273234327318</v>
      </c>
      <c r="E419" s="33">
        <f>IF('5b.TriRandNumbers'!E413&lt;=E$1,E$4+SQRT(E$2*'5b.TriRandNumbers'!E413),E$6-SQRT(E$3*(1-'5b.TriRandNumbers'!E413)))</f>
        <v>3.8053116428680935</v>
      </c>
      <c r="F419" s="32">
        <f>IF('5b.TriRandNumbers'!F413&lt;=F$1,F$4+SQRT(F$2*'5b.TriRandNumbers'!F413),F$6-SQRT(F$3*(1-'5b.TriRandNumbers'!F413)))</f>
        <v>3.4490334281884958</v>
      </c>
      <c r="G419" s="31">
        <f>IF('5b.TriRandNumbers'!G413&lt;=G$1,G$4+SQRT(G$2*'5b.TriRandNumbers'!G413),G$6-SQRT(G$3*(1-'5b.TriRandNumbers'!G413)))</f>
        <v>3.1971935457431746</v>
      </c>
      <c r="H419" s="36">
        <f>IF('5b.TriRandNumbers'!H413&lt;=H$1,H$4+SQRT(H$2*'5b.TriRandNumbers'!H413),H$6-SQRT(H$3*(1-'5b.TriRandNumbers'!H413)))</f>
        <v>10.799167072274104</v>
      </c>
      <c r="I419" s="35">
        <f>IF('5b.TriRandNumbers'!I413&lt;=I$1,I$4+SQRT(I$2*'5b.TriRandNumbers'!I413),I$6-SQRT(I$3*(1-'5b.TriRandNumbers'!I413)))</f>
        <v>9.3959803191097002</v>
      </c>
      <c r="J419" s="34">
        <f>IF('5b.TriRandNumbers'!J413&lt;=J$1,J$4+SQRT(J$2*'5b.TriRandNumbers'!J413),J$6-SQRT(J$3*(1-'5b.TriRandNumbers'!J413)))</f>
        <v>11.631230417174674</v>
      </c>
      <c r="K419" s="33">
        <f>IF('5b.TriRandNumbers'!K413&lt;=K$1,K$4+SQRT(K$2*'5b.TriRandNumbers'!K413),K$6-SQRT(K$3*(1-'5b.TriRandNumbers'!K413)))</f>
        <v>11.460717979513063</v>
      </c>
      <c r="L419" s="32">
        <f>IF('5b.TriRandNumbers'!L413&lt;=L$1,L$4+SQRT(L$2*'5b.TriRandNumbers'!L413),L$6-SQRT(L$3*(1-'5b.TriRandNumbers'!L413)))</f>
        <v>7.7987861033469024</v>
      </c>
      <c r="M419" s="31">
        <f>IF('5b.TriRandNumbers'!M413&lt;=M$1,M$4+SQRT(M$2*'5b.TriRandNumbers'!M413),M$6-SQRT(M$3*(1-'5b.TriRandNumbers'!M413)))</f>
        <v>10.839041546975874</v>
      </c>
      <c r="N419" s="36">
        <f>IF('5b.TriRandNumbers'!N413&lt;=N$1,N$4+SQRT(N$2*'5b.TriRandNumbers'!N413),N$6-SQRT(N$3*(1-'5b.TriRandNumbers'!N413)))</f>
        <v>18.314370565609536</v>
      </c>
      <c r="O419" s="35">
        <f>IF('5b.TriRandNumbers'!O413&lt;=O$1,O$4+SQRT(O$2*'5b.TriRandNumbers'!O413),O$6-SQRT(O$3*(1-'5b.TriRandNumbers'!O413)))</f>
        <v>13.956285812487263</v>
      </c>
      <c r="P419" s="34">
        <f>IF('5b.TriRandNumbers'!P413&lt;=P$1,P$4+SQRT(P$2*'5b.TriRandNumbers'!P413),P$6-SQRT(P$3*(1-'5b.TriRandNumbers'!P413)))</f>
        <v>8.5103789094054534</v>
      </c>
      <c r="Q419" s="33">
        <f>IF('5b.TriRandNumbers'!Q413&lt;=Q$1,Q$4+SQRT(Q$2*'5b.TriRandNumbers'!Q413),Q$6-SQRT(Q$3*(1-'5b.TriRandNumbers'!Q413)))</f>
        <v>14.143615903267754</v>
      </c>
      <c r="R419" s="32">
        <f>IF('5b.TriRandNumbers'!R413&lt;=R$1,R$4+SQRT(R$2*'5b.TriRandNumbers'!R413),R$6-SQRT(R$3*(1-'5b.TriRandNumbers'!R413)))</f>
        <v>19.531176261062338</v>
      </c>
      <c r="S419" s="31">
        <f>IF('5b.TriRandNumbers'!S413&lt;=S$1,S$4+SQRT(S$2*'5b.TriRandNumbers'!S413),S$6-SQRT(S$3*(1-'5b.TriRandNumbers'!S413)))</f>
        <v>12.605963088290084</v>
      </c>
      <c r="T419" s="36">
        <f>IF('5b.TriRandNumbers'!T413&lt;=T$1,T$4+SQRT(T$2*'5b.TriRandNumbers'!T413),T$6-SQRT(T$3*(1-'5b.TriRandNumbers'!T413)))</f>
        <v>12.790425822520039</v>
      </c>
      <c r="U419" s="35">
        <f>IF('5b.TriRandNumbers'!U413&lt;=U$1,U$4+SQRT(U$2*'5b.TriRandNumbers'!U413),U$6-SQRT(U$3*(1-'5b.TriRandNumbers'!U413)))</f>
        <v>13.015086625131401</v>
      </c>
      <c r="V419" s="34">
        <f>IF('5b.TriRandNumbers'!V413&lt;=V$1,V$4+SQRT(V$2*'5b.TriRandNumbers'!V413),V$6-SQRT(V$3*(1-'5b.TriRandNumbers'!V413)))</f>
        <v>12.766896432662904</v>
      </c>
      <c r="W419" s="33">
        <f>IF('5b.TriRandNumbers'!W413&lt;=W$1,W$4+SQRT(W$2*'5b.TriRandNumbers'!W413),W$6-SQRT(W$3*(1-'5b.TriRandNumbers'!W413)))</f>
        <v>12.878329172273338</v>
      </c>
      <c r="X419" s="32">
        <f>IF('5b.TriRandNumbers'!X413&lt;=X$1,X$4+SQRT(X$2*'5b.TriRandNumbers'!X413),X$6-SQRT(X$3*(1-'5b.TriRandNumbers'!X413)))</f>
        <v>11.762328093067239</v>
      </c>
      <c r="Y419" s="31">
        <f>IF('5b.TriRandNumbers'!Y413&lt;=Y$1,Y$4+SQRT(Y$2*'5b.TriRandNumbers'!Y413),Y$6-SQRT(Y$3*(1-'5b.TriRandNumbers'!Y413)))</f>
        <v>7.6995980007791616</v>
      </c>
    </row>
    <row r="420" spans="2:25" hidden="1" x14ac:dyDescent="0.25">
      <c r="B420" s="36">
        <f>IF('5b.TriRandNumbers'!B414&lt;=B$1,B$4+SQRT(B$2*'5b.TriRandNumbers'!B414),B$6-SQRT(B$3*(1-'5b.TriRandNumbers'!B414)))</f>
        <v>5.5968022872646648</v>
      </c>
      <c r="C420" s="35">
        <f>IF('5b.TriRandNumbers'!C414&lt;=C$1,C$4+SQRT(C$2*'5b.TriRandNumbers'!C414),C$6-SQRT(C$3*(1-'5b.TriRandNumbers'!C414)))</f>
        <v>2.7880939356131931</v>
      </c>
      <c r="D420" s="34">
        <f>IF('5b.TriRandNumbers'!D414&lt;=D$1,D$4+SQRT(D$2*'5b.TriRandNumbers'!D414),D$6-SQRT(D$3*(1-'5b.TriRandNumbers'!D414)))</f>
        <v>5.6864615035746926</v>
      </c>
      <c r="E420" s="33">
        <f>IF('5b.TriRandNumbers'!E414&lt;=E$1,E$4+SQRT(E$2*'5b.TriRandNumbers'!E414),E$6-SQRT(E$3*(1-'5b.TriRandNumbers'!E414)))</f>
        <v>3.8873574353324081</v>
      </c>
      <c r="F420" s="32">
        <f>IF('5b.TriRandNumbers'!F414&lt;=F$1,F$4+SQRT(F$2*'5b.TriRandNumbers'!F414),F$6-SQRT(F$3*(1-'5b.TriRandNumbers'!F414)))</f>
        <v>3.7204623887378472</v>
      </c>
      <c r="G420" s="31">
        <f>IF('5b.TriRandNumbers'!G414&lt;=G$1,G$4+SQRT(G$2*'5b.TriRandNumbers'!G414),G$6-SQRT(G$3*(1-'5b.TriRandNumbers'!G414)))</f>
        <v>4.1182059671340214</v>
      </c>
      <c r="H420" s="36">
        <f>IF('5b.TriRandNumbers'!H414&lt;=H$1,H$4+SQRT(H$2*'5b.TriRandNumbers'!H414),H$6-SQRT(H$3*(1-'5b.TriRandNumbers'!H414)))</f>
        <v>9.2331606535555526</v>
      </c>
      <c r="I420" s="35">
        <f>IF('5b.TriRandNumbers'!I414&lt;=I$1,I$4+SQRT(I$2*'5b.TriRandNumbers'!I414),I$6-SQRT(I$3*(1-'5b.TriRandNumbers'!I414)))</f>
        <v>8.9984992835485933</v>
      </c>
      <c r="J420" s="34">
        <f>IF('5b.TriRandNumbers'!J414&lt;=J$1,J$4+SQRT(J$2*'5b.TriRandNumbers'!J414),J$6-SQRT(J$3*(1-'5b.TriRandNumbers'!J414)))</f>
        <v>18.041168123393991</v>
      </c>
      <c r="K420" s="33">
        <f>IF('5b.TriRandNumbers'!K414&lt;=K$1,K$4+SQRT(K$2*'5b.TriRandNumbers'!K414),K$6-SQRT(K$3*(1-'5b.TriRandNumbers'!K414)))</f>
        <v>8.7544429639968069</v>
      </c>
      <c r="L420" s="32">
        <f>IF('5b.TriRandNumbers'!L414&lt;=L$1,L$4+SQRT(L$2*'5b.TriRandNumbers'!L414),L$6-SQRT(L$3*(1-'5b.TriRandNumbers'!L414)))</f>
        <v>10.559250812606136</v>
      </c>
      <c r="M420" s="31">
        <f>IF('5b.TriRandNumbers'!M414&lt;=M$1,M$4+SQRT(M$2*'5b.TriRandNumbers'!M414),M$6-SQRT(M$3*(1-'5b.TriRandNumbers'!M414)))</f>
        <v>15.516401810514047</v>
      </c>
      <c r="N420" s="36">
        <f>IF('5b.TriRandNumbers'!N414&lt;=N$1,N$4+SQRT(N$2*'5b.TriRandNumbers'!N414),N$6-SQRT(N$3*(1-'5b.TriRandNumbers'!N414)))</f>
        <v>7.8357005059454963</v>
      </c>
      <c r="O420" s="35">
        <f>IF('5b.TriRandNumbers'!O414&lt;=O$1,O$4+SQRT(O$2*'5b.TriRandNumbers'!O414),O$6-SQRT(O$3*(1-'5b.TriRandNumbers'!O414)))</f>
        <v>12.387205494340787</v>
      </c>
      <c r="P420" s="34">
        <f>IF('5b.TriRandNumbers'!P414&lt;=P$1,P$4+SQRT(P$2*'5b.TriRandNumbers'!P414),P$6-SQRT(P$3*(1-'5b.TriRandNumbers'!P414)))</f>
        <v>15.114412963380959</v>
      </c>
      <c r="Q420" s="33">
        <f>IF('5b.TriRandNumbers'!Q414&lt;=Q$1,Q$4+SQRT(Q$2*'5b.TriRandNumbers'!Q414),Q$6-SQRT(Q$3*(1-'5b.TriRandNumbers'!Q414)))</f>
        <v>17.891347575881678</v>
      </c>
      <c r="R420" s="32">
        <f>IF('5b.TriRandNumbers'!R414&lt;=R$1,R$4+SQRT(R$2*'5b.TriRandNumbers'!R414),R$6-SQRT(R$3*(1-'5b.TriRandNumbers'!R414)))</f>
        <v>13.167451830477432</v>
      </c>
      <c r="S420" s="31">
        <f>IF('5b.TriRandNumbers'!S414&lt;=S$1,S$4+SQRT(S$2*'5b.TriRandNumbers'!S414),S$6-SQRT(S$3*(1-'5b.TriRandNumbers'!S414)))</f>
        <v>9.1636684484116024</v>
      </c>
      <c r="T420" s="36">
        <f>IF('5b.TriRandNumbers'!T414&lt;=T$1,T$4+SQRT(T$2*'5b.TriRandNumbers'!T414),T$6-SQRT(T$3*(1-'5b.TriRandNumbers'!T414)))</f>
        <v>13.129903008714502</v>
      </c>
      <c r="U420" s="35">
        <f>IF('5b.TriRandNumbers'!U414&lt;=U$1,U$4+SQRT(U$2*'5b.TriRandNumbers'!U414),U$6-SQRT(U$3*(1-'5b.TriRandNumbers'!U414)))</f>
        <v>11.325911652368491</v>
      </c>
      <c r="V420" s="34">
        <f>IF('5b.TriRandNumbers'!V414&lt;=V$1,V$4+SQRT(V$2*'5b.TriRandNumbers'!V414),V$6-SQRT(V$3*(1-'5b.TriRandNumbers'!V414)))</f>
        <v>15.27817768303748</v>
      </c>
      <c r="W420" s="33">
        <f>IF('5b.TriRandNumbers'!W414&lt;=W$1,W$4+SQRT(W$2*'5b.TriRandNumbers'!W414),W$6-SQRT(W$3*(1-'5b.TriRandNumbers'!W414)))</f>
        <v>16.552009364283183</v>
      </c>
      <c r="X420" s="32">
        <f>IF('5b.TriRandNumbers'!X414&lt;=X$1,X$4+SQRT(X$2*'5b.TriRandNumbers'!X414),X$6-SQRT(X$3*(1-'5b.TriRandNumbers'!X414)))</f>
        <v>7.5290266571957183</v>
      </c>
      <c r="Y420" s="31">
        <f>IF('5b.TriRandNumbers'!Y414&lt;=Y$1,Y$4+SQRT(Y$2*'5b.TriRandNumbers'!Y414),Y$6-SQRT(Y$3*(1-'5b.TriRandNumbers'!Y414)))</f>
        <v>10.907722797237987</v>
      </c>
    </row>
    <row r="421" spans="2:25" hidden="1" x14ac:dyDescent="0.25">
      <c r="B421" s="36">
        <f>IF('5b.TriRandNumbers'!B415&lt;=B$1,B$4+SQRT(B$2*'5b.TriRandNumbers'!B415),B$6-SQRT(B$3*(1-'5b.TriRandNumbers'!B415)))</f>
        <v>4.1868587338365204</v>
      </c>
      <c r="C421" s="35">
        <f>IF('5b.TriRandNumbers'!C415&lt;=C$1,C$4+SQRT(C$2*'5b.TriRandNumbers'!C415),C$6-SQRT(C$3*(1-'5b.TriRandNumbers'!C415)))</f>
        <v>2.5580775170527317</v>
      </c>
      <c r="D421" s="34">
        <f>IF('5b.TriRandNumbers'!D415&lt;=D$1,D$4+SQRT(D$2*'5b.TriRandNumbers'!D415),D$6-SQRT(D$3*(1-'5b.TriRandNumbers'!D415)))</f>
        <v>5.9400612646934476</v>
      </c>
      <c r="E421" s="33">
        <f>IF('5b.TriRandNumbers'!E415&lt;=E$1,E$4+SQRT(E$2*'5b.TriRandNumbers'!E415),E$6-SQRT(E$3*(1-'5b.TriRandNumbers'!E415)))</f>
        <v>4.7086937293075364</v>
      </c>
      <c r="F421" s="32">
        <f>IF('5b.TriRandNumbers'!F415&lt;=F$1,F$4+SQRT(F$2*'5b.TriRandNumbers'!F415),F$6-SQRT(F$3*(1-'5b.TriRandNumbers'!F415)))</f>
        <v>1.7459440768780303</v>
      </c>
      <c r="G421" s="31">
        <f>IF('5b.TriRandNumbers'!G415&lt;=G$1,G$4+SQRT(G$2*'5b.TriRandNumbers'!G415),G$6-SQRT(G$3*(1-'5b.TriRandNumbers'!G415)))</f>
        <v>2.6979684193281086</v>
      </c>
      <c r="H421" s="36">
        <f>IF('5b.TriRandNumbers'!H415&lt;=H$1,H$4+SQRT(H$2*'5b.TriRandNumbers'!H415),H$6-SQRT(H$3*(1-'5b.TriRandNumbers'!H415)))</f>
        <v>5.9677380371096636</v>
      </c>
      <c r="I421" s="35">
        <f>IF('5b.TriRandNumbers'!I415&lt;=I$1,I$4+SQRT(I$2*'5b.TriRandNumbers'!I415),I$6-SQRT(I$3*(1-'5b.TriRandNumbers'!I415)))</f>
        <v>11.423042733657937</v>
      </c>
      <c r="J421" s="34">
        <f>IF('5b.TriRandNumbers'!J415&lt;=J$1,J$4+SQRT(J$2*'5b.TriRandNumbers'!J415),J$6-SQRT(J$3*(1-'5b.TriRandNumbers'!J415)))</f>
        <v>9.5496313069957992</v>
      </c>
      <c r="K421" s="33">
        <f>IF('5b.TriRandNumbers'!K415&lt;=K$1,K$4+SQRT(K$2*'5b.TriRandNumbers'!K415),K$6-SQRT(K$3*(1-'5b.TriRandNumbers'!K415)))</f>
        <v>11.139922872420673</v>
      </c>
      <c r="L421" s="32">
        <f>IF('5b.TriRandNumbers'!L415&lt;=L$1,L$4+SQRT(L$2*'5b.TriRandNumbers'!L415),L$6-SQRT(L$3*(1-'5b.TriRandNumbers'!L415)))</f>
        <v>12.158546419201492</v>
      </c>
      <c r="M421" s="31">
        <f>IF('5b.TriRandNumbers'!M415&lt;=M$1,M$4+SQRT(M$2*'5b.TriRandNumbers'!M415),M$6-SQRT(M$3*(1-'5b.TriRandNumbers'!M415)))</f>
        <v>8.9831903620239579</v>
      </c>
      <c r="N421" s="36">
        <f>IF('5b.TriRandNumbers'!N415&lt;=N$1,N$4+SQRT(N$2*'5b.TriRandNumbers'!N415),N$6-SQRT(N$3*(1-'5b.TriRandNumbers'!N415)))</f>
        <v>9.4689672636292599</v>
      </c>
      <c r="O421" s="35">
        <f>IF('5b.TriRandNumbers'!O415&lt;=O$1,O$4+SQRT(O$2*'5b.TriRandNumbers'!O415),O$6-SQRT(O$3*(1-'5b.TriRandNumbers'!O415)))</f>
        <v>17.745209163671383</v>
      </c>
      <c r="P421" s="34">
        <f>IF('5b.TriRandNumbers'!P415&lt;=P$1,P$4+SQRT(P$2*'5b.TriRandNumbers'!P415),P$6-SQRT(P$3*(1-'5b.TriRandNumbers'!P415)))</f>
        <v>7.1609803700112096</v>
      </c>
      <c r="Q421" s="33">
        <f>IF('5b.TriRandNumbers'!Q415&lt;=Q$1,Q$4+SQRT(Q$2*'5b.TriRandNumbers'!Q415),Q$6-SQRT(Q$3*(1-'5b.TriRandNumbers'!Q415)))</f>
        <v>11.926391567181762</v>
      </c>
      <c r="R421" s="32">
        <f>IF('5b.TriRandNumbers'!R415&lt;=R$1,R$4+SQRT(R$2*'5b.TriRandNumbers'!R415),R$6-SQRT(R$3*(1-'5b.TriRandNumbers'!R415)))</f>
        <v>17.130387592796033</v>
      </c>
      <c r="S421" s="31">
        <f>IF('5b.TriRandNumbers'!S415&lt;=S$1,S$4+SQRT(S$2*'5b.TriRandNumbers'!S415),S$6-SQRT(S$3*(1-'5b.TriRandNumbers'!S415)))</f>
        <v>14.084776750384391</v>
      </c>
      <c r="T421" s="36">
        <f>IF('5b.TriRandNumbers'!T415&lt;=T$1,T$4+SQRT(T$2*'5b.TriRandNumbers'!T415),T$6-SQRT(T$3*(1-'5b.TriRandNumbers'!T415)))</f>
        <v>14.045306067735259</v>
      </c>
      <c r="U421" s="35">
        <f>IF('5b.TriRandNumbers'!U415&lt;=U$1,U$4+SQRT(U$2*'5b.TriRandNumbers'!U415),U$6-SQRT(U$3*(1-'5b.TriRandNumbers'!U415)))</f>
        <v>13.593931993223675</v>
      </c>
      <c r="V421" s="34">
        <f>IF('5b.TriRandNumbers'!V415&lt;=V$1,V$4+SQRT(V$2*'5b.TriRandNumbers'!V415),V$6-SQRT(V$3*(1-'5b.TriRandNumbers'!V415)))</f>
        <v>9.7071641027250877</v>
      </c>
      <c r="W421" s="33">
        <f>IF('5b.TriRandNumbers'!W415&lt;=W$1,W$4+SQRT(W$2*'5b.TriRandNumbers'!W415),W$6-SQRT(W$3*(1-'5b.TriRandNumbers'!W415)))</f>
        <v>9.9914051360923324</v>
      </c>
      <c r="X421" s="32">
        <f>IF('5b.TriRandNumbers'!X415&lt;=X$1,X$4+SQRT(X$2*'5b.TriRandNumbers'!X415),X$6-SQRT(X$3*(1-'5b.TriRandNumbers'!X415)))</f>
        <v>10.786766960452962</v>
      </c>
      <c r="Y421" s="31">
        <f>IF('5b.TriRandNumbers'!Y415&lt;=Y$1,Y$4+SQRT(Y$2*'5b.TriRandNumbers'!Y415),Y$6-SQRT(Y$3*(1-'5b.TriRandNumbers'!Y415)))</f>
        <v>13.867774196178512</v>
      </c>
    </row>
    <row r="422" spans="2:25" hidden="1" x14ac:dyDescent="0.25">
      <c r="B422" s="36">
        <f>IF('5b.TriRandNumbers'!B416&lt;=B$1,B$4+SQRT(B$2*'5b.TriRandNumbers'!B416),B$6-SQRT(B$3*(1-'5b.TriRandNumbers'!B416)))</f>
        <v>4.046428258499609</v>
      </c>
      <c r="C422" s="35">
        <f>IF('5b.TriRandNumbers'!C416&lt;=C$1,C$4+SQRT(C$2*'5b.TriRandNumbers'!C416),C$6-SQRT(C$3*(1-'5b.TriRandNumbers'!C416)))</f>
        <v>3.3137688284579268</v>
      </c>
      <c r="D422" s="34">
        <f>IF('5b.TriRandNumbers'!D416&lt;=D$1,D$4+SQRT(D$2*'5b.TriRandNumbers'!D416),D$6-SQRT(D$3*(1-'5b.TriRandNumbers'!D416)))</f>
        <v>6.3899846602062773</v>
      </c>
      <c r="E422" s="33">
        <f>IF('5b.TriRandNumbers'!E416&lt;=E$1,E$4+SQRT(E$2*'5b.TriRandNumbers'!E416),E$6-SQRT(E$3*(1-'5b.TriRandNumbers'!E416)))</f>
        <v>3.7474697723809163</v>
      </c>
      <c r="F422" s="32">
        <f>IF('5b.TriRandNumbers'!F416&lt;=F$1,F$4+SQRT(F$2*'5b.TriRandNumbers'!F416),F$6-SQRT(F$3*(1-'5b.TriRandNumbers'!F416)))</f>
        <v>2.8227119855901663</v>
      </c>
      <c r="G422" s="31">
        <f>IF('5b.TriRandNumbers'!G416&lt;=G$1,G$4+SQRT(G$2*'5b.TriRandNumbers'!G416),G$6-SQRT(G$3*(1-'5b.TriRandNumbers'!G416)))</f>
        <v>3.2817770276970082</v>
      </c>
      <c r="H422" s="36">
        <f>IF('5b.TriRandNumbers'!H416&lt;=H$1,H$4+SQRT(H$2*'5b.TriRandNumbers'!H416),H$6-SQRT(H$3*(1-'5b.TriRandNumbers'!H416)))</f>
        <v>8.4949562536127114</v>
      </c>
      <c r="I422" s="35">
        <f>IF('5b.TriRandNumbers'!I416&lt;=I$1,I$4+SQRT(I$2*'5b.TriRandNumbers'!I416),I$6-SQRT(I$3*(1-'5b.TriRandNumbers'!I416)))</f>
        <v>9.248824535870412</v>
      </c>
      <c r="J422" s="34">
        <f>IF('5b.TriRandNumbers'!J416&lt;=J$1,J$4+SQRT(J$2*'5b.TriRandNumbers'!J416),J$6-SQRT(J$3*(1-'5b.TriRandNumbers'!J416)))</f>
        <v>12.314787088879406</v>
      </c>
      <c r="K422" s="33">
        <f>IF('5b.TriRandNumbers'!K416&lt;=K$1,K$4+SQRT(K$2*'5b.TriRandNumbers'!K416),K$6-SQRT(K$3*(1-'5b.TriRandNumbers'!K416)))</f>
        <v>14.03546208117611</v>
      </c>
      <c r="L422" s="32">
        <f>IF('5b.TriRandNumbers'!L416&lt;=L$1,L$4+SQRT(L$2*'5b.TriRandNumbers'!L416),L$6-SQRT(L$3*(1-'5b.TriRandNumbers'!L416)))</f>
        <v>17.143821378753888</v>
      </c>
      <c r="M422" s="31">
        <f>IF('5b.TriRandNumbers'!M416&lt;=M$1,M$4+SQRT(M$2*'5b.TriRandNumbers'!M416),M$6-SQRT(M$3*(1-'5b.TriRandNumbers'!M416)))</f>
        <v>10.204572804461913</v>
      </c>
      <c r="N422" s="36">
        <f>IF('5b.TriRandNumbers'!N416&lt;=N$1,N$4+SQRT(N$2*'5b.TriRandNumbers'!N416),N$6-SQRT(N$3*(1-'5b.TriRandNumbers'!N416)))</f>
        <v>18.67498028547185</v>
      </c>
      <c r="O422" s="35">
        <f>IF('5b.TriRandNumbers'!O416&lt;=O$1,O$4+SQRT(O$2*'5b.TriRandNumbers'!O416),O$6-SQRT(O$3*(1-'5b.TriRandNumbers'!O416)))</f>
        <v>8.9129843271602045</v>
      </c>
      <c r="P422" s="34">
        <f>IF('5b.TriRandNumbers'!P416&lt;=P$1,P$4+SQRT(P$2*'5b.TriRandNumbers'!P416),P$6-SQRT(P$3*(1-'5b.TriRandNumbers'!P416)))</f>
        <v>9.8948417851024786</v>
      </c>
      <c r="Q422" s="33">
        <f>IF('5b.TriRandNumbers'!Q416&lt;=Q$1,Q$4+SQRT(Q$2*'5b.TriRandNumbers'!Q416),Q$6-SQRT(Q$3*(1-'5b.TriRandNumbers'!Q416)))</f>
        <v>5.9612467038012014</v>
      </c>
      <c r="R422" s="32">
        <f>IF('5b.TriRandNumbers'!R416&lt;=R$1,R$4+SQRT(R$2*'5b.TriRandNumbers'!R416),R$6-SQRT(R$3*(1-'5b.TriRandNumbers'!R416)))</f>
        <v>11.077492067599406</v>
      </c>
      <c r="S422" s="31">
        <f>IF('5b.TriRandNumbers'!S416&lt;=S$1,S$4+SQRT(S$2*'5b.TriRandNumbers'!S416),S$6-SQRT(S$3*(1-'5b.TriRandNumbers'!S416)))</f>
        <v>14.125462325506657</v>
      </c>
      <c r="T422" s="36">
        <f>IF('5b.TriRandNumbers'!T416&lt;=T$1,T$4+SQRT(T$2*'5b.TriRandNumbers'!T416),T$6-SQRT(T$3*(1-'5b.TriRandNumbers'!T416)))</f>
        <v>16.353012806602173</v>
      </c>
      <c r="U422" s="35">
        <f>IF('5b.TriRandNumbers'!U416&lt;=U$1,U$4+SQRT(U$2*'5b.TriRandNumbers'!U416),U$6-SQRT(U$3*(1-'5b.TriRandNumbers'!U416)))</f>
        <v>11.907229822993042</v>
      </c>
      <c r="V422" s="34">
        <f>IF('5b.TriRandNumbers'!V416&lt;=V$1,V$4+SQRT(V$2*'5b.TriRandNumbers'!V416),V$6-SQRT(V$3*(1-'5b.TriRandNumbers'!V416)))</f>
        <v>14.112943978197068</v>
      </c>
      <c r="W422" s="33">
        <f>IF('5b.TriRandNumbers'!W416&lt;=W$1,W$4+SQRT(W$2*'5b.TriRandNumbers'!W416),W$6-SQRT(W$3*(1-'5b.TriRandNumbers'!W416)))</f>
        <v>6.9669643389937654</v>
      </c>
      <c r="X422" s="32">
        <f>IF('5b.TriRandNumbers'!X416&lt;=X$1,X$4+SQRT(X$2*'5b.TriRandNumbers'!X416),X$6-SQRT(X$3*(1-'5b.TriRandNumbers'!X416)))</f>
        <v>8.8254128970232042</v>
      </c>
      <c r="Y422" s="31">
        <f>IF('5b.TriRandNumbers'!Y416&lt;=Y$1,Y$4+SQRT(Y$2*'5b.TriRandNumbers'!Y416),Y$6-SQRT(Y$3*(1-'5b.TriRandNumbers'!Y416)))</f>
        <v>7.7599374209606271</v>
      </c>
    </row>
    <row r="423" spans="2:25" hidden="1" x14ac:dyDescent="0.25">
      <c r="B423" s="36">
        <f>IF('5b.TriRandNumbers'!B417&lt;=B$1,B$4+SQRT(B$2*'5b.TriRandNumbers'!B417),B$6-SQRT(B$3*(1-'5b.TriRandNumbers'!B417)))</f>
        <v>3.8463396452939835</v>
      </c>
      <c r="C423" s="35">
        <f>IF('5b.TriRandNumbers'!C417&lt;=C$1,C$4+SQRT(C$2*'5b.TriRandNumbers'!C417),C$6-SQRT(C$3*(1-'5b.TriRandNumbers'!C417)))</f>
        <v>3.515778036867915</v>
      </c>
      <c r="D423" s="34">
        <f>IF('5b.TriRandNumbers'!D417&lt;=D$1,D$4+SQRT(D$2*'5b.TriRandNumbers'!D417),D$6-SQRT(D$3*(1-'5b.TriRandNumbers'!D417)))</f>
        <v>5.5731457077544571</v>
      </c>
      <c r="E423" s="33">
        <f>IF('5b.TriRandNumbers'!E417&lt;=E$1,E$4+SQRT(E$2*'5b.TriRandNumbers'!E417),E$6-SQRT(E$3*(1-'5b.TriRandNumbers'!E417)))</f>
        <v>3.6649854259574823</v>
      </c>
      <c r="F423" s="32">
        <f>IF('5b.TriRandNumbers'!F417&lt;=F$1,F$4+SQRT(F$2*'5b.TriRandNumbers'!F417),F$6-SQRT(F$3*(1-'5b.TriRandNumbers'!F417)))</f>
        <v>2.5369151291228551</v>
      </c>
      <c r="G423" s="31">
        <f>IF('5b.TriRandNumbers'!G417&lt;=G$1,G$4+SQRT(G$2*'5b.TriRandNumbers'!G417),G$6-SQRT(G$3*(1-'5b.TriRandNumbers'!G417)))</f>
        <v>2.8803817491496102</v>
      </c>
      <c r="H423" s="36">
        <f>IF('5b.TriRandNumbers'!H417&lt;=H$1,H$4+SQRT(H$2*'5b.TriRandNumbers'!H417),H$6-SQRT(H$3*(1-'5b.TriRandNumbers'!H417)))</f>
        <v>10.744432346726677</v>
      </c>
      <c r="I423" s="35">
        <f>IF('5b.TriRandNumbers'!I417&lt;=I$1,I$4+SQRT(I$2*'5b.TriRandNumbers'!I417),I$6-SQRT(I$3*(1-'5b.TriRandNumbers'!I417)))</f>
        <v>13.908702974966198</v>
      </c>
      <c r="J423" s="34">
        <f>IF('5b.TriRandNumbers'!J417&lt;=J$1,J$4+SQRT(J$2*'5b.TriRandNumbers'!J417),J$6-SQRT(J$3*(1-'5b.TriRandNumbers'!J417)))</f>
        <v>10.791959874347409</v>
      </c>
      <c r="K423" s="33">
        <f>IF('5b.TriRandNumbers'!K417&lt;=K$1,K$4+SQRT(K$2*'5b.TriRandNumbers'!K417),K$6-SQRT(K$3*(1-'5b.TriRandNumbers'!K417)))</f>
        <v>13.936826685349123</v>
      </c>
      <c r="L423" s="32">
        <f>IF('5b.TriRandNumbers'!L417&lt;=L$1,L$4+SQRT(L$2*'5b.TriRandNumbers'!L417),L$6-SQRT(L$3*(1-'5b.TriRandNumbers'!L417)))</f>
        <v>8.5114175225556661</v>
      </c>
      <c r="M423" s="31">
        <f>IF('5b.TriRandNumbers'!M417&lt;=M$1,M$4+SQRT(M$2*'5b.TriRandNumbers'!M417),M$6-SQRT(M$3*(1-'5b.TriRandNumbers'!M417)))</f>
        <v>11.073929872363419</v>
      </c>
      <c r="N423" s="36">
        <f>IF('5b.TriRandNumbers'!N417&lt;=N$1,N$4+SQRT(N$2*'5b.TriRandNumbers'!N417),N$6-SQRT(N$3*(1-'5b.TriRandNumbers'!N417)))</f>
        <v>15.347113956706355</v>
      </c>
      <c r="O423" s="35">
        <f>IF('5b.TriRandNumbers'!O417&lt;=O$1,O$4+SQRT(O$2*'5b.TriRandNumbers'!O417),O$6-SQRT(O$3*(1-'5b.TriRandNumbers'!O417)))</f>
        <v>8.4126968503689596</v>
      </c>
      <c r="P423" s="34">
        <f>IF('5b.TriRandNumbers'!P417&lt;=P$1,P$4+SQRT(P$2*'5b.TriRandNumbers'!P417),P$6-SQRT(P$3*(1-'5b.TriRandNumbers'!P417)))</f>
        <v>11.72632060751989</v>
      </c>
      <c r="Q423" s="33">
        <f>IF('5b.TriRandNumbers'!Q417&lt;=Q$1,Q$4+SQRT(Q$2*'5b.TriRandNumbers'!Q417),Q$6-SQRT(Q$3*(1-'5b.TriRandNumbers'!Q417)))</f>
        <v>9.7965818374538856</v>
      </c>
      <c r="R423" s="32">
        <f>IF('5b.TriRandNumbers'!R417&lt;=R$1,R$4+SQRT(R$2*'5b.TriRandNumbers'!R417),R$6-SQRT(R$3*(1-'5b.TriRandNumbers'!R417)))</f>
        <v>9.1144435904300281</v>
      </c>
      <c r="S423" s="31">
        <f>IF('5b.TriRandNumbers'!S417&lt;=S$1,S$4+SQRT(S$2*'5b.TriRandNumbers'!S417),S$6-SQRT(S$3*(1-'5b.TriRandNumbers'!S417)))</f>
        <v>7.4655404114543913</v>
      </c>
      <c r="T423" s="36">
        <f>IF('5b.TriRandNumbers'!T417&lt;=T$1,T$4+SQRT(T$2*'5b.TriRandNumbers'!T417),T$6-SQRT(T$3*(1-'5b.TriRandNumbers'!T417)))</f>
        <v>12.269498310891517</v>
      </c>
      <c r="U423" s="35">
        <f>IF('5b.TriRandNumbers'!U417&lt;=U$1,U$4+SQRT(U$2*'5b.TriRandNumbers'!U417),U$6-SQRT(U$3*(1-'5b.TriRandNumbers'!U417)))</f>
        <v>12.610947547578517</v>
      </c>
      <c r="V423" s="34">
        <f>IF('5b.TriRandNumbers'!V417&lt;=V$1,V$4+SQRT(V$2*'5b.TriRandNumbers'!V417),V$6-SQRT(V$3*(1-'5b.TriRandNumbers'!V417)))</f>
        <v>16.189341578906955</v>
      </c>
      <c r="W423" s="33">
        <f>IF('5b.TriRandNumbers'!W417&lt;=W$1,W$4+SQRT(W$2*'5b.TriRandNumbers'!W417),W$6-SQRT(W$3*(1-'5b.TriRandNumbers'!W417)))</f>
        <v>10.106580180591012</v>
      </c>
      <c r="X423" s="32">
        <f>IF('5b.TriRandNumbers'!X417&lt;=X$1,X$4+SQRT(X$2*'5b.TriRandNumbers'!X417),X$6-SQRT(X$3*(1-'5b.TriRandNumbers'!X417)))</f>
        <v>15.141162575895757</v>
      </c>
      <c r="Y423" s="31">
        <f>IF('5b.TriRandNumbers'!Y417&lt;=Y$1,Y$4+SQRT(Y$2*'5b.TriRandNumbers'!Y417),Y$6-SQRT(Y$3*(1-'5b.TriRandNumbers'!Y417)))</f>
        <v>10.33685427174062</v>
      </c>
    </row>
    <row r="424" spans="2:25" hidden="1" x14ac:dyDescent="0.25">
      <c r="B424" s="36">
        <f>IF('5b.TriRandNumbers'!B418&lt;=B$1,B$4+SQRT(B$2*'5b.TriRandNumbers'!B418),B$6-SQRT(B$3*(1-'5b.TriRandNumbers'!B418)))</f>
        <v>3.8270655249836079</v>
      </c>
      <c r="C424" s="35">
        <f>IF('5b.TriRandNumbers'!C418&lt;=C$1,C$4+SQRT(C$2*'5b.TriRandNumbers'!C418),C$6-SQRT(C$3*(1-'5b.TriRandNumbers'!C418)))</f>
        <v>2.3448711691498372</v>
      </c>
      <c r="D424" s="34">
        <f>IF('5b.TriRandNumbers'!D418&lt;=D$1,D$4+SQRT(D$2*'5b.TriRandNumbers'!D418),D$6-SQRT(D$3*(1-'5b.TriRandNumbers'!D418)))</f>
        <v>6.0611102685775293</v>
      </c>
      <c r="E424" s="33">
        <f>IF('5b.TriRandNumbers'!E418&lt;=E$1,E$4+SQRT(E$2*'5b.TriRandNumbers'!E418),E$6-SQRT(E$3*(1-'5b.TriRandNumbers'!E418)))</f>
        <v>3.6730871145970658</v>
      </c>
      <c r="F424" s="32">
        <f>IF('5b.TriRandNumbers'!F418&lt;=F$1,F$4+SQRT(F$2*'5b.TriRandNumbers'!F418),F$6-SQRT(F$3*(1-'5b.TriRandNumbers'!F418)))</f>
        <v>1.7301562042287348</v>
      </c>
      <c r="G424" s="31">
        <f>IF('5b.TriRandNumbers'!G418&lt;=G$1,G$4+SQRT(G$2*'5b.TriRandNumbers'!G418),G$6-SQRT(G$3*(1-'5b.TriRandNumbers'!G418)))</f>
        <v>3.455712668201615</v>
      </c>
      <c r="H424" s="36">
        <f>IF('5b.TriRandNumbers'!H418&lt;=H$1,H$4+SQRT(H$2*'5b.TriRandNumbers'!H418),H$6-SQRT(H$3*(1-'5b.TriRandNumbers'!H418)))</f>
        <v>7.2762416764838633</v>
      </c>
      <c r="I424" s="35">
        <f>IF('5b.TriRandNumbers'!I418&lt;=I$1,I$4+SQRT(I$2*'5b.TriRandNumbers'!I418),I$6-SQRT(I$3*(1-'5b.TriRandNumbers'!I418)))</f>
        <v>14.770247938553673</v>
      </c>
      <c r="J424" s="34">
        <f>IF('5b.TriRandNumbers'!J418&lt;=J$1,J$4+SQRT(J$2*'5b.TriRandNumbers'!J418),J$6-SQRT(J$3*(1-'5b.TriRandNumbers'!J418)))</f>
        <v>14.876359194554448</v>
      </c>
      <c r="K424" s="33">
        <f>IF('5b.TriRandNumbers'!K418&lt;=K$1,K$4+SQRT(K$2*'5b.TriRandNumbers'!K418),K$6-SQRT(K$3*(1-'5b.TriRandNumbers'!K418)))</f>
        <v>7.8386125420852277</v>
      </c>
      <c r="L424" s="32">
        <f>IF('5b.TriRandNumbers'!L418&lt;=L$1,L$4+SQRT(L$2*'5b.TriRandNumbers'!L418),L$6-SQRT(L$3*(1-'5b.TriRandNumbers'!L418)))</f>
        <v>15.730306321593154</v>
      </c>
      <c r="M424" s="31">
        <f>IF('5b.TriRandNumbers'!M418&lt;=M$1,M$4+SQRT(M$2*'5b.TriRandNumbers'!M418),M$6-SQRT(M$3*(1-'5b.TriRandNumbers'!M418)))</f>
        <v>9.2389707744644163</v>
      </c>
      <c r="N424" s="36">
        <f>IF('5b.TriRandNumbers'!N418&lt;=N$1,N$4+SQRT(N$2*'5b.TriRandNumbers'!N418),N$6-SQRT(N$3*(1-'5b.TriRandNumbers'!N418)))</f>
        <v>13.117841210620984</v>
      </c>
      <c r="O424" s="35">
        <f>IF('5b.TriRandNumbers'!O418&lt;=O$1,O$4+SQRT(O$2*'5b.TriRandNumbers'!O418),O$6-SQRT(O$3*(1-'5b.TriRandNumbers'!O418)))</f>
        <v>6.980369519539984</v>
      </c>
      <c r="P424" s="34">
        <f>IF('5b.TriRandNumbers'!P418&lt;=P$1,P$4+SQRT(P$2*'5b.TriRandNumbers'!P418),P$6-SQRT(P$3*(1-'5b.TriRandNumbers'!P418)))</f>
        <v>8.0893583051771465</v>
      </c>
      <c r="Q424" s="33">
        <f>IF('5b.TriRandNumbers'!Q418&lt;=Q$1,Q$4+SQRT(Q$2*'5b.TriRandNumbers'!Q418),Q$6-SQRT(Q$3*(1-'5b.TriRandNumbers'!Q418)))</f>
        <v>12.50003022078703</v>
      </c>
      <c r="R424" s="32">
        <f>IF('5b.TriRandNumbers'!R418&lt;=R$1,R$4+SQRT(R$2*'5b.TriRandNumbers'!R418),R$6-SQRT(R$3*(1-'5b.TriRandNumbers'!R418)))</f>
        <v>16.24196406886918</v>
      </c>
      <c r="S424" s="31">
        <f>IF('5b.TriRandNumbers'!S418&lt;=S$1,S$4+SQRT(S$2*'5b.TriRandNumbers'!S418),S$6-SQRT(S$3*(1-'5b.TriRandNumbers'!S418)))</f>
        <v>13.195053025571976</v>
      </c>
      <c r="T424" s="36">
        <f>IF('5b.TriRandNumbers'!T418&lt;=T$1,T$4+SQRT(T$2*'5b.TriRandNumbers'!T418),T$6-SQRT(T$3*(1-'5b.TriRandNumbers'!T418)))</f>
        <v>8.4077112462384065</v>
      </c>
      <c r="U424" s="35">
        <f>IF('5b.TriRandNumbers'!U418&lt;=U$1,U$4+SQRT(U$2*'5b.TriRandNumbers'!U418),U$6-SQRT(U$3*(1-'5b.TriRandNumbers'!U418)))</f>
        <v>9.6912684725610561</v>
      </c>
      <c r="V424" s="34">
        <f>IF('5b.TriRandNumbers'!V418&lt;=V$1,V$4+SQRT(V$2*'5b.TriRandNumbers'!V418),V$6-SQRT(V$3*(1-'5b.TriRandNumbers'!V418)))</f>
        <v>14.436567228230203</v>
      </c>
      <c r="W424" s="33">
        <f>IF('5b.TriRandNumbers'!W418&lt;=W$1,W$4+SQRT(W$2*'5b.TriRandNumbers'!W418),W$6-SQRT(W$3*(1-'5b.TriRandNumbers'!W418)))</f>
        <v>11.642525112395253</v>
      </c>
      <c r="X424" s="32">
        <f>IF('5b.TriRandNumbers'!X418&lt;=X$1,X$4+SQRT(X$2*'5b.TriRandNumbers'!X418),X$6-SQRT(X$3*(1-'5b.TriRandNumbers'!X418)))</f>
        <v>8.0171539449283671</v>
      </c>
      <c r="Y424" s="31">
        <f>IF('5b.TriRandNumbers'!Y418&lt;=Y$1,Y$4+SQRT(Y$2*'5b.TriRandNumbers'!Y418),Y$6-SQRT(Y$3*(1-'5b.TriRandNumbers'!Y418)))</f>
        <v>10.344065351396674</v>
      </c>
    </row>
    <row r="425" spans="2:25" hidden="1" x14ac:dyDescent="0.25">
      <c r="B425" s="36">
        <f>IF('5b.TriRandNumbers'!B419&lt;=B$1,B$4+SQRT(B$2*'5b.TriRandNumbers'!B419),B$6-SQRT(B$3*(1-'5b.TriRandNumbers'!B419)))</f>
        <v>4.3909980728225033</v>
      </c>
      <c r="C425" s="35">
        <f>IF('5b.TriRandNumbers'!C419&lt;=C$1,C$4+SQRT(C$2*'5b.TriRandNumbers'!C419),C$6-SQRT(C$3*(1-'5b.TriRandNumbers'!C419)))</f>
        <v>1.9682441265844828</v>
      </c>
      <c r="D425" s="34">
        <f>IF('5b.TriRandNumbers'!D419&lt;=D$1,D$4+SQRT(D$2*'5b.TriRandNumbers'!D419),D$6-SQRT(D$3*(1-'5b.TriRandNumbers'!D419)))</f>
        <v>6.0433912576794038</v>
      </c>
      <c r="E425" s="33">
        <f>IF('5b.TriRandNumbers'!E419&lt;=E$1,E$4+SQRT(E$2*'5b.TriRandNumbers'!E419),E$6-SQRT(E$3*(1-'5b.TriRandNumbers'!E419)))</f>
        <v>4.2729964389807442</v>
      </c>
      <c r="F425" s="32">
        <f>IF('5b.TriRandNumbers'!F419&lt;=F$1,F$4+SQRT(F$2*'5b.TriRandNumbers'!F419),F$6-SQRT(F$3*(1-'5b.TriRandNumbers'!F419)))</f>
        <v>2.2189053612400236</v>
      </c>
      <c r="G425" s="31">
        <f>IF('5b.TriRandNumbers'!G419&lt;=G$1,G$4+SQRT(G$2*'5b.TriRandNumbers'!G419),G$6-SQRT(G$3*(1-'5b.TriRandNumbers'!G419)))</f>
        <v>2.7108227582785336</v>
      </c>
      <c r="H425" s="36">
        <f>IF('5b.TriRandNumbers'!H419&lt;=H$1,H$4+SQRT(H$2*'5b.TriRandNumbers'!H419),H$6-SQRT(H$3*(1-'5b.TriRandNumbers'!H419)))</f>
        <v>15.016594917984341</v>
      </c>
      <c r="I425" s="35">
        <f>IF('5b.TriRandNumbers'!I419&lt;=I$1,I$4+SQRT(I$2*'5b.TriRandNumbers'!I419),I$6-SQRT(I$3*(1-'5b.TriRandNumbers'!I419)))</f>
        <v>8.4190655871949005</v>
      </c>
      <c r="J425" s="34">
        <f>IF('5b.TriRandNumbers'!J419&lt;=J$1,J$4+SQRT(J$2*'5b.TriRandNumbers'!J419),J$6-SQRT(J$3*(1-'5b.TriRandNumbers'!J419)))</f>
        <v>15.481953328460019</v>
      </c>
      <c r="K425" s="33">
        <f>IF('5b.TriRandNumbers'!K419&lt;=K$1,K$4+SQRT(K$2*'5b.TriRandNumbers'!K419),K$6-SQRT(K$3*(1-'5b.TriRandNumbers'!K419)))</f>
        <v>12.566352546497972</v>
      </c>
      <c r="L425" s="32">
        <f>IF('5b.TriRandNumbers'!L419&lt;=L$1,L$4+SQRT(L$2*'5b.TriRandNumbers'!L419),L$6-SQRT(L$3*(1-'5b.TriRandNumbers'!L419)))</f>
        <v>13.231727856738924</v>
      </c>
      <c r="M425" s="31">
        <f>IF('5b.TriRandNumbers'!M419&lt;=M$1,M$4+SQRT(M$2*'5b.TriRandNumbers'!M419),M$6-SQRT(M$3*(1-'5b.TriRandNumbers'!M419)))</f>
        <v>12.643500226167721</v>
      </c>
      <c r="N425" s="36">
        <f>IF('5b.TriRandNumbers'!N419&lt;=N$1,N$4+SQRT(N$2*'5b.TriRandNumbers'!N419),N$6-SQRT(N$3*(1-'5b.TriRandNumbers'!N419)))</f>
        <v>19.382995624842831</v>
      </c>
      <c r="O425" s="35">
        <f>IF('5b.TriRandNumbers'!O419&lt;=O$1,O$4+SQRT(O$2*'5b.TriRandNumbers'!O419),O$6-SQRT(O$3*(1-'5b.TriRandNumbers'!O419)))</f>
        <v>9.9348534842924625</v>
      </c>
      <c r="P425" s="34">
        <f>IF('5b.TriRandNumbers'!P419&lt;=P$1,P$4+SQRT(P$2*'5b.TriRandNumbers'!P419),P$6-SQRT(P$3*(1-'5b.TriRandNumbers'!P419)))</f>
        <v>11.246861034482206</v>
      </c>
      <c r="Q425" s="33">
        <f>IF('5b.TriRandNumbers'!Q419&lt;=Q$1,Q$4+SQRT(Q$2*'5b.TriRandNumbers'!Q419),Q$6-SQRT(Q$3*(1-'5b.TriRandNumbers'!Q419)))</f>
        <v>12.87721474037409</v>
      </c>
      <c r="R425" s="32">
        <f>IF('5b.TriRandNumbers'!R419&lt;=R$1,R$4+SQRT(R$2*'5b.TriRandNumbers'!R419),R$6-SQRT(R$3*(1-'5b.TriRandNumbers'!R419)))</f>
        <v>16.47114886647903</v>
      </c>
      <c r="S425" s="31">
        <f>IF('5b.TriRandNumbers'!S419&lt;=S$1,S$4+SQRT(S$2*'5b.TriRandNumbers'!S419),S$6-SQRT(S$3*(1-'5b.TriRandNumbers'!S419)))</f>
        <v>10.20232501507936</v>
      </c>
      <c r="T425" s="36">
        <f>IF('5b.TriRandNumbers'!T419&lt;=T$1,T$4+SQRT(T$2*'5b.TriRandNumbers'!T419),T$6-SQRT(T$3*(1-'5b.TriRandNumbers'!T419)))</f>
        <v>7.4591555282280932</v>
      </c>
      <c r="U425" s="35">
        <f>IF('5b.TriRandNumbers'!U419&lt;=U$1,U$4+SQRT(U$2*'5b.TriRandNumbers'!U419),U$6-SQRT(U$3*(1-'5b.TriRandNumbers'!U419)))</f>
        <v>7.7146606595669454</v>
      </c>
      <c r="V425" s="34">
        <f>IF('5b.TriRandNumbers'!V419&lt;=V$1,V$4+SQRT(V$2*'5b.TriRandNumbers'!V419),V$6-SQRT(V$3*(1-'5b.TriRandNumbers'!V419)))</f>
        <v>11.046275531917018</v>
      </c>
      <c r="W425" s="33">
        <f>IF('5b.TriRandNumbers'!W419&lt;=W$1,W$4+SQRT(W$2*'5b.TriRandNumbers'!W419),W$6-SQRT(W$3*(1-'5b.TriRandNumbers'!W419)))</f>
        <v>14.492064763536256</v>
      </c>
      <c r="X425" s="32">
        <f>IF('5b.TriRandNumbers'!X419&lt;=X$1,X$4+SQRT(X$2*'5b.TriRandNumbers'!X419),X$6-SQRT(X$3*(1-'5b.TriRandNumbers'!X419)))</f>
        <v>6.6916410068770151</v>
      </c>
      <c r="Y425" s="31">
        <f>IF('5b.TriRandNumbers'!Y419&lt;=Y$1,Y$4+SQRT(Y$2*'5b.TriRandNumbers'!Y419),Y$6-SQRT(Y$3*(1-'5b.TriRandNumbers'!Y419)))</f>
        <v>11.188879062189942</v>
      </c>
    </row>
    <row r="426" spans="2:25" hidden="1" x14ac:dyDescent="0.25">
      <c r="B426" s="36">
        <f>IF('5b.TriRandNumbers'!B420&lt;=B$1,B$4+SQRT(B$2*'5b.TriRandNumbers'!B420),B$6-SQRT(B$3*(1-'5b.TriRandNumbers'!B420)))</f>
        <v>3.6459065372705073</v>
      </c>
      <c r="C426" s="35">
        <f>IF('5b.TriRandNumbers'!C420&lt;=C$1,C$4+SQRT(C$2*'5b.TriRandNumbers'!C420),C$6-SQRT(C$3*(1-'5b.TriRandNumbers'!C420)))</f>
        <v>3.2940944635737934</v>
      </c>
      <c r="D426" s="34">
        <f>IF('5b.TriRandNumbers'!D420&lt;=D$1,D$4+SQRT(D$2*'5b.TriRandNumbers'!D420),D$6-SQRT(D$3*(1-'5b.TriRandNumbers'!D420)))</f>
        <v>5.8219134856743926</v>
      </c>
      <c r="E426" s="33">
        <f>IF('5b.TriRandNumbers'!E420&lt;=E$1,E$4+SQRT(E$2*'5b.TriRandNumbers'!E420),E$6-SQRT(E$3*(1-'5b.TriRandNumbers'!E420)))</f>
        <v>4.2624043180499731</v>
      </c>
      <c r="F426" s="32">
        <f>IF('5b.TriRandNumbers'!F420&lt;=F$1,F$4+SQRT(F$2*'5b.TriRandNumbers'!F420),F$6-SQRT(F$3*(1-'5b.TriRandNumbers'!F420)))</f>
        <v>2.2742526455211856</v>
      </c>
      <c r="G426" s="31">
        <f>IF('5b.TriRandNumbers'!G420&lt;=G$1,G$4+SQRT(G$2*'5b.TriRandNumbers'!G420),G$6-SQRT(G$3*(1-'5b.TriRandNumbers'!G420)))</f>
        <v>2.8535835045663944</v>
      </c>
      <c r="H426" s="36">
        <f>IF('5b.TriRandNumbers'!H420&lt;=H$1,H$4+SQRT(H$2*'5b.TriRandNumbers'!H420),H$6-SQRT(H$3*(1-'5b.TriRandNumbers'!H420)))</f>
        <v>15.833661793407872</v>
      </c>
      <c r="I426" s="35">
        <f>IF('5b.TriRandNumbers'!I420&lt;=I$1,I$4+SQRT(I$2*'5b.TriRandNumbers'!I420),I$6-SQRT(I$3*(1-'5b.TriRandNumbers'!I420)))</f>
        <v>14.974639470259191</v>
      </c>
      <c r="J426" s="34">
        <f>IF('5b.TriRandNumbers'!J420&lt;=J$1,J$4+SQRT(J$2*'5b.TriRandNumbers'!J420),J$6-SQRT(J$3*(1-'5b.TriRandNumbers'!J420)))</f>
        <v>6.7094920308879988</v>
      </c>
      <c r="K426" s="33">
        <f>IF('5b.TriRandNumbers'!K420&lt;=K$1,K$4+SQRT(K$2*'5b.TriRandNumbers'!K420),K$6-SQRT(K$3*(1-'5b.TriRandNumbers'!K420)))</f>
        <v>14.863172369217015</v>
      </c>
      <c r="L426" s="32">
        <f>IF('5b.TriRandNumbers'!L420&lt;=L$1,L$4+SQRT(L$2*'5b.TriRandNumbers'!L420),L$6-SQRT(L$3*(1-'5b.TriRandNumbers'!L420)))</f>
        <v>11.018694409909006</v>
      </c>
      <c r="M426" s="31">
        <f>IF('5b.TriRandNumbers'!M420&lt;=M$1,M$4+SQRT(M$2*'5b.TriRandNumbers'!M420),M$6-SQRT(M$3*(1-'5b.TriRandNumbers'!M420)))</f>
        <v>16.981166472430722</v>
      </c>
      <c r="N426" s="36">
        <f>IF('5b.TriRandNumbers'!N420&lt;=N$1,N$4+SQRT(N$2*'5b.TriRandNumbers'!N420),N$6-SQRT(N$3*(1-'5b.TriRandNumbers'!N420)))</f>
        <v>12.757609485641538</v>
      </c>
      <c r="O426" s="35">
        <f>IF('5b.TriRandNumbers'!O420&lt;=O$1,O$4+SQRT(O$2*'5b.TriRandNumbers'!O420),O$6-SQRT(O$3*(1-'5b.TriRandNumbers'!O420)))</f>
        <v>8.7610799813865743</v>
      </c>
      <c r="P426" s="34">
        <f>IF('5b.TriRandNumbers'!P420&lt;=P$1,P$4+SQRT(P$2*'5b.TriRandNumbers'!P420),P$6-SQRT(P$3*(1-'5b.TriRandNumbers'!P420)))</f>
        <v>11.32429670740895</v>
      </c>
      <c r="Q426" s="33">
        <f>IF('5b.TriRandNumbers'!Q420&lt;=Q$1,Q$4+SQRT(Q$2*'5b.TriRandNumbers'!Q420),Q$6-SQRT(Q$3*(1-'5b.TriRandNumbers'!Q420)))</f>
        <v>8.2611999919642667</v>
      </c>
      <c r="R426" s="32">
        <f>IF('5b.TriRandNumbers'!R420&lt;=R$1,R$4+SQRT(R$2*'5b.TriRandNumbers'!R420),R$6-SQRT(R$3*(1-'5b.TriRandNumbers'!R420)))</f>
        <v>10.587324488292321</v>
      </c>
      <c r="S426" s="31">
        <f>IF('5b.TriRandNumbers'!S420&lt;=S$1,S$4+SQRT(S$2*'5b.TriRandNumbers'!S420),S$6-SQRT(S$3*(1-'5b.TriRandNumbers'!S420)))</f>
        <v>9.9913794396809017</v>
      </c>
      <c r="T426" s="36">
        <f>IF('5b.TriRandNumbers'!T420&lt;=T$1,T$4+SQRT(T$2*'5b.TriRandNumbers'!T420),T$6-SQRT(T$3*(1-'5b.TriRandNumbers'!T420)))</f>
        <v>9.8129936209617732</v>
      </c>
      <c r="U426" s="35">
        <f>IF('5b.TriRandNumbers'!U420&lt;=U$1,U$4+SQRT(U$2*'5b.TriRandNumbers'!U420),U$6-SQRT(U$3*(1-'5b.TriRandNumbers'!U420)))</f>
        <v>19.558890162069225</v>
      </c>
      <c r="V426" s="34">
        <f>IF('5b.TriRandNumbers'!V420&lt;=V$1,V$4+SQRT(V$2*'5b.TriRandNumbers'!V420),V$6-SQRT(V$3*(1-'5b.TriRandNumbers'!V420)))</f>
        <v>10.485118657387998</v>
      </c>
      <c r="W426" s="33">
        <f>IF('5b.TriRandNumbers'!W420&lt;=W$1,W$4+SQRT(W$2*'5b.TriRandNumbers'!W420),W$6-SQRT(W$3*(1-'5b.TriRandNumbers'!W420)))</f>
        <v>13.963392262079614</v>
      </c>
      <c r="X426" s="32">
        <f>IF('5b.TriRandNumbers'!X420&lt;=X$1,X$4+SQRT(X$2*'5b.TriRandNumbers'!X420),X$6-SQRT(X$3*(1-'5b.TriRandNumbers'!X420)))</f>
        <v>7.9301870289032417</v>
      </c>
      <c r="Y426" s="31">
        <f>IF('5b.TriRandNumbers'!Y420&lt;=Y$1,Y$4+SQRT(Y$2*'5b.TriRandNumbers'!Y420),Y$6-SQRT(Y$3*(1-'5b.TriRandNumbers'!Y420)))</f>
        <v>9.7755252559667198</v>
      </c>
    </row>
    <row r="427" spans="2:25" hidden="1" x14ac:dyDescent="0.25">
      <c r="B427" s="36">
        <f>IF('5b.TriRandNumbers'!B421&lt;=B$1,B$4+SQRT(B$2*'5b.TriRandNumbers'!B421),B$6-SQRT(B$3*(1-'5b.TriRandNumbers'!B421)))</f>
        <v>3.9000325803766835</v>
      </c>
      <c r="C427" s="35">
        <f>IF('5b.TriRandNumbers'!C421&lt;=C$1,C$4+SQRT(C$2*'5b.TriRandNumbers'!C421),C$6-SQRT(C$3*(1-'5b.TriRandNumbers'!C421)))</f>
        <v>3.1380724117348917</v>
      </c>
      <c r="D427" s="34">
        <f>IF('5b.TriRandNumbers'!D421&lt;=D$1,D$4+SQRT(D$2*'5b.TriRandNumbers'!D421),D$6-SQRT(D$3*(1-'5b.TriRandNumbers'!D421)))</f>
        <v>6.5536556090268849</v>
      </c>
      <c r="E427" s="33">
        <f>IF('5b.TriRandNumbers'!E421&lt;=E$1,E$4+SQRT(E$2*'5b.TriRandNumbers'!E421),E$6-SQRT(E$3*(1-'5b.TriRandNumbers'!E421)))</f>
        <v>3.9013941059815034</v>
      </c>
      <c r="F427" s="32">
        <f>IF('5b.TriRandNumbers'!F421&lt;=F$1,F$4+SQRT(F$2*'5b.TriRandNumbers'!F421),F$6-SQRT(F$3*(1-'5b.TriRandNumbers'!F421)))</f>
        <v>2.1101818082748975</v>
      </c>
      <c r="G427" s="31">
        <f>IF('5b.TriRandNumbers'!G421&lt;=G$1,G$4+SQRT(G$2*'5b.TriRandNumbers'!G421),G$6-SQRT(G$3*(1-'5b.TriRandNumbers'!G421)))</f>
        <v>2.6118569573491</v>
      </c>
      <c r="H427" s="36">
        <f>IF('5b.TriRandNumbers'!H421&lt;=H$1,H$4+SQRT(H$2*'5b.TriRandNumbers'!H421),H$6-SQRT(H$3*(1-'5b.TriRandNumbers'!H421)))</f>
        <v>8.5787205256377081</v>
      </c>
      <c r="I427" s="35">
        <f>IF('5b.TriRandNumbers'!I421&lt;=I$1,I$4+SQRT(I$2*'5b.TriRandNumbers'!I421),I$6-SQRT(I$3*(1-'5b.TriRandNumbers'!I421)))</f>
        <v>15.727041214116303</v>
      </c>
      <c r="J427" s="34">
        <f>IF('5b.TriRandNumbers'!J421&lt;=J$1,J$4+SQRT(J$2*'5b.TriRandNumbers'!J421),J$6-SQRT(J$3*(1-'5b.TriRandNumbers'!J421)))</f>
        <v>14.796938429882204</v>
      </c>
      <c r="K427" s="33">
        <f>IF('5b.TriRandNumbers'!K421&lt;=K$1,K$4+SQRT(K$2*'5b.TriRandNumbers'!K421),K$6-SQRT(K$3*(1-'5b.TriRandNumbers'!K421)))</f>
        <v>7.2036814536333518</v>
      </c>
      <c r="L427" s="32">
        <f>IF('5b.TriRandNumbers'!L421&lt;=L$1,L$4+SQRT(L$2*'5b.TriRandNumbers'!L421),L$6-SQRT(L$3*(1-'5b.TriRandNumbers'!L421)))</f>
        <v>8.4671850865679801</v>
      </c>
      <c r="M427" s="31">
        <f>IF('5b.TriRandNumbers'!M421&lt;=M$1,M$4+SQRT(M$2*'5b.TriRandNumbers'!M421),M$6-SQRT(M$3*(1-'5b.TriRandNumbers'!M421)))</f>
        <v>11.35807402256842</v>
      </c>
      <c r="N427" s="36">
        <f>IF('5b.TriRandNumbers'!N421&lt;=N$1,N$4+SQRT(N$2*'5b.TriRandNumbers'!N421),N$6-SQRT(N$3*(1-'5b.TriRandNumbers'!N421)))</f>
        <v>6.4920114513087093</v>
      </c>
      <c r="O427" s="35">
        <f>IF('5b.TriRandNumbers'!O421&lt;=O$1,O$4+SQRT(O$2*'5b.TriRandNumbers'!O421),O$6-SQRT(O$3*(1-'5b.TriRandNumbers'!O421)))</f>
        <v>12.223322598077292</v>
      </c>
      <c r="P427" s="34">
        <f>IF('5b.TriRandNumbers'!P421&lt;=P$1,P$4+SQRT(P$2*'5b.TriRandNumbers'!P421),P$6-SQRT(P$3*(1-'5b.TriRandNumbers'!P421)))</f>
        <v>9.7669472257155512</v>
      </c>
      <c r="Q427" s="33">
        <f>IF('5b.TriRandNumbers'!Q421&lt;=Q$1,Q$4+SQRT(Q$2*'5b.TriRandNumbers'!Q421),Q$6-SQRT(Q$3*(1-'5b.TriRandNumbers'!Q421)))</f>
        <v>15.812678640188359</v>
      </c>
      <c r="R427" s="32">
        <f>IF('5b.TriRandNumbers'!R421&lt;=R$1,R$4+SQRT(R$2*'5b.TriRandNumbers'!R421),R$6-SQRT(R$3*(1-'5b.TriRandNumbers'!R421)))</f>
        <v>10.481081573932833</v>
      </c>
      <c r="S427" s="31">
        <f>IF('5b.TriRandNumbers'!S421&lt;=S$1,S$4+SQRT(S$2*'5b.TriRandNumbers'!S421),S$6-SQRT(S$3*(1-'5b.TriRandNumbers'!S421)))</f>
        <v>10.473715518640788</v>
      </c>
      <c r="T427" s="36">
        <f>IF('5b.TriRandNumbers'!T421&lt;=T$1,T$4+SQRT(T$2*'5b.TriRandNumbers'!T421),T$6-SQRT(T$3*(1-'5b.TriRandNumbers'!T421)))</f>
        <v>10.699562249440156</v>
      </c>
      <c r="U427" s="35">
        <f>IF('5b.TriRandNumbers'!U421&lt;=U$1,U$4+SQRT(U$2*'5b.TriRandNumbers'!U421),U$6-SQRT(U$3*(1-'5b.TriRandNumbers'!U421)))</f>
        <v>15.865356430225425</v>
      </c>
      <c r="V427" s="34">
        <f>IF('5b.TriRandNumbers'!V421&lt;=V$1,V$4+SQRT(V$2*'5b.TriRandNumbers'!V421),V$6-SQRT(V$3*(1-'5b.TriRandNumbers'!V421)))</f>
        <v>16.219314660953721</v>
      </c>
      <c r="W427" s="33">
        <f>IF('5b.TriRandNumbers'!W421&lt;=W$1,W$4+SQRT(W$2*'5b.TriRandNumbers'!W421),W$6-SQRT(W$3*(1-'5b.TriRandNumbers'!W421)))</f>
        <v>13.243633451426348</v>
      </c>
      <c r="X427" s="32">
        <f>IF('5b.TriRandNumbers'!X421&lt;=X$1,X$4+SQRT(X$2*'5b.TriRandNumbers'!X421),X$6-SQRT(X$3*(1-'5b.TriRandNumbers'!X421)))</f>
        <v>9.070634221092968</v>
      </c>
      <c r="Y427" s="31">
        <f>IF('5b.TriRandNumbers'!Y421&lt;=Y$1,Y$4+SQRT(Y$2*'5b.TriRandNumbers'!Y421),Y$6-SQRT(Y$3*(1-'5b.TriRandNumbers'!Y421)))</f>
        <v>14.226333272167816</v>
      </c>
    </row>
    <row r="428" spans="2:25" hidden="1" x14ac:dyDescent="0.25">
      <c r="B428" s="36">
        <f>IF('5b.TriRandNumbers'!B422&lt;=B$1,B$4+SQRT(B$2*'5b.TriRandNumbers'!B422),B$6-SQRT(B$3*(1-'5b.TriRandNumbers'!B422)))</f>
        <v>3.9220181773756595</v>
      </c>
      <c r="C428" s="35">
        <f>IF('5b.TriRandNumbers'!C422&lt;=C$1,C$4+SQRT(C$2*'5b.TriRandNumbers'!C422),C$6-SQRT(C$3*(1-'5b.TriRandNumbers'!C422)))</f>
        <v>3.6446747920099907</v>
      </c>
      <c r="D428" s="34">
        <f>IF('5b.TriRandNumbers'!D422&lt;=D$1,D$4+SQRT(D$2*'5b.TriRandNumbers'!D422),D$6-SQRT(D$3*(1-'5b.TriRandNumbers'!D422)))</f>
        <v>4.4317567631865522</v>
      </c>
      <c r="E428" s="33">
        <f>IF('5b.TriRandNumbers'!E422&lt;=E$1,E$4+SQRT(E$2*'5b.TriRandNumbers'!E422),E$6-SQRT(E$3*(1-'5b.TriRandNumbers'!E422)))</f>
        <v>3.3853570147811234</v>
      </c>
      <c r="F428" s="32">
        <f>IF('5b.TriRandNumbers'!F422&lt;=F$1,F$4+SQRT(F$2*'5b.TriRandNumbers'!F422),F$6-SQRT(F$3*(1-'5b.TriRandNumbers'!F422)))</f>
        <v>1.8945795971154835</v>
      </c>
      <c r="G428" s="31">
        <f>IF('5b.TriRandNumbers'!G422&lt;=G$1,G$4+SQRT(G$2*'5b.TriRandNumbers'!G422),G$6-SQRT(G$3*(1-'5b.TriRandNumbers'!G422)))</f>
        <v>3.3391264068900721</v>
      </c>
      <c r="H428" s="36">
        <f>IF('5b.TriRandNumbers'!H422&lt;=H$1,H$4+SQRT(H$2*'5b.TriRandNumbers'!H422),H$6-SQRT(H$3*(1-'5b.TriRandNumbers'!H422)))</f>
        <v>7.8789658747597127</v>
      </c>
      <c r="I428" s="35">
        <f>IF('5b.TriRandNumbers'!I422&lt;=I$1,I$4+SQRT(I$2*'5b.TriRandNumbers'!I422),I$6-SQRT(I$3*(1-'5b.TriRandNumbers'!I422)))</f>
        <v>12.645162594874382</v>
      </c>
      <c r="J428" s="34">
        <f>IF('5b.TriRandNumbers'!J422&lt;=J$1,J$4+SQRT(J$2*'5b.TriRandNumbers'!J422),J$6-SQRT(J$3*(1-'5b.TriRandNumbers'!J422)))</f>
        <v>5.8398589196282282</v>
      </c>
      <c r="K428" s="33">
        <f>IF('5b.TriRandNumbers'!K422&lt;=K$1,K$4+SQRT(K$2*'5b.TriRandNumbers'!K422),K$6-SQRT(K$3*(1-'5b.TriRandNumbers'!K422)))</f>
        <v>10.408811613570158</v>
      </c>
      <c r="L428" s="32">
        <f>IF('5b.TriRandNumbers'!L422&lt;=L$1,L$4+SQRT(L$2*'5b.TriRandNumbers'!L422),L$6-SQRT(L$3*(1-'5b.TriRandNumbers'!L422)))</f>
        <v>8.2492661069933071</v>
      </c>
      <c r="M428" s="31">
        <f>IF('5b.TriRandNumbers'!M422&lt;=M$1,M$4+SQRT(M$2*'5b.TriRandNumbers'!M422),M$6-SQRT(M$3*(1-'5b.TriRandNumbers'!M422)))</f>
        <v>9.8329785203161126</v>
      </c>
      <c r="N428" s="36">
        <f>IF('5b.TriRandNumbers'!N422&lt;=N$1,N$4+SQRT(N$2*'5b.TriRandNumbers'!N422),N$6-SQRT(N$3*(1-'5b.TriRandNumbers'!N422)))</f>
        <v>12.037800162141776</v>
      </c>
      <c r="O428" s="35">
        <f>IF('5b.TriRandNumbers'!O422&lt;=O$1,O$4+SQRT(O$2*'5b.TriRandNumbers'!O422),O$6-SQRT(O$3*(1-'5b.TriRandNumbers'!O422)))</f>
        <v>8.680761526966938</v>
      </c>
      <c r="P428" s="34">
        <f>IF('5b.TriRandNumbers'!P422&lt;=P$1,P$4+SQRT(P$2*'5b.TriRandNumbers'!P422),P$6-SQRT(P$3*(1-'5b.TriRandNumbers'!P422)))</f>
        <v>19.444763048888358</v>
      </c>
      <c r="Q428" s="33">
        <f>IF('5b.TriRandNumbers'!Q422&lt;=Q$1,Q$4+SQRT(Q$2*'5b.TriRandNumbers'!Q422),Q$6-SQRT(Q$3*(1-'5b.TriRandNumbers'!Q422)))</f>
        <v>12.654674673267037</v>
      </c>
      <c r="R428" s="32">
        <f>IF('5b.TriRandNumbers'!R422&lt;=R$1,R$4+SQRT(R$2*'5b.TriRandNumbers'!R422),R$6-SQRT(R$3*(1-'5b.TriRandNumbers'!R422)))</f>
        <v>15.256350763698126</v>
      </c>
      <c r="S428" s="31">
        <f>IF('5b.TriRandNumbers'!S422&lt;=S$1,S$4+SQRT(S$2*'5b.TriRandNumbers'!S422),S$6-SQRT(S$3*(1-'5b.TriRandNumbers'!S422)))</f>
        <v>8.3818314200366029</v>
      </c>
      <c r="T428" s="36">
        <f>IF('5b.TriRandNumbers'!T422&lt;=T$1,T$4+SQRT(T$2*'5b.TriRandNumbers'!T422),T$6-SQRT(T$3*(1-'5b.TriRandNumbers'!T422)))</f>
        <v>14.197608240106476</v>
      </c>
      <c r="U428" s="35">
        <f>IF('5b.TriRandNumbers'!U422&lt;=U$1,U$4+SQRT(U$2*'5b.TriRandNumbers'!U422),U$6-SQRT(U$3*(1-'5b.TriRandNumbers'!U422)))</f>
        <v>8.9820378901912257</v>
      </c>
      <c r="V428" s="34">
        <f>IF('5b.TriRandNumbers'!V422&lt;=V$1,V$4+SQRT(V$2*'5b.TriRandNumbers'!V422),V$6-SQRT(V$3*(1-'5b.TriRandNumbers'!V422)))</f>
        <v>12.682926849783115</v>
      </c>
      <c r="W428" s="33">
        <f>IF('5b.TriRandNumbers'!W422&lt;=W$1,W$4+SQRT(W$2*'5b.TriRandNumbers'!W422),W$6-SQRT(W$3*(1-'5b.TriRandNumbers'!W422)))</f>
        <v>12.670160973947659</v>
      </c>
      <c r="X428" s="32">
        <f>IF('5b.TriRandNumbers'!X422&lt;=X$1,X$4+SQRT(X$2*'5b.TriRandNumbers'!X422),X$6-SQRT(X$3*(1-'5b.TriRandNumbers'!X422)))</f>
        <v>19.182723863942712</v>
      </c>
      <c r="Y428" s="31">
        <f>IF('5b.TriRandNumbers'!Y422&lt;=Y$1,Y$4+SQRT(Y$2*'5b.TriRandNumbers'!Y422),Y$6-SQRT(Y$3*(1-'5b.TriRandNumbers'!Y422)))</f>
        <v>16.001023477750749</v>
      </c>
    </row>
    <row r="429" spans="2:25" hidden="1" x14ac:dyDescent="0.25">
      <c r="B429" s="36">
        <f>IF('5b.TriRandNumbers'!B423&lt;=B$1,B$4+SQRT(B$2*'5b.TriRandNumbers'!B423),B$6-SQRT(B$3*(1-'5b.TriRandNumbers'!B423)))</f>
        <v>3.1710220368244482</v>
      </c>
      <c r="C429" s="35">
        <f>IF('5b.TriRandNumbers'!C423&lt;=C$1,C$4+SQRT(C$2*'5b.TriRandNumbers'!C423),C$6-SQRT(C$3*(1-'5b.TriRandNumbers'!C423)))</f>
        <v>3.8295113413901665</v>
      </c>
      <c r="D429" s="34">
        <f>IF('5b.TriRandNumbers'!D423&lt;=D$1,D$4+SQRT(D$2*'5b.TriRandNumbers'!D423),D$6-SQRT(D$3*(1-'5b.TriRandNumbers'!D423)))</f>
        <v>6.2750482350203898</v>
      </c>
      <c r="E429" s="33">
        <f>IF('5b.TriRandNumbers'!E423&lt;=E$1,E$4+SQRT(E$2*'5b.TriRandNumbers'!E423),E$6-SQRT(E$3*(1-'5b.TriRandNumbers'!E423)))</f>
        <v>3.83595338715336</v>
      </c>
      <c r="F429" s="32">
        <f>IF('5b.TriRandNumbers'!F423&lt;=F$1,F$4+SQRT(F$2*'5b.TriRandNumbers'!F423),F$6-SQRT(F$3*(1-'5b.TriRandNumbers'!F423)))</f>
        <v>2.8766038443517568</v>
      </c>
      <c r="G429" s="31">
        <f>IF('5b.TriRandNumbers'!G423&lt;=G$1,G$4+SQRT(G$2*'5b.TriRandNumbers'!G423),G$6-SQRT(G$3*(1-'5b.TriRandNumbers'!G423)))</f>
        <v>3.4448157712520362</v>
      </c>
      <c r="H429" s="36">
        <f>IF('5b.TriRandNumbers'!H423&lt;=H$1,H$4+SQRT(H$2*'5b.TriRandNumbers'!H423),H$6-SQRT(H$3*(1-'5b.TriRandNumbers'!H423)))</f>
        <v>11.192100947309214</v>
      </c>
      <c r="I429" s="35">
        <f>IF('5b.TriRandNumbers'!I423&lt;=I$1,I$4+SQRT(I$2*'5b.TriRandNumbers'!I423),I$6-SQRT(I$3*(1-'5b.TriRandNumbers'!I423)))</f>
        <v>11.336659230876855</v>
      </c>
      <c r="J429" s="34">
        <f>IF('5b.TriRandNumbers'!J423&lt;=J$1,J$4+SQRT(J$2*'5b.TriRandNumbers'!J423),J$6-SQRT(J$3*(1-'5b.TriRandNumbers'!J423)))</f>
        <v>7.2250862120434292</v>
      </c>
      <c r="K429" s="33">
        <f>IF('5b.TriRandNumbers'!K423&lt;=K$1,K$4+SQRT(K$2*'5b.TriRandNumbers'!K423),K$6-SQRT(K$3*(1-'5b.TriRandNumbers'!K423)))</f>
        <v>7.982421379204518</v>
      </c>
      <c r="L429" s="32">
        <f>IF('5b.TriRandNumbers'!L423&lt;=L$1,L$4+SQRT(L$2*'5b.TriRandNumbers'!L423),L$6-SQRT(L$3*(1-'5b.TriRandNumbers'!L423)))</f>
        <v>15.136470648456342</v>
      </c>
      <c r="M429" s="31">
        <f>IF('5b.TriRandNumbers'!M423&lt;=M$1,M$4+SQRT(M$2*'5b.TriRandNumbers'!M423),M$6-SQRT(M$3*(1-'5b.TriRandNumbers'!M423)))</f>
        <v>8.7821574483156155</v>
      </c>
      <c r="N429" s="36">
        <f>IF('5b.TriRandNumbers'!N423&lt;=N$1,N$4+SQRT(N$2*'5b.TriRandNumbers'!N423),N$6-SQRT(N$3*(1-'5b.TriRandNumbers'!N423)))</f>
        <v>9.2844007501853838</v>
      </c>
      <c r="O429" s="35">
        <f>IF('5b.TriRandNumbers'!O423&lt;=O$1,O$4+SQRT(O$2*'5b.TriRandNumbers'!O423),O$6-SQRT(O$3*(1-'5b.TriRandNumbers'!O423)))</f>
        <v>11.814192848385986</v>
      </c>
      <c r="P429" s="34">
        <f>IF('5b.TriRandNumbers'!P423&lt;=P$1,P$4+SQRT(P$2*'5b.TriRandNumbers'!P423),P$6-SQRT(P$3*(1-'5b.TriRandNumbers'!P423)))</f>
        <v>12.980941686470096</v>
      </c>
      <c r="Q429" s="33">
        <f>IF('5b.TriRandNumbers'!Q423&lt;=Q$1,Q$4+SQRT(Q$2*'5b.TriRandNumbers'!Q423),Q$6-SQRT(Q$3*(1-'5b.TriRandNumbers'!Q423)))</f>
        <v>9.8560157103349155</v>
      </c>
      <c r="R429" s="32">
        <f>IF('5b.TriRandNumbers'!R423&lt;=R$1,R$4+SQRT(R$2*'5b.TriRandNumbers'!R423),R$6-SQRT(R$3*(1-'5b.TriRandNumbers'!R423)))</f>
        <v>10.719056469177183</v>
      </c>
      <c r="S429" s="31">
        <f>IF('5b.TriRandNumbers'!S423&lt;=S$1,S$4+SQRT(S$2*'5b.TriRandNumbers'!S423),S$6-SQRT(S$3*(1-'5b.TriRandNumbers'!S423)))</f>
        <v>12.14695344218703</v>
      </c>
      <c r="T429" s="36">
        <f>IF('5b.TriRandNumbers'!T423&lt;=T$1,T$4+SQRT(T$2*'5b.TriRandNumbers'!T423),T$6-SQRT(T$3*(1-'5b.TriRandNumbers'!T423)))</f>
        <v>11.71815123473986</v>
      </c>
      <c r="U429" s="35">
        <f>IF('5b.TriRandNumbers'!U423&lt;=U$1,U$4+SQRT(U$2*'5b.TriRandNumbers'!U423),U$6-SQRT(U$3*(1-'5b.TriRandNumbers'!U423)))</f>
        <v>10.003039095678821</v>
      </c>
      <c r="V429" s="34">
        <f>IF('5b.TriRandNumbers'!V423&lt;=V$1,V$4+SQRT(V$2*'5b.TriRandNumbers'!V423),V$6-SQRT(V$3*(1-'5b.TriRandNumbers'!V423)))</f>
        <v>6.12158990178858</v>
      </c>
      <c r="W429" s="33">
        <f>IF('5b.TriRandNumbers'!W423&lt;=W$1,W$4+SQRT(W$2*'5b.TriRandNumbers'!W423),W$6-SQRT(W$3*(1-'5b.TriRandNumbers'!W423)))</f>
        <v>7.7116630093543161</v>
      </c>
      <c r="X429" s="32">
        <f>IF('5b.TriRandNumbers'!X423&lt;=X$1,X$4+SQRT(X$2*'5b.TriRandNumbers'!X423),X$6-SQRT(X$3*(1-'5b.TriRandNumbers'!X423)))</f>
        <v>10.382706210793463</v>
      </c>
      <c r="Y429" s="31">
        <f>IF('5b.TriRandNumbers'!Y423&lt;=Y$1,Y$4+SQRT(Y$2*'5b.TriRandNumbers'!Y423),Y$6-SQRT(Y$3*(1-'5b.TriRandNumbers'!Y423)))</f>
        <v>11.285349422313228</v>
      </c>
    </row>
    <row r="430" spans="2:25" hidden="1" x14ac:dyDescent="0.25">
      <c r="B430" s="36">
        <f>IF('5b.TriRandNumbers'!B424&lt;=B$1,B$4+SQRT(B$2*'5b.TriRandNumbers'!B424),B$6-SQRT(B$3*(1-'5b.TriRandNumbers'!B424)))</f>
        <v>3.9014739239788563</v>
      </c>
      <c r="C430" s="35">
        <f>IF('5b.TriRandNumbers'!C424&lt;=C$1,C$4+SQRT(C$2*'5b.TriRandNumbers'!C424),C$6-SQRT(C$3*(1-'5b.TriRandNumbers'!C424)))</f>
        <v>3.6875803951272417</v>
      </c>
      <c r="D430" s="34">
        <f>IF('5b.TriRandNumbers'!D424&lt;=D$1,D$4+SQRT(D$2*'5b.TriRandNumbers'!D424),D$6-SQRT(D$3*(1-'5b.TriRandNumbers'!D424)))</f>
        <v>5.5805833865213437</v>
      </c>
      <c r="E430" s="33">
        <f>IF('5b.TriRandNumbers'!E424&lt;=E$1,E$4+SQRT(E$2*'5b.TriRandNumbers'!E424),E$6-SQRT(E$3*(1-'5b.TriRandNumbers'!E424)))</f>
        <v>4.4590553443444394</v>
      </c>
      <c r="F430" s="32">
        <f>IF('5b.TriRandNumbers'!F424&lt;=F$1,F$4+SQRT(F$2*'5b.TriRandNumbers'!F424),F$6-SQRT(F$3*(1-'5b.TriRandNumbers'!F424)))</f>
        <v>2.4214117206180816</v>
      </c>
      <c r="G430" s="31">
        <f>IF('5b.TriRandNumbers'!G424&lt;=G$1,G$4+SQRT(G$2*'5b.TriRandNumbers'!G424),G$6-SQRT(G$3*(1-'5b.TriRandNumbers'!G424)))</f>
        <v>3.4772718557862818</v>
      </c>
      <c r="H430" s="36">
        <f>IF('5b.TriRandNumbers'!H424&lt;=H$1,H$4+SQRT(H$2*'5b.TriRandNumbers'!H424),H$6-SQRT(H$3*(1-'5b.TriRandNumbers'!H424)))</f>
        <v>7.9874156812066701</v>
      </c>
      <c r="I430" s="35">
        <f>IF('5b.TriRandNumbers'!I424&lt;=I$1,I$4+SQRT(I$2*'5b.TriRandNumbers'!I424),I$6-SQRT(I$3*(1-'5b.TriRandNumbers'!I424)))</f>
        <v>9.2731991464013603</v>
      </c>
      <c r="J430" s="34">
        <f>IF('5b.TriRandNumbers'!J424&lt;=J$1,J$4+SQRT(J$2*'5b.TriRandNumbers'!J424),J$6-SQRT(J$3*(1-'5b.TriRandNumbers'!J424)))</f>
        <v>9.21622198023584</v>
      </c>
      <c r="K430" s="33">
        <f>IF('5b.TriRandNumbers'!K424&lt;=K$1,K$4+SQRT(K$2*'5b.TriRandNumbers'!K424),K$6-SQRT(K$3*(1-'5b.TriRandNumbers'!K424)))</f>
        <v>15.202875389316251</v>
      </c>
      <c r="L430" s="32">
        <f>IF('5b.TriRandNumbers'!L424&lt;=L$1,L$4+SQRT(L$2*'5b.TriRandNumbers'!L424),L$6-SQRT(L$3*(1-'5b.TriRandNumbers'!L424)))</f>
        <v>7.2176777181535439</v>
      </c>
      <c r="M430" s="31">
        <f>IF('5b.TriRandNumbers'!M424&lt;=M$1,M$4+SQRT(M$2*'5b.TriRandNumbers'!M424),M$6-SQRT(M$3*(1-'5b.TriRandNumbers'!M424)))</f>
        <v>17.485309703580818</v>
      </c>
      <c r="N430" s="36">
        <f>IF('5b.TriRandNumbers'!N424&lt;=N$1,N$4+SQRT(N$2*'5b.TriRandNumbers'!N424),N$6-SQRT(N$3*(1-'5b.TriRandNumbers'!N424)))</f>
        <v>12.961281615160626</v>
      </c>
      <c r="O430" s="35">
        <f>IF('5b.TriRandNumbers'!O424&lt;=O$1,O$4+SQRT(O$2*'5b.TriRandNumbers'!O424),O$6-SQRT(O$3*(1-'5b.TriRandNumbers'!O424)))</f>
        <v>17.64210385618253</v>
      </c>
      <c r="P430" s="34">
        <f>IF('5b.TriRandNumbers'!P424&lt;=P$1,P$4+SQRT(P$2*'5b.TriRandNumbers'!P424),P$6-SQRT(P$3*(1-'5b.TriRandNumbers'!P424)))</f>
        <v>15.54238241567989</v>
      </c>
      <c r="Q430" s="33">
        <f>IF('5b.TriRandNumbers'!Q424&lt;=Q$1,Q$4+SQRT(Q$2*'5b.TriRandNumbers'!Q424),Q$6-SQRT(Q$3*(1-'5b.TriRandNumbers'!Q424)))</f>
        <v>7.7209526183524684</v>
      </c>
      <c r="R430" s="32">
        <f>IF('5b.TriRandNumbers'!R424&lt;=R$1,R$4+SQRT(R$2*'5b.TriRandNumbers'!R424),R$6-SQRT(R$3*(1-'5b.TriRandNumbers'!R424)))</f>
        <v>12.510732670464382</v>
      </c>
      <c r="S430" s="31">
        <f>IF('5b.TriRandNumbers'!S424&lt;=S$1,S$4+SQRT(S$2*'5b.TriRandNumbers'!S424),S$6-SQRT(S$3*(1-'5b.TriRandNumbers'!S424)))</f>
        <v>13.846723040751716</v>
      </c>
      <c r="T430" s="36">
        <f>IF('5b.TriRandNumbers'!T424&lt;=T$1,T$4+SQRT(T$2*'5b.TriRandNumbers'!T424),T$6-SQRT(T$3*(1-'5b.TriRandNumbers'!T424)))</f>
        <v>10.91598736373671</v>
      </c>
      <c r="U430" s="35">
        <f>IF('5b.TriRandNumbers'!U424&lt;=U$1,U$4+SQRT(U$2*'5b.TriRandNumbers'!U424),U$6-SQRT(U$3*(1-'5b.TriRandNumbers'!U424)))</f>
        <v>14.735104452244027</v>
      </c>
      <c r="V430" s="34">
        <f>IF('5b.TriRandNumbers'!V424&lt;=V$1,V$4+SQRT(V$2*'5b.TriRandNumbers'!V424),V$6-SQRT(V$3*(1-'5b.TriRandNumbers'!V424)))</f>
        <v>5.9339968451073748</v>
      </c>
      <c r="W430" s="33">
        <f>IF('5b.TriRandNumbers'!W424&lt;=W$1,W$4+SQRT(W$2*'5b.TriRandNumbers'!W424),W$6-SQRT(W$3*(1-'5b.TriRandNumbers'!W424)))</f>
        <v>8.5530081535874967</v>
      </c>
      <c r="X430" s="32">
        <f>IF('5b.TriRandNumbers'!X424&lt;=X$1,X$4+SQRT(X$2*'5b.TriRandNumbers'!X424),X$6-SQRT(X$3*(1-'5b.TriRandNumbers'!X424)))</f>
        <v>10.911709910043367</v>
      </c>
      <c r="Y430" s="31">
        <f>IF('5b.TriRandNumbers'!Y424&lt;=Y$1,Y$4+SQRT(Y$2*'5b.TriRandNumbers'!Y424),Y$6-SQRT(Y$3*(1-'5b.TriRandNumbers'!Y424)))</f>
        <v>13.613663644219425</v>
      </c>
    </row>
    <row r="431" spans="2:25" hidden="1" x14ac:dyDescent="0.25">
      <c r="B431" s="36">
        <f>IF('5b.TriRandNumbers'!B425&lt;=B$1,B$4+SQRT(B$2*'5b.TriRandNumbers'!B425),B$6-SQRT(B$3*(1-'5b.TriRandNumbers'!B425)))</f>
        <v>4.4333425892058749</v>
      </c>
      <c r="C431" s="35">
        <f>IF('5b.TriRandNumbers'!C425&lt;=C$1,C$4+SQRT(C$2*'5b.TriRandNumbers'!C425),C$6-SQRT(C$3*(1-'5b.TriRandNumbers'!C425)))</f>
        <v>3.243402293345329</v>
      </c>
      <c r="D431" s="34">
        <f>IF('5b.TriRandNumbers'!D425&lt;=D$1,D$4+SQRT(D$2*'5b.TriRandNumbers'!D425),D$6-SQRT(D$3*(1-'5b.TriRandNumbers'!D425)))</f>
        <v>5.565050088740584</v>
      </c>
      <c r="E431" s="33">
        <f>IF('5b.TriRandNumbers'!E425&lt;=E$1,E$4+SQRT(E$2*'5b.TriRandNumbers'!E425),E$6-SQRT(E$3*(1-'5b.TriRandNumbers'!E425)))</f>
        <v>4.3876940489775897</v>
      </c>
      <c r="F431" s="32">
        <f>IF('5b.TriRandNumbers'!F425&lt;=F$1,F$4+SQRT(F$2*'5b.TriRandNumbers'!F425),F$6-SQRT(F$3*(1-'5b.TriRandNumbers'!F425)))</f>
        <v>2.061379083305829</v>
      </c>
      <c r="G431" s="31">
        <f>IF('5b.TriRandNumbers'!G425&lt;=G$1,G$4+SQRT(G$2*'5b.TriRandNumbers'!G425),G$6-SQRT(G$3*(1-'5b.TriRandNumbers'!G425)))</f>
        <v>2.9738916667160469</v>
      </c>
      <c r="H431" s="36">
        <f>IF('5b.TriRandNumbers'!H425&lt;=H$1,H$4+SQRT(H$2*'5b.TriRandNumbers'!H425),H$6-SQRT(H$3*(1-'5b.TriRandNumbers'!H425)))</f>
        <v>9.7974044903403001</v>
      </c>
      <c r="I431" s="35">
        <f>IF('5b.TriRandNumbers'!I425&lt;=I$1,I$4+SQRT(I$2*'5b.TriRandNumbers'!I425),I$6-SQRT(I$3*(1-'5b.TriRandNumbers'!I425)))</f>
        <v>10.315107885326313</v>
      </c>
      <c r="J431" s="34">
        <f>IF('5b.TriRandNumbers'!J425&lt;=J$1,J$4+SQRT(J$2*'5b.TriRandNumbers'!J425),J$6-SQRT(J$3*(1-'5b.TriRandNumbers'!J425)))</f>
        <v>9.8365311241401336</v>
      </c>
      <c r="K431" s="33">
        <f>IF('5b.TriRandNumbers'!K425&lt;=K$1,K$4+SQRT(K$2*'5b.TriRandNumbers'!K425),K$6-SQRT(K$3*(1-'5b.TriRandNumbers'!K425)))</f>
        <v>10.086256017824105</v>
      </c>
      <c r="L431" s="32">
        <f>IF('5b.TriRandNumbers'!L425&lt;=L$1,L$4+SQRT(L$2*'5b.TriRandNumbers'!L425),L$6-SQRT(L$3*(1-'5b.TriRandNumbers'!L425)))</f>
        <v>7.1215684619964819</v>
      </c>
      <c r="M431" s="31">
        <f>IF('5b.TriRandNumbers'!M425&lt;=M$1,M$4+SQRT(M$2*'5b.TriRandNumbers'!M425),M$6-SQRT(M$3*(1-'5b.TriRandNumbers'!M425)))</f>
        <v>17.914413709618493</v>
      </c>
      <c r="N431" s="36">
        <f>IF('5b.TriRandNumbers'!N425&lt;=N$1,N$4+SQRT(N$2*'5b.TriRandNumbers'!N425),N$6-SQRT(N$3*(1-'5b.TriRandNumbers'!N425)))</f>
        <v>11.390948159385818</v>
      </c>
      <c r="O431" s="35">
        <f>IF('5b.TriRandNumbers'!O425&lt;=O$1,O$4+SQRT(O$2*'5b.TriRandNumbers'!O425),O$6-SQRT(O$3*(1-'5b.TriRandNumbers'!O425)))</f>
        <v>11.829647389248166</v>
      </c>
      <c r="P431" s="34">
        <f>IF('5b.TriRandNumbers'!P425&lt;=P$1,P$4+SQRT(P$2*'5b.TriRandNumbers'!P425),P$6-SQRT(P$3*(1-'5b.TriRandNumbers'!P425)))</f>
        <v>15.159243718945973</v>
      </c>
      <c r="Q431" s="33">
        <f>IF('5b.TriRandNumbers'!Q425&lt;=Q$1,Q$4+SQRT(Q$2*'5b.TriRandNumbers'!Q425),Q$6-SQRT(Q$3*(1-'5b.TriRandNumbers'!Q425)))</f>
        <v>11.418436912306216</v>
      </c>
      <c r="R431" s="32">
        <f>IF('5b.TriRandNumbers'!R425&lt;=R$1,R$4+SQRT(R$2*'5b.TriRandNumbers'!R425),R$6-SQRT(R$3*(1-'5b.TriRandNumbers'!R425)))</f>
        <v>13.650302834968889</v>
      </c>
      <c r="S431" s="31">
        <f>IF('5b.TriRandNumbers'!S425&lt;=S$1,S$4+SQRT(S$2*'5b.TriRandNumbers'!S425),S$6-SQRT(S$3*(1-'5b.TriRandNumbers'!S425)))</f>
        <v>6.5240885420546579</v>
      </c>
      <c r="T431" s="36">
        <f>IF('5b.TriRandNumbers'!T425&lt;=T$1,T$4+SQRT(T$2*'5b.TriRandNumbers'!T425),T$6-SQRT(T$3*(1-'5b.TriRandNumbers'!T425)))</f>
        <v>7.6900836644115032</v>
      </c>
      <c r="U431" s="35">
        <f>IF('5b.TriRandNumbers'!U425&lt;=U$1,U$4+SQRT(U$2*'5b.TriRandNumbers'!U425),U$6-SQRT(U$3*(1-'5b.TriRandNumbers'!U425)))</f>
        <v>16.26921743888872</v>
      </c>
      <c r="V431" s="34">
        <f>IF('5b.TriRandNumbers'!V425&lt;=V$1,V$4+SQRT(V$2*'5b.TriRandNumbers'!V425),V$6-SQRT(V$3*(1-'5b.TriRandNumbers'!V425)))</f>
        <v>11.868343103585573</v>
      </c>
      <c r="W431" s="33">
        <f>IF('5b.TriRandNumbers'!W425&lt;=W$1,W$4+SQRT(W$2*'5b.TriRandNumbers'!W425),W$6-SQRT(W$3*(1-'5b.TriRandNumbers'!W425)))</f>
        <v>13.590994038750853</v>
      </c>
      <c r="X431" s="32">
        <f>IF('5b.TriRandNumbers'!X425&lt;=X$1,X$4+SQRT(X$2*'5b.TriRandNumbers'!X425),X$6-SQRT(X$3*(1-'5b.TriRandNumbers'!X425)))</f>
        <v>8.1070519042291913</v>
      </c>
      <c r="Y431" s="31">
        <f>IF('5b.TriRandNumbers'!Y425&lt;=Y$1,Y$4+SQRT(Y$2*'5b.TriRandNumbers'!Y425),Y$6-SQRT(Y$3*(1-'5b.TriRandNumbers'!Y425)))</f>
        <v>15.478732027011807</v>
      </c>
    </row>
    <row r="432" spans="2:25" hidden="1" x14ac:dyDescent="0.25">
      <c r="B432" s="36">
        <f>IF('5b.TriRandNumbers'!B426&lt;=B$1,B$4+SQRT(B$2*'5b.TriRandNumbers'!B426),B$6-SQRT(B$3*(1-'5b.TriRandNumbers'!B426)))</f>
        <v>4.2862611932671175</v>
      </c>
      <c r="C432" s="35">
        <f>IF('5b.TriRandNumbers'!C426&lt;=C$1,C$4+SQRT(C$2*'5b.TriRandNumbers'!C426),C$6-SQRT(C$3*(1-'5b.TriRandNumbers'!C426)))</f>
        <v>3.2326882799660002</v>
      </c>
      <c r="D432" s="34">
        <f>IF('5b.TriRandNumbers'!D426&lt;=D$1,D$4+SQRT(D$2*'5b.TriRandNumbers'!D426),D$6-SQRT(D$3*(1-'5b.TriRandNumbers'!D426)))</f>
        <v>5.7687464588434612</v>
      </c>
      <c r="E432" s="33">
        <f>IF('5b.TriRandNumbers'!E426&lt;=E$1,E$4+SQRT(E$2*'5b.TriRandNumbers'!E426),E$6-SQRT(E$3*(1-'5b.TriRandNumbers'!E426)))</f>
        <v>3.7029618835851852</v>
      </c>
      <c r="F432" s="32">
        <f>IF('5b.TriRandNumbers'!F426&lt;=F$1,F$4+SQRT(F$2*'5b.TriRandNumbers'!F426),F$6-SQRT(F$3*(1-'5b.TriRandNumbers'!F426)))</f>
        <v>2.9059073598402456</v>
      </c>
      <c r="G432" s="31">
        <f>IF('5b.TriRandNumbers'!G426&lt;=G$1,G$4+SQRT(G$2*'5b.TriRandNumbers'!G426),G$6-SQRT(G$3*(1-'5b.TriRandNumbers'!G426)))</f>
        <v>2.5327772998746401</v>
      </c>
      <c r="H432" s="36">
        <f>IF('5b.TriRandNumbers'!H426&lt;=H$1,H$4+SQRT(H$2*'5b.TriRandNumbers'!H426),H$6-SQRT(H$3*(1-'5b.TriRandNumbers'!H426)))</f>
        <v>15.629595469740273</v>
      </c>
      <c r="I432" s="35">
        <f>IF('5b.TriRandNumbers'!I426&lt;=I$1,I$4+SQRT(I$2*'5b.TriRandNumbers'!I426),I$6-SQRT(I$3*(1-'5b.TriRandNumbers'!I426)))</f>
        <v>13.86409840018896</v>
      </c>
      <c r="J432" s="34">
        <f>IF('5b.TriRandNumbers'!J426&lt;=J$1,J$4+SQRT(J$2*'5b.TriRandNumbers'!J426),J$6-SQRT(J$3*(1-'5b.TriRandNumbers'!J426)))</f>
        <v>12.842640319053586</v>
      </c>
      <c r="K432" s="33">
        <f>IF('5b.TriRandNumbers'!K426&lt;=K$1,K$4+SQRT(K$2*'5b.TriRandNumbers'!K426),K$6-SQRT(K$3*(1-'5b.TriRandNumbers'!K426)))</f>
        <v>14.710449921609667</v>
      </c>
      <c r="L432" s="32">
        <f>IF('5b.TriRandNumbers'!L426&lt;=L$1,L$4+SQRT(L$2*'5b.TriRandNumbers'!L426),L$6-SQRT(L$3*(1-'5b.TriRandNumbers'!L426)))</f>
        <v>7.0420140138798768</v>
      </c>
      <c r="M432" s="31">
        <f>IF('5b.TriRandNumbers'!M426&lt;=M$1,M$4+SQRT(M$2*'5b.TriRandNumbers'!M426),M$6-SQRT(M$3*(1-'5b.TriRandNumbers'!M426)))</f>
        <v>15.332568981139364</v>
      </c>
      <c r="N432" s="36">
        <f>IF('5b.TriRandNumbers'!N426&lt;=N$1,N$4+SQRT(N$2*'5b.TriRandNumbers'!N426),N$6-SQRT(N$3*(1-'5b.TriRandNumbers'!N426)))</f>
        <v>15.082776586687842</v>
      </c>
      <c r="O432" s="35">
        <f>IF('5b.TriRandNumbers'!O426&lt;=O$1,O$4+SQRT(O$2*'5b.TriRandNumbers'!O426),O$6-SQRT(O$3*(1-'5b.TriRandNumbers'!O426)))</f>
        <v>9.2438274310496684</v>
      </c>
      <c r="P432" s="34">
        <f>IF('5b.TriRandNumbers'!P426&lt;=P$1,P$4+SQRT(P$2*'5b.TriRandNumbers'!P426),P$6-SQRT(P$3*(1-'5b.TriRandNumbers'!P426)))</f>
        <v>11.944653753005683</v>
      </c>
      <c r="Q432" s="33">
        <f>IF('5b.TriRandNumbers'!Q426&lt;=Q$1,Q$4+SQRT(Q$2*'5b.TriRandNumbers'!Q426),Q$6-SQRT(Q$3*(1-'5b.TriRandNumbers'!Q426)))</f>
        <v>13.048079879192656</v>
      </c>
      <c r="R432" s="32">
        <f>IF('5b.TriRandNumbers'!R426&lt;=R$1,R$4+SQRT(R$2*'5b.TriRandNumbers'!R426),R$6-SQRT(R$3*(1-'5b.TriRandNumbers'!R426)))</f>
        <v>14.198325819985818</v>
      </c>
      <c r="S432" s="31">
        <f>IF('5b.TriRandNumbers'!S426&lt;=S$1,S$4+SQRT(S$2*'5b.TriRandNumbers'!S426),S$6-SQRT(S$3*(1-'5b.TriRandNumbers'!S426)))</f>
        <v>13.727361176076185</v>
      </c>
      <c r="T432" s="36">
        <f>IF('5b.TriRandNumbers'!T426&lt;=T$1,T$4+SQRT(T$2*'5b.TriRandNumbers'!T426),T$6-SQRT(T$3*(1-'5b.TriRandNumbers'!T426)))</f>
        <v>9.2196501831854629</v>
      </c>
      <c r="U432" s="35">
        <f>IF('5b.TriRandNumbers'!U426&lt;=U$1,U$4+SQRT(U$2*'5b.TriRandNumbers'!U426),U$6-SQRT(U$3*(1-'5b.TriRandNumbers'!U426)))</f>
        <v>14.663609132868377</v>
      </c>
      <c r="V432" s="34">
        <f>IF('5b.TriRandNumbers'!V426&lt;=V$1,V$4+SQRT(V$2*'5b.TriRandNumbers'!V426),V$6-SQRT(V$3*(1-'5b.TriRandNumbers'!V426)))</f>
        <v>7.8152678063480643</v>
      </c>
      <c r="W432" s="33">
        <f>IF('5b.TriRandNumbers'!W426&lt;=W$1,W$4+SQRT(W$2*'5b.TriRandNumbers'!W426),W$6-SQRT(W$3*(1-'5b.TriRandNumbers'!W426)))</f>
        <v>7.4932161737741696</v>
      </c>
      <c r="X432" s="32">
        <f>IF('5b.TriRandNumbers'!X426&lt;=X$1,X$4+SQRT(X$2*'5b.TriRandNumbers'!X426),X$6-SQRT(X$3*(1-'5b.TriRandNumbers'!X426)))</f>
        <v>8.3700069894769626</v>
      </c>
      <c r="Y432" s="31">
        <f>IF('5b.TriRandNumbers'!Y426&lt;=Y$1,Y$4+SQRT(Y$2*'5b.TriRandNumbers'!Y426),Y$6-SQRT(Y$3*(1-'5b.TriRandNumbers'!Y426)))</f>
        <v>17.001047372091673</v>
      </c>
    </row>
    <row r="433" spans="2:25" hidden="1" x14ac:dyDescent="0.25">
      <c r="B433" s="36">
        <f>IF('5b.TriRandNumbers'!B427&lt;=B$1,B$4+SQRT(B$2*'5b.TriRandNumbers'!B427),B$6-SQRT(B$3*(1-'5b.TriRandNumbers'!B427)))</f>
        <v>4.3107671315659575</v>
      </c>
      <c r="C433" s="35">
        <f>IF('5b.TriRandNumbers'!C427&lt;=C$1,C$4+SQRT(C$2*'5b.TriRandNumbers'!C427),C$6-SQRT(C$3*(1-'5b.TriRandNumbers'!C427)))</f>
        <v>4.4281912675447774</v>
      </c>
      <c r="D433" s="34">
        <f>IF('5b.TriRandNumbers'!D427&lt;=D$1,D$4+SQRT(D$2*'5b.TriRandNumbers'!D427),D$6-SQRT(D$3*(1-'5b.TriRandNumbers'!D427)))</f>
        <v>5.6083187275189985</v>
      </c>
      <c r="E433" s="33">
        <f>IF('5b.TriRandNumbers'!E427&lt;=E$1,E$4+SQRT(E$2*'5b.TriRandNumbers'!E427),E$6-SQRT(E$3*(1-'5b.TriRandNumbers'!E427)))</f>
        <v>4.2303016433965999</v>
      </c>
      <c r="F433" s="32">
        <f>IF('5b.TriRandNumbers'!F427&lt;=F$1,F$4+SQRT(F$2*'5b.TriRandNumbers'!F427),F$6-SQRT(F$3*(1-'5b.TriRandNumbers'!F427)))</f>
        <v>2.5980662842313715</v>
      </c>
      <c r="G433" s="31">
        <f>IF('5b.TriRandNumbers'!G427&lt;=G$1,G$4+SQRT(G$2*'5b.TriRandNumbers'!G427),G$6-SQRT(G$3*(1-'5b.TriRandNumbers'!G427)))</f>
        <v>4.3952197875452095</v>
      </c>
      <c r="H433" s="36">
        <f>IF('5b.TriRandNumbers'!H427&lt;=H$1,H$4+SQRT(H$2*'5b.TriRandNumbers'!H427),H$6-SQRT(H$3*(1-'5b.TriRandNumbers'!H427)))</f>
        <v>13.648491612543058</v>
      </c>
      <c r="I433" s="35">
        <f>IF('5b.TriRandNumbers'!I427&lt;=I$1,I$4+SQRT(I$2*'5b.TriRandNumbers'!I427),I$6-SQRT(I$3*(1-'5b.TriRandNumbers'!I427)))</f>
        <v>13.524842158524477</v>
      </c>
      <c r="J433" s="34">
        <f>IF('5b.TriRandNumbers'!J427&lt;=J$1,J$4+SQRT(J$2*'5b.TriRandNumbers'!J427),J$6-SQRT(J$3*(1-'5b.TriRandNumbers'!J427)))</f>
        <v>16.261175253462351</v>
      </c>
      <c r="K433" s="33">
        <f>IF('5b.TriRandNumbers'!K427&lt;=K$1,K$4+SQRT(K$2*'5b.TriRandNumbers'!K427),K$6-SQRT(K$3*(1-'5b.TriRandNumbers'!K427)))</f>
        <v>8.8309580439961266</v>
      </c>
      <c r="L433" s="32">
        <f>IF('5b.TriRandNumbers'!L427&lt;=L$1,L$4+SQRT(L$2*'5b.TriRandNumbers'!L427),L$6-SQRT(L$3*(1-'5b.TriRandNumbers'!L427)))</f>
        <v>11.169937752872261</v>
      </c>
      <c r="M433" s="31">
        <f>IF('5b.TriRandNumbers'!M427&lt;=M$1,M$4+SQRT(M$2*'5b.TriRandNumbers'!M427),M$6-SQRT(M$3*(1-'5b.TriRandNumbers'!M427)))</f>
        <v>18.11658568554595</v>
      </c>
      <c r="N433" s="36">
        <f>IF('5b.TriRandNumbers'!N427&lt;=N$1,N$4+SQRT(N$2*'5b.TriRandNumbers'!N427),N$6-SQRT(N$3*(1-'5b.TriRandNumbers'!N427)))</f>
        <v>13.439321220692307</v>
      </c>
      <c r="O433" s="35">
        <f>IF('5b.TriRandNumbers'!O427&lt;=O$1,O$4+SQRT(O$2*'5b.TriRandNumbers'!O427),O$6-SQRT(O$3*(1-'5b.TriRandNumbers'!O427)))</f>
        <v>9.6242564263391799</v>
      </c>
      <c r="P433" s="34">
        <f>IF('5b.TriRandNumbers'!P427&lt;=P$1,P$4+SQRT(P$2*'5b.TriRandNumbers'!P427),P$6-SQRT(P$3*(1-'5b.TriRandNumbers'!P427)))</f>
        <v>11.782404559331615</v>
      </c>
      <c r="Q433" s="33">
        <f>IF('5b.TriRandNumbers'!Q427&lt;=Q$1,Q$4+SQRT(Q$2*'5b.TriRandNumbers'!Q427),Q$6-SQRT(Q$3*(1-'5b.TriRandNumbers'!Q427)))</f>
        <v>11.695781576245306</v>
      </c>
      <c r="R433" s="32">
        <f>IF('5b.TriRandNumbers'!R427&lt;=R$1,R$4+SQRT(R$2*'5b.TriRandNumbers'!R427),R$6-SQRT(R$3*(1-'5b.TriRandNumbers'!R427)))</f>
        <v>15.424967749896329</v>
      </c>
      <c r="S433" s="31">
        <f>IF('5b.TriRandNumbers'!S427&lt;=S$1,S$4+SQRT(S$2*'5b.TriRandNumbers'!S427),S$6-SQRT(S$3*(1-'5b.TriRandNumbers'!S427)))</f>
        <v>10.241701437108931</v>
      </c>
      <c r="T433" s="36">
        <f>IF('5b.TriRandNumbers'!T427&lt;=T$1,T$4+SQRT(T$2*'5b.TriRandNumbers'!T427),T$6-SQRT(T$3*(1-'5b.TriRandNumbers'!T427)))</f>
        <v>12.942098107895152</v>
      </c>
      <c r="U433" s="35">
        <f>IF('5b.TriRandNumbers'!U427&lt;=U$1,U$4+SQRT(U$2*'5b.TriRandNumbers'!U427),U$6-SQRT(U$3*(1-'5b.TriRandNumbers'!U427)))</f>
        <v>15.31482719847115</v>
      </c>
      <c r="V433" s="34">
        <f>IF('5b.TriRandNumbers'!V427&lt;=V$1,V$4+SQRT(V$2*'5b.TriRandNumbers'!V427),V$6-SQRT(V$3*(1-'5b.TriRandNumbers'!V427)))</f>
        <v>16.195097702833134</v>
      </c>
      <c r="W433" s="33">
        <f>IF('5b.TriRandNumbers'!W427&lt;=W$1,W$4+SQRT(W$2*'5b.TriRandNumbers'!W427),W$6-SQRT(W$3*(1-'5b.TriRandNumbers'!W427)))</f>
        <v>8.5247573616820418</v>
      </c>
      <c r="X433" s="32">
        <f>IF('5b.TriRandNumbers'!X427&lt;=X$1,X$4+SQRT(X$2*'5b.TriRandNumbers'!X427),X$6-SQRT(X$3*(1-'5b.TriRandNumbers'!X427)))</f>
        <v>14.455659428306493</v>
      </c>
      <c r="Y433" s="31">
        <f>IF('5b.TriRandNumbers'!Y427&lt;=Y$1,Y$4+SQRT(Y$2*'5b.TriRandNumbers'!Y427),Y$6-SQRT(Y$3*(1-'5b.TriRandNumbers'!Y427)))</f>
        <v>10.035033389269469</v>
      </c>
    </row>
    <row r="434" spans="2:25" hidden="1" x14ac:dyDescent="0.25">
      <c r="B434" s="36">
        <f>IF('5b.TriRandNumbers'!B428&lt;=B$1,B$4+SQRT(B$2*'5b.TriRandNumbers'!B428),B$6-SQRT(B$3*(1-'5b.TriRandNumbers'!B428)))</f>
        <v>3.2836150100644308</v>
      </c>
      <c r="C434" s="35">
        <f>IF('5b.TriRandNumbers'!C428&lt;=C$1,C$4+SQRT(C$2*'5b.TriRandNumbers'!C428),C$6-SQRT(C$3*(1-'5b.TriRandNumbers'!C428)))</f>
        <v>3.4219785379712526</v>
      </c>
      <c r="D434" s="34">
        <f>IF('5b.TriRandNumbers'!D428&lt;=D$1,D$4+SQRT(D$2*'5b.TriRandNumbers'!D428),D$6-SQRT(D$3*(1-'5b.TriRandNumbers'!D428)))</f>
        <v>6.9127037310928765</v>
      </c>
      <c r="E434" s="33">
        <f>IF('5b.TriRandNumbers'!E428&lt;=E$1,E$4+SQRT(E$2*'5b.TriRandNumbers'!E428),E$6-SQRT(E$3*(1-'5b.TriRandNumbers'!E428)))</f>
        <v>3.6293957996074022</v>
      </c>
      <c r="F434" s="32">
        <f>IF('5b.TriRandNumbers'!F428&lt;=F$1,F$4+SQRT(F$2*'5b.TriRandNumbers'!F428),F$6-SQRT(F$3*(1-'5b.TriRandNumbers'!F428)))</f>
        <v>2.1401605875378977</v>
      </c>
      <c r="G434" s="31">
        <f>IF('5b.TriRandNumbers'!G428&lt;=G$1,G$4+SQRT(G$2*'5b.TriRandNumbers'!G428),G$6-SQRT(G$3*(1-'5b.TriRandNumbers'!G428)))</f>
        <v>3.1255066055747402</v>
      </c>
      <c r="H434" s="36">
        <f>IF('5b.TriRandNumbers'!H428&lt;=H$1,H$4+SQRT(H$2*'5b.TriRandNumbers'!H428),H$6-SQRT(H$3*(1-'5b.TriRandNumbers'!H428)))</f>
        <v>11.193358712081309</v>
      </c>
      <c r="I434" s="35">
        <f>IF('5b.TriRandNumbers'!I428&lt;=I$1,I$4+SQRT(I$2*'5b.TriRandNumbers'!I428),I$6-SQRT(I$3*(1-'5b.TriRandNumbers'!I428)))</f>
        <v>9.2263935231415566</v>
      </c>
      <c r="J434" s="34">
        <f>IF('5b.TriRandNumbers'!J428&lt;=J$1,J$4+SQRT(J$2*'5b.TriRandNumbers'!J428),J$6-SQRT(J$3*(1-'5b.TriRandNumbers'!J428)))</f>
        <v>17.62259806650933</v>
      </c>
      <c r="K434" s="33">
        <f>IF('5b.TriRandNumbers'!K428&lt;=K$1,K$4+SQRT(K$2*'5b.TriRandNumbers'!K428),K$6-SQRT(K$3*(1-'5b.TriRandNumbers'!K428)))</f>
        <v>10.641652663220842</v>
      </c>
      <c r="L434" s="32">
        <f>IF('5b.TriRandNumbers'!L428&lt;=L$1,L$4+SQRT(L$2*'5b.TriRandNumbers'!L428),L$6-SQRT(L$3*(1-'5b.TriRandNumbers'!L428)))</f>
        <v>8.6575150262531118</v>
      </c>
      <c r="M434" s="31">
        <f>IF('5b.TriRandNumbers'!M428&lt;=M$1,M$4+SQRT(M$2*'5b.TriRandNumbers'!M428),M$6-SQRT(M$3*(1-'5b.TriRandNumbers'!M428)))</f>
        <v>12.239631962892023</v>
      </c>
      <c r="N434" s="36">
        <f>IF('5b.TriRandNumbers'!N428&lt;=N$1,N$4+SQRT(N$2*'5b.TriRandNumbers'!N428),N$6-SQRT(N$3*(1-'5b.TriRandNumbers'!N428)))</f>
        <v>6.9748043132581365</v>
      </c>
      <c r="O434" s="35">
        <f>IF('5b.TriRandNumbers'!O428&lt;=O$1,O$4+SQRT(O$2*'5b.TriRandNumbers'!O428),O$6-SQRT(O$3*(1-'5b.TriRandNumbers'!O428)))</f>
        <v>9.3235745456602857</v>
      </c>
      <c r="P434" s="34">
        <f>IF('5b.TriRandNumbers'!P428&lt;=P$1,P$4+SQRT(P$2*'5b.TriRandNumbers'!P428),P$6-SQRT(P$3*(1-'5b.TriRandNumbers'!P428)))</f>
        <v>5.8563206659534748</v>
      </c>
      <c r="Q434" s="33">
        <f>IF('5b.TriRandNumbers'!Q428&lt;=Q$1,Q$4+SQRT(Q$2*'5b.TriRandNumbers'!Q428),Q$6-SQRT(Q$3*(1-'5b.TriRandNumbers'!Q428)))</f>
        <v>9.0800562071501592</v>
      </c>
      <c r="R434" s="32">
        <f>IF('5b.TriRandNumbers'!R428&lt;=R$1,R$4+SQRT(R$2*'5b.TriRandNumbers'!R428),R$6-SQRT(R$3*(1-'5b.TriRandNumbers'!R428)))</f>
        <v>15.977623428046066</v>
      </c>
      <c r="S434" s="31">
        <f>IF('5b.TriRandNumbers'!S428&lt;=S$1,S$4+SQRT(S$2*'5b.TriRandNumbers'!S428),S$6-SQRT(S$3*(1-'5b.TriRandNumbers'!S428)))</f>
        <v>10.596060646830676</v>
      </c>
      <c r="T434" s="36">
        <f>IF('5b.TriRandNumbers'!T428&lt;=T$1,T$4+SQRT(T$2*'5b.TriRandNumbers'!T428),T$6-SQRT(T$3*(1-'5b.TriRandNumbers'!T428)))</f>
        <v>17.785837124320537</v>
      </c>
      <c r="U434" s="35">
        <f>IF('5b.TriRandNumbers'!U428&lt;=U$1,U$4+SQRT(U$2*'5b.TriRandNumbers'!U428),U$6-SQRT(U$3*(1-'5b.TriRandNumbers'!U428)))</f>
        <v>15.035111349720317</v>
      </c>
      <c r="V434" s="34">
        <f>IF('5b.TriRandNumbers'!V428&lt;=V$1,V$4+SQRT(V$2*'5b.TriRandNumbers'!V428),V$6-SQRT(V$3*(1-'5b.TriRandNumbers'!V428)))</f>
        <v>11.489303850053075</v>
      </c>
      <c r="W434" s="33">
        <f>IF('5b.TriRandNumbers'!W428&lt;=W$1,W$4+SQRT(W$2*'5b.TriRandNumbers'!W428),W$6-SQRT(W$3*(1-'5b.TriRandNumbers'!W428)))</f>
        <v>7.8292690683130468</v>
      </c>
      <c r="X434" s="32">
        <f>IF('5b.TriRandNumbers'!X428&lt;=X$1,X$4+SQRT(X$2*'5b.TriRandNumbers'!X428),X$6-SQRT(X$3*(1-'5b.TriRandNumbers'!X428)))</f>
        <v>7.6646369672903187</v>
      </c>
      <c r="Y434" s="31">
        <f>IF('5b.TriRandNumbers'!Y428&lt;=Y$1,Y$4+SQRT(Y$2*'5b.TriRandNumbers'!Y428),Y$6-SQRT(Y$3*(1-'5b.TriRandNumbers'!Y428)))</f>
        <v>8.9383422999110813</v>
      </c>
    </row>
    <row r="435" spans="2:25" hidden="1" x14ac:dyDescent="0.25">
      <c r="B435" s="36">
        <f>IF('5b.TriRandNumbers'!B429&lt;=B$1,B$4+SQRT(B$2*'5b.TriRandNumbers'!B429),B$6-SQRT(B$3*(1-'5b.TriRandNumbers'!B429)))</f>
        <v>5.3210848453183148</v>
      </c>
      <c r="C435" s="35">
        <f>IF('5b.TriRandNumbers'!C429&lt;=C$1,C$4+SQRT(C$2*'5b.TriRandNumbers'!C429),C$6-SQRT(C$3*(1-'5b.TriRandNumbers'!C429)))</f>
        <v>2.6560844463286095</v>
      </c>
      <c r="D435" s="34">
        <f>IF('5b.TriRandNumbers'!D429&lt;=D$1,D$4+SQRT(D$2*'5b.TriRandNumbers'!D429),D$6-SQRT(D$3*(1-'5b.TriRandNumbers'!D429)))</f>
        <v>5.4978004317280655</v>
      </c>
      <c r="E435" s="33">
        <f>IF('5b.TriRandNumbers'!E429&lt;=E$1,E$4+SQRT(E$2*'5b.TriRandNumbers'!E429),E$6-SQRT(E$3*(1-'5b.TriRandNumbers'!E429)))</f>
        <v>4.8432725570236368</v>
      </c>
      <c r="F435" s="32">
        <f>IF('5b.TriRandNumbers'!F429&lt;=F$1,F$4+SQRT(F$2*'5b.TriRandNumbers'!F429),F$6-SQRT(F$3*(1-'5b.TriRandNumbers'!F429)))</f>
        <v>1.5955065529067993</v>
      </c>
      <c r="G435" s="31">
        <f>IF('5b.TriRandNumbers'!G429&lt;=G$1,G$4+SQRT(G$2*'5b.TriRandNumbers'!G429),G$6-SQRT(G$3*(1-'5b.TriRandNumbers'!G429)))</f>
        <v>2.1585544907311798</v>
      </c>
      <c r="H435" s="36">
        <f>IF('5b.TriRandNumbers'!H429&lt;=H$1,H$4+SQRT(H$2*'5b.TriRandNumbers'!H429),H$6-SQRT(H$3*(1-'5b.TriRandNumbers'!H429)))</f>
        <v>14.115828670628311</v>
      </c>
      <c r="I435" s="35">
        <f>IF('5b.TriRandNumbers'!I429&lt;=I$1,I$4+SQRT(I$2*'5b.TriRandNumbers'!I429),I$6-SQRT(I$3*(1-'5b.TriRandNumbers'!I429)))</f>
        <v>11.306482917052742</v>
      </c>
      <c r="J435" s="34">
        <f>IF('5b.TriRandNumbers'!J429&lt;=J$1,J$4+SQRT(J$2*'5b.TriRandNumbers'!J429),J$6-SQRT(J$3*(1-'5b.TriRandNumbers'!J429)))</f>
        <v>13.825472198430464</v>
      </c>
      <c r="K435" s="33">
        <f>IF('5b.TriRandNumbers'!K429&lt;=K$1,K$4+SQRT(K$2*'5b.TriRandNumbers'!K429),K$6-SQRT(K$3*(1-'5b.TriRandNumbers'!K429)))</f>
        <v>9.1506301064240922</v>
      </c>
      <c r="L435" s="32">
        <f>IF('5b.TriRandNumbers'!L429&lt;=L$1,L$4+SQRT(L$2*'5b.TriRandNumbers'!L429),L$6-SQRT(L$3*(1-'5b.TriRandNumbers'!L429)))</f>
        <v>11.107569897903602</v>
      </c>
      <c r="M435" s="31">
        <f>IF('5b.TriRandNumbers'!M429&lt;=M$1,M$4+SQRT(M$2*'5b.TriRandNumbers'!M429),M$6-SQRT(M$3*(1-'5b.TriRandNumbers'!M429)))</f>
        <v>17.282674524199734</v>
      </c>
      <c r="N435" s="36">
        <f>IF('5b.TriRandNumbers'!N429&lt;=N$1,N$4+SQRT(N$2*'5b.TriRandNumbers'!N429),N$6-SQRT(N$3*(1-'5b.TriRandNumbers'!N429)))</f>
        <v>17.306505062811244</v>
      </c>
      <c r="O435" s="35">
        <f>IF('5b.TriRandNumbers'!O429&lt;=O$1,O$4+SQRT(O$2*'5b.TriRandNumbers'!O429),O$6-SQRT(O$3*(1-'5b.TriRandNumbers'!O429)))</f>
        <v>5.5519228351502363</v>
      </c>
      <c r="P435" s="34">
        <f>IF('5b.TriRandNumbers'!P429&lt;=P$1,P$4+SQRT(P$2*'5b.TriRandNumbers'!P429),P$6-SQRT(P$3*(1-'5b.TriRandNumbers'!P429)))</f>
        <v>10.500134307764259</v>
      </c>
      <c r="Q435" s="33">
        <f>IF('5b.TriRandNumbers'!Q429&lt;=Q$1,Q$4+SQRT(Q$2*'5b.TriRandNumbers'!Q429),Q$6-SQRT(Q$3*(1-'5b.TriRandNumbers'!Q429)))</f>
        <v>14.825605515445051</v>
      </c>
      <c r="R435" s="32">
        <f>IF('5b.TriRandNumbers'!R429&lt;=R$1,R$4+SQRT(R$2*'5b.TriRandNumbers'!R429),R$6-SQRT(R$3*(1-'5b.TriRandNumbers'!R429)))</f>
        <v>10.100134334427688</v>
      </c>
      <c r="S435" s="31">
        <f>IF('5b.TriRandNumbers'!S429&lt;=S$1,S$4+SQRT(S$2*'5b.TriRandNumbers'!S429),S$6-SQRT(S$3*(1-'5b.TriRandNumbers'!S429)))</f>
        <v>12.588362867621081</v>
      </c>
      <c r="T435" s="36">
        <f>IF('5b.TriRandNumbers'!T429&lt;=T$1,T$4+SQRT(T$2*'5b.TriRandNumbers'!T429),T$6-SQRT(T$3*(1-'5b.TriRandNumbers'!T429)))</f>
        <v>11.091899601832226</v>
      </c>
      <c r="U435" s="35">
        <f>IF('5b.TriRandNumbers'!U429&lt;=U$1,U$4+SQRT(U$2*'5b.TriRandNumbers'!U429),U$6-SQRT(U$3*(1-'5b.TriRandNumbers'!U429)))</f>
        <v>6.1087545458185666</v>
      </c>
      <c r="V435" s="34">
        <f>IF('5b.TriRandNumbers'!V429&lt;=V$1,V$4+SQRT(V$2*'5b.TriRandNumbers'!V429),V$6-SQRT(V$3*(1-'5b.TriRandNumbers'!V429)))</f>
        <v>9.8868135102289099</v>
      </c>
      <c r="W435" s="33">
        <f>IF('5b.TriRandNumbers'!W429&lt;=W$1,W$4+SQRT(W$2*'5b.TriRandNumbers'!W429),W$6-SQRT(W$3*(1-'5b.TriRandNumbers'!W429)))</f>
        <v>11.437114827491277</v>
      </c>
      <c r="X435" s="32">
        <f>IF('5b.TriRandNumbers'!X429&lt;=X$1,X$4+SQRT(X$2*'5b.TriRandNumbers'!X429),X$6-SQRT(X$3*(1-'5b.TriRandNumbers'!X429)))</f>
        <v>6.7651789277067973</v>
      </c>
      <c r="Y435" s="31">
        <f>IF('5b.TriRandNumbers'!Y429&lt;=Y$1,Y$4+SQRT(Y$2*'5b.TriRandNumbers'!Y429),Y$6-SQRT(Y$3*(1-'5b.TriRandNumbers'!Y429)))</f>
        <v>14.354171919188694</v>
      </c>
    </row>
    <row r="436" spans="2:25" hidden="1" x14ac:dyDescent="0.25">
      <c r="B436" s="36">
        <f>IF('5b.TriRandNumbers'!B430&lt;=B$1,B$4+SQRT(B$2*'5b.TriRandNumbers'!B430),B$6-SQRT(B$3*(1-'5b.TriRandNumbers'!B430)))</f>
        <v>4.4491518757169874</v>
      </c>
      <c r="C436" s="35">
        <f>IF('5b.TriRandNumbers'!C430&lt;=C$1,C$4+SQRT(C$2*'5b.TriRandNumbers'!C430),C$6-SQRT(C$3*(1-'5b.TriRandNumbers'!C430)))</f>
        <v>3.8482956639116335</v>
      </c>
      <c r="D436" s="34">
        <f>IF('5b.TriRandNumbers'!D430&lt;=D$1,D$4+SQRT(D$2*'5b.TriRandNumbers'!D430),D$6-SQRT(D$3*(1-'5b.TriRandNumbers'!D430)))</f>
        <v>6.2132679849704626</v>
      </c>
      <c r="E436" s="33">
        <f>IF('5b.TriRandNumbers'!E430&lt;=E$1,E$4+SQRT(E$2*'5b.TriRandNumbers'!E430),E$6-SQRT(E$3*(1-'5b.TriRandNumbers'!E430)))</f>
        <v>3.8969301108869092</v>
      </c>
      <c r="F436" s="32">
        <f>IF('5b.TriRandNumbers'!F430&lt;=F$1,F$4+SQRT(F$2*'5b.TriRandNumbers'!F430),F$6-SQRT(F$3*(1-'5b.TriRandNumbers'!F430)))</f>
        <v>3.6248727032857286</v>
      </c>
      <c r="G436" s="31">
        <f>IF('5b.TriRandNumbers'!G430&lt;=G$1,G$4+SQRT(G$2*'5b.TriRandNumbers'!G430),G$6-SQRT(G$3*(1-'5b.TriRandNumbers'!G430)))</f>
        <v>4.1023016942193422</v>
      </c>
      <c r="H436" s="36">
        <f>IF('5b.TriRandNumbers'!H430&lt;=H$1,H$4+SQRT(H$2*'5b.TriRandNumbers'!H430),H$6-SQRT(H$3*(1-'5b.TriRandNumbers'!H430)))</f>
        <v>15.769549233036038</v>
      </c>
      <c r="I436" s="35">
        <f>IF('5b.TriRandNumbers'!I430&lt;=I$1,I$4+SQRT(I$2*'5b.TriRandNumbers'!I430),I$6-SQRT(I$3*(1-'5b.TriRandNumbers'!I430)))</f>
        <v>7.5226072475067749</v>
      </c>
      <c r="J436" s="34">
        <f>IF('5b.TriRandNumbers'!J430&lt;=J$1,J$4+SQRT(J$2*'5b.TriRandNumbers'!J430),J$6-SQRT(J$3*(1-'5b.TriRandNumbers'!J430)))</f>
        <v>10.790390524060141</v>
      </c>
      <c r="K436" s="33">
        <f>IF('5b.TriRandNumbers'!K430&lt;=K$1,K$4+SQRT(K$2*'5b.TriRandNumbers'!K430),K$6-SQRT(K$3*(1-'5b.TriRandNumbers'!K430)))</f>
        <v>11.169713080213443</v>
      </c>
      <c r="L436" s="32">
        <f>IF('5b.TriRandNumbers'!L430&lt;=L$1,L$4+SQRT(L$2*'5b.TriRandNumbers'!L430),L$6-SQRT(L$3*(1-'5b.TriRandNumbers'!L430)))</f>
        <v>17.674999103106614</v>
      </c>
      <c r="M436" s="31">
        <f>IF('5b.TriRandNumbers'!M430&lt;=M$1,M$4+SQRT(M$2*'5b.TriRandNumbers'!M430),M$6-SQRT(M$3*(1-'5b.TriRandNumbers'!M430)))</f>
        <v>7.8301826322810442</v>
      </c>
      <c r="N436" s="36">
        <f>IF('5b.TriRandNumbers'!N430&lt;=N$1,N$4+SQRT(N$2*'5b.TriRandNumbers'!N430),N$6-SQRT(N$3*(1-'5b.TriRandNumbers'!N430)))</f>
        <v>14.116258313296054</v>
      </c>
      <c r="O436" s="35">
        <f>IF('5b.TriRandNumbers'!O430&lt;=O$1,O$4+SQRT(O$2*'5b.TriRandNumbers'!O430),O$6-SQRT(O$3*(1-'5b.TriRandNumbers'!O430)))</f>
        <v>14.635634768682978</v>
      </c>
      <c r="P436" s="34">
        <f>IF('5b.TriRandNumbers'!P430&lt;=P$1,P$4+SQRT(P$2*'5b.TriRandNumbers'!P430),P$6-SQRT(P$3*(1-'5b.TriRandNumbers'!P430)))</f>
        <v>6.7737082470201528</v>
      </c>
      <c r="Q436" s="33">
        <f>IF('5b.TriRandNumbers'!Q430&lt;=Q$1,Q$4+SQRT(Q$2*'5b.TriRandNumbers'!Q430),Q$6-SQRT(Q$3*(1-'5b.TriRandNumbers'!Q430)))</f>
        <v>13.350053543754282</v>
      </c>
      <c r="R436" s="32">
        <f>IF('5b.TriRandNumbers'!R430&lt;=R$1,R$4+SQRT(R$2*'5b.TriRandNumbers'!R430),R$6-SQRT(R$3*(1-'5b.TriRandNumbers'!R430)))</f>
        <v>9.8133916652526629</v>
      </c>
      <c r="S436" s="31">
        <f>IF('5b.TriRandNumbers'!S430&lt;=S$1,S$4+SQRT(S$2*'5b.TriRandNumbers'!S430),S$6-SQRT(S$3*(1-'5b.TriRandNumbers'!S430)))</f>
        <v>9.9581272833616303</v>
      </c>
      <c r="T436" s="36">
        <f>IF('5b.TriRandNumbers'!T430&lt;=T$1,T$4+SQRT(T$2*'5b.TriRandNumbers'!T430),T$6-SQRT(T$3*(1-'5b.TriRandNumbers'!T430)))</f>
        <v>10.314386527702933</v>
      </c>
      <c r="U436" s="35">
        <f>IF('5b.TriRandNumbers'!U430&lt;=U$1,U$4+SQRT(U$2*'5b.TriRandNumbers'!U430),U$6-SQRT(U$3*(1-'5b.TriRandNumbers'!U430)))</f>
        <v>12.715340364138694</v>
      </c>
      <c r="V436" s="34">
        <f>IF('5b.TriRandNumbers'!V430&lt;=V$1,V$4+SQRT(V$2*'5b.TriRandNumbers'!V430),V$6-SQRT(V$3*(1-'5b.TriRandNumbers'!V430)))</f>
        <v>17.270865957681337</v>
      </c>
      <c r="W436" s="33">
        <f>IF('5b.TriRandNumbers'!W430&lt;=W$1,W$4+SQRT(W$2*'5b.TriRandNumbers'!W430),W$6-SQRT(W$3*(1-'5b.TriRandNumbers'!W430)))</f>
        <v>11.074081761307419</v>
      </c>
      <c r="X436" s="32">
        <f>IF('5b.TriRandNumbers'!X430&lt;=X$1,X$4+SQRT(X$2*'5b.TriRandNumbers'!X430),X$6-SQRT(X$3*(1-'5b.TriRandNumbers'!X430)))</f>
        <v>14.520072420982363</v>
      </c>
      <c r="Y436" s="31">
        <f>IF('5b.TriRandNumbers'!Y430&lt;=Y$1,Y$4+SQRT(Y$2*'5b.TriRandNumbers'!Y430),Y$6-SQRT(Y$3*(1-'5b.TriRandNumbers'!Y430)))</f>
        <v>12.250486094913949</v>
      </c>
    </row>
    <row r="437" spans="2:25" hidden="1" x14ac:dyDescent="0.25">
      <c r="B437" s="36">
        <f>IF('5b.TriRandNumbers'!B431&lt;=B$1,B$4+SQRT(B$2*'5b.TriRandNumbers'!B431),B$6-SQRT(B$3*(1-'5b.TriRandNumbers'!B431)))</f>
        <v>3.9901960639821121</v>
      </c>
      <c r="C437" s="35">
        <f>IF('5b.TriRandNumbers'!C431&lt;=C$1,C$4+SQRT(C$2*'5b.TriRandNumbers'!C431),C$6-SQRT(C$3*(1-'5b.TriRandNumbers'!C431)))</f>
        <v>2.2548062571751193</v>
      </c>
      <c r="D437" s="34">
        <f>IF('5b.TriRandNumbers'!D431&lt;=D$1,D$4+SQRT(D$2*'5b.TriRandNumbers'!D431),D$6-SQRT(D$3*(1-'5b.TriRandNumbers'!D431)))</f>
        <v>4.4460344582579516</v>
      </c>
      <c r="E437" s="33">
        <f>IF('5b.TriRandNumbers'!E431&lt;=E$1,E$4+SQRT(E$2*'5b.TriRandNumbers'!E431),E$6-SQRT(E$3*(1-'5b.TriRandNumbers'!E431)))</f>
        <v>4.1578423910283533</v>
      </c>
      <c r="F437" s="32">
        <f>IF('5b.TriRandNumbers'!F431&lt;=F$1,F$4+SQRT(F$2*'5b.TriRandNumbers'!F431),F$6-SQRT(F$3*(1-'5b.TriRandNumbers'!F431)))</f>
        <v>1.4237768276591973</v>
      </c>
      <c r="G437" s="31">
        <f>IF('5b.TriRandNumbers'!G431&lt;=G$1,G$4+SQRT(G$2*'5b.TriRandNumbers'!G431),G$6-SQRT(G$3*(1-'5b.TriRandNumbers'!G431)))</f>
        <v>2.4865979054097886</v>
      </c>
      <c r="H437" s="36">
        <f>IF('5b.TriRandNumbers'!H431&lt;=H$1,H$4+SQRT(H$2*'5b.TriRandNumbers'!H431),H$6-SQRT(H$3*(1-'5b.TriRandNumbers'!H431)))</f>
        <v>14.414584900996019</v>
      </c>
      <c r="I437" s="35">
        <f>IF('5b.TriRandNumbers'!I431&lt;=I$1,I$4+SQRT(I$2*'5b.TriRandNumbers'!I431),I$6-SQRT(I$3*(1-'5b.TriRandNumbers'!I431)))</f>
        <v>10.469922708968234</v>
      </c>
      <c r="J437" s="34">
        <f>IF('5b.TriRandNumbers'!J431&lt;=J$1,J$4+SQRT(J$2*'5b.TriRandNumbers'!J431),J$6-SQRT(J$3*(1-'5b.TriRandNumbers'!J431)))</f>
        <v>12.956669310868801</v>
      </c>
      <c r="K437" s="33">
        <f>IF('5b.TriRandNumbers'!K431&lt;=K$1,K$4+SQRT(K$2*'5b.TriRandNumbers'!K431),K$6-SQRT(K$3*(1-'5b.TriRandNumbers'!K431)))</f>
        <v>12.056202224338859</v>
      </c>
      <c r="L437" s="32">
        <f>IF('5b.TriRandNumbers'!L431&lt;=L$1,L$4+SQRT(L$2*'5b.TriRandNumbers'!L431),L$6-SQRT(L$3*(1-'5b.TriRandNumbers'!L431)))</f>
        <v>8.0731632995036477</v>
      </c>
      <c r="M437" s="31">
        <f>IF('5b.TriRandNumbers'!M431&lt;=M$1,M$4+SQRT(M$2*'5b.TriRandNumbers'!M431),M$6-SQRT(M$3*(1-'5b.TriRandNumbers'!M431)))</f>
        <v>11.357652565443932</v>
      </c>
      <c r="N437" s="36">
        <f>IF('5b.TriRandNumbers'!N431&lt;=N$1,N$4+SQRT(N$2*'5b.TriRandNumbers'!N431),N$6-SQRT(N$3*(1-'5b.TriRandNumbers'!N431)))</f>
        <v>9.6155301532022825</v>
      </c>
      <c r="O437" s="35">
        <f>IF('5b.TriRandNumbers'!O431&lt;=O$1,O$4+SQRT(O$2*'5b.TriRandNumbers'!O431),O$6-SQRT(O$3*(1-'5b.TriRandNumbers'!O431)))</f>
        <v>13.432606956067758</v>
      </c>
      <c r="P437" s="34">
        <f>IF('5b.TriRandNumbers'!P431&lt;=P$1,P$4+SQRT(P$2*'5b.TriRandNumbers'!P431),P$6-SQRT(P$3*(1-'5b.TriRandNumbers'!P431)))</f>
        <v>16.775261874431092</v>
      </c>
      <c r="Q437" s="33">
        <f>IF('5b.TriRandNumbers'!Q431&lt;=Q$1,Q$4+SQRT(Q$2*'5b.TriRandNumbers'!Q431),Q$6-SQRT(Q$3*(1-'5b.TriRandNumbers'!Q431)))</f>
        <v>8.9152240372110754</v>
      </c>
      <c r="R437" s="32">
        <f>IF('5b.TriRandNumbers'!R431&lt;=R$1,R$4+SQRT(R$2*'5b.TriRandNumbers'!R431),R$6-SQRT(R$3*(1-'5b.TriRandNumbers'!R431)))</f>
        <v>11.213103001913895</v>
      </c>
      <c r="S437" s="31">
        <f>IF('5b.TriRandNumbers'!S431&lt;=S$1,S$4+SQRT(S$2*'5b.TriRandNumbers'!S431),S$6-SQRT(S$3*(1-'5b.TriRandNumbers'!S431)))</f>
        <v>15.485559152882853</v>
      </c>
      <c r="T437" s="36">
        <f>IF('5b.TriRandNumbers'!T431&lt;=T$1,T$4+SQRT(T$2*'5b.TriRandNumbers'!T431),T$6-SQRT(T$3*(1-'5b.TriRandNumbers'!T431)))</f>
        <v>11.167637992710501</v>
      </c>
      <c r="U437" s="35">
        <f>IF('5b.TriRandNumbers'!U431&lt;=U$1,U$4+SQRT(U$2*'5b.TriRandNumbers'!U431),U$6-SQRT(U$3*(1-'5b.TriRandNumbers'!U431)))</f>
        <v>11.045837172755201</v>
      </c>
      <c r="V437" s="34">
        <f>IF('5b.TriRandNumbers'!V431&lt;=V$1,V$4+SQRT(V$2*'5b.TriRandNumbers'!V431),V$6-SQRT(V$3*(1-'5b.TriRandNumbers'!V431)))</f>
        <v>9.0293852205947687</v>
      </c>
      <c r="W437" s="33">
        <f>IF('5b.TriRandNumbers'!W431&lt;=W$1,W$4+SQRT(W$2*'5b.TriRandNumbers'!W431),W$6-SQRT(W$3*(1-'5b.TriRandNumbers'!W431)))</f>
        <v>8.6130044478495122</v>
      </c>
      <c r="X437" s="32">
        <f>IF('5b.TriRandNumbers'!X431&lt;=X$1,X$4+SQRT(X$2*'5b.TriRandNumbers'!X431),X$6-SQRT(X$3*(1-'5b.TriRandNumbers'!X431)))</f>
        <v>6.4575841252843551</v>
      </c>
      <c r="Y437" s="31">
        <f>IF('5b.TriRandNumbers'!Y431&lt;=Y$1,Y$4+SQRT(Y$2*'5b.TriRandNumbers'!Y431),Y$6-SQRT(Y$3*(1-'5b.TriRandNumbers'!Y431)))</f>
        <v>9.1315101763392299</v>
      </c>
    </row>
    <row r="438" spans="2:25" hidden="1" x14ac:dyDescent="0.25">
      <c r="B438" s="36">
        <f>IF('5b.TriRandNumbers'!B432&lt;=B$1,B$4+SQRT(B$2*'5b.TriRandNumbers'!B432),B$6-SQRT(B$3*(1-'5b.TriRandNumbers'!B432)))</f>
        <v>3.6830294260950538</v>
      </c>
      <c r="C438" s="35">
        <f>IF('5b.TriRandNumbers'!C432&lt;=C$1,C$4+SQRT(C$2*'5b.TriRandNumbers'!C432),C$6-SQRT(C$3*(1-'5b.TriRandNumbers'!C432)))</f>
        <v>1.5289888669627263</v>
      </c>
      <c r="D438" s="34">
        <f>IF('5b.TriRandNumbers'!D432&lt;=D$1,D$4+SQRT(D$2*'5b.TriRandNumbers'!D432),D$6-SQRT(D$3*(1-'5b.TriRandNumbers'!D432)))</f>
        <v>5.0878944318525825</v>
      </c>
      <c r="E438" s="33">
        <f>IF('5b.TriRandNumbers'!E432&lt;=E$1,E$4+SQRT(E$2*'5b.TriRandNumbers'!E432),E$6-SQRT(E$3*(1-'5b.TriRandNumbers'!E432)))</f>
        <v>4.6396382518219585</v>
      </c>
      <c r="F438" s="32">
        <f>IF('5b.TriRandNumbers'!F432&lt;=F$1,F$4+SQRT(F$2*'5b.TriRandNumbers'!F432),F$6-SQRT(F$3*(1-'5b.TriRandNumbers'!F432)))</f>
        <v>1.8119936792932654</v>
      </c>
      <c r="G438" s="31">
        <f>IF('5b.TriRandNumbers'!G432&lt;=G$1,G$4+SQRT(G$2*'5b.TriRandNumbers'!G432),G$6-SQRT(G$3*(1-'5b.TriRandNumbers'!G432)))</f>
        <v>2.9593855783188019</v>
      </c>
      <c r="H438" s="36">
        <f>IF('5b.TriRandNumbers'!H432&lt;=H$1,H$4+SQRT(H$2*'5b.TriRandNumbers'!H432),H$6-SQRT(H$3*(1-'5b.TriRandNumbers'!H432)))</f>
        <v>7.7018603144962583</v>
      </c>
      <c r="I438" s="35">
        <f>IF('5b.TriRandNumbers'!I432&lt;=I$1,I$4+SQRT(I$2*'5b.TriRandNumbers'!I432),I$6-SQRT(I$3*(1-'5b.TriRandNumbers'!I432)))</f>
        <v>13.501438972144067</v>
      </c>
      <c r="J438" s="34">
        <f>IF('5b.TriRandNumbers'!J432&lt;=J$1,J$4+SQRT(J$2*'5b.TriRandNumbers'!J432),J$6-SQRT(J$3*(1-'5b.TriRandNumbers'!J432)))</f>
        <v>14.524024979573886</v>
      </c>
      <c r="K438" s="33">
        <f>IF('5b.TriRandNumbers'!K432&lt;=K$1,K$4+SQRT(K$2*'5b.TriRandNumbers'!K432),K$6-SQRT(K$3*(1-'5b.TriRandNumbers'!K432)))</f>
        <v>11.441716283045956</v>
      </c>
      <c r="L438" s="32">
        <f>IF('5b.TriRandNumbers'!L432&lt;=L$1,L$4+SQRT(L$2*'5b.TriRandNumbers'!L432),L$6-SQRT(L$3*(1-'5b.TriRandNumbers'!L432)))</f>
        <v>15.861154760952649</v>
      </c>
      <c r="M438" s="31">
        <f>IF('5b.TriRandNumbers'!M432&lt;=M$1,M$4+SQRT(M$2*'5b.TriRandNumbers'!M432),M$6-SQRT(M$3*(1-'5b.TriRandNumbers'!M432)))</f>
        <v>10.546523172000526</v>
      </c>
      <c r="N438" s="36">
        <f>IF('5b.TriRandNumbers'!N432&lt;=N$1,N$4+SQRT(N$2*'5b.TriRandNumbers'!N432),N$6-SQRT(N$3*(1-'5b.TriRandNumbers'!N432)))</f>
        <v>15.289665812853444</v>
      </c>
      <c r="O438" s="35">
        <f>IF('5b.TriRandNumbers'!O432&lt;=O$1,O$4+SQRT(O$2*'5b.TriRandNumbers'!O432),O$6-SQRT(O$3*(1-'5b.TriRandNumbers'!O432)))</f>
        <v>14.61104982959875</v>
      </c>
      <c r="P438" s="34">
        <f>IF('5b.TriRandNumbers'!P432&lt;=P$1,P$4+SQRT(P$2*'5b.TriRandNumbers'!P432),P$6-SQRT(P$3*(1-'5b.TriRandNumbers'!P432)))</f>
        <v>11.065952505122068</v>
      </c>
      <c r="Q438" s="33">
        <f>IF('5b.TriRandNumbers'!Q432&lt;=Q$1,Q$4+SQRT(Q$2*'5b.TriRandNumbers'!Q432),Q$6-SQRT(Q$3*(1-'5b.TriRandNumbers'!Q432)))</f>
        <v>14.932507424544948</v>
      </c>
      <c r="R438" s="32">
        <f>IF('5b.TriRandNumbers'!R432&lt;=R$1,R$4+SQRT(R$2*'5b.TriRandNumbers'!R432),R$6-SQRT(R$3*(1-'5b.TriRandNumbers'!R432)))</f>
        <v>11.163116062520182</v>
      </c>
      <c r="S438" s="31">
        <f>IF('5b.TriRandNumbers'!S432&lt;=S$1,S$4+SQRT(S$2*'5b.TriRandNumbers'!S432),S$6-SQRT(S$3*(1-'5b.TriRandNumbers'!S432)))</f>
        <v>8.4327461288650785</v>
      </c>
      <c r="T438" s="36">
        <f>IF('5b.TriRandNumbers'!T432&lt;=T$1,T$4+SQRT(T$2*'5b.TriRandNumbers'!T432),T$6-SQRT(T$3*(1-'5b.TriRandNumbers'!T432)))</f>
        <v>15.097759203892942</v>
      </c>
      <c r="U438" s="35">
        <f>IF('5b.TriRandNumbers'!U432&lt;=U$1,U$4+SQRT(U$2*'5b.TriRandNumbers'!U432),U$6-SQRT(U$3*(1-'5b.TriRandNumbers'!U432)))</f>
        <v>11.337472686113847</v>
      </c>
      <c r="V438" s="34">
        <f>IF('5b.TriRandNumbers'!V432&lt;=V$1,V$4+SQRT(V$2*'5b.TriRandNumbers'!V432),V$6-SQRT(V$3*(1-'5b.TriRandNumbers'!V432)))</f>
        <v>9.1017916783832433</v>
      </c>
      <c r="W438" s="33">
        <f>IF('5b.TriRandNumbers'!W432&lt;=W$1,W$4+SQRT(W$2*'5b.TriRandNumbers'!W432),W$6-SQRT(W$3*(1-'5b.TriRandNumbers'!W432)))</f>
        <v>10.920260442721718</v>
      </c>
      <c r="X438" s="32">
        <f>IF('5b.TriRandNumbers'!X432&lt;=X$1,X$4+SQRT(X$2*'5b.TriRandNumbers'!X432),X$6-SQRT(X$3*(1-'5b.TriRandNumbers'!X432)))</f>
        <v>12.892540838170891</v>
      </c>
      <c r="Y438" s="31">
        <f>IF('5b.TriRandNumbers'!Y432&lt;=Y$1,Y$4+SQRT(Y$2*'5b.TriRandNumbers'!Y432),Y$6-SQRT(Y$3*(1-'5b.TriRandNumbers'!Y432)))</f>
        <v>12.256217619157972</v>
      </c>
    </row>
    <row r="439" spans="2:25" hidden="1" x14ac:dyDescent="0.25">
      <c r="B439" s="36">
        <f>IF('5b.TriRandNumbers'!B433&lt;=B$1,B$4+SQRT(B$2*'5b.TriRandNumbers'!B433),B$6-SQRT(B$3*(1-'5b.TriRandNumbers'!B433)))</f>
        <v>5.1868516387684318</v>
      </c>
      <c r="C439" s="35">
        <f>IF('5b.TriRandNumbers'!C433&lt;=C$1,C$4+SQRT(C$2*'5b.TriRandNumbers'!C433),C$6-SQRT(C$3*(1-'5b.TriRandNumbers'!C433)))</f>
        <v>1.5499496146637219</v>
      </c>
      <c r="D439" s="34">
        <f>IF('5b.TriRandNumbers'!D433&lt;=D$1,D$4+SQRT(D$2*'5b.TriRandNumbers'!D433),D$6-SQRT(D$3*(1-'5b.TriRandNumbers'!D433)))</f>
        <v>4.7002183156944897</v>
      </c>
      <c r="E439" s="33">
        <f>IF('5b.TriRandNumbers'!E433&lt;=E$1,E$4+SQRT(E$2*'5b.TriRandNumbers'!E433),E$6-SQRT(E$3*(1-'5b.TriRandNumbers'!E433)))</f>
        <v>3.1578277719175363</v>
      </c>
      <c r="F439" s="32">
        <f>IF('5b.TriRandNumbers'!F433&lt;=F$1,F$4+SQRT(F$2*'5b.TriRandNumbers'!F433),F$6-SQRT(F$3*(1-'5b.TriRandNumbers'!F433)))</f>
        <v>2.9334154093613001</v>
      </c>
      <c r="G439" s="31">
        <f>IF('5b.TriRandNumbers'!G433&lt;=G$1,G$4+SQRT(G$2*'5b.TriRandNumbers'!G433),G$6-SQRT(G$3*(1-'5b.TriRandNumbers'!G433)))</f>
        <v>2.4737450479625593</v>
      </c>
      <c r="H439" s="36">
        <f>IF('5b.TriRandNumbers'!H433&lt;=H$1,H$4+SQRT(H$2*'5b.TriRandNumbers'!H433),H$6-SQRT(H$3*(1-'5b.TriRandNumbers'!H433)))</f>
        <v>14.633560683453458</v>
      </c>
      <c r="I439" s="35">
        <f>IF('5b.TriRandNumbers'!I433&lt;=I$1,I$4+SQRT(I$2*'5b.TriRandNumbers'!I433),I$6-SQRT(I$3*(1-'5b.TriRandNumbers'!I433)))</f>
        <v>8.4703345980552545</v>
      </c>
      <c r="J439" s="34">
        <f>IF('5b.TriRandNumbers'!J433&lt;=J$1,J$4+SQRT(J$2*'5b.TriRandNumbers'!J433),J$6-SQRT(J$3*(1-'5b.TriRandNumbers'!J433)))</f>
        <v>11.692212284471681</v>
      </c>
      <c r="K439" s="33">
        <f>IF('5b.TriRandNumbers'!K433&lt;=K$1,K$4+SQRT(K$2*'5b.TriRandNumbers'!K433),K$6-SQRT(K$3*(1-'5b.TriRandNumbers'!K433)))</f>
        <v>11.910557357035602</v>
      </c>
      <c r="L439" s="32">
        <f>IF('5b.TriRandNumbers'!L433&lt;=L$1,L$4+SQRT(L$2*'5b.TriRandNumbers'!L433),L$6-SQRT(L$3*(1-'5b.TriRandNumbers'!L433)))</f>
        <v>13.119679005387038</v>
      </c>
      <c r="M439" s="31">
        <f>IF('5b.TriRandNumbers'!M433&lt;=M$1,M$4+SQRT(M$2*'5b.TriRandNumbers'!M433),M$6-SQRT(M$3*(1-'5b.TriRandNumbers'!M433)))</f>
        <v>8.558776578145336</v>
      </c>
      <c r="N439" s="36">
        <f>IF('5b.TriRandNumbers'!N433&lt;=N$1,N$4+SQRT(N$2*'5b.TriRandNumbers'!N433),N$6-SQRT(N$3*(1-'5b.TriRandNumbers'!N433)))</f>
        <v>6.3439901013785231</v>
      </c>
      <c r="O439" s="35">
        <f>IF('5b.TriRandNumbers'!O433&lt;=O$1,O$4+SQRT(O$2*'5b.TriRandNumbers'!O433),O$6-SQRT(O$3*(1-'5b.TriRandNumbers'!O433)))</f>
        <v>17.315541420455265</v>
      </c>
      <c r="P439" s="34">
        <f>IF('5b.TriRandNumbers'!P433&lt;=P$1,P$4+SQRT(P$2*'5b.TriRandNumbers'!P433),P$6-SQRT(P$3*(1-'5b.TriRandNumbers'!P433)))</f>
        <v>16.775311546438349</v>
      </c>
      <c r="Q439" s="33">
        <f>IF('5b.TriRandNumbers'!Q433&lt;=Q$1,Q$4+SQRT(Q$2*'5b.TriRandNumbers'!Q433),Q$6-SQRT(Q$3*(1-'5b.TriRandNumbers'!Q433)))</f>
        <v>8.3300958752508407</v>
      </c>
      <c r="R439" s="32">
        <f>IF('5b.TriRandNumbers'!R433&lt;=R$1,R$4+SQRT(R$2*'5b.TriRandNumbers'!R433),R$6-SQRT(R$3*(1-'5b.TriRandNumbers'!R433)))</f>
        <v>16.150914555404267</v>
      </c>
      <c r="S439" s="31">
        <f>IF('5b.TriRandNumbers'!S433&lt;=S$1,S$4+SQRT(S$2*'5b.TriRandNumbers'!S433),S$6-SQRT(S$3*(1-'5b.TriRandNumbers'!S433)))</f>
        <v>11.101306775091356</v>
      </c>
      <c r="T439" s="36">
        <f>IF('5b.TriRandNumbers'!T433&lt;=T$1,T$4+SQRT(T$2*'5b.TriRandNumbers'!T433),T$6-SQRT(T$3*(1-'5b.TriRandNumbers'!T433)))</f>
        <v>15.43690441207805</v>
      </c>
      <c r="U439" s="35">
        <f>IF('5b.TriRandNumbers'!U433&lt;=U$1,U$4+SQRT(U$2*'5b.TriRandNumbers'!U433),U$6-SQRT(U$3*(1-'5b.TriRandNumbers'!U433)))</f>
        <v>14.041449133750096</v>
      </c>
      <c r="V439" s="34">
        <f>IF('5b.TriRandNumbers'!V433&lt;=V$1,V$4+SQRT(V$2*'5b.TriRandNumbers'!V433),V$6-SQRT(V$3*(1-'5b.TriRandNumbers'!V433)))</f>
        <v>14.201458386780704</v>
      </c>
      <c r="W439" s="33">
        <f>IF('5b.TriRandNumbers'!W433&lt;=W$1,W$4+SQRT(W$2*'5b.TriRandNumbers'!W433),W$6-SQRT(W$3*(1-'5b.TriRandNumbers'!W433)))</f>
        <v>8.9628102063260666</v>
      </c>
      <c r="X439" s="32">
        <f>IF('5b.TriRandNumbers'!X433&lt;=X$1,X$4+SQRT(X$2*'5b.TriRandNumbers'!X433),X$6-SQRT(X$3*(1-'5b.TriRandNumbers'!X433)))</f>
        <v>7.6384949631981218</v>
      </c>
      <c r="Y439" s="31">
        <f>IF('5b.TriRandNumbers'!Y433&lt;=Y$1,Y$4+SQRT(Y$2*'5b.TriRandNumbers'!Y433),Y$6-SQRT(Y$3*(1-'5b.TriRandNumbers'!Y433)))</f>
        <v>11.831869969939554</v>
      </c>
    </row>
    <row r="440" spans="2:25" hidden="1" x14ac:dyDescent="0.25">
      <c r="B440" s="36">
        <f>IF('5b.TriRandNumbers'!B434&lt;=B$1,B$4+SQRT(B$2*'5b.TriRandNumbers'!B434),B$6-SQRT(B$3*(1-'5b.TriRandNumbers'!B434)))</f>
        <v>4.5385999058186055</v>
      </c>
      <c r="C440" s="35">
        <f>IF('5b.TriRandNumbers'!C434&lt;=C$1,C$4+SQRT(C$2*'5b.TriRandNumbers'!C434),C$6-SQRT(C$3*(1-'5b.TriRandNumbers'!C434)))</f>
        <v>4.0051878447677023</v>
      </c>
      <c r="D440" s="34">
        <f>IF('5b.TriRandNumbers'!D434&lt;=D$1,D$4+SQRT(D$2*'5b.TriRandNumbers'!D434),D$6-SQRT(D$3*(1-'5b.TriRandNumbers'!D434)))</f>
        <v>5.8918230213747016</v>
      </c>
      <c r="E440" s="33">
        <f>IF('5b.TriRandNumbers'!E434&lt;=E$1,E$4+SQRT(E$2*'5b.TriRandNumbers'!E434),E$6-SQRT(E$3*(1-'5b.TriRandNumbers'!E434)))</f>
        <v>3.7255015443117019</v>
      </c>
      <c r="F440" s="32">
        <f>IF('5b.TriRandNumbers'!F434&lt;=F$1,F$4+SQRT(F$2*'5b.TriRandNumbers'!F434),F$6-SQRT(F$3*(1-'5b.TriRandNumbers'!F434)))</f>
        <v>2.093166109716083</v>
      </c>
      <c r="G440" s="31">
        <f>IF('5b.TriRandNumbers'!G434&lt;=G$1,G$4+SQRT(G$2*'5b.TriRandNumbers'!G434),G$6-SQRT(G$3*(1-'5b.TriRandNumbers'!G434)))</f>
        <v>3.4142148934781784</v>
      </c>
      <c r="H440" s="36">
        <f>IF('5b.TriRandNumbers'!H434&lt;=H$1,H$4+SQRT(H$2*'5b.TriRandNumbers'!H434),H$6-SQRT(H$3*(1-'5b.TriRandNumbers'!H434)))</f>
        <v>13.690857503340684</v>
      </c>
      <c r="I440" s="35">
        <f>IF('5b.TriRandNumbers'!I434&lt;=I$1,I$4+SQRT(I$2*'5b.TriRandNumbers'!I434),I$6-SQRT(I$3*(1-'5b.TriRandNumbers'!I434)))</f>
        <v>13.432057167192852</v>
      </c>
      <c r="J440" s="34">
        <f>IF('5b.TriRandNumbers'!J434&lt;=J$1,J$4+SQRT(J$2*'5b.TriRandNumbers'!J434),J$6-SQRT(J$3*(1-'5b.TriRandNumbers'!J434)))</f>
        <v>14.761566054854894</v>
      </c>
      <c r="K440" s="33">
        <f>IF('5b.TriRandNumbers'!K434&lt;=K$1,K$4+SQRT(K$2*'5b.TriRandNumbers'!K434),K$6-SQRT(K$3*(1-'5b.TriRandNumbers'!K434)))</f>
        <v>10.763955325391363</v>
      </c>
      <c r="L440" s="32">
        <f>IF('5b.TriRandNumbers'!L434&lt;=L$1,L$4+SQRT(L$2*'5b.TriRandNumbers'!L434),L$6-SQRT(L$3*(1-'5b.TriRandNumbers'!L434)))</f>
        <v>9.2120990989565712</v>
      </c>
      <c r="M440" s="31">
        <f>IF('5b.TriRandNumbers'!M434&lt;=M$1,M$4+SQRT(M$2*'5b.TriRandNumbers'!M434),M$6-SQRT(M$3*(1-'5b.TriRandNumbers'!M434)))</f>
        <v>9.8656867346626385</v>
      </c>
      <c r="N440" s="36">
        <f>IF('5b.TriRandNumbers'!N434&lt;=N$1,N$4+SQRT(N$2*'5b.TriRandNumbers'!N434),N$6-SQRT(N$3*(1-'5b.TriRandNumbers'!N434)))</f>
        <v>9.4329722463114347</v>
      </c>
      <c r="O440" s="35">
        <f>IF('5b.TriRandNumbers'!O434&lt;=O$1,O$4+SQRT(O$2*'5b.TriRandNumbers'!O434),O$6-SQRT(O$3*(1-'5b.TriRandNumbers'!O434)))</f>
        <v>8.5179522088601285</v>
      </c>
      <c r="P440" s="34">
        <f>IF('5b.TriRandNumbers'!P434&lt;=P$1,P$4+SQRT(P$2*'5b.TriRandNumbers'!P434),P$6-SQRT(P$3*(1-'5b.TriRandNumbers'!P434)))</f>
        <v>14.695145409128626</v>
      </c>
      <c r="Q440" s="33">
        <f>IF('5b.TriRandNumbers'!Q434&lt;=Q$1,Q$4+SQRT(Q$2*'5b.TriRandNumbers'!Q434),Q$6-SQRT(Q$3*(1-'5b.TriRandNumbers'!Q434)))</f>
        <v>17.365665812273097</v>
      </c>
      <c r="R440" s="32">
        <f>IF('5b.TriRandNumbers'!R434&lt;=R$1,R$4+SQRT(R$2*'5b.TriRandNumbers'!R434),R$6-SQRT(R$3*(1-'5b.TriRandNumbers'!R434)))</f>
        <v>13.621711071864112</v>
      </c>
      <c r="S440" s="31">
        <f>IF('5b.TriRandNumbers'!S434&lt;=S$1,S$4+SQRT(S$2*'5b.TriRandNumbers'!S434),S$6-SQRT(S$3*(1-'5b.TriRandNumbers'!S434)))</f>
        <v>13.829533079261187</v>
      </c>
      <c r="T440" s="36">
        <f>IF('5b.TriRandNumbers'!T434&lt;=T$1,T$4+SQRT(T$2*'5b.TriRandNumbers'!T434),T$6-SQRT(T$3*(1-'5b.TriRandNumbers'!T434)))</f>
        <v>12.370835629001908</v>
      </c>
      <c r="U440" s="35">
        <f>IF('5b.TriRandNumbers'!U434&lt;=U$1,U$4+SQRT(U$2*'5b.TriRandNumbers'!U434),U$6-SQRT(U$3*(1-'5b.TriRandNumbers'!U434)))</f>
        <v>12.699195877308263</v>
      </c>
      <c r="V440" s="34">
        <f>IF('5b.TriRandNumbers'!V434&lt;=V$1,V$4+SQRT(V$2*'5b.TriRandNumbers'!V434),V$6-SQRT(V$3*(1-'5b.TriRandNumbers'!V434)))</f>
        <v>14.621266210852855</v>
      </c>
      <c r="W440" s="33">
        <f>IF('5b.TriRandNumbers'!W434&lt;=W$1,W$4+SQRT(W$2*'5b.TriRandNumbers'!W434),W$6-SQRT(W$3*(1-'5b.TriRandNumbers'!W434)))</f>
        <v>15.557213795565904</v>
      </c>
      <c r="X440" s="32">
        <f>IF('5b.TriRandNumbers'!X434&lt;=X$1,X$4+SQRT(X$2*'5b.TriRandNumbers'!X434),X$6-SQRT(X$3*(1-'5b.TriRandNumbers'!X434)))</f>
        <v>10.513093095952632</v>
      </c>
      <c r="Y440" s="31">
        <f>IF('5b.TriRandNumbers'!Y434&lt;=Y$1,Y$4+SQRT(Y$2*'5b.TriRandNumbers'!Y434),Y$6-SQRT(Y$3*(1-'5b.TriRandNumbers'!Y434)))</f>
        <v>14.226835444685825</v>
      </c>
    </row>
    <row r="441" spans="2:25" hidden="1" x14ac:dyDescent="0.25">
      <c r="B441" s="36">
        <f>IF('5b.TriRandNumbers'!B435&lt;=B$1,B$4+SQRT(B$2*'5b.TriRandNumbers'!B435),B$6-SQRT(B$3*(1-'5b.TriRandNumbers'!B435)))</f>
        <v>4.0751121235906407</v>
      </c>
      <c r="C441" s="35">
        <f>IF('5b.TriRandNumbers'!C435&lt;=C$1,C$4+SQRT(C$2*'5b.TriRandNumbers'!C435),C$6-SQRT(C$3*(1-'5b.TriRandNumbers'!C435)))</f>
        <v>3.2784736643582053</v>
      </c>
      <c r="D441" s="34">
        <f>IF('5b.TriRandNumbers'!D435&lt;=D$1,D$4+SQRT(D$2*'5b.TriRandNumbers'!D435),D$6-SQRT(D$3*(1-'5b.TriRandNumbers'!D435)))</f>
        <v>4.9386337910541425</v>
      </c>
      <c r="E441" s="33">
        <f>IF('5b.TriRandNumbers'!E435&lt;=E$1,E$4+SQRT(E$2*'5b.TriRandNumbers'!E435),E$6-SQRT(E$3*(1-'5b.TriRandNumbers'!E435)))</f>
        <v>3.7418539066910865</v>
      </c>
      <c r="F441" s="32">
        <f>IF('5b.TriRandNumbers'!F435&lt;=F$1,F$4+SQRT(F$2*'5b.TriRandNumbers'!F435),F$6-SQRT(F$3*(1-'5b.TriRandNumbers'!F435)))</f>
        <v>2.7775820440392929</v>
      </c>
      <c r="G441" s="31">
        <f>IF('5b.TriRandNumbers'!G435&lt;=G$1,G$4+SQRT(G$2*'5b.TriRandNumbers'!G435),G$6-SQRT(G$3*(1-'5b.TriRandNumbers'!G435)))</f>
        <v>3.7859842602394789</v>
      </c>
      <c r="H441" s="36">
        <f>IF('5b.TriRandNumbers'!H435&lt;=H$1,H$4+SQRT(H$2*'5b.TriRandNumbers'!H435),H$6-SQRT(H$3*(1-'5b.TriRandNumbers'!H435)))</f>
        <v>12.829915366042332</v>
      </c>
      <c r="I441" s="35">
        <f>IF('5b.TriRandNumbers'!I435&lt;=I$1,I$4+SQRT(I$2*'5b.TriRandNumbers'!I435),I$6-SQRT(I$3*(1-'5b.TriRandNumbers'!I435)))</f>
        <v>16.067050537721961</v>
      </c>
      <c r="J441" s="34">
        <f>IF('5b.TriRandNumbers'!J435&lt;=J$1,J$4+SQRT(J$2*'5b.TriRandNumbers'!J435),J$6-SQRT(J$3*(1-'5b.TriRandNumbers'!J435)))</f>
        <v>17.862817962104174</v>
      </c>
      <c r="K441" s="33">
        <f>IF('5b.TriRandNumbers'!K435&lt;=K$1,K$4+SQRT(K$2*'5b.TriRandNumbers'!K435),K$6-SQRT(K$3*(1-'5b.TriRandNumbers'!K435)))</f>
        <v>16.626053979089033</v>
      </c>
      <c r="L441" s="32">
        <f>IF('5b.TriRandNumbers'!L435&lt;=L$1,L$4+SQRT(L$2*'5b.TriRandNumbers'!L435),L$6-SQRT(L$3*(1-'5b.TriRandNumbers'!L435)))</f>
        <v>12.377081323889875</v>
      </c>
      <c r="M441" s="31">
        <f>IF('5b.TriRandNumbers'!M435&lt;=M$1,M$4+SQRT(M$2*'5b.TriRandNumbers'!M435),M$6-SQRT(M$3*(1-'5b.TriRandNumbers'!M435)))</f>
        <v>17.095997589905032</v>
      </c>
      <c r="N441" s="36">
        <f>IF('5b.TriRandNumbers'!N435&lt;=N$1,N$4+SQRT(N$2*'5b.TriRandNumbers'!N435),N$6-SQRT(N$3*(1-'5b.TriRandNumbers'!N435)))</f>
        <v>9.5610172297680869</v>
      </c>
      <c r="O441" s="35">
        <f>IF('5b.TriRandNumbers'!O435&lt;=O$1,O$4+SQRT(O$2*'5b.TriRandNumbers'!O435),O$6-SQRT(O$3*(1-'5b.TriRandNumbers'!O435)))</f>
        <v>15.01374312581534</v>
      </c>
      <c r="P441" s="34">
        <f>IF('5b.TriRandNumbers'!P435&lt;=P$1,P$4+SQRT(P$2*'5b.TriRandNumbers'!P435),P$6-SQRT(P$3*(1-'5b.TriRandNumbers'!P435)))</f>
        <v>9.9090959927119009</v>
      </c>
      <c r="Q441" s="33">
        <f>IF('5b.TriRandNumbers'!Q435&lt;=Q$1,Q$4+SQRT(Q$2*'5b.TriRandNumbers'!Q435),Q$6-SQRT(Q$3*(1-'5b.TriRandNumbers'!Q435)))</f>
        <v>13.403770204044159</v>
      </c>
      <c r="R441" s="32">
        <f>IF('5b.TriRandNumbers'!R435&lt;=R$1,R$4+SQRT(R$2*'5b.TriRandNumbers'!R435),R$6-SQRT(R$3*(1-'5b.TriRandNumbers'!R435)))</f>
        <v>12.088687186127975</v>
      </c>
      <c r="S441" s="31">
        <f>IF('5b.TriRandNumbers'!S435&lt;=S$1,S$4+SQRT(S$2*'5b.TriRandNumbers'!S435),S$6-SQRT(S$3*(1-'5b.TriRandNumbers'!S435)))</f>
        <v>9.458154758338889</v>
      </c>
      <c r="T441" s="36">
        <f>IF('5b.TriRandNumbers'!T435&lt;=T$1,T$4+SQRT(T$2*'5b.TriRandNumbers'!T435),T$6-SQRT(T$3*(1-'5b.TriRandNumbers'!T435)))</f>
        <v>9.7968452162107198</v>
      </c>
      <c r="U441" s="35">
        <f>IF('5b.TriRandNumbers'!U435&lt;=U$1,U$4+SQRT(U$2*'5b.TriRandNumbers'!U435),U$6-SQRT(U$3*(1-'5b.TriRandNumbers'!U435)))</f>
        <v>19.557628770534148</v>
      </c>
      <c r="V441" s="34">
        <f>IF('5b.TriRandNumbers'!V435&lt;=V$1,V$4+SQRT(V$2*'5b.TriRandNumbers'!V435),V$6-SQRT(V$3*(1-'5b.TriRandNumbers'!V435)))</f>
        <v>11.079452575444046</v>
      </c>
      <c r="W441" s="33">
        <f>IF('5b.TriRandNumbers'!W435&lt;=W$1,W$4+SQRT(W$2*'5b.TriRandNumbers'!W435),W$6-SQRT(W$3*(1-'5b.TriRandNumbers'!W435)))</f>
        <v>11.184303928040986</v>
      </c>
      <c r="X441" s="32">
        <f>IF('5b.TriRandNumbers'!X435&lt;=X$1,X$4+SQRT(X$2*'5b.TriRandNumbers'!X435),X$6-SQRT(X$3*(1-'5b.TriRandNumbers'!X435)))</f>
        <v>16.992375044183706</v>
      </c>
      <c r="Y441" s="31">
        <f>IF('5b.TriRandNumbers'!Y435&lt;=Y$1,Y$4+SQRT(Y$2*'5b.TriRandNumbers'!Y435),Y$6-SQRT(Y$3*(1-'5b.TriRandNumbers'!Y435)))</f>
        <v>9.6856716957858122</v>
      </c>
    </row>
    <row r="442" spans="2:25" hidden="1" x14ac:dyDescent="0.25">
      <c r="B442" s="36">
        <f>IF('5b.TriRandNumbers'!B436&lt;=B$1,B$4+SQRT(B$2*'5b.TriRandNumbers'!B436),B$6-SQRT(B$3*(1-'5b.TriRandNumbers'!B436)))</f>
        <v>4.6365010686827492</v>
      </c>
      <c r="C442" s="35">
        <f>IF('5b.TriRandNumbers'!C436&lt;=C$1,C$4+SQRT(C$2*'5b.TriRandNumbers'!C436),C$6-SQRT(C$3*(1-'5b.TriRandNumbers'!C436)))</f>
        <v>2.6711693168204054</v>
      </c>
      <c r="D442" s="34">
        <f>IF('5b.TriRandNumbers'!D436&lt;=D$1,D$4+SQRT(D$2*'5b.TriRandNumbers'!D436),D$6-SQRT(D$3*(1-'5b.TriRandNumbers'!D436)))</f>
        <v>4.452204921832184</v>
      </c>
      <c r="E442" s="33">
        <f>IF('5b.TriRandNumbers'!E436&lt;=E$1,E$4+SQRT(E$2*'5b.TriRandNumbers'!E436),E$6-SQRT(E$3*(1-'5b.TriRandNumbers'!E436)))</f>
        <v>4.3988392692254834</v>
      </c>
      <c r="F442" s="32">
        <f>IF('5b.TriRandNumbers'!F436&lt;=F$1,F$4+SQRT(F$2*'5b.TriRandNumbers'!F436),F$6-SQRT(F$3*(1-'5b.TriRandNumbers'!F436)))</f>
        <v>2.1593336919271628</v>
      </c>
      <c r="G442" s="31">
        <f>IF('5b.TriRandNumbers'!G436&lt;=G$1,G$4+SQRT(G$2*'5b.TriRandNumbers'!G436),G$6-SQRT(G$3*(1-'5b.TriRandNumbers'!G436)))</f>
        <v>2.3165698090128046</v>
      </c>
      <c r="H442" s="36">
        <f>IF('5b.TriRandNumbers'!H436&lt;=H$1,H$4+SQRT(H$2*'5b.TriRandNumbers'!H436),H$6-SQRT(H$3*(1-'5b.TriRandNumbers'!H436)))</f>
        <v>11.148805563636264</v>
      </c>
      <c r="I442" s="35">
        <f>IF('5b.TriRandNumbers'!I436&lt;=I$1,I$4+SQRT(I$2*'5b.TriRandNumbers'!I436),I$6-SQRT(I$3*(1-'5b.TriRandNumbers'!I436)))</f>
        <v>11.578927694186476</v>
      </c>
      <c r="J442" s="34">
        <f>IF('5b.TriRandNumbers'!J436&lt;=J$1,J$4+SQRT(J$2*'5b.TriRandNumbers'!J436),J$6-SQRT(J$3*(1-'5b.TriRandNumbers'!J436)))</f>
        <v>12.836034286300453</v>
      </c>
      <c r="K442" s="33">
        <f>IF('5b.TriRandNumbers'!K436&lt;=K$1,K$4+SQRT(K$2*'5b.TriRandNumbers'!K436),K$6-SQRT(K$3*(1-'5b.TriRandNumbers'!K436)))</f>
        <v>14.447152084014512</v>
      </c>
      <c r="L442" s="32">
        <f>IF('5b.TriRandNumbers'!L436&lt;=L$1,L$4+SQRT(L$2*'5b.TriRandNumbers'!L436),L$6-SQRT(L$3*(1-'5b.TriRandNumbers'!L436)))</f>
        <v>8.1765094582011013</v>
      </c>
      <c r="M442" s="31">
        <f>IF('5b.TriRandNumbers'!M436&lt;=M$1,M$4+SQRT(M$2*'5b.TriRandNumbers'!M436),M$6-SQRT(M$3*(1-'5b.TriRandNumbers'!M436)))</f>
        <v>9.4691119250074376</v>
      </c>
      <c r="N442" s="36">
        <f>IF('5b.TriRandNumbers'!N436&lt;=N$1,N$4+SQRT(N$2*'5b.TriRandNumbers'!N436),N$6-SQRT(N$3*(1-'5b.TriRandNumbers'!N436)))</f>
        <v>5.7713215179131598</v>
      </c>
      <c r="O442" s="35">
        <f>IF('5b.TriRandNumbers'!O436&lt;=O$1,O$4+SQRT(O$2*'5b.TriRandNumbers'!O436),O$6-SQRT(O$3*(1-'5b.TriRandNumbers'!O436)))</f>
        <v>7.3830425825198507</v>
      </c>
      <c r="P442" s="34">
        <f>IF('5b.TriRandNumbers'!P436&lt;=P$1,P$4+SQRT(P$2*'5b.TriRandNumbers'!P436),P$6-SQRT(P$3*(1-'5b.TriRandNumbers'!P436)))</f>
        <v>8.3901309597462284</v>
      </c>
      <c r="Q442" s="33">
        <f>IF('5b.TriRandNumbers'!Q436&lt;=Q$1,Q$4+SQRT(Q$2*'5b.TriRandNumbers'!Q436),Q$6-SQRT(Q$3*(1-'5b.TriRandNumbers'!Q436)))</f>
        <v>5.6332938791273133</v>
      </c>
      <c r="R442" s="32">
        <f>IF('5b.TriRandNumbers'!R436&lt;=R$1,R$4+SQRT(R$2*'5b.TriRandNumbers'!R436),R$6-SQRT(R$3*(1-'5b.TriRandNumbers'!R436)))</f>
        <v>10.006509280127135</v>
      </c>
      <c r="S442" s="31">
        <f>IF('5b.TriRandNumbers'!S436&lt;=S$1,S$4+SQRT(S$2*'5b.TriRandNumbers'!S436),S$6-SQRT(S$3*(1-'5b.TriRandNumbers'!S436)))</f>
        <v>13.747977139125794</v>
      </c>
      <c r="T442" s="36">
        <f>IF('5b.TriRandNumbers'!T436&lt;=T$1,T$4+SQRT(T$2*'5b.TriRandNumbers'!T436),T$6-SQRT(T$3*(1-'5b.TriRandNumbers'!T436)))</f>
        <v>10.356564201224169</v>
      </c>
      <c r="U442" s="35">
        <f>IF('5b.TriRandNumbers'!U436&lt;=U$1,U$4+SQRT(U$2*'5b.TriRandNumbers'!U436),U$6-SQRT(U$3*(1-'5b.TriRandNumbers'!U436)))</f>
        <v>11.055212557454725</v>
      </c>
      <c r="V442" s="34">
        <f>IF('5b.TriRandNumbers'!V436&lt;=V$1,V$4+SQRT(V$2*'5b.TriRandNumbers'!V436),V$6-SQRT(V$3*(1-'5b.TriRandNumbers'!V436)))</f>
        <v>16.398135662077287</v>
      </c>
      <c r="W442" s="33">
        <f>IF('5b.TriRandNumbers'!W436&lt;=W$1,W$4+SQRT(W$2*'5b.TriRandNumbers'!W436),W$6-SQRT(W$3*(1-'5b.TriRandNumbers'!W436)))</f>
        <v>8.1922176239904712</v>
      </c>
      <c r="X442" s="32">
        <f>IF('5b.TriRandNumbers'!X436&lt;=X$1,X$4+SQRT(X$2*'5b.TriRandNumbers'!X436),X$6-SQRT(X$3*(1-'5b.TriRandNumbers'!X436)))</f>
        <v>11.861948599773415</v>
      </c>
      <c r="Y442" s="31">
        <f>IF('5b.TriRandNumbers'!Y436&lt;=Y$1,Y$4+SQRT(Y$2*'5b.TriRandNumbers'!Y436),Y$6-SQRT(Y$3*(1-'5b.TriRandNumbers'!Y436)))</f>
        <v>13.628535609247422</v>
      </c>
    </row>
    <row r="443" spans="2:25" hidden="1" x14ac:dyDescent="0.25">
      <c r="B443" s="36">
        <f>IF('5b.TriRandNumbers'!B437&lt;=B$1,B$4+SQRT(B$2*'5b.TriRandNumbers'!B437),B$6-SQRT(B$3*(1-'5b.TriRandNumbers'!B437)))</f>
        <v>4.0197224007384076</v>
      </c>
      <c r="C443" s="35">
        <f>IF('5b.TriRandNumbers'!C437&lt;=C$1,C$4+SQRT(C$2*'5b.TriRandNumbers'!C437),C$6-SQRT(C$3*(1-'5b.TriRandNumbers'!C437)))</f>
        <v>2.7625580484259977</v>
      </c>
      <c r="D443" s="34">
        <f>IF('5b.TriRandNumbers'!D437&lt;=D$1,D$4+SQRT(D$2*'5b.TriRandNumbers'!D437),D$6-SQRT(D$3*(1-'5b.TriRandNumbers'!D437)))</f>
        <v>4.9601074349173402</v>
      </c>
      <c r="E443" s="33">
        <f>IF('5b.TriRandNumbers'!E437&lt;=E$1,E$4+SQRT(E$2*'5b.TriRandNumbers'!E437),E$6-SQRT(E$3*(1-'5b.TriRandNumbers'!E437)))</f>
        <v>4.3776924864265006</v>
      </c>
      <c r="F443" s="32">
        <f>IF('5b.TriRandNumbers'!F437&lt;=F$1,F$4+SQRT(F$2*'5b.TriRandNumbers'!F437),F$6-SQRT(F$3*(1-'5b.TriRandNumbers'!F437)))</f>
        <v>1.7357241047029133</v>
      </c>
      <c r="G443" s="31">
        <f>IF('5b.TriRandNumbers'!G437&lt;=G$1,G$4+SQRT(G$2*'5b.TriRandNumbers'!G437),G$6-SQRT(G$3*(1-'5b.TriRandNumbers'!G437)))</f>
        <v>3.5681416785153068</v>
      </c>
      <c r="H443" s="36">
        <f>IF('5b.TriRandNumbers'!H437&lt;=H$1,H$4+SQRT(H$2*'5b.TriRandNumbers'!H437),H$6-SQRT(H$3*(1-'5b.TriRandNumbers'!H437)))</f>
        <v>9.9965521788679315</v>
      </c>
      <c r="I443" s="35">
        <f>IF('5b.TriRandNumbers'!I437&lt;=I$1,I$4+SQRT(I$2*'5b.TriRandNumbers'!I437),I$6-SQRT(I$3*(1-'5b.TriRandNumbers'!I437)))</f>
        <v>15.521394983924193</v>
      </c>
      <c r="J443" s="34">
        <f>IF('5b.TriRandNumbers'!J437&lt;=J$1,J$4+SQRT(J$2*'5b.TriRandNumbers'!J437),J$6-SQRT(J$3*(1-'5b.TriRandNumbers'!J437)))</f>
        <v>7.8335736011362513</v>
      </c>
      <c r="K443" s="33">
        <f>IF('5b.TriRandNumbers'!K437&lt;=K$1,K$4+SQRT(K$2*'5b.TriRandNumbers'!K437),K$6-SQRT(K$3*(1-'5b.TriRandNumbers'!K437)))</f>
        <v>10.737151210801967</v>
      </c>
      <c r="L443" s="32">
        <f>IF('5b.TriRandNumbers'!L437&lt;=L$1,L$4+SQRT(L$2*'5b.TriRandNumbers'!L437),L$6-SQRT(L$3*(1-'5b.TriRandNumbers'!L437)))</f>
        <v>8.7444472079831286</v>
      </c>
      <c r="M443" s="31">
        <f>IF('5b.TriRandNumbers'!M437&lt;=M$1,M$4+SQRT(M$2*'5b.TriRandNumbers'!M437),M$6-SQRT(M$3*(1-'5b.TriRandNumbers'!M437)))</f>
        <v>12.498067669385193</v>
      </c>
      <c r="N443" s="36">
        <f>IF('5b.TriRandNumbers'!N437&lt;=N$1,N$4+SQRT(N$2*'5b.TriRandNumbers'!N437),N$6-SQRT(N$3*(1-'5b.TriRandNumbers'!N437)))</f>
        <v>7.4688437642293835</v>
      </c>
      <c r="O443" s="35">
        <f>IF('5b.TriRandNumbers'!O437&lt;=O$1,O$4+SQRT(O$2*'5b.TriRandNumbers'!O437),O$6-SQRT(O$3*(1-'5b.TriRandNumbers'!O437)))</f>
        <v>15.911482316838343</v>
      </c>
      <c r="P443" s="34">
        <f>IF('5b.TriRandNumbers'!P437&lt;=P$1,P$4+SQRT(P$2*'5b.TriRandNumbers'!P437),P$6-SQRT(P$3*(1-'5b.TriRandNumbers'!P437)))</f>
        <v>15.761627720388223</v>
      </c>
      <c r="Q443" s="33">
        <f>IF('5b.TriRandNumbers'!Q437&lt;=Q$1,Q$4+SQRT(Q$2*'5b.TriRandNumbers'!Q437),Q$6-SQRT(Q$3*(1-'5b.TriRandNumbers'!Q437)))</f>
        <v>12.261579449654821</v>
      </c>
      <c r="R443" s="32">
        <f>IF('5b.TriRandNumbers'!R437&lt;=R$1,R$4+SQRT(R$2*'5b.TriRandNumbers'!R437),R$6-SQRT(R$3*(1-'5b.TriRandNumbers'!R437)))</f>
        <v>9.5120423938137968</v>
      </c>
      <c r="S443" s="31">
        <f>IF('5b.TriRandNumbers'!S437&lt;=S$1,S$4+SQRT(S$2*'5b.TriRandNumbers'!S437),S$6-SQRT(S$3*(1-'5b.TriRandNumbers'!S437)))</f>
        <v>6.9623713725134273</v>
      </c>
      <c r="T443" s="36">
        <f>IF('5b.TriRandNumbers'!T437&lt;=T$1,T$4+SQRT(T$2*'5b.TriRandNumbers'!T437),T$6-SQRT(T$3*(1-'5b.TriRandNumbers'!T437)))</f>
        <v>11.914467363139176</v>
      </c>
      <c r="U443" s="35">
        <f>IF('5b.TriRandNumbers'!U437&lt;=U$1,U$4+SQRT(U$2*'5b.TriRandNumbers'!U437),U$6-SQRT(U$3*(1-'5b.TriRandNumbers'!U437)))</f>
        <v>12.201441827907191</v>
      </c>
      <c r="V443" s="34">
        <f>IF('5b.TriRandNumbers'!V437&lt;=V$1,V$4+SQRT(V$2*'5b.TriRandNumbers'!V437),V$6-SQRT(V$3*(1-'5b.TriRandNumbers'!V437)))</f>
        <v>15.398819922339674</v>
      </c>
      <c r="W443" s="33">
        <f>IF('5b.TriRandNumbers'!W437&lt;=W$1,W$4+SQRT(W$2*'5b.TriRandNumbers'!W437),W$6-SQRT(W$3*(1-'5b.TriRandNumbers'!W437)))</f>
        <v>8.4736067195517233</v>
      </c>
      <c r="X443" s="32">
        <f>IF('5b.TriRandNumbers'!X437&lt;=X$1,X$4+SQRT(X$2*'5b.TriRandNumbers'!X437),X$6-SQRT(X$3*(1-'5b.TriRandNumbers'!X437)))</f>
        <v>9.561762148956749</v>
      </c>
      <c r="Y443" s="31">
        <f>IF('5b.TriRandNumbers'!Y437&lt;=Y$1,Y$4+SQRT(Y$2*'5b.TriRandNumbers'!Y437),Y$6-SQRT(Y$3*(1-'5b.TriRandNumbers'!Y437)))</f>
        <v>16.011057577366156</v>
      </c>
    </row>
    <row r="444" spans="2:25" hidden="1" x14ac:dyDescent="0.25">
      <c r="B444" s="36">
        <f>IF('5b.TriRandNumbers'!B438&lt;=B$1,B$4+SQRT(B$2*'5b.TriRandNumbers'!B438),B$6-SQRT(B$3*(1-'5b.TriRandNumbers'!B438)))</f>
        <v>4.5622504331635927</v>
      </c>
      <c r="C444" s="35">
        <f>IF('5b.TriRandNumbers'!C438&lt;=C$1,C$4+SQRT(C$2*'5b.TriRandNumbers'!C438),C$6-SQRT(C$3*(1-'5b.TriRandNumbers'!C438)))</f>
        <v>2.8810411537024474</v>
      </c>
      <c r="D444" s="34">
        <f>IF('5b.TriRandNumbers'!D438&lt;=D$1,D$4+SQRT(D$2*'5b.TriRandNumbers'!D438),D$6-SQRT(D$3*(1-'5b.TriRandNumbers'!D438)))</f>
        <v>4.8259921796715135</v>
      </c>
      <c r="E444" s="33">
        <f>IF('5b.TriRandNumbers'!E438&lt;=E$1,E$4+SQRT(E$2*'5b.TriRandNumbers'!E438),E$6-SQRT(E$3*(1-'5b.TriRandNumbers'!E438)))</f>
        <v>3.8437200703420582</v>
      </c>
      <c r="F444" s="32">
        <f>IF('5b.TriRandNumbers'!F438&lt;=F$1,F$4+SQRT(F$2*'5b.TriRandNumbers'!F438),F$6-SQRT(F$3*(1-'5b.TriRandNumbers'!F438)))</f>
        <v>3.3001767369484685</v>
      </c>
      <c r="G444" s="31">
        <f>IF('5b.TriRandNumbers'!G438&lt;=G$1,G$4+SQRT(G$2*'5b.TriRandNumbers'!G438),G$6-SQRT(G$3*(1-'5b.TriRandNumbers'!G438)))</f>
        <v>3.352445049652113</v>
      </c>
      <c r="H444" s="36">
        <f>IF('5b.TriRandNumbers'!H438&lt;=H$1,H$4+SQRT(H$2*'5b.TriRandNumbers'!H438),H$6-SQRT(H$3*(1-'5b.TriRandNumbers'!H438)))</f>
        <v>9.2969430805568507</v>
      </c>
      <c r="I444" s="35">
        <f>IF('5b.TriRandNumbers'!I438&lt;=I$1,I$4+SQRT(I$2*'5b.TriRandNumbers'!I438),I$6-SQRT(I$3*(1-'5b.TriRandNumbers'!I438)))</f>
        <v>7.4853595862715503</v>
      </c>
      <c r="J444" s="34">
        <f>IF('5b.TriRandNumbers'!J438&lt;=J$1,J$4+SQRT(J$2*'5b.TriRandNumbers'!J438),J$6-SQRT(J$3*(1-'5b.TriRandNumbers'!J438)))</f>
        <v>12.036884149025596</v>
      </c>
      <c r="K444" s="33">
        <f>IF('5b.TriRandNumbers'!K438&lt;=K$1,K$4+SQRT(K$2*'5b.TriRandNumbers'!K438),K$6-SQRT(K$3*(1-'5b.TriRandNumbers'!K438)))</f>
        <v>7.4745759692424976</v>
      </c>
      <c r="L444" s="32">
        <f>IF('5b.TriRandNumbers'!L438&lt;=L$1,L$4+SQRT(L$2*'5b.TriRandNumbers'!L438),L$6-SQRT(L$3*(1-'5b.TriRandNumbers'!L438)))</f>
        <v>16.651494336575965</v>
      </c>
      <c r="M444" s="31">
        <f>IF('5b.TriRandNumbers'!M438&lt;=M$1,M$4+SQRT(M$2*'5b.TriRandNumbers'!M438),M$6-SQRT(M$3*(1-'5b.TriRandNumbers'!M438)))</f>
        <v>8.8280682808501449</v>
      </c>
      <c r="N444" s="36">
        <f>IF('5b.TriRandNumbers'!N438&lt;=N$1,N$4+SQRT(N$2*'5b.TriRandNumbers'!N438),N$6-SQRT(N$3*(1-'5b.TriRandNumbers'!N438)))</f>
        <v>16.546052492263374</v>
      </c>
      <c r="O444" s="35">
        <f>IF('5b.TriRandNumbers'!O438&lt;=O$1,O$4+SQRT(O$2*'5b.TriRandNumbers'!O438),O$6-SQRT(O$3*(1-'5b.TriRandNumbers'!O438)))</f>
        <v>9.5233788441908853</v>
      </c>
      <c r="P444" s="34">
        <f>IF('5b.TriRandNumbers'!P438&lt;=P$1,P$4+SQRT(P$2*'5b.TriRandNumbers'!P438),P$6-SQRT(P$3*(1-'5b.TriRandNumbers'!P438)))</f>
        <v>9.1694320786233376</v>
      </c>
      <c r="Q444" s="33">
        <f>IF('5b.TriRandNumbers'!Q438&lt;=Q$1,Q$4+SQRT(Q$2*'5b.TriRandNumbers'!Q438),Q$6-SQRT(Q$3*(1-'5b.TriRandNumbers'!Q438)))</f>
        <v>17.739474799472106</v>
      </c>
      <c r="R444" s="32">
        <f>IF('5b.TriRandNumbers'!R438&lt;=R$1,R$4+SQRT(R$2*'5b.TriRandNumbers'!R438),R$6-SQRT(R$3*(1-'5b.TriRandNumbers'!R438)))</f>
        <v>9.7313324589688754</v>
      </c>
      <c r="S444" s="31">
        <f>IF('5b.TriRandNumbers'!S438&lt;=S$1,S$4+SQRT(S$2*'5b.TriRandNumbers'!S438),S$6-SQRT(S$3*(1-'5b.TriRandNumbers'!S438)))</f>
        <v>17.865793652001184</v>
      </c>
      <c r="T444" s="36">
        <f>IF('5b.TriRandNumbers'!T438&lt;=T$1,T$4+SQRT(T$2*'5b.TriRandNumbers'!T438),T$6-SQRT(T$3*(1-'5b.TriRandNumbers'!T438)))</f>
        <v>12.008424145142309</v>
      </c>
      <c r="U444" s="35">
        <f>IF('5b.TriRandNumbers'!U438&lt;=U$1,U$4+SQRT(U$2*'5b.TriRandNumbers'!U438),U$6-SQRT(U$3*(1-'5b.TriRandNumbers'!U438)))</f>
        <v>11.441909618381239</v>
      </c>
      <c r="V444" s="34">
        <f>IF('5b.TriRandNumbers'!V438&lt;=V$1,V$4+SQRT(V$2*'5b.TriRandNumbers'!V438),V$6-SQRT(V$3*(1-'5b.TriRandNumbers'!V438)))</f>
        <v>14.974841611944075</v>
      </c>
      <c r="W444" s="33">
        <f>IF('5b.TriRandNumbers'!W438&lt;=W$1,W$4+SQRT(W$2*'5b.TriRandNumbers'!W438),W$6-SQRT(W$3*(1-'5b.TriRandNumbers'!W438)))</f>
        <v>10.491998577576426</v>
      </c>
      <c r="X444" s="32">
        <f>IF('5b.TriRandNumbers'!X438&lt;=X$1,X$4+SQRT(X$2*'5b.TriRandNumbers'!X438),X$6-SQRT(X$3*(1-'5b.TriRandNumbers'!X438)))</f>
        <v>7.9168485777486666</v>
      </c>
      <c r="Y444" s="31">
        <f>IF('5b.TriRandNumbers'!Y438&lt;=Y$1,Y$4+SQRT(Y$2*'5b.TriRandNumbers'!Y438),Y$6-SQRT(Y$3*(1-'5b.TriRandNumbers'!Y438)))</f>
        <v>12.609259617968533</v>
      </c>
    </row>
    <row r="445" spans="2:25" hidden="1" x14ac:dyDescent="0.25">
      <c r="B445" s="36">
        <f>IF('5b.TriRandNumbers'!B439&lt;=B$1,B$4+SQRT(B$2*'5b.TriRandNumbers'!B439),B$6-SQRT(B$3*(1-'5b.TriRandNumbers'!B439)))</f>
        <v>3.4149327468934274</v>
      </c>
      <c r="C445" s="35">
        <f>IF('5b.TriRandNumbers'!C439&lt;=C$1,C$4+SQRT(C$2*'5b.TriRandNumbers'!C439),C$6-SQRT(C$3*(1-'5b.TriRandNumbers'!C439)))</f>
        <v>3.330821470567237</v>
      </c>
      <c r="D445" s="34">
        <f>IF('5b.TriRandNumbers'!D439&lt;=D$1,D$4+SQRT(D$2*'5b.TriRandNumbers'!D439),D$6-SQRT(D$3*(1-'5b.TriRandNumbers'!D439)))</f>
        <v>5.1365942003101264</v>
      </c>
      <c r="E445" s="33">
        <f>IF('5b.TriRandNumbers'!E439&lt;=E$1,E$4+SQRT(E$2*'5b.TriRandNumbers'!E439),E$6-SQRT(E$3*(1-'5b.TriRandNumbers'!E439)))</f>
        <v>4.5883547568206238</v>
      </c>
      <c r="F445" s="32">
        <f>IF('5b.TriRandNumbers'!F439&lt;=F$1,F$4+SQRT(F$2*'5b.TriRandNumbers'!F439),F$6-SQRT(F$3*(1-'5b.TriRandNumbers'!F439)))</f>
        <v>3.0508972470345168</v>
      </c>
      <c r="G445" s="31">
        <f>IF('5b.TriRandNumbers'!G439&lt;=G$1,G$4+SQRT(G$2*'5b.TriRandNumbers'!G439),G$6-SQRT(G$3*(1-'5b.TriRandNumbers'!G439)))</f>
        <v>4.1888894947067383</v>
      </c>
      <c r="H445" s="36">
        <f>IF('5b.TriRandNumbers'!H439&lt;=H$1,H$4+SQRT(H$2*'5b.TriRandNumbers'!H439),H$6-SQRT(H$3*(1-'5b.TriRandNumbers'!H439)))</f>
        <v>12.01371181279448</v>
      </c>
      <c r="I445" s="35">
        <f>IF('5b.TriRandNumbers'!I439&lt;=I$1,I$4+SQRT(I$2*'5b.TriRandNumbers'!I439),I$6-SQRT(I$3*(1-'5b.TriRandNumbers'!I439)))</f>
        <v>17.532962200722356</v>
      </c>
      <c r="J445" s="34">
        <f>IF('5b.TriRandNumbers'!J439&lt;=J$1,J$4+SQRT(J$2*'5b.TriRandNumbers'!J439),J$6-SQRT(J$3*(1-'5b.TriRandNumbers'!J439)))</f>
        <v>9.9815629232332164</v>
      </c>
      <c r="K445" s="33">
        <f>IF('5b.TriRandNumbers'!K439&lt;=K$1,K$4+SQRT(K$2*'5b.TriRandNumbers'!K439),K$6-SQRT(K$3*(1-'5b.TriRandNumbers'!K439)))</f>
        <v>10.64500331837745</v>
      </c>
      <c r="L445" s="32">
        <f>IF('5b.TriRandNumbers'!L439&lt;=L$1,L$4+SQRT(L$2*'5b.TriRandNumbers'!L439),L$6-SQRT(L$3*(1-'5b.TriRandNumbers'!L439)))</f>
        <v>9.4594390166140236</v>
      </c>
      <c r="M445" s="31">
        <f>IF('5b.TriRandNumbers'!M439&lt;=M$1,M$4+SQRT(M$2*'5b.TriRandNumbers'!M439),M$6-SQRT(M$3*(1-'5b.TriRandNumbers'!M439)))</f>
        <v>13.430057698866758</v>
      </c>
      <c r="N445" s="36">
        <f>IF('5b.TriRandNumbers'!N439&lt;=N$1,N$4+SQRT(N$2*'5b.TriRandNumbers'!N439),N$6-SQRT(N$3*(1-'5b.TriRandNumbers'!N439)))</f>
        <v>10.373480132575027</v>
      </c>
      <c r="O445" s="35">
        <f>IF('5b.TriRandNumbers'!O439&lt;=O$1,O$4+SQRT(O$2*'5b.TriRandNumbers'!O439),O$6-SQRT(O$3*(1-'5b.TriRandNumbers'!O439)))</f>
        <v>8.9829765478219787</v>
      </c>
      <c r="P445" s="34">
        <f>IF('5b.TriRandNumbers'!P439&lt;=P$1,P$4+SQRT(P$2*'5b.TriRandNumbers'!P439),P$6-SQRT(P$3*(1-'5b.TriRandNumbers'!P439)))</f>
        <v>8.0969071869201787</v>
      </c>
      <c r="Q445" s="33">
        <f>IF('5b.TriRandNumbers'!Q439&lt;=Q$1,Q$4+SQRT(Q$2*'5b.TriRandNumbers'!Q439),Q$6-SQRT(Q$3*(1-'5b.TriRandNumbers'!Q439)))</f>
        <v>10.132399608101345</v>
      </c>
      <c r="R445" s="32">
        <f>IF('5b.TriRandNumbers'!R439&lt;=R$1,R$4+SQRT(R$2*'5b.TriRandNumbers'!R439),R$6-SQRT(R$3*(1-'5b.TriRandNumbers'!R439)))</f>
        <v>6.7995224882131637</v>
      </c>
      <c r="S445" s="31">
        <f>IF('5b.TriRandNumbers'!S439&lt;=S$1,S$4+SQRT(S$2*'5b.TriRandNumbers'!S439),S$6-SQRT(S$3*(1-'5b.TriRandNumbers'!S439)))</f>
        <v>13.023189315961066</v>
      </c>
      <c r="T445" s="36">
        <f>IF('5b.TriRandNumbers'!T439&lt;=T$1,T$4+SQRT(T$2*'5b.TriRandNumbers'!T439),T$6-SQRT(T$3*(1-'5b.TriRandNumbers'!T439)))</f>
        <v>12.368738690196471</v>
      </c>
      <c r="U445" s="35">
        <f>IF('5b.TriRandNumbers'!U439&lt;=U$1,U$4+SQRT(U$2*'5b.TriRandNumbers'!U439),U$6-SQRT(U$3*(1-'5b.TriRandNumbers'!U439)))</f>
        <v>10.857742398594944</v>
      </c>
      <c r="V445" s="34">
        <f>IF('5b.TriRandNumbers'!V439&lt;=V$1,V$4+SQRT(V$2*'5b.TriRandNumbers'!V439),V$6-SQRT(V$3*(1-'5b.TriRandNumbers'!V439)))</f>
        <v>10.441837597471787</v>
      </c>
      <c r="W445" s="33">
        <f>IF('5b.TriRandNumbers'!W439&lt;=W$1,W$4+SQRT(W$2*'5b.TriRandNumbers'!W439),W$6-SQRT(W$3*(1-'5b.TriRandNumbers'!W439)))</f>
        <v>13.803533761284047</v>
      </c>
      <c r="X445" s="32">
        <f>IF('5b.TriRandNumbers'!X439&lt;=X$1,X$4+SQRT(X$2*'5b.TriRandNumbers'!X439),X$6-SQRT(X$3*(1-'5b.TriRandNumbers'!X439)))</f>
        <v>9.4557412867168829</v>
      </c>
      <c r="Y445" s="31">
        <f>IF('5b.TriRandNumbers'!Y439&lt;=Y$1,Y$4+SQRT(Y$2*'5b.TriRandNumbers'!Y439),Y$6-SQRT(Y$3*(1-'5b.TriRandNumbers'!Y439)))</f>
        <v>11.200227222164072</v>
      </c>
    </row>
    <row r="446" spans="2:25" hidden="1" x14ac:dyDescent="0.25">
      <c r="B446" s="36">
        <f>IF('5b.TriRandNumbers'!B440&lt;=B$1,B$4+SQRT(B$2*'5b.TriRandNumbers'!B440),B$6-SQRT(B$3*(1-'5b.TriRandNumbers'!B440)))</f>
        <v>5.3332871399607287</v>
      </c>
      <c r="C446" s="35">
        <f>IF('5b.TriRandNumbers'!C440&lt;=C$1,C$4+SQRT(C$2*'5b.TriRandNumbers'!C440),C$6-SQRT(C$3*(1-'5b.TriRandNumbers'!C440)))</f>
        <v>3.9763517715474084</v>
      </c>
      <c r="D446" s="34">
        <f>IF('5b.TriRandNumbers'!D440&lt;=D$1,D$4+SQRT(D$2*'5b.TriRandNumbers'!D440),D$6-SQRT(D$3*(1-'5b.TriRandNumbers'!D440)))</f>
        <v>5.4988687403845491</v>
      </c>
      <c r="E446" s="33">
        <f>IF('5b.TriRandNumbers'!E440&lt;=E$1,E$4+SQRT(E$2*'5b.TriRandNumbers'!E440),E$6-SQRT(E$3*(1-'5b.TriRandNumbers'!E440)))</f>
        <v>4.1318855812049167</v>
      </c>
      <c r="F446" s="32">
        <f>IF('5b.TriRandNumbers'!F440&lt;=F$1,F$4+SQRT(F$2*'5b.TriRandNumbers'!F440),F$6-SQRT(F$3*(1-'5b.TriRandNumbers'!F440)))</f>
        <v>1.8291897295272472</v>
      </c>
      <c r="G446" s="31">
        <f>IF('5b.TriRandNumbers'!G440&lt;=G$1,G$4+SQRT(G$2*'5b.TriRandNumbers'!G440),G$6-SQRT(G$3*(1-'5b.TriRandNumbers'!G440)))</f>
        <v>2.3282966925231645</v>
      </c>
      <c r="H446" s="36">
        <f>IF('5b.TriRandNumbers'!H440&lt;=H$1,H$4+SQRT(H$2*'5b.TriRandNumbers'!H440),H$6-SQRT(H$3*(1-'5b.TriRandNumbers'!H440)))</f>
        <v>11.317792784461574</v>
      </c>
      <c r="I446" s="35">
        <f>IF('5b.TriRandNumbers'!I440&lt;=I$1,I$4+SQRT(I$2*'5b.TriRandNumbers'!I440),I$6-SQRT(I$3*(1-'5b.TriRandNumbers'!I440)))</f>
        <v>10.117383093197127</v>
      </c>
      <c r="J446" s="34">
        <f>IF('5b.TriRandNumbers'!J440&lt;=J$1,J$4+SQRT(J$2*'5b.TriRandNumbers'!J440),J$6-SQRT(J$3*(1-'5b.TriRandNumbers'!J440)))</f>
        <v>13.724143894147014</v>
      </c>
      <c r="K446" s="33">
        <f>IF('5b.TriRandNumbers'!K440&lt;=K$1,K$4+SQRT(K$2*'5b.TriRandNumbers'!K440),K$6-SQRT(K$3*(1-'5b.TriRandNumbers'!K440)))</f>
        <v>13.211159719016063</v>
      </c>
      <c r="L446" s="32">
        <f>IF('5b.TriRandNumbers'!L440&lt;=L$1,L$4+SQRT(L$2*'5b.TriRandNumbers'!L440),L$6-SQRT(L$3*(1-'5b.TriRandNumbers'!L440)))</f>
        <v>10.762108281483195</v>
      </c>
      <c r="M446" s="31">
        <f>IF('5b.TriRandNumbers'!M440&lt;=M$1,M$4+SQRT(M$2*'5b.TriRandNumbers'!M440),M$6-SQRT(M$3*(1-'5b.TriRandNumbers'!M440)))</f>
        <v>9.8421064577565822</v>
      </c>
      <c r="N446" s="36">
        <f>IF('5b.TriRandNumbers'!N440&lt;=N$1,N$4+SQRT(N$2*'5b.TriRandNumbers'!N440),N$6-SQRT(N$3*(1-'5b.TriRandNumbers'!N440)))</f>
        <v>10.208210145335801</v>
      </c>
      <c r="O446" s="35">
        <f>IF('5b.TriRandNumbers'!O440&lt;=O$1,O$4+SQRT(O$2*'5b.TriRandNumbers'!O440),O$6-SQRT(O$3*(1-'5b.TriRandNumbers'!O440)))</f>
        <v>11.140469554597519</v>
      </c>
      <c r="P446" s="34">
        <f>IF('5b.TriRandNumbers'!P440&lt;=P$1,P$4+SQRT(P$2*'5b.TriRandNumbers'!P440),P$6-SQRT(P$3*(1-'5b.TriRandNumbers'!P440)))</f>
        <v>14.456018841834133</v>
      </c>
      <c r="Q446" s="33">
        <f>IF('5b.TriRandNumbers'!Q440&lt;=Q$1,Q$4+SQRT(Q$2*'5b.TriRandNumbers'!Q440),Q$6-SQRT(Q$3*(1-'5b.TriRandNumbers'!Q440)))</f>
        <v>15.276693185053816</v>
      </c>
      <c r="R446" s="32">
        <f>IF('5b.TriRandNumbers'!R440&lt;=R$1,R$4+SQRT(R$2*'5b.TriRandNumbers'!R440),R$6-SQRT(R$3*(1-'5b.TriRandNumbers'!R440)))</f>
        <v>6.3629439487430002</v>
      </c>
      <c r="S446" s="31">
        <f>IF('5b.TriRandNumbers'!S440&lt;=S$1,S$4+SQRT(S$2*'5b.TriRandNumbers'!S440),S$6-SQRT(S$3*(1-'5b.TriRandNumbers'!S440)))</f>
        <v>11.527257315703542</v>
      </c>
      <c r="T446" s="36">
        <f>IF('5b.TriRandNumbers'!T440&lt;=T$1,T$4+SQRT(T$2*'5b.TriRandNumbers'!T440),T$6-SQRT(T$3*(1-'5b.TriRandNumbers'!T440)))</f>
        <v>7.2511417326581249</v>
      </c>
      <c r="U446" s="35">
        <f>IF('5b.TriRandNumbers'!U440&lt;=U$1,U$4+SQRT(U$2*'5b.TriRandNumbers'!U440),U$6-SQRT(U$3*(1-'5b.TriRandNumbers'!U440)))</f>
        <v>11.449508286958526</v>
      </c>
      <c r="V446" s="34">
        <f>IF('5b.TriRandNumbers'!V440&lt;=V$1,V$4+SQRT(V$2*'5b.TriRandNumbers'!V440),V$6-SQRT(V$3*(1-'5b.TriRandNumbers'!V440)))</f>
        <v>11.761809227050026</v>
      </c>
      <c r="W446" s="33">
        <f>IF('5b.TriRandNumbers'!W440&lt;=W$1,W$4+SQRT(W$2*'5b.TriRandNumbers'!W440),W$6-SQRT(W$3*(1-'5b.TriRandNumbers'!W440)))</f>
        <v>7.0040730678604506</v>
      </c>
      <c r="X446" s="32">
        <f>IF('5b.TriRandNumbers'!X440&lt;=X$1,X$4+SQRT(X$2*'5b.TriRandNumbers'!X440),X$6-SQRT(X$3*(1-'5b.TriRandNumbers'!X440)))</f>
        <v>6.701520386077009</v>
      </c>
      <c r="Y446" s="31">
        <f>IF('5b.TriRandNumbers'!Y440&lt;=Y$1,Y$4+SQRT(Y$2*'5b.TriRandNumbers'!Y440),Y$6-SQRT(Y$3*(1-'5b.TriRandNumbers'!Y440)))</f>
        <v>17.164475871233588</v>
      </c>
    </row>
    <row r="447" spans="2:25" hidden="1" x14ac:dyDescent="0.25">
      <c r="B447" s="36">
        <f>IF('5b.TriRandNumbers'!B441&lt;=B$1,B$4+SQRT(B$2*'5b.TriRandNumbers'!B441),B$6-SQRT(B$3*(1-'5b.TriRandNumbers'!B441)))</f>
        <v>4.9562544151891572</v>
      </c>
      <c r="C447" s="35">
        <f>IF('5b.TriRandNumbers'!C441&lt;=C$1,C$4+SQRT(C$2*'5b.TriRandNumbers'!C441),C$6-SQRT(C$3*(1-'5b.TriRandNumbers'!C441)))</f>
        <v>2.1801899700629424</v>
      </c>
      <c r="D447" s="34">
        <f>IF('5b.TriRandNumbers'!D441&lt;=D$1,D$4+SQRT(D$2*'5b.TriRandNumbers'!D441),D$6-SQRT(D$3*(1-'5b.TriRandNumbers'!D441)))</f>
        <v>6.4593854888965669</v>
      </c>
      <c r="E447" s="33">
        <f>IF('5b.TriRandNumbers'!E441&lt;=E$1,E$4+SQRT(E$2*'5b.TriRandNumbers'!E441),E$6-SQRT(E$3*(1-'5b.TriRandNumbers'!E441)))</f>
        <v>4.1825596723644374</v>
      </c>
      <c r="F447" s="32">
        <f>IF('5b.TriRandNumbers'!F441&lt;=F$1,F$4+SQRT(F$2*'5b.TriRandNumbers'!F441),F$6-SQRT(F$3*(1-'5b.TriRandNumbers'!F441)))</f>
        <v>2.4439015922712821</v>
      </c>
      <c r="G447" s="31">
        <f>IF('5b.TriRandNumbers'!G441&lt;=G$1,G$4+SQRT(G$2*'5b.TriRandNumbers'!G441),G$6-SQRT(G$3*(1-'5b.TriRandNumbers'!G441)))</f>
        <v>3.0452193446585119</v>
      </c>
      <c r="H447" s="36">
        <f>IF('5b.TriRandNumbers'!H441&lt;=H$1,H$4+SQRT(H$2*'5b.TriRandNumbers'!H441),H$6-SQRT(H$3*(1-'5b.TriRandNumbers'!H441)))</f>
        <v>10.840027196579653</v>
      </c>
      <c r="I447" s="35">
        <f>IF('5b.TriRandNumbers'!I441&lt;=I$1,I$4+SQRT(I$2*'5b.TriRandNumbers'!I441),I$6-SQRT(I$3*(1-'5b.TriRandNumbers'!I441)))</f>
        <v>11.331537046526739</v>
      </c>
      <c r="J447" s="34">
        <f>IF('5b.TriRandNumbers'!J441&lt;=J$1,J$4+SQRT(J$2*'5b.TriRandNumbers'!J441),J$6-SQRT(J$3*(1-'5b.TriRandNumbers'!J441)))</f>
        <v>9.8304970513655867</v>
      </c>
      <c r="K447" s="33">
        <f>IF('5b.TriRandNumbers'!K441&lt;=K$1,K$4+SQRT(K$2*'5b.TriRandNumbers'!K441),K$6-SQRT(K$3*(1-'5b.TriRandNumbers'!K441)))</f>
        <v>16.154909799435803</v>
      </c>
      <c r="L447" s="32">
        <f>IF('5b.TriRandNumbers'!L441&lt;=L$1,L$4+SQRT(L$2*'5b.TriRandNumbers'!L441),L$6-SQRT(L$3*(1-'5b.TriRandNumbers'!L441)))</f>
        <v>9.4745342126561756</v>
      </c>
      <c r="M447" s="31">
        <f>IF('5b.TriRandNumbers'!M441&lt;=M$1,M$4+SQRT(M$2*'5b.TriRandNumbers'!M441),M$6-SQRT(M$3*(1-'5b.TriRandNumbers'!M441)))</f>
        <v>9.8853577048366716</v>
      </c>
      <c r="N447" s="36">
        <f>IF('5b.TriRandNumbers'!N441&lt;=N$1,N$4+SQRT(N$2*'5b.TriRandNumbers'!N441),N$6-SQRT(N$3*(1-'5b.TriRandNumbers'!N441)))</f>
        <v>8.6749050753428492</v>
      </c>
      <c r="O447" s="35">
        <f>IF('5b.TriRandNumbers'!O441&lt;=O$1,O$4+SQRT(O$2*'5b.TriRandNumbers'!O441),O$6-SQRT(O$3*(1-'5b.TriRandNumbers'!O441)))</f>
        <v>18.058226899135928</v>
      </c>
      <c r="P447" s="34">
        <f>IF('5b.TriRandNumbers'!P441&lt;=P$1,P$4+SQRT(P$2*'5b.TriRandNumbers'!P441),P$6-SQRT(P$3*(1-'5b.TriRandNumbers'!P441)))</f>
        <v>12.684047924897714</v>
      </c>
      <c r="Q447" s="33">
        <f>IF('5b.TriRandNumbers'!Q441&lt;=Q$1,Q$4+SQRT(Q$2*'5b.TriRandNumbers'!Q441),Q$6-SQRT(Q$3*(1-'5b.TriRandNumbers'!Q441)))</f>
        <v>11.873046875993298</v>
      </c>
      <c r="R447" s="32">
        <f>IF('5b.TriRandNumbers'!R441&lt;=R$1,R$4+SQRT(R$2*'5b.TriRandNumbers'!R441),R$6-SQRT(R$3*(1-'5b.TriRandNumbers'!R441)))</f>
        <v>11.360141975350526</v>
      </c>
      <c r="S447" s="31">
        <f>IF('5b.TriRandNumbers'!S441&lt;=S$1,S$4+SQRT(S$2*'5b.TriRandNumbers'!S441),S$6-SQRT(S$3*(1-'5b.TriRandNumbers'!S441)))</f>
        <v>10.722663571983761</v>
      </c>
      <c r="T447" s="36">
        <f>IF('5b.TriRandNumbers'!T441&lt;=T$1,T$4+SQRT(T$2*'5b.TriRandNumbers'!T441),T$6-SQRT(T$3*(1-'5b.TriRandNumbers'!T441)))</f>
        <v>11.653371259695001</v>
      </c>
      <c r="U447" s="35">
        <f>IF('5b.TriRandNumbers'!U441&lt;=U$1,U$4+SQRT(U$2*'5b.TriRandNumbers'!U441),U$6-SQRT(U$3*(1-'5b.TriRandNumbers'!U441)))</f>
        <v>10.797481681930226</v>
      </c>
      <c r="V447" s="34">
        <f>IF('5b.TriRandNumbers'!V441&lt;=V$1,V$4+SQRT(V$2*'5b.TriRandNumbers'!V441),V$6-SQRT(V$3*(1-'5b.TriRandNumbers'!V441)))</f>
        <v>14.046021555257076</v>
      </c>
      <c r="W447" s="33">
        <f>IF('5b.TriRandNumbers'!W441&lt;=W$1,W$4+SQRT(W$2*'5b.TriRandNumbers'!W441),W$6-SQRT(W$3*(1-'5b.TriRandNumbers'!W441)))</f>
        <v>13.908266007308706</v>
      </c>
      <c r="X447" s="32">
        <f>IF('5b.TriRandNumbers'!X441&lt;=X$1,X$4+SQRT(X$2*'5b.TriRandNumbers'!X441),X$6-SQRT(X$3*(1-'5b.TriRandNumbers'!X441)))</f>
        <v>13.018146558115689</v>
      </c>
      <c r="Y447" s="31">
        <f>IF('5b.TriRandNumbers'!Y441&lt;=Y$1,Y$4+SQRT(Y$2*'5b.TriRandNumbers'!Y441),Y$6-SQRT(Y$3*(1-'5b.TriRandNumbers'!Y441)))</f>
        <v>12.62364581156959</v>
      </c>
    </row>
    <row r="448" spans="2:25" hidden="1" x14ac:dyDescent="0.25">
      <c r="B448" s="36">
        <f>IF('5b.TriRandNumbers'!B442&lt;=B$1,B$4+SQRT(B$2*'5b.TriRandNumbers'!B442),B$6-SQRT(B$3*(1-'5b.TriRandNumbers'!B442)))</f>
        <v>4.4790754796661911</v>
      </c>
      <c r="C448" s="35">
        <f>IF('5b.TriRandNumbers'!C442&lt;=C$1,C$4+SQRT(C$2*'5b.TriRandNumbers'!C442),C$6-SQRT(C$3*(1-'5b.TriRandNumbers'!C442)))</f>
        <v>3.3597300137191124</v>
      </c>
      <c r="D448" s="34">
        <f>IF('5b.TriRandNumbers'!D442&lt;=D$1,D$4+SQRT(D$2*'5b.TriRandNumbers'!D442),D$6-SQRT(D$3*(1-'5b.TriRandNumbers'!D442)))</f>
        <v>6.1655291850454814</v>
      </c>
      <c r="E448" s="33">
        <f>IF('5b.TriRandNumbers'!E442&lt;=E$1,E$4+SQRT(E$2*'5b.TriRandNumbers'!E442),E$6-SQRT(E$3*(1-'5b.TriRandNumbers'!E442)))</f>
        <v>3.7531811005060325</v>
      </c>
      <c r="F448" s="32">
        <f>IF('5b.TriRandNumbers'!F442&lt;=F$1,F$4+SQRT(F$2*'5b.TriRandNumbers'!F442),F$6-SQRT(F$3*(1-'5b.TriRandNumbers'!F442)))</f>
        <v>3.4523329073021514</v>
      </c>
      <c r="G448" s="31">
        <f>IF('5b.TriRandNumbers'!G442&lt;=G$1,G$4+SQRT(G$2*'5b.TriRandNumbers'!G442),G$6-SQRT(G$3*(1-'5b.TriRandNumbers'!G442)))</f>
        <v>2.5992666492123222</v>
      </c>
      <c r="H448" s="36">
        <f>IF('5b.TriRandNumbers'!H442&lt;=H$1,H$4+SQRT(H$2*'5b.TriRandNumbers'!H442),H$6-SQRT(H$3*(1-'5b.TriRandNumbers'!H442)))</f>
        <v>9.99461593182005</v>
      </c>
      <c r="I448" s="35">
        <f>IF('5b.TriRandNumbers'!I442&lt;=I$1,I$4+SQRT(I$2*'5b.TriRandNumbers'!I442),I$6-SQRT(I$3*(1-'5b.TriRandNumbers'!I442)))</f>
        <v>12.841321704653096</v>
      </c>
      <c r="J448" s="34">
        <f>IF('5b.TriRandNumbers'!J442&lt;=J$1,J$4+SQRT(J$2*'5b.TriRandNumbers'!J442),J$6-SQRT(J$3*(1-'5b.TriRandNumbers'!J442)))</f>
        <v>17.945377247563787</v>
      </c>
      <c r="K448" s="33">
        <f>IF('5b.TriRandNumbers'!K442&lt;=K$1,K$4+SQRT(K$2*'5b.TriRandNumbers'!K442),K$6-SQRT(K$3*(1-'5b.TriRandNumbers'!K442)))</f>
        <v>8.8543225200888482</v>
      </c>
      <c r="L448" s="32">
        <f>IF('5b.TriRandNumbers'!L442&lt;=L$1,L$4+SQRT(L$2*'5b.TriRandNumbers'!L442),L$6-SQRT(L$3*(1-'5b.TriRandNumbers'!L442)))</f>
        <v>11.935259607278871</v>
      </c>
      <c r="M448" s="31">
        <f>IF('5b.TriRandNumbers'!M442&lt;=M$1,M$4+SQRT(M$2*'5b.TriRandNumbers'!M442),M$6-SQRT(M$3*(1-'5b.TriRandNumbers'!M442)))</f>
        <v>10.512745348271896</v>
      </c>
      <c r="N448" s="36">
        <f>IF('5b.TriRandNumbers'!N442&lt;=N$1,N$4+SQRT(N$2*'5b.TriRandNumbers'!N442),N$6-SQRT(N$3*(1-'5b.TriRandNumbers'!N442)))</f>
        <v>7.3571911865717698</v>
      </c>
      <c r="O448" s="35">
        <f>IF('5b.TriRandNumbers'!O442&lt;=O$1,O$4+SQRT(O$2*'5b.TriRandNumbers'!O442),O$6-SQRT(O$3*(1-'5b.TriRandNumbers'!O442)))</f>
        <v>13.309313683330084</v>
      </c>
      <c r="P448" s="34">
        <f>IF('5b.TriRandNumbers'!P442&lt;=P$1,P$4+SQRT(P$2*'5b.TriRandNumbers'!P442),P$6-SQRT(P$3*(1-'5b.TriRandNumbers'!P442)))</f>
        <v>10.334239110113257</v>
      </c>
      <c r="Q448" s="33">
        <f>IF('5b.TriRandNumbers'!Q442&lt;=Q$1,Q$4+SQRT(Q$2*'5b.TriRandNumbers'!Q442),Q$6-SQRT(Q$3*(1-'5b.TriRandNumbers'!Q442)))</f>
        <v>13.408126694926189</v>
      </c>
      <c r="R448" s="32">
        <f>IF('5b.TriRandNumbers'!R442&lt;=R$1,R$4+SQRT(R$2*'5b.TriRandNumbers'!R442),R$6-SQRT(R$3*(1-'5b.TriRandNumbers'!R442)))</f>
        <v>11.970026922109831</v>
      </c>
      <c r="S448" s="31">
        <f>IF('5b.TriRandNumbers'!S442&lt;=S$1,S$4+SQRT(S$2*'5b.TriRandNumbers'!S442),S$6-SQRT(S$3*(1-'5b.TriRandNumbers'!S442)))</f>
        <v>10.753802305115988</v>
      </c>
      <c r="T448" s="36">
        <f>IF('5b.TriRandNumbers'!T442&lt;=T$1,T$4+SQRT(T$2*'5b.TriRandNumbers'!T442),T$6-SQRT(T$3*(1-'5b.TriRandNumbers'!T442)))</f>
        <v>15.419929669279238</v>
      </c>
      <c r="U448" s="35">
        <f>IF('5b.TriRandNumbers'!U442&lt;=U$1,U$4+SQRT(U$2*'5b.TriRandNumbers'!U442),U$6-SQRT(U$3*(1-'5b.TriRandNumbers'!U442)))</f>
        <v>8.3356610021759643</v>
      </c>
      <c r="V448" s="34">
        <f>IF('5b.TriRandNumbers'!V442&lt;=V$1,V$4+SQRT(V$2*'5b.TriRandNumbers'!V442),V$6-SQRT(V$3*(1-'5b.TriRandNumbers'!V442)))</f>
        <v>9.8610333013744587</v>
      </c>
      <c r="W448" s="33">
        <f>IF('5b.TriRandNumbers'!W442&lt;=W$1,W$4+SQRT(W$2*'5b.TriRandNumbers'!W442),W$6-SQRT(W$3*(1-'5b.TriRandNumbers'!W442)))</f>
        <v>7.4745367368405198</v>
      </c>
      <c r="X448" s="32">
        <f>IF('5b.TriRandNumbers'!X442&lt;=X$1,X$4+SQRT(X$2*'5b.TriRandNumbers'!X442),X$6-SQRT(X$3*(1-'5b.TriRandNumbers'!X442)))</f>
        <v>8.9483207566760541</v>
      </c>
      <c r="Y448" s="31">
        <f>IF('5b.TriRandNumbers'!Y442&lt;=Y$1,Y$4+SQRT(Y$2*'5b.TriRandNumbers'!Y442),Y$6-SQRT(Y$3*(1-'5b.TriRandNumbers'!Y442)))</f>
        <v>8.4169457713020872</v>
      </c>
    </row>
    <row r="449" spans="2:25" hidden="1" x14ac:dyDescent="0.25">
      <c r="B449" s="36">
        <f>IF('5b.TriRandNumbers'!B443&lt;=B$1,B$4+SQRT(B$2*'5b.TriRandNumbers'!B443),B$6-SQRT(B$3*(1-'5b.TriRandNumbers'!B443)))</f>
        <v>4.611925707928541</v>
      </c>
      <c r="C449" s="35">
        <f>IF('5b.TriRandNumbers'!C443&lt;=C$1,C$4+SQRT(C$2*'5b.TriRandNumbers'!C443),C$6-SQRT(C$3*(1-'5b.TriRandNumbers'!C443)))</f>
        <v>1.1960429545512383</v>
      </c>
      <c r="D449" s="34">
        <f>IF('5b.TriRandNumbers'!D443&lt;=D$1,D$4+SQRT(D$2*'5b.TriRandNumbers'!D443),D$6-SQRT(D$3*(1-'5b.TriRandNumbers'!D443)))</f>
        <v>6.0784059260419383</v>
      </c>
      <c r="E449" s="33">
        <f>IF('5b.TriRandNumbers'!E443&lt;=E$1,E$4+SQRT(E$2*'5b.TriRandNumbers'!E443),E$6-SQRT(E$3*(1-'5b.TriRandNumbers'!E443)))</f>
        <v>3.2477835031155697</v>
      </c>
      <c r="F449" s="32">
        <f>IF('5b.TriRandNumbers'!F443&lt;=F$1,F$4+SQRT(F$2*'5b.TriRandNumbers'!F443),F$6-SQRT(F$3*(1-'5b.TriRandNumbers'!F443)))</f>
        <v>2.7364265192383437</v>
      </c>
      <c r="G449" s="31">
        <f>IF('5b.TriRandNumbers'!G443&lt;=G$1,G$4+SQRT(G$2*'5b.TriRandNumbers'!G443),G$6-SQRT(G$3*(1-'5b.TriRandNumbers'!G443)))</f>
        <v>2.9309116633084211</v>
      </c>
      <c r="H449" s="36">
        <f>IF('5b.TriRandNumbers'!H443&lt;=H$1,H$4+SQRT(H$2*'5b.TriRandNumbers'!H443),H$6-SQRT(H$3*(1-'5b.TriRandNumbers'!H443)))</f>
        <v>11.696582803228749</v>
      </c>
      <c r="I449" s="35">
        <f>IF('5b.TriRandNumbers'!I443&lt;=I$1,I$4+SQRT(I$2*'5b.TriRandNumbers'!I443),I$6-SQRT(I$3*(1-'5b.TriRandNumbers'!I443)))</f>
        <v>8.8388166497159162</v>
      </c>
      <c r="J449" s="34">
        <f>IF('5b.TriRandNumbers'!J443&lt;=J$1,J$4+SQRT(J$2*'5b.TriRandNumbers'!J443),J$6-SQRT(J$3*(1-'5b.TriRandNumbers'!J443)))</f>
        <v>9.0376316052281656</v>
      </c>
      <c r="K449" s="33">
        <f>IF('5b.TriRandNumbers'!K443&lt;=K$1,K$4+SQRT(K$2*'5b.TriRandNumbers'!K443),K$6-SQRT(K$3*(1-'5b.TriRandNumbers'!K443)))</f>
        <v>13.354497693910876</v>
      </c>
      <c r="L449" s="32">
        <f>IF('5b.TriRandNumbers'!L443&lt;=L$1,L$4+SQRT(L$2*'5b.TriRandNumbers'!L443),L$6-SQRT(L$3*(1-'5b.TriRandNumbers'!L443)))</f>
        <v>8.8133100113152238</v>
      </c>
      <c r="M449" s="31">
        <f>IF('5b.TriRandNumbers'!M443&lt;=M$1,M$4+SQRT(M$2*'5b.TriRandNumbers'!M443),M$6-SQRT(M$3*(1-'5b.TriRandNumbers'!M443)))</f>
        <v>14.777903795238963</v>
      </c>
      <c r="N449" s="36">
        <f>IF('5b.TriRandNumbers'!N443&lt;=N$1,N$4+SQRT(N$2*'5b.TriRandNumbers'!N443),N$6-SQRT(N$3*(1-'5b.TriRandNumbers'!N443)))</f>
        <v>16.777936506223373</v>
      </c>
      <c r="O449" s="35">
        <f>IF('5b.TriRandNumbers'!O443&lt;=O$1,O$4+SQRT(O$2*'5b.TriRandNumbers'!O443),O$6-SQRT(O$3*(1-'5b.TriRandNumbers'!O443)))</f>
        <v>10.119798767830378</v>
      </c>
      <c r="P449" s="34">
        <f>IF('5b.TriRandNumbers'!P443&lt;=P$1,P$4+SQRT(P$2*'5b.TriRandNumbers'!P443),P$6-SQRT(P$3*(1-'5b.TriRandNumbers'!P443)))</f>
        <v>14.187260574724803</v>
      </c>
      <c r="Q449" s="33">
        <f>IF('5b.TriRandNumbers'!Q443&lt;=Q$1,Q$4+SQRT(Q$2*'5b.TriRandNumbers'!Q443),Q$6-SQRT(Q$3*(1-'5b.TriRandNumbers'!Q443)))</f>
        <v>8.9691787133615719</v>
      </c>
      <c r="R449" s="32">
        <f>IF('5b.TriRandNumbers'!R443&lt;=R$1,R$4+SQRT(R$2*'5b.TriRandNumbers'!R443),R$6-SQRT(R$3*(1-'5b.TriRandNumbers'!R443)))</f>
        <v>10.196601376671186</v>
      </c>
      <c r="S449" s="31">
        <f>IF('5b.TriRandNumbers'!S443&lt;=S$1,S$4+SQRT(S$2*'5b.TriRandNumbers'!S443),S$6-SQRT(S$3*(1-'5b.TriRandNumbers'!S443)))</f>
        <v>14.609634092360055</v>
      </c>
      <c r="T449" s="36">
        <f>IF('5b.TriRandNumbers'!T443&lt;=T$1,T$4+SQRT(T$2*'5b.TriRandNumbers'!T443),T$6-SQRT(T$3*(1-'5b.TriRandNumbers'!T443)))</f>
        <v>12.076867118841847</v>
      </c>
      <c r="U449" s="35">
        <f>IF('5b.TriRandNumbers'!U443&lt;=U$1,U$4+SQRT(U$2*'5b.TriRandNumbers'!U443),U$6-SQRT(U$3*(1-'5b.TriRandNumbers'!U443)))</f>
        <v>8.92675410376863</v>
      </c>
      <c r="V449" s="34">
        <f>IF('5b.TriRandNumbers'!V443&lt;=V$1,V$4+SQRT(V$2*'5b.TriRandNumbers'!V443),V$6-SQRT(V$3*(1-'5b.TriRandNumbers'!V443)))</f>
        <v>9.0422402702099696</v>
      </c>
      <c r="W449" s="33">
        <f>IF('5b.TriRandNumbers'!W443&lt;=W$1,W$4+SQRT(W$2*'5b.TriRandNumbers'!W443),W$6-SQRT(W$3*(1-'5b.TriRandNumbers'!W443)))</f>
        <v>13.538447974345145</v>
      </c>
      <c r="X449" s="32">
        <f>IF('5b.TriRandNumbers'!X443&lt;=X$1,X$4+SQRT(X$2*'5b.TriRandNumbers'!X443),X$6-SQRT(X$3*(1-'5b.TriRandNumbers'!X443)))</f>
        <v>9.5312561608670698</v>
      </c>
      <c r="Y449" s="31">
        <f>IF('5b.TriRandNumbers'!Y443&lt;=Y$1,Y$4+SQRT(Y$2*'5b.TriRandNumbers'!Y443),Y$6-SQRT(Y$3*(1-'5b.TriRandNumbers'!Y443)))</f>
        <v>12.069082793010638</v>
      </c>
    </row>
    <row r="450" spans="2:25" hidden="1" x14ac:dyDescent="0.25">
      <c r="B450" s="36">
        <f>IF('5b.TriRandNumbers'!B444&lt;=B$1,B$4+SQRT(B$2*'5b.TriRandNumbers'!B444),B$6-SQRT(B$3*(1-'5b.TriRandNumbers'!B444)))</f>
        <v>4.9954398607291211</v>
      </c>
      <c r="C450" s="35">
        <f>IF('5b.TriRandNumbers'!C444&lt;=C$1,C$4+SQRT(C$2*'5b.TriRandNumbers'!C444),C$6-SQRT(C$3*(1-'5b.TriRandNumbers'!C444)))</f>
        <v>2.3791225617360161</v>
      </c>
      <c r="D450" s="34">
        <f>IF('5b.TriRandNumbers'!D444&lt;=D$1,D$4+SQRT(D$2*'5b.TriRandNumbers'!D444),D$6-SQRT(D$3*(1-'5b.TriRandNumbers'!D444)))</f>
        <v>4.8966616875140785</v>
      </c>
      <c r="E450" s="33">
        <f>IF('5b.TriRandNumbers'!E444&lt;=E$1,E$4+SQRT(E$2*'5b.TriRandNumbers'!E444),E$6-SQRT(E$3*(1-'5b.TriRandNumbers'!E444)))</f>
        <v>4.8767634404838587</v>
      </c>
      <c r="F450" s="32">
        <f>IF('5b.TriRandNumbers'!F444&lt;=F$1,F$4+SQRT(F$2*'5b.TriRandNumbers'!F444),F$6-SQRT(F$3*(1-'5b.TriRandNumbers'!F444)))</f>
        <v>2.7323544049761717</v>
      </c>
      <c r="G450" s="31">
        <f>IF('5b.TriRandNumbers'!G444&lt;=G$1,G$4+SQRT(G$2*'5b.TriRandNumbers'!G444),G$6-SQRT(G$3*(1-'5b.TriRandNumbers'!G444)))</f>
        <v>4.259153535774912</v>
      </c>
      <c r="H450" s="36">
        <f>IF('5b.TriRandNumbers'!H444&lt;=H$1,H$4+SQRT(H$2*'5b.TriRandNumbers'!H444),H$6-SQRT(H$3*(1-'5b.TriRandNumbers'!H444)))</f>
        <v>9.3905722732522641</v>
      </c>
      <c r="I450" s="35">
        <f>IF('5b.TriRandNumbers'!I444&lt;=I$1,I$4+SQRT(I$2*'5b.TriRandNumbers'!I444),I$6-SQRT(I$3*(1-'5b.TriRandNumbers'!I444)))</f>
        <v>15.16049163822953</v>
      </c>
      <c r="J450" s="34">
        <f>IF('5b.TriRandNumbers'!J444&lt;=J$1,J$4+SQRT(J$2*'5b.TriRandNumbers'!J444),J$6-SQRT(J$3*(1-'5b.TriRandNumbers'!J444)))</f>
        <v>10.298978057379804</v>
      </c>
      <c r="K450" s="33">
        <f>IF('5b.TriRandNumbers'!K444&lt;=K$1,K$4+SQRT(K$2*'5b.TriRandNumbers'!K444),K$6-SQRT(K$3*(1-'5b.TriRandNumbers'!K444)))</f>
        <v>13.204433383414244</v>
      </c>
      <c r="L450" s="32">
        <f>IF('5b.TriRandNumbers'!L444&lt;=L$1,L$4+SQRT(L$2*'5b.TriRandNumbers'!L444),L$6-SQRT(L$3*(1-'5b.TriRandNumbers'!L444)))</f>
        <v>10.156246721246937</v>
      </c>
      <c r="M450" s="31">
        <f>IF('5b.TriRandNumbers'!M444&lt;=M$1,M$4+SQRT(M$2*'5b.TriRandNumbers'!M444),M$6-SQRT(M$3*(1-'5b.TriRandNumbers'!M444)))</f>
        <v>10.939072185723168</v>
      </c>
      <c r="N450" s="36">
        <f>IF('5b.TriRandNumbers'!N444&lt;=N$1,N$4+SQRT(N$2*'5b.TriRandNumbers'!N444),N$6-SQRT(N$3*(1-'5b.TriRandNumbers'!N444)))</f>
        <v>11.057747152214008</v>
      </c>
      <c r="O450" s="35">
        <f>IF('5b.TriRandNumbers'!O444&lt;=O$1,O$4+SQRT(O$2*'5b.TriRandNumbers'!O444),O$6-SQRT(O$3*(1-'5b.TriRandNumbers'!O444)))</f>
        <v>10.314697888797703</v>
      </c>
      <c r="P450" s="34">
        <f>IF('5b.TriRandNumbers'!P444&lt;=P$1,P$4+SQRT(P$2*'5b.TriRandNumbers'!P444),P$6-SQRT(P$3*(1-'5b.TriRandNumbers'!P444)))</f>
        <v>15.492284676242289</v>
      </c>
      <c r="Q450" s="33">
        <f>IF('5b.TriRandNumbers'!Q444&lt;=Q$1,Q$4+SQRT(Q$2*'5b.TriRandNumbers'!Q444),Q$6-SQRT(Q$3*(1-'5b.TriRandNumbers'!Q444)))</f>
        <v>6.8167670182202214</v>
      </c>
      <c r="R450" s="32">
        <f>IF('5b.TriRandNumbers'!R444&lt;=R$1,R$4+SQRT(R$2*'5b.TriRandNumbers'!R444),R$6-SQRT(R$3*(1-'5b.TriRandNumbers'!R444)))</f>
        <v>7.9814646648769791</v>
      </c>
      <c r="S450" s="31">
        <f>IF('5b.TriRandNumbers'!S444&lt;=S$1,S$4+SQRT(S$2*'5b.TriRandNumbers'!S444),S$6-SQRT(S$3*(1-'5b.TriRandNumbers'!S444)))</f>
        <v>13.713074463240595</v>
      </c>
      <c r="T450" s="36">
        <f>IF('5b.TriRandNumbers'!T444&lt;=T$1,T$4+SQRT(T$2*'5b.TriRandNumbers'!T444),T$6-SQRT(T$3*(1-'5b.TriRandNumbers'!T444)))</f>
        <v>8.4450306440570415</v>
      </c>
      <c r="U450" s="35">
        <f>IF('5b.TriRandNumbers'!U444&lt;=U$1,U$4+SQRT(U$2*'5b.TriRandNumbers'!U444),U$6-SQRT(U$3*(1-'5b.TriRandNumbers'!U444)))</f>
        <v>13.517430783938948</v>
      </c>
      <c r="V450" s="34">
        <f>IF('5b.TriRandNumbers'!V444&lt;=V$1,V$4+SQRT(V$2*'5b.TriRandNumbers'!V444),V$6-SQRT(V$3*(1-'5b.TriRandNumbers'!V444)))</f>
        <v>16.684266270659013</v>
      </c>
      <c r="W450" s="33">
        <f>IF('5b.TriRandNumbers'!W444&lt;=W$1,W$4+SQRT(W$2*'5b.TriRandNumbers'!W444),W$6-SQRT(W$3*(1-'5b.TriRandNumbers'!W444)))</f>
        <v>8.8008577552251595</v>
      </c>
      <c r="X450" s="32">
        <f>IF('5b.TriRandNumbers'!X444&lt;=X$1,X$4+SQRT(X$2*'5b.TriRandNumbers'!X444),X$6-SQRT(X$3*(1-'5b.TriRandNumbers'!X444)))</f>
        <v>14.466174788116781</v>
      </c>
      <c r="Y450" s="31">
        <f>IF('5b.TriRandNumbers'!Y444&lt;=Y$1,Y$4+SQRT(Y$2*'5b.TriRandNumbers'!Y444),Y$6-SQRT(Y$3*(1-'5b.TriRandNumbers'!Y444)))</f>
        <v>11.644002595144086</v>
      </c>
    </row>
    <row r="451" spans="2:25" hidden="1" x14ac:dyDescent="0.25">
      <c r="B451" s="36">
        <f>IF('5b.TriRandNumbers'!B445&lt;=B$1,B$4+SQRT(B$2*'5b.TriRandNumbers'!B445),B$6-SQRT(B$3*(1-'5b.TriRandNumbers'!B445)))</f>
        <v>4.9154863411402019</v>
      </c>
      <c r="C451" s="35">
        <f>IF('5b.TriRandNumbers'!C445&lt;=C$1,C$4+SQRT(C$2*'5b.TriRandNumbers'!C445),C$6-SQRT(C$3*(1-'5b.TriRandNumbers'!C445)))</f>
        <v>3.0057009390767506</v>
      </c>
      <c r="D451" s="34">
        <f>IF('5b.TriRandNumbers'!D445&lt;=D$1,D$4+SQRT(D$2*'5b.TriRandNumbers'!D445),D$6-SQRT(D$3*(1-'5b.TriRandNumbers'!D445)))</f>
        <v>5.7412229887416295</v>
      </c>
      <c r="E451" s="33">
        <f>IF('5b.TriRandNumbers'!E445&lt;=E$1,E$4+SQRT(E$2*'5b.TriRandNumbers'!E445),E$6-SQRT(E$3*(1-'5b.TriRandNumbers'!E445)))</f>
        <v>4.1096936892081812</v>
      </c>
      <c r="F451" s="32">
        <f>IF('5b.TriRandNumbers'!F445&lt;=F$1,F$4+SQRT(F$2*'5b.TriRandNumbers'!F445),F$6-SQRT(F$3*(1-'5b.TriRandNumbers'!F445)))</f>
        <v>2.2562949391685994</v>
      </c>
      <c r="G451" s="31">
        <f>IF('5b.TriRandNumbers'!G445&lt;=G$1,G$4+SQRT(G$2*'5b.TriRandNumbers'!G445),G$6-SQRT(G$3*(1-'5b.TriRandNumbers'!G445)))</f>
        <v>3.0351071625997634</v>
      </c>
      <c r="H451" s="36">
        <f>IF('5b.TriRandNumbers'!H445&lt;=H$1,H$4+SQRT(H$2*'5b.TriRandNumbers'!H445),H$6-SQRT(H$3*(1-'5b.TriRandNumbers'!H445)))</f>
        <v>17.485070736684474</v>
      </c>
      <c r="I451" s="35">
        <f>IF('5b.TriRandNumbers'!I445&lt;=I$1,I$4+SQRT(I$2*'5b.TriRandNumbers'!I445),I$6-SQRT(I$3*(1-'5b.TriRandNumbers'!I445)))</f>
        <v>10.139870419487933</v>
      </c>
      <c r="J451" s="34">
        <f>IF('5b.TriRandNumbers'!J445&lt;=J$1,J$4+SQRT(J$2*'5b.TriRandNumbers'!J445),J$6-SQRT(J$3*(1-'5b.TriRandNumbers'!J445)))</f>
        <v>9.8877427444347248</v>
      </c>
      <c r="K451" s="33">
        <f>IF('5b.TriRandNumbers'!K445&lt;=K$1,K$4+SQRT(K$2*'5b.TriRandNumbers'!K445),K$6-SQRT(K$3*(1-'5b.TriRandNumbers'!K445)))</f>
        <v>12.17827869366465</v>
      </c>
      <c r="L451" s="32">
        <f>IF('5b.TriRandNumbers'!L445&lt;=L$1,L$4+SQRT(L$2*'5b.TriRandNumbers'!L445),L$6-SQRT(L$3*(1-'5b.TriRandNumbers'!L445)))</f>
        <v>9.5356666940658954</v>
      </c>
      <c r="M451" s="31">
        <f>IF('5b.TriRandNumbers'!M445&lt;=M$1,M$4+SQRT(M$2*'5b.TriRandNumbers'!M445),M$6-SQRT(M$3*(1-'5b.TriRandNumbers'!M445)))</f>
        <v>6.225759883652338</v>
      </c>
      <c r="N451" s="36">
        <f>IF('5b.TriRandNumbers'!N445&lt;=N$1,N$4+SQRT(N$2*'5b.TriRandNumbers'!N445),N$6-SQRT(N$3*(1-'5b.TriRandNumbers'!N445)))</f>
        <v>16.783217906962612</v>
      </c>
      <c r="O451" s="35">
        <f>IF('5b.TriRandNumbers'!O445&lt;=O$1,O$4+SQRT(O$2*'5b.TriRandNumbers'!O445),O$6-SQRT(O$3*(1-'5b.TriRandNumbers'!O445)))</f>
        <v>12.881676548042996</v>
      </c>
      <c r="P451" s="34">
        <f>IF('5b.TriRandNumbers'!P445&lt;=P$1,P$4+SQRT(P$2*'5b.TriRandNumbers'!P445),P$6-SQRT(P$3*(1-'5b.TriRandNumbers'!P445)))</f>
        <v>9.0089750154927071</v>
      </c>
      <c r="Q451" s="33">
        <f>IF('5b.TriRandNumbers'!Q445&lt;=Q$1,Q$4+SQRT(Q$2*'5b.TriRandNumbers'!Q445),Q$6-SQRT(Q$3*(1-'5b.TriRandNumbers'!Q445)))</f>
        <v>12.232264604306607</v>
      </c>
      <c r="R451" s="32">
        <f>IF('5b.TriRandNumbers'!R445&lt;=R$1,R$4+SQRT(R$2*'5b.TriRandNumbers'!R445),R$6-SQRT(R$3*(1-'5b.TriRandNumbers'!R445)))</f>
        <v>10.055000591902346</v>
      </c>
      <c r="S451" s="31">
        <f>IF('5b.TriRandNumbers'!S445&lt;=S$1,S$4+SQRT(S$2*'5b.TriRandNumbers'!S445),S$6-SQRT(S$3*(1-'5b.TriRandNumbers'!S445)))</f>
        <v>11.901751065895159</v>
      </c>
      <c r="T451" s="36">
        <f>IF('5b.TriRandNumbers'!T445&lt;=T$1,T$4+SQRT(T$2*'5b.TriRandNumbers'!T445),T$6-SQRT(T$3*(1-'5b.TriRandNumbers'!T445)))</f>
        <v>6.1060020104394033</v>
      </c>
      <c r="U451" s="35">
        <f>IF('5b.TriRandNumbers'!U445&lt;=U$1,U$4+SQRT(U$2*'5b.TriRandNumbers'!U445),U$6-SQRT(U$3*(1-'5b.TriRandNumbers'!U445)))</f>
        <v>12.5256697536079</v>
      </c>
      <c r="V451" s="34">
        <f>IF('5b.TriRandNumbers'!V445&lt;=V$1,V$4+SQRT(V$2*'5b.TriRandNumbers'!V445),V$6-SQRT(V$3*(1-'5b.TriRandNumbers'!V445)))</f>
        <v>10.206394021677385</v>
      </c>
      <c r="W451" s="33">
        <f>IF('5b.TriRandNumbers'!W445&lt;=W$1,W$4+SQRT(W$2*'5b.TriRandNumbers'!W445),W$6-SQRT(W$3*(1-'5b.TriRandNumbers'!W445)))</f>
        <v>12.29841086971418</v>
      </c>
      <c r="X451" s="32">
        <f>IF('5b.TriRandNumbers'!X445&lt;=X$1,X$4+SQRT(X$2*'5b.TriRandNumbers'!X445),X$6-SQRT(X$3*(1-'5b.TriRandNumbers'!X445)))</f>
        <v>15.223608017036327</v>
      </c>
      <c r="Y451" s="31">
        <f>IF('5b.TriRandNumbers'!Y445&lt;=Y$1,Y$4+SQRT(Y$2*'5b.TriRandNumbers'!Y445),Y$6-SQRT(Y$3*(1-'5b.TriRandNumbers'!Y445)))</f>
        <v>17.650910050679826</v>
      </c>
    </row>
    <row r="452" spans="2:25" hidden="1" x14ac:dyDescent="0.25">
      <c r="B452" s="36">
        <f>IF('5b.TriRandNumbers'!B446&lt;=B$1,B$4+SQRT(B$2*'5b.TriRandNumbers'!B446),B$6-SQRT(B$3*(1-'5b.TriRandNumbers'!B446)))</f>
        <v>4.3182161051023336</v>
      </c>
      <c r="C452" s="35">
        <f>IF('5b.TriRandNumbers'!C446&lt;=C$1,C$4+SQRT(C$2*'5b.TriRandNumbers'!C446),C$6-SQRT(C$3*(1-'5b.TriRandNumbers'!C446)))</f>
        <v>3.2774528063378296</v>
      </c>
      <c r="D452" s="34">
        <f>IF('5b.TriRandNumbers'!D446&lt;=D$1,D$4+SQRT(D$2*'5b.TriRandNumbers'!D446),D$6-SQRT(D$3*(1-'5b.TriRandNumbers'!D446)))</f>
        <v>4.8231941152199962</v>
      </c>
      <c r="E452" s="33">
        <f>IF('5b.TriRandNumbers'!E446&lt;=E$1,E$4+SQRT(E$2*'5b.TriRandNumbers'!E446),E$6-SQRT(E$3*(1-'5b.TriRandNumbers'!E446)))</f>
        <v>4.0797058169264302</v>
      </c>
      <c r="F452" s="32">
        <f>IF('5b.TriRandNumbers'!F446&lt;=F$1,F$4+SQRT(F$2*'5b.TriRandNumbers'!F446),F$6-SQRT(F$3*(1-'5b.TriRandNumbers'!F446)))</f>
        <v>1.8625097950135343</v>
      </c>
      <c r="G452" s="31">
        <f>IF('5b.TriRandNumbers'!G446&lt;=G$1,G$4+SQRT(G$2*'5b.TriRandNumbers'!G446),G$6-SQRT(G$3*(1-'5b.TriRandNumbers'!G446)))</f>
        <v>3.7282800620152812</v>
      </c>
      <c r="H452" s="36">
        <f>IF('5b.TriRandNumbers'!H446&lt;=H$1,H$4+SQRT(H$2*'5b.TriRandNumbers'!H446),H$6-SQRT(H$3*(1-'5b.TriRandNumbers'!H446)))</f>
        <v>13.62365059417575</v>
      </c>
      <c r="I452" s="35">
        <f>IF('5b.TriRandNumbers'!I446&lt;=I$1,I$4+SQRT(I$2*'5b.TriRandNumbers'!I446),I$6-SQRT(I$3*(1-'5b.TriRandNumbers'!I446)))</f>
        <v>9.8456002635215327</v>
      </c>
      <c r="J452" s="34">
        <f>IF('5b.TriRandNumbers'!J446&lt;=J$1,J$4+SQRT(J$2*'5b.TriRandNumbers'!J446),J$6-SQRT(J$3*(1-'5b.TriRandNumbers'!J446)))</f>
        <v>10.85921814627377</v>
      </c>
      <c r="K452" s="33">
        <f>IF('5b.TriRandNumbers'!K446&lt;=K$1,K$4+SQRT(K$2*'5b.TriRandNumbers'!K446),K$6-SQRT(K$3*(1-'5b.TriRandNumbers'!K446)))</f>
        <v>13.632338656931987</v>
      </c>
      <c r="L452" s="32">
        <f>IF('5b.TriRandNumbers'!L446&lt;=L$1,L$4+SQRT(L$2*'5b.TriRandNumbers'!L446),L$6-SQRT(L$3*(1-'5b.TriRandNumbers'!L446)))</f>
        <v>13.904369825995136</v>
      </c>
      <c r="M452" s="31">
        <f>IF('5b.TriRandNumbers'!M446&lt;=M$1,M$4+SQRT(M$2*'5b.TriRandNumbers'!M446),M$6-SQRT(M$3*(1-'5b.TriRandNumbers'!M446)))</f>
        <v>11.247243270250969</v>
      </c>
      <c r="N452" s="36">
        <f>IF('5b.TriRandNumbers'!N446&lt;=N$1,N$4+SQRT(N$2*'5b.TriRandNumbers'!N446),N$6-SQRT(N$3*(1-'5b.TriRandNumbers'!N446)))</f>
        <v>17.672399451256737</v>
      </c>
      <c r="O452" s="35">
        <f>IF('5b.TriRandNumbers'!O446&lt;=O$1,O$4+SQRT(O$2*'5b.TriRandNumbers'!O446),O$6-SQRT(O$3*(1-'5b.TriRandNumbers'!O446)))</f>
        <v>8.2558567083242735</v>
      </c>
      <c r="P452" s="34">
        <f>IF('5b.TriRandNumbers'!P446&lt;=P$1,P$4+SQRT(P$2*'5b.TriRandNumbers'!P446),P$6-SQRT(P$3*(1-'5b.TriRandNumbers'!P446)))</f>
        <v>16.20263127183658</v>
      </c>
      <c r="Q452" s="33">
        <f>IF('5b.TriRandNumbers'!Q446&lt;=Q$1,Q$4+SQRT(Q$2*'5b.TriRandNumbers'!Q446),Q$6-SQRT(Q$3*(1-'5b.TriRandNumbers'!Q446)))</f>
        <v>14.654923953636374</v>
      </c>
      <c r="R452" s="32">
        <f>IF('5b.TriRandNumbers'!R446&lt;=R$1,R$4+SQRT(R$2*'5b.TriRandNumbers'!R446),R$6-SQRT(R$3*(1-'5b.TriRandNumbers'!R446)))</f>
        <v>17.228797051448787</v>
      </c>
      <c r="S452" s="31">
        <f>IF('5b.TriRandNumbers'!S446&lt;=S$1,S$4+SQRT(S$2*'5b.TriRandNumbers'!S446),S$6-SQRT(S$3*(1-'5b.TriRandNumbers'!S446)))</f>
        <v>9.7942793577022513</v>
      </c>
      <c r="T452" s="36">
        <f>IF('5b.TriRandNumbers'!T446&lt;=T$1,T$4+SQRT(T$2*'5b.TriRandNumbers'!T446),T$6-SQRT(T$3*(1-'5b.TriRandNumbers'!T446)))</f>
        <v>14.190458649390923</v>
      </c>
      <c r="U452" s="35">
        <f>IF('5b.TriRandNumbers'!U446&lt;=U$1,U$4+SQRT(U$2*'5b.TriRandNumbers'!U446),U$6-SQRT(U$3*(1-'5b.TriRandNumbers'!U446)))</f>
        <v>8.3730703447182737</v>
      </c>
      <c r="V452" s="34">
        <f>IF('5b.TriRandNumbers'!V446&lt;=V$1,V$4+SQRT(V$2*'5b.TriRandNumbers'!V446),V$6-SQRT(V$3*(1-'5b.TriRandNumbers'!V446)))</f>
        <v>12.492916522477344</v>
      </c>
      <c r="W452" s="33">
        <f>IF('5b.TriRandNumbers'!W446&lt;=W$1,W$4+SQRT(W$2*'5b.TriRandNumbers'!W446),W$6-SQRT(W$3*(1-'5b.TriRandNumbers'!W446)))</f>
        <v>8.0932668903139113</v>
      </c>
      <c r="X452" s="32">
        <f>IF('5b.TriRandNumbers'!X446&lt;=X$1,X$4+SQRT(X$2*'5b.TriRandNumbers'!X446),X$6-SQRT(X$3*(1-'5b.TriRandNumbers'!X446)))</f>
        <v>10.82278973105714</v>
      </c>
      <c r="Y452" s="31">
        <f>IF('5b.TriRandNumbers'!Y446&lt;=Y$1,Y$4+SQRT(Y$2*'5b.TriRandNumbers'!Y446),Y$6-SQRT(Y$3*(1-'5b.TriRandNumbers'!Y446)))</f>
        <v>10.93205695794915</v>
      </c>
    </row>
    <row r="453" spans="2:25" hidden="1" x14ac:dyDescent="0.25">
      <c r="B453" s="36">
        <f>IF('5b.TriRandNumbers'!B447&lt;=B$1,B$4+SQRT(B$2*'5b.TriRandNumbers'!B447),B$6-SQRT(B$3*(1-'5b.TriRandNumbers'!B447)))</f>
        <v>4.5455661986724385</v>
      </c>
      <c r="C453" s="35">
        <f>IF('5b.TriRandNumbers'!C447&lt;=C$1,C$4+SQRT(C$2*'5b.TriRandNumbers'!C447),C$6-SQRT(C$3*(1-'5b.TriRandNumbers'!C447)))</f>
        <v>2.7713158802227396</v>
      </c>
      <c r="D453" s="34">
        <f>IF('5b.TriRandNumbers'!D447&lt;=D$1,D$4+SQRT(D$2*'5b.TriRandNumbers'!D447),D$6-SQRT(D$3*(1-'5b.TriRandNumbers'!D447)))</f>
        <v>5.6553630934473631</v>
      </c>
      <c r="E453" s="33">
        <f>IF('5b.TriRandNumbers'!E447&lt;=E$1,E$4+SQRT(E$2*'5b.TriRandNumbers'!E447),E$6-SQRT(E$3*(1-'5b.TriRandNumbers'!E447)))</f>
        <v>3.3000576888323634</v>
      </c>
      <c r="F453" s="32">
        <f>IF('5b.TriRandNumbers'!F447&lt;=F$1,F$4+SQRT(F$2*'5b.TriRandNumbers'!F447),F$6-SQRT(F$3*(1-'5b.TriRandNumbers'!F447)))</f>
        <v>2.3218971325639131</v>
      </c>
      <c r="G453" s="31">
        <f>IF('5b.TriRandNumbers'!G447&lt;=G$1,G$4+SQRT(G$2*'5b.TriRandNumbers'!G447),G$6-SQRT(G$3*(1-'5b.TriRandNumbers'!G447)))</f>
        <v>3.7215955565742398</v>
      </c>
      <c r="H453" s="36">
        <f>IF('5b.TriRandNumbers'!H447&lt;=H$1,H$4+SQRT(H$2*'5b.TriRandNumbers'!H447),H$6-SQRT(H$3*(1-'5b.TriRandNumbers'!H447)))</f>
        <v>7.8336411099349004</v>
      </c>
      <c r="I453" s="35">
        <f>IF('5b.TriRandNumbers'!I447&lt;=I$1,I$4+SQRT(I$2*'5b.TriRandNumbers'!I447),I$6-SQRT(I$3*(1-'5b.TriRandNumbers'!I447)))</f>
        <v>16.711828760065526</v>
      </c>
      <c r="J453" s="34">
        <f>IF('5b.TriRandNumbers'!J447&lt;=J$1,J$4+SQRT(J$2*'5b.TriRandNumbers'!J447),J$6-SQRT(J$3*(1-'5b.TriRandNumbers'!J447)))</f>
        <v>16.694090437454967</v>
      </c>
      <c r="K453" s="33">
        <f>IF('5b.TriRandNumbers'!K447&lt;=K$1,K$4+SQRT(K$2*'5b.TriRandNumbers'!K447),K$6-SQRT(K$3*(1-'5b.TriRandNumbers'!K447)))</f>
        <v>9.556086346834519</v>
      </c>
      <c r="L453" s="32">
        <f>IF('5b.TriRandNumbers'!L447&lt;=L$1,L$4+SQRT(L$2*'5b.TriRandNumbers'!L447),L$6-SQRT(L$3*(1-'5b.TriRandNumbers'!L447)))</f>
        <v>9.6184915322619631</v>
      </c>
      <c r="M453" s="31">
        <f>IF('5b.TriRandNumbers'!M447&lt;=M$1,M$4+SQRT(M$2*'5b.TriRandNumbers'!M447),M$6-SQRT(M$3*(1-'5b.TriRandNumbers'!M447)))</f>
        <v>11.020637075005242</v>
      </c>
      <c r="N453" s="36">
        <f>IF('5b.TriRandNumbers'!N447&lt;=N$1,N$4+SQRT(N$2*'5b.TriRandNumbers'!N447),N$6-SQRT(N$3*(1-'5b.TriRandNumbers'!N447)))</f>
        <v>9.9695355849383382</v>
      </c>
      <c r="O453" s="35">
        <f>IF('5b.TriRandNumbers'!O447&lt;=O$1,O$4+SQRT(O$2*'5b.TriRandNumbers'!O447),O$6-SQRT(O$3*(1-'5b.TriRandNumbers'!O447)))</f>
        <v>7.8656595356285397</v>
      </c>
      <c r="P453" s="34">
        <f>IF('5b.TriRandNumbers'!P447&lt;=P$1,P$4+SQRT(P$2*'5b.TriRandNumbers'!P447),P$6-SQRT(P$3*(1-'5b.TriRandNumbers'!P447)))</f>
        <v>9.9425114541482618</v>
      </c>
      <c r="Q453" s="33">
        <f>IF('5b.TriRandNumbers'!Q447&lt;=Q$1,Q$4+SQRT(Q$2*'5b.TriRandNumbers'!Q447),Q$6-SQRT(Q$3*(1-'5b.TriRandNumbers'!Q447)))</f>
        <v>12.408605162716057</v>
      </c>
      <c r="R453" s="32">
        <f>IF('5b.TriRandNumbers'!R447&lt;=R$1,R$4+SQRT(R$2*'5b.TriRandNumbers'!R447),R$6-SQRT(R$3*(1-'5b.TriRandNumbers'!R447)))</f>
        <v>11.702079539039714</v>
      </c>
      <c r="S453" s="31">
        <f>IF('5b.TriRandNumbers'!S447&lt;=S$1,S$4+SQRT(S$2*'5b.TriRandNumbers'!S447),S$6-SQRT(S$3*(1-'5b.TriRandNumbers'!S447)))</f>
        <v>13.484021366842398</v>
      </c>
      <c r="T453" s="36">
        <f>IF('5b.TriRandNumbers'!T447&lt;=T$1,T$4+SQRT(T$2*'5b.TriRandNumbers'!T447),T$6-SQRT(T$3*(1-'5b.TriRandNumbers'!T447)))</f>
        <v>9.7699457170147692</v>
      </c>
      <c r="U453" s="35">
        <f>IF('5b.TriRandNumbers'!U447&lt;=U$1,U$4+SQRT(U$2*'5b.TriRandNumbers'!U447),U$6-SQRT(U$3*(1-'5b.TriRandNumbers'!U447)))</f>
        <v>13.737115429762433</v>
      </c>
      <c r="V453" s="34">
        <f>IF('5b.TriRandNumbers'!V447&lt;=V$1,V$4+SQRT(V$2*'5b.TriRandNumbers'!V447),V$6-SQRT(V$3*(1-'5b.TriRandNumbers'!V447)))</f>
        <v>6.7933600072310103</v>
      </c>
      <c r="W453" s="33">
        <f>IF('5b.TriRandNumbers'!W447&lt;=W$1,W$4+SQRT(W$2*'5b.TriRandNumbers'!W447),W$6-SQRT(W$3*(1-'5b.TriRandNumbers'!W447)))</f>
        <v>12.973151371065118</v>
      </c>
      <c r="X453" s="32">
        <f>IF('5b.TriRandNumbers'!X447&lt;=X$1,X$4+SQRT(X$2*'5b.TriRandNumbers'!X447),X$6-SQRT(X$3*(1-'5b.TriRandNumbers'!X447)))</f>
        <v>15.559454420591347</v>
      </c>
      <c r="Y453" s="31">
        <f>IF('5b.TriRandNumbers'!Y447&lt;=Y$1,Y$4+SQRT(Y$2*'5b.TriRandNumbers'!Y447),Y$6-SQRT(Y$3*(1-'5b.TriRandNumbers'!Y447)))</f>
        <v>10.840654060184137</v>
      </c>
    </row>
    <row r="454" spans="2:25" hidden="1" x14ac:dyDescent="0.25">
      <c r="B454" s="36">
        <f>IF('5b.TriRandNumbers'!B448&lt;=B$1,B$4+SQRT(B$2*'5b.TriRandNumbers'!B448),B$6-SQRT(B$3*(1-'5b.TriRandNumbers'!B448)))</f>
        <v>3.9854778862483915</v>
      </c>
      <c r="C454" s="35">
        <f>IF('5b.TriRandNumbers'!C448&lt;=C$1,C$4+SQRT(C$2*'5b.TriRandNumbers'!C448),C$6-SQRT(C$3*(1-'5b.TriRandNumbers'!C448)))</f>
        <v>2.7166515980106691</v>
      </c>
      <c r="D454" s="34">
        <f>IF('5b.TriRandNumbers'!D448&lt;=D$1,D$4+SQRT(D$2*'5b.TriRandNumbers'!D448),D$6-SQRT(D$3*(1-'5b.TriRandNumbers'!D448)))</f>
        <v>6.45981362891676</v>
      </c>
      <c r="E454" s="33">
        <f>IF('5b.TriRandNumbers'!E448&lt;=E$1,E$4+SQRT(E$2*'5b.TriRandNumbers'!E448),E$6-SQRT(E$3*(1-'5b.TriRandNumbers'!E448)))</f>
        <v>3.8403221408601214</v>
      </c>
      <c r="F454" s="32">
        <f>IF('5b.TriRandNumbers'!F448&lt;=F$1,F$4+SQRT(F$2*'5b.TriRandNumbers'!F448),F$6-SQRT(F$3*(1-'5b.TriRandNumbers'!F448)))</f>
        <v>2.7461235598946807</v>
      </c>
      <c r="G454" s="31">
        <f>IF('5b.TriRandNumbers'!G448&lt;=G$1,G$4+SQRT(G$2*'5b.TriRandNumbers'!G448),G$6-SQRT(G$3*(1-'5b.TriRandNumbers'!G448)))</f>
        <v>3.6470020949097659</v>
      </c>
      <c r="H454" s="36">
        <f>IF('5b.TriRandNumbers'!H448&lt;=H$1,H$4+SQRT(H$2*'5b.TriRandNumbers'!H448),H$6-SQRT(H$3*(1-'5b.TriRandNumbers'!H448)))</f>
        <v>16.531896417154872</v>
      </c>
      <c r="I454" s="35">
        <f>IF('5b.TriRandNumbers'!I448&lt;=I$1,I$4+SQRT(I$2*'5b.TriRandNumbers'!I448),I$6-SQRT(I$3*(1-'5b.TriRandNumbers'!I448)))</f>
        <v>8.9819980121057466</v>
      </c>
      <c r="J454" s="34">
        <f>IF('5b.TriRandNumbers'!J448&lt;=J$1,J$4+SQRT(J$2*'5b.TriRandNumbers'!J448),J$6-SQRT(J$3*(1-'5b.TriRandNumbers'!J448)))</f>
        <v>10.446117901501077</v>
      </c>
      <c r="K454" s="33">
        <f>IF('5b.TriRandNumbers'!K448&lt;=K$1,K$4+SQRT(K$2*'5b.TriRandNumbers'!K448),K$6-SQRT(K$3*(1-'5b.TriRandNumbers'!K448)))</f>
        <v>15.252333561056968</v>
      </c>
      <c r="L454" s="32">
        <f>IF('5b.TriRandNumbers'!L448&lt;=L$1,L$4+SQRT(L$2*'5b.TriRandNumbers'!L448),L$6-SQRT(L$3*(1-'5b.TriRandNumbers'!L448)))</f>
        <v>12.617755213120832</v>
      </c>
      <c r="M454" s="31">
        <f>IF('5b.TriRandNumbers'!M448&lt;=M$1,M$4+SQRT(M$2*'5b.TriRandNumbers'!M448),M$6-SQRT(M$3*(1-'5b.TriRandNumbers'!M448)))</f>
        <v>11.491765706838558</v>
      </c>
      <c r="N454" s="36">
        <f>IF('5b.TriRandNumbers'!N448&lt;=N$1,N$4+SQRT(N$2*'5b.TriRandNumbers'!N448),N$6-SQRT(N$3*(1-'5b.TriRandNumbers'!N448)))</f>
        <v>12.124410951149809</v>
      </c>
      <c r="O454" s="35">
        <f>IF('5b.TriRandNumbers'!O448&lt;=O$1,O$4+SQRT(O$2*'5b.TriRandNumbers'!O448),O$6-SQRT(O$3*(1-'5b.TriRandNumbers'!O448)))</f>
        <v>10.300088574048042</v>
      </c>
      <c r="P454" s="34">
        <f>IF('5b.TriRandNumbers'!P448&lt;=P$1,P$4+SQRT(P$2*'5b.TriRandNumbers'!P448),P$6-SQRT(P$3*(1-'5b.TriRandNumbers'!P448)))</f>
        <v>8.505000608579504</v>
      </c>
      <c r="Q454" s="33">
        <f>IF('5b.TriRandNumbers'!Q448&lt;=Q$1,Q$4+SQRT(Q$2*'5b.TriRandNumbers'!Q448),Q$6-SQRT(Q$3*(1-'5b.TriRandNumbers'!Q448)))</f>
        <v>17.328579102009392</v>
      </c>
      <c r="R454" s="32">
        <f>IF('5b.TriRandNumbers'!R448&lt;=R$1,R$4+SQRT(R$2*'5b.TriRandNumbers'!R448),R$6-SQRT(R$3*(1-'5b.TriRandNumbers'!R448)))</f>
        <v>8.507972015467633</v>
      </c>
      <c r="S454" s="31">
        <f>IF('5b.TriRandNumbers'!S448&lt;=S$1,S$4+SQRT(S$2*'5b.TriRandNumbers'!S448),S$6-SQRT(S$3*(1-'5b.TriRandNumbers'!S448)))</f>
        <v>19.226055083918755</v>
      </c>
      <c r="T454" s="36">
        <f>IF('5b.TriRandNumbers'!T448&lt;=T$1,T$4+SQRT(T$2*'5b.TriRandNumbers'!T448),T$6-SQRT(T$3*(1-'5b.TriRandNumbers'!T448)))</f>
        <v>9.6161122745342844</v>
      </c>
      <c r="U454" s="35">
        <f>IF('5b.TriRandNumbers'!U448&lt;=U$1,U$4+SQRT(U$2*'5b.TriRandNumbers'!U448),U$6-SQRT(U$3*(1-'5b.TriRandNumbers'!U448)))</f>
        <v>13.235232127622961</v>
      </c>
      <c r="V454" s="34">
        <f>IF('5b.TriRandNumbers'!V448&lt;=V$1,V$4+SQRT(V$2*'5b.TriRandNumbers'!V448),V$6-SQRT(V$3*(1-'5b.TriRandNumbers'!V448)))</f>
        <v>11.402913280130873</v>
      </c>
      <c r="W454" s="33">
        <f>IF('5b.TriRandNumbers'!W448&lt;=W$1,W$4+SQRT(W$2*'5b.TriRandNumbers'!W448),W$6-SQRT(W$3*(1-'5b.TriRandNumbers'!W448)))</f>
        <v>13.759730471011638</v>
      </c>
      <c r="X454" s="32">
        <f>IF('5b.TriRandNumbers'!X448&lt;=X$1,X$4+SQRT(X$2*'5b.TriRandNumbers'!X448),X$6-SQRT(X$3*(1-'5b.TriRandNumbers'!X448)))</f>
        <v>12.379136647771411</v>
      </c>
      <c r="Y454" s="31">
        <f>IF('5b.TriRandNumbers'!Y448&lt;=Y$1,Y$4+SQRT(Y$2*'5b.TriRandNumbers'!Y448),Y$6-SQRT(Y$3*(1-'5b.TriRandNumbers'!Y448)))</f>
        <v>17.965480464807928</v>
      </c>
    </row>
    <row r="455" spans="2:25" hidden="1" x14ac:dyDescent="0.25">
      <c r="B455" s="36">
        <f>IF('5b.TriRandNumbers'!B449&lt;=B$1,B$4+SQRT(B$2*'5b.TriRandNumbers'!B449),B$6-SQRT(B$3*(1-'5b.TriRandNumbers'!B449)))</f>
        <v>3.4683005317710118</v>
      </c>
      <c r="C455" s="35">
        <f>IF('5b.TriRandNumbers'!C449&lt;=C$1,C$4+SQRT(C$2*'5b.TriRandNumbers'!C449),C$6-SQRT(C$3*(1-'5b.TriRandNumbers'!C449)))</f>
        <v>1.8908678217319106</v>
      </c>
      <c r="D455" s="34">
        <f>IF('5b.TriRandNumbers'!D449&lt;=D$1,D$4+SQRT(D$2*'5b.TriRandNumbers'!D449),D$6-SQRT(D$3*(1-'5b.TriRandNumbers'!D449)))</f>
        <v>4.9932045536082068</v>
      </c>
      <c r="E455" s="33">
        <f>IF('5b.TriRandNumbers'!E449&lt;=E$1,E$4+SQRT(E$2*'5b.TriRandNumbers'!E449),E$6-SQRT(E$3*(1-'5b.TriRandNumbers'!E449)))</f>
        <v>3.9573622728340192</v>
      </c>
      <c r="F455" s="32">
        <f>IF('5b.TriRandNumbers'!F449&lt;=F$1,F$4+SQRT(F$2*'5b.TriRandNumbers'!F449),F$6-SQRT(F$3*(1-'5b.TriRandNumbers'!F449)))</f>
        <v>1.8187850231173672</v>
      </c>
      <c r="G455" s="31">
        <f>IF('5b.TriRandNumbers'!G449&lt;=G$1,G$4+SQRT(G$2*'5b.TriRandNumbers'!G449),G$6-SQRT(G$3*(1-'5b.TriRandNumbers'!G449)))</f>
        <v>3.6219109634290971</v>
      </c>
      <c r="H455" s="36">
        <f>IF('5b.TriRandNumbers'!H449&lt;=H$1,H$4+SQRT(H$2*'5b.TriRandNumbers'!H449),H$6-SQRT(H$3*(1-'5b.TriRandNumbers'!H449)))</f>
        <v>17.331582875567275</v>
      </c>
      <c r="I455" s="35">
        <f>IF('5b.TriRandNumbers'!I449&lt;=I$1,I$4+SQRT(I$2*'5b.TriRandNumbers'!I449),I$6-SQRT(I$3*(1-'5b.TriRandNumbers'!I449)))</f>
        <v>8.815439330903061</v>
      </c>
      <c r="J455" s="34">
        <f>IF('5b.TriRandNumbers'!J449&lt;=J$1,J$4+SQRT(J$2*'5b.TriRandNumbers'!J449),J$6-SQRT(J$3*(1-'5b.TriRandNumbers'!J449)))</f>
        <v>11.416822893978404</v>
      </c>
      <c r="K455" s="33">
        <f>IF('5b.TriRandNumbers'!K449&lt;=K$1,K$4+SQRT(K$2*'5b.TriRandNumbers'!K449),K$6-SQRT(K$3*(1-'5b.TriRandNumbers'!K449)))</f>
        <v>17.653904259593912</v>
      </c>
      <c r="L455" s="32">
        <f>IF('5b.TriRandNumbers'!L449&lt;=L$1,L$4+SQRT(L$2*'5b.TriRandNumbers'!L449),L$6-SQRT(L$3*(1-'5b.TriRandNumbers'!L449)))</f>
        <v>10.088000160121791</v>
      </c>
      <c r="M455" s="31">
        <f>IF('5b.TriRandNumbers'!M449&lt;=M$1,M$4+SQRT(M$2*'5b.TriRandNumbers'!M449),M$6-SQRT(M$3*(1-'5b.TriRandNumbers'!M449)))</f>
        <v>11.422278319794989</v>
      </c>
      <c r="N455" s="36">
        <f>IF('5b.TriRandNumbers'!N449&lt;=N$1,N$4+SQRT(N$2*'5b.TriRandNumbers'!N449),N$6-SQRT(N$3*(1-'5b.TriRandNumbers'!N449)))</f>
        <v>14.011909502631525</v>
      </c>
      <c r="O455" s="35">
        <f>IF('5b.TriRandNumbers'!O449&lt;=O$1,O$4+SQRT(O$2*'5b.TriRandNumbers'!O449),O$6-SQRT(O$3*(1-'5b.TriRandNumbers'!O449)))</f>
        <v>13.276364953486382</v>
      </c>
      <c r="P455" s="34">
        <f>IF('5b.TriRandNumbers'!P449&lt;=P$1,P$4+SQRT(P$2*'5b.TriRandNumbers'!P449),P$6-SQRT(P$3*(1-'5b.TriRandNumbers'!P449)))</f>
        <v>11.224064924991602</v>
      </c>
      <c r="Q455" s="33">
        <f>IF('5b.TriRandNumbers'!Q449&lt;=Q$1,Q$4+SQRT(Q$2*'5b.TriRandNumbers'!Q449),Q$6-SQRT(Q$3*(1-'5b.TriRandNumbers'!Q449)))</f>
        <v>17.027626175716613</v>
      </c>
      <c r="R455" s="32">
        <f>IF('5b.TriRandNumbers'!R449&lt;=R$1,R$4+SQRT(R$2*'5b.TriRandNumbers'!R449),R$6-SQRT(R$3*(1-'5b.TriRandNumbers'!R449)))</f>
        <v>16.847018253341858</v>
      </c>
      <c r="S455" s="31">
        <f>IF('5b.TriRandNumbers'!S449&lt;=S$1,S$4+SQRT(S$2*'5b.TriRandNumbers'!S449),S$6-SQRT(S$3*(1-'5b.TriRandNumbers'!S449)))</f>
        <v>17.167928610344941</v>
      </c>
      <c r="T455" s="36">
        <f>IF('5b.TriRandNumbers'!T449&lt;=T$1,T$4+SQRT(T$2*'5b.TriRandNumbers'!T449),T$6-SQRT(T$3*(1-'5b.TriRandNumbers'!T449)))</f>
        <v>15.239721563223938</v>
      </c>
      <c r="U455" s="35">
        <f>IF('5b.TriRandNumbers'!U449&lt;=U$1,U$4+SQRT(U$2*'5b.TriRandNumbers'!U449),U$6-SQRT(U$3*(1-'5b.TriRandNumbers'!U449)))</f>
        <v>18.423175626323104</v>
      </c>
      <c r="V455" s="34">
        <f>IF('5b.TriRandNumbers'!V449&lt;=V$1,V$4+SQRT(V$2*'5b.TriRandNumbers'!V449),V$6-SQRT(V$3*(1-'5b.TriRandNumbers'!V449)))</f>
        <v>11.842328426457019</v>
      </c>
      <c r="W455" s="33">
        <f>IF('5b.TriRandNumbers'!W449&lt;=W$1,W$4+SQRT(W$2*'5b.TriRandNumbers'!W449),W$6-SQRT(W$3*(1-'5b.TriRandNumbers'!W449)))</f>
        <v>9.4140637765863673</v>
      </c>
      <c r="X455" s="32">
        <f>IF('5b.TriRandNumbers'!X449&lt;=X$1,X$4+SQRT(X$2*'5b.TriRandNumbers'!X449),X$6-SQRT(X$3*(1-'5b.TriRandNumbers'!X449)))</f>
        <v>8.4139172054301259</v>
      </c>
      <c r="Y455" s="31">
        <f>IF('5b.TriRandNumbers'!Y449&lt;=Y$1,Y$4+SQRT(Y$2*'5b.TriRandNumbers'!Y449),Y$6-SQRT(Y$3*(1-'5b.TriRandNumbers'!Y449)))</f>
        <v>8.345883576855341</v>
      </c>
    </row>
    <row r="456" spans="2:25" hidden="1" x14ac:dyDescent="0.25">
      <c r="B456" s="36">
        <f>IF('5b.TriRandNumbers'!B450&lt;=B$1,B$4+SQRT(B$2*'5b.TriRandNumbers'!B450),B$6-SQRT(B$3*(1-'5b.TriRandNumbers'!B450)))</f>
        <v>4.6468523211241912</v>
      </c>
      <c r="C456" s="35">
        <f>IF('5b.TriRandNumbers'!C450&lt;=C$1,C$4+SQRT(C$2*'5b.TriRandNumbers'!C450),C$6-SQRT(C$3*(1-'5b.TriRandNumbers'!C450)))</f>
        <v>3.1931903208959547</v>
      </c>
      <c r="D456" s="34">
        <f>IF('5b.TriRandNumbers'!D450&lt;=D$1,D$4+SQRT(D$2*'5b.TriRandNumbers'!D450),D$6-SQRT(D$3*(1-'5b.TriRandNumbers'!D450)))</f>
        <v>5.8430455458418731</v>
      </c>
      <c r="E456" s="33">
        <f>IF('5b.TriRandNumbers'!E450&lt;=E$1,E$4+SQRT(E$2*'5b.TriRandNumbers'!E450),E$6-SQRT(E$3*(1-'5b.TriRandNumbers'!E450)))</f>
        <v>3.9344047379739093</v>
      </c>
      <c r="F456" s="32">
        <f>IF('5b.TriRandNumbers'!F450&lt;=F$1,F$4+SQRT(F$2*'5b.TriRandNumbers'!F450),F$6-SQRT(F$3*(1-'5b.TriRandNumbers'!F450)))</f>
        <v>3.7452898952086828</v>
      </c>
      <c r="G456" s="31">
        <f>IF('5b.TriRandNumbers'!G450&lt;=G$1,G$4+SQRT(G$2*'5b.TriRandNumbers'!G450),G$6-SQRT(G$3*(1-'5b.TriRandNumbers'!G450)))</f>
        <v>3.3422780902082261</v>
      </c>
      <c r="H456" s="36">
        <f>IF('5b.TriRandNumbers'!H450&lt;=H$1,H$4+SQRT(H$2*'5b.TriRandNumbers'!H450),H$6-SQRT(H$3*(1-'5b.TriRandNumbers'!H450)))</f>
        <v>16.351295160905359</v>
      </c>
      <c r="I456" s="35">
        <f>IF('5b.TriRandNumbers'!I450&lt;=I$1,I$4+SQRT(I$2*'5b.TriRandNumbers'!I450),I$6-SQRT(I$3*(1-'5b.TriRandNumbers'!I450)))</f>
        <v>14.219105441287727</v>
      </c>
      <c r="J456" s="34">
        <f>IF('5b.TriRandNumbers'!J450&lt;=J$1,J$4+SQRT(J$2*'5b.TriRandNumbers'!J450),J$6-SQRT(J$3*(1-'5b.TriRandNumbers'!J450)))</f>
        <v>10.187572356416563</v>
      </c>
      <c r="K456" s="33">
        <f>IF('5b.TriRandNumbers'!K450&lt;=K$1,K$4+SQRT(K$2*'5b.TriRandNumbers'!K450),K$6-SQRT(K$3*(1-'5b.TriRandNumbers'!K450)))</f>
        <v>16.561121786880282</v>
      </c>
      <c r="L456" s="32">
        <f>IF('5b.TriRandNumbers'!L450&lt;=L$1,L$4+SQRT(L$2*'5b.TriRandNumbers'!L450),L$6-SQRT(L$3*(1-'5b.TriRandNumbers'!L450)))</f>
        <v>7.833688920940201</v>
      </c>
      <c r="M456" s="31">
        <f>IF('5b.TriRandNumbers'!M450&lt;=M$1,M$4+SQRT(M$2*'5b.TriRandNumbers'!M450),M$6-SQRT(M$3*(1-'5b.TriRandNumbers'!M450)))</f>
        <v>13.576856609993118</v>
      </c>
      <c r="N456" s="36">
        <f>IF('5b.TriRandNumbers'!N450&lt;=N$1,N$4+SQRT(N$2*'5b.TriRandNumbers'!N450),N$6-SQRT(N$3*(1-'5b.TriRandNumbers'!N450)))</f>
        <v>15.616260061713419</v>
      </c>
      <c r="O456" s="35">
        <f>IF('5b.TriRandNumbers'!O450&lt;=O$1,O$4+SQRT(O$2*'5b.TriRandNumbers'!O450),O$6-SQRT(O$3*(1-'5b.TriRandNumbers'!O450)))</f>
        <v>13.797029995512855</v>
      </c>
      <c r="P456" s="34">
        <f>IF('5b.TriRandNumbers'!P450&lt;=P$1,P$4+SQRT(P$2*'5b.TriRandNumbers'!P450),P$6-SQRT(P$3*(1-'5b.TriRandNumbers'!P450)))</f>
        <v>15.436856515124575</v>
      </c>
      <c r="Q456" s="33">
        <f>IF('5b.TriRandNumbers'!Q450&lt;=Q$1,Q$4+SQRT(Q$2*'5b.TriRandNumbers'!Q450),Q$6-SQRT(Q$3*(1-'5b.TriRandNumbers'!Q450)))</f>
        <v>12.140378723329142</v>
      </c>
      <c r="R456" s="32">
        <f>IF('5b.TriRandNumbers'!R450&lt;=R$1,R$4+SQRT(R$2*'5b.TriRandNumbers'!R450),R$6-SQRT(R$3*(1-'5b.TriRandNumbers'!R450)))</f>
        <v>13.60180022530086</v>
      </c>
      <c r="S456" s="31">
        <f>IF('5b.TriRandNumbers'!S450&lt;=S$1,S$4+SQRT(S$2*'5b.TriRandNumbers'!S450),S$6-SQRT(S$3*(1-'5b.TriRandNumbers'!S450)))</f>
        <v>10.807027813674242</v>
      </c>
      <c r="T456" s="36">
        <f>IF('5b.TriRandNumbers'!T450&lt;=T$1,T$4+SQRT(T$2*'5b.TriRandNumbers'!T450),T$6-SQRT(T$3*(1-'5b.TriRandNumbers'!T450)))</f>
        <v>14.729253277642009</v>
      </c>
      <c r="U456" s="35">
        <f>IF('5b.TriRandNumbers'!U450&lt;=U$1,U$4+SQRT(U$2*'5b.TriRandNumbers'!U450),U$6-SQRT(U$3*(1-'5b.TriRandNumbers'!U450)))</f>
        <v>12.508766631078149</v>
      </c>
      <c r="V456" s="34">
        <f>IF('5b.TriRandNumbers'!V450&lt;=V$1,V$4+SQRT(V$2*'5b.TriRandNumbers'!V450),V$6-SQRT(V$3*(1-'5b.TriRandNumbers'!V450)))</f>
        <v>11.575840455326878</v>
      </c>
      <c r="W456" s="33">
        <f>IF('5b.TriRandNumbers'!W450&lt;=W$1,W$4+SQRT(W$2*'5b.TriRandNumbers'!W450),W$6-SQRT(W$3*(1-'5b.TriRandNumbers'!W450)))</f>
        <v>10.24329047266003</v>
      </c>
      <c r="X456" s="32">
        <f>IF('5b.TriRandNumbers'!X450&lt;=X$1,X$4+SQRT(X$2*'5b.TriRandNumbers'!X450),X$6-SQRT(X$3*(1-'5b.TriRandNumbers'!X450)))</f>
        <v>16.127957411548678</v>
      </c>
      <c r="Y456" s="31">
        <f>IF('5b.TriRandNumbers'!Y450&lt;=Y$1,Y$4+SQRT(Y$2*'5b.TriRandNumbers'!Y450),Y$6-SQRT(Y$3*(1-'5b.TriRandNumbers'!Y450)))</f>
        <v>9.6263795233737852</v>
      </c>
    </row>
    <row r="457" spans="2:25" hidden="1" x14ac:dyDescent="0.25">
      <c r="B457" s="36">
        <f>IF('5b.TriRandNumbers'!B451&lt;=B$1,B$4+SQRT(B$2*'5b.TriRandNumbers'!B451),B$6-SQRT(B$3*(1-'5b.TriRandNumbers'!B451)))</f>
        <v>4.010097325555531</v>
      </c>
      <c r="C457" s="35">
        <f>IF('5b.TriRandNumbers'!C451&lt;=C$1,C$4+SQRT(C$2*'5b.TriRandNumbers'!C451),C$6-SQRT(C$3*(1-'5b.TriRandNumbers'!C451)))</f>
        <v>3.4646885488820227</v>
      </c>
      <c r="D457" s="34">
        <f>IF('5b.TriRandNumbers'!D451&lt;=D$1,D$4+SQRT(D$2*'5b.TriRandNumbers'!D451),D$6-SQRT(D$3*(1-'5b.TriRandNumbers'!D451)))</f>
        <v>6.4148897970256762</v>
      </c>
      <c r="E457" s="33">
        <f>IF('5b.TriRandNumbers'!E451&lt;=E$1,E$4+SQRT(E$2*'5b.TriRandNumbers'!E451),E$6-SQRT(E$3*(1-'5b.TriRandNumbers'!E451)))</f>
        <v>4.0689174509673025</v>
      </c>
      <c r="F457" s="32">
        <f>IF('5b.TriRandNumbers'!F451&lt;=F$1,F$4+SQRT(F$2*'5b.TriRandNumbers'!F451),F$6-SQRT(F$3*(1-'5b.TriRandNumbers'!F451)))</f>
        <v>2.1814557215482777</v>
      </c>
      <c r="G457" s="31">
        <f>IF('5b.TriRandNumbers'!G451&lt;=G$1,G$4+SQRT(G$2*'5b.TriRandNumbers'!G451),G$6-SQRT(G$3*(1-'5b.TriRandNumbers'!G451)))</f>
        <v>3.87828894079089</v>
      </c>
      <c r="H457" s="36">
        <f>IF('5b.TriRandNumbers'!H451&lt;=H$1,H$4+SQRT(H$2*'5b.TriRandNumbers'!H451),H$6-SQRT(H$3*(1-'5b.TriRandNumbers'!H451)))</f>
        <v>11.810094896832101</v>
      </c>
      <c r="I457" s="35">
        <f>IF('5b.TriRandNumbers'!I451&lt;=I$1,I$4+SQRT(I$2*'5b.TriRandNumbers'!I451),I$6-SQRT(I$3*(1-'5b.TriRandNumbers'!I451)))</f>
        <v>6.0918027700452146</v>
      </c>
      <c r="J457" s="34">
        <f>IF('5b.TriRandNumbers'!J451&lt;=J$1,J$4+SQRT(J$2*'5b.TriRandNumbers'!J451),J$6-SQRT(J$3*(1-'5b.TriRandNumbers'!J451)))</f>
        <v>14.583099556244372</v>
      </c>
      <c r="K457" s="33">
        <f>IF('5b.TriRandNumbers'!K451&lt;=K$1,K$4+SQRT(K$2*'5b.TriRandNumbers'!K451),K$6-SQRT(K$3*(1-'5b.TriRandNumbers'!K451)))</f>
        <v>6.863997263387871</v>
      </c>
      <c r="L457" s="32">
        <f>IF('5b.TriRandNumbers'!L451&lt;=L$1,L$4+SQRT(L$2*'5b.TriRandNumbers'!L451),L$6-SQRT(L$3*(1-'5b.TriRandNumbers'!L451)))</f>
        <v>18.973831999084275</v>
      </c>
      <c r="M457" s="31">
        <f>IF('5b.TriRandNumbers'!M451&lt;=M$1,M$4+SQRT(M$2*'5b.TriRandNumbers'!M451),M$6-SQRT(M$3*(1-'5b.TriRandNumbers'!M451)))</f>
        <v>10.354317131540629</v>
      </c>
      <c r="N457" s="36">
        <f>IF('5b.TriRandNumbers'!N451&lt;=N$1,N$4+SQRT(N$2*'5b.TriRandNumbers'!N451),N$6-SQRT(N$3*(1-'5b.TriRandNumbers'!N451)))</f>
        <v>13.6450129315706</v>
      </c>
      <c r="O457" s="35">
        <f>IF('5b.TriRandNumbers'!O451&lt;=O$1,O$4+SQRT(O$2*'5b.TriRandNumbers'!O451),O$6-SQRT(O$3*(1-'5b.TriRandNumbers'!O451)))</f>
        <v>10.470057770162011</v>
      </c>
      <c r="P457" s="34">
        <f>IF('5b.TriRandNumbers'!P451&lt;=P$1,P$4+SQRT(P$2*'5b.TriRandNumbers'!P451),P$6-SQRT(P$3*(1-'5b.TriRandNumbers'!P451)))</f>
        <v>12.416680310077314</v>
      </c>
      <c r="Q457" s="33">
        <f>IF('5b.TriRandNumbers'!Q451&lt;=Q$1,Q$4+SQRT(Q$2*'5b.TriRandNumbers'!Q451),Q$6-SQRT(Q$3*(1-'5b.TriRandNumbers'!Q451)))</f>
        <v>11.747909412317293</v>
      </c>
      <c r="R457" s="32">
        <f>IF('5b.TriRandNumbers'!R451&lt;=R$1,R$4+SQRT(R$2*'5b.TriRandNumbers'!R451),R$6-SQRT(R$3*(1-'5b.TriRandNumbers'!R451)))</f>
        <v>10.056578426051106</v>
      </c>
      <c r="S457" s="31">
        <f>IF('5b.TriRandNumbers'!S451&lt;=S$1,S$4+SQRT(S$2*'5b.TriRandNumbers'!S451),S$6-SQRT(S$3*(1-'5b.TriRandNumbers'!S451)))</f>
        <v>10.708744508552913</v>
      </c>
      <c r="T457" s="36">
        <f>IF('5b.TriRandNumbers'!T451&lt;=T$1,T$4+SQRT(T$2*'5b.TriRandNumbers'!T451),T$6-SQRT(T$3*(1-'5b.TriRandNumbers'!T451)))</f>
        <v>11.132386786329949</v>
      </c>
      <c r="U457" s="35">
        <f>IF('5b.TriRandNumbers'!U451&lt;=U$1,U$4+SQRT(U$2*'5b.TriRandNumbers'!U451),U$6-SQRT(U$3*(1-'5b.TriRandNumbers'!U451)))</f>
        <v>7.8447507381030839</v>
      </c>
      <c r="V457" s="34">
        <f>IF('5b.TriRandNumbers'!V451&lt;=V$1,V$4+SQRT(V$2*'5b.TriRandNumbers'!V451),V$6-SQRT(V$3*(1-'5b.TriRandNumbers'!V451)))</f>
        <v>16.421071194317022</v>
      </c>
      <c r="W457" s="33">
        <f>IF('5b.TriRandNumbers'!W451&lt;=W$1,W$4+SQRT(W$2*'5b.TriRandNumbers'!W451),W$6-SQRT(W$3*(1-'5b.TriRandNumbers'!W451)))</f>
        <v>8.9996536933816227</v>
      </c>
      <c r="X457" s="32">
        <f>IF('5b.TriRandNumbers'!X451&lt;=X$1,X$4+SQRT(X$2*'5b.TriRandNumbers'!X451),X$6-SQRT(X$3*(1-'5b.TriRandNumbers'!X451)))</f>
        <v>12.086494204394416</v>
      </c>
      <c r="Y457" s="31">
        <f>IF('5b.TriRandNumbers'!Y451&lt;=Y$1,Y$4+SQRT(Y$2*'5b.TriRandNumbers'!Y451),Y$6-SQRT(Y$3*(1-'5b.TriRandNumbers'!Y451)))</f>
        <v>16.500332856232959</v>
      </c>
    </row>
    <row r="458" spans="2:25" hidden="1" x14ac:dyDescent="0.25">
      <c r="B458" s="36">
        <f>IF('5b.TriRandNumbers'!B452&lt;=B$1,B$4+SQRT(B$2*'5b.TriRandNumbers'!B452),B$6-SQRT(B$3*(1-'5b.TriRandNumbers'!B452)))</f>
        <v>4.680668652134969</v>
      </c>
      <c r="C458" s="35">
        <f>IF('5b.TriRandNumbers'!C452&lt;=C$1,C$4+SQRT(C$2*'5b.TriRandNumbers'!C452),C$6-SQRT(C$3*(1-'5b.TriRandNumbers'!C452)))</f>
        <v>2.7513083017531219</v>
      </c>
      <c r="D458" s="34">
        <f>IF('5b.TriRandNumbers'!D452&lt;=D$1,D$4+SQRT(D$2*'5b.TriRandNumbers'!D452),D$6-SQRT(D$3*(1-'5b.TriRandNumbers'!D452)))</f>
        <v>5.1668425414588945</v>
      </c>
      <c r="E458" s="33">
        <f>IF('5b.TriRandNumbers'!E452&lt;=E$1,E$4+SQRT(E$2*'5b.TriRandNumbers'!E452),E$6-SQRT(E$3*(1-'5b.TriRandNumbers'!E452)))</f>
        <v>3.2769761027912043</v>
      </c>
      <c r="F458" s="32">
        <f>IF('5b.TriRandNumbers'!F452&lt;=F$1,F$4+SQRT(F$2*'5b.TriRandNumbers'!F452),F$6-SQRT(F$3*(1-'5b.TriRandNumbers'!F452)))</f>
        <v>1.9443329250383463</v>
      </c>
      <c r="G458" s="31">
        <f>IF('5b.TriRandNumbers'!G452&lt;=G$1,G$4+SQRT(G$2*'5b.TriRandNumbers'!G452),G$6-SQRT(G$3*(1-'5b.TriRandNumbers'!G452)))</f>
        <v>2.7464240810758236</v>
      </c>
      <c r="H458" s="36">
        <f>IF('5b.TriRandNumbers'!H452&lt;=H$1,H$4+SQRT(H$2*'5b.TriRandNumbers'!H452),H$6-SQRT(H$3*(1-'5b.TriRandNumbers'!H452)))</f>
        <v>12.825782440903943</v>
      </c>
      <c r="I458" s="35">
        <f>IF('5b.TriRandNumbers'!I452&lt;=I$1,I$4+SQRT(I$2*'5b.TriRandNumbers'!I452),I$6-SQRT(I$3*(1-'5b.TriRandNumbers'!I452)))</f>
        <v>11.782686610852211</v>
      </c>
      <c r="J458" s="34">
        <f>IF('5b.TriRandNumbers'!J452&lt;=J$1,J$4+SQRT(J$2*'5b.TriRandNumbers'!J452),J$6-SQRT(J$3*(1-'5b.TriRandNumbers'!J452)))</f>
        <v>10.791281103153887</v>
      </c>
      <c r="K458" s="33">
        <f>IF('5b.TriRandNumbers'!K452&lt;=K$1,K$4+SQRT(K$2*'5b.TriRandNumbers'!K452),K$6-SQRT(K$3*(1-'5b.TriRandNumbers'!K452)))</f>
        <v>8.2375336668466552</v>
      </c>
      <c r="L458" s="32">
        <f>IF('5b.TriRandNumbers'!L452&lt;=L$1,L$4+SQRT(L$2*'5b.TriRandNumbers'!L452),L$6-SQRT(L$3*(1-'5b.TriRandNumbers'!L452)))</f>
        <v>11.021950030568252</v>
      </c>
      <c r="M458" s="31">
        <f>IF('5b.TriRandNumbers'!M452&lt;=M$1,M$4+SQRT(M$2*'5b.TriRandNumbers'!M452),M$6-SQRT(M$3*(1-'5b.TriRandNumbers'!M452)))</f>
        <v>7.6846303712025321</v>
      </c>
      <c r="N458" s="36">
        <f>IF('5b.TriRandNumbers'!N452&lt;=N$1,N$4+SQRT(N$2*'5b.TriRandNumbers'!N452),N$6-SQRT(N$3*(1-'5b.TriRandNumbers'!N452)))</f>
        <v>8.3174658675398678</v>
      </c>
      <c r="O458" s="35">
        <f>IF('5b.TriRandNumbers'!O452&lt;=O$1,O$4+SQRT(O$2*'5b.TriRandNumbers'!O452),O$6-SQRT(O$3*(1-'5b.TriRandNumbers'!O452)))</f>
        <v>7.7308752676574333</v>
      </c>
      <c r="P458" s="34">
        <f>IF('5b.TriRandNumbers'!P452&lt;=P$1,P$4+SQRT(P$2*'5b.TriRandNumbers'!P452),P$6-SQRT(P$3*(1-'5b.TriRandNumbers'!P452)))</f>
        <v>13.503030811135027</v>
      </c>
      <c r="Q458" s="33">
        <f>IF('5b.TriRandNumbers'!Q452&lt;=Q$1,Q$4+SQRT(Q$2*'5b.TriRandNumbers'!Q452),Q$6-SQRT(Q$3*(1-'5b.TriRandNumbers'!Q452)))</f>
        <v>15.471519065201704</v>
      </c>
      <c r="R458" s="32">
        <f>IF('5b.TriRandNumbers'!R452&lt;=R$1,R$4+SQRT(R$2*'5b.TriRandNumbers'!R452),R$6-SQRT(R$3*(1-'5b.TriRandNumbers'!R452)))</f>
        <v>9.8553825367052745</v>
      </c>
      <c r="S458" s="31">
        <f>IF('5b.TriRandNumbers'!S452&lt;=S$1,S$4+SQRT(S$2*'5b.TriRandNumbers'!S452),S$6-SQRT(S$3*(1-'5b.TriRandNumbers'!S452)))</f>
        <v>7.4191999560362367</v>
      </c>
      <c r="T458" s="36">
        <f>IF('5b.TriRandNumbers'!T452&lt;=T$1,T$4+SQRT(T$2*'5b.TriRandNumbers'!T452),T$6-SQRT(T$3*(1-'5b.TriRandNumbers'!T452)))</f>
        <v>11.906778623140235</v>
      </c>
      <c r="U458" s="35">
        <f>IF('5b.TriRandNumbers'!U452&lt;=U$1,U$4+SQRT(U$2*'5b.TriRandNumbers'!U452),U$6-SQRT(U$3*(1-'5b.TriRandNumbers'!U452)))</f>
        <v>6.481966346612845</v>
      </c>
      <c r="V458" s="34">
        <f>IF('5b.TriRandNumbers'!V452&lt;=V$1,V$4+SQRT(V$2*'5b.TriRandNumbers'!V452),V$6-SQRT(V$3*(1-'5b.TriRandNumbers'!V452)))</f>
        <v>16.115975325493149</v>
      </c>
      <c r="W458" s="33">
        <f>IF('5b.TriRandNumbers'!W452&lt;=W$1,W$4+SQRT(W$2*'5b.TriRandNumbers'!W452),W$6-SQRT(W$3*(1-'5b.TriRandNumbers'!W452)))</f>
        <v>12.938991694246209</v>
      </c>
      <c r="X458" s="32">
        <f>IF('5b.TriRandNumbers'!X452&lt;=X$1,X$4+SQRT(X$2*'5b.TriRandNumbers'!X452),X$6-SQRT(X$3*(1-'5b.TriRandNumbers'!X452)))</f>
        <v>7.699588574793677</v>
      </c>
      <c r="Y458" s="31">
        <f>IF('5b.TriRandNumbers'!Y452&lt;=Y$1,Y$4+SQRT(Y$2*'5b.TriRandNumbers'!Y452),Y$6-SQRT(Y$3*(1-'5b.TriRandNumbers'!Y452)))</f>
        <v>12.003425169044014</v>
      </c>
    </row>
    <row r="459" spans="2:25" hidden="1" x14ac:dyDescent="0.25">
      <c r="B459" s="36">
        <f>IF('5b.TriRandNumbers'!B453&lt;=B$1,B$4+SQRT(B$2*'5b.TriRandNumbers'!B453),B$6-SQRT(B$3*(1-'5b.TriRandNumbers'!B453)))</f>
        <v>4.1974950556211024</v>
      </c>
      <c r="C459" s="35">
        <f>IF('5b.TriRandNumbers'!C453&lt;=C$1,C$4+SQRT(C$2*'5b.TriRandNumbers'!C453),C$6-SQRT(C$3*(1-'5b.TriRandNumbers'!C453)))</f>
        <v>2.9254530852933551</v>
      </c>
      <c r="D459" s="34">
        <f>IF('5b.TriRandNumbers'!D453&lt;=D$1,D$4+SQRT(D$2*'5b.TriRandNumbers'!D453),D$6-SQRT(D$3*(1-'5b.TriRandNumbers'!D453)))</f>
        <v>4.7986765212021849</v>
      </c>
      <c r="E459" s="33">
        <f>IF('5b.TriRandNumbers'!E453&lt;=E$1,E$4+SQRT(E$2*'5b.TriRandNumbers'!E453),E$6-SQRT(E$3*(1-'5b.TriRandNumbers'!E453)))</f>
        <v>3.6858996895191405</v>
      </c>
      <c r="F459" s="32">
        <f>IF('5b.TriRandNumbers'!F453&lt;=F$1,F$4+SQRT(F$2*'5b.TriRandNumbers'!F453),F$6-SQRT(F$3*(1-'5b.TriRandNumbers'!F453)))</f>
        <v>1.7130419368315279</v>
      </c>
      <c r="G459" s="31">
        <f>IF('5b.TriRandNumbers'!G453&lt;=G$1,G$4+SQRT(G$2*'5b.TriRandNumbers'!G453),G$6-SQRT(G$3*(1-'5b.TriRandNumbers'!G453)))</f>
        <v>2.5951059370011298</v>
      </c>
      <c r="H459" s="36">
        <f>IF('5b.TriRandNumbers'!H453&lt;=H$1,H$4+SQRT(H$2*'5b.TriRandNumbers'!H453),H$6-SQRT(H$3*(1-'5b.TriRandNumbers'!H453)))</f>
        <v>11.026153330983684</v>
      </c>
      <c r="I459" s="35">
        <f>IF('5b.TriRandNumbers'!I453&lt;=I$1,I$4+SQRT(I$2*'5b.TriRandNumbers'!I453),I$6-SQRT(I$3*(1-'5b.TriRandNumbers'!I453)))</f>
        <v>10.038171071416116</v>
      </c>
      <c r="J459" s="34">
        <f>IF('5b.TriRandNumbers'!J453&lt;=J$1,J$4+SQRT(J$2*'5b.TriRandNumbers'!J453),J$6-SQRT(J$3*(1-'5b.TriRandNumbers'!J453)))</f>
        <v>13.589697052415094</v>
      </c>
      <c r="K459" s="33">
        <f>IF('5b.TriRandNumbers'!K453&lt;=K$1,K$4+SQRT(K$2*'5b.TriRandNumbers'!K453),K$6-SQRT(K$3*(1-'5b.TriRandNumbers'!K453)))</f>
        <v>8.4840764769903174</v>
      </c>
      <c r="L459" s="32">
        <f>IF('5b.TriRandNumbers'!L453&lt;=L$1,L$4+SQRT(L$2*'5b.TriRandNumbers'!L453),L$6-SQRT(L$3*(1-'5b.TriRandNumbers'!L453)))</f>
        <v>10.920565276811235</v>
      </c>
      <c r="M459" s="31">
        <f>IF('5b.TriRandNumbers'!M453&lt;=M$1,M$4+SQRT(M$2*'5b.TriRandNumbers'!M453),M$6-SQRT(M$3*(1-'5b.TriRandNumbers'!M453)))</f>
        <v>17.971416099852185</v>
      </c>
      <c r="N459" s="36">
        <f>IF('5b.TriRandNumbers'!N453&lt;=N$1,N$4+SQRT(N$2*'5b.TriRandNumbers'!N453),N$6-SQRT(N$3*(1-'5b.TriRandNumbers'!N453)))</f>
        <v>6.4531824225053418</v>
      </c>
      <c r="O459" s="35">
        <f>IF('5b.TriRandNumbers'!O453&lt;=O$1,O$4+SQRT(O$2*'5b.TriRandNumbers'!O453),O$6-SQRT(O$3*(1-'5b.TriRandNumbers'!O453)))</f>
        <v>5.4567254793341133</v>
      </c>
      <c r="P459" s="34">
        <f>IF('5b.TriRandNumbers'!P453&lt;=P$1,P$4+SQRT(P$2*'5b.TriRandNumbers'!P453),P$6-SQRT(P$3*(1-'5b.TriRandNumbers'!P453)))</f>
        <v>9.3141938473565169</v>
      </c>
      <c r="Q459" s="33">
        <f>IF('5b.TriRandNumbers'!Q453&lt;=Q$1,Q$4+SQRT(Q$2*'5b.TriRandNumbers'!Q453),Q$6-SQRT(Q$3*(1-'5b.TriRandNumbers'!Q453)))</f>
        <v>5.9861779723355824</v>
      </c>
      <c r="R459" s="32">
        <f>IF('5b.TriRandNumbers'!R453&lt;=R$1,R$4+SQRT(R$2*'5b.TriRandNumbers'!R453),R$6-SQRT(R$3*(1-'5b.TriRandNumbers'!R453)))</f>
        <v>16.396091033070142</v>
      </c>
      <c r="S459" s="31">
        <f>IF('5b.TriRandNumbers'!S453&lt;=S$1,S$4+SQRT(S$2*'5b.TriRandNumbers'!S453),S$6-SQRT(S$3*(1-'5b.TriRandNumbers'!S453)))</f>
        <v>11.926474810512978</v>
      </c>
      <c r="T459" s="36">
        <f>IF('5b.TriRandNumbers'!T453&lt;=T$1,T$4+SQRT(T$2*'5b.TriRandNumbers'!T453),T$6-SQRT(T$3*(1-'5b.TriRandNumbers'!T453)))</f>
        <v>8.7406316715195587</v>
      </c>
      <c r="U459" s="35">
        <f>IF('5b.TriRandNumbers'!U453&lt;=U$1,U$4+SQRT(U$2*'5b.TriRandNumbers'!U453),U$6-SQRT(U$3*(1-'5b.TriRandNumbers'!U453)))</f>
        <v>16.152922988938066</v>
      </c>
      <c r="V459" s="34">
        <f>IF('5b.TriRandNumbers'!V453&lt;=V$1,V$4+SQRT(V$2*'5b.TriRandNumbers'!V453),V$6-SQRT(V$3*(1-'5b.TriRandNumbers'!V453)))</f>
        <v>13.255748892539714</v>
      </c>
      <c r="W459" s="33">
        <f>IF('5b.TriRandNumbers'!W453&lt;=W$1,W$4+SQRT(W$2*'5b.TriRandNumbers'!W453),W$6-SQRT(W$3*(1-'5b.TriRandNumbers'!W453)))</f>
        <v>17.307465915655303</v>
      </c>
      <c r="X459" s="32">
        <f>IF('5b.TriRandNumbers'!X453&lt;=X$1,X$4+SQRT(X$2*'5b.TriRandNumbers'!X453),X$6-SQRT(X$3*(1-'5b.TriRandNumbers'!X453)))</f>
        <v>11.211425205298937</v>
      </c>
      <c r="Y459" s="31">
        <f>IF('5b.TriRandNumbers'!Y453&lt;=Y$1,Y$4+SQRT(Y$2*'5b.TriRandNumbers'!Y453),Y$6-SQRT(Y$3*(1-'5b.TriRandNumbers'!Y453)))</f>
        <v>10.045535510924951</v>
      </c>
    </row>
    <row r="460" spans="2:25" hidden="1" x14ac:dyDescent="0.25">
      <c r="B460" s="36">
        <f>IF('5b.TriRandNumbers'!B454&lt;=B$1,B$4+SQRT(B$2*'5b.TriRandNumbers'!B454),B$6-SQRT(B$3*(1-'5b.TriRandNumbers'!B454)))</f>
        <v>3.7807901310772882</v>
      </c>
      <c r="C460" s="35">
        <f>IF('5b.TriRandNumbers'!C454&lt;=C$1,C$4+SQRT(C$2*'5b.TriRandNumbers'!C454),C$6-SQRT(C$3*(1-'5b.TriRandNumbers'!C454)))</f>
        <v>3.265751144932346</v>
      </c>
      <c r="D460" s="34">
        <f>IF('5b.TriRandNumbers'!D454&lt;=D$1,D$4+SQRT(D$2*'5b.TriRandNumbers'!D454),D$6-SQRT(D$3*(1-'5b.TriRandNumbers'!D454)))</f>
        <v>5.8103803416353044</v>
      </c>
      <c r="E460" s="33">
        <f>IF('5b.TriRandNumbers'!E454&lt;=E$1,E$4+SQRT(E$2*'5b.TriRandNumbers'!E454),E$6-SQRT(E$3*(1-'5b.TriRandNumbers'!E454)))</f>
        <v>4.1200552050354879</v>
      </c>
      <c r="F460" s="32">
        <f>IF('5b.TriRandNumbers'!F454&lt;=F$1,F$4+SQRT(F$2*'5b.TriRandNumbers'!F454),F$6-SQRT(F$3*(1-'5b.TriRandNumbers'!F454)))</f>
        <v>2.2652466897639525</v>
      </c>
      <c r="G460" s="31">
        <f>IF('5b.TriRandNumbers'!G454&lt;=G$1,G$4+SQRT(G$2*'5b.TriRandNumbers'!G454),G$6-SQRT(G$3*(1-'5b.TriRandNumbers'!G454)))</f>
        <v>3.3314808347934664</v>
      </c>
      <c r="H460" s="36">
        <f>IF('5b.TriRandNumbers'!H454&lt;=H$1,H$4+SQRT(H$2*'5b.TriRandNumbers'!H454),H$6-SQRT(H$3*(1-'5b.TriRandNumbers'!H454)))</f>
        <v>12.606997158571239</v>
      </c>
      <c r="I460" s="35">
        <f>IF('5b.TriRandNumbers'!I454&lt;=I$1,I$4+SQRT(I$2*'5b.TriRandNumbers'!I454),I$6-SQRT(I$3*(1-'5b.TriRandNumbers'!I454)))</f>
        <v>6.3176614280924479</v>
      </c>
      <c r="J460" s="34">
        <f>IF('5b.TriRandNumbers'!J454&lt;=J$1,J$4+SQRT(J$2*'5b.TriRandNumbers'!J454),J$6-SQRT(J$3*(1-'5b.TriRandNumbers'!J454)))</f>
        <v>9.1648855872285004</v>
      </c>
      <c r="K460" s="33">
        <f>IF('5b.TriRandNumbers'!K454&lt;=K$1,K$4+SQRT(K$2*'5b.TriRandNumbers'!K454),K$6-SQRT(K$3*(1-'5b.TriRandNumbers'!K454)))</f>
        <v>10.119014110662773</v>
      </c>
      <c r="L460" s="32">
        <f>IF('5b.TriRandNumbers'!L454&lt;=L$1,L$4+SQRT(L$2*'5b.TriRandNumbers'!L454),L$6-SQRT(L$3*(1-'5b.TriRandNumbers'!L454)))</f>
        <v>13.106000847279596</v>
      </c>
      <c r="M460" s="31">
        <f>IF('5b.TriRandNumbers'!M454&lt;=M$1,M$4+SQRT(M$2*'5b.TriRandNumbers'!M454),M$6-SQRT(M$3*(1-'5b.TriRandNumbers'!M454)))</f>
        <v>7.9883572311854856</v>
      </c>
      <c r="N460" s="36">
        <f>IF('5b.TriRandNumbers'!N454&lt;=N$1,N$4+SQRT(N$2*'5b.TriRandNumbers'!N454),N$6-SQRT(N$3*(1-'5b.TriRandNumbers'!N454)))</f>
        <v>8.4685712145948102</v>
      </c>
      <c r="O460" s="35">
        <f>IF('5b.TriRandNumbers'!O454&lt;=O$1,O$4+SQRT(O$2*'5b.TriRandNumbers'!O454),O$6-SQRT(O$3*(1-'5b.TriRandNumbers'!O454)))</f>
        <v>7.7073888271506892</v>
      </c>
      <c r="P460" s="34">
        <f>IF('5b.TriRandNumbers'!P454&lt;=P$1,P$4+SQRT(P$2*'5b.TriRandNumbers'!P454),P$6-SQRT(P$3*(1-'5b.TriRandNumbers'!P454)))</f>
        <v>10.389693786315791</v>
      </c>
      <c r="Q460" s="33">
        <f>IF('5b.TriRandNumbers'!Q454&lt;=Q$1,Q$4+SQRT(Q$2*'5b.TriRandNumbers'!Q454),Q$6-SQRT(Q$3*(1-'5b.TriRandNumbers'!Q454)))</f>
        <v>8.8772303307141325</v>
      </c>
      <c r="R460" s="32">
        <f>IF('5b.TriRandNumbers'!R454&lt;=R$1,R$4+SQRT(R$2*'5b.TriRandNumbers'!R454),R$6-SQRT(R$3*(1-'5b.TriRandNumbers'!R454)))</f>
        <v>12.279999719201578</v>
      </c>
      <c r="S460" s="31">
        <f>IF('5b.TriRandNumbers'!S454&lt;=S$1,S$4+SQRT(S$2*'5b.TriRandNumbers'!S454),S$6-SQRT(S$3*(1-'5b.TriRandNumbers'!S454)))</f>
        <v>12.838982448812121</v>
      </c>
      <c r="T460" s="36">
        <f>IF('5b.TriRandNumbers'!T454&lt;=T$1,T$4+SQRT(T$2*'5b.TriRandNumbers'!T454),T$6-SQRT(T$3*(1-'5b.TriRandNumbers'!T454)))</f>
        <v>9.9336441518806975</v>
      </c>
      <c r="U460" s="35">
        <f>IF('5b.TriRandNumbers'!U454&lt;=U$1,U$4+SQRT(U$2*'5b.TriRandNumbers'!U454),U$6-SQRT(U$3*(1-'5b.TriRandNumbers'!U454)))</f>
        <v>8.3593103958160935</v>
      </c>
      <c r="V460" s="34">
        <f>IF('5b.TriRandNumbers'!V454&lt;=V$1,V$4+SQRT(V$2*'5b.TriRandNumbers'!V454),V$6-SQRT(V$3*(1-'5b.TriRandNumbers'!V454)))</f>
        <v>10.659332902519001</v>
      </c>
      <c r="W460" s="33">
        <f>IF('5b.TriRandNumbers'!W454&lt;=W$1,W$4+SQRT(W$2*'5b.TriRandNumbers'!W454),W$6-SQRT(W$3*(1-'5b.TriRandNumbers'!W454)))</f>
        <v>8.2100146973834285</v>
      </c>
      <c r="X460" s="32">
        <f>IF('5b.TriRandNumbers'!X454&lt;=X$1,X$4+SQRT(X$2*'5b.TriRandNumbers'!X454),X$6-SQRT(X$3*(1-'5b.TriRandNumbers'!X454)))</f>
        <v>13.856160669487084</v>
      </c>
      <c r="Y460" s="31">
        <f>IF('5b.TriRandNumbers'!Y454&lt;=Y$1,Y$4+SQRT(Y$2*'5b.TriRandNumbers'!Y454),Y$6-SQRT(Y$3*(1-'5b.TriRandNumbers'!Y454)))</f>
        <v>8.8985070567716456</v>
      </c>
    </row>
    <row r="461" spans="2:25" hidden="1" x14ac:dyDescent="0.25">
      <c r="B461" s="36">
        <f>IF('5b.TriRandNumbers'!B455&lt;=B$1,B$4+SQRT(B$2*'5b.TriRandNumbers'!B455),B$6-SQRT(B$3*(1-'5b.TriRandNumbers'!B455)))</f>
        <v>4.4595016020296683</v>
      </c>
      <c r="C461" s="35">
        <f>IF('5b.TriRandNumbers'!C455&lt;=C$1,C$4+SQRT(C$2*'5b.TriRandNumbers'!C455),C$6-SQRT(C$3*(1-'5b.TriRandNumbers'!C455)))</f>
        <v>1.8047356361167468</v>
      </c>
      <c r="D461" s="34">
        <f>IF('5b.TriRandNumbers'!D455&lt;=D$1,D$4+SQRT(D$2*'5b.TriRandNumbers'!D455),D$6-SQRT(D$3*(1-'5b.TriRandNumbers'!D455)))</f>
        <v>6.5710378098947748</v>
      </c>
      <c r="E461" s="33">
        <f>IF('5b.TriRandNumbers'!E455&lt;=E$1,E$4+SQRT(E$2*'5b.TriRandNumbers'!E455),E$6-SQRT(E$3*(1-'5b.TriRandNumbers'!E455)))</f>
        <v>3.3181668749668547</v>
      </c>
      <c r="F461" s="32">
        <f>IF('5b.TriRandNumbers'!F455&lt;=F$1,F$4+SQRT(F$2*'5b.TriRandNumbers'!F455),F$6-SQRT(F$3*(1-'5b.TriRandNumbers'!F455)))</f>
        <v>3.5804729192687894</v>
      </c>
      <c r="G461" s="31">
        <f>IF('5b.TriRandNumbers'!G455&lt;=G$1,G$4+SQRT(G$2*'5b.TriRandNumbers'!G455),G$6-SQRT(G$3*(1-'5b.TriRandNumbers'!G455)))</f>
        <v>4.1199601810255437</v>
      </c>
      <c r="H461" s="36">
        <f>IF('5b.TriRandNumbers'!H455&lt;=H$1,H$4+SQRT(H$2*'5b.TriRandNumbers'!H455),H$6-SQRT(H$3*(1-'5b.TriRandNumbers'!H455)))</f>
        <v>14.028176833875456</v>
      </c>
      <c r="I461" s="35">
        <f>IF('5b.TriRandNumbers'!I455&lt;=I$1,I$4+SQRT(I$2*'5b.TriRandNumbers'!I455),I$6-SQRT(I$3*(1-'5b.TriRandNumbers'!I455)))</f>
        <v>7.1350369484076861</v>
      </c>
      <c r="J461" s="34">
        <f>IF('5b.TriRandNumbers'!J455&lt;=J$1,J$4+SQRT(J$2*'5b.TriRandNumbers'!J455),J$6-SQRT(J$3*(1-'5b.TriRandNumbers'!J455)))</f>
        <v>11.207168949954532</v>
      </c>
      <c r="K461" s="33">
        <f>IF('5b.TriRandNumbers'!K455&lt;=K$1,K$4+SQRT(K$2*'5b.TriRandNumbers'!K455),K$6-SQRT(K$3*(1-'5b.TriRandNumbers'!K455)))</f>
        <v>10.367448082947526</v>
      </c>
      <c r="L461" s="32">
        <f>IF('5b.TriRandNumbers'!L455&lt;=L$1,L$4+SQRT(L$2*'5b.TriRandNumbers'!L455),L$6-SQRT(L$3*(1-'5b.TriRandNumbers'!L455)))</f>
        <v>8.1709190564511616</v>
      </c>
      <c r="M461" s="31">
        <f>IF('5b.TriRandNumbers'!M455&lt;=M$1,M$4+SQRT(M$2*'5b.TriRandNumbers'!M455),M$6-SQRT(M$3*(1-'5b.TriRandNumbers'!M455)))</f>
        <v>7.9091204197026794</v>
      </c>
      <c r="N461" s="36">
        <f>IF('5b.TriRandNumbers'!N455&lt;=N$1,N$4+SQRT(N$2*'5b.TriRandNumbers'!N455),N$6-SQRT(N$3*(1-'5b.TriRandNumbers'!N455)))</f>
        <v>18.414467366403755</v>
      </c>
      <c r="O461" s="35">
        <f>IF('5b.TriRandNumbers'!O455&lt;=O$1,O$4+SQRT(O$2*'5b.TriRandNumbers'!O455),O$6-SQRT(O$3*(1-'5b.TriRandNumbers'!O455)))</f>
        <v>7.4452848668845952</v>
      </c>
      <c r="P461" s="34">
        <f>IF('5b.TriRandNumbers'!P455&lt;=P$1,P$4+SQRT(P$2*'5b.TriRandNumbers'!P455),P$6-SQRT(P$3*(1-'5b.TriRandNumbers'!P455)))</f>
        <v>11.988124389504774</v>
      </c>
      <c r="Q461" s="33">
        <f>IF('5b.TriRandNumbers'!Q455&lt;=Q$1,Q$4+SQRT(Q$2*'5b.TriRandNumbers'!Q455),Q$6-SQRT(Q$3*(1-'5b.TriRandNumbers'!Q455)))</f>
        <v>14.854967356705671</v>
      </c>
      <c r="R461" s="32">
        <f>IF('5b.TriRandNumbers'!R455&lt;=R$1,R$4+SQRT(R$2*'5b.TriRandNumbers'!R455),R$6-SQRT(R$3*(1-'5b.TriRandNumbers'!R455)))</f>
        <v>10.587656203396406</v>
      </c>
      <c r="S461" s="31">
        <f>IF('5b.TriRandNumbers'!S455&lt;=S$1,S$4+SQRT(S$2*'5b.TriRandNumbers'!S455),S$6-SQRT(S$3*(1-'5b.TriRandNumbers'!S455)))</f>
        <v>7.8415431861538405</v>
      </c>
      <c r="T461" s="36">
        <f>IF('5b.TriRandNumbers'!T455&lt;=T$1,T$4+SQRT(T$2*'5b.TriRandNumbers'!T455),T$6-SQRT(T$3*(1-'5b.TriRandNumbers'!T455)))</f>
        <v>10.220723567486877</v>
      </c>
      <c r="U461" s="35">
        <f>IF('5b.TriRandNumbers'!U455&lt;=U$1,U$4+SQRT(U$2*'5b.TriRandNumbers'!U455),U$6-SQRT(U$3*(1-'5b.TriRandNumbers'!U455)))</f>
        <v>7.3742821747782266</v>
      </c>
      <c r="V461" s="34">
        <f>IF('5b.TriRandNumbers'!V455&lt;=V$1,V$4+SQRT(V$2*'5b.TriRandNumbers'!V455),V$6-SQRT(V$3*(1-'5b.TriRandNumbers'!V455)))</f>
        <v>7.931361004274132</v>
      </c>
      <c r="W461" s="33">
        <f>IF('5b.TriRandNumbers'!W455&lt;=W$1,W$4+SQRT(W$2*'5b.TriRandNumbers'!W455),W$6-SQRT(W$3*(1-'5b.TriRandNumbers'!W455)))</f>
        <v>9.4027236735502413</v>
      </c>
      <c r="X461" s="32">
        <f>IF('5b.TriRandNumbers'!X455&lt;=X$1,X$4+SQRT(X$2*'5b.TriRandNumbers'!X455),X$6-SQRT(X$3*(1-'5b.TriRandNumbers'!X455)))</f>
        <v>9.6425042474800975</v>
      </c>
      <c r="Y461" s="31">
        <f>IF('5b.TriRandNumbers'!Y455&lt;=Y$1,Y$4+SQRT(Y$2*'5b.TriRandNumbers'!Y455),Y$6-SQRT(Y$3*(1-'5b.TriRandNumbers'!Y455)))</f>
        <v>13.922950805332761</v>
      </c>
    </row>
    <row r="462" spans="2:25" hidden="1" x14ac:dyDescent="0.25">
      <c r="B462" s="36">
        <f>IF('5b.TriRandNumbers'!B456&lt;=B$1,B$4+SQRT(B$2*'5b.TriRandNumbers'!B456),B$6-SQRT(B$3*(1-'5b.TriRandNumbers'!B456)))</f>
        <v>3.5913274929314638</v>
      </c>
      <c r="C462" s="35">
        <f>IF('5b.TriRandNumbers'!C456&lt;=C$1,C$4+SQRT(C$2*'5b.TriRandNumbers'!C456),C$6-SQRT(C$3*(1-'5b.TriRandNumbers'!C456)))</f>
        <v>1.9931288963141229</v>
      </c>
      <c r="D462" s="34">
        <f>IF('5b.TriRandNumbers'!D456&lt;=D$1,D$4+SQRT(D$2*'5b.TriRandNumbers'!D456),D$6-SQRT(D$3*(1-'5b.TriRandNumbers'!D456)))</f>
        <v>6.2043410607308234</v>
      </c>
      <c r="E462" s="33">
        <f>IF('5b.TriRandNumbers'!E456&lt;=E$1,E$4+SQRT(E$2*'5b.TriRandNumbers'!E456),E$6-SQRT(E$3*(1-'5b.TriRandNumbers'!E456)))</f>
        <v>3.7064901401503079</v>
      </c>
      <c r="F462" s="32">
        <f>IF('5b.TriRandNumbers'!F456&lt;=F$1,F$4+SQRT(F$2*'5b.TriRandNumbers'!F456),F$6-SQRT(F$3*(1-'5b.TriRandNumbers'!F456)))</f>
        <v>3.2504068983012866</v>
      </c>
      <c r="G462" s="31">
        <f>IF('5b.TriRandNumbers'!G456&lt;=G$1,G$4+SQRT(G$2*'5b.TriRandNumbers'!G456),G$6-SQRT(G$3*(1-'5b.TriRandNumbers'!G456)))</f>
        <v>3.7594987792686902</v>
      </c>
      <c r="H462" s="36">
        <f>IF('5b.TriRandNumbers'!H456&lt;=H$1,H$4+SQRT(H$2*'5b.TriRandNumbers'!H456),H$6-SQRT(H$3*(1-'5b.TriRandNumbers'!H456)))</f>
        <v>10.123265055410496</v>
      </c>
      <c r="I462" s="35">
        <f>IF('5b.TriRandNumbers'!I456&lt;=I$1,I$4+SQRT(I$2*'5b.TriRandNumbers'!I456),I$6-SQRT(I$3*(1-'5b.TriRandNumbers'!I456)))</f>
        <v>16.368191806514556</v>
      </c>
      <c r="J462" s="34">
        <f>IF('5b.TriRandNumbers'!J456&lt;=J$1,J$4+SQRT(J$2*'5b.TriRandNumbers'!J456),J$6-SQRT(J$3*(1-'5b.TriRandNumbers'!J456)))</f>
        <v>9.8861765797428625</v>
      </c>
      <c r="K462" s="33">
        <f>IF('5b.TriRandNumbers'!K456&lt;=K$1,K$4+SQRT(K$2*'5b.TriRandNumbers'!K456),K$6-SQRT(K$3*(1-'5b.TriRandNumbers'!K456)))</f>
        <v>13.210335780161781</v>
      </c>
      <c r="L462" s="32">
        <f>IF('5b.TriRandNumbers'!L456&lt;=L$1,L$4+SQRT(L$2*'5b.TriRandNumbers'!L456),L$6-SQRT(L$3*(1-'5b.TriRandNumbers'!L456)))</f>
        <v>11.103241717377026</v>
      </c>
      <c r="M462" s="31">
        <f>IF('5b.TriRandNumbers'!M456&lt;=M$1,M$4+SQRT(M$2*'5b.TriRandNumbers'!M456),M$6-SQRT(M$3*(1-'5b.TriRandNumbers'!M456)))</f>
        <v>9.0521120091574172</v>
      </c>
      <c r="N462" s="36">
        <f>IF('5b.TriRandNumbers'!N456&lt;=N$1,N$4+SQRT(N$2*'5b.TriRandNumbers'!N456),N$6-SQRT(N$3*(1-'5b.TriRandNumbers'!N456)))</f>
        <v>12.615146724359192</v>
      </c>
      <c r="O462" s="35">
        <f>IF('5b.TriRandNumbers'!O456&lt;=O$1,O$4+SQRT(O$2*'5b.TriRandNumbers'!O456),O$6-SQRT(O$3*(1-'5b.TriRandNumbers'!O456)))</f>
        <v>10.398023531354234</v>
      </c>
      <c r="P462" s="34">
        <f>IF('5b.TriRandNumbers'!P456&lt;=P$1,P$4+SQRT(P$2*'5b.TriRandNumbers'!P456),P$6-SQRT(P$3*(1-'5b.TriRandNumbers'!P456)))</f>
        <v>11.84410911939843</v>
      </c>
      <c r="Q462" s="33">
        <f>IF('5b.TriRandNumbers'!Q456&lt;=Q$1,Q$4+SQRT(Q$2*'5b.TriRandNumbers'!Q456),Q$6-SQRT(Q$3*(1-'5b.TriRandNumbers'!Q456)))</f>
        <v>12.294856080574597</v>
      </c>
      <c r="R462" s="32">
        <f>IF('5b.TriRandNumbers'!R456&lt;=R$1,R$4+SQRT(R$2*'5b.TriRandNumbers'!R456),R$6-SQRT(R$3*(1-'5b.TriRandNumbers'!R456)))</f>
        <v>10.416847654539209</v>
      </c>
      <c r="S462" s="31">
        <f>IF('5b.TriRandNumbers'!S456&lt;=S$1,S$4+SQRT(S$2*'5b.TriRandNumbers'!S456),S$6-SQRT(S$3*(1-'5b.TriRandNumbers'!S456)))</f>
        <v>14.743024013439952</v>
      </c>
      <c r="T462" s="36">
        <f>IF('5b.TriRandNumbers'!T456&lt;=T$1,T$4+SQRT(T$2*'5b.TriRandNumbers'!T456),T$6-SQRT(T$3*(1-'5b.TriRandNumbers'!T456)))</f>
        <v>8.3934230583044069</v>
      </c>
      <c r="U462" s="35">
        <f>IF('5b.TriRandNumbers'!U456&lt;=U$1,U$4+SQRT(U$2*'5b.TriRandNumbers'!U456),U$6-SQRT(U$3*(1-'5b.TriRandNumbers'!U456)))</f>
        <v>12.149785117626054</v>
      </c>
      <c r="V462" s="34">
        <f>IF('5b.TriRandNumbers'!V456&lt;=V$1,V$4+SQRT(V$2*'5b.TriRandNumbers'!V456),V$6-SQRT(V$3*(1-'5b.TriRandNumbers'!V456)))</f>
        <v>13.265184915467998</v>
      </c>
      <c r="W462" s="33">
        <f>IF('5b.TriRandNumbers'!W456&lt;=W$1,W$4+SQRT(W$2*'5b.TriRandNumbers'!W456),W$6-SQRT(W$3*(1-'5b.TriRandNumbers'!W456)))</f>
        <v>11.209227387116114</v>
      </c>
      <c r="X462" s="32">
        <f>IF('5b.TriRandNumbers'!X456&lt;=X$1,X$4+SQRT(X$2*'5b.TriRandNumbers'!X456),X$6-SQRT(X$3*(1-'5b.TriRandNumbers'!X456)))</f>
        <v>9.9981092461251002</v>
      </c>
      <c r="Y462" s="31">
        <f>IF('5b.TriRandNumbers'!Y456&lt;=Y$1,Y$4+SQRT(Y$2*'5b.TriRandNumbers'!Y456),Y$6-SQRT(Y$3*(1-'5b.TriRandNumbers'!Y456)))</f>
        <v>10.05533604285603</v>
      </c>
    </row>
    <row r="463" spans="2:25" hidden="1" x14ac:dyDescent="0.25">
      <c r="B463" s="36">
        <f>IF('5b.TriRandNumbers'!B457&lt;=B$1,B$4+SQRT(B$2*'5b.TriRandNumbers'!B457),B$6-SQRT(B$3*(1-'5b.TriRandNumbers'!B457)))</f>
        <v>3.500829966536827</v>
      </c>
      <c r="C463" s="35">
        <f>IF('5b.TriRandNumbers'!C457&lt;=C$1,C$4+SQRT(C$2*'5b.TriRandNumbers'!C457),C$6-SQRT(C$3*(1-'5b.TriRandNumbers'!C457)))</f>
        <v>1.8598067781703183</v>
      </c>
      <c r="D463" s="34">
        <f>IF('5b.TriRandNumbers'!D457&lt;=D$1,D$4+SQRT(D$2*'5b.TriRandNumbers'!D457),D$6-SQRT(D$3*(1-'5b.TriRandNumbers'!D457)))</f>
        <v>5.5683012344095113</v>
      </c>
      <c r="E463" s="33">
        <f>IF('5b.TriRandNumbers'!E457&lt;=E$1,E$4+SQRT(E$2*'5b.TriRandNumbers'!E457),E$6-SQRT(E$3*(1-'5b.TriRandNumbers'!E457)))</f>
        <v>4.2437288868699641</v>
      </c>
      <c r="F463" s="32">
        <f>IF('5b.TriRandNumbers'!F457&lt;=F$1,F$4+SQRT(F$2*'5b.TriRandNumbers'!F457),F$6-SQRT(F$3*(1-'5b.TriRandNumbers'!F457)))</f>
        <v>1.5247890626777525</v>
      </c>
      <c r="G463" s="31">
        <f>IF('5b.TriRandNumbers'!G457&lt;=G$1,G$4+SQRT(G$2*'5b.TriRandNumbers'!G457),G$6-SQRT(G$3*(1-'5b.TriRandNumbers'!G457)))</f>
        <v>3.5887616319272877</v>
      </c>
      <c r="H463" s="36">
        <f>IF('5b.TriRandNumbers'!H457&lt;=H$1,H$4+SQRT(H$2*'5b.TriRandNumbers'!H457),H$6-SQRT(H$3*(1-'5b.TriRandNumbers'!H457)))</f>
        <v>7.652903145174287</v>
      </c>
      <c r="I463" s="35">
        <f>IF('5b.TriRandNumbers'!I457&lt;=I$1,I$4+SQRT(I$2*'5b.TriRandNumbers'!I457),I$6-SQRT(I$3*(1-'5b.TriRandNumbers'!I457)))</f>
        <v>15.276719472432141</v>
      </c>
      <c r="J463" s="34">
        <f>IF('5b.TriRandNumbers'!J457&lt;=J$1,J$4+SQRT(J$2*'5b.TriRandNumbers'!J457),J$6-SQRT(J$3*(1-'5b.TriRandNumbers'!J457)))</f>
        <v>10.842792549948884</v>
      </c>
      <c r="K463" s="33">
        <f>IF('5b.TriRandNumbers'!K457&lt;=K$1,K$4+SQRT(K$2*'5b.TriRandNumbers'!K457),K$6-SQRT(K$3*(1-'5b.TriRandNumbers'!K457)))</f>
        <v>13.34693231346807</v>
      </c>
      <c r="L463" s="32">
        <f>IF('5b.TriRandNumbers'!L457&lt;=L$1,L$4+SQRT(L$2*'5b.TriRandNumbers'!L457),L$6-SQRT(L$3*(1-'5b.TriRandNumbers'!L457)))</f>
        <v>18.243422809026505</v>
      </c>
      <c r="M463" s="31">
        <f>IF('5b.TriRandNumbers'!M457&lt;=M$1,M$4+SQRT(M$2*'5b.TriRandNumbers'!M457),M$6-SQRT(M$3*(1-'5b.TriRandNumbers'!M457)))</f>
        <v>12.114275985077571</v>
      </c>
      <c r="N463" s="36">
        <f>IF('5b.TriRandNumbers'!N457&lt;=N$1,N$4+SQRT(N$2*'5b.TriRandNumbers'!N457),N$6-SQRT(N$3*(1-'5b.TriRandNumbers'!N457)))</f>
        <v>13.821979133515827</v>
      </c>
      <c r="O463" s="35">
        <f>IF('5b.TriRandNumbers'!O457&lt;=O$1,O$4+SQRT(O$2*'5b.TriRandNumbers'!O457),O$6-SQRT(O$3*(1-'5b.TriRandNumbers'!O457)))</f>
        <v>13.762078448039601</v>
      </c>
      <c r="P463" s="34">
        <f>IF('5b.TriRandNumbers'!P457&lt;=P$1,P$4+SQRT(P$2*'5b.TriRandNumbers'!P457),P$6-SQRT(P$3*(1-'5b.TriRandNumbers'!P457)))</f>
        <v>14.041122291840669</v>
      </c>
      <c r="Q463" s="33">
        <f>IF('5b.TriRandNumbers'!Q457&lt;=Q$1,Q$4+SQRT(Q$2*'5b.TriRandNumbers'!Q457),Q$6-SQRT(Q$3*(1-'5b.TriRandNumbers'!Q457)))</f>
        <v>8.9256170942311073</v>
      </c>
      <c r="R463" s="32">
        <f>IF('5b.TriRandNumbers'!R457&lt;=R$1,R$4+SQRT(R$2*'5b.TriRandNumbers'!R457),R$6-SQRT(R$3*(1-'5b.TriRandNumbers'!R457)))</f>
        <v>10.420528111464112</v>
      </c>
      <c r="S463" s="31">
        <f>IF('5b.TriRandNumbers'!S457&lt;=S$1,S$4+SQRT(S$2*'5b.TriRandNumbers'!S457),S$6-SQRT(S$3*(1-'5b.TriRandNumbers'!S457)))</f>
        <v>15.580831996936897</v>
      </c>
      <c r="T463" s="36">
        <f>IF('5b.TriRandNumbers'!T457&lt;=T$1,T$4+SQRT(T$2*'5b.TriRandNumbers'!T457),T$6-SQRT(T$3*(1-'5b.TriRandNumbers'!T457)))</f>
        <v>8.2784661476541732</v>
      </c>
      <c r="U463" s="35">
        <f>IF('5b.TriRandNumbers'!U457&lt;=U$1,U$4+SQRT(U$2*'5b.TriRandNumbers'!U457),U$6-SQRT(U$3*(1-'5b.TriRandNumbers'!U457)))</f>
        <v>9.047717380516751</v>
      </c>
      <c r="V463" s="34">
        <f>IF('5b.TriRandNumbers'!V457&lt;=V$1,V$4+SQRT(V$2*'5b.TriRandNumbers'!V457),V$6-SQRT(V$3*(1-'5b.TriRandNumbers'!V457)))</f>
        <v>9.9348657780938048</v>
      </c>
      <c r="W463" s="33">
        <f>IF('5b.TriRandNumbers'!W457&lt;=W$1,W$4+SQRT(W$2*'5b.TriRandNumbers'!W457),W$6-SQRT(W$3*(1-'5b.TriRandNumbers'!W457)))</f>
        <v>13.743046587197965</v>
      </c>
      <c r="X463" s="32">
        <f>IF('5b.TriRandNumbers'!X457&lt;=X$1,X$4+SQRT(X$2*'5b.TriRandNumbers'!X457),X$6-SQRT(X$3*(1-'5b.TriRandNumbers'!X457)))</f>
        <v>12.212287067351527</v>
      </c>
      <c r="Y463" s="31">
        <f>IF('5b.TriRandNumbers'!Y457&lt;=Y$1,Y$4+SQRT(Y$2*'5b.TriRandNumbers'!Y457),Y$6-SQRT(Y$3*(1-'5b.TriRandNumbers'!Y457)))</f>
        <v>10.496276112630079</v>
      </c>
    </row>
    <row r="464" spans="2:25" hidden="1" x14ac:dyDescent="0.25">
      <c r="B464" s="36">
        <f>IF('5b.TriRandNumbers'!B458&lt;=B$1,B$4+SQRT(B$2*'5b.TriRandNumbers'!B458),B$6-SQRT(B$3*(1-'5b.TriRandNumbers'!B458)))</f>
        <v>5.2011844564662528</v>
      </c>
      <c r="C464" s="35">
        <f>IF('5b.TriRandNumbers'!C458&lt;=C$1,C$4+SQRT(C$2*'5b.TriRandNumbers'!C458),C$6-SQRT(C$3*(1-'5b.TriRandNumbers'!C458)))</f>
        <v>1.124885348908357</v>
      </c>
      <c r="D464" s="34">
        <f>IF('5b.TriRandNumbers'!D458&lt;=D$1,D$4+SQRT(D$2*'5b.TriRandNumbers'!D458),D$6-SQRT(D$3*(1-'5b.TriRandNumbers'!D458)))</f>
        <v>4.6121208495007542</v>
      </c>
      <c r="E464" s="33">
        <f>IF('5b.TriRandNumbers'!E458&lt;=E$1,E$4+SQRT(E$2*'5b.TriRandNumbers'!E458),E$6-SQRT(E$3*(1-'5b.TriRandNumbers'!E458)))</f>
        <v>4.2443462575847137</v>
      </c>
      <c r="F464" s="32">
        <f>IF('5b.TriRandNumbers'!F458&lt;=F$1,F$4+SQRT(F$2*'5b.TriRandNumbers'!F458),F$6-SQRT(F$3*(1-'5b.TriRandNumbers'!F458)))</f>
        <v>2.6253418546595135</v>
      </c>
      <c r="G464" s="31">
        <f>IF('5b.TriRandNumbers'!G458&lt;=G$1,G$4+SQRT(G$2*'5b.TriRandNumbers'!G458),G$6-SQRT(G$3*(1-'5b.TriRandNumbers'!G458)))</f>
        <v>2.9177445052107736</v>
      </c>
      <c r="H464" s="36">
        <f>IF('5b.TriRandNumbers'!H458&lt;=H$1,H$4+SQRT(H$2*'5b.TriRandNumbers'!H458),H$6-SQRT(H$3*(1-'5b.TriRandNumbers'!H458)))</f>
        <v>13.064467573883746</v>
      </c>
      <c r="I464" s="35">
        <f>IF('5b.TriRandNumbers'!I458&lt;=I$1,I$4+SQRT(I$2*'5b.TriRandNumbers'!I458),I$6-SQRT(I$3*(1-'5b.TriRandNumbers'!I458)))</f>
        <v>8.42159105936231</v>
      </c>
      <c r="J464" s="34">
        <f>IF('5b.TriRandNumbers'!J458&lt;=J$1,J$4+SQRT(J$2*'5b.TriRandNumbers'!J458),J$6-SQRT(J$3*(1-'5b.TriRandNumbers'!J458)))</f>
        <v>11.092060866479144</v>
      </c>
      <c r="K464" s="33">
        <f>IF('5b.TriRandNumbers'!K458&lt;=K$1,K$4+SQRT(K$2*'5b.TriRandNumbers'!K458),K$6-SQRT(K$3*(1-'5b.TriRandNumbers'!K458)))</f>
        <v>6.9475994175550726</v>
      </c>
      <c r="L464" s="32">
        <f>IF('5b.TriRandNumbers'!L458&lt;=L$1,L$4+SQRT(L$2*'5b.TriRandNumbers'!L458),L$6-SQRT(L$3*(1-'5b.TriRandNumbers'!L458)))</f>
        <v>8.8906654152103783</v>
      </c>
      <c r="M464" s="31">
        <f>IF('5b.TriRandNumbers'!M458&lt;=M$1,M$4+SQRT(M$2*'5b.TriRandNumbers'!M458),M$6-SQRT(M$3*(1-'5b.TriRandNumbers'!M458)))</f>
        <v>16.167288455959614</v>
      </c>
      <c r="N464" s="36">
        <f>IF('5b.TriRandNumbers'!N458&lt;=N$1,N$4+SQRT(N$2*'5b.TriRandNumbers'!N458),N$6-SQRT(N$3*(1-'5b.TriRandNumbers'!N458)))</f>
        <v>14.22699756376123</v>
      </c>
      <c r="O464" s="35">
        <f>IF('5b.TriRandNumbers'!O458&lt;=O$1,O$4+SQRT(O$2*'5b.TriRandNumbers'!O458),O$6-SQRT(O$3*(1-'5b.TriRandNumbers'!O458)))</f>
        <v>17.050445692605052</v>
      </c>
      <c r="P464" s="34">
        <f>IF('5b.TriRandNumbers'!P458&lt;=P$1,P$4+SQRT(P$2*'5b.TriRandNumbers'!P458),P$6-SQRT(P$3*(1-'5b.TriRandNumbers'!P458)))</f>
        <v>11.494366526235439</v>
      </c>
      <c r="Q464" s="33">
        <f>IF('5b.TriRandNumbers'!Q458&lt;=Q$1,Q$4+SQRT(Q$2*'5b.TriRandNumbers'!Q458),Q$6-SQRT(Q$3*(1-'5b.TriRandNumbers'!Q458)))</f>
        <v>9.3480259915743424</v>
      </c>
      <c r="R464" s="32">
        <f>IF('5b.TriRandNumbers'!R458&lt;=R$1,R$4+SQRT(R$2*'5b.TriRandNumbers'!R458),R$6-SQRT(R$3*(1-'5b.TriRandNumbers'!R458)))</f>
        <v>11.584673430169101</v>
      </c>
      <c r="S464" s="31">
        <f>IF('5b.TriRandNumbers'!S458&lt;=S$1,S$4+SQRT(S$2*'5b.TriRandNumbers'!S458),S$6-SQRT(S$3*(1-'5b.TriRandNumbers'!S458)))</f>
        <v>15.386002427049171</v>
      </c>
      <c r="T464" s="36">
        <f>IF('5b.TriRandNumbers'!T458&lt;=T$1,T$4+SQRT(T$2*'5b.TriRandNumbers'!T458),T$6-SQRT(T$3*(1-'5b.TriRandNumbers'!T458)))</f>
        <v>9.0607116347958687</v>
      </c>
      <c r="U464" s="35">
        <f>IF('5b.TriRandNumbers'!U458&lt;=U$1,U$4+SQRT(U$2*'5b.TriRandNumbers'!U458),U$6-SQRT(U$3*(1-'5b.TriRandNumbers'!U458)))</f>
        <v>8.9818757894623289</v>
      </c>
      <c r="V464" s="34">
        <f>IF('5b.TriRandNumbers'!V458&lt;=V$1,V$4+SQRT(V$2*'5b.TriRandNumbers'!V458),V$6-SQRT(V$3*(1-'5b.TriRandNumbers'!V458)))</f>
        <v>12.647717469663405</v>
      </c>
      <c r="W464" s="33">
        <f>IF('5b.TriRandNumbers'!W458&lt;=W$1,W$4+SQRT(W$2*'5b.TriRandNumbers'!W458),W$6-SQRT(W$3*(1-'5b.TriRandNumbers'!W458)))</f>
        <v>9.6547044979087264</v>
      </c>
      <c r="X464" s="32">
        <f>IF('5b.TriRandNumbers'!X458&lt;=X$1,X$4+SQRT(X$2*'5b.TriRandNumbers'!X458),X$6-SQRT(X$3*(1-'5b.TriRandNumbers'!X458)))</f>
        <v>13.644457448728476</v>
      </c>
      <c r="Y464" s="31">
        <f>IF('5b.TriRandNumbers'!Y458&lt;=Y$1,Y$4+SQRT(Y$2*'5b.TriRandNumbers'!Y458),Y$6-SQRT(Y$3*(1-'5b.TriRandNumbers'!Y458)))</f>
        <v>10.691768896639879</v>
      </c>
    </row>
    <row r="465" spans="2:25" hidden="1" x14ac:dyDescent="0.25">
      <c r="B465" s="36">
        <f>IF('5b.TriRandNumbers'!B459&lt;=B$1,B$4+SQRT(B$2*'5b.TriRandNumbers'!B459),B$6-SQRT(B$3*(1-'5b.TriRandNumbers'!B459)))</f>
        <v>4.6315212461000312</v>
      </c>
      <c r="C465" s="35">
        <f>IF('5b.TriRandNumbers'!C459&lt;=C$1,C$4+SQRT(C$2*'5b.TriRandNumbers'!C459),C$6-SQRT(C$3*(1-'5b.TriRandNumbers'!C459)))</f>
        <v>4.6050348470204341</v>
      </c>
      <c r="D465" s="34">
        <f>IF('5b.TriRandNumbers'!D459&lt;=D$1,D$4+SQRT(D$2*'5b.TriRandNumbers'!D459),D$6-SQRT(D$3*(1-'5b.TriRandNumbers'!D459)))</f>
        <v>6.2980407884963423</v>
      </c>
      <c r="E465" s="33">
        <f>IF('5b.TriRandNumbers'!E459&lt;=E$1,E$4+SQRT(E$2*'5b.TriRandNumbers'!E459),E$6-SQRT(E$3*(1-'5b.TriRandNumbers'!E459)))</f>
        <v>4.429814495135405</v>
      </c>
      <c r="F465" s="32">
        <f>IF('5b.TriRandNumbers'!F459&lt;=F$1,F$4+SQRT(F$2*'5b.TriRandNumbers'!F459),F$6-SQRT(F$3*(1-'5b.TriRandNumbers'!F459)))</f>
        <v>1.3531852339026504</v>
      </c>
      <c r="G465" s="31">
        <f>IF('5b.TriRandNumbers'!G459&lt;=G$1,G$4+SQRT(G$2*'5b.TriRandNumbers'!G459),G$6-SQRT(G$3*(1-'5b.TriRandNumbers'!G459)))</f>
        <v>2.6822953136133889</v>
      </c>
      <c r="H465" s="36">
        <f>IF('5b.TriRandNumbers'!H459&lt;=H$1,H$4+SQRT(H$2*'5b.TriRandNumbers'!H459),H$6-SQRT(H$3*(1-'5b.TriRandNumbers'!H459)))</f>
        <v>10.625769368777965</v>
      </c>
      <c r="I465" s="35">
        <f>IF('5b.TriRandNumbers'!I459&lt;=I$1,I$4+SQRT(I$2*'5b.TriRandNumbers'!I459),I$6-SQRT(I$3*(1-'5b.TriRandNumbers'!I459)))</f>
        <v>10.131686254417652</v>
      </c>
      <c r="J465" s="34">
        <f>IF('5b.TriRandNumbers'!J459&lt;=J$1,J$4+SQRT(J$2*'5b.TriRandNumbers'!J459),J$6-SQRT(J$3*(1-'5b.TriRandNumbers'!J459)))</f>
        <v>9.7448332654658962</v>
      </c>
      <c r="K465" s="33">
        <f>IF('5b.TriRandNumbers'!K459&lt;=K$1,K$4+SQRT(K$2*'5b.TriRandNumbers'!K459),K$6-SQRT(K$3*(1-'5b.TriRandNumbers'!K459)))</f>
        <v>9.3553076776149915</v>
      </c>
      <c r="L465" s="32">
        <f>IF('5b.TriRandNumbers'!L459&lt;=L$1,L$4+SQRT(L$2*'5b.TriRandNumbers'!L459),L$6-SQRT(L$3*(1-'5b.TriRandNumbers'!L459)))</f>
        <v>13.612955431956326</v>
      </c>
      <c r="M465" s="31">
        <f>IF('5b.TriRandNumbers'!M459&lt;=M$1,M$4+SQRT(M$2*'5b.TriRandNumbers'!M459),M$6-SQRT(M$3*(1-'5b.TriRandNumbers'!M459)))</f>
        <v>10.144279177863648</v>
      </c>
      <c r="N465" s="36">
        <f>IF('5b.TriRandNumbers'!N459&lt;=N$1,N$4+SQRT(N$2*'5b.TriRandNumbers'!N459),N$6-SQRT(N$3*(1-'5b.TriRandNumbers'!N459)))</f>
        <v>8.6561962534104371</v>
      </c>
      <c r="O465" s="35">
        <f>IF('5b.TriRandNumbers'!O459&lt;=O$1,O$4+SQRT(O$2*'5b.TriRandNumbers'!O459),O$6-SQRT(O$3*(1-'5b.TriRandNumbers'!O459)))</f>
        <v>9.5470245821209083</v>
      </c>
      <c r="P465" s="34">
        <f>IF('5b.TriRandNumbers'!P459&lt;=P$1,P$4+SQRT(P$2*'5b.TriRandNumbers'!P459),P$6-SQRT(P$3*(1-'5b.TriRandNumbers'!P459)))</f>
        <v>6.415798348948397</v>
      </c>
      <c r="Q465" s="33">
        <f>IF('5b.TriRandNumbers'!Q459&lt;=Q$1,Q$4+SQRT(Q$2*'5b.TriRandNumbers'!Q459),Q$6-SQRT(Q$3*(1-'5b.TriRandNumbers'!Q459)))</f>
        <v>15.899080046815865</v>
      </c>
      <c r="R465" s="32">
        <f>IF('5b.TriRandNumbers'!R459&lt;=R$1,R$4+SQRT(R$2*'5b.TriRandNumbers'!R459),R$6-SQRT(R$3*(1-'5b.TriRandNumbers'!R459)))</f>
        <v>9.6985659498457775</v>
      </c>
      <c r="S465" s="31">
        <f>IF('5b.TriRandNumbers'!S459&lt;=S$1,S$4+SQRT(S$2*'5b.TriRandNumbers'!S459),S$6-SQRT(S$3*(1-'5b.TriRandNumbers'!S459)))</f>
        <v>9.786100832282024</v>
      </c>
      <c r="T465" s="36">
        <f>IF('5b.TriRandNumbers'!T459&lt;=T$1,T$4+SQRT(T$2*'5b.TriRandNumbers'!T459),T$6-SQRT(T$3*(1-'5b.TriRandNumbers'!T459)))</f>
        <v>12.912012568534301</v>
      </c>
      <c r="U465" s="35">
        <f>IF('5b.TriRandNumbers'!U459&lt;=U$1,U$4+SQRT(U$2*'5b.TriRandNumbers'!U459),U$6-SQRT(U$3*(1-'5b.TriRandNumbers'!U459)))</f>
        <v>6.2460931696526378</v>
      </c>
      <c r="V465" s="34">
        <f>IF('5b.TriRandNumbers'!V459&lt;=V$1,V$4+SQRT(V$2*'5b.TriRandNumbers'!V459),V$6-SQRT(V$3*(1-'5b.TriRandNumbers'!V459)))</f>
        <v>7.2447072503767878</v>
      </c>
      <c r="W465" s="33">
        <f>IF('5b.TriRandNumbers'!W459&lt;=W$1,W$4+SQRT(W$2*'5b.TriRandNumbers'!W459),W$6-SQRT(W$3*(1-'5b.TriRandNumbers'!W459)))</f>
        <v>14.211729032639781</v>
      </c>
      <c r="X465" s="32">
        <f>IF('5b.TriRandNumbers'!X459&lt;=X$1,X$4+SQRT(X$2*'5b.TriRandNumbers'!X459),X$6-SQRT(X$3*(1-'5b.TriRandNumbers'!X459)))</f>
        <v>9.7860538729651871</v>
      </c>
      <c r="Y465" s="31">
        <f>IF('5b.TriRandNumbers'!Y459&lt;=Y$1,Y$4+SQRT(Y$2*'5b.TriRandNumbers'!Y459),Y$6-SQRT(Y$3*(1-'5b.TriRandNumbers'!Y459)))</f>
        <v>11.054671417910075</v>
      </c>
    </row>
    <row r="466" spans="2:25" hidden="1" x14ac:dyDescent="0.25">
      <c r="B466" s="36">
        <f>IF('5b.TriRandNumbers'!B460&lt;=B$1,B$4+SQRT(B$2*'5b.TriRandNumbers'!B460),B$6-SQRT(B$3*(1-'5b.TriRandNumbers'!B460)))</f>
        <v>4.3326481634956453</v>
      </c>
      <c r="C466" s="35">
        <f>IF('5b.TriRandNumbers'!C460&lt;=C$1,C$4+SQRT(C$2*'5b.TriRandNumbers'!C460),C$6-SQRT(C$3*(1-'5b.TriRandNumbers'!C460)))</f>
        <v>1.689864592725058</v>
      </c>
      <c r="D466" s="34">
        <f>IF('5b.TriRandNumbers'!D460&lt;=D$1,D$4+SQRT(D$2*'5b.TriRandNumbers'!D460),D$6-SQRT(D$3*(1-'5b.TriRandNumbers'!D460)))</f>
        <v>5.9039399102365824</v>
      </c>
      <c r="E466" s="33">
        <f>IF('5b.TriRandNumbers'!E460&lt;=E$1,E$4+SQRT(E$2*'5b.TriRandNumbers'!E460),E$6-SQRT(E$3*(1-'5b.TriRandNumbers'!E460)))</f>
        <v>4.787952767264624</v>
      </c>
      <c r="F466" s="32">
        <f>IF('5b.TriRandNumbers'!F460&lt;=F$1,F$4+SQRT(F$2*'5b.TriRandNumbers'!F460),F$6-SQRT(F$3*(1-'5b.TriRandNumbers'!F460)))</f>
        <v>1.7414794817636763</v>
      </c>
      <c r="G466" s="31">
        <f>IF('5b.TriRandNumbers'!G460&lt;=G$1,G$4+SQRT(G$2*'5b.TriRandNumbers'!G460),G$6-SQRT(G$3*(1-'5b.TriRandNumbers'!G460)))</f>
        <v>2.6003035842630462</v>
      </c>
      <c r="H466" s="36">
        <f>IF('5b.TriRandNumbers'!H460&lt;=H$1,H$4+SQRT(H$2*'5b.TriRandNumbers'!H460),H$6-SQRT(H$3*(1-'5b.TriRandNumbers'!H460)))</f>
        <v>8.8955456841497593</v>
      </c>
      <c r="I466" s="35">
        <f>IF('5b.TriRandNumbers'!I460&lt;=I$1,I$4+SQRT(I$2*'5b.TriRandNumbers'!I460),I$6-SQRT(I$3*(1-'5b.TriRandNumbers'!I460)))</f>
        <v>9.7958648349227371</v>
      </c>
      <c r="J466" s="34">
        <f>IF('5b.TriRandNumbers'!J460&lt;=J$1,J$4+SQRT(J$2*'5b.TriRandNumbers'!J460),J$6-SQRT(J$3*(1-'5b.TriRandNumbers'!J460)))</f>
        <v>9.9887382572017991</v>
      </c>
      <c r="K466" s="33">
        <f>IF('5b.TriRandNumbers'!K460&lt;=K$1,K$4+SQRT(K$2*'5b.TriRandNumbers'!K460),K$6-SQRT(K$3*(1-'5b.TriRandNumbers'!K460)))</f>
        <v>6.1436359411715147</v>
      </c>
      <c r="L466" s="32">
        <f>IF('5b.TriRandNumbers'!L460&lt;=L$1,L$4+SQRT(L$2*'5b.TriRandNumbers'!L460),L$6-SQRT(L$3*(1-'5b.TriRandNumbers'!L460)))</f>
        <v>15.964505473502474</v>
      </c>
      <c r="M466" s="31">
        <f>IF('5b.TriRandNumbers'!M460&lt;=M$1,M$4+SQRT(M$2*'5b.TriRandNumbers'!M460),M$6-SQRT(M$3*(1-'5b.TriRandNumbers'!M460)))</f>
        <v>15.247663424242589</v>
      </c>
      <c r="N466" s="36">
        <f>IF('5b.TriRandNumbers'!N460&lt;=N$1,N$4+SQRT(N$2*'5b.TriRandNumbers'!N460),N$6-SQRT(N$3*(1-'5b.TriRandNumbers'!N460)))</f>
        <v>8.6715176257944666</v>
      </c>
      <c r="O466" s="35">
        <f>IF('5b.TriRandNumbers'!O460&lt;=O$1,O$4+SQRT(O$2*'5b.TriRandNumbers'!O460),O$6-SQRT(O$3*(1-'5b.TriRandNumbers'!O460)))</f>
        <v>10.54205329215829</v>
      </c>
      <c r="P466" s="34">
        <f>IF('5b.TriRandNumbers'!P460&lt;=P$1,P$4+SQRT(P$2*'5b.TriRandNumbers'!P460),P$6-SQRT(P$3*(1-'5b.TriRandNumbers'!P460)))</f>
        <v>7.3915644941269711</v>
      </c>
      <c r="Q466" s="33">
        <f>IF('5b.TriRandNumbers'!Q460&lt;=Q$1,Q$4+SQRT(Q$2*'5b.TriRandNumbers'!Q460),Q$6-SQRT(Q$3*(1-'5b.TriRandNumbers'!Q460)))</f>
        <v>10.075793362948998</v>
      </c>
      <c r="R466" s="32">
        <f>IF('5b.TriRandNumbers'!R460&lt;=R$1,R$4+SQRT(R$2*'5b.TriRandNumbers'!R460),R$6-SQRT(R$3*(1-'5b.TriRandNumbers'!R460)))</f>
        <v>16.844816075431183</v>
      </c>
      <c r="S466" s="31">
        <f>IF('5b.TriRandNumbers'!S460&lt;=S$1,S$4+SQRT(S$2*'5b.TriRandNumbers'!S460),S$6-SQRT(S$3*(1-'5b.TriRandNumbers'!S460)))</f>
        <v>12.548876214522833</v>
      </c>
      <c r="T466" s="36">
        <f>IF('5b.TriRandNumbers'!T460&lt;=T$1,T$4+SQRT(T$2*'5b.TriRandNumbers'!T460),T$6-SQRT(T$3*(1-'5b.TriRandNumbers'!T460)))</f>
        <v>11.171707498605951</v>
      </c>
      <c r="U466" s="35">
        <f>IF('5b.TriRandNumbers'!U460&lt;=U$1,U$4+SQRT(U$2*'5b.TriRandNumbers'!U460),U$6-SQRT(U$3*(1-'5b.TriRandNumbers'!U460)))</f>
        <v>9.7574304692097158</v>
      </c>
      <c r="V466" s="34">
        <f>IF('5b.TriRandNumbers'!V460&lt;=V$1,V$4+SQRT(V$2*'5b.TriRandNumbers'!V460),V$6-SQRT(V$3*(1-'5b.TriRandNumbers'!V460)))</f>
        <v>8.7333301314682075</v>
      </c>
      <c r="W466" s="33">
        <f>IF('5b.TriRandNumbers'!W460&lt;=W$1,W$4+SQRT(W$2*'5b.TriRandNumbers'!W460),W$6-SQRT(W$3*(1-'5b.TriRandNumbers'!W460)))</f>
        <v>8.5580936269172945</v>
      </c>
      <c r="X466" s="32">
        <f>IF('5b.TriRandNumbers'!X460&lt;=X$1,X$4+SQRT(X$2*'5b.TriRandNumbers'!X460),X$6-SQRT(X$3*(1-'5b.TriRandNumbers'!X460)))</f>
        <v>12.936057680888064</v>
      </c>
      <c r="Y466" s="31">
        <f>IF('5b.TriRandNumbers'!Y460&lt;=Y$1,Y$4+SQRT(Y$2*'5b.TriRandNumbers'!Y460),Y$6-SQRT(Y$3*(1-'5b.TriRandNumbers'!Y460)))</f>
        <v>11.987379586493327</v>
      </c>
    </row>
    <row r="467" spans="2:25" hidden="1" x14ac:dyDescent="0.25">
      <c r="B467" s="36">
        <f>IF('5b.TriRandNumbers'!B461&lt;=B$1,B$4+SQRT(B$2*'5b.TriRandNumbers'!B461),B$6-SQRT(B$3*(1-'5b.TriRandNumbers'!B461)))</f>
        <v>5.1117591908831246</v>
      </c>
      <c r="C467" s="35">
        <f>IF('5b.TriRandNumbers'!C461&lt;=C$1,C$4+SQRT(C$2*'5b.TriRandNumbers'!C461),C$6-SQRT(C$3*(1-'5b.TriRandNumbers'!C461)))</f>
        <v>4.0243777677448644</v>
      </c>
      <c r="D467" s="34">
        <f>IF('5b.TriRandNumbers'!D461&lt;=D$1,D$4+SQRT(D$2*'5b.TriRandNumbers'!D461),D$6-SQRT(D$3*(1-'5b.TriRandNumbers'!D461)))</f>
        <v>5.8692527566960733</v>
      </c>
      <c r="E467" s="33">
        <f>IF('5b.TriRandNumbers'!E461&lt;=E$1,E$4+SQRT(E$2*'5b.TriRandNumbers'!E461),E$6-SQRT(E$3*(1-'5b.TriRandNumbers'!E461)))</f>
        <v>4.297031581173127</v>
      </c>
      <c r="F467" s="32">
        <f>IF('5b.TriRandNumbers'!F461&lt;=F$1,F$4+SQRT(F$2*'5b.TriRandNumbers'!F461),F$6-SQRT(F$3*(1-'5b.TriRandNumbers'!F461)))</f>
        <v>1.2689200757642716</v>
      </c>
      <c r="G467" s="31">
        <f>IF('5b.TriRandNumbers'!G461&lt;=G$1,G$4+SQRT(G$2*'5b.TriRandNumbers'!G461),G$6-SQRT(G$3*(1-'5b.TriRandNumbers'!G461)))</f>
        <v>3.0062986121813804</v>
      </c>
      <c r="H467" s="36">
        <f>IF('5b.TriRandNumbers'!H461&lt;=H$1,H$4+SQRT(H$2*'5b.TriRandNumbers'!H461),H$6-SQRT(H$3*(1-'5b.TriRandNumbers'!H461)))</f>
        <v>8.7008775758971826</v>
      </c>
      <c r="I467" s="35">
        <f>IF('5b.TriRandNumbers'!I461&lt;=I$1,I$4+SQRT(I$2*'5b.TriRandNumbers'!I461),I$6-SQRT(I$3*(1-'5b.TriRandNumbers'!I461)))</f>
        <v>12.725071151551095</v>
      </c>
      <c r="J467" s="34">
        <f>IF('5b.TriRandNumbers'!J461&lt;=J$1,J$4+SQRT(J$2*'5b.TriRandNumbers'!J461),J$6-SQRT(J$3*(1-'5b.TriRandNumbers'!J461)))</f>
        <v>12.040918489199345</v>
      </c>
      <c r="K467" s="33">
        <f>IF('5b.TriRandNumbers'!K461&lt;=K$1,K$4+SQRT(K$2*'5b.TriRandNumbers'!K461),K$6-SQRT(K$3*(1-'5b.TriRandNumbers'!K461)))</f>
        <v>8.9512936622370738</v>
      </c>
      <c r="L467" s="32">
        <f>IF('5b.TriRandNumbers'!L461&lt;=L$1,L$4+SQRT(L$2*'5b.TriRandNumbers'!L461),L$6-SQRT(L$3*(1-'5b.TriRandNumbers'!L461)))</f>
        <v>6.3044720019754399</v>
      </c>
      <c r="M467" s="31">
        <f>IF('5b.TriRandNumbers'!M461&lt;=M$1,M$4+SQRT(M$2*'5b.TriRandNumbers'!M461),M$6-SQRT(M$3*(1-'5b.TriRandNumbers'!M461)))</f>
        <v>16.52468952636649</v>
      </c>
      <c r="N467" s="36">
        <f>IF('5b.TriRandNumbers'!N461&lt;=N$1,N$4+SQRT(N$2*'5b.TriRandNumbers'!N461),N$6-SQRT(N$3*(1-'5b.TriRandNumbers'!N461)))</f>
        <v>17.724921682394083</v>
      </c>
      <c r="O467" s="35">
        <f>IF('5b.TriRandNumbers'!O461&lt;=O$1,O$4+SQRT(O$2*'5b.TriRandNumbers'!O461),O$6-SQRT(O$3*(1-'5b.TriRandNumbers'!O461)))</f>
        <v>9.1578054592834945</v>
      </c>
      <c r="P467" s="34">
        <f>IF('5b.TriRandNumbers'!P461&lt;=P$1,P$4+SQRT(P$2*'5b.TriRandNumbers'!P461),P$6-SQRT(P$3*(1-'5b.TriRandNumbers'!P461)))</f>
        <v>12.405781677792412</v>
      </c>
      <c r="Q467" s="33">
        <f>IF('5b.TriRandNumbers'!Q461&lt;=Q$1,Q$4+SQRT(Q$2*'5b.TriRandNumbers'!Q461),Q$6-SQRT(Q$3*(1-'5b.TriRandNumbers'!Q461)))</f>
        <v>10.352426269135965</v>
      </c>
      <c r="R467" s="32">
        <f>IF('5b.TriRandNumbers'!R461&lt;=R$1,R$4+SQRT(R$2*'5b.TriRandNumbers'!R461),R$6-SQRT(R$3*(1-'5b.TriRandNumbers'!R461)))</f>
        <v>10.896881075333411</v>
      </c>
      <c r="S467" s="31">
        <f>IF('5b.TriRandNumbers'!S461&lt;=S$1,S$4+SQRT(S$2*'5b.TriRandNumbers'!S461),S$6-SQRT(S$3*(1-'5b.TriRandNumbers'!S461)))</f>
        <v>12.031532739664744</v>
      </c>
      <c r="T467" s="36">
        <f>IF('5b.TriRandNumbers'!T461&lt;=T$1,T$4+SQRT(T$2*'5b.TriRandNumbers'!T461),T$6-SQRT(T$3*(1-'5b.TriRandNumbers'!T461)))</f>
        <v>10.483071414777207</v>
      </c>
      <c r="U467" s="35">
        <f>IF('5b.TriRandNumbers'!U461&lt;=U$1,U$4+SQRT(U$2*'5b.TriRandNumbers'!U461),U$6-SQRT(U$3*(1-'5b.TriRandNumbers'!U461)))</f>
        <v>9.3053575219967257</v>
      </c>
      <c r="V467" s="34">
        <f>IF('5b.TriRandNumbers'!V461&lt;=V$1,V$4+SQRT(V$2*'5b.TriRandNumbers'!V461),V$6-SQRT(V$3*(1-'5b.TriRandNumbers'!V461)))</f>
        <v>8.3160100379115782</v>
      </c>
      <c r="W467" s="33">
        <f>IF('5b.TriRandNumbers'!W461&lt;=W$1,W$4+SQRT(W$2*'5b.TriRandNumbers'!W461),W$6-SQRT(W$3*(1-'5b.TriRandNumbers'!W461)))</f>
        <v>10.336581042247571</v>
      </c>
      <c r="X467" s="32">
        <f>IF('5b.TriRandNumbers'!X461&lt;=X$1,X$4+SQRT(X$2*'5b.TriRandNumbers'!X461),X$6-SQRT(X$3*(1-'5b.TriRandNumbers'!X461)))</f>
        <v>9.8454307546710425</v>
      </c>
      <c r="Y467" s="31">
        <f>IF('5b.TriRandNumbers'!Y461&lt;=Y$1,Y$4+SQRT(Y$2*'5b.TriRandNumbers'!Y461),Y$6-SQRT(Y$3*(1-'5b.TriRandNumbers'!Y461)))</f>
        <v>12.698583331307194</v>
      </c>
    </row>
    <row r="468" spans="2:25" hidden="1" x14ac:dyDescent="0.25">
      <c r="B468" s="36">
        <f>IF('5b.TriRandNumbers'!B462&lt;=B$1,B$4+SQRT(B$2*'5b.TriRandNumbers'!B462),B$6-SQRT(B$3*(1-'5b.TriRandNumbers'!B462)))</f>
        <v>3.7199358006742487</v>
      </c>
      <c r="C468" s="35">
        <f>IF('5b.TriRandNumbers'!C462&lt;=C$1,C$4+SQRT(C$2*'5b.TriRandNumbers'!C462),C$6-SQRT(C$3*(1-'5b.TriRandNumbers'!C462)))</f>
        <v>3.0034925285684455</v>
      </c>
      <c r="D468" s="34">
        <f>IF('5b.TriRandNumbers'!D462&lt;=D$1,D$4+SQRT(D$2*'5b.TriRandNumbers'!D462),D$6-SQRT(D$3*(1-'5b.TriRandNumbers'!D462)))</f>
        <v>6.0421832486819138</v>
      </c>
      <c r="E468" s="33">
        <f>IF('5b.TriRandNumbers'!E462&lt;=E$1,E$4+SQRT(E$2*'5b.TriRandNumbers'!E462),E$6-SQRT(E$3*(1-'5b.TriRandNumbers'!E462)))</f>
        <v>3.5252513504530176</v>
      </c>
      <c r="F468" s="32">
        <f>IF('5b.TriRandNumbers'!F462&lt;=F$1,F$4+SQRT(F$2*'5b.TriRandNumbers'!F462),F$6-SQRT(F$3*(1-'5b.TriRandNumbers'!F462)))</f>
        <v>2.0812504887318459</v>
      </c>
      <c r="G468" s="31">
        <f>IF('5b.TriRandNumbers'!G462&lt;=G$1,G$4+SQRT(G$2*'5b.TriRandNumbers'!G462),G$6-SQRT(G$3*(1-'5b.TriRandNumbers'!G462)))</f>
        <v>2.953899765591451</v>
      </c>
      <c r="H468" s="36">
        <f>IF('5b.TriRandNumbers'!H462&lt;=H$1,H$4+SQRT(H$2*'5b.TriRandNumbers'!H462),H$6-SQRT(H$3*(1-'5b.TriRandNumbers'!H462)))</f>
        <v>8.5333756862727022</v>
      </c>
      <c r="I468" s="35">
        <f>IF('5b.TriRandNumbers'!I462&lt;=I$1,I$4+SQRT(I$2*'5b.TriRandNumbers'!I462),I$6-SQRT(I$3*(1-'5b.TriRandNumbers'!I462)))</f>
        <v>7.0679966187630265</v>
      </c>
      <c r="J468" s="34">
        <f>IF('5b.TriRandNumbers'!J462&lt;=J$1,J$4+SQRT(J$2*'5b.TriRandNumbers'!J462),J$6-SQRT(J$3*(1-'5b.TriRandNumbers'!J462)))</f>
        <v>10.053931653627558</v>
      </c>
      <c r="K468" s="33">
        <f>IF('5b.TriRandNumbers'!K462&lt;=K$1,K$4+SQRT(K$2*'5b.TriRandNumbers'!K462),K$6-SQRT(K$3*(1-'5b.TriRandNumbers'!K462)))</f>
        <v>14.293465043495189</v>
      </c>
      <c r="L468" s="32">
        <f>IF('5b.TriRandNumbers'!L462&lt;=L$1,L$4+SQRT(L$2*'5b.TriRandNumbers'!L462),L$6-SQRT(L$3*(1-'5b.TriRandNumbers'!L462)))</f>
        <v>18.404160177390452</v>
      </c>
      <c r="M468" s="31">
        <f>IF('5b.TriRandNumbers'!M462&lt;=M$1,M$4+SQRT(M$2*'5b.TriRandNumbers'!M462),M$6-SQRT(M$3*(1-'5b.TriRandNumbers'!M462)))</f>
        <v>9.7126676604564572</v>
      </c>
      <c r="N468" s="36">
        <f>IF('5b.TriRandNumbers'!N462&lt;=N$1,N$4+SQRT(N$2*'5b.TriRandNumbers'!N462),N$6-SQRT(N$3*(1-'5b.TriRandNumbers'!N462)))</f>
        <v>13.75541821605052</v>
      </c>
      <c r="O468" s="35">
        <f>IF('5b.TriRandNumbers'!O462&lt;=O$1,O$4+SQRT(O$2*'5b.TriRandNumbers'!O462),O$6-SQRT(O$3*(1-'5b.TriRandNumbers'!O462)))</f>
        <v>13.122648407067764</v>
      </c>
      <c r="P468" s="34">
        <f>IF('5b.TriRandNumbers'!P462&lt;=P$1,P$4+SQRT(P$2*'5b.TriRandNumbers'!P462),P$6-SQRT(P$3*(1-'5b.TriRandNumbers'!P462)))</f>
        <v>15.808106070830084</v>
      </c>
      <c r="Q468" s="33">
        <f>IF('5b.TriRandNumbers'!Q462&lt;=Q$1,Q$4+SQRT(Q$2*'5b.TriRandNumbers'!Q462),Q$6-SQRT(Q$3*(1-'5b.TriRandNumbers'!Q462)))</f>
        <v>8.3977059877398688</v>
      </c>
      <c r="R468" s="32">
        <f>IF('5b.TriRandNumbers'!R462&lt;=R$1,R$4+SQRT(R$2*'5b.TriRandNumbers'!R462),R$6-SQRT(R$3*(1-'5b.TriRandNumbers'!R462)))</f>
        <v>16.634167087307585</v>
      </c>
      <c r="S468" s="31">
        <f>IF('5b.TriRandNumbers'!S462&lt;=S$1,S$4+SQRT(S$2*'5b.TriRandNumbers'!S462),S$6-SQRT(S$3*(1-'5b.TriRandNumbers'!S462)))</f>
        <v>11.548757932692881</v>
      </c>
      <c r="T468" s="36">
        <f>IF('5b.TriRandNumbers'!T462&lt;=T$1,T$4+SQRT(T$2*'5b.TriRandNumbers'!T462),T$6-SQRT(T$3*(1-'5b.TriRandNumbers'!T462)))</f>
        <v>14.179052715853466</v>
      </c>
      <c r="U468" s="35">
        <f>IF('5b.TriRandNumbers'!U462&lt;=U$1,U$4+SQRT(U$2*'5b.TriRandNumbers'!U462),U$6-SQRT(U$3*(1-'5b.TriRandNumbers'!U462)))</f>
        <v>9.457097773292567</v>
      </c>
      <c r="V468" s="34">
        <f>IF('5b.TriRandNumbers'!V462&lt;=V$1,V$4+SQRT(V$2*'5b.TriRandNumbers'!V462),V$6-SQRT(V$3*(1-'5b.TriRandNumbers'!V462)))</f>
        <v>11.390555182756779</v>
      </c>
      <c r="W468" s="33">
        <f>IF('5b.TriRandNumbers'!W462&lt;=W$1,W$4+SQRT(W$2*'5b.TriRandNumbers'!W462),W$6-SQRT(W$3*(1-'5b.TriRandNumbers'!W462)))</f>
        <v>11.947032980662181</v>
      </c>
      <c r="X468" s="32">
        <f>IF('5b.TriRandNumbers'!X462&lt;=X$1,X$4+SQRT(X$2*'5b.TriRandNumbers'!X462),X$6-SQRT(X$3*(1-'5b.TriRandNumbers'!X462)))</f>
        <v>12.220278521173846</v>
      </c>
      <c r="Y468" s="31">
        <f>IF('5b.TriRandNumbers'!Y462&lt;=Y$1,Y$4+SQRT(Y$2*'5b.TriRandNumbers'!Y462),Y$6-SQRT(Y$3*(1-'5b.TriRandNumbers'!Y462)))</f>
        <v>11.347325660104175</v>
      </c>
    </row>
    <row r="469" spans="2:25" hidden="1" x14ac:dyDescent="0.25">
      <c r="B469" s="36">
        <f>IF('5b.TriRandNumbers'!B463&lt;=B$1,B$4+SQRT(B$2*'5b.TriRandNumbers'!B463),B$6-SQRT(B$3*(1-'5b.TriRandNumbers'!B463)))</f>
        <v>3.7288716400375153</v>
      </c>
      <c r="C469" s="35">
        <f>IF('5b.TriRandNumbers'!C463&lt;=C$1,C$4+SQRT(C$2*'5b.TriRandNumbers'!C463),C$6-SQRT(C$3*(1-'5b.TriRandNumbers'!C463)))</f>
        <v>4.7484741038613203</v>
      </c>
      <c r="D469" s="34">
        <f>IF('5b.TriRandNumbers'!D463&lt;=D$1,D$4+SQRT(D$2*'5b.TriRandNumbers'!D463),D$6-SQRT(D$3*(1-'5b.TriRandNumbers'!D463)))</f>
        <v>5.5081441604649912</v>
      </c>
      <c r="E469" s="33">
        <f>IF('5b.TriRandNumbers'!E463&lt;=E$1,E$4+SQRT(E$2*'5b.TriRandNumbers'!E463),E$6-SQRT(E$3*(1-'5b.TriRandNumbers'!E463)))</f>
        <v>4.4510189233674868</v>
      </c>
      <c r="F469" s="32">
        <f>IF('5b.TriRandNumbers'!F463&lt;=F$1,F$4+SQRT(F$2*'5b.TriRandNumbers'!F463),F$6-SQRT(F$3*(1-'5b.TriRandNumbers'!F463)))</f>
        <v>2.733141701688325</v>
      </c>
      <c r="G469" s="31">
        <f>IF('5b.TriRandNumbers'!G463&lt;=G$1,G$4+SQRT(G$2*'5b.TriRandNumbers'!G463),G$6-SQRT(G$3*(1-'5b.TriRandNumbers'!G463)))</f>
        <v>2.6799313757264307</v>
      </c>
      <c r="H469" s="36">
        <f>IF('5b.TriRandNumbers'!H463&lt;=H$1,H$4+SQRT(H$2*'5b.TriRandNumbers'!H463),H$6-SQRT(H$3*(1-'5b.TriRandNumbers'!H463)))</f>
        <v>13.617334324354037</v>
      </c>
      <c r="I469" s="35">
        <f>IF('5b.TriRandNumbers'!I463&lt;=I$1,I$4+SQRT(I$2*'5b.TriRandNumbers'!I463),I$6-SQRT(I$3*(1-'5b.TriRandNumbers'!I463)))</f>
        <v>14.926510633650025</v>
      </c>
      <c r="J469" s="34">
        <f>IF('5b.TriRandNumbers'!J463&lt;=J$1,J$4+SQRT(J$2*'5b.TriRandNumbers'!J463),J$6-SQRT(J$3*(1-'5b.TriRandNumbers'!J463)))</f>
        <v>12.076968971240738</v>
      </c>
      <c r="K469" s="33">
        <f>IF('5b.TriRandNumbers'!K463&lt;=K$1,K$4+SQRT(K$2*'5b.TriRandNumbers'!K463),K$6-SQRT(K$3*(1-'5b.TriRandNumbers'!K463)))</f>
        <v>14.560354502622125</v>
      </c>
      <c r="L469" s="32">
        <f>IF('5b.TriRandNumbers'!L463&lt;=L$1,L$4+SQRT(L$2*'5b.TriRandNumbers'!L463),L$6-SQRT(L$3*(1-'5b.TriRandNumbers'!L463)))</f>
        <v>12.191794553506531</v>
      </c>
      <c r="M469" s="31">
        <f>IF('5b.TriRandNumbers'!M463&lt;=M$1,M$4+SQRT(M$2*'5b.TriRandNumbers'!M463),M$6-SQRT(M$3*(1-'5b.TriRandNumbers'!M463)))</f>
        <v>8.8355059781955809</v>
      </c>
      <c r="N469" s="36">
        <f>IF('5b.TriRandNumbers'!N463&lt;=N$1,N$4+SQRT(N$2*'5b.TriRandNumbers'!N463),N$6-SQRT(N$3*(1-'5b.TriRandNumbers'!N463)))</f>
        <v>12.984443198226195</v>
      </c>
      <c r="O469" s="35">
        <f>IF('5b.TriRandNumbers'!O463&lt;=O$1,O$4+SQRT(O$2*'5b.TriRandNumbers'!O463),O$6-SQRT(O$3*(1-'5b.TriRandNumbers'!O463)))</f>
        <v>8.5851559627459366</v>
      </c>
      <c r="P469" s="34">
        <f>IF('5b.TriRandNumbers'!P463&lt;=P$1,P$4+SQRT(P$2*'5b.TriRandNumbers'!P463),P$6-SQRT(P$3*(1-'5b.TriRandNumbers'!P463)))</f>
        <v>14.771851537717211</v>
      </c>
      <c r="Q469" s="33">
        <f>IF('5b.TriRandNumbers'!Q463&lt;=Q$1,Q$4+SQRT(Q$2*'5b.TriRandNumbers'!Q463),Q$6-SQRT(Q$3*(1-'5b.TriRandNumbers'!Q463)))</f>
        <v>7.7555976508708619</v>
      </c>
      <c r="R469" s="32">
        <f>IF('5b.TriRandNumbers'!R463&lt;=R$1,R$4+SQRT(R$2*'5b.TriRandNumbers'!R463),R$6-SQRT(R$3*(1-'5b.TriRandNumbers'!R463)))</f>
        <v>12.401930368949106</v>
      </c>
      <c r="S469" s="31">
        <f>IF('5b.TriRandNumbers'!S463&lt;=S$1,S$4+SQRT(S$2*'5b.TriRandNumbers'!S463),S$6-SQRT(S$3*(1-'5b.TriRandNumbers'!S463)))</f>
        <v>16.993528848284374</v>
      </c>
      <c r="T469" s="36">
        <f>IF('5b.TriRandNumbers'!T463&lt;=T$1,T$4+SQRT(T$2*'5b.TriRandNumbers'!T463),T$6-SQRT(T$3*(1-'5b.TriRandNumbers'!T463)))</f>
        <v>10.639122401783922</v>
      </c>
      <c r="U469" s="35">
        <f>IF('5b.TriRandNumbers'!U463&lt;=U$1,U$4+SQRT(U$2*'5b.TriRandNumbers'!U463),U$6-SQRT(U$3*(1-'5b.TriRandNumbers'!U463)))</f>
        <v>9.5731950877610856</v>
      </c>
      <c r="V469" s="34">
        <f>IF('5b.TriRandNumbers'!V463&lt;=V$1,V$4+SQRT(V$2*'5b.TriRandNumbers'!V463),V$6-SQRT(V$3*(1-'5b.TriRandNumbers'!V463)))</f>
        <v>14.242707221777062</v>
      </c>
      <c r="W469" s="33">
        <f>IF('5b.TriRandNumbers'!W463&lt;=W$1,W$4+SQRT(W$2*'5b.TriRandNumbers'!W463),W$6-SQRT(W$3*(1-'5b.TriRandNumbers'!W463)))</f>
        <v>11.57655418052682</v>
      </c>
      <c r="X469" s="32">
        <f>IF('5b.TriRandNumbers'!X463&lt;=X$1,X$4+SQRT(X$2*'5b.TriRandNumbers'!X463),X$6-SQRT(X$3*(1-'5b.TriRandNumbers'!X463)))</f>
        <v>12.339334044798781</v>
      </c>
      <c r="Y469" s="31">
        <f>IF('5b.TriRandNumbers'!Y463&lt;=Y$1,Y$4+SQRT(Y$2*'5b.TriRandNumbers'!Y463),Y$6-SQRT(Y$3*(1-'5b.TriRandNumbers'!Y463)))</f>
        <v>15.101501682103063</v>
      </c>
    </row>
    <row r="470" spans="2:25" hidden="1" x14ac:dyDescent="0.25">
      <c r="B470" s="36">
        <f>IF('5b.TriRandNumbers'!B464&lt;=B$1,B$4+SQRT(B$2*'5b.TriRandNumbers'!B464),B$6-SQRT(B$3*(1-'5b.TriRandNumbers'!B464)))</f>
        <v>4.9002089280569248</v>
      </c>
      <c r="C470" s="35">
        <f>IF('5b.TriRandNumbers'!C464&lt;=C$1,C$4+SQRT(C$2*'5b.TriRandNumbers'!C464),C$6-SQRT(C$3*(1-'5b.TriRandNumbers'!C464)))</f>
        <v>2.4499844615358972</v>
      </c>
      <c r="D470" s="34">
        <f>IF('5b.TriRandNumbers'!D464&lt;=D$1,D$4+SQRT(D$2*'5b.TriRandNumbers'!D464),D$6-SQRT(D$3*(1-'5b.TriRandNumbers'!D464)))</f>
        <v>6.0423215048789007</v>
      </c>
      <c r="E470" s="33">
        <f>IF('5b.TriRandNumbers'!E464&lt;=E$1,E$4+SQRT(E$2*'5b.TriRandNumbers'!E464),E$6-SQRT(E$3*(1-'5b.TriRandNumbers'!E464)))</f>
        <v>4.6106248751869146</v>
      </c>
      <c r="F470" s="32">
        <f>IF('5b.TriRandNumbers'!F464&lt;=F$1,F$4+SQRT(F$2*'5b.TriRandNumbers'!F464),F$6-SQRT(F$3*(1-'5b.TriRandNumbers'!F464)))</f>
        <v>2.3901440437797534</v>
      </c>
      <c r="G470" s="31">
        <f>IF('5b.TriRandNumbers'!G464&lt;=G$1,G$4+SQRT(G$2*'5b.TriRandNumbers'!G464),G$6-SQRT(G$3*(1-'5b.TriRandNumbers'!G464)))</f>
        <v>3.7150439160037645</v>
      </c>
      <c r="H470" s="36">
        <f>IF('5b.TriRandNumbers'!H464&lt;=H$1,H$4+SQRT(H$2*'5b.TriRandNumbers'!H464),H$6-SQRT(H$3*(1-'5b.TriRandNumbers'!H464)))</f>
        <v>10.173638122290363</v>
      </c>
      <c r="I470" s="35">
        <f>IF('5b.TriRandNumbers'!I464&lt;=I$1,I$4+SQRT(I$2*'5b.TriRandNumbers'!I464),I$6-SQRT(I$3*(1-'5b.TriRandNumbers'!I464)))</f>
        <v>8.68974096131892</v>
      </c>
      <c r="J470" s="34">
        <f>IF('5b.TriRandNumbers'!J464&lt;=J$1,J$4+SQRT(J$2*'5b.TriRandNumbers'!J464),J$6-SQRT(J$3*(1-'5b.TriRandNumbers'!J464)))</f>
        <v>11.682288012135043</v>
      </c>
      <c r="K470" s="33">
        <f>IF('5b.TriRandNumbers'!K464&lt;=K$1,K$4+SQRT(K$2*'5b.TriRandNumbers'!K464),K$6-SQRT(K$3*(1-'5b.TriRandNumbers'!K464)))</f>
        <v>14.848904855092652</v>
      </c>
      <c r="L470" s="32">
        <f>IF('5b.TriRandNumbers'!L464&lt;=L$1,L$4+SQRT(L$2*'5b.TriRandNumbers'!L464),L$6-SQRT(L$3*(1-'5b.TriRandNumbers'!L464)))</f>
        <v>12.888609042760219</v>
      </c>
      <c r="M470" s="31">
        <f>IF('5b.TriRandNumbers'!M464&lt;=M$1,M$4+SQRT(M$2*'5b.TriRandNumbers'!M464),M$6-SQRT(M$3*(1-'5b.TriRandNumbers'!M464)))</f>
        <v>16.656797402551533</v>
      </c>
      <c r="N470" s="36">
        <f>IF('5b.TriRandNumbers'!N464&lt;=N$1,N$4+SQRT(N$2*'5b.TriRandNumbers'!N464),N$6-SQRT(N$3*(1-'5b.TriRandNumbers'!N464)))</f>
        <v>13.095810427877254</v>
      </c>
      <c r="O470" s="35">
        <f>IF('5b.TriRandNumbers'!O464&lt;=O$1,O$4+SQRT(O$2*'5b.TriRandNumbers'!O464),O$6-SQRT(O$3*(1-'5b.TriRandNumbers'!O464)))</f>
        <v>13.966808523991896</v>
      </c>
      <c r="P470" s="34">
        <f>IF('5b.TriRandNumbers'!P464&lt;=P$1,P$4+SQRT(P$2*'5b.TriRandNumbers'!P464),P$6-SQRT(P$3*(1-'5b.TriRandNumbers'!P464)))</f>
        <v>7.4286792017066752</v>
      </c>
      <c r="Q470" s="33">
        <f>IF('5b.TriRandNumbers'!Q464&lt;=Q$1,Q$4+SQRT(Q$2*'5b.TriRandNumbers'!Q464),Q$6-SQRT(Q$3*(1-'5b.TriRandNumbers'!Q464)))</f>
        <v>11.203651267238767</v>
      </c>
      <c r="R470" s="32">
        <f>IF('5b.TriRandNumbers'!R464&lt;=R$1,R$4+SQRT(R$2*'5b.TriRandNumbers'!R464),R$6-SQRT(R$3*(1-'5b.TriRandNumbers'!R464)))</f>
        <v>12.994281641223598</v>
      </c>
      <c r="S470" s="31">
        <f>IF('5b.TriRandNumbers'!S464&lt;=S$1,S$4+SQRT(S$2*'5b.TriRandNumbers'!S464),S$6-SQRT(S$3*(1-'5b.TriRandNumbers'!S464)))</f>
        <v>12.830480986126204</v>
      </c>
      <c r="T470" s="36">
        <f>IF('5b.TriRandNumbers'!T464&lt;=T$1,T$4+SQRT(T$2*'5b.TriRandNumbers'!T464),T$6-SQRT(T$3*(1-'5b.TriRandNumbers'!T464)))</f>
        <v>6.4890134283026217</v>
      </c>
      <c r="U470" s="35">
        <f>IF('5b.TriRandNumbers'!U464&lt;=U$1,U$4+SQRT(U$2*'5b.TriRandNumbers'!U464),U$6-SQRT(U$3*(1-'5b.TriRandNumbers'!U464)))</f>
        <v>14.257983813661069</v>
      </c>
      <c r="V470" s="34">
        <f>IF('5b.TriRandNumbers'!V464&lt;=V$1,V$4+SQRT(V$2*'5b.TriRandNumbers'!V464),V$6-SQRT(V$3*(1-'5b.TriRandNumbers'!V464)))</f>
        <v>16.167711449547198</v>
      </c>
      <c r="W470" s="33">
        <f>IF('5b.TriRandNumbers'!W464&lt;=W$1,W$4+SQRT(W$2*'5b.TriRandNumbers'!W464),W$6-SQRT(W$3*(1-'5b.TriRandNumbers'!W464)))</f>
        <v>17.12165754544931</v>
      </c>
      <c r="X470" s="32">
        <f>IF('5b.TriRandNumbers'!X464&lt;=X$1,X$4+SQRT(X$2*'5b.TriRandNumbers'!X464),X$6-SQRT(X$3*(1-'5b.TriRandNumbers'!X464)))</f>
        <v>11.553164519190098</v>
      </c>
      <c r="Y470" s="31">
        <f>IF('5b.TriRandNumbers'!Y464&lt;=Y$1,Y$4+SQRT(Y$2*'5b.TriRandNumbers'!Y464),Y$6-SQRT(Y$3*(1-'5b.TriRandNumbers'!Y464)))</f>
        <v>12.923424065756013</v>
      </c>
    </row>
    <row r="471" spans="2:25" hidden="1" x14ac:dyDescent="0.25">
      <c r="B471" s="36">
        <f>IF('5b.TriRandNumbers'!B465&lt;=B$1,B$4+SQRT(B$2*'5b.TriRandNumbers'!B465),B$6-SQRT(B$3*(1-'5b.TriRandNumbers'!B465)))</f>
        <v>3.7841917578425512</v>
      </c>
      <c r="C471" s="35">
        <f>IF('5b.TriRandNumbers'!C465&lt;=C$1,C$4+SQRT(C$2*'5b.TriRandNumbers'!C465),C$6-SQRT(C$3*(1-'5b.TriRandNumbers'!C465)))</f>
        <v>3.2833597921484232</v>
      </c>
      <c r="D471" s="34">
        <f>IF('5b.TriRandNumbers'!D465&lt;=D$1,D$4+SQRT(D$2*'5b.TriRandNumbers'!D465),D$6-SQRT(D$3*(1-'5b.TriRandNumbers'!D465)))</f>
        <v>4.6654646695750328</v>
      </c>
      <c r="E471" s="33">
        <f>IF('5b.TriRandNumbers'!E465&lt;=E$1,E$4+SQRT(E$2*'5b.TriRandNumbers'!E465),E$6-SQRT(E$3*(1-'5b.TriRandNumbers'!E465)))</f>
        <v>4.4257069521359673</v>
      </c>
      <c r="F471" s="32">
        <f>IF('5b.TriRandNumbers'!F465&lt;=F$1,F$4+SQRT(F$2*'5b.TriRandNumbers'!F465),F$6-SQRT(F$3*(1-'5b.TriRandNumbers'!F465)))</f>
        <v>3.2678617723972367</v>
      </c>
      <c r="G471" s="31">
        <f>IF('5b.TriRandNumbers'!G465&lt;=G$1,G$4+SQRT(G$2*'5b.TriRandNumbers'!G465),G$6-SQRT(G$3*(1-'5b.TriRandNumbers'!G465)))</f>
        <v>2.9490022724243308</v>
      </c>
      <c r="H471" s="36">
        <f>IF('5b.TriRandNumbers'!H465&lt;=H$1,H$4+SQRT(H$2*'5b.TriRandNumbers'!H465),H$6-SQRT(H$3*(1-'5b.TriRandNumbers'!H465)))</f>
        <v>15.612657592674218</v>
      </c>
      <c r="I471" s="35">
        <f>IF('5b.TriRandNumbers'!I465&lt;=I$1,I$4+SQRT(I$2*'5b.TriRandNumbers'!I465),I$6-SQRT(I$3*(1-'5b.TriRandNumbers'!I465)))</f>
        <v>5.9536070973907895</v>
      </c>
      <c r="J471" s="34">
        <f>IF('5b.TriRandNumbers'!J465&lt;=J$1,J$4+SQRT(J$2*'5b.TriRandNumbers'!J465),J$6-SQRT(J$3*(1-'5b.TriRandNumbers'!J465)))</f>
        <v>8.8449230353524957</v>
      </c>
      <c r="K471" s="33">
        <f>IF('5b.TriRandNumbers'!K465&lt;=K$1,K$4+SQRT(K$2*'5b.TriRandNumbers'!K465),K$6-SQRT(K$3*(1-'5b.TriRandNumbers'!K465)))</f>
        <v>11.261608687874924</v>
      </c>
      <c r="L471" s="32">
        <f>IF('5b.TriRandNumbers'!L465&lt;=L$1,L$4+SQRT(L$2*'5b.TriRandNumbers'!L465),L$6-SQRT(L$3*(1-'5b.TriRandNumbers'!L465)))</f>
        <v>13.450998955307046</v>
      </c>
      <c r="M471" s="31">
        <f>IF('5b.TriRandNumbers'!M465&lt;=M$1,M$4+SQRT(M$2*'5b.TriRandNumbers'!M465),M$6-SQRT(M$3*(1-'5b.TriRandNumbers'!M465)))</f>
        <v>7.4503838872263977</v>
      </c>
      <c r="N471" s="36">
        <f>IF('5b.TriRandNumbers'!N465&lt;=N$1,N$4+SQRT(N$2*'5b.TriRandNumbers'!N465),N$6-SQRT(N$3*(1-'5b.TriRandNumbers'!N465)))</f>
        <v>12.947772710022429</v>
      </c>
      <c r="O471" s="35">
        <f>IF('5b.TriRandNumbers'!O465&lt;=O$1,O$4+SQRT(O$2*'5b.TriRandNumbers'!O465),O$6-SQRT(O$3*(1-'5b.TriRandNumbers'!O465)))</f>
        <v>16.633171450654778</v>
      </c>
      <c r="P471" s="34">
        <f>IF('5b.TriRandNumbers'!P465&lt;=P$1,P$4+SQRT(P$2*'5b.TriRandNumbers'!P465),P$6-SQRT(P$3*(1-'5b.TriRandNumbers'!P465)))</f>
        <v>12.121109682614168</v>
      </c>
      <c r="Q471" s="33">
        <f>IF('5b.TriRandNumbers'!Q465&lt;=Q$1,Q$4+SQRT(Q$2*'5b.TriRandNumbers'!Q465),Q$6-SQRT(Q$3*(1-'5b.TriRandNumbers'!Q465)))</f>
        <v>8.1463427679265976</v>
      </c>
      <c r="R471" s="32">
        <f>IF('5b.TriRandNumbers'!R465&lt;=R$1,R$4+SQRT(R$2*'5b.TriRandNumbers'!R465),R$6-SQRT(R$3*(1-'5b.TriRandNumbers'!R465)))</f>
        <v>6.3494435749601426</v>
      </c>
      <c r="S471" s="31">
        <f>IF('5b.TriRandNumbers'!S465&lt;=S$1,S$4+SQRT(S$2*'5b.TriRandNumbers'!S465),S$6-SQRT(S$3*(1-'5b.TriRandNumbers'!S465)))</f>
        <v>12.575527721609401</v>
      </c>
      <c r="T471" s="36">
        <f>IF('5b.TriRandNumbers'!T465&lt;=T$1,T$4+SQRT(T$2*'5b.TriRandNumbers'!T465),T$6-SQRT(T$3*(1-'5b.TriRandNumbers'!T465)))</f>
        <v>17.760963039832994</v>
      </c>
      <c r="U471" s="35">
        <f>IF('5b.TriRandNumbers'!U465&lt;=U$1,U$4+SQRT(U$2*'5b.TriRandNumbers'!U465),U$6-SQRT(U$3*(1-'5b.TriRandNumbers'!U465)))</f>
        <v>14.572169490877037</v>
      </c>
      <c r="V471" s="34">
        <f>IF('5b.TriRandNumbers'!V465&lt;=V$1,V$4+SQRT(V$2*'5b.TriRandNumbers'!V465),V$6-SQRT(V$3*(1-'5b.TriRandNumbers'!V465)))</f>
        <v>15.969438291152573</v>
      </c>
      <c r="W471" s="33">
        <f>IF('5b.TriRandNumbers'!W465&lt;=W$1,W$4+SQRT(W$2*'5b.TriRandNumbers'!W465),W$6-SQRT(W$3*(1-'5b.TriRandNumbers'!W465)))</f>
        <v>15.184512226029938</v>
      </c>
      <c r="X471" s="32">
        <f>IF('5b.TriRandNumbers'!X465&lt;=X$1,X$4+SQRT(X$2*'5b.TriRandNumbers'!X465),X$6-SQRT(X$3*(1-'5b.TriRandNumbers'!X465)))</f>
        <v>9.3686684148359589</v>
      </c>
      <c r="Y471" s="31">
        <f>IF('5b.TriRandNumbers'!Y465&lt;=Y$1,Y$4+SQRT(Y$2*'5b.TriRandNumbers'!Y465),Y$6-SQRT(Y$3*(1-'5b.TriRandNumbers'!Y465)))</f>
        <v>11.797187216406197</v>
      </c>
    </row>
    <row r="472" spans="2:25" hidden="1" x14ac:dyDescent="0.25">
      <c r="B472" s="36">
        <f>IF('5b.TriRandNumbers'!B466&lt;=B$1,B$4+SQRT(B$2*'5b.TriRandNumbers'!B466),B$6-SQRT(B$3*(1-'5b.TriRandNumbers'!B466)))</f>
        <v>4.8343027213168295</v>
      </c>
      <c r="C472" s="35">
        <f>IF('5b.TriRandNumbers'!C466&lt;=C$1,C$4+SQRT(C$2*'5b.TriRandNumbers'!C466),C$6-SQRT(C$3*(1-'5b.TriRandNumbers'!C466)))</f>
        <v>1.8802905103648149</v>
      </c>
      <c r="D472" s="34">
        <f>IF('5b.TriRandNumbers'!D466&lt;=D$1,D$4+SQRT(D$2*'5b.TriRandNumbers'!D466),D$6-SQRT(D$3*(1-'5b.TriRandNumbers'!D466)))</f>
        <v>5.8692083139751734</v>
      </c>
      <c r="E472" s="33">
        <f>IF('5b.TriRandNumbers'!E466&lt;=E$1,E$4+SQRT(E$2*'5b.TriRandNumbers'!E466),E$6-SQRT(E$3*(1-'5b.TriRandNumbers'!E466)))</f>
        <v>3.8825014138412359</v>
      </c>
      <c r="F472" s="32">
        <f>IF('5b.TriRandNumbers'!F466&lt;=F$1,F$4+SQRT(F$2*'5b.TriRandNumbers'!F466),F$6-SQRT(F$3*(1-'5b.TriRandNumbers'!F466)))</f>
        <v>2.9026454718343455</v>
      </c>
      <c r="G472" s="31">
        <f>IF('5b.TriRandNumbers'!G466&lt;=G$1,G$4+SQRT(G$2*'5b.TriRandNumbers'!G466),G$6-SQRT(G$3*(1-'5b.TriRandNumbers'!G466)))</f>
        <v>3.4245012869127547</v>
      </c>
      <c r="H472" s="36">
        <f>IF('5b.TriRandNumbers'!H466&lt;=H$1,H$4+SQRT(H$2*'5b.TriRandNumbers'!H466),H$6-SQRT(H$3*(1-'5b.TriRandNumbers'!H466)))</f>
        <v>9.4249823009973746</v>
      </c>
      <c r="I472" s="35">
        <f>IF('5b.TriRandNumbers'!I466&lt;=I$1,I$4+SQRT(I$2*'5b.TriRandNumbers'!I466),I$6-SQRT(I$3*(1-'5b.TriRandNumbers'!I466)))</f>
        <v>5.5215303121059165</v>
      </c>
      <c r="J472" s="34">
        <f>IF('5b.TriRandNumbers'!J466&lt;=J$1,J$4+SQRT(J$2*'5b.TriRandNumbers'!J466),J$6-SQRT(J$3*(1-'5b.TriRandNumbers'!J466)))</f>
        <v>7.5511004287042089</v>
      </c>
      <c r="K472" s="33">
        <f>IF('5b.TriRandNumbers'!K466&lt;=K$1,K$4+SQRT(K$2*'5b.TriRandNumbers'!K466),K$6-SQRT(K$3*(1-'5b.TriRandNumbers'!K466)))</f>
        <v>9.9198282471557029</v>
      </c>
      <c r="L472" s="32">
        <f>IF('5b.TriRandNumbers'!L466&lt;=L$1,L$4+SQRT(L$2*'5b.TriRandNumbers'!L466),L$6-SQRT(L$3*(1-'5b.TriRandNumbers'!L466)))</f>
        <v>10.243376224984605</v>
      </c>
      <c r="M472" s="31">
        <f>IF('5b.TriRandNumbers'!M466&lt;=M$1,M$4+SQRT(M$2*'5b.TriRandNumbers'!M466),M$6-SQRT(M$3*(1-'5b.TriRandNumbers'!M466)))</f>
        <v>8.3032231495803632</v>
      </c>
      <c r="N472" s="36">
        <f>IF('5b.TriRandNumbers'!N466&lt;=N$1,N$4+SQRT(N$2*'5b.TriRandNumbers'!N466),N$6-SQRT(N$3*(1-'5b.TriRandNumbers'!N466)))</f>
        <v>13.491927788284329</v>
      </c>
      <c r="O472" s="35">
        <f>IF('5b.TriRandNumbers'!O466&lt;=O$1,O$4+SQRT(O$2*'5b.TriRandNumbers'!O466),O$6-SQRT(O$3*(1-'5b.TriRandNumbers'!O466)))</f>
        <v>13.228245487156236</v>
      </c>
      <c r="P472" s="34">
        <f>IF('5b.TriRandNumbers'!P466&lt;=P$1,P$4+SQRT(P$2*'5b.TriRandNumbers'!P466),P$6-SQRT(P$3*(1-'5b.TriRandNumbers'!P466)))</f>
        <v>14.110469648046163</v>
      </c>
      <c r="Q472" s="33">
        <f>IF('5b.TriRandNumbers'!Q466&lt;=Q$1,Q$4+SQRT(Q$2*'5b.TriRandNumbers'!Q466),Q$6-SQRT(Q$3*(1-'5b.TriRandNumbers'!Q466)))</f>
        <v>16.814425667683242</v>
      </c>
      <c r="R472" s="32">
        <f>IF('5b.TriRandNumbers'!R466&lt;=R$1,R$4+SQRT(R$2*'5b.TriRandNumbers'!R466),R$6-SQRT(R$3*(1-'5b.TriRandNumbers'!R466)))</f>
        <v>8.0635741634657183</v>
      </c>
      <c r="S472" s="31">
        <f>IF('5b.TriRandNumbers'!S466&lt;=S$1,S$4+SQRT(S$2*'5b.TriRandNumbers'!S466),S$6-SQRT(S$3*(1-'5b.TriRandNumbers'!S466)))</f>
        <v>14.602728444760858</v>
      </c>
      <c r="T472" s="36">
        <f>IF('5b.TriRandNumbers'!T466&lt;=T$1,T$4+SQRT(T$2*'5b.TriRandNumbers'!T466),T$6-SQRT(T$3*(1-'5b.TriRandNumbers'!T466)))</f>
        <v>11.863396293168753</v>
      </c>
      <c r="U472" s="35">
        <f>IF('5b.TriRandNumbers'!U466&lt;=U$1,U$4+SQRT(U$2*'5b.TriRandNumbers'!U466),U$6-SQRT(U$3*(1-'5b.TriRandNumbers'!U466)))</f>
        <v>8.7457603275056464</v>
      </c>
      <c r="V472" s="34">
        <f>IF('5b.TriRandNumbers'!V466&lt;=V$1,V$4+SQRT(V$2*'5b.TriRandNumbers'!V466),V$6-SQRT(V$3*(1-'5b.TriRandNumbers'!V466)))</f>
        <v>10.167286407992526</v>
      </c>
      <c r="W472" s="33">
        <f>IF('5b.TriRandNumbers'!W466&lt;=W$1,W$4+SQRT(W$2*'5b.TriRandNumbers'!W466),W$6-SQRT(W$3*(1-'5b.TriRandNumbers'!W466)))</f>
        <v>8.7486691615239085</v>
      </c>
      <c r="X472" s="32">
        <f>IF('5b.TriRandNumbers'!X466&lt;=X$1,X$4+SQRT(X$2*'5b.TriRandNumbers'!X466),X$6-SQRT(X$3*(1-'5b.TriRandNumbers'!X466)))</f>
        <v>12.126986787161488</v>
      </c>
      <c r="Y472" s="31">
        <f>IF('5b.TriRandNumbers'!Y466&lt;=Y$1,Y$4+SQRT(Y$2*'5b.TriRandNumbers'!Y466),Y$6-SQRT(Y$3*(1-'5b.TriRandNumbers'!Y466)))</f>
        <v>15.874725337666256</v>
      </c>
    </row>
    <row r="473" spans="2:25" hidden="1" x14ac:dyDescent="0.25">
      <c r="B473" s="36">
        <f>IF('5b.TriRandNumbers'!B467&lt;=B$1,B$4+SQRT(B$2*'5b.TriRandNumbers'!B467),B$6-SQRT(B$3*(1-'5b.TriRandNumbers'!B467)))</f>
        <v>4.0877593460982071</v>
      </c>
      <c r="C473" s="35">
        <f>IF('5b.TriRandNumbers'!C467&lt;=C$1,C$4+SQRT(C$2*'5b.TriRandNumbers'!C467),C$6-SQRT(C$3*(1-'5b.TriRandNumbers'!C467)))</f>
        <v>1.4976933988876249</v>
      </c>
      <c r="D473" s="34">
        <f>IF('5b.TriRandNumbers'!D467&lt;=D$1,D$4+SQRT(D$2*'5b.TriRandNumbers'!D467),D$6-SQRT(D$3*(1-'5b.TriRandNumbers'!D467)))</f>
        <v>6.6061560115500617</v>
      </c>
      <c r="E473" s="33">
        <f>IF('5b.TriRandNumbers'!E467&lt;=E$1,E$4+SQRT(E$2*'5b.TriRandNumbers'!E467),E$6-SQRT(E$3*(1-'5b.TriRandNumbers'!E467)))</f>
        <v>3.8718097584622821</v>
      </c>
      <c r="F473" s="32">
        <f>IF('5b.TriRandNumbers'!F467&lt;=F$1,F$4+SQRT(F$2*'5b.TriRandNumbers'!F467),F$6-SQRT(F$3*(1-'5b.TriRandNumbers'!F467)))</f>
        <v>2.1780392577250085</v>
      </c>
      <c r="G473" s="31">
        <f>IF('5b.TriRandNumbers'!G467&lt;=G$1,G$4+SQRT(G$2*'5b.TriRandNumbers'!G467),G$6-SQRT(G$3*(1-'5b.TriRandNumbers'!G467)))</f>
        <v>3.6593151309925309</v>
      </c>
      <c r="H473" s="36">
        <f>IF('5b.TriRandNumbers'!H467&lt;=H$1,H$4+SQRT(H$2*'5b.TriRandNumbers'!H467),H$6-SQRT(H$3*(1-'5b.TriRandNumbers'!H467)))</f>
        <v>10.592857562862676</v>
      </c>
      <c r="I473" s="35">
        <f>IF('5b.TriRandNumbers'!I467&lt;=I$1,I$4+SQRT(I$2*'5b.TriRandNumbers'!I467),I$6-SQRT(I$3*(1-'5b.TriRandNumbers'!I467)))</f>
        <v>8.9119941890985661</v>
      </c>
      <c r="J473" s="34">
        <f>IF('5b.TriRandNumbers'!J467&lt;=J$1,J$4+SQRT(J$2*'5b.TriRandNumbers'!J467),J$6-SQRT(J$3*(1-'5b.TriRandNumbers'!J467)))</f>
        <v>14.171294419608705</v>
      </c>
      <c r="K473" s="33">
        <f>IF('5b.TriRandNumbers'!K467&lt;=K$1,K$4+SQRT(K$2*'5b.TriRandNumbers'!K467),K$6-SQRT(K$3*(1-'5b.TriRandNumbers'!K467)))</f>
        <v>10.511308551825044</v>
      </c>
      <c r="L473" s="32">
        <f>IF('5b.TriRandNumbers'!L467&lt;=L$1,L$4+SQRT(L$2*'5b.TriRandNumbers'!L467),L$6-SQRT(L$3*(1-'5b.TriRandNumbers'!L467)))</f>
        <v>12.786016495809644</v>
      </c>
      <c r="M473" s="31">
        <f>IF('5b.TriRandNumbers'!M467&lt;=M$1,M$4+SQRT(M$2*'5b.TriRandNumbers'!M467),M$6-SQRT(M$3*(1-'5b.TriRandNumbers'!M467)))</f>
        <v>9.976980069209219</v>
      </c>
      <c r="N473" s="36">
        <f>IF('5b.TriRandNumbers'!N467&lt;=N$1,N$4+SQRT(N$2*'5b.TriRandNumbers'!N467),N$6-SQRT(N$3*(1-'5b.TriRandNumbers'!N467)))</f>
        <v>8.6348269518767609</v>
      </c>
      <c r="O473" s="35">
        <f>IF('5b.TriRandNumbers'!O467&lt;=O$1,O$4+SQRT(O$2*'5b.TriRandNumbers'!O467),O$6-SQRT(O$3*(1-'5b.TriRandNumbers'!O467)))</f>
        <v>7.150495544144758</v>
      </c>
      <c r="P473" s="34">
        <f>IF('5b.TriRandNumbers'!P467&lt;=P$1,P$4+SQRT(P$2*'5b.TriRandNumbers'!P467),P$6-SQRT(P$3*(1-'5b.TriRandNumbers'!P467)))</f>
        <v>9.3497144196591222</v>
      </c>
      <c r="Q473" s="33">
        <f>IF('5b.TriRandNumbers'!Q467&lt;=Q$1,Q$4+SQRT(Q$2*'5b.TriRandNumbers'!Q467),Q$6-SQRT(Q$3*(1-'5b.TriRandNumbers'!Q467)))</f>
        <v>12.153412925259314</v>
      </c>
      <c r="R473" s="32">
        <f>IF('5b.TriRandNumbers'!R467&lt;=R$1,R$4+SQRT(R$2*'5b.TriRandNumbers'!R467),R$6-SQRT(R$3*(1-'5b.TriRandNumbers'!R467)))</f>
        <v>11.338981429535956</v>
      </c>
      <c r="S473" s="31">
        <f>IF('5b.TriRandNumbers'!S467&lt;=S$1,S$4+SQRT(S$2*'5b.TriRandNumbers'!S467),S$6-SQRT(S$3*(1-'5b.TriRandNumbers'!S467)))</f>
        <v>8.4361497618459147</v>
      </c>
      <c r="T473" s="36">
        <f>IF('5b.TriRandNumbers'!T467&lt;=T$1,T$4+SQRT(T$2*'5b.TriRandNumbers'!T467),T$6-SQRT(T$3*(1-'5b.TriRandNumbers'!T467)))</f>
        <v>16.508675173973661</v>
      </c>
      <c r="U473" s="35">
        <f>IF('5b.TriRandNumbers'!U467&lt;=U$1,U$4+SQRT(U$2*'5b.TriRandNumbers'!U467),U$6-SQRT(U$3*(1-'5b.TriRandNumbers'!U467)))</f>
        <v>7.0771908442180003</v>
      </c>
      <c r="V473" s="34">
        <f>IF('5b.TriRandNumbers'!V467&lt;=V$1,V$4+SQRT(V$2*'5b.TriRandNumbers'!V467),V$6-SQRT(V$3*(1-'5b.TriRandNumbers'!V467)))</f>
        <v>7.6373864152972164</v>
      </c>
      <c r="W473" s="33">
        <f>IF('5b.TriRandNumbers'!W467&lt;=W$1,W$4+SQRT(W$2*'5b.TriRandNumbers'!W467),W$6-SQRT(W$3*(1-'5b.TriRandNumbers'!W467)))</f>
        <v>9.9901296473025312</v>
      </c>
      <c r="X473" s="32">
        <f>IF('5b.TriRandNumbers'!X467&lt;=X$1,X$4+SQRT(X$2*'5b.TriRandNumbers'!X467),X$6-SQRT(X$3*(1-'5b.TriRandNumbers'!X467)))</f>
        <v>9.1407122457870305</v>
      </c>
      <c r="Y473" s="31">
        <f>IF('5b.TriRandNumbers'!Y467&lt;=Y$1,Y$4+SQRT(Y$2*'5b.TriRandNumbers'!Y467),Y$6-SQRT(Y$3*(1-'5b.TriRandNumbers'!Y467)))</f>
        <v>11.830467298500146</v>
      </c>
    </row>
    <row r="474" spans="2:25" hidden="1" x14ac:dyDescent="0.25">
      <c r="B474" s="36">
        <f>IF('5b.TriRandNumbers'!B468&lt;=B$1,B$4+SQRT(B$2*'5b.TriRandNumbers'!B468),B$6-SQRT(B$3*(1-'5b.TriRandNumbers'!B468)))</f>
        <v>3.6575661163064801</v>
      </c>
      <c r="C474" s="35">
        <f>IF('5b.TriRandNumbers'!C468&lt;=C$1,C$4+SQRT(C$2*'5b.TriRandNumbers'!C468),C$6-SQRT(C$3*(1-'5b.TriRandNumbers'!C468)))</f>
        <v>3.2784487785741301</v>
      </c>
      <c r="D474" s="34">
        <f>IF('5b.TriRandNumbers'!D468&lt;=D$1,D$4+SQRT(D$2*'5b.TriRandNumbers'!D468),D$6-SQRT(D$3*(1-'5b.TriRandNumbers'!D468)))</f>
        <v>5.0710637037828983</v>
      </c>
      <c r="E474" s="33">
        <f>IF('5b.TriRandNumbers'!E468&lt;=E$1,E$4+SQRT(E$2*'5b.TriRandNumbers'!E468),E$6-SQRT(E$3*(1-'5b.TriRandNumbers'!E468)))</f>
        <v>3.9325652465920542</v>
      </c>
      <c r="F474" s="32">
        <f>IF('5b.TriRandNumbers'!F468&lt;=F$1,F$4+SQRT(F$2*'5b.TriRandNumbers'!F468),F$6-SQRT(F$3*(1-'5b.TriRandNumbers'!F468)))</f>
        <v>1.5376272115912935</v>
      </c>
      <c r="G474" s="31">
        <f>IF('5b.TriRandNumbers'!G468&lt;=G$1,G$4+SQRT(G$2*'5b.TriRandNumbers'!G468),G$6-SQRT(G$3*(1-'5b.TriRandNumbers'!G468)))</f>
        <v>4.8156334976633959</v>
      </c>
      <c r="H474" s="36">
        <f>IF('5b.TriRandNumbers'!H468&lt;=H$1,H$4+SQRT(H$2*'5b.TriRandNumbers'!H468),H$6-SQRT(H$3*(1-'5b.TriRandNumbers'!H468)))</f>
        <v>7.7996605022910224</v>
      </c>
      <c r="I474" s="35">
        <f>IF('5b.TriRandNumbers'!I468&lt;=I$1,I$4+SQRT(I$2*'5b.TriRandNumbers'!I468),I$6-SQRT(I$3*(1-'5b.TriRandNumbers'!I468)))</f>
        <v>16.841802399849453</v>
      </c>
      <c r="J474" s="34">
        <f>IF('5b.TriRandNumbers'!J468&lt;=J$1,J$4+SQRT(J$2*'5b.TriRandNumbers'!J468),J$6-SQRT(J$3*(1-'5b.TriRandNumbers'!J468)))</f>
        <v>15.106850360076621</v>
      </c>
      <c r="K474" s="33">
        <f>IF('5b.TriRandNumbers'!K468&lt;=K$1,K$4+SQRT(K$2*'5b.TriRandNumbers'!K468),K$6-SQRT(K$3*(1-'5b.TriRandNumbers'!K468)))</f>
        <v>14.118541779679889</v>
      </c>
      <c r="L474" s="32">
        <f>IF('5b.TriRandNumbers'!L468&lt;=L$1,L$4+SQRT(L$2*'5b.TriRandNumbers'!L468),L$6-SQRT(L$3*(1-'5b.TriRandNumbers'!L468)))</f>
        <v>13.487664381152229</v>
      </c>
      <c r="M474" s="31">
        <f>IF('5b.TriRandNumbers'!M468&lt;=M$1,M$4+SQRT(M$2*'5b.TriRandNumbers'!M468),M$6-SQRT(M$3*(1-'5b.TriRandNumbers'!M468)))</f>
        <v>11.762831905439679</v>
      </c>
      <c r="N474" s="36">
        <f>IF('5b.TriRandNumbers'!N468&lt;=N$1,N$4+SQRT(N$2*'5b.TriRandNumbers'!N468),N$6-SQRT(N$3*(1-'5b.TriRandNumbers'!N468)))</f>
        <v>9.1823544607235483</v>
      </c>
      <c r="O474" s="35">
        <f>IF('5b.TriRandNumbers'!O468&lt;=O$1,O$4+SQRT(O$2*'5b.TriRandNumbers'!O468),O$6-SQRT(O$3*(1-'5b.TriRandNumbers'!O468)))</f>
        <v>9.3171483410530893</v>
      </c>
      <c r="P474" s="34">
        <f>IF('5b.TriRandNumbers'!P468&lt;=P$1,P$4+SQRT(P$2*'5b.TriRandNumbers'!P468),P$6-SQRT(P$3*(1-'5b.TriRandNumbers'!P468)))</f>
        <v>11.737766810251562</v>
      </c>
      <c r="Q474" s="33">
        <f>IF('5b.TriRandNumbers'!Q468&lt;=Q$1,Q$4+SQRT(Q$2*'5b.TriRandNumbers'!Q468),Q$6-SQRT(Q$3*(1-'5b.TriRandNumbers'!Q468)))</f>
        <v>9.4669549126009525</v>
      </c>
      <c r="R474" s="32">
        <f>IF('5b.TriRandNumbers'!R468&lt;=R$1,R$4+SQRT(R$2*'5b.TriRandNumbers'!R468),R$6-SQRT(R$3*(1-'5b.TriRandNumbers'!R468)))</f>
        <v>13.57513818429215</v>
      </c>
      <c r="S474" s="31">
        <f>IF('5b.TriRandNumbers'!S468&lt;=S$1,S$4+SQRT(S$2*'5b.TriRandNumbers'!S468),S$6-SQRT(S$3*(1-'5b.TriRandNumbers'!S468)))</f>
        <v>6.5605022734622782</v>
      </c>
      <c r="T474" s="36">
        <f>IF('5b.TriRandNumbers'!T468&lt;=T$1,T$4+SQRT(T$2*'5b.TriRandNumbers'!T468),T$6-SQRT(T$3*(1-'5b.TriRandNumbers'!T468)))</f>
        <v>5.6987162502279158</v>
      </c>
      <c r="U474" s="35">
        <f>IF('5b.TriRandNumbers'!U468&lt;=U$1,U$4+SQRT(U$2*'5b.TriRandNumbers'!U468),U$6-SQRT(U$3*(1-'5b.TriRandNumbers'!U468)))</f>
        <v>10.321615038541157</v>
      </c>
      <c r="V474" s="34">
        <f>IF('5b.TriRandNumbers'!V468&lt;=V$1,V$4+SQRT(V$2*'5b.TriRandNumbers'!V468),V$6-SQRT(V$3*(1-'5b.TriRandNumbers'!V468)))</f>
        <v>10.736371715951876</v>
      </c>
      <c r="W474" s="33">
        <f>IF('5b.TriRandNumbers'!W468&lt;=W$1,W$4+SQRT(W$2*'5b.TriRandNumbers'!W468),W$6-SQRT(W$3*(1-'5b.TriRandNumbers'!W468)))</f>
        <v>13.566186646128905</v>
      </c>
      <c r="X474" s="32">
        <f>IF('5b.TriRandNumbers'!X468&lt;=X$1,X$4+SQRT(X$2*'5b.TriRandNumbers'!X468),X$6-SQRT(X$3*(1-'5b.TriRandNumbers'!X468)))</f>
        <v>15.299295601464589</v>
      </c>
      <c r="Y474" s="31">
        <f>IF('5b.TriRandNumbers'!Y468&lt;=Y$1,Y$4+SQRT(Y$2*'5b.TriRandNumbers'!Y468),Y$6-SQRT(Y$3*(1-'5b.TriRandNumbers'!Y468)))</f>
        <v>12.708473838687256</v>
      </c>
    </row>
    <row r="475" spans="2:25" hidden="1" x14ac:dyDescent="0.25">
      <c r="B475" s="36">
        <f>IF('5b.TriRandNumbers'!B469&lt;=B$1,B$4+SQRT(B$2*'5b.TriRandNumbers'!B469),B$6-SQRT(B$3*(1-'5b.TriRandNumbers'!B469)))</f>
        <v>4.4949177352707448</v>
      </c>
      <c r="C475" s="35">
        <f>IF('5b.TriRandNumbers'!C469&lt;=C$1,C$4+SQRT(C$2*'5b.TriRandNumbers'!C469),C$6-SQRT(C$3*(1-'5b.TriRandNumbers'!C469)))</f>
        <v>2.6534198251884544</v>
      </c>
      <c r="D475" s="34">
        <f>IF('5b.TriRandNumbers'!D469&lt;=D$1,D$4+SQRT(D$2*'5b.TriRandNumbers'!D469),D$6-SQRT(D$3*(1-'5b.TriRandNumbers'!D469)))</f>
        <v>5.3488865510154344</v>
      </c>
      <c r="E475" s="33">
        <f>IF('5b.TriRandNumbers'!E469&lt;=E$1,E$4+SQRT(E$2*'5b.TriRandNumbers'!E469),E$6-SQRT(E$3*(1-'5b.TriRandNumbers'!E469)))</f>
        <v>3.9069139004963329</v>
      </c>
      <c r="F475" s="32">
        <f>IF('5b.TriRandNumbers'!F469&lt;=F$1,F$4+SQRT(F$2*'5b.TriRandNumbers'!F469),F$6-SQRT(F$3*(1-'5b.TriRandNumbers'!F469)))</f>
        <v>2.1526006634335433</v>
      </c>
      <c r="G475" s="31">
        <f>IF('5b.TriRandNumbers'!G469&lt;=G$1,G$4+SQRT(G$2*'5b.TriRandNumbers'!G469),G$6-SQRT(G$3*(1-'5b.TriRandNumbers'!G469)))</f>
        <v>3.0249744472276507</v>
      </c>
      <c r="H475" s="36">
        <f>IF('5b.TriRandNumbers'!H469&lt;=H$1,H$4+SQRT(H$2*'5b.TriRandNumbers'!H469),H$6-SQRT(H$3*(1-'5b.TriRandNumbers'!H469)))</f>
        <v>8.6357416804081986</v>
      </c>
      <c r="I475" s="35">
        <f>IF('5b.TriRandNumbers'!I469&lt;=I$1,I$4+SQRT(I$2*'5b.TriRandNumbers'!I469),I$6-SQRT(I$3*(1-'5b.TriRandNumbers'!I469)))</f>
        <v>15.344793520858257</v>
      </c>
      <c r="J475" s="34">
        <f>IF('5b.TriRandNumbers'!J469&lt;=J$1,J$4+SQRT(J$2*'5b.TriRandNumbers'!J469),J$6-SQRT(J$3*(1-'5b.TriRandNumbers'!J469)))</f>
        <v>13.502128787351943</v>
      </c>
      <c r="K475" s="33">
        <f>IF('5b.TriRandNumbers'!K469&lt;=K$1,K$4+SQRT(K$2*'5b.TriRandNumbers'!K469),K$6-SQRT(K$3*(1-'5b.TriRandNumbers'!K469)))</f>
        <v>9.8816330905008201</v>
      </c>
      <c r="L475" s="32">
        <f>IF('5b.TriRandNumbers'!L469&lt;=L$1,L$4+SQRT(L$2*'5b.TriRandNumbers'!L469),L$6-SQRT(L$3*(1-'5b.TriRandNumbers'!L469)))</f>
        <v>10.648895017517608</v>
      </c>
      <c r="M475" s="31">
        <f>IF('5b.TriRandNumbers'!M469&lt;=M$1,M$4+SQRT(M$2*'5b.TriRandNumbers'!M469),M$6-SQRT(M$3*(1-'5b.TriRandNumbers'!M469)))</f>
        <v>10.385516034741228</v>
      </c>
      <c r="N475" s="36">
        <f>IF('5b.TriRandNumbers'!N469&lt;=N$1,N$4+SQRT(N$2*'5b.TriRandNumbers'!N469),N$6-SQRT(N$3*(1-'5b.TriRandNumbers'!N469)))</f>
        <v>6.9621915074287823</v>
      </c>
      <c r="O475" s="35">
        <f>IF('5b.TriRandNumbers'!O469&lt;=O$1,O$4+SQRT(O$2*'5b.TriRandNumbers'!O469),O$6-SQRT(O$3*(1-'5b.TriRandNumbers'!O469)))</f>
        <v>7.5126712820941126</v>
      </c>
      <c r="P475" s="34">
        <f>IF('5b.TriRandNumbers'!P469&lt;=P$1,P$4+SQRT(P$2*'5b.TriRandNumbers'!P469),P$6-SQRT(P$3*(1-'5b.TriRandNumbers'!P469)))</f>
        <v>11.735545311257681</v>
      </c>
      <c r="Q475" s="33">
        <f>IF('5b.TriRandNumbers'!Q469&lt;=Q$1,Q$4+SQRT(Q$2*'5b.TriRandNumbers'!Q469),Q$6-SQRT(Q$3*(1-'5b.TriRandNumbers'!Q469)))</f>
        <v>15.70387651792424</v>
      </c>
      <c r="R475" s="32">
        <f>IF('5b.TriRandNumbers'!R469&lt;=R$1,R$4+SQRT(R$2*'5b.TriRandNumbers'!R469),R$6-SQRT(R$3*(1-'5b.TriRandNumbers'!R469)))</f>
        <v>8.8859319361951989</v>
      </c>
      <c r="S475" s="31">
        <f>IF('5b.TriRandNumbers'!S469&lt;=S$1,S$4+SQRT(S$2*'5b.TriRandNumbers'!S469),S$6-SQRT(S$3*(1-'5b.TriRandNumbers'!S469)))</f>
        <v>7.7037212860338595</v>
      </c>
      <c r="T475" s="36">
        <f>IF('5b.TriRandNumbers'!T469&lt;=T$1,T$4+SQRT(T$2*'5b.TriRandNumbers'!T469),T$6-SQRT(T$3*(1-'5b.TriRandNumbers'!T469)))</f>
        <v>16.859241016575094</v>
      </c>
      <c r="U475" s="35">
        <f>IF('5b.TriRandNumbers'!U469&lt;=U$1,U$4+SQRT(U$2*'5b.TriRandNumbers'!U469),U$6-SQRT(U$3*(1-'5b.TriRandNumbers'!U469)))</f>
        <v>15.248229901744129</v>
      </c>
      <c r="V475" s="34">
        <f>IF('5b.TriRandNumbers'!V469&lt;=V$1,V$4+SQRT(V$2*'5b.TriRandNumbers'!V469),V$6-SQRT(V$3*(1-'5b.TriRandNumbers'!V469)))</f>
        <v>9.65546141508392</v>
      </c>
      <c r="W475" s="33">
        <f>IF('5b.TriRandNumbers'!W469&lt;=W$1,W$4+SQRT(W$2*'5b.TriRandNumbers'!W469),W$6-SQRT(W$3*(1-'5b.TriRandNumbers'!W469)))</f>
        <v>11.189113794792322</v>
      </c>
      <c r="X475" s="32">
        <f>IF('5b.TriRandNumbers'!X469&lt;=X$1,X$4+SQRT(X$2*'5b.TriRandNumbers'!X469),X$6-SQRT(X$3*(1-'5b.TriRandNumbers'!X469)))</f>
        <v>10.893056968439149</v>
      </c>
      <c r="Y475" s="31">
        <f>IF('5b.TriRandNumbers'!Y469&lt;=Y$1,Y$4+SQRT(Y$2*'5b.TriRandNumbers'!Y469),Y$6-SQRT(Y$3*(1-'5b.TriRandNumbers'!Y469)))</f>
        <v>13.411702371486122</v>
      </c>
    </row>
    <row r="476" spans="2:25" hidden="1" x14ac:dyDescent="0.25">
      <c r="B476" s="36">
        <f>IF('5b.TriRandNumbers'!B470&lt;=B$1,B$4+SQRT(B$2*'5b.TriRandNumbers'!B470),B$6-SQRT(B$3*(1-'5b.TriRandNumbers'!B470)))</f>
        <v>5.1754058897077444</v>
      </c>
      <c r="C476" s="35">
        <f>IF('5b.TriRandNumbers'!C470&lt;=C$1,C$4+SQRT(C$2*'5b.TriRandNumbers'!C470),C$6-SQRT(C$3*(1-'5b.TriRandNumbers'!C470)))</f>
        <v>2.8995025173125324</v>
      </c>
      <c r="D476" s="34">
        <f>IF('5b.TriRandNumbers'!D470&lt;=D$1,D$4+SQRT(D$2*'5b.TriRandNumbers'!D470),D$6-SQRT(D$3*(1-'5b.TriRandNumbers'!D470)))</f>
        <v>5.7437805398956314</v>
      </c>
      <c r="E476" s="33">
        <f>IF('5b.TriRandNumbers'!E470&lt;=E$1,E$4+SQRT(E$2*'5b.TriRandNumbers'!E470),E$6-SQRT(E$3*(1-'5b.TriRandNumbers'!E470)))</f>
        <v>4.0569723726835374</v>
      </c>
      <c r="F476" s="32">
        <f>IF('5b.TriRandNumbers'!F470&lt;=F$1,F$4+SQRT(F$2*'5b.TriRandNumbers'!F470),F$6-SQRT(F$3*(1-'5b.TriRandNumbers'!F470)))</f>
        <v>3.2144054050619912</v>
      </c>
      <c r="G476" s="31">
        <f>IF('5b.TriRandNumbers'!G470&lt;=G$1,G$4+SQRT(G$2*'5b.TriRandNumbers'!G470),G$6-SQRT(G$3*(1-'5b.TriRandNumbers'!G470)))</f>
        <v>4.401621253820406</v>
      </c>
      <c r="H476" s="36">
        <f>IF('5b.TriRandNumbers'!H470&lt;=H$1,H$4+SQRT(H$2*'5b.TriRandNumbers'!H470),H$6-SQRT(H$3*(1-'5b.TriRandNumbers'!H470)))</f>
        <v>10.07552616232703</v>
      </c>
      <c r="I476" s="35">
        <f>IF('5b.TriRandNumbers'!I470&lt;=I$1,I$4+SQRT(I$2*'5b.TriRandNumbers'!I470),I$6-SQRT(I$3*(1-'5b.TriRandNumbers'!I470)))</f>
        <v>16.983449746374106</v>
      </c>
      <c r="J476" s="34">
        <f>IF('5b.TriRandNumbers'!J470&lt;=J$1,J$4+SQRT(J$2*'5b.TriRandNumbers'!J470),J$6-SQRT(J$3*(1-'5b.TriRandNumbers'!J470)))</f>
        <v>10.869912761765489</v>
      </c>
      <c r="K476" s="33">
        <f>IF('5b.TriRandNumbers'!K470&lt;=K$1,K$4+SQRT(K$2*'5b.TriRandNumbers'!K470),K$6-SQRT(K$3*(1-'5b.TriRandNumbers'!K470)))</f>
        <v>7.8598376614156358</v>
      </c>
      <c r="L476" s="32">
        <f>IF('5b.TriRandNumbers'!L470&lt;=L$1,L$4+SQRT(L$2*'5b.TriRandNumbers'!L470),L$6-SQRT(L$3*(1-'5b.TriRandNumbers'!L470)))</f>
        <v>13.496311419321977</v>
      </c>
      <c r="M476" s="31">
        <f>IF('5b.TriRandNumbers'!M470&lt;=M$1,M$4+SQRT(M$2*'5b.TriRandNumbers'!M470),M$6-SQRT(M$3*(1-'5b.TriRandNumbers'!M470)))</f>
        <v>6.7680371564044224</v>
      </c>
      <c r="N476" s="36">
        <f>IF('5b.TriRandNumbers'!N470&lt;=N$1,N$4+SQRT(N$2*'5b.TriRandNumbers'!N470),N$6-SQRT(N$3*(1-'5b.TriRandNumbers'!N470)))</f>
        <v>9.5967935116847869</v>
      </c>
      <c r="O476" s="35">
        <f>IF('5b.TriRandNumbers'!O470&lt;=O$1,O$4+SQRT(O$2*'5b.TriRandNumbers'!O470),O$6-SQRT(O$3*(1-'5b.TriRandNumbers'!O470)))</f>
        <v>10.188318900329818</v>
      </c>
      <c r="P476" s="34">
        <f>IF('5b.TriRandNumbers'!P470&lt;=P$1,P$4+SQRT(P$2*'5b.TriRandNumbers'!P470),P$6-SQRT(P$3*(1-'5b.TriRandNumbers'!P470)))</f>
        <v>5.7779923130567354</v>
      </c>
      <c r="Q476" s="33">
        <f>IF('5b.TriRandNumbers'!Q470&lt;=Q$1,Q$4+SQRT(Q$2*'5b.TriRandNumbers'!Q470),Q$6-SQRT(Q$3*(1-'5b.TriRandNumbers'!Q470)))</f>
        <v>12.149725666437973</v>
      </c>
      <c r="R476" s="32">
        <f>IF('5b.TriRandNumbers'!R470&lt;=R$1,R$4+SQRT(R$2*'5b.TriRandNumbers'!R470),R$6-SQRT(R$3*(1-'5b.TriRandNumbers'!R470)))</f>
        <v>10.336416354452703</v>
      </c>
      <c r="S476" s="31">
        <f>IF('5b.TriRandNumbers'!S470&lt;=S$1,S$4+SQRT(S$2*'5b.TriRandNumbers'!S470),S$6-SQRT(S$3*(1-'5b.TriRandNumbers'!S470)))</f>
        <v>9.3781239197192843</v>
      </c>
      <c r="T476" s="36">
        <f>IF('5b.TriRandNumbers'!T470&lt;=T$1,T$4+SQRT(T$2*'5b.TriRandNumbers'!T470),T$6-SQRT(T$3*(1-'5b.TriRandNumbers'!T470)))</f>
        <v>11.447773301143986</v>
      </c>
      <c r="U476" s="35">
        <f>IF('5b.TriRandNumbers'!U470&lt;=U$1,U$4+SQRT(U$2*'5b.TriRandNumbers'!U470),U$6-SQRT(U$3*(1-'5b.TriRandNumbers'!U470)))</f>
        <v>5.0420685865234249</v>
      </c>
      <c r="V476" s="34">
        <f>IF('5b.TriRandNumbers'!V470&lt;=V$1,V$4+SQRT(V$2*'5b.TriRandNumbers'!V470),V$6-SQRT(V$3*(1-'5b.TriRandNumbers'!V470)))</f>
        <v>6.2487897203713025</v>
      </c>
      <c r="W476" s="33">
        <f>IF('5b.TriRandNumbers'!W470&lt;=W$1,W$4+SQRT(W$2*'5b.TriRandNumbers'!W470),W$6-SQRT(W$3*(1-'5b.TriRandNumbers'!W470)))</f>
        <v>11.341235744462825</v>
      </c>
      <c r="X476" s="32">
        <f>IF('5b.TriRandNumbers'!X470&lt;=X$1,X$4+SQRT(X$2*'5b.TriRandNumbers'!X470),X$6-SQRT(X$3*(1-'5b.TriRandNumbers'!X470)))</f>
        <v>18.364234814909992</v>
      </c>
      <c r="Y476" s="31">
        <f>IF('5b.TriRandNumbers'!Y470&lt;=Y$1,Y$4+SQRT(Y$2*'5b.TriRandNumbers'!Y470),Y$6-SQRT(Y$3*(1-'5b.TriRandNumbers'!Y470)))</f>
        <v>12.595933460381328</v>
      </c>
    </row>
    <row r="477" spans="2:25" hidden="1" x14ac:dyDescent="0.25">
      <c r="B477" s="36">
        <f>IF('5b.TriRandNumbers'!B471&lt;=B$1,B$4+SQRT(B$2*'5b.TriRandNumbers'!B471),B$6-SQRT(B$3*(1-'5b.TriRandNumbers'!B471)))</f>
        <v>5.1393881053338255</v>
      </c>
      <c r="C477" s="35">
        <f>IF('5b.TriRandNumbers'!C471&lt;=C$1,C$4+SQRT(C$2*'5b.TriRandNumbers'!C471),C$6-SQRT(C$3*(1-'5b.TriRandNumbers'!C471)))</f>
        <v>2.5802521817221602</v>
      </c>
      <c r="D477" s="34">
        <f>IF('5b.TriRandNumbers'!D471&lt;=D$1,D$4+SQRT(D$2*'5b.TriRandNumbers'!D471),D$6-SQRT(D$3*(1-'5b.TriRandNumbers'!D471)))</f>
        <v>4.6000577571964651</v>
      </c>
      <c r="E477" s="33">
        <f>IF('5b.TriRandNumbers'!E471&lt;=E$1,E$4+SQRT(E$2*'5b.TriRandNumbers'!E471),E$6-SQRT(E$3*(1-'5b.TriRandNumbers'!E471)))</f>
        <v>3.6760276048793141</v>
      </c>
      <c r="F477" s="32">
        <f>IF('5b.TriRandNumbers'!F471&lt;=F$1,F$4+SQRT(F$2*'5b.TriRandNumbers'!F471),F$6-SQRT(F$3*(1-'5b.TriRandNumbers'!F471)))</f>
        <v>1.9435317656943436</v>
      </c>
      <c r="G477" s="31">
        <f>IF('5b.TriRandNumbers'!G471&lt;=G$1,G$4+SQRT(G$2*'5b.TriRandNumbers'!G471),G$6-SQRT(G$3*(1-'5b.TriRandNumbers'!G471)))</f>
        <v>4.0482244490786305</v>
      </c>
      <c r="H477" s="36">
        <f>IF('5b.TriRandNumbers'!H471&lt;=H$1,H$4+SQRT(H$2*'5b.TriRandNumbers'!H471),H$6-SQRT(H$3*(1-'5b.TriRandNumbers'!H471)))</f>
        <v>9.1208783159489393</v>
      </c>
      <c r="I477" s="35">
        <f>IF('5b.TriRandNumbers'!I471&lt;=I$1,I$4+SQRT(I$2*'5b.TriRandNumbers'!I471),I$6-SQRT(I$3*(1-'5b.TriRandNumbers'!I471)))</f>
        <v>7.1598310201926854</v>
      </c>
      <c r="J477" s="34">
        <f>IF('5b.TriRandNumbers'!J471&lt;=J$1,J$4+SQRT(J$2*'5b.TriRandNumbers'!J471),J$6-SQRT(J$3*(1-'5b.TriRandNumbers'!J471)))</f>
        <v>9.4775398316065598</v>
      </c>
      <c r="K477" s="33">
        <f>IF('5b.TriRandNumbers'!K471&lt;=K$1,K$4+SQRT(K$2*'5b.TriRandNumbers'!K471),K$6-SQRT(K$3*(1-'5b.TriRandNumbers'!K471)))</f>
        <v>8.6238874697582251</v>
      </c>
      <c r="L477" s="32">
        <f>IF('5b.TriRandNumbers'!L471&lt;=L$1,L$4+SQRT(L$2*'5b.TriRandNumbers'!L471),L$6-SQRT(L$3*(1-'5b.TriRandNumbers'!L471)))</f>
        <v>10.880020184323214</v>
      </c>
      <c r="M477" s="31">
        <f>IF('5b.TriRandNumbers'!M471&lt;=M$1,M$4+SQRT(M$2*'5b.TriRandNumbers'!M471),M$6-SQRT(M$3*(1-'5b.TriRandNumbers'!M471)))</f>
        <v>6.7328119980167074</v>
      </c>
      <c r="N477" s="36">
        <f>IF('5b.TriRandNumbers'!N471&lt;=N$1,N$4+SQRT(N$2*'5b.TriRandNumbers'!N471),N$6-SQRT(N$3*(1-'5b.TriRandNumbers'!N471)))</f>
        <v>14.8489051209515</v>
      </c>
      <c r="O477" s="35">
        <f>IF('5b.TriRandNumbers'!O471&lt;=O$1,O$4+SQRT(O$2*'5b.TriRandNumbers'!O471),O$6-SQRT(O$3*(1-'5b.TriRandNumbers'!O471)))</f>
        <v>14.382293025253343</v>
      </c>
      <c r="P477" s="34">
        <f>IF('5b.TriRandNumbers'!P471&lt;=P$1,P$4+SQRT(P$2*'5b.TriRandNumbers'!P471),P$6-SQRT(P$3*(1-'5b.TriRandNumbers'!P471)))</f>
        <v>18.411080742951629</v>
      </c>
      <c r="Q477" s="33">
        <f>IF('5b.TriRandNumbers'!Q471&lt;=Q$1,Q$4+SQRT(Q$2*'5b.TriRandNumbers'!Q471),Q$6-SQRT(Q$3*(1-'5b.TriRandNumbers'!Q471)))</f>
        <v>8.1170807454442517</v>
      </c>
      <c r="R477" s="32">
        <f>IF('5b.TriRandNumbers'!R471&lt;=R$1,R$4+SQRT(R$2*'5b.TriRandNumbers'!R471),R$6-SQRT(R$3*(1-'5b.TriRandNumbers'!R471)))</f>
        <v>5.7182716542450942</v>
      </c>
      <c r="S477" s="31">
        <f>IF('5b.TriRandNumbers'!S471&lt;=S$1,S$4+SQRT(S$2*'5b.TriRandNumbers'!S471),S$6-SQRT(S$3*(1-'5b.TriRandNumbers'!S471)))</f>
        <v>10.449303152094215</v>
      </c>
      <c r="T477" s="36">
        <f>IF('5b.TriRandNumbers'!T471&lt;=T$1,T$4+SQRT(T$2*'5b.TriRandNumbers'!T471),T$6-SQRT(T$3*(1-'5b.TriRandNumbers'!T471)))</f>
        <v>13.58686366902503</v>
      </c>
      <c r="U477" s="35">
        <f>IF('5b.TriRandNumbers'!U471&lt;=U$1,U$4+SQRT(U$2*'5b.TriRandNumbers'!U471),U$6-SQRT(U$3*(1-'5b.TriRandNumbers'!U471)))</f>
        <v>6.3827830835047683</v>
      </c>
      <c r="V477" s="34">
        <f>IF('5b.TriRandNumbers'!V471&lt;=V$1,V$4+SQRT(V$2*'5b.TriRandNumbers'!V471),V$6-SQRT(V$3*(1-'5b.TriRandNumbers'!V471)))</f>
        <v>13.101817178717663</v>
      </c>
      <c r="W477" s="33">
        <f>IF('5b.TriRandNumbers'!W471&lt;=W$1,W$4+SQRT(W$2*'5b.TriRandNumbers'!W471),W$6-SQRT(W$3*(1-'5b.TriRandNumbers'!W471)))</f>
        <v>9.7900666578996347</v>
      </c>
      <c r="X477" s="32">
        <f>IF('5b.TriRandNumbers'!X471&lt;=X$1,X$4+SQRT(X$2*'5b.TriRandNumbers'!X471),X$6-SQRT(X$3*(1-'5b.TriRandNumbers'!X471)))</f>
        <v>10.447606009837209</v>
      </c>
      <c r="Y477" s="31">
        <f>IF('5b.TriRandNumbers'!Y471&lt;=Y$1,Y$4+SQRT(Y$2*'5b.TriRandNumbers'!Y471),Y$6-SQRT(Y$3*(1-'5b.TriRandNumbers'!Y471)))</f>
        <v>11.818561915603865</v>
      </c>
    </row>
    <row r="478" spans="2:25" hidden="1" x14ac:dyDescent="0.25">
      <c r="B478" s="36">
        <f>IF('5b.TriRandNumbers'!B472&lt;=B$1,B$4+SQRT(B$2*'5b.TriRandNumbers'!B472),B$6-SQRT(B$3*(1-'5b.TriRandNumbers'!B472)))</f>
        <v>3.8845521991095548</v>
      </c>
      <c r="C478" s="35">
        <f>IF('5b.TriRandNumbers'!C472&lt;=C$1,C$4+SQRT(C$2*'5b.TriRandNumbers'!C472),C$6-SQRT(C$3*(1-'5b.TriRandNumbers'!C472)))</f>
        <v>3.2161772489442484</v>
      </c>
      <c r="D478" s="34">
        <f>IF('5b.TriRandNumbers'!D472&lt;=D$1,D$4+SQRT(D$2*'5b.TriRandNumbers'!D472),D$6-SQRT(D$3*(1-'5b.TriRandNumbers'!D472)))</f>
        <v>5.3548586331940484</v>
      </c>
      <c r="E478" s="33">
        <f>IF('5b.TriRandNumbers'!E472&lt;=E$1,E$4+SQRT(E$2*'5b.TriRandNumbers'!E472),E$6-SQRT(E$3*(1-'5b.TriRandNumbers'!E472)))</f>
        <v>3.4715547917031229</v>
      </c>
      <c r="F478" s="32">
        <f>IF('5b.TriRandNumbers'!F472&lt;=F$1,F$4+SQRT(F$2*'5b.TriRandNumbers'!F472),F$6-SQRT(F$3*(1-'5b.TriRandNumbers'!F472)))</f>
        <v>2.1505480735929998</v>
      </c>
      <c r="G478" s="31">
        <f>IF('5b.TriRandNumbers'!G472&lt;=G$1,G$4+SQRT(G$2*'5b.TriRandNumbers'!G472),G$6-SQRT(G$3*(1-'5b.TriRandNumbers'!G472)))</f>
        <v>2.7952754737248902</v>
      </c>
      <c r="H478" s="36">
        <f>IF('5b.TriRandNumbers'!H472&lt;=H$1,H$4+SQRT(H$2*'5b.TriRandNumbers'!H472),H$6-SQRT(H$3*(1-'5b.TriRandNumbers'!H472)))</f>
        <v>14.762615654241237</v>
      </c>
      <c r="I478" s="35">
        <f>IF('5b.TriRandNumbers'!I472&lt;=I$1,I$4+SQRT(I$2*'5b.TriRandNumbers'!I472),I$6-SQRT(I$3*(1-'5b.TriRandNumbers'!I472)))</f>
        <v>8.706216349715163</v>
      </c>
      <c r="J478" s="34">
        <f>IF('5b.TriRandNumbers'!J472&lt;=J$1,J$4+SQRT(J$2*'5b.TriRandNumbers'!J472),J$6-SQRT(J$3*(1-'5b.TriRandNumbers'!J472)))</f>
        <v>14.669966263193205</v>
      </c>
      <c r="K478" s="33">
        <f>IF('5b.TriRandNumbers'!K472&lt;=K$1,K$4+SQRT(K$2*'5b.TriRandNumbers'!K472),K$6-SQRT(K$3*(1-'5b.TriRandNumbers'!K472)))</f>
        <v>13.1168498729145</v>
      </c>
      <c r="L478" s="32">
        <f>IF('5b.TriRandNumbers'!L472&lt;=L$1,L$4+SQRT(L$2*'5b.TriRandNumbers'!L472),L$6-SQRT(L$3*(1-'5b.TriRandNumbers'!L472)))</f>
        <v>18.934501653084141</v>
      </c>
      <c r="M478" s="31">
        <f>IF('5b.TriRandNumbers'!M472&lt;=M$1,M$4+SQRT(M$2*'5b.TriRandNumbers'!M472),M$6-SQRT(M$3*(1-'5b.TriRandNumbers'!M472)))</f>
        <v>12.735626919041124</v>
      </c>
      <c r="N478" s="36">
        <f>IF('5b.TriRandNumbers'!N472&lt;=N$1,N$4+SQRT(N$2*'5b.TriRandNumbers'!N472),N$6-SQRT(N$3*(1-'5b.TriRandNumbers'!N472)))</f>
        <v>13.319405285176963</v>
      </c>
      <c r="O478" s="35">
        <f>IF('5b.TriRandNumbers'!O472&lt;=O$1,O$4+SQRT(O$2*'5b.TriRandNumbers'!O472),O$6-SQRT(O$3*(1-'5b.TriRandNumbers'!O472)))</f>
        <v>11.623274836946617</v>
      </c>
      <c r="P478" s="34">
        <f>IF('5b.TriRandNumbers'!P472&lt;=P$1,P$4+SQRT(P$2*'5b.TriRandNumbers'!P472),P$6-SQRT(P$3*(1-'5b.TriRandNumbers'!P472)))</f>
        <v>11.614973943311892</v>
      </c>
      <c r="Q478" s="33">
        <f>IF('5b.TriRandNumbers'!Q472&lt;=Q$1,Q$4+SQRT(Q$2*'5b.TriRandNumbers'!Q472),Q$6-SQRT(Q$3*(1-'5b.TriRandNumbers'!Q472)))</f>
        <v>10.67154481345486</v>
      </c>
      <c r="R478" s="32">
        <f>IF('5b.TriRandNumbers'!R472&lt;=R$1,R$4+SQRT(R$2*'5b.TriRandNumbers'!R472),R$6-SQRT(R$3*(1-'5b.TriRandNumbers'!R472)))</f>
        <v>15.736259724344983</v>
      </c>
      <c r="S478" s="31">
        <f>IF('5b.TriRandNumbers'!S472&lt;=S$1,S$4+SQRT(S$2*'5b.TriRandNumbers'!S472),S$6-SQRT(S$3*(1-'5b.TriRandNumbers'!S472)))</f>
        <v>17.375292354007733</v>
      </c>
      <c r="T478" s="36">
        <f>IF('5b.TriRandNumbers'!T472&lt;=T$1,T$4+SQRT(T$2*'5b.TriRandNumbers'!T472),T$6-SQRT(T$3*(1-'5b.TriRandNumbers'!T472)))</f>
        <v>16.871777990235458</v>
      </c>
      <c r="U478" s="35">
        <f>IF('5b.TriRandNumbers'!U472&lt;=U$1,U$4+SQRT(U$2*'5b.TriRandNumbers'!U472),U$6-SQRT(U$3*(1-'5b.TriRandNumbers'!U472)))</f>
        <v>17.979052580236676</v>
      </c>
      <c r="V478" s="34">
        <f>IF('5b.TriRandNumbers'!V472&lt;=V$1,V$4+SQRT(V$2*'5b.TriRandNumbers'!V472),V$6-SQRT(V$3*(1-'5b.TriRandNumbers'!V472)))</f>
        <v>11.144335916916349</v>
      </c>
      <c r="W478" s="33">
        <f>IF('5b.TriRandNumbers'!W472&lt;=W$1,W$4+SQRT(W$2*'5b.TriRandNumbers'!W472),W$6-SQRT(W$3*(1-'5b.TriRandNumbers'!W472)))</f>
        <v>12.693188897754599</v>
      </c>
      <c r="X478" s="32">
        <f>IF('5b.TriRandNumbers'!X472&lt;=X$1,X$4+SQRT(X$2*'5b.TriRandNumbers'!X472),X$6-SQRT(X$3*(1-'5b.TriRandNumbers'!X472)))</f>
        <v>9.2319504242501278</v>
      </c>
      <c r="Y478" s="31">
        <f>IF('5b.TriRandNumbers'!Y472&lt;=Y$1,Y$4+SQRT(Y$2*'5b.TriRandNumbers'!Y472),Y$6-SQRT(Y$3*(1-'5b.TriRandNumbers'!Y472)))</f>
        <v>9.7713499942114872</v>
      </c>
    </row>
    <row r="479" spans="2:25" hidden="1" x14ac:dyDescent="0.25">
      <c r="B479" s="36">
        <f>IF('5b.TriRandNumbers'!B473&lt;=B$1,B$4+SQRT(B$2*'5b.TriRandNumbers'!B473),B$6-SQRT(B$3*(1-'5b.TriRandNumbers'!B473)))</f>
        <v>4.7204976359719346</v>
      </c>
      <c r="C479" s="35">
        <f>IF('5b.TriRandNumbers'!C473&lt;=C$1,C$4+SQRT(C$2*'5b.TriRandNumbers'!C473),C$6-SQRT(C$3*(1-'5b.TriRandNumbers'!C473)))</f>
        <v>2.3928137766303301</v>
      </c>
      <c r="D479" s="34">
        <f>IF('5b.TriRandNumbers'!D473&lt;=D$1,D$4+SQRT(D$2*'5b.TriRandNumbers'!D473),D$6-SQRT(D$3*(1-'5b.TriRandNumbers'!D473)))</f>
        <v>5.5130479253229918</v>
      </c>
      <c r="E479" s="33">
        <f>IF('5b.TriRandNumbers'!E473&lt;=E$1,E$4+SQRT(E$2*'5b.TriRandNumbers'!E473),E$6-SQRT(E$3*(1-'5b.TriRandNumbers'!E473)))</f>
        <v>3.9691841842081881</v>
      </c>
      <c r="F479" s="32">
        <f>IF('5b.TriRandNumbers'!F473&lt;=F$1,F$4+SQRT(F$2*'5b.TriRandNumbers'!F473),F$6-SQRT(F$3*(1-'5b.TriRandNumbers'!F473)))</f>
        <v>2.2820443879379329</v>
      </c>
      <c r="G479" s="31">
        <f>IF('5b.TriRandNumbers'!G473&lt;=G$1,G$4+SQRT(G$2*'5b.TriRandNumbers'!G473),G$6-SQRT(G$3*(1-'5b.TriRandNumbers'!G473)))</f>
        <v>2.902287221546398</v>
      </c>
      <c r="H479" s="36">
        <f>IF('5b.TriRandNumbers'!H473&lt;=H$1,H$4+SQRT(H$2*'5b.TriRandNumbers'!H473),H$6-SQRT(H$3*(1-'5b.TriRandNumbers'!H473)))</f>
        <v>8.6148275544765305</v>
      </c>
      <c r="I479" s="35">
        <f>IF('5b.TriRandNumbers'!I473&lt;=I$1,I$4+SQRT(I$2*'5b.TriRandNumbers'!I473),I$6-SQRT(I$3*(1-'5b.TriRandNumbers'!I473)))</f>
        <v>7.3553390016920517</v>
      </c>
      <c r="J479" s="34">
        <f>IF('5b.TriRandNumbers'!J473&lt;=J$1,J$4+SQRT(J$2*'5b.TriRandNumbers'!J473),J$6-SQRT(J$3*(1-'5b.TriRandNumbers'!J473)))</f>
        <v>11.558516021526893</v>
      </c>
      <c r="K479" s="33">
        <f>IF('5b.TriRandNumbers'!K473&lt;=K$1,K$4+SQRT(K$2*'5b.TriRandNumbers'!K473),K$6-SQRT(K$3*(1-'5b.TriRandNumbers'!K473)))</f>
        <v>9.5590422855144936</v>
      </c>
      <c r="L479" s="32">
        <f>IF('5b.TriRandNumbers'!L473&lt;=L$1,L$4+SQRT(L$2*'5b.TriRandNumbers'!L473),L$6-SQRT(L$3*(1-'5b.TriRandNumbers'!L473)))</f>
        <v>18.58524136705531</v>
      </c>
      <c r="M479" s="31">
        <f>IF('5b.TriRandNumbers'!M473&lt;=M$1,M$4+SQRT(M$2*'5b.TriRandNumbers'!M473),M$6-SQRT(M$3*(1-'5b.TriRandNumbers'!M473)))</f>
        <v>12.921546854298761</v>
      </c>
      <c r="N479" s="36">
        <f>IF('5b.TriRandNumbers'!N473&lt;=N$1,N$4+SQRT(N$2*'5b.TriRandNumbers'!N473),N$6-SQRT(N$3*(1-'5b.TriRandNumbers'!N473)))</f>
        <v>13.355641255738236</v>
      </c>
      <c r="O479" s="35">
        <f>IF('5b.TriRandNumbers'!O473&lt;=O$1,O$4+SQRT(O$2*'5b.TriRandNumbers'!O473),O$6-SQRT(O$3*(1-'5b.TriRandNumbers'!O473)))</f>
        <v>11.781151892218364</v>
      </c>
      <c r="P479" s="34">
        <f>IF('5b.TriRandNumbers'!P473&lt;=P$1,P$4+SQRT(P$2*'5b.TriRandNumbers'!P473),P$6-SQRT(P$3*(1-'5b.TriRandNumbers'!P473)))</f>
        <v>9.2328529038881193</v>
      </c>
      <c r="Q479" s="33">
        <f>IF('5b.TriRandNumbers'!Q473&lt;=Q$1,Q$4+SQRT(Q$2*'5b.TriRandNumbers'!Q473),Q$6-SQRT(Q$3*(1-'5b.TriRandNumbers'!Q473)))</f>
        <v>12.39805553421388</v>
      </c>
      <c r="R479" s="32">
        <f>IF('5b.TriRandNumbers'!R473&lt;=R$1,R$4+SQRT(R$2*'5b.TriRandNumbers'!R473),R$6-SQRT(R$3*(1-'5b.TriRandNumbers'!R473)))</f>
        <v>10.376162916727798</v>
      </c>
      <c r="S479" s="31">
        <f>IF('5b.TriRandNumbers'!S473&lt;=S$1,S$4+SQRT(S$2*'5b.TriRandNumbers'!S473),S$6-SQRT(S$3*(1-'5b.TriRandNumbers'!S473)))</f>
        <v>9.9599879590513467</v>
      </c>
      <c r="T479" s="36">
        <f>IF('5b.TriRandNumbers'!T473&lt;=T$1,T$4+SQRT(T$2*'5b.TriRandNumbers'!T473),T$6-SQRT(T$3*(1-'5b.TriRandNumbers'!T473)))</f>
        <v>9.0206481859780361</v>
      </c>
      <c r="U479" s="35">
        <f>IF('5b.TriRandNumbers'!U473&lt;=U$1,U$4+SQRT(U$2*'5b.TriRandNumbers'!U473),U$6-SQRT(U$3*(1-'5b.TriRandNumbers'!U473)))</f>
        <v>9.0042297613114606</v>
      </c>
      <c r="V479" s="34">
        <f>IF('5b.TriRandNumbers'!V473&lt;=V$1,V$4+SQRT(V$2*'5b.TriRandNumbers'!V473),V$6-SQRT(V$3*(1-'5b.TriRandNumbers'!V473)))</f>
        <v>6.6937780049895776</v>
      </c>
      <c r="W479" s="33">
        <f>IF('5b.TriRandNumbers'!W473&lt;=W$1,W$4+SQRT(W$2*'5b.TriRandNumbers'!W473),W$6-SQRT(W$3*(1-'5b.TriRandNumbers'!W473)))</f>
        <v>15.314197776575083</v>
      </c>
      <c r="X479" s="32">
        <f>IF('5b.TriRandNumbers'!X473&lt;=X$1,X$4+SQRT(X$2*'5b.TriRandNumbers'!X473),X$6-SQRT(X$3*(1-'5b.TriRandNumbers'!X473)))</f>
        <v>9.4222388921081883</v>
      </c>
      <c r="Y479" s="31">
        <f>IF('5b.TriRandNumbers'!Y473&lt;=Y$1,Y$4+SQRT(Y$2*'5b.TriRandNumbers'!Y473),Y$6-SQRT(Y$3*(1-'5b.TriRandNumbers'!Y473)))</f>
        <v>11.123923174346356</v>
      </c>
    </row>
    <row r="480" spans="2:25" hidden="1" x14ac:dyDescent="0.25">
      <c r="B480" s="36">
        <f>IF('5b.TriRandNumbers'!B474&lt;=B$1,B$4+SQRT(B$2*'5b.TriRandNumbers'!B474),B$6-SQRT(B$3*(1-'5b.TriRandNumbers'!B474)))</f>
        <v>3.8687110980728239</v>
      </c>
      <c r="C480" s="35">
        <f>IF('5b.TriRandNumbers'!C474&lt;=C$1,C$4+SQRT(C$2*'5b.TriRandNumbers'!C474),C$6-SQRT(C$3*(1-'5b.TriRandNumbers'!C474)))</f>
        <v>1.9403773764506127</v>
      </c>
      <c r="D480" s="34">
        <f>IF('5b.TriRandNumbers'!D474&lt;=D$1,D$4+SQRT(D$2*'5b.TriRandNumbers'!D474),D$6-SQRT(D$3*(1-'5b.TriRandNumbers'!D474)))</f>
        <v>4.5329693563058946</v>
      </c>
      <c r="E480" s="33">
        <f>IF('5b.TriRandNumbers'!E474&lt;=E$1,E$4+SQRT(E$2*'5b.TriRandNumbers'!E474),E$6-SQRT(E$3*(1-'5b.TriRandNumbers'!E474)))</f>
        <v>4.5911230526691318</v>
      </c>
      <c r="F480" s="32">
        <f>IF('5b.TriRandNumbers'!F474&lt;=F$1,F$4+SQRT(F$2*'5b.TriRandNumbers'!F474),F$6-SQRT(F$3*(1-'5b.TriRandNumbers'!F474)))</f>
        <v>1.9672358746983027</v>
      </c>
      <c r="G480" s="31">
        <f>IF('5b.TriRandNumbers'!G474&lt;=G$1,G$4+SQRT(G$2*'5b.TriRandNumbers'!G474),G$6-SQRT(G$3*(1-'5b.TriRandNumbers'!G474)))</f>
        <v>2.9091514285445381</v>
      </c>
      <c r="H480" s="36">
        <f>IF('5b.TriRandNumbers'!H474&lt;=H$1,H$4+SQRT(H$2*'5b.TriRandNumbers'!H474),H$6-SQRT(H$3*(1-'5b.TriRandNumbers'!H474)))</f>
        <v>7.2012799872153295</v>
      </c>
      <c r="I480" s="35">
        <f>IF('5b.TriRandNumbers'!I474&lt;=I$1,I$4+SQRT(I$2*'5b.TriRandNumbers'!I474),I$6-SQRT(I$3*(1-'5b.TriRandNumbers'!I474)))</f>
        <v>7.5724433711956678</v>
      </c>
      <c r="J480" s="34">
        <f>IF('5b.TriRandNumbers'!J474&lt;=J$1,J$4+SQRT(J$2*'5b.TriRandNumbers'!J474),J$6-SQRT(J$3*(1-'5b.TriRandNumbers'!J474)))</f>
        <v>12.772885962395478</v>
      </c>
      <c r="K480" s="33">
        <f>IF('5b.TriRandNumbers'!K474&lt;=K$1,K$4+SQRT(K$2*'5b.TriRandNumbers'!K474),K$6-SQRT(K$3*(1-'5b.TriRandNumbers'!K474)))</f>
        <v>9.2505891111954419</v>
      </c>
      <c r="L480" s="32">
        <f>IF('5b.TriRandNumbers'!L474&lt;=L$1,L$4+SQRT(L$2*'5b.TriRandNumbers'!L474),L$6-SQRT(L$3*(1-'5b.TriRandNumbers'!L474)))</f>
        <v>11.051337295127173</v>
      </c>
      <c r="M480" s="31">
        <f>IF('5b.TriRandNumbers'!M474&lt;=M$1,M$4+SQRT(M$2*'5b.TriRandNumbers'!M474),M$6-SQRT(M$3*(1-'5b.TriRandNumbers'!M474)))</f>
        <v>14.04529762841914</v>
      </c>
      <c r="N480" s="36">
        <f>IF('5b.TriRandNumbers'!N474&lt;=N$1,N$4+SQRT(N$2*'5b.TriRandNumbers'!N474),N$6-SQRT(N$3*(1-'5b.TriRandNumbers'!N474)))</f>
        <v>8.7517186623483383</v>
      </c>
      <c r="O480" s="35">
        <f>IF('5b.TriRandNumbers'!O474&lt;=O$1,O$4+SQRT(O$2*'5b.TriRandNumbers'!O474),O$6-SQRT(O$3*(1-'5b.TriRandNumbers'!O474)))</f>
        <v>9.2880939637036803</v>
      </c>
      <c r="P480" s="34">
        <f>IF('5b.TriRandNumbers'!P474&lt;=P$1,P$4+SQRT(P$2*'5b.TriRandNumbers'!P474),P$6-SQRT(P$3*(1-'5b.TriRandNumbers'!P474)))</f>
        <v>11.042295144050891</v>
      </c>
      <c r="Q480" s="33">
        <f>IF('5b.TriRandNumbers'!Q474&lt;=Q$1,Q$4+SQRT(Q$2*'5b.TriRandNumbers'!Q474),Q$6-SQRT(Q$3*(1-'5b.TriRandNumbers'!Q474)))</f>
        <v>9.7625362889843235</v>
      </c>
      <c r="R480" s="32">
        <f>IF('5b.TriRandNumbers'!R474&lt;=R$1,R$4+SQRT(R$2*'5b.TriRandNumbers'!R474),R$6-SQRT(R$3*(1-'5b.TriRandNumbers'!R474)))</f>
        <v>14.364374629394966</v>
      </c>
      <c r="S480" s="31">
        <f>IF('5b.TriRandNumbers'!S474&lt;=S$1,S$4+SQRT(S$2*'5b.TriRandNumbers'!S474),S$6-SQRT(S$3*(1-'5b.TriRandNumbers'!S474)))</f>
        <v>15.546657991529905</v>
      </c>
      <c r="T480" s="36">
        <f>IF('5b.TriRandNumbers'!T474&lt;=T$1,T$4+SQRT(T$2*'5b.TriRandNumbers'!T474),T$6-SQRT(T$3*(1-'5b.TriRandNumbers'!T474)))</f>
        <v>8.4398093262692377</v>
      </c>
      <c r="U480" s="35">
        <f>IF('5b.TriRandNumbers'!U474&lt;=U$1,U$4+SQRT(U$2*'5b.TriRandNumbers'!U474),U$6-SQRT(U$3*(1-'5b.TriRandNumbers'!U474)))</f>
        <v>13.923697454642225</v>
      </c>
      <c r="V480" s="34">
        <f>IF('5b.TriRandNumbers'!V474&lt;=V$1,V$4+SQRT(V$2*'5b.TriRandNumbers'!V474),V$6-SQRT(V$3*(1-'5b.TriRandNumbers'!V474)))</f>
        <v>16.435606685417731</v>
      </c>
      <c r="W480" s="33">
        <f>IF('5b.TriRandNumbers'!W474&lt;=W$1,W$4+SQRT(W$2*'5b.TriRandNumbers'!W474),W$6-SQRT(W$3*(1-'5b.TriRandNumbers'!W474)))</f>
        <v>14.001297810539821</v>
      </c>
      <c r="X480" s="32">
        <f>IF('5b.TriRandNumbers'!X474&lt;=X$1,X$4+SQRT(X$2*'5b.TriRandNumbers'!X474),X$6-SQRT(X$3*(1-'5b.TriRandNumbers'!X474)))</f>
        <v>14.103875786590441</v>
      </c>
      <c r="Y480" s="31">
        <f>IF('5b.TriRandNumbers'!Y474&lt;=Y$1,Y$4+SQRT(Y$2*'5b.TriRandNumbers'!Y474),Y$6-SQRT(Y$3*(1-'5b.TriRandNumbers'!Y474)))</f>
        <v>7.8261116619408053</v>
      </c>
    </row>
    <row r="481" spans="2:25" hidden="1" x14ac:dyDescent="0.25">
      <c r="B481" s="36">
        <f>IF('5b.TriRandNumbers'!B475&lt;=B$1,B$4+SQRT(B$2*'5b.TriRandNumbers'!B475),B$6-SQRT(B$3*(1-'5b.TriRandNumbers'!B475)))</f>
        <v>5.6627422107268766</v>
      </c>
      <c r="C481" s="35">
        <f>IF('5b.TriRandNumbers'!C475&lt;=C$1,C$4+SQRT(C$2*'5b.TriRandNumbers'!C475),C$6-SQRT(C$3*(1-'5b.TriRandNumbers'!C475)))</f>
        <v>3.516606724891262</v>
      </c>
      <c r="D481" s="34">
        <f>IF('5b.TriRandNumbers'!D475&lt;=D$1,D$4+SQRT(D$2*'5b.TriRandNumbers'!D475),D$6-SQRT(D$3*(1-'5b.TriRandNumbers'!D475)))</f>
        <v>6.6728036068373591</v>
      </c>
      <c r="E481" s="33">
        <f>IF('5b.TriRandNumbers'!E475&lt;=E$1,E$4+SQRT(E$2*'5b.TriRandNumbers'!E475),E$6-SQRT(E$3*(1-'5b.TriRandNumbers'!E475)))</f>
        <v>4.0783624757509216</v>
      </c>
      <c r="F481" s="32">
        <f>IF('5b.TriRandNumbers'!F475&lt;=F$1,F$4+SQRT(F$2*'5b.TriRandNumbers'!F475),F$6-SQRT(F$3*(1-'5b.TriRandNumbers'!F475)))</f>
        <v>1.9401849680746865</v>
      </c>
      <c r="G481" s="31">
        <f>IF('5b.TriRandNumbers'!G475&lt;=G$1,G$4+SQRT(G$2*'5b.TriRandNumbers'!G475),G$6-SQRT(G$3*(1-'5b.TriRandNumbers'!G475)))</f>
        <v>2.9927999728872399</v>
      </c>
      <c r="H481" s="36">
        <f>IF('5b.TriRandNumbers'!H475&lt;=H$1,H$4+SQRT(H$2*'5b.TriRandNumbers'!H475),H$6-SQRT(H$3*(1-'5b.TriRandNumbers'!H475)))</f>
        <v>11.824164548063829</v>
      </c>
      <c r="I481" s="35">
        <f>IF('5b.TriRandNumbers'!I475&lt;=I$1,I$4+SQRT(I$2*'5b.TriRandNumbers'!I475),I$6-SQRT(I$3*(1-'5b.TriRandNumbers'!I475)))</f>
        <v>7.267540711489028</v>
      </c>
      <c r="J481" s="34">
        <f>IF('5b.TriRandNumbers'!J475&lt;=J$1,J$4+SQRT(J$2*'5b.TriRandNumbers'!J475),J$6-SQRT(J$3*(1-'5b.TriRandNumbers'!J475)))</f>
        <v>12.941628907209765</v>
      </c>
      <c r="K481" s="33">
        <f>IF('5b.TriRandNumbers'!K475&lt;=K$1,K$4+SQRT(K$2*'5b.TriRandNumbers'!K475),K$6-SQRT(K$3*(1-'5b.TriRandNumbers'!K475)))</f>
        <v>17.758252619959777</v>
      </c>
      <c r="L481" s="32">
        <f>IF('5b.TriRandNumbers'!L475&lt;=L$1,L$4+SQRT(L$2*'5b.TriRandNumbers'!L475),L$6-SQRT(L$3*(1-'5b.TriRandNumbers'!L475)))</f>
        <v>13.605485474519476</v>
      </c>
      <c r="M481" s="31">
        <f>IF('5b.TriRandNumbers'!M475&lt;=M$1,M$4+SQRT(M$2*'5b.TriRandNumbers'!M475),M$6-SQRT(M$3*(1-'5b.TriRandNumbers'!M475)))</f>
        <v>8.3861246577801722</v>
      </c>
      <c r="N481" s="36">
        <f>IF('5b.TriRandNumbers'!N475&lt;=N$1,N$4+SQRT(N$2*'5b.TriRandNumbers'!N475),N$6-SQRT(N$3*(1-'5b.TriRandNumbers'!N475)))</f>
        <v>13.682220441184487</v>
      </c>
      <c r="O481" s="35">
        <f>IF('5b.TriRandNumbers'!O475&lt;=O$1,O$4+SQRT(O$2*'5b.TriRandNumbers'!O475),O$6-SQRT(O$3*(1-'5b.TriRandNumbers'!O475)))</f>
        <v>12.200460030123498</v>
      </c>
      <c r="P481" s="34">
        <f>IF('5b.TriRandNumbers'!P475&lt;=P$1,P$4+SQRT(P$2*'5b.TriRandNumbers'!P475),P$6-SQRT(P$3*(1-'5b.TriRandNumbers'!P475)))</f>
        <v>8.6906447473939039</v>
      </c>
      <c r="Q481" s="33">
        <f>IF('5b.TriRandNumbers'!Q475&lt;=Q$1,Q$4+SQRT(Q$2*'5b.TriRandNumbers'!Q475),Q$6-SQRT(Q$3*(1-'5b.TriRandNumbers'!Q475)))</f>
        <v>10.58369981566044</v>
      </c>
      <c r="R481" s="32">
        <f>IF('5b.TriRandNumbers'!R475&lt;=R$1,R$4+SQRT(R$2*'5b.TriRandNumbers'!R475),R$6-SQRT(R$3*(1-'5b.TriRandNumbers'!R475)))</f>
        <v>12.773285324275749</v>
      </c>
      <c r="S481" s="31">
        <f>IF('5b.TriRandNumbers'!S475&lt;=S$1,S$4+SQRT(S$2*'5b.TriRandNumbers'!S475),S$6-SQRT(S$3*(1-'5b.TriRandNumbers'!S475)))</f>
        <v>10.632941404708783</v>
      </c>
      <c r="T481" s="36">
        <f>IF('5b.TriRandNumbers'!T475&lt;=T$1,T$4+SQRT(T$2*'5b.TriRandNumbers'!T475),T$6-SQRT(T$3*(1-'5b.TriRandNumbers'!T475)))</f>
        <v>18.85214969489374</v>
      </c>
      <c r="U481" s="35">
        <f>IF('5b.TriRandNumbers'!U475&lt;=U$1,U$4+SQRT(U$2*'5b.TriRandNumbers'!U475),U$6-SQRT(U$3*(1-'5b.TriRandNumbers'!U475)))</f>
        <v>13.32378513761336</v>
      </c>
      <c r="V481" s="34">
        <f>IF('5b.TriRandNumbers'!V475&lt;=V$1,V$4+SQRT(V$2*'5b.TriRandNumbers'!V475),V$6-SQRT(V$3*(1-'5b.TriRandNumbers'!V475)))</f>
        <v>15.019126670166902</v>
      </c>
      <c r="W481" s="33">
        <f>IF('5b.TriRandNumbers'!W475&lt;=W$1,W$4+SQRT(W$2*'5b.TriRandNumbers'!W475),W$6-SQRT(W$3*(1-'5b.TriRandNumbers'!W475)))</f>
        <v>6.390821173659373</v>
      </c>
      <c r="X481" s="32">
        <f>IF('5b.TriRandNumbers'!X475&lt;=X$1,X$4+SQRT(X$2*'5b.TriRandNumbers'!X475),X$6-SQRT(X$3*(1-'5b.TriRandNumbers'!X475)))</f>
        <v>11.007301418739544</v>
      </c>
      <c r="Y481" s="31">
        <f>IF('5b.TriRandNumbers'!Y475&lt;=Y$1,Y$4+SQRT(Y$2*'5b.TriRandNumbers'!Y475),Y$6-SQRT(Y$3*(1-'5b.TriRandNumbers'!Y475)))</f>
        <v>5.7476042386622721</v>
      </c>
    </row>
    <row r="482" spans="2:25" hidden="1" x14ac:dyDescent="0.25">
      <c r="B482" s="36">
        <f>IF('5b.TriRandNumbers'!B476&lt;=B$1,B$4+SQRT(B$2*'5b.TriRandNumbers'!B476),B$6-SQRT(B$3*(1-'5b.TriRandNumbers'!B476)))</f>
        <v>4.4429378297561701</v>
      </c>
      <c r="C482" s="35">
        <f>IF('5b.TriRandNumbers'!C476&lt;=C$1,C$4+SQRT(C$2*'5b.TriRandNumbers'!C476),C$6-SQRT(C$3*(1-'5b.TriRandNumbers'!C476)))</f>
        <v>1.8127431859719203</v>
      </c>
      <c r="D482" s="34">
        <f>IF('5b.TriRandNumbers'!D476&lt;=D$1,D$4+SQRT(D$2*'5b.TriRandNumbers'!D476),D$6-SQRT(D$3*(1-'5b.TriRandNumbers'!D476)))</f>
        <v>6.6501925308514762</v>
      </c>
      <c r="E482" s="33">
        <f>IF('5b.TriRandNumbers'!E476&lt;=E$1,E$4+SQRT(E$2*'5b.TriRandNumbers'!E476),E$6-SQRT(E$3*(1-'5b.TriRandNumbers'!E476)))</f>
        <v>4.0627227604231102</v>
      </c>
      <c r="F482" s="32">
        <f>IF('5b.TriRandNumbers'!F476&lt;=F$1,F$4+SQRT(F$2*'5b.TriRandNumbers'!F476),F$6-SQRT(F$3*(1-'5b.TriRandNumbers'!F476)))</f>
        <v>3.3470276032040478</v>
      </c>
      <c r="G482" s="31">
        <f>IF('5b.TriRandNumbers'!G476&lt;=G$1,G$4+SQRT(G$2*'5b.TriRandNumbers'!G476),G$6-SQRT(G$3*(1-'5b.TriRandNumbers'!G476)))</f>
        <v>3.4061811548800032</v>
      </c>
      <c r="H482" s="36">
        <f>IF('5b.TriRandNumbers'!H476&lt;=H$1,H$4+SQRT(H$2*'5b.TriRandNumbers'!H476),H$6-SQRT(H$3*(1-'5b.TriRandNumbers'!H476)))</f>
        <v>9.4208602757030633</v>
      </c>
      <c r="I482" s="35">
        <f>IF('5b.TriRandNumbers'!I476&lt;=I$1,I$4+SQRT(I$2*'5b.TriRandNumbers'!I476),I$6-SQRT(I$3*(1-'5b.TriRandNumbers'!I476)))</f>
        <v>12.440206692991069</v>
      </c>
      <c r="J482" s="34">
        <f>IF('5b.TriRandNumbers'!J476&lt;=J$1,J$4+SQRT(J$2*'5b.TriRandNumbers'!J476),J$6-SQRT(J$3*(1-'5b.TriRandNumbers'!J476)))</f>
        <v>15.884025244493863</v>
      </c>
      <c r="K482" s="33">
        <f>IF('5b.TriRandNumbers'!K476&lt;=K$1,K$4+SQRT(K$2*'5b.TriRandNumbers'!K476),K$6-SQRT(K$3*(1-'5b.TriRandNumbers'!K476)))</f>
        <v>9.49854756668908</v>
      </c>
      <c r="L482" s="32">
        <f>IF('5b.TriRandNumbers'!L476&lt;=L$1,L$4+SQRT(L$2*'5b.TriRandNumbers'!L476),L$6-SQRT(L$3*(1-'5b.TriRandNumbers'!L476)))</f>
        <v>10.988070508292628</v>
      </c>
      <c r="M482" s="31">
        <f>IF('5b.TriRandNumbers'!M476&lt;=M$1,M$4+SQRT(M$2*'5b.TriRandNumbers'!M476),M$6-SQRT(M$3*(1-'5b.TriRandNumbers'!M476)))</f>
        <v>10.529253315059268</v>
      </c>
      <c r="N482" s="36">
        <f>IF('5b.TriRandNumbers'!N476&lt;=N$1,N$4+SQRT(N$2*'5b.TriRandNumbers'!N476),N$6-SQRT(N$3*(1-'5b.TriRandNumbers'!N476)))</f>
        <v>14.401034147274938</v>
      </c>
      <c r="O482" s="35">
        <f>IF('5b.TriRandNumbers'!O476&lt;=O$1,O$4+SQRT(O$2*'5b.TriRandNumbers'!O476),O$6-SQRT(O$3*(1-'5b.TriRandNumbers'!O476)))</f>
        <v>11.981744177482446</v>
      </c>
      <c r="P482" s="34">
        <f>IF('5b.TriRandNumbers'!P476&lt;=P$1,P$4+SQRT(P$2*'5b.TriRandNumbers'!P476),P$6-SQRT(P$3*(1-'5b.TriRandNumbers'!P476)))</f>
        <v>10.579249394750496</v>
      </c>
      <c r="Q482" s="33">
        <f>IF('5b.TriRandNumbers'!Q476&lt;=Q$1,Q$4+SQRT(Q$2*'5b.TriRandNumbers'!Q476),Q$6-SQRT(Q$3*(1-'5b.TriRandNumbers'!Q476)))</f>
        <v>19.449410124967304</v>
      </c>
      <c r="R482" s="32">
        <f>IF('5b.TriRandNumbers'!R476&lt;=R$1,R$4+SQRT(R$2*'5b.TriRandNumbers'!R476),R$6-SQRT(R$3*(1-'5b.TriRandNumbers'!R476)))</f>
        <v>9.8829427004694885</v>
      </c>
      <c r="S482" s="31">
        <f>IF('5b.TriRandNumbers'!S476&lt;=S$1,S$4+SQRT(S$2*'5b.TriRandNumbers'!S476),S$6-SQRT(S$3*(1-'5b.TriRandNumbers'!S476)))</f>
        <v>10.529690744217776</v>
      </c>
      <c r="T482" s="36">
        <f>IF('5b.TriRandNumbers'!T476&lt;=T$1,T$4+SQRT(T$2*'5b.TriRandNumbers'!T476),T$6-SQRT(T$3*(1-'5b.TriRandNumbers'!T476)))</f>
        <v>7.0982486992299867</v>
      </c>
      <c r="U482" s="35">
        <f>IF('5b.TriRandNumbers'!U476&lt;=U$1,U$4+SQRT(U$2*'5b.TriRandNumbers'!U476),U$6-SQRT(U$3*(1-'5b.TriRandNumbers'!U476)))</f>
        <v>14.366484265672788</v>
      </c>
      <c r="V482" s="34">
        <f>IF('5b.TriRandNumbers'!V476&lt;=V$1,V$4+SQRT(V$2*'5b.TriRandNumbers'!V476),V$6-SQRT(V$3*(1-'5b.TriRandNumbers'!V476)))</f>
        <v>9.1641617318771278</v>
      </c>
      <c r="W482" s="33">
        <f>IF('5b.TriRandNumbers'!W476&lt;=W$1,W$4+SQRT(W$2*'5b.TriRandNumbers'!W476),W$6-SQRT(W$3*(1-'5b.TriRandNumbers'!W476)))</f>
        <v>12.839712277874279</v>
      </c>
      <c r="X482" s="32">
        <f>IF('5b.TriRandNumbers'!X476&lt;=X$1,X$4+SQRT(X$2*'5b.TriRandNumbers'!X476),X$6-SQRT(X$3*(1-'5b.TriRandNumbers'!X476)))</f>
        <v>7.330675554231818</v>
      </c>
      <c r="Y482" s="31">
        <f>IF('5b.TriRandNumbers'!Y476&lt;=Y$1,Y$4+SQRT(Y$2*'5b.TriRandNumbers'!Y476),Y$6-SQRT(Y$3*(1-'5b.TriRandNumbers'!Y476)))</f>
        <v>11.338611848866258</v>
      </c>
    </row>
    <row r="483" spans="2:25" hidden="1" x14ac:dyDescent="0.25">
      <c r="B483" s="36">
        <f>IF('5b.TriRandNumbers'!B477&lt;=B$1,B$4+SQRT(B$2*'5b.TriRandNumbers'!B477),B$6-SQRT(B$3*(1-'5b.TriRandNumbers'!B477)))</f>
        <v>3.8256652953689509</v>
      </c>
      <c r="C483" s="35">
        <f>IF('5b.TriRandNumbers'!C477&lt;=C$1,C$4+SQRT(C$2*'5b.TriRandNumbers'!C477),C$6-SQRT(C$3*(1-'5b.TriRandNumbers'!C477)))</f>
        <v>2.157974903814627</v>
      </c>
      <c r="D483" s="34">
        <f>IF('5b.TriRandNumbers'!D477&lt;=D$1,D$4+SQRT(D$2*'5b.TriRandNumbers'!D477),D$6-SQRT(D$3*(1-'5b.TriRandNumbers'!D477)))</f>
        <v>4.9949757689799972</v>
      </c>
      <c r="E483" s="33">
        <f>IF('5b.TriRandNumbers'!E477&lt;=E$1,E$4+SQRT(E$2*'5b.TriRandNumbers'!E477),E$6-SQRT(E$3*(1-'5b.TriRandNumbers'!E477)))</f>
        <v>3.8034328097288483</v>
      </c>
      <c r="F483" s="32">
        <f>IF('5b.TriRandNumbers'!F477&lt;=F$1,F$4+SQRT(F$2*'5b.TriRandNumbers'!F477),F$6-SQRT(F$3*(1-'5b.TriRandNumbers'!F477)))</f>
        <v>1.7784306662266418</v>
      </c>
      <c r="G483" s="31">
        <f>IF('5b.TriRandNumbers'!G477&lt;=G$1,G$4+SQRT(G$2*'5b.TriRandNumbers'!G477),G$6-SQRT(G$3*(1-'5b.TriRandNumbers'!G477)))</f>
        <v>3.8010353583460041</v>
      </c>
      <c r="H483" s="36">
        <f>IF('5b.TriRandNumbers'!H477&lt;=H$1,H$4+SQRT(H$2*'5b.TriRandNumbers'!H477),H$6-SQRT(H$3*(1-'5b.TriRandNumbers'!H477)))</f>
        <v>9.2918901962221927</v>
      </c>
      <c r="I483" s="35">
        <f>IF('5b.TriRandNumbers'!I477&lt;=I$1,I$4+SQRT(I$2*'5b.TriRandNumbers'!I477),I$6-SQRT(I$3*(1-'5b.TriRandNumbers'!I477)))</f>
        <v>8.5237289505825622</v>
      </c>
      <c r="J483" s="34">
        <f>IF('5b.TriRandNumbers'!J477&lt;=J$1,J$4+SQRT(J$2*'5b.TriRandNumbers'!J477),J$6-SQRT(J$3*(1-'5b.TriRandNumbers'!J477)))</f>
        <v>6.0857347345409103</v>
      </c>
      <c r="K483" s="33">
        <f>IF('5b.TriRandNumbers'!K477&lt;=K$1,K$4+SQRT(K$2*'5b.TriRandNumbers'!K477),K$6-SQRT(K$3*(1-'5b.TriRandNumbers'!K477)))</f>
        <v>10.581012711361467</v>
      </c>
      <c r="L483" s="32">
        <f>IF('5b.TriRandNumbers'!L477&lt;=L$1,L$4+SQRT(L$2*'5b.TriRandNumbers'!L477),L$6-SQRT(L$3*(1-'5b.TriRandNumbers'!L477)))</f>
        <v>10.732622184383739</v>
      </c>
      <c r="M483" s="31">
        <f>IF('5b.TriRandNumbers'!M477&lt;=M$1,M$4+SQRT(M$2*'5b.TriRandNumbers'!M477),M$6-SQRT(M$3*(1-'5b.TriRandNumbers'!M477)))</f>
        <v>18.171634611652802</v>
      </c>
      <c r="N483" s="36">
        <f>IF('5b.TriRandNumbers'!N477&lt;=N$1,N$4+SQRT(N$2*'5b.TriRandNumbers'!N477),N$6-SQRT(N$3*(1-'5b.TriRandNumbers'!N477)))</f>
        <v>10.457218210796594</v>
      </c>
      <c r="O483" s="35">
        <f>IF('5b.TriRandNumbers'!O477&lt;=O$1,O$4+SQRT(O$2*'5b.TriRandNumbers'!O477),O$6-SQRT(O$3*(1-'5b.TriRandNumbers'!O477)))</f>
        <v>17.118023841965247</v>
      </c>
      <c r="P483" s="34">
        <f>IF('5b.TriRandNumbers'!P477&lt;=P$1,P$4+SQRT(P$2*'5b.TriRandNumbers'!P477),P$6-SQRT(P$3*(1-'5b.TriRandNumbers'!P477)))</f>
        <v>9.244767294013748</v>
      </c>
      <c r="Q483" s="33">
        <f>IF('5b.TriRandNumbers'!Q477&lt;=Q$1,Q$4+SQRT(Q$2*'5b.TriRandNumbers'!Q477),Q$6-SQRT(Q$3*(1-'5b.TriRandNumbers'!Q477)))</f>
        <v>15.084609998346053</v>
      </c>
      <c r="R483" s="32">
        <f>IF('5b.TriRandNumbers'!R477&lt;=R$1,R$4+SQRT(R$2*'5b.TriRandNumbers'!R477),R$6-SQRT(R$3*(1-'5b.TriRandNumbers'!R477)))</f>
        <v>17.238895821760437</v>
      </c>
      <c r="S483" s="31">
        <f>IF('5b.TriRandNumbers'!S477&lt;=S$1,S$4+SQRT(S$2*'5b.TriRandNumbers'!S477),S$6-SQRT(S$3*(1-'5b.TriRandNumbers'!S477)))</f>
        <v>10.599134970046475</v>
      </c>
      <c r="T483" s="36">
        <f>IF('5b.TriRandNumbers'!T477&lt;=T$1,T$4+SQRT(T$2*'5b.TriRandNumbers'!T477),T$6-SQRT(T$3*(1-'5b.TriRandNumbers'!T477)))</f>
        <v>16.249364066215534</v>
      </c>
      <c r="U483" s="35">
        <f>IF('5b.TriRandNumbers'!U477&lt;=U$1,U$4+SQRT(U$2*'5b.TriRandNumbers'!U477),U$6-SQRT(U$3*(1-'5b.TriRandNumbers'!U477)))</f>
        <v>12.053392186676213</v>
      </c>
      <c r="V483" s="34">
        <f>IF('5b.TriRandNumbers'!V477&lt;=V$1,V$4+SQRT(V$2*'5b.TriRandNumbers'!V477),V$6-SQRT(V$3*(1-'5b.TriRandNumbers'!V477)))</f>
        <v>9.9317904984561522</v>
      </c>
      <c r="W483" s="33">
        <f>IF('5b.TriRandNumbers'!W477&lt;=W$1,W$4+SQRT(W$2*'5b.TriRandNumbers'!W477),W$6-SQRT(W$3*(1-'5b.TriRandNumbers'!W477)))</f>
        <v>10.305715744736396</v>
      </c>
      <c r="X483" s="32">
        <f>IF('5b.TriRandNumbers'!X477&lt;=X$1,X$4+SQRT(X$2*'5b.TriRandNumbers'!X477),X$6-SQRT(X$3*(1-'5b.TriRandNumbers'!X477)))</f>
        <v>10.851456381862212</v>
      </c>
      <c r="Y483" s="31">
        <f>IF('5b.TriRandNumbers'!Y477&lt;=Y$1,Y$4+SQRT(Y$2*'5b.TriRandNumbers'!Y477),Y$6-SQRT(Y$3*(1-'5b.TriRandNumbers'!Y477)))</f>
        <v>8.2862210963013787</v>
      </c>
    </row>
    <row r="484" spans="2:25" hidden="1" x14ac:dyDescent="0.25">
      <c r="B484" s="36">
        <f>IF('5b.TriRandNumbers'!B478&lt;=B$1,B$4+SQRT(B$2*'5b.TriRandNumbers'!B478),B$6-SQRT(B$3*(1-'5b.TriRandNumbers'!B478)))</f>
        <v>3.4653984659395922</v>
      </c>
      <c r="C484" s="35">
        <f>IF('5b.TriRandNumbers'!C478&lt;=C$1,C$4+SQRT(C$2*'5b.TriRandNumbers'!C478),C$6-SQRT(C$3*(1-'5b.TriRandNumbers'!C478)))</f>
        <v>3.9623679746314462</v>
      </c>
      <c r="D484" s="34">
        <f>IF('5b.TriRandNumbers'!D478&lt;=D$1,D$4+SQRT(D$2*'5b.TriRandNumbers'!D478),D$6-SQRT(D$3*(1-'5b.TriRandNumbers'!D478)))</f>
        <v>5.4296317689836249</v>
      </c>
      <c r="E484" s="33">
        <f>IF('5b.TriRandNumbers'!E478&lt;=E$1,E$4+SQRT(E$2*'5b.TriRandNumbers'!E478),E$6-SQRT(E$3*(1-'5b.TriRandNumbers'!E478)))</f>
        <v>3.1102365425148255</v>
      </c>
      <c r="F484" s="32">
        <f>IF('5b.TriRandNumbers'!F478&lt;=F$1,F$4+SQRT(F$2*'5b.TriRandNumbers'!F478),F$6-SQRT(F$3*(1-'5b.TriRandNumbers'!F478)))</f>
        <v>2.6018889540300161</v>
      </c>
      <c r="G484" s="31">
        <f>IF('5b.TriRandNumbers'!G478&lt;=G$1,G$4+SQRT(G$2*'5b.TriRandNumbers'!G478),G$6-SQRT(G$3*(1-'5b.TriRandNumbers'!G478)))</f>
        <v>3.1529143425240216</v>
      </c>
      <c r="H484" s="36">
        <f>IF('5b.TriRandNumbers'!H478&lt;=H$1,H$4+SQRT(H$2*'5b.TriRandNumbers'!H478),H$6-SQRT(H$3*(1-'5b.TriRandNumbers'!H478)))</f>
        <v>9.9776735789226638</v>
      </c>
      <c r="I484" s="35">
        <f>IF('5b.TriRandNumbers'!I478&lt;=I$1,I$4+SQRT(I$2*'5b.TriRandNumbers'!I478),I$6-SQRT(I$3*(1-'5b.TriRandNumbers'!I478)))</f>
        <v>11.608822277689017</v>
      </c>
      <c r="J484" s="34">
        <f>IF('5b.TriRandNumbers'!J478&lt;=J$1,J$4+SQRT(J$2*'5b.TriRandNumbers'!J478),J$6-SQRT(J$3*(1-'5b.TriRandNumbers'!J478)))</f>
        <v>10.640363396662984</v>
      </c>
      <c r="K484" s="33">
        <f>IF('5b.TriRandNumbers'!K478&lt;=K$1,K$4+SQRT(K$2*'5b.TriRandNumbers'!K478),K$6-SQRT(K$3*(1-'5b.TriRandNumbers'!K478)))</f>
        <v>16.505171640286104</v>
      </c>
      <c r="L484" s="32">
        <f>IF('5b.TriRandNumbers'!L478&lt;=L$1,L$4+SQRT(L$2*'5b.TriRandNumbers'!L478),L$6-SQRT(L$3*(1-'5b.TriRandNumbers'!L478)))</f>
        <v>11.990322161796515</v>
      </c>
      <c r="M484" s="31">
        <f>IF('5b.TriRandNumbers'!M478&lt;=M$1,M$4+SQRT(M$2*'5b.TriRandNumbers'!M478),M$6-SQRT(M$3*(1-'5b.TriRandNumbers'!M478)))</f>
        <v>11.254503213330263</v>
      </c>
      <c r="N484" s="36">
        <f>IF('5b.TriRandNumbers'!N478&lt;=N$1,N$4+SQRT(N$2*'5b.TriRandNumbers'!N478),N$6-SQRT(N$3*(1-'5b.TriRandNumbers'!N478)))</f>
        <v>13.305568791462598</v>
      </c>
      <c r="O484" s="35">
        <f>IF('5b.TriRandNumbers'!O478&lt;=O$1,O$4+SQRT(O$2*'5b.TriRandNumbers'!O478),O$6-SQRT(O$3*(1-'5b.TriRandNumbers'!O478)))</f>
        <v>14.667534403388048</v>
      </c>
      <c r="P484" s="34">
        <f>IF('5b.TriRandNumbers'!P478&lt;=P$1,P$4+SQRT(P$2*'5b.TriRandNumbers'!P478),P$6-SQRT(P$3*(1-'5b.TriRandNumbers'!P478)))</f>
        <v>12.090123780392709</v>
      </c>
      <c r="Q484" s="33">
        <f>IF('5b.TriRandNumbers'!Q478&lt;=Q$1,Q$4+SQRT(Q$2*'5b.TriRandNumbers'!Q478),Q$6-SQRT(Q$3*(1-'5b.TriRandNumbers'!Q478)))</f>
        <v>5.1569720089096496</v>
      </c>
      <c r="R484" s="32">
        <f>IF('5b.TriRandNumbers'!R478&lt;=R$1,R$4+SQRT(R$2*'5b.TriRandNumbers'!R478),R$6-SQRT(R$3*(1-'5b.TriRandNumbers'!R478)))</f>
        <v>10.050308499327128</v>
      </c>
      <c r="S484" s="31">
        <f>IF('5b.TriRandNumbers'!S478&lt;=S$1,S$4+SQRT(S$2*'5b.TriRandNumbers'!S478),S$6-SQRT(S$3*(1-'5b.TriRandNumbers'!S478)))</f>
        <v>11.650394005464308</v>
      </c>
      <c r="T484" s="36">
        <f>IF('5b.TriRandNumbers'!T478&lt;=T$1,T$4+SQRT(T$2*'5b.TriRandNumbers'!T478),T$6-SQRT(T$3*(1-'5b.TriRandNumbers'!T478)))</f>
        <v>8.5924183696553484</v>
      </c>
      <c r="U484" s="35">
        <f>IF('5b.TriRandNumbers'!U478&lt;=U$1,U$4+SQRT(U$2*'5b.TriRandNumbers'!U478),U$6-SQRT(U$3*(1-'5b.TriRandNumbers'!U478)))</f>
        <v>6.9565978190678219</v>
      </c>
      <c r="V484" s="34">
        <f>IF('5b.TriRandNumbers'!V478&lt;=V$1,V$4+SQRT(V$2*'5b.TriRandNumbers'!V478),V$6-SQRT(V$3*(1-'5b.TriRandNumbers'!V478)))</f>
        <v>15.662081235099865</v>
      </c>
      <c r="W484" s="33">
        <f>IF('5b.TriRandNumbers'!W478&lt;=W$1,W$4+SQRT(W$2*'5b.TriRandNumbers'!W478),W$6-SQRT(W$3*(1-'5b.TriRandNumbers'!W478)))</f>
        <v>9.5689146881401292</v>
      </c>
      <c r="X484" s="32">
        <f>IF('5b.TriRandNumbers'!X478&lt;=X$1,X$4+SQRT(X$2*'5b.TriRandNumbers'!X478),X$6-SQRT(X$3*(1-'5b.TriRandNumbers'!X478)))</f>
        <v>10.865625547536617</v>
      </c>
      <c r="Y484" s="31">
        <f>IF('5b.TriRandNumbers'!Y478&lt;=Y$1,Y$4+SQRT(Y$2*'5b.TriRandNumbers'!Y478),Y$6-SQRT(Y$3*(1-'5b.TriRandNumbers'!Y478)))</f>
        <v>11.744107771349896</v>
      </c>
    </row>
    <row r="485" spans="2:25" hidden="1" x14ac:dyDescent="0.25">
      <c r="B485" s="36">
        <f>IF('5b.TriRandNumbers'!B479&lt;=B$1,B$4+SQRT(B$2*'5b.TriRandNumbers'!B479),B$6-SQRT(B$3*(1-'5b.TriRandNumbers'!B479)))</f>
        <v>4.7814037916728056</v>
      </c>
      <c r="C485" s="35">
        <f>IF('5b.TriRandNumbers'!C479&lt;=C$1,C$4+SQRT(C$2*'5b.TriRandNumbers'!C479),C$6-SQRT(C$3*(1-'5b.TriRandNumbers'!C479)))</f>
        <v>3.4745063439131672</v>
      </c>
      <c r="D485" s="34">
        <f>IF('5b.TriRandNumbers'!D479&lt;=D$1,D$4+SQRT(D$2*'5b.TriRandNumbers'!D479),D$6-SQRT(D$3*(1-'5b.TriRandNumbers'!D479)))</f>
        <v>4.3888760155557156</v>
      </c>
      <c r="E485" s="33">
        <f>IF('5b.TriRandNumbers'!E479&lt;=E$1,E$4+SQRT(E$2*'5b.TriRandNumbers'!E479),E$6-SQRT(E$3*(1-'5b.TriRandNumbers'!E479)))</f>
        <v>3.7973275919453462</v>
      </c>
      <c r="F485" s="32">
        <f>IF('5b.TriRandNumbers'!F479&lt;=F$1,F$4+SQRT(F$2*'5b.TriRandNumbers'!F479),F$6-SQRT(F$3*(1-'5b.TriRandNumbers'!F479)))</f>
        <v>3.074104505054124</v>
      </c>
      <c r="G485" s="31">
        <f>IF('5b.TriRandNumbers'!G479&lt;=G$1,G$4+SQRT(G$2*'5b.TriRandNumbers'!G479),G$6-SQRT(G$3*(1-'5b.TriRandNumbers'!G479)))</f>
        <v>3.4823137816249621</v>
      </c>
      <c r="H485" s="36">
        <f>IF('5b.TriRandNumbers'!H479&lt;=H$1,H$4+SQRT(H$2*'5b.TriRandNumbers'!H479),H$6-SQRT(H$3*(1-'5b.TriRandNumbers'!H479)))</f>
        <v>8.9068307395339552</v>
      </c>
      <c r="I485" s="35">
        <f>IF('5b.TriRandNumbers'!I479&lt;=I$1,I$4+SQRT(I$2*'5b.TriRandNumbers'!I479),I$6-SQRT(I$3*(1-'5b.TriRandNumbers'!I479)))</f>
        <v>13.750151575209863</v>
      </c>
      <c r="J485" s="34">
        <f>IF('5b.TriRandNumbers'!J479&lt;=J$1,J$4+SQRT(J$2*'5b.TriRandNumbers'!J479),J$6-SQRT(J$3*(1-'5b.TriRandNumbers'!J479)))</f>
        <v>16.947096971591545</v>
      </c>
      <c r="K485" s="33">
        <f>IF('5b.TriRandNumbers'!K479&lt;=K$1,K$4+SQRT(K$2*'5b.TriRandNumbers'!K479),K$6-SQRT(K$3*(1-'5b.TriRandNumbers'!K479)))</f>
        <v>9.826157364176332</v>
      </c>
      <c r="L485" s="32">
        <f>IF('5b.TriRandNumbers'!L479&lt;=L$1,L$4+SQRT(L$2*'5b.TriRandNumbers'!L479),L$6-SQRT(L$3*(1-'5b.TriRandNumbers'!L479)))</f>
        <v>12.947434808863868</v>
      </c>
      <c r="M485" s="31">
        <f>IF('5b.TriRandNumbers'!M479&lt;=M$1,M$4+SQRT(M$2*'5b.TriRandNumbers'!M479),M$6-SQRT(M$3*(1-'5b.TriRandNumbers'!M479)))</f>
        <v>14.812217484208057</v>
      </c>
      <c r="N485" s="36">
        <f>IF('5b.TriRandNumbers'!N479&lt;=N$1,N$4+SQRT(N$2*'5b.TriRandNumbers'!N479),N$6-SQRT(N$3*(1-'5b.TriRandNumbers'!N479)))</f>
        <v>12.069573066659682</v>
      </c>
      <c r="O485" s="35">
        <f>IF('5b.TriRandNumbers'!O479&lt;=O$1,O$4+SQRT(O$2*'5b.TriRandNumbers'!O479),O$6-SQRT(O$3*(1-'5b.TriRandNumbers'!O479)))</f>
        <v>14.651228961309503</v>
      </c>
      <c r="P485" s="34">
        <f>IF('5b.TriRandNumbers'!P479&lt;=P$1,P$4+SQRT(P$2*'5b.TriRandNumbers'!P479),P$6-SQRT(P$3*(1-'5b.TriRandNumbers'!P479)))</f>
        <v>14.621508497042658</v>
      </c>
      <c r="Q485" s="33">
        <f>IF('5b.TriRandNumbers'!Q479&lt;=Q$1,Q$4+SQRT(Q$2*'5b.TriRandNumbers'!Q479),Q$6-SQRT(Q$3*(1-'5b.TriRandNumbers'!Q479)))</f>
        <v>16.228877141365455</v>
      </c>
      <c r="R485" s="32">
        <f>IF('5b.TriRandNumbers'!R479&lt;=R$1,R$4+SQRT(R$2*'5b.TriRandNumbers'!R479),R$6-SQRT(R$3*(1-'5b.TriRandNumbers'!R479)))</f>
        <v>11.055304653048077</v>
      </c>
      <c r="S485" s="31">
        <f>IF('5b.TriRandNumbers'!S479&lt;=S$1,S$4+SQRT(S$2*'5b.TriRandNumbers'!S479),S$6-SQRT(S$3*(1-'5b.TriRandNumbers'!S479)))</f>
        <v>16.263139302173862</v>
      </c>
      <c r="T485" s="36">
        <f>IF('5b.TriRandNumbers'!T479&lt;=T$1,T$4+SQRT(T$2*'5b.TriRandNumbers'!T479),T$6-SQRT(T$3*(1-'5b.TriRandNumbers'!T479)))</f>
        <v>17.22924005681158</v>
      </c>
      <c r="U485" s="35">
        <f>IF('5b.TriRandNumbers'!U479&lt;=U$1,U$4+SQRT(U$2*'5b.TriRandNumbers'!U479),U$6-SQRT(U$3*(1-'5b.TriRandNumbers'!U479)))</f>
        <v>13.134873457592274</v>
      </c>
      <c r="V485" s="34">
        <f>IF('5b.TriRandNumbers'!V479&lt;=V$1,V$4+SQRT(V$2*'5b.TriRandNumbers'!V479),V$6-SQRT(V$3*(1-'5b.TriRandNumbers'!V479)))</f>
        <v>8.8941840094016911</v>
      </c>
      <c r="W485" s="33">
        <f>IF('5b.TriRandNumbers'!W479&lt;=W$1,W$4+SQRT(W$2*'5b.TriRandNumbers'!W479),W$6-SQRT(W$3*(1-'5b.TriRandNumbers'!W479)))</f>
        <v>13.289162150141788</v>
      </c>
      <c r="X485" s="32">
        <f>IF('5b.TriRandNumbers'!X479&lt;=X$1,X$4+SQRT(X$2*'5b.TriRandNumbers'!X479),X$6-SQRT(X$3*(1-'5b.TriRandNumbers'!X479)))</f>
        <v>17.959139764273242</v>
      </c>
      <c r="Y485" s="31">
        <f>IF('5b.TriRandNumbers'!Y479&lt;=Y$1,Y$4+SQRT(Y$2*'5b.TriRandNumbers'!Y479),Y$6-SQRT(Y$3*(1-'5b.TriRandNumbers'!Y479)))</f>
        <v>15.478155081790867</v>
      </c>
    </row>
    <row r="486" spans="2:25" hidden="1" x14ac:dyDescent="0.25">
      <c r="B486" s="36">
        <f>IF('5b.TriRandNumbers'!B480&lt;=B$1,B$4+SQRT(B$2*'5b.TriRandNumbers'!B480),B$6-SQRT(B$3*(1-'5b.TriRandNumbers'!B480)))</f>
        <v>4.1040411120949098</v>
      </c>
      <c r="C486" s="35">
        <f>IF('5b.TriRandNumbers'!C480&lt;=C$1,C$4+SQRT(C$2*'5b.TriRandNumbers'!C480),C$6-SQRT(C$3*(1-'5b.TriRandNumbers'!C480)))</f>
        <v>3.6105693069364997</v>
      </c>
      <c r="D486" s="34">
        <f>IF('5b.TriRandNumbers'!D480&lt;=D$1,D$4+SQRT(D$2*'5b.TriRandNumbers'!D480),D$6-SQRT(D$3*(1-'5b.TriRandNumbers'!D480)))</f>
        <v>6.646254988874154</v>
      </c>
      <c r="E486" s="33">
        <f>IF('5b.TriRandNumbers'!E480&lt;=E$1,E$4+SQRT(E$2*'5b.TriRandNumbers'!E480),E$6-SQRT(E$3*(1-'5b.TriRandNumbers'!E480)))</f>
        <v>3.7926938076383063</v>
      </c>
      <c r="F486" s="32">
        <f>IF('5b.TriRandNumbers'!F480&lt;=F$1,F$4+SQRT(F$2*'5b.TriRandNumbers'!F480),F$6-SQRT(F$3*(1-'5b.TriRandNumbers'!F480)))</f>
        <v>2.6719280026474101</v>
      </c>
      <c r="G486" s="31">
        <f>IF('5b.TriRandNumbers'!G480&lt;=G$1,G$4+SQRT(G$2*'5b.TriRandNumbers'!G480),G$6-SQRT(G$3*(1-'5b.TriRandNumbers'!G480)))</f>
        <v>2.7041997527204846</v>
      </c>
      <c r="H486" s="36">
        <f>IF('5b.TriRandNumbers'!H480&lt;=H$1,H$4+SQRT(H$2*'5b.TriRandNumbers'!H480),H$6-SQRT(H$3*(1-'5b.TriRandNumbers'!H480)))</f>
        <v>14.847598457998174</v>
      </c>
      <c r="I486" s="35">
        <f>IF('5b.TriRandNumbers'!I480&lt;=I$1,I$4+SQRT(I$2*'5b.TriRandNumbers'!I480),I$6-SQRT(I$3*(1-'5b.TriRandNumbers'!I480)))</f>
        <v>9.9435150488165043</v>
      </c>
      <c r="J486" s="34">
        <f>IF('5b.TriRandNumbers'!J480&lt;=J$1,J$4+SQRT(J$2*'5b.TriRandNumbers'!J480),J$6-SQRT(J$3*(1-'5b.TriRandNumbers'!J480)))</f>
        <v>12.394937333075715</v>
      </c>
      <c r="K486" s="33">
        <f>IF('5b.TriRandNumbers'!K480&lt;=K$1,K$4+SQRT(K$2*'5b.TriRandNumbers'!K480),K$6-SQRT(K$3*(1-'5b.TriRandNumbers'!K480)))</f>
        <v>11.197068548930261</v>
      </c>
      <c r="L486" s="32">
        <f>IF('5b.TriRandNumbers'!L480&lt;=L$1,L$4+SQRT(L$2*'5b.TriRandNumbers'!L480),L$6-SQRT(L$3*(1-'5b.TriRandNumbers'!L480)))</f>
        <v>10.701110045299572</v>
      </c>
      <c r="M486" s="31">
        <f>IF('5b.TriRandNumbers'!M480&lt;=M$1,M$4+SQRT(M$2*'5b.TriRandNumbers'!M480),M$6-SQRT(M$3*(1-'5b.TriRandNumbers'!M480)))</f>
        <v>11.393737614951627</v>
      </c>
      <c r="N486" s="36">
        <f>IF('5b.TriRandNumbers'!N480&lt;=N$1,N$4+SQRT(N$2*'5b.TriRandNumbers'!N480),N$6-SQRT(N$3*(1-'5b.TriRandNumbers'!N480)))</f>
        <v>11.8072434356496</v>
      </c>
      <c r="O486" s="35">
        <f>IF('5b.TriRandNumbers'!O480&lt;=O$1,O$4+SQRT(O$2*'5b.TriRandNumbers'!O480),O$6-SQRT(O$3*(1-'5b.TriRandNumbers'!O480)))</f>
        <v>9.7542574751015252</v>
      </c>
      <c r="P486" s="34">
        <f>IF('5b.TriRandNumbers'!P480&lt;=P$1,P$4+SQRT(P$2*'5b.TriRandNumbers'!P480),P$6-SQRT(P$3*(1-'5b.TriRandNumbers'!P480)))</f>
        <v>9.5401939965738798</v>
      </c>
      <c r="Q486" s="33">
        <f>IF('5b.TriRandNumbers'!Q480&lt;=Q$1,Q$4+SQRT(Q$2*'5b.TriRandNumbers'!Q480),Q$6-SQRT(Q$3*(1-'5b.TriRandNumbers'!Q480)))</f>
        <v>8.7801323930632478</v>
      </c>
      <c r="R486" s="32">
        <f>IF('5b.TriRandNumbers'!R480&lt;=R$1,R$4+SQRT(R$2*'5b.TriRandNumbers'!R480),R$6-SQRT(R$3*(1-'5b.TriRandNumbers'!R480)))</f>
        <v>9.5900424417790049</v>
      </c>
      <c r="S486" s="31">
        <f>IF('5b.TriRandNumbers'!S480&lt;=S$1,S$4+SQRT(S$2*'5b.TriRandNumbers'!S480),S$6-SQRT(S$3*(1-'5b.TriRandNumbers'!S480)))</f>
        <v>17.699999085793571</v>
      </c>
      <c r="T486" s="36">
        <f>IF('5b.TriRandNumbers'!T480&lt;=T$1,T$4+SQRT(T$2*'5b.TriRandNumbers'!T480),T$6-SQRT(T$3*(1-'5b.TriRandNumbers'!T480)))</f>
        <v>12.426830874263029</v>
      </c>
      <c r="U486" s="35">
        <f>IF('5b.TriRandNumbers'!U480&lt;=U$1,U$4+SQRT(U$2*'5b.TriRandNumbers'!U480),U$6-SQRT(U$3*(1-'5b.TriRandNumbers'!U480)))</f>
        <v>13.555475705774022</v>
      </c>
      <c r="V486" s="34">
        <f>IF('5b.TriRandNumbers'!V480&lt;=V$1,V$4+SQRT(V$2*'5b.TriRandNumbers'!V480),V$6-SQRT(V$3*(1-'5b.TriRandNumbers'!V480)))</f>
        <v>10.200252623582154</v>
      </c>
      <c r="W486" s="33">
        <f>IF('5b.TriRandNumbers'!W480&lt;=W$1,W$4+SQRT(W$2*'5b.TriRandNumbers'!W480),W$6-SQRT(W$3*(1-'5b.TriRandNumbers'!W480)))</f>
        <v>11.071162408465403</v>
      </c>
      <c r="X486" s="32">
        <f>IF('5b.TriRandNumbers'!X480&lt;=X$1,X$4+SQRT(X$2*'5b.TriRandNumbers'!X480),X$6-SQRT(X$3*(1-'5b.TriRandNumbers'!X480)))</f>
        <v>8.4982457437456524</v>
      </c>
      <c r="Y486" s="31">
        <f>IF('5b.TriRandNumbers'!Y480&lt;=Y$1,Y$4+SQRT(Y$2*'5b.TriRandNumbers'!Y480),Y$6-SQRT(Y$3*(1-'5b.TriRandNumbers'!Y480)))</f>
        <v>12.190176116188713</v>
      </c>
    </row>
    <row r="487" spans="2:25" hidden="1" x14ac:dyDescent="0.25">
      <c r="B487" s="36">
        <f>IF('5b.TriRandNumbers'!B481&lt;=B$1,B$4+SQRT(B$2*'5b.TriRandNumbers'!B481),B$6-SQRT(B$3*(1-'5b.TriRandNumbers'!B481)))</f>
        <v>3.7449854602406014</v>
      </c>
      <c r="C487" s="35">
        <f>IF('5b.TriRandNumbers'!C481&lt;=C$1,C$4+SQRT(C$2*'5b.TriRandNumbers'!C481),C$6-SQRT(C$3*(1-'5b.TriRandNumbers'!C481)))</f>
        <v>2.2011823486714679</v>
      </c>
      <c r="D487" s="34">
        <f>IF('5b.TriRandNumbers'!D481&lt;=D$1,D$4+SQRT(D$2*'5b.TriRandNumbers'!D481),D$6-SQRT(D$3*(1-'5b.TriRandNumbers'!D481)))</f>
        <v>5.182846403403004</v>
      </c>
      <c r="E487" s="33">
        <f>IF('5b.TriRandNumbers'!E481&lt;=E$1,E$4+SQRT(E$2*'5b.TriRandNumbers'!E481),E$6-SQRT(E$3*(1-'5b.TriRandNumbers'!E481)))</f>
        <v>4.136629020292216</v>
      </c>
      <c r="F487" s="32">
        <f>IF('5b.TriRandNumbers'!F481&lt;=F$1,F$4+SQRT(F$2*'5b.TriRandNumbers'!F481),F$6-SQRT(F$3*(1-'5b.TriRandNumbers'!F481)))</f>
        <v>2.0730692375031898</v>
      </c>
      <c r="G487" s="31">
        <f>IF('5b.TriRandNumbers'!G481&lt;=G$1,G$4+SQRT(G$2*'5b.TriRandNumbers'!G481),G$6-SQRT(G$3*(1-'5b.TriRandNumbers'!G481)))</f>
        <v>2.4535782758290905</v>
      </c>
      <c r="H487" s="36">
        <f>IF('5b.TriRandNumbers'!H481&lt;=H$1,H$4+SQRT(H$2*'5b.TriRandNumbers'!H481),H$6-SQRT(H$3*(1-'5b.TriRandNumbers'!H481)))</f>
        <v>11.319680092485653</v>
      </c>
      <c r="I487" s="35">
        <f>IF('5b.TriRandNumbers'!I481&lt;=I$1,I$4+SQRT(I$2*'5b.TriRandNumbers'!I481),I$6-SQRT(I$3*(1-'5b.TriRandNumbers'!I481)))</f>
        <v>6.9921151149149701</v>
      </c>
      <c r="J487" s="34">
        <f>IF('5b.TriRandNumbers'!J481&lt;=J$1,J$4+SQRT(J$2*'5b.TriRandNumbers'!J481),J$6-SQRT(J$3*(1-'5b.TriRandNumbers'!J481)))</f>
        <v>13.606388999136735</v>
      </c>
      <c r="K487" s="33">
        <f>IF('5b.TriRandNumbers'!K481&lt;=K$1,K$4+SQRT(K$2*'5b.TriRandNumbers'!K481),K$6-SQRT(K$3*(1-'5b.TriRandNumbers'!K481)))</f>
        <v>10.517363718961226</v>
      </c>
      <c r="L487" s="32">
        <f>IF('5b.TriRandNumbers'!L481&lt;=L$1,L$4+SQRT(L$2*'5b.TriRandNumbers'!L481),L$6-SQRT(L$3*(1-'5b.TriRandNumbers'!L481)))</f>
        <v>10.093263621378497</v>
      </c>
      <c r="M487" s="31">
        <f>IF('5b.TriRandNumbers'!M481&lt;=M$1,M$4+SQRT(M$2*'5b.TriRandNumbers'!M481),M$6-SQRT(M$3*(1-'5b.TriRandNumbers'!M481)))</f>
        <v>9.4211322321547915</v>
      </c>
      <c r="N487" s="36">
        <f>IF('5b.TriRandNumbers'!N481&lt;=N$1,N$4+SQRT(N$2*'5b.TriRandNumbers'!N481),N$6-SQRT(N$3*(1-'5b.TriRandNumbers'!N481)))</f>
        <v>11.092128483135784</v>
      </c>
      <c r="O487" s="35">
        <f>IF('5b.TriRandNumbers'!O481&lt;=O$1,O$4+SQRT(O$2*'5b.TriRandNumbers'!O481),O$6-SQRT(O$3*(1-'5b.TriRandNumbers'!O481)))</f>
        <v>9.8729648393876488</v>
      </c>
      <c r="P487" s="34">
        <f>IF('5b.TriRandNumbers'!P481&lt;=P$1,P$4+SQRT(P$2*'5b.TriRandNumbers'!P481),P$6-SQRT(P$3*(1-'5b.TriRandNumbers'!P481)))</f>
        <v>14.273489187244817</v>
      </c>
      <c r="Q487" s="33">
        <f>IF('5b.TriRandNumbers'!Q481&lt;=Q$1,Q$4+SQRT(Q$2*'5b.TriRandNumbers'!Q481),Q$6-SQRT(Q$3*(1-'5b.TriRandNumbers'!Q481)))</f>
        <v>17.400416281730568</v>
      </c>
      <c r="R487" s="32">
        <f>IF('5b.TriRandNumbers'!R481&lt;=R$1,R$4+SQRT(R$2*'5b.TriRandNumbers'!R481),R$6-SQRT(R$3*(1-'5b.TriRandNumbers'!R481)))</f>
        <v>9.2278453784009571</v>
      </c>
      <c r="S487" s="31">
        <f>IF('5b.TriRandNumbers'!S481&lt;=S$1,S$4+SQRT(S$2*'5b.TriRandNumbers'!S481),S$6-SQRT(S$3*(1-'5b.TriRandNumbers'!S481)))</f>
        <v>10.699762417215695</v>
      </c>
      <c r="T487" s="36">
        <f>IF('5b.TriRandNumbers'!T481&lt;=T$1,T$4+SQRT(T$2*'5b.TriRandNumbers'!T481),T$6-SQRT(T$3*(1-'5b.TriRandNumbers'!T481)))</f>
        <v>8.2645873561842897</v>
      </c>
      <c r="U487" s="35">
        <f>IF('5b.TriRandNumbers'!U481&lt;=U$1,U$4+SQRT(U$2*'5b.TriRandNumbers'!U481),U$6-SQRT(U$3*(1-'5b.TriRandNumbers'!U481)))</f>
        <v>10.620853308153437</v>
      </c>
      <c r="V487" s="34">
        <f>IF('5b.TriRandNumbers'!V481&lt;=V$1,V$4+SQRT(V$2*'5b.TriRandNumbers'!V481),V$6-SQRT(V$3*(1-'5b.TriRandNumbers'!V481)))</f>
        <v>6.8545945268031137</v>
      </c>
      <c r="W487" s="33">
        <f>IF('5b.TriRandNumbers'!W481&lt;=W$1,W$4+SQRT(W$2*'5b.TriRandNumbers'!W481),W$6-SQRT(W$3*(1-'5b.TriRandNumbers'!W481)))</f>
        <v>8.9802146093255875</v>
      </c>
      <c r="X487" s="32">
        <f>IF('5b.TriRandNumbers'!X481&lt;=X$1,X$4+SQRT(X$2*'5b.TriRandNumbers'!X481),X$6-SQRT(X$3*(1-'5b.TriRandNumbers'!X481)))</f>
        <v>14.013353090069142</v>
      </c>
      <c r="Y487" s="31">
        <f>IF('5b.TriRandNumbers'!Y481&lt;=Y$1,Y$4+SQRT(Y$2*'5b.TriRandNumbers'!Y481),Y$6-SQRT(Y$3*(1-'5b.TriRandNumbers'!Y481)))</f>
        <v>10.385776647116051</v>
      </c>
    </row>
    <row r="488" spans="2:25" hidden="1" x14ac:dyDescent="0.25">
      <c r="B488" s="36">
        <f>IF('5b.TriRandNumbers'!B482&lt;=B$1,B$4+SQRT(B$2*'5b.TriRandNumbers'!B482),B$6-SQRT(B$3*(1-'5b.TriRandNumbers'!B482)))</f>
        <v>3.405596957833172</v>
      </c>
      <c r="C488" s="35">
        <f>IF('5b.TriRandNumbers'!C482&lt;=C$1,C$4+SQRT(C$2*'5b.TriRandNumbers'!C482),C$6-SQRT(C$3*(1-'5b.TriRandNumbers'!C482)))</f>
        <v>1.6548300086586909</v>
      </c>
      <c r="D488" s="34">
        <f>IF('5b.TriRandNumbers'!D482&lt;=D$1,D$4+SQRT(D$2*'5b.TriRandNumbers'!D482),D$6-SQRT(D$3*(1-'5b.TriRandNumbers'!D482)))</f>
        <v>6.3019283321583313</v>
      </c>
      <c r="E488" s="33">
        <f>IF('5b.TriRandNumbers'!E482&lt;=E$1,E$4+SQRT(E$2*'5b.TriRandNumbers'!E482),E$6-SQRT(E$3*(1-'5b.TriRandNumbers'!E482)))</f>
        <v>4.2536731134763972</v>
      </c>
      <c r="F488" s="32">
        <f>IF('5b.TriRandNumbers'!F482&lt;=F$1,F$4+SQRT(F$2*'5b.TriRandNumbers'!F482),F$6-SQRT(F$3*(1-'5b.TriRandNumbers'!F482)))</f>
        <v>1.2094955452847853</v>
      </c>
      <c r="G488" s="31">
        <f>IF('5b.TriRandNumbers'!G482&lt;=G$1,G$4+SQRT(G$2*'5b.TriRandNumbers'!G482),G$6-SQRT(G$3*(1-'5b.TriRandNumbers'!G482)))</f>
        <v>2.8125922728002735</v>
      </c>
      <c r="H488" s="36">
        <f>IF('5b.TriRandNumbers'!H482&lt;=H$1,H$4+SQRT(H$2*'5b.TriRandNumbers'!H482),H$6-SQRT(H$3*(1-'5b.TriRandNumbers'!H482)))</f>
        <v>10.655562943674969</v>
      </c>
      <c r="I488" s="35">
        <f>IF('5b.TriRandNumbers'!I482&lt;=I$1,I$4+SQRT(I$2*'5b.TriRandNumbers'!I482),I$6-SQRT(I$3*(1-'5b.TriRandNumbers'!I482)))</f>
        <v>10.288853001502225</v>
      </c>
      <c r="J488" s="34">
        <f>IF('5b.TriRandNumbers'!J482&lt;=J$1,J$4+SQRT(J$2*'5b.TriRandNumbers'!J482),J$6-SQRT(J$3*(1-'5b.TriRandNumbers'!J482)))</f>
        <v>14.873629108852558</v>
      </c>
      <c r="K488" s="33">
        <f>IF('5b.TriRandNumbers'!K482&lt;=K$1,K$4+SQRT(K$2*'5b.TriRandNumbers'!K482),K$6-SQRT(K$3*(1-'5b.TriRandNumbers'!K482)))</f>
        <v>9.8663001995560755</v>
      </c>
      <c r="L488" s="32">
        <f>IF('5b.TriRandNumbers'!L482&lt;=L$1,L$4+SQRT(L$2*'5b.TriRandNumbers'!L482),L$6-SQRT(L$3*(1-'5b.TriRandNumbers'!L482)))</f>
        <v>10.2596561331085</v>
      </c>
      <c r="M488" s="31">
        <f>IF('5b.TriRandNumbers'!M482&lt;=M$1,M$4+SQRT(M$2*'5b.TriRandNumbers'!M482),M$6-SQRT(M$3*(1-'5b.TriRandNumbers'!M482)))</f>
        <v>8.6140391607126414</v>
      </c>
      <c r="N488" s="36">
        <f>IF('5b.TriRandNumbers'!N482&lt;=N$1,N$4+SQRT(N$2*'5b.TriRandNumbers'!N482),N$6-SQRT(N$3*(1-'5b.TriRandNumbers'!N482)))</f>
        <v>9.7634145358077831</v>
      </c>
      <c r="O488" s="35">
        <f>IF('5b.TriRandNumbers'!O482&lt;=O$1,O$4+SQRT(O$2*'5b.TriRandNumbers'!O482),O$6-SQRT(O$3*(1-'5b.TriRandNumbers'!O482)))</f>
        <v>9.0019441429869307</v>
      </c>
      <c r="P488" s="34">
        <f>IF('5b.TriRandNumbers'!P482&lt;=P$1,P$4+SQRT(P$2*'5b.TriRandNumbers'!P482),P$6-SQRT(P$3*(1-'5b.TriRandNumbers'!P482)))</f>
        <v>10.0621882069515</v>
      </c>
      <c r="Q488" s="33">
        <f>IF('5b.TriRandNumbers'!Q482&lt;=Q$1,Q$4+SQRT(Q$2*'5b.TriRandNumbers'!Q482),Q$6-SQRT(Q$3*(1-'5b.TriRandNumbers'!Q482)))</f>
        <v>16.341315559819844</v>
      </c>
      <c r="R488" s="32">
        <f>IF('5b.TriRandNumbers'!R482&lt;=R$1,R$4+SQRT(R$2*'5b.TriRandNumbers'!R482),R$6-SQRT(R$3*(1-'5b.TriRandNumbers'!R482)))</f>
        <v>16.751890025157536</v>
      </c>
      <c r="S488" s="31">
        <f>IF('5b.TriRandNumbers'!S482&lt;=S$1,S$4+SQRT(S$2*'5b.TriRandNumbers'!S482),S$6-SQRT(S$3*(1-'5b.TriRandNumbers'!S482)))</f>
        <v>10.426044804953198</v>
      </c>
      <c r="T488" s="36">
        <f>IF('5b.TriRandNumbers'!T482&lt;=T$1,T$4+SQRT(T$2*'5b.TriRandNumbers'!T482),T$6-SQRT(T$3*(1-'5b.TriRandNumbers'!T482)))</f>
        <v>9.7010272396677379</v>
      </c>
      <c r="U488" s="35">
        <f>IF('5b.TriRandNumbers'!U482&lt;=U$1,U$4+SQRT(U$2*'5b.TriRandNumbers'!U482),U$6-SQRT(U$3*(1-'5b.TriRandNumbers'!U482)))</f>
        <v>13.321498048205115</v>
      </c>
      <c r="V488" s="34">
        <f>IF('5b.TriRandNumbers'!V482&lt;=V$1,V$4+SQRT(V$2*'5b.TriRandNumbers'!V482),V$6-SQRT(V$3*(1-'5b.TriRandNumbers'!V482)))</f>
        <v>8.604292076183679</v>
      </c>
      <c r="W488" s="33">
        <f>IF('5b.TriRandNumbers'!W482&lt;=W$1,W$4+SQRT(W$2*'5b.TriRandNumbers'!W482),W$6-SQRT(W$3*(1-'5b.TriRandNumbers'!W482)))</f>
        <v>15.036234845065998</v>
      </c>
      <c r="X488" s="32">
        <f>IF('5b.TriRandNumbers'!X482&lt;=X$1,X$4+SQRT(X$2*'5b.TriRandNumbers'!X482),X$6-SQRT(X$3*(1-'5b.TriRandNumbers'!X482)))</f>
        <v>11.964546251558014</v>
      </c>
      <c r="Y488" s="31">
        <f>IF('5b.TriRandNumbers'!Y482&lt;=Y$1,Y$4+SQRT(Y$2*'5b.TriRandNumbers'!Y482),Y$6-SQRT(Y$3*(1-'5b.TriRandNumbers'!Y482)))</f>
        <v>8.7795214100497212</v>
      </c>
    </row>
    <row r="489" spans="2:25" hidden="1" x14ac:dyDescent="0.25">
      <c r="B489" s="36">
        <f>IF('5b.TriRandNumbers'!B483&lt;=B$1,B$4+SQRT(B$2*'5b.TriRandNumbers'!B483),B$6-SQRT(B$3*(1-'5b.TriRandNumbers'!B483)))</f>
        <v>3.9105690987230552</v>
      </c>
      <c r="C489" s="35">
        <f>IF('5b.TriRandNumbers'!C483&lt;=C$1,C$4+SQRT(C$2*'5b.TriRandNumbers'!C483),C$6-SQRT(C$3*(1-'5b.TriRandNumbers'!C483)))</f>
        <v>3.1694089847607936</v>
      </c>
      <c r="D489" s="34">
        <f>IF('5b.TriRandNumbers'!D483&lt;=D$1,D$4+SQRT(D$2*'5b.TriRandNumbers'!D483),D$6-SQRT(D$3*(1-'5b.TriRandNumbers'!D483)))</f>
        <v>5.464113767117678</v>
      </c>
      <c r="E489" s="33">
        <f>IF('5b.TriRandNumbers'!E483&lt;=E$1,E$4+SQRT(E$2*'5b.TriRandNumbers'!E483),E$6-SQRT(E$3*(1-'5b.TriRandNumbers'!E483)))</f>
        <v>4.0190783252835143</v>
      </c>
      <c r="F489" s="32">
        <f>IF('5b.TriRandNumbers'!F483&lt;=F$1,F$4+SQRT(F$2*'5b.TriRandNumbers'!F483),F$6-SQRT(F$3*(1-'5b.TriRandNumbers'!F483)))</f>
        <v>1.4536702776399779</v>
      </c>
      <c r="G489" s="31">
        <f>IF('5b.TriRandNumbers'!G483&lt;=G$1,G$4+SQRT(G$2*'5b.TriRandNumbers'!G483),G$6-SQRT(G$3*(1-'5b.TriRandNumbers'!G483)))</f>
        <v>2.6802277349281427</v>
      </c>
      <c r="H489" s="36">
        <f>IF('5b.TriRandNumbers'!H483&lt;=H$1,H$4+SQRT(H$2*'5b.TriRandNumbers'!H483),H$6-SQRT(H$3*(1-'5b.TriRandNumbers'!H483)))</f>
        <v>14.545224216816642</v>
      </c>
      <c r="I489" s="35">
        <f>IF('5b.TriRandNumbers'!I483&lt;=I$1,I$4+SQRT(I$2*'5b.TriRandNumbers'!I483),I$6-SQRT(I$3*(1-'5b.TriRandNumbers'!I483)))</f>
        <v>8.9408153966773956</v>
      </c>
      <c r="J489" s="34">
        <f>IF('5b.TriRandNumbers'!J483&lt;=J$1,J$4+SQRT(J$2*'5b.TriRandNumbers'!J483),J$6-SQRT(J$3*(1-'5b.TriRandNumbers'!J483)))</f>
        <v>6.5718103196304281</v>
      </c>
      <c r="K489" s="33">
        <f>IF('5b.TriRandNumbers'!K483&lt;=K$1,K$4+SQRT(K$2*'5b.TriRandNumbers'!K483),K$6-SQRT(K$3*(1-'5b.TriRandNumbers'!K483)))</f>
        <v>13.516489680554795</v>
      </c>
      <c r="L489" s="32">
        <f>IF('5b.TriRandNumbers'!L483&lt;=L$1,L$4+SQRT(L$2*'5b.TriRandNumbers'!L483),L$6-SQRT(L$3*(1-'5b.TriRandNumbers'!L483)))</f>
        <v>9.1607357617485174</v>
      </c>
      <c r="M489" s="31">
        <f>IF('5b.TriRandNumbers'!M483&lt;=M$1,M$4+SQRT(M$2*'5b.TriRandNumbers'!M483),M$6-SQRT(M$3*(1-'5b.TriRandNumbers'!M483)))</f>
        <v>15.907659968630785</v>
      </c>
      <c r="N489" s="36">
        <f>IF('5b.TriRandNumbers'!N483&lt;=N$1,N$4+SQRT(N$2*'5b.TriRandNumbers'!N483),N$6-SQRT(N$3*(1-'5b.TriRandNumbers'!N483)))</f>
        <v>11.437323482720942</v>
      </c>
      <c r="O489" s="35">
        <f>IF('5b.TriRandNumbers'!O483&lt;=O$1,O$4+SQRT(O$2*'5b.TriRandNumbers'!O483),O$6-SQRT(O$3*(1-'5b.TriRandNumbers'!O483)))</f>
        <v>16.379201891777214</v>
      </c>
      <c r="P489" s="34">
        <f>IF('5b.TriRandNumbers'!P483&lt;=P$1,P$4+SQRT(P$2*'5b.TriRandNumbers'!P483),P$6-SQRT(P$3*(1-'5b.TriRandNumbers'!P483)))</f>
        <v>9.81542771739581</v>
      </c>
      <c r="Q489" s="33">
        <f>IF('5b.TriRandNumbers'!Q483&lt;=Q$1,Q$4+SQRT(Q$2*'5b.TriRandNumbers'!Q483),Q$6-SQRT(Q$3*(1-'5b.TriRandNumbers'!Q483)))</f>
        <v>9.7084666054150972</v>
      </c>
      <c r="R489" s="32">
        <f>IF('5b.TriRandNumbers'!R483&lt;=R$1,R$4+SQRT(R$2*'5b.TriRandNumbers'!R483),R$6-SQRT(R$3*(1-'5b.TriRandNumbers'!R483)))</f>
        <v>7.1359716721484769</v>
      </c>
      <c r="S489" s="31">
        <f>IF('5b.TriRandNumbers'!S483&lt;=S$1,S$4+SQRT(S$2*'5b.TriRandNumbers'!S483),S$6-SQRT(S$3*(1-'5b.TriRandNumbers'!S483)))</f>
        <v>7.3336913500936163</v>
      </c>
      <c r="T489" s="36">
        <f>IF('5b.TriRandNumbers'!T483&lt;=T$1,T$4+SQRT(T$2*'5b.TriRandNumbers'!T483),T$6-SQRT(T$3*(1-'5b.TriRandNumbers'!T483)))</f>
        <v>11.21271009589403</v>
      </c>
      <c r="U489" s="35">
        <f>IF('5b.TriRandNumbers'!U483&lt;=U$1,U$4+SQRT(U$2*'5b.TriRandNumbers'!U483),U$6-SQRT(U$3*(1-'5b.TriRandNumbers'!U483)))</f>
        <v>8.3510769364863577</v>
      </c>
      <c r="V489" s="34">
        <f>IF('5b.TriRandNumbers'!V483&lt;=V$1,V$4+SQRT(V$2*'5b.TriRandNumbers'!V483),V$6-SQRT(V$3*(1-'5b.TriRandNumbers'!V483)))</f>
        <v>13.243689806793178</v>
      </c>
      <c r="W489" s="33">
        <f>IF('5b.TriRandNumbers'!W483&lt;=W$1,W$4+SQRT(W$2*'5b.TriRandNumbers'!W483),W$6-SQRT(W$3*(1-'5b.TriRandNumbers'!W483)))</f>
        <v>18.399386188648521</v>
      </c>
      <c r="X489" s="32">
        <f>IF('5b.TriRandNumbers'!X483&lt;=X$1,X$4+SQRT(X$2*'5b.TriRandNumbers'!X483),X$6-SQRT(X$3*(1-'5b.TriRandNumbers'!X483)))</f>
        <v>15.10887763355824</v>
      </c>
      <c r="Y489" s="31">
        <f>IF('5b.TriRandNumbers'!Y483&lt;=Y$1,Y$4+SQRT(Y$2*'5b.TriRandNumbers'!Y483),Y$6-SQRT(Y$3*(1-'5b.TriRandNumbers'!Y483)))</f>
        <v>11.639946400071093</v>
      </c>
    </row>
    <row r="490" spans="2:25" hidden="1" x14ac:dyDescent="0.25">
      <c r="B490" s="36">
        <f>IF('5b.TriRandNumbers'!B484&lt;=B$1,B$4+SQRT(B$2*'5b.TriRandNumbers'!B484),B$6-SQRT(B$3*(1-'5b.TriRandNumbers'!B484)))</f>
        <v>5.252341058388037</v>
      </c>
      <c r="C490" s="35">
        <f>IF('5b.TriRandNumbers'!C484&lt;=C$1,C$4+SQRT(C$2*'5b.TriRandNumbers'!C484),C$6-SQRT(C$3*(1-'5b.TriRandNumbers'!C484)))</f>
        <v>3.1546919092617394</v>
      </c>
      <c r="D490" s="34">
        <f>IF('5b.TriRandNumbers'!D484&lt;=D$1,D$4+SQRT(D$2*'5b.TriRandNumbers'!D484),D$6-SQRT(D$3*(1-'5b.TriRandNumbers'!D484)))</f>
        <v>4.8793699033762783</v>
      </c>
      <c r="E490" s="33">
        <f>IF('5b.TriRandNumbers'!E484&lt;=E$1,E$4+SQRT(E$2*'5b.TriRandNumbers'!E484),E$6-SQRT(E$3*(1-'5b.TriRandNumbers'!E484)))</f>
        <v>4.0222910291295957</v>
      </c>
      <c r="F490" s="32">
        <f>IF('5b.TriRandNumbers'!F484&lt;=F$1,F$4+SQRT(F$2*'5b.TriRandNumbers'!F484),F$6-SQRT(F$3*(1-'5b.TriRandNumbers'!F484)))</f>
        <v>2.1337693457910492</v>
      </c>
      <c r="G490" s="31">
        <f>IF('5b.TriRandNumbers'!G484&lt;=G$1,G$4+SQRT(G$2*'5b.TriRandNumbers'!G484),G$6-SQRT(G$3*(1-'5b.TriRandNumbers'!G484)))</f>
        <v>2.9628774315554174</v>
      </c>
      <c r="H490" s="36">
        <f>IF('5b.TriRandNumbers'!H484&lt;=H$1,H$4+SQRT(H$2*'5b.TriRandNumbers'!H484),H$6-SQRT(H$3*(1-'5b.TriRandNumbers'!H484)))</f>
        <v>12.662131661900339</v>
      </c>
      <c r="I490" s="35">
        <f>IF('5b.TriRandNumbers'!I484&lt;=I$1,I$4+SQRT(I$2*'5b.TriRandNumbers'!I484),I$6-SQRT(I$3*(1-'5b.TriRandNumbers'!I484)))</f>
        <v>7.5052380504491465</v>
      </c>
      <c r="J490" s="34">
        <f>IF('5b.TriRandNumbers'!J484&lt;=J$1,J$4+SQRT(J$2*'5b.TriRandNumbers'!J484),J$6-SQRT(J$3*(1-'5b.TriRandNumbers'!J484)))</f>
        <v>11.87815701248284</v>
      </c>
      <c r="K490" s="33">
        <f>IF('5b.TriRandNumbers'!K484&lt;=K$1,K$4+SQRT(K$2*'5b.TriRandNumbers'!K484),K$6-SQRT(K$3*(1-'5b.TriRandNumbers'!K484)))</f>
        <v>14.133419377658946</v>
      </c>
      <c r="L490" s="32">
        <f>IF('5b.TriRandNumbers'!L484&lt;=L$1,L$4+SQRT(L$2*'5b.TriRandNumbers'!L484),L$6-SQRT(L$3*(1-'5b.TriRandNumbers'!L484)))</f>
        <v>11.940141152880608</v>
      </c>
      <c r="M490" s="31">
        <f>IF('5b.TriRandNumbers'!M484&lt;=M$1,M$4+SQRT(M$2*'5b.TriRandNumbers'!M484),M$6-SQRT(M$3*(1-'5b.TriRandNumbers'!M484)))</f>
        <v>14.841876283774511</v>
      </c>
      <c r="N490" s="36">
        <f>IF('5b.TriRandNumbers'!N484&lt;=N$1,N$4+SQRT(N$2*'5b.TriRandNumbers'!N484),N$6-SQRT(N$3*(1-'5b.TriRandNumbers'!N484)))</f>
        <v>9.5209914765824841</v>
      </c>
      <c r="O490" s="35">
        <f>IF('5b.TriRandNumbers'!O484&lt;=O$1,O$4+SQRT(O$2*'5b.TriRandNumbers'!O484),O$6-SQRT(O$3*(1-'5b.TriRandNumbers'!O484)))</f>
        <v>10.745569677081772</v>
      </c>
      <c r="P490" s="34">
        <f>IF('5b.TriRandNumbers'!P484&lt;=P$1,P$4+SQRT(P$2*'5b.TriRandNumbers'!P484),P$6-SQRT(P$3*(1-'5b.TriRandNumbers'!P484)))</f>
        <v>10.178437340525036</v>
      </c>
      <c r="Q490" s="33">
        <f>IF('5b.TriRandNumbers'!Q484&lt;=Q$1,Q$4+SQRT(Q$2*'5b.TriRandNumbers'!Q484),Q$6-SQRT(Q$3*(1-'5b.TriRandNumbers'!Q484)))</f>
        <v>5.7529055549344195</v>
      </c>
      <c r="R490" s="32">
        <f>IF('5b.TriRandNumbers'!R484&lt;=R$1,R$4+SQRT(R$2*'5b.TriRandNumbers'!R484),R$6-SQRT(R$3*(1-'5b.TriRandNumbers'!R484)))</f>
        <v>11.18629822384271</v>
      </c>
      <c r="S490" s="31">
        <f>IF('5b.TriRandNumbers'!S484&lt;=S$1,S$4+SQRT(S$2*'5b.TriRandNumbers'!S484),S$6-SQRT(S$3*(1-'5b.TriRandNumbers'!S484)))</f>
        <v>13.325203657919463</v>
      </c>
      <c r="T490" s="36">
        <f>IF('5b.TriRandNumbers'!T484&lt;=T$1,T$4+SQRT(T$2*'5b.TriRandNumbers'!T484),T$6-SQRT(T$3*(1-'5b.TriRandNumbers'!T484)))</f>
        <v>13.063019554652369</v>
      </c>
      <c r="U490" s="35">
        <f>IF('5b.TriRandNumbers'!U484&lt;=U$1,U$4+SQRT(U$2*'5b.TriRandNumbers'!U484),U$6-SQRT(U$3*(1-'5b.TriRandNumbers'!U484)))</f>
        <v>6.8766050546160846</v>
      </c>
      <c r="V490" s="34">
        <f>IF('5b.TriRandNumbers'!V484&lt;=V$1,V$4+SQRT(V$2*'5b.TriRandNumbers'!V484),V$6-SQRT(V$3*(1-'5b.TriRandNumbers'!V484)))</f>
        <v>14.880749706749334</v>
      </c>
      <c r="W490" s="33">
        <f>IF('5b.TriRandNumbers'!W484&lt;=W$1,W$4+SQRT(W$2*'5b.TriRandNumbers'!W484),W$6-SQRT(W$3*(1-'5b.TriRandNumbers'!W484)))</f>
        <v>12.754671445447869</v>
      </c>
      <c r="X490" s="32">
        <f>IF('5b.TriRandNumbers'!X484&lt;=X$1,X$4+SQRT(X$2*'5b.TriRandNumbers'!X484),X$6-SQRT(X$3*(1-'5b.TriRandNumbers'!X484)))</f>
        <v>11.064711063256523</v>
      </c>
      <c r="Y490" s="31">
        <f>IF('5b.TriRandNumbers'!Y484&lt;=Y$1,Y$4+SQRT(Y$2*'5b.TriRandNumbers'!Y484),Y$6-SQRT(Y$3*(1-'5b.TriRandNumbers'!Y484)))</f>
        <v>10.615748035555656</v>
      </c>
    </row>
    <row r="491" spans="2:25" hidden="1" x14ac:dyDescent="0.25">
      <c r="B491" s="36">
        <f>IF('5b.TriRandNumbers'!B485&lt;=B$1,B$4+SQRT(B$2*'5b.TriRandNumbers'!B485),B$6-SQRT(B$3*(1-'5b.TriRandNumbers'!B485)))</f>
        <v>5.1484210756787432</v>
      </c>
      <c r="C491" s="35">
        <f>IF('5b.TriRandNumbers'!C485&lt;=C$1,C$4+SQRT(C$2*'5b.TriRandNumbers'!C485),C$6-SQRT(C$3*(1-'5b.TriRandNumbers'!C485)))</f>
        <v>4.2460718858962263</v>
      </c>
      <c r="D491" s="34">
        <f>IF('5b.TriRandNumbers'!D485&lt;=D$1,D$4+SQRT(D$2*'5b.TriRandNumbers'!D485),D$6-SQRT(D$3*(1-'5b.TriRandNumbers'!D485)))</f>
        <v>5.6826915163224729</v>
      </c>
      <c r="E491" s="33">
        <f>IF('5b.TriRandNumbers'!E485&lt;=E$1,E$4+SQRT(E$2*'5b.TriRandNumbers'!E485),E$6-SQRT(E$3*(1-'5b.TriRandNumbers'!E485)))</f>
        <v>3.9324288627973036</v>
      </c>
      <c r="F491" s="32">
        <f>IF('5b.TriRandNumbers'!F485&lt;=F$1,F$4+SQRT(F$2*'5b.TriRandNumbers'!F485),F$6-SQRT(F$3*(1-'5b.TriRandNumbers'!F485)))</f>
        <v>1.9757207807449868</v>
      </c>
      <c r="G491" s="31">
        <f>IF('5b.TriRandNumbers'!G485&lt;=G$1,G$4+SQRT(G$2*'5b.TriRandNumbers'!G485),G$6-SQRT(G$3*(1-'5b.TriRandNumbers'!G485)))</f>
        <v>2.8409685606890216</v>
      </c>
      <c r="H491" s="36">
        <f>IF('5b.TriRandNumbers'!H485&lt;=H$1,H$4+SQRT(H$2*'5b.TriRandNumbers'!H485),H$6-SQRT(H$3*(1-'5b.TriRandNumbers'!H485)))</f>
        <v>5.6673085708991628</v>
      </c>
      <c r="I491" s="35">
        <f>IF('5b.TriRandNumbers'!I485&lt;=I$1,I$4+SQRT(I$2*'5b.TriRandNumbers'!I485),I$6-SQRT(I$3*(1-'5b.TriRandNumbers'!I485)))</f>
        <v>12.240677810421442</v>
      </c>
      <c r="J491" s="34">
        <f>IF('5b.TriRandNumbers'!J485&lt;=J$1,J$4+SQRT(J$2*'5b.TriRandNumbers'!J485),J$6-SQRT(J$3*(1-'5b.TriRandNumbers'!J485)))</f>
        <v>14.627089092236105</v>
      </c>
      <c r="K491" s="33">
        <f>IF('5b.TriRandNumbers'!K485&lt;=K$1,K$4+SQRT(K$2*'5b.TriRandNumbers'!K485),K$6-SQRT(K$3*(1-'5b.TriRandNumbers'!K485)))</f>
        <v>7.355576724770037</v>
      </c>
      <c r="L491" s="32">
        <f>IF('5b.TriRandNumbers'!L485&lt;=L$1,L$4+SQRT(L$2*'5b.TriRandNumbers'!L485),L$6-SQRT(L$3*(1-'5b.TriRandNumbers'!L485)))</f>
        <v>10.128833973914629</v>
      </c>
      <c r="M491" s="31">
        <f>IF('5b.TriRandNumbers'!M485&lt;=M$1,M$4+SQRT(M$2*'5b.TriRandNumbers'!M485),M$6-SQRT(M$3*(1-'5b.TriRandNumbers'!M485)))</f>
        <v>11.012279783032263</v>
      </c>
      <c r="N491" s="36">
        <f>IF('5b.TriRandNumbers'!N485&lt;=N$1,N$4+SQRT(N$2*'5b.TriRandNumbers'!N485),N$6-SQRT(N$3*(1-'5b.TriRandNumbers'!N485)))</f>
        <v>14.132812394884809</v>
      </c>
      <c r="O491" s="35">
        <f>IF('5b.TriRandNumbers'!O485&lt;=O$1,O$4+SQRT(O$2*'5b.TriRandNumbers'!O485),O$6-SQRT(O$3*(1-'5b.TriRandNumbers'!O485)))</f>
        <v>17.282651091122073</v>
      </c>
      <c r="P491" s="34">
        <f>IF('5b.TriRandNumbers'!P485&lt;=P$1,P$4+SQRT(P$2*'5b.TriRandNumbers'!P485),P$6-SQRT(P$3*(1-'5b.TriRandNumbers'!P485)))</f>
        <v>10.545568706451778</v>
      </c>
      <c r="Q491" s="33">
        <f>IF('5b.TriRandNumbers'!Q485&lt;=Q$1,Q$4+SQRT(Q$2*'5b.TriRandNumbers'!Q485),Q$6-SQRT(Q$3*(1-'5b.TriRandNumbers'!Q485)))</f>
        <v>12.591079256859393</v>
      </c>
      <c r="R491" s="32">
        <f>IF('5b.TriRandNumbers'!R485&lt;=R$1,R$4+SQRT(R$2*'5b.TriRandNumbers'!R485),R$6-SQRT(R$3*(1-'5b.TriRandNumbers'!R485)))</f>
        <v>11.725452521501229</v>
      </c>
      <c r="S491" s="31">
        <f>IF('5b.TriRandNumbers'!S485&lt;=S$1,S$4+SQRT(S$2*'5b.TriRandNumbers'!S485),S$6-SQRT(S$3*(1-'5b.TriRandNumbers'!S485)))</f>
        <v>7.5308887101587185</v>
      </c>
      <c r="T491" s="36">
        <f>IF('5b.TriRandNumbers'!T485&lt;=T$1,T$4+SQRT(T$2*'5b.TriRandNumbers'!T485),T$6-SQRT(T$3*(1-'5b.TriRandNumbers'!T485)))</f>
        <v>12.434202106068916</v>
      </c>
      <c r="U491" s="35">
        <f>IF('5b.TriRandNumbers'!U485&lt;=U$1,U$4+SQRT(U$2*'5b.TriRandNumbers'!U485),U$6-SQRT(U$3*(1-'5b.TriRandNumbers'!U485)))</f>
        <v>10.902765173986705</v>
      </c>
      <c r="V491" s="34">
        <f>IF('5b.TriRandNumbers'!V485&lt;=V$1,V$4+SQRT(V$2*'5b.TriRandNumbers'!V485),V$6-SQRT(V$3*(1-'5b.TriRandNumbers'!V485)))</f>
        <v>13.308642110578301</v>
      </c>
      <c r="W491" s="33">
        <f>IF('5b.TriRandNumbers'!W485&lt;=W$1,W$4+SQRT(W$2*'5b.TriRandNumbers'!W485),W$6-SQRT(W$3*(1-'5b.TriRandNumbers'!W485)))</f>
        <v>9.2495078141511087</v>
      </c>
      <c r="X491" s="32">
        <f>IF('5b.TriRandNumbers'!X485&lt;=X$1,X$4+SQRT(X$2*'5b.TriRandNumbers'!X485),X$6-SQRT(X$3*(1-'5b.TriRandNumbers'!X485)))</f>
        <v>9.2727118456790656</v>
      </c>
      <c r="Y491" s="31">
        <f>IF('5b.TriRandNumbers'!Y485&lt;=Y$1,Y$4+SQRT(Y$2*'5b.TriRandNumbers'!Y485),Y$6-SQRT(Y$3*(1-'5b.TriRandNumbers'!Y485)))</f>
        <v>14.120373892156017</v>
      </c>
    </row>
    <row r="492" spans="2:25" hidden="1" x14ac:dyDescent="0.25">
      <c r="B492" s="36">
        <f>IF('5b.TriRandNumbers'!B486&lt;=B$1,B$4+SQRT(B$2*'5b.TriRandNumbers'!B486),B$6-SQRT(B$3*(1-'5b.TriRandNumbers'!B486)))</f>
        <v>5.5476469331863294</v>
      </c>
      <c r="C492" s="35">
        <f>IF('5b.TriRandNumbers'!C486&lt;=C$1,C$4+SQRT(C$2*'5b.TriRandNumbers'!C486),C$6-SQRT(C$3*(1-'5b.TriRandNumbers'!C486)))</f>
        <v>3.5421958141438359</v>
      </c>
      <c r="D492" s="34">
        <f>IF('5b.TriRandNumbers'!D486&lt;=D$1,D$4+SQRT(D$2*'5b.TriRandNumbers'!D486),D$6-SQRT(D$3*(1-'5b.TriRandNumbers'!D486)))</f>
        <v>6.1209134178871327</v>
      </c>
      <c r="E492" s="33">
        <f>IF('5b.TriRandNumbers'!E486&lt;=E$1,E$4+SQRT(E$2*'5b.TriRandNumbers'!E486),E$6-SQRT(E$3*(1-'5b.TriRandNumbers'!E486)))</f>
        <v>3.9555754398496008</v>
      </c>
      <c r="F492" s="32">
        <f>IF('5b.TriRandNumbers'!F486&lt;=F$1,F$4+SQRT(F$2*'5b.TriRandNumbers'!F486),F$6-SQRT(F$3*(1-'5b.TriRandNumbers'!F486)))</f>
        <v>2.0969069570280139</v>
      </c>
      <c r="G492" s="31">
        <f>IF('5b.TriRandNumbers'!G486&lt;=G$1,G$4+SQRT(G$2*'5b.TriRandNumbers'!G486),G$6-SQRT(G$3*(1-'5b.TriRandNumbers'!G486)))</f>
        <v>2.5547395887636779</v>
      </c>
      <c r="H492" s="36">
        <f>IF('5b.TriRandNumbers'!H486&lt;=H$1,H$4+SQRT(H$2*'5b.TriRandNumbers'!H486),H$6-SQRT(H$3*(1-'5b.TriRandNumbers'!H486)))</f>
        <v>6.7748879727030431</v>
      </c>
      <c r="I492" s="35">
        <f>IF('5b.TriRandNumbers'!I486&lt;=I$1,I$4+SQRT(I$2*'5b.TriRandNumbers'!I486),I$6-SQRT(I$3*(1-'5b.TriRandNumbers'!I486)))</f>
        <v>7.6128026373361131</v>
      </c>
      <c r="J492" s="34">
        <f>IF('5b.TriRandNumbers'!J486&lt;=J$1,J$4+SQRT(J$2*'5b.TriRandNumbers'!J486),J$6-SQRT(J$3*(1-'5b.TriRandNumbers'!J486)))</f>
        <v>6.7135645168028999</v>
      </c>
      <c r="K492" s="33">
        <f>IF('5b.TriRandNumbers'!K486&lt;=K$1,K$4+SQRT(K$2*'5b.TriRandNumbers'!K486),K$6-SQRT(K$3*(1-'5b.TriRandNumbers'!K486)))</f>
        <v>11.747858335122293</v>
      </c>
      <c r="L492" s="32">
        <f>IF('5b.TriRandNumbers'!L486&lt;=L$1,L$4+SQRT(L$2*'5b.TriRandNumbers'!L486),L$6-SQRT(L$3*(1-'5b.TriRandNumbers'!L486)))</f>
        <v>7.931027621803528</v>
      </c>
      <c r="M492" s="31">
        <f>IF('5b.TriRandNumbers'!M486&lt;=M$1,M$4+SQRT(M$2*'5b.TriRandNumbers'!M486),M$6-SQRT(M$3*(1-'5b.TriRandNumbers'!M486)))</f>
        <v>8.8988768568560896</v>
      </c>
      <c r="N492" s="36">
        <f>IF('5b.TriRandNumbers'!N486&lt;=N$1,N$4+SQRT(N$2*'5b.TriRandNumbers'!N486),N$6-SQRT(N$3*(1-'5b.TriRandNumbers'!N486)))</f>
        <v>9.437952751203273</v>
      </c>
      <c r="O492" s="35">
        <f>IF('5b.TriRandNumbers'!O486&lt;=O$1,O$4+SQRT(O$2*'5b.TriRandNumbers'!O486),O$6-SQRT(O$3*(1-'5b.TriRandNumbers'!O486)))</f>
        <v>13.866340468659338</v>
      </c>
      <c r="P492" s="34">
        <f>IF('5b.TriRandNumbers'!P486&lt;=P$1,P$4+SQRT(P$2*'5b.TriRandNumbers'!P486),P$6-SQRT(P$3*(1-'5b.TriRandNumbers'!P486)))</f>
        <v>12.387963470340452</v>
      </c>
      <c r="Q492" s="33">
        <f>IF('5b.TriRandNumbers'!Q486&lt;=Q$1,Q$4+SQRT(Q$2*'5b.TriRandNumbers'!Q486),Q$6-SQRT(Q$3*(1-'5b.TriRandNumbers'!Q486)))</f>
        <v>10.652170838702665</v>
      </c>
      <c r="R492" s="32">
        <f>IF('5b.TriRandNumbers'!R486&lt;=R$1,R$4+SQRT(R$2*'5b.TriRandNumbers'!R486),R$6-SQRT(R$3*(1-'5b.TriRandNumbers'!R486)))</f>
        <v>9.502954324206776</v>
      </c>
      <c r="S492" s="31">
        <f>IF('5b.TriRandNumbers'!S486&lt;=S$1,S$4+SQRT(S$2*'5b.TriRandNumbers'!S486),S$6-SQRT(S$3*(1-'5b.TriRandNumbers'!S486)))</f>
        <v>16.462325525969778</v>
      </c>
      <c r="T492" s="36">
        <f>IF('5b.TriRandNumbers'!T486&lt;=T$1,T$4+SQRT(T$2*'5b.TriRandNumbers'!T486),T$6-SQRT(T$3*(1-'5b.TriRandNumbers'!T486)))</f>
        <v>10.301322927836479</v>
      </c>
      <c r="U492" s="35">
        <f>IF('5b.TriRandNumbers'!U486&lt;=U$1,U$4+SQRT(U$2*'5b.TriRandNumbers'!U486),U$6-SQRT(U$3*(1-'5b.TriRandNumbers'!U486)))</f>
        <v>15.049360608261001</v>
      </c>
      <c r="V492" s="34">
        <f>IF('5b.TriRandNumbers'!V486&lt;=V$1,V$4+SQRT(V$2*'5b.TriRandNumbers'!V486),V$6-SQRT(V$3*(1-'5b.TriRandNumbers'!V486)))</f>
        <v>12.328248088477824</v>
      </c>
      <c r="W492" s="33">
        <f>IF('5b.TriRandNumbers'!W486&lt;=W$1,W$4+SQRT(W$2*'5b.TriRandNumbers'!W486),W$6-SQRT(W$3*(1-'5b.TriRandNumbers'!W486)))</f>
        <v>15.761077136616958</v>
      </c>
      <c r="X492" s="32">
        <f>IF('5b.TriRandNumbers'!X486&lt;=X$1,X$4+SQRT(X$2*'5b.TriRandNumbers'!X486),X$6-SQRT(X$3*(1-'5b.TriRandNumbers'!X486)))</f>
        <v>16.222677540601012</v>
      </c>
      <c r="Y492" s="31">
        <f>IF('5b.TriRandNumbers'!Y486&lt;=Y$1,Y$4+SQRT(Y$2*'5b.TriRandNumbers'!Y486),Y$6-SQRT(Y$3*(1-'5b.TriRandNumbers'!Y486)))</f>
        <v>16.505300254879497</v>
      </c>
    </row>
    <row r="493" spans="2:25" hidden="1" x14ac:dyDescent="0.25">
      <c r="B493" s="36">
        <f>IF('5b.TriRandNumbers'!B487&lt;=B$1,B$4+SQRT(B$2*'5b.TriRandNumbers'!B487),B$6-SQRT(B$3*(1-'5b.TriRandNumbers'!B487)))</f>
        <v>3.9812825456585923</v>
      </c>
      <c r="C493" s="35">
        <f>IF('5b.TriRandNumbers'!C487&lt;=C$1,C$4+SQRT(C$2*'5b.TriRandNumbers'!C487),C$6-SQRT(C$3*(1-'5b.TriRandNumbers'!C487)))</f>
        <v>2.8079484995828707</v>
      </c>
      <c r="D493" s="34">
        <f>IF('5b.TriRandNumbers'!D487&lt;=D$1,D$4+SQRT(D$2*'5b.TriRandNumbers'!D487),D$6-SQRT(D$3*(1-'5b.TriRandNumbers'!D487)))</f>
        <v>5.8286290858204355</v>
      </c>
      <c r="E493" s="33">
        <f>IF('5b.TriRandNumbers'!E487&lt;=E$1,E$4+SQRT(E$2*'5b.TriRandNumbers'!E487),E$6-SQRT(E$3*(1-'5b.TriRandNumbers'!E487)))</f>
        <v>4.6474737558824888</v>
      </c>
      <c r="F493" s="32">
        <f>IF('5b.TriRandNumbers'!F487&lt;=F$1,F$4+SQRT(F$2*'5b.TriRandNumbers'!F487),F$6-SQRT(F$3*(1-'5b.TriRandNumbers'!F487)))</f>
        <v>1.6321488005148017</v>
      </c>
      <c r="G493" s="31">
        <f>IF('5b.TriRandNumbers'!G487&lt;=G$1,G$4+SQRT(G$2*'5b.TriRandNumbers'!G487),G$6-SQRT(G$3*(1-'5b.TriRandNumbers'!G487)))</f>
        <v>3.3408436983557932</v>
      </c>
      <c r="H493" s="36">
        <f>IF('5b.TriRandNumbers'!H487&lt;=H$1,H$4+SQRT(H$2*'5b.TriRandNumbers'!H487),H$6-SQRT(H$3*(1-'5b.TriRandNumbers'!H487)))</f>
        <v>11.255062603435409</v>
      </c>
      <c r="I493" s="35">
        <f>IF('5b.TriRandNumbers'!I487&lt;=I$1,I$4+SQRT(I$2*'5b.TriRandNumbers'!I487),I$6-SQRT(I$3*(1-'5b.TriRandNumbers'!I487)))</f>
        <v>8.7711971359567382</v>
      </c>
      <c r="J493" s="34">
        <f>IF('5b.TriRandNumbers'!J487&lt;=J$1,J$4+SQRT(J$2*'5b.TriRandNumbers'!J487),J$6-SQRT(J$3*(1-'5b.TriRandNumbers'!J487)))</f>
        <v>7.1540257047881948</v>
      </c>
      <c r="K493" s="33">
        <f>IF('5b.TriRandNumbers'!K487&lt;=K$1,K$4+SQRT(K$2*'5b.TriRandNumbers'!K487),K$6-SQRT(K$3*(1-'5b.TriRandNumbers'!K487)))</f>
        <v>9.6361009878981463</v>
      </c>
      <c r="L493" s="32">
        <f>IF('5b.TriRandNumbers'!L487&lt;=L$1,L$4+SQRT(L$2*'5b.TriRandNumbers'!L487),L$6-SQRT(L$3*(1-'5b.TriRandNumbers'!L487)))</f>
        <v>11.688224991132792</v>
      </c>
      <c r="M493" s="31">
        <f>IF('5b.TriRandNumbers'!M487&lt;=M$1,M$4+SQRT(M$2*'5b.TriRandNumbers'!M487),M$6-SQRT(M$3*(1-'5b.TriRandNumbers'!M487)))</f>
        <v>9.5168169586779534</v>
      </c>
      <c r="N493" s="36">
        <f>IF('5b.TriRandNumbers'!N487&lt;=N$1,N$4+SQRT(N$2*'5b.TriRandNumbers'!N487),N$6-SQRT(N$3*(1-'5b.TriRandNumbers'!N487)))</f>
        <v>5.9447221507257026</v>
      </c>
      <c r="O493" s="35">
        <f>IF('5b.TriRandNumbers'!O487&lt;=O$1,O$4+SQRT(O$2*'5b.TriRandNumbers'!O487),O$6-SQRT(O$3*(1-'5b.TriRandNumbers'!O487)))</f>
        <v>13.536123165998006</v>
      </c>
      <c r="P493" s="34">
        <f>IF('5b.TriRandNumbers'!P487&lt;=P$1,P$4+SQRT(P$2*'5b.TriRandNumbers'!P487),P$6-SQRT(P$3*(1-'5b.TriRandNumbers'!P487)))</f>
        <v>16.075650857961261</v>
      </c>
      <c r="Q493" s="33">
        <f>IF('5b.TriRandNumbers'!Q487&lt;=Q$1,Q$4+SQRT(Q$2*'5b.TriRandNumbers'!Q487),Q$6-SQRT(Q$3*(1-'5b.TriRandNumbers'!Q487)))</f>
        <v>14.409887965643453</v>
      </c>
      <c r="R493" s="32">
        <f>IF('5b.TriRandNumbers'!R487&lt;=R$1,R$4+SQRT(R$2*'5b.TriRandNumbers'!R487),R$6-SQRT(R$3*(1-'5b.TriRandNumbers'!R487)))</f>
        <v>6.5215017538891216</v>
      </c>
      <c r="S493" s="31">
        <f>IF('5b.TriRandNumbers'!S487&lt;=S$1,S$4+SQRT(S$2*'5b.TriRandNumbers'!S487),S$6-SQRT(S$3*(1-'5b.TriRandNumbers'!S487)))</f>
        <v>7.5850132741233374</v>
      </c>
      <c r="T493" s="36">
        <f>IF('5b.TriRandNumbers'!T487&lt;=T$1,T$4+SQRT(T$2*'5b.TriRandNumbers'!T487),T$6-SQRT(T$3*(1-'5b.TriRandNumbers'!T487)))</f>
        <v>10.875696880048411</v>
      </c>
      <c r="U493" s="35">
        <f>IF('5b.TriRandNumbers'!U487&lt;=U$1,U$4+SQRT(U$2*'5b.TriRandNumbers'!U487),U$6-SQRT(U$3*(1-'5b.TriRandNumbers'!U487)))</f>
        <v>17.610287597750954</v>
      </c>
      <c r="V493" s="34">
        <f>IF('5b.TriRandNumbers'!V487&lt;=V$1,V$4+SQRT(V$2*'5b.TriRandNumbers'!V487),V$6-SQRT(V$3*(1-'5b.TriRandNumbers'!V487)))</f>
        <v>10.505550123817661</v>
      </c>
      <c r="W493" s="33">
        <f>IF('5b.TriRandNumbers'!W487&lt;=W$1,W$4+SQRT(W$2*'5b.TriRandNumbers'!W487),W$6-SQRT(W$3*(1-'5b.TriRandNumbers'!W487)))</f>
        <v>13.196447082667063</v>
      </c>
      <c r="X493" s="32">
        <f>IF('5b.TriRandNumbers'!X487&lt;=X$1,X$4+SQRT(X$2*'5b.TriRandNumbers'!X487),X$6-SQRT(X$3*(1-'5b.TriRandNumbers'!X487)))</f>
        <v>7.7249455624808316</v>
      </c>
      <c r="Y493" s="31">
        <f>IF('5b.TriRandNumbers'!Y487&lt;=Y$1,Y$4+SQRT(Y$2*'5b.TriRandNumbers'!Y487),Y$6-SQRT(Y$3*(1-'5b.TriRandNumbers'!Y487)))</f>
        <v>9.0673803883852759</v>
      </c>
    </row>
    <row r="494" spans="2:25" hidden="1" x14ac:dyDescent="0.25">
      <c r="B494" s="36">
        <f>IF('5b.TriRandNumbers'!B488&lt;=B$1,B$4+SQRT(B$2*'5b.TriRandNumbers'!B488),B$6-SQRT(B$3*(1-'5b.TriRandNumbers'!B488)))</f>
        <v>5.2092469587409775</v>
      </c>
      <c r="C494" s="35">
        <f>IF('5b.TriRandNumbers'!C488&lt;=C$1,C$4+SQRT(C$2*'5b.TriRandNumbers'!C488),C$6-SQRT(C$3*(1-'5b.TriRandNumbers'!C488)))</f>
        <v>3.4474106736630974</v>
      </c>
      <c r="D494" s="34">
        <f>IF('5b.TriRandNumbers'!D488&lt;=D$1,D$4+SQRT(D$2*'5b.TriRandNumbers'!D488),D$6-SQRT(D$3*(1-'5b.TriRandNumbers'!D488)))</f>
        <v>5.3559025864495435</v>
      </c>
      <c r="E494" s="33">
        <f>IF('5b.TriRandNumbers'!E488&lt;=E$1,E$4+SQRT(E$2*'5b.TriRandNumbers'!E488),E$6-SQRT(E$3*(1-'5b.TriRandNumbers'!E488)))</f>
        <v>4.223888817464073</v>
      </c>
      <c r="F494" s="32">
        <f>IF('5b.TriRandNumbers'!F488&lt;=F$1,F$4+SQRT(F$2*'5b.TriRandNumbers'!F488),F$6-SQRT(F$3*(1-'5b.TriRandNumbers'!F488)))</f>
        <v>1.3969194341828057</v>
      </c>
      <c r="G494" s="31">
        <f>IF('5b.TriRandNumbers'!G488&lt;=G$1,G$4+SQRT(G$2*'5b.TriRandNumbers'!G488),G$6-SQRT(G$3*(1-'5b.TriRandNumbers'!G488)))</f>
        <v>2.9381448308370937</v>
      </c>
      <c r="H494" s="36">
        <f>IF('5b.TriRandNumbers'!H488&lt;=H$1,H$4+SQRT(H$2*'5b.TriRandNumbers'!H488),H$6-SQRT(H$3*(1-'5b.TriRandNumbers'!H488)))</f>
        <v>16.761022187513007</v>
      </c>
      <c r="I494" s="35">
        <f>IF('5b.TriRandNumbers'!I488&lt;=I$1,I$4+SQRT(I$2*'5b.TriRandNumbers'!I488),I$6-SQRT(I$3*(1-'5b.TriRandNumbers'!I488)))</f>
        <v>11.593749057544233</v>
      </c>
      <c r="J494" s="34">
        <f>IF('5b.TriRandNumbers'!J488&lt;=J$1,J$4+SQRT(J$2*'5b.TriRandNumbers'!J488),J$6-SQRT(J$3*(1-'5b.TriRandNumbers'!J488)))</f>
        <v>9.9742632426725422</v>
      </c>
      <c r="K494" s="33">
        <f>IF('5b.TriRandNumbers'!K488&lt;=K$1,K$4+SQRT(K$2*'5b.TriRandNumbers'!K488),K$6-SQRT(K$3*(1-'5b.TriRandNumbers'!K488)))</f>
        <v>6.1265412616702282</v>
      </c>
      <c r="L494" s="32">
        <f>IF('5b.TriRandNumbers'!L488&lt;=L$1,L$4+SQRT(L$2*'5b.TriRandNumbers'!L488),L$6-SQRT(L$3*(1-'5b.TriRandNumbers'!L488)))</f>
        <v>11.492159199300334</v>
      </c>
      <c r="M494" s="31">
        <f>IF('5b.TriRandNumbers'!M488&lt;=M$1,M$4+SQRT(M$2*'5b.TriRandNumbers'!M488),M$6-SQRT(M$3*(1-'5b.TriRandNumbers'!M488)))</f>
        <v>10.916413220361209</v>
      </c>
      <c r="N494" s="36">
        <f>IF('5b.TriRandNumbers'!N488&lt;=N$1,N$4+SQRT(N$2*'5b.TriRandNumbers'!N488),N$6-SQRT(N$3*(1-'5b.TriRandNumbers'!N488)))</f>
        <v>5.971342187365746</v>
      </c>
      <c r="O494" s="35">
        <f>IF('5b.TriRandNumbers'!O488&lt;=O$1,O$4+SQRT(O$2*'5b.TriRandNumbers'!O488),O$6-SQRT(O$3*(1-'5b.TriRandNumbers'!O488)))</f>
        <v>10.60094664397214</v>
      </c>
      <c r="P494" s="34">
        <f>IF('5b.TriRandNumbers'!P488&lt;=P$1,P$4+SQRT(P$2*'5b.TriRandNumbers'!P488),P$6-SQRT(P$3*(1-'5b.TriRandNumbers'!P488)))</f>
        <v>8.897636653820582</v>
      </c>
      <c r="Q494" s="33">
        <f>IF('5b.TriRandNumbers'!Q488&lt;=Q$1,Q$4+SQRT(Q$2*'5b.TriRandNumbers'!Q488),Q$6-SQRT(Q$3*(1-'5b.TriRandNumbers'!Q488)))</f>
        <v>13.112645983041435</v>
      </c>
      <c r="R494" s="32">
        <f>IF('5b.TriRandNumbers'!R488&lt;=R$1,R$4+SQRT(R$2*'5b.TriRandNumbers'!R488),R$6-SQRT(R$3*(1-'5b.TriRandNumbers'!R488)))</f>
        <v>13.786137330975579</v>
      </c>
      <c r="S494" s="31">
        <f>IF('5b.TriRandNumbers'!S488&lt;=S$1,S$4+SQRT(S$2*'5b.TriRandNumbers'!S488),S$6-SQRT(S$3*(1-'5b.TriRandNumbers'!S488)))</f>
        <v>13.417654828236433</v>
      </c>
      <c r="T494" s="36">
        <f>IF('5b.TriRandNumbers'!T488&lt;=T$1,T$4+SQRT(T$2*'5b.TriRandNumbers'!T488),T$6-SQRT(T$3*(1-'5b.TriRandNumbers'!T488)))</f>
        <v>7.3842992878957876</v>
      </c>
      <c r="U494" s="35">
        <f>IF('5b.TriRandNumbers'!U488&lt;=U$1,U$4+SQRT(U$2*'5b.TriRandNumbers'!U488),U$6-SQRT(U$3*(1-'5b.TriRandNumbers'!U488)))</f>
        <v>9.6862548052426369</v>
      </c>
      <c r="V494" s="34">
        <f>IF('5b.TriRandNumbers'!V488&lt;=V$1,V$4+SQRT(V$2*'5b.TriRandNumbers'!V488),V$6-SQRT(V$3*(1-'5b.TriRandNumbers'!V488)))</f>
        <v>11.361156778467578</v>
      </c>
      <c r="W494" s="33">
        <f>IF('5b.TriRandNumbers'!W488&lt;=W$1,W$4+SQRT(W$2*'5b.TriRandNumbers'!W488),W$6-SQRT(W$3*(1-'5b.TriRandNumbers'!W488)))</f>
        <v>11.047788939281011</v>
      </c>
      <c r="X494" s="32">
        <f>IF('5b.TriRandNumbers'!X488&lt;=X$1,X$4+SQRT(X$2*'5b.TriRandNumbers'!X488),X$6-SQRT(X$3*(1-'5b.TriRandNumbers'!X488)))</f>
        <v>9.8792846259382952</v>
      </c>
      <c r="Y494" s="31">
        <f>IF('5b.TriRandNumbers'!Y488&lt;=Y$1,Y$4+SQRT(Y$2*'5b.TriRandNumbers'!Y488),Y$6-SQRT(Y$3*(1-'5b.TriRandNumbers'!Y488)))</f>
        <v>11.369450003751298</v>
      </c>
    </row>
    <row r="495" spans="2:25" hidden="1" x14ac:dyDescent="0.25">
      <c r="B495" s="36">
        <f>IF('5b.TriRandNumbers'!B489&lt;=B$1,B$4+SQRT(B$2*'5b.TriRandNumbers'!B489),B$6-SQRT(B$3*(1-'5b.TriRandNumbers'!B489)))</f>
        <v>4.9659157451157867</v>
      </c>
      <c r="C495" s="35">
        <f>IF('5b.TriRandNumbers'!C489&lt;=C$1,C$4+SQRT(C$2*'5b.TriRandNumbers'!C489),C$6-SQRT(C$3*(1-'5b.TriRandNumbers'!C489)))</f>
        <v>1.5336167852453824</v>
      </c>
      <c r="D495" s="34">
        <f>IF('5b.TriRandNumbers'!D489&lt;=D$1,D$4+SQRT(D$2*'5b.TriRandNumbers'!D489),D$6-SQRT(D$3*(1-'5b.TriRandNumbers'!D489)))</f>
        <v>5.0817986940650535</v>
      </c>
      <c r="E495" s="33">
        <f>IF('5b.TriRandNumbers'!E489&lt;=E$1,E$4+SQRT(E$2*'5b.TriRandNumbers'!E489),E$6-SQRT(E$3*(1-'5b.TriRandNumbers'!E489)))</f>
        <v>3.3614162440603002</v>
      </c>
      <c r="F495" s="32">
        <f>IF('5b.TriRandNumbers'!F489&lt;=F$1,F$4+SQRT(F$2*'5b.TriRandNumbers'!F489),F$6-SQRT(F$3*(1-'5b.TriRandNumbers'!F489)))</f>
        <v>2.5447708924188319</v>
      </c>
      <c r="G495" s="31">
        <f>IF('5b.TriRandNumbers'!G489&lt;=G$1,G$4+SQRT(G$2*'5b.TriRandNumbers'!G489),G$6-SQRT(G$3*(1-'5b.TriRandNumbers'!G489)))</f>
        <v>3.6729851500130124</v>
      </c>
      <c r="H495" s="36">
        <f>IF('5b.TriRandNumbers'!H489&lt;=H$1,H$4+SQRT(H$2*'5b.TriRandNumbers'!H489),H$6-SQRT(H$3*(1-'5b.TriRandNumbers'!H489)))</f>
        <v>10.254450280093327</v>
      </c>
      <c r="I495" s="35">
        <f>IF('5b.TriRandNumbers'!I489&lt;=I$1,I$4+SQRT(I$2*'5b.TriRandNumbers'!I489),I$6-SQRT(I$3*(1-'5b.TriRandNumbers'!I489)))</f>
        <v>16.728456956595078</v>
      </c>
      <c r="J495" s="34">
        <f>IF('5b.TriRandNumbers'!J489&lt;=J$1,J$4+SQRT(J$2*'5b.TriRandNumbers'!J489),J$6-SQRT(J$3*(1-'5b.TriRandNumbers'!J489)))</f>
        <v>8.6907578861823485</v>
      </c>
      <c r="K495" s="33">
        <f>IF('5b.TriRandNumbers'!K489&lt;=K$1,K$4+SQRT(K$2*'5b.TriRandNumbers'!K489),K$6-SQRT(K$3*(1-'5b.TriRandNumbers'!K489)))</f>
        <v>10.067856149047401</v>
      </c>
      <c r="L495" s="32">
        <f>IF('5b.TriRandNumbers'!L489&lt;=L$1,L$4+SQRT(L$2*'5b.TriRandNumbers'!L489),L$6-SQRT(L$3*(1-'5b.TriRandNumbers'!L489)))</f>
        <v>6.7935100356061833</v>
      </c>
      <c r="M495" s="31">
        <f>IF('5b.TriRandNumbers'!M489&lt;=M$1,M$4+SQRT(M$2*'5b.TriRandNumbers'!M489),M$6-SQRT(M$3*(1-'5b.TriRandNumbers'!M489)))</f>
        <v>8.2705817850972831</v>
      </c>
      <c r="N495" s="36">
        <f>IF('5b.TriRandNumbers'!N489&lt;=N$1,N$4+SQRT(N$2*'5b.TriRandNumbers'!N489),N$6-SQRT(N$3*(1-'5b.TriRandNumbers'!N489)))</f>
        <v>10.204293940719845</v>
      </c>
      <c r="O495" s="35">
        <f>IF('5b.TriRandNumbers'!O489&lt;=O$1,O$4+SQRT(O$2*'5b.TriRandNumbers'!O489),O$6-SQRT(O$3*(1-'5b.TriRandNumbers'!O489)))</f>
        <v>8.7724575268831089</v>
      </c>
      <c r="P495" s="34">
        <f>IF('5b.TriRandNumbers'!P489&lt;=P$1,P$4+SQRT(P$2*'5b.TriRandNumbers'!P489),P$6-SQRT(P$3*(1-'5b.TriRandNumbers'!P489)))</f>
        <v>12.682961364028472</v>
      </c>
      <c r="Q495" s="33">
        <f>IF('5b.TriRandNumbers'!Q489&lt;=Q$1,Q$4+SQRT(Q$2*'5b.TriRandNumbers'!Q489),Q$6-SQRT(Q$3*(1-'5b.TriRandNumbers'!Q489)))</f>
        <v>11.435579203634289</v>
      </c>
      <c r="R495" s="32">
        <f>IF('5b.TriRandNumbers'!R489&lt;=R$1,R$4+SQRT(R$2*'5b.TriRandNumbers'!R489),R$6-SQRT(R$3*(1-'5b.TriRandNumbers'!R489)))</f>
        <v>10.750392493160556</v>
      </c>
      <c r="S495" s="31">
        <f>IF('5b.TriRandNumbers'!S489&lt;=S$1,S$4+SQRT(S$2*'5b.TriRandNumbers'!S489),S$6-SQRT(S$3*(1-'5b.TriRandNumbers'!S489)))</f>
        <v>18.233804874244321</v>
      </c>
      <c r="T495" s="36">
        <f>IF('5b.TriRandNumbers'!T489&lt;=T$1,T$4+SQRT(T$2*'5b.TriRandNumbers'!T489),T$6-SQRT(T$3*(1-'5b.TriRandNumbers'!T489)))</f>
        <v>12.151378651838989</v>
      </c>
      <c r="U495" s="35">
        <f>IF('5b.TriRandNumbers'!U489&lt;=U$1,U$4+SQRT(U$2*'5b.TriRandNumbers'!U489),U$6-SQRT(U$3*(1-'5b.TriRandNumbers'!U489)))</f>
        <v>8.5595121912626695</v>
      </c>
      <c r="V495" s="34">
        <f>IF('5b.TriRandNumbers'!V489&lt;=V$1,V$4+SQRT(V$2*'5b.TriRandNumbers'!V489),V$6-SQRT(V$3*(1-'5b.TriRandNumbers'!V489)))</f>
        <v>9.9579090016608234</v>
      </c>
      <c r="W495" s="33">
        <f>IF('5b.TriRandNumbers'!W489&lt;=W$1,W$4+SQRT(W$2*'5b.TriRandNumbers'!W489),W$6-SQRT(W$3*(1-'5b.TriRandNumbers'!W489)))</f>
        <v>13.597008534894339</v>
      </c>
      <c r="X495" s="32">
        <f>IF('5b.TriRandNumbers'!X489&lt;=X$1,X$4+SQRT(X$2*'5b.TriRandNumbers'!X489),X$6-SQRT(X$3*(1-'5b.TriRandNumbers'!X489)))</f>
        <v>11.929386047749421</v>
      </c>
      <c r="Y495" s="31">
        <f>IF('5b.TriRandNumbers'!Y489&lt;=Y$1,Y$4+SQRT(Y$2*'5b.TriRandNumbers'!Y489),Y$6-SQRT(Y$3*(1-'5b.TriRandNumbers'!Y489)))</f>
        <v>10.05402455656909</v>
      </c>
    </row>
    <row r="496" spans="2:25" hidden="1" x14ac:dyDescent="0.25">
      <c r="B496" s="36">
        <f>IF('5b.TriRandNumbers'!B490&lt;=B$1,B$4+SQRT(B$2*'5b.TriRandNumbers'!B490),B$6-SQRT(B$3*(1-'5b.TriRandNumbers'!B490)))</f>
        <v>4.1143278070000555</v>
      </c>
      <c r="C496" s="35">
        <f>IF('5b.TriRandNumbers'!C490&lt;=C$1,C$4+SQRT(C$2*'5b.TriRandNumbers'!C490),C$6-SQRT(C$3*(1-'5b.TriRandNumbers'!C490)))</f>
        <v>3.3079917226742008</v>
      </c>
      <c r="D496" s="34">
        <f>IF('5b.TriRandNumbers'!D490&lt;=D$1,D$4+SQRT(D$2*'5b.TriRandNumbers'!D490),D$6-SQRT(D$3*(1-'5b.TriRandNumbers'!D490)))</f>
        <v>5.0590240477179336</v>
      </c>
      <c r="E496" s="33">
        <f>IF('5b.TriRandNumbers'!E490&lt;=E$1,E$4+SQRT(E$2*'5b.TriRandNumbers'!E490),E$6-SQRT(E$3*(1-'5b.TriRandNumbers'!E490)))</f>
        <v>3.5429224242658557</v>
      </c>
      <c r="F496" s="32">
        <f>IF('5b.TriRandNumbers'!F490&lt;=F$1,F$4+SQRT(F$2*'5b.TriRandNumbers'!F490),F$6-SQRT(F$3*(1-'5b.TriRandNumbers'!F490)))</f>
        <v>1.3659256805813889</v>
      </c>
      <c r="G496" s="31">
        <f>IF('5b.TriRandNumbers'!G490&lt;=G$1,G$4+SQRT(G$2*'5b.TriRandNumbers'!G490),G$6-SQRT(G$3*(1-'5b.TriRandNumbers'!G490)))</f>
        <v>4.6546596017490067</v>
      </c>
      <c r="H496" s="36">
        <f>IF('5b.TriRandNumbers'!H490&lt;=H$1,H$4+SQRT(H$2*'5b.TriRandNumbers'!H490),H$6-SQRT(H$3*(1-'5b.TriRandNumbers'!H490)))</f>
        <v>18.608736353302248</v>
      </c>
      <c r="I496" s="35">
        <f>IF('5b.TriRandNumbers'!I490&lt;=I$1,I$4+SQRT(I$2*'5b.TriRandNumbers'!I490),I$6-SQRT(I$3*(1-'5b.TriRandNumbers'!I490)))</f>
        <v>6.7469107597293849</v>
      </c>
      <c r="J496" s="34">
        <f>IF('5b.TriRandNumbers'!J490&lt;=J$1,J$4+SQRT(J$2*'5b.TriRandNumbers'!J490),J$6-SQRT(J$3*(1-'5b.TriRandNumbers'!J490)))</f>
        <v>11.275827776422988</v>
      </c>
      <c r="K496" s="33">
        <f>IF('5b.TriRandNumbers'!K490&lt;=K$1,K$4+SQRT(K$2*'5b.TriRandNumbers'!K490),K$6-SQRT(K$3*(1-'5b.TriRandNumbers'!K490)))</f>
        <v>10.022926699060074</v>
      </c>
      <c r="L496" s="32">
        <f>IF('5b.TriRandNumbers'!L490&lt;=L$1,L$4+SQRT(L$2*'5b.TriRandNumbers'!L490),L$6-SQRT(L$3*(1-'5b.TriRandNumbers'!L490)))</f>
        <v>8.995328742197886</v>
      </c>
      <c r="M496" s="31">
        <f>IF('5b.TriRandNumbers'!M490&lt;=M$1,M$4+SQRT(M$2*'5b.TriRandNumbers'!M490),M$6-SQRT(M$3*(1-'5b.TriRandNumbers'!M490)))</f>
        <v>9.7896709145633949</v>
      </c>
      <c r="N496" s="36">
        <f>IF('5b.TriRandNumbers'!N490&lt;=N$1,N$4+SQRT(N$2*'5b.TriRandNumbers'!N490),N$6-SQRT(N$3*(1-'5b.TriRandNumbers'!N490)))</f>
        <v>11.95076624322704</v>
      </c>
      <c r="O496" s="35">
        <f>IF('5b.TriRandNumbers'!O490&lt;=O$1,O$4+SQRT(O$2*'5b.TriRandNumbers'!O490),O$6-SQRT(O$3*(1-'5b.TriRandNumbers'!O490)))</f>
        <v>12.978744947398246</v>
      </c>
      <c r="P496" s="34">
        <f>IF('5b.TriRandNumbers'!P490&lt;=P$1,P$4+SQRT(P$2*'5b.TriRandNumbers'!P490),P$6-SQRT(P$3*(1-'5b.TriRandNumbers'!P490)))</f>
        <v>12.478442855129556</v>
      </c>
      <c r="Q496" s="33">
        <f>IF('5b.TriRandNumbers'!Q490&lt;=Q$1,Q$4+SQRT(Q$2*'5b.TriRandNumbers'!Q490),Q$6-SQRT(Q$3*(1-'5b.TriRandNumbers'!Q490)))</f>
        <v>14.34253050888732</v>
      </c>
      <c r="R496" s="32">
        <f>IF('5b.TriRandNumbers'!R490&lt;=R$1,R$4+SQRT(R$2*'5b.TriRandNumbers'!R490),R$6-SQRT(R$3*(1-'5b.TriRandNumbers'!R490)))</f>
        <v>8.3395867179429306</v>
      </c>
      <c r="S496" s="31">
        <f>IF('5b.TriRandNumbers'!S490&lt;=S$1,S$4+SQRT(S$2*'5b.TriRandNumbers'!S490),S$6-SQRT(S$3*(1-'5b.TriRandNumbers'!S490)))</f>
        <v>9.2947300704359002</v>
      </c>
      <c r="T496" s="36">
        <f>IF('5b.TriRandNumbers'!T490&lt;=T$1,T$4+SQRT(T$2*'5b.TriRandNumbers'!T490),T$6-SQRT(T$3*(1-'5b.TriRandNumbers'!T490)))</f>
        <v>9.3893000348982376</v>
      </c>
      <c r="U496" s="35">
        <f>IF('5b.TriRandNumbers'!U490&lt;=U$1,U$4+SQRT(U$2*'5b.TriRandNumbers'!U490),U$6-SQRT(U$3*(1-'5b.TriRandNumbers'!U490)))</f>
        <v>10.543185778896282</v>
      </c>
      <c r="V496" s="34">
        <f>IF('5b.TriRandNumbers'!V490&lt;=V$1,V$4+SQRT(V$2*'5b.TriRandNumbers'!V490),V$6-SQRT(V$3*(1-'5b.TriRandNumbers'!V490)))</f>
        <v>12.638356284443436</v>
      </c>
      <c r="W496" s="33">
        <f>IF('5b.TriRandNumbers'!W490&lt;=W$1,W$4+SQRT(W$2*'5b.TriRandNumbers'!W490),W$6-SQRT(W$3*(1-'5b.TriRandNumbers'!W490)))</f>
        <v>17.20768547600774</v>
      </c>
      <c r="X496" s="32">
        <f>IF('5b.TriRandNumbers'!X490&lt;=X$1,X$4+SQRT(X$2*'5b.TriRandNumbers'!X490),X$6-SQRT(X$3*(1-'5b.TriRandNumbers'!X490)))</f>
        <v>7.1501599920253796</v>
      </c>
      <c r="Y496" s="31">
        <f>IF('5b.TriRandNumbers'!Y490&lt;=Y$1,Y$4+SQRT(Y$2*'5b.TriRandNumbers'!Y490),Y$6-SQRT(Y$3*(1-'5b.TriRandNumbers'!Y490)))</f>
        <v>9.2670190729213395</v>
      </c>
    </row>
    <row r="497" spans="2:25" hidden="1" x14ac:dyDescent="0.25">
      <c r="B497" s="36">
        <f>IF('5b.TriRandNumbers'!B491&lt;=B$1,B$4+SQRT(B$2*'5b.TriRandNumbers'!B491),B$6-SQRT(B$3*(1-'5b.TriRandNumbers'!B491)))</f>
        <v>4.2404040108769596</v>
      </c>
      <c r="C497" s="35">
        <f>IF('5b.TriRandNumbers'!C491&lt;=C$1,C$4+SQRT(C$2*'5b.TriRandNumbers'!C491),C$6-SQRT(C$3*(1-'5b.TriRandNumbers'!C491)))</f>
        <v>3.6924072488486899</v>
      </c>
      <c r="D497" s="34">
        <f>IF('5b.TriRandNumbers'!D491&lt;=D$1,D$4+SQRT(D$2*'5b.TriRandNumbers'!D491),D$6-SQRT(D$3*(1-'5b.TriRandNumbers'!D491)))</f>
        <v>5.2535670530887764</v>
      </c>
      <c r="E497" s="33">
        <f>IF('5b.TriRandNumbers'!E491&lt;=E$1,E$4+SQRT(E$2*'5b.TriRandNumbers'!E491),E$6-SQRT(E$3*(1-'5b.TriRandNumbers'!E491)))</f>
        <v>3.2071868214430519</v>
      </c>
      <c r="F497" s="32">
        <f>IF('5b.TriRandNumbers'!F491&lt;=F$1,F$4+SQRT(F$2*'5b.TriRandNumbers'!F491),F$6-SQRT(F$3*(1-'5b.TriRandNumbers'!F491)))</f>
        <v>1.4472601868362485</v>
      </c>
      <c r="G497" s="31">
        <f>IF('5b.TriRandNumbers'!G491&lt;=G$1,G$4+SQRT(G$2*'5b.TriRandNumbers'!G491),G$6-SQRT(G$3*(1-'5b.TriRandNumbers'!G491)))</f>
        <v>3.9116484702516141</v>
      </c>
      <c r="H497" s="36">
        <f>IF('5b.TriRandNumbers'!H491&lt;=H$1,H$4+SQRT(H$2*'5b.TriRandNumbers'!H491),H$6-SQRT(H$3*(1-'5b.TriRandNumbers'!H491)))</f>
        <v>12.61171962427</v>
      </c>
      <c r="I497" s="35">
        <f>IF('5b.TriRandNumbers'!I491&lt;=I$1,I$4+SQRT(I$2*'5b.TriRandNumbers'!I491),I$6-SQRT(I$3*(1-'5b.TriRandNumbers'!I491)))</f>
        <v>8.1545090777588314</v>
      </c>
      <c r="J497" s="34">
        <f>IF('5b.TriRandNumbers'!J491&lt;=J$1,J$4+SQRT(J$2*'5b.TriRandNumbers'!J491),J$6-SQRT(J$3*(1-'5b.TriRandNumbers'!J491)))</f>
        <v>11.413555093439303</v>
      </c>
      <c r="K497" s="33">
        <f>IF('5b.TriRandNumbers'!K491&lt;=K$1,K$4+SQRT(K$2*'5b.TriRandNumbers'!K491),K$6-SQRT(K$3*(1-'5b.TriRandNumbers'!K491)))</f>
        <v>15.886784020826966</v>
      </c>
      <c r="L497" s="32">
        <f>IF('5b.TriRandNumbers'!L491&lt;=L$1,L$4+SQRT(L$2*'5b.TriRandNumbers'!L491),L$6-SQRT(L$3*(1-'5b.TriRandNumbers'!L491)))</f>
        <v>10.109974245120734</v>
      </c>
      <c r="M497" s="31">
        <f>IF('5b.TriRandNumbers'!M491&lt;=M$1,M$4+SQRT(M$2*'5b.TriRandNumbers'!M491),M$6-SQRT(M$3*(1-'5b.TriRandNumbers'!M491)))</f>
        <v>8.969523202788233</v>
      </c>
      <c r="N497" s="36">
        <f>IF('5b.TriRandNumbers'!N491&lt;=N$1,N$4+SQRT(N$2*'5b.TriRandNumbers'!N491),N$6-SQRT(N$3*(1-'5b.TriRandNumbers'!N491)))</f>
        <v>13.678872052819202</v>
      </c>
      <c r="O497" s="35">
        <f>IF('5b.TriRandNumbers'!O491&lt;=O$1,O$4+SQRT(O$2*'5b.TriRandNumbers'!O491),O$6-SQRT(O$3*(1-'5b.TriRandNumbers'!O491)))</f>
        <v>9.8416260027678817</v>
      </c>
      <c r="P497" s="34">
        <f>IF('5b.TriRandNumbers'!P491&lt;=P$1,P$4+SQRT(P$2*'5b.TriRandNumbers'!P491),P$6-SQRT(P$3*(1-'5b.TriRandNumbers'!P491)))</f>
        <v>7.1081384283187532</v>
      </c>
      <c r="Q497" s="33">
        <f>IF('5b.TriRandNumbers'!Q491&lt;=Q$1,Q$4+SQRT(Q$2*'5b.TriRandNumbers'!Q491),Q$6-SQRT(Q$3*(1-'5b.TriRandNumbers'!Q491)))</f>
        <v>5.8894452105802486</v>
      </c>
      <c r="R497" s="32">
        <f>IF('5b.TriRandNumbers'!R491&lt;=R$1,R$4+SQRT(R$2*'5b.TriRandNumbers'!R491),R$6-SQRT(R$3*(1-'5b.TriRandNumbers'!R491)))</f>
        <v>17.129257726148424</v>
      </c>
      <c r="S497" s="31">
        <f>IF('5b.TriRandNumbers'!S491&lt;=S$1,S$4+SQRT(S$2*'5b.TriRandNumbers'!S491),S$6-SQRT(S$3*(1-'5b.TriRandNumbers'!S491)))</f>
        <v>10.008670890213649</v>
      </c>
      <c r="T497" s="36">
        <f>IF('5b.TriRandNumbers'!T491&lt;=T$1,T$4+SQRT(T$2*'5b.TriRandNumbers'!T491),T$6-SQRT(T$3*(1-'5b.TriRandNumbers'!T491)))</f>
        <v>10.14777252307943</v>
      </c>
      <c r="U497" s="35">
        <f>IF('5b.TriRandNumbers'!U491&lt;=U$1,U$4+SQRT(U$2*'5b.TriRandNumbers'!U491),U$6-SQRT(U$3*(1-'5b.TriRandNumbers'!U491)))</f>
        <v>15.533409420988995</v>
      </c>
      <c r="V497" s="34">
        <f>IF('5b.TriRandNumbers'!V491&lt;=V$1,V$4+SQRT(V$2*'5b.TriRandNumbers'!V491),V$6-SQRT(V$3*(1-'5b.TriRandNumbers'!V491)))</f>
        <v>10.697871351474735</v>
      </c>
      <c r="W497" s="33">
        <f>IF('5b.TriRandNumbers'!W491&lt;=W$1,W$4+SQRT(W$2*'5b.TriRandNumbers'!W491),W$6-SQRT(W$3*(1-'5b.TriRandNumbers'!W491)))</f>
        <v>19.223311002413432</v>
      </c>
      <c r="X497" s="32">
        <f>IF('5b.TriRandNumbers'!X491&lt;=X$1,X$4+SQRT(X$2*'5b.TriRandNumbers'!X491),X$6-SQRT(X$3*(1-'5b.TriRandNumbers'!X491)))</f>
        <v>15.015158490879589</v>
      </c>
      <c r="Y497" s="31">
        <f>IF('5b.TriRandNumbers'!Y491&lt;=Y$1,Y$4+SQRT(Y$2*'5b.TriRandNumbers'!Y491),Y$6-SQRT(Y$3*(1-'5b.TriRandNumbers'!Y491)))</f>
        <v>10.061692276893492</v>
      </c>
    </row>
    <row r="498" spans="2:25" hidden="1" x14ac:dyDescent="0.25">
      <c r="B498" s="36">
        <f>IF('5b.TriRandNumbers'!B492&lt;=B$1,B$4+SQRT(B$2*'5b.TriRandNumbers'!B492),B$6-SQRT(B$3*(1-'5b.TriRandNumbers'!B492)))</f>
        <v>4.8117522534590025</v>
      </c>
      <c r="C498" s="35">
        <f>IF('5b.TriRandNumbers'!C492&lt;=C$1,C$4+SQRT(C$2*'5b.TriRandNumbers'!C492),C$6-SQRT(C$3*(1-'5b.TriRandNumbers'!C492)))</f>
        <v>3.7446626747422158</v>
      </c>
      <c r="D498" s="34">
        <f>IF('5b.TriRandNumbers'!D492&lt;=D$1,D$4+SQRT(D$2*'5b.TriRandNumbers'!D492),D$6-SQRT(D$3*(1-'5b.TriRandNumbers'!D492)))</f>
        <v>6.2321331797416111</v>
      </c>
      <c r="E498" s="33">
        <f>IF('5b.TriRandNumbers'!E492&lt;=E$1,E$4+SQRT(E$2*'5b.TriRandNumbers'!E492),E$6-SQRT(E$3*(1-'5b.TriRandNumbers'!E492)))</f>
        <v>3.2550213197939737</v>
      </c>
      <c r="F498" s="32">
        <f>IF('5b.TriRandNumbers'!F492&lt;=F$1,F$4+SQRT(F$2*'5b.TriRandNumbers'!F492),F$6-SQRT(F$3*(1-'5b.TriRandNumbers'!F492)))</f>
        <v>1.9373543427547486</v>
      </c>
      <c r="G498" s="31">
        <f>IF('5b.TriRandNumbers'!G492&lt;=G$1,G$4+SQRT(G$2*'5b.TriRandNumbers'!G492),G$6-SQRT(G$3*(1-'5b.TriRandNumbers'!G492)))</f>
        <v>2.7377735495463629</v>
      </c>
      <c r="H498" s="36">
        <f>IF('5b.TriRandNumbers'!H492&lt;=H$1,H$4+SQRT(H$2*'5b.TriRandNumbers'!H492),H$6-SQRT(H$3*(1-'5b.TriRandNumbers'!H492)))</f>
        <v>15.040583823864221</v>
      </c>
      <c r="I498" s="35">
        <f>IF('5b.TriRandNumbers'!I492&lt;=I$1,I$4+SQRT(I$2*'5b.TriRandNumbers'!I492),I$6-SQRT(I$3*(1-'5b.TriRandNumbers'!I492)))</f>
        <v>15.296652701403262</v>
      </c>
      <c r="J498" s="34">
        <f>IF('5b.TriRandNumbers'!J492&lt;=J$1,J$4+SQRT(J$2*'5b.TriRandNumbers'!J492),J$6-SQRT(J$3*(1-'5b.TriRandNumbers'!J492)))</f>
        <v>9.1894842863686392</v>
      </c>
      <c r="K498" s="33">
        <f>IF('5b.TriRandNumbers'!K492&lt;=K$1,K$4+SQRT(K$2*'5b.TriRandNumbers'!K492),K$6-SQRT(K$3*(1-'5b.TriRandNumbers'!K492)))</f>
        <v>10.126873700274142</v>
      </c>
      <c r="L498" s="32">
        <f>IF('5b.TriRandNumbers'!L492&lt;=L$1,L$4+SQRT(L$2*'5b.TriRandNumbers'!L492),L$6-SQRT(L$3*(1-'5b.TriRandNumbers'!L492)))</f>
        <v>16.504810734788038</v>
      </c>
      <c r="M498" s="31">
        <f>IF('5b.TriRandNumbers'!M492&lt;=M$1,M$4+SQRT(M$2*'5b.TriRandNumbers'!M492),M$6-SQRT(M$3*(1-'5b.TriRandNumbers'!M492)))</f>
        <v>14.292798686036699</v>
      </c>
      <c r="N498" s="36">
        <f>IF('5b.TriRandNumbers'!N492&lt;=N$1,N$4+SQRT(N$2*'5b.TriRandNumbers'!N492),N$6-SQRT(N$3*(1-'5b.TriRandNumbers'!N492)))</f>
        <v>10.274592343250132</v>
      </c>
      <c r="O498" s="35">
        <f>IF('5b.TriRandNumbers'!O492&lt;=O$1,O$4+SQRT(O$2*'5b.TriRandNumbers'!O492),O$6-SQRT(O$3*(1-'5b.TriRandNumbers'!O492)))</f>
        <v>7.6712099473249182</v>
      </c>
      <c r="P498" s="34">
        <f>IF('5b.TriRandNumbers'!P492&lt;=P$1,P$4+SQRT(P$2*'5b.TriRandNumbers'!P492),P$6-SQRT(P$3*(1-'5b.TriRandNumbers'!P492)))</f>
        <v>12.333439931617736</v>
      </c>
      <c r="Q498" s="33">
        <f>IF('5b.TriRandNumbers'!Q492&lt;=Q$1,Q$4+SQRT(Q$2*'5b.TriRandNumbers'!Q492),Q$6-SQRT(Q$3*(1-'5b.TriRandNumbers'!Q492)))</f>
        <v>11.319750306462867</v>
      </c>
      <c r="R498" s="32">
        <f>IF('5b.TriRandNumbers'!R492&lt;=R$1,R$4+SQRT(R$2*'5b.TriRandNumbers'!R492),R$6-SQRT(R$3*(1-'5b.TriRandNumbers'!R492)))</f>
        <v>16.801067936647144</v>
      </c>
      <c r="S498" s="31">
        <f>IF('5b.TriRandNumbers'!S492&lt;=S$1,S$4+SQRT(S$2*'5b.TriRandNumbers'!S492),S$6-SQRT(S$3*(1-'5b.TriRandNumbers'!S492)))</f>
        <v>8.7915573262373439</v>
      </c>
      <c r="T498" s="36">
        <f>IF('5b.TriRandNumbers'!T492&lt;=T$1,T$4+SQRT(T$2*'5b.TriRandNumbers'!T492),T$6-SQRT(T$3*(1-'5b.TriRandNumbers'!T492)))</f>
        <v>9.7687234718571396</v>
      </c>
      <c r="U498" s="35">
        <f>IF('5b.TriRandNumbers'!U492&lt;=U$1,U$4+SQRT(U$2*'5b.TriRandNumbers'!U492),U$6-SQRT(U$3*(1-'5b.TriRandNumbers'!U492)))</f>
        <v>12.026570944298392</v>
      </c>
      <c r="V498" s="34">
        <f>IF('5b.TriRandNumbers'!V492&lt;=V$1,V$4+SQRT(V$2*'5b.TriRandNumbers'!V492),V$6-SQRT(V$3*(1-'5b.TriRandNumbers'!V492)))</f>
        <v>13.169553712865694</v>
      </c>
      <c r="W498" s="33">
        <f>IF('5b.TriRandNumbers'!W492&lt;=W$1,W$4+SQRT(W$2*'5b.TriRandNumbers'!W492),W$6-SQRT(W$3*(1-'5b.TriRandNumbers'!W492)))</f>
        <v>10.28506061270696</v>
      </c>
      <c r="X498" s="32">
        <f>IF('5b.TriRandNumbers'!X492&lt;=X$1,X$4+SQRT(X$2*'5b.TriRandNumbers'!X492),X$6-SQRT(X$3*(1-'5b.TriRandNumbers'!X492)))</f>
        <v>11.088968803655508</v>
      </c>
      <c r="Y498" s="31">
        <f>IF('5b.TriRandNumbers'!Y492&lt;=Y$1,Y$4+SQRT(Y$2*'5b.TriRandNumbers'!Y492),Y$6-SQRT(Y$3*(1-'5b.TriRandNumbers'!Y492)))</f>
        <v>10.449922416260831</v>
      </c>
    </row>
    <row r="499" spans="2:25" hidden="1" x14ac:dyDescent="0.25">
      <c r="B499" s="36">
        <f>IF('5b.TriRandNumbers'!B493&lt;=B$1,B$4+SQRT(B$2*'5b.TriRandNumbers'!B493),B$6-SQRT(B$3*(1-'5b.TriRandNumbers'!B493)))</f>
        <v>4.2876304753658419</v>
      </c>
      <c r="C499" s="35">
        <f>IF('5b.TriRandNumbers'!C493&lt;=C$1,C$4+SQRT(C$2*'5b.TriRandNumbers'!C493),C$6-SQRT(C$3*(1-'5b.TriRandNumbers'!C493)))</f>
        <v>2.6077686154705093</v>
      </c>
      <c r="D499" s="34">
        <f>IF('5b.TriRandNumbers'!D493&lt;=D$1,D$4+SQRT(D$2*'5b.TriRandNumbers'!D493),D$6-SQRT(D$3*(1-'5b.TriRandNumbers'!D493)))</f>
        <v>6.7817528031550696</v>
      </c>
      <c r="E499" s="33">
        <f>IF('5b.TriRandNumbers'!E493&lt;=E$1,E$4+SQRT(E$2*'5b.TriRandNumbers'!E493),E$6-SQRT(E$3*(1-'5b.TriRandNumbers'!E493)))</f>
        <v>3.3269504659028097</v>
      </c>
      <c r="F499" s="32">
        <f>IF('5b.TriRandNumbers'!F493&lt;=F$1,F$4+SQRT(F$2*'5b.TriRandNumbers'!F493),F$6-SQRT(F$3*(1-'5b.TriRandNumbers'!F493)))</f>
        <v>2.1384148874164168</v>
      </c>
      <c r="G499" s="31">
        <f>IF('5b.TriRandNumbers'!G493&lt;=G$1,G$4+SQRT(G$2*'5b.TriRandNumbers'!G493),G$6-SQRT(G$3*(1-'5b.TriRandNumbers'!G493)))</f>
        <v>3.2453943015916522</v>
      </c>
      <c r="H499" s="36">
        <f>IF('5b.TriRandNumbers'!H493&lt;=H$1,H$4+SQRT(H$2*'5b.TriRandNumbers'!H493),H$6-SQRT(H$3*(1-'5b.TriRandNumbers'!H493)))</f>
        <v>13.814586298724004</v>
      </c>
      <c r="I499" s="35">
        <f>IF('5b.TriRandNumbers'!I493&lt;=I$1,I$4+SQRT(I$2*'5b.TriRandNumbers'!I493),I$6-SQRT(I$3*(1-'5b.TriRandNumbers'!I493)))</f>
        <v>10.062484795684782</v>
      </c>
      <c r="J499" s="34">
        <f>IF('5b.TriRandNumbers'!J493&lt;=J$1,J$4+SQRT(J$2*'5b.TriRandNumbers'!J493),J$6-SQRT(J$3*(1-'5b.TriRandNumbers'!J493)))</f>
        <v>16.272894925384186</v>
      </c>
      <c r="K499" s="33">
        <f>IF('5b.TriRandNumbers'!K493&lt;=K$1,K$4+SQRT(K$2*'5b.TriRandNumbers'!K493),K$6-SQRT(K$3*(1-'5b.TriRandNumbers'!K493)))</f>
        <v>8.7485524471840357</v>
      </c>
      <c r="L499" s="32">
        <f>IF('5b.TriRandNumbers'!L493&lt;=L$1,L$4+SQRT(L$2*'5b.TriRandNumbers'!L493),L$6-SQRT(L$3*(1-'5b.TriRandNumbers'!L493)))</f>
        <v>9.1952459136766134</v>
      </c>
      <c r="M499" s="31">
        <f>IF('5b.TriRandNumbers'!M493&lt;=M$1,M$4+SQRT(M$2*'5b.TriRandNumbers'!M493),M$6-SQRT(M$3*(1-'5b.TriRandNumbers'!M493)))</f>
        <v>14.090832227830425</v>
      </c>
      <c r="N499" s="36">
        <f>IF('5b.TriRandNumbers'!N493&lt;=N$1,N$4+SQRT(N$2*'5b.TriRandNumbers'!N493),N$6-SQRT(N$3*(1-'5b.TriRandNumbers'!N493)))</f>
        <v>7.8308508813515036</v>
      </c>
      <c r="O499" s="35">
        <f>IF('5b.TriRandNumbers'!O493&lt;=O$1,O$4+SQRT(O$2*'5b.TriRandNumbers'!O493),O$6-SQRT(O$3*(1-'5b.TriRandNumbers'!O493)))</f>
        <v>17.197978017419388</v>
      </c>
      <c r="P499" s="34">
        <f>IF('5b.TriRandNumbers'!P493&lt;=P$1,P$4+SQRT(P$2*'5b.TriRandNumbers'!P493),P$6-SQRT(P$3*(1-'5b.TriRandNumbers'!P493)))</f>
        <v>10.554718242986116</v>
      </c>
      <c r="Q499" s="33">
        <f>IF('5b.TriRandNumbers'!Q493&lt;=Q$1,Q$4+SQRT(Q$2*'5b.TriRandNumbers'!Q493),Q$6-SQRT(Q$3*(1-'5b.TriRandNumbers'!Q493)))</f>
        <v>9.479814266218364</v>
      </c>
      <c r="R499" s="32">
        <f>IF('5b.TriRandNumbers'!R493&lt;=R$1,R$4+SQRT(R$2*'5b.TriRandNumbers'!R493),R$6-SQRT(R$3*(1-'5b.TriRandNumbers'!R493)))</f>
        <v>12.514313155993722</v>
      </c>
      <c r="S499" s="31">
        <f>IF('5b.TriRandNumbers'!S493&lt;=S$1,S$4+SQRT(S$2*'5b.TriRandNumbers'!S493),S$6-SQRT(S$3*(1-'5b.TriRandNumbers'!S493)))</f>
        <v>6.3409249582849299</v>
      </c>
      <c r="T499" s="36">
        <f>IF('5b.TriRandNumbers'!T493&lt;=T$1,T$4+SQRT(T$2*'5b.TriRandNumbers'!T493),T$6-SQRT(T$3*(1-'5b.TriRandNumbers'!T493)))</f>
        <v>11.115832562723181</v>
      </c>
      <c r="U499" s="35">
        <f>IF('5b.TriRandNumbers'!U493&lt;=U$1,U$4+SQRT(U$2*'5b.TriRandNumbers'!U493),U$6-SQRT(U$3*(1-'5b.TriRandNumbers'!U493)))</f>
        <v>8.6869297855638656</v>
      </c>
      <c r="V499" s="34">
        <f>IF('5b.TriRandNumbers'!V493&lt;=V$1,V$4+SQRT(V$2*'5b.TriRandNumbers'!V493),V$6-SQRT(V$3*(1-'5b.TriRandNumbers'!V493)))</f>
        <v>12.596566307680572</v>
      </c>
      <c r="W499" s="33">
        <f>IF('5b.TriRandNumbers'!W493&lt;=W$1,W$4+SQRT(W$2*'5b.TriRandNumbers'!W493),W$6-SQRT(W$3*(1-'5b.TriRandNumbers'!W493)))</f>
        <v>15.550324315893695</v>
      </c>
      <c r="X499" s="32">
        <f>IF('5b.TriRandNumbers'!X493&lt;=X$1,X$4+SQRT(X$2*'5b.TriRandNumbers'!X493),X$6-SQRT(X$3*(1-'5b.TriRandNumbers'!X493)))</f>
        <v>9.1678711971205118</v>
      </c>
      <c r="Y499" s="31">
        <f>IF('5b.TriRandNumbers'!Y493&lt;=Y$1,Y$4+SQRT(Y$2*'5b.TriRandNumbers'!Y493),Y$6-SQRT(Y$3*(1-'5b.TriRandNumbers'!Y493)))</f>
        <v>6.5249415278348879</v>
      </c>
    </row>
    <row r="500" spans="2:25" hidden="1" x14ac:dyDescent="0.25">
      <c r="B500" s="36">
        <f>IF('5b.TriRandNumbers'!B494&lt;=B$1,B$4+SQRT(B$2*'5b.TriRandNumbers'!B494),B$6-SQRT(B$3*(1-'5b.TriRandNumbers'!B494)))</f>
        <v>5.4034613115707302</v>
      </c>
      <c r="C500" s="35">
        <f>IF('5b.TriRandNumbers'!C494&lt;=C$1,C$4+SQRT(C$2*'5b.TriRandNumbers'!C494),C$6-SQRT(C$3*(1-'5b.TriRandNumbers'!C494)))</f>
        <v>1.7811849736246641</v>
      </c>
      <c r="D500" s="34">
        <f>IF('5b.TriRandNumbers'!D494&lt;=D$1,D$4+SQRT(D$2*'5b.TriRandNumbers'!D494),D$6-SQRT(D$3*(1-'5b.TriRandNumbers'!D494)))</f>
        <v>4.9469276464984056</v>
      </c>
      <c r="E500" s="33">
        <f>IF('5b.TriRandNumbers'!E494&lt;=E$1,E$4+SQRT(E$2*'5b.TriRandNumbers'!E494),E$6-SQRT(E$3*(1-'5b.TriRandNumbers'!E494)))</f>
        <v>3.8568913821842536</v>
      </c>
      <c r="F500" s="32">
        <f>IF('5b.TriRandNumbers'!F494&lt;=F$1,F$4+SQRT(F$2*'5b.TriRandNumbers'!F494),F$6-SQRT(F$3*(1-'5b.TriRandNumbers'!F494)))</f>
        <v>3.2603661513551625</v>
      </c>
      <c r="G500" s="31">
        <f>IF('5b.TriRandNumbers'!G494&lt;=G$1,G$4+SQRT(G$2*'5b.TriRandNumbers'!G494),G$6-SQRT(G$3*(1-'5b.TriRandNumbers'!G494)))</f>
        <v>4.0817447625770509</v>
      </c>
      <c r="H500" s="36">
        <f>IF('5b.TriRandNumbers'!H494&lt;=H$1,H$4+SQRT(H$2*'5b.TriRandNumbers'!H494),H$6-SQRT(H$3*(1-'5b.TriRandNumbers'!H494)))</f>
        <v>9.7778456588962666</v>
      </c>
      <c r="I500" s="35">
        <f>IF('5b.TriRandNumbers'!I494&lt;=I$1,I$4+SQRT(I$2*'5b.TriRandNumbers'!I494),I$6-SQRT(I$3*(1-'5b.TriRandNumbers'!I494)))</f>
        <v>16.423273371161322</v>
      </c>
      <c r="J500" s="34">
        <f>IF('5b.TriRandNumbers'!J494&lt;=J$1,J$4+SQRT(J$2*'5b.TriRandNumbers'!J494),J$6-SQRT(J$3*(1-'5b.TriRandNumbers'!J494)))</f>
        <v>16.040802791244175</v>
      </c>
      <c r="K500" s="33">
        <f>IF('5b.TriRandNumbers'!K494&lt;=K$1,K$4+SQRT(K$2*'5b.TriRandNumbers'!K494),K$6-SQRT(K$3*(1-'5b.TriRandNumbers'!K494)))</f>
        <v>15.880800026311345</v>
      </c>
      <c r="L500" s="32">
        <f>IF('5b.TriRandNumbers'!L494&lt;=L$1,L$4+SQRT(L$2*'5b.TriRandNumbers'!L494),L$6-SQRT(L$3*(1-'5b.TriRandNumbers'!L494)))</f>
        <v>8.7122931920423063</v>
      </c>
      <c r="M500" s="31">
        <f>IF('5b.TriRandNumbers'!M494&lt;=M$1,M$4+SQRT(M$2*'5b.TriRandNumbers'!M494),M$6-SQRT(M$3*(1-'5b.TriRandNumbers'!M494)))</f>
        <v>10.801486467732923</v>
      </c>
      <c r="N500" s="36">
        <f>IF('5b.TriRandNumbers'!N494&lt;=N$1,N$4+SQRT(N$2*'5b.TriRandNumbers'!N494),N$6-SQRT(N$3*(1-'5b.TriRandNumbers'!N494)))</f>
        <v>7.2501501868579439</v>
      </c>
      <c r="O500" s="35">
        <f>IF('5b.TriRandNumbers'!O494&lt;=O$1,O$4+SQRT(O$2*'5b.TriRandNumbers'!O494),O$6-SQRT(O$3*(1-'5b.TriRandNumbers'!O494)))</f>
        <v>13.166292204368949</v>
      </c>
      <c r="P500" s="34">
        <f>IF('5b.TriRandNumbers'!P494&lt;=P$1,P$4+SQRT(P$2*'5b.TriRandNumbers'!P494),P$6-SQRT(P$3*(1-'5b.TriRandNumbers'!P494)))</f>
        <v>9.3301270427545724</v>
      </c>
      <c r="Q500" s="33">
        <f>IF('5b.TriRandNumbers'!Q494&lt;=Q$1,Q$4+SQRT(Q$2*'5b.TriRandNumbers'!Q494),Q$6-SQRT(Q$3*(1-'5b.TriRandNumbers'!Q494)))</f>
        <v>11.938053119217184</v>
      </c>
      <c r="R500" s="32">
        <f>IF('5b.TriRandNumbers'!R494&lt;=R$1,R$4+SQRT(R$2*'5b.TriRandNumbers'!R494),R$6-SQRT(R$3*(1-'5b.TriRandNumbers'!R494)))</f>
        <v>8.014409979434193</v>
      </c>
      <c r="S500" s="31">
        <f>IF('5b.TriRandNumbers'!S494&lt;=S$1,S$4+SQRT(S$2*'5b.TriRandNumbers'!S494),S$6-SQRT(S$3*(1-'5b.TriRandNumbers'!S494)))</f>
        <v>9.3342268009745979</v>
      </c>
      <c r="T500" s="36">
        <f>IF('5b.TriRandNumbers'!T494&lt;=T$1,T$4+SQRT(T$2*'5b.TriRandNumbers'!T494),T$6-SQRT(T$3*(1-'5b.TriRandNumbers'!T494)))</f>
        <v>8.779723564536976</v>
      </c>
      <c r="U500" s="35">
        <f>IF('5b.TriRandNumbers'!U494&lt;=U$1,U$4+SQRT(U$2*'5b.TriRandNumbers'!U494),U$6-SQRT(U$3*(1-'5b.TriRandNumbers'!U494)))</f>
        <v>14.36493013905914</v>
      </c>
      <c r="V500" s="34">
        <f>IF('5b.TriRandNumbers'!V494&lt;=V$1,V$4+SQRT(V$2*'5b.TriRandNumbers'!V494),V$6-SQRT(V$3*(1-'5b.TriRandNumbers'!V494)))</f>
        <v>9.6790971922205173</v>
      </c>
      <c r="W500" s="33">
        <f>IF('5b.TriRandNumbers'!W494&lt;=W$1,W$4+SQRT(W$2*'5b.TriRandNumbers'!W494),W$6-SQRT(W$3*(1-'5b.TriRandNumbers'!W494)))</f>
        <v>9.3409851188570165</v>
      </c>
      <c r="X500" s="32">
        <f>IF('5b.TriRandNumbers'!X494&lt;=X$1,X$4+SQRT(X$2*'5b.TriRandNumbers'!X494),X$6-SQRT(X$3*(1-'5b.TriRandNumbers'!X494)))</f>
        <v>12.038669444672008</v>
      </c>
      <c r="Y500" s="31">
        <f>IF('5b.TriRandNumbers'!Y494&lt;=Y$1,Y$4+SQRT(Y$2*'5b.TriRandNumbers'!Y494),Y$6-SQRT(Y$3*(1-'5b.TriRandNumbers'!Y494)))</f>
        <v>14.584738005184089</v>
      </c>
    </row>
    <row r="501" spans="2:25" hidden="1" x14ac:dyDescent="0.25">
      <c r="B501" s="36">
        <f>IF('5b.TriRandNumbers'!B495&lt;=B$1,B$4+SQRT(B$2*'5b.TriRandNumbers'!B495),B$6-SQRT(B$3*(1-'5b.TriRandNumbers'!B495)))</f>
        <v>3.7746353979129492</v>
      </c>
      <c r="C501" s="35">
        <f>IF('5b.TriRandNumbers'!C495&lt;=C$1,C$4+SQRT(C$2*'5b.TriRandNumbers'!C495),C$6-SQRT(C$3*(1-'5b.TriRandNumbers'!C495)))</f>
        <v>3.1575780500962631</v>
      </c>
      <c r="D501" s="34">
        <f>IF('5b.TriRandNumbers'!D495&lt;=D$1,D$4+SQRT(D$2*'5b.TriRandNumbers'!D495),D$6-SQRT(D$3*(1-'5b.TriRandNumbers'!D495)))</f>
        <v>5.447677993221161</v>
      </c>
      <c r="E501" s="33">
        <f>IF('5b.TriRandNumbers'!E495&lt;=E$1,E$4+SQRT(E$2*'5b.TriRandNumbers'!E495),E$6-SQRT(E$3*(1-'5b.TriRandNumbers'!E495)))</f>
        <v>4.2664760832574098</v>
      </c>
      <c r="F501" s="32">
        <f>IF('5b.TriRandNumbers'!F495&lt;=F$1,F$4+SQRT(F$2*'5b.TriRandNumbers'!F495),F$6-SQRT(F$3*(1-'5b.TriRandNumbers'!F495)))</f>
        <v>2.3179942751501592</v>
      </c>
      <c r="G501" s="31">
        <f>IF('5b.TriRandNumbers'!G495&lt;=G$1,G$4+SQRT(G$2*'5b.TriRandNumbers'!G495),G$6-SQRT(G$3*(1-'5b.TriRandNumbers'!G495)))</f>
        <v>3.1144951123686053</v>
      </c>
      <c r="H501" s="36">
        <f>IF('5b.TriRandNumbers'!H495&lt;=H$1,H$4+SQRT(H$2*'5b.TriRandNumbers'!H495),H$6-SQRT(H$3*(1-'5b.TriRandNumbers'!H495)))</f>
        <v>11.20004140599602</v>
      </c>
      <c r="I501" s="35">
        <f>IF('5b.TriRandNumbers'!I495&lt;=I$1,I$4+SQRT(I$2*'5b.TriRandNumbers'!I495),I$6-SQRT(I$3*(1-'5b.TriRandNumbers'!I495)))</f>
        <v>11.242576913905832</v>
      </c>
      <c r="J501" s="34">
        <f>IF('5b.TriRandNumbers'!J495&lt;=J$1,J$4+SQRT(J$2*'5b.TriRandNumbers'!J495),J$6-SQRT(J$3*(1-'5b.TriRandNumbers'!J495)))</f>
        <v>9.9018482172257229</v>
      </c>
      <c r="K501" s="33">
        <f>IF('5b.TriRandNumbers'!K495&lt;=K$1,K$4+SQRT(K$2*'5b.TriRandNumbers'!K495),K$6-SQRT(K$3*(1-'5b.TriRandNumbers'!K495)))</f>
        <v>10.860063785897275</v>
      </c>
      <c r="L501" s="32">
        <f>IF('5b.TriRandNumbers'!L495&lt;=L$1,L$4+SQRT(L$2*'5b.TriRandNumbers'!L495),L$6-SQRT(L$3*(1-'5b.TriRandNumbers'!L495)))</f>
        <v>9.3425601045651376</v>
      </c>
      <c r="M501" s="31">
        <f>IF('5b.TriRandNumbers'!M495&lt;=M$1,M$4+SQRT(M$2*'5b.TriRandNumbers'!M495),M$6-SQRT(M$3*(1-'5b.TriRandNumbers'!M495)))</f>
        <v>9.848589286250867</v>
      </c>
      <c r="N501" s="36">
        <f>IF('5b.TriRandNumbers'!N495&lt;=N$1,N$4+SQRT(N$2*'5b.TriRandNumbers'!N495),N$6-SQRT(N$3*(1-'5b.TriRandNumbers'!N495)))</f>
        <v>14.372023542046062</v>
      </c>
      <c r="O501" s="35">
        <f>IF('5b.TriRandNumbers'!O495&lt;=O$1,O$4+SQRT(O$2*'5b.TriRandNumbers'!O495),O$6-SQRT(O$3*(1-'5b.TriRandNumbers'!O495)))</f>
        <v>15.691856674451524</v>
      </c>
      <c r="P501" s="34">
        <f>IF('5b.TriRandNumbers'!P495&lt;=P$1,P$4+SQRT(P$2*'5b.TriRandNumbers'!P495),P$6-SQRT(P$3*(1-'5b.TriRandNumbers'!P495)))</f>
        <v>7.2808680708405937</v>
      </c>
      <c r="Q501" s="33">
        <f>IF('5b.TriRandNumbers'!Q495&lt;=Q$1,Q$4+SQRT(Q$2*'5b.TriRandNumbers'!Q495),Q$6-SQRT(Q$3*(1-'5b.TriRandNumbers'!Q495)))</f>
        <v>8.217811764869964</v>
      </c>
      <c r="R501" s="32">
        <f>IF('5b.TriRandNumbers'!R495&lt;=R$1,R$4+SQRT(R$2*'5b.TriRandNumbers'!R495),R$6-SQRT(R$3*(1-'5b.TriRandNumbers'!R495)))</f>
        <v>11.153567493332732</v>
      </c>
      <c r="S501" s="31">
        <f>IF('5b.TriRandNumbers'!S495&lt;=S$1,S$4+SQRT(S$2*'5b.TriRandNumbers'!S495),S$6-SQRT(S$3*(1-'5b.TriRandNumbers'!S495)))</f>
        <v>13.804936827616984</v>
      </c>
      <c r="T501" s="36">
        <f>IF('5b.TriRandNumbers'!T495&lt;=T$1,T$4+SQRT(T$2*'5b.TriRandNumbers'!T495),T$6-SQRT(T$3*(1-'5b.TriRandNumbers'!T495)))</f>
        <v>10.577693851799292</v>
      </c>
      <c r="U501" s="35">
        <f>IF('5b.TriRandNumbers'!U495&lt;=U$1,U$4+SQRT(U$2*'5b.TriRandNumbers'!U495),U$6-SQRT(U$3*(1-'5b.TriRandNumbers'!U495)))</f>
        <v>12.244109902409392</v>
      </c>
      <c r="V501" s="34">
        <f>IF('5b.TriRandNumbers'!V495&lt;=V$1,V$4+SQRT(V$2*'5b.TriRandNumbers'!V495),V$6-SQRT(V$3*(1-'5b.TriRandNumbers'!V495)))</f>
        <v>6.2257368879795756</v>
      </c>
      <c r="W501" s="33">
        <f>IF('5b.TriRandNumbers'!W495&lt;=W$1,W$4+SQRT(W$2*'5b.TriRandNumbers'!W495),W$6-SQRT(W$3*(1-'5b.TriRandNumbers'!W495)))</f>
        <v>10.625953844438383</v>
      </c>
      <c r="X501" s="32">
        <f>IF('5b.TriRandNumbers'!X495&lt;=X$1,X$4+SQRT(X$2*'5b.TriRandNumbers'!X495),X$6-SQRT(X$3*(1-'5b.TriRandNumbers'!X495)))</f>
        <v>10.739012715413805</v>
      </c>
      <c r="Y501" s="31">
        <f>IF('5b.TriRandNumbers'!Y495&lt;=Y$1,Y$4+SQRT(Y$2*'5b.TriRandNumbers'!Y495),Y$6-SQRT(Y$3*(1-'5b.TriRandNumbers'!Y495)))</f>
        <v>8.844607379993322</v>
      </c>
    </row>
    <row r="502" spans="2:25" hidden="1" x14ac:dyDescent="0.25">
      <c r="B502" s="36">
        <f>IF('5b.TriRandNumbers'!B496&lt;=B$1,B$4+SQRT(B$2*'5b.TriRandNumbers'!B496),B$6-SQRT(B$3*(1-'5b.TriRandNumbers'!B496)))</f>
        <v>4.0207695632867937</v>
      </c>
      <c r="C502" s="35">
        <f>IF('5b.TriRandNumbers'!C496&lt;=C$1,C$4+SQRT(C$2*'5b.TriRandNumbers'!C496),C$6-SQRT(C$3*(1-'5b.TriRandNumbers'!C496)))</f>
        <v>3.5274870801126066</v>
      </c>
      <c r="D502" s="34">
        <f>IF('5b.TriRandNumbers'!D496&lt;=D$1,D$4+SQRT(D$2*'5b.TriRandNumbers'!D496),D$6-SQRT(D$3*(1-'5b.TriRandNumbers'!D496)))</f>
        <v>5.8765563572481003</v>
      </c>
      <c r="E502" s="33">
        <f>IF('5b.TriRandNumbers'!E496&lt;=E$1,E$4+SQRT(E$2*'5b.TriRandNumbers'!E496),E$6-SQRT(E$3*(1-'5b.TriRandNumbers'!E496)))</f>
        <v>4.8492832793204776</v>
      </c>
      <c r="F502" s="32">
        <f>IF('5b.TriRandNumbers'!F496&lt;=F$1,F$4+SQRT(F$2*'5b.TriRandNumbers'!F496),F$6-SQRT(F$3*(1-'5b.TriRandNumbers'!F496)))</f>
        <v>3.1111730911120188</v>
      </c>
      <c r="G502" s="31">
        <f>IF('5b.TriRandNumbers'!G496&lt;=G$1,G$4+SQRT(G$2*'5b.TriRandNumbers'!G496),G$6-SQRT(G$3*(1-'5b.TriRandNumbers'!G496)))</f>
        <v>4.0505205004010127</v>
      </c>
      <c r="H502" s="36">
        <f>IF('5b.TriRandNumbers'!H496&lt;=H$1,H$4+SQRT(H$2*'5b.TriRandNumbers'!H496),H$6-SQRT(H$3*(1-'5b.TriRandNumbers'!H496)))</f>
        <v>10.28643611969844</v>
      </c>
      <c r="I502" s="35">
        <f>IF('5b.TriRandNumbers'!I496&lt;=I$1,I$4+SQRT(I$2*'5b.TriRandNumbers'!I496),I$6-SQRT(I$3*(1-'5b.TriRandNumbers'!I496)))</f>
        <v>11.531017831529658</v>
      </c>
      <c r="J502" s="34">
        <f>IF('5b.TriRandNumbers'!J496&lt;=J$1,J$4+SQRT(J$2*'5b.TriRandNumbers'!J496),J$6-SQRT(J$3*(1-'5b.TriRandNumbers'!J496)))</f>
        <v>11.573746048814424</v>
      </c>
      <c r="K502" s="33">
        <f>IF('5b.TriRandNumbers'!K496&lt;=K$1,K$4+SQRT(K$2*'5b.TriRandNumbers'!K496),K$6-SQRT(K$3*(1-'5b.TriRandNumbers'!K496)))</f>
        <v>10.661611020136736</v>
      </c>
      <c r="L502" s="32">
        <f>IF('5b.TriRandNumbers'!L496&lt;=L$1,L$4+SQRT(L$2*'5b.TriRandNumbers'!L496),L$6-SQRT(L$3*(1-'5b.TriRandNumbers'!L496)))</f>
        <v>11.288220904144001</v>
      </c>
      <c r="M502" s="31">
        <f>IF('5b.TriRandNumbers'!M496&lt;=M$1,M$4+SQRT(M$2*'5b.TriRandNumbers'!M496),M$6-SQRT(M$3*(1-'5b.TriRandNumbers'!M496)))</f>
        <v>9.3489636610870974</v>
      </c>
      <c r="N502" s="36">
        <f>IF('5b.TriRandNumbers'!N496&lt;=N$1,N$4+SQRT(N$2*'5b.TriRandNumbers'!N496),N$6-SQRT(N$3*(1-'5b.TriRandNumbers'!N496)))</f>
        <v>11.170128111503921</v>
      </c>
      <c r="O502" s="35">
        <f>IF('5b.TriRandNumbers'!O496&lt;=O$1,O$4+SQRT(O$2*'5b.TriRandNumbers'!O496),O$6-SQRT(O$3*(1-'5b.TriRandNumbers'!O496)))</f>
        <v>6.1352620703552443</v>
      </c>
      <c r="P502" s="34">
        <f>IF('5b.TriRandNumbers'!P496&lt;=P$1,P$4+SQRT(P$2*'5b.TriRandNumbers'!P496),P$6-SQRT(P$3*(1-'5b.TriRandNumbers'!P496)))</f>
        <v>7.5960896649586793</v>
      </c>
      <c r="Q502" s="33">
        <f>IF('5b.TriRandNumbers'!Q496&lt;=Q$1,Q$4+SQRT(Q$2*'5b.TriRandNumbers'!Q496),Q$6-SQRT(Q$3*(1-'5b.TriRandNumbers'!Q496)))</f>
        <v>9.7573760083615255</v>
      </c>
      <c r="R502" s="32">
        <f>IF('5b.TriRandNumbers'!R496&lt;=R$1,R$4+SQRT(R$2*'5b.TriRandNumbers'!R496),R$6-SQRT(R$3*(1-'5b.TriRandNumbers'!R496)))</f>
        <v>10.128385492470162</v>
      </c>
      <c r="S502" s="31">
        <f>IF('5b.TriRandNumbers'!S496&lt;=S$1,S$4+SQRT(S$2*'5b.TriRandNumbers'!S496),S$6-SQRT(S$3*(1-'5b.TriRandNumbers'!S496)))</f>
        <v>11.169799920626241</v>
      </c>
      <c r="T502" s="36">
        <f>IF('5b.TriRandNumbers'!T496&lt;=T$1,T$4+SQRT(T$2*'5b.TriRandNumbers'!T496),T$6-SQRT(T$3*(1-'5b.TriRandNumbers'!T496)))</f>
        <v>10.6767620821521</v>
      </c>
      <c r="U502" s="35">
        <f>IF('5b.TriRandNumbers'!U496&lt;=U$1,U$4+SQRT(U$2*'5b.TriRandNumbers'!U496),U$6-SQRT(U$3*(1-'5b.TriRandNumbers'!U496)))</f>
        <v>18.328799102240794</v>
      </c>
      <c r="V502" s="34">
        <f>IF('5b.TriRandNumbers'!V496&lt;=V$1,V$4+SQRT(V$2*'5b.TriRandNumbers'!V496),V$6-SQRT(V$3*(1-'5b.TriRandNumbers'!V496)))</f>
        <v>12.569786315415431</v>
      </c>
      <c r="W502" s="33">
        <f>IF('5b.TriRandNumbers'!W496&lt;=W$1,W$4+SQRT(W$2*'5b.TriRandNumbers'!W496),W$6-SQRT(W$3*(1-'5b.TriRandNumbers'!W496)))</f>
        <v>16.074143657718757</v>
      </c>
      <c r="X502" s="32">
        <f>IF('5b.TriRandNumbers'!X496&lt;=X$1,X$4+SQRT(X$2*'5b.TriRandNumbers'!X496),X$6-SQRT(X$3*(1-'5b.TriRandNumbers'!X496)))</f>
        <v>8.0211835696547542</v>
      </c>
      <c r="Y502" s="31">
        <f>IF('5b.TriRandNumbers'!Y496&lt;=Y$1,Y$4+SQRT(Y$2*'5b.TriRandNumbers'!Y496),Y$6-SQRT(Y$3*(1-'5b.TriRandNumbers'!Y496)))</f>
        <v>14.649204660495126</v>
      </c>
    </row>
    <row r="503" spans="2:25" hidden="1" x14ac:dyDescent="0.25">
      <c r="B503" s="36">
        <f>IF('5b.TriRandNumbers'!B497&lt;=B$1,B$4+SQRT(B$2*'5b.TriRandNumbers'!B497),B$6-SQRT(B$3*(1-'5b.TriRandNumbers'!B497)))</f>
        <v>4.7492132307406205</v>
      </c>
      <c r="C503" s="35">
        <f>IF('5b.TriRandNumbers'!C497&lt;=C$1,C$4+SQRT(C$2*'5b.TriRandNumbers'!C497),C$6-SQRT(C$3*(1-'5b.TriRandNumbers'!C497)))</f>
        <v>3.0905718686655113</v>
      </c>
      <c r="D503" s="34">
        <f>IF('5b.TriRandNumbers'!D497&lt;=D$1,D$4+SQRT(D$2*'5b.TriRandNumbers'!D497),D$6-SQRT(D$3*(1-'5b.TriRandNumbers'!D497)))</f>
        <v>6.2091106468416202</v>
      </c>
      <c r="E503" s="33">
        <f>IF('5b.TriRandNumbers'!E497&lt;=E$1,E$4+SQRT(E$2*'5b.TriRandNumbers'!E497),E$6-SQRT(E$3*(1-'5b.TriRandNumbers'!E497)))</f>
        <v>3.9057993472328185</v>
      </c>
      <c r="F503" s="32">
        <f>IF('5b.TriRandNumbers'!F497&lt;=F$1,F$4+SQRT(F$2*'5b.TriRandNumbers'!F497),F$6-SQRT(F$3*(1-'5b.TriRandNumbers'!F497)))</f>
        <v>1.6603669409831603</v>
      </c>
      <c r="G503" s="31">
        <f>IF('5b.TriRandNumbers'!G497&lt;=G$1,G$4+SQRT(G$2*'5b.TriRandNumbers'!G497),G$6-SQRT(G$3*(1-'5b.TriRandNumbers'!G497)))</f>
        <v>3.0074116827576072</v>
      </c>
      <c r="H503" s="36">
        <f>IF('5b.TriRandNumbers'!H497&lt;=H$1,H$4+SQRT(H$2*'5b.TriRandNumbers'!H497),H$6-SQRT(H$3*(1-'5b.TriRandNumbers'!H497)))</f>
        <v>11.367217342868598</v>
      </c>
      <c r="I503" s="35">
        <f>IF('5b.TriRandNumbers'!I497&lt;=I$1,I$4+SQRT(I$2*'5b.TriRandNumbers'!I497),I$6-SQRT(I$3*(1-'5b.TriRandNumbers'!I497)))</f>
        <v>14.647348460227986</v>
      </c>
      <c r="J503" s="34">
        <f>IF('5b.TriRandNumbers'!J497&lt;=J$1,J$4+SQRT(J$2*'5b.TriRandNumbers'!J497),J$6-SQRT(J$3*(1-'5b.TriRandNumbers'!J497)))</f>
        <v>11.067555389234736</v>
      </c>
      <c r="K503" s="33">
        <f>IF('5b.TriRandNumbers'!K497&lt;=K$1,K$4+SQRT(K$2*'5b.TriRandNumbers'!K497),K$6-SQRT(K$3*(1-'5b.TriRandNumbers'!K497)))</f>
        <v>8.6624025787309051</v>
      </c>
      <c r="L503" s="32">
        <f>IF('5b.TriRandNumbers'!L497&lt;=L$1,L$4+SQRT(L$2*'5b.TriRandNumbers'!L497),L$6-SQRT(L$3*(1-'5b.TriRandNumbers'!L497)))</f>
        <v>15.987056013143267</v>
      </c>
      <c r="M503" s="31">
        <f>IF('5b.TriRandNumbers'!M497&lt;=M$1,M$4+SQRT(M$2*'5b.TriRandNumbers'!M497),M$6-SQRT(M$3*(1-'5b.TriRandNumbers'!M497)))</f>
        <v>15.656240154028893</v>
      </c>
      <c r="N503" s="36">
        <f>IF('5b.TriRandNumbers'!N497&lt;=N$1,N$4+SQRT(N$2*'5b.TriRandNumbers'!N497),N$6-SQRT(N$3*(1-'5b.TriRandNumbers'!N497)))</f>
        <v>6.7300731603297095</v>
      </c>
      <c r="O503" s="35">
        <f>IF('5b.TriRandNumbers'!O497&lt;=O$1,O$4+SQRT(O$2*'5b.TriRandNumbers'!O497),O$6-SQRT(O$3*(1-'5b.TriRandNumbers'!O497)))</f>
        <v>13.286367198571442</v>
      </c>
      <c r="P503" s="34">
        <f>IF('5b.TriRandNumbers'!P497&lt;=P$1,P$4+SQRT(P$2*'5b.TriRandNumbers'!P497),P$6-SQRT(P$3*(1-'5b.TriRandNumbers'!P497)))</f>
        <v>10.889190962054244</v>
      </c>
      <c r="Q503" s="33">
        <f>IF('5b.TriRandNumbers'!Q497&lt;=Q$1,Q$4+SQRT(Q$2*'5b.TriRandNumbers'!Q497),Q$6-SQRT(Q$3*(1-'5b.TriRandNumbers'!Q497)))</f>
        <v>12.944537751282876</v>
      </c>
      <c r="R503" s="32">
        <f>IF('5b.TriRandNumbers'!R497&lt;=R$1,R$4+SQRT(R$2*'5b.TriRandNumbers'!R497),R$6-SQRT(R$3*(1-'5b.TriRandNumbers'!R497)))</f>
        <v>8.9375806486436407</v>
      </c>
      <c r="S503" s="31">
        <f>IF('5b.TriRandNumbers'!S497&lt;=S$1,S$4+SQRT(S$2*'5b.TriRandNumbers'!S497),S$6-SQRT(S$3*(1-'5b.TriRandNumbers'!S497)))</f>
        <v>13.894111670436478</v>
      </c>
      <c r="T503" s="36">
        <f>IF('5b.TriRandNumbers'!T497&lt;=T$1,T$4+SQRT(T$2*'5b.TriRandNumbers'!T497),T$6-SQRT(T$3*(1-'5b.TriRandNumbers'!T497)))</f>
        <v>9.280649834773552</v>
      </c>
      <c r="U503" s="35">
        <f>IF('5b.TriRandNumbers'!U497&lt;=U$1,U$4+SQRT(U$2*'5b.TriRandNumbers'!U497),U$6-SQRT(U$3*(1-'5b.TriRandNumbers'!U497)))</f>
        <v>18.283034488072946</v>
      </c>
      <c r="V503" s="34">
        <f>IF('5b.TriRandNumbers'!V497&lt;=V$1,V$4+SQRT(V$2*'5b.TriRandNumbers'!V497),V$6-SQRT(V$3*(1-'5b.TriRandNumbers'!V497)))</f>
        <v>8.9954171255163118</v>
      </c>
      <c r="W503" s="33">
        <f>IF('5b.TriRandNumbers'!W497&lt;=W$1,W$4+SQRT(W$2*'5b.TriRandNumbers'!W497),W$6-SQRT(W$3*(1-'5b.TriRandNumbers'!W497)))</f>
        <v>14.815132681620815</v>
      </c>
      <c r="X503" s="32">
        <f>IF('5b.TriRandNumbers'!X497&lt;=X$1,X$4+SQRT(X$2*'5b.TriRandNumbers'!X497),X$6-SQRT(X$3*(1-'5b.TriRandNumbers'!X497)))</f>
        <v>15.338993434762669</v>
      </c>
      <c r="Y503" s="31">
        <f>IF('5b.TriRandNumbers'!Y497&lt;=Y$1,Y$4+SQRT(Y$2*'5b.TriRandNumbers'!Y497),Y$6-SQRT(Y$3*(1-'5b.TriRandNumbers'!Y497)))</f>
        <v>8.8592953977126996</v>
      </c>
    </row>
    <row r="504" spans="2:25" hidden="1" x14ac:dyDescent="0.25">
      <c r="B504" s="36">
        <f>IF('5b.TriRandNumbers'!B498&lt;=B$1,B$4+SQRT(B$2*'5b.TriRandNumbers'!B498),B$6-SQRT(B$3*(1-'5b.TriRandNumbers'!B498)))</f>
        <v>3.8004647338229445</v>
      </c>
      <c r="C504" s="35">
        <f>IF('5b.TriRandNumbers'!C498&lt;=C$1,C$4+SQRT(C$2*'5b.TriRandNumbers'!C498),C$6-SQRT(C$3*(1-'5b.TriRandNumbers'!C498)))</f>
        <v>3.0290163178779048</v>
      </c>
      <c r="D504" s="34">
        <f>IF('5b.TriRandNumbers'!D498&lt;=D$1,D$4+SQRT(D$2*'5b.TriRandNumbers'!D498),D$6-SQRT(D$3*(1-'5b.TriRandNumbers'!D498)))</f>
        <v>5.2737033910901632</v>
      </c>
      <c r="E504" s="33">
        <f>IF('5b.TriRandNumbers'!E498&lt;=E$1,E$4+SQRT(E$2*'5b.TriRandNumbers'!E498),E$6-SQRT(E$3*(1-'5b.TriRandNumbers'!E498)))</f>
        <v>3.4808129713304847</v>
      </c>
      <c r="F504" s="32">
        <f>IF('5b.TriRandNumbers'!F498&lt;=F$1,F$4+SQRT(F$2*'5b.TriRandNumbers'!F498),F$6-SQRT(F$3*(1-'5b.TriRandNumbers'!F498)))</f>
        <v>2.7839555302054024</v>
      </c>
      <c r="G504" s="31">
        <f>IF('5b.TriRandNumbers'!G498&lt;=G$1,G$4+SQRT(G$2*'5b.TriRandNumbers'!G498),G$6-SQRT(G$3*(1-'5b.TriRandNumbers'!G498)))</f>
        <v>3.3153213222601607</v>
      </c>
      <c r="H504" s="36">
        <f>IF('5b.TriRandNumbers'!H498&lt;=H$1,H$4+SQRT(H$2*'5b.TriRandNumbers'!H498),H$6-SQRT(H$3*(1-'5b.TriRandNumbers'!H498)))</f>
        <v>10.950596691887101</v>
      </c>
      <c r="I504" s="35">
        <f>IF('5b.TriRandNumbers'!I498&lt;=I$1,I$4+SQRT(I$2*'5b.TriRandNumbers'!I498),I$6-SQRT(I$3*(1-'5b.TriRandNumbers'!I498)))</f>
        <v>16.836397433463958</v>
      </c>
      <c r="J504" s="34">
        <f>IF('5b.TriRandNumbers'!J498&lt;=J$1,J$4+SQRT(J$2*'5b.TriRandNumbers'!J498),J$6-SQRT(J$3*(1-'5b.TriRandNumbers'!J498)))</f>
        <v>13.103038238947217</v>
      </c>
      <c r="K504" s="33">
        <f>IF('5b.TriRandNumbers'!K498&lt;=K$1,K$4+SQRT(K$2*'5b.TriRandNumbers'!K498),K$6-SQRT(K$3*(1-'5b.TriRandNumbers'!K498)))</f>
        <v>7.4415043379106223</v>
      </c>
      <c r="L504" s="32">
        <f>IF('5b.TriRandNumbers'!L498&lt;=L$1,L$4+SQRT(L$2*'5b.TriRandNumbers'!L498),L$6-SQRT(L$3*(1-'5b.TriRandNumbers'!L498)))</f>
        <v>13.334427671184658</v>
      </c>
      <c r="M504" s="31">
        <f>IF('5b.TriRandNumbers'!M498&lt;=M$1,M$4+SQRT(M$2*'5b.TriRandNumbers'!M498),M$6-SQRT(M$3*(1-'5b.TriRandNumbers'!M498)))</f>
        <v>11.521429028904203</v>
      </c>
      <c r="N504" s="36">
        <f>IF('5b.TriRandNumbers'!N498&lt;=N$1,N$4+SQRT(N$2*'5b.TriRandNumbers'!N498),N$6-SQRT(N$3*(1-'5b.TriRandNumbers'!N498)))</f>
        <v>9.6681045849308678</v>
      </c>
      <c r="O504" s="35">
        <f>IF('5b.TriRandNumbers'!O498&lt;=O$1,O$4+SQRT(O$2*'5b.TriRandNumbers'!O498),O$6-SQRT(O$3*(1-'5b.TriRandNumbers'!O498)))</f>
        <v>10.881112810840239</v>
      </c>
      <c r="P504" s="34">
        <f>IF('5b.TriRandNumbers'!P498&lt;=P$1,P$4+SQRT(P$2*'5b.TriRandNumbers'!P498),P$6-SQRT(P$3*(1-'5b.TriRandNumbers'!P498)))</f>
        <v>13.45871742700297</v>
      </c>
      <c r="Q504" s="33">
        <f>IF('5b.TriRandNumbers'!Q498&lt;=Q$1,Q$4+SQRT(Q$2*'5b.TriRandNumbers'!Q498),Q$6-SQRT(Q$3*(1-'5b.TriRandNumbers'!Q498)))</f>
        <v>14.881440101096196</v>
      </c>
      <c r="R504" s="32">
        <f>IF('5b.TriRandNumbers'!R498&lt;=R$1,R$4+SQRT(R$2*'5b.TriRandNumbers'!R498),R$6-SQRT(R$3*(1-'5b.TriRandNumbers'!R498)))</f>
        <v>15.997682338071868</v>
      </c>
      <c r="S504" s="31">
        <f>IF('5b.TriRandNumbers'!S498&lt;=S$1,S$4+SQRT(S$2*'5b.TriRandNumbers'!S498),S$6-SQRT(S$3*(1-'5b.TriRandNumbers'!S498)))</f>
        <v>12.996836673477485</v>
      </c>
      <c r="T504" s="36">
        <f>IF('5b.TriRandNumbers'!T498&lt;=T$1,T$4+SQRT(T$2*'5b.TriRandNumbers'!T498),T$6-SQRT(T$3*(1-'5b.TriRandNumbers'!T498)))</f>
        <v>14.237243515681623</v>
      </c>
      <c r="U504" s="35">
        <f>IF('5b.TriRandNumbers'!U498&lt;=U$1,U$4+SQRT(U$2*'5b.TriRandNumbers'!U498),U$6-SQRT(U$3*(1-'5b.TriRandNumbers'!U498)))</f>
        <v>9.3539900139165955</v>
      </c>
      <c r="V504" s="34">
        <f>IF('5b.TriRandNumbers'!V498&lt;=V$1,V$4+SQRT(V$2*'5b.TriRandNumbers'!V498),V$6-SQRT(V$3*(1-'5b.TriRandNumbers'!V498)))</f>
        <v>12.474288426921026</v>
      </c>
      <c r="W504" s="33">
        <f>IF('5b.TriRandNumbers'!W498&lt;=W$1,W$4+SQRT(W$2*'5b.TriRandNumbers'!W498),W$6-SQRT(W$3*(1-'5b.TriRandNumbers'!W498)))</f>
        <v>6.2094029581745858</v>
      </c>
      <c r="X504" s="32">
        <f>IF('5b.TriRandNumbers'!X498&lt;=X$1,X$4+SQRT(X$2*'5b.TriRandNumbers'!X498),X$6-SQRT(X$3*(1-'5b.TriRandNumbers'!X498)))</f>
        <v>17.639493875628766</v>
      </c>
      <c r="Y504" s="31">
        <f>IF('5b.TriRandNumbers'!Y498&lt;=Y$1,Y$4+SQRT(Y$2*'5b.TriRandNumbers'!Y498),Y$6-SQRT(Y$3*(1-'5b.TriRandNumbers'!Y498)))</f>
        <v>14.094023021521116</v>
      </c>
    </row>
    <row r="505" spans="2:25" hidden="1" x14ac:dyDescent="0.25">
      <c r="B505" s="36">
        <f>IF('5b.TriRandNumbers'!B499&lt;=B$1,B$4+SQRT(B$2*'5b.TriRandNumbers'!B499),B$6-SQRT(B$3*(1-'5b.TriRandNumbers'!B499)))</f>
        <v>3.73087163024368</v>
      </c>
      <c r="C505" s="35">
        <f>IF('5b.TriRandNumbers'!C499&lt;=C$1,C$4+SQRT(C$2*'5b.TriRandNumbers'!C499),C$6-SQRT(C$3*(1-'5b.TriRandNumbers'!C499)))</f>
        <v>3.7817233642919268</v>
      </c>
      <c r="D505" s="34">
        <f>IF('5b.TriRandNumbers'!D499&lt;=D$1,D$4+SQRT(D$2*'5b.TriRandNumbers'!D499),D$6-SQRT(D$3*(1-'5b.TriRandNumbers'!D499)))</f>
        <v>6.4984793664432203</v>
      </c>
      <c r="E505" s="33">
        <f>IF('5b.TriRandNumbers'!E499&lt;=E$1,E$4+SQRT(E$2*'5b.TriRandNumbers'!E499),E$6-SQRT(E$3*(1-'5b.TriRandNumbers'!E499)))</f>
        <v>4.7946702286340139</v>
      </c>
      <c r="F505" s="32">
        <f>IF('5b.TriRandNumbers'!F499&lt;=F$1,F$4+SQRT(F$2*'5b.TriRandNumbers'!F499),F$6-SQRT(F$3*(1-'5b.TriRandNumbers'!F499)))</f>
        <v>1.3566867948156025</v>
      </c>
      <c r="G505" s="31">
        <f>IF('5b.TriRandNumbers'!G499&lt;=G$1,G$4+SQRT(G$2*'5b.TriRandNumbers'!G499),G$6-SQRT(G$3*(1-'5b.TriRandNumbers'!G499)))</f>
        <v>3.6087638438233638</v>
      </c>
      <c r="H505" s="36">
        <f>IF('5b.TriRandNumbers'!H499&lt;=H$1,H$4+SQRT(H$2*'5b.TriRandNumbers'!H499),H$6-SQRT(H$3*(1-'5b.TriRandNumbers'!H499)))</f>
        <v>9.5629581715846257</v>
      </c>
      <c r="I505" s="35">
        <f>IF('5b.TriRandNumbers'!I499&lt;=I$1,I$4+SQRT(I$2*'5b.TriRandNumbers'!I499),I$6-SQRT(I$3*(1-'5b.TriRandNumbers'!I499)))</f>
        <v>13.242413169378162</v>
      </c>
      <c r="J505" s="34">
        <f>IF('5b.TriRandNumbers'!J499&lt;=J$1,J$4+SQRT(J$2*'5b.TriRandNumbers'!J499),J$6-SQRT(J$3*(1-'5b.TriRandNumbers'!J499)))</f>
        <v>16.39640430965407</v>
      </c>
      <c r="K505" s="33">
        <f>IF('5b.TriRandNumbers'!K499&lt;=K$1,K$4+SQRT(K$2*'5b.TriRandNumbers'!K499),K$6-SQRT(K$3*(1-'5b.TriRandNumbers'!K499)))</f>
        <v>14.779265855009781</v>
      </c>
      <c r="L505" s="32">
        <f>IF('5b.TriRandNumbers'!L499&lt;=L$1,L$4+SQRT(L$2*'5b.TriRandNumbers'!L499),L$6-SQRT(L$3*(1-'5b.TriRandNumbers'!L499)))</f>
        <v>11.043315645177623</v>
      </c>
      <c r="M505" s="31">
        <f>IF('5b.TriRandNumbers'!M499&lt;=M$1,M$4+SQRT(M$2*'5b.TriRandNumbers'!M499),M$6-SQRT(M$3*(1-'5b.TriRandNumbers'!M499)))</f>
        <v>8.7221038599836263</v>
      </c>
      <c r="N505" s="36">
        <f>IF('5b.TriRandNumbers'!N499&lt;=N$1,N$4+SQRT(N$2*'5b.TriRandNumbers'!N499),N$6-SQRT(N$3*(1-'5b.TriRandNumbers'!N499)))</f>
        <v>11.155467402653576</v>
      </c>
      <c r="O505" s="35">
        <f>IF('5b.TriRandNumbers'!O499&lt;=O$1,O$4+SQRT(O$2*'5b.TriRandNumbers'!O499),O$6-SQRT(O$3*(1-'5b.TriRandNumbers'!O499)))</f>
        <v>11.921399868051106</v>
      </c>
      <c r="P505" s="34">
        <f>IF('5b.TriRandNumbers'!P499&lt;=P$1,P$4+SQRT(P$2*'5b.TriRandNumbers'!P499),P$6-SQRT(P$3*(1-'5b.TriRandNumbers'!P499)))</f>
        <v>12.242613516061777</v>
      </c>
      <c r="Q505" s="33">
        <f>IF('5b.TriRandNumbers'!Q499&lt;=Q$1,Q$4+SQRT(Q$2*'5b.TriRandNumbers'!Q499),Q$6-SQRT(Q$3*(1-'5b.TriRandNumbers'!Q499)))</f>
        <v>7.352529598126333</v>
      </c>
      <c r="R505" s="32">
        <f>IF('5b.TriRandNumbers'!R499&lt;=R$1,R$4+SQRT(R$2*'5b.TriRandNumbers'!R499),R$6-SQRT(R$3*(1-'5b.TriRandNumbers'!R499)))</f>
        <v>16.171998141565098</v>
      </c>
      <c r="S505" s="31">
        <f>IF('5b.TriRandNumbers'!S499&lt;=S$1,S$4+SQRT(S$2*'5b.TriRandNumbers'!S499),S$6-SQRT(S$3*(1-'5b.TriRandNumbers'!S499)))</f>
        <v>12.419556787688155</v>
      </c>
      <c r="T505" s="36">
        <f>IF('5b.TriRandNumbers'!T499&lt;=T$1,T$4+SQRT(T$2*'5b.TriRandNumbers'!T499),T$6-SQRT(T$3*(1-'5b.TriRandNumbers'!T499)))</f>
        <v>10.894974520276183</v>
      </c>
      <c r="U505" s="35">
        <f>IF('5b.TriRandNumbers'!U499&lt;=U$1,U$4+SQRT(U$2*'5b.TriRandNumbers'!U499),U$6-SQRT(U$3*(1-'5b.TriRandNumbers'!U499)))</f>
        <v>13.502657570553675</v>
      </c>
      <c r="V505" s="34">
        <f>IF('5b.TriRandNumbers'!V499&lt;=V$1,V$4+SQRT(V$2*'5b.TriRandNumbers'!V499),V$6-SQRT(V$3*(1-'5b.TriRandNumbers'!V499)))</f>
        <v>8.3731260181529858</v>
      </c>
      <c r="W505" s="33">
        <f>IF('5b.TriRandNumbers'!W499&lt;=W$1,W$4+SQRT(W$2*'5b.TriRandNumbers'!W499),W$6-SQRT(W$3*(1-'5b.TriRandNumbers'!W499)))</f>
        <v>12.432151601656514</v>
      </c>
      <c r="X505" s="32">
        <f>IF('5b.TriRandNumbers'!X499&lt;=X$1,X$4+SQRT(X$2*'5b.TriRandNumbers'!X499),X$6-SQRT(X$3*(1-'5b.TriRandNumbers'!X499)))</f>
        <v>9.9281606023371758</v>
      </c>
      <c r="Y505" s="31">
        <f>IF('5b.TriRandNumbers'!Y499&lt;=Y$1,Y$4+SQRT(Y$2*'5b.TriRandNumbers'!Y499),Y$6-SQRT(Y$3*(1-'5b.TriRandNumbers'!Y499)))</f>
        <v>11.791379705790156</v>
      </c>
    </row>
    <row r="506" spans="2:25" hidden="1" x14ac:dyDescent="0.25">
      <c r="B506" s="36">
        <f>IF('5b.TriRandNumbers'!B500&lt;=B$1,B$4+SQRT(B$2*'5b.TriRandNumbers'!B500),B$6-SQRT(B$3*(1-'5b.TriRandNumbers'!B500)))</f>
        <v>4.3557986187002591</v>
      </c>
      <c r="C506" s="35">
        <f>IF('5b.TriRandNumbers'!C500&lt;=C$1,C$4+SQRT(C$2*'5b.TriRandNumbers'!C500),C$6-SQRT(C$3*(1-'5b.TriRandNumbers'!C500)))</f>
        <v>4.1127591571748319</v>
      </c>
      <c r="D506" s="34">
        <f>IF('5b.TriRandNumbers'!D500&lt;=D$1,D$4+SQRT(D$2*'5b.TriRandNumbers'!D500),D$6-SQRT(D$3*(1-'5b.TriRandNumbers'!D500)))</f>
        <v>5.2444016033082486</v>
      </c>
      <c r="E506" s="33">
        <f>IF('5b.TriRandNumbers'!E500&lt;=E$1,E$4+SQRT(E$2*'5b.TriRandNumbers'!E500),E$6-SQRT(E$3*(1-'5b.TriRandNumbers'!E500)))</f>
        <v>4.8470577026285797</v>
      </c>
      <c r="F506" s="32">
        <f>IF('5b.TriRandNumbers'!F500&lt;=F$1,F$4+SQRT(F$2*'5b.TriRandNumbers'!F500),F$6-SQRT(F$3*(1-'5b.TriRandNumbers'!F500)))</f>
        <v>2.0180628175303532</v>
      </c>
      <c r="G506" s="31">
        <f>IF('5b.TriRandNumbers'!G500&lt;=G$1,G$4+SQRT(G$2*'5b.TriRandNumbers'!G500),G$6-SQRT(G$3*(1-'5b.TriRandNumbers'!G500)))</f>
        <v>2.4596615890733586</v>
      </c>
      <c r="H506" s="36">
        <f>IF('5b.TriRandNumbers'!H500&lt;=H$1,H$4+SQRT(H$2*'5b.TriRandNumbers'!H500),H$6-SQRT(H$3*(1-'5b.TriRandNumbers'!H500)))</f>
        <v>12.2418593519781</v>
      </c>
      <c r="I506" s="35">
        <f>IF('5b.TriRandNumbers'!I500&lt;=I$1,I$4+SQRT(I$2*'5b.TriRandNumbers'!I500),I$6-SQRT(I$3*(1-'5b.TriRandNumbers'!I500)))</f>
        <v>11.966450688834678</v>
      </c>
      <c r="J506" s="34">
        <f>IF('5b.TriRandNumbers'!J500&lt;=J$1,J$4+SQRT(J$2*'5b.TriRandNumbers'!J500),J$6-SQRT(J$3*(1-'5b.TriRandNumbers'!J500)))</f>
        <v>8.1743798327830266</v>
      </c>
      <c r="K506" s="33">
        <f>IF('5b.TriRandNumbers'!K500&lt;=K$1,K$4+SQRT(K$2*'5b.TriRandNumbers'!K500),K$6-SQRT(K$3*(1-'5b.TriRandNumbers'!K500)))</f>
        <v>14.331195715315289</v>
      </c>
      <c r="L506" s="32">
        <f>IF('5b.TriRandNumbers'!L500&lt;=L$1,L$4+SQRT(L$2*'5b.TriRandNumbers'!L500),L$6-SQRT(L$3*(1-'5b.TriRandNumbers'!L500)))</f>
        <v>6.8862070215257116</v>
      </c>
      <c r="M506" s="31">
        <f>IF('5b.TriRandNumbers'!M500&lt;=M$1,M$4+SQRT(M$2*'5b.TriRandNumbers'!M500),M$6-SQRT(M$3*(1-'5b.TriRandNumbers'!M500)))</f>
        <v>15.16699171465082</v>
      </c>
      <c r="N506" s="36">
        <f>IF('5b.TriRandNumbers'!N500&lt;=N$1,N$4+SQRT(N$2*'5b.TriRandNumbers'!N500),N$6-SQRT(N$3*(1-'5b.TriRandNumbers'!N500)))</f>
        <v>8.25031995672704</v>
      </c>
      <c r="O506" s="35">
        <f>IF('5b.TriRandNumbers'!O500&lt;=O$1,O$4+SQRT(O$2*'5b.TriRandNumbers'!O500),O$6-SQRT(O$3*(1-'5b.TriRandNumbers'!O500)))</f>
        <v>15.161518195370707</v>
      </c>
      <c r="P506" s="34">
        <f>IF('5b.TriRandNumbers'!P500&lt;=P$1,P$4+SQRT(P$2*'5b.TriRandNumbers'!P500),P$6-SQRT(P$3*(1-'5b.TriRandNumbers'!P500)))</f>
        <v>8.132249008801514</v>
      </c>
      <c r="Q506" s="33">
        <f>IF('5b.TriRandNumbers'!Q500&lt;=Q$1,Q$4+SQRT(Q$2*'5b.TriRandNumbers'!Q500),Q$6-SQRT(Q$3*(1-'5b.TriRandNumbers'!Q500)))</f>
        <v>10.029385256480557</v>
      </c>
      <c r="R506" s="32">
        <f>IF('5b.TriRandNumbers'!R500&lt;=R$1,R$4+SQRT(R$2*'5b.TriRandNumbers'!R500),R$6-SQRT(R$3*(1-'5b.TriRandNumbers'!R500)))</f>
        <v>6.5683641762661962</v>
      </c>
      <c r="S506" s="31">
        <f>IF('5b.TriRandNumbers'!S500&lt;=S$1,S$4+SQRT(S$2*'5b.TriRandNumbers'!S500),S$6-SQRT(S$3*(1-'5b.TriRandNumbers'!S500)))</f>
        <v>13.94597058215696</v>
      </c>
      <c r="T506" s="36">
        <f>IF('5b.TriRandNumbers'!T500&lt;=T$1,T$4+SQRT(T$2*'5b.TriRandNumbers'!T500),T$6-SQRT(T$3*(1-'5b.TriRandNumbers'!T500)))</f>
        <v>14.430850914174162</v>
      </c>
      <c r="U506" s="35">
        <f>IF('5b.TriRandNumbers'!U500&lt;=U$1,U$4+SQRT(U$2*'5b.TriRandNumbers'!U500),U$6-SQRT(U$3*(1-'5b.TriRandNumbers'!U500)))</f>
        <v>10.053190667895649</v>
      </c>
      <c r="V506" s="34">
        <f>IF('5b.TriRandNumbers'!V500&lt;=V$1,V$4+SQRT(V$2*'5b.TriRandNumbers'!V500),V$6-SQRT(V$3*(1-'5b.TriRandNumbers'!V500)))</f>
        <v>11.330038372812082</v>
      </c>
      <c r="W506" s="33">
        <f>IF('5b.TriRandNumbers'!W500&lt;=W$1,W$4+SQRT(W$2*'5b.TriRandNumbers'!W500),W$6-SQRT(W$3*(1-'5b.TriRandNumbers'!W500)))</f>
        <v>11.896523077087505</v>
      </c>
      <c r="X506" s="32">
        <f>IF('5b.TriRandNumbers'!X500&lt;=X$1,X$4+SQRT(X$2*'5b.TriRandNumbers'!X500),X$6-SQRT(X$3*(1-'5b.TriRandNumbers'!X500)))</f>
        <v>12.186977567796951</v>
      </c>
      <c r="Y506" s="31">
        <f>IF('5b.TriRandNumbers'!Y500&lt;=Y$1,Y$4+SQRT(Y$2*'5b.TriRandNumbers'!Y500),Y$6-SQRT(Y$3*(1-'5b.TriRandNumbers'!Y500)))</f>
        <v>10.971668632133243</v>
      </c>
    </row>
    <row r="507" spans="2:25" hidden="1" x14ac:dyDescent="0.25">
      <c r="B507" s="36">
        <f>IF('5b.TriRandNumbers'!B501&lt;=B$1,B$4+SQRT(B$2*'5b.TriRandNumbers'!B501),B$6-SQRT(B$3*(1-'5b.TriRandNumbers'!B501)))</f>
        <v>3.6614283755878816</v>
      </c>
      <c r="C507" s="35">
        <f>IF('5b.TriRandNumbers'!C501&lt;=C$1,C$4+SQRT(C$2*'5b.TriRandNumbers'!C501),C$6-SQRT(C$3*(1-'5b.TriRandNumbers'!C501)))</f>
        <v>4.0147764911356942</v>
      </c>
      <c r="D507" s="34">
        <f>IF('5b.TriRandNumbers'!D501&lt;=D$1,D$4+SQRT(D$2*'5b.TriRandNumbers'!D501),D$6-SQRT(D$3*(1-'5b.TriRandNumbers'!D501)))</f>
        <v>5.3921257754409382</v>
      </c>
      <c r="E507" s="33">
        <f>IF('5b.TriRandNumbers'!E501&lt;=E$1,E$4+SQRT(E$2*'5b.TriRandNumbers'!E501),E$6-SQRT(E$3*(1-'5b.TriRandNumbers'!E501)))</f>
        <v>4.3765966063625719</v>
      </c>
      <c r="F507" s="32">
        <f>IF('5b.TriRandNumbers'!F501&lt;=F$1,F$4+SQRT(F$2*'5b.TriRandNumbers'!F501),F$6-SQRT(F$3*(1-'5b.TriRandNumbers'!F501)))</f>
        <v>1.5433380525164999</v>
      </c>
      <c r="G507" s="31">
        <f>IF('5b.TriRandNumbers'!G501&lt;=G$1,G$4+SQRT(G$2*'5b.TriRandNumbers'!G501),G$6-SQRT(G$3*(1-'5b.TriRandNumbers'!G501)))</f>
        <v>4.1867459003657039</v>
      </c>
      <c r="H507" s="36">
        <f>IF('5b.TriRandNumbers'!H501&lt;=H$1,H$4+SQRT(H$2*'5b.TriRandNumbers'!H501),H$6-SQRT(H$3*(1-'5b.TriRandNumbers'!H501)))</f>
        <v>9.4690284869176544</v>
      </c>
      <c r="I507" s="35">
        <f>IF('5b.TriRandNumbers'!I501&lt;=I$1,I$4+SQRT(I$2*'5b.TriRandNumbers'!I501),I$6-SQRT(I$3*(1-'5b.TriRandNumbers'!I501)))</f>
        <v>15.472144793339552</v>
      </c>
      <c r="J507" s="34">
        <f>IF('5b.TriRandNumbers'!J501&lt;=J$1,J$4+SQRT(J$2*'5b.TriRandNumbers'!J501),J$6-SQRT(J$3*(1-'5b.TriRandNumbers'!J501)))</f>
        <v>8.0075092815797237</v>
      </c>
      <c r="K507" s="33">
        <f>IF('5b.TriRandNumbers'!K501&lt;=K$1,K$4+SQRT(K$2*'5b.TriRandNumbers'!K501),K$6-SQRT(K$3*(1-'5b.TriRandNumbers'!K501)))</f>
        <v>5.802237691049478</v>
      </c>
      <c r="L507" s="32">
        <f>IF('5b.TriRandNumbers'!L501&lt;=L$1,L$4+SQRT(L$2*'5b.TriRandNumbers'!L501),L$6-SQRT(L$3*(1-'5b.TriRandNumbers'!L501)))</f>
        <v>10.801613274409773</v>
      </c>
      <c r="M507" s="31">
        <f>IF('5b.TriRandNumbers'!M501&lt;=M$1,M$4+SQRT(M$2*'5b.TriRandNumbers'!M501),M$6-SQRT(M$3*(1-'5b.TriRandNumbers'!M501)))</f>
        <v>9.1845302692379605</v>
      </c>
      <c r="N507" s="36">
        <f>IF('5b.TriRandNumbers'!N501&lt;=N$1,N$4+SQRT(N$2*'5b.TriRandNumbers'!N501),N$6-SQRT(N$3*(1-'5b.TriRandNumbers'!N501)))</f>
        <v>9.30254245995906</v>
      </c>
      <c r="O507" s="35">
        <f>IF('5b.TriRandNumbers'!O501&lt;=O$1,O$4+SQRT(O$2*'5b.TriRandNumbers'!O501),O$6-SQRT(O$3*(1-'5b.TriRandNumbers'!O501)))</f>
        <v>10.55470724548778</v>
      </c>
      <c r="P507" s="34">
        <f>IF('5b.TriRandNumbers'!P501&lt;=P$1,P$4+SQRT(P$2*'5b.TriRandNumbers'!P501),P$6-SQRT(P$3*(1-'5b.TriRandNumbers'!P501)))</f>
        <v>11.098717832100501</v>
      </c>
      <c r="Q507" s="33">
        <f>IF('5b.TriRandNumbers'!Q501&lt;=Q$1,Q$4+SQRT(Q$2*'5b.TriRandNumbers'!Q501),Q$6-SQRT(Q$3*(1-'5b.TriRandNumbers'!Q501)))</f>
        <v>11.067669947917681</v>
      </c>
      <c r="R507" s="32">
        <f>IF('5b.TriRandNumbers'!R501&lt;=R$1,R$4+SQRT(R$2*'5b.TriRandNumbers'!R501),R$6-SQRT(R$3*(1-'5b.TriRandNumbers'!R501)))</f>
        <v>8.2051951757934809</v>
      </c>
      <c r="S507" s="31">
        <f>IF('5b.TriRandNumbers'!S501&lt;=S$1,S$4+SQRT(S$2*'5b.TriRandNumbers'!S501),S$6-SQRT(S$3*(1-'5b.TriRandNumbers'!S501)))</f>
        <v>7.5015080323130832</v>
      </c>
      <c r="T507" s="36">
        <f>IF('5b.TriRandNumbers'!T501&lt;=T$1,T$4+SQRT(T$2*'5b.TriRandNumbers'!T501),T$6-SQRT(T$3*(1-'5b.TriRandNumbers'!T501)))</f>
        <v>12.555981536312757</v>
      </c>
      <c r="U507" s="35">
        <f>IF('5b.TriRandNumbers'!U501&lt;=U$1,U$4+SQRT(U$2*'5b.TriRandNumbers'!U501),U$6-SQRT(U$3*(1-'5b.TriRandNumbers'!U501)))</f>
        <v>8.1455834054180123</v>
      </c>
      <c r="V507" s="34">
        <f>IF('5b.TriRandNumbers'!V501&lt;=V$1,V$4+SQRT(V$2*'5b.TriRandNumbers'!V501),V$6-SQRT(V$3*(1-'5b.TriRandNumbers'!V501)))</f>
        <v>15.035705925359046</v>
      </c>
      <c r="W507" s="33">
        <f>IF('5b.TriRandNumbers'!W501&lt;=W$1,W$4+SQRT(W$2*'5b.TriRandNumbers'!W501),W$6-SQRT(W$3*(1-'5b.TriRandNumbers'!W501)))</f>
        <v>5.6860291127125491</v>
      </c>
      <c r="X507" s="32">
        <f>IF('5b.TriRandNumbers'!X501&lt;=X$1,X$4+SQRT(X$2*'5b.TriRandNumbers'!X501),X$6-SQRT(X$3*(1-'5b.TriRandNumbers'!X501)))</f>
        <v>7.0512235857525898</v>
      </c>
      <c r="Y507" s="31">
        <f>IF('5b.TriRandNumbers'!Y501&lt;=Y$1,Y$4+SQRT(Y$2*'5b.TriRandNumbers'!Y501),Y$6-SQRT(Y$3*(1-'5b.TriRandNumbers'!Y501)))</f>
        <v>13.313407326482739</v>
      </c>
    </row>
    <row r="508" spans="2:25" hidden="1" x14ac:dyDescent="0.25">
      <c r="B508" s="36">
        <f>IF('5b.TriRandNumbers'!B502&lt;=B$1,B$4+SQRT(B$2*'5b.TriRandNumbers'!B502),B$6-SQRT(B$3*(1-'5b.TriRandNumbers'!B502)))</f>
        <v>3.9078075025194545</v>
      </c>
      <c r="C508" s="35">
        <f>IF('5b.TriRandNumbers'!C502&lt;=C$1,C$4+SQRT(C$2*'5b.TriRandNumbers'!C502),C$6-SQRT(C$3*(1-'5b.TriRandNumbers'!C502)))</f>
        <v>2.6992276701323501</v>
      </c>
      <c r="D508" s="34">
        <f>IF('5b.TriRandNumbers'!D502&lt;=D$1,D$4+SQRT(D$2*'5b.TriRandNumbers'!D502),D$6-SQRT(D$3*(1-'5b.TriRandNumbers'!D502)))</f>
        <v>6.361809246952169</v>
      </c>
      <c r="E508" s="33">
        <f>IF('5b.TriRandNumbers'!E502&lt;=E$1,E$4+SQRT(E$2*'5b.TriRandNumbers'!E502),E$6-SQRT(E$3*(1-'5b.TriRandNumbers'!E502)))</f>
        <v>4.3196973694569003</v>
      </c>
      <c r="F508" s="32">
        <f>IF('5b.TriRandNumbers'!F502&lt;=F$1,F$4+SQRT(F$2*'5b.TriRandNumbers'!F502),F$6-SQRT(F$3*(1-'5b.TriRandNumbers'!F502)))</f>
        <v>2.3935496799166902</v>
      </c>
      <c r="G508" s="31">
        <f>IF('5b.TriRandNumbers'!G502&lt;=G$1,G$4+SQRT(G$2*'5b.TriRandNumbers'!G502),G$6-SQRT(G$3*(1-'5b.TriRandNumbers'!G502)))</f>
        <v>2.2260647943926362</v>
      </c>
      <c r="H508" s="36">
        <f>IF('5b.TriRandNumbers'!H502&lt;=H$1,H$4+SQRT(H$2*'5b.TriRandNumbers'!H502),H$6-SQRT(H$3*(1-'5b.TriRandNumbers'!H502)))</f>
        <v>11.328101305893689</v>
      </c>
      <c r="I508" s="35">
        <f>IF('5b.TriRandNumbers'!I502&lt;=I$1,I$4+SQRT(I$2*'5b.TriRandNumbers'!I502),I$6-SQRT(I$3*(1-'5b.TriRandNumbers'!I502)))</f>
        <v>12.845157196559203</v>
      </c>
      <c r="J508" s="34">
        <f>IF('5b.TriRandNumbers'!J502&lt;=J$1,J$4+SQRT(J$2*'5b.TriRandNumbers'!J502),J$6-SQRT(J$3*(1-'5b.TriRandNumbers'!J502)))</f>
        <v>11.978755857815839</v>
      </c>
      <c r="K508" s="33">
        <f>IF('5b.TriRandNumbers'!K502&lt;=K$1,K$4+SQRT(K$2*'5b.TriRandNumbers'!K502),K$6-SQRT(K$3*(1-'5b.TriRandNumbers'!K502)))</f>
        <v>6.0878528270393515</v>
      </c>
      <c r="L508" s="32">
        <f>IF('5b.TriRandNumbers'!L502&lt;=L$1,L$4+SQRT(L$2*'5b.TriRandNumbers'!L502),L$6-SQRT(L$3*(1-'5b.TriRandNumbers'!L502)))</f>
        <v>7.1056588454485734</v>
      </c>
      <c r="M508" s="31">
        <f>IF('5b.TriRandNumbers'!M502&lt;=M$1,M$4+SQRT(M$2*'5b.TriRandNumbers'!M502),M$6-SQRT(M$3*(1-'5b.TriRandNumbers'!M502)))</f>
        <v>8.5379868715487</v>
      </c>
      <c r="N508" s="36">
        <f>IF('5b.TriRandNumbers'!N502&lt;=N$1,N$4+SQRT(N$2*'5b.TriRandNumbers'!N502),N$6-SQRT(N$3*(1-'5b.TriRandNumbers'!N502)))</f>
        <v>11.152331189079019</v>
      </c>
      <c r="O508" s="35">
        <f>IF('5b.TriRandNumbers'!O502&lt;=O$1,O$4+SQRT(O$2*'5b.TriRandNumbers'!O502),O$6-SQRT(O$3*(1-'5b.TriRandNumbers'!O502)))</f>
        <v>15.001029026210169</v>
      </c>
      <c r="P508" s="34">
        <f>IF('5b.TriRandNumbers'!P502&lt;=P$1,P$4+SQRT(P$2*'5b.TriRandNumbers'!P502),P$6-SQRT(P$3*(1-'5b.TriRandNumbers'!P502)))</f>
        <v>9.0197619574226149</v>
      </c>
      <c r="Q508" s="33">
        <f>IF('5b.TriRandNumbers'!Q502&lt;=Q$1,Q$4+SQRT(Q$2*'5b.TriRandNumbers'!Q502),Q$6-SQRT(Q$3*(1-'5b.TriRandNumbers'!Q502)))</f>
        <v>10.02131241939593</v>
      </c>
      <c r="R508" s="32">
        <f>IF('5b.TriRandNumbers'!R502&lt;=R$1,R$4+SQRT(R$2*'5b.TriRandNumbers'!R502),R$6-SQRT(R$3*(1-'5b.TriRandNumbers'!R502)))</f>
        <v>7.0594231460916577</v>
      </c>
      <c r="S508" s="31">
        <f>IF('5b.TriRandNumbers'!S502&lt;=S$1,S$4+SQRT(S$2*'5b.TriRandNumbers'!S502),S$6-SQRT(S$3*(1-'5b.TriRandNumbers'!S502)))</f>
        <v>12.561098633376947</v>
      </c>
      <c r="T508" s="36">
        <f>IF('5b.TriRandNumbers'!T502&lt;=T$1,T$4+SQRT(T$2*'5b.TriRandNumbers'!T502),T$6-SQRT(T$3*(1-'5b.TriRandNumbers'!T502)))</f>
        <v>9.8386324727236403</v>
      </c>
      <c r="U508" s="35">
        <f>IF('5b.TriRandNumbers'!U502&lt;=U$1,U$4+SQRT(U$2*'5b.TriRandNumbers'!U502),U$6-SQRT(U$3*(1-'5b.TriRandNumbers'!U502)))</f>
        <v>12.311344888277958</v>
      </c>
      <c r="V508" s="34">
        <f>IF('5b.TriRandNumbers'!V502&lt;=V$1,V$4+SQRT(V$2*'5b.TriRandNumbers'!V502),V$6-SQRT(V$3*(1-'5b.TriRandNumbers'!V502)))</f>
        <v>11.901301270246572</v>
      </c>
      <c r="W508" s="33">
        <f>IF('5b.TriRandNumbers'!W502&lt;=W$1,W$4+SQRT(W$2*'5b.TriRandNumbers'!W502),W$6-SQRT(W$3*(1-'5b.TriRandNumbers'!W502)))</f>
        <v>13.382701190850575</v>
      </c>
      <c r="X508" s="32">
        <f>IF('5b.TriRandNumbers'!X502&lt;=X$1,X$4+SQRT(X$2*'5b.TriRandNumbers'!X502),X$6-SQRT(X$3*(1-'5b.TriRandNumbers'!X502)))</f>
        <v>8.0964202631104172</v>
      </c>
      <c r="Y508" s="31">
        <f>IF('5b.TriRandNumbers'!Y502&lt;=Y$1,Y$4+SQRT(Y$2*'5b.TriRandNumbers'!Y502),Y$6-SQRT(Y$3*(1-'5b.TriRandNumbers'!Y502)))</f>
        <v>12.835917023815762</v>
      </c>
    </row>
    <row r="509" spans="2:25" hidden="1" x14ac:dyDescent="0.25">
      <c r="B509" s="36">
        <f>IF('5b.TriRandNumbers'!B503&lt;=B$1,B$4+SQRT(B$2*'5b.TriRandNumbers'!B503),B$6-SQRT(B$3*(1-'5b.TriRandNumbers'!B503)))</f>
        <v>3.9355050539834098</v>
      </c>
      <c r="C509" s="35">
        <f>IF('5b.TriRandNumbers'!C503&lt;=C$1,C$4+SQRT(C$2*'5b.TriRandNumbers'!C503),C$6-SQRT(C$3*(1-'5b.TriRandNumbers'!C503)))</f>
        <v>2.5601823132426507</v>
      </c>
      <c r="D509" s="34">
        <f>IF('5b.TriRandNumbers'!D503&lt;=D$1,D$4+SQRT(D$2*'5b.TriRandNumbers'!D503),D$6-SQRT(D$3*(1-'5b.TriRandNumbers'!D503)))</f>
        <v>5.0279607444443748</v>
      </c>
      <c r="E509" s="33">
        <f>IF('5b.TriRandNumbers'!E503&lt;=E$1,E$4+SQRT(E$2*'5b.TriRandNumbers'!E503),E$6-SQRT(E$3*(1-'5b.TriRandNumbers'!E503)))</f>
        <v>3.9047911153038397</v>
      </c>
      <c r="F509" s="32">
        <f>IF('5b.TriRandNumbers'!F503&lt;=F$1,F$4+SQRT(F$2*'5b.TriRandNumbers'!F503),F$6-SQRT(F$3*(1-'5b.TriRandNumbers'!F503)))</f>
        <v>2.5649648411128365</v>
      </c>
      <c r="G509" s="31">
        <f>IF('5b.TriRandNumbers'!G503&lt;=G$1,G$4+SQRT(G$2*'5b.TriRandNumbers'!G503),G$6-SQRT(G$3*(1-'5b.TriRandNumbers'!G503)))</f>
        <v>3.5593016128014545</v>
      </c>
      <c r="H509" s="36">
        <f>IF('5b.TriRandNumbers'!H503&lt;=H$1,H$4+SQRT(H$2*'5b.TriRandNumbers'!H503),H$6-SQRT(H$3*(1-'5b.TriRandNumbers'!H503)))</f>
        <v>15.728786245841334</v>
      </c>
      <c r="I509" s="35">
        <f>IF('5b.TriRandNumbers'!I503&lt;=I$1,I$4+SQRT(I$2*'5b.TriRandNumbers'!I503),I$6-SQRT(I$3*(1-'5b.TriRandNumbers'!I503)))</f>
        <v>7.7369965961576819</v>
      </c>
      <c r="J509" s="34">
        <f>IF('5b.TriRandNumbers'!J503&lt;=J$1,J$4+SQRT(J$2*'5b.TriRandNumbers'!J503),J$6-SQRT(J$3*(1-'5b.TriRandNumbers'!J503)))</f>
        <v>9.2279750103729725</v>
      </c>
      <c r="K509" s="33">
        <f>IF('5b.TriRandNumbers'!K503&lt;=K$1,K$4+SQRT(K$2*'5b.TriRandNumbers'!K503),K$6-SQRT(K$3*(1-'5b.TriRandNumbers'!K503)))</f>
        <v>10.691290684542045</v>
      </c>
      <c r="L509" s="32">
        <f>IF('5b.TriRandNumbers'!L503&lt;=L$1,L$4+SQRT(L$2*'5b.TriRandNumbers'!L503),L$6-SQRT(L$3*(1-'5b.TriRandNumbers'!L503)))</f>
        <v>15.378897680509503</v>
      </c>
      <c r="M509" s="31">
        <f>IF('5b.TriRandNumbers'!M503&lt;=M$1,M$4+SQRT(M$2*'5b.TriRandNumbers'!M503),M$6-SQRT(M$3*(1-'5b.TriRandNumbers'!M503)))</f>
        <v>8.3635375389535884</v>
      </c>
      <c r="N509" s="36">
        <f>IF('5b.TriRandNumbers'!N503&lt;=N$1,N$4+SQRT(N$2*'5b.TriRandNumbers'!N503),N$6-SQRT(N$3*(1-'5b.TriRandNumbers'!N503)))</f>
        <v>10.249399545214287</v>
      </c>
      <c r="O509" s="35">
        <f>IF('5b.TriRandNumbers'!O503&lt;=O$1,O$4+SQRT(O$2*'5b.TriRandNumbers'!O503),O$6-SQRT(O$3*(1-'5b.TriRandNumbers'!O503)))</f>
        <v>8.9439276049808853</v>
      </c>
      <c r="P509" s="34">
        <f>IF('5b.TriRandNumbers'!P503&lt;=P$1,P$4+SQRT(P$2*'5b.TriRandNumbers'!P503),P$6-SQRT(P$3*(1-'5b.TriRandNumbers'!P503)))</f>
        <v>11.800748272098565</v>
      </c>
      <c r="Q509" s="33">
        <f>IF('5b.TriRandNumbers'!Q503&lt;=Q$1,Q$4+SQRT(Q$2*'5b.TriRandNumbers'!Q503),Q$6-SQRT(Q$3*(1-'5b.TriRandNumbers'!Q503)))</f>
        <v>10.050129899303474</v>
      </c>
      <c r="R509" s="32">
        <f>IF('5b.TriRandNumbers'!R503&lt;=R$1,R$4+SQRT(R$2*'5b.TriRandNumbers'!R503),R$6-SQRT(R$3*(1-'5b.TriRandNumbers'!R503)))</f>
        <v>12.693515672874163</v>
      </c>
      <c r="S509" s="31">
        <f>IF('5b.TriRandNumbers'!S503&lt;=S$1,S$4+SQRT(S$2*'5b.TriRandNumbers'!S503),S$6-SQRT(S$3*(1-'5b.TriRandNumbers'!S503)))</f>
        <v>6.9563518555818264</v>
      </c>
      <c r="T509" s="36">
        <f>IF('5b.TriRandNumbers'!T503&lt;=T$1,T$4+SQRT(T$2*'5b.TriRandNumbers'!T503),T$6-SQRT(T$3*(1-'5b.TriRandNumbers'!T503)))</f>
        <v>8.8365198734435246</v>
      </c>
      <c r="U509" s="35">
        <f>IF('5b.TriRandNumbers'!U503&lt;=U$1,U$4+SQRT(U$2*'5b.TriRandNumbers'!U503),U$6-SQRT(U$3*(1-'5b.TriRandNumbers'!U503)))</f>
        <v>12.466312542409295</v>
      </c>
      <c r="V509" s="34">
        <f>IF('5b.TriRandNumbers'!V503&lt;=V$1,V$4+SQRT(V$2*'5b.TriRandNumbers'!V503),V$6-SQRT(V$3*(1-'5b.TriRandNumbers'!V503)))</f>
        <v>10.822722436870626</v>
      </c>
      <c r="W509" s="33">
        <f>IF('5b.TriRandNumbers'!W503&lt;=W$1,W$4+SQRT(W$2*'5b.TriRandNumbers'!W503),W$6-SQRT(W$3*(1-'5b.TriRandNumbers'!W503)))</f>
        <v>15.223917140488064</v>
      </c>
      <c r="X509" s="32">
        <f>IF('5b.TriRandNumbers'!X503&lt;=X$1,X$4+SQRT(X$2*'5b.TriRandNumbers'!X503),X$6-SQRT(X$3*(1-'5b.TriRandNumbers'!X503)))</f>
        <v>11.199557345630408</v>
      </c>
      <c r="Y509" s="31">
        <f>IF('5b.TriRandNumbers'!Y503&lt;=Y$1,Y$4+SQRT(Y$2*'5b.TriRandNumbers'!Y503),Y$6-SQRT(Y$3*(1-'5b.TriRandNumbers'!Y503)))</f>
        <v>17.025316789862867</v>
      </c>
    </row>
    <row r="510" spans="2:25" hidden="1" x14ac:dyDescent="0.25">
      <c r="B510" s="36">
        <f>IF('5b.TriRandNumbers'!B504&lt;=B$1,B$4+SQRT(B$2*'5b.TriRandNumbers'!B504),B$6-SQRT(B$3*(1-'5b.TriRandNumbers'!B504)))</f>
        <v>4.1611824213496718</v>
      </c>
      <c r="C510" s="35">
        <f>IF('5b.TriRandNumbers'!C504&lt;=C$1,C$4+SQRT(C$2*'5b.TriRandNumbers'!C504),C$6-SQRT(C$3*(1-'5b.TriRandNumbers'!C504)))</f>
        <v>2.2094850358991396</v>
      </c>
      <c r="D510" s="34">
        <f>IF('5b.TriRandNumbers'!D504&lt;=D$1,D$4+SQRT(D$2*'5b.TriRandNumbers'!D504),D$6-SQRT(D$3*(1-'5b.TriRandNumbers'!D504)))</f>
        <v>6.342034853401568</v>
      </c>
      <c r="E510" s="33">
        <f>IF('5b.TriRandNumbers'!E504&lt;=E$1,E$4+SQRT(E$2*'5b.TriRandNumbers'!E504),E$6-SQRT(E$3*(1-'5b.TriRandNumbers'!E504)))</f>
        <v>4.1841399715571042</v>
      </c>
      <c r="F510" s="32">
        <f>IF('5b.TriRandNumbers'!F504&lt;=F$1,F$4+SQRT(F$2*'5b.TriRandNumbers'!F504),F$6-SQRT(F$3*(1-'5b.TriRandNumbers'!F504)))</f>
        <v>2.6463053467738922</v>
      </c>
      <c r="G510" s="31">
        <f>IF('5b.TriRandNumbers'!G504&lt;=G$1,G$4+SQRT(G$2*'5b.TriRandNumbers'!G504),G$6-SQRT(G$3*(1-'5b.TriRandNumbers'!G504)))</f>
        <v>4.2929792764688859</v>
      </c>
      <c r="H510" s="36">
        <f>IF('5b.TriRandNumbers'!H504&lt;=H$1,H$4+SQRT(H$2*'5b.TriRandNumbers'!H504),H$6-SQRT(H$3*(1-'5b.TriRandNumbers'!H504)))</f>
        <v>11.764072242036555</v>
      </c>
      <c r="I510" s="35">
        <f>IF('5b.TriRandNumbers'!I504&lt;=I$1,I$4+SQRT(I$2*'5b.TriRandNumbers'!I504),I$6-SQRT(I$3*(1-'5b.TriRandNumbers'!I504)))</f>
        <v>9.0528736396731855</v>
      </c>
      <c r="J510" s="34">
        <f>IF('5b.TriRandNumbers'!J504&lt;=J$1,J$4+SQRT(J$2*'5b.TriRandNumbers'!J504),J$6-SQRT(J$3*(1-'5b.TriRandNumbers'!J504)))</f>
        <v>9.912203177180114</v>
      </c>
      <c r="K510" s="33">
        <f>IF('5b.TriRandNumbers'!K504&lt;=K$1,K$4+SQRT(K$2*'5b.TriRandNumbers'!K504),K$6-SQRT(K$3*(1-'5b.TriRandNumbers'!K504)))</f>
        <v>11.63410354256488</v>
      </c>
      <c r="L510" s="32">
        <f>IF('5b.TriRandNumbers'!L504&lt;=L$1,L$4+SQRT(L$2*'5b.TriRandNumbers'!L504),L$6-SQRT(L$3*(1-'5b.TriRandNumbers'!L504)))</f>
        <v>8.7461117493595477</v>
      </c>
      <c r="M510" s="31">
        <f>IF('5b.TriRandNumbers'!M504&lt;=M$1,M$4+SQRT(M$2*'5b.TriRandNumbers'!M504),M$6-SQRT(M$3*(1-'5b.TriRandNumbers'!M504)))</f>
        <v>16.406933210907571</v>
      </c>
      <c r="N510" s="36">
        <f>IF('5b.TriRandNumbers'!N504&lt;=N$1,N$4+SQRT(N$2*'5b.TriRandNumbers'!N504),N$6-SQRT(N$3*(1-'5b.TriRandNumbers'!N504)))</f>
        <v>6.0607270521070564</v>
      </c>
      <c r="O510" s="35">
        <f>IF('5b.TriRandNumbers'!O504&lt;=O$1,O$4+SQRT(O$2*'5b.TriRandNumbers'!O504),O$6-SQRT(O$3*(1-'5b.TriRandNumbers'!O504)))</f>
        <v>16.900618893533206</v>
      </c>
      <c r="P510" s="34">
        <f>IF('5b.TriRandNumbers'!P504&lt;=P$1,P$4+SQRT(P$2*'5b.TriRandNumbers'!P504),P$6-SQRT(P$3*(1-'5b.TriRandNumbers'!P504)))</f>
        <v>12.854840630710909</v>
      </c>
      <c r="Q510" s="33">
        <f>IF('5b.TriRandNumbers'!Q504&lt;=Q$1,Q$4+SQRT(Q$2*'5b.TriRandNumbers'!Q504),Q$6-SQRT(Q$3*(1-'5b.TriRandNumbers'!Q504)))</f>
        <v>13.90092461784641</v>
      </c>
      <c r="R510" s="32">
        <f>IF('5b.TriRandNumbers'!R504&lt;=R$1,R$4+SQRT(R$2*'5b.TriRandNumbers'!R504),R$6-SQRT(R$3*(1-'5b.TriRandNumbers'!R504)))</f>
        <v>6.0059123326240895</v>
      </c>
      <c r="S510" s="31">
        <f>IF('5b.TriRandNumbers'!S504&lt;=S$1,S$4+SQRT(S$2*'5b.TriRandNumbers'!S504),S$6-SQRT(S$3*(1-'5b.TriRandNumbers'!S504)))</f>
        <v>15.126032941016165</v>
      </c>
      <c r="T510" s="36">
        <f>IF('5b.TriRandNumbers'!T504&lt;=T$1,T$4+SQRT(T$2*'5b.TriRandNumbers'!T504),T$6-SQRT(T$3*(1-'5b.TriRandNumbers'!T504)))</f>
        <v>9.9362873327768924</v>
      </c>
      <c r="U510" s="35">
        <f>IF('5b.TriRandNumbers'!U504&lt;=U$1,U$4+SQRT(U$2*'5b.TriRandNumbers'!U504),U$6-SQRT(U$3*(1-'5b.TriRandNumbers'!U504)))</f>
        <v>8.6131521648051255</v>
      </c>
      <c r="V510" s="34">
        <f>IF('5b.TriRandNumbers'!V504&lt;=V$1,V$4+SQRT(V$2*'5b.TriRandNumbers'!V504),V$6-SQRT(V$3*(1-'5b.TriRandNumbers'!V504)))</f>
        <v>8.9465290406032238</v>
      </c>
      <c r="W510" s="33">
        <f>IF('5b.TriRandNumbers'!W504&lt;=W$1,W$4+SQRT(W$2*'5b.TriRandNumbers'!W504),W$6-SQRT(W$3*(1-'5b.TriRandNumbers'!W504)))</f>
        <v>12.491229659607468</v>
      </c>
      <c r="X510" s="32">
        <f>IF('5b.TriRandNumbers'!X504&lt;=X$1,X$4+SQRT(X$2*'5b.TriRandNumbers'!X504),X$6-SQRT(X$3*(1-'5b.TriRandNumbers'!X504)))</f>
        <v>11.437531836037985</v>
      </c>
      <c r="Y510" s="31">
        <f>IF('5b.TriRandNumbers'!Y504&lt;=Y$1,Y$4+SQRT(Y$2*'5b.TriRandNumbers'!Y504),Y$6-SQRT(Y$3*(1-'5b.TriRandNumbers'!Y504)))</f>
        <v>9.9735396844620574</v>
      </c>
    </row>
    <row r="511" spans="2:25" hidden="1" x14ac:dyDescent="0.25">
      <c r="B511" s="36">
        <f>IF('5b.TriRandNumbers'!B505&lt;=B$1,B$4+SQRT(B$2*'5b.TriRandNumbers'!B505),B$6-SQRT(B$3*(1-'5b.TriRandNumbers'!B505)))</f>
        <v>3.9580556112062624</v>
      </c>
      <c r="C511" s="35">
        <f>IF('5b.TriRandNumbers'!C505&lt;=C$1,C$4+SQRT(C$2*'5b.TriRandNumbers'!C505),C$6-SQRT(C$3*(1-'5b.TriRandNumbers'!C505)))</f>
        <v>3.2513880040882714</v>
      </c>
      <c r="D511" s="34">
        <f>IF('5b.TriRandNumbers'!D505&lt;=D$1,D$4+SQRT(D$2*'5b.TriRandNumbers'!D505),D$6-SQRT(D$3*(1-'5b.TriRandNumbers'!D505)))</f>
        <v>6.5491567832382982</v>
      </c>
      <c r="E511" s="33">
        <f>IF('5b.TriRandNumbers'!E505&lt;=E$1,E$4+SQRT(E$2*'5b.TriRandNumbers'!E505),E$6-SQRT(E$3*(1-'5b.TriRandNumbers'!E505)))</f>
        <v>3.9097320009375678</v>
      </c>
      <c r="F511" s="32">
        <f>IF('5b.TriRandNumbers'!F505&lt;=F$1,F$4+SQRT(F$2*'5b.TriRandNumbers'!F505),F$6-SQRT(F$3*(1-'5b.TriRandNumbers'!F505)))</f>
        <v>2.0209975692852966</v>
      </c>
      <c r="G511" s="31">
        <f>IF('5b.TriRandNumbers'!G505&lt;=G$1,G$4+SQRT(G$2*'5b.TriRandNumbers'!G505),G$6-SQRT(G$3*(1-'5b.TriRandNumbers'!G505)))</f>
        <v>3.8457207788045489</v>
      </c>
      <c r="H511" s="36">
        <f>IF('5b.TriRandNumbers'!H505&lt;=H$1,H$4+SQRT(H$2*'5b.TriRandNumbers'!H505),H$6-SQRT(H$3*(1-'5b.TriRandNumbers'!H505)))</f>
        <v>12.019796727758848</v>
      </c>
      <c r="I511" s="35">
        <f>IF('5b.TriRandNumbers'!I505&lt;=I$1,I$4+SQRT(I$2*'5b.TriRandNumbers'!I505),I$6-SQRT(I$3*(1-'5b.TriRandNumbers'!I505)))</f>
        <v>12.88157652315406</v>
      </c>
      <c r="J511" s="34">
        <f>IF('5b.TriRandNumbers'!J505&lt;=J$1,J$4+SQRT(J$2*'5b.TriRandNumbers'!J505),J$6-SQRT(J$3*(1-'5b.TriRandNumbers'!J505)))</f>
        <v>19.782250547948113</v>
      </c>
      <c r="K511" s="33">
        <f>IF('5b.TriRandNumbers'!K505&lt;=K$1,K$4+SQRT(K$2*'5b.TriRandNumbers'!K505),K$6-SQRT(K$3*(1-'5b.TriRandNumbers'!K505)))</f>
        <v>16.239403369479326</v>
      </c>
      <c r="L511" s="32">
        <f>IF('5b.TriRandNumbers'!L505&lt;=L$1,L$4+SQRT(L$2*'5b.TriRandNumbers'!L505),L$6-SQRT(L$3*(1-'5b.TriRandNumbers'!L505)))</f>
        <v>15.697331609470886</v>
      </c>
      <c r="M511" s="31">
        <f>IF('5b.TriRandNumbers'!M505&lt;=M$1,M$4+SQRT(M$2*'5b.TriRandNumbers'!M505),M$6-SQRT(M$3*(1-'5b.TriRandNumbers'!M505)))</f>
        <v>11.158451813144122</v>
      </c>
      <c r="N511" s="36">
        <f>IF('5b.TriRandNumbers'!N505&lt;=N$1,N$4+SQRT(N$2*'5b.TriRandNumbers'!N505),N$6-SQRT(N$3*(1-'5b.TriRandNumbers'!N505)))</f>
        <v>10.729980946075242</v>
      </c>
      <c r="O511" s="35">
        <f>IF('5b.TriRandNumbers'!O505&lt;=O$1,O$4+SQRT(O$2*'5b.TriRandNumbers'!O505),O$6-SQRT(O$3*(1-'5b.TriRandNumbers'!O505)))</f>
        <v>13.746533712494767</v>
      </c>
      <c r="P511" s="34">
        <f>IF('5b.TriRandNumbers'!P505&lt;=P$1,P$4+SQRT(P$2*'5b.TriRandNumbers'!P505),P$6-SQRT(P$3*(1-'5b.TriRandNumbers'!P505)))</f>
        <v>10.657080780354191</v>
      </c>
      <c r="Q511" s="33">
        <f>IF('5b.TriRandNumbers'!Q505&lt;=Q$1,Q$4+SQRT(Q$2*'5b.TriRandNumbers'!Q505),Q$6-SQRT(Q$3*(1-'5b.TriRandNumbers'!Q505)))</f>
        <v>12.314941013407596</v>
      </c>
      <c r="R511" s="32">
        <f>IF('5b.TriRandNumbers'!R505&lt;=R$1,R$4+SQRT(R$2*'5b.TriRandNumbers'!R505),R$6-SQRT(R$3*(1-'5b.TriRandNumbers'!R505)))</f>
        <v>9.970804346797733</v>
      </c>
      <c r="S511" s="31">
        <f>IF('5b.TriRandNumbers'!S505&lt;=S$1,S$4+SQRT(S$2*'5b.TriRandNumbers'!S505),S$6-SQRT(S$3*(1-'5b.TriRandNumbers'!S505)))</f>
        <v>13.468907123155542</v>
      </c>
      <c r="T511" s="36">
        <f>IF('5b.TriRandNumbers'!T505&lt;=T$1,T$4+SQRT(T$2*'5b.TriRandNumbers'!T505),T$6-SQRT(T$3*(1-'5b.TriRandNumbers'!T505)))</f>
        <v>9.5521563522024504</v>
      </c>
      <c r="U511" s="35">
        <f>IF('5b.TriRandNumbers'!U505&lt;=U$1,U$4+SQRT(U$2*'5b.TriRandNumbers'!U505),U$6-SQRT(U$3*(1-'5b.TriRandNumbers'!U505)))</f>
        <v>11.738728174058622</v>
      </c>
      <c r="V511" s="34">
        <f>IF('5b.TriRandNumbers'!V505&lt;=V$1,V$4+SQRT(V$2*'5b.TriRandNumbers'!V505),V$6-SQRT(V$3*(1-'5b.TriRandNumbers'!V505)))</f>
        <v>8.3813912507434143</v>
      </c>
      <c r="W511" s="33">
        <f>IF('5b.TriRandNumbers'!W505&lt;=W$1,W$4+SQRT(W$2*'5b.TriRandNumbers'!W505),W$6-SQRT(W$3*(1-'5b.TriRandNumbers'!W505)))</f>
        <v>8.2166785074248097</v>
      </c>
      <c r="X511" s="32">
        <f>IF('5b.TriRandNumbers'!X505&lt;=X$1,X$4+SQRT(X$2*'5b.TriRandNumbers'!X505),X$6-SQRT(X$3*(1-'5b.TriRandNumbers'!X505)))</f>
        <v>11.383760902347314</v>
      </c>
      <c r="Y511" s="31">
        <f>IF('5b.TriRandNumbers'!Y505&lt;=Y$1,Y$4+SQRT(Y$2*'5b.TriRandNumbers'!Y505),Y$6-SQRT(Y$3*(1-'5b.TriRandNumbers'!Y505)))</f>
        <v>18.456853572431925</v>
      </c>
    </row>
    <row r="512" spans="2:25" hidden="1" x14ac:dyDescent="0.25">
      <c r="B512" s="36">
        <f>IF('5b.TriRandNumbers'!B506&lt;=B$1,B$4+SQRT(B$2*'5b.TriRandNumbers'!B506),B$6-SQRT(B$3*(1-'5b.TriRandNumbers'!B506)))</f>
        <v>4.482014336797393</v>
      </c>
      <c r="C512" s="35">
        <f>IF('5b.TriRandNumbers'!C506&lt;=C$1,C$4+SQRT(C$2*'5b.TriRandNumbers'!C506),C$6-SQRT(C$3*(1-'5b.TriRandNumbers'!C506)))</f>
        <v>4.5543545895522701</v>
      </c>
      <c r="D512" s="34">
        <f>IF('5b.TriRandNumbers'!D506&lt;=D$1,D$4+SQRT(D$2*'5b.TriRandNumbers'!D506),D$6-SQRT(D$3*(1-'5b.TriRandNumbers'!D506)))</f>
        <v>5.6255802023680692</v>
      </c>
      <c r="E512" s="33">
        <f>IF('5b.TriRandNumbers'!E506&lt;=E$1,E$4+SQRT(E$2*'5b.TriRandNumbers'!E506),E$6-SQRT(E$3*(1-'5b.TriRandNumbers'!E506)))</f>
        <v>4.3123980251600438</v>
      </c>
      <c r="F512" s="32">
        <f>IF('5b.TriRandNumbers'!F506&lt;=F$1,F$4+SQRT(F$2*'5b.TriRandNumbers'!F506),F$6-SQRT(F$3*(1-'5b.TriRandNumbers'!F506)))</f>
        <v>2.3826719336610833</v>
      </c>
      <c r="G512" s="31">
        <f>IF('5b.TriRandNumbers'!G506&lt;=G$1,G$4+SQRT(G$2*'5b.TriRandNumbers'!G506),G$6-SQRT(G$3*(1-'5b.TriRandNumbers'!G506)))</f>
        <v>3.4853769344697358</v>
      </c>
      <c r="H512" s="36">
        <f>IF('5b.TriRandNumbers'!H506&lt;=H$1,H$4+SQRT(H$2*'5b.TriRandNumbers'!H506),H$6-SQRT(H$3*(1-'5b.TriRandNumbers'!H506)))</f>
        <v>11.548494869620255</v>
      </c>
      <c r="I512" s="35">
        <f>IF('5b.TriRandNumbers'!I506&lt;=I$1,I$4+SQRT(I$2*'5b.TriRandNumbers'!I506),I$6-SQRT(I$3*(1-'5b.TriRandNumbers'!I506)))</f>
        <v>19.552774882888254</v>
      </c>
      <c r="J512" s="34">
        <f>IF('5b.TriRandNumbers'!J506&lt;=J$1,J$4+SQRT(J$2*'5b.TriRandNumbers'!J506),J$6-SQRT(J$3*(1-'5b.TriRandNumbers'!J506)))</f>
        <v>10.7016367297419</v>
      </c>
      <c r="K512" s="33">
        <f>IF('5b.TriRandNumbers'!K506&lt;=K$1,K$4+SQRT(K$2*'5b.TriRandNumbers'!K506),K$6-SQRT(K$3*(1-'5b.TriRandNumbers'!K506)))</f>
        <v>14.710907192629206</v>
      </c>
      <c r="L512" s="32">
        <f>IF('5b.TriRandNumbers'!L506&lt;=L$1,L$4+SQRT(L$2*'5b.TriRandNumbers'!L506),L$6-SQRT(L$3*(1-'5b.TriRandNumbers'!L506)))</f>
        <v>12.947306499440248</v>
      </c>
      <c r="M512" s="31">
        <f>IF('5b.TriRandNumbers'!M506&lt;=M$1,M$4+SQRT(M$2*'5b.TriRandNumbers'!M506),M$6-SQRT(M$3*(1-'5b.TriRandNumbers'!M506)))</f>
        <v>16.238366995829274</v>
      </c>
      <c r="N512" s="36">
        <f>IF('5b.TriRandNumbers'!N506&lt;=N$1,N$4+SQRT(N$2*'5b.TriRandNumbers'!N506),N$6-SQRT(N$3*(1-'5b.TriRandNumbers'!N506)))</f>
        <v>13.107636649611869</v>
      </c>
      <c r="O512" s="35">
        <f>IF('5b.TriRandNumbers'!O506&lt;=O$1,O$4+SQRT(O$2*'5b.TriRandNumbers'!O506),O$6-SQRT(O$3*(1-'5b.TriRandNumbers'!O506)))</f>
        <v>9.2414493233312172</v>
      </c>
      <c r="P512" s="34">
        <f>IF('5b.TriRandNumbers'!P506&lt;=P$1,P$4+SQRT(P$2*'5b.TriRandNumbers'!P506),P$6-SQRT(P$3*(1-'5b.TriRandNumbers'!P506)))</f>
        <v>15.192143392227303</v>
      </c>
      <c r="Q512" s="33">
        <f>IF('5b.TriRandNumbers'!Q506&lt;=Q$1,Q$4+SQRT(Q$2*'5b.TriRandNumbers'!Q506),Q$6-SQRT(Q$3*(1-'5b.TriRandNumbers'!Q506)))</f>
        <v>10.851853836537844</v>
      </c>
      <c r="R512" s="32">
        <f>IF('5b.TriRandNumbers'!R506&lt;=R$1,R$4+SQRT(R$2*'5b.TriRandNumbers'!R506),R$6-SQRT(R$3*(1-'5b.TriRandNumbers'!R506)))</f>
        <v>13.164785485697216</v>
      </c>
      <c r="S512" s="31">
        <f>IF('5b.TriRandNumbers'!S506&lt;=S$1,S$4+SQRT(S$2*'5b.TriRandNumbers'!S506),S$6-SQRT(S$3*(1-'5b.TriRandNumbers'!S506)))</f>
        <v>6.9285593519067126</v>
      </c>
      <c r="T512" s="36">
        <f>IF('5b.TriRandNumbers'!T506&lt;=T$1,T$4+SQRT(T$2*'5b.TriRandNumbers'!T506),T$6-SQRT(T$3*(1-'5b.TriRandNumbers'!T506)))</f>
        <v>9.647254772171399</v>
      </c>
      <c r="U512" s="35">
        <f>IF('5b.TriRandNumbers'!U506&lt;=U$1,U$4+SQRT(U$2*'5b.TriRandNumbers'!U506),U$6-SQRT(U$3*(1-'5b.TriRandNumbers'!U506)))</f>
        <v>13.477332877928255</v>
      </c>
      <c r="V512" s="34">
        <f>IF('5b.TriRandNumbers'!V506&lt;=V$1,V$4+SQRT(V$2*'5b.TriRandNumbers'!V506),V$6-SQRT(V$3*(1-'5b.TriRandNumbers'!V506)))</f>
        <v>10.957377872691175</v>
      </c>
      <c r="W512" s="33">
        <f>IF('5b.TriRandNumbers'!W506&lt;=W$1,W$4+SQRT(W$2*'5b.TriRandNumbers'!W506),W$6-SQRT(W$3*(1-'5b.TriRandNumbers'!W506)))</f>
        <v>13.047163801322071</v>
      </c>
      <c r="X512" s="32">
        <f>IF('5b.TriRandNumbers'!X506&lt;=X$1,X$4+SQRT(X$2*'5b.TriRandNumbers'!X506),X$6-SQRT(X$3*(1-'5b.TriRandNumbers'!X506)))</f>
        <v>12.64073989132476</v>
      </c>
      <c r="Y512" s="31">
        <f>IF('5b.TriRandNumbers'!Y506&lt;=Y$1,Y$4+SQRT(Y$2*'5b.TriRandNumbers'!Y506),Y$6-SQRT(Y$3*(1-'5b.TriRandNumbers'!Y506)))</f>
        <v>19.536209886601277</v>
      </c>
    </row>
    <row r="513" spans="2:25" hidden="1" x14ac:dyDescent="0.25">
      <c r="B513" s="36">
        <f>IF('5b.TriRandNumbers'!B507&lt;=B$1,B$4+SQRT(B$2*'5b.TriRandNumbers'!B507),B$6-SQRT(B$3*(1-'5b.TriRandNumbers'!B507)))</f>
        <v>3.4536754441739914</v>
      </c>
      <c r="C513" s="35">
        <f>IF('5b.TriRandNumbers'!C507&lt;=C$1,C$4+SQRT(C$2*'5b.TriRandNumbers'!C507),C$6-SQRT(C$3*(1-'5b.TriRandNumbers'!C507)))</f>
        <v>3.2485921495014649</v>
      </c>
      <c r="D513" s="34">
        <f>IF('5b.TriRandNumbers'!D507&lt;=D$1,D$4+SQRT(D$2*'5b.TriRandNumbers'!D507),D$6-SQRT(D$3*(1-'5b.TriRandNumbers'!D507)))</f>
        <v>5.5707299672736053</v>
      </c>
      <c r="E513" s="33">
        <f>IF('5b.TriRandNumbers'!E507&lt;=E$1,E$4+SQRT(E$2*'5b.TriRandNumbers'!E507),E$6-SQRT(E$3*(1-'5b.TriRandNumbers'!E507)))</f>
        <v>4.7203886827100972</v>
      </c>
      <c r="F513" s="32">
        <f>IF('5b.TriRandNumbers'!F507&lt;=F$1,F$4+SQRT(F$2*'5b.TriRandNumbers'!F507),F$6-SQRT(F$3*(1-'5b.TriRandNumbers'!F507)))</f>
        <v>2.7042693896887213</v>
      </c>
      <c r="G513" s="31">
        <f>IF('5b.TriRandNumbers'!G507&lt;=G$1,G$4+SQRT(G$2*'5b.TriRandNumbers'!G507),G$6-SQRT(G$3*(1-'5b.TriRandNumbers'!G507)))</f>
        <v>3.4825701182519078</v>
      </c>
      <c r="H513" s="36">
        <f>IF('5b.TriRandNumbers'!H507&lt;=H$1,H$4+SQRT(H$2*'5b.TriRandNumbers'!H507),H$6-SQRT(H$3*(1-'5b.TriRandNumbers'!H507)))</f>
        <v>14.385381905425085</v>
      </c>
      <c r="I513" s="35">
        <f>IF('5b.TriRandNumbers'!I507&lt;=I$1,I$4+SQRT(I$2*'5b.TriRandNumbers'!I507),I$6-SQRT(I$3*(1-'5b.TriRandNumbers'!I507)))</f>
        <v>10.928151277580849</v>
      </c>
      <c r="J513" s="34">
        <f>IF('5b.TriRandNumbers'!J507&lt;=J$1,J$4+SQRT(J$2*'5b.TriRandNumbers'!J507),J$6-SQRT(J$3*(1-'5b.TriRandNumbers'!J507)))</f>
        <v>14.729384439201866</v>
      </c>
      <c r="K513" s="33">
        <f>IF('5b.TriRandNumbers'!K507&lt;=K$1,K$4+SQRT(K$2*'5b.TriRandNumbers'!K507),K$6-SQRT(K$3*(1-'5b.TriRandNumbers'!K507)))</f>
        <v>12.338720759131245</v>
      </c>
      <c r="L513" s="32">
        <f>IF('5b.TriRandNumbers'!L507&lt;=L$1,L$4+SQRT(L$2*'5b.TriRandNumbers'!L507),L$6-SQRT(L$3*(1-'5b.TriRandNumbers'!L507)))</f>
        <v>12.208029256162765</v>
      </c>
      <c r="M513" s="31">
        <f>IF('5b.TriRandNumbers'!M507&lt;=M$1,M$4+SQRT(M$2*'5b.TriRandNumbers'!M507),M$6-SQRT(M$3*(1-'5b.TriRandNumbers'!M507)))</f>
        <v>17.828127871248299</v>
      </c>
      <c r="N513" s="36">
        <f>IF('5b.TriRandNumbers'!N507&lt;=N$1,N$4+SQRT(N$2*'5b.TriRandNumbers'!N507),N$6-SQRT(N$3*(1-'5b.TriRandNumbers'!N507)))</f>
        <v>9.6878843443249423</v>
      </c>
      <c r="O513" s="35">
        <f>IF('5b.TriRandNumbers'!O507&lt;=O$1,O$4+SQRT(O$2*'5b.TriRandNumbers'!O507),O$6-SQRT(O$3*(1-'5b.TriRandNumbers'!O507)))</f>
        <v>11.490813079996668</v>
      </c>
      <c r="P513" s="34">
        <f>IF('5b.TriRandNumbers'!P507&lt;=P$1,P$4+SQRT(P$2*'5b.TriRandNumbers'!P507),P$6-SQRT(P$3*(1-'5b.TriRandNumbers'!P507)))</f>
        <v>12.368262561606654</v>
      </c>
      <c r="Q513" s="33">
        <f>IF('5b.TriRandNumbers'!Q507&lt;=Q$1,Q$4+SQRT(Q$2*'5b.TriRandNumbers'!Q507),Q$6-SQRT(Q$3*(1-'5b.TriRandNumbers'!Q507)))</f>
        <v>11.998272369230165</v>
      </c>
      <c r="R513" s="32">
        <f>IF('5b.TriRandNumbers'!R507&lt;=R$1,R$4+SQRT(R$2*'5b.TriRandNumbers'!R507),R$6-SQRT(R$3*(1-'5b.TriRandNumbers'!R507)))</f>
        <v>12.974079863886043</v>
      </c>
      <c r="S513" s="31">
        <f>IF('5b.TriRandNumbers'!S507&lt;=S$1,S$4+SQRT(S$2*'5b.TriRandNumbers'!S507),S$6-SQRT(S$3*(1-'5b.TriRandNumbers'!S507)))</f>
        <v>9.1707403158524734</v>
      </c>
      <c r="T513" s="36">
        <f>IF('5b.TriRandNumbers'!T507&lt;=T$1,T$4+SQRT(T$2*'5b.TriRandNumbers'!T507),T$6-SQRT(T$3*(1-'5b.TriRandNumbers'!T507)))</f>
        <v>11.593272749856441</v>
      </c>
      <c r="U513" s="35">
        <f>IF('5b.TriRandNumbers'!U507&lt;=U$1,U$4+SQRT(U$2*'5b.TriRandNumbers'!U507),U$6-SQRT(U$3*(1-'5b.TriRandNumbers'!U507)))</f>
        <v>5.37439288194531</v>
      </c>
      <c r="V513" s="34">
        <f>IF('5b.TriRandNumbers'!V507&lt;=V$1,V$4+SQRT(V$2*'5b.TriRandNumbers'!V507),V$6-SQRT(V$3*(1-'5b.TriRandNumbers'!V507)))</f>
        <v>10.056654090796044</v>
      </c>
      <c r="W513" s="33">
        <f>IF('5b.TriRandNumbers'!W507&lt;=W$1,W$4+SQRT(W$2*'5b.TriRandNumbers'!W507),W$6-SQRT(W$3*(1-'5b.TriRandNumbers'!W507)))</f>
        <v>16.176820830048619</v>
      </c>
      <c r="X513" s="32">
        <f>IF('5b.TriRandNumbers'!X507&lt;=X$1,X$4+SQRT(X$2*'5b.TriRandNumbers'!X507),X$6-SQRT(X$3*(1-'5b.TriRandNumbers'!X507)))</f>
        <v>8.8887033419420245</v>
      </c>
      <c r="Y513" s="31">
        <f>IF('5b.TriRandNumbers'!Y507&lt;=Y$1,Y$4+SQRT(Y$2*'5b.TriRandNumbers'!Y507),Y$6-SQRT(Y$3*(1-'5b.TriRandNumbers'!Y507)))</f>
        <v>18.868854706455561</v>
      </c>
    </row>
    <row r="514" spans="2:25" hidden="1" x14ac:dyDescent="0.25">
      <c r="B514" s="36">
        <f>IF('5b.TriRandNumbers'!B508&lt;=B$1,B$4+SQRT(B$2*'5b.TriRandNumbers'!B508),B$6-SQRT(B$3*(1-'5b.TriRandNumbers'!B508)))</f>
        <v>3.7662694408962736</v>
      </c>
      <c r="C514" s="35">
        <f>IF('5b.TriRandNumbers'!C508&lt;=C$1,C$4+SQRT(C$2*'5b.TriRandNumbers'!C508),C$6-SQRT(C$3*(1-'5b.TriRandNumbers'!C508)))</f>
        <v>2.4276739291768505</v>
      </c>
      <c r="D514" s="34">
        <f>IF('5b.TriRandNumbers'!D508&lt;=D$1,D$4+SQRT(D$2*'5b.TriRandNumbers'!D508),D$6-SQRT(D$3*(1-'5b.TriRandNumbers'!D508)))</f>
        <v>6.2843663705730464</v>
      </c>
      <c r="E514" s="33">
        <f>IF('5b.TriRandNumbers'!E508&lt;=E$1,E$4+SQRT(E$2*'5b.TriRandNumbers'!E508),E$6-SQRT(E$3*(1-'5b.TriRandNumbers'!E508)))</f>
        <v>3.293787729631525</v>
      </c>
      <c r="F514" s="32">
        <f>IF('5b.TriRandNumbers'!F508&lt;=F$1,F$4+SQRT(F$2*'5b.TriRandNumbers'!F508),F$6-SQRT(F$3*(1-'5b.TriRandNumbers'!F508)))</f>
        <v>3.1750183334304172</v>
      </c>
      <c r="G514" s="31">
        <f>IF('5b.TriRandNumbers'!G508&lt;=G$1,G$4+SQRT(G$2*'5b.TriRandNumbers'!G508),G$6-SQRT(G$3*(1-'5b.TriRandNumbers'!G508)))</f>
        <v>2.7281107138217009</v>
      </c>
      <c r="H514" s="36">
        <f>IF('5b.TriRandNumbers'!H508&lt;=H$1,H$4+SQRT(H$2*'5b.TriRandNumbers'!H508),H$6-SQRT(H$3*(1-'5b.TriRandNumbers'!H508)))</f>
        <v>10.346898168588179</v>
      </c>
      <c r="I514" s="35">
        <f>IF('5b.TriRandNumbers'!I508&lt;=I$1,I$4+SQRT(I$2*'5b.TriRandNumbers'!I508),I$6-SQRT(I$3*(1-'5b.TriRandNumbers'!I508)))</f>
        <v>8.6794702280570935</v>
      </c>
      <c r="J514" s="34">
        <f>IF('5b.TriRandNumbers'!J508&lt;=J$1,J$4+SQRT(J$2*'5b.TriRandNumbers'!J508),J$6-SQRT(J$3*(1-'5b.TriRandNumbers'!J508)))</f>
        <v>17.552194932756759</v>
      </c>
      <c r="K514" s="33">
        <f>IF('5b.TriRandNumbers'!K508&lt;=K$1,K$4+SQRT(K$2*'5b.TriRandNumbers'!K508),K$6-SQRT(K$3*(1-'5b.TriRandNumbers'!K508)))</f>
        <v>12.92732345705252</v>
      </c>
      <c r="L514" s="32">
        <f>IF('5b.TriRandNumbers'!L508&lt;=L$1,L$4+SQRT(L$2*'5b.TriRandNumbers'!L508),L$6-SQRT(L$3*(1-'5b.TriRandNumbers'!L508)))</f>
        <v>10.657739419718684</v>
      </c>
      <c r="M514" s="31">
        <f>IF('5b.TriRandNumbers'!M508&lt;=M$1,M$4+SQRT(M$2*'5b.TriRandNumbers'!M508),M$6-SQRT(M$3*(1-'5b.TriRandNumbers'!M508)))</f>
        <v>9.2105708559871466</v>
      </c>
      <c r="N514" s="36">
        <f>IF('5b.TriRandNumbers'!N508&lt;=N$1,N$4+SQRT(N$2*'5b.TriRandNumbers'!N508),N$6-SQRT(N$3*(1-'5b.TriRandNumbers'!N508)))</f>
        <v>12.09891416111558</v>
      </c>
      <c r="O514" s="35">
        <f>IF('5b.TriRandNumbers'!O508&lt;=O$1,O$4+SQRT(O$2*'5b.TriRandNumbers'!O508),O$6-SQRT(O$3*(1-'5b.TriRandNumbers'!O508)))</f>
        <v>11.229228835193148</v>
      </c>
      <c r="P514" s="34">
        <f>IF('5b.TriRandNumbers'!P508&lt;=P$1,P$4+SQRT(P$2*'5b.TriRandNumbers'!P508),P$6-SQRT(P$3*(1-'5b.TriRandNumbers'!P508)))</f>
        <v>9.1555485768827776</v>
      </c>
      <c r="Q514" s="33">
        <f>IF('5b.TriRandNumbers'!Q508&lt;=Q$1,Q$4+SQRT(Q$2*'5b.TriRandNumbers'!Q508),Q$6-SQRT(Q$3*(1-'5b.TriRandNumbers'!Q508)))</f>
        <v>11.892010079965843</v>
      </c>
      <c r="R514" s="32">
        <f>IF('5b.TriRandNumbers'!R508&lt;=R$1,R$4+SQRT(R$2*'5b.TriRandNumbers'!R508),R$6-SQRT(R$3*(1-'5b.TriRandNumbers'!R508)))</f>
        <v>11.100941827297687</v>
      </c>
      <c r="S514" s="31">
        <f>IF('5b.TriRandNumbers'!S508&lt;=S$1,S$4+SQRT(S$2*'5b.TriRandNumbers'!S508),S$6-SQRT(S$3*(1-'5b.TriRandNumbers'!S508)))</f>
        <v>14.629737837271891</v>
      </c>
      <c r="T514" s="36">
        <f>IF('5b.TriRandNumbers'!T508&lt;=T$1,T$4+SQRT(T$2*'5b.TriRandNumbers'!T508),T$6-SQRT(T$3*(1-'5b.TriRandNumbers'!T508)))</f>
        <v>16.738305435132855</v>
      </c>
      <c r="U514" s="35">
        <f>IF('5b.TriRandNumbers'!U508&lt;=U$1,U$4+SQRT(U$2*'5b.TriRandNumbers'!U508),U$6-SQRT(U$3*(1-'5b.TriRandNumbers'!U508)))</f>
        <v>9.8756748555813907</v>
      </c>
      <c r="V514" s="34">
        <f>IF('5b.TriRandNumbers'!V508&lt;=V$1,V$4+SQRT(V$2*'5b.TriRandNumbers'!V508),V$6-SQRT(V$3*(1-'5b.TriRandNumbers'!V508)))</f>
        <v>9.9824520539940753</v>
      </c>
      <c r="W514" s="33">
        <f>IF('5b.TriRandNumbers'!W508&lt;=W$1,W$4+SQRT(W$2*'5b.TriRandNumbers'!W508),W$6-SQRT(W$3*(1-'5b.TriRandNumbers'!W508)))</f>
        <v>8.5950475470849739</v>
      </c>
      <c r="X514" s="32">
        <f>IF('5b.TriRandNumbers'!X508&lt;=X$1,X$4+SQRT(X$2*'5b.TriRandNumbers'!X508),X$6-SQRT(X$3*(1-'5b.TriRandNumbers'!X508)))</f>
        <v>11.113172880020805</v>
      </c>
      <c r="Y514" s="31">
        <f>IF('5b.TriRandNumbers'!Y508&lt;=Y$1,Y$4+SQRT(Y$2*'5b.TriRandNumbers'!Y508),Y$6-SQRT(Y$3*(1-'5b.TriRandNumbers'!Y508)))</f>
        <v>15.318196156361278</v>
      </c>
    </row>
    <row r="515" spans="2:25" hidden="1" x14ac:dyDescent="0.25">
      <c r="B515" s="36">
        <f>IF('5b.TriRandNumbers'!B509&lt;=B$1,B$4+SQRT(B$2*'5b.TriRandNumbers'!B509),B$6-SQRT(B$3*(1-'5b.TriRandNumbers'!B509)))</f>
        <v>3.8396995980649069</v>
      </c>
      <c r="C515" s="35">
        <f>IF('5b.TriRandNumbers'!C509&lt;=C$1,C$4+SQRT(C$2*'5b.TriRandNumbers'!C509),C$6-SQRT(C$3*(1-'5b.TriRandNumbers'!C509)))</f>
        <v>2.8383823524020961</v>
      </c>
      <c r="D515" s="34">
        <f>IF('5b.TriRandNumbers'!D509&lt;=D$1,D$4+SQRT(D$2*'5b.TriRandNumbers'!D509),D$6-SQRT(D$3*(1-'5b.TriRandNumbers'!D509)))</f>
        <v>6.080973330071302</v>
      </c>
      <c r="E515" s="33">
        <f>IF('5b.TriRandNumbers'!E509&lt;=E$1,E$4+SQRT(E$2*'5b.TriRandNumbers'!E509),E$6-SQRT(E$3*(1-'5b.TriRandNumbers'!E509)))</f>
        <v>4.1198878717208665</v>
      </c>
      <c r="F515" s="32">
        <f>IF('5b.TriRandNumbers'!F509&lt;=F$1,F$4+SQRT(F$2*'5b.TriRandNumbers'!F509),F$6-SQRT(F$3*(1-'5b.TriRandNumbers'!F509)))</f>
        <v>3.462707339385203</v>
      </c>
      <c r="G515" s="31">
        <f>IF('5b.TriRandNumbers'!G509&lt;=G$1,G$4+SQRT(G$2*'5b.TriRandNumbers'!G509),G$6-SQRT(G$3*(1-'5b.TriRandNumbers'!G509)))</f>
        <v>3.0916694205523538</v>
      </c>
      <c r="H515" s="36">
        <f>IF('5b.TriRandNumbers'!H509&lt;=H$1,H$4+SQRT(H$2*'5b.TriRandNumbers'!H509),H$6-SQRT(H$3*(1-'5b.TriRandNumbers'!H509)))</f>
        <v>16.422006646010296</v>
      </c>
      <c r="I515" s="35">
        <f>IF('5b.TriRandNumbers'!I509&lt;=I$1,I$4+SQRT(I$2*'5b.TriRandNumbers'!I509),I$6-SQRT(I$3*(1-'5b.TriRandNumbers'!I509)))</f>
        <v>10.152198656824188</v>
      </c>
      <c r="J515" s="34">
        <f>IF('5b.TriRandNumbers'!J509&lt;=J$1,J$4+SQRT(J$2*'5b.TriRandNumbers'!J509),J$6-SQRT(J$3*(1-'5b.TriRandNumbers'!J509)))</f>
        <v>10.853318368911765</v>
      </c>
      <c r="K515" s="33">
        <f>IF('5b.TriRandNumbers'!K509&lt;=K$1,K$4+SQRT(K$2*'5b.TriRandNumbers'!K509),K$6-SQRT(K$3*(1-'5b.TriRandNumbers'!K509)))</f>
        <v>7.6010961626921549</v>
      </c>
      <c r="L515" s="32">
        <f>IF('5b.TriRandNumbers'!L509&lt;=L$1,L$4+SQRT(L$2*'5b.TriRandNumbers'!L509),L$6-SQRT(L$3*(1-'5b.TriRandNumbers'!L509)))</f>
        <v>11.677741062780036</v>
      </c>
      <c r="M515" s="31">
        <f>IF('5b.TriRandNumbers'!M509&lt;=M$1,M$4+SQRT(M$2*'5b.TriRandNumbers'!M509),M$6-SQRT(M$3*(1-'5b.TriRandNumbers'!M509)))</f>
        <v>13.7777094587431</v>
      </c>
      <c r="N515" s="36">
        <f>IF('5b.TriRandNumbers'!N509&lt;=N$1,N$4+SQRT(N$2*'5b.TriRandNumbers'!N509),N$6-SQRT(N$3*(1-'5b.TriRandNumbers'!N509)))</f>
        <v>15.776549723041082</v>
      </c>
      <c r="O515" s="35">
        <f>IF('5b.TriRandNumbers'!O509&lt;=O$1,O$4+SQRT(O$2*'5b.TriRandNumbers'!O509),O$6-SQRT(O$3*(1-'5b.TriRandNumbers'!O509)))</f>
        <v>9.5613360309027993</v>
      </c>
      <c r="P515" s="34">
        <f>IF('5b.TriRandNumbers'!P509&lt;=P$1,P$4+SQRT(P$2*'5b.TriRandNumbers'!P509),P$6-SQRT(P$3*(1-'5b.TriRandNumbers'!P509)))</f>
        <v>9.2976974427255517</v>
      </c>
      <c r="Q515" s="33">
        <f>IF('5b.TriRandNumbers'!Q509&lt;=Q$1,Q$4+SQRT(Q$2*'5b.TriRandNumbers'!Q509),Q$6-SQRT(Q$3*(1-'5b.TriRandNumbers'!Q509)))</f>
        <v>9.9683213658839858</v>
      </c>
      <c r="R515" s="32">
        <f>IF('5b.TriRandNumbers'!R509&lt;=R$1,R$4+SQRT(R$2*'5b.TriRandNumbers'!R509),R$6-SQRT(R$3*(1-'5b.TriRandNumbers'!R509)))</f>
        <v>6.9526700235960384</v>
      </c>
      <c r="S515" s="31">
        <f>IF('5b.TriRandNumbers'!S509&lt;=S$1,S$4+SQRT(S$2*'5b.TriRandNumbers'!S509),S$6-SQRT(S$3*(1-'5b.TriRandNumbers'!S509)))</f>
        <v>8.3926664697891411</v>
      </c>
      <c r="T515" s="36">
        <f>IF('5b.TriRandNumbers'!T509&lt;=T$1,T$4+SQRT(T$2*'5b.TriRandNumbers'!T509),T$6-SQRT(T$3*(1-'5b.TriRandNumbers'!T509)))</f>
        <v>16.472219692270812</v>
      </c>
      <c r="U515" s="35">
        <f>IF('5b.TriRandNumbers'!U509&lt;=U$1,U$4+SQRT(U$2*'5b.TriRandNumbers'!U509),U$6-SQRT(U$3*(1-'5b.TriRandNumbers'!U509)))</f>
        <v>11.516064813744268</v>
      </c>
      <c r="V515" s="34">
        <f>IF('5b.TriRandNumbers'!V509&lt;=V$1,V$4+SQRT(V$2*'5b.TriRandNumbers'!V509),V$6-SQRT(V$3*(1-'5b.TriRandNumbers'!V509)))</f>
        <v>8.4824217440097112</v>
      </c>
      <c r="W515" s="33">
        <f>IF('5b.TriRandNumbers'!W509&lt;=W$1,W$4+SQRT(W$2*'5b.TriRandNumbers'!W509),W$6-SQRT(W$3*(1-'5b.TriRandNumbers'!W509)))</f>
        <v>15.381276923428047</v>
      </c>
      <c r="X515" s="32">
        <f>IF('5b.TriRandNumbers'!X509&lt;=X$1,X$4+SQRT(X$2*'5b.TriRandNumbers'!X509),X$6-SQRT(X$3*(1-'5b.TriRandNumbers'!X509)))</f>
        <v>15.726564360993233</v>
      </c>
      <c r="Y515" s="31">
        <f>IF('5b.TriRandNumbers'!Y509&lt;=Y$1,Y$4+SQRT(Y$2*'5b.TriRandNumbers'!Y509),Y$6-SQRT(Y$3*(1-'5b.TriRandNumbers'!Y509)))</f>
        <v>18.381227914993563</v>
      </c>
    </row>
    <row r="516" spans="2:25" hidden="1" x14ac:dyDescent="0.25">
      <c r="B516" s="36">
        <f>IF('5b.TriRandNumbers'!B510&lt;=B$1,B$4+SQRT(B$2*'5b.TriRandNumbers'!B510),B$6-SQRT(B$3*(1-'5b.TriRandNumbers'!B510)))</f>
        <v>4.3403684790420529</v>
      </c>
      <c r="C516" s="35">
        <f>IF('5b.TriRandNumbers'!C510&lt;=C$1,C$4+SQRT(C$2*'5b.TriRandNumbers'!C510),C$6-SQRT(C$3*(1-'5b.TriRandNumbers'!C510)))</f>
        <v>3.9638322920782039</v>
      </c>
      <c r="D516" s="34">
        <f>IF('5b.TriRandNumbers'!D510&lt;=D$1,D$4+SQRT(D$2*'5b.TriRandNumbers'!D510),D$6-SQRT(D$3*(1-'5b.TriRandNumbers'!D510)))</f>
        <v>6.1979482234720518</v>
      </c>
      <c r="E516" s="33">
        <f>IF('5b.TriRandNumbers'!E510&lt;=E$1,E$4+SQRT(E$2*'5b.TriRandNumbers'!E510),E$6-SQRT(E$3*(1-'5b.TriRandNumbers'!E510)))</f>
        <v>3.8604277084296923</v>
      </c>
      <c r="F516" s="32">
        <f>IF('5b.TriRandNumbers'!F510&lt;=F$1,F$4+SQRT(F$2*'5b.TriRandNumbers'!F510),F$6-SQRT(F$3*(1-'5b.TriRandNumbers'!F510)))</f>
        <v>2.0963965292831372</v>
      </c>
      <c r="G516" s="31">
        <f>IF('5b.TriRandNumbers'!G510&lt;=G$1,G$4+SQRT(G$2*'5b.TriRandNumbers'!G510),G$6-SQRT(G$3*(1-'5b.TriRandNumbers'!G510)))</f>
        <v>2.7296098752649591</v>
      </c>
      <c r="H516" s="36">
        <f>IF('5b.TriRandNumbers'!H510&lt;=H$1,H$4+SQRT(H$2*'5b.TriRandNumbers'!H510),H$6-SQRT(H$3*(1-'5b.TriRandNumbers'!H510)))</f>
        <v>13.499364682616502</v>
      </c>
      <c r="I516" s="35">
        <f>IF('5b.TriRandNumbers'!I510&lt;=I$1,I$4+SQRT(I$2*'5b.TriRandNumbers'!I510),I$6-SQRT(I$3*(1-'5b.TriRandNumbers'!I510)))</f>
        <v>13.272642068968949</v>
      </c>
      <c r="J516" s="34">
        <f>IF('5b.TriRandNumbers'!J510&lt;=J$1,J$4+SQRT(J$2*'5b.TriRandNumbers'!J510),J$6-SQRT(J$3*(1-'5b.TriRandNumbers'!J510)))</f>
        <v>16.119135255102393</v>
      </c>
      <c r="K516" s="33">
        <f>IF('5b.TriRandNumbers'!K510&lt;=K$1,K$4+SQRT(K$2*'5b.TriRandNumbers'!K510),K$6-SQRT(K$3*(1-'5b.TriRandNumbers'!K510)))</f>
        <v>13.073198201621555</v>
      </c>
      <c r="L516" s="32">
        <f>IF('5b.TriRandNumbers'!L510&lt;=L$1,L$4+SQRT(L$2*'5b.TriRandNumbers'!L510),L$6-SQRT(L$3*(1-'5b.TriRandNumbers'!L510)))</f>
        <v>10.92423668348914</v>
      </c>
      <c r="M516" s="31">
        <f>IF('5b.TriRandNumbers'!M510&lt;=M$1,M$4+SQRT(M$2*'5b.TriRandNumbers'!M510),M$6-SQRT(M$3*(1-'5b.TriRandNumbers'!M510)))</f>
        <v>15.940595623618339</v>
      </c>
      <c r="N516" s="36">
        <f>IF('5b.TriRandNumbers'!N510&lt;=N$1,N$4+SQRT(N$2*'5b.TriRandNumbers'!N510),N$6-SQRT(N$3*(1-'5b.TriRandNumbers'!N510)))</f>
        <v>13.480841864443981</v>
      </c>
      <c r="O516" s="35">
        <f>IF('5b.TriRandNumbers'!O510&lt;=O$1,O$4+SQRT(O$2*'5b.TriRandNumbers'!O510),O$6-SQRT(O$3*(1-'5b.TriRandNumbers'!O510)))</f>
        <v>12.719962605823511</v>
      </c>
      <c r="P516" s="34">
        <f>IF('5b.TriRandNumbers'!P510&lt;=P$1,P$4+SQRT(P$2*'5b.TriRandNumbers'!P510),P$6-SQRT(P$3*(1-'5b.TriRandNumbers'!P510)))</f>
        <v>13.351685069709525</v>
      </c>
      <c r="Q516" s="33">
        <f>IF('5b.TriRandNumbers'!Q510&lt;=Q$1,Q$4+SQRT(Q$2*'5b.TriRandNumbers'!Q510),Q$6-SQRT(Q$3*(1-'5b.TriRandNumbers'!Q510)))</f>
        <v>11.835467691282476</v>
      </c>
      <c r="R516" s="32">
        <f>IF('5b.TriRandNumbers'!R510&lt;=R$1,R$4+SQRT(R$2*'5b.TriRandNumbers'!R510),R$6-SQRT(R$3*(1-'5b.TriRandNumbers'!R510)))</f>
        <v>14.365306832136525</v>
      </c>
      <c r="S516" s="31">
        <f>IF('5b.TriRandNumbers'!S510&lt;=S$1,S$4+SQRT(S$2*'5b.TriRandNumbers'!S510),S$6-SQRT(S$3*(1-'5b.TriRandNumbers'!S510)))</f>
        <v>11.171246946213978</v>
      </c>
      <c r="T516" s="36">
        <f>IF('5b.TriRandNumbers'!T510&lt;=T$1,T$4+SQRT(T$2*'5b.TriRandNumbers'!T510),T$6-SQRT(T$3*(1-'5b.TriRandNumbers'!T510)))</f>
        <v>16.850167455740994</v>
      </c>
      <c r="U516" s="35">
        <f>IF('5b.TriRandNumbers'!U510&lt;=U$1,U$4+SQRT(U$2*'5b.TriRandNumbers'!U510),U$6-SQRT(U$3*(1-'5b.TriRandNumbers'!U510)))</f>
        <v>11.06204785420312</v>
      </c>
      <c r="V516" s="34">
        <f>IF('5b.TriRandNumbers'!V510&lt;=V$1,V$4+SQRT(V$2*'5b.TriRandNumbers'!V510),V$6-SQRT(V$3*(1-'5b.TriRandNumbers'!V510)))</f>
        <v>13.776819003176325</v>
      </c>
      <c r="W516" s="33">
        <f>IF('5b.TriRandNumbers'!W510&lt;=W$1,W$4+SQRT(W$2*'5b.TriRandNumbers'!W510),W$6-SQRT(W$3*(1-'5b.TriRandNumbers'!W510)))</f>
        <v>13.551755804673595</v>
      </c>
      <c r="X516" s="32">
        <f>IF('5b.TriRandNumbers'!X510&lt;=X$1,X$4+SQRT(X$2*'5b.TriRandNumbers'!X510),X$6-SQRT(X$3*(1-'5b.TriRandNumbers'!X510)))</f>
        <v>11.004579178517682</v>
      </c>
      <c r="Y516" s="31">
        <f>IF('5b.TriRandNumbers'!Y510&lt;=Y$1,Y$4+SQRT(Y$2*'5b.TriRandNumbers'!Y510),Y$6-SQRT(Y$3*(1-'5b.TriRandNumbers'!Y510)))</f>
        <v>8.3736535960159078</v>
      </c>
    </row>
    <row r="517" spans="2:25" hidden="1" x14ac:dyDescent="0.25">
      <c r="B517" s="36">
        <f>IF('5b.TriRandNumbers'!B511&lt;=B$1,B$4+SQRT(B$2*'5b.TriRandNumbers'!B511),B$6-SQRT(B$3*(1-'5b.TriRandNumbers'!B511)))</f>
        <v>4.2340625432631134</v>
      </c>
      <c r="C517" s="35">
        <f>IF('5b.TriRandNumbers'!C511&lt;=C$1,C$4+SQRT(C$2*'5b.TriRandNumbers'!C511),C$6-SQRT(C$3*(1-'5b.TriRandNumbers'!C511)))</f>
        <v>3.239142397948171</v>
      </c>
      <c r="D517" s="34">
        <f>IF('5b.TriRandNumbers'!D511&lt;=D$1,D$4+SQRT(D$2*'5b.TriRandNumbers'!D511),D$6-SQRT(D$3*(1-'5b.TriRandNumbers'!D511)))</f>
        <v>4.316806014225631</v>
      </c>
      <c r="E517" s="33">
        <f>IF('5b.TriRandNumbers'!E511&lt;=E$1,E$4+SQRT(E$2*'5b.TriRandNumbers'!E511),E$6-SQRT(E$3*(1-'5b.TriRandNumbers'!E511)))</f>
        <v>3.8923880844131045</v>
      </c>
      <c r="F517" s="32">
        <f>IF('5b.TriRandNumbers'!F511&lt;=F$1,F$4+SQRT(F$2*'5b.TriRandNumbers'!F511),F$6-SQRT(F$3*(1-'5b.TriRandNumbers'!F511)))</f>
        <v>2.6813573763734948</v>
      </c>
      <c r="G517" s="31">
        <f>IF('5b.TriRandNumbers'!G511&lt;=G$1,G$4+SQRT(G$2*'5b.TriRandNumbers'!G511),G$6-SQRT(G$3*(1-'5b.TriRandNumbers'!G511)))</f>
        <v>4.8970097692092267</v>
      </c>
      <c r="H517" s="36">
        <f>IF('5b.TriRandNumbers'!H511&lt;=H$1,H$4+SQRT(H$2*'5b.TriRandNumbers'!H511),H$6-SQRT(H$3*(1-'5b.TriRandNumbers'!H511)))</f>
        <v>7.9809972350493243</v>
      </c>
      <c r="I517" s="35">
        <f>IF('5b.TriRandNumbers'!I511&lt;=I$1,I$4+SQRT(I$2*'5b.TriRandNumbers'!I511),I$6-SQRT(I$3*(1-'5b.TriRandNumbers'!I511)))</f>
        <v>16.040568070472101</v>
      </c>
      <c r="J517" s="34">
        <f>IF('5b.TriRandNumbers'!J511&lt;=J$1,J$4+SQRT(J$2*'5b.TriRandNumbers'!J511),J$6-SQRT(J$3*(1-'5b.TriRandNumbers'!J511)))</f>
        <v>14.871149479288519</v>
      </c>
      <c r="K517" s="33">
        <f>IF('5b.TriRandNumbers'!K511&lt;=K$1,K$4+SQRT(K$2*'5b.TriRandNumbers'!K511),K$6-SQRT(K$3*(1-'5b.TriRandNumbers'!K511)))</f>
        <v>19.038500432317058</v>
      </c>
      <c r="L517" s="32">
        <f>IF('5b.TriRandNumbers'!L511&lt;=L$1,L$4+SQRT(L$2*'5b.TriRandNumbers'!L511),L$6-SQRT(L$3*(1-'5b.TriRandNumbers'!L511)))</f>
        <v>13.656308478414342</v>
      </c>
      <c r="M517" s="31">
        <f>IF('5b.TriRandNumbers'!M511&lt;=M$1,M$4+SQRT(M$2*'5b.TriRandNumbers'!M511),M$6-SQRT(M$3*(1-'5b.TriRandNumbers'!M511)))</f>
        <v>12.07234282890936</v>
      </c>
      <c r="N517" s="36">
        <f>IF('5b.TriRandNumbers'!N511&lt;=N$1,N$4+SQRT(N$2*'5b.TriRandNumbers'!N511),N$6-SQRT(N$3*(1-'5b.TriRandNumbers'!N511)))</f>
        <v>10.312755770941678</v>
      </c>
      <c r="O517" s="35">
        <f>IF('5b.TriRandNumbers'!O511&lt;=O$1,O$4+SQRT(O$2*'5b.TriRandNumbers'!O511),O$6-SQRT(O$3*(1-'5b.TriRandNumbers'!O511)))</f>
        <v>12.712847939123854</v>
      </c>
      <c r="P517" s="34">
        <f>IF('5b.TriRandNumbers'!P511&lt;=P$1,P$4+SQRT(P$2*'5b.TriRandNumbers'!P511),P$6-SQRT(P$3*(1-'5b.TriRandNumbers'!P511)))</f>
        <v>13.06942375589739</v>
      </c>
      <c r="Q517" s="33">
        <f>IF('5b.TriRandNumbers'!Q511&lt;=Q$1,Q$4+SQRT(Q$2*'5b.TriRandNumbers'!Q511),Q$6-SQRT(Q$3*(1-'5b.TriRandNumbers'!Q511)))</f>
        <v>9.5927710859721547</v>
      </c>
      <c r="R517" s="32">
        <f>IF('5b.TriRandNumbers'!R511&lt;=R$1,R$4+SQRT(R$2*'5b.TriRandNumbers'!R511),R$6-SQRT(R$3*(1-'5b.TriRandNumbers'!R511)))</f>
        <v>14.297190075062396</v>
      </c>
      <c r="S517" s="31">
        <f>IF('5b.TriRandNumbers'!S511&lt;=S$1,S$4+SQRT(S$2*'5b.TriRandNumbers'!S511),S$6-SQRT(S$3*(1-'5b.TriRandNumbers'!S511)))</f>
        <v>9.3408210342964093</v>
      </c>
      <c r="T517" s="36">
        <f>IF('5b.TriRandNumbers'!T511&lt;=T$1,T$4+SQRT(T$2*'5b.TriRandNumbers'!T511),T$6-SQRT(T$3*(1-'5b.TriRandNumbers'!T511)))</f>
        <v>11.408836733200133</v>
      </c>
      <c r="U517" s="35">
        <f>IF('5b.TriRandNumbers'!U511&lt;=U$1,U$4+SQRT(U$2*'5b.TriRandNumbers'!U511),U$6-SQRT(U$3*(1-'5b.TriRandNumbers'!U511)))</f>
        <v>11.695069249728324</v>
      </c>
      <c r="V517" s="34">
        <f>IF('5b.TriRandNumbers'!V511&lt;=V$1,V$4+SQRT(V$2*'5b.TriRandNumbers'!V511),V$6-SQRT(V$3*(1-'5b.TriRandNumbers'!V511)))</f>
        <v>16.574605552464305</v>
      </c>
      <c r="W517" s="33">
        <f>IF('5b.TriRandNumbers'!W511&lt;=W$1,W$4+SQRT(W$2*'5b.TriRandNumbers'!W511),W$6-SQRT(W$3*(1-'5b.TriRandNumbers'!W511)))</f>
        <v>8.8836324720607198</v>
      </c>
      <c r="X517" s="32">
        <f>IF('5b.TriRandNumbers'!X511&lt;=X$1,X$4+SQRT(X$2*'5b.TriRandNumbers'!X511),X$6-SQRT(X$3*(1-'5b.TriRandNumbers'!X511)))</f>
        <v>6.7206747901082551</v>
      </c>
      <c r="Y517" s="31">
        <f>IF('5b.TriRandNumbers'!Y511&lt;=Y$1,Y$4+SQRT(Y$2*'5b.TriRandNumbers'!Y511),Y$6-SQRT(Y$3*(1-'5b.TriRandNumbers'!Y511)))</f>
        <v>12.980382226749509</v>
      </c>
    </row>
    <row r="518" spans="2:25" hidden="1" x14ac:dyDescent="0.25">
      <c r="B518" s="36">
        <f>IF('5b.TriRandNumbers'!B512&lt;=B$1,B$4+SQRT(B$2*'5b.TriRandNumbers'!B512),B$6-SQRT(B$3*(1-'5b.TriRandNumbers'!B512)))</f>
        <v>4.7635706792770591</v>
      </c>
      <c r="C518" s="35">
        <f>IF('5b.TriRandNumbers'!C512&lt;=C$1,C$4+SQRT(C$2*'5b.TriRandNumbers'!C512),C$6-SQRT(C$3*(1-'5b.TriRandNumbers'!C512)))</f>
        <v>2.826409186441964</v>
      </c>
      <c r="D518" s="34">
        <f>IF('5b.TriRandNumbers'!D512&lt;=D$1,D$4+SQRT(D$2*'5b.TriRandNumbers'!D512),D$6-SQRT(D$3*(1-'5b.TriRandNumbers'!D512)))</f>
        <v>5.8933977615894104</v>
      </c>
      <c r="E518" s="33">
        <f>IF('5b.TriRandNumbers'!E512&lt;=E$1,E$4+SQRT(E$2*'5b.TriRandNumbers'!E512),E$6-SQRT(E$3*(1-'5b.TriRandNumbers'!E512)))</f>
        <v>4.0883739666681</v>
      </c>
      <c r="F518" s="32">
        <f>IF('5b.TriRandNumbers'!F512&lt;=F$1,F$4+SQRT(F$2*'5b.TriRandNumbers'!F512),F$6-SQRT(F$3*(1-'5b.TriRandNumbers'!F512)))</f>
        <v>2.1036768941537423</v>
      </c>
      <c r="G518" s="31">
        <f>IF('5b.TriRandNumbers'!G512&lt;=G$1,G$4+SQRT(G$2*'5b.TriRandNumbers'!G512),G$6-SQRT(G$3*(1-'5b.TriRandNumbers'!G512)))</f>
        <v>2.9006490402264444</v>
      </c>
      <c r="H518" s="36">
        <f>IF('5b.TriRandNumbers'!H512&lt;=H$1,H$4+SQRT(H$2*'5b.TriRandNumbers'!H512),H$6-SQRT(H$3*(1-'5b.TriRandNumbers'!H512)))</f>
        <v>8.2040105531595078</v>
      </c>
      <c r="I518" s="35">
        <f>IF('5b.TriRandNumbers'!I512&lt;=I$1,I$4+SQRT(I$2*'5b.TriRandNumbers'!I512),I$6-SQRT(I$3*(1-'5b.TriRandNumbers'!I512)))</f>
        <v>16.019576932878124</v>
      </c>
      <c r="J518" s="34">
        <f>IF('5b.TriRandNumbers'!J512&lt;=J$1,J$4+SQRT(J$2*'5b.TriRandNumbers'!J512),J$6-SQRT(J$3*(1-'5b.TriRandNumbers'!J512)))</f>
        <v>10.768436033574915</v>
      </c>
      <c r="K518" s="33">
        <f>IF('5b.TriRandNumbers'!K512&lt;=K$1,K$4+SQRT(K$2*'5b.TriRandNumbers'!K512),K$6-SQRT(K$3*(1-'5b.TriRandNumbers'!K512)))</f>
        <v>15.314100726120975</v>
      </c>
      <c r="L518" s="32">
        <f>IF('5b.TriRandNumbers'!L512&lt;=L$1,L$4+SQRT(L$2*'5b.TriRandNumbers'!L512),L$6-SQRT(L$3*(1-'5b.TriRandNumbers'!L512)))</f>
        <v>14.271941724945666</v>
      </c>
      <c r="M518" s="31">
        <f>IF('5b.TriRandNumbers'!M512&lt;=M$1,M$4+SQRT(M$2*'5b.TriRandNumbers'!M512),M$6-SQRT(M$3*(1-'5b.TriRandNumbers'!M512)))</f>
        <v>12.831740506634773</v>
      </c>
      <c r="N518" s="36">
        <f>IF('5b.TriRandNumbers'!N512&lt;=N$1,N$4+SQRT(N$2*'5b.TriRandNumbers'!N512),N$6-SQRT(N$3*(1-'5b.TriRandNumbers'!N512)))</f>
        <v>16.664869413754595</v>
      </c>
      <c r="O518" s="35">
        <f>IF('5b.TriRandNumbers'!O512&lt;=O$1,O$4+SQRT(O$2*'5b.TriRandNumbers'!O512),O$6-SQRT(O$3*(1-'5b.TriRandNumbers'!O512)))</f>
        <v>11.334358757781427</v>
      </c>
      <c r="P518" s="34">
        <f>IF('5b.TriRandNumbers'!P512&lt;=P$1,P$4+SQRT(P$2*'5b.TriRandNumbers'!P512),P$6-SQRT(P$3*(1-'5b.TriRandNumbers'!P512)))</f>
        <v>9.6152697238114371</v>
      </c>
      <c r="Q518" s="33">
        <f>IF('5b.TriRandNumbers'!Q512&lt;=Q$1,Q$4+SQRT(Q$2*'5b.TriRandNumbers'!Q512),Q$6-SQRT(Q$3*(1-'5b.TriRandNumbers'!Q512)))</f>
        <v>9.7403627795609218</v>
      </c>
      <c r="R518" s="32">
        <f>IF('5b.TriRandNumbers'!R512&lt;=R$1,R$4+SQRT(R$2*'5b.TriRandNumbers'!R512),R$6-SQRT(R$3*(1-'5b.TriRandNumbers'!R512)))</f>
        <v>12.568820192655089</v>
      </c>
      <c r="S518" s="31">
        <f>IF('5b.TriRandNumbers'!S512&lt;=S$1,S$4+SQRT(S$2*'5b.TriRandNumbers'!S512),S$6-SQRT(S$3*(1-'5b.TriRandNumbers'!S512)))</f>
        <v>8.5942787693175617</v>
      </c>
      <c r="T518" s="36">
        <f>IF('5b.TriRandNumbers'!T512&lt;=T$1,T$4+SQRT(T$2*'5b.TriRandNumbers'!T512),T$6-SQRT(T$3*(1-'5b.TriRandNumbers'!T512)))</f>
        <v>16.457906066947999</v>
      </c>
      <c r="U518" s="35">
        <f>IF('5b.TriRandNumbers'!U512&lt;=U$1,U$4+SQRT(U$2*'5b.TriRandNumbers'!U512),U$6-SQRT(U$3*(1-'5b.TriRandNumbers'!U512)))</f>
        <v>10.178724217020127</v>
      </c>
      <c r="V518" s="34">
        <f>IF('5b.TriRandNumbers'!V512&lt;=V$1,V$4+SQRT(V$2*'5b.TriRandNumbers'!V512),V$6-SQRT(V$3*(1-'5b.TriRandNumbers'!V512)))</f>
        <v>13.523046692680289</v>
      </c>
      <c r="W518" s="33">
        <f>IF('5b.TriRandNumbers'!W512&lt;=W$1,W$4+SQRT(W$2*'5b.TriRandNumbers'!W512),W$6-SQRT(W$3*(1-'5b.TriRandNumbers'!W512)))</f>
        <v>11.850902956821329</v>
      </c>
      <c r="X518" s="32">
        <f>IF('5b.TriRandNumbers'!X512&lt;=X$1,X$4+SQRT(X$2*'5b.TriRandNumbers'!X512),X$6-SQRT(X$3*(1-'5b.TriRandNumbers'!X512)))</f>
        <v>10.34278234047316</v>
      </c>
      <c r="Y518" s="31">
        <f>IF('5b.TriRandNumbers'!Y512&lt;=Y$1,Y$4+SQRT(Y$2*'5b.TriRandNumbers'!Y512),Y$6-SQRT(Y$3*(1-'5b.TriRandNumbers'!Y512)))</f>
        <v>10.477132810176212</v>
      </c>
    </row>
    <row r="519" spans="2:25" hidden="1" x14ac:dyDescent="0.25">
      <c r="B519" s="36">
        <f>IF('5b.TriRandNumbers'!B513&lt;=B$1,B$4+SQRT(B$2*'5b.TriRandNumbers'!B513),B$6-SQRT(B$3*(1-'5b.TriRandNumbers'!B513)))</f>
        <v>3.2941404767278506</v>
      </c>
      <c r="C519" s="35">
        <f>IF('5b.TriRandNumbers'!C513&lt;=C$1,C$4+SQRT(C$2*'5b.TriRandNumbers'!C513),C$6-SQRT(C$3*(1-'5b.TriRandNumbers'!C513)))</f>
        <v>4.0084886985442854</v>
      </c>
      <c r="D519" s="34">
        <f>IF('5b.TriRandNumbers'!D513&lt;=D$1,D$4+SQRT(D$2*'5b.TriRandNumbers'!D513),D$6-SQRT(D$3*(1-'5b.TriRandNumbers'!D513)))</f>
        <v>6.8152891028866494</v>
      </c>
      <c r="E519" s="33">
        <f>IF('5b.TriRandNumbers'!E513&lt;=E$1,E$4+SQRT(E$2*'5b.TriRandNumbers'!E513),E$6-SQRT(E$3*(1-'5b.TriRandNumbers'!E513)))</f>
        <v>4.4897552471448998</v>
      </c>
      <c r="F519" s="32">
        <f>IF('5b.TriRandNumbers'!F513&lt;=F$1,F$4+SQRT(F$2*'5b.TriRandNumbers'!F513),F$6-SQRT(F$3*(1-'5b.TriRandNumbers'!F513)))</f>
        <v>3.0447771086794972</v>
      </c>
      <c r="G519" s="31">
        <f>IF('5b.TriRandNumbers'!G513&lt;=G$1,G$4+SQRT(G$2*'5b.TriRandNumbers'!G513),G$6-SQRT(G$3*(1-'5b.TriRandNumbers'!G513)))</f>
        <v>3.1383864862919801</v>
      </c>
      <c r="H519" s="36">
        <f>IF('5b.TriRandNumbers'!H513&lt;=H$1,H$4+SQRT(H$2*'5b.TriRandNumbers'!H513),H$6-SQRT(H$3*(1-'5b.TriRandNumbers'!H513)))</f>
        <v>12.484657905964813</v>
      </c>
      <c r="I519" s="35">
        <f>IF('5b.TriRandNumbers'!I513&lt;=I$1,I$4+SQRT(I$2*'5b.TriRandNumbers'!I513),I$6-SQRT(I$3*(1-'5b.TriRandNumbers'!I513)))</f>
        <v>11.3109753572899</v>
      </c>
      <c r="J519" s="34">
        <f>IF('5b.TriRandNumbers'!J513&lt;=J$1,J$4+SQRT(J$2*'5b.TriRandNumbers'!J513),J$6-SQRT(J$3*(1-'5b.TriRandNumbers'!J513)))</f>
        <v>7.0693596421071438</v>
      </c>
      <c r="K519" s="33">
        <f>IF('5b.TriRandNumbers'!K513&lt;=K$1,K$4+SQRT(K$2*'5b.TriRandNumbers'!K513),K$6-SQRT(K$3*(1-'5b.TriRandNumbers'!K513)))</f>
        <v>12.217625430626025</v>
      </c>
      <c r="L519" s="32">
        <f>IF('5b.TriRandNumbers'!L513&lt;=L$1,L$4+SQRT(L$2*'5b.TriRandNumbers'!L513),L$6-SQRT(L$3*(1-'5b.TriRandNumbers'!L513)))</f>
        <v>10.701238226483124</v>
      </c>
      <c r="M519" s="31">
        <f>IF('5b.TriRandNumbers'!M513&lt;=M$1,M$4+SQRT(M$2*'5b.TriRandNumbers'!M513),M$6-SQRT(M$3*(1-'5b.TriRandNumbers'!M513)))</f>
        <v>14.116722973234642</v>
      </c>
      <c r="N519" s="36">
        <f>IF('5b.TriRandNumbers'!N513&lt;=N$1,N$4+SQRT(N$2*'5b.TriRandNumbers'!N513),N$6-SQRT(N$3*(1-'5b.TriRandNumbers'!N513)))</f>
        <v>12.342566192609524</v>
      </c>
      <c r="O519" s="35">
        <f>IF('5b.TriRandNumbers'!O513&lt;=O$1,O$4+SQRT(O$2*'5b.TriRandNumbers'!O513),O$6-SQRT(O$3*(1-'5b.TriRandNumbers'!O513)))</f>
        <v>8.5310047032907885</v>
      </c>
      <c r="P519" s="34">
        <f>IF('5b.TriRandNumbers'!P513&lt;=P$1,P$4+SQRT(P$2*'5b.TriRandNumbers'!P513),P$6-SQRT(P$3*(1-'5b.TriRandNumbers'!P513)))</f>
        <v>9.9813497802376716</v>
      </c>
      <c r="Q519" s="33">
        <f>IF('5b.TriRandNumbers'!Q513&lt;=Q$1,Q$4+SQRT(Q$2*'5b.TriRandNumbers'!Q513),Q$6-SQRT(Q$3*(1-'5b.TriRandNumbers'!Q513)))</f>
        <v>11.070490828955602</v>
      </c>
      <c r="R519" s="32">
        <f>IF('5b.TriRandNumbers'!R513&lt;=R$1,R$4+SQRT(R$2*'5b.TriRandNumbers'!R513),R$6-SQRT(R$3*(1-'5b.TriRandNumbers'!R513)))</f>
        <v>9.235448357245625</v>
      </c>
      <c r="S519" s="31">
        <f>IF('5b.TriRandNumbers'!S513&lt;=S$1,S$4+SQRT(S$2*'5b.TriRandNumbers'!S513),S$6-SQRT(S$3*(1-'5b.TriRandNumbers'!S513)))</f>
        <v>12.14791100038974</v>
      </c>
      <c r="T519" s="36">
        <f>IF('5b.TriRandNumbers'!T513&lt;=T$1,T$4+SQRT(T$2*'5b.TriRandNumbers'!T513),T$6-SQRT(T$3*(1-'5b.TriRandNumbers'!T513)))</f>
        <v>7.1245003727931255</v>
      </c>
      <c r="U519" s="35">
        <f>IF('5b.TriRandNumbers'!U513&lt;=U$1,U$4+SQRT(U$2*'5b.TriRandNumbers'!U513),U$6-SQRT(U$3*(1-'5b.TriRandNumbers'!U513)))</f>
        <v>17.797198969350468</v>
      </c>
      <c r="V519" s="34">
        <f>IF('5b.TriRandNumbers'!V513&lt;=V$1,V$4+SQRT(V$2*'5b.TriRandNumbers'!V513),V$6-SQRT(V$3*(1-'5b.TriRandNumbers'!V513)))</f>
        <v>5.4635065998514829</v>
      </c>
      <c r="W519" s="33">
        <f>IF('5b.TriRandNumbers'!W513&lt;=W$1,W$4+SQRT(W$2*'5b.TriRandNumbers'!W513),W$6-SQRT(W$3*(1-'5b.TriRandNumbers'!W513)))</f>
        <v>13.864142084347929</v>
      </c>
      <c r="X519" s="32">
        <f>IF('5b.TriRandNumbers'!X513&lt;=X$1,X$4+SQRT(X$2*'5b.TriRandNumbers'!X513),X$6-SQRT(X$3*(1-'5b.TriRandNumbers'!X513)))</f>
        <v>9.755826204899499</v>
      </c>
      <c r="Y519" s="31">
        <f>IF('5b.TriRandNumbers'!Y513&lt;=Y$1,Y$4+SQRT(Y$2*'5b.TriRandNumbers'!Y513),Y$6-SQRT(Y$3*(1-'5b.TriRandNumbers'!Y513)))</f>
        <v>16.068190558983897</v>
      </c>
    </row>
    <row r="520" spans="2:25" hidden="1" x14ac:dyDescent="0.25">
      <c r="B520" s="36">
        <f>IF('5b.TriRandNumbers'!B514&lt;=B$1,B$4+SQRT(B$2*'5b.TriRandNumbers'!B514),B$6-SQRT(B$3*(1-'5b.TriRandNumbers'!B514)))</f>
        <v>4.6553669280190517</v>
      </c>
      <c r="C520" s="35">
        <f>IF('5b.TriRandNumbers'!C514&lt;=C$1,C$4+SQRT(C$2*'5b.TriRandNumbers'!C514),C$6-SQRT(C$3*(1-'5b.TriRandNumbers'!C514)))</f>
        <v>3.1792373128209128</v>
      </c>
      <c r="D520" s="34">
        <f>IF('5b.TriRandNumbers'!D514&lt;=D$1,D$4+SQRT(D$2*'5b.TriRandNumbers'!D514),D$6-SQRT(D$3*(1-'5b.TriRandNumbers'!D514)))</f>
        <v>5.8675071518513136</v>
      </c>
      <c r="E520" s="33">
        <f>IF('5b.TriRandNumbers'!E514&lt;=E$1,E$4+SQRT(E$2*'5b.TriRandNumbers'!E514),E$6-SQRT(E$3*(1-'5b.TriRandNumbers'!E514)))</f>
        <v>3.7794711748749306</v>
      </c>
      <c r="F520" s="32">
        <f>IF('5b.TriRandNumbers'!F514&lt;=F$1,F$4+SQRT(F$2*'5b.TriRandNumbers'!F514),F$6-SQRT(F$3*(1-'5b.TriRandNumbers'!F514)))</f>
        <v>2.6036285171511278</v>
      </c>
      <c r="G520" s="31">
        <f>IF('5b.TriRandNumbers'!G514&lt;=G$1,G$4+SQRT(G$2*'5b.TriRandNumbers'!G514),G$6-SQRT(G$3*(1-'5b.TriRandNumbers'!G514)))</f>
        <v>2.7067729329546015</v>
      </c>
      <c r="H520" s="36">
        <f>IF('5b.TriRandNumbers'!H514&lt;=H$1,H$4+SQRT(H$2*'5b.TriRandNumbers'!H514),H$6-SQRT(H$3*(1-'5b.TriRandNumbers'!H514)))</f>
        <v>14.265770550126465</v>
      </c>
      <c r="I520" s="35">
        <f>IF('5b.TriRandNumbers'!I514&lt;=I$1,I$4+SQRT(I$2*'5b.TriRandNumbers'!I514),I$6-SQRT(I$3*(1-'5b.TriRandNumbers'!I514)))</f>
        <v>12.836378226876342</v>
      </c>
      <c r="J520" s="34">
        <f>IF('5b.TriRandNumbers'!J514&lt;=J$1,J$4+SQRT(J$2*'5b.TriRandNumbers'!J514),J$6-SQRT(J$3*(1-'5b.TriRandNumbers'!J514)))</f>
        <v>11.63176028708763</v>
      </c>
      <c r="K520" s="33">
        <f>IF('5b.TriRandNumbers'!K514&lt;=K$1,K$4+SQRT(K$2*'5b.TriRandNumbers'!K514),K$6-SQRT(K$3*(1-'5b.TriRandNumbers'!K514)))</f>
        <v>14.213544358635003</v>
      </c>
      <c r="L520" s="32">
        <f>IF('5b.TriRandNumbers'!L514&lt;=L$1,L$4+SQRT(L$2*'5b.TriRandNumbers'!L514),L$6-SQRT(L$3*(1-'5b.TriRandNumbers'!L514)))</f>
        <v>14.137037387624822</v>
      </c>
      <c r="M520" s="31">
        <f>IF('5b.TriRandNumbers'!M514&lt;=M$1,M$4+SQRT(M$2*'5b.TriRandNumbers'!M514),M$6-SQRT(M$3*(1-'5b.TriRandNumbers'!M514)))</f>
        <v>15.489843612010745</v>
      </c>
      <c r="N520" s="36">
        <f>IF('5b.TriRandNumbers'!N514&lt;=N$1,N$4+SQRT(N$2*'5b.TriRandNumbers'!N514),N$6-SQRT(N$3*(1-'5b.TriRandNumbers'!N514)))</f>
        <v>6.5490711654268647</v>
      </c>
      <c r="O520" s="35">
        <f>IF('5b.TriRandNumbers'!O514&lt;=O$1,O$4+SQRT(O$2*'5b.TriRandNumbers'!O514),O$6-SQRT(O$3*(1-'5b.TriRandNumbers'!O514)))</f>
        <v>13.37565127293448</v>
      </c>
      <c r="P520" s="34">
        <f>IF('5b.TriRandNumbers'!P514&lt;=P$1,P$4+SQRT(P$2*'5b.TriRandNumbers'!P514),P$6-SQRT(P$3*(1-'5b.TriRandNumbers'!P514)))</f>
        <v>16.089847325798733</v>
      </c>
      <c r="Q520" s="33">
        <f>IF('5b.TriRandNumbers'!Q514&lt;=Q$1,Q$4+SQRT(Q$2*'5b.TriRandNumbers'!Q514),Q$6-SQRT(Q$3*(1-'5b.TriRandNumbers'!Q514)))</f>
        <v>14.674273124301731</v>
      </c>
      <c r="R520" s="32">
        <f>IF('5b.TriRandNumbers'!R514&lt;=R$1,R$4+SQRT(R$2*'5b.TriRandNumbers'!R514),R$6-SQRT(R$3*(1-'5b.TriRandNumbers'!R514)))</f>
        <v>10.803217331773151</v>
      </c>
      <c r="S520" s="31">
        <f>IF('5b.TriRandNumbers'!S514&lt;=S$1,S$4+SQRT(S$2*'5b.TriRandNumbers'!S514),S$6-SQRT(S$3*(1-'5b.TriRandNumbers'!S514)))</f>
        <v>15.289373067695191</v>
      </c>
      <c r="T520" s="36">
        <f>IF('5b.TriRandNumbers'!T514&lt;=T$1,T$4+SQRT(T$2*'5b.TriRandNumbers'!T514),T$6-SQRT(T$3*(1-'5b.TriRandNumbers'!T514)))</f>
        <v>10.984844959227498</v>
      </c>
      <c r="U520" s="35">
        <f>IF('5b.TriRandNumbers'!U514&lt;=U$1,U$4+SQRT(U$2*'5b.TriRandNumbers'!U514),U$6-SQRT(U$3*(1-'5b.TriRandNumbers'!U514)))</f>
        <v>17.375151119384373</v>
      </c>
      <c r="V520" s="34">
        <f>IF('5b.TriRandNumbers'!V514&lt;=V$1,V$4+SQRT(V$2*'5b.TriRandNumbers'!V514),V$6-SQRT(V$3*(1-'5b.TriRandNumbers'!V514)))</f>
        <v>17.792511074389669</v>
      </c>
      <c r="W520" s="33">
        <f>IF('5b.TriRandNumbers'!W514&lt;=W$1,W$4+SQRT(W$2*'5b.TriRandNumbers'!W514),W$6-SQRT(W$3*(1-'5b.TriRandNumbers'!W514)))</f>
        <v>17.441769169082249</v>
      </c>
      <c r="X520" s="32">
        <f>IF('5b.TriRandNumbers'!X514&lt;=X$1,X$4+SQRT(X$2*'5b.TriRandNumbers'!X514),X$6-SQRT(X$3*(1-'5b.TriRandNumbers'!X514)))</f>
        <v>9.2789613992577209</v>
      </c>
      <c r="Y520" s="31">
        <f>IF('5b.TriRandNumbers'!Y514&lt;=Y$1,Y$4+SQRT(Y$2*'5b.TriRandNumbers'!Y514),Y$6-SQRT(Y$3*(1-'5b.TriRandNumbers'!Y514)))</f>
        <v>17.0336968999687</v>
      </c>
    </row>
    <row r="521" spans="2:25" hidden="1" x14ac:dyDescent="0.25">
      <c r="B521" s="36">
        <f>IF('5b.TriRandNumbers'!B515&lt;=B$1,B$4+SQRT(B$2*'5b.TriRandNumbers'!B515),B$6-SQRT(B$3*(1-'5b.TriRandNumbers'!B515)))</f>
        <v>3.9689625415688639</v>
      </c>
      <c r="C521" s="35">
        <f>IF('5b.TriRandNumbers'!C515&lt;=C$1,C$4+SQRT(C$2*'5b.TriRandNumbers'!C515),C$6-SQRT(C$3*(1-'5b.TriRandNumbers'!C515)))</f>
        <v>2.7294332941564261</v>
      </c>
      <c r="D521" s="34">
        <f>IF('5b.TriRandNumbers'!D515&lt;=D$1,D$4+SQRT(D$2*'5b.TriRandNumbers'!D515),D$6-SQRT(D$3*(1-'5b.TriRandNumbers'!D515)))</f>
        <v>4.7150534478333785</v>
      </c>
      <c r="E521" s="33">
        <f>IF('5b.TriRandNumbers'!E515&lt;=E$1,E$4+SQRT(E$2*'5b.TriRandNumbers'!E515),E$6-SQRT(E$3*(1-'5b.TriRandNumbers'!E515)))</f>
        <v>3.9544433287539009</v>
      </c>
      <c r="F521" s="32">
        <f>IF('5b.TriRandNumbers'!F515&lt;=F$1,F$4+SQRT(F$2*'5b.TriRandNumbers'!F515),F$6-SQRT(F$3*(1-'5b.TriRandNumbers'!F515)))</f>
        <v>3.0587631565722311</v>
      </c>
      <c r="G521" s="31">
        <f>IF('5b.TriRandNumbers'!G515&lt;=G$1,G$4+SQRT(G$2*'5b.TriRandNumbers'!G515),G$6-SQRT(G$3*(1-'5b.TriRandNumbers'!G515)))</f>
        <v>3.1248332971602899</v>
      </c>
      <c r="H521" s="36">
        <f>IF('5b.TriRandNumbers'!H515&lt;=H$1,H$4+SQRT(H$2*'5b.TriRandNumbers'!H515),H$6-SQRT(H$3*(1-'5b.TriRandNumbers'!H515)))</f>
        <v>12.950348796252531</v>
      </c>
      <c r="I521" s="35">
        <f>IF('5b.TriRandNumbers'!I515&lt;=I$1,I$4+SQRT(I$2*'5b.TriRandNumbers'!I515),I$6-SQRT(I$3*(1-'5b.TriRandNumbers'!I515)))</f>
        <v>10.315420963409371</v>
      </c>
      <c r="J521" s="34">
        <f>IF('5b.TriRandNumbers'!J515&lt;=J$1,J$4+SQRT(J$2*'5b.TriRandNumbers'!J515),J$6-SQRT(J$3*(1-'5b.TriRandNumbers'!J515)))</f>
        <v>5.929518041966519</v>
      </c>
      <c r="K521" s="33">
        <f>IF('5b.TriRandNumbers'!K515&lt;=K$1,K$4+SQRT(K$2*'5b.TriRandNumbers'!K515),K$6-SQRT(K$3*(1-'5b.TriRandNumbers'!K515)))</f>
        <v>9.891842188814449</v>
      </c>
      <c r="L521" s="32">
        <f>IF('5b.TriRandNumbers'!L515&lt;=L$1,L$4+SQRT(L$2*'5b.TriRandNumbers'!L515),L$6-SQRT(L$3*(1-'5b.TriRandNumbers'!L515)))</f>
        <v>14.997269028996282</v>
      </c>
      <c r="M521" s="31">
        <f>IF('5b.TriRandNumbers'!M515&lt;=M$1,M$4+SQRT(M$2*'5b.TriRandNumbers'!M515),M$6-SQRT(M$3*(1-'5b.TriRandNumbers'!M515)))</f>
        <v>14.555611027727672</v>
      </c>
      <c r="N521" s="36">
        <f>IF('5b.TriRandNumbers'!N515&lt;=N$1,N$4+SQRT(N$2*'5b.TriRandNumbers'!N515),N$6-SQRT(N$3*(1-'5b.TriRandNumbers'!N515)))</f>
        <v>14.539425553862987</v>
      </c>
      <c r="O521" s="35">
        <f>IF('5b.TriRandNumbers'!O515&lt;=O$1,O$4+SQRT(O$2*'5b.TriRandNumbers'!O515),O$6-SQRT(O$3*(1-'5b.TriRandNumbers'!O515)))</f>
        <v>18.218392378576766</v>
      </c>
      <c r="P521" s="34">
        <f>IF('5b.TriRandNumbers'!P515&lt;=P$1,P$4+SQRT(P$2*'5b.TriRandNumbers'!P515),P$6-SQRT(P$3*(1-'5b.TriRandNumbers'!P515)))</f>
        <v>9.8116147016938715</v>
      </c>
      <c r="Q521" s="33">
        <f>IF('5b.TriRandNumbers'!Q515&lt;=Q$1,Q$4+SQRT(Q$2*'5b.TriRandNumbers'!Q515),Q$6-SQRT(Q$3*(1-'5b.TriRandNumbers'!Q515)))</f>
        <v>8.4894816508292656</v>
      </c>
      <c r="R521" s="32">
        <f>IF('5b.TriRandNumbers'!R515&lt;=R$1,R$4+SQRT(R$2*'5b.TriRandNumbers'!R515),R$6-SQRT(R$3*(1-'5b.TriRandNumbers'!R515)))</f>
        <v>14.994605451010921</v>
      </c>
      <c r="S521" s="31">
        <f>IF('5b.TriRandNumbers'!S515&lt;=S$1,S$4+SQRT(S$2*'5b.TriRandNumbers'!S515),S$6-SQRT(S$3*(1-'5b.TriRandNumbers'!S515)))</f>
        <v>13.737802623694547</v>
      </c>
      <c r="T521" s="36">
        <f>IF('5b.TriRandNumbers'!T515&lt;=T$1,T$4+SQRT(T$2*'5b.TriRandNumbers'!T515),T$6-SQRT(T$3*(1-'5b.TriRandNumbers'!T515)))</f>
        <v>11.785941335168451</v>
      </c>
      <c r="U521" s="35">
        <f>IF('5b.TriRandNumbers'!U515&lt;=U$1,U$4+SQRT(U$2*'5b.TriRandNumbers'!U515),U$6-SQRT(U$3*(1-'5b.TriRandNumbers'!U515)))</f>
        <v>17.590653348370626</v>
      </c>
      <c r="V521" s="34">
        <f>IF('5b.TriRandNumbers'!V515&lt;=V$1,V$4+SQRT(V$2*'5b.TriRandNumbers'!V515),V$6-SQRT(V$3*(1-'5b.TriRandNumbers'!V515)))</f>
        <v>10.936950263428857</v>
      </c>
      <c r="W521" s="33">
        <f>IF('5b.TriRandNumbers'!W515&lt;=W$1,W$4+SQRT(W$2*'5b.TriRandNumbers'!W515),W$6-SQRT(W$3*(1-'5b.TriRandNumbers'!W515)))</f>
        <v>5.9138946495982054</v>
      </c>
      <c r="X521" s="32">
        <f>IF('5b.TriRandNumbers'!X515&lt;=X$1,X$4+SQRT(X$2*'5b.TriRandNumbers'!X515),X$6-SQRT(X$3*(1-'5b.TriRandNumbers'!X515)))</f>
        <v>15.745298226281792</v>
      </c>
      <c r="Y521" s="31">
        <f>IF('5b.TriRandNumbers'!Y515&lt;=Y$1,Y$4+SQRT(Y$2*'5b.TriRandNumbers'!Y515),Y$6-SQRT(Y$3*(1-'5b.TriRandNumbers'!Y515)))</f>
        <v>13.695035320285566</v>
      </c>
    </row>
    <row r="522" spans="2:25" hidden="1" x14ac:dyDescent="0.25">
      <c r="B522" s="36">
        <f>IF('5b.TriRandNumbers'!B516&lt;=B$1,B$4+SQRT(B$2*'5b.TriRandNumbers'!B516),B$6-SQRT(B$3*(1-'5b.TriRandNumbers'!B516)))</f>
        <v>4.0429890759877543</v>
      </c>
      <c r="C522" s="35">
        <f>IF('5b.TriRandNumbers'!C516&lt;=C$1,C$4+SQRT(C$2*'5b.TriRandNumbers'!C516),C$6-SQRT(C$3*(1-'5b.TriRandNumbers'!C516)))</f>
        <v>3.7286181621101697</v>
      </c>
      <c r="D522" s="34">
        <f>IF('5b.TriRandNumbers'!D516&lt;=D$1,D$4+SQRT(D$2*'5b.TriRandNumbers'!D516),D$6-SQRT(D$3*(1-'5b.TriRandNumbers'!D516)))</f>
        <v>5.2469725576158828</v>
      </c>
      <c r="E522" s="33">
        <f>IF('5b.TriRandNumbers'!E516&lt;=E$1,E$4+SQRT(E$2*'5b.TriRandNumbers'!E516),E$6-SQRT(E$3*(1-'5b.TriRandNumbers'!E516)))</f>
        <v>4.2391024095574803</v>
      </c>
      <c r="F522" s="32">
        <f>IF('5b.TriRandNumbers'!F516&lt;=F$1,F$4+SQRT(F$2*'5b.TriRandNumbers'!F516),F$6-SQRT(F$3*(1-'5b.TriRandNumbers'!F516)))</f>
        <v>1.7713566741261428</v>
      </c>
      <c r="G522" s="31">
        <f>IF('5b.TriRandNumbers'!G516&lt;=G$1,G$4+SQRT(G$2*'5b.TriRandNumbers'!G516),G$6-SQRT(G$3*(1-'5b.TriRandNumbers'!G516)))</f>
        <v>2.9232547890481242</v>
      </c>
      <c r="H522" s="36">
        <f>IF('5b.TriRandNumbers'!H516&lt;=H$1,H$4+SQRT(H$2*'5b.TriRandNumbers'!H516),H$6-SQRT(H$3*(1-'5b.TriRandNumbers'!H516)))</f>
        <v>8.7932382188825713</v>
      </c>
      <c r="I522" s="35">
        <f>IF('5b.TriRandNumbers'!I516&lt;=I$1,I$4+SQRT(I$2*'5b.TriRandNumbers'!I516),I$6-SQRT(I$3*(1-'5b.TriRandNumbers'!I516)))</f>
        <v>10.020812406266026</v>
      </c>
      <c r="J522" s="34">
        <f>IF('5b.TriRandNumbers'!J516&lt;=J$1,J$4+SQRT(J$2*'5b.TriRandNumbers'!J516),J$6-SQRT(J$3*(1-'5b.TriRandNumbers'!J516)))</f>
        <v>17.401070897807099</v>
      </c>
      <c r="K522" s="33">
        <f>IF('5b.TriRandNumbers'!K516&lt;=K$1,K$4+SQRT(K$2*'5b.TriRandNumbers'!K516),K$6-SQRT(K$3*(1-'5b.TriRandNumbers'!K516)))</f>
        <v>14.552693561636982</v>
      </c>
      <c r="L522" s="32">
        <f>IF('5b.TriRandNumbers'!L516&lt;=L$1,L$4+SQRT(L$2*'5b.TriRandNumbers'!L516),L$6-SQRT(L$3*(1-'5b.TriRandNumbers'!L516)))</f>
        <v>9.6188355312803324</v>
      </c>
      <c r="M522" s="31">
        <f>IF('5b.TriRandNumbers'!M516&lt;=M$1,M$4+SQRT(M$2*'5b.TriRandNumbers'!M516),M$6-SQRT(M$3*(1-'5b.TriRandNumbers'!M516)))</f>
        <v>11.989164221788233</v>
      </c>
      <c r="N522" s="36">
        <f>IF('5b.TriRandNumbers'!N516&lt;=N$1,N$4+SQRT(N$2*'5b.TriRandNumbers'!N516),N$6-SQRT(N$3*(1-'5b.TriRandNumbers'!N516)))</f>
        <v>14.0149338012023</v>
      </c>
      <c r="O522" s="35">
        <f>IF('5b.TriRandNumbers'!O516&lt;=O$1,O$4+SQRT(O$2*'5b.TriRandNumbers'!O516),O$6-SQRT(O$3*(1-'5b.TriRandNumbers'!O516)))</f>
        <v>6.8152045633281357</v>
      </c>
      <c r="P522" s="34">
        <f>IF('5b.TriRandNumbers'!P516&lt;=P$1,P$4+SQRT(P$2*'5b.TriRandNumbers'!P516),P$6-SQRT(P$3*(1-'5b.TriRandNumbers'!P516)))</f>
        <v>10.373289762418983</v>
      </c>
      <c r="Q522" s="33">
        <f>IF('5b.TriRandNumbers'!Q516&lt;=Q$1,Q$4+SQRT(Q$2*'5b.TriRandNumbers'!Q516),Q$6-SQRT(Q$3*(1-'5b.TriRandNumbers'!Q516)))</f>
        <v>11.285257645198158</v>
      </c>
      <c r="R522" s="32">
        <f>IF('5b.TriRandNumbers'!R516&lt;=R$1,R$4+SQRT(R$2*'5b.TriRandNumbers'!R516),R$6-SQRT(R$3*(1-'5b.TriRandNumbers'!R516)))</f>
        <v>10.18262013354725</v>
      </c>
      <c r="S522" s="31">
        <f>IF('5b.TriRandNumbers'!S516&lt;=S$1,S$4+SQRT(S$2*'5b.TriRandNumbers'!S516),S$6-SQRT(S$3*(1-'5b.TriRandNumbers'!S516)))</f>
        <v>13.123420254174908</v>
      </c>
      <c r="T522" s="36">
        <f>IF('5b.TriRandNumbers'!T516&lt;=T$1,T$4+SQRT(T$2*'5b.TriRandNumbers'!T516),T$6-SQRT(T$3*(1-'5b.TriRandNumbers'!T516)))</f>
        <v>8.6928656803268733</v>
      </c>
      <c r="U522" s="35">
        <f>IF('5b.TriRandNumbers'!U516&lt;=U$1,U$4+SQRT(U$2*'5b.TriRandNumbers'!U516),U$6-SQRT(U$3*(1-'5b.TriRandNumbers'!U516)))</f>
        <v>10.573809070754924</v>
      </c>
      <c r="V522" s="34">
        <f>IF('5b.TriRandNumbers'!V516&lt;=V$1,V$4+SQRT(V$2*'5b.TriRandNumbers'!V516),V$6-SQRT(V$3*(1-'5b.TriRandNumbers'!V516)))</f>
        <v>13.374732375183751</v>
      </c>
      <c r="W522" s="33">
        <f>IF('5b.TriRandNumbers'!W516&lt;=W$1,W$4+SQRT(W$2*'5b.TriRandNumbers'!W516),W$6-SQRT(W$3*(1-'5b.TriRandNumbers'!W516)))</f>
        <v>13.538271746417138</v>
      </c>
      <c r="X522" s="32">
        <f>IF('5b.TriRandNumbers'!X516&lt;=X$1,X$4+SQRT(X$2*'5b.TriRandNumbers'!X516),X$6-SQRT(X$3*(1-'5b.TriRandNumbers'!X516)))</f>
        <v>7.8934085759215247</v>
      </c>
      <c r="Y522" s="31">
        <f>IF('5b.TriRandNumbers'!Y516&lt;=Y$1,Y$4+SQRT(Y$2*'5b.TriRandNumbers'!Y516),Y$6-SQRT(Y$3*(1-'5b.TriRandNumbers'!Y516)))</f>
        <v>12.513627666971429</v>
      </c>
    </row>
    <row r="523" spans="2:25" hidden="1" x14ac:dyDescent="0.25">
      <c r="B523" s="36">
        <f>IF('5b.TriRandNumbers'!B517&lt;=B$1,B$4+SQRT(B$2*'5b.TriRandNumbers'!B517),B$6-SQRT(B$3*(1-'5b.TriRandNumbers'!B517)))</f>
        <v>4.7552827539831384</v>
      </c>
      <c r="C523" s="35">
        <f>IF('5b.TriRandNumbers'!C517&lt;=C$1,C$4+SQRT(C$2*'5b.TriRandNumbers'!C517),C$6-SQRT(C$3*(1-'5b.TriRandNumbers'!C517)))</f>
        <v>2.5149793376145828</v>
      </c>
      <c r="D523" s="34">
        <f>IF('5b.TriRandNumbers'!D517&lt;=D$1,D$4+SQRT(D$2*'5b.TriRandNumbers'!D517),D$6-SQRT(D$3*(1-'5b.TriRandNumbers'!D517)))</f>
        <v>5.8572633720252645</v>
      </c>
      <c r="E523" s="33">
        <f>IF('5b.TriRandNumbers'!E517&lt;=E$1,E$4+SQRT(E$2*'5b.TriRandNumbers'!E517),E$6-SQRT(E$3*(1-'5b.TriRandNumbers'!E517)))</f>
        <v>4.5099798442076473</v>
      </c>
      <c r="F523" s="32">
        <f>IF('5b.TriRandNumbers'!F517&lt;=F$1,F$4+SQRT(F$2*'5b.TriRandNumbers'!F517),F$6-SQRT(F$3*(1-'5b.TriRandNumbers'!F517)))</f>
        <v>2.5998386434321556</v>
      </c>
      <c r="G523" s="31">
        <f>IF('5b.TriRandNumbers'!G517&lt;=G$1,G$4+SQRT(G$2*'5b.TriRandNumbers'!G517),G$6-SQRT(G$3*(1-'5b.TriRandNumbers'!G517)))</f>
        <v>3.5916056173460795</v>
      </c>
      <c r="H523" s="36">
        <f>IF('5b.TriRandNumbers'!H517&lt;=H$1,H$4+SQRT(H$2*'5b.TriRandNumbers'!H517),H$6-SQRT(H$3*(1-'5b.TriRandNumbers'!H517)))</f>
        <v>8.032988467807737</v>
      </c>
      <c r="I523" s="35">
        <f>IF('5b.TriRandNumbers'!I517&lt;=I$1,I$4+SQRT(I$2*'5b.TriRandNumbers'!I517),I$6-SQRT(I$3*(1-'5b.TriRandNumbers'!I517)))</f>
        <v>13.187880334511465</v>
      </c>
      <c r="J523" s="34">
        <f>IF('5b.TriRandNumbers'!J517&lt;=J$1,J$4+SQRT(J$2*'5b.TriRandNumbers'!J517),J$6-SQRT(J$3*(1-'5b.TriRandNumbers'!J517)))</f>
        <v>12.877475280022139</v>
      </c>
      <c r="K523" s="33">
        <f>IF('5b.TriRandNumbers'!K517&lt;=K$1,K$4+SQRT(K$2*'5b.TriRandNumbers'!K517),K$6-SQRT(K$3*(1-'5b.TriRandNumbers'!K517)))</f>
        <v>9.4352111380910397</v>
      </c>
      <c r="L523" s="32">
        <f>IF('5b.TriRandNumbers'!L517&lt;=L$1,L$4+SQRT(L$2*'5b.TriRandNumbers'!L517),L$6-SQRT(L$3*(1-'5b.TriRandNumbers'!L517)))</f>
        <v>11.510126371299354</v>
      </c>
      <c r="M523" s="31">
        <f>IF('5b.TriRandNumbers'!M517&lt;=M$1,M$4+SQRT(M$2*'5b.TriRandNumbers'!M517),M$6-SQRT(M$3*(1-'5b.TriRandNumbers'!M517)))</f>
        <v>16.308353373111498</v>
      </c>
      <c r="N523" s="36">
        <f>IF('5b.TriRandNumbers'!N517&lt;=N$1,N$4+SQRT(N$2*'5b.TriRandNumbers'!N517),N$6-SQRT(N$3*(1-'5b.TriRandNumbers'!N517)))</f>
        <v>10.662546309725753</v>
      </c>
      <c r="O523" s="35">
        <f>IF('5b.TriRandNumbers'!O517&lt;=O$1,O$4+SQRT(O$2*'5b.TriRandNumbers'!O517),O$6-SQRT(O$3*(1-'5b.TriRandNumbers'!O517)))</f>
        <v>8.0974387148778142</v>
      </c>
      <c r="P523" s="34">
        <f>IF('5b.TriRandNumbers'!P517&lt;=P$1,P$4+SQRT(P$2*'5b.TriRandNumbers'!P517),P$6-SQRT(P$3*(1-'5b.TriRandNumbers'!P517)))</f>
        <v>14.811850021562064</v>
      </c>
      <c r="Q523" s="33">
        <f>IF('5b.TriRandNumbers'!Q517&lt;=Q$1,Q$4+SQRT(Q$2*'5b.TriRandNumbers'!Q517),Q$6-SQRT(Q$3*(1-'5b.TriRandNumbers'!Q517)))</f>
        <v>10.525680703835302</v>
      </c>
      <c r="R523" s="32">
        <f>IF('5b.TriRandNumbers'!R517&lt;=R$1,R$4+SQRT(R$2*'5b.TriRandNumbers'!R517),R$6-SQRT(R$3*(1-'5b.TriRandNumbers'!R517)))</f>
        <v>5.5810358472438359</v>
      </c>
      <c r="S523" s="31">
        <f>IF('5b.TriRandNumbers'!S517&lt;=S$1,S$4+SQRT(S$2*'5b.TriRandNumbers'!S517),S$6-SQRT(S$3*(1-'5b.TriRandNumbers'!S517)))</f>
        <v>14.204921614772548</v>
      </c>
      <c r="T523" s="36">
        <f>IF('5b.TriRandNumbers'!T517&lt;=T$1,T$4+SQRT(T$2*'5b.TriRandNumbers'!T517),T$6-SQRT(T$3*(1-'5b.TriRandNumbers'!T517)))</f>
        <v>8.5964833283207884</v>
      </c>
      <c r="U523" s="35">
        <f>IF('5b.TriRandNumbers'!U517&lt;=U$1,U$4+SQRT(U$2*'5b.TriRandNumbers'!U517),U$6-SQRT(U$3*(1-'5b.TriRandNumbers'!U517)))</f>
        <v>14.932783822639117</v>
      </c>
      <c r="V523" s="34">
        <f>IF('5b.TriRandNumbers'!V517&lt;=V$1,V$4+SQRT(V$2*'5b.TriRandNumbers'!V517),V$6-SQRT(V$3*(1-'5b.TriRandNumbers'!V517)))</f>
        <v>14.097655172042849</v>
      </c>
      <c r="W523" s="33">
        <f>IF('5b.TriRandNumbers'!W517&lt;=W$1,W$4+SQRT(W$2*'5b.TriRandNumbers'!W517),W$6-SQRT(W$3*(1-'5b.TriRandNumbers'!W517)))</f>
        <v>14.480322131632727</v>
      </c>
      <c r="X523" s="32">
        <f>IF('5b.TriRandNumbers'!X517&lt;=X$1,X$4+SQRT(X$2*'5b.TriRandNumbers'!X517),X$6-SQRT(X$3*(1-'5b.TriRandNumbers'!X517)))</f>
        <v>11.374597117909852</v>
      </c>
      <c r="Y523" s="31">
        <f>IF('5b.TriRandNumbers'!Y517&lt;=Y$1,Y$4+SQRT(Y$2*'5b.TriRandNumbers'!Y517),Y$6-SQRT(Y$3*(1-'5b.TriRandNumbers'!Y517)))</f>
        <v>8.7779161886553894</v>
      </c>
    </row>
    <row r="524" spans="2:25" hidden="1" x14ac:dyDescent="0.25">
      <c r="B524" s="36">
        <f>IF('5b.TriRandNumbers'!B518&lt;=B$1,B$4+SQRT(B$2*'5b.TriRandNumbers'!B518),B$6-SQRT(B$3*(1-'5b.TriRandNumbers'!B518)))</f>
        <v>5.1357463529747944</v>
      </c>
      <c r="C524" s="35">
        <f>IF('5b.TriRandNumbers'!C518&lt;=C$1,C$4+SQRT(C$2*'5b.TriRandNumbers'!C518),C$6-SQRT(C$3*(1-'5b.TriRandNumbers'!C518)))</f>
        <v>2.6622144673274653</v>
      </c>
      <c r="D524" s="34">
        <f>IF('5b.TriRandNumbers'!D518&lt;=D$1,D$4+SQRT(D$2*'5b.TriRandNumbers'!D518),D$6-SQRT(D$3*(1-'5b.TriRandNumbers'!D518)))</f>
        <v>6.5745165556083602</v>
      </c>
      <c r="E524" s="33">
        <f>IF('5b.TriRandNumbers'!E518&lt;=E$1,E$4+SQRT(E$2*'5b.TriRandNumbers'!E518),E$6-SQRT(E$3*(1-'5b.TriRandNumbers'!E518)))</f>
        <v>3.9912016258452461</v>
      </c>
      <c r="F524" s="32">
        <f>IF('5b.TriRandNumbers'!F518&lt;=F$1,F$4+SQRT(F$2*'5b.TriRandNumbers'!F518),F$6-SQRT(F$3*(1-'5b.TriRandNumbers'!F518)))</f>
        <v>2.4621299843629227</v>
      </c>
      <c r="G524" s="31">
        <f>IF('5b.TriRandNumbers'!G518&lt;=G$1,G$4+SQRT(G$2*'5b.TriRandNumbers'!G518),G$6-SQRT(G$3*(1-'5b.TriRandNumbers'!G518)))</f>
        <v>2.8131743190084868</v>
      </c>
      <c r="H524" s="36">
        <f>IF('5b.TriRandNumbers'!H518&lt;=H$1,H$4+SQRT(H$2*'5b.TriRandNumbers'!H518),H$6-SQRT(H$3*(1-'5b.TriRandNumbers'!H518)))</f>
        <v>10.7790805861215</v>
      </c>
      <c r="I524" s="35">
        <f>IF('5b.TriRandNumbers'!I518&lt;=I$1,I$4+SQRT(I$2*'5b.TriRandNumbers'!I518),I$6-SQRT(I$3*(1-'5b.TriRandNumbers'!I518)))</f>
        <v>11.247371662045451</v>
      </c>
      <c r="J524" s="34">
        <f>IF('5b.TriRandNumbers'!J518&lt;=J$1,J$4+SQRT(J$2*'5b.TriRandNumbers'!J518),J$6-SQRT(J$3*(1-'5b.TriRandNumbers'!J518)))</f>
        <v>17.372101116726306</v>
      </c>
      <c r="K524" s="33">
        <f>IF('5b.TriRandNumbers'!K518&lt;=K$1,K$4+SQRT(K$2*'5b.TriRandNumbers'!K518),K$6-SQRT(K$3*(1-'5b.TriRandNumbers'!K518)))</f>
        <v>8.1286156014308411</v>
      </c>
      <c r="L524" s="32">
        <f>IF('5b.TriRandNumbers'!L518&lt;=L$1,L$4+SQRT(L$2*'5b.TriRandNumbers'!L518),L$6-SQRT(L$3*(1-'5b.TriRandNumbers'!L518)))</f>
        <v>7.4343932149884431</v>
      </c>
      <c r="M524" s="31">
        <f>IF('5b.TriRandNumbers'!M518&lt;=M$1,M$4+SQRT(M$2*'5b.TriRandNumbers'!M518),M$6-SQRT(M$3*(1-'5b.TriRandNumbers'!M518)))</f>
        <v>8.9091573771719155</v>
      </c>
      <c r="N524" s="36">
        <f>IF('5b.TriRandNumbers'!N518&lt;=N$1,N$4+SQRT(N$2*'5b.TriRandNumbers'!N518),N$6-SQRT(N$3*(1-'5b.TriRandNumbers'!N518)))</f>
        <v>10.059182539730857</v>
      </c>
      <c r="O524" s="35">
        <f>IF('5b.TriRandNumbers'!O518&lt;=O$1,O$4+SQRT(O$2*'5b.TriRandNumbers'!O518),O$6-SQRT(O$3*(1-'5b.TriRandNumbers'!O518)))</f>
        <v>10.534981012192802</v>
      </c>
      <c r="P524" s="34">
        <f>IF('5b.TriRandNumbers'!P518&lt;=P$1,P$4+SQRT(P$2*'5b.TriRandNumbers'!P518),P$6-SQRT(P$3*(1-'5b.TriRandNumbers'!P518)))</f>
        <v>13.794127471738479</v>
      </c>
      <c r="Q524" s="33">
        <f>IF('5b.TriRandNumbers'!Q518&lt;=Q$1,Q$4+SQRT(Q$2*'5b.TriRandNumbers'!Q518),Q$6-SQRT(Q$3*(1-'5b.TriRandNumbers'!Q518)))</f>
        <v>9.1388746978981725</v>
      </c>
      <c r="R524" s="32">
        <f>IF('5b.TriRandNumbers'!R518&lt;=R$1,R$4+SQRT(R$2*'5b.TriRandNumbers'!R518),R$6-SQRT(R$3*(1-'5b.TriRandNumbers'!R518)))</f>
        <v>12.947755983764463</v>
      </c>
      <c r="S524" s="31">
        <f>IF('5b.TriRandNumbers'!S518&lt;=S$1,S$4+SQRT(S$2*'5b.TriRandNumbers'!S518),S$6-SQRT(S$3*(1-'5b.TriRandNumbers'!S518)))</f>
        <v>12.740478892396066</v>
      </c>
      <c r="T524" s="36">
        <f>IF('5b.TriRandNumbers'!T518&lt;=T$1,T$4+SQRT(T$2*'5b.TriRandNumbers'!T518),T$6-SQRT(T$3*(1-'5b.TriRandNumbers'!T518)))</f>
        <v>14.717905565442306</v>
      </c>
      <c r="U524" s="35">
        <f>IF('5b.TriRandNumbers'!U518&lt;=U$1,U$4+SQRT(U$2*'5b.TriRandNumbers'!U518),U$6-SQRT(U$3*(1-'5b.TriRandNumbers'!U518)))</f>
        <v>5.8594495034840861</v>
      </c>
      <c r="V524" s="34">
        <f>IF('5b.TriRandNumbers'!V518&lt;=V$1,V$4+SQRT(V$2*'5b.TriRandNumbers'!V518),V$6-SQRT(V$3*(1-'5b.TriRandNumbers'!V518)))</f>
        <v>6.0927429660391716</v>
      </c>
      <c r="W524" s="33">
        <f>IF('5b.TriRandNumbers'!W518&lt;=W$1,W$4+SQRT(W$2*'5b.TriRandNumbers'!W518),W$6-SQRT(W$3*(1-'5b.TriRandNumbers'!W518)))</f>
        <v>12.939172558162355</v>
      </c>
      <c r="X524" s="32">
        <f>IF('5b.TriRandNumbers'!X518&lt;=X$1,X$4+SQRT(X$2*'5b.TriRandNumbers'!X518),X$6-SQRT(X$3*(1-'5b.TriRandNumbers'!X518)))</f>
        <v>15.441212667038201</v>
      </c>
      <c r="Y524" s="31">
        <f>IF('5b.TriRandNumbers'!Y518&lt;=Y$1,Y$4+SQRT(Y$2*'5b.TriRandNumbers'!Y518),Y$6-SQRT(Y$3*(1-'5b.TriRandNumbers'!Y518)))</f>
        <v>11.653160964086851</v>
      </c>
    </row>
    <row r="525" spans="2:25" hidden="1" x14ac:dyDescent="0.25">
      <c r="B525" s="36">
        <f>IF('5b.TriRandNumbers'!B519&lt;=B$1,B$4+SQRT(B$2*'5b.TriRandNumbers'!B519),B$6-SQRT(B$3*(1-'5b.TriRandNumbers'!B519)))</f>
        <v>3.5406526878603963</v>
      </c>
      <c r="C525" s="35">
        <f>IF('5b.TriRandNumbers'!C519&lt;=C$1,C$4+SQRT(C$2*'5b.TriRandNumbers'!C519),C$6-SQRT(C$3*(1-'5b.TriRandNumbers'!C519)))</f>
        <v>4.371474427926656</v>
      </c>
      <c r="D525" s="34">
        <f>IF('5b.TriRandNumbers'!D519&lt;=D$1,D$4+SQRT(D$2*'5b.TriRandNumbers'!D519),D$6-SQRT(D$3*(1-'5b.TriRandNumbers'!D519)))</f>
        <v>6.2663178739095677</v>
      </c>
      <c r="E525" s="33">
        <f>IF('5b.TriRandNumbers'!E519&lt;=E$1,E$4+SQRT(E$2*'5b.TriRandNumbers'!E519),E$6-SQRT(E$3*(1-'5b.TriRandNumbers'!E519)))</f>
        <v>4.4135326257397827</v>
      </c>
      <c r="F525" s="32">
        <f>IF('5b.TriRandNumbers'!F519&lt;=F$1,F$4+SQRT(F$2*'5b.TriRandNumbers'!F519),F$6-SQRT(F$3*(1-'5b.TriRandNumbers'!F519)))</f>
        <v>3.0495756767070898</v>
      </c>
      <c r="G525" s="31">
        <f>IF('5b.TriRandNumbers'!G519&lt;=G$1,G$4+SQRT(G$2*'5b.TriRandNumbers'!G519),G$6-SQRT(G$3*(1-'5b.TriRandNumbers'!G519)))</f>
        <v>2.6186117244570966</v>
      </c>
      <c r="H525" s="36">
        <f>IF('5b.TriRandNumbers'!H519&lt;=H$1,H$4+SQRT(H$2*'5b.TriRandNumbers'!H519),H$6-SQRT(H$3*(1-'5b.TriRandNumbers'!H519)))</f>
        <v>17.676328214819399</v>
      </c>
      <c r="I525" s="35">
        <f>IF('5b.TriRandNumbers'!I519&lt;=I$1,I$4+SQRT(I$2*'5b.TriRandNumbers'!I519),I$6-SQRT(I$3*(1-'5b.TriRandNumbers'!I519)))</f>
        <v>15.834266715008523</v>
      </c>
      <c r="J525" s="34">
        <f>IF('5b.TriRandNumbers'!J519&lt;=J$1,J$4+SQRT(J$2*'5b.TriRandNumbers'!J519),J$6-SQRT(J$3*(1-'5b.TriRandNumbers'!J519)))</f>
        <v>6.4005355011722092</v>
      </c>
      <c r="K525" s="33">
        <f>IF('5b.TriRandNumbers'!K519&lt;=K$1,K$4+SQRT(K$2*'5b.TriRandNumbers'!K519),K$6-SQRT(K$3*(1-'5b.TriRandNumbers'!K519)))</f>
        <v>13.026466963514485</v>
      </c>
      <c r="L525" s="32">
        <f>IF('5b.TriRandNumbers'!L519&lt;=L$1,L$4+SQRT(L$2*'5b.TriRandNumbers'!L519),L$6-SQRT(L$3*(1-'5b.TriRandNumbers'!L519)))</f>
        <v>12.659954809612351</v>
      </c>
      <c r="M525" s="31">
        <f>IF('5b.TriRandNumbers'!M519&lt;=M$1,M$4+SQRT(M$2*'5b.TriRandNumbers'!M519),M$6-SQRT(M$3*(1-'5b.TriRandNumbers'!M519)))</f>
        <v>12.732794711466546</v>
      </c>
      <c r="N525" s="36">
        <f>IF('5b.TriRandNumbers'!N519&lt;=N$1,N$4+SQRT(N$2*'5b.TriRandNumbers'!N519),N$6-SQRT(N$3*(1-'5b.TriRandNumbers'!N519)))</f>
        <v>14.527842687408597</v>
      </c>
      <c r="O525" s="35">
        <f>IF('5b.TriRandNumbers'!O519&lt;=O$1,O$4+SQRT(O$2*'5b.TriRandNumbers'!O519),O$6-SQRT(O$3*(1-'5b.TriRandNumbers'!O519)))</f>
        <v>8.6045698308991234</v>
      </c>
      <c r="P525" s="34">
        <f>IF('5b.TriRandNumbers'!P519&lt;=P$1,P$4+SQRT(P$2*'5b.TriRandNumbers'!P519),P$6-SQRT(P$3*(1-'5b.TriRandNumbers'!P519)))</f>
        <v>15.820716236634112</v>
      </c>
      <c r="Q525" s="33">
        <f>IF('5b.TriRandNumbers'!Q519&lt;=Q$1,Q$4+SQRT(Q$2*'5b.TriRandNumbers'!Q519),Q$6-SQRT(Q$3*(1-'5b.TriRandNumbers'!Q519)))</f>
        <v>15.718509023195647</v>
      </c>
      <c r="R525" s="32">
        <f>IF('5b.TriRandNumbers'!R519&lt;=R$1,R$4+SQRT(R$2*'5b.TriRandNumbers'!R519),R$6-SQRT(R$3*(1-'5b.TriRandNumbers'!R519)))</f>
        <v>18.050694234235113</v>
      </c>
      <c r="S525" s="31">
        <f>IF('5b.TriRandNumbers'!S519&lt;=S$1,S$4+SQRT(S$2*'5b.TriRandNumbers'!S519),S$6-SQRT(S$3*(1-'5b.TriRandNumbers'!S519)))</f>
        <v>19.050249381501981</v>
      </c>
      <c r="T525" s="36">
        <f>IF('5b.TriRandNumbers'!T519&lt;=T$1,T$4+SQRT(T$2*'5b.TriRandNumbers'!T519),T$6-SQRT(T$3*(1-'5b.TriRandNumbers'!T519)))</f>
        <v>10.832556308073016</v>
      </c>
      <c r="U525" s="35">
        <f>IF('5b.TriRandNumbers'!U519&lt;=U$1,U$4+SQRT(U$2*'5b.TriRandNumbers'!U519),U$6-SQRT(U$3*(1-'5b.TriRandNumbers'!U519)))</f>
        <v>10.415804593654048</v>
      </c>
      <c r="V525" s="34">
        <f>IF('5b.TriRandNumbers'!V519&lt;=V$1,V$4+SQRT(V$2*'5b.TriRandNumbers'!V519),V$6-SQRT(V$3*(1-'5b.TriRandNumbers'!V519)))</f>
        <v>6.4834913368249305</v>
      </c>
      <c r="W525" s="33">
        <f>IF('5b.TriRandNumbers'!W519&lt;=W$1,W$4+SQRT(W$2*'5b.TriRandNumbers'!W519),W$6-SQRT(W$3*(1-'5b.TriRandNumbers'!W519)))</f>
        <v>8.6580673783610234</v>
      </c>
      <c r="X525" s="32">
        <f>IF('5b.TriRandNumbers'!X519&lt;=X$1,X$4+SQRT(X$2*'5b.TriRandNumbers'!X519),X$6-SQRT(X$3*(1-'5b.TriRandNumbers'!X519)))</f>
        <v>15.069945731809403</v>
      </c>
      <c r="Y525" s="31">
        <f>IF('5b.TriRandNumbers'!Y519&lt;=Y$1,Y$4+SQRT(Y$2*'5b.TriRandNumbers'!Y519),Y$6-SQRT(Y$3*(1-'5b.TriRandNumbers'!Y519)))</f>
        <v>11.46017935824597</v>
      </c>
    </row>
    <row r="526" spans="2:25" hidden="1" x14ac:dyDescent="0.25">
      <c r="B526" s="36">
        <f>IF('5b.TriRandNumbers'!B520&lt;=B$1,B$4+SQRT(B$2*'5b.TriRandNumbers'!B520),B$6-SQRT(B$3*(1-'5b.TriRandNumbers'!B520)))</f>
        <v>4.7453465356616755</v>
      </c>
      <c r="C526" s="35">
        <f>IF('5b.TriRandNumbers'!C520&lt;=C$1,C$4+SQRT(C$2*'5b.TriRandNumbers'!C520),C$6-SQRT(C$3*(1-'5b.TriRandNumbers'!C520)))</f>
        <v>2.6859690755880958</v>
      </c>
      <c r="D526" s="34">
        <f>IF('5b.TriRandNumbers'!D520&lt;=D$1,D$4+SQRT(D$2*'5b.TriRandNumbers'!D520),D$6-SQRT(D$3*(1-'5b.TriRandNumbers'!D520)))</f>
        <v>5.3227746697277576</v>
      </c>
      <c r="E526" s="33">
        <f>IF('5b.TriRandNumbers'!E520&lt;=E$1,E$4+SQRT(E$2*'5b.TriRandNumbers'!E520),E$6-SQRT(E$3*(1-'5b.TriRandNumbers'!E520)))</f>
        <v>4.0068106483846453</v>
      </c>
      <c r="F526" s="32">
        <f>IF('5b.TriRandNumbers'!F520&lt;=F$1,F$4+SQRT(F$2*'5b.TriRandNumbers'!F520),F$6-SQRT(F$3*(1-'5b.TriRandNumbers'!F520)))</f>
        <v>2.4010832788040819</v>
      </c>
      <c r="G526" s="31">
        <f>IF('5b.TriRandNumbers'!G520&lt;=G$1,G$4+SQRT(G$2*'5b.TriRandNumbers'!G520),G$6-SQRT(G$3*(1-'5b.TriRandNumbers'!G520)))</f>
        <v>4.7698775042818626</v>
      </c>
      <c r="H526" s="36">
        <f>IF('5b.TriRandNumbers'!H520&lt;=H$1,H$4+SQRT(H$2*'5b.TriRandNumbers'!H520),H$6-SQRT(H$3*(1-'5b.TriRandNumbers'!H520)))</f>
        <v>10.617716519422975</v>
      </c>
      <c r="I526" s="35">
        <f>IF('5b.TriRandNumbers'!I520&lt;=I$1,I$4+SQRT(I$2*'5b.TriRandNumbers'!I520),I$6-SQRT(I$3*(1-'5b.TriRandNumbers'!I520)))</f>
        <v>16.72168471017579</v>
      </c>
      <c r="J526" s="34">
        <f>IF('5b.TriRandNumbers'!J520&lt;=J$1,J$4+SQRT(J$2*'5b.TriRandNumbers'!J520),J$6-SQRT(J$3*(1-'5b.TriRandNumbers'!J520)))</f>
        <v>5.6675001281475765</v>
      </c>
      <c r="K526" s="33">
        <f>IF('5b.TriRandNumbers'!K520&lt;=K$1,K$4+SQRT(K$2*'5b.TriRandNumbers'!K520),K$6-SQRT(K$3*(1-'5b.TriRandNumbers'!K520)))</f>
        <v>7.7577439188720074</v>
      </c>
      <c r="L526" s="32">
        <f>IF('5b.TriRandNumbers'!L520&lt;=L$1,L$4+SQRT(L$2*'5b.TriRandNumbers'!L520),L$6-SQRT(L$3*(1-'5b.TriRandNumbers'!L520)))</f>
        <v>5.3567601213844185</v>
      </c>
      <c r="M526" s="31">
        <f>IF('5b.TriRandNumbers'!M520&lt;=M$1,M$4+SQRT(M$2*'5b.TriRandNumbers'!M520),M$6-SQRT(M$3*(1-'5b.TriRandNumbers'!M520)))</f>
        <v>10.310465502062771</v>
      </c>
      <c r="N526" s="36">
        <f>IF('5b.TriRandNumbers'!N520&lt;=N$1,N$4+SQRT(N$2*'5b.TriRandNumbers'!N520),N$6-SQRT(N$3*(1-'5b.TriRandNumbers'!N520)))</f>
        <v>12.032092794692318</v>
      </c>
      <c r="O526" s="35">
        <f>IF('5b.TriRandNumbers'!O520&lt;=O$1,O$4+SQRT(O$2*'5b.TriRandNumbers'!O520),O$6-SQRT(O$3*(1-'5b.TriRandNumbers'!O520)))</f>
        <v>14.486466838205677</v>
      </c>
      <c r="P526" s="34">
        <f>IF('5b.TriRandNumbers'!P520&lt;=P$1,P$4+SQRT(P$2*'5b.TriRandNumbers'!P520),P$6-SQRT(P$3*(1-'5b.TriRandNumbers'!P520)))</f>
        <v>13.798602467096668</v>
      </c>
      <c r="Q526" s="33">
        <f>IF('5b.TriRandNumbers'!Q520&lt;=Q$1,Q$4+SQRT(Q$2*'5b.TriRandNumbers'!Q520),Q$6-SQRT(Q$3*(1-'5b.TriRandNumbers'!Q520)))</f>
        <v>8.4952233901931198</v>
      </c>
      <c r="R526" s="32">
        <f>IF('5b.TriRandNumbers'!R520&lt;=R$1,R$4+SQRT(R$2*'5b.TriRandNumbers'!R520),R$6-SQRT(R$3*(1-'5b.TriRandNumbers'!R520)))</f>
        <v>11.725346813627056</v>
      </c>
      <c r="S526" s="31">
        <f>IF('5b.TriRandNumbers'!S520&lt;=S$1,S$4+SQRT(S$2*'5b.TriRandNumbers'!S520),S$6-SQRT(S$3*(1-'5b.TriRandNumbers'!S520)))</f>
        <v>17.416890728684169</v>
      </c>
      <c r="T526" s="36">
        <f>IF('5b.TriRandNumbers'!T520&lt;=T$1,T$4+SQRT(T$2*'5b.TriRandNumbers'!T520),T$6-SQRT(T$3*(1-'5b.TriRandNumbers'!T520)))</f>
        <v>9.7189972501990773</v>
      </c>
      <c r="U526" s="35">
        <f>IF('5b.TriRandNumbers'!U520&lt;=U$1,U$4+SQRT(U$2*'5b.TriRandNumbers'!U520),U$6-SQRT(U$3*(1-'5b.TriRandNumbers'!U520)))</f>
        <v>14.303403946523346</v>
      </c>
      <c r="V526" s="34">
        <f>IF('5b.TriRandNumbers'!V520&lt;=V$1,V$4+SQRT(V$2*'5b.TriRandNumbers'!V520),V$6-SQRT(V$3*(1-'5b.TriRandNumbers'!V520)))</f>
        <v>9.6890147506085764</v>
      </c>
      <c r="W526" s="33">
        <f>IF('5b.TriRandNumbers'!W520&lt;=W$1,W$4+SQRT(W$2*'5b.TriRandNumbers'!W520),W$6-SQRT(W$3*(1-'5b.TriRandNumbers'!W520)))</f>
        <v>14.569332335321429</v>
      </c>
      <c r="X526" s="32">
        <f>IF('5b.TriRandNumbers'!X520&lt;=X$1,X$4+SQRT(X$2*'5b.TriRandNumbers'!X520),X$6-SQRT(X$3*(1-'5b.TriRandNumbers'!X520)))</f>
        <v>12.003310075357398</v>
      </c>
      <c r="Y526" s="31">
        <f>IF('5b.TriRandNumbers'!Y520&lt;=Y$1,Y$4+SQRT(Y$2*'5b.TriRandNumbers'!Y520),Y$6-SQRT(Y$3*(1-'5b.TriRandNumbers'!Y520)))</f>
        <v>13.095335468581023</v>
      </c>
    </row>
    <row r="527" spans="2:25" hidden="1" x14ac:dyDescent="0.25">
      <c r="B527" s="36">
        <f>IF('5b.TriRandNumbers'!B521&lt;=B$1,B$4+SQRT(B$2*'5b.TriRandNumbers'!B521),B$6-SQRT(B$3*(1-'5b.TriRandNumbers'!B521)))</f>
        <v>4.276314098062544</v>
      </c>
      <c r="C527" s="35">
        <f>IF('5b.TriRandNumbers'!C521&lt;=C$1,C$4+SQRT(C$2*'5b.TriRandNumbers'!C521),C$6-SQRT(C$3*(1-'5b.TriRandNumbers'!C521)))</f>
        <v>3.4792334132264848</v>
      </c>
      <c r="D527" s="34">
        <f>IF('5b.TriRandNumbers'!D521&lt;=D$1,D$4+SQRT(D$2*'5b.TriRandNumbers'!D521),D$6-SQRT(D$3*(1-'5b.TriRandNumbers'!D521)))</f>
        <v>4.1795944597898176</v>
      </c>
      <c r="E527" s="33">
        <f>IF('5b.TriRandNumbers'!E521&lt;=E$1,E$4+SQRT(E$2*'5b.TriRandNumbers'!E521),E$6-SQRT(E$3*(1-'5b.TriRandNumbers'!E521)))</f>
        <v>3.602857987219684</v>
      </c>
      <c r="F527" s="32">
        <f>IF('5b.TriRandNumbers'!F521&lt;=F$1,F$4+SQRT(F$2*'5b.TriRandNumbers'!F521),F$6-SQRT(F$3*(1-'5b.TriRandNumbers'!F521)))</f>
        <v>2.3988481232752807</v>
      </c>
      <c r="G527" s="31">
        <f>IF('5b.TriRandNumbers'!G521&lt;=G$1,G$4+SQRT(G$2*'5b.TriRandNumbers'!G521),G$6-SQRT(G$3*(1-'5b.TriRandNumbers'!G521)))</f>
        <v>3.1308682886015742</v>
      </c>
      <c r="H527" s="36">
        <f>IF('5b.TriRandNumbers'!H521&lt;=H$1,H$4+SQRT(H$2*'5b.TriRandNumbers'!H521),H$6-SQRT(H$3*(1-'5b.TriRandNumbers'!H521)))</f>
        <v>9.6058202836909299</v>
      </c>
      <c r="I527" s="35">
        <f>IF('5b.TriRandNumbers'!I521&lt;=I$1,I$4+SQRT(I$2*'5b.TriRandNumbers'!I521),I$6-SQRT(I$3*(1-'5b.TriRandNumbers'!I521)))</f>
        <v>9.2536101518542946</v>
      </c>
      <c r="J527" s="34">
        <f>IF('5b.TriRandNumbers'!J521&lt;=J$1,J$4+SQRT(J$2*'5b.TriRandNumbers'!J521),J$6-SQRT(J$3*(1-'5b.TriRandNumbers'!J521)))</f>
        <v>16.647695454514302</v>
      </c>
      <c r="K527" s="33">
        <f>IF('5b.TriRandNumbers'!K521&lt;=K$1,K$4+SQRT(K$2*'5b.TriRandNumbers'!K521),K$6-SQRT(K$3*(1-'5b.TriRandNumbers'!K521)))</f>
        <v>10.536232276241611</v>
      </c>
      <c r="L527" s="32">
        <f>IF('5b.TriRandNumbers'!L521&lt;=L$1,L$4+SQRT(L$2*'5b.TriRandNumbers'!L521),L$6-SQRT(L$3*(1-'5b.TriRandNumbers'!L521)))</f>
        <v>16.152107346110181</v>
      </c>
      <c r="M527" s="31">
        <f>IF('5b.TriRandNumbers'!M521&lt;=M$1,M$4+SQRT(M$2*'5b.TriRandNumbers'!M521),M$6-SQRT(M$3*(1-'5b.TriRandNumbers'!M521)))</f>
        <v>12.38002858192252</v>
      </c>
      <c r="N527" s="36">
        <f>IF('5b.TriRandNumbers'!N521&lt;=N$1,N$4+SQRT(N$2*'5b.TriRandNumbers'!N521),N$6-SQRT(N$3*(1-'5b.TriRandNumbers'!N521)))</f>
        <v>15.623107362147787</v>
      </c>
      <c r="O527" s="35">
        <f>IF('5b.TriRandNumbers'!O521&lt;=O$1,O$4+SQRT(O$2*'5b.TriRandNumbers'!O521),O$6-SQRT(O$3*(1-'5b.TriRandNumbers'!O521)))</f>
        <v>15.467032034611329</v>
      </c>
      <c r="P527" s="34">
        <f>IF('5b.TriRandNumbers'!P521&lt;=P$1,P$4+SQRT(P$2*'5b.TriRandNumbers'!P521),P$6-SQRT(P$3*(1-'5b.TriRandNumbers'!P521)))</f>
        <v>16.750717791289802</v>
      </c>
      <c r="Q527" s="33">
        <f>IF('5b.TriRandNumbers'!Q521&lt;=Q$1,Q$4+SQRT(Q$2*'5b.TriRandNumbers'!Q521),Q$6-SQRT(Q$3*(1-'5b.TriRandNumbers'!Q521)))</f>
        <v>12.482630711240645</v>
      </c>
      <c r="R527" s="32">
        <f>IF('5b.TriRandNumbers'!R521&lt;=R$1,R$4+SQRT(R$2*'5b.TriRandNumbers'!R521),R$6-SQRT(R$3*(1-'5b.TriRandNumbers'!R521)))</f>
        <v>12.062931063132677</v>
      </c>
      <c r="S527" s="31">
        <f>IF('5b.TriRandNumbers'!S521&lt;=S$1,S$4+SQRT(S$2*'5b.TriRandNumbers'!S521),S$6-SQRT(S$3*(1-'5b.TriRandNumbers'!S521)))</f>
        <v>13.611110714797164</v>
      </c>
      <c r="T527" s="36">
        <f>IF('5b.TriRandNumbers'!T521&lt;=T$1,T$4+SQRT(T$2*'5b.TriRandNumbers'!T521),T$6-SQRT(T$3*(1-'5b.TriRandNumbers'!T521)))</f>
        <v>11.597894295264028</v>
      </c>
      <c r="U527" s="35">
        <f>IF('5b.TriRandNumbers'!U521&lt;=U$1,U$4+SQRT(U$2*'5b.TriRandNumbers'!U521),U$6-SQRT(U$3*(1-'5b.TriRandNumbers'!U521)))</f>
        <v>12.789205689118312</v>
      </c>
      <c r="V527" s="34">
        <f>IF('5b.TriRandNumbers'!V521&lt;=V$1,V$4+SQRT(V$2*'5b.TriRandNumbers'!V521),V$6-SQRT(V$3*(1-'5b.TriRandNumbers'!V521)))</f>
        <v>11.815545741795697</v>
      </c>
      <c r="W527" s="33">
        <f>IF('5b.TriRandNumbers'!W521&lt;=W$1,W$4+SQRT(W$2*'5b.TriRandNumbers'!W521),W$6-SQRT(W$3*(1-'5b.TriRandNumbers'!W521)))</f>
        <v>12.765570149518174</v>
      </c>
      <c r="X527" s="32">
        <f>IF('5b.TriRandNumbers'!X521&lt;=X$1,X$4+SQRT(X$2*'5b.TriRandNumbers'!X521),X$6-SQRT(X$3*(1-'5b.TriRandNumbers'!X521)))</f>
        <v>9.7804787563589706</v>
      </c>
      <c r="Y527" s="31">
        <f>IF('5b.TriRandNumbers'!Y521&lt;=Y$1,Y$4+SQRT(Y$2*'5b.TriRandNumbers'!Y521),Y$6-SQRT(Y$3*(1-'5b.TriRandNumbers'!Y521)))</f>
        <v>8.795399677622731</v>
      </c>
    </row>
    <row r="528" spans="2:25" hidden="1" x14ac:dyDescent="0.25">
      <c r="B528" s="36">
        <f>IF('5b.TriRandNumbers'!B522&lt;=B$1,B$4+SQRT(B$2*'5b.TriRandNumbers'!B522),B$6-SQRT(B$3*(1-'5b.TriRandNumbers'!B522)))</f>
        <v>4.5238434667444363</v>
      </c>
      <c r="C528" s="35">
        <f>IF('5b.TriRandNumbers'!C522&lt;=C$1,C$4+SQRT(C$2*'5b.TriRandNumbers'!C522),C$6-SQRT(C$3*(1-'5b.TriRandNumbers'!C522)))</f>
        <v>3.006976147833389</v>
      </c>
      <c r="D528" s="34">
        <f>IF('5b.TriRandNumbers'!D522&lt;=D$1,D$4+SQRT(D$2*'5b.TriRandNumbers'!D522),D$6-SQRT(D$3*(1-'5b.TriRandNumbers'!D522)))</f>
        <v>6.2415787963499936</v>
      </c>
      <c r="E528" s="33">
        <f>IF('5b.TriRandNumbers'!E522&lt;=E$1,E$4+SQRT(E$2*'5b.TriRandNumbers'!E522),E$6-SQRT(E$3*(1-'5b.TriRandNumbers'!E522)))</f>
        <v>3.7408766255490296</v>
      </c>
      <c r="F528" s="32">
        <f>IF('5b.TriRandNumbers'!F522&lt;=F$1,F$4+SQRT(F$2*'5b.TriRandNumbers'!F522),F$6-SQRT(F$3*(1-'5b.TriRandNumbers'!F522)))</f>
        <v>3.5348270115301381</v>
      </c>
      <c r="G528" s="31">
        <f>IF('5b.TriRandNumbers'!G522&lt;=G$1,G$4+SQRT(G$2*'5b.TriRandNumbers'!G522),G$6-SQRT(G$3*(1-'5b.TriRandNumbers'!G522)))</f>
        <v>4.0393118410950386</v>
      </c>
      <c r="H528" s="36">
        <f>IF('5b.TriRandNumbers'!H522&lt;=H$1,H$4+SQRT(H$2*'5b.TriRandNumbers'!H522),H$6-SQRT(H$3*(1-'5b.TriRandNumbers'!H522)))</f>
        <v>11.756930887836319</v>
      </c>
      <c r="I528" s="35">
        <f>IF('5b.TriRandNumbers'!I522&lt;=I$1,I$4+SQRT(I$2*'5b.TriRandNumbers'!I522),I$6-SQRT(I$3*(1-'5b.TriRandNumbers'!I522)))</f>
        <v>11.303281205508089</v>
      </c>
      <c r="J528" s="34">
        <f>IF('5b.TriRandNumbers'!J522&lt;=J$1,J$4+SQRT(J$2*'5b.TriRandNumbers'!J522),J$6-SQRT(J$3*(1-'5b.TriRandNumbers'!J522)))</f>
        <v>8.3821923778950289</v>
      </c>
      <c r="K528" s="33">
        <f>IF('5b.TriRandNumbers'!K522&lt;=K$1,K$4+SQRT(K$2*'5b.TriRandNumbers'!K522),K$6-SQRT(K$3*(1-'5b.TriRandNumbers'!K522)))</f>
        <v>16.514076548163292</v>
      </c>
      <c r="L528" s="32">
        <f>IF('5b.TriRandNumbers'!L522&lt;=L$1,L$4+SQRT(L$2*'5b.TriRandNumbers'!L522),L$6-SQRT(L$3*(1-'5b.TriRandNumbers'!L522)))</f>
        <v>7.2466414819781022</v>
      </c>
      <c r="M528" s="31">
        <f>IF('5b.TriRandNumbers'!M522&lt;=M$1,M$4+SQRT(M$2*'5b.TriRandNumbers'!M522),M$6-SQRT(M$3*(1-'5b.TriRandNumbers'!M522)))</f>
        <v>17.538560645303271</v>
      </c>
      <c r="N528" s="36">
        <f>IF('5b.TriRandNumbers'!N522&lt;=N$1,N$4+SQRT(N$2*'5b.TriRandNumbers'!N522),N$6-SQRT(N$3*(1-'5b.TriRandNumbers'!N522)))</f>
        <v>11.207841850283407</v>
      </c>
      <c r="O528" s="35">
        <f>IF('5b.TriRandNumbers'!O522&lt;=O$1,O$4+SQRT(O$2*'5b.TriRandNumbers'!O522),O$6-SQRT(O$3*(1-'5b.TriRandNumbers'!O522)))</f>
        <v>11.329667779477182</v>
      </c>
      <c r="P528" s="34">
        <f>IF('5b.TriRandNumbers'!P522&lt;=P$1,P$4+SQRT(P$2*'5b.TriRandNumbers'!P522),P$6-SQRT(P$3*(1-'5b.TriRandNumbers'!P522)))</f>
        <v>17.874134826955324</v>
      </c>
      <c r="Q528" s="33">
        <f>IF('5b.TriRandNumbers'!Q522&lt;=Q$1,Q$4+SQRT(Q$2*'5b.TriRandNumbers'!Q522),Q$6-SQRT(Q$3*(1-'5b.TriRandNumbers'!Q522)))</f>
        <v>11.042924350324594</v>
      </c>
      <c r="R528" s="32">
        <f>IF('5b.TriRandNumbers'!R522&lt;=R$1,R$4+SQRT(R$2*'5b.TriRandNumbers'!R522),R$6-SQRT(R$3*(1-'5b.TriRandNumbers'!R522)))</f>
        <v>10.441708150858023</v>
      </c>
      <c r="S528" s="31">
        <f>IF('5b.TriRandNumbers'!S522&lt;=S$1,S$4+SQRT(S$2*'5b.TriRandNumbers'!S522),S$6-SQRT(S$3*(1-'5b.TriRandNumbers'!S522)))</f>
        <v>7.8178067298367662</v>
      </c>
      <c r="T528" s="36">
        <f>IF('5b.TriRandNumbers'!T522&lt;=T$1,T$4+SQRT(T$2*'5b.TriRandNumbers'!T522),T$6-SQRT(T$3*(1-'5b.TriRandNumbers'!T522)))</f>
        <v>10.28094172764415</v>
      </c>
      <c r="U528" s="35">
        <f>IF('5b.TriRandNumbers'!U522&lt;=U$1,U$4+SQRT(U$2*'5b.TriRandNumbers'!U522),U$6-SQRT(U$3*(1-'5b.TriRandNumbers'!U522)))</f>
        <v>19.401221667377488</v>
      </c>
      <c r="V528" s="34">
        <f>IF('5b.TriRandNumbers'!V522&lt;=V$1,V$4+SQRT(V$2*'5b.TriRandNumbers'!V522),V$6-SQRT(V$3*(1-'5b.TriRandNumbers'!V522)))</f>
        <v>12.718413273004991</v>
      </c>
      <c r="W528" s="33">
        <f>IF('5b.TriRandNumbers'!W522&lt;=W$1,W$4+SQRT(W$2*'5b.TriRandNumbers'!W522),W$6-SQRT(W$3*(1-'5b.TriRandNumbers'!W522)))</f>
        <v>13.903991366994525</v>
      </c>
      <c r="X528" s="32">
        <f>IF('5b.TriRandNumbers'!X522&lt;=X$1,X$4+SQRT(X$2*'5b.TriRandNumbers'!X522),X$6-SQRT(X$3*(1-'5b.TriRandNumbers'!X522)))</f>
        <v>9.1869223958402539</v>
      </c>
      <c r="Y528" s="31">
        <f>IF('5b.TriRandNumbers'!Y522&lt;=Y$1,Y$4+SQRT(Y$2*'5b.TriRandNumbers'!Y522),Y$6-SQRT(Y$3*(1-'5b.TriRandNumbers'!Y522)))</f>
        <v>14.177333906933294</v>
      </c>
    </row>
    <row r="529" spans="2:25" hidden="1" x14ac:dyDescent="0.25">
      <c r="B529" s="36">
        <f>IF('5b.TriRandNumbers'!B523&lt;=B$1,B$4+SQRT(B$2*'5b.TriRandNumbers'!B523),B$6-SQRT(B$3*(1-'5b.TriRandNumbers'!B523)))</f>
        <v>3.8835879870197143</v>
      </c>
      <c r="C529" s="35">
        <f>IF('5b.TriRandNumbers'!C523&lt;=C$1,C$4+SQRT(C$2*'5b.TriRandNumbers'!C523),C$6-SQRT(C$3*(1-'5b.TriRandNumbers'!C523)))</f>
        <v>4.2739466596361009</v>
      </c>
      <c r="D529" s="34">
        <f>IF('5b.TriRandNumbers'!D523&lt;=D$1,D$4+SQRT(D$2*'5b.TriRandNumbers'!D523),D$6-SQRT(D$3*(1-'5b.TriRandNumbers'!D523)))</f>
        <v>5.9989946735748978</v>
      </c>
      <c r="E529" s="33">
        <f>IF('5b.TriRandNumbers'!E523&lt;=E$1,E$4+SQRT(E$2*'5b.TriRandNumbers'!E523),E$6-SQRT(E$3*(1-'5b.TriRandNumbers'!E523)))</f>
        <v>4.2291977913072794</v>
      </c>
      <c r="F529" s="32">
        <f>IF('5b.TriRandNumbers'!F523&lt;=F$1,F$4+SQRT(F$2*'5b.TriRandNumbers'!F523),F$6-SQRT(F$3*(1-'5b.TriRandNumbers'!F523)))</f>
        <v>2.2137296129793125</v>
      </c>
      <c r="G529" s="31">
        <f>IF('5b.TriRandNumbers'!G523&lt;=G$1,G$4+SQRT(G$2*'5b.TriRandNumbers'!G523),G$6-SQRT(G$3*(1-'5b.TriRandNumbers'!G523)))</f>
        <v>4.0961930696893551</v>
      </c>
      <c r="H529" s="36">
        <f>IF('5b.TriRandNumbers'!H523&lt;=H$1,H$4+SQRT(H$2*'5b.TriRandNumbers'!H523),H$6-SQRT(H$3*(1-'5b.TriRandNumbers'!H523)))</f>
        <v>12.503721345842781</v>
      </c>
      <c r="I529" s="35">
        <f>IF('5b.TriRandNumbers'!I523&lt;=I$1,I$4+SQRT(I$2*'5b.TriRandNumbers'!I523),I$6-SQRT(I$3*(1-'5b.TriRandNumbers'!I523)))</f>
        <v>10.230003971048951</v>
      </c>
      <c r="J529" s="34">
        <f>IF('5b.TriRandNumbers'!J523&lt;=J$1,J$4+SQRT(J$2*'5b.TriRandNumbers'!J523),J$6-SQRT(J$3*(1-'5b.TriRandNumbers'!J523)))</f>
        <v>7.8393912437461033</v>
      </c>
      <c r="K529" s="33">
        <f>IF('5b.TriRandNumbers'!K523&lt;=K$1,K$4+SQRT(K$2*'5b.TriRandNumbers'!K523),K$6-SQRT(K$3*(1-'5b.TriRandNumbers'!K523)))</f>
        <v>5.9209211831546193</v>
      </c>
      <c r="L529" s="32">
        <f>IF('5b.TriRandNumbers'!L523&lt;=L$1,L$4+SQRT(L$2*'5b.TriRandNumbers'!L523),L$6-SQRT(L$3*(1-'5b.TriRandNumbers'!L523)))</f>
        <v>12.751345956262394</v>
      </c>
      <c r="M529" s="31">
        <f>IF('5b.TriRandNumbers'!M523&lt;=M$1,M$4+SQRT(M$2*'5b.TriRandNumbers'!M523),M$6-SQRT(M$3*(1-'5b.TriRandNumbers'!M523)))</f>
        <v>15.688734507036928</v>
      </c>
      <c r="N529" s="36">
        <f>IF('5b.TriRandNumbers'!N523&lt;=N$1,N$4+SQRT(N$2*'5b.TriRandNumbers'!N523),N$6-SQRT(N$3*(1-'5b.TriRandNumbers'!N523)))</f>
        <v>15.521304254191339</v>
      </c>
      <c r="O529" s="35">
        <f>IF('5b.TriRandNumbers'!O523&lt;=O$1,O$4+SQRT(O$2*'5b.TriRandNumbers'!O523),O$6-SQRT(O$3*(1-'5b.TriRandNumbers'!O523)))</f>
        <v>12.101822140107899</v>
      </c>
      <c r="P529" s="34">
        <f>IF('5b.TriRandNumbers'!P523&lt;=P$1,P$4+SQRT(P$2*'5b.TriRandNumbers'!P523),P$6-SQRT(P$3*(1-'5b.TriRandNumbers'!P523)))</f>
        <v>10.688059654070482</v>
      </c>
      <c r="Q529" s="33">
        <f>IF('5b.TriRandNumbers'!Q523&lt;=Q$1,Q$4+SQRT(Q$2*'5b.TriRandNumbers'!Q523),Q$6-SQRT(Q$3*(1-'5b.TriRandNumbers'!Q523)))</f>
        <v>10.932476159273856</v>
      </c>
      <c r="R529" s="32">
        <f>IF('5b.TriRandNumbers'!R523&lt;=R$1,R$4+SQRT(R$2*'5b.TriRandNumbers'!R523),R$6-SQRT(R$3*(1-'5b.TriRandNumbers'!R523)))</f>
        <v>17.586531865935669</v>
      </c>
      <c r="S529" s="31">
        <f>IF('5b.TriRandNumbers'!S523&lt;=S$1,S$4+SQRT(S$2*'5b.TriRandNumbers'!S523),S$6-SQRT(S$3*(1-'5b.TriRandNumbers'!S523)))</f>
        <v>9.4939286170652686</v>
      </c>
      <c r="T529" s="36">
        <f>IF('5b.TriRandNumbers'!T523&lt;=T$1,T$4+SQRT(T$2*'5b.TriRandNumbers'!T523),T$6-SQRT(T$3*(1-'5b.TriRandNumbers'!T523)))</f>
        <v>13.373509128925209</v>
      </c>
      <c r="U529" s="35">
        <f>IF('5b.TriRandNumbers'!U523&lt;=U$1,U$4+SQRT(U$2*'5b.TriRandNumbers'!U523),U$6-SQRT(U$3*(1-'5b.TriRandNumbers'!U523)))</f>
        <v>7.3074013737722403</v>
      </c>
      <c r="V529" s="34">
        <f>IF('5b.TriRandNumbers'!V523&lt;=V$1,V$4+SQRT(V$2*'5b.TriRandNumbers'!V523),V$6-SQRT(V$3*(1-'5b.TriRandNumbers'!V523)))</f>
        <v>13.2321533011933</v>
      </c>
      <c r="W529" s="33">
        <f>IF('5b.TriRandNumbers'!W523&lt;=W$1,W$4+SQRT(W$2*'5b.TriRandNumbers'!W523),W$6-SQRT(W$3*(1-'5b.TriRandNumbers'!W523)))</f>
        <v>15.892855980163343</v>
      </c>
      <c r="X529" s="32">
        <f>IF('5b.TriRandNumbers'!X523&lt;=X$1,X$4+SQRT(X$2*'5b.TriRandNumbers'!X523),X$6-SQRT(X$3*(1-'5b.TriRandNumbers'!X523)))</f>
        <v>8.2827563503832398</v>
      </c>
      <c r="Y529" s="31">
        <f>IF('5b.TriRandNumbers'!Y523&lt;=Y$1,Y$4+SQRT(Y$2*'5b.TriRandNumbers'!Y523),Y$6-SQRT(Y$3*(1-'5b.TriRandNumbers'!Y523)))</f>
        <v>11.956470803027077</v>
      </c>
    </row>
    <row r="530" spans="2:25" hidden="1" x14ac:dyDescent="0.25">
      <c r="B530" s="36">
        <f>IF('5b.TriRandNumbers'!B524&lt;=B$1,B$4+SQRT(B$2*'5b.TriRandNumbers'!B524),B$6-SQRT(B$3*(1-'5b.TriRandNumbers'!B524)))</f>
        <v>3.7702646293408959</v>
      </c>
      <c r="C530" s="35">
        <f>IF('5b.TriRandNumbers'!C524&lt;=C$1,C$4+SQRT(C$2*'5b.TriRandNumbers'!C524),C$6-SQRT(C$3*(1-'5b.TriRandNumbers'!C524)))</f>
        <v>3.426967818555164</v>
      </c>
      <c r="D530" s="34">
        <f>IF('5b.TriRandNumbers'!D524&lt;=D$1,D$4+SQRT(D$2*'5b.TriRandNumbers'!D524),D$6-SQRT(D$3*(1-'5b.TriRandNumbers'!D524)))</f>
        <v>5.0919315406844348</v>
      </c>
      <c r="E530" s="33">
        <f>IF('5b.TriRandNumbers'!E524&lt;=E$1,E$4+SQRT(E$2*'5b.TriRandNumbers'!E524),E$6-SQRT(E$3*(1-'5b.TriRandNumbers'!E524)))</f>
        <v>3.6288140309302701</v>
      </c>
      <c r="F530" s="32">
        <f>IF('5b.TriRandNumbers'!F524&lt;=F$1,F$4+SQRT(F$2*'5b.TriRandNumbers'!F524),F$6-SQRT(F$3*(1-'5b.TriRandNumbers'!F524)))</f>
        <v>3.1927352107566609</v>
      </c>
      <c r="G530" s="31">
        <f>IF('5b.TriRandNumbers'!G524&lt;=G$1,G$4+SQRT(G$2*'5b.TriRandNumbers'!G524),G$6-SQRT(G$3*(1-'5b.TriRandNumbers'!G524)))</f>
        <v>2.3786187309744795</v>
      </c>
      <c r="H530" s="36">
        <f>IF('5b.TriRandNumbers'!H524&lt;=H$1,H$4+SQRT(H$2*'5b.TriRandNumbers'!H524),H$6-SQRT(H$3*(1-'5b.TriRandNumbers'!H524)))</f>
        <v>7.9056369564928408</v>
      </c>
      <c r="I530" s="35">
        <f>IF('5b.TriRandNumbers'!I524&lt;=I$1,I$4+SQRT(I$2*'5b.TriRandNumbers'!I524),I$6-SQRT(I$3*(1-'5b.TriRandNumbers'!I524)))</f>
        <v>14.660243719984368</v>
      </c>
      <c r="J530" s="34">
        <f>IF('5b.TriRandNumbers'!J524&lt;=J$1,J$4+SQRT(J$2*'5b.TriRandNumbers'!J524),J$6-SQRT(J$3*(1-'5b.TriRandNumbers'!J524)))</f>
        <v>10.140123443450884</v>
      </c>
      <c r="K530" s="33">
        <f>IF('5b.TriRandNumbers'!K524&lt;=K$1,K$4+SQRT(K$2*'5b.TriRandNumbers'!K524),K$6-SQRT(K$3*(1-'5b.TriRandNumbers'!K524)))</f>
        <v>6.4922825308584544</v>
      </c>
      <c r="L530" s="32">
        <f>IF('5b.TriRandNumbers'!L524&lt;=L$1,L$4+SQRT(L$2*'5b.TriRandNumbers'!L524),L$6-SQRT(L$3*(1-'5b.TriRandNumbers'!L524)))</f>
        <v>14.991058126667179</v>
      </c>
      <c r="M530" s="31">
        <f>IF('5b.TriRandNumbers'!M524&lt;=M$1,M$4+SQRT(M$2*'5b.TriRandNumbers'!M524),M$6-SQRT(M$3*(1-'5b.TriRandNumbers'!M524)))</f>
        <v>14.67279392891955</v>
      </c>
      <c r="N530" s="36">
        <f>IF('5b.TriRandNumbers'!N524&lt;=N$1,N$4+SQRT(N$2*'5b.TriRandNumbers'!N524),N$6-SQRT(N$3*(1-'5b.TriRandNumbers'!N524)))</f>
        <v>12.160164450849614</v>
      </c>
      <c r="O530" s="35">
        <f>IF('5b.TriRandNumbers'!O524&lt;=O$1,O$4+SQRT(O$2*'5b.TriRandNumbers'!O524),O$6-SQRT(O$3*(1-'5b.TriRandNumbers'!O524)))</f>
        <v>10.89520541964237</v>
      </c>
      <c r="P530" s="34">
        <f>IF('5b.TriRandNumbers'!P524&lt;=P$1,P$4+SQRT(P$2*'5b.TriRandNumbers'!P524),P$6-SQRT(P$3*(1-'5b.TriRandNumbers'!P524)))</f>
        <v>9.8355798941247983</v>
      </c>
      <c r="Q530" s="33">
        <f>IF('5b.TriRandNumbers'!Q524&lt;=Q$1,Q$4+SQRT(Q$2*'5b.TriRandNumbers'!Q524),Q$6-SQRT(Q$3*(1-'5b.TriRandNumbers'!Q524)))</f>
        <v>17.412693957609054</v>
      </c>
      <c r="R530" s="32">
        <f>IF('5b.TriRandNumbers'!R524&lt;=R$1,R$4+SQRT(R$2*'5b.TriRandNumbers'!R524),R$6-SQRT(R$3*(1-'5b.TriRandNumbers'!R524)))</f>
        <v>16.03474137080768</v>
      </c>
      <c r="S530" s="31">
        <f>IF('5b.TriRandNumbers'!S524&lt;=S$1,S$4+SQRT(S$2*'5b.TriRandNumbers'!S524),S$6-SQRT(S$3*(1-'5b.TriRandNumbers'!S524)))</f>
        <v>15.54026263681239</v>
      </c>
      <c r="T530" s="36">
        <f>IF('5b.TriRandNumbers'!T524&lt;=T$1,T$4+SQRT(T$2*'5b.TriRandNumbers'!T524),T$6-SQRT(T$3*(1-'5b.TriRandNumbers'!T524)))</f>
        <v>9.6131487253418904</v>
      </c>
      <c r="U530" s="35">
        <f>IF('5b.TriRandNumbers'!U524&lt;=U$1,U$4+SQRT(U$2*'5b.TriRandNumbers'!U524),U$6-SQRT(U$3*(1-'5b.TriRandNumbers'!U524)))</f>
        <v>14.567119188310395</v>
      </c>
      <c r="V530" s="34">
        <f>IF('5b.TriRandNumbers'!V524&lt;=V$1,V$4+SQRT(V$2*'5b.TriRandNumbers'!V524),V$6-SQRT(V$3*(1-'5b.TriRandNumbers'!V524)))</f>
        <v>12.632397676132998</v>
      </c>
      <c r="W530" s="33">
        <f>IF('5b.TriRandNumbers'!W524&lt;=W$1,W$4+SQRT(W$2*'5b.TriRandNumbers'!W524),W$6-SQRT(W$3*(1-'5b.TriRandNumbers'!W524)))</f>
        <v>9.0571336678312555</v>
      </c>
      <c r="X530" s="32">
        <f>IF('5b.TriRandNumbers'!X524&lt;=X$1,X$4+SQRT(X$2*'5b.TriRandNumbers'!X524),X$6-SQRT(X$3*(1-'5b.TriRandNumbers'!X524)))</f>
        <v>8.4460616637435315</v>
      </c>
      <c r="Y530" s="31">
        <f>IF('5b.TriRandNumbers'!Y524&lt;=Y$1,Y$4+SQRT(Y$2*'5b.TriRandNumbers'!Y524),Y$6-SQRT(Y$3*(1-'5b.TriRandNumbers'!Y524)))</f>
        <v>11.539823773049907</v>
      </c>
    </row>
    <row r="531" spans="2:25" hidden="1" x14ac:dyDescent="0.25">
      <c r="B531" s="36">
        <f>IF('5b.TriRandNumbers'!B525&lt;=B$1,B$4+SQRT(B$2*'5b.TriRandNumbers'!B525),B$6-SQRT(B$3*(1-'5b.TriRandNumbers'!B525)))</f>
        <v>5.770245778215048</v>
      </c>
      <c r="C531" s="35">
        <f>IF('5b.TriRandNumbers'!C525&lt;=C$1,C$4+SQRT(C$2*'5b.TriRandNumbers'!C525),C$6-SQRT(C$3*(1-'5b.TriRandNumbers'!C525)))</f>
        <v>3.4866766560508422</v>
      </c>
      <c r="D531" s="34">
        <f>IF('5b.TriRandNumbers'!D525&lt;=D$1,D$4+SQRT(D$2*'5b.TriRandNumbers'!D525),D$6-SQRT(D$3*(1-'5b.TriRandNumbers'!D525)))</f>
        <v>4.3951007407310811</v>
      </c>
      <c r="E531" s="33">
        <f>IF('5b.TriRandNumbers'!E525&lt;=E$1,E$4+SQRT(E$2*'5b.TriRandNumbers'!E525),E$6-SQRT(E$3*(1-'5b.TriRandNumbers'!E525)))</f>
        <v>3.4826440677983901</v>
      </c>
      <c r="F531" s="32">
        <f>IF('5b.TriRandNumbers'!F525&lt;=F$1,F$4+SQRT(F$2*'5b.TriRandNumbers'!F525),F$6-SQRT(F$3*(1-'5b.TriRandNumbers'!F525)))</f>
        <v>2.0668997328500467</v>
      </c>
      <c r="G531" s="31">
        <f>IF('5b.TriRandNumbers'!G525&lt;=G$1,G$4+SQRT(G$2*'5b.TriRandNumbers'!G525),G$6-SQRT(G$3*(1-'5b.TriRandNumbers'!G525)))</f>
        <v>3.2860001797359129</v>
      </c>
      <c r="H531" s="36">
        <f>IF('5b.TriRandNumbers'!H525&lt;=H$1,H$4+SQRT(H$2*'5b.TriRandNumbers'!H525),H$6-SQRT(H$3*(1-'5b.TriRandNumbers'!H525)))</f>
        <v>13.005329735284786</v>
      </c>
      <c r="I531" s="35">
        <f>IF('5b.TriRandNumbers'!I525&lt;=I$1,I$4+SQRT(I$2*'5b.TriRandNumbers'!I525),I$6-SQRT(I$3*(1-'5b.TriRandNumbers'!I525)))</f>
        <v>7.3674707786545941</v>
      </c>
      <c r="J531" s="34">
        <f>IF('5b.TriRandNumbers'!J525&lt;=J$1,J$4+SQRT(J$2*'5b.TriRandNumbers'!J525),J$6-SQRT(J$3*(1-'5b.TriRandNumbers'!J525)))</f>
        <v>7.1425159986439244</v>
      </c>
      <c r="K531" s="33">
        <f>IF('5b.TriRandNumbers'!K525&lt;=K$1,K$4+SQRT(K$2*'5b.TriRandNumbers'!K525),K$6-SQRT(K$3*(1-'5b.TriRandNumbers'!K525)))</f>
        <v>15.054303895169056</v>
      </c>
      <c r="L531" s="32">
        <f>IF('5b.TriRandNumbers'!L525&lt;=L$1,L$4+SQRT(L$2*'5b.TriRandNumbers'!L525),L$6-SQRT(L$3*(1-'5b.TriRandNumbers'!L525)))</f>
        <v>8.4056641832708969</v>
      </c>
      <c r="M531" s="31">
        <f>IF('5b.TriRandNumbers'!M525&lt;=M$1,M$4+SQRT(M$2*'5b.TriRandNumbers'!M525),M$6-SQRT(M$3*(1-'5b.TriRandNumbers'!M525)))</f>
        <v>17.012111286887343</v>
      </c>
      <c r="N531" s="36">
        <f>IF('5b.TriRandNumbers'!N525&lt;=N$1,N$4+SQRT(N$2*'5b.TriRandNumbers'!N525),N$6-SQRT(N$3*(1-'5b.TriRandNumbers'!N525)))</f>
        <v>11.719789294468546</v>
      </c>
      <c r="O531" s="35">
        <f>IF('5b.TriRandNumbers'!O525&lt;=O$1,O$4+SQRT(O$2*'5b.TriRandNumbers'!O525),O$6-SQRT(O$3*(1-'5b.TriRandNumbers'!O525)))</f>
        <v>16.219440424440062</v>
      </c>
      <c r="P531" s="34">
        <f>IF('5b.TriRandNumbers'!P525&lt;=P$1,P$4+SQRT(P$2*'5b.TriRandNumbers'!P525),P$6-SQRT(P$3*(1-'5b.TriRandNumbers'!P525)))</f>
        <v>7.7562150137754315</v>
      </c>
      <c r="Q531" s="33">
        <f>IF('5b.TriRandNumbers'!Q525&lt;=Q$1,Q$4+SQRT(Q$2*'5b.TriRandNumbers'!Q525),Q$6-SQRT(Q$3*(1-'5b.TriRandNumbers'!Q525)))</f>
        <v>17.574616763136468</v>
      </c>
      <c r="R531" s="32">
        <f>IF('5b.TriRandNumbers'!R525&lt;=R$1,R$4+SQRT(R$2*'5b.TriRandNumbers'!R525),R$6-SQRT(R$3*(1-'5b.TriRandNumbers'!R525)))</f>
        <v>13.520556545146686</v>
      </c>
      <c r="S531" s="31">
        <f>IF('5b.TriRandNumbers'!S525&lt;=S$1,S$4+SQRT(S$2*'5b.TriRandNumbers'!S525),S$6-SQRT(S$3*(1-'5b.TriRandNumbers'!S525)))</f>
        <v>8.0057879769012867</v>
      </c>
      <c r="T531" s="36">
        <f>IF('5b.TriRandNumbers'!T525&lt;=T$1,T$4+SQRT(T$2*'5b.TriRandNumbers'!T525),T$6-SQRT(T$3*(1-'5b.TriRandNumbers'!T525)))</f>
        <v>12.305707017834425</v>
      </c>
      <c r="U531" s="35">
        <f>IF('5b.TriRandNumbers'!U525&lt;=U$1,U$4+SQRT(U$2*'5b.TriRandNumbers'!U525),U$6-SQRT(U$3*(1-'5b.TriRandNumbers'!U525)))</f>
        <v>10.051552247810449</v>
      </c>
      <c r="V531" s="34">
        <f>IF('5b.TriRandNumbers'!V525&lt;=V$1,V$4+SQRT(V$2*'5b.TriRandNumbers'!V525),V$6-SQRT(V$3*(1-'5b.TriRandNumbers'!V525)))</f>
        <v>15.987834996148948</v>
      </c>
      <c r="W531" s="33">
        <f>IF('5b.TriRandNumbers'!W525&lt;=W$1,W$4+SQRT(W$2*'5b.TriRandNumbers'!W525),W$6-SQRT(W$3*(1-'5b.TriRandNumbers'!W525)))</f>
        <v>9.9007264941185991</v>
      </c>
      <c r="X531" s="32">
        <f>IF('5b.TriRandNumbers'!X525&lt;=X$1,X$4+SQRT(X$2*'5b.TriRandNumbers'!X525),X$6-SQRT(X$3*(1-'5b.TriRandNumbers'!X525)))</f>
        <v>11.958009036697128</v>
      </c>
      <c r="Y531" s="31">
        <f>IF('5b.TriRandNumbers'!Y525&lt;=Y$1,Y$4+SQRT(Y$2*'5b.TriRandNumbers'!Y525),Y$6-SQRT(Y$3*(1-'5b.TriRandNumbers'!Y525)))</f>
        <v>9.8306126271711882</v>
      </c>
    </row>
    <row r="532" spans="2:25" hidden="1" x14ac:dyDescent="0.25">
      <c r="B532" s="36">
        <f>IF('5b.TriRandNumbers'!B526&lt;=B$1,B$4+SQRT(B$2*'5b.TriRandNumbers'!B526),B$6-SQRT(B$3*(1-'5b.TriRandNumbers'!B526)))</f>
        <v>4.0003727923102286</v>
      </c>
      <c r="C532" s="35">
        <f>IF('5b.TriRandNumbers'!C526&lt;=C$1,C$4+SQRT(C$2*'5b.TriRandNumbers'!C526),C$6-SQRT(C$3*(1-'5b.TriRandNumbers'!C526)))</f>
        <v>3.1410823490744724</v>
      </c>
      <c r="D532" s="34">
        <f>IF('5b.TriRandNumbers'!D526&lt;=D$1,D$4+SQRT(D$2*'5b.TriRandNumbers'!D526),D$6-SQRT(D$3*(1-'5b.TriRandNumbers'!D526)))</f>
        <v>6.0052144803532643</v>
      </c>
      <c r="E532" s="33">
        <f>IF('5b.TriRandNumbers'!E526&lt;=E$1,E$4+SQRT(E$2*'5b.TriRandNumbers'!E526),E$6-SQRT(E$3*(1-'5b.TriRandNumbers'!E526)))</f>
        <v>3.6804048985896021</v>
      </c>
      <c r="F532" s="32">
        <f>IF('5b.TriRandNumbers'!F526&lt;=F$1,F$4+SQRT(F$2*'5b.TriRandNumbers'!F526),F$6-SQRT(F$3*(1-'5b.TriRandNumbers'!F526)))</f>
        <v>3.1380988430125192</v>
      </c>
      <c r="G532" s="31">
        <f>IF('5b.TriRandNumbers'!G526&lt;=G$1,G$4+SQRT(G$2*'5b.TriRandNumbers'!G526),G$6-SQRT(G$3*(1-'5b.TriRandNumbers'!G526)))</f>
        <v>2.5823602255303273</v>
      </c>
      <c r="H532" s="36">
        <f>IF('5b.TriRandNumbers'!H526&lt;=H$1,H$4+SQRT(H$2*'5b.TriRandNumbers'!H526),H$6-SQRT(H$3*(1-'5b.TriRandNumbers'!H526)))</f>
        <v>12.211313124659071</v>
      </c>
      <c r="I532" s="35">
        <f>IF('5b.TriRandNumbers'!I526&lt;=I$1,I$4+SQRT(I$2*'5b.TriRandNumbers'!I526),I$6-SQRT(I$3*(1-'5b.TriRandNumbers'!I526)))</f>
        <v>9.2264618468558073</v>
      </c>
      <c r="J532" s="34">
        <f>IF('5b.TriRandNumbers'!J526&lt;=J$1,J$4+SQRT(J$2*'5b.TriRandNumbers'!J526),J$6-SQRT(J$3*(1-'5b.TriRandNumbers'!J526)))</f>
        <v>11.397875712275516</v>
      </c>
      <c r="K532" s="33">
        <f>IF('5b.TriRandNumbers'!K526&lt;=K$1,K$4+SQRT(K$2*'5b.TriRandNumbers'!K526),K$6-SQRT(K$3*(1-'5b.TriRandNumbers'!K526)))</f>
        <v>9.0608984471678973</v>
      </c>
      <c r="L532" s="32">
        <f>IF('5b.TriRandNumbers'!L526&lt;=L$1,L$4+SQRT(L$2*'5b.TriRandNumbers'!L526),L$6-SQRT(L$3*(1-'5b.TriRandNumbers'!L526)))</f>
        <v>10.069533861253193</v>
      </c>
      <c r="M532" s="31">
        <f>IF('5b.TriRandNumbers'!M526&lt;=M$1,M$4+SQRT(M$2*'5b.TriRandNumbers'!M526),M$6-SQRT(M$3*(1-'5b.TriRandNumbers'!M526)))</f>
        <v>15.698257518169534</v>
      </c>
      <c r="N532" s="36">
        <f>IF('5b.TriRandNumbers'!N526&lt;=N$1,N$4+SQRT(N$2*'5b.TriRandNumbers'!N526),N$6-SQRT(N$3*(1-'5b.TriRandNumbers'!N526)))</f>
        <v>7.3378661623067645</v>
      </c>
      <c r="O532" s="35">
        <f>IF('5b.TriRandNumbers'!O526&lt;=O$1,O$4+SQRT(O$2*'5b.TriRandNumbers'!O526),O$6-SQRT(O$3*(1-'5b.TriRandNumbers'!O526)))</f>
        <v>8.6705244298668198</v>
      </c>
      <c r="P532" s="34">
        <f>IF('5b.TriRandNumbers'!P526&lt;=P$1,P$4+SQRT(P$2*'5b.TriRandNumbers'!P526),P$6-SQRT(P$3*(1-'5b.TriRandNumbers'!P526)))</f>
        <v>5.4384876309721992</v>
      </c>
      <c r="Q532" s="33">
        <f>IF('5b.TriRandNumbers'!Q526&lt;=Q$1,Q$4+SQRT(Q$2*'5b.TriRandNumbers'!Q526),Q$6-SQRT(Q$3*(1-'5b.TriRandNumbers'!Q526)))</f>
        <v>7.7870879359506269</v>
      </c>
      <c r="R532" s="32">
        <f>IF('5b.TriRandNumbers'!R526&lt;=R$1,R$4+SQRT(R$2*'5b.TriRandNumbers'!R526),R$6-SQRT(R$3*(1-'5b.TriRandNumbers'!R526)))</f>
        <v>11.69855655396341</v>
      </c>
      <c r="S532" s="31">
        <f>IF('5b.TriRandNumbers'!S526&lt;=S$1,S$4+SQRT(S$2*'5b.TriRandNumbers'!S526),S$6-SQRT(S$3*(1-'5b.TriRandNumbers'!S526)))</f>
        <v>18.796001334903682</v>
      </c>
      <c r="T532" s="36">
        <f>IF('5b.TriRandNumbers'!T526&lt;=T$1,T$4+SQRT(T$2*'5b.TriRandNumbers'!T526),T$6-SQRT(T$3*(1-'5b.TriRandNumbers'!T526)))</f>
        <v>9.9092213876215958</v>
      </c>
      <c r="U532" s="35">
        <f>IF('5b.TriRandNumbers'!U526&lt;=U$1,U$4+SQRT(U$2*'5b.TriRandNumbers'!U526),U$6-SQRT(U$3*(1-'5b.TriRandNumbers'!U526)))</f>
        <v>12.313235086097075</v>
      </c>
      <c r="V532" s="34">
        <f>IF('5b.TriRandNumbers'!V526&lt;=V$1,V$4+SQRT(V$2*'5b.TriRandNumbers'!V526),V$6-SQRT(V$3*(1-'5b.TriRandNumbers'!V526)))</f>
        <v>11.572425287397344</v>
      </c>
      <c r="W532" s="33">
        <f>IF('5b.TriRandNumbers'!W526&lt;=W$1,W$4+SQRT(W$2*'5b.TriRandNumbers'!W526),W$6-SQRT(W$3*(1-'5b.TriRandNumbers'!W526)))</f>
        <v>10.679000322745789</v>
      </c>
      <c r="X532" s="32">
        <f>IF('5b.TriRandNumbers'!X526&lt;=X$1,X$4+SQRT(X$2*'5b.TriRandNumbers'!X526),X$6-SQRT(X$3*(1-'5b.TriRandNumbers'!X526)))</f>
        <v>15.400211277478657</v>
      </c>
      <c r="Y532" s="31">
        <f>IF('5b.TriRandNumbers'!Y526&lt;=Y$1,Y$4+SQRT(Y$2*'5b.TriRandNumbers'!Y526),Y$6-SQRT(Y$3*(1-'5b.TriRandNumbers'!Y526)))</f>
        <v>9.9255508066480118</v>
      </c>
    </row>
    <row r="533" spans="2:25" hidden="1" x14ac:dyDescent="0.25">
      <c r="B533" s="36">
        <f>IF('5b.TriRandNumbers'!B527&lt;=B$1,B$4+SQRT(B$2*'5b.TriRandNumbers'!B527),B$6-SQRT(B$3*(1-'5b.TriRandNumbers'!B527)))</f>
        <v>4.4109745250273615</v>
      </c>
      <c r="C533" s="35">
        <f>IF('5b.TriRandNumbers'!C527&lt;=C$1,C$4+SQRT(C$2*'5b.TriRandNumbers'!C527),C$6-SQRT(C$3*(1-'5b.TriRandNumbers'!C527)))</f>
        <v>1.8727326798379273</v>
      </c>
      <c r="D533" s="34">
        <f>IF('5b.TriRandNumbers'!D527&lt;=D$1,D$4+SQRT(D$2*'5b.TriRandNumbers'!D527),D$6-SQRT(D$3*(1-'5b.TriRandNumbers'!D527)))</f>
        <v>6.0756961577545701</v>
      </c>
      <c r="E533" s="33">
        <f>IF('5b.TriRandNumbers'!E527&lt;=E$1,E$4+SQRT(E$2*'5b.TriRandNumbers'!E527),E$6-SQRT(E$3*(1-'5b.TriRandNumbers'!E527)))</f>
        <v>3.7009557434852813</v>
      </c>
      <c r="F533" s="32">
        <f>IF('5b.TriRandNumbers'!F527&lt;=F$1,F$4+SQRT(F$2*'5b.TriRandNumbers'!F527),F$6-SQRT(F$3*(1-'5b.TriRandNumbers'!F527)))</f>
        <v>3.1751114817861597</v>
      </c>
      <c r="G533" s="31">
        <f>IF('5b.TriRandNumbers'!G527&lt;=G$1,G$4+SQRT(G$2*'5b.TriRandNumbers'!G527),G$6-SQRT(G$3*(1-'5b.TriRandNumbers'!G527)))</f>
        <v>2.4626782112415455</v>
      </c>
      <c r="H533" s="36">
        <f>IF('5b.TriRandNumbers'!H527&lt;=H$1,H$4+SQRT(H$2*'5b.TriRandNumbers'!H527),H$6-SQRT(H$3*(1-'5b.TriRandNumbers'!H527)))</f>
        <v>16.036866137097235</v>
      </c>
      <c r="I533" s="35">
        <f>IF('5b.TriRandNumbers'!I527&lt;=I$1,I$4+SQRT(I$2*'5b.TriRandNumbers'!I527),I$6-SQRT(I$3*(1-'5b.TriRandNumbers'!I527)))</f>
        <v>5.8247020770381015</v>
      </c>
      <c r="J533" s="34">
        <f>IF('5b.TriRandNumbers'!J527&lt;=J$1,J$4+SQRT(J$2*'5b.TriRandNumbers'!J527),J$6-SQRT(J$3*(1-'5b.TriRandNumbers'!J527)))</f>
        <v>10.258556849586325</v>
      </c>
      <c r="K533" s="33">
        <f>IF('5b.TriRandNumbers'!K527&lt;=K$1,K$4+SQRT(K$2*'5b.TriRandNumbers'!K527),K$6-SQRT(K$3*(1-'5b.TriRandNumbers'!K527)))</f>
        <v>15.731732548743421</v>
      </c>
      <c r="L533" s="32">
        <f>IF('5b.TriRandNumbers'!L527&lt;=L$1,L$4+SQRT(L$2*'5b.TriRandNumbers'!L527),L$6-SQRT(L$3*(1-'5b.TriRandNumbers'!L527)))</f>
        <v>12.178401224075655</v>
      </c>
      <c r="M533" s="31">
        <f>IF('5b.TriRandNumbers'!M527&lt;=M$1,M$4+SQRT(M$2*'5b.TriRandNumbers'!M527),M$6-SQRT(M$3*(1-'5b.TriRandNumbers'!M527)))</f>
        <v>7.9600300204790617</v>
      </c>
      <c r="N533" s="36">
        <f>IF('5b.TriRandNumbers'!N527&lt;=N$1,N$4+SQRT(N$2*'5b.TriRandNumbers'!N527),N$6-SQRT(N$3*(1-'5b.TriRandNumbers'!N527)))</f>
        <v>9.8336638276127672</v>
      </c>
      <c r="O533" s="35">
        <f>IF('5b.TriRandNumbers'!O527&lt;=O$1,O$4+SQRT(O$2*'5b.TriRandNumbers'!O527),O$6-SQRT(O$3*(1-'5b.TriRandNumbers'!O527)))</f>
        <v>9.4739500921251647</v>
      </c>
      <c r="P533" s="34">
        <f>IF('5b.TriRandNumbers'!P527&lt;=P$1,P$4+SQRT(P$2*'5b.TriRandNumbers'!P527),P$6-SQRT(P$3*(1-'5b.TriRandNumbers'!P527)))</f>
        <v>12.289927413514999</v>
      </c>
      <c r="Q533" s="33">
        <f>IF('5b.TriRandNumbers'!Q527&lt;=Q$1,Q$4+SQRT(Q$2*'5b.TriRandNumbers'!Q527),Q$6-SQRT(Q$3*(1-'5b.TriRandNumbers'!Q527)))</f>
        <v>13.967530481682537</v>
      </c>
      <c r="R533" s="32">
        <f>IF('5b.TriRandNumbers'!R527&lt;=R$1,R$4+SQRT(R$2*'5b.TriRandNumbers'!R527),R$6-SQRT(R$3*(1-'5b.TriRandNumbers'!R527)))</f>
        <v>11.106170171466342</v>
      </c>
      <c r="S533" s="31">
        <f>IF('5b.TriRandNumbers'!S527&lt;=S$1,S$4+SQRT(S$2*'5b.TriRandNumbers'!S527),S$6-SQRT(S$3*(1-'5b.TriRandNumbers'!S527)))</f>
        <v>7.7627321090538182</v>
      </c>
      <c r="T533" s="36">
        <f>IF('5b.TriRandNumbers'!T527&lt;=T$1,T$4+SQRT(T$2*'5b.TriRandNumbers'!T527),T$6-SQRT(T$3*(1-'5b.TriRandNumbers'!T527)))</f>
        <v>6.8718937433850424</v>
      </c>
      <c r="U533" s="35">
        <f>IF('5b.TriRandNumbers'!U527&lt;=U$1,U$4+SQRT(U$2*'5b.TriRandNumbers'!U527),U$6-SQRT(U$3*(1-'5b.TriRandNumbers'!U527)))</f>
        <v>7.3361954339658721</v>
      </c>
      <c r="V533" s="34">
        <f>IF('5b.TriRandNumbers'!V527&lt;=V$1,V$4+SQRT(V$2*'5b.TriRandNumbers'!V527),V$6-SQRT(V$3*(1-'5b.TriRandNumbers'!V527)))</f>
        <v>8.5271463636963922</v>
      </c>
      <c r="W533" s="33">
        <f>IF('5b.TriRandNumbers'!W527&lt;=W$1,W$4+SQRT(W$2*'5b.TriRandNumbers'!W527),W$6-SQRT(W$3*(1-'5b.TriRandNumbers'!W527)))</f>
        <v>16.481614757718198</v>
      </c>
      <c r="X533" s="32">
        <f>IF('5b.TriRandNumbers'!X527&lt;=X$1,X$4+SQRT(X$2*'5b.TriRandNumbers'!X527),X$6-SQRT(X$3*(1-'5b.TriRandNumbers'!X527)))</f>
        <v>11.923835162203941</v>
      </c>
      <c r="Y533" s="31">
        <f>IF('5b.TriRandNumbers'!Y527&lt;=Y$1,Y$4+SQRT(Y$2*'5b.TriRandNumbers'!Y527),Y$6-SQRT(Y$3*(1-'5b.TriRandNumbers'!Y527)))</f>
        <v>6.4094522339750677</v>
      </c>
    </row>
    <row r="534" spans="2:25" hidden="1" x14ac:dyDescent="0.25">
      <c r="B534" s="36">
        <f>IF('5b.TriRandNumbers'!B528&lt;=B$1,B$4+SQRT(B$2*'5b.TriRandNumbers'!B528),B$6-SQRT(B$3*(1-'5b.TriRandNumbers'!B528)))</f>
        <v>5.2986384230289056</v>
      </c>
      <c r="C534" s="35">
        <f>IF('5b.TriRandNumbers'!C528&lt;=C$1,C$4+SQRT(C$2*'5b.TriRandNumbers'!C528),C$6-SQRT(C$3*(1-'5b.TriRandNumbers'!C528)))</f>
        <v>2.7208745829031891</v>
      </c>
      <c r="D534" s="34">
        <f>IF('5b.TriRandNumbers'!D528&lt;=D$1,D$4+SQRT(D$2*'5b.TriRandNumbers'!D528),D$6-SQRT(D$3*(1-'5b.TriRandNumbers'!D528)))</f>
        <v>5.9480758074119722</v>
      </c>
      <c r="E534" s="33">
        <f>IF('5b.TriRandNumbers'!E528&lt;=E$1,E$4+SQRT(E$2*'5b.TriRandNumbers'!E528),E$6-SQRT(E$3*(1-'5b.TriRandNumbers'!E528)))</f>
        <v>3.8268282261979554</v>
      </c>
      <c r="F534" s="32">
        <f>IF('5b.TriRandNumbers'!F528&lt;=F$1,F$4+SQRT(F$2*'5b.TriRandNumbers'!F528),F$6-SQRT(F$3*(1-'5b.TriRandNumbers'!F528)))</f>
        <v>2.0030530279621921</v>
      </c>
      <c r="G534" s="31">
        <f>IF('5b.TriRandNumbers'!G528&lt;=G$1,G$4+SQRT(G$2*'5b.TriRandNumbers'!G528),G$6-SQRT(G$3*(1-'5b.TriRandNumbers'!G528)))</f>
        <v>3.8837763736989226</v>
      </c>
      <c r="H534" s="36">
        <f>IF('5b.TriRandNumbers'!H528&lt;=H$1,H$4+SQRT(H$2*'5b.TriRandNumbers'!H528),H$6-SQRT(H$3*(1-'5b.TriRandNumbers'!H528)))</f>
        <v>7.6822214718337154</v>
      </c>
      <c r="I534" s="35">
        <f>IF('5b.TriRandNumbers'!I528&lt;=I$1,I$4+SQRT(I$2*'5b.TriRandNumbers'!I528),I$6-SQRT(I$3*(1-'5b.TriRandNumbers'!I528)))</f>
        <v>13.36062423009226</v>
      </c>
      <c r="J534" s="34">
        <f>IF('5b.TriRandNumbers'!J528&lt;=J$1,J$4+SQRT(J$2*'5b.TriRandNumbers'!J528),J$6-SQRT(J$3*(1-'5b.TriRandNumbers'!J528)))</f>
        <v>15.76577989295245</v>
      </c>
      <c r="K534" s="33">
        <f>IF('5b.TriRandNumbers'!K528&lt;=K$1,K$4+SQRT(K$2*'5b.TriRandNumbers'!K528),K$6-SQRT(K$3*(1-'5b.TriRandNumbers'!K528)))</f>
        <v>9.926103522990509</v>
      </c>
      <c r="L534" s="32">
        <f>IF('5b.TriRandNumbers'!L528&lt;=L$1,L$4+SQRT(L$2*'5b.TriRandNumbers'!L528),L$6-SQRT(L$3*(1-'5b.TriRandNumbers'!L528)))</f>
        <v>8.6832691511631594</v>
      </c>
      <c r="M534" s="31">
        <f>IF('5b.TriRandNumbers'!M528&lt;=M$1,M$4+SQRT(M$2*'5b.TriRandNumbers'!M528),M$6-SQRT(M$3*(1-'5b.TriRandNumbers'!M528)))</f>
        <v>9.1719363533805343</v>
      </c>
      <c r="N534" s="36">
        <f>IF('5b.TriRandNumbers'!N528&lt;=N$1,N$4+SQRT(N$2*'5b.TriRandNumbers'!N528),N$6-SQRT(N$3*(1-'5b.TriRandNumbers'!N528)))</f>
        <v>9.6362660423788284</v>
      </c>
      <c r="O534" s="35">
        <f>IF('5b.TriRandNumbers'!O528&lt;=O$1,O$4+SQRT(O$2*'5b.TriRandNumbers'!O528),O$6-SQRT(O$3*(1-'5b.TriRandNumbers'!O528)))</f>
        <v>12.35360003240201</v>
      </c>
      <c r="P534" s="34">
        <f>IF('5b.TriRandNumbers'!P528&lt;=P$1,P$4+SQRT(P$2*'5b.TriRandNumbers'!P528),P$6-SQRT(P$3*(1-'5b.TriRandNumbers'!P528)))</f>
        <v>17.497825723802194</v>
      </c>
      <c r="Q534" s="33">
        <f>IF('5b.TriRandNumbers'!Q528&lt;=Q$1,Q$4+SQRT(Q$2*'5b.TriRandNumbers'!Q528),Q$6-SQRT(Q$3*(1-'5b.TriRandNumbers'!Q528)))</f>
        <v>19.837210718409271</v>
      </c>
      <c r="R534" s="32">
        <f>IF('5b.TriRandNumbers'!R528&lt;=R$1,R$4+SQRT(R$2*'5b.TriRandNumbers'!R528),R$6-SQRT(R$3*(1-'5b.TriRandNumbers'!R528)))</f>
        <v>11.074529761790325</v>
      </c>
      <c r="S534" s="31">
        <f>IF('5b.TriRandNumbers'!S528&lt;=S$1,S$4+SQRT(S$2*'5b.TriRandNumbers'!S528),S$6-SQRT(S$3*(1-'5b.TriRandNumbers'!S528)))</f>
        <v>9.4304970123352128</v>
      </c>
      <c r="T534" s="36">
        <f>IF('5b.TriRandNumbers'!T528&lt;=T$1,T$4+SQRT(T$2*'5b.TriRandNumbers'!T528),T$6-SQRT(T$3*(1-'5b.TriRandNumbers'!T528)))</f>
        <v>14.047886151113566</v>
      </c>
      <c r="U534" s="35">
        <f>IF('5b.TriRandNumbers'!U528&lt;=U$1,U$4+SQRT(U$2*'5b.TriRandNumbers'!U528),U$6-SQRT(U$3*(1-'5b.TriRandNumbers'!U528)))</f>
        <v>15.913765433847677</v>
      </c>
      <c r="V534" s="34">
        <f>IF('5b.TriRandNumbers'!V528&lt;=V$1,V$4+SQRT(V$2*'5b.TriRandNumbers'!V528),V$6-SQRT(V$3*(1-'5b.TriRandNumbers'!V528)))</f>
        <v>13.396666744233183</v>
      </c>
      <c r="W534" s="33">
        <f>IF('5b.TriRandNumbers'!W528&lt;=W$1,W$4+SQRT(W$2*'5b.TriRandNumbers'!W528),W$6-SQRT(W$3*(1-'5b.TriRandNumbers'!W528)))</f>
        <v>7.2285537209471293</v>
      </c>
      <c r="X534" s="32">
        <f>IF('5b.TriRandNumbers'!X528&lt;=X$1,X$4+SQRT(X$2*'5b.TriRandNumbers'!X528),X$6-SQRT(X$3*(1-'5b.TriRandNumbers'!X528)))</f>
        <v>17.7853405559386</v>
      </c>
      <c r="Y534" s="31">
        <f>IF('5b.TriRandNumbers'!Y528&lt;=Y$1,Y$4+SQRT(Y$2*'5b.TriRandNumbers'!Y528),Y$6-SQRT(Y$3*(1-'5b.TriRandNumbers'!Y528)))</f>
        <v>12.871014462814518</v>
      </c>
    </row>
    <row r="535" spans="2:25" hidden="1" x14ac:dyDescent="0.25">
      <c r="B535" s="36">
        <f>IF('5b.TriRandNumbers'!B529&lt;=B$1,B$4+SQRT(B$2*'5b.TriRandNumbers'!B529),B$6-SQRT(B$3*(1-'5b.TriRandNumbers'!B529)))</f>
        <v>4.5164011557049752</v>
      </c>
      <c r="C535" s="35">
        <f>IF('5b.TriRandNumbers'!C529&lt;=C$1,C$4+SQRT(C$2*'5b.TriRandNumbers'!C529),C$6-SQRT(C$3*(1-'5b.TriRandNumbers'!C529)))</f>
        <v>3.2255590204681113</v>
      </c>
      <c r="D535" s="34">
        <f>IF('5b.TriRandNumbers'!D529&lt;=D$1,D$4+SQRT(D$2*'5b.TriRandNumbers'!D529),D$6-SQRT(D$3*(1-'5b.TriRandNumbers'!D529)))</f>
        <v>5.9815163613584152</v>
      </c>
      <c r="E535" s="33">
        <f>IF('5b.TriRandNumbers'!E529&lt;=E$1,E$4+SQRT(E$2*'5b.TriRandNumbers'!E529),E$6-SQRT(E$3*(1-'5b.TriRandNumbers'!E529)))</f>
        <v>3.4678167568618061</v>
      </c>
      <c r="F535" s="32">
        <f>IF('5b.TriRandNumbers'!F529&lt;=F$1,F$4+SQRT(F$2*'5b.TriRandNumbers'!F529),F$6-SQRT(F$3*(1-'5b.TriRandNumbers'!F529)))</f>
        <v>1.9325691851358442</v>
      </c>
      <c r="G535" s="31">
        <f>IF('5b.TriRandNumbers'!G529&lt;=G$1,G$4+SQRT(G$2*'5b.TriRandNumbers'!G529),G$6-SQRT(G$3*(1-'5b.TriRandNumbers'!G529)))</f>
        <v>3.7924099723576763</v>
      </c>
      <c r="H535" s="36">
        <f>IF('5b.TriRandNumbers'!H529&lt;=H$1,H$4+SQRT(H$2*'5b.TriRandNumbers'!H529),H$6-SQRT(H$3*(1-'5b.TriRandNumbers'!H529)))</f>
        <v>10.603338286029951</v>
      </c>
      <c r="I535" s="35">
        <f>IF('5b.TriRandNumbers'!I529&lt;=I$1,I$4+SQRT(I$2*'5b.TriRandNumbers'!I529),I$6-SQRT(I$3*(1-'5b.TriRandNumbers'!I529)))</f>
        <v>12.469627415508485</v>
      </c>
      <c r="J535" s="34">
        <f>IF('5b.TriRandNumbers'!J529&lt;=J$1,J$4+SQRT(J$2*'5b.TriRandNumbers'!J529),J$6-SQRT(J$3*(1-'5b.TriRandNumbers'!J529)))</f>
        <v>10.382356604297261</v>
      </c>
      <c r="K535" s="33">
        <f>IF('5b.TriRandNumbers'!K529&lt;=K$1,K$4+SQRT(K$2*'5b.TriRandNumbers'!K529),K$6-SQRT(K$3*(1-'5b.TriRandNumbers'!K529)))</f>
        <v>13.186789719020513</v>
      </c>
      <c r="L535" s="32">
        <f>IF('5b.TriRandNumbers'!L529&lt;=L$1,L$4+SQRT(L$2*'5b.TriRandNumbers'!L529),L$6-SQRT(L$3*(1-'5b.TriRandNumbers'!L529)))</f>
        <v>14.538160753504588</v>
      </c>
      <c r="M535" s="31">
        <f>IF('5b.TriRandNumbers'!M529&lt;=M$1,M$4+SQRT(M$2*'5b.TriRandNumbers'!M529),M$6-SQRT(M$3*(1-'5b.TriRandNumbers'!M529)))</f>
        <v>10.218047364218792</v>
      </c>
      <c r="N535" s="36">
        <f>IF('5b.TriRandNumbers'!N529&lt;=N$1,N$4+SQRT(N$2*'5b.TriRandNumbers'!N529),N$6-SQRT(N$3*(1-'5b.TriRandNumbers'!N529)))</f>
        <v>12.765372961642694</v>
      </c>
      <c r="O535" s="35">
        <f>IF('5b.TriRandNumbers'!O529&lt;=O$1,O$4+SQRT(O$2*'5b.TriRandNumbers'!O529),O$6-SQRT(O$3*(1-'5b.TriRandNumbers'!O529)))</f>
        <v>16.489652433306912</v>
      </c>
      <c r="P535" s="34">
        <f>IF('5b.TriRandNumbers'!P529&lt;=P$1,P$4+SQRT(P$2*'5b.TriRandNumbers'!P529),P$6-SQRT(P$3*(1-'5b.TriRandNumbers'!P529)))</f>
        <v>9.1391745289457624</v>
      </c>
      <c r="Q535" s="33">
        <f>IF('5b.TriRandNumbers'!Q529&lt;=Q$1,Q$4+SQRT(Q$2*'5b.TriRandNumbers'!Q529),Q$6-SQRT(Q$3*(1-'5b.TriRandNumbers'!Q529)))</f>
        <v>6.6215866043370459</v>
      </c>
      <c r="R535" s="32">
        <f>IF('5b.TriRandNumbers'!R529&lt;=R$1,R$4+SQRT(R$2*'5b.TriRandNumbers'!R529),R$6-SQRT(R$3*(1-'5b.TriRandNumbers'!R529)))</f>
        <v>11.216703624400717</v>
      </c>
      <c r="S535" s="31">
        <f>IF('5b.TriRandNumbers'!S529&lt;=S$1,S$4+SQRT(S$2*'5b.TriRandNumbers'!S529),S$6-SQRT(S$3*(1-'5b.TriRandNumbers'!S529)))</f>
        <v>10.055280074521498</v>
      </c>
      <c r="T535" s="36">
        <f>IF('5b.TriRandNumbers'!T529&lt;=T$1,T$4+SQRT(T$2*'5b.TriRandNumbers'!T529),T$6-SQRT(T$3*(1-'5b.TriRandNumbers'!T529)))</f>
        <v>11.65230346342236</v>
      </c>
      <c r="U535" s="35">
        <f>IF('5b.TriRandNumbers'!U529&lt;=U$1,U$4+SQRT(U$2*'5b.TriRandNumbers'!U529),U$6-SQRT(U$3*(1-'5b.TriRandNumbers'!U529)))</f>
        <v>7.4726058661757992</v>
      </c>
      <c r="V535" s="34">
        <f>IF('5b.TriRandNumbers'!V529&lt;=V$1,V$4+SQRT(V$2*'5b.TriRandNumbers'!V529),V$6-SQRT(V$3*(1-'5b.TriRandNumbers'!V529)))</f>
        <v>12.907994408528598</v>
      </c>
      <c r="W535" s="33">
        <f>IF('5b.TriRandNumbers'!W529&lt;=W$1,W$4+SQRT(W$2*'5b.TriRandNumbers'!W529),W$6-SQRT(W$3*(1-'5b.TriRandNumbers'!W529)))</f>
        <v>15.761832792733824</v>
      </c>
      <c r="X535" s="32">
        <f>IF('5b.TriRandNumbers'!X529&lt;=X$1,X$4+SQRT(X$2*'5b.TriRandNumbers'!X529),X$6-SQRT(X$3*(1-'5b.TriRandNumbers'!X529)))</f>
        <v>9.9313868746715386</v>
      </c>
      <c r="Y535" s="31">
        <f>IF('5b.TriRandNumbers'!Y529&lt;=Y$1,Y$4+SQRT(Y$2*'5b.TriRandNumbers'!Y529),Y$6-SQRT(Y$3*(1-'5b.TriRandNumbers'!Y529)))</f>
        <v>9.9247074967897202</v>
      </c>
    </row>
    <row r="536" spans="2:25" hidden="1" x14ac:dyDescent="0.25">
      <c r="B536" s="36">
        <f>IF('5b.TriRandNumbers'!B530&lt;=B$1,B$4+SQRT(B$2*'5b.TriRandNumbers'!B530),B$6-SQRT(B$3*(1-'5b.TriRandNumbers'!B530)))</f>
        <v>3.5786946757519846</v>
      </c>
      <c r="C536" s="35">
        <f>IF('5b.TriRandNumbers'!C530&lt;=C$1,C$4+SQRT(C$2*'5b.TriRandNumbers'!C530),C$6-SQRT(C$3*(1-'5b.TriRandNumbers'!C530)))</f>
        <v>1.5322837270500322</v>
      </c>
      <c r="D536" s="34">
        <f>IF('5b.TriRandNumbers'!D530&lt;=D$1,D$4+SQRT(D$2*'5b.TriRandNumbers'!D530),D$6-SQRT(D$3*(1-'5b.TriRandNumbers'!D530)))</f>
        <v>6.1976659011265189</v>
      </c>
      <c r="E536" s="33">
        <f>IF('5b.TriRandNumbers'!E530&lt;=E$1,E$4+SQRT(E$2*'5b.TriRandNumbers'!E530),E$6-SQRT(E$3*(1-'5b.TriRandNumbers'!E530)))</f>
        <v>4.682350209967165</v>
      </c>
      <c r="F536" s="32">
        <f>IF('5b.TriRandNumbers'!F530&lt;=F$1,F$4+SQRT(F$2*'5b.TriRandNumbers'!F530),F$6-SQRT(F$3*(1-'5b.TriRandNumbers'!F530)))</f>
        <v>1.0556399867937698</v>
      </c>
      <c r="G536" s="31">
        <f>IF('5b.TriRandNumbers'!G530&lt;=G$1,G$4+SQRT(G$2*'5b.TriRandNumbers'!G530),G$6-SQRT(G$3*(1-'5b.TriRandNumbers'!G530)))</f>
        <v>3.0373815654688214</v>
      </c>
      <c r="H536" s="36">
        <f>IF('5b.TriRandNumbers'!H530&lt;=H$1,H$4+SQRT(H$2*'5b.TriRandNumbers'!H530),H$6-SQRT(H$3*(1-'5b.TriRandNumbers'!H530)))</f>
        <v>11.022257466181056</v>
      </c>
      <c r="I536" s="35">
        <f>IF('5b.TriRandNumbers'!I530&lt;=I$1,I$4+SQRT(I$2*'5b.TriRandNumbers'!I530),I$6-SQRT(I$3*(1-'5b.TriRandNumbers'!I530)))</f>
        <v>11.622983904184943</v>
      </c>
      <c r="J536" s="34">
        <f>IF('5b.TriRandNumbers'!J530&lt;=J$1,J$4+SQRT(J$2*'5b.TriRandNumbers'!J530),J$6-SQRT(J$3*(1-'5b.TriRandNumbers'!J530)))</f>
        <v>12.102385623471907</v>
      </c>
      <c r="K536" s="33">
        <f>IF('5b.TriRandNumbers'!K530&lt;=K$1,K$4+SQRT(K$2*'5b.TriRandNumbers'!K530),K$6-SQRT(K$3*(1-'5b.TriRandNumbers'!K530)))</f>
        <v>11.76210086279551</v>
      </c>
      <c r="L536" s="32">
        <f>IF('5b.TriRandNumbers'!L530&lt;=L$1,L$4+SQRT(L$2*'5b.TriRandNumbers'!L530),L$6-SQRT(L$3*(1-'5b.TriRandNumbers'!L530)))</f>
        <v>13.082511652628178</v>
      </c>
      <c r="M536" s="31">
        <f>IF('5b.TriRandNumbers'!M530&lt;=M$1,M$4+SQRT(M$2*'5b.TriRandNumbers'!M530),M$6-SQRT(M$3*(1-'5b.TriRandNumbers'!M530)))</f>
        <v>12.378633747273099</v>
      </c>
      <c r="N536" s="36">
        <f>IF('5b.TriRandNumbers'!N530&lt;=N$1,N$4+SQRT(N$2*'5b.TriRandNumbers'!N530),N$6-SQRT(N$3*(1-'5b.TriRandNumbers'!N530)))</f>
        <v>11.180545629421482</v>
      </c>
      <c r="O536" s="35">
        <f>IF('5b.TriRandNumbers'!O530&lt;=O$1,O$4+SQRT(O$2*'5b.TriRandNumbers'!O530),O$6-SQRT(O$3*(1-'5b.TriRandNumbers'!O530)))</f>
        <v>8.8745671211372361</v>
      </c>
      <c r="P536" s="34">
        <f>IF('5b.TriRandNumbers'!P530&lt;=P$1,P$4+SQRT(P$2*'5b.TriRandNumbers'!P530),P$6-SQRT(P$3*(1-'5b.TriRandNumbers'!P530)))</f>
        <v>16.922321013760154</v>
      </c>
      <c r="Q536" s="33">
        <f>IF('5b.TriRandNumbers'!Q530&lt;=Q$1,Q$4+SQRT(Q$2*'5b.TriRandNumbers'!Q530),Q$6-SQRT(Q$3*(1-'5b.TriRandNumbers'!Q530)))</f>
        <v>10.423987019537167</v>
      </c>
      <c r="R536" s="32">
        <f>IF('5b.TriRandNumbers'!R530&lt;=R$1,R$4+SQRT(R$2*'5b.TriRandNumbers'!R530),R$6-SQRT(R$3*(1-'5b.TriRandNumbers'!R530)))</f>
        <v>7.4908294227181074</v>
      </c>
      <c r="S536" s="31">
        <f>IF('5b.TriRandNumbers'!S530&lt;=S$1,S$4+SQRT(S$2*'5b.TriRandNumbers'!S530),S$6-SQRT(S$3*(1-'5b.TriRandNumbers'!S530)))</f>
        <v>9.8001232167372851</v>
      </c>
      <c r="T536" s="36">
        <f>IF('5b.TriRandNumbers'!T530&lt;=T$1,T$4+SQRT(T$2*'5b.TriRandNumbers'!T530),T$6-SQRT(T$3*(1-'5b.TriRandNumbers'!T530)))</f>
        <v>7.3713805309294855</v>
      </c>
      <c r="U536" s="35">
        <f>IF('5b.TriRandNumbers'!U530&lt;=U$1,U$4+SQRT(U$2*'5b.TriRandNumbers'!U530),U$6-SQRT(U$3*(1-'5b.TriRandNumbers'!U530)))</f>
        <v>11.817298235525776</v>
      </c>
      <c r="V536" s="34">
        <f>IF('5b.TriRandNumbers'!V530&lt;=V$1,V$4+SQRT(V$2*'5b.TriRandNumbers'!V530),V$6-SQRT(V$3*(1-'5b.TriRandNumbers'!V530)))</f>
        <v>10.280536698562919</v>
      </c>
      <c r="W536" s="33">
        <f>IF('5b.TriRandNumbers'!W530&lt;=W$1,W$4+SQRT(W$2*'5b.TriRandNumbers'!W530),W$6-SQRT(W$3*(1-'5b.TriRandNumbers'!W530)))</f>
        <v>12.437096131802612</v>
      </c>
      <c r="X536" s="32">
        <f>IF('5b.TriRandNumbers'!X530&lt;=X$1,X$4+SQRT(X$2*'5b.TriRandNumbers'!X530),X$6-SQRT(X$3*(1-'5b.TriRandNumbers'!X530)))</f>
        <v>17.00627642695461</v>
      </c>
      <c r="Y536" s="31">
        <f>IF('5b.TriRandNumbers'!Y530&lt;=Y$1,Y$4+SQRT(Y$2*'5b.TriRandNumbers'!Y530),Y$6-SQRT(Y$3*(1-'5b.TriRandNumbers'!Y530)))</f>
        <v>15.769947779422317</v>
      </c>
    </row>
    <row r="537" spans="2:25" hidden="1" x14ac:dyDescent="0.25">
      <c r="B537" s="36">
        <f>IF('5b.TriRandNumbers'!B531&lt;=B$1,B$4+SQRT(B$2*'5b.TriRandNumbers'!B531),B$6-SQRT(B$3*(1-'5b.TriRandNumbers'!B531)))</f>
        <v>4.0292724135095348</v>
      </c>
      <c r="C537" s="35">
        <f>IF('5b.TriRandNumbers'!C531&lt;=C$1,C$4+SQRT(C$2*'5b.TriRandNumbers'!C531),C$6-SQRT(C$3*(1-'5b.TriRandNumbers'!C531)))</f>
        <v>3.7098476331735641</v>
      </c>
      <c r="D537" s="34">
        <f>IF('5b.TriRandNumbers'!D531&lt;=D$1,D$4+SQRT(D$2*'5b.TriRandNumbers'!D531),D$6-SQRT(D$3*(1-'5b.TriRandNumbers'!D531)))</f>
        <v>4.9890579170064004</v>
      </c>
      <c r="E537" s="33">
        <f>IF('5b.TriRandNumbers'!E531&lt;=E$1,E$4+SQRT(E$2*'5b.TriRandNumbers'!E531),E$6-SQRT(E$3*(1-'5b.TriRandNumbers'!E531)))</f>
        <v>3.9904260055287457</v>
      </c>
      <c r="F537" s="32">
        <f>IF('5b.TriRandNumbers'!F531&lt;=F$1,F$4+SQRT(F$2*'5b.TriRandNumbers'!F531),F$6-SQRT(F$3*(1-'5b.TriRandNumbers'!F531)))</f>
        <v>2.5919022620947727</v>
      </c>
      <c r="G537" s="31">
        <f>IF('5b.TriRandNumbers'!G531&lt;=G$1,G$4+SQRT(G$2*'5b.TriRandNumbers'!G531),G$6-SQRT(G$3*(1-'5b.TriRandNumbers'!G531)))</f>
        <v>2.7426187870168643</v>
      </c>
      <c r="H537" s="36">
        <f>IF('5b.TriRandNumbers'!H531&lt;=H$1,H$4+SQRT(H$2*'5b.TriRandNumbers'!H531),H$6-SQRT(H$3*(1-'5b.TriRandNumbers'!H531)))</f>
        <v>14.162567965046566</v>
      </c>
      <c r="I537" s="35">
        <f>IF('5b.TriRandNumbers'!I531&lt;=I$1,I$4+SQRT(I$2*'5b.TriRandNumbers'!I531),I$6-SQRT(I$3*(1-'5b.TriRandNumbers'!I531)))</f>
        <v>8.9199765019037152</v>
      </c>
      <c r="J537" s="34">
        <f>IF('5b.TriRandNumbers'!J531&lt;=J$1,J$4+SQRT(J$2*'5b.TriRandNumbers'!J531),J$6-SQRT(J$3*(1-'5b.TriRandNumbers'!J531)))</f>
        <v>6.6453739942572367</v>
      </c>
      <c r="K537" s="33">
        <f>IF('5b.TriRandNumbers'!K531&lt;=K$1,K$4+SQRT(K$2*'5b.TriRandNumbers'!K531),K$6-SQRT(K$3*(1-'5b.TriRandNumbers'!K531)))</f>
        <v>13.445052721335632</v>
      </c>
      <c r="L537" s="32">
        <f>IF('5b.TriRandNumbers'!L531&lt;=L$1,L$4+SQRT(L$2*'5b.TriRandNumbers'!L531),L$6-SQRT(L$3*(1-'5b.TriRandNumbers'!L531)))</f>
        <v>14.85542085181843</v>
      </c>
      <c r="M537" s="31">
        <f>IF('5b.TriRandNumbers'!M531&lt;=M$1,M$4+SQRT(M$2*'5b.TriRandNumbers'!M531),M$6-SQRT(M$3*(1-'5b.TriRandNumbers'!M531)))</f>
        <v>13.317342372980072</v>
      </c>
      <c r="N537" s="36">
        <f>IF('5b.TriRandNumbers'!N531&lt;=N$1,N$4+SQRT(N$2*'5b.TriRandNumbers'!N531),N$6-SQRT(N$3*(1-'5b.TriRandNumbers'!N531)))</f>
        <v>10.793805162436392</v>
      </c>
      <c r="O537" s="35">
        <f>IF('5b.TriRandNumbers'!O531&lt;=O$1,O$4+SQRT(O$2*'5b.TriRandNumbers'!O531),O$6-SQRT(O$3*(1-'5b.TriRandNumbers'!O531)))</f>
        <v>15.421670192723585</v>
      </c>
      <c r="P537" s="34">
        <f>IF('5b.TriRandNumbers'!P531&lt;=P$1,P$4+SQRT(P$2*'5b.TriRandNumbers'!P531),P$6-SQRT(P$3*(1-'5b.TriRandNumbers'!P531)))</f>
        <v>11.451589742819147</v>
      </c>
      <c r="Q537" s="33">
        <f>IF('5b.TriRandNumbers'!Q531&lt;=Q$1,Q$4+SQRT(Q$2*'5b.TriRandNumbers'!Q531),Q$6-SQRT(Q$3*(1-'5b.TriRandNumbers'!Q531)))</f>
        <v>11.919891145690961</v>
      </c>
      <c r="R537" s="32">
        <f>IF('5b.TriRandNumbers'!R531&lt;=R$1,R$4+SQRT(R$2*'5b.TriRandNumbers'!R531),R$6-SQRT(R$3*(1-'5b.TriRandNumbers'!R531)))</f>
        <v>10.429855500047715</v>
      </c>
      <c r="S537" s="31">
        <f>IF('5b.TriRandNumbers'!S531&lt;=S$1,S$4+SQRT(S$2*'5b.TriRandNumbers'!S531),S$6-SQRT(S$3*(1-'5b.TriRandNumbers'!S531)))</f>
        <v>7.3097406386652537</v>
      </c>
      <c r="T537" s="36">
        <f>IF('5b.TriRandNumbers'!T531&lt;=T$1,T$4+SQRT(T$2*'5b.TriRandNumbers'!T531),T$6-SQRT(T$3*(1-'5b.TriRandNumbers'!T531)))</f>
        <v>10.509042841360507</v>
      </c>
      <c r="U537" s="35">
        <f>IF('5b.TriRandNumbers'!U531&lt;=U$1,U$4+SQRT(U$2*'5b.TriRandNumbers'!U531),U$6-SQRT(U$3*(1-'5b.TriRandNumbers'!U531)))</f>
        <v>11.04036765091905</v>
      </c>
      <c r="V537" s="34">
        <f>IF('5b.TriRandNumbers'!V531&lt;=V$1,V$4+SQRT(V$2*'5b.TriRandNumbers'!V531),V$6-SQRT(V$3*(1-'5b.TriRandNumbers'!V531)))</f>
        <v>11.181566076875066</v>
      </c>
      <c r="W537" s="33">
        <f>IF('5b.TriRandNumbers'!W531&lt;=W$1,W$4+SQRT(W$2*'5b.TriRandNumbers'!W531),W$6-SQRT(W$3*(1-'5b.TriRandNumbers'!W531)))</f>
        <v>9.9312822436500738</v>
      </c>
      <c r="X537" s="32">
        <f>IF('5b.TriRandNumbers'!X531&lt;=X$1,X$4+SQRT(X$2*'5b.TriRandNumbers'!X531),X$6-SQRT(X$3*(1-'5b.TriRandNumbers'!X531)))</f>
        <v>10.300268124884751</v>
      </c>
      <c r="Y537" s="31">
        <f>IF('5b.TriRandNumbers'!Y531&lt;=Y$1,Y$4+SQRT(Y$2*'5b.TriRandNumbers'!Y531),Y$6-SQRT(Y$3*(1-'5b.TriRandNumbers'!Y531)))</f>
        <v>7.7814473071110868</v>
      </c>
    </row>
    <row r="538" spans="2:25" hidden="1" x14ac:dyDescent="0.25">
      <c r="B538" s="36">
        <f>IF('5b.TriRandNumbers'!B532&lt;=B$1,B$4+SQRT(B$2*'5b.TriRandNumbers'!B532),B$6-SQRT(B$3*(1-'5b.TriRandNumbers'!B532)))</f>
        <v>4.2872490976749944</v>
      </c>
      <c r="C538" s="35">
        <f>IF('5b.TriRandNumbers'!C532&lt;=C$1,C$4+SQRT(C$2*'5b.TriRandNumbers'!C532),C$6-SQRT(C$3*(1-'5b.TriRandNumbers'!C532)))</f>
        <v>2.4604942350451777</v>
      </c>
      <c r="D538" s="34">
        <f>IF('5b.TriRandNumbers'!D532&lt;=D$1,D$4+SQRT(D$2*'5b.TriRandNumbers'!D532),D$6-SQRT(D$3*(1-'5b.TriRandNumbers'!D532)))</f>
        <v>4.8031086393294045</v>
      </c>
      <c r="E538" s="33">
        <f>IF('5b.TriRandNumbers'!E532&lt;=E$1,E$4+SQRT(E$2*'5b.TriRandNumbers'!E532),E$6-SQRT(E$3*(1-'5b.TriRandNumbers'!E532)))</f>
        <v>3.733526164701904</v>
      </c>
      <c r="F538" s="32">
        <f>IF('5b.TriRandNumbers'!F532&lt;=F$1,F$4+SQRT(F$2*'5b.TriRandNumbers'!F532),F$6-SQRT(F$3*(1-'5b.TriRandNumbers'!F532)))</f>
        <v>3.5791847212057295</v>
      </c>
      <c r="G538" s="31">
        <f>IF('5b.TriRandNumbers'!G532&lt;=G$1,G$4+SQRT(G$2*'5b.TriRandNumbers'!G532),G$6-SQRT(G$3*(1-'5b.TriRandNumbers'!G532)))</f>
        <v>2.809525613081155</v>
      </c>
      <c r="H538" s="36">
        <f>IF('5b.TriRandNumbers'!H532&lt;=H$1,H$4+SQRT(H$2*'5b.TriRandNumbers'!H532),H$6-SQRT(H$3*(1-'5b.TriRandNumbers'!H532)))</f>
        <v>6.0859100436037794</v>
      </c>
      <c r="I538" s="35">
        <f>IF('5b.TriRandNumbers'!I532&lt;=I$1,I$4+SQRT(I$2*'5b.TriRandNumbers'!I532),I$6-SQRT(I$3*(1-'5b.TriRandNumbers'!I532)))</f>
        <v>10.388754437960138</v>
      </c>
      <c r="J538" s="34">
        <f>IF('5b.TriRandNumbers'!J532&lt;=J$1,J$4+SQRT(J$2*'5b.TriRandNumbers'!J532),J$6-SQRT(J$3*(1-'5b.TriRandNumbers'!J532)))</f>
        <v>13.61002929928785</v>
      </c>
      <c r="K538" s="33">
        <f>IF('5b.TriRandNumbers'!K532&lt;=K$1,K$4+SQRT(K$2*'5b.TriRandNumbers'!K532),K$6-SQRT(K$3*(1-'5b.TriRandNumbers'!K532)))</f>
        <v>8.1221370194394602</v>
      </c>
      <c r="L538" s="32">
        <f>IF('5b.TriRandNumbers'!L532&lt;=L$1,L$4+SQRT(L$2*'5b.TriRandNumbers'!L532),L$6-SQRT(L$3*(1-'5b.TriRandNumbers'!L532)))</f>
        <v>15.570186601904675</v>
      </c>
      <c r="M538" s="31">
        <f>IF('5b.TriRandNumbers'!M532&lt;=M$1,M$4+SQRT(M$2*'5b.TriRandNumbers'!M532),M$6-SQRT(M$3*(1-'5b.TriRandNumbers'!M532)))</f>
        <v>16.783203935713242</v>
      </c>
      <c r="N538" s="36">
        <f>IF('5b.TriRandNumbers'!N532&lt;=N$1,N$4+SQRT(N$2*'5b.TriRandNumbers'!N532),N$6-SQRT(N$3*(1-'5b.TriRandNumbers'!N532)))</f>
        <v>10.510617230548712</v>
      </c>
      <c r="O538" s="35">
        <f>IF('5b.TriRandNumbers'!O532&lt;=O$1,O$4+SQRT(O$2*'5b.TriRandNumbers'!O532),O$6-SQRT(O$3*(1-'5b.TriRandNumbers'!O532)))</f>
        <v>8.9441946645363082</v>
      </c>
      <c r="P538" s="34">
        <f>IF('5b.TriRandNumbers'!P532&lt;=P$1,P$4+SQRT(P$2*'5b.TriRandNumbers'!P532),P$6-SQRT(P$3*(1-'5b.TriRandNumbers'!P532)))</f>
        <v>8.9460505881711381</v>
      </c>
      <c r="Q538" s="33">
        <f>IF('5b.TriRandNumbers'!Q532&lt;=Q$1,Q$4+SQRT(Q$2*'5b.TriRandNumbers'!Q532),Q$6-SQRT(Q$3*(1-'5b.TriRandNumbers'!Q532)))</f>
        <v>13.67513101826891</v>
      </c>
      <c r="R538" s="32">
        <f>IF('5b.TriRandNumbers'!R532&lt;=R$1,R$4+SQRT(R$2*'5b.TriRandNumbers'!R532),R$6-SQRT(R$3*(1-'5b.TriRandNumbers'!R532)))</f>
        <v>9.6582504114297514</v>
      </c>
      <c r="S538" s="31">
        <f>IF('5b.TriRandNumbers'!S532&lt;=S$1,S$4+SQRT(S$2*'5b.TriRandNumbers'!S532),S$6-SQRT(S$3*(1-'5b.TriRandNumbers'!S532)))</f>
        <v>16.694402890818221</v>
      </c>
      <c r="T538" s="36">
        <f>IF('5b.TriRandNumbers'!T532&lt;=T$1,T$4+SQRT(T$2*'5b.TriRandNumbers'!T532),T$6-SQRT(T$3*(1-'5b.TriRandNumbers'!T532)))</f>
        <v>11.524804020665579</v>
      </c>
      <c r="U538" s="35">
        <f>IF('5b.TriRandNumbers'!U532&lt;=U$1,U$4+SQRT(U$2*'5b.TriRandNumbers'!U532),U$6-SQRT(U$3*(1-'5b.TriRandNumbers'!U532)))</f>
        <v>9.6804285838055737</v>
      </c>
      <c r="V538" s="34">
        <f>IF('5b.TriRandNumbers'!V532&lt;=V$1,V$4+SQRT(V$2*'5b.TriRandNumbers'!V532),V$6-SQRT(V$3*(1-'5b.TriRandNumbers'!V532)))</f>
        <v>13.974979594989819</v>
      </c>
      <c r="W538" s="33">
        <f>IF('5b.TriRandNumbers'!W532&lt;=W$1,W$4+SQRT(W$2*'5b.TriRandNumbers'!W532),W$6-SQRT(W$3*(1-'5b.TriRandNumbers'!W532)))</f>
        <v>14.476171945010485</v>
      </c>
      <c r="X538" s="32">
        <f>IF('5b.TriRandNumbers'!X532&lt;=X$1,X$4+SQRT(X$2*'5b.TriRandNumbers'!X532),X$6-SQRT(X$3*(1-'5b.TriRandNumbers'!X532)))</f>
        <v>8.8435110760965525</v>
      </c>
      <c r="Y538" s="31">
        <f>IF('5b.TriRandNumbers'!Y532&lt;=Y$1,Y$4+SQRT(Y$2*'5b.TriRandNumbers'!Y532),Y$6-SQRT(Y$3*(1-'5b.TriRandNumbers'!Y532)))</f>
        <v>10.749901332986934</v>
      </c>
    </row>
    <row r="539" spans="2:25" hidden="1" x14ac:dyDescent="0.25">
      <c r="B539" s="36">
        <f>IF('5b.TriRandNumbers'!B533&lt;=B$1,B$4+SQRT(B$2*'5b.TriRandNumbers'!B533),B$6-SQRT(B$3*(1-'5b.TriRandNumbers'!B533)))</f>
        <v>4.2047636060757005</v>
      </c>
      <c r="C539" s="35">
        <f>IF('5b.TriRandNumbers'!C533&lt;=C$1,C$4+SQRT(C$2*'5b.TriRandNumbers'!C533),C$6-SQRT(C$3*(1-'5b.TriRandNumbers'!C533)))</f>
        <v>2.4556519188125376</v>
      </c>
      <c r="D539" s="34">
        <f>IF('5b.TriRandNumbers'!D533&lt;=D$1,D$4+SQRT(D$2*'5b.TriRandNumbers'!D533),D$6-SQRT(D$3*(1-'5b.TriRandNumbers'!D533)))</f>
        <v>5.3958412347539308</v>
      </c>
      <c r="E539" s="33">
        <f>IF('5b.TriRandNumbers'!E533&lt;=E$1,E$4+SQRT(E$2*'5b.TriRandNumbers'!E533),E$6-SQRT(E$3*(1-'5b.TriRandNumbers'!E533)))</f>
        <v>4.7966229792605279</v>
      </c>
      <c r="F539" s="32">
        <f>IF('5b.TriRandNumbers'!F533&lt;=F$1,F$4+SQRT(F$2*'5b.TriRandNumbers'!F533),F$6-SQRT(F$3*(1-'5b.TriRandNumbers'!F533)))</f>
        <v>2.0250873410086219</v>
      </c>
      <c r="G539" s="31">
        <f>IF('5b.TriRandNumbers'!G533&lt;=G$1,G$4+SQRT(G$2*'5b.TriRandNumbers'!G533),G$6-SQRT(G$3*(1-'5b.TriRandNumbers'!G533)))</f>
        <v>3.6452081284626532</v>
      </c>
      <c r="H539" s="36">
        <f>IF('5b.TriRandNumbers'!H533&lt;=H$1,H$4+SQRT(H$2*'5b.TriRandNumbers'!H533),H$6-SQRT(H$3*(1-'5b.TriRandNumbers'!H533)))</f>
        <v>10.890449258462199</v>
      </c>
      <c r="I539" s="35">
        <f>IF('5b.TriRandNumbers'!I533&lt;=I$1,I$4+SQRT(I$2*'5b.TriRandNumbers'!I533),I$6-SQRT(I$3*(1-'5b.TriRandNumbers'!I533)))</f>
        <v>7.9012188028432435</v>
      </c>
      <c r="J539" s="34">
        <f>IF('5b.TriRandNumbers'!J533&lt;=J$1,J$4+SQRT(J$2*'5b.TriRandNumbers'!J533),J$6-SQRT(J$3*(1-'5b.TriRandNumbers'!J533)))</f>
        <v>9.3765013405646265</v>
      </c>
      <c r="K539" s="33">
        <f>IF('5b.TriRandNumbers'!K533&lt;=K$1,K$4+SQRT(K$2*'5b.TriRandNumbers'!K533),K$6-SQRT(K$3*(1-'5b.TriRandNumbers'!K533)))</f>
        <v>19.045269724598715</v>
      </c>
      <c r="L539" s="32">
        <f>IF('5b.TriRandNumbers'!L533&lt;=L$1,L$4+SQRT(L$2*'5b.TriRandNumbers'!L533),L$6-SQRT(L$3*(1-'5b.TriRandNumbers'!L533)))</f>
        <v>13.751569482437867</v>
      </c>
      <c r="M539" s="31">
        <f>IF('5b.TriRandNumbers'!M533&lt;=M$1,M$4+SQRT(M$2*'5b.TriRandNumbers'!M533),M$6-SQRT(M$3*(1-'5b.TriRandNumbers'!M533)))</f>
        <v>13.929744647822091</v>
      </c>
      <c r="N539" s="36">
        <f>IF('5b.TriRandNumbers'!N533&lt;=N$1,N$4+SQRT(N$2*'5b.TriRandNumbers'!N533),N$6-SQRT(N$3*(1-'5b.TriRandNumbers'!N533)))</f>
        <v>8.241587636279192</v>
      </c>
      <c r="O539" s="35">
        <f>IF('5b.TriRandNumbers'!O533&lt;=O$1,O$4+SQRT(O$2*'5b.TriRandNumbers'!O533),O$6-SQRT(O$3*(1-'5b.TriRandNumbers'!O533)))</f>
        <v>10.061373180390154</v>
      </c>
      <c r="P539" s="34">
        <f>IF('5b.TriRandNumbers'!P533&lt;=P$1,P$4+SQRT(P$2*'5b.TriRandNumbers'!P533),P$6-SQRT(P$3*(1-'5b.TriRandNumbers'!P533)))</f>
        <v>11.952535358717551</v>
      </c>
      <c r="Q539" s="33">
        <f>IF('5b.TriRandNumbers'!Q533&lt;=Q$1,Q$4+SQRT(Q$2*'5b.TriRandNumbers'!Q533),Q$6-SQRT(Q$3*(1-'5b.TriRandNumbers'!Q533)))</f>
        <v>13.478735325376316</v>
      </c>
      <c r="R539" s="32">
        <f>IF('5b.TriRandNumbers'!R533&lt;=R$1,R$4+SQRT(R$2*'5b.TriRandNumbers'!R533),R$6-SQRT(R$3*(1-'5b.TriRandNumbers'!R533)))</f>
        <v>13.563270250735991</v>
      </c>
      <c r="S539" s="31">
        <f>IF('5b.TriRandNumbers'!S533&lt;=S$1,S$4+SQRT(S$2*'5b.TriRandNumbers'!S533),S$6-SQRT(S$3*(1-'5b.TriRandNumbers'!S533)))</f>
        <v>10.54993424670311</v>
      </c>
      <c r="T539" s="36">
        <f>IF('5b.TriRandNumbers'!T533&lt;=T$1,T$4+SQRT(T$2*'5b.TriRandNumbers'!T533),T$6-SQRT(T$3*(1-'5b.TriRandNumbers'!T533)))</f>
        <v>5.5513408471136003</v>
      </c>
      <c r="U539" s="35">
        <f>IF('5b.TriRandNumbers'!U533&lt;=U$1,U$4+SQRT(U$2*'5b.TriRandNumbers'!U533),U$6-SQRT(U$3*(1-'5b.TriRandNumbers'!U533)))</f>
        <v>10.968577435265276</v>
      </c>
      <c r="V539" s="34">
        <f>IF('5b.TriRandNumbers'!V533&lt;=V$1,V$4+SQRT(V$2*'5b.TriRandNumbers'!V533),V$6-SQRT(V$3*(1-'5b.TriRandNumbers'!V533)))</f>
        <v>15.367752862895296</v>
      </c>
      <c r="W539" s="33">
        <f>IF('5b.TriRandNumbers'!W533&lt;=W$1,W$4+SQRT(W$2*'5b.TriRandNumbers'!W533),W$6-SQRT(W$3*(1-'5b.TriRandNumbers'!W533)))</f>
        <v>7.02721431924118</v>
      </c>
      <c r="X539" s="32">
        <f>IF('5b.TriRandNumbers'!X533&lt;=X$1,X$4+SQRT(X$2*'5b.TriRandNumbers'!X533),X$6-SQRT(X$3*(1-'5b.TriRandNumbers'!X533)))</f>
        <v>12.95150602394963</v>
      </c>
      <c r="Y539" s="31">
        <f>IF('5b.TriRandNumbers'!Y533&lt;=Y$1,Y$4+SQRT(Y$2*'5b.TriRandNumbers'!Y533),Y$6-SQRT(Y$3*(1-'5b.TriRandNumbers'!Y533)))</f>
        <v>15.278310052611999</v>
      </c>
    </row>
    <row r="540" spans="2:25" hidden="1" x14ac:dyDescent="0.25">
      <c r="B540" s="36">
        <f>IF('5b.TriRandNumbers'!B534&lt;=B$1,B$4+SQRT(B$2*'5b.TriRandNumbers'!B534),B$6-SQRT(B$3*(1-'5b.TriRandNumbers'!B534)))</f>
        <v>4.3103473926480085</v>
      </c>
      <c r="C540" s="35">
        <f>IF('5b.TriRandNumbers'!C534&lt;=C$1,C$4+SQRT(C$2*'5b.TriRandNumbers'!C534),C$6-SQRT(C$3*(1-'5b.TriRandNumbers'!C534)))</f>
        <v>4.0849341546255049</v>
      </c>
      <c r="D540" s="34">
        <f>IF('5b.TriRandNumbers'!D534&lt;=D$1,D$4+SQRT(D$2*'5b.TriRandNumbers'!D534),D$6-SQRT(D$3*(1-'5b.TriRandNumbers'!D534)))</f>
        <v>5.1647401400108652</v>
      </c>
      <c r="E540" s="33">
        <f>IF('5b.TriRandNumbers'!E534&lt;=E$1,E$4+SQRT(E$2*'5b.TriRandNumbers'!E534),E$6-SQRT(E$3*(1-'5b.TriRandNumbers'!E534)))</f>
        <v>3.8242910603562841</v>
      </c>
      <c r="F540" s="32">
        <f>IF('5b.TriRandNumbers'!F534&lt;=F$1,F$4+SQRT(F$2*'5b.TriRandNumbers'!F534),F$6-SQRT(F$3*(1-'5b.TriRandNumbers'!F534)))</f>
        <v>1.3658866997171315</v>
      </c>
      <c r="G540" s="31">
        <f>IF('5b.TriRandNumbers'!G534&lt;=G$1,G$4+SQRT(G$2*'5b.TriRandNumbers'!G534),G$6-SQRT(G$3*(1-'5b.TriRandNumbers'!G534)))</f>
        <v>3.0890412143571657</v>
      </c>
      <c r="H540" s="36">
        <f>IF('5b.TriRandNumbers'!H534&lt;=H$1,H$4+SQRT(H$2*'5b.TriRandNumbers'!H534),H$6-SQRT(H$3*(1-'5b.TriRandNumbers'!H534)))</f>
        <v>12.53474343385129</v>
      </c>
      <c r="I540" s="35">
        <f>IF('5b.TriRandNumbers'!I534&lt;=I$1,I$4+SQRT(I$2*'5b.TriRandNumbers'!I534),I$6-SQRT(I$3*(1-'5b.TriRandNumbers'!I534)))</f>
        <v>6.1474114614760627</v>
      </c>
      <c r="J540" s="34">
        <f>IF('5b.TriRandNumbers'!J534&lt;=J$1,J$4+SQRT(J$2*'5b.TriRandNumbers'!J534),J$6-SQRT(J$3*(1-'5b.TriRandNumbers'!J534)))</f>
        <v>12.628414337212398</v>
      </c>
      <c r="K540" s="33">
        <f>IF('5b.TriRandNumbers'!K534&lt;=K$1,K$4+SQRT(K$2*'5b.TriRandNumbers'!K534),K$6-SQRT(K$3*(1-'5b.TriRandNumbers'!K534)))</f>
        <v>8.5381440658113998</v>
      </c>
      <c r="L540" s="32">
        <f>IF('5b.TriRandNumbers'!L534&lt;=L$1,L$4+SQRT(L$2*'5b.TriRandNumbers'!L534),L$6-SQRT(L$3*(1-'5b.TriRandNumbers'!L534)))</f>
        <v>16.303205946043963</v>
      </c>
      <c r="M540" s="31">
        <f>IF('5b.TriRandNumbers'!M534&lt;=M$1,M$4+SQRT(M$2*'5b.TriRandNumbers'!M534),M$6-SQRT(M$3*(1-'5b.TriRandNumbers'!M534)))</f>
        <v>18.594197783426608</v>
      </c>
      <c r="N540" s="36">
        <f>IF('5b.TriRandNumbers'!N534&lt;=N$1,N$4+SQRT(N$2*'5b.TriRandNumbers'!N534),N$6-SQRT(N$3*(1-'5b.TriRandNumbers'!N534)))</f>
        <v>11.950731704484513</v>
      </c>
      <c r="O540" s="35">
        <f>IF('5b.TriRandNumbers'!O534&lt;=O$1,O$4+SQRT(O$2*'5b.TriRandNumbers'!O534),O$6-SQRT(O$3*(1-'5b.TriRandNumbers'!O534)))</f>
        <v>5.4210710319905475</v>
      </c>
      <c r="P540" s="34">
        <f>IF('5b.TriRandNumbers'!P534&lt;=P$1,P$4+SQRT(P$2*'5b.TriRandNumbers'!P534),P$6-SQRT(P$3*(1-'5b.TriRandNumbers'!P534)))</f>
        <v>11.571521587127611</v>
      </c>
      <c r="Q540" s="33">
        <f>IF('5b.TriRandNumbers'!Q534&lt;=Q$1,Q$4+SQRT(Q$2*'5b.TriRandNumbers'!Q534),Q$6-SQRT(Q$3*(1-'5b.TriRandNumbers'!Q534)))</f>
        <v>8.3044788733992032</v>
      </c>
      <c r="R540" s="32">
        <f>IF('5b.TriRandNumbers'!R534&lt;=R$1,R$4+SQRT(R$2*'5b.TriRandNumbers'!R534),R$6-SQRT(R$3*(1-'5b.TriRandNumbers'!R534)))</f>
        <v>10.505296532212594</v>
      </c>
      <c r="S540" s="31">
        <f>IF('5b.TriRandNumbers'!S534&lt;=S$1,S$4+SQRT(S$2*'5b.TriRandNumbers'!S534),S$6-SQRT(S$3*(1-'5b.TriRandNumbers'!S534)))</f>
        <v>16.032644249125266</v>
      </c>
      <c r="T540" s="36">
        <f>IF('5b.TriRandNumbers'!T534&lt;=T$1,T$4+SQRT(T$2*'5b.TriRandNumbers'!T534),T$6-SQRT(T$3*(1-'5b.TriRandNumbers'!T534)))</f>
        <v>11.560515488452836</v>
      </c>
      <c r="U540" s="35">
        <f>IF('5b.TriRandNumbers'!U534&lt;=U$1,U$4+SQRT(U$2*'5b.TriRandNumbers'!U534),U$6-SQRT(U$3*(1-'5b.TriRandNumbers'!U534)))</f>
        <v>10.470466694833664</v>
      </c>
      <c r="V540" s="34">
        <f>IF('5b.TriRandNumbers'!V534&lt;=V$1,V$4+SQRT(V$2*'5b.TriRandNumbers'!V534),V$6-SQRT(V$3*(1-'5b.TriRandNumbers'!V534)))</f>
        <v>15.19904330539914</v>
      </c>
      <c r="W540" s="33">
        <f>IF('5b.TriRandNumbers'!W534&lt;=W$1,W$4+SQRT(W$2*'5b.TriRandNumbers'!W534),W$6-SQRT(W$3*(1-'5b.TriRandNumbers'!W534)))</f>
        <v>10.649511782914042</v>
      </c>
      <c r="X540" s="32">
        <f>IF('5b.TriRandNumbers'!X534&lt;=X$1,X$4+SQRT(X$2*'5b.TriRandNumbers'!X534),X$6-SQRT(X$3*(1-'5b.TriRandNumbers'!X534)))</f>
        <v>11.52435756433394</v>
      </c>
      <c r="Y540" s="31">
        <f>IF('5b.TriRandNumbers'!Y534&lt;=Y$1,Y$4+SQRT(Y$2*'5b.TriRandNumbers'!Y534),Y$6-SQRT(Y$3*(1-'5b.TriRandNumbers'!Y534)))</f>
        <v>15.552324945366475</v>
      </c>
    </row>
    <row r="541" spans="2:25" hidden="1" x14ac:dyDescent="0.25">
      <c r="B541" s="36">
        <f>IF('5b.TriRandNumbers'!B535&lt;=B$1,B$4+SQRT(B$2*'5b.TriRandNumbers'!B535),B$6-SQRT(B$3*(1-'5b.TriRandNumbers'!B535)))</f>
        <v>4.5144671589710184</v>
      </c>
      <c r="C541" s="35">
        <f>IF('5b.TriRandNumbers'!C535&lt;=C$1,C$4+SQRT(C$2*'5b.TriRandNumbers'!C535),C$6-SQRT(C$3*(1-'5b.TriRandNumbers'!C535)))</f>
        <v>3.533024226878406</v>
      </c>
      <c r="D541" s="34">
        <f>IF('5b.TriRandNumbers'!D535&lt;=D$1,D$4+SQRT(D$2*'5b.TriRandNumbers'!D535),D$6-SQRT(D$3*(1-'5b.TriRandNumbers'!D535)))</f>
        <v>6.3026583617268317</v>
      </c>
      <c r="E541" s="33">
        <f>IF('5b.TriRandNumbers'!E535&lt;=E$1,E$4+SQRT(E$2*'5b.TriRandNumbers'!E535),E$6-SQRT(E$3*(1-'5b.TriRandNumbers'!E535)))</f>
        <v>4.0446994916238435</v>
      </c>
      <c r="F541" s="32">
        <f>IF('5b.TriRandNumbers'!F535&lt;=F$1,F$4+SQRT(F$2*'5b.TriRandNumbers'!F535),F$6-SQRT(F$3*(1-'5b.TriRandNumbers'!F535)))</f>
        <v>1.7564746482265088</v>
      </c>
      <c r="G541" s="31">
        <f>IF('5b.TriRandNumbers'!G535&lt;=G$1,G$4+SQRT(G$2*'5b.TriRandNumbers'!G535),G$6-SQRT(G$3*(1-'5b.TriRandNumbers'!G535)))</f>
        <v>2.9035502999803766</v>
      </c>
      <c r="H541" s="36">
        <f>IF('5b.TriRandNumbers'!H535&lt;=H$1,H$4+SQRT(H$2*'5b.TriRandNumbers'!H535),H$6-SQRT(H$3*(1-'5b.TriRandNumbers'!H535)))</f>
        <v>8.3774729318676879</v>
      </c>
      <c r="I541" s="35">
        <f>IF('5b.TriRandNumbers'!I535&lt;=I$1,I$4+SQRT(I$2*'5b.TriRandNumbers'!I535),I$6-SQRT(I$3*(1-'5b.TriRandNumbers'!I535)))</f>
        <v>9.780536834733951</v>
      </c>
      <c r="J541" s="34">
        <f>IF('5b.TriRandNumbers'!J535&lt;=J$1,J$4+SQRT(J$2*'5b.TriRandNumbers'!J535),J$6-SQRT(J$3*(1-'5b.TriRandNumbers'!J535)))</f>
        <v>7.0565904681587064</v>
      </c>
      <c r="K541" s="33">
        <f>IF('5b.TriRandNumbers'!K535&lt;=K$1,K$4+SQRT(K$2*'5b.TriRandNumbers'!K535),K$6-SQRT(K$3*(1-'5b.TriRandNumbers'!K535)))</f>
        <v>15.954556049097807</v>
      </c>
      <c r="L541" s="32">
        <f>IF('5b.TriRandNumbers'!L535&lt;=L$1,L$4+SQRT(L$2*'5b.TriRandNumbers'!L535),L$6-SQRT(L$3*(1-'5b.TriRandNumbers'!L535)))</f>
        <v>9.8336748614475979</v>
      </c>
      <c r="M541" s="31">
        <f>IF('5b.TriRandNumbers'!M535&lt;=M$1,M$4+SQRT(M$2*'5b.TriRandNumbers'!M535),M$6-SQRT(M$3*(1-'5b.TriRandNumbers'!M535)))</f>
        <v>8.96790761791984</v>
      </c>
      <c r="N541" s="36">
        <f>IF('5b.TriRandNumbers'!N535&lt;=N$1,N$4+SQRT(N$2*'5b.TriRandNumbers'!N535),N$6-SQRT(N$3*(1-'5b.TriRandNumbers'!N535)))</f>
        <v>9.9514410373467221</v>
      </c>
      <c r="O541" s="35">
        <f>IF('5b.TriRandNumbers'!O535&lt;=O$1,O$4+SQRT(O$2*'5b.TriRandNumbers'!O535),O$6-SQRT(O$3*(1-'5b.TriRandNumbers'!O535)))</f>
        <v>7.8945693928198688</v>
      </c>
      <c r="P541" s="34">
        <f>IF('5b.TriRandNumbers'!P535&lt;=P$1,P$4+SQRT(P$2*'5b.TriRandNumbers'!P535),P$6-SQRT(P$3*(1-'5b.TriRandNumbers'!P535)))</f>
        <v>14.098085376941842</v>
      </c>
      <c r="Q541" s="33">
        <f>IF('5b.TriRandNumbers'!Q535&lt;=Q$1,Q$4+SQRT(Q$2*'5b.TriRandNumbers'!Q535),Q$6-SQRT(Q$3*(1-'5b.TriRandNumbers'!Q535)))</f>
        <v>7.709562651894311</v>
      </c>
      <c r="R541" s="32">
        <f>IF('5b.TriRandNumbers'!R535&lt;=R$1,R$4+SQRT(R$2*'5b.TriRandNumbers'!R535),R$6-SQRT(R$3*(1-'5b.TriRandNumbers'!R535)))</f>
        <v>11.477253020409623</v>
      </c>
      <c r="S541" s="31">
        <f>IF('5b.TriRandNumbers'!S535&lt;=S$1,S$4+SQRT(S$2*'5b.TriRandNumbers'!S535),S$6-SQRT(S$3*(1-'5b.TriRandNumbers'!S535)))</f>
        <v>14.350438505128373</v>
      </c>
      <c r="T541" s="36">
        <f>IF('5b.TriRandNumbers'!T535&lt;=T$1,T$4+SQRT(T$2*'5b.TriRandNumbers'!T535),T$6-SQRT(T$3*(1-'5b.TriRandNumbers'!T535)))</f>
        <v>11.274268672347972</v>
      </c>
      <c r="U541" s="35">
        <f>IF('5b.TriRandNumbers'!U535&lt;=U$1,U$4+SQRT(U$2*'5b.TriRandNumbers'!U535),U$6-SQRT(U$3*(1-'5b.TriRandNumbers'!U535)))</f>
        <v>14.319435568567275</v>
      </c>
      <c r="V541" s="34">
        <f>IF('5b.TriRandNumbers'!V535&lt;=V$1,V$4+SQRT(V$2*'5b.TriRandNumbers'!V535),V$6-SQRT(V$3*(1-'5b.TriRandNumbers'!V535)))</f>
        <v>15.908718799036508</v>
      </c>
      <c r="W541" s="33">
        <f>IF('5b.TriRandNumbers'!W535&lt;=W$1,W$4+SQRT(W$2*'5b.TriRandNumbers'!W535),W$6-SQRT(W$3*(1-'5b.TriRandNumbers'!W535)))</f>
        <v>9.2998115448391054</v>
      </c>
      <c r="X541" s="32">
        <f>IF('5b.TriRandNumbers'!X535&lt;=X$1,X$4+SQRT(X$2*'5b.TriRandNumbers'!X535),X$6-SQRT(X$3*(1-'5b.TriRandNumbers'!X535)))</f>
        <v>11.117909273626795</v>
      </c>
      <c r="Y541" s="31">
        <f>IF('5b.TriRandNumbers'!Y535&lt;=Y$1,Y$4+SQRT(Y$2*'5b.TriRandNumbers'!Y535),Y$6-SQRT(Y$3*(1-'5b.TriRandNumbers'!Y535)))</f>
        <v>8.3832702475045053</v>
      </c>
    </row>
    <row r="542" spans="2:25" hidden="1" x14ac:dyDescent="0.25">
      <c r="B542" s="36">
        <f>IF('5b.TriRandNumbers'!B536&lt;=B$1,B$4+SQRT(B$2*'5b.TriRandNumbers'!B536),B$6-SQRT(B$3*(1-'5b.TriRandNumbers'!B536)))</f>
        <v>3.5677415146349274</v>
      </c>
      <c r="C542" s="35">
        <f>IF('5b.TriRandNumbers'!C536&lt;=C$1,C$4+SQRT(C$2*'5b.TriRandNumbers'!C536),C$6-SQRT(C$3*(1-'5b.TriRandNumbers'!C536)))</f>
        <v>3.3343773291943428</v>
      </c>
      <c r="D542" s="34">
        <f>IF('5b.TriRandNumbers'!D536&lt;=D$1,D$4+SQRT(D$2*'5b.TriRandNumbers'!D536),D$6-SQRT(D$3*(1-'5b.TriRandNumbers'!D536)))</f>
        <v>6.4459927269481492</v>
      </c>
      <c r="E542" s="33">
        <f>IF('5b.TriRandNumbers'!E536&lt;=E$1,E$4+SQRT(E$2*'5b.TriRandNumbers'!E536),E$6-SQRT(E$3*(1-'5b.TriRandNumbers'!E536)))</f>
        <v>3.9474293414193253</v>
      </c>
      <c r="F542" s="32">
        <f>IF('5b.TriRandNumbers'!F536&lt;=F$1,F$4+SQRT(F$2*'5b.TriRandNumbers'!F536),F$6-SQRT(F$3*(1-'5b.TriRandNumbers'!F536)))</f>
        <v>2.3196309697019464</v>
      </c>
      <c r="G542" s="31">
        <f>IF('5b.TriRandNumbers'!G536&lt;=G$1,G$4+SQRT(G$2*'5b.TriRandNumbers'!G536),G$6-SQRT(G$3*(1-'5b.TriRandNumbers'!G536)))</f>
        <v>2.4027236046630609</v>
      </c>
      <c r="H542" s="36">
        <f>IF('5b.TriRandNumbers'!H536&lt;=H$1,H$4+SQRT(H$2*'5b.TriRandNumbers'!H536),H$6-SQRT(H$3*(1-'5b.TriRandNumbers'!H536)))</f>
        <v>7.543945435342243</v>
      </c>
      <c r="I542" s="35">
        <f>IF('5b.TriRandNumbers'!I536&lt;=I$1,I$4+SQRT(I$2*'5b.TriRandNumbers'!I536),I$6-SQRT(I$3*(1-'5b.TriRandNumbers'!I536)))</f>
        <v>12.43756873643413</v>
      </c>
      <c r="J542" s="34">
        <f>IF('5b.TriRandNumbers'!J536&lt;=J$1,J$4+SQRT(J$2*'5b.TriRandNumbers'!J536),J$6-SQRT(J$3*(1-'5b.TriRandNumbers'!J536)))</f>
        <v>8.5983116240818589</v>
      </c>
      <c r="K542" s="33">
        <f>IF('5b.TriRandNumbers'!K536&lt;=K$1,K$4+SQRT(K$2*'5b.TriRandNumbers'!K536),K$6-SQRT(K$3*(1-'5b.TriRandNumbers'!K536)))</f>
        <v>7.984973358047224</v>
      </c>
      <c r="L542" s="32">
        <f>IF('5b.TriRandNumbers'!L536&lt;=L$1,L$4+SQRT(L$2*'5b.TriRandNumbers'!L536),L$6-SQRT(L$3*(1-'5b.TriRandNumbers'!L536)))</f>
        <v>10.26429338342427</v>
      </c>
      <c r="M542" s="31">
        <f>IF('5b.TriRandNumbers'!M536&lt;=M$1,M$4+SQRT(M$2*'5b.TriRandNumbers'!M536),M$6-SQRT(M$3*(1-'5b.TriRandNumbers'!M536)))</f>
        <v>12.582143441152569</v>
      </c>
      <c r="N542" s="36">
        <f>IF('5b.TriRandNumbers'!N536&lt;=N$1,N$4+SQRT(N$2*'5b.TriRandNumbers'!N536),N$6-SQRT(N$3*(1-'5b.TriRandNumbers'!N536)))</f>
        <v>13.469967689154505</v>
      </c>
      <c r="O542" s="35">
        <f>IF('5b.TriRandNumbers'!O536&lt;=O$1,O$4+SQRT(O$2*'5b.TriRandNumbers'!O536),O$6-SQRT(O$3*(1-'5b.TriRandNumbers'!O536)))</f>
        <v>8.2972301514926681</v>
      </c>
      <c r="P542" s="34">
        <f>IF('5b.TriRandNumbers'!P536&lt;=P$1,P$4+SQRT(P$2*'5b.TriRandNumbers'!P536),P$6-SQRT(P$3*(1-'5b.TriRandNumbers'!P536)))</f>
        <v>14.725014807557137</v>
      </c>
      <c r="Q542" s="33">
        <f>IF('5b.TriRandNumbers'!Q536&lt;=Q$1,Q$4+SQRT(Q$2*'5b.TriRandNumbers'!Q536),Q$6-SQRT(Q$3*(1-'5b.TriRandNumbers'!Q536)))</f>
        <v>16.490705340457851</v>
      </c>
      <c r="R542" s="32">
        <f>IF('5b.TriRandNumbers'!R536&lt;=R$1,R$4+SQRT(R$2*'5b.TriRandNumbers'!R536),R$6-SQRT(R$3*(1-'5b.TriRandNumbers'!R536)))</f>
        <v>7.986937661698601</v>
      </c>
      <c r="S542" s="31">
        <f>IF('5b.TriRandNumbers'!S536&lt;=S$1,S$4+SQRT(S$2*'5b.TriRandNumbers'!S536),S$6-SQRT(S$3*(1-'5b.TriRandNumbers'!S536)))</f>
        <v>16.335020189257573</v>
      </c>
      <c r="T542" s="36">
        <f>IF('5b.TriRandNumbers'!T536&lt;=T$1,T$4+SQRT(T$2*'5b.TriRandNumbers'!T536),T$6-SQRT(T$3*(1-'5b.TriRandNumbers'!T536)))</f>
        <v>13.472203623419919</v>
      </c>
      <c r="U542" s="35">
        <f>IF('5b.TriRandNumbers'!U536&lt;=U$1,U$4+SQRT(U$2*'5b.TriRandNumbers'!U536),U$6-SQRT(U$3*(1-'5b.TriRandNumbers'!U536)))</f>
        <v>14.242373650108764</v>
      </c>
      <c r="V542" s="34">
        <f>IF('5b.TriRandNumbers'!V536&lt;=V$1,V$4+SQRT(V$2*'5b.TriRandNumbers'!V536),V$6-SQRT(V$3*(1-'5b.TriRandNumbers'!V536)))</f>
        <v>16.304597050409505</v>
      </c>
      <c r="W542" s="33">
        <f>IF('5b.TriRandNumbers'!W536&lt;=W$1,W$4+SQRT(W$2*'5b.TriRandNumbers'!W536),W$6-SQRT(W$3*(1-'5b.TriRandNumbers'!W536)))</f>
        <v>18.021693246241334</v>
      </c>
      <c r="X542" s="32">
        <f>IF('5b.TriRandNumbers'!X536&lt;=X$1,X$4+SQRT(X$2*'5b.TriRandNumbers'!X536),X$6-SQRT(X$3*(1-'5b.TriRandNumbers'!X536)))</f>
        <v>8.6936345362171661</v>
      </c>
      <c r="Y542" s="31">
        <f>IF('5b.TriRandNumbers'!Y536&lt;=Y$1,Y$4+SQRT(Y$2*'5b.TriRandNumbers'!Y536),Y$6-SQRT(Y$3*(1-'5b.TriRandNumbers'!Y536)))</f>
        <v>13.228521451342971</v>
      </c>
    </row>
    <row r="543" spans="2:25" hidden="1" x14ac:dyDescent="0.25">
      <c r="B543" s="36">
        <f>IF('5b.TriRandNumbers'!B537&lt;=B$1,B$4+SQRT(B$2*'5b.TriRandNumbers'!B537),B$6-SQRT(B$3*(1-'5b.TriRandNumbers'!B537)))</f>
        <v>3.8306807859381107</v>
      </c>
      <c r="C543" s="35">
        <f>IF('5b.TriRandNumbers'!C537&lt;=C$1,C$4+SQRT(C$2*'5b.TriRandNumbers'!C537),C$6-SQRT(C$3*(1-'5b.TriRandNumbers'!C537)))</f>
        <v>2.3152989223942719</v>
      </c>
      <c r="D543" s="34">
        <f>IF('5b.TriRandNumbers'!D537&lt;=D$1,D$4+SQRT(D$2*'5b.TriRandNumbers'!D537),D$6-SQRT(D$3*(1-'5b.TriRandNumbers'!D537)))</f>
        <v>4.9536783898684407</v>
      </c>
      <c r="E543" s="33">
        <f>IF('5b.TriRandNumbers'!E537&lt;=E$1,E$4+SQRT(E$2*'5b.TriRandNumbers'!E537),E$6-SQRT(E$3*(1-'5b.TriRandNumbers'!E537)))</f>
        <v>4.5249567046140919</v>
      </c>
      <c r="F543" s="32">
        <f>IF('5b.TriRandNumbers'!F537&lt;=F$1,F$4+SQRT(F$2*'5b.TriRandNumbers'!F537),F$6-SQRT(F$3*(1-'5b.TriRandNumbers'!F537)))</f>
        <v>2.7041494104119614</v>
      </c>
      <c r="G543" s="31">
        <f>IF('5b.TriRandNumbers'!G537&lt;=G$1,G$4+SQRT(G$2*'5b.TriRandNumbers'!G537),G$6-SQRT(G$3*(1-'5b.TriRandNumbers'!G537)))</f>
        <v>3.282084334631973</v>
      </c>
      <c r="H543" s="36">
        <f>IF('5b.TriRandNumbers'!H537&lt;=H$1,H$4+SQRT(H$2*'5b.TriRandNumbers'!H537),H$6-SQRT(H$3*(1-'5b.TriRandNumbers'!H537)))</f>
        <v>9.9970291066561234</v>
      </c>
      <c r="I543" s="35">
        <f>IF('5b.TriRandNumbers'!I537&lt;=I$1,I$4+SQRT(I$2*'5b.TriRandNumbers'!I537),I$6-SQRT(I$3*(1-'5b.TriRandNumbers'!I537)))</f>
        <v>12.961763924325144</v>
      </c>
      <c r="J543" s="34">
        <f>IF('5b.TriRandNumbers'!J537&lt;=J$1,J$4+SQRT(J$2*'5b.TriRandNumbers'!J537),J$6-SQRT(J$3*(1-'5b.TriRandNumbers'!J537)))</f>
        <v>14.291936856304353</v>
      </c>
      <c r="K543" s="33">
        <f>IF('5b.TriRandNumbers'!K537&lt;=K$1,K$4+SQRT(K$2*'5b.TriRandNumbers'!K537),K$6-SQRT(K$3*(1-'5b.TriRandNumbers'!K537)))</f>
        <v>18.203278984615082</v>
      </c>
      <c r="L543" s="32">
        <f>IF('5b.TriRandNumbers'!L537&lt;=L$1,L$4+SQRT(L$2*'5b.TriRandNumbers'!L537),L$6-SQRT(L$3*(1-'5b.TriRandNumbers'!L537)))</f>
        <v>16.423045802934762</v>
      </c>
      <c r="M543" s="31">
        <f>IF('5b.TriRandNumbers'!M537&lt;=M$1,M$4+SQRT(M$2*'5b.TriRandNumbers'!M537),M$6-SQRT(M$3*(1-'5b.TriRandNumbers'!M537)))</f>
        <v>9.6672786464822877</v>
      </c>
      <c r="N543" s="36">
        <f>IF('5b.TriRandNumbers'!N537&lt;=N$1,N$4+SQRT(N$2*'5b.TriRandNumbers'!N537),N$6-SQRT(N$3*(1-'5b.TriRandNumbers'!N537)))</f>
        <v>9.6656812352667654</v>
      </c>
      <c r="O543" s="35">
        <f>IF('5b.TriRandNumbers'!O537&lt;=O$1,O$4+SQRT(O$2*'5b.TriRandNumbers'!O537),O$6-SQRT(O$3*(1-'5b.TriRandNumbers'!O537)))</f>
        <v>13.920399898726405</v>
      </c>
      <c r="P543" s="34">
        <f>IF('5b.TriRandNumbers'!P537&lt;=P$1,P$4+SQRT(P$2*'5b.TriRandNumbers'!P537),P$6-SQRT(P$3*(1-'5b.TriRandNumbers'!P537)))</f>
        <v>12.287375135468956</v>
      </c>
      <c r="Q543" s="33">
        <f>IF('5b.TriRandNumbers'!Q537&lt;=Q$1,Q$4+SQRT(Q$2*'5b.TriRandNumbers'!Q537),Q$6-SQRT(Q$3*(1-'5b.TriRandNumbers'!Q537)))</f>
        <v>15.463480833032738</v>
      </c>
      <c r="R543" s="32">
        <f>IF('5b.TriRandNumbers'!R537&lt;=R$1,R$4+SQRT(R$2*'5b.TriRandNumbers'!R537),R$6-SQRT(R$3*(1-'5b.TriRandNumbers'!R537)))</f>
        <v>16.448798422531588</v>
      </c>
      <c r="S543" s="31">
        <f>IF('5b.TriRandNumbers'!S537&lt;=S$1,S$4+SQRT(S$2*'5b.TriRandNumbers'!S537),S$6-SQRT(S$3*(1-'5b.TriRandNumbers'!S537)))</f>
        <v>12.892451866520016</v>
      </c>
      <c r="T543" s="36">
        <f>IF('5b.TriRandNumbers'!T537&lt;=T$1,T$4+SQRT(T$2*'5b.TriRandNumbers'!T537),T$6-SQRT(T$3*(1-'5b.TriRandNumbers'!T537)))</f>
        <v>7.6556614228948057</v>
      </c>
      <c r="U543" s="35">
        <f>IF('5b.TriRandNumbers'!U537&lt;=U$1,U$4+SQRT(U$2*'5b.TriRandNumbers'!U537),U$6-SQRT(U$3*(1-'5b.TriRandNumbers'!U537)))</f>
        <v>6.9898834974100001</v>
      </c>
      <c r="V543" s="34">
        <f>IF('5b.TriRandNumbers'!V537&lt;=V$1,V$4+SQRT(V$2*'5b.TriRandNumbers'!V537),V$6-SQRT(V$3*(1-'5b.TriRandNumbers'!V537)))</f>
        <v>18.623953824404552</v>
      </c>
      <c r="W543" s="33">
        <f>IF('5b.TriRandNumbers'!W537&lt;=W$1,W$4+SQRT(W$2*'5b.TriRandNumbers'!W537),W$6-SQRT(W$3*(1-'5b.TriRandNumbers'!W537)))</f>
        <v>10.136550288897967</v>
      </c>
      <c r="X543" s="32">
        <f>IF('5b.TriRandNumbers'!X537&lt;=X$1,X$4+SQRT(X$2*'5b.TriRandNumbers'!X537),X$6-SQRT(X$3*(1-'5b.TriRandNumbers'!X537)))</f>
        <v>14.796466408424383</v>
      </c>
      <c r="Y543" s="31">
        <f>IF('5b.TriRandNumbers'!Y537&lt;=Y$1,Y$4+SQRT(Y$2*'5b.TriRandNumbers'!Y537),Y$6-SQRT(Y$3*(1-'5b.TriRandNumbers'!Y537)))</f>
        <v>16.525868802640208</v>
      </c>
    </row>
    <row r="544" spans="2:25" hidden="1" x14ac:dyDescent="0.25">
      <c r="B544" s="36">
        <f>IF('5b.TriRandNumbers'!B538&lt;=B$1,B$4+SQRT(B$2*'5b.TriRandNumbers'!B538),B$6-SQRT(B$3*(1-'5b.TriRandNumbers'!B538)))</f>
        <v>4.2412087528239981</v>
      </c>
      <c r="C544" s="35">
        <f>IF('5b.TriRandNumbers'!C538&lt;=C$1,C$4+SQRT(C$2*'5b.TriRandNumbers'!C538),C$6-SQRT(C$3*(1-'5b.TriRandNumbers'!C538)))</f>
        <v>2.5106316369864929</v>
      </c>
      <c r="D544" s="34">
        <f>IF('5b.TriRandNumbers'!D538&lt;=D$1,D$4+SQRT(D$2*'5b.TriRandNumbers'!D538),D$6-SQRT(D$3*(1-'5b.TriRandNumbers'!D538)))</f>
        <v>5.6957689220420562</v>
      </c>
      <c r="E544" s="33">
        <f>IF('5b.TriRandNumbers'!E538&lt;=E$1,E$4+SQRT(E$2*'5b.TriRandNumbers'!E538),E$6-SQRT(E$3*(1-'5b.TriRandNumbers'!E538)))</f>
        <v>4.1438130821067487</v>
      </c>
      <c r="F544" s="32">
        <f>IF('5b.TriRandNumbers'!F538&lt;=F$1,F$4+SQRT(F$2*'5b.TriRandNumbers'!F538),F$6-SQRT(F$3*(1-'5b.TriRandNumbers'!F538)))</f>
        <v>1.8628382028952588</v>
      </c>
      <c r="G544" s="31">
        <f>IF('5b.TriRandNumbers'!G538&lt;=G$1,G$4+SQRT(G$2*'5b.TriRandNumbers'!G538),G$6-SQRT(G$3*(1-'5b.TriRandNumbers'!G538)))</f>
        <v>2.6546457156307088</v>
      </c>
      <c r="H544" s="36">
        <f>IF('5b.TriRandNumbers'!H538&lt;=H$1,H$4+SQRT(H$2*'5b.TriRandNumbers'!H538),H$6-SQRT(H$3*(1-'5b.TriRandNumbers'!H538)))</f>
        <v>8.515003880332376</v>
      </c>
      <c r="I544" s="35">
        <f>IF('5b.TriRandNumbers'!I538&lt;=I$1,I$4+SQRT(I$2*'5b.TriRandNumbers'!I538),I$6-SQRT(I$3*(1-'5b.TriRandNumbers'!I538)))</f>
        <v>12.938683526283409</v>
      </c>
      <c r="J544" s="34">
        <f>IF('5b.TriRandNumbers'!J538&lt;=J$1,J$4+SQRT(J$2*'5b.TriRandNumbers'!J538),J$6-SQRT(J$3*(1-'5b.TriRandNumbers'!J538)))</f>
        <v>11.750458468765464</v>
      </c>
      <c r="K544" s="33">
        <f>IF('5b.TriRandNumbers'!K538&lt;=K$1,K$4+SQRT(K$2*'5b.TriRandNumbers'!K538),K$6-SQRT(K$3*(1-'5b.TriRandNumbers'!K538)))</f>
        <v>12.397453569060124</v>
      </c>
      <c r="L544" s="32">
        <f>IF('5b.TriRandNumbers'!L538&lt;=L$1,L$4+SQRT(L$2*'5b.TriRandNumbers'!L538),L$6-SQRT(L$3*(1-'5b.TriRandNumbers'!L538)))</f>
        <v>7.3535232759086888</v>
      </c>
      <c r="M544" s="31">
        <f>IF('5b.TriRandNumbers'!M538&lt;=M$1,M$4+SQRT(M$2*'5b.TriRandNumbers'!M538),M$6-SQRT(M$3*(1-'5b.TriRandNumbers'!M538)))</f>
        <v>7.449452417467052</v>
      </c>
      <c r="N544" s="36">
        <f>IF('5b.TriRandNumbers'!N538&lt;=N$1,N$4+SQRT(N$2*'5b.TriRandNumbers'!N538),N$6-SQRT(N$3*(1-'5b.TriRandNumbers'!N538)))</f>
        <v>11.352049875987925</v>
      </c>
      <c r="O544" s="35">
        <f>IF('5b.TriRandNumbers'!O538&lt;=O$1,O$4+SQRT(O$2*'5b.TriRandNumbers'!O538),O$6-SQRT(O$3*(1-'5b.TriRandNumbers'!O538)))</f>
        <v>10.109721235786123</v>
      </c>
      <c r="P544" s="34">
        <f>IF('5b.TriRandNumbers'!P538&lt;=P$1,P$4+SQRT(P$2*'5b.TriRandNumbers'!P538),P$6-SQRT(P$3*(1-'5b.TriRandNumbers'!P538)))</f>
        <v>10.845306648430709</v>
      </c>
      <c r="Q544" s="33">
        <f>IF('5b.TriRandNumbers'!Q538&lt;=Q$1,Q$4+SQRT(Q$2*'5b.TriRandNumbers'!Q538),Q$6-SQRT(Q$3*(1-'5b.TriRandNumbers'!Q538)))</f>
        <v>12.282506180924361</v>
      </c>
      <c r="R544" s="32">
        <f>IF('5b.TriRandNumbers'!R538&lt;=R$1,R$4+SQRT(R$2*'5b.TriRandNumbers'!R538),R$6-SQRT(R$3*(1-'5b.TriRandNumbers'!R538)))</f>
        <v>17.222937019044629</v>
      </c>
      <c r="S544" s="31">
        <f>IF('5b.TriRandNumbers'!S538&lt;=S$1,S$4+SQRT(S$2*'5b.TriRandNumbers'!S538),S$6-SQRT(S$3*(1-'5b.TriRandNumbers'!S538)))</f>
        <v>9.8681378160627027</v>
      </c>
      <c r="T544" s="36">
        <f>IF('5b.TriRandNumbers'!T538&lt;=T$1,T$4+SQRT(T$2*'5b.TriRandNumbers'!T538),T$6-SQRT(T$3*(1-'5b.TriRandNumbers'!T538)))</f>
        <v>12.070484472431868</v>
      </c>
      <c r="U544" s="35">
        <f>IF('5b.TriRandNumbers'!U538&lt;=U$1,U$4+SQRT(U$2*'5b.TriRandNumbers'!U538),U$6-SQRT(U$3*(1-'5b.TriRandNumbers'!U538)))</f>
        <v>11.529962657013556</v>
      </c>
      <c r="V544" s="34">
        <f>IF('5b.TriRandNumbers'!V538&lt;=V$1,V$4+SQRT(V$2*'5b.TriRandNumbers'!V538),V$6-SQRT(V$3*(1-'5b.TriRandNumbers'!V538)))</f>
        <v>15.058784600860756</v>
      </c>
      <c r="W544" s="33">
        <f>IF('5b.TriRandNumbers'!W538&lt;=W$1,W$4+SQRT(W$2*'5b.TriRandNumbers'!W538),W$6-SQRT(W$3*(1-'5b.TriRandNumbers'!W538)))</f>
        <v>8.9229692720856466</v>
      </c>
      <c r="X544" s="32">
        <f>IF('5b.TriRandNumbers'!X538&lt;=X$1,X$4+SQRT(X$2*'5b.TriRandNumbers'!X538),X$6-SQRT(X$3*(1-'5b.TriRandNumbers'!X538)))</f>
        <v>10.647388425093144</v>
      </c>
      <c r="Y544" s="31">
        <f>IF('5b.TriRandNumbers'!Y538&lt;=Y$1,Y$4+SQRT(Y$2*'5b.TriRandNumbers'!Y538),Y$6-SQRT(Y$3*(1-'5b.TriRandNumbers'!Y538)))</f>
        <v>13.576389682965143</v>
      </c>
    </row>
    <row r="545" spans="2:25" hidden="1" x14ac:dyDescent="0.25">
      <c r="B545" s="36">
        <f>IF('5b.TriRandNumbers'!B539&lt;=B$1,B$4+SQRT(B$2*'5b.TriRandNumbers'!B539),B$6-SQRT(B$3*(1-'5b.TriRandNumbers'!B539)))</f>
        <v>4.387173170238035</v>
      </c>
      <c r="C545" s="35">
        <f>IF('5b.TriRandNumbers'!C539&lt;=C$1,C$4+SQRT(C$2*'5b.TriRandNumbers'!C539),C$6-SQRT(C$3*(1-'5b.TriRandNumbers'!C539)))</f>
        <v>2.3843975413222069</v>
      </c>
      <c r="D545" s="34">
        <f>IF('5b.TriRandNumbers'!D539&lt;=D$1,D$4+SQRT(D$2*'5b.TriRandNumbers'!D539),D$6-SQRT(D$3*(1-'5b.TriRandNumbers'!D539)))</f>
        <v>5.1488654968422969</v>
      </c>
      <c r="E545" s="33">
        <f>IF('5b.TriRandNumbers'!E539&lt;=E$1,E$4+SQRT(E$2*'5b.TriRandNumbers'!E539),E$6-SQRT(E$3*(1-'5b.TriRandNumbers'!E539)))</f>
        <v>3.5035162318655382</v>
      </c>
      <c r="F545" s="32">
        <f>IF('5b.TriRandNumbers'!F539&lt;=F$1,F$4+SQRT(F$2*'5b.TriRandNumbers'!F539),F$6-SQRT(F$3*(1-'5b.TriRandNumbers'!F539)))</f>
        <v>1.5543108418075438</v>
      </c>
      <c r="G545" s="31">
        <f>IF('5b.TriRandNumbers'!G539&lt;=G$1,G$4+SQRT(G$2*'5b.TriRandNumbers'!G539),G$6-SQRT(G$3*(1-'5b.TriRandNumbers'!G539)))</f>
        <v>4.2451652513688138</v>
      </c>
      <c r="H545" s="36">
        <f>IF('5b.TriRandNumbers'!H539&lt;=H$1,H$4+SQRT(H$2*'5b.TriRandNumbers'!H539),H$6-SQRT(H$3*(1-'5b.TriRandNumbers'!H539)))</f>
        <v>12.711880491644445</v>
      </c>
      <c r="I545" s="35">
        <f>IF('5b.TriRandNumbers'!I539&lt;=I$1,I$4+SQRT(I$2*'5b.TriRandNumbers'!I539),I$6-SQRT(I$3*(1-'5b.TriRandNumbers'!I539)))</f>
        <v>8.94571160170422</v>
      </c>
      <c r="J545" s="34">
        <f>IF('5b.TriRandNumbers'!J539&lt;=J$1,J$4+SQRT(J$2*'5b.TriRandNumbers'!J539),J$6-SQRT(J$3*(1-'5b.TriRandNumbers'!J539)))</f>
        <v>15.623709475389663</v>
      </c>
      <c r="K545" s="33">
        <f>IF('5b.TriRandNumbers'!K539&lt;=K$1,K$4+SQRT(K$2*'5b.TriRandNumbers'!K539),K$6-SQRT(K$3*(1-'5b.TriRandNumbers'!K539)))</f>
        <v>14.195946193300616</v>
      </c>
      <c r="L545" s="32">
        <f>IF('5b.TriRandNumbers'!L539&lt;=L$1,L$4+SQRT(L$2*'5b.TriRandNumbers'!L539),L$6-SQRT(L$3*(1-'5b.TriRandNumbers'!L539)))</f>
        <v>9.9492179008880299</v>
      </c>
      <c r="M545" s="31">
        <f>IF('5b.TriRandNumbers'!M539&lt;=M$1,M$4+SQRT(M$2*'5b.TriRandNumbers'!M539),M$6-SQRT(M$3*(1-'5b.TriRandNumbers'!M539)))</f>
        <v>12.620213466728739</v>
      </c>
      <c r="N545" s="36">
        <f>IF('5b.TriRandNumbers'!N539&lt;=N$1,N$4+SQRT(N$2*'5b.TriRandNumbers'!N539),N$6-SQRT(N$3*(1-'5b.TriRandNumbers'!N539)))</f>
        <v>9.4410966808423176</v>
      </c>
      <c r="O545" s="35">
        <f>IF('5b.TriRandNumbers'!O539&lt;=O$1,O$4+SQRT(O$2*'5b.TriRandNumbers'!O539),O$6-SQRT(O$3*(1-'5b.TriRandNumbers'!O539)))</f>
        <v>16.140126109372599</v>
      </c>
      <c r="P545" s="34">
        <f>IF('5b.TriRandNumbers'!P539&lt;=P$1,P$4+SQRT(P$2*'5b.TriRandNumbers'!P539),P$6-SQRT(P$3*(1-'5b.TriRandNumbers'!P539)))</f>
        <v>8.7916725676000169</v>
      </c>
      <c r="Q545" s="33">
        <f>IF('5b.TriRandNumbers'!Q539&lt;=Q$1,Q$4+SQRT(Q$2*'5b.TriRandNumbers'!Q539),Q$6-SQRT(Q$3*(1-'5b.TriRandNumbers'!Q539)))</f>
        <v>18.533795457433573</v>
      </c>
      <c r="R545" s="32">
        <f>IF('5b.TriRandNumbers'!R539&lt;=R$1,R$4+SQRT(R$2*'5b.TriRandNumbers'!R539),R$6-SQRT(R$3*(1-'5b.TriRandNumbers'!R539)))</f>
        <v>8.7424353685621128</v>
      </c>
      <c r="S545" s="31">
        <f>IF('5b.TriRandNumbers'!S539&lt;=S$1,S$4+SQRT(S$2*'5b.TriRandNumbers'!S539),S$6-SQRT(S$3*(1-'5b.TriRandNumbers'!S539)))</f>
        <v>11.330323589365873</v>
      </c>
      <c r="T545" s="36">
        <f>IF('5b.TriRandNumbers'!T539&lt;=T$1,T$4+SQRT(T$2*'5b.TriRandNumbers'!T539),T$6-SQRT(T$3*(1-'5b.TriRandNumbers'!T539)))</f>
        <v>17.645505428650441</v>
      </c>
      <c r="U545" s="35">
        <f>IF('5b.TriRandNumbers'!U539&lt;=U$1,U$4+SQRT(U$2*'5b.TriRandNumbers'!U539),U$6-SQRT(U$3*(1-'5b.TriRandNumbers'!U539)))</f>
        <v>14.098736151346115</v>
      </c>
      <c r="V545" s="34">
        <f>IF('5b.TriRandNumbers'!V539&lt;=V$1,V$4+SQRT(V$2*'5b.TriRandNumbers'!V539),V$6-SQRT(V$3*(1-'5b.TriRandNumbers'!V539)))</f>
        <v>16.12019451618524</v>
      </c>
      <c r="W545" s="33">
        <f>IF('5b.TriRandNumbers'!W539&lt;=W$1,W$4+SQRT(W$2*'5b.TriRandNumbers'!W539),W$6-SQRT(W$3*(1-'5b.TriRandNumbers'!W539)))</f>
        <v>13.30797432957513</v>
      </c>
      <c r="X545" s="32">
        <f>IF('5b.TriRandNumbers'!X539&lt;=X$1,X$4+SQRT(X$2*'5b.TriRandNumbers'!X539),X$6-SQRT(X$3*(1-'5b.TriRandNumbers'!X539)))</f>
        <v>12.023554086015046</v>
      </c>
      <c r="Y545" s="31">
        <f>IF('5b.TriRandNumbers'!Y539&lt;=Y$1,Y$4+SQRT(Y$2*'5b.TriRandNumbers'!Y539),Y$6-SQRT(Y$3*(1-'5b.TriRandNumbers'!Y539)))</f>
        <v>7.9895284594892608</v>
      </c>
    </row>
    <row r="546" spans="2:25" hidden="1" x14ac:dyDescent="0.25">
      <c r="B546" s="36">
        <f>IF('5b.TriRandNumbers'!B540&lt;=B$1,B$4+SQRT(B$2*'5b.TriRandNumbers'!B540),B$6-SQRT(B$3*(1-'5b.TriRandNumbers'!B540)))</f>
        <v>4.5490688637761041</v>
      </c>
      <c r="C546" s="35">
        <f>IF('5b.TriRandNumbers'!C540&lt;=C$1,C$4+SQRT(C$2*'5b.TriRandNumbers'!C540),C$6-SQRT(C$3*(1-'5b.TriRandNumbers'!C540)))</f>
        <v>3.3879173555428332</v>
      </c>
      <c r="D546" s="34">
        <f>IF('5b.TriRandNumbers'!D540&lt;=D$1,D$4+SQRT(D$2*'5b.TriRandNumbers'!D540),D$6-SQRT(D$3*(1-'5b.TriRandNumbers'!D540)))</f>
        <v>5.7076335397649967</v>
      </c>
      <c r="E546" s="33">
        <f>IF('5b.TriRandNumbers'!E540&lt;=E$1,E$4+SQRT(E$2*'5b.TriRandNumbers'!E540),E$6-SQRT(E$3*(1-'5b.TriRandNumbers'!E540)))</f>
        <v>4.4399320934052078</v>
      </c>
      <c r="F546" s="32">
        <f>IF('5b.TriRandNumbers'!F540&lt;=F$1,F$4+SQRT(F$2*'5b.TriRandNumbers'!F540),F$6-SQRT(F$3*(1-'5b.TriRandNumbers'!F540)))</f>
        <v>3.004336771586412</v>
      </c>
      <c r="G546" s="31">
        <f>IF('5b.TriRandNumbers'!G540&lt;=G$1,G$4+SQRT(G$2*'5b.TriRandNumbers'!G540),G$6-SQRT(G$3*(1-'5b.TriRandNumbers'!G540)))</f>
        <v>2.813723617938654</v>
      </c>
      <c r="H546" s="36">
        <f>IF('5b.TriRandNumbers'!H540&lt;=H$1,H$4+SQRT(H$2*'5b.TriRandNumbers'!H540),H$6-SQRT(H$3*(1-'5b.TriRandNumbers'!H540)))</f>
        <v>7.9189393708456945</v>
      </c>
      <c r="I546" s="35">
        <f>IF('5b.TriRandNumbers'!I540&lt;=I$1,I$4+SQRT(I$2*'5b.TriRandNumbers'!I540),I$6-SQRT(I$3*(1-'5b.TriRandNumbers'!I540)))</f>
        <v>6.6376504977785888</v>
      </c>
      <c r="J546" s="34">
        <f>IF('5b.TriRandNumbers'!J540&lt;=J$1,J$4+SQRT(J$2*'5b.TriRandNumbers'!J540),J$6-SQRT(J$3*(1-'5b.TriRandNumbers'!J540)))</f>
        <v>12.240499633815954</v>
      </c>
      <c r="K546" s="33">
        <f>IF('5b.TriRandNumbers'!K540&lt;=K$1,K$4+SQRT(K$2*'5b.TriRandNumbers'!K540),K$6-SQRT(K$3*(1-'5b.TriRandNumbers'!K540)))</f>
        <v>10.837253205359167</v>
      </c>
      <c r="L546" s="32">
        <f>IF('5b.TriRandNumbers'!L540&lt;=L$1,L$4+SQRT(L$2*'5b.TriRandNumbers'!L540),L$6-SQRT(L$3*(1-'5b.TriRandNumbers'!L540)))</f>
        <v>15.085717984225186</v>
      </c>
      <c r="M546" s="31">
        <f>IF('5b.TriRandNumbers'!M540&lt;=M$1,M$4+SQRT(M$2*'5b.TriRandNumbers'!M540),M$6-SQRT(M$3*(1-'5b.TriRandNumbers'!M540)))</f>
        <v>15.046120849502904</v>
      </c>
      <c r="N546" s="36">
        <f>IF('5b.TriRandNumbers'!N540&lt;=N$1,N$4+SQRT(N$2*'5b.TriRandNumbers'!N540),N$6-SQRT(N$3*(1-'5b.TriRandNumbers'!N540)))</f>
        <v>10.137894903558877</v>
      </c>
      <c r="O546" s="35">
        <f>IF('5b.TriRandNumbers'!O540&lt;=O$1,O$4+SQRT(O$2*'5b.TriRandNumbers'!O540),O$6-SQRT(O$3*(1-'5b.TriRandNumbers'!O540)))</f>
        <v>9.4172128131204076</v>
      </c>
      <c r="P546" s="34">
        <f>IF('5b.TriRandNumbers'!P540&lt;=P$1,P$4+SQRT(P$2*'5b.TriRandNumbers'!P540),P$6-SQRT(P$3*(1-'5b.TriRandNumbers'!P540)))</f>
        <v>9.0651335646154791</v>
      </c>
      <c r="Q546" s="33">
        <f>IF('5b.TriRandNumbers'!Q540&lt;=Q$1,Q$4+SQRT(Q$2*'5b.TriRandNumbers'!Q540),Q$6-SQRT(Q$3*(1-'5b.TriRandNumbers'!Q540)))</f>
        <v>14.159197764270932</v>
      </c>
      <c r="R546" s="32">
        <f>IF('5b.TriRandNumbers'!R540&lt;=R$1,R$4+SQRT(R$2*'5b.TriRandNumbers'!R540),R$6-SQRT(R$3*(1-'5b.TriRandNumbers'!R540)))</f>
        <v>10.520774942389258</v>
      </c>
      <c r="S546" s="31">
        <f>IF('5b.TriRandNumbers'!S540&lt;=S$1,S$4+SQRT(S$2*'5b.TriRandNumbers'!S540),S$6-SQRT(S$3*(1-'5b.TriRandNumbers'!S540)))</f>
        <v>7.3361149890624926</v>
      </c>
      <c r="T546" s="36">
        <f>IF('5b.TriRandNumbers'!T540&lt;=T$1,T$4+SQRT(T$2*'5b.TriRandNumbers'!T540),T$6-SQRT(T$3*(1-'5b.TriRandNumbers'!T540)))</f>
        <v>14.048179537982268</v>
      </c>
      <c r="U546" s="35">
        <f>IF('5b.TriRandNumbers'!U540&lt;=U$1,U$4+SQRT(U$2*'5b.TriRandNumbers'!U540),U$6-SQRT(U$3*(1-'5b.TriRandNumbers'!U540)))</f>
        <v>7.6348170807975784</v>
      </c>
      <c r="V546" s="34">
        <f>IF('5b.TriRandNumbers'!V540&lt;=V$1,V$4+SQRT(V$2*'5b.TriRandNumbers'!V540),V$6-SQRT(V$3*(1-'5b.TriRandNumbers'!V540)))</f>
        <v>15.265419740054181</v>
      </c>
      <c r="W546" s="33">
        <f>IF('5b.TriRandNumbers'!W540&lt;=W$1,W$4+SQRT(W$2*'5b.TriRandNumbers'!W540),W$6-SQRT(W$3*(1-'5b.TriRandNumbers'!W540)))</f>
        <v>13.378800418417811</v>
      </c>
      <c r="X546" s="32">
        <f>IF('5b.TriRandNumbers'!X540&lt;=X$1,X$4+SQRT(X$2*'5b.TriRandNumbers'!X540),X$6-SQRT(X$3*(1-'5b.TriRandNumbers'!X540)))</f>
        <v>9.8501128777583329</v>
      </c>
      <c r="Y546" s="31">
        <f>IF('5b.TriRandNumbers'!Y540&lt;=Y$1,Y$4+SQRT(Y$2*'5b.TriRandNumbers'!Y540),Y$6-SQRT(Y$3*(1-'5b.TriRandNumbers'!Y540)))</f>
        <v>13.864601297403668</v>
      </c>
    </row>
    <row r="547" spans="2:25" hidden="1" x14ac:dyDescent="0.25">
      <c r="B547" s="36">
        <f>IF('5b.TriRandNumbers'!B541&lt;=B$1,B$4+SQRT(B$2*'5b.TriRandNumbers'!B541),B$6-SQRT(B$3*(1-'5b.TriRandNumbers'!B541)))</f>
        <v>3.7365147522029072</v>
      </c>
      <c r="C547" s="35">
        <f>IF('5b.TriRandNumbers'!C541&lt;=C$1,C$4+SQRT(C$2*'5b.TriRandNumbers'!C541),C$6-SQRT(C$3*(1-'5b.TriRandNumbers'!C541)))</f>
        <v>4.4161347492275009</v>
      </c>
      <c r="D547" s="34">
        <f>IF('5b.TriRandNumbers'!D541&lt;=D$1,D$4+SQRT(D$2*'5b.TriRandNumbers'!D541),D$6-SQRT(D$3*(1-'5b.TriRandNumbers'!D541)))</f>
        <v>5.2030269329712198</v>
      </c>
      <c r="E547" s="33">
        <f>IF('5b.TriRandNumbers'!E541&lt;=E$1,E$4+SQRT(E$2*'5b.TriRandNumbers'!E541),E$6-SQRT(E$3*(1-'5b.TriRandNumbers'!E541)))</f>
        <v>3.7461415975897392</v>
      </c>
      <c r="F547" s="32">
        <f>IF('5b.TriRandNumbers'!F541&lt;=F$1,F$4+SQRT(F$2*'5b.TriRandNumbers'!F541),F$6-SQRT(F$3*(1-'5b.TriRandNumbers'!F541)))</f>
        <v>3.535677747424482</v>
      </c>
      <c r="G547" s="31">
        <f>IF('5b.TriRandNumbers'!G541&lt;=G$1,G$4+SQRT(G$2*'5b.TriRandNumbers'!G541),G$6-SQRT(G$3*(1-'5b.TriRandNumbers'!G541)))</f>
        <v>4.7904895727014933</v>
      </c>
      <c r="H547" s="36">
        <f>IF('5b.TriRandNumbers'!H541&lt;=H$1,H$4+SQRT(H$2*'5b.TriRandNumbers'!H541),H$6-SQRT(H$3*(1-'5b.TriRandNumbers'!H541)))</f>
        <v>9.5234874154805702</v>
      </c>
      <c r="I547" s="35">
        <f>IF('5b.TriRandNumbers'!I541&lt;=I$1,I$4+SQRT(I$2*'5b.TriRandNumbers'!I541),I$6-SQRT(I$3*(1-'5b.TriRandNumbers'!I541)))</f>
        <v>17.607281749993916</v>
      </c>
      <c r="J547" s="34">
        <f>IF('5b.TriRandNumbers'!J541&lt;=J$1,J$4+SQRT(J$2*'5b.TriRandNumbers'!J541),J$6-SQRT(J$3*(1-'5b.TriRandNumbers'!J541)))</f>
        <v>13.711737625103943</v>
      </c>
      <c r="K547" s="33">
        <f>IF('5b.TriRandNumbers'!K541&lt;=K$1,K$4+SQRT(K$2*'5b.TriRandNumbers'!K541),K$6-SQRT(K$3*(1-'5b.TriRandNumbers'!K541)))</f>
        <v>11.051543481999415</v>
      </c>
      <c r="L547" s="32">
        <f>IF('5b.TriRandNumbers'!L541&lt;=L$1,L$4+SQRT(L$2*'5b.TriRandNumbers'!L541),L$6-SQRT(L$3*(1-'5b.TriRandNumbers'!L541)))</f>
        <v>11.876064333646394</v>
      </c>
      <c r="M547" s="31">
        <f>IF('5b.TriRandNumbers'!M541&lt;=M$1,M$4+SQRT(M$2*'5b.TriRandNumbers'!M541),M$6-SQRT(M$3*(1-'5b.TriRandNumbers'!M541)))</f>
        <v>9.2105846418721047</v>
      </c>
      <c r="N547" s="36">
        <f>IF('5b.TriRandNumbers'!N541&lt;=N$1,N$4+SQRT(N$2*'5b.TriRandNumbers'!N541),N$6-SQRT(N$3*(1-'5b.TriRandNumbers'!N541)))</f>
        <v>12.905794010132791</v>
      </c>
      <c r="O547" s="35">
        <f>IF('5b.TriRandNumbers'!O541&lt;=O$1,O$4+SQRT(O$2*'5b.TriRandNumbers'!O541),O$6-SQRT(O$3*(1-'5b.TriRandNumbers'!O541)))</f>
        <v>17.333660866660647</v>
      </c>
      <c r="P547" s="34">
        <f>IF('5b.TriRandNumbers'!P541&lt;=P$1,P$4+SQRT(P$2*'5b.TriRandNumbers'!P541),P$6-SQRT(P$3*(1-'5b.TriRandNumbers'!P541)))</f>
        <v>6.9869510513769963</v>
      </c>
      <c r="Q547" s="33">
        <f>IF('5b.TriRandNumbers'!Q541&lt;=Q$1,Q$4+SQRT(Q$2*'5b.TriRandNumbers'!Q541),Q$6-SQRT(Q$3*(1-'5b.TriRandNumbers'!Q541)))</f>
        <v>8.5159129131314621</v>
      </c>
      <c r="R547" s="32">
        <f>IF('5b.TriRandNumbers'!R541&lt;=R$1,R$4+SQRT(R$2*'5b.TriRandNumbers'!R541),R$6-SQRT(R$3*(1-'5b.TriRandNumbers'!R541)))</f>
        <v>16.143715211658737</v>
      </c>
      <c r="S547" s="31">
        <f>IF('5b.TriRandNumbers'!S541&lt;=S$1,S$4+SQRT(S$2*'5b.TriRandNumbers'!S541),S$6-SQRT(S$3*(1-'5b.TriRandNumbers'!S541)))</f>
        <v>10.42035806307563</v>
      </c>
      <c r="T547" s="36">
        <f>IF('5b.TriRandNumbers'!T541&lt;=T$1,T$4+SQRT(T$2*'5b.TriRandNumbers'!T541),T$6-SQRT(T$3*(1-'5b.TriRandNumbers'!T541)))</f>
        <v>10.450424977016324</v>
      </c>
      <c r="U547" s="35">
        <f>IF('5b.TriRandNumbers'!U541&lt;=U$1,U$4+SQRT(U$2*'5b.TriRandNumbers'!U541),U$6-SQRT(U$3*(1-'5b.TriRandNumbers'!U541)))</f>
        <v>12.838450094910552</v>
      </c>
      <c r="V547" s="34">
        <f>IF('5b.TriRandNumbers'!V541&lt;=V$1,V$4+SQRT(V$2*'5b.TriRandNumbers'!V541),V$6-SQRT(V$3*(1-'5b.TriRandNumbers'!V541)))</f>
        <v>17.997283421071003</v>
      </c>
      <c r="W547" s="33">
        <f>IF('5b.TriRandNumbers'!W541&lt;=W$1,W$4+SQRT(W$2*'5b.TriRandNumbers'!W541),W$6-SQRT(W$3*(1-'5b.TriRandNumbers'!W541)))</f>
        <v>10.359651141888897</v>
      </c>
      <c r="X547" s="32">
        <f>IF('5b.TriRandNumbers'!X541&lt;=X$1,X$4+SQRT(X$2*'5b.TriRandNumbers'!X541),X$6-SQRT(X$3*(1-'5b.TriRandNumbers'!X541)))</f>
        <v>10.437232556940163</v>
      </c>
      <c r="Y547" s="31">
        <f>IF('5b.TriRandNumbers'!Y541&lt;=Y$1,Y$4+SQRT(Y$2*'5b.TriRandNumbers'!Y541),Y$6-SQRT(Y$3*(1-'5b.TriRandNumbers'!Y541)))</f>
        <v>16.354493621394163</v>
      </c>
    </row>
    <row r="548" spans="2:25" hidden="1" x14ac:dyDescent="0.25">
      <c r="B548" s="36">
        <f>IF('5b.TriRandNumbers'!B542&lt;=B$1,B$4+SQRT(B$2*'5b.TriRandNumbers'!B542),B$6-SQRT(B$3*(1-'5b.TriRandNumbers'!B542)))</f>
        <v>5.4972564836977931</v>
      </c>
      <c r="C548" s="35">
        <f>IF('5b.TriRandNumbers'!C542&lt;=C$1,C$4+SQRT(C$2*'5b.TriRandNumbers'!C542),C$6-SQRT(C$3*(1-'5b.TriRandNumbers'!C542)))</f>
        <v>2.0945278220425463</v>
      </c>
      <c r="D548" s="34">
        <f>IF('5b.TriRandNumbers'!D542&lt;=D$1,D$4+SQRT(D$2*'5b.TriRandNumbers'!D542),D$6-SQRT(D$3*(1-'5b.TriRandNumbers'!D542)))</f>
        <v>5.2647613202111074</v>
      </c>
      <c r="E548" s="33">
        <f>IF('5b.TriRandNumbers'!E542&lt;=E$1,E$4+SQRT(E$2*'5b.TriRandNumbers'!E542),E$6-SQRT(E$3*(1-'5b.TriRandNumbers'!E542)))</f>
        <v>3.9661146993092049</v>
      </c>
      <c r="F548" s="32">
        <f>IF('5b.TriRandNumbers'!F542&lt;=F$1,F$4+SQRT(F$2*'5b.TriRandNumbers'!F542),F$6-SQRT(F$3*(1-'5b.TriRandNumbers'!F542)))</f>
        <v>2.3866324880178635</v>
      </c>
      <c r="G548" s="31">
        <f>IF('5b.TriRandNumbers'!G542&lt;=G$1,G$4+SQRT(G$2*'5b.TriRandNumbers'!G542),G$6-SQRT(G$3*(1-'5b.TriRandNumbers'!G542)))</f>
        <v>3.1131803854700166</v>
      </c>
      <c r="H548" s="36">
        <f>IF('5b.TriRandNumbers'!H542&lt;=H$1,H$4+SQRT(H$2*'5b.TriRandNumbers'!H542),H$6-SQRT(H$3*(1-'5b.TriRandNumbers'!H542)))</f>
        <v>9.4240268057378884</v>
      </c>
      <c r="I548" s="35">
        <f>IF('5b.TriRandNumbers'!I542&lt;=I$1,I$4+SQRT(I$2*'5b.TriRandNumbers'!I542),I$6-SQRT(I$3*(1-'5b.TriRandNumbers'!I542)))</f>
        <v>5.7466607124559168</v>
      </c>
      <c r="J548" s="34">
        <f>IF('5b.TriRandNumbers'!J542&lt;=J$1,J$4+SQRT(J$2*'5b.TriRandNumbers'!J542),J$6-SQRT(J$3*(1-'5b.TriRandNumbers'!J542)))</f>
        <v>12.667557304457809</v>
      </c>
      <c r="K548" s="33">
        <f>IF('5b.TriRandNumbers'!K542&lt;=K$1,K$4+SQRT(K$2*'5b.TriRandNumbers'!K542),K$6-SQRT(K$3*(1-'5b.TriRandNumbers'!K542)))</f>
        <v>10.677021809708245</v>
      </c>
      <c r="L548" s="32">
        <f>IF('5b.TriRandNumbers'!L542&lt;=L$1,L$4+SQRT(L$2*'5b.TriRandNumbers'!L542),L$6-SQRT(L$3*(1-'5b.TriRandNumbers'!L542)))</f>
        <v>15.55174946902715</v>
      </c>
      <c r="M548" s="31">
        <f>IF('5b.TriRandNumbers'!M542&lt;=M$1,M$4+SQRT(M$2*'5b.TriRandNumbers'!M542),M$6-SQRT(M$3*(1-'5b.TriRandNumbers'!M542)))</f>
        <v>11.154742542218713</v>
      </c>
      <c r="N548" s="36">
        <f>IF('5b.TriRandNumbers'!N542&lt;=N$1,N$4+SQRT(N$2*'5b.TriRandNumbers'!N542),N$6-SQRT(N$3*(1-'5b.TriRandNumbers'!N542)))</f>
        <v>11.310394016553257</v>
      </c>
      <c r="O548" s="35">
        <f>IF('5b.TriRandNumbers'!O542&lt;=O$1,O$4+SQRT(O$2*'5b.TriRandNumbers'!O542),O$6-SQRT(O$3*(1-'5b.TriRandNumbers'!O542)))</f>
        <v>10.087994226289327</v>
      </c>
      <c r="P548" s="34">
        <f>IF('5b.TriRandNumbers'!P542&lt;=P$1,P$4+SQRT(P$2*'5b.TriRandNumbers'!P542),P$6-SQRT(P$3*(1-'5b.TriRandNumbers'!P542)))</f>
        <v>8.0287705057159755</v>
      </c>
      <c r="Q548" s="33">
        <f>IF('5b.TriRandNumbers'!Q542&lt;=Q$1,Q$4+SQRT(Q$2*'5b.TriRandNumbers'!Q542),Q$6-SQRT(Q$3*(1-'5b.TriRandNumbers'!Q542)))</f>
        <v>7.5651887392141317</v>
      </c>
      <c r="R548" s="32">
        <f>IF('5b.TriRandNumbers'!R542&lt;=R$1,R$4+SQRT(R$2*'5b.TriRandNumbers'!R542),R$6-SQRT(R$3*(1-'5b.TriRandNumbers'!R542)))</f>
        <v>10.593675446472982</v>
      </c>
      <c r="S548" s="31">
        <f>IF('5b.TriRandNumbers'!S542&lt;=S$1,S$4+SQRT(S$2*'5b.TriRandNumbers'!S542),S$6-SQRT(S$3*(1-'5b.TriRandNumbers'!S542)))</f>
        <v>14.021127543130277</v>
      </c>
      <c r="T548" s="36">
        <f>IF('5b.TriRandNumbers'!T542&lt;=T$1,T$4+SQRT(T$2*'5b.TriRandNumbers'!T542),T$6-SQRT(T$3*(1-'5b.TriRandNumbers'!T542)))</f>
        <v>14.39745296750881</v>
      </c>
      <c r="U548" s="35">
        <f>IF('5b.TriRandNumbers'!U542&lt;=U$1,U$4+SQRT(U$2*'5b.TriRandNumbers'!U542),U$6-SQRT(U$3*(1-'5b.TriRandNumbers'!U542)))</f>
        <v>7.1197692625633664</v>
      </c>
      <c r="V548" s="34">
        <f>IF('5b.TriRandNumbers'!V542&lt;=V$1,V$4+SQRT(V$2*'5b.TriRandNumbers'!V542),V$6-SQRT(V$3*(1-'5b.TriRandNumbers'!V542)))</f>
        <v>12.835465132961959</v>
      </c>
      <c r="W548" s="33">
        <f>IF('5b.TriRandNumbers'!W542&lt;=W$1,W$4+SQRT(W$2*'5b.TriRandNumbers'!W542),W$6-SQRT(W$3*(1-'5b.TriRandNumbers'!W542)))</f>
        <v>10.145817616711319</v>
      </c>
      <c r="X548" s="32">
        <f>IF('5b.TriRandNumbers'!X542&lt;=X$1,X$4+SQRT(X$2*'5b.TriRandNumbers'!X542),X$6-SQRT(X$3*(1-'5b.TriRandNumbers'!X542)))</f>
        <v>10.599682705636537</v>
      </c>
      <c r="Y548" s="31">
        <f>IF('5b.TriRandNumbers'!Y542&lt;=Y$1,Y$4+SQRT(Y$2*'5b.TriRandNumbers'!Y542),Y$6-SQRT(Y$3*(1-'5b.TriRandNumbers'!Y542)))</f>
        <v>8.0437676850851147</v>
      </c>
    </row>
    <row r="549" spans="2:25" hidden="1" x14ac:dyDescent="0.25">
      <c r="B549" s="36">
        <f>IF('5b.TriRandNumbers'!B543&lt;=B$1,B$4+SQRT(B$2*'5b.TriRandNumbers'!B543),B$6-SQRT(B$3*(1-'5b.TriRandNumbers'!B543)))</f>
        <v>3.879411026414199</v>
      </c>
      <c r="C549" s="35">
        <f>IF('5b.TriRandNumbers'!C543&lt;=C$1,C$4+SQRT(C$2*'5b.TriRandNumbers'!C543),C$6-SQRT(C$3*(1-'5b.TriRandNumbers'!C543)))</f>
        <v>3.5002953471720808</v>
      </c>
      <c r="D549" s="34">
        <f>IF('5b.TriRandNumbers'!D543&lt;=D$1,D$4+SQRT(D$2*'5b.TriRandNumbers'!D543),D$6-SQRT(D$3*(1-'5b.TriRandNumbers'!D543)))</f>
        <v>6.2219588574027229</v>
      </c>
      <c r="E549" s="33">
        <f>IF('5b.TriRandNumbers'!E543&lt;=E$1,E$4+SQRT(E$2*'5b.TriRandNumbers'!E543),E$6-SQRT(E$3*(1-'5b.TriRandNumbers'!E543)))</f>
        <v>3.6552183317256119</v>
      </c>
      <c r="F549" s="32">
        <f>IF('5b.TriRandNumbers'!F543&lt;=F$1,F$4+SQRT(F$2*'5b.TriRandNumbers'!F543),F$6-SQRT(F$3*(1-'5b.TriRandNumbers'!F543)))</f>
        <v>1.8190453955373931</v>
      </c>
      <c r="G549" s="31">
        <f>IF('5b.TriRandNumbers'!G543&lt;=G$1,G$4+SQRT(G$2*'5b.TriRandNumbers'!G543),G$6-SQRT(G$3*(1-'5b.TriRandNumbers'!G543)))</f>
        <v>3.2675987851424102</v>
      </c>
      <c r="H549" s="36">
        <f>IF('5b.TriRandNumbers'!H543&lt;=H$1,H$4+SQRT(H$2*'5b.TriRandNumbers'!H543),H$6-SQRT(H$3*(1-'5b.TriRandNumbers'!H543)))</f>
        <v>10.32629924963137</v>
      </c>
      <c r="I549" s="35">
        <f>IF('5b.TriRandNumbers'!I543&lt;=I$1,I$4+SQRT(I$2*'5b.TriRandNumbers'!I543),I$6-SQRT(I$3*(1-'5b.TriRandNumbers'!I543)))</f>
        <v>11.897685833995936</v>
      </c>
      <c r="J549" s="34">
        <f>IF('5b.TriRandNumbers'!J543&lt;=J$1,J$4+SQRT(J$2*'5b.TriRandNumbers'!J543),J$6-SQRT(J$3*(1-'5b.TriRandNumbers'!J543)))</f>
        <v>8.5900093121651331</v>
      </c>
      <c r="K549" s="33">
        <f>IF('5b.TriRandNumbers'!K543&lt;=K$1,K$4+SQRT(K$2*'5b.TriRandNumbers'!K543),K$6-SQRT(K$3*(1-'5b.TriRandNumbers'!K543)))</f>
        <v>16.566558127550451</v>
      </c>
      <c r="L549" s="32">
        <f>IF('5b.TriRandNumbers'!L543&lt;=L$1,L$4+SQRT(L$2*'5b.TriRandNumbers'!L543),L$6-SQRT(L$3*(1-'5b.TriRandNumbers'!L543)))</f>
        <v>8.8254336925559898</v>
      </c>
      <c r="M549" s="31">
        <f>IF('5b.TriRandNumbers'!M543&lt;=M$1,M$4+SQRT(M$2*'5b.TriRandNumbers'!M543),M$6-SQRT(M$3*(1-'5b.TriRandNumbers'!M543)))</f>
        <v>14.602138099375905</v>
      </c>
      <c r="N549" s="36">
        <f>IF('5b.TriRandNumbers'!N543&lt;=N$1,N$4+SQRT(N$2*'5b.TriRandNumbers'!N543),N$6-SQRT(N$3*(1-'5b.TriRandNumbers'!N543)))</f>
        <v>9.2786979647901671</v>
      </c>
      <c r="O549" s="35">
        <f>IF('5b.TriRandNumbers'!O543&lt;=O$1,O$4+SQRT(O$2*'5b.TriRandNumbers'!O543),O$6-SQRT(O$3*(1-'5b.TriRandNumbers'!O543)))</f>
        <v>7.7790996234434377</v>
      </c>
      <c r="P549" s="34">
        <f>IF('5b.TriRandNumbers'!P543&lt;=P$1,P$4+SQRT(P$2*'5b.TriRandNumbers'!P543),P$6-SQRT(P$3*(1-'5b.TriRandNumbers'!P543)))</f>
        <v>17.495312240519535</v>
      </c>
      <c r="Q549" s="33">
        <f>IF('5b.TriRandNumbers'!Q543&lt;=Q$1,Q$4+SQRT(Q$2*'5b.TriRandNumbers'!Q543),Q$6-SQRT(Q$3*(1-'5b.TriRandNumbers'!Q543)))</f>
        <v>9.1861825015715546</v>
      </c>
      <c r="R549" s="32">
        <f>IF('5b.TriRandNumbers'!R543&lt;=R$1,R$4+SQRT(R$2*'5b.TriRandNumbers'!R543),R$6-SQRT(R$3*(1-'5b.TriRandNumbers'!R543)))</f>
        <v>12.679668924318545</v>
      </c>
      <c r="S549" s="31">
        <f>IF('5b.TriRandNumbers'!S543&lt;=S$1,S$4+SQRT(S$2*'5b.TriRandNumbers'!S543),S$6-SQRT(S$3*(1-'5b.TriRandNumbers'!S543)))</f>
        <v>7.3594427806843292</v>
      </c>
      <c r="T549" s="36">
        <f>IF('5b.TriRandNumbers'!T543&lt;=T$1,T$4+SQRT(T$2*'5b.TriRandNumbers'!T543),T$6-SQRT(T$3*(1-'5b.TriRandNumbers'!T543)))</f>
        <v>9.3699188067675117</v>
      </c>
      <c r="U549" s="35">
        <f>IF('5b.TriRandNumbers'!U543&lt;=U$1,U$4+SQRT(U$2*'5b.TriRandNumbers'!U543),U$6-SQRT(U$3*(1-'5b.TriRandNumbers'!U543)))</f>
        <v>12.841468177864689</v>
      </c>
      <c r="V549" s="34">
        <f>IF('5b.TriRandNumbers'!V543&lt;=V$1,V$4+SQRT(V$2*'5b.TriRandNumbers'!V543),V$6-SQRT(V$3*(1-'5b.TriRandNumbers'!V543)))</f>
        <v>10.650522408606825</v>
      </c>
      <c r="W549" s="33">
        <f>IF('5b.TriRandNumbers'!W543&lt;=W$1,W$4+SQRT(W$2*'5b.TriRandNumbers'!W543),W$6-SQRT(W$3*(1-'5b.TriRandNumbers'!W543)))</f>
        <v>9.2234601971934147</v>
      </c>
      <c r="X549" s="32">
        <f>IF('5b.TriRandNumbers'!X543&lt;=X$1,X$4+SQRT(X$2*'5b.TriRandNumbers'!X543),X$6-SQRT(X$3*(1-'5b.TriRandNumbers'!X543)))</f>
        <v>10.829969562755801</v>
      </c>
      <c r="Y549" s="31">
        <f>IF('5b.TriRandNumbers'!Y543&lt;=Y$1,Y$4+SQRT(Y$2*'5b.TriRandNumbers'!Y543),Y$6-SQRT(Y$3*(1-'5b.TriRandNumbers'!Y543)))</f>
        <v>13.117238439806886</v>
      </c>
    </row>
    <row r="550" spans="2:25" hidden="1" x14ac:dyDescent="0.25">
      <c r="B550" s="36">
        <f>IF('5b.TriRandNumbers'!B544&lt;=B$1,B$4+SQRT(B$2*'5b.TriRandNumbers'!B544),B$6-SQRT(B$3*(1-'5b.TriRandNumbers'!B544)))</f>
        <v>4.7525782523121674</v>
      </c>
      <c r="C550" s="35">
        <f>IF('5b.TriRandNumbers'!C544&lt;=C$1,C$4+SQRT(C$2*'5b.TriRandNumbers'!C544),C$6-SQRT(C$3*(1-'5b.TriRandNumbers'!C544)))</f>
        <v>2.3567565399484307</v>
      </c>
      <c r="D550" s="34">
        <f>IF('5b.TriRandNumbers'!D544&lt;=D$1,D$4+SQRT(D$2*'5b.TriRandNumbers'!D544),D$6-SQRT(D$3*(1-'5b.TriRandNumbers'!D544)))</f>
        <v>5.5414763896574737</v>
      </c>
      <c r="E550" s="33">
        <f>IF('5b.TriRandNumbers'!E544&lt;=E$1,E$4+SQRT(E$2*'5b.TriRandNumbers'!E544),E$6-SQRT(E$3*(1-'5b.TriRandNumbers'!E544)))</f>
        <v>3.2779791629853787</v>
      </c>
      <c r="F550" s="32">
        <f>IF('5b.TriRandNumbers'!F544&lt;=F$1,F$4+SQRT(F$2*'5b.TriRandNumbers'!F544),F$6-SQRT(F$3*(1-'5b.TriRandNumbers'!F544)))</f>
        <v>1.6922143602615796</v>
      </c>
      <c r="G550" s="31">
        <f>IF('5b.TriRandNumbers'!G544&lt;=G$1,G$4+SQRT(G$2*'5b.TriRandNumbers'!G544),G$6-SQRT(G$3*(1-'5b.TriRandNumbers'!G544)))</f>
        <v>3.0565644065634743</v>
      </c>
      <c r="H550" s="36">
        <f>IF('5b.TriRandNumbers'!H544&lt;=H$1,H$4+SQRT(H$2*'5b.TriRandNumbers'!H544),H$6-SQRT(H$3*(1-'5b.TriRandNumbers'!H544)))</f>
        <v>10.194968439629909</v>
      </c>
      <c r="I550" s="35">
        <f>IF('5b.TriRandNumbers'!I544&lt;=I$1,I$4+SQRT(I$2*'5b.TriRandNumbers'!I544),I$6-SQRT(I$3*(1-'5b.TriRandNumbers'!I544)))</f>
        <v>10.133640862614145</v>
      </c>
      <c r="J550" s="34">
        <f>IF('5b.TriRandNumbers'!J544&lt;=J$1,J$4+SQRT(J$2*'5b.TriRandNumbers'!J544),J$6-SQRT(J$3*(1-'5b.TriRandNumbers'!J544)))</f>
        <v>9.834285525529106</v>
      </c>
      <c r="K550" s="33">
        <f>IF('5b.TriRandNumbers'!K544&lt;=K$1,K$4+SQRT(K$2*'5b.TriRandNumbers'!K544),K$6-SQRT(K$3*(1-'5b.TriRandNumbers'!K544)))</f>
        <v>14.683963606009197</v>
      </c>
      <c r="L550" s="32">
        <f>IF('5b.TriRandNumbers'!L544&lt;=L$1,L$4+SQRT(L$2*'5b.TriRandNumbers'!L544),L$6-SQRT(L$3*(1-'5b.TriRandNumbers'!L544)))</f>
        <v>6.5322224288830117</v>
      </c>
      <c r="M550" s="31">
        <f>IF('5b.TriRandNumbers'!M544&lt;=M$1,M$4+SQRT(M$2*'5b.TriRandNumbers'!M544),M$6-SQRT(M$3*(1-'5b.TriRandNumbers'!M544)))</f>
        <v>18.101415541488674</v>
      </c>
      <c r="N550" s="36">
        <f>IF('5b.TriRandNumbers'!N544&lt;=N$1,N$4+SQRT(N$2*'5b.TriRandNumbers'!N544),N$6-SQRT(N$3*(1-'5b.TriRandNumbers'!N544)))</f>
        <v>9.2923407146556602</v>
      </c>
      <c r="O550" s="35">
        <f>IF('5b.TriRandNumbers'!O544&lt;=O$1,O$4+SQRT(O$2*'5b.TriRandNumbers'!O544),O$6-SQRT(O$3*(1-'5b.TriRandNumbers'!O544)))</f>
        <v>15.692837267641778</v>
      </c>
      <c r="P550" s="34">
        <f>IF('5b.TriRandNumbers'!P544&lt;=P$1,P$4+SQRT(P$2*'5b.TriRandNumbers'!P544),P$6-SQRT(P$3*(1-'5b.TriRandNumbers'!P544)))</f>
        <v>9.7067883856137804</v>
      </c>
      <c r="Q550" s="33">
        <f>IF('5b.TriRandNumbers'!Q544&lt;=Q$1,Q$4+SQRT(Q$2*'5b.TriRandNumbers'!Q544),Q$6-SQRT(Q$3*(1-'5b.TriRandNumbers'!Q544)))</f>
        <v>10.007982157415682</v>
      </c>
      <c r="R550" s="32">
        <f>IF('5b.TriRandNumbers'!R544&lt;=R$1,R$4+SQRT(R$2*'5b.TriRandNumbers'!R544),R$6-SQRT(R$3*(1-'5b.TriRandNumbers'!R544)))</f>
        <v>7.803660748093348</v>
      </c>
      <c r="S550" s="31">
        <f>IF('5b.TriRandNumbers'!S544&lt;=S$1,S$4+SQRT(S$2*'5b.TriRandNumbers'!S544),S$6-SQRT(S$3*(1-'5b.TriRandNumbers'!S544)))</f>
        <v>6.2216451138880133</v>
      </c>
      <c r="T550" s="36">
        <f>IF('5b.TriRandNumbers'!T544&lt;=T$1,T$4+SQRT(T$2*'5b.TriRandNumbers'!T544),T$6-SQRT(T$3*(1-'5b.TriRandNumbers'!T544)))</f>
        <v>10.781345635244543</v>
      </c>
      <c r="U550" s="35">
        <f>IF('5b.TriRandNumbers'!U544&lt;=U$1,U$4+SQRT(U$2*'5b.TriRandNumbers'!U544),U$6-SQRT(U$3*(1-'5b.TriRandNumbers'!U544)))</f>
        <v>16.534668265453224</v>
      </c>
      <c r="V550" s="34">
        <f>IF('5b.TriRandNumbers'!V544&lt;=V$1,V$4+SQRT(V$2*'5b.TriRandNumbers'!V544),V$6-SQRT(V$3*(1-'5b.TriRandNumbers'!V544)))</f>
        <v>7.5636521299755</v>
      </c>
      <c r="W550" s="33">
        <f>IF('5b.TriRandNumbers'!W544&lt;=W$1,W$4+SQRT(W$2*'5b.TriRandNumbers'!W544),W$6-SQRT(W$3*(1-'5b.TriRandNumbers'!W544)))</f>
        <v>17.229413366696338</v>
      </c>
      <c r="X550" s="32">
        <f>IF('5b.TriRandNumbers'!X544&lt;=X$1,X$4+SQRT(X$2*'5b.TriRandNumbers'!X544),X$6-SQRT(X$3*(1-'5b.TriRandNumbers'!X544)))</f>
        <v>17.269236009786233</v>
      </c>
      <c r="Y550" s="31">
        <f>IF('5b.TriRandNumbers'!Y544&lt;=Y$1,Y$4+SQRT(Y$2*'5b.TriRandNumbers'!Y544),Y$6-SQRT(Y$3*(1-'5b.TriRandNumbers'!Y544)))</f>
        <v>19.65321348880623</v>
      </c>
    </row>
    <row r="551" spans="2:25" hidden="1" x14ac:dyDescent="0.25">
      <c r="B551" s="36">
        <f>IF('5b.TriRandNumbers'!B545&lt;=B$1,B$4+SQRT(B$2*'5b.TriRandNumbers'!B545),B$6-SQRT(B$3*(1-'5b.TriRandNumbers'!B545)))</f>
        <v>4.1702020226141947</v>
      </c>
      <c r="C551" s="35">
        <f>IF('5b.TriRandNumbers'!C545&lt;=C$1,C$4+SQRT(C$2*'5b.TriRandNumbers'!C545),C$6-SQRT(C$3*(1-'5b.TriRandNumbers'!C545)))</f>
        <v>3.8227977991330917</v>
      </c>
      <c r="D551" s="34">
        <f>IF('5b.TriRandNumbers'!D545&lt;=D$1,D$4+SQRT(D$2*'5b.TriRandNumbers'!D545),D$6-SQRT(D$3*(1-'5b.TriRandNumbers'!D545)))</f>
        <v>4.9219294858285894</v>
      </c>
      <c r="E551" s="33">
        <f>IF('5b.TriRandNumbers'!E545&lt;=E$1,E$4+SQRT(E$2*'5b.TriRandNumbers'!E545),E$6-SQRT(E$3*(1-'5b.TriRandNumbers'!E545)))</f>
        <v>3.6853109089777805</v>
      </c>
      <c r="F551" s="32">
        <f>IF('5b.TriRandNumbers'!F545&lt;=F$1,F$4+SQRT(F$2*'5b.TriRandNumbers'!F545),F$6-SQRT(F$3*(1-'5b.TriRandNumbers'!F545)))</f>
        <v>2.8086527838151323</v>
      </c>
      <c r="G551" s="31">
        <f>IF('5b.TriRandNumbers'!G545&lt;=G$1,G$4+SQRT(G$2*'5b.TriRandNumbers'!G545),G$6-SQRT(G$3*(1-'5b.TriRandNumbers'!G545)))</f>
        <v>2.8371198752114033</v>
      </c>
      <c r="H551" s="36">
        <f>IF('5b.TriRandNumbers'!H545&lt;=H$1,H$4+SQRT(H$2*'5b.TriRandNumbers'!H545),H$6-SQRT(H$3*(1-'5b.TriRandNumbers'!H545)))</f>
        <v>11.461143748478905</v>
      </c>
      <c r="I551" s="35">
        <f>IF('5b.TriRandNumbers'!I545&lt;=I$1,I$4+SQRT(I$2*'5b.TriRandNumbers'!I545),I$6-SQRT(I$3*(1-'5b.TriRandNumbers'!I545)))</f>
        <v>9.9787795128343824</v>
      </c>
      <c r="J551" s="34">
        <f>IF('5b.TriRandNumbers'!J545&lt;=J$1,J$4+SQRT(J$2*'5b.TriRandNumbers'!J545),J$6-SQRT(J$3*(1-'5b.TriRandNumbers'!J545)))</f>
        <v>10.074021515200906</v>
      </c>
      <c r="K551" s="33">
        <f>IF('5b.TriRandNumbers'!K545&lt;=K$1,K$4+SQRT(K$2*'5b.TriRandNumbers'!K545),K$6-SQRT(K$3*(1-'5b.TriRandNumbers'!K545)))</f>
        <v>10.926479971086982</v>
      </c>
      <c r="L551" s="32">
        <f>IF('5b.TriRandNumbers'!L545&lt;=L$1,L$4+SQRT(L$2*'5b.TriRandNumbers'!L545),L$6-SQRT(L$3*(1-'5b.TriRandNumbers'!L545)))</f>
        <v>11.147670373177368</v>
      </c>
      <c r="M551" s="31">
        <f>IF('5b.TriRandNumbers'!M545&lt;=M$1,M$4+SQRT(M$2*'5b.TriRandNumbers'!M545),M$6-SQRT(M$3*(1-'5b.TriRandNumbers'!M545)))</f>
        <v>11.19524960797097</v>
      </c>
      <c r="N551" s="36">
        <f>IF('5b.TriRandNumbers'!N545&lt;=N$1,N$4+SQRT(N$2*'5b.TriRandNumbers'!N545),N$6-SQRT(N$3*(1-'5b.TriRandNumbers'!N545)))</f>
        <v>15.741385217885995</v>
      </c>
      <c r="O551" s="35">
        <f>IF('5b.TriRandNumbers'!O545&lt;=O$1,O$4+SQRT(O$2*'5b.TriRandNumbers'!O545),O$6-SQRT(O$3*(1-'5b.TriRandNumbers'!O545)))</f>
        <v>15.806964344915459</v>
      </c>
      <c r="P551" s="34">
        <f>IF('5b.TriRandNumbers'!P545&lt;=P$1,P$4+SQRT(P$2*'5b.TriRandNumbers'!P545),P$6-SQRT(P$3*(1-'5b.TriRandNumbers'!P545)))</f>
        <v>10.84551743583944</v>
      </c>
      <c r="Q551" s="33">
        <f>IF('5b.TriRandNumbers'!Q545&lt;=Q$1,Q$4+SQRT(Q$2*'5b.TriRandNumbers'!Q545),Q$6-SQRT(Q$3*(1-'5b.TriRandNumbers'!Q545)))</f>
        <v>8.7603470864569282</v>
      </c>
      <c r="R551" s="32">
        <f>IF('5b.TriRandNumbers'!R545&lt;=R$1,R$4+SQRT(R$2*'5b.TriRandNumbers'!R545),R$6-SQRT(R$3*(1-'5b.TriRandNumbers'!R545)))</f>
        <v>16.334720517983122</v>
      </c>
      <c r="S551" s="31">
        <f>IF('5b.TriRandNumbers'!S545&lt;=S$1,S$4+SQRT(S$2*'5b.TriRandNumbers'!S545),S$6-SQRT(S$3*(1-'5b.TriRandNumbers'!S545)))</f>
        <v>16.491609751363825</v>
      </c>
      <c r="T551" s="36">
        <f>IF('5b.TriRandNumbers'!T545&lt;=T$1,T$4+SQRT(T$2*'5b.TriRandNumbers'!T545),T$6-SQRT(T$3*(1-'5b.TriRandNumbers'!T545)))</f>
        <v>8.8956907038443305</v>
      </c>
      <c r="U551" s="35">
        <f>IF('5b.TriRandNumbers'!U545&lt;=U$1,U$4+SQRT(U$2*'5b.TriRandNumbers'!U545),U$6-SQRT(U$3*(1-'5b.TriRandNumbers'!U545)))</f>
        <v>9.2729412475761066</v>
      </c>
      <c r="V551" s="34">
        <f>IF('5b.TriRandNumbers'!V545&lt;=V$1,V$4+SQRT(V$2*'5b.TriRandNumbers'!V545),V$6-SQRT(V$3*(1-'5b.TriRandNumbers'!V545)))</f>
        <v>18.84273184733328</v>
      </c>
      <c r="W551" s="33">
        <f>IF('5b.TriRandNumbers'!W545&lt;=W$1,W$4+SQRT(W$2*'5b.TriRandNumbers'!W545),W$6-SQRT(W$3*(1-'5b.TriRandNumbers'!W545)))</f>
        <v>12.017215485899079</v>
      </c>
      <c r="X551" s="32">
        <f>IF('5b.TriRandNumbers'!X545&lt;=X$1,X$4+SQRT(X$2*'5b.TriRandNumbers'!X545),X$6-SQRT(X$3*(1-'5b.TriRandNumbers'!X545)))</f>
        <v>11.200503165998645</v>
      </c>
      <c r="Y551" s="31">
        <f>IF('5b.TriRandNumbers'!Y545&lt;=Y$1,Y$4+SQRT(Y$2*'5b.TriRandNumbers'!Y545),Y$6-SQRT(Y$3*(1-'5b.TriRandNumbers'!Y545)))</f>
        <v>16.783137133273048</v>
      </c>
    </row>
    <row r="552" spans="2:25" hidden="1" x14ac:dyDescent="0.25">
      <c r="B552" s="36">
        <f>IF('5b.TriRandNumbers'!B546&lt;=B$1,B$4+SQRT(B$2*'5b.TriRandNumbers'!B546),B$6-SQRT(B$3*(1-'5b.TriRandNumbers'!B546)))</f>
        <v>4.3089000577140952</v>
      </c>
      <c r="C552" s="35">
        <f>IF('5b.TriRandNumbers'!C546&lt;=C$1,C$4+SQRT(C$2*'5b.TriRandNumbers'!C546),C$6-SQRT(C$3*(1-'5b.TriRandNumbers'!C546)))</f>
        <v>2.809104593961516</v>
      </c>
      <c r="D552" s="34">
        <f>IF('5b.TriRandNumbers'!D546&lt;=D$1,D$4+SQRT(D$2*'5b.TriRandNumbers'!D546),D$6-SQRT(D$3*(1-'5b.TriRandNumbers'!D546)))</f>
        <v>5.3665952585652974</v>
      </c>
      <c r="E552" s="33">
        <f>IF('5b.TriRandNumbers'!E546&lt;=E$1,E$4+SQRT(E$2*'5b.TriRandNumbers'!E546),E$6-SQRT(E$3*(1-'5b.TriRandNumbers'!E546)))</f>
        <v>3.8053087666068883</v>
      </c>
      <c r="F552" s="32">
        <f>IF('5b.TriRandNumbers'!F546&lt;=F$1,F$4+SQRT(F$2*'5b.TriRandNumbers'!F546),F$6-SQRT(F$3*(1-'5b.TriRandNumbers'!F546)))</f>
        <v>2.4402175283176288</v>
      </c>
      <c r="G552" s="31">
        <f>IF('5b.TriRandNumbers'!G546&lt;=G$1,G$4+SQRT(G$2*'5b.TriRandNumbers'!G546),G$6-SQRT(G$3*(1-'5b.TriRandNumbers'!G546)))</f>
        <v>2.2805153981011559</v>
      </c>
      <c r="H552" s="36">
        <f>IF('5b.TriRandNumbers'!H546&lt;=H$1,H$4+SQRT(H$2*'5b.TriRandNumbers'!H546),H$6-SQRT(H$3*(1-'5b.TriRandNumbers'!H546)))</f>
        <v>8.9561612484512203</v>
      </c>
      <c r="I552" s="35">
        <f>IF('5b.TriRandNumbers'!I546&lt;=I$1,I$4+SQRT(I$2*'5b.TriRandNumbers'!I546),I$6-SQRT(I$3*(1-'5b.TriRandNumbers'!I546)))</f>
        <v>12.424831825351962</v>
      </c>
      <c r="J552" s="34">
        <f>IF('5b.TriRandNumbers'!J546&lt;=J$1,J$4+SQRT(J$2*'5b.TriRandNumbers'!J546),J$6-SQRT(J$3*(1-'5b.TriRandNumbers'!J546)))</f>
        <v>12.41044635667124</v>
      </c>
      <c r="K552" s="33">
        <f>IF('5b.TriRandNumbers'!K546&lt;=K$1,K$4+SQRT(K$2*'5b.TriRandNumbers'!K546),K$6-SQRT(K$3*(1-'5b.TriRandNumbers'!K546)))</f>
        <v>15.518189541202556</v>
      </c>
      <c r="L552" s="32">
        <f>IF('5b.TriRandNumbers'!L546&lt;=L$1,L$4+SQRT(L$2*'5b.TriRandNumbers'!L546),L$6-SQRT(L$3*(1-'5b.TriRandNumbers'!L546)))</f>
        <v>8.3699580802813465</v>
      </c>
      <c r="M552" s="31">
        <f>IF('5b.TriRandNumbers'!M546&lt;=M$1,M$4+SQRT(M$2*'5b.TriRandNumbers'!M546),M$6-SQRT(M$3*(1-'5b.TriRandNumbers'!M546)))</f>
        <v>11.242299588908427</v>
      </c>
      <c r="N552" s="36">
        <f>IF('5b.TriRandNumbers'!N546&lt;=N$1,N$4+SQRT(N$2*'5b.TriRandNumbers'!N546),N$6-SQRT(N$3*(1-'5b.TriRandNumbers'!N546)))</f>
        <v>17.871652278888618</v>
      </c>
      <c r="O552" s="35">
        <f>IF('5b.TriRandNumbers'!O546&lt;=O$1,O$4+SQRT(O$2*'5b.TriRandNumbers'!O546),O$6-SQRT(O$3*(1-'5b.TriRandNumbers'!O546)))</f>
        <v>16.192610813426978</v>
      </c>
      <c r="P552" s="34">
        <f>IF('5b.TriRandNumbers'!P546&lt;=P$1,P$4+SQRT(P$2*'5b.TriRandNumbers'!P546),P$6-SQRT(P$3*(1-'5b.TriRandNumbers'!P546)))</f>
        <v>10.937418778663405</v>
      </c>
      <c r="Q552" s="33">
        <f>IF('5b.TriRandNumbers'!Q546&lt;=Q$1,Q$4+SQRT(Q$2*'5b.TriRandNumbers'!Q546),Q$6-SQRT(Q$3*(1-'5b.TriRandNumbers'!Q546)))</f>
        <v>12.588950636770958</v>
      </c>
      <c r="R552" s="32">
        <f>IF('5b.TriRandNumbers'!R546&lt;=R$1,R$4+SQRT(R$2*'5b.TriRandNumbers'!R546),R$6-SQRT(R$3*(1-'5b.TriRandNumbers'!R546)))</f>
        <v>8.2573717290367377</v>
      </c>
      <c r="S552" s="31">
        <f>IF('5b.TriRandNumbers'!S546&lt;=S$1,S$4+SQRT(S$2*'5b.TriRandNumbers'!S546),S$6-SQRT(S$3*(1-'5b.TriRandNumbers'!S546)))</f>
        <v>13.633220429456426</v>
      </c>
      <c r="T552" s="36">
        <f>IF('5b.TriRandNumbers'!T546&lt;=T$1,T$4+SQRT(T$2*'5b.TriRandNumbers'!T546),T$6-SQRT(T$3*(1-'5b.TriRandNumbers'!T546)))</f>
        <v>12.927814374206124</v>
      </c>
      <c r="U552" s="35">
        <f>IF('5b.TriRandNumbers'!U546&lt;=U$1,U$4+SQRT(U$2*'5b.TriRandNumbers'!U546),U$6-SQRT(U$3*(1-'5b.TriRandNumbers'!U546)))</f>
        <v>11.108365017452762</v>
      </c>
      <c r="V552" s="34">
        <f>IF('5b.TriRandNumbers'!V546&lt;=V$1,V$4+SQRT(V$2*'5b.TriRandNumbers'!V546),V$6-SQRT(V$3*(1-'5b.TriRandNumbers'!V546)))</f>
        <v>14.630980434987061</v>
      </c>
      <c r="W552" s="33">
        <f>IF('5b.TriRandNumbers'!W546&lt;=W$1,W$4+SQRT(W$2*'5b.TriRandNumbers'!W546),W$6-SQRT(W$3*(1-'5b.TriRandNumbers'!W546)))</f>
        <v>7.3442965390617427</v>
      </c>
      <c r="X552" s="32">
        <f>IF('5b.TriRandNumbers'!X546&lt;=X$1,X$4+SQRT(X$2*'5b.TriRandNumbers'!X546),X$6-SQRT(X$3*(1-'5b.TriRandNumbers'!X546)))</f>
        <v>11.404953123755201</v>
      </c>
      <c r="Y552" s="31">
        <f>IF('5b.TriRandNumbers'!Y546&lt;=Y$1,Y$4+SQRT(Y$2*'5b.TriRandNumbers'!Y546),Y$6-SQRT(Y$3*(1-'5b.TriRandNumbers'!Y546)))</f>
        <v>15.400660778430076</v>
      </c>
    </row>
    <row r="553" spans="2:25" hidden="1" x14ac:dyDescent="0.25">
      <c r="B553" s="36">
        <f>IF('5b.TriRandNumbers'!B547&lt;=B$1,B$4+SQRT(B$2*'5b.TriRandNumbers'!B547),B$6-SQRT(B$3*(1-'5b.TriRandNumbers'!B547)))</f>
        <v>3.6119029601464119</v>
      </c>
      <c r="C553" s="35">
        <f>IF('5b.TriRandNumbers'!C547&lt;=C$1,C$4+SQRT(C$2*'5b.TriRandNumbers'!C547),C$6-SQRT(C$3*(1-'5b.TriRandNumbers'!C547)))</f>
        <v>3.3494435869386958</v>
      </c>
      <c r="D553" s="34">
        <f>IF('5b.TriRandNumbers'!D547&lt;=D$1,D$4+SQRT(D$2*'5b.TriRandNumbers'!D547),D$6-SQRT(D$3*(1-'5b.TriRandNumbers'!D547)))</f>
        <v>4.7478997023453058</v>
      </c>
      <c r="E553" s="33">
        <f>IF('5b.TriRandNumbers'!E547&lt;=E$1,E$4+SQRT(E$2*'5b.TriRandNumbers'!E547),E$6-SQRT(E$3*(1-'5b.TriRandNumbers'!E547)))</f>
        <v>3.7511853547166849</v>
      </c>
      <c r="F553" s="32">
        <f>IF('5b.TriRandNumbers'!F547&lt;=F$1,F$4+SQRT(F$2*'5b.TriRandNumbers'!F547),F$6-SQRT(F$3*(1-'5b.TriRandNumbers'!F547)))</f>
        <v>2.9388321517291707</v>
      </c>
      <c r="G553" s="31">
        <f>IF('5b.TriRandNumbers'!G547&lt;=G$1,G$4+SQRT(G$2*'5b.TriRandNumbers'!G547),G$6-SQRT(G$3*(1-'5b.TriRandNumbers'!G547)))</f>
        <v>3.9789252699430047</v>
      </c>
      <c r="H553" s="36">
        <f>IF('5b.TriRandNumbers'!H547&lt;=H$1,H$4+SQRT(H$2*'5b.TriRandNumbers'!H547),H$6-SQRT(H$3*(1-'5b.TriRandNumbers'!H547)))</f>
        <v>10.254611083131715</v>
      </c>
      <c r="I553" s="35">
        <f>IF('5b.TriRandNumbers'!I547&lt;=I$1,I$4+SQRT(I$2*'5b.TriRandNumbers'!I547),I$6-SQRT(I$3*(1-'5b.TriRandNumbers'!I547)))</f>
        <v>8.777355648614968</v>
      </c>
      <c r="J553" s="34">
        <f>IF('5b.TriRandNumbers'!J547&lt;=J$1,J$4+SQRT(J$2*'5b.TriRandNumbers'!J547),J$6-SQRT(J$3*(1-'5b.TriRandNumbers'!J547)))</f>
        <v>11.064078641966496</v>
      </c>
      <c r="K553" s="33">
        <f>IF('5b.TriRandNumbers'!K547&lt;=K$1,K$4+SQRT(K$2*'5b.TriRandNumbers'!K547),K$6-SQRT(K$3*(1-'5b.TriRandNumbers'!K547)))</f>
        <v>18.395273198906981</v>
      </c>
      <c r="L553" s="32">
        <f>IF('5b.TriRandNumbers'!L547&lt;=L$1,L$4+SQRT(L$2*'5b.TriRandNumbers'!L547),L$6-SQRT(L$3*(1-'5b.TriRandNumbers'!L547)))</f>
        <v>13.55222251142769</v>
      </c>
      <c r="M553" s="31">
        <f>IF('5b.TriRandNumbers'!M547&lt;=M$1,M$4+SQRT(M$2*'5b.TriRandNumbers'!M547),M$6-SQRT(M$3*(1-'5b.TriRandNumbers'!M547)))</f>
        <v>14.340322403388623</v>
      </c>
      <c r="N553" s="36">
        <f>IF('5b.TriRandNumbers'!N547&lt;=N$1,N$4+SQRT(N$2*'5b.TriRandNumbers'!N547),N$6-SQRT(N$3*(1-'5b.TriRandNumbers'!N547)))</f>
        <v>9.5293185613451712</v>
      </c>
      <c r="O553" s="35">
        <f>IF('5b.TriRandNumbers'!O547&lt;=O$1,O$4+SQRT(O$2*'5b.TriRandNumbers'!O547),O$6-SQRT(O$3*(1-'5b.TriRandNumbers'!O547)))</f>
        <v>18.267841194819091</v>
      </c>
      <c r="P553" s="34">
        <f>IF('5b.TriRandNumbers'!P547&lt;=P$1,P$4+SQRT(P$2*'5b.TriRandNumbers'!P547),P$6-SQRT(P$3*(1-'5b.TriRandNumbers'!P547)))</f>
        <v>11.118319453913319</v>
      </c>
      <c r="Q553" s="33">
        <f>IF('5b.TriRandNumbers'!Q547&lt;=Q$1,Q$4+SQRT(Q$2*'5b.TriRandNumbers'!Q547),Q$6-SQRT(Q$3*(1-'5b.TriRandNumbers'!Q547)))</f>
        <v>11.792385404571169</v>
      </c>
      <c r="R553" s="32">
        <f>IF('5b.TriRandNumbers'!R547&lt;=R$1,R$4+SQRT(R$2*'5b.TriRandNumbers'!R547),R$6-SQRT(R$3*(1-'5b.TriRandNumbers'!R547)))</f>
        <v>8.3413276227641777</v>
      </c>
      <c r="S553" s="31">
        <f>IF('5b.TriRandNumbers'!S547&lt;=S$1,S$4+SQRT(S$2*'5b.TriRandNumbers'!S547),S$6-SQRT(S$3*(1-'5b.TriRandNumbers'!S547)))</f>
        <v>19.068325777643491</v>
      </c>
      <c r="T553" s="36">
        <f>IF('5b.TriRandNumbers'!T547&lt;=T$1,T$4+SQRT(T$2*'5b.TriRandNumbers'!T547),T$6-SQRT(T$3*(1-'5b.TriRandNumbers'!T547)))</f>
        <v>6.2695390786486129</v>
      </c>
      <c r="U553" s="35">
        <f>IF('5b.TriRandNumbers'!U547&lt;=U$1,U$4+SQRT(U$2*'5b.TriRandNumbers'!U547),U$6-SQRT(U$3*(1-'5b.TriRandNumbers'!U547)))</f>
        <v>8.7344214052516929</v>
      </c>
      <c r="V553" s="34">
        <f>IF('5b.TriRandNumbers'!V547&lt;=V$1,V$4+SQRT(V$2*'5b.TriRandNumbers'!V547),V$6-SQRT(V$3*(1-'5b.TriRandNumbers'!V547)))</f>
        <v>10.333047543264396</v>
      </c>
      <c r="W553" s="33">
        <f>IF('5b.TriRandNumbers'!W547&lt;=W$1,W$4+SQRT(W$2*'5b.TriRandNumbers'!W547),W$6-SQRT(W$3*(1-'5b.TriRandNumbers'!W547)))</f>
        <v>15.774803383217307</v>
      </c>
      <c r="X553" s="32">
        <f>IF('5b.TriRandNumbers'!X547&lt;=X$1,X$4+SQRT(X$2*'5b.TriRandNumbers'!X547),X$6-SQRT(X$3*(1-'5b.TriRandNumbers'!X547)))</f>
        <v>15.059743142847916</v>
      </c>
      <c r="Y553" s="31">
        <f>IF('5b.TriRandNumbers'!Y547&lt;=Y$1,Y$4+SQRT(Y$2*'5b.TriRandNumbers'!Y547),Y$6-SQRT(Y$3*(1-'5b.TriRandNumbers'!Y547)))</f>
        <v>9.0667745307406236</v>
      </c>
    </row>
    <row r="554" spans="2:25" hidden="1" x14ac:dyDescent="0.25">
      <c r="B554" s="36">
        <f>IF('5b.TriRandNumbers'!B548&lt;=B$1,B$4+SQRT(B$2*'5b.TriRandNumbers'!B548),B$6-SQRT(B$3*(1-'5b.TriRandNumbers'!B548)))</f>
        <v>5.5293369742885021</v>
      </c>
      <c r="C554" s="35">
        <f>IF('5b.TriRandNumbers'!C548&lt;=C$1,C$4+SQRT(C$2*'5b.TriRandNumbers'!C548),C$6-SQRT(C$3*(1-'5b.TriRandNumbers'!C548)))</f>
        <v>2.8656012342333734</v>
      </c>
      <c r="D554" s="34">
        <f>IF('5b.TriRandNumbers'!D548&lt;=D$1,D$4+SQRT(D$2*'5b.TriRandNumbers'!D548),D$6-SQRT(D$3*(1-'5b.TriRandNumbers'!D548)))</f>
        <v>6.0005594428288642</v>
      </c>
      <c r="E554" s="33">
        <f>IF('5b.TriRandNumbers'!E548&lt;=E$1,E$4+SQRT(E$2*'5b.TriRandNumbers'!E548),E$6-SQRT(E$3*(1-'5b.TriRandNumbers'!E548)))</f>
        <v>4.9610865105677231</v>
      </c>
      <c r="F554" s="32">
        <f>IF('5b.TriRandNumbers'!F548&lt;=F$1,F$4+SQRT(F$2*'5b.TriRandNumbers'!F548),F$6-SQRT(F$3*(1-'5b.TriRandNumbers'!F548)))</f>
        <v>3.1741141234014556</v>
      </c>
      <c r="G554" s="31">
        <f>IF('5b.TriRandNumbers'!G548&lt;=G$1,G$4+SQRT(G$2*'5b.TriRandNumbers'!G548),G$6-SQRT(G$3*(1-'5b.TriRandNumbers'!G548)))</f>
        <v>3.4768057656050306</v>
      </c>
      <c r="H554" s="36">
        <f>IF('5b.TriRandNumbers'!H548&lt;=H$1,H$4+SQRT(H$2*'5b.TriRandNumbers'!H548),H$6-SQRT(H$3*(1-'5b.TriRandNumbers'!H548)))</f>
        <v>10.360655074291829</v>
      </c>
      <c r="I554" s="35">
        <f>IF('5b.TriRandNumbers'!I548&lt;=I$1,I$4+SQRT(I$2*'5b.TriRandNumbers'!I548),I$6-SQRT(I$3*(1-'5b.TriRandNumbers'!I548)))</f>
        <v>10.629125737538443</v>
      </c>
      <c r="J554" s="34">
        <f>IF('5b.TriRandNumbers'!J548&lt;=J$1,J$4+SQRT(J$2*'5b.TriRandNumbers'!J548),J$6-SQRT(J$3*(1-'5b.TriRandNumbers'!J548)))</f>
        <v>15.076444074457022</v>
      </c>
      <c r="K554" s="33">
        <f>IF('5b.TriRandNumbers'!K548&lt;=K$1,K$4+SQRT(K$2*'5b.TriRandNumbers'!K548),K$6-SQRT(K$3*(1-'5b.TriRandNumbers'!K548)))</f>
        <v>12.328657613620834</v>
      </c>
      <c r="L554" s="32">
        <f>IF('5b.TriRandNumbers'!L548&lt;=L$1,L$4+SQRT(L$2*'5b.TriRandNumbers'!L548),L$6-SQRT(L$3*(1-'5b.TriRandNumbers'!L548)))</f>
        <v>8.4259599048845537</v>
      </c>
      <c r="M554" s="31">
        <f>IF('5b.TriRandNumbers'!M548&lt;=M$1,M$4+SQRT(M$2*'5b.TriRandNumbers'!M548),M$6-SQRT(M$3*(1-'5b.TriRandNumbers'!M548)))</f>
        <v>8.352768951992136</v>
      </c>
      <c r="N554" s="36">
        <f>IF('5b.TriRandNumbers'!N548&lt;=N$1,N$4+SQRT(N$2*'5b.TriRandNumbers'!N548),N$6-SQRT(N$3*(1-'5b.TriRandNumbers'!N548)))</f>
        <v>9.1788296578639788</v>
      </c>
      <c r="O554" s="35">
        <f>IF('5b.TriRandNumbers'!O548&lt;=O$1,O$4+SQRT(O$2*'5b.TriRandNumbers'!O548),O$6-SQRT(O$3*(1-'5b.TriRandNumbers'!O548)))</f>
        <v>12.107551266569949</v>
      </c>
      <c r="P554" s="34">
        <f>IF('5b.TriRandNumbers'!P548&lt;=P$1,P$4+SQRT(P$2*'5b.TriRandNumbers'!P548),P$6-SQRT(P$3*(1-'5b.TriRandNumbers'!P548)))</f>
        <v>15.675663702441966</v>
      </c>
      <c r="Q554" s="33">
        <f>IF('5b.TriRandNumbers'!Q548&lt;=Q$1,Q$4+SQRT(Q$2*'5b.TriRandNumbers'!Q548),Q$6-SQRT(Q$3*(1-'5b.TriRandNumbers'!Q548)))</f>
        <v>12.983041425543778</v>
      </c>
      <c r="R554" s="32">
        <f>IF('5b.TriRandNumbers'!R548&lt;=R$1,R$4+SQRT(R$2*'5b.TriRandNumbers'!R548),R$6-SQRT(R$3*(1-'5b.TriRandNumbers'!R548)))</f>
        <v>11.808110615164015</v>
      </c>
      <c r="S554" s="31">
        <f>IF('5b.TriRandNumbers'!S548&lt;=S$1,S$4+SQRT(S$2*'5b.TriRandNumbers'!S548),S$6-SQRT(S$3*(1-'5b.TriRandNumbers'!S548)))</f>
        <v>9.4909744156877913</v>
      </c>
      <c r="T554" s="36">
        <f>IF('5b.TriRandNumbers'!T548&lt;=T$1,T$4+SQRT(T$2*'5b.TriRandNumbers'!T548),T$6-SQRT(T$3*(1-'5b.TriRandNumbers'!T548)))</f>
        <v>5.355597101078013</v>
      </c>
      <c r="U554" s="35">
        <f>IF('5b.TriRandNumbers'!U548&lt;=U$1,U$4+SQRT(U$2*'5b.TriRandNumbers'!U548),U$6-SQRT(U$3*(1-'5b.TriRandNumbers'!U548)))</f>
        <v>11.751100404577517</v>
      </c>
      <c r="V554" s="34">
        <f>IF('5b.TriRandNumbers'!V548&lt;=V$1,V$4+SQRT(V$2*'5b.TriRandNumbers'!V548),V$6-SQRT(V$3*(1-'5b.TriRandNumbers'!V548)))</f>
        <v>14.434052047577087</v>
      </c>
      <c r="W554" s="33">
        <f>IF('5b.TriRandNumbers'!W548&lt;=W$1,W$4+SQRT(W$2*'5b.TriRandNumbers'!W548),W$6-SQRT(W$3*(1-'5b.TriRandNumbers'!W548)))</f>
        <v>9.1010982586597553</v>
      </c>
      <c r="X554" s="32">
        <f>IF('5b.TriRandNumbers'!X548&lt;=X$1,X$4+SQRT(X$2*'5b.TriRandNumbers'!X548),X$6-SQRT(X$3*(1-'5b.TriRandNumbers'!X548)))</f>
        <v>12.15710379191853</v>
      </c>
      <c r="Y554" s="31">
        <f>IF('5b.TriRandNumbers'!Y548&lt;=Y$1,Y$4+SQRT(Y$2*'5b.TriRandNumbers'!Y548),Y$6-SQRT(Y$3*(1-'5b.TriRandNumbers'!Y548)))</f>
        <v>7.8744732686902505</v>
      </c>
    </row>
    <row r="555" spans="2:25" hidden="1" x14ac:dyDescent="0.25">
      <c r="B555" s="36">
        <f>IF('5b.TriRandNumbers'!B549&lt;=B$1,B$4+SQRT(B$2*'5b.TriRandNumbers'!B549),B$6-SQRT(B$3*(1-'5b.TriRandNumbers'!B549)))</f>
        <v>5.3019178083399039</v>
      </c>
      <c r="C555" s="35">
        <f>IF('5b.TriRandNumbers'!C549&lt;=C$1,C$4+SQRT(C$2*'5b.TriRandNumbers'!C549),C$6-SQRT(C$3*(1-'5b.TriRandNumbers'!C549)))</f>
        <v>3.6116694196553412</v>
      </c>
      <c r="D555" s="34">
        <f>IF('5b.TriRandNumbers'!D549&lt;=D$1,D$4+SQRT(D$2*'5b.TriRandNumbers'!D549),D$6-SQRT(D$3*(1-'5b.TriRandNumbers'!D549)))</f>
        <v>5.8242908472212278</v>
      </c>
      <c r="E555" s="33">
        <f>IF('5b.TriRandNumbers'!E549&lt;=E$1,E$4+SQRT(E$2*'5b.TriRandNumbers'!E549),E$6-SQRT(E$3*(1-'5b.TriRandNumbers'!E549)))</f>
        <v>4.3604129257911914</v>
      </c>
      <c r="F555" s="32">
        <f>IF('5b.TriRandNumbers'!F549&lt;=F$1,F$4+SQRT(F$2*'5b.TriRandNumbers'!F549),F$6-SQRT(F$3*(1-'5b.TriRandNumbers'!F549)))</f>
        <v>2.256634577638577</v>
      </c>
      <c r="G555" s="31">
        <f>IF('5b.TriRandNumbers'!G549&lt;=G$1,G$4+SQRT(G$2*'5b.TriRandNumbers'!G549),G$6-SQRT(G$3*(1-'5b.TriRandNumbers'!G549)))</f>
        <v>4.2708121647068609</v>
      </c>
      <c r="H555" s="36">
        <f>IF('5b.TriRandNumbers'!H549&lt;=H$1,H$4+SQRT(H$2*'5b.TriRandNumbers'!H549),H$6-SQRT(H$3*(1-'5b.TriRandNumbers'!H549)))</f>
        <v>9.3795881495609201</v>
      </c>
      <c r="I555" s="35">
        <f>IF('5b.TriRandNumbers'!I549&lt;=I$1,I$4+SQRT(I$2*'5b.TriRandNumbers'!I549),I$6-SQRT(I$3*(1-'5b.TriRandNumbers'!I549)))</f>
        <v>11.465336137963563</v>
      </c>
      <c r="J555" s="34">
        <f>IF('5b.TriRandNumbers'!J549&lt;=J$1,J$4+SQRT(J$2*'5b.TriRandNumbers'!J549),J$6-SQRT(J$3*(1-'5b.TriRandNumbers'!J549)))</f>
        <v>14.702843125789851</v>
      </c>
      <c r="K555" s="33">
        <f>IF('5b.TriRandNumbers'!K549&lt;=K$1,K$4+SQRT(K$2*'5b.TriRandNumbers'!K549),K$6-SQRT(K$3*(1-'5b.TriRandNumbers'!K549)))</f>
        <v>7.3829685502722349</v>
      </c>
      <c r="L555" s="32">
        <f>IF('5b.TriRandNumbers'!L549&lt;=L$1,L$4+SQRT(L$2*'5b.TriRandNumbers'!L549),L$6-SQRT(L$3*(1-'5b.TriRandNumbers'!L549)))</f>
        <v>10.407919438364885</v>
      </c>
      <c r="M555" s="31">
        <f>IF('5b.TriRandNumbers'!M549&lt;=M$1,M$4+SQRT(M$2*'5b.TriRandNumbers'!M549),M$6-SQRT(M$3*(1-'5b.TriRandNumbers'!M549)))</f>
        <v>10.275833446563862</v>
      </c>
      <c r="N555" s="36">
        <f>IF('5b.TriRandNumbers'!N549&lt;=N$1,N$4+SQRT(N$2*'5b.TriRandNumbers'!N549),N$6-SQRT(N$3*(1-'5b.TriRandNumbers'!N549)))</f>
        <v>16.339229940977535</v>
      </c>
      <c r="O555" s="35">
        <f>IF('5b.TriRandNumbers'!O549&lt;=O$1,O$4+SQRT(O$2*'5b.TriRandNumbers'!O549),O$6-SQRT(O$3*(1-'5b.TriRandNumbers'!O549)))</f>
        <v>11.745782892737456</v>
      </c>
      <c r="P555" s="34">
        <f>IF('5b.TriRandNumbers'!P549&lt;=P$1,P$4+SQRT(P$2*'5b.TriRandNumbers'!P549),P$6-SQRT(P$3*(1-'5b.TriRandNumbers'!P549)))</f>
        <v>9.2836534954932226</v>
      </c>
      <c r="Q555" s="33">
        <f>IF('5b.TriRandNumbers'!Q549&lt;=Q$1,Q$4+SQRT(Q$2*'5b.TriRandNumbers'!Q549),Q$6-SQRT(Q$3*(1-'5b.TriRandNumbers'!Q549)))</f>
        <v>9.294423661150816</v>
      </c>
      <c r="R555" s="32">
        <f>IF('5b.TriRandNumbers'!R549&lt;=R$1,R$4+SQRT(R$2*'5b.TriRandNumbers'!R549),R$6-SQRT(R$3*(1-'5b.TriRandNumbers'!R549)))</f>
        <v>13.249409824249145</v>
      </c>
      <c r="S555" s="31">
        <f>IF('5b.TriRandNumbers'!S549&lt;=S$1,S$4+SQRT(S$2*'5b.TriRandNumbers'!S549),S$6-SQRT(S$3*(1-'5b.TriRandNumbers'!S549)))</f>
        <v>10.091186458433528</v>
      </c>
      <c r="T555" s="36">
        <f>IF('5b.TriRandNumbers'!T549&lt;=T$1,T$4+SQRT(T$2*'5b.TriRandNumbers'!T549),T$6-SQRT(T$3*(1-'5b.TriRandNumbers'!T549)))</f>
        <v>14.509605113889368</v>
      </c>
      <c r="U555" s="35">
        <f>IF('5b.TriRandNumbers'!U549&lt;=U$1,U$4+SQRT(U$2*'5b.TriRandNumbers'!U549),U$6-SQRT(U$3*(1-'5b.TriRandNumbers'!U549)))</f>
        <v>9.9270271552923468</v>
      </c>
      <c r="V555" s="34">
        <f>IF('5b.TriRandNumbers'!V549&lt;=V$1,V$4+SQRT(V$2*'5b.TriRandNumbers'!V549),V$6-SQRT(V$3*(1-'5b.TriRandNumbers'!V549)))</f>
        <v>7.4715249968293191</v>
      </c>
      <c r="W555" s="33">
        <f>IF('5b.TriRandNumbers'!W549&lt;=W$1,W$4+SQRT(W$2*'5b.TriRandNumbers'!W549),W$6-SQRT(W$3*(1-'5b.TriRandNumbers'!W549)))</f>
        <v>11.402895280896239</v>
      </c>
      <c r="X555" s="32">
        <f>IF('5b.TriRandNumbers'!X549&lt;=X$1,X$4+SQRT(X$2*'5b.TriRandNumbers'!X549),X$6-SQRT(X$3*(1-'5b.TriRandNumbers'!X549)))</f>
        <v>9.6740125505184515</v>
      </c>
      <c r="Y555" s="31">
        <f>IF('5b.TriRandNumbers'!Y549&lt;=Y$1,Y$4+SQRT(Y$2*'5b.TriRandNumbers'!Y549),Y$6-SQRT(Y$3*(1-'5b.TriRandNumbers'!Y549)))</f>
        <v>18.631565166470686</v>
      </c>
    </row>
    <row r="556" spans="2:25" hidden="1" x14ac:dyDescent="0.25">
      <c r="B556" s="36">
        <f>IF('5b.TriRandNumbers'!B550&lt;=B$1,B$4+SQRT(B$2*'5b.TriRandNumbers'!B550),B$6-SQRT(B$3*(1-'5b.TriRandNumbers'!B550)))</f>
        <v>5.2024829735723346</v>
      </c>
      <c r="C556" s="35">
        <f>IF('5b.TriRandNumbers'!C550&lt;=C$1,C$4+SQRT(C$2*'5b.TriRandNumbers'!C550),C$6-SQRT(C$3*(1-'5b.TriRandNumbers'!C550)))</f>
        <v>3.3207861813912523</v>
      </c>
      <c r="D556" s="34">
        <f>IF('5b.TriRandNumbers'!D550&lt;=D$1,D$4+SQRT(D$2*'5b.TriRandNumbers'!D550),D$6-SQRT(D$3*(1-'5b.TriRandNumbers'!D550)))</f>
        <v>5.3148196306897137</v>
      </c>
      <c r="E556" s="33">
        <f>IF('5b.TriRandNumbers'!E550&lt;=E$1,E$4+SQRT(E$2*'5b.TriRandNumbers'!E550),E$6-SQRT(E$3*(1-'5b.TriRandNumbers'!E550)))</f>
        <v>3.8146356129920194</v>
      </c>
      <c r="F556" s="32">
        <f>IF('5b.TriRandNumbers'!F550&lt;=F$1,F$4+SQRT(F$2*'5b.TriRandNumbers'!F550),F$6-SQRT(F$3*(1-'5b.TriRandNumbers'!F550)))</f>
        <v>1.9642050295005253</v>
      </c>
      <c r="G556" s="31">
        <f>IF('5b.TriRandNumbers'!G550&lt;=G$1,G$4+SQRT(G$2*'5b.TriRandNumbers'!G550),G$6-SQRT(G$3*(1-'5b.TriRandNumbers'!G550)))</f>
        <v>3.1951766428943857</v>
      </c>
      <c r="H556" s="36">
        <f>IF('5b.TriRandNumbers'!H550&lt;=H$1,H$4+SQRT(H$2*'5b.TriRandNumbers'!H550),H$6-SQRT(H$3*(1-'5b.TriRandNumbers'!H550)))</f>
        <v>9.4688578157082333</v>
      </c>
      <c r="I556" s="35">
        <f>IF('5b.TriRandNumbers'!I550&lt;=I$1,I$4+SQRT(I$2*'5b.TriRandNumbers'!I550),I$6-SQRT(I$3*(1-'5b.TriRandNumbers'!I550)))</f>
        <v>19.547000725764015</v>
      </c>
      <c r="J556" s="34">
        <f>IF('5b.TriRandNumbers'!J550&lt;=J$1,J$4+SQRT(J$2*'5b.TriRandNumbers'!J550),J$6-SQRT(J$3*(1-'5b.TriRandNumbers'!J550)))</f>
        <v>16.412986422937493</v>
      </c>
      <c r="K556" s="33">
        <f>IF('5b.TriRandNumbers'!K550&lt;=K$1,K$4+SQRT(K$2*'5b.TriRandNumbers'!K550),K$6-SQRT(K$3*(1-'5b.TriRandNumbers'!K550)))</f>
        <v>8.2962576031874633</v>
      </c>
      <c r="L556" s="32">
        <f>IF('5b.TriRandNumbers'!L550&lt;=L$1,L$4+SQRT(L$2*'5b.TriRandNumbers'!L550),L$6-SQRT(L$3*(1-'5b.TriRandNumbers'!L550)))</f>
        <v>15.381033736712032</v>
      </c>
      <c r="M556" s="31">
        <f>IF('5b.TriRandNumbers'!M550&lt;=M$1,M$4+SQRT(M$2*'5b.TriRandNumbers'!M550),M$6-SQRT(M$3*(1-'5b.TriRandNumbers'!M550)))</f>
        <v>10.338126275747776</v>
      </c>
      <c r="N556" s="36">
        <f>IF('5b.TriRandNumbers'!N550&lt;=N$1,N$4+SQRT(N$2*'5b.TriRandNumbers'!N550),N$6-SQRT(N$3*(1-'5b.TriRandNumbers'!N550)))</f>
        <v>10.040840481151536</v>
      </c>
      <c r="O556" s="35">
        <f>IF('5b.TriRandNumbers'!O550&lt;=O$1,O$4+SQRT(O$2*'5b.TriRandNumbers'!O550),O$6-SQRT(O$3*(1-'5b.TriRandNumbers'!O550)))</f>
        <v>11.942404019152843</v>
      </c>
      <c r="P556" s="34">
        <f>IF('5b.TriRandNumbers'!P550&lt;=P$1,P$4+SQRT(P$2*'5b.TriRandNumbers'!P550),P$6-SQRT(P$3*(1-'5b.TriRandNumbers'!P550)))</f>
        <v>7.4449511506148429</v>
      </c>
      <c r="Q556" s="33">
        <f>IF('5b.TriRandNumbers'!Q550&lt;=Q$1,Q$4+SQRT(Q$2*'5b.TriRandNumbers'!Q550),Q$6-SQRT(Q$3*(1-'5b.TriRandNumbers'!Q550)))</f>
        <v>13.921797291301207</v>
      </c>
      <c r="R556" s="32">
        <f>IF('5b.TriRandNumbers'!R550&lt;=R$1,R$4+SQRT(R$2*'5b.TriRandNumbers'!R550),R$6-SQRT(R$3*(1-'5b.TriRandNumbers'!R550)))</f>
        <v>9.7517606001264916</v>
      </c>
      <c r="S556" s="31">
        <f>IF('5b.TriRandNumbers'!S550&lt;=S$1,S$4+SQRT(S$2*'5b.TriRandNumbers'!S550),S$6-SQRT(S$3*(1-'5b.TriRandNumbers'!S550)))</f>
        <v>12.2242525883489</v>
      </c>
      <c r="T556" s="36">
        <f>IF('5b.TriRandNumbers'!T550&lt;=T$1,T$4+SQRT(T$2*'5b.TriRandNumbers'!T550),T$6-SQRT(T$3*(1-'5b.TriRandNumbers'!T550)))</f>
        <v>16.936136646835163</v>
      </c>
      <c r="U556" s="35">
        <f>IF('5b.TriRandNumbers'!U550&lt;=U$1,U$4+SQRT(U$2*'5b.TriRandNumbers'!U550),U$6-SQRT(U$3*(1-'5b.TriRandNumbers'!U550)))</f>
        <v>11.290334461852302</v>
      </c>
      <c r="V556" s="34">
        <f>IF('5b.TriRandNumbers'!V550&lt;=V$1,V$4+SQRT(V$2*'5b.TriRandNumbers'!V550),V$6-SQRT(V$3*(1-'5b.TriRandNumbers'!V550)))</f>
        <v>9.7493618896625378</v>
      </c>
      <c r="W556" s="33">
        <f>IF('5b.TriRandNumbers'!W550&lt;=W$1,W$4+SQRT(W$2*'5b.TriRandNumbers'!W550),W$6-SQRT(W$3*(1-'5b.TriRandNumbers'!W550)))</f>
        <v>8.3609220415424499</v>
      </c>
      <c r="X556" s="32">
        <f>IF('5b.TriRandNumbers'!X550&lt;=X$1,X$4+SQRT(X$2*'5b.TriRandNumbers'!X550),X$6-SQRT(X$3*(1-'5b.TriRandNumbers'!X550)))</f>
        <v>16.767189308870588</v>
      </c>
      <c r="Y556" s="31">
        <f>IF('5b.TriRandNumbers'!Y550&lt;=Y$1,Y$4+SQRT(Y$2*'5b.TriRandNumbers'!Y550),Y$6-SQRT(Y$3*(1-'5b.TriRandNumbers'!Y550)))</f>
        <v>9.3007056370616166</v>
      </c>
    </row>
    <row r="557" spans="2:25" hidden="1" x14ac:dyDescent="0.25">
      <c r="B557" s="36">
        <f>IF('5b.TriRandNumbers'!B551&lt;=B$1,B$4+SQRT(B$2*'5b.TriRandNumbers'!B551),B$6-SQRT(B$3*(1-'5b.TriRandNumbers'!B551)))</f>
        <v>4.0167035207391644</v>
      </c>
      <c r="C557" s="35">
        <f>IF('5b.TriRandNumbers'!C551&lt;=C$1,C$4+SQRT(C$2*'5b.TriRandNumbers'!C551),C$6-SQRT(C$3*(1-'5b.TriRandNumbers'!C551)))</f>
        <v>3.265698258591982</v>
      </c>
      <c r="D557" s="34">
        <f>IF('5b.TriRandNumbers'!D551&lt;=D$1,D$4+SQRT(D$2*'5b.TriRandNumbers'!D551),D$6-SQRT(D$3*(1-'5b.TriRandNumbers'!D551)))</f>
        <v>5.7673318499121811</v>
      </c>
      <c r="E557" s="33">
        <f>IF('5b.TriRandNumbers'!E551&lt;=E$1,E$4+SQRT(E$2*'5b.TriRandNumbers'!E551),E$6-SQRT(E$3*(1-'5b.TriRandNumbers'!E551)))</f>
        <v>3.9109679103422899</v>
      </c>
      <c r="F557" s="32">
        <f>IF('5b.TriRandNumbers'!F551&lt;=F$1,F$4+SQRT(F$2*'5b.TriRandNumbers'!F551),F$6-SQRT(F$3*(1-'5b.TriRandNumbers'!F551)))</f>
        <v>1.420485649674557</v>
      </c>
      <c r="G557" s="31">
        <f>IF('5b.TriRandNumbers'!G551&lt;=G$1,G$4+SQRT(G$2*'5b.TriRandNumbers'!G551),G$6-SQRT(G$3*(1-'5b.TriRandNumbers'!G551)))</f>
        <v>2.540029785860098</v>
      </c>
      <c r="H557" s="36">
        <f>IF('5b.TriRandNumbers'!H551&lt;=H$1,H$4+SQRT(H$2*'5b.TriRandNumbers'!H551),H$6-SQRT(H$3*(1-'5b.TriRandNumbers'!H551)))</f>
        <v>11.291523711802663</v>
      </c>
      <c r="I557" s="35">
        <f>IF('5b.TriRandNumbers'!I551&lt;=I$1,I$4+SQRT(I$2*'5b.TriRandNumbers'!I551),I$6-SQRT(I$3*(1-'5b.TriRandNumbers'!I551)))</f>
        <v>15.978331969615846</v>
      </c>
      <c r="J557" s="34">
        <f>IF('5b.TriRandNumbers'!J551&lt;=J$1,J$4+SQRT(J$2*'5b.TriRandNumbers'!J551),J$6-SQRT(J$3*(1-'5b.TriRandNumbers'!J551)))</f>
        <v>9.1828467764443467</v>
      </c>
      <c r="K557" s="33">
        <f>IF('5b.TriRandNumbers'!K551&lt;=K$1,K$4+SQRT(K$2*'5b.TriRandNumbers'!K551),K$6-SQRT(K$3*(1-'5b.TriRandNumbers'!K551)))</f>
        <v>18.263649815602637</v>
      </c>
      <c r="L557" s="32">
        <f>IF('5b.TriRandNumbers'!L551&lt;=L$1,L$4+SQRT(L$2*'5b.TriRandNumbers'!L551),L$6-SQRT(L$3*(1-'5b.TriRandNumbers'!L551)))</f>
        <v>14.815975926724835</v>
      </c>
      <c r="M557" s="31">
        <f>IF('5b.TriRandNumbers'!M551&lt;=M$1,M$4+SQRT(M$2*'5b.TriRandNumbers'!M551),M$6-SQRT(M$3*(1-'5b.TriRandNumbers'!M551)))</f>
        <v>6.4093500860327408</v>
      </c>
      <c r="N557" s="36">
        <f>IF('5b.TriRandNumbers'!N551&lt;=N$1,N$4+SQRT(N$2*'5b.TriRandNumbers'!N551),N$6-SQRT(N$3*(1-'5b.TriRandNumbers'!N551)))</f>
        <v>13.60104261005522</v>
      </c>
      <c r="O557" s="35">
        <f>IF('5b.TriRandNumbers'!O551&lt;=O$1,O$4+SQRT(O$2*'5b.TriRandNumbers'!O551),O$6-SQRT(O$3*(1-'5b.TriRandNumbers'!O551)))</f>
        <v>9.2361235550587999</v>
      </c>
      <c r="P557" s="34">
        <f>IF('5b.TriRandNumbers'!P551&lt;=P$1,P$4+SQRT(P$2*'5b.TriRandNumbers'!P551),P$6-SQRT(P$3*(1-'5b.TriRandNumbers'!P551)))</f>
        <v>16.165625228177394</v>
      </c>
      <c r="Q557" s="33">
        <f>IF('5b.TriRandNumbers'!Q551&lt;=Q$1,Q$4+SQRT(Q$2*'5b.TriRandNumbers'!Q551),Q$6-SQRT(Q$3*(1-'5b.TriRandNumbers'!Q551)))</f>
        <v>10.527917139723147</v>
      </c>
      <c r="R557" s="32">
        <f>IF('5b.TriRandNumbers'!R551&lt;=R$1,R$4+SQRT(R$2*'5b.TriRandNumbers'!R551),R$6-SQRT(R$3*(1-'5b.TriRandNumbers'!R551)))</f>
        <v>16.529331574151527</v>
      </c>
      <c r="S557" s="31">
        <f>IF('5b.TriRandNumbers'!S551&lt;=S$1,S$4+SQRT(S$2*'5b.TriRandNumbers'!S551),S$6-SQRT(S$3*(1-'5b.TriRandNumbers'!S551)))</f>
        <v>11.566295588973336</v>
      </c>
      <c r="T557" s="36">
        <f>IF('5b.TriRandNumbers'!T551&lt;=T$1,T$4+SQRT(T$2*'5b.TriRandNumbers'!T551),T$6-SQRT(T$3*(1-'5b.TriRandNumbers'!T551)))</f>
        <v>16.351528517213136</v>
      </c>
      <c r="U557" s="35">
        <f>IF('5b.TriRandNumbers'!U551&lt;=U$1,U$4+SQRT(U$2*'5b.TriRandNumbers'!U551),U$6-SQRT(U$3*(1-'5b.TriRandNumbers'!U551)))</f>
        <v>13.560479431347298</v>
      </c>
      <c r="V557" s="34">
        <f>IF('5b.TriRandNumbers'!V551&lt;=V$1,V$4+SQRT(V$2*'5b.TriRandNumbers'!V551),V$6-SQRT(V$3*(1-'5b.TriRandNumbers'!V551)))</f>
        <v>12.527639245253088</v>
      </c>
      <c r="W557" s="33">
        <f>IF('5b.TriRandNumbers'!W551&lt;=W$1,W$4+SQRT(W$2*'5b.TriRandNumbers'!W551),W$6-SQRT(W$3*(1-'5b.TriRandNumbers'!W551)))</f>
        <v>15.219474805221049</v>
      </c>
      <c r="X557" s="32">
        <f>IF('5b.TriRandNumbers'!X551&lt;=X$1,X$4+SQRT(X$2*'5b.TriRandNumbers'!X551),X$6-SQRT(X$3*(1-'5b.TriRandNumbers'!X551)))</f>
        <v>12.890960099759974</v>
      </c>
      <c r="Y557" s="31">
        <f>IF('5b.TriRandNumbers'!Y551&lt;=Y$1,Y$4+SQRT(Y$2*'5b.TriRandNumbers'!Y551),Y$6-SQRT(Y$3*(1-'5b.TriRandNumbers'!Y551)))</f>
        <v>18.794499942212799</v>
      </c>
    </row>
    <row r="558" spans="2:25" hidden="1" x14ac:dyDescent="0.25">
      <c r="B558" s="36">
        <f>IF('5b.TriRandNumbers'!B552&lt;=B$1,B$4+SQRT(B$2*'5b.TriRandNumbers'!B552),B$6-SQRT(B$3*(1-'5b.TriRandNumbers'!B552)))</f>
        <v>3.6762435370038933</v>
      </c>
      <c r="C558" s="35">
        <f>IF('5b.TriRandNumbers'!C552&lt;=C$1,C$4+SQRT(C$2*'5b.TriRandNumbers'!C552),C$6-SQRT(C$3*(1-'5b.TriRandNumbers'!C552)))</f>
        <v>3.1121237488639109</v>
      </c>
      <c r="D558" s="34">
        <f>IF('5b.TriRandNumbers'!D552&lt;=D$1,D$4+SQRT(D$2*'5b.TriRandNumbers'!D552),D$6-SQRT(D$3*(1-'5b.TriRandNumbers'!D552)))</f>
        <v>6.1647832647512537</v>
      </c>
      <c r="E558" s="33">
        <f>IF('5b.TriRandNumbers'!E552&lt;=E$1,E$4+SQRT(E$2*'5b.TriRandNumbers'!E552),E$6-SQRT(E$3*(1-'5b.TriRandNumbers'!E552)))</f>
        <v>4.6343556457816266</v>
      </c>
      <c r="F558" s="32">
        <f>IF('5b.TriRandNumbers'!F552&lt;=F$1,F$4+SQRT(F$2*'5b.TriRandNumbers'!F552),F$6-SQRT(F$3*(1-'5b.TriRandNumbers'!F552)))</f>
        <v>1.8473241698345393</v>
      </c>
      <c r="G558" s="31">
        <f>IF('5b.TriRandNumbers'!G552&lt;=G$1,G$4+SQRT(G$2*'5b.TriRandNumbers'!G552),G$6-SQRT(G$3*(1-'5b.TriRandNumbers'!G552)))</f>
        <v>2.9897143304282059</v>
      </c>
      <c r="H558" s="36">
        <f>IF('5b.TriRandNumbers'!H552&lt;=H$1,H$4+SQRT(H$2*'5b.TriRandNumbers'!H552),H$6-SQRT(H$3*(1-'5b.TriRandNumbers'!H552)))</f>
        <v>11.357534816710684</v>
      </c>
      <c r="I558" s="35">
        <f>IF('5b.TriRandNumbers'!I552&lt;=I$1,I$4+SQRT(I$2*'5b.TriRandNumbers'!I552),I$6-SQRT(I$3*(1-'5b.TriRandNumbers'!I552)))</f>
        <v>12.440679036199244</v>
      </c>
      <c r="J558" s="34">
        <f>IF('5b.TriRandNumbers'!J552&lt;=J$1,J$4+SQRT(J$2*'5b.TriRandNumbers'!J552),J$6-SQRT(J$3*(1-'5b.TriRandNumbers'!J552)))</f>
        <v>9.4710825653609199</v>
      </c>
      <c r="K558" s="33">
        <f>IF('5b.TriRandNumbers'!K552&lt;=K$1,K$4+SQRT(K$2*'5b.TriRandNumbers'!K552),K$6-SQRT(K$3*(1-'5b.TriRandNumbers'!K552)))</f>
        <v>16.133165642658959</v>
      </c>
      <c r="L558" s="32">
        <f>IF('5b.TriRandNumbers'!L552&lt;=L$1,L$4+SQRT(L$2*'5b.TriRandNumbers'!L552),L$6-SQRT(L$3*(1-'5b.TriRandNumbers'!L552)))</f>
        <v>12.00937243345366</v>
      </c>
      <c r="M558" s="31">
        <f>IF('5b.TriRandNumbers'!M552&lt;=M$1,M$4+SQRT(M$2*'5b.TriRandNumbers'!M552),M$6-SQRT(M$3*(1-'5b.TriRandNumbers'!M552)))</f>
        <v>11.726587937506027</v>
      </c>
      <c r="N558" s="36">
        <f>IF('5b.TriRandNumbers'!N552&lt;=N$1,N$4+SQRT(N$2*'5b.TriRandNumbers'!N552),N$6-SQRT(N$3*(1-'5b.TriRandNumbers'!N552)))</f>
        <v>10.822505686685572</v>
      </c>
      <c r="O558" s="35">
        <f>IF('5b.TriRandNumbers'!O552&lt;=O$1,O$4+SQRT(O$2*'5b.TriRandNumbers'!O552),O$6-SQRT(O$3*(1-'5b.TriRandNumbers'!O552)))</f>
        <v>15.38524798836329</v>
      </c>
      <c r="P558" s="34">
        <f>IF('5b.TriRandNumbers'!P552&lt;=P$1,P$4+SQRT(P$2*'5b.TriRandNumbers'!P552),P$6-SQRT(P$3*(1-'5b.TriRandNumbers'!P552)))</f>
        <v>16.00393837845014</v>
      </c>
      <c r="Q558" s="33">
        <f>IF('5b.TriRandNumbers'!Q552&lt;=Q$1,Q$4+SQRT(Q$2*'5b.TriRandNumbers'!Q552),Q$6-SQRT(Q$3*(1-'5b.TriRandNumbers'!Q552)))</f>
        <v>12.323528092393577</v>
      </c>
      <c r="R558" s="32">
        <f>IF('5b.TriRandNumbers'!R552&lt;=R$1,R$4+SQRT(R$2*'5b.TriRandNumbers'!R552),R$6-SQRT(R$3*(1-'5b.TriRandNumbers'!R552)))</f>
        <v>9.7218285710721943</v>
      </c>
      <c r="S558" s="31">
        <f>IF('5b.TriRandNumbers'!S552&lt;=S$1,S$4+SQRT(S$2*'5b.TriRandNumbers'!S552),S$6-SQRT(S$3*(1-'5b.TriRandNumbers'!S552)))</f>
        <v>14.377123112490011</v>
      </c>
      <c r="T558" s="36">
        <f>IF('5b.TriRandNumbers'!T552&lt;=T$1,T$4+SQRT(T$2*'5b.TriRandNumbers'!T552),T$6-SQRT(T$3*(1-'5b.TriRandNumbers'!T552)))</f>
        <v>7.2823388778501794</v>
      </c>
      <c r="U558" s="35">
        <f>IF('5b.TriRandNumbers'!U552&lt;=U$1,U$4+SQRT(U$2*'5b.TriRandNumbers'!U552),U$6-SQRT(U$3*(1-'5b.TriRandNumbers'!U552)))</f>
        <v>9.8374466950697368</v>
      </c>
      <c r="V558" s="34">
        <f>IF('5b.TriRandNumbers'!V552&lt;=V$1,V$4+SQRT(V$2*'5b.TriRandNumbers'!V552),V$6-SQRT(V$3*(1-'5b.TriRandNumbers'!V552)))</f>
        <v>13.729310007441478</v>
      </c>
      <c r="W558" s="33">
        <f>IF('5b.TriRandNumbers'!W552&lt;=W$1,W$4+SQRT(W$2*'5b.TriRandNumbers'!W552),W$6-SQRT(W$3*(1-'5b.TriRandNumbers'!W552)))</f>
        <v>13.768156423522724</v>
      </c>
      <c r="X558" s="32">
        <f>IF('5b.TriRandNumbers'!X552&lt;=X$1,X$4+SQRT(X$2*'5b.TriRandNumbers'!X552),X$6-SQRT(X$3*(1-'5b.TriRandNumbers'!X552)))</f>
        <v>11.193327737943983</v>
      </c>
      <c r="Y558" s="31">
        <f>IF('5b.TriRandNumbers'!Y552&lt;=Y$1,Y$4+SQRT(Y$2*'5b.TriRandNumbers'!Y552),Y$6-SQRT(Y$3*(1-'5b.TriRandNumbers'!Y552)))</f>
        <v>11.018815915834454</v>
      </c>
    </row>
    <row r="559" spans="2:25" hidden="1" x14ac:dyDescent="0.25">
      <c r="B559" s="36">
        <f>IF('5b.TriRandNumbers'!B553&lt;=B$1,B$4+SQRT(B$2*'5b.TriRandNumbers'!B553),B$6-SQRT(B$3*(1-'5b.TriRandNumbers'!B553)))</f>
        <v>3.870818885956802</v>
      </c>
      <c r="C559" s="35">
        <f>IF('5b.TriRandNumbers'!C553&lt;=C$1,C$4+SQRT(C$2*'5b.TriRandNumbers'!C553),C$6-SQRT(C$3*(1-'5b.TriRandNumbers'!C553)))</f>
        <v>4.6905726798426643</v>
      </c>
      <c r="D559" s="34">
        <f>IF('5b.TriRandNumbers'!D553&lt;=D$1,D$4+SQRT(D$2*'5b.TriRandNumbers'!D553),D$6-SQRT(D$3*(1-'5b.TriRandNumbers'!D553)))</f>
        <v>6.1803669631070042</v>
      </c>
      <c r="E559" s="33">
        <f>IF('5b.TriRandNumbers'!E553&lt;=E$1,E$4+SQRT(E$2*'5b.TriRandNumbers'!E553),E$6-SQRT(E$3*(1-'5b.TriRandNumbers'!E553)))</f>
        <v>3.0863927840399206</v>
      </c>
      <c r="F559" s="32">
        <f>IF('5b.TriRandNumbers'!F553&lt;=F$1,F$4+SQRT(F$2*'5b.TriRandNumbers'!F553),F$6-SQRT(F$3*(1-'5b.TriRandNumbers'!F553)))</f>
        <v>2.1348057450775828</v>
      </c>
      <c r="G559" s="31">
        <f>IF('5b.TriRandNumbers'!G553&lt;=G$1,G$4+SQRT(G$2*'5b.TriRandNumbers'!G553),G$6-SQRT(G$3*(1-'5b.TriRandNumbers'!G553)))</f>
        <v>3.1672058662803693</v>
      </c>
      <c r="H559" s="36">
        <f>IF('5b.TriRandNumbers'!H553&lt;=H$1,H$4+SQRT(H$2*'5b.TriRandNumbers'!H553),H$6-SQRT(H$3*(1-'5b.TriRandNumbers'!H553)))</f>
        <v>9.7985553373651584</v>
      </c>
      <c r="I559" s="35">
        <f>IF('5b.TriRandNumbers'!I553&lt;=I$1,I$4+SQRT(I$2*'5b.TriRandNumbers'!I553),I$6-SQRT(I$3*(1-'5b.TriRandNumbers'!I553)))</f>
        <v>12.662804318071252</v>
      </c>
      <c r="J559" s="34">
        <f>IF('5b.TriRandNumbers'!J553&lt;=J$1,J$4+SQRT(J$2*'5b.TriRandNumbers'!J553),J$6-SQRT(J$3*(1-'5b.TriRandNumbers'!J553)))</f>
        <v>6.6745129384687552</v>
      </c>
      <c r="K559" s="33">
        <f>IF('5b.TriRandNumbers'!K553&lt;=K$1,K$4+SQRT(K$2*'5b.TriRandNumbers'!K553),K$6-SQRT(K$3*(1-'5b.TriRandNumbers'!K553)))</f>
        <v>11.769842771715496</v>
      </c>
      <c r="L559" s="32">
        <f>IF('5b.TriRandNumbers'!L553&lt;=L$1,L$4+SQRT(L$2*'5b.TriRandNumbers'!L553),L$6-SQRT(L$3*(1-'5b.TriRandNumbers'!L553)))</f>
        <v>9.0644779438893242</v>
      </c>
      <c r="M559" s="31">
        <f>IF('5b.TriRandNumbers'!M553&lt;=M$1,M$4+SQRT(M$2*'5b.TriRandNumbers'!M553),M$6-SQRT(M$3*(1-'5b.TriRandNumbers'!M553)))</f>
        <v>8.1761885371805185</v>
      </c>
      <c r="N559" s="36">
        <f>IF('5b.TriRandNumbers'!N553&lt;=N$1,N$4+SQRT(N$2*'5b.TriRandNumbers'!N553),N$6-SQRT(N$3*(1-'5b.TriRandNumbers'!N553)))</f>
        <v>16.608499701249208</v>
      </c>
      <c r="O559" s="35">
        <f>IF('5b.TriRandNumbers'!O553&lt;=O$1,O$4+SQRT(O$2*'5b.TriRandNumbers'!O553),O$6-SQRT(O$3*(1-'5b.TriRandNumbers'!O553)))</f>
        <v>12.132548585275917</v>
      </c>
      <c r="P559" s="34">
        <f>IF('5b.TriRandNumbers'!P553&lt;=P$1,P$4+SQRT(P$2*'5b.TriRandNumbers'!P553),P$6-SQRT(P$3*(1-'5b.TriRandNumbers'!P553)))</f>
        <v>18.030039272987739</v>
      </c>
      <c r="Q559" s="33">
        <f>IF('5b.TriRandNumbers'!Q553&lt;=Q$1,Q$4+SQRT(Q$2*'5b.TriRandNumbers'!Q553),Q$6-SQRT(Q$3*(1-'5b.TriRandNumbers'!Q553)))</f>
        <v>18.202730145289831</v>
      </c>
      <c r="R559" s="32">
        <f>IF('5b.TriRandNumbers'!R553&lt;=R$1,R$4+SQRT(R$2*'5b.TriRandNumbers'!R553),R$6-SQRT(R$3*(1-'5b.TriRandNumbers'!R553)))</f>
        <v>10.074778575550619</v>
      </c>
      <c r="S559" s="31">
        <f>IF('5b.TriRandNumbers'!S553&lt;=S$1,S$4+SQRT(S$2*'5b.TriRandNumbers'!S553),S$6-SQRT(S$3*(1-'5b.TriRandNumbers'!S553)))</f>
        <v>12.428207609352038</v>
      </c>
      <c r="T559" s="36">
        <f>IF('5b.TriRandNumbers'!T553&lt;=T$1,T$4+SQRT(T$2*'5b.TriRandNumbers'!T553),T$6-SQRT(T$3*(1-'5b.TriRandNumbers'!T553)))</f>
        <v>14.837742252258142</v>
      </c>
      <c r="U559" s="35">
        <f>IF('5b.TriRandNumbers'!U553&lt;=U$1,U$4+SQRT(U$2*'5b.TriRandNumbers'!U553),U$6-SQRT(U$3*(1-'5b.TriRandNumbers'!U553)))</f>
        <v>17.394513816476319</v>
      </c>
      <c r="V559" s="34">
        <f>IF('5b.TriRandNumbers'!V553&lt;=V$1,V$4+SQRT(V$2*'5b.TriRandNumbers'!V553),V$6-SQRT(V$3*(1-'5b.TriRandNumbers'!V553)))</f>
        <v>9.2868960233838678</v>
      </c>
      <c r="W559" s="33">
        <f>IF('5b.TriRandNumbers'!W553&lt;=W$1,W$4+SQRT(W$2*'5b.TriRandNumbers'!W553),W$6-SQRT(W$3*(1-'5b.TriRandNumbers'!W553)))</f>
        <v>19.238927633190716</v>
      </c>
      <c r="X559" s="32">
        <f>IF('5b.TriRandNumbers'!X553&lt;=X$1,X$4+SQRT(X$2*'5b.TriRandNumbers'!X553),X$6-SQRT(X$3*(1-'5b.TriRandNumbers'!X553)))</f>
        <v>8.523040323747038</v>
      </c>
      <c r="Y559" s="31">
        <f>IF('5b.TriRandNumbers'!Y553&lt;=Y$1,Y$4+SQRT(Y$2*'5b.TriRandNumbers'!Y553),Y$6-SQRT(Y$3*(1-'5b.TriRandNumbers'!Y553)))</f>
        <v>9.4636130432089338</v>
      </c>
    </row>
    <row r="560" spans="2:25" hidden="1" x14ac:dyDescent="0.25">
      <c r="B560" s="36">
        <f>IF('5b.TriRandNumbers'!B554&lt;=B$1,B$4+SQRT(B$2*'5b.TriRandNumbers'!B554),B$6-SQRT(B$3*(1-'5b.TriRandNumbers'!B554)))</f>
        <v>5.0465598219525356</v>
      </c>
      <c r="C560" s="35">
        <f>IF('5b.TriRandNumbers'!C554&lt;=C$1,C$4+SQRT(C$2*'5b.TriRandNumbers'!C554),C$6-SQRT(C$3*(1-'5b.TriRandNumbers'!C554)))</f>
        <v>3.1094449881726303</v>
      </c>
      <c r="D560" s="34">
        <f>IF('5b.TriRandNumbers'!D554&lt;=D$1,D$4+SQRT(D$2*'5b.TriRandNumbers'!D554),D$6-SQRT(D$3*(1-'5b.TriRandNumbers'!D554)))</f>
        <v>4.9409889027113216</v>
      </c>
      <c r="E560" s="33">
        <f>IF('5b.TriRandNumbers'!E554&lt;=E$1,E$4+SQRT(E$2*'5b.TriRandNumbers'!E554),E$6-SQRT(E$3*(1-'5b.TriRandNumbers'!E554)))</f>
        <v>3.5744320469794735</v>
      </c>
      <c r="F560" s="32">
        <f>IF('5b.TriRandNumbers'!F554&lt;=F$1,F$4+SQRT(F$2*'5b.TriRandNumbers'!F554),F$6-SQRT(F$3*(1-'5b.TriRandNumbers'!F554)))</f>
        <v>1.8290815052197051</v>
      </c>
      <c r="G560" s="31">
        <f>IF('5b.TriRandNumbers'!G554&lt;=G$1,G$4+SQRT(G$2*'5b.TriRandNumbers'!G554),G$6-SQRT(G$3*(1-'5b.TriRandNumbers'!G554)))</f>
        <v>4.484155144656607</v>
      </c>
      <c r="H560" s="36">
        <f>IF('5b.TriRandNumbers'!H554&lt;=H$1,H$4+SQRT(H$2*'5b.TriRandNumbers'!H554),H$6-SQRT(H$3*(1-'5b.TriRandNumbers'!H554)))</f>
        <v>11.847241206089556</v>
      </c>
      <c r="I560" s="35">
        <f>IF('5b.TriRandNumbers'!I554&lt;=I$1,I$4+SQRT(I$2*'5b.TriRandNumbers'!I554),I$6-SQRT(I$3*(1-'5b.TriRandNumbers'!I554)))</f>
        <v>13.711939497470009</v>
      </c>
      <c r="J560" s="34">
        <f>IF('5b.TriRandNumbers'!J554&lt;=J$1,J$4+SQRT(J$2*'5b.TriRandNumbers'!J554),J$6-SQRT(J$3*(1-'5b.TriRandNumbers'!J554)))</f>
        <v>12.665295340693767</v>
      </c>
      <c r="K560" s="33">
        <f>IF('5b.TriRandNumbers'!K554&lt;=K$1,K$4+SQRT(K$2*'5b.TriRandNumbers'!K554),K$6-SQRT(K$3*(1-'5b.TriRandNumbers'!K554)))</f>
        <v>9.4805536742407313</v>
      </c>
      <c r="L560" s="32">
        <f>IF('5b.TriRandNumbers'!L554&lt;=L$1,L$4+SQRT(L$2*'5b.TriRandNumbers'!L554),L$6-SQRT(L$3*(1-'5b.TriRandNumbers'!L554)))</f>
        <v>15.175520653275074</v>
      </c>
      <c r="M560" s="31">
        <f>IF('5b.TriRandNumbers'!M554&lt;=M$1,M$4+SQRT(M$2*'5b.TriRandNumbers'!M554),M$6-SQRT(M$3*(1-'5b.TriRandNumbers'!M554)))</f>
        <v>9.3077331707458342</v>
      </c>
      <c r="N560" s="36">
        <f>IF('5b.TriRandNumbers'!N554&lt;=N$1,N$4+SQRT(N$2*'5b.TriRandNumbers'!N554),N$6-SQRT(N$3*(1-'5b.TriRandNumbers'!N554)))</f>
        <v>9.938964215320464</v>
      </c>
      <c r="O560" s="35">
        <f>IF('5b.TriRandNumbers'!O554&lt;=O$1,O$4+SQRT(O$2*'5b.TriRandNumbers'!O554),O$6-SQRT(O$3*(1-'5b.TriRandNumbers'!O554)))</f>
        <v>8.8534564050166011</v>
      </c>
      <c r="P560" s="34">
        <f>IF('5b.TriRandNumbers'!P554&lt;=P$1,P$4+SQRT(P$2*'5b.TriRandNumbers'!P554),P$6-SQRT(P$3*(1-'5b.TriRandNumbers'!P554)))</f>
        <v>10.56564058698171</v>
      </c>
      <c r="Q560" s="33">
        <f>IF('5b.TriRandNumbers'!Q554&lt;=Q$1,Q$4+SQRT(Q$2*'5b.TriRandNumbers'!Q554),Q$6-SQRT(Q$3*(1-'5b.TriRandNumbers'!Q554)))</f>
        <v>10.090728700773903</v>
      </c>
      <c r="R560" s="32">
        <f>IF('5b.TriRandNumbers'!R554&lt;=R$1,R$4+SQRT(R$2*'5b.TriRandNumbers'!R554),R$6-SQRT(R$3*(1-'5b.TriRandNumbers'!R554)))</f>
        <v>15.474099995679802</v>
      </c>
      <c r="S560" s="31">
        <f>IF('5b.TriRandNumbers'!S554&lt;=S$1,S$4+SQRT(S$2*'5b.TriRandNumbers'!S554),S$6-SQRT(S$3*(1-'5b.TriRandNumbers'!S554)))</f>
        <v>18.113841007098955</v>
      </c>
      <c r="T560" s="36">
        <f>IF('5b.TriRandNumbers'!T554&lt;=T$1,T$4+SQRT(T$2*'5b.TriRandNumbers'!T554),T$6-SQRT(T$3*(1-'5b.TriRandNumbers'!T554)))</f>
        <v>15.889211700251106</v>
      </c>
      <c r="U560" s="35">
        <f>IF('5b.TriRandNumbers'!U554&lt;=U$1,U$4+SQRT(U$2*'5b.TriRandNumbers'!U554),U$6-SQRT(U$3*(1-'5b.TriRandNumbers'!U554)))</f>
        <v>17.25398262877022</v>
      </c>
      <c r="V560" s="34">
        <f>IF('5b.TriRandNumbers'!V554&lt;=V$1,V$4+SQRT(V$2*'5b.TriRandNumbers'!V554),V$6-SQRT(V$3*(1-'5b.TriRandNumbers'!V554)))</f>
        <v>6.873328249834187</v>
      </c>
      <c r="W560" s="33">
        <f>IF('5b.TriRandNumbers'!W554&lt;=W$1,W$4+SQRT(W$2*'5b.TriRandNumbers'!W554),W$6-SQRT(W$3*(1-'5b.TriRandNumbers'!W554)))</f>
        <v>17.557687200334826</v>
      </c>
      <c r="X560" s="32">
        <f>IF('5b.TriRandNumbers'!X554&lt;=X$1,X$4+SQRT(X$2*'5b.TriRandNumbers'!X554),X$6-SQRT(X$3*(1-'5b.TriRandNumbers'!X554)))</f>
        <v>9.3583598298831063</v>
      </c>
      <c r="Y560" s="31">
        <f>IF('5b.TriRandNumbers'!Y554&lt;=Y$1,Y$4+SQRT(Y$2*'5b.TriRandNumbers'!Y554),Y$6-SQRT(Y$3*(1-'5b.TriRandNumbers'!Y554)))</f>
        <v>8.6551864880116405</v>
      </c>
    </row>
    <row r="561" spans="2:25" hidden="1" x14ac:dyDescent="0.25">
      <c r="B561" s="36">
        <f>IF('5b.TriRandNumbers'!B555&lt;=B$1,B$4+SQRT(B$2*'5b.TriRandNumbers'!B555),B$6-SQRT(B$3*(1-'5b.TriRandNumbers'!B555)))</f>
        <v>3.4305586108734851</v>
      </c>
      <c r="C561" s="35">
        <f>IF('5b.TriRandNumbers'!C555&lt;=C$1,C$4+SQRT(C$2*'5b.TriRandNumbers'!C555),C$6-SQRT(C$3*(1-'5b.TriRandNumbers'!C555)))</f>
        <v>1.622378047056666</v>
      </c>
      <c r="D561" s="34">
        <f>IF('5b.TriRandNumbers'!D555&lt;=D$1,D$4+SQRT(D$2*'5b.TriRandNumbers'!D555),D$6-SQRT(D$3*(1-'5b.TriRandNumbers'!D555)))</f>
        <v>5.8084460617684357</v>
      </c>
      <c r="E561" s="33">
        <f>IF('5b.TriRandNumbers'!E555&lt;=E$1,E$4+SQRT(E$2*'5b.TriRandNumbers'!E555),E$6-SQRT(E$3*(1-'5b.TriRandNumbers'!E555)))</f>
        <v>4.3918478844282802</v>
      </c>
      <c r="F561" s="32">
        <f>IF('5b.TriRandNumbers'!F555&lt;=F$1,F$4+SQRT(F$2*'5b.TriRandNumbers'!F555),F$6-SQRT(F$3*(1-'5b.TriRandNumbers'!F555)))</f>
        <v>2.9370070228414642</v>
      </c>
      <c r="G561" s="31">
        <f>IF('5b.TriRandNumbers'!G555&lt;=G$1,G$4+SQRT(G$2*'5b.TriRandNumbers'!G555),G$6-SQRT(G$3*(1-'5b.TriRandNumbers'!G555)))</f>
        <v>4.3587319842996806</v>
      </c>
      <c r="H561" s="36">
        <f>IF('5b.TriRandNumbers'!H555&lt;=H$1,H$4+SQRT(H$2*'5b.TriRandNumbers'!H555),H$6-SQRT(H$3*(1-'5b.TriRandNumbers'!H555)))</f>
        <v>11.839859762731836</v>
      </c>
      <c r="I561" s="35">
        <f>IF('5b.TriRandNumbers'!I555&lt;=I$1,I$4+SQRT(I$2*'5b.TriRandNumbers'!I555),I$6-SQRT(I$3*(1-'5b.TriRandNumbers'!I555)))</f>
        <v>18.305776103945597</v>
      </c>
      <c r="J561" s="34">
        <f>IF('5b.TriRandNumbers'!J555&lt;=J$1,J$4+SQRT(J$2*'5b.TriRandNumbers'!J555),J$6-SQRT(J$3*(1-'5b.TriRandNumbers'!J555)))</f>
        <v>9.972693033142674</v>
      </c>
      <c r="K561" s="33">
        <f>IF('5b.TriRandNumbers'!K555&lt;=K$1,K$4+SQRT(K$2*'5b.TriRandNumbers'!K555),K$6-SQRT(K$3*(1-'5b.TriRandNumbers'!K555)))</f>
        <v>7.5669408368425479</v>
      </c>
      <c r="L561" s="32">
        <f>IF('5b.TriRandNumbers'!L555&lt;=L$1,L$4+SQRT(L$2*'5b.TriRandNumbers'!L555),L$6-SQRT(L$3*(1-'5b.TriRandNumbers'!L555)))</f>
        <v>18.849844781664679</v>
      </c>
      <c r="M561" s="31">
        <f>IF('5b.TriRandNumbers'!M555&lt;=M$1,M$4+SQRT(M$2*'5b.TriRandNumbers'!M555),M$6-SQRT(M$3*(1-'5b.TriRandNumbers'!M555)))</f>
        <v>10.916038745703675</v>
      </c>
      <c r="N561" s="36">
        <f>IF('5b.TriRandNumbers'!N555&lt;=N$1,N$4+SQRT(N$2*'5b.TriRandNumbers'!N555),N$6-SQRT(N$3*(1-'5b.TriRandNumbers'!N555)))</f>
        <v>19.214066241526147</v>
      </c>
      <c r="O561" s="35">
        <f>IF('5b.TriRandNumbers'!O555&lt;=O$1,O$4+SQRT(O$2*'5b.TriRandNumbers'!O555),O$6-SQRT(O$3*(1-'5b.TriRandNumbers'!O555)))</f>
        <v>14.803320507873895</v>
      </c>
      <c r="P561" s="34">
        <f>IF('5b.TriRandNumbers'!P555&lt;=P$1,P$4+SQRT(P$2*'5b.TriRandNumbers'!P555),P$6-SQRT(P$3*(1-'5b.TriRandNumbers'!P555)))</f>
        <v>10.026524929271046</v>
      </c>
      <c r="Q561" s="33">
        <f>IF('5b.TriRandNumbers'!Q555&lt;=Q$1,Q$4+SQRT(Q$2*'5b.TriRandNumbers'!Q555),Q$6-SQRT(Q$3*(1-'5b.TriRandNumbers'!Q555)))</f>
        <v>11.236249619137292</v>
      </c>
      <c r="R561" s="32">
        <f>IF('5b.TriRandNumbers'!R555&lt;=R$1,R$4+SQRT(R$2*'5b.TriRandNumbers'!R555),R$6-SQRT(R$3*(1-'5b.TriRandNumbers'!R555)))</f>
        <v>6.6798455053199577</v>
      </c>
      <c r="S561" s="31">
        <f>IF('5b.TriRandNumbers'!S555&lt;=S$1,S$4+SQRT(S$2*'5b.TriRandNumbers'!S555),S$6-SQRT(S$3*(1-'5b.TriRandNumbers'!S555)))</f>
        <v>14.170374211527623</v>
      </c>
      <c r="T561" s="36">
        <f>IF('5b.TriRandNumbers'!T555&lt;=T$1,T$4+SQRT(T$2*'5b.TriRandNumbers'!T555),T$6-SQRT(T$3*(1-'5b.TriRandNumbers'!T555)))</f>
        <v>7.0165928173563863</v>
      </c>
      <c r="U561" s="35">
        <f>IF('5b.TriRandNumbers'!U555&lt;=U$1,U$4+SQRT(U$2*'5b.TriRandNumbers'!U555),U$6-SQRT(U$3*(1-'5b.TriRandNumbers'!U555)))</f>
        <v>8.4118306761572494</v>
      </c>
      <c r="V561" s="34">
        <f>IF('5b.TriRandNumbers'!V555&lt;=V$1,V$4+SQRT(V$2*'5b.TriRandNumbers'!V555),V$6-SQRT(V$3*(1-'5b.TriRandNumbers'!V555)))</f>
        <v>6.9056141128630255</v>
      </c>
      <c r="W561" s="33">
        <f>IF('5b.TriRandNumbers'!W555&lt;=W$1,W$4+SQRT(W$2*'5b.TriRandNumbers'!W555),W$6-SQRT(W$3*(1-'5b.TriRandNumbers'!W555)))</f>
        <v>17.111018916818914</v>
      </c>
      <c r="X561" s="32">
        <f>IF('5b.TriRandNumbers'!X555&lt;=X$1,X$4+SQRT(X$2*'5b.TriRandNumbers'!X555),X$6-SQRT(X$3*(1-'5b.TriRandNumbers'!X555)))</f>
        <v>9.1839275433079166</v>
      </c>
      <c r="Y561" s="31">
        <f>IF('5b.TriRandNumbers'!Y555&lt;=Y$1,Y$4+SQRT(Y$2*'5b.TriRandNumbers'!Y555),Y$6-SQRT(Y$3*(1-'5b.TriRandNumbers'!Y555)))</f>
        <v>11.392682925262678</v>
      </c>
    </row>
    <row r="562" spans="2:25" hidden="1" x14ac:dyDescent="0.25">
      <c r="B562" s="36">
        <f>IF('5b.TriRandNumbers'!B556&lt;=B$1,B$4+SQRT(B$2*'5b.TriRandNumbers'!B556),B$6-SQRT(B$3*(1-'5b.TriRandNumbers'!B556)))</f>
        <v>4.621647661393494</v>
      </c>
      <c r="C562" s="35">
        <f>IF('5b.TriRandNumbers'!C556&lt;=C$1,C$4+SQRT(C$2*'5b.TriRandNumbers'!C556),C$6-SQRT(C$3*(1-'5b.TriRandNumbers'!C556)))</f>
        <v>2.5597903079719337</v>
      </c>
      <c r="D562" s="34">
        <f>IF('5b.TriRandNumbers'!D556&lt;=D$1,D$4+SQRT(D$2*'5b.TriRandNumbers'!D556),D$6-SQRT(D$3*(1-'5b.TriRandNumbers'!D556)))</f>
        <v>5.3433296386794078</v>
      </c>
      <c r="E562" s="33">
        <f>IF('5b.TriRandNumbers'!E556&lt;=E$1,E$4+SQRT(E$2*'5b.TriRandNumbers'!E556),E$6-SQRT(E$3*(1-'5b.TriRandNumbers'!E556)))</f>
        <v>4.6083638416314896</v>
      </c>
      <c r="F562" s="32">
        <f>IF('5b.TriRandNumbers'!F556&lt;=F$1,F$4+SQRT(F$2*'5b.TriRandNumbers'!F556),F$6-SQRT(F$3*(1-'5b.TriRandNumbers'!F556)))</f>
        <v>2.5373130764347946</v>
      </c>
      <c r="G562" s="31">
        <f>IF('5b.TriRandNumbers'!G556&lt;=G$1,G$4+SQRT(G$2*'5b.TriRandNumbers'!G556),G$6-SQRT(G$3*(1-'5b.TriRandNumbers'!G556)))</f>
        <v>4.1784086149267488</v>
      </c>
      <c r="H562" s="36">
        <f>IF('5b.TriRandNumbers'!H556&lt;=H$1,H$4+SQRT(H$2*'5b.TriRandNumbers'!H556),H$6-SQRT(H$3*(1-'5b.TriRandNumbers'!H556)))</f>
        <v>10.037436715322835</v>
      </c>
      <c r="I562" s="35">
        <f>IF('5b.TriRandNumbers'!I556&lt;=I$1,I$4+SQRT(I$2*'5b.TriRandNumbers'!I556),I$6-SQRT(I$3*(1-'5b.TriRandNumbers'!I556)))</f>
        <v>11.169321787254162</v>
      </c>
      <c r="J562" s="34">
        <f>IF('5b.TriRandNumbers'!J556&lt;=J$1,J$4+SQRT(J$2*'5b.TriRandNumbers'!J556),J$6-SQRT(J$3*(1-'5b.TriRandNumbers'!J556)))</f>
        <v>8.4773116587373849</v>
      </c>
      <c r="K562" s="33">
        <f>IF('5b.TriRandNumbers'!K556&lt;=K$1,K$4+SQRT(K$2*'5b.TriRandNumbers'!K556),K$6-SQRT(K$3*(1-'5b.TriRandNumbers'!K556)))</f>
        <v>14.38352382329929</v>
      </c>
      <c r="L562" s="32">
        <f>IF('5b.TriRandNumbers'!L556&lt;=L$1,L$4+SQRT(L$2*'5b.TriRandNumbers'!L556),L$6-SQRT(L$3*(1-'5b.TriRandNumbers'!L556)))</f>
        <v>6.6157074496306842</v>
      </c>
      <c r="M562" s="31">
        <f>IF('5b.TriRandNumbers'!M556&lt;=M$1,M$4+SQRT(M$2*'5b.TriRandNumbers'!M556),M$6-SQRT(M$3*(1-'5b.TriRandNumbers'!M556)))</f>
        <v>15.038180552054683</v>
      </c>
      <c r="N562" s="36">
        <f>IF('5b.TriRandNumbers'!N556&lt;=N$1,N$4+SQRT(N$2*'5b.TriRandNumbers'!N556),N$6-SQRT(N$3*(1-'5b.TriRandNumbers'!N556)))</f>
        <v>9.6675504812884299</v>
      </c>
      <c r="O562" s="35">
        <f>IF('5b.TriRandNumbers'!O556&lt;=O$1,O$4+SQRT(O$2*'5b.TriRandNumbers'!O556),O$6-SQRT(O$3*(1-'5b.TriRandNumbers'!O556)))</f>
        <v>10.454095761621762</v>
      </c>
      <c r="P562" s="34">
        <f>IF('5b.TriRandNumbers'!P556&lt;=P$1,P$4+SQRT(P$2*'5b.TriRandNumbers'!P556),P$6-SQRT(P$3*(1-'5b.TriRandNumbers'!P556)))</f>
        <v>11.226911178497483</v>
      </c>
      <c r="Q562" s="33">
        <f>IF('5b.TriRandNumbers'!Q556&lt;=Q$1,Q$4+SQRT(Q$2*'5b.TriRandNumbers'!Q556),Q$6-SQRT(Q$3*(1-'5b.TriRandNumbers'!Q556)))</f>
        <v>9.7178307377262616</v>
      </c>
      <c r="R562" s="32">
        <f>IF('5b.TriRandNumbers'!R556&lt;=R$1,R$4+SQRT(R$2*'5b.TriRandNumbers'!R556),R$6-SQRT(R$3*(1-'5b.TriRandNumbers'!R556)))</f>
        <v>9.7278746989267191</v>
      </c>
      <c r="S562" s="31">
        <f>IF('5b.TriRandNumbers'!S556&lt;=S$1,S$4+SQRT(S$2*'5b.TriRandNumbers'!S556),S$6-SQRT(S$3*(1-'5b.TriRandNumbers'!S556)))</f>
        <v>8.6545508186099909</v>
      </c>
      <c r="T562" s="36">
        <f>IF('5b.TriRandNumbers'!T556&lt;=T$1,T$4+SQRT(T$2*'5b.TriRandNumbers'!T556),T$6-SQRT(T$3*(1-'5b.TriRandNumbers'!T556)))</f>
        <v>10.808777864033795</v>
      </c>
      <c r="U562" s="35">
        <f>IF('5b.TriRandNumbers'!U556&lt;=U$1,U$4+SQRT(U$2*'5b.TriRandNumbers'!U556),U$6-SQRT(U$3*(1-'5b.TriRandNumbers'!U556)))</f>
        <v>9.884705238630378</v>
      </c>
      <c r="V562" s="34">
        <f>IF('5b.TriRandNumbers'!V556&lt;=V$1,V$4+SQRT(V$2*'5b.TriRandNumbers'!V556),V$6-SQRT(V$3*(1-'5b.TriRandNumbers'!V556)))</f>
        <v>9.0831164644310611</v>
      </c>
      <c r="W562" s="33">
        <f>IF('5b.TriRandNumbers'!W556&lt;=W$1,W$4+SQRT(W$2*'5b.TriRandNumbers'!W556),W$6-SQRT(W$3*(1-'5b.TriRandNumbers'!W556)))</f>
        <v>10.599494054863134</v>
      </c>
      <c r="X562" s="32">
        <f>IF('5b.TriRandNumbers'!X556&lt;=X$1,X$4+SQRT(X$2*'5b.TriRandNumbers'!X556),X$6-SQRT(X$3*(1-'5b.TriRandNumbers'!X556)))</f>
        <v>14.057707092521412</v>
      </c>
      <c r="Y562" s="31">
        <f>IF('5b.TriRandNumbers'!Y556&lt;=Y$1,Y$4+SQRT(Y$2*'5b.TriRandNumbers'!Y556),Y$6-SQRT(Y$3*(1-'5b.TriRandNumbers'!Y556)))</f>
        <v>9.8961128896428754</v>
      </c>
    </row>
    <row r="563" spans="2:25" hidden="1" x14ac:dyDescent="0.25">
      <c r="B563" s="36">
        <f>IF('5b.TriRandNumbers'!B557&lt;=B$1,B$4+SQRT(B$2*'5b.TriRandNumbers'!B557),B$6-SQRT(B$3*(1-'5b.TriRandNumbers'!B557)))</f>
        <v>5.234229948053029</v>
      </c>
      <c r="C563" s="35">
        <f>IF('5b.TriRandNumbers'!C557&lt;=C$1,C$4+SQRT(C$2*'5b.TriRandNumbers'!C557),C$6-SQRT(C$3*(1-'5b.TriRandNumbers'!C557)))</f>
        <v>4.1574534926132554</v>
      </c>
      <c r="D563" s="34">
        <f>IF('5b.TriRandNumbers'!D557&lt;=D$1,D$4+SQRT(D$2*'5b.TriRandNumbers'!D557),D$6-SQRT(D$3*(1-'5b.TriRandNumbers'!D557)))</f>
        <v>6.7975147768951834</v>
      </c>
      <c r="E563" s="33">
        <f>IF('5b.TriRandNumbers'!E557&lt;=E$1,E$4+SQRT(E$2*'5b.TriRandNumbers'!E557),E$6-SQRT(E$3*(1-'5b.TriRandNumbers'!E557)))</f>
        <v>4.891739472112449</v>
      </c>
      <c r="F563" s="32">
        <f>IF('5b.TriRandNumbers'!F557&lt;=F$1,F$4+SQRT(F$2*'5b.TriRandNumbers'!F557),F$6-SQRT(F$3*(1-'5b.TriRandNumbers'!F557)))</f>
        <v>2.1591767018693675</v>
      </c>
      <c r="G563" s="31">
        <f>IF('5b.TriRandNumbers'!G557&lt;=G$1,G$4+SQRT(G$2*'5b.TriRandNumbers'!G557),G$6-SQRT(G$3*(1-'5b.TriRandNumbers'!G557)))</f>
        <v>4.003759072480074</v>
      </c>
      <c r="H563" s="36">
        <f>IF('5b.TriRandNumbers'!H557&lt;=H$1,H$4+SQRT(H$2*'5b.TriRandNumbers'!H557),H$6-SQRT(H$3*(1-'5b.TriRandNumbers'!H557)))</f>
        <v>14.011158281850445</v>
      </c>
      <c r="I563" s="35">
        <f>IF('5b.TriRandNumbers'!I557&lt;=I$1,I$4+SQRT(I$2*'5b.TriRandNumbers'!I557),I$6-SQRT(I$3*(1-'5b.TriRandNumbers'!I557)))</f>
        <v>10.906240031100191</v>
      </c>
      <c r="J563" s="34">
        <f>IF('5b.TriRandNumbers'!J557&lt;=J$1,J$4+SQRT(J$2*'5b.TriRandNumbers'!J557),J$6-SQRT(J$3*(1-'5b.TriRandNumbers'!J557)))</f>
        <v>10.251044857717208</v>
      </c>
      <c r="K563" s="33">
        <f>IF('5b.TriRandNumbers'!K557&lt;=K$1,K$4+SQRT(K$2*'5b.TriRandNumbers'!K557),K$6-SQRT(K$3*(1-'5b.TriRandNumbers'!K557)))</f>
        <v>13.945294942269726</v>
      </c>
      <c r="L563" s="32">
        <f>IF('5b.TriRandNumbers'!L557&lt;=L$1,L$4+SQRT(L$2*'5b.TriRandNumbers'!L557),L$6-SQRT(L$3*(1-'5b.TriRandNumbers'!L557)))</f>
        <v>14.648244131899201</v>
      </c>
      <c r="M563" s="31">
        <f>IF('5b.TriRandNumbers'!M557&lt;=M$1,M$4+SQRT(M$2*'5b.TriRandNumbers'!M557),M$6-SQRT(M$3*(1-'5b.TriRandNumbers'!M557)))</f>
        <v>9.7825903848592333</v>
      </c>
      <c r="N563" s="36">
        <f>IF('5b.TriRandNumbers'!N557&lt;=N$1,N$4+SQRT(N$2*'5b.TriRandNumbers'!N557),N$6-SQRT(N$3*(1-'5b.TriRandNumbers'!N557)))</f>
        <v>11.589896988279373</v>
      </c>
      <c r="O563" s="35">
        <f>IF('5b.TriRandNumbers'!O557&lt;=O$1,O$4+SQRT(O$2*'5b.TriRandNumbers'!O557),O$6-SQRT(O$3*(1-'5b.TriRandNumbers'!O557)))</f>
        <v>12.074155914916684</v>
      </c>
      <c r="P563" s="34">
        <f>IF('5b.TriRandNumbers'!P557&lt;=P$1,P$4+SQRT(P$2*'5b.TriRandNumbers'!P557),P$6-SQRT(P$3*(1-'5b.TriRandNumbers'!P557)))</f>
        <v>16.617653967396169</v>
      </c>
      <c r="Q563" s="33">
        <f>IF('5b.TriRandNumbers'!Q557&lt;=Q$1,Q$4+SQRT(Q$2*'5b.TriRandNumbers'!Q557),Q$6-SQRT(Q$3*(1-'5b.TriRandNumbers'!Q557)))</f>
        <v>11.034382035788965</v>
      </c>
      <c r="R563" s="32">
        <f>IF('5b.TriRandNumbers'!R557&lt;=R$1,R$4+SQRT(R$2*'5b.TriRandNumbers'!R557),R$6-SQRT(R$3*(1-'5b.TriRandNumbers'!R557)))</f>
        <v>10.38525427949426</v>
      </c>
      <c r="S563" s="31">
        <f>IF('5b.TriRandNumbers'!S557&lt;=S$1,S$4+SQRT(S$2*'5b.TriRandNumbers'!S557),S$6-SQRT(S$3*(1-'5b.TriRandNumbers'!S557)))</f>
        <v>12.692705092922301</v>
      </c>
      <c r="T563" s="36">
        <f>IF('5b.TriRandNumbers'!T557&lt;=T$1,T$4+SQRT(T$2*'5b.TriRandNumbers'!T557),T$6-SQRT(T$3*(1-'5b.TriRandNumbers'!T557)))</f>
        <v>5.420124124117172</v>
      </c>
      <c r="U563" s="35">
        <f>IF('5b.TriRandNumbers'!U557&lt;=U$1,U$4+SQRT(U$2*'5b.TriRandNumbers'!U557),U$6-SQRT(U$3*(1-'5b.TriRandNumbers'!U557)))</f>
        <v>10.716428759345343</v>
      </c>
      <c r="V563" s="34">
        <f>IF('5b.TriRandNumbers'!V557&lt;=V$1,V$4+SQRT(V$2*'5b.TriRandNumbers'!V557),V$6-SQRT(V$3*(1-'5b.TriRandNumbers'!V557)))</f>
        <v>6.8305734483940919</v>
      </c>
      <c r="W563" s="33">
        <f>IF('5b.TriRandNumbers'!W557&lt;=W$1,W$4+SQRT(W$2*'5b.TriRandNumbers'!W557),W$6-SQRT(W$3*(1-'5b.TriRandNumbers'!W557)))</f>
        <v>14.424056775553478</v>
      </c>
      <c r="X563" s="32">
        <f>IF('5b.TriRandNumbers'!X557&lt;=X$1,X$4+SQRT(X$2*'5b.TriRandNumbers'!X557),X$6-SQRT(X$3*(1-'5b.TriRandNumbers'!X557)))</f>
        <v>10.820358405542088</v>
      </c>
      <c r="Y563" s="31">
        <f>IF('5b.TriRandNumbers'!Y557&lt;=Y$1,Y$4+SQRT(Y$2*'5b.TriRandNumbers'!Y557),Y$6-SQRT(Y$3*(1-'5b.TriRandNumbers'!Y557)))</f>
        <v>5.5891010734669901</v>
      </c>
    </row>
    <row r="564" spans="2:25" hidden="1" x14ac:dyDescent="0.25">
      <c r="B564" s="36">
        <f>IF('5b.TriRandNumbers'!B558&lt;=B$1,B$4+SQRT(B$2*'5b.TriRandNumbers'!B558),B$6-SQRT(B$3*(1-'5b.TriRandNumbers'!B558)))</f>
        <v>4.4625217148916976</v>
      </c>
      <c r="C564" s="35">
        <f>IF('5b.TriRandNumbers'!C558&lt;=C$1,C$4+SQRT(C$2*'5b.TriRandNumbers'!C558),C$6-SQRT(C$3*(1-'5b.TriRandNumbers'!C558)))</f>
        <v>3.2895761973146325</v>
      </c>
      <c r="D564" s="34">
        <f>IF('5b.TriRandNumbers'!D558&lt;=D$1,D$4+SQRT(D$2*'5b.TriRandNumbers'!D558),D$6-SQRT(D$3*(1-'5b.TriRandNumbers'!D558)))</f>
        <v>5.8484456833639138</v>
      </c>
      <c r="E564" s="33">
        <f>IF('5b.TriRandNumbers'!E558&lt;=E$1,E$4+SQRT(E$2*'5b.TriRandNumbers'!E558),E$6-SQRT(E$3*(1-'5b.TriRandNumbers'!E558)))</f>
        <v>4.6238791785214088</v>
      </c>
      <c r="F564" s="32">
        <f>IF('5b.TriRandNumbers'!F558&lt;=F$1,F$4+SQRT(F$2*'5b.TriRandNumbers'!F558),F$6-SQRT(F$3*(1-'5b.TriRandNumbers'!F558)))</f>
        <v>3.1969440421334334</v>
      </c>
      <c r="G564" s="31">
        <f>IF('5b.TriRandNumbers'!G558&lt;=G$1,G$4+SQRT(G$2*'5b.TriRandNumbers'!G558),G$6-SQRT(G$3*(1-'5b.TriRandNumbers'!G558)))</f>
        <v>3.0176640227665148</v>
      </c>
      <c r="H564" s="36">
        <f>IF('5b.TriRandNumbers'!H558&lt;=H$1,H$4+SQRT(H$2*'5b.TriRandNumbers'!H558),H$6-SQRT(H$3*(1-'5b.TriRandNumbers'!H558)))</f>
        <v>16.399149178287978</v>
      </c>
      <c r="I564" s="35">
        <f>IF('5b.TriRandNumbers'!I558&lt;=I$1,I$4+SQRT(I$2*'5b.TriRandNumbers'!I558),I$6-SQRT(I$3*(1-'5b.TriRandNumbers'!I558)))</f>
        <v>10.04224752985087</v>
      </c>
      <c r="J564" s="34">
        <f>IF('5b.TriRandNumbers'!J558&lt;=J$1,J$4+SQRT(J$2*'5b.TriRandNumbers'!J558),J$6-SQRT(J$3*(1-'5b.TriRandNumbers'!J558)))</f>
        <v>12.247019631764545</v>
      </c>
      <c r="K564" s="33">
        <f>IF('5b.TriRandNumbers'!K558&lt;=K$1,K$4+SQRT(K$2*'5b.TriRandNumbers'!K558),K$6-SQRT(K$3*(1-'5b.TriRandNumbers'!K558)))</f>
        <v>8.1533648114594044</v>
      </c>
      <c r="L564" s="32">
        <f>IF('5b.TriRandNumbers'!L558&lt;=L$1,L$4+SQRT(L$2*'5b.TriRandNumbers'!L558),L$6-SQRT(L$3*(1-'5b.TriRandNumbers'!L558)))</f>
        <v>10.263668520319184</v>
      </c>
      <c r="M564" s="31">
        <f>IF('5b.TriRandNumbers'!M558&lt;=M$1,M$4+SQRT(M$2*'5b.TriRandNumbers'!M558),M$6-SQRT(M$3*(1-'5b.TriRandNumbers'!M558)))</f>
        <v>10.301202129323865</v>
      </c>
      <c r="N564" s="36">
        <f>IF('5b.TriRandNumbers'!N558&lt;=N$1,N$4+SQRT(N$2*'5b.TriRandNumbers'!N558),N$6-SQRT(N$3*(1-'5b.TriRandNumbers'!N558)))</f>
        <v>11.336971813448439</v>
      </c>
      <c r="O564" s="35">
        <f>IF('5b.TriRandNumbers'!O558&lt;=O$1,O$4+SQRT(O$2*'5b.TriRandNumbers'!O558),O$6-SQRT(O$3*(1-'5b.TriRandNumbers'!O558)))</f>
        <v>7.1264189816337797</v>
      </c>
      <c r="P564" s="34">
        <f>IF('5b.TriRandNumbers'!P558&lt;=P$1,P$4+SQRT(P$2*'5b.TriRandNumbers'!P558),P$6-SQRT(P$3*(1-'5b.TriRandNumbers'!P558)))</f>
        <v>12.545515570126819</v>
      </c>
      <c r="Q564" s="33">
        <f>IF('5b.TriRandNumbers'!Q558&lt;=Q$1,Q$4+SQRT(Q$2*'5b.TriRandNumbers'!Q558),Q$6-SQRT(Q$3*(1-'5b.TriRandNumbers'!Q558)))</f>
        <v>11.249796713990863</v>
      </c>
      <c r="R564" s="32">
        <f>IF('5b.TriRandNumbers'!R558&lt;=R$1,R$4+SQRT(R$2*'5b.TriRandNumbers'!R558),R$6-SQRT(R$3*(1-'5b.TriRandNumbers'!R558)))</f>
        <v>15.522394684074218</v>
      </c>
      <c r="S564" s="31">
        <f>IF('5b.TriRandNumbers'!S558&lt;=S$1,S$4+SQRT(S$2*'5b.TriRandNumbers'!S558),S$6-SQRT(S$3*(1-'5b.TriRandNumbers'!S558)))</f>
        <v>14.788057321050125</v>
      </c>
      <c r="T564" s="36">
        <f>IF('5b.TriRandNumbers'!T558&lt;=T$1,T$4+SQRT(T$2*'5b.TriRandNumbers'!T558),T$6-SQRT(T$3*(1-'5b.TriRandNumbers'!T558)))</f>
        <v>13.102333186660866</v>
      </c>
      <c r="U564" s="35">
        <f>IF('5b.TriRandNumbers'!U558&lt;=U$1,U$4+SQRT(U$2*'5b.TriRandNumbers'!U558),U$6-SQRT(U$3*(1-'5b.TriRandNumbers'!U558)))</f>
        <v>10.930898311870049</v>
      </c>
      <c r="V564" s="34">
        <f>IF('5b.TriRandNumbers'!V558&lt;=V$1,V$4+SQRT(V$2*'5b.TriRandNumbers'!V558),V$6-SQRT(V$3*(1-'5b.TriRandNumbers'!V558)))</f>
        <v>6.6382261695369191</v>
      </c>
      <c r="W564" s="33">
        <f>IF('5b.TriRandNumbers'!W558&lt;=W$1,W$4+SQRT(W$2*'5b.TriRandNumbers'!W558),W$6-SQRT(W$3*(1-'5b.TriRandNumbers'!W558)))</f>
        <v>12.520013246253235</v>
      </c>
      <c r="X564" s="32">
        <f>IF('5b.TriRandNumbers'!X558&lt;=X$1,X$4+SQRT(X$2*'5b.TriRandNumbers'!X558),X$6-SQRT(X$3*(1-'5b.TriRandNumbers'!X558)))</f>
        <v>10.173600451799652</v>
      </c>
      <c r="Y564" s="31">
        <f>IF('5b.TriRandNumbers'!Y558&lt;=Y$1,Y$4+SQRT(Y$2*'5b.TriRandNumbers'!Y558),Y$6-SQRT(Y$3*(1-'5b.TriRandNumbers'!Y558)))</f>
        <v>14.348369507618379</v>
      </c>
    </row>
    <row r="565" spans="2:25" hidden="1" x14ac:dyDescent="0.25">
      <c r="B565" s="36">
        <f>IF('5b.TriRandNumbers'!B559&lt;=B$1,B$4+SQRT(B$2*'5b.TriRandNumbers'!B559),B$6-SQRT(B$3*(1-'5b.TriRandNumbers'!B559)))</f>
        <v>4.7053465862869057</v>
      </c>
      <c r="C565" s="35">
        <f>IF('5b.TriRandNumbers'!C559&lt;=C$1,C$4+SQRT(C$2*'5b.TriRandNumbers'!C559),C$6-SQRT(C$3*(1-'5b.TriRandNumbers'!C559)))</f>
        <v>2.717987268504845</v>
      </c>
      <c r="D565" s="34">
        <f>IF('5b.TriRandNumbers'!D559&lt;=D$1,D$4+SQRT(D$2*'5b.TriRandNumbers'!D559),D$6-SQRT(D$3*(1-'5b.TriRandNumbers'!D559)))</f>
        <v>5.5856341279880333</v>
      </c>
      <c r="E565" s="33">
        <f>IF('5b.TriRandNumbers'!E559&lt;=E$1,E$4+SQRT(E$2*'5b.TriRandNumbers'!E559),E$6-SQRT(E$3*(1-'5b.TriRandNumbers'!E559)))</f>
        <v>3.8946738723724774</v>
      </c>
      <c r="F565" s="32">
        <f>IF('5b.TriRandNumbers'!F559&lt;=F$1,F$4+SQRT(F$2*'5b.TriRandNumbers'!F559),F$6-SQRT(F$3*(1-'5b.TriRandNumbers'!F559)))</f>
        <v>2.910891519609224</v>
      </c>
      <c r="G565" s="31">
        <f>IF('5b.TriRandNumbers'!G559&lt;=G$1,G$4+SQRT(G$2*'5b.TriRandNumbers'!G559),G$6-SQRT(G$3*(1-'5b.TriRandNumbers'!G559)))</f>
        <v>3.5324834576492847</v>
      </c>
      <c r="H565" s="36">
        <f>IF('5b.TriRandNumbers'!H559&lt;=H$1,H$4+SQRT(H$2*'5b.TriRandNumbers'!H559),H$6-SQRT(H$3*(1-'5b.TriRandNumbers'!H559)))</f>
        <v>11.371826499260511</v>
      </c>
      <c r="I565" s="35">
        <f>IF('5b.TriRandNumbers'!I559&lt;=I$1,I$4+SQRT(I$2*'5b.TriRandNumbers'!I559),I$6-SQRT(I$3*(1-'5b.TriRandNumbers'!I559)))</f>
        <v>12.613033668969768</v>
      </c>
      <c r="J565" s="34">
        <f>IF('5b.TriRandNumbers'!J559&lt;=J$1,J$4+SQRT(J$2*'5b.TriRandNumbers'!J559),J$6-SQRT(J$3*(1-'5b.TriRandNumbers'!J559)))</f>
        <v>17.106759529519607</v>
      </c>
      <c r="K565" s="33">
        <f>IF('5b.TriRandNumbers'!K559&lt;=K$1,K$4+SQRT(K$2*'5b.TriRandNumbers'!K559),K$6-SQRT(K$3*(1-'5b.TriRandNumbers'!K559)))</f>
        <v>7.6906455496095845</v>
      </c>
      <c r="L565" s="32">
        <f>IF('5b.TriRandNumbers'!L559&lt;=L$1,L$4+SQRT(L$2*'5b.TriRandNumbers'!L559),L$6-SQRT(L$3*(1-'5b.TriRandNumbers'!L559)))</f>
        <v>10.829322444640566</v>
      </c>
      <c r="M565" s="31">
        <f>IF('5b.TriRandNumbers'!M559&lt;=M$1,M$4+SQRT(M$2*'5b.TriRandNumbers'!M559),M$6-SQRT(M$3*(1-'5b.TriRandNumbers'!M559)))</f>
        <v>9.7239071147259821</v>
      </c>
      <c r="N565" s="36">
        <f>IF('5b.TriRandNumbers'!N559&lt;=N$1,N$4+SQRT(N$2*'5b.TriRandNumbers'!N559),N$6-SQRT(N$3*(1-'5b.TriRandNumbers'!N559)))</f>
        <v>8.6071807407900103</v>
      </c>
      <c r="O565" s="35">
        <f>IF('5b.TriRandNumbers'!O559&lt;=O$1,O$4+SQRT(O$2*'5b.TriRandNumbers'!O559),O$6-SQRT(O$3*(1-'5b.TriRandNumbers'!O559)))</f>
        <v>15.428060848043806</v>
      </c>
      <c r="P565" s="34">
        <f>IF('5b.TriRandNumbers'!P559&lt;=P$1,P$4+SQRT(P$2*'5b.TriRandNumbers'!P559),P$6-SQRT(P$3*(1-'5b.TriRandNumbers'!P559)))</f>
        <v>11.315251108741297</v>
      </c>
      <c r="Q565" s="33">
        <f>IF('5b.TriRandNumbers'!Q559&lt;=Q$1,Q$4+SQRT(Q$2*'5b.TriRandNumbers'!Q559),Q$6-SQRT(Q$3*(1-'5b.TriRandNumbers'!Q559)))</f>
        <v>16.840737090820703</v>
      </c>
      <c r="R565" s="32">
        <f>IF('5b.TriRandNumbers'!R559&lt;=R$1,R$4+SQRT(R$2*'5b.TriRandNumbers'!R559),R$6-SQRT(R$3*(1-'5b.TriRandNumbers'!R559)))</f>
        <v>13.621549170421773</v>
      </c>
      <c r="S565" s="31">
        <f>IF('5b.TriRandNumbers'!S559&lt;=S$1,S$4+SQRT(S$2*'5b.TriRandNumbers'!S559),S$6-SQRT(S$3*(1-'5b.TriRandNumbers'!S559)))</f>
        <v>13.296682054634751</v>
      </c>
      <c r="T565" s="36">
        <f>IF('5b.TriRandNumbers'!T559&lt;=T$1,T$4+SQRT(T$2*'5b.TriRandNumbers'!T559),T$6-SQRT(T$3*(1-'5b.TriRandNumbers'!T559)))</f>
        <v>10.490269193118467</v>
      </c>
      <c r="U565" s="35">
        <f>IF('5b.TriRandNumbers'!U559&lt;=U$1,U$4+SQRT(U$2*'5b.TriRandNumbers'!U559),U$6-SQRT(U$3*(1-'5b.TriRandNumbers'!U559)))</f>
        <v>8.4921264113725421</v>
      </c>
      <c r="V565" s="34">
        <f>IF('5b.TriRandNumbers'!V559&lt;=V$1,V$4+SQRT(V$2*'5b.TriRandNumbers'!V559),V$6-SQRT(V$3*(1-'5b.TriRandNumbers'!V559)))</f>
        <v>12.077663515154821</v>
      </c>
      <c r="W565" s="33">
        <f>IF('5b.TriRandNumbers'!W559&lt;=W$1,W$4+SQRT(W$2*'5b.TriRandNumbers'!W559),W$6-SQRT(W$3*(1-'5b.TriRandNumbers'!W559)))</f>
        <v>11.010093245454906</v>
      </c>
      <c r="X565" s="32">
        <f>IF('5b.TriRandNumbers'!X559&lt;=X$1,X$4+SQRT(X$2*'5b.TriRandNumbers'!X559),X$6-SQRT(X$3*(1-'5b.TriRandNumbers'!X559)))</f>
        <v>13.221561822346775</v>
      </c>
      <c r="Y565" s="31">
        <f>IF('5b.TriRandNumbers'!Y559&lt;=Y$1,Y$4+SQRT(Y$2*'5b.TriRandNumbers'!Y559),Y$6-SQRT(Y$3*(1-'5b.TriRandNumbers'!Y559)))</f>
        <v>13.05052749148015</v>
      </c>
    </row>
    <row r="566" spans="2:25" hidden="1" x14ac:dyDescent="0.25">
      <c r="B566" s="36">
        <f>IF('5b.TriRandNumbers'!B560&lt;=B$1,B$4+SQRT(B$2*'5b.TriRandNumbers'!B560),B$6-SQRT(B$3*(1-'5b.TriRandNumbers'!B560)))</f>
        <v>3.9523097588878038</v>
      </c>
      <c r="C566" s="35">
        <f>IF('5b.TriRandNumbers'!C560&lt;=C$1,C$4+SQRT(C$2*'5b.TriRandNumbers'!C560),C$6-SQRT(C$3*(1-'5b.TriRandNumbers'!C560)))</f>
        <v>2.1531737849186685</v>
      </c>
      <c r="D566" s="34">
        <f>IF('5b.TriRandNumbers'!D560&lt;=D$1,D$4+SQRT(D$2*'5b.TriRandNumbers'!D560),D$6-SQRT(D$3*(1-'5b.TriRandNumbers'!D560)))</f>
        <v>5.4203322707220938</v>
      </c>
      <c r="E566" s="33">
        <f>IF('5b.TriRandNumbers'!E560&lt;=E$1,E$4+SQRT(E$2*'5b.TriRandNumbers'!E560),E$6-SQRT(E$3*(1-'5b.TriRandNumbers'!E560)))</f>
        <v>4.154743062778925</v>
      </c>
      <c r="F566" s="32">
        <f>IF('5b.TriRandNumbers'!F560&lt;=F$1,F$4+SQRT(F$2*'5b.TriRandNumbers'!F560),F$6-SQRT(F$3*(1-'5b.TriRandNumbers'!F560)))</f>
        <v>1.7166412186101485</v>
      </c>
      <c r="G566" s="31">
        <f>IF('5b.TriRandNumbers'!G560&lt;=G$1,G$4+SQRT(G$2*'5b.TriRandNumbers'!G560),G$6-SQRT(G$3*(1-'5b.TriRandNumbers'!G560)))</f>
        <v>3.767334219933363</v>
      </c>
      <c r="H566" s="36">
        <f>IF('5b.TriRandNumbers'!H560&lt;=H$1,H$4+SQRT(H$2*'5b.TriRandNumbers'!H560),H$6-SQRT(H$3*(1-'5b.TriRandNumbers'!H560)))</f>
        <v>9.2205876008000569</v>
      </c>
      <c r="I566" s="35">
        <f>IF('5b.TriRandNumbers'!I560&lt;=I$1,I$4+SQRT(I$2*'5b.TriRandNumbers'!I560),I$6-SQRT(I$3*(1-'5b.TriRandNumbers'!I560)))</f>
        <v>11.179971476352106</v>
      </c>
      <c r="J566" s="34">
        <f>IF('5b.TriRandNumbers'!J560&lt;=J$1,J$4+SQRT(J$2*'5b.TriRandNumbers'!J560),J$6-SQRT(J$3*(1-'5b.TriRandNumbers'!J560)))</f>
        <v>14.629119479992053</v>
      </c>
      <c r="K566" s="33">
        <f>IF('5b.TriRandNumbers'!K560&lt;=K$1,K$4+SQRT(K$2*'5b.TriRandNumbers'!K560),K$6-SQRT(K$3*(1-'5b.TriRandNumbers'!K560)))</f>
        <v>11.112540182304073</v>
      </c>
      <c r="L566" s="32">
        <f>IF('5b.TriRandNumbers'!L560&lt;=L$1,L$4+SQRT(L$2*'5b.TriRandNumbers'!L560),L$6-SQRT(L$3*(1-'5b.TriRandNumbers'!L560)))</f>
        <v>10.953542848964638</v>
      </c>
      <c r="M566" s="31">
        <f>IF('5b.TriRandNumbers'!M560&lt;=M$1,M$4+SQRT(M$2*'5b.TriRandNumbers'!M560),M$6-SQRT(M$3*(1-'5b.TriRandNumbers'!M560)))</f>
        <v>8.3189753732154621</v>
      </c>
      <c r="N566" s="36">
        <f>IF('5b.TriRandNumbers'!N560&lt;=N$1,N$4+SQRT(N$2*'5b.TriRandNumbers'!N560),N$6-SQRT(N$3*(1-'5b.TriRandNumbers'!N560)))</f>
        <v>16.235156940596049</v>
      </c>
      <c r="O566" s="35">
        <f>IF('5b.TriRandNumbers'!O560&lt;=O$1,O$4+SQRT(O$2*'5b.TriRandNumbers'!O560),O$6-SQRT(O$3*(1-'5b.TriRandNumbers'!O560)))</f>
        <v>7.6593271539586638</v>
      </c>
      <c r="P566" s="34">
        <f>IF('5b.TriRandNumbers'!P560&lt;=P$1,P$4+SQRT(P$2*'5b.TriRandNumbers'!P560),P$6-SQRT(P$3*(1-'5b.TriRandNumbers'!P560)))</f>
        <v>13.159086539366745</v>
      </c>
      <c r="Q566" s="33">
        <f>IF('5b.TriRandNumbers'!Q560&lt;=Q$1,Q$4+SQRT(Q$2*'5b.TriRandNumbers'!Q560),Q$6-SQRT(Q$3*(1-'5b.TriRandNumbers'!Q560)))</f>
        <v>8.9452775053174136</v>
      </c>
      <c r="R566" s="32">
        <f>IF('5b.TriRandNumbers'!R560&lt;=R$1,R$4+SQRT(R$2*'5b.TriRandNumbers'!R560),R$6-SQRT(R$3*(1-'5b.TriRandNumbers'!R560)))</f>
        <v>11.222786665015569</v>
      </c>
      <c r="S566" s="31">
        <f>IF('5b.TriRandNumbers'!S560&lt;=S$1,S$4+SQRT(S$2*'5b.TriRandNumbers'!S560),S$6-SQRT(S$3*(1-'5b.TriRandNumbers'!S560)))</f>
        <v>6.0709273305840812</v>
      </c>
      <c r="T566" s="36">
        <f>IF('5b.TriRandNumbers'!T560&lt;=T$1,T$4+SQRT(T$2*'5b.TriRandNumbers'!T560),T$6-SQRT(T$3*(1-'5b.TriRandNumbers'!T560)))</f>
        <v>14.652726521729567</v>
      </c>
      <c r="U566" s="35">
        <f>IF('5b.TriRandNumbers'!U560&lt;=U$1,U$4+SQRT(U$2*'5b.TriRandNumbers'!U560),U$6-SQRT(U$3*(1-'5b.TriRandNumbers'!U560)))</f>
        <v>7.6272811783983325</v>
      </c>
      <c r="V566" s="34">
        <f>IF('5b.TriRandNumbers'!V560&lt;=V$1,V$4+SQRT(V$2*'5b.TriRandNumbers'!V560),V$6-SQRT(V$3*(1-'5b.TriRandNumbers'!V560)))</f>
        <v>11.126282746539889</v>
      </c>
      <c r="W566" s="33">
        <f>IF('5b.TriRandNumbers'!W560&lt;=W$1,W$4+SQRT(W$2*'5b.TriRandNumbers'!W560),W$6-SQRT(W$3*(1-'5b.TriRandNumbers'!W560)))</f>
        <v>8.6228013254094975</v>
      </c>
      <c r="X566" s="32">
        <f>IF('5b.TriRandNumbers'!X560&lt;=X$1,X$4+SQRT(X$2*'5b.TriRandNumbers'!X560),X$6-SQRT(X$3*(1-'5b.TriRandNumbers'!X560)))</f>
        <v>12.117232917853325</v>
      </c>
      <c r="Y566" s="31">
        <f>IF('5b.TriRandNumbers'!Y560&lt;=Y$1,Y$4+SQRT(Y$2*'5b.TriRandNumbers'!Y560),Y$6-SQRT(Y$3*(1-'5b.TriRandNumbers'!Y560)))</f>
        <v>9.4291372263376516</v>
      </c>
    </row>
    <row r="567" spans="2:25" hidden="1" x14ac:dyDescent="0.25">
      <c r="B567" s="36">
        <f>IF('5b.TriRandNumbers'!B561&lt;=B$1,B$4+SQRT(B$2*'5b.TriRandNumbers'!B561),B$6-SQRT(B$3*(1-'5b.TriRandNumbers'!B561)))</f>
        <v>3.7086187585876296</v>
      </c>
      <c r="C567" s="35">
        <f>IF('5b.TriRandNumbers'!C561&lt;=C$1,C$4+SQRT(C$2*'5b.TriRandNumbers'!C561),C$6-SQRT(C$3*(1-'5b.TriRandNumbers'!C561)))</f>
        <v>2.5493837421310452</v>
      </c>
      <c r="D567" s="34">
        <f>IF('5b.TriRandNumbers'!D561&lt;=D$1,D$4+SQRT(D$2*'5b.TriRandNumbers'!D561),D$6-SQRT(D$3*(1-'5b.TriRandNumbers'!D561)))</f>
        <v>6.4678169869475539</v>
      </c>
      <c r="E567" s="33">
        <f>IF('5b.TriRandNumbers'!E561&lt;=E$1,E$4+SQRT(E$2*'5b.TriRandNumbers'!E561),E$6-SQRT(E$3*(1-'5b.TriRandNumbers'!E561)))</f>
        <v>4.1778619544423945</v>
      </c>
      <c r="F567" s="32">
        <f>IF('5b.TriRandNumbers'!F561&lt;=F$1,F$4+SQRT(F$2*'5b.TriRandNumbers'!F561),F$6-SQRT(F$3*(1-'5b.TriRandNumbers'!F561)))</f>
        <v>2.2936582161940295</v>
      </c>
      <c r="G567" s="31">
        <f>IF('5b.TriRandNumbers'!G561&lt;=G$1,G$4+SQRT(G$2*'5b.TriRandNumbers'!G561),G$6-SQRT(G$3*(1-'5b.TriRandNumbers'!G561)))</f>
        <v>3.4406880437272704</v>
      </c>
      <c r="H567" s="36">
        <f>IF('5b.TriRandNumbers'!H561&lt;=H$1,H$4+SQRT(H$2*'5b.TriRandNumbers'!H561),H$6-SQRT(H$3*(1-'5b.TriRandNumbers'!H561)))</f>
        <v>9.1765516721720424</v>
      </c>
      <c r="I567" s="35">
        <f>IF('5b.TriRandNumbers'!I561&lt;=I$1,I$4+SQRT(I$2*'5b.TriRandNumbers'!I561),I$6-SQRT(I$3*(1-'5b.TriRandNumbers'!I561)))</f>
        <v>7.0391607619793639</v>
      </c>
      <c r="J567" s="34">
        <f>IF('5b.TriRandNumbers'!J561&lt;=J$1,J$4+SQRT(J$2*'5b.TriRandNumbers'!J561),J$6-SQRT(J$3*(1-'5b.TriRandNumbers'!J561)))</f>
        <v>9.5655094786995782</v>
      </c>
      <c r="K567" s="33">
        <f>IF('5b.TriRandNumbers'!K561&lt;=K$1,K$4+SQRT(K$2*'5b.TriRandNumbers'!K561),K$6-SQRT(K$3*(1-'5b.TriRandNumbers'!K561)))</f>
        <v>6.5981899985352745</v>
      </c>
      <c r="L567" s="32">
        <f>IF('5b.TriRandNumbers'!L561&lt;=L$1,L$4+SQRT(L$2*'5b.TriRandNumbers'!L561),L$6-SQRT(L$3*(1-'5b.TriRandNumbers'!L561)))</f>
        <v>11.842122647273671</v>
      </c>
      <c r="M567" s="31">
        <f>IF('5b.TriRandNumbers'!M561&lt;=M$1,M$4+SQRT(M$2*'5b.TriRandNumbers'!M561),M$6-SQRT(M$3*(1-'5b.TriRandNumbers'!M561)))</f>
        <v>9.2129294412094147</v>
      </c>
      <c r="N567" s="36">
        <f>IF('5b.TriRandNumbers'!N561&lt;=N$1,N$4+SQRT(N$2*'5b.TriRandNumbers'!N561),N$6-SQRT(N$3*(1-'5b.TriRandNumbers'!N561)))</f>
        <v>10.151578978536222</v>
      </c>
      <c r="O567" s="35">
        <f>IF('5b.TriRandNumbers'!O561&lt;=O$1,O$4+SQRT(O$2*'5b.TriRandNumbers'!O561),O$6-SQRT(O$3*(1-'5b.TriRandNumbers'!O561)))</f>
        <v>11.004999231787593</v>
      </c>
      <c r="P567" s="34">
        <f>IF('5b.TriRandNumbers'!P561&lt;=P$1,P$4+SQRT(P$2*'5b.TriRandNumbers'!P561),P$6-SQRT(P$3*(1-'5b.TriRandNumbers'!P561)))</f>
        <v>17.455657762078541</v>
      </c>
      <c r="Q567" s="33">
        <f>IF('5b.TriRandNumbers'!Q561&lt;=Q$1,Q$4+SQRT(Q$2*'5b.TriRandNumbers'!Q561),Q$6-SQRT(Q$3*(1-'5b.TriRandNumbers'!Q561)))</f>
        <v>12.042052226915366</v>
      </c>
      <c r="R567" s="32">
        <f>IF('5b.TriRandNumbers'!R561&lt;=R$1,R$4+SQRT(R$2*'5b.TriRandNumbers'!R561),R$6-SQRT(R$3*(1-'5b.TriRandNumbers'!R561)))</f>
        <v>8.1328189482299802</v>
      </c>
      <c r="S567" s="31">
        <f>IF('5b.TriRandNumbers'!S561&lt;=S$1,S$4+SQRT(S$2*'5b.TriRandNumbers'!S561),S$6-SQRT(S$3*(1-'5b.TriRandNumbers'!S561)))</f>
        <v>13.731712755005988</v>
      </c>
      <c r="T567" s="36">
        <f>IF('5b.TriRandNumbers'!T561&lt;=T$1,T$4+SQRT(T$2*'5b.TriRandNumbers'!T561),T$6-SQRT(T$3*(1-'5b.TriRandNumbers'!T561)))</f>
        <v>16.098691535629499</v>
      </c>
      <c r="U567" s="35">
        <f>IF('5b.TriRandNumbers'!U561&lt;=U$1,U$4+SQRT(U$2*'5b.TriRandNumbers'!U561),U$6-SQRT(U$3*(1-'5b.TriRandNumbers'!U561)))</f>
        <v>13.308387576336761</v>
      </c>
      <c r="V567" s="34">
        <f>IF('5b.TriRandNumbers'!V561&lt;=V$1,V$4+SQRT(V$2*'5b.TriRandNumbers'!V561),V$6-SQRT(V$3*(1-'5b.TriRandNumbers'!V561)))</f>
        <v>14.885005007014231</v>
      </c>
      <c r="W567" s="33">
        <f>IF('5b.TriRandNumbers'!W561&lt;=W$1,W$4+SQRT(W$2*'5b.TriRandNumbers'!W561),W$6-SQRT(W$3*(1-'5b.TriRandNumbers'!W561)))</f>
        <v>15.691273971576397</v>
      </c>
      <c r="X567" s="32">
        <f>IF('5b.TriRandNumbers'!X561&lt;=X$1,X$4+SQRT(X$2*'5b.TriRandNumbers'!X561),X$6-SQRT(X$3*(1-'5b.TriRandNumbers'!X561)))</f>
        <v>9.7463499336661421</v>
      </c>
      <c r="Y567" s="31">
        <f>IF('5b.TriRandNumbers'!Y561&lt;=Y$1,Y$4+SQRT(Y$2*'5b.TriRandNumbers'!Y561),Y$6-SQRT(Y$3*(1-'5b.TriRandNumbers'!Y561)))</f>
        <v>7.7715130003914377</v>
      </c>
    </row>
    <row r="568" spans="2:25" hidden="1" x14ac:dyDescent="0.25">
      <c r="B568" s="36">
        <f>IF('5b.TriRandNumbers'!B562&lt;=B$1,B$4+SQRT(B$2*'5b.TriRandNumbers'!B562),B$6-SQRT(B$3*(1-'5b.TriRandNumbers'!B562)))</f>
        <v>5.2784370535260967</v>
      </c>
      <c r="C568" s="35">
        <f>IF('5b.TriRandNumbers'!C562&lt;=C$1,C$4+SQRT(C$2*'5b.TriRandNumbers'!C562),C$6-SQRT(C$3*(1-'5b.TriRandNumbers'!C562)))</f>
        <v>3.2577101067335654</v>
      </c>
      <c r="D568" s="34">
        <f>IF('5b.TriRandNumbers'!D562&lt;=D$1,D$4+SQRT(D$2*'5b.TriRandNumbers'!D562),D$6-SQRT(D$3*(1-'5b.TriRandNumbers'!D562)))</f>
        <v>4.567576246612469</v>
      </c>
      <c r="E568" s="33">
        <f>IF('5b.TriRandNumbers'!E562&lt;=E$1,E$4+SQRT(E$2*'5b.TriRandNumbers'!E562),E$6-SQRT(E$3*(1-'5b.TriRandNumbers'!E562)))</f>
        <v>4.6239584052377021</v>
      </c>
      <c r="F568" s="32">
        <f>IF('5b.TriRandNumbers'!F562&lt;=F$1,F$4+SQRT(F$2*'5b.TriRandNumbers'!F562),F$6-SQRT(F$3*(1-'5b.TriRandNumbers'!F562)))</f>
        <v>3.2790073279389147</v>
      </c>
      <c r="G568" s="31">
        <f>IF('5b.TriRandNumbers'!G562&lt;=G$1,G$4+SQRT(G$2*'5b.TriRandNumbers'!G562),G$6-SQRT(G$3*(1-'5b.TriRandNumbers'!G562)))</f>
        <v>2.7391868097602274</v>
      </c>
      <c r="H568" s="36">
        <f>IF('5b.TriRandNumbers'!H562&lt;=H$1,H$4+SQRT(H$2*'5b.TriRandNumbers'!H562),H$6-SQRT(H$3*(1-'5b.TriRandNumbers'!H562)))</f>
        <v>10.467392098689148</v>
      </c>
      <c r="I568" s="35">
        <f>IF('5b.TriRandNumbers'!I562&lt;=I$1,I$4+SQRT(I$2*'5b.TriRandNumbers'!I562),I$6-SQRT(I$3*(1-'5b.TriRandNumbers'!I562)))</f>
        <v>17.71764908214244</v>
      </c>
      <c r="J568" s="34">
        <f>IF('5b.TriRandNumbers'!J562&lt;=J$1,J$4+SQRT(J$2*'5b.TriRandNumbers'!J562),J$6-SQRT(J$3*(1-'5b.TriRandNumbers'!J562)))</f>
        <v>6.5783336348890789</v>
      </c>
      <c r="K568" s="33">
        <f>IF('5b.TriRandNumbers'!K562&lt;=K$1,K$4+SQRT(K$2*'5b.TriRandNumbers'!K562),K$6-SQRT(K$3*(1-'5b.TriRandNumbers'!K562)))</f>
        <v>9.741636802178629</v>
      </c>
      <c r="L568" s="32">
        <f>IF('5b.TriRandNumbers'!L562&lt;=L$1,L$4+SQRT(L$2*'5b.TriRandNumbers'!L562),L$6-SQRT(L$3*(1-'5b.TriRandNumbers'!L562)))</f>
        <v>15.121217568181208</v>
      </c>
      <c r="M568" s="31">
        <f>IF('5b.TriRandNumbers'!M562&lt;=M$1,M$4+SQRT(M$2*'5b.TriRandNumbers'!M562),M$6-SQRT(M$3*(1-'5b.TriRandNumbers'!M562)))</f>
        <v>10.659813680663424</v>
      </c>
      <c r="N568" s="36">
        <f>IF('5b.TriRandNumbers'!N562&lt;=N$1,N$4+SQRT(N$2*'5b.TriRandNumbers'!N562),N$6-SQRT(N$3*(1-'5b.TriRandNumbers'!N562)))</f>
        <v>16.43226423380327</v>
      </c>
      <c r="O568" s="35">
        <f>IF('5b.TriRandNumbers'!O562&lt;=O$1,O$4+SQRT(O$2*'5b.TriRandNumbers'!O562),O$6-SQRT(O$3*(1-'5b.TriRandNumbers'!O562)))</f>
        <v>12.48494336932556</v>
      </c>
      <c r="P568" s="34">
        <f>IF('5b.TriRandNumbers'!P562&lt;=P$1,P$4+SQRT(P$2*'5b.TriRandNumbers'!P562),P$6-SQRT(P$3*(1-'5b.TriRandNumbers'!P562)))</f>
        <v>13.570260677517904</v>
      </c>
      <c r="Q568" s="33">
        <f>IF('5b.TriRandNumbers'!Q562&lt;=Q$1,Q$4+SQRT(Q$2*'5b.TriRandNumbers'!Q562),Q$6-SQRT(Q$3*(1-'5b.TriRandNumbers'!Q562)))</f>
        <v>10.69918111999316</v>
      </c>
      <c r="R568" s="32">
        <f>IF('5b.TriRandNumbers'!R562&lt;=R$1,R$4+SQRT(R$2*'5b.TriRandNumbers'!R562),R$6-SQRT(R$3*(1-'5b.TriRandNumbers'!R562)))</f>
        <v>10.462843063575638</v>
      </c>
      <c r="S568" s="31">
        <f>IF('5b.TriRandNumbers'!S562&lt;=S$1,S$4+SQRT(S$2*'5b.TriRandNumbers'!S562),S$6-SQRT(S$3*(1-'5b.TriRandNumbers'!S562)))</f>
        <v>15.603623956800128</v>
      </c>
      <c r="T568" s="36">
        <f>IF('5b.TriRandNumbers'!T562&lt;=T$1,T$4+SQRT(T$2*'5b.TriRandNumbers'!T562),T$6-SQRT(T$3*(1-'5b.TriRandNumbers'!T562)))</f>
        <v>12.445802336638756</v>
      </c>
      <c r="U568" s="35">
        <f>IF('5b.TriRandNumbers'!U562&lt;=U$1,U$4+SQRT(U$2*'5b.TriRandNumbers'!U562),U$6-SQRT(U$3*(1-'5b.TriRandNumbers'!U562)))</f>
        <v>18.201088937653786</v>
      </c>
      <c r="V568" s="34">
        <f>IF('5b.TriRandNumbers'!V562&lt;=V$1,V$4+SQRT(V$2*'5b.TriRandNumbers'!V562),V$6-SQRT(V$3*(1-'5b.TriRandNumbers'!V562)))</f>
        <v>14.030376189070443</v>
      </c>
      <c r="W568" s="33">
        <f>IF('5b.TriRandNumbers'!W562&lt;=W$1,W$4+SQRT(W$2*'5b.TriRandNumbers'!W562),W$6-SQRT(W$3*(1-'5b.TriRandNumbers'!W562)))</f>
        <v>12.91855438535714</v>
      </c>
      <c r="X568" s="32">
        <f>IF('5b.TriRandNumbers'!X562&lt;=X$1,X$4+SQRT(X$2*'5b.TriRandNumbers'!X562),X$6-SQRT(X$3*(1-'5b.TriRandNumbers'!X562)))</f>
        <v>5.9863117270799542</v>
      </c>
      <c r="Y568" s="31">
        <f>IF('5b.TriRandNumbers'!Y562&lt;=Y$1,Y$4+SQRT(Y$2*'5b.TriRandNumbers'!Y562),Y$6-SQRT(Y$3*(1-'5b.TriRandNumbers'!Y562)))</f>
        <v>15.769637269742422</v>
      </c>
    </row>
    <row r="569" spans="2:25" hidden="1" x14ac:dyDescent="0.25">
      <c r="B569" s="36">
        <f>IF('5b.TriRandNumbers'!B563&lt;=B$1,B$4+SQRT(B$2*'5b.TriRandNumbers'!B563),B$6-SQRT(B$3*(1-'5b.TriRandNumbers'!B563)))</f>
        <v>3.9508178905608977</v>
      </c>
      <c r="C569" s="35">
        <f>IF('5b.TriRandNumbers'!C563&lt;=C$1,C$4+SQRT(C$2*'5b.TriRandNumbers'!C563),C$6-SQRT(C$3*(1-'5b.TriRandNumbers'!C563)))</f>
        <v>3.4643030394291277</v>
      </c>
      <c r="D569" s="34">
        <f>IF('5b.TriRandNumbers'!D563&lt;=D$1,D$4+SQRT(D$2*'5b.TriRandNumbers'!D563),D$6-SQRT(D$3*(1-'5b.TriRandNumbers'!D563)))</f>
        <v>6.7525860430831486</v>
      </c>
      <c r="E569" s="33">
        <f>IF('5b.TriRandNumbers'!E563&lt;=E$1,E$4+SQRT(E$2*'5b.TriRandNumbers'!E563),E$6-SQRT(E$3*(1-'5b.TriRandNumbers'!E563)))</f>
        <v>4.2096667125510763</v>
      </c>
      <c r="F569" s="32">
        <f>IF('5b.TriRandNumbers'!F563&lt;=F$1,F$4+SQRT(F$2*'5b.TriRandNumbers'!F563),F$6-SQRT(F$3*(1-'5b.TriRandNumbers'!F563)))</f>
        <v>2.1122175394491056</v>
      </c>
      <c r="G569" s="31">
        <f>IF('5b.TriRandNumbers'!G563&lt;=G$1,G$4+SQRT(G$2*'5b.TriRandNumbers'!G563),G$6-SQRT(G$3*(1-'5b.TriRandNumbers'!G563)))</f>
        <v>4.6549995856036261</v>
      </c>
      <c r="H569" s="36">
        <f>IF('5b.TriRandNumbers'!H563&lt;=H$1,H$4+SQRT(H$2*'5b.TriRandNumbers'!H563),H$6-SQRT(H$3*(1-'5b.TriRandNumbers'!H563)))</f>
        <v>10.101019466683555</v>
      </c>
      <c r="I569" s="35">
        <f>IF('5b.TriRandNumbers'!I563&lt;=I$1,I$4+SQRT(I$2*'5b.TriRandNumbers'!I563),I$6-SQRT(I$3*(1-'5b.TriRandNumbers'!I563)))</f>
        <v>8.3897117976137121</v>
      </c>
      <c r="J569" s="34">
        <f>IF('5b.TriRandNumbers'!J563&lt;=J$1,J$4+SQRT(J$2*'5b.TriRandNumbers'!J563),J$6-SQRT(J$3*(1-'5b.TriRandNumbers'!J563)))</f>
        <v>12.441223125391961</v>
      </c>
      <c r="K569" s="33">
        <f>IF('5b.TriRandNumbers'!K563&lt;=K$1,K$4+SQRT(K$2*'5b.TriRandNumbers'!K563),K$6-SQRT(K$3*(1-'5b.TriRandNumbers'!K563)))</f>
        <v>14.832097163406655</v>
      </c>
      <c r="L569" s="32">
        <f>IF('5b.TriRandNumbers'!L563&lt;=L$1,L$4+SQRT(L$2*'5b.TriRandNumbers'!L563),L$6-SQRT(L$3*(1-'5b.TriRandNumbers'!L563)))</f>
        <v>16.220440045757435</v>
      </c>
      <c r="M569" s="31">
        <f>IF('5b.TriRandNumbers'!M563&lt;=M$1,M$4+SQRT(M$2*'5b.TriRandNumbers'!M563),M$6-SQRT(M$3*(1-'5b.TriRandNumbers'!M563)))</f>
        <v>9.3220547163951224</v>
      </c>
      <c r="N569" s="36">
        <f>IF('5b.TriRandNumbers'!N563&lt;=N$1,N$4+SQRT(N$2*'5b.TriRandNumbers'!N563),N$6-SQRT(N$3*(1-'5b.TriRandNumbers'!N563)))</f>
        <v>7.5314171991728145</v>
      </c>
      <c r="O569" s="35">
        <f>IF('5b.TriRandNumbers'!O563&lt;=O$1,O$4+SQRT(O$2*'5b.TriRandNumbers'!O563),O$6-SQRT(O$3*(1-'5b.TriRandNumbers'!O563)))</f>
        <v>8.9826395710435936</v>
      </c>
      <c r="P569" s="34">
        <f>IF('5b.TriRandNumbers'!P563&lt;=P$1,P$4+SQRT(P$2*'5b.TriRandNumbers'!P563),P$6-SQRT(P$3*(1-'5b.TriRandNumbers'!P563)))</f>
        <v>9.8921085796236596</v>
      </c>
      <c r="Q569" s="33">
        <f>IF('5b.TriRandNumbers'!Q563&lt;=Q$1,Q$4+SQRT(Q$2*'5b.TriRandNumbers'!Q563),Q$6-SQRT(Q$3*(1-'5b.TriRandNumbers'!Q563)))</f>
        <v>16.431829366177105</v>
      </c>
      <c r="R569" s="32">
        <f>IF('5b.TriRandNumbers'!R563&lt;=R$1,R$4+SQRT(R$2*'5b.TriRandNumbers'!R563),R$6-SQRT(R$3*(1-'5b.TriRandNumbers'!R563)))</f>
        <v>13.098531502052641</v>
      </c>
      <c r="S569" s="31">
        <f>IF('5b.TriRandNumbers'!S563&lt;=S$1,S$4+SQRT(S$2*'5b.TriRandNumbers'!S563),S$6-SQRT(S$3*(1-'5b.TriRandNumbers'!S563)))</f>
        <v>8.0018368013727788</v>
      </c>
      <c r="T569" s="36">
        <f>IF('5b.TriRandNumbers'!T563&lt;=T$1,T$4+SQRT(T$2*'5b.TriRandNumbers'!T563),T$6-SQRT(T$3*(1-'5b.TriRandNumbers'!T563)))</f>
        <v>6.2427997548983596</v>
      </c>
      <c r="U569" s="35">
        <f>IF('5b.TriRandNumbers'!U563&lt;=U$1,U$4+SQRT(U$2*'5b.TriRandNumbers'!U563),U$6-SQRT(U$3*(1-'5b.TriRandNumbers'!U563)))</f>
        <v>8.8135813873407898</v>
      </c>
      <c r="V569" s="34">
        <f>IF('5b.TriRandNumbers'!V563&lt;=V$1,V$4+SQRT(V$2*'5b.TriRandNumbers'!V563),V$6-SQRT(V$3*(1-'5b.TriRandNumbers'!V563)))</f>
        <v>10.532895413201423</v>
      </c>
      <c r="W569" s="33">
        <f>IF('5b.TriRandNumbers'!W563&lt;=W$1,W$4+SQRT(W$2*'5b.TriRandNumbers'!W563),W$6-SQRT(W$3*(1-'5b.TriRandNumbers'!W563)))</f>
        <v>11.885495118072626</v>
      </c>
      <c r="X569" s="32">
        <f>IF('5b.TriRandNumbers'!X563&lt;=X$1,X$4+SQRT(X$2*'5b.TriRandNumbers'!X563),X$6-SQRT(X$3*(1-'5b.TriRandNumbers'!X563)))</f>
        <v>12.407202116875197</v>
      </c>
      <c r="Y569" s="31">
        <f>IF('5b.TriRandNumbers'!Y563&lt;=Y$1,Y$4+SQRT(Y$2*'5b.TriRandNumbers'!Y563),Y$6-SQRT(Y$3*(1-'5b.TriRandNumbers'!Y563)))</f>
        <v>12.155450358375356</v>
      </c>
    </row>
    <row r="570" spans="2:25" hidden="1" x14ac:dyDescent="0.25">
      <c r="B570" s="36">
        <f>IF('5b.TriRandNumbers'!B564&lt;=B$1,B$4+SQRT(B$2*'5b.TriRandNumbers'!B564),B$6-SQRT(B$3*(1-'5b.TriRandNumbers'!B564)))</f>
        <v>4.8405979946196087</v>
      </c>
      <c r="C570" s="35">
        <f>IF('5b.TriRandNumbers'!C564&lt;=C$1,C$4+SQRT(C$2*'5b.TriRandNumbers'!C564),C$6-SQRT(C$3*(1-'5b.TriRandNumbers'!C564)))</f>
        <v>1.8317716268328477</v>
      </c>
      <c r="D570" s="34">
        <f>IF('5b.TriRandNumbers'!D564&lt;=D$1,D$4+SQRT(D$2*'5b.TriRandNumbers'!D564),D$6-SQRT(D$3*(1-'5b.TriRandNumbers'!D564)))</f>
        <v>5.2277870746960531</v>
      </c>
      <c r="E570" s="33">
        <f>IF('5b.TriRandNumbers'!E564&lt;=E$1,E$4+SQRT(E$2*'5b.TriRandNumbers'!E564),E$6-SQRT(E$3*(1-'5b.TriRandNumbers'!E564)))</f>
        <v>4.1955388728589229</v>
      </c>
      <c r="F570" s="32">
        <f>IF('5b.TriRandNumbers'!F564&lt;=F$1,F$4+SQRT(F$2*'5b.TriRandNumbers'!F564),F$6-SQRT(F$3*(1-'5b.TriRandNumbers'!F564)))</f>
        <v>1.4927989859187092</v>
      </c>
      <c r="G570" s="31">
        <f>IF('5b.TriRandNumbers'!G564&lt;=G$1,G$4+SQRT(G$2*'5b.TriRandNumbers'!G564),G$6-SQRT(G$3*(1-'5b.TriRandNumbers'!G564)))</f>
        <v>3.2823169505035841</v>
      </c>
      <c r="H570" s="36">
        <f>IF('5b.TriRandNumbers'!H564&lt;=H$1,H$4+SQRT(H$2*'5b.TriRandNumbers'!H564),H$6-SQRT(H$3*(1-'5b.TriRandNumbers'!H564)))</f>
        <v>12.438980486635771</v>
      </c>
      <c r="I570" s="35">
        <f>IF('5b.TriRandNumbers'!I564&lt;=I$1,I$4+SQRT(I$2*'5b.TriRandNumbers'!I564),I$6-SQRT(I$3*(1-'5b.TriRandNumbers'!I564)))</f>
        <v>12.276114989967535</v>
      </c>
      <c r="J570" s="34">
        <f>IF('5b.TriRandNumbers'!J564&lt;=J$1,J$4+SQRT(J$2*'5b.TriRandNumbers'!J564),J$6-SQRT(J$3*(1-'5b.TriRandNumbers'!J564)))</f>
        <v>9.5130796533076367</v>
      </c>
      <c r="K570" s="33">
        <f>IF('5b.TriRandNumbers'!K564&lt;=K$1,K$4+SQRT(K$2*'5b.TriRandNumbers'!K564),K$6-SQRT(K$3*(1-'5b.TriRandNumbers'!K564)))</f>
        <v>15.195700019661013</v>
      </c>
      <c r="L570" s="32">
        <f>IF('5b.TriRandNumbers'!L564&lt;=L$1,L$4+SQRT(L$2*'5b.TriRandNumbers'!L564),L$6-SQRT(L$3*(1-'5b.TriRandNumbers'!L564)))</f>
        <v>13.737884234041109</v>
      </c>
      <c r="M570" s="31">
        <f>IF('5b.TriRandNumbers'!M564&lt;=M$1,M$4+SQRT(M$2*'5b.TriRandNumbers'!M564),M$6-SQRT(M$3*(1-'5b.TriRandNumbers'!M564)))</f>
        <v>10.662911583183364</v>
      </c>
      <c r="N570" s="36">
        <f>IF('5b.TriRandNumbers'!N564&lt;=N$1,N$4+SQRT(N$2*'5b.TriRandNumbers'!N564),N$6-SQRT(N$3*(1-'5b.TriRandNumbers'!N564)))</f>
        <v>13.785620378485699</v>
      </c>
      <c r="O570" s="35">
        <f>IF('5b.TriRandNumbers'!O564&lt;=O$1,O$4+SQRT(O$2*'5b.TriRandNumbers'!O564),O$6-SQRT(O$3*(1-'5b.TriRandNumbers'!O564)))</f>
        <v>14.23372649099783</v>
      </c>
      <c r="P570" s="34">
        <f>IF('5b.TriRandNumbers'!P564&lt;=P$1,P$4+SQRT(P$2*'5b.TriRandNumbers'!P564),P$6-SQRT(P$3*(1-'5b.TriRandNumbers'!P564)))</f>
        <v>8.6409837901316902</v>
      </c>
      <c r="Q570" s="33">
        <f>IF('5b.TriRandNumbers'!Q564&lt;=Q$1,Q$4+SQRT(Q$2*'5b.TriRandNumbers'!Q564),Q$6-SQRT(Q$3*(1-'5b.TriRandNumbers'!Q564)))</f>
        <v>13.809895243266888</v>
      </c>
      <c r="R570" s="32">
        <f>IF('5b.TriRandNumbers'!R564&lt;=R$1,R$4+SQRT(R$2*'5b.TriRandNumbers'!R564),R$6-SQRT(R$3*(1-'5b.TriRandNumbers'!R564)))</f>
        <v>10.873032890445042</v>
      </c>
      <c r="S570" s="31">
        <f>IF('5b.TriRandNumbers'!S564&lt;=S$1,S$4+SQRT(S$2*'5b.TriRandNumbers'!S564),S$6-SQRT(S$3*(1-'5b.TriRandNumbers'!S564)))</f>
        <v>12.814416767259008</v>
      </c>
      <c r="T570" s="36">
        <f>IF('5b.TriRandNumbers'!T564&lt;=T$1,T$4+SQRT(T$2*'5b.TriRandNumbers'!T564),T$6-SQRT(T$3*(1-'5b.TriRandNumbers'!T564)))</f>
        <v>11.715972396256598</v>
      </c>
      <c r="U570" s="35">
        <f>IF('5b.TriRandNumbers'!U564&lt;=U$1,U$4+SQRT(U$2*'5b.TriRandNumbers'!U564),U$6-SQRT(U$3*(1-'5b.TriRandNumbers'!U564)))</f>
        <v>9.6000359322703908</v>
      </c>
      <c r="V570" s="34">
        <f>IF('5b.TriRandNumbers'!V564&lt;=V$1,V$4+SQRT(V$2*'5b.TriRandNumbers'!V564),V$6-SQRT(V$3*(1-'5b.TriRandNumbers'!V564)))</f>
        <v>9.7759259510930185</v>
      </c>
      <c r="W570" s="33">
        <f>IF('5b.TriRandNumbers'!W564&lt;=W$1,W$4+SQRT(W$2*'5b.TriRandNumbers'!W564),W$6-SQRT(W$3*(1-'5b.TriRandNumbers'!W564)))</f>
        <v>11.991429608560573</v>
      </c>
      <c r="X570" s="32">
        <f>IF('5b.TriRandNumbers'!X564&lt;=X$1,X$4+SQRT(X$2*'5b.TriRandNumbers'!X564),X$6-SQRT(X$3*(1-'5b.TriRandNumbers'!X564)))</f>
        <v>8.2772688372768464</v>
      </c>
      <c r="Y570" s="31">
        <f>IF('5b.TriRandNumbers'!Y564&lt;=Y$1,Y$4+SQRT(Y$2*'5b.TriRandNumbers'!Y564),Y$6-SQRT(Y$3*(1-'5b.TriRandNumbers'!Y564)))</f>
        <v>13.254070660832561</v>
      </c>
    </row>
    <row r="571" spans="2:25" hidden="1" x14ac:dyDescent="0.25">
      <c r="B571" s="36">
        <f>IF('5b.TriRandNumbers'!B565&lt;=B$1,B$4+SQRT(B$2*'5b.TriRandNumbers'!B565),B$6-SQRT(B$3*(1-'5b.TriRandNumbers'!B565)))</f>
        <v>3.7918194275199766</v>
      </c>
      <c r="C571" s="35">
        <f>IF('5b.TriRandNumbers'!C565&lt;=C$1,C$4+SQRT(C$2*'5b.TriRandNumbers'!C565),C$6-SQRT(C$3*(1-'5b.TriRandNumbers'!C565)))</f>
        <v>4.1710691658922068</v>
      </c>
      <c r="D571" s="34">
        <f>IF('5b.TriRandNumbers'!D565&lt;=D$1,D$4+SQRT(D$2*'5b.TriRandNumbers'!D565),D$6-SQRT(D$3*(1-'5b.TriRandNumbers'!D565)))</f>
        <v>6.5537589020333114</v>
      </c>
      <c r="E571" s="33">
        <f>IF('5b.TriRandNumbers'!E565&lt;=E$1,E$4+SQRT(E$2*'5b.TriRandNumbers'!E565),E$6-SQRT(E$3*(1-'5b.TriRandNumbers'!E565)))</f>
        <v>4.8038095721881007</v>
      </c>
      <c r="F571" s="32">
        <f>IF('5b.TriRandNumbers'!F565&lt;=F$1,F$4+SQRT(F$2*'5b.TriRandNumbers'!F565),F$6-SQRT(F$3*(1-'5b.TriRandNumbers'!F565)))</f>
        <v>2.4798489670589507</v>
      </c>
      <c r="G571" s="31">
        <f>IF('5b.TriRandNumbers'!G565&lt;=G$1,G$4+SQRT(G$2*'5b.TriRandNumbers'!G565),G$6-SQRT(G$3*(1-'5b.TriRandNumbers'!G565)))</f>
        <v>4.7285039935967728</v>
      </c>
      <c r="H571" s="36">
        <f>IF('5b.TriRandNumbers'!H565&lt;=H$1,H$4+SQRT(H$2*'5b.TriRandNumbers'!H565),H$6-SQRT(H$3*(1-'5b.TriRandNumbers'!H565)))</f>
        <v>18.443352845696289</v>
      </c>
      <c r="I571" s="35">
        <f>IF('5b.TriRandNumbers'!I565&lt;=I$1,I$4+SQRT(I$2*'5b.TriRandNumbers'!I565),I$6-SQRT(I$3*(1-'5b.TriRandNumbers'!I565)))</f>
        <v>11.380582539014528</v>
      </c>
      <c r="J571" s="34">
        <f>IF('5b.TriRandNumbers'!J565&lt;=J$1,J$4+SQRT(J$2*'5b.TriRandNumbers'!J565),J$6-SQRT(J$3*(1-'5b.TriRandNumbers'!J565)))</f>
        <v>10.721955307025873</v>
      </c>
      <c r="K571" s="33">
        <f>IF('5b.TriRandNumbers'!K565&lt;=K$1,K$4+SQRT(K$2*'5b.TriRandNumbers'!K565),K$6-SQRT(K$3*(1-'5b.TriRandNumbers'!K565)))</f>
        <v>18.483502383637738</v>
      </c>
      <c r="L571" s="32">
        <f>IF('5b.TriRandNumbers'!L565&lt;=L$1,L$4+SQRT(L$2*'5b.TriRandNumbers'!L565),L$6-SQRT(L$3*(1-'5b.TriRandNumbers'!L565)))</f>
        <v>11.993124688558424</v>
      </c>
      <c r="M571" s="31">
        <f>IF('5b.TriRandNumbers'!M565&lt;=M$1,M$4+SQRT(M$2*'5b.TriRandNumbers'!M565),M$6-SQRT(M$3*(1-'5b.TriRandNumbers'!M565)))</f>
        <v>9.3922191665827999</v>
      </c>
      <c r="N571" s="36">
        <f>IF('5b.TriRandNumbers'!N565&lt;=N$1,N$4+SQRT(N$2*'5b.TriRandNumbers'!N565),N$6-SQRT(N$3*(1-'5b.TriRandNumbers'!N565)))</f>
        <v>13.391891057757153</v>
      </c>
      <c r="O571" s="35">
        <f>IF('5b.TriRandNumbers'!O565&lt;=O$1,O$4+SQRT(O$2*'5b.TriRandNumbers'!O565),O$6-SQRT(O$3*(1-'5b.TriRandNumbers'!O565)))</f>
        <v>12.032683869033919</v>
      </c>
      <c r="P571" s="34">
        <f>IF('5b.TriRandNumbers'!P565&lt;=P$1,P$4+SQRT(P$2*'5b.TriRandNumbers'!P565),P$6-SQRT(P$3*(1-'5b.TriRandNumbers'!P565)))</f>
        <v>14.537385698660074</v>
      </c>
      <c r="Q571" s="33">
        <f>IF('5b.TriRandNumbers'!Q565&lt;=Q$1,Q$4+SQRT(Q$2*'5b.TriRandNumbers'!Q565),Q$6-SQRT(Q$3*(1-'5b.TriRandNumbers'!Q565)))</f>
        <v>8.6840579662187736</v>
      </c>
      <c r="R571" s="32">
        <f>IF('5b.TriRandNumbers'!R565&lt;=R$1,R$4+SQRT(R$2*'5b.TriRandNumbers'!R565),R$6-SQRT(R$3*(1-'5b.TriRandNumbers'!R565)))</f>
        <v>6.8352200145982103</v>
      </c>
      <c r="S571" s="31">
        <f>IF('5b.TriRandNumbers'!S565&lt;=S$1,S$4+SQRT(S$2*'5b.TriRandNumbers'!S565),S$6-SQRT(S$3*(1-'5b.TriRandNumbers'!S565)))</f>
        <v>9.9957489352697522</v>
      </c>
      <c r="T571" s="36">
        <f>IF('5b.TriRandNumbers'!T565&lt;=T$1,T$4+SQRT(T$2*'5b.TriRandNumbers'!T565),T$6-SQRT(T$3*(1-'5b.TriRandNumbers'!T565)))</f>
        <v>8.0333112468765844</v>
      </c>
      <c r="U571" s="35">
        <f>IF('5b.TriRandNumbers'!U565&lt;=U$1,U$4+SQRT(U$2*'5b.TriRandNumbers'!U565),U$6-SQRT(U$3*(1-'5b.TriRandNumbers'!U565)))</f>
        <v>15.014657043050413</v>
      </c>
      <c r="V571" s="34">
        <f>IF('5b.TriRandNumbers'!V565&lt;=V$1,V$4+SQRT(V$2*'5b.TriRandNumbers'!V565),V$6-SQRT(V$3*(1-'5b.TriRandNumbers'!V565)))</f>
        <v>11.900299679969393</v>
      </c>
      <c r="W571" s="33">
        <f>IF('5b.TriRandNumbers'!W565&lt;=W$1,W$4+SQRT(W$2*'5b.TriRandNumbers'!W565),W$6-SQRT(W$3*(1-'5b.TriRandNumbers'!W565)))</f>
        <v>16.086679077235903</v>
      </c>
      <c r="X571" s="32">
        <f>IF('5b.TriRandNumbers'!X565&lt;=X$1,X$4+SQRT(X$2*'5b.TriRandNumbers'!X565),X$6-SQRT(X$3*(1-'5b.TriRandNumbers'!X565)))</f>
        <v>9.8734684233143639</v>
      </c>
      <c r="Y571" s="31">
        <f>IF('5b.TriRandNumbers'!Y565&lt;=Y$1,Y$4+SQRT(Y$2*'5b.TriRandNumbers'!Y565),Y$6-SQRT(Y$3*(1-'5b.TriRandNumbers'!Y565)))</f>
        <v>14.924555861033006</v>
      </c>
    </row>
    <row r="572" spans="2:25" hidden="1" x14ac:dyDescent="0.25">
      <c r="B572" s="36">
        <f>IF('5b.TriRandNumbers'!B566&lt;=B$1,B$4+SQRT(B$2*'5b.TriRandNumbers'!B566),B$6-SQRT(B$3*(1-'5b.TriRandNumbers'!B566)))</f>
        <v>3.7660624520582369</v>
      </c>
      <c r="C572" s="35">
        <f>IF('5b.TriRandNumbers'!C566&lt;=C$1,C$4+SQRT(C$2*'5b.TriRandNumbers'!C566),C$6-SQRT(C$3*(1-'5b.TriRandNumbers'!C566)))</f>
        <v>3.8168229219530865</v>
      </c>
      <c r="D572" s="34">
        <f>IF('5b.TriRandNumbers'!D566&lt;=D$1,D$4+SQRT(D$2*'5b.TriRandNumbers'!D566),D$6-SQRT(D$3*(1-'5b.TriRandNumbers'!D566)))</f>
        <v>5.8008787895197944</v>
      </c>
      <c r="E572" s="33">
        <f>IF('5b.TriRandNumbers'!E566&lt;=E$1,E$4+SQRT(E$2*'5b.TriRandNumbers'!E566),E$6-SQRT(E$3*(1-'5b.TriRandNumbers'!E566)))</f>
        <v>3.9332635782903624</v>
      </c>
      <c r="F572" s="32">
        <f>IF('5b.TriRandNumbers'!F566&lt;=F$1,F$4+SQRT(F$2*'5b.TriRandNumbers'!F566),F$6-SQRT(F$3*(1-'5b.TriRandNumbers'!F566)))</f>
        <v>3.0836003490820607</v>
      </c>
      <c r="G572" s="31">
        <f>IF('5b.TriRandNumbers'!G566&lt;=G$1,G$4+SQRT(G$2*'5b.TriRandNumbers'!G566),G$6-SQRT(G$3*(1-'5b.TriRandNumbers'!G566)))</f>
        <v>3.3704007970106091</v>
      </c>
      <c r="H572" s="36">
        <f>IF('5b.TriRandNumbers'!H566&lt;=H$1,H$4+SQRT(H$2*'5b.TriRandNumbers'!H566),H$6-SQRT(H$3*(1-'5b.TriRandNumbers'!H566)))</f>
        <v>18.867253080822888</v>
      </c>
      <c r="I572" s="35">
        <f>IF('5b.TriRandNumbers'!I566&lt;=I$1,I$4+SQRT(I$2*'5b.TriRandNumbers'!I566),I$6-SQRT(I$3*(1-'5b.TriRandNumbers'!I566)))</f>
        <v>11.48474132606791</v>
      </c>
      <c r="J572" s="34">
        <f>IF('5b.TriRandNumbers'!J566&lt;=J$1,J$4+SQRT(J$2*'5b.TriRandNumbers'!J566),J$6-SQRT(J$3*(1-'5b.TriRandNumbers'!J566)))</f>
        <v>11.760227247161438</v>
      </c>
      <c r="K572" s="33">
        <f>IF('5b.TriRandNumbers'!K566&lt;=K$1,K$4+SQRT(K$2*'5b.TriRandNumbers'!K566),K$6-SQRT(K$3*(1-'5b.TriRandNumbers'!K566)))</f>
        <v>11.363870824139569</v>
      </c>
      <c r="L572" s="32">
        <f>IF('5b.TriRandNumbers'!L566&lt;=L$1,L$4+SQRT(L$2*'5b.TriRandNumbers'!L566),L$6-SQRT(L$3*(1-'5b.TriRandNumbers'!L566)))</f>
        <v>9.1735759648824562</v>
      </c>
      <c r="M572" s="31">
        <f>IF('5b.TriRandNumbers'!M566&lt;=M$1,M$4+SQRT(M$2*'5b.TriRandNumbers'!M566),M$6-SQRT(M$3*(1-'5b.TriRandNumbers'!M566)))</f>
        <v>6.4203723641428354</v>
      </c>
      <c r="N572" s="36">
        <f>IF('5b.TriRandNumbers'!N566&lt;=N$1,N$4+SQRT(N$2*'5b.TriRandNumbers'!N566),N$6-SQRT(N$3*(1-'5b.TriRandNumbers'!N566)))</f>
        <v>15.885627805043082</v>
      </c>
      <c r="O572" s="35">
        <f>IF('5b.TriRandNumbers'!O566&lt;=O$1,O$4+SQRT(O$2*'5b.TriRandNumbers'!O566),O$6-SQRT(O$3*(1-'5b.TriRandNumbers'!O566)))</f>
        <v>12.077476598206356</v>
      </c>
      <c r="P572" s="34">
        <f>IF('5b.TriRandNumbers'!P566&lt;=P$1,P$4+SQRT(P$2*'5b.TriRandNumbers'!P566),P$6-SQRT(P$3*(1-'5b.TriRandNumbers'!P566)))</f>
        <v>14.635991365519663</v>
      </c>
      <c r="Q572" s="33">
        <f>IF('5b.TriRandNumbers'!Q566&lt;=Q$1,Q$4+SQRT(Q$2*'5b.TriRandNumbers'!Q566),Q$6-SQRT(Q$3*(1-'5b.TriRandNumbers'!Q566)))</f>
        <v>11.381963268389791</v>
      </c>
      <c r="R572" s="32">
        <f>IF('5b.TriRandNumbers'!R566&lt;=R$1,R$4+SQRT(R$2*'5b.TriRandNumbers'!R566),R$6-SQRT(R$3*(1-'5b.TriRandNumbers'!R566)))</f>
        <v>10.517778686993838</v>
      </c>
      <c r="S572" s="31">
        <f>IF('5b.TriRandNumbers'!S566&lt;=S$1,S$4+SQRT(S$2*'5b.TriRandNumbers'!S566),S$6-SQRT(S$3*(1-'5b.TriRandNumbers'!S566)))</f>
        <v>9.2118486456911199</v>
      </c>
      <c r="T572" s="36">
        <f>IF('5b.TriRandNumbers'!T566&lt;=T$1,T$4+SQRT(T$2*'5b.TriRandNumbers'!T566),T$6-SQRT(T$3*(1-'5b.TriRandNumbers'!T566)))</f>
        <v>11.650967782895504</v>
      </c>
      <c r="U572" s="35">
        <f>IF('5b.TriRandNumbers'!U566&lt;=U$1,U$4+SQRT(U$2*'5b.TriRandNumbers'!U566),U$6-SQRT(U$3*(1-'5b.TriRandNumbers'!U566)))</f>
        <v>16.490878590128823</v>
      </c>
      <c r="V572" s="34">
        <f>IF('5b.TriRandNumbers'!V566&lt;=V$1,V$4+SQRT(V$2*'5b.TriRandNumbers'!V566),V$6-SQRT(V$3*(1-'5b.TriRandNumbers'!V566)))</f>
        <v>11.752124886923021</v>
      </c>
      <c r="W572" s="33">
        <f>IF('5b.TriRandNumbers'!W566&lt;=W$1,W$4+SQRT(W$2*'5b.TriRandNumbers'!W566),W$6-SQRT(W$3*(1-'5b.TriRandNumbers'!W566)))</f>
        <v>10.809839755705024</v>
      </c>
      <c r="X572" s="32">
        <f>IF('5b.TriRandNumbers'!X566&lt;=X$1,X$4+SQRT(X$2*'5b.TriRandNumbers'!X566),X$6-SQRT(X$3*(1-'5b.TriRandNumbers'!X566)))</f>
        <v>9.9825228943266637</v>
      </c>
      <c r="Y572" s="31">
        <f>IF('5b.TriRandNumbers'!Y566&lt;=Y$1,Y$4+SQRT(Y$2*'5b.TriRandNumbers'!Y566),Y$6-SQRT(Y$3*(1-'5b.TriRandNumbers'!Y566)))</f>
        <v>7.9292818118440174</v>
      </c>
    </row>
    <row r="573" spans="2:25" hidden="1" x14ac:dyDescent="0.25">
      <c r="B573" s="36">
        <f>IF('5b.TriRandNumbers'!B567&lt;=B$1,B$4+SQRT(B$2*'5b.TriRandNumbers'!B567),B$6-SQRT(B$3*(1-'5b.TriRandNumbers'!B567)))</f>
        <v>4.0678793081316051</v>
      </c>
      <c r="C573" s="35">
        <f>IF('5b.TriRandNumbers'!C567&lt;=C$1,C$4+SQRT(C$2*'5b.TriRandNumbers'!C567),C$6-SQRT(C$3*(1-'5b.TriRandNumbers'!C567)))</f>
        <v>2.2455797685156722</v>
      </c>
      <c r="D573" s="34">
        <f>IF('5b.TriRandNumbers'!D567&lt;=D$1,D$4+SQRT(D$2*'5b.TriRandNumbers'!D567),D$6-SQRT(D$3*(1-'5b.TriRandNumbers'!D567)))</f>
        <v>5.6866738869978812</v>
      </c>
      <c r="E573" s="33">
        <f>IF('5b.TriRandNumbers'!E567&lt;=E$1,E$4+SQRT(E$2*'5b.TriRandNumbers'!E567),E$6-SQRT(E$3*(1-'5b.TriRandNumbers'!E567)))</f>
        <v>4.6872763699871056</v>
      </c>
      <c r="F573" s="32">
        <f>IF('5b.TriRandNumbers'!F567&lt;=F$1,F$4+SQRT(F$2*'5b.TriRandNumbers'!F567),F$6-SQRT(F$3*(1-'5b.TriRandNumbers'!F567)))</f>
        <v>1.1483103263334893</v>
      </c>
      <c r="G573" s="31">
        <f>IF('5b.TriRandNumbers'!G567&lt;=G$1,G$4+SQRT(G$2*'5b.TriRandNumbers'!G567),G$6-SQRT(G$3*(1-'5b.TriRandNumbers'!G567)))</f>
        <v>3.7203296591900794</v>
      </c>
      <c r="H573" s="36">
        <f>IF('5b.TriRandNumbers'!H567&lt;=H$1,H$4+SQRT(H$2*'5b.TriRandNumbers'!H567),H$6-SQRT(H$3*(1-'5b.TriRandNumbers'!H567)))</f>
        <v>12.366822936498735</v>
      </c>
      <c r="I573" s="35">
        <f>IF('5b.TriRandNumbers'!I567&lt;=I$1,I$4+SQRT(I$2*'5b.TriRandNumbers'!I567),I$6-SQRT(I$3*(1-'5b.TriRandNumbers'!I567)))</f>
        <v>5.4663165940129899</v>
      </c>
      <c r="J573" s="34">
        <f>IF('5b.TriRandNumbers'!J567&lt;=J$1,J$4+SQRT(J$2*'5b.TriRandNumbers'!J567),J$6-SQRT(J$3*(1-'5b.TriRandNumbers'!J567)))</f>
        <v>9.9356242792733607</v>
      </c>
      <c r="K573" s="33">
        <f>IF('5b.TriRandNumbers'!K567&lt;=K$1,K$4+SQRT(K$2*'5b.TriRandNumbers'!K567),K$6-SQRT(K$3*(1-'5b.TriRandNumbers'!K567)))</f>
        <v>15.064834995001831</v>
      </c>
      <c r="L573" s="32">
        <f>IF('5b.TriRandNumbers'!L567&lt;=L$1,L$4+SQRT(L$2*'5b.TriRandNumbers'!L567),L$6-SQRT(L$3*(1-'5b.TriRandNumbers'!L567)))</f>
        <v>11.277230773268931</v>
      </c>
      <c r="M573" s="31">
        <f>IF('5b.TriRandNumbers'!M567&lt;=M$1,M$4+SQRT(M$2*'5b.TriRandNumbers'!M567),M$6-SQRT(M$3*(1-'5b.TriRandNumbers'!M567)))</f>
        <v>8.8540185094959138</v>
      </c>
      <c r="N573" s="36">
        <f>IF('5b.TriRandNumbers'!N567&lt;=N$1,N$4+SQRT(N$2*'5b.TriRandNumbers'!N567),N$6-SQRT(N$3*(1-'5b.TriRandNumbers'!N567)))</f>
        <v>13.554544127368368</v>
      </c>
      <c r="O573" s="35">
        <f>IF('5b.TriRandNumbers'!O567&lt;=O$1,O$4+SQRT(O$2*'5b.TriRandNumbers'!O567),O$6-SQRT(O$3*(1-'5b.TriRandNumbers'!O567)))</f>
        <v>9.5241045204646042</v>
      </c>
      <c r="P573" s="34">
        <f>IF('5b.TriRandNumbers'!P567&lt;=P$1,P$4+SQRT(P$2*'5b.TriRandNumbers'!P567),P$6-SQRT(P$3*(1-'5b.TriRandNumbers'!P567)))</f>
        <v>18.147534402620352</v>
      </c>
      <c r="Q573" s="33">
        <f>IF('5b.TriRandNumbers'!Q567&lt;=Q$1,Q$4+SQRT(Q$2*'5b.TriRandNumbers'!Q567),Q$6-SQRT(Q$3*(1-'5b.TriRandNumbers'!Q567)))</f>
        <v>18.569636993203257</v>
      </c>
      <c r="R573" s="32">
        <f>IF('5b.TriRandNumbers'!R567&lt;=R$1,R$4+SQRT(R$2*'5b.TriRandNumbers'!R567),R$6-SQRT(R$3*(1-'5b.TriRandNumbers'!R567)))</f>
        <v>10.339692411298975</v>
      </c>
      <c r="S573" s="31">
        <f>IF('5b.TriRandNumbers'!S567&lt;=S$1,S$4+SQRT(S$2*'5b.TriRandNumbers'!S567),S$6-SQRT(S$3*(1-'5b.TriRandNumbers'!S567)))</f>
        <v>14.291942862314759</v>
      </c>
      <c r="T573" s="36">
        <f>IF('5b.TriRandNumbers'!T567&lt;=T$1,T$4+SQRT(T$2*'5b.TriRandNumbers'!T567),T$6-SQRT(T$3*(1-'5b.TriRandNumbers'!T567)))</f>
        <v>6.0572606854605597</v>
      </c>
      <c r="U573" s="35">
        <f>IF('5b.TriRandNumbers'!U567&lt;=U$1,U$4+SQRT(U$2*'5b.TriRandNumbers'!U567),U$6-SQRT(U$3*(1-'5b.TriRandNumbers'!U567)))</f>
        <v>10.254178923075445</v>
      </c>
      <c r="V573" s="34">
        <f>IF('5b.TriRandNumbers'!V567&lt;=V$1,V$4+SQRT(V$2*'5b.TriRandNumbers'!V567),V$6-SQRT(V$3*(1-'5b.TriRandNumbers'!V567)))</f>
        <v>15.225453511473091</v>
      </c>
      <c r="W573" s="33">
        <f>IF('5b.TriRandNumbers'!W567&lt;=W$1,W$4+SQRT(W$2*'5b.TriRandNumbers'!W567),W$6-SQRT(W$3*(1-'5b.TriRandNumbers'!W567)))</f>
        <v>8.7004319121836637</v>
      </c>
      <c r="X573" s="32">
        <f>IF('5b.TriRandNumbers'!X567&lt;=X$1,X$4+SQRT(X$2*'5b.TriRandNumbers'!X567),X$6-SQRT(X$3*(1-'5b.TriRandNumbers'!X567)))</f>
        <v>8.9267349812101564</v>
      </c>
      <c r="Y573" s="31">
        <f>IF('5b.TriRandNumbers'!Y567&lt;=Y$1,Y$4+SQRT(Y$2*'5b.TriRandNumbers'!Y567),Y$6-SQRT(Y$3*(1-'5b.TriRandNumbers'!Y567)))</f>
        <v>8.5793996421085907</v>
      </c>
    </row>
    <row r="574" spans="2:25" hidden="1" x14ac:dyDescent="0.25">
      <c r="B574" s="36">
        <f>IF('5b.TriRandNumbers'!B568&lt;=B$1,B$4+SQRT(B$2*'5b.TriRandNumbers'!B568),B$6-SQRT(B$3*(1-'5b.TriRandNumbers'!B568)))</f>
        <v>5.1459347949667862</v>
      </c>
      <c r="C574" s="35">
        <f>IF('5b.TriRandNumbers'!C568&lt;=C$1,C$4+SQRT(C$2*'5b.TriRandNumbers'!C568),C$6-SQRT(C$3*(1-'5b.TriRandNumbers'!C568)))</f>
        <v>4.710377289084831</v>
      </c>
      <c r="D574" s="34">
        <f>IF('5b.TriRandNumbers'!D568&lt;=D$1,D$4+SQRT(D$2*'5b.TriRandNumbers'!D568),D$6-SQRT(D$3*(1-'5b.TriRandNumbers'!D568)))</f>
        <v>5.3893674942660814</v>
      </c>
      <c r="E574" s="33">
        <f>IF('5b.TriRandNumbers'!E568&lt;=E$1,E$4+SQRT(E$2*'5b.TriRandNumbers'!E568),E$6-SQRT(E$3*(1-'5b.TriRandNumbers'!E568)))</f>
        <v>4.3024924825484474</v>
      </c>
      <c r="F574" s="32">
        <f>IF('5b.TriRandNumbers'!F568&lt;=F$1,F$4+SQRT(F$2*'5b.TriRandNumbers'!F568),F$6-SQRT(F$3*(1-'5b.TriRandNumbers'!F568)))</f>
        <v>2.3580377466776152</v>
      </c>
      <c r="G574" s="31">
        <f>IF('5b.TriRandNumbers'!G568&lt;=G$1,G$4+SQRT(G$2*'5b.TriRandNumbers'!G568),G$6-SQRT(G$3*(1-'5b.TriRandNumbers'!G568)))</f>
        <v>4.4674534635135785</v>
      </c>
      <c r="H574" s="36">
        <f>IF('5b.TriRandNumbers'!H568&lt;=H$1,H$4+SQRT(H$2*'5b.TriRandNumbers'!H568),H$6-SQRT(H$3*(1-'5b.TriRandNumbers'!H568)))</f>
        <v>10.488693439018091</v>
      </c>
      <c r="I574" s="35">
        <f>IF('5b.TriRandNumbers'!I568&lt;=I$1,I$4+SQRT(I$2*'5b.TriRandNumbers'!I568),I$6-SQRT(I$3*(1-'5b.TriRandNumbers'!I568)))</f>
        <v>10.563116124612572</v>
      </c>
      <c r="J574" s="34">
        <f>IF('5b.TriRandNumbers'!J568&lt;=J$1,J$4+SQRT(J$2*'5b.TriRandNumbers'!J568),J$6-SQRT(J$3*(1-'5b.TriRandNumbers'!J568)))</f>
        <v>13.269109847548654</v>
      </c>
      <c r="K574" s="33">
        <f>IF('5b.TriRandNumbers'!K568&lt;=K$1,K$4+SQRT(K$2*'5b.TriRandNumbers'!K568),K$6-SQRT(K$3*(1-'5b.TriRandNumbers'!K568)))</f>
        <v>12.135590581922502</v>
      </c>
      <c r="L574" s="32">
        <f>IF('5b.TriRandNumbers'!L568&lt;=L$1,L$4+SQRT(L$2*'5b.TriRandNumbers'!L568),L$6-SQRT(L$3*(1-'5b.TriRandNumbers'!L568)))</f>
        <v>10.99324317710149</v>
      </c>
      <c r="M574" s="31">
        <f>IF('5b.TriRandNumbers'!M568&lt;=M$1,M$4+SQRT(M$2*'5b.TriRandNumbers'!M568),M$6-SQRT(M$3*(1-'5b.TriRandNumbers'!M568)))</f>
        <v>15.318707509198173</v>
      </c>
      <c r="N574" s="36">
        <f>IF('5b.TriRandNumbers'!N568&lt;=N$1,N$4+SQRT(N$2*'5b.TriRandNumbers'!N568),N$6-SQRT(N$3*(1-'5b.TriRandNumbers'!N568)))</f>
        <v>14.15852009815144</v>
      </c>
      <c r="O574" s="35">
        <f>IF('5b.TriRandNumbers'!O568&lt;=O$1,O$4+SQRT(O$2*'5b.TriRandNumbers'!O568),O$6-SQRT(O$3*(1-'5b.TriRandNumbers'!O568)))</f>
        <v>12.950339800867241</v>
      </c>
      <c r="P574" s="34">
        <f>IF('5b.TriRandNumbers'!P568&lt;=P$1,P$4+SQRT(P$2*'5b.TriRandNumbers'!P568),P$6-SQRT(P$3*(1-'5b.TriRandNumbers'!P568)))</f>
        <v>14.340497228212861</v>
      </c>
      <c r="Q574" s="33">
        <f>IF('5b.TriRandNumbers'!Q568&lt;=Q$1,Q$4+SQRT(Q$2*'5b.TriRandNumbers'!Q568),Q$6-SQRT(Q$3*(1-'5b.TriRandNumbers'!Q568)))</f>
        <v>12.686785062214613</v>
      </c>
      <c r="R574" s="32">
        <f>IF('5b.TriRandNumbers'!R568&lt;=R$1,R$4+SQRT(R$2*'5b.TriRandNumbers'!R568),R$6-SQRT(R$3*(1-'5b.TriRandNumbers'!R568)))</f>
        <v>8.4866111873129348</v>
      </c>
      <c r="S574" s="31">
        <f>IF('5b.TriRandNumbers'!S568&lt;=S$1,S$4+SQRT(S$2*'5b.TriRandNumbers'!S568),S$6-SQRT(S$3*(1-'5b.TriRandNumbers'!S568)))</f>
        <v>7.6177116650907575</v>
      </c>
      <c r="T574" s="36">
        <f>IF('5b.TriRandNumbers'!T568&lt;=T$1,T$4+SQRT(T$2*'5b.TriRandNumbers'!T568),T$6-SQRT(T$3*(1-'5b.TriRandNumbers'!T568)))</f>
        <v>8.2728329428281207</v>
      </c>
      <c r="U574" s="35">
        <f>IF('5b.TriRandNumbers'!U568&lt;=U$1,U$4+SQRT(U$2*'5b.TriRandNumbers'!U568),U$6-SQRT(U$3*(1-'5b.TriRandNumbers'!U568)))</f>
        <v>12.573170084784607</v>
      </c>
      <c r="V574" s="34">
        <f>IF('5b.TriRandNumbers'!V568&lt;=V$1,V$4+SQRT(V$2*'5b.TriRandNumbers'!V568),V$6-SQRT(V$3*(1-'5b.TriRandNumbers'!V568)))</f>
        <v>10.568201403917639</v>
      </c>
      <c r="W574" s="33">
        <f>IF('5b.TriRandNumbers'!W568&lt;=W$1,W$4+SQRT(W$2*'5b.TriRandNumbers'!W568),W$6-SQRT(W$3*(1-'5b.TriRandNumbers'!W568)))</f>
        <v>9.3799378424449831</v>
      </c>
      <c r="X574" s="32">
        <f>IF('5b.TriRandNumbers'!X568&lt;=X$1,X$4+SQRT(X$2*'5b.TriRandNumbers'!X568),X$6-SQRT(X$3*(1-'5b.TriRandNumbers'!X568)))</f>
        <v>10.15432390213946</v>
      </c>
      <c r="Y574" s="31">
        <f>IF('5b.TriRandNumbers'!Y568&lt;=Y$1,Y$4+SQRT(Y$2*'5b.TriRandNumbers'!Y568),Y$6-SQRT(Y$3*(1-'5b.TriRandNumbers'!Y568)))</f>
        <v>5.8101848182259328</v>
      </c>
    </row>
    <row r="575" spans="2:25" hidden="1" x14ac:dyDescent="0.25">
      <c r="B575" s="36">
        <f>IF('5b.TriRandNumbers'!B569&lt;=B$1,B$4+SQRT(B$2*'5b.TriRandNumbers'!B569),B$6-SQRT(B$3*(1-'5b.TriRandNumbers'!B569)))</f>
        <v>4.4219866284066409</v>
      </c>
      <c r="C575" s="35">
        <f>IF('5b.TriRandNumbers'!C569&lt;=C$1,C$4+SQRT(C$2*'5b.TriRandNumbers'!C569),C$6-SQRT(C$3*(1-'5b.TriRandNumbers'!C569)))</f>
        <v>1.4202028401596081</v>
      </c>
      <c r="D575" s="34">
        <f>IF('5b.TriRandNumbers'!D569&lt;=D$1,D$4+SQRT(D$2*'5b.TriRandNumbers'!D569),D$6-SQRT(D$3*(1-'5b.TriRandNumbers'!D569)))</f>
        <v>5.8802160127379164</v>
      </c>
      <c r="E575" s="33">
        <f>IF('5b.TriRandNumbers'!E569&lt;=E$1,E$4+SQRT(E$2*'5b.TriRandNumbers'!E569),E$6-SQRT(E$3*(1-'5b.TriRandNumbers'!E569)))</f>
        <v>3.88466527450562</v>
      </c>
      <c r="F575" s="32">
        <f>IF('5b.TriRandNumbers'!F569&lt;=F$1,F$4+SQRT(F$2*'5b.TriRandNumbers'!F569),F$6-SQRT(F$3*(1-'5b.TriRandNumbers'!F569)))</f>
        <v>2.6226140977417876</v>
      </c>
      <c r="G575" s="31">
        <f>IF('5b.TriRandNumbers'!G569&lt;=G$1,G$4+SQRT(G$2*'5b.TriRandNumbers'!G569),G$6-SQRT(G$3*(1-'5b.TriRandNumbers'!G569)))</f>
        <v>4.3741324790867111</v>
      </c>
      <c r="H575" s="36">
        <f>IF('5b.TriRandNumbers'!H569&lt;=H$1,H$4+SQRT(H$2*'5b.TriRandNumbers'!H569),H$6-SQRT(H$3*(1-'5b.TriRandNumbers'!H569)))</f>
        <v>14.255181216972247</v>
      </c>
      <c r="I575" s="35">
        <f>IF('5b.TriRandNumbers'!I569&lt;=I$1,I$4+SQRT(I$2*'5b.TriRandNumbers'!I569),I$6-SQRT(I$3*(1-'5b.TriRandNumbers'!I569)))</f>
        <v>11.842001989079851</v>
      </c>
      <c r="J575" s="34">
        <f>IF('5b.TriRandNumbers'!J569&lt;=J$1,J$4+SQRT(J$2*'5b.TriRandNumbers'!J569),J$6-SQRT(J$3*(1-'5b.TriRandNumbers'!J569)))</f>
        <v>10.634856043614185</v>
      </c>
      <c r="K575" s="33">
        <f>IF('5b.TriRandNumbers'!K569&lt;=K$1,K$4+SQRT(K$2*'5b.TriRandNumbers'!K569),K$6-SQRT(K$3*(1-'5b.TriRandNumbers'!K569)))</f>
        <v>6.0956540014421297</v>
      </c>
      <c r="L575" s="32">
        <f>IF('5b.TriRandNumbers'!L569&lt;=L$1,L$4+SQRT(L$2*'5b.TriRandNumbers'!L569),L$6-SQRT(L$3*(1-'5b.TriRandNumbers'!L569)))</f>
        <v>9.3468683961867249</v>
      </c>
      <c r="M575" s="31">
        <f>IF('5b.TriRandNumbers'!M569&lt;=M$1,M$4+SQRT(M$2*'5b.TriRandNumbers'!M569),M$6-SQRT(M$3*(1-'5b.TriRandNumbers'!M569)))</f>
        <v>15.150934893695862</v>
      </c>
      <c r="N575" s="36">
        <f>IF('5b.TriRandNumbers'!N569&lt;=N$1,N$4+SQRT(N$2*'5b.TriRandNumbers'!N569),N$6-SQRT(N$3*(1-'5b.TriRandNumbers'!N569)))</f>
        <v>16.294612810105829</v>
      </c>
      <c r="O575" s="35">
        <f>IF('5b.TriRandNumbers'!O569&lt;=O$1,O$4+SQRT(O$2*'5b.TriRandNumbers'!O569),O$6-SQRT(O$3*(1-'5b.TriRandNumbers'!O569)))</f>
        <v>8.3211714027490977</v>
      </c>
      <c r="P575" s="34">
        <f>IF('5b.TriRandNumbers'!P569&lt;=P$1,P$4+SQRT(P$2*'5b.TriRandNumbers'!P569),P$6-SQRT(P$3*(1-'5b.TriRandNumbers'!P569)))</f>
        <v>10.958744718930092</v>
      </c>
      <c r="Q575" s="33">
        <f>IF('5b.TriRandNumbers'!Q569&lt;=Q$1,Q$4+SQRT(Q$2*'5b.TriRandNumbers'!Q569),Q$6-SQRT(Q$3*(1-'5b.TriRandNumbers'!Q569)))</f>
        <v>14.961265558950744</v>
      </c>
      <c r="R575" s="32">
        <f>IF('5b.TriRandNumbers'!R569&lt;=R$1,R$4+SQRT(R$2*'5b.TriRandNumbers'!R569),R$6-SQRT(R$3*(1-'5b.TriRandNumbers'!R569)))</f>
        <v>9.5514181067371275</v>
      </c>
      <c r="S575" s="31">
        <f>IF('5b.TriRandNumbers'!S569&lt;=S$1,S$4+SQRT(S$2*'5b.TriRandNumbers'!S569),S$6-SQRT(S$3*(1-'5b.TriRandNumbers'!S569)))</f>
        <v>14.09264664418429</v>
      </c>
      <c r="T575" s="36">
        <f>IF('5b.TriRandNumbers'!T569&lt;=T$1,T$4+SQRT(T$2*'5b.TriRandNumbers'!T569),T$6-SQRT(T$3*(1-'5b.TriRandNumbers'!T569)))</f>
        <v>12.092703914601536</v>
      </c>
      <c r="U575" s="35">
        <f>IF('5b.TriRandNumbers'!U569&lt;=U$1,U$4+SQRT(U$2*'5b.TriRandNumbers'!U569),U$6-SQRT(U$3*(1-'5b.TriRandNumbers'!U569)))</f>
        <v>15.426880210043036</v>
      </c>
      <c r="V575" s="34">
        <f>IF('5b.TriRandNumbers'!V569&lt;=V$1,V$4+SQRT(V$2*'5b.TriRandNumbers'!V569),V$6-SQRT(V$3*(1-'5b.TriRandNumbers'!V569)))</f>
        <v>14.485754879850155</v>
      </c>
      <c r="W575" s="33">
        <f>IF('5b.TriRandNumbers'!W569&lt;=W$1,W$4+SQRT(W$2*'5b.TriRandNumbers'!W569),W$6-SQRT(W$3*(1-'5b.TriRandNumbers'!W569)))</f>
        <v>12.482535852758986</v>
      </c>
      <c r="X575" s="32">
        <f>IF('5b.TriRandNumbers'!X569&lt;=X$1,X$4+SQRT(X$2*'5b.TriRandNumbers'!X569),X$6-SQRT(X$3*(1-'5b.TriRandNumbers'!X569)))</f>
        <v>8.2813125075229461</v>
      </c>
      <c r="Y575" s="31">
        <f>IF('5b.TriRandNumbers'!Y569&lt;=Y$1,Y$4+SQRT(Y$2*'5b.TriRandNumbers'!Y569),Y$6-SQRT(Y$3*(1-'5b.TriRandNumbers'!Y569)))</f>
        <v>11.850069137889403</v>
      </c>
    </row>
    <row r="576" spans="2:25" hidden="1" x14ac:dyDescent="0.25">
      <c r="B576" s="36">
        <f>IF('5b.TriRandNumbers'!B570&lt;=B$1,B$4+SQRT(B$2*'5b.TriRandNumbers'!B570),B$6-SQRT(B$3*(1-'5b.TriRandNumbers'!B570)))</f>
        <v>4.0930134336406798</v>
      </c>
      <c r="C576" s="35">
        <f>IF('5b.TriRandNumbers'!C570&lt;=C$1,C$4+SQRT(C$2*'5b.TriRandNumbers'!C570),C$6-SQRT(C$3*(1-'5b.TriRandNumbers'!C570)))</f>
        <v>3.3489063761594089</v>
      </c>
      <c r="D576" s="34">
        <f>IF('5b.TriRandNumbers'!D570&lt;=D$1,D$4+SQRT(D$2*'5b.TriRandNumbers'!D570),D$6-SQRT(D$3*(1-'5b.TriRandNumbers'!D570)))</f>
        <v>6.1168398053008861</v>
      </c>
      <c r="E576" s="33">
        <f>IF('5b.TriRandNumbers'!E570&lt;=E$1,E$4+SQRT(E$2*'5b.TriRandNumbers'!E570),E$6-SQRT(E$3*(1-'5b.TriRandNumbers'!E570)))</f>
        <v>3.3906297483962686</v>
      </c>
      <c r="F576" s="32">
        <f>IF('5b.TriRandNumbers'!F570&lt;=F$1,F$4+SQRT(F$2*'5b.TriRandNumbers'!F570),F$6-SQRT(F$3*(1-'5b.TriRandNumbers'!F570)))</f>
        <v>2.445476896070029</v>
      </c>
      <c r="G576" s="31">
        <f>IF('5b.TriRandNumbers'!G570&lt;=G$1,G$4+SQRT(G$2*'5b.TriRandNumbers'!G570),G$6-SQRT(G$3*(1-'5b.TriRandNumbers'!G570)))</f>
        <v>2.3978706865578587</v>
      </c>
      <c r="H576" s="36">
        <f>IF('5b.TriRandNumbers'!H570&lt;=H$1,H$4+SQRT(H$2*'5b.TriRandNumbers'!H570),H$6-SQRT(H$3*(1-'5b.TriRandNumbers'!H570)))</f>
        <v>10.261019556379788</v>
      </c>
      <c r="I576" s="35">
        <f>IF('5b.TriRandNumbers'!I570&lt;=I$1,I$4+SQRT(I$2*'5b.TriRandNumbers'!I570),I$6-SQRT(I$3*(1-'5b.TriRandNumbers'!I570)))</f>
        <v>11.315570956252976</v>
      </c>
      <c r="J576" s="34">
        <f>IF('5b.TriRandNumbers'!J570&lt;=J$1,J$4+SQRT(J$2*'5b.TriRandNumbers'!J570),J$6-SQRT(J$3*(1-'5b.TriRandNumbers'!J570)))</f>
        <v>14.326804121798311</v>
      </c>
      <c r="K576" s="33">
        <f>IF('5b.TriRandNumbers'!K570&lt;=K$1,K$4+SQRT(K$2*'5b.TriRandNumbers'!K570),K$6-SQRT(K$3*(1-'5b.TriRandNumbers'!K570)))</f>
        <v>11.090966467306206</v>
      </c>
      <c r="L576" s="32">
        <f>IF('5b.TriRandNumbers'!L570&lt;=L$1,L$4+SQRT(L$2*'5b.TriRandNumbers'!L570),L$6-SQRT(L$3*(1-'5b.TriRandNumbers'!L570)))</f>
        <v>13.744302576852931</v>
      </c>
      <c r="M576" s="31">
        <f>IF('5b.TriRandNumbers'!M570&lt;=M$1,M$4+SQRT(M$2*'5b.TriRandNumbers'!M570),M$6-SQRT(M$3*(1-'5b.TriRandNumbers'!M570)))</f>
        <v>15.093437947772999</v>
      </c>
      <c r="N576" s="36">
        <f>IF('5b.TriRandNumbers'!N570&lt;=N$1,N$4+SQRT(N$2*'5b.TriRandNumbers'!N570),N$6-SQRT(N$3*(1-'5b.TriRandNumbers'!N570)))</f>
        <v>10.039910500330384</v>
      </c>
      <c r="O576" s="35">
        <f>IF('5b.TriRandNumbers'!O570&lt;=O$1,O$4+SQRT(O$2*'5b.TriRandNumbers'!O570),O$6-SQRT(O$3*(1-'5b.TriRandNumbers'!O570)))</f>
        <v>11.705336664159733</v>
      </c>
      <c r="P576" s="34">
        <f>IF('5b.TriRandNumbers'!P570&lt;=P$1,P$4+SQRT(P$2*'5b.TriRandNumbers'!P570),P$6-SQRT(P$3*(1-'5b.TriRandNumbers'!P570)))</f>
        <v>11.749189056422253</v>
      </c>
      <c r="Q576" s="33">
        <f>IF('5b.TriRandNumbers'!Q570&lt;=Q$1,Q$4+SQRT(Q$2*'5b.TriRandNumbers'!Q570),Q$6-SQRT(Q$3*(1-'5b.TriRandNumbers'!Q570)))</f>
        <v>13.034953553499056</v>
      </c>
      <c r="R576" s="32">
        <f>IF('5b.TriRandNumbers'!R570&lt;=R$1,R$4+SQRT(R$2*'5b.TriRandNumbers'!R570),R$6-SQRT(R$3*(1-'5b.TriRandNumbers'!R570)))</f>
        <v>8.6719525192928693</v>
      </c>
      <c r="S576" s="31">
        <f>IF('5b.TriRandNumbers'!S570&lt;=S$1,S$4+SQRT(S$2*'5b.TriRandNumbers'!S570),S$6-SQRT(S$3*(1-'5b.TriRandNumbers'!S570)))</f>
        <v>11.366892504882243</v>
      </c>
      <c r="T576" s="36">
        <f>IF('5b.TriRandNumbers'!T570&lt;=T$1,T$4+SQRT(T$2*'5b.TriRandNumbers'!T570),T$6-SQRT(T$3*(1-'5b.TriRandNumbers'!T570)))</f>
        <v>10.43213326388366</v>
      </c>
      <c r="U576" s="35">
        <f>IF('5b.TriRandNumbers'!U570&lt;=U$1,U$4+SQRT(U$2*'5b.TriRandNumbers'!U570),U$6-SQRT(U$3*(1-'5b.TriRandNumbers'!U570)))</f>
        <v>10.924909073107877</v>
      </c>
      <c r="V576" s="34">
        <f>IF('5b.TriRandNumbers'!V570&lt;=V$1,V$4+SQRT(V$2*'5b.TriRandNumbers'!V570),V$6-SQRT(V$3*(1-'5b.TriRandNumbers'!V570)))</f>
        <v>13.995160231142084</v>
      </c>
      <c r="W576" s="33">
        <f>IF('5b.TriRandNumbers'!W570&lt;=W$1,W$4+SQRT(W$2*'5b.TriRandNumbers'!W570),W$6-SQRT(W$3*(1-'5b.TriRandNumbers'!W570)))</f>
        <v>8.2429376989609224</v>
      </c>
      <c r="X576" s="32">
        <f>IF('5b.TriRandNumbers'!X570&lt;=X$1,X$4+SQRT(X$2*'5b.TriRandNumbers'!X570),X$6-SQRT(X$3*(1-'5b.TriRandNumbers'!X570)))</f>
        <v>12.669383971135279</v>
      </c>
      <c r="Y576" s="31">
        <f>IF('5b.TriRandNumbers'!Y570&lt;=Y$1,Y$4+SQRT(Y$2*'5b.TriRandNumbers'!Y570),Y$6-SQRT(Y$3*(1-'5b.TriRandNumbers'!Y570)))</f>
        <v>11.667181564754721</v>
      </c>
    </row>
    <row r="577" spans="2:25" hidden="1" x14ac:dyDescent="0.25">
      <c r="B577" s="36">
        <f>IF('5b.TriRandNumbers'!B571&lt;=B$1,B$4+SQRT(B$2*'5b.TriRandNumbers'!B571),B$6-SQRT(B$3*(1-'5b.TriRandNumbers'!B571)))</f>
        <v>3.9827321877537902</v>
      </c>
      <c r="C577" s="35">
        <f>IF('5b.TriRandNumbers'!C571&lt;=C$1,C$4+SQRT(C$2*'5b.TriRandNumbers'!C571),C$6-SQRT(C$3*(1-'5b.TriRandNumbers'!C571)))</f>
        <v>3.7832855780733063</v>
      </c>
      <c r="D577" s="34">
        <f>IF('5b.TriRandNumbers'!D571&lt;=D$1,D$4+SQRT(D$2*'5b.TriRandNumbers'!D571),D$6-SQRT(D$3*(1-'5b.TriRandNumbers'!D571)))</f>
        <v>5.9952031887485289</v>
      </c>
      <c r="E577" s="33">
        <f>IF('5b.TriRandNumbers'!E571&lt;=E$1,E$4+SQRT(E$2*'5b.TriRandNumbers'!E571),E$6-SQRT(E$3*(1-'5b.TriRandNumbers'!E571)))</f>
        <v>4.1311338983072901</v>
      </c>
      <c r="F577" s="32">
        <f>IF('5b.TriRandNumbers'!F571&lt;=F$1,F$4+SQRT(F$2*'5b.TriRandNumbers'!F571),F$6-SQRT(F$3*(1-'5b.TriRandNumbers'!F571)))</f>
        <v>2.67781221773186</v>
      </c>
      <c r="G577" s="31">
        <f>IF('5b.TriRandNumbers'!G571&lt;=G$1,G$4+SQRT(G$2*'5b.TriRandNumbers'!G571),G$6-SQRT(G$3*(1-'5b.TriRandNumbers'!G571)))</f>
        <v>3.6333466871772444</v>
      </c>
      <c r="H577" s="36">
        <f>IF('5b.TriRandNumbers'!H571&lt;=H$1,H$4+SQRT(H$2*'5b.TriRandNumbers'!H571),H$6-SQRT(H$3*(1-'5b.TriRandNumbers'!H571)))</f>
        <v>17.47530250777028</v>
      </c>
      <c r="I577" s="35">
        <f>IF('5b.TriRandNumbers'!I571&lt;=I$1,I$4+SQRT(I$2*'5b.TriRandNumbers'!I571),I$6-SQRT(I$3*(1-'5b.TriRandNumbers'!I571)))</f>
        <v>12.651496595738532</v>
      </c>
      <c r="J577" s="34">
        <f>IF('5b.TriRandNumbers'!J571&lt;=J$1,J$4+SQRT(J$2*'5b.TriRandNumbers'!J571),J$6-SQRT(J$3*(1-'5b.TriRandNumbers'!J571)))</f>
        <v>16.190013938271328</v>
      </c>
      <c r="K577" s="33">
        <f>IF('5b.TriRandNumbers'!K571&lt;=K$1,K$4+SQRT(K$2*'5b.TriRandNumbers'!K571),K$6-SQRT(K$3*(1-'5b.TriRandNumbers'!K571)))</f>
        <v>10.677859927152886</v>
      </c>
      <c r="L577" s="32">
        <f>IF('5b.TriRandNumbers'!L571&lt;=L$1,L$4+SQRT(L$2*'5b.TriRandNumbers'!L571),L$6-SQRT(L$3*(1-'5b.TriRandNumbers'!L571)))</f>
        <v>11.463520591453685</v>
      </c>
      <c r="M577" s="31">
        <f>IF('5b.TriRandNumbers'!M571&lt;=M$1,M$4+SQRT(M$2*'5b.TriRandNumbers'!M571),M$6-SQRT(M$3*(1-'5b.TriRandNumbers'!M571)))</f>
        <v>18.125878030324436</v>
      </c>
      <c r="N577" s="36">
        <f>IF('5b.TriRandNumbers'!N571&lt;=N$1,N$4+SQRT(N$2*'5b.TriRandNumbers'!N571),N$6-SQRT(N$3*(1-'5b.TriRandNumbers'!N571)))</f>
        <v>10.293742740194888</v>
      </c>
      <c r="O577" s="35">
        <f>IF('5b.TriRandNumbers'!O571&lt;=O$1,O$4+SQRT(O$2*'5b.TriRandNumbers'!O571),O$6-SQRT(O$3*(1-'5b.TriRandNumbers'!O571)))</f>
        <v>16.779531474253861</v>
      </c>
      <c r="P577" s="34">
        <f>IF('5b.TriRandNumbers'!P571&lt;=P$1,P$4+SQRT(P$2*'5b.TriRandNumbers'!P571),P$6-SQRT(P$3*(1-'5b.TriRandNumbers'!P571)))</f>
        <v>10.538970242907203</v>
      </c>
      <c r="Q577" s="33">
        <f>IF('5b.TriRandNumbers'!Q571&lt;=Q$1,Q$4+SQRT(Q$2*'5b.TriRandNumbers'!Q571),Q$6-SQRT(Q$3*(1-'5b.TriRandNumbers'!Q571)))</f>
        <v>8.2870810870189864</v>
      </c>
      <c r="R577" s="32">
        <f>IF('5b.TriRandNumbers'!R571&lt;=R$1,R$4+SQRT(R$2*'5b.TriRandNumbers'!R571),R$6-SQRT(R$3*(1-'5b.TriRandNumbers'!R571)))</f>
        <v>15.001861670395655</v>
      </c>
      <c r="S577" s="31">
        <f>IF('5b.TriRandNumbers'!S571&lt;=S$1,S$4+SQRT(S$2*'5b.TriRandNumbers'!S571),S$6-SQRT(S$3*(1-'5b.TriRandNumbers'!S571)))</f>
        <v>9.2773820922059862</v>
      </c>
      <c r="T577" s="36">
        <f>IF('5b.TriRandNumbers'!T571&lt;=T$1,T$4+SQRT(T$2*'5b.TriRandNumbers'!T571),T$6-SQRT(T$3*(1-'5b.TriRandNumbers'!T571)))</f>
        <v>13.972229003292203</v>
      </c>
      <c r="U577" s="35">
        <f>IF('5b.TriRandNumbers'!U571&lt;=U$1,U$4+SQRT(U$2*'5b.TriRandNumbers'!U571),U$6-SQRT(U$3*(1-'5b.TriRandNumbers'!U571)))</f>
        <v>9.9079020904179806</v>
      </c>
      <c r="V577" s="34">
        <f>IF('5b.TriRandNumbers'!V571&lt;=V$1,V$4+SQRT(V$2*'5b.TriRandNumbers'!V571),V$6-SQRT(V$3*(1-'5b.TriRandNumbers'!V571)))</f>
        <v>14.173790747876117</v>
      </c>
      <c r="W577" s="33">
        <f>IF('5b.TriRandNumbers'!W571&lt;=W$1,W$4+SQRT(W$2*'5b.TriRandNumbers'!W571),W$6-SQRT(W$3*(1-'5b.TriRandNumbers'!W571)))</f>
        <v>11.699689006325158</v>
      </c>
      <c r="X577" s="32">
        <f>IF('5b.TriRandNumbers'!X571&lt;=X$1,X$4+SQRT(X$2*'5b.TriRandNumbers'!X571),X$6-SQRT(X$3*(1-'5b.TriRandNumbers'!X571)))</f>
        <v>9.2112754042005207</v>
      </c>
      <c r="Y577" s="31">
        <f>IF('5b.TriRandNumbers'!Y571&lt;=Y$1,Y$4+SQRT(Y$2*'5b.TriRandNumbers'!Y571),Y$6-SQRT(Y$3*(1-'5b.TriRandNumbers'!Y571)))</f>
        <v>18.279937949542184</v>
      </c>
    </row>
    <row r="578" spans="2:25" hidden="1" x14ac:dyDescent="0.25">
      <c r="B578" s="36">
        <f>IF('5b.TriRandNumbers'!B572&lt;=B$1,B$4+SQRT(B$2*'5b.TriRandNumbers'!B572),B$6-SQRT(B$3*(1-'5b.TriRandNumbers'!B572)))</f>
        <v>3.5392936451391659</v>
      </c>
      <c r="C578" s="35">
        <f>IF('5b.TriRandNumbers'!C572&lt;=C$1,C$4+SQRT(C$2*'5b.TriRandNumbers'!C572),C$6-SQRT(C$3*(1-'5b.TriRandNumbers'!C572)))</f>
        <v>2.0948530447349736</v>
      </c>
      <c r="D578" s="34">
        <f>IF('5b.TriRandNumbers'!D572&lt;=D$1,D$4+SQRT(D$2*'5b.TriRandNumbers'!D572),D$6-SQRT(D$3*(1-'5b.TriRandNumbers'!D572)))</f>
        <v>6.2403347927410815</v>
      </c>
      <c r="E578" s="33">
        <f>IF('5b.TriRandNumbers'!E572&lt;=E$1,E$4+SQRT(E$2*'5b.TriRandNumbers'!E572),E$6-SQRT(E$3*(1-'5b.TriRandNumbers'!E572)))</f>
        <v>4.2574516613264981</v>
      </c>
      <c r="F578" s="32">
        <f>IF('5b.TriRandNumbers'!F572&lt;=F$1,F$4+SQRT(F$2*'5b.TriRandNumbers'!F572),F$6-SQRT(F$3*(1-'5b.TriRandNumbers'!F572)))</f>
        <v>2.295024204631825</v>
      </c>
      <c r="G578" s="31">
        <f>IF('5b.TriRandNumbers'!G572&lt;=G$1,G$4+SQRT(G$2*'5b.TriRandNumbers'!G572),G$6-SQRT(G$3*(1-'5b.TriRandNumbers'!G572)))</f>
        <v>3.1936248691538403</v>
      </c>
      <c r="H578" s="36">
        <f>IF('5b.TriRandNumbers'!H572&lt;=H$1,H$4+SQRT(H$2*'5b.TriRandNumbers'!H572),H$6-SQRT(H$3*(1-'5b.TriRandNumbers'!H572)))</f>
        <v>19.671930447635685</v>
      </c>
      <c r="I578" s="35">
        <f>IF('5b.TriRandNumbers'!I572&lt;=I$1,I$4+SQRT(I$2*'5b.TriRandNumbers'!I572),I$6-SQRT(I$3*(1-'5b.TriRandNumbers'!I572)))</f>
        <v>9.6848786359660934</v>
      </c>
      <c r="J578" s="34">
        <f>IF('5b.TriRandNumbers'!J572&lt;=J$1,J$4+SQRT(J$2*'5b.TriRandNumbers'!J572),J$6-SQRT(J$3*(1-'5b.TriRandNumbers'!J572)))</f>
        <v>10.646597076719598</v>
      </c>
      <c r="K578" s="33">
        <f>IF('5b.TriRandNumbers'!K572&lt;=K$1,K$4+SQRT(K$2*'5b.TriRandNumbers'!K572),K$6-SQRT(K$3*(1-'5b.TriRandNumbers'!K572)))</f>
        <v>6.6077034649737847</v>
      </c>
      <c r="L578" s="32">
        <f>IF('5b.TriRandNumbers'!L572&lt;=L$1,L$4+SQRT(L$2*'5b.TriRandNumbers'!L572),L$6-SQRT(L$3*(1-'5b.TriRandNumbers'!L572)))</f>
        <v>13.715282666122654</v>
      </c>
      <c r="M578" s="31">
        <f>IF('5b.TriRandNumbers'!M572&lt;=M$1,M$4+SQRT(M$2*'5b.TriRandNumbers'!M572),M$6-SQRT(M$3*(1-'5b.TriRandNumbers'!M572)))</f>
        <v>11.388681617071061</v>
      </c>
      <c r="N578" s="36">
        <f>IF('5b.TriRandNumbers'!N572&lt;=N$1,N$4+SQRT(N$2*'5b.TriRandNumbers'!N572),N$6-SQRT(N$3*(1-'5b.TriRandNumbers'!N572)))</f>
        <v>13.110633135883745</v>
      </c>
      <c r="O578" s="35">
        <f>IF('5b.TriRandNumbers'!O572&lt;=O$1,O$4+SQRT(O$2*'5b.TriRandNumbers'!O572),O$6-SQRT(O$3*(1-'5b.TriRandNumbers'!O572)))</f>
        <v>18.071064749540362</v>
      </c>
      <c r="P578" s="34">
        <f>IF('5b.TriRandNumbers'!P572&lt;=P$1,P$4+SQRT(P$2*'5b.TriRandNumbers'!P572),P$6-SQRT(P$3*(1-'5b.TriRandNumbers'!P572)))</f>
        <v>10.779087101038638</v>
      </c>
      <c r="Q578" s="33">
        <f>IF('5b.TriRandNumbers'!Q572&lt;=Q$1,Q$4+SQRT(Q$2*'5b.TriRandNumbers'!Q572),Q$6-SQRT(Q$3*(1-'5b.TriRandNumbers'!Q572)))</f>
        <v>8.1413916806501465</v>
      </c>
      <c r="R578" s="32">
        <f>IF('5b.TriRandNumbers'!R572&lt;=R$1,R$4+SQRT(R$2*'5b.TriRandNumbers'!R572),R$6-SQRT(R$3*(1-'5b.TriRandNumbers'!R572)))</f>
        <v>10.991856115183296</v>
      </c>
      <c r="S578" s="31">
        <f>IF('5b.TriRandNumbers'!S572&lt;=S$1,S$4+SQRT(S$2*'5b.TriRandNumbers'!S572),S$6-SQRT(S$3*(1-'5b.TriRandNumbers'!S572)))</f>
        <v>6.5940128177110848</v>
      </c>
      <c r="T578" s="36">
        <f>IF('5b.TriRandNumbers'!T572&lt;=T$1,T$4+SQRT(T$2*'5b.TriRandNumbers'!T572),T$6-SQRT(T$3*(1-'5b.TriRandNumbers'!T572)))</f>
        <v>10.666065175556376</v>
      </c>
      <c r="U578" s="35">
        <f>IF('5b.TriRandNumbers'!U572&lt;=U$1,U$4+SQRT(U$2*'5b.TriRandNumbers'!U572),U$6-SQRT(U$3*(1-'5b.TriRandNumbers'!U572)))</f>
        <v>11.507294186513175</v>
      </c>
      <c r="V578" s="34">
        <f>IF('5b.TriRandNumbers'!V572&lt;=V$1,V$4+SQRT(V$2*'5b.TriRandNumbers'!V572),V$6-SQRT(V$3*(1-'5b.TriRandNumbers'!V572)))</f>
        <v>17.52002564206061</v>
      </c>
      <c r="W578" s="33">
        <f>IF('5b.TriRandNumbers'!W572&lt;=W$1,W$4+SQRT(W$2*'5b.TriRandNumbers'!W572),W$6-SQRT(W$3*(1-'5b.TriRandNumbers'!W572)))</f>
        <v>6.9918427373602343</v>
      </c>
      <c r="X578" s="32">
        <f>IF('5b.TriRandNumbers'!X572&lt;=X$1,X$4+SQRT(X$2*'5b.TriRandNumbers'!X572),X$6-SQRT(X$3*(1-'5b.TriRandNumbers'!X572)))</f>
        <v>6.4926185606390536</v>
      </c>
      <c r="Y578" s="31">
        <f>IF('5b.TriRandNumbers'!Y572&lt;=Y$1,Y$4+SQRT(Y$2*'5b.TriRandNumbers'!Y572),Y$6-SQRT(Y$3*(1-'5b.TriRandNumbers'!Y572)))</f>
        <v>9.6578169693945206</v>
      </c>
    </row>
    <row r="579" spans="2:25" hidden="1" x14ac:dyDescent="0.25">
      <c r="B579" s="36">
        <f>IF('5b.TriRandNumbers'!B573&lt;=B$1,B$4+SQRT(B$2*'5b.TriRandNumbers'!B573),B$6-SQRT(B$3*(1-'5b.TriRandNumbers'!B573)))</f>
        <v>4.3545779236330402</v>
      </c>
      <c r="C579" s="35">
        <f>IF('5b.TriRandNumbers'!C573&lt;=C$1,C$4+SQRT(C$2*'5b.TriRandNumbers'!C573),C$6-SQRT(C$3*(1-'5b.TriRandNumbers'!C573)))</f>
        <v>1.9622182118329987</v>
      </c>
      <c r="D579" s="34">
        <f>IF('5b.TriRandNumbers'!D573&lt;=D$1,D$4+SQRT(D$2*'5b.TriRandNumbers'!D573),D$6-SQRT(D$3*(1-'5b.TriRandNumbers'!D573)))</f>
        <v>4.8293703746062011</v>
      </c>
      <c r="E579" s="33">
        <f>IF('5b.TriRandNumbers'!E573&lt;=E$1,E$4+SQRT(E$2*'5b.TriRandNumbers'!E573),E$6-SQRT(E$3*(1-'5b.TriRandNumbers'!E573)))</f>
        <v>3.9591741735256405</v>
      </c>
      <c r="F579" s="32">
        <f>IF('5b.TriRandNumbers'!F573&lt;=F$1,F$4+SQRT(F$2*'5b.TriRandNumbers'!F573),F$6-SQRT(F$3*(1-'5b.TriRandNumbers'!F573)))</f>
        <v>2.153524168389934</v>
      </c>
      <c r="G579" s="31">
        <f>IF('5b.TriRandNumbers'!G573&lt;=G$1,G$4+SQRT(G$2*'5b.TriRandNumbers'!G573),G$6-SQRT(G$3*(1-'5b.TriRandNumbers'!G573)))</f>
        <v>3.8003612975404177</v>
      </c>
      <c r="H579" s="36">
        <f>IF('5b.TriRandNumbers'!H573&lt;=H$1,H$4+SQRT(H$2*'5b.TriRandNumbers'!H573),H$6-SQRT(H$3*(1-'5b.TriRandNumbers'!H573)))</f>
        <v>9.1686307801100426</v>
      </c>
      <c r="I579" s="35">
        <f>IF('5b.TriRandNumbers'!I573&lt;=I$1,I$4+SQRT(I$2*'5b.TriRandNumbers'!I573),I$6-SQRT(I$3*(1-'5b.TriRandNumbers'!I573)))</f>
        <v>10.194291917062909</v>
      </c>
      <c r="J579" s="34">
        <f>IF('5b.TriRandNumbers'!J573&lt;=J$1,J$4+SQRT(J$2*'5b.TriRandNumbers'!J573),J$6-SQRT(J$3*(1-'5b.TriRandNumbers'!J573)))</f>
        <v>19.426282247644927</v>
      </c>
      <c r="K579" s="33">
        <f>IF('5b.TriRandNumbers'!K573&lt;=K$1,K$4+SQRT(K$2*'5b.TriRandNumbers'!K573),K$6-SQRT(K$3*(1-'5b.TriRandNumbers'!K573)))</f>
        <v>13.196592932363602</v>
      </c>
      <c r="L579" s="32">
        <f>IF('5b.TriRandNumbers'!L573&lt;=L$1,L$4+SQRT(L$2*'5b.TriRandNumbers'!L573),L$6-SQRT(L$3*(1-'5b.TriRandNumbers'!L573)))</f>
        <v>10.476767351127164</v>
      </c>
      <c r="M579" s="31">
        <f>IF('5b.TriRandNumbers'!M573&lt;=M$1,M$4+SQRT(M$2*'5b.TriRandNumbers'!M573),M$6-SQRT(M$3*(1-'5b.TriRandNumbers'!M573)))</f>
        <v>12.518385455559429</v>
      </c>
      <c r="N579" s="36">
        <f>IF('5b.TriRandNumbers'!N573&lt;=N$1,N$4+SQRT(N$2*'5b.TriRandNumbers'!N573),N$6-SQRT(N$3*(1-'5b.TriRandNumbers'!N573)))</f>
        <v>15.073723470929252</v>
      </c>
      <c r="O579" s="35">
        <f>IF('5b.TriRandNumbers'!O573&lt;=O$1,O$4+SQRT(O$2*'5b.TriRandNumbers'!O573),O$6-SQRT(O$3*(1-'5b.TriRandNumbers'!O573)))</f>
        <v>10.251321765713465</v>
      </c>
      <c r="P579" s="34">
        <f>IF('5b.TriRandNumbers'!P573&lt;=P$1,P$4+SQRT(P$2*'5b.TriRandNumbers'!P573),P$6-SQRT(P$3*(1-'5b.TriRandNumbers'!P573)))</f>
        <v>11.109792158180824</v>
      </c>
      <c r="Q579" s="33">
        <f>IF('5b.TriRandNumbers'!Q573&lt;=Q$1,Q$4+SQRT(Q$2*'5b.TriRandNumbers'!Q573),Q$6-SQRT(Q$3*(1-'5b.TriRandNumbers'!Q573)))</f>
        <v>13.659240789982285</v>
      </c>
      <c r="R579" s="32">
        <f>IF('5b.TriRandNumbers'!R573&lt;=R$1,R$4+SQRT(R$2*'5b.TriRandNumbers'!R573),R$6-SQRT(R$3*(1-'5b.TriRandNumbers'!R573)))</f>
        <v>10.69684496333238</v>
      </c>
      <c r="S579" s="31">
        <f>IF('5b.TriRandNumbers'!S573&lt;=S$1,S$4+SQRT(S$2*'5b.TriRandNumbers'!S573),S$6-SQRT(S$3*(1-'5b.TriRandNumbers'!S573)))</f>
        <v>16.052846127964692</v>
      </c>
      <c r="T579" s="36">
        <f>IF('5b.TriRandNumbers'!T573&lt;=T$1,T$4+SQRT(T$2*'5b.TriRandNumbers'!T573),T$6-SQRT(T$3*(1-'5b.TriRandNumbers'!T573)))</f>
        <v>8.5964463625072618</v>
      </c>
      <c r="U579" s="35">
        <f>IF('5b.TriRandNumbers'!U573&lt;=U$1,U$4+SQRT(U$2*'5b.TriRandNumbers'!U573),U$6-SQRT(U$3*(1-'5b.TriRandNumbers'!U573)))</f>
        <v>8.6786543845199269</v>
      </c>
      <c r="V579" s="34">
        <f>IF('5b.TriRandNumbers'!V573&lt;=V$1,V$4+SQRT(V$2*'5b.TriRandNumbers'!V573),V$6-SQRT(V$3*(1-'5b.TriRandNumbers'!V573)))</f>
        <v>9.7112616051868024</v>
      </c>
      <c r="W579" s="33">
        <f>IF('5b.TriRandNumbers'!W573&lt;=W$1,W$4+SQRT(W$2*'5b.TriRandNumbers'!W573),W$6-SQRT(W$3*(1-'5b.TriRandNumbers'!W573)))</f>
        <v>18.285501194368472</v>
      </c>
      <c r="X579" s="32">
        <f>IF('5b.TriRandNumbers'!X573&lt;=X$1,X$4+SQRT(X$2*'5b.TriRandNumbers'!X573),X$6-SQRT(X$3*(1-'5b.TriRandNumbers'!X573)))</f>
        <v>10.517419887473439</v>
      </c>
      <c r="Y579" s="31">
        <f>IF('5b.TriRandNumbers'!Y573&lt;=Y$1,Y$4+SQRT(Y$2*'5b.TriRandNumbers'!Y573),Y$6-SQRT(Y$3*(1-'5b.TriRandNumbers'!Y573)))</f>
        <v>10.569648553858114</v>
      </c>
    </row>
    <row r="580" spans="2:25" hidden="1" x14ac:dyDescent="0.25">
      <c r="B580" s="36">
        <f>IF('5b.TriRandNumbers'!B574&lt;=B$1,B$4+SQRT(B$2*'5b.TriRandNumbers'!B574),B$6-SQRT(B$3*(1-'5b.TriRandNumbers'!B574)))</f>
        <v>5.8386255163662097</v>
      </c>
      <c r="C580" s="35">
        <f>IF('5b.TriRandNumbers'!C574&lt;=C$1,C$4+SQRT(C$2*'5b.TriRandNumbers'!C574),C$6-SQRT(C$3*(1-'5b.TriRandNumbers'!C574)))</f>
        <v>2.8727608621539673</v>
      </c>
      <c r="D580" s="34">
        <f>IF('5b.TriRandNumbers'!D574&lt;=D$1,D$4+SQRT(D$2*'5b.TriRandNumbers'!D574),D$6-SQRT(D$3*(1-'5b.TriRandNumbers'!D574)))</f>
        <v>5.905985781454925</v>
      </c>
      <c r="E580" s="33">
        <f>IF('5b.TriRandNumbers'!E574&lt;=E$1,E$4+SQRT(E$2*'5b.TriRandNumbers'!E574),E$6-SQRT(E$3*(1-'5b.TriRandNumbers'!E574)))</f>
        <v>3.6079106867273669</v>
      </c>
      <c r="F580" s="32">
        <f>IF('5b.TriRandNumbers'!F574&lt;=F$1,F$4+SQRT(F$2*'5b.TriRandNumbers'!F574),F$6-SQRT(F$3*(1-'5b.TriRandNumbers'!F574)))</f>
        <v>3.061374898792856</v>
      </c>
      <c r="G580" s="31">
        <f>IF('5b.TriRandNumbers'!G574&lt;=G$1,G$4+SQRT(G$2*'5b.TriRandNumbers'!G574),G$6-SQRT(G$3*(1-'5b.TriRandNumbers'!G574)))</f>
        <v>2.2347121700072146</v>
      </c>
      <c r="H580" s="36">
        <f>IF('5b.TriRandNumbers'!H574&lt;=H$1,H$4+SQRT(H$2*'5b.TriRandNumbers'!H574),H$6-SQRT(H$3*(1-'5b.TriRandNumbers'!H574)))</f>
        <v>9.4149758201765898</v>
      </c>
      <c r="I580" s="35">
        <f>IF('5b.TriRandNumbers'!I574&lt;=I$1,I$4+SQRT(I$2*'5b.TriRandNumbers'!I574),I$6-SQRT(I$3*(1-'5b.TriRandNumbers'!I574)))</f>
        <v>13.6814011964806</v>
      </c>
      <c r="J580" s="34">
        <f>IF('5b.TriRandNumbers'!J574&lt;=J$1,J$4+SQRT(J$2*'5b.TriRandNumbers'!J574),J$6-SQRT(J$3*(1-'5b.TriRandNumbers'!J574)))</f>
        <v>14.666253900783561</v>
      </c>
      <c r="K580" s="33">
        <f>IF('5b.TriRandNumbers'!K574&lt;=K$1,K$4+SQRT(K$2*'5b.TriRandNumbers'!K574),K$6-SQRT(K$3*(1-'5b.TriRandNumbers'!K574)))</f>
        <v>12.774013884958588</v>
      </c>
      <c r="L580" s="32">
        <f>IF('5b.TriRandNumbers'!L574&lt;=L$1,L$4+SQRT(L$2*'5b.TriRandNumbers'!L574),L$6-SQRT(L$3*(1-'5b.TriRandNumbers'!L574)))</f>
        <v>11.564717246149712</v>
      </c>
      <c r="M580" s="31">
        <f>IF('5b.TriRandNumbers'!M574&lt;=M$1,M$4+SQRT(M$2*'5b.TriRandNumbers'!M574),M$6-SQRT(M$3*(1-'5b.TriRandNumbers'!M574)))</f>
        <v>7.4001600676159107</v>
      </c>
      <c r="N580" s="36">
        <f>IF('5b.TriRandNumbers'!N574&lt;=N$1,N$4+SQRT(N$2*'5b.TriRandNumbers'!N574),N$6-SQRT(N$3*(1-'5b.TriRandNumbers'!N574)))</f>
        <v>13.057047455569499</v>
      </c>
      <c r="O580" s="35">
        <f>IF('5b.TriRandNumbers'!O574&lt;=O$1,O$4+SQRT(O$2*'5b.TriRandNumbers'!O574),O$6-SQRT(O$3*(1-'5b.TriRandNumbers'!O574)))</f>
        <v>12.21334809186208</v>
      </c>
      <c r="P580" s="34">
        <f>IF('5b.TriRandNumbers'!P574&lt;=P$1,P$4+SQRT(P$2*'5b.TriRandNumbers'!P574),P$6-SQRT(P$3*(1-'5b.TriRandNumbers'!P574)))</f>
        <v>13.27020754298667</v>
      </c>
      <c r="Q580" s="33">
        <f>IF('5b.TriRandNumbers'!Q574&lt;=Q$1,Q$4+SQRT(Q$2*'5b.TriRandNumbers'!Q574),Q$6-SQRT(Q$3*(1-'5b.TriRandNumbers'!Q574)))</f>
        <v>12.6516393047918</v>
      </c>
      <c r="R580" s="32">
        <f>IF('5b.TriRandNumbers'!R574&lt;=R$1,R$4+SQRT(R$2*'5b.TriRandNumbers'!R574),R$6-SQRT(R$3*(1-'5b.TriRandNumbers'!R574)))</f>
        <v>8.5551770541317449</v>
      </c>
      <c r="S580" s="31">
        <f>IF('5b.TriRandNumbers'!S574&lt;=S$1,S$4+SQRT(S$2*'5b.TriRandNumbers'!S574),S$6-SQRT(S$3*(1-'5b.TriRandNumbers'!S574)))</f>
        <v>6.66205748216065</v>
      </c>
      <c r="T580" s="36">
        <f>IF('5b.TriRandNumbers'!T574&lt;=T$1,T$4+SQRT(T$2*'5b.TriRandNumbers'!T574),T$6-SQRT(T$3*(1-'5b.TriRandNumbers'!T574)))</f>
        <v>14.405077662171827</v>
      </c>
      <c r="U580" s="35">
        <f>IF('5b.TriRandNumbers'!U574&lt;=U$1,U$4+SQRT(U$2*'5b.TriRandNumbers'!U574),U$6-SQRT(U$3*(1-'5b.TriRandNumbers'!U574)))</f>
        <v>9.0014325321623438</v>
      </c>
      <c r="V580" s="34">
        <f>IF('5b.TriRandNumbers'!V574&lt;=V$1,V$4+SQRT(V$2*'5b.TriRandNumbers'!V574),V$6-SQRT(V$3*(1-'5b.TriRandNumbers'!V574)))</f>
        <v>9.0931305274097838</v>
      </c>
      <c r="W580" s="33">
        <f>IF('5b.TriRandNumbers'!W574&lt;=W$1,W$4+SQRT(W$2*'5b.TriRandNumbers'!W574),W$6-SQRT(W$3*(1-'5b.TriRandNumbers'!W574)))</f>
        <v>17.055196083659009</v>
      </c>
      <c r="X580" s="32">
        <f>IF('5b.TriRandNumbers'!X574&lt;=X$1,X$4+SQRT(X$2*'5b.TriRandNumbers'!X574),X$6-SQRT(X$3*(1-'5b.TriRandNumbers'!X574)))</f>
        <v>9.0897422279884843</v>
      </c>
      <c r="Y580" s="31">
        <f>IF('5b.TriRandNumbers'!Y574&lt;=Y$1,Y$4+SQRT(Y$2*'5b.TriRandNumbers'!Y574),Y$6-SQRT(Y$3*(1-'5b.TriRandNumbers'!Y574)))</f>
        <v>13.703055521357408</v>
      </c>
    </row>
    <row r="581" spans="2:25" hidden="1" x14ac:dyDescent="0.25">
      <c r="B581" s="36">
        <f>IF('5b.TriRandNumbers'!B575&lt;=B$1,B$4+SQRT(B$2*'5b.TriRandNumbers'!B575),B$6-SQRT(B$3*(1-'5b.TriRandNumbers'!B575)))</f>
        <v>3.4477126138469645</v>
      </c>
      <c r="C581" s="35">
        <f>IF('5b.TriRandNumbers'!C575&lt;=C$1,C$4+SQRT(C$2*'5b.TriRandNumbers'!C575),C$6-SQRT(C$3*(1-'5b.TriRandNumbers'!C575)))</f>
        <v>2.3025115116275989</v>
      </c>
      <c r="D581" s="34">
        <f>IF('5b.TriRandNumbers'!D575&lt;=D$1,D$4+SQRT(D$2*'5b.TriRandNumbers'!D575),D$6-SQRT(D$3*(1-'5b.TriRandNumbers'!D575)))</f>
        <v>5.721481641495954</v>
      </c>
      <c r="E581" s="33">
        <f>IF('5b.TriRandNumbers'!E575&lt;=E$1,E$4+SQRT(E$2*'5b.TriRandNumbers'!E575),E$6-SQRT(E$3*(1-'5b.TriRandNumbers'!E575)))</f>
        <v>4.2232648274208264</v>
      </c>
      <c r="F581" s="32">
        <f>IF('5b.TriRandNumbers'!F575&lt;=F$1,F$4+SQRT(F$2*'5b.TriRandNumbers'!F575),F$6-SQRT(F$3*(1-'5b.TriRandNumbers'!F575)))</f>
        <v>3.2493901045382385</v>
      </c>
      <c r="G581" s="31">
        <f>IF('5b.TriRandNumbers'!G575&lt;=G$1,G$4+SQRT(G$2*'5b.TriRandNumbers'!G575),G$6-SQRT(G$3*(1-'5b.TriRandNumbers'!G575)))</f>
        <v>2.7065917634067636</v>
      </c>
      <c r="H581" s="36">
        <f>IF('5b.TriRandNumbers'!H575&lt;=H$1,H$4+SQRT(H$2*'5b.TriRandNumbers'!H575),H$6-SQRT(H$3*(1-'5b.TriRandNumbers'!H575)))</f>
        <v>7.760207847996865</v>
      </c>
      <c r="I581" s="35">
        <f>IF('5b.TriRandNumbers'!I575&lt;=I$1,I$4+SQRT(I$2*'5b.TriRandNumbers'!I575),I$6-SQRT(I$3*(1-'5b.TriRandNumbers'!I575)))</f>
        <v>15.757572886665749</v>
      </c>
      <c r="J581" s="34">
        <f>IF('5b.TriRandNumbers'!J575&lt;=J$1,J$4+SQRT(J$2*'5b.TriRandNumbers'!J575),J$6-SQRT(J$3*(1-'5b.TriRandNumbers'!J575)))</f>
        <v>8.4516353258865813</v>
      </c>
      <c r="K581" s="33">
        <f>IF('5b.TriRandNumbers'!K575&lt;=K$1,K$4+SQRT(K$2*'5b.TriRandNumbers'!K575),K$6-SQRT(K$3*(1-'5b.TriRandNumbers'!K575)))</f>
        <v>10.900106051364199</v>
      </c>
      <c r="L581" s="32">
        <f>IF('5b.TriRandNumbers'!L575&lt;=L$1,L$4+SQRT(L$2*'5b.TriRandNumbers'!L575),L$6-SQRT(L$3*(1-'5b.TriRandNumbers'!L575)))</f>
        <v>16.843098843119698</v>
      </c>
      <c r="M581" s="31">
        <f>IF('5b.TriRandNumbers'!M575&lt;=M$1,M$4+SQRT(M$2*'5b.TriRandNumbers'!M575),M$6-SQRT(M$3*(1-'5b.TriRandNumbers'!M575)))</f>
        <v>10.60898850839933</v>
      </c>
      <c r="N581" s="36">
        <f>IF('5b.TriRandNumbers'!N575&lt;=N$1,N$4+SQRT(N$2*'5b.TriRandNumbers'!N575),N$6-SQRT(N$3*(1-'5b.TriRandNumbers'!N575)))</f>
        <v>14.719249581766903</v>
      </c>
      <c r="O581" s="35">
        <f>IF('5b.TriRandNumbers'!O575&lt;=O$1,O$4+SQRT(O$2*'5b.TriRandNumbers'!O575),O$6-SQRT(O$3*(1-'5b.TriRandNumbers'!O575)))</f>
        <v>6.8123433323329561</v>
      </c>
      <c r="P581" s="34">
        <f>IF('5b.TriRandNumbers'!P575&lt;=P$1,P$4+SQRT(P$2*'5b.TriRandNumbers'!P575),P$6-SQRT(P$3*(1-'5b.TriRandNumbers'!P575)))</f>
        <v>10.970378778328538</v>
      </c>
      <c r="Q581" s="33">
        <f>IF('5b.TriRandNumbers'!Q575&lt;=Q$1,Q$4+SQRT(Q$2*'5b.TriRandNumbers'!Q575),Q$6-SQRT(Q$3*(1-'5b.TriRandNumbers'!Q575)))</f>
        <v>12.725582698787576</v>
      </c>
      <c r="R581" s="32">
        <f>IF('5b.TriRandNumbers'!R575&lt;=R$1,R$4+SQRT(R$2*'5b.TriRandNumbers'!R575),R$6-SQRT(R$3*(1-'5b.TriRandNumbers'!R575)))</f>
        <v>8.1712152903559954</v>
      </c>
      <c r="S581" s="31">
        <f>IF('5b.TriRandNumbers'!S575&lt;=S$1,S$4+SQRT(S$2*'5b.TriRandNumbers'!S575),S$6-SQRT(S$3*(1-'5b.TriRandNumbers'!S575)))</f>
        <v>9.1958187797907556</v>
      </c>
      <c r="T581" s="36">
        <f>IF('5b.TriRandNumbers'!T575&lt;=T$1,T$4+SQRT(T$2*'5b.TriRandNumbers'!T575),T$6-SQRT(T$3*(1-'5b.TriRandNumbers'!T575)))</f>
        <v>13.120264138123179</v>
      </c>
      <c r="U581" s="35">
        <f>IF('5b.TriRandNumbers'!U575&lt;=U$1,U$4+SQRT(U$2*'5b.TriRandNumbers'!U575),U$6-SQRT(U$3*(1-'5b.TriRandNumbers'!U575)))</f>
        <v>12.112001822723904</v>
      </c>
      <c r="V581" s="34">
        <f>IF('5b.TriRandNumbers'!V575&lt;=V$1,V$4+SQRT(V$2*'5b.TriRandNumbers'!V575),V$6-SQRT(V$3*(1-'5b.TriRandNumbers'!V575)))</f>
        <v>9.7343807991445601</v>
      </c>
      <c r="W581" s="33">
        <f>IF('5b.TriRandNumbers'!W575&lt;=W$1,W$4+SQRT(W$2*'5b.TriRandNumbers'!W575),W$6-SQRT(W$3*(1-'5b.TriRandNumbers'!W575)))</f>
        <v>13.183925610228096</v>
      </c>
      <c r="X581" s="32">
        <f>IF('5b.TriRandNumbers'!X575&lt;=X$1,X$4+SQRT(X$2*'5b.TriRandNumbers'!X575),X$6-SQRT(X$3*(1-'5b.TriRandNumbers'!X575)))</f>
        <v>11.05716109716092</v>
      </c>
      <c r="Y581" s="31">
        <f>IF('5b.TriRandNumbers'!Y575&lt;=Y$1,Y$4+SQRT(Y$2*'5b.TriRandNumbers'!Y575),Y$6-SQRT(Y$3*(1-'5b.TriRandNumbers'!Y575)))</f>
        <v>6.2097073240133103</v>
      </c>
    </row>
    <row r="582" spans="2:25" hidden="1" x14ac:dyDescent="0.25">
      <c r="B582" s="36">
        <f>IF('5b.TriRandNumbers'!B576&lt;=B$1,B$4+SQRT(B$2*'5b.TriRandNumbers'!B576),B$6-SQRT(B$3*(1-'5b.TriRandNumbers'!B576)))</f>
        <v>4.0683485344716583</v>
      </c>
      <c r="C582" s="35">
        <f>IF('5b.TriRandNumbers'!C576&lt;=C$1,C$4+SQRT(C$2*'5b.TriRandNumbers'!C576),C$6-SQRT(C$3*(1-'5b.TriRandNumbers'!C576)))</f>
        <v>3.0775169662028601</v>
      </c>
      <c r="D582" s="34">
        <f>IF('5b.TriRandNumbers'!D576&lt;=D$1,D$4+SQRT(D$2*'5b.TriRandNumbers'!D576),D$6-SQRT(D$3*(1-'5b.TriRandNumbers'!D576)))</f>
        <v>5.7970604697652703</v>
      </c>
      <c r="E582" s="33">
        <f>IF('5b.TriRandNumbers'!E576&lt;=E$1,E$4+SQRT(E$2*'5b.TriRandNumbers'!E576),E$6-SQRT(E$3*(1-'5b.TriRandNumbers'!E576)))</f>
        <v>3.8581914118434018</v>
      </c>
      <c r="F582" s="32">
        <f>IF('5b.TriRandNumbers'!F576&lt;=F$1,F$4+SQRT(F$2*'5b.TriRandNumbers'!F576),F$6-SQRT(F$3*(1-'5b.TriRandNumbers'!F576)))</f>
        <v>2.910683193590125</v>
      </c>
      <c r="G582" s="31">
        <f>IF('5b.TriRandNumbers'!G576&lt;=G$1,G$4+SQRT(G$2*'5b.TriRandNumbers'!G576),G$6-SQRT(G$3*(1-'5b.TriRandNumbers'!G576)))</f>
        <v>2.7671506136012964</v>
      </c>
      <c r="H582" s="36">
        <f>IF('5b.TriRandNumbers'!H576&lt;=H$1,H$4+SQRT(H$2*'5b.TriRandNumbers'!H576),H$6-SQRT(H$3*(1-'5b.TriRandNumbers'!H576)))</f>
        <v>17.303022884676409</v>
      </c>
      <c r="I582" s="35">
        <f>IF('5b.TriRandNumbers'!I576&lt;=I$1,I$4+SQRT(I$2*'5b.TriRandNumbers'!I576),I$6-SQRT(I$3*(1-'5b.TriRandNumbers'!I576)))</f>
        <v>15.912567203594362</v>
      </c>
      <c r="J582" s="34">
        <f>IF('5b.TriRandNumbers'!J576&lt;=J$1,J$4+SQRT(J$2*'5b.TriRandNumbers'!J576),J$6-SQRT(J$3*(1-'5b.TriRandNumbers'!J576)))</f>
        <v>6.702987611811313</v>
      </c>
      <c r="K582" s="33">
        <f>IF('5b.TriRandNumbers'!K576&lt;=K$1,K$4+SQRT(K$2*'5b.TriRandNumbers'!K576),K$6-SQRT(K$3*(1-'5b.TriRandNumbers'!K576)))</f>
        <v>9.169525216468088</v>
      </c>
      <c r="L582" s="32">
        <f>IF('5b.TriRandNumbers'!L576&lt;=L$1,L$4+SQRT(L$2*'5b.TriRandNumbers'!L576),L$6-SQRT(L$3*(1-'5b.TriRandNumbers'!L576)))</f>
        <v>7.9942237820151902</v>
      </c>
      <c r="M582" s="31">
        <f>IF('5b.TriRandNumbers'!M576&lt;=M$1,M$4+SQRT(M$2*'5b.TriRandNumbers'!M576),M$6-SQRT(M$3*(1-'5b.TriRandNumbers'!M576)))</f>
        <v>18.789125611956941</v>
      </c>
      <c r="N582" s="36">
        <f>IF('5b.TriRandNumbers'!N576&lt;=N$1,N$4+SQRT(N$2*'5b.TriRandNumbers'!N576),N$6-SQRT(N$3*(1-'5b.TriRandNumbers'!N576)))</f>
        <v>12.513892406529582</v>
      </c>
      <c r="O582" s="35">
        <f>IF('5b.TriRandNumbers'!O576&lt;=O$1,O$4+SQRT(O$2*'5b.TriRandNumbers'!O576),O$6-SQRT(O$3*(1-'5b.TriRandNumbers'!O576)))</f>
        <v>17.301607369683488</v>
      </c>
      <c r="P582" s="34">
        <f>IF('5b.TriRandNumbers'!P576&lt;=P$1,P$4+SQRT(P$2*'5b.TriRandNumbers'!P576),P$6-SQRT(P$3*(1-'5b.TriRandNumbers'!P576)))</f>
        <v>8.779443823043799</v>
      </c>
      <c r="Q582" s="33">
        <f>IF('5b.TriRandNumbers'!Q576&lt;=Q$1,Q$4+SQRT(Q$2*'5b.TriRandNumbers'!Q576),Q$6-SQRT(Q$3*(1-'5b.TriRandNumbers'!Q576)))</f>
        <v>12.634148416218144</v>
      </c>
      <c r="R582" s="32">
        <f>IF('5b.TriRandNumbers'!R576&lt;=R$1,R$4+SQRT(R$2*'5b.TriRandNumbers'!R576),R$6-SQRT(R$3*(1-'5b.TriRandNumbers'!R576)))</f>
        <v>10.052738579946046</v>
      </c>
      <c r="S582" s="31">
        <f>IF('5b.TriRandNumbers'!S576&lt;=S$1,S$4+SQRT(S$2*'5b.TriRandNumbers'!S576),S$6-SQRT(S$3*(1-'5b.TriRandNumbers'!S576)))</f>
        <v>12.4065834361434</v>
      </c>
      <c r="T582" s="36">
        <f>IF('5b.TriRandNumbers'!T576&lt;=T$1,T$4+SQRT(T$2*'5b.TriRandNumbers'!T576),T$6-SQRT(T$3*(1-'5b.TriRandNumbers'!T576)))</f>
        <v>12.147068865061744</v>
      </c>
      <c r="U582" s="35">
        <f>IF('5b.TriRandNumbers'!U576&lt;=U$1,U$4+SQRT(U$2*'5b.TriRandNumbers'!U576),U$6-SQRT(U$3*(1-'5b.TriRandNumbers'!U576)))</f>
        <v>9.7969841694660218</v>
      </c>
      <c r="V582" s="34">
        <f>IF('5b.TriRandNumbers'!V576&lt;=V$1,V$4+SQRT(V$2*'5b.TriRandNumbers'!V576),V$6-SQRT(V$3*(1-'5b.TriRandNumbers'!V576)))</f>
        <v>16.044472990875811</v>
      </c>
      <c r="W582" s="33">
        <f>IF('5b.TriRandNumbers'!W576&lt;=W$1,W$4+SQRT(W$2*'5b.TriRandNumbers'!W576),W$6-SQRT(W$3*(1-'5b.TriRandNumbers'!W576)))</f>
        <v>7.3119849961294623</v>
      </c>
      <c r="X582" s="32">
        <f>IF('5b.TriRandNumbers'!X576&lt;=X$1,X$4+SQRT(X$2*'5b.TriRandNumbers'!X576),X$6-SQRT(X$3*(1-'5b.TriRandNumbers'!X576)))</f>
        <v>14.913348424661198</v>
      </c>
      <c r="Y582" s="31">
        <f>IF('5b.TriRandNumbers'!Y576&lt;=Y$1,Y$4+SQRT(Y$2*'5b.TriRandNumbers'!Y576),Y$6-SQRT(Y$3*(1-'5b.TriRandNumbers'!Y576)))</f>
        <v>8.6917039719957891</v>
      </c>
    </row>
    <row r="583" spans="2:25" hidden="1" x14ac:dyDescent="0.25">
      <c r="B583" s="36">
        <f>IF('5b.TriRandNumbers'!B577&lt;=B$1,B$4+SQRT(B$2*'5b.TriRandNumbers'!B577),B$6-SQRT(B$3*(1-'5b.TriRandNumbers'!B577)))</f>
        <v>4.1009797622108115</v>
      </c>
      <c r="C583" s="35">
        <f>IF('5b.TriRandNumbers'!C577&lt;=C$1,C$4+SQRT(C$2*'5b.TriRandNumbers'!C577),C$6-SQRT(C$3*(1-'5b.TriRandNumbers'!C577)))</f>
        <v>3.054192575909048</v>
      </c>
      <c r="D583" s="34">
        <f>IF('5b.TriRandNumbers'!D577&lt;=D$1,D$4+SQRT(D$2*'5b.TriRandNumbers'!D577),D$6-SQRT(D$3*(1-'5b.TriRandNumbers'!D577)))</f>
        <v>6.0779774171238978</v>
      </c>
      <c r="E583" s="33">
        <f>IF('5b.TriRandNumbers'!E577&lt;=E$1,E$4+SQRT(E$2*'5b.TriRandNumbers'!E577),E$6-SQRT(E$3*(1-'5b.TriRandNumbers'!E577)))</f>
        <v>4.0077905122420683</v>
      </c>
      <c r="F583" s="32">
        <f>IF('5b.TriRandNumbers'!F577&lt;=F$1,F$4+SQRT(F$2*'5b.TriRandNumbers'!F577),F$6-SQRT(F$3*(1-'5b.TriRandNumbers'!F577)))</f>
        <v>2.3598224051935208</v>
      </c>
      <c r="G583" s="31">
        <f>IF('5b.TriRandNumbers'!G577&lt;=G$1,G$4+SQRT(G$2*'5b.TriRandNumbers'!G577),G$6-SQRT(G$3*(1-'5b.TriRandNumbers'!G577)))</f>
        <v>3.7221229443765127</v>
      </c>
      <c r="H583" s="36">
        <f>IF('5b.TriRandNumbers'!H577&lt;=H$1,H$4+SQRT(H$2*'5b.TriRandNumbers'!H577),H$6-SQRT(H$3*(1-'5b.TriRandNumbers'!H577)))</f>
        <v>15.606681801862823</v>
      </c>
      <c r="I583" s="35">
        <f>IF('5b.TriRandNumbers'!I577&lt;=I$1,I$4+SQRT(I$2*'5b.TriRandNumbers'!I577),I$6-SQRT(I$3*(1-'5b.TriRandNumbers'!I577)))</f>
        <v>5.6768427330178755</v>
      </c>
      <c r="J583" s="34">
        <f>IF('5b.TriRandNumbers'!J577&lt;=J$1,J$4+SQRT(J$2*'5b.TriRandNumbers'!J577),J$6-SQRT(J$3*(1-'5b.TriRandNumbers'!J577)))</f>
        <v>7.3842498155720468</v>
      </c>
      <c r="K583" s="33">
        <f>IF('5b.TriRandNumbers'!K577&lt;=K$1,K$4+SQRT(K$2*'5b.TriRandNumbers'!K577),K$6-SQRT(K$3*(1-'5b.TriRandNumbers'!K577)))</f>
        <v>12.326661224017343</v>
      </c>
      <c r="L583" s="32">
        <f>IF('5b.TriRandNumbers'!L577&lt;=L$1,L$4+SQRT(L$2*'5b.TriRandNumbers'!L577),L$6-SQRT(L$3*(1-'5b.TriRandNumbers'!L577)))</f>
        <v>10.179449885342455</v>
      </c>
      <c r="M583" s="31">
        <f>IF('5b.TriRandNumbers'!M577&lt;=M$1,M$4+SQRT(M$2*'5b.TriRandNumbers'!M577),M$6-SQRT(M$3*(1-'5b.TriRandNumbers'!M577)))</f>
        <v>12.068215628142346</v>
      </c>
      <c r="N583" s="36">
        <f>IF('5b.TriRandNumbers'!N577&lt;=N$1,N$4+SQRT(N$2*'5b.TriRandNumbers'!N577),N$6-SQRT(N$3*(1-'5b.TriRandNumbers'!N577)))</f>
        <v>8.1602347507619211</v>
      </c>
      <c r="O583" s="35">
        <f>IF('5b.TriRandNumbers'!O577&lt;=O$1,O$4+SQRT(O$2*'5b.TriRandNumbers'!O577),O$6-SQRT(O$3*(1-'5b.TriRandNumbers'!O577)))</f>
        <v>6.8391931308032259</v>
      </c>
      <c r="P583" s="34">
        <f>IF('5b.TriRandNumbers'!P577&lt;=P$1,P$4+SQRT(P$2*'5b.TriRandNumbers'!P577),P$6-SQRT(P$3*(1-'5b.TriRandNumbers'!P577)))</f>
        <v>10.693545351509796</v>
      </c>
      <c r="Q583" s="33">
        <f>IF('5b.TriRandNumbers'!Q577&lt;=Q$1,Q$4+SQRT(Q$2*'5b.TriRandNumbers'!Q577),Q$6-SQRT(Q$3*(1-'5b.TriRandNumbers'!Q577)))</f>
        <v>11.163316209211294</v>
      </c>
      <c r="R583" s="32">
        <f>IF('5b.TriRandNumbers'!R577&lt;=R$1,R$4+SQRT(R$2*'5b.TriRandNumbers'!R577),R$6-SQRT(R$3*(1-'5b.TriRandNumbers'!R577)))</f>
        <v>9.2663662550844279</v>
      </c>
      <c r="S583" s="31">
        <f>IF('5b.TriRandNumbers'!S577&lt;=S$1,S$4+SQRT(S$2*'5b.TriRandNumbers'!S577),S$6-SQRT(S$3*(1-'5b.TriRandNumbers'!S577)))</f>
        <v>11.372671985965079</v>
      </c>
      <c r="T583" s="36">
        <f>IF('5b.TriRandNumbers'!T577&lt;=T$1,T$4+SQRT(T$2*'5b.TriRandNumbers'!T577),T$6-SQRT(T$3*(1-'5b.TriRandNumbers'!T577)))</f>
        <v>11.279468550621699</v>
      </c>
      <c r="U583" s="35">
        <f>IF('5b.TriRandNumbers'!U577&lt;=U$1,U$4+SQRT(U$2*'5b.TriRandNumbers'!U577),U$6-SQRT(U$3*(1-'5b.TriRandNumbers'!U577)))</f>
        <v>17.271439532693382</v>
      </c>
      <c r="V583" s="34">
        <f>IF('5b.TriRandNumbers'!V577&lt;=V$1,V$4+SQRT(V$2*'5b.TriRandNumbers'!V577),V$6-SQRT(V$3*(1-'5b.TriRandNumbers'!V577)))</f>
        <v>11.767409797306804</v>
      </c>
      <c r="W583" s="33">
        <f>IF('5b.TriRandNumbers'!W577&lt;=W$1,W$4+SQRT(W$2*'5b.TriRandNumbers'!W577),W$6-SQRT(W$3*(1-'5b.TriRandNumbers'!W577)))</f>
        <v>16.236808088331522</v>
      </c>
      <c r="X583" s="32">
        <f>IF('5b.TriRandNumbers'!X577&lt;=X$1,X$4+SQRT(X$2*'5b.TriRandNumbers'!X577),X$6-SQRT(X$3*(1-'5b.TriRandNumbers'!X577)))</f>
        <v>17.528159005617489</v>
      </c>
      <c r="Y583" s="31">
        <f>IF('5b.TriRandNumbers'!Y577&lt;=Y$1,Y$4+SQRT(Y$2*'5b.TriRandNumbers'!Y577),Y$6-SQRT(Y$3*(1-'5b.TriRandNumbers'!Y577)))</f>
        <v>15.414572290298331</v>
      </c>
    </row>
    <row r="584" spans="2:25" hidden="1" x14ac:dyDescent="0.25">
      <c r="B584" s="36">
        <f>IF('5b.TriRandNumbers'!B578&lt;=B$1,B$4+SQRT(B$2*'5b.TriRandNumbers'!B578),B$6-SQRT(B$3*(1-'5b.TriRandNumbers'!B578)))</f>
        <v>4.1091483677461262</v>
      </c>
      <c r="C584" s="35">
        <f>IF('5b.TriRandNumbers'!C578&lt;=C$1,C$4+SQRT(C$2*'5b.TriRandNumbers'!C578),C$6-SQRT(C$3*(1-'5b.TriRandNumbers'!C578)))</f>
        <v>3.8405785618828832</v>
      </c>
      <c r="D584" s="34">
        <f>IF('5b.TriRandNumbers'!D578&lt;=D$1,D$4+SQRT(D$2*'5b.TriRandNumbers'!D578),D$6-SQRT(D$3*(1-'5b.TriRandNumbers'!D578)))</f>
        <v>5.8459461913817456</v>
      </c>
      <c r="E584" s="33">
        <f>IF('5b.TriRandNumbers'!E578&lt;=E$1,E$4+SQRT(E$2*'5b.TriRandNumbers'!E578),E$6-SQRT(E$3*(1-'5b.TriRandNumbers'!E578)))</f>
        <v>3.9541986675896137</v>
      </c>
      <c r="F584" s="32">
        <f>IF('5b.TriRandNumbers'!F578&lt;=F$1,F$4+SQRT(F$2*'5b.TriRandNumbers'!F578),F$6-SQRT(F$3*(1-'5b.TriRandNumbers'!F578)))</f>
        <v>1.7831025951283404</v>
      </c>
      <c r="G584" s="31">
        <f>IF('5b.TriRandNumbers'!G578&lt;=G$1,G$4+SQRT(G$2*'5b.TriRandNumbers'!G578),G$6-SQRT(G$3*(1-'5b.TriRandNumbers'!G578)))</f>
        <v>3.2371096792489489</v>
      </c>
      <c r="H584" s="36">
        <f>IF('5b.TriRandNumbers'!H578&lt;=H$1,H$4+SQRT(H$2*'5b.TriRandNumbers'!H578),H$6-SQRT(H$3*(1-'5b.TriRandNumbers'!H578)))</f>
        <v>9.6576831148395534</v>
      </c>
      <c r="I584" s="35">
        <f>IF('5b.TriRandNumbers'!I578&lt;=I$1,I$4+SQRT(I$2*'5b.TriRandNumbers'!I578),I$6-SQRT(I$3*(1-'5b.TriRandNumbers'!I578)))</f>
        <v>17.405062061491797</v>
      </c>
      <c r="J584" s="34">
        <f>IF('5b.TriRandNumbers'!J578&lt;=J$1,J$4+SQRT(J$2*'5b.TriRandNumbers'!J578),J$6-SQRT(J$3*(1-'5b.TriRandNumbers'!J578)))</f>
        <v>9.1489063874061962</v>
      </c>
      <c r="K584" s="33">
        <f>IF('5b.TriRandNumbers'!K578&lt;=K$1,K$4+SQRT(K$2*'5b.TriRandNumbers'!K578),K$6-SQRT(K$3*(1-'5b.TriRandNumbers'!K578)))</f>
        <v>12.1389325423035</v>
      </c>
      <c r="L584" s="32">
        <f>IF('5b.TriRandNumbers'!L578&lt;=L$1,L$4+SQRT(L$2*'5b.TriRandNumbers'!L578),L$6-SQRT(L$3*(1-'5b.TriRandNumbers'!L578)))</f>
        <v>13.045889530289523</v>
      </c>
      <c r="M584" s="31">
        <f>IF('5b.TriRandNumbers'!M578&lt;=M$1,M$4+SQRT(M$2*'5b.TriRandNumbers'!M578),M$6-SQRT(M$3*(1-'5b.TriRandNumbers'!M578)))</f>
        <v>11.311706014560212</v>
      </c>
      <c r="N584" s="36">
        <f>IF('5b.TriRandNumbers'!N578&lt;=N$1,N$4+SQRT(N$2*'5b.TriRandNumbers'!N578),N$6-SQRT(N$3*(1-'5b.TriRandNumbers'!N578)))</f>
        <v>17.742646363739926</v>
      </c>
      <c r="O584" s="35">
        <f>IF('5b.TriRandNumbers'!O578&lt;=O$1,O$4+SQRT(O$2*'5b.TriRandNumbers'!O578),O$6-SQRT(O$3*(1-'5b.TriRandNumbers'!O578)))</f>
        <v>12.454984065917518</v>
      </c>
      <c r="P584" s="34">
        <f>IF('5b.TriRandNumbers'!P578&lt;=P$1,P$4+SQRT(P$2*'5b.TriRandNumbers'!P578),P$6-SQRT(P$3*(1-'5b.TriRandNumbers'!P578)))</f>
        <v>8.4691586527114264</v>
      </c>
      <c r="Q584" s="33">
        <f>IF('5b.TriRandNumbers'!Q578&lt;=Q$1,Q$4+SQRT(Q$2*'5b.TriRandNumbers'!Q578),Q$6-SQRT(Q$3*(1-'5b.TriRandNumbers'!Q578)))</f>
        <v>15.210272514650889</v>
      </c>
      <c r="R584" s="32">
        <f>IF('5b.TriRandNumbers'!R578&lt;=R$1,R$4+SQRT(R$2*'5b.TriRandNumbers'!R578),R$6-SQRT(R$3*(1-'5b.TriRandNumbers'!R578)))</f>
        <v>8.799716380906224</v>
      </c>
      <c r="S584" s="31">
        <f>IF('5b.TriRandNumbers'!S578&lt;=S$1,S$4+SQRT(S$2*'5b.TriRandNumbers'!S578),S$6-SQRT(S$3*(1-'5b.TriRandNumbers'!S578)))</f>
        <v>6.5469528491271483</v>
      </c>
      <c r="T584" s="36">
        <f>IF('5b.TriRandNumbers'!T578&lt;=T$1,T$4+SQRT(T$2*'5b.TriRandNumbers'!T578),T$6-SQRT(T$3*(1-'5b.TriRandNumbers'!T578)))</f>
        <v>8.6250984476404255</v>
      </c>
      <c r="U584" s="35">
        <f>IF('5b.TriRandNumbers'!U578&lt;=U$1,U$4+SQRT(U$2*'5b.TriRandNumbers'!U578),U$6-SQRT(U$3*(1-'5b.TriRandNumbers'!U578)))</f>
        <v>12.979959915990188</v>
      </c>
      <c r="V584" s="34">
        <f>IF('5b.TriRandNumbers'!V578&lt;=V$1,V$4+SQRT(V$2*'5b.TriRandNumbers'!V578),V$6-SQRT(V$3*(1-'5b.TriRandNumbers'!V578)))</f>
        <v>11.528215654855703</v>
      </c>
      <c r="W584" s="33">
        <f>IF('5b.TriRandNumbers'!W578&lt;=W$1,W$4+SQRT(W$2*'5b.TriRandNumbers'!W578),W$6-SQRT(W$3*(1-'5b.TriRandNumbers'!W578)))</f>
        <v>15.333997551565002</v>
      </c>
      <c r="X584" s="32">
        <f>IF('5b.TriRandNumbers'!X578&lt;=X$1,X$4+SQRT(X$2*'5b.TriRandNumbers'!X578),X$6-SQRT(X$3*(1-'5b.TriRandNumbers'!X578)))</f>
        <v>6.5899593375579721</v>
      </c>
      <c r="Y584" s="31">
        <f>IF('5b.TriRandNumbers'!Y578&lt;=Y$1,Y$4+SQRT(Y$2*'5b.TriRandNumbers'!Y578),Y$6-SQRT(Y$3*(1-'5b.TriRandNumbers'!Y578)))</f>
        <v>8.1896305306633987</v>
      </c>
    </row>
    <row r="585" spans="2:25" hidden="1" x14ac:dyDescent="0.25">
      <c r="B585" s="36">
        <f>IF('5b.TriRandNumbers'!B579&lt;=B$1,B$4+SQRT(B$2*'5b.TriRandNumbers'!B579),B$6-SQRT(B$3*(1-'5b.TriRandNumbers'!B579)))</f>
        <v>3.0594868446258956</v>
      </c>
      <c r="C585" s="35">
        <f>IF('5b.TriRandNumbers'!C579&lt;=C$1,C$4+SQRT(C$2*'5b.TriRandNumbers'!C579),C$6-SQRT(C$3*(1-'5b.TriRandNumbers'!C579)))</f>
        <v>3.8440953869475507</v>
      </c>
      <c r="D585" s="34">
        <f>IF('5b.TriRandNumbers'!D579&lt;=D$1,D$4+SQRT(D$2*'5b.TriRandNumbers'!D579),D$6-SQRT(D$3*(1-'5b.TriRandNumbers'!D579)))</f>
        <v>6.3342077779374453</v>
      </c>
      <c r="E585" s="33">
        <f>IF('5b.TriRandNumbers'!E579&lt;=E$1,E$4+SQRT(E$2*'5b.TriRandNumbers'!E579),E$6-SQRT(E$3*(1-'5b.TriRandNumbers'!E579)))</f>
        <v>3.4722563764791179</v>
      </c>
      <c r="F585" s="32">
        <f>IF('5b.TriRandNumbers'!F579&lt;=F$1,F$4+SQRT(F$2*'5b.TriRandNumbers'!F579),F$6-SQRT(F$3*(1-'5b.TriRandNumbers'!F579)))</f>
        <v>1.7354175370611422</v>
      </c>
      <c r="G585" s="31">
        <f>IF('5b.TriRandNumbers'!G579&lt;=G$1,G$4+SQRT(G$2*'5b.TriRandNumbers'!G579),G$6-SQRT(G$3*(1-'5b.TriRandNumbers'!G579)))</f>
        <v>2.8600854367746025</v>
      </c>
      <c r="H585" s="36">
        <f>IF('5b.TriRandNumbers'!H579&lt;=H$1,H$4+SQRT(H$2*'5b.TriRandNumbers'!H579),H$6-SQRT(H$3*(1-'5b.TriRandNumbers'!H579)))</f>
        <v>9.8897362849147612</v>
      </c>
      <c r="I585" s="35">
        <f>IF('5b.TriRandNumbers'!I579&lt;=I$1,I$4+SQRT(I$2*'5b.TriRandNumbers'!I579),I$6-SQRT(I$3*(1-'5b.TriRandNumbers'!I579)))</f>
        <v>17.485679794246483</v>
      </c>
      <c r="J585" s="34">
        <f>IF('5b.TriRandNumbers'!J579&lt;=J$1,J$4+SQRT(J$2*'5b.TriRandNumbers'!J579),J$6-SQRT(J$3*(1-'5b.TriRandNumbers'!J579)))</f>
        <v>13.992427196375523</v>
      </c>
      <c r="K585" s="33">
        <f>IF('5b.TriRandNumbers'!K579&lt;=K$1,K$4+SQRT(K$2*'5b.TriRandNumbers'!K579),K$6-SQRT(K$3*(1-'5b.TriRandNumbers'!K579)))</f>
        <v>9.4967552977290985</v>
      </c>
      <c r="L585" s="32">
        <f>IF('5b.TriRandNumbers'!L579&lt;=L$1,L$4+SQRT(L$2*'5b.TriRandNumbers'!L579),L$6-SQRT(L$3*(1-'5b.TriRandNumbers'!L579)))</f>
        <v>12.597946000814801</v>
      </c>
      <c r="M585" s="31">
        <f>IF('5b.TriRandNumbers'!M579&lt;=M$1,M$4+SQRT(M$2*'5b.TriRandNumbers'!M579),M$6-SQRT(M$3*(1-'5b.TriRandNumbers'!M579)))</f>
        <v>18.618358509107619</v>
      </c>
      <c r="N585" s="36">
        <f>IF('5b.TriRandNumbers'!N579&lt;=N$1,N$4+SQRT(N$2*'5b.TriRandNumbers'!N579),N$6-SQRT(N$3*(1-'5b.TriRandNumbers'!N579)))</f>
        <v>10.082148743057378</v>
      </c>
      <c r="O585" s="35">
        <f>IF('5b.TriRandNumbers'!O579&lt;=O$1,O$4+SQRT(O$2*'5b.TriRandNumbers'!O579),O$6-SQRT(O$3*(1-'5b.TriRandNumbers'!O579)))</f>
        <v>7.6078237304889083</v>
      </c>
      <c r="P585" s="34">
        <f>IF('5b.TriRandNumbers'!P579&lt;=P$1,P$4+SQRT(P$2*'5b.TriRandNumbers'!P579),P$6-SQRT(P$3*(1-'5b.TriRandNumbers'!P579)))</f>
        <v>9.7332482513982441</v>
      </c>
      <c r="Q585" s="33">
        <f>IF('5b.TriRandNumbers'!Q579&lt;=Q$1,Q$4+SQRT(Q$2*'5b.TriRandNumbers'!Q579),Q$6-SQRT(Q$3*(1-'5b.TriRandNumbers'!Q579)))</f>
        <v>15.864402405031193</v>
      </c>
      <c r="R585" s="32">
        <f>IF('5b.TriRandNumbers'!R579&lt;=R$1,R$4+SQRT(R$2*'5b.TriRandNumbers'!R579),R$6-SQRT(R$3*(1-'5b.TriRandNumbers'!R579)))</f>
        <v>15.426017919611393</v>
      </c>
      <c r="S585" s="31">
        <f>IF('5b.TriRandNumbers'!S579&lt;=S$1,S$4+SQRT(S$2*'5b.TriRandNumbers'!S579),S$6-SQRT(S$3*(1-'5b.TriRandNumbers'!S579)))</f>
        <v>11.023783111259203</v>
      </c>
      <c r="T585" s="36">
        <f>IF('5b.TriRandNumbers'!T579&lt;=T$1,T$4+SQRT(T$2*'5b.TriRandNumbers'!T579),T$6-SQRT(T$3*(1-'5b.TriRandNumbers'!T579)))</f>
        <v>17.223346164311369</v>
      </c>
      <c r="U585" s="35">
        <f>IF('5b.TriRandNumbers'!U579&lt;=U$1,U$4+SQRT(U$2*'5b.TriRandNumbers'!U579),U$6-SQRT(U$3*(1-'5b.TriRandNumbers'!U579)))</f>
        <v>13.111471333073242</v>
      </c>
      <c r="V585" s="34">
        <f>IF('5b.TriRandNumbers'!V579&lt;=V$1,V$4+SQRT(V$2*'5b.TriRandNumbers'!V579),V$6-SQRT(V$3*(1-'5b.TriRandNumbers'!V579)))</f>
        <v>13.51264135560548</v>
      </c>
      <c r="W585" s="33">
        <f>IF('5b.TriRandNumbers'!W579&lt;=W$1,W$4+SQRT(W$2*'5b.TriRandNumbers'!W579),W$6-SQRT(W$3*(1-'5b.TriRandNumbers'!W579)))</f>
        <v>16.610167378827466</v>
      </c>
      <c r="X585" s="32">
        <f>IF('5b.TriRandNumbers'!X579&lt;=X$1,X$4+SQRT(X$2*'5b.TriRandNumbers'!X579),X$6-SQRT(X$3*(1-'5b.TriRandNumbers'!X579)))</f>
        <v>16.392210748935963</v>
      </c>
      <c r="Y585" s="31">
        <f>IF('5b.TriRandNumbers'!Y579&lt;=Y$1,Y$4+SQRT(Y$2*'5b.TriRandNumbers'!Y579),Y$6-SQRT(Y$3*(1-'5b.TriRandNumbers'!Y579)))</f>
        <v>10.751752573066941</v>
      </c>
    </row>
    <row r="586" spans="2:25" hidden="1" x14ac:dyDescent="0.25">
      <c r="B586" s="36">
        <f>IF('5b.TriRandNumbers'!B580&lt;=B$1,B$4+SQRT(B$2*'5b.TriRandNumbers'!B580),B$6-SQRT(B$3*(1-'5b.TriRandNumbers'!B580)))</f>
        <v>3.4538811268557605</v>
      </c>
      <c r="C586" s="35">
        <f>IF('5b.TriRandNumbers'!C580&lt;=C$1,C$4+SQRT(C$2*'5b.TriRandNumbers'!C580),C$6-SQRT(C$3*(1-'5b.TriRandNumbers'!C580)))</f>
        <v>1.8339801435776821</v>
      </c>
      <c r="D586" s="34">
        <f>IF('5b.TriRandNumbers'!D580&lt;=D$1,D$4+SQRT(D$2*'5b.TriRandNumbers'!D580),D$6-SQRT(D$3*(1-'5b.TriRandNumbers'!D580)))</f>
        <v>5.4304814461474447</v>
      </c>
      <c r="E586" s="33">
        <f>IF('5b.TriRandNumbers'!E580&lt;=E$1,E$4+SQRT(E$2*'5b.TriRandNumbers'!E580),E$6-SQRT(E$3*(1-'5b.TriRandNumbers'!E580)))</f>
        <v>3.3117458392498453</v>
      </c>
      <c r="F586" s="32">
        <f>IF('5b.TriRandNumbers'!F580&lt;=F$1,F$4+SQRT(F$2*'5b.TriRandNumbers'!F580),F$6-SQRT(F$3*(1-'5b.TriRandNumbers'!F580)))</f>
        <v>2.4561598102097459</v>
      </c>
      <c r="G586" s="31">
        <f>IF('5b.TriRandNumbers'!G580&lt;=G$1,G$4+SQRT(G$2*'5b.TriRandNumbers'!G580),G$6-SQRT(G$3*(1-'5b.TriRandNumbers'!G580)))</f>
        <v>2.7347011463081712</v>
      </c>
      <c r="H586" s="36">
        <f>IF('5b.TriRandNumbers'!H580&lt;=H$1,H$4+SQRT(H$2*'5b.TriRandNumbers'!H580),H$6-SQRT(H$3*(1-'5b.TriRandNumbers'!H580)))</f>
        <v>14.454971064723591</v>
      </c>
      <c r="I586" s="35">
        <f>IF('5b.TriRandNumbers'!I580&lt;=I$1,I$4+SQRT(I$2*'5b.TriRandNumbers'!I580),I$6-SQRT(I$3*(1-'5b.TriRandNumbers'!I580)))</f>
        <v>17.341084230486047</v>
      </c>
      <c r="J586" s="34">
        <f>IF('5b.TriRandNumbers'!J580&lt;=J$1,J$4+SQRT(J$2*'5b.TriRandNumbers'!J580),J$6-SQRT(J$3*(1-'5b.TriRandNumbers'!J580)))</f>
        <v>7.5858967740143708</v>
      </c>
      <c r="K586" s="33">
        <f>IF('5b.TriRandNumbers'!K580&lt;=K$1,K$4+SQRT(K$2*'5b.TriRandNumbers'!K580),K$6-SQRT(K$3*(1-'5b.TriRandNumbers'!K580)))</f>
        <v>6.5632047964283329</v>
      </c>
      <c r="L586" s="32">
        <f>IF('5b.TriRandNumbers'!L580&lt;=L$1,L$4+SQRT(L$2*'5b.TriRandNumbers'!L580),L$6-SQRT(L$3*(1-'5b.TriRandNumbers'!L580)))</f>
        <v>13.688495427393606</v>
      </c>
      <c r="M586" s="31">
        <f>IF('5b.TriRandNumbers'!M580&lt;=M$1,M$4+SQRT(M$2*'5b.TriRandNumbers'!M580),M$6-SQRT(M$3*(1-'5b.TriRandNumbers'!M580)))</f>
        <v>18.81351328301745</v>
      </c>
      <c r="N586" s="36">
        <f>IF('5b.TriRandNumbers'!N580&lt;=N$1,N$4+SQRT(N$2*'5b.TriRandNumbers'!N580),N$6-SQRT(N$3*(1-'5b.TriRandNumbers'!N580)))</f>
        <v>10.876037654746673</v>
      </c>
      <c r="O586" s="35">
        <f>IF('5b.TriRandNumbers'!O580&lt;=O$1,O$4+SQRT(O$2*'5b.TriRandNumbers'!O580),O$6-SQRT(O$3*(1-'5b.TriRandNumbers'!O580)))</f>
        <v>13.607564065386091</v>
      </c>
      <c r="P586" s="34">
        <f>IF('5b.TriRandNumbers'!P580&lt;=P$1,P$4+SQRT(P$2*'5b.TriRandNumbers'!P580),P$6-SQRT(P$3*(1-'5b.TriRandNumbers'!P580)))</f>
        <v>7.6725361806769028</v>
      </c>
      <c r="Q586" s="33">
        <f>IF('5b.TriRandNumbers'!Q580&lt;=Q$1,Q$4+SQRT(Q$2*'5b.TriRandNumbers'!Q580),Q$6-SQRT(Q$3*(1-'5b.TriRandNumbers'!Q580)))</f>
        <v>10.539495052410281</v>
      </c>
      <c r="R586" s="32">
        <f>IF('5b.TriRandNumbers'!R580&lt;=R$1,R$4+SQRT(R$2*'5b.TriRandNumbers'!R580),R$6-SQRT(R$3*(1-'5b.TriRandNumbers'!R580)))</f>
        <v>9.5676028662131429</v>
      </c>
      <c r="S586" s="31">
        <f>IF('5b.TriRandNumbers'!S580&lt;=S$1,S$4+SQRT(S$2*'5b.TriRandNumbers'!S580),S$6-SQRT(S$3*(1-'5b.TriRandNumbers'!S580)))</f>
        <v>8.0863095223744121</v>
      </c>
      <c r="T586" s="36">
        <f>IF('5b.TriRandNumbers'!T580&lt;=T$1,T$4+SQRT(T$2*'5b.TriRandNumbers'!T580),T$6-SQRT(T$3*(1-'5b.TriRandNumbers'!T580)))</f>
        <v>12.930141527034987</v>
      </c>
      <c r="U586" s="35">
        <f>IF('5b.TriRandNumbers'!U580&lt;=U$1,U$4+SQRT(U$2*'5b.TriRandNumbers'!U580),U$6-SQRT(U$3*(1-'5b.TriRandNumbers'!U580)))</f>
        <v>8.4129060640610369</v>
      </c>
      <c r="V586" s="34">
        <f>IF('5b.TriRandNumbers'!V580&lt;=V$1,V$4+SQRT(V$2*'5b.TriRandNumbers'!V580),V$6-SQRT(V$3*(1-'5b.TriRandNumbers'!V580)))</f>
        <v>11.500334396622065</v>
      </c>
      <c r="W586" s="33">
        <f>IF('5b.TriRandNumbers'!W580&lt;=W$1,W$4+SQRT(W$2*'5b.TriRandNumbers'!W580),W$6-SQRT(W$3*(1-'5b.TriRandNumbers'!W580)))</f>
        <v>13.897392206997401</v>
      </c>
      <c r="X586" s="32">
        <f>IF('5b.TriRandNumbers'!X580&lt;=X$1,X$4+SQRT(X$2*'5b.TriRandNumbers'!X580),X$6-SQRT(X$3*(1-'5b.TriRandNumbers'!X580)))</f>
        <v>11.105695957712721</v>
      </c>
      <c r="Y586" s="31">
        <f>IF('5b.TriRandNumbers'!Y580&lt;=Y$1,Y$4+SQRT(Y$2*'5b.TriRandNumbers'!Y580),Y$6-SQRT(Y$3*(1-'5b.TriRandNumbers'!Y580)))</f>
        <v>13.140528451569608</v>
      </c>
    </row>
    <row r="587" spans="2:25" hidden="1" x14ac:dyDescent="0.25">
      <c r="B587" s="36">
        <f>IF('5b.TriRandNumbers'!B581&lt;=B$1,B$4+SQRT(B$2*'5b.TriRandNumbers'!B581),B$6-SQRT(B$3*(1-'5b.TriRandNumbers'!B581)))</f>
        <v>4.1912873913431596</v>
      </c>
      <c r="C587" s="35">
        <f>IF('5b.TriRandNumbers'!C581&lt;=C$1,C$4+SQRT(C$2*'5b.TriRandNumbers'!C581),C$6-SQRT(C$3*(1-'5b.TriRandNumbers'!C581)))</f>
        <v>2.9205703684629425</v>
      </c>
      <c r="D587" s="34">
        <f>IF('5b.TriRandNumbers'!D581&lt;=D$1,D$4+SQRT(D$2*'5b.TriRandNumbers'!D581),D$6-SQRT(D$3*(1-'5b.TriRandNumbers'!D581)))</f>
        <v>5.9689218695643689</v>
      </c>
      <c r="E587" s="33">
        <f>IF('5b.TriRandNumbers'!E581&lt;=E$1,E$4+SQRT(E$2*'5b.TriRandNumbers'!E581),E$6-SQRT(E$3*(1-'5b.TriRandNumbers'!E581)))</f>
        <v>3.6879815938711014</v>
      </c>
      <c r="F587" s="32">
        <f>IF('5b.TriRandNumbers'!F581&lt;=F$1,F$4+SQRT(F$2*'5b.TriRandNumbers'!F581),F$6-SQRT(F$3*(1-'5b.TriRandNumbers'!F581)))</f>
        <v>2.9506273198699411</v>
      </c>
      <c r="G587" s="31">
        <f>IF('5b.TriRandNumbers'!G581&lt;=G$1,G$4+SQRT(G$2*'5b.TriRandNumbers'!G581),G$6-SQRT(G$3*(1-'5b.TriRandNumbers'!G581)))</f>
        <v>2.8558684857609906</v>
      </c>
      <c r="H587" s="36">
        <f>IF('5b.TriRandNumbers'!H581&lt;=H$1,H$4+SQRT(H$2*'5b.TriRandNumbers'!H581),H$6-SQRT(H$3*(1-'5b.TriRandNumbers'!H581)))</f>
        <v>12.437002707761028</v>
      </c>
      <c r="I587" s="35">
        <f>IF('5b.TriRandNumbers'!I581&lt;=I$1,I$4+SQRT(I$2*'5b.TriRandNumbers'!I581),I$6-SQRT(I$3*(1-'5b.TriRandNumbers'!I581)))</f>
        <v>12.353475429266421</v>
      </c>
      <c r="J587" s="34">
        <f>IF('5b.TriRandNumbers'!J581&lt;=J$1,J$4+SQRT(J$2*'5b.TriRandNumbers'!J581),J$6-SQRT(J$3*(1-'5b.TriRandNumbers'!J581)))</f>
        <v>10.002649738972361</v>
      </c>
      <c r="K587" s="33">
        <f>IF('5b.TriRandNumbers'!K581&lt;=K$1,K$4+SQRT(K$2*'5b.TriRandNumbers'!K581),K$6-SQRT(K$3*(1-'5b.TriRandNumbers'!K581)))</f>
        <v>16.416770615206843</v>
      </c>
      <c r="L587" s="32">
        <f>IF('5b.TriRandNumbers'!L581&lt;=L$1,L$4+SQRT(L$2*'5b.TriRandNumbers'!L581),L$6-SQRT(L$3*(1-'5b.TriRandNumbers'!L581)))</f>
        <v>7.5289034584603245</v>
      </c>
      <c r="M587" s="31">
        <f>IF('5b.TriRandNumbers'!M581&lt;=M$1,M$4+SQRT(M$2*'5b.TriRandNumbers'!M581),M$6-SQRT(M$3*(1-'5b.TriRandNumbers'!M581)))</f>
        <v>11.78534409291483</v>
      </c>
      <c r="N587" s="36">
        <f>IF('5b.TriRandNumbers'!N581&lt;=N$1,N$4+SQRT(N$2*'5b.TriRandNumbers'!N581),N$6-SQRT(N$3*(1-'5b.TriRandNumbers'!N581)))</f>
        <v>10.73290250348475</v>
      </c>
      <c r="O587" s="35">
        <f>IF('5b.TriRandNumbers'!O581&lt;=O$1,O$4+SQRT(O$2*'5b.TriRandNumbers'!O581),O$6-SQRT(O$3*(1-'5b.TriRandNumbers'!O581)))</f>
        <v>12.2138726360412</v>
      </c>
      <c r="P587" s="34">
        <f>IF('5b.TriRandNumbers'!P581&lt;=P$1,P$4+SQRT(P$2*'5b.TriRandNumbers'!P581),P$6-SQRT(P$3*(1-'5b.TriRandNumbers'!P581)))</f>
        <v>18.49643262640112</v>
      </c>
      <c r="Q587" s="33">
        <f>IF('5b.TriRandNumbers'!Q581&lt;=Q$1,Q$4+SQRT(Q$2*'5b.TriRandNumbers'!Q581),Q$6-SQRT(Q$3*(1-'5b.TriRandNumbers'!Q581)))</f>
        <v>17.407171714245536</v>
      </c>
      <c r="R587" s="32">
        <f>IF('5b.TriRandNumbers'!R581&lt;=R$1,R$4+SQRT(R$2*'5b.TriRandNumbers'!R581),R$6-SQRT(R$3*(1-'5b.TriRandNumbers'!R581)))</f>
        <v>12.712521155634835</v>
      </c>
      <c r="S587" s="31">
        <f>IF('5b.TriRandNumbers'!S581&lt;=S$1,S$4+SQRT(S$2*'5b.TriRandNumbers'!S581),S$6-SQRT(S$3*(1-'5b.TriRandNumbers'!S581)))</f>
        <v>8.583957560671422</v>
      </c>
      <c r="T587" s="36">
        <f>IF('5b.TriRandNumbers'!T581&lt;=T$1,T$4+SQRT(T$2*'5b.TriRandNumbers'!T581),T$6-SQRT(T$3*(1-'5b.TriRandNumbers'!T581)))</f>
        <v>11.543243888942555</v>
      </c>
      <c r="U587" s="35">
        <f>IF('5b.TriRandNumbers'!U581&lt;=U$1,U$4+SQRT(U$2*'5b.TriRandNumbers'!U581),U$6-SQRT(U$3*(1-'5b.TriRandNumbers'!U581)))</f>
        <v>17.094078573750036</v>
      </c>
      <c r="V587" s="34">
        <f>IF('5b.TriRandNumbers'!V581&lt;=V$1,V$4+SQRT(V$2*'5b.TriRandNumbers'!V581),V$6-SQRT(V$3*(1-'5b.TriRandNumbers'!V581)))</f>
        <v>15.214464551527964</v>
      </c>
      <c r="W587" s="33">
        <f>IF('5b.TriRandNumbers'!W581&lt;=W$1,W$4+SQRT(W$2*'5b.TriRandNumbers'!W581),W$6-SQRT(W$3*(1-'5b.TriRandNumbers'!W581)))</f>
        <v>9.9686014910477816</v>
      </c>
      <c r="X587" s="32">
        <f>IF('5b.TriRandNumbers'!X581&lt;=X$1,X$4+SQRT(X$2*'5b.TriRandNumbers'!X581),X$6-SQRT(X$3*(1-'5b.TriRandNumbers'!X581)))</f>
        <v>10.835108065974975</v>
      </c>
      <c r="Y587" s="31">
        <f>IF('5b.TriRandNumbers'!Y581&lt;=Y$1,Y$4+SQRT(Y$2*'5b.TriRandNumbers'!Y581),Y$6-SQRT(Y$3*(1-'5b.TriRandNumbers'!Y581)))</f>
        <v>11.790785688605787</v>
      </c>
    </row>
    <row r="588" spans="2:25" hidden="1" x14ac:dyDescent="0.25">
      <c r="B588" s="36">
        <f>IF('5b.TriRandNumbers'!B582&lt;=B$1,B$4+SQRT(B$2*'5b.TriRandNumbers'!B582),B$6-SQRT(B$3*(1-'5b.TriRandNumbers'!B582)))</f>
        <v>3.5609032729619554</v>
      </c>
      <c r="C588" s="35">
        <f>IF('5b.TriRandNumbers'!C582&lt;=C$1,C$4+SQRT(C$2*'5b.TriRandNumbers'!C582),C$6-SQRT(C$3*(1-'5b.TriRandNumbers'!C582)))</f>
        <v>3.1556720049527227</v>
      </c>
      <c r="D588" s="34">
        <f>IF('5b.TriRandNumbers'!D582&lt;=D$1,D$4+SQRT(D$2*'5b.TriRandNumbers'!D582),D$6-SQRT(D$3*(1-'5b.TriRandNumbers'!D582)))</f>
        <v>6.7787019426196586</v>
      </c>
      <c r="E588" s="33">
        <f>IF('5b.TriRandNumbers'!E582&lt;=E$1,E$4+SQRT(E$2*'5b.TriRandNumbers'!E582),E$6-SQRT(E$3*(1-'5b.TriRandNumbers'!E582)))</f>
        <v>3.8654225519117302</v>
      </c>
      <c r="F588" s="32">
        <f>IF('5b.TriRandNumbers'!F582&lt;=F$1,F$4+SQRT(F$2*'5b.TriRandNumbers'!F582),F$6-SQRT(F$3*(1-'5b.TriRandNumbers'!F582)))</f>
        <v>1.8133749969602175</v>
      </c>
      <c r="G588" s="31">
        <f>IF('5b.TriRandNumbers'!G582&lt;=G$1,G$4+SQRT(G$2*'5b.TriRandNumbers'!G582),G$6-SQRT(G$3*(1-'5b.TriRandNumbers'!G582)))</f>
        <v>3.9741394927331921</v>
      </c>
      <c r="H588" s="36">
        <f>IF('5b.TriRandNumbers'!H582&lt;=H$1,H$4+SQRT(H$2*'5b.TriRandNumbers'!H582),H$6-SQRT(H$3*(1-'5b.TriRandNumbers'!H582)))</f>
        <v>16.63860844175332</v>
      </c>
      <c r="I588" s="35">
        <f>IF('5b.TriRandNumbers'!I582&lt;=I$1,I$4+SQRT(I$2*'5b.TriRandNumbers'!I582),I$6-SQRT(I$3*(1-'5b.TriRandNumbers'!I582)))</f>
        <v>7.512008473875925</v>
      </c>
      <c r="J588" s="34">
        <f>IF('5b.TriRandNumbers'!J582&lt;=J$1,J$4+SQRT(J$2*'5b.TriRandNumbers'!J582),J$6-SQRT(J$3*(1-'5b.TriRandNumbers'!J582)))</f>
        <v>13.709269732346762</v>
      </c>
      <c r="K588" s="33">
        <f>IF('5b.TriRandNumbers'!K582&lt;=K$1,K$4+SQRT(K$2*'5b.TriRandNumbers'!K582),K$6-SQRT(K$3*(1-'5b.TriRandNumbers'!K582)))</f>
        <v>11.068625055514273</v>
      </c>
      <c r="L588" s="32">
        <f>IF('5b.TriRandNumbers'!L582&lt;=L$1,L$4+SQRT(L$2*'5b.TriRandNumbers'!L582),L$6-SQRT(L$3*(1-'5b.TriRandNumbers'!L582)))</f>
        <v>7.4453038262025704</v>
      </c>
      <c r="M588" s="31">
        <f>IF('5b.TriRandNumbers'!M582&lt;=M$1,M$4+SQRT(M$2*'5b.TriRandNumbers'!M582),M$6-SQRT(M$3*(1-'5b.TriRandNumbers'!M582)))</f>
        <v>15.523155244458518</v>
      </c>
      <c r="N588" s="36">
        <f>IF('5b.TriRandNumbers'!N582&lt;=N$1,N$4+SQRT(N$2*'5b.TriRandNumbers'!N582),N$6-SQRT(N$3*(1-'5b.TriRandNumbers'!N582)))</f>
        <v>18.896275772088924</v>
      </c>
      <c r="O588" s="35">
        <f>IF('5b.TriRandNumbers'!O582&lt;=O$1,O$4+SQRT(O$2*'5b.TriRandNumbers'!O582),O$6-SQRT(O$3*(1-'5b.TriRandNumbers'!O582)))</f>
        <v>7.7751839011804504</v>
      </c>
      <c r="P588" s="34">
        <f>IF('5b.TriRandNumbers'!P582&lt;=P$1,P$4+SQRT(P$2*'5b.TriRandNumbers'!P582),P$6-SQRT(P$3*(1-'5b.TriRandNumbers'!P582)))</f>
        <v>16.068127692764218</v>
      </c>
      <c r="Q588" s="33">
        <f>IF('5b.TriRandNumbers'!Q582&lt;=Q$1,Q$4+SQRT(Q$2*'5b.TriRandNumbers'!Q582),Q$6-SQRT(Q$3*(1-'5b.TriRandNumbers'!Q582)))</f>
        <v>11.281607219002096</v>
      </c>
      <c r="R588" s="32">
        <f>IF('5b.TriRandNumbers'!R582&lt;=R$1,R$4+SQRT(R$2*'5b.TriRandNumbers'!R582),R$6-SQRT(R$3*(1-'5b.TriRandNumbers'!R582)))</f>
        <v>9.6663641049949582</v>
      </c>
      <c r="S588" s="31">
        <f>IF('5b.TriRandNumbers'!S582&lt;=S$1,S$4+SQRT(S$2*'5b.TriRandNumbers'!S582),S$6-SQRT(S$3*(1-'5b.TriRandNumbers'!S582)))</f>
        <v>11.334712945815983</v>
      </c>
      <c r="T588" s="36">
        <f>IF('5b.TriRandNumbers'!T582&lt;=T$1,T$4+SQRT(T$2*'5b.TriRandNumbers'!T582),T$6-SQRT(T$3*(1-'5b.TriRandNumbers'!T582)))</f>
        <v>16.121731643268177</v>
      </c>
      <c r="U588" s="35">
        <f>IF('5b.TriRandNumbers'!U582&lt;=U$1,U$4+SQRT(U$2*'5b.TriRandNumbers'!U582),U$6-SQRT(U$3*(1-'5b.TriRandNumbers'!U582)))</f>
        <v>6.8105882532779241</v>
      </c>
      <c r="V588" s="34">
        <f>IF('5b.TriRandNumbers'!V582&lt;=V$1,V$4+SQRT(V$2*'5b.TriRandNumbers'!V582),V$6-SQRT(V$3*(1-'5b.TriRandNumbers'!V582)))</f>
        <v>18.676856908016422</v>
      </c>
      <c r="W588" s="33">
        <f>IF('5b.TriRandNumbers'!W582&lt;=W$1,W$4+SQRT(W$2*'5b.TriRandNumbers'!W582),W$6-SQRT(W$3*(1-'5b.TriRandNumbers'!W582)))</f>
        <v>15.961897305789581</v>
      </c>
      <c r="X588" s="32">
        <f>IF('5b.TriRandNumbers'!X582&lt;=X$1,X$4+SQRT(X$2*'5b.TriRandNumbers'!X582),X$6-SQRT(X$3*(1-'5b.TriRandNumbers'!X582)))</f>
        <v>7.9275715928178645</v>
      </c>
      <c r="Y588" s="31">
        <f>IF('5b.TriRandNumbers'!Y582&lt;=Y$1,Y$4+SQRT(Y$2*'5b.TriRandNumbers'!Y582),Y$6-SQRT(Y$3*(1-'5b.TriRandNumbers'!Y582)))</f>
        <v>14.518306844756561</v>
      </c>
    </row>
    <row r="589" spans="2:25" hidden="1" x14ac:dyDescent="0.25">
      <c r="B589" s="36">
        <f>IF('5b.TriRandNumbers'!B583&lt;=B$1,B$4+SQRT(B$2*'5b.TriRandNumbers'!B583),B$6-SQRT(B$3*(1-'5b.TriRandNumbers'!B583)))</f>
        <v>4.4463657811371453</v>
      </c>
      <c r="C589" s="35">
        <f>IF('5b.TriRandNumbers'!C583&lt;=C$1,C$4+SQRT(C$2*'5b.TriRandNumbers'!C583),C$6-SQRT(C$3*(1-'5b.TriRandNumbers'!C583)))</f>
        <v>3.1420250675463675</v>
      </c>
      <c r="D589" s="34">
        <f>IF('5b.TriRandNumbers'!D583&lt;=D$1,D$4+SQRT(D$2*'5b.TriRandNumbers'!D583),D$6-SQRT(D$3*(1-'5b.TriRandNumbers'!D583)))</f>
        <v>6.7576624890386778</v>
      </c>
      <c r="E589" s="33">
        <f>IF('5b.TriRandNumbers'!E583&lt;=E$1,E$4+SQRT(E$2*'5b.TriRandNumbers'!E583),E$6-SQRT(E$3*(1-'5b.TriRandNumbers'!E583)))</f>
        <v>4.1202352766787511</v>
      </c>
      <c r="F589" s="32">
        <f>IF('5b.TriRandNumbers'!F583&lt;=F$1,F$4+SQRT(F$2*'5b.TriRandNumbers'!F583),F$6-SQRT(F$3*(1-'5b.TriRandNumbers'!F583)))</f>
        <v>2.5717136377606287</v>
      </c>
      <c r="G589" s="31">
        <f>IF('5b.TriRandNumbers'!G583&lt;=G$1,G$4+SQRT(G$2*'5b.TriRandNumbers'!G583),G$6-SQRT(G$3*(1-'5b.TriRandNumbers'!G583)))</f>
        <v>2.4505042836606248</v>
      </c>
      <c r="H589" s="36">
        <f>IF('5b.TriRandNumbers'!H583&lt;=H$1,H$4+SQRT(H$2*'5b.TriRandNumbers'!H583),H$6-SQRT(H$3*(1-'5b.TriRandNumbers'!H583)))</f>
        <v>9.4889323665172469</v>
      </c>
      <c r="I589" s="35">
        <f>IF('5b.TriRandNumbers'!I583&lt;=I$1,I$4+SQRT(I$2*'5b.TriRandNumbers'!I583),I$6-SQRT(I$3*(1-'5b.TriRandNumbers'!I583)))</f>
        <v>9.9711602672821353</v>
      </c>
      <c r="J589" s="34">
        <f>IF('5b.TriRandNumbers'!J583&lt;=J$1,J$4+SQRT(J$2*'5b.TriRandNumbers'!J583),J$6-SQRT(J$3*(1-'5b.TriRandNumbers'!J583)))</f>
        <v>11.769569415670341</v>
      </c>
      <c r="K589" s="33">
        <f>IF('5b.TriRandNumbers'!K583&lt;=K$1,K$4+SQRT(K$2*'5b.TriRandNumbers'!K583),K$6-SQRT(K$3*(1-'5b.TriRandNumbers'!K583)))</f>
        <v>5.1105270942938557</v>
      </c>
      <c r="L589" s="32">
        <f>IF('5b.TriRandNumbers'!L583&lt;=L$1,L$4+SQRT(L$2*'5b.TriRandNumbers'!L583),L$6-SQRT(L$3*(1-'5b.TriRandNumbers'!L583)))</f>
        <v>13.794220659283873</v>
      </c>
      <c r="M589" s="31">
        <f>IF('5b.TriRandNumbers'!M583&lt;=M$1,M$4+SQRT(M$2*'5b.TriRandNumbers'!M583),M$6-SQRT(M$3*(1-'5b.TriRandNumbers'!M583)))</f>
        <v>10.298186519251493</v>
      </c>
      <c r="N589" s="36">
        <f>IF('5b.TriRandNumbers'!N583&lt;=N$1,N$4+SQRT(N$2*'5b.TriRandNumbers'!N583),N$6-SQRT(N$3*(1-'5b.TriRandNumbers'!N583)))</f>
        <v>13.221628453954855</v>
      </c>
      <c r="O589" s="35">
        <f>IF('5b.TriRandNumbers'!O583&lt;=O$1,O$4+SQRT(O$2*'5b.TriRandNumbers'!O583),O$6-SQRT(O$3*(1-'5b.TriRandNumbers'!O583)))</f>
        <v>9.7110598759542643</v>
      </c>
      <c r="P589" s="34">
        <f>IF('5b.TriRandNumbers'!P583&lt;=P$1,P$4+SQRT(P$2*'5b.TriRandNumbers'!P583),P$6-SQRT(P$3*(1-'5b.TriRandNumbers'!P583)))</f>
        <v>10.538921302483406</v>
      </c>
      <c r="Q589" s="33">
        <f>IF('5b.TriRandNumbers'!Q583&lt;=Q$1,Q$4+SQRT(Q$2*'5b.TriRandNumbers'!Q583),Q$6-SQRT(Q$3*(1-'5b.TriRandNumbers'!Q583)))</f>
        <v>8.3593385583054953</v>
      </c>
      <c r="R589" s="32">
        <f>IF('5b.TriRandNumbers'!R583&lt;=R$1,R$4+SQRT(R$2*'5b.TriRandNumbers'!R583),R$6-SQRT(R$3*(1-'5b.TriRandNumbers'!R583)))</f>
        <v>16.605179451194616</v>
      </c>
      <c r="S589" s="31">
        <f>IF('5b.TriRandNumbers'!S583&lt;=S$1,S$4+SQRT(S$2*'5b.TriRandNumbers'!S583),S$6-SQRT(S$3*(1-'5b.TriRandNumbers'!S583)))</f>
        <v>16.289748549770554</v>
      </c>
      <c r="T589" s="36">
        <f>IF('5b.TriRandNumbers'!T583&lt;=T$1,T$4+SQRT(T$2*'5b.TriRandNumbers'!T583),T$6-SQRT(T$3*(1-'5b.TriRandNumbers'!T583)))</f>
        <v>15.193153876690602</v>
      </c>
      <c r="U589" s="35">
        <f>IF('5b.TriRandNumbers'!U583&lt;=U$1,U$4+SQRT(U$2*'5b.TriRandNumbers'!U583),U$6-SQRT(U$3*(1-'5b.TriRandNumbers'!U583)))</f>
        <v>16.825839144404831</v>
      </c>
      <c r="V589" s="34">
        <f>IF('5b.TriRandNumbers'!V583&lt;=V$1,V$4+SQRT(V$2*'5b.TriRandNumbers'!V583),V$6-SQRT(V$3*(1-'5b.TriRandNumbers'!V583)))</f>
        <v>7.2024448172573248</v>
      </c>
      <c r="W589" s="33">
        <f>IF('5b.TriRandNumbers'!W583&lt;=W$1,W$4+SQRT(W$2*'5b.TriRandNumbers'!W583),W$6-SQRT(W$3*(1-'5b.TriRandNumbers'!W583)))</f>
        <v>13.191687793187651</v>
      </c>
      <c r="X589" s="32">
        <f>IF('5b.TriRandNumbers'!X583&lt;=X$1,X$4+SQRT(X$2*'5b.TriRandNumbers'!X583),X$6-SQRT(X$3*(1-'5b.TriRandNumbers'!X583)))</f>
        <v>9.4333336591405157</v>
      </c>
      <c r="Y589" s="31">
        <f>IF('5b.TriRandNumbers'!Y583&lt;=Y$1,Y$4+SQRT(Y$2*'5b.TriRandNumbers'!Y583),Y$6-SQRT(Y$3*(1-'5b.TriRandNumbers'!Y583)))</f>
        <v>7.5589217304589784</v>
      </c>
    </row>
    <row r="590" spans="2:25" hidden="1" x14ac:dyDescent="0.25">
      <c r="B590" s="36">
        <f>IF('5b.TriRandNumbers'!B584&lt;=B$1,B$4+SQRT(B$2*'5b.TriRandNumbers'!B584),B$6-SQRT(B$3*(1-'5b.TriRandNumbers'!B584)))</f>
        <v>3.7883519524587124</v>
      </c>
      <c r="C590" s="35">
        <f>IF('5b.TriRandNumbers'!C584&lt;=C$1,C$4+SQRT(C$2*'5b.TriRandNumbers'!C584),C$6-SQRT(C$3*(1-'5b.TriRandNumbers'!C584)))</f>
        <v>3.0154539555523838</v>
      </c>
      <c r="D590" s="34">
        <f>IF('5b.TriRandNumbers'!D584&lt;=D$1,D$4+SQRT(D$2*'5b.TriRandNumbers'!D584),D$6-SQRT(D$3*(1-'5b.TriRandNumbers'!D584)))</f>
        <v>6.1746734881227985</v>
      </c>
      <c r="E590" s="33">
        <f>IF('5b.TriRandNumbers'!E584&lt;=E$1,E$4+SQRT(E$2*'5b.TriRandNumbers'!E584),E$6-SQRT(E$3*(1-'5b.TriRandNumbers'!E584)))</f>
        <v>3.4871642425820348</v>
      </c>
      <c r="F590" s="32">
        <f>IF('5b.TriRandNumbers'!F584&lt;=F$1,F$4+SQRT(F$2*'5b.TriRandNumbers'!F584),F$6-SQRT(F$3*(1-'5b.TriRandNumbers'!F584)))</f>
        <v>1.4469144426524594</v>
      </c>
      <c r="G590" s="31">
        <f>IF('5b.TriRandNumbers'!G584&lt;=G$1,G$4+SQRT(G$2*'5b.TriRandNumbers'!G584),G$6-SQRT(G$3*(1-'5b.TriRandNumbers'!G584)))</f>
        <v>3.6235161877738835</v>
      </c>
      <c r="H590" s="36">
        <f>IF('5b.TriRandNumbers'!H584&lt;=H$1,H$4+SQRT(H$2*'5b.TriRandNumbers'!H584),H$6-SQRT(H$3*(1-'5b.TriRandNumbers'!H584)))</f>
        <v>11.30769567657255</v>
      </c>
      <c r="I590" s="35">
        <f>IF('5b.TriRandNumbers'!I584&lt;=I$1,I$4+SQRT(I$2*'5b.TriRandNumbers'!I584),I$6-SQRT(I$3*(1-'5b.TriRandNumbers'!I584)))</f>
        <v>10.252413992670075</v>
      </c>
      <c r="J590" s="34">
        <f>IF('5b.TriRandNumbers'!J584&lt;=J$1,J$4+SQRT(J$2*'5b.TriRandNumbers'!J584),J$6-SQRT(J$3*(1-'5b.TriRandNumbers'!J584)))</f>
        <v>14.110750199759956</v>
      </c>
      <c r="K590" s="33">
        <f>IF('5b.TriRandNumbers'!K584&lt;=K$1,K$4+SQRT(K$2*'5b.TriRandNumbers'!K584),K$6-SQRT(K$3*(1-'5b.TriRandNumbers'!K584)))</f>
        <v>11.059704146018268</v>
      </c>
      <c r="L590" s="32">
        <f>IF('5b.TriRandNumbers'!L584&lt;=L$1,L$4+SQRT(L$2*'5b.TriRandNumbers'!L584),L$6-SQRT(L$3*(1-'5b.TriRandNumbers'!L584)))</f>
        <v>11.676107906254705</v>
      </c>
      <c r="M590" s="31">
        <f>IF('5b.TriRandNumbers'!M584&lt;=M$1,M$4+SQRT(M$2*'5b.TriRandNumbers'!M584),M$6-SQRT(M$3*(1-'5b.TriRandNumbers'!M584)))</f>
        <v>13.087960450539869</v>
      </c>
      <c r="N590" s="36">
        <f>IF('5b.TriRandNumbers'!N584&lt;=N$1,N$4+SQRT(N$2*'5b.TriRandNumbers'!N584),N$6-SQRT(N$3*(1-'5b.TriRandNumbers'!N584)))</f>
        <v>14.640254631963177</v>
      </c>
      <c r="O590" s="35">
        <f>IF('5b.TriRandNumbers'!O584&lt;=O$1,O$4+SQRT(O$2*'5b.TriRandNumbers'!O584),O$6-SQRT(O$3*(1-'5b.TriRandNumbers'!O584)))</f>
        <v>12.856747094654772</v>
      </c>
      <c r="P590" s="34">
        <f>IF('5b.TriRandNumbers'!P584&lt;=P$1,P$4+SQRT(P$2*'5b.TriRandNumbers'!P584),P$6-SQRT(P$3*(1-'5b.TriRandNumbers'!P584)))</f>
        <v>11.44621538303214</v>
      </c>
      <c r="Q590" s="33">
        <f>IF('5b.TriRandNumbers'!Q584&lt;=Q$1,Q$4+SQRT(Q$2*'5b.TriRandNumbers'!Q584),Q$6-SQRT(Q$3*(1-'5b.TriRandNumbers'!Q584)))</f>
        <v>16.232194400719383</v>
      </c>
      <c r="R590" s="32">
        <f>IF('5b.TriRandNumbers'!R584&lt;=R$1,R$4+SQRT(R$2*'5b.TriRandNumbers'!R584),R$6-SQRT(R$3*(1-'5b.TriRandNumbers'!R584)))</f>
        <v>11.372891439049251</v>
      </c>
      <c r="S590" s="31">
        <f>IF('5b.TriRandNumbers'!S584&lt;=S$1,S$4+SQRT(S$2*'5b.TriRandNumbers'!S584),S$6-SQRT(S$3*(1-'5b.TriRandNumbers'!S584)))</f>
        <v>11.827680265018085</v>
      </c>
      <c r="T590" s="36">
        <f>IF('5b.TriRandNumbers'!T584&lt;=T$1,T$4+SQRT(T$2*'5b.TriRandNumbers'!T584),T$6-SQRT(T$3*(1-'5b.TriRandNumbers'!T584)))</f>
        <v>8.3556197566207597</v>
      </c>
      <c r="U590" s="35">
        <f>IF('5b.TriRandNumbers'!U584&lt;=U$1,U$4+SQRT(U$2*'5b.TriRandNumbers'!U584),U$6-SQRT(U$3*(1-'5b.TriRandNumbers'!U584)))</f>
        <v>9.5665110372488513</v>
      </c>
      <c r="V590" s="34">
        <f>IF('5b.TriRandNumbers'!V584&lt;=V$1,V$4+SQRT(V$2*'5b.TriRandNumbers'!V584),V$6-SQRT(V$3*(1-'5b.TriRandNumbers'!V584)))</f>
        <v>16.483941028955275</v>
      </c>
      <c r="W590" s="33">
        <f>IF('5b.TriRandNumbers'!W584&lt;=W$1,W$4+SQRT(W$2*'5b.TriRandNumbers'!W584),W$6-SQRT(W$3*(1-'5b.TriRandNumbers'!W584)))</f>
        <v>10.219657214348462</v>
      </c>
      <c r="X590" s="32">
        <f>IF('5b.TriRandNumbers'!X584&lt;=X$1,X$4+SQRT(X$2*'5b.TriRandNumbers'!X584),X$6-SQRT(X$3*(1-'5b.TriRandNumbers'!X584)))</f>
        <v>8.6119776404071242</v>
      </c>
      <c r="Y590" s="31">
        <f>IF('5b.TriRandNumbers'!Y584&lt;=Y$1,Y$4+SQRT(Y$2*'5b.TriRandNumbers'!Y584),Y$6-SQRT(Y$3*(1-'5b.TriRandNumbers'!Y584)))</f>
        <v>9.2691737070714169</v>
      </c>
    </row>
    <row r="591" spans="2:25" hidden="1" x14ac:dyDescent="0.25">
      <c r="B591" s="36">
        <f>IF('5b.TriRandNumbers'!B585&lt;=B$1,B$4+SQRT(B$2*'5b.TriRandNumbers'!B585),B$6-SQRT(B$3*(1-'5b.TriRandNumbers'!B585)))</f>
        <v>3.6031086503477106</v>
      </c>
      <c r="C591" s="35">
        <f>IF('5b.TriRandNumbers'!C585&lt;=C$1,C$4+SQRT(C$2*'5b.TriRandNumbers'!C585),C$6-SQRT(C$3*(1-'5b.TriRandNumbers'!C585)))</f>
        <v>2.4640985113186948</v>
      </c>
      <c r="D591" s="34">
        <f>IF('5b.TriRandNumbers'!D585&lt;=D$1,D$4+SQRT(D$2*'5b.TriRandNumbers'!D585),D$6-SQRT(D$3*(1-'5b.TriRandNumbers'!D585)))</f>
        <v>4.6446405378268807</v>
      </c>
      <c r="E591" s="33">
        <f>IF('5b.TriRandNumbers'!E585&lt;=E$1,E$4+SQRT(E$2*'5b.TriRandNumbers'!E585),E$6-SQRT(E$3*(1-'5b.TriRandNumbers'!E585)))</f>
        <v>4.3959929284146098</v>
      </c>
      <c r="F591" s="32">
        <f>IF('5b.TriRandNumbers'!F585&lt;=F$1,F$4+SQRT(F$2*'5b.TriRandNumbers'!F585),F$6-SQRT(F$3*(1-'5b.TriRandNumbers'!F585)))</f>
        <v>2.8844552013777509</v>
      </c>
      <c r="G591" s="31">
        <f>IF('5b.TriRandNumbers'!G585&lt;=G$1,G$4+SQRT(G$2*'5b.TriRandNumbers'!G585),G$6-SQRT(G$3*(1-'5b.TriRandNumbers'!G585)))</f>
        <v>4.5300462592335258</v>
      </c>
      <c r="H591" s="36">
        <f>IF('5b.TriRandNumbers'!H585&lt;=H$1,H$4+SQRT(H$2*'5b.TriRandNumbers'!H585),H$6-SQRT(H$3*(1-'5b.TriRandNumbers'!H585)))</f>
        <v>14.095586623983619</v>
      </c>
      <c r="I591" s="35">
        <f>IF('5b.TriRandNumbers'!I585&lt;=I$1,I$4+SQRT(I$2*'5b.TriRandNumbers'!I585),I$6-SQRT(I$3*(1-'5b.TriRandNumbers'!I585)))</f>
        <v>17.327690011466061</v>
      </c>
      <c r="J591" s="34">
        <f>IF('5b.TriRandNumbers'!J585&lt;=J$1,J$4+SQRT(J$2*'5b.TriRandNumbers'!J585),J$6-SQRT(J$3*(1-'5b.TriRandNumbers'!J585)))</f>
        <v>13.792900639610249</v>
      </c>
      <c r="K591" s="33">
        <f>IF('5b.TriRandNumbers'!K585&lt;=K$1,K$4+SQRT(K$2*'5b.TriRandNumbers'!K585),K$6-SQRT(K$3*(1-'5b.TriRandNumbers'!K585)))</f>
        <v>15.701327271660404</v>
      </c>
      <c r="L591" s="32">
        <f>IF('5b.TriRandNumbers'!L585&lt;=L$1,L$4+SQRT(L$2*'5b.TriRandNumbers'!L585),L$6-SQRT(L$3*(1-'5b.TriRandNumbers'!L585)))</f>
        <v>7.2563315808620139</v>
      </c>
      <c r="M591" s="31">
        <f>IF('5b.TriRandNumbers'!M585&lt;=M$1,M$4+SQRT(M$2*'5b.TriRandNumbers'!M585),M$6-SQRT(M$3*(1-'5b.TriRandNumbers'!M585)))</f>
        <v>7.7912676076540706</v>
      </c>
      <c r="N591" s="36">
        <f>IF('5b.TriRandNumbers'!N585&lt;=N$1,N$4+SQRT(N$2*'5b.TriRandNumbers'!N585),N$6-SQRT(N$3*(1-'5b.TriRandNumbers'!N585)))</f>
        <v>16.636820700113947</v>
      </c>
      <c r="O591" s="35">
        <f>IF('5b.TriRandNumbers'!O585&lt;=O$1,O$4+SQRT(O$2*'5b.TriRandNumbers'!O585),O$6-SQRT(O$3*(1-'5b.TriRandNumbers'!O585)))</f>
        <v>9.815100953115353</v>
      </c>
      <c r="P591" s="34">
        <f>IF('5b.TriRandNumbers'!P585&lt;=P$1,P$4+SQRT(P$2*'5b.TriRandNumbers'!P585),P$6-SQRT(P$3*(1-'5b.TriRandNumbers'!P585)))</f>
        <v>17.821164417147035</v>
      </c>
      <c r="Q591" s="33">
        <f>IF('5b.TriRandNumbers'!Q585&lt;=Q$1,Q$4+SQRT(Q$2*'5b.TriRandNumbers'!Q585),Q$6-SQRT(Q$3*(1-'5b.TriRandNumbers'!Q585)))</f>
        <v>6.9675708450693046</v>
      </c>
      <c r="R591" s="32">
        <f>IF('5b.TriRandNumbers'!R585&lt;=R$1,R$4+SQRT(R$2*'5b.TriRandNumbers'!R585),R$6-SQRT(R$3*(1-'5b.TriRandNumbers'!R585)))</f>
        <v>6.5399465223335369</v>
      </c>
      <c r="S591" s="31">
        <f>IF('5b.TriRandNumbers'!S585&lt;=S$1,S$4+SQRT(S$2*'5b.TriRandNumbers'!S585),S$6-SQRT(S$3*(1-'5b.TriRandNumbers'!S585)))</f>
        <v>10.176150327538174</v>
      </c>
      <c r="T591" s="36">
        <f>IF('5b.TriRandNumbers'!T585&lt;=T$1,T$4+SQRT(T$2*'5b.TriRandNumbers'!T585),T$6-SQRT(T$3*(1-'5b.TriRandNumbers'!T585)))</f>
        <v>6.7424301065993664</v>
      </c>
      <c r="U591" s="35">
        <f>IF('5b.TriRandNumbers'!U585&lt;=U$1,U$4+SQRT(U$2*'5b.TriRandNumbers'!U585),U$6-SQRT(U$3*(1-'5b.TriRandNumbers'!U585)))</f>
        <v>14.756436272701343</v>
      </c>
      <c r="V591" s="34">
        <f>IF('5b.TriRandNumbers'!V585&lt;=V$1,V$4+SQRT(V$2*'5b.TriRandNumbers'!V585),V$6-SQRT(V$3*(1-'5b.TriRandNumbers'!V585)))</f>
        <v>8.1763760860468331</v>
      </c>
      <c r="W591" s="33">
        <f>IF('5b.TriRandNumbers'!W585&lt;=W$1,W$4+SQRT(W$2*'5b.TriRandNumbers'!W585),W$6-SQRT(W$3*(1-'5b.TriRandNumbers'!W585)))</f>
        <v>10.987158856775407</v>
      </c>
      <c r="X591" s="32">
        <f>IF('5b.TriRandNumbers'!X585&lt;=X$1,X$4+SQRT(X$2*'5b.TriRandNumbers'!X585),X$6-SQRT(X$3*(1-'5b.TriRandNumbers'!X585)))</f>
        <v>10.914330319199905</v>
      </c>
      <c r="Y591" s="31">
        <f>IF('5b.TriRandNumbers'!Y585&lt;=Y$1,Y$4+SQRT(Y$2*'5b.TriRandNumbers'!Y585),Y$6-SQRT(Y$3*(1-'5b.TriRandNumbers'!Y585)))</f>
        <v>7.7489238408016821</v>
      </c>
    </row>
    <row r="592" spans="2:25" hidden="1" x14ac:dyDescent="0.25">
      <c r="B592" s="36">
        <f>IF('5b.TriRandNumbers'!B586&lt;=B$1,B$4+SQRT(B$2*'5b.TriRandNumbers'!B586),B$6-SQRT(B$3*(1-'5b.TriRandNumbers'!B586)))</f>
        <v>5.072126847696607</v>
      </c>
      <c r="C592" s="35">
        <f>IF('5b.TriRandNumbers'!C586&lt;=C$1,C$4+SQRT(C$2*'5b.TriRandNumbers'!C586),C$6-SQRT(C$3*(1-'5b.TriRandNumbers'!C586)))</f>
        <v>3.1309339695388712</v>
      </c>
      <c r="D592" s="34">
        <f>IF('5b.TriRandNumbers'!D586&lt;=D$1,D$4+SQRT(D$2*'5b.TriRandNumbers'!D586),D$6-SQRT(D$3*(1-'5b.TriRandNumbers'!D586)))</f>
        <v>5.4130572025340573</v>
      </c>
      <c r="E592" s="33">
        <f>IF('5b.TriRandNumbers'!E586&lt;=E$1,E$4+SQRT(E$2*'5b.TriRandNumbers'!E586),E$6-SQRT(E$3*(1-'5b.TriRandNumbers'!E586)))</f>
        <v>3.6782595514132659</v>
      </c>
      <c r="F592" s="32">
        <f>IF('5b.TriRandNumbers'!F586&lt;=F$1,F$4+SQRT(F$2*'5b.TriRandNumbers'!F586),F$6-SQRT(F$3*(1-'5b.TriRandNumbers'!F586)))</f>
        <v>2.0965393982500693</v>
      </c>
      <c r="G592" s="31">
        <f>IF('5b.TriRandNumbers'!G586&lt;=G$1,G$4+SQRT(G$2*'5b.TriRandNumbers'!G586),G$6-SQRT(G$3*(1-'5b.TriRandNumbers'!G586)))</f>
        <v>2.84225990679003</v>
      </c>
      <c r="H592" s="36">
        <f>IF('5b.TriRandNumbers'!H586&lt;=H$1,H$4+SQRT(H$2*'5b.TriRandNumbers'!H586),H$6-SQRT(H$3*(1-'5b.TriRandNumbers'!H586)))</f>
        <v>8.2013101988508321</v>
      </c>
      <c r="I592" s="35">
        <f>IF('5b.TriRandNumbers'!I586&lt;=I$1,I$4+SQRT(I$2*'5b.TriRandNumbers'!I586),I$6-SQRT(I$3*(1-'5b.TriRandNumbers'!I586)))</f>
        <v>9.1520592554691369</v>
      </c>
      <c r="J592" s="34">
        <f>IF('5b.TriRandNumbers'!J586&lt;=J$1,J$4+SQRT(J$2*'5b.TriRandNumbers'!J586),J$6-SQRT(J$3*(1-'5b.TriRandNumbers'!J586)))</f>
        <v>15.312658929973104</v>
      </c>
      <c r="K592" s="33">
        <f>IF('5b.TriRandNumbers'!K586&lt;=K$1,K$4+SQRT(K$2*'5b.TriRandNumbers'!K586),K$6-SQRT(K$3*(1-'5b.TriRandNumbers'!K586)))</f>
        <v>9.6539451035765484</v>
      </c>
      <c r="L592" s="32">
        <f>IF('5b.TriRandNumbers'!L586&lt;=L$1,L$4+SQRT(L$2*'5b.TriRandNumbers'!L586),L$6-SQRT(L$3*(1-'5b.TriRandNumbers'!L586)))</f>
        <v>12.073858632525319</v>
      </c>
      <c r="M592" s="31">
        <f>IF('5b.TriRandNumbers'!M586&lt;=M$1,M$4+SQRT(M$2*'5b.TriRandNumbers'!M586),M$6-SQRT(M$3*(1-'5b.TriRandNumbers'!M586)))</f>
        <v>14.877433658088119</v>
      </c>
      <c r="N592" s="36">
        <f>IF('5b.TriRandNumbers'!N586&lt;=N$1,N$4+SQRT(N$2*'5b.TriRandNumbers'!N586),N$6-SQRT(N$3*(1-'5b.TriRandNumbers'!N586)))</f>
        <v>17.649103874464483</v>
      </c>
      <c r="O592" s="35">
        <f>IF('5b.TriRandNumbers'!O586&lt;=O$1,O$4+SQRT(O$2*'5b.TriRandNumbers'!O586),O$6-SQRT(O$3*(1-'5b.TriRandNumbers'!O586)))</f>
        <v>7.6997941014527562</v>
      </c>
      <c r="P592" s="34">
        <f>IF('5b.TriRandNumbers'!P586&lt;=P$1,P$4+SQRT(P$2*'5b.TriRandNumbers'!P586),P$6-SQRT(P$3*(1-'5b.TriRandNumbers'!P586)))</f>
        <v>9.6297974811361229</v>
      </c>
      <c r="Q592" s="33">
        <f>IF('5b.TriRandNumbers'!Q586&lt;=Q$1,Q$4+SQRT(Q$2*'5b.TriRandNumbers'!Q586),Q$6-SQRT(Q$3*(1-'5b.TriRandNumbers'!Q586)))</f>
        <v>11.860452627076253</v>
      </c>
      <c r="R592" s="32">
        <f>IF('5b.TriRandNumbers'!R586&lt;=R$1,R$4+SQRT(R$2*'5b.TriRandNumbers'!R586),R$6-SQRT(R$3*(1-'5b.TriRandNumbers'!R586)))</f>
        <v>14.669014859743953</v>
      </c>
      <c r="S592" s="31">
        <f>IF('5b.TriRandNumbers'!S586&lt;=S$1,S$4+SQRT(S$2*'5b.TriRandNumbers'!S586),S$6-SQRT(S$3*(1-'5b.TriRandNumbers'!S586)))</f>
        <v>8.4919993162728407</v>
      </c>
      <c r="T592" s="36">
        <f>IF('5b.TriRandNumbers'!T586&lt;=T$1,T$4+SQRT(T$2*'5b.TriRandNumbers'!T586),T$6-SQRT(T$3*(1-'5b.TriRandNumbers'!T586)))</f>
        <v>8.0360813212705935</v>
      </c>
      <c r="U592" s="35">
        <f>IF('5b.TriRandNumbers'!U586&lt;=U$1,U$4+SQRT(U$2*'5b.TriRandNumbers'!U586),U$6-SQRT(U$3*(1-'5b.TriRandNumbers'!U586)))</f>
        <v>8.2333480755900652</v>
      </c>
      <c r="V592" s="34">
        <f>IF('5b.TriRandNumbers'!V586&lt;=V$1,V$4+SQRT(V$2*'5b.TriRandNumbers'!V586),V$6-SQRT(V$3*(1-'5b.TriRandNumbers'!V586)))</f>
        <v>10.870611503815946</v>
      </c>
      <c r="W592" s="33">
        <f>IF('5b.TriRandNumbers'!W586&lt;=W$1,W$4+SQRT(W$2*'5b.TriRandNumbers'!W586),W$6-SQRT(W$3*(1-'5b.TriRandNumbers'!W586)))</f>
        <v>15.896490623753177</v>
      </c>
      <c r="X592" s="32">
        <f>IF('5b.TriRandNumbers'!X586&lt;=X$1,X$4+SQRT(X$2*'5b.TriRandNumbers'!X586),X$6-SQRT(X$3*(1-'5b.TriRandNumbers'!X586)))</f>
        <v>18.408470160081063</v>
      </c>
      <c r="Y592" s="31">
        <f>IF('5b.TriRandNumbers'!Y586&lt;=Y$1,Y$4+SQRT(Y$2*'5b.TriRandNumbers'!Y586),Y$6-SQRT(Y$3*(1-'5b.TriRandNumbers'!Y586)))</f>
        <v>10.749753271620191</v>
      </c>
    </row>
    <row r="593" spans="2:25" hidden="1" x14ac:dyDescent="0.25">
      <c r="B593" s="36">
        <f>IF('5b.TriRandNumbers'!B587&lt;=B$1,B$4+SQRT(B$2*'5b.TriRandNumbers'!B587),B$6-SQRT(B$3*(1-'5b.TriRandNumbers'!B587)))</f>
        <v>3.9010997458404311</v>
      </c>
      <c r="C593" s="35">
        <f>IF('5b.TriRandNumbers'!C587&lt;=C$1,C$4+SQRT(C$2*'5b.TriRandNumbers'!C587),C$6-SQRT(C$3*(1-'5b.TriRandNumbers'!C587)))</f>
        <v>1.2872495063874216</v>
      </c>
      <c r="D593" s="34">
        <f>IF('5b.TriRandNumbers'!D587&lt;=D$1,D$4+SQRT(D$2*'5b.TriRandNumbers'!D587),D$6-SQRT(D$3*(1-'5b.TriRandNumbers'!D587)))</f>
        <v>5.9271926883824566</v>
      </c>
      <c r="E593" s="33">
        <f>IF('5b.TriRandNumbers'!E587&lt;=E$1,E$4+SQRT(E$2*'5b.TriRandNumbers'!E587),E$6-SQRT(E$3*(1-'5b.TriRandNumbers'!E587)))</f>
        <v>4.3091753456914477</v>
      </c>
      <c r="F593" s="32">
        <f>IF('5b.TriRandNumbers'!F587&lt;=F$1,F$4+SQRT(F$2*'5b.TriRandNumbers'!F587),F$6-SQRT(F$3*(1-'5b.TriRandNumbers'!F587)))</f>
        <v>1.7658339224175836</v>
      </c>
      <c r="G593" s="31">
        <f>IF('5b.TriRandNumbers'!G587&lt;=G$1,G$4+SQRT(G$2*'5b.TriRandNumbers'!G587),G$6-SQRT(G$3*(1-'5b.TriRandNumbers'!G587)))</f>
        <v>3.0288598648655878</v>
      </c>
      <c r="H593" s="36">
        <f>IF('5b.TriRandNumbers'!H587&lt;=H$1,H$4+SQRT(H$2*'5b.TriRandNumbers'!H587),H$6-SQRT(H$3*(1-'5b.TriRandNumbers'!H587)))</f>
        <v>9.4491437207842139</v>
      </c>
      <c r="I593" s="35">
        <f>IF('5b.TriRandNumbers'!I587&lt;=I$1,I$4+SQRT(I$2*'5b.TriRandNumbers'!I587),I$6-SQRT(I$3*(1-'5b.TriRandNumbers'!I587)))</f>
        <v>16.193719145297973</v>
      </c>
      <c r="J593" s="34">
        <f>IF('5b.TriRandNumbers'!J587&lt;=J$1,J$4+SQRT(J$2*'5b.TriRandNumbers'!J587),J$6-SQRT(J$3*(1-'5b.TriRandNumbers'!J587)))</f>
        <v>7.9784672633343066</v>
      </c>
      <c r="K593" s="33">
        <f>IF('5b.TriRandNumbers'!K587&lt;=K$1,K$4+SQRT(K$2*'5b.TriRandNumbers'!K587),K$6-SQRT(K$3*(1-'5b.TriRandNumbers'!K587)))</f>
        <v>7.5936577296017571</v>
      </c>
      <c r="L593" s="32">
        <f>IF('5b.TriRandNumbers'!L587&lt;=L$1,L$4+SQRT(L$2*'5b.TriRandNumbers'!L587),L$6-SQRT(L$3*(1-'5b.TriRandNumbers'!L587)))</f>
        <v>9.0282936072055158</v>
      </c>
      <c r="M593" s="31">
        <f>IF('5b.TriRandNumbers'!M587&lt;=M$1,M$4+SQRT(M$2*'5b.TriRandNumbers'!M587),M$6-SQRT(M$3*(1-'5b.TriRandNumbers'!M587)))</f>
        <v>14.728196831094074</v>
      </c>
      <c r="N593" s="36">
        <f>IF('5b.TriRandNumbers'!N587&lt;=N$1,N$4+SQRT(N$2*'5b.TriRandNumbers'!N587),N$6-SQRT(N$3*(1-'5b.TriRandNumbers'!N587)))</f>
        <v>12.367505100832435</v>
      </c>
      <c r="O593" s="35">
        <f>IF('5b.TriRandNumbers'!O587&lt;=O$1,O$4+SQRT(O$2*'5b.TriRandNumbers'!O587),O$6-SQRT(O$3*(1-'5b.TriRandNumbers'!O587)))</f>
        <v>7.5921516015490011</v>
      </c>
      <c r="P593" s="34">
        <f>IF('5b.TriRandNumbers'!P587&lt;=P$1,P$4+SQRT(P$2*'5b.TriRandNumbers'!P587),P$6-SQRT(P$3*(1-'5b.TriRandNumbers'!P587)))</f>
        <v>15.782713442603287</v>
      </c>
      <c r="Q593" s="33">
        <f>IF('5b.TriRandNumbers'!Q587&lt;=Q$1,Q$4+SQRT(Q$2*'5b.TriRandNumbers'!Q587),Q$6-SQRT(Q$3*(1-'5b.TriRandNumbers'!Q587)))</f>
        <v>18.975733732678918</v>
      </c>
      <c r="R593" s="32">
        <f>IF('5b.TriRandNumbers'!R587&lt;=R$1,R$4+SQRT(R$2*'5b.TriRandNumbers'!R587),R$6-SQRT(R$3*(1-'5b.TriRandNumbers'!R587)))</f>
        <v>9.4712715008647006</v>
      </c>
      <c r="S593" s="31">
        <f>IF('5b.TriRandNumbers'!S587&lt;=S$1,S$4+SQRT(S$2*'5b.TriRandNumbers'!S587),S$6-SQRT(S$3*(1-'5b.TriRandNumbers'!S587)))</f>
        <v>7.4892314243004838</v>
      </c>
      <c r="T593" s="36">
        <f>IF('5b.TriRandNumbers'!T587&lt;=T$1,T$4+SQRT(T$2*'5b.TriRandNumbers'!T587),T$6-SQRT(T$3*(1-'5b.TriRandNumbers'!T587)))</f>
        <v>11.51820971603388</v>
      </c>
      <c r="U593" s="35">
        <f>IF('5b.TriRandNumbers'!U587&lt;=U$1,U$4+SQRT(U$2*'5b.TriRandNumbers'!U587),U$6-SQRT(U$3*(1-'5b.TriRandNumbers'!U587)))</f>
        <v>16.859216350445109</v>
      </c>
      <c r="V593" s="34">
        <f>IF('5b.TriRandNumbers'!V587&lt;=V$1,V$4+SQRT(V$2*'5b.TriRandNumbers'!V587),V$6-SQRT(V$3*(1-'5b.TriRandNumbers'!V587)))</f>
        <v>9.1809543575283747</v>
      </c>
      <c r="W593" s="33">
        <f>IF('5b.TriRandNumbers'!W587&lt;=W$1,W$4+SQRT(W$2*'5b.TriRandNumbers'!W587),W$6-SQRT(W$3*(1-'5b.TriRandNumbers'!W587)))</f>
        <v>10.193768867208776</v>
      </c>
      <c r="X593" s="32">
        <f>IF('5b.TriRandNumbers'!X587&lt;=X$1,X$4+SQRT(X$2*'5b.TriRandNumbers'!X587),X$6-SQRT(X$3*(1-'5b.TriRandNumbers'!X587)))</f>
        <v>11.039407530331712</v>
      </c>
      <c r="Y593" s="31">
        <f>IF('5b.TriRandNumbers'!Y587&lt;=Y$1,Y$4+SQRT(Y$2*'5b.TriRandNumbers'!Y587),Y$6-SQRT(Y$3*(1-'5b.TriRandNumbers'!Y587)))</f>
        <v>10.480233737691478</v>
      </c>
    </row>
    <row r="594" spans="2:25" hidden="1" x14ac:dyDescent="0.25">
      <c r="B594" s="36">
        <f>IF('5b.TriRandNumbers'!B588&lt;=B$1,B$4+SQRT(B$2*'5b.TriRandNumbers'!B588),B$6-SQRT(B$3*(1-'5b.TriRandNumbers'!B588)))</f>
        <v>4.7357824917136062</v>
      </c>
      <c r="C594" s="35">
        <f>IF('5b.TriRandNumbers'!C588&lt;=C$1,C$4+SQRT(C$2*'5b.TriRandNumbers'!C588),C$6-SQRT(C$3*(1-'5b.TriRandNumbers'!C588)))</f>
        <v>2.983592888948075</v>
      </c>
      <c r="D594" s="34">
        <f>IF('5b.TriRandNumbers'!D588&lt;=D$1,D$4+SQRT(D$2*'5b.TriRandNumbers'!D588),D$6-SQRT(D$3*(1-'5b.TriRandNumbers'!D588)))</f>
        <v>5.3082788099207772</v>
      </c>
      <c r="E594" s="33">
        <f>IF('5b.TriRandNumbers'!E588&lt;=E$1,E$4+SQRT(E$2*'5b.TriRandNumbers'!E588),E$6-SQRT(E$3*(1-'5b.TriRandNumbers'!E588)))</f>
        <v>3.772110512978617</v>
      </c>
      <c r="F594" s="32">
        <f>IF('5b.TriRandNumbers'!F588&lt;=F$1,F$4+SQRT(F$2*'5b.TriRandNumbers'!F588),F$6-SQRT(F$3*(1-'5b.TriRandNumbers'!F588)))</f>
        <v>1.5826640134188896</v>
      </c>
      <c r="G594" s="31">
        <f>IF('5b.TriRandNumbers'!G588&lt;=G$1,G$4+SQRT(G$2*'5b.TriRandNumbers'!G588),G$6-SQRT(G$3*(1-'5b.TriRandNumbers'!G588)))</f>
        <v>3.5917873543284706</v>
      </c>
      <c r="H594" s="36">
        <f>IF('5b.TriRandNumbers'!H588&lt;=H$1,H$4+SQRT(H$2*'5b.TriRandNumbers'!H588),H$6-SQRT(H$3*(1-'5b.TriRandNumbers'!H588)))</f>
        <v>10.485643330999382</v>
      </c>
      <c r="I594" s="35">
        <f>IF('5b.TriRandNumbers'!I588&lt;=I$1,I$4+SQRT(I$2*'5b.TriRandNumbers'!I588),I$6-SQRT(I$3*(1-'5b.TriRandNumbers'!I588)))</f>
        <v>9.0067163124061125</v>
      </c>
      <c r="J594" s="34">
        <f>IF('5b.TriRandNumbers'!J588&lt;=J$1,J$4+SQRT(J$2*'5b.TriRandNumbers'!J588),J$6-SQRT(J$3*(1-'5b.TriRandNumbers'!J588)))</f>
        <v>9.5191647502822097</v>
      </c>
      <c r="K594" s="33">
        <f>IF('5b.TriRandNumbers'!K588&lt;=K$1,K$4+SQRT(K$2*'5b.TriRandNumbers'!K588),K$6-SQRT(K$3*(1-'5b.TriRandNumbers'!K588)))</f>
        <v>15.444392908601483</v>
      </c>
      <c r="L594" s="32">
        <f>IF('5b.TriRandNumbers'!L588&lt;=L$1,L$4+SQRT(L$2*'5b.TriRandNumbers'!L588),L$6-SQRT(L$3*(1-'5b.TriRandNumbers'!L588)))</f>
        <v>9.8864883058237254</v>
      </c>
      <c r="M594" s="31">
        <f>IF('5b.TriRandNumbers'!M588&lt;=M$1,M$4+SQRT(M$2*'5b.TriRandNumbers'!M588),M$6-SQRT(M$3*(1-'5b.TriRandNumbers'!M588)))</f>
        <v>13.286696445791861</v>
      </c>
      <c r="N594" s="36">
        <f>IF('5b.TriRandNumbers'!N588&lt;=N$1,N$4+SQRT(N$2*'5b.TriRandNumbers'!N588),N$6-SQRT(N$3*(1-'5b.TriRandNumbers'!N588)))</f>
        <v>9.9509890028122303</v>
      </c>
      <c r="O594" s="35">
        <f>IF('5b.TriRandNumbers'!O588&lt;=O$1,O$4+SQRT(O$2*'5b.TriRandNumbers'!O588),O$6-SQRT(O$3*(1-'5b.TriRandNumbers'!O588)))</f>
        <v>14.774377859266238</v>
      </c>
      <c r="P594" s="34">
        <f>IF('5b.TriRandNumbers'!P588&lt;=P$1,P$4+SQRT(P$2*'5b.TriRandNumbers'!P588),P$6-SQRT(P$3*(1-'5b.TriRandNumbers'!P588)))</f>
        <v>14.820195812056255</v>
      </c>
      <c r="Q594" s="33">
        <f>IF('5b.TriRandNumbers'!Q588&lt;=Q$1,Q$4+SQRT(Q$2*'5b.TriRandNumbers'!Q588),Q$6-SQRT(Q$3*(1-'5b.TriRandNumbers'!Q588)))</f>
        <v>11.92263885985917</v>
      </c>
      <c r="R594" s="32">
        <f>IF('5b.TriRandNumbers'!R588&lt;=R$1,R$4+SQRT(R$2*'5b.TriRandNumbers'!R588),R$6-SQRT(R$3*(1-'5b.TriRandNumbers'!R588)))</f>
        <v>7.0828435417439497</v>
      </c>
      <c r="S594" s="31">
        <f>IF('5b.TriRandNumbers'!S588&lt;=S$1,S$4+SQRT(S$2*'5b.TriRandNumbers'!S588),S$6-SQRT(S$3*(1-'5b.TriRandNumbers'!S588)))</f>
        <v>19.202537528465825</v>
      </c>
      <c r="T594" s="36">
        <f>IF('5b.TriRandNumbers'!T588&lt;=T$1,T$4+SQRT(T$2*'5b.TriRandNumbers'!T588),T$6-SQRT(T$3*(1-'5b.TriRandNumbers'!T588)))</f>
        <v>9.6613477429133301</v>
      </c>
      <c r="U594" s="35">
        <f>IF('5b.TriRandNumbers'!U588&lt;=U$1,U$4+SQRT(U$2*'5b.TriRandNumbers'!U588),U$6-SQRT(U$3*(1-'5b.TriRandNumbers'!U588)))</f>
        <v>18.499165460916537</v>
      </c>
      <c r="V594" s="34">
        <f>IF('5b.TriRandNumbers'!V588&lt;=V$1,V$4+SQRT(V$2*'5b.TriRandNumbers'!V588),V$6-SQRT(V$3*(1-'5b.TriRandNumbers'!V588)))</f>
        <v>9.7143878972125002</v>
      </c>
      <c r="W594" s="33">
        <f>IF('5b.TriRandNumbers'!W588&lt;=W$1,W$4+SQRT(W$2*'5b.TriRandNumbers'!W588),W$6-SQRT(W$3*(1-'5b.TriRandNumbers'!W588)))</f>
        <v>8.0856969948907338</v>
      </c>
      <c r="X594" s="32">
        <f>IF('5b.TriRandNumbers'!X588&lt;=X$1,X$4+SQRT(X$2*'5b.TriRandNumbers'!X588),X$6-SQRT(X$3*(1-'5b.TriRandNumbers'!X588)))</f>
        <v>9.3706410357882071</v>
      </c>
      <c r="Y594" s="31">
        <f>IF('5b.TriRandNumbers'!Y588&lt;=Y$1,Y$4+SQRT(Y$2*'5b.TriRandNumbers'!Y588),Y$6-SQRT(Y$3*(1-'5b.TriRandNumbers'!Y588)))</f>
        <v>14.231254961876125</v>
      </c>
    </row>
    <row r="595" spans="2:25" hidden="1" x14ac:dyDescent="0.25">
      <c r="B595" s="36">
        <f>IF('5b.TriRandNumbers'!B589&lt;=B$1,B$4+SQRT(B$2*'5b.TriRandNumbers'!B589),B$6-SQRT(B$3*(1-'5b.TriRandNumbers'!B589)))</f>
        <v>3.8217928689201734</v>
      </c>
      <c r="C595" s="35">
        <f>IF('5b.TriRandNumbers'!C589&lt;=C$1,C$4+SQRT(C$2*'5b.TriRandNumbers'!C589),C$6-SQRT(C$3*(1-'5b.TriRandNumbers'!C589)))</f>
        <v>3.9199334292627719</v>
      </c>
      <c r="D595" s="34">
        <f>IF('5b.TriRandNumbers'!D589&lt;=D$1,D$4+SQRT(D$2*'5b.TriRandNumbers'!D589),D$6-SQRT(D$3*(1-'5b.TriRandNumbers'!D589)))</f>
        <v>4.1939991310758646</v>
      </c>
      <c r="E595" s="33">
        <f>IF('5b.TriRandNumbers'!E589&lt;=E$1,E$4+SQRT(E$2*'5b.TriRandNumbers'!E589),E$6-SQRT(E$3*(1-'5b.TriRandNumbers'!E589)))</f>
        <v>4.4889477133132765</v>
      </c>
      <c r="F595" s="32">
        <f>IF('5b.TriRandNumbers'!F589&lt;=F$1,F$4+SQRT(F$2*'5b.TriRandNumbers'!F589),F$6-SQRT(F$3*(1-'5b.TriRandNumbers'!F589)))</f>
        <v>2.2050649516510497</v>
      </c>
      <c r="G595" s="31">
        <f>IF('5b.TriRandNumbers'!G589&lt;=G$1,G$4+SQRT(G$2*'5b.TriRandNumbers'!G589),G$6-SQRT(G$3*(1-'5b.TriRandNumbers'!G589)))</f>
        <v>3.2225605640329329</v>
      </c>
      <c r="H595" s="36">
        <f>IF('5b.TriRandNumbers'!H589&lt;=H$1,H$4+SQRT(H$2*'5b.TriRandNumbers'!H589),H$6-SQRT(H$3*(1-'5b.TriRandNumbers'!H589)))</f>
        <v>11.742997049641433</v>
      </c>
      <c r="I595" s="35">
        <f>IF('5b.TriRandNumbers'!I589&lt;=I$1,I$4+SQRT(I$2*'5b.TriRandNumbers'!I589),I$6-SQRT(I$3*(1-'5b.TriRandNumbers'!I589)))</f>
        <v>10.177213044178886</v>
      </c>
      <c r="J595" s="34">
        <f>IF('5b.TriRandNumbers'!J589&lt;=J$1,J$4+SQRT(J$2*'5b.TriRandNumbers'!J589),J$6-SQRT(J$3*(1-'5b.TriRandNumbers'!J589)))</f>
        <v>13.051339392013357</v>
      </c>
      <c r="K595" s="33">
        <f>IF('5b.TriRandNumbers'!K589&lt;=K$1,K$4+SQRT(K$2*'5b.TriRandNumbers'!K589),K$6-SQRT(K$3*(1-'5b.TriRandNumbers'!K589)))</f>
        <v>11.202258268323796</v>
      </c>
      <c r="L595" s="32">
        <f>IF('5b.TriRandNumbers'!L589&lt;=L$1,L$4+SQRT(L$2*'5b.TriRandNumbers'!L589),L$6-SQRT(L$3*(1-'5b.TriRandNumbers'!L589)))</f>
        <v>6.7053408138724837</v>
      </c>
      <c r="M595" s="31">
        <f>IF('5b.TriRandNumbers'!M589&lt;=M$1,M$4+SQRT(M$2*'5b.TriRandNumbers'!M589),M$6-SQRT(M$3*(1-'5b.TriRandNumbers'!M589)))</f>
        <v>9.7209779953530724</v>
      </c>
      <c r="N595" s="36">
        <f>IF('5b.TriRandNumbers'!N589&lt;=N$1,N$4+SQRT(N$2*'5b.TriRandNumbers'!N589),N$6-SQRT(N$3*(1-'5b.TriRandNumbers'!N589)))</f>
        <v>9.2126330034771691</v>
      </c>
      <c r="O595" s="35">
        <f>IF('5b.TriRandNumbers'!O589&lt;=O$1,O$4+SQRT(O$2*'5b.TriRandNumbers'!O589),O$6-SQRT(O$3*(1-'5b.TriRandNumbers'!O589)))</f>
        <v>16.211326131856548</v>
      </c>
      <c r="P595" s="34">
        <f>IF('5b.TriRandNumbers'!P589&lt;=P$1,P$4+SQRT(P$2*'5b.TriRandNumbers'!P589),P$6-SQRT(P$3*(1-'5b.TriRandNumbers'!P589)))</f>
        <v>11.230515144522263</v>
      </c>
      <c r="Q595" s="33">
        <f>IF('5b.TriRandNumbers'!Q589&lt;=Q$1,Q$4+SQRT(Q$2*'5b.TriRandNumbers'!Q589),Q$6-SQRT(Q$3*(1-'5b.TriRandNumbers'!Q589)))</f>
        <v>10.52007376637753</v>
      </c>
      <c r="R595" s="32">
        <f>IF('5b.TriRandNumbers'!R589&lt;=R$1,R$4+SQRT(R$2*'5b.TriRandNumbers'!R589),R$6-SQRT(R$3*(1-'5b.TriRandNumbers'!R589)))</f>
        <v>18.662350910868447</v>
      </c>
      <c r="S595" s="31">
        <f>IF('5b.TriRandNumbers'!S589&lt;=S$1,S$4+SQRT(S$2*'5b.TriRandNumbers'!S589),S$6-SQRT(S$3*(1-'5b.TriRandNumbers'!S589)))</f>
        <v>10.182128804167682</v>
      </c>
      <c r="T595" s="36">
        <f>IF('5b.TriRandNumbers'!T589&lt;=T$1,T$4+SQRT(T$2*'5b.TriRandNumbers'!T589),T$6-SQRT(T$3*(1-'5b.TriRandNumbers'!T589)))</f>
        <v>7.8828111496403661</v>
      </c>
      <c r="U595" s="35">
        <f>IF('5b.TriRandNumbers'!U589&lt;=U$1,U$4+SQRT(U$2*'5b.TriRandNumbers'!U589),U$6-SQRT(U$3*(1-'5b.TriRandNumbers'!U589)))</f>
        <v>17.750967636589568</v>
      </c>
      <c r="V595" s="34">
        <f>IF('5b.TriRandNumbers'!V589&lt;=V$1,V$4+SQRT(V$2*'5b.TriRandNumbers'!V589),V$6-SQRT(V$3*(1-'5b.TriRandNumbers'!V589)))</f>
        <v>16.836179011283711</v>
      </c>
      <c r="W595" s="33">
        <f>IF('5b.TriRandNumbers'!W589&lt;=W$1,W$4+SQRT(W$2*'5b.TriRandNumbers'!W589),W$6-SQRT(W$3*(1-'5b.TriRandNumbers'!W589)))</f>
        <v>13.207936339987135</v>
      </c>
      <c r="X595" s="32">
        <f>IF('5b.TriRandNumbers'!X589&lt;=X$1,X$4+SQRT(X$2*'5b.TriRandNumbers'!X589),X$6-SQRT(X$3*(1-'5b.TriRandNumbers'!X589)))</f>
        <v>8.7217284878034249</v>
      </c>
      <c r="Y595" s="31">
        <f>IF('5b.TriRandNumbers'!Y589&lt;=Y$1,Y$4+SQRT(Y$2*'5b.TriRandNumbers'!Y589),Y$6-SQRT(Y$3*(1-'5b.TriRandNumbers'!Y589)))</f>
        <v>16.025530781526626</v>
      </c>
    </row>
    <row r="596" spans="2:25" hidden="1" x14ac:dyDescent="0.25">
      <c r="B596" s="36">
        <f>IF('5b.TriRandNumbers'!B590&lt;=B$1,B$4+SQRT(B$2*'5b.TriRandNumbers'!B590),B$6-SQRT(B$3*(1-'5b.TriRandNumbers'!B590)))</f>
        <v>3.4748104861041855</v>
      </c>
      <c r="C596" s="35">
        <f>IF('5b.TriRandNumbers'!C590&lt;=C$1,C$4+SQRT(C$2*'5b.TriRandNumbers'!C590),C$6-SQRT(C$3*(1-'5b.TriRandNumbers'!C590)))</f>
        <v>3.164800958222556</v>
      </c>
      <c r="D596" s="34">
        <f>IF('5b.TriRandNumbers'!D590&lt;=D$1,D$4+SQRT(D$2*'5b.TriRandNumbers'!D590),D$6-SQRT(D$3*(1-'5b.TriRandNumbers'!D590)))</f>
        <v>5.0785204862831987</v>
      </c>
      <c r="E596" s="33">
        <f>IF('5b.TriRandNumbers'!E590&lt;=E$1,E$4+SQRT(E$2*'5b.TriRandNumbers'!E590),E$6-SQRT(E$3*(1-'5b.TriRandNumbers'!E590)))</f>
        <v>4.3532242532584782</v>
      </c>
      <c r="F596" s="32">
        <f>IF('5b.TriRandNumbers'!F590&lt;=F$1,F$4+SQRT(F$2*'5b.TriRandNumbers'!F590),F$6-SQRT(F$3*(1-'5b.TriRandNumbers'!F590)))</f>
        <v>1.859954878847051</v>
      </c>
      <c r="G596" s="31">
        <f>IF('5b.TriRandNumbers'!G590&lt;=G$1,G$4+SQRT(G$2*'5b.TriRandNumbers'!G590),G$6-SQRT(G$3*(1-'5b.TriRandNumbers'!G590)))</f>
        <v>3.5285512222916582</v>
      </c>
      <c r="H596" s="36">
        <f>IF('5b.TriRandNumbers'!H590&lt;=H$1,H$4+SQRT(H$2*'5b.TriRandNumbers'!H590),H$6-SQRT(H$3*(1-'5b.TriRandNumbers'!H590)))</f>
        <v>7.9498098685955796</v>
      </c>
      <c r="I596" s="35">
        <f>IF('5b.TriRandNumbers'!I590&lt;=I$1,I$4+SQRT(I$2*'5b.TriRandNumbers'!I590),I$6-SQRT(I$3*(1-'5b.TriRandNumbers'!I590)))</f>
        <v>10.585371666632817</v>
      </c>
      <c r="J596" s="34">
        <f>IF('5b.TriRandNumbers'!J590&lt;=J$1,J$4+SQRT(J$2*'5b.TriRandNumbers'!J590),J$6-SQRT(J$3*(1-'5b.TriRandNumbers'!J590)))</f>
        <v>10.394349892826332</v>
      </c>
      <c r="K596" s="33">
        <f>IF('5b.TriRandNumbers'!K590&lt;=K$1,K$4+SQRT(K$2*'5b.TriRandNumbers'!K590),K$6-SQRT(K$3*(1-'5b.TriRandNumbers'!K590)))</f>
        <v>12.243275517443085</v>
      </c>
      <c r="L596" s="32">
        <f>IF('5b.TriRandNumbers'!L590&lt;=L$1,L$4+SQRT(L$2*'5b.TriRandNumbers'!L590),L$6-SQRT(L$3*(1-'5b.TriRandNumbers'!L590)))</f>
        <v>6.9716238298178173</v>
      </c>
      <c r="M596" s="31">
        <f>IF('5b.TriRandNumbers'!M590&lt;=M$1,M$4+SQRT(M$2*'5b.TriRandNumbers'!M590),M$6-SQRT(M$3*(1-'5b.TriRandNumbers'!M590)))</f>
        <v>12.352470766640376</v>
      </c>
      <c r="N596" s="36">
        <f>IF('5b.TriRandNumbers'!N590&lt;=N$1,N$4+SQRT(N$2*'5b.TriRandNumbers'!N590),N$6-SQRT(N$3*(1-'5b.TriRandNumbers'!N590)))</f>
        <v>12.078927046886465</v>
      </c>
      <c r="O596" s="35">
        <f>IF('5b.TriRandNumbers'!O590&lt;=O$1,O$4+SQRT(O$2*'5b.TriRandNumbers'!O590),O$6-SQRT(O$3*(1-'5b.TriRandNumbers'!O590)))</f>
        <v>12.273343393192446</v>
      </c>
      <c r="P596" s="34">
        <f>IF('5b.TriRandNumbers'!P590&lt;=P$1,P$4+SQRT(P$2*'5b.TriRandNumbers'!P590),P$6-SQRT(P$3*(1-'5b.TriRandNumbers'!P590)))</f>
        <v>12.938032558675541</v>
      </c>
      <c r="Q596" s="33">
        <f>IF('5b.TriRandNumbers'!Q590&lt;=Q$1,Q$4+SQRT(Q$2*'5b.TriRandNumbers'!Q590),Q$6-SQRT(Q$3*(1-'5b.TriRandNumbers'!Q590)))</f>
        <v>16.540852025517101</v>
      </c>
      <c r="R596" s="32">
        <f>IF('5b.TriRandNumbers'!R590&lt;=R$1,R$4+SQRT(R$2*'5b.TriRandNumbers'!R590),R$6-SQRT(R$3*(1-'5b.TriRandNumbers'!R590)))</f>
        <v>14.739379909134268</v>
      </c>
      <c r="S596" s="31">
        <f>IF('5b.TriRandNumbers'!S590&lt;=S$1,S$4+SQRT(S$2*'5b.TriRandNumbers'!S590),S$6-SQRT(S$3*(1-'5b.TriRandNumbers'!S590)))</f>
        <v>17.168486127555486</v>
      </c>
      <c r="T596" s="36">
        <f>IF('5b.TriRandNumbers'!T590&lt;=T$1,T$4+SQRT(T$2*'5b.TriRandNumbers'!T590),T$6-SQRT(T$3*(1-'5b.TriRandNumbers'!T590)))</f>
        <v>9.1039939716822946</v>
      </c>
      <c r="U596" s="35">
        <f>IF('5b.TriRandNumbers'!U590&lt;=U$1,U$4+SQRT(U$2*'5b.TriRandNumbers'!U590),U$6-SQRT(U$3*(1-'5b.TriRandNumbers'!U590)))</f>
        <v>10.796336988462544</v>
      </c>
      <c r="V596" s="34">
        <f>IF('5b.TriRandNumbers'!V590&lt;=V$1,V$4+SQRT(V$2*'5b.TriRandNumbers'!V590),V$6-SQRT(V$3*(1-'5b.TriRandNumbers'!V590)))</f>
        <v>10.405339405902666</v>
      </c>
      <c r="W596" s="33">
        <f>IF('5b.TriRandNumbers'!W590&lt;=W$1,W$4+SQRT(W$2*'5b.TriRandNumbers'!W590),W$6-SQRT(W$3*(1-'5b.TriRandNumbers'!W590)))</f>
        <v>10.402046136444154</v>
      </c>
      <c r="X596" s="32">
        <f>IF('5b.TriRandNumbers'!X590&lt;=X$1,X$4+SQRT(X$2*'5b.TriRandNumbers'!X590),X$6-SQRT(X$3*(1-'5b.TriRandNumbers'!X590)))</f>
        <v>10.952989285331968</v>
      </c>
      <c r="Y596" s="31">
        <f>IF('5b.TriRandNumbers'!Y590&lt;=Y$1,Y$4+SQRT(Y$2*'5b.TriRandNumbers'!Y590),Y$6-SQRT(Y$3*(1-'5b.TriRandNumbers'!Y590)))</f>
        <v>9.9177883666855404</v>
      </c>
    </row>
    <row r="597" spans="2:25" hidden="1" x14ac:dyDescent="0.25">
      <c r="B597" s="36">
        <f>IF('5b.TriRandNumbers'!B591&lt;=B$1,B$4+SQRT(B$2*'5b.TriRandNumbers'!B591),B$6-SQRT(B$3*(1-'5b.TriRandNumbers'!B591)))</f>
        <v>4.6942783742943011</v>
      </c>
      <c r="C597" s="35">
        <f>IF('5b.TriRandNumbers'!C591&lt;=C$1,C$4+SQRT(C$2*'5b.TriRandNumbers'!C591),C$6-SQRT(C$3*(1-'5b.TriRandNumbers'!C591)))</f>
        <v>2.9424528836522672</v>
      </c>
      <c r="D597" s="34">
        <f>IF('5b.TriRandNumbers'!D591&lt;=D$1,D$4+SQRT(D$2*'5b.TriRandNumbers'!D591),D$6-SQRT(D$3*(1-'5b.TriRandNumbers'!D591)))</f>
        <v>4.9513292399730195</v>
      </c>
      <c r="E597" s="33">
        <f>IF('5b.TriRandNumbers'!E591&lt;=E$1,E$4+SQRT(E$2*'5b.TriRandNumbers'!E591),E$6-SQRT(E$3*(1-'5b.TriRandNumbers'!E591)))</f>
        <v>4.0724732420282486</v>
      </c>
      <c r="F597" s="32">
        <f>IF('5b.TriRandNumbers'!F591&lt;=F$1,F$4+SQRT(F$2*'5b.TriRandNumbers'!F591),F$6-SQRT(F$3*(1-'5b.TriRandNumbers'!F591)))</f>
        <v>2.0655434597739761</v>
      </c>
      <c r="G597" s="31">
        <f>IF('5b.TriRandNumbers'!G591&lt;=G$1,G$4+SQRT(G$2*'5b.TriRandNumbers'!G591),G$6-SQRT(G$3*(1-'5b.TriRandNumbers'!G591)))</f>
        <v>3.2924295655917568</v>
      </c>
      <c r="H597" s="36">
        <f>IF('5b.TriRandNumbers'!H591&lt;=H$1,H$4+SQRT(H$2*'5b.TriRandNumbers'!H591),H$6-SQRT(H$3*(1-'5b.TriRandNumbers'!H591)))</f>
        <v>18.147793666534366</v>
      </c>
      <c r="I597" s="35">
        <f>IF('5b.TriRandNumbers'!I591&lt;=I$1,I$4+SQRT(I$2*'5b.TriRandNumbers'!I591),I$6-SQRT(I$3*(1-'5b.TriRandNumbers'!I591)))</f>
        <v>6.2893071201246684</v>
      </c>
      <c r="J597" s="34">
        <f>IF('5b.TriRandNumbers'!J591&lt;=J$1,J$4+SQRT(J$2*'5b.TriRandNumbers'!J591),J$6-SQRT(J$3*(1-'5b.TriRandNumbers'!J591)))</f>
        <v>9.0215461286312539</v>
      </c>
      <c r="K597" s="33">
        <f>IF('5b.TriRandNumbers'!K591&lt;=K$1,K$4+SQRT(K$2*'5b.TriRandNumbers'!K591),K$6-SQRT(K$3*(1-'5b.TriRandNumbers'!K591)))</f>
        <v>8.1086368822218731</v>
      </c>
      <c r="L597" s="32">
        <f>IF('5b.TriRandNumbers'!L591&lt;=L$1,L$4+SQRT(L$2*'5b.TriRandNumbers'!L591),L$6-SQRT(L$3*(1-'5b.TriRandNumbers'!L591)))</f>
        <v>10.64512300057868</v>
      </c>
      <c r="M597" s="31">
        <f>IF('5b.TriRandNumbers'!M591&lt;=M$1,M$4+SQRT(M$2*'5b.TriRandNumbers'!M591),M$6-SQRT(M$3*(1-'5b.TriRandNumbers'!M591)))</f>
        <v>12.200313127436553</v>
      </c>
      <c r="N597" s="36">
        <f>IF('5b.TriRandNumbers'!N591&lt;=N$1,N$4+SQRT(N$2*'5b.TriRandNumbers'!N591),N$6-SQRT(N$3*(1-'5b.TriRandNumbers'!N591)))</f>
        <v>11.885190707783774</v>
      </c>
      <c r="O597" s="35">
        <f>IF('5b.TriRandNumbers'!O591&lt;=O$1,O$4+SQRT(O$2*'5b.TriRandNumbers'!O591),O$6-SQRT(O$3*(1-'5b.TriRandNumbers'!O591)))</f>
        <v>10.623046741098019</v>
      </c>
      <c r="P597" s="34">
        <f>IF('5b.TriRandNumbers'!P591&lt;=P$1,P$4+SQRT(P$2*'5b.TriRandNumbers'!P591),P$6-SQRT(P$3*(1-'5b.TriRandNumbers'!P591)))</f>
        <v>6.6332548901107362</v>
      </c>
      <c r="Q597" s="33">
        <f>IF('5b.TriRandNumbers'!Q591&lt;=Q$1,Q$4+SQRT(Q$2*'5b.TriRandNumbers'!Q591),Q$6-SQRT(Q$3*(1-'5b.TriRandNumbers'!Q591)))</f>
        <v>14.758909892940281</v>
      </c>
      <c r="R597" s="32">
        <f>IF('5b.TriRandNumbers'!R591&lt;=R$1,R$4+SQRT(R$2*'5b.TriRandNumbers'!R591),R$6-SQRT(R$3*(1-'5b.TriRandNumbers'!R591)))</f>
        <v>9.5749990153018913</v>
      </c>
      <c r="S597" s="31">
        <f>IF('5b.TriRandNumbers'!S591&lt;=S$1,S$4+SQRT(S$2*'5b.TriRandNumbers'!S591),S$6-SQRT(S$3*(1-'5b.TriRandNumbers'!S591)))</f>
        <v>13.913954987610422</v>
      </c>
      <c r="T597" s="36">
        <f>IF('5b.TriRandNumbers'!T591&lt;=T$1,T$4+SQRT(T$2*'5b.TriRandNumbers'!T591),T$6-SQRT(T$3*(1-'5b.TriRandNumbers'!T591)))</f>
        <v>12.847464059237023</v>
      </c>
      <c r="U597" s="35">
        <f>IF('5b.TriRandNumbers'!U591&lt;=U$1,U$4+SQRT(U$2*'5b.TriRandNumbers'!U591),U$6-SQRT(U$3*(1-'5b.TriRandNumbers'!U591)))</f>
        <v>18.481688986506132</v>
      </c>
      <c r="V597" s="34">
        <f>IF('5b.TriRandNumbers'!V591&lt;=V$1,V$4+SQRT(V$2*'5b.TriRandNumbers'!V591),V$6-SQRT(V$3*(1-'5b.TriRandNumbers'!V591)))</f>
        <v>9.6434635069450394</v>
      </c>
      <c r="W597" s="33">
        <f>IF('5b.TriRandNumbers'!W591&lt;=W$1,W$4+SQRT(W$2*'5b.TriRandNumbers'!W591),W$6-SQRT(W$3*(1-'5b.TriRandNumbers'!W591)))</f>
        <v>16.984614714645186</v>
      </c>
      <c r="X597" s="32">
        <f>IF('5b.TriRandNumbers'!X591&lt;=X$1,X$4+SQRT(X$2*'5b.TriRandNumbers'!X591),X$6-SQRT(X$3*(1-'5b.TriRandNumbers'!X591)))</f>
        <v>7.5920696926609974</v>
      </c>
      <c r="Y597" s="31">
        <f>IF('5b.TriRandNumbers'!Y591&lt;=Y$1,Y$4+SQRT(Y$2*'5b.TriRandNumbers'!Y591),Y$6-SQRT(Y$3*(1-'5b.TriRandNumbers'!Y591)))</f>
        <v>8.203400909061429</v>
      </c>
    </row>
    <row r="598" spans="2:25" hidden="1" x14ac:dyDescent="0.25">
      <c r="B598" s="36">
        <f>IF('5b.TriRandNumbers'!B592&lt;=B$1,B$4+SQRT(B$2*'5b.TriRandNumbers'!B592),B$6-SQRT(B$3*(1-'5b.TriRandNumbers'!B592)))</f>
        <v>5.2884615829608297</v>
      </c>
      <c r="C598" s="35">
        <f>IF('5b.TriRandNumbers'!C592&lt;=C$1,C$4+SQRT(C$2*'5b.TriRandNumbers'!C592),C$6-SQRT(C$3*(1-'5b.TriRandNumbers'!C592)))</f>
        <v>3.6945496169439735</v>
      </c>
      <c r="D598" s="34">
        <f>IF('5b.TriRandNumbers'!D592&lt;=D$1,D$4+SQRT(D$2*'5b.TriRandNumbers'!D592),D$6-SQRT(D$3*(1-'5b.TriRandNumbers'!D592)))</f>
        <v>5.040843142609992</v>
      </c>
      <c r="E598" s="33">
        <f>IF('5b.TriRandNumbers'!E592&lt;=E$1,E$4+SQRT(E$2*'5b.TriRandNumbers'!E592),E$6-SQRT(E$3*(1-'5b.TriRandNumbers'!E592)))</f>
        <v>3.7228856562608628</v>
      </c>
      <c r="F598" s="32">
        <f>IF('5b.TriRandNumbers'!F592&lt;=F$1,F$4+SQRT(F$2*'5b.TriRandNumbers'!F592),F$6-SQRT(F$3*(1-'5b.TriRandNumbers'!F592)))</f>
        <v>1.6372799268634959</v>
      </c>
      <c r="G598" s="31">
        <f>IF('5b.TriRandNumbers'!G592&lt;=G$1,G$4+SQRT(G$2*'5b.TriRandNumbers'!G592),G$6-SQRT(G$3*(1-'5b.TriRandNumbers'!G592)))</f>
        <v>2.4145957536207829</v>
      </c>
      <c r="H598" s="36">
        <f>IF('5b.TriRandNumbers'!H592&lt;=H$1,H$4+SQRT(H$2*'5b.TriRandNumbers'!H592),H$6-SQRT(H$3*(1-'5b.TriRandNumbers'!H592)))</f>
        <v>15.163543124320434</v>
      </c>
      <c r="I598" s="35">
        <f>IF('5b.TriRandNumbers'!I592&lt;=I$1,I$4+SQRT(I$2*'5b.TriRandNumbers'!I592),I$6-SQRT(I$3*(1-'5b.TriRandNumbers'!I592)))</f>
        <v>10.669927381548778</v>
      </c>
      <c r="J598" s="34">
        <f>IF('5b.TriRandNumbers'!J592&lt;=J$1,J$4+SQRT(J$2*'5b.TriRandNumbers'!J592),J$6-SQRT(J$3*(1-'5b.TriRandNumbers'!J592)))</f>
        <v>11.711993185166957</v>
      </c>
      <c r="K598" s="33">
        <f>IF('5b.TriRandNumbers'!K592&lt;=K$1,K$4+SQRT(K$2*'5b.TriRandNumbers'!K592),K$6-SQRT(K$3*(1-'5b.TriRandNumbers'!K592)))</f>
        <v>6.1862662163575335</v>
      </c>
      <c r="L598" s="32">
        <f>IF('5b.TriRandNumbers'!L592&lt;=L$1,L$4+SQRT(L$2*'5b.TriRandNumbers'!L592),L$6-SQRT(L$3*(1-'5b.TriRandNumbers'!L592)))</f>
        <v>14.976316867657516</v>
      </c>
      <c r="M598" s="31">
        <f>IF('5b.TriRandNumbers'!M592&lt;=M$1,M$4+SQRT(M$2*'5b.TriRandNumbers'!M592),M$6-SQRT(M$3*(1-'5b.TriRandNumbers'!M592)))</f>
        <v>15.431053282620155</v>
      </c>
      <c r="N598" s="36">
        <f>IF('5b.TriRandNumbers'!N592&lt;=N$1,N$4+SQRT(N$2*'5b.TriRandNumbers'!N592),N$6-SQRT(N$3*(1-'5b.TriRandNumbers'!N592)))</f>
        <v>14.207295409361908</v>
      </c>
      <c r="O598" s="35">
        <f>IF('5b.TriRandNumbers'!O592&lt;=O$1,O$4+SQRT(O$2*'5b.TriRandNumbers'!O592),O$6-SQRT(O$3*(1-'5b.TriRandNumbers'!O592)))</f>
        <v>11.326953545238615</v>
      </c>
      <c r="P598" s="34">
        <f>IF('5b.TriRandNumbers'!P592&lt;=P$1,P$4+SQRT(P$2*'5b.TriRandNumbers'!P592),P$6-SQRT(P$3*(1-'5b.TriRandNumbers'!P592)))</f>
        <v>11.682051224687259</v>
      </c>
      <c r="Q598" s="33">
        <f>IF('5b.TriRandNumbers'!Q592&lt;=Q$1,Q$4+SQRT(Q$2*'5b.TriRandNumbers'!Q592),Q$6-SQRT(Q$3*(1-'5b.TriRandNumbers'!Q592)))</f>
        <v>8.3129144090601255</v>
      </c>
      <c r="R598" s="32">
        <f>IF('5b.TriRandNumbers'!R592&lt;=R$1,R$4+SQRT(R$2*'5b.TriRandNumbers'!R592),R$6-SQRT(R$3*(1-'5b.TriRandNumbers'!R592)))</f>
        <v>15.197983746943923</v>
      </c>
      <c r="S598" s="31">
        <f>IF('5b.TriRandNumbers'!S592&lt;=S$1,S$4+SQRT(S$2*'5b.TriRandNumbers'!S592),S$6-SQRT(S$3*(1-'5b.TriRandNumbers'!S592)))</f>
        <v>10.721620008721672</v>
      </c>
      <c r="T598" s="36">
        <f>IF('5b.TriRandNumbers'!T592&lt;=T$1,T$4+SQRT(T$2*'5b.TriRandNumbers'!T592),T$6-SQRT(T$3*(1-'5b.TriRandNumbers'!T592)))</f>
        <v>8.8251640546761401</v>
      </c>
      <c r="U598" s="35">
        <f>IF('5b.TriRandNumbers'!U592&lt;=U$1,U$4+SQRT(U$2*'5b.TriRandNumbers'!U592),U$6-SQRT(U$3*(1-'5b.TriRandNumbers'!U592)))</f>
        <v>7.7328467398965977</v>
      </c>
      <c r="V598" s="34">
        <f>IF('5b.TriRandNumbers'!V592&lt;=V$1,V$4+SQRT(V$2*'5b.TriRandNumbers'!V592),V$6-SQRT(V$3*(1-'5b.TriRandNumbers'!V592)))</f>
        <v>12.284732207105851</v>
      </c>
      <c r="W598" s="33">
        <f>IF('5b.TriRandNumbers'!W592&lt;=W$1,W$4+SQRT(W$2*'5b.TriRandNumbers'!W592),W$6-SQRT(W$3*(1-'5b.TriRandNumbers'!W592)))</f>
        <v>16.789888766633279</v>
      </c>
      <c r="X598" s="32">
        <f>IF('5b.TriRandNumbers'!X592&lt;=X$1,X$4+SQRT(X$2*'5b.TriRandNumbers'!X592),X$6-SQRT(X$3*(1-'5b.TriRandNumbers'!X592)))</f>
        <v>10.496221776674654</v>
      </c>
      <c r="Y598" s="31">
        <f>IF('5b.TriRandNumbers'!Y592&lt;=Y$1,Y$4+SQRT(Y$2*'5b.TriRandNumbers'!Y592),Y$6-SQRT(Y$3*(1-'5b.TriRandNumbers'!Y592)))</f>
        <v>11.051248297454498</v>
      </c>
    </row>
    <row r="599" spans="2:25" hidden="1" x14ac:dyDescent="0.25">
      <c r="B599" s="36">
        <f>IF('5b.TriRandNumbers'!B593&lt;=B$1,B$4+SQRT(B$2*'5b.TriRandNumbers'!B593),B$6-SQRT(B$3*(1-'5b.TriRandNumbers'!B593)))</f>
        <v>4.3182227887927853</v>
      </c>
      <c r="C599" s="35">
        <f>IF('5b.TriRandNumbers'!C593&lt;=C$1,C$4+SQRT(C$2*'5b.TriRandNumbers'!C593),C$6-SQRT(C$3*(1-'5b.TriRandNumbers'!C593)))</f>
        <v>2.6309085978761795</v>
      </c>
      <c r="D599" s="34">
        <f>IF('5b.TriRandNumbers'!D593&lt;=D$1,D$4+SQRT(D$2*'5b.TriRandNumbers'!D593),D$6-SQRT(D$3*(1-'5b.TriRandNumbers'!D593)))</f>
        <v>5.363796213208154</v>
      </c>
      <c r="E599" s="33">
        <f>IF('5b.TriRandNumbers'!E593&lt;=E$1,E$4+SQRT(E$2*'5b.TriRandNumbers'!E593),E$6-SQRT(E$3*(1-'5b.TriRandNumbers'!E593)))</f>
        <v>4.3736533872423387</v>
      </c>
      <c r="F599" s="32">
        <f>IF('5b.TriRandNumbers'!F593&lt;=F$1,F$4+SQRT(F$2*'5b.TriRandNumbers'!F593),F$6-SQRT(F$3*(1-'5b.TriRandNumbers'!F593)))</f>
        <v>2.2516450081563413</v>
      </c>
      <c r="G599" s="31">
        <f>IF('5b.TriRandNumbers'!G593&lt;=G$1,G$4+SQRT(G$2*'5b.TriRandNumbers'!G593),G$6-SQRT(G$3*(1-'5b.TriRandNumbers'!G593)))</f>
        <v>3.0640694269480666</v>
      </c>
      <c r="H599" s="36">
        <f>IF('5b.TriRandNumbers'!H593&lt;=H$1,H$4+SQRT(H$2*'5b.TriRandNumbers'!H593),H$6-SQRT(H$3*(1-'5b.TriRandNumbers'!H593)))</f>
        <v>11.189512202318808</v>
      </c>
      <c r="I599" s="35">
        <f>IF('5b.TriRandNumbers'!I593&lt;=I$1,I$4+SQRT(I$2*'5b.TriRandNumbers'!I593),I$6-SQRT(I$3*(1-'5b.TriRandNumbers'!I593)))</f>
        <v>13.053026756398943</v>
      </c>
      <c r="J599" s="34">
        <f>IF('5b.TriRandNumbers'!J593&lt;=J$1,J$4+SQRT(J$2*'5b.TriRandNumbers'!J593),J$6-SQRT(J$3*(1-'5b.TriRandNumbers'!J593)))</f>
        <v>12.983684854369915</v>
      </c>
      <c r="K599" s="33">
        <f>IF('5b.TriRandNumbers'!K593&lt;=K$1,K$4+SQRT(K$2*'5b.TriRandNumbers'!K593),K$6-SQRT(K$3*(1-'5b.TriRandNumbers'!K593)))</f>
        <v>13.137306243597681</v>
      </c>
      <c r="L599" s="32">
        <f>IF('5b.TriRandNumbers'!L593&lt;=L$1,L$4+SQRT(L$2*'5b.TriRandNumbers'!L593),L$6-SQRT(L$3*(1-'5b.TriRandNumbers'!L593)))</f>
        <v>9.3561430320694505</v>
      </c>
      <c r="M599" s="31">
        <f>IF('5b.TriRandNumbers'!M593&lt;=M$1,M$4+SQRT(M$2*'5b.TriRandNumbers'!M593),M$6-SQRT(M$3*(1-'5b.TriRandNumbers'!M593)))</f>
        <v>15.701304199110425</v>
      </c>
      <c r="N599" s="36">
        <f>IF('5b.TriRandNumbers'!N593&lt;=N$1,N$4+SQRT(N$2*'5b.TriRandNumbers'!N593),N$6-SQRT(N$3*(1-'5b.TriRandNumbers'!N593)))</f>
        <v>7.3763493309579253</v>
      </c>
      <c r="O599" s="35">
        <f>IF('5b.TriRandNumbers'!O593&lt;=O$1,O$4+SQRT(O$2*'5b.TriRandNumbers'!O593),O$6-SQRT(O$3*(1-'5b.TriRandNumbers'!O593)))</f>
        <v>13.581410986926521</v>
      </c>
      <c r="P599" s="34">
        <f>IF('5b.TriRandNumbers'!P593&lt;=P$1,P$4+SQRT(P$2*'5b.TriRandNumbers'!P593),P$6-SQRT(P$3*(1-'5b.TriRandNumbers'!P593)))</f>
        <v>15.215101184106583</v>
      </c>
      <c r="Q599" s="33">
        <f>IF('5b.TriRandNumbers'!Q593&lt;=Q$1,Q$4+SQRT(Q$2*'5b.TriRandNumbers'!Q593),Q$6-SQRT(Q$3*(1-'5b.TriRandNumbers'!Q593)))</f>
        <v>7.0693628126714287</v>
      </c>
      <c r="R599" s="32">
        <f>IF('5b.TriRandNumbers'!R593&lt;=R$1,R$4+SQRT(R$2*'5b.TriRandNumbers'!R593),R$6-SQRT(R$3*(1-'5b.TriRandNumbers'!R593)))</f>
        <v>8.1036392804139759</v>
      </c>
      <c r="S599" s="31">
        <f>IF('5b.TriRandNumbers'!S593&lt;=S$1,S$4+SQRT(S$2*'5b.TriRandNumbers'!S593),S$6-SQRT(S$3*(1-'5b.TriRandNumbers'!S593)))</f>
        <v>17.625732778103675</v>
      </c>
      <c r="T599" s="36">
        <f>IF('5b.TriRandNumbers'!T593&lt;=T$1,T$4+SQRT(T$2*'5b.TriRandNumbers'!T593),T$6-SQRT(T$3*(1-'5b.TriRandNumbers'!T593)))</f>
        <v>7.9318126062923398</v>
      </c>
      <c r="U599" s="35">
        <f>IF('5b.TriRandNumbers'!U593&lt;=U$1,U$4+SQRT(U$2*'5b.TriRandNumbers'!U593),U$6-SQRT(U$3*(1-'5b.TriRandNumbers'!U593)))</f>
        <v>8.428231772780995</v>
      </c>
      <c r="V599" s="34">
        <f>IF('5b.TriRandNumbers'!V593&lt;=V$1,V$4+SQRT(V$2*'5b.TriRandNumbers'!V593),V$6-SQRT(V$3*(1-'5b.TriRandNumbers'!V593)))</f>
        <v>10.075652854161413</v>
      </c>
      <c r="W599" s="33">
        <f>IF('5b.TriRandNumbers'!W593&lt;=W$1,W$4+SQRT(W$2*'5b.TriRandNumbers'!W593),W$6-SQRT(W$3*(1-'5b.TriRandNumbers'!W593)))</f>
        <v>9.1530165959382757</v>
      </c>
      <c r="X599" s="32">
        <f>IF('5b.TriRandNumbers'!X593&lt;=X$1,X$4+SQRT(X$2*'5b.TriRandNumbers'!X593),X$6-SQRT(X$3*(1-'5b.TriRandNumbers'!X593)))</f>
        <v>10.338290321827623</v>
      </c>
      <c r="Y599" s="31">
        <f>IF('5b.TriRandNumbers'!Y593&lt;=Y$1,Y$4+SQRT(Y$2*'5b.TriRandNumbers'!Y593),Y$6-SQRT(Y$3*(1-'5b.TriRandNumbers'!Y593)))</f>
        <v>10.162037684570578</v>
      </c>
    </row>
    <row r="600" spans="2:25" hidden="1" x14ac:dyDescent="0.25">
      <c r="B600" s="36">
        <f>IF('5b.TriRandNumbers'!B594&lt;=B$1,B$4+SQRT(B$2*'5b.TriRandNumbers'!B594),B$6-SQRT(B$3*(1-'5b.TriRandNumbers'!B594)))</f>
        <v>5.0695929675877887</v>
      </c>
      <c r="C600" s="35">
        <f>IF('5b.TriRandNumbers'!C594&lt;=C$1,C$4+SQRT(C$2*'5b.TriRandNumbers'!C594),C$6-SQRT(C$3*(1-'5b.TriRandNumbers'!C594)))</f>
        <v>3.632649553267842</v>
      </c>
      <c r="D600" s="34">
        <f>IF('5b.TriRandNumbers'!D594&lt;=D$1,D$4+SQRT(D$2*'5b.TriRandNumbers'!D594),D$6-SQRT(D$3*(1-'5b.TriRandNumbers'!D594)))</f>
        <v>5.9542872197901389</v>
      </c>
      <c r="E600" s="33">
        <f>IF('5b.TriRandNumbers'!E594&lt;=E$1,E$4+SQRT(E$2*'5b.TriRandNumbers'!E594),E$6-SQRT(E$3*(1-'5b.TriRandNumbers'!E594)))</f>
        <v>4.814507612710452</v>
      </c>
      <c r="F600" s="32">
        <f>IF('5b.TriRandNumbers'!F594&lt;=F$1,F$4+SQRT(F$2*'5b.TriRandNumbers'!F594),F$6-SQRT(F$3*(1-'5b.TriRandNumbers'!F594)))</f>
        <v>1.6367852763668091</v>
      </c>
      <c r="G600" s="31">
        <f>IF('5b.TriRandNumbers'!G594&lt;=G$1,G$4+SQRT(G$2*'5b.TriRandNumbers'!G594),G$6-SQRT(G$3*(1-'5b.TriRandNumbers'!G594)))</f>
        <v>3.323342473429626</v>
      </c>
      <c r="H600" s="36">
        <f>IF('5b.TriRandNumbers'!H594&lt;=H$1,H$4+SQRT(H$2*'5b.TriRandNumbers'!H594),H$6-SQRT(H$3*(1-'5b.TriRandNumbers'!H594)))</f>
        <v>13.147360195475684</v>
      </c>
      <c r="I600" s="35">
        <f>IF('5b.TriRandNumbers'!I594&lt;=I$1,I$4+SQRT(I$2*'5b.TriRandNumbers'!I594),I$6-SQRT(I$3*(1-'5b.TriRandNumbers'!I594)))</f>
        <v>18.936275171487992</v>
      </c>
      <c r="J600" s="34">
        <f>IF('5b.TriRandNumbers'!J594&lt;=J$1,J$4+SQRT(J$2*'5b.TriRandNumbers'!J594),J$6-SQRT(J$3*(1-'5b.TriRandNumbers'!J594)))</f>
        <v>10.235392260586584</v>
      </c>
      <c r="K600" s="33">
        <f>IF('5b.TriRandNumbers'!K594&lt;=K$1,K$4+SQRT(K$2*'5b.TriRandNumbers'!K594),K$6-SQRT(K$3*(1-'5b.TriRandNumbers'!K594)))</f>
        <v>14.58991489194913</v>
      </c>
      <c r="L600" s="32">
        <f>IF('5b.TriRandNumbers'!L594&lt;=L$1,L$4+SQRT(L$2*'5b.TriRandNumbers'!L594),L$6-SQRT(L$3*(1-'5b.TriRandNumbers'!L594)))</f>
        <v>10.31758661518816</v>
      </c>
      <c r="M600" s="31">
        <f>IF('5b.TriRandNumbers'!M594&lt;=M$1,M$4+SQRT(M$2*'5b.TriRandNumbers'!M594),M$6-SQRT(M$3*(1-'5b.TriRandNumbers'!M594)))</f>
        <v>8.9754897883854987</v>
      </c>
      <c r="N600" s="36">
        <f>IF('5b.TriRandNumbers'!N594&lt;=N$1,N$4+SQRT(N$2*'5b.TriRandNumbers'!N594),N$6-SQRT(N$3*(1-'5b.TriRandNumbers'!N594)))</f>
        <v>16.601661088785846</v>
      </c>
      <c r="O600" s="35">
        <f>IF('5b.TriRandNumbers'!O594&lt;=O$1,O$4+SQRT(O$2*'5b.TriRandNumbers'!O594),O$6-SQRT(O$3*(1-'5b.TriRandNumbers'!O594)))</f>
        <v>16.27436415311568</v>
      </c>
      <c r="P600" s="34">
        <f>IF('5b.TriRandNumbers'!P594&lt;=P$1,P$4+SQRT(P$2*'5b.TriRandNumbers'!P594),P$6-SQRT(P$3*(1-'5b.TriRandNumbers'!P594)))</f>
        <v>15.185366747014243</v>
      </c>
      <c r="Q600" s="33">
        <f>IF('5b.TriRandNumbers'!Q594&lt;=Q$1,Q$4+SQRT(Q$2*'5b.TriRandNumbers'!Q594),Q$6-SQRT(Q$3*(1-'5b.TriRandNumbers'!Q594)))</f>
        <v>11.381265235139907</v>
      </c>
      <c r="R600" s="32">
        <f>IF('5b.TriRandNumbers'!R594&lt;=R$1,R$4+SQRT(R$2*'5b.TriRandNumbers'!R594),R$6-SQRT(R$3*(1-'5b.TriRandNumbers'!R594)))</f>
        <v>16.120012291275124</v>
      </c>
      <c r="S600" s="31">
        <f>IF('5b.TriRandNumbers'!S594&lt;=S$1,S$4+SQRT(S$2*'5b.TriRandNumbers'!S594),S$6-SQRT(S$3*(1-'5b.TriRandNumbers'!S594)))</f>
        <v>11.282985157459123</v>
      </c>
      <c r="T600" s="36">
        <f>IF('5b.TriRandNumbers'!T594&lt;=T$1,T$4+SQRT(T$2*'5b.TriRandNumbers'!T594),T$6-SQRT(T$3*(1-'5b.TriRandNumbers'!T594)))</f>
        <v>16.27429080077226</v>
      </c>
      <c r="U600" s="35">
        <f>IF('5b.TriRandNumbers'!U594&lt;=U$1,U$4+SQRT(U$2*'5b.TriRandNumbers'!U594),U$6-SQRT(U$3*(1-'5b.TriRandNumbers'!U594)))</f>
        <v>12.285618277394839</v>
      </c>
      <c r="V600" s="34">
        <f>IF('5b.TriRandNumbers'!V594&lt;=V$1,V$4+SQRT(V$2*'5b.TriRandNumbers'!V594),V$6-SQRT(V$3*(1-'5b.TriRandNumbers'!V594)))</f>
        <v>16.791581951019676</v>
      </c>
      <c r="W600" s="33">
        <f>IF('5b.TriRandNumbers'!W594&lt;=W$1,W$4+SQRT(W$2*'5b.TriRandNumbers'!W594),W$6-SQRT(W$3*(1-'5b.TriRandNumbers'!W594)))</f>
        <v>9.9290500378490663</v>
      </c>
      <c r="X600" s="32">
        <f>IF('5b.TriRandNumbers'!X594&lt;=X$1,X$4+SQRT(X$2*'5b.TriRandNumbers'!X594),X$6-SQRT(X$3*(1-'5b.TriRandNumbers'!X594)))</f>
        <v>11.662060141605583</v>
      </c>
      <c r="Y600" s="31">
        <f>IF('5b.TriRandNumbers'!Y594&lt;=Y$1,Y$4+SQRT(Y$2*'5b.TriRandNumbers'!Y594),Y$6-SQRT(Y$3*(1-'5b.TriRandNumbers'!Y594)))</f>
        <v>12.157473980101756</v>
      </c>
    </row>
    <row r="601" spans="2:25" hidden="1" x14ac:dyDescent="0.25">
      <c r="B601" s="36">
        <f>IF('5b.TriRandNumbers'!B595&lt;=B$1,B$4+SQRT(B$2*'5b.TriRandNumbers'!B595),B$6-SQRT(B$3*(1-'5b.TriRandNumbers'!B595)))</f>
        <v>4.6020585808115611</v>
      </c>
      <c r="C601" s="35">
        <f>IF('5b.TriRandNumbers'!C595&lt;=C$1,C$4+SQRT(C$2*'5b.TriRandNumbers'!C595),C$6-SQRT(C$3*(1-'5b.TriRandNumbers'!C595)))</f>
        <v>2.4547649859779268</v>
      </c>
      <c r="D601" s="34">
        <f>IF('5b.TriRandNumbers'!D595&lt;=D$1,D$4+SQRT(D$2*'5b.TriRandNumbers'!D595),D$6-SQRT(D$3*(1-'5b.TriRandNumbers'!D595)))</f>
        <v>4.641422104640883</v>
      </c>
      <c r="E601" s="33">
        <f>IF('5b.TriRandNumbers'!E595&lt;=E$1,E$4+SQRT(E$2*'5b.TriRandNumbers'!E595),E$6-SQRT(E$3*(1-'5b.TriRandNumbers'!E595)))</f>
        <v>4.2865257352375643</v>
      </c>
      <c r="F601" s="32">
        <f>IF('5b.TriRandNumbers'!F595&lt;=F$1,F$4+SQRT(F$2*'5b.TriRandNumbers'!F595),F$6-SQRT(F$3*(1-'5b.TriRandNumbers'!F595)))</f>
        <v>2.1196746369567965</v>
      </c>
      <c r="G601" s="31">
        <f>IF('5b.TriRandNumbers'!G595&lt;=G$1,G$4+SQRT(G$2*'5b.TriRandNumbers'!G595),G$6-SQRT(G$3*(1-'5b.TriRandNumbers'!G595)))</f>
        <v>2.8798647908549495</v>
      </c>
      <c r="H601" s="36">
        <f>IF('5b.TriRandNumbers'!H595&lt;=H$1,H$4+SQRT(H$2*'5b.TriRandNumbers'!H595),H$6-SQRT(H$3*(1-'5b.TriRandNumbers'!H595)))</f>
        <v>12.109107263565223</v>
      </c>
      <c r="I601" s="35">
        <f>IF('5b.TriRandNumbers'!I595&lt;=I$1,I$4+SQRT(I$2*'5b.TriRandNumbers'!I595),I$6-SQRT(I$3*(1-'5b.TriRandNumbers'!I595)))</f>
        <v>15.146495535728029</v>
      </c>
      <c r="J601" s="34">
        <f>IF('5b.TriRandNumbers'!J595&lt;=J$1,J$4+SQRT(J$2*'5b.TriRandNumbers'!J595),J$6-SQRT(J$3*(1-'5b.TriRandNumbers'!J595)))</f>
        <v>11.131810845015163</v>
      </c>
      <c r="K601" s="33">
        <f>IF('5b.TriRandNumbers'!K595&lt;=K$1,K$4+SQRT(K$2*'5b.TriRandNumbers'!K595),K$6-SQRT(K$3*(1-'5b.TriRandNumbers'!K595)))</f>
        <v>12.14953099128692</v>
      </c>
      <c r="L601" s="32">
        <f>IF('5b.TriRandNumbers'!L595&lt;=L$1,L$4+SQRT(L$2*'5b.TriRandNumbers'!L595),L$6-SQRT(L$3*(1-'5b.TriRandNumbers'!L595)))</f>
        <v>17.091809790727545</v>
      </c>
      <c r="M601" s="31">
        <f>IF('5b.TriRandNumbers'!M595&lt;=M$1,M$4+SQRT(M$2*'5b.TriRandNumbers'!M595),M$6-SQRT(M$3*(1-'5b.TriRandNumbers'!M595)))</f>
        <v>17.676904716033462</v>
      </c>
      <c r="N601" s="36">
        <f>IF('5b.TriRandNumbers'!N595&lt;=N$1,N$4+SQRT(N$2*'5b.TriRandNumbers'!N595),N$6-SQRT(N$3*(1-'5b.TriRandNumbers'!N595)))</f>
        <v>8.9001660742949511</v>
      </c>
      <c r="O601" s="35">
        <f>IF('5b.TriRandNumbers'!O595&lt;=O$1,O$4+SQRT(O$2*'5b.TriRandNumbers'!O595),O$6-SQRT(O$3*(1-'5b.TriRandNumbers'!O595)))</f>
        <v>18.346419394115053</v>
      </c>
      <c r="P601" s="34">
        <f>IF('5b.TriRandNumbers'!P595&lt;=P$1,P$4+SQRT(P$2*'5b.TriRandNumbers'!P595),P$6-SQRT(P$3*(1-'5b.TriRandNumbers'!P595)))</f>
        <v>9.1316539436712709</v>
      </c>
      <c r="Q601" s="33">
        <f>IF('5b.TriRandNumbers'!Q595&lt;=Q$1,Q$4+SQRT(Q$2*'5b.TriRandNumbers'!Q595),Q$6-SQRT(Q$3*(1-'5b.TriRandNumbers'!Q595)))</f>
        <v>7.50169524841297</v>
      </c>
      <c r="R601" s="32">
        <f>IF('5b.TriRandNumbers'!R595&lt;=R$1,R$4+SQRT(R$2*'5b.TriRandNumbers'!R595),R$6-SQRT(R$3*(1-'5b.TriRandNumbers'!R595)))</f>
        <v>12.692386550554964</v>
      </c>
      <c r="S601" s="31">
        <f>IF('5b.TriRandNumbers'!S595&lt;=S$1,S$4+SQRT(S$2*'5b.TriRandNumbers'!S595),S$6-SQRT(S$3*(1-'5b.TriRandNumbers'!S595)))</f>
        <v>12.500630388694944</v>
      </c>
      <c r="T601" s="36">
        <f>IF('5b.TriRandNumbers'!T595&lt;=T$1,T$4+SQRT(T$2*'5b.TriRandNumbers'!T595),T$6-SQRT(T$3*(1-'5b.TriRandNumbers'!T595)))</f>
        <v>15.04063989714917</v>
      </c>
      <c r="U601" s="35">
        <f>IF('5b.TriRandNumbers'!U595&lt;=U$1,U$4+SQRT(U$2*'5b.TriRandNumbers'!U595),U$6-SQRT(U$3*(1-'5b.TriRandNumbers'!U595)))</f>
        <v>10.602572607062902</v>
      </c>
      <c r="V601" s="34">
        <f>IF('5b.TriRandNumbers'!V595&lt;=V$1,V$4+SQRT(V$2*'5b.TriRandNumbers'!V595),V$6-SQRT(V$3*(1-'5b.TriRandNumbers'!V595)))</f>
        <v>8.5989914779561811</v>
      </c>
      <c r="W601" s="33">
        <f>IF('5b.TriRandNumbers'!W595&lt;=W$1,W$4+SQRT(W$2*'5b.TriRandNumbers'!W595),W$6-SQRT(W$3*(1-'5b.TriRandNumbers'!W595)))</f>
        <v>11.211127898225952</v>
      </c>
      <c r="X601" s="32">
        <f>IF('5b.TriRandNumbers'!X595&lt;=X$1,X$4+SQRT(X$2*'5b.TriRandNumbers'!X595),X$6-SQRT(X$3*(1-'5b.TriRandNumbers'!X595)))</f>
        <v>9.9870853261536183</v>
      </c>
      <c r="Y601" s="31">
        <f>IF('5b.TriRandNumbers'!Y595&lt;=Y$1,Y$4+SQRT(Y$2*'5b.TriRandNumbers'!Y595),Y$6-SQRT(Y$3*(1-'5b.TriRandNumbers'!Y595)))</f>
        <v>9.4297206136970146</v>
      </c>
    </row>
    <row r="602" spans="2:25" hidden="1" x14ac:dyDescent="0.25">
      <c r="B602" s="36">
        <f>IF('5b.TriRandNumbers'!B596&lt;=B$1,B$4+SQRT(B$2*'5b.TriRandNumbers'!B596),B$6-SQRT(B$3*(1-'5b.TriRandNumbers'!B596)))</f>
        <v>4.4384875983273746</v>
      </c>
      <c r="C602" s="35">
        <f>IF('5b.TriRandNumbers'!C596&lt;=C$1,C$4+SQRT(C$2*'5b.TriRandNumbers'!C596),C$6-SQRT(C$3*(1-'5b.TriRandNumbers'!C596)))</f>
        <v>3.9527223006853065</v>
      </c>
      <c r="D602" s="34">
        <f>IF('5b.TriRandNumbers'!D596&lt;=D$1,D$4+SQRT(D$2*'5b.TriRandNumbers'!D596),D$6-SQRT(D$3*(1-'5b.TriRandNumbers'!D596)))</f>
        <v>5.6609031864058377</v>
      </c>
      <c r="E602" s="33">
        <f>IF('5b.TriRandNumbers'!E596&lt;=E$1,E$4+SQRT(E$2*'5b.TriRandNumbers'!E596),E$6-SQRT(E$3*(1-'5b.TriRandNumbers'!E596)))</f>
        <v>3.3953008400953175</v>
      </c>
      <c r="F602" s="32">
        <f>IF('5b.TriRandNumbers'!F596&lt;=F$1,F$4+SQRT(F$2*'5b.TriRandNumbers'!F596),F$6-SQRT(F$3*(1-'5b.TriRandNumbers'!F596)))</f>
        <v>2.1405660818680583</v>
      </c>
      <c r="G602" s="31">
        <f>IF('5b.TriRandNumbers'!G596&lt;=G$1,G$4+SQRT(G$2*'5b.TriRandNumbers'!G596),G$6-SQRT(G$3*(1-'5b.TriRandNumbers'!G596)))</f>
        <v>3.2943662639920581</v>
      </c>
      <c r="H602" s="36">
        <f>IF('5b.TriRandNumbers'!H596&lt;=H$1,H$4+SQRT(H$2*'5b.TriRandNumbers'!H596),H$6-SQRT(H$3*(1-'5b.TriRandNumbers'!H596)))</f>
        <v>11.300380140171127</v>
      </c>
      <c r="I602" s="35">
        <f>IF('5b.TriRandNumbers'!I596&lt;=I$1,I$4+SQRT(I$2*'5b.TriRandNumbers'!I596),I$6-SQRT(I$3*(1-'5b.TriRandNumbers'!I596)))</f>
        <v>7.902574576012392</v>
      </c>
      <c r="J602" s="34">
        <f>IF('5b.TriRandNumbers'!J596&lt;=J$1,J$4+SQRT(J$2*'5b.TriRandNumbers'!J596),J$6-SQRT(J$3*(1-'5b.TriRandNumbers'!J596)))</f>
        <v>11.711507805396369</v>
      </c>
      <c r="K602" s="33">
        <f>IF('5b.TriRandNumbers'!K596&lt;=K$1,K$4+SQRT(K$2*'5b.TriRandNumbers'!K596),K$6-SQRT(K$3*(1-'5b.TriRandNumbers'!K596)))</f>
        <v>14.857660590676407</v>
      </c>
      <c r="L602" s="32">
        <f>IF('5b.TriRandNumbers'!L596&lt;=L$1,L$4+SQRT(L$2*'5b.TriRandNumbers'!L596),L$6-SQRT(L$3*(1-'5b.TriRandNumbers'!L596)))</f>
        <v>9.6216557586095846</v>
      </c>
      <c r="M602" s="31">
        <f>IF('5b.TriRandNumbers'!M596&lt;=M$1,M$4+SQRT(M$2*'5b.TriRandNumbers'!M596),M$6-SQRT(M$3*(1-'5b.TriRandNumbers'!M596)))</f>
        <v>8.444782575129242</v>
      </c>
      <c r="N602" s="36">
        <f>IF('5b.TriRandNumbers'!N596&lt;=N$1,N$4+SQRT(N$2*'5b.TriRandNumbers'!N596),N$6-SQRT(N$3*(1-'5b.TriRandNumbers'!N596)))</f>
        <v>12.938032284445118</v>
      </c>
      <c r="O602" s="35">
        <f>IF('5b.TriRandNumbers'!O596&lt;=O$1,O$4+SQRT(O$2*'5b.TriRandNumbers'!O596),O$6-SQRT(O$3*(1-'5b.TriRandNumbers'!O596)))</f>
        <v>9.1519870779348871</v>
      </c>
      <c r="P602" s="34">
        <f>IF('5b.TriRandNumbers'!P596&lt;=P$1,P$4+SQRT(P$2*'5b.TriRandNumbers'!P596),P$6-SQRT(P$3*(1-'5b.TriRandNumbers'!P596)))</f>
        <v>7.8713161120305584</v>
      </c>
      <c r="Q602" s="33">
        <f>IF('5b.TriRandNumbers'!Q596&lt;=Q$1,Q$4+SQRT(Q$2*'5b.TriRandNumbers'!Q596),Q$6-SQRT(Q$3*(1-'5b.TriRandNumbers'!Q596)))</f>
        <v>9.933546531747794</v>
      </c>
      <c r="R602" s="32">
        <f>IF('5b.TriRandNumbers'!R596&lt;=R$1,R$4+SQRT(R$2*'5b.TriRandNumbers'!R596),R$6-SQRT(R$3*(1-'5b.TriRandNumbers'!R596)))</f>
        <v>5.6808032915729827</v>
      </c>
      <c r="S602" s="31">
        <f>IF('5b.TriRandNumbers'!S596&lt;=S$1,S$4+SQRT(S$2*'5b.TriRandNumbers'!S596),S$6-SQRT(S$3*(1-'5b.TriRandNumbers'!S596)))</f>
        <v>12.153441864418468</v>
      </c>
      <c r="T602" s="36">
        <f>IF('5b.TriRandNumbers'!T596&lt;=T$1,T$4+SQRT(T$2*'5b.TriRandNumbers'!T596),T$6-SQRT(T$3*(1-'5b.TriRandNumbers'!T596)))</f>
        <v>12.326663534436809</v>
      </c>
      <c r="U602" s="35">
        <f>IF('5b.TriRandNumbers'!U596&lt;=U$1,U$4+SQRT(U$2*'5b.TriRandNumbers'!U596),U$6-SQRT(U$3*(1-'5b.TriRandNumbers'!U596)))</f>
        <v>15.481337406376802</v>
      </c>
      <c r="V602" s="34">
        <f>IF('5b.TriRandNumbers'!V596&lt;=V$1,V$4+SQRT(V$2*'5b.TriRandNumbers'!V596),V$6-SQRT(V$3*(1-'5b.TriRandNumbers'!V596)))</f>
        <v>8.6472728699263612</v>
      </c>
      <c r="W602" s="33">
        <f>IF('5b.TriRandNumbers'!W596&lt;=W$1,W$4+SQRT(W$2*'5b.TriRandNumbers'!W596),W$6-SQRT(W$3*(1-'5b.TriRandNumbers'!W596)))</f>
        <v>12.425622272648432</v>
      </c>
      <c r="X602" s="32">
        <f>IF('5b.TriRandNumbers'!X596&lt;=X$1,X$4+SQRT(X$2*'5b.TriRandNumbers'!X596),X$6-SQRT(X$3*(1-'5b.TriRandNumbers'!X596)))</f>
        <v>16.005405421020736</v>
      </c>
      <c r="Y602" s="31">
        <f>IF('5b.TriRandNumbers'!Y596&lt;=Y$1,Y$4+SQRT(Y$2*'5b.TriRandNumbers'!Y596),Y$6-SQRT(Y$3*(1-'5b.TriRandNumbers'!Y596)))</f>
        <v>11.586873146136021</v>
      </c>
    </row>
    <row r="603" spans="2:25" hidden="1" x14ac:dyDescent="0.25">
      <c r="B603" s="36">
        <f>IF('5b.TriRandNumbers'!B597&lt;=B$1,B$4+SQRT(B$2*'5b.TriRandNumbers'!B597),B$6-SQRT(B$3*(1-'5b.TriRandNumbers'!B597)))</f>
        <v>3.2421516777566906</v>
      </c>
      <c r="C603" s="35">
        <f>IF('5b.TriRandNumbers'!C597&lt;=C$1,C$4+SQRT(C$2*'5b.TriRandNumbers'!C597),C$6-SQRT(C$3*(1-'5b.TriRandNumbers'!C597)))</f>
        <v>2.4452744354777289</v>
      </c>
      <c r="D603" s="34">
        <f>IF('5b.TriRandNumbers'!D597&lt;=D$1,D$4+SQRT(D$2*'5b.TriRandNumbers'!D597),D$6-SQRT(D$3*(1-'5b.TriRandNumbers'!D597)))</f>
        <v>6.3129801872737827</v>
      </c>
      <c r="E603" s="33">
        <f>IF('5b.TriRandNumbers'!E597&lt;=E$1,E$4+SQRT(E$2*'5b.TriRandNumbers'!E597),E$6-SQRT(E$3*(1-'5b.TriRandNumbers'!E597)))</f>
        <v>3.5421119009458337</v>
      </c>
      <c r="F603" s="32">
        <f>IF('5b.TriRandNumbers'!F597&lt;=F$1,F$4+SQRT(F$2*'5b.TriRandNumbers'!F597),F$6-SQRT(F$3*(1-'5b.TriRandNumbers'!F597)))</f>
        <v>1.8382574197673947</v>
      </c>
      <c r="G603" s="31">
        <f>IF('5b.TriRandNumbers'!G597&lt;=G$1,G$4+SQRT(G$2*'5b.TriRandNumbers'!G597),G$6-SQRT(G$3*(1-'5b.TriRandNumbers'!G597)))</f>
        <v>4.1897962990451072</v>
      </c>
      <c r="H603" s="36">
        <f>IF('5b.TriRandNumbers'!H597&lt;=H$1,H$4+SQRT(H$2*'5b.TriRandNumbers'!H597),H$6-SQRT(H$3*(1-'5b.TriRandNumbers'!H597)))</f>
        <v>9.8219505452618652</v>
      </c>
      <c r="I603" s="35">
        <f>IF('5b.TriRandNumbers'!I597&lt;=I$1,I$4+SQRT(I$2*'5b.TriRandNumbers'!I597),I$6-SQRT(I$3*(1-'5b.TriRandNumbers'!I597)))</f>
        <v>7.0331673884588444</v>
      </c>
      <c r="J603" s="34">
        <f>IF('5b.TriRandNumbers'!J597&lt;=J$1,J$4+SQRT(J$2*'5b.TriRandNumbers'!J597),J$6-SQRT(J$3*(1-'5b.TriRandNumbers'!J597)))</f>
        <v>9.9606844003735731</v>
      </c>
      <c r="K603" s="33">
        <f>IF('5b.TriRandNumbers'!K597&lt;=K$1,K$4+SQRT(K$2*'5b.TriRandNumbers'!K597),K$6-SQRT(K$3*(1-'5b.TriRandNumbers'!K597)))</f>
        <v>9.3355520996985923</v>
      </c>
      <c r="L603" s="32">
        <f>IF('5b.TriRandNumbers'!L597&lt;=L$1,L$4+SQRT(L$2*'5b.TriRandNumbers'!L597),L$6-SQRT(L$3*(1-'5b.TriRandNumbers'!L597)))</f>
        <v>11.647223987796997</v>
      </c>
      <c r="M603" s="31">
        <f>IF('5b.TriRandNumbers'!M597&lt;=M$1,M$4+SQRT(M$2*'5b.TriRandNumbers'!M597),M$6-SQRT(M$3*(1-'5b.TriRandNumbers'!M597)))</f>
        <v>12.94014731625553</v>
      </c>
      <c r="N603" s="36">
        <f>IF('5b.TriRandNumbers'!N597&lt;=N$1,N$4+SQRT(N$2*'5b.TriRandNumbers'!N597),N$6-SQRT(N$3*(1-'5b.TriRandNumbers'!N597)))</f>
        <v>5.7263799614772708</v>
      </c>
      <c r="O603" s="35">
        <f>IF('5b.TriRandNumbers'!O597&lt;=O$1,O$4+SQRT(O$2*'5b.TriRandNumbers'!O597),O$6-SQRT(O$3*(1-'5b.TriRandNumbers'!O597)))</f>
        <v>10.726162223142749</v>
      </c>
      <c r="P603" s="34">
        <f>IF('5b.TriRandNumbers'!P597&lt;=P$1,P$4+SQRT(P$2*'5b.TriRandNumbers'!P597),P$6-SQRT(P$3*(1-'5b.TriRandNumbers'!P597)))</f>
        <v>17.301194329093214</v>
      </c>
      <c r="Q603" s="33">
        <f>IF('5b.TriRandNumbers'!Q597&lt;=Q$1,Q$4+SQRT(Q$2*'5b.TriRandNumbers'!Q597),Q$6-SQRT(Q$3*(1-'5b.TriRandNumbers'!Q597)))</f>
        <v>14.866507312968164</v>
      </c>
      <c r="R603" s="32">
        <f>IF('5b.TriRandNumbers'!R597&lt;=R$1,R$4+SQRT(R$2*'5b.TriRandNumbers'!R597),R$6-SQRT(R$3*(1-'5b.TriRandNumbers'!R597)))</f>
        <v>9.7889275925562664</v>
      </c>
      <c r="S603" s="31">
        <f>IF('5b.TriRandNumbers'!S597&lt;=S$1,S$4+SQRT(S$2*'5b.TriRandNumbers'!S597),S$6-SQRT(S$3*(1-'5b.TriRandNumbers'!S597)))</f>
        <v>8.9404583645744822</v>
      </c>
      <c r="T603" s="36">
        <f>IF('5b.TriRandNumbers'!T597&lt;=T$1,T$4+SQRT(T$2*'5b.TriRandNumbers'!T597),T$6-SQRT(T$3*(1-'5b.TriRandNumbers'!T597)))</f>
        <v>9.0542606701422095</v>
      </c>
      <c r="U603" s="35">
        <f>IF('5b.TriRandNumbers'!U597&lt;=U$1,U$4+SQRT(U$2*'5b.TriRandNumbers'!U597),U$6-SQRT(U$3*(1-'5b.TriRandNumbers'!U597)))</f>
        <v>9.2731042203501488</v>
      </c>
      <c r="V603" s="34">
        <f>IF('5b.TriRandNumbers'!V597&lt;=V$1,V$4+SQRT(V$2*'5b.TriRandNumbers'!V597),V$6-SQRT(V$3*(1-'5b.TriRandNumbers'!V597)))</f>
        <v>15.823965832305131</v>
      </c>
      <c r="W603" s="33">
        <f>IF('5b.TriRandNumbers'!W597&lt;=W$1,W$4+SQRT(W$2*'5b.TriRandNumbers'!W597),W$6-SQRT(W$3*(1-'5b.TriRandNumbers'!W597)))</f>
        <v>9.791438518456463</v>
      </c>
      <c r="X603" s="32">
        <f>IF('5b.TriRandNumbers'!X597&lt;=X$1,X$4+SQRT(X$2*'5b.TriRandNumbers'!X597),X$6-SQRT(X$3*(1-'5b.TriRandNumbers'!X597)))</f>
        <v>10.291991715634309</v>
      </c>
      <c r="Y603" s="31">
        <f>IF('5b.TriRandNumbers'!Y597&lt;=Y$1,Y$4+SQRT(Y$2*'5b.TriRandNumbers'!Y597),Y$6-SQRT(Y$3*(1-'5b.TriRandNumbers'!Y597)))</f>
        <v>12.79954166215682</v>
      </c>
    </row>
    <row r="604" spans="2:25" hidden="1" x14ac:dyDescent="0.25">
      <c r="B604" s="36">
        <f>IF('5b.TriRandNumbers'!B598&lt;=B$1,B$4+SQRT(B$2*'5b.TriRandNumbers'!B598),B$6-SQRT(B$3*(1-'5b.TriRandNumbers'!B598)))</f>
        <v>4.6627271739641447</v>
      </c>
      <c r="C604" s="35">
        <f>IF('5b.TriRandNumbers'!C598&lt;=C$1,C$4+SQRT(C$2*'5b.TriRandNumbers'!C598),C$6-SQRT(C$3*(1-'5b.TriRandNumbers'!C598)))</f>
        <v>1.3595588946532555</v>
      </c>
      <c r="D604" s="34">
        <f>IF('5b.TriRandNumbers'!D598&lt;=D$1,D$4+SQRT(D$2*'5b.TriRandNumbers'!D598),D$6-SQRT(D$3*(1-'5b.TriRandNumbers'!D598)))</f>
        <v>6.1680845301494163</v>
      </c>
      <c r="E604" s="33">
        <f>IF('5b.TriRandNumbers'!E598&lt;=E$1,E$4+SQRT(E$2*'5b.TriRandNumbers'!E598),E$6-SQRT(E$3*(1-'5b.TriRandNumbers'!E598)))</f>
        <v>4.3478309622710807</v>
      </c>
      <c r="F604" s="32">
        <f>IF('5b.TriRandNumbers'!F598&lt;=F$1,F$4+SQRT(F$2*'5b.TriRandNumbers'!F598),F$6-SQRT(F$3*(1-'5b.TriRandNumbers'!F598)))</f>
        <v>1.5179311111708271</v>
      </c>
      <c r="G604" s="31">
        <f>IF('5b.TriRandNumbers'!G598&lt;=G$1,G$4+SQRT(G$2*'5b.TriRandNumbers'!G598),G$6-SQRT(G$3*(1-'5b.TriRandNumbers'!G598)))</f>
        <v>3.1197123919103777</v>
      </c>
      <c r="H604" s="36">
        <f>IF('5b.TriRandNumbers'!H598&lt;=H$1,H$4+SQRT(H$2*'5b.TriRandNumbers'!H598),H$6-SQRT(H$3*(1-'5b.TriRandNumbers'!H598)))</f>
        <v>9.2523786985303094</v>
      </c>
      <c r="I604" s="35">
        <f>IF('5b.TriRandNumbers'!I598&lt;=I$1,I$4+SQRT(I$2*'5b.TriRandNumbers'!I598),I$6-SQRT(I$3*(1-'5b.TriRandNumbers'!I598)))</f>
        <v>5.2633534062989398</v>
      </c>
      <c r="J604" s="34">
        <f>IF('5b.TriRandNumbers'!J598&lt;=J$1,J$4+SQRT(J$2*'5b.TriRandNumbers'!J598),J$6-SQRT(J$3*(1-'5b.TriRandNumbers'!J598)))</f>
        <v>11.385681555296536</v>
      </c>
      <c r="K604" s="33">
        <f>IF('5b.TriRandNumbers'!K598&lt;=K$1,K$4+SQRT(K$2*'5b.TriRandNumbers'!K598),K$6-SQRT(K$3*(1-'5b.TriRandNumbers'!K598)))</f>
        <v>15.162274873121692</v>
      </c>
      <c r="L604" s="32">
        <f>IF('5b.TriRandNumbers'!L598&lt;=L$1,L$4+SQRT(L$2*'5b.TriRandNumbers'!L598),L$6-SQRT(L$3*(1-'5b.TriRandNumbers'!L598)))</f>
        <v>9.8211618366530722</v>
      </c>
      <c r="M604" s="31">
        <f>IF('5b.TriRandNumbers'!M598&lt;=M$1,M$4+SQRT(M$2*'5b.TriRandNumbers'!M598),M$6-SQRT(M$3*(1-'5b.TriRandNumbers'!M598)))</f>
        <v>12.139503580962216</v>
      </c>
      <c r="N604" s="36">
        <f>IF('5b.TriRandNumbers'!N598&lt;=N$1,N$4+SQRT(N$2*'5b.TriRandNumbers'!N598),N$6-SQRT(N$3*(1-'5b.TriRandNumbers'!N598)))</f>
        <v>10.23471288925086</v>
      </c>
      <c r="O604" s="35">
        <f>IF('5b.TriRandNumbers'!O598&lt;=O$1,O$4+SQRT(O$2*'5b.TriRandNumbers'!O598),O$6-SQRT(O$3*(1-'5b.TriRandNumbers'!O598)))</f>
        <v>11.768116213425975</v>
      </c>
      <c r="P604" s="34">
        <f>IF('5b.TriRandNumbers'!P598&lt;=P$1,P$4+SQRT(P$2*'5b.TriRandNumbers'!P598),P$6-SQRT(P$3*(1-'5b.TriRandNumbers'!P598)))</f>
        <v>6.0414603158096059</v>
      </c>
      <c r="Q604" s="33">
        <f>IF('5b.TriRandNumbers'!Q598&lt;=Q$1,Q$4+SQRT(Q$2*'5b.TriRandNumbers'!Q598),Q$6-SQRT(Q$3*(1-'5b.TriRandNumbers'!Q598)))</f>
        <v>6.3030422854332659</v>
      </c>
      <c r="R604" s="32">
        <f>IF('5b.TriRandNumbers'!R598&lt;=R$1,R$4+SQRT(R$2*'5b.TriRandNumbers'!R598),R$6-SQRT(R$3*(1-'5b.TriRandNumbers'!R598)))</f>
        <v>13.815653210069961</v>
      </c>
      <c r="S604" s="31">
        <f>IF('5b.TriRandNumbers'!S598&lt;=S$1,S$4+SQRT(S$2*'5b.TriRandNumbers'!S598),S$6-SQRT(S$3*(1-'5b.TriRandNumbers'!S598)))</f>
        <v>10.810909335786256</v>
      </c>
      <c r="T604" s="36">
        <f>IF('5b.TriRandNumbers'!T598&lt;=T$1,T$4+SQRT(T$2*'5b.TriRandNumbers'!T598),T$6-SQRT(T$3*(1-'5b.TriRandNumbers'!T598)))</f>
        <v>10.641936071217827</v>
      </c>
      <c r="U604" s="35">
        <f>IF('5b.TriRandNumbers'!U598&lt;=U$1,U$4+SQRT(U$2*'5b.TriRandNumbers'!U598),U$6-SQRT(U$3*(1-'5b.TriRandNumbers'!U598)))</f>
        <v>10.178535047576041</v>
      </c>
      <c r="V604" s="34">
        <f>IF('5b.TriRandNumbers'!V598&lt;=V$1,V$4+SQRT(V$2*'5b.TriRandNumbers'!V598),V$6-SQRT(V$3*(1-'5b.TriRandNumbers'!V598)))</f>
        <v>13.020516167635334</v>
      </c>
      <c r="W604" s="33">
        <f>IF('5b.TriRandNumbers'!W598&lt;=W$1,W$4+SQRT(W$2*'5b.TriRandNumbers'!W598),W$6-SQRT(W$3*(1-'5b.TriRandNumbers'!W598)))</f>
        <v>14.496819745670326</v>
      </c>
      <c r="X604" s="32">
        <f>IF('5b.TriRandNumbers'!X598&lt;=X$1,X$4+SQRT(X$2*'5b.TriRandNumbers'!X598),X$6-SQRT(X$3*(1-'5b.TriRandNumbers'!X598)))</f>
        <v>9.06313532498584</v>
      </c>
      <c r="Y604" s="31">
        <f>IF('5b.TriRandNumbers'!Y598&lt;=Y$1,Y$4+SQRT(Y$2*'5b.TriRandNumbers'!Y598),Y$6-SQRT(Y$3*(1-'5b.TriRandNumbers'!Y598)))</f>
        <v>7.7128995262973099</v>
      </c>
    </row>
    <row r="605" spans="2:25" hidden="1" x14ac:dyDescent="0.25">
      <c r="B605" s="36">
        <f>IF('5b.TriRandNumbers'!B599&lt;=B$1,B$4+SQRT(B$2*'5b.TriRandNumbers'!B599),B$6-SQRT(B$3*(1-'5b.TriRandNumbers'!B599)))</f>
        <v>4.4624939327439677</v>
      </c>
      <c r="C605" s="35">
        <f>IF('5b.TriRandNumbers'!C599&lt;=C$1,C$4+SQRT(C$2*'5b.TriRandNumbers'!C599),C$6-SQRT(C$3*(1-'5b.TriRandNumbers'!C599)))</f>
        <v>3.1373266981876284</v>
      </c>
      <c r="D605" s="34">
        <f>IF('5b.TriRandNumbers'!D599&lt;=D$1,D$4+SQRT(D$2*'5b.TriRandNumbers'!D599),D$6-SQRT(D$3*(1-'5b.TriRandNumbers'!D599)))</f>
        <v>4.6583574944850099</v>
      </c>
      <c r="E605" s="33">
        <f>IF('5b.TriRandNumbers'!E599&lt;=E$1,E$4+SQRT(E$2*'5b.TriRandNumbers'!E599),E$6-SQRT(E$3*(1-'5b.TriRandNumbers'!E599)))</f>
        <v>4.1917656156691594</v>
      </c>
      <c r="F605" s="32">
        <f>IF('5b.TriRandNumbers'!F599&lt;=F$1,F$4+SQRT(F$2*'5b.TriRandNumbers'!F599),F$6-SQRT(F$3*(1-'5b.TriRandNumbers'!F599)))</f>
        <v>2.1642002042381017</v>
      </c>
      <c r="G605" s="31">
        <f>IF('5b.TriRandNumbers'!G599&lt;=G$1,G$4+SQRT(G$2*'5b.TriRandNumbers'!G599),G$6-SQRT(G$3*(1-'5b.TriRandNumbers'!G599)))</f>
        <v>3.0206346220873024</v>
      </c>
      <c r="H605" s="36">
        <f>IF('5b.TriRandNumbers'!H599&lt;=H$1,H$4+SQRT(H$2*'5b.TriRandNumbers'!H599),H$6-SQRT(H$3*(1-'5b.TriRandNumbers'!H599)))</f>
        <v>16.909228599469863</v>
      </c>
      <c r="I605" s="35">
        <f>IF('5b.TriRandNumbers'!I599&lt;=I$1,I$4+SQRT(I$2*'5b.TriRandNumbers'!I599),I$6-SQRT(I$3*(1-'5b.TriRandNumbers'!I599)))</f>
        <v>16.333827920912142</v>
      </c>
      <c r="J605" s="34">
        <f>IF('5b.TriRandNumbers'!J599&lt;=J$1,J$4+SQRT(J$2*'5b.TriRandNumbers'!J599),J$6-SQRT(J$3*(1-'5b.TriRandNumbers'!J599)))</f>
        <v>10.687182504658637</v>
      </c>
      <c r="K605" s="33">
        <f>IF('5b.TriRandNumbers'!K599&lt;=K$1,K$4+SQRT(K$2*'5b.TriRandNumbers'!K599),K$6-SQRT(K$3*(1-'5b.TriRandNumbers'!K599)))</f>
        <v>6.0380158285909342</v>
      </c>
      <c r="L605" s="32">
        <f>IF('5b.TriRandNumbers'!L599&lt;=L$1,L$4+SQRT(L$2*'5b.TriRandNumbers'!L599),L$6-SQRT(L$3*(1-'5b.TriRandNumbers'!L599)))</f>
        <v>12.15611175315696</v>
      </c>
      <c r="M605" s="31">
        <f>IF('5b.TriRandNumbers'!M599&lt;=M$1,M$4+SQRT(M$2*'5b.TriRandNumbers'!M599),M$6-SQRT(M$3*(1-'5b.TriRandNumbers'!M599)))</f>
        <v>10.750537595102962</v>
      </c>
      <c r="N605" s="36">
        <f>IF('5b.TriRandNumbers'!N599&lt;=N$1,N$4+SQRT(N$2*'5b.TriRandNumbers'!N599),N$6-SQRT(N$3*(1-'5b.TriRandNumbers'!N599)))</f>
        <v>15.906421516570475</v>
      </c>
      <c r="O605" s="35">
        <f>IF('5b.TriRandNumbers'!O599&lt;=O$1,O$4+SQRT(O$2*'5b.TriRandNumbers'!O599),O$6-SQRT(O$3*(1-'5b.TriRandNumbers'!O599)))</f>
        <v>11.233135185519544</v>
      </c>
      <c r="P605" s="34">
        <f>IF('5b.TriRandNumbers'!P599&lt;=P$1,P$4+SQRT(P$2*'5b.TriRandNumbers'!P599),P$6-SQRT(P$3*(1-'5b.TriRandNumbers'!P599)))</f>
        <v>8.5165400364148098</v>
      </c>
      <c r="Q605" s="33">
        <f>IF('5b.TriRandNumbers'!Q599&lt;=Q$1,Q$4+SQRT(Q$2*'5b.TriRandNumbers'!Q599),Q$6-SQRT(Q$3*(1-'5b.TriRandNumbers'!Q599)))</f>
        <v>10.413488316932986</v>
      </c>
      <c r="R605" s="32">
        <f>IF('5b.TriRandNumbers'!R599&lt;=R$1,R$4+SQRT(R$2*'5b.TriRandNumbers'!R599),R$6-SQRT(R$3*(1-'5b.TriRandNumbers'!R599)))</f>
        <v>16.926856391950345</v>
      </c>
      <c r="S605" s="31">
        <f>IF('5b.TriRandNumbers'!S599&lt;=S$1,S$4+SQRT(S$2*'5b.TriRandNumbers'!S599),S$6-SQRT(S$3*(1-'5b.TriRandNumbers'!S599)))</f>
        <v>11.361486106017296</v>
      </c>
      <c r="T605" s="36">
        <f>IF('5b.TriRandNumbers'!T599&lt;=T$1,T$4+SQRT(T$2*'5b.TriRandNumbers'!T599),T$6-SQRT(T$3*(1-'5b.TriRandNumbers'!T599)))</f>
        <v>11.970567907727498</v>
      </c>
      <c r="U605" s="35">
        <f>IF('5b.TriRandNumbers'!U599&lt;=U$1,U$4+SQRT(U$2*'5b.TriRandNumbers'!U599),U$6-SQRT(U$3*(1-'5b.TriRandNumbers'!U599)))</f>
        <v>19.347059706315608</v>
      </c>
      <c r="V605" s="34">
        <f>IF('5b.TriRandNumbers'!V599&lt;=V$1,V$4+SQRT(V$2*'5b.TriRandNumbers'!V599),V$6-SQRT(V$3*(1-'5b.TriRandNumbers'!V599)))</f>
        <v>9.1416425133424255</v>
      </c>
      <c r="W605" s="33">
        <f>IF('5b.TriRandNumbers'!W599&lt;=W$1,W$4+SQRT(W$2*'5b.TriRandNumbers'!W599),W$6-SQRT(W$3*(1-'5b.TriRandNumbers'!W599)))</f>
        <v>10.835983906059127</v>
      </c>
      <c r="X605" s="32">
        <f>IF('5b.TriRandNumbers'!X599&lt;=X$1,X$4+SQRT(X$2*'5b.TriRandNumbers'!X599),X$6-SQRT(X$3*(1-'5b.TriRandNumbers'!X599)))</f>
        <v>16.162561526923643</v>
      </c>
      <c r="Y605" s="31">
        <f>IF('5b.TriRandNumbers'!Y599&lt;=Y$1,Y$4+SQRT(Y$2*'5b.TriRandNumbers'!Y599),Y$6-SQRT(Y$3*(1-'5b.TriRandNumbers'!Y599)))</f>
        <v>11.887348688788109</v>
      </c>
    </row>
    <row r="606" spans="2:25" hidden="1" x14ac:dyDescent="0.25">
      <c r="B606" s="36">
        <f>IF('5b.TriRandNumbers'!B600&lt;=B$1,B$4+SQRT(B$2*'5b.TriRandNumbers'!B600),B$6-SQRT(B$3*(1-'5b.TriRandNumbers'!B600)))</f>
        <v>4.0743131683474756</v>
      </c>
      <c r="C606" s="35">
        <f>IF('5b.TriRandNumbers'!C600&lt;=C$1,C$4+SQRT(C$2*'5b.TriRandNumbers'!C600),C$6-SQRT(C$3*(1-'5b.TriRandNumbers'!C600)))</f>
        <v>2.389626736408498</v>
      </c>
      <c r="D606" s="34">
        <f>IF('5b.TriRandNumbers'!D600&lt;=D$1,D$4+SQRT(D$2*'5b.TriRandNumbers'!D600),D$6-SQRT(D$3*(1-'5b.TriRandNumbers'!D600)))</f>
        <v>4.380263016434629</v>
      </c>
      <c r="E606" s="33">
        <f>IF('5b.TriRandNumbers'!E600&lt;=E$1,E$4+SQRT(E$2*'5b.TriRandNumbers'!E600),E$6-SQRT(E$3*(1-'5b.TriRandNumbers'!E600)))</f>
        <v>3.7755102215414507</v>
      </c>
      <c r="F606" s="32">
        <f>IF('5b.TriRandNumbers'!F600&lt;=F$1,F$4+SQRT(F$2*'5b.TriRandNumbers'!F600),F$6-SQRT(F$3*(1-'5b.TriRandNumbers'!F600)))</f>
        <v>2.0080634735749747</v>
      </c>
      <c r="G606" s="31">
        <f>IF('5b.TriRandNumbers'!G600&lt;=G$1,G$4+SQRT(G$2*'5b.TriRandNumbers'!G600),G$6-SQRT(G$3*(1-'5b.TriRandNumbers'!G600)))</f>
        <v>4.1788259853879044</v>
      </c>
      <c r="H606" s="36">
        <f>IF('5b.TriRandNumbers'!H600&lt;=H$1,H$4+SQRT(H$2*'5b.TriRandNumbers'!H600),H$6-SQRT(H$3*(1-'5b.TriRandNumbers'!H600)))</f>
        <v>7.2997527486081264</v>
      </c>
      <c r="I606" s="35">
        <f>IF('5b.TriRandNumbers'!I600&lt;=I$1,I$4+SQRT(I$2*'5b.TriRandNumbers'!I600),I$6-SQRT(I$3*(1-'5b.TriRandNumbers'!I600)))</f>
        <v>9.536102835001067</v>
      </c>
      <c r="J606" s="34">
        <f>IF('5b.TriRandNumbers'!J600&lt;=J$1,J$4+SQRT(J$2*'5b.TriRandNumbers'!J600),J$6-SQRT(J$3*(1-'5b.TriRandNumbers'!J600)))</f>
        <v>12.665839871388723</v>
      </c>
      <c r="K606" s="33">
        <f>IF('5b.TriRandNumbers'!K600&lt;=K$1,K$4+SQRT(K$2*'5b.TriRandNumbers'!K600),K$6-SQRT(K$3*(1-'5b.TriRandNumbers'!K600)))</f>
        <v>12.639902536873002</v>
      </c>
      <c r="L606" s="32">
        <f>IF('5b.TriRandNumbers'!L600&lt;=L$1,L$4+SQRT(L$2*'5b.TriRandNumbers'!L600),L$6-SQRT(L$3*(1-'5b.TriRandNumbers'!L600)))</f>
        <v>8.9864243212448986</v>
      </c>
      <c r="M606" s="31">
        <f>IF('5b.TriRandNumbers'!M600&lt;=M$1,M$4+SQRT(M$2*'5b.TriRandNumbers'!M600),M$6-SQRT(M$3*(1-'5b.TriRandNumbers'!M600)))</f>
        <v>15.896954989053626</v>
      </c>
      <c r="N606" s="36">
        <f>IF('5b.TriRandNumbers'!N600&lt;=N$1,N$4+SQRT(N$2*'5b.TriRandNumbers'!N600),N$6-SQRT(N$3*(1-'5b.TriRandNumbers'!N600)))</f>
        <v>13.185237400994161</v>
      </c>
      <c r="O606" s="35">
        <f>IF('5b.TriRandNumbers'!O600&lt;=O$1,O$4+SQRT(O$2*'5b.TriRandNumbers'!O600),O$6-SQRT(O$3*(1-'5b.TriRandNumbers'!O600)))</f>
        <v>10.415322139993069</v>
      </c>
      <c r="P606" s="34">
        <f>IF('5b.TriRandNumbers'!P600&lt;=P$1,P$4+SQRT(P$2*'5b.TriRandNumbers'!P600),P$6-SQRT(P$3*(1-'5b.TriRandNumbers'!P600)))</f>
        <v>7.6269371387188425</v>
      </c>
      <c r="Q606" s="33">
        <f>IF('5b.TriRandNumbers'!Q600&lt;=Q$1,Q$4+SQRT(Q$2*'5b.TriRandNumbers'!Q600),Q$6-SQRT(Q$3*(1-'5b.TriRandNumbers'!Q600)))</f>
        <v>14.010199039223686</v>
      </c>
      <c r="R606" s="32">
        <f>IF('5b.TriRandNumbers'!R600&lt;=R$1,R$4+SQRT(R$2*'5b.TriRandNumbers'!R600),R$6-SQRT(R$3*(1-'5b.TriRandNumbers'!R600)))</f>
        <v>11.728385112464567</v>
      </c>
      <c r="S606" s="31">
        <f>IF('5b.TriRandNumbers'!S600&lt;=S$1,S$4+SQRT(S$2*'5b.TriRandNumbers'!S600),S$6-SQRT(S$3*(1-'5b.TriRandNumbers'!S600)))</f>
        <v>10.592092605167368</v>
      </c>
      <c r="T606" s="36">
        <f>IF('5b.TriRandNumbers'!T600&lt;=T$1,T$4+SQRT(T$2*'5b.TriRandNumbers'!T600),T$6-SQRT(T$3*(1-'5b.TriRandNumbers'!T600)))</f>
        <v>11.866783742466211</v>
      </c>
      <c r="U606" s="35">
        <f>IF('5b.TriRandNumbers'!U600&lt;=U$1,U$4+SQRT(U$2*'5b.TriRandNumbers'!U600),U$6-SQRT(U$3*(1-'5b.TriRandNumbers'!U600)))</f>
        <v>14.881224019793448</v>
      </c>
      <c r="V606" s="34">
        <f>IF('5b.TriRandNumbers'!V600&lt;=V$1,V$4+SQRT(V$2*'5b.TriRandNumbers'!V600),V$6-SQRT(V$3*(1-'5b.TriRandNumbers'!V600)))</f>
        <v>7.5525982767417004</v>
      </c>
      <c r="W606" s="33">
        <f>IF('5b.TriRandNumbers'!W600&lt;=W$1,W$4+SQRT(W$2*'5b.TriRandNumbers'!W600),W$6-SQRT(W$3*(1-'5b.TriRandNumbers'!W600)))</f>
        <v>12.148263027252513</v>
      </c>
      <c r="X606" s="32">
        <f>IF('5b.TriRandNumbers'!X600&lt;=X$1,X$4+SQRT(X$2*'5b.TriRandNumbers'!X600),X$6-SQRT(X$3*(1-'5b.TriRandNumbers'!X600)))</f>
        <v>9.6433560440442516</v>
      </c>
      <c r="Y606" s="31">
        <f>IF('5b.TriRandNumbers'!Y600&lt;=Y$1,Y$4+SQRT(Y$2*'5b.TriRandNumbers'!Y600),Y$6-SQRT(Y$3*(1-'5b.TriRandNumbers'!Y600)))</f>
        <v>13.605425067397194</v>
      </c>
    </row>
    <row r="607" spans="2:25" hidden="1" x14ac:dyDescent="0.25">
      <c r="B607" s="36">
        <f>IF('5b.TriRandNumbers'!B601&lt;=B$1,B$4+SQRT(B$2*'5b.TriRandNumbers'!B601),B$6-SQRT(B$3*(1-'5b.TriRandNumbers'!B601)))</f>
        <v>3.2807115200253545</v>
      </c>
      <c r="C607" s="35">
        <f>IF('5b.TriRandNumbers'!C601&lt;=C$1,C$4+SQRT(C$2*'5b.TriRandNumbers'!C601),C$6-SQRT(C$3*(1-'5b.TriRandNumbers'!C601)))</f>
        <v>3.3997867980926868</v>
      </c>
      <c r="D607" s="34">
        <f>IF('5b.TriRandNumbers'!D601&lt;=D$1,D$4+SQRT(D$2*'5b.TriRandNumbers'!D601),D$6-SQRT(D$3*(1-'5b.TriRandNumbers'!D601)))</f>
        <v>4.9624365058044475</v>
      </c>
      <c r="E607" s="33">
        <f>IF('5b.TriRandNumbers'!E601&lt;=E$1,E$4+SQRT(E$2*'5b.TriRandNumbers'!E601),E$6-SQRT(E$3*(1-'5b.TriRandNumbers'!E601)))</f>
        <v>4.1702717146056631</v>
      </c>
      <c r="F607" s="32">
        <f>IF('5b.TriRandNumbers'!F601&lt;=F$1,F$4+SQRT(F$2*'5b.TriRandNumbers'!F601),F$6-SQRT(F$3*(1-'5b.TriRandNumbers'!F601)))</f>
        <v>2.2084620198585663</v>
      </c>
      <c r="G607" s="31">
        <f>IF('5b.TriRandNumbers'!G601&lt;=G$1,G$4+SQRT(G$2*'5b.TriRandNumbers'!G601),G$6-SQRT(G$3*(1-'5b.TriRandNumbers'!G601)))</f>
        <v>3.4249859428546108</v>
      </c>
      <c r="H607" s="36">
        <f>IF('5b.TriRandNumbers'!H601&lt;=H$1,H$4+SQRT(H$2*'5b.TriRandNumbers'!H601),H$6-SQRT(H$3*(1-'5b.TriRandNumbers'!H601)))</f>
        <v>12.256028884732494</v>
      </c>
      <c r="I607" s="35">
        <f>IF('5b.TriRandNumbers'!I601&lt;=I$1,I$4+SQRT(I$2*'5b.TriRandNumbers'!I601),I$6-SQRT(I$3*(1-'5b.TriRandNumbers'!I601)))</f>
        <v>9.8545986667908032</v>
      </c>
      <c r="J607" s="34">
        <f>IF('5b.TriRandNumbers'!J601&lt;=J$1,J$4+SQRT(J$2*'5b.TriRandNumbers'!J601),J$6-SQRT(J$3*(1-'5b.TriRandNumbers'!J601)))</f>
        <v>9.5351121942345483</v>
      </c>
      <c r="K607" s="33">
        <f>IF('5b.TriRandNumbers'!K601&lt;=K$1,K$4+SQRT(K$2*'5b.TriRandNumbers'!K601),K$6-SQRT(K$3*(1-'5b.TriRandNumbers'!K601)))</f>
        <v>12.512042678930218</v>
      </c>
      <c r="L607" s="32">
        <f>IF('5b.TriRandNumbers'!L601&lt;=L$1,L$4+SQRT(L$2*'5b.TriRandNumbers'!L601),L$6-SQRT(L$3*(1-'5b.TriRandNumbers'!L601)))</f>
        <v>12.2985751160146</v>
      </c>
      <c r="M607" s="31">
        <f>IF('5b.TriRandNumbers'!M601&lt;=M$1,M$4+SQRT(M$2*'5b.TriRandNumbers'!M601),M$6-SQRT(M$3*(1-'5b.TriRandNumbers'!M601)))</f>
        <v>14.110954530248918</v>
      </c>
      <c r="N607" s="36">
        <f>IF('5b.TriRandNumbers'!N601&lt;=N$1,N$4+SQRT(N$2*'5b.TriRandNumbers'!N601),N$6-SQRT(N$3*(1-'5b.TriRandNumbers'!N601)))</f>
        <v>12.458228728658739</v>
      </c>
      <c r="O607" s="35">
        <f>IF('5b.TriRandNumbers'!O601&lt;=O$1,O$4+SQRT(O$2*'5b.TriRandNumbers'!O601),O$6-SQRT(O$3*(1-'5b.TriRandNumbers'!O601)))</f>
        <v>8.1633561826296628</v>
      </c>
      <c r="P607" s="34">
        <f>IF('5b.TriRandNumbers'!P601&lt;=P$1,P$4+SQRT(P$2*'5b.TriRandNumbers'!P601),P$6-SQRT(P$3*(1-'5b.TriRandNumbers'!P601)))</f>
        <v>16.115838403292916</v>
      </c>
      <c r="Q607" s="33">
        <f>IF('5b.TriRandNumbers'!Q601&lt;=Q$1,Q$4+SQRT(Q$2*'5b.TriRandNumbers'!Q601),Q$6-SQRT(Q$3*(1-'5b.TriRandNumbers'!Q601)))</f>
        <v>17.587101059754648</v>
      </c>
      <c r="R607" s="32">
        <f>IF('5b.TriRandNumbers'!R601&lt;=R$1,R$4+SQRT(R$2*'5b.TriRandNumbers'!R601),R$6-SQRT(R$3*(1-'5b.TriRandNumbers'!R601)))</f>
        <v>19.270410646504491</v>
      </c>
      <c r="S607" s="31">
        <f>IF('5b.TriRandNumbers'!S601&lt;=S$1,S$4+SQRT(S$2*'5b.TriRandNumbers'!S601),S$6-SQRT(S$3*(1-'5b.TriRandNumbers'!S601)))</f>
        <v>10.155123855623152</v>
      </c>
      <c r="T607" s="36">
        <f>IF('5b.TriRandNumbers'!T601&lt;=T$1,T$4+SQRT(T$2*'5b.TriRandNumbers'!T601),T$6-SQRT(T$3*(1-'5b.TriRandNumbers'!T601)))</f>
        <v>10.014514125752502</v>
      </c>
      <c r="U607" s="35">
        <f>IF('5b.TriRandNumbers'!U601&lt;=U$1,U$4+SQRT(U$2*'5b.TriRandNumbers'!U601),U$6-SQRT(U$3*(1-'5b.TriRandNumbers'!U601)))</f>
        <v>9.2317078004783824</v>
      </c>
      <c r="V607" s="34">
        <f>IF('5b.TriRandNumbers'!V601&lt;=V$1,V$4+SQRT(V$2*'5b.TriRandNumbers'!V601),V$6-SQRT(V$3*(1-'5b.TriRandNumbers'!V601)))</f>
        <v>6.2716406379217284</v>
      </c>
      <c r="W607" s="33">
        <f>IF('5b.TriRandNumbers'!W601&lt;=W$1,W$4+SQRT(W$2*'5b.TriRandNumbers'!W601),W$6-SQRT(W$3*(1-'5b.TriRandNumbers'!W601)))</f>
        <v>6.5089216964803178</v>
      </c>
      <c r="X607" s="32">
        <f>IF('5b.TriRandNumbers'!X601&lt;=X$1,X$4+SQRT(X$2*'5b.TriRandNumbers'!X601),X$6-SQRT(X$3*(1-'5b.TriRandNumbers'!X601)))</f>
        <v>13.463360523331392</v>
      </c>
      <c r="Y607" s="31">
        <f>IF('5b.TriRandNumbers'!Y601&lt;=Y$1,Y$4+SQRT(Y$2*'5b.TriRandNumbers'!Y601),Y$6-SQRT(Y$3*(1-'5b.TriRandNumbers'!Y601)))</f>
        <v>7.2450351666471722</v>
      </c>
    </row>
    <row r="608" spans="2:25" hidden="1" x14ac:dyDescent="0.25">
      <c r="B608" s="36">
        <f>IF('5b.TriRandNumbers'!B602&lt;=B$1,B$4+SQRT(B$2*'5b.TriRandNumbers'!B602),B$6-SQRT(B$3*(1-'5b.TriRandNumbers'!B602)))</f>
        <v>4.1842375558835405</v>
      </c>
      <c r="C608" s="35">
        <f>IF('5b.TriRandNumbers'!C602&lt;=C$1,C$4+SQRT(C$2*'5b.TriRandNumbers'!C602),C$6-SQRT(C$3*(1-'5b.TriRandNumbers'!C602)))</f>
        <v>1.9443633004561787</v>
      </c>
      <c r="D608" s="34">
        <f>IF('5b.TriRandNumbers'!D602&lt;=D$1,D$4+SQRT(D$2*'5b.TriRandNumbers'!D602),D$6-SQRT(D$3*(1-'5b.TriRandNumbers'!D602)))</f>
        <v>6.6259970947519662</v>
      </c>
      <c r="E608" s="33">
        <f>IF('5b.TriRandNumbers'!E602&lt;=E$1,E$4+SQRT(E$2*'5b.TriRandNumbers'!E602),E$6-SQRT(E$3*(1-'5b.TriRandNumbers'!E602)))</f>
        <v>4.0528105384185187</v>
      </c>
      <c r="F608" s="32">
        <f>IF('5b.TriRandNumbers'!F602&lt;=F$1,F$4+SQRT(F$2*'5b.TriRandNumbers'!F602),F$6-SQRT(F$3*(1-'5b.TriRandNumbers'!F602)))</f>
        <v>3.573321299128458</v>
      </c>
      <c r="G608" s="31">
        <f>IF('5b.TriRandNumbers'!G602&lt;=G$1,G$4+SQRT(G$2*'5b.TriRandNumbers'!G602),G$6-SQRT(G$3*(1-'5b.TriRandNumbers'!G602)))</f>
        <v>2.9514506925709019</v>
      </c>
      <c r="H608" s="36">
        <f>IF('5b.TriRandNumbers'!H602&lt;=H$1,H$4+SQRT(H$2*'5b.TriRandNumbers'!H602),H$6-SQRT(H$3*(1-'5b.TriRandNumbers'!H602)))</f>
        <v>9.3502148746848839</v>
      </c>
      <c r="I608" s="35">
        <f>IF('5b.TriRandNumbers'!I602&lt;=I$1,I$4+SQRT(I$2*'5b.TriRandNumbers'!I602),I$6-SQRT(I$3*(1-'5b.TriRandNumbers'!I602)))</f>
        <v>15.409447545934402</v>
      </c>
      <c r="J608" s="34">
        <f>IF('5b.TriRandNumbers'!J602&lt;=J$1,J$4+SQRT(J$2*'5b.TriRandNumbers'!J602),J$6-SQRT(J$3*(1-'5b.TriRandNumbers'!J602)))</f>
        <v>12.242669068302028</v>
      </c>
      <c r="K608" s="33">
        <f>IF('5b.TriRandNumbers'!K602&lt;=K$1,K$4+SQRT(K$2*'5b.TriRandNumbers'!K602),K$6-SQRT(K$3*(1-'5b.TriRandNumbers'!K602)))</f>
        <v>8.4467338252370148</v>
      </c>
      <c r="L608" s="32">
        <f>IF('5b.TriRandNumbers'!L602&lt;=L$1,L$4+SQRT(L$2*'5b.TriRandNumbers'!L602),L$6-SQRT(L$3*(1-'5b.TriRandNumbers'!L602)))</f>
        <v>10.418218026478575</v>
      </c>
      <c r="M608" s="31">
        <f>IF('5b.TriRandNumbers'!M602&lt;=M$1,M$4+SQRT(M$2*'5b.TriRandNumbers'!M602),M$6-SQRT(M$3*(1-'5b.TriRandNumbers'!M602)))</f>
        <v>12.338522065942216</v>
      </c>
      <c r="N608" s="36">
        <f>IF('5b.TriRandNumbers'!N602&lt;=N$1,N$4+SQRT(N$2*'5b.TriRandNumbers'!N602),N$6-SQRT(N$3*(1-'5b.TriRandNumbers'!N602)))</f>
        <v>6.3781727355546387</v>
      </c>
      <c r="O608" s="35">
        <f>IF('5b.TriRandNumbers'!O602&lt;=O$1,O$4+SQRT(O$2*'5b.TriRandNumbers'!O602),O$6-SQRT(O$3*(1-'5b.TriRandNumbers'!O602)))</f>
        <v>7.6865647086673299</v>
      </c>
      <c r="P608" s="34">
        <f>IF('5b.TriRandNumbers'!P602&lt;=P$1,P$4+SQRT(P$2*'5b.TriRandNumbers'!P602),P$6-SQRT(P$3*(1-'5b.TriRandNumbers'!P602)))</f>
        <v>10.477777514179731</v>
      </c>
      <c r="Q608" s="33">
        <f>IF('5b.TriRandNumbers'!Q602&lt;=Q$1,Q$4+SQRT(Q$2*'5b.TriRandNumbers'!Q602),Q$6-SQRT(Q$3*(1-'5b.TriRandNumbers'!Q602)))</f>
        <v>8.7087915058376577</v>
      </c>
      <c r="R608" s="32">
        <f>IF('5b.TriRandNumbers'!R602&lt;=R$1,R$4+SQRT(R$2*'5b.TriRandNumbers'!R602),R$6-SQRT(R$3*(1-'5b.TriRandNumbers'!R602)))</f>
        <v>12.19324796910235</v>
      </c>
      <c r="S608" s="31">
        <f>IF('5b.TriRandNumbers'!S602&lt;=S$1,S$4+SQRT(S$2*'5b.TriRandNumbers'!S602),S$6-SQRT(S$3*(1-'5b.TriRandNumbers'!S602)))</f>
        <v>17.580573977718888</v>
      </c>
      <c r="T608" s="36">
        <f>IF('5b.TriRandNumbers'!T602&lt;=T$1,T$4+SQRT(T$2*'5b.TriRandNumbers'!T602),T$6-SQRT(T$3*(1-'5b.TriRandNumbers'!T602)))</f>
        <v>9.965951023167765</v>
      </c>
      <c r="U608" s="35">
        <f>IF('5b.TriRandNumbers'!U602&lt;=U$1,U$4+SQRT(U$2*'5b.TriRandNumbers'!U602),U$6-SQRT(U$3*(1-'5b.TriRandNumbers'!U602)))</f>
        <v>6.7328186854970493</v>
      </c>
      <c r="V608" s="34">
        <f>IF('5b.TriRandNumbers'!V602&lt;=V$1,V$4+SQRT(V$2*'5b.TriRandNumbers'!V602),V$6-SQRT(V$3*(1-'5b.TriRandNumbers'!V602)))</f>
        <v>16.398764747037617</v>
      </c>
      <c r="W608" s="33">
        <f>IF('5b.TriRandNumbers'!W602&lt;=W$1,W$4+SQRT(W$2*'5b.TriRandNumbers'!W602),W$6-SQRT(W$3*(1-'5b.TriRandNumbers'!W602)))</f>
        <v>11.099251107705912</v>
      </c>
      <c r="X608" s="32">
        <f>IF('5b.TriRandNumbers'!X602&lt;=X$1,X$4+SQRT(X$2*'5b.TriRandNumbers'!X602),X$6-SQRT(X$3*(1-'5b.TriRandNumbers'!X602)))</f>
        <v>15.464121026857486</v>
      </c>
      <c r="Y608" s="31">
        <f>IF('5b.TriRandNumbers'!Y602&lt;=Y$1,Y$4+SQRT(Y$2*'5b.TriRandNumbers'!Y602),Y$6-SQRT(Y$3*(1-'5b.TriRandNumbers'!Y602)))</f>
        <v>13.162018354539143</v>
      </c>
    </row>
    <row r="609" spans="2:25" hidden="1" x14ac:dyDescent="0.25">
      <c r="B609" s="36">
        <f>IF('5b.TriRandNumbers'!B603&lt;=B$1,B$4+SQRT(B$2*'5b.TriRandNumbers'!B603),B$6-SQRT(B$3*(1-'5b.TriRandNumbers'!B603)))</f>
        <v>4.346856371292553</v>
      </c>
      <c r="C609" s="35">
        <f>IF('5b.TriRandNumbers'!C603&lt;=C$1,C$4+SQRT(C$2*'5b.TriRandNumbers'!C603),C$6-SQRT(C$3*(1-'5b.TriRandNumbers'!C603)))</f>
        <v>1.9794939348609786</v>
      </c>
      <c r="D609" s="34">
        <f>IF('5b.TriRandNumbers'!D603&lt;=D$1,D$4+SQRT(D$2*'5b.TriRandNumbers'!D603),D$6-SQRT(D$3*(1-'5b.TriRandNumbers'!D603)))</f>
        <v>6.3761730631615245</v>
      </c>
      <c r="E609" s="33">
        <f>IF('5b.TriRandNumbers'!E603&lt;=E$1,E$4+SQRT(E$2*'5b.TriRandNumbers'!E603),E$6-SQRT(E$3*(1-'5b.TriRandNumbers'!E603)))</f>
        <v>4.6002084047462768</v>
      </c>
      <c r="F609" s="32">
        <f>IF('5b.TriRandNumbers'!F603&lt;=F$1,F$4+SQRT(F$2*'5b.TriRandNumbers'!F603),F$6-SQRT(F$3*(1-'5b.TriRandNumbers'!F603)))</f>
        <v>2.1740378423281648</v>
      </c>
      <c r="G609" s="31">
        <f>IF('5b.TriRandNumbers'!G603&lt;=G$1,G$4+SQRT(G$2*'5b.TriRandNumbers'!G603),G$6-SQRT(G$3*(1-'5b.TriRandNumbers'!G603)))</f>
        <v>3.5183644347436225</v>
      </c>
      <c r="H609" s="36">
        <f>IF('5b.TriRandNumbers'!H603&lt;=H$1,H$4+SQRT(H$2*'5b.TriRandNumbers'!H603),H$6-SQRT(H$3*(1-'5b.TriRandNumbers'!H603)))</f>
        <v>7.0867829469527051</v>
      </c>
      <c r="I609" s="35">
        <f>IF('5b.TriRandNumbers'!I603&lt;=I$1,I$4+SQRT(I$2*'5b.TriRandNumbers'!I603),I$6-SQRT(I$3*(1-'5b.TriRandNumbers'!I603)))</f>
        <v>12.049884438112763</v>
      </c>
      <c r="J609" s="34">
        <f>IF('5b.TriRandNumbers'!J603&lt;=J$1,J$4+SQRT(J$2*'5b.TriRandNumbers'!J603),J$6-SQRT(J$3*(1-'5b.TriRandNumbers'!J603)))</f>
        <v>12.923831428326402</v>
      </c>
      <c r="K609" s="33">
        <f>IF('5b.TriRandNumbers'!K603&lt;=K$1,K$4+SQRT(K$2*'5b.TriRandNumbers'!K603),K$6-SQRT(K$3*(1-'5b.TriRandNumbers'!K603)))</f>
        <v>12.41186728281307</v>
      </c>
      <c r="L609" s="32">
        <f>IF('5b.TriRandNumbers'!L603&lt;=L$1,L$4+SQRT(L$2*'5b.TriRandNumbers'!L603),L$6-SQRT(L$3*(1-'5b.TriRandNumbers'!L603)))</f>
        <v>9.7960381752063981</v>
      </c>
      <c r="M609" s="31">
        <f>IF('5b.TriRandNumbers'!M603&lt;=M$1,M$4+SQRT(M$2*'5b.TriRandNumbers'!M603),M$6-SQRT(M$3*(1-'5b.TriRandNumbers'!M603)))</f>
        <v>11.824541605727967</v>
      </c>
      <c r="N609" s="36">
        <f>IF('5b.TriRandNumbers'!N603&lt;=N$1,N$4+SQRT(N$2*'5b.TriRandNumbers'!N603),N$6-SQRT(N$3*(1-'5b.TriRandNumbers'!N603)))</f>
        <v>7.2458431479859717</v>
      </c>
      <c r="O609" s="35">
        <f>IF('5b.TriRandNumbers'!O603&lt;=O$1,O$4+SQRT(O$2*'5b.TriRandNumbers'!O603),O$6-SQRT(O$3*(1-'5b.TriRandNumbers'!O603)))</f>
        <v>16.687697718891322</v>
      </c>
      <c r="P609" s="34">
        <f>IF('5b.TriRandNumbers'!P603&lt;=P$1,P$4+SQRT(P$2*'5b.TriRandNumbers'!P603),P$6-SQRT(P$3*(1-'5b.TriRandNumbers'!P603)))</f>
        <v>12.404083753449427</v>
      </c>
      <c r="Q609" s="33">
        <f>IF('5b.TriRandNumbers'!Q603&lt;=Q$1,Q$4+SQRT(Q$2*'5b.TriRandNumbers'!Q603),Q$6-SQRT(Q$3*(1-'5b.TriRandNumbers'!Q603)))</f>
        <v>11.893553767434575</v>
      </c>
      <c r="R609" s="32">
        <f>IF('5b.TriRandNumbers'!R603&lt;=R$1,R$4+SQRT(R$2*'5b.TriRandNumbers'!R603),R$6-SQRT(R$3*(1-'5b.TriRandNumbers'!R603)))</f>
        <v>16.248797408153763</v>
      </c>
      <c r="S609" s="31">
        <f>IF('5b.TriRandNumbers'!S603&lt;=S$1,S$4+SQRT(S$2*'5b.TriRandNumbers'!S603),S$6-SQRT(S$3*(1-'5b.TriRandNumbers'!S603)))</f>
        <v>10.079970326501405</v>
      </c>
      <c r="T609" s="36">
        <f>IF('5b.TriRandNumbers'!T603&lt;=T$1,T$4+SQRT(T$2*'5b.TriRandNumbers'!T603),T$6-SQRT(T$3*(1-'5b.TriRandNumbers'!T603)))</f>
        <v>11.557412265534676</v>
      </c>
      <c r="U609" s="35">
        <f>IF('5b.TriRandNumbers'!U603&lt;=U$1,U$4+SQRT(U$2*'5b.TriRandNumbers'!U603),U$6-SQRT(U$3*(1-'5b.TriRandNumbers'!U603)))</f>
        <v>9.18698233168098</v>
      </c>
      <c r="V609" s="34">
        <f>IF('5b.TriRandNumbers'!V603&lt;=V$1,V$4+SQRT(V$2*'5b.TriRandNumbers'!V603),V$6-SQRT(V$3*(1-'5b.TriRandNumbers'!V603)))</f>
        <v>8.5929121153651131</v>
      </c>
      <c r="W609" s="33">
        <f>IF('5b.TriRandNumbers'!W603&lt;=W$1,W$4+SQRT(W$2*'5b.TriRandNumbers'!W603),W$6-SQRT(W$3*(1-'5b.TriRandNumbers'!W603)))</f>
        <v>5.9180970785301419</v>
      </c>
      <c r="X609" s="32">
        <f>IF('5b.TriRandNumbers'!X603&lt;=X$1,X$4+SQRT(X$2*'5b.TriRandNumbers'!X603),X$6-SQRT(X$3*(1-'5b.TriRandNumbers'!X603)))</f>
        <v>11.617592129650681</v>
      </c>
      <c r="Y609" s="31">
        <f>IF('5b.TriRandNumbers'!Y603&lt;=Y$1,Y$4+SQRT(Y$2*'5b.TriRandNumbers'!Y603),Y$6-SQRT(Y$3*(1-'5b.TriRandNumbers'!Y603)))</f>
        <v>12.503163301496386</v>
      </c>
    </row>
    <row r="610" spans="2:25" hidden="1" x14ac:dyDescent="0.25">
      <c r="B610" s="36">
        <f>IF('5b.TriRandNumbers'!B604&lt;=B$1,B$4+SQRT(B$2*'5b.TriRandNumbers'!B604),B$6-SQRT(B$3*(1-'5b.TriRandNumbers'!B604)))</f>
        <v>4.5381078499781191</v>
      </c>
      <c r="C610" s="35">
        <f>IF('5b.TriRandNumbers'!C604&lt;=C$1,C$4+SQRT(C$2*'5b.TriRandNumbers'!C604),C$6-SQRT(C$3*(1-'5b.TriRandNumbers'!C604)))</f>
        <v>2.4649536025448073</v>
      </c>
      <c r="D610" s="34">
        <f>IF('5b.TriRandNumbers'!D604&lt;=D$1,D$4+SQRT(D$2*'5b.TriRandNumbers'!D604),D$6-SQRT(D$3*(1-'5b.TriRandNumbers'!D604)))</f>
        <v>4.8566986526539466</v>
      </c>
      <c r="E610" s="33">
        <f>IF('5b.TriRandNumbers'!E604&lt;=E$1,E$4+SQRT(E$2*'5b.TriRandNumbers'!E604),E$6-SQRT(E$3*(1-'5b.TriRandNumbers'!E604)))</f>
        <v>3.4603456564898498</v>
      </c>
      <c r="F610" s="32">
        <f>IF('5b.TriRandNumbers'!F604&lt;=F$1,F$4+SQRT(F$2*'5b.TriRandNumbers'!F604),F$6-SQRT(F$3*(1-'5b.TriRandNumbers'!F604)))</f>
        <v>2.9813026477217344</v>
      </c>
      <c r="G610" s="31">
        <f>IF('5b.TriRandNumbers'!G604&lt;=G$1,G$4+SQRT(G$2*'5b.TriRandNumbers'!G604),G$6-SQRT(G$3*(1-'5b.TriRandNumbers'!G604)))</f>
        <v>2.7383389863749796</v>
      </c>
      <c r="H610" s="36">
        <f>IF('5b.TriRandNumbers'!H604&lt;=H$1,H$4+SQRT(H$2*'5b.TriRandNumbers'!H604),H$6-SQRT(H$3*(1-'5b.TriRandNumbers'!H604)))</f>
        <v>15.406614676867651</v>
      </c>
      <c r="I610" s="35">
        <f>IF('5b.TriRandNumbers'!I604&lt;=I$1,I$4+SQRT(I$2*'5b.TriRandNumbers'!I604),I$6-SQRT(I$3*(1-'5b.TriRandNumbers'!I604)))</f>
        <v>11.957332441184867</v>
      </c>
      <c r="J610" s="34">
        <f>IF('5b.TriRandNumbers'!J604&lt;=J$1,J$4+SQRT(J$2*'5b.TriRandNumbers'!J604),J$6-SQRT(J$3*(1-'5b.TriRandNumbers'!J604)))</f>
        <v>12.419356787091292</v>
      </c>
      <c r="K610" s="33">
        <f>IF('5b.TriRandNumbers'!K604&lt;=K$1,K$4+SQRT(K$2*'5b.TriRandNumbers'!K604),K$6-SQRT(K$3*(1-'5b.TriRandNumbers'!K604)))</f>
        <v>8.9735485074236685</v>
      </c>
      <c r="L610" s="32">
        <f>IF('5b.TriRandNumbers'!L604&lt;=L$1,L$4+SQRT(L$2*'5b.TriRandNumbers'!L604),L$6-SQRT(L$3*(1-'5b.TriRandNumbers'!L604)))</f>
        <v>18.174822728146559</v>
      </c>
      <c r="M610" s="31">
        <f>IF('5b.TriRandNumbers'!M604&lt;=M$1,M$4+SQRT(M$2*'5b.TriRandNumbers'!M604),M$6-SQRT(M$3*(1-'5b.TriRandNumbers'!M604)))</f>
        <v>10.630515280360786</v>
      </c>
      <c r="N610" s="36">
        <f>IF('5b.TriRandNumbers'!N604&lt;=N$1,N$4+SQRT(N$2*'5b.TriRandNumbers'!N604),N$6-SQRT(N$3*(1-'5b.TriRandNumbers'!N604)))</f>
        <v>7.3686478167336382</v>
      </c>
      <c r="O610" s="35">
        <f>IF('5b.TriRandNumbers'!O604&lt;=O$1,O$4+SQRT(O$2*'5b.TriRandNumbers'!O604),O$6-SQRT(O$3*(1-'5b.TriRandNumbers'!O604)))</f>
        <v>9.7684243423672932</v>
      </c>
      <c r="P610" s="34">
        <f>IF('5b.TriRandNumbers'!P604&lt;=P$1,P$4+SQRT(P$2*'5b.TriRandNumbers'!P604),P$6-SQRT(P$3*(1-'5b.TriRandNumbers'!P604)))</f>
        <v>10.657238754327574</v>
      </c>
      <c r="Q610" s="33">
        <f>IF('5b.TriRandNumbers'!Q604&lt;=Q$1,Q$4+SQRT(Q$2*'5b.TriRandNumbers'!Q604),Q$6-SQRT(Q$3*(1-'5b.TriRandNumbers'!Q604)))</f>
        <v>11.00312149539587</v>
      </c>
      <c r="R610" s="32">
        <f>IF('5b.TriRandNumbers'!R604&lt;=R$1,R$4+SQRT(R$2*'5b.TriRandNumbers'!R604),R$6-SQRT(R$3*(1-'5b.TriRandNumbers'!R604)))</f>
        <v>10.851216883568197</v>
      </c>
      <c r="S610" s="31">
        <f>IF('5b.TriRandNumbers'!S604&lt;=S$1,S$4+SQRT(S$2*'5b.TriRandNumbers'!S604),S$6-SQRT(S$3*(1-'5b.TriRandNumbers'!S604)))</f>
        <v>12.072173406106124</v>
      </c>
      <c r="T610" s="36">
        <f>IF('5b.TriRandNumbers'!T604&lt;=T$1,T$4+SQRT(T$2*'5b.TriRandNumbers'!T604),T$6-SQRT(T$3*(1-'5b.TriRandNumbers'!T604)))</f>
        <v>7.0697143050609306</v>
      </c>
      <c r="U610" s="35">
        <f>IF('5b.TriRandNumbers'!U604&lt;=U$1,U$4+SQRT(U$2*'5b.TriRandNumbers'!U604),U$6-SQRT(U$3*(1-'5b.TriRandNumbers'!U604)))</f>
        <v>11.171609084320691</v>
      </c>
      <c r="V610" s="34">
        <f>IF('5b.TriRandNumbers'!V604&lt;=V$1,V$4+SQRT(V$2*'5b.TriRandNumbers'!V604),V$6-SQRT(V$3*(1-'5b.TriRandNumbers'!V604)))</f>
        <v>14.144231518152846</v>
      </c>
      <c r="W610" s="33">
        <f>IF('5b.TriRandNumbers'!W604&lt;=W$1,W$4+SQRT(W$2*'5b.TriRandNumbers'!W604),W$6-SQRT(W$3*(1-'5b.TriRandNumbers'!W604)))</f>
        <v>13.163170882476102</v>
      </c>
      <c r="X610" s="32">
        <f>IF('5b.TriRandNumbers'!X604&lt;=X$1,X$4+SQRT(X$2*'5b.TriRandNumbers'!X604),X$6-SQRT(X$3*(1-'5b.TriRandNumbers'!X604)))</f>
        <v>6.6722987591782559</v>
      </c>
      <c r="Y610" s="31">
        <f>IF('5b.TriRandNumbers'!Y604&lt;=Y$1,Y$4+SQRT(Y$2*'5b.TriRandNumbers'!Y604),Y$6-SQRT(Y$3*(1-'5b.TriRandNumbers'!Y604)))</f>
        <v>15.79538651186472</v>
      </c>
    </row>
    <row r="611" spans="2:25" hidden="1" x14ac:dyDescent="0.25">
      <c r="B611" s="36">
        <f>IF('5b.TriRandNumbers'!B605&lt;=B$1,B$4+SQRT(B$2*'5b.TriRandNumbers'!B605),B$6-SQRT(B$3*(1-'5b.TriRandNumbers'!B605)))</f>
        <v>5.1854822448149589</v>
      </c>
      <c r="C611" s="35">
        <f>IF('5b.TriRandNumbers'!C605&lt;=C$1,C$4+SQRT(C$2*'5b.TriRandNumbers'!C605),C$6-SQRT(C$3*(1-'5b.TriRandNumbers'!C605)))</f>
        <v>4.1199570584159817</v>
      </c>
      <c r="D611" s="34">
        <f>IF('5b.TriRandNumbers'!D605&lt;=D$1,D$4+SQRT(D$2*'5b.TriRandNumbers'!D605),D$6-SQRT(D$3*(1-'5b.TriRandNumbers'!D605)))</f>
        <v>5.9333928103950306</v>
      </c>
      <c r="E611" s="33">
        <f>IF('5b.TriRandNumbers'!E605&lt;=E$1,E$4+SQRT(E$2*'5b.TriRandNumbers'!E605),E$6-SQRT(E$3*(1-'5b.TriRandNumbers'!E605)))</f>
        <v>4.0747218097369613</v>
      </c>
      <c r="F611" s="32">
        <f>IF('5b.TriRandNumbers'!F605&lt;=F$1,F$4+SQRT(F$2*'5b.TriRandNumbers'!F605),F$6-SQRT(F$3*(1-'5b.TriRandNumbers'!F605)))</f>
        <v>1.4083918736307834</v>
      </c>
      <c r="G611" s="31">
        <f>IF('5b.TriRandNumbers'!G605&lt;=G$1,G$4+SQRT(G$2*'5b.TriRandNumbers'!G605),G$6-SQRT(G$3*(1-'5b.TriRandNumbers'!G605)))</f>
        <v>4.0412860741130165</v>
      </c>
      <c r="H611" s="36">
        <f>IF('5b.TriRandNumbers'!H605&lt;=H$1,H$4+SQRT(H$2*'5b.TriRandNumbers'!H605),H$6-SQRT(H$3*(1-'5b.TriRandNumbers'!H605)))</f>
        <v>10.597738233244055</v>
      </c>
      <c r="I611" s="35">
        <f>IF('5b.TriRandNumbers'!I605&lt;=I$1,I$4+SQRT(I$2*'5b.TriRandNumbers'!I605),I$6-SQRT(I$3*(1-'5b.TriRandNumbers'!I605)))</f>
        <v>13.002028520870198</v>
      </c>
      <c r="J611" s="34">
        <f>IF('5b.TriRandNumbers'!J605&lt;=J$1,J$4+SQRT(J$2*'5b.TriRandNumbers'!J605),J$6-SQRT(J$3*(1-'5b.TriRandNumbers'!J605)))</f>
        <v>5.7542014518679307</v>
      </c>
      <c r="K611" s="33">
        <f>IF('5b.TriRandNumbers'!K605&lt;=K$1,K$4+SQRT(K$2*'5b.TriRandNumbers'!K605),K$6-SQRT(K$3*(1-'5b.TriRandNumbers'!K605)))</f>
        <v>14.477798593527631</v>
      </c>
      <c r="L611" s="32">
        <f>IF('5b.TriRandNumbers'!L605&lt;=L$1,L$4+SQRT(L$2*'5b.TriRandNumbers'!L605),L$6-SQRT(L$3*(1-'5b.TriRandNumbers'!L605)))</f>
        <v>9.4286938948942556</v>
      </c>
      <c r="M611" s="31">
        <f>IF('5b.TriRandNumbers'!M605&lt;=M$1,M$4+SQRT(M$2*'5b.TriRandNumbers'!M605),M$6-SQRT(M$3*(1-'5b.TriRandNumbers'!M605)))</f>
        <v>12.236967384611045</v>
      </c>
      <c r="N611" s="36">
        <f>IF('5b.TriRandNumbers'!N605&lt;=N$1,N$4+SQRT(N$2*'5b.TriRandNumbers'!N605),N$6-SQRT(N$3*(1-'5b.TriRandNumbers'!N605)))</f>
        <v>11.063154437279572</v>
      </c>
      <c r="O611" s="35">
        <f>IF('5b.TriRandNumbers'!O605&lt;=O$1,O$4+SQRT(O$2*'5b.TriRandNumbers'!O605),O$6-SQRT(O$3*(1-'5b.TriRandNumbers'!O605)))</f>
        <v>11.870548475392152</v>
      </c>
      <c r="P611" s="34">
        <f>IF('5b.TriRandNumbers'!P605&lt;=P$1,P$4+SQRT(P$2*'5b.TriRandNumbers'!P605),P$6-SQRT(P$3*(1-'5b.TriRandNumbers'!P605)))</f>
        <v>10.137981532701691</v>
      </c>
      <c r="Q611" s="33">
        <f>IF('5b.TriRandNumbers'!Q605&lt;=Q$1,Q$4+SQRT(Q$2*'5b.TriRandNumbers'!Q605),Q$6-SQRT(Q$3*(1-'5b.TriRandNumbers'!Q605)))</f>
        <v>16.183985167179138</v>
      </c>
      <c r="R611" s="32">
        <f>IF('5b.TriRandNumbers'!R605&lt;=R$1,R$4+SQRT(R$2*'5b.TriRandNumbers'!R605),R$6-SQRT(R$3*(1-'5b.TriRandNumbers'!R605)))</f>
        <v>11.628148912325274</v>
      </c>
      <c r="S611" s="31">
        <f>IF('5b.TriRandNumbers'!S605&lt;=S$1,S$4+SQRT(S$2*'5b.TriRandNumbers'!S605),S$6-SQRT(S$3*(1-'5b.TriRandNumbers'!S605)))</f>
        <v>16.515245011201038</v>
      </c>
      <c r="T611" s="36">
        <f>IF('5b.TriRandNumbers'!T605&lt;=T$1,T$4+SQRT(T$2*'5b.TriRandNumbers'!T605),T$6-SQRT(T$3*(1-'5b.TriRandNumbers'!T605)))</f>
        <v>7.9516478358279166</v>
      </c>
      <c r="U611" s="35">
        <f>IF('5b.TriRandNumbers'!U605&lt;=U$1,U$4+SQRT(U$2*'5b.TriRandNumbers'!U605),U$6-SQRT(U$3*(1-'5b.TriRandNumbers'!U605)))</f>
        <v>8.6443639992574486</v>
      </c>
      <c r="V611" s="34">
        <f>IF('5b.TriRandNumbers'!V605&lt;=V$1,V$4+SQRT(V$2*'5b.TriRandNumbers'!V605),V$6-SQRT(V$3*(1-'5b.TriRandNumbers'!V605)))</f>
        <v>9.8850846352030928</v>
      </c>
      <c r="W611" s="33">
        <f>IF('5b.TriRandNumbers'!W605&lt;=W$1,W$4+SQRT(W$2*'5b.TriRandNumbers'!W605),W$6-SQRT(W$3*(1-'5b.TriRandNumbers'!W605)))</f>
        <v>11.215849541532187</v>
      </c>
      <c r="X611" s="32">
        <f>IF('5b.TriRandNumbers'!X605&lt;=X$1,X$4+SQRT(X$2*'5b.TriRandNumbers'!X605),X$6-SQRT(X$3*(1-'5b.TriRandNumbers'!X605)))</f>
        <v>19.417360367182663</v>
      </c>
      <c r="Y611" s="31">
        <f>IF('5b.TriRandNumbers'!Y605&lt;=Y$1,Y$4+SQRT(Y$2*'5b.TriRandNumbers'!Y605),Y$6-SQRT(Y$3*(1-'5b.TriRandNumbers'!Y605)))</f>
        <v>10.475457195456725</v>
      </c>
    </row>
    <row r="612" spans="2:25" hidden="1" x14ac:dyDescent="0.25">
      <c r="B612" s="36">
        <f>IF('5b.TriRandNumbers'!B606&lt;=B$1,B$4+SQRT(B$2*'5b.TriRandNumbers'!B606),B$6-SQRT(B$3*(1-'5b.TriRandNumbers'!B606)))</f>
        <v>4.0763905926714372</v>
      </c>
      <c r="C612" s="35">
        <f>IF('5b.TriRandNumbers'!C606&lt;=C$1,C$4+SQRT(C$2*'5b.TriRandNumbers'!C606),C$6-SQRT(C$3*(1-'5b.TriRandNumbers'!C606)))</f>
        <v>2.5106757508191717</v>
      </c>
      <c r="D612" s="34">
        <f>IF('5b.TriRandNumbers'!D606&lt;=D$1,D$4+SQRT(D$2*'5b.TriRandNumbers'!D606),D$6-SQRT(D$3*(1-'5b.TriRandNumbers'!D606)))</f>
        <v>6.6464504185725453</v>
      </c>
      <c r="E612" s="33">
        <f>IF('5b.TriRandNumbers'!E606&lt;=E$1,E$4+SQRT(E$2*'5b.TriRandNumbers'!E606),E$6-SQRT(E$3*(1-'5b.TriRandNumbers'!E606)))</f>
        <v>4.1741328452700319</v>
      </c>
      <c r="F612" s="32">
        <f>IF('5b.TriRandNumbers'!F606&lt;=F$1,F$4+SQRT(F$2*'5b.TriRandNumbers'!F606),F$6-SQRT(F$3*(1-'5b.TriRandNumbers'!F606)))</f>
        <v>3.665914165313116</v>
      </c>
      <c r="G612" s="31">
        <f>IF('5b.TriRandNumbers'!G606&lt;=G$1,G$4+SQRT(G$2*'5b.TriRandNumbers'!G606),G$6-SQRT(G$3*(1-'5b.TriRandNumbers'!G606)))</f>
        <v>3.3231236595381874</v>
      </c>
      <c r="H612" s="36">
        <f>IF('5b.TriRandNumbers'!H606&lt;=H$1,H$4+SQRT(H$2*'5b.TriRandNumbers'!H606),H$6-SQRT(H$3*(1-'5b.TriRandNumbers'!H606)))</f>
        <v>9.5429025262850438</v>
      </c>
      <c r="I612" s="35">
        <f>IF('5b.TriRandNumbers'!I606&lt;=I$1,I$4+SQRT(I$2*'5b.TriRandNumbers'!I606),I$6-SQRT(I$3*(1-'5b.TriRandNumbers'!I606)))</f>
        <v>10.179458041671388</v>
      </c>
      <c r="J612" s="34">
        <f>IF('5b.TriRandNumbers'!J606&lt;=J$1,J$4+SQRT(J$2*'5b.TriRandNumbers'!J606),J$6-SQRT(J$3*(1-'5b.TriRandNumbers'!J606)))</f>
        <v>9.0109031566011222</v>
      </c>
      <c r="K612" s="33">
        <f>IF('5b.TriRandNumbers'!K606&lt;=K$1,K$4+SQRT(K$2*'5b.TriRandNumbers'!K606),K$6-SQRT(K$3*(1-'5b.TriRandNumbers'!K606)))</f>
        <v>14.664028780863893</v>
      </c>
      <c r="L612" s="32">
        <f>IF('5b.TriRandNumbers'!L606&lt;=L$1,L$4+SQRT(L$2*'5b.TriRandNumbers'!L606),L$6-SQRT(L$3*(1-'5b.TriRandNumbers'!L606)))</f>
        <v>13.471909159040466</v>
      </c>
      <c r="M612" s="31">
        <f>IF('5b.TriRandNumbers'!M606&lt;=M$1,M$4+SQRT(M$2*'5b.TriRandNumbers'!M606),M$6-SQRT(M$3*(1-'5b.TriRandNumbers'!M606)))</f>
        <v>7.6235050295608637</v>
      </c>
      <c r="N612" s="36">
        <f>IF('5b.TriRandNumbers'!N606&lt;=N$1,N$4+SQRT(N$2*'5b.TriRandNumbers'!N606),N$6-SQRT(N$3*(1-'5b.TriRandNumbers'!N606)))</f>
        <v>14.539010584101192</v>
      </c>
      <c r="O612" s="35">
        <f>IF('5b.TriRandNumbers'!O606&lt;=O$1,O$4+SQRT(O$2*'5b.TriRandNumbers'!O606),O$6-SQRT(O$3*(1-'5b.TriRandNumbers'!O606)))</f>
        <v>12.999444365754936</v>
      </c>
      <c r="P612" s="34">
        <f>IF('5b.TriRandNumbers'!P606&lt;=P$1,P$4+SQRT(P$2*'5b.TriRandNumbers'!P606),P$6-SQRT(P$3*(1-'5b.TriRandNumbers'!P606)))</f>
        <v>8.5943576231205689</v>
      </c>
      <c r="Q612" s="33">
        <f>IF('5b.TriRandNumbers'!Q606&lt;=Q$1,Q$4+SQRT(Q$2*'5b.TriRandNumbers'!Q606),Q$6-SQRT(Q$3*(1-'5b.TriRandNumbers'!Q606)))</f>
        <v>12.767849510729498</v>
      </c>
      <c r="R612" s="32">
        <f>IF('5b.TriRandNumbers'!R606&lt;=R$1,R$4+SQRT(R$2*'5b.TriRandNumbers'!R606),R$6-SQRT(R$3*(1-'5b.TriRandNumbers'!R606)))</f>
        <v>8.5871903659918498</v>
      </c>
      <c r="S612" s="31">
        <f>IF('5b.TriRandNumbers'!S606&lt;=S$1,S$4+SQRT(S$2*'5b.TriRandNumbers'!S606),S$6-SQRT(S$3*(1-'5b.TriRandNumbers'!S606)))</f>
        <v>6.6123658657699931</v>
      </c>
      <c r="T612" s="36">
        <f>IF('5b.TriRandNumbers'!T606&lt;=T$1,T$4+SQRT(T$2*'5b.TriRandNumbers'!T606),T$6-SQRT(T$3*(1-'5b.TriRandNumbers'!T606)))</f>
        <v>10.672958573935711</v>
      </c>
      <c r="U612" s="35">
        <f>IF('5b.TriRandNumbers'!U606&lt;=U$1,U$4+SQRT(U$2*'5b.TriRandNumbers'!U606),U$6-SQRT(U$3*(1-'5b.TriRandNumbers'!U606)))</f>
        <v>17.066048589028227</v>
      </c>
      <c r="V612" s="34">
        <f>IF('5b.TriRandNumbers'!V606&lt;=V$1,V$4+SQRT(V$2*'5b.TriRandNumbers'!V606),V$6-SQRT(V$3*(1-'5b.TriRandNumbers'!V606)))</f>
        <v>15.504872357068386</v>
      </c>
      <c r="W612" s="33">
        <f>IF('5b.TriRandNumbers'!W606&lt;=W$1,W$4+SQRT(W$2*'5b.TriRandNumbers'!W606),W$6-SQRT(W$3*(1-'5b.TriRandNumbers'!W606)))</f>
        <v>10.487238762267475</v>
      </c>
      <c r="X612" s="32">
        <f>IF('5b.TriRandNumbers'!X606&lt;=X$1,X$4+SQRT(X$2*'5b.TriRandNumbers'!X606),X$6-SQRT(X$3*(1-'5b.TriRandNumbers'!X606)))</f>
        <v>10.198004153028695</v>
      </c>
      <c r="Y612" s="31">
        <f>IF('5b.TriRandNumbers'!Y606&lt;=Y$1,Y$4+SQRT(Y$2*'5b.TriRandNumbers'!Y606),Y$6-SQRT(Y$3*(1-'5b.TriRandNumbers'!Y606)))</f>
        <v>16.30048420872842</v>
      </c>
    </row>
    <row r="613" spans="2:25" hidden="1" x14ac:dyDescent="0.25">
      <c r="B613" s="36">
        <f>IF('5b.TriRandNumbers'!B607&lt;=B$1,B$4+SQRT(B$2*'5b.TriRandNumbers'!B607),B$6-SQRT(B$3*(1-'5b.TriRandNumbers'!B607)))</f>
        <v>5.4355824007375269</v>
      </c>
      <c r="C613" s="35">
        <f>IF('5b.TriRandNumbers'!C607&lt;=C$1,C$4+SQRT(C$2*'5b.TriRandNumbers'!C607),C$6-SQRT(C$3*(1-'5b.TriRandNumbers'!C607)))</f>
        <v>4.4155557600107533</v>
      </c>
      <c r="D613" s="34">
        <f>IF('5b.TriRandNumbers'!D607&lt;=D$1,D$4+SQRT(D$2*'5b.TriRandNumbers'!D607),D$6-SQRT(D$3*(1-'5b.TriRandNumbers'!D607)))</f>
        <v>5.1935452197393515</v>
      </c>
      <c r="E613" s="33">
        <f>IF('5b.TriRandNumbers'!E607&lt;=E$1,E$4+SQRT(E$2*'5b.TriRandNumbers'!E607),E$6-SQRT(E$3*(1-'5b.TriRandNumbers'!E607)))</f>
        <v>4.0958280759360468</v>
      </c>
      <c r="F613" s="32">
        <f>IF('5b.TriRandNumbers'!F607&lt;=F$1,F$4+SQRT(F$2*'5b.TriRandNumbers'!F607),F$6-SQRT(F$3*(1-'5b.TriRandNumbers'!F607)))</f>
        <v>2.5116454654172351</v>
      </c>
      <c r="G613" s="31">
        <f>IF('5b.TriRandNumbers'!G607&lt;=G$1,G$4+SQRT(G$2*'5b.TriRandNumbers'!G607),G$6-SQRT(G$3*(1-'5b.TriRandNumbers'!G607)))</f>
        <v>3.4542392971393641</v>
      </c>
      <c r="H613" s="36">
        <f>IF('5b.TriRandNumbers'!H607&lt;=H$1,H$4+SQRT(H$2*'5b.TriRandNumbers'!H607),H$6-SQRT(H$3*(1-'5b.TriRandNumbers'!H607)))</f>
        <v>10.380512656960235</v>
      </c>
      <c r="I613" s="35">
        <f>IF('5b.TriRandNumbers'!I607&lt;=I$1,I$4+SQRT(I$2*'5b.TriRandNumbers'!I607),I$6-SQRT(I$3*(1-'5b.TriRandNumbers'!I607)))</f>
        <v>13.656904188269509</v>
      </c>
      <c r="J613" s="34">
        <f>IF('5b.TriRandNumbers'!J607&lt;=J$1,J$4+SQRT(J$2*'5b.TriRandNumbers'!J607),J$6-SQRT(J$3*(1-'5b.TriRandNumbers'!J607)))</f>
        <v>7.319764800017059</v>
      </c>
      <c r="K613" s="33">
        <f>IF('5b.TriRandNumbers'!K607&lt;=K$1,K$4+SQRT(K$2*'5b.TriRandNumbers'!K607),K$6-SQRT(K$3*(1-'5b.TriRandNumbers'!K607)))</f>
        <v>14.101585261368367</v>
      </c>
      <c r="L613" s="32">
        <f>IF('5b.TriRandNumbers'!L607&lt;=L$1,L$4+SQRT(L$2*'5b.TriRandNumbers'!L607),L$6-SQRT(L$3*(1-'5b.TriRandNumbers'!L607)))</f>
        <v>12.434123368549171</v>
      </c>
      <c r="M613" s="31">
        <f>IF('5b.TriRandNumbers'!M607&lt;=M$1,M$4+SQRT(M$2*'5b.TriRandNumbers'!M607),M$6-SQRT(M$3*(1-'5b.TriRandNumbers'!M607)))</f>
        <v>12.200152465373236</v>
      </c>
      <c r="N613" s="36">
        <f>IF('5b.TriRandNumbers'!N607&lt;=N$1,N$4+SQRT(N$2*'5b.TriRandNumbers'!N607),N$6-SQRT(N$3*(1-'5b.TriRandNumbers'!N607)))</f>
        <v>11.287277177155296</v>
      </c>
      <c r="O613" s="35">
        <f>IF('5b.TriRandNumbers'!O607&lt;=O$1,O$4+SQRT(O$2*'5b.TriRandNumbers'!O607),O$6-SQRT(O$3*(1-'5b.TriRandNumbers'!O607)))</f>
        <v>10.318653315706468</v>
      </c>
      <c r="P613" s="34">
        <f>IF('5b.TriRandNumbers'!P607&lt;=P$1,P$4+SQRT(P$2*'5b.TriRandNumbers'!P607),P$6-SQRT(P$3*(1-'5b.TriRandNumbers'!P607)))</f>
        <v>11.817479869605851</v>
      </c>
      <c r="Q613" s="33">
        <f>IF('5b.TriRandNumbers'!Q607&lt;=Q$1,Q$4+SQRT(Q$2*'5b.TriRandNumbers'!Q607),Q$6-SQRT(Q$3*(1-'5b.TriRandNumbers'!Q607)))</f>
        <v>7.487192395979168</v>
      </c>
      <c r="R613" s="32">
        <f>IF('5b.TriRandNumbers'!R607&lt;=R$1,R$4+SQRT(R$2*'5b.TriRandNumbers'!R607),R$6-SQRT(R$3*(1-'5b.TriRandNumbers'!R607)))</f>
        <v>9.669845338666585</v>
      </c>
      <c r="S613" s="31">
        <f>IF('5b.TriRandNumbers'!S607&lt;=S$1,S$4+SQRT(S$2*'5b.TriRandNumbers'!S607),S$6-SQRT(S$3*(1-'5b.TriRandNumbers'!S607)))</f>
        <v>18.246033704847758</v>
      </c>
      <c r="T613" s="36">
        <f>IF('5b.TriRandNumbers'!T607&lt;=T$1,T$4+SQRT(T$2*'5b.TriRandNumbers'!T607),T$6-SQRT(T$3*(1-'5b.TriRandNumbers'!T607)))</f>
        <v>6.5238977223093011</v>
      </c>
      <c r="U613" s="35">
        <f>IF('5b.TriRandNumbers'!U607&lt;=U$1,U$4+SQRT(U$2*'5b.TriRandNumbers'!U607),U$6-SQRT(U$3*(1-'5b.TriRandNumbers'!U607)))</f>
        <v>9.7051429665439244</v>
      </c>
      <c r="V613" s="34">
        <f>IF('5b.TriRandNumbers'!V607&lt;=V$1,V$4+SQRT(V$2*'5b.TriRandNumbers'!V607),V$6-SQRT(V$3*(1-'5b.TriRandNumbers'!V607)))</f>
        <v>6.2644933824334874</v>
      </c>
      <c r="W613" s="33">
        <f>IF('5b.TriRandNumbers'!W607&lt;=W$1,W$4+SQRT(W$2*'5b.TriRandNumbers'!W607),W$6-SQRT(W$3*(1-'5b.TriRandNumbers'!W607)))</f>
        <v>13.857083541148286</v>
      </c>
      <c r="X613" s="32">
        <f>IF('5b.TriRandNumbers'!X607&lt;=X$1,X$4+SQRT(X$2*'5b.TriRandNumbers'!X607),X$6-SQRT(X$3*(1-'5b.TriRandNumbers'!X607)))</f>
        <v>16.392411018474817</v>
      </c>
      <c r="Y613" s="31">
        <f>IF('5b.TriRandNumbers'!Y607&lt;=Y$1,Y$4+SQRT(Y$2*'5b.TriRandNumbers'!Y607),Y$6-SQRT(Y$3*(1-'5b.TriRandNumbers'!Y607)))</f>
        <v>16.394942065264246</v>
      </c>
    </row>
    <row r="614" spans="2:25" hidden="1" x14ac:dyDescent="0.25">
      <c r="B614" s="36">
        <f>IF('5b.TriRandNumbers'!B608&lt;=B$1,B$4+SQRT(B$2*'5b.TriRandNumbers'!B608),B$6-SQRT(B$3*(1-'5b.TriRandNumbers'!B608)))</f>
        <v>4.4974094352651086</v>
      </c>
      <c r="C614" s="35">
        <f>IF('5b.TriRandNumbers'!C608&lt;=C$1,C$4+SQRT(C$2*'5b.TriRandNumbers'!C608),C$6-SQRT(C$3*(1-'5b.TriRandNumbers'!C608)))</f>
        <v>4.7827676303799311</v>
      </c>
      <c r="D614" s="34">
        <f>IF('5b.TriRandNumbers'!D608&lt;=D$1,D$4+SQRT(D$2*'5b.TriRandNumbers'!D608),D$6-SQRT(D$3*(1-'5b.TriRandNumbers'!D608)))</f>
        <v>6.0714329406541072</v>
      </c>
      <c r="E614" s="33">
        <f>IF('5b.TriRandNumbers'!E608&lt;=E$1,E$4+SQRT(E$2*'5b.TriRandNumbers'!E608),E$6-SQRT(E$3*(1-'5b.TriRandNumbers'!E608)))</f>
        <v>3.7030006973557206</v>
      </c>
      <c r="F614" s="32">
        <f>IF('5b.TriRandNumbers'!F608&lt;=F$1,F$4+SQRT(F$2*'5b.TriRandNumbers'!F608),F$6-SQRT(F$3*(1-'5b.TriRandNumbers'!F608)))</f>
        <v>1.503242954962976</v>
      </c>
      <c r="G614" s="31">
        <f>IF('5b.TriRandNumbers'!G608&lt;=G$1,G$4+SQRT(G$2*'5b.TriRandNumbers'!G608),G$6-SQRT(G$3*(1-'5b.TriRandNumbers'!G608)))</f>
        <v>3.3779343888790594</v>
      </c>
      <c r="H614" s="36">
        <f>IF('5b.TriRandNumbers'!H608&lt;=H$1,H$4+SQRT(H$2*'5b.TriRandNumbers'!H608),H$6-SQRT(H$3*(1-'5b.TriRandNumbers'!H608)))</f>
        <v>11.630432600247326</v>
      </c>
      <c r="I614" s="35">
        <f>IF('5b.TriRandNumbers'!I608&lt;=I$1,I$4+SQRT(I$2*'5b.TriRandNumbers'!I608),I$6-SQRT(I$3*(1-'5b.TriRandNumbers'!I608)))</f>
        <v>10.047587774674193</v>
      </c>
      <c r="J614" s="34">
        <f>IF('5b.TriRandNumbers'!J608&lt;=J$1,J$4+SQRT(J$2*'5b.TriRandNumbers'!J608),J$6-SQRT(J$3*(1-'5b.TriRandNumbers'!J608)))</f>
        <v>8.9921895434793999</v>
      </c>
      <c r="K614" s="33">
        <f>IF('5b.TriRandNumbers'!K608&lt;=K$1,K$4+SQRT(K$2*'5b.TriRandNumbers'!K608),K$6-SQRT(K$3*(1-'5b.TriRandNumbers'!K608)))</f>
        <v>11.021225851136426</v>
      </c>
      <c r="L614" s="32">
        <f>IF('5b.TriRandNumbers'!L608&lt;=L$1,L$4+SQRT(L$2*'5b.TriRandNumbers'!L608),L$6-SQRT(L$3*(1-'5b.TriRandNumbers'!L608)))</f>
        <v>13.70907672182646</v>
      </c>
      <c r="M614" s="31">
        <f>IF('5b.TriRandNumbers'!M608&lt;=M$1,M$4+SQRT(M$2*'5b.TriRandNumbers'!M608),M$6-SQRT(M$3*(1-'5b.TriRandNumbers'!M608)))</f>
        <v>16.174243121343352</v>
      </c>
      <c r="N614" s="36">
        <f>IF('5b.TriRandNumbers'!N608&lt;=N$1,N$4+SQRT(N$2*'5b.TriRandNumbers'!N608),N$6-SQRT(N$3*(1-'5b.TriRandNumbers'!N608)))</f>
        <v>9.8306976435286497</v>
      </c>
      <c r="O614" s="35">
        <f>IF('5b.TriRandNumbers'!O608&lt;=O$1,O$4+SQRT(O$2*'5b.TriRandNumbers'!O608),O$6-SQRT(O$3*(1-'5b.TriRandNumbers'!O608)))</f>
        <v>10.705253168425847</v>
      </c>
      <c r="P614" s="34">
        <f>IF('5b.TriRandNumbers'!P608&lt;=P$1,P$4+SQRT(P$2*'5b.TriRandNumbers'!P608),P$6-SQRT(P$3*(1-'5b.TriRandNumbers'!P608)))</f>
        <v>12.069502919538014</v>
      </c>
      <c r="Q614" s="33">
        <f>IF('5b.TriRandNumbers'!Q608&lt;=Q$1,Q$4+SQRT(Q$2*'5b.TriRandNumbers'!Q608),Q$6-SQRT(Q$3*(1-'5b.TriRandNumbers'!Q608)))</f>
        <v>13.128788114733268</v>
      </c>
      <c r="R614" s="32">
        <f>IF('5b.TriRandNumbers'!R608&lt;=R$1,R$4+SQRT(R$2*'5b.TriRandNumbers'!R608),R$6-SQRT(R$3*(1-'5b.TriRandNumbers'!R608)))</f>
        <v>6.1998050357117496</v>
      </c>
      <c r="S614" s="31">
        <f>IF('5b.TriRandNumbers'!S608&lt;=S$1,S$4+SQRT(S$2*'5b.TriRandNumbers'!S608),S$6-SQRT(S$3*(1-'5b.TriRandNumbers'!S608)))</f>
        <v>14.890668502193471</v>
      </c>
      <c r="T614" s="36">
        <f>IF('5b.TriRandNumbers'!T608&lt;=T$1,T$4+SQRT(T$2*'5b.TriRandNumbers'!T608),T$6-SQRT(T$3*(1-'5b.TriRandNumbers'!T608)))</f>
        <v>7.9519850070940654</v>
      </c>
      <c r="U614" s="35">
        <f>IF('5b.TriRandNumbers'!U608&lt;=U$1,U$4+SQRT(U$2*'5b.TriRandNumbers'!U608),U$6-SQRT(U$3*(1-'5b.TriRandNumbers'!U608)))</f>
        <v>18.29257007133911</v>
      </c>
      <c r="V614" s="34">
        <f>IF('5b.TriRandNumbers'!V608&lt;=V$1,V$4+SQRT(V$2*'5b.TriRandNumbers'!V608),V$6-SQRT(V$3*(1-'5b.TriRandNumbers'!V608)))</f>
        <v>10.896772647459155</v>
      </c>
      <c r="W614" s="33">
        <f>IF('5b.TriRandNumbers'!W608&lt;=W$1,W$4+SQRT(W$2*'5b.TriRandNumbers'!W608),W$6-SQRT(W$3*(1-'5b.TriRandNumbers'!W608)))</f>
        <v>11.96401895112272</v>
      </c>
      <c r="X614" s="32">
        <f>IF('5b.TriRandNumbers'!X608&lt;=X$1,X$4+SQRT(X$2*'5b.TriRandNumbers'!X608),X$6-SQRT(X$3*(1-'5b.TriRandNumbers'!X608)))</f>
        <v>8.3008763599048123</v>
      </c>
      <c r="Y614" s="31">
        <f>IF('5b.TriRandNumbers'!Y608&lt;=Y$1,Y$4+SQRT(Y$2*'5b.TriRandNumbers'!Y608),Y$6-SQRT(Y$3*(1-'5b.TriRandNumbers'!Y608)))</f>
        <v>15.100380849506582</v>
      </c>
    </row>
    <row r="615" spans="2:25" hidden="1" x14ac:dyDescent="0.25">
      <c r="B615" s="36">
        <f>IF('5b.TriRandNumbers'!B609&lt;=B$1,B$4+SQRT(B$2*'5b.TriRandNumbers'!B609),B$6-SQRT(B$3*(1-'5b.TriRandNumbers'!B609)))</f>
        <v>5.6297003829905972</v>
      </c>
      <c r="C615" s="35">
        <f>IF('5b.TriRandNumbers'!C609&lt;=C$1,C$4+SQRT(C$2*'5b.TriRandNumbers'!C609),C$6-SQRT(C$3*(1-'5b.TriRandNumbers'!C609)))</f>
        <v>1.4329063968811653</v>
      </c>
      <c r="D615" s="34">
        <f>IF('5b.TriRandNumbers'!D609&lt;=D$1,D$4+SQRT(D$2*'5b.TriRandNumbers'!D609),D$6-SQRT(D$3*(1-'5b.TriRandNumbers'!D609)))</f>
        <v>5.6799201351153599</v>
      </c>
      <c r="E615" s="33">
        <f>IF('5b.TriRandNumbers'!E609&lt;=E$1,E$4+SQRT(E$2*'5b.TriRandNumbers'!E609),E$6-SQRT(E$3*(1-'5b.TriRandNumbers'!E609)))</f>
        <v>4.7771279390062888</v>
      </c>
      <c r="F615" s="32">
        <f>IF('5b.TriRandNumbers'!F609&lt;=F$1,F$4+SQRT(F$2*'5b.TriRandNumbers'!F609),F$6-SQRT(F$3*(1-'5b.TriRandNumbers'!F609)))</f>
        <v>3.4804741762288236</v>
      </c>
      <c r="G615" s="31">
        <f>IF('5b.TriRandNumbers'!G609&lt;=G$1,G$4+SQRT(G$2*'5b.TriRandNumbers'!G609),G$6-SQRT(G$3*(1-'5b.TriRandNumbers'!G609)))</f>
        <v>3.4999659129550142</v>
      </c>
      <c r="H615" s="36">
        <f>IF('5b.TriRandNumbers'!H609&lt;=H$1,H$4+SQRT(H$2*'5b.TriRandNumbers'!H609),H$6-SQRT(H$3*(1-'5b.TriRandNumbers'!H609)))</f>
        <v>10.330464481254237</v>
      </c>
      <c r="I615" s="35">
        <f>IF('5b.TriRandNumbers'!I609&lt;=I$1,I$4+SQRT(I$2*'5b.TriRandNumbers'!I609),I$6-SQRT(I$3*(1-'5b.TriRandNumbers'!I609)))</f>
        <v>12.253492428327995</v>
      </c>
      <c r="J615" s="34">
        <f>IF('5b.TriRandNumbers'!J609&lt;=J$1,J$4+SQRT(J$2*'5b.TriRandNumbers'!J609),J$6-SQRT(J$3*(1-'5b.TriRandNumbers'!J609)))</f>
        <v>7.8208484588558491</v>
      </c>
      <c r="K615" s="33">
        <f>IF('5b.TriRandNumbers'!K609&lt;=K$1,K$4+SQRT(K$2*'5b.TriRandNumbers'!K609),K$6-SQRT(K$3*(1-'5b.TriRandNumbers'!K609)))</f>
        <v>11.938217449930731</v>
      </c>
      <c r="L615" s="32">
        <f>IF('5b.TriRandNumbers'!L609&lt;=L$1,L$4+SQRT(L$2*'5b.TriRandNumbers'!L609),L$6-SQRT(L$3*(1-'5b.TriRandNumbers'!L609)))</f>
        <v>12.196217293912646</v>
      </c>
      <c r="M615" s="31">
        <f>IF('5b.TriRandNumbers'!M609&lt;=M$1,M$4+SQRT(M$2*'5b.TriRandNumbers'!M609),M$6-SQRT(M$3*(1-'5b.TriRandNumbers'!M609)))</f>
        <v>14.993052944605497</v>
      </c>
      <c r="N615" s="36">
        <f>IF('5b.TriRandNumbers'!N609&lt;=N$1,N$4+SQRT(N$2*'5b.TriRandNumbers'!N609),N$6-SQRT(N$3*(1-'5b.TriRandNumbers'!N609)))</f>
        <v>9.6885809486023149</v>
      </c>
      <c r="O615" s="35">
        <f>IF('5b.TriRandNumbers'!O609&lt;=O$1,O$4+SQRT(O$2*'5b.TriRandNumbers'!O609),O$6-SQRT(O$3*(1-'5b.TriRandNumbers'!O609)))</f>
        <v>13.171831959685777</v>
      </c>
      <c r="P615" s="34">
        <f>IF('5b.TriRandNumbers'!P609&lt;=P$1,P$4+SQRT(P$2*'5b.TriRandNumbers'!P609),P$6-SQRT(P$3*(1-'5b.TriRandNumbers'!P609)))</f>
        <v>16.632071795618746</v>
      </c>
      <c r="Q615" s="33">
        <f>IF('5b.TriRandNumbers'!Q609&lt;=Q$1,Q$4+SQRT(Q$2*'5b.TriRandNumbers'!Q609),Q$6-SQRT(Q$3*(1-'5b.TriRandNumbers'!Q609)))</f>
        <v>12.449621589637566</v>
      </c>
      <c r="R615" s="32">
        <f>IF('5b.TriRandNumbers'!R609&lt;=R$1,R$4+SQRT(R$2*'5b.TriRandNumbers'!R609),R$6-SQRT(R$3*(1-'5b.TriRandNumbers'!R609)))</f>
        <v>13.817869962175109</v>
      </c>
      <c r="S615" s="31">
        <f>IF('5b.TriRandNumbers'!S609&lt;=S$1,S$4+SQRT(S$2*'5b.TriRandNumbers'!S609),S$6-SQRT(S$3*(1-'5b.TriRandNumbers'!S609)))</f>
        <v>14.576853408694422</v>
      </c>
      <c r="T615" s="36">
        <f>IF('5b.TriRandNumbers'!T609&lt;=T$1,T$4+SQRT(T$2*'5b.TriRandNumbers'!T609),T$6-SQRT(T$3*(1-'5b.TriRandNumbers'!T609)))</f>
        <v>11.056740822675772</v>
      </c>
      <c r="U615" s="35">
        <f>IF('5b.TriRandNumbers'!U609&lt;=U$1,U$4+SQRT(U$2*'5b.TriRandNumbers'!U609),U$6-SQRT(U$3*(1-'5b.TriRandNumbers'!U609)))</f>
        <v>17.838021234253137</v>
      </c>
      <c r="V615" s="34">
        <f>IF('5b.TriRandNumbers'!V609&lt;=V$1,V$4+SQRT(V$2*'5b.TriRandNumbers'!V609),V$6-SQRT(V$3*(1-'5b.TriRandNumbers'!V609)))</f>
        <v>9.4771470372841868</v>
      </c>
      <c r="W615" s="33">
        <f>IF('5b.TriRandNumbers'!W609&lt;=W$1,W$4+SQRT(W$2*'5b.TriRandNumbers'!W609),W$6-SQRT(W$3*(1-'5b.TriRandNumbers'!W609)))</f>
        <v>10.207422893183161</v>
      </c>
      <c r="X615" s="32">
        <f>IF('5b.TriRandNumbers'!X609&lt;=X$1,X$4+SQRT(X$2*'5b.TriRandNumbers'!X609),X$6-SQRT(X$3*(1-'5b.TriRandNumbers'!X609)))</f>
        <v>15.193155648977857</v>
      </c>
      <c r="Y615" s="31">
        <f>IF('5b.TriRandNumbers'!Y609&lt;=Y$1,Y$4+SQRT(Y$2*'5b.TriRandNumbers'!Y609),Y$6-SQRT(Y$3*(1-'5b.TriRandNumbers'!Y609)))</f>
        <v>11.022795556055486</v>
      </c>
    </row>
    <row r="616" spans="2:25" hidden="1" x14ac:dyDescent="0.25">
      <c r="B616" s="36">
        <f>IF('5b.TriRandNumbers'!B610&lt;=B$1,B$4+SQRT(B$2*'5b.TriRandNumbers'!B610),B$6-SQRT(B$3*(1-'5b.TriRandNumbers'!B610)))</f>
        <v>3.4700991790938605</v>
      </c>
      <c r="C616" s="35">
        <f>IF('5b.TriRandNumbers'!C610&lt;=C$1,C$4+SQRT(C$2*'5b.TriRandNumbers'!C610),C$6-SQRT(C$3*(1-'5b.TriRandNumbers'!C610)))</f>
        <v>2.537801636671869</v>
      </c>
      <c r="D616" s="34">
        <f>IF('5b.TriRandNumbers'!D610&lt;=D$1,D$4+SQRT(D$2*'5b.TriRandNumbers'!D610),D$6-SQRT(D$3*(1-'5b.TriRandNumbers'!D610)))</f>
        <v>4.965043403447881</v>
      </c>
      <c r="E616" s="33">
        <f>IF('5b.TriRandNumbers'!E610&lt;=E$1,E$4+SQRT(E$2*'5b.TriRandNumbers'!E610),E$6-SQRT(E$3*(1-'5b.TriRandNumbers'!E610)))</f>
        <v>4.1516477007304777</v>
      </c>
      <c r="F616" s="32">
        <f>IF('5b.TriRandNumbers'!F610&lt;=F$1,F$4+SQRT(F$2*'5b.TriRandNumbers'!F610),F$6-SQRT(F$3*(1-'5b.TriRandNumbers'!F610)))</f>
        <v>2.0445620487755569</v>
      </c>
      <c r="G616" s="31">
        <f>IF('5b.TriRandNumbers'!G610&lt;=G$1,G$4+SQRT(G$2*'5b.TriRandNumbers'!G610),G$6-SQRT(G$3*(1-'5b.TriRandNumbers'!G610)))</f>
        <v>2.9781299278852895</v>
      </c>
      <c r="H616" s="36">
        <f>IF('5b.TriRandNumbers'!H610&lt;=H$1,H$4+SQRT(H$2*'5b.TriRandNumbers'!H610),H$6-SQRT(H$3*(1-'5b.TriRandNumbers'!H610)))</f>
        <v>12.617124428397389</v>
      </c>
      <c r="I616" s="35">
        <f>IF('5b.TriRandNumbers'!I610&lt;=I$1,I$4+SQRT(I$2*'5b.TriRandNumbers'!I610),I$6-SQRT(I$3*(1-'5b.TriRandNumbers'!I610)))</f>
        <v>9.2515497785578376</v>
      </c>
      <c r="J616" s="34">
        <f>IF('5b.TriRandNumbers'!J610&lt;=J$1,J$4+SQRT(J$2*'5b.TriRandNumbers'!J610),J$6-SQRT(J$3*(1-'5b.TriRandNumbers'!J610)))</f>
        <v>8.4258824037901263</v>
      </c>
      <c r="K616" s="33">
        <f>IF('5b.TriRandNumbers'!K610&lt;=K$1,K$4+SQRT(K$2*'5b.TriRandNumbers'!K610),K$6-SQRT(K$3*(1-'5b.TriRandNumbers'!K610)))</f>
        <v>14.819643117735442</v>
      </c>
      <c r="L616" s="32">
        <f>IF('5b.TriRandNumbers'!L610&lt;=L$1,L$4+SQRT(L$2*'5b.TriRandNumbers'!L610),L$6-SQRT(L$3*(1-'5b.TriRandNumbers'!L610)))</f>
        <v>10.050534770566797</v>
      </c>
      <c r="M616" s="31">
        <f>IF('5b.TriRandNumbers'!M610&lt;=M$1,M$4+SQRT(M$2*'5b.TriRandNumbers'!M610),M$6-SQRT(M$3*(1-'5b.TriRandNumbers'!M610)))</f>
        <v>10.686926095953689</v>
      </c>
      <c r="N616" s="36">
        <f>IF('5b.TriRandNumbers'!N610&lt;=N$1,N$4+SQRT(N$2*'5b.TriRandNumbers'!N610),N$6-SQRT(N$3*(1-'5b.TriRandNumbers'!N610)))</f>
        <v>11.093515669387845</v>
      </c>
      <c r="O616" s="35">
        <f>IF('5b.TriRandNumbers'!O610&lt;=O$1,O$4+SQRT(O$2*'5b.TriRandNumbers'!O610),O$6-SQRT(O$3*(1-'5b.TriRandNumbers'!O610)))</f>
        <v>11.918393464938118</v>
      </c>
      <c r="P616" s="34">
        <f>IF('5b.TriRandNumbers'!P610&lt;=P$1,P$4+SQRT(P$2*'5b.TriRandNumbers'!P610),P$6-SQRT(P$3*(1-'5b.TriRandNumbers'!P610)))</f>
        <v>8.735326765397577</v>
      </c>
      <c r="Q616" s="33">
        <f>IF('5b.TriRandNumbers'!Q610&lt;=Q$1,Q$4+SQRT(Q$2*'5b.TriRandNumbers'!Q610),Q$6-SQRT(Q$3*(1-'5b.TriRandNumbers'!Q610)))</f>
        <v>14.325398689325992</v>
      </c>
      <c r="R616" s="32">
        <f>IF('5b.TriRandNumbers'!R610&lt;=R$1,R$4+SQRT(R$2*'5b.TriRandNumbers'!R610),R$6-SQRT(R$3*(1-'5b.TriRandNumbers'!R610)))</f>
        <v>6.4069573935580015</v>
      </c>
      <c r="S616" s="31">
        <f>IF('5b.TriRandNumbers'!S610&lt;=S$1,S$4+SQRT(S$2*'5b.TriRandNumbers'!S610),S$6-SQRT(S$3*(1-'5b.TriRandNumbers'!S610)))</f>
        <v>13.145519543315796</v>
      </c>
      <c r="T616" s="36">
        <f>IF('5b.TriRandNumbers'!T610&lt;=T$1,T$4+SQRT(T$2*'5b.TriRandNumbers'!T610),T$6-SQRT(T$3*(1-'5b.TriRandNumbers'!T610)))</f>
        <v>10.99101479027094</v>
      </c>
      <c r="U616" s="35">
        <f>IF('5b.TriRandNumbers'!U610&lt;=U$1,U$4+SQRT(U$2*'5b.TriRandNumbers'!U610),U$6-SQRT(U$3*(1-'5b.TriRandNumbers'!U610)))</f>
        <v>12.325474121928675</v>
      </c>
      <c r="V616" s="34">
        <f>IF('5b.TriRandNumbers'!V610&lt;=V$1,V$4+SQRT(V$2*'5b.TriRandNumbers'!V610),V$6-SQRT(V$3*(1-'5b.TriRandNumbers'!V610)))</f>
        <v>14.219641520466796</v>
      </c>
      <c r="W616" s="33">
        <f>IF('5b.TriRandNumbers'!W610&lt;=W$1,W$4+SQRT(W$2*'5b.TriRandNumbers'!W610),W$6-SQRT(W$3*(1-'5b.TriRandNumbers'!W610)))</f>
        <v>7.1781382708689989</v>
      </c>
      <c r="X616" s="32">
        <f>IF('5b.TriRandNumbers'!X610&lt;=X$1,X$4+SQRT(X$2*'5b.TriRandNumbers'!X610),X$6-SQRT(X$3*(1-'5b.TriRandNumbers'!X610)))</f>
        <v>10.300269066078998</v>
      </c>
      <c r="Y616" s="31">
        <f>IF('5b.TriRandNumbers'!Y610&lt;=Y$1,Y$4+SQRT(Y$2*'5b.TriRandNumbers'!Y610),Y$6-SQRT(Y$3*(1-'5b.TriRandNumbers'!Y610)))</f>
        <v>10.35683612716003</v>
      </c>
    </row>
    <row r="617" spans="2:25" hidden="1" x14ac:dyDescent="0.25">
      <c r="B617" s="36">
        <f>IF('5b.TriRandNumbers'!B611&lt;=B$1,B$4+SQRT(B$2*'5b.TriRandNumbers'!B611),B$6-SQRT(B$3*(1-'5b.TriRandNumbers'!B611)))</f>
        <v>5.3130341386180113</v>
      </c>
      <c r="C617" s="35">
        <f>IF('5b.TriRandNumbers'!C611&lt;=C$1,C$4+SQRT(C$2*'5b.TriRandNumbers'!C611),C$6-SQRT(C$3*(1-'5b.TriRandNumbers'!C611)))</f>
        <v>2.0171831106002776</v>
      </c>
      <c r="D617" s="34">
        <f>IF('5b.TriRandNumbers'!D611&lt;=D$1,D$4+SQRT(D$2*'5b.TriRandNumbers'!D611),D$6-SQRT(D$3*(1-'5b.TriRandNumbers'!D611)))</f>
        <v>6.1002382056218618</v>
      </c>
      <c r="E617" s="33">
        <f>IF('5b.TriRandNumbers'!E611&lt;=E$1,E$4+SQRT(E$2*'5b.TriRandNumbers'!E611),E$6-SQRT(E$3*(1-'5b.TriRandNumbers'!E611)))</f>
        <v>3.9050132316260333</v>
      </c>
      <c r="F617" s="32">
        <f>IF('5b.TriRandNumbers'!F611&lt;=F$1,F$4+SQRT(F$2*'5b.TriRandNumbers'!F611),F$6-SQRT(F$3*(1-'5b.TriRandNumbers'!F611)))</f>
        <v>2.1095726078207671</v>
      </c>
      <c r="G617" s="31">
        <f>IF('5b.TriRandNumbers'!G611&lt;=G$1,G$4+SQRT(G$2*'5b.TriRandNumbers'!G611),G$6-SQRT(G$3*(1-'5b.TriRandNumbers'!G611)))</f>
        <v>2.8865024057188129</v>
      </c>
      <c r="H617" s="36">
        <f>IF('5b.TriRandNumbers'!H611&lt;=H$1,H$4+SQRT(H$2*'5b.TriRandNumbers'!H611),H$6-SQRT(H$3*(1-'5b.TriRandNumbers'!H611)))</f>
        <v>14.461746110239886</v>
      </c>
      <c r="I617" s="35">
        <f>IF('5b.TriRandNumbers'!I611&lt;=I$1,I$4+SQRT(I$2*'5b.TriRandNumbers'!I611),I$6-SQRT(I$3*(1-'5b.TriRandNumbers'!I611)))</f>
        <v>10.356587146916665</v>
      </c>
      <c r="J617" s="34">
        <f>IF('5b.TriRandNumbers'!J611&lt;=J$1,J$4+SQRT(J$2*'5b.TriRandNumbers'!J611),J$6-SQRT(J$3*(1-'5b.TriRandNumbers'!J611)))</f>
        <v>10.206465985058511</v>
      </c>
      <c r="K617" s="33">
        <f>IF('5b.TriRandNumbers'!K611&lt;=K$1,K$4+SQRT(K$2*'5b.TriRandNumbers'!K611),K$6-SQRT(K$3*(1-'5b.TriRandNumbers'!K611)))</f>
        <v>8.0320984792987868</v>
      </c>
      <c r="L617" s="32">
        <f>IF('5b.TriRandNumbers'!L611&lt;=L$1,L$4+SQRT(L$2*'5b.TriRandNumbers'!L611),L$6-SQRT(L$3*(1-'5b.TriRandNumbers'!L611)))</f>
        <v>6.3132733708169155</v>
      </c>
      <c r="M617" s="31">
        <f>IF('5b.TriRandNumbers'!M611&lt;=M$1,M$4+SQRT(M$2*'5b.TriRandNumbers'!M611),M$6-SQRT(M$3*(1-'5b.TriRandNumbers'!M611)))</f>
        <v>11.529314886027338</v>
      </c>
      <c r="N617" s="36">
        <f>IF('5b.TriRandNumbers'!N611&lt;=N$1,N$4+SQRT(N$2*'5b.TriRandNumbers'!N611),N$6-SQRT(N$3*(1-'5b.TriRandNumbers'!N611)))</f>
        <v>8.0250669956512475</v>
      </c>
      <c r="O617" s="35">
        <f>IF('5b.TriRandNumbers'!O611&lt;=O$1,O$4+SQRT(O$2*'5b.TriRandNumbers'!O611),O$6-SQRT(O$3*(1-'5b.TriRandNumbers'!O611)))</f>
        <v>14.575356905893411</v>
      </c>
      <c r="P617" s="34">
        <f>IF('5b.TriRandNumbers'!P611&lt;=P$1,P$4+SQRT(P$2*'5b.TriRandNumbers'!P611),P$6-SQRT(P$3*(1-'5b.TriRandNumbers'!P611)))</f>
        <v>9.4938794135380071</v>
      </c>
      <c r="Q617" s="33">
        <f>IF('5b.TriRandNumbers'!Q611&lt;=Q$1,Q$4+SQRT(Q$2*'5b.TriRandNumbers'!Q611),Q$6-SQRT(Q$3*(1-'5b.TriRandNumbers'!Q611)))</f>
        <v>16.707133360532257</v>
      </c>
      <c r="R617" s="32">
        <f>IF('5b.TriRandNumbers'!R611&lt;=R$1,R$4+SQRT(R$2*'5b.TriRandNumbers'!R611),R$6-SQRT(R$3*(1-'5b.TriRandNumbers'!R611)))</f>
        <v>8.4922009375361078</v>
      </c>
      <c r="S617" s="31">
        <f>IF('5b.TriRandNumbers'!S611&lt;=S$1,S$4+SQRT(S$2*'5b.TriRandNumbers'!S611),S$6-SQRT(S$3*(1-'5b.TriRandNumbers'!S611)))</f>
        <v>15.107253435849035</v>
      </c>
      <c r="T617" s="36">
        <f>IF('5b.TriRandNumbers'!T611&lt;=T$1,T$4+SQRT(T$2*'5b.TriRandNumbers'!T611),T$6-SQRT(T$3*(1-'5b.TriRandNumbers'!T611)))</f>
        <v>11.787857706388863</v>
      </c>
      <c r="U617" s="35">
        <f>IF('5b.TriRandNumbers'!U611&lt;=U$1,U$4+SQRT(U$2*'5b.TriRandNumbers'!U611),U$6-SQRT(U$3*(1-'5b.TriRandNumbers'!U611)))</f>
        <v>7.9265766895797682</v>
      </c>
      <c r="V617" s="34">
        <f>IF('5b.TriRandNumbers'!V611&lt;=V$1,V$4+SQRT(V$2*'5b.TriRandNumbers'!V611),V$6-SQRT(V$3*(1-'5b.TriRandNumbers'!V611)))</f>
        <v>14.973208787293757</v>
      </c>
      <c r="W617" s="33">
        <f>IF('5b.TriRandNumbers'!W611&lt;=W$1,W$4+SQRT(W$2*'5b.TriRandNumbers'!W611),W$6-SQRT(W$3*(1-'5b.TriRandNumbers'!W611)))</f>
        <v>13.149447699300744</v>
      </c>
      <c r="X617" s="32">
        <f>IF('5b.TriRandNumbers'!X611&lt;=X$1,X$4+SQRT(X$2*'5b.TriRandNumbers'!X611),X$6-SQRT(X$3*(1-'5b.TriRandNumbers'!X611)))</f>
        <v>8.8933310177866076</v>
      </c>
      <c r="Y617" s="31">
        <f>IF('5b.TriRandNumbers'!Y611&lt;=Y$1,Y$4+SQRT(Y$2*'5b.TriRandNumbers'!Y611),Y$6-SQRT(Y$3*(1-'5b.TriRandNumbers'!Y611)))</f>
        <v>12.715170004929014</v>
      </c>
    </row>
    <row r="618" spans="2:25" hidden="1" x14ac:dyDescent="0.25">
      <c r="B618" s="36">
        <f>IF('5b.TriRandNumbers'!B612&lt;=B$1,B$4+SQRT(B$2*'5b.TriRandNumbers'!B612),B$6-SQRT(B$3*(1-'5b.TriRandNumbers'!B612)))</f>
        <v>4.645143721432059</v>
      </c>
      <c r="C618" s="35">
        <f>IF('5b.TriRandNumbers'!C612&lt;=C$1,C$4+SQRT(C$2*'5b.TriRandNumbers'!C612),C$6-SQRT(C$3*(1-'5b.TriRandNumbers'!C612)))</f>
        <v>1.4681815086435599</v>
      </c>
      <c r="D618" s="34">
        <f>IF('5b.TriRandNumbers'!D612&lt;=D$1,D$4+SQRT(D$2*'5b.TriRandNumbers'!D612),D$6-SQRT(D$3*(1-'5b.TriRandNumbers'!D612)))</f>
        <v>4.8222945009133538</v>
      </c>
      <c r="E618" s="33">
        <f>IF('5b.TriRandNumbers'!E612&lt;=E$1,E$4+SQRT(E$2*'5b.TriRandNumbers'!E612),E$6-SQRT(E$3*(1-'5b.TriRandNumbers'!E612)))</f>
        <v>4.3444716863890882</v>
      </c>
      <c r="F618" s="32">
        <f>IF('5b.TriRandNumbers'!F612&lt;=F$1,F$4+SQRT(F$2*'5b.TriRandNumbers'!F612),F$6-SQRT(F$3*(1-'5b.TriRandNumbers'!F612)))</f>
        <v>1.3784881817733066</v>
      </c>
      <c r="G618" s="31">
        <f>IF('5b.TriRandNumbers'!G612&lt;=G$1,G$4+SQRT(G$2*'5b.TriRandNumbers'!G612),G$6-SQRT(G$3*(1-'5b.TriRandNumbers'!G612)))</f>
        <v>2.6069917432112213</v>
      </c>
      <c r="H618" s="36">
        <f>IF('5b.TriRandNumbers'!H612&lt;=H$1,H$4+SQRT(H$2*'5b.TriRandNumbers'!H612),H$6-SQRT(H$3*(1-'5b.TriRandNumbers'!H612)))</f>
        <v>19.334975114031959</v>
      </c>
      <c r="I618" s="35">
        <f>IF('5b.TriRandNumbers'!I612&lt;=I$1,I$4+SQRT(I$2*'5b.TriRandNumbers'!I612),I$6-SQRT(I$3*(1-'5b.TriRandNumbers'!I612)))</f>
        <v>13.524144482121288</v>
      </c>
      <c r="J618" s="34">
        <f>IF('5b.TriRandNumbers'!J612&lt;=J$1,J$4+SQRT(J$2*'5b.TriRandNumbers'!J612),J$6-SQRT(J$3*(1-'5b.TriRandNumbers'!J612)))</f>
        <v>11.22906183481134</v>
      </c>
      <c r="K618" s="33">
        <f>IF('5b.TriRandNumbers'!K612&lt;=K$1,K$4+SQRT(K$2*'5b.TriRandNumbers'!K612),K$6-SQRT(K$3*(1-'5b.TriRandNumbers'!K612)))</f>
        <v>16.775596058620508</v>
      </c>
      <c r="L618" s="32">
        <f>IF('5b.TriRandNumbers'!L612&lt;=L$1,L$4+SQRT(L$2*'5b.TriRandNumbers'!L612),L$6-SQRT(L$3*(1-'5b.TriRandNumbers'!L612)))</f>
        <v>12.684325044141453</v>
      </c>
      <c r="M618" s="31">
        <f>IF('5b.TriRandNumbers'!M612&lt;=M$1,M$4+SQRT(M$2*'5b.TriRandNumbers'!M612),M$6-SQRT(M$3*(1-'5b.TriRandNumbers'!M612)))</f>
        <v>14.024133043866591</v>
      </c>
      <c r="N618" s="36">
        <f>IF('5b.TriRandNumbers'!N612&lt;=N$1,N$4+SQRT(N$2*'5b.TriRandNumbers'!N612),N$6-SQRT(N$3*(1-'5b.TriRandNumbers'!N612)))</f>
        <v>6.9385454790235297</v>
      </c>
      <c r="O618" s="35">
        <f>IF('5b.TriRandNumbers'!O612&lt;=O$1,O$4+SQRT(O$2*'5b.TriRandNumbers'!O612),O$6-SQRT(O$3*(1-'5b.TriRandNumbers'!O612)))</f>
        <v>12.239986051802529</v>
      </c>
      <c r="P618" s="34">
        <f>IF('5b.TriRandNumbers'!P612&lt;=P$1,P$4+SQRT(P$2*'5b.TriRandNumbers'!P612),P$6-SQRT(P$3*(1-'5b.TriRandNumbers'!P612)))</f>
        <v>11.566888373384334</v>
      </c>
      <c r="Q618" s="33">
        <f>IF('5b.TriRandNumbers'!Q612&lt;=Q$1,Q$4+SQRT(Q$2*'5b.TriRandNumbers'!Q612),Q$6-SQRT(Q$3*(1-'5b.TriRandNumbers'!Q612)))</f>
        <v>11.632498745534562</v>
      </c>
      <c r="R618" s="32">
        <f>IF('5b.TriRandNumbers'!R612&lt;=R$1,R$4+SQRT(R$2*'5b.TriRandNumbers'!R612),R$6-SQRT(R$3*(1-'5b.TriRandNumbers'!R612)))</f>
        <v>8.6115472491800347</v>
      </c>
      <c r="S618" s="31">
        <f>IF('5b.TriRandNumbers'!S612&lt;=S$1,S$4+SQRT(S$2*'5b.TriRandNumbers'!S612),S$6-SQRT(S$3*(1-'5b.TriRandNumbers'!S612)))</f>
        <v>11.390185641106887</v>
      </c>
      <c r="T618" s="36">
        <f>IF('5b.TriRandNumbers'!T612&lt;=T$1,T$4+SQRT(T$2*'5b.TriRandNumbers'!T612),T$6-SQRT(T$3*(1-'5b.TriRandNumbers'!T612)))</f>
        <v>11.280850901528449</v>
      </c>
      <c r="U618" s="35">
        <f>IF('5b.TriRandNumbers'!U612&lt;=U$1,U$4+SQRT(U$2*'5b.TriRandNumbers'!U612),U$6-SQRT(U$3*(1-'5b.TriRandNumbers'!U612)))</f>
        <v>10.232539459318742</v>
      </c>
      <c r="V618" s="34">
        <f>IF('5b.TriRandNumbers'!V612&lt;=V$1,V$4+SQRT(V$2*'5b.TriRandNumbers'!V612),V$6-SQRT(V$3*(1-'5b.TriRandNumbers'!V612)))</f>
        <v>10.352398406411838</v>
      </c>
      <c r="W618" s="33">
        <f>IF('5b.TriRandNumbers'!W612&lt;=W$1,W$4+SQRT(W$2*'5b.TriRandNumbers'!W612),W$6-SQRT(W$3*(1-'5b.TriRandNumbers'!W612)))</f>
        <v>10.516858171538507</v>
      </c>
      <c r="X618" s="32">
        <f>IF('5b.TriRandNumbers'!X612&lt;=X$1,X$4+SQRT(X$2*'5b.TriRandNumbers'!X612),X$6-SQRT(X$3*(1-'5b.TriRandNumbers'!X612)))</f>
        <v>10.49203531012342</v>
      </c>
      <c r="Y618" s="31">
        <f>IF('5b.TriRandNumbers'!Y612&lt;=Y$1,Y$4+SQRT(Y$2*'5b.TriRandNumbers'!Y612),Y$6-SQRT(Y$3*(1-'5b.TriRandNumbers'!Y612)))</f>
        <v>11.736450833358575</v>
      </c>
    </row>
    <row r="619" spans="2:25" hidden="1" x14ac:dyDescent="0.25">
      <c r="B619" s="36">
        <f>IF('5b.TriRandNumbers'!B613&lt;=B$1,B$4+SQRT(B$2*'5b.TriRandNumbers'!B613),B$6-SQRT(B$3*(1-'5b.TriRandNumbers'!B613)))</f>
        <v>3.9741516640320205</v>
      </c>
      <c r="C619" s="35">
        <f>IF('5b.TriRandNumbers'!C613&lt;=C$1,C$4+SQRT(C$2*'5b.TriRandNumbers'!C613),C$6-SQRT(C$3*(1-'5b.TriRandNumbers'!C613)))</f>
        <v>4.2915084165388384</v>
      </c>
      <c r="D619" s="34">
        <f>IF('5b.TriRandNumbers'!D613&lt;=D$1,D$4+SQRT(D$2*'5b.TriRandNumbers'!D613),D$6-SQRT(D$3*(1-'5b.TriRandNumbers'!D613)))</f>
        <v>6.0224641263783232</v>
      </c>
      <c r="E619" s="33">
        <f>IF('5b.TriRandNumbers'!E613&lt;=E$1,E$4+SQRT(E$2*'5b.TriRandNumbers'!E613),E$6-SQRT(E$3*(1-'5b.TriRandNumbers'!E613)))</f>
        <v>4.5441304667419269</v>
      </c>
      <c r="F619" s="32">
        <f>IF('5b.TriRandNumbers'!F613&lt;=F$1,F$4+SQRT(F$2*'5b.TriRandNumbers'!F613),F$6-SQRT(F$3*(1-'5b.TriRandNumbers'!F613)))</f>
        <v>1.8078421831629157</v>
      </c>
      <c r="G619" s="31">
        <f>IF('5b.TriRandNumbers'!G613&lt;=G$1,G$4+SQRT(G$2*'5b.TriRandNumbers'!G613),G$6-SQRT(G$3*(1-'5b.TriRandNumbers'!G613)))</f>
        <v>3.1454449525991981</v>
      </c>
      <c r="H619" s="36">
        <f>IF('5b.TriRandNumbers'!H613&lt;=H$1,H$4+SQRT(H$2*'5b.TriRandNumbers'!H613),H$6-SQRT(H$3*(1-'5b.TriRandNumbers'!H613)))</f>
        <v>15.622657906875423</v>
      </c>
      <c r="I619" s="35">
        <f>IF('5b.TriRandNumbers'!I613&lt;=I$1,I$4+SQRT(I$2*'5b.TriRandNumbers'!I613),I$6-SQRT(I$3*(1-'5b.TriRandNumbers'!I613)))</f>
        <v>13.331166657215977</v>
      </c>
      <c r="J619" s="34">
        <f>IF('5b.TriRandNumbers'!J613&lt;=J$1,J$4+SQRT(J$2*'5b.TriRandNumbers'!J613),J$6-SQRT(J$3*(1-'5b.TriRandNumbers'!J613)))</f>
        <v>6.9154839474741019</v>
      </c>
      <c r="K619" s="33">
        <f>IF('5b.TriRandNumbers'!K613&lt;=K$1,K$4+SQRT(K$2*'5b.TriRandNumbers'!K613),K$6-SQRT(K$3*(1-'5b.TriRandNumbers'!K613)))</f>
        <v>12.671968074219846</v>
      </c>
      <c r="L619" s="32">
        <f>IF('5b.TriRandNumbers'!L613&lt;=L$1,L$4+SQRT(L$2*'5b.TriRandNumbers'!L613),L$6-SQRT(L$3*(1-'5b.TriRandNumbers'!L613)))</f>
        <v>6.7692336985610009</v>
      </c>
      <c r="M619" s="31">
        <f>IF('5b.TriRandNumbers'!M613&lt;=M$1,M$4+SQRT(M$2*'5b.TriRandNumbers'!M613),M$6-SQRT(M$3*(1-'5b.TriRandNumbers'!M613)))</f>
        <v>12.821505757312462</v>
      </c>
      <c r="N619" s="36">
        <f>IF('5b.TriRandNumbers'!N613&lt;=N$1,N$4+SQRT(N$2*'5b.TriRandNumbers'!N613),N$6-SQRT(N$3*(1-'5b.TriRandNumbers'!N613)))</f>
        <v>12.510406070061862</v>
      </c>
      <c r="O619" s="35">
        <f>IF('5b.TriRandNumbers'!O613&lt;=O$1,O$4+SQRT(O$2*'5b.TriRandNumbers'!O613),O$6-SQRT(O$3*(1-'5b.TriRandNumbers'!O613)))</f>
        <v>8.4956653945451581</v>
      </c>
      <c r="P619" s="34">
        <f>IF('5b.TriRandNumbers'!P613&lt;=P$1,P$4+SQRT(P$2*'5b.TriRandNumbers'!P613),P$6-SQRT(P$3*(1-'5b.TriRandNumbers'!P613)))</f>
        <v>7.2600275858748464</v>
      </c>
      <c r="Q619" s="33">
        <f>IF('5b.TriRandNumbers'!Q613&lt;=Q$1,Q$4+SQRT(Q$2*'5b.TriRandNumbers'!Q613),Q$6-SQRT(Q$3*(1-'5b.TriRandNumbers'!Q613)))</f>
        <v>11.444466896427478</v>
      </c>
      <c r="R619" s="32">
        <f>IF('5b.TriRandNumbers'!R613&lt;=R$1,R$4+SQRT(R$2*'5b.TriRandNumbers'!R613),R$6-SQRT(R$3*(1-'5b.TriRandNumbers'!R613)))</f>
        <v>8.4626347010468503</v>
      </c>
      <c r="S619" s="31">
        <f>IF('5b.TriRandNumbers'!S613&lt;=S$1,S$4+SQRT(S$2*'5b.TriRandNumbers'!S613),S$6-SQRT(S$3*(1-'5b.TriRandNumbers'!S613)))</f>
        <v>15.872865623932894</v>
      </c>
      <c r="T619" s="36">
        <f>IF('5b.TriRandNumbers'!T613&lt;=T$1,T$4+SQRT(T$2*'5b.TriRandNumbers'!T613),T$6-SQRT(T$3*(1-'5b.TriRandNumbers'!T613)))</f>
        <v>10.176252758194646</v>
      </c>
      <c r="U619" s="35">
        <f>IF('5b.TriRandNumbers'!U613&lt;=U$1,U$4+SQRT(U$2*'5b.TriRandNumbers'!U613),U$6-SQRT(U$3*(1-'5b.TriRandNumbers'!U613)))</f>
        <v>6.836210682298848</v>
      </c>
      <c r="V619" s="34">
        <f>IF('5b.TriRandNumbers'!V613&lt;=V$1,V$4+SQRT(V$2*'5b.TriRandNumbers'!V613),V$6-SQRT(V$3*(1-'5b.TriRandNumbers'!V613)))</f>
        <v>12.879383458663686</v>
      </c>
      <c r="W619" s="33">
        <f>IF('5b.TriRandNumbers'!W613&lt;=W$1,W$4+SQRT(W$2*'5b.TriRandNumbers'!W613),W$6-SQRT(W$3*(1-'5b.TriRandNumbers'!W613)))</f>
        <v>9.9701548353910621</v>
      </c>
      <c r="X619" s="32">
        <f>IF('5b.TriRandNumbers'!X613&lt;=X$1,X$4+SQRT(X$2*'5b.TriRandNumbers'!X613),X$6-SQRT(X$3*(1-'5b.TriRandNumbers'!X613)))</f>
        <v>11.086423195485212</v>
      </c>
      <c r="Y619" s="31">
        <f>IF('5b.TriRandNumbers'!Y613&lt;=Y$1,Y$4+SQRT(Y$2*'5b.TriRandNumbers'!Y613),Y$6-SQRT(Y$3*(1-'5b.TriRandNumbers'!Y613)))</f>
        <v>13.480162295871551</v>
      </c>
    </row>
    <row r="620" spans="2:25" hidden="1" x14ac:dyDescent="0.25">
      <c r="B620" s="36">
        <f>IF('5b.TriRandNumbers'!B614&lt;=B$1,B$4+SQRT(B$2*'5b.TriRandNumbers'!B614),B$6-SQRT(B$3*(1-'5b.TriRandNumbers'!B614)))</f>
        <v>3.9072403362174639</v>
      </c>
      <c r="C620" s="35">
        <f>IF('5b.TriRandNumbers'!C614&lt;=C$1,C$4+SQRT(C$2*'5b.TriRandNumbers'!C614),C$6-SQRT(C$3*(1-'5b.TriRandNumbers'!C614)))</f>
        <v>2.6973113410748386</v>
      </c>
      <c r="D620" s="34">
        <f>IF('5b.TriRandNumbers'!D614&lt;=D$1,D$4+SQRT(D$2*'5b.TriRandNumbers'!D614),D$6-SQRT(D$3*(1-'5b.TriRandNumbers'!D614)))</f>
        <v>5.6449786019203607</v>
      </c>
      <c r="E620" s="33">
        <f>IF('5b.TriRandNumbers'!E614&lt;=E$1,E$4+SQRT(E$2*'5b.TriRandNumbers'!E614),E$6-SQRT(E$3*(1-'5b.TriRandNumbers'!E614)))</f>
        <v>3.3259350387566511</v>
      </c>
      <c r="F620" s="32">
        <f>IF('5b.TriRandNumbers'!F614&lt;=F$1,F$4+SQRT(F$2*'5b.TriRandNumbers'!F614),F$6-SQRT(F$3*(1-'5b.TriRandNumbers'!F614)))</f>
        <v>1.463901291103378</v>
      </c>
      <c r="G620" s="31">
        <f>IF('5b.TriRandNumbers'!G614&lt;=G$1,G$4+SQRT(G$2*'5b.TriRandNumbers'!G614),G$6-SQRT(G$3*(1-'5b.TriRandNumbers'!G614)))</f>
        <v>3.6080748042930031</v>
      </c>
      <c r="H620" s="36">
        <f>IF('5b.TriRandNumbers'!H614&lt;=H$1,H$4+SQRT(H$2*'5b.TriRandNumbers'!H614),H$6-SQRT(H$3*(1-'5b.TriRandNumbers'!H614)))</f>
        <v>7.9034368669797939</v>
      </c>
      <c r="I620" s="35">
        <f>IF('5b.TriRandNumbers'!I614&lt;=I$1,I$4+SQRT(I$2*'5b.TriRandNumbers'!I614),I$6-SQRT(I$3*(1-'5b.TriRandNumbers'!I614)))</f>
        <v>11.890834281544675</v>
      </c>
      <c r="J620" s="34">
        <f>IF('5b.TriRandNumbers'!J614&lt;=J$1,J$4+SQRT(J$2*'5b.TriRandNumbers'!J614),J$6-SQRT(J$3*(1-'5b.TriRandNumbers'!J614)))</f>
        <v>11.907213028733043</v>
      </c>
      <c r="K620" s="33">
        <f>IF('5b.TriRandNumbers'!K614&lt;=K$1,K$4+SQRT(K$2*'5b.TriRandNumbers'!K614),K$6-SQRT(K$3*(1-'5b.TriRandNumbers'!K614)))</f>
        <v>10.771073128269451</v>
      </c>
      <c r="L620" s="32">
        <f>IF('5b.TriRandNumbers'!L614&lt;=L$1,L$4+SQRT(L$2*'5b.TriRandNumbers'!L614),L$6-SQRT(L$3*(1-'5b.TriRandNumbers'!L614)))</f>
        <v>11.052011453959448</v>
      </c>
      <c r="M620" s="31">
        <f>IF('5b.TriRandNumbers'!M614&lt;=M$1,M$4+SQRT(M$2*'5b.TriRandNumbers'!M614),M$6-SQRT(M$3*(1-'5b.TriRandNumbers'!M614)))</f>
        <v>8.0428782167450983</v>
      </c>
      <c r="N620" s="36">
        <f>IF('5b.TriRandNumbers'!N614&lt;=N$1,N$4+SQRT(N$2*'5b.TriRandNumbers'!N614),N$6-SQRT(N$3*(1-'5b.TriRandNumbers'!N614)))</f>
        <v>12.414609446878927</v>
      </c>
      <c r="O620" s="35">
        <f>IF('5b.TriRandNumbers'!O614&lt;=O$1,O$4+SQRT(O$2*'5b.TriRandNumbers'!O614),O$6-SQRT(O$3*(1-'5b.TriRandNumbers'!O614)))</f>
        <v>11.327031729465151</v>
      </c>
      <c r="P620" s="34">
        <f>IF('5b.TriRandNumbers'!P614&lt;=P$1,P$4+SQRT(P$2*'5b.TriRandNumbers'!P614),P$6-SQRT(P$3*(1-'5b.TriRandNumbers'!P614)))</f>
        <v>19.228132839205603</v>
      </c>
      <c r="Q620" s="33">
        <f>IF('5b.TriRandNumbers'!Q614&lt;=Q$1,Q$4+SQRT(Q$2*'5b.TriRandNumbers'!Q614),Q$6-SQRT(Q$3*(1-'5b.TriRandNumbers'!Q614)))</f>
        <v>14.836268705695559</v>
      </c>
      <c r="R620" s="32">
        <f>IF('5b.TriRandNumbers'!R614&lt;=R$1,R$4+SQRT(R$2*'5b.TriRandNumbers'!R614),R$6-SQRT(R$3*(1-'5b.TriRandNumbers'!R614)))</f>
        <v>12.320917919169647</v>
      </c>
      <c r="S620" s="31">
        <f>IF('5b.TriRandNumbers'!S614&lt;=S$1,S$4+SQRT(S$2*'5b.TriRandNumbers'!S614),S$6-SQRT(S$3*(1-'5b.TriRandNumbers'!S614)))</f>
        <v>10.903995049529941</v>
      </c>
      <c r="T620" s="36">
        <f>IF('5b.TriRandNumbers'!T614&lt;=T$1,T$4+SQRT(T$2*'5b.TriRandNumbers'!T614),T$6-SQRT(T$3*(1-'5b.TriRandNumbers'!T614)))</f>
        <v>11.963220095930859</v>
      </c>
      <c r="U620" s="35">
        <f>IF('5b.TriRandNumbers'!U614&lt;=U$1,U$4+SQRT(U$2*'5b.TriRandNumbers'!U614),U$6-SQRT(U$3*(1-'5b.TriRandNumbers'!U614)))</f>
        <v>16.766370473941894</v>
      </c>
      <c r="V620" s="34">
        <f>IF('5b.TriRandNumbers'!V614&lt;=V$1,V$4+SQRT(V$2*'5b.TriRandNumbers'!V614),V$6-SQRT(V$3*(1-'5b.TriRandNumbers'!V614)))</f>
        <v>8.5659089655390677</v>
      </c>
      <c r="W620" s="33">
        <f>IF('5b.TriRandNumbers'!W614&lt;=W$1,W$4+SQRT(W$2*'5b.TriRandNumbers'!W614),W$6-SQRT(W$3*(1-'5b.TriRandNumbers'!W614)))</f>
        <v>8.1503368711762771</v>
      </c>
      <c r="X620" s="32">
        <f>IF('5b.TriRandNumbers'!X614&lt;=X$1,X$4+SQRT(X$2*'5b.TriRandNumbers'!X614),X$6-SQRT(X$3*(1-'5b.TriRandNumbers'!X614)))</f>
        <v>9.8926983190340998</v>
      </c>
      <c r="Y620" s="31">
        <f>IF('5b.TriRandNumbers'!Y614&lt;=Y$1,Y$4+SQRT(Y$2*'5b.TriRandNumbers'!Y614),Y$6-SQRT(Y$3*(1-'5b.TriRandNumbers'!Y614)))</f>
        <v>13.620858051423923</v>
      </c>
    </row>
    <row r="621" spans="2:25" hidden="1" x14ac:dyDescent="0.25">
      <c r="B621" s="36">
        <f>IF('5b.TriRandNumbers'!B615&lt;=B$1,B$4+SQRT(B$2*'5b.TriRandNumbers'!B615),B$6-SQRT(B$3*(1-'5b.TriRandNumbers'!B615)))</f>
        <v>3.9269774216076536</v>
      </c>
      <c r="C621" s="35">
        <f>IF('5b.TriRandNumbers'!C615&lt;=C$1,C$4+SQRT(C$2*'5b.TriRandNumbers'!C615),C$6-SQRT(C$3*(1-'5b.TriRandNumbers'!C615)))</f>
        <v>3.6364314004511771</v>
      </c>
      <c r="D621" s="34">
        <f>IF('5b.TriRandNumbers'!D615&lt;=D$1,D$4+SQRT(D$2*'5b.TriRandNumbers'!D615),D$6-SQRT(D$3*(1-'5b.TriRandNumbers'!D615)))</f>
        <v>6.4561643751965727</v>
      </c>
      <c r="E621" s="33">
        <f>IF('5b.TriRandNumbers'!E615&lt;=E$1,E$4+SQRT(E$2*'5b.TriRandNumbers'!E615),E$6-SQRT(E$3*(1-'5b.TriRandNumbers'!E615)))</f>
        <v>3.9063632447248282</v>
      </c>
      <c r="F621" s="32">
        <f>IF('5b.TriRandNumbers'!F615&lt;=F$1,F$4+SQRT(F$2*'5b.TriRandNumbers'!F615),F$6-SQRT(F$3*(1-'5b.TriRandNumbers'!F615)))</f>
        <v>1.8443270310205742</v>
      </c>
      <c r="G621" s="31">
        <f>IF('5b.TriRandNumbers'!G615&lt;=G$1,G$4+SQRT(G$2*'5b.TriRandNumbers'!G615),G$6-SQRT(G$3*(1-'5b.TriRandNumbers'!G615)))</f>
        <v>4.4520173514267087</v>
      </c>
      <c r="H621" s="36">
        <f>IF('5b.TriRandNumbers'!H615&lt;=H$1,H$4+SQRT(H$2*'5b.TriRandNumbers'!H615),H$6-SQRT(H$3*(1-'5b.TriRandNumbers'!H615)))</f>
        <v>18.775231983788725</v>
      </c>
      <c r="I621" s="35">
        <f>IF('5b.TriRandNumbers'!I615&lt;=I$1,I$4+SQRT(I$2*'5b.TriRandNumbers'!I615),I$6-SQRT(I$3*(1-'5b.TriRandNumbers'!I615)))</f>
        <v>16.375905587899318</v>
      </c>
      <c r="J621" s="34">
        <f>IF('5b.TriRandNumbers'!J615&lt;=J$1,J$4+SQRT(J$2*'5b.TriRandNumbers'!J615),J$6-SQRT(J$3*(1-'5b.TriRandNumbers'!J615)))</f>
        <v>12.586929723998537</v>
      </c>
      <c r="K621" s="33">
        <f>IF('5b.TriRandNumbers'!K615&lt;=K$1,K$4+SQRT(K$2*'5b.TriRandNumbers'!K615),K$6-SQRT(K$3*(1-'5b.TriRandNumbers'!K615)))</f>
        <v>12.149767171456535</v>
      </c>
      <c r="L621" s="32">
        <f>IF('5b.TriRandNumbers'!L615&lt;=L$1,L$4+SQRT(L$2*'5b.TriRandNumbers'!L615),L$6-SQRT(L$3*(1-'5b.TriRandNumbers'!L615)))</f>
        <v>6.8532995148085538</v>
      </c>
      <c r="M621" s="31">
        <f>IF('5b.TriRandNumbers'!M615&lt;=M$1,M$4+SQRT(M$2*'5b.TriRandNumbers'!M615),M$6-SQRT(M$3*(1-'5b.TriRandNumbers'!M615)))</f>
        <v>16.195998298684611</v>
      </c>
      <c r="N621" s="36">
        <f>IF('5b.TriRandNumbers'!N615&lt;=N$1,N$4+SQRT(N$2*'5b.TriRandNumbers'!N615),N$6-SQRT(N$3*(1-'5b.TriRandNumbers'!N615)))</f>
        <v>9.644377526931283</v>
      </c>
      <c r="O621" s="35">
        <f>IF('5b.TriRandNumbers'!O615&lt;=O$1,O$4+SQRT(O$2*'5b.TriRandNumbers'!O615),O$6-SQRT(O$3*(1-'5b.TriRandNumbers'!O615)))</f>
        <v>10.068025347467568</v>
      </c>
      <c r="P621" s="34">
        <f>IF('5b.TriRandNumbers'!P615&lt;=P$1,P$4+SQRT(P$2*'5b.TriRandNumbers'!P615),P$6-SQRT(P$3*(1-'5b.TriRandNumbers'!P615)))</f>
        <v>13.023786199724938</v>
      </c>
      <c r="Q621" s="33">
        <f>IF('5b.TriRandNumbers'!Q615&lt;=Q$1,Q$4+SQRT(Q$2*'5b.TriRandNumbers'!Q615),Q$6-SQRT(Q$3*(1-'5b.TriRandNumbers'!Q615)))</f>
        <v>7.8210431073278315</v>
      </c>
      <c r="R621" s="32">
        <f>IF('5b.TriRandNumbers'!R615&lt;=R$1,R$4+SQRT(R$2*'5b.TriRandNumbers'!R615),R$6-SQRT(R$3*(1-'5b.TriRandNumbers'!R615)))</f>
        <v>16.732493420449284</v>
      </c>
      <c r="S621" s="31">
        <f>IF('5b.TriRandNumbers'!S615&lt;=S$1,S$4+SQRT(S$2*'5b.TriRandNumbers'!S615),S$6-SQRT(S$3*(1-'5b.TriRandNumbers'!S615)))</f>
        <v>13.632002379005247</v>
      </c>
      <c r="T621" s="36">
        <f>IF('5b.TriRandNumbers'!T615&lt;=T$1,T$4+SQRT(T$2*'5b.TriRandNumbers'!T615),T$6-SQRT(T$3*(1-'5b.TriRandNumbers'!T615)))</f>
        <v>8.4161916167983275</v>
      </c>
      <c r="U621" s="35">
        <f>IF('5b.TriRandNumbers'!U615&lt;=U$1,U$4+SQRT(U$2*'5b.TriRandNumbers'!U615),U$6-SQRT(U$3*(1-'5b.TriRandNumbers'!U615)))</f>
        <v>14.296159254004513</v>
      </c>
      <c r="V621" s="34">
        <f>IF('5b.TriRandNumbers'!V615&lt;=V$1,V$4+SQRT(V$2*'5b.TriRandNumbers'!V615),V$6-SQRT(V$3*(1-'5b.TriRandNumbers'!V615)))</f>
        <v>6.8354300817448896</v>
      </c>
      <c r="W621" s="33">
        <f>IF('5b.TriRandNumbers'!W615&lt;=W$1,W$4+SQRT(W$2*'5b.TriRandNumbers'!W615),W$6-SQRT(W$3*(1-'5b.TriRandNumbers'!W615)))</f>
        <v>8.4113848039727319</v>
      </c>
      <c r="X621" s="32">
        <f>IF('5b.TriRandNumbers'!X615&lt;=X$1,X$4+SQRT(X$2*'5b.TriRandNumbers'!X615),X$6-SQRT(X$3*(1-'5b.TriRandNumbers'!X615)))</f>
        <v>14.514225744527334</v>
      </c>
      <c r="Y621" s="31">
        <f>IF('5b.TriRandNumbers'!Y615&lt;=Y$1,Y$4+SQRT(Y$2*'5b.TriRandNumbers'!Y615),Y$6-SQRT(Y$3*(1-'5b.TriRandNumbers'!Y615)))</f>
        <v>6.3435769021171335</v>
      </c>
    </row>
    <row r="622" spans="2:25" hidden="1" x14ac:dyDescent="0.25">
      <c r="B622" s="36">
        <f>IF('5b.TriRandNumbers'!B616&lt;=B$1,B$4+SQRT(B$2*'5b.TriRandNumbers'!B616),B$6-SQRT(B$3*(1-'5b.TriRandNumbers'!B616)))</f>
        <v>3.7944432245490991</v>
      </c>
      <c r="C622" s="35">
        <f>IF('5b.TriRandNumbers'!C616&lt;=C$1,C$4+SQRT(C$2*'5b.TriRandNumbers'!C616),C$6-SQRT(C$3*(1-'5b.TriRandNumbers'!C616)))</f>
        <v>2.8571959781601368</v>
      </c>
      <c r="D622" s="34">
        <f>IF('5b.TriRandNumbers'!D616&lt;=D$1,D$4+SQRT(D$2*'5b.TriRandNumbers'!D616),D$6-SQRT(D$3*(1-'5b.TriRandNumbers'!D616)))</f>
        <v>6.0223697641677001</v>
      </c>
      <c r="E622" s="33">
        <f>IF('5b.TriRandNumbers'!E616&lt;=E$1,E$4+SQRT(E$2*'5b.TriRandNumbers'!E616),E$6-SQRT(E$3*(1-'5b.TriRandNumbers'!E616)))</f>
        <v>3.9107130010707367</v>
      </c>
      <c r="F622" s="32">
        <f>IF('5b.TriRandNumbers'!F616&lt;=F$1,F$4+SQRT(F$2*'5b.TriRandNumbers'!F616),F$6-SQRT(F$3*(1-'5b.TriRandNumbers'!F616)))</f>
        <v>1.5280015055877347</v>
      </c>
      <c r="G622" s="31">
        <f>IF('5b.TriRandNumbers'!G616&lt;=G$1,G$4+SQRT(G$2*'5b.TriRandNumbers'!G616),G$6-SQRT(G$3*(1-'5b.TriRandNumbers'!G616)))</f>
        <v>3.5914052567156127</v>
      </c>
      <c r="H622" s="36">
        <f>IF('5b.TriRandNumbers'!H616&lt;=H$1,H$4+SQRT(H$2*'5b.TriRandNumbers'!H616),H$6-SQRT(H$3*(1-'5b.TriRandNumbers'!H616)))</f>
        <v>6.107036583284259</v>
      </c>
      <c r="I622" s="35">
        <f>IF('5b.TriRandNumbers'!I616&lt;=I$1,I$4+SQRT(I$2*'5b.TriRandNumbers'!I616),I$6-SQRT(I$3*(1-'5b.TriRandNumbers'!I616)))</f>
        <v>14.195065493538177</v>
      </c>
      <c r="J622" s="34">
        <f>IF('5b.TriRandNumbers'!J616&lt;=J$1,J$4+SQRT(J$2*'5b.TriRandNumbers'!J616),J$6-SQRT(J$3*(1-'5b.TriRandNumbers'!J616)))</f>
        <v>14.24543161108112</v>
      </c>
      <c r="K622" s="33">
        <f>IF('5b.TriRandNumbers'!K616&lt;=K$1,K$4+SQRT(K$2*'5b.TriRandNumbers'!K616),K$6-SQRT(K$3*(1-'5b.TriRandNumbers'!K616)))</f>
        <v>12.873296041828031</v>
      </c>
      <c r="L622" s="32">
        <f>IF('5b.TriRandNumbers'!L616&lt;=L$1,L$4+SQRT(L$2*'5b.TriRandNumbers'!L616),L$6-SQRT(L$3*(1-'5b.TriRandNumbers'!L616)))</f>
        <v>9.6974687036919427</v>
      </c>
      <c r="M622" s="31">
        <f>IF('5b.TriRandNumbers'!M616&lt;=M$1,M$4+SQRT(M$2*'5b.TriRandNumbers'!M616),M$6-SQRT(M$3*(1-'5b.TriRandNumbers'!M616)))</f>
        <v>10.472388447127452</v>
      </c>
      <c r="N622" s="36">
        <f>IF('5b.TriRandNumbers'!N616&lt;=N$1,N$4+SQRT(N$2*'5b.TriRandNumbers'!N616),N$6-SQRT(N$3*(1-'5b.TriRandNumbers'!N616)))</f>
        <v>12.920037548451161</v>
      </c>
      <c r="O622" s="35">
        <f>IF('5b.TriRandNumbers'!O616&lt;=O$1,O$4+SQRT(O$2*'5b.TriRandNumbers'!O616),O$6-SQRT(O$3*(1-'5b.TriRandNumbers'!O616)))</f>
        <v>9.6347318926808008</v>
      </c>
      <c r="P622" s="34">
        <f>IF('5b.TriRandNumbers'!P616&lt;=P$1,P$4+SQRT(P$2*'5b.TriRandNumbers'!P616),P$6-SQRT(P$3*(1-'5b.TriRandNumbers'!P616)))</f>
        <v>16.212050395659634</v>
      </c>
      <c r="Q622" s="33">
        <f>IF('5b.TriRandNumbers'!Q616&lt;=Q$1,Q$4+SQRT(Q$2*'5b.TriRandNumbers'!Q616),Q$6-SQRT(Q$3*(1-'5b.TriRandNumbers'!Q616)))</f>
        <v>15.790765661990264</v>
      </c>
      <c r="R622" s="32">
        <f>IF('5b.TriRandNumbers'!R616&lt;=R$1,R$4+SQRT(R$2*'5b.TriRandNumbers'!R616),R$6-SQRT(R$3*(1-'5b.TriRandNumbers'!R616)))</f>
        <v>8.2123095638611456</v>
      </c>
      <c r="S622" s="31">
        <f>IF('5b.TriRandNumbers'!S616&lt;=S$1,S$4+SQRT(S$2*'5b.TriRandNumbers'!S616),S$6-SQRT(S$3*(1-'5b.TriRandNumbers'!S616)))</f>
        <v>10.265578246941839</v>
      </c>
      <c r="T622" s="36">
        <f>IF('5b.TriRandNumbers'!T616&lt;=T$1,T$4+SQRT(T$2*'5b.TriRandNumbers'!T616),T$6-SQRT(T$3*(1-'5b.TriRandNumbers'!T616)))</f>
        <v>10.204866367244126</v>
      </c>
      <c r="U622" s="35">
        <f>IF('5b.TriRandNumbers'!U616&lt;=U$1,U$4+SQRT(U$2*'5b.TriRandNumbers'!U616),U$6-SQRT(U$3*(1-'5b.TriRandNumbers'!U616)))</f>
        <v>12.015206768683571</v>
      </c>
      <c r="V622" s="34">
        <f>IF('5b.TriRandNumbers'!V616&lt;=V$1,V$4+SQRT(V$2*'5b.TriRandNumbers'!V616),V$6-SQRT(V$3*(1-'5b.TriRandNumbers'!V616)))</f>
        <v>11.16799642439846</v>
      </c>
      <c r="W622" s="33">
        <f>IF('5b.TriRandNumbers'!W616&lt;=W$1,W$4+SQRT(W$2*'5b.TriRandNumbers'!W616),W$6-SQRT(W$3*(1-'5b.TriRandNumbers'!W616)))</f>
        <v>7.5541728607006533</v>
      </c>
      <c r="X622" s="32">
        <f>IF('5b.TriRandNumbers'!X616&lt;=X$1,X$4+SQRT(X$2*'5b.TriRandNumbers'!X616),X$6-SQRT(X$3*(1-'5b.TriRandNumbers'!X616)))</f>
        <v>8.1449697636695682</v>
      </c>
      <c r="Y622" s="31">
        <f>IF('5b.TriRandNumbers'!Y616&lt;=Y$1,Y$4+SQRT(Y$2*'5b.TriRandNumbers'!Y616),Y$6-SQRT(Y$3*(1-'5b.TriRandNumbers'!Y616)))</f>
        <v>6.79421011022594</v>
      </c>
    </row>
    <row r="623" spans="2:25" hidden="1" x14ac:dyDescent="0.25">
      <c r="B623" s="36">
        <f>IF('5b.TriRandNumbers'!B617&lt;=B$1,B$4+SQRT(B$2*'5b.TriRandNumbers'!B617),B$6-SQRT(B$3*(1-'5b.TriRandNumbers'!B617)))</f>
        <v>4.7149334142033705</v>
      </c>
      <c r="C623" s="35">
        <f>IF('5b.TriRandNumbers'!C617&lt;=C$1,C$4+SQRT(C$2*'5b.TriRandNumbers'!C617),C$6-SQRT(C$3*(1-'5b.TriRandNumbers'!C617)))</f>
        <v>2.9140433268062171</v>
      </c>
      <c r="D623" s="34">
        <f>IF('5b.TriRandNumbers'!D617&lt;=D$1,D$4+SQRT(D$2*'5b.TriRandNumbers'!D617),D$6-SQRT(D$3*(1-'5b.TriRandNumbers'!D617)))</f>
        <v>6.0801753323566423</v>
      </c>
      <c r="E623" s="33">
        <f>IF('5b.TriRandNumbers'!E617&lt;=E$1,E$4+SQRT(E$2*'5b.TriRandNumbers'!E617),E$6-SQRT(E$3*(1-'5b.TriRandNumbers'!E617)))</f>
        <v>4.3377254096246682</v>
      </c>
      <c r="F623" s="32">
        <f>IF('5b.TriRandNumbers'!F617&lt;=F$1,F$4+SQRT(F$2*'5b.TriRandNumbers'!F617),F$6-SQRT(F$3*(1-'5b.TriRandNumbers'!F617)))</f>
        <v>2.8007465942141736</v>
      </c>
      <c r="G623" s="31">
        <f>IF('5b.TriRandNumbers'!G617&lt;=G$1,G$4+SQRT(G$2*'5b.TriRandNumbers'!G617),G$6-SQRT(G$3*(1-'5b.TriRandNumbers'!G617)))</f>
        <v>2.2915154853670305</v>
      </c>
      <c r="H623" s="36">
        <f>IF('5b.TriRandNumbers'!H617&lt;=H$1,H$4+SQRT(H$2*'5b.TriRandNumbers'!H617),H$6-SQRT(H$3*(1-'5b.TriRandNumbers'!H617)))</f>
        <v>13.7746513603685</v>
      </c>
      <c r="I623" s="35">
        <f>IF('5b.TriRandNumbers'!I617&lt;=I$1,I$4+SQRT(I$2*'5b.TriRandNumbers'!I617),I$6-SQRT(I$3*(1-'5b.TriRandNumbers'!I617)))</f>
        <v>10.903675736124431</v>
      </c>
      <c r="J623" s="34">
        <f>IF('5b.TriRandNumbers'!J617&lt;=J$1,J$4+SQRT(J$2*'5b.TriRandNumbers'!J617),J$6-SQRT(J$3*(1-'5b.TriRandNumbers'!J617)))</f>
        <v>10.930795601328485</v>
      </c>
      <c r="K623" s="33">
        <f>IF('5b.TriRandNumbers'!K617&lt;=K$1,K$4+SQRT(K$2*'5b.TriRandNumbers'!K617),K$6-SQRT(K$3*(1-'5b.TriRandNumbers'!K617)))</f>
        <v>12.28613412574806</v>
      </c>
      <c r="L623" s="32">
        <f>IF('5b.TriRandNumbers'!L617&lt;=L$1,L$4+SQRT(L$2*'5b.TriRandNumbers'!L617),L$6-SQRT(L$3*(1-'5b.TriRandNumbers'!L617)))</f>
        <v>11.616545154590636</v>
      </c>
      <c r="M623" s="31">
        <f>IF('5b.TriRandNumbers'!M617&lt;=M$1,M$4+SQRT(M$2*'5b.TriRandNumbers'!M617),M$6-SQRT(M$3*(1-'5b.TriRandNumbers'!M617)))</f>
        <v>8.8151252501887125</v>
      </c>
      <c r="N623" s="36">
        <f>IF('5b.TriRandNumbers'!N617&lt;=N$1,N$4+SQRT(N$2*'5b.TriRandNumbers'!N617),N$6-SQRT(N$3*(1-'5b.TriRandNumbers'!N617)))</f>
        <v>15.618784542869813</v>
      </c>
      <c r="O623" s="35">
        <f>IF('5b.TriRandNumbers'!O617&lt;=O$1,O$4+SQRT(O$2*'5b.TriRandNumbers'!O617),O$6-SQRT(O$3*(1-'5b.TriRandNumbers'!O617)))</f>
        <v>11.892692341547729</v>
      </c>
      <c r="P623" s="34">
        <f>IF('5b.TriRandNumbers'!P617&lt;=P$1,P$4+SQRT(P$2*'5b.TriRandNumbers'!P617),P$6-SQRT(P$3*(1-'5b.TriRandNumbers'!P617)))</f>
        <v>11.125664434434864</v>
      </c>
      <c r="Q623" s="33">
        <f>IF('5b.TriRandNumbers'!Q617&lt;=Q$1,Q$4+SQRT(Q$2*'5b.TriRandNumbers'!Q617),Q$6-SQRT(Q$3*(1-'5b.TriRandNumbers'!Q617)))</f>
        <v>7.7074759857877702</v>
      </c>
      <c r="R623" s="32">
        <f>IF('5b.TriRandNumbers'!R617&lt;=R$1,R$4+SQRT(R$2*'5b.TriRandNumbers'!R617),R$6-SQRT(R$3*(1-'5b.TriRandNumbers'!R617)))</f>
        <v>8.7639667911817654</v>
      </c>
      <c r="S623" s="31">
        <f>IF('5b.TriRandNumbers'!S617&lt;=S$1,S$4+SQRT(S$2*'5b.TriRandNumbers'!S617),S$6-SQRT(S$3*(1-'5b.TriRandNumbers'!S617)))</f>
        <v>10.870921056264065</v>
      </c>
      <c r="T623" s="36">
        <f>IF('5b.TriRandNumbers'!T617&lt;=T$1,T$4+SQRT(T$2*'5b.TriRandNumbers'!T617),T$6-SQRT(T$3*(1-'5b.TriRandNumbers'!T617)))</f>
        <v>10.457208930068763</v>
      </c>
      <c r="U623" s="35">
        <f>IF('5b.TriRandNumbers'!U617&lt;=U$1,U$4+SQRT(U$2*'5b.TriRandNumbers'!U617),U$6-SQRT(U$3*(1-'5b.TriRandNumbers'!U617)))</f>
        <v>7.6236212533859433</v>
      </c>
      <c r="V623" s="34">
        <f>IF('5b.TriRandNumbers'!V617&lt;=V$1,V$4+SQRT(V$2*'5b.TriRandNumbers'!V617),V$6-SQRT(V$3*(1-'5b.TriRandNumbers'!V617)))</f>
        <v>7.7189130931994674</v>
      </c>
      <c r="W623" s="33">
        <f>IF('5b.TriRandNumbers'!W617&lt;=W$1,W$4+SQRT(W$2*'5b.TriRandNumbers'!W617),W$6-SQRT(W$3*(1-'5b.TriRandNumbers'!W617)))</f>
        <v>8.1867336109464866</v>
      </c>
      <c r="X623" s="32">
        <f>IF('5b.TriRandNumbers'!X617&lt;=X$1,X$4+SQRT(X$2*'5b.TriRandNumbers'!X617),X$6-SQRT(X$3*(1-'5b.TriRandNumbers'!X617)))</f>
        <v>10.168944623046009</v>
      </c>
      <c r="Y623" s="31">
        <f>IF('5b.TriRandNumbers'!Y617&lt;=Y$1,Y$4+SQRT(Y$2*'5b.TriRandNumbers'!Y617),Y$6-SQRT(Y$3*(1-'5b.TriRandNumbers'!Y617)))</f>
        <v>14.274913071955845</v>
      </c>
    </row>
    <row r="624" spans="2:25" hidden="1" x14ac:dyDescent="0.25">
      <c r="B624" s="36">
        <f>IF('5b.TriRandNumbers'!B618&lt;=B$1,B$4+SQRT(B$2*'5b.TriRandNumbers'!B618),B$6-SQRT(B$3*(1-'5b.TriRandNumbers'!B618)))</f>
        <v>3.9273957289191528</v>
      </c>
      <c r="C624" s="35">
        <f>IF('5b.TriRandNumbers'!C618&lt;=C$1,C$4+SQRT(C$2*'5b.TriRandNumbers'!C618),C$6-SQRT(C$3*(1-'5b.TriRandNumbers'!C618)))</f>
        <v>2.8693666149141741</v>
      </c>
      <c r="D624" s="34">
        <f>IF('5b.TriRandNumbers'!D618&lt;=D$1,D$4+SQRT(D$2*'5b.TriRandNumbers'!D618),D$6-SQRT(D$3*(1-'5b.TriRandNumbers'!D618)))</f>
        <v>5.3998217512141355</v>
      </c>
      <c r="E624" s="33">
        <f>IF('5b.TriRandNumbers'!E618&lt;=E$1,E$4+SQRT(E$2*'5b.TriRandNumbers'!E618),E$6-SQRT(E$3*(1-'5b.TriRandNumbers'!E618)))</f>
        <v>4.808949855793208</v>
      </c>
      <c r="F624" s="32">
        <f>IF('5b.TriRandNumbers'!F618&lt;=F$1,F$4+SQRT(F$2*'5b.TriRandNumbers'!F618),F$6-SQRT(F$3*(1-'5b.TriRandNumbers'!F618)))</f>
        <v>3.739405077136102</v>
      </c>
      <c r="G624" s="31">
        <f>IF('5b.TriRandNumbers'!G618&lt;=G$1,G$4+SQRT(G$2*'5b.TriRandNumbers'!G618),G$6-SQRT(G$3*(1-'5b.TriRandNumbers'!G618)))</f>
        <v>3.0605027712769619</v>
      </c>
      <c r="H624" s="36">
        <f>IF('5b.TriRandNumbers'!H618&lt;=H$1,H$4+SQRT(H$2*'5b.TriRandNumbers'!H618),H$6-SQRT(H$3*(1-'5b.TriRandNumbers'!H618)))</f>
        <v>10.520163664014889</v>
      </c>
      <c r="I624" s="35">
        <f>IF('5b.TriRandNumbers'!I618&lt;=I$1,I$4+SQRT(I$2*'5b.TriRandNumbers'!I618),I$6-SQRT(I$3*(1-'5b.TriRandNumbers'!I618)))</f>
        <v>11.711656637266445</v>
      </c>
      <c r="J624" s="34">
        <f>IF('5b.TriRandNumbers'!J618&lt;=J$1,J$4+SQRT(J$2*'5b.TriRandNumbers'!J618),J$6-SQRT(J$3*(1-'5b.TriRandNumbers'!J618)))</f>
        <v>15.948909230968704</v>
      </c>
      <c r="K624" s="33">
        <f>IF('5b.TriRandNumbers'!K618&lt;=K$1,K$4+SQRT(K$2*'5b.TriRandNumbers'!K618),K$6-SQRT(K$3*(1-'5b.TriRandNumbers'!K618)))</f>
        <v>7.4107521671743859</v>
      </c>
      <c r="L624" s="32">
        <f>IF('5b.TriRandNumbers'!L618&lt;=L$1,L$4+SQRT(L$2*'5b.TriRandNumbers'!L618),L$6-SQRT(L$3*(1-'5b.TriRandNumbers'!L618)))</f>
        <v>10.831332587500091</v>
      </c>
      <c r="M624" s="31">
        <f>IF('5b.TriRandNumbers'!M618&lt;=M$1,M$4+SQRT(M$2*'5b.TriRandNumbers'!M618),M$6-SQRT(M$3*(1-'5b.TriRandNumbers'!M618)))</f>
        <v>9.3839137681867779</v>
      </c>
      <c r="N624" s="36">
        <f>IF('5b.TriRandNumbers'!N618&lt;=N$1,N$4+SQRT(N$2*'5b.TriRandNumbers'!N618),N$6-SQRT(N$3*(1-'5b.TriRandNumbers'!N618)))</f>
        <v>10.310625217725788</v>
      </c>
      <c r="O624" s="35">
        <f>IF('5b.TriRandNumbers'!O618&lt;=O$1,O$4+SQRT(O$2*'5b.TriRandNumbers'!O618),O$6-SQRT(O$3*(1-'5b.TriRandNumbers'!O618)))</f>
        <v>12.183890857523007</v>
      </c>
      <c r="P624" s="34">
        <f>IF('5b.TriRandNumbers'!P618&lt;=P$1,P$4+SQRT(P$2*'5b.TriRandNumbers'!P618),P$6-SQRT(P$3*(1-'5b.TriRandNumbers'!P618)))</f>
        <v>12.710675422000435</v>
      </c>
      <c r="Q624" s="33">
        <f>IF('5b.TriRandNumbers'!Q618&lt;=Q$1,Q$4+SQRT(Q$2*'5b.TriRandNumbers'!Q618),Q$6-SQRT(Q$3*(1-'5b.TriRandNumbers'!Q618)))</f>
        <v>11.718773875391935</v>
      </c>
      <c r="R624" s="32">
        <f>IF('5b.TriRandNumbers'!R618&lt;=R$1,R$4+SQRT(R$2*'5b.TriRandNumbers'!R618),R$6-SQRT(R$3*(1-'5b.TriRandNumbers'!R618)))</f>
        <v>9.9870536307895001</v>
      </c>
      <c r="S624" s="31">
        <f>IF('5b.TriRandNumbers'!S618&lt;=S$1,S$4+SQRT(S$2*'5b.TriRandNumbers'!S618),S$6-SQRT(S$3*(1-'5b.TriRandNumbers'!S618)))</f>
        <v>8.9931657459894172</v>
      </c>
      <c r="T624" s="36">
        <f>IF('5b.TriRandNumbers'!T618&lt;=T$1,T$4+SQRT(T$2*'5b.TriRandNumbers'!T618),T$6-SQRT(T$3*(1-'5b.TriRandNumbers'!T618)))</f>
        <v>7.8165250335779941</v>
      </c>
      <c r="U624" s="35">
        <f>IF('5b.TriRandNumbers'!U618&lt;=U$1,U$4+SQRT(U$2*'5b.TriRandNumbers'!U618),U$6-SQRT(U$3*(1-'5b.TriRandNumbers'!U618)))</f>
        <v>10.640476873673046</v>
      </c>
      <c r="V624" s="34">
        <f>IF('5b.TriRandNumbers'!V618&lt;=V$1,V$4+SQRT(V$2*'5b.TriRandNumbers'!V618),V$6-SQRT(V$3*(1-'5b.TriRandNumbers'!V618)))</f>
        <v>13.452498023466124</v>
      </c>
      <c r="W624" s="33">
        <f>IF('5b.TriRandNumbers'!W618&lt;=W$1,W$4+SQRT(W$2*'5b.TriRandNumbers'!W618),W$6-SQRT(W$3*(1-'5b.TriRandNumbers'!W618)))</f>
        <v>12.137128668759967</v>
      </c>
      <c r="X624" s="32">
        <f>IF('5b.TriRandNumbers'!X618&lt;=X$1,X$4+SQRT(X$2*'5b.TriRandNumbers'!X618),X$6-SQRT(X$3*(1-'5b.TriRandNumbers'!X618)))</f>
        <v>13.016873824777525</v>
      </c>
      <c r="Y624" s="31">
        <f>IF('5b.TriRandNumbers'!Y618&lt;=Y$1,Y$4+SQRT(Y$2*'5b.TriRandNumbers'!Y618),Y$6-SQRT(Y$3*(1-'5b.TriRandNumbers'!Y618)))</f>
        <v>11.603413642206128</v>
      </c>
    </row>
    <row r="625" spans="2:25" hidden="1" x14ac:dyDescent="0.25">
      <c r="B625" s="36">
        <f>IF('5b.TriRandNumbers'!B619&lt;=B$1,B$4+SQRT(B$2*'5b.TriRandNumbers'!B619),B$6-SQRT(B$3*(1-'5b.TriRandNumbers'!B619)))</f>
        <v>4.2826615180573206</v>
      </c>
      <c r="C625" s="35">
        <f>IF('5b.TriRandNumbers'!C619&lt;=C$1,C$4+SQRT(C$2*'5b.TriRandNumbers'!C619),C$6-SQRT(C$3*(1-'5b.TriRandNumbers'!C619)))</f>
        <v>1.3540031778169057</v>
      </c>
      <c r="D625" s="34">
        <f>IF('5b.TriRandNumbers'!D619&lt;=D$1,D$4+SQRT(D$2*'5b.TriRandNumbers'!D619),D$6-SQRT(D$3*(1-'5b.TriRandNumbers'!D619)))</f>
        <v>6.1513604489258347</v>
      </c>
      <c r="E625" s="33">
        <f>IF('5b.TriRandNumbers'!E619&lt;=E$1,E$4+SQRT(E$2*'5b.TriRandNumbers'!E619),E$6-SQRT(E$3*(1-'5b.TriRandNumbers'!E619)))</f>
        <v>4.1437312273343654</v>
      </c>
      <c r="F625" s="32">
        <f>IF('5b.TriRandNumbers'!F619&lt;=F$1,F$4+SQRT(F$2*'5b.TriRandNumbers'!F619),F$6-SQRT(F$3*(1-'5b.TriRandNumbers'!F619)))</f>
        <v>2.371670723039311</v>
      </c>
      <c r="G625" s="31">
        <f>IF('5b.TriRandNumbers'!G619&lt;=G$1,G$4+SQRT(G$2*'5b.TriRandNumbers'!G619),G$6-SQRT(G$3*(1-'5b.TriRandNumbers'!G619)))</f>
        <v>4.503896328947194</v>
      </c>
      <c r="H625" s="36">
        <f>IF('5b.TriRandNumbers'!H619&lt;=H$1,H$4+SQRT(H$2*'5b.TriRandNumbers'!H619),H$6-SQRT(H$3*(1-'5b.TriRandNumbers'!H619)))</f>
        <v>17.611197281872446</v>
      </c>
      <c r="I625" s="35">
        <f>IF('5b.TriRandNumbers'!I619&lt;=I$1,I$4+SQRT(I$2*'5b.TriRandNumbers'!I619),I$6-SQRT(I$3*(1-'5b.TriRandNumbers'!I619)))</f>
        <v>8.4888723590193464</v>
      </c>
      <c r="J625" s="34">
        <f>IF('5b.TriRandNumbers'!J619&lt;=J$1,J$4+SQRT(J$2*'5b.TriRandNumbers'!J619),J$6-SQRT(J$3*(1-'5b.TriRandNumbers'!J619)))</f>
        <v>13.495633522609509</v>
      </c>
      <c r="K625" s="33">
        <f>IF('5b.TriRandNumbers'!K619&lt;=K$1,K$4+SQRT(K$2*'5b.TriRandNumbers'!K619),K$6-SQRT(K$3*(1-'5b.TriRandNumbers'!K619)))</f>
        <v>11.839386442381423</v>
      </c>
      <c r="L625" s="32">
        <f>IF('5b.TriRandNumbers'!L619&lt;=L$1,L$4+SQRT(L$2*'5b.TriRandNumbers'!L619),L$6-SQRT(L$3*(1-'5b.TriRandNumbers'!L619)))</f>
        <v>12.195537532691397</v>
      </c>
      <c r="M625" s="31">
        <f>IF('5b.TriRandNumbers'!M619&lt;=M$1,M$4+SQRT(M$2*'5b.TriRandNumbers'!M619),M$6-SQRT(M$3*(1-'5b.TriRandNumbers'!M619)))</f>
        <v>18.079312686665766</v>
      </c>
      <c r="N625" s="36">
        <f>IF('5b.TriRandNumbers'!N619&lt;=N$1,N$4+SQRT(N$2*'5b.TriRandNumbers'!N619),N$6-SQRT(N$3*(1-'5b.TriRandNumbers'!N619)))</f>
        <v>7.8037428047177002</v>
      </c>
      <c r="O625" s="35">
        <f>IF('5b.TriRandNumbers'!O619&lt;=O$1,O$4+SQRT(O$2*'5b.TriRandNumbers'!O619),O$6-SQRT(O$3*(1-'5b.TriRandNumbers'!O619)))</f>
        <v>12.846510306164792</v>
      </c>
      <c r="P625" s="34">
        <f>IF('5b.TriRandNumbers'!P619&lt;=P$1,P$4+SQRT(P$2*'5b.TriRandNumbers'!P619),P$6-SQRT(P$3*(1-'5b.TriRandNumbers'!P619)))</f>
        <v>11.260245792038598</v>
      </c>
      <c r="Q625" s="33">
        <f>IF('5b.TriRandNumbers'!Q619&lt;=Q$1,Q$4+SQRT(Q$2*'5b.TriRandNumbers'!Q619),Q$6-SQRT(Q$3*(1-'5b.TriRandNumbers'!Q619)))</f>
        <v>9.7784178368079147</v>
      </c>
      <c r="R625" s="32">
        <f>IF('5b.TriRandNumbers'!R619&lt;=R$1,R$4+SQRT(R$2*'5b.TriRandNumbers'!R619),R$6-SQRT(R$3*(1-'5b.TriRandNumbers'!R619)))</f>
        <v>7.0285088461968996</v>
      </c>
      <c r="S625" s="31">
        <f>IF('5b.TriRandNumbers'!S619&lt;=S$1,S$4+SQRT(S$2*'5b.TriRandNumbers'!S619),S$6-SQRT(S$3*(1-'5b.TriRandNumbers'!S619)))</f>
        <v>17.174683090751028</v>
      </c>
      <c r="T625" s="36">
        <f>IF('5b.TriRandNumbers'!T619&lt;=T$1,T$4+SQRT(T$2*'5b.TriRandNumbers'!T619),T$6-SQRT(T$3*(1-'5b.TriRandNumbers'!T619)))</f>
        <v>5.7429457272555293</v>
      </c>
      <c r="U625" s="35">
        <f>IF('5b.TriRandNumbers'!U619&lt;=U$1,U$4+SQRT(U$2*'5b.TriRandNumbers'!U619),U$6-SQRT(U$3*(1-'5b.TriRandNumbers'!U619)))</f>
        <v>15.096167416090973</v>
      </c>
      <c r="V625" s="34">
        <f>IF('5b.TriRandNumbers'!V619&lt;=V$1,V$4+SQRT(V$2*'5b.TriRandNumbers'!V619),V$6-SQRT(V$3*(1-'5b.TriRandNumbers'!V619)))</f>
        <v>13.530370966921812</v>
      </c>
      <c r="W625" s="33">
        <f>IF('5b.TriRandNumbers'!W619&lt;=W$1,W$4+SQRT(W$2*'5b.TriRandNumbers'!W619),W$6-SQRT(W$3*(1-'5b.TriRandNumbers'!W619)))</f>
        <v>11.556270670044144</v>
      </c>
      <c r="X625" s="32">
        <f>IF('5b.TriRandNumbers'!X619&lt;=X$1,X$4+SQRT(X$2*'5b.TriRandNumbers'!X619),X$6-SQRT(X$3*(1-'5b.TriRandNumbers'!X619)))</f>
        <v>9.7019012503036244</v>
      </c>
      <c r="Y625" s="31">
        <f>IF('5b.TriRandNumbers'!Y619&lt;=Y$1,Y$4+SQRT(Y$2*'5b.TriRandNumbers'!Y619),Y$6-SQRT(Y$3*(1-'5b.TriRandNumbers'!Y619)))</f>
        <v>11.119899213580201</v>
      </c>
    </row>
    <row r="626" spans="2:25" hidden="1" x14ac:dyDescent="0.25">
      <c r="B626" s="36">
        <f>IF('5b.TriRandNumbers'!B620&lt;=B$1,B$4+SQRT(B$2*'5b.TriRandNumbers'!B620),B$6-SQRT(B$3*(1-'5b.TriRandNumbers'!B620)))</f>
        <v>3.9157383223380728</v>
      </c>
      <c r="C626" s="35">
        <f>IF('5b.TriRandNumbers'!C620&lt;=C$1,C$4+SQRT(C$2*'5b.TriRandNumbers'!C620),C$6-SQRT(C$3*(1-'5b.TriRandNumbers'!C620)))</f>
        <v>3.1137675180079434</v>
      </c>
      <c r="D626" s="34">
        <f>IF('5b.TriRandNumbers'!D620&lt;=D$1,D$4+SQRT(D$2*'5b.TriRandNumbers'!D620),D$6-SQRT(D$3*(1-'5b.TriRandNumbers'!D620)))</f>
        <v>5.2082035076351012</v>
      </c>
      <c r="E626" s="33">
        <f>IF('5b.TriRandNumbers'!E620&lt;=E$1,E$4+SQRT(E$2*'5b.TriRandNumbers'!E620),E$6-SQRT(E$3*(1-'5b.TriRandNumbers'!E620)))</f>
        <v>4.0106579819287127</v>
      </c>
      <c r="F626" s="32">
        <f>IF('5b.TriRandNumbers'!F620&lt;=F$1,F$4+SQRT(F$2*'5b.TriRandNumbers'!F620),F$6-SQRT(F$3*(1-'5b.TriRandNumbers'!F620)))</f>
        <v>2.2025636442734884</v>
      </c>
      <c r="G626" s="31">
        <f>IF('5b.TriRandNumbers'!G620&lt;=G$1,G$4+SQRT(G$2*'5b.TriRandNumbers'!G620),G$6-SQRT(G$3*(1-'5b.TriRandNumbers'!G620)))</f>
        <v>4.5189806599377782</v>
      </c>
      <c r="H626" s="36">
        <f>IF('5b.TriRandNumbers'!H620&lt;=H$1,H$4+SQRT(H$2*'5b.TriRandNumbers'!H620),H$6-SQRT(H$3*(1-'5b.TriRandNumbers'!H620)))</f>
        <v>11.331655602851322</v>
      </c>
      <c r="I626" s="35">
        <f>IF('5b.TriRandNumbers'!I620&lt;=I$1,I$4+SQRT(I$2*'5b.TriRandNumbers'!I620),I$6-SQRT(I$3*(1-'5b.TriRandNumbers'!I620)))</f>
        <v>10.82508157941986</v>
      </c>
      <c r="J626" s="34">
        <f>IF('5b.TriRandNumbers'!J620&lt;=J$1,J$4+SQRT(J$2*'5b.TriRandNumbers'!J620),J$6-SQRT(J$3*(1-'5b.TriRandNumbers'!J620)))</f>
        <v>8.4400296228484049</v>
      </c>
      <c r="K626" s="33">
        <f>IF('5b.TriRandNumbers'!K620&lt;=K$1,K$4+SQRT(K$2*'5b.TriRandNumbers'!K620),K$6-SQRT(K$3*(1-'5b.TriRandNumbers'!K620)))</f>
        <v>10.284816754721751</v>
      </c>
      <c r="L626" s="32">
        <f>IF('5b.TriRandNumbers'!L620&lt;=L$1,L$4+SQRT(L$2*'5b.TriRandNumbers'!L620),L$6-SQRT(L$3*(1-'5b.TriRandNumbers'!L620)))</f>
        <v>15.800105569130665</v>
      </c>
      <c r="M626" s="31">
        <f>IF('5b.TriRandNumbers'!M620&lt;=M$1,M$4+SQRT(M$2*'5b.TriRandNumbers'!M620),M$6-SQRT(M$3*(1-'5b.TriRandNumbers'!M620)))</f>
        <v>15.7852008293799</v>
      </c>
      <c r="N626" s="36">
        <f>IF('5b.TriRandNumbers'!N620&lt;=N$1,N$4+SQRT(N$2*'5b.TriRandNumbers'!N620),N$6-SQRT(N$3*(1-'5b.TriRandNumbers'!N620)))</f>
        <v>11.39375511816289</v>
      </c>
      <c r="O626" s="35">
        <f>IF('5b.TriRandNumbers'!O620&lt;=O$1,O$4+SQRT(O$2*'5b.TriRandNumbers'!O620),O$6-SQRT(O$3*(1-'5b.TriRandNumbers'!O620)))</f>
        <v>11.138841794125584</v>
      </c>
      <c r="P626" s="34">
        <f>IF('5b.TriRandNumbers'!P620&lt;=P$1,P$4+SQRT(P$2*'5b.TriRandNumbers'!P620),P$6-SQRT(P$3*(1-'5b.TriRandNumbers'!P620)))</f>
        <v>6.8338042612044578</v>
      </c>
      <c r="Q626" s="33">
        <f>IF('5b.TriRandNumbers'!Q620&lt;=Q$1,Q$4+SQRT(Q$2*'5b.TriRandNumbers'!Q620),Q$6-SQRT(Q$3*(1-'5b.TriRandNumbers'!Q620)))</f>
        <v>10.137340780690234</v>
      </c>
      <c r="R626" s="32">
        <f>IF('5b.TriRandNumbers'!R620&lt;=R$1,R$4+SQRT(R$2*'5b.TriRandNumbers'!R620),R$6-SQRT(R$3*(1-'5b.TriRandNumbers'!R620)))</f>
        <v>10.351874188631033</v>
      </c>
      <c r="S626" s="31">
        <f>IF('5b.TriRandNumbers'!S620&lt;=S$1,S$4+SQRT(S$2*'5b.TriRandNumbers'!S620),S$6-SQRT(S$3*(1-'5b.TriRandNumbers'!S620)))</f>
        <v>11.031532584855109</v>
      </c>
      <c r="T626" s="36">
        <f>IF('5b.TriRandNumbers'!T620&lt;=T$1,T$4+SQRT(T$2*'5b.TriRandNumbers'!T620),T$6-SQRT(T$3*(1-'5b.TriRandNumbers'!T620)))</f>
        <v>11.12037818458421</v>
      </c>
      <c r="U626" s="35">
        <f>IF('5b.TriRandNumbers'!U620&lt;=U$1,U$4+SQRT(U$2*'5b.TriRandNumbers'!U620),U$6-SQRT(U$3*(1-'5b.TriRandNumbers'!U620)))</f>
        <v>11.219189093695494</v>
      </c>
      <c r="V626" s="34">
        <f>IF('5b.TriRandNumbers'!V620&lt;=V$1,V$4+SQRT(V$2*'5b.TriRandNumbers'!V620),V$6-SQRT(V$3*(1-'5b.TriRandNumbers'!V620)))</f>
        <v>12.680661745036613</v>
      </c>
      <c r="W626" s="33">
        <f>IF('5b.TriRandNumbers'!W620&lt;=W$1,W$4+SQRT(W$2*'5b.TriRandNumbers'!W620),W$6-SQRT(W$3*(1-'5b.TriRandNumbers'!W620)))</f>
        <v>17.698298911838343</v>
      </c>
      <c r="X626" s="32">
        <f>IF('5b.TriRandNumbers'!X620&lt;=X$1,X$4+SQRT(X$2*'5b.TriRandNumbers'!X620),X$6-SQRT(X$3*(1-'5b.TriRandNumbers'!X620)))</f>
        <v>14.499212572069068</v>
      </c>
      <c r="Y626" s="31">
        <f>IF('5b.TriRandNumbers'!Y620&lt;=Y$1,Y$4+SQRT(Y$2*'5b.TriRandNumbers'!Y620),Y$6-SQRT(Y$3*(1-'5b.TriRandNumbers'!Y620)))</f>
        <v>8.5275152453661676</v>
      </c>
    </row>
    <row r="627" spans="2:25" hidden="1" x14ac:dyDescent="0.25">
      <c r="B627" s="36">
        <f>IF('5b.TriRandNumbers'!B621&lt;=B$1,B$4+SQRT(B$2*'5b.TriRandNumbers'!B621),B$6-SQRT(B$3*(1-'5b.TriRandNumbers'!B621)))</f>
        <v>4.2366460854554608</v>
      </c>
      <c r="C627" s="35">
        <f>IF('5b.TriRandNumbers'!C621&lt;=C$1,C$4+SQRT(C$2*'5b.TriRandNumbers'!C621),C$6-SQRT(C$3*(1-'5b.TriRandNumbers'!C621)))</f>
        <v>2.8641137331934612</v>
      </c>
      <c r="D627" s="34">
        <f>IF('5b.TriRandNumbers'!D621&lt;=D$1,D$4+SQRT(D$2*'5b.TriRandNumbers'!D621),D$6-SQRT(D$3*(1-'5b.TriRandNumbers'!D621)))</f>
        <v>5.1517747187199312</v>
      </c>
      <c r="E627" s="33">
        <f>IF('5b.TriRandNumbers'!E621&lt;=E$1,E$4+SQRT(E$2*'5b.TriRandNumbers'!E621),E$6-SQRT(E$3*(1-'5b.TriRandNumbers'!E621)))</f>
        <v>4.0963289599817223</v>
      </c>
      <c r="F627" s="32">
        <f>IF('5b.TriRandNumbers'!F621&lt;=F$1,F$4+SQRT(F$2*'5b.TriRandNumbers'!F621),F$6-SQRT(F$3*(1-'5b.TriRandNumbers'!F621)))</f>
        <v>1.5163547083572746</v>
      </c>
      <c r="G627" s="31">
        <f>IF('5b.TriRandNumbers'!G621&lt;=G$1,G$4+SQRT(G$2*'5b.TriRandNumbers'!G621),G$6-SQRT(G$3*(1-'5b.TriRandNumbers'!G621)))</f>
        <v>2.5532282287267343</v>
      </c>
      <c r="H627" s="36">
        <f>IF('5b.TriRandNumbers'!H621&lt;=H$1,H$4+SQRT(H$2*'5b.TriRandNumbers'!H621),H$6-SQRT(H$3*(1-'5b.TriRandNumbers'!H621)))</f>
        <v>9.8013498049976029</v>
      </c>
      <c r="I627" s="35">
        <f>IF('5b.TriRandNumbers'!I621&lt;=I$1,I$4+SQRT(I$2*'5b.TriRandNumbers'!I621),I$6-SQRT(I$3*(1-'5b.TriRandNumbers'!I621)))</f>
        <v>18.174815962167372</v>
      </c>
      <c r="J627" s="34">
        <f>IF('5b.TriRandNumbers'!J621&lt;=J$1,J$4+SQRT(J$2*'5b.TriRandNumbers'!J621),J$6-SQRT(J$3*(1-'5b.TriRandNumbers'!J621)))</f>
        <v>9.0246203545946972</v>
      </c>
      <c r="K627" s="33">
        <f>IF('5b.TriRandNumbers'!K621&lt;=K$1,K$4+SQRT(K$2*'5b.TriRandNumbers'!K621),K$6-SQRT(K$3*(1-'5b.TriRandNumbers'!K621)))</f>
        <v>9.3221527086582405</v>
      </c>
      <c r="L627" s="32">
        <f>IF('5b.TriRandNumbers'!L621&lt;=L$1,L$4+SQRT(L$2*'5b.TriRandNumbers'!L621),L$6-SQRT(L$3*(1-'5b.TriRandNumbers'!L621)))</f>
        <v>6.1901343226836056</v>
      </c>
      <c r="M627" s="31">
        <f>IF('5b.TriRandNumbers'!M621&lt;=M$1,M$4+SQRT(M$2*'5b.TriRandNumbers'!M621),M$6-SQRT(M$3*(1-'5b.TriRandNumbers'!M621)))</f>
        <v>9.9243809393384019</v>
      </c>
      <c r="N627" s="36">
        <f>IF('5b.TriRandNumbers'!N621&lt;=N$1,N$4+SQRT(N$2*'5b.TriRandNumbers'!N621),N$6-SQRT(N$3*(1-'5b.TriRandNumbers'!N621)))</f>
        <v>11.887538708278454</v>
      </c>
      <c r="O627" s="35">
        <f>IF('5b.TriRandNumbers'!O621&lt;=O$1,O$4+SQRT(O$2*'5b.TriRandNumbers'!O621),O$6-SQRT(O$3*(1-'5b.TriRandNumbers'!O621)))</f>
        <v>8.8283096168673296</v>
      </c>
      <c r="P627" s="34">
        <f>IF('5b.TriRandNumbers'!P621&lt;=P$1,P$4+SQRT(P$2*'5b.TriRandNumbers'!P621),P$6-SQRT(P$3*(1-'5b.TriRandNumbers'!P621)))</f>
        <v>9.0511511222131666</v>
      </c>
      <c r="Q627" s="33">
        <f>IF('5b.TriRandNumbers'!Q621&lt;=Q$1,Q$4+SQRT(Q$2*'5b.TriRandNumbers'!Q621),Q$6-SQRT(Q$3*(1-'5b.TriRandNumbers'!Q621)))</f>
        <v>15.432554951927091</v>
      </c>
      <c r="R627" s="32">
        <f>IF('5b.TriRandNumbers'!R621&lt;=R$1,R$4+SQRT(R$2*'5b.TriRandNumbers'!R621),R$6-SQRT(R$3*(1-'5b.TriRandNumbers'!R621)))</f>
        <v>12.499430781231363</v>
      </c>
      <c r="S627" s="31">
        <f>IF('5b.TriRandNumbers'!S621&lt;=S$1,S$4+SQRT(S$2*'5b.TriRandNumbers'!S621),S$6-SQRT(S$3*(1-'5b.TriRandNumbers'!S621)))</f>
        <v>13.092091141222586</v>
      </c>
      <c r="T627" s="36">
        <f>IF('5b.TriRandNumbers'!T621&lt;=T$1,T$4+SQRT(T$2*'5b.TriRandNumbers'!T621),T$6-SQRT(T$3*(1-'5b.TriRandNumbers'!T621)))</f>
        <v>12.867869133548723</v>
      </c>
      <c r="U627" s="35">
        <f>IF('5b.TriRandNumbers'!U621&lt;=U$1,U$4+SQRT(U$2*'5b.TriRandNumbers'!U621),U$6-SQRT(U$3*(1-'5b.TriRandNumbers'!U621)))</f>
        <v>19.10830178065877</v>
      </c>
      <c r="V627" s="34">
        <f>IF('5b.TriRandNumbers'!V621&lt;=V$1,V$4+SQRT(V$2*'5b.TriRandNumbers'!V621),V$6-SQRT(V$3*(1-'5b.TriRandNumbers'!V621)))</f>
        <v>12.306180968836649</v>
      </c>
      <c r="W627" s="33">
        <f>IF('5b.TriRandNumbers'!W621&lt;=W$1,W$4+SQRT(W$2*'5b.TriRandNumbers'!W621),W$6-SQRT(W$3*(1-'5b.TriRandNumbers'!W621)))</f>
        <v>11.209733667834131</v>
      </c>
      <c r="X627" s="32">
        <f>IF('5b.TriRandNumbers'!X621&lt;=X$1,X$4+SQRT(X$2*'5b.TriRandNumbers'!X621),X$6-SQRT(X$3*(1-'5b.TriRandNumbers'!X621)))</f>
        <v>7.8047490560776662</v>
      </c>
      <c r="Y627" s="31">
        <f>IF('5b.TriRandNumbers'!Y621&lt;=Y$1,Y$4+SQRT(Y$2*'5b.TriRandNumbers'!Y621),Y$6-SQRT(Y$3*(1-'5b.TriRandNumbers'!Y621)))</f>
        <v>7.4138057243692561</v>
      </c>
    </row>
    <row r="628" spans="2:25" hidden="1" x14ac:dyDescent="0.25">
      <c r="B628" s="36">
        <f>IF('5b.TriRandNumbers'!B622&lt;=B$1,B$4+SQRT(B$2*'5b.TriRandNumbers'!B622),B$6-SQRT(B$3*(1-'5b.TriRandNumbers'!B622)))</f>
        <v>4.6059274135253903</v>
      </c>
      <c r="C628" s="35">
        <f>IF('5b.TriRandNumbers'!C622&lt;=C$1,C$4+SQRT(C$2*'5b.TriRandNumbers'!C622),C$6-SQRT(C$3*(1-'5b.TriRandNumbers'!C622)))</f>
        <v>3.0875275107136506</v>
      </c>
      <c r="D628" s="34">
        <f>IF('5b.TriRandNumbers'!D622&lt;=D$1,D$4+SQRT(D$2*'5b.TriRandNumbers'!D622),D$6-SQRT(D$3*(1-'5b.TriRandNumbers'!D622)))</f>
        <v>5.3542732282262602</v>
      </c>
      <c r="E628" s="33">
        <f>IF('5b.TriRandNumbers'!E622&lt;=E$1,E$4+SQRT(E$2*'5b.TriRandNumbers'!E622),E$6-SQRT(E$3*(1-'5b.TriRandNumbers'!E622)))</f>
        <v>4.1264245662817904</v>
      </c>
      <c r="F628" s="32">
        <f>IF('5b.TriRandNumbers'!F622&lt;=F$1,F$4+SQRT(F$2*'5b.TriRandNumbers'!F622),F$6-SQRT(F$3*(1-'5b.TriRandNumbers'!F622)))</f>
        <v>2.4404675525600972</v>
      </c>
      <c r="G628" s="31">
        <f>IF('5b.TriRandNumbers'!G622&lt;=G$1,G$4+SQRT(G$2*'5b.TriRandNumbers'!G622),G$6-SQRT(G$3*(1-'5b.TriRandNumbers'!G622)))</f>
        <v>2.9371507643316321</v>
      </c>
      <c r="H628" s="36">
        <f>IF('5b.TriRandNumbers'!H622&lt;=H$1,H$4+SQRT(H$2*'5b.TriRandNumbers'!H622),H$6-SQRT(H$3*(1-'5b.TriRandNumbers'!H622)))</f>
        <v>8.3735463018727216</v>
      </c>
      <c r="I628" s="35">
        <f>IF('5b.TriRandNumbers'!I622&lt;=I$1,I$4+SQRT(I$2*'5b.TriRandNumbers'!I622),I$6-SQRT(I$3*(1-'5b.TriRandNumbers'!I622)))</f>
        <v>8.9987155816134514</v>
      </c>
      <c r="J628" s="34">
        <f>IF('5b.TriRandNumbers'!J622&lt;=J$1,J$4+SQRT(J$2*'5b.TriRandNumbers'!J622),J$6-SQRT(J$3*(1-'5b.TriRandNumbers'!J622)))</f>
        <v>9.768051478713053</v>
      </c>
      <c r="K628" s="33">
        <f>IF('5b.TriRandNumbers'!K622&lt;=K$1,K$4+SQRT(K$2*'5b.TriRandNumbers'!K622),K$6-SQRT(K$3*(1-'5b.TriRandNumbers'!K622)))</f>
        <v>9.2434879110408925</v>
      </c>
      <c r="L628" s="32">
        <f>IF('5b.TriRandNumbers'!L622&lt;=L$1,L$4+SQRT(L$2*'5b.TriRandNumbers'!L622),L$6-SQRT(L$3*(1-'5b.TriRandNumbers'!L622)))</f>
        <v>13.052716311340138</v>
      </c>
      <c r="M628" s="31">
        <f>IF('5b.TriRandNumbers'!M622&lt;=M$1,M$4+SQRT(M$2*'5b.TriRandNumbers'!M622),M$6-SQRT(M$3*(1-'5b.TriRandNumbers'!M622)))</f>
        <v>17.651816153860384</v>
      </c>
      <c r="N628" s="36">
        <f>IF('5b.TriRandNumbers'!N622&lt;=N$1,N$4+SQRT(N$2*'5b.TriRandNumbers'!N622),N$6-SQRT(N$3*(1-'5b.TriRandNumbers'!N622)))</f>
        <v>9.165820378296786</v>
      </c>
      <c r="O628" s="35">
        <f>IF('5b.TriRandNumbers'!O622&lt;=O$1,O$4+SQRT(O$2*'5b.TriRandNumbers'!O622),O$6-SQRT(O$3*(1-'5b.TriRandNumbers'!O622)))</f>
        <v>13.792884685111417</v>
      </c>
      <c r="P628" s="34">
        <f>IF('5b.TriRandNumbers'!P622&lt;=P$1,P$4+SQRT(P$2*'5b.TriRandNumbers'!P622),P$6-SQRT(P$3*(1-'5b.TriRandNumbers'!P622)))</f>
        <v>9.5897175908752956</v>
      </c>
      <c r="Q628" s="33">
        <f>IF('5b.TriRandNumbers'!Q622&lt;=Q$1,Q$4+SQRT(Q$2*'5b.TriRandNumbers'!Q622),Q$6-SQRT(Q$3*(1-'5b.TriRandNumbers'!Q622)))</f>
        <v>12.947831889779863</v>
      </c>
      <c r="R628" s="32">
        <f>IF('5b.TriRandNumbers'!R622&lt;=R$1,R$4+SQRT(R$2*'5b.TriRandNumbers'!R622),R$6-SQRT(R$3*(1-'5b.TriRandNumbers'!R622)))</f>
        <v>13.521927837884075</v>
      </c>
      <c r="S628" s="31">
        <f>IF('5b.TriRandNumbers'!S622&lt;=S$1,S$4+SQRT(S$2*'5b.TriRandNumbers'!S622),S$6-SQRT(S$3*(1-'5b.TriRandNumbers'!S622)))</f>
        <v>13.250989029654544</v>
      </c>
      <c r="T628" s="36">
        <f>IF('5b.TriRandNumbers'!T622&lt;=T$1,T$4+SQRT(T$2*'5b.TriRandNumbers'!T622),T$6-SQRT(T$3*(1-'5b.TriRandNumbers'!T622)))</f>
        <v>10.342182605479309</v>
      </c>
      <c r="U628" s="35">
        <f>IF('5b.TriRandNumbers'!U622&lt;=U$1,U$4+SQRT(U$2*'5b.TriRandNumbers'!U622),U$6-SQRT(U$3*(1-'5b.TriRandNumbers'!U622)))</f>
        <v>14.675496851252667</v>
      </c>
      <c r="V628" s="34">
        <f>IF('5b.TriRandNumbers'!V622&lt;=V$1,V$4+SQRT(V$2*'5b.TriRandNumbers'!V622),V$6-SQRT(V$3*(1-'5b.TriRandNumbers'!V622)))</f>
        <v>15.67589222691911</v>
      </c>
      <c r="W628" s="33">
        <f>IF('5b.TriRandNumbers'!W622&lt;=W$1,W$4+SQRT(W$2*'5b.TriRandNumbers'!W622),W$6-SQRT(W$3*(1-'5b.TriRandNumbers'!W622)))</f>
        <v>12.915493042362142</v>
      </c>
      <c r="X628" s="32">
        <f>IF('5b.TriRandNumbers'!X622&lt;=X$1,X$4+SQRT(X$2*'5b.TriRandNumbers'!X622),X$6-SQRT(X$3*(1-'5b.TriRandNumbers'!X622)))</f>
        <v>11.879656445148933</v>
      </c>
      <c r="Y628" s="31">
        <f>IF('5b.TriRandNumbers'!Y622&lt;=Y$1,Y$4+SQRT(Y$2*'5b.TriRandNumbers'!Y622),Y$6-SQRT(Y$3*(1-'5b.TriRandNumbers'!Y622)))</f>
        <v>12.290000422130522</v>
      </c>
    </row>
    <row r="629" spans="2:25" hidden="1" x14ac:dyDescent="0.25">
      <c r="B629" s="36">
        <f>IF('5b.TriRandNumbers'!B623&lt;=B$1,B$4+SQRT(B$2*'5b.TriRandNumbers'!B623),B$6-SQRT(B$3*(1-'5b.TriRandNumbers'!B623)))</f>
        <v>3.2534659173535521</v>
      </c>
      <c r="C629" s="35">
        <f>IF('5b.TriRandNumbers'!C623&lt;=C$1,C$4+SQRT(C$2*'5b.TriRandNumbers'!C623),C$6-SQRT(C$3*(1-'5b.TriRandNumbers'!C623)))</f>
        <v>2.2243260476027102</v>
      </c>
      <c r="D629" s="34">
        <f>IF('5b.TriRandNumbers'!D623&lt;=D$1,D$4+SQRT(D$2*'5b.TriRandNumbers'!D623),D$6-SQRT(D$3*(1-'5b.TriRandNumbers'!D623)))</f>
        <v>5.3771236380450818</v>
      </c>
      <c r="E629" s="33">
        <f>IF('5b.TriRandNumbers'!E623&lt;=E$1,E$4+SQRT(E$2*'5b.TriRandNumbers'!E623),E$6-SQRT(E$3*(1-'5b.TriRandNumbers'!E623)))</f>
        <v>3.2858743815213094</v>
      </c>
      <c r="F629" s="32">
        <f>IF('5b.TriRandNumbers'!F623&lt;=F$1,F$4+SQRT(F$2*'5b.TriRandNumbers'!F623),F$6-SQRT(F$3*(1-'5b.TriRandNumbers'!F623)))</f>
        <v>1.696557153923119</v>
      </c>
      <c r="G629" s="31">
        <f>IF('5b.TriRandNumbers'!G623&lt;=G$1,G$4+SQRT(G$2*'5b.TriRandNumbers'!G623),G$6-SQRT(G$3*(1-'5b.TriRandNumbers'!G623)))</f>
        <v>2.8909747961160708</v>
      </c>
      <c r="H629" s="36">
        <f>IF('5b.TriRandNumbers'!H623&lt;=H$1,H$4+SQRT(H$2*'5b.TriRandNumbers'!H623),H$6-SQRT(H$3*(1-'5b.TriRandNumbers'!H623)))</f>
        <v>6.5021793846776355</v>
      </c>
      <c r="I629" s="35">
        <f>IF('5b.TriRandNumbers'!I623&lt;=I$1,I$4+SQRT(I$2*'5b.TriRandNumbers'!I623),I$6-SQRT(I$3*(1-'5b.TriRandNumbers'!I623)))</f>
        <v>16.063644793674452</v>
      </c>
      <c r="J629" s="34">
        <f>IF('5b.TriRandNumbers'!J623&lt;=J$1,J$4+SQRT(J$2*'5b.TriRandNumbers'!J623),J$6-SQRT(J$3*(1-'5b.TriRandNumbers'!J623)))</f>
        <v>13.985720193157695</v>
      </c>
      <c r="K629" s="33">
        <f>IF('5b.TriRandNumbers'!K623&lt;=K$1,K$4+SQRT(K$2*'5b.TriRandNumbers'!K623),K$6-SQRT(K$3*(1-'5b.TriRandNumbers'!K623)))</f>
        <v>15.023433491078311</v>
      </c>
      <c r="L629" s="32">
        <f>IF('5b.TriRandNumbers'!L623&lt;=L$1,L$4+SQRT(L$2*'5b.TriRandNumbers'!L623),L$6-SQRT(L$3*(1-'5b.TriRandNumbers'!L623)))</f>
        <v>11.794264951020423</v>
      </c>
      <c r="M629" s="31">
        <f>IF('5b.TriRandNumbers'!M623&lt;=M$1,M$4+SQRT(M$2*'5b.TriRandNumbers'!M623),M$6-SQRT(M$3*(1-'5b.TriRandNumbers'!M623)))</f>
        <v>15.852284223512264</v>
      </c>
      <c r="N629" s="36">
        <f>IF('5b.TriRandNumbers'!N623&lt;=N$1,N$4+SQRT(N$2*'5b.TriRandNumbers'!N623),N$6-SQRT(N$3*(1-'5b.TriRandNumbers'!N623)))</f>
        <v>8.6037386604663713</v>
      </c>
      <c r="O629" s="35">
        <f>IF('5b.TriRandNumbers'!O623&lt;=O$1,O$4+SQRT(O$2*'5b.TriRandNumbers'!O623),O$6-SQRT(O$3*(1-'5b.TriRandNumbers'!O623)))</f>
        <v>17.683504698655835</v>
      </c>
      <c r="P629" s="34">
        <f>IF('5b.TriRandNumbers'!P623&lt;=P$1,P$4+SQRT(P$2*'5b.TriRandNumbers'!P623),P$6-SQRT(P$3*(1-'5b.TriRandNumbers'!P623)))</f>
        <v>12.401929147230499</v>
      </c>
      <c r="Q629" s="33">
        <f>IF('5b.TriRandNumbers'!Q623&lt;=Q$1,Q$4+SQRT(Q$2*'5b.TriRandNumbers'!Q623),Q$6-SQRT(Q$3*(1-'5b.TriRandNumbers'!Q623)))</f>
        <v>11.88611315791443</v>
      </c>
      <c r="R629" s="32">
        <f>IF('5b.TriRandNumbers'!R623&lt;=R$1,R$4+SQRT(R$2*'5b.TriRandNumbers'!R623),R$6-SQRT(R$3*(1-'5b.TriRandNumbers'!R623)))</f>
        <v>14.977147363732492</v>
      </c>
      <c r="S629" s="31">
        <f>IF('5b.TriRandNumbers'!S623&lt;=S$1,S$4+SQRT(S$2*'5b.TriRandNumbers'!S623),S$6-SQRT(S$3*(1-'5b.TriRandNumbers'!S623)))</f>
        <v>10.351592022070202</v>
      </c>
      <c r="T629" s="36">
        <f>IF('5b.TriRandNumbers'!T623&lt;=T$1,T$4+SQRT(T$2*'5b.TriRandNumbers'!T623),T$6-SQRT(T$3*(1-'5b.TriRandNumbers'!T623)))</f>
        <v>5.8611790023557599</v>
      </c>
      <c r="U629" s="35">
        <f>IF('5b.TriRandNumbers'!U623&lt;=U$1,U$4+SQRT(U$2*'5b.TriRandNumbers'!U623),U$6-SQRT(U$3*(1-'5b.TriRandNumbers'!U623)))</f>
        <v>8.0701072127412878</v>
      </c>
      <c r="V629" s="34">
        <f>IF('5b.TriRandNumbers'!V623&lt;=V$1,V$4+SQRT(V$2*'5b.TriRandNumbers'!V623),V$6-SQRT(V$3*(1-'5b.TriRandNumbers'!V623)))</f>
        <v>6.5433470960127531</v>
      </c>
      <c r="W629" s="33">
        <f>IF('5b.TriRandNumbers'!W623&lt;=W$1,W$4+SQRT(W$2*'5b.TriRandNumbers'!W623),W$6-SQRT(W$3*(1-'5b.TriRandNumbers'!W623)))</f>
        <v>9.7252930049408377</v>
      </c>
      <c r="X629" s="32">
        <f>IF('5b.TriRandNumbers'!X623&lt;=X$1,X$4+SQRT(X$2*'5b.TriRandNumbers'!X623),X$6-SQRT(X$3*(1-'5b.TriRandNumbers'!X623)))</f>
        <v>16.61471433022184</v>
      </c>
      <c r="Y629" s="31">
        <f>IF('5b.TriRandNumbers'!Y623&lt;=Y$1,Y$4+SQRT(Y$2*'5b.TriRandNumbers'!Y623),Y$6-SQRT(Y$3*(1-'5b.TriRandNumbers'!Y623)))</f>
        <v>10.821423472596734</v>
      </c>
    </row>
    <row r="630" spans="2:25" hidden="1" x14ac:dyDescent="0.25">
      <c r="B630" s="36">
        <f>IF('5b.TriRandNumbers'!B624&lt;=B$1,B$4+SQRT(B$2*'5b.TriRandNumbers'!B624),B$6-SQRT(B$3*(1-'5b.TriRandNumbers'!B624)))</f>
        <v>5.574839965676496</v>
      </c>
      <c r="C630" s="35">
        <f>IF('5b.TriRandNumbers'!C624&lt;=C$1,C$4+SQRT(C$2*'5b.TriRandNumbers'!C624),C$6-SQRT(C$3*(1-'5b.TriRandNumbers'!C624)))</f>
        <v>4.0070121684351978</v>
      </c>
      <c r="D630" s="34">
        <f>IF('5b.TriRandNumbers'!D624&lt;=D$1,D$4+SQRT(D$2*'5b.TriRandNumbers'!D624),D$6-SQRT(D$3*(1-'5b.TriRandNumbers'!D624)))</f>
        <v>5.2579730436491712</v>
      </c>
      <c r="E630" s="33">
        <f>IF('5b.TriRandNumbers'!E624&lt;=E$1,E$4+SQRT(E$2*'5b.TriRandNumbers'!E624),E$6-SQRT(E$3*(1-'5b.TriRandNumbers'!E624)))</f>
        <v>4.4912382538009092</v>
      </c>
      <c r="F630" s="32">
        <f>IF('5b.TriRandNumbers'!F624&lt;=F$1,F$4+SQRT(F$2*'5b.TriRandNumbers'!F624),F$6-SQRT(F$3*(1-'5b.TriRandNumbers'!F624)))</f>
        <v>1.6587817306557078</v>
      </c>
      <c r="G630" s="31">
        <f>IF('5b.TriRandNumbers'!G624&lt;=G$1,G$4+SQRT(G$2*'5b.TriRandNumbers'!G624),G$6-SQRT(G$3*(1-'5b.TriRandNumbers'!G624)))</f>
        <v>2.9732065117730069</v>
      </c>
      <c r="H630" s="36">
        <f>IF('5b.TriRandNumbers'!H624&lt;=H$1,H$4+SQRT(H$2*'5b.TriRandNumbers'!H624),H$6-SQRT(H$3*(1-'5b.TriRandNumbers'!H624)))</f>
        <v>8.7803931720849953</v>
      </c>
      <c r="I630" s="35">
        <f>IF('5b.TriRandNumbers'!I624&lt;=I$1,I$4+SQRT(I$2*'5b.TriRandNumbers'!I624),I$6-SQRT(I$3*(1-'5b.TriRandNumbers'!I624)))</f>
        <v>12.60015014877786</v>
      </c>
      <c r="J630" s="34">
        <f>IF('5b.TriRandNumbers'!J624&lt;=J$1,J$4+SQRT(J$2*'5b.TriRandNumbers'!J624),J$6-SQRT(J$3*(1-'5b.TriRandNumbers'!J624)))</f>
        <v>13.511117350845076</v>
      </c>
      <c r="K630" s="33">
        <f>IF('5b.TriRandNumbers'!K624&lt;=K$1,K$4+SQRT(K$2*'5b.TriRandNumbers'!K624),K$6-SQRT(K$3*(1-'5b.TriRandNumbers'!K624)))</f>
        <v>9.0606570964751612</v>
      </c>
      <c r="L630" s="32">
        <f>IF('5b.TriRandNumbers'!L624&lt;=L$1,L$4+SQRT(L$2*'5b.TriRandNumbers'!L624),L$6-SQRT(L$3*(1-'5b.TriRandNumbers'!L624)))</f>
        <v>15.703402488266171</v>
      </c>
      <c r="M630" s="31">
        <f>IF('5b.TriRandNumbers'!M624&lt;=M$1,M$4+SQRT(M$2*'5b.TriRandNumbers'!M624),M$6-SQRT(M$3*(1-'5b.TriRandNumbers'!M624)))</f>
        <v>7.6764833647997541</v>
      </c>
      <c r="N630" s="36">
        <f>IF('5b.TriRandNumbers'!N624&lt;=N$1,N$4+SQRT(N$2*'5b.TriRandNumbers'!N624),N$6-SQRT(N$3*(1-'5b.TriRandNumbers'!N624)))</f>
        <v>15.931830682592174</v>
      </c>
      <c r="O630" s="35">
        <f>IF('5b.TriRandNumbers'!O624&lt;=O$1,O$4+SQRT(O$2*'5b.TriRandNumbers'!O624),O$6-SQRT(O$3*(1-'5b.TriRandNumbers'!O624)))</f>
        <v>13.962152309415686</v>
      </c>
      <c r="P630" s="34">
        <f>IF('5b.TriRandNumbers'!P624&lt;=P$1,P$4+SQRT(P$2*'5b.TriRandNumbers'!P624),P$6-SQRT(P$3*(1-'5b.TriRandNumbers'!P624)))</f>
        <v>18.471551843046299</v>
      </c>
      <c r="Q630" s="33">
        <f>IF('5b.TriRandNumbers'!Q624&lt;=Q$1,Q$4+SQRT(Q$2*'5b.TriRandNumbers'!Q624),Q$6-SQRT(Q$3*(1-'5b.TriRandNumbers'!Q624)))</f>
        <v>14.90378252313368</v>
      </c>
      <c r="R630" s="32">
        <f>IF('5b.TriRandNumbers'!R624&lt;=R$1,R$4+SQRT(R$2*'5b.TriRandNumbers'!R624),R$6-SQRT(R$3*(1-'5b.TriRandNumbers'!R624)))</f>
        <v>17.747840176214915</v>
      </c>
      <c r="S630" s="31">
        <f>IF('5b.TriRandNumbers'!S624&lt;=S$1,S$4+SQRT(S$2*'5b.TriRandNumbers'!S624),S$6-SQRT(S$3*(1-'5b.TriRandNumbers'!S624)))</f>
        <v>13.991651112666885</v>
      </c>
      <c r="T630" s="36">
        <f>IF('5b.TriRandNumbers'!T624&lt;=T$1,T$4+SQRT(T$2*'5b.TriRandNumbers'!T624),T$6-SQRT(T$3*(1-'5b.TriRandNumbers'!T624)))</f>
        <v>17.297097033868891</v>
      </c>
      <c r="U630" s="35">
        <f>IF('5b.TriRandNumbers'!U624&lt;=U$1,U$4+SQRT(U$2*'5b.TriRandNumbers'!U624),U$6-SQRT(U$3*(1-'5b.TriRandNumbers'!U624)))</f>
        <v>15.705211332824758</v>
      </c>
      <c r="V630" s="34">
        <f>IF('5b.TriRandNumbers'!V624&lt;=V$1,V$4+SQRT(V$2*'5b.TriRandNumbers'!V624),V$6-SQRT(V$3*(1-'5b.TriRandNumbers'!V624)))</f>
        <v>7.8368268174675233</v>
      </c>
      <c r="W630" s="33">
        <f>IF('5b.TriRandNumbers'!W624&lt;=W$1,W$4+SQRT(W$2*'5b.TriRandNumbers'!W624),W$6-SQRT(W$3*(1-'5b.TriRandNumbers'!W624)))</f>
        <v>10.029654047114386</v>
      </c>
      <c r="X630" s="32">
        <f>IF('5b.TriRandNumbers'!X624&lt;=X$1,X$4+SQRT(X$2*'5b.TriRandNumbers'!X624),X$6-SQRT(X$3*(1-'5b.TriRandNumbers'!X624)))</f>
        <v>14.815272533861997</v>
      </c>
      <c r="Y630" s="31">
        <f>IF('5b.TriRandNumbers'!Y624&lt;=Y$1,Y$4+SQRT(Y$2*'5b.TriRandNumbers'!Y624),Y$6-SQRT(Y$3*(1-'5b.TriRandNumbers'!Y624)))</f>
        <v>11.34828527031619</v>
      </c>
    </row>
    <row r="631" spans="2:25" hidden="1" x14ac:dyDescent="0.25">
      <c r="B631" s="36">
        <f>IF('5b.TriRandNumbers'!B625&lt;=B$1,B$4+SQRT(B$2*'5b.TriRandNumbers'!B625),B$6-SQRT(B$3*(1-'5b.TriRandNumbers'!B625)))</f>
        <v>4.5606861532612006</v>
      </c>
      <c r="C631" s="35">
        <f>IF('5b.TriRandNumbers'!C625&lt;=C$1,C$4+SQRT(C$2*'5b.TriRandNumbers'!C625),C$6-SQRT(C$3*(1-'5b.TriRandNumbers'!C625)))</f>
        <v>4.178480295666084</v>
      </c>
      <c r="D631" s="34">
        <f>IF('5b.TriRandNumbers'!D625&lt;=D$1,D$4+SQRT(D$2*'5b.TriRandNumbers'!D625),D$6-SQRT(D$3*(1-'5b.TriRandNumbers'!D625)))</f>
        <v>4.4167488980628455</v>
      </c>
      <c r="E631" s="33">
        <f>IF('5b.TriRandNumbers'!E625&lt;=E$1,E$4+SQRT(E$2*'5b.TriRandNumbers'!E625),E$6-SQRT(E$3*(1-'5b.TriRandNumbers'!E625)))</f>
        <v>3.7487650624226889</v>
      </c>
      <c r="F631" s="32">
        <f>IF('5b.TriRandNumbers'!F625&lt;=F$1,F$4+SQRT(F$2*'5b.TriRandNumbers'!F625),F$6-SQRT(F$3*(1-'5b.TriRandNumbers'!F625)))</f>
        <v>1.3654245467219717</v>
      </c>
      <c r="G631" s="31">
        <f>IF('5b.TriRandNumbers'!G625&lt;=G$1,G$4+SQRT(G$2*'5b.TriRandNumbers'!G625),G$6-SQRT(G$3*(1-'5b.TriRandNumbers'!G625)))</f>
        <v>2.6646997645006447</v>
      </c>
      <c r="H631" s="36">
        <f>IF('5b.TriRandNumbers'!H625&lt;=H$1,H$4+SQRT(H$2*'5b.TriRandNumbers'!H625),H$6-SQRT(H$3*(1-'5b.TriRandNumbers'!H625)))</f>
        <v>9.0768892431706263</v>
      </c>
      <c r="I631" s="35">
        <f>IF('5b.TriRandNumbers'!I625&lt;=I$1,I$4+SQRT(I$2*'5b.TriRandNumbers'!I625),I$6-SQRT(I$3*(1-'5b.TriRandNumbers'!I625)))</f>
        <v>8.8271378966644072</v>
      </c>
      <c r="J631" s="34">
        <f>IF('5b.TriRandNumbers'!J625&lt;=J$1,J$4+SQRT(J$2*'5b.TriRandNumbers'!J625),J$6-SQRT(J$3*(1-'5b.TriRandNumbers'!J625)))</f>
        <v>10.173694697609806</v>
      </c>
      <c r="K631" s="33">
        <f>IF('5b.TriRandNumbers'!K625&lt;=K$1,K$4+SQRT(K$2*'5b.TriRandNumbers'!K625),K$6-SQRT(K$3*(1-'5b.TriRandNumbers'!K625)))</f>
        <v>11.407815161674952</v>
      </c>
      <c r="L631" s="32">
        <f>IF('5b.TriRandNumbers'!L625&lt;=L$1,L$4+SQRT(L$2*'5b.TriRandNumbers'!L625),L$6-SQRT(L$3*(1-'5b.TriRandNumbers'!L625)))</f>
        <v>12.795322285309577</v>
      </c>
      <c r="M631" s="31">
        <f>IF('5b.TriRandNumbers'!M625&lt;=M$1,M$4+SQRT(M$2*'5b.TriRandNumbers'!M625),M$6-SQRT(M$3*(1-'5b.TriRandNumbers'!M625)))</f>
        <v>12.86216899277726</v>
      </c>
      <c r="N631" s="36">
        <f>IF('5b.TriRandNumbers'!N625&lt;=N$1,N$4+SQRT(N$2*'5b.TriRandNumbers'!N625),N$6-SQRT(N$3*(1-'5b.TriRandNumbers'!N625)))</f>
        <v>9.4121185717372065</v>
      </c>
      <c r="O631" s="35">
        <f>IF('5b.TriRandNumbers'!O625&lt;=O$1,O$4+SQRT(O$2*'5b.TriRandNumbers'!O625),O$6-SQRT(O$3*(1-'5b.TriRandNumbers'!O625)))</f>
        <v>7.7258179892448489</v>
      </c>
      <c r="P631" s="34">
        <f>IF('5b.TriRandNumbers'!P625&lt;=P$1,P$4+SQRT(P$2*'5b.TriRandNumbers'!P625),P$6-SQRT(P$3*(1-'5b.TriRandNumbers'!P625)))</f>
        <v>13.503271352731302</v>
      </c>
      <c r="Q631" s="33">
        <f>IF('5b.TriRandNumbers'!Q625&lt;=Q$1,Q$4+SQRT(Q$2*'5b.TriRandNumbers'!Q625),Q$6-SQRT(Q$3*(1-'5b.TriRandNumbers'!Q625)))</f>
        <v>10.716943172529538</v>
      </c>
      <c r="R631" s="32">
        <f>IF('5b.TriRandNumbers'!R625&lt;=R$1,R$4+SQRT(R$2*'5b.TriRandNumbers'!R625),R$6-SQRT(R$3*(1-'5b.TriRandNumbers'!R625)))</f>
        <v>7.0508064413019174</v>
      </c>
      <c r="S631" s="31">
        <f>IF('5b.TriRandNumbers'!S625&lt;=S$1,S$4+SQRT(S$2*'5b.TriRandNumbers'!S625),S$6-SQRT(S$3*(1-'5b.TriRandNumbers'!S625)))</f>
        <v>12.236924585296869</v>
      </c>
      <c r="T631" s="36">
        <f>IF('5b.TriRandNumbers'!T625&lt;=T$1,T$4+SQRT(T$2*'5b.TriRandNumbers'!T625),T$6-SQRT(T$3*(1-'5b.TriRandNumbers'!T625)))</f>
        <v>12.138673267199227</v>
      </c>
      <c r="U631" s="35">
        <f>IF('5b.TriRandNumbers'!U625&lt;=U$1,U$4+SQRT(U$2*'5b.TriRandNumbers'!U625),U$6-SQRT(U$3*(1-'5b.TriRandNumbers'!U625)))</f>
        <v>11.835902591440941</v>
      </c>
      <c r="V631" s="34">
        <f>IF('5b.TriRandNumbers'!V625&lt;=V$1,V$4+SQRT(V$2*'5b.TriRandNumbers'!V625),V$6-SQRT(V$3*(1-'5b.TriRandNumbers'!V625)))</f>
        <v>17.379553400658153</v>
      </c>
      <c r="W631" s="33">
        <f>IF('5b.TriRandNumbers'!W625&lt;=W$1,W$4+SQRT(W$2*'5b.TriRandNumbers'!W625),W$6-SQRT(W$3*(1-'5b.TriRandNumbers'!W625)))</f>
        <v>6.3065039354170711</v>
      </c>
      <c r="X631" s="32">
        <f>IF('5b.TriRandNumbers'!X625&lt;=X$1,X$4+SQRT(X$2*'5b.TriRandNumbers'!X625),X$6-SQRT(X$3*(1-'5b.TriRandNumbers'!X625)))</f>
        <v>8.737441479375093</v>
      </c>
      <c r="Y631" s="31">
        <f>IF('5b.TriRandNumbers'!Y625&lt;=Y$1,Y$4+SQRT(Y$2*'5b.TriRandNumbers'!Y625),Y$6-SQRT(Y$3*(1-'5b.TriRandNumbers'!Y625)))</f>
        <v>16.150646458350522</v>
      </c>
    </row>
    <row r="632" spans="2:25" hidden="1" x14ac:dyDescent="0.25">
      <c r="B632" s="36">
        <f>IF('5b.TriRandNumbers'!B626&lt;=B$1,B$4+SQRT(B$2*'5b.TriRandNumbers'!B626),B$6-SQRT(B$3*(1-'5b.TriRandNumbers'!B626)))</f>
        <v>5.3852659665203024</v>
      </c>
      <c r="C632" s="35">
        <f>IF('5b.TriRandNumbers'!C626&lt;=C$1,C$4+SQRT(C$2*'5b.TriRandNumbers'!C626),C$6-SQRT(C$3*(1-'5b.TriRandNumbers'!C626)))</f>
        <v>3.1424246997647347</v>
      </c>
      <c r="D632" s="34">
        <f>IF('5b.TriRandNumbers'!D626&lt;=D$1,D$4+SQRT(D$2*'5b.TriRandNumbers'!D626),D$6-SQRT(D$3*(1-'5b.TriRandNumbers'!D626)))</f>
        <v>5.9673231408526384</v>
      </c>
      <c r="E632" s="33">
        <f>IF('5b.TriRandNumbers'!E626&lt;=E$1,E$4+SQRT(E$2*'5b.TriRandNumbers'!E626),E$6-SQRT(E$3*(1-'5b.TriRandNumbers'!E626)))</f>
        <v>4.0067901885795898</v>
      </c>
      <c r="F632" s="32">
        <f>IF('5b.TriRandNumbers'!F626&lt;=F$1,F$4+SQRT(F$2*'5b.TriRandNumbers'!F626),F$6-SQRT(F$3*(1-'5b.TriRandNumbers'!F626)))</f>
        <v>3.2633111430700783</v>
      </c>
      <c r="G632" s="31">
        <f>IF('5b.TriRandNumbers'!G626&lt;=G$1,G$4+SQRT(G$2*'5b.TriRandNumbers'!G626),G$6-SQRT(G$3*(1-'5b.TriRandNumbers'!G626)))</f>
        <v>2.5676618916248701</v>
      </c>
      <c r="H632" s="36">
        <f>IF('5b.TriRandNumbers'!H626&lt;=H$1,H$4+SQRT(H$2*'5b.TriRandNumbers'!H626),H$6-SQRT(H$3*(1-'5b.TriRandNumbers'!H626)))</f>
        <v>16.586723365580184</v>
      </c>
      <c r="I632" s="35">
        <f>IF('5b.TriRandNumbers'!I626&lt;=I$1,I$4+SQRT(I$2*'5b.TriRandNumbers'!I626),I$6-SQRT(I$3*(1-'5b.TriRandNumbers'!I626)))</f>
        <v>9.4753438386612991</v>
      </c>
      <c r="J632" s="34">
        <f>IF('5b.TriRandNumbers'!J626&lt;=J$1,J$4+SQRT(J$2*'5b.TriRandNumbers'!J626),J$6-SQRT(J$3*(1-'5b.TriRandNumbers'!J626)))</f>
        <v>14.554355016298963</v>
      </c>
      <c r="K632" s="33">
        <f>IF('5b.TriRandNumbers'!K626&lt;=K$1,K$4+SQRT(K$2*'5b.TriRandNumbers'!K626),K$6-SQRT(K$3*(1-'5b.TriRandNumbers'!K626)))</f>
        <v>11.914340644355624</v>
      </c>
      <c r="L632" s="32">
        <f>IF('5b.TriRandNumbers'!L626&lt;=L$1,L$4+SQRT(L$2*'5b.TriRandNumbers'!L626),L$6-SQRT(L$3*(1-'5b.TriRandNumbers'!L626)))</f>
        <v>10.600721439780747</v>
      </c>
      <c r="M632" s="31">
        <f>IF('5b.TriRandNumbers'!M626&lt;=M$1,M$4+SQRT(M$2*'5b.TriRandNumbers'!M626),M$6-SQRT(M$3*(1-'5b.TriRandNumbers'!M626)))</f>
        <v>19.298969775024556</v>
      </c>
      <c r="N632" s="36">
        <f>IF('5b.TriRandNumbers'!N626&lt;=N$1,N$4+SQRT(N$2*'5b.TriRandNumbers'!N626),N$6-SQRT(N$3*(1-'5b.TriRandNumbers'!N626)))</f>
        <v>14.497517434265395</v>
      </c>
      <c r="O632" s="35">
        <f>IF('5b.TriRandNumbers'!O626&lt;=O$1,O$4+SQRT(O$2*'5b.TriRandNumbers'!O626),O$6-SQRT(O$3*(1-'5b.TriRandNumbers'!O626)))</f>
        <v>9.6994119912702175</v>
      </c>
      <c r="P632" s="34">
        <f>IF('5b.TriRandNumbers'!P626&lt;=P$1,P$4+SQRT(P$2*'5b.TriRandNumbers'!P626),P$6-SQRT(P$3*(1-'5b.TriRandNumbers'!P626)))</f>
        <v>8.367607877896809</v>
      </c>
      <c r="Q632" s="33">
        <f>IF('5b.TriRandNumbers'!Q626&lt;=Q$1,Q$4+SQRT(Q$2*'5b.TriRandNumbers'!Q626),Q$6-SQRT(Q$3*(1-'5b.TriRandNumbers'!Q626)))</f>
        <v>12.500318743856852</v>
      </c>
      <c r="R632" s="32">
        <f>IF('5b.TriRandNumbers'!R626&lt;=R$1,R$4+SQRT(R$2*'5b.TriRandNumbers'!R626),R$6-SQRT(R$3*(1-'5b.TriRandNumbers'!R626)))</f>
        <v>17.49478431969759</v>
      </c>
      <c r="S632" s="31">
        <f>IF('5b.TriRandNumbers'!S626&lt;=S$1,S$4+SQRT(S$2*'5b.TriRandNumbers'!S626),S$6-SQRT(S$3*(1-'5b.TriRandNumbers'!S626)))</f>
        <v>9.3608209712229957</v>
      </c>
      <c r="T632" s="36">
        <f>IF('5b.TriRandNumbers'!T626&lt;=T$1,T$4+SQRT(T$2*'5b.TriRandNumbers'!T626),T$6-SQRT(T$3*(1-'5b.TriRandNumbers'!T626)))</f>
        <v>12.786847072702109</v>
      </c>
      <c r="U632" s="35">
        <f>IF('5b.TriRandNumbers'!U626&lt;=U$1,U$4+SQRT(U$2*'5b.TriRandNumbers'!U626),U$6-SQRT(U$3*(1-'5b.TriRandNumbers'!U626)))</f>
        <v>9.5962866864465468</v>
      </c>
      <c r="V632" s="34">
        <f>IF('5b.TriRandNumbers'!V626&lt;=V$1,V$4+SQRT(V$2*'5b.TriRandNumbers'!V626),V$6-SQRT(V$3*(1-'5b.TriRandNumbers'!V626)))</f>
        <v>13.868602988535669</v>
      </c>
      <c r="W632" s="33">
        <f>IF('5b.TriRandNumbers'!W626&lt;=W$1,W$4+SQRT(W$2*'5b.TriRandNumbers'!W626),W$6-SQRT(W$3*(1-'5b.TriRandNumbers'!W626)))</f>
        <v>12.14288921845243</v>
      </c>
      <c r="X632" s="32">
        <f>IF('5b.TriRandNumbers'!X626&lt;=X$1,X$4+SQRT(X$2*'5b.TriRandNumbers'!X626),X$6-SQRT(X$3*(1-'5b.TriRandNumbers'!X626)))</f>
        <v>12.189508768942082</v>
      </c>
      <c r="Y632" s="31">
        <f>IF('5b.TriRandNumbers'!Y626&lt;=Y$1,Y$4+SQRT(Y$2*'5b.TriRandNumbers'!Y626),Y$6-SQRT(Y$3*(1-'5b.TriRandNumbers'!Y626)))</f>
        <v>7.4324812978155945</v>
      </c>
    </row>
    <row r="633" spans="2:25" hidden="1" x14ac:dyDescent="0.25">
      <c r="B633" s="36">
        <f>IF('5b.TriRandNumbers'!B627&lt;=B$1,B$4+SQRT(B$2*'5b.TriRandNumbers'!B627),B$6-SQRT(B$3*(1-'5b.TriRandNumbers'!B627)))</f>
        <v>4.2202080198494851</v>
      </c>
      <c r="C633" s="35">
        <f>IF('5b.TriRandNumbers'!C627&lt;=C$1,C$4+SQRT(C$2*'5b.TriRandNumbers'!C627),C$6-SQRT(C$3*(1-'5b.TriRandNumbers'!C627)))</f>
        <v>2.5243249362551365</v>
      </c>
      <c r="D633" s="34">
        <f>IF('5b.TriRandNumbers'!D627&lt;=D$1,D$4+SQRT(D$2*'5b.TriRandNumbers'!D627),D$6-SQRT(D$3*(1-'5b.TriRandNumbers'!D627)))</f>
        <v>5.9289798112389693</v>
      </c>
      <c r="E633" s="33">
        <f>IF('5b.TriRandNumbers'!E627&lt;=E$1,E$4+SQRT(E$2*'5b.TriRandNumbers'!E627),E$6-SQRT(E$3*(1-'5b.TriRandNumbers'!E627)))</f>
        <v>3.9556250635824313</v>
      </c>
      <c r="F633" s="32">
        <f>IF('5b.TriRandNumbers'!F627&lt;=F$1,F$4+SQRT(F$2*'5b.TriRandNumbers'!F627),F$6-SQRT(F$3*(1-'5b.TriRandNumbers'!F627)))</f>
        <v>2.3243048875100691</v>
      </c>
      <c r="G633" s="31">
        <f>IF('5b.TriRandNumbers'!G627&lt;=G$1,G$4+SQRT(G$2*'5b.TriRandNumbers'!G627),G$6-SQRT(G$3*(1-'5b.TriRandNumbers'!G627)))</f>
        <v>2.8538294327683875</v>
      </c>
      <c r="H633" s="36">
        <f>IF('5b.TriRandNumbers'!H627&lt;=H$1,H$4+SQRT(H$2*'5b.TriRandNumbers'!H627),H$6-SQRT(H$3*(1-'5b.TriRandNumbers'!H627)))</f>
        <v>7.5639165722666881</v>
      </c>
      <c r="I633" s="35">
        <f>IF('5b.TriRandNumbers'!I627&lt;=I$1,I$4+SQRT(I$2*'5b.TriRandNumbers'!I627),I$6-SQRT(I$3*(1-'5b.TriRandNumbers'!I627)))</f>
        <v>9.8134872747104183</v>
      </c>
      <c r="J633" s="34">
        <f>IF('5b.TriRandNumbers'!J627&lt;=J$1,J$4+SQRT(J$2*'5b.TriRandNumbers'!J627),J$6-SQRT(J$3*(1-'5b.TriRandNumbers'!J627)))</f>
        <v>13.967565825960087</v>
      </c>
      <c r="K633" s="33">
        <f>IF('5b.TriRandNumbers'!K627&lt;=K$1,K$4+SQRT(K$2*'5b.TriRandNumbers'!K627),K$6-SQRT(K$3*(1-'5b.TriRandNumbers'!K627)))</f>
        <v>12.971071368773471</v>
      </c>
      <c r="L633" s="32">
        <f>IF('5b.TriRandNumbers'!L627&lt;=L$1,L$4+SQRT(L$2*'5b.TriRandNumbers'!L627),L$6-SQRT(L$3*(1-'5b.TriRandNumbers'!L627)))</f>
        <v>6.2584983877907918</v>
      </c>
      <c r="M633" s="31">
        <f>IF('5b.TriRandNumbers'!M627&lt;=M$1,M$4+SQRT(M$2*'5b.TriRandNumbers'!M627),M$6-SQRT(M$3*(1-'5b.TriRandNumbers'!M627)))</f>
        <v>6.9846527490181236</v>
      </c>
      <c r="N633" s="36">
        <f>IF('5b.TriRandNumbers'!N627&lt;=N$1,N$4+SQRT(N$2*'5b.TriRandNumbers'!N627),N$6-SQRT(N$3*(1-'5b.TriRandNumbers'!N627)))</f>
        <v>14.421719940718805</v>
      </c>
      <c r="O633" s="35">
        <f>IF('5b.TriRandNumbers'!O627&lt;=O$1,O$4+SQRT(O$2*'5b.TriRandNumbers'!O627),O$6-SQRT(O$3*(1-'5b.TriRandNumbers'!O627)))</f>
        <v>12.549757442814169</v>
      </c>
      <c r="P633" s="34">
        <f>IF('5b.TriRandNumbers'!P627&lt;=P$1,P$4+SQRT(P$2*'5b.TriRandNumbers'!P627),P$6-SQRT(P$3*(1-'5b.TriRandNumbers'!P627)))</f>
        <v>6.9364328752960729</v>
      </c>
      <c r="Q633" s="33">
        <f>IF('5b.TriRandNumbers'!Q627&lt;=Q$1,Q$4+SQRT(Q$2*'5b.TriRandNumbers'!Q627),Q$6-SQRT(Q$3*(1-'5b.TriRandNumbers'!Q627)))</f>
        <v>10.426871426738137</v>
      </c>
      <c r="R633" s="32">
        <f>IF('5b.TriRandNumbers'!R627&lt;=R$1,R$4+SQRT(R$2*'5b.TriRandNumbers'!R627),R$6-SQRT(R$3*(1-'5b.TriRandNumbers'!R627)))</f>
        <v>16.741685286873786</v>
      </c>
      <c r="S633" s="31">
        <f>IF('5b.TriRandNumbers'!S627&lt;=S$1,S$4+SQRT(S$2*'5b.TriRandNumbers'!S627),S$6-SQRT(S$3*(1-'5b.TriRandNumbers'!S627)))</f>
        <v>10.202298366454281</v>
      </c>
      <c r="T633" s="36">
        <f>IF('5b.TriRandNumbers'!T627&lt;=T$1,T$4+SQRT(T$2*'5b.TriRandNumbers'!T627),T$6-SQRT(T$3*(1-'5b.TriRandNumbers'!T627)))</f>
        <v>15.252722775791479</v>
      </c>
      <c r="U633" s="35">
        <f>IF('5b.TriRandNumbers'!U627&lt;=U$1,U$4+SQRT(U$2*'5b.TriRandNumbers'!U627),U$6-SQRT(U$3*(1-'5b.TriRandNumbers'!U627)))</f>
        <v>11.059067306005028</v>
      </c>
      <c r="V633" s="34">
        <f>IF('5b.TriRandNumbers'!V627&lt;=V$1,V$4+SQRT(V$2*'5b.TriRandNumbers'!V627),V$6-SQRT(V$3*(1-'5b.TriRandNumbers'!V627)))</f>
        <v>8.2770755578115942</v>
      </c>
      <c r="W633" s="33">
        <f>IF('5b.TriRandNumbers'!W627&lt;=W$1,W$4+SQRT(W$2*'5b.TriRandNumbers'!W627),W$6-SQRT(W$3*(1-'5b.TriRandNumbers'!W627)))</f>
        <v>11.276569472225061</v>
      </c>
      <c r="X633" s="32">
        <f>IF('5b.TriRandNumbers'!X627&lt;=X$1,X$4+SQRT(X$2*'5b.TriRandNumbers'!X627),X$6-SQRT(X$3*(1-'5b.TriRandNumbers'!X627)))</f>
        <v>8.1923203602442012</v>
      </c>
      <c r="Y633" s="31">
        <f>IF('5b.TriRandNumbers'!Y627&lt;=Y$1,Y$4+SQRT(Y$2*'5b.TriRandNumbers'!Y627),Y$6-SQRT(Y$3*(1-'5b.TriRandNumbers'!Y627)))</f>
        <v>9.5753464993916637</v>
      </c>
    </row>
    <row r="634" spans="2:25" hidden="1" x14ac:dyDescent="0.25">
      <c r="B634" s="36">
        <f>IF('5b.TriRandNumbers'!B628&lt;=B$1,B$4+SQRT(B$2*'5b.TriRandNumbers'!B628),B$6-SQRT(B$3*(1-'5b.TriRandNumbers'!B628)))</f>
        <v>3.8613870382230941</v>
      </c>
      <c r="C634" s="35">
        <f>IF('5b.TriRandNumbers'!C628&lt;=C$1,C$4+SQRT(C$2*'5b.TriRandNumbers'!C628),C$6-SQRT(C$3*(1-'5b.TriRandNumbers'!C628)))</f>
        <v>2.2212270670772583</v>
      </c>
      <c r="D634" s="34">
        <f>IF('5b.TriRandNumbers'!D628&lt;=D$1,D$4+SQRT(D$2*'5b.TriRandNumbers'!D628),D$6-SQRT(D$3*(1-'5b.TriRandNumbers'!D628)))</f>
        <v>5.3561792593190916</v>
      </c>
      <c r="E634" s="33">
        <f>IF('5b.TriRandNumbers'!E628&lt;=E$1,E$4+SQRT(E$2*'5b.TriRandNumbers'!E628),E$6-SQRT(E$3*(1-'5b.TriRandNumbers'!E628)))</f>
        <v>3.9971765162648953</v>
      </c>
      <c r="F634" s="32">
        <f>IF('5b.TriRandNumbers'!F628&lt;=F$1,F$4+SQRT(F$2*'5b.TriRandNumbers'!F628),F$6-SQRT(F$3*(1-'5b.TriRandNumbers'!F628)))</f>
        <v>2.0793945186560681</v>
      </c>
      <c r="G634" s="31">
        <f>IF('5b.TriRandNumbers'!G628&lt;=G$1,G$4+SQRT(G$2*'5b.TriRandNumbers'!G628),G$6-SQRT(G$3*(1-'5b.TriRandNumbers'!G628)))</f>
        <v>3.0073798239106839</v>
      </c>
      <c r="H634" s="36">
        <f>IF('5b.TriRandNumbers'!H628&lt;=H$1,H$4+SQRT(H$2*'5b.TriRandNumbers'!H628),H$6-SQRT(H$3*(1-'5b.TriRandNumbers'!H628)))</f>
        <v>14.820990564115071</v>
      </c>
      <c r="I634" s="35">
        <f>IF('5b.TriRandNumbers'!I628&lt;=I$1,I$4+SQRT(I$2*'5b.TriRandNumbers'!I628),I$6-SQRT(I$3*(1-'5b.TriRandNumbers'!I628)))</f>
        <v>10.840500150960994</v>
      </c>
      <c r="J634" s="34">
        <f>IF('5b.TriRandNumbers'!J628&lt;=J$1,J$4+SQRT(J$2*'5b.TriRandNumbers'!J628),J$6-SQRT(J$3*(1-'5b.TriRandNumbers'!J628)))</f>
        <v>9.187366338647788</v>
      </c>
      <c r="K634" s="33">
        <f>IF('5b.TriRandNumbers'!K628&lt;=K$1,K$4+SQRT(K$2*'5b.TriRandNumbers'!K628),K$6-SQRT(K$3*(1-'5b.TriRandNumbers'!K628)))</f>
        <v>12.424292522302906</v>
      </c>
      <c r="L634" s="32">
        <f>IF('5b.TriRandNumbers'!L628&lt;=L$1,L$4+SQRT(L$2*'5b.TriRandNumbers'!L628),L$6-SQRT(L$3*(1-'5b.TriRandNumbers'!L628)))</f>
        <v>13.923141076400553</v>
      </c>
      <c r="M634" s="31">
        <f>IF('5b.TriRandNumbers'!M628&lt;=M$1,M$4+SQRT(M$2*'5b.TriRandNumbers'!M628),M$6-SQRT(M$3*(1-'5b.TriRandNumbers'!M628)))</f>
        <v>11.983117762413116</v>
      </c>
      <c r="N634" s="36">
        <f>IF('5b.TriRandNumbers'!N628&lt;=N$1,N$4+SQRT(N$2*'5b.TriRandNumbers'!N628),N$6-SQRT(N$3*(1-'5b.TriRandNumbers'!N628)))</f>
        <v>12.248600336682131</v>
      </c>
      <c r="O634" s="35">
        <f>IF('5b.TriRandNumbers'!O628&lt;=O$1,O$4+SQRT(O$2*'5b.TriRandNumbers'!O628),O$6-SQRT(O$3*(1-'5b.TriRandNumbers'!O628)))</f>
        <v>11.3599006143737</v>
      </c>
      <c r="P634" s="34">
        <f>IF('5b.TriRandNumbers'!P628&lt;=P$1,P$4+SQRT(P$2*'5b.TriRandNumbers'!P628),P$6-SQRT(P$3*(1-'5b.TriRandNumbers'!P628)))</f>
        <v>8.958349368454094</v>
      </c>
      <c r="Q634" s="33">
        <f>IF('5b.TriRandNumbers'!Q628&lt;=Q$1,Q$4+SQRT(Q$2*'5b.TriRandNumbers'!Q628),Q$6-SQRT(Q$3*(1-'5b.TriRandNumbers'!Q628)))</f>
        <v>9.6940328397094486</v>
      </c>
      <c r="R634" s="32">
        <f>IF('5b.TriRandNumbers'!R628&lt;=R$1,R$4+SQRT(R$2*'5b.TriRandNumbers'!R628),R$6-SQRT(R$3*(1-'5b.TriRandNumbers'!R628)))</f>
        <v>8.8281947627329416</v>
      </c>
      <c r="S634" s="31">
        <f>IF('5b.TriRandNumbers'!S628&lt;=S$1,S$4+SQRT(S$2*'5b.TriRandNumbers'!S628),S$6-SQRT(S$3*(1-'5b.TriRandNumbers'!S628)))</f>
        <v>13.260701186959825</v>
      </c>
      <c r="T634" s="36">
        <f>IF('5b.TriRandNumbers'!T628&lt;=T$1,T$4+SQRT(T$2*'5b.TriRandNumbers'!T628),T$6-SQRT(T$3*(1-'5b.TriRandNumbers'!T628)))</f>
        <v>8.6884212504976048</v>
      </c>
      <c r="U634" s="35">
        <f>IF('5b.TriRandNumbers'!U628&lt;=U$1,U$4+SQRT(U$2*'5b.TriRandNumbers'!U628),U$6-SQRT(U$3*(1-'5b.TriRandNumbers'!U628)))</f>
        <v>10.146024522746025</v>
      </c>
      <c r="V634" s="34">
        <f>IF('5b.TriRandNumbers'!V628&lt;=V$1,V$4+SQRT(V$2*'5b.TriRandNumbers'!V628),V$6-SQRT(V$3*(1-'5b.TriRandNumbers'!V628)))</f>
        <v>12.076266586928472</v>
      </c>
      <c r="W634" s="33">
        <f>IF('5b.TriRandNumbers'!W628&lt;=W$1,W$4+SQRT(W$2*'5b.TriRandNumbers'!W628),W$6-SQRT(W$3*(1-'5b.TriRandNumbers'!W628)))</f>
        <v>7.9815422822050106</v>
      </c>
      <c r="X634" s="32">
        <f>IF('5b.TriRandNumbers'!X628&lt;=X$1,X$4+SQRT(X$2*'5b.TriRandNumbers'!X628),X$6-SQRT(X$3*(1-'5b.TriRandNumbers'!X628)))</f>
        <v>14.938439690872119</v>
      </c>
      <c r="Y634" s="31">
        <f>IF('5b.TriRandNumbers'!Y628&lt;=Y$1,Y$4+SQRT(Y$2*'5b.TriRandNumbers'!Y628),Y$6-SQRT(Y$3*(1-'5b.TriRandNumbers'!Y628)))</f>
        <v>9.6928399273743082</v>
      </c>
    </row>
    <row r="635" spans="2:25" hidden="1" x14ac:dyDescent="0.25">
      <c r="B635" s="36">
        <f>IF('5b.TriRandNumbers'!B629&lt;=B$1,B$4+SQRT(B$2*'5b.TriRandNumbers'!B629),B$6-SQRT(B$3*(1-'5b.TriRandNumbers'!B629)))</f>
        <v>4.3144287666630525</v>
      </c>
      <c r="C635" s="35">
        <f>IF('5b.TriRandNumbers'!C629&lt;=C$1,C$4+SQRT(C$2*'5b.TriRandNumbers'!C629),C$6-SQRT(C$3*(1-'5b.TriRandNumbers'!C629)))</f>
        <v>2.848578451003088</v>
      </c>
      <c r="D635" s="34">
        <f>IF('5b.TriRandNumbers'!D629&lt;=D$1,D$4+SQRT(D$2*'5b.TriRandNumbers'!D629),D$6-SQRT(D$3*(1-'5b.TriRandNumbers'!D629)))</f>
        <v>6.5007417712192641</v>
      </c>
      <c r="E635" s="33">
        <f>IF('5b.TriRandNumbers'!E629&lt;=E$1,E$4+SQRT(E$2*'5b.TriRandNumbers'!E629),E$6-SQRT(E$3*(1-'5b.TriRandNumbers'!E629)))</f>
        <v>4.3404754469112445</v>
      </c>
      <c r="F635" s="32">
        <f>IF('5b.TriRandNumbers'!F629&lt;=F$1,F$4+SQRT(F$2*'5b.TriRandNumbers'!F629),F$6-SQRT(F$3*(1-'5b.TriRandNumbers'!F629)))</f>
        <v>2.9116560056523992</v>
      </c>
      <c r="G635" s="31">
        <f>IF('5b.TriRandNumbers'!G629&lt;=G$1,G$4+SQRT(G$2*'5b.TriRandNumbers'!G629),G$6-SQRT(G$3*(1-'5b.TriRandNumbers'!G629)))</f>
        <v>2.5330227687869677</v>
      </c>
      <c r="H635" s="36">
        <f>IF('5b.TriRandNumbers'!H629&lt;=H$1,H$4+SQRT(H$2*'5b.TriRandNumbers'!H629),H$6-SQRT(H$3*(1-'5b.TriRandNumbers'!H629)))</f>
        <v>14.194347474033906</v>
      </c>
      <c r="I635" s="35">
        <f>IF('5b.TriRandNumbers'!I629&lt;=I$1,I$4+SQRT(I$2*'5b.TriRandNumbers'!I629),I$6-SQRT(I$3*(1-'5b.TriRandNumbers'!I629)))</f>
        <v>9.6340835930390885</v>
      </c>
      <c r="J635" s="34">
        <f>IF('5b.TriRandNumbers'!J629&lt;=J$1,J$4+SQRT(J$2*'5b.TriRandNumbers'!J629),J$6-SQRT(J$3*(1-'5b.TriRandNumbers'!J629)))</f>
        <v>16.890904204366628</v>
      </c>
      <c r="K635" s="33">
        <f>IF('5b.TriRandNumbers'!K629&lt;=K$1,K$4+SQRT(K$2*'5b.TriRandNumbers'!K629),K$6-SQRT(K$3*(1-'5b.TriRandNumbers'!K629)))</f>
        <v>9.7010477822894359</v>
      </c>
      <c r="L635" s="32">
        <f>IF('5b.TriRandNumbers'!L629&lt;=L$1,L$4+SQRT(L$2*'5b.TriRandNumbers'!L629),L$6-SQRT(L$3*(1-'5b.TriRandNumbers'!L629)))</f>
        <v>13.302496046979666</v>
      </c>
      <c r="M635" s="31">
        <f>IF('5b.TriRandNumbers'!M629&lt;=M$1,M$4+SQRT(M$2*'5b.TriRandNumbers'!M629),M$6-SQRT(M$3*(1-'5b.TriRandNumbers'!M629)))</f>
        <v>17.823562465954446</v>
      </c>
      <c r="N635" s="36">
        <f>IF('5b.TriRandNumbers'!N629&lt;=N$1,N$4+SQRT(N$2*'5b.TriRandNumbers'!N629),N$6-SQRT(N$3*(1-'5b.TriRandNumbers'!N629)))</f>
        <v>18.587602092032039</v>
      </c>
      <c r="O635" s="35">
        <f>IF('5b.TriRandNumbers'!O629&lt;=O$1,O$4+SQRT(O$2*'5b.TriRandNumbers'!O629),O$6-SQRT(O$3*(1-'5b.TriRandNumbers'!O629)))</f>
        <v>10.195137005479108</v>
      </c>
      <c r="P635" s="34">
        <f>IF('5b.TriRandNumbers'!P629&lt;=P$1,P$4+SQRT(P$2*'5b.TriRandNumbers'!P629),P$6-SQRT(P$3*(1-'5b.TriRandNumbers'!P629)))</f>
        <v>9.045602167198826</v>
      </c>
      <c r="Q635" s="33">
        <f>IF('5b.TriRandNumbers'!Q629&lt;=Q$1,Q$4+SQRT(Q$2*'5b.TriRandNumbers'!Q629),Q$6-SQRT(Q$3*(1-'5b.TriRandNumbers'!Q629)))</f>
        <v>15.154825275849795</v>
      </c>
      <c r="R635" s="32">
        <f>IF('5b.TriRandNumbers'!R629&lt;=R$1,R$4+SQRT(R$2*'5b.TriRandNumbers'!R629),R$6-SQRT(R$3*(1-'5b.TriRandNumbers'!R629)))</f>
        <v>17.591028357934658</v>
      </c>
      <c r="S635" s="31">
        <f>IF('5b.TriRandNumbers'!S629&lt;=S$1,S$4+SQRT(S$2*'5b.TriRandNumbers'!S629),S$6-SQRT(S$3*(1-'5b.TriRandNumbers'!S629)))</f>
        <v>9.7701098810556282</v>
      </c>
      <c r="T635" s="36">
        <f>IF('5b.TriRandNumbers'!T629&lt;=T$1,T$4+SQRT(T$2*'5b.TriRandNumbers'!T629),T$6-SQRT(T$3*(1-'5b.TriRandNumbers'!T629)))</f>
        <v>11.876033999086038</v>
      </c>
      <c r="U635" s="35">
        <f>IF('5b.TriRandNumbers'!U629&lt;=U$1,U$4+SQRT(U$2*'5b.TriRandNumbers'!U629),U$6-SQRT(U$3*(1-'5b.TriRandNumbers'!U629)))</f>
        <v>11.756475898286865</v>
      </c>
      <c r="V635" s="34">
        <f>IF('5b.TriRandNumbers'!V629&lt;=V$1,V$4+SQRT(V$2*'5b.TriRandNumbers'!V629),V$6-SQRT(V$3*(1-'5b.TriRandNumbers'!V629)))</f>
        <v>6.4733600225883539</v>
      </c>
      <c r="W635" s="33">
        <f>IF('5b.TriRandNumbers'!W629&lt;=W$1,W$4+SQRT(W$2*'5b.TriRandNumbers'!W629),W$6-SQRT(W$3*(1-'5b.TriRandNumbers'!W629)))</f>
        <v>12.366699448946651</v>
      </c>
      <c r="X635" s="32">
        <f>IF('5b.TriRandNumbers'!X629&lt;=X$1,X$4+SQRT(X$2*'5b.TriRandNumbers'!X629),X$6-SQRT(X$3*(1-'5b.TriRandNumbers'!X629)))</f>
        <v>12.335460664148588</v>
      </c>
      <c r="Y635" s="31">
        <f>IF('5b.TriRandNumbers'!Y629&lt;=Y$1,Y$4+SQRT(Y$2*'5b.TriRandNumbers'!Y629),Y$6-SQRT(Y$3*(1-'5b.TriRandNumbers'!Y629)))</f>
        <v>9.1232853132242155</v>
      </c>
    </row>
    <row r="636" spans="2:25" hidden="1" x14ac:dyDescent="0.25">
      <c r="B636" s="36">
        <f>IF('5b.TriRandNumbers'!B630&lt;=B$1,B$4+SQRT(B$2*'5b.TriRandNumbers'!B630),B$6-SQRT(B$3*(1-'5b.TriRandNumbers'!B630)))</f>
        <v>3.1253688993172193</v>
      </c>
      <c r="C636" s="35">
        <f>IF('5b.TriRandNumbers'!C630&lt;=C$1,C$4+SQRT(C$2*'5b.TriRandNumbers'!C630),C$6-SQRT(C$3*(1-'5b.TriRandNumbers'!C630)))</f>
        <v>3.8674067838114405</v>
      </c>
      <c r="D636" s="34">
        <f>IF('5b.TriRandNumbers'!D630&lt;=D$1,D$4+SQRT(D$2*'5b.TriRandNumbers'!D630),D$6-SQRT(D$3*(1-'5b.TriRandNumbers'!D630)))</f>
        <v>6.2194229900218883</v>
      </c>
      <c r="E636" s="33">
        <f>IF('5b.TriRandNumbers'!E630&lt;=E$1,E$4+SQRT(E$2*'5b.TriRandNumbers'!E630),E$6-SQRT(E$3*(1-'5b.TriRandNumbers'!E630)))</f>
        <v>4.8696263659851899</v>
      </c>
      <c r="F636" s="32">
        <f>IF('5b.TriRandNumbers'!F630&lt;=F$1,F$4+SQRT(F$2*'5b.TriRandNumbers'!F630),F$6-SQRT(F$3*(1-'5b.TriRandNumbers'!F630)))</f>
        <v>2.1399706009893764</v>
      </c>
      <c r="G636" s="31">
        <f>IF('5b.TriRandNumbers'!G630&lt;=G$1,G$4+SQRT(G$2*'5b.TriRandNumbers'!G630),G$6-SQRT(G$3*(1-'5b.TriRandNumbers'!G630)))</f>
        <v>3.9514383114336473</v>
      </c>
      <c r="H636" s="36">
        <f>IF('5b.TriRandNumbers'!H630&lt;=H$1,H$4+SQRT(H$2*'5b.TriRandNumbers'!H630),H$6-SQRT(H$3*(1-'5b.TriRandNumbers'!H630)))</f>
        <v>10.335129678884361</v>
      </c>
      <c r="I636" s="35">
        <f>IF('5b.TriRandNumbers'!I630&lt;=I$1,I$4+SQRT(I$2*'5b.TriRandNumbers'!I630),I$6-SQRT(I$3*(1-'5b.TriRandNumbers'!I630)))</f>
        <v>5.6921609988162665</v>
      </c>
      <c r="J636" s="34">
        <f>IF('5b.TriRandNumbers'!J630&lt;=J$1,J$4+SQRT(J$2*'5b.TriRandNumbers'!J630),J$6-SQRT(J$3*(1-'5b.TriRandNumbers'!J630)))</f>
        <v>12.260719162910233</v>
      </c>
      <c r="K636" s="33">
        <f>IF('5b.TriRandNumbers'!K630&lt;=K$1,K$4+SQRT(K$2*'5b.TriRandNumbers'!K630),K$6-SQRT(K$3*(1-'5b.TriRandNumbers'!K630)))</f>
        <v>8.447989811280916</v>
      </c>
      <c r="L636" s="32">
        <f>IF('5b.TriRandNumbers'!L630&lt;=L$1,L$4+SQRT(L$2*'5b.TriRandNumbers'!L630),L$6-SQRT(L$3*(1-'5b.TriRandNumbers'!L630)))</f>
        <v>15.088571596140012</v>
      </c>
      <c r="M636" s="31">
        <f>IF('5b.TriRandNumbers'!M630&lt;=M$1,M$4+SQRT(M$2*'5b.TriRandNumbers'!M630),M$6-SQRT(M$3*(1-'5b.TriRandNumbers'!M630)))</f>
        <v>15.154187197536064</v>
      </c>
      <c r="N636" s="36">
        <f>IF('5b.TriRandNumbers'!N630&lt;=N$1,N$4+SQRT(N$2*'5b.TriRandNumbers'!N630),N$6-SQRT(N$3*(1-'5b.TriRandNumbers'!N630)))</f>
        <v>12.741440594181302</v>
      </c>
      <c r="O636" s="35">
        <f>IF('5b.TriRandNumbers'!O630&lt;=O$1,O$4+SQRT(O$2*'5b.TriRandNumbers'!O630),O$6-SQRT(O$3*(1-'5b.TriRandNumbers'!O630)))</f>
        <v>6.6789357472517619</v>
      </c>
      <c r="P636" s="34">
        <f>IF('5b.TriRandNumbers'!P630&lt;=P$1,P$4+SQRT(P$2*'5b.TriRandNumbers'!P630),P$6-SQRT(P$3*(1-'5b.TriRandNumbers'!P630)))</f>
        <v>8.990468694131474</v>
      </c>
      <c r="Q636" s="33">
        <f>IF('5b.TriRandNumbers'!Q630&lt;=Q$1,Q$4+SQRT(Q$2*'5b.TriRandNumbers'!Q630),Q$6-SQRT(Q$3*(1-'5b.TriRandNumbers'!Q630)))</f>
        <v>7.8488407429431781</v>
      </c>
      <c r="R636" s="32">
        <f>IF('5b.TriRandNumbers'!R630&lt;=R$1,R$4+SQRT(R$2*'5b.TriRandNumbers'!R630),R$6-SQRT(R$3*(1-'5b.TriRandNumbers'!R630)))</f>
        <v>14.025176901067862</v>
      </c>
      <c r="S636" s="31">
        <f>IF('5b.TriRandNumbers'!S630&lt;=S$1,S$4+SQRT(S$2*'5b.TriRandNumbers'!S630),S$6-SQRT(S$3*(1-'5b.TriRandNumbers'!S630)))</f>
        <v>9.494730208129555</v>
      </c>
      <c r="T636" s="36">
        <f>IF('5b.TriRandNumbers'!T630&lt;=T$1,T$4+SQRT(T$2*'5b.TriRandNumbers'!T630),T$6-SQRT(T$3*(1-'5b.TriRandNumbers'!T630)))</f>
        <v>11.800410689164176</v>
      </c>
      <c r="U636" s="35">
        <f>IF('5b.TriRandNumbers'!U630&lt;=U$1,U$4+SQRT(U$2*'5b.TriRandNumbers'!U630),U$6-SQRT(U$3*(1-'5b.TriRandNumbers'!U630)))</f>
        <v>8.1111221777523959</v>
      </c>
      <c r="V636" s="34">
        <f>IF('5b.TriRandNumbers'!V630&lt;=V$1,V$4+SQRT(V$2*'5b.TriRandNumbers'!V630),V$6-SQRT(V$3*(1-'5b.TriRandNumbers'!V630)))</f>
        <v>11.331371957259718</v>
      </c>
      <c r="W636" s="33">
        <f>IF('5b.TriRandNumbers'!W630&lt;=W$1,W$4+SQRT(W$2*'5b.TriRandNumbers'!W630),W$6-SQRT(W$3*(1-'5b.TriRandNumbers'!W630)))</f>
        <v>10.459919911621547</v>
      </c>
      <c r="X636" s="32">
        <f>IF('5b.TriRandNumbers'!X630&lt;=X$1,X$4+SQRT(X$2*'5b.TriRandNumbers'!X630),X$6-SQRT(X$3*(1-'5b.TriRandNumbers'!X630)))</f>
        <v>9.862055118139768</v>
      </c>
      <c r="Y636" s="31">
        <f>IF('5b.TriRandNumbers'!Y630&lt;=Y$1,Y$4+SQRT(Y$2*'5b.TriRandNumbers'!Y630),Y$6-SQRT(Y$3*(1-'5b.TriRandNumbers'!Y630)))</f>
        <v>18.867660559607668</v>
      </c>
    </row>
    <row r="637" spans="2:25" hidden="1" x14ac:dyDescent="0.25">
      <c r="B637" s="36">
        <f>IF('5b.TriRandNumbers'!B631&lt;=B$1,B$4+SQRT(B$2*'5b.TriRandNumbers'!B631),B$6-SQRT(B$3*(1-'5b.TriRandNumbers'!B631)))</f>
        <v>4.570168044620198</v>
      </c>
      <c r="C637" s="35">
        <f>IF('5b.TriRandNumbers'!C631&lt;=C$1,C$4+SQRT(C$2*'5b.TriRandNumbers'!C631),C$6-SQRT(C$3*(1-'5b.TriRandNumbers'!C631)))</f>
        <v>2.8611503107516292</v>
      </c>
      <c r="D637" s="34">
        <f>IF('5b.TriRandNumbers'!D631&lt;=D$1,D$4+SQRT(D$2*'5b.TriRandNumbers'!D631),D$6-SQRT(D$3*(1-'5b.TriRandNumbers'!D631)))</f>
        <v>5.5192957510895759</v>
      </c>
      <c r="E637" s="33">
        <f>IF('5b.TriRandNumbers'!E631&lt;=E$1,E$4+SQRT(E$2*'5b.TriRandNumbers'!E631),E$6-SQRT(E$3*(1-'5b.TriRandNumbers'!E631)))</f>
        <v>4.8235999094117616</v>
      </c>
      <c r="F637" s="32">
        <f>IF('5b.TriRandNumbers'!F631&lt;=F$1,F$4+SQRT(F$2*'5b.TriRandNumbers'!F631),F$6-SQRT(F$3*(1-'5b.TriRandNumbers'!F631)))</f>
        <v>2.4701318200376479</v>
      </c>
      <c r="G637" s="31">
        <f>IF('5b.TriRandNumbers'!G631&lt;=G$1,G$4+SQRT(G$2*'5b.TriRandNumbers'!G631),G$6-SQRT(G$3*(1-'5b.TriRandNumbers'!G631)))</f>
        <v>3.0220218709783206</v>
      </c>
      <c r="H637" s="36">
        <f>IF('5b.TriRandNumbers'!H631&lt;=H$1,H$4+SQRT(H$2*'5b.TriRandNumbers'!H631),H$6-SQRT(H$3*(1-'5b.TriRandNumbers'!H631)))</f>
        <v>8.0199222842650002</v>
      </c>
      <c r="I637" s="35">
        <f>IF('5b.TriRandNumbers'!I631&lt;=I$1,I$4+SQRT(I$2*'5b.TriRandNumbers'!I631),I$6-SQRT(I$3*(1-'5b.TriRandNumbers'!I631)))</f>
        <v>10.23680741637448</v>
      </c>
      <c r="J637" s="34">
        <f>IF('5b.TriRandNumbers'!J631&lt;=J$1,J$4+SQRT(J$2*'5b.TriRandNumbers'!J631),J$6-SQRT(J$3*(1-'5b.TriRandNumbers'!J631)))</f>
        <v>9.0356292381659742</v>
      </c>
      <c r="K637" s="33">
        <f>IF('5b.TriRandNumbers'!K631&lt;=K$1,K$4+SQRT(K$2*'5b.TriRandNumbers'!K631),K$6-SQRT(K$3*(1-'5b.TriRandNumbers'!K631)))</f>
        <v>8.9202553939988611</v>
      </c>
      <c r="L637" s="32">
        <f>IF('5b.TriRandNumbers'!L631&lt;=L$1,L$4+SQRT(L$2*'5b.TriRandNumbers'!L631),L$6-SQRT(L$3*(1-'5b.TriRandNumbers'!L631)))</f>
        <v>11.3357169509373</v>
      </c>
      <c r="M637" s="31">
        <f>IF('5b.TriRandNumbers'!M631&lt;=M$1,M$4+SQRT(M$2*'5b.TriRandNumbers'!M631),M$6-SQRT(M$3*(1-'5b.TriRandNumbers'!M631)))</f>
        <v>11.388571808688589</v>
      </c>
      <c r="N637" s="36">
        <f>IF('5b.TriRandNumbers'!N631&lt;=N$1,N$4+SQRT(N$2*'5b.TriRandNumbers'!N631),N$6-SQRT(N$3*(1-'5b.TriRandNumbers'!N631)))</f>
        <v>16.319763001166372</v>
      </c>
      <c r="O637" s="35">
        <f>IF('5b.TriRandNumbers'!O631&lt;=O$1,O$4+SQRT(O$2*'5b.TriRandNumbers'!O631),O$6-SQRT(O$3*(1-'5b.TriRandNumbers'!O631)))</f>
        <v>7.5660807402826524</v>
      </c>
      <c r="P637" s="34">
        <f>IF('5b.TriRandNumbers'!P631&lt;=P$1,P$4+SQRT(P$2*'5b.TriRandNumbers'!P631),P$6-SQRT(P$3*(1-'5b.TriRandNumbers'!P631)))</f>
        <v>14.530783480386543</v>
      </c>
      <c r="Q637" s="33">
        <f>IF('5b.TriRandNumbers'!Q631&lt;=Q$1,Q$4+SQRT(Q$2*'5b.TriRandNumbers'!Q631),Q$6-SQRT(Q$3*(1-'5b.TriRandNumbers'!Q631)))</f>
        <v>13.523329401254703</v>
      </c>
      <c r="R637" s="32">
        <f>IF('5b.TriRandNumbers'!R631&lt;=R$1,R$4+SQRT(R$2*'5b.TriRandNumbers'!R631),R$6-SQRT(R$3*(1-'5b.TriRandNumbers'!R631)))</f>
        <v>13.506696398794315</v>
      </c>
      <c r="S637" s="31">
        <f>IF('5b.TriRandNumbers'!S631&lt;=S$1,S$4+SQRT(S$2*'5b.TriRandNumbers'!S631),S$6-SQRT(S$3*(1-'5b.TriRandNumbers'!S631)))</f>
        <v>16.078156483282669</v>
      </c>
      <c r="T637" s="36">
        <f>IF('5b.TriRandNumbers'!T631&lt;=T$1,T$4+SQRT(T$2*'5b.TriRandNumbers'!T631),T$6-SQRT(T$3*(1-'5b.TriRandNumbers'!T631)))</f>
        <v>9.5703889637886732</v>
      </c>
      <c r="U637" s="35">
        <f>IF('5b.TriRandNumbers'!U631&lt;=U$1,U$4+SQRT(U$2*'5b.TriRandNumbers'!U631),U$6-SQRT(U$3*(1-'5b.TriRandNumbers'!U631)))</f>
        <v>12.081299956868207</v>
      </c>
      <c r="V637" s="34">
        <f>IF('5b.TriRandNumbers'!V631&lt;=V$1,V$4+SQRT(V$2*'5b.TriRandNumbers'!V631),V$6-SQRT(V$3*(1-'5b.TriRandNumbers'!V631)))</f>
        <v>10.117316553560745</v>
      </c>
      <c r="W637" s="33">
        <f>IF('5b.TriRandNumbers'!W631&lt;=W$1,W$4+SQRT(W$2*'5b.TriRandNumbers'!W631),W$6-SQRT(W$3*(1-'5b.TriRandNumbers'!W631)))</f>
        <v>18.840143081322935</v>
      </c>
      <c r="X637" s="32">
        <f>IF('5b.TriRandNumbers'!X631&lt;=X$1,X$4+SQRT(X$2*'5b.TriRandNumbers'!X631),X$6-SQRT(X$3*(1-'5b.TriRandNumbers'!X631)))</f>
        <v>15.537721267956019</v>
      </c>
      <c r="Y637" s="31">
        <f>IF('5b.TriRandNumbers'!Y631&lt;=Y$1,Y$4+SQRT(Y$2*'5b.TriRandNumbers'!Y631),Y$6-SQRT(Y$3*(1-'5b.TriRandNumbers'!Y631)))</f>
        <v>12.653279640679763</v>
      </c>
    </row>
    <row r="638" spans="2:25" hidden="1" x14ac:dyDescent="0.25">
      <c r="B638" s="36">
        <f>IF('5b.TriRandNumbers'!B632&lt;=B$1,B$4+SQRT(B$2*'5b.TriRandNumbers'!B632),B$6-SQRT(B$3*(1-'5b.TriRandNumbers'!B632)))</f>
        <v>3.598283336391396</v>
      </c>
      <c r="C638" s="35">
        <f>IF('5b.TriRandNumbers'!C632&lt;=C$1,C$4+SQRT(C$2*'5b.TriRandNumbers'!C632),C$6-SQRT(C$3*(1-'5b.TriRandNumbers'!C632)))</f>
        <v>3.0092868276199356</v>
      </c>
      <c r="D638" s="34">
        <f>IF('5b.TriRandNumbers'!D632&lt;=D$1,D$4+SQRT(D$2*'5b.TriRandNumbers'!D632),D$6-SQRT(D$3*(1-'5b.TriRandNumbers'!D632)))</f>
        <v>4.6718839387060713</v>
      </c>
      <c r="E638" s="33">
        <f>IF('5b.TriRandNumbers'!E632&lt;=E$1,E$4+SQRT(E$2*'5b.TriRandNumbers'!E632),E$6-SQRT(E$3*(1-'5b.TriRandNumbers'!E632)))</f>
        <v>4.3630411098161561</v>
      </c>
      <c r="F638" s="32">
        <f>IF('5b.TriRandNumbers'!F632&lt;=F$1,F$4+SQRT(F$2*'5b.TriRandNumbers'!F632),F$6-SQRT(F$3*(1-'5b.TriRandNumbers'!F632)))</f>
        <v>1.8630778416792553</v>
      </c>
      <c r="G638" s="31">
        <f>IF('5b.TriRandNumbers'!G632&lt;=G$1,G$4+SQRT(G$2*'5b.TriRandNumbers'!G632),G$6-SQRT(G$3*(1-'5b.TriRandNumbers'!G632)))</f>
        <v>3.9082565240315161</v>
      </c>
      <c r="H638" s="36">
        <f>IF('5b.TriRandNumbers'!H632&lt;=H$1,H$4+SQRT(H$2*'5b.TriRandNumbers'!H632),H$6-SQRT(H$3*(1-'5b.TriRandNumbers'!H632)))</f>
        <v>15.042103555713977</v>
      </c>
      <c r="I638" s="35">
        <f>IF('5b.TriRandNumbers'!I632&lt;=I$1,I$4+SQRT(I$2*'5b.TriRandNumbers'!I632),I$6-SQRT(I$3*(1-'5b.TriRandNumbers'!I632)))</f>
        <v>14.265021278367769</v>
      </c>
      <c r="J638" s="34">
        <f>IF('5b.TriRandNumbers'!J632&lt;=J$1,J$4+SQRT(J$2*'5b.TriRandNumbers'!J632),J$6-SQRT(J$3*(1-'5b.TriRandNumbers'!J632)))</f>
        <v>13.273537465399436</v>
      </c>
      <c r="K638" s="33">
        <f>IF('5b.TriRandNumbers'!K632&lt;=K$1,K$4+SQRT(K$2*'5b.TriRandNumbers'!K632),K$6-SQRT(K$3*(1-'5b.TriRandNumbers'!K632)))</f>
        <v>14.33641211180047</v>
      </c>
      <c r="L638" s="32">
        <f>IF('5b.TriRandNumbers'!L632&lt;=L$1,L$4+SQRT(L$2*'5b.TriRandNumbers'!L632),L$6-SQRT(L$3*(1-'5b.TriRandNumbers'!L632)))</f>
        <v>14.464047092412244</v>
      </c>
      <c r="M638" s="31">
        <f>IF('5b.TriRandNumbers'!M632&lt;=M$1,M$4+SQRT(M$2*'5b.TriRandNumbers'!M632),M$6-SQRT(M$3*(1-'5b.TriRandNumbers'!M632)))</f>
        <v>15.178689639194697</v>
      </c>
      <c r="N638" s="36">
        <f>IF('5b.TriRandNumbers'!N632&lt;=N$1,N$4+SQRT(N$2*'5b.TriRandNumbers'!N632),N$6-SQRT(N$3*(1-'5b.TriRandNumbers'!N632)))</f>
        <v>13.326685547470248</v>
      </c>
      <c r="O638" s="35">
        <f>IF('5b.TriRandNumbers'!O632&lt;=O$1,O$4+SQRT(O$2*'5b.TriRandNumbers'!O632),O$6-SQRT(O$3*(1-'5b.TriRandNumbers'!O632)))</f>
        <v>8.8794043725604634</v>
      </c>
      <c r="P638" s="34">
        <f>IF('5b.TriRandNumbers'!P632&lt;=P$1,P$4+SQRT(P$2*'5b.TriRandNumbers'!P632),P$6-SQRT(P$3*(1-'5b.TriRandNumbers'!P632)))</f>
        <v>12.966859933758657</v>
      </c>
      <c r="Q638" s="33">
        <f>IF('5b.TriRandNumbers'!Q632&lt;=Q$1,Q$4+SQRT(Q$2*'5b.TriRandNumbers'!Q632),Q$6-SQRT(Q$3*(1-'5b.TriRandNumbers'!Q632)))</f>
        <v>8.3833923035752953</v>
      </c>
      <c r="R638" s="32">
        <f>IF('5b.TriRandNumbers'!R632&lt;=R$1,R$4+SQRT(R$2*'5b.TriRandNumbers'!R632),R$6-SQRT(R$3*(1-'5b.TriRandNumbers'!R632)))</f>
        <v>9.4455997953755411</v>
      </c>
      <c r="S638" s="31">
        <f>IF('5b.TriRandNumbers'!S632&lt;=S$1,S$4+SQRT(S$2*'5b.TriRandNumbers'!S632),S$6-SQRT(S$3*(1-'5b.TriRandNumbers'!S632)))</f>
        <v>9.5660990049471017</v>
      </c>
      <c r="T638" s="36">
        <f>IF('5b.TriRandNumbers'!T632&lt;=T$1,T$4+SQRT(T$2*'5b.TriRandNumbers'!T632),T$6-SQRT(T$3*(1-'5b.TriRandNumbers'!T632)))</f>
        <v>10.128621943227431</v>
      </c>
      <c r="U638" s="35">
        <f>IF('5b.TriRandNumbers'!U632&lt;=U$1,U$4+SQRT(U$2*'5b.TriRandNumbers'!U632),U$6-SQRT(U$3*(1-'5b.TriRandNumbers'!U632)))</f>
        <v>9.0655942935358098</v>
      </c>
      <c r="V638" s="34">
        <f>IF('5b.TriRandNumbers'!V632&lt;=V$1,V$4+SQRT(V$2*'5b.TriRandNumbers'!V632),V$6-SQRT(V$3*(1-'5b.TriRandNumbers'!V632)))</f>
        <v>13.038494840616927</v>
      </c>
      <c r="W638" s="33">
        <f>IF('5b.TriRandNumbers'!W632&lt;=W$1,W$4+SQRT(W$2*'5b.TriRandNumbers'!W632),W$6-SQRT(W$3*(1-'5b.TriRandNumbers'!W632)))</f>
        <v>17.205112416362116</v>
      </c>
      <c r="X638" s="32">
        <f>IF('5b.TriRandNumbers'!X632&lt;=X$1,X$4+SQRT(X$2*'5b.TriRandNumbers'!X632),X$6-SQRT(X$3*(1-'5b.TriRandNumbers'!X632)))</f>
        <v>12.88789633715297</v>
      </c>
      <c r="Y638" s="31">
        <f>IF('5b.TriRandNumbers'!Y632&lt;=Y$1,Y$4+SQRT(Y$2*'5b.TriRandNumbers'!Y632),Y$6-SQRT(Y$3*(1-'5b.TriRandNumbers'!Y632)))</f>
        <v>14.127130230950968</v>
      </c>
    </row>
    <row r="639" spans="2:25" hidden="1" x14ac:dyDescent="0.25">
      <c r="B639" s="36">
        <f>IF('5b.TriRandNumbers'!B633&lt;=B$1,B$4+SQRT(B$2*'5b.TriRandNumbers'!B633),B$6-SQRT(B$3*(1-'5b.TriRandNumbers'!B633)))</f>
        <v>5.0430777955482604</v>
      </c>
      <c r="C639" s="35">
        <f>IF('5b.TriRandNumbers'!C633&lt;=C$1,C$4+SQRT(C$2*'5b.TriRandNumbers'!C633),C$6-SQRT(C$3*(1-'5b.TriRandNumbers'!C633)))</f>
        <v>2.5074297638240273</v>
      </c>
      <c r="D639" s="34">
        <f>IF('5b.TriRandNumbers'!D633&lt;=D$1,D$4+SQRT(D$2*'5b.TriRandNumbers'!D633),D$6-SQRT(D$3*(1-'5b.TriRandNumbers'!D633)))</f>
        <v>5.9592063810150711</v>
      </c>
      <c r="E639" s="33">
        <f>IF('5b.TriRandNumbers'!E633&lt;=E$1,E$4+SQRT(E$2*'5b.TriRandNumbers'!E633),E$6-SQRT(E$3*(1-'5b.TriRandNumbers'!E633)))</f>
        <v>3.628543681563082</v>
      </c>
      <c r="F639" s="32">
        <f>IF('5b.TriRandNumbers'!F633&lt;=F$1,F$4+SQRT(F$2*'5b.TriRandNumbers'!F633),F$6-SQRT(F$3*(1-'5b.TriRandNumbers'!F633)))</f>
        <v>2.4747564975956085</v>
      </c>
      <c r="G639" s="31">
        <f>IF('5b.TriRandNumbers'!G633&lt;=G$1,G$4+SQRT(G$2*'5b.TriRandNumbers'!G633),G$6-SQRT(G$3*(1-'5b.TriRandNumbers'!G633)))</f>
        <v>2.4109510098379299</v>
      </c>
      <c r="H639" s="36">
        <f>IF('5b.TriRandNumbers'!H633&lt;=H$1,H$4+SQRT(H$2*'5b.TriRandNumbers'!H633),H$6-SQRT(H$3*(1-'5b.TriRandNumbers'!H633)))</f>
        <v>12.546234012410176</v>
      </c>
      <c r="I639" s="35">
        <f>IF('5b.TriRandNumbers'!I633&lt;=I$1,I$4+SQRT(I$2*'5b.TriRandNumbers'!I633),I$6-SQRT(I$3*(1-'5b.TriRandNumbers'!I633)))</f>
        <v>7.6698419533754123</v>
      </c>
      <c r="J639" s="34">
        <f>IF('5b.TriRandNumbers'!J633&lt;=J$1,J$4+SQRT(J$2*'5b.TriRandNumbers'!J633),J$6-SQRT(J$3*(1-'5b.TriRandNumbers'!J633)))</f>
        <v>12.764851420386993</v>
      </c>
      <c r="K639" s="33">
        <f>IF('5b.TriRandNumbers'!K633&lt;=K$1,K$4+SQRT(K$2*'5b.TriRandNumbers'!K633),K$6-SQRT(K$3*(1-'5b.TriRandNumbers'!K633)))</f>
        <v>6.4338977506705133</v>
      </c>
      <c r="L639" s="32">
        <f>IF('5b.TriRandNumbers'!L633&lt;=L$1,L$4+SQRT(L$2*'5b.TriRandNumbers'!L633),L$6-SQRT(L$3*(1-'5b.TriRandNumbers'!L633)))</f>
        <v>12.163424525015099</v>
      </c>
      <c r="M639" s="31">
        <f>IF('5b.TriRandNumbers'!M633&lt;=M$1,M$4+SQRT(M$2*'5b.TriRandNumbers'!M633),M$6-SQRT(M$3*(1-'5b.TriRandNumbers'!M633)))</f>
        <v>11.111108003897703</v>
      </c>
      <c r="N639" s="36">
        <f>IF('5b.TriRandNumbers'!N633&lt;=N$1,N$4+SQRT(N$2*'5b.TriRandNumbers'!N633),N$6-SQRT(N$3*(1-'5b.TriRandNumbers'!N633)))</f>
        <v>12.6325236019394</v>
      </c>
      <c r="O639" s="35">
        <f>IF('5b.TriRandNumbers'!O633&lt;=O$1,O$4+SQRT(O$2*'5b.TriRandNumbers'!O633),O$6-SQRT(O$3*(1-'5b.TriRandNumbers'!O633)))</f>
        <v>11.569844561970971</v>
      </c>
      <c r="P639" s="34">
        <f>IF('5b.TriRandNumbers'!P633&lt;=P$1,P$4+SQRT(P$2*'5b.TriRandNumbers'!P633),P$6-SQRT(P$3*(1-'5b.TriRandNumbers'!P633)))</f>
        <v>13.823288741672659</v>
      </c>
      <c r="Q639" s="33">
        <f>IF('5b.TriRandNumbers'!Q633&lt;=Q$1,Q$4+SQRT(Q$2*'5b.TriRandNumbers'!Q633),Q$6-SQRT(Q$3*(1-'5b.TriRandNumbers'!Q633)))</f>
        <v>15.889384951116433</v>
      </c>
      <c r="R639" s="32">
        <f>IF('5b.TriRandNumbers'!R633&lt;=R$1,R$4+SQRT(R$2*'5b.TriRandNumbers'!R633),R$6-SQRT(R$3*(1-'5b.TriRandNumbers'!R633)))</f>
        <v>16.669273127519386</v>
      </c>
      <c r="S639" s="31">
        <f>IF('5b.TriRandNumbers'!S633&lt;=S$1,S$4+SQRT(S$2*'5b.TriRandNumbers'!S633),S$6-SQRT(S$3*(1-'5b.TriRandNumbers'!S633)))</f>
        <v>16.252566090918005</v>
      </c>
      <c r="T639" s="36">
        <f>IF('5b.TriRandNumbers'!T633&lt;=T$1,T$4+SQRT(T$2*'5b.TriRandNumbers'!T633),T$6-SQRT(T$3*(1-'5b.TriRandNumbers'!T633)))</f>
        <v>12.735262610872589</v>
      </c>
      <c r="U639" s="35">
        <f>IF('5b.TriRandNumbers'!U633&lt;=U$1,U$4+SQRT(U$2*'5b.TriRandNumbers'!U633),U$6-SQRT(U$3*(1-'5b.TriRandNumbers'!U633)))</f>
        <v>10.037530836629463</v>
      </c>
      <c r="V639" s="34">
        <f>IF('5b.TriRandNumbers'!V633&lt;=V$1,V$4+SQRT(V$2*'5b.TriRandNumbers'!V633),V$6-SQRT(V$3*(1-'5b.TriRandNumbers'!V633)))</f>
        <v>8.5656354320343624</v>
      </c>
      <c r="W639" s="33">
        <f>IF('5b.TriRandNumbers'!W633&lt;=W$1,W$4+SQRT(W$2*'5b.TriRandNumbers'!W633),W$6-SQRT(W$3*(1-'5b.TriRandNumbers'!W633)))</f>
        <v>9.619429099425151</v>
      </c>
      <c r="X639" s="32">
        <f>IF('5b.TriRandNumbers'!X633&lt;=X$1,X$4+SQRT(X$2*'5b.TriRandNumbers'!X633),X$6-SQRT(X$3*(1-'5b.TriRandNumbers'!X633)))</f>
        <v>10.113110391869691</v>
      </c>
      <c r="Y639" s="31">
        <f>IF('5b.TriRandNumbers'!Y633&lt;=Y$1,Y$4+SQRT(Y$2*'5b.TriRandNumbers'!Y633),Y$6-SQRT(Y$3*(1-'5b.TriRandNumbers'!Y633)))</f>
        <v>8.0686579243714007</v>
      </c>
    </row>
    <row r="640" spans="2:25" hidden="1" x14ac:dyDescent="0.25">
      <c r="B640" s="36">
        <f>IF('5b.TriRandNumbers'!B634&lt;=B$1,B$4+SQRT(B$2*'5b.TriRandNumbers'!B634),B$6-SQRT(B$3*(1-'5b.TriRandNumbers'!B634)))</f>
        <v>4.2534547410705894</v>
      </c>
      <c r="C640" s="35">
        <f>IF('5b.TriRandNumbers'!C634&lt;=C$1,C$4+SQRT(C$2*'5b.TriRandNumbers'!C634),C$6-SQRT(C$3*(1-'5b.TriRandNumbers'!C634)))</f>
        <v>2.7868863940730693</v>
      </c>
      <c r="D640" s="34">
        <f>IF('5b.TriRandNumbers'!D634&lt;=D$1,D$4+SQRT(D$2*'5b.TriRandNumbers'!D634),D$6-SQRT(D$3*(1-'5b.TriRandNumbers'!D634)))</f>
        <v>5.8047860278220327</v>
      </c>
      <c r="E640" s="33">
        <f>IF('5b.TriRandNumbers'!E634&lt;=E$1,E$4+SQRT(E$2*'5b.TriRandNumbers'!E634),E$6-SQRT(E$3*(1-'5b.TriRandNumbers'!E634)))</f>
        <v>4.4443727665462758</v>
      </c>
      <c r="F640" s="32">
        <f>IF('5b.TriRandNumbers'!F634&lt;=F$1,F$4+SQRT(F$2*'5b.TriRandNumbers'!F634),F$6-SQRT(F$3*(1-'5b.TriRandNumbers'!F634)))</f>
        <v>2.6371724464382975</v>
      </c>
      <c r="G640" s="31">
        <f>IF('5b.TriRandNumbers'!G634&lt;=G$1,G$4+SQRT(G$2*'5b.TriRandNumbers'!G634),G$6-SQRT(G$3*(1-'5b.TriRandNumbers'!G634)))</f>
        <v>4.564530988964064</v>
      </c>
      <c r="H640" s="36">
        <f>IF('5b.TriRandNumbers'!H634&lt;=H$1,H$4+SQRT(H$2*'5b.TriRandNumbers'!H634),H$6-SQRT(H$3*(1-'5b.TriRandNumbers'!H634)))</f>
        <v>14.493383397851749</v>
      </c>
      <c r="I640" s="35">
        <f>IF('5b.TriRandNumbers'!I634&lt;=I$1,I$4+SQRT(I$2*'5b.TriRandNumbers'!I634),I$6-SQRT(I$3*(1-'5b.TriRandNumbers'!I634)))</f>
        <v>9.3286432212070558</v>
      </c>
      <c r="J640" s="34">
        <f>IF('5b.TriRandNumbers'!J634&lt;=J$1,J$4+SQRT(J$2*'5b.TriRandNumbers'!J634),J$6-SQRT(J$3*(1-'5b.TriRandNumbers'!J634)))</f>
        <v>9.9262720689619659</v>
      </c>
      <c r="K640" s="33">
        <f>IF('5b.TriRandNumbers'!K634&lt;=K$1,K$4+SQRT(K$2*'5b.TriRandNumbers'!K634),K$6-SQRT(K$3*(1-'5b.TriRandNumbers'!K634)))</f>
        <v>10.423801314856263</v>
      </c>
      <c r="L640" s="32">
        <f>IF('5b.TriRandNumbers'!L634&lt;=L$1,L$4+SQRT(L$2*'5b.TriRandNumbers'!L634),L$6-SQRT(L$3*(1-'5b.TriRandNumbers'!L634)))</f>
        <v>9.231904120707533</v>
      </c>
      <c r="M640" s="31">
        <f>IF('5b.TriRandNumbers'!M634&lt;=M$1,M$4+SQRT(M$2*'5b.TriRandNumbers'!M634),M$6-SQRT(M$3*(1-'5b.TriRandNumbers'!M634)))</f>
        <v>12.68822713059269</v>
      </c>
      <c r="N640" s="36">
        <f>IF('5b.TriRandNumbers'!N634&lt;=N$1,N$4+SQRT(N$2*'5b.TriRandNumbers'!N634),N$6-SQRT(N$3*(1-'5b.TriRandNumbers'!N634)))</f>
        <v>10.10584781222788</v>
      </c>
      <c r="O640" s="35">
        <f>IF('5b.TriRandNumbers'!O634&lt;=O$1,O$4+SQRT(O$2*'5b.TriRandNumbers'!O634),O$6-SQRT(O$3*(1-'5b.TriRandNumbers'!O634)))</f>
        <v>9.8952313721847496</v>
      </c>
      <c r="P640" s="34">
        <f>IF('5b.TriRandNumbers'!P634&lt;=P$1,P$4+SQRT(P$2*'5b.TriRandNumbers'!P634),P$6-SQRT(P$3*(1-'5b.TriRandNumbers'!P634)))</f>
        <v>18.502788555576675</v>
      </c>
      <c r="Q640" s="33">
        <f>IF('5b.TriRandNumbers'!Q634&lt;=Q$1,Q$4+SQRT(Q$2*'5b.TriRandNumbers'!Q634),Q$6-SQRT(Q$3*(1-'5b.TriRandNumbers'!Q634)))</f>
        <v>13.112818305394786</v>
      </c>
      <c r="R640" s="32">
        <f>IF('5b.TriRandNumbers'!R634&lt;=R$1,R$4+SQRT(R$2*'5b.TriRandNumbers'!R634),R$6-SQRT(R$3*(1-'5b.TriRandNumbers'!R634)))</f>
        <v>16.519193652405768</v>
      </c>
      <c r="S640" s="31">
        <f>IF('5b.TriRandNumbers'!S634&lt;=S$1,S$4+SQRT(S$2*'5b.TriRandNumbers'!S634),S$6-SQRT(S$3*(1-'5b.TriRandNumbers'!S634)))</f>
        <v>19.378222791363143</v>
      </c>
      <c r="T640" s="36">
        <f>IF('5b.TriRandNumbers'!T634&lt;=T$1,T$4+SQRT(T$2*'5b.TriRandNumbers'!T634),T$6-SQRT(T$3*(1-'5b.TriRandNumbers'!T634)))</f>
        <v>5.9136565480952497</v>
      </c>
      <c r="U640" s="35">
        <f>IF('5b.TriRandNumbers'!U634&lt;=U$1,U$4+SQRT(U$2*'5b.TriRandNumbers'!U634),U$6-SQRT(U$3*(1-'5b.TriRandNumbers'!U634)))</f>
        <v>12.943843071589676</v>
      </c>
      <c r="V640" s="34">
        <f>IF('5b.TriRandNumbers'!V634&lt;=V$1,V$4+SQRT(V$2*'5b.TriRandNumbers'!V634),V$6-SQRT(V$3*(1-'5b.TriRandNumbers'!V634)))</f>
        <v>10.147058289257545</v>
      </c>
      <c r="W640" s="33">
        <f>IF('5b.TriRandNumbers'!W634&lt;=W$1,W$4+SQRT(W$2*'5b.TriRandNumbers'!W634),W$6-SQRT(W$3*(1-'5b.TriRandNumbers'!W634)))</f>
        <v>5.6811888167698754</v>
      </c>
      <c r="X640" s="32">
        <f>IF('5b.TriRandNumbers'!X634&lt;=X$1,X$4+SQRT(X$2*'5b.TriRandNumbers'!X634),X$6-SQRT(X$3*(1-'5b.TriRandNumbers'!X634)))</f>
        <v>8.439558454788763</v>
      </c>
      <c r="Y640" s="31">
        <f>IF('5b.TriRandNumbers'!Y634&lt;=Y$1,Y$4+SQRT(Y$2*'5b.TriRandNumbers'!Y634),Y$6-SQRT(Y$3*(1-'5b.TriRandNumbers'!Y634)))</f>
        <v>13.832631250534646</v>
      </c>
    </row>
    <row r="641" spans="2:25" hidden="1" x14ac:dyDescent="0.25">
      <c r="B641" s="36">
        <f>IF('5b.TriRandNumbers'!B635&lt;=B$1,B$4+SQRT(B$2*'5b.TriRandNumbers'!B635),B$6-SQRT(B$3*(1-'5b.TriRandNumbers'!B635)))</f>
        <v>4.0646791151905592</v>
      </c>
      <c r="C641" s="35">
        <f>IF('5b.TriRandNumbers'!C635&lt;=C$1,C$4+SQRT(C$2*'5b.TriRandNumbers'!C635),C$6-SQRT(C$3*(1-'5b.TriRandNumbers'!C635)))</f>
        <v>3.8593970840083416</v>
      </c>
      <c r="D641" s="34">
        <f>IF('5b.TriRandNumbers'!D635&lt;=D$1,D$4+SQRT(D$2*'5b.TriRandNumbers'!D635),D$6-SQRT(D$3*(1-'5b.TriRandNumbers'!D635)))</f>
        <v>5.6348426741186266</v>
      </c>
      <c r="E641" s="33">
        <f>IF('5b.TriRandNumbers'!E635&lt;=E$1,E$4+SQRT(E$2*'5b.TriRandNumbers'!E635),E$6-SQRT(E$3*(1-'5b.TriRandNumbers'!E635)))</f>
        <v>4.2168163533231198</v>
      </c>
      <c r="F641" s="32">
        <f>IF('5b.TriRandNumbers'!F635&lt;=F$1,F$4+SQRT(F$2*'5b.TriRandNumbers'!F635),F$6-SQRT(F$3*(1-'5b.TriRandNumbers'!F635)))</f>
        <v>1.6972512621113702</v>
      </c>
      <c r="G641" s="31">
        <f>IF('5b.TriRandNumbers'!G635&lt;=G$1,G$4+SQRT(G$2*'5b.TriRandNumbers'!G635),G$6-SQRT(G$3*(1-'5b.TriRandNumbers'!G635)))</f>
        <v>2.927545242888927</v>
      </c>
      <c r="H641" s="36">
        <f>IF('5b.TriRandNumbers'!H635&lt;=H$1,H$4+SQRT(H$2*'5b.TriRandNumbers'!H635),H$6-SQRT(H$3*(1-'5b.TriRandNumbers'!H635)))</f>
        <v>11.588837120132029</v>
      </c>
      <c r="I641" s="35">
        <f>IF('5b.TriRandNumbers'!I635&lt;=I$1,I$4+SQRT(I$2*'5b.TriRandNumbers'!I635),I$6-SQRT(I$3*(1-'5b.TriRandNumbers'!I635)))</f>
        <v>15.582087065610896</v>
      </c>
      <c r="J641" s="34">
        <f>IF('5b.TriRandNumbers'!J635&lt;=J$1,J$4+SQRT(J$2*'5b.TriRandNumbers'!J635),J$6-SQRT(J$3*(1-'5b.TriRandNumbers'!J635)))</f>
        <v>11.154114282755167</v>
      </c>
      <c r="K641" s="33">
        <f>IF('5b.TriRandNumbers'!K635&lt;=K$1,K$4+SQRT(K$2*'5b.TriRandNumbers'!K635),K$6-SQRT(K$3*(1-'5b.TriRandNumbers'!K635)))</f>
        <v>17.135507085436011</v>
      </c>
      <c r="L641" s="32">
        <f>IF('5b.TriRandNumbers'!L635&lt;=L$1,L$4+SQRT(L$2*'5b.TriRandNumbers'!L635),L$6-SQRT(L$3*(1-'5b.TriRandNumbers'!L635)))</f>
        <v>7.9075450566385577</v>
      </c>
      <c r="M641" s="31">
        <f>IF('5b.TriRandNumbers'!M635&lt;=M$1,M$4+SQRT(M$2*'5b.TriRandNumbers'!M635),M$6-SQRT(M$3*(1-'5b.TriRandNumbers'!M635)))</f>
        <v>13.228505483982399</v>
      </c>
      <c r="N641" s="36">
        <f>IF('5b.TriRandNumbers'!N635&lt;=N$1,N$4+SQRT(N$2*'5b.TriRandNumbers'!N635),N$6-SQRT(N$3*(1-'5b.TriRandNumbers'!N635)))</f>
        <v>10.755634500316258</v>
      </c>
      <c r="O641" s="35">
        <f>IF('5b.TriRandNumbers'!O635&lt;=O$1,O$4+SQRT(O$2*'5b.TriRandNumbers'!O635),O$6-SQRT(O$3*(1-'5b.TriRandNumbers'!O635)))</f>
        <v>14.445669779341152</v>
      </c>
      <c r="P641" s="34">
        <f>IF('5b.TriRandNumbers'!P635&lt;=P$1,P$4+SQRT(P$2*'5b.TriRandNumbers'!P635),P$6-SQRT(P$3*(1-'5b.TriRandNumbers'!P635)))</f>
        <v>13.060352967211983</v>
      </c>
      <c r="Q641" s="33">
        <f>IF('5b.TriRandNumbers'!Q635&lt;=Q$1,Q$4+SQRT(Q$2*'5b.TriRandNumbers'!Q635),Q$6-SQRT(Q$3*(1-'5b.TriRandNumbers'!Q635)))</f>
        <v>7.4065274407370376</v>
      </c>
      <c r="R641" s="32">
        <f>IF('5b.TriRandNumbers'!R635&lt;=R$1,R$4+SQRT(R$2*'5b.TriRandNumbers'!R635),R$6-SQRT(R$3*(1-'5b.TriRandNumbers'!R635)))</f>
        <v>15.890570191137352</v>
      </c>
      <c r="S641" s="31">
        <f>IF('5b.TriRandNumbers'!S635&lt;=S$1,S$4+SQRT(S$2*'5b.TriRandNumbers'!S635),S$6-SQRT(S$3*(1-'5b.TriRandNumbers'!S635)))</f>
        <v>9.5127889147970723</v>
      </c>
      <c r="T641" s="36">
        <f>IF('5b.TriRandNumbers'!T635&lt;=T$1,T$4+SQRT(T$2*'5b.TriRandNumbers'!T635),T$6-SQRT(T$3*(1-'5b.TriRandNumbers'!T635)))</f>
        <v>7.2764077377785918</v>
      </c>
      <c r="U641" s="35">
        <f>IF('5b.TriRandNumbers'!U635&lt;=U$1,U$4+SQRT(U$2*'5b.TriRandNumbers'!U635),U$6-SQRT(U$3*(1-'5b.TriRandNumbers'!U635)))</f>
        <v>19.835361237255249</v>
      </c>
      <c r="V641" s="34">
        <f>IF('5b.TriRandNumbers'!V635&lt;=V$1,V$4+SQRT(V$2*'5b.TriRandNumbers'!V635),V$6-SQRT(V$3*(1-'5b.TriRandNumbers'!V635)))</f>
        <v>9.3610205617454696</v>
      </c>
      <c r="W641" s="33">
        <f>IF('5b.TriRandNumbers'!W635&lt;=W$1,W$4+SQRT(W$2*'5b.TriRandNumbers'!W635),W$6-SQRT(W$3*(1-'5b.TriRandNumbers'!W635)))</f>
        <v>10.929861775353379</v>
      </c>
      <c r="X641" s="32">
        <f>IF('5b.TriRandNumbers'!X635&lt;=X$1,X$4+SQRT(X$2*'5b.TriRandNumbers'!X635),X$6-SQRT(X$3*(1-'5b.TriRandNumbers'!X635)))</f>
        <v>8.2673019263050733</v>
      </c>
      <c r="Y641" s="31">
        <f>IF('5b.TriRandNumbers'!Y635&lt;=Y$1,Y$4+SQRT(Y$2*'5b.TriRandNumbers'!Y635),Y$6-SQRT(Y$3*(1-'5b.TriRandNumbers'!Y635)))</f>
        <v>11.127969091014631</v>
      </c>
    </row>
    <row r="642" spans="2:25" hidden="1" x14ac:dyDescent="0.25">
      <c r="B642" s="36">
        <f>IF('5b.TriRandNumbers'!B636&lt;=B$1,B$4+SQRT(B$2*'5b.TriRandNumbers'!B636),B$6-SQRT(B$3*(1-'5b.TriRandNumbers'!B636)))</f>
        <v>4.9075478877991214</v>
      </c>
      <c r="C642" s="35">
        <f>IF('5b.TriRandNumbers'!C636&lt;=C$1,C$4+SQRT(C$2*'5b.TriRandNumbers'!C636),C$6-SQRT(C$3*(1-'5b.TriRandNumbers'!C636)))</f>
        <v>1.8636636116825951</v>
      </c>
      <c r="D642" s="34">
        <f>IF('5b.TriRandNumbers'!D636&lt;=D$1,D$4+SQRT(D$2*'5b.TriRandNumbers'!D636),D$6-SQRT(D$3*(1-'5b.TriRandNumbers'!D636)))</f>
        <v>5.1875587396924852</v>
      </c>
      <c r="E642" s="33">
        <f>IF('5b.TriRandNumbers'!E636&lt;=E$1,E$4+SQRT(E$2*'5b.TriRandNumbers'!E636),E$6-SQRT(E$3*(1-'5b.TriRandNumbers'!E636)))</f>
        <v>4.0137810877057989</v>
      </c>
      <c r="F642" s="32">
        <f>IF('5b.TriRandNumbers'!F636&lt;=F$1,F$4+SQRT(F$2*'5b.TriRandNumbers'!F636),F$6-SQRT(F$3*(1-'5b.TriRandNumbers'!F636)))</f>
        <v>2.2481747474771412</v>
      </c>
      <c r="G642" s="31">
        <f>IF('5b.TriRandNumbers'!G636&lt;=G$1,G$4+SQRT(G$2*'5b.TriRandNumbers'!G636),G$6-SQRT(G$3*(1-'5b.TriRandNumbers'!G636)))</f>
        <v>3.5927860696734051</v>
      </c>
      <c r="H642" s="36">
        <f>IF('5b.TriRandNumbers'!H636&lt;=H$1,H$4+SQRT(H$2*'5b.TriRandNumbers'!H636),H$6-SQRT(H$3*(1-'5b.TriRandNumbers'!H636)))</f>
        <v>14.382512867729503</v>
      </c>
      <c r="I642" s="35">
        <f>IF('5b.TriRandNumbers'!I636&lt;=I$1,I$4+SQRT(I$2*'5b.TriRandNumbers'!I636),I$6-SQRT(I$3*(1-'5b.TriRandNumbers'!I636)))</f>
        <v>16.336878712865161</v>
      </c>
      <c r="J642" s="34">
        <f>IF('5b.TriRandNumbers'!J636&lt;=J$1,J$4+SQRT(J$2*'5b.TriRandNumbers'!J636),J$6-SQRT(J$3*(1-'5b.TriRandNumbers'!J636)))</f>
        <v>15.671829143307789</v>
      </c>
      <c r="K642" s="33">
        <f>IF('5b.TriRandNumbers'!K636&lt;=K$1,K$4+SQRT(K$2*'5b.TriRandNumbers'!K636),K$6-SQRT(K$3*(1-'5b.TriRandNumbers'!K636)))</f>
        <v>12.297686832212289</v>
      </c>
      <c r="L642" s="32">
        <f>IF('5b.TriRandNumbers'!L636&lt;=L$1,L$4+SQRT(L$2*'5b.TriRandNumbers'!L636),L$6-SQRT(L$3*(1-'5b.TriRandNumbers'!L636)))</f>
        <v>16.076250020197708</v>
      </c>
      <c r="M642" s="31">
        <f>IF('5b.TriRandNumbers'!M636&lt;=M$1,M$4+SQRT(M$2*'5b.TriRandNumbers'!M636),M$6-SQRT(M$3*(1-'5b.TriRandNumbers'!M636)))</f>
        <v>16.702229454786337</v>
      </c>
      <c r="N642" s="36">
        <f>IF('5b.TriRandNumbers'!N636&lt;=N$1,N$4+SQRT(N$2*'5b.TriRandNumbers'!N636),N$6-SQRT(N$3*(1-'5b.TriRandNumbers'!N636)))</f>
        <v>6.5405233255089348</v>
      </c>
      <c r="O642" s="35">
        <f>IF('5b.TriRandNumbers'!O636&lt;=O$1,O$4+SQRT(O$2*'5b.TriRandNumbers'!O636),O$6-SQRT(O$3*(1-'5b.TriRandNumbers'!O636)))</f>
        <v>6.3044670238168559</v>
      </c>
      <c r="P642" s="34">
        <f>IF('5b.TriRandNumbers'!P636&lt;=P$1,P$4+SQRT(P$2*'5b.TriRandNumbers'!P636),P$6-SQRT(P$3*(1-'5b.TriRandNumbers'!P636)))</f>
        <v>6.3544442137210613</v>
      </c>
      <c r="Q642" s="33">
        <f>IF('5b.TriRandNumbers'!Q636&lt;=Q$1,Q$4+SQRT(Q$2*'5b.TriRandNumbers'!Q636),Q$6-SQRT(Q$3*(1-'5b.TriRandNumbers'!Q636)))</f>
        <v>14.600641485329295</v>
      </c>
      <c r="R642" s="32">
        <f>IF('5b.TriRandNumbers'!R636&lt;=R$1,R$4+SQRT(R$2*'5b.TriRandNumbers'!R636),R$6-SQRT(R$3*(1-'5b.TriRandNumbers'!R636)))</f>
        <v>8.9253442768751778</v>
      </c>
      <c r="S642" s="31">
        <f>IF('5b.TriRandNumbers'!S636&lt;=S$1,S$4+SQRT(S$2*'5b.TriRandNumbers'!S636),S$6-SQRT(S$3*(1-'5b.TriRandNumbers'!S636)))</f>
        <v>7.0448472052076045</v>
      </c>
      <c r="T642" s="36">
        <f>IF('5b.TriRandNumbers'!T636&lt;=T$1,T$4+SQRT(T$2*'5b.TriRandNumbers'!T636),T$6-SQRT(T$3*(1-'5b.TriRandNumbers'!T636)))</f>
        <v>10.946288378346523</v>
      </c>
      <c r="U642" s="35">
        <f>IF('5b.TriRandNumbers'!U636&lt;=U$1,U$4+SQRT(U$2*'5b.TriRandNumbers'!U636),U$6-SQRT(U$3*(1-'5b.TriRandNumbers'!U636)))</f>
        <v>14.544494003230255</v>
      </c>
      <c r="V642" s="34">
        <f>IF('5b.TriRandNumbers'!V636&lt;=V$1,V$4+SQRT(V$2*'5b.TriRandNumbers'!V636),V$6-SQRT(V$3*(1-'5b.TriRandNumbers'!V636)))</f>
        <v>8.9619348518081274</v>
      </c>
      <c r="W642" s="33">
        <f>IF('5b.TriRandNumbers'!W636&lt;=W$1,W$4+SQRT(W$2*'5b.TriRandNumbers'!W636),W$6-SQRT(W$3*(1-'5b.TriRandNumbers'!W636)))</f>
        <v>12.718108632753477</v>
      </c>
      <c r="X642" s="32">
        <f>IF('5b.TriRandNumbers'!X636&lt;=X$1,X$4+SQRT(X$2*'5b.TriRandNumbers'!X636),X$6-SQRT(X$3*(1-'5b.TriRandNumbers'!X636)))</f>
        <v>9.6901833785502376</v>
      </c>
      <c r="Y642" s="31">
        <f>IF('5b.TriRandNumbers'!Y636&lt;=Y$1,Y$4+SQRT(Y$2*'5b.TriRandNumbers'!Y636),Y$6-SQRT(Y$3*(1-'5b.TriRandNumbers'!Y636)))</f>
        <v>12.026287460297597</v>
      </c>
    </row>
    <row r="643" spans="2:25" hidden="1" x14ac:dyDescent="0.25">
      <c r="B643" s="36">
        <f>IF('5b.TriRandNumbers'!B637&lt;=B$1,B$4+SQRT(B$2*'5b.TriRandNumbers'!B637),B$6-SQRT(B$3*(1-'5b.TriRandNumbers'!B637)))</f>
        <v>4.3880242512623449</v>
      </c>
      <c r="C643" s="35">
        <f>IF('5b.TriRandNumbers'!C637&lt;=C$1,C$4+SQRT(C$2*'5b.TriRandNumbers'!C637),C$6-SQRT(C$3*(1-'5b.TriRandNumbers'!C637)))</f>
        <v>3.3222238495169094</v>
      </c>
      <c r="D643" s="34">
        <f>IF('5b.TriRandNumbers'!D637&lt;=D$1,D$4+SQRT(D$2*'5b.TriRandNumbers'!D637),D$6-SQRT(D$3*(1-'5b.TriRandNumbers'!D637)))</f>
        <v>4.6383389405710309</v>
      </c>
      <c r="E643" s="33">
        <f>IF('5b.TriRandNumbers'!E637&lt;=E$1,E$4+SQRT(E$2*'5b.TriRandNumbers'!E637),E$6-SQRT(E$3*(1-'5b.TriRandNumbers'!E637)))</f>
        <v>4.5312249824669442</v>
      </c>
      <c r="F643" s="32">
        <f>IF('5b.TriRandNumbers'!F637&lt;=F$1,F$4+SQRT(F$2*'5b.TriRandNumbers'!F637),F$6-SQRT(F$3*(1-'5b.TriRandNumbers'!F637)))</f>
        <v>2.3191505807580977</v>
      </c>
      <c r="G643" s="31">
        <f>IF('5b.TriRandNumbers'!G637&lt;=G$1,G$4+SQRT(G$2*'5b.TriRandNumbers'!G637),G$6-SQRT(G$3*(1-'5b.TriRandNumbers'!G637)))</f>
        <v>4.4493020637781369</v>
      </c>
      <c r="H643" s="36">
        <f>IF('5b.TriRandNumbers'!H637&lt;=H$1,H$4+SQRT(H$2*'5b.TriRandNumbers'!H637),H$6-SQRT(H$3*(1-'5b.TriRandNumbers'!H637)))</f>
        <v>12.309211145023816</v>
      </c>
      <c r="I643" s="35">
        <f>IF('5b.TriRandNumbers'!I637&lt;=I$1,I$4+SQRT(I$2*'5b.TriRandNumbers'!I637),I$6-SQRT(I$3*(1-'5b.TriRandNumbers'!I637)))</f>
        <v>14.843947389872261</v>
      </c>
      <c r="J643" s="34">
        <f>IF('5b.TriRandNumbers'!J637&lt;=J$1,J$4+SQRT(J$2*'5b.TriRandNumbers'!J637),J$6-SQRT(J$3*(1-'5b.TriRandNumbers'!J637)))</f>
        <v>14.304743267254675</v>
      </c>
      <c r="K643" s="33">
        <f>IF('5b.TriRandNumbers'!K637&lt;=K$1,K$4+SQRT(K$2*'5b.TriRandNumbers'!K637),K$6-SQRT(K$3*(1-'5b.TriRandNumbers'!K637)))</f>
        <v>8.9793178458578939</v>
      </c>
      <c r="L643" s="32">
        <f>IF('5b.TriRandNumbers'!L637&lt;=L$1,L$4+SQRT(L$2*'5b.TriRandNumbers'!L637),L$6-SQRT(L$3*(1-'5b.TriRandNumbers'!L637)))</f>
        <v>11.509129666560513</v>
      </c>
      <c r="M643" s="31">
        <f>IF('5b.TriRandNumbers'!M637&lt;=M$1,M$4+SQRT(M$2*'5b.TriRandNumbers'!M637),M$6-SQRT(M$3*(1-'5b.TriRandNumbers'!M637)))</f>
        <v>9.9860910332371216</v>
      </c>
      <c r="N643" s="36">
        <f>IF('5b.TriRandNumbers'!N637&lt;=N$1,N$4+SQRT(N$2*'5b.TriRandNumbers'!N637),N$6-SQRT(N$3*(1-'5b.TriRandNumbers'!N637)))</f>
        <v>8.5403820069823944</v>
      </c>
      <c r="O643" s="35">
        <f>IF('5b.TriRandNumbers'!O637&lt;=O$1,O$4+SQRT(O$2*'5b.TriRandNumbers'!O637),O$6-SQRT(O$3*(1-'5b.TriRandNumbers'!O637)))</f>
        <v>9.2190460833607588</v>
      </c>
      <c r="P643" s="34">
        <f>IF('5b.TriRandNumbers'!P637&lt;=P$1,P$4+SQRT(P$2*'5b.TriRandNumbers'!P637),P$6-SQRT(P$3*(1-'5b.TriRandNumbers'!P637)))</f>
        <v>16.055157361734341</v>
      </c>
      <c r="Q643" s="33">
        <f>IF('5b.TriRandNumbers'!Q637&lt;=Q$1,Q$4+SQRT(Q$2*'5b.TriRandNumbers'!Q637),Q$6-SQRT(Q$3*(1-'5b.TriRandNumbers'!Q637)))</f>
        <v>14.069431062934161</v>
      </c>
      <c r="R643" s="32">
        <f>IF('5b.TriRandNumbers'!R637&lt;=R$1,R$4+SQRT(R$2*'5b.TriRandNumbers'!R637),R$6-SQRT(R$3*(1-'5b.TriRandNumbers'!R637)))</f>
        <v>12.221602038177021</v>
      </c>
      <c r="S643" s="31">
        <f>IF('5b.TriRandNumbers'!S637&lt;=S$1,S$4+SQRT(S$2*'5b.TriRandNumbers'!S637),S$6-SQRT(S$3*(1-'5b.TriRandNumbers'!S637)))</f>
        <v>14.040651999751205</v>
      </c>
      <c r="T643" s="36">
        <f>IF('5b.TriRandNumbers'!T637&lt;=T$1,T$4+SQRT(T$2*'5b.TriRandNumbers'!T637),T$6-SQRT(T$3*(1-'5b.TriRandNumbers'!T637)))</f>
        <v>7.7273392980742264</v>
      </c>
      <c r="U643" s="35">
        <f>IF('5b.TriRandNumbers'!U637&lt;=U$1,U$4+SQRT(U$2*'5b.TriRandNumbers'!U637),U$6-SQRT(U$3*(1-'5b.TriRandNumbers'!U637)))</f>
        <v>5.711837489145414</v>
      </c>
      <c r="V643" s="34">
        <f>IF('5b.TriRandNumbers'!V637&lt;=V$1,V$4+SQRT(V$2*'5b.TriRandNumbers'!V637),V$6-SQRT(V$3*(1-'5b.TriRandNumbers'!V637)))</f>
        <v>17.767660636666776</v>
      </c>
      <c r="W643" s="33">
        <f>IF('5b.TriRandNumbers'!W637&lt;=W$1,W$4+SQRT(W$2*'5b.TriRandNumbers'!W637),W$6-SQRT(W$3*(1-'5b.TriRandNumbers'!W637)))</f>
        <v>12.497551329876931</v>
      </c>
      <c r="X643" s="32">
        <f>IF('5b.TriRandNumbers'!X637&lt;=X$1,X$4+SQRT(X$2*'5b.TriRandNumbers'!X637),X$6-SQRT(X$3*(1-'5b.TriRandNumbers'!X637)))</f>
        <v>10.435640295767346</v>
      </c>
      <c r="Y643" s="31">
        <f>IF('5b.TriRandNumbers'!Y637&lt;=Y$1,Y$4+SQRT(Y$2*'5b.TriRandNumbers'!Y637),Y$6-SQRT(Y$3*(1-'5b.TriRandNumbers'!Y637)))</f>
        <v>10.798600124852928</v>
      </c>
    </row>
    <row r="644" spans="2:25" hidden="1" x14ac:dyDescent="0.25">
      <c r="B644" s="36">
        <f>IF('5b.TriRandNumbers'!B638&lt;=B$1,B$4+SQRT(B$2*'5b.TriRandNumbers'!B638),B$6-SQRT(B$3*(1-'5b.TriRandNumbers'!B638)))</f>
        <v>4.2638254456694495</v>
      </c>
      <c r="C644" s="35">
        <f>IF('5b.TriRandNumbers'!C638&lt;=C$1,C$4+SQRT(C$2*'5b.TriRandNumbers'!C638),C$6-SQRT(C$3*(1-'5b.TriRandNumbers'!C638)))</f>
        <v>1.8097856056724324</v>
      </c>
      <c r="D644" s="34">
        <f>IF('5b.TriRandNumbers'!D638&lt;=D$1,D$4+SQRT(D$2*'5b.TriRandNumbers'!D638),D$6-SQRT(D$3*(1-'5b.TriRandNumbers'!D638)))</f>
        <v>6.2310730375220045</v>
      </c>
      <c r="E644" s="33">
        <f>IF('5b.TriRandNumbers'!E638&lt;=E$1,E$4+SQRT(E$2*'5b.TriRandNumbers'!E638),E$6-SQRT(E$3*(1-'5b.TriRandNumbers'!E638)))</f>
        <v>3.7661779574930341</v>
      </c>
      <c r="F644" s="32">
        <f>IF('5b.TriRandNumbers'!F638&lt;=F$1,F$4+SQRT(F$2*'5b.TriRandNumbers'!F638),F$6-SQRT(F$3*(1-'5b.TriRandNumbers'!F638)))</f>
        <v>2.5990192347076664</v>
      </c>
      <c r="G644" s="31">
        <f>IF('5b.TriRandNumbers'!G638&lt;=G$1,G$4+SQRT(G$2*'5b.TriRandNumbers'!G638),G$6-SQRT(G$3*(1-'5b.TriRandNumbers'!G638)))</f>
        <v>2.2804119690588136</v>
      </c>
      <c r="H644" s="36">
        <f>IF('5b.TriRandNumbers'!H638&lt;=H$1,H$4+SQRT(H$2*'5b.TriRandNumbers'!H638),H$6-SQRT(H$3*(1-'5b.TriRandNumbers'!H638)))</f>
        <v>8.5484631902313577</v>
      </c>
      <c r="I644" s="35">
        <f>IF('5b.TriRandNumbers'!I638&lt;=I$1,I$4+SQRT(I$2*'5b.TriRandNumbers'!I638),I$6-SQRT(I$3*(1-'5b.TriRandNumbers'!I638)))</f>
        <v>8.9138944292277493</v>
      </c>
      <c r="J644" s="34">
        <f>IF('5b.TriRandNumbers'!J638&lt;=J$1,J$4+SQRT(J$2*'5b.TriRandNumbers'!J638),J$6-SQRT(J$3*(1-'5b.TriRandNumbers'!J638)))</f>
        <v>10.281440025941373</v>
      </c>
      <c r="K644" s="33">
        <f>IF('5b.TriRandNumbers'!K638&lt;=K$1,K$4+SQRT(K$2*'5b.TriRandNumbers'!K638),K$6-SQRT(K$3*(1-'5b.TriRandNumbers'!K638)))</f>
        <v>17.596595145225777</v>
      </c>
      <c r="L644" s="32">
        <f>IF('5b.TriRandNumbers'!L638&lt;=L$1,L$4+SQRT(L$2*'5b.TriRandNumbers'!L638),L$6-SQRT(L$3*(1-'5b.TriRandNumbers'!L638)))</f>
        <v>14.563849377044574</v>
      </c>
      <c r="M644" s="31">
        <f>IF('5b.TriRandNumbers'!M638&lt;=M$1,M$4+SQRT(M$2*'5b.TriRandNumbers'!M638),M$6-SQRT(M$3*(1-'5b.TriRandNumbers'!M638)))</f>
        <v>9.875526418079053</v>
      </c>
      <c r="N644" s="36">
        <f>IF('5b.TriRandNumbers'!N638&lt;=N$1,N$4+SQRT(N$2*'5b.TriRandNumbers'!N638),N$6-SQRT(N$3*(1-'5b.TriRandNumbers'!N638)))</f>
        <v>17.211173293845462</v>
      </c>
      <c r="O644" s="35">
        <f>IF('5b.TriRandNumbers'!O638&lt;=O$1,O$4+SQRT(O$2*'5b.TriRandNumbers'!O638),O$6-SQRT(O$3*(1-'5b.TriRandNumbers'!O638)))</f>
        <v>11.438345166741779</v>
      </c>
      <c r="P644" s="34">
        <f>IF('5b.TriRandNumbers'!P638&lt;=P$1,P$4+SQRT(P$2*'5b.TriRandNumbers'!P638),P$6-SQRT(P$3*(1-'5b.TriRandNumbers'!P638)))</f>
        <v>9.5088462077569922</v>
      </c>
      <c r="Q644" s="33">
        <f>IF('5b.TriRandNumbers'!Q638&lt;=Q$1,Q$4+SQRT(Q$2*'5b.TriRandNumbers'!Q638),Q$6-SQRT(Q$3*(1-'5b.TriRandNumbers'!Q638)))</f>
        <v>9.5548998330510226</v>
      </c>
      <c r="R644" s="32">
        <f>IF('5b.TriRandNumbers'!R638&lt;=R$1,R$4+SQRT(R$2*'5b.TriRandNumbers'!R638),R$6-SQRT(R$3*(1-'5b.TriRandNumbers'!R638)))</f>
        <v>15.80053205668521</v>
      </c>
      <c r="S644" s="31">
        <f>IF('5b.TriRandNumbers'!S638&lt;=S$1,S$4+SQRT(S$2*'5b.TriRandNumbers'!S638),S$6-SQRT(S$3*(1-'5b.TriRandNumbers'!S638)))</f>
        <v>18.929601771277312</v>
      </c>
      <c r="T644" s="36">
        <f>IF('5b.TriRandNumbers'!T638&lt;=T$1,T$4+SQRT(T$2*'5b.TriRandNumbers'!T638),T$6-SQRT(T$3*(1-'5b.TriRandNumbers'!T638)))</f>
        <v>14.673115896377752</v>
      </c>
      <c r="U644" s="35">
        <f>IF('5b.TriRandNumbers'!U638&lt;=U$1,U$4+SQRT(U$2*'5b.TriRandNumbers'!U638),U$6-SQRT(U$3*(1-'5b.TriRandNumbers'!U638)))</f>
        <v>12.924053196013588</v>
      </c>
      <c r="V644" s="34">
        <f>IF('5b.TriRandNumbers'!V638&lt;=V$1,V$4+SQRT(V$2*'5b.TriRandNumbers'!V638),V$6-SQRT(V$3*(1-'5b.TriRandNumbers'!V638)))</f>
        <v>5.9984870590722785</v>
      </c>
      <c r="W644" s="33">
        <f>IF('5b.TriRandNumbers'!W638&lt;=W$1,W$4+SQRT(W$2*'5b.TriRandNumbers'!W638),W$6-SQRT(W$3*(1-'5b.TriRandNumbers'!W638)))</f>
        <v>14.979782394151336</v>
      </c>
      <c r="X644" s="32">
        <f>IF('5b.TriRandNumbers'!X638&lt;=X$1,X$4+SQRT(X$2*'5b.TriRandNumbers'!X638),X$6-SQRT(X$3*(1-'5b.TriRandNumbers'!X638)))</f>
        <v>6.6608717003214046</v>
      </c>
      <c r="Y644" s="31">
        <f>IF('5b.TriRandNumbers'!Y638&lt;=Y$1,Y$4+SQRT(Y$2*'5b.TriRandNumbers'!Y638),Y$6-SQRT(Y$3*(1-'5b.TriRandNumbers'!Y638)))</f>
        <v>9.0436299666325421</v>
      </c>
    </row>
    <row r="645" spans="2:25" hidden="1" x14ac:dyDescent="0.25">
      <c r="B645" s="36">
        <f>IF('5b.TriRandNumbers'!B639&lt;=B$1,B$4+SQRT(B$2*'5b.TriRandNumbers'!B639),B$6-SQRT(B$3*(1-'5b.TriRandNumbers'!B639)))</f>
        <v>4.6844361396677616</v>
      </c>
      <c r="C645" s="35">
        <f>IF('5b.TriRandNumbers'!C639&lt;=C$1,C$4+SQRT(C$2*'5b.TriRandNumbers'!C639),C$6-SQRT(C$3*(1-'5b.TriRandNumbers'!C639)))</f>
        <v>1.4605744223479094</v>
      </c>
      <c r="D645" s="34">
        <f>IF('5b.TriRandNumbers'!D639&lt;=D$1,D$4+SQRT(D$2*'5b.TriRandNumbers'!D639),D$6-SQRT(D$3*(1-'5b.TriRandNumbers'!D639)))</f>
        <v>6.5619020663265113</v>
      </c>
      <c r="E645" s="33">
        <f>IF('5b.TriRandNumbers'!E639&lt;=E$1,E$4+SQRT(E$2*'5b.TriRandNumbers'!E639),E$6-SQRT(E$3*(1-'5b.TriRandNumbers'!E639)))</f>
        <v>3.896224903716869</v>
      </c>
      <c r="F645" s="32">
        <f>IF('5b.TriRandNumbers'!F639&lt;=F$1,F$4+SQRT(F$2*'5b.TriRandNumbers'!F639),F$6-SQRT(F$3*(1-'5b.TriRandNumbers'!F639)))</f>
        <v>1.8840672762336821</v>
      </c>
      <c r="G645" s="31">
        <f>IF('5b.TriRandNumbers'!G639&lt;=G$1,G$4+SQRT(G$2*'5b.TriRandNumbers'!G639),G$6-SQRT(G$3*(1-'5b.TriRandNumbers'!G639)))</f>
        <v>2.7836012939360564</v>
      </c>
      <c r="H645" s="36">
        <f>IF('5b.TriRandNumbers'!H639&lt;=H$1,H$4+SQRT(H$2*'5b.TriRandNumbers'!H639),H$6-SQRT(H$3*(1-'5b.TriRandNumbers'!H639)))</f>
        <v>18.678118907052479</v>
      </c>
      <c r="I645" s="35">
        <f>IF('5b.TriRandNumbers'!I639&lt;=I$1,I$4+SQRT(I$2*'5b.TriRandNumbers'!I639),I$6-SQRT(I$3*(1-'5b.TriRandNumbers'!I639)))</f>
        <v>13.429731448930031</v>
      </c>
      <c r="J645" s="34">
        <f>IF('5b.TriRandNumbers'!J639&lt;=J$1,J$4+SQRT(J$2*'5b.TriRandNumbers'!J639),J$6-SQRT(J$3*(1-'5b.TriRandNumbers'!J639)))</f>
        <v>10.260712379612926</v>
      </c>
      <c r="K645" s="33">
        <f>IF('5b.TriRandNumbers'!K639&lt;=K$1,K$4+SQRT(K$2*'5b.TriRandNumbers'!K639),K$6-SQRT(K$3*(1-'5b.TriRandNumbers'!K639)))</f>
        <v>13.609353840094538</v>
      </c>
      <c r="L645" s="32">
        <f>IF('5b.TriRandNumbers'!L639&lt;=L$1,L$4+SQRT(L$2*'5b.TriRandNumbers'!L639),L$6-SQRT(L$3*(1-'5b.TriRandNumbers'!L639)))</f>
        <v>11.427382932620528</v>
      </c>
      <c r="M645" s="31">
        <f>IF('5b.TriRandNumbers'!M639&lt;=M$1,M$4+SQRT(M$2*'5b.TriRandNumbers'!M639),M$6-SQRT(M$3*(1-'5b.TriRandNumbers'!M639)))</f>
        <v>8.657260808973998</v>
      </c>
      <c r="N645" s="36">
        <f>IF('5b.TriRandNumbers'!N639&lt;=N$1,N$4+SQRT(N$2*'5b.TriRandNumbers'!N639),N$6-SQRT(N$3*(1-'5b.TriRandNumbers'!N639)))</f>
        <v>7.042918534974989</v>
      </c>
      <c r="O645" s="35">
        <f>IF('5b.TriRandNumbers'!O639&lt;=O$1,O$4+SQRT(O$2*'5b.TriRandNumbers'!O639),O$6-SQRT(O$3*(1-'5b.TriRandNumbers'!O639)))</f>
        <v>13.719910398461709</v>
      </c>
      <c r="P645" s="34">
        <f>IF('5b.TriRandNumbers'!P639&lt;=P$1,P$4+SQRT(P$2*'5b.TriRandNumbers'!P639),P$6-SQRT(P$3*(1-'5b.TriRandNumbers'!P639)))</f>
        <v>8.8482894563179606</v>
      </c>
      <c r="Q645" s="33">
        <f>IF('5b.TriRandNumbers'!Q639&lt;=Q$1,Q$4+SQRT(Q$2*'5b.TriRandNumbers'!Q639),Q$6-SQRT(Q$3*(1-'5b.TriRandNumbers'!Q639)))</f>
        <v>17.553071116105308</v>
      </c>
      <c r="R645" s="32">
        <f>IF('5b.TriRandNumbers'!R639&lt;=R$1,R$4+SQRT(R$2*'5b.TriRandNumbers'!R639),R$6-SQRT(R$3*(1-'5b.TriRandNumbers'!R639)))</f>
        <v>15.407157533399669</v>
      </c>
      <c r="S645" s="31">
        <f>IF('5b.TriRandNumbers'!S639&lt;=S$1,S$4+SQRT(S$2*'5b.TriRandNumbers'!S639),S$6-SQRT(S$3*(1-'5b.TriRandNumbers'!S639)))</f>
        <v>9.1402689513836126</v>
      </c>
      <c r="T645" s="36">
        <f>IF('5b.TriRandNumbers'!T639&lt;=T$1,T$4+SQRT(T$2*'5b.TriRandNumbers'!T639),T$6-SQRT(T$3*(1-'5b.TriRandNumbers'!T639)))</f>
        <v>10.528956263165597</v>
      </c>
      <c r="U645" s="35">
        <f>IF('5b.TriRandNumbers'!U639&lt;=U$1,U$4+SQRT(U$2*'5b.TriRandNumbers'!U639),U$6-SQRT(U$3*(1-'5b.TriRandNumbers'!U639)))</f>
        <v>18.010313891381074</v>
      </c>
      <c r="V645" s="34">
        <f>IF('5b.TriRandNumbers'!V639&lt;=V$1,V$4+SQRT(V$2*'5b.TriRandNumbers'!V639),V$6-SQRT(V$3*(1-'5b.TriRandNumbers'!V639)))</f>
        <v>15.457180870335408</v>
      </c>
      <c r="W645" s="33">
        <f>IF('5b.TriRandNumbers'!W639&lt;=W$1,W$4+SQRT(W$2*'5b.TriRandNumbers'!W639),W$6-SQRT(W$3*(1-'5b.TriRandNumbers'!W639)))</f>
        <v>6.8918460823483727</v>
      </c>
      <c r="X645" s="32">
        <f>IF('5b.TriRandNumbers'!X639&lt;=X$1,X$4+SQRT(X$2*'5b.TriRandNumbers'!X639),X$6-SQRT(X$3*(1-'5b.TriRandNumbers'!X639)))</f>
        <v>6.6005892918671467</v>
      </c>
      <c r="Y645" s="31">
        <f>IF('5b.TriRandNumbers'!Y639&lt;=Y$1,Y$4+SQRT(Y$2*'5b.TriRandNumbers'!Y639),Y$6-SQRT(Y$3*(1-'5b.TriRandNumbers'!Y639)))</f>
        <v>10.011304599701381</v>
      </c>
    </row>
    <row r="646" spans="2:25" hidden="1" x14ac:dyDescent="0.25">
      <c r="B646" s="36">
        <f>IF('5b.TriRandNumbers'!B640&lt;=B$1,B$4+SQRT(B$2*'5b.TriRandNumbers'!B640),B$6-SQRT(B$3*(1-'5b.TriRandNumbers'!B640)))</f>
        <v>5.375299051408243</v>
      </c>
      <c r="C646" s="35">
        <f>IF('5b.TriRandNumbers'!C640&lt;=C$1,C$4+SQRT(C$2*'5b.TriRandNumbers'!C640),C$6-SQRT(C$3*(1-'5b.TriRandNumbers'!C640)))</f>
        <v>3.4044288980278568</v>
      </c>
      <c r="D646" s="34">
        <f>IF('5b.TriRandNumbers'!D640&lt;=D$1,D$4+SQRT(D$2*'5b.TriRandNumbers'!D640),D$6-SQRT(D$3*(1-'5b.TriRandNumbers'!D640)))</f>
        <v>6.1330232941675478</v>
      </c>
      <c r="E646" s="33">
        <f>IF('5b.TriRandNumbers'!E640&lt;=E$1,E$4+SQRT(E$2*'5b.TriRandNumbers'!E640),E$6-SQRT(E$3*(1-'5b.TriRandNumbers'!E640)))</f>
        <v>3.6074692932590784</v>
      </c>
      <c r="F646" s="32">
        <f>IF('5b.TriRandNumbers'!F640&lt;=F$1,F$4+SQRT(F$2*'5b.TriRandNumbers'!F640),F$6-SQRT(F$3*(1-'5b.TriRandNumbers'!F640)))</f>
        <v>3.5633877911119005</v>
      </c>
      <c r="G646" s="31">
        <f>IF('5b.TriRandNumbers'!G640&lt;=G$1,G$4+SQRT(G$2*'5b.TriRandNumbers'!G640),G$6-SQRT(G$3*(1-'5b.TriRandNumbers'!G640)))</f>
        <v>3.1718779157101977</v>
      </c>
      <c r="H646" s="36">
        <f>IF('5b.TriRandNumbers'!H640&lt;=H$1,H$4+SQRT(H$2*'5b.TriRandNumbers'!H640),H$6-SQRT(H$3*(1-'5b.TriRandNumbers'!H640)))</f>
        <v>12.650296606136877</v>
      </c>
      <c r="I646" s="35">
        <f>IF('5b.TriRandNumbers'!I640&lt;=I$1,I$4+SQRT(I$2*'5b.TriRandNumbers'!I640),I$6-SQRT(I$3*(1-'5b.TriRandNumbers'!I640)))</f>
        <v>10.951387937728853</v>
      </c>
      <c r="J646" s="34">
        <f>IF('5b.TriRandNumbers'!J640&lt;=J$1,J$4+SQRT(J$2*'5b.TriRandNumbers'!J640),J$6-SQRT(J$3*(1-'5b.TriRandNumbers'!J640)))</f>
        <v>10.118020743604816</v>
      </c>
      <c r="K646" s="33">
        <f>IF('5b.TriRandNumbers'!K640&lt;=K$1,K$4+SQRT(K$2*'5b.TriRandNumbers'!K640),K$6-SQRT(K$3*(1-'5b.TriRandNumbers'!K640)))</f>
        <v>11.303218879222209</v>
      </c>
      <c r="L646" s="32">
        <f>IF('5b.TriRandNumbers'!L640&lt;=L$1,L$4+SQRT(L$2*'5b.TriRandNumbers'!L640),L$6-SQRT(L$3*(1-'5b.TriRandNumbers'!L640)))</f>
        <v>11.969425364193256</v>
      </c>
      <c r="M646" s="31">
        <f>IF('5b.TriRandNumbers'!M640&lt;=M$1,M$4+SQRT(M$2*'5b.TriRandNumbers'!M640),M$6-SQRT(M$3*(1-'5b.TriRandNumbers'!M640)))</f>
        <v>5.953189829551139</v>
      </c>
      <c r="N646" s="36">
        <f>IF('5b.TriRandNumbers'!N640&lt;=N$1,N$4+SQRT(N$2*'5b.TriRandNumbers'!N640),N$6-SQRT(N$3*(1-'5b.TriRandNumbers'!N640)))</f>
        <v>7.0977654291735792</v>
      </c>
      <c r="O646" s="35">
        <f>IF('5b.TriRandNumbers'!O640&lt;=O$1,O$4+SQRT(O$2*'5b.TriRandNumbers'!O640),O$6-SQRT(O$3*(1-'5b.TriRandNumbers'!O640)))</f>
        <v>6.3704988574044696</v>
      </c>
      <c r="P646" s="34">
        <f>IF('5b.TriRandNumbers'!P640&lt;=P$1,P$4+SQRT(P$2*'5b.TriRandNumbers'!P640),P$6-SQRT(P$3*(1-'5b.TriRandNumbers'!P640)))</f>
        <v>14.089927650867168</v>
      </c>
      <c r="Q646" s="33">
        <f>IF('5b.TriRandNumbers'!Q640&lt;=Q$1,Q$4+SQRT(Q$2*'5b.TriRandNumbers'!Q640),Q$6-SQRT(Q$3*(1-'5b.TriRandNumbers'!Q640)))</f>
        <v>11.337525027132292</v>
      </c>
      <c r="R646" s="32">
        <f>IF('5b.TriRandNumbers'!R640&lt;=R$1,R$4+SQRT(R$2*'5b.TriRandNumbers'!R640),R$6-SQRT(R$3*(1-'5b.TriRandNumbers'!R640)))</f>
        <v>7.2174390803110944</v>
      </c>
      <c r="S646" s="31">
        <f>IF('5b.TriRandNumbers'!S640&lt;=S$1,S$4+SQRT(S$2*'5b.TriRandNumbers'!S640),S$6-SQRT(S$3*(1-'5b.TriRandNumbers'!S640)))</f>
        <v>8.3501470520586754</v>
      </c>
      <c r="T646" s="36">
        <f>IF('5b.TriRandNumbers'!T640&lt;=T$1,T$4+SQRT(T$2*'5b.TriRandNumbers'!T640),T$6-SQRT(T$3*(1-'5b.TriRandNumbers'!T640)))</f>
        <v>14.88473759365667</v>
      </c>
      <c r="U646" s="35">
        <f>IF('5b.TriRandNumbers'!U640&lt;=U$1,U$4+SQRT(U$2*'5b.TriRandNumbers'!U640),U$6-SQRT(U$3*(1-'5b.TriRandNumbers'!U640)))</f>
        <v>7.7716989457786472</v>
      </c>
      <c r="V646" s="34">
        <f>IF('5b.TriRandNumbers'!V640&lt;=V$1,V$4+SQRT(V$2*'5b.TriRandNumbers'!V640),V$6-SQRT(V$3*(1-'5b.TriRandNumbers'!V640)))</f>
        <v>13.146305034402765</v>
      </c>
      <c r="W646" s="33">
        <f>IF('5b.TriRandNumbers'!W640&lt;=W$1,W$4+SQRT(W$2*'5b.TriRandNumbers'!W640),W$6-SQRT(W$3*(1-'5b.TriRandNumbers'!W640)))</f>
        <v>8.2947003503854688</v>
      </c>
      <c r="X646" s="32">
        <f>IF('5b.TriRandNumbers'!X640&lt;=X$1,X$4+SQRT(X$2*'5b.TriRandNumbers'!X640),X$6-SQRT(X$3*(1-'5b.TriRandNumbers'!X640)))</f>
        <v>10.79776707045707</v>
      </c>
      <c r="Y646" s="31">
        <f>IF('5b.TriRandNumbers'!Y640&lt;=Y$1,Y$4+SQRT(Y$2*'5b.TriRandNumbers'!Y640),Y$6-SQRT(Y$3*(1-'5b.TriRandNumbers'!Y640)))</f>
        <v>11.837418255229695</v>
      </c>
    </row>
    <row r="647" spans="2:25" hidden="1" x14ac:dyDescent="0.25">
      <c r="B647" s="36">
        <f>IF('5b.TriRandNumbers'!B641&lt;=B$1,B$4+SQRT(B$2*'5b.TriRandNumbers'!B641),B$6-SQRT(B$3*(1-'5b.TriRandNumbers'!B641)))</f>
        <v>5.8655410010205458</v>
      </c>
      <c r="C647" s="35">
        <f>IF('5b.TriRandNumbers'!C641&lt;=C$1,C$4+SQRT(C$2*'5b.TriRandNumbers'!C641),C$6-SQRT(C$3*(1-'5b.TriRandNumbers'!C641)))</f>
        <v>4.4431360478428914</v>
      </c>
      <c r="D647" s="34">
        <f>IF('5b.TriRandNumbers'!D641&lt;=D$1,D$4+SQRT(D$2*'5b.TriRandNumbers'!D641),D$6-SQRT(D$3*(1-'5b.TriRandNumbers'!D641)))</f>
        <v>5.7161879173444277</v>
      </c>
      <c r="E647" s="33">
        <f>IF('5b.TriRandNumbers'!E641&lt;=E$1,E$4+SQRT(E$2*'5b.TriRandNumbers'!E641),E$6-SQRT(E$3*(1-'5b.TriRandNumbers'!E641)))</f>
        <v>4.8784108380401321</v>
      </c>
      <c r="F647" s="32">
        <f>IF('5b.TriRandNumbers'!F641&lt;=F$1,F$4+SQRT(F$2*'5b.TriRandNumbers'!F641),F$6-SQRT(F$3*(1-'5b.TriRandNumbers'!F641)))</f>
        <v>2.1800918101417026</v>
      </c>
      <c r="G647" s="31">
        <f>IF('5b.TriRandNumbers'!G641&lt;=G$1,G$4+SQRT(G$2*'5b.TriRandNumbers'!G641),G$6-SQRT(G$3*(1-'5b.TriRandNumbers'!G641)))</f>
        <v>4.3595734892907414</v>
      </c>
      <c r="H647" s="36">
        <f>IF('5b.TriRandNumbers'!H641&lt;=H$1,H$4+SQRT(H$2*'5b.TriRandNumbers'!H641),H$6-SQRT(H$3*(1-'5b.TriRandNumbers'!H641)))</f>
        <v>5.6995720701522634</v>
      </c>
      <c r="I647" s="35">
        <f>IF('5b.TriRandNumbers'!I641&lt;=I$1,I$4+SQRT(I$2*'5b.TriRandNumbers'!I641),I$6-SQRT(I$3*(1-'5b.TriRandNumbers'!I641)))</f>
        <v>7.4374368870733232</v>
      </c>
      <c r="J647" s="34">
        <f>IF('5b.TriRandNumbers'!J641&lt;=J$1,J$4+SQRT(J$2*'5b.TriRandNumbers'!J641),J$6-SQRT(J$3*(1-'5b.TriRandNumbers'!J641)))</f>
        <v>14.543323933053594</v>
      </c>
      <c r="K647" s="33">
        <f>IF('5b.TriRandNumbers'!K641&lt;=K$1,K$4+SQRT(K$2*'5b.TriRandNumbers'!K641),K$6-SQRT(K$3*(1-'5b.TriRandNumbers'!K641)))</f>
        <v>14.537405847416235</v>
      </c>
      <c r="L647" s="32">
        <f>IF('5b.TriRandNumbers'!L641&lt;=L$1,L$4+SQRT(L$2*'5b.TriRandNumbers'!L641),L$6-SQRT(L$3*(1-'5b.TriRandNumbers'!L641)))</f>
        <v>14.129283473981191</v>
      </c>
      <c r="M647" s="31">
        <f>IF('5b.TriRandNumbers'!M641&lt;=M$1,M$4+SQRT(M$2*'5b.TriRandNumbers'!M641),M$6-SQRT(M$3*(1-'5b.TriRandNumbers'!M641)))</f>
        <v>9.9147304785371624</v>
      </c>
      <c r="N647" s="36">
        <f>IF('5b.TriRandNumbers'!N641&lt;=N$1,N$4+SQRT(N$2*'5b.TriRandNumbers'!N641),N$6-SQRT(N$3*(1-'5b.TriRandNumbers'!N641)))</f>
        <v>12.895251301280936</v>
      </c>
      <c r="O647" s="35">
        <f>IF('5b.TriRandNumbers'!O641&lt;=O$1,O$4+SQRT(O$2*'5b.TriRandNumbers'!O641),O$6-SQRT(O$3*(1-'5b.TriRandNumbers'!O641)))</f>
        <v>9.3767885070260508</v>
      </c>
      <c r="P647" s="34">
        <f>IF('5b.TriRandNumbers'!P641&lt;=P$1,P$4+SQRT(P$2*'5b.TriRandNumbers'!P641),P$6-SQRT(P$3*(1-'5b.TriRandNumbers'!P641)))</f>
        <v>11.435951349791141</v>
      </c>
      <c r="Q647" s="33">
        <f>IF('5b.TriRandNumbers'!Q641&lt;=Q$1,Q$4+SQRT(Q$2*'5b.TriRandNumbers'!Q641),Q$6-SQRT(Q$3*(1-'5b.TriRandNumbers'!Q641)))</f>
        <v>11.127471157332343</v>
      </c>
      <c r="R647" s="32">
        <f>IF('5b.TriRandNumbers'!R641&lt;=R$1,R$4+SQRT(R$2*'5b.TriRandNumbers'!R641),R$6-SQRT(R$3*(1-'5b.TriRandNumbers'!R641)))</f>
        <v>8.9325074415172345</v>
      </c>
      <c r="S647" s="31">
        <f>IF('5b.TriRandNumbers'!S641&lt;=S$1,S$4+SQRT(S$2*'5b.TriRandNumbers'!S641),S$6-SQRT(S$3*(1-'5b.TriRandNumbers'!S641)))</f>
        <v>13.700262404793904</v>
      </c>
      <c r="T647" s="36">
        <f>IF('5b.TriRandNumbers'!T641&lt;=T$1,T$4+SQRT(T$2*'5b.TriRandNumbers'!T641),T$6-SQRT(T$3*(1-'5b.TriRandNumbers'!T641)))</f>
        <v>10.135454920583634</v>
      </c>
      <c r="U647" s="35">
        <f>IF('5b.TriRandNumbers'!U641&lt;=U$1,U$4+SQRT(U$2*'5b.TriRandNumbers'!U641),U$6-SQRT(U$3*(1-'5b.TriRandNumbers'!U641)))</f>
        <v>14.868231755513523</v>
      </c>
      <c r="V647" s="34">
        <f>IF('5b.TriRandNumbers'!V641&lt;=V$1,V$4+SQRT(V$2*'5b.TriRandNumbers'!V641),V$6-SQRT(V$3*(1-'5b.TriRandNumbers'!V641)))</f>
        <v>11.370100305122797</v>
      </c>
      <c r="W647" s="33">
        <f>IF('5b.TriRandNumbers'!W641&lt;=W$1,W$4+SQRT(W$2*'5b.TriRandNumbers'!W641),W$6-SQRT(W$3*(1-'5b.TriRandNumbers'!W641)))</f>
        <v>12.159685256553681</v>
      </c>
      <c r="X647" s="32">
        <f>IF('5b.TriRandNumbers'!X641&lt;=X$1,X$4+SQRT(X$2*'5b.TriRandNumbers'!X641),X$6-SQRT(X$3*(1-'5b.TriRandNumbers'!X641)))</f>
        <v>7.4539046863321801</v>
      </c>
      <c r="Y647" s="31">
        <f>IF('5b.TriRandNumbers'!Y641&lt;=Y$1,Y$4+SQRT(Y$2*'5b.TriRandNumbers'!Y641),Y$6-SQRT(Y$3*(1-'5b.TriRandNumbers'!Y641)))</f>
        <v>9.4379995963630243</v>
      </c>
    </row>
    <row r="648" spans="2:25" hidden="1" x14ac:dyDescent="0.25">
      <c r="B648" s="36">
        <f>IF('5b.TriRandNumbers'!B642&lt;=B$1,B$4+SQRT(B$2*'5b.TriRandNumbers'!B642),B$6-SQRT(B$3*(1-'5b.TriRandNumbers'!B642)))</f>
        <v>4.9358028078484608</v>
      </c>
      <c r="C648" s="35">
        <f>IF('5b.TriRandNumbers'!C642&lt;=C$1,C$4+SQRT(C$2*'5b.TriRandNumbers'!C642),C$6-SQRT(C$3*(1-'5b.TriRandNumbers'!C642)))</f>
        <v>2.9134237382337131</v>
      </c>
      <c r="D648" s="34">
        <f>IF('5b.TriRandNumbers'!D642&lt;=D$1,D$4+SQRT(D$2*'5b.TriRandNumbers'!D642),D$6-SQRT(D$3*(1-'5b.TriRandNumbers'!D642)))</f>
        <v>5.5933696694035246</v>
      </c>
      <c r="E648" s="33">
        <f>IF('5b.TriRandNumbers'!E642&lt;=E$1,E$4+SQRT(E$2*'5b.TriRandNumbers'!E642),E$6-SQRT(E$3*(1-'5b.TriRandNumbers'!E642)))</f>
        <v>3.7557429567257703</v>
      </c>
      <c r="F648" s="32">
        <f>IF('5b.TriRandNumbers'!F642&lt;=F$1,F$4+SQRT(F$2*'5b.TriRandNumbers'!F642),F$6-SQRT(F$3*(1-'5b.TriRandNumbers'!F642)))</f>
        <v>1.1914737773643393</v>
      </c>
      <c r="G648" s="31">
        <f>IF('5b.TriRandNumbers'!G642&lt;=G$1,G$4+SQRT(G$2*'5b.TriRandNumbers'!G642),G$6-SQRT(G$3*(1-'5b.TriRandNumbers'!G642)))</f>
        <v>2.6094887870841847</v>
      </c>
      <c r="H648" s="36">
        <f>IF('5b.TriRandNumbers'!H642&lt;=H$1,H$4+SQRT(H$2*'5b.TriRandNumbers'!H642),H$6-SQRT(H$3*(1-'5b.TriRandNumbers'!H642)))</f>
        <v>8.9212354463042836</v>
      </c>
      <c r="I648" s="35">
        <f>IF('5b.TriRandNumbers'!I642&lt;=I$1,I$4+SQRT(I$2*'5b.TriRandNumbers'!I642),I$6-SQRT(I$3*(1-'5b.TriRandNumbers'!I642)))</f>
        <v>8.6812152531402429</v>
      </c>
      <c r="J648" s="34">
        <f>IF('5b.TriRandNumbers'!J642&lt;=J$1,J$4+SQRT(J$2*'5b.TriRandNumbers'!J642),J$6-SQRT(J$3*(1-'5b.TriRandNumbers'!J642)))</f>
        <v>10.336305623999674</v>
      </c>
      <c r="K648" s="33">
        <f>IF('5b.TriRandNumbers'!K642&lt;=K$1,K$4+SQRT(K$2*'5b.TriRandNumbers'!K642),K$6-SQRT(K$3*(1-'5b.TriRandNumbers'!K642)))</f>
        <v>7.6214139262213081</v>
      </c>
      <c r="L648" s="32">
        <f>IF('5b.TriRandNumbers'!L642&lt;=L$1,L$4+SQRT(L$2*'5b.TriRandNumbers'!L642),L$6-SQRT(L$3*(1-'5b.TriRandNumbers'!L642)))</f>
        <v>17.796327094338125</v>
      </c>
      <c r="M648" s="31">
        <f>IF('5b.TriRandNumbers'!M642&lt;=M$1,M$4+SQRT(M$2*'5b.TriRandNumbers'!M642),M$6-SQRT(M$3*(1-'5b.TriRandNumbers'!M642)))</f>
        <v>12.95682253837948</v>
      </c>
      <c r="N648" s="36">
        <f>IF('5b.TriRandNumbers'!N642&lt;=N$1,N$4+SQRT(N$2*'5b.TriRandNumbers'!N642),N$6-SQRT(N$3*(1-'5b.TriRandNumbers'!N642)))</f>
        <v>12.37759467719594</v>
      </c>
      <c r="O648" s="35">
        <f>IF('5b.TriRandNumbers'!O642&lt;=O$1,O$4+SQRT(O$2*'5b.TriRandNumbers'!O642),O$6-SQRT(O$3*(1-'5b.TriRandNumbers'!O642)))</f>
        <v>12.274186333350222</v>
      </c>
      <c r="P648" s="34">
        <f>IF('5b.TriRandNumbers'!P642&lt;=P$1,P$4+SQRT(P$2*'5b.TriRandNumbers'!P642),P$6-SQRT(P$3*(1-'5b.TriRandNumbers'!P642)))</f>
        <v>11.172941206328138</v>
      </c>
      <c r="Q648" s="33">
        <f>IF('5b.TriRandNumbers'!Q642&lt;=Q$1,Q$4+SQRT(Q$2*'5b.TriRandNumbers'!Q642),Q$6-SQRT(Q$3*(1-'5b.TriRandNumbers'!Q642)))</f>
        <v>14.570357677288184</v>
      </c>
      <c r="R648" s="32">
        <f>IF('5b.TriRandNumbers'!R642&lt;=R$1,R$4+SQRT(R$2*'5b.TriRandNumbers'!R642),R$6-SQRT(R$3*(1-'5b.TriRandNumbers'!R642)))</f>
        <v>9.8435247248219078</v>
      </c>
      <c r="S648" s="31">
        <f>IF('5b.TriRandNumbers'!S642&lt;=S$1,S$4+SQRT(S$2*'5b.TriRandNumbers'!S642),S$6-SQRT(S$3*(1-'5b.TriRandNumbers'!S642)))</f>
        <v>7.3503808252061376</v>
      </c>
      <c r="T648" s="36">
        <f>IF('5b.TriRandNumbers'!T642&lt;=T$1,T$4+SQRT(T$2*'5b.TriRandNumbers'!T642),T$6-SQRT(T$3*(1-'5b.TriRandNumbers'!T642)))</f>
        <v>5.6524518446728429</v>
      </c>
      <c r="U648" s="35">
        <f>IF('5b.TriRandNumbers'!U642&lt;=U$1,U$4+SQRT(U$2*'5b.TriRandNumbers'!U642),U$6-SQRT(U$3*(1-'5b.TriRandNumbers'!U642)))</f>
        <v>10.623718849886098</v>
      </c>
      <c r="V648" s="34">
        <f>IF('5b.TriRandNumbers'!V642&lt;=V$1,V$4+SQRT(V$2*'5b.TriRandNumbers'!V642),V$6-SQRT(V$3*(1-'5b.TriRandNumbers'!V642)))</f>
        <v>6.099791132936792</v>
      </c>
      <c r="W648" s="33">
        <f>IF('5b.TriRandNumbers'!W642&lt;=W$1,W$4+SQRT(W$2*'5b.TriRandNumbers'!W642),W$6-SQRT(W$3*(1-'5b.TriRandNumbers'!W642)))</f>
        <v>15.730748217088085</v>
      </c>
      <c r="X648" s="32">
        <f>IF('5b.TriRandNumbers'!X642&lt;=X$1,X$4+SQRT(X$2*'5b.TriRandNumbers'!X642),X$6-SQRT(X$3*(1-'5b.TriRandNumbers'!X642)))</f>
        <v>11.908609858929479</v>
      </c>
      <c r="Y648" s="31">
        <f>IF('5b.TriRandNumbers'!Y642&lt;=Y$1,Y$4+SQRT(Y$2*'5b.TriRandNumbers'!Y642),Y$6-SQRT(Y$3*(1-'5b.TriRandNumbers'!Y642)))</f>
        <v>13.940551606824101</v>
      </c>
    </row>
    <row r="649" spans="2:25" hidden="1" x14ac:dyDescent="0.25">
      <c r="B649" s="36">
        <f>IF('5b.TriRandNumbers'!B643&lt;=B$1,B$4+SQRT(B$2*'5b.TriRandNumbers'!B643),B$6-SQRT(B$3*(1-'5b.TriRandNumbers'!B643)))</f>
        <v>5.392102988736359</v>
      </c>
      <c r="C649" s="35">
        <f>IF('5b.TriRandNumbers'!C643&lt;=C$1,C$4+SQRT(C$2*'5b.TriRandNumbers'!C643),C$6-SQRT(C$3*(1-'5b.TriRandNumbers'!C643)))</f>
        <v>2.8598030931831628</v>
      </c>
      <c r="D649" s="34">
        <f>IF('5b.TriRandNumbers'!D643&lt;=D$1,D$4+SQRT(D$2*'5b.TriRandNumbers'!D643),D$6-SQRT(D$3*(1-'5b.TriRandNumbers'!D643)))</f>
        <v>4.9979452939607398</v>
      </c>
      <c r="E649" s="33">
        <f>IF('5b.TriRandNumbers'!E643&lt;=E$1,E$4+SQRT(E$2*'5b.TriRandNumbers'!E643),E$6-SQRT(E$3*(1-'5b.TriRandNumbers'!E643)))</f>
        <v>3.6233425577747909</v>
      </c>
      <c r="F649" s="32">
        <f>IF('5b.TriRandNumbers'!F643&lt;=F$1,F$4+SQRT(F$2*'5b.TriRandNumbers'!F643),F$6-SQRT(F$3*(1-'5b.TriRandNumbers'!F643)))</f>
        <v>2.3580462133240379</v>
      </c>
      <c r="G649" s="31">
        <f>IF('5b.TriRandNumbers'!G643&lt;=G$1,G$4+SQRT(G$2*'5b.TriRandNumbers'!G643),G$6-SQRT(G$3*(1-'5b.TriRandNumbers'!G643)))</f>
        <v>4.2466257081492671</v>
      </c>
      <c r="H649" s="36">
        <f>IF('5b.TriRandNumbers'!H643&lt;=H$1,H$4+SQRT(H$2*'5b.TriRandNumbers'!H643),H$6-SQRT(H$3*(1-'5b.TriRandNumbers'!H643)))</f>
        <v>14.259686766453633</v>
      </c>
      <c r="I649" s="35">
        <f>IF('5b.TriRandNumbers'!I643&lt;=I$1,I$4+SQRT(I$2*'5b.TriRandNumbers'!I643),I$6-SQRT(I$3*(1-'5b.TriRandNumbers'!I643)))</f>
        <v>10.630875997358384</v>
      </c>
      <c r="J649" s="34">
        <f>IF('5b.TriRandNumbers'!J643&lt;=J$1,J$4+SQRT(J$2*'5b.TriRandNumbers'!J643),J$6-SQRT(J$3*(1-'5b.TriRandNumbers'!J643)))</f>
        <v>13.658135072542914</v>
      </c>
      <c r="K649" s="33">
        <f>IF('5b.TriRandNumbers'!K643&lt;=K$1,K$4+SQRT(K$2*'5b.TriRandNumbers'!K643),K$6-SQRT(K$3*(1-'5b.TriRandNumbers'!K643)))</f>
        <v>12.574434773745384</v>
      </c>
      <c r="L649" s="32">
        <f>IF('5b.TriRandNumbers'!L643&lt;=L$1,L$4+SQRT(L$2*'5b.TriRandNumbers'!L643),L$6-SQRT(L$3*(1-'5b.TriRandNumbers'!L643)))</f>
        <v>15.265345870041383</v>
      </c>
      <c r="M649" s="31">
        <f>IF('5b.TriRandNumbers'!M643&lt;=M$1,M$4+SQRT(M$2*'5b.TriRandNumbers'!M643),M$6-SQRT(M$3*(1-'5b.TriRandNumbers'!M643)))</f>
        <v>10.111970637962028</v>
      </c>
      <c r="N649" s="36">
        <f>IF('5b.TriRandNumbers'!N643&lt;=N$1,N$4+SQRT(N$2*'5b.TriRandNumbers'!N643),N$6-SQRT(N$3*(1-'5b.TriRandNumbers'!N643)))</f>
        <v>8.4082955589239283</v>
      </c>
      <c r="O649" s="35">
        <f>IF('5b.TriRandNumbers'!O643&lt;=O$1,O$4+SQRT(O$2*'5b.TriRandNumbers'!O643),O$6-SQRT(O$3*(1-'5b.TriRandNumbers'!O643)))</f>
        <v>18.05269855634015</v>
      </c>
      <c r="P649" s="34">
        <f>IF('5b.TriRandNumbers'!P643&lt;=P$1,P$4+SQRT(P$2*'5b.TriRandNumbers'!P643),P$6-SQRT(P$3*(1-'5b.TriRandNumbers'!P643)))</f>
        <v>10.820257516540449</v>
      </c>
      <c r="Q649" s="33">
        <f>IF('5b.TriRandNumbers'!Q643&lt;=Q$1,Q$4+SQRT(Q$2*'5b.TriRandNumbers'!Q643),Q$6-SQRT(Q$3*(1-'5b.TriRandNumbers'!Q643)))</f>
        <v>9.1140318147872676</v>
      </c>
      <c r="R649" s="32">
        <f>IF('5b.TriRandNumbers'!R643&lt;=R$1,R$4+SQRT(R$2*'5b.TriRandNumbers'!R643),R$6-SQRT(R$3*(1-'5b.TriRandNumbers'!R643)))</f>
        <v>12.273552824880028</v>
      </c>
      <c r="S649" s="31">
        <f>IF('5b.TriRandNumbers'!S643&lt;=S$1,S$4+SQRT(S$2*'5b.TriRandNumbers'!S643),S$6-SQRT(S$3*(1-'5b.TriRandNumbers'!S643)))</f>
        <v>10.423209313741255</v>
      </c>
      <c r="T649" s="36">
        <f>IF('5b.TriRandNumbers'!T643&lt;=T$1,T$4+SQRT(T$2*'5b.TriRandNumbers'!T643),T$6-SQRT(T$3*(1-'5b.TriRandNumbers'!T643)))</f>
        <v>13.063001407056682</v>
      </c>
      <c r="U649" s="35">
        <f>IF('5b.TriRandNumbers'!U643&lt;=U$1,U$4+SQRT(U$2*'5b.TriRandNumbers'!U643),U$6-SQRT(U$3*(1-'5b.TriRandNumbers'!U643)))</f>
        <v>16.549847540076893</v>
      </c>
      <c r="V649" s="34">
        <f>IF('5b.TriRandNumbers'!V643&lt;=V$1,V$4+SQRT(V$2*'5b.TriRandNumbers'!V643),V$6-SQRT(V$3*(1-'5b.TriRandNumbers'!V643)))</f>
        <v>10.619414529870916</v>
      </c>
      <c r="W649" s="33">
        <f>IF('5b.TriRandNumbers'!W643&lt;=W$1,W$4+SQRT(W$2*'5b.TriRandNumbers'!W643),W$6-SQRT(W$3*(1-'5b.TriRandNumbers'!W643)))</f>
        <v>11.7516017865116</v>
      </c>
      <c r="X649" s="32">
        <f>IF('5b.TriRandNumbers'!X643&lt;=X$1,X$4+SQRT(X$2*'5b.TriRandNumbers'!X643),X$6-SQRT(X$3*(1-'5b.TriRandNumbers'!X643)))</f>
        <v>11.917088348344768</v>
      </c>
      <c r="Y649" s="31">
        <f>IF('5b.TriRandNumbers'!Y643&lt;=Y$1,Y$4+SQRT(Y$2*'5b.TriRandNumbers'!Y643),Y$6-SQRT(Y$3*(1-'5b.TriRandNumbers'!Y643)))</f>
        <v>15.759094710719236</v>
      </c>
    </row>
    <row r="650" spans="2:25" hidden="1" x14ac:dyDescent="0.25">
      <c r="B650" s="36">
        <f>IF('5b.TriRandNumbers'!B644&lt;=B$1,B$4+SQRT(B$2*'5b.TriRandNumbers'!B644),B$6-SQRT(B$3*(1-'5b.TriRandNumbers'!B644)))</f>
        <v>3.6018004216260802</v>
      </c>
      <c r="C650" s="35">
        <f>IF('5b.TriRandNumbers'!C644&lt;=C$1,C$4+SQRT(C$2*'5b.TriRandNumbers'!C644),C$6-SQRT(C$3*(1-'5b.TriRandNumbers'!C644)))</f>
        <v>3.375031017032819</v>
      </c>
      <c r="D650" s="34">
        <f>IF('5b.TriRandNumbers'!D644&lt;=D$1,D$4+SQRT(D$2*'5b.TriRandNumbers'!D644),D$6-SQRT(D$3*(1-'5b.TriRandNumbers'!D644)))</f>
        <v>5.5739682897784837</v>
      </c>
      <c r="E650" s="33">
        <f>IF('5b.TriRandNumbers'!E644&lt;=E$1,E$4+SQRT(E$2*'5b.TriRandNumbers'!E644),E$6-SQRT(E$3*(1-'5b.TriRandNumbers'!E644)))</f>
        <v>4.0855517550528377</v>
      </c>
      <c r="F650" s="32">
        <f>IF('5b.TriRandNumbers'!F644&lt;=F$1,F$4+SQRT(F$2*'5b.TriRandNumbers'!F644),F$6-SQRT(F$3*(1-'5b.TriRandNumbers'!F644)))</f>
        <v>1.9686930386101174</v>
      </c>
      <c r="G650" s="31">
        <f>IF('5b.TriRandNumbers'!G644&lt;=G$1,G$4+SQRT(G$2*'5b.TriRandNumbers'!G644),G$6-SQRT(G$3*(1-'5b.TriRandNumbers'!G644)))</f>
        <v>3.0317895808791007</v>
      </c>
      <c r="H650" s="36">
        <f>IF('5b.TriRandNumbers'!H644&lt;=H$1,H$4+SQRT(H$2*'5b.TriRandNumbers'!H644),H$6-SQRT(H$3*(1-'5b.TriRandNumbers'!H644)))</f>
        <v>11.300919572889059</v>
      </c>
      <c r="I650" s="35">
        <f>IF('5b.TriRandNumbers'!I644&lt;=I$1,I$4+SQRT(I$2*'5b.TriRandNumbers'!I644),I$6-SQRT(I$3*(1-'5b.TriRandNumbers'!I644)))</f>
        <v>9.4585510650788098</v>
      </c>
      <c r="J650" s="34">
        <f>IF('5b.TriRandNumbers'!J644&lt;=J$1,J$4+SQRT(J$2*'5b.TriRandNumbers'!J644),J$6-SQRT(J$3*(1-'5b.TriRandNumbers'!J644)))</f>
        <v>9.5785927875078585</v>
      </c>
      <c r="K650" s="33">
        <f>IF('5b.TriRandNumbers'!K644&lt;=K$1,K$4+SQRT(K$2*'5b.TriRandNumbers'!K644),K$6-SQRT(K$3*(1-'5b.TriRandNumbers'!K644)))</f>
        <v>13.330803011781517</v>
      </c>
      <c r="L650" s="32">
        <f>IF('5b.TriRandNumbers'!L644&lt;=L$1,L$4+SQRT(L$2*'5b.TriRandNumbers'!L644),L$6-SQRT(L$3*(1-'5b.TriRandNumbers'!L644)))</f>
        <v>14.204387139585133</v>
      </c>
      <c r="M650" s="31">
        <f>IF('5b.TriRandNumbers'!M644&lt;=M$1,M$4+SQRT(M$2*'5b.TriRandNumbers'!M644),M$6-SQRT(M$3*(1-'5b.TriRandNumbers'!M644)))</f>
        <v>13.851503546288384</v>
      </c>
      <c r="N650" s="36">
        <f>IF('5b.TriRandNumbers'!N644&lt;=N$1,N$4+SQRT(N$2*'5b.TriRandNumbers'!N644),N$6-SQRT(N$3*(1-'5b.TriRandNumbers'!N644)))</f>
        <v>9.5857492052146362</v>
      </c>
      <c r="O650" s="35">
        <f>IF('5b.TriRandNumbers'!O644&lt;=O$1,O$4+SQRT(O$2*'5b.TriRandNumbers'!O644),O$6-SQRT(O$3*(1-'5b.TriRandNumbers'!O644)))</f>
        <v>7.9739061294464006</v>
      </c>
      <c r="P650" s="34">
        <f>IF('5b.TriRandNumbers'!P644&lt;=P$1,P$4+SQRT(P$2*'5b.TriRandNumbers'!P644),P$6-SQRT(P$3*(1-'5b.TriRandNumbers'!P644)))</f>
        <v>15.829569576478331</v>
      </c>
      <c r="Q650" s="33">
        <f>IF('5b.TriRandNumbers'!Q644&lt;=Q$1,Q$4+SQRT(Q$2*'5b.TriRandNumbers'!Q644),Q$6-SQRT(Q$3*(1-'5b.TriRandNumbers'!Q644)))</f>
        <v>9.4088374072589183</v>
      </c>
      <c r="R650" s="32">
        <f>IF('5b.TriRandNumbers'!R644&lt;=R$1,R$4+SQRT(R$2*'5b.TriRandNumbers'!R644),R$6-SQRT(R$3*(1-'5b.TriRandNumbers'!R644)))</f>
        <v>10.646359473614499</v>
      </c>
      <c r="S650" s="31">
        <f>IF('5b.TriRandNumbers'!S644&lt;=S$1,S$4+SQRT(S$2*'5b.TriRandNumbers'!S644),S$6-SQRT(S$3*(1-'5b.TriRandNumbers'!S644)))</f>
        <v>15.271303187637077</v>
      </c>
      <c r="T650" s="36">
        <f>IF('5b.TriRandNumbers'!T644&lt;=T$1,T$4+SQRT(T$2*'5b.TriRandNumbers'!T644),T$6-SQRT(T$3*(1-'5b.TriRandNumbers'!T644)))</f>
        <v>16.899284274440959</v>
      </c>
      <c r="U650" s="35">
        <f>IF('5b.TriRandNumbers'!U644&lt;=U$1,U$4+SQRT(U$2*'5b.TriRandNumbers'!U644),U$6-SQRT(U$3*(1-'5b.TriRandNumbers'!U644)))</f>
        <v>7.5213482483503586</v>
      </c>
      <c r="V650" s="34">
        <f>IF('5b.TriRandNumbers'!V644&lt;=V$1,V$4+SQRT(V$2*'5b.TriRandNumbers'!V644),V$6-SQRT(V$3*(1-'5b.TriRandNumbers'!V644)))</f>
        <v>10.281902812177959</v>
      </c>
      <c r="W650" s="33">
        <f>IF('5b.TriRandNumbers'!W644&lt;=W$1,W$4+SQRT(W$2*'5b.TriRandNumbers'!W644),W$6-SQRT(W$3*(1-'5b.TriRandNumbers'!W644)))</f>
        <v>10.019139246578225</v>
      </c>
      <c r="X650" s="32">
        <f>IF('5b.TriRandNumbers'!X644&lt;=X$1,X$4+SQRT(X$2*'5b.TriRandNumbers'!X644),X$6-SQRT(X$3*(1-'5b.TriRandNumbers'!X644)))</f>
        <v>10.738304422981242</v>
      </c>
      <c r="Y650" s="31">
        <f>IF('5b.TriRandNumbers'!Y644&lt;=Y$1,Y$4+SQRT(Y$2*'5b.TriRandNumbers'!Y644),Y$6-SQRT(Y$3*(1-'5b.TriRandNumbers'!Y644)))</f>
        <v>13.688139005170033</v>
      </c>
    </row>
    <row r="651" spans="2:25" hidden="1" x14ac:dyDescent="0.25">
      <c r="B651" s="36">
        <f>IF('5b.TriRandNumbers'!B645&lt;=B$1,B$4+SQRT(B$2*'5b.TriRandNumbers'!B645),B$6-SQRT(B$3*(1-'5b.TriRandNumbers'!B645)))</f>
        <v>4.4770229162211832</v>
      </c>
      <c r="C651" s="35">
        <f>IF('5b.TriRandNumbers'!C645&lt;=C$1,C$4+SQRT(C$2*'5b.TriRandNumbers'!C645),C$6-SQRT(C$3*(1-'5b.TriRandNumbers'!C645)))</f>
        <v>4.5587142187079834</v>
      </c>
      <c r="D651" s="34">
        <f>IF('5b.TriRandNumbers'!D645&lt;=D$1,D$4+SQRT(D$2*'5b.TriRandNumbers'!D645),D$6-SQRT(D$3*(1-'5b.TriRandNumbers'!D645)))</f>
        <v>5.5856240294488844</v>
      </c>
      <c r="E651" s="33">
        <f>IF('5b.TriRandNumbers'!E645&lt;=E$1,E$4+SQRT(E$2*'5b.TriRandNumbers'!E645),E$6-SQRT(E$3*(1-'5b.TriRandNumbers'!E645)))</f>
        <v>4.7942206981050628</v>
      </c>
      <c r="F651" s="32">
        <f>IF('5b.TriRandNumbers'!F645&lt;=F$1,F$4+SQRT(F$2*'5b.TriRandNumbers'!F645),F$6-SQRT(F$3*(1-'5b.TriRandNumbers'!F645)))</f>
        <v>2.8386634454651496</v>
      </c>
      <c r="G651" s="31">
        <f>IF('5b.TriRandNumbers'!G645&lt;=G$1,G$4+SQRT(G$2*'5b.TriRandNumbers'!G645),G$6-SQRT(G$3*(1-'5b.TriRandNumbers'!G645)))</f>
        <v>2.8668372292355193</v>
      </c>
      <c r="H651" s="36">
        <f>IF('5b.TriRandNumbers'!H645&lt;=H$1,H$4+SQRT(H$2*'5b.TriRandNumbers'!H645),H$6-SQRT(H$3*(1-'5b.TriRandNumbers'!H645)))</f>
        <v>11.066615022334998</v>
      </c>
      <c r="I651" s="35">
        <f>IF('5b.TriRandNumbers'!I645&lt;=I$1,I$4+SQRT(I$2*'5b.TriRandNumbers'!I645),I$6-SQRT(I$3*(1-'5b.TriRandNumbers'!I645)))</f>
        <v>10.117345333816045</v>
      </c>
      <c r="J651" s="34">
        <f>IF('5b.TriRandNumbers'!J645&lt;=J$1,J$4+SQRT(J$2*'5b.TriRandNumbers'!J645),J$6-SQRT(J$3*(1-'5b.TriRandNumbers'!J645)))</f>
        <v>10.544377170309142</v>
      </c>
      <c r="K651" s="33">
        <f>IF('5b.TriRandNumbers'!K645&lt;=K$1,K$4+SQRT(K$2*'5b.TriRandNumbers'!K645),K$6-SQRT(K$3*(1-'5b.TriRandNumbers'!K645)))</f>
        <v>12.194224484013009</v>
      </c>
      <c r="L651" s="32">
        <f>IF('5b.TriRandNumbers'!L645&lt;=L$1,L$4+SQRT(L$2*'5b.TriRandNumbers'!L645),L$6-SQRT(L$3*(1-'5b.TriRandNumbers'!L645)))</f>
        <v>11.494527200566093</v>
      </c>
      <c r="M651" s="31">
        <f>IF('5b.TriRandNumbers'!M645&lt;=M$1,M$4+SQRT(M$2*'5b.TriRandNumbers'!M645),M$6-SQRT(M$3*(1-'5b.TriRandNumbers'!M645)))</f>
        <v>9.8485571552115658</v>
      </c>
      <c r="N651" s="36">
        <f>IF('5b.TriRandNumbers'!N645&lt;=N$1,N$4+SQRT(N$2*'5b.TriRandNumbers'!N645),N$6-SQRT(N$3*(1-'5b.TriRandNumbers'!N645)))</f>
        <v>7.1137999684856688</v>
      </c>
      <c r="O651" s="35">
        <f>IF('5b.TriRandNumbers'!O645&lt;=O$1,O$4+SQRT(O$2*'5b.TriRandNumbers'!O645),O$6-SQRT(O$3*(1-'5b.TriRandNumbers'!O645)))</f>
        <v>7.7666389498044675</v>
      </c>
      <c r="P651" s="34">
        <f>IF('5b.TriRandNumbers'!P645&lt;=P$1,P$4+SQRT(P$2*'5b.TriRandNumbers'!P645),P$6-SQRT(P$3*(1-'5b.TriRandNumbers'!P645)))</f>
        <v>7.5933090170406015</v>
      </c>
      <c r="Q651" s="33">
        <f>IF('5b.TriRandNumbers'!Q645&lt;=Q$1,Q$4+SQRT(Q$2*'5b.TriRandNumbers'!Q645),Q$6-SQRT(Q$3*(1-'5b.TriRandNumbers'!Q645)))</f>
        <v>10.723649861262233</v>
      </c>
      <c r="R651" s="32">
        <f>IF('5b.TriRandNumbers'!R645&lt;=R$1,R$4+SQRT(R$2*'5b.TriRandNumbers'!R645),R$6-SQRT(R$3*(1-'5b.TriRandNumbers'!R645)))</f>
        <v>12.171720353733434</v>
      </c>
      <c r="S651" s="31">
        <f>IF('5b.TriRandNumbers'!S645&lt;=S$1,S$4+SQRT(S$2*'5b.TriRandNumbers'!S645),S$6-SQRT(S$3*(1-'5b.TriRandNumbers'!S645)))</f>
        <v>10.607502779282852</v>
      </c>
      <c r="T651" s="36">
        <f>IF('5b.TriRandNumbers'!T645&lt;=T$1,T$4+SQRT(T$2*'5b.TriRandNumbers'!T645),T$6-SQRT(T$3*(1-'5b.TriRandNumbers'!T645)))</f>
        <v>10.752133299871423</v>
      </c>
      <c r="U651" s="35">
        <f>IF('5b.TriRandNumbers'!U645&lt;=U$1,U$4+SQRT(U$2*'5b.TriRandNumbers'!U645),U$6-SQRT(U$3*(1-'5b.TriRandNumbers'!U645)))</f>
        <v>9.6548214412157272</v>
      </c>
      <c r="V651" s="34">
        <f>IF('5b.TriRandNumbers'!V645&lt;=V$1,V$4+SQRT(V$2*'5b.TriRandNumbers'!V645),V$6-SQRT(V$3*(1-'5b.TriRandNumbers'!V645)))</f>
        <v>19.118432919963023</v>
      </c>
      <c r="W651" s="33">
        <f>IF('5b.TriRandNumbers'!W645&lt;=W$1,W$4+SQRT(W$2*'5b.TriRandNumbers'!W645),W$6-SQRT(W$3*(1-'5b.TriRandNumbers'!W645)))</f>
        <v>11.167256824123369</v>
      </c>
      <c r="X651" s="32">
        <f>IF('5b.TriRandNumbers'!X645&lt;=X$1,X$4+SQRT(X$2*'5b.TriRandNumbers'!X645),X$6-SQRT(X$3*(1-'5b.TriRandNumbers'!X645)))</f>
        <v>17.060303746007499</v>
      </c>
      <c r="Y651" s="31">
        <f>IF('5b.TriRandNumbers'!Y645&lt;=Y$1,Y$4+SQRT(Y$2*'5b.TriRandNumbers'!Y645),Y$6-SQRT(Y$3*(1-'5b.TriRandNumbers'!Y645)))</f>
        <v>9.956971964917436</v>
      </c>
    </row>
    <row r="652" spans="2:25" hidden="1" x14ac:dyDescent="0.25">
      <c r="B652" s="36">
        <f>IF('5b.TriRandNumbers'!B646&lt;=B$1,B$4+SQRT(B$2*'5b.TriRandNumbers'!B646),B$6-SQRT(B$3*(1-'5b.TriRandNumbers'!B646)))</f>
        <v>4.1168872705535193</v>
      </c>
      <c r="C652" s="35">
        <f>IF('5b.TriRandNumbers'!C646&lt;=C$1,C$4+SQRT(C$2*'5b.TriRandNumbers'!C646),C$6-SQRT(C$3*(1-'5b.TriRandNumbers'!C646)))</f>
        <v>1.4197702451239629</v>
      </c>
      <c r="D652" s="34">
        <f>IF('5b.TriRandNumbers'!D646&lt;=D$1,D$4+SQRT(D$2*'5b.TriRandNumbers'!D646),D$6-SQRT(D$3*(1-'5b.TriRandNumbers'!D646)))</f>
        <v>5.1831243667308886</v>
      </c>
      <c r="E652" s="33">
        <f>IF('5b.TriRandNumbers'!E646&lt;=E$1,E$4+SQRT(E$2*'5b.TriRandNumbers'!E646),E$6-SQRT(E$3*(1-'5b.TriRandNumbers'!E646)))</f>
        <v>4.0503135400083288</v>
      </c>
      <c r="F652" s="32">
        <f>IF('5b.TriRandNumbers'!F646&lt;=F$1,F$4+SQRT(F$2*'5b.TriRandNumbers'!F646),F$6-SQRT(F$3*(1-'5b.TriRandNumbers'!F646)))</f>
        <v>3.0795977316165759</v>
      </c>
      <c r="G652" s="31">
        <f>IF('5b.TriRandNumbers'!G646&lt;=G$1,G$4+SQRT(G$2*'5b.TriRandNumbers'!G646),G$6-SQRT(G$3*(1-'5b.TriRandNumbers'!G646)))</f>
        <v>2.5901818328619584</v>
      </c>
      <c r="H652" s="36">
        <f>IF('5b.TriRandNumbers'!H646&lt;=H$1,H$4+SQRT(H$2*'5b.TriRandNumbers'!H646),H$6-SQRT(H$3*(1-'5b.TriRandNumbers'!H646)))</f>
        <v>11.742015692000987</v>
      </c>
      <c r="I652" s="35">
        <f>IF('5b.TriRandNumbers'!I646&lt;=I$1,I$4+SQRT(I$2*'5b.TriRandNumbers'!I646),I$6-SQRT(I$3*(1-'5b.TriRandNumbers'!I646)))</f>
        <v>15.823490440383836</v>
      </c>
      <c r="J652" s="34">
        <f>IF('5b.TriRandNumbers'!J646&lt;=J$1,J$4+SQRT(J$2*'5b.TriRandNumbers'!J646),J$6-SQRT(J$3*(1-'5b.TriRandNumbers'!J646)))</f>
        <v>15.964813313668497</v>
      </c>
      <c r="K652" s="33">
        <f>IF('5b.TriRandNumbers'!K646&lt;=K$1,K$4+SQRT(K$2*'5b.TriRandNumbers'!K646),K$6-SQRT(K$3*(1-'5b.TriRandNumbers'!K646)))</f>
        <v>15.520221245241537</v>
      </c>
      <c r="L652" s="32">
        <f>IF('5b.TriRandNumbers'!L646&lt;=L$1,L$4+SQRT(L$2*'5b.TriRandNumbers'!L646),L$6-SQRT(L$3*(1-'5b.TriRandNumbers'!L646)))</f>
        <v>18.702844734582854</v>
      </c>
      <c r="M652" s="31">
        <f>IF('5b.TriRandNumbers'!M646&lt;=M$1,M$4+SQRT(M$2*'5b.TriRandNumbers'!M646),M$6-SQRT(M$3*(1-'5b.TriRandNumbers'!M646)))</f>
        <v>7.5691531888846866</v>
      </c>
      <c r="N652" s="36">
        <f>IF('5b.TriRandNumbers'!N646&lt;=N$1,N$4+SQRT(N$2*'5b.TriRandNumbers'!N646),N$6-SQRT(N$3*(1-'5b.TriRandNumbers'!N646)))</f>
        <v>6.8454704740108099</v>
      </c>
      <c r="O652" s="35">
        <f>IF('5b.TriRandNumbers'!O646&lt;=O$1,O$4+SQRT(O$2*'5b.TriRandNumbers'!O646),O$6-SQRT(O$3*(1-'5b.TriRandNumbers'!O646)))</f>
        <v>9.0745725908837578</v>
      </c>
      <c r="P652" s="34">
        <f>IF('5b.TriRandNumbers'!P646&lt;=P$1,P$4+SQRT(P$2*'5b.TriRandNumbers'!P646),P$6-SQRT(P$3*(1-'5b.TriRandNumbers'!P646)))</f>
        <v>11.282259546079509</v>
      </c>
      <c r="Q652" s="33">
        <f>IF('5b.TriRandNumbers'!Q646&lt;=Q$1,Q$4+SQRT(Q$2*'5b.TriRandNumbers'!Q646),Q$6-SQRT(Q$3*(1-'5b.TriRandNumbers'!Q646)))</f>
        <v>5.3518037053365051</v>
      </c>
      <c r="R652" s="32">
        <f>IF('5b.TriRandNumbers'!R646&lt;=R$1,R$4+SQRT(R$2*'5b.TriRandNumbers'!R646),R$6-SQRT(R$3*(1-'5b.TriRandNumbers'!R646)))</f>
        <v>8.9951338038577742</v>
      </c>
      <c r="S652" s="31">
        <f>IF('5b.TriRandNumbers'!S646&lt;=S$1,S$4+SQRT(S$2*'5b.TriRandNumbers'!S646),S$6-SQRT(S$3*(1-'5b.TriRandNumbers'!S646)))</f>
        <v>7.6525487873509617</v>
      </c>
      <c r="T652" s="36">
        <f>IF('5b.TriRandNumbers'!T646&lt;=T$1,T$4+SQRT(T$2*'5b.TriRandNumbers'!T646),T$6-SQRT(T$3*(1-'5b.TriRandNumbers'!T646)))</f>
        <v>9.1760141322856654</v>
      </c>
      <c r="U652" s="35">
        <f>IF('5b.TriRandNumbers'!U646&lt;=U$1,U$4+SQRT(U$2*'5b.TriRandNumbers'!U646),U$6-SQRT(U$3*(1-'5b.TriRandNumbers'!U646)))</f>
        <v>7.9528815562195163</v>
      </c>
      <c r="V652" s="34">
        <f>IF('5b.TriRandNumbers'!V646&lt;=V$1,V$4+SQRT(V$2*'5b.TriRandNumbers'!V646),V$6-SQRT(V$3*(1-'5b.TriRandNumbers'!V646)))</f>
        <v>11.105746852592246</v>
      </c>
      <c r="W652" s="33">
        <f>IF('5b.TriRandNumbers'!W646&lt;=W$1,W$4+SQRT(W$2*'5b.TriRandNumbers'!W646),W$6-SQRT(W$3*(1-'5b.TriRandNumbers'!W646)))</f>
        <v>7.1660243975410447</v>
      </c>
      <c r="X652" s="32">
        <f>IF('5b.TriRandNumbers'!X646&lt;=X$1,X$4+SQRT(X$2*'5b.TriRandNumbers'!X646),X$6-SQRT(X$3*(1-'5b.TriRandNumbers'!X646)))</f>
        <v>8.299240105659397</v>
      </c>
      <c r="Y652" s="31">
        <f>IF('5b.TriRandNumbers'!Y646&lt;=Y$1,Y$4+SQRT(Y$2*'5b.TriRandNumbers'!Y646),Y$6-SQRT(Y$3*(1-'5b.TriRandNumbers'!Y646)))</f>
        <v>12.826371846120409</v>
      </c>
    </row>
    <row r="653" spans="2:25" hidden="1" x14ac:dyDescent="0.25">
      <c r="B653" s="36">
        <f>IF('5b.TriRandNumbers'!B647&lt;=B$1,B$4+SQRT(B$2*'5b.TriRandNumbers'!B647),B$6-SQRT(B$3*(1-'5b.TriRandNumbers'!B647)))</f>
        <v>3.6465543314229159</v>
      </c>
      <c r="C653" s="35">
        <f>IF('5b.TriRandNumbers'!C647&lt;=C$1,C$4+SQRT(C$2*'5b.TriRandNumbers'!C647),C$6-SQRT(C$3*(1-'5b.TriRandNumbers'!C647)))</f>
        <v>4.5442151553068326</v>
      </c>
      <c r="D653" s="34">
        <f>IF('5b.TriRandNumbers'!D647&lt;=D$1,D$4+SQRT(D$2*'5b.TriRandNumbers'!D647),D$6-SQRT(D$3*(1-'5b.TriRandNumbers'!D647)))</f>
        <v>6.1268664470448959</v>
      </c>
      <c r="E653" s="33">
        <f>IF('5b.TriRandNumbers'!E647&lt;=E$1,E$4+SQRT(E$2*'5b.TriRandNumbers'!E647),E$6-SQRT(E$3*(1-'5b.TriRandNumbers'!E647)))</f>
        <v>4.0478524055654788</v>
      </c>
      <c r="F653" s="32">
        <f>IF('5b.TriRandNumbers'!F647&lt;=F$1,F$4+SQRT(F$2*'5b.TriRandNumbers'!F647),F$6-SQRT(F$3*(1-'5b.TriRandNumbers'!F647)))</f>
        <v>3.0383364835248567</v>
      </c>
      <c r="G653" s="31">
        <f>IF('5b.TriRandNumbers'!G647&lt;=G$1,G$4+SQRT(G$2*'5b.TriRandNumbers'!G647),G$6-SQRT(G$3*(1-'5b.TriRandNumbers'!G647)))</f>
        <v>2.5478567357108242</v>
      </c>
      <c r="H653" s="36">
        <f>IF('5b.TriRandNumbers'!H647&lt;=H$1,H$4+SQRT(H$2*'5b.TriRandNumbers'!H647),H$6-SQRT(H$3*(1-'5b.TriRandNumbers'!H647)))</f>
        <v>17.160477243917793</v>
      </c>
      <c r="I653" s="35">
        <f>IF('5b.TriRandNumbers'!I647&lt;=I$1,I$4+SQRT(I$2*'5b.TriRandNumbers'!I647),I$6-SQRT(I$3*(1-'5b.TriRandNumbers'!I647)))</f>
        <v>8.5589539031311404</v>
      </c>
      <c r="J653" s="34">
        <f>IF('5b.TriRandNumbers'!J647&lt;=J$1,J$4+SQRT(J$2*'5b.TriRandNumbers'!J647),J$6-SQRT(J$3*(1-'5b.TriRandNumbers'!J647)))</f>
        <v>12.370572424667451</v>
      </c>
      <c r="K653" s="33">
        <f>IF('5b.TriRandNumbers'!K647&lt;=K$1,K$4+SQRT(K$2*'5b.TriRandNumbers'!K647),K$6-SQRT(K$3*(1-'5b.TriRandNumbers'!K647)))</f>
        <v>10.740682540343579</v>
      </c>
      <c r="L653" s="32">
        <f>IF('5b.TriRandNumbers'!L647&lt;=L$1,L$4+SQRT(L$2*'5b.TriRandNumbers'!L647),L$6-SQRT(L$3*(1-'5b.TriRandNumbers'!L647)))</f>
        <v>10.587983676833272</v>
      </c>
      <c r="M653" s="31">
        <f>IF('5b.TriRandNumbers'!M647&lt;=M$1,M$4+SQRT(M$2*'5b.TriRandNumbers'!M647),M$6-SQRT(M$3*(1-'5b.TriRandNumbers'!M647)))</f>
        <v>14.651245052460187</v>
      </c>
      <c r="N653" s="36">
        <f>IF('5b.TriRandNumbers'!N647&lt;=N$1,N$4+SQRT(N$2*'5b.TriRandNumbers'!N647),N$6-SQRT(N$3*(1-'5b.TriRandNumbers'!N647)))</f>
        <v>16.201873733038418</v>
      </c>
      <c r="O653" s="35">
        <f>IF('5b.TriRandNumbers'!O647&lt;=O$1,O$4+SQRT(O$2*'5b.TriRandNumbers'!O647),O$6-SQRT(O$3*(1-'5b.TriRandNumbers'!O647)))</f>
        <v>8.4460065436036018</v>
      </c>
      <c r="P653" s="34">
        <f>IF('5b.TriRandNumbers'!P647&lt;=P$1,P$4+SQRT(P$2*'5b.TriRandNumbers'!P647),P$6-SQRT(P$3*(1-'5b.TriRandNumbers'!P647)))</f>
        <v>10.652036726506097</v>
      </c>
      <c r="Q653" s="33">
        <f>IF('5b.TriRandNumbers'!Q647&lt;=Q$1,Q$4+SQRT(Q$2*'5b.TriRandNumbers'!Q647),Q$6-SQRT(Q$3*(1-'5b.TriRandNumbers'!Q647)))</f>
        <v>7.8413710630918541</v>
      </c>
      <c r="R653" s="32">
        <f>IF('5b.TriRandNumbers'!R647&lt;=R$1,R$4+SQRT(R$2*'5b.TriRandNumbers'!R647),R$6-SQRT(R$3*(1-'5b.TriRandNumbers'!R647)))</f>
        <v>14.990464600712688</v>
      </c>
      <c r="S653" s="31">
        <f>IF('5b.TriRandNumbers'!S647&lt;=S$1,S$4+SQRT(S$2*'5b.TriRandNumbers'!S647),S$6-SQRT(S$3*(1-'5b.TriRandNumbers'!S647)))</f>
        <v>12.667270250451597</v>
      </c>
      <c r="T653" s="36">
        <f>IF('5b.TriRandNumbers'!T647&lt;=T$1,T$4+SQRT(T$2*'5b.TriRandNumbers'!T647),T$6-SQRT(T$3*(1-'5b.TriRandNumbers'!T647)))</f>
        <v>12.744578252311532</v>
      </c>
      <c r="U653" s="35">
        <f>IF('5b.TriRandNumbers'!U647&lt;=U$1,U$4+SQRT(U$2*'5b.TriRandNumbers'!U647),U$6-SQRT(U$3*(1-'5b.TriRandNumbers'!U647)))</f>
        <v>16.318470388523334</v>
      </c>
      <c r="V653" s="34">
        <f>IF('5b.TriRandNumbers'!V647&lt;=V$1,V$4+SQRT(V$2*'5b.TriRandNumbers'!V647),V$6-SQRT(V$3*(1-'5b.TriRandNumbers'!V647)))</f>
        <v>7.6915884193288919</v>
      </c>
      <c r="W653" s="33">
        <f>IF('5b.TriRandNumbers'!W647&lt;=W$1,W$4+SQRT(W$2*'5b.TriRandNumbers'!W647),W$6-SQRT(W$3*(1-'5b.TriRandNumbers'!W647)))</f>
        <v>17.091492705956661</v>
      </c>
      <c r="X653" s="32">
        <f>IF('5b.TriRandNumbers'!X647&lt;=X$1,X$4+SQRT(X$2*'5b.TriRandNumbers'!X647),X$6-SQRT(X$3*(1-'5b.TriRandNumbers'!X647)))</f>
        <v>6.4403219825615308</v>
      </c>
      <c r="Y653" s="31">
        <f>IF('5b.TriRandNumbers'!Y647&lt;=Y$1,Y$4+SQRT(Y$2*'5b.TriRandNumbers'!Y647),Y$6-SQRT(Y$3*(1-'5b.TriRandNumbers'!Y647)))</f>
        <v>14.408341427058</v>
      </c>
    </row>
    <row r="654" spans="2:25" hidden="1" x14ac:dyDescent="0.25">
      <c r="B654" s="36">
        <f>IF('5b.TriRandNumbers'!B648&lt;=B$1,B$4+SQRT(B$2*'5b.TriRandNumbers'!B648),B$6-SQRT(B$3*(1-'5b.TriRandNumbers'!B648)))</f>
        <v>3.9341045113156849</v>
      </c>
      <c r="C654" s="35">
        <f>IF('5b.TriRandNumbers'!C648&lt;=C$1,C$4+SQRT(C$2*'5b.TriRandNumbers'!C648),C$6-SQRT(C$3*(1-'5b.TriRandNumbers'!C648)))</f>
        <v>2.8431423866007899</v>
      </c>
      <c r="D654" s="34">
        <f>IF('5b.TriRandNumbers'!D648&lt;=D$1,D$4+SQRT(D$2*'5b.TriRandNumbers'!D648),D$6-SQRT(D$3*(1-'5b.TriRandNumbers'!D648)))</f>
        <v>4.5129747959003215</v>
      </c>
      <c r="E654" s="33">
        <f>IF('5b.TriRandNumbers'!E648&lt;=E$1,E$4+SQRT(E$2*'5b.TriRandNumbers'!E648),E$6-SQRT(E$3*(1-'5b.TriRandNumbers'!E648)))</f>
        <v>4.5172648009523462</v>
      </c>
      <c r="F654" s="32">
        <f>IF('5b.TriRandNumbers'!F648&lt;=F$1,F$4+SQRT(F$2*'5b.TriRandNumbers'!F648),F$6-SQRT(F$3*(1-'5b.TriRandNumbers'!F648)))</f>
        <v>3.6863895411294245</v>
      </c>
      <c r="G654" s="31">
        <f>IF('5b.TriRandNumbers'!G648&lt;=G$1,G$4+SQRT(G$2*'5b.TriRandNumbers'!G648),G$6-SQRT(G$3*(1-'5b.TriRandNumbers'!G648)))</f>
        <v>4.5507311869153648</v>
      </c>
      <c r="H654" s="36">
        <f>IF('5b.TriRandNumbers'!H648&lt;=H$1,H$4+SQRT(H$2*'5b.TriRandNumbers'!H648),H$6-SQRT(H$3*(1-'5b.TriRandNumbers'!H648)))</f>
        <v>13.835971314483723</v>
      </c>
      <c r="I654" s="35">
        <f>IF('5b.TriRandNumbers'!I648&lt;=I$1,I$4+SQRT(I$2*'5b.TriRandNumbers'!I648),I$6-SQRT(I$3*(1-'5b.TriRandNumbers'!I648)))</f>
        <v>17.872527014191832</v>
      </c>
      <c r="J654" s="34">
        <f>IF('5b.TriRandNumbers'!J648&lt;=J$1,J$4+SQRT(J$2*'5b.TriRandNumbers'!J648),J$6-SQRT(J$3*(1-'5b.TriRandNumbers'!J648)))</f>
        <v>10.930691245517359</v>
      </c>
      <c r="K654" s="33">
        <f>IF('5b.TriRandNumbers'!K648&lt;=K$1,K$4+SQRT(K$2*'5b.TriRandNumbers'!K648),K$6-SQRT(K$3*(1-'5b.TriRandNumbers'!K648)))</f>
        <v>10.167316192371194</v>
      </c>
      <c r="L654" s="32">
        <f>IF('5b.TriRandNumbers'!L648&lt;=L$1,L$4+SQRT(L$2*'5b.TriRandNumbers'!L648),L$6-SQRT(L$3*(1-'5b.TriRandNumbers'!L648)))</f>
        <v>16.500184873236918</v>
      </c>
      <c r="M654" s="31">
        <f>IF('5b.TriRandNumbers'!M648&lt;=M$1,M$4+SQRT(M$2*'5b.TriRandNumbers'!M648),M$6-SQRT(M$3*(1-'5b.TriRandNumbers'!M648)))</f>
        <v>13.813662536308813</v>
      </c>
      <c r="N654" s="36">
        <f>IF('5b.TriRandNumbers'!N648&lt;=N$1,N$4+SQRT(N$2*'5b.TriRandNumbers'!N648),N$6-SQRT(N$3*(1-'5b.TriRandNumbers'!N648)))</f>
        <v>15.194803133962008</v>
      </c>
      <c r="O654" s="35">
        <f>IF('5b.TriRandNumbers'!O648&lt;=O$1,O$4+SQRT(O$2*'5b.TriRandNumbers'!O648),O$6-SQRT(O$3*(1-'5b.TriRandNumbers'!O648)))</f>
        <v>9.6262239605937019</v>
      </c>
      <c r="P654" s="34">
        <f>IF('5b.TriRandNumbers'!P648&lt;=P$1,P$4+SQRT(P$2*'5b.TriRandNumbers'!P648),P$6-SQRT(P$3*(1-'5b.TriRandNumbers'!P648)))</f>
        <v>12.3873240057766</v>
      </c>
      <c r="Q654" s="33">
        <f>IF('5b.TriRandNumbers'!Q648&lt;=Q$1,Q$4+SQRT(Q$2*'5b.TriRandNumbers'!Q648),Q$6-SQRT(Q$3*(1-'5b.TriRandNumbers'!Q648)))</f>
        <v>8.2129816896236711</v>
      </c>
      <c r="R654" s="32">
        <f>IF('5b.TriRandNumbers'!R648&lt;=R$1,R$4+SQRT(R$2*'5b.TriRandNumbers'!R648),R$6-SQRT(R$3*(1-'5b.TriRandNumbers'!R648)))</f>
        <v>9.7099291373661831</v>
      </c>
      <c r="S654" s="31">
        <f>IF('5b.TriRandNumbers'!S648&lt;=S$1,S$4+SQRT(S$2*'5b.TriRandNumbers'!S648),S$6-SQRT(S$3*(1-'5b.TriRandNumbers'!S648)))</f>
        <v>10.30050439398093</v>
      </c>
      <c r="T654" s="36">
        <f>IF('5b.TriRandNumbers'!T648&lt;=T$1,T$4+SQRT(T$2*'5b.TriRandNumbers'!T648),T$6-SQRT(T$3*(1-'5b.TriRandNumbers'!T648)))</f>
        <v>6.4123908970233714</v>
      </c>
      <c r="U654" s="35">
        <f>IF('5b.TriRandNumbers'!U648&lt;=U$1,U$4+SQRT(U$2*'5b.TriRandNumbers'!U648),U$6-SQRT(U$3*(1-'5b.TriRandNumbers'!U648)))</f>
        <v>11.105113706414702</v>
      </c>
      <c r="V654" s="34">
        <f>IF('5b.TriRandNumbers'!V648&lt;=V$1,V$4+SQRT(V$2*'5b.TriRandNumbers'!V648),V$6-SQRT(V$3*(1-'5b.TriRandNumbers'!V648)))</f>
        <v>11.355838779618104</v>
      </c>
      <c r="W654" s="33">
        <f>IF('5b.TriRandNumbers'!W648&lt;=W$1,W$4+SQRT(W$2*'5b.TriRandNumbers'!W648),W$6-SQRT(W$3*(1-'5b.TriRandNumbers'!W648)))</f>
        <v>6.0095428909592252</v>
      </c>
      <c r="X654" s="32">
        <f>IF('5b.TriRandNumbers'!X648&lt;=X$1,X$4+SQRT(X$2*'5b.TriRandNumbers'!X648),X$6-SQRT(X$3*(1-'5b.TriRandNumbers'!X648)))</f>
        <v>8.1694020618319882</v>
      </c>
      <c r="Y654" s="31">
        <f>IF('5b.TriRandNumbers'!Y648&lt;=Y$1,Y$4+SQRT(Y$2*'5b.TriRandNumbers'!Y648),Y$6-SQRT(Y$3*(1-'5b.TriRandNumbers'!Y648)))</f>
        <v>9.9936386030206066</v>
      </c>
    </row>
    <row r="655" spans="2:25" hidden="1" x14ac:dyDescent="0.25">
      <c r="B655" s="36">
        <f>IF('5b.TriRandNumbers'!B649&lt;=B$1,B$4+SQRT(B$2*'5b.TriRandNumbers'!B649),B$6-SQRT(B$3*(1-'5b.TriRandNumbers'!B649)))</f>
        <v>5.5666370451987621</v>
      </c>
      <c r="C655" s="35">
        <f>IF('5b.TriRandNumbers'!C649&lt;=C$1,C$4+SQRT(C$2*'5b.TriRandNumbers'!C649),C$6-SQRT(C$3*(1-'5b.TriRandNumbers'!C649)))</f>
        <v>4.6527907693100312</v>
      </c>
      <c r="D655" s="34">
        <f>IF('5b.TriRandNumbers'!D649&lt;=D$1,D$4+SQRT(D$2*'5b.TriRandNumbers'!D649),D$6-SQRT(D$3*(1-'5b.TriRandNumbers'!D649)))</f>
        <v>4.8960078334998345</v>
      </c>
      <c r="E655" s="33">
        <f>IF('5b.TriRandNumbers'!E649&lt;=E$1,E$4+SQRT(E$2*'5b.TriRandNumbers'!E649),E$6-SQRT(E$3*(1-'5b.TriRandNumbers'!E649)))</f>
        <v>3.9950139460185303</v>
      </c>
      <c r="F655" s="32">
        <f>IF('5b.TriRandNumbers'!F649&lt;=F$1,F$4+SQRT(F$2*'5b.TriRandNumbers'!F649),F$6-SQRT(F$3*(1-'5b.TriRandNumbers'!F649)))</f>
        <v>1.2386793364706177</v>
      </c>
      <c r="G655" s="31">
        <f>IF('5b.TriRandNumbers'!G649&lt;=G$1,G$4+SQRT(G$2*'5b.TriRandNumbers'!G649),G$6-SQRT(G$3*(1-'5b.TriRandNumbers'!G649)))</f>
        <v>2.9121899133485796</v>
      </c>
      <c r="H655" s="36">
        <f>IF('5b.TriRandNumbers'!H649&lt;=H$1,H$4+SQRT(H$2*'5b.TriRandNumbers'!H649),H$6-SQRT(H$3*(1-'5b.TriRandNumbers'!H649)))</f>
        <v>10.041411509200248</v>
      </c>
      <c r="I655" s="35">
        <f>IF('5b.TriRandNumbers'!I649&lt;=I$1,I$4+SQRT(I$2*'5b.TriRandNumbers'!I649),I$6-SQRT(I$3*(1-'5b.TriRandNumbers'!I649)))</f>
        <v>16.941584190110298</v>
      </c>
      <c r="J655" s="34">
        <f>IF('5b.TriRandNumbers'!J649&lt;=J$1,J$4+SQRT(J$2*'5b.TriRandNumbers'!J649),J$6-SQRT(J$3*(1-'5b.TriRandNumbers'!J649)))</f>
        <v>13.166655640480295</v>
      </c>
      <c r="K655" s="33">
        <f>IF('5b.TriRandNumbers'!K649&lt;=K$1,K$4+SQRT(K$2*'5b.TriRandNumbers'!K649),K$6-SQRT(K$3*(1-'5b.TriRandNumbers'!K649)))</f>
        <v>6.296588460381547</v>
      </c>
      <c r="L655" s="32">
        <f>IF('5b.TriRandNumbers'!L649&lt;=L$1,L$4+SQRT(L$2*'5b.TriRandNumbers'!L649),L$6-SQRT(L$3*(1-'5b.TriRandNumbers'!L649)))</f>
        <v>19.488838493493986</v>
      </c>
      <c r="M655" s="31">
        <f>IF('5b.TriRandNumbers'!M649&lt;=M$1,M$4+SQRT(M$2*'5b.TriRandNumbers'!M649),M$6-SQRT(M$3*(1-'5b.TriRandNumbers'!M649)))</f>
        <v>14.499100665438091</v>
      </c>
      <c r="N655" s="36">
        <f>IF('5b.TriRandNumbers'!N649&lt;=N$1,N$4+SQRT(N$2*'5b.TriRandNumbers'!N649),N$6-SQRT(N$3*(1-'5b.TriRandNumbers'!N649)))</f>
        <v>9.959853913728395</v>
      </c>
      <c r="O655" s="35">
        <f>IF('5b.TriRandNumbers'!O649&lt;=O$1,O$4+SQRT(O$2*'5b.TriRandNumbers'!O649),O$6-SQRT(O$3*(1-'5b.TriRandNumbers'!O649)))</f>
        <v>11.750876066717012</v>
      </c>
      <c r="P655" s="34">
        <f>IF('5b.TriRandNumbers'!P649&lt;=P$1,P$4+SQRT(P$2*'5b.TriRandNumbers'!P649),P$6-SQRT(P$3*(1-'5b.TriRandNumbers'!P649)))</f>
        <v>18.580877852932478</v>
      </c>
      <c r="Q655" s="33">
        <f>IF('5b.TriRandNumbers'!Q649&lt;=Q$1,Q$4+SQRT(Q$2*'5b.TriRandNumbers'!Q649),Q$6-SQRT(Q$3*(1-'5b.TriRandNumbers'!Q649)))</f>
        <v>7.5213603340884134</v>
      </c>
      <c r="R655" s="32">
        <f>IF('5b.TriRandNumbers'!R649&lt;=R$1,R$4+SQRT(R$2*'5b.TriRandNumbers'!R649),R$6-SQRT(R$3*(1-'5b.TriRandNumbers'!R649)))</f>
        <v>10.015531625127347</v>
      </c>
      <c r="S655" s="31">
        <f>IF('5b.TriRandNumbers'!S649&lt;=S$1,S$4+SQRT(S$2*'5b.TriRandNumbers'!S649),S$6-SQRT(S$3*(1-'5b.TriRandNumbers'!S649)))</f>
        <v>11.409864636261997</v>
      </c>
      <c r="T655" s="36">
        <f>IF('5b.TriRandNumbers'!T649&lt;=T$1,T$4+SQRT(T$2*'5b.TriRandNumbers'!T649),T$6-SQRT(T$3*(1-'5b.TriRandNumbers'!T649)))</f>
        <v>9.8518511999584639</v>
      </c>
      <c r="U655" s="35">
        <f>IF('5b.TriRandNumbers'!U649&lt;=U$1,U$4+SQRT(U$2*'5b.TriRandNumbers'!U649),U$6-SQRT(U$3*(1-'5b.TriRandNumbers'!U649)))</f>
        <v>12.324760676967655</v>
      </c>
      <c r="V655" s="34">
        <f>IF('5b.TriRandNumbers'!V649&lt;=V$1,V$4+SQRT(V$2*'5b.TriRandNumbers'!V649),V$6-SQRT(V$3*(1-'5b.TriRandNumbers'!V649)))</f>
        <v>15.338707755838996</v>
      </c>
      <c r="W655" s="33">
        <f>IF('5b.TriRandNumbers'!W649&lt;=W$1,W$4+SQRT(W$2*'5b.TriRandNumbers'!W649),W$6-SQRT(W$3*(1-'5b.TriRandNumbers'!W649)))</f>
        <v>12.165636752876814</v>
      </c>
      <c r="X655" s="32">
        <f>IF('5b.TriRandNumbers'!X649&lt;=X$1,X$4+SQRT(X$2*'5b.TriRandNumbers'!X649),X$6-SQRT(X$3*(1-'5b.TriRandNumbers'!X649)))</f>
        <v>8.035870881959287</v>
      </c>
      <c r="Y655" s="31">
        <f>IF('5b.TriRandNumbers'!Y649&lt;=Y$1,Y$4+SQRT(Y$2*'5b.TriRandNumbers'!Y649),Y$6-SQRT(Y$3*(1-'5b.TriRandNumbers'!Y649)))</f>
        <v>9.6840852584463519</v>
      </c>
    </row>
    <row r="656" spans="2:25" hidden="1" x14ac:dyDescent="0.25">
      <c r="B656" s="36">
        <f>IF('5b.TriRandNumbers'!B650&lt;=B$1,B$4+SQRT(B$2*'5b.TriRandNumbers'!B650),B$6-SQRT(B$3*(1-'5b.TriRandNumbers'!B650)))</f>
        <v>4.9801306832725736</v>
      </c>
      <c r="C656" s="35">
        <f>IF('5b.TriRandNumbers'!C650&lt;=C$1,C$4+SQRT(C$2*'5b.TriRandNumbers'!C650),C$6-SQRT(C$3*(1-'5b.TriRandNumbers'!C650)))</f>
        <v>3.1871470954429797</v>
      </c>
      <c r="D656" s="34">
        <f>IF('5b.TriRandNumbers'!D650&lt;=D$1,D$4+SQRT(D$2*'5b.TriRandNumbers'!D650),D$6-SQRT(D$3*(1-'5b.TriRandNumbers'!D650)))</f>
        <v>5.4485220332491258</v>
      </c>
      <c r="E656" s="33">
        <f>IF('5b.TriRandNumbers'!E650&lt;=E$1,E$4+SQRT(E$2*'5b.TriRandNumbers'!E650),E$6-SQRT(E$3*(1-'5b.TriRandNumbers'!E650)))</f>
        <v>4.184895641757806</v>
      </c>
      <c r="F656" s="32">
        <f>IF('5b.TriRandNumbers'!F650&lt;=F$1,F$4+SQRT(F$2*'5b.TriRandNumbers'!F650),F$6-SQRT(F$3*(1-'5b.TriRandNumbers'!F650)))</f>
        <v>1.5552286966497175</v>
      </c>
      <c r="G656" s="31">
        <f>IF('5b.TriRandNumbers'!G650&lt;=G$1,G$4+SQRT(G$2*'5b.TriRandNumbers'!G650),G$6-SQRT(G$3*(1-'5b.TriRandNumbers'!G650)))</f>
        <v>3.1906248597384215</v>
      </c>
      <c r="H656" s="36">
        <f>IF('5b.TriRandNumbers'!H650&lt;=H$1,H$4+SQRT(H$2*'5b.TriRandNumbers'!H650),H$6-SQRT(H$3*(1-'5b.TriRandNumbers'!H650)))</f>
        <v>8.490131420809373</v>
      </c>
      <c r="I656" s="35">
        <f>IF('5b.TriRandNumbers'!I650&lt;=I$1,I$4+SQRT(I$2*'5b.TriRandNumbers'!I650),I$6-SQRT(I$3*(1-'5b.TriRandNumbers'!I650)))</f>
        <v>12.744431761274896</v>
      </c>
      <c r="J656" s="34">
        <f>IF('5b.TriRandNumbers'!J650&lt;=J$1,J$4+SQRT(J$2*'5b.TriRandNumbers'!J650),J$6-SQRT(J$3*(1-'5b.TriRandNumbers'!J650)))</f>
        <v>13.55453762222206</v>
      </c>
      <c r="K656" s="33">
        <f>IF('5b.TriRandNumbers'!K650&lt;=K$1,K$4+SQRT(K$2*'5b.TriRandNumbers'!K650),K$6-SQRT(K$3*(1-'5b.TriRandNumbers'!K650)))</f>
        <v>10.668060985458252</v>
      </c>
      <c r="L656" s="32">
        <f>IF('5b.TriRandNumbers'!L650&lt;=L$1,L$4+SQRT(L$2*'5b.TriRandNumbers'!L650),L$6-SQRT(L$3*(1-'5b.TriRandNumbers'!L650)))</f>
        <v>8.7664004667177373</v>
      </c>
      <c r="M656" s="31">
        <f>IF('5b.TriRandNumbers'!M650&lt;=M$1,M$4+SQRT(M$2*'5b.TriRandNumbers'!M650),M$6-SQRT(M$3*(1-'5b.TriRandNumbers'!M650)))</f>
        <v>9.6919675695557039</v>
      </c>
      <c r="N656" s="36">
        <f>IF('5b.TriRandNumbers'!N650&lt;=N$1,N$4+SQRT(N$2*'5b.TriRandNumbers'!N650),N$6-SQRT(N$3*(1-'5b.TriRandNumbers'!N650)))</f>
        <v>10.322348386729178</v>
      </c>
      <c r="O656" s="35">
        <f>IF('5b.TriRandNumbers'!O650&lt;=O$1,O$4+SQRT(O$2*'5b.TriRandNumbers'!O650),O$6-SQRT(O$3*(1-'5b.TriRandNumbers'!O650)))</f>
        <v>8.0976594937508466</v>
      </c>
      <c r="P656" s="34">
        <f>IF('5b.TriRandNumbers'!P650&lt;=P$1,P$4+SQRT(P$2*'5b.TriRandNumbers'!P650),P$6-SQRT(P$3*(1-'5b.TriRandNumbers'!P650)))</f>
        <v>10.370649156660461</v>
      </c>
      <c r="Q656" s="33">
        <f>IF('5b.TriRandNumbers'!Q650&lt;=Q$1,Q$4+SQRT(Q$2*'5b.TriRandNumbers'!Q650),Q$6-SQRT(Q$3*(1-'5b.TriRandNumbers'!Q650)))</f>
        <v>7.0109213168011228</v>
      </c>
      <c r="R656" s="32">
        <f>IF('5b.TriRandNumbers'!R650&lt;=R$1,R$4+SQRT(R$2*'5b.TriRandNumbers'!R650),R$6-SQRT(R$3*(1-'5b.TriRandNumbers'!R650)))</f>
        <v>12.873945785275545</v>
      </c>
      <c r="S656" s="31">
        <f>IF('5b.TriRandNumbers'!S650&lt;=S$1,S$4+SQRT(S$2*'5b.TriRandNumbers'!S650),S$6-SQRT(S$3*(1-'5b.TriRandNumbers'!S650)))</f>
        <v>11.820652336284239</v>
      </c>
      <c r="T656" s="36">
        <f>IF('5b.TriRandNumbers'!T650&lt;=T$1,T$4+SQRT(T$2*'5b.TriRandNumbers'!T650),T$6-SQRT(T$3*(1-'5b.TriRandNumbers'!T650)))</f>
        <v>12.641200162631902</v>
      </c>
      <c r="U656" s="35">
        <f>IF('5b.TriRandNumbers'!U650&lt;=U$1,U$4+SQRT(U$2*'5b.TriRandNumbers'!U650),U$6-SQRT(U$3*(1-'5b.TriRandNumbers'!U650)))</f>
        <v>11.867630116047419</v>
      </c>
      <c r="V656" s="34">
        <f>IF('5b.TriRandNumbers'!V650&lt;=V$1,V$4+SQRT(V$2*'5b.TriRandNumbers'!V650),V$6-SQRT(V$3*(1-'5b.TriRandNumbers'!V650)))</f>
        <v>8.0974619656298135</v>
      </c>
      <c r="W656" s="33">
        <f>IF('5b.TriRandNumbers'!W650&lt;=W$1,W$4+SQRT(W$2*'5b.TriRandNumbers'!W650),W$6-SQRT(W$3*(1-'5b.TriRandNumbers'!W650)))</f>
        <v>7.3937781340386177</v>
      </c>
      <c r="X656" s="32">
        <f>IF('5b.TriRandNumbers'!X650&lt;=X$1,X$4+SQRT(X$2*'5b.TriRandNumbers'!X650),X$6-SQRT(X$3*(1-'5b.TriRandNumbers'!X650)))</f>
        <v>10.073875148404927</v>
      </c>
      <c r="Y656" s="31">
        <f>IF('5b.TriRandNumbers'!Y650&lt;=Y$1,Y$4+SQRT(Y$2*'5b.TriRandNumbers'!Y650),Y$6-SQRT(Y$3*(1-'5b.TriRandNumbers'!Y650)))</f>
        <v>12.439316254647519</v>
      </c>
    </row>
    <row r="657" spans="2:25" hidden="1" x14ac:dyDescent="0.25">
      <c r="B657" s="36">
        <f>IF('5b.TriRandNumbers'!B651&lt;=B$1,B$4+SQRT(B$2*'5b.TriRandNumbers'!B651),B$6-SQRT(B$3*(1-'5b.TriRandNumbers'!B651)))</f>
        <v>4.2630876245469844</v>
      </c>
      <c r="C657" s="35">
        <f>IF('5b.TriRandNumbers'!C651&lt;=C$1,C$4+SQRT(C$2*'5b.TriRandNumbers'!C651),C$6-SQRT(C$3*(1-'5b.TriRandNumbers'!C651)))</f>
        <v>3.2484556790977299</v>
      </c>
      <c r="D657" s="34">
        <f>IF('5b.TriRandNumbers'!D651&lt;=D$1,D$4+SQRT(D$2*'5b.TriRandNumbers'!D651),D$6-SQRT(D$3*(1-'5b.TriRandNumbers'!D651)))</f>
        <v>6.5946543105103546</v>
      </c>
      <c r="E657" s="33">
        <f>IF('5b.TriRandNumbers'!E651&lt;=E$1,E$4+SQRT(E$2*'5b.TriRandNumbers'!E651),E$6-SQRT(E$3*(1-'5b.TriRandNumbers'!E651)))</f>
        <v>3.8806158642834028</v>
      </c>
      <c r="F657" s="32">
        <f>IF('5b.TriRandNumbers'!F651&lt;=F$1,F$4+SQRT(F$2*'5b.TriRandNumbers'!F651),F$6-SQRT(F$3*(1-'5b.TriRandNumbers'!F651)))</f>
        <v>1.7091356390764489</v>
      </c>
      <c r="G657" s="31">
        <f>IF('5b.TriRandNumbers'!G651&lt;=G$1,G$4+SQRT(G$2*'5b.TriRandNumbers'!G651),G$6-SQRT(G$3*(1-'5b.TriRandNumbers'!G651)))</f>
        <v>4.1840155768559759</v>
      </c>
      <c r="H657" s="36">
        <f>IF('5b.TriRandNumbers'!H651&lt;=H$1,H$4+SQRT(H$2*'5b.TriRandNumbers'!H651),H$6-SQRT(H$3*(1-'5b.TriRandNumbers'!H651)))</f>
        <v>10.593509402393599</v>
      </c>
      <c r="I657" s="35">
        <f>IF('5b.TriRandNumbers'!I651&lt;=I$1,I$4+SQRT(I$2*'5b.TriRandNumbers'!I651),I$6-SQRT(I$3*(1-'5b.TriRandNumbers'!I651)))</f>
        <v>13.785117728391235</v>
      </c>
      <c r="J657" s="34">
        <f>IF('5b.TriRandNumbers'!J651&lt;=J$1,J$4+SQRT(J$2*'5b.TriRandNumbers'!J651),J$6-SQRT(J$3*(1-'5b.TriRandNumbers'!J651)))</f>
        <v>12.053349336475819</v>
      </c>
      <c r="K657" s="33">
        <f>IF('5b.TriRandNumbers'!K651&lt;=K$1,K$4+SQRT(K$2*'5b.TriRandNumbers'!K651),K$6-SQRT(K$3*(1-'5b.TriRandNumbers'!K651)))</f>
        <v>12.571993182850871</v>
      </c>
      <c r="L657" s="32">
        <f>IF('5b.TriRandNumbers'!L651&lt;=L$1,L$4+SQRT(L$2*'5b.TriRandNumbers'!L651),L$6-SQRT(L$3*(1-'5b.TriRandNumbers'!L651)))</f>
        <v>12.112795548676186</v>
      </c>
      <c r="M657" s="31">
        <f>IF('5b.TriRandNumbers'!M651&lt;=M$1,M$4+SQRT(M$2*'5b.TriRandNumbers'!M651),M$6-SQRT(M$3*(1-'5b.TriRandNumbers'!M651)))</f>
        <v>9.8580872741098133</v>
      </c>
      <c r="N657" s="36">
        <f>IF('5b.TriRandNumbers'!N651&lt;=N$1,N$4+SQRT(N$2*'5b.TriRandNumbers'!N651),N$6-SQRT(N$3*(1-'5b.TriRandNumbers'!N651)))</f>
        <v>14.925959169390483</v>
      </c>
      <c r="O657" s="35">
        <f>IF('5b.TriRandNumbers'!O651&lt;=O$1,O$4+SQRT(O$2*'5b.TriRandNumbers'!O651),O$6-SQRT(O$3*(1-'5b.TriRandNumbers'!O651)))</f>
        <v>7.8811530821343831</v>
      </c>
      <c r="P657" s="34">
        <f>IF('5b.TriRandNumbers'!P651&lt;=P$1,P$4+SQRT(P$2*'5b.TriRandNumbers'!P651),P$6-SQRT(P$3*(1-'5b.TriRandNumbers'!P651)))</f>
        <v>9.2040061817988317</v>
      </c>
      <c r="Q657" s="33">
        <f>IF('5b.TriRandNumbers'!Q651&lt;=Q$1,Q$4+SQRT(Q$2*'5b.TriRandNumbers'!Q651),Q$6-SQRT(Q$3*(1-'5b.TriRandNumbers'!Q651)))</f>
        <v>8.9109674677906874</v>
      </c>
      <c r="R657" s="32">
        <f>IF('5b.TriRandNumbers'!R651&lt;=R$1,R$4+SQRT(R$2*'5b.TriRandNumbers'!R651),R$6-SQRT(R$3*(1-'5b.TriRandNumbers'!R651)))</f>
        <v>8.663715353444605</v>
      </c>
      <c r="S657" s="31">
        <f>IF('5b.TriRandNumbers'!S651&lt;=S$1,S$4+SQRT(S$2*'5b.TriRandNumbers'!S651),S$6-SQRT(S$3*(1-'5b.TriRandNumbers'!S651)))</f>
        <v>14.573535893559422</v>
      </c>
      <c r="T657" s="36">
        <f>IF('5b.TriRandNumbers'!T651&lt;=T$1,T$4+SQRT(T$2*'5b.TriRandNumbers'!T651),T$6-SQRT(T$3*(1-'5b.TriRandNumbers'!T651)))</f>
        <v>15.113431497656473</v>
      </c>
      <c r="U657" s="35">
        <f>IF('5b.TriRandNumbers'!U651&lt;=U$1,U$4+SQRT(U$2*'5b.TriRandNumbers'!U651),U$6-SQRT(U$3*(1-'5b.TriRandNumbers'!U651)))</f>
        <v>14.731510989463542</v>
      </c>
      <c r="V657" s="34">
        <f>IF('5b.TriRandNumbers'!V651&lt;=V$1,V$4+SQRT(V$2*'5b.TriRandNumbers'!V651),V$6-SQRT(V$3*(1-'5b.TriRandNumbers'!V651)))</f>
        <v>10.342200092266681</v>
      </c>
      <c r="W657" s="33">
        <f>IF('5b.TriRandNumbers'!W651&lt;=W$1,W$4+SQRT(W$2*'5b.TriRandNumbers'!W651),W$6-SQRT(W$3*(1-'5b.TriRandNumbers'!W651)))</f>
        <v>10.068969694868693</v>
      </c>
      <c r="X657" s="32">
        <f>IF('5b.TriRandNumbers'!X651&lt;=X$1,X$4+SQRT(X$2*'5b.TriRandNumbers'!X651),X$6-SQRT(X$3*(1-'5b.TriRandNumbers'!X651)))</f>
        <v>6.8393780743018748</v>
      </c>
      <c r="Y657" s="31">
        <f>IF('5b.TriRandNumbers'!Y651&lt;=Y$1,Y$4+SQRT(Y$2*'5b.TriRandNumbers'!Y651),Y$6-SQRT(Y$3*(1-'5b.TriRandNumbers'!Y651)))</f>
        <v>18.058432721274578</v>
      </c>
    </row>
    <row r="658" spans="2:25" hidden="1" x14ac:dyDescent="0.25">
      <c r="B658" s="36">
        <f>IF('5b.TriRandNumbers'!B652&lt;=B$1,B$4+SQRT(B$2*'5b.TriRandNumbers'!B652),B$6-SQRT(B$3*(1-'5b.TriRandNumbers'!B652)))</f>
        <v>4.6683801605666826</v>
      </c>
      <c r="C658" s="35">
        <f>IF('5b.TriRandNumbers'!C652&lt;=C$1,C$4+SQRT(C$2*'5b.TriRandNumbers'!C652),C$6-SQRT(C$3*(1-'5b.TriRandNumbers'!C652)))</f>
        <v>3.6775760788128937</v>
      </c>
      <c r="D658" s="34">
        <f>IF('5b.TriRandNumbers'!D652&lt;=D$1,D$4+SQRT(D$2*'5b.TriRandNumbers'!D652),D$6-SQRT(D$3*(1-'5b.TriRandNumbers'!D652)))</f>
        <v>5.426118386612921</v>
      </c>
      <c r="E658" s="33">
        <f>IF('5b.TriRandNumbers'!E652&lt;=E$1,E$4+SQRT(E$2*'5b.TriRandNumbers'!E652),E$6-SQRT(E$3*(1-'5b.TriRandNumbers'!E652)))</f>
        <v>4.81100249477592</v>
      </c>
      <c r="F658" s="32">
        <f>IF('5b.TriRandNumbers'!F652&lt;=F$1,F$4+SQRT(F$2*'5b.TriRandNumbers'!F652),F$6-SQRT(F$3*(1-'5b.TriRandNumbers'!F652)))</f>
        <v>2.2580069894332553</v>
      </c>
      <c r="G658" s="31">
        <f>IF('5b.TriRandNumbers'!G652&lt;=G$1,G$4+SQRT(G$2*'5b.TriRandNumbers'!G652),G$6-SQRT(G$3*(1-'5b.TriRandNumbers'!G652)))</f>
        <v>3.0998760595286017</v>
      </c>
      <c r="H658" s="36">
        <f>IF('5b.TriRandNumbers'!H652&lt;=H$1,H$4+SQRT(H$2*'5b.TriRandNumbers'!H652),H$6-SQRT(H$3*(1-'5b.TriRandNumbers'!H652)))</f>
        <v>8.1312776271215306</v>
      </c>
      <c r="I658" s="35">
        <f>IF('5b.TriRandNumbers'!I652&lt;=I$1,I$4+SQRT(I$2*'5b.TriRandNumbers'!I652),I$6-SQRT(I$3*(1-'5b.TriRandNumbers'!I652)))</f>
        <v>9.6010295964918448</v>
      </c>
      <c r="J658" s="34">
        <f>IF('5b.TriRandNumbers'!J652&lt;=J$1,J$4+SQRT(J$2*'5b.TriRandNumbers'!J652),J$6-SQRT(J$3*(1-'5b.TriRandNumbers'!J652)))</f>
        <v>19.580099534180206</v>
      </c>
      <c r="K658" s="33">
        <f>IF('5b.TriRandNumbers'!K652&lt;=K$1,K$4+SQRT(K$2*'5b.TriRandNumbers'!K652),K$6-SQRT(K$3*(1-'5b.TriRandNumbers'!K652)))</f>
        <v>12.814431248737758</v>
      </c>
      <c r="L658" s="32">
        <f>IF('5b.TriRandNumbers'!L652&lt;=L$1,L$4+SQRT(L$2*'5b.TriRandNumbers'!L652),L$6-SQRT(L$3*(1-'5b.TriRandNumbers'!L652)))</f>
        <v>13.86566889256623</v>
      </c>
      <c r="M658" s="31">
        <f>IF('5b.TriRandNumbers'!M652&lt;=M$1,M$4+SQRT(M$2*'5b.TriRandNumbers'!M652),M$6-SQRT(M$3*(1-'5b.TriRandNumbers'!M652)))</f>
        <v>11.482260587592787</v>
      </c>
      <c r="N658" s="36">
        <f>IF('5b.TriRandNumbers'!N652&lt;=N$1,N$4+SQRT(N$2*'5b.TriRandNumbers'!N652),N$6-SQRT(N$3*(1-'5b.TriRandNumbers'!N652)))</f>
        <v>11.203464594802774</v>
      </c>
      <c r="O658" s="35">
        <f>IF('5b.TriRandNumbers'!O652&lt;=O$1,O$4+SQRT(O$2*'5b.TriRandNumbers'!O652),O$6-SQRT(O$3*(1-'5b.TriRandNumbers'!O652)))</f>
        <v>14.681255939711441</v>
      </c>
      <c r="P658" s="34">
        <f>IF('5b.TriRandNumbers'!P652&lt;=P$1,P$4+SQRT(P$2*'5b.TriRandNumbers'!P652),P$6-SQRT(P$3*(1-'5b.TriRandNumbers'!P652)))</f>
        <v>12.215249624849523</v>
      </c>
      <c r="Q658" s="33">
        <f>IF('5b.TriRandNumbers'!Q652&lt;=Q$1,Q$4+SQRT(Q$2*'5b.TriRandNumbers'!Q652),Q$6-SQRT(Q$3*(1-'5b.TriRandNumbers'!Q652)))</f>
        <v>10.263605042157799</v>
      </c>
      <c r="R658" s="32">
        <f>IF('5b.TriRandNumbers'!R652&lt;=R$1,R$4+SQRT(R$2*'5b.TriRandNumbers'!R652),R$6-SQRT(R$3*(1-'5b.TriRandNumbers'!R652)))</f>
        <v>17.303138808206004</v>
      </c>
      <c r="S658" s="31">
        <f>IF('5b.TriRandNumbers'!S652&lt;=S$1,S$4+SQRT(S$2*'5b.TriRandNumbers'!S652),S$6-SQRT(S$3*(1-'5b.TriRandNumbers'!S652)))</f>
        <v>11.976642480458167</v>
      </c>
      <c r="T658" s="36">
        <f>IF('5b.TriRandNumbers'!T652&lt;=T$1,T$4+SQRT(T$2*'5b.TriRandNumbers'!T652),T$6-SQRT(T$3*(1-'5b.TriRandNumbers'!T652)))</f>
        <v>9.5373165658706665</v>
      </c>
      <c r="U658" s="35">
        <f>IF('5b.TriRandNumbers'!U652&lt;=U$1,U$4+SQRT(U$2*'5b.TriRandNumbers'!U652),U$6-SQRT(U$3*(1-'5b.TriRandNumbers'!U652)))</f>
        <v>11.44481835240966</v>
      </c>
      <c r="V658" s="34">
        <f>IF('5b.TriRandNumbers'!V652&lt;=V$1,V$4+SQRT(V$2*'5b.TriRandNumbers'!V652),V$6-SQRT(V$3*(1-'5b.TriRandNumbers'!V652)))</f>
        <v>13.183833499391255</v>
      </c>
      <c r="W658" s="33">
        <f>IF('5b.TriRandNumbers'!W652&lt;=W$1,W$4+SQRT(W$2*'5b.TriRandNumbers'!W652),W$6-SQRT(W$3*(1-'5b.TriRandNumbers'!W652)))</f>
        <v>10.711405599298846</v>
      </c>
      <c r="X658" s="32">
        <f>IF('5b.TriRandNumbers'!X652&lt;=X$1,X$4+SQRT(X$2*'5b.TriRandNumbers'!X652),X$6-SQRT(X$3*(1-'5b.TriRandNumbers'!X652)))</f>
        <v>12.296480330814878</v>
      </c>
      <c r="Y658" s="31">
        <f>IF('5b.TriRandNumbers'!Y652&lt;=Y$1,Y$4+SQRT(Y$2*'5b.TriRandNumbers'!Y652),Y$6-SQRT(Y$3*(1-'5b.TriRandNumbers'!Y652)))</f>
        <v>13.592471242628818</v>
      </c>
    </row>
    <row r="659" spans="2:25" hidden="1" x14ac:dyDescent="0.25">
      <c r="B659" s="36">
        <f>IF('5b.TriRandNumbers'!B653&lt;=B$1,B$4+SQRT(B$2*'5b.TriRandNumbers'!B653),B$6-SQRT(B$3*(1-'5b.TriRandNumbers'!B653)))</f>
        <v>4.2187826623558724</v>
      </c>
      <c r="C659" s="35">
        <f>IF('5b.TriRandNumbers'!C653&lt;=C$1,C$4+SQRT(C$2*'5b.TriRandNumbers'!C653),C$6-SQRT(C$3*(1-'5b.TriRandNumbers'!C653)))</f>
        <v>2.9577703102821005</v>
      </c>
      <c r="D659" s="34">
        <f>IF('5b.TriRandNumbers'!D653&lt;=D$1,D$4+SQRT(D$2*'5b.TriRandNumbers'!D653),D$6-SQRT(D$3*(1-'5b.TriRandNumbers'!D653)))</f>
        <v>4.9846437384696021</v>
      </c>
      <c r="E659" s="33">
        <f>IF('5b.TriRandNumbers'!E653&lt;=E$1,E$4+SQRT(E$2*'5b.TriRandNumbers'!E653),E$6-SQRT(E$3*(1-'5b.TriRandNumbers'!E653)))</f>
        <v>3.8602371872536505</v>
      </c>
      <c r="F659" s="32">
        <f>IF('5b.TriRandNumbers'!F653&lt;=F$1,F$4+SQRT(F$2*'5b.TriRandNumbers'!F653),F$6-SQRT(F$3*(1-'5b.TriRandNumbers'!F653)))</f>
        <v>2.3243061318900056</v>
      </c>
      <c r="G659" s="31">
        <f>IF('5b.TriRandNumbers'!G653&lt;=G$1,G$4+SQRT(G$2*'5b.TriRandNumbers'!G653),G$6-SQRT(G$3*(1-'5b.TriRandNumbers'!G653)))</f>
        <v>4.2246645164811243</v>
      </c>
      <c r="H659" s="36">
        <f>IF('5b.TriRandNumbers'!H653&lt;=H$1,H$4+SQRT(H$2*'5b.TriRandNumbers'!H653),H$6-SQRT(H$3*(1-'5b.TriRandNumbers'!H653)))</f>
        <v>13.843810635408575</v>
      </c>
      <c r="I659" s="35">
        <f>IF('5b.TriRandNumbers'!I653&lt;=I$1,I$4+SQRT(I$2*'5b.TriRandNumbers'!I653),I$6-SQRT(I$3*(1-'5b.TriRandNumbers'!I653)))</f>
        <v>14.460028539909867</v>
      </c>
      <c r="J659" s="34">
        <f>IF('5b.TriRandNumbers'!J653&lt;=J$1,J$4+SQRT(J$2*'5b.TriRandNumbers'!J653),J$6-SQRT(J$3*(1-'5b.TriRandNumbers'!J653)))</f>
        <v>8.8120185268698101</v>
      </c>
      <c r="K659" s="33">
        <f>IF('5b.TriRandNumbers'!K653&lt;=K$1,K$4+SQRT(K$2*'5b.TriRandNumbers'!K653),K$6-SQRT(K$3*(1-'5b.TriRandNumbers'!K653)))</f>
        <v>13.557547564697025</v>
      </c>
      <c r="L659" s="32">
        <f>IF('5b.TriRandNumbers'!L653&lt;=L$1,L$4+SQRT(L$2*'5b.TriRandNumbers'!L653),L$6-SQRT(L$3*(1-'5b.TriRandNumbers'!L653)))</f>
        <v>16.95722441079015</v>
      </c>
      <c r="M659" s="31">
        <f>IF('5b.TriRandNumbers'!M653&lt;=M$1,M$4+SQRT(M$2*'5b.TriRandNumbers'!M653),M$6-SQRT(M$3*(1-'5b.TriRandNumbers'!M653)))</f>
        <v>15.413824447324096</v>
      </c>
      <c r="N659" s="36">
        <f>IF('5b.TriRandNumbers'!N653&lt;=N$1,N$4+SQRT(N$2*'5b.TriRandNumbers'!N653),N$6-SQRT(N$3*(1-'5b.TriRandNumbers'!N653)))</f>
        <v>7.2836154559693984</v>
      </c>
      <c r="O659" s="35">
        <f>IF('5b.TriRandNumbers'!O653&lt;=O$1,O$4+SQRT(O$2*'5b.TriRandNumbers'!O653),O$6-SQRT(O$3*(1-'5b.TriRandNumbers'!O653)))</f>
        <v>11.969385495845037</v>
      </c>
      <c r="P659" s="34">
        <f>IF('5b.TriRandNumbers'!P653&lt;=P$1,P$4+SQRT(P$2*'5b.TriRandNumbers'!P653),P$6-SQRT(P$3*(1-'5b.TriRandNumbers'!P653)))</f>
        <v>8.0072127773261368</v>
      </c>
      <c r="Q659" s="33">
        <f>IF('5b.TriRandNumbers'!Q653&lt;=Q$1,Q$4+SQRT(Q$2*'5b.TriRandNumbers'!Q653),Q$6-SQRT(Q$3*(1-'5b.TriRandNumbers'!Q653)))</f>
        <v>13.019061236720351</v>
      </c>
      <c r="R659" s="32">
        <f>IF('5b.TriRandNumbers'!R653&lt;=R$1,R$4+SQRT(R$2*'5b.TriRandNumbers'!R653),R$6-SQRT(R$3*(1-'5b.TriRandNumbers'!R653)))</f>
        <v>8.0228029079526575</v>
      </c>
      <c r="S659" s="31">
        <f>IF('5b.TriRandNumbers'!S653&lt;=S$1,S$4+SQRT(S$2*'5b.TriRandNumbers'!S653),S$6-SQRT(S$3*(1-'5b.TriRandNumbers'!S653)))</f>
        <v>6.6014386741307778</v>
      </c>
      <c r="T659" s="36">
        <f>IF('5b.TriRandNumbers'!T653&lt;=T$1,T$4+SQRT(T$2*'5b.TriRandNumbers'!T653),T$6-SQRT(T$3*(1-'5b.TriRandNumbers'!T653)))</f>
        <v>12.999778045021866</v>
      </c>
      <c r="U659" s="35">
        <f>IF('5b.TriRandNumbers'!U653&lt;=U$1,U$4+SQRT(U$2*'5b.TriRandNumbers'!U653),U$6-SQRT(U$3*(1-'5b.TriRandNumbers'!U653)))</f>
        <v>6.7484758725825165</v>
      </c>
      <c r="V659" s="34">
        <f>IF('5b.TriRandNumbers'!V653&lt;=V$1,V$4+SQRT(V$2*'5b.TriRandNumbers'!V653),V$6-SQRT(V$3*(1-'5b.TriRandNumbers'!V653)))</f>
        <v>7.2696819811170581</v>
      </c>
      <c r="W659" s="33">
        <f>IF('5b.TriRandNumbers'!W653&lt;=W$1,W$4+SQRT(W$2*'5b.TriRandNumbers'!W653),W$6-SQRT(W$3*(1-'5b.TriRandNumbers'!W653)))</f>
        <v>9.5881924333142123</v>
      </c>
      <c r="X659" s="32">
        <f>IF('5b.TriRandNumbers'!X653&lt;=X$1,X$4+SQRT(X$2*'5b.TriRandNumbers'!X653),X$6-SQRT(X$3*(1-'5b.TriRandNumbers'!X653)))</f>
        <v>12.75865394839067</v>
      </c>
      <c r="Y659" s="31">
        <f>IF('5b.TriRandNumbers'!Y653&lt;=Y$1,Y$4+SQRT(Y$2*'5b.TriRandNumbers'!Y653),Y$6-SQRT(Y$3*(1-'5b.TriRandNumbers'!Y653)))</f>
        <v>9.3383317770831837</v>
      </c>
    </row>
    <row r="660" spans="2:25" hidden="1" x14ac:dyDescent="0.25">
      <c r="B660" s="36">
        <f>IF('5b.TriRandNumbers'!B654&lt;=B$1,B$4+SQRT(B$2*'5b.TriRandNumbers'!B654),B$6-SQRT(B$3*(1-'5b.TriRandNumbers'!B654)))</f>
        <v>4.5713935727239647</v>
      </c>
      <c r="C660" s="35">
        <f>IF('5b.TriRandNumbers'!C654&lt;=C$1,C$4+SQRT(C$2*'5b.TriRandNumbers'!C654),C$6-SQRT(C$3*(1-'5b.TriRandNumbers'!C654)))</f>
        <v>3.5016511026932235</v>
      </c>
      <c r="D660" s="34">
        <f>IF('5b.TriRandNumbers'!D654&lt;=D$1,D$4+SQRT(D$2*'5b.TriRandNumbers'!D654),D$6-SQRT(D$3*(1-'5b.TriRandNumbers'!D654)))</f>
        <v>5.5324759175401068</v>
      </c>
      <c r="E660" s="33">
        <f>IF('5b.TriRandNumbers'!E654&lt;=E$1,E$4+SQRT(E$2*'5b.TriRandNumbers'!E654),E$6-SQRT(E$3*(1-'5b.TriRandNumbers'!E654)))</f>
        <v>3.3353526530827078</v>
      </c>
      <c r="F660" s="32">
        <f>IF('5b.TriRandNumbers'!F654&lt;=F$1,F$4+SQRT(F$2*'5b.TriRandNumbers'!F654),F$6-SQRT(F$3*(1-'5b.TriRandNumbers'!F654)))</f>
        <v>2.1295292247285422</v>
      </c>
      <c r="G660" s="31">
        <f>IF('5b.TriRandNumbers'!G654&lt;=G$1,G$4+SQRT(G$2*'5b.TriRandNumbers'!G654),G$6-SQRT(G$3*(1-'5b.TriRandNumbers'!G654)))</f>
        <v>3.5747416324534527</v>
      </c>
      <c r="H660" s="36">
        <f>IF('5b.TriRandNumbers'!H654&lt;=H$1,H$4+SQRT(H$2*'5b.TriRandNumbers'!H654),H$6-SQRT(H$3*(1-'5b.TriRandNumbers'!H654)))</f>
        <v>11.771235215275178</v>
      </c>
      <c r="I660" s="35">
        <f>IF('5b.TriRandNumbers'!I654&lt;=I$1,I$4+SQRT(I$2*'5b.TriRandNumbers'!I654),I$6-SQRT(I$3*(1-'5b.TriRandNumbers'!I654)))</f>
        <v>8.8187095757375964</v>
      </c>
      <c r="J660" s="34">
        <f>IF('5b.TriRandNumbers'!J654&lt;=J$1,J$4+SQRT(J$2*'5b.TriRandNumbers'!J654),J$6-SQRT(J$3*(1-'5b.TriRandNumbers'!J654)))</f>
        <v>13.400646555103862</v>
      </c>
      <c r="K660" s="33">
        <f>IF('5b.TriRandNumbers'!K654&lt;=K$1,K$4+SQRT(K$2*'5b.TriRandNumbers'!K654),K$6-SQRT(K$3*(1-'5b.TriRandNumbers'!K654)))</f>
        <v>16.152321038230717</v>
      </c>
      <c r="L660" s="32">
        <f>IF('5b.TriRandNumbers'!L654&lt;=L$1,L$4+SQRT(L$2*'5b.TriRandNumbers'!L654),L$6-SQRT(L$3*(1-'5b.TriRandNumbers'!L654)))</f>
        <v>15.172559653268447</v>
      </c>
      <c r="M660" s="31">
        <f>IF('5b.TriRandNumbers'!M654&lt;=M$1,M$4+SQRT(M$2*'5b.TriRandNumbers'!M654),M$6-SQRT(M$3*(1-'5b.TriRandNumbers'!M654)))</f>
        <v>14.055480597598558</v>
      </c>
      <c r="N660" s="36">
        <f>IF('5b.TriRandNumbers'!N654&lt;=N$1,N$4+SQRT(N$2*'5b.TriRandNumbers'!N654),N$6-SQRT(N$3*(1-'5b.TriRandNumbers'!N654)))</f>
        <v>8.349144944363232</v>
      </c>
      <c r="O660" s="35">
        <f>IF('5b.TriRandNumbers'!O654&lt;=O$1,O$4+SQRT(O$2*'5b.TriRandNumbers'!O654),O$6-SQRT(O$3*(1-'5b.TriRandNumbers'!O654)))</f>
        <v>9.8984740804891374</v>
      </c>
      <c r="P660" s="34">
        <f>IF('5b.TriRandNumbers'!P654&lt;=P$1,P$4+SQRT(P$2*'5b.TriRandNumbers'!P654),P$6-SQRT(P$3*(1-'5b.TriRandNumbers'!P654)))</f>
        <v>9.6183110846848088</v>
      </c>
      <c r="Q660" s="33">
        <f>IF('5b.TriRandNumbers'!Q654&lt;=Q$1,Q$4+SQRT(Q$2*'5b.TriRandNumbers'!Q654),Q$6-SQRT(Q$3*(1-'5b.TriRandNumbers'!Q654)))</f>
        <v>15.017173447997148</v>
      </c>
      <c r="R660" s="32">
        <f>IF('5b.TriRandNumbers'!R654&lt;=R$1,R$4+SQRT(R$2*'5b.TriRandNumbers'!R654),R$6-SQRT(R$3*(1-'5b.TriRandNumbers'!R654)))</f>
        <v>12.274740713531154</v>
      </c>
      <c r="S660" s="31">
        <f>IF('5b.TriRandNumbers'!S654&lt;=S$1,S$4+SQRT(S$2*'5b.TriRandNumbers'!S654),S$6-SQRT(S$3*(1-'5b.TriRandNumbers'!S654)))</f>
        <v>9.5297963316708909</v>
      </c>
      <c r="T660" s="36">
        <f>IF('5b.TriRandNumbers'!T654&lt;=T$1,T$4+SQRT(T$2*'5b.TriRandNumbers'!T654),T$6-SQRT(T$3*(1-'5b.TriRandNumbers'!T654)))</f>
        <v>10.721579555823944</v>
      </c>
      <c r="U660" s="35">
        <f>IF('5b.TriRandNumbers'!U654&lt;=U$1,U$4+SQRT(U$2*'5b.TriRandNumbers'!U654),U$6-SQRT(U$3*(1-'5b.TriRandNumbers'!U654)))</f>
        <v>18.892224608565886</v>
      </c>
      <c r="V660" s="34">
        <f>IF('5b.TriRandNumbers'!V654&lt;=V$1,V$4+SQRT(V$2*'5b.TriRandNumbers'!V654),V$6-SQRT(V$3*(1-'5b.TriRandNumbers'!V654)))</f>
        <v>12.408658340568355</v>
      </c>
      <c r="W660" s="33">
        <f>IF('5b.TriRandNumbers'!W654&lt;=W$1,W$4+SQRT(W$2*'5b.TriRandNumbers'!W654),W$6-SQRT(W$3*(1-'5b.TriRandNumbers'!W654)))</f>
        <v>9.5280099575527508</v>
      </c>
      <c r="X660" s="32">
        <f>IF('5b.TriRandNumbers'!X654&lt;=X$1,X$4+SQRT(X$2*'5b.TriRandNumbers'!X654),X$6-SQRT(X$3*(1-'5b.TriRandNumbers'!X654)))</f>
        <v>10.329035316754132</v>
      </c>
      <c r="Y660" s="31">
        <f>IF('5b.TriRandNumbers'!Y654&lt;=Y$1,Y$4+SQRT(Y$2*'5b.TriRandNumbers'!Y654),Y$6-SQRT(Y$3*(1-'5b.TriRandNumbers'!Y654)))</f>
        <v>8.2391327195646653</v>
      </c>
    </row>
    <row r="661" spans="2:25" hidden="1" x14ac:dyDescent="0.25">
      <c r="B661" s="36">
        <f>IF('5b.TriRandNumbers'!B655&lt;=B$1,B$4+SQRT(B$2*'5b.TriRandNumbers'!B655),B$6-SQRT(B$3*(1-'5b.TriRandNumbers'!B655)))</f>
        <v>4.448122071494093</v>
      </c>
      <c r="C661" s="35">
        <f>IF('5b.TriRandNumbers'!C655&lt;=C$1,C$4+SQRT(C$2*'5b.TriRandNumbers'!C655),C$6-SQRT(C$3*(1-'5b.TriRandNumbers'!C655)))</f>
        <v>3.8643957464407528</v>
      </c>
      <c r="D661" s="34">
        <f>IF('5b.TriRandNumbers'!D655&lt;=D$1,D$4+SQRT(D$2*'5b.TriRandNumbers'!D655),D$6-SQRT(D$3*(1-'5b.TriRandNumbers'!D655)))</f>
        <v>5.9357458065826947</v>
      </c>
      <c r="E661" s="33">
        <f>IF('5b.TriRandNumbers'!E655&lt;=E$1,E$4+SQRT(E$2*'5b.TriRandNumbers'!E655),E$6-SQRT(E$3*(1-'5b.TriRandNumbers'!E655)))</f>
        <v>4.2359761121717829</v>
      </c>
      <c r="F661" s="32">
        <f>IF('5b.TriRandNumbers'!F655&lt;=F$1,F$4+SQRT(F$2*'5b.TriRandNumbers'!F655),F$6-SQRT(F$3*(1-'5b.TriRandNumbers'!F655)))</f>
        <v>2.4093295301503455</v>
      </c>
      <c r="G661" s="31">
        <f>IF('5b.TriRandNumbers'!G655&lt;=G$1,G$4+SQRT(G$2*'5b.TriRandNumbers'!G655),G$6-SQRT(G$3*(1-'5b.TriRandNumbers'!G655)))</f>
        <v>3.3356612548815558</v>
      </c>
      <c r="H661" s="36">
        <f>IF('5b.TriRandNumbers'!H655&lt;=H$1,H$4+SQRT(H$2*'5b.TriRandNumbers'!H655),H$6-SQRT(H$3*(1-'5b.TriRandNumbers'!H655)))</f>
        <v>13.893554270031643</v>
      </c>
      <c r="I661" s="35">
        <f>IF('5b.TriRandNumbers'!I655&lt;=I$1,I$4+SQRT(I$2*'5b.TriRandNumbers'!I655),I$6-SQRT(I$3*(1-'5b.TriRandNumbers'!I655)))</f>
        <v>13.015580375046994</v>
      </c>
      <c r="J661" s="34">
        <f>IF('5b.TriRandNumbers'!J655&lt;=J$1,J$4+SQRT(J$2*'5b.TriRandNumbers'!J655),J$6-SQRT(J$3*(1-'5b.TriRandNumbers'!J655)))</f>
        <v>8.3647440483122804</v>
      </c>
      <c r="K661" s="33">
        <f>IF('5b.TriRandNumbers'!K655&lt;=K$1,K$4+SQRT(K$2*'5b.TriRandNumbers'!K655),K$6-SQRT(K$3*(1-'5b.TriRandNumbers'!K655)))</f>
        <v>11.271663941026734</v>
      </c>
      <c r="L661" s="32">
        <f>IF('5b.TriRandNumbers'!L655&lt;=L$1,L$4+SQRT(L$2*'5b.TriRandNumbers'!L655),L$6-SQRT(L$3*(1-'5b.TriRandNumbers'!L655)))</f>
        <v>12.571691170376875</v>
      </c>
      <c r="M661" s="31">
        <f>IF('5b.TriRandNumbers'!M655&lt;=M$1,M$4+SQRT(M$2*'5b.TriRandNumbers'!M655),M$6-SQRT(M$3*(1-'5b.TriRandNumbers'!M655)))</f>
        <v>14.533213627508385</v>
      </c>
      <c r="N661" s="36">
        <f>IF('5b.TriRandNumbers'!N655&lt;=N$1,N$4+SQRT(N$2*'5b.TriRandNumbers'!N655),N$6-SQRT(N$3*(1-'5b.TriRandNumbers'!N655)))</f>
        <v>10.90958860469145</v>
      </c>
      <c r="O661" s="35">
        <f>IF('5b.TriRandNumbers'!O655&lt;=O$1,O$4+SQRT(O$2*'5b.TriRandNumbers'!O655),O$6-SQRT(O$3*(1-'5b.TriRandNumbers'!O655)))</f>
        <v>12.783211740641526</v>
      </c>
      <c r="P661" s="34">
        <f>IF('5b.TriRandNumbers'!P655&lt;=P$1,P$4+SQRT(P$2*'5b.TriRandNumbers'!P655),P$6-SQRT(P$3*(1-'5b.TriRandNumbers'!P655)))</f>
        <v>9.8266653095705703</v>
      </c>
      <c r="Q661" s="33">
        <f>IF('5b.TriRandNumbers'!Q655&lt;=Q$1,Q$4+SQRT(Q$2*'5b.TriRandNumbers'!Q655),Q$6-SQRT(Q$3*(1-'5b.TriRandNumbers'!Q655)))</f>
        <v>18.326092335162251</v>
      </c>
      <c r="R661" s="32">
        <f>IF('5b.TriRandNumbers'!R655&lt;=R$1,R$4+SQRT(R$2*'5b.TriRandNumbers'!R655),R$6-SQRT(R$3*(1-'5b.TriRandNumbers'!R655)))</f>
        <v>11.012561105791235</v>
      </c>
      <c r="S661" s="31">
        <f>IF('5b.TriRandNumbers'!S655&lt;=S$1,S$4+SQRT(S$2*'5b.TriRandNumbers'!S655),S$6-SQRT(S$3*(1-'5b.TriRandNumbers'!S655)))</f>
        <v>7.543934476170449</v>
      </c>
      <c r="T661" s="36">
        <f>IF('5b.TriRandNumbers'!T655&lt;=T$1,T$4+SQRT(T$2*'5b.TriRandNumbers'!T655),T$6-SQRT(T$3*(1-'5b.TriRandNumbers'!T655)))</f>
        <v>9.1217609341821291</v>
      </c>
      <c r="U661" s="35">
        <f>IF('5b.TriRandNumbers'!U655&lt;=U$1,U$4+SQRT(U$2*'5b.TriRandNumbers'!U655),U$6-SQRT(U$3*(1-'5b.TriRandNumbers'!U655)))</f>
        <v>11.563705710877997</v>
      </c>
      <c r="V661" s="34">
        <f>IF('5b.TriRandNumbers'!V655&lt;=V$1,V$4+SQRT(V$2*'5b.TriRandNumbers'!V655),V$6-SQRT(V$3*(1-'5b.TriRandNumbers'!V655)))</f>
        <v>11.71884841954048</v>
      </c>
      <c r="W661" s="33">
        <f>IF('5b.TriRandNumbers'!W655&lt;=W$1,W$4+SQRT(W$2*'5b.TriRandNumbers'!W655),W$6-SQRT(W$3*(1-'5b.TriRandNumbers'!W655)))</f>
        <v>7.6941424396080329</v>
      </c>
      <c r="X661" s="32">
        <f>IF('5b.TriRandNumbers'!X655&lt;=X$1,X$4+SQRT(X$2*'5b.TriRandNumbers'!X655),X$6-SQRT(X$3*(1-'5b.TriRandNumbers'!X655)))</f>
        <v>6.2198300455005775</v>
      </c>
      <c r="Y661" s="31">
        <f>IF('5b.TriRandNumbers'!Y655&lt;=Y$1,Y$4+SQRT(Y$2*'5b.TriRandNumbers'!Y655),Y$6-SQRT(Y$3*(1-'5b.TriRandNumbers'!Y655)))</f>
        <v>16.969577094094745</v>
      </c>
    </row>
    <row r="662" spans="2:25" hidden="1" x14ac:dyDescent="0.25">
      <c r="B662" s="36">
        <f>IF('5b.TriRandNumbers'!B656&lt;=B$1,B$4+SQRT(B$2*'5b.TriRandNumbers'!B656),B$6-SQRT(B$3*(1-'5b.TriRandNumbers'!B656)))</f>
        <v>4.9396977936715603</v>
      </c>
      <c r="C662" s="35">
        <f>IF('5b.TriRandNumbers'!C656&lt;=C$1,C$4+SQRT(C$2*'5b.TriRandNumbers'!C656),C$6-SQRT(C$3*(1-'5b.TriRandNumbers'!C656)))</f>
        <v>3.259021821433135</v>
      </c>
      <c r="D662" s="34">
        <f>IF('5b.TriRandNumbers'!D656&lt;=D$1,D$4+SQRT(D$2*'5b.TriRandNumbers'!D656),D$6-SQRT(D$3*(1-'5b.TriRandNumbers'!D656)))</f>
        <v>5.2433749497010265</v>
      </c>
      <c r="E662" s="33">
        <f>IF('5b.TriRandNumbers'!E656&lt;=E$1,E$4+SQRT(E$2*'5b.TriRandNumbers'!E656),E$6-SQRT(E$3*(1-'5b.TriRandNumbers'!E656)))</f>
        <v>4.6979577872571721</v>
      </c>
      <c r="F662" s="32">
        <f>IF('5b.TriRandNumbers'!F656&lt;=F$1,F$4+SQRT(F$2*'5b.TriRandNumbers'!F656),F$6-SQRT(F$3*(1-'5b.TriRandNumbers'!F656)))</f>
        <v>1.7887259761450032</v>
      </c>
      <c r="G662" s="31">
        <f>IF('5b.TriRandNumbers'!G656&lt;=G$1,G$4+SQRT(G$2*'5b.TriRandNumbers'!G656),G$6-SQRT(G$3*(1-'5b.TriRandNumbers'!G656)))</f>
        <v>3.9428992669027942</v>
      </c>
      <c r="H662" s="36">
        <f>IF('5b.TriRandNumbers'!H656&lt;=H$1,H$4+SQRT(H$2*'5b.TriRandNumbers'!H656),H$6-SQRT(H$3*(1-'5b.TriRandNumbers'!H656)))</f>
        <v>13.794692353637894</v>
      </c>
      <c r="I662" s="35">
        <f>IF('5b.TriRandNumbers'!I656&lt;=I$1,I$4+SQRT(I$2*'5b.TriRandNumbers'!I656),I$6-SQRT(I$3*(1-'5b.TriRandNumbers'!I656)))</f>
        <v>15.005908744042781</v>
      </c>
      <c r="J662" s="34">
        <f>IF('5b.TriRandNumbers'!J656&lt;=J$1,J$4+SQRT(J$2*'5b.TriRandNumbers'!J656),J$6-SQRT(J$3*(1-'5b.TriRandNumbers'!J656)))</f>
        <v>10.760454749728718</v>
      </c>
      <c r="K662" s="33">
        <f>IF('5b.TriRandNumbers'!K656&lt;=K$1,K$4+SQRT(K$2*'5b.TriRandNumbers'!K656),K$6-SQRT(K$3*(1-'5b.TriRandNumbers'!K656)))</f>
        <v>10.266699363124179</v>
      </c>
      <c r="L662" s="32">
        <f>IF('5b.TriRandNumbers'!L656&lt;=L$1,L$4+SQRT(L$2*'5b.TriRandNumbers'!L656),L$6-SQRT(L$3*(1-'5b.TriRandNumbers'!L656)))</f>
        <v>12.341018361853028</v>
      </c>
      <c r="M662" s="31">
        <f>IF('5b.TriRandNumbers'!M656&lt;=M$1,M$4+SQRT(M$2*'5b.TriRandNumbers'!M656),M$6-SQRT(M$3*(1-'5b.TriRandNumbers'!M656)))</f>
        <v>10.532505908261138</v>
      </c>
      <c r="N662" s="36">
        <f>IF('5b.TriRandNumbers'!N656&lt;=N$1,N$4+SQRT(N$2*'5b.TriRandNumbers'!N656),N$6-SQRT(N$3*(1-'5b.TriRandNumbers'!N656)))</f>
        <v>8.2942232451110236</v>
      </c>
      <c r="O662" s="35">
        <f>IF('5b.TriRandNumbers'!O656&lt;=O$1,O$4+SQRT(O$2*'5b.TriRandNumbers'!O656),O$6-SQRT(O$3*(1-'5b.TriRandNumbers'!O656)))</f>
        <v>10.630658706304109</v>
      </c>
      <c r="P662" s="34">
        <f>IF('5b.TriRandNumbers'!P656&lt;=P$1,P$4+SQRT(P$2*'5b.TriRandNumbers'!P656),P$6-SQRT(P$3*(1-'5b.TriRandNumbers'!P656)))</f>
        <v>11.369419649349101</v>
      </c>
      <c r="Q662" s="33">
        <f>IF('5b.TriRandNumbers'!Q656&lt;=Q$1,Q$4+SQRT(Q$2*'5b.TriRandNumbers'!Q656),Q$6-SQRT(Q$3*(1-'5b.TriRandNumbers'!Q656)))</f>
        <v>9.2396300550733628</v>
      </c>
      <c r="R662" s="32">
        <f>IF('5b.TriRandNumbers'!R656&lt;=R$1,R$4+SQRT(R$2*'5b.TriRandNumbers'!R656),R$6-SQRT(R$3*(1-'5b.TriRandNumbers'!R656)))</f>
        <v>7.4708628398715273</v>
      </c>
      <c r="S662" s="31">
        <f>IF('5b.TriRandNumbers'!S656&lt;=S$1,S$4+SQRT(S$2*'5b.TriRandNumbers'!S656),S$6-SQRT(S$3*(1-'5b.TriRandNumbers'!S656)))</f>
        <v>6.3560761366558491</v>
      </c>
      <c r="T662" s="36">
        <f>IF('5b.TriRandNumbers'!T656&lt;=T$1,T$4+SQRT(T$2*'5b.TriRandNumbers'!T656),T$6-SQRT(T$3*(1-'5b.TriRandNumbers'!T656)))</f>
        <v>17.79626809725309</v>
      </c>
      <c r="U662" s="35">
        <f>IF('5b.TriRandNumbers'!U656&lt;=U$1,U$4+SQRT(U$2*'5b.TriRandNumbers'!U656),U$6-SQRT(U$3*(1-'5b.TriRandNumbers'!U656)))</f>
        <v>10.657452584315513</v>
      </c>
      <c r="V662" s="34">
        <f>IF('5b.TriRandNumbers'!V656&lt;=V$1,V$4+SQRT(V$2*'5b.TriRandNumbers'!V656),V$6-SQRT(V$3*(1-'5b.TriRandNumbers'!V656)))</f>
        <v>7.166756665451242</v>
      </c>
      <c r="W662" s="33">
        <f>IF('5b.TriRandNumbers'!W656&lt;=W$1,W$4+SQRT(W$2*'5b.TriRandNumbers'!W656),W$6-SQRT(W$3*(1-'5b.TriRandNumbers'!W656)))</f>
        <v>17.770170875531601</v>
      </c>
      <c r="X662" s="32">
        <f>IF('5b.TriRandNumbers'!X656&lt;=X$1,X$4+SQRT(X$2*'5b.TriRandNumbers'!X656),X$6-SQRT(X$3*(1-'5b.TriRandNumbers'!X656)))</f>
        <v>6.6041088567797877</v>
      </c>
      <c r="Y662" s="31">
        <f>IF('5b.TriRandNumbers'!Y656&lt;=Y$1,Y$4+SQRT(Y$2*'5b.TriRandNumbers'!Y656),Y$6-SQRT(Y$3*(1-'5b.TriRandNumbers'!Y656)))</f>
        <v>16.423442521942121</v>
      </c>
    </row>
    <row r="663" spans="2:25" hidden="1" x14ac:dyDescent="0.25">
      <c r="B663" s="36">
        <f>IF('5b.TriRandNumbers'!B657&lt;=B$1,B$4+SQRT(B$2*'5b.TriRandNumbers'!B657),B$6-SQRT(B$3*(1-'5b.TriRandNumbers'!B657)))</f>
        <v>5.5480302145335063</v>
      </c>
      <c r="C663" s="35">
        <f>IF('5b.TriRandNumbers'!C657&lt;=C$1,C$4+SQRT(C$2*'5b.TriRandNumbers'!C657),C$6-SQRT(C$3*(1-'5b.TriRandNumbers'!C657)))</f>
        <v>2.9501433385751632</v>
      </c>
      <c r="D663" s="34">
        <f>IF('5b.TriRandNumbers'!D657&lt;=D$1,D$4+SQRT(D$2*'5b.TriRandNumbers'!D657),D$6-SQRT(D$3*(1-'5b.TriRandNumbers'!D657)))</f>
        <v>5.7528975853951962</v>
      </c>
      <c r="E663" s="33">
        <f>IF('5b.TriRandNumbers'!E657&lt;=E$1,E$4+SQRT(E$2*'5b.TriRandNumbers'!E657),E$6-SQRT(E$3*(1-'5b.TriRandNumbers'!E657)))</f>
        <v>3.6415357052662438</v>
      </c>
      <c r="F663" s="32">
        <f>IF('5b.TriRandNumbers'!F657&lt;=F$1,F$4+SQRT(F$2*'5b.TriRandNumbers'!F657),F$6-SQRT(F$3*(1-'5b.TriRandNumbers'!F657)))</f>
        <v>2.7217693827758023</v>
      </c>
      <c r="G663" s="31">
        <f>IF('5b.TriRandNumbers'!G657&lt;=G$1,G$4+SQRT(G$2*'5b.TriRandNumbers'!G657),G$6-SQRT(G$3*(1-'5b.TriRandNumbers'!G657)))</f>
        <v>3.2777581779989289</v>
      </c>
      <c r="H663" s="36">
        <f>IF('5b.TriRandNumbers'!H657&lt;=H$1,H$4+SQRT(H$2*'5b.TriRandNumbers'!H657),H$6-SQRT(H$3*(1-'5b.TriRandNumbers'!H657)))</f>
        <v>12.125524844477585</v>
      </c>
      <c r="I663" s="35">
        <f>IF('5b.TriRandNumbers'!I657&lt;=I$1,I$4+SQRT(I$2*'5b.TriRandNumbers'!I657),I$6-SQRT(I$3*(1-'5b.TriRandNumbers'!I657)))</f>
        <v>14.743934950664695</v>
      </c>
      <c r="J663" s="34">
        <f>IF('5b.TriRandNumbers'!J657&lt;=J$1,J$4+SQRT(J$2*'5b.TriRandNumbers'!J657),J$6-SQRT(J$3*(1-'5b.TriRandNumbers'!J657)))</f>
        <v>9.2927661493616895</v>
      </c>
      <c r="K663" s="33">
        <f>IF('5b.TriRandNumbers'!K657&lt;=K$1,K$4+SQRT(K$2*'5b.TriRandNumbers'!K657),K$6-SQRT(K$3*(1-'5b.TriRandNumbers'!K657)))</f>
        <v>9.8187134298903143</v>
      </c>
      <c r="L663" s="32">
        <f>IF('5b.TriRandNumbers'!L657&lt;=L$1,L$4+SQRT(L$2*'5b.TriRandNumbers'!L657),L$6-SQRT(L$3*(1-'5b.TriRandNumbers'!L657)))</f>
        <v>10.141189619226653</v>
      </c>
      <c r="M663" s="31">
        <f>IF('5b.TriRandNumbers'!M657&lt;=M$1,M$4+SQRT(M$2*'5b.TriRandNumbers'!M657),M$6-SQRT(M$3*(1-'5b.TriRandNumbers'!M657)))</f>
        <v>11.811173928243852</v>
      </c>
      <c r="N663" s="36">
        <f>IF('5b.TriRandNumbers'!N657&lt;=N$1,N$4+SQRT(N$2*'5b.TriRandNumbers'!N657),N$6-SQRT(N$3*(1-'5b.TriRandNumbers'!N657)))</f>
        <v>5.8717822928788008</v>
      </c>
      <c r="O663" s="35">
        <f>IF('5b.TriRandNumbers'!O657&lt;=O$1,O$4+SQRT(O$2*'5b.TriRandNumbers'!O657),O$6-SQRT(O$3*(1-'5b.TriRandNumbers'!O657)))</f>
        <v>7.4589047061175044</v>
      </c>
      <c r="P663" s="34">
        <f>IF('5b.TriRandNumbers'!P657&lt;=P$1,P$4+SQRT(P$2*'5b.TriRandNumbers'!P657),P$6-SQRT(P$3*(1-'5b.TriRandNumbers'!P657)))</f>
        <v>8.8934195353657</v>
      </c>
      <c r="Q663" s="33">
        <f>IF('5b.TriRandNumbers'!Q657&lt;=Q$1,Q$4+SQRT(Q$2*'5b.TriRandNumbers'!Q657),Q$6-SQRT(Q$3*(1-'5b.TriRandNumbers'!Q657)))</f>
        <v>6.4178792821271049</v>
      </c>
      <c r="R663" s="32">
        <f>IF('5b.TriRandNumbers'!R657&lt;=R$1,R$4+SQRT(R$2*'5b.TriRandNumbers'!R657),R$6-SQRT(R$3*(1-'5b.TriRandNumbers'!R657)))</f>
        <v>16.189905472727848</v>
      </c>
      <c r="S663" s="31">
        <f>IF('5b.TriRandNumbers'!S657&lt;=S$1,S$4+SQRT(S$2*'5b.TriRandNumbers'!S657),S$6-SQRT(S$3*(1-'5b.TriRandNumbers'!S657)))</f>
        <v>8.5037701151973728</v>
      </c>
      <c r="T663" s="36">
        <f>IF('5b.TriRandNumbers'!T657&lt;=T$1,T$4+SQRT(T$2*'5b.TriRandNumbers'!T657),T$6-SQRT(T$3*(1-'5b.TriRandNumbers'!T657)))</f>
        <v>7.9260590418312002</v>
      </c>
      <c r="U663" s="35">
        <f>IF('5b.TriRandNumbers'!U657&lt;=U$1,U$4+SQRT(U$2*'5b.TriRandNumbers'!U657),U$6-SQRT(U$3*(1-'5b.TriRandNumbers'!U657)))</f>
        <v>10.666693560658588</v>
      </c>
      <c r="V663" s="34">
        <f>IF('5b.TriRandNumbers'!V657&lt;=V$1,V$4+SQRT(V$2*'5b.TriRandNumbers'!V657),V$6-SQRT(V$3*(1-'5b.TriRandNumbers'!V657)))</f>
        <v>12.849138069801235</v>
      </c>
      <c r="W663" s="33">
        <f>IF('5b.TriRandNumbers'!W657&lt;=W$1,W$4+SQRT(W$2*'5b.TriRandNumbers'!W657),W$6-SQRT(W$3*(1-'5b.TriRandNumbers'!W657)))</f>
        <v>11.913333299441545</v>
      </c>
      <c r="X663" s="32">
        <f>IF('5b.TriRandNumbers'!X657&lt;=X$1,X$4+SQRT(X$2*'5b.TriRandNumbers'!X657),X$6-SQRT(X$3*(1-'5b.TriRandNumbers'!X657)))</f>
        <v>12.878659366309341</v>
      </c>
      <c r="Y663" s="31">
        <f>IF('5b.TriRandNumbers'!Y657&lt;=Y$1,Y$4+SQRT(Y$2*'5b.TriRandNumbers'!Y657),Y$6-SQRT(Y$3*(1-'5b.TriRandNumbers'!Y657)))</f>
        <v>8.4271760733579288</v>
      </c>
    </row>
    <row r="664" spans="2:25" hidden="1" x14ac:dyDescent="0.25">
      <c r="B664" s="36">
        <f>IF('5b.TriRandNumbers'!B658&lt;=B$1,B$4+SQRT(B$2*'5b.TriRandNumbers'!B658),B$6-SQRT(B$3*(1-'5b.TriRandNumbers'!B658)))</f>
        <v>3.2316102232846275</v>
      </c>
      <c r="C664" s="35">
        <f>IF('5b.TriRandNumbers'!C658&lt;=C$1,C$4+SQRT(C$2*'5b.TriRandNumbers'!C658),C$6-SQRT(C$3*(1-'5b.TriRandNumbers'!C658)))</f>
        <v>2.2924991721201939</v>
      </c>
      <c r="D664" s="34">
        <f>IF('5b.TriRandNumbers'!D658&lt;=D$1,D$4+SQRT(D$2*'5b.TriRandNumbers'!D658),D$6-SQRT(D$3*(1-'5b.TriRandNumbers'!D658)))</f>
        <v>4.7059481712241036</v>
      </c>
      <c r="E664" s="33">
        <f>IF('5b.TriRandNumbers'!E658&lt;=E$1,E$4+SQRT(E$2*'5b.TriRandNumbers'!E658),E$6-SQRT(E$3*(1-'5b.TriRandNumbers'!E658)))</f>
        <v>4.3663388742050611</v>
      </c>
      <c r="F664" s="32">
        <f>IF('5b.TriRandNumbers'!F658&lt;=F$1,F$4+SQRT(F$2*'5b.TriRandNumbers'!F658),F$6-SQRT(F$3*(1-'5b.TriRandNumbers'!F658)))</f>
        <v>1.6877733919509228</v>
      </c>
      <c r="G664" s="31">
        <f>IF('5b.TriRandNumbers'!G658&lt;=G$1,G$4+SQRT(G$2*'5b.TriRandNumbers'!G658),G$6-SQRT(G$3*(1-'5b.TriRandNumbers'!G658)))</f>
        <v>2.6351839458056991</v>
      </c>
      <c r="H664" s="36">
        <f>IF('5b.TriRandNumbers'!H658&lt;=H$1,H$4+SQRT(H$2*'5b.TriRandNumbers'!H658),H$6-SQRT(H$3*(1-'5b.TriRandNumbers'!H658)))</f>
        <v>14.540531354192787</v>
      </c>
      <c r="I664" s="35">
        <f>IF('5b.TriRandNumbers'!I658&lt;=I$1,I$4+SQRT(I$2*'5b.TriRandNumbers'!I658),I$6-SQRT(I$3*(1-'5b.TriRandNumbers'!I658)))</f>
        <v>10.200139839939663</v>
      </c>
      <c r="J664" s="34">
        <f>IF('5b.TriRandNumbers'!J658&lt;=J$1,J$4+SQRT(J$2*'5b.TriRandNumbers'!J658),J$6-SQRT(J$3*(1-'5b.TriRandNumbers'!J658)))</f>
        <v>8.351683369586425</v>
      </c>
      <c r="K664" s="33">
        <f>IF('5b.TriRandNumbers'!K658&lt;=K$1,K$4+SQRT(K$2*'5b.TriRandNumbers'!K658),K$6-SQRT(K$3*(1-'5b.TriRandNumbers'!K658)))</f>
        <v>11.396847151777171</v>
      </c>
      <c r="L664" s="32">
        <f>IF('5b.TriRandNumbers'!L658&lt;=L$1,L$4+SQRT(L$2*'5b.TriRandNumbers'!L658),L$6-SQRT(L$3*(1-'5b.TriRandNumbers'!L658)))</f>
        <v>13.360023540439322</v>
      </c>
      <c r="M664" s="31">
        <f>IF('5b.TriRandNumbers'!M658&lt;=M$1,M$4+SQRT(M$2*'5b.TriRandNumbers'!M658),M$6-SQRT(M$3*(1-'5b.TriRandNumbers'!M658)))</f>
        <v>8.6032527847760552</v>
      </c>
      <c r="N664" s="36">
        <f>IF('5b.TriRandNumbers'!N658&lt;=N$1,N$4+SQRT(N$2*'5b.TriRandNumbers'!N658),N$6-SQRT(N$3*(1-'5b.TriRandNumbers'!N658)))</f>
        <v>8.8908295754867677</v>
      </c>
      <c r="O664" s="35">
        <f>IF('5b.TriRandNumbers'!O658&lt;=O$1,O$4+SQRT(O$2*'5b.TriRandNumbers'!O658),O$6-SQRT(O$3*(1-'5b.TriRandNumbers'!O658)))</f>
        <v>8.773403832378003</v>
      </c>
      <c r="P664" s="34">
        <f>IF('5b.TriRandNumbers'!P658&lt;=P$1,P$4+SQRT(P$2*'5b.TriRandNumbers'!P658),P$6-SQRT(P$3*(1-'5b.TriRandNumbers'!P658)))</f>
        <v>9.0590710782731882</v>
      </c>
      <c r="Q664" s="33">
        <f>IF('5b.TriRandNumbers'!Q658&lt;=Q$1,Q$4+SQRT(Q$2*'5b.TriRandNumbers'!Q658),Q$6-SQRT(Q$3*(1-'5b.TriRandNumbers'!Q658)))</f>
        <v>5.7429266034182769</v>
      </c>
      <c r="R664" s="32">
        <f>IF('5b.TriRandNumbers'!R658&lt;=R$1,R$4+SQRT(R$2*'5b.TriRandNumbers'!R658),R$6-SQRT(R$3*(1-'5b.TriRandNumbers'!R658)))</f>
        <v>16.932526431532498</v>
      </c>
      <c r="S664" s="31">
        <f>IF('5b.TriRandNumbers'!S658&lt;=S$1,S$4+SQRT(S$2*'5b.TriRandNumbers'!S658),S$6-SQRT(S$3*(1-'5b.TriRandNumbers'!S658)))</f>
        <v>7.2870328310577142</v>
      </c>
      <c r="T664" s="36">
        <f>IF('5b.TriRandNumbers'!T658&lt;=T$1,T$4+SQRT(T$2*'5b.TriRandNumbers'!T658),T$6-SQRT(T$3*(1-'5b.TriRandNumbers'!T658)))</f>
        <v>18.354427651905521</v>
      </c>
      <c r="U664" s="35">
        <f>IF('5b.TriRandNumbers'!U658&lt;=U$1,U$4+SQRT(U$2*'5b.TriRandNumbers'!U658),U$6-SQRT(U$3*(1-'5b.TriRandNumbers'!U658)))</f>
        <v>9.4511360886174423</v>
      </c>
      <c r="V664" s="34">
        <f>IF('5b.TriRandNumbers'!V658&lt;=V$1,V$4+SQRT(V$2*'5b.TriRandNumbers'!V658),V$6-SQRT(V$3*(1-'5b.TriRandNumbers'!V658)))</f>
        <v>6.8835108649553476</v>
      </c>
      <c r="W664" s="33">
        <f>IF('5b.TriRandNumbers'!W658&lt;=W$1,W$4+SQRT(W$2*'5b.TriRandNumbers'!W658),W$6-SQRT(W$3*(1-'5b.TriRandNumbers'!W658)))</f>
        <v>9.6880369974103964</v>
      </c>
      <c r="X664" s="32">
        <f>IF('5b.TriRandNumbers'!X658&lt;=X$1,X$4+SQRT(X$2*'5b.TriRandNumbers'!X658),X$6-SQRT(X$3*(1-'5b.TriRandNumbers'!X658)))</f>
        <v>10.722109172647308</v>
      </c>
      <c r="Y664" s="31">
        <f>IF('5b.TriRandNumbers'!Y658&lt;=Y$1,Y$4+SQRT(Y$2*'5b.TriRandNumbers'!Y658),Y$6-SQRT(Y$3*(1-'5b.TriRandNumbers'!Y658)))</f>
        <v>6.6342805700773484</v>
      </c>
    </row>
    <row r="665" spans="2:25" hidden="1" x14ac:dyDescent="0.25">
      <c r="B665" s="36">
        <f>IF('5b.TriRandNumbers'!B659&lt;=B$1,B$4+SQRT(B$2*'5b.TriRandNumbers'!B659),B$6-SQRT(B$3*(1-'5b.TriRandNumbers'!B659)))</f>
        <v>4.0812332021046025</v>
      </c>
      <c r="C665" s="35">
        <f>IF('5b.TriRandNumbers'!C659&lt;=C$1,C$4+SQRT(C$2*'5b.TriRandNumbers'!C659),C$6-SQRT(C$3*(1-'5b.TriRandNumbers'!C659)))</f>
        <v>4.3394521836796143</v>
      </c>
      <c r="D665" s="34">
        <f>IF('5b.TriRandNumbers'!D659&lt;=D$1,D$4+SQRT(D$2*'5b.TriRandNumbers'!D659),D$6-SQRT(D$3*(1-'5b.TriRandNumbers'!D659)))</f>
        <v>5.8258620153731631</v>
      </c>
      <c r="E665" s="33">
        <f>IF('5b.TriRandNumbers'!E659&lt;=E$1,E$4+SQRT(E$2*'5b.TriRandNumbers'!E659),E$6-SQRT(E$3*(1-'5b.TriRandNumbers'!E659)))</f>
        <v>4.0472737636303391</v>
      </c>
      <c r="F665" s="32">
        <f>IF('5b.TriRandNumbers'!F659&lt;=F$1,F$4+SQRT(F$2*'5b.TriRandNumbers'!F659),F$6-SQRT(F$3*(1-'5b.TriRandNumbers'!F659)))</f>
        <v>1.4282325655346721</v>
      </c>
      <c r="G665" s="31">
        <f>IF('5b.TriRandNumbers'!G659&lt;=G$1,G$4+SQRT(G$2*'5b.TriRandNumbers'!G659),G$6-SQRT(G$3*(1-'5b.TriRandNumbers'!G659)))</f>
        <v>4.172508223880218</v>
      </c>
      <c r="H665" s="36">
        <f>IF('5b.TriRandNumbers'!H659&lt;=H$1,H$4+SQRT(H$2*'5b.TriRandNumbers'!H659),H$6-SQRT(H$3*(1-'5b.TriRandNumbers'!H659)))</f>
        <v>10.685474577863397</v>
      </c>
      <c r="I665" s="35">
        <f>IF('5b.TriRandNumbers'!I659&lt;=I$1,I$4+SQRT(I$2*'5b.TriRandNumbers'!I659),I$6-SQRT(I$3*(1-'5b.TriRandNumbers'!I659)))</f>
        <v>10.177699526940231</v>
      </c>
      <c r="J665" s="34">
        <f>IF('5b.TriRandNumbers'!J659&lt;=J$1,J$4+SQRT(J$2*'5b.TriRandNumbers'!J659),J$6-SQRT(J$3*(1-'5b.TriRandNumbers'!J659)))</f>
        <v>12.050785722080146</v>
      </c>
      <c r="K665" s="33">
        <f>IF('5b.TriRandNumbers'!K659&lt;=K$1,K$4+SQRT(K$2*'5b.TriRandNumbers'!K659),K$6-SQRT(K$3*(1-'5b.TriRandNumbers'!K659)))</f>
        <v>8.8409637702707577</v>
      </c>
      <c r="L665" s="32">
        <f>IF('5b.TriRandNumbers'!L659&lt;=L$1,L$4+SQRT(L$2*'5b.TriRandNumbers'!L659),L$6-SQRT(L$3*(1-'5b.TriRandNumbers'!L659)))</f>
        <v>15.817450530425777</v>
      </c>
      <c r="M665" s="31">
        <f>IF('5b.TriRandNumbers'!M659&lt;=M$1,M$4+SQRT(M$2*'5b.TriRandNumbers'!M659),M$6-SQRT(M$3*(1-'5b.TriRandNumbers'!M659)))</f>
        <v>7.3961594318018999</v>
      </c>
      <c r="N665" s="36">
        <f>IF('5b.TriRandNumbers'!N659&lt;=N$1,N$4+SQRT(N$2*'5b.TriRandNumbers'!N659),N$6-SQRT(N$3*(1-'5b.TriRandNumbers'!N659)))</f>
        <v>15.611865909354544</v>
      </c>
      <c r="O665" s="35">
        <f>IF('5b.TriRandNumbers'!O659&lt;=O$1,O$4+SQRT(O$2*'5b.TriRandNumbers'!O659),O$6-SQRT(O$3*(1-'5b.TriRandNumbers'!O659)))</f>
        <v>11.04896385321153</v>
      </c>
      <c r="P665" s="34">
        <f>IF('5b.TriRandNumbers'!P659&lt;=P$1,P$4+SQRT(P$2*'5b.TriRandNumbers'!P659),P$6-SQRT(P$3*(1-'5b.TriRandNumbers'!P659)))</f>
        <v>7.7329177203129493</v>
      </c>
      <c r="Q665" s="33">
        <f>IF('5b.TriRandNumbers'!Q659&lt;=Q$1,Q$4+SQRT(Q$2*'5b.TriRandNumbers'!Q659),Q$6-SQRT(Q$3*(1-'5b.TriRandNumbers'!Q659)))</f>
        <v>17.671410129326492</v>
      </c>
      <c r="R665" s="32">
        <f>IF('5b.TriRandNumbers'!R659&lt;=R$1,R$4+SQRT(R$2*'5b.TriRandNumbers'!R659),R$6-SQRT(R$3*(1-'5b.TriRandNumbers'!R659)))</f>
        <v>12.183856190473714</v>
      </c>
      <c r="S665" s="31">
        <f>IF('5b.TriRandNumbers'!S659&lt;=S$1,S$4+SQRT(S$2*'5b.TriRandNumbers'!S659),S$6-SQRT(S$3*(1-'5b.TriRandNumbers'!S659)))</f>
        <v>14.50452217831587</v>
      </c>
      <c r="T665" s="36">
        <f>IF('5b.TriRandNumbers'!T659&lt;=T$1,T$4+SQRT(T$2*'5b.TriRandNumbers'!T659),T$6-SQRT(T$3*(1-'5b.TriRandNumbers'!T659)))</f>
        <v>10.926209733658505</v>
      </c>
      <c r="U665" s="35">
        <f>IF('5b.TriRandNumbers'!U659&lt;=U$1,U$4+SQRT(U$2*'5b.TriRandNumbers'!U659),U$6-SQRT(U$3*(1-'5b.TriRandNumbers'!U659)))</f>
        <v>14.888174666261461</v>
      </c>
      <c r="V665" s="34">
        <f>IF('5b.TriRandNumbers'!V659&lt;=V$1,V$4+SQRT(V$2*'5b.TriRandNumbers'!V659),V$6-SQRT(V$3*(1-'5b.TriRandNumbers'!V659)))</f>
        <v>9.3884974532456553</v>
      </c>
      <c r="W665" s="33">
        <f>IF('5b.TriRandNumbers'!W659&lt;=W$1,W$4+SQRT(W$2*'5b.TriRandNumbers'!W659),W$6-SQRT(W$3*(1-'5b.TriRandNumbers'!W659)))</f>
        <v>12.415203735882088</v>
      </c>
      <c r="X665" s="32">
        <f>IF('5b.TriRandNumbers'!X659&lt;=X$1,X$4+SQRT(X$2*'5b.TriRandNumbers'!X659),X$6-SQRT(X$3*(1-'5b.TriRandNumbers'!X659)))</f>
        <v>10.963321275745667</v>
      </c>
      <c r="Y665" s="31">
        <f>IF('5b.TriRandNumbers'!Y659&lt;=Y$1,Y$4+SQRT(Y$2*'5b.TriRandNumbers'!Y659),Y$6-SQRT(Y$3*(1-'5b.TriRandNumbers'!Y659)))</f>
        <v>8.0473299352578458</v>
      </c>
    </row>
    <row r="666" spans="2:25" hidden="1" x14ac:dyDescent="0.25">
      <c r="B666" s="36">
        <f>IF('5b.TriRandNumbers'!B660&lt;=B$1,B$4+SQRT(B$2*'5b.TriRandNumbers'!B660),B$6-SQRT(B$3*(1-'5b.TriRandNumbers'!B660)))</f>
        <v>4.9684499305337724</v>
      </c>
      <c r="C666" s="35">
        <f>IF('5b.TriRandNumbers'!C660&lt;=C$1,C$4+SQRT(C$2*'5b.TriRandNumbers'!C660),C$6-SQRT(C$3*(1-'5b.TriRandNumbers'!C660)))</f>
        <v>2.4990867985712524</v>
      </c>
      <c r="D666" s="34">
        <f>IF('5b.TriRandNumbers'!D660&lt;=D$1,D$4+SQRT(D$2*'5b.TriRandNumbers'!D660),D$6-SQRT(D$3*(1-'5b.TriRandNumbers'!D660)))</f>
        <v>4.7841179307612975</v>
      </c>
      <c r="E666" s="33">
        <f>IF('5b.TriRandNumbers'!E660&lt;=E$1,E$4+SQRT(E$2*'5b.TriRandNumbers'!E660),E$6-SQRT(E$3*(1-'5b.TriRandNumbers'!E660)))</f>
        <v>3.929075935778215</v>
      </c>
      <c r="F666" s="32">
        <f>IF('5b.TriRandNumbers'!F660&lt;=F$1,F$4+SQRT(F$2*'5b.TriRandNumbers'!F660),F$6-SQRT(F$3*(1-'5b.TriRandNumbers'!F660)))</f>
        <v>3.2942569691242913</v>
      </c>
      <c r="G666" s="31">
        <f>IF('5b.TriRandNumbers'!G660&lt;=G$1,G$4+SQRT(G$2*'5b.TriRandNumbers'!G660),G$6-SQRT(G$3*(1-'5b.TriRandNumbers'!G660)))</f>
        <v>3.6912732432575082</v>
      </c>
      <c r="H666" s="36">
        <f>IF('5b.TriRandNumbers'!H660&lt;=H$1,H$4+SQRT(H$2*'5b.TriRandNumbers'!H660),H$6-SQRT(H$3*(1-'5b.TriRandNumbers'!H660)))</f>
        <v>10.84833539176104</v>
      </c>
      <c r="I666" s="35">
        <f>IF('5b.TriRandNumbers'!I660&lt;=I$1,I$4+SQRT(I$2*'5b.TriRandNumbers'!I660),I$6-SQRT(I$3*(1-'5b.TriRandNumbers'!I660)))</f>
        <v>18.248450919216197</v>
      </c>
      <c r="J666" s="34">
        <f>IF('5b.TriRandNumbers'!J660&lt;=J$1,J$4+SQRT(J$2*'5b.TriRandNumbers'!J660),J$6-SQRT(J$3*(1-'5b.TriRandNumbers'!J660)))</f>
        <v>13.582429376982688</v>
      </c>
      <c r="K666" s="33">
        <f>IF('5b.TriRandNumbers'!K660&lt;=K$1,K$4+SQRT(K$2*'5b.TriRandNumbers'!K660),K$6-SQRT(K$3*(1-'5b.TriRandNumbers'!K660)))</f>
        <v>9.8586761428517278</v>
      </c>
      <c r="L666" s="32">
        <f>IF('5b.TriRandNumbers'!L660&lt;=L$1,L$4+SQRT(L$2*'5b.TriRandNumbers'!L660),L$6-SQRT(L$3*(1-'5b.TriRandNumbers'!L660)))</f>
        <v>17.068292402610954</v>
      </c>
      <c r="M666" s="31">
        <f>IF('5b.TriRandNumbers'!M660&lt;=M$1,M$4+SQRT(M$2*'5b.TriRandNumbers'!M660),M$6-SQRT(M$3*(1-'5b.TriRandNumbers'!M660)))</f>
        <v>17.504959513156244</v>
      </c>
      <c r="N666" s="36">
        <f>IF('5b.TriRandNumbers'!N660&lt;=N$1,N$4+SQRT(N$2*'5b.TriRandNumbers'!N660),N$6-SQRT(N$3*(1-'5b.TriRandNumbers'!N660)))</f>
        <v>10.255198510991269</v>
      </c>
      <c r="O666" s="35">
        <f>IF('5b.TriRandNumbers'!O660&lt;=O$1,O$4+SQRT(O$2*'5b.TriRandNumbers'!O660),O$6-SQRT(O$3*(1-'5b.TriRandNumbers'!O660)))</f>
        <v>12.554155729034008</v>
      </c>
      <c r="P666" s="34">
        <f>IF('5b.TriRandNumbers'!P660&lt;=P$1,P$4+SQRT(P$2*'5b.TriRandNumbers'!P660),P$6-SQRT(P$3*(1-'5b.TriRandNumbers'!P660)))</f>
        <v>15.223456561764998</v>
      </c>
      <c r="Q666" s="33">
        <f>IF('5b.TriRandNumbers'!Q660&lt;=Q$1,Q$4+SQRT(Q$2*'5b.TriRandNumbers'!Q660),Q$6-SQRT(Q$3*(1-'5b.TriRandNumbers'!Q660)))</f>
        <v>10.138592518376463</v>
      </c>
      <c r="R666" s="32">
        <f>IF('5b.TriRandNumbers'!R660&lt;=R$1,R$4+SQRT(R$2*'5b.TriRandNumbers'!R660),R$6-SQRT(R$3*(1-'5b.TriRandNumbers'!R660)))</f>
        <v>15.788083972545074</v>
      </c>
      <c r="S666" s="31">
        <f>IF('5b.TriRandNumbers'!S660&lt;=S$1,S$4+SQRT(S$2*'5b.TriRandNumbers'!S660),S$6-SQRT(S$3*(1-'5b.TriRandNumbers'!S660)))</f>
        <v>6.3840966776085049</v>
      </c>
      <c r="T666" s="36">
        <f>IF('5b.TriRandNumbers'!T660&lt;=T$1,T$4+SQRT(T$2*'5b.TriRandNumbers'!T660),T$6-SQRT(T$3*(1-'5b.TriRandNumbers'!T660)))</f>
        <v>15.571393647581806</v>
      </c>
      <c r="U666" s="35">
        <f>IF('5b.TriRandNumbers'!U660&lt;=U$1,U$4+SQRT(U$2*'5b.TriRandNumbers'!U660),U$6-SQRT(U$3*(1-'5b.TriRandNumbers'!U660)))</f>
        <v>11.690530176134247</v>
      </c>
      <c r="V666" s="34">
        <f>IF('5b.TriRandNumbers'!V660&lt;=V$1,V$4+SQRT(V$2*'5b.TriRandNumbers'!V660),V$6-SQRT(V$3*(1-'5b.TriRandNumbers'!V660)))</f>
        <v>10.186036695533382</v>
      </c>
      <c r="W666" s="33">
        <f>IF('5b.TriRandNumbers'!W660&lt;=W$1,W$4+SQRT(W$2*'5b.TriRandNumbers'!W660),W$6-SQRT(W$3*(1-'5b.TriRandNumbers'!W660)))</f>
        <v>9.4223238583077524</v>
      </c>
      <c r="X666" s="32">
        <f>IF('5b.TriRandNumbers'!X660&lt;=X$1,X$4+SQRT(X$2*'5b.TriRandNumbers'!X660),X$6-SQRT(X$3*(1-'5b.TriRandNumbers'!X660)))</f>
        <v>11.475097396920757</v>
      </c>
      <c r="Y666" s="31">
        <f>IF('5b.TriRandNumbers'!Y660&lt;=Y$1,Y$4+SQRT(Y$2*'5b.TriRandNumbers'!Y660),Y$6-SQRT(Y$3*(1-'5b.TriRandNumbers'!Y660)))</f>
        <v>14.448738736493866</v>
      </c>
    </row>
    <row r="667" spans="2:25" hidden="1" x14ac:dyDescent="0.25">
      <c r="B667" s="36">
        <f>IF('5b.TriRandNumbers'!B661&lt;=B$1,B$4+SQRT(B$2*'5b.TriRandNumbers'!B661),B$6-SQRT(B$3*(1-'5b.TriRandNumbers'!B661)))</f>
        <v>3.7671518770481827</v>
      </c>
      <c r="C667" s="35">
        <f>IF('5b.TriRandNumbers'!C661&lt;=C$1,C$4+SQRT(C$2*'5b.TriRandNumbers'!C661),C$6-SQRT(C$3*(1-'5b.TriRandNumbers'!C661)))</f>
        <v>3.6117920263783705</v>
      </c>
      <c r="D667" s="34">
        <f>IF('5b.TriRandNumbers'!D661&lt;=D$1,D$4+SQRT(D$2*'5b.TriRandNumbers'!D661),D$6-SQRT(D$3*(1-'5b.TriRandNumbers'!D661)))</f>
        <v>4.7520246651849423</v>
      </c>
      <c r="E667" s="33">
        <f>IF('5b.TriRandNumbers'!E661&lt;=E$1,E$4+SQRT(E$2*'5b.TriRandNumbers'!E661),E$6-SQRT(E$3*(1-'5b.TriRandNumbers'!E661)))</f>
        <v>4.7946839750968788</v>
      </c>
      <c r="F667" s="32">
        <f>IF('5b.TriRandNumbers'!F661&lt;=F$1,F$4+SQRT(F$2*'5b.TriRandNumbers'!F661),F$6-SQRT(F$3*(1-'5b.TriRandNumbers'!F661)))</f>
        <v>1.9911535874649375</v>
      </c>
      <c r="G667" s="31">
        <f>IF('5b.TriRandNumbers'!G661&lt;=G$1,G$4+SQRT(G$2*'5b.TriRandNumbers'!G661),G$6-SQRT(G$3*(1-'5b.TriRandNumbers'!G661)))</f>
        <v>2.1560990542232785</v>
      </c>
      <c r="H667" s="36">
        <f>IF('5b.TriRandNumbers'!H661&lt;=H$1,H$4+SQRT(H$2*'5b.TriRandNumbers'!H661),H$6-SQRT(H$3*(1-'5b.TriRandNumbers'!H661)))</f>
        <v>11.035975233902452</v>
      </c>
      <c r="I667" s="35">
        <f>IF('5b.TriRandNumbers'!I661&lt;=I$1,I$4+SQRT(I$2*'5b.TriRandNumbers'!I661),I$6-SQRT(I$3*(1-'5b.TriRandNumbers'!I661)))</f>
        <v>15.304825378147825</v>
      </c>
      <c r="J667" s="34">
        <f>IF('5b.TriRandNumbers'!J661&lt;=J$1,J$4+SQRT(J$2*'5b.TriRandNumbers'!J661),J$6-SQRT(J$3*(1-'5b.TriRandNumbers'!J661)))</f>
        <v>10.901618197857802</v>
      </c>
      <c r="K667" s="33">
        <f>IF('5b.TriRandNumbers'!K661&lt;=K$1,K$4+SQRT(K$2*'5b.TriRandNumbers'!K661),K$6-SQRT(K$3*(1-'5b.TriRandNumbers'!K661)))</f>
        <v>16.447452242699299</v>
      </c>
      <c r="L667" s="32">
        <f>IF('5b.TriRandNumbers'!L661&lt;=L$1,L$4+SQRT(L$2*'5b.TriRandNumbers'!L661),L$6-SQRT(L$3*(1-'5b.TriRandNumbers'!L661)))</f>
        <v>16.002573095180196</v>
      </c>
      <c r="M667" s="31">
        <f>IF('5b.TriRandNumbers'!M661&lt;=M$1,M$4+SQRT(M$2*'5b.TriRandNumbers'!M661),M$6-SQRT(M$3*(1-'5b.TriRandNumbers'!M661)))</f>
        <v>7.0063234344498957</v>
      </c>
      <c r="N667" s="36">
        <f>IF('5b.TriRandNumbers'!N661&lt;=N$1,N$4+SQRT(N$2*'5b.TriRandNumbers'!N661),N$6-SQRT(N$3*(1-'5b.TriRandNumbers'!N661)))</f>
        <v>10.790074517352485</v>
      </c>
      <c r="O667" s="35">
        <f>IF('5b.TriRandNumbers'!O661&lt;=O$1,O$4+SQRT(O$2*'5b.TriRandNumbers'!O661),O$6-SQRT(O$3*(1-'5b.TriRandNumbers'!O661)))</f>
        <v>7.40668937181891</v>
      </c>
      <c r="P667" s="34">
        <f>IF('5b.TriRandNumbers'!P661&lt;=P$1,P$4+SQRT(P$2*'5b.TriRandNumbers'!P661),P$6-SQRT(P$3*(1-'5b.TriRandNumbers'!P661)))</f>
        <v>8.3302319660933257</v>
      </c>
      <c r="Q667" s="33">
        <f>IF('5b.TriRandNumbers'!Q661&lt;=Q$1,Q$4+SQRT(Q$2*'5b.TriRandNumbers'!Q661),Q$6-SQRT(Q$3*(1-'5b.TriRandNumbers'!Q661)))</f>
        <v>12.7947720119714</v>
      </c>
      <c r="R667" s="32">
        <f>IF('5b.TriRandNumbers'!R661&lt;=R$1,R$4+SQRT(R$2*'5b.TriRandNumbers'!R661),R$6-SQRT(R$3*(1-'5b.TriRandNumbers'!R661)))</f>
        <v>11.114328093366847</v>
      </c>
      <c r="S667" s="31">
        <f>IF('5b.TriRandNumbers'!S661&lt;=S$1,S$4+SQRT(S$2*'5b.TriRandNumbers'!S661),S$6-SQRT(S$3*(1-'5b.TriRandNumbers'!S661)))</f>
        <v>9.049891577714499</v>
      </c>
      <c r="T667" s="36">
        <f>IF('5b.TriRandNumbers'!T661&lt;=T$1,T$4+SQRT(T$2*'5b.TriRandNumbers'!T661),T$6-SQRT(T$3*(1-'5b.TriRandNumbers'!T661)))</f>
        <v>10.605366481609188</v>
      </c>
      <c r="U667" s="35">
        <f>IF('5b.TriRandNumbers'!U661&lt;=U$1,U$4+SQRT(U$2*'5b.TriRandNumbers'!U661),U$6-SQRT(U$3*(1-'5b.TriRandNumbers'!U661)))</f>
        <v>7.1550194902050812</v>
      </c>
      <c r="V667" s="34">
        <f>IF('5b.TriRandNumbers'!V661&lt;=V$1,V$4+SQRT(V$2*'5b.TriRandNumbers'!V661),V$6-SQRT(V$3*(1-'5b.TriRandNumbers'!V661)))</f>
        <v>10.173385494270635</v>
      </c>
      <c r="W667" s="33">
        <f>IF('5b.TriRandNumbers'!W661&lt;=W$1,W$4+SQRT(W$2*'5b.TriRandNumbers'!W661),W$6-SQRT(W$3*(1-'5b.TriRandNumbers'!W661)))</f>
        <v>13.467392280768321</v>
      </c>
      <c r="X667" s="32">
        <f>IF('5b.TriRandNumbers'!X661&lt;=X$1,X$4+SQRT(X$2*'5b.TriRandNumbers'!X661),X$6-SQRT(X$3*(1-'5b.TriRandNumbers'!X661)))</f>
        <v>11.995809768053434</v>
      </c>
      <c r="Y667" s="31">
        <f>IF('5b.TriRandNumbers'!Y661&lt;=Y$1,Y$4+SQRT(Y$2*'5b.TriRandNumbers'!Y661),Y$6-SQRT(Y$3*(1-'5b.TriRandNumbers'!Y661)))</f>
        <v>7.4263939058442396</v>
      </c>
    </row>
    <row r="668" spans="2:25" hidden="1" x14ac:dyDescent="0.25">
      <c r="B668" s="36">
        <f>IF('5b.TriRandNumbers'!B662&lt;=B$1,B$4+SQRT(B$2*'5b.TriRandNumbers'!B662),B$6-SQRT(B$3*(1-'5b.TriRandNumbers'!B662)))</f>
        <v>4.9039542262819333</v>
      </c>
      <c r="C668" s="35">
        <f>IF('5b.TriRandNumbers'!C662&lt;=C$1,C$4+SQRT(C$2*'5b.TriRandNumbers'!C662),C$6-SQRT(C$3*(1-'5b.TriRandNumbers'!C662)))</f>
        <v>1.1496180558921956</v>
      </c>
      <c r="D668" s="34">
        <f>IF('5b.TriRandNumbers'!D662&lt;=D$1,D$4+SQRT(D$2*'5b.TriRandNumbers'!D662),D$6-SQRT(D$3*(1-'5b.TriRandNumbers'!D662)))</f>
        <v>5.2041179761099396</v>
      </c>
      <c r="E668" s="33">
        <f>IF('5b.TriRandNumbers'!E662&lt;=E$1,E$4+SQRT(E$2*'5b.TriRandNumbers'!E662),E$6-SQRT(E$3*(1-'5b.TriRandNumbers'!E662)))</f>
        <v>4.5764760638923132</v>
      </c>
      <c r="F668" s="32">
        <f>IF('5b.TriRandNumbers'!F662&lt;=F$1,F$4+SQRT(F$2*'5b.TriRandNumbers'!F662),F$6-SQRT(F$3*(1-'5b.TriRandNumbers'!F662)))</f>
        <v>2.559765715629859</v>
      </c>
      <c r="G668" s="31">
        <f>IF('5b.TriRandNumbers'!G662&lt;=G$1,G$4+SQRT(G$2*'5b.TriRandNumbers'!G662),G$6-SQRT(G$3*(1-'5b.TriRandNumbers'!G662)))</f>
        <v>3.7368476095325169</v>
      </c>
      <c r="H668" s="36">
        <f>IF('5b.TriRandNumbers'!H662&lt;=H$1,H$4+SQRT(H$2*'5b.TriRandNumbers'!H662),H$6-SQRT(H$3*(1-'5b.TriRandNumbers'!H662)))</f>
        <v>10.804873784454621</v>
      </c>
      <c r="I668" s="35">
        <f>IF('5b.TriRandNumbers'!I662&lt;=I$1,I$4+SQRT(I$2*'5b.TriRandNumbers'!I662),I$6-SQRT(I$3*(1-'5b.TriRandNumbers'!I662)))</f>
        <v>12.0745937400348</v>
      </c>
      <c r="J668" s="34">
        <f>IF('5b.TriRandNumbers'!J662&lt;=J$1,J$4+SQRT(J$2*'5b.TriRandNumbers'!J662),J$6-SQRT(J$3*(1-'5b.TriRandNumbers'!J662)))</f>
        <v>16.741725489650751</v>
      </c>
      <c r="K668" s="33">
        <f>IF('5b.TriRandNumbers'!K662&lt;=K$1,K$4+SQRT(K$2*'5b.TriRandNumbers'!K662),K$6-SQRT(K$3*(1-'5b.TriRandNumbers'!K662)))</f>
        <v>16.357902414782735</v>
      </c>
      <c r="L668" s="32">
        <f>IF('5b.TriRandNumbers'!L662&lt;=L$1,L$4+SQRT(L$2*'5b.TriRandNumbers'!L662),L$6-SQRT(L$3*(1-'5b.TriRandNumbers'!L662)))</f>
        <v>8.8925972550927508</v>
      </c>
      <c r="M668" s="31">
        <f>IF('5b.TriRandNumbers'!M662&lt;=M$1,M$4+SQRT(M$2*'5b.TriRandNumbers'!M662),M$6-SQRT(M$3*(1-'5b.TriRandNumbers'!M662)))</f>
        <v>12.485573260862182</v>
      </c>
      <c r="N668" s="36">
        <f>IF('5b.TriRandNumbers'!N662&lt;=N$1,N$4+SQRT(N$2*'5b.TriRandNumbers'!N662),N$6-SQRT(N$3*(1-'5b.TriRandNumbers'!N662)))</f>
        <v>15.902469998332041</v>
      </c>
      <c r="O668" s="35">
        <f>IF('5b.TriRandNumbers'!O662&lt;=O$1,O$4+SQRT(O$2*'5b.TriRandNumbers'!O662),O$6-SQRT(O$3*(1-'5b.TriRandNumbers'!O662)))</f>
        <v>17.536105037824033</v>
      </c>
      <c r="P668" s="34">
        <f>IF('5b.TriRandNumbers'!P662&lt;=P$1,P$4+SQRT(P$2*'5b.TriRandNumbers'!P662),P$6-SQRT(P$3*(1-'5b.TriRandNumbers'!P662)))</f>
        <v>9.1892540036207109</v>
      </c>
      <c r="Q668" s="33">
        <f>IF('5b.TriRandNumbers'!Q662&lt;=Q$1,Q$4+SQRT(Q$2*'5b.TriRandNumbers'!Q662),Q$6-SQRT(Q$3*(1-'5b.TriRandNumbers'!Q662)))</f>
        <v>6.8669211589343568</v>
      </c>
      <c r="R668" s="32">
        <f>IF('5b.TriRandNumbers'!R662&lt;=R$1,R$4+SQRT(R$2*'5b.TriRandNumbers'!R662),R$6-SQRT(R$3*(1-'5b.TriRandNumbers'!R662)))</f>
        <v>8.8009726345318793</v>
      </c>
      <c r="S668" s="31">
        <f>IF('5b.TriRandNumbers'!S662&lt;=S$1,S$4+SQRT(S$2*'5b.TriRandNumbers'!S662),S$6-SQRT(S$3*(1-'5b.TriRandNumbers'!S662)))</f>
        <v>10.0176654580775</v>
      </c>
      <c r="T668" s="36">
        <f>IF('5b.TriRandNumbers'!T662&lt;=T$1,T$4+SQRT(T$2*'5b.TriRandNumbers'!T662),T$6-SQRT(T$3*(1-'5b.TriRandNumbers'!T662)))</f>
        <v>6.5480478050023079</v>
      </c>
      <c r="U668" s="35">
        <f>IF('5b.TriRandNumbers'!U662&lt;=U$1,U$4+SQRT(U$2*'5b.TriRandNumbers'!U662),U$6-SQRT(U$3*(1-'5b.TriRandNumbers'!U662)))</f>
        <v>12.997648667782059</v>
      </c>
      <c r="V668" s="34">
        <f>IF('5b.TriRandNumbers'!V662&lt;=V$1,V$4+SQRT(V$2*'5b.TriRandNumbers'!V662),V$6-SQRT(V$3*(1-'5b.TriRandNumbers'!V662)))</f>
        <v>11.457682787649333</v>
      </c>
      <c r="W668" s="33">
        <f>IF('5b.TriRandNumbers'!W662&lt;=W$1,W$4+SQRT(W$2*'5b.TriRandNumbers'!W662),W$6-SQRT(W$3*(1-'5b.TriRandNumbers'!W662)))</f>
        <v>12.524242067904645</v>
      </c>
      <c r="X668" s="32">
        <f>IF('5b.TriRandNumbers'!X662&lt;=X$1,X$4+SQRT(X$2*'5b.TriRandNumbers'!X662),X$6-SQRT(X$3*(1-'5b.TriRandNumbers'!X662)))</f>
        <v>14.168011252401147</v>
      </c>
      <c r="Y668" s="31">
        <f>IF('5b.TriRandNumbers'!Y662&lt;=Y$1,Y$4+SQRT(Y$2*'5b.TriRandNumbers'!Y662),Y$6-SQRT(Y$3*(1-'5b.TriRandNumbers'!Y662)))</f>
        <v>10.801397757423949</v>
      </c>
    </row>
    <row r="669" spans="2:25" hidden="1" x14ac:dyDescent="0.25">
      <c r="B669" s="36">
        <f>IF('5b.TriRandNumbers'!B663&lt;=B$1,B$4+SQRT(B$2*'5b.TriRandNumbers'!B663),B$6-SQRT(B$3*(1-'5b.TriRandNumbers'!B663)))</f>
        <v>5.5612022790611935</v>
      </c>
      <c r="C669" s="35">
        <f>IF('5b.TriRandNumbers'!C663&lt;=C$1,C$4+SQRT(C$2*'5b.TriRandNumbers'!C663),C$6-SQRT(C$3*(1-'5b.TriRandNumbers'!C663)))</f>
        <v>2.3968549911536705</v>
      </c>
      <c r="D669" s="34">
        <f>IF('5b.TriRandNumbers'!D663&lt;=D$1,D$4+SQRT(D$2*'5b.TriRandNumbers'!D663),D$6-SQRT(D$3*(1-'5b.TriRandNumbers'!D663)))</f>
        <v>5.4027550639661648</v>
      </c>
      <c r="E669" s="33">
        <f>IF('5b.TriRandNumbers'!E663&lt;=E$1,E$4+SQRT(E$2*'5b.TriRandNumbers'!E663),E$6-SQRT(E$3*(1-'5b.TriRandNumbers'!E663)))</f>
        <v>3.6940892877319929</v>
      </c>
      <c r="F669" s="32">
        <f>IF('5b.TriRandNumbers'!F663&lt;=F$1,F$4+SQRT(F$2*'5b.TriRandNumbers'!F663),F$6-SQRT(F$3*(1-'5b.TriRandNumbers'!F663)))</f>
        <v>2.3289446073386051</v>
      </c>
      <c r="G669" s="31">
        <f>IF('5b.TriRandNumbers'!G663&lt;=G$1,G$4+SQRT(G$2*'5b.TriRandNumbers'!G663),G$6-SQRT(G$3*(1-'5b.TriRandNumbers'!G663)))</f>
        <v>3.9758611905626537</v>
      </c>
      <c r="H669" s="36">
        <f>IF('5b.TriRandNumbers'!H663&lt;=H$1,H$4+SQRT(H$2*'5b.TriRandNumbers'!H663),H$6-SQRT(H$3*(1-'5b.TriRandNumbers'!H663)))</f>
        <v>17.117939646287834</v>
      </c>
      <c r="I669" s="35">
        <f>IF('5b.TriRandNumbers'!I663&lt;=I$1,I$4+SQRT(I$2*'5b.TriRandNumbers'!I663),I$6-SQRT(I$3*(1-'5b.TriRandNumbers'!I663)))</f>
        <v>17.44504694557768</v>
      </c>
      <c r="J669" s="34">
        <f>IF('5b.TriRandNumbers'!J663&lt;=J$1,J$4+SQRT(J$2*'5b.TriRandNumbers'!J663),J$6-SQRT(J$3*(1-'5b.TriRandNumbers'!J663)))</f>
        <v>15.605668198291969</v>
      </c>
      <c r="K669" s="33">
        <f>IF('5b.TriRandNumbers'!K663&lt;=K$1,K$4+SQRT(K$2*'5b.TriRandNumbers'!K663),K$6-SQRT(K$3*(1-'5b.TriRandNumbers'!K663)))</f>
        <v>10.853840555787039</v>
      </c>
      <c r="L669" s="32">
        <f>IF('5b.TriRandNumbers'!L663&lt;=L$1,L$4+SQRT(L$2*'5b.TriRandNumbers'!L663),L$6-SQRT(L$3*(1-'5b.TriRandNumbers'!L663)))</f>
        <v>15.693093103406959</v>
      </c>
      <c r="M669" s="31">
        <f>IF('5b.TriRandNumbers'!M663&lt;=M$1,M$4+SQRT(M$2*'5b.TriRandNumbers'!M663),M$6-SQRT(M$3*(1-'5b.TriRandNumbers'!M663)))</f>
        <v>9.9920940141898598</v>
      </c>
      <c r="N669" s="36">
        <f>IF('5b.TriRandNumbers'!N663&lt;=N$1,N$4+SQRT(N$2*'5b.TriRandNumbers'!N663),N$6-SQRT(N$3*(1-'5b.TriRandNumbers'!N663)))</f>
        <v>7.614342685096215</v>
      </c>
      <c r="O669" s="35">
        <f>IF('5b.TriRandNumbers'!O663&lt;=O$1,O$4+SQRT(O$2*'5b.TriRandNumbers'!O663),O$6-SQRT(O$3*(1-'5b.TriRandNumbers'!O663)))</f>
        <v>12.841342740384867</v>
      </c>
      <c r="P669" s="34">
        <f>IF('5b.TriRandNumbers'!P663&lt;=P$1,P$4+SQRT(P$2*'5b.TriRandNumbers'!P663),P$6-SQRT(P$3*(1-'5b.TriRandNumbers'!P663)))</f>
        <v>11.547633296794794</v>
      </c>
      <c r="Q669" s="33">
        <f>IF('5b.TriRandNumbers'!Q663&lt;=Q$1,Q$4+SQRT(Q$2*'5b.TriRandNumbers'!Q663),Q$6-SQRT(Q$3*(1-'5b.TriRandNumbers'!Q663)))</f>
        <v>9.996116962297787</v>
      </c>
      <c r="R669" s="32">
        <f>IF('5b.TriRandNumbers'!R663&lt;=R$1,R$4+SQRT(R$2*'5b.TriRandNumbers'!R663),R$6-SQRT(R$3*(1-'5b.TriRandNumbers'!R663)))</f>
        <v>10.017374201342445</v>
      </c>
      <c r="S669" s="31">
        <f>IF('5b.TriRandNumbers'!S663&lt;=S$1,S$4+SQRT(S$2*'5b.TriRandNumbers'!S663),S$6-SQRT(S$3*(1-'5b.TriRandNumbers'!S663)))</f>
        <v>8.8856224126345307</v>
      </c>
      <c r="T669" s="36">
        <f>IF('5b.TriRandNumbers'!T663&lt;=T$1,T$4+SQRT(T$2*'5b.TriRandNumbers'!T663),T$6-SQRT(T$3*(1-'5b.TriRandNumbers'!T663)))</f>
        <v>10.208218762141946</v>
      </c>
      <c r="U669" s="35">
        <f>IF('5b.TriRandNumbers'!U663&lt;=U$1,U$4+SQRT(U$2*'5b.TriRandNumbers'!U663),U$6-SQRT(U$3*(1-'5b.TriRandNumbers'!U663)))</f>
        <v>8.1313884166681127</v>
      </c>
      <c r="V669" s="34">
        <f>IF('5b.TriRandNumbers'!V663&lt;=V$1,V$4+SQRT(V$2*'5b.TriRandNumbers'!V663),V$6-SQRT(V$3*(1-'5b.TriRandNumbers'!V663)))</f>
        <v>12.018687557498154</v>
      </c>
      <c r="W669" s="33">
        <f>IF('5b.TriRandNumbers'!W663&lt;=W$1,W$4+SQRT(W$2*'5b.TriRandNumbers'!W663),W$6-SQRT(W$3*(1-'5b.TriRandNumbers'!W663)))</f>
        <v>12.174702480277343</v>
      </c>
      <c r="X669" s="32">
        <f>IF('5b.TriRandNumbers'!X663&lt;=X$1,X$4+SQRT(X$2*'5b.TriRandNumbers'!X663),X$6-SQRT(X$3*(1-'5b.TriRandNumbers'!X663)))</f>
        <v>8.0671083818302805</v>
      </c>
      <c r="Y669" s="31">
        <f>IF('5b.TriRandNumbers'!Y663&lt;=Y$1,Y$4+SQRT(Y$2*'5b.TriRandNumbers'!Y663),Y$6-SQRT(Y$3*(1-'5b.TriRandNumbers'!Y663)))</f>
        <v>14.021843315345404</v>
      </c>
    </row>
    <row r="670" spans="2:25" hidden="1" x14ac:dyDescent="0.25">
      <c r="B670" s="36">
        <f>IF('5b.TriRandNumbers'!B664&lt;=B$1,B$4+SQRT(B$2*'5b.TriRandNumbers'!B664),B$6-SQRT(B$3*(1-'5b.TriRandNumbers'!B664)))</f>
        <v>4.1393940797574347</v>
      </c>
      <c r="C670" s="35">
        <f>IF('5b.TriRandNumbers'!C664&lt;=C$1,C$4+SQRT(C$2*'5b.TriRandNumbers'!C664),C$6-SQRT(C$3*(1-'5b.TriRandNumbers'!C664)))</f>
        <v>4.7601775109413786</v>
      </c>
      <c r="D670" s="34">
        <f>IF('5b.TriRandNumbers'!D664&lt;=D$1,D$4+SQRT(D$2*'5b.TriRandNumbers'!D664),D$6-SQRT(D$3*(1-'5b.TriRandNumbers'!D664)))</f>
        <v>6.098612619308712</v>
      </c>
      <c r="E670" s="33">
        <f>IF('5b.TriRandNumbers'!E664&lt;=E$1,E$4+SQRT(E$2*'5b.TriRandNumbers'!E664),E$6-SQRT(E$3*(1-'5b.TriRandNumbers'!E664)))</f>
        <v>4.183568527478795</v>
      </c>
      <c r="F670" s="32">
        <f>IF('5b.TriRandNumbers'!F664&lt;=F$1,F$4+SQRT(F$2*'5b.TriRandNumbers'!F664),F$6-SQRT(F$3*(1-'5b.TriRandNumbers'!F664)))</f>
        <v>2.4078393458501242</v>
      </c>
      <c r="G670" s="31">
        <f>IF('5b.TriRandNumbers'!G664&lt;=G$1,G$4+SQRT(G$2*'5b.TriRandNumbers'!G664),G$6-SQRT(G$3*(1-'5b.TriRandNumbers'!G664)))</f>
        <v>3.0366364163478829</v>
      </c>
      <c r="H670" s="36">
        <f>IF('5b.TriRandNumbers'!H664&lt;=H$1,H$4+SQRT(H$2*'5b.TriRandNumbers'!H664),H$6-SQRT(H$3*(1-'5b.TriRandNumbers'!H664)))</f>
        <v>8.3633909396285286</v>
      </c>
      <c r="I670" s="35">
        <f>IF('5b.TriRandNumbers'!I664&lt;=I$1,I$4+SQRT(I$2*'5b.TriRandNumbers'!I664),I$6-SQRT(I$3*(1-'5b.TriRandNumbers'!I664)))</f>
        <v>9.7230379377985656</v>
      </c>
      <c r="J670" s="34">
        <f>IF('5b.TriRandNumbers'!J664&lt;=J$1,J$4+SQRT(J$2*'5b.TriRandNumbers'!J664),J$6-SQRT(J$3*(1-'5b.TriRandNumbers'!J664)))</f>
        <v>13.858893058857362</v>
      </c>
      <c r="K670" s="33">
        <f>IF('5b.TriRandNumbers'!K664&lt;=K$1,K$4+SQRT(K$2*'5b.TriRandNumbers'!K664),K$6-SQRT(K$3*(1-'5b.TriRandNumbers'!K664)))</f>
        <v>11.291859304593437</v>
      </c>
      <c r="L670" s="32">
        <f>IF('5b.TriRandNumbers'!L664&lt;=L$1,L$4+SQRT(L$2*'5b.TriRandNumbers'!L664),L$6-SQRT(L$3*(1-'5b.TriRandNumbers'!L664)))</f>
        <v>14.607977050894423</v>
      </c>
      <c r="M670" s="31">
        <f>IF('5b.TriRandNumbers'!M664&lt;=M$1,M$4+SQRT(M$2*'5b.TriRandNumbers'!M664),M$6-SQRT(M$3*(1-'5b.TriRandNumbers'!M664)))</f>
        <v>13.309227915491526</v>
      </c>
      <c r="N670" s="36">
        <f>IF('5b.TriRandNumbers'!N664&lt;=N$1,N$4+SQRT(N$2*'5b.TriRandNumbers'!N664),N$6-SQRT(N$3*(1-'5b.TriRandNumbers'!N664)))</f>
        <v>9.5567077371142943</v>
      </c>
      <c r="O670" s="35">
        <f>IF('5b.TriRandNumbers'!O664&lt;=O$1,O$4+SQRT(O$2*'5b.TriRandNumbers'!O664),O$6-SQRT(O$3*(1-'5b.TriRandNumbers'!O664)))</f>
        <v>9.1258698802959444</v>
      </c>
      <c r="P670" s="34">
        <f>IF('5b.TriRandNumbers'!P664&lt;=P$1,P$4+SQRT(P$2*'5b.TriRandNumbers'!P664),P$6-SQRT(P$3*(1-'5b.TriRandNumbers'!P664)))</f>
        <v>14.563956959549296</v>
      </c>
      <c r="Q670" s="33">
        <f>IF('5b.TriRandNumbers'!Q664&lt;=Q$1,Q$4+SQRT(Q$2*'5b.TriRandNumbers'!Q664),Q$6-SQRT(Q$3*(1-'5b.TriRandNumbers'!Q664)))</f>
        <v>8.4241867680278233</v>
      </c>
      <c r="R670" s="32">
        <f>IF('5b.TriRandNumbers'!R664&lt;=R$1,R$4+SQRT(R$2*'5b.TriRandNumbers'!R664),R$6-SQRT(R$3*(1-'5b.TriRandNumbers'!R664)))</f>
        <v>10.570543762401273</v>
      </c>
      <c r="S670" s="31">
        <f>IF('5b.TriRandNumbers'!S664&lt;=S$1,S$4+SQRT(S$2*'5b.TriRandNumbers'!S664),S$6-SQRT(S$3*(1-'5b.TriRandNumbers'!S664)))</f>
        <v>11.133790867746486</v>
      </c>
      <c r="T670" s="36">
        <f>IF('5b.TriRandNumbers'!T664&lt;=T$1,T$4+SQRT(T$2*'5b.TriRandNumbers'!T664),T$6-SQRT(T$3*(1-'5b.TriRandNumbers'!T664)))</f>
        <v>10.370209063947188</v>
      </c>
      <c r="U670" s="35">
        <f>IF('5b.TriRandNumbers'!U664&lt;=U$1,U$4+SQRT(U$2*'5b.TriRandNumbers'!U664),U$6-SQRT(U$3*(1-'5b.TriRandNumbers'!U664)))</f>
        <v>15.88218569171973</v>
      </c>
      <c r="V670" s="34">
        <f>IF('5b.TriRandNumbers'!V664&lt;=V$1,V$4+SQRT(V$2*'5b.TriRandNumbers'!V664),V$6-SQRT(V$3*(1-'5b.TriRandNumbers'!V664)))</f>
        <v>14.629887197802539</v>
      </c>
      <c r="W670" s="33">
        <f>IF('5b.TriRandNumbers'!W664&lt;=W$1,W$4+SQRT(W$2*'5b.TriRandNumbers'!W664),W$6-SQRT(W$3*(1-'5b.TriRandNumbers'!W664)))</f>
        <v>11.440682616895627</v>
      </c>
      <c r="X670" s="32">
        <f>IF('5b.TriRandNumbers'!X664&lt;=X$1,X$4+SQRT(X$2*'5b.TriRandNumbers'!X664),X$6-SQRT(X$3*(1-'5b.TriRandNumbers'!X664)))</f>
        <v>15.443754699638262</v>
      </c>
      <c r="Y670" s="31">
        <f>IF('5b.TriRandNumbers'!Y664&lt;=Y$1,Y$4+SQRT(Y$2*'5b.TriRandNumbers'!Y664),Y$6-SQRT(Y$3*(1-'5b.TriRandNumbers'!Y664)))</f>
        <v>10.297366381959757</v>
      </c>
    </row>
    <row r="671" spans="2:25" hidden="1" x14ac:dyDescent="0.25">
      <c r="B671" s="36">
        <f>IF('5b.TriRandNumbers'!B665&lt;=B$1,B$4+SQRT(B$2*'5b.TriRandNumbers'!B665),B$6-SQRT(B$3*(1-'5b.TriRandNumbers'!B665)))</f>
        <v>3.2680300034492427</v>
      </c>
      <c r="C671" s="35">
        <f>IF('5b.TriRandNumbers'!C665&lt;=C$1,C$4+SQRT(C$2*'5b.TriRandNumbers'!C665),C$6-SQRT(C$3*(1-'5b.TriRandNumbers'!C665)))</f>
        <v>2.2848847217657822</v>
      </c>
      <c r="D671" s="34">
        <f>IF('5b.TriRandNumbers'!D665&lt;=D$1,D$4+SQRT(D$2*'5b.TriRandNumbers'!D665),D$6-SQRT(D$3*(1-'5b.TriRandNumbers'!D665)))</f>
        <v>6.3550331751072262</v>
      </c>
      <c r="E671" s="33">
        <f>IF('5b.TriRandNumbers'!E665&lt;=E$1,E$4+SQRT(E$2*'5b.TriRandNumbers'!E665),E$6-SQRT(E$3*(1-'5b.TriRandNumbers'!E665)))</f>
        <v>4.3945455995917992</v>
      </c>
      <c r="F671" s="32">
        <f>IF('5b.TriRandNumbers'!F665&lt;=F$1,F$4+SQRT(F$2*'5b.TriRandNumbers'!F665),F$6-SQRT(F$3*(1-'5b.TriRandNumbers'!F665)))</f>
        <v>3.2020698255550935</v>
      </c>
      <c r="G671" s="31">
        <f>IF('5b.TriRandNumbers'!G665&lt;=G$1,G$4+SQRT(G$2*'5b.TriRandNumbers'!G665),G$6-SQRT(G$3*(1-'5b.TriRandNumbers'!G665)))</f>
        <v>2.3736781640166402</v>
      </c>
      <c r="H671" s="36">
        <f>IF('5b.TriRandNumbers'!H665&lt;=H$1,H$4+SQRT(H$2*'5b.TriRandNumbers'!H665),H$6-SQRT(H$3*(1-'5b.TriRandNumbers'!H665)))</f>
        <v>15.826429284511949</v>
      </c>
      <c r="I671" s="35">
        <f>IF('5b.TriRandNumbers'!I665&lt;=I$1,I$4+SQRT(I$2*'5b.TriRandNumbers'!I665),I$6-SQRT(I$3*(1-'5b.TriRandNumbers'!I665)))</f>
        <v>11.24321482029462</v>
      </c>
      <c r="J671" s="34">
        <f>IF('5b.TriRandNumbers'!J665&lt;=J$1,J$4+SQRT(J$2*'5b.TriRandNumbers'!J665),J$6-SQRT(J$3*(1-'5b.TriRandNumbers'!J665)))</f>
        <v>15.19431516150331</v>
      </c>
      <c r="K671" s="33">
        <f>IF('5b.TriRandNumbers'!K665&lt;=K$1,K$4+SQRT(K$2*'5b.TriRandNumbers'!K665),K$6-SQRT(K$3*(1-'5b.TriRandNumbers'!K665)))</f>
        <v>9.8885281702328776</v>
      </c>
      <c r="L671" s="32">
        <f>IF('5b.TriRandNumbers'!L665&lt;=L$1,L$4+SQRT(L$2*'5b.TriRandNumbers'!L665),L$6-SQRT(L$3*(1-'5b.TriRandNumbers'!L665)))</f>
        <v>18.262741525536349</v>
      </c>
      <c r="M671" s="31">
        <f>IF('5b.TriRandNumbers'!M665&lt;=M$1,M$4+SQRT(M$2*'5b.TriRandNumbers'!M665),M$6-SQRT(M$3*(1-'5b.TriRandNumbers'!M665)))</f>
        <v>13.925782880508198</v>
      </c>
      <c r="N671" s="36">
        <f>IF('5b.TriRandNumbers'!N665&lt;=N$1,N$4+SQRT(N$2*'5b.TriRandNumbers'!N665),N$6-SQRT(N$3*(1-'5b.TriRandNumbers'!N665)))</f>
        <v>9.8686831950131566</v>
      </c>
      <c r="O671" s="35">
        <f>IF('5b.TriRandNumbers'!O665&lt;=O$1,O$4+SQRT(O$2*'5b.TriRandNumbers'!O665),O$6-SQRT(O$3*(1-'5b.TriRandNumbers'!O665)))</f>
        <v>11.455529545254869</v>
      </c>
      <c r="P671" s="34">
        <f>IF('5b.TriRandNumbers'!P665&lt;=P$1,P$4+SQRT(P$2*'5b.TriRandNumbers'!P665),P$6-SQRT(P$3*(1-'5b.TriRandNumbers'!P665)))</f>
        <v>13.328679877483671</v>
      </c>
      <c r="Q671" s="33">
        <f>IF('5b.TriRandNumbers'!Q665&lt;=Q$1,Q$4+SQRT(Q$2*'5b.TriRandNumbers'!Q665),Q$6-SQRT(Q$3*(1-'5b.TriRandNumbers'!Q665)))</f>
        <v>12.033451706858223</v>
      </c>
      <c r="R671" s="32">
        <f>IF('5b.TriRandNumbers'!R665&lt;=R$1,R$4+SQRT(R$2*'5b.TriRandNumbers'!R665),R$6-SQRT(R$3*(1-'5b.TriRandNumbers'!R665)))</f>
        <v>17.568941894673159</v>
      </c>
      <c r="S671" s="31">
        <f>IF('5b.TriRandNumbers'!S665&lt;=S$1,S$4+SQRT(S$2*'5b.TriRandNumbers'!S665),S$6-SQRT(S$3*(1-'5b.TriRandNumbers'!S665)))</f>
        <v>7.3011945584850313</v>
      </c>
      <c r="T671" s="36">
        <f>IF('5b.TriRandNumbers'!T665&lt;=T$1,T$4+SQRT(T$2*'5b.TriRandNumbers'!T665),T$6-SQRT(T$3*(1-'5b.TriRandNumbers'!T665)))</f>
        <v>15.553364297988566</v>
      </c>
      <c r="U671" s="35">
        <f>IF('5b.TriRandNumbers'!U665&lt;=U$1,U$4+SQRT(U$2*'5b.TriRandNumbers'!U665),U$6-SQRT(U$3*(1-'5b.TriRandNumbers'!U665)))</f>
        <v>11.846558838954701</v>
      </c>
      <c r="V671" s="34">
        <f>IF('5b.TriRandNumbers'!V665&lt;=V$1,V$4+SQRT(V$2*'5b.TriRandNumbers'!V665),V$6-SQRT(V$3*(1-'5b.TriRandNumbers'!V665)))</f>
        <v>14.939468587921578</v>
      </c>
      <c r="W671" s="33">
        <f>IF('5b.TriRandNumbers'!W665&lt;=W$1,W$4+SQRT(W$2*'5b.TriRandNumbers'!W665),W$6-SQRT(W$3*(1-'5b.TriRandNumbers'!W665)))</f>
        <v>8.5616151657843282</v>
      </c>
      <c r="X671" s="32">
        <f>IF('5b.TriRandNumbers'!X665&lt;=X$1,X$4+SQRT(X$2*'5b.TriRandNumbers'!X665),X$6-SQRT(X$3*(1-'5b.TriRandNumbers'!X665)))</f>
        <v>14.432761025597902</v>
      </c>
      <c r="Y671" s="31">
        <f>IF('5b.TriRandNumbers'!Y665&lt;=Y$1,Y$4+SQRT(Y$2*'5b.TriRandNumbers'!Y665),Y$6-SQRT(Y$3*(1-'5b.TriRandNumbers'!Y665)))</f>
        <v>13.394342154427608</v>
      </c>
    </row>
    <row r="672" spans="2:25" hidden="1" x14ac:dyDescent="0.25">
      <c r="B672" s="36">
        <f>IF('5b.TriRandNumbers'!B666&lt;=B$1,B$4+SQRT(B$2*'5b.TriRandNumbers'!B666),B$6-SQRT(B$3*(1-'5b.TriRandNumbers'!B666)))</f>
        <v>4.2620551801321334</v>
      </c>
      <c r="C672" s="35">
        <f>IF('5b.TriRandNumbers'!C666&lt;=C$1,C$4+SQRT(C$2*'5b.TriRandNumbers'!C666),C$6-SQRT(C$3*(1-'5b.TriRandNumbers'!C666)))</f>
        <v>2.6815906456009913</v>
      </c>
      <c r="D672" s="34">
        <f>IF('5b.TriRandNumbers'!D666&lt;=D$1,D$4+SQRT(D$2*'5b.TriRandNumbers'!D666),D$6-SQRT(D$3*(1-'5b.TriRandNumbers'!D666)))</f>
        <v>5.087125376527788</v>
      </c>
      <c r="E672" s="33">
        <f>IF('5b.TriRandNumbers'!E666&lt;=E$1,E$4+SQRT(E$2*'5b.TriRandNumbers'!E666),E$6-SQRT(E$3*(1-'5b.TriRandNumbers'!E666)))</f>
        <v>4.323507754769679</v>
      </c>
      <c r="F672" s="32">
        <f>IF('5b.TriRandNumbers'!F666&lt;=F$1,F$4+SQRT(F$2*'5b.TriRandNumbers'!F666),F$6-SQRT(F$3*(1-'5b.TriRandNumbers'!F666)))</f>
        <v>3.7292333982224353</v>
      </c>
      <c r="G672" s="31">
        <f>IF('5b.TriRandNumbers'!G666&lt;=G$1,G$4+SQRT(G$2*'5b.TriRandNumbers'!G666),G$6-SQRT(G$3*(1-'5b.TriRandNumbers'!G666)))</f>
        <v>3.332422477081479</v>
      </c>
      <c r="H672" s="36">
        <f>IF('5b.TriRandNumbers'!H666&lt;=H$1,H$4+SQRT(H$2*'5b.TriRandNumbers'!H666),H$6-SQRT(H$3*(1-'5b.TriRandNumbers'!H666)))</f>
        <v>16.464119001012957</v>
      </c>
      <c r="I672" s="35">
        <f>IF('5b.TriRandNumbers'!I666&lt;=I$1,I$4+SQRT(I$2*'5b.TriRandNumbers'!I666),I$6-SQRT(I$3*(1-'5b.TriRandNumbers'!I666)))</f>
        <v>8.9548369009326567</v>
      </c>
      <c r="J672" s="34">
        <f>IF('5b.TriRandNumbers'!J666&lt;=J$1,J$4+SQRT(J$2*'5b.TriRandNumbers'!J666),J$6-SQRT(J$3*(1-'5b.TriRandNumbers'!J666)))</f>
        <v>16.169201935189196</v>
      </c>
      <c r="K672" s="33">
        <f>IF('5b.TriRandNumbers'!K666&lt;=K$1,K$4+SQRT(K$2*'5b.TriRandNumbers'!K666),K$6-SQRT(K$3*(1-'5b.TriRandNumbers'!K666)))</f>
        <v>9.1469975997481541</v>
      </c>
      <c r="L672" s="32">
        <f>IF('5b.TriRandNumbers'!L666&lt;=L$1,L$4+SQRT(L$2*'5b.TriRandNumbers'!L666),L$6-SQRT(L$3*(1-'5b.TriRandNumbers'!L666)))</f>
        <v>11.896106348667017</v>
      </c>
      <c r="M672" s="31">
        <f>IF('5b.TriRandNumbers'!M666&lt;=M$1,M$4+SQRT(M$2*'5b.TriRandNumbers'!M666),M$6-SQRT(M$3*(1-'5b.TriRandNumbers'!M666)))</f>
        <v>16.024601810116845</v>
      </c>
      <c r="N672" s="36">
        <f>IF('5b.TriRandNumbers'!N666&lt;=N$1,N$4+SQRT(N$2*'5b.TriRandNumbers'!N666),N$6-SQRT(N$3*(1-'5b.TriRandNumbers'!N666)))</f>
        <v>11.768292383056687</v>
      </c>
      <c r="O672" s="35">
        <f>IF('5b.TriRandNumbers'!O666&lt;=O$1,O$4+SQRT(O$2*'5b.TriRandNumbers'!O666),O$6-SQRT(O$3*(1-'5b.TriRandNumbers'!O666)))</f>
        <v>15.810320748809197</v>
      </c>
      <c r="P672" s="34">
        <f>IF('5b.TriRandNumbers'!P666&lt;=P$1,P$4+SQRT(P$2*'5b.TriRandNumbers'!P666),P$6-SQRT(P$3*(1-'5b.TriRandNumbers'!P666)))</f>
        <v>9.5373917017447045</v>
      </c>
      <c r="Q672" s="33">
        <f>IF('5b.TriRandNumbers'!Q666&lt;=Q$1,Q$4+SQRT(Q$2*'5b.TriRandNumbers'!Q666),Q$6-SQRT(Q$3*(1-'5b.TriRandNumbers'!Q666)))</f>
        <v>13.320706434789876</v>
      </c>
      <c r="R672" s="32">
        <f>IF('5b.TriRandNumbers'!R666&lt;=R$1,R$4+SQRT(R$2*'5b.TriRandNumbers'!R666),R$6-SQRT(R$3*(1-'5b.TriRandNumbers'!R666)))</f>
        <v>17.75149972457946</v>
      </c>
      <c r="S672" s="31">
        <f>IF('5b.TriRandNumbers'!S666&lt;=S$1,S$4+SQRT(S$2*'5b.TriRandNumbers'!S666),S$6-SQRT(S$3*(1-'5b.TriRandNumbers'!S666)))</f>
        <v>11.979650466314542</v>
      </c>
      <c r="T672" s="36">
        <f>IF('5b.TriRandNumbers'!T666&lt;=T$1,T$4+SQRT(T$2*'5b.TriRandNumbers'!T666),T$6-SQRT(T$3*(1-'5b.TriRandNumbers'!T666)))</f>
        <v>15.703690534640547</v>
      </c>
      <c r="U672" s="35">
        <f>IF('5b.TriRandNumbers'!U666&lt;=U$1,U$4+SQRT(U$2*'5b.TriRandNumbers'!U666),U$6-SQRT(U$3*(1-'5b.TriRandNumbers'!U666)))</f>
        <v>8.9018439838170877</v>
      </c>
      <c r="V672" s="34">
        <f>IF('5b.TriRandNumbers'!V666&lt;=V$1,V$4+SQRT(V$2*'5b.TriRandNumbers'!V666),V$6-SQRT(V$3*(1-'5b.TriRandNumbers'!V666)))</f>
        <v>17.747670834595851</v>
      </c>
      <c r="W672" s="33">
        <f>IF('5b.TriRandNumbers'!W666&lt;=W$1,W$4+SQRT(W$2*'5b.TriRandNumbers'!W666),W$6-SQRT(W$3*(1-'5b.TriRandNumbers'!W666)))</f>
        <v>10.071738292470657</v>
      </c>
      <c r="X672" s="32">
        <f>IF('5b.TriRandNumbers'!X666&lt;=X$1,X$4+SQRT(X$2*'5b.TriRandNumbers'!X666),X$6-SQRT(X$3*(1-'5b.TriRandNumbers'!X666)))</f>
        <v>12.973827138792899</v>
      </c>
      <c r="Y672" s="31">
        <f>IF('5b.TriRandNumbers'!Y666&lt;=Y$1,Y$4+SQRT(Y$2*'5b.TriRandNumbers'!Y666),Y$6-SQRT(Y$3*(1-'5b.TriRandNumbers'!Y666)))</f>
        <v>10.449095521017316</v>
      </c>
    </row>
    <row r="673" spans="2:25" hidden="1" x14ac:dyDescent="0.25">
      <c r="B673" s="36">
        <f>IF('5b.TriRandNumbers'!B667&lt;=B$1,B$4+SQRT(B$2*'5b.TriRandNumbers'!B667),B$6-SQRT(B$3*(1-'5b.TriRandNumbers'!B667)))</f>
        <v>4.5818236039522153</v>
      </c>
      <c r="C673" s="35">
        <f>IF('5b.TriRandNumbers'!C667&lt;=C$1,C$4+SQRT(C$2*'5b.TriRandNumbers'!C667),C$6-SQRT(C$3*(1-'5b.TriRandNumbers'!C667)))</f>
        <v>3.299664670847009</v>
      </c>
      <c r="D673" s="34">
        <f>IF('5b.TriRandNumbers'!D667&lt;=D$1,D$4+SQRT(D$2*'5b.TriRandNumbers'!D667),D$6-SQRT(D$3*(1-'5b.TriRandNumbers'!D667)))</f>
        <v>5.6419588284682352</v>
      </c>
      <c r="E673" s="33">
        <f>IF('5b.TriRandNumbers'!E667&lt;=E$1,E$4+SQRT(E$2*'5b.TriRandNumbers'!E667),E$6-SQRT(E$3*(1-'5b.TriRandNumbers'!E667)))</f>
        <v>4.5907326401744353</v>
      </c>
      <c r="F673" s="32">
        <f>IF('5b.TriRandNumbers'!F667&lt;=F$1,F$4+SQRT(F$2*'5b.TriRandNumbers'!F667),F$6-SQRT(F$3*(1-'5b.TriRandNumbers'!F667)))</f>
        <v>1.8540346371995209</v>
      </c>
      <c r="G673" s="31">
        <f>IF('5b.TriRandNumbers'!G667&lt;=G$1,G$4+SQRT(G$2*'5b.TriRandNumbers'!G667),G$6-SQRT(G$3*(1-'5b.TriRandNumbers'!G667)))</f>
        <v>4.4957644029573709</v>
      </c>
      <c r="H673" s="36">
        <f>IF('5b.TriRandNumbers'!H667&lt;=H$1,H$4+SQRT(H$2*'5b.TriRandNumbers'!H667),H$6-SQRT(H$3*(1-'5b.TriRandNumbers'!H667)))</f>
        <v>14.820328122834958</v>
      </c>
      <c r="I673" s="35">
        <f>IF('5b.TriRandNumbers'!I667&lt;=I$1,I$4+SQRT(I$2*'5b.TriRandNumbers'!I667),I$6-SQRT(I$3*(1-'5b.TriRandNumbers'!I667)))</f>
        <v>10.20186888909773</v>
      </c>
      <c r="J673" s="34">
        <f>IF('5b.TriRandNumbers'!J667&lt;=J$1,J$4+SQRT(J$2*'5b.TriRandNumbers'!J667),J$6-SQRT(J$3*(1-'5b.TriRandNumbers'!J667)))</f>
        <v>10.360253330482752</v>
      </c>
      <c r="K673" s="33">
        <f>IF('5b.TriRandNumbers'!K667&lt;=K$1,K$4+SQRT(K$2*'5b.TriRandNumbers'!K667),K$6-SQRT(K$3*(1-'5b.TriRandNumbers'!K667)))</f>
        <v>12.738787738347616</v>
      </c>
      <c r="L673" s="32">
        <f>IF('5b.TriRandNumbers'!L667&lt;=L$1,L$4+SQRT(L$2*'5b.TriRandNumbers'!L667),L$6-SQRT(L$3*(1-'5b.TriRandNumbers'!L667)))</f>
        <v>10.771416427160506</v>
      </c>
      <c r="M673" s="31">
        <f>IF('5b.TriRandNumbers'!M667&lt;=M$1,M$4+SQRT(M$2*'5b.TriRandNumbers'!M667),M$6-SQRT(M$3*(1-'5b.TriRandNumbers'!M667)))</f>
        <v>11.246895421358877</v>
      </c>
      <c r="N673" s="36">
        <f>IF('5b.TriRandNumbers'!N667&lt;=N$1,N$4+SQRT(N$2*'5b.TriRandNumbers'!N667),N$6-SQRT(N$3*(1-'5b.TriRandNumbers'!N667)))</f>
        <v>11.117058291823263</v>
      </c>
      <c r="O673" s="35">
        <f>IF('5b.TriRandNumbers'!O667&lt;=O$1,O$4+SQRT(O$2*'5b.TriRandNumbers'!O667),O$6-SQRT(O$3*(1-'5b.TriRandNumbers'!O667)))</f>
        <v>15.746445792489386</v>
      </c>
      <c r="P673" s="34">
        <f>IF('5b.TriRandNumbers'!P667&lt;=P$1,P$4+SQRT(P$2*'5b.TriRandNumbers'!P667),P$6-SQRT(P$3*(1-'5b.TriRandNumbers'!P667)))</f>
        <v>7.6397533637637176</v>
      </c>
      <c r="Q673" s="33">
        <f>IF('5b.TriRandNumbers'!Q667&lt;=Q$1,Q$4+SQRT(Q$2*'5b.TriRandNumbers'!Q667),Q$6-SQRT(Q$3*(1-'5b.TriRandNumbers'!Q667)))</f>
        <v>8.0451396404546234</v>
      </c>
      <c r="R673" s="32">
        <f>IF('5b.TriRandNumbers'!R667&lt;=R$1,R$4+SQRT(R$2*'5b.TriRandNumbers'!R667),R$6-SQRT(R$3*(1-'5b.TriRandNumbers'!R667)))</f>
        <v>10.253485158115661</v>
      </c>
      <c r="S673" s="31">
        <f>IF('5b.TriRandNumbers'!S667&lt;=S$1,S$4+SQRT(S$2*'5b.TriRandNumbers'!S667),S$6-SQRT(S$3*(1-'5b.TriRandNumbers'!S667)))</f>
        <v>9.6213797821884448</v>
      </c>
      <c r="T673" s="36">
        <f>IF('5b.TriRandNumbers'!T667&lt;=T$1,T$4+SQRT(T$2*'5b.TriRandNumbers'!T667),T$6-SQRT(T$3*(1-'5b.TriRandNumbers'!T667)))</f>
        <v>9.5370719803292872</v>
      </c>
      <c r="U673" s="35">
        <f>IF('5b.TriRandNumbers'!U667&lt;=U$1,U$4+SQRT(U$2*'5b.TriRandNumbers'!U667),U$6-SQRT(U$3*(1-'5b.TriRandNumbers'!U667)))</f>
        <v>7.4856290150944709</v>
      </c>
      <c r="V673" s="34">
        <f>IF('5b.TriRandNumbers'!V667&lt;=V$1,V$4+SQRT(V$2*'5b.TriRandNumbers'!V667),V$6-SQRT(V$3*(1-'5b.TriRandNumbers'!V667)))</f>
        <v>9.1017380960770851</v>
      </c>
      <c r="W673" s="33">
        <f>IF('5b.TriRandNumbers'!W667&lt;=W$1,W$4+SQRT(W$2*'5b.TriRandNumbers'!W667),W$6-SQRT(W$3*(1-'5b.TriRandNumbers'!W667)))</f>
        <v>9.1712355830877534</v>
      </c>
      <c r="X673" s="32">
        <f>IF('5b.TriRandNumbers'!X667&lt;=X$1,X$4+SQRT(X$2*'5b.TriRandNumbers'!X667),X$6-SQRT(X$3*(1-'5b.TriRandNumbers'!X667)))</f>
        <v>17.198240845528343</v>
      </c>
      <c r="Y673" s="31">
        <f>IF('5b.TriRandNumbers'!Y667&lt;=Y$1,Y$4+SQRT(Y$2*'5b.TriRandNumbers'!Y667),Y$6-SQRT(Y$3*(1-'5b.TriRandNumbers'!Y667)))</f>
        <v>17.167683900491156</v>
      </c>
    </row>
    <row r="674" spans="2:25" hidden="1" x14ac:dyDescent="0.25">
      <c r="B674" s="36">
        <f>IF('5b.TriRandNumbers'!B668&lt;=B$1,B$4+SQRT(B$2*'5b.TriRandNumbers'!B668),B$6-SQRT(B$3*(1-'5b.TriRandNumbers'!B668)))</f>
        <v>4.0375189819292778</v>
      </c>
      <c r="C674" s="35">
        <f>IF('5b.TriRandNumbers'!C668&lt;=C$1,C$4+SQRT(C$2*'5b.TriRandNumbers'!C668),C$6-SQRT(C$3*(1-'5b.TriRandNumbers'!C668)))</f>
        <v>1.5610230695426424</v>
      </c>
      <c r="D674" s="34">
        <f>IF('5b.TriRandNumbers'!D668&lt;=D$1,D$4+SQRT(D$2*'5b.TriRandNumbers'!D668),D$6-SQRT(D$3*(1-'5b.TriRandNumbers'!D668)))</f>
        <v>6.8800662591698369</v>
      </c>
      <c r="E674" s="33">
        <f>IF('5b.TriRandNumbers'!E668&lt;=E$1,E$4+SQRT(E$2*'5b.TriRandNumbers'!E668),E$6-SQRT(E$3*(1-'5b.TriRandNumbers'!E668)))</f>
        <v>3.6003437013040722</v>
      </c>
      <c r="F674" s="32">
        <f>IF('5b.TriRandNumbers'!F668&lt;=F$1,F$4+SQRT(F$2*'5b.TriRandNumbers'!F668),F$6-SQRT(F$3*(1-'5b.TriRandNumbers'!F668)))</f>
        <v>3.5019268695135986</v>
      </c>
      <c r="G674" s="31">
        <f>IF('5b.TriRandNumbers'!G668&lt;=G$1,G$4+SQRT(G$2*'5b.TriRandNumbers'!G668),G$6-SQRT(G$3*(1-'5b.TriRandNumbers'!G668)))</f>
        <v>3.4003417043744477</v>
      </c>
      <c r="H674" s="36">
        <f>IF('5b.TriRandNumbers'!H668&lt;=H$1,H$4+SQRT(H$2*'5b.TriRandNumbers'!H668),H$6-SQRT(H$3*(1-'5b.TriRandNumbers'!H668)))</f>
        <v>16.478454389053105</v>
      </c>
      <c r="I674" s="35">
        <f>IF('5b.TriRandNumbers'!I668&lt;=I$1,I$4+SQRT(I$2*'5b.TriRandNumbers'!I668),I$6-SQRT(I$3*(1-'5b.TriRandNumbers'!I668)))</f>
        <v>8.0656206926388059</v>
      </c>
      <c r="J674" s="34">
        <f>IF('5b.TriRandNumbers'!J668&lt;=J$1,J$4+SQRT(J$2*'5b.TriRandNumbers'!J668),J$6-SQRT(J$3*(1-'5b.TriRandNumbers'!J668)))</f>
        <v>7.6119655773186174</v>
      </c>
      <c r="K674" s="33">
        <f>IF('5b.TriRandNumbers'!K668&lt;=K$1,K$4+SQRT(K$2*'5b.TriRandNumbers'!K668),K$6-SQRT(K$3*(1-'5b.TriRandNumbers'!K668)))</f>
        <v>7.371130986555813</v>
      </c>
      <c r="L674" s="32">
        <f>IF('5b.TriRandNumbers'!L668&lt;=L$1,L$4+SQRT(L$2*'5b.TriRandNumbers'!L668),L$6-SQRT(L$3*(1-'5b.TriRandNumbers'!L668)))</f>
        <v>17.365849974743231</v>
      </c>
      <c r="M674" s="31">
        <f>IF('5b.TriRandNumbers'!M668&lt;=M$1,M$4+SQRT(M$2*'5b.TriRandNumbers'!M668),M$6-SQRT(M$3*(1-'5b.TriRandNumbers'!M668)))</f>
        <v>14.775366290973004</v>
      </c>
      <c r="N674" s="36">
        <f>IF('5b.TriRandNumbers'!N668&lt;=N$1,N$4+SQRT(N$2*'5b.TriRandNumbers'!N668),N$6-SQRT(N$3*(1-'5b.TriRandNumbers'!N668)))</f>
        <v>9.7774730167052848</v>
      </c>
      <c r="O674" s="35">
        <f>IF('5b.TriRandNumbers'!O668&lt;=O$1,O$4+SQRT(O$2*'5b.TriRandNumbers'!O668),O$6-SQRT(O$3*(1-'5b.TriRandNumbers'!O668)))</f>
        <v>5.8888665602739412</v>
      </c>
      <c r="P674" s="34">
        <f>IF('5b.TriRandNumbers'!P668&lt;=P$1,P$4+SQRT(P$2*'5b.TriRandNumbers'!P668),P$6-SQRT(P$3*(1-'5b.TriRandNumbers'!P668)))</f>
        <v>7.9487947466606608</v>
      </c>
      <c r="Q674" s="33">
        <f>IF('5b.TriRandNumbers'!Q668&lt;=Q$1,Q$4+SQRT(Q$2*'5b.TriRandNumbers'!Q668),Q$6-SQRT(Q$3*(1-'5b.TriRandNumbers'!Q668)))</f>
        <v>11.290507862856542</v>
      </c>
      <c r="R674" s="32">
        <f>IF('5b.TriRandNumbers'!R668&lt;=R$1,R$4+SQRT(R$2*'5b.TriRandNumbers'!R668),R$6-SQRT(R$3*(1-'5b.TriRandNumbers'!R668)))</f>
        <v>19.070073413297663</v>
      </c>
      <c r="S674" s="31">
        <f>IF('5b.TriRandNumbers'!S668&lt;=S$1,S$4+SQRT(S$2*'5b.TriRandNumbers'!S668),S$6-SQRT(S$3*(1-'5b.TriRandNumbers'!S668)))</f>
        <v>11.367568096884186</v>
      </c>
      <c r="T674" s="36">
        <f>IF('5b.TriRandNumbers'!T668&lt;=T$1,T$4+SQRT(T$2*'5b.TriRandNumbers'!T668),T$6-SQRT(T$3*(1-'5b.TriRandNumbers'!T668)))</f>
        <v>15.48222515398389</v>
      </c>
      <c r="U674" s="35">
        <f>IF('5b.TriRandNumbers'!U668&lt;=U$1,U$4+SQRT(U$2*'5b.TriRandNumbers'!U668),U$6-SQRT(U$3*(1-'5b.TriRandNumbers'!U668)))</f>
        <v>8.7718862037718388</v>
      </c>
      <c r="V674" s="34">
        <f>IF('5b.TriRandNumbers'!V668&lt;=V$1,V$4+SQRT(V$2*'5b.TriRandNumbers'!V668),V$6-SQRT(V$3*(1-'5b.TriRandNumbers'!V668)))</f>
        <v>11.429493717800439</v>
      </c>
      <c r="W674" s="33">
        <f>IF('5b.TriRandNumbers'!W668&lt;=W$1,W$4+SQRT(W$2*'5b.TriRandNumbers'!W668),W$6-SQRT(W$3*(1-'5b.TriRandNumbers'!W668)))</f>
        <v>10.738093610268674</v>
      </c>
      <c r="X674" s="32">
        <f>IF('5b.TriRandNumbers'!X668&lt;=X$1,X$4+SQRT(X$2*'5b.TriRandNumbers'!X668),X$6-SQRT(X$3*(1-'5b.TriRandNumbers'!X668)))</f>
        <v>10.50236303361768</v>
      </c>
      <c r="Y674" s="31">
        <f>IF('5b.TriRandNumbers'!Y668&lt;=Y$1,Y$4+SQRT(Y$2*'5b.TriRandNumbers'!Y668),Y$6-SQRT(Y$3*(1-'5b.TriRandNumbers'!Y668)))</f>
        <v>9.4699753174210173</v>
      </c>
    </row>
    <row r="675" spans="2:25" hidden="1" x14ac:dyDescent="0.25">
      <c r="B675" s="36">
        <f>IF('5b.TriRandNumbers'!B669&lt;=B$1,B$4+SQRT(B$2*'5b.TriRandNumbers'!B669),B$6-SQRT(B$3*(1-'5b.TriRandNumbers'!B669)))</f>
        <v>4.9605212113327406</v>
      </c>
      <c r="C675" s="35">
        <f>IF('5b.TriRandNumbers'!C669&lt;=C$1,C$4+SQRT(C$2*'5b.TriRandNumbers'!C669),C$6-SQRT(C$3*(1-'5b.TriRandNumbers'!C669)))</f>
        <v>1.5162659712146394</v>
      </c>
      <c r="D675" s="34">
        <f>IF('5b.TriRandNumbers'!D669&lt;=D$1,D$4+SQRT(D$2*'5b.TriRandNumbers'!D669),D$6-SQRT(D$3*(1-'5b.TriRandNumbers'!D669)))</f>
        <v>4.6895980872822705</v>
      </c>
      <c r="E675" s="33">
        <f>IF('5b.TriRandNumbers'!E669&lt;=E$1,E$4+SQRT(E$2*'5b.TriRandNumbers'!E669),E$6-SQRT(E$3*(1-'5b.TriRandNumbers'!E669)))</f>
        <v>3.7749203305687518</v>
      </c>
      <c r="F675" s="32">
        <f>IF('5b.TriRandNumbers'!F669&lt;=F$1,F$4+SQRT(F$2*'5b.TriRandNumbers'!F669),F$6-SQRT(F$3*(1-'5b.TriRandNumbers'!F669)))</f>
        <v>3.4946181813204644</v>
      </c>
      <c r="G675" s="31">
        <f>IF('5b.TriRandNumbers'!G669&lt;=G$1,G$4+SQRT(G$2*'5b.TriRandNumbers'!G669),G$6-SQRT(G$3*(1-'5b.TriRandNumbers'!G669)))</f>
        <v>4.2412544481925405</v>
      </c>
      <c r="H675" s="36">
        <f>IF('5b.TriRandNumbers'!H669&lt;=H$1,H$4+SQRT(H$2*'5b.TriRandNumbers'!H669),H$6-SQRT(H$3*(1-'5b.TriRandNumbers'!H669)))</f>
        <v>8.3115246605741859</v>
      </c>
      <c r="I675" s="35">
        <f>IF('5b.TriRandNumbers'!I669&lt;=I$1,I$4+SQRT(I$2*'5b.TriRandNumbers'!I669),I$6-SQRT(I$3*(1-'5b.TriRandNumbers'!I669)))</f>
        <v>7.4094495964402576</v>
      </c>
      <c r="J675" s="34">
        <f>IF('5b.TriRandNumbers'!J669&lt;=J$1,J$4+SQRT(J$2*'5b.TriRandNumbers'!J669),J$6-SQRT(J$3*(1-'5b.TriRandNumbers'!J669)))</f>
        <v>18.531100414208158</v>
      </c>
      <c r="K675" s="33">
        <f>IF('5b.TriRandNumbers'!K669&lt;=K$1,K$4+SQRT(K$2*'5b.TriRandNumbers'!K669),K$6-SQRT(K$3*(1-'5b.TriRandNumbers'!K669)))</f>
        <v>10.700366159905126</v>
      </c>
      <c r="L675" s="32">
        <f>IF('5b.TriRandNumbers'!L669&lt;=L$1,L$4+SQRT(L$2*'5b.TriRandNumbers'!L669),L$6-SQRT(L$3*(1-'5b.TriRandNumbers'!L669)))</f>
        <v>8.6278194745360164</v>
      </c>
      <c r="M675" s="31">
        <f>IF('5b.TriRandNumbers'!M669&lt;=M$1,M$4+SQRT(M$2*'5b.TriRandNumbers'!M669),M$6-SQRT(M$3*(1-'5b.TriRandNumbers'!M669)))</f>
        <v>7.5124293408452658</v>
      </c>
      <c r="N675" s="36">
        <f>IF('5b.TriRandNumbers'!N669&lt;=N$1,N$4+SQRT(N$2*'5b.TriRandNumbers'!N669),N$6-SQRT(N$3*(1-'5b.TriRandNumbers'!N669)))</f>
        <v>15.302395456123772</v>
      </c>
      <c r="O675" s="35">
        <f>IF('5b.TriRandNumbers'!O669&lt;=O$1,O$4+SQRT(O$2*'5b.TriRandNumbers'!O669),O$6-SQRT(O$3*(1-'5b.TriRandNumbers'!O669)))</f>
        <v>7.2641645306315814</v>
      </c>
      <c r="P675" s="34">
        <f>IF('5b.TriRandNumbers'!P669&lt;=P$1,P$4+SQRT(P$2*'5b.TriRandNumbers'!P669),P$6-SQRT(P$3*(1-'5b.TriRandNumbers'!P669)))</f>
        <v>13.174941118655617</v>
      </c>
      <c r="Q675" s="33">
        <f>IF('5b.TriRandNumbers'!Q669&lt;=Q$1,Q$4+SQRT(Q$2*'5b.TriRandNumbers'!Q669),Q$6-SQRT(Q$3*(1-'5b.TriRandNumbers'!Q669)))</f>
        <v>12.24361785046699</v>
      </c>
      <c r="R675" s="32">
        <f>IF('5b.TriRandNumbers'!R669&lt;=R$1,R$4+SQRT(R$2*'5b.TriRandNumbers'!R669),R$6-SQRT(R$3*(1-'5b.TriRandNumbers'!R669)))</f>
        <v>9.0548105787000832</v>
      </c>
      <c r="S675" s="31">
        <f>IF('5b.TriRandNumbers'!S669&lt;=S$1,S$4+SQRT(S$2*'5b.TriRandNumbers'!S669),S$6-SQRT(S$3*(1-'5b.TriRandNumbers'!S669)))</f>
        <v>10.016546650634959</v>
      </c>
      <c r="T675" s="36">
        <f>IF('5b.TriRandNumbers'!T669&lt;=T$1,T$4+SQRT(T$2*'5b.TriRandNumbers'!T669),T$6-SQRT(T$3*(1-'5b.TriRandNumbers'!T669)))</f>
        <v>13.930034705036139</v>
      </c>
      <c r="U675" s="35">
        <f>IF('5b.TriRandNumbers'!U669&lt;=U$1,U$4+SQRT(U$2*'5b.TriRandNumbers'!U669),U$6-SQRT(U$3*(1-'5b.TriRandNumbers'!U669)))</f>
        <v>13.586647202039625</v>
      </c>
      <c r="V675" s="34">
        <f>IF('5b.TriRandNumbers'!V669&lt;=V$1,V$4+SQRT(V$2*'5b.TriRandNumbers'!V669),V$6-SQRT(V$3*(1-'5b.TriRandNumbers'!V669)))</f>
        <v>14.674258127767436</v>
      </c>
      <c r="W675" s="33">
        <f>IF('5b.TriRandNumbers'!W669&lt;=W$1,W$4+SQRT(W$2*'5b.TriRandNumbers'!W669),W$6-SQRT(W$3*(1-'5b.TriRandNumbers'!W669)))</f>
        <v>17.887520048273796</v>
      </c>
      <c r="X675" s="32">
        <f>IF('5b.TriRandNumbers'!X669&lt;=X$1,X$4+SQRT(X$2*'5b.TriRandNumbers'!X669),X$6-SQRT(X$3*(1-'5b.TriRandNumbers'!X669)))</f>
        <v>9.7766616174387515</v>
      </c>
      <c r="Y675" s="31">
        <f>IF('5b.TriRandNumbers'!Y669&lt;=Y$1,Y$4+SQRT(Y$2*'5b.TriRandNumbers'!Y669),Y$6-SQRT(Y$3*(1-'5b.TriRandNumbers'!Y669)))</f>
        <v>10.533860049871867</v>
      </c>
    </row>
    <row r="676" spans="2:25" hidden="1" x14ac:dyDescent="0.25">
      <c r="B676" s="36">
        <f>IF('5b.TriRandNumbers'!B670&lt;=B$1,B$4+SQRT(B$2*'5b.TriRandNumbers'!B670),B$6-SQRT(B$3*(1-'5b.TriRandNumbers'!B670)))</f>
        <v>3.6219892512985967</v>
      </c>
      <c r="C676" s="35">
        <f>IF('5b.TriRandNumbers'!C670&lt;=C$1,C$4+SQRT(C$2*'5b.TriRandNumbers'!C670),C$6-SQRT(C$3*(1-'5b.TriRandNumbers'!C670)))</f>
        <v>2.8721157549778411</v>
      </c>
      <c r="D676" s="34">
        <f>IF('5b.TriRandNumbers'!D670&lt;=D$1,D$4+SQRT(D$2*'5b.TriRandNumbers'!D670),D$6-SQRT(D$3*(1-'5b.TriRandNumbers'!D670)))</f>
        <v>6.5969919136279653</v>
      </c>
      <c r="E676" s="33">
        <f>IF('5b.TriRandNumbers'!E670&lt;=E$1,E$4+SQRT(E$2*'5b.TriRandNumbers'!E670),E$6-SQRT(E$3*(1-'5b.TriRandNumbers'!E670)))</f>
        <v>4.2045389762943532</v>
      </c>
      <c r="F676" s="32">
        <f>IF('5b.TriRandNumbers'!F670&lt;=F$1,F$4+SQRT(F$2*'5b.TriRandNumbers'!F670),F$6-SQRT(F$3*(1-'5b.TriRandNumbers'!F670)))</f>
        <v>2.4972508965093057</v>
      </c>
      <c r="G676" s="31">
        <f>IF('5b.TriRandNumbers'!G670&lt;=G$1,G$4+SQRT(G$2*'5b.TriRandNumbers'!G670),G$6-SQRT(G$3*(1-'5b.TriRandNumbers'!G670)))</f>
        <v>2.9812225507510499</v>
      </c>
      <c r="H676" s="36">
        <f>IF('5b.TriRandNumbers'!H670&lt;=H$1,H$4+SQRT(H$2*'5b.TriRandNumbers'!H670),H$6-SQRT(H$3*(1-'5b.TriRandNumbers'!H670)))</f>
        <v>11.496777943139682</v>
      </c>
      <c r="I676" s="35">
        <f>IF('5b.TriRandNumbers'!I670&lt;=I$1,I$4+SQRT(I$2*'5b.TriRandNumbers'!I670),I$6-SQRT(I$3*(1-'5b.TriRandNumbers'!I670)))</f>
        <v>13.894367515748336</v>
      </c>
      <c r="J676" s="34">
        <f>IF('5b.TriRandNumbers'!J670&lt;=J$1,J$4+SQRT(J$2*'5b.TriRandNumbers'!J670),J$6-SQRT(J$3*(1-'5b.TriRandNumbers'!J670)))</f>
        <v>12.58967595338834</v>
      </c>
      <c r="K676" s="33">
        <f>IF('5b.TriRandNumbers'!K670&lt;=K$1,K$4+SQRT(K$2*'5b.TriRandNumbers'!K670),K$6-SQRT(K$3*(1-'5b.TriRandNumbers'!K670)))</f>
        <v>10.80053083686278</v>
      </c>
      <c r="L676" s="32">
        <f>IF('5b.TriRandNumbers'!L670&lt;=L$1,L$4+SQRT(L$2*'5b.TriRandNumbers'!L670),L$6-SQRT(L$3*(1-'5b.TriRandNumbers'!L670)))</f>
        <v>15.041299084951907</v>
      </c>
      <c r="M676" s="31">
        <f>IF('5b.TriRandNumbers'!M670&lt;=M$1,M$4+SQRT(M$2*'5b.TriRandNumbers'!M670),M$6-SQRT(M$3*(1-'5b.TriRandNumbers'!M670)))</f>
        <v>15.153019190154795</v>
      </c>
      <c r="N676" s="36">
        <f>IF('5b.TriRandNumbers'!N670&lt;=N$1,N$4+SQRT(N$2*'5b.TriRandNumbers'!N670),N$6-SQRT(N$3*(1-'5b.TriRandNumbers'!N670)))</f>
        <v>13.073258185153517</v>
      </c>
      <c r="O676" s="35">
        <f>IF('5b.TriRandNumbers'!O670&lt;=O$1,O$4+SQRT(O$2*'5b.TriRandNumbers'!O670),O$6-SQRT(O$3*(1-'5b.TriRandNumbers'!O670)))</f>
        <v>10.957124792657851</v>
      </c>
      <c r="P676" s="34">
        <f>IF('5b.TriRandNumbers'!P670&lt;=P$1,P$4+SQRT(P$2*'5b.TriRandNumbers'!P670),P$6-SQRT(P$3*(1-'5b.TriRandNumbers'!P670)))</f>
        <v>10.990531683016904</v>
      </c>
      <c r="Q676" s="33">
        <f>IF('5b.TriRandNumbers'!Q670&lt;=Q$1,Q$4+SQRT(Q$2*'5b.TriRandNumbers'!Q670),Q$6-SQRT(Q$3*(1-'5b.TriRandNumbers'!Q670)))</f>
        <v>10.993315894869538</v>
      </c>
      <c r="R676" s="32">
        <f>IF('5b.TriRandNumbers'!R670&lt;=R$1,R$4+SQRT(R$2*'5b.TriRandNumbers'!R670),R$6-SQRT(R$3*(1-'5b.TriRandNumbers'!R670)))</f>
        <v>9.5003581547386045</v>
      </c>
      <c r="S676" s="31">
        <f>IF('5b.TriRandNumbers'!S670&lt;=S$1,S$4+SQRT(S$2*'5b.TriRandNumbers'!S670),S$6-SQRT(S$3*(1-'5b.TriRandNumbers'!S670)))</f>
        <v>10.953216613531128</v>
      </c>
      <c r="T676" s="36">
        <f>IF('5b.TriRandNumbers'!T670&lt;=T$1,T$4+SQRT(T$2*'5b.TriRandNumbers'!T670),T$6-SQRT(T$3*(1-'5b.TriRandNumbers'!T670)))</f>
        <v>15.001647982843714</v>
      </c>
      <c r="U676" s="35">
        <f>IF('5b.TriRandNumbers'!U670&lt;=U$1,U$4+SQRT(U$2*'5b.TriRandNumbers'!U670),U$6-SQRT(U$3*(1-'5b.TriRandNumbers'!U670)))</f>
        <v>10.848212370528577</v>
      </c>
      <c r="V676" s="34">
        <f>IF('5b.TriRandNumbers'!V670&lt;=V$1,V$4+SQRT(V$2*'5b.TriRandNumbers'!V670),V$6-SQRT(V$3*(1-'5b.TriRandNumbers'!V670)))</f>
        <v>11.06765785089766</v>
      </c>
      <c r="W676" s="33">
        <f>IF('5b.TriRandNumbers'!W670&lt;=W$1,W$4+SQRT(W$2*'5b.TriRandNumbers'!W670),W$6-SQRT(W$3*(1-'5b.TriRandNumbers'!W670)))</f>
        <v>9.9107216871939734</v>
      </c>
      <c r="X676" s="32">
        <f>IF('5b.TriRandNumbers'!X670&lt;=X$1,X$4+SQRT(X$2*'5b.TriRandNumbers'!X670),X$6-SQRT(X$3*(1-'5b.TriRandNumbers'!X670)))</f>
        <v>5.0524845662090225</v>
      </c>
      <c r="Y676" s="31">
        <f>IF('5b.TriRandNumbers'!Y670&lt;=Y$1,Y$4+SQRT(Y$2*'5b.TriRandNumbers'!Y670),Y$6-SQRT(Y$3*(1-'5b.TriRandNumbers'!Y670)))</f>
        <v>11.750660577486341</v>
      </c>
    </row>
    <row r="677" spans="2:25" hidden="1" x14ac:dyDescent="0.25">
      <c r="B677" s="36">
        <f>IF('5b.TriRandNumbers'!B671&lt;=B$1,B$4+SQRT(B$2*'5b.TriRandNumbers'!B671),B$6-SQRT(B$3*(1-'5b.TriRandNumbers'!B671)))</f>
        <v>5.3184459872797785</v>
      </c>
      <c r="C677" s="35">
        <f>IF('5b.TriRandNumbers'!C671&lt;=C$1,C$4+SQRT(C$2*'5b.TriRandNumbers'!C671),C$6-SQRT(C$3*(1-'5b.TriRandNumbers'!C671)))</f>
        <v>4.2194249303225453</v>
      </c>
      <c r="D677" s="34">
        <f>IF('5b.TriRandNumbers'!D671&lt;=D$1,D$4+SQRT(D$2*'5b.TriRandNumbers'!D671),D$6-SQRT(D$3*(1-'5b.TriRandNumbers'!D671)))</f>
        <v>5.1162314897040524</v>
      </c>
      <c r="E677" s="33">
        <f>IF('5b.TriRandNumbers'!E671&lt;=E$1,E$4+SQRT(E$2*'5b.TriRandNumbers'!E671),E$6-SQRT(E$3*(1-'5b.TriRandNumbers'!E671)))</f>
        <v>4.1584756166581762</v>
      </c>
      <c r="F677" s="32">
        <f>IF('5b.TriRandNumbers'!F671&lt;=F$1,F$4+SQRT(F$2*'5b.TriRandNumbers'!F671),F$6-SQRT(F$3*(1-'5b.TriRandNumbers'!F671)))</f>
        <v>1.8819646863985322</v>
      </c>
      <c r="G677" s="31">
        <f>IF('5b.TriRandNumbers'!G671&lt;=G$1,G$4+SQRT(G$2*'5b.TriRandNumbers'!G671),G$6-SQRT(G$3*(1-'5b.TriRandNumbers'!G671)))</f>
        <v>3.6704249020547461</v>
      </c>
      <c r="H677" s="36">
        <f>IF('5b.TriRandNumbers'!H671&lt;=H$1,H$4+SQRT(H$2*'5b.TriRandNumbers'!H671),H$6-SQRT(H$3*(1-'5b.TriRandNumbers'!H671)))</f>
        <v>6.5155986618452522</v>
      </c>
      <c r="I677" s="35">
        <f>IF('5b.TriRandNumbers'!I671&lt;=I$1,I$4+SQRT(I$2*'5b.TriRandNumbers'!I671),I$6-SQRT(I$3*(1-'5b.TriRandNumbers'!I671)))</f>
        <v>11.337572276773141</v>
      </c>
      <c r="J677" s="34">
        <f>IF('5b.TriRandNumbers'!J671&lt;=J$1,J$4+SQRT(J$2*'5b.TriRandNumbers'!J671),J$6-SQRT(J$3*(1-'5b.TriRandNumbers'!J671)))</f>
        <v>16.6019659106212</v>
      </c>
      <c r="K677" s="33">
        <f>IF('5b.TriRandNumbers'!K671&lt;=K$1,K$4+SQRT(K$2*'5b.TriRandNumbers'!K671),K$6-SQRT(K$3*(1-'5b.TriRandNumbers'!K671)))</f>
        <v>16.858246179481291</v>
      </c>
      <c r="L677" s="32">
        <f>IF('5b.TriRandNumbers'!L671&lt;=L$1,L$4+SQRT(L$2*'5b.TriRandNumbers'!L671),L$6-SQRT(L$3*(1-'5b.TriRandNumbers'!L671)))</f>
        <v>13.983135730679951</v>
      </c>
      <c r="M677" s="31">
        <f>IF('5b.TriRandNumbers'!M671&lt;=M$1,M$4+SQRT(M$2*'5b.TriRandNumbers'!M671),M$6-SQRT(M$3*(1-'5b.TriRandNumbers'!M671)))</f>
        <v>14.215450578226136</v>
      </c>
      <c r="N677" s="36">
        <f>IF('5b.TriRandNumbers'!N671&lt;=N$1,N$4+SQRT(N$2*'5b.TriRandNumbers'!N671),N$6-SQRT(N$3*(1-'5b.TriRandNumbers'!N671)))</f>
        <v>14.539488034390462</v>
      </c>
      <c r="O677" s="35">
        <f>IF('5b.TriRandNumbers'!O671&lt;=O$1,O$4+SQRT(O$2*'5b.TriRandNumbers'!O671),O$6-SQRT(O$3*(1-'5b.TriRandNumbers'!O671)))</f>
        <v>17.043676284558597</v>
      </c>
      <c r="P677" s="34">
        <f>IF('5b.TriRandNumbers'!P671&lt;=P$1,P$4+SQRT(P$2*'5b.TriRandNumbers'!P671),P$6-SQRT(P$3*(1-'5b.TriRandNumbers'!P671)))</f>
        <v>16.346541615198781</v>
      </c>
      <c r="Q677" s="33">
        <f>IF('5b.TriRandNumbers'!Q671&lt;=Q$1,Q$4+SQRT(Q$2*'5b.TriRandNumbers'!Q671),Q$6-SQRT(Q$3*(1-'5b.TriRandNumbers'!Q671)))</f>
        <v>11.786677462792495</v>
      </c>
      <c r="R677" s="32">
        <f>IF('5b.TriRandNumbers'!R671&lt;=R$1,R$4+SQRT(R$2*'5b.TriRandNumbers'!R671),R$6-SQRT(R$3*(1-'5b.TriRandNumbers'!R671)))</f>
        <v>7.8653201035913973</v>
      </c>
      <c r="S677" s="31">
        <f>IF('5b.TriRandNumbers'!S671&lt;=S$1,S$4+SQRT(S$2*'5b.TriRandNumbers'!S671),S$6-SQRT(S$3*(1-'5b.TriRandNumbers'!S671)))</f>
        <v>10.302915460477628</v>
      </c>
      <c r="T677" s="36">
        <f>IF('5b.TriRandNumbers'!T671&lt;=T$1,T$4+SQRT(T$2*'5b.TriRandNumbers'!T671),T$6-SQRT(T$3*(1-'5b.TriRandNumbers'!T671)))</f>
        <v>8.7287126126159791</v>
      </c>
      <c r="U677" s="35">
        <f>IF('5b.TriRandNumbers'!U671&lt;=U$1,U$4+SQRT(U$2*'5b.TriRandNumbers'!U671),U$6-SQRT(U$3*(1-'5b.TriRandNumbers'!U671)))</f>
        <v>8.2035118607124566</v>
      </c>
      <c r="V677" s="34">
        <f>IF('5b.TriRandNumbers'!V671&lt;=V$1,V$4+SQRT(V$2*'5b.TriRandNumbers'!V671),V$6-SQRT(V$3*(1-'5b.TriRandNumbers'!V671)))</f>
        <v>12.970791368956107</v>
      </c>
      <c r="W677" s="33">
        <f>IF('5b.TriRandNumbers'!W671&lt;=W$1,W$4+SQRT(W$2*'5b.TriRandNumbers'!W671),W$6-SQRT(W$3*(1-'5b.TriRandNumbers'!W671)))</f>
        <v>7.8554855675799757</v>
      </c>
      <c r="X677" s="32">
        <f>IF('5b.TriRandNumbers'!X671&lt;=X$1,X$4+SQRT(X$2*'5b.TriRandNumbers'!X671),X$6-SQRT(X$3*(1-'5b.TriRandNumbers'!X671)))</f>
        <v>9.9769264344557413</v>
      </c>
      <c r="Y677" s="31">
        <f>IF('5b.TriRandNumbers'!Y671&lt;=Y$1,Y$4+SQRT(Y$2*'5b.TriRandNumbers'!Y671),Y$6-SQRT(Y$3*(1-'5b.TriRandNumbers'!Y671)))</f>
        <v>6.2931857348256361</v>
      </c>
    </row>
    <row r="678" spans="2:25" hidden="1" x14ac:dyDescent="0.25">
      <c r="B678" s="36">
        <f>IF('5b.TriRandNumbers'!B672&lt;=B$1,B$4+SQRT(B$2*'5b.TriRandNumbers'!B672),B$6-SQRT(B$3*(1-'5b.TriRandNumbers'!B672)))</f>
        <v>4.2136686986325707</v>
      </c>
      <c r="C678" s="35">
        <f>IF('5b.TriRandNumbers'!C672&lt;=C$1,C$4+SQRT(C$2*'5b.TriRandNumbers'!C672),C$6-SQRT(C$3*(1-'5b.TriRandNumbers'!C672)))</f>
        <v>2.8008230169241326</v>
      </c>
      <c r="D678" s="34">
        <f>IF('5b.TriRandNumbers'!D672&lt;=D$1,D$4+SQRT(D$2*'5b.TriRandNumbers'!D672),D$6-SQRT(D$3*(1-'5b.TriRandNumbers'!D672)))</f>
        <v>5.3526830976176658</v>
      </c>
      <c r="E678" s="33">
        <f>IF('5b.TriRandNumbers'!E672&lt;=E$1,E$4+SQRT(E$2*'5b.TriRandNumbers'!E672),E$6-SQRT(E$3*(1-'5b.TriRandNumbers'!E672)))</f>
        <v>4.4562988918116266</v>
      </c>
      <c r="F678" s="32">
        <f>IF('5b.TriRandNumbers'!F672&lt;=F$1,F$4+SQRT(F$2*'5b.TriRandNumbers'!F672),F$6-SQRT(F$3*(1-'5b.TriRandNumbers'!F672)))</f>
        <v>2.1311010058448554</v>
      </c>
      <c r="G678" s="31">
        <f>IF('5b.TriRandNumbers'!G672&lt;=G$1,G$4+SQRT(G$2*'5b.TriRandNumbers'!G672),G$6-SQRT(G$3*(1-'5b.TriRandNumbers'!G672)))</f>
        <v>3.1211954493215019</v>
      </c>
      <c r="H678" s="36">
        <f>IF('5b.TriRandNumbers'!H672&lt;=H$1,H$4+SQRT(H$2*'5b.TriRandNumbers'!H672),H$6-SQRT(H$3*(1-'5b.TriRandNumbers'!H672)))</f>
        <v>12.970168747928758</v>
      </c>
      <c r="I678" s="35">
        <f>IF('5b.TriRandNumbers'!I672&lt;=I$1,I$4+SQRT(I$2*'5b.TriRandNumbers'!I672),I$6-SQRT(I$3*(1-'5b.TriRandNumbers'!I672)))</f>
        <v>12.31414352025595</v>
      </c>
      <c r="J678" s="34">
        <f>IF('5b.TriRandNumbers'!J672&lt;=J$1,J$4+SQRT(J$2*'5b.TriRandNumbers'!J672),J$6-SQRT(J$3*(1-'5b.TriRandNumbers'!J672)))</f>
        <v>9.6777796165584817</v>
      </c>
      <c r="K678" s="33">
        <f>IF('5b.TriRandNumbers'!K672&lt;=K$1,K$4+SQRT(K$2*'5b.TriRandNumbers'!K672),K$6-SQRT(K$3*(1-'5b.TriRandNumbers'!K672)))</f>
        <v>10.058835541625609</v>
      </c>
      <c r="L678" s="32">
        <f>IF('5b.TriRandNumbers'!L672&lt;=L$1,L$4+SQRT(L$2*'5b.TriRandNumbers'!L672),L$6-SQRT(L$3*(1-'5b.TriRandNumbers'!L672)))</f>
        <v>7.1602725002052825</v>
      </c>
      <c r="M678" s="31">
        <f>IF('5b.TriRandNumbers'!M672&lt;=M$1,M$4+SQRT(M$2*'5b.TriRandNumbers'!M672),M$6-SQRT(M$3*(1-'5b.TriRandNumbers'!M672)))</f>
        <v>7.9403846864534886</v>
      </c>
      <c r="N678" s="36">
        <f>IF('5b.TriRandNumbers'!N672&lt;=N$1,N$4+SQRT(N$2*'5b.TriRandNumbers'!N672),N$6-SQRT(N$3*(1-'5b.TriRandNumbers'!N672)))</f>
        <v>12.107610630317186</v>
      </c>
      <c r="O678" s="35">
        <f>IF('5b.TriRandNumbers'!O672&lt;=O$1,O$4+SQRT(O$2*'5b.TriRandNumbers'!O672),O$6-SQRT(O$3*(1-'5b.TriRandNumbers'!O672)))</f>
        <v>10.042614411732313</v>
      </c>
      <c r="P678" s="34">
        <f>IF('5b.TriRandNumbers'!P672&lt;=P$1,P$4+SQRT(P$2*'5b.TriRandNumbers'!P672),P$6-SQRT(P$3*(1-'5b.TriRandNumbers'!P672)))</f>
        <v>9.8685820126877299</v>
      </c>
      <c r="Q678" s="33">
        <f>IF('5b.TriRandNumbers'!Q672&lt;=Q$1,Q$4+SQRT(Q$2*'5b.TriRandNumbers'!Q672),Q$6-SQRT(Q$3*(1-'5b.TriRandNumbers'!Q672)))</f>
        <v>6.8841880333606182</v>
      </c>
      <c r="R678" s="32">
        <f>IF('5b.TriRandNumbers'!R672&lt;=R$1,R$4+SQRT(R$2*'5b.TriRandNumbers'!R672),R$6-SQRT(R$3*(1-'5b.TriRandNumbers'!R672)))</f>
        <v>14.694605215302968</v>
      </c>
      <c r="S678" s="31">
        <f>IF('5b.TriRandNumbers'!S672&lt;=S$1,S$4+SQRT(S$2*'5b.TriRandNumbers'!S672),S$6-SQRT(S$3*(1-'5b.TriRandNumbers'!S672)))</f>
        <v>7.5019262833157789</v>
      </c>
      <c r="T678" s="36">
        <f>IF('5b.TriRandNumbers'!T672&lt;=T$1,T$4+SQRT(T$2*'5b.TriRandNumbers'!T672),T$6-SQRT(T$3*(1-'5b.TriRandNumbers'!T672)))</f>
        <v>7.137149639279297</v>
      </c>
      <c r="U678" s="35">
        <f>IF('5b.TriRandNumbers'!U672&lt;=U$1,U$4+SQRT(U$2*'5b.TriRandNumbers'!U672),U$6-SQRT(U$3*(1-'5b.TriRandNumbers'!U672)))</f>
        <v>11.776191008651633</v>
      </c>
      <c r="V678" s="34">
        <f>IF('5b.TriRandNumbers'!V672&lt;=V$1,V$4+SQRT(V$2*'5b.TriRandNumbers'!V672),V$6-SQRT(V$3*(1-'5b.TriRandNumbers'!V672)))</f>
        <v>10.492352052669293</v>
      </c>
      <c r="W678" s="33">
        <f>IF('5b.TriRandNumbers'!W672&lt;=W$1,W$4+SQRT(W$2*'5b.TriRandNumbers'!W672),W$6-SQRT(W$3*(1-'5b.TriRandNumbers'!W672)))</f>
        <v>8.911666945862315</v>
      </c>
      <c r="X678" s="32">
        <f>IF('5b.TriRandNumbers'!X672&lt;=X$1,X$4+SQRT(X$2*'5b.TriRandNumbers'!X672),X$6-SQRT(X$3*(1-'5b.TriRandNumbers'!X672)))</f>
        <v>11.542243821704519</v>
      </c>
      <c r="Y678" s="31">
        <f>IF('5b.TriRandNumbers'!Y672&lt;=Y$1,Y$4+SQRT(Y$2*'5b.TriRandNumbers'!Y672),Y$6-SQRT(Y$3*(1-'5b.TriRandNumbers'!Y672)))</f>
        <v>15.365964876357346</v>
      </c>
    </row>
    <row r="679" spans="2:25" hidden="1" x14ac:dyDescent="0.25">
      <c r="B679" s="36">
        <f>IF('5b.TriRandNumbers'!B673&lt;=B$1,B$4+SQRT(B$2*'5b.TriRandNumbers'!B673),B$6-SQRT(B$3*(1-'5b.TriRandNumbers'!B673)))</f>
        <v>3.7500130009752675</v>
      </c>
      <c r="C679" s="35">
        <f>IF('5b.TriRandNumbers'!C673&lt;=C$1,C$4+SQRT(C$2*'5b.TriRandNumbers'!C673),C$6-SQRT(C$3*(1-'5b.TriRandNumbers'!C673)))</f>
        <v>4.4807317067001655</v>
      </c>
      <c r="D679" s="34">
        <f>IF('5b.TriRandNumbers'!D673&lt;=D$1,D$4+SQRT(D$2*'5b.TriRandNumbers'!D673),D$6-SQRT(D$3*(1-'5b.TriRandNumbers'!D673)))</f>
        <v>6.3064090046763139</v>
      </c>
      <c r="E679" s="33">
        <f>IF('5b.TriRandNumbers'!E673&lt;=E$1,E$4+SQRT(E$2*'5b.TriRandNumbers'!E673),E$6-SQRT(E$3*(1-'5b.TriRandNumbers'!E673)))</f>
        <v>3.7352153893206204</v>
      </c>
      <c r="F679" s="32">
        <f>IF('5b.TriRandNumbers'!F673&lt;=F$1,F$4+SQRT(F$2*'5b.TriRandNumbers'!F673),F$6-SQRT(F$3*(1-'5b.TriRandNumbers'!F673)))</f>
        <v>2.1651119175889786</v>
      </c>
      <c r="G679" s="31">
        <f>IF('5b.TriRandNumbers'!G673&lt;=G$1,G$4+SQRT(G$2*'5b.TriRandNumbers'!G673),G$6-SQRT(G$3*(1-'5b.TriRandNumbers'!G673)))</f>
        <v>3.3791606357426143</v>
      </c>
      <c r="H679" s="36">
        <f>IF('5b.TriRandNumbers'!H673&lt;=H$1,H$4+SQRT(H$2*'5b.TriRandNumbers'!H673),H$6-SQRT(H$3*(1-'5b.TriRandNumbers'!H673)))</f>
        <v>9.6321447109718381</v>
      </c>
      <c r="I679" s="35">
        <f>IF('5b.TriRandNumbers'!I673&lt;=I$1,I$4+SQRT(I$2*'5b.TriRandNumbers'!I673),I$6-SQRT(I$3*(1-'5b.TriRandNumbers'!I673)))</f>
        <v>9.9190433024414766</v>
      </c>
      <c r="J679" s="34">
        <f>IF('5b.TriRandNumbers'!J673&lt;=J$1,J$4+SQRT(J$2*'5b.TriRandNumbers'!J673),J$6-SQRT(J$3*(1-'5b.TriRandNumbers'!J673)))</f>
        <v>12.814667710080307</v>
      </c>
      <c r="K679" s="33">
        <f>IF('5b.TriRandNumbers'!K673&lt;=K$1,K$4+SQRT(K$2*'5b.TriRandNumbers'!K673),K$6-SQRT(K$3*(1-'5b.TriRandNumbers'!K673)))</f>
        <v>8.8837038003331319</v>
      </c>
      <c r="L679" s="32">
        <f>IF('5b.TriRandNumbers'!L673&lt;=L$1,L$4+SQRT(L$2*'5b.TriRandNumbers'!L673),L$6-SQRT(L$3*(1-'5b.TriRandNumbers'!L673)))</f>
        <v>14.510694205766248</v>
      </c>
      <c r="M679" s="31">
        <f>IF('5b.TriRandNumbers'!M673&lt;=M$1,M$4+SQRT(M$2*'5b.TriRandNumbers'!M673),M$6-SQRT(M$3*(1-'5b.TriRandNumbers'!M673)))</f>
        <v>10.285750592456054</v>
      </c>
      <c r="N679" s="36">
        <f>IF('5b.TriRandNumbers'!N673&lt;=N$1,N$4+SQRT(N$2*'5b.TriRandNumbers'!N673),N$6-SQRT(N$3*(1-'5b.TriRandNumbers'!N673)))</f>
        <v>7.434225991194011</v>
      </c>
      <c r="O679" s="35">
        <f>IF('5b.TriRandNumbers'!O673&lt;=O$1,O$4+SQRT(O$2*'5b.TriRandNumbers'!O673),O$6-SQRT(O$3*(1-'5b.TriRandNumbers'!O673)))</f>
        <v>16.631010588297816</v>
      </c>
      <c r="P679" s="34">
        <f>IF('5b.TriRandNumbers'!P673&lt;=P$1,P$4+SQRT(P$2*'5b.TriRandNumbers'!P673),P$6-SQRT(P$3*(1-'5b.TriRandNumbers'!P673)))</f>
        <v>6.9913969394787259</v>
      </c>
      <c r="Q679" s="33">
        <f>IF('5b.TriRandNumbers'!Q673&lt;=Q$1,Q$4+SQRT(Q$2*'5b.TriRandNumbers'!Q673),Q$6-SQRT(Q$3*(1-'5b.TriRandNumbers'!Q673)))</f>
        <v>14.654279486403762</v>
      </c>
      <c r="R679" s="32">
        <f>IF('5b.TriRandNumbers'!R673&lt;=R$1,R$4+SQRT(R$2*'5b.TriRandNumbers'!R673),R$6-SQRT(R$3*(1-'5b.TriRandNumbers'!R673)))</f>
        <v>14.765410569467104</v>
      </c>
      <c r="S679" s="31">
        <f>IF('5b.TriRandNumbers'!S673&lt;=S$1,S$4+SQRT(S$2*'5b.TriRandNumbers'!S673),S$6-SQRT(S$3*(1-'5b.TriRandNumbers'!S673)))</f>
        <v>11.652639056986862</v>
      </c>
      <c r="T679" s="36">
        <f>IF('5b.TriRandNumbers'!T673&lt;=T$1,T$4+SQRT(T$2*'5b.TriRandNumbers'!T673),T$6-SQRT(T$3*(1-'5b.TriRandNumbers'!T673)))</f>
        <v>12.191563085647502</v>
      </c>
      <c r="U679" s="35">
        <f>IF('5b.TriRandNumbers'!U673&lt;=U$1,U$4+SQRT(U$2*'5b.TriRandNumbers'!U673),U$6-SQRT(U$3*(1-'5b.TriRandNumbers'!U673)))</f>
        <v>8.2936388078096481</v>
      </c>
      <c r="V679" s="34">
        <f>IF('5b.TriRandNumbers'!V673&lt;=V$1,V$4+SQRT(V$2*'5b.TriRandNumbers'!V673),V$6-SQRT(V$3*(1-'5b.TriRandNumbers'!V673)))</f>
        <v>12.096234812593629</v>
      </c>
      <c r="W679" s="33">
        <f>IF('5b.TriRandNumbers'!W673&lt;=W$1,W$4+SQRT(W$2*'5b.TriRandNumbers'!W673),W$6-SQRT(W$3*(1-'5b.TriRandNumbers'!W673)))</f>
        <v>13.723380949216555</v>
      </c>
      <c r="X679" s="32">
        <f>IF('5b.TriRandNumbers'!X673&lt;=X$1,X$4+SQRT(X$2*'5b.TriRandNumbers'!X673),X$6-SQRT(X$3*(1-'5b.TriRandNumbers'!X673)))</f>
        <v>13.604046004703713</v>
      </c>
      <c r="Y679" s="31">
        <f>IF('5b.TriRandNumbers'!Y673&lt;=Y$1,Y$4+SQRT(Y$2*'5b.TriRandNumbers'!Y673),Y$6-SQRT(Y$3*(1-'5b.TriRandNumbers'!Y673)))</f>
        <v>16.583335344399877</v>
      </c>
    </row>
    <row r="680" spans="2:25" hidden="1" x14ac:dyDescent="0.25">
      <c r="B680" s="36">
        <f>IF('5b.TriRandNumbers'!B674&lt;=B$1,B$4+SQRT(B$2*'5b.TriRandNumbers'!B674),B$6-SQRT(B$3*(1-'5b.TriRandNumbers'!B674)))</f>
        <v>4.1198958786224944</v>
      </c>
      <c r="C680" s="35">
        <f>IF('5b.TriRandNumbers'!C674&lt;=C$1,C$4+SQRT(C$2*'5b.TriRandNumbers'!C674),C$6-SQRT(C$3*(1-'5b.TriRandNumbers'!C674)))</f>
        <v>2.9608767530966391</v>
      </c>
      <c r="D680" s="34">
        <f>IF('5b.TriRandNumbers'!D674&lt;=D$1,D$4+SQRT(D$2*'5b.TriRandNumbers'!D674),D$6-SQRT(D$3*(1-'5b.TriRandNumbers'!D674)))</f>
        <v>5.0548217214818845</v>
      </c>
      <c r="E680" s="33">
        <f>IF('5b.TriRandNumbers'!E674&lt;=E$1,E$4+SQRT(E$2*'5b.TriRandNumbers'!E674),E$6-SQRT(E$3*(1-'5b.TriRandNumbers'!E674)))</f>
        <v>4.5946070381203699</v>
      </c>
      <c r="F680" s="32">
        <f>IF('5b.TriRandNumbers'!F674&lt;=F$1,F$4+SQRT(F$2*'5b.TriRandNumbers'!F674),F$6-SQRT(F$3*(1-'5b.TriRandNumbers'!F674)))</f>
        <v>3.0212747700456051</v>
      </c>
      <c r="G680" s="31">
        <f>IF('5b.TriRandNumbers'!G674&lt;=G$1,G$4+SQRT(G$2*'5b.TriRandNumbers'!G674),G$6-SQRT(G$3*(1-'5b.TriRandNumbers'!G674)))</f>
        <v>2.8897208102735998</v>
      </c>
      <c r="H680" s="36">
        <f>IF('5b.TriRandNumbers'!H674&lt;=H$1,H$4+SQRT(H$2*'5b.TriRandNumbers'!H674),H$6-SQRT(H$3*(1-'5b.TriRandNumbers'!H674)))</f>
        <v>10.66356505701156</v>
      </c>
      <c r="I680" s="35">
        <f>IF('5b.TriRandNumbers'!I674&lt;=I$1,I$4+SQRT(I$2*'5b.TriRandNumbers'!I674),I$6-SQRT(I$3*(1-'5b.TriRandNumbers'!I674)))</f>
        <v>14.995375601069682</v>
      </c>
      <c r="J680" s="34">
        <f>IF('5b.TriRandNumbers'!J674&lt;=J$1,J$4+SQRT(J$2*'5b.TriRandNumbers'!J674),J$6-SQRT(J$3*(1-'5b.TriRandNumbers'!J674)))</f>
        <v>15.081662395453829</v>
      </c>
      <c r="K680" s="33">
        <f>IF('5b.TriRandNumbers'!K674&lt;=K$1,K$4+SQRT(K$2*'5b.TriRandNumbers'!K674),K$6-SQRT(K$3*(1-'5b.TriRandNumbers'!K674)))</f>
        <v>9.7311945767615846</v>
      </c>
      <c r="L680" s="32">
        <f>IF('5b.TriRandNumbers'!L674&lt;=L$1,L$4+SQRT(L$2*'5b.TriRandNumbers'!L674),L$6-SQRT(L$3*(1-'5b.TriRandNumbers'!L674)))</f>
        <v>9.8950885693511399</v>
      </c>
      <c r="M680" s="31">
        <f>IF('5b.TriRandNumbers'!M674&lt;=M$1,M$4+SQRT(M$2*'5b.TriRandNumbers'!M674),M$6-SQRT(M$3*(1-'5b.TriRandNumbers'!M674)))</f>
        <v>8.7079570270029585</v>
      </c>
      <c r="N680" s="36">
        <f>IF('5b.TriRandNumbers'!N674&lt;=N$1,N$4+SQRT(N$2*'5b.TriRandNumbers'!N674),N$6-SQRT(N$3*(1-'5b.TriRandNumbers'!N674)))</f>
        <v>7.8269462979280497</v>
      </c>
      <c r="O680" s="35">
        <f>IF('5b.TriRandNumbers'!O674&lt;=O$1,O$4+SQRT(O$2*'5b.TriRandNumbers'!O674),O$6-SQRT(O$3*(1-'5b.TriRandNumbers'!O674)))</f>
        <v>10.10595412534003</v>
      </c>
      <c r="P680" s="34">
        <f>IF('5b.TriRandNumbers'!P674&lt;=P$1,P$4+SQRT(P$2*'5b.TriRandNumbers'!P674),P$6-SQRT(P$3*(1-'5b.TriRandNumbers'!P674)))</f>
        <v>11.131713734338927</v>
      </c>
      <c r="Q680" s="33">
        <f>IF('5b.TriRandNumbers'!Q674&lt;=Q$1,Q$4+SQRT(Q$2*'5b.TriRandNumbers'!Q674),Q$6-SQRT(Q$3*(1-'5b.TriRandNumbers'!Q674)))</f>
        <v>11.256329987397098</v>
      </c>
      <c r="R680" s="32">
        <f>IF('5b.TriRandNumbers'!R674&lt;=R$1,R$4+SQRT(R$2*'5b.TriRandNumbers'!R674),R$6-SQRT(R$3*(1-'5b.TriRandNumbers'!R674)))</f>
        <v>14.468838461295434</v>
      </c>
      <c r="S680" s="31">
        <f>IF('5b.TriRandNumbers'!S674&lt;=S$1,S$4+SQRT(S$2*'5b.TriRandNumbers'!S674),S$6-SQRT(S$3*(1-'5b.TriRandNumbers'!S674)))</f>
        <v>13.075200133162632</v>
      </c>
      <c r="T680" s="36">
        <f>IF('5b.TriRandNumbers'!T674&lt;=T$1,T$4+SQRT(T$2*'5b.TriRandNumbers'!T674),T$6-SQRT(T$3*(1-'5b.TriRandNumbers'!T674)))</f>
        <v>12.14210965320602</v>
      </c>
      <c r="U680" s="35">
        <f>IF('5b.TriRandNumbers'!U674&lt;=U$1,U$4+SQRT(U$2*'5b.TriRandNumbers'!U674),U$6-SQRT(U$3*(1-'5b.TriRandNumbers'!U674)))</f>
        <v>10.872648522846253</v>
      </c>
      <c r="V680" s="34">
        <f>IF('5b.TriRandNumbers'!V674&lt;=V$1,V$4+SQRT(V$2*'5b.TriRandNumbers'!V674),V$6-SQRT(V$3*(1-'5b.TriRandNumbers'!V674)))</f>
        <v>14.186330675246612</v>
      </c>
      <c r="W680" s="33">
        <f>IF('5b.TriRandNumbers'!W674&lt;=W$1,W$4+SQRT(W$2*'5b.TriRandNumbers'!W674),W$6-SQRT(W$3*(1-'5b.TriRandNumbers'!W674)))</f>
        <v>8.1035467321256522</v>
      </c>
      <c r="X680" s="32">
        <f>IF('5b.TriRandNumbers'!X674&lt;=X$1,X$4+SQRT(X$2*'5b.TriRandNumbers'!X674),X$6-SQRT(X$3*(1-'5b.TriRandNumbers'!X674)))</f>
        <v>16.022011568244427</v>
      </c>
      <c r="Y680" s="31">
        <f>IF('5b.TriRandNumbers'!Y674&lt;=Y$1,Y$4+SQRT(Y$2*'5b.TriRandNumbers'!Y674),Y$6-SQRT(Y$3*(1-'5b.TriRandNumbers'!Y674)))</f>
        <v>9.702469054725853</v>
      </c>
    </row>
    <row r="681" spans="2:25" hidden="1" x14ac:dyDescent="0.25">
      <c r="B681" s="36">
        <f>IF('5b.TriRandNumbers'!B675&lt;=B$1,B$4+SQRT(B$2*'5b.TriRandNumbers'!B675),B$6-SQRT(B$3*(1-'5b.TriRandNumbers'!B675)))</f>
        <v>4.8823072078616541</v>
      </c>
      <c r="C681" s="35">
        <f>IF('5b.TriRandNumbers'!C675&lt;=C$1,C$4+SQRT(C$2*'5b.TriRandNumbers'!C675),C$6-SQRT(C$3*(1-'5b.TriRandNumbers'!C675)))</f>
        <v>4.1567404183035084</v>
      </c>
      <c r="D681" s="34">
        <f>IF('5b.TriRandNumbers'!D675&lt;=D$1,D$4+SQRT(D$2*'5b.TriRandNumbers'!D675),D$6-SQRT(D$3*(1-'5b.TriRandNumbers'!D675)))</f>
        <v>5.7950931169198405</v>
      </c>
      <c r="E681" s="33">
        <f>IF('5b.TriRandNumbers'!E675&lt;=E$1,E$4+SQRT(E$2*'5b.TriRandNumbers'!E675),E$6-SQRT(E$3*(1-'5b.TriRandNumbers'!E675)))</f>
        <v>3.8769222273961299</v>
      </c>
      <c r="F681" s="32">
        <f>IF('5b.TriRandNumbers'!F675&lt;=F$1,F$4+SQRT(F$2*'5b.TriRandNumbers'!F675),F$6-SQRT(F$3*(1-'5b.TriRandNumbers'!F675)))</f>
        <v>1.4538167986067545</v>
      </c>
      <c r="G681" s="31">
        <f>IF('5b.TriRandNumbers'!G675&lt;=G$1,G$4+SQRT(G$2*'5b.TriRandNumbers'!G675),G$6-SQRT(G$3*(1-'5b.TriRandNumbers'!G675)))</f>
        <v>2.6499559775004062</v>
      </c>
      <c r="H681" s="36">
        <f>IF('5b.TriRandNumbers'!H675&lt;=H$1,H$4+SQRT(H$2*'5b.TriRandNumbers'!H675),H$6-SQRT(H$3*(1-'5b.TriRandNumbers'!H675)))</f>
        <v>12.254451542338561</v>
      </c>
      <c r="I681" s="35">
        <f>IF('5b.TriRandNumbers'!I675&lt;=I$1,I$4+SQRT(I$2*'5b.TriRandNumbers'!I675),I$6-SQRT(I$3*(1-'5b.TriRandNumbers'!I675)))</f>
        <v>8.7335890440989559</v>
      </c>
      <c r="J681" s="34">
        <f>IF('5b.TriRandNumbers'!J675&lt;=J$1,J$4+SQRT(J$2*'5b.TriRandNumbers'!J675),J$6-SQRT(J$3*(1-'5b.TriRandNumbers'!J675)))</f>
        <v>12.51033002662383</v>
      </c>
      <c r="K681" s="33">
        <f>IF('5b.TriRandNumbers'!K675&lt;=K$1,K$4+SQRT(K$2*'5b.TriRandNumbers'!K675),K$6-SQRT(K$3*(1-'5b.TriRandNumbers'!K675)))</f>
        <v>16.174392276386559</v>
      </c>
      <c r="L681" s="32">
        <f>IF('5b.TriRandNumbers'!L675&lt;=L$1,L$4+SQRT(L$2*'5b.TriRandNumbers'!L675),L$6-SQRT(L$3*(1-'5b.TriRandNumbers'!L675)))</f>
        <v>9.4207247049941429</v>
      </c>
      <c r="M681" s="31">
        <f>IF('5b.TriRandNumbers'!M675&lt;=M$1,M$4+SQRT(M$2*'5b.TriRandNumbers'!M675),M$6-SQRT(M$3*(1-'5b.TriRandNumbers'!M675)))</f>
        <v>18.409824858717752</v>
      </c>
      <c r="N681" s="36">
        <f>IF('5b.TriRandNumbers'!N675&lt;=N$1,N$4+SQRT(N$2*'5b.TriRandNumbers'!N675),N$6-SQRT(N$3*(1-'5b.TriRandNumbers'!N675)))</f>
        <v>18.022703903184194</v>
      </c>
      <c r="O681" s="35">
        <f>IF('5b.TriRandNumbers'!O675&lt;=O$1,O$4+SQRT(O$2*'5b.TriRandNumbers'!O675),O$6-SQRT(O$3*(1-'5b.TriRandNumbers'!O675)))</f>
        <v>11.200287948219817</v>
      </c>
      <c r="P681" s="34">
        <f>IF('5b.TriRandNumbers'!P675&lt;=P$1,P$4+SQRT(P$2*'5b.TriRandNumbers'!P675),P$6-SQRT(P$3*(1-'5b.TriRandNumbers'!P675)))</f>
        <v>9.2993371461102505</v>
      </c>
      <c r="Q681" s="33">
        <f>IF('5b.TriRandNumbers'!Q675&lt;=Q$1,Q$4+SQRT(Q$2*'5b.TriRandNumbers'!Q675),Q$6-SQRT(Q$3*(1-'5b.TriRandNumbers'!Q675)))</f>
        <v>10.826327943889025</v>
      </c>
      <c r="R681" s="32">
        <f>IF('5b.TriRandNumbers'!R675&lt;=R$1,R$4+SQRT(R$2*'5b.TriRandNumbers'!R675),R$6-SQRT(R$3*(1-'5b.TriRandNumbers'!R675)))</f>
        <v>7.7723080602899604</v>
      </c>
      <c r="S681" s="31">
        <f>IF('5b.TriRandNumbers'!S675&lt;=S$1,S$4+SQRT(S$2*'5b.TriRandNumbers'!S675),S$6-SQRT(S$3*(1-'5b.TriRandNumbers'!S675)))</f>
        <v>8.7537162287638299</v>
      </c>
      <c r="T681" s="36">
        <f>IF('5b.TriRandNumbers'!T675&lt;=T$1,T$4+SQRT(T$2*'5b.TriRandNumbers'!T675),T$6-SQRT(T$3*(1-'5b.TriRandNumbers'!T675)))</f>
        <v>13.395946050278955</v>
      </c>
      <c r="U681" s="35">
        <f>IF('5b.TriRandNumbers'!U675&lt;=U$1,U$4+SQRT(U$2*'5b.TriRandNumbers'!U675),U$6-SQRT(U$3*(1-'5b.TriRandNumbers'!U675)))</f>
        <v>10.036961359995221</v>
      </c>
      <c r="V681" s="34">
        <f>IF('5b.TriRandNumbers'!V675&lt;=V$1,V$4+SQRT(V$2*'5b.TriRandNumbers'!V675),V$6-SQRT(V$3*(1-'5b.TriRandNumbers'!V675)))</f>
        <v>11.841997712226133</v>
      </c>
      <c r="W681" s="33">
        <f>IF('5b.TriRandNumbers'!W675&lt;=W$1,W$4+SQRT(W$2*'5b.TriRandNumbers'!W675),W$6-SQRT(W$3*(1-'5b.TriRandNumbers'!W675)))</f>
        <v>10.585362724551095</v>
      </c>
      <c r="X681" s="32">
        <f>IF('5b.TriRandNumbers'!X675&lt;=X$1,X$4+SQRT(X$2*'5b.TriRandNumbers'!X675),X$6-SQRT(X$3*(1-'5b.TriRandNumbers'!X675)))</f>
        <v>14.92842221304401</v>
      </c>
      <c r="Y681" s="31">
        <f>IF('5b.TriRandNumbers'!Y675&lt;=Y$1,Y$4+SQRT(Y$2*'5b.TriRandNumbers'!Y675),Y$6-SQRT(Y$3*(1-'5b.TriRandNumbers'!Y675)))</f>
        <v>18.538688213869349</v>
      </c>
    </row>
    <row r="682" spans="2:25" hidden="1" x14ac:dyDescent="0.25">
      <c r="B682" s="36">
        <f>IF('5b.TriRandNumbers'!B676&lt;=B$1,B$4+SQRT(B$2*'5b.TriRandNumbers'!B676),B$6-SQRT(B$3*(1-'5b.TriRandNumbers'!B676)))</f>
        <v>4.4205990646790818</v>
      </c>
      <c r="C682" s="35">
        <f>IF('5b.TriRandNumbers'!C676&lt;=C$1,C$4+SQRT(C$2*'5b.TriRandNumbers'!C676),C$6-SQRT(C$3*(1-'5b.TriRandNumbers'!C676)))</f>
        <v>4.5188611250104822</v>
      </c>
      <c r="D682" s="34">
        <f>IF('5b.TriRandNumbers'!D676&lt;=D$1,D$4+SQRT(D$2*'5b.TriRandNumbers'!D676),D$6-SQRT(D$3*(1-'5b.TriRandNumbers'!D676)))</f>
        <v>6.3198961904957223</v>
      </c>
      <c r="E682" s="33">
        <f>IF('5b.TriRandNumbers'!E676&lt;=E$1,E$4+SQRT(E$2*'5b.TriRandNumbers'!E676),E$6-SQRT(E$3*(1-'5b.TriRandNumbers'!E676)))</f>
        <v>4.3889880646366013</v>
      </c>
      <c r="F682" s="32">
        <f>IF('5b.TriRandNumbers'!F676&lt;=F$1,F$4+SQRT(F$2*'5b.TriRandNumbers'!F676),F$6-SQRT(F$3*(1-'5b.TriRandNumbers'!F676)))</f>
        <v>2.9701835967613999</v>
      </c>
      <c r="G682" s="31">
        <f>IF('5b.TriRandNumbers'!G676&lt;=G$1,G$4+SQRT(G$2*'5b.TriRandNumbers'!G676),G$6-SQRT(G$3*(1-'5b.TriRandNumbers'!G676)))</f>
        <v>2.7111306244571822</v>
      </c>
      <c r="H682" s="36">
        <f>IF('5b.TriRandNumbers'!H676&lt;=H$1,H$4+SQRT(H$2*'5b.TriRandNumbers'!H676),H$6-SQRT(H$3*(1-'5b.TriRandNumbers'!H676)))</f>
        <v>17.572269669311005</v>
      </c>
      <c r="I682" s="35">
        <f>IF('5b.TriRandNumbers'!I676&lt;=I$1,I$4+SQRT(I$2*'5b.TriRandNumbers'!I676),I$6-SQRT(I$3*(1-'5b.TriRandNumbers'!I676)))</f>
        <v>5.3952542992804702</v>
      </c>
      <c r="J682" s="34">
        <f>IF('5b.TriRandNumbers'!J676&lt;=J$1,J$4+SQRT(J$2*'5b.TriRandNumbers'!J676),J$6-SQRT(J$3*(1-'5b.TriRandNumbers'!J676)))</f>
        <v>17.78775869344053</v>
      </c>
      <c r="K682" s="33">
        <f>IF('5b.TriRandNumbers'!K676&lt;=K$1,K$4+SQRT(K$2*'5b.TriRandNumbers'!K676),K$6-SQRT(K$3*(1-'5b.TriRandNumbers'!K676)))</f>
        <v>11.140937910700739</v>
      </c>
      <c r="L682" s="32">
        <f>IF('5b.TriRandNumbers'!L676&lt;=L$1,L$4+SQRT(L$2*'5b.TriRandNumbers'!L676),L$6-SQRT(L$3*(1-'5b.TriRandNumbers'!L676)))</f>
        <v>11.095035791592176</v>
      </c>
      <c r="M682" s="31">
        <f>IF('5b.TriRandNumbers'!M676&lt;=M$1,M$4+SQRT(M$2*'5b.TriRandNumbers'!M676),M$6-SQRT(M$3*(1-'5b.TriRandNumbers'!M676)))</f>
        <v>10.465781485226518</v>
      </c>
      <c r="N682" s="36">
        <f>IF('5b.TriRandNumbers'!N676&lt;=N$1,N$4+SQRT(N$2*'5b.TriRandNumbers'!N676),N$6-SQRT(N$3*(1-'5b.TriRandNumbers'!N676)))</f>
        <v>9.2082792641749869</v>
      </c>
      <c r="O682" s="35">
        <f>IF('5b.TriRandNumbers'!O676&lt;=O$1,O$4+SQRT(O$2*'5b.TriRandNumbers'!O676),O$6-SQRT(O$3*(1-'5b.TriRandNumbers'!O676)))</f>
        <v>13.618083442370978</v>
      </c>
      <c r="P682" s="34">
        <f>IF('5b.TriRandNumbers'!P676&lt;=P$1,P$4+SQRT(P$2*'5b.TriRandNumbers'!P676),P$6-SQRT(P$3*(1-'5b.TriRandNumbers'!P676)))</f>
        <v>7.4006550376524363</v>
      </c>
      <c r="Q682" s="33">
        <f>IF('5b.TriRandNumbers'!Q676&lt;=Q$1,Q$4+SQRT(Q$2*'5b.TriRandNumbers'!Q676),Q$6-SQRT(Q$3*(1-'5b.TriRandNumbers'!Q676)))</f>
        <v>10.51897930696691</v>
      </c>
      <c r="R682" s="32">
        <f>IF('5b.TriRandNumbers'!R676&lt;=R$1,R$4+SQRT(R$2*'5b.TriRandNumbers'!R676),R$6-SQRT(R$3*(1-'5b.TriRandNumbers'!R676)))</f>
        <v>11.090206667993137</v>
      </c>
      <c r="S682" s="31">
        <f>IF('5b.TriRandNumbers'!S676&lt;=S$1,S$4+SQRT(S$2*'5b.TriRandNumbers'!S676),S$6-SQRT(S$3*(1-'5b.TriRandNumbers'!S676)))</f>
        <v>7.343930227835779</v>
      </c>
      <c r="T682" s="36">
        <f>IF('5b.TriRandNumbers'!T676&lt;=T$1,T$4+SQRT(T$2*'5b.TriRandNumbers'!T676),T$6-SQRT(T$3*(1-'5b.TriRandNumbers'!T676)))</f>
        <v>16.798097306944435</v>
      </c>
      <c r="U682" s="35">
        <f>IF('5b.TriRandNumbers'!U676&lt;=U$1,U$4+SQRT(U$2*'5b.TriRandNumbers'!U676),U$6-SQRT(U$3*(1-'5b.TriRandNumbers'!U676)))</f>
        <v>11.202301522699532</v>
      </c>
      <c r="V682" s="34">
        <f>IF('5b.TriRandNumbers'!V676&lt;=V$1,V$4+SQRT(V$2*'5b.TriRandNumbers'!V676),V$6-SQRT(V$3*(1-'5b.TriRandNumbers'!V676)))</f>
        <v>14.678625623653073</v>
      </c>
      <c r="W682" s="33">
        <f>IF('5b.TriRandNumbers'!W676&lt;=W$1,W$4+SQRT(W$2*'5b.TriRandNumbers'!W676),W$6-SQRT(W$3*(1-'5b.TriRandNumbers'!W676)))</f>
        <v>13.502612244501153</v>
      </c>
      <c r="X682" s="32">
        <f>IF('5b.TriRandNumbers'!X676&lt;=X$1,X$4+SQRT(X$2*'5b.TriRandNumbers'!X676),X$6-SQRT(X$3*(1-'5b.TriRandNumbers'!X676)))</f>
        <v>9.0790367415013016</v>
      </c>
      <c r="Y682" s="31">
        <f>IF('5b.TriRandNumbers'!Y676&lt;=Y$1,Y$4+SQRT(Y$2*'5b.TriRandNumbers'!Y676),Y$6-SQRT(Y$3*(1-'5b.TriRandNumbers'!Y676)))</f>
        <v>9.3485487305980843</v>
      </c>
    </row>
    <row r="683" spans="2:25" hidden="1" x14ac:dyDescent="0.25">
      <c r="B683" s="36">
        <f>IF('5b.TriRandNumbers'!B677&lt;=B$1,B$4+SQRT(B$2*'5b.TriRandNumbers'!B677),B$6-SQRT(B$3*(1-'5b.TriRandNumbers'!B677)))</f>
        <v>3.4920140040973258</v>
      </c>
      <c r="C683" s="35">
        <f>IF('5b.TriRandNumbers'!C677&lt;=C$1,C$4+SQRT(C$2*'5b.TriRandNumbers'!C677),C$6-SQRT(C$3*(1-'5b.TriRandNumbers'!C677)))</f>
        <v>2.6794512202317238</v>
      </c>
      <c r="D683" s="34">
        <f>IF('5b.TriRandNumbers'!D677&lt;=D$1,D$4+SQRT(D$2*'5b.TriRandNumbers'!D677),D$6-SQRT(D$3*(1-'5b.TriRandNumbers'!D677)))</f>
        <v>4.8720683401839695</v>
      </c>
      <c r="E683" s="33">
        <f>IF('5b.TriRandNumbers'!E677&lt;=E$1,E$4+SQRT(E$2*'5b.TriRandNumbers'!E677),E$6-SQRT(E$3*(1-'5b.TriRandNumbers'!E677)))</f>
        <v>4.0064331597406007</v>
      </c>
      <c r="F683" s="32">
        <f>IF('5b.TriRandNumbers'!F677&lt;=F$1,F$4+SQRT(F$2*'5b.TriRandNumbers'!F677),F$6-SQRT(F$3*(1-'5b.TriRandNumbers'!F677)))</f>
        <v>2.8032521922198441</v>
      </c>
      <c r="G683" s="31">
        <f>IF('5b.TriRandNumbers'!G677&lt;=G$1,G$4+SQRT(G$2*'5b.TriRandNumbers'!G677),G$6-SQRT(G$3*(1-'5b.TriRandNumbers'!G677)))</f>
        <v>3.4151919171158518</v>
      </c>
      <c r="H683" s="36">
        <f>IF('5b.TriRandNumbers'!H677&lt;=H$1,H$4+SQRT(H$2*'5b.TriRandNumbers'!H677),H$6-SQRT(H$3*(1-'5b.TriRandNumbers'!H677)))</f>
        <v>12.79192017907674</v>
      </c>
      <c r="I683" s="35">
        <f>IF('5b.TriRandNumbers'!I677&lt;=I$1,I$4+SQRT(I$2*'5b.TriRandNumbers'!I677),I$6-SQRT(I$3*(1-'5b.TriRandNumbers'!I677)))</f>
        <v>16.528657716942526</v>
      </c>
      <c r="J683" s="34">
        <f>IF('5b.TriRandNumbers'!J677&lt;=J$1,J$4+SQRT(J$2*'5b.TriRandNumbers'!J677),J$6-SQRT(J$3*(1-'5b.TriRandNumbers'!J677)))</f>
        <v>8.5421841118277282</v>
      </c>
      <c r="K683" s="33">
        <f>IF('5b.TriRandNumbers'!K677&lt;=K$1,K$4+SQRT(K$2*'5b.TriRandNumbers'!K677),K$6-SQRT(K$3*(1-'5b.TriRandNumbers'!K677)))</f>
        <v>14.079384854582983</v>
      </c>
      <c r="L683" s="32">
        <f>IF('5b.TriRandNumbers'!L677&lt;=L$1,L$4+SQRT(L$2*'5b.TriRandNumbers'!L677),L$6-SQRT(L$3*(1-'5b.TriRandNumbers'!L677)))</f>
        <v>13.515441762938146</v>
      </c>
      <c r="M683" s="31">
        <f>IF('5b.TriRandNumbers'!M677&lt;=M$1,M$4+SQRT(M$2*'5b.TriRandNumbers'!M677),M$6-SQRT(M$3*(1-'5b.TriRandNumbers'!M677)))</f>
        <v>10.896427004961556</v>
      </c>
      <c r="N683" s="36">
        <f>IF('5b.TriRandNumbers'!N677&lt;=N$1,N$4+SQRT(N$2*'5b.TriRandNumbers'!N677),N$6-SQRT(N$3*(1-'5b.TriRandNumbers'!N677)))</f>
        <v>11.748489463184411</v>
      </c>
      <c r="O683" s="35">
        <f>IF('5b.TriRandNumbers'!O677&lt;=O$1,O$4+SQRT(O$2*'5b.TriRandNumbers'!O677),O$6-SQRT(O$3*(1-'5b.TriRandNumbers'!O677)))</f>
        <v>8.7043042422577948</v>
      </c>
      <c r="P683" s="34">
        <f>IF('5b.TriRandNumbers'!P677&lt;=P$1,P$4+SQRT(P$2*'5b.TriRandNumbers'!P677),P$6-SQRT(P$3*(1-'5b.TriRandNumbers'!P677)))</f>
        <v>12.644199816165376</v>
      </c>
      <c r="Q683" s="33">
        <f>IF('5b.TriRandNumbers'!Q677&lt;=Q$1,Q$4+SQRT(Q$2*'5b.TriRandNumbers'!Q677),Q$6-SQRT(Q$3*(1-'5b.TriRandNumbers'!Q677)))</f>
        <v>12.52484661908619</v>
      </c>
      <c r="R683" s="32">
        <f>IF('5b.TriRandNumbers'!R677&lt;=R$1,R$4+SQRT(R$2*'5b.TriRandNumbers'!R677),R$6-SQRT(R$3*(1-'5b.TriRandNumbers'!R677)))</f>
        <v>17.532162999823989</v>
      </c>
      <c r="S683" s="31">
        <f>IF('5b.TriRandNumbers'!S677&lt;=S$1,S$4+SQRT(S$2*'5b.TriRandNumbers'!S677),S$6-SQRT(S$3*(1-'5b.TriRandNumbers'!S677)))</f>
        <v>8.8263795365557414</v>
      </c>
      <c r="T683" s="36">
        <f>IF('5b.TriRandNumbers'!T677&lt;=T$1,T$4+SQRT(T$2*'5b.TriRandNumbers'!T677),T$6-SQRT(T$3*(1-'5b.TriRandNumbers'!T677)))</f>
        <v>10.927507313308942</v>
      </c>
      <c r="U683" s="35">
        <f>IF('5b.TriRandNumbers'!U677&lt;=U$1,U$4+SQRT(U$2*'5b.TriRandNumbers'!U677),U$6-SQRT(U$3*(1-'5b.TriRandNumbers'!U677)))</f>
        <v>7.5237802167780288</v>
      </c>
      <c r="V683" s="34">
        <f>IF('5b.TriRandNumbers'!V677&lt;=V$1,V$4+SQRT(V$2*'5b.TriRandNumbers'!V677),V$6-SQRT(V$3*(1-'5b.TriRandNumbers'!V677)))</f>
        <v>10.32805716531276</v>
      </c>
      <c r="W683" s="33">
        <f>IF('5b.TriRandNumbers'!W677&lt;=W$1,W$4+SQRT(W$2*'5b.TriRandNumbers'!W677),W$6-SQRT(W$3*(1-'5b.TriRandNumbers'!W677)))</f>
        <v>13.673763111920366</v>
      </c>
      <c r="X683" s="32">
        <f>IF('5b.TriRandNumbers'!X677&lt;=X$1,X$4+SQRT(X$2*'5b.TriRandNumbers'!X677),X$6-SQRT(X$3*(1-'5b.TriRandNumbers'!X677)))</f>
        <v>11.256436519848775</v>
      </c>
      <c r="Y683" s="31">
        <f>IF('5b.TriRandNumbers'!Y677&lt;=Y$1,Y$4+SQRT(Y$2*'5b.TriRandNumbers'!Y677),Y$6-SQRT(Y$3*(1-'5b.TriRandNumbers'!Y677)))</f>
        <v>17.22841154315385</v>
      </c>
    </row>
    <row r="684" spans="2:25" hidden="1" x14ac:dyDescent="0.25">
      <c r="B684" s="36">
        <f>IF('5b.TriRandNumbers'!B678&lt;=B$1,B$4+SQRT(B$2*'5b.TriRandNumbers'!B678),B$6-SQRT(B$3*(1-'5b.TriRandNumbers'!B678)))</f>
        <v>4.0320364050181787</v>
      </c>
      <c r="C684" s="35">
        <f>IF('5b.TriRandNumbers'!C678&lt;=C$1,C$4+SQRT(C$2*'5b.TriRandNumbers'!C678),C$6-SQRT(C$3*(1-'5b.TriRandNumbers'!C678)))</f>
        <v>3.6609963549455484</v>
      </c>
      <c r="D684" s="34">
        <f>IF('5b.TriRandNumbers'!D678&lt;=D$1,D$4+SQRT(D$2*'5b.TriRandNumbers'!D678),D$6-SQRT(D$3*(1-'5b.TriRandNumbers'!D678)))</f>
        <v>4.5889761087712566</v>
      </c>
      <c r="E684" s="33">
        <f>IF('5b.TriRandNumbers'!E678&lt;=E$1,E$4+SQRT(E$2*'5b.TriRandNumbers'!E678),E$6-SQRT(E$3*(1-'5b.TriRandNumbers'!E678)))</f>
        <v>4.4710668682812829</v>
      </c>
      <c r="F684" s="32">
        <f>IF('5b.TriRandNumbers'!F678&lt;=F$1,F$4+SQRT(F$2*'5b.TriRandNumbers'!F678),F$6-SQRT(F$3*(1-'5b.TriRandNumbers'!F678)))</f>
        <v>1.6661911960423554</v>
      </c>
      <c r="G684" s="31">
        <f>IF('5b.TriRandNumbers'!G678&lt;=G$1,G$4+SQRT(G$2*'5b.TriRandNumbers'!G678),G$6-SQRT(G$3*(1-'5b.TriRandNumbers'!G678)))</f>
        <v>4.3770957293549762</v>
      </c>
      <c r="H684" s="36">
        <f>IF('5b.TriRandNumbers'!H678&lt;=H$1,H$4+SQRT(H$2*'5b.TriRandNumbers'!H678),H$6-SQRT(H$3*(1-'5b.TriRandNumbers'!H678)))</f>
        <v>12.623521631206465</v>
      </c>
      <c r="I684" s="35">
        <f>IF('5b.TriRandNumbers'!I678&lt;=I$1,I$4+SQRT(I$2*'5b.TriRandNumbers'!I678),I$6-SQRT(I$3*(1-'5b.TriRandNumbers'!I678)))</f>
        <v>9.7019360422959231</v>
      </c>
      <c r="J684" s="34">
        <f>IF('5b.TriRandNumbers'!J678&lt;=J$1,J$4+SQRT(J$2*'5b.TriRandNumbers'!J678),J$6-SQRT(J$3*(1-'5b.TriRandNumbers'!J678)))</f>
        <v>18.560388991597069</v>
      </c>
      <c r="K684" s="33">
        <f>IF('5b.TriRandNumbers'!K678&lt;=K$1,K$4+SQRT(K$2*'5b.TriRandNumbers'!K678),K$6-SQRT(K$3*(1-'5b.TriRandNumbers'!K678)))</f>
        <v>18.655258992639762</v>
      </c>
      <c r="L684" s="32">
        <f>IF('5b.TriRandNumbers'!L678&lt;=L$1,L$4+SQRT(L$2*'5b.TriRandNumbers'!L678),L$6-SQRT(L$3*(1-'5b.TriRandNumbers'!L678)))</f>
        <v>6.4004211183317752</v>
      </c>
      <c r="M684" s="31">
        <f>IF('5b.TriRandNumbers'!M678&lt;=M$1,M$4+SQRT(M$2*'5b.TriRandNumbers'!M678),M$6-SQRT(M$3*(1-'5b.TriRandNumbers'!M678)))</f>
        <v>17.414576812156604</v>
      </c>
      <c r="N684" s="36">
        <f>IF('5b.TriRandNumbers'!N678&lt;=N$1,N$4+SQRT(N$2*'5b.TriRandNumbers'!N678),N$6-SQRT(N$3*(1-'5b.TriRandNumbers'!N678)))</f>
        <v>13.184116523578133</v>
      </c>
      <c r="O684" s="35">
        <f>IF('5b.TriRandNumbers'!O678&lt;=O$1,O$4+SQRT(O$2*'5b.TriRandNumbers'!O678),O$6-SQRT(O$3*(1-'5b.TriRandNumbers'!O678)))</f>
        <v>11.617178000571853</v>
      </c>
      <c r="P684" s="34">
        <f>IF('5b.TriRandNumbers'!P678&lt;=P$1,P$4+SQRT(P$2*'5b.TriRandNumbers'!P678),P$6-SQRT(P$3*(1-'5b.TriRandNumbers'!P678)))</f>
        <v>11.832568673767382</v>
      </c>
      <c r="Q684" s="33">
        <f>IF('5b.TriRandNumbers'!Q678&lt;=Q$1,Q$4+SQRT(Q$2*'5b.TriRandNumbers'!Q678),Q$6-SQRT(Q$3*(1-'5b.TriRandNumbers'!Q678)))</f>
        <v>17.790217184384503</v>
      </c>
      <c r="R684" s="32">
        <f>IF('5b.TriRandNumbers'!R678&lt;=R$1,R$4+SQRT(R$2*'5b.TriRandNumbers'!R678),R$6-SQRT(R$3*(1-'5b.TriRandNumbers'!R678)))</f>
        <v>13.879084721413088</v>
      </c>
      <c r="S684" s="31">
        <f>IF('5b.TriRandNumbers'!S678&lt;=S$1,S$4+SQRT(S$2*'5b.TriRandNumbers'!S678),S$6-SQRT(S$3*(1-'5b.TriRandNumbers'!S678)))</f>
        <v>7.9655687273408553</v>
      </c>
      <c r="T684" s="36">
        <f>IF('5b.TriRandNumbers'!T678&lt;=T$1,T$4+SQRT(T$2*'5b.TriRandNumbers'!T678),T$6-SQRT(T$3*(1-'5b.TriRandNumbers'!T678)))</f>
        <v>12.17840775764075</v>
      </c>
      <c r="U684" s="35">
        <f>IF('5b.TriRandNumbers'!U678&lt;=U$1,U$4+SQRT(U$2*'5b.TriRandNumbers'!U678),U$6-SQRT(U$3*(1-'5b.TriRandNumbers'!U678)))</f>
        <v>14.050715527869446</v>
      </c>
      <c r="V684" s="34">
        <f>IF('5b.TriRandNumbers'!V678&lt;=V$1,V$4+SQRT(V$2*'5b.TriRandNumbers'!V678),V$6-SQRT(V$3*(1-'5b.TriRandNumbers'!V678)))</f>
        <v>9.5057395016757695</v>
      </c>
      <c r="W684" s="33">
        <f>IF('5b.TriRandNumbers'!W678&lt;=W$1,W$4+SQRT(W$2*'5b.TriRandNumbers'!W678),W$6-SQRT(W$3*(1-'5b.TriRandNumbers'!W678)))</f>
        <v>17.098223554021484</v>
      </c>
      <c r="X684" s="32">
        <f>IF('5b.TriRandNumbers'!X678&lt;=X$1,X$4+SQRT(X$2*'5b.TriRandNumbers'!X678),X$6-SQRT(X$3*(1-'5b.TriRandNumbers'!X678)))</f>
        <v>10.830670935717999</v>
      </c>
      <c r="Y684" s="31">
        <f>IF('5b.TriRandNumbers'!Y678&lt;=Y$1,Y$4+SQRT(Y$2*'5b.TriRandNumbers'!Y678),Y$6-SQRT(Y$3*(1-'5b.TriRandNumbers'!Y678)))</f>
        <v>12.585981707993863</v>
      </c>
    </row>
    <row r="685" spans="2:25" hidden="1" x14ac:dyDescent="0.25">
      <c r="B685" s="36">
        <f>IF('5b.TriRandNumbers'!B679&lt;=B$1,B$4+SQRT(B$2*'5b.TriRandNumbers'!B679),B$6-SQRT(B$3*(1-'5b.TriRandNumbers'!B679)))</f>
        <v>3.5491141883392308</v>
      </c>
      <c r="C685" s="35">
        <f>IF('5b.TriRandNumbers'!C679&lt;=C$1,C$4+SQRT(C$2*'5b.TriRandNumbers'!C679),C$6-SQRT(C$3*(1-'5b.TriRandNumbers'!C679)))</f>
        <v>2.8760893218390855</v>
      </c>
      <c r="D685" s="34">
        <f>IF('5b.TriRandNumbers'!D679&lt;=D$1,D$4+SQRT(D$2*'5b.TriRandNumbers'!D679),D$6-SQRT(D$3*(1-'5b.TriRandNumbers'!D679)))</f>
        <v>6.530077119731029</v>
      </c>
      <c r="E685" s="33">
        <f>IF('5b.TriRandNumbers'!E679&lt;=E$1,E$4+SQRT(E$2*'5b.TriRandNumbers'!E679),E$6-SQRT(E$3*(1-'5b.TriRandNumbers'!E679)))</f>
        <v>3.6371204337964302</v>
      </c>
      <c r="F685" s="32">
        <f>IF('5b.TriRandNumbers'!F679&lt;=F$1,F$4+SQRT(F$2*'5b.TriRandNumbers'!F679),F$6-SQRT(F$3*(1-'5b.TriRandNumbers'!F679)))</f>
        <v>3.1522433608058273</v>
      </c>
      <c r="G685" s="31">
        <f>IF('5b.TriRandNumbers'!G679&lt;=G$1,G$4+SQRT(G$2*'5b.TriRandNumbers'!G679),G$6-SQRT(G$3*(1-'5b.TriRandNumbers'!G679)))</f>
        <v>2.8852462374330217</v>
      </c>
      <c r="H685" s="36">
        <f>IF('5b.TriRandNumbers'!H679&lt;=H$1,H$4+SQRT(H$2*'5b.TriRandNumbers'!H679),H$6-SQRT(H$3*(1-'5b.TriRandNumbers'!H679)))</f>
        <v>9.5242162150588534</v>
      </c>
      <c r="I685" s="35">
        <f>IF('5b.TriRandNumbers'!I679&lt;=I$1,I$4+SQRT(I$2*'5b.TriRandNumbers'!I679),I$6-SQRT(I$3*(1-'5b.TriRandNumbers'!I679)))</f>
        <v>13.16874060068109</v>
      </c>
      <c r="J685" s="34">
        <f>IF('5b.TriRandNumbers'!J679&lt;=J$1,J$4+SQRT(J$2*'5b.TriRandNumbers'!J679),J$6-SQRT(J$3*(1-'5b.TriRandNumbers'!J679)))</f>
        <v>5.4567001454878357</v>
      </c>
      <c r="K685" s="33">
        <f>IF('5b.TriRandNumbers'!K679&lt;=K$1,K$4+SQRT(K$2*'5b.TriRandNumbers'!K679),K$6-SQRT(K$3*(1-'5b.TriRandNumbers'!K679)))</f>
        <v>14.085793666188707</v>
      </c>
      <c r="L685" s="32">
        <f>IF('5b.TriRandNumbers'!L679&lt;=L$1,L$4+SQRT(L$2*'5b.TriRandNumbers'!L679),L$6-SQRT(L$3*(1-'5b.TriRandNumbers'!L679)))</f>
        <v>7.602867889500236</v>
      </c>
      <c r="M685" s="31">
        <f>IF('5b.TriRandNumbers'!M679&lt;=M$1,M$4+SQRT(M$2*'5b.TriRandNumbers'!M679),M$6-SQRT(M$3*(1-'5b.TriRandNumbers'!M679)))</f>
        <v>10.472977404913596</v>
      </c>
      <c r="N685" s="36">
        <f>IF('5b.TriRandNumbers'!N679&lt;=N$1,N$4+SQRT(N$2*'5b.TriRandNumbers'!N679),N$6-SQRT(N$3*(1-'5b.TriRandNumbers'!N679)))</f>
        <v>9.0175714480619433</v>
      </c>
      <c r="O685" s="35">
        <f>IF('5b.TriRandNumbers'!O679&lt;=O$1,O$4+SQRT(O$2*'5b.TriRandNumbers'!O679),O$6-SQRT(O$3*(1-'5b.TriRandNumbers'!O679)))</f>
        <v>11.294398076706493</v>
      </c>
      <c r="P685" s="34">
        <f>IF('5b.TriRandNumbers'!P679&lt;=P$1,P$4+SQRT(P$2*'5b.TriRandNumbers'!P679),P$6-SQRT(P$3*(1-'5b.TriRandNumbers'!P679)))</f>
        <v>11.866292478501288</v>
      </c>
      <c r="Q685" s="33">
        <f>IF('5b.TriRandNumbers'!Q679&lt;=Q$1,Q$4+SQRT(Q$2*'5b.TriRandNumbers'!Q679),Q$6-SQRT(Q$3*(1-'5b.TriRandNumbers'!Q679)))</f>
        <v>15.48630869511954</v>
      </c>
      <c r="R685" s="32">
        <f>IF('5b.TriRandNumbers'!R679&lt;=R$1,R$4+SQRT(R$2*'5b.TriRandNumbers'!R679),R$6-SQRT(R$3*(1-'5b.TriRandNumbers'!R679)))</f>
        <v>10.259949227028951</v>
      </c>
      <c r="S685" s="31">
        <f>IF('5b.TriRandNumbers'!S679&lt;=S$1,S$4+SQRT(S$2*'5b.TriRandNumbers'!S679),S$6-SQRT(S$3*(1-'5b.TriRandNumbers'!S679)))</f>
        <v>6.9784180680054737</v>
      </c>
      <c r="T685" s="36">
        <f>IF('5b.TriRandNumbers'!T679&lt;=T$1,T$4+SQRT(T$2*'5b.TriRandNumbers'!T679),T$6-SQRT(T$3*(1-'5b.TriRandNumbers'!T679)))</f>
        <v>7.3404222171556359</v>
      </c>
      <c r="U685" s="35">
        <f>IF('5b.TriRandNumbers'!U679&lt;=U$1,U$4+SQRT(U$2*'5b.TriRandNumbers'!U679),U$6-SQRT(U$3*(1-'5b.TriRandNumbers'!U679)))</f>
        <v>9.8605117417269739</v>
      </c>
      <c r="V685" s="34">
        <f>IF('5b.TriRandNumbers'!V679&lt;=V$1,V$4+SQRT(V$2*'5b.TriRandNumbers'!V679),V$6-SQRT(V$3*(1-'5b.TriRandNumbers'!V679)))</f>
        <v>10.331234811487253</v>
      </c>
      <c r="W685" s="33">
        <f>IF('5b.TriRandNumbers'!W679&lt;=W$1,W$4+SQRT(W$2*'5b.TriRandNumbers'!W679),W$6-SQRT(W$3*(1-'5b.TriRandNumbers'!W679)))</f>
        <v>11.021832160027804</v>
      </c>
      <c r="X685" s="32">
        <f>IF('5b.TriRandNumbers'!X679&lt;=X$1,X$4+SQRT(X$2*'5b.TriRandNumbers'!X679),X$6-SQRT(X$3*(1-'5b.TriRandNumbers'!X679)))</f>
        <v>9.8221661167917489</v>
      </c>
      <c r="Y685" s="31">
        <f>IF('5b.TriRandNumbers'!Y679&lt;=Y$1,Y$4+SQRT(Y$2*'5b.TriRandNumbers'!Y679),Y$6-SQRT(Y$3*(1-'5b.TriRandNumbers'!Y679)))</f>
        <v>8.5541452004344602</v>
      </c>
    </row>
    <row r="686" spans="2:25" hidden="1" x14ac:dyDescent="0.25">
      <c r="B686" s="36">
        <f>IF('5b.TriRandNumbers'!B680&lt;=B$1,B$4+SQRT(B$2*'5b.TriRandNumbers'!B680),B$6-SQRT(B$3*(1-'5b.TriRandNumbers'!B680)))</f>
        <v>3.8526089555661813</v>
      </c>
      <c r="C686" s="35">
        <f>IF('5b.TriRandNumbers'!C680&lt;=C$1,C$4+SQRT(C$2*'5b.TriRandNumbers'!C680),C$6-SQRT(C$3*(1-'5b.TriRandNumbers'!C680)))</f>
        <v>1.6303439096437349</v>
      </c>
      <c r="D686" s="34">
        <f>IF('5b.TriRandNumbers'!D680&lt;=D$1,D$4+SQRT(D$2*'5b.TriRandNumbers'!D680),D$6-SQRT(D$3*(1-'5b.TriRandNumbers'!D680)))</f>
        <v>5.6206235225686711</v>
      </c>
      <c r="E686" s="33">
        <f>IF('5b.TriRandNumbers'!E680&lt;=E$1,E$4+SQRT(E$2*'5b.TriRandNumbers'!E680),E$6-SQRT(E$3*(1-'5b.TriRandNumbers'!E680)))</f>
        <v>3.6816109775537038</v>
      </c>
      <c r="F686" s="32">
        <f>IF('5b.TriRandNumbers'!F680&lt;=F$1,F$4+SQRT(F$2*'5b.TriRandNumbers'!F680),F$6-SQRT(F$3*(1-'5b.TriRandNumbers'!F680)))</f>
        <v>1.6684395653131674</v>
      </c>
      <c r="G686" s="31">
        <f>IF('5b.TriRandNumbers'!G680&lt;=G$1,G$4+SQRT(G$2*'5b.TriRandNumbers'!G680),G$6-SQRT(G$3*(1-'5b.TriRandNumbers'!G680)))</f>
        <v>3.4590824669128315</v>
      </c>
      <c r="H686" s="36">
        <f>IF('5b.TriRandNumbers'!H680&lt;=H$1,H$4+SQRT(H$2*'5b.TriRandNumbers'!H680),H$6-SQRT(H$3*(1-'5b.TriRandNumbers'!H680)))</f>
        <v>9.3268598005038541</v>
      </c>
      <c r="I686" s="35">
        <f>IF('5b.TriRandNumbers'!I680&lt;=I$1,I$4+SQRT(I$2*'5b.TriRandNumbers'!I680),I$6-SQRT(I$3*(1-'5b.TriRandNumbers'!I680)))</f>
        <v>12.735334468031263</v>
      </c>
      <c r="J686" s="34">
        <f>IF('5b.TriRandNumbers'!J680&lt;=J$1,J$4+SQRT(J$2*'5b.TriRandNumbers'!J680),J$6-SQRT(J$3*(1-'5b.TriRandNumbers'!J680)))</f>
        <v>17.537645321537216</v>
      </c>
      <c r="K686" s="33">
        <f>IF('5b.TriRandNumbers'!K680&lt;=K$1,K$4+SQRT(K$2*'5b.TriRandNumbers'!K680),K$6-SQRT(K$3*(1-'5b.TriRandNumbers'!K680)))</f>
        <v>9.5256287958795394</v>
      </c>
      <c r="L686" s="32">
        <f>IF('5b.TriRandNumbers'!L680&lt;=L$1,L$4+SQRT(L$2*'5b.TriRandNumbers'!L680),L$6-SQRT(L$3*(1-'5b.TriRandNumbers'!L680)))</f>
        <v>10.119832549742272</v>
      </c>
      <c r="M686" s="31">
        <f>IF('5b.TriRandNumbers'!M680&lt;=M$1,M$4+SQRT(M$2*'5b.TriRandNumbers'!M680),M$6-SQRT(M$3*(1-'5b.TriRandNumbers'!M680)))</f>
        <v>15.410212936839535</v>
      </c>
      <c r="N686" s="36">
        <f>IF('5b.TriRandNumbers'!N680&lt;=N$1,N$4+SQRT(N$2*'5b.TriRandNumbers'!N680),N$6-SQRT(N$3*(1-'5b.TriRandNumbers'!N680)))</f>
        <v>11.867989990673131</v>
      </c>
      <c r="O686" s="35">
        <f>IF('5b.TriRandNumbers'!O680&lt;=O$1,O$4+SQRT(O$2*'5b.TriRandNumbers'!O680),O$6-SQRT(O$3*(1-'5b.TriRandNumbers'!O680)))</f>
        <v>9.7828466841436033</v>
      </c>
      <c r="P686" s="34">
        <f>IF('5b.TriRandNumbers'!P680&lt;=P$1,P$4+SQRT(P$2*'5b.TriRandNumbers'!P680),P$6-SQRT(P$3*(1-'5b.TriRandNumbers'!P680)))</f>
        <v>10.538459450675784</v>
      </c>
      <c r="Q686" s="33">
        <f>IF('5b.TriRandNumbers'!Q680&lt;=Q$1,Q$4+SQRT(Q$2*'5b.TriRandNumbers'!Q680),Q$6-SQRT(Q$3*(1-'5b.TriRandNumbers'!Q680)))</f>
        <v>11.083270739672997</v>
      </c>
      <c r="R686" s="32">
        <f>IF('5b.TriRandNumbers'!R680&lt;=R$1,R$4+SQRT(R$2*'5b.TriRandNumbers'!R680),R$6-SQRT(R$3*(1-'5b.TriRandNumbers'!R680)))</f>
        <v>8.5778400356453943</v>
      </c>
      <c r="S686" s="31">
        <f>IF('5b.TriRandNumbers'!S680&lt;=S$1,S$4+SQRT(S$2*'5b.TriRandNumbers'!S680),S$6-SQRT(S$3*(1-'5b.TriRandNumbers'!S680)))</f>
        <v>15.011061621484448</v>
      </c>
      <c r="T686" s="36">
        <f>IF('5b.TriRandNumbers'!T680&lt;=T$1,T$4+SQRT(T$2*'5b.TriRandNumbers'!T680),T$6-SQRT(T$3*(1-'5b.TriRandNumbers'!T680)))</f>
        <v>11.691853426260659</v>
      </c>
      <c r="U686" s="35">
        <f>IF('5b.TriRandNumbers'!U680&lt;=U$1,U$4+SQRT(U$2*'5b.TriRandNumbers'!U680),U$6-SQRT(U$3*(1-'5b.TriRandNumbers'!U680)))</f>
        <v>12.042225448727597</v>
      </c>
      <c r="V686" s="34">
        <f>IF('5b.TriRandNumbers'!V680&lt;=V$1,V$4+SQRT(V$2*'5b.TriRandNumbers'!V680),V$6-SQRT(V$3*(1-'5b.TriRandNumbers'!V680)))</f>
        <v>7.5376967469174883</v>
      </c>
      <c r="W686" s="33">
        <f>IF('5b.TriRandNumbers'!W680&lt;=W$1,W$4+SQRT(W$2*'5b.TriRandNumbers'!W680),W$6-SQRT(W$3*(1-'5b.TriRandNumbers'!W680)))</f>
        <v>14.332320386501442</v>
      </c>
      <c r="X686" s="32">
        <f>IF('5b.TriRandNumbers'!X680&lt;=X$1,X$4+SQRT(X$2*'5b.TriRandNumbers'!X680),X$6-SQRT(X$3*(1-'5b.TriRandNumbers'!X680)))</f>
        <v>14.661884289415248</v>
      </c>
      <c r="Y686" s="31">
        <f>IF('5b.TriRandNumbers'!Y680&lt;=Y$1,Y$4+SQRT(Y$2*'5b.TriRandNumbers'!Y680),Y$6-SQRT(Y$3*(1-'5b.TriRandNumbers'!Y680)))</f>
        <v>12.756824364512957</v>
      </c>
    </row>
    <row r="687" spans="2:25" hidden="1" x14ac:dyDescent="0.25">
      <c r="B687" s="36">
        <f>IF('5b.TriRandNumbers'!B681&lt;=B$1,B$4+SQRT(B$2*'5b.TriRandNumbers'!B681),B$6-SQRT(B$3*(1-'5b.TriRandNumbers'!B681)))</f>
        <v>3.9121653722196061</v>
      </c>
      <c r="C687" s="35">
        <f>IF('5b.TriRandNumbers'!C681&lt;=C$1,C$4+SQRT(C$2*'5b.TriRandNumbers'!C681),C$6-SQRT(C$3*(1-'5b.TriRandNumbers'!C681)))</f>
        <v>3.1964602123340784</v>
      </c>
      <c r="D687" s="34">
        <f>IF('5b.TriRandNumbers'!D681&lt;=D$1,D$4+SQRT(D$2*'5b.TriRandNumbers'!D681),D$6-SQRT(D$3*(1-'5b.TriRandNumbers'!D681)))</f>
        <v>6.1750277374654576</v>
      </c>
      <c r="E687" s="33">
        <f>IF('5b.TriRandNumbers'!E681&lt;=E$1,E$4+SQRT(E$2*'5b.TriRandNumbers'!E681),E$6-SQRT(E$3*(1-'5b.TriRandNumbers'!E681)))</f>
        <v>4.2249993313151872</v>
      </c>
      <c r="F687" s="32">
        <f>IF('5b.TriRandNumbers'!F681&lt;=F$1,F$4+SQRT(F$2*'5b.TriRandNumbers'!F681),F$6-SQRT(F$3*(1-'5b.TriRandNumbers'!F681)))</f>
        <v>2.5580628162959318</v>
      </c>
      <c r="G687" s="31">
        <f>IF('5b.TriRandNumbers'!G681&lt;=G$1,G$4+SQRT(G$2*'5b.TriRandNumbers'!G681),G$6-SQRT(G$3*(1-'5b.TriRandNumbers'!G681)))</f>
        <v>3.4443691317004301</v>
      </c>
      <c r="H687" s="36">
        <f>IF('5b.TriRandNumbers'!H681&lt;=H$1,H$4+SQRT(H$2*'5b.TriRandNumbers'!H681),H$6-SQRT(H$3*(1-'5b.TriRandNumbers'!H681)))</f>
        <v>14.351497137331968</v>
      </c>
      <c r="I687" s="35">
        <f>IF('5b.TriRandNumbers'!I681&lt;=I$1,I$4+SQRT(I$2*'5b.TriRandNumbers'!I681),I$6-SQRT(I$3*(1-'5b.TriRandNumbers'!I681)))</f>
        <v>12.889998208471486</v>
      </c>
      <c r="J687" s="34">
        <f>IF('5b.TriRandNumbers'!J681&lt;=J$1,J$4+SQRT(J$2*'5b.TriRandNumbers'!J681),J$6-SQRT(J$3*(1-'5b.TriRandNumbers'!J681)))</f>
        <v>18.199090593875386</v>
      </c>
      <c r="K687" s="33">
        <f>IF('5b.TriRandNumbers'!K681&lt;=K$1,K$4+SQRT(K$2*'5b.TriRandNumbers'!K681),K$6-SQRT(K$3*(1-'5b.TriRandNumbers'!K681)))</f>
        <v>18.165816007731983</v>
      </c>
      <c r="L687" s="32">
        <f>IF('5b.TriRandNumbers'!L681&lt;=L$1,L$4+SQRT(L$2*'5b.TriRandNumbers'!L681),L$6-SQRT(L$3*(1-'5b.TriRandNumbers'!L681)))</f>
        <v>14.643379876557383</v>
      </c>
      <c r="M687" s="31">
        <f>IF('5b.TriRandNumbers'!M681&lt;=M$1,M$4+SQRT(M$2*'5b.TriRandNumbers'!M681),M$6-SQRT(M$3*(1-'5b.TriRandNumbers'!M681)))</f>
        <v>10.538820965238903</v>
      </c>
      <c r="N687" s="36">
        <f>IF('5b.TriRandNumbers'!N681&lt;=N$1,N$4+SQRT(N$2*'5b.TriRandNumbers'!N681),N$6-SQRT(N$3*(1-'5b.TriRandNumbers'!N681)))</f>
        <v>15.396810079826011</v>
      </c>
      <c r="O687" s="35">
        <f>IF('5b.TriRandNumbers'!O681&lt;=O$1,O$4+SQRT(O$2*'5b.TriRandNumbers'!O681),O$6-SQRT(O$3*(1-'5b.TriRandNumbers'!O681)))</f>
        <v>9.6974863598563061</v>
      </c>
      <c r="P687" s="34">
        <f>IF('5b.TriRandNumbers'!P681&lt;=P$1,P$4+SQRT(P$2*'5b.TriRandNumbers'!P681),P$6-SQRT(P$3*(1-'5b.TriRandNumbers'!P681)))</f>
        <v>9.6222892319661213</v>
      </c>
      <c r="Q687" s="33">
        <f>IF('5b.TriRandNumbers'!Q681&lt;=Q$1,Q$4+SQRT(Q$2*'5b.TriRandNumbers'!Q681),Q$6-SQRT(Q$3*(1-'5b.TriRandNumbers'!Q681)))</f>
        <v>7.998754019665359</v>
      </c>
      <c r="R687" s="32">
        <f>IF('5b.TriRandNumbers'!R681&lt;=R$1,R$4+SQRT(R$2*'5b.TriRandNumbers'!R681),R$6-SQRT(R$3*(1-'5b.TriRandNumbers'!R681)))</f>
        <v>10.332190462760384</v>
      </c>
      <c r="S687" s="31">
        <f>IF('5b.TriRandNumbers'!S681&lt;=S$1,S$4+SQRT(S$2*'5b.TriRandNumbers'!S681),S$6-SQRT(S$3*(1-'5b.TriRandNumbers'!S681)))</f>
        <v>15.134402710195657</v>
      </c>
      <c r="T687" s="36">
        <f>IF('5b.TriRandNumbers'!T681&lt;=T$1,T$4+SQRT(T$2*'5b.TriRandNumbers'!T681),T$6-SQRT(T$3*(1-'5b.TriRandNumbers'!T681)))</f>
        <v>12.000956698000845</v>
      </c>
      <c r="U687" s="35">
        <f>IF('5b.TriRandNumbers'!U681&lt;=U$1,U$4+SQRT(U$2*'5b.TriRandNumbers'!U681),U$6-SQRT(U$3*(1-'5b.TriRandNumbers'!U681)))</f>
        <v>15.822055030619094</v>
      </c>
      <c r="V687" s="34">
        <f>IF('5b.TriRandNumbers'!V681&lt;=V$1,V$4+SQRT(V$2*'5b.TriRandNumbers'!V681),V$6-SQRT(V$3*(1-'5b.TriRandNumbers'!V681)))</f>
        <v>12.122073178164404</v>
      </c>
      <c r="W687" s="33">
        <f>IF('5b.TriRandNumbers'!W681&lt;=W$1,W$4+SQRT(W$2*'5b.TriRandNumbers'!W681),W$6-SQRT(W$3*(1-'5b.TriRandNumbers'!W681)))</f>
        <v>6.9756611200966843</v>
      </c>
      <c r="X687" s="32">
        <f>IF('5b.TriRandNumbers'!X681&lt;=X$1,X$4+SQRT(X$2*'5b.TriRandNumbers'!X681),X$6-SQRT(X$3*(1-'5b.TriRandNumbers'!X681)))</f>
        <v>17.618033917316168</v>
      </c>
      <c r="Y687" s="31">
        <f>IF('5b.TriRandNumbers'!Y681&lt;=Y$1,Y$4+SQRT(Y$2*'5b.TriRandNumbers'!Y681),Y$6-SQRT(Y$3*(1-'5b.TriRandNumbers'!Y681)))</f>
        <v>14.866652246444914</v>
      </c>
    </row>
    <row r="688" spans="2:25" hidden="1" x14ac:dyDescent="0.25">
      <c r="B688" s="36">
        <f>IF('5b.TriRandNumbers'!B682&lt;=B$1,B$4+SQRT(B$2*'5b.TriRandNumbers'!B682),B$6-SQRT(B$3*(1-'5b.TriRandNumbers'!B682)))</f>
        <v>5.2786202058773055</v>
      </c>
      <c r="C688" s="35">
        <f>IF('5b.TriRandNumbers'!C682&lt;=C$1,C$4+SQRT(C$2*'5b.TriRandNumbers'!C682),C$6-SQRT(C$3*(1-'5b.TriRandNumbers'!C682)))</f>
        <v>1.4849684689122298</v>
      </c>
      <c r="D688" s="34">
        <f>IF('5b.TriRandNumbers'!D682&lt;=D$1,D$4+SQRT(D$2*'5b.TriRandNumbers'!D682),D$6-SQRT(D$3*(1-'5b.TriRandNumbers'!D682)))</f>
        <v>5.3079164610619278</v>
      </c>
      <c r="E688" s="33">
        <f>IF('5b.TriRandNumbers'!E682&lt;=E$1,E$4+SQRT(E$2*'5b.TriRandNumbers'!E682),E$6-SQRT(E$3*(1-'5b.TriRandNumbers'!E682)))</f>
        <v>4.2408880016097674</v>
      </c>
      <c r="F688" s="32">
        <f>IF('5b.TriRandNumbers'!F682&lt;=F$1,F$4+SQRT(F$2*'5b.TriRandNumbers'!F682),F$6-SQRT(F$3*(1-'5b.TriRandNumbers'!F682)))</f>
        <v>2.1316314671782015</v>
      </c>
      <c r="G688" s="31">
        <f>IF('5b.TriRandNumbers'!G682&lt;=G$1,G$4+SQRT(G$2*'5b.TriRandNumbers'!G682),G$6-SQRT(G$3*(1-'5b.TriRandNumbers'!G682)))</f>
        <v>4.5925916929012676</v>
      </c>
      <c r="H688" s="36">
        <f>IF('5b.TriRandNumbers'!H682&lt;=H$1,H$4+SQRT(H$2*'5b.TriRandNumbers'!H682),H$6-SQRT(H$3*(1-'5b.TriRandNumbers'!H682)))</f>
        <v>7.03980163591668</v>
      </c>
      <c r="I688" s="35">
        <f>IF('5b.TriRandNumbers'!I682&lt;=I$1,I$4+SQRT(I$2*'5b.TriRandNumbers'!I682),I$6-SQRT(I$3*(1-'5b.TriRandNumbers'!I682)))</f>
        <v>11.939174746731169</v>
      </c>
      <c r="J688" s="34">
        <f>IF('5b.TriRandNumbers'!J682&lt;=J$1,J$4+SQRT(J$2*'5b.TriRandNumbers'!J682),J$6-SQRT(J$3*(1-'5b.TriRandNumbers'!J682)))</f>
        <v>10.744417662978421</v>
      </c>
      <c r="K688" s="33">
        <f>IF('5b.TriRandNumbers'!K682&lt;=K$1,K$4+SQRT(K$2*'5b.TriRandNumbers'!K682),K$6-SQRT(K$3*(1-'5b.TriRandNumbers'!K682)))</f>
        <v>11.011659671308196</v>
      </c>
      <c r="L688" s="32">
        <f>IF('5b.TriRandNumbers'!L682&lt;=L$1,L$4+SQRT(L$2*'5b.TriRandNumbers'!L682),L$6-SQRT(L$3*(1-'5b.TriRandNumbers'!L682)))</f>
        <v>9.1667700669903986</v>
      </c>
      <c r="M688" s="31">
        <f>IF('5b.TriRandNumbers'!M682&lt;=M$1,M$4+SQRT(M$2*'5b.TriRandNumbers'!M682),M$6-SQRT(M$3*(1-'5b.TriRandNumbers'!M682)))</f>
        <v>5.9701257004046901</v>
      </c>
      <c r="N688" s="36">
        <f>IF('5b.TriRandNumbers'!N682&lt;=N$1,N$4+SQRT(N$2*'5b.TriRandNumbers'!N682),N$6-SQRT(N$3*(1-'5b.TriRandNumbers'!N682)))</f>
        <v>5.3834045833713891</v>
      </c>
      <c r="O688" s="35">
        <f>IF('5b.TriRandNumbers'!O682&lt;=O$1,O$4+SQRT(O$2*'5b.TriRandNumbers'!O682),O$6-SQRT(O$3*(1-'5b.TriRandNumbers'!O682)))</f>
        <v>10.165797585241608</v>
      </c>
      <c r="P688" s="34">
        <f>IF('5b.TriRandNumbers'!P682&lt;=P$1,P$4+SQRT(P$2*'5b.TriRandNumbers'!P682),P$6-SQRT(P$3*(1-'5b.TriRandNumbers'!P682)))</f>
        <v>9.9613169001501767</v>
      </c>
      <c r="Q688" s="33">
        <f>IF('5b.TriRandNumbers'!Q682&lt;=Q$1,Q$4+SQRT(Q$2*'5b.TriRandNumbers'!Q682),Q$6-SQRT(Q$3*(1-'5b.TriRandNumbers'!Q682)))</f>
        <v>12.492740499276412</v>
      </c>
      <c r="R688" s="32">
        <f>IF('5b.TriRandNumbers'!R682&lt;=R$1,R$4+SQRT(R$2*'5b.TriRandNumbers'!R682),R$6-SQRT(R$3*(1-'5b.TriRandNumbers'!R682)))</f>
        <v>13.474170126525443</v>
      </c>
      <c r="S688" s="31">
        <f>IF('5b.TriRandNumbers'!S682&lt;=S$1,S$4+SQRT(S$2*'5b.TriRandNumbers'!S682),S$6-SQRT(S$3*(1-'5b.TriRandNumbers'!S682)))</f>
        <v>16.208778007717186</v>
      </c>
      <c r="T688" s="36">
        <f>IF('5b.TriRandNumbers'!T682&lt;=T$1,T$4+SQRT(T$2*'5b.TriRandNumbers'!T682),T$6-SQRT(T$3*(1-'5b.TriRandNumbers'!T682)))</f>
        <v>11.73291109527646</v>
      </c>
      <c r="U688" s="35">
        <f>IF('5b.TriRandNumbers'!U682&lt;=U$1,U$4+SQRT(U$2*'5b.TriRandNumbers'!U682),U$6-SQRT(U$3*(1-'5b.TriRandNumbers'!U682)))</f>
        <v>11.417634350392579</v>
      </c>
      <c r="V688" s="34">
        <f>IF('5b.TriRandNumbers'!V682&lt;=V$1,V$4+SQRT(V$2*'5b.TriRandNumbers'!V682),V$6-SQRT(V$3*(1-'5b.TriRandNumbers'!V682)))</f>
        <v>11.955275402973477</v>
      </c>
      <c r="W688" s="33">
        <f>IF('5b.TriRandNumbers'!W682&lt;=W$1,W$4+SQRT(W$2*'5b.TriRandNumbers'!W682),W$6-SQRT(W$3*(1-'5b.TriRandNumbers'!W682)))</f>
        <v>13.025879448519603</v>
      </c>
      <c r="X688" s="32">
        <f>IF('5b.TriRandNumbers'!X682&lt;=X$1,X$4+SQRT(X$2*'5b.TriRandNumbers'!X682),X$6-SQRT(X$3*(1-'5b.TriRandNumbers'!X682)))</f>
        <v>10.631953683883538</v>
      </c>
      <c r="Y688" s="31">
        <f>IF('5b.TriRandNumbers'!Y682&lt;=Y$1,Y$4+SQRT(Y$2*'5b.TriRandNumbers'!Y682),Y$6-SQRT(Y$3*(1-'5b.TriRandNumbers'!Y682)))</f>
        <v>12.006754490264097</v>
      </c>
    </row>
    <row r="689" spans="2:25" hidden="1" x14ac:dyDescent="0.25">
      <c r="B689" s="36">
        <f>IF('5b.TriRandNumbers'!B683&lt;=B$1,B$4+SQRT(B$2*'5b.TriRandNumbers'!B683),B$6-SQRT(B$3*(1-'5b.TriRandNumbers'!B683)))</f>
        <v>3.8759170310889361</v>
      </c>
      <c r="C689" s="35">
        <f>IF('5b.TriRandNumbers'!C683&lt;=C$1,C$4+SQRT(C$2*'5b.TriRandNumbers'!C683),C$6-SQRT(C$3*(1-'5b.TriRandNumbers'!C683)))</f>
        <v>3.3487449943467475</v>
      </c>
      <c r="D689" s="34">
        <f>IF('5b.TriRandNumbers'!D683&lt;=D$1,D$4+SQRT(D$2*'5b.TriRandNumbers'!D683),D$6-SQRT(D$3*(1-'5b.TriRandNumbers'!D683)))</f>
        <v>5.5339463819042596</v>
      </c>
      <c r="E689" s="33">
        <f>IF('5b.TriRandNumbers'!E683&lt;=E$1,E$4+SQRT(E$2*'5b.TriRandNumbers'!E683),E$6-SQRT(E$3*(1-'5b.TriRandNumbers'!E683)))</f>
        <v>4.0003743245824337</v>
      </c>
      <c r="F689" s="32">
        <f>IF('5b.TriRandNumbers'!F683&lt;=F$1,F$4+SQRT(F$2*'5b.TriRandNumbers'!F683),F$6-SQRT(F$3*(1-'5b.TriRandNumbers'!F683)))</f>
        <v>2.2292768979809212</v>
      </c>
      <c r="G689" s="31">
        <f>IF('5b.TriRandNumbers'!G683&lt;=G$1,G$4+SQRT(G$2*'5b.TriRandNumbers'!G683),G$6-SQRT(G$3*(1-'5b.TriRandNumbers'!G683)))</f>
        <v>3.3936928350525921</v>
      </c>
      <c r="H689" s="36">
        <f>IF('5b.TriRandNumbers'!H683&lt;=H$1,H$4+SQRT(H$2*'5b.TriRandNumbers'!H683),H$6-SQRT(H$3*(1-'5b.TriRandNumbers'!H683)))</f>
        <v>8.4256803418061761</v>
      </c>
      <c r="I689" s="35">
        <f>IF('5b.TriRandNumbers'!I683&lt;=I$1,I$4+SQRT(I$2*'5b.TriRandNumbers'!I683),I$6-SQRT(I$3*(1-'5b.TriRandNumbers'!I683)))</f>
        <v>10.827920758483028</v>
      </c>
      <c r="J689" s="34">
        <f>IF('5b.TriRandNumbers'!J683&lt;=J$1,J$4+SQRT(J$2*'5b.TriRandNumbers'!J683),J$6-SQRT(J$3*(1-'5b.TriRandNumbers'!J683)))</f>
        <v>12.549515617016109</v>
      </c>
      <c r="K689" s="33">
        <f>IF('5b.TriRandNumbers'!K683&lt;=K$1,K$4+SQRT(K$2*'5b.TriRandNumbers'!K683),K$6-SQRT(K$3*(1-'5b.TriRandNumbers'!K683)))</f>
        <v>8.4285225948568687</v>
      </c>
      <c r="L689" s="32">
        <f>IF('5b.TriRandNumbers'!L683&lt;=L$1,L$4+SQRT(L$2*'5b.TriRandNumbers'!L683),L$6-SQRT(L$3*(1-'5b.TriRandNumbers'!L683)))</f>
        <v>16.583718291772158</v>
      </c>
      <c r="M689" s="31">
        <f>IF('5b.TriRandNumbers'!M683&lt;=M$1,M$4+SQRT(M$2*'5b.TriRandNumbers'!M683),M$6-SQRT(M$3*(1-'5b.TriRandNumbers'!M683)))</f>
        <v>11.077734977465163</v>
      </c>
      <c r="N689" s="36">
        <f>IF('5b.TriRandNumbers'!N683&lt;=N$1,N$4+SQRT(N$2*'5b.TriRandNumbers'!N683),N$6-SQRT(N$3*(1-'5b.TriRandNumbers'!N683)))</f>
        <v>10.150754534364697</v>
      </c>
      <c r="O689" s="35">
        <f>IF('5b.TriRandNumbers'!O683&lt;=O$1,O$4+SQRT(O$2*'5b.TriRandNumbers'!O683),O$6-SQRT(O$3*(1-'5b.TriRandNumbers'!O683)))</f>
        <v>9.4994023127134604</v>
      </c>
      <c r="P689" s="34">
        <f>IF('5b.TriRandNumbers'!P683&lt;=P$1,P$4+SQRT(P$2*'5b.TriRandNumbers'!P683),P$6-SQRT(P$3*(1-'5b.TriRandNumbers'!P683)))</f>
        <v>16.994814356375993</v>
      </c>
      <c r="Q689" s="33">
        <f>IF('5b.TriRandNumbers'!Q683&lt;=Q$1,Q$4+SQRT(Q$2*'5b.TriRandNumbers'!Q683),Q$6-SQRT(Q$3*(1-'5b.TriRandNumbers'!Q683)))</f>
        <v>12.481204292166549</v>
      </c>
      <c r="R689" s="32">
        <f>IF('5b.TriRandNumbers'!R683&lt;=R$1,R$4+SQRT(R$2*'5b.TriRandNumbers'!R683),R$6-SQRT(R$3*(1-'5b.TriRandNumbers'!R683)))</f>
        <v>9.4526577279408883</v>
      </c>
      <c r="S689" s="31">
        <f>IF('5b.TriRandNumbers'!S683&lt;=S$1,S$4+SQRT(S$2*'5b.TriRandNumbers'!S683),S$6-SQRT(S$3*(1-'5b.TriRandNumbers'!S683)))</f>
        <v>11.833120444351716</v>
      </c>
      <c r="T689" s="36">
        <f>IF('5b.TriRandNumbers'!T683&lt;=T$1,T$4+SQRT(T$2*'5b.TriRandNumbers'!T683),T$6-SQRT(T$3*(1-'5b.TriRandNumbers'!T683)))</f>
        <v>11.67334718692908</v>
      </c>
      <c r="U689" s="35">
        <f>IF('5b.TriRandNumbers'!U683&lt;=U$1,U$4+SQRT(U$2*'5b.TriRandNumbers'!U683),U$6-SQRT(U$3*(1-'5b.TriRandNumbers'!U683)))</f>
        <v>14.343216766224572</v>
      </c>
      <c r="V689" s="34">
        <f>IF('5b.TriRandNumbers'!V683&lt;=V$1,V$4+SQRT(V$2*'5b.TriRandNumbers'!V683),V$6-SQRT(V$3*(1-'5b.TriRandNumbers'!V683)))</f>
        <v>10.974679627727138</v>
      </c>
      <c r="W689" s="33">
        <f>IF('5b.TriRandNumbers'!W683&lt;=W$1,W$4+SQRT(W$2*'5b.TriRandNumbers'!W683),W$6-SQRT(W$3*(1-'5b.TriRandNumbers'!W683)))</f>
        <v>15.381909093260358</v>
      </c>
      <c r="X689" s="32">
        <f>IF('5b.TriRandNumbers'!X683&lt;=X$1,X$4+SQRT(X$2*'5b.TriRandNumbers'!X683),X$6-SQRT(X$3*(1-'5b.TriRandNumbers'!X683)))</f>
        <v>13.481939339910362</v>
      </c>
      <c r="Y689" s="31">
        <f>IF('5b.TriRandNumbers'!Y683&lt;=Y$1,Y$4+SQRT(Y$2*'5b.TriRandNumbers'!Y683),Y$6-SQRT(Y$3*(1-'5b.TriRandNumbers'!Y683)))</f>
        <v>8.5530823851051885</v>
      </c>
    </row>
    <row r="690" spans="2:25" hidden="1" x14ac:dyDescent="0.25">
      <c r="B690" s="36">
        <f>IF('5b.TriRandNumbers'!B684&lt;=B$1,B$4+SQRT(B$2*'5b.TriRandNumbers'!B684),B$6-SQRT(B$3*(1-'5b.TriRandNumbers'!B684)))</f>
        <v>4.2172532746317035</v>
      </c>
      <c r="C690" s="35">
        <f>IF('5b.TriRandNumbers'!C684&lt;=C$1,C$4+SQRT(C$2*'5b.TriRandNumbers'!C684),C$6-SQRT(C$3*(1-'5b.TriRandNumbers'!C684)))</f>
        <v>3.2647491589695177</v>
      </c>
      <c r="D690" s="34">
        <f>IF('5b.TriRandNumbers'!D684&lt;=D$1,D$4+SQRT(D$2*'5b.TriRandNumbers'!D684),D$6-SQRT(D$3*(1-'5b.TriRandNumbers'!D684)))</f>
        <v>5.9060525382133138</v>
      </c>
      <c r="E690" s="33">
        <f>IF('5b.TriRandNumbers'!E684&lt;=E$1,E$4+SQRT(E$2*'5b.TriRandNumbers'!E684),E$6-SQRT(E$3*(1-'5b.TriRandNumbers'!E684)))</f>
        <v>4.8043376547967789</v>
      </c>
      <c r="F690" s="32">
        <f>IF('5b.TriRandNumbers'!F684&lt;=F$1,F$4+SQRT(F$2*'5b.TriRandNumbers'!F684),F$6-SQRT(F$3*(1-'5b.TriRandNumbers'!F684)))</f>
        <v>2.5237889860379044</v>
      </c>
      <c r="G690" s="31">
        <f>IF('5b.TriRandNumbers'!G684&lt;=G$1,G$4+SQRT(G$2*'5b.TriRandNumbers'!G684),G$6-SQRT(G$3*(1-'5b.TriRandNumbers'!G684)))</f>
        <v>3.772928999707863</v>
      </c>
      <c r="H690" s="36">
        <f>IF('5b.TriRandNumbers'!H684&lt;=H$1,H$4+SQRT(H$2*'5b.TriRandNumbers'!H684),H$6-SQRT(H$3*(1-'5b.TriRandNumbers'!H684)))</f>
        <v>17.005286807777846</v>
      </c>
      <c r="I690" s="35">
        <f>IF('5b.TriRandNumbers'!I684&lt;=I$1,I$4+SQRT(I$2*'5b.TriRandNumbers'!I684),I$6-SQRT(I$3*(1-'5b.TriRandNumbers'!I684)))</f>
        <v>10.843416747521321</v>
      </c>
      <c r="J690" s="34">
        <f>IF('5b.TriRandNumbers'!J684&lt;=J$1,J$4+SQRT(J$2*'5b.TriRandNumbers'!J684),J$6-SQRT(J$3*(1-'5b.TriRandNumbers'!J684)))</f>
        <v>16.127363028966908</v>
      </c>
      <c r="K690" s="33">
        <f>IF('5b.TriRandNumbers'!K684&lt;=K$1,K$4+SQRT(K$2*'5b.TriRandNumbers'!K684),K$6-SQRT(K$3*(1-'5b.TriRandNumbers'!K684)))</f>
        <v>16.309217092394544</v>
      </c>
      <c r="L690" s="32">
        <f>IF('5b.TriRandNumbers'!L684&lt;=L$1,L$4+SQRT(L$2*'5b.TriRandNumbers'!L684),L$6-SQRT(L$3*(1-'5b.TriRandNumbers'!L684)))</f>
        <v>9.6549269582434292</v>
      </c>
      <c r="M690" s="31">
        <f>IF('5b.TriRandNumbers'!M684&lt;=M$1,M$4+SQRT(M$2*'5b.TriRandNumbers'!M684),M$6-SQRT(M$3*(1-'5b.TriRandNumbers'!M684)))</f>
        <v>14.107775462027274</v>
      </c>
      <c r="N690" s="36">
        <f>IF('5b.TriRandNumbers'!N684&lt;=N$1,N$4+SQRT(N$2*'5b.TriRandNumbers'!N684),N$6-SQRT(N$3*(1-'5b.TriRandNumbers'!N684)))</f>
        <v>6.2873383645866907</v>
      </c>
      <c r="O690" s="35">
        <f>IF('5b.TriRandNumbers'!O684&lt;=O$1,O$4+SQRT(O$2*'5b.TriRandNumbers'!O684),O$6-SQRT(O$3*(1-'5b.TriRandNumbers'!O684)))</f>
        <v>9.54283838531952</v>
      </c>
      <c r="P690" s="34">
        <f>IF('5b.TriRandNumbers'!P684&lt;=P$1,P$4+SQRT(P$2*'5b.TriRandNumbers'!P684),P$6-SQRT(P$3*(1-'5b.TriRandNumbers'!P684)))</f>
        <v>15.505603329820808</v>
      </c>
      <c r="Q690" s="33">
        <f>IF('5b.TriRandNumbers'!Q684&lt;=Q$1,Q$4+SQRT(Q$2*'5b.TriRandNumbers'!Q684),Q$6-SQRT(Q$3*(1-'5b.TriRandNumbers'!Q684)))</f>
        <v>5.765435282985905</v>
      </c>
      <c r="R690" s="32">
        <f>IF('5b.TriRandNumbers'!R684&lt;=R$1,R$4+SQRT(R$2*'5b.TriRandNumbers'!R684),R$6-SQRT(R$3*(1-'5b.TriRandNumbers'!R684)))</f>
        <v>17.286938368011072</v>
      </c>
      <c r="S690" s="31">
        <f>IF('5b.TriRandNumbers'!S684&lt;=S$1,S$4+SQRT(S$2*'5b.TriRandNumbers'!S684),S$6-SQRT(S$3*(1-'5b.TriRandNumbers'!S684)))</f>
        <v>15.23610474068543</v>
      </c>
      <c r="T690" s="36">
        <f>IF('5b.TriRandNumbers'!T684&lt;=T$1,T$4+SQRT(T$2*'5b.TriRandNumbers'!T684),T$6-SQRT(T$3*(1-'5b.TriRandNumbers'!T684)))</f>
        <v>13.104817428158576</v>
      </c>
      <c r="U690" s="35">
        <f>IF('5b.TriRandNumbers'!U684&lt;=U$1,U$4+SQRT(U$2*'5b.TriRandNumbers'!U684),U$6-SQRT(U$3*(1-'5b.TriRandNumbers'!U684)))</f>
        <v>12.689879950188399</v>
      </c>
      <c r="V690" s="34">
        <f>IF('5b.TriRandNumbers'!V684&lt;=V$1,V$4+SQRT(V$2*'5b.TriRandNumbers'!V684),V$6-SQRT(V$3*(1-'5b.TriRandNumbers'!V684)))</f>
        <v>8.9513690475651675</v>
      </c>
      <c r="W690" s="33">
        <f>IF('5b.TriRandNumbers'!W684&lt;=W$1,W$4+SQRT(W$2*'5b.TriRandNumbers'!W684),W$6-SQRT(W$3*(1-'5b.TriRandNumbers'!W684)))</f>
        <v>13.862703423032508</v>
      </c>
      <c r="X690" s="32">
        <f>IF('5b.TriRandNumbers'!X684&lt;=X$1,X$4+SQRT(X$2*'5b.TriRandNumbers'!X684),X$6-SQRT(X$3*(1-'5b.TriRandNumbers'!X684)))</f>
        <v>7.7268670155609662</v>
      </c>
      <c r="Y690" s="31">
        <f>IF('5b.TriRandNumbers'!Y684&lt;=Y$1,Y$4+SQRT(Y$2*'5b.TriRandNumbers'!Y684),Y$6-SQRT(Y$3*(1-'5b.TriRandNumbers'!Y684)))</f>
        <v>14.486032640720829</v>
      </c>
    </row>
    <row r="691" spans="2:25" hidden="1" x14ac:dyDescent="0.25">
      <c r="B691" s="36">
        <f>IF('5b.TriRandNumbers'!B685&lt;=B$1,B$4+SQRT(B$2*'5b.TriRandNumbers'!B685),B$6-SQRT(B$3*(1-'5b.TriRandNumbers'!B685)))</f>
        <v>4.4912373524757569</v>
      </c>
      <c r="C691" s="35">
        <f>IF('5b.TriRandNumbers'!C685&lt;=C$1,C$4+SQRT(C$2*'5b.TriRandNumbers'!C685),C$6-SQRT(C$3*(1-'5b.TriRandNumbers'!C685)))</f>
        <v>2.3707754355949522</v>
      </c>
      <c r="D691" s="34">
        <f>IF('5b.TriRandNumbers'!D685&lt;=D$1,D$4+SQRT(D$2*'5b.TriRandNumbers'!D685),D$6-SQRT(D$3*(1-'5b.TriRandNumbers'!D685)))</f>
        <v>6.3289983709316822</v>
      </c>
      <c r="E691" s="33">
        <f>IF('5b.TriRandNumbers'!E685&lt;=E$1,E$4+SQRT(E$2*'5b.TriRandNumbers'!E685),E$6-SQRT(E$3*(1-'5b.TriRandNumbers'!E685)))</f>
        <v>3.8144909301537213</v>
      </c>
      <c r="F691" s="32">
        <f>IF('5b.TriRandNumbers'!F685&lt;=F$1,F$4+SQRT(F$2*'5b.TriRandNumbers'!F685),F$6-SQRT(F$3*(1-'5b.TriRandNumbers'!F685)))</f>
        <v>2.3332540884463837</v>
      </c>
      <c r="G691" s="31">
        <f>IF('5b.TriRandNumbers'!G685&lt;=G$1,G$4+SQRT(G$2*'5b.TriRandNumbers'!G685),G$6-SQRT(G$3*(1-'5b.TriRandNumbers'!G685)))</f>
        <v>3.0306553616535945</v>
      </c>
      <c r="H691" s="36">
        <f>IF('5b.TriRandNumbers'!H685&lt;=H$1,H$4+SQRT(H$2*'5b.TriRandNumbers'!H685),H$6-SQRT(H$3*(1-'5b.TriRandNumbers'!H685)))</f>
        <v>8.2017278833756997</v>
      </c>
      <c r="I691" s="35">
        <f>IF('5b.TriRandNumbers'!I685&lt;=I$1,I$4+SQRT(I$2*'5b.TriRandNumbers'!I685),I$6-SQRT(I$3*(1-'5b.TriRandNumbers'!I685)))</f>
        <v>14.922936410860743</v>
      </c>
      <c r="J691" s="34">
        <f>IF('5b.TriRandNumbers'!J685&lt;=J$1,J$4+SQRT(J$2*'5b.TriRandNumbers'!J685),J$6-SQRT(J$3*(1-'5b.TriRandNumbers'!J685)))</f>
        <v>14.10883994767654</v>
      </c>
      <c r="K691" s="33">
        <f>IF('5b.TriRandNumbers'!K685&lt;=K$1,K$4+SQRT(K$2*'5b.TriRandNumbers'!K685),K$6-SQRT(K$3*(1-'5b.TriRandNumbers'!K685)))</f>
        <v>8.8534422138806921</v>
      </c>
      <c r="L691" s="32">
        <f>IF('5b.TriRandNumbers'!L685&lt;=L$1,L$4+SQRT(L$2*'5b.TriRandNumbers'!L685),L$6-SQRT(L$3*(1-'5b.TriRandNumbers'!L685)))</f>
        <v>9.1711513151847228</v>
      </c>
      <c r="M691" s="31">
        <f>IF('5b.TriRandNumbers'!M685&lt;=M$1,M$4+SQRT(M$2*'5b.TriRandNumbers'!M685),M$6-SQRT(M$3*(1-'5b.TriRandNumbers'!M685)))</f>
        <v>16.019659859620731</v>
      </c>
      <c r="N691" s="36">
        <f>IF('5b.TriRandNumbers'!N685&lt;=N$1,N$4+SQRT(N$2*'5b.TriRandNumbers'!N685),N$6-SQRT(N$3*(1-'5b.TriRandNumbers'!N685)))</f>
        <v>16.678129194382002</v>
      </c>
      <c r="O691" s="35">
        <f>IF('5b.TriRandNumbers'!O685&lt;=O$1,O$4+SQRT(O$2*'5b.TriRandNumbers'!O685),O$6-SQRT(O$3*(1-'5b.TriRandNumbers'!O685)))</f>
        <v>12.878474651141296</v>
      </c>
      <c r="P691" s="34">
        <f>IF('5b.TriRandNumbers'!P685&lt;=P$1,P$4+SQRT(P$2*'5b.TriRandNumbers'!P685),P$6-SQRT(P$3*(1-'5b.TriRandNumbers'!P685)))</f>
        <v>11.958354313841859</v>
      </c>
      <c r="Q691" s="33">
        <f>IF('5b.TriRandNumbers'!Q685&lt;=Q$1,Q$4+SQRT(Q$2*'5b.TriRandNumbers'!Q685),Q$6-SQRT(Q$3*(1-'5b.TriRandNumbers'!Q685)))</f>
        <v>11.560611585896048</v>
      </c>
      <c r="R691" s="32">
        <f>IF('5b.TriRandNumbers'!R685&lt;=R$1,R$4+SQRT(R$2*'5b.TriRandNumbers'!R685),R$6-SQRT(R$3*(1-'5b.TriRandNumbers'!R685)))</f>
        <v>14.306375850885075</v>
      </c>
      <c r="S691" s="31">
        <f>IF('5b.TriRandNumbers'!S685&lt;=S$1,S$4+SQRT(S$2*'5b.TriRandNumbers'!S685),S$6-SQRT(S$3*(1-'5b.TriRandNumbers'!S685)))</f>
        <v>8.0558547869299915</v>
      </c>
      <c r="T691" s="36">
        <f>IF('5b.TriRandNumbers'!T685&lt;=T$1,T$4+SQRT(T$2*'5b.TriRandNumbers'!T685),T$6-SQRT(T$3*(1-'5b.TriRandNumbers'!T685)))</f>
        <v>14.12023117548507</v>
      </c>
      <c r="U691" s="35">
        <f>IF('5b.TriRandNumbers'!U685&lt;=U$1,U$4+SQRT(U$2*'5b.TriRandNumbers'!U685),U$6-SQRT(U$3*(1-'5b.TriRandNumbers'!U685)))</f>
        <v>12.943215101290342</v>
      </c>
      <c r="V691" s="34">
        <f>IF('5b.TriRandNumbers'!V685&lt;=V$1,V$4+SQRT(V$2*'5b.TriRandNumbers'!V685),V$6-SQRT(V$3*(1-'5b.TriRandNumbers'!V685)))</f>
        <v>11.455027264268123</v>
      </c>
      <c r="W691" s="33">
        <f>IF('5b.TriRandNumbers'!W685&lt;=W$1,W$4+SQRT(W$2*'5b.TriRandNumbers'!W685),W$6-SQRT(W$3*(1-'5b.TriRandNumbers'!W685)))</f>
        <v>16.526341399074923</v>
      </c>
      <c r="X691" s="32">
        <f>IF('5b.TriRandNumbers'!X685&lt;=X$1,X$4+SQRT(X$2*'5b.TriRandNumbers'!X685),X$6-SQRT(X$3*(1-'5b.TriRandNumbers'!X685)))</f>
        <v>12.635654511228129</v>
      </c>
      <c r="Y691" s="31">
        <f>IF('5b.TriRandNumbers'!Y685&lt;=Y$1,Y$4+SQRT(Y$2*'5b.TriRandNumbers'!Y685),Y$6-SQRT(Y$3*(1-'5b.TriRandNumbers'!Y685)))</f>
        <v>11.711912977410382</v>
      </c>
    </row>
    <row r="692" spans="2:25" hidden="1" x14ac:dyDescent="0.25">
      <c r="B692" s="36">
        <f>IF('5b.TriRandNumbers'!B686&lt;=B$1,B$4+SQRT(B$2*'5b.TriRandNumbers'!B686),B$6-SQRT(B$3*(1-'5b.TriRandNumbers'!B686)))</f>
        <v>4.7776980336495196</v>
      </c>
      <c r="C692" s="35">
        <f>IF('5b.TriRandNumbers'!C686&lt;=C$1,C$4+SQRT(C$2*'5b.TriRandNumbers'!C686),C$6-SQRT(C$3*(1-'5b.TriRandNumbers'!C686)))</f>
        <v>2.3819135863107839</v>
      </c>
      <c r="D692" s="34">
        <f>IF('5b.TriRandNumbers'!D686&lt;=D$1,D$4+SQRT(D$2*'5b.TriRandNumbers'!D686),D$6-SQRT(D$3*(1-'5b.TriRandNumbers'!D686)))</f>
        <v>5.4157950241380437</v>
      </c>
      <c r="E692" s="33">
        <f>IF('5b.TriRandNumbers'!E686&lt;=E$1,E$4+SQRT(E$2*'5b.TriRandNumbers'!E686),E$6-SQRT(E$3*(1-'5b.TriRandNumbers'!E686)))</f>
        <v>4.1161128723802243</v>
      </c>
      <c r="F692" s="32">
        <f>IF('5b.TriRandNumbers'!F686&lt;=F$1,F$4+SQRT(F$2*'5b.TriRandNumbers'!F686),F$6-SQRT(F$3*(1-'5b.TriRandNumbers'!F686)))</f>
        <v>2.220307349177205</v>
      </c>
      <c r="G692" s="31">
        <f>IF('5b.TriRandNumbers'!G686&lt;=G$1,G$4+SQRT(G$2*'5b.TriRandNumbers'!G686),G$6-SQRT(G$3*(1-'5b.TriRandNumbers'!G686)))</f>
        <v>3.5289851378323194</v>
      </c>
      <c r="H692" s="36">
        <f>IF('5b.TriRandNumbers'!H686&lt;=H$1,H$4+SQRT(H$2*'5b.TriRandNumbers'!H686),H$6-SQRT(H$3*(1-'5b.TriRandNumbers'!H686)))</f>
        <v>15.783876914705107</v>
      </c>
      <c r="I692" s="35">
        <f>IF('5b.TriRandNumbers'!I686&lt;=I$1,I$4+SQRT(I$2*'5b.TriRandNumbers'!I686),I$6-SQRT(I$3*(1-'5b.TriRandNumbers'!I686)))</f>
        <v>14.324551686247128</v>
      </c>
      <c r="J692" s="34">
        <f>IF('5b.TriRandNumbers'!J686&lt;=J$1,J$4+SQRT(J$2*'5b.TriRandNumbers'!J686),J$6-SQRT(J$3*(1-'5b.TriRandNumbers'!J686)))</f>
        <v>8.5979507610926138</v>
      </c>
      <c r="K692" s="33">
        <f>IF('5b.TriRandNumbers'!K686&lt;=K$1,K$4+SQRT(K$2*'5b.TriRandNumbers'!K686),K$6-SQRT(K$3*(1-'5b.TriRandNumbers'!K686)))</f>
        <v>8.7652269755573684</v>
      </c>
      <c r="L692" s="32">
        <f>IF('5b.TriRandNumbers'!L686&lt;=L$1,L$4+SQRT(L$2*'5b.TriRandNumbers'!L686),L$6-SQRT(L$3*(1-'5b.TriRandNumbers'!L686)))</f>
        <v>13.030434619590485</v>
      </c>
      <c r="M692" s="31">
        <f>IF('5b.TriRandNumbers'!M686&lt;=M$1,M$4+SQRT(M$2*'5b.TriRandNumbers'!M686),M$6-SQRT(M$3*(1-'5b.TriRandNumbers'!M686)))</f>
        <v>13.877194767736343</v>
      </c>
      <c r="N692" s="36">
        <f>IF('5b.TriRandNumbers'!N686&lt;=N$1,N$4+SQRT(N$2*'5b.TriRandNumbers'!N686),N$6-SQRT(N$3*(1-'5b.TriRandNumbers'!N686)))</f>
        <v>10.492519720189605</v>
      </c>
      <c r="O692" s="35">
        <f>IF('5b.TriRandNumbers'!O686&lt;=O$1,O$4+SQRT(O$2*'5b.TriRandNumbers'!O686),O$6-SQRT(O$3*(1-'5b.TriRandNumbers'!O686)))</f>
        <v>15.10976117246723</v>
      </c>
      <c r="P692" s="34">
        <f>IF('5b.TriRandNumbers'!P686&lt;=P$1,P$4+SQRT(P$2*'5b.TriRandNumbers'!P686),P$6-SQRT(P$3*(1-'5b.TriRandNumbers'!P686)))</f>
        <v>10.824780003921802</v>
      </c>
      <c r="Q692" s="33">
        <f>IF('5b.TriRandNumbers'!Q686&lt;=Q$1,Q$4+SQRT(Q$2*'5b.TriRandNumbers'!Q686),Q$6-SQRT(Q$3*(1-'5b.TriRandNumbers'!Q686)))</f>
        <v>6.2648155675213753</v>
      </c>
      <c r="R692" s="32">
        <f>IF('5b.TriRandNumbers'!R686&lt;=R$1,R$4+SQRT(R$2*'5b.TriRandNumbers'!R686),R$6-SQRT(R$3*(1-'5b.TriRandNumbers'!R686)))</f>
        <v>11.377586855510243</v>
      </c>
      <c r="S692" s="31">
        <f>IF('5b.TriRandNumbers'!S686&lt;=S$1,S$4+SQRT(S$2*'5b.TriRandNumbers'!S686),S$6-SQRT(S$3*(1-'5b.TriRandNumbers'!S686)))</f>
        <v>9.6953361195365897</v>
      </c>
      <c r="T692" s="36">
        <f>IF('5b.TriRandNumbers'!T686&lt;=T$1,T$4+SQRT(T$2*'5b.TriRandNumbers'!T686),T$6-SQRT(T$3*(1-'5b.TriRandNumbers'!T686)))</f>
        <v>12.544982650796586</v>
      </c>
      <c r="U692" s="35">
        <f>IF('5b.TriRandNumbers'!U686&lt;=U$1,U$4+SQRT(U$2*'5b.TriRandNumbers'!U686),U$6-SQRT(U$3*(1-'5b.TriRandNumbers'!U686)))</f>
        <v>10.040998378150883</v>
      </c>
      <c r="V692" s="34">
        <f>IF('5b.TriRandNumbers'!V686&lt;=V$1,V$4+SQRT(V$2*'5b.TriRandNumbers'!V686),V$6-SQRT(V$3*(1-'5b.TriRandNumbers'!V686)))</f>
        <v>8.7445634123883096</v>
      </c>
      <c r="W692" s="33">
        <f>IF('5b.TriRandNumbers'!W686&lt;=W$1,W$4+SQRT(W$2*'5b.TriRandNumbers'!W686),W$6-SQRT(W$3*(1-'5b.TriRandNumbers'!W686)))</f>
        <v>13.996640350844277</v>
      </c>
      <c r="X692" s="32">
        <f>IF('5b.TriRandNumbers'!X686&lt;=X$1,X$4+SQRT(X$2*'5b.TriRandNumbers'!X686),X$6-SQRT(X$3*(1-'5b.TriRandNumbers'!X686)))</f>
        <v>9.3864793482188134</v>
      </c>
      <c r="Y692" s="31">
        <f>IF('5b.TriRandNumbers'!Y686&lt;=Y$1,Y$4+SQRT(Y$2*'5b.TriRandNumbers'!Y686),Y$6-SQRT(Y$3*(1-'5b.TriRandNumbers'!Y686)))</f>
        <v>12.312811646445812</v>
      </c>
    </row>
    <row r="693" spans="2:25" hidden="1" x14ac:dyDescent="0.25">
      <c r="B693" s="36">
        <f>IF('5b.TriRandNumbers'!B687&lt;=B$1,B$4+SQRT(B$2*'5b.TriRandNumbers'!B687),B$6-SQRT(B$3*(1-'5b.TriRandNumbers'!B687)))</f>
        <v>3.5403178633132888</v>
      </c>
      <c r="C693" s="35">
        <f>IF('5b.TriRandNumbers'!C687&lt;=C$1,C$4+SQRT(C$2*'5b.TriRandNumbers'!C687),C$6-SQRT(C$3*(1-'5b.TriRandNumbers'!C687)))</f>
        <v>2.5499597768127709</v>
      </c>
      <c r="D693" s="34">
        <f>IF('5b.TriRandNumbers'!D687&lt;=D$1,D$4+SQRT(D$2*'5b.TriRandNumbers'!D687),D$6-SQRT(D$3*(1-'5b.TriRandNumbers'!D687)))</f>
        <v>4.9176312176336978</v>
      </c>
      <c r="E693" s="33">
        <f>IF('5b.TriRandNumbers'!E687&lt;=E$1,E$4+SQRT(E$2*'5b.TriRandNumbers'!E687),E$6-SQRT(E$3*(1-'5b.TriRandNumbers'!E687)))</f>
        <v>4.5543459520336711</v>
      </c>
      <c r="F693" s="32">
        <f>IF('5b.TriRandNumbers'!F687&lt;=F$1,F$4+SQRT(F$2*'5b.TriRandNumbers'!F687),F$6-SQRT(F$3*(1-'5b.TriRandNumbers'!F687)))</f>
        <v>3.0707771668127166</v>
      </c>
      <c r="G693" s="31">
        <f>IF('5b.TriRandNumbers'!G687&lt;=G$1,G$4+SQRT(G$2*'5b.TriRandNumbers'!G687),G$6-SQRT(G$3*(1-'5b.TriRandNumbers'!G687)))</f>
        <v>3.0947201577669019</v>
      </c>
      <c r="H693" s="36">
        <f>IF('5b.TriRandNumbers'!H687&lt;=H$1,H$4+SQRT(H$2*'5b.TriRandNumbers'!H687),H$6-SQRT(H$3*(1-'5b.TriRandNumbers'!H687)))</f>
        <v>13.348413260735189</v>
      </c>
      <c r="I693" s="35">
        <f>IF('5b.TriRandNumbers'!I687&lt;=I$1,I$4+SQRT(I$2*'5b.TriRandNumbers'!I687),I$6-SQRT(I$3*(1-'5b.TriRandNumbers'!I687)))</f>
        <v>10.865172243238696</v>
      </c>
      <c r="J693" s="34">
        <f>IF('5b.TriRandNumbers'!J687&lt;=J$1,J$4+SQRT(J$2*'5b.TriRandNumbers'!J687),J$6-SQRT(J$3*(1-'5b.TriRandNumbers'!J687)))</f>
        <v>7.5923895868527786</v>
      </c>
      <c r="K693" s="33">
        <f>IF('5b.TriRandNumbers'!K687&lt;=K$1,K$4+SQRT(K$2*'5b.TriRandNumbers'!K687),K$6-SQRT(K$3*(1-'5b.TriRandNumbers'!K687)))</f>
        <v>13.411549611135962</v>
      </c>
      <c r="L693" s="32">
        <f>IF('5b.TriRandNumbers'!L687&lt;=L$1,L$4+SQRT(L$2*'5b.TriRandNumbers'!L687),L$6-SQRT(L$3*(1-'5b.TriRandNumbers'!L687)))</f>
        <v>9.9228749796219446</v>
      </c>
      <c r="M693" s="31">
        <f>IF('5b.TriRandNumbers'!M687&lt;=M$1,M$4+SQRT(M$2*'5b.TriRandNumbers'!M687),M$6-SQRT(M$3*(1-'5b.TriRandNumbers'!M687)))</f>
        <v>9.4043549322810165</v>
      </c>
      <c r="N693" s="36">
        <f>IF('5b.TriRandNumbers'!N687&lt;=N$1,N$4+SQRT(N$2*'5b.TriRandNumbers'!N687),N$6-SQRT(N$3*(1-'5b.TriRandNumbers'!N687)))</f>
        <v>19.124462362526394</v>
      </c>
      <c r="O693" s="35">
        <f>IF('5b.TriRandNumbers'!O687&lt;=O$1,O$4+SQRT(O$2*'5b.TriRandNumbers'!O687),O$6-SQRT(O$3*(1-'5b.TriRandNumbers'!O687)))</f>
        <v>15.932240705910612</v>
      </c>
      <c r="P693" s="34">
        <f>IF('5b.TriRandNumbers'!P687&lt;=P$1,P$4+SQRT(P$2*'5b.TriRandNumbers'!P687),P$6-SQRT(P$3*(1-'5b.TriRandNumbers'!P687)))</f>
        <v>15.341463474227321</v>
      </c>
      <c r="Q693" s="33">
        <f>IF('5b.TriRandNumbers'!Q687&lt;=Q$1,Q$4+SQRT(Q$2*'5b.TriRandNumbers'!Q687),Q$6-SQRT(Q$3*(1-'5b.TriRandNumbers'!Q687)))</f>
        <v>11.177529180301072</v>
      </c>
      <c r="R693" s="32">
        <f>IF('5b.TriRandNumbers'!R687&lt;=R$1,R$4+SQRT(R$2*'5b.TriRandNumbers'!R687),R$6-SQRT(R$3*(1-'5b.TriRandNumbers'!R687)))</f>
        <v>11.763827465189964</v>
      </c>
      <c r="S693" s="31">
        <f>IF('5b.TriRandNumbers'!S687&lt;=S$1,S$4+SQRT(S$2*'5b.TriRandNumbers'!S687),S$6-SQRT(S$3*(1-'5b.TriRandNumbers'!S687)))</f>
        <v>13.810509653405731</v>
      </c>
      <c r="T693" s="36">
        <f>IF('5b.TriRandNumbers'!T687&lt;=T$1,T$4+SQRT(T$2*'5b.TriRandNumbers'!T687),T$6-SQRT(T$3*(1-'5b.TriRandNumbers'!T687)))</f>
        <v>10.452197596286307</v>
      </c>
      <c r="U693" s="35">
        <f>IF('5b.TriRandNumbers'!U687&lt;=U$1,U$4+SQRT(U$2*'5b.TriRandNumbers'!U687),U$6-SQRT(U$3*(1-'5b.TriRandNumbers'!U687)))</f>
        <v>11.869299956489867</v>
      </c>
      <c r="V693" s="34">
        <f>IF('5b.TriRandNumbers'!V687&lt;=V$1,V$4+SQRT(V$2*'5b.TriRandNumbers'!V687),V$6-SQRT(V$3*(1-'5b.TriRandNumbers'!V687)))</f>
        <v>8.1478897256024752</v>
      </c>
      <c r="W693" s="33">
        <f>IF('5b.TriRandNumbers'!W687&lt;=W$1,W$4+SQRT(W$2*'5b.TriRandNumbers'!W687),W$6-SQRT(W$3*(1-'5b.TriRandNumbers'!W687)))</f>
        <v>13.066590373734044</v>
      </c>
      <c r="X693" s="32">
        <f>IF('5b.TriRandNumbers'!X687&lt;=X$1,X$4+SQRT(X$2*'5b.TriRandNumbers'!X687),X$6-SQRT(X$3*(1-'5b.TriRandNumbers'!X687)))</f>
        <v>8.2635110141731367</v>
      </c>
      <c r="Y693" s="31">
        <f>IF('5b.TriRandNumbers'!Y687&lt;=Y$1,Y$4+SQRT(Y$2*'5b.TriRandNumbers'!Y687),Y$6-SQRT(Y$3*(1-'5b.TriRandNumbers'!Y687)))</f>
        <v>11.926355664808691</v>
      </c>
    </row>
    <row r="694" spans="2:25" hidden="1" x14ac:dyDescent="0.25">
      <c r="B694" s="36">
        <f>IF('5b.TriRandNumbers'!B688&lt;=B$1,B$4+SQRT(B$2*'5b.TriRandNumbers'!B688),B$6-SQRT(B$3*(1-'5b.TriRandNumbers'!B688)))</f>
        <v>4.2133789180349401</v>
      </c>
      <c r="C694" s="35">
        <f>IF('5b.TriRandNumbers'!C688&lt;=C$1,C$4+SQRT(C$2*'5b.TriRandNumbers'!C688),C$6-SQRT(C$3*(1-'5b.TriRandNumbers'!C688)))</f>
        <v>1.9867246900532889</v>
      </c>
      <c r="D694" s="34">
        <f>IF('5b.TriRandNumbers'!D688&lt;=D$1,D$4+SQRT(D$2*'5b.TriRandNumbers'!D688),D$6-SQRT(D$3*(1-'5b.TriRandNumbers'!D688)))</f>
        <v>6.2626608904254955</v>
      </c>
      <c r="E694" s="33">
        <f>IF('5b.TriRandNumbers'!E688&lt;=E$1,E$4+SQRT(E$2*'5b.TriRandNumbers'!E688),E$6-SQRT(E$3*(1-'5b.TriRandNumbers'!E688)))</f>
        <v>3.5578647159257359</v>
      </c>
      <c r="F694" s="32">
        <f>IF('5b.TriRandNumbers'!F688&lt;=F$1,F$4+SQRT(F$2*'5b.TriRandNumbers'!F688),F$6-SQRT(F$3*(1-'5b.TriRandNumbers'!F688)))</f>
        <v>2.2837063973656528</v>
      </c>
      <c r="G694" s="31">
        <f>IF('5b.TriRandNumbers'!G688&lt;=G$1,G$4+SQRT(G$2*'5b.TriRandNumbers'!G688),G$6-SQRT(G$3*(1-'5b.TriRandNumbers'!G688)))</f>
        <v>2.7854943242066774</v>
      </c>
      <c r="H694" s="36">
        <f>IF('5b.TriRandNumbers'!H688&lt;=H$1,H$4+SQRT(H$2*'5b.TriRandNumbers'!H688),H$6-SQRT(H$3*(1-'5b.TriRandNumbers'!H688)))</f>
        <v>10.195401212501737</v>
      </c>
      <c r="I694" s="35">
        <f>IF('5b.TriRandNumbers'!I688&lt;=I$1,I$4+SQRT(I$2*'5b.TriRandNumbers'!I688),I$6-SQRT(I$3*(1-'5b.TriRandNumbers'!I688)))</f>
        <v>18.080523683073285</v>
      </c>
      <c r="J694" s="34">
        <f>IF('5b.TriRandNumbers'!J688&lt;=J$1,J$4+SQRT(J$2*'5b.TriRandNumbers'!J688),J$6-SQRT(J$3*(1-'5b.TriRandNumbers'!J688)))</f>
        <v>18.787939971602398</v>
      </c>
      <c r="K694" s="33">
        <f>IF('5b.TriRandNumbers'!K688&lt;=K$1,K$4+SQRT(K$2*'5b.TriRandNumbers'!K688),K$6-SQRT(K$3*(1-'5b.TriRandNumbers'!K688)))</f>
        <v>9.7947354492759722</v>
      </c>
      <c r="L694" s="32">
        <f>IF('5b.TriRandNumbers'!L688&lt;=L$1,L$4+SQRT(L$2*'5b.TriRandNumbers'!L688),L$6-SQRT(L$3*(1-'5b.TriRandNumbers'!L688)))</f>
        <v>16.154242053624678</v>
      </c>
      <c r="M694" s="31">
        <f>IF('5b.TriRandNumbers'!M688&lt;=M$1,M$4+SQRT(M$2*'5b.TriRandNumbers'!M688),M$6-SQRT(M$3*(1-'5b.TriRandNumbers'!M688)))</f>
        <v>15.522431686280228</v>
      </c>
      <c r="N694" s="36">
        <f>IF('5b.TriRandNumbers'!N688&lt;=N$1,N$4+SQRT(N$2*'5b.TriRandNumbers'!N688),N$6-SQRT(N$3*(1-'5b.TriRandNumbers'!N688)))</f>
        <v>9.9662913598221596</v>
      </c>
      <c r="O694" s="35">
        <f>IF('5b.TriRandNumbers'!O688&lt;=O$1,O$4+SQRT(O$2*'5b.TriRandNumbers'!O688),O$6-SQRT(O$3*(1-'5b.TriRandNumbers'!O688)))</f>
        <v>14.084109113234256</v>
      </c>
      <c r="P694" s="34">
        <f>IF('5b.TriRandNumbers'!P688&lt;=P$1,P$4+SQRT(P$2*'5b.TriRandNumbers'!P688),P$6-SQRT(P$3*(1-'5b.TriRandNumbers'!P688)))</f>
        <v>12.80030156127266</v>
      </c>
      <c r="Q694" s="33">
        <f>IF('5b.TriRandNumbers'!Q688&lt;=Q$1,Q$4+SQRT(Q$2*'5b.TriRandNumbers'!Q688),Q$6-SQRT(Q$3*(1-'5b.TriRandNumbers'!Q688)))</f>
        <v>11.141349725686064</v>
      </c>
      <c r="R694" s="32">
        <f>IF('5b.TriRandNumbers'!R688&lt;=R$1,R$4+SQRT(R$2*'5b.TriRandNumbers'!R688),R$6-SQRT(R$3*(1-'5b.TriRandNumbers'!R688)))</f>
        <v>10.230792538171446</v>
      </c>
      <c r="S694" s="31">
        <f>IF('5b.TriRandNumbers'!S688&lt;=S$1,S$4+SQRT(S$2*'5b.TriRandNumbers'!S688),S$6-SQRT(S$3*(1-'5b.TriRandNumbers'!S688)))</f>
        <v>12.315089161529791</v>
      </c>
      <c r="T694" s="36">
        <f>IF('5b.TriRandNumbers'!T688&lt;=T$1,T$4+SQRT(T$2*'5b.TriRandNumbers'!T688),T$6-SQRT(T$3*(1-'5b.TriRandNumbers'!T688)))</f>
        <v>10.068062221767734</v>
      </c>
      <c r="U694" s="35">
        <f>IF('5b.TriRandNumbers'!U688&lt;=U$1,U$4+SQRT(U$2*'5b.TriRandNumbers'!U688),U$6-SQRT(U$3*(1-'5b.TriRandNumbers'!U688)))</f>
        <v>9.1876051765411137</v>
      </c>
      <c r="V694" s="34">
        <f>IF('5b.TriRandNumbers'!V688&lt;=V$1,V$4+SQRT(V$2*'5b.TriRandNumbers'!V688),V$6-SQRT(V$3*(1-'5b.TriRandNumbers'!V688)))</f>
        <v>10.670056550343839</v>
      </c>
      <c r="W694" s="33">
        <f>IF('5b.TriRandNumbers'!W688&lt;=W$1,W$4+SQRT(W$2*'5b.TriRandNumbers'!W688),W$6-SQRT(W$3*(1-'5b.TriRandNumbers'!W688)))</f>
        <v>9.3395793436088752</v>
      </c>
      <c r="X694" s="32">
        <f>IF('5b.TriRandNumbers'!X688&lt;=X$1,X$4+SQRT(X$2*'5b.TriRandNumbers'!X688),X$6-SQRT(X$3*(1-'5b.TriRandNumbers'!X688)))</f>
        <v>9.6256207718359299</v>
      </c>
      <c r="Y694" s="31">
        <f>IF('5b.TriRandNumbers'!Y688&lt;=Y$1,Y$4+SQRT(Y$2*'5b.TriRandNumbers'!Y688),Y$6-SQRT(Y$3*(1-'5b.TriRandNumbers'!Y688)))</f>
        <v>8.8310038765835781</v>
      </c>
    </row>
    <row r="695" spans="2:25" hidden="1" x14ac:dyDescent="0.25">
      <c r="B695" s="36">
        <f>IF('5b.TriRandNumbers'!B689&lt;=B$1,B$4+SQRT(B$2*'5b.TriRandNumbers'!B689),B$6-SQRT(B$3*(1-'5b.TriRandNumbers'!B689)))</f>
        <v>3.3528991611624281</v>
      </c>
      <c r="C695" s="35">
        <f>IF('5b.TriRandNumbers'!C689&lt;=C$1,C$4+SQRT(C$2*'5b.TriRandNumbers'!C689),C$6-SQRT(C$3*(1-'5b.TriRandNumbers'!C689)))</f>
        <v>3.7518183735297397</v>
      </c>
      <c r="D695" s="34">
        <f>IF('5b.TriRandNumbers'!D689&lt;=D$1,D$4+SQRT(D$2*'5b.TriRandNumbers'!D689),D$6-SQRT(D$3*(1-'5b.TriRandNumbers'!D689)))</f>
        <v>5.2863187865139993</v>
      </c>
      <c r="E695" s="33">
        <f>IF('5b.TriRandNumbers'!E689&lt;=E$1,E$4+SQRT(E$2*'5b.TriRandNumbers'!E689),E$6-SQRT(E$3*(1-'5b.TriRandNumbers'!E689)))</f>
        <v>3.9065712421536762</v>
      </c>
      <c r="F695" s="32">
        <f>IF('5b.TriRandNumbers'!F689&lt;=F$1,F$4+SQRT(F$2*'5b.TriRandNumbers'!F689),F$6-SQRT(F$3*(1-'5b.TriRandNumbers'!F689)))</f>
        <v>2.4943406950723306</v>
      </c>
      <c r="G695" s="31">
        <f>IF('5b.TriRandNumbers'!G689&lt;=G$1,G$4+SQRT(G$2*'5b.TriRandNumbers'!G689),G$6-SQRT(G$3*(1-'5b.TriRandNumbers'!G689)))</f>
        <v>3.3006387149139602</v>
      </c>
      <c r="H695" s="36">
        <f>IF('5b.TriRandNumbers'!H689&lt;=H$1,H$4+SQRT(H$2*'5b.TriRandNumbers'!H689),H$6-SQRT(H$3*(1-'5b.TriRandNumbers'!H689)))</f>
        <v>7.1510060606565151</v>
      </c>
      <c r="I695" s="35">
        <f>IF('5b.TriRandNumbers'!I689&lt;=I$1,I$4+SQRT(I$2*'5b.TriRandNumbers'!I689),I$6-SQRT(I$3*(1-'5b.TriRandNumbers'!I689)))</f>
        <v>18.152697158603488</v>
      </c>
      <c r="J695" s="34">
        <f>IF('5b.TriRandNumbers'!J689&lt;=J$1,J$4+SQRT(J$2*'5b.TriRandNumbers'!J689),J$6-SQRT(J$3*(1-'5b.TriRandNumbers'!J689)))</f>
        <v>9.6386022422894513</v>
      </c>
      <c r="K695" s="33">
        <f>IF('5b.TriRandNumbers'!K689&lt;=K$1,K$4+SQRT(K$2*'5b.TriRandNumbers'!K689),K$6-SQRT(K$3*(1-'5b.TriRandNumbers'!K689)))</f>
        <v>8.5744529146613786</v>
      </c>
      <c r="L695" s="32">
        <f>IF('5b.TriRandNumbers'!L689&lt;=L$1,L$4+SQRT(L$2*'5b.TriRandNumbers'!L689),L$6-SQRT(L$3*(1-'5b.TriRandNumbers'!L689)))</f>
        <v>14.898257160309607</v>
      </c>
      <c r="M695" s="31">
        <f>IF('5b.TriRandNumbers'!M689&lt;=M$1,M$4+SQRT(M$2*'5b.TriRandNumbers'!M689),M$6-SQRT(M$3*(1-'5b.TriRandNumbers'!M689)))</f>
        <v>10.590807580544348</v>
      </c>
      <c r="N695" s="36">
        <f>IF('5b.TriRandNumbers'!N689&lt;=N$1,N$4+SQRT(N$2*'5b.TriRandNumbers'!N689),N$6-SQRT(N$3*(1-'5b.TriRandNumbers'!N689)))</f>
        <v>10.274216276980844</v>
      </c>
      <c r="O695" s="35">
        <f>IF('5b.TriRandNumbers'!O689&lt;=O$1,O$4+SQRT(O$2*'5b.TriRandNumbers'!O689),O$6-SQRT(O$3*(1-'5b.TriRandNumbers'!O689)))</f>
        <v>9.7152212639427411</v>
      </c>
      <c r="P695" s="34">
        <f>IF('5b.TriRandNumbers'!P689&lt;=P$1,P$4+SQRT(P$2*'5b.TriRandNumbers'!P689),P$6-SQRT(P$3*(1-'5b.TriRandNumbers'!P689)))</f>
        <v>8.378270852070056</v>
      </c>
      <c r="Q695" s="33">
        <f>IF('5b.TriRandNumbers'!Q689&lt;=Q$1,Q$4+SQRT(Q$2*'5b.TriRandNumbers'!Q689),Q$6-SQRT(Q$3*(1-'5b.TriRandNumbers'!Q689)))</f>
        <v>15.284452933855604</v>
      </c>
      <c r="R695" s="32">
        <f>IF('5b.TriRandNumbers'!R689&lt;=R$1,R$4+SQRT(R$2*'5b.TriRandNumbers'!R689),R$6-SQRT(R$3*(1-'5b.TriRandNumbers'!R689)))</f>
        <v>9.849462764811113</v>
      </c>
      <c r="S695" s="31">
        <f>IF('5b.TriRandNumbers'!S689&lt;=S$1,S$4+SQRT(S$2*'5b.TriRandNumbers'!S689),S$6-SQRT(S$3*(1-'5b.TriRandNumbers'!S689)))</f>
        <v>7.3534064978663096</v>
      </c>
      <c r="T695" s="36">
        <f>IF('5b.TriRandNumbers'!T689&lt;=T$1,T$4+SQRT(T$2*'5b.TriRandNumbers'!T689),T$6-SQRT(T$3*(1-'5b.TriRandNumbers'!T689)))</f>
        <v>14.24908391182791</v>
      </c>
      <c r="U695" s="35">
        <f>IF('5b.TriRandNumbers'!U689&lt;=U$1,U$4+SQRT(U$2*'5b.TriRandNumbers'!U689),U$6-SQRT(U$3*(1-'5b.TriRandNumbers'!U689)))</f>
        <v>13.137815188492908</v>
      </c>
      <c r="V695" s="34">
        <f>IF('5b.TriRandNumbers'!V689&lt;=V$1,V$4+SQRT(V$2*'5b.TriRandNumbers'!V689),V$6-SQRT(V$3*(1-'5b.TriRandNumbers'!V689)))</f>
        <v>10.865626506719986</v>
      </c>
      <c r="W695" s="33">
        <f>IF('5b.TriRandNumbers'!W689&lt;=W$1,W$4+SQRT(W$2*'5b.TriRandNumbers'!W689),W$6-SQRT(W$3*(1-'5b.TriRandNumbers'!W689)))</f>
        <v>9.9679273617901281</v>
      </c>
      <c r="X695" s="32">
        <f>IF('5b.TriRandNumbers'!X689&lt;=X$1,X$4+SQRT(X$2*'5b.TriRandNumbers'!X689),X$6-SQRT(X$3*(1-'5b.TriRandNumbers'!X689)))</f>
        <v>15.374231289449083</v>
      </c>
      <c r="Y695" s="31">
        <f>IF('5b.TriRandNumbers'!Y689&lt;=Y$1,Y$4+SQRT(Y$2*'5b.TriRandNumbers'!Y689),Y$6-SQRT(Y$3*(1-'5b.TriRandNumbers'!Y689)))</f>
        <v>14.99915424160476</v>
      </c>
    </row>
    <row r="696" spans="2:25" hidden="1" x14ac:dyDescent="0.25">
      <c r="B696" s="36">
        <f>IF('5b.TriRandNumbers'!B690&lt;=B$1,B$4+SQRT(B$2*'5b.TriRandNumbers'!B690),B$6-SQRT(B$3*(1-'5b.TriRandNumbers'!B690)))</f>
        <v>4.0683711959308884</v>
      </c>
      <c r="C696" s="35">
        <f>IF('5b.TriRandNumbers'!C690&lt;=C$1,C$4+SQRT(C$2*'5b.TriRandNumbers'!C690),C$6-SQRT(C$3*(1-'5b.TriRandNumbers'!C690)))</f>
        <v>3.1906677494299367</v>
      </c>
      <c r="D696" s="34">
        <f>IF('5b.TriRandNumbers'!D690&lt;=D$1,D$4+SQRT(D$2*'5b.TriRandNumbers'!D690),D$6-SQRT(D$3*(1-'5b.TriRandNumbers'!D690)))</f>
        <v>6.0275698297390621</v>
      </c>
      <c r="E696" s="33">
        <f>IF('5b.TriRandNumbers'!E690&lt;=E$1,E$4+SQRT(E$2*'5b.TriRandNumbers'!E690),E$6-SQRT(E$3*(1-'5b.TriRandNumbers'!E690)))</f>
        <v>3.7360256697370469</v>
      </c>
      <c r="F696" s="32">
        <f>IF('5b.TriRandNumbers'!F690&lt;=F$1,F$4+SQRT(F$2*'5b.TriRandNumbers'!F690),F$6-SQRT(F$3*(1-'5b.TriRandNumbers'!F690)))</f>
        <v>1.8553694183672407</v>
      </c>
      <c r="G696" s="31">
        <f>IF('5b.TriRandNumbers'!G690&lt;=G$1,G$4+SQRT(G$2*'5b.TriRandNumbers'!G690),G$6-SQRT(G$3*(1-'5b.TriRandNumbers'!G690)))</f>
        <v>3.7723365113762597</v>
      </c>
      <c r="H696" s="36">
        <f>IF('5b.TriRandNumbers'!H690&lt;=H$1,H$4+SQRT(H$2*'5b.TriRandNumbers'!H690),H$6-SQRT(H$3*(1-'5b.TriRandNumbers'!H690)))</f>
        <v>15.319180353951413</v>
      </c>
      <c r="I696" s="35">
        <f>IF('5b.TriRandNumbers'!I690&lt;=I$1,I$4+SQRT(I$2*'5b.TriRandNumbers'!I690),I$6-SQRT(I$3*(1-'5b.TriRandNumbers'!I690)))</f>
        <v>11.677663857071433</v>
      </c>
      <c r="J696" s="34">
        <f>IF('5b.TriRandNumbers'!J690&lt;=J$1,J$4+SQRT(J$2*'5b.TriRandNumbers'!J690),J$6-SQRT(J$3*(1-'5b.TriRandNumbers'!J690)))</f>
        <v>16.170044273695432</v>
      </c>
      <c r="K696" s="33">
        <f>IF('5b.TriRandNumbers'!K690&lt;=K$1,K$4+SQRT(K$2*'5b.TriRandNumbers'!K690),K$6-SQRT(K$3*(1-'5b.TriRandNumbers'!K690)))</f>
        <v>15.489226325070025</v>
      </c>
      <c r="L696" s="32">
        <f>IF('5b.TriRandNumbers'!L690&lt;=L$1,L$4+SQRT(L$2*'5b.TriRandNumbers'!L690),L$6-SQRT(L$3*(1-'5b.TriRandNumbers'!L690)))</f>
        <v>16.036561722858163</v>
      </c>
      <c r="M696" s="31">
        <f>IF('5b.TriRandNumbers'!M690&lt;=M$1,M$4+SQRT(M$2*'5b.TriRandNumbers'!M690),M$6-SQRT(M$3*(1-'5b.TriRandNumbers'!M690)))</f>
        <v>6.2530951137736164</v>
      </c>
      <c r="N696" s="36">
        <f>IF('5b.TriRandNumbers'!N690&lt;=N$1,N$4+SQRT(N$2*'5b.TriRandNumbers'!N690),N$6-SQRT(N$3*(1-'5b.TriRandNumbers'!N690)))</f>
        <v>11.294411770802389</v>
      </c>
      <c r="O696" s="35">
        <f>IF('5b.TriRandNumbers'!O690&lt;=O$1,O$4+SQRT(O$2*'5b.TriRandNumbers'!O690),O$6-SQRT(O$3*(1-'5b.TriRandNumbers'!O690)))</f>
        <v>16.393383715216157</v>
      </c>
      <c r="P696" s="34">
        <f>IF('5b.TriRandNumbers'!P690&lt;=P$1,P$4+SQRT(P$2*'5b.TriRandNumbers'!P690),P$6-SQRT(P$3*(1-'5b.TriRandNumbers'!P690)))</f>
        <v>7.1131798272187172</v>
      </c>
      <c r="Q696" s="33">
        <f>IF('5b.TriRandNumbers'!Q690&lt;=Q$1,Q$4+SQRT(Q$2*'5b.TriRandNumbers'!Q690),Q$6-SQRT(Q$3*(1-'5b.TriRandNumbers'!Q690)))</f>
        <v>15.863287333296469</v>
      </c>
      <c r="R696" s="32">
        <f>IF('5b.TriRandNumbers'!R690&lt;=R$1,R$4+SQRT(R$2*'5b.TriRandNumbers'!R690),R$6-SQRT(R$3*(1-'5b.TriRandNumbers'!R690)))</f>
        <v>11.140673520296204</v>
      </c>
      <c r="S696" s="31">
        <f>IF('5b.TriRandNumbers'!S690&lt;=S$1,S$4+SQRT(S$2*'5b.TriRandNumbers'!S690),S$6-SQRT(S$3*(1-'5b.TriRandNumbers'!S690)))</f>
        <v>12.513843240971116</v>
      </c>
      <c r="T696" s="36">
        <f>IF('5b.TriRandNumbers'!T690&lt;=T$1,T$4+SQRT(T$2*'5b.TriRandNumbers'!T690),T$6-SQRT(T$3*(1-'5b.TriRandNumbers'!T690)))</f>
        <v>12.623253149511575</v>
      </c>
      <c r="U696" s="35">
        <f>IF('5b.TriRandNumbers'!U690&lt;=U$1,U$4+SQRT(U$2*'5b.TriRandNumbers'!U690),U$6-SQRT(U$3*(1-'5b.TriRandNumbers'!U690)))</f>
        <v>13.718415259490598</v>
      </c>
      <c r="V696" s="34">
        <f>IF('5b.TriRandNumbers'!V690&lt;=V$1,V$4+SQRT(V$2*'5b.TriRandNumbers'!V690),V$6-SQRT(V$3*(1-'5b.TriRandNumbers'!V690)))</f>
        <v>13.548472948095178</v>
      </c>
      <c r="W696" s="33">
        <f>IF('5b.TriRandNumbers'!W690&lt;=W$1,W$4+SQRT(W$2*'5b.TriRandNumbers'!W690),W$6-SQRT(W$3*(1-'5b.TriRandNumbers'!W690)))</f>
        <v>14.966523555990872</v>
      </c>
      <c r="X696" s="32">
        <f>IF('5b.TriRandNumbers'!X690&lt;=X$1,X$4+SQRT(X$2*'5b.TriRandNumbers'!X690),X$6-SQRT(X$3*(1-'5b.TriRandNumbers'!X690)))</f>
        <v>14.331392288701512</v>
      </c>
      <c r="Y696" s="31">
        <f>IF('5b.TriRandNumbers'!Y690&lt;=Y$1,Y$4+SQRT(Y$2*'5b.TriRandNumbers'!Y690),Y$6-SQRT(Y$3*(1-'5b.TriRandNumbers'!Y690)))</f>
        <v>14.663554897393873</v>
      </c>
    </row>
    <row r="697" spans="2:25" hidden="1" x14ac:dyDescent="0.25">
      <c r="B697" s="36">
        <f>IF('5b.TriRandNumbers'!B691&lt;=B$1,B$4+SQRT(B$2*'5b.TriRandNumbers'!B691),B$6-SQRT(B$3*(1-'5b.TriRandNumbers'!B691)))</f>
        <v>5.0678284897778587</v>
      </c>
      <c r="C697" s="35">
        <f>IF('5b.TriRandNumbers'!C691&lt;=C$1,C$4+SQRT(C$2*'5b.TriRandNumbers'!C691),C$6-SQRT(C$3*(1-'5b.TriRandNumbers'!C691)))</f>
        <v>2.7834549745821171</v>
      </c>
      <c r="D697" s="34">
        <f>IF('5b.TriRandNumbers'!D691&lt;=D$1,D$4+SQRT(D$2*'5b.TriRandNumbers'!D691),D$6-SQRT(D$3*(1-'5b.TriRandNumbers'!D691)))</f>
        <v>5.4211156603637418</v>
      </c>
      <c r="E697" s="33">
        <f>IF('5b.TriRandNumbers'!E691&lt;=E$1,E$4+SQRT(E$2*'5b.TriRandNumbers'!E691),E$6-SQRT(E$3*(1-'5b.TriRandNumbers'!E691)))</f>
        <v>4.0689847125297112</v>
      </c>
      <c r="F697" s="32">
        <f>IF('5b.TriRandNumbers'!F691&lt;=F$1,F$4+SQRT(F$2*'5b.TriRandNumbers'!F691),F$6-SQRT(F$3*(1-'5b.TriRandNumbers'!F691)))</f>
        <v>1.6793398265625348</v>
      </c>
      <c r="G697" s="31">
        <f>IF('5b.TriRandNumbers'!G691&lt;=G$1,G$4+SQRT(G$2*'5b.TriRandNumbers'!G691),G$6-SQRT(G$3*(1-'5b.TriRandNumbers'!G691)))</f>
        <v>4.6986326672350343</v>
      </c>
      <c r="H697" s="36">
        <f>IF('5b.TriRandNumbers'!H691&lt;=H$1,H$4+SQRT(H$2*'5b.TriRandNumbers'!H691),H$6-SQRT(H$3*(1-'5b.TriRandNumbers'!H691)))</f>
        <v>10.705045740263364</v>
      </c>
      <c r="I697" s="35">
        <f>IF('5b.TriRandNumbers'!I691&lt;=I$1,I$4+SQRT(I$2*'5b.TriRandNumbers'!I691),I$6-SQRT(I$3*(1-'5b.TriRandNumbers'!I691)))</f>
        <v>12.531824482991869</v>
      </c>
      <c r="J697" s="34">
        <f>IF('5b.TriRandNumbers'!J691&lt;=J$1,J$4+SQRT(J$2*'5b.TriRandNumbers'!J691),J$6-SQRT(J$3*(1-'5b.TriRandNumbers'!J691)))</f>
        <v>12.314949401975301</v>
      </c>
      <c r="K697" s="33">
        <f>IF('5b.TriRandNumbers'!K691&lt;=K$1,K$4+SQRT(K$2*'5b.TriRandNumbers'!K691),K$6-SQRT(K$3*(1-'5b.TriRandNumbers'!K691)))</f>
        <v>11.139501728044815</v>
      </c>
      <c r="L697" s="32">
        <f>IF('5b.TriRandNumbers'!L691&lt;=L$1,L$4+SQRT(L$2*'5b.TriRandNumbers'!L691),L$6-SQRT(L$3*(1-'5b.TriRandNumbers'!L691)))</f>
        <v>12.417965716577736</v>
      </c>
      <c r="M697" s="31">
        <f>IF('5b.TriRandNumbers'!M691&lt;=M$1,M$4+SQRT(M$2*'5b.TriRandNumbers'!M691),M$6-SQRT(M$3*(1-'5b.TriRandNumbers'!M691)))</f>
        <v>9.7791374696228033</v>
      </c>
      <c r="N697" s="36">
        <f>IF('5b.TriRandNumbers'!N691&lt;=N$1,N$4+SQRT(N$2*'5b.TriRandNumbers'!N691),N$6-SQRT(N$3*(1-'5b.TriRandNumbers'!N691)))</f>
        <v>18.193612338244534</v>
      </c>
      <c r="O697" s="35">
        <f>IF('5b.TriRandNumbers'!O691&lt;=O$1,O$4+SQRT(O$2*'5b.TriRandNumbers'!O691),O$6-SQRT(O$3*(1-'5b.TriRandNumbers'!O691)))</f>
        <v>15.921180572735064</v>
      </c>
      <c r="P697" s="34">
        <f>IF('5b.TriRandNumbers'!P691&lt;=P$1,P$4+SQRT(P$2*'5b.TriRandNumbers'!P691),P$6-SQRT(P$3*(1-'5b.TriRandNumbers'!P691)))</f>
        <v>9.9555098972775085</v>
      </c>
      <c r="Q697" s="33">
        <f>IF('5b.TriRandNumbers'!Q691&lt;=Q$1,Q$4+SQRT(Q$2*'5b.TriRandNumbers'!Q691),Q$6-SQRT(Q$3*(1-'5b.TriRandNumbers'!Q691)))</f>
        <v>9.7081910218982124</v>
      </c>
      <c r="R697" s="32">
        <f>IF('5b.TriRandNumbers'!R691&lt;=R$1,R$4+SQRT(R$2*'5b.TriRandNumbers'!R691),R$6-SQRT(R$3*(1-'5b.TriRandNumbers'!R691)))</f>
        <v>12.15433716215923</v>
      </c>
      <c r="S697" s="31">
        <f>IF('5b.TriRandNumbers'!S691&lt;=S$1,S$4+SQRT(S$2*'5b.TriRandNumbers'!S691),S$6-SQRT(S$3*(1-'5b.TriRandNumbers'!S691)))</f>
        <v>8.1418407562694952</v>
      </c>
      <c r="T697" s="36">
        <f>IF('5b.TriRandNumbers'!T691&lt;=T$1,T$4+SQRT(T$2*'5b.TriRandNumbers'!T691),T$6-SQRT(T$3*(1-'5b.TriRandNumbers'!T691)))</f>
        <v>10.408683490499724</v>
      </c>
      <c r="U697" s="35">
        <f>IF('5b.TriRandNumbers'!U691&lt;=U$1,U$4+SQRT(U$2*'5b.TriRandNumbers'!U691),U$6-SQRT(U$3*(1-'5b.TriRandNumbers'!U691)))</f>
        <v>15.629457525450558</v>
      </c>
      <c r="V697" s="34">
        <f>IF('5b.TriRandNumbers'!V691&lt;=V$1,V$4+SQRT(V$2*'5b.TriRandNumbers'!V691),V$6-SQRT(V$3*(1-'5b.TriRandNumbers'!V691)))</f>
        <v>13.137804664545506</v>
      </c>
      <c r="W697" s="33">
        <f>IF('5b.TriRandNumbers'!W691&lt;=W$1,W$4+SQRT(W$2*'5b.TriRandNumbers'!W691),W$6-SQRT(W$3*(1-'5b.TriRandNumbers'!W691)))</f>
        <v>17.575386011672659</v>
      </c>
      <c r="X697" s="32">
        <f>IF('5b.TriRandNumbers'!X691&lt;=X$1,X$4+SQRT(X$2*'5b.TriRandNumbers'!X691),X$6-SQRT(X$3*(1-'5b.TriRandNumbers'!X691)))</f>
        <v>9.1644064291911462</v>
      </c>
      <c r="Y697" s="31">
        <f>IF('5b.TriRandNumbers'!Y691&lt;=Y$1,Y$4+SQRT(Y$2*'5b.TriRandNumbers'!Y691),Y$6-SQRT(Y$3*(1-'5b.TriRandNumbers'!Y691)))</f>
        <v>8.7387777219034088</v>
      </c>
    </row>
    <row r="698" spans="2:25" hidden="1" x14ac:dyDescent="0.25">
      <c r="B698" s="36">
        <f>IF('5b.TriRandNumbers'!B692&lt;=B$1,B$4+SQRT(B$2*'5b.TriRandNumbers'!B692),B$6-SQRT(B$3*(1-'5b.TriRandNumbers'!B692)))</f>
        <v>4.7077921073529589</v>
      </c>
      <c r="C698" s="35">
        <f>IF('5b.TriRandNumbers'!C692&lt;=C$1,C$4+SQRT(C$2*'5b.TriRandNumbers'!C692),C$6-SQRT(C$3*(1-'5b.TriRandNumbers'!C692)))</f>
        <v>4.1669612778165472</v>
      </c>
      <c r="D698" s="34">
        <f>IF('5b.TriRandNumbers'!D692&lt;=D$1,D$4+SQRT(D$2*'5b.TriRandNumbers'!D692),D$6-SQRT(D$3*(1-'5b.TriRandNumbers'!D692)))</f>
        <v>5.7675091173984061</v>
      </c>
      <c r="E698" s="33">
        <f>IF('5b.TriRandNumbers'!E692&lt;=E$1,E$4+SQRT(E$2*'5b.TriRandNumbers'!E692),E$6-SQRT(E$3*(1-'5b.TriRandNumbers'!E692)))</f>
        <v>3.8717736173927535</v>
      </c>
      <c r="F698" s="32">
        <f>IF('5b.TriRandNumbers'!F692&lt;=F$1,F$4+SQRT(F$2*'5b.TriRandNumbers'!F692),F$6-SQRT(F$3*(1-'5b.TriRandNumbers'!F692)))</f>
        <v>1.6279798179952265</v>
      </c>
      <c r="G698" s="31">
        <f>IF('5b.TriRandNumbers'!G692&lt;=G$1,G$4+SQRT(G$2*'5b.TriRandNumbers'!G692),G$6-SQRT(G$3*(1-'5b.TriRandNumbers'!G692)))</f>
        <v>3.8472117314814245</v>
      </c>
      <c r="H698" s="36">
        <f>IF('5b.TriRandNumbers'!H692&lt;=H$1,H$4+SQRT(H$2*'5b.TriRandNumbers'!H692),H$6-SQRT(H$3*(1-'5b.TriRandNumbers'!H692)))</f>
        <v>13.067144423804756</v>
      </c>
      <c r="I698" s="35">
        <f>IF('5b.TriRandNumbers'!I692&lt;=I$1,I$4+SQRT(I$2*'5b.TriRandNumbers'!I692),I$6-SQRT(I$3*(1-'5b.TriRandNumbers'!I692)))</f>
        <v>10.883531026220501</v>
      </c>
      <c r="J698" s="34">
        <f>IF('5b.TriRandNumbers'!J692&lt;=J$1,J$4+SQRT(J$2*'5b.TriRandNumbers'!J692),J$6-SQRT(J$3*(1-'5b.TriRandNumbers'!J692)))</f>
        <v>16.388417895394525</v>
      </c>
      <c r="K698" s="33">
        <f>IF('5b.TriRandNumbers'!K692&lt;=K$1,K$4+SQRT(K$2*'5b.TriRandNumbers'!K692),K$6-SQRT(K$3*(1-'5b.TriRandNumbers'!K692)))</f>
        <v>11.883720464110993</v>
      </c>
      <c r="L698" s="32">
        <f>IF('5b.TriRandNumbers'!L692&lt;=L$1,L$4+SQRT(L$2*'5b.TriRandNumbers'!L692),L$6-SQRT(L$3*(1-'5b.TriRandNumbers'!L692)))</f>
        <v>10.865714554413156</v>
      </c>
      <c r="M698" s="31">
        <f>IF('5b.TriRandNumbers'!M692&lt;=M$1,M$4+SQRT(M$2*'5b.TriRandNumbers'!M692),M$6-SQRT(M$3*(1-'5b.TriRandNumbers'!M692)))</f>
        <v>10.505657439157273</v>
      </c>
      <c r="N698" s="36">
        <f>IF('5b.TriRandNumbers'!N692&lt;=N$1,N$4+SQRT(N$2*'5b.TriRandNumbers'!N692),N$6-SQRT(N$3*(1-'5b.TriRandNumbers'!N692)))</f>
        <v>9.938942885939209</v>
      </c>
      <c r="O698" s="35">
        <f>IF('5b.TriRandNumbers'!O692&lt;=O$1,O$4+SQRT(O$2*'5b.TriRandNumbers'!O692),O$6-SQRT(O$3*(1-'5b.TriRandNumbers'!O692)))</f>
        <v>17.134428809442976</v>
      </c>
      <c r="P698" s="34">
        <f>IF('5b.TriRandNumbers'!P692&lt;=P$1,P$4+SQRT(P$2*'5b.TriRandNumbers'!P692),P$6-SQRT(P$3*(1-'5b.TriRandNumbers'!P692)))</f>
        <v>12.958483802873513</v>
      </c>
      <c r="Q698" s="33">
        <f>IF('5b.TriRandNumbers'!Q692&lt;=Q$1,Q$4+SQRT(Q$2*'5b.TriRandNumbers'!Q692),Q$6-SQRT(Q$3*(1-'5b.TriRandNumbers'!Q692)))</f>
        <v>11.332059560684112</v>
      </c>
      <c r="R698" s="32">
        <f>IF('5b.TriRandNumbers'!R692&lt;=R$1,R$4+SQRT(R$2*'5b.TriRandNumbers'!R692),R$6-SQRT(R$3*(1-'5b.TriRandNumbers'!R692)))</f>
        <v>10.553624530120549</v>
      </c>
      <c r="S698" s="31">
        <f>IF('5b.TriRandNumbers'!S692&lt;=S$1,S$4+SQRT(S$2*'5b.TriRandNumbers'!S692),S$6-SQRT(S$3*(1-'5b.TriRandNumbers'!S692)))</f>
        <v>7.8503091051226352</v>
      </c>
      <c r="T698" s="36">
        <f>IF('5b.TriRandNumbers'!T692&lt;=T$1,T$4+SQRT(T$2*'5b.TriRandNumbers'!T692),T$6-SQRT(T$3*(1-'5b.TriRandNumbers'!T692)))</f>
        <v>10.242601814474122</v>
      </c>
      <c r="U698" s="35">
        <f>IF('5b.TriRandNumbers'!U692&lt;=U$1,U$4+SQRT(U$2*'5b.TriRandNumbers'!U692),U$6-SQRT(U$3*(1-'5b.TriRandNumbers'!U692)))</f>
        <v>13.758509771464254</v>
      </c>
      <c r="V698" s="34">
        <f>IF('5b.TriRandNumbers'!V692&lt;=V$1,V$4+SQRT(V$2*'5b.TriRandNumbers'!V692),V$6-SQRT(V$3*(1-'5b.TriRandNumbers'!V692)))</f>
        <v>15.644706063054269</v>
      </c>
      <c r="W698" s="33">
        <f>IF('5b.TriRandNumbers'!W692&lt;=W$1,W$4+SQRT(W$2*'5b.TriRandNumbers'!W692),W$6-SQRT(W$3*(1-'5b.TriRandNumbers'!W692)))</f>
        <v>9.6963718438799482</v>
      </c>
      <c r="X698" s="32">
        <f>IF('5b.TriRandNumbers'!X692&lt;=X$1,X$4+SQRT(X$2*'5b.TriRandNumbers'!X692),X$6-SQRT(X$3*(1-'5b.TriRandNumbers'!X692)))</f>
        <v>8.3693449974506855</v>
      </c>
      <c r="Y698" s="31">
        <f>IF('5b.TriRandNumbers'!Y692&lt;=Y$1,Y$4+SQRT(Y$2*'5b.TriRandNumbers'!Y692),Y$6-SQRT(Y$3*(1-'5b.TriRandNumbers'!Y692)))</f>
        <v>5.9211392017336282</v>
      </c>
    </row>
    <row r="699" spans="2:25" hidden="1" x14ac:dyDescent="0.25">
      <c r="B699" s="36">
        <f>IF('5b.TriRandNumbers'!B693&lt;=B$1,B$4+SQRT(B$2*'5b.TriRandNumbers'!B693),B$6-SQRT(B$3*(1-'5b.TriRandNumbers'!B693)))</f>
        <v>3.8220200732464495</v>
      </c>
      <c r="C699" s="35">
        <f>IF('5b.TriRandNumbers'!C693&lt;=C$1,C$4+SQRT(C$2*'5b.TriRandNumbers'!C693),C$6-SQRT(C$3*(1-'5b.TriRandNumbers'!C693)))</f>
        <v>2.889634069576263</v>
      </c>
      <c r="D699" s="34">
        <f>IF('5b.TriRandNumbers'!D693&lt;=D$1,D$4+SQRT(D$2*'5b.TriRandNumbers'!D693),D$6-SQRT(D$3*(1-'5b.TriRandNumbers'!D693)))</f>
        <v>5.9562125732734481</v>
      </c>
      <c r="E699" s="33">
        <f>IF('5b.TriRandNumbers'!E693&lt;=E$1,E$4+SQRT(E$2*'5b.TriRandNumbers'!E693),E$6-SQRT(E$3*(1-'5b.TriRandNumbers'!E693)))</f>
        <v>3.6891546542595117</v>
      </c>
      <c r="F699" s="32">
        <f>IF('5b.TriRandNumbers'!F693&lt;=F$1,F$4+SQRT(F$2*'5b.TriRandNumbers'!F693),F$6-SQRT(F$3*(1-'5b.TriRandNumbers'!F693)))</f>
        <v>2.8454411972505973</v>
      </c>
      <c r="G699" s="31">
        <f>IF('5b.TriRandNumbers'!G693&lt;=G$1,G$4+SQRT(G$2*'5b.TriRandNumbers'!G693),G$6-SQRT(G$3*(1-'5b.TriRandNumbers'!G693)))</f>
        <v>3.8445900828987853</v>
      </c>
      <c r="H699" s="36">
        <f>IF('5b.TriRandNumbers'!H693&lt;=H$1,H$4+SQRT(H$2*'5b.TriRandNumbers'!H693),H$6-SQRT(H$3*(1-'5b.TriRandNumbers'!H693)))</f>
        <v>17.777488021949811</v>
      </c>
      <c r="I699" s="35">
        <f>IF('5b.TriRandNumbers'!I693&lt;=I$1,I$4+SQRT(I$2*'5b.TriRandNumbers'!I693),I$6-SQRT(I$3*(1-'5b.TriRandNumbers'!I693)))</f>
        <v>10.362494611127476</v>
      </c>
      <c r="J699" s="34">
        <f>IF('5b.TriRandNumbers'!J693&lt;=J$1,J$4+SQRT(J$2*'5b.TriRandNumbers'!J693),J$6-SQRT(J$3*(1-'5b.TriRandNumbers'!J693)))</f>
        <v>10.39511445646902</v>
      </c>
      <c r="K699" s="33">
        <f>IF('5b.TriRandNumbers'!K693&lt;=K$1,K$4+SQRT(K$2*'5b.TriRandNumbers'!K693),K$6-SQRT(K$3*(1-'5b.TriRandNumbers'!K693)))</f>
        <v>13.911625388316867</v>
      </c>
      <c r="L699" s="32">
        <f>IF('5b.TriRandNumbers'!L693&lt;=L$1,L$4+SQRT(L$2*'5b.TriRandNumbers'!L693),L$6-SQRT(L$3*(1-'5b.TriRandNumbers'!L693)))</f>
        <v>16.705679849221063</v>
      </c>
      <c r="M699" s="31">
        <f>IF('5b.TriRandNumbers'!M693&lt;=M$1,M$4+SQRT(M$2*'5b.TriRandNumbers'!M693),M$6-SQRT(M$3*(1-'5b.TriRandNumbers'!M693)))</f>
        <v>14.623662031257624</v>
      </c>
      <c r="N699" s="36">
        <f>IF('5b.TriRandNumbers'!N693&lt;=N$1,N$4+SQRT(N$2*'5b.TriRandNumbers'!N693),N$6-SQRT(N$3*(1-'5b.TriRandNumbers'!N693)))</f>
        <v>11.437417256072395</v>
      </c>
      <c r="O699" s="35">
        <f>IF('5b.TriRandNumbers'!O693&lt;=O$1,O$4+SQRT(O$2*'5b.TriRandNumbers'!O693),O$6-SQRT(O$3*(1-'5b.TriRandNumbers'!O693)))</f>
        <v>12.603189049593929</v>
      </c>
      <c r="P699" s="34">
        <f>IF('5b.TriRandNumbers'!P693&lt;=P$1,P$4+SQRT(P$2*'5b.TriRandNumbers'!P693),P$6-SQRT(P$3*(1-'5b.TriRandNumbers'!P693)))</f>
        <v>7.1157618239932532</v>
      </c>
      <c r="Q699" s="33">
        <f>IF('5b.TriRandNumbers'!Q693&lt;=Q$1,Q$4+SQRT(Q$2*'5b.TriRandNumbers'!Q693),Q$6-SQRT(Q$3*(1-'5b.TriRandNumbers'!Q693)))</f>
        <v>10.549006132250666</v>
      </c>
      <c r="R699" s="32">
        <f>IF('5b.TriRandNumbers'!R693&lt;=R$1,R$4+SQRT(R$2*'5b.TriRandNumbers'!R693),R$6-SQRT(R$3*(1-'5b.TriRandNumbers'!R693)))</f>
        <v>9.5264479904270409</v>
      </c>
      <c r="S699" s="31">
        <f>IF('5b.TriRandNumbers'!S693&lt;=S$1,S$4+SQRT(S$2*'5b.TriRandNumbers'!S693),S$6-SQRT(S$3*(1-'5b.TriRandNumbers'!S693)))</f>
        <v>13.337386957743316</v>
      </c>
      <c r="T699" s="36">
        <f>IF('5b.TriRandNumbers'!T693&lt;=T$1,T$4+SQRT(T$2*'5b.TriRandNumbers'!T693),T$6-SQRT(T$3*(1-'5b.TriRandNumbers'!T693)))</f>
        <v>13.744392902842199</v>
      </c>
      <c r="U699" s="35">
        <f>IF('5b.TriRandNumbers'!U693&lt;=U$1,U$4+SQRT(U$2*'5b.TriRandNumbers'!U693),U$6-SQRT(U$3*(1-'5b.TriRandNumbers'!U693)))</f>
        <v>12.395134909332858</v>
      </c>
      <c r="V699" s="34">
        <f>IF('5b.TriRandNumbers'!V693&lt;=V$1,V$4+SQRT(V$2*'5b.TriRandNumbers'!V693),V$6-SQRT(V$3*(1-'5b.TriRandNumbers'!V693)))</f>
        <v>14.603539901545055</v>
      </c>
      <c r="W699" s="33">
        <f>IF('5b.TriRandNumbers'!W693&lt;=W$1,W$4+SQRT(W$2*'5b.TriRandNumbers'!W693),W$6-SQRT(W$3*(1-'5b.TriRandNumbers'!W693)))</f>
        <v>13.030552174650957</v>
      </c>
      <c r="X699" s="32">
        <f>IF('5b.TriRandNumbers'!X693&lt;=X$1,X$4+SQRT(X$2*'5b.TriRandNumbers'!X693),X$6-SQRT(X$3*(1-'5b.TriRandNumbers'!X693)))</f>
        <v>7.1711433244862732</v>
      </c>
      <c r="Y699" s="31">
        <f>IF('5b.TriRandNumbers'!Y693&lt;=Y$1,Y$4+SQRT(Y$2*'5b.TriRandNumbers'!Y693),Y$6-SQRT(Y$3*(1-'5b.TriRandNumbers'!Y693)))</f>
        <v>15.812671406799911</v>
      </c>
    </row>
    <row r="700" spans="2:25" hidden="1" x14ac:dyDescent="0.25">
      <c r="B700" s="36">
        <f>IF('5b.TriRandNumbers'!B694&lt;=B$1,B$4+SQRT(B$2*'5b.TriRandNumbers'!B694),B$6-SQRT(B$3*(1-'5b.TriRandNumbers'!B694)))</f>
        <v>3.7011887090100011</v>
      </c>
      <c r="C700" s="35">
        <f>IF('5b.TriRandNumbers'!C694&lt;=C$1,C$4+SQRT(C$2*'5b.TriRandNumbers'!C694),C$6-SQRT(C$3*(1-'5b.TriRandNumbers'!C694)))</f>
        <v>3.7609185660659183</v>
      </c>
      <c r="D700" s="34">
        <f>IF('5b.TriRandNumbers'!D694&lt;=D$1,D$4+SQRT(D$2*'5b.TriRandNumbers'!D694),D$6-SQRT(D$3*(1-'5b.TriRandNumbers'!D694)))</f>
        <v>5.3281039549638374</v>
      </c>
      <c r="E700" s="33">
        <f>IF('5b.TriRandNumbers'!E694&lt;=E$1,E$4+SQRT(E$2*'5b.TriRandNumbers'!E694),E$6-SQRT(E$3*(1-'5b.TriRandNumbers'!E694)))</f>
        <v>4.4550508290262449</v>
      </c>
      <c r="F700" s="32">
        <f>IF('5b.TriRandNumbers'!F694&lt;=F$1,F$4+SQRT(F$2*'5b.TriRandNumbers'!F694),F$6-SQRT(F$3*(1-'5b.TriRandNumbers'!F694)))</f>
        <v>2.0450703777574875</v>
      </c>
      <c r="G700" s="31">
        <f>IF('5b.TriRandNumbers'!G694&lt;=G$1,G$4+SQRT(G$2*'5b.TriRandNumbers'!G694),G$6-SQRT(G$3*(1-'5b.TriRandNumbers'!G694)))</f>
        <v>4.1570304054927698</v>
      </c>
      <c r="H700" s="36">
        <f>IF('5b.TriRandNumbers'!H694&lt;=H$1,H$4+SQRT(H$2*'5b.TriRandNumbers'!H694),H$6-SQRT(H$3*(1-'5b.TriRandNumbers'!H694)))</f>
        <v>13.587696515966606</v>
      </c>
      <c r="I700" s="35">
        <f>IF('5b.TriRandNumbers'!I694&lt;=I$1,I$4+SQRT(I$2*'5b.TriRandNumbers'!I694),I$6-SQRT(I$3*(1-'5b.TriRandNumbers'!I694)))</f>
        <v>10.884715218343125</v>
      </c>
      <c r="J700" s="34">
        <f>IF('5b.TriRandNumbers'!J694&lt;=J$1,J$4+SQRT(J$2*'5b.TriRandNumbers'!J694),J$6-SQRT(J$3*(1-'5b.TriRandNumbers'!J694)))</f>
        <v>10.79654310943385</v>
      </c>
      <c r="K700" s="33">
        <f>IF('5b.TriRandNumbers'!K694&lt;=K$1,K$4+SQRT(K$2*'5b.TriRandNumbers'!K694),K$6-SQRT(K$3*(1-'5b.TriRandNumbers'!K694)))</f>
        <v>6.0743982257236588</v>
      </c>
      <c r="L700" s="32">
        <f>IF('5b.TriRandNumbers'!L694&lt;=L$1,L$4+SQRT(L$2*'5b.TriRandNumbers'!L694),L$6-SQRT(L$3*(1-'5b.TriRandNumbers'!L694)))</f>
        <v>17.317805944680835</v>
      </c>
      <c r="M700" s="31">
        <f>IF('5b.TriRandNumbers'!M694&lt;=M$1,M$4+SQRT(M$2*'5b.TriRandNumbers'!M694),M$6-SQRT(M$3*(1-'5b.TriRandNumbers'!M694)))</f>
        <v>8.8194257458463046</v>
      </c>
      <c r="N700" s="36">
        <f>IF('5b.TriRandNumbers'!N694&lt;=N$1,N$4+SQRT(N$2*'5b.TriRandNumbers'!N694),N$6-SQRT(N$3*(1-'5b.TriRandNumbers'!N694)))</f>
        <v>11.8007367218426</v>
      </c>
      <c r="O700" s="35">
        <f>IF('5b.TriRandNumbers'!O694&lt;=O$1,O$4+SQRT(O$2*'5b.TriRandNumbers'!O694),O$6-SQRT(O$3*(1-'5b.TriRandNumbers'!O694)))</f>
        <v>14.833552937129824</v>
      </c>
      <c r="P700" s="34">
        <f>IF('5b.TriRandNumbers'!P694&lt;=P$1,P$4+SQRT(P$2*'5b.TriRandNumbers'!P694),P$6-SQRT(P$3*(1-'5b.TriRandNumbers'!P694)))</f>
        <v>5.8688815438536217</v>
      </c>
      <c r="Q700" s="33">
        <f>IF('5b.TriRandNumbers'!Q694&lt;=Q$1,Q$4+SQRT(Q$2*'5b.TriRandNumbers'!Q694),Q$6-SQRT(Q$3*(1-'5b.TriRandNumbers'!Q694)))</f>
        <v>14.764326472210598</v>
      </c>
      <c r="R700" s="32">
        <f>IF('5b.TriRandNumbers'!R694&lt;=R$1,R$4+SQRT(R$2*'5b.TriRandNumbers'!R694),R$6-SQRT(R$3*(1-'5b.TriRandNumbers'!R694)))</f>
        <v>11.075607977438279</v>
      </c>
      <c r="S700" s="31">
        <f>IF('5b.TriRandNumbers'!S694&lt;=S$1,S$4+SQRT(S$2*'5b.TriRandNumbers'!S694),S$6-SQRT(S$3*(1-'5b.TriRandNumbers'!S694)))</f>
        <v>13.423157800491108</v>
      </c>
      <c r="T700" s="36">
        <f>IF('5b.TriRandNumbers'!T694&lt;=T$1,T$4+SQRT(T$2*'5b.TriRandNumbers'!T694),T$6-SQRT(T$3*(1-'5b.TriRandNumbers'!T694)))</f>
        <v>11.616526338159744</v>
      </c>
      <c r="U700" s="35">
        <f>IF('5b.TriRandNumbers'!U694&lt;=U$1,U$4+SQRT(U$2*'5b.TriRandNumbers'!U694),U$6-SQRT(U$3*(1-'5b.TriRandNumbers'!U694)))</f>
        <v>18.013733220487715</v>
      </c>
      <c r="V700" s="34">
        <f>IF('5b.TriRandNumbers'!V694&lt;=V$1,V$4+SQRT(V$2*'5b.TriRandNumbers'!V694),V$6-SQRT(V$3*(1-'5b.TriRandNumbers'!V694)))</f>
        <v>11.973433317408981</v>
      </c>
      <c r="W700" s="33">
        <f>IF('5b.TriRandNumbers'!W694&lt;=W$1,W$4+SQRT(W$2*'5b.TriRandNumbers'!W694),W$6-SQRT(W$3*(1-'5b.TriRandNumbers'!W694)))</f>
        <v>9.3972726339876367</v>
      </c>
      <c r="X700" s="32">
        <f>IF('5b.TriRandNumbers'!X694&lt;=X$1,X$4+SQRT(X$2*'5b.TriRandNumbers'!X694),X$6-SQRT(X$3*(1-'5b.TriRandNumbers'!X694)))</f>
        <v>12.028091483012547</v>
      </c>
      <c r="Y700" s="31">
        <f>IF('5b.TriRandNumbers'!Y694&lt;=Y$1,Y$4+SQRT(Y$2*'5b.TriRandNumbers'!Y694),Y$6-SQRT(Y$3*(1-'5b.TriRandNumbers'!Y694)))</f>
        <v>9.2254934974723568</v>
      </c>
    </row>
    <row r="701" spans="2:25" hidden="1" x14ac:dyDescent="0.25">
      <c r="B701" s="36">
        <f>IF('5b.TriRandNumbers'!B695&lt;=B$1,B$4+SQRT(B$2*'5b.TriRandNumbers'!B695),B$6-SQRT(B$3*(1-'5b.TriRandNumbers'!B695)))</f>
        <v>3.8834898275594267</v>
      </c>
      <c r="C701" s="35">
        <f>IF('5b.TriRandNumbers'!C695&lt;=C$1,C$4+SQRT(C$2*'5b.TriRandNumbers'!C695),C$6-SQRT(C$3*(1-'5b.TriRandNumbers'!C695)))</f>
        <v>4.1951421813869052</v>
      </c>
      <c r="D701" s="34">
        <f>IF('5b.TriRandNumbers'!D695&lt;=D$1,D$4+SQRT(D$2*'5b.TriRandNumbers'!D695),D$6-SQRT(D$3*(1-'5b.TriRandNumbers'!D695)))</f>
        <v>5.033302150019149</v>
      </c>
      <c r="E701" s="33">
        <f>IF('5b.TriRandNumbers'!E695&lt;=E$1,E$4+SQRT(E$2*'5b.TriRandNumbers'!E695),E$6-SQRT(E$3*(1-'5b.TriRandNumbers'!E695)))</f>
        <v>3.854371702383212</v>
      </c>
      <c r="F701" s="32">
        <f>IF('5b.TriRandNumbers'!F695&lt;=F$1,F$4+SQRT(F$2*'5b.TriRandNumbers'!F695),F$6-SQRT(F$3*(1-'5b.TriRandNumbers'!F695)))</f>
        <v>3.0075378998302003</v>
      </c>
      <c r="G701" s="31">
        <f>IF('5b.TriRandNumbers'!G695&lt;=G$1,G$4+SQRT(G$2*'5b.TriRandNumbers'!G695),G$6-SQRT(G$3*(1-'5b.TriRandNumbers'!G695)))</f>
        <v>3.9959712236011784</v>
      </c>
      <c r="H701" s="36">
        <f>IF('5b.TriRandNumbers'!H695&lt;=H$1,H$4+SQRT(H$2*'5b.TriRandNumbers'!H695),H$6-SQRT(H$3*(1-'5b.TriRandNumbers'!H695)))</f>
        <v>16.257970693909826</v>
      </c>
      <c r="I701" s="35">
        <f>IF('5b.TriRandNumbers'!I695&lt;=I$1,I$4+SQRT(I$2*'5b.TriRandNumbers'!I695),I$6-SQRT(I$3*(1-'5b.TriRandNumbers'!I695)))</f>
        <v>10.599277704981032</v>
      </c>
      <c r="J701" s="34">
        <f>IF('5b.TriRandNumbers'!J695&lt;=J$1,J$4+SQRT(J$2*'5b.TriRandNumbers'!J695),J$6-SQRT(J$3*(1-'5b.TriRandNumbers'!J695)))</f>
        <v>7.3728798722360676</v>
      </c>
      <c r="K701" s="33">
        <f>IF('5b.TriRandNumbers'!K695&lt;=K$1,K$4+SQRT(K$2*'5b.TriRandNumbers'!K695),K$6-SQRT(K$3*(1-'5b.TriRandNumbers'!K695)))</f>
        <v>12.680971949805999</v>
      </c>
      <c r="L701" s="32">
        <f>IF('5b.TriRandNumbers'!L695&lt;=L$1,L$4+SQRT(L$2*'5b.TriRandNumbers'!L695),L$6-SQRT(L$3*(1-'5b.TriRandNumbers'!L695)))</f>
        <v>15.031956698209747</v>
      </c>
      <c r="M701" s="31">
        <f>IF('5b.TriRandNumbers'!M695&lt;=M$1,M$4+SQRT(M$2*'5b.TriRandNumbers'!M695),M$6-SQRT(M$3*(1-'5b.TriRandNumbers'!M695)))</f>
        <v>14.209783035820699</v>
      </c>
      <c r="N701" s="36">
        <f>IF('5b.TriRandNumbers'!N695&lt;=N$1,N$4+SQRT(N$2*'5b.TriRandNumbers'!N695),N$6-SQRT(N$3*(1-'5b.TriRandNumbers'!N695)))</f>
        <v>16.17964858394755</v>
      </c>
      <c r="O701" s="35">
        <f>IF('5b.TriRandNumbers'!O695&lt;=O$1,O$4+SQRT(O$2*'5b.TriRandNumbers'!O695),O$6-SQRT(O$3*(1-'5b.TriRandNumbers'!O695)))</f>
        <v>16.159032937422008</v>
      </c>
      <c r="P701" s="34">
        <f>IF('5b.TriRandNumbers'!P695&lt;=P$1,P$4+SQRT(P$2*'5b.TriRandNumbers'!P695),P$6-SQRT(P$3*(1-'5b.TriRandNumbers'!P695)))</f>
        <v>11.416349383756303</v>
      </c>
      <c r="Q701" s="33">
        <f>IF('5b.TriRandNumbers'!Q695&lt;=Q$1,Q$4+SQRT(Q$2*'5b.TriRandNumbers'!Q695),Q$6-SQRT(Q$3*(1-'5b.TriRandNumbers'!Q695)))</f>
        <v>12.829408731746724</v>
      </c>
      <c r="R701" s="32">
        <f>IF('5b.TriRandNumbers'!R695&lt;=R$1,R$4+SQRT(R$2*'5b.TriRandNumbers'!R695),R$6-SQRT(R$3*(1-'5b.TriRandNumbers'!R695)))</f>
        <v>11.218076737263759</v>
      </c>
      <c r="S701" s="31">
        <f>IF('5b.TriRandNumbers'!S695&lt;=S$1,S$4+SQRT(S$2*'5b.TriRandNumbers'!S695),S$6-SQRT(S$3*(1-'5b.TriRandNumbers'!S695)))</f>
        <v>15.691195993808423</v>
      </c>
      <c r="T701" s="36">
        <f>IF('5b.TriRandNumbers'!T695&lt;=T$1,T$4+SQRT(T$2*'5b.TriRandNumbers'!T695),T$6-SQRT(T$3*(1-'5b.TriRandNumbers'!T695)))</f>
        <v>10.408731556245575</v>
      </c>
      <c r="U701" s="35">
        <f>IF('5b.TriRandNumbers'!U695&lt;=U$1,U$4+SQRT(U$2*'5b.TriRandNumbers'!U695),U$6-SQRT(U$3*(1-'5b.TriRandNumbers'!U695)))</f>
        <v>12.65272868244277</v>
      </c>
      <c r="V701" s="34">
        <f>IF('5b.TriRandNumbers'!V695&lt;=V$1,V$4+SQRT(V$2*'5b.TriRandNumbers'!V695),V$6-SQRT(V$3*(1-'5b.TriRandNumbers'!V695)))</f>
        <v>10.138816228912081</v>
      </c>
      <c r="W701" s="33">
        <f>IF('5b.TriRandNumbers'!W695&lt;=W$1,W$4+SQRT(W$2*'5b.TriRandNumbers'!W695),W$6-SQRT(W$3*(1-'5b.TriRandNumbers'!W695)))</f>
        <v>8.4824554499785556</v>
      </c>
      <c r="X701" s="32">
        <f>IF('5b.TriRandNumbers'!X695&lt;=X$1,X$4+SQRT(X$2*'5b.TriRandNumbers'!X695),X$6-SQRT(X$3*(1-'5b.TriRandNumbers'!X695)))</f>
        <v>12.592482268272638</v>
      </c>
      <c r="Y701" s="31">
        <f>IF('5b.TriRandNumbers'!Y695&lt;=Y$1,Y$4+SQRT(Y$2*'5b.TriRandNumbers'!Y695),Y$6-SQRT(Y$3*(1-'5b.TriRandNumbers'!Y695)))</f>
        <v>15.1483563782344</v>
      </c>
    </row>
    <row r="702" spans="2:25" hidden="1" x14ac:dyDescent="0.25">
      <c r="B702" s="36">
        <f>IF('5b.TriRandNumbers'!B696&lt;=B$1,B$4+SQRT(B$2*'5b.TriRandNumbers'!B696),B$6-SQRT(B$3*(1-'5b.TriRandNumbers'!B696)))</f>
        <v>3.5111663013513228</v>
      </c>
      <c r="C702" s="35">
        <f>IF('5b.TriRandNumbers'!C696&lt;=C$1,C$4+SQRT(C$2*'5b.TriRandNumbers'!C696),C$6-SQRT(C$3*(1-'5b.TriRandNumbers'!C696)))</f>
        <v>4.0746347117418935</v>
      </c>
      <c r="D702" s="34">
        <f>IF('5b.TriRandNumbers'!D696&lt;=D$1,D$4+SQRT(D$2*'5b.TriRandNumbers'!D696),D$6-SQRT(D$3*(1-'5b.TriRandNumbers'!D696)))</f>
        <v>6.350704386143847</v>
      </c>
      <c r="E702" s="33">
        <f>IF('5b.TriRandNumbers'!E696&lt;=E$1,E$4+SQRT(E$2*'5b.TriRandNumbers'!E696),E$6-SQRT(E$3*(1-'5b.TriRandNumbers'!E696)))</f>
        <v>3.9881707240072437</v>
      </c>
      <c r="F702" s="32">
        <f>IF('5b.TriRandNumbers'!F696&lt;=F$1,F$4+SQRT(F$2*'5b.TriRandNumbers'!F696),F$6-SQRT(F$3*(1-'5b.TriRandNumbers'!F696)))</f>
        <v>1.9163897037575319</v>
      </c>
      <c r="G702" s="31">
        <f>IF('5b.TriRandNumbers'!G696&lt;=G$1,G$4+SQRT(G$2*'5b.TriRandNumbers'!G696),G$6-SQRT(G$3*(1-'5b.TriRandNumbers'!G696)))</f>
        <v>4.104432004566271</v>
      </c>
      <c r="H702" s="36">
        <f>IF('5b.TriRandNumbers'!H696&lt;=H$1,H$4+SQRT(H$2*'5b.TriRandNumbers'!H696),H$6-SQRT(H$3*(1-'5b.TriRandNumbers'!H696)))</f>
        <v>8.8642243861842829</v>
      </c>
      <c r="I702" s="35">
        <f>IF('5b.TriRandNumbers'!I696&lt;=I$1,I$4+SQRT(I$2*'5b.TriRandNumbers'!I696),I$6-SQRT(I$3*(1-'5b.TriRandNumbers'!I696)))</f>
        <v>8.9735822034601647</v>
      </c>
      <c r="J702" s="34">
        <f>IF('5b.TriRandNumbers'!J696&lt;=J$1,J$4+SQRT(J$2*'5b.TriRandNumbers'!J696),J$6-SQRT(J$3*(1-'5b.TriRandNumbers'!J696)))</f>
        <v>11.146997818329989</v>
      </c>
      <c r="K702" s="33">
        <f>IF('5b.TriRandNumbers'!K696&lt;=K$1,K$4+SQRT(K$2*'5b.TriRandNumbers'!K696),K$6-SQRT(K$3*(1-'5b.TriRandNumbers'!K696)))</f>
        <v>12.528889500234223</v>
      </c>
      <c r="L702" s="32">
        <f>IF('5b.TriRandNumbers'!L696&lt;=L$1,L$4+SQRT(L$2*'5b.TriRandNumbers'!L696),L$6-SQRT(L$3*(1-'5b.TriRandNumbers'!L696)))</f>
        <v>16.89482478405457</v>
      </c>
      <c r="M702" s="31">
        <f>IF('5b.TriRandNumbers'!M696&lt;=M$1,M$4+SQRT(M$2*'5b.TriRandNumbers'!M696),M$6-SQRT(M$3*(1-'5b.TriRandNumbers'!M696)))</f>
        <v>9.2306764352039217</v>
      </c>
      <c r="N702" s="36">
        <f>IF('5b.TriRandNumbers'!N696&lt;=N$1,N$4+SQRT(N$2*'5b.TriRandNumbers'!N696),N$6-SQRT(N$3*(1-'5b.TriRandNumbers'!N696)))</f>
        <v>16.989435349568058</v>
      </c>
      <c r="O702" s="35">
        <f>IF('5b.TriRandNumbers'!O696&lt;=O$1,O$4+SQRT(O$2*'5b.TriRandNumbers'!O696),O$6-SQRT(O$3*(1-'5b.TriRandNumbers'!O696)))</f>
        <v>14.157696327572175</v>
      </c>
      <c r="P702" s="34">
        <f>IF('5b.TriRandNumbers'!P696&lt;=P$1,P$4+SQRT(P$2*'5b.TriRandNumbers'!P696),P$6-SQRT(P$3*(1-'5b.TriRandNumbers'!P696)))</f>
        <v>9.0946046108623229</v>
      </c>
      <c r="Q702" s="33">
        <f>IF('5b.TriRandNumbers'!Q696&lt;=Q$1,Q$4+SQRT(Q$2*'5b.TriRandNumbers'!Q696),Q$6-SQRT(Q$3*(1-'5b.TriRandNumbers'!Q696)))</f>
        <v>16.097216979908577</v>
      </c>
      <c r="R702" s="32">
        <f>IF('5b.TriRandNumbers'!R696&lt;=R$1,R$4+SQRT(R$2*'5b.TriRandNumbers'!R696),R$6-SQRT(R$3*(1-'5b.TriRandNumbers'!R696)))</f>
        <v>11.478747036427785</v>
      </c>
      <c r="S702" s="31">
        <f>IF('5b.TriRandNumbers'!S696&lt;=S$1,S$4+SQRT(S$2*'5b.TriRandNumbers'!S696),S$6-SQRT(S$3*(1-'5b.TriRandNumbers'!S696)))</f>
        <v>9.474516263426926</v>
      </c>
      <c r="T702" s="36">
        <f>IF('5b.TriRandNumbers'!T696&lt;=T$1,T$4+SQRT(T$2*'5b.TriRandNumbers'!T696),T$6-SQRT(T$3*(1-'5b.TriRandNumbers'!T696)))</f>
        <v>16.208776893850995</v>
      </c>
      <c r="U702" s="35">
        <f>IF('5b.TriRandNumbers'!U696&lt;=U$1,U$4+SQRT(U$2*'5b.TriRandNumbers'!U696),U$6-SQRT(U$3*(1-'5b.TriRandNumbers'!U696)))</f>
        <v>14.336488166936261</v>
      </c>
      <c r="V702" s="34">
        <f>IF('5b.TriRandNumbers'!V696&lt;=V$1,V$4+SQRT(V$2*'5b.TriRandNumbers'!V696),V$6-SQRT(V$3*(1-'5b.TriRandNumbers'!V696)))</f>
        <v>9.944039172783274</v>
      </c>
      <c r="W702" s="33">
        <f>IF('5b.TriRandNumbers'!W696&lt;=W$1,W$4+SQRT(W$2*'5b.TriRandNumbers'!W696),W$6-SQRT(W$3*(1-'5b.TriRandNumbers'!W696)))</f>
        <v>10.764496490546348</v>
      </c>
      <c r="X702" s="32">
        <f>IF('5b.TriRandNumbers'!X696&lt;=X$1,X$4+SQRT(X$2*'5b.TriRandNumbers'!X696),X$6-SQRT(X$3*(1-'5b.TriRandNumbers'!X696)))</f>
        <v>14.160000376698157</v>
      </c>
      <c r="Y702" s="31">
        <f>IF('5b.TriRandNumbers'!Y696&lt;=Y$1,Y$4+SQRT(Y$2*'5b.TriRandNumbers'!Y696),Y$6-SQRT(Y$3*(1-'5b.TriRandNumbers'!Y696)))</f>
        <v>9.6119193403185363</v>
      </c>
    </row>
    <row r="703" spans="2:25" hidden="1" x14ac:dyDescent="0.25">
      <c r="B703" s="36">
        <f>IF('5b.TriRandNumbers'!B697&lt;=B$1,B$4+SQRT(B$2*'5b.TriRandNumbers'!B697),B$6-SQRT(B$3*(1-'5b.TriRandNumbers'!B697)))</f>
        <v>4.7234834754085027</v>
      </c>
      <c r="C703" s="35">
        <f>IF('5b.TriRandNumbers'!C697&lt;=C$1,C$4+SQRT(C$2*'5b.TriRandNumbers'!C697),C$6-SQRT(C$3*(1-'5b.TriRandNumbers'!C697)))</f>
        <v>2.1375593303674068</v>
      </c>
      <c r="D703" s="34">
        <f>IF('5b.TriRandNumbers'!D697&lt;=D$1,D$4+SQRT(D$2*'5b.TriRandNumbers'!D697),D$6-SQRT(D$3*(1-'5b.TriRandNumbers'!D697)))</f>
        <v>6.417648137515557</v>
      </c>
      <c r="E703" s="33">
        <f>IF('5b.TriRandNumbers'!E697&lt;=E$1,E$4+SQRT(E$2*'5b.TriRandNumbers'!E697),E$6-SQRT(E$3*(1-'5b.TriRandNumbers'!E697)))</f>
        <v>4.3510418524897281</v>
      </c>
      <c r="F703" s="32">
        <f>IF('5b.TriRandNumbers'!F697&lt;=F$1,F$4+SQRT(F$2*'5b.TriRandNumbers'!F697),F$6-SQRT(F$3*(1-'5b.TriRandNumbers'!F697)))</f>
        <v>1.9019526047564717</v>
      </c>
      <c r="G703" s="31">
        <f>IF('5b.TriRandNumbers'!G697&lt;=G$1,G$4+SQRT(G$2*'5b.TriRandNumbers'!G697),G$6-SQRT(G$3*(1-'5b.TriRandNumbers'!G697)))</f>
        <v>3.5867385796875513</v>
      </c>
      <c r="H703" s="36">
        <f>IF('5b.TriRandNumbers'!H697&lt;=H$1,H$4+SQRT(H$2*'5b.TriRandNumbers'!H697),H$6-SQRT(H$3*(1-'5b.TriRandNumbers'!H697)))</f>
        <v>12.350405310016836</v>
      </c>
      <c r="I703" s="35">
        <f>IF('5b.TriRandNumbers'!I697&lt;=I$1,I$4+SQRT(I$2*'5b.TriRandNumbers'!I697),I$6-SQRT(I$3*(1-'5b.TriRandNumbers'!I697)))</f>
        <v>10.16684071101502</v>
      </c>
      <c r="J703" s="34">
        <f>IF('5b.TriRandNumbers'!J697&lt;=J$1,J$4+SQRT(J$2*'5b.TriRandNumbers'!J697),J$6-SQRT(J$3*(1-'5b.TriRandNumbers'!J697)))</f>
        <v>15.273511862949874</v>
      </c>
      <c r="K703" s="33">
        <f>IF('5b.TriRandNumbers'!K697&lt;=K$1,K$4+SQRT(K$2*'5b.TriRandNumbers'!K697),K$6-SQRT(K$3*(1-'5b.TriRandNumbers'!K697)))</f>
        <v>10.504871706230151</v>
      </c>
      <c r="L703" s="32">
        <f>IF('5b.TriRandNumbers'!L697&lt;=L$1,L$4+SQRT(L$2*'5b.TriRandNumbers'!L697),L$6-SQRT(L$3*(1-'5b.TriRandNumbers'!L697)))</f>
        <v>12.531884933650339</v>
      </c>
      <c r="M703" s="31">
        <f>IF('5b.TriRandNumbers'!M697&lt;=M$1,M$4+SQRT(M$2*'5b.TriRandNumbers'!M697),M$6-SQRT(M$3*(1-'5b.TriRandNumbers'!M697)))</f>
        <v>8.5731052149785594</v>
      </c>
      <c r="N703" s="36">
        <f>IF('5b.TriRandNumbers'!N697&lt;=N$1,N$4+SQRT(N$2*'5b.TriRandNumbers'!N697),N$6-SQRT(N$3*(1-'5b.TriRandNumbers'!N697)))</f>
        <v>11.942113219714445</v>
      </c>
      <c r="O703" s="35">
        <f>IF('5b.TriRandNumbers'!O697&lt;=O$1,O$4+SQRT(O$2*'5b.TriRandNumbers'!O697),O$6-SQRT(O$3*(1-'5b.TriRandNumbers'!O697)))</f>
        <v>9.1597178694863963</v>
      </c>
      <c r="P703" s="34">
        <f>IF('5b.TriRandNumbers'!P697&lt;=P$1,P$4+SQRT(P$2*'5b.TriRandNumbers'!P697),P$6-SQRT(P$3*(1-'5b.TriRandNumbers'!P697)))</f>
        <v>8.6846435420874073</v>
      </c>
      <c r="Q703" s="33">
        <f>IF('5b.TriRandNumbers'!Q697&lt;=Q$1,Q$4+SQRT(Q$2*'5b.TriRandNumbers'!Q697),Q$6-SQRT(Q$3*(1-'5b.TriRandNumbers'!Q697)))</f>
        <v>13.729110304627426</v>
      </c>
      <c r="R703" s="32">
        <f>IF('5b.TriRandNumbers'!R697&lt;=R$1,R$4+SQRT(R$2*'5b.TriRandNumbers'!R697),R$6-SQRT(R$3*(1-'5b.TriRandNumbers'!R697)))</f>
        <v>7.5517771638060704</v>
      </c>
      <c r="S703" s="31">
        <f>IF('5b.TriRandNumbers'!S697&lt;=S$1,S$4+SQRT(S$2*'5b.TriRandNumbers'!S697),S$6-SQRT(S$3*(1-'5b.TriRandNumbers'!S697)))</f>
        <v>8.9095223858415267</v>
      </c>
      <c r="T703" s="36">
        <f>IF('5b.TriRandNumbers'!T697&lt;=T$1,T$4+SQRT(T$2*'5b.TriRandNumbers'!T697),T$6-SQRT(T$3*(1-'5b.TriRandNumbers'!T697)))</f>
        <v>11.991719355126424</v>
      </c>
      <c r="U703" s="35">
        <f>IF('5b.TriRandNumbers'!U697&lt;=U$1,U$4+SQRT(U$2*'5b.TriRandNumbers'!U697),U$6-SQRT(U$3*(1-'5b.TriRandNumbers'!U697)))</f>
        <v>7.1994698791822369</v>
      </c>
      <c r="V703" s="34">
        <f>IF('5b.TriRandNumbers'!V697&lt;=V$1,V$4+SQRT(V$2*'5b.TriRandNumbers'!V697),V$6-SQRT(V$3*(1-'5b.TriRandNumbers'!V697)))</f>
        <v>10.894027893094506</v>
      </c>
      <c r="W703" s="33">
        <f>IF('5b.TriRandNumbers'!W697&lt;=W$1,W$4+SQRT(W$2*'5b.TriRandNumbers'!W697),W$6-SQRT(W$3*(1-'5b.TriRandNumbers'!W697)))</f>
        <v>11.201397973962601</v>
      </c>
      <c r="X703" s="32">
        <f>IF('5b.TriRandNumbers'!X697&lt;=X$1,X$4+SQRT(X$2*'5b.TriRandNumbers'!X697),X$6-SQRT(X$3*(1-'5b.TriRandNumbers'!X697)))</f>
        <v>13.184414211100458</v>
      </c>
      <c r="Y703" s="31">
        <f>IF('5b.TriRandNumbers'!Y697&lt;=Y$1,Y$4+SQRT(Y$2*'5b.TriRandNumbers'!Y697),Y$6-SQRT(Y$3*(1-'5b.TriRandNumbers'!Y697)))</f>
        <v>17.202741608650584</v>
      </c>
    </row>
    <row r="704" spans="2:25" hidden="1" x14ac:dyDescent="0.25">
      <c r="B704" s="36">
        <f>IF('5b.TriRandNumbers'!B698&lt;=B$1,B$4+SQRT(B$2*'5b.TriRandNumbers'!B698),B$6-SQRT(B$3*(1-'5b.TriRandNumbers'!B698)))</f>
        <v>3.9556149683036685</v>
      </c>
      <c r="C704" s="35">
        <f>IF('5b.TriRandNumbers'!C698&lt;=C$1,C$4+SQRT(C$2*'5b.TriRandNumbers'!C698),C$6-SQRT(C$3*(1-'5b.TriRandNumbers'!C698)))</f>
        <v>2.2380411959126958</v>
      </c>
      <c r="D704" s="34">
        <f>IF('5b.TriRandNumbers'!D698&lt;=D$1,D$4+SQRT(D$2*'5b.TriRandNumbers'!D698),D$6-SQRT(D$3*(1-'5b.TriRandNumbers'!D698)))</f>
        <v>6.5373898520082605</v>
      </c>
      <c r="E704" s="33">
        <f>IF('5b.TriRandNumbers'!E698&lt;=E$1,E$4+SQRT(E$2*'5b.TriRandNumbers'!E698),E$6-SQRT(E$3*(1-'5b.TriRandNumbers'!E698)))</f>
        <v>4.4191557613297308</v>
      </c>
      <c r="F704" s="32">
        <f>IF('5b.TriRandNumbers'!F698&lt;=F$1,F$4+SQRT(F$2*'5b.TriRandNumbers'!F698),F$6-SQRT(F$3*(1-'5b.TriRandNumbers'!F698)))</f>
        <v>3.1495620045721653</v>
      </c>
      <c r="G704" s="31">
        <f>IF('5b.TriRandNumbers'!G698&lt;=G$1,G$4+SQRT(G$2*'5b.TriRandNumbers'!G698),G$6-SQRT(G$3*(1-'5b.TriRandNumbers'!G698)))</f>
        <v>2.7197380054495262</v>
      </c>
      <c r="H704" s="36">
        <f>IF('5b.TriRandNumbers'!H698&lt;=H$1,H$4+SQRT(H$2*'5b.TriRandNumbers'!H698),H$6-SQRT(H$3*(1-'5b.TriRandNumbers'!H698)))</f>
        <v>9.5469716415909449</v>
      </c>
      <c r="I704" s="35">
        <f>IF('5b.TriRandNumbers'!I698&lt;=I$1,I$4+SQRT(I$2*'5b.TriRandNumbers'!I698),I$6-SQRT(I$3*(1-'5b.TriRandNumbers'!I698)))</f>
        <v>11.216852545287122</v>
      </c>
      <c r="J704" s="34">
        <f>IF('5b.TriRandNumbers'!J698&lt;=J$1,J$4+SQRT(J$2*'5b.TriRandNumbers'!J698),J$6-SQRT(J$3*(1-'5b.TriRandNumbers'!J698)))</f>
        <v>8.6887254303909938</v>
      </c>
      <c r="K704" s="33">
        <f>IF('5b.TriRandNumbers'!K698&lt;=K$1,K$4+SQRT(K$2*'5b.TriRandNumbers'!K698),K$6-SQRT(K$3*(1-'5b.TriRandNumbers'!K698)))</f>
        <v>11.700862414401657</v>
      </c>
      <c r="L704" s="32">
        <f>IF('5b.TriRandNumbers'!L698&lt;=L$1,L$4+SQRT(L$2*'5b.TriRandNumbers'!L698),L$6-SQRT(L$3*(1-'5b.TriRandNumbers'!L698)))</f>
        <v>14.010235215313877</v>
      </c>
      <c r="M704" s="31">
        <f>IF('5b.TriRandNumbers'!M698&lt;=M$1,M$4+SQRT(M$2*'5b.TriRandNumbers'!M698),M$6-SQRT(M$3*(1-'5b.TriRandNumbers'!M698)))</f>
        <v>9.474255548759615</v>
      </c>
      <c r="N704" s="36">
        <f>IF('5b.TriRandNumbers'!N698&lt;=N$1,N$4+SQRT(N$2*'5b.TriRandNumbers'!N698),N$6-SQRT(N$3*(1-'5b.TriRandNumbers'!N698)))</f>
        <v>12.225065808869228</v>
      </c>
      <c r="O704" s="35">
        <f>IF('5b.TriRandNumbers'!O698&lt;=O$1,O$4+SQRT(O$2*'5b.TriRandNumbers'!O698),O$6-SQRT(O$3*(1-'5b.TriRandNumbers'!O698)))</f>
        <v>9.1212084802303579</v>
      </c>
      <c r="P704" s="34">
        <f>IF('5b.TriRandNumbers'!P698&lt;=P$1,P$4+SQRT(P$2*'5b.TriRandNumbers'!P698),P$6-SQRT(P$3*(1-'5b.TriRandNumbers'!P698)))</f>
        <v>13.646980981088976</v>
      </c>
      <c r="Q704" s="33">
        <f>IF('5b.TriRandNumbers'!Q698&lt;=Q$1,Q$4+SQRT(Q$2*'5b.TriRandNumbers'!Q698),Q$6-SQRT(Q$3*(1-'5b.TriRandNumbers'!Q698)))</f>
        <v>17.090669214381855</v>
      </c>
      <c r="R704" s="32">
        <f>IF('5b.TriRandNumbers'!R698&lt;=R$1,R$4+SQRT(R$2*'5b.TriRandNumbers'!R698),R$6-SQRT(R$3*(1-'5b.TriRandNumbers'!R698)))</f>
        <v>8.5539447276043763</v>
      </c>
      <c r="S704" s="31">
        <f>IF('5b.TriRandNumbers'!S698&lt;=S$1,S$4+SQRT(S$2*'5b.TriRandNumbers'!S698),S$6-SQRT(S$3*(1-'5b.TriRandNumbers'!S698)))</f>
        <v>12.135648193524251</v>
      </c>
      <c r="T704" s="36">
        <f>IF('5b.TriRandNumbers'!T698&lt;=T$1,T$4+SQRT(T$2*'5b.TriRandNumbers'!T698),T$6-SQRT(T$3*(1-'5b.TriRandNumbers'!T698)))</f>
        <v>8.2046273825133387</v>
      </c>
      <c r="U704" s="35">
        <f>IF('5b.TriRandNumbers'!U698&lt;=U$1,U$4+SQRT(U$2*'5b.TriRandNumbers'!U698),U$6-SQRT(U$3*(1-'5b.TriRandNumbers'!U698)))</f>
        <v>8.7436163780115574</v>
      </c>
      <c r="V704" s="34">
        <f>IF('5b.TriRandNumbers'!V698&lt;=V$1,V$4+SQRT(V$2*'5b.TriRandNumbers'!V698),V$6-SQRT(V$3*(1-'5b.TriRandNumbers'!V698)))</f>
        <v>11.810422711990833</v>
      </c>
      <c r="W704" s="33">
        <f>IF('5b.TriRandNumbers'!W698&lt;=W$1,W$4+SQRT(W$2*'5b.TriRandNumbers'!W698),W$6-SQRT(W$3*(1-'5b.TriRandNumbers'!W698)))</f>
        <v>6.9326951645319088</v>
      </c>
      <c r="X704" s="32">
        <f>IF('5b.TriRandNumbers'!X698&lt;=X$1,X$4+SQRT(X$2*'5b.TriRandNumbers'!X698),X$6-SQRT(X$3*(1-'5b.TriRandNumbers'!X698)))</f>
        <v>17.367591068838358</v>
      </c>
      <c r="Y704" s="31">
        <f>IF('5b.TriRandNumbers'!Y698&lt;=Y$1,Y$4+SQRT(Y$2*'5b.TriRandNumbers'!Y698),Y$6-SQRT(Y$3*(1-'5b.TriRandNumbers'!Y698)))</f>
        <v>9.9096449875191706</v>
      </c>
    </row>
    <row r="705" spans="2:25" hidden="1" x14ac:dyDescent="0.25">
      <c r="B705" s="36">
        <f>IF('5b.TriRandNumbers'!B699&lt;=B$1,B$4+SQRT(B$2*'5b.TriRandNumbers'!B699),B$6-SQRT(B$3*(1-'5b.TriRandNumbers'!B699)))</f>
        <v>3.4538176564760072</v>
      </c>
      <c r="C705" s="35">
        <f>IF('5b.TriRandNumbers'!C699&lt;=C$1,C$4+SQRT(C$2*'5b.TriRandNumbers'!C699),C$6-SQRT(C$3*(1-'5b.TriRandNumbers'!C699)))</f>
        <v>3.6029601247269865</v>
      </c>
      <c r="D705" s="34">
        <f>IF('5b.TriRandNumbers'!D699&lt;=D$1,D$4+SQRT(D$2*'5b.TriRandNumbers'!D699),D$6-SQRT(D$3*(1-'5b.TriRandNumbers'!D699)))</f>
        <v>4.4862186632744221</v>
      </c>
      <c r="E705" s="33">
        <f>IF('5b.TriRandNumbers'!E699&lt;=E$1,E$4+SQRT(E$2*'5b.TriRandNumbers'!E699),E$6-SQRT(E$3*(1-'5b.TriRandNumbers'!E699)))</f>
        <v>4.4361936292583808</v>
      </c>
      <c r="F705" s="32">
        <f>IF('5b.TriRandNumbers'!F699&lt;=F$1,F$4+SQRT(F$2*'5b.TriRandNumbers'!F699),F$6-SQRT(F$3*(1-'5b.TriRandNumbers'!F699)))</f>
        <v>1.6369684541084517</v>
      </c>
      <c r="G705" s="31">
        <f>IF('5b.TriRandNumbers'!G699&lt;=G$1,G$4+SQRT(G$2*'5b.TriRandNumbers'!G699),G$6-SQRT(G$3*(1-'5b.TriRandNumbers'!G699)))</f>
        <v>3.5530983324550562</v>
      </c>
      <c r="H705" s="36">
        <f>IF('5b.TriRandNumbers'!H699&lt;=H$1,H$4+SQRT(H$2*'5b.TriRandNumbers'!H699),H$6-SQRT(H$3*(1-'5b.TriRandNumbers'!H699)))</f>
        <v>11.366480613127145</v>
      </c>
      <c r="I705" s="35">
        <f>IF('5b.TriRandNumbers'!I699&lt;=I$1,I$4+SQRT(I$2*'5b.TriRandNumbers'!I699),I$6-SQRT(I$3*(1-'5b.TriRandNumbers'!I699)))</f>
        <v>13.853992196376579</v>
      </c>
      <c r="J705" s="34">
        <f>IF('5b.TriRandNumbers'!J699&lt;=J$1,J$4+SQRT(J$2*'5b.TriRandNumbers'!J699),J$6-SQRT(J$3*(1-'5b.TriRandNumbers'!J699)))</f>
        <v>11.23917265609772</v>
      </c>
      <c r="K705" s="33">
        <f>IF('5b.TriRandNumbers'!K699&lt;=K$1,K$4+SQRT(K$2*'5b.TriRandNumbers'!K699),K$6-SQRT(K$3*(1-'5b.TriRandNumbers'!K699)))</f>
        <v>11.117884862420008</v>
      </c>
      <c r="L705" s="32">
        <f>IF('5b.TriRandNumbers'!L699&lt;=L$1,L$4+SQRT(L$2*'5b.TriRandNumbers'!L699),L$6-SQRT(L$3*(1-'5b.TriRandNumbers'!L699)))</f>
        <v>11.006477387567658</v>
      </c>
      <c r="M705" s="31">
        <f>IF('5b.TriRandNumbers'!M699&lt;=M$1,M$4+SQRT(M$2*'5b.TriRandNumbers'!M699),M$6-SQRT(M$3*(1-'5b.TriRandNumbers'!M699)))</f>
        <v>15.684870097912398</v>
      </c>
      <c r="N705" s="36">
        <f>IF('5b.TriRandNumbers'!N699&lt;=N$1,N$4+SQRT(N$2*'5b.TriRandNumbers'!N699),N$6-SQRT(N$3*(1-'5b.TriRandNumbers'!N699)))</f>
        <v>8.2102298241894456</v>
      </c>
      <c r="O705" s="35">
        <f>IF('5b.TriRandNumbers'!O699&lt;=O$1,O$4+SQRT(O$2*'5b.TriRandNumbers'!O699),O$6-SQRT(O$3*(1-'5b.TriRandNumbers'!O699)))</f>
        <v>9.9379098248007232</v>
      </c>
      <c r="P705" s="34">
        <f>IF('5b.TriRandNumbers'!P699&lt;=P$1,P$4+SQRT(P$2*'5b.TriRandNumbers'!P699),P$6-SQRT(P$3*(1-'5b.TriRandNumbers'!P699)))</f>
        <v>8.5234658213104453</v>
      </c>
      <c r="Q705" s="33">
        <f>IF('5b.TriRandNumbers'!Q699&lt;=Q$1,Q$4+SQRT(Q$2*'5b.TriRandNumbers'!Q699),Q$6-SQRT(Q$3*(1-'5b.TriRandNumbers'!Q699)))</f>
        <v>18.774334542599352</v>
      </c>
      <c r="R705" s="32">
        <f>IF('5b.TriRandNumbers'!R699&lt;=R$1,R$4+SQRT(R$2*'5b.TriRandNumbers'!R699),R$6-SQRT(R$3*(1-'5b.TriRandNumbers'!R699)))</f>
        <v>15.717049064252883</v>
      </c>
      <c r="S705" s="31">
        <f>IF('5b.TriRandNumbers'!S699&lt;=S$1,S$4+SQRT(S$2*'5b.TriRandNumbers'!S699),S$6-SQRT(S$3*(1-'5b.TriRandNumbers'!S699)))</f>
        <v>9.0215405159605204</v>
      </c>
      <c r="T705" s="36">
        <f>IF('5b.TriRandNumbers'!T699&lt;=T$1,T$4+SQRT(T$2*'5b.TriRandNumbers'!T699),T$6-SQRT(T$3*(1-'5b.TriRandNumbers'!T699)))</f>
        <v>18.130959438121831</v>
      </c>
      <c r="U705" s="35">
        <f>IF('5b.TriRandNumbers'!U699&lt;=U$1,U$4+SQRT(U$2*'5b.TriRandNumbers'!U699),U$6-SQRT(U$3*(1-'5b.TriRandNumbers'!U699)))</f>
        <v>8.8201110137882015</v>
      </c>
      <c r="V705" s="34">
        <f>IF('5b.TriRandNumbers'!V699&lt;=V$1,V$4+SQRT(V$2*'5b.TriRandNumbers'!V699),V$6-SQRT(V$3*(1-'5b.TriRandNumbers'!V699)))</f>
        <v>9.7152265140121177</v>
      </c>
      <c r="W705" s="33">
        <f>IF('5b.TriRandNumbers'!W699&lt;=W$1,W$4+SQRT(W$2*'5b.TriRandNumbers'!W699),W$6-SQRT(W$3*(1-'5b.TriRandNumbers'!W699)))</f>
        <v>8.4983692309119974</v>
      </c>
      <c r="X705" s="32">
        <f>IF('5b.TriRandNumbers'!X699&lt;=X$1,X$4+SQRT(X$2*'5b.TriRandNumbers'!X699),X$6-SQRT(X$3*(1-'5b.TriRandNumbers'!X699)))</f>
        <v>10.550143364237993</v>
      </c>
      <c r="Y705" s="31">
        <f>IF('5b.TriRandNumbers'!Y699&lt;=Y$1,Y$4+SQRT(Y$2*'5b.TriRandNumbers'!Y699),Y$6-SQRT(Y$3*(1-'5b.TriRandNumbers'!Y699)))</f>
        <v>15.331935522739538</v>
      </c>
    </row>
    <row r="706" spans="2:25" hidden="1" x14ac:dyDescent="0.25">
      <c r="B706" s="36">
        <f>IF('5b.TriRandNumbers'!B700&lt;=B$1,B$4+SQRT(B$2*'5b.TriRandNumbers'!B700),B$6-SQRT(B$3*(1-'5b.TriRandNumbers'!B700)))</f>
        <v>3.9822765428578366</v>
      </c>
      <c r="C706" s="35">
        <f>IF('5b.TriRandNumbers'!C700&lt;=C$1,C$4+SQRT(C$2*'5b.TriRandNumbers'!C700),C$6-SQRT(C$3*(1-'5b.TriRandNumbers'!C700)))</f>
        <v>2.2317469099762484</v>
      </c>
      <c r="D706" s="34">
        <f>IF('5b.TriRandNumbers'!D700&lt;=D$1,D$4+SQRT(D$2*'5b.TriRandNumbers'!D700),D$6-SQRT(D$3*(1-'5b.TriRandNumbers'!D700)))</f>
        <v>6.6207765182549965</v>
      </c>
      <c r="E706" s="33">
        <f>IF('5b.TriRandNumbers'!E700&lt;=E$1,E$4+SQRT(E$2*'5b.TriRandNumbers'!E700),E$6-SQRT(E$3*(1-'5b.TriRandNumbers'!E700)))</f>
        <v>3.6968578482304757</v>
      </c>
      <c r="F706" s="32">
        <f>IF('5b.TriRandNumbers'!F700&lt;=F$1,F$4+SQRT(F$2*'5b.TriRandNumbers'!F700),F$6-SQRT(F$3*(1-'5b.TriRandNumbers'!F700)))</f>
        <v>2.5960395658437836</v>
      </c>
      <c r="G706" s="31">
        <f>IF('5b.TriRandNumbers'!G700&lt;=G$1,G$4+SQRT(G$2*'5b.TriRandNumbers'!G700),G$6-SQRT(G$3*(1-'5b.TriRandNumbers'!G700)))</f>
        <v>2.5088523567618419</v>
      </c>
      <c r="H706" s="36">
        <f>IF('5b.TriRandNumbers'!H700&lt;=H$1,H$4+SQRT(H$2*'5b.TriRandNumbers'!H700),H$6-SQRT(H$3*(1-'5b.TriRandNumbers'!H700)))</f>
        <v>12.874498872339341</v>
      </c>
      <c r="I706" s="35">
        <f>IF('5b.TriRandNumbers'!I700&lt;=I$1,I$4+SQRT(I$2*'5b.TriRandNumbers'!I700),I$6-SQRT(I$3*(1-'5b.TriRandNumbers'!I700)))</f>
        <v>11.74520136657992</v>
      </c>
      <c r="J706" s="34">
        <f>IF('5b.TriRandNumbers'!J700&lt;=J$1,J$4+SQRT(J$2*'5b.TriRandNumbers'!J700),J$6-SQRT(J$3*(1-'5b.TriRandNumbers'!J700)))</f>
        <v>7.0055379017697526</v>
      </c>
      <c r="K706" s="33">
        <f>IF('5b.TriRandNumbers'!K700&lt;=K$1,K$4+SQRT(K$2*'5b.TriRandNumbers'!K700),K$6-SQRT(K$3*(1-'5b.TriRandNumbers'!K700)))</f>
        <v>15.563689896246499</v>
      </c>
      <c r="L706" s="32">
        <f>IF('5b.TriRandNumbers'!L700&lt;=L$1,L$4+SQRT(L$2*'5b.TriRandNumbers'!L700),L$6-SQRT(L$3*(1-'5b.TriRandNumbers'!L700)))</f>
        <v>8.0996162372734126</v>
      </c>
      <c r="M706" s="31">
        <f>IF('5b.TriRandNumbers'!M700&lt;=M$1,M$4+SQRT(M$2*'5b.TriRandNumbers'!M700),M$6-SQRT(M$3*(1-'5b.TriRandNumbers'!M700)))</f>
        <v>9.6225917583917422</v>
      </c>
      <c r="N706" s="36">
        <f>IF('5b.TriRandNumbers'!N700&lt;=N$1,N$4+SQRT(N$2*'5b.TriRandNumbers'!N700),N$6-SQRT(N$3*(1-'5b.TriRandNumbers'!N700)))</f>
        <v>6.7040477594157686</v>
      </c>
      <c r="O706" s="35">
        <f>IF('5b.TriRandNumbers'!O700&lt;=O$1,O$4+SQRT(O$2*'5b.TriRandNumbers'!O700),O$6-SQRT(O$3*(1-'5b.TriRandNumbers'!O700)))</f>
        <v>10.375546658197289</v>
      </c>
      <c r="P706" s="34">
        <f>IF('5b.TriRandNumbers'!P700&lt;=P$1,P$4+SQRT(P$2*'5b.TriRandNumbers'!P700),P$6-SQRT(P$3*(1-'5b.TriRandNumbers'!P700)))</f>
        <v>11.767457006667509</v>
      </c>
      <c r="Q706" s="33">
        <f>IF('5b.TriRandNumbers'!Q700&lt;=Q$1,Q$4+SQRT(Q$2*'5b.TriRandNumbers'!Q700),Q$6-SQRT(Q$3*(1-'5b.TriRandNumbers'!Q700)))</f>
        <v>8.1739678357146364</v>
      </c>
      <c r="R706" s="32">
        <f>IF('5b.TriRandNumbers'!R700&lt;=R$1,R$4+SQRT(R$2*'5b.TriRandNumbers'!R700),R$6-SQRT(R$3*(1-'5b.TriRandNumbers'!R700)))</f>
        <v>8.6948086604482526</v>
      </c>
      <c r="S706" s="31">
        <f>IF('5b.TriRandNumbers'!S700&lt;=S$1,S$4+SQRT(S$2*'5b.TriRandNumbers'!S700),S$6-SQRT(S$3*(1-'5b.TriRandNumbers'!S700)))</f>
        <v>10.379715887025553</v>
      </c>
      <c r="T706" s="36">
        <f>IF('5b.TriRandNumbers'!T700&lt;=T$1,T$4+SQRT(T$2*'5b.TriRandNumbers'!T700),T$6-SQRT(T$3*(1-'5b.TriRandNumbers'!T700)))</f>
        <v>11.061066445131187</v>
      </c>
      <c r="U706" s="35">
        <f>IF('5b.TriRandNumbers'!U700&lt;=U$1,U$4+SQRT(U$2*'5b.TriRandNumbers'!U700),U$6-SQRT(U$3*(1-'5b.TriRandNumbers'!U700)))</f>
        <v>11.770911074673874</v>
      </c>
      <c r="V706" s="34">
        <f>IF('5b.TriRandNumbers'!V700&lt;=V$1,V$4+SQRT(V$2*'5b.TriRandNumbers'!V700),V$6-SQRT(V$3*(1-'5b.TriRandNumbers'!V700)))</f>
        <v>8.3136193092201474</v>
      </c>
      <c r="W706" s="33">
        <f>IF('5b.TriRandNumbers'!W700&lt;=W$1,W$4+SQRT(W$2*'5b.TriRandNumbers'!W700),W$6-SQRT(W$3*(1-'5b.TriRandNumbers'!W700)))</f>
        <v>12.60611335852683</v>
      </c>
      <c r="X706" s="32">
        <f>IF('5b.TriRandNumbers'!X700&lt;=X$1,X$4+SQRT(X$2*'5b.TriRandNumbers'!X700),X$6-SQRT(X$3*(1-'5b.TriRandNumbers'!X700)))</f>
        <v>14.246060549654398</v>
      </c>
      <c r="Y706" s="31">
        <f>IF('5b.TriRandNumbers'!Y700&lt;=Y$1,Y$4+SQRT(Y$2*'5b.TriRandNumbers'!Y700),Y$6-SQRT(Y$3*(1-'5b.TriRandNumbers'!Y700)))</f>
        <v>11.270952616028421</v>
      </c>
    </row>
    <row r="707" spans="2:25" hidden="1" x14ac:dyDescent="0.25">
      <c r="B707" s="36">
        <f>IF('5b.TriRandNumbers'!B701&lt;=B$1,B$4+SQRT(B$2*'5b.TriRandNumbers'!B701),B$6-SQRT(B$3*(1-'5b.TriRandNumbers'!B701)))</f>
        <v>5.0495836670051277</v>
      </c>
      <c r="C707" s="35">
        <f>IF('5b.TriRandNumbers'!C701&lt;=C$1,C$4+SQRT(C$2*'5b.TriRandNumbers'!C701),C$6-SQRT(C$3*(1-'5b.TriRandNumbers'!C701)))</f>
        <v>3.2572449841985325</v>
      </c>
      <c r="D707" s="34">
        <f>IF('5b.TriRandNumbers'!D701&lt;=D$1,D$4+SQRT(D$2*'5b.TriRandNumbers'!D701),D$6-SQRT(D$3*(1-'5b.TriRandNumbers'!D701)))</f>
        <v>5.8948525300157169</v>
      </c>
      <c r="E707" s="33">
        <f>IF('5b.TriRandNumbers'!E701&lt;=E$1,E$4+SQRT(E$2*'5b.TriRandNumbers'!E701),E$6-SQRT(E$3*(1-'5b.TriRandNumbers'!E701)))</f>
        <v>4.5160203755729889</v>
      </c>
      <c r="F707" s="32">
        <f>IF('5b.TriRandNumbers'!F701&lt;=F$1,F$4+SQRT(F$2*'5b.TriRandNumbers'!F701),F$6-SQRT(F$3*(1-'5b.TriRandNumbers'!F701)))</f>
        <v>1.8625077976925086</v>
      </c>
      <c r="G707" s="31">
        <f>IF('5b.TriRandNumbers'!G701&lt;=G$1,G$4+SQRT(G$2*'5b.TriRandNumbers'!G701),G$6-SQRT(G$3*(1-'5b.TriRandNumbers'!G701)))</f>
        <v>3.5527920114825773</v>
      </c>
      <c r="H707" s="36">
        <f>IF('5b.TriRandNumbers'!H701&lt;=H$1,H$4+SQRT(H$2*'5b.TriRandNumbers'!H701),H$6-SQRT(H$3*(1-'5b.TriRandNumbers'!H701)))</f>
        <v>12.10358175941502</v>
      </c>
      <c r="I707" s="35">
        <f>IF('5b.TriRandNumbers'!I701&lt;=I$1,I$4+SQRT(I$2*'5b.TriRandNumbers'!I701),I$6-SQRT(I$3*(1-'5b.TriRandNumbers'!I701)))</f>
        <v>15.107810330581678</v>
      </c>
      <c r="J707" s="34">
        <f>IF('5b.TriRandNumbers'!J701&lt;=J$1,J$4+SQRT(J$2*'5b.TriRandNumbers'!J701),J$6-SQRT(J$3*(1-'5b.TriRandNumbers'!J701)))</f>
        <v>10.509563540995163</v>
      </c>
      <c r="K707" s="33">
        <f>IF('5b.TriRandNumbers'!K701&lt;=K$1,K$4+SQRT(K$2*'5b.TriRandNumbers'!K701),K$6-SQRT(K$3*(1-'5b.TriRandNumbers'!K701)))</f>
        <v>14.027783264426811</v>
      </c>
      <c r="L707" s="32">
        <f>IF('5b.TriRandNumbers'!L701&lt;=L$1,L$4+SQRT(L$2*'5b.TriRandNumbers'!L701),L$6-SQRT(L$3*(1-'5b.TriRandNumbers'!L701)))</f>
        <v>6.5443983437252209</v>
      </c>
      <c r="M707" s="31">
        <f>IF('5b.TriRandNumbers'!M701&lt;=M$1,M$4+SQRT(M$2*'5b.TriRandNumbers'!M701),M$6-SQRT(M$3*(1-'5b.TriRandNumbers'!M701)))</f>
        <v>8.0299699600076107</v>
      </c>
      <c r="N707" s="36">
        <f>IF('5b.TriRandNumbers'!N701&lt;=N$1,N$4+SQRT(N$2*'5b.TriRandNumbers'!N701),N$6-SQRT(N$3*(1-'5b.TriRandNumbers'!N701)))</f>
        <v>15.371652990748668</v>
      </c>
      <c r="O707" s="35">
        <f>IF('5b.TriRandNumbers'!O701&lt;=O$1,O$4+SQRT(O$2*'5b.TriRandNumbers'!O701),O$6-SQRT(O$3*(1-'5b.TriRandNumbers'!O701)))</f>
        <v>15.481395804027184</v>
      </c>
      <c r="P707" s="34">
        <f>IF('5b.TriRandNumbers'!P701&lt;=P$1,P$4+SQRT(P$2*'5b.TriRandNumbers'!P701),P$6-SQRT(P$3*(1-'5b.TriRandNumbers'!P701)))</f>
        <v>6.3827227666593718</v>
      </c>
      <c r="Q707" s="33">
        <f>IF('5b.TriRandNumbers'!Q701&lt;=Q$1,Q$4+SQRT(Q$2*'5b.TriRandNumbers'!Q701),Q$6-SQRT(Q$3*(1-'5b.TriRandNumbers'!Q701)))</f>
        <v>8.0186980450593683</v>
      </c>
      <c r="R707" s="32">
        <f>IF('5b.TriRandNumbers'!R701&lt;=R$1,R$4+SQRT(R$2*'5b.TriRandNumbers'!R701),R$6-SQRT(R$3*(1-'5b.TriRandNumbers'!R701)))</f>
        <v>12.299696736811793</v>
      </c>
      <c r="S707" s="31">
        <f>IF('5b.TriRandNumbers'!S701&lt;=S$1,S$4+SQRT(S$2*'5b.TriRandNumbers'!S701),S$6-SQRT(S$3*(1-'5b.TriRandNumbers'!S701)))</f>
        <v>9.7392489552806634</v>
      </c>
      <c r="T707" s="36">
        <f>IF('5b.TriRandNumbers'!T701&lt;=T$1,T$4+SQRT(T$2*'5b.TriRandNumbers'!T701),T$6-SQRT(T$3*(1-'5b.TriRandNumbers'!T701)))</f>
        <v>9.2100243073535673</v>
      </c>
      <c r="U707" s="35">
        <f>IF('5b.TriRandNumbers'!U701&lt;=U$1,U$4+SQRT(U$2*'5b.TriRandNumbers'!U701),U$6-SQRT(U$3*(1-'5b.TriRandNumbers'!U701)))</f>
        <v>14.815383479280452</v>
      </c>
      <c r="V707" s="34">
        <f>IF('5b.TriRandNumbers'!V701&lt;=V$1,V$4+SQRT(V$2*'5b.TriRandNumbers'!V701),V$6-SQRT(V$3*(1-'5b.TriRandNumbers'!V701)))</f>
        <v>17.387549004999585</v>
      </c>
      <c r="W707" s="33">
        <f>IF('5b.TriRandNumbers'!W701&lt;=W$1,W$4+SQRT(W$2*'5b.TriRandNumbers'!W701),W$6-SQRT(W$3*(1-'5b.TriRandNumbers'!W701)))</f>
        <v>12.64418675985463</v>
      </c>
      <c r="X707" s="32">
        <f>IF('5b.TriRandNumbers'!X701&lt;=X$1,X$4+SQRT(X$2*'5b.TriRandNumbers'!X701),X$6-SQRT(X$3*(1-'5b.TriRandNumbers'!X701)))</f>
        <v>17.393328490771783</v>
      </c>
      <c r="Y707" s="31">
        <f>IF('5b.TriRandNumbers'!Y701&lt;=Y$1,Y$4+SQRT(Y$2*'5b.TriRandNumbers'!Y701),Y$6-SQRT(Y$3*(1-'5b.TriRandNumbers'!Y701)))</f>
        <v>13.483856423201953</v>
      </c>
    </row>
    <row r="708" spans="2:25" hidden="1" x14ac:dyDescent="0.25">
      <c r="B708" s="36">
        <f>IF('5b.TriRandNumbers'!B702&lt;=B$1,B$4+SQRT(B$2*'5b.TriRandNumbers'!B702),B$6-SQRT(B$3*(1-'5b.TriRandNumbers'!B702)))</f>
        <v>3.7480357711823098</v>
      </c>
      <c r="C708" s="35">
        <f>IF('5b.TriRandNumbers'!C702&lt;=C$1,C$4+SQRT(C$2*'5b.TriRandNumbers'!C702),C$6-SQRT(C$3*(1-'5b.TriRandNumbers'!C702)))</f>
        <v>2.5261516100749892</v>
      </c>
      <c r="D708" s="34">
        <f>IF('5b.TriRandNumbers'!D702&lt;=D$1,D$4+SQRT(D$2*'5b.TriRandNumbers'!D702),D$6-SQRT(D$3*(1-'5b.TriRandNumbers'!D702)))</f>
        <v>6.0425228698583258</v>
      </c>
      <c r="E708" s="33">
        <f>IF('5b.TriRandNumbers'!E702&lt;=E$1,E$4+SQRT(E$2*'5b.TriRandNumbers'!E702),E$6-SQRT(E$3*(1-'5b.TriRandNumbers'!E702)))</f>
        <v>4.4081996155401209</v>
      </c>
      <c r="F708" s="32">
        <f>IF('5b.TriRandNumbers'!F702&lt;=F$1,F$4+SQRT(F$2*'5b.TriRandNumbers'!F702),F$6-SQRT(F$3*(1-'5b.TriRandNumbers'!F702)))</f>
        <v>3.532471704684049</v>
      </c>
      <c r="G708" s="31">
        <f>IF('5b.TriRandNumbers'!G702&lt;=G$1,G$4+SQRT(G$2*'5b.TriRandNumbers'!G702),G$6-SQRT(G$3*(1-'5b.TriRandNumbers'!G702)))</f>
        <v>2.9997750932003555</v>
      </c>
      <c r="H708" s="36">
        <f>IF('5b.TriRandNumbers'!H702&lt;=H$1,H$4+SQRT(H$2*'5b.TriRandNumbers'!H702),H$6-SQRT(H$3*(1-'5b.TriRandNumbers'!H702)))</f>
        <v>9.3728227907255501</v>
      </c>
      <c r="I708" s="35">
        <f>IF('5b.TriRandNumbers'!I702&lt;=I$1,I$4+SQRT(I$2*'5b.TriRandNumbers'!I702),I$6-SQRT(I$3*(1-'5b.TriRandNumbers'!I702)))</f>
        <v>14.824463229494818</v>
      </c>
      <c r="J708" s="34">
        <f>IF('5b.TriRandNumbers'!J702&lt;=J$1,J$4+SQRT(J$2*'5b.TriRandNumbers'!J702),J$6-SQRT(J$3*(1-'5b.TriRandNumbers'!J702)))</f>
        <v>7.3106117700770339</v>
      </c>
      <c r="K708" s="33">
        <f>IF('5b.TriRandNumbers'!K702&lt;=K$1,K$4+SQRT(K$2*'5b.TriRandNumbers'!K702),K$6-SQRT(K$3*(1-'5b.TriRandNumbers'!K702)))</f>
        <v>10.773196549713614</v>
      </c>
      <c r="L708" s="32">
        <f>IF('5b.TriRandNumbers'!L702&lt;=L$1,L$4+SQRT(L$2*'5b.TriRandNumbers'!L702),L$6-SQRT(L$3*(1-'5b.TriRandNumbers'!L702)))</f>
        <v>12.850105029278748</v>
      </c>
      <c r="M708" s="31">
        <f>IF('5b.TriRandNumbers'!M702&lt;=M$1,M$4+SQRT(M$2*'5b.TriRandNumbers'!M702),M$6-SQRT(M$3*(1-'5b.TriRandNumbers'!M702)))</f>
        <v>7.6358954995662174</v>
      </c>
      <c r="N708" s="36">
        <f>IF('5b.TriRandNumbers'!N702&lt;=N$1,N$4+SQRT(N$2*'5b.TriRandNumbers'!N702),N$6-SQRT(N$3*(1-'5b.TriRandNumbers'!N702)))</f>
        <v>8.2501569644466279</v>
      </c>
      <c r="O708" s="35">
        <f>IF('5b.TriRandNumbers'!O702&lt;=O$1,O$4+SQRT(O$2*'5b.TriRandNumbers'!O702),O$6-SQRT(O$3*(1-'5b.TriRandNumbers'!O702)))</f>
        <v>19.52236436175701</v>
      </c>
      <c r="P708" s="34">
        <f>IF('5b.TriRandNumbers'!P702&lt;=P$1,P$4+SQRT(P$2*'5b.TriRandNumbers'!P702),P$6-SQRT(P$3*(1-'5b.TriRandNumbers'!P702)))</f>
        <v>10.640061787967472</v>
      </c>
      <c r="Q708" s="33">
        <f>IF('5b.TriRandNumbers'!Q702&lt;=Q$1,Q$4+SQRT(Q$2*'5b.TriRandNumbers'!Q702),Q$6-SQRT(Q$3*(1-'5b.TriRandNumbers'!Q702)))</f>
        <v>7.7848353639547545</v>
      </c>
      <c r="R708" s="32">
        <f>IF('5b.TriRandNumbers'!R702&lt;=R$1,R$4+SQRT(R$2*'5b.TriRandNumbers'!R702),R$6-SQRT(R$3*(1-'5b.TriRandNumbers'!R702)))</f>
        <v>6.5530151504152574</v>
      </c>
      <c r="S708" s="31">
        <f>IF('5b.TriRandNumbers'!S702&lt;=S$1,S$4+SQRT(S$2*'5b.TriRandNumbers'!S702),S$6-SQRT(S$3*(1-'5b.TriRandNumbers'!S702)))</f>
        <v>10.433459612673198</v>
      </c>
      <c r="T708" s="36">
        <f>IF('5b.TriRandNumbers'!T702&lt;=T$1,T$4+SQRT(T$2*'5b.TriRandNumbers'!T702),T$6-SQRT(T$3*(1-'5b.TriRandNumbers'!T702)))</f>
        <v>12.523518390799936</v>
      </c>
      <c r="U708" s="35">
        <f>IF('5b.TriRandNumbers'!U702&lt;=U$1,U$4+SQRT(U$2*'5b.TriRandNumbers'!U702),U$6-SQRT(U$3*(1-'5b.TriRandNumbers'!U702)))</f>
        <v>11.738346854580966</v>
      </c>
      <c r="V708" s="34">
        <f>IF('5b.TriRandNumbers'!V702&lt;=V$1,V$4+SQRT(V$2*'5b.TriRandNumbers'!V702),V$6-SQRT(V$3*(1-'5b.TriRandNumbers'!V702)))</f>
        <v>8.0407870646505692</v>
      </c>
      <c r="W708" s="33">
        <f>IF('5b.TriRandNumbers'!W702&lt;=W$1,W$4+SQRT(W$2*'5b.TriRandNumbers'!W702),W$6-SQRT(W$3*(1-'5b.TriRandNumbers'!W702)))</f>
        <v>9.7058167449390993</v>
      </c>
      <c r="X708" s="32">
        <f>IF('5b.TriRandNumbers'!X702&lt;=X$1,X$4+SQRT(X$2*'5b.TriRandNumbers'!X702),X$6-SQRT(X$3*(1-'5b.TriRandNumbers'!X702)))</f>
        <v>11.947673379666245</v>
      </c>
      <c r="Y708" s="31">
        <f>IF('5b.TriRandNumbers'!Y702&lt;=Y$1,Y$4+SQRT(Y$2*'5b.TriRandNumbers'!Y702),Y$6-SQRT(Y$3*(1-'5b.TriRandNumbers'!Y702)))</f>
        <v>14.877580699762863</v>
      </c>
    </row>
    <row r="709" spans="2:25" hidden="1" x14ac:dyDescent="0.25">
      <c r="B709" s="36">
        <f>IF('5b.TriRandNumbers'!B703&lt;=B$1,B$4+SQRT(B$2*'5b.TriRandNumbers'!B703),B$6-SQRT(B$3*(1-'5b.TriRandNumbers'!B703)))</f>
        <v>4.3628882868896142</v>
      </c>
      <c r="C709" s="35">
        <f>IF('5b.TriRandNumbers'!C703&lt;=C$1,C$4+SQRT(C$2*'5b.TriRandNumbers'!C703),C$6-SQRT(C$3*(1-'5b.TriRandNumbers'!C703)))</f>
        <v>2.9892568552104368</v>
      </c>
      <c r="D709" s="34">
        <f>IF('5b.TriRandNumbers'!D703&lt;=D$1,D$4+SQRT(D$2*'5b.TriRandNumbers'!D703),D$6-SQRT(D$3*(1-'5b.TriRandNumbers'!D703)))</f>
        <v>5.3919313558169479</v>
      </c>
      <c r="E709" s="33">
        <f>IF('5b.TriRandNumbers'!E703&lt;=E$1,E$4+SQRT(E$2*'5b.TriRandNumbers'!E703),E$6-SQRT(E$3*(1-'5b.TriRandNumbers'!E703)))</f>
        <v>3.6059372407525792</v>
      </c>
      <c r="F709" s="32">
        <f>IF('5b.TriRandNumbers'!F703&lt;=F$1,F$4+SQRT(F$2*'5b.TriRandNumbers'!F703),F$6-SQRT(F$3*(1-'5b.TriRandNumbers'!F703)))</f>
        <v>2.3370209907338566</v>
      </c>
      <c r="G709" s="31">
        <f>IF('5b.TriRandNumbers'!G703&lt;=G$1,G$4+SQRT(G$2*'5b.TriRandNumbers'!G703),G$6-SQRT(G$3*(1-'5b.TriRandNumbers'!G703)))</f>
        <v>3.0490450720972264</v>
      </c>
      <c r="H709" s="36">
        <f>IF('5b.TriRandNumbers'!H703&lt;=H$1,H$4+SQRT(H$2*'5b.TriRandNumbers'!H703),H$6-SQRT(H$3*(1-'5b.TriRandNumbers'!H703)))</f>
        <v>11.479084255016001</v>
      </c>
      <c r="I709" s="35">
        <f>IF('5b.TriRandNumbers'!I703&lt;=I$1,I$4+SQRT(I$2*'5b.TriRandNumbers'!I703),I$6-SQRT(I$3*(1-'5b.TriRandNumbers'!I703)))</f>
        <v>7.9768889690433848</v>
      </c>
      <c r="J709" s="34">
        <f>IF('5b.TriRandNumbers'!J703&lt;=J$1,J$4+SQRT(J$2*'5b.TriRandNumbers'!J703),J$6-SQRT(J$3*(1-'5b.TriRandNumbers'!J703)))</f>
        <v>12.338995779194686</v>
      </c>
      <c r="K709" s="33">
        <f>IF('5b.TriRandNumbers'!K703&lt;=K$1,K$4+SQRT(K$2*'5b.TriRandNumbers'!K703),K$6-SQRT(K$3*(1-'5b.TriRandNumbers'!K703)))</f>
        <v>14.085045984219438</v>
      </c>
      <c r="L709" s="32">
        <f>IF('5b.TriRandNumbers'!L703&lt;=L$1,L$4+SQRT(L$2*'5b.TriRandNumbers'!L703),L$6-SQRT(L$3*(1-'5b.TriRandNumbers'!L703)))</f>
        <v>16.205978886976517</v>
      </c>
      <c r="M709" s="31">
        <f>IF('5b.TriRandNumbers'!M703&lt;=M$1,M$4+SQRT(M$2*'5b.TriRandNumbers'!M703),M$6-SQRT(M$3*(1-'5b.TriRandNumbers'!M703)))</f>
        <v>9.7569811765010943</v>
      </c>
      <c r="N709" s="36">
        <f>IF('5b.TriRandNumbers'!N703&lt;=N$1,N$4+SQRT(N$2*'5b.TriRandNumbers'!N703),N$6-SQRT(N$3*(1-'5b.TriRandNumbers'!N703)))</f>
        <v>15.608102520737173</v>
      </c>
      <c r="O709" s="35">
        <f>IF('5b.TriRandNumbers'!O703&lt;=O$1,O$4+SQRT(O$2*'5b.TriRandNumbers'!O703),O$6-SQRT(O$3*(1-'5b.TriRandNumbers'!O703)))</f>
        <v>13.002088553510557</v>
      </c>
      <c r="P709" s="34">
        <f>IF('5b.TriRandNumbers'!P703&lt;=P$1,P$4+SQRT(P$2*'5b.TriRandNumbers'!P703),P$6-SQRT(P$3*(1-'5b.TriRandNumbers'!P703)))</f>
        <v>10.612242150198389</v>
      </c>
      <c r="Q709" s="33">
        <f>IF('5b.TriRandNumbers'!Q703&lt;=Q$1,Q$4+SQRT(Q$2*'5b.TriRandNumbers'!Q703),Q$6-SQRT(Q$3*(1-'5b.TriRandNumbers'!Q703)))</f>
        <v>9.6480249427751215</v>
      </c>
      <c r="R709" s="32">
        <f>IF('5b.TriRandNumbers'!R703&lt;=R$1,R$4+SQRT(R$2*'5b.TriRandNumbers'!R703),R$6-SQRT(R$3*(1-'5b.TriRandNumbers'!R703)))</f>
        <v>8.9751645471546553</v>
      </c>
      <c r="S709" s="31">
        <f>IF('5b.TriRandNumbers'!S703&lt;=S$1,S$4+SQRT(S$2*'5b.TriRandNumbers'!S703),S$6-SQRT(S$3*(1-'5b.TriRandNumbers'!S703)))</f>
        <v>6.3891350817114771</v>
      </c>
      <c r="T709" s="36">
        <f>IF('5b.TriRandNumbers'!T703&lt;=T$1,T$4+SQRT(T$2*'5b.TriRandNumbers'!T703),T$6-SQRT(T$3*(1-'5b.TriRandNumbers'!T703)))</f>
        <v>10.129392852897361</v>
      </c>
      <c r="U709" s="35">
        <f>IF('5b.TriRandNumbers'!U703&lt;=U$1,U$4+SQRT(U$2*'5b.TriRandNumbers'!U703),U$6-SQRT(U$3*(1-'5b.TriRandNumbers'!U703)))</f>
        <v>10.224333458764249</v>
      </c>
      <c r="V709" s="34">
        <f>IF('5b.TriRandNumbers'!V703&lt;=V$1,V$4+SQRT(V$2*'5b.TriRandNumbers'!V703),V$6-SQRT(V$3*(1-'5b.TriRandNumbers'!V703)))</f>
        <v>11.68569232416459</v>
      </c>
      <c r="W709" s="33">
        <f>IF('5b.TriRandNumbers'!W703&lt;=W$1,W$4+SQRT(W$2*'5b.TriRandNumbers'!W703),W$6-SQRT(W$3*(1-'5b.TriRandNumbers'!W703)))</f>
        <v>14.925534267329187</v>
      </c>
      <c r="X709" s="32">
        <f>IF('5b.TriRandNumbers'!X703&lt;=X$1,X$4+SQRT(X$2*'5b.TriRandNumbers'!X703),X$6-SQRT(X$3*(1-'5b.TriRandNumbers'!X703)))</f>
        <v>8.334394530177935</v>
      </c>
      <c r="Y709" s="31">
        <f>IF('5b.TriRandNumbers'!Y703&lt;=Y$1,Y$4+SQRT(Y$2*'5b.TriRandNumbers'!Y703),Y$6-SQRT(Y$3*(1-'5b.TriRandNumbers'!Y703)))</f>
        <v>11.197220203451188</v>
      </c>
    </row>
    <row r="710" spans="2:25" hidden="1" x14ac:dyDescent="0.25">
      <c r="B710" s="36">
        <f>IF('5b.TriRandNumbers'!B704&lt;=B$1,B$4+SQRT(B$2*'5b.TriRandNumbers'!B704),B$6-SQRT(B$3*(1-'5b.TriRandNumbers'!B704)))</f>
        <v>4.4012762200855811</v>
      </c>
      <c r="C710" s="35">
        <f>IF('5b.TriRandNumbers'!C704&lt;=C$1,C$4+SQRT(C$2*'5b.TriRandNumbers'!C704),C$6-SQRT(C$3*(1-'5b.TriRandNumbers'!C704)))</f>
        <v>2.9214477320955901</v>
      </c>
      <c r="D710" s="34">
        <f>IF('5b.TriRandNumbers'!D704&lt;=D$1,D$4+SQRT(D$2*'5b.TriRandNumbers'!D704),D$6-SQRT(D$3*(1-'5b.TriRandNumbers'!D704)))</f>
        <v>6.0494749930266778</v>
      </c>
      <c r="E710" s="33">
        <f>IF('5b.TriRandNumbers'!E704&lt;=E$1,E$4+SQRT(E$2*'5b.TriRandNumbers'!E704),E$6-SQRT(E$3*(1-'5b.TriRandNumbers'!E704)))</f>
        <v>3.5862543289192717</v>
      </c>
      <c r="F710" s="32">
        <f>IF('5b.TriRandNumbers'!F704&lt;=F$1,F$4+SQRT(F$2*'5b.TriRandNumbers'!F704),F$6-SQRT(F$3*(1-'5b.TriRandNumbers'!F704)))</f>
        <v>2.0335540344739829</v>
      </c>
      <c r="G710" s="31">
        <f>IF('5b.TriRandNumbers'!G704&lt;=G$1,G$4+SQRT(G$2*'5b.TriRandNumbers'!G704),G$6-SQRT(G$3*(1-'5b.TriRandNumbers'!G704)))</f>
        <v>3.0447405982547875</v>
      </c>
      <c r="H710" s="36">
        <f>IF('5b.TriRandNumbers'!H704&lt;=H$1,H$4+SQRT(H$2*'5b.TriRandNumbers'!H704),H$6-SQRT(H$3*(1-'5b.TriRandNumbers'!H704)))</f>
        <v>7.9051011101310262</v>
      </c>
      <c r="I710" s="35">
        <f>IF('5b.TriRandNumbers'!I704&lt;=I$1,I$4+SQRT(I$2*'5b.TriRandNumbers'!I704),I$6-SQRT(I$3*(1-'5b.TriRandNumbers'!I704)))</f>
        <v>11.356124461250799</v>
      </c>
      <c r="J710" s="34">
        <f>IF('5b.TriRandNumbers'!J704&lt;=J$1,J$4+SQRT(J$2*'5b.TriRandNumbers'!J704),J$6-SQRT(J$3*(1-'5b.TriRandNumbers'!J704)))</f>
        <v>9.9568749712183386</v>
      </c>
      <c r="K710" s="33">
        <f>IF('5b.TriRandNumbers'!K704&lt;=K$1,K$4+SQRT(K$2*'5b.TriRandNumbers'!K704),K$6-SQRT(K$3*(1-'5b.TriRandNumbers'!K704)))</f>
        <v>12.910357625359948</v>
      </c>
      <c r="L710" s="32">
        <f>IF('5b.TriRandNumbers'!L704&lt;=L$1,L$4+SQRT(L$2*'5b.TriRandNumbers'!L704),L$6-SQRT(L$3*(1-'5b.TriRandNumbers'!L704)))</f>
        <v>8.1354237379109708</v>
      </c>
      <c r="M710" s="31">
        <f>IF('5b.TriRandNumbers'!M704&lt;=M$1,M$4+SQRT(M$2*'5b.TriRandNumbers'!M704),M$6-SQRT(M$3*(1-'5b.TriRandNumbers'!M704)))</f>
        <v>8.5863003065732251</v>
      </c>
      <c r="N710" s="36">
        <f>IF('5b.TriRandNumbers'!N704&lt;=N$1,N$4+SQRT(N$2*'5b.TriRandNumbers'!N704),N$6-SQRT(N$3*(1-'5b.TriRandNumbers'!N704)))</f>
        <v>11.152051185459188</v>
      </c>
      <c r="O710" s="35">
        <f>IF('5b.TriRandNumbers'!O704&lt;=O$1,O$4+SQRT(O$2*'5b.TriRandNumbers'!O704),O$6-SQRT(O$3*(1-'5b.TriRandNumbers'!O704)))</f>
        <v>12.186958847446466</v>
      </c>
      <c r="P710" s="34">
        <f>IF('5b.TriRandNumbers'!P704&lt;=P$1,P$4+SQRT(P$2*'5b.TriRandNumbers'!P704),P$6-SQRT(P$3*(1-'5b.TriRandNumbers'!P704)))</f>
        <v>13.786657535959208</v>
      </c>
      <c r="Q710" s="33">
        <f>IF('5b.TriRandNumbers'!Q704&lt;=Q$1,Q$4+SQRT(Q$2*'5b.TriRandNumbers'!Q704),Q$6-SQRT(Q$3*(1-'5b.TriRandNumbers'!Q704)))</f>
        <v>6.7839493031693356</v>
      </c>
      <c r="R710" s="32">
        <f>IF('5b.TriRandNumbers'!R704&lt;=R$1,R$4+SQRT(R$2*'5b.TriRandNumbers'!R704),R$6-SQRT(R$3*(1-'5b.TriRandNumbers'!R704)))</f>
        <v>8.9798024402355985</v>
      </c>
      <c r="S710" s="31">
        <f>IF('5b.TriRandNumbers'!S704&lt;=S$1,S$4+SQRT(S$2*'5b.TriRandNumbers'!S704),S$6-SQRT(S$3*(1-'5b.TriRandNumbers'!S704)))</f>
        <v>9.1284631266127185</v>
      </c>
      <c r="T710" s="36">
        <f>IF('5b.TriRandNumbers'!T704&lt;=T$1,T$4+SQRT(T$2*'5b.TriRandNumbers'!T704),T$6-SQRT(T$3*(1-'5b.TriRandNumbers'!T704)))</f>
        <v>12.430721423353031</v>
      </c>
      <c r="U710" s="35">
        <f>IF('5b.TriRandNumbers'!U704&lt;=U$1,U$4+SQRT(U$2*'5b.TriRandNumbers'!U704),U$6-SQRT(U$3*(1-'5b.TriRandNumbers'!U704)))</f>
        <v>9.217686983483361</v>
      </c>
      <c r="V710" s="34">
        <f>IF('5b.TriRandNumbers'!V704&lt;=V$1,V$4+SQRT(V$2*'5b.TriRandNumbers'!V704),V$6-SQRT(V$3*(1-'5b.TriRandNumbers'!V704)))</f>
        <v>11.291829701648794</v>
      </c>
      <c r="W710" s="33">
        <f>IF('5b.TriRandNumbers'!W704&lt;=W$1,W$4+SQRT(W$2*'5b.TriRandNumbers'!W704),W$6-SQRT(W$3*(1-'5b.TriRandNumbers'!W704)))</f>
        <v>16.513910654170953</v>
      </c>
      <c r="X710" s="32">
        <f>IF('5b.TriRandNumbers'!X704&lt;=X$1,X$4+SQRT(X$2*'5b.TriRandNumbers'!X704),X$6-SQRT(X$3*(1-'5b.TriRandNumbers'!X704)))</f>
        <v>5.9465689944511722</v>
      </c>
      <c r="Y710" s="31">
        <f>IF('5b.TriRandNumbers'!Y704&lt;=Y$1,Y$4+SQRT(Y$2*'5b.TriRandNumbers'!Y704),Y$6-SQRT(Y$3*(1-'5b.TriRandNumbers'!Y704)))</f>
        <v>9.8410199534943619</v>
      </c>
    </row>
    <row r="711" spans="2:25" hidden="1" x14ac:dyDescent="0.25">
      <c r="B711" s="36">
        <f>IF('5b.TriRandNumbers'!B705&lt;=B$1,B$4+SQRT(B$2*'5b.TriRandNumbers'!B705),B$6-SQRT(B$3*(1-'5b.TriRandNumbers'!B705)))</f>
        <v>3.9187059145858472</v>
      </c>
      <c r="C711" s="35">
        <f>IF('5b.TriRandNumbers'!C705&lt;=C$1,C$4+SQRT(C$2*'5b.TriRandNumbers'!C705),C$6-SQRT(C$3*(1-'5b.TriRandNumbers'!C705)))</f>
        <v>4.544335632956221</v>
      </c>
      <c r="D711" s="34">
        <f>IF('5b.TriRandNumbers'!D705&lt;=D$1,D$4+SQRT(D$2*'5b.TriRandNumbers'!D705),D$6-SQRT(D$3*(1-'5b.TriRandNumbers'!D705)))</f>
        <v>5.8256786388551154</v>
      </c>
      <c r="E711" s="33">
        <f>IF('5b.TriRandNumbers'!E705&lt;=E$1,E$4+SQRT(E$2*'5b.TriRandNumbers'!E705),E$6-SQRT(E$3*(1-'5b.TriRandNumbers'!E705)))</f>
        <v>4.0877089933041306</v>
      </c>
      <c r="F711" s="32">
        <f>IF('5b.TriRandNumbers'!F705&lt;=F$1,F$4+SQRT(F$2*'5b.TriRandNumbers'!F705),F$6-SQRT(F$3*(1-'5b.TriRandNumbers'!F705)))</f>
        <v>3.0848311555147503</v>
      </c>
      <c r="G711" s="31">
        <f>IF('5b.TriRandNumbers'!G705&lt;=G$1,G$4+SQRT(G$2*'5b.TriRandNumbers'!G705),G$6-SQRT(G$3*(1-'5b.TriRandNumbers'!G705)))</f>
        <v>3.6305550914206104</v>
      </c>
      <c r="H711" s="36">
        <f>IF('5b.TriRandNumbers'!H705&lt;=H$1,H$4+SQRT(H$2*'5b.TriRandNumbers'!H705),H$6-SQRT(H$3*(1-'5b.TriRandNumbers'!H705)))</f>
        <v>16.608156923688824</v>
      </c>
      <c r="I711" s="35">
        <f>IF('5b.TriRandNumbers'!I705&lt;=I$1,I$4+SQRT(I$2*'5b.TriRandNumbers'!I705),I$6-SQRT(I$3*(1-'5b.TriRandNumbers'!I705)))</f>
        <v>8.087836394223876</v>
      </c>
      <c r="J711" s="34">
        <f>IF('5b.TriRandNumbers'!J705&lt;=J$1,J$4+SQRT(J$2*'5b.TriRandNumbers'!J705),J$6-SQRT(J$3*(1-'5b.TriRandNumbers'!J705)))</f>
        <v>9.8931139903257375</v>
      </c>
      <c r="K711" s="33">
        <f>IF('5b.TriRandNumbers'!K705&lt;=K$1,K$4+SQRT(K$2*'5b.TriRandNumbers'!K705),K$6-SQRT(K$3*(1-'5b.TriRandNumbers'!K705)))</f>
        <v>8.262562071495049</v>
      </c>
      <c r="L711" s="32">
        <f>IF('5b.TriRandNumbers'!L705&lt;=L$1,L$4+SQRT(L$2*'5b.TriRandNumbers'!L705),L$6-SQRT(L$3*(1-'5b.TriRandNumbers'!L705)))</f>
        <v>14.577310541119729</v>
      </c>
      <c r="M711" s="31">
        <f>IF('5b.TriRandNumbers'!M705&lt;=M$1,M$4+SQRT(M$2*'5b.TriRandNumbers'!M705),M$6-SQRT(M$3*(1-'5b.TriRandNumbers'!M705)))</f>
        <v>10.604741707110218</v>
      </c>
      <c r="N711" s="36">
        <f>IF('5b.TriRandNumbers'!N705&lt;=N$1,N$4+SQRT(N$2*'5b.TriRandNumbers'!N705),N$6-SQRT(N$3*(1-'5b.TriRandNumbers'!N705)))</f>
        <v>7.8032538600495158</v>
      </c>
      <c r="O711" s="35">
        <f>IF('5b.TriRandNumbers'!O705&lt;=O$1,O$4+SQRT(O$2*'5b.TriRandNumbers'!O705),O$6-SQRT(O$3*(1-'5b.TriRandNumbers'!O705)))</f>
        <v>13.965212596953213</v>
      </c>
      <c r="P711" s="34">
        <f>IF('5b.TriRandNumbers'!P705&lt;=P$1,P$4+SQRT(P$2*'5b.TriRandNumbers'!P705),P$6-SQRT(P$3*(1-'5b.TriRandNumbers'!P705)))</f>
        <v>12.853098573279325</v>
      </c>
      <c r="Q711" s="33">
        <f>IF('5b.TriRandNumbers'!Q705&lt;=Q$1,Q$4+SQRT(Q$2*'5b.TriRandNumbers'!Q705),Q$6-SQRT(Q$3*(1-'5b.TriRandNumbers'!Q705)))</f>
        <v>7.3046315478256165</v>
      </c>
      <c r="R711" s="32">
        <f>IF('5b.TriRandNumbers'!R705&lt;=R$1,R$4+SQRT(R$2*'5b.TriRandNumbers'!R705),R$6-SQRT(R$3*(1-'5b.TriRandNumbers'!R705)))</f>
        <v>9.3307651749236875</v>
      </c>
      <c r="S711" s="31">
        <f>IF('5b.TriRandNumbers'!S705&lt;=S$1,S$4+SQRT(S$2*'5b.TriRandNumbers'!S705),S$6-SQRT(S$3*(1-'5b.TriRandNumbers'!S705)))</f>
        <v>7.0662841946182038</v>
      </c>
      <c r="T711" s="36">
        <f>IF('5b.TriRandNumbers'!T705&lt;=T$1,T$4+SQRT(T$2*'5b.TriRandNumbers'!T705),T$6-SQRT(T$3*(1-'5b.TriRandNumbers'!T705)))</f>
        <v>9.9777538972774451</v>
      </c>
      <c r="U711" s="35">
        <f>IF('5b.TriRandNumbers'!U705&lt;=U$1,U$4+SQRT(U$2*'5b.TriRandNumbers'!U705),U$6-SQRT(U$3*(1-'5b.TriRandNumbers'!U705)))</f>
        <v>16.823193496993071</v>
      </c>
      <c r="V711" s="34">
        <f>IF('5b.TriRandNumbers'!V705&lt;=V$1,V$4+SQRT(V$2*'5b.TriRandNumbers'!V705),V$6-SQRT(V$3*(1-'5b.TriRandNumbers'!V705)))</f>
        <v>11.794400968882369</v>
      </c>
      <c r="W711" s="33">
        <f>IF('5b.TriRandNumbers'!W705&lt;=W$1,W$4+SQRT(W$2*'5b.TriRandNumbers'!W705),W$6-SQRT(W$3*(1-'5b.TriRandNumbers'!W705)))</f>
        <v>15.117246256179484</v>
      </c>
      <c r="X711" s="32">
        <f>IF('5b.TriRandNumbers'!X705&lt;=X$1,X$4+SQRT(X$2*'5b.TriRandNumbers'!X705),X$6-SQRT(X$3*(1-'5b.TriRandNumbers'!X705)))</f>
        <v>11.904401620444878</v>
      </c>
      <c r="Y711" s="31">
        <f>IF('5b.TriRandNumbers'!Y705&lt;=Y$1,Y$4+SQRT(Y$2*'5b.TriRandNumbers'!Y705),Y$6-SQRT(Y$3*(1-'5b.TriRandNumbers'!Y705)))</f>
        <v>9.250347046894742</v>
      </c>
    </row>
    <row r="712" spans="2:25" hidden="1" x14ac:dyDescent="0.25">
      <c r="B712" s="36">
        <f>IF('5b.TriRandNumbers'!B706&lt;=B$1,B$4+SQRT(B$2*'5b.TriRandNumbers'!B706),B$6-SQRT(B$3*(1-'5b.TriRandNumbers'!B706)))</f>
        <v>3.7860548895007784</v>
      </c>
      <c r="C712" s="35">
        <f>IF('5b.TriRandNumbers'!C706&lt;=C$1,C$4+SQRT(C$2*'5b.TriRandNumbers'!C706),C$6-SQRT(C$3*(1-'5b.TriRandNumbers'!C706)))</f>
        <v>3.357129887401511</v>
      </c>
      <c r="D712" s="34">
        <f>IF('5b.TriRandNumbers'!D706&lt;=D$1,D$4+SQRT(D$2*'5b.TriRandNumbers'!D706),D$6-SQRT(D$3*(1-'5b.TriRandNumbers'!D706)))</f>
        <v>5.8143771343929513</v>
      </c>
      <c r="E712" s="33">
        <f>IF('5b.TriRandNumbers'!E706&lt;=E$1,E$4+SQRT(E$2*'5b.TriRandNumbers'!E706),E$6-SQRT(E$3*(1-'5b.TriRandNumbers'!E706)))</f>
        <v>3.7764116319736698</v>
      </c>
      <c r="F712" s="32">
        <f>IF('5b.TriRandNumbers'!F706&lt;=F$1,F$4+SQRT(F$2*'5b.TriRandNumbers'!F706),F$6-SQRT(F$3*(1-'5b.TriRandNumbers'!F706)))</f>
        <v>2.9832481294968911</v>
      </c>
      <c r="G712" s="31">
        <f>IF('5b.TriRandNumbers'!G706&lt;=G$1,G$4+SQRT(G$2*'5b.TriRandNumbers'!G706),G$6-SQRT(G$3*(1-'5b.TriRandNumbers'!G706)))</f>
        <v>3.9832470467475813</v>
      </c>
      <c r="H712" s="36">
        <f>IF('5b.TriRandNumbers'!H706&lt;=H$1,H$4+SQRT(H$2*'5b.TriRandNumbers'!H706),H$6-SQRT(H$3*(1-'5b.TriRandNumbers'!H706)))</f>
        <v>15.27443161641013</v>
      </c>
      <c r="I712" s="35">
        <f>IF('5b.TriRandNumbers'!I706&lt;=I$1,I$4+SQRT(I$2*'5b.TriRandNumbers'!I706),I$6-SQRT(I$3*(1-'5b.TriRandNumbers'!I706)))</f>
        <v>10.451827576487474</v>
      </c>
      <c r="J712" s="34">
        <f>IF('5b.TriRandNumbers'!J706&lt;=J$1,J$4+SQRT(J$2*'5b.TriRandNumbers'!J706),J$6-SQRT(J$3*(1-'5b.TriRandNumbers'!J706)))</f>
        <v>10.58330650995814</v>
      </c>
      <c r="K712" s="33">
        <f>IF('5b.TriRandNumbers'!K706&lt;=K$1,K$4+SQRT(K$2*'5b.TriRandNumbers'!K706),K$6-SQRT(K$3*(1-'5b.TriRandNumbers'!K706)))</f>
        <v>15.737540689478749</v>
      </c>
      <c r="L712" s="32">
        <f>IF('5b.TriRandNumbers'!L706&lt;=L$1,L$4+SQRT(L$2*'5b.TriRandNumbers'!L706),L$6-SQRT(L$3*(1-'5b.TriRandNumbers'!L706)))</f>
        <v>15.205673826493349</v>
      </c>
      <c r="M712" s="31">
        <f>IF('5b.TriRandNumbers'!M706&lt;=M$1,M$4+SQRT(M$2*'5b.TriRandNumbers'!M706),M$6-SQRT(M$3*(1-'5b.TriRandNumbers'!M706)))</f>
        <v>17.252173592687157</v>
      </c>
      <c r="N712" s="36">
        <f>IF('5b.TriRandNumbers'!N706&lt;=N$1,N$4+SQRT(N$2*'5b.TriRandNumbers'!N706),N$6-SQRT(N$3*(1-'5b.TriRandNumbers'!N706)))</f>
        <v>14.352229102538537</v>
      </c>
      <c r="O712" s="35">
        <f>IF('5b.TriRandNumbers'!O706&lt;=O$1,O$4+SQRT(O$2*'5b.TriRandNumbers'!O706),O$6-SQRT(O$3*(1-'5b.TriRandNumbers'!O706)))</f>
        <v>14.231303358917385</v>
      </c>
      <c r="P712" s="34">
        <f>IF('5b.TriRandNumbers'!P706&lt;=P$1,P$4+SQRT(P$2*'5b.TriRandNumbers'!P706),P$6-SQRT(P$3*(1-'5b.TriRandNumbers'!P706)))</f>
        <v>17.778518776183507</v>
      </c>
      <c r="Q712" s="33">
        <f>IF('5b.TriRandNumbers'!Q706&lt;=Q$1,Q$4+SQRT(Q$2*'5b.TriRandNumbers'!Q706),Q$6-SQRT(Q$3*(1-'5b.TriRandNumbers'!Q706)))</f>
        <v>16.168697971292868</v>
      </c>
      <c r="R712" s="32">
        <f>IF('5b.TriRandNumbers'!R706&lt;=R$1,R$4+SQRT(R$2*'5b.TriRandNumbers'!R706),R$6-SQRT(R$3*(1-'5b.TriRandNumbers'!R706)))</f>
        <v>9.4840654581004546</v>
      </c>
      <c r="S712" s="31">
        <f>IF('5b.TriRandNumbers'!S706&lt;=S$1,S$4+SQRT(S$2*'5b.TriRandNumbers'!S706),S$6-SQRT(S$3*(1-'5b.TriRandNumbers'!S706)))</f>
        <v>15.396467309196996</v>
      </c>
      <c r="T712" s="36">
        <f>IF('5b.TriRandNumbers'!T706&lt;=T$1,T$4+SQRT(T$2*'5b.TriRandNumbers'!T706),T$6-SQRT(T$3*(1-'5b.TriRandNumbers'!T706)))</f>
        <v>11.248325676562088</v>
      </c>
      <c r="U712" s="35">
        <f>IF('5b.TriRandNumbers'!U706&lt;=U$1,U$4+SQRT(U$2*'5b.TriRandNumbers'!U706),U$6-SQRT(U$3*(1-'5b.TriRandNumbers'!U706)))</f>
        <v>9.4505624448534213</v>
      </c>
      <c r="V712" s="34">
        <f>IF('5b.TriRandNumbers'!V706&lt;=V$1,V$4+SQRT(V$2*'5b.TriRandNumbers'!V706),V$6-SQRT(V$3*(1-'5b.TriRandNumbers'!V706)))</f>
        <v>12.613349367233811</v>
      </c>
      <c r="W712" s="33">
        <f>IF('5b.TriRandNumbers'!W706&lt;=W$1,W$4+SQRT(W$2*'5b.TriRandNumbers'!W706),W$6-SQRT(W$3*(1-'5b.TriRandNumbers'!W706)))</f>
        <v>9.9189542296894899</v>
      </c>
      <c r="X712" s="32">
        <f>IF('5b.TriRandNumbers'!X706&lt;=X$1,X$4+SQRT(X$2*'5b.TriRandNumbers'!X706),X$6-SQRT(X$3*(1-'5b.TriRandNumbers'!X706)))</f>
        <v>8.3710342027354017</v>
      </c>
      <c r="Y712" s="31">
        <f>IF('5b.TriRandNumbers'!Y706&lt;=Y$1,Y$4+SQRT(Y$2*'5b.TriRandNumbers'!Y706),Y$6-SQRT(Y$3*(1-'5b.TriRandNumbers'!Y706)))</f>
        <v>10.723838617848374</v>
      </c>
    </row>
    <row r="713" spans="2:25" hidden="1" x14ac:dyDescent="0.25">
      <c r="B713" s="36">
        <f>IF('5b.TriRandNumbers'!B707&lt;=B$1,B$4+SQRT(B$2*'5b.TriRandNumbers'!B707),B$6-SQRT(B$3*(1-'5b.TriRandNumbers'!B707)))</f>
        <v>3.9481757300133897</v>
      </c>
      <c r="C713" s="35">
        <f>IF('5b.TriRandNumbers'!C707&lt;=C$1,C$4+SQRT(C$2*'5b.TriRandNumbers'!C707),C$6-SQRT(C$3*(1-'5b.TriRandNumbers'!C707)))</f>
        <v>3.2350618510991933</v>
      </c>
      <c r="D713" s="34">
        <f>IF('5b.TriRandNumbers'!D707&lt;=D$1,D$4+SQRT(D$2*'5b.TriRandNumbers'!D707),D$6-SQRT(D$3*(1-'5b.TriRandNumbers'!D707)))</f>
        <v>5.8212151786174084</v>
      </c>
      <c r="E713" s="33">
        <f>IF('5b.TriRandNumbers'!E707&lt;=E$1,E$4+SQRT(E$2*'5b.TriRandNumbers'!E707),E$6-SQRT(E$3*(1-'5b.TriRandNumbers'!E707)))</f>
        <v>3.2761399730835112</v>
      </c>
      <c r="F713" s="32">
        <f>IF('5b.TriRandNumbers'!F707&lt;=F$1,F$4+SQRT(F$2*'5b.TriRandNumbers'!F707),F$6-SQRT(F$3*(1-'5b.TriRandNumbers'!F707)))</f>
        <v>2.7125257301350563</v>
      </c>
      <c r="G713" s="31">
        <f>IF('5b.TriRandNumbers'!G707&lt;=G$1,G$4+SQRT(G$2*'5b.TriRandNumbers'!G707),G$6-SQRT(G$3*(1-'5b.TriRandNumbers'!G707)))</f>
        <v>3.0303709165383883</v>
      </c>
      <c r="H713" s="36">
        <f>IF('5b.TriRandNumbers'!H707&lt;=H$1,H$4+SQRT(H$2*'5b.TriRandNumbers'!H707),H$6-SQRT(H$3*(1-'5b.TriRandNumbers'!H707)))</f>
        <v>16.126435503889219</v>
      </c>
      <c r="I713" s="35">
        <f>IF('5b.TriRandNumbers'!I707&lt;=I$1,I$4+SQRT(I$2*'5b.TriRandNumbers'!I707),I$6-SQRT(I$3*(1-'5b.TriRandNumbers'!I707)))</f>
        <v>10.205615738903356</v>
      </c>
      <c r="J713" s="34">
        <f>IF('5b.TriRandNumbers'!J707&lt;=J$1,J$4+SQRT(J$2*'5b.TriRandNumbers'!J707),J$6-SQRT(J$3*(1-'5b.TriRandNumbers'!J707)))</f>
        <v>10.404811438832539</v>
      </c>
      <c r="K713" s="33">
        <f>IF('5b.TriRandNumbers'!K707&lt;=K$1,K$4+SQRT(K$2*'5b.TriRandNumbers'!K707),K$6-SQRT(K$3*(1-'5b.TriRandNumbers'!K707)))</f>
        <v>12.105297570394807</v>
      </c>
      <c r="L713" s="32">
        <f>IF('5b.TriRandNumbers'!L707&lt;=L$1,L$4+SQRT(L$2*'5b.TriRandNumbers'!L707),L$6-SQRT(L$3*(1-'5b.TriRandNumbers'!L707)))</f>
        <v>8.7170859699739029</v>
      </c>
      <c r="M713" s="31">
        <f>IF('5b.TriRandNumbers'!M707&lt;=M$1,M$4+SQRT(M$2*'5b.TriRandNumbers'!M707),M$6-SQRT(M$3*(1-'5b.TriRandNumbers'!M707)))</f>
        <v>5.3565241437783158</v>
      </c>
      <c r="N713" s="36">
        <f>IF('5b.TriRandNumbers'!N707&lt;=N$1,N$4+SQRT(N$2*'5b.TriRandNumbers'!N707),N$6-SQRT(N$3*(1-'5b.TriRandNumbers'!N707)))</f>
        <v>9.1097754641257627</v>
      </c>
      <c r="O713" s="35">
        <f>IF('5b.TriRandNumbers'!O707&lt;=O$1,O$4+SQRT(O$2*'5b.TriRandNumbers'!O707),O$6-SQRT(O$3*(1-'5b.TriRandNumbers'!O707)))</f>
        <v>9.1884633241323819</v>
      </c>
      <c r="P713" s="34">
        <f>IF('5b.TriRandNumbers'!P707&lt;=P$1,P$4+SQRT(P$2*'5b.TriRandNumbers'!P707),P$6-SQRT(P$3*(1-'5b.TriRandNumbers'!P707)))</f>
        <v>6.110685292801457</v>
      </c>
      <c r="Q713" s="33">
        <f>IF('5b.TriRandNumbers'!Q707&lt;=Q$1,Q$4+SQRT(Q$2*'5b.TriRandNumbers'!Q707),Q$6-SQRT(Q$3*(1-'5b.TriRandNumbers'!Q707)))</f>
        <v>7.8338243941513213</v>
      </c>
      <c r="R713" s="32">
        <f>IF('5b.TriRandNumbers'!R707&lt;=R$1,R$4+SQRT(R$2*'5b.TriRandNumbers'!R707),R$6-SQRT(R$3*(1-'5b.TriRandNumbers'!R707)))</f>
        <v>7.1574818212295996</v>
      </c>
      <c r="S713" s="31">
        <f>IF('5b.TriRandNumbers'!S707&lt;=S$1,S$4+SQRT(S$2*'5b.TriRandNumbers'!S707),S$6-SQRT(S$3*(1-'5b.TriRandNumbers'!S707)))</f>
        <v>11.70276384891717</v>
      </c>
      <c r="T713" s="36">
        <f>IF('5b.TriRandNumbers'!T707&lt;=T$1,T$4+SQRT(T$2*'5b.TriRandNumbers'!T707),T$6-SQRT(T$3*(1-'5b.TriRandNumbers'!T707)))</f>
        <v>10.301647370134333</v>
      </c>
      <c r="U713" s="35">
        <f>IF('5b.TriRandNumbers'!U707&lt;=U$1,U$4+SQRT(U$2*'5b.TriRandNumbers'!U707),U$6-SQRT(U$3*(1-'5b.TriRandNumbers'!U707)))</f>
        <v>10.629185892225168</v>
      </c>
      <c r="V713" s="34">
        <f>IF('5b.TriRandNumbers'!V707&lt;=V$1,V$4+SQRT(V$2*'5b.TriRandNumbers'!V707),V$6-SQRT(V$3*(1-'5b.TriRandNumbers'!V707)))</f>
        <v>13.599156347712384</v>
      </c>
      <c r="W713" s="33">
        <f>IF('5b.TriRandNumbers'!W707&lt;=W$1,W$4+SQRT(W$2*'5b.TriRandNumbers'!W707),W$6-SQRT(W$3*(1-'5b.TriRandNumbers'!W707)))</f>
        <v>12.85713271484947</v>
      </c>
      <c r="X713" s="32">
        <f>IF('5b.TriRandNumbers'!X707&lt;=X$1,X$4+SQRT(X$2*'5b.TriRandNumbers'!X707),X$6-SQRT(X$3*(1-'5b.TriRandNumbers'!X707)))</f>
        <v>17.197516782559461</v>
      </c>
      <c r="Y713" s="31">
        <f>IF('5b.TriRandNumbers'!Y707&lt;=Y$1,Y$4+SQRT(Y$2*'5b.TriRandNumbers'!Y707),Y$6-SQRT(Y$3*(1-'5b.TriRandNumbers'!Y707)))</f>
        <v>10.500292338903986</v>
      </c>
    </row>
    <row r="714" spans="2:25" hidden="1" x14ac:dyDescent="0.25">
      <c r="B714" s="36">
        <f>IF('5b.TriRandNumbers'!B708&lt;=B$1,B$4+SQRT(B$2*'5b.TriRandNumbers'!B708),B$6-SQRT(B$3*(1-'5b.TriRandNumbers'!B708)))</f>
        <v>4.1690513103564966</v>
      </c>
      <c r="C714" s="35">
        <f>IF('5b.TriRandNumbers'!C708&lt;=C$1,C$4+SQRT(C$2*'5b.TriRandNumbers'!C708),C$6-SQRT(C$3*(1-'5b.TriRandNumbers'!C708)))</f>
        <v>2.8077066307262299</v>
      </c>
      <c r="D714" s="34">
        <f>IF('5b.TriRandNumbers'!D708&lt;=D$1,D$4+SQRT(D$2*'5b.TriRandNumbers'!D708),D$6-SQRT(D$3*(1-'5b.TriRandNumbers'!D708)))</f>
        <v>4.1926187167666322</v>
      </c>
      <c r="E714" s="33">
        <f>IF('5b.TriRandNumbers'!E708&lt;=E$1,E$4+SQRT(E$2*'5b.TriRandNumbers'!E708),E$6-SQRT(E$3*(1-'5b.TriRandNumbers'!E708)))</f>
        <v>3.4127870882170868</v>
      </c>
      <c r="F714" s="32">
        <f>IF('5b.TriRandNumbers'!F708&lt;=F$1,F$4+SQRT(F$2*'5b.TriRandNumbers'!F708),F$6-SQRT(F$3*(1-'5b.TriRandNumbers'!F708)))</f>
        <v>1.3388902477088067</v>
      </c>
      <c r="G714" s="31">
        <f>IF('5b.TriRandNumbers'!G708&lt;=G$1,G$4+SQRT(G$2*'5b.TriRandNumbers'!G708),G$6-SQRT(G$3*(1-'5b.TriRandNumbers'!G708)))</f>
        <v>2.6019167451337406</v>
      </c>
      <c r="H714" s="36">
        <f>IF('5b.TriRandNumbers'!H708&lt;=H$1,H$4+SQRT(H$2*'5b.TriRandNumbers'!H708),H$6-SQRT(H$3*(1-'5b.TriRandNumbers'!H708)))</f>
        <v>11.851683977756053</v>
      </c>
      <c r="I714" s="35">
        <f>IF('5b.TriRandNumbers'!I708&lt;=I$1,I$4+SQRT(I$2*'5b.TriRandNumbers'!I708),I$6-SQRT(I$3*(1-'5b.TriRandNumbers'!I708)))</f>
        <v>16.78073613345353</v>
      </c>
      <c r="J714" s="34">
        <f>IF('5b.TriRandNumbers'!J708&lt;=J$1,J$4+SQRT(J$2*'5b.TriRandNumbers'!J708),J$6-SQRT(J$3*(1-'5b.TriRandNumbers'!J708)))</f>
        <v>15.352068108025076</v>
      </c>
      <c r="K714" s="33">
        <f>IF('5b.TriRandNumbers'!K708&lt;=K$1,K$4+SQRT(K$2*'5b.TriRandNumbers'!K708),K$6-SQRT(K$3*(1-'5b.TriRandNumbers'!K708)))</f>
        <v>9.9855303872705505</v>
      </c>
      <c r="L714" s="32">
        <f>IF('5b.TriRandNumbers'!L708&lt;=L$1,L$4+SQRT(L$2*'5b.TriRandNumbers'!L708),L$6-SQRT(L$3*(1-'5b.TriRandNumbers'!L708)))</f>
        <v>12.044870237189585</v>
      </c>
      <c r="M714" s="31">
        <f>IF('5b.TriRandNumbers'!M708&lt;=M$1,M$4+SQRT(M$2*'5b.TriRandNumbers'!M708),M$6-SQRT(M$3*(1-'5b.TriRandNumbers'!M708)))</f>
        <v>14.844312500302102</v>
      </c>
      <c r="N714" s="36">
        <f>IF('5b.TriRandNumbers'!N708&lt;=N$1,N$4+SQRT(N$2*'5b.TriRandNumbers'!N708),N$6-SQRT(N$3*(1-'5b.TriRandNumbers'!N708)))</f>
        <v>12.475324479288979</v>
      </c>
      <c r="O714" s="35">
        <f>IF('5b.TriRandNumbers'!O708&lt;=O$1,O$4+SQRT(O$2*'5b.TriRandNumbers'!O708),O$6-SQRT(O$3*(1-'5b.TriRandNumbers'!O708)))</f>
        <v>17.464379483638737</v>
      </c>
      <c r="P714" s="34">
        <f>IF('5b.TriRandNumbers'!P708&lt;=P$1,P$4+SQRT(P$2*'5b.TriRandNumbers'!P708),P$6-SQRT(P$3*(1-'5b.TriRandNumbers'!P708)))</f>
        <v>7.7503863513364664</v>
      </c>
      <c r="Q714" s="33">
        <f>IF('5b.TriRandNumbers'!Q708&lt;=Q$1,Q$4+SQRT(Q$2*'5b.TriRandNumbers'!Q708),Q$6-SQRT(Q$3*(1-'5b.TriRandNumbers'!Q708)))</f>
        <v>8.809073829692478</v>
      </c>
      <c r="R714" s="32">
        <f>IF('5b.TriRandNumbers'!R708&lt;=R$1,R$4+SQRT(R$2*'5b.TriRandNumbers'!R708),R$6-SQRT(R$3*(1-'5b.TriRandNumbers'!R708)))</f>
        <v>17.758907811698602</v>
      </c>
      <c r="S714" s="31">
        <f>IF('5b.TriRandNumbers'!S708&lt;=S$1,S$4+SQRT(S$2*'5b.TriRandNumbers'!S708),S$6-SQRT(S$3*(1-'5b.TriRandNumbers'!S708)))</f>
        <v>16.954990224717477</v>
      </c>
      <c r="T714" s="36">
        <f>IF('5b.TriRandNumbers'!T708&lt;=T$1,T$4+SQRT(T$2*'5b.TriRandNumbers'!T708),T$6-SQRT(T$3*(1-'5b.TriRandNumbers'!T708)))</f>
        <v>10.432558821939082</v>
      </c>
      <c r="U714" s="35">
        <f>IF('5b.TriRandNumbers'!U708&lt;=U$1,U$4+SQRT(U$2*'5b.TriRandNumbers'!U708),U$6-SQRT(U$3*(1-'5b.TriRandNumbers'!U708)))</f>
        <v>10.247567282186761</v>
      </c>
      <c r="V714" s="34">
        <f>IF('5b.TriRandNumbers'!V708&lt;=V$1,V$4+SQRT(V$2*'5b.TriRandNumbers'!V708),V$6-SQRT(V$3*(1-'5b.TriRandNumbers'!V708)))</f>
        <v>9.308491023778938</v>
      </c>
      <c r="W714" s="33">
        <f>IF('5b.TriRandNumbers'!W708&lt;=W$1,W$4+SQRT(W$2*'5b.TriRandNumbers'!W708),W$6-SQRT(W$3*(1-'5b.TriRandNumbers'!W708)))</f>
        <v>12.789794337389132</v>
      </c>
      <c r="X714" s="32">
        <f>IF('5b.TriRandNumbers'!X708&lt;=X$1,X$4+SQRT(X$2*'5b.TriRandNumbers'!X708),X$6-SQRT(X$3*(1-'5b.TriRandNumbers'!X708)))</f>
        <v>14.298706963950163</v>
      </c>
      <c r="Y714" s="31">
        <f>IF('5b.TriRandNumbers'!Y708&lt;=Y$1,Y$4+SQRT(Y$2*'5b.TriRandNumbers'!Y708),Y$6-SQRT(Y$3*(1-'5b.TriRandNumbers'!Y708)))</f>
        <v>9.1331344845068525</v>
      </c>
    </row>
    <row r="715" spans="2:25" hidden="1" x14ac:dyDescent="0.25">
      <c r="B715" s="36">
        <f>IF('5b.TriRandNumbers'!B709&lt;=B$1,B$4+SQRT(B$2*'5b.TriRandNumbers'!B709),B$6-SQRT(B$3*(1-'5b.TriRandNumbers'!B709)))</f>
        <v>4.6626028748260335</v>
      </c>
      <c r="C715" s="35">
        <f>IF('5b.TriRandNumbers'!C709&lt;=C$1,C$4+SQRT(C$2*'5b.TriRandNumbers'!C709),C$6-SQRT(C$3*(1-'5b.TriRandNumbers'!C709)))</f>
        <v>2.9696106169014587</v>
      </c>
      <c r="D715" s="34">
        <f>IF('5b.TriRandNumbers'!D709&lt;=D$1,D$4+SQRT(D$2*'5b.TriRandNumbers'!D709),D$6-SQRT(D$3*(1-'5b.TriRandNumbers'!D709)))</f>
        <v>4.8995368488292712</v>
      </c>
      <c r="E715" s="33">
        <f>IF('5b.TriRandNumbers'!E709&lt;=E$1,E$4+SQRT(E$2*'5b.TriRandNumbers'!E709),E$6-SQRT(E$3*(1-'5b.TriRandNumbers'!E709)))</f>
        <v>4.5498544856469643</v>
      </c>
      <c r="F715" s="32">
        <f>IF('5b.TriRandNumbers'!F709&lt;=F$1,F$4+SQRT(F$2*'5b.TriRandNumbers'!F709),F$6-SQRT(F$3*(1-'5b.TriRandNumbers'!F709)))</f>
        <v>3.2325910082921414</v>
      </c>
      <c r="G715" s="31">
        <f>IF('5b.TriRandNumbers'!G709&lt;=G$1,G$4+SQRT(G$2*'5b.TriRandNumbers'!G709),G$6-SQRT(G$3*(1-'5b.TriRandNumbers'!G709)))</f>
        <v>4.406134690375838</v>
      </c>
      <c r="H715" s="36">
        <f>IF('5b.TriRandNumbers'!H709&lt;=H$1,H$4+SQRT(H$2*'5b.TriRandNumbers'!H709),H$6-SQRT(H$3*(1-'5b.TriRandNumbers'!H709)))</f>
        <v>13.916066790589429</v>
      </c>
      <c r="I715" s="35">
        <f>IF('5b.TriRandNumbers'!I709&lt;=I$1,I$4+SQRT(I$2*'5b.TriRandNumbers'!I709),I$6-SQRT(I$3*(1-'5b.TriRandNumbers'!I709)))</f>
        <v>8.3181280602990153</v>
      </c>
      <c r="J715" s="34">
        <f>IF('5b.TriRandNumbers'!J709&lt;=J$1,J$4+SQRT(J$2*'5b.TriRandNumbers'!J709),J$6-SQRT(J$3*(1-'5b.TriRandNumbers'!J709)))</f>
        <v>10.28350433841403</v>
      </c>
      <c r="K715" s="33">
        <f>IF('5b.TriRandNumbers'!K709&lt;=K$1,K$4+SQRT(K$2*'5b.TriRandNumbers'!K709),K$6-SQRT(K$3*(1-'5b.TriRandNumbers'!K709)))</f>
        <v>10.821600564635769</v>
      </c>
      <c r="L715" s="32">
        <f>IF('5b.TriRandNumbers'!L709&lt;=L$1,L$4+SQRT(L$2*'5b.TriRandNumbers'!L709),L$6-SQRT(L$3*(1-'5b.TriRandNumbers'!L709)))</f>
        <v>11.551885377833594</v>
      </c>
      <c r="M715" s="31">
        <f>IF('5b.TriRandNumbers'!M709&lt;=M$1,M$4+SQRT(M$2*'5b.TriRandNumbers'!M709),M$6-SQRT(M$3*(1-'5b.TriRandNumbers'!M709)))</f>
        <v>10.059408951649067</v>
      </c>
      <c r="N715" s="36">
        <f>IF('5b.TriRandNumbers'!N709&lt;=N$1,N$4+SQRT(N$2*'5b.TriRandNumbers'!N709),N$6-SQRT(N$3*(1-'5b.TriRandNumbers'!N709)))</f>
        <v>7.0265528934576214</v>
      </c>
      <c r="O715" s="35">
        <f>IF('5b.TriRandNumbers'!O709&lt;=O$1,O$4+SQRT(O$2*'5b.TriRandNumbers'!O709),O$6-SQRT(O$3*(1-'5b.TriRandNumbers'!O709)))</f>
        <v>6.4279474274357105</v>
      </c>
      <c r="P715" s="34">
        <f>IF('5b.TriRandNumbers'!P709&lt;=P$1,P$4+SQRT(P$2*'5b.TriRandNumbers'!P709),P$6-SQRT(P$3*(1-'5b.TriRandNumbers'!P709)))</f>
        <v>8.175275134970704</v>
      </c>
      <c r="Q715" s="33">
        <f>IF('5b.TriRandNumbers'!Q709&lt;=Q$1,Q$4+SQRT(Q$2*'5b.TriRandNumbers'!Q709),Q$6-SQRT(Q$3*(1-'5b.TriRandNumbers'!Q709)))</f>
        <v>12.039822685080608</v>
      </c>
      <c r="R715" s="32">
        <f>IF('5b.TriRandNumbers'!R709&lt;=R$1,R$4+SQRT(R$2*'5b.TriRandNumbers'!R709),R$6-SQRT(R$3*(1-'5b.TriRandNumbers'!R709)))</f>
        <v>11.683308596799979</v>
      </c>
      <c r="S715" s="31">
        <f>IF('5b.TriRandNumbers'!S709&lt;=S$1,S$4+SQRT(S$2*'5b.TriRandNumbers'!S709),S$6-SQRT(S$3*(1-'5b.TriRandNumbers'!S709)))</f>
        <v>6.8587504048758561</v>
      </c>
      <c r="T715" s="36">
        <f>IF('5b.TriRandNumbers'!T709&lt;=T$1,T$4+SQRT(T$2*'5b.TriRandNumbers'!T709),T$6-SQRT(T$3*(1-'5b.TriRandNumbers'!T709)))</f>
        <v>13.593859300221464</v>
      </c>
      <c r="U715" s="35">
        <f>IF('5b.TriRandNumbers'!U709&lt;=U$1,U$4+SQRT(U$2*'5b.TriRandNumbers'!U709),U$6-SQRT(U$3*(1-'5b.TriRandNumbers'!U709)))</f>
        <v>10.594097446105241</v>
      </c>
      <c r="V715" s="34">
        <f>IF('5b.TriRandNumbers'!V709&lt;=V$1,V$4+SQRT(V$2*'5b.TriRandNumbers'!V709),V$6-SQRT(V$3*(1-'5b.TriRandNumbers'!V709)))</f>
        <v>9.3496836899209086</v>
      </c>
      <c r="W715" s="33">
        <f>IF('5b.TriRandNumbers'!W709&lt;=W$1,W$4+SQRT(W$2*'5b.TriRandNumbers'!W709),W$6-SQRT(W$3*(1-'5b.TriRandNumbers'!W709)))</f>
        <v>15.789995767972041</v>
      </c>
      <c r="X715" s="32">
        <f>IF('5b.TriRandNumbers'!X709&lt;=X$1,X$4+SQRT(X$2*'5b.TriRandNumbers'!X709),X$6-SQRT(X$3*(1-'5b.TriRandNumbers'!X709)))</f>
        <v>9.4575197768537222</v>
      </c>
      <c r="Y715" s="31">
        <f>IF('5b.TriRandNumbers'!Y709&lt;=Y$1,Y$4+SQRT(Y$2*'5b.TriRandNumbers'!Y709),Y$6-SQRT(Y$3*(1-'5b.TriRandNumbers'!Y709)))</f>
        <v>13.167370951873526</v>
      </c>
    </row>
    <row r="716" spans="2:25" hidden="1" x14ac:dyDescent="0.25">
      <c r="B716" s="36">
        <f>IF('5b.TriRandNumbers'!B710&lt;=B$1,B$4+SQRT(B$2*'5b.TriRandNumbers'!B710),B$6-SQRT(B$3*(1-'5b.TriRandNumbers'!B710)))</f>
        <v>3.9771809469416457</v>
      </c>
      <c r="C716" s="35">
        <f>IF('5b.TriRandNumbers'!C710&lt;=C$1,C$4+SQRT(C$2*'5b.TriRandNumbers'!C710),C$6-SQRT(C$3*(1-'5b.TriRandNumbers'!C710)))</f>
        <v>2.6846227209012206</v>
      </c>
      <c r="D716" s="34">
        <f>IF('5b.TriRandNumbers'!D710&lt;=D$1,D$4+SQRT(D$2*'5b.TriRandNumbers'!D710),D$6-SQRT(D$3*(1-'5b.TriRandNumbers'!D710)))</f>
        <v>5.3930873857592907</v>
      </c>
      <c r="E716" s="33">
        <f>IF('5b.TriRandNumbers'!E710&lt;=E$1,E$4+SQRT(E$2*'5b.TriRandNumbers'!E710),E$6-SQRT(E$3*(1-'5b.TriRandNumbers'!E710)))</f>
        <v>3.4128405617114659</v>
      </c>
      <c r="F716" s="32">
        <f>IF('5b.TriRandNumbers'!F710&lt;=F$1,F$4+SQRT(F$2*'5b.TriRandNumbers'!F710),F$6-SQRT(F$3*(1-'5b.TriRandNumbers'!F710)))</f>
        <v>1.6280119919009892</v>
      </c>
      <c r="G716" s="31">
        <f>IF('5b.TriRandNumbers'!G710&lt;=G$1,G$4+SQRT(G$2*'5b.TriRandNumbers'!G710),G$6-SQRT(G$3*(1-'5b.TriRandNumbers'!G710)))</f>
        <v>4.2719658743043434</v>
      </c>
      <c r="H716" s="36">
        <f>IF('5b.TriRandNumbers'!H710&lt;=H$1,H$4+SQRT(H$2*'5b.TriRandNumbers'!H710),H$6-SQRT(H$3*(1-'5b.TriRandNumbers'!H710)))</f>
        <v>12.684312482720596</v>
      </c>
      <c r="I716" s="35">
        <f>IF('5b.TriRandNumbers'!I710&lt;=I$1,I$4+SQRT(I$2*'5b.TriRandNumbers'!I710),I$6-SQRT(I$3*(1-'5b.TriRandNumbers'!I710)))</f>
        <v>12.680612671167321</v>
      </c>
      <c r="J716" s="34">
        <f>IF('5b.TriRandNumbers'!J710&lt;=J$1,J$4+SQRT(J$2*'5b.TriRandNumbers'!J710),J$6-SQRT(J$3*(1-'5b.TriRandNumbers'!J710)))</f>
        <v>16.009379724818949</v>
      </c>
      <c r="K716" s="33">
        <f>IF('5b.TriRandNumbers'!K710&lt;=K$1,K$4+SQRT(K$2*'5b.TriRandNumbers'!K710),K$6-SQRT(K$3*(1-'5b.TriRandNumbers'!K710)))</f>
        <v>8.9991083834603671</v>
      </c>
      <c r="L716" s="32">
        <f>IF('5b.TriRandNumbers'!L710&lt;=L$1,L$4+SQRT(L$2*'5b.TriRandNumbers'!L710),L$6-SQRT(L$3*(1-'5b.TriRandNumbers'!L710)))</f>
        <v>9.2874478505489364</v>
      </c>
      <c r="M716" s="31">
        <f>IF('5b.TriRandNumbers'!M710&lt;=M$1,M$4+SQRT(M$2*'5b.TriRandNumbers'!M710),M$6-SQRT(M$3*(1-'5b.TriRandNumbers'!M710)))</f>
        <v>8.8536283296378837</v>
      </c>
      <c r="N716" s="36">
        <f>IF('5b.TriRandNumbers'!N710&lt;=N$1,N$4+SQRT(N$2*'5b.TriRandNumbers'!N710),N$6-SQRT(N$3*(1-'5b.TriRandNumbers'!N710)))</f>
        <v>8.7027898402640798</v>
      </c>
      <c r="O716" s="35">
        <f>IF('5b.TriRandNumbers'!O710&lt;=O$1,O$4+SQRT(O$2*'5b.TriRandNumbers'!O710),O$6-SQRT(O$3*(1-'5b.TriRandNumbers'!O710)))</f>
        <v>8.3648166289672847</v>
      </c>
      <c r="P716" s="34">
        <f>IF('5b.TriRandNumbers'!P710&lt;=P$1,P$4+SQRT(P$2*'5b.TriRandNumbers'!P710),P$6-SQRT(P$3*(1-'5b.TriRandNumbers'!P710)))</f>
        <v>16.007522493691198</v>
      </c>
      <c r="Q716" s="33">
        <f>IF('5b.TriRandNumbers'!Q710&lt;=Q$1,Q$4+SQRT(Q$2*'5b.TriRandNumbers'!Q710),Q$6-SQRT(Q$3*(1-'5b.TriRandNumbers'!Q710)))</f>
        <v>10.051428180641906</v>
      </c>
      <c r="R716" s="32">
        <f>IF('5b.TriRandNumbers'!R710&lt;=R$1,R$4+SQRT(R$2*'5b.TriRandNumbers'!R710),R$6-SQRT(R$3*(1-'5b.TriRandNumbers'!R710)))</f>
        <v>9.7915706185631812</v>
      </c>
      <c r="S716" s="31">
        <f>IF('5b.TriRandNumbers'!S710&lt;=S$1,S$4+SQRT(S$2*'5b.TriRandNumbers'!S710),S$6-SQRT(S$3*(1-'5b.TriRandNumbers'!S710)))</f>
        <v>11.198372990515393</v>
      </c>
      <c r="T716" s="36">
        <f>IF('5b.TriRandNumbers'!T710&lt;=T$1,T$4+SQRT(T$2*'5b.TriRandNumbers'!T710),T$6-SQRT(T$3*(1-'5b.TriRandNumbers'!T710)))</f>
        <v>9.4301534037503565</v>
      </c>
      <c r="U716" s="35">
        <f>IF('5b.TriRandNumbers'!U710&lt;=U$1,U$4+SQRT(U$2*'5b.TriRandNumbers'!U710),U$6-SQRT(U$3*(1-'5b.TriRandNumbers'!U710)))</f>
        <v>11.950791961288253</v>
      </c>
      <c r="V716" s="34">
        <f>IF('5b.TriRandNumbers'!V710&lt;=V$1,V$4+SQRT(V$2*'5b.TriRandNumbers'!V710),V$6-SQRT(V$3*(1-'5b.TriRandNumbers'!V710)))</f>
        <v>7.9940818624121803</v>
      </c>
      <c r="W716" s="33">
        <f>IF('5b.TriRandNumbers'!W710&lt;=W$1,W$4+SQRT(W$2*'5b.TriRandNumbers'!W710),W$6-SQRT(W$3*(1-'5b.TriRandNumbers'!W710)))</f>
        <v>7.7189076433861725</v>
      </c>
      <c r="X716" s="32">
        <f>IF('5b.TriRandNumbers'!X710&lt;=X$1,X$4+SQRT(X$2*'5b.TriRandNumbers'!X710),X$6-SQRT(X$3*(1-'5b.TriRandNumbers'!X710)))</f>
        <v>10.493852154676162</v>
      </c>
      <c r="Y716" s="31">
        <f>IF('5b.TriRandNumbers'!Y710&lt;=Y$1,Y$4+SQRT(Y$2*'5b.TriRandNumbers'!Y710),Y$6-SQRT(Y$3*(1-'5b.TriRandNumbers'!Y710)))</f>
        <v>9.5631176526119788</v>
      </c>
    </row>
    <row r="717" spans="2:25" hidden="1" x14ac:dyDescent="0.25">
      <c r="B717" s="36">
        <f>IF('5b.TriRandNumbers'!B711&lt;=B$1,B$4+SQRT(B$2*'5b.TriRandNumbers'!B711),B$6-SQRT(B$3*(1-'5b.TriRandNumbers'!B711)))</f>
        <v>4.0346328128232312</v>
      </c>
      <c r="C717" s="35">
        <f>IF('5b.TriRandNumbers'!C711&lt;=C$1,C$4+SQRT(C$2*'5b.TriRandNumbers'!C711),C$6-SQRT(C$3*(1-'5b.TriRandNumbers'!C711)))</f>
        <v>3.1006868030102472</v>
      </c>
      <c r="D717" s="34">
        <f>IF('5b.TriRandNumbers'!D711&lt;=D$1,D$4+SQRT(D$2*'5b.TriRandNumbers'!D711),D$6-SQRT(D$3*(1-'5b.TriRandNumbers'!D711)))</f>
        <v>5.3198511362787357</v>
      </c>
      <c r="E717" s="33">
        <f>IF('5b.TriRandNumbers'!E711&lt;=E$1,E$4+SQRT(E$2*'5b.TriRandNumbers'!E711),E$6-SQRT(E$3*(1-'5b.TriRandNumbers'!E711)))</f>
        <v>3.744959327103369</v>
      </c>
      <c r="F717" s="32">
        <f>IF('5b.TriRandNumbers'!F711&lt;=F$1,F$4+SQRT(F$2*'5b.TriRandNumbers'!F711),F$6-SQRT(F$3*(1-'5b.TriRandNumbers'!F711)))</f>
        <v>3.3811061537521301</v>
      </c>
      <c r="G717" s="31">
        <f>IF('5b.TriRandNumbers'!G711&lt;=G$1,G$4+SQRT(G$2*'5b.TriRandNumbers'!G711),G$6-SQRT(G$3*(1-'5b.TriRandNumbers'!G711)))</f>
        <v>2.0918659940516564</v>
      </c>
      <c r="H717" s="36">
        <f>IF('5b.TriRandNumbers'!H711&lt;=H$1,H$4+SQRT(H$2*'5b.TriRandNumbers'!H711),H$6-SQRT(H$3*(1-'5b.TriRandNumbers'!H711)))</f>
        <v>10.007937942058714</v>
      </c>
      <c r="I717" s="35">
        <f>IF('5b.TriRandNumbers'!I711&lt;=I$1,I$4+SQRT(I$2*'5b.TriRandNumbers'!I711),I$6-SQRT(I$3*(1-'5b.TriRandNumbers'!I711)))</f>
        <v>11.106029998634892</v>
      </c>
      <c r="J717" s="34">
        <f>IF('5b.TriRandNumbers'!J711&lt;=J$1,J$4+SQRT(J$2*'5b.TriRandNumbers'!J711),J$6-SQRT(J$3*(1-'5b.TriRandNumbers'!J711)))</f>
        <v>11.018371741528306</v>
      </c>
      <c r="K717" s="33">
        <f>IF('5b.TriRandNumbers'!K711&lt;=K$1,K$4+SQRT(K$2*'5b.TriRandNumbers'!K711),K$6-SQRT(K$3*(1-'5b.TriRandNumbers'!K711)))</f>
        <v>15.393932656286538</v>
      </c>
      <c r="L717" s="32">
        <f>IF('5b.TriRandNumbers'!L711&lt;=L$1,L$4+SQRT(L$2*'5b.TriRandNumbers'!L711),L$6-SQRT(L$3*(1-'5b.TriRandNumbers'!L711)))</f>
        <v>14.389747609428163</v>
      </c>
      <c r="M717" s="31">
        <f>IF('5b.TriRandNumbers'!M711&lt;=M$1,M$4+SQRT(M$2*'5b.TriRandNumbers'!M711),M$6-SQRT(M$3*(1-'5b.TriRandNumbers'!M711)))</f>
        <v>12.975910159886503</v>
      </c>
      <c r="N717" s="36">
        <f>IF('5b.TriRandNumbers'!N711&lt;=N$1,N$4+SQRT(N$2*'5b.TriRandNumbers'!N711),N$6-SQRT(N$3*(1-'5b.TriRandNumbers'!N711)))</f>
        <v>10.451343219607853</v>
      </c>
      <c r="O717" s="35">
        <f>IF('5b.TriRandNumbers'!O711&lt;=O$1,O$4+SQRT(O$2*'5b.TriRandNumbers'!O711),O$6-SQRT(O$3*(1-'5b.TriRandNumbers'!O711)))</f>
        <v>17.372818431017432</v>
      </c>
      <c r="P717" s="34">
        <f>IF('5b.TriRandNumbers'!P711&lt;=P$1,P$4+SQRT(P$2*'5b.TriRandNumbers'!P711),P$6-SQRT(P$3*(1-'5b.TriRandNumbers'!P711)))</f>
        <v>15.67994906146547</v>
      </c>
      <c r="Q717" s="33">
        <f>IF('5b.TriRandNumbers'!Q711&lt;=Q$1,Q$4+SQRT(Q$2*'5b.TriRandNumbers'!Q711),Q$6-SQRT(Q$3*(1-'5b.TriRandNumbers'!Q711)))</f>
        <v>15.429666556732698</v>
      </c>
      <c r="R717" s="32">
        <f>IF('5b.TriRandNumbers'!R711&lt;=R$1,R$4+SQRT(R$2*'5b.TriRandNumbers'!R711),R$6-SQRT(R$3*(1-'5b.TriRandNumbers'!R711)))</f>
        <v>6.0979090614966109</v>
      </c>
      <c r="S717" s="31">
        <f>IF('5b.TriRandNumbers'!S711&lt;=S$1,S$4+SQRT(S$2*'5b.TriRandNumbers'!S711),S$6-SQRT(S$3*(1-'5b.TriRandNumbers'!S711)))</f>
        <v>9.5335037560089848</v>
      </c>
      <c r="T717" s="36">
        <f>IF('5b.TriRandNumbers'!T711&lt;=T$1,T$4+SQRT(T$2*'5b.TriRandNumbers'!T711),T$6-SQRT(T$3*(1-'5b.TriRandNumbers'!T711)))</f>
        <v>12.676037858459573</v>
      </c>
      <c r="U717" s="35">
        <f>IF('5b.TriRandNumbers'!U711&lt;=U$1,U$4+SQRT(U$2*'5b.TriRandNumbers'!U711),U$6-SQRT(U$3*(1-'5b.TriRandNumbers'!U711)))</f>
        <v>18.25374973758538</v>
      </c>
      <c r="V717" s="34">
        <f>IF('5b.TriRandNumbers'!V711&lt;=V$1,V$4+SQRT(V$2*'5b.TriRandNumbers'!V711),V$6-SQRT(V$3*(1-'5b.TriRandNumbers'!V711)))</f>
        <v>12.803077167591301</v>
      </c>
      <c r="W717" s="33">
        <f>IF('5b.TriRandNumbers'!W711&lt;=W$1,W$4+SQRT(W$2*'5b.TriRandNumbers'!W711),W$6-SQRT(W$3*(1-'5b.TriRandNumbers'!W711)))</f>
        <v>11.225505963848848</v>
      </c>
      <c r="X717" s="32">
        <f>IF('5b.TriRandNumbers'!X711&lt;=X$1,X$4+SQRT(X$2*'5b.TriRandNumbers'!X711),X$6-SQRT(X$3*(1-'5b.TriRandNumbers'!X711)))</f>
        <v>11.143612205108539</v>
      </c>
      <c r="Y717" s="31">
        <f>IF('5b.TriRandNumbers'!Y711&lt;=Y$1,Y$4+SQRT(Y$2*'5b.TriRandNumbers'!Y711),Y$6-SQRT(Y$3*(1-'5b.TriRandNumbers'!Y711)))</f>
        <v>9.3556595863118055</v>
      </c>
    </row>
    <row r="718" spans="2:25" hidden="1" x14ac:dyDescent="0.25">
      <c r="B718" s="36">
        <f>IF('5b.TriRandNumbers'!B712&lt;=B$1,B$4+SQRT(B$2*'5b.TriRandNumbers'!B712),B$6-SQRT(B$3*(1-'5b.TriRandNumbers'!B712)))</f>
        <v>4.6366108671284874</v>
      </c>
      <c r="C718" s="35">
        <f>IF('5b.TriRandNumbers'!C712&lt;=C$1,C$4+SQRT(C$2*'5b.TriRandNumbers'!C712),C$6-SQRT(C$3*(1-'5b.TriRandNumbers'!C712)))</f>
        <v>2.4069502406904375</v>
      </c>
      <c r="D718" s="34">
        <f>IF('5b.TriRandNumbers'!D712&lt;=D$1,D$4+SQRT(D$2*'5b.TriRandNumbers'!D712),D$6-SQRT(D$3*(1-'5b.TriRandNumbers'!D712)))</f>
        <v>5.9111736326173965</v>
      </c>
      <c r="E718" s="33">
        <f>IF('5b.TriRandNumbers'!E712&lt;=E$1,E$4+SQRT(E$2*'5b.TriRandNumbers'!E712),E$6-SQRT(E$3*(1-'5b.TriRandNumbers'!E712)))</f>
        <v>3.955497289795892</v>
      </c>
      <c r="F718" s="32">
        <f>IF('5b.TriRandNumbers'!F712&lt;=F$1,F$4+SQRT(F$2*'5b.TriRandNumbers'!F712),F$6-SQRT(F$3*(1-'5b.TriRandNumbers'!F712)))</f>
        <v>2.3882134864350295</v>
      </c>
      <c r="G718" s="31">
        <f>IF('5b.TriRandNumbers'!G712&lt;=G$1,G$4+SQRT(G$2*'5b.TriRandNumbers'!G712),G$6-SQRT(G$3*(1-'5b.TriRandNumbers'!G712)))</f>
        <v>3.5083685370301341</v>
      </c>
      <c r="H718" s="36">
        <f>IF('5b.TriRandNumbers'!H712&lt;=H$1,H$4+SQRT(H$2*'5b.TriRandNumbers'!H712),H$6-SQRT(H$3*(1-'5b.TriRandNumbers'!H712)))</f>
        <v>11.704239274107499</v>
      </c>
      <c r="I718" s="35">
        <f>IF('5b.TriRandNumbers'!I712&lt;=I$1,I$4+SQRT(I$2*'5b.TriRandNumbers'!I712),I$6-SQRT(I$3*(1-'5b.TriRandNumbers'!I712)))</f>
        <v>10.821483579018496</v>
      </c>
      <c r="J718" s="34">
        <f>IF('5b.TriRandNumbers'!J712&lt;=J$1,J$4+SQRT(J$2*'5b.TriRandNumbers'!J712),J$6-SQRT(J$3*(1-'5b.TriRandNumbers'!J712)))</f>
        <v>10.762957181567982</v>
      </c>
      <c r="K718" s="33">
        <f>IF('5b.TriRandNumbers'!K712&lt;=K$1,K$4+SQRT(K$2*'5b.TriRandNumbers'!K712),K$6-SQRT(K$3*(1-'5b.TriRandNumbers'!K712)))</f>
        <v>10.06844917334368</v>
      </c>
      <c r="L718" s="32">
        <f>IF('5b.TriRandNumbers'!L712&lt;=L$1,L$4+SQRT(L$2*'5b.TriRandNumbers'!L712),L$6-SQRT(L$3*(1-'5b.TriRandNumbers'!L712)))</f>
        <v>12.962569323041365</v>
      </c>
      <c r="M718" s="31">
        <f>IF('5b.TriRandNumbers'!M712&lt;=M$1,M$4+SQRT(M$2*'5b.TriRandNumbers'!M712),M$6-SQRT(M$3*(1-'5b.TriRandNumbers'!M712)))</f>
        <v>8.5407316789297543</v>
      </c>
      <c r="N718" s="36">
        <f>IF('5b.TriRandNumbers'!N712&lt;=N$1,N$4+SQRT(N$2*'5b.TriRandNumbers'!N712),N$6-SQRT(N$3*(1-'5b.TriRandNumbers'!N712)))</f>
        <v>9.6011517473698937</v>
      </c>
      <c r="O718" s="35">
        <f>IF('5b.TriRandNumbers'!O712&lt;=O$1,O$4+SQRT(O$2*'5b.TriRandNumbers'!O712),O$6-SQRT(O$3*(1-'5b.TriRandNumbers'!O712)))</f>
        <v>12.117352548971935</v>
      </c>
      <c r="P718" s="34">
        <f>IF('5b.TriRandNumbers'!P712&lt;=P$1,P$4+SQRT(P$2*'5b.TriRandNumbers'!P712),P$6-SQRT(P$3*(1-'5b.TriRandNumbers'!P712)))</f>
        <v>11.904995732416111</v>
      </c>
      <c r="Q718" s="33">
        <f>IF('5b.TriRandNumbers'!Q712&lt;=Q$1,Q$4+SQRT(Q$2*'5b.TriRandNumbers'!Q712),Q$6-SQRT(Q$3*(1-'5b.TriRandNumbers'!Q712)))</f>
        <v>16.955781679472551</v>
      </c>
      <c r="R718" s="32">
        <f>IF('5b.TriRandNumbers'!R712&lt;=R$1,R$4+SQRT(R$2*'5b.TriRandNumbers'!R712),R$6-SQRT(R$3*(1-'5b.TriRandNumbers'!R712)))</f>
        <v>12.518936476884939</v>
      </c>
      <c r="S718" s="31">
        <f>IF('5b.TriRandNumbers'!S712&lt;=S$1,S$4+SQRT(S$2*'5b.TriRandNumbers'!S712),S$6-SQRT(S$3*(1-'5b.TriRandNumbers'!S712)))</f>
        <v>7.2818227295196944</v>
      </c>
      <c r="T718" s="36">
        <f>IF('5b.TriRandNumbers'!T712&lt;=T$1,T$4+SQRT(T$2*'5b.TriRandNumbers'!T712),T$6-SQRT(T$3*(1-'5b.TriRandNumbers'!T712)))</f>
        <v>8.7256359191132642</v>
      </c>
      <c r="U718" s="35">
        <f>IF('5b.TriRandNumbers'!U712&lt;=U$1,U$4+SQRT(U$2*'5b.TriRandNumbers'!U712),U$6-SQRT(U$3*(1-'5b.TriRandNumbers'!U712)))</f>
        <v>11.297108021523997</v>
      </c>
      <c r="V718" s="34">
        <f>IF('5b.TriRandNumbers'!V712&lt;=V$1,V$4+SQRT(V$2*'5b.TriRandNumbers'!V712),V$6-SQRT(V$3*(1-'5b.TriRandNumbers'!V712)))</f>
        <v>6.1967964155463067</v>
      </c>
      <c r="W718" s="33">
        <f>IF('5b.TriRandNumbers'!W712&lt;=W$1,W$4+SQRT(W$2*'5b.TriRandNumbers'!W712),W$6-SQRT(W$3*(1-'5b.TriRandNumbers'!W712)))</f>
        <v>15.321128341720787</v>
      </c>
      <c r="X718" s="32">
        <f>IF('5b.TriRandNumbers'!X712&lt;=X$1,X$4+SQRT(X$2*'5b.TriRandNumbers'!X712),X$6-SQRT(X$3*(1-'5b.TriRandNumbers'!X712)))</f>
        <v>7.8463606024193835</v>
      </c>
      <c r="Y718" s="31">
        <f>IF('5b.TriRandNumbers'!Y712&lt;=Y$1,Y$4+SQRT(Y$2*'5b.TriRandNumbers'!Y712),Y$6-SQRT(Y$3*(1-'5b.TriRandNumbers'!Y712)))</f>
        <v>8.5076097622438169</v>
      </c>
    </row>
    <row r="719" spans="2:25" hidden="1" x14ac:dyDescent="0.25">
      <c r="B719" s="36">
        <f>IF('5b.TriRandNumbers'!B713&lt;=B$1,B$4+SQRT(B$2*'5b.TriRandNumbers'!B713),B$6-SQRT(B$3*(1-'5b.TriRandNumbers'!B713)))</f>
        <v>3.5508097980506386</v>
      </c>
      <c r="C719" s="35">
        <f>IF('5b.TriRandNumbers'!C713&lt;=C$1,C$4+SQRT(C$2*'5b.TriRandNumbers'!C713),C$6-SQRT(C$3*(1-'5b.TriRandNumbers'!C713)))</f>
        <v>3.1057676213787437</v>
      </c>
      <c r="D719" s="34">
        <f>IF('5b.TriRandNumbers'!D713&lt;=D$1,D$4+SQRT(D$2*'5b.TriRandNumbers'!D713),D$6-SQRT(D$3*(1-'5b.TriRandNumbers'!D713)))</f>
        <v>6.3556829521281006</v>
      </c>
      <c r="E719" s="33">
        <f>IF('5b.TriRandNumbers'!E713&lt;=E$1,E$4+SQRT(E$2*'5b.TriRandNumbers'!E713),E$6-SQRT(E$3*(1-'5b.TriRandNumbers'!E713)))</f>
        <v>3.68316051522438</v>
      </c>
      <c r="F719" s="32">
        <f>IF('5b.TriRandNumbers'!F713&lt;=F$1,F$4+SQRT(F$2*'5b.TriRandNumbers'!F713),F$6-SQRT(F$3*(1-'5b.TriRandNumbers'!F713)))</f>
        <v>1.8590617750762704</v>
      </c>
      <c r="G719" s="31">
        <f>IF('5b.TriRandNumbers'!G713&lt;=G$1,G$4+SQRT(G$2*'5b.TriRandNumbers'!G713),G$6-SQRT(G$3*(1-'5b.TriRandNumbers'!G713)))</f>
        <v>3.0240235097507746</v>
      </c>
      <c r="H719" s="36">
        <f>IF('5b.TriRandNumbers'!H713&lt;=H$1,H$4+SQRT(H$2*'5b.TriRandNumbers'!H713),H$6-SQRT(H$3*(1-'5b.TriRandNumbers'!H713)))</f>
        <v>9.1306907111635009</v>
      </c>
      <c r="I719" s="35">
        <f>IF('5b.TriRandNumbers'!I713&lt;=I$1,I$4+SQRT(I$2*'5b.TriRandNumbers'!I713),I$6-SQRT(I$3*(1-'5b.TriRandNumbers'!I713)))</f>
        <v>7.642322590778976</v>
      </c>
      <c r="J719" s="34">
        <f>IF('5b.TriRandNumbers'!J713&lt;=J$1,J$4+SQRT(J$2*'5b.TriRandNumbers'!J713),J$6-SQRT(J$3*(1-'5b.TriRandNumbers'!J713)))</f>
        <v>12.301469395965547</v>
      </c>
      <c r="K719" s="33">
        <f>IF('5b.TriRandNumbers'!K713&lt;=K$1,K$4+SQRT(K$2*'5b.TriRandNumbers'!K713),K$6-SQRT(K$3*(1-'5b.TriRandNumbers'!K713)))</f>
        <v>9.9028911434622451</v>
      </c>
      <c r="L719" s="32">
        <f>IF('5b.TriRandNumbers'!L713&lt;=L$1,L$4+SQRT(L$2*'5b.TriRandNumbers'!L713),L$6-SQRT(L$3*(1-'5b.TriRandNumbers'!L713)))</f>
        <v>10.337808575947768</v>
      </c>
      <c r="M719" s="31">
        <f>IF('5b.TriRandNumbers'!M713&lt;=M$1,M$4+SQRT(M$2*'5b.TriRandNumbers'!M713),M$6-SQRT(M$3*(1-'5b.TriRandNumbers'!M713)))</f>
        <v>16.66001032829169</v>
      </c>
      <c r="N719" s="36">
        <f>IF('5b.TriRandNumbers'!N713&lt;=N$1,N$4+SQRT(N$2*'5b.TriRandNumbers'!N713),N$6-SQRT(N$3*(1-'5b.TriRandNumbers'!N713)))</f>
        <v>12.487877183399853</v>
      </c>
      <c r="O719" s="35">
        <f>IF('5b.TriRandNumbers'!O713&lt;=O$1,O$4+SQRT(O$2*'5b.TriRandNumbers'!O713),O$6-SQRT(O$3*(1-'5b.TriRandNumbers'!O713)))</f>
        <v>7.1663769769557923</v>
      </c>
      <c r="P719" s="34">
        <f>IF('5b.TriRandNumbers'!P713&lt;=P$1,P$4+SQRT(P$2*'5b.TriRandNumbers'!P713),P$6-SQRT(P$3*(1-'5b.TriRandNumbers'!P713)))</f>
        <v>7.5212703715536868</v>
      </c>
      <c r="Q719" s="33">
        <f>IF('5b.TriRandNumbers'!Q713&lt;=Q$1,Q$4+SQRT(Q$2*'5b.TriRandNumbers'!Q713),Q$6-SQRT(Q$3*(1-'5b.TriRandNumbers'!Q713)))</f>
        <v>15.029737833016005</v>
      </c>
      <c r="R719" s="32">
        <f>IF('5b.TriRandNumbers'!R713&lt;=R$1,R$4+SQRT(R$2*'5b.TriRandNumbers'!R713),R$6-SQRT(R$3*(1-'5b.TriRandNumbers'!R713)))</f>
        <v>11.630703071449027</v>
      </c>
      <c r="S719" s="31">
        <f>IF('5b.TriRandNumbers'!S713&lt;=S$1,S$4+SQRT(S$2*'5b.TriRandNumbers'!S713),S$6-SQRT(S$3*(1-'5b.TriRandNumbers'!S713)))</f>
        <v>9.6604860441764853</v>
      </c>
      <c r="T719" s="36">
        <f>IF('5b.TriRandNumbers'!T713&lt;=T$1,T$4+SQRT(T$2*'5b.TriRandNumbers'!T713),T$6-SQRT(T$3*(1-'5b.TriRandNumbers'!T713)))</f>
        <v>12.247062138368907</v>
      </c>
      <c r="U719" s="35">
        <f>IF('5b.TriRandNumbers'!U713&lt;=U$1,U$4+SQRT(U$2*'5b.TriRandNumbers'!U713),U$6-SQRT(U$3*(1-'5b.TriRandNumbers'!U713)))</f>
        <v>12.147030168909254</v>
      </c>
      <c r="V719" s="34">
        <f>IF('5b.TriRandNumbers'!V713&lt;=V$1,V$4+SQRT(V$2*'5b.TriRandNumbers'!V713),V$6-SQRT(V$3*(1-'5b.TriRandNumbers'!V713)))</f>
        <v>11.767570505529354</v>
      </c>
      <c r="W719" s="33">
        <f>IF('5b.TriRandNumbers'!W713&lt;=W$1,W$4+SQRT(W$2*'5b.TriRandNumbers'!W713),W$6-SQRT(W$3*(1-'5b.TriRandNumbers'!W713)))</f>
        <v>10.098741511167947</v>
      </c>
      <c r="X719" s="32">
        <f>IF('5b.TriRandNumbers'!X713&lt;=X$1,X$4+SQRT(X$2*'5b.TriRandNumbers'!X713),X$6-SQRT(X$3*(1-'5b.TriRandNumbers'!X713)))</f>
        <v>9.4460731896720436</v>
      </c>
      <c r="Y719" s="31">
        <f>IF('5b.TriRandNumbers'!Y713&lt;=Y$1,Y$4+SQRT(Y$2*'5b.TriRandNumbers'!Y713),Y$6-SQRT(Y$3*(1-'5b.TriRandNumbers'!Y713)))</f>
        <v>11.258096898168622</v>
      </c>
    </row>
    <row r="720" spans="2:25" hidden="1" x14ac:dyDescent="0.25">
      <c r="B720" s="36">
        <f>IF('5b.TriRandNumbers'!B714&lt;=B$1,B$4+SQRT(B$2*'5b.TriRandNumbers'!B714),B$6-SQRT(B$3*(1-'5b.TriRandNumbers'!B714)))</f>
        <v>4.54036181776251</v>
      </c>
      <c r="C720" s="35">
        <f>IF('5b.TriRandNumbers'!C714&lt;=C$1,C$4+SQRT(C$2*'5b.TriRandNumbers'!C714),C$6-SQRT(C$3*(1-'5b.TriRandNumbers'!C714)))</f>
        <v>2.5127341498000053</v>
      </c>
      <c r="D720" s="34">
        <f>IF('5b.TriRandNumbers'!D714&lt;=D$1,D$4+SQRT(D$2*'5b.TriRandNumbers'!D714),D$6-SQRT(D$3*(1-'5b.TriRandNumbers'!D714)))</f>
        <v>5.2810264477312518</v>
      </c>
      <c r="E720" s="33">
        <f>IF('5b.TriRandNumbers'!E714&lt;=E$1,E$4+SQRT(E$2*'5b.TriRandNumbers'!E714),E$6-SQRT(E$3*(1-'5b.TriRandNumbers'!E714)))</f>
        <v>3.8895967255597381</v>
      </c>
      <c r="F720" s="32">
        <f>IF('5b.TriRandNumbers'!F714&lt;=F$1,F$4+SQRT(F$2*'5b.TriRandNumbers'!F714),F$6-SQRT(F$3*(1-'5b.TriRandNumbers'!F714)))</f>
        <v>2.640495874286175</v>
      </c>
      <c r="G720" s="31">
        <f>IF('5b.TriRandNumbers'!G714&lt;=G$1,G$4+SQRT(G$2*'5b.TriRandNumbers'!G714),G$6-SQRT(G$3*(1-'5b.TriRandNumbers'!G714)))</f>
        <v>4.4241996079133363</v>
      </c>
      <c r="H720" s="36">
        <f>IF('5b.TriRandNumbers'!H714&lt;=H$1,H$4+SQRT(H$2*'5b.TriRandNumbers'!H714),H$6-SQRT(H$3*(1-'5b.TriRandNumbers'!H714)))</f>
        <v>17.595809532561013</v>
      </c>
      <c r="I720" s="35">
        <f>IF('5b.TriRandNumbers'!I714&lt;=I$1,I$4+SQRT(I$2*'5b.TriRandNumbers'!I714),I$6-SQRT(I$3*(1-'5b.TriRandNumbers'!I714)))</f>
        <v>9.0544989797632063</v>
      </c>
      <c r="J720" s="34">
        <f>IF('5b.TriRandNumbers'!J714&lt;=J$1,J$4+SQRT(J$2*'5b.TriRandNumbers'!J714),J$6-SQRT(J$3*(1-'5b.TriRandNumbers'!J714)))</f>
        <v>8.3425693700783459</v>
      </c>
      <c r="K720" s="33">
        <f>IF('5b.TriRandNumbers'!K714&lt;=K$1,K$4+SQRT(K$2*'5b.TriRandNumbers'!K714),K$6-SQRT(K$3*(1-'5b.TriRandNumbers'!K714)))</f>
        <v>12.123481352603289</v>
      </c>
      <c r="L720" s="32">
        <f>IF('5b.TriRandNumbers'!L714&lt;=L$1,L$4+SQRT(L$2*'5b.TriRandNumbers'!L714),L$6-SQRT(L$3*(1-'5b.TriRandNumbers'!L714)))</f>
        <v>9.8158214654041984</v>
      </c>
      <c r="M720" s="31">
        <f>IF('5b.TriRandNumbers'!M714&lt;=M$1,M$4+SQRT(M$2*'5b.TriRandNumbers'!M714),M$6-SQRT(M$3*(1-'5b.TriRandNumbers'!M714)))</f>
        <v>10.648239081955145</v>
      </c>
      <c r="N720" s="36">
        <f>IF('5b.TriRandNumbers'!N714&lt;=N$1,N$4+SQRT(N$2*'5b.TriRandNumbers'!N714),N$6-SQRT(N$3*(1-'5b.TriRandNumbers'!N714)))</f>
        <v>11.947297045292121</v>
      </c>
      <c r="O720" s="35">
        <f>IF('5b.TriRandNumbers'!O714&lt;=O$1,O$4+SQRT(O$2*'5b.TriRandNumbers'!O714),O$6-SQRT(O$3*(1-'5b.TriRandNumbers'!O714)))</f>
        <v>14.890803664953026</v>
      </c>
      <c r="P720" s="34">
        <f>IF('5b.TriRandNumbers'!P714&lt;=P$1,P$4+SQRT(P$2*'5b.TriRandNumbers'!P714),P$6-SQRT(P$3*(1-'5b.TriRandNumbers'!P714)))</f>
        <v>10.3274487415495</v>
      </c>
      <c r="Q720" s="33">
        <f>IF('5b.TriRandNumbers'!Q714&lt;=Q$1,Q$4+SQRT(Q$2*'5b.TriRandNumbers'!Q714),Q$6-SQRT(Q$3*(1-'5b.TriRandNumbers'!Q714)))</f>
        <v>11.495307947574473</v>
      </c>
      <c r="R720" s="32">
        <f>IF('5b.TriRandNumbers'!R714&lt;=R$1,R$4+SQRT(R$2*'5b.TriRandNumbers'!R714),R$6-SQRT(R$3*(1-'5b.TriRandNumbers'!R714)))</f>
        <v>12.054533597166209</v>
      </c>
      <c r="S720" s="31">
        <f>IF('5b.TriRandNumbers'!S714&lt;=S$1,S$4+SQRT(S$2*'5b.TriRandNumbers'!S714),S$6-SQRT(S$3*(1-'5b.TriRandNumbers'!S714)))</f>
        <v>12.742867277091909</v>
      </c>
      <c r="T720" s="36">
        <f>IF('5b.TriRandNumbers'!T714&lt;=T$1,T$4+SQRT(T$2*'5b.TriRandNumbers'!T714),T$6-SQRT(T$3*(1-'5b.TriRandNumbers'!T714)))</f>
        <v>8.9291580852452981</v>
      </c>
      <c r="U720" s="35">
        <f>IF('5b.TriRandNumbers'!U714&lt;=U$1,U$4+SQRT(U$2*'5b.TriRandNumbers'!U714),U$6-SQRT(U$3*(1-'5b.TriRandNumbers'!U714)))</f>
        <v>8.2646014271749841</v>
      </c>
      <c r="V720" s="34">
        <f>IF('5b.TriRandNumbers'!V714&lt;=V$1,V$4+SQRT(V$2*'5b.TriRandNumbers'!V714),V$6-SQRT(V$3*(1-'5b.TriRandNumbers'!V714)))</f>
        <v>11.954965336693341</v>
      </c>
      <c r="W720" s="33">
        <f>IF('5b.TriRandNumbers'!W714&lt;=W$1,W$4+SQRT(W$2*'5b.TriRandNumbers'!W714),W$6-SQRT(W$3*(1-'5b.TriRandNumbers'!W714)))</f>
        <v>10.132016383639574</v>
      </c>
      <c r="X720" s="32">
        <f>IF('5b.TriRandNumbers'!X714&lt;=X$1,X$4+SQRT(X$2*'5b.TriRandNumbers'!X714),X$6-SQRT(X$3*(1-'5b.TriRandNumbers'!X714)))</f>
        <v>9.3727115368288239</v>
      </c>
      <c r="Y720" s="31">
        <f>IF('5b.TriRandNumbers'!Y714&lt;=Y$1,Y$4+SQRT(Y$2*'5b.TriRandNumbers'!Y714),Y$6-SQRT(Y$3*(1-'5b.TriRandNumbers'!Y714)))</f>
        <v>15.999516913214951</v>
      </c>
    </row>
    <row r="721" spans="2:25" hidden="1" x14ac:dyDescent="0.25">
      <c r="B721" s="36">
        <f>IF('5b.TriRandNumbers'!B715&lt;=B$1,B$4+SQRT(B$2*'5b.TriRandNumbers'!B715),B$6-SQRT(B$3*(1-'5b.TriRandNumbers'!B715)))</f>
        <v>3.8556703983567591</v>
      </c>
      <c r="C721" s="35">
        <f>IF('5b.TriRandNumbers'!C715&lt;=C$1,C$4+SQRT(C$2*'5b.TriRandNumbers'!C715),C$6-SQRT(C$3*(1-'5b.TriRandNumbers'!C715)))</f>
        <v>3.0433232517300324</v>
      </c>
      <c r="D721" s="34">
        <f>IF('5b.TriRandNumbers'!D715&lt;=D$1,D$4+SQRT(D$2*'5b.TriRandNumbers'!D715),D$6-SQRT(D$3*(1-'5b.TriRandNumbers'!D715)))</f>
        <v>6.0780202731641699</v>
      </c>
      <c r="E721" s="33">
        <f>IF('5b.TriRandNumbers'!E715&lt;=E$1,E$4+SQRT(E$2*'5b.TriRandNumbers'!E715),E$6-SQRT(E$3*(1-'5b.TriRandNumbers'!E715)))</f>
        <v>4.2430105719737519</v>
      </c>
      <c r="F721" s="32">
        <f>IF('5b.TriRandNumbers'!F715&lt;=F$1,F$4+SQRT(F$2*'5b.TriRandNumbers'!F715),F$6-SQRT(F$3*(1-'5b.TriRandNumbers'!F715)))</f>
        <v>2.2937773560991781</v>
      </c>
      <c r="G721" s="31">
        <f>IF('5b.TriRandNumbers'!G715&lt;=G$1,G$4+SQRT(G$2*'5b.TriRandNumbers'!G715),G$6-SQRT(G$3*(1-'5b.TriRandNumbers'!G715)))</f>
        <v>2.456491446733144</v>
      </c>
      <c r="H721" s="36">
        <f>IF('5b.TriRandNumbers'!H715&lt;=H$1,H$4+SQRT(H$2*'5b.TriRandNumbers'!H715),H$6-SQRT(H$3*(1-'5b.TriRandNumbers'!H715)))</f>
        <v>9.2030541458768962</v>
      </c>
      <c r="I721" s="35">
        <f>IF('5b.TriRandNumbers'!I715&lt;=I$1,I$4+SQRT(I$2*'5b.TriRandNumbers'!I715),I$6-SQRT(I$3*(1-'5b.TriRandNumbers'!I715)))</f>
        <v>13.456411070290592</v>
      </c>
      <c r="J721" s="34">
        <f>IF('5b.TriRandNumbers'!J715&lt;=J$1,J$4+SQRT(J$2*'5b.TriRandNumbers'!J715),J$6-SQRT(J$3*(1-'5b.TriRandNumbers'!J715)))</f>
        <v>12.978190458052383</v>
      </c>
      <c r="K721" s="33">
        <f>IF('5b.TriRandNumbers'!K715&lt;=K$1,K$4+SQRT(K$2*'5b.TriRandNumbers'!K715),K$6-SQRT(K$3*(1-'5b.TriRandNumbers'!K715)))</f>
        <v>9.9904080066187966</v>
      </c>
      <c r="L721" s="32">
        <f>IF('5b.TriRandNumbers'!L715&lt;=L$1,L$4+SQRT(L$2*'5b.TriRandNumbers'!L715),L$6-SQRT(L$3*(1-'5b.TriRandNumbers'!L715)))</f>
        <v>12.61163897276662</v>
      </c>
      <c r="M721" s="31">
        <f>IF('5b.TriRandNumbers'!M715&lt;=M$1,M$4+SQRT(M$2*'5b.TriRandNumbers'!M715),M$6-SQRT(M$3*(1-'5b.TriRandNumbers'!M715)))</f>
        <v>12.877707673604032</v>
      </c>
      <c r="N721" s="36">
        <f>IF('5b.TriRandNumbers'!N715&lt;=N$1,N$4+SQRT(N$2*'5b.TriRandNumbers'!N715),N$6-SQRT(N$3*(1-'5b.TriRandNumbers'!N715)))</f>
        <v>12.538166165241989</v>
      </c>
      <c r="O721" s="35">
        <f>IF('5b.TriRandNumbers'!O715&lt;=O$1,O$4+SQRT(O$2*'5b.TriRandNumbers'!O715),O$6-SQRT(O$3*(1-'5b.TriRandNumbers'!O715)))</f>
        <v>10.844306664004549</v>
      </c>
      <c r="P721" s="34">
        <f>IF('5b.TriRandNumbers'!P715&lt;=P$1,P$4+SQRT(P$2*'5b.TriRandNumbers'!P715),P$6-SQRT(P$3*(1-'5b.TriRandNumbers'!P715)))</f>
        <v>12.713910927334737</v>
      </c>
      <c r="Q721" s="33">
        <f>IF('5b.TriRandNumbers'!Q715&lt;=Q$1,Q$4+SQRT(Q$2*'5b.TriRandNumbers'!Q715),Q$6-SQRT(Q$3*(1-'5b.TriRandNumbers'!Q715)))</f>
        <v>9.9474599308504423</v>
      </c>
      <c r="R721" s="32">
        <f>IF('5b.TriRandNumbers'!R715&lt;=R$1,R$4+SQRT(R$2*'5b.TriRandNumbers'!R715),R$6-SQRT(R$3*(1-'5b.TriRandNumbers'!R715)))</f>
        <v>8.5634544913647375</v>
      </c>
      <c r="S721" s="31">
        <f>IF('5b.TriRandNumbers'!S715&lt;=S$1,S$4+SQRT(S$2*'5b.TriRandNumbers'!S715),S$6-SQRT(S$3*(1-'5b.TriRandNumbers'!S715)))</f>
        <v>17.787995551718208</v>
      </c>
      <c r="T721" s="36">
        <f>IF('5b.TriRandNumbers'!T715&lt;=T$1,T$4+SQRT(T$2*'5b.TriRandNumbers'!T715),T$6-SQRT(T$3*(1-'5b.TriRandNumbers'!T715)))</f>
        <v>14.172714930982314</v>
      </c>
      <c r="U721" s="35">
        <f>IF('5b.TriRandNumbers'!U715&lt;=U$1,U$4+SQRT(U$2*'5b.TriRandNumbers'!U715),U$6-SQRT(U$3*(1-'5b.TriRandNumbers'!U715)))</f>
        <v>13.665521019517504</v>
      </c>
      <c r="V721" s="34">
        <f>IF('5b.TriRandNumbers'!V715&lt;=V$1,V$4+SQRT(V$2*'5b.TriRandNumbers'!V715),V$6-SQRT(V$3*(1-'5b.TriRandNumbers'!V715)))</f>
        <v>7.6373250606113867</v>
      </c>
      <c r="W721" s="33">
        <f>IF('5b.TriRandNumbers'!W715&lt;=W$1,W$4+SQRT(W$2*'5b.TriRandNumbers'!W715),W$6-SQRT(W$3*(1-'5b.TriRandNumbers'!W715)))</f>
        <v>9.9904618205882905</v>
      </c>
      <c r="X721" s="32">
        <f>IF('5b.TriRandNumbers'!X715&lt;=X$1,X$4+SQRT(X$2*'5b.TriRandNumbers'!X715),X$6-SQRT(X$3*(1-'5b.TriRandNumbers'!X715)))</f>
        <v>8.4348669207175675</v>
      </c>
      <c r="Y721" s="31">
        <f>IF('5b.TriRandNumbers'!Y715&lt;=Y$1,Y$4+SQRT(Y$2*'5b.TriRandNumbers'!Y715),Y$6-SQRT(Y$3*(1-'5b.TriRandNumbers'!Y715)))</f>
        <v>9.9191076300563417</v>
      </c>
    </row>
    <row r="722" spans="2:25" hidden="1" x14ac:dyDescent="0.25">
      <c r="B722" s="36">
        <f>IF('5b.TriRandNumbers'!B716&lt;=B$1,B$4+SQRT(B$2*'5b.TriRandNumbers'!B716),B$6-SQRT(B$3*(1-'5b.TriRandNumbers'!B716)))</f>
        <v>4.6954587622289079</v>
      </c>
      <c r="C722" s="35">
        <f>IF('5b.TriRandNumbers'!C716&lt;=C$1,C$4+SQRT(C$2*'5b.TriRandNumbers'!C716),C$6-SQRT(C$3*(1-'5b.TriRandNumbers'!C716)))</f>
        <v>1.2267897205876166</v>
      </c>
      <c r="D722" s="34">
        <f>IF('5b.TriRandNumbers'!D716&lt;=D$1,D$4+SQRT(D$2*'5b.TriRandNumbers'!D716),D$6-SQRT(D$3*(1-'5b.TriRandNumbers'!D716)))</f>
        <v>5.6966554413995949</v>
      </c>
      <c r="E722" s="33">
        <f>IF('5b.TriRandNumbers'!E716&lt;=E$1,E$4+SQRT(E$2*'5b.TriRandNumbers'!E716),E$6-SQRT(E$3*(1-'5b.TriRandNumbers'!E716)))</f>
        <v>4.2483884662249976</v>
      </c>
      <c r="F722" s="32">
        <f>IF('5b.TriRandNumbers'!F716&lt;=F$1,F$4+SQRT(F$2*'5b.TriRandNumbers'!F716),F$6-SQRT(F$3*(1-'5b.TriRandNumbers'!F716)))</f>
        <v>2.7274449250869539</v>
      </c>
      <c r="G722" s="31">
        <f>IF('5b.TriRandNumbers'!G716&lt;=G$1,G$4+SQRT(G$2*'5b.TriRandNumbers'!G716),G$6-SQRT(G$3*(1-'5b.TriRandNumbers'!G716)))</f>
        <v>2.1828394822161825</v>
      </c>
      <c r="H722" s="36">
        <f>IF('5b.TriRandNumbers'!H716&lt;=H$1,H$4+SQRT(H$2*'5b.TriRandNumbers'!H716),H$6-SQRT(H$3*(1-'5b.TriRandNumbers'!H716)))</f>
        <v>7.6236283424441629</v>
      </c>
      <c r="I722" s="35">
        <f>IF('5b.TriRandNumbers'!I716&lt;=I$1,I$4+SQRT(I$2*'5b.TriRandNumbers'!I716),I$6-SQRT(I$3*(1-'5b.TriRandNumbers'!I716)))</f>
        <v>11.092149324449613</v>
      </c>
      <c r="J722" s="34">
        <f>IF('5b.TriRandNumbers'!J716&lt;=J$1,J$4+SQRT(J$2*'5b.TriRandNumbers'!J716),J$6-SQRT(J$3*(1-'5b.TriRandNumbers'!J716)))</f>
        <v>17.552650768850246</v>
      </c>
      <c r="K722" s="33">
        <f>IF('5b.TriRandNumbers'!K716&lt;=K$1,K$4+SQRT(K$2*'5b.TriRandNumbers'!K716),K$6-SQRT(K$3*(1-'5b.TriRandNumbers'!K716)))</f>
        <v>12.058183422115448</v>
      </c>
      <c r="L722" s="32">
        <f>IF('5b.TriRandNumbers'!L716&lt;=L$1,L$4+SQRT(L$2*'5b.TriRandNumbers'!L716),L$6-SQRT(L$3*(1-'5b.TriRandNumbers'!L716)))</f>
        <v>13.118943456148539</v>
      </c>
      <c r="M722" s="31">
        <f>IF('5b.TriRandNumbers'!M716&lt;=M$1,M$4+SQRT(M$2*'5b.TriRandNumbers'!M716),M$6-SQRT(M$3*(1-'5b.TriRandNumbers'!M716)))</f>
        <v>15.645491694354249</v>
      </c>
      <c r="N722" s="36">
        <f>IF('5b.TriRandNumbers'!N716&lt;=N$1,N$4+SQRT(N$2*'5b.TriRandNumbers'!N716),N$6-SQRT(N$3*(1-'5b.TriRandNumbers'!N716)))</f>
        <v>10.454578227164976</v>
      </c>
      <c r="O722" s="35">
        <f>IF('5b.TriRandNumbers'!O716&lt;=O$1,O$4+SQRT(O$2*'5b.TriRandNumbers'!O716),O$6-SQRT(O$3*(1-'5b.TriRandNumbers'!O716)))</f>
        <v>9.7107326440077202</v>
      </c>
      <c r="P722" s="34">
        <f>IF('5b.TriRandNumbers'!P716&lt;=P$1,P$4+SQRT(P$2*'5b.TriRandNumbers'!P716),P$6-SQRT(P$3*(1-'5b.TriRandNumbers'!P716)))</f>
        <v>7.3710697805152883</v>
      </c>
      <c r="Q722" s="33">
        <f>IF('5b.TriRandNumbers'!Q716&lt;=Q$1,Q$4+SQRT(Q$2*'5b.TriRandNumbers'!Q716),Q$6-SQRT(Q$3*(1-'5b.TriRandNumbers'!Q716)))</f>
        <v>14.003820612778554</v>
      </c>
      <c r="R722" s="32">
        <f>IF('5b.TriRandNumbers'!R716&lt;=R$1,R$4+SQRT(R$2*'5b.TriRandNumbers'!R716),R$6-SQRT(R$3*(1-'5b.TriRandNumbers'!R716)))</f>
        <v>8.9972702363284665</v>
      </c>
      <c r="S722" s="31">
        <f>IF('5b.TriRandNumbers'!S716&lt;=S$1,S$4+SQRT(S$2*'5b.TriRandNumbers'!S716),S$6-SQRT(S$3*(1-'5b.TriRandNumbers'!S716)))</f>
        <v>8.5762875952869422</v>
      </c>
      <c r="T722" s="36">
        <f>IF('5b.TriRandNumbers'!T716&lt;=T$1,T$4+SQRT(T$2*'5b.TriRandNumbers'!T716),T$6-SQRT(T$3*(1-'5b.TriRandNumbers'!T716)))</f>
        <v>9.7954575649977222</v>
      </c>
      <c r="U722" s="35">
        <f>IF('5b.TriRandNumbers'!U716&lt;=U$1,U$4+SQRT(U$2*'5b.TriRandNumbers'!U716),U$6-SQRT(U$3*(1-'5b.TriRandNumbers'!U716)))</f>
        <v>11.275542749828682</v>
      </c>
      <c r="V722" s="34">
        <f>IF('5b.TriRandNumbers'!V716&lt;=V$1,V$4+SQRT(V$2*'5b.TriRandNumbers'!V716),V$6-SQRT(V$3*(1-'5b.TriRandNumbers'!V716)))</f>
        <v>7.4606114389477174</v>
      </c>
      <c r="W722" s="33">
        <f>IF('5b.TriRandNumbers'!W716&lt;=W$1,W$4+SQRT(W$2*'5b.TriRandNumbers'!W716),W$6-SQRT(W$3*(1-'5b.TriRandNumbers'!W716)))</f>
        <v>16.160715927400478</v>
      </c>
      <c r="X722" s="32">
        <f>IF('5b.TriRandNumbers'!X716&lt;=X$1,X$4+SQRT(X$2*'5b.TriRandNumbers'!X716),X$6-SQRT(X$3*(1-'5b.TriRandNumbers'!X716)))</f>
        <v>11.797635890667719</v>
      </c>
      <c r="Y722" s="31">
        <f>IF('5b.TriRandNumbers'!Y716&lt;=Y$1,Y$4+SQRT(Y$2*'5b.TriRandNumbers'!Y716),Y$6-SQRT(Y$3*(1-'5b.TriRandNumbers'!Y716)))</f>
        <v>10.804651810996971</v>
      </c>
    </row>
    <row r="723" spans="2:25" hidden="1" x14ac:dyDescent="0.25">
      <c r="B723" s="36">
        <f>IF('5b.TriRandNumbers'!B717&lt;=B$1,B$4+SQRT(B$2*'5b.TriRandNumbers'!B717),B$6-SQRT(B$3*(1-'5b.TriRandNumbers'!B717)))</f>
        <v>3.4831423957872456</v>
      </c>
      <c r="C723" s="35">
        <f>IF('5b.TriRandNumbers'!C717&lt;=C$1,C$4+SQRT(C$2*'5b.TriRandNumbers'!C717),C$6-SQRT(C$3*(1-'5b.TriRandNumbers'!C717)))</f>
        <v>3.5289809951601074</v>
      </c>
      <c r="D723" s="34">
        <f>IF('5b.TriRandNumbers'!D717&lt;=D$1,D$4+SQRT(D$2*'5b.TriRandNumbers'!D717),D$6-SQRT(D$3*(1-'5b.TriRandNumbers'!D717)))</f>
        <v>6.8111341766612679</v>
      </c>
      <c r="E723" s="33">
        <f>IF('5b.TriRandNumbers'!E717&lt;=E$1,E$4+SQRT(E$2*'5b.TriRandNumbers'!E717),E$6-SQRT(E$3*(1-'5b.TriRandNumbers'!E717)))</f>
        <v>4.0180474281076561</v>
      </c>
      <c r="F723" s="32">
        <f>IF('5b.TriRandNumbers'!F717&lt;=F$1,F$4+SQRT(F$2*'5b.TriRandNumbers'!F717),F$6-SQRT(F$3*(1-'5b.TriRandNumbers'!F717)))</f>
        <v>1.5943586855164553</v>
      </c>
      <c r="G723" s="31">
        <f>IF('5b.TriRandNumbers'!G717&lt;=G$1,G$4+SQRT(G$2*'5b.TriRandNumbers'!G717),G$6-SQRT(G$3*(1-'5b.TriRandNumbers'!G717)))</f>
        <v>2.5510382371177558</v>
      </c>
      <c r="H723" s="36">
        <f>IF('5b.TriRandNumbers'!H717&lt;=H$1,H$4+SQRT(H$2*'5b.TriRandNumbers'!H717),H$6-SQRT(H$3*(1-'5b.TriRandNumbers'!H717)))</f>
        <v>9.9117796204636903</v>
      </c>
      <c r="I723" s="35">
        <f>IF('5b.TriRandNumbers'!I717&lt;=I$1,I$4+SQRT(I$2*'5b.TriRandNumbers'!I717),I$6-SQRT(I$3*(1-'5b.TriRandNumbers'!I717)))</f>
        <v>11.701184456445752</v>
      </c>
      <c r="J723" s="34">
        <f>IF('5b.TriRandNumbers'!J717&lt;=J$1,J$4+SQRT(J$2*'5b.TriRandNumbers'!J717),J$6-SQRT(J$3*(1-'5b.TriRandNumbers'!J717)))</f>
        <v>10.616634731526229</v>
      </c>
      <c r="K723" s="33">
        <f>IF('5b.TriRandNumbers'!K717&lt;=K$1,K$4+SQRT(K$2*'5b.TriRandNumbers'!K717),K$6-SQRT(K$3*(1-'5b.TriRandNumbers'!K717)))</f>
        <v>11.080413557644167</v>
      </c>
      <c r="L723" s="32">
        <f>IF('5b.TriRandNumbers'!L717&lt;=L$1,L$4+SQRT(L$2*'5b.TriRandNumbers'!L717),L$6-SQRT(L$3*(1-'5b.TriRandNumbers'!L717)))</f>
        <v>13.233934262347237</v>
      </c>
      <c r="M723" s="31">
        <f>IF('5b.TriRandNumbers'!M717&lt;=M$1,M$4+SQRT(M$2*'5b.TriRandNumbers'!M717),M$6-SQRT(M$3*(1-'5b.TriRandNumbers'!M717)))</f>
        <v>12.975648419872847</v>
      </c>
      <c r="N723" s="36">
        <f>IF('5b.TriRandNumbers'!N717&lt;=N$1,N$4+SQRT(N$2*'5b.TriRandNumbers'!N717),N$6-SQRT(N$3*(1-'5b.TriRandNumbers'!N717)))</f>
        <v>12.715463977824566</v>
      </c>
      <c r="O723" s="35">
        <f>IF('5b.TriRandNumbers'!O717&lt;=O$1,O$4+SQRT(O$2*'5b.TriRandNumbers'!O717),O$6-SQRT(O$3*(1-'5b.TriRandNumbers'!O717)))</f>
        <v>15.412847794003287</v>
      </c>
      <c r="P723" s="34">
        <f>IF('5b.TriRandNumbers'!P717&lt;=P$1,P$4+SQRT(P$2*'5b.TriRandNumbers'!P717),P$6-SQRT(P$3*(1-'5b.TriRandNumbers'!P717)))</f>
        <v>16.316953208746678</v>
      </c>
      <c r="Q723" s="33">
        <f>IF('5b.TriRandNumbers'!Q717&lt;=Q$1,Q$4+SQRT(Q$2*'5b.TriRandNumbers'!Q717),Q$6-SQRT(Q$3*(1-'5b.TriRandNumbers'!Q717)))</f>
        <v>11.429176815435119</v>
      </c>
      <c r="R723" s="32">
        <f>IF('5b.TriRandNumbers'!R717&lt;=R$1,R$4+SQRT(R$2*'5b.TriRandNumbers'!R717),R$6-SQRT(R$3*(1-'5b.TriRandNumbers'!R717)))</f>
        <v>8.3056133616536822</v>
      </c>
      <c r="S723" s="31">
        <f>IF('5b.TriRandNumbers'!S717&lt;=S$1,S$4+SQRT(S$2*'5b.TriRandNumbers'!S717),S$6-SQRT(S$3*(1-'5b.TriRandNumbers'!S717)))</f>
        <v>6.0691477696029565</v>
      </c>
      <c r="T723" s="36">
        <f>IF('5b.TriRandNumbers'!T717&lt;=T$1,T$4+SQRT(T$2*'5b.TriRandNumbers'!T717),T$6-SQRT(T$3*(1-'5b.TriRandNumbers'!T717)))</f>
        <v>9.3215588592658651</v>
      </c>
      <c r="U723" s="35">
        <f>IF('5b.TriRandNumbers'!U717&lt;=U$1,U$4+SQRT(U$2*'5b.TriRandNumbers'!U717),U$6-SQRT(U$3*(1-'5b.TriRandNumbers'!U717)))</f>
        <v>10.782129127220628</v>
      </c>
      <c r="V723" s="34">
        <f>IF('5b.TriRandNumbers'!V717&lt;=V$1,V$4+SQRT(V$2*'5b.TriRandNumbers'!V717),V$6-SQRT(V$3*(1-'5b.TriRandNumbers'!V717)))</f>
        <v>10.0195595307333</v>
      </c>
      <c r="W723" s="33">
        <f>IF('5b.TriRandNumbers'!W717&lt;=W$1,W$4+SQRT(W$2*'5b.TriRandNumbers'!W717),W$6-SQRT(W$3*(1-'5b.TriRandNumbers'!W717)))</f>
        <v>16.176894456854278</v>
      </c>
      <c r="X723" s="32">
        <f>IF('5b.TriRandNumbers'!X717&lt;=X$1,X$4+SQRT(X$2*'5b.TriRandNumbers'!X717),X$6-SQRT(X$3*(1-'5b.TriRandNumbers'!X717)))</f>
        <v>11.704751421000841</v>
      </c>
      <c r="Y723" s="31">
        <f>IF('5b.TriRandNumbers'!Y717&lt;=Y$1,Y$4+SQRT(Y$2*'5b.TriRandNumbers'!Y717),Y$6-SQRT(Y$3*(1-'5b.TriRandNumbers'!Y717)))</f>
        <v>11.26514666274031</v>
      </c>
    </row>
    <row r="724" spans="2:25" hidden="1" x14ac:dyDescent="0.25">
      <c r="B724" s="36">
        <f>IF('5b.TriRandNumbers'!B718&lt;=B$1,B$4+SQRT(B$2*'5b.TriRandNumbers'!B718),B$6-SQRT(B$3*(1-'5b.TriRandNumbers'!B718)))</f>
        <v>3.7870926432513992</v>
      </c>
      <c r="C724" s="35">
        <f>IF('5b.TriRandNumbers'!C718&lt;=C$1,C$4+SQRT(C$2*'5b.TriRandNumbers'!C718),C$6-SQRT(C$3*(1-'5b.TriRandNumbers'!C718)))</f>
        <v>3.1122657124782478</v>
      </c>
      <c r="D724" s="34">
        <f>IF('5b.TriRandNumbers'!D718&lt;=D$1,D$4+SQRT(D$2*'5b.TriRandNumbers'!D718),D$6-SQRT(D$3*(1-'5b.TriRandNumbers'!D718)))</f>
        <v>5.9335367068679705</v>
      </c>
      <c r="E724" s="33">
        <f>IF('5b.TriRandNumbers'!E718&lt;=E$1,E$4+SQRT(E$2*'5b.TriRandNumbers'!E718),E$6-SQRT(E$3*(1-'5b.TriRandNumbers'!E718)))</f>
        <v>4.3454794172778053</v>
      </c>
      <c r="F724" s="32">
        <f>IF('5b.TriRandNumbers'!F718&lt;=F$1,F$4+SQRT(F$2*'5b.TriRandNumbers'!F718),F$6-SQRT(F$3*(1-'5b.TriRandNumbers'!F718)))</f>
        <v>2.6365992076256886</v>
      </c>
      <c r="G724" s="31">
        <f>IF('5b.TriRandNumbers'!G718&lt;=G$1,G$4+SQRT(G$2*'5b.TriRandNumbers'!G718),G$6-SQRT(G$3*(1-'5b.TriRandNumbers'!G718)))</f>
        <v>3.8763289395808735</v>
      </c>
      <c r="H724" s="36">
        <f>IF('5b.TriRandNumbers'!H718&lt;=H$1,H$4+SQRT(H$2*'5b.TriRandNumbers'!H718),H$6-SQRT(H$3*(1-'5b.TriRandNumbers'!H718)))</f>
        <v>10.599147163359254</v>
      </c>
      <c r="I724" s="35">
        <f>IF('5b.TriRandNumbers'!I718&lt;=I$1,I$4+SQRT(I$2*'5b.TriRandNumbers'!I718),I$6-SQRT(I$3*(1-'5b.TriRandNumbers'!I718)))</f>
        <v>14.002403576677356</v>
      </c>
      <c r="J724" s="34">
        <f>IF('5b.TriRandNumbers'!J718&lt;=J$1,J$4+SQRT(J$2*'5b.TriRandNumbers'!J718),J$6-SQRT(J$3*(1-'5b.TriRandNumbers'!J718)))</f>
        <v>7.1876872175968014</v>
      </c>
      <c r="K724" s="33">
        <f>IF('5b.TriRandNumbers'!K718&lt;=K$1,K$4+SQRT(K$2*'5b.TriRandNumbers'!K718),K$6-SQRT(K$3*(1-'5b.TriRandNumbers'!K718)))</f>
        <v>13.241631316243712</v>
      </c>
      <c r="L724" s="32">
        <f>IF('5b.TriRandNumbers'!L718&lt;=L$1,L$4+SQRT(L$2*'5b.TriRandNumbers'!L718),L$6-SQRT(L$3*(1-'5b.TriRandNumbers'!L718)))</f>
        <v>8.493202817675968</v>
      </c>
      <c r="M724" s="31">
        <f>IF('5b.TriRandNumbers'!M718&lt;=M$1,M$4+SQRT(M$2*'5b.TriRandNumbers'!M718),M$6-SQRT(M$3*(1-'5b.TriRandNumbers'!M718)))</f>
        <v>8.4344467861635195</v>
      </c>
      <c r="N724" s="36">
        <f>IF('5b.TriRandNumbers'!N718&lt;=N$1,N$4+SQRT(N$2*'5b.TriRandNumbers'!N718),N$6-SQRT(N$3*(1-'5b.TriRandNumbers'!N718)))</f>
        <v>10.811385925530111</v>
      </c>
      <c r="O724" s="35">
        <f>IF('5b.TriRandNumbers'!O718&lt;=O$1,O$4+SQRT(O$2*'5b.TriRandNumbers'!O718),O$6-SQRT(O$3*(1-'5b.TriRandNumbers'!O718)))</f>
        <v>13.005842772590263</v>
      </c>
      <c r="P724" s="34">
        <f>IF('5b.TriRandNumbers'!P718&lt;=P$1,P$4+SQRT(P$2*'5b.TriRandNumbers'!P718),P$6-SQRT(P$3*(1-'5b.TriRandNumbers'!P718)))</f>
        <v>14.735795032353085</v>
      </c>
      <c r="Q724" s="33">
        <f>IF('5b.TriRandNumbers'!Q718&lt;=Q$1,Q$4+SQRT(Q$2*'5b.TriRandNumbers'!Q718),Q$6-SQRT(Q$3*(1-'5b.TriRandNumbers'!Q718)))</f>
        <v>14.01885043566196</v>
      </c>
      <c r="R724" s="32">
        <f>IF('5b.TriRandNumbers'!R718&lt;=R$1,R$4+SQRT(R$2*'5b.TriRandNumbers'!R718),R$6-SQRT(R$3*(1-'5b.TriRandNumbers'!R718)))</f>
        <v>17.093944842581699</v>
      </c>
      <c r="S724" s="31">
        <f>IF('5b.TriRandNumbers'!S718&lt;=S$1,S$4+SQRT(S$2*'5b.TriRandNumbers'!S718),S$6-SQRT(S$3*(1-'5b.TriRandNumbers'!S718)))</f>
        <v>17.604026782007363</v>
      </c>
      <c r="T724" s="36">
        <f>IF('5b.TriRandNumbers'!T718&lt;=T$1,T$4+SQRT(T$2*'5b.TriRandNumbers'!T718),T$6-SQRT(T$3*(1-'5b.TriRandNumbers'!T718)))</f>
        <v>15.370694140102035</v>
      </c>
      <c r="U724" s="35">
        <f>IF('5b.TriRandNumbers'!U718&lt;=U$1,U$4+SQRT(U$2*'5b.TriRandNumbers'!U718),U$6-SQRT(U$3*(1-'5b.TriRandNumbers'!U718)))</f>
        <v>17.474221102583837</v>
      </c>
      <c r="V724" s="34">
        <f>IF('5b.TriRandNumbers'!V718&lt;=V$1,V$4+SQRT(V$2*'5b.TriRandNumbers'!V718),V$6-SQRT(V$3*(1-'5b.TriRandNumbers'!V718)))</f>
        <v>13.127764950047748</v>
      </c>
      <c r="W724" s="33">
        <f>IF('5b.TriRandNumbers'!W718&lt;=W$1,W$4+SQRT(W$2*'5b.TriRandNumbers'!W718),W$6-SQRT(W$3*(1-'5b.TriRandNumbers'!W718)))</f>
        <v>9.0532555518009481</v>
      </c>
      <c r="X724" s="32">
        <f>IF('5b.TriRandNumbers'!X718&lt;=X$1,X$4+SQRT(X$2*'5b.TriRandNumbers'!X718),X$6-SQRT(X$3*(1-'5b.TriRandNumbers'!X718)))</f>
        <v>17.389981204342348</v>
      </c>
      <c r="Y724" s="31">
        <f>IF('5b.TriRandNumbers'!Y718&lt;=Y$1,Y$4+SQRT(Y$2*'5b.TriRandNumbers'!Y718),Y$6-SQRT(Y$3*(1-'5b.TriRandNumbers'!Y718)))</f>
        <v>16.787347647598097</v>
      </c>
    </row>
    <row r="725" spans="2:25" hidden="1" x14ac:dyDescent="0.25">
      <c r="B725" s="36">
        <f>IF('5b.TriRandNumbers'!B719&lt;=B$1,B$4+SQRT(B$2*'5b.TriRandNumbers'!B719),B$6-SQRT(B$3*(1-'5b.TriRandNumbers'!B719)))</f>
        <v>4.7799315326073675</v>
      </c>
      <c r="C725" s="35">
        <f>IF('5b.TriRandNumbers'!C719&lt;=C$1,C$4+SQRT(C$2*'5b.TriRandNumbers'!C719),C$6-SQRT(C$3*(1-'5b.TriRandNumbers'!C719)))</f>
        <v>3.7412279394389025</v>
      </c>
      <c r="D725" s="34">
        <f>IF('5b.TriRandNumbers'!D719&lt;=D$1,D$4+SQRT(D$2*'5b.TriRandNumbers'!D719),D$6-SQRT(D$3*(1-'5b.TriRandNumbers'!D719)))</f>
        <v>6.2529851577070144</v>
      </c>
      <c r="E725" s="33">
        <f>IF('5b.TriRandNumbers'!E719&lt;=E$1,E$4+SQRT(E$2*'5b.TriRandNumbers'!E719),E$6-SQRT(E$3*(1-'5b.TriRandNumbers'!E719)))</f>
        <v>3.223084392559469</v>
      </c>
      <c r="F725" s="32">
        <f>IF('5b.TriRandNumbers'!F719&lt;=F$1,F$4+SQRT(F$2*'5b.TriRandNumbers'!F719),F$6-SQRT(F$3*(1-'5b.TriRandNumbers'!F719)))</f>
        <v>2.4966569394812916</v>
      </c>
      <c r="G725" s="31">
        <f>IF('5b.TriRandNumbers'!G719&lt;=G$1,G$4+SQRT(G$2*'5b.TriRandNumbers'!G719),G$6-SQRT(G$3*(1-'5b.TriRandNumbers'!G719)))</f>
        <v>4.3219098156300255</v>
      </c>
      <c r="H725" s="36">
        <f>IF('5b.TriRandNumbers'!H719&lt;=H$1,H$4+SQRT(H$2*'5b.TriRandNumbers'!H719),H$6-SQRT(H$3*(1-'5b.TriRandNumbers'!H719)))</f>
        <v>9.4114356817697598</v>
      </c>
      <c r="I725" s="35">
        <f>IF('5b.TriRandNumbers'!I719&lt;=I$1,I$4+SQRT(I$2*'5b.TriRandNumbers'!I719),I$6-SQRT(I$3*(1-'5b.TriRandNumbers'!I719)))</f>
        <v>9.7651132398736316</v>
      </c>
      <c r="J725" s="34">
        <f>IF('5b.TriRandNumbers'!J719&lt;=J$1,J$4+SQRT(J$2*'5b.TriRandNumbers'!J719),J$6-SQRT(J$3*(1-'5b.TriRandNumbers'!J719)))</f>
        <v>9.3306023624386309</v>
      </c>
      <c r="K725" s="33">
        <f>IF('5b.TriRandNumbers'!K719&lt;=K$1,K$4+SQRT(K$2*'5b.TriRandNumbers'!K719),K$6-SQRT(K$3*(1-'5b.TriRandNumbers'!K719)))</f>
        <v>6.3904679946726981</v>
      </c>
      <c r="L725" s="32">
        <f>IF('5b.TriRandNumbers'!L719&lt;=L$1,L$4+SQRT(L$2*'5b.TriRandNumbers'!L719),L$6-SQRT(L$3*(1-'5b.TriRandNumbers'!L719)))</f>
        <v>14.554066901699457</v>
      </c>
      <c r="M725" s="31">
        <f>IF('5b.TriRandNumbers'!M719&lt;=M$1,M$4+SQRT(M$2*'5b.TriRandNumbers'!M719),M$6-SQRT(M$3*(1-'5b.TriRandNumbers'!M719)))</f>
        <v>10.585343613966982</v>
      </c>
      <c r="N725" s="36">
        <f>IF('5b.TriRandNumbers'!N719&lt;=N$1,N$4+SQRT(N$2*'5b.TriRandNumbers'!N719),N$6-SQRT(N$3*(1-'5b.TriRandNumbers'!N719)))</f>
        <v>8.3375400550734469</v>
      </c>
      <c r="O725" s="35">
        <f>IF('5b.TriRandNumbers'!O719&lt;=O$1,O$4+SQRT(O$2*'5b.TriRandNumbers'!O719),O$6-SQRT(O$3*(1-'5b.TriRandNumbers'!O719)))</f>
        <v>10.948679771808896</v>
      </c>
      <c r="P725" s="34">
        <f>IF('5b.TriRandNumbers'!P719&lt;=P$1,P$4+SQRT(P$2*'5b.TriRandNumbers'!P719),P$6-SQRT(P$3*(1-'5b.TriRandNumbers'!P719)))</f>
        <v>8.5893595568021617</v>
      </c>
      <c r="Q725" s="33">
        <f>IF('5b.TriRandNumbers'!Q719&lt;=Q$1,Q$4+SQRT(Q$2*'5b.TriRandNumbers'!Q719),Q$6-SQRT(Q$3*(1-'5b.TriRandNumbers'!Q719)))</f>
        <v>15.097963194427798</v>
      </c>
      <c r="R725" s="32">
        <f>IF('5b.TriRandNumbers'!R719&lt;=R$1,R$4+SQRT(R$2*'5b.TriRandNumbers'!R719),R$6-SQRT(R$3*(1-'5b.TriRandNumbers'!R719)))</f>
        <v>13.97475806198379</v>
      </c>
      <c r="S725" s="31">
        <f>IF('5b.TriRandNumbers'!S719&lt;=S$1,S$4+SQRT(S$2*'5b.TriRandNumbers'!S719),S$6-SQRT(S$3*(1-'5b.TriRandNumbers'!S719)))</f>
        <v>14.413599034780088</v>
      </c>
      <c r="T725" s="36">
        <f>IF('5b.TriRandNumbers'!T719&lt;=T$1,T$4+SQRT(T$2*'5b.TriRandNumbers'!T719),T$6-SQRT(T$3*(1-'5b.TriRandNumbers'!T719)))</f>
        <v>14.358187758987164</v>
      </c>
      <c r="U725" s="35">
        <f>IF('5b.TriRandNumbers'!U719&lt;=U$1,U$4+SQRT(U$2*'5b.TriRandNumbers'!U719),U$6-SQRT(U$3*(1-'5b.TriRandNumbers'!U719)))</f>
        <v>12.147365571696296</v>
      </c>
      <c r="V725" s="34">
        <f>IF('5b.TriRandNumbers'!V719&lt;=V$1,V$4+SQRT(V$2*'5b.TriRandNumbers'!V719),V$6-SQRT(V$3*(1-'5b.TriRandNumbers'!V719)))</f>
        <v>16.217673049078638</v>
      </c>
      <c r="W725" s="33">
        <f>IF('5b.TriRandNumbers'!W719&lt;=W$1,W$4+SQRT(W$2*'5b.TriRandNumbers'!W719),W$6-SQRT(W$3*(1-'5b.TriRandNumbers'!W719)))</f>
        <v>15.949710396407166</v>
      </c>
      <c r="X725" s="32">
        <f>IF('5b.TriRandNumbers'!X719&lt;=X$1,X$4+SQRT(X$2*'5b.TriRandNumbers'!X719),X$6-SQRT(X$3*(1-'5b.TriRandNumbers'!X719)))</f>
        <v>7.0139311497234207</v>
      </c>
      <c r="Y725" s="31">
        <f>IF('5b.TriRandNumbers'!Y719&lt;=Y$1,Y$4+SQRT(Y$2*'5b.TriRandNumbers'!Y719),Y$6-SQRT(Y$3*(1-'5b.TriRandNumbers'!Y719)))</f>
        <v>15.52958045776953</v>
      </c>
    </row>
    <row r="726" spans="2:25" hidden="1" x14ac:dyDescent="0.25">
      <c r="B726" s="36">
        <f>IF('5b.TriRandNumbers'!B720&lt;=B$1,B$4+SQRT(B$2*'5b.TriRandNumbers'!B720),B$6-SQRT(B$3*(1-'5b.TriRandNumbers'!B720)))</f>
        <v>4.9133473268886974</v>
      </c>
      <c r="C726" s="35">
        <f>IF('5b.TriRandNumbers'!C720&lt;=C$1,C$4+SQRT(C$2*'5b.TriRandNumbers'!C720),C$6-SQRT(C$3*(1-'5b.TriRandNumbers'!C720)))</f>
        <v>3.6385436784189933</v>
      </c>
      <c r="D726" s="34">
        <f>IF('5b.TriRandNumbers'!D720&lt;=D$1,D$4+SQRT(D$2*'5b.TriRandNumbers'!D720),D$6-SQRT(D$3*(1-'5b.TriRandNumbers'!D720)))</f>
        <v>5.8533668886691483</v>
      </c>
      <c r="E726" s="33">
        <f>IF('5b.TriRandNumbers'!E720&lt;=E$1,E$4+SQRT(E$2*'5b.TriRandNumbers'!E720),E$6-SQRT(E$3*(1-'5b.TriRandNumbers'!E720)))</f>
        <v>3.6291167265279478</v>
      </c>
      <c r="F726" s="32">
        <f>IF('5b.TriRandNumbers'!F720&lt;=F$1,F$4+SQRT(F$2*'5b.TriRandNumbers'!F720),F$6-SQRT(F$3*(1-'5b.TriRandNumbers'!F720)))</f>
        <v>1.9609488582602013</v>
      </c>
      <c r="G726" s="31">
        <f>IF('5b.TriRandNumbers'!G720&lt;=G$1,G$4+SQRT(G$2*'5b.TriRandNumbers'!G720),G$6-SQRT(G$3*(1-'5b.TriRandNumbers'!G720)))</f>
        <v>2.7413747797307124</v>
      </c>
      <c r="H726" s="36">
        <f>IF('5b.TriRandNumbers'!H720&lt;=H$1,H$4+SQRT(H$2*'5b.TriRandNumbers'!H720),H$6-SQRT(H$3*(1-'5b.TriRandNumbers'!H720)))</f>
        <v>15.205002291323506</v>
      </c>
      <c r="I726" s="35">
        <f>IF('5b.TriRandNumbers'!I720&lt;=I$1,I$4+SQRT(I$2*'5b.TriRandNumbers'!I720),I$6-SQRT(I$3*(1-'5b.TriRandNumbers'!I720)))</f>
        <v>7.47519513901383</v>
      </c>
      <c r="J726" s="34">
        <f>IF('5b.TriRandNumbers'!J720&lt;=J$1,J$4+SQRT(J$2*'5b.TriRandNumbers'!J720),J$6-SQRT(J$3*(1-'5b.TriRandNumbers'!J720)))</f>
        <v>9.7910151071594207</v>
      </c>
      <c r="K726" s="33">
        <f>IF('5b.TriRandNumbers'!K720&lt;=K$1,K$4+SQRT(K$2*'5b.TriRandNumbers'!K720),K$6-SQRT(K$3*(1-'5b.TriRandNumbers'!K720)))</f>
        <v>9.1897678213196556</v>
      </c>
      <c r="L726" s="32">
        <f>IF('5b.TriRandNumbers'!L720&lt;=L$1,L$4+SQRT(L$2*'5b.TriRandNumbers'!L720),L$6-SQRT(L$3*(1-'5b.TriRandNumbers'!L720)))</f>
        <v>12.488712571041086</v>
      </c>
      <c r="M726" s="31">
        <f>IF('5b.TriRandNumbers'!M720&lt;=M$1,M$4+SQRT(M$2*'5b.TriRandNumbers'!M720),M$6-SQRT(M$3*(1-'5b.TriRandNumbers'!M720)))</f>
        <v>9.9259750409039018</v>
      </c>
      <c r="N726" s="36">
        <f>IF('5b.TriRandNumbers'!N720&lt;=N$1,N$4+SQRT(N$2*'5b.TriRandNumbers'!N720),N$6-SQRT(N$3*(1-'5b.TriRandNumbers'!N720)))</f>
        <v>11.071298871738648</v>
      </c>
      <c r="O726" s="35">
        <f>IF('5b.TriRandNumbers'!O720&lt;=O$1,O$4+SQRT(O$2*'5b.TriRandNumbers'!O720),O$6-SQRT(O$3*(1-'5b.TriRandNumbers'!O720)))</f>
        <v>10.149288509806523</v>
      </c>
      <c r="P726" s="34">
        <f>IF('5b.TriRandNumbers'!P720&lt;=P$1,P$4+SQRT(P$2*'5b.TriRandNumbers'!P720),P$6-SQRT(P$3*(1-'5b.TriRandNumbers'!P720)))</f>
        <v>11.418729308338094</v>
      </c>
      <c r="Q726" s="33">
        <f>IF('5b.TriRandNumbers'!Q720&lt;=Q$1,Q$4+SQRT(Q$2*'5b.TriRandNumbers'!Q720),Q$6-SQRT(Q$3*(1-'5b.TriRandNumbers'!Q720)))</f>
        <v>9.712702147712406</v>
      </c>
      <c r="R726" s="32">
        <f>IF('5b.TriRandNumbers'!R720&lt;=R$1,R$4+SQRT(R$2*'5b.TriRandNumbers'!R720),R$6-SQRT(R$3*(1-'5b.TriRandNumbers'!R720)))</f>
        <v>11.342171407002512</v>
      </c>
      <c r="S726" s="31">
        <f>IF('5b.TriRandNumbers'!S720&lt;=S$1,S$4+SQRT(S$2*'5b.TriRandNumbers'!S720),S$6-SQRT(S$3*(1-'5b.TriRandNumbers'!S720)))</f>
        <v>9.8914851900896537</v>
      </c>
      <c r="T726" s="36">
        <f>IF('5b.TriRandNumbers'!T720&lt;=T$1,T$4+SQRT(T$2*'5b.TriRandNumbers'!T720),T$6-SQRT(T$3*(1-'5b.TriRandNumbers'!T720)))</f>
        <v>9.1879424592748968</v>
      </c>
      <c r="U726" s="35">
        <f>IF('5b.TriRandNumbers'!U720&lt;=U$1,U$4+SQRT(U$2*'5b.TriRandNumbers'!U720),U$6-SQRT(U$3*(1-'5b.TriRandNumbers'!U720)))</f>
        <v>11.470052080500965</v>
      </c>
      <c r="V726" s="34">
        <f>IF('5b.TriRandNumbers'!V720&lt;=V$1,V$4+SQRT(V$2*'5b.TriRandNumbers'!V720),V$6-SQRT(V$3*(1-'5b.TriRandNumbers'!V720)))</f>
        <v>9.3620786039352275</v>
      </c>
      <c r="W726" s="33">
        <f>IF('5b.TriRandNumbers'!W720&lt;=W$1,W$4+SQRT(W$2*'5b.TriRandNumbers'!W720),W$6-SQRT(W$3*(1-'5b.TriRandNumbers'!W720)))</f>
        <v>7.5142083260322829</v>
      </c>
      <c r="X726" s="32">
        <f>IF('5b.TriRandNumbers'!X720&lt;=X$1,X$4+SQRT(X$2*'5b.TriRandNumbers'!X720),X$6-SQRT(X$3*(1-'5b.TriRandNumbers'!X720)))</f>
        <v>5.6786713418491335</v>
      </c>
      <c r="Y726" s="31">
        <f>IF('5b.TriRandNumbers'!Y720&lt;=Y$1,Y$4+SQRT(Y$2*'5b.TriRandNumbers'!Y720),Y$6-SQRT(Y$3*(1-'5b.TriRandNumbers'!Y720)))</f>
        <v>17.287750676985958</v>
      </c>
    </row>
    <row r="727" spans="2:25" hidden="1" x14ac:dyDescent="0.25">
      <c r="B727" s="36">
        <f>IF('5b.TriRandNumbers'!B721&lt;=B$1,B$4+SQRT(B$2*'5b.TriRandNumbers'!B721),B$6-SQRT(B$3*(1-'5b.TriRandNumbers'!B721)))</f>
        <v>4.1005258688476962</v>
      </c>
      <c r="C727" s="35">
        <f>IF('5b.TriRandNumbers'!C721&lt;=C$1,C$4+SQRT(C$2*'5b.TriRandNumbers'!C721),C$6-SQRT(C$3*(1-'5b.TriRandNumbers'!C721)))</f>
        <v>2.8402475270299972</v>
      </c>
      <c r="D727" s="34">
        <f>IF('5b.TriRandNumbers'!D721&lt;=D$1,D$4+SQRT(D$2*'5b.TriRandNumbers'!D721),D$6-SQRT(D$3*(1-'5b.TriRandNumbers'!D721)))</f>
        <v>4.6122104770213967</v>
      </c>
      <c r="E727" s="33">
        <f>IF('5b.TriRandNumbers'!E721&lt;=E$1,E$4+SQRT(E$2*'5b.TriRandNumbers'!E721),E$6-SQRT(E$3*(1-'5b.TriRandNumbers'!E721)))</f>
        <v>3.2443486482028763</v>
      </c>
      <c r="F727" s="32">
        <f>IF('5b.TriRandNumbers'!F721&lt;=F$1,F$4+SQRT(F$2*'5b.TriRandNumbers'!F721),F$6-SQRT(F$3*(1-'5b.TriRandNumbers'!F721)))</f>
        <v>3.4875811910081462</v>
      </c>
      <c r="G727" s="31">
        <f>IF('5b.TriRandNumbers'!G721&lt;=G$1,G$4+SQRT(G$2*'5b.TriRandNumbers'!G721),G$6-SQRT(G$3*(1-'5b.TriRandNumbers'!G721)))</f>
        <v>4.537809030631208</v>
      </c>
      <c r="H727" s="36">
        <f>IF('5b.TriRandNumbers'!H721&lt;=H$1,H$4+SQRT(H$2*'5b.TriRandNumbers'!H721),H$6-SQRT(H$3*(1-'5b.TriRandNumbers'!H721)))</f>
        <v>8.3406807891236436</v>
      </c>
      <c r="I727" s="35">
        <f>IF('5b.TriRandNumbers'!I721&lt;=I$1,I$4+SQRT(I$2*'5b.TriRandNumbers'!I721),I$6-SQRT(I$3*(1-'5b.TriRandNumbers'!I721)))</f>
        <v>7.7580122070450379</v>
      </c>
      <c r="J727" s="34">
        <f>IF('5b.TriRandNumbers'!J721&lt;=J$1,J$4+SQRT(J$2*'5b.TriRandNumbers'!J721),J$6-SQRT(J$3*(1-'5b.TriRandNumbers'!J721)))</f>
        <v>6.9862225175055652</v>
      </c>
      <c r="K727" s="33">
        <f>IF('5b.TriRandNumbers'!K721&lt;=K$1,K$4+SQRT(K$2*'5b.TriRandNumbers'!K721),K$6-SQRT(K$3*(1-'5b.TriRandNumbers'!K721)))</f>
        <v>8.3737099125607131</v>
      </c>
      <c r="L727" s="32">
        <f>IF('5b.TriRandNumbers'!L721&lt;=L$1,L$4+SQRT(L$2*'5b.TriRandNumbers'!L721),L$6-SQRT(L$3*(1-'5b.TriRandNumbers'!L721)))</f>
        <v>16.125526853543274</v>
      </c>
      <c r="M727" s="31">
        <f>IF('5b.TriRandNumbers'!M721&lt;=M$1,M$4+SQRT(M$2*'5b.TriRandNumbers'!M721),M$6-SQRT(M$3*(1-'5b.TriRandNumbers'!M721)))</f>
        <v>12.573706791352002</v>
      </c>
      <c r="N727" s="36">
        <f>IF('5b.TriRandNumbers'!N721&lt;=N$1,N$4+SQRT(N$2*'5b.TriRandNumbers'!N721),N$6-SQRT(N$3*(1-'5b.TriRandNumbers'!N721)))</f>
        <v>14.926380224936526</v>
      </c>
      <c r="O727" s="35">
        <f>IF('5b.TriRandNumbers'!O721&lt;=O$1,O$4+SQRT(O$2*'5b.TriRandNumbers'!O721),O$6-SQRT(O$3*(1-'5b.TriRandNumbers'!O721)))</f>
        <v>11.99132025871889</v>
      </c>
      <c r="P727" s="34">
        <f>IF('5b.TriRandNumbers'!P721&lt;=P$1,P$4+SQRT(P$2*'5b.TriRandNumbers'!P721),P$6-SQRT(P$3*(1-'5b.TriRandNumbers'!P721)))</f>
        <v>11.119231670997738</v>
      </c>
      <c r="Q727" s="33">
        <f>IF('5b.TriRandNumbers'!Q721&lt;=Q$1,Q$4+SQRT(Q$2*'5b.TriRandNumbers'!Q721),Q$6-SQRT(Q$3*(1-'5b.TriRandNumbers'!Q721)))</f>
        <v>9.2547632093765984</v>
      </c>
      <c r="R727" s="32">
        <f>IF('5b.TriRandNumbers'!R721&lt;=R$1,R$4+SQRT(R$2*'5b.TriRandNumbers'!R721),R$6-SQRT(R$3*(1-'5b.TriRandNumbers'!R721)))</f>
        <v>7.7751997793333771</v>
      </c>
      <c r="S727" s="31">
        <f>IF('5b.TriRandNumbers'!S721&lt;=S$1,S$4+SQRT(S$2*'5b.TriRandNumbers'!S721),S$6-SQRT(S$3*(1-'5b.TriRandNumbers'!S721)))</f>
        <v>12.966390023171241</v>
      </c>
      <c r="T727" s="36">
        <f>IF('5b.TriRandNumbers'!T721&lt;=T$1,T$4+SQRT(T$2*'5b.TriRandNumbers'!T721),T$6-SQRT(T$3*(1-'5b.TriRandNumbers'!T721)))</f>
        <v>11.922920632062594</v>
      </c>
      <c r="U727" s="35">
        <f>IF('5b.TriRandNumbers'!U721&lt;=U$1,U$4+SQRT(U$2*'5b.TriRandNumbers'!U721),U$6-SQRT(U$3*(1-'5b.TriRandNumbers'!U721)))</f>
        <v>7.1077541487504901</v>
      </c>
      <c r="V727" s="34">
        <f>IF('5b.TriRandNumbers'!V721&lt;=V$1,V$4+SQRT(V$2*'5b.TriRandNumbers'!V721),V$6-SQRT(V$3*(1-'5b.TriRandNumbers'!V721)))</f>
        <v>14.081644516124939</v>
      </c>
      <c r="W727" s="33">
        <f>IF('5b.TriRandNumbers'!W721&lt;=W$1,W$4+SQRT(W$2*'5b.TriRandNumbers'!W721),W$6-SQRT(W$3*(1-'5b.TriRandNumbers'!W721)))</f>
        <v>11.226103547460891</v>
      </c>
      <c r="X727" s="32">
        <f>IF('5b.TriRandNumbers'!X721&lt;=X$1,X$4+SQRT(X$2*'5b.TriRandNumbers'!X721),X$6-SQRT(X$3*(1-'5b.TriRandNumbers'!X721)))</f>
        <v>6.1293359723771044</v>
      </c>
      <c r="Y727" s="31">
        <f>IF('5b.TriRandNumbers'!Y721&lt;=Y$1,Y$4+SQRT(Y$2*'5b.TriRandNumbers'!Y721),Y$6-SQRT(Y$3*(1-'5b.TriRandNumbers'!Y721)))</f>
        <v>11.627115809162927</v>
      </c>
    </row>
    <row r="728" spans="2:25" hidden="1" x14ac:dyDescent="0.25">
      <c r="B728" s="36">
        <f>IF('5b.TriRandNumbers'!B722&lt;=B$1,B$4+SQRT(B$2*'5b.TriRandNumbers'!B722),B$6-SQRT(B$3*(1-'5b.TriRandNumbers'!B722)))</f>
        <v>4.5191305518564393</v>
      </c>
      <c r="C728" s="35">
        <f>IF('5b.TriRandNumbers'!C722&lt;=C$1,C$4+SQRT(C$2*'5b.TriRandNumbers'!C722),C$6-SQRT(C$3*(1-'5b.TriRandNumbers'!C722)))</f>
        <v>2.2949336938517408</v>
      </c>
      <c r="D728" s="34">
        <f>IF('5b.TriRandNumbers'!D722&lt;=D$1,D$4+SQRT(D$2*'5b.TriRandNumbers'!D722),D$6-SQRT(D$3*(1-'5b.TriRandNumbers'!D722)))</f>
        <v>4.1400216281149689</v>
      </c>
      <c r="E728" s="33">
        <f>IF('5b.TriRandNumbers'!E722&lt;=E$1,E$4+SQRT(E$2*'5b.TriRandNumbers'!E722),E$6-SQRT(E$3*(1-'5b.TriRandNumbers'!E722)))</f>
        <v>4.7345967407844274</v>
      </c>
      <c r="F728" s="32">
        <f>IF('5b.TriRandNumbers'!F722&lt;=F$1,F$4+SQRT(F$2*'5b.TriRandNumbers'!F722),F$6-SQRT(F$3*(1-'5b.TriRandNumbers'!F722)))</f>
        <v>2.7674480474454946</v>
      </c>
      <c r="G728" s="31">
        <f>IF('5b.TriRandNumbers'!G722&lt;=G$1,G$4+SQRT(G$2*'5b.TriRandNumbers'!G722),G$6-SQRT(G$3*(1-'5b.TriRandNumbers'!G722)))</f>
        <v>3.9627290084253239</v>
      </c>
      <c r="H728" s="36">
        <f>IF('5b.TriRandNumbers'!H722&lt;=H$1,H$4+SQRT(H$2*'5b.TriRandNumbers'!H722),H$6-SQRT(H$3*(1-'5b.TriRandNumbers'!H722)))</f>
        <v>19.228340511466946</v>
      </c>
      <c r="I728" s="35">
        <f>IF('5b.TriRandNumbers'!I722&lt;=I$1,I$4+SQRT(I$2*'5b.TriRandNumbers'!I722),I$6-SQRT(I$3*(1-'5b.TriRandNumbers'!I722)))</f>
        <v>16.360172523104879</v>
      </c>
      <c r="J728" s="34">
        <f>IF('5b.TriRandNumbers'!J722&lt;=J$1,J$4+SQRT(J$2*'5b.TriRandNumbers'!J722),J$6-SQRT(J$3*(1-'5b.TriRandNumbers'!J722)))</f>
        <v>11.214624405125397</v>
      </c>
      <c r="K728" s="33">
        <f>IF('5b.TriRandNumbers'!K722&lt;=K$1,K$4+SQRT(K$2*'5b.TriRandNumbers'!K722),K$6-SQRT(K$3*(1-'5b.TriRandNumbers'!K722)))</f>
        <v>18.151139894898364</v>
      </c>
      <c r="L728" s="32">
        <f>IF('5b.TriRandNumbers'!L722&lt;=L$1,L$4+SQRT(L$2*'5b.TriRandNumbers'!L722),L$6-SQRT(L$3*(1-'5b.TriRandNumbers'!L722)))</f>
        <v>15.39711188160735</v>
      </c>
      <c r="M728" s="31">
        <f>IF('5b.TriRandNumbers'!M722&lt;=M$1,M$4+SQRT(M$2*'5b.TriRandNumbers'!M722),M$6-SQRT(M$3*(1-'5b.TriRandNumbers'!M722)))</f>
        <v>15.113071580597463</v>
      </c>
      <c r="N728" s="36">
        <f>IF('5b.TriRandNumbers'!N722&lt;=N$1,N$4+SQRT(N$2*'5b.TriRandNumbers'!N722),N$6-SQRT(N$3*(1-'5b.TriRandNumbers'!N722)))</f>
        <v>14.001203273149528</v>
      </c>
      <c r="O728" s="35">
        <f>IF('5b.TriRandNumbers'!O722&lt;=O$1,O$4+SQRT(O$2*'5b.TriRandNumbers'!O722),O$6-SQRT(O$3*(1-'5b.TriRandNumbers'!O722)))</f>
        <v>10.053435985539064</v>
      </c>
      <c r="P728" s="34">
        <f>IF('5b.TriRandNumbers'!P722&lt;=P$1,P$4+SQRT(P$2*'5b.TriRandNumbers'!P722),P$6-SQRT(P$3*(1-'5b.TriRandNumbers'!P722)))</f>
        <v>9.0556664935982614</v>
      </c>
      <c r="Q728" s="33">
        <f>IF('5b.TriRandNumbers'!Q722&lt;=Q$1,Q$4+SQRT(Q$2*'5b.TriRandNumbers'!Q722),Q$6-SQRT(Q$3*(1-'5b.TriRandNumbers'!Q722)))</f>
        <v>10.837924976662368</v>
      </c>
      <c r="R728" s="32">
        <f>IF('5b.TriRandNumbers'!R722&lt;=R$1,R$4+SQRT(R$2*'5b.TriRandNumbers'!R722),R$6-SQRT(R$3*(1-'5b.TriRandNumbers'!R722)))</f>
        <v>10.22048308966184</v>
      </c>
      <c r="S728" s="31">
        <f>IF('5b.TriRandNumbers'!S722&lt;=S$1,S$4+SQRT(S$2*'5b.TriRandNumbers'!S722),S$6-SQRT(S$3*(1-'5b.TriRandNumbers'!S722)))</f>
        <v>6.3764935029993079</v>
      </c>
      <c r="T728" s="36">
        <f>IF('5b.TriRandNumbers'!T722&lt;=T$1,T$4+SQRT(T$2*'5b.TriRandNumbers'!T722),T$6-SQRT(T$3*(1-'5b.TriRandNumbers'!T722)))</f>
        <v>15.162590069754074</v>
      </c>
      <c r="U728" s="35">
        <f>IF('5b.TriRandNumbers'!U722&lt;=U$1,U$4+SQRT(U$2*'5b.TriRandNumbers'!U722),U$6-SQRT(U$3*(1-'5b.TriRandNumbers'!U722)))</f>
        <v>14.013955055620656</v>
      </c>
      <c r="V728" s="34">
        <f>IF('5b.TriRandNumbers'!V722&lt;=V$1,V$4+SQRT(V$2*'5b.TriRandNumbers'!V722),V$6-SQRT(V$3*(1-'5b.TriRandNumbers'!V722)))</f>
        <v>17.252312656238079</v>
      </c>
      <c r="W728" s="33">
        <f>IF('5b.TriRandNumbers'!W722&lt;=W$1,W$4+SQRT(W$2*'5b.TriRandNumbers'!W722),W$6-SQRT(W$3*(1-'5b.TriRandNumbers'!W722)))</f>
        <v>12.072696793999771</v>
      </c>
      <c r="X728" s="32">
        <f>IF('5b.TriRandNumbers'!X722&lt;=X$1,X$4+SQRT(X$2*'5b.TriRandNumbers'!X722),X$6-SQRT(X$3*(1-'5b.TriRandNumbers'!X722)))</f>
        <v>7.5705831325448276</v>
      </c>
      <c r="Y728" s="31">
        <f>IF('5b.TriRandNumbers'!Y722&lt;=Y$1,Y$4+SQRT(Y$2*'5b.TriRandNumbers'!Y722),Y$6-SQRT(Y$3*(1-'5b.TriRandNumbers'!Y722)))</f>
        <v>10.799490354288142</v>
      </c>
    </row>
    <row r="729" spans="2:25" hidden="1" x14ac:dyDescent="0.25">
      <c r="B729" s="36">
        <f>IF('5b.TriRandNumbers'!B723&lt;=B$1,B$4+SQRT(B$2*'5b.TriRandNumbers'!B723),B$6-SQRT(B$3*(1-'5b.TriRandNumbers'!B723)))</f>
        <v>4.5204640340686648</v>
      </c>
      <c r="C729" s="35">
        <f>IF('5b.TriRandNumbers'!C723&lt;=C$1,C$4+SQRT(C$2*'5b.TriRandNumbers'!C723),C$6-SQRT(C$3*(1-'5b.TriRandNumbers'!C723)))</f>
        <v>2.4297820137624391</v>
      </c>
      <c r="D729" s="34">
        <f>IF('5b.TriRandNumbers'!D723&lt;=D$1,D$4+SQRT(D$2*'5b.TriRandNumbers'!D723),D$6-SQRT(D$3*(1-'5b.TriRandNumbers'!D723)))</f>
        <v>6.6508950616274811</v>
      </c>
      <c r="E729" s="33">
        <f>IF('5b.TriRandNumbers'!E723&lt;=E$1,E$4+SQRT(E$2*'5b.TriRandNumbers'!E723),E$6-SQRT(E$3*(1-'5b.TriRandNumbers'!E723)))</f>
        <v>3.9068236022653373</v>
      </c>
      <c r="F729" s="32">
        <f>IF('5b.TriRandNumbers'!F723&lt;=F$1,F$4+SQRT(F$2*'5b.TriRandNumbers'!F723),F$6-SQRT(F$3*(1-'5b.TriRandNumbers'!F723)))</f>
        <v>1.8113614771223716</v>
      </c>
      <c r="G729" s="31">
        <f>IF('5b.TriRandNumbers'!G723&lt;=G$1,G$4+SQRT(G$2*'5b.TriRandNumbers'!G723),G$6-SQRT(G$3*(1-'5b.TriRandNumbers'!G723)))</f>
        <v>3.7625467708598821</v>
      </c>
      <c r="H729" s="36">
        <f>IF('5b.TriRandNumbers'!H723&lt;=H$1,H$4+SQRT(H$2*'5b.TriRandNumbers'!H723),H$6-SQRT(H$3*(1-'5b.TriRandNumbers'!H723)))</f>
        <v>7.8663383729026428</v>
      </c>
      <c r="I729" s="35">
        <f>IF('5b.TriRandNumbers'!I723&lt;=I$1,I$4+SQRT(I$2*'5b.TriRandNumbers'!I723),I$6-SQRT(I$3*(1-'5b.TriRandNumbers'!I723)))</f>
        <v>15.154642448845852</v>
      </c>
      <c r="J729" s="34">
        <f>IF('5b.TriRandNumbers'!J723&lt;=J$1,J$4+SQRT(J$2*'5b.TriRandNumbers'!J723),J$6-SQRT(J$3*(1-'5b.TriRandNumbers'!J723)))</f>
        <v>13.531614045574074</v>
      </c>
      <c r="K729" s="33">
        <f>IF('5b.TriRandNumbers'!K723&lt;=K$1,K$4+SQRT(K$2*'5b.TriRandNumbers'!K723),K$6-SQRT(K$3*(1-'5b.TriRandNumbers'!K723)))</f>
        <v>11.131521619107884</v>
      </c>
      <c r="L729" s="32">
        <f>IF('5b.TriRandNumbers'!L723&lt;=L$1,L$4+SQRT(L$2*'5b.TriRandNumbers'!L723),L$6-SQRT(L$3*(1-'5b.TriRandNumbers'!L723)))</f>
        <v>14.4610506303771</v>
      </c>
      <c r="M729" s="31">
        <f>IF('5b.TriRandNumbers'!M723&lt;=M$1,M$4+SQRT(M$2*'5b.TriRandNumbers'!M723),M$6-SQRT(M$3*(1-'5b.TriRandNumbers'!M723)))</f>
        <v>11.024527019418899</v>
      </c>
      <c r="N729" s="36">
        <f>IF('5b.TriRandNumbers'!N723&lt;=N$1,N$4+SQRT(N$2*'5b.TriRandNumbers'!N723),N$6-SQRT(N$3*(1-'5b.TriRandNumbers'!N723)))</f>
        <v>8.4290860527099145</v>
      </c>
      <c r="O729" s="35">
        <f>IF('5b.TriRandNumbers'!O723&lt;=O$1,O$4+SQRT(O$2*'5b.TriRandNumbers'!O723),O$6-SQRT(O$3*(1-'5b.TriRandNumbers'!O723)))</f>
        <v>14.005090219208768</v>
      </c>
      <c r="P729" s="34">
        <f>IF('5b.TriRandNumbers'!P723&lt;=P$1,P$4+SQRT(P$2*'5b.TriRandNumbers'!P723),P$6-SQRT(P$3*(1-'5b.TriRandNumbers'!P723)))</f>
        <v>13.443297397256694</v>
      </c>
      <c r="Q729" s="33">
        <f>IF('5b.TriRandNumbers'!Q723&lt;=Q$1,Q$4+SQRT(Q$2*'5b.TriRandNumbers'!Q723),Q$6-SQRT(Q$3*(1-'5b.TriRandNumbers'!Q723)))</f>
        <v>11.416130513824081</v>
      </c>
      <c r="R729" s="32">
        <f>IF('5b.TriRandNumbers'!R723&lt;=R$1,R$4+SQRT(R$2*'5b.TriRandNumbers'!R723),R$6-SQRT(R$3*(1-'5b.TriRandNumbers'!R723)))</f>
        <v>11.454091467606588</v>
      </c>
      <c r="S729" s="31">
        <f>IF('5b.TriRandNumbers'!S723&lt;=S$1,S$4+SQRT(S$2*'5b.TriRandNumbers'!S723),S$6-SQRT(S$3*(1-'5b.TriRandNumbers'!S723)))</f>
        <v>12.83502882197665</v>
      </c>
      <c r="T729" s="36">
        <f>IF('5b.TriRandNumbers'!T723&lt;=T$1,T$4+SQRT(T$2*'5b.TriRandNumbers'!T723),T$6-SQRT(T$3*(1-'5b.TriRandNumbers'!T723)))</f>
        <v>16.149968191079143</v>
      </c>
      <c r="U729" s="35">
        <f>IF('5b.TriRandNumbers'!U723&lt;=U$1,U$4+SQRT(U$2*'5b.TriRandNumbers'!U723),U$6-SQRT(U$3*(1-'5b.TriRandNumbers'!U723)))</f>
        <v>9.1216042873648231</v>
      </c>
      <c r="V729" s="34">
        <f>IF('5b.TriRandNumbers'!V723&lt;=V$1,V$4+SQRT(V$2*'5b.TriRandNumbers'!V723),V$6-SQRT(V$3*(1-'5b.TriRandNumbers'!V723)))</f>
        <v>13.748526346657616</v>
      </c>
      <c r="W729" s="33">
        <f>IF('5b.TriRandNumbers'!W723&lt;=W$1,W$4+SQRT(W$2*'5b.TriRandNumbers'!W723),W$6-SQRT(W$3*(1-'5b.TriRandNumbers'!W723)))</f>
        <v>6.2029124674124567</v>
      </c>
      <c r="X729" s="32">
        <f>IF('5b.TriRandNumbers'!X723&lt;=X$1,X$4+SQRT(X$2*'5b.TriRandNumbers'!X723),X$6-SQRT(X$3*(1-'5b.TriRandNumbers'!X723)))</f>
        <v>13.045566443086557</v>
      </c>
      <c r="Y729" s="31">
        <f>IF('5b.TriRandNumbers'!Y723&lt;=Y$1,Y$4+SQRT(Y$2*'5b.TriRandNumbers'!Y723),Y$6-SQRT(Y$3*(1-'5b.TriRandNumbers'!Y723)))</f>
        <v>5.3445311456810733</v>
      </c>
    </row>
    <row r="730" spans="2:25" hidden="1" x14ac:dyDescent="0.25">
      <c r="B730" s="36">
        <f>IF('5b.TriRandNumbers'!B724&lt;=B$1,B$4+SQRT(B$2*'5b.TriRandNumbers'!B724),B$6-SQRT(B$3*(1-'5b.TriRandNumbers'!B724)))</f>
        <v>3.5534305876502552</v>
      </c>
      <c r="C730" s="35">
        <f>IF('5b.TriRandNumbers'!C724&lt;=C$1,C$4+SQRT(C$2*'5b.TriRandNumbers'!C724),C$6-SQRT(C$3*(1-'5b.TriRandNumbers'!C724)))</f>
        <v>3.9826464177660754</v>
      </c>
      <c r="D730" s="34">
        <f>IF('5b.TriRandNumbers'!D724&lt;=D$1,D$4+SQRT(D$2*'5b.TriRandNumbers'!D724),D$6-SQRT(D$3*(1-'5b.TriRandNumbers'!D724)))</f>
        <v>6.2886960264837892</v>
      </c>
      <c r="E730" s="33">
        <f>IF('5b.TriRandNumbers'!E724&lt;=E$1,E$4+SQRT(E$2*'5b.TriRandNumbers'!E724),E$6-SQRT(E$3*(1-'5b.TriRandNumbers'!E724)))</f>
        <v>4.2205682256394281</v>
      </c>
      <c r="F730" s="32">
        <f>IF('5b.TriRandNumbers'!F724&lt;=F$1,F$4+SQRT(F$2*'5b.TriRandNumbers'!F724),F$6-SQRT(F$3*(1-'5b.TriRandNumbers'!F724)))</f>
        <v>2.8333063462497874</v>
      </c>
      <c r="G730" s="31">
        <f>IF('5b.TriRandNumbers'!G724&lt;=G$1,G$4+SQRT(G$2*'5b.TriRandNumbers'!G724),G$6-SQRT(G$3*(1-'5b.TriRandNumbers'!G724)))</f>
        <v>3.4755173328987388</v>
      </c>
      <c r="H730" s="36">
        <f>IF('5b.TriRandNumbers'!H724&lt;=H$1,H$4+SQRT(H$2*'5b.TriRandNumbers'!H724),H$6-SQRT(H$3*(1-'5b.TriRandNumbers'!H724)))</f>
        <v>12.897047936682469</v>
      </c>
      <c r="I730" s="35">
        <f>IF('5b.TriRandNumbers'!I724&lt;=I$1,I$4+SQRT(I$2*'5b.TriRandNumbers'!I724),I$6-SQRT(I$3*(1-'5b.TriRandNumbers'!I724)))</f>
        <v>7.8561273957578655</v>
      </c>
      <c r="J730" s="34">
        <f>IF('5b.TriRandNumbers'!J724&lt;=J$1,J$4+SQRT(J$2*'5b.TriRandNumbers'!J724),J$6-SQRT(J$3*(1-'5b.TriRandNumbers'!J724)))</f>
        <v>11.117022405646564</v>
      </c>
      <c r="K730" s="33">
        <f>IF('5b.TriRandNumbers'!K724&lt;=K$1,K$4+SQRT(K$2*'5b.TriRandNumbers'!K724),K$6-SQRT(K$3*(1-'5b.TriRandNumbers'!K724)))</f>
        <v>12.797316068563092</v>
      </c>
      <c r="L730" s="32">
        <f>IF('5b.TriRandNumbers'!L724&lt;=L$1,L$4+SQRT(L$2*'5b.TriRandNumbers'!L724),L$6-SQRT(L$3*(1-'5b.TriRandNumbers'!L724)))</f>
        <v>9.9161285289118837</v>
      </c>
      <c r="M730" s="31">
        <f>IF('5b.TriRandNumbers'!M724&lt;=M$1,M$4+SQRT(M$2*'5b.TriRandNumbers'!M724),M$6-SQRT(M$3*(1-'5b.TriRandNumbers'!M724)))</f>
        <v>10.215964572884751</v>
      </c>
      <c r="N730" s="36">
        <f>IF('5b.TriRandNumbers'!N724&lt;=N$1,N$4+SQRT(N$2*'5b.TriRandNumbers'!N724),N$6-SQRT(N$3*(1-'5b.TriRandNumbers'!N724)))</f>
        <v>8.1339678046915616</v>
      </c>
      <c r="O730" s="35">
        <f>IF('5b.TriRandNumbers'!O724&lt;=O$1,O$4+SQRT(O$2*'5b.TriRandNumbers'!O724),O$6-SQRT(O$3*(1-'5b.TriRandNumbers'!O724)))</f>
        <v>12.734908627214786</v>
      </c>
      <c r="P730" s="34">
        <f>IF('5b.TriRandNumbers'!P724&lt;=P$1,P$4+SQRT(P$2*'5b.TriRandNumbers'!P724),P$6-SQRT(P$3*(1-'5b.TriRandNumbers'!P724)))</f>
        <v>10.653564066307016</v>
      </c>
      <c r="Q730" s="33">
        <f>IF('5b.TriRandNumbers'!Q724&lt;=Q$1,Q$4+SQRT(Q$2*'5b.TriRandNumbers'!Q724),Q$6-SQRT(Q$3*(1-'5b.TriRandNumbers'!Q724)))</f>
        <v>10.081112457849342</v>
      </c>
      <c r="R730" s="32">
        <f>IF('5b.TriRandNumbers'!R724&lt;=R$1,R$4+SQRT(R$2*'5b.TriRandNumbers'!R724),R$6-SQRT(R$3*(1-'5b.TriRandNumbers'!R724)))</f>
        <v>10.349795966730388</v>
      </c>
      <c r="S730" s="31">
        <f>IF('5b.TriRandNumbers'!S724&lt;=S$1,S$4+SQRT(S$2*'5b.TriRandNumbers'!S724),S$6-SQRT(S$3*(1-'5b.TriRandNumbers'!S724)))</f>
        <v>17.837352825243457</v>
      </c>
      <c r="T730" s="36">
        <f>IF('5b.TriRandNumbers'!T724&lt;=T$1,T$4+SQRT(T$2*'5b.TriRandNumbers'!T724),T$6-SQRT(T$3*(1-'5b.TriRandNumbers'!T724)))</f>
        <v>9.0340093846902541</v>
      </c>
      <c r="U730" s="35">
        <f>IF('5b.TriRandNumbers'!U724&lt;=U$1,U$4+SQRT(U$2*'5b.TriRandNumbers'!U724),U$6-SQRT(U$3*(1-'5b.TriRandNumbers'!U724)))</f>
        <v>9.9990571011782308</v>
      </c>
      <c r="V730" s="34">
        <f>IF('5b.TriRandNumbers'!V724&lt;=V$1,V$4+SQRT(V$2*'5b.TriRandNumbers'!V724),V$6-SQRT(V$3*(1-'5b.TriRandNumbers'!V724)))</f>
        <v>11.899416380050756</v>
      </c>
      <c r="W730" s="33">
        <f>IF('5b.TriRandNumbers'!W724&lt;=W$1,W$4+SQRT(W$2*'5b.TriRandNumbers'!W724),W$6-SQRT(W$3*(1-'5b.TriRandNumbers'!W724)))</f>
        <v>9.744092022931941</v>
      </c>
      <c r="X730" s="32">
        <f>IF('5b.TriRandNumbers'!X724&lt;=X$1,X$4+SQRT(X$2*'5b.TriRandNumbers'!X724),X$6-SQRT(X$3*(1-'5b.TriRandNumbers'!X724)))</f>
        <v>17.008633706997863</v>
      </c>
      <c r="Y730" s="31">
        <f>IF('5b.TriRandNumbers'!Y724&lt;=Y$1,Y$4+SQRT(Y$2*'5b.TriRandNumbers'!Y724),Y$6-SQRT(Y$3*(1-'5b.TriRandNumbers'!Y724)))</f>
        <v>5.8457042708082882</v>
      </c>
    </row>
    <row r="731" spans="2:25" hidden="1" x14ac:dyDescent="0.25">
      <c r="B731" s="36">
        <f>IF('5b.TriRandNumbers'!B725&lt;=B$1,B$4+SQRT(B$2*'5b.TriRandNumbers'!B725),B$6-SQRT(B$3*(1-'5b.TriRandNumbers'!B725)))</f>
        <v>4.0344954878834178</v>
      </c>
      <c r="C731" s="35">
        <f>IF('5b.TriRandNumbers'!C725&lt;=C$1,C$4+SQRT(C$2*'5b.TriRandNumbers'!C725),C$6-SQRT(C$3*(1-'5b.TriRandNumbers'!C725)))</f>
        <v>2.922053527729723</v>
      </c>
      <c r="D731" s="34">
        <f>IF('5b.TriRandNumbers'!D725&lt;=D$1,D$4+SQRT(D$2*'5b.TriRandNumbers'!D725),D$6-SQRT(D$3*(1-'5b.TriRandNumbers'!D725)))</f>
        <v>6.1183216115493773</v>
      </c>
      <c r="E731" s="33">
        <f>IF('5b.TriRandNumbers'!E725&lt;=E$1,E$4+SQRT(E$2*'5b.TriRandNumbers'!E725),E$6-SQRT(E$3*(1-'5b.TriRandNumbers'!E725)))</f>
        <v>3.8945783258971929</v>
      </c>
      <c r="F731" s="32">
        <f>IF('5b.TriRandNumbers'!F725&lt;=F$1,F$4+SQRT(F$2*'5b.TriRandNumbers'!F725),F$6-SQRT(F$3*(1-'5b.TriRandNumbers'!F725)))</f>
        <v>1.786998410222346</v>
      </c>
      <c r="G731" s="31">
        <f>IF('5b.TriRandNumbers'!G725&lt;=G$1,G$4+SQRT(G$2*'5b.TriRandNumbers'!G725),G$6-SQRT(G$3*(1-'5b.TriRandNumbers'!G725)))</f>
        <v>3.2321158360697178</v>
      </c>
      <c r="H731" s="36">
        <f>IF('5b.TriRandNumbers'!H725&lt;=H$1,H$4+SQRT(H$2*'5b.TriRandNumbers'!H725),H$6-SQRT(H$3*(1-'5b.TriRandNumbers'!H725)))</f>
        <v>16.545445452527886</v>
      </c>
      <c r="I731" s="35">
        <f>IF('5b.TriRandNumbers'!I725&lt;=I$1,I$4+SQRT(I$2*'5b.TriRandNumbers'!I725),I$6-SQRT(I$3*(1-'5b.TriRandNumbers'!I725)))</f>
        <v>12.009992306679848</v>
      </c>
      <c r="J731" s="34">
        <f>IF('5b.TriRandNumbers'!J725&lt;=J$1,J$4+SQRT(J$2*'5b.TriRandNumbers'!J725),J$6-SQRT(J$3*(1-'5b.TriRandNumbers'!J725)))</f>
        <v>12.06852262614397</v>
      </c>
      <c r="K731" s="33">
        <f>IF('5b.TriRandNumbers'!K725&lt;=K$1,K$4+SQRT(K$2*'5b.TriRandNumbers'!K725),K$6-SQRT(K$3*(1-'5b.TriRandNumbers'!K725)))</f>
        <v>15.14943800237346</v>
      </c>
      <c r="L731" s="32">
        <f>IF('5b.TriRandNumbers'!L725&lt;=L$1,L$4+SQRT(L$2*'5b.TriRandNumbers'!L725),L$6-SQRT(L$3*(1-'5b.TriRandNumbers'!L725)))</f>
        <v>11.36719855526893</v>
      </c>
      <c r="M731" s="31">
        <f>IF('5b.TriRandNumbers'!M725&lt;=M$1,M$4+SQRT(M$2*'5b.TriRandNumbers'!M725),M$6-SQRT(M$3*(1-'5b.TriRandNumbers'!M725)))</f>
        <v>13.859843118754231</v>
      </c>
      <c r="N731" s="36">
        <f>IF('5b.TriRandNumbers'!N725&lt;=N$1,N$4+SQRT(N$2*'5b.TriRandNumbers'!N725),N$6-SQRT(N$3*(1-'5b.TriRandNumbers'!N725)))</f>
        <v>8.8461088568807966</v>
      </c>
      <c r="O731" s="35">
        <f>IF('5b.TriRandNumbers'!O725&lt;=O$1,O$4+SQRT(O$2*'5b.TriRandNumbers'!O725),O$6-SQRT(O$3*(1-'5b.TriRandNumbers'!O725)))</f>
        <v>9.5194535135509284</v>
      </c>
      <c r="P731" s="34">
        <f>IF('5b.TriRandNumbers'!P725&lt;=P$1,P$4+SQRT(P$2*'5b.TriRandNumbers'!P725),P$6-SQRT(P$3*(1-'5b.TriRandNumbers'!P725)))</f>
        <v>12.350283257212963</v>
      </c>
      <c r="Q731" s="33">
        <f>IF('5b.TriRandNumbers'!Q725&lt;=Q$1,Q$4+SQRT(Q$2*'5b.TriRandNumbers'!Q725),Q$6-SQRT(Q$3*(1-'5b.TriRandNumbers'!Q725)))</f>
        <v>10.766772832643042</v>
      </c>
      <c r="R731" s="32">
        <f>IF('5b.TriRandNumbers'!R725&lt;=R$1,R$4+SQRT(R$2*'5b.TriRandNumbers'!R725),R$6-SQRT(R$3*(1-'5b.TriRandNumbers'!R725)))</f>
        <v>9.5707272759922883</v>
      </c>
      <c r="S731" s="31">
        <f>IF('5b.TriRandNumbers'!S725&lt;=S$1,S$4+SQRT(S$2*'5b.TriRandNumbers'!S725),S$6-SQRT(S$3*(1-'5b.TriRandNumbers'!S725)))</f>
        <v>17.619088051584484</v>
      </c>
      <c r="T731" s="36">
        <f>IF('5b.TriRandNumbers'!T725&lt;=T$1,T$4+SQRT(T$2*'5b.TriRandNumbers'!T725),T$6-SQRT(T$3*(1-'5b.TriRandNumbers'!T725)))</f>
        <v>5.2529807746378472</v>
      </c>
      <c r="U731" s="35">
        <f>IF('5b.TriRandNumbers'!U725&lt;=U$1,U$4+SQRT(U$2*'5b.TriRandNumbers'!U725),U$6-SQRT(U$3*(1-'5b.TriRandNumbers'!U725)))</f>
        <v>7.8986324719525056</v>
      </c>
      <c r="V731" s="34">
        <f>IF('5b.TriRandNumbers'!V725&lt;=V$1,V$4+SQRT(V$2*'5b.TriRandNumbers'!V725),V$6-SQRT(V$3*(1-'5b.TriRandNumbers'!V725)))</f>
        <v>11.406828860581522</v>
      </c>
      <c r="W731" s="33">
        <f>IF('5b.TriRandNumbers'!W725&lt;=W$1,W$4+SQRT(W$2*'5b.TriRandNumbers'!W725),W$6-SQRT(W$3*(1-'5b.TriRandNumbers'!W725)))</f>
        <v>15.518557629296408</v>
      </c>
      <c r="X731" s="32">
        <f>IF('5b.TriRandNumbers'!X725&lt;=X$1,X$4+SQRT(X$2*'5b.TriRandNumbers'!X725),X$6-SQRT(X$3*(1-'5b.TriRandNumbers'!X725)))</f>
        <v>13.030065822461891</v>
      </c>
      <c r="Y731" s="31">
        <f>IF('5b.TriRandNumbers'!Y725&lt;=Y$1,Y$4+SQRT(Y$2*'5b.TriRandNumbers'!Y725),Y$6-SQRT(Y$3*(1-'5b.TriRandNumbers'!Y725)))</f>
        <v>10.189522636378005</v>
      </c>
    </row>
    <row r="732" spans="2:25" hidden="1" x14ac:dyDescent="0.25">
      <c r="B732" s="36">
        <f>IF('5b.TriRandNumbers'!B726&lt;=B$1,B$4+SQRT(B$2*'5b.TriRandNumbers'!B726),B$6-SQRT(B$3*(1-'5b.TriRandNumbers'!B726)))</f>
        <v>4.0779377242398773</v>
      </c>
      <c r="C732" s="35">
        <f>IF('5b.TriRandNumbers'!C726&lt;=C$1,C$4+SQRT(C$2*'5b.TriRandNumbers'!C726),C$6-SQRT(C$3*(1-'5b.TriRandNumbers'!C726)))</f>
        <v>3.1171078007171884</v>
      </c>
      <c r="D732" s="34">
        <f>IF('5b.TriRandNumbers'!D726&lt;=D$1,D$4+SQRT(D$2*'5b.TriRandNumbers'!D726),D$6-SQRT(D$3*(1-'5b.TriRandNumbers'!D726)))</f>
        <v>6.6088929612199001</v>
      </c>
      <c r="E732" s="33">
        <f>IF('5b.TriRandNumbers'!E726&lt;=E$1,E$4+SQRT(E$2*'5b.TriRandNumbers'!E726),E$6-SQRT(E$3*(1-'5b.TriRandNumbers'!E726)))</f>
        <v>4.7263540991277706</v>
      </c>
      <c r="F732" s="32">
        <f>IF('5b.TriRandNumbers'!F726&lt;=F$1,F$4+SQRT(F$2*'5b.TriRandNumbers'!F726),F$6-SQRT(F$3*(1-'5b.TriRandNumbers'!F726)))</f>
        <v>1.3241775279100025</v>
      </c>
      <c r="G732" s="31">
        <f>IF('5b.TriRandNumbers'!G726&lt;=G$1,G$4+SQRT(G$2*'5b.TriRandNumbers'!G726),G$6-SQRT(G$3*(1-'5b.TriRandNumbers'!G726)))</f>
        <v>3.747611901774607</v>
      </c>
      <c r="H732" s="36">
        <f>IF('5b.TriRandNumbers'!H726&lt;=H$1,H$4+SQRT(H$2*'5b.TriRandNumbers'!H726),H$6-SQRT(H$3*(1-'5b.TriRandNumbers'!H726)))</f>
        <v>11.434218442547248</v>
      </c>
      <c r="I732" s="35">
        <f>IF('5b.TriRandNumbers'!I726&lt;=I$1,I$4+SQRT(I$2*'5b.TriRandNumbers'!I726),I$6-SQRT(I$3*(1-'5b.TriRandNumbers'!I726)))</f>
        <v>9.2491322534045661</v>
      </c>
      <c r="J732" s="34">
        <f>IF('5b.TriRandNumbers'!J726&lt;=J$1,J$4+SQRT(J$2*'5b.TriRandNumbers'!J726),J$6-SQRT(J$3*(1-'5b.TriRandNumbers'!J726)))</f>
        <v>15.647901461080497</v>
      </c>
      <c r="K732" s="33">
        <f>IF('5b.TriRandNumbers'!K726&lt;=K$1,K$4+SQRT(K$2*'5b.TriRandNumbers'!K726),K$6-SQRT(K$3*(1-'5b.TriRandNumbers'!K726)))</f>
        <v>9.7869709698712164</v>
      </c>
      <c r="L732" s="32">
        <f>IF('5b.TriRandNumbers'!L726&lt;=L$1,L$4+SQRT(L$2*'5b.TriRandNumbers'!L726),L$6-SQRT(L$3*(1-'5b.TriRandNumbers'!L726)))</f>
        <v>10.699488877429649</v>
      </c>
      <c r="M732" s="31">
        <f>IF('5b.TriRandNumbers'!M726&lt;=M$1,M$4+SQRT(M$2*'5b.TriRandNumbers'!M726),M$6-SQRT(M$3*(1-'5b.TriRandNumbers'!M726)))</f>
        <v>14.173018845621119</v>
      </c>
      <c r="N732" s="36">
        <f>IF('5b.TriRandNumbers'!N726&lt;=N$1,N$4+SQRT(N$2*'5b.TriRandNumbers'!N726),N$6-SQRT(N$3*(1-'5b.TriRandNumbers'!N726)))</f>
        <v>13.78201061846311</v>
      </c>
      <c r="O732" s="35">
        <f>IF('5b.TriRandNumbers'!O726&lt;=O$1,O$4+SQRT(O$2*'5b.TriRandNumbers'!O726),O$6-SQRT(O$3*(1-'5b.TriRandNumbers'!O726)))</f>
        <v>16.429498056585043</v>
      </c>
      <c r="P732" s="34">
        <f>IF('5b.TriRandNumbers'!P726&lt;=P$1,P$4+SQRT(P$2*'5b.TriRandNumbers'!P726),P$6-SQRT(P$3*(1-'5b.TriRandNumbers'!P726)))</f>
        <v>9.4714337843062459</v>
      </c>
      <c r="Q732" s="33">
        <f>IF('5b.TriRandNumbers'!Q726&lt;=Q$1,Q$4+SQRT(Q$2*'5b.TriRandNumbers'!Q726),Q$6-SQRT(Q$3*(1-'5b.TriRandNumbers'!Q726)))</f>
        <v>17.170480923096793</v>
      </c>
      <c r="R732" s="32">
        <f>IF('5b.TriRandNumbers'!R726&lt;=R$1,R$4+SQRT(R$2*'5b.TriRandNumbers'!R726),R$6-SQRT(R$3*(1-'5b.TriRandNumbers'!R726)))</f>
        <v>7.7065713799066824</v>
      </c>
      <c r="S732" s="31">
        <f>IF('5b.TriRandNumbers'!S726&lt;=S$1,S$4+SQRT(S$2*'5b.TriRandNumbers'!S726),S$6-SQRT(S$3*(1-'5b.TriRandNumbers'!S726)))</f>
        <v>8.1270546908605876</v>
      </c>
      <c r="T732" s="36">
        <f>IF('5b.TriRandNumbers'!T726&lt;=T$1,T$4+SQRT(T$2*'5b.TriRandNumbers'!T726),T$6-SQRT(T$3*(1-'5b.TriRandNumbers'!T726)))</f>
        <v>9.9710148015038662</v>
      </c>
      <c r="U732" s="35">
        <f>IF('5b.TriRandNumbers'!U726&lt;=U$1,U$4+SQRT(U$2*'5b.TriRandNumbers'!U726),U$6-SQRT(U$3*(1-'5b.TriRandNumbers'!U726)))</f>
        <v>11.454371887255004</v>
      </c>
      <c r="V732" s="34">
        <f>IF('5b.TriRandNumbers'!V726&lt;=V$1,V$4+SQRT(V$2*'5b.TriRandNumbers'!V726),V$6-SQRT(V$3*(1-'5b.TriRandNumbers'!V726)))</f>
        <v>11.224286570646065</v>
      </c>
      <c r="W732" s="33">
        <f>IF('5b.TriRandNumbers'!W726&lt;=W$1,W$4+SQRT(W$2*'5b.TriRandNumbers'!W726),W$6-SQRT(W$3*(1-'5b.TriRandNumbers'!W726)))</f>
        <v>8.4168320939349641</v>
      </c>
      <c r="X732" s="32">
        <f>IF('5b.TriRandNumbers'!X726&lt;=X$1,X$4+SQRT(X$2*'5b.TriRandNumbers'!X726),X$6-SQRT(X$3*(1-'5b.TriRandNumbers'!X726)))</f>
        <v>8.1559035489412786</v>
      </c>
      <c r="Y732" s="31">
        <f>IF('5b.TriRandNumbers'!Y726&lt;=Y$1,Y$4+SQRT(Y$2*'5b.TriRandNumbers'!Y726),Y$6-SQRT(Y$3*(1-'5b.TriRandNumbers'!Y726)))</f>
        <v>11.984901901735199</v>
      </c>
    </row>
    <row r="733" spans="2:25" hidden="1" x14ac:dyDescent="0.25">
      <c r="B733" s="36">
        <f>IF('5b.TriRandNumbers'!B727&lt;=B$1,B$4+SQRT(B$2*'5b.TriRandNumbers'!B727),B$6-SQRT(B$3*(1-'5b.TriRandNumbers'!B727)))</f>
        <v>5.4614621627680107</v>
      </c>
      <c r="C733" s="35">
        <f>IF('5b.TriRandNumbers'!C727&lt;=C$1,C$4+SQRT(C$2*'5b.TriRandNumbers'!C727),C$6-SQRT(C$3*(1-'5b.TriRandNumbers'!C727)))</f>
        <v>3.5364012937591678</v>
      </c>
      <c r="D733" s="34">
        <f>IF('5b.TriRandNumbers'!D727&lt;=D$1,D$4+SQRT(D$2*'5b.TriRandNumbers'!D727),D$6-SQRT(D$3*(1-'5b.TriRandNumbers'!D727)))</f>
        <v>6.6491288475730439</v>
      </c>
      <c r="E733" s="33">
        <f>IF('5b.TriRandNumbers'!E727&lt;=E$1,E$4+SQRT(E$2*'5b.TriRandNumbers'!E727),E$6-SQRT(E$3*(1-'5b.TriRandNumbers'!E727)))</f>
        <v>3.7545645458513284</v>
      </c>
      <c r="F733" s="32">
        <f>IF('5b.TriRandNumbers'!F727&lt;=F$1,F$4+SQRT(F$2*'5b.TriRandNumbers'!F727),F$6-SQRT(F$3*(1-'5b.TriRandNumbers'!F727)))</f>
        <v>2.0989131622334161</v>
      </c>
      <c r="G733" s="31">
        <f>IF('5b.TriRandNumbers'!G727&lt;=G$1,G$4+SQRT(G$2*'5b.TriRandNumbers'!G727),G$6-SQRT(G$3*(1-'5b.TriRandNumbers'!G727)))</f>
        <v>3.2316440928172199</v>
      </c>
      <c r="H733" s="36">
        <f>IF('5b.TriRandNumbers'!H727&lt;=H$1,H$4+SQRT(H$2*'5b.TriRandNumbers'!H727),H$6-SQRT(H$3*(1-'5b.TriRandNumbers'!H727)))</f>
        <v>11.221626119939108</v>
      </c>
      <c r="I733" s="35">
        <f>IF('5b.TriRandNumbers'!I727&lt;=I$1,I$4+SQRT(I$2*'5b.TriRandNumbers'!I727),I$6-SQRT(I$3*(1-'5b.TriRandNumbers'!I727)))</f>
        <v>16.042052306712186</v>
      </c>
      <c r="J733" s="34">
        <f>IF('5b.TriRandNumbers'!J727&lt;=J$1,J$4+SQRT(J$2*'5b.TriRandNumbers'!J727),J$6-SQRT(J$3*(1-'5b.TriRandNumbers'!J727)))</f>
        <v>16.241626306104607</v>
      </c>
      <c r="K733" s="33">
        <f>IF('5b.TriRandNumbers'!K727&lt;=K$1,K$4+SQRT(K$2*'5b.TriRandNumbers'!K727),K$6-SQRT(K$3*(1-'5b.TriRandNumbers'!K727)))</f>
        <v>9.0558177199153675</v>
      </c>
      <c r="L733" s="32">
        <f>IF('5b.TriRandNumbers'!L727&lt;=L$1,L$4+SQRT(L$2*'5b.TriRandNumbers'!L727),L$6-SQRT(L$3*(1-'5b.TriRandNumbers'!L727)))</f>
        <v>8.5569164444042691</v>
      </c>
      <c r="M733" s="31">
        <f>IF('5b.TriRandNumbers'!M727&lt;=M$1,M$4+SQRT(M$2*'5b.TriRandNumbers'!M727),M$6-SQRT(M$3*(1-'5b.TriRandNumbers'!M727)))</f>
        <v>15.620155904050698</v>
      </c>
      <c r="N733" s="36">
        <f>IF('5b.TriRandNumbers'!N727&lt;=N$1,N$4+SQRT(N$2*'5b.TriRandNumbers'!N727),N$6-SQRT(N$3*(1-'5b.TriRandNumbers'!N727)))</f>
        <v>11.531785606700547</v>
      </c>
      <c r="O733" s="35">
        <f>IF('5b.TriRandNumbers'!O727&lt;=O$1,O$4+SQRT(O$2*'5b.TriRandNumbers'!O727),O$6-SQRT(O$3*(1-'5b.TriRandNumbers'!O727)))</f>
        <v>7.440862799903428</v>
      </c>
      <c r="P733" s="34">
        <f>IF('5b.TriRandNumbers'!P727&lt;=P$1,P$4+SQRT(P$2*'5b.TriRandNumbers'!P727),P$6-SQRT(P$3*(1-'5b.TriRandNumbers'!P727)))</f>
        <v>12.388259274187252</v>
      </c>
      <c r="Q733" s="33">
        <f>IF('5b.TriRandNumbers'!Q727&lt;=Q$1,Q$4+SQRT(Q$2*'5b.TriRandNumbers'!Q727),Q$6-SQRT(Q$3*(1-'5b.TriRandNumbers'!Q727)))</f>
        <v>11.009058399209101</v>
      </c>
      <c r="R733" s="32">
        <f>IF('5b.TriRandNumbers'!R727&lt;=R$1,R$4+SQRT(R$2*'5b.TriRandNumbers'!R727),R$6-SQRT(R$3*(1-'5b.TriRandNumbers'!R727)))</f>
        <v>12.298774374651167</v>
      </c>
      <c r="S733" s="31">
        <f>IF('5b.TriRandNumbers'!S727&lt;=S$1,S$4+SQRT(S$2*'5b.TriRandNumbers'!S727),S$6-SQRT(S$3*(1-'5b.TriRandNumbers'!S727)))</f>
        <v>12.458052939259375</v>
      </c>
      <c r="T733" s="36">
        <f>IF('5b.TriRandNumbers'!T727&lt;=T$1,T$4+SQRT(T$2*'5b.TriRandNumbers'!T727),T$6-SQRT(T$3*(1-'5b.TriRandNumbers'!T727)))</f>
        <v>15.347800618559472</v>
      </c>
      <c r="U733" s="35">
        <f>IF('5b.TriRandNumbers'!U727&lt;=U$1,U$4+SQRT(U$2*'5b.TriRandNumbers'!U727),U$6-SQRT(U$3*(1-'5b.TriRandNumbers'!U727)))</f>
        <v>7.7148877100215811</v>
      </c>
      <c r="V733" s="34">
        <f>IF('5b.TriRandNumbers'!V727&lt;=V$1,V$4+SQRT(V$2*'5b.TriRandNumbers'!V727),V$6-SQRT(V$3*(1-'5b.TriRandNumbers'!V727)))</f>
        <v>10.407596400882728</v>
      </c>
      <c r="W733" s="33">
        <f>IF('5b.TriRandNumbers'!W727&lt;=W$1,W$4+SQRT(W$2*'5b.TriRandNumbers'!W727),W$6-SQRT(W$3*(1-'5b.TriRandNumbers'!W727)))</f>
        <v>9.3358220832001368</v>
      </c>
      <c r="X733" s="32">
        <f>IF('5b.TriRandNumbers'!X727&lt;=X$1,X$4+SQRT(X$2*'5b.TriRandNumbers'!X727),X$6-SQRT(X$3*(1-'5b.TriRandNumbers'!X727)))</f>
        <v>11.059253284904939</v>
      </c>
      <c r="Y733" s="31">
        <f>IF('5b.TriRandNumbers'!Y727&lt;=Y$1,Y$4+SQRT(Y$2*'5b.TriRandNumbers'!Y727),Y$6-SQRT(Y$3*(1-'5b.TriRandNumbers'!Y727)))</f>
        <v>17.841597319653854</v>
      </c>
    </row>
    <row r="734" spans="2:25" hidden="1" x14ac:dyDescent="0.25">
      <c r="B734" s="36">
        <f>IF('5b.TriRandNumbers'!B728&lt;=B$1,B$4+SQRT(B$2*'5b.TriRandNumbers'!B728),B$6-SQRT(B$3*(1-'5b.TriRandNumbers'!B728)))</f>
        <v>3.9890770762387771</v>
      </c>
      <c r="C734" s="35">
        <f>IF('5b.TriRandNumbers'!C728&lt;=C$1,C$4+SQRT(C$2*'5b.TriRandNumbers'!C728),C$6-SQRT(C$3*(1-'5b.TriRandNumbers'!C728)))</f>
        <v>2.9209653325221794</v>
      </c>
      <c r="D734" s="34">
        <f>IF('5b.TriRandNumbers'!D728&lt;=D$1,D$4+SQRT(D$2*'5b.TriRandNumbers'!D728),D$6-SQRT(D$3*(1-'5b.TriRandNumbers'!D728)))</f>
        <v>6.5936550121585844</v>
      </c>
      <c r="E734" s="33">
        <f>IF('5b.TriRandNumbers'!E728&lt;=E$1,E$4+SQRT(E$2*'5b.TriRandNumbers'!E728),E$6-SQRT(E$3*(1-'5b.TriRandNumbers'!E728)))</f>
        <v>3.7800164564260612</v>
      </c>
      <c r="F734" s="32">
        <f>IF('5b.TriRandNumbers'!F728&lt;=F$1,F$4+SQRT(F$2*'5b.TriRandNumbers'!F728),F$6-SQRT(F$3*(1-'5b.TriRandNumbers'!F728)))</f>
        <v>1.0227900255522551</v>
      </c>
      <c r="G734" s="31">
        <f>IF('5b.TriRandNumbers'!G728&lt;=G$1,G$4+SQRT(G$2*'5b.TriRandNumbers'!G728),G$6-SQRT(G$3*(1-'5b.TriRandNumbers'!G728)))</f>
        <v>4.2352221736257762</v>
      </c>
      <c r="H734" s="36">
        <f>IF('5b.TriRandNumbers'!H728&lt;=H$1,H$4+SQRT(H$2*'5b.TriRandNumbers'!H728),H$6-SQRT(H$3*(1-'5b.TriRandNumbers'!H728)))</f>
        <v>8.4800715327699461</v>
      </c>
      <c r="I734" s="35">
        <f>IF('5b.TriRandNumbers'!I728&lt;=I$1,I$4+SQRT(I$2*'5b.TriRandNumbers'!I728),I$6-SQRT(I$3*(1-'5b.TriRandNumbers'!I728)))</f>
        <v>13.109765252301473</v>
      </c>
      <c r="J734" s="34">
        <f>IF('5b.TriRandNumbers'!J728&lt;=J$1,J$4+SQRT(J$2*'5b.TriRandNumbers'!J728),J$6-SQRT(J$3*(1-'5b.TriRandNumbers'!J728)))</f>
        <v>15.102364431888894</v>
      </c>
      <c r="K734" s="33">
        <f>IF('5b.TriRandNumbers'!K728&lt;=K$1,K$4+SQRT(K$2*'5b.TriRandNumbers'!K728),K$6-SQRT(K$3*(1-'5b.TriRandNumbers'!K728)))</f>
        <v>7.0497872247488393</v>
      </c>
      <c r="L734" s="32">
        <f>IF('5b.TriRandNumbers'!L728&lt;=L$1,L$4+SQRT(L$2*'5b.TriRandNumbers'!L728),L$6-SQRT(L$3*(1-'5b.TriRandNumbers'!L728)))</f>
        <v>6.791271156165557</v>
      </c>
      <c r="M734" s="31">
        <f>IF('5b.TriRandNumbers'!M728&lt;=M$1,M$4+SQRT(M$2*'5b.TriRandNumbers'!M728),M$6-SQRT(M$3*(1-'5b.TriRandNumbers'!M728)))</f>
        <v>6.1108612444614323</v>
      </c>
      <c r="N734" s="36">
        <f>IF('5b.TriRandNumbers'!N728&lt;=N$1,N$4+SQRT(N$2*'5b.TriRandNumbers'!N728),N$6-SQRT(N$3*(1-'5b.TriRandNumbers'!N728)))</f>
        <v>8.1826095873151914</v>
      </c>
      <c r="O734" s="35">
        <f>IF('5b.TriRandNumbers'!O728&lt;=O$1,O$4+SQRT(O$2*'5b.TriRandNumbers'!O728),O$6-SQRT(O$3*(1-'5b.TriRandNumbers'!O728)))</f>
        <v>8.2392683098811688</v>
      </c>
      <c r="P734" s="34">
        <f>IF('5b.TriRandNumbers'!P728&lt;=P$1,P$4+SQRT(P$2*'5b.TriRandNumbers'!P728),P$6-SQRT(P$3*(1-'5b.TriRandNumbers'!P728)))</f>
        <v>13.645244842438577</v>
      </c>
      <c r="Q734" s="33">
        <f>IF('5b.TriRandNumbers'!Q728&lt;=Q$1,Q$4+SQRT(Q$2*'5b.TriRandNumbers'!Q728),Q$6-SQRT(Q$3*(1-'5b.TriRandNumbers'!Q728)))</f>
        <v>12.801823746242153</v>
      </c>
      <c r="R734" s="32">
        <f>IF('5b.TriRandNumbers'!R728&lt;=R$1,R$4+SQRT(R$2*'5b.TriRandNumbers'!R728),R$6-SQRT(R$3*(1-'5b.TriRandNumbers'!R728)))</f>
        <v>17.001090616738644</v>
      </c>
      <c r="S734" s="31">
        <f>IF('5b.TriRandNumbers'!S728&lt;=S$1,S$4+SQRT(S$2*'5b.TriRandNumbers'!S728),S$6-SQRT(S$3*(1-'5b.TriRandNumbers'!S728)))</f>
        <v>13.365851878970426</v>
      </c>
      <c r="T734" s="36">
        <f>IF('5b.TriRandNumbers'!T728&lt;=T$1,T$4+SQRT(T$2*'5b.TriRandNumbers'!T728),T$6-SQRT(T$3*(1-'5b.TriRandNumbers'!T728)))</f>
        <v>9.0366359599257748</v>
      </c>
      <c r="U734" s="35">
        <f>IF('5b.TriRandNumbers'!U728&lt;=U$1,U$4+SQRT(U$2*'5b.TriRandNumbers'!U728),U$6-SQRT(U$3*(1-'5b.TriRandNumbers'!U728)))</f>
        <v>10.795700440729416</v>
      </c>
      <c r="V734" s="34">
        <f>IF('5b.TriRandNumbers'!V728&lt;=V$1,V$4+SQRT(V$2*'5b.TriRandNumbers'!V728),V$6-SQRT(V$3*(1-'5b.TriRandNumbers'!V728)))</f>
        <v>9.5500812237168056</v>
      </c>
      <c r="W734" s="33">
        <f>IF('5b.TriRandNumbers'!W728&lt;=W$1,W$4+SQRT(W$2*'5b.TriRandNumbers'!W728),W$6-SQRT(W$3*(1-'5b.TriRandNumbers'!W728)))</f>
        <v>15.435521863371715</v>
      </c>
      <c r="X734" s="32">
        <f>IF('5b.TriRandNumbers'!X728&lt;=X$1,X$4+SQRT(X$2*'5b.TriRandNumbers'!X728),X$6-SQRT(X$3*(1-'5b.TriRandNumbers'!X728)))</f>
        <v>12.240374726007083</v>
      </c>
      <c r="Y734" s="31">
        <f>IF('5b.TriRandNumbers'!Y728&lt;=Y$1,Y$4+SQRT(Y$2*'5b.TriRandNumbers'!Y728),Y$6-SQRT(Y$3*(1-'5b.TriRandNumbers'!Y728)))</f>
        <v>8.588127654749206</v>
      </c>
    </row>
    <row r="735" spans="2:25" hidden="1" x14ac:dyDescent="0.25">
      <c r="B735" s="36">
        <f>IF('5b.TriRandNumbers'!B729&lt;=B$1,B$4+SQRT(B$2*'5b.TriRandNumbers'!B729),B$6-SQRT(B$3*(1-'5b.TriRandNumbers'!B729)))</f>
        <v>4.7363392855224271</v>
      </c>
      <c r="C735" s="35">
        <f>IF('5b.TriRandNumbers'!C729&lt;=C$1,C$4+SQRT(C$2*'5b.TriRandNumbers'!C729),C$6-SQRT(C$3*(1-'5b.TriRandNumbers'!C729)))</f>
        <v>2.1257550152645335</v>
      </c>
      <c r="D735" s="34">
        <f>IF('5b.TriRandNumbers'!D729&lt;=D$1,D$4+SQRT(D$2*'5b.TriRandNumbers'!D729),D$6-SQRT(D$3*(1-'5b.TriRandNumbers'!D729)))</f>
        <v>5.1181443678067922</v>
      </c>
      <c r="E735" s="33">
        <f>IF('5b.TriRandNumbers'!E729&lt;=E$1,E$4+SQRT(E$2*'5b.TriRandNumbers'!E729),E$6-SQRT(E$3*(1-'5b.TriRandNumbers'!E729)))</f>
        <v>3.9928974838844682</v>
      </c>
      <c r="F735" s="32">
        <f>IF('5b.TriRandNumbers'!F729&lt;=F$1,F$4+SQRT(F$2*'5b.TriRandNumbers'!F729),F$6-SQRT(F$3*(1-'5b.TriRandNumbers'!F729)))</f>
        <v>3.0139732471979723</v>
      </c>
      <c r="G735" s="31">
        <f>IF('5b.TriRandNumbers'!G729&lt;=G$1,G$4+SQRT(G$2*'5b.TriRandNumbers'!G729),G$6-SQRT(G$3*(1-'5b.TriRandNumbers'!G729)))</f>
        <v>2.6955941193949902</v>
      </c>
      <c r="H735" s="36">
        <f>IF('5b.TriRandNumbers'!H729&lt;=H$1,H$4+SQRT(H$2*'5b.TriRandNumbers'!H729),H$6-SQRT(H$3*(1-'5b.TriRandNumbers'!H729)))</f>
        <v>10.326476138026946</v>
      </c>
      <c r="I735" s="35">
        <f>IF('5b.TriRandNumbers'!I729&lt;=I$1,I$4+SQRT(I$2*'5b.TriRandNumbers'!I729),I$6-SQRT(I$3*(1-'5b.TriRandNumbers'!I729)))</f>
        <v>9.6249232235884143</v>
      </c>
      <c r="J735" s="34">
        <f>IF('5b.TriRandNumbers'!J729&lt;=J$1,J$4+SQRT(J$2*'5b.TriRandNumbers'!J729),J$6-SQRT(J$3*(1-'5b.TriRandNumbers'!J729)))</f>
        <v>13.362871887263459</v>
      </c>
      <c r="K735" s="33">
        <f>IF('5b.TriRandNumbers'!K729&lt;=K$1,K$4+SQRT(K$2*'5b.TriRandNumbers'!K729),K$6-SQRT(K$3*(1-'5b.TriRandNumbers'!K729)))</f>
        <v>17.038549434225889</v>
      </c>
      <c r="L735" s="32">
        <f>IF('5b.TriRandNumbers'!L729&lt;=L$1,L$4+SQRT(L$2*'5b.TriRandNumbers'!L729),L$6-SQRT(L$3*(1-'5b.TriRandNumbers'!L729)))</f>
        <v>8.6473973927827572</v>
      </c>
      <c r="M735" s="31">
        <f>IF('5b.TriRandNumbers'!M729&lt;=M$1,M$4+SQRT(M$2*'5b.TriRandNumbers'!M729),M$6-SQRT(M$3*(1-'5b.TriRandNumbers'!M729)))</f>
        <v>19.607895603834148</v>
      </c>
      <c r="N735" s="36">
        <f>IF('5b.TriRandNumbers'!N729&lt;=N$1,N$4+SQRT(N$2*'5b.TriRandNumbers'!N729),N$6-SQRT(N$3*(1-'5b.TriRandNumbers'!N729)))</f>
        <v>8.3512971131169742</v>
      </c>
      <c r="O735" s="35">
        <f>IF('5b.TriRandNumbers'!O729&lt;=O$1,O$4+SQRT(O$2*'5b.TriRandNumbers'!O729),O$6-SQRT(O$3*(1-'5b.TriRandNumbers'!O729)))</f>
        <v>14.336596423988087</v>
      </c>
      <c r="P735" s="34">
        <f>IF('5b.TriRandNumbers'!P729&lt;=P$1,P$4+SQRT(P$2*'5b.TriRandNumbers'!P729),P$6-SQRT(P$3*(1-'5b.TriRandNumbers'!P729)))</f>
        <v>16.818924840298006</v>
      </c>
      <c r="Q735" s="33">
        <f>IF('5b.TriRandNumbers'!Q729&lt;=Q$1,Q$4+SQRT(Q$2*'5b.TriRandNumbers'!Q729),Q$6-SQRT(Q$3*(1-'5b.TriRandNumbers'!Q729)))</f>
        <v>9.6556915961798815</v>
      </c>
      <c r="R735" s="32">
        <f>IF('5b.TriRandNumbers'!R729&lt;=R$1,R$4+SQRT(R$2*'5b.TriRandNumbers'!R729),R$6-SQRT(R$3*(1-'5b.TriRandNumbers'!R729)))</f>
        <v>13.652237243370292</v>
      </c>
      <c r="S735" s="31">
        <f>IF('5b.TriRandNumbers'!S729&lt;=S$1,S$4+SQRT(S$2*'5b.TriRandNumbers'!S729),S$6-SQRT(S$3*(1-'5b.TriRandNumbers'!S729)))</f>
        <v>13.934636591815517</v>
      </c>
      <c r="T735" s="36">
        <f>IF('5b.TriRandNumbers'!T729&lt;=T$1,T$4+SQRT(T$2*'5b.TriRandNumbers'!T729),T$6-SQRT(T$3*(1-'5b.TriRandNumbers'!T729)))</f>
        <v>10.247351740594246</v>
      </c>
      <c r="U735" s="35">
        <f>IF('5b.TriRandNumbers'!U729&lt;=U$1,U$4+SQRT(U$2*'5b.TriRandNumbers'!U729),U$6-SQRT(U$3*(1-'5b.TriRandNumbers'!U729)))</f>
        <v>8.1903493636404914</v>
      </c>
      <c r="V735" s="34">
        <f>IF('5b.TriRandNumbers'!V729&lt;=V$1,V$4+SQRT(V$2*'5b.TriRandNumbers'!V729),V$6-SQRT(V$3*(1-'5b.TriRandNumbers'!V729)))</f>
        <v>9.3167694859737846</v>
      </c>
      <c r="W735" s="33">
        <f>IF('5b.TriRandNumbers'!W729&lt;=W$1,W$4+SQRT(W$2*'5b.TriRandNumbers'!W729),W$6-SQRT(W$3*(1-'5b.TriRandNumbers'!W729)))</f>
        <v>11.066095680469791</v>
      </c>
      <c r="X735" s="32">
        <f>IF('5b.TriRandNumbers'!X729&lt;=X$1,X$4+SQRT(X$2*'5b.TriRandNumbers'!X729),X$6-SQRT(X$3*(1-'5b.TriRandNumbers'!X729)))</f>
        <v>13.069340650937569</v>
      </c>
      <c r="Y735" s="31">
        <f>IF('5b.TriRandNumbers'!Y729&lt;=Y$1,Y$4+SQRT(Y$2*'5b.TriRandNumbers'!Y729),Y$6-SQRT(Y$3*(1-'5b.TriRandNumbers'!Y729)))</f>
        <v>8.4927933541205629</v>
      </c>
    </row>
    <row r="736" spans="2:25" hidden="1" x14ac:dyDescent="0.25">
      <c r="B736" s="36">
        <f>IF('5b.TriRandNumbers'!B730&lt;=B$1,B$4+SQRT(B$2*'5b.TriRandNumbers'!B730),B$6-SQRT(B$3*(1-'5b.TriRandNumbers'!B730)))</f>
        <v>3.2618702744544139</v>
      </c>
      <c r="C736" s="35">
        <f>IF('5b.TriRandNumbers'!C730&lt;=C$1,C$4+SQRT(C$2*'5b.TriRandNumbers'!C730),C$6-SQRT(C$3*(1-'5b.TriRandNumbers'!C730)))</f>
        <v>2.2762170113960547</v>
      </c>
      <c r="D736" s="34">
        <f>IF('5b.TriRandNumbers'!D730&lt;=D$1,D$4+SQRT(D$2*'5b.TriRandNumbers'!D730),D$6-SQRT(D$3*(1-'5b.TriRandNumbers'!D730)))</f>
        <v>4.9770692934933773</v>
      </c>
      <c r="E736" s="33">
        <f>IF('5b.TriRandNumbers'!E730&lt;=E$1,E$4+SQRT(E$2*'5b.TriRandNumbers'!E730),E$6-SQRT(E$3*(1-'5b.TriRandNumbers'!E730)))</f>
        <v>4.1596768301431002</v>
      </c>
      <c r="F736" s="32">
        <f>IF('5b.TriRandNumbers'!F730&lt;=F$1,F$4+SQRT(F$2*'5b.TriRandNumbers'!F730),F$6-SQRT(F$3*(1-'5b.TriRandNumbers'!F730)))</f>
        <v>2.8453374521110062</v>
      </c>
      <c r="G736" s="31">
        <f>IF('5b.TriRandNumbers'!G730&lt;=G$1,G$4+SQRT(G$2*'5b.TriRandNumbers'!G730),G$6-SQRT(G$3*(1-'5b.TriRandNumbers'!G730)))</f>
        <v>3.1459521744247319</v>
      </c>
      <c r="H736" s="36">
        <f>IF('5b.TriRandNumbers'!H730&lt;=H$1,H$4+SQRT(H$2*'5b.TriRandNumbers'!H730),H$6-SQRT(H$3*(1-'5b.TriRandNumbers'!H730)))</f>
        <v>13.529818302503498</v>
      </c>
      <c r="I736" s="35">
        <f>IF('5b.TriRandNumbers'!I730&lt;=I$1,I$4+SQRT(I$2*'5b.TriRandNumbers'!I730),I$6-SQRT(I$3*(1-'5b.TriRandNumbers'!I730)))</f>
        <v>12.940851633970713</v>
      </c>
      <c r="J736" s="34">
        <f>IF('5b.TriRandNumbers'!J730&lt;=J$1,J$4+SQRT(J$2*'5b.TriRandNumbers'!J730),J$6-SQRT(J$3*(1-'5b.TriRandNumbers'!J730)))</f>
        <v>8.6157280168096531</v>
      </c>
      <c r="K736" s="33">
        <f>IF('5b.TriRandNumbers'!K730&lt;=K$1,K$4+SQRT(K$2*'5b.TriRandNumbers'!K730),K$6-SQRT(K$3*(1-'5b.TriRandNumbers'!K730)))</f>
        <v>8.7449062132170585</v>
      </c>
      <c r="L736" s="32">
        <f>IF('5b.TriRandNumbers'!L730&lt;=L$1,L$4+SQRT(L$2*'5b.TriRandNumbers'!L730),L$6-SQRT(L$3*(1-'5b.TriRandNumbers'!L730)))</f>
        <v>18.488933192467748</v>
      </c>
      <c r="M736" s="31">
        <f>IF('5b.TriRandNumbers'!M730&lt;=M$1,M$4+SQRT(M$2*'5b.TriRandNumbers'!M730),M$6-SQRT(M$3*(1-'5b.TriRandNumbers'!M730)))</f>
        <v>6.5447681132825695</v>
      </c>
      <c r="N736" s="36">
        <f>IF('5b.TriRandNumbers'!N730&lt;=N$1,N$4+SQRT(N$2*'5b.TriRandNumbers'!N730),N$6-SQRT(N$3*(1-'5b.TriRandNumbers'!N730)))</f>
        <v>13.987033153249257</v>
      </c>
      <c r="O736" s="35">
        <f>IF('5b.TriRandNumbers'!O730&lt;=O$1,O$4+SQRT(O$2*'5b.TriRandNumbers'!O730),O$6-SQRT(O$3*(1-'5b.TriRandNumbers'!O730)))</f>
        <v>9.7755704795803684</v>
      </c>
      <c r="P736" s="34">
        <f>IF('5b.TriRandNumbers'!P730&lt;=P$1,P$4+SQRT(P$2*'5b.TriRandNumbers'!P730),P$6-SQRT(P$3*(1-'5b.TriRandNumbers'!P730)))</f>
        <v>8.0076516834340161</v>
      </c>
      <c r="Q736" s="33">
        <f>IF('5b.TriRandNumbers'!Q730&lt;=Q$1,Q$4+SQRT(Q$2*'5b.TriRandNumbers'!Q730),Q$6-SQRT(Q$3*(1-'5b.TriRandNumbers'!Q730)))</f>
        <v>7.8252179430638718</v>
      </c>
      <c r="R736" s="32">
        <f>IF('5b.TriRandNumbers'!R730&lt;=R$1,R$4+SQRT(R$2*'5b.TriRandNumbers'!R730),R$6-SQRT(R$3*(1-'5b.TriRandNumbers'!R730)))</f>
        <v>17.727621422011666</v>
      </c>
      <c r="S736" s="31">
        <f>IF('5b.TriRandNumbers'!S730&lt;=S$1,S$4+SQRT(S$2*'5b.TriRandNumbers'!S730),S$6-SQRT(S$3*(1-'5b.TriRandNumbers'!S730)))</f>
        <v>11.506445824632323</v>
      </c>
      <c r="T736" s="36">
        <f>IF('5b.TriRandNumbers'!T730&lt;=T$1,T$4+SQRT(T$2*'5b.TriRandNumbers'!T730),T$6-SQRT(T$3*(1-'5b.TriRandNumbers'!T730)))</f>
        <v>11.607092226905962</v>
      </c>
      <c r="U736" s="35">
        <f>IF('5b.TriRandNumbers'!U730&lt;=U$1,U$4+SQRT(U$2*'5b.TriRandNumbers'!U730),U$6-SQRT(U$3*(1-'5b.TriRandNumbers'!U730)))</f>
        <v>17.237932957713472</v>
      </c>
      <c r="V736" s="34">
        <f>IF('5b.TriRandNumbers'!V730&lt;=V$1,V$4+SQRT(V$2*'5b.TriRandNumbers'!V730),V$6-SQRT(V$3*(1-'5b.TriRandNumbers'!V730)))</f>
        <v>15.17687644607188</v>
      </c>
      <c r="W736" s="33">
        <f>IF('5b.TriRandNumbers'!W730&lt;=W$1,W$4+SQRT(W$2*'5b.TriRandNumbers'!W730),W$6-SQRT(W$3*(1-'5b.TriRandNumbers'!W730)))</f>
        <v>10.008473286705643</v>
      </c>
      <c r="X736" s="32">
        <f>IF('5b.TriRandNumbers'!X730&lt;=X$1,X$4+SQRT(X$2*'5b.TriRandNumbers'!X730),X$6-SQRT(X$3*(1-'5b.TriRandNumbers'!X730)))</f>
        <v>7.5724832082796212</v>
      </c>
      <c r="Y736" s="31">
        <f>IF('5b.TriRandNumbers'!Y730&lt;=Y$1,Y$4+SQRT(Y$2*'5b.TriRandNumbers'!Y730),Y$6-SQRT(Y$3*(1-'5b.TriRandNumbers'!Y730)))</f>
        <v>9.684776452927272</v>
      </c>
    </row>
    <row r="737" spans="2:25" hidden="1" x14ac:dyDescent="0.25">
      <c r="B737" s="36">
        <f>IF('5b.TriRandNumbers'!B731&lt;=B$1,B$4+SQRT(B$2*'5b.TriRandNumbers'!B731),B$6-SQRT(B$3*(1-'5b.TriRandNumbers'!B731)))</f>
        <v>3.8961136936343252</v>
      </c>
      <c r="C737" s="35">
        <f>IF('5b.TriRandNumbers'!C731&lt;=C$1,C$4+SQRT(C$2*'5b.TriRandNumbers'!C731),C$6-SQRT(C$3*(1-'5b.TriRandNumbers'!C731)))</f>
        <v>2.1839853605743613</v>
      </c>
      <c r="D737" s="34">
        <f>IF('5b.TriRandNumbers'!D731&lt;=D$1,D$4+SQRT(D$2*'5b.TriRandNumbers'!D731),D$6-SQRT(D$3*(1-'5b.TriRandNumbers'!D731)))</f>
        <v>5.2402011094069838</v>
      </c>
      <c r="E737" s="33">
        <f>IF('5b.TriRandNumbers'!E731&lt;=E$1,E$4+SQRT(E$2*'5b.TriRandNumbers'!E731),E$6-SQRT(E$3*(1-'5b.TriRandNumbers'!E731)))</f>
        <v>3.7570960750680218</v>
      </c>
      <c r="F737" s="32">
        <f>IF('5b.TriRandNumbers'!F731&lt;=F$1,F$4+SQRT(F$2*'5b.TriRandNumbers'!F731),F$6-SQRT(F$3*(1-'5b.TriRandNumbers'!F731)))</f>
        <v>1.8525593867277004</v>
      </c>
      <c r="G737" s="31">
        <f>IF('5b.TriRandNumbers'!G731&lt;=G$1,G$4+SQRT(G$2*'5b.TriRandNumbers'!G731),G$6-SQRT(G$3*(1-'5b.TriRandNumbers'!G731)))</f>
        <v>4.4730056737638701</v>
      </c>
      <c r="H737" s="36">
        <f>IF('5b.TriRandNumbers'!H731&lt;=H$1,H$4+SQRT(H$2*'5b.TriRandNumbers'!H731),H$6-SQRT(H$3*(1-'5b.TriRandNumbers'!H731)))</f>
        <v>10.783007300293475</v>
      </c>
      <c r="I737" s="35">
        <f>IF('5b.TriRandNumbers'!I731&lt;=I$1,I$4+SQRT(I$2*'5b.TriRandNumbers'!I731),I$6-SQRT(I$3*(1-'5b.TriRandNumbers'!I731)))</f>
        <v>6.8578676491135724</v>
      </c>
      <c r="J737" s="34">
        <f>IF('5b.TriRandNumbers'!J731&lt;=J$1,J$4+SQRT(J$2*'5b.TriRandNumbers'!J731),J$6-SQRT(J$3*(1-'5b.TriRandNumbers'!J731)))</f>
        <v>10.189855135326003</v>
      </c>
      <c r="K737" s="33">
        <f>IF('5b.TriRandNumbers'!K731&lt;=K$1,K$4+SQRT(K$2*'5b.TriRandNumbers'!K731),K$6-SQRT(K$3*(1-'5b.TriRandNumbers'!K731)))</f>
        <v>10.131786082510372</v>
      </c>
      <c r="L737" s="32">
        <f>IF('5b.TriRandNumbers'!L731&lt;=L$1,L$4+SQRT(L$2*'5b.TriRandNumbers'!L731),L$6-SQRT(L$3*(1-'5b.TriRandNumbers'!L731)))</f>
        <v>7.6396978715149579</v>
      </c>
      <c r="M737" s="31">
        <f>IF('5b.TriRandNumbers'!M731&lt;=M$1,M$4+SQRT(M$2*'5b.TriRandNumbers'!M731),M$6-SQRT(M$3*(1-'5b.TriRandNumbers'!M731)))</f>
        <v>13.014989237689424</v>
      </c>
      <c r="N737" s="36">
        <f>IF('5b.TriRandNumbers'!N731&lt;=N$1,N$4+SQRT(N$2*'5b.TriRandNumbers'!N731),N$6-SQRT(N$3*(1-'5b.TriRandNumbers'!N731)))</f>
        <v>13.777640534836571</v>
      </c>
      <c r="O737" s="35">
        <f>IF('5b.TriRandNumbers'!O731&lt;=O$1,O$4+SQRT(O$2*'5b.TriRandNumbers'!O731),O$6-SQRT(O$3*(1-'5b.TriRandNumbers'!O731)))</f>
        <v>11.73352582417154</v>
      </c>
      <c r="P737" s="34">
        <f>IF('5b.TriRandNumbers'!P731&lt;=P$1,P$4+SQRT(P$2*'5b.TriRandNumbers'!P731),P$6-SQRT(P$3*(1-'5b.TriRandNumbers'!P731)))</f>
        <v>8.4766019392369305</v>
      </c>
      <c r="Q737" s="33">
        <f>IF('5b.TriRandNumbers'!Q731&lt;=Q$1,Q$4+SQRT(Q$2*'5b.TriRandNumbers'!Q731),Q$6-SQRT(Q$3*(1-'5b.TriRandNumbers'!Q731)))</f>
        <v>11.729857974355422</v>
      </c>
      <c r="R737" s="32">
        <f>IF('5b.TriRandNumbers'!R731&lt;=R$1,R$4+SQRT(R$2*'5b.TriRandNumbers'!R731),R$6-SQRT(R$3*(1-'5b.TriRandNumbers'!R731)))</f>
        <v>8.0130525098718461</v>
      </c>
      <c r="S737" s="31">
        <f>IF('5b.TriRandNumbers'!S731&lt;=S$1,S$4+SQRT(S$2*'5b.TriRandNumbers'!S731),S$6-SQRT(S$3*(1-'5b.TriRandNumbers'!S731)))</f>
        <v>12.270819504121029</v>
      </c>
      <c r="T737" s="36">
        <f>IF('5b.TriRandNumbers'!T731&lt;=T$1,T$4+SQRT(T$2*'5b.TriRandNumbers'!T731),T$6-SQRT(T$3*(1-'5b.TriRandNumbers'!T731)))</f>
        <v>14.451676536581477</v>
      </c>
      <c r="U737" s="35">
        <f>IF('5b.TriRandNumbers'!U731&lt;=U$1,U$4+SQRT(U$2*'5b.TriRandNumbers'!U731),U$6-SQRT(U$3*(1-'5b.TriRandNumbers'!U731)))</f>
        <v>14.050300481564125</v>
      </c>
      <c r="V737" s="34">
        <f>IF('5b.TriRandNumbers'!V731&lt;=V$1,V$4+SQRT(V$2*'5b.TriRandNumbers'!V731),V$6-SQRT(V$3*(1-'5b.TriRandNumbers'!V731)))</f>
        <v>11.531359184010704</v>
      </c>
      <c r="W737" s="33">
        <f>IF('5b.TriRandNumbers'!W731&lt;=W$1,W$4+SQRT(W$2*'5b.TriRandNumbers'!W731),W$6-SQRT(W$3*(1-'5b.TriRandNumbers'!W731)))</f>
        <v>10.39716065855564</v>
      </c>
      <c r="X737" s="32">
        <f>IF('5b.TriRandNumbers'!X731&lt;=X$1,X$4+SQRT(X$2*'5b.TriRandNumbers'!X731),X$6-SQRT(X$3*(1-'5b.TriRandNumbers'!X731)))</f>
        <v>7.361697061345069</v>
      </c>
      <c r="Y737" s="31">
        <f>IF('5b.TriRandNumbers'!Y731&lt;=Y$1,Y$4+SQRT(Y$2*'5b.TriRandNumbers'!Y731),Y$6-SQRT(Y$3*(1-'5b.TriRandNumbers'!Y731)))</f>
        <v>9.385995153663707</v>
      </c>
    </row>
    <row r="738" spans="2:25" hidden="1" x14ac:dyDescent="0.25">
      <c r="B738" s="36">
        <f>IF('5b.TriRandNumbers'!B732&lt;=B$1,B$4+SQRT(B$2*'5b.TriRandNumbers'!B732),B$6-SQRT(B$3*(1-'5b.TriRandNumbers'!B732)))</f>
        <v>3.6631461583566578</v>
      </c>
      <c r="C738" s="35">
        <f>IF('5b.TriRandNumbers'!C732&lt;=C$1,C$4+SQRT(C$2*'5b.TriRandNumbers'!C732),C$6-SQRT(C$3*(1-'5b.TriRandNumbers'!C732)))</f>
        <v>2.4723640530600806</v>
      </c>
      <c r="D738" s="34">
        <f>IF('5b.TriRandNumbers'!D732&lt;=D$1,D$4+SQRT(D$2*'5b.TriRandNumbers'!D732),D$6-SQRT(D$3*(1-'5b.TriRandNumbers'!D732)))</f>
        <v>6.1246616333239956</v>
      </c>
      <c r="E738" s="33">
        <f>IF('5b.TriRandNumbers'!E732&lt;=E$1,E$4+SQRT(E$2*'5b.TriRandNumbers'!E732),E$6-SQRT(E$3*(1-'5b.TriRandNumbers'!E732)))</f>
        <v>3.9807057495256952</v>
      </c>
      <c r="F738" s="32">
        <f>IF('5b.TriRandNumbers'!F732&lt;=F$1,F$4+SQRT(F$2*'5b.TriRandNumbers'!F732),F$6-SQRT(F$3*(1-'5b.TriRandNumbers'!F732)))</f>
        <v>1.4703861044753004</v>
      </c>
      <c r="G738" s="31">
        <f>IF('5b.TriRandNumbers'!G732&lt;=G$1,G$4+SQRT(G$2*'5b.TriRandNumbers'!G732),G$6-SQRT(G$3*(1-'5b.TriRandNumbers'!G732)))</f>
        <v>3.7209101679637939</v>
      </c>
      <c r="H738" s="36">
        <f>IF('5b.TriRandNumbers'!H732&lt;=H$1,H$4+SQRT(H$2*'5b.TriRandNumbers'!H732),H$6-SQRT(H$3*(1-'5b.TriRandNumbers'!H732)))</f>
        <v>10.918447894256447</v>
      </c>
      <c r="I738" s="35">
        <f>IF('5b.TriRandNumbers'!I732&lt;=I$1,I$4+SQRT(I$2*'5b.TriRandNumbers'!I732),I$6-SQRT(I$3*(1-'5b.TriRandNumbers'!I732)))</f>
        <v>8.6256178867337496</v>
      </c>
      <c r="J738" s="34">
        <f>IF('5b.TriRandNumbers'!J732&lt;=J$1,J$4+SQRT(J$2*'5b.TriRandNumbers'!J732),J$6-SQRT(J$3*(1-'5b.TriRandNumbers'!J732)))</f>
        <v>10.5745255905503</v>
      </c>
      <c r="K738" s="33">
        <f>IF('5b.TriRandNumbers'!K732&lt;=K$1,K$4+SQRT(K$2*'5b.TriRandNumbers'!K732),K$6-SQRT(K$3*(1-'5b.TriRandNumbers'!K732)))</f>
        <v>12.422038704824171</v>
      </c>
      <c r="L738" s="32">
        <f>IF('5b.TriRandNumbers'!L732&lt;=L$1,L$4+SQRT(L$2*'5b.TriRandNumbers'!L732),L$6-SQRT(L$3*(1-'5b.TriRandNumbers'!L732)))</f>
        <v>9.1014690806943861</v>
      </c>
      <c r="M738" s="31">
        <f>IF('5b.TriRandNumbers'!M732&lt;=M$1,M$4+SQRT(M$2*'5b.TriRandNumbers'!M732),M$6-SQRT(M$3*(1-'5b.TriRandNumbers'!M732)))</f>
        <v>7.1778929645839806</v>
      </c>
      <c r="N738" s="36">
        <f>IF('5b.TriRandNumbers'!N732&lt;=N$1,N$4+SQRT(N$2*'5b.TriRandNumbers'!N732),N$6-SQRT(N$3*(1-'5b.TriRandNumbers'!N732)))</f>
        <v>8.2025447915064724</v>
      </c>
      <c r="O738" s="35">
        <f>IF('5b.TriRandNumbers'!O732&lt;=O$1,O$4+SQRT(O$2*'5b.TriRandNumbers'!O732),O$6-SQRT(O$3*(1-'5b.TriRandNumbers'!O732)))</f>
        <v>10.990568093483549</v>
      </c>
      <c r="P738" s="34">
        <f>IF('5b.TriRandNumbers'!P732&lt;=P$1,P$4+SQRT(P$2*'5b.TriRandNumbers'!P732),P$6-SQRT(P$3*(1-'5b.TriRandNumbers'!P732)))</f>
        <v>12.6287014657836</v>
      </c>
      <c r="Q738" s="33">
        <f>IF('5b.TriRandNumbers'!Q732&lt;=Q$1,Q$4+SQRT(Q$2*'5b.TriRandNumbers'!Q732),Q$6-SQRT(Q$3*(1-'5b.TriRandNumbers'!Q732)))</f>
        <v>14.07994754876189</v>
      </c>
      <c r="R738" s="32">
        <f>IF('5b.TriRandNumbers'!R732&lt;=R$1,R$4+SQRT(R$2*'5b.TriRandNumbers'!R732),R$6-SQRT(R$3*(1-'5b.TriRandNumbers'!R732)))</f>
        <v>7.9334918887123678</v>
      </c>
      <c r="S738" s="31">
        <f>IF('5b.TriRandNumbers'!S732&lt;=S$1,S$4+SQRT(S$2*'5b.TriRandNumbers'!S732),S$6-SQRT(S$3*(1-'5b.TriRandNumbers'!S732)))</f>
        <v>10.640721423654607</v>
      </c>
      <c r="T738" s="36">
        <f>IF('5b.TriRandNumbers'!T732&lt;=T$1,T$4+SQRT(T$2*'5b.TriRandNumbers'!T732),T$6-SQRT(T$3*(1-'5b.TriRandNumbers'!T732)))</f>
        <v>9.6756414245588278</v>
      </c>
      <c r="U738" s="35">
        <f>IF('5b.TriRandNumbers'!U732&lt;=U$1,U$4+SQRT(U$2*'5b.TriRandNumbers'!U732),U$6-SQRT(U$3*(1-'5b.TriRandNumbers'!U732)))</f>
        <v>9.3340170870526027</v>
      </c>
      <c r="V738" s="34">
        <f>IF('5b.TriRandNumbers'!V732&lt;=V$1,V$4+SQRT(V$2*'5b.TriRandNumbers'!V732),V$6-SQRT(V$3*(1-'5b.TriRandNumbers'!V732)))</f>
        <v>8.9509359473532015</v>
      </c>
      <c r="W738" s="33">
        <f>IF('5b.TriRandNumbers'!W732&lt;=W$1,W$4+SQRT(W$2*'5b.TriRandNumbers'!W732),W$6-SQRT(W$3*(1-'5b.TriRandNumbers'!W732)))</f>
        <v>9.805115578352412</v>
      </c>
      <c r="X738" s="32">
        <f>IF('5b.TriRandNumbers'!X732&lt;=X$1,X$4+SQRT(X$2*'5b.TriRandNumbers'!X732),X$6-SQRT(X$3*(1-'5b.TriRandNumbers'!X732)))</f>
        <v>8.9571182788659378</v>
      </c>
      <c r="Y738" s="31">
        <f>IF('5b.TriRandNumbers'!Y732&lt;=Y$1,Y$4+SQRT(Y$2*'5b.TriRandNumbers'!Y732),Y$6-SQRT(Y$3*(1-'5b.TriRandNumbers'!Y732)))</f>
        <v>10.789022505289864</v>
      </c>
    </row>
    <row r="739" spans="2:25" hidden="1" x14ac:dyDescent="0.25">
      <c r="B739" s="36">
        <f>IF('5b.TriRandNumbers'!B733&lt;=B$1,B$4+SQRT(B$2*'5b.TriRandNumbers'!B733),B$6-SQRT(B$3*(1-'5b.TriRandNumbers'!B733)))</f>
        <v>4.5539261284464931</v>
      </c>
      <c r="C739" s="35">
        <f>IF('5b.TriRandNumbers'!C733&lt;=C$1,C$4+SQRT(C$2*'5b.TriRandNumbers'!C733),C$6-SQRT(C$3*(1-'5b.TriRandNumbers'!C733)))</f>
        <v>2.0665907281803468</v>
      </c>
      <c r="D739" s="34">
        <f>IF('5b.TriRandNumbers'!D733&lt;=D$1,D$4+SQRT(D$2*'5b.TriRandNumbers'!D733),D$6-SQRT(D$3*(1-'5b.TriRandNumbers'!D733)))</f>
        <v>6.5754496227869002</v>
      </c>
      <c r="E739" s="33">
        <f>IF('5b.TriRandNumbers'!E733&lt;=E$1,E$4+SQRT(E$2*'5b.TriRandNumbers'!E733),E$6-SQRT(E$3*(1-'5b.TriRandNumbers'!E733)))</f>
        <v>3.9691390992896496</v>
      </c>
      <c r="F739" s="32">
        <f>IF('5b.TriRandNumbers'!F733&lt;=F$1,F$4+SQRT(F$2*'5b.TriRandNumbers'!F733),F$6-SQRT(F$3*(1-'5b.TriRandNumbers'!F733)))</f>
        <v>2.2729512888187342</v>
      </c>
      <c r="G739" s="31">
        <f>IF('5b.TriRandNumbers'!G733&lt;=G$1,G$4+SQRT(G$2*'5b.TriRandNumbers'!G733),G$6-SQRT(G$3*(1-'5b.TriRandNumbers'!G733)))</f>
        <v>4.0662814561098717</v>
      </c>
      <c r="H739" s="36">
        <f>IF('5b.TriRandNumbers'!H733&lt;=H$1,H$4+SQRT(H$2*'5b.TriRandNumbers'!H733),H$6-SQRT(H$3*(1-'5b.TriRandNumbers'!H733)))</f>
        <v>12.485067556761173</v>
      </c>
      <c r="I739" s="35">
        <f>IF('5b.TriRandNumbers'!I733&lt;=I$1,I$4+SQRT(I$2*'5b.TriRandNumbers'!I733),I$6-SQRT(I$3*(1-'5b.TriRandNumbers'!I733)))</f>
        <v>15.707102067108885</v>
      </c>
      <c r="J739" s="34">
        <f>IF('5b.TriRandNumbers'!J733&lt;=J$1,J$4+SQRT(J$2*'5b.TriRandNumbers'!J733),J$6-SQRT(J$3*(1-'5b.TriRandNumbers'!J733)))</f>
        <v>10.272944454214642</v>
      </c>
      <c r="K739" s="33">
        <f>IF('5b.TriRandNumbers'!K733&lt;=K$1,K$4+SQRT(K$2*'5b.TriRandNumbers'!K733),K$6-SQRT(K$3*(1-'5b.TriRandNumbers'!K733)))</f>
        <v>13.786664301105226</v>
      </c>
      <c r="L739" s="32">
        <f>IF('5b.TriRandNumbers'!L733&lt;=L$1,L$4+SQRT(L$2*'5b.TriRandNumbers'!L733),L$6-SQRT(L$3*(1-'5b.TriRandNumbers'!L733)))</f>
        <v>12.3458511114237</v>
      </c>
      <c r="M739" s="31">
        <f>IF('5b.TriRandNumbers'!M733&lt;=M$1,M$4+SQRT(M$2*'5b.TriRandNumbers'!M733),M$6-SQRT(M$3*(1-'5b.TriRandNumbers'!M733)))</f>
        <v>12.632588980450461</v>
      </c>
      <c r="N739" s="36">
        <f>IF('5b.TriRandNumbers'!N733&lt;=N$1,N$4+SQRT(N$2*'5b.TriRandNumbers'!N733),N$6-SQRT(N$3*(1-'5b.TriRandNumbers'!N733)))</f>
        <v>12.611311629804648</v>
      </c>
      <c r="O739" s="35">
        <f>IF('5b.TriRandNumbers'!O733&lt;=O$1,O$4+SQRT(O$2*'5b.TriRandNumbers'!O733),O$6-SQRT(O$3*(1-'5b.TriRandNumbers'!O733)))</f>
        <v>8.302658114574001</v>
      </c>
      <c r="P739" s="34">
        <f>IF('5b.TriRandNumbers'!P733&lt;=P$1,P$4+SQRT(P$2*'5b.TriRandNumbers'!P733),P$6-SQRT(P$3*(1-'5b.TriRandNumbers'!P733)))</f>
        <v>10.511196713108564</v>
      </c>
      <c r="Q739" s="33">
        <f>IF('5b.TriRandNumbers'!Q733&lt;=Q$1,Q$4+SQRT(Q$2*'5b.TriRandNumbers'!Q733),Q$6-SQRT(Q$3*(1-'5b.TriRandNumbers'!Q733)))</f>
        <v>9.0733227305795516</v>
      </c>
      <c r="R739" s="32">
        <f>IF('5b.TriRandNumbers'!R733&lt;=R$1,R$4+SQRT(R$2*'5b.TriRandNumbers'!R733),R$6-SQRT(R$3*(1-'5b.TriRandNumbers'!R733)))</f>
        <v>11.388877410568506</v>
      </c>
      <c r="S739" s="31">
        <f>IF('5b.TriRandNumbers'!S733&lt;=S$1,S$4+SQRT(S$2*'5b.TriRandNumbers'!S733),S$6-SQRT(S$3*(1-'5b.TriRandNumbers'!S733)))</f>
        <v>11.895214852803397</v>
      </c>
      <c r="T739" s="36">
        <f>IF('5b.TriRandNumbers'!T733&lt;=T$1,T$4+SQRT(T$2*'5b.TriRandNumbers'!T733),T$6-SQRT(T$3*(1-'5b.TriRandNumbers'!T733)))</f>
        <v>10.851289973741222</v>
      </c>
      <c r="U739" s="35">
        <f>IF('5b.TriRandNumbers'!U733&lt;=U$1,U$4+SQRT(U$2*'5b.TriRandNumbers'!U733),U$6-SQRT(U$3*(1-'5b.TriRandNumbers'!U733)))</f>
        <v>9.3018641361426297</v>
      </c>
      <c r="V739" s="34">
        <f>IF('5b.TriRandNumbers'!V733&lt;=V$1,V$4+SQRT(V$2*'5b.TriRandNumbers'!V733),V$6-SQRT(V$3*(1-'5b.TriRandNumbers'!V733)))</f>
        <v>15.339553960225428</v>
      </c>
      <c r="W739" s="33">
        <f>IF('5b.TriRandNumbers'!W733&lt;=W$1,W$4+SQRT(W$2*'5b.TriRandNumbers'!W733),W$6-SQRT(W$3*(1-'5b.TriRandNumbers'!W733)))</f>
        <v>5.6247982215354249</v>
      </c>
      <c r="X739" s="32">
        <f>IF('5b.TriRandNumbers'!X733&lt;=X$1,X$4+SQRT(X$2*'5b.TriRandNumbers'!X733),X$6-SQRT(X$3*(1-'5b.TriRandNumbers'!X733)))</f>
        <v>8.3296239014446325</v>
      </c>
      <c r="Y739" s="31">
        <f>IF('5b.TriRandNumbers'!Y733&lt;=Y$1,Y$4+SQRT(Y$2*'5b.TriRandNumbers'!Y733),Y$6-SQRT(Y$3*(1-'5b.TriRandNumbers'!Y733)))</f>
        <v>12.671532501659247</v>
      </c>
    </row>
    <row r="740" spans="2:25" hidden="1" x14ac:dyDescent="0.25">
      <c r="B740" s="36">
        <f>IF('5b.TriRandNumbers'!B734&lt;=B$1,B$4+SQRT(B$2*'5b.TriRandNumbers'!B734),B$6-SQRT(B$3*(1-'5b.TriRandNumbers'!B734)))</f>
        <v>3.8244128690404406</v>
      </c>
      <c r="C740" s="35">
        <f>IF('5b.TriRandNumbers'!C734&lt;=C$1,C$4+SQRT(C$2*'5b.TriRandNumbers'!C734),C$6-SQRT(C$3*(1-'5b.TriRandNumbers'!C734)))</f>
        <v>2.840545328971011</v>
      </c>
      <c r="D740" s="34">
        <f>IF('5b.TriRandNumbers'!D734&lt;=D$1,D$4+SQRT(D$2*'5b.TriRandNumbers'!D734),D$6-SQRT(D$3*(1-'5b.TriRandNumbers'!D734)))</f>
        <v>5.3216305472705692</v>
      </c>
      <c r="E740" s="33">
        <f>IF('5b.TriRandNumbers'!E734&lt;=E$1,E$4+SQRT(E$2*'5b.TriRandNumbers'!E734),E$6-SQRT(E$3*(1-'5b.TriRandNumbers'!E734)))</f>
        <v>3.581468446041371</v>
      </c>
      <c r="F740" s="32">
        <f>IF('5b.TriRandNumbers'!F734&lt;=F$1,F$4+SQRT(F$2*'5b.TriRandNumbers'!F734),F$6-SQRT(F$3*(1-'5b.TriRandNumbers'!F734)))</f>
        <v>3.5090931310733278</v>
      </c>
      <c r="G740" s="31">
        <f>IF('5b.TriRandNumbers'!G734&lt;=G$1,G$4+SQRT(G$2*'5b.TriRandNumbers'!G734),G$6-SQRT(G$3*(1-'5b.TriRandNumbers'!G734)))</f>
        <v>2.6645164786541988</v>
      </c>
      <c r="H740" s="36">
        <f>IF('5b.TriRandNumbers'!H734&lt;=H$1,H$4+SQRT(H$2*'5b.TriRandNumbers'!H734),H$6-SQRT(H$3*(1-'5b.TriRandNumbers'!H734)))</f>
        <v>8.5412634403771701</v>
      </c>
      <c r="I740" s="35">
        <f>IF('5b.TriRandNumbers'!I734&lt;=I$1,I$4+SQRT(I$2*'5b.TriRandNumbers'!I734),I$6-SQRT(I$3*(1-'5b.TriRandNumbers'!I734)))</f>
        <v>9.9202395909046626</v>
      </c>
      <c r="J740" s="34">
        <f>IF('5b.TriRandNumbers'!J734&lt;=J$1,J$4+SQRT(J$2*'5b.TriRandNumbers'!J734),J$6-SQRT(J$3*(1-'5b.TriRandNumbers'!J734)))</f>
        <v>11.147926689298499</v>
      </c>
      <c r="K740" s="33">
        <f>IF('5b.TriRandNumbers'!K734&lt;=K$1,K$4+SQRT(K$2*'5b.TriRandNumbers'!K734),K$6-SQRT(K$3*(1-'5b.TriRandNumbers'!K734)))</f>
        <v>11.834001240211197</v>
      </c>
      <c r="L740" s="32">
        <f>IF('5b.TriRandNumbers'!L734&lt;=L$1,L$4+SQRT(L$2*'5b.TriRandNumbers'!L734),L$6-SQRT(L$3*(1-'5b.TriRandNumbers'!L734)))</f>
        <v>16.04867497408053</v>
      </c>
      <c r="M740" s="31">
        <f>IF('5b.TriRandNumbers'!M734&lt;=M$1,M$4+SQRT(M$2*'5b.TriRandNumbers'!M734),M$6-SQRT(M$3*(1-'5b.TriRandNumbers'!M734)))</f>
        <v>10.159624234471684</v>
      </c>
      <c r="N740" s="36">
        <f>IF('5b.TriRandNumbers'!N734&lt;=N$1,N$4+SQRT(N$2*'5b.TriRandNumbers'!N734),N$6-SQRT(N$3*(1-'5b.TriRandNumbers'!N734)))</f>
        <v>11.326310522203578</v>
      </c>
      <c r="O740" s="35">
        <f>IF('5b.TriRandNumbers'!O734&lt;=O$1,O$4+SQRT(O$2*'5b.TriRandNumbers'!O734),O$6-SQRT(O$3*(1-'5b.TriRandNumbers'!O734)))</f>
        <v>10.251246406642645</v>
      </c>
      <c r="P740" s="34">
        <f>IF('5b.TriRandNumbers'!P734&lt;=P$1,P$4+SQRT(P$2*'5b.TriRandNumbers'!P734),P$6-SQRT(P$3*(1-'5b.TriRandNumbers'!P734)))</f>
        <v>9.6870524018957624</v>
      </c>
      <c r="Q740" s="33">
        <f>IF('5b.TriRandNumbers'!Q734&lt;=Q$1,Q$4+SQRT(Q$2*'5b.TriRandNumbers'!Q734),Q$6-SQRT(Q$3*(1-'5b.TriRandNumbers'!Q734)))</f>
        <v>8.6539577468653714</v>
      </c>
      <c r="R740" s="32">
        <f>IF('5b.TriRandNumbers'!R734&lt;=R$1,R$4+SQRT(R$2*'5b.TriRandNumbers'!R734),R$6-SQRT(R$3*(1-'5b.TriRandNumbers'!R734)))</f>
        <v>7.3630958907982729</v>
      </c>
      <c r="S740" s="31">
        <f>IF('5b.TriRandNumbers'!S734&lt;=S$1,S$4+SQRT(S$2*'5b.TriRandNumbers'!S734),S$6-SQRT(S$3*(1-'5b.TriRandNumbers'!S734)))</f>
        <v>7.0637041984600586</v>
      </c>
      <c r="T740" s="36">
        <f>IF('5b.TriRandNumbers'!T734&lt;=T$1,T$4+SQRT(T$2*'5b.TriRandNumbers'!T734),T$6-SQRT(T$3*(1-'5b.TriRandNumbers'!T734)))</f>
        <v>7.2407149146899563</v>
      </c>
      <c r="U740" s="35">
        <f>IF('5b.TriRandNumbers'!U734&lt;=U$1,U$4+SQRT(U$2*'5b.TriRandNumbers'!U734),U$6-SQRT(U$3*(1-'5b.TriRandNumbers'!U734)))</f>
        <v>10.935756552388627</v>
      </c>
      <c r="V740" s="34">
        <f>IF('5b.TriRandNumbers'!V734&lt;=V$1,V$4+SQRT(V$2*'5b.TriRandNumbers'!V734),V$6-SQRT(V$3*(1-'5b.TriRandNumbers'!V734)))</f>
        <v>14.791539408977101</v>
      </c>
      <c r="W740" s="33">
        <f>IF('5b.TriRandNumbers'!W734&lt;=W$1,W$4+SQRT(W$2*'5b.TriRandNumbers'!W734),W$6-SQRT(W$3*(1-'5b.TriRandNumbers'!W734)))</f>
        <v>10.201372730731181</v>
      </c>
      <c r="X740" s="32">
        <f>IF('5b.TriRandNumbers'!X734&lt;=X$1,X$4+SQRT(X$2*'5b.TriRandNumbers'!X734),X$6-SQRT(X$3*(1-'5b.TriRandNumbers'!X734)))</f>
        <v>9.5662481889105067</v>
      </c>
      <c r="Y740" s="31">
        <f>IF('5b.TriRandNumbers'!Y734&lt;=Y$1,Y$4+SQRT(Y$2*'5b.TriRandNumbers'!Y734),Y$6-SQRT(Y$3*(1-'5b.TriRandNumbers'!Y734)))</f>
        <v>7.0022814738060131</v>
      </c>
    </row>
    <row r="741" spans="2:25" hidden="1" x14ac:dyDescent="0.25">
      <c r="B741" s="36">
        <f>IF('5b.TriRandNumbers'!B735&lt;=B$1,B$4+SQRT(B$2*'5b.TriRandNumbers'!B735),B$6-SQRT(B$3*(1-'5b.TriRandNumbers'!B735)))</f>
        <v>4.1143797261590285</v>
      </c>
      <c r="C741" s="35">
        <f>IF('5b.TriRandNumbers'!C735&lt;=C$1,C$4+SQRT(C$2*'5b.TriRandNumbers'!C735),C$6-SQRT(C$3*(1-'5b.TriRandNumbers'!C735)))</f>
        <v>3.8621829756807058</v>
      </c>
      <c r="D741" s="34">
        <f>IF('5b.TriRandNumbers'!D735&lt;=D$1,D$4+SQRT(D$2*'5b.TriRandNumbers'!D735),D$6-SQRT(D$3*(1-'5b.TriRandNumbers'!D735)))</f>
        <v>5.489658146692137</v>
      </c>
      <c r="E741" s="33">
        <f>IF('5b.TriRandNumbers'!E735&lt;=E$1,E$4+SQRT(E$2*'5b.TriRandNumbers'!E735),E$6-SQRT(E$3*(1-'5b.TriRandNumbers'!E735)))</f>
        <v>4.3898702992168257</v>
      </c>
      <c r="F741" s="32">
        <f>IF('5b.TriRandNumbers'!F735&lt;=F$1,F$4+SQRT(F$2*'5b.TriRandNumbers'!F735),F$6-SQRT(F$3*(1-'5b.TriRandNumbers'!F735)))</f>
        <v>1.2751982015389927</v>
      </c>
      <c r="G741" s="31">
        <f>IF('5b.TriRandNumbers'!G735&lt;=G$1,G$4+SQRT(G$2*'5b.TriRandNumbers'!G735),G$6-SQRT(G$3*(1-'5b.TriRandNumbers'!G735)))</f>
        <v>3.4207373212972239</v>
      </c>
      <c r="H741" s="36">
        <f>IF('5b.TriRandNumbers'!H735&lt;=H$1,H$4+SQRT(H$2*'5b.TriRandNumbers'!H735),H$6-SQRT(H$3*(1-'5b.TriRandNumbers'!H735)))</f>
        <v>13.026145933915759</v>
      </c>
      <c r="I741" s="35">
        <f>IF('5b.TriRandNumbers'!I735&lt;=I$1,I$4+SQRT(I$2*'5b.TriRandNumbers'!I735),I$6-SQRT(I$3*(1-'5b.TriRandNumbers'!I735)))</f>
        <v>14.442306632319472</v>
      </c>
      <c r="J741" s="34">
        <f>IF('5b.TriRandNumbers'!J735&lt;=J$1,J$4+SQRT(J$2*'5b.TriRandNumbers'!J735),J$6-SQRT(J$3*(1-'5b.TriRandNumbers'!J735)))</f>
        <v>8.3002428057712603</v>
      </c>
      <c r="K741" s="33">
        <f>IF('5b.TriRandNumbers'!K735&lt;=K$1,K$4+SQRT(K$2*'5b.TriRandNumbers'!K735),K$6-SQRT(K$3*(1-'5b.TriRandNumbers'!K735)))</f>
        <v>9.1859654998751168</v>
      </c>
      <c r="L741" s="32">
        <f>IF('5b.TriRandNumbers'!L735&lt;=L$1,L$4+SQRT(L$2*'5b.TriRandNumbers'!L735),L$6-SQRT(L$3*(1-'5b.TriRandNumbers'!L735)))</f>
        <v>17.26978630355924</v>
      </c>
      <c r="M741" s="31">
        <f>IF('5b.TriRandNumbers'!M735&lt;=M$1,M$4+SQRT(M$2*'5b.TriRandNumbers'!M735),M$6-SQRT(M$3*(1-'5b.TriRandNumbers'!M735)))</f>
        <v>12.783763622378963</v>
      </c>
      <c r="N741" s="36">
        <f>IF('5b.TriRandNumbers'!N735&lt;=N$1,N$4+SQRT(N$2*'5b.TriRandNumbers'!N735),N$6-SQRT(N$3*(1-'5b.TriRandNumbers'!N735)))</f>
        <v>5.3740877707978258</v>
      </c>
      <c r="O741" s="35">
        <f>IF('5b.TriRandNumbers'!O735&lt;=O$1,O$4+SQRT(O$2*'5b.TriRandNumbers'!O735),O$6-SQRT(O$3*(1-'5b.TriRandNumbers'!O735)))</f>
        <v>11.134923742822844</v>
      </c>
      <c r="P741" s="34">
        <f>IF('5b.TriRandNumbers'!P735&lt;=P$1,P$4+SQRT(P$2*'5b.TriRandNumbers'!P735),P$6-SQRT(P$3*(1-'5b.TriRandNumbers'!P735)))</f>
        <v>7.727209643221876</v>
      </c>
      <c r="Q741" s="33">
        <f>IF('5b.TriRandNumbers'!Q735&lt;=Q$1,Q$4+SQRT(Q$2*'5b.TriRandNumbers'!Q735),Q$6-SQRT(Q$3*(1-'5b.TriRandNumbers'!Q735)))</f>
        <v>17.572393293154015</v>
      </c>
      <c r="R741" s="32">
        <f>IF('5b.TriRandNumbers'!R735&lt;=R$1,R$4+SQRT(R$2*'5b.TriRandNumbers'!R735),R$6-SQRT(R$3*(1-'5b.TriRandNumbers'!R735)))</f>
        <v>14.19457698536894</v>
      </c>
      <c r="S741" s="31">
        <f>IF('5b.TriRandNumbers'!S735&lt;=S$1,S$4+SQRT(S$2*'5b.TriRandNumbers'!S735),S$6-SQRT(S$3*(1-'5b.TriRandNumbers'!S735)))</f>
        <v>6.4595991203957244</v>
      </c>
      <c r="T741" s="36">
        <f>IF('5b.TriRandNumbers'!T735&lt;=T$1,T$4+SQRT(T$2*'5b.TriRandNumbers'!T735),T$6-SQRT(T$3*(1-'5b.TriRandNumbers'!T735)))</f>
        <v>10.446647649635628</v>
      </c>
      <c r="U741" s="35">
        <f>IF('5b.TriRandNumbers'!U735&lt;=U$1,U$4+SQRT(U$2*'5b.TriRandNumbers'!U735),U$6-SQRT(U$3*(1-'5b.TriRandNumbers'!U735)))</f>
        <v>12.003895658174933</v>
      </c>
      <c r="V741" s="34">
        <f>IF('5b.TriRandNumbers'!V735&lt;=V$1,V$4+SQRT(V$2*'5b.TriRandNumbers'!V735),V$6-SQRT(V$3*(1-'5b.TriRandNumbers'!V735)))</f>
        <v>15.695581406189643</v>
      </c>
      <c r="W741" s="33">
        <f>IF('5b.TriRandNumbers'!W735&lt;=W$1,W$4+SQRT(W$2*'5b.TriRandNumbers'!W735),W$6-SQRT(W$3*(1-'5b.TriRandNumbers'!W735)))</f>
        <v>11.614599857834499</v>
      </c>
      <c r="X741" s="32">
        <f>IF('5b.TriRandNumbers'!X735&lt;=X$1,X$4+SQRT(X$2*'5b.TriRandNumbers'!X735),X$6-SQRT(X$3*(1-'5b.TriRandNumbers'!X735)))</f>
        <v>15.467841772052829</v>
      </c>
      <c r="Y741" s="31">
        <f>IF('5b.TriRandNumbers'!Y735&lt;=Y$1,Y$4+SQRT(Y$2*'5b.TriRandNumbers'!Y735),Y$6-SQRT(Y$3*(1-'5b.TriRandNumbers'!Y735)))</f>
        <v>12.185566345163899</v>
      </c>
    </row>
    <row r="742" spans="2:25" hidden="1" x14ac:dyDescent="0.25">
      <c r="B742" s="36">
        <f>IF('5b.TriRandNumbers'!B736&lt;=B$1,B$4+SQRT(B$2*'5b.TriRandNumbers'!B736),B$6-SQRT(B$3*(1-'5b.TriRandNumbers'!B736)))</f>
        <v>4.3830268566125525</v>
      </c>
      <c r="C742" s="35">
        <f>IF('5b.TriRandNumbers'!C736&lt;=C$1,C$4+SQRT(C$2*'5b.TriRandNumbers'!C736),C$6-SQRT(C$3*(1-'5b.TriRandNumbers'!C736)))</f>
        <v>3.818276298135078</v>
      </c>
      <c r="D742" s="34">
        <f>IF('5b.TriRandNumbers'!D736&lt;=D$1,D$4+SQRT(D$2*'5b.TriRandNumbers'!D736),D$6-SQRT(D$3*(1-'5b.TriRandNumbers'!D736)))</f>
        <v>5.0098401501352203</v>
      </c>
      <c r="E742" s="33">
        <f>IF('5b.TriRandNumbers'!E736&lt;=E$1,E$4+SQRT(E$2*'5b.TriRandNumbers'!E736),E$6-SQRT(E$3*(1-'5b.TriRandNumbers'!E736)))</f>
        <v>3.4305373681767102</v>
      </c>
      <c r="F742" s="32">
        <f>IF('5b.TriRandNumbers'!F736&lt;=F$1,F$4+SQRT(F$2*'5b.TriRandNumbers'!F736),F$6-SQRT(F$3*(1-'5b.TriRandNumbers'!F736)))</f>
        <v>1.9682255131422193</v>
      </c>
      <c r="G742" s="31">
        <f>IF('5b.TriRandNumbers'!G736&lt;=G$1,G$4+SQRT(G$2*'5b.TriRandNumbers'!G736),G$6-SQRT(G$3*(1-'5b.TriRandNumbers'!G736)))</f>
        <v>3.3386497150508454</v>
      </c>
      <c r="H742" s="36">
        <f>IF('5b.TriRandNumbers'!H736&lt;=H$1,H$4+SQRT(H$2*'5b.TriRandNumbers'!H736),H$6-SQRT(H$3*(1-'5b.TriRandNumbers'!H736)))</f>
        <v>12.452290887374238</v>
      </c>
      <c r="I742" s="35">
        <f>IF('5b.TriRandNumbers'!I736&lt;=I$1,I$4+SQRT(I$2*'5b.TriRandNumbers'!I736),I$6-SQRT(I$3*(1-'5b.TriRandNumbers'!I736)))</f>
        <v>9.109248613267388</v>
      </c>
      <c r="J742" s="34">
        <f>IF('5b.TriRandNumbers'!J736&lt;=J$1,J$4+SQRT(J$2*'5b.TriRandNumbers'!J736),J$6-SQRT(J$3*(1-'5b.TriRandNumbers'!J736)))</f>
        <v>11.91370424328418</v>
      </c>
      <c r="K742" s="33">
        <f>IF('5b.TriRandNumbers'!K736&lt;=K$1,K$4+SQRT(K$2*'5b.TriRandNumbers'!K736),K$6-SQRT(K$3*(1-'5b.TriRandNumbers'!K736)))</f>
        <v>17.522440544062267</v>
      </c>
      <c r="L742" s="32">
        <f>IF('5b.TriRandNumbers'!L736&lt;=L$1,L$4+SQRT(L$2*'5b.TriRandNumbers'!L736),L$6-SQRT(L$3*(1-'5b.TriRandNumbers'!L736)))</f>
        <v>13.109413034654441</v>
      </c>
      <c r="M742" s="31">
        <f>IF('5b.TriRandNumbers'!M736&lt;=M$1,M$4+SQRT(M$2*'5b.TriRandNumbers'!M736),M$6-SQRT(M$3*(1-'5b.TriRandNumbers'!M736)))</f>
        <v>19.47207376875183</v>
      </c>
      <c r="N742" s="36">
        <f>IF('5b.TriRandNumbers'!N736&lt;=N$1,N$4+SQRT(N$2*'5b.TriRandNumbers'!N736),N$6-SQRT(N$3*(1-'5b.TriRandNumbers'!N736)))</f>
        <v>15.464203663942349</v>
      </c>
      <c r="O742" s="35">
        <f>IF('5b.TriRandNumbers'!O736&lt;=O$1,O$4+SQRT(O$2*'5b.TriRandNumbers'!O736),O$6-SQRT(O$3*(1-'5b.TriRandNumbers'!O736)))</f>
        <v>13.789593899403588</v>
      </c>
      <c r="P742" s="34">
        <f>IF('5b.TriRandNumbers'!P736&lt;=P$1,P$4+SQRT(P$2*'5b.TriRandNumbers'!P736),P$6-SQRT(P$3*(1-'5b.TriRandNumbers'!P736)))</f>
        <v>11.262327232628868</v>
      </c>
      <c r="Q742" s="33">
        <f>IF('5b.TriRandNumbers'!Q736&lt;=Q$1,Q$4+SQRT(Q$2*'5b.TriRandNumbers'!Q736),Q$6-SQRT(Q$3*(1-'5b.TriRandNumbers'!Q736)))</f>
        <v>7.3772238485864143</v>
      </c>
      <c r="R742" s="32">
        <f>IF('5b.TriRandNumbers'!R736&lt;=R$1,R$4+SQRT(R$2*'5b.TriRandNumbers'!R736),R$6-SQRT(R$3*(1-'5b.TriRandNumbers'!R736)))</f>
        <v>11.532667150282952</v>
      </c>
      <c r="S742" s="31">
        <f>IF('5b.TriRandNumbers'!S736&lt;=S$1,S$4+SQRT(S$2*'5b.TriRandNumbers'!S736),S$6-SQRT(S$3*(1-'5b.TriRandNumbers'!S736)))</f>
        <v>9.259073027537859</v>
      </c>
      <c r="T742" s="36">
        <f>IF('5b.TriRandNumbers'!T736&lt;=T$1,T$4+SQRT(T$2*'5b.TriRandNumbers'!T736),T$6-SQRT(T$3*(1-'5b.TriRandNumbers'!T736)))</f>
        <v>6.6087279255054421</v>
      </c>
      <c r="U742" s="35">
        <f>IF('5b.TriRandNumbers'!U736&lt;=U$1,U$4+SQRT(U$2*'5b.TriRandNumbers'!U736),U$6-SQRT(U$3*(1-'5b.TriRandNumbers'!U736)))</f>
        <v>10.092549409603988</v>
      </c>
      <c r="V742" s="34">
        <f>IF('5b.TriRandNumbers'!V736&lt;=V$1,V$4+SQRT(V$2*'5b.TriRandNumbers'!V736),V$6-SQRT(V$3*(1-'5b.TriRandNumbers'!V736)))</f>
        <v>12.731144611172446</v>
      </c>
      <c r="W742" s="33">
        <f>IF('5b.TriRandNumbers'!W736&lt;=W$1,W$4+SQRT(W$2*'5b.TriRandNumbers'!W736),W$6-SQRT(W$3*(1-'5b.TriRandNumbers'!W736)))</f>
        <v>17.240002507975305</v>
      </c>
      <c r="X742" s="32">
        <f>IF('5b.TriRandNumbers'!X736&lt;=X$1,X$4+SQRT(X$2*'5b.TriRandNumbers'!X736),X$6-SQRT(X$3*(1-'5b.TriRandNumbers'!X736)))</f>
        <v>16.448357636860646</v>
      </c>
      <c r="Y742" s="31">
        <f>IF('5b.TriRandNumbers'!Y736&lt;=Y$1,Y$4+SQRT(Y$2*'5b.TriRandNumbers'!Y736),Y$6-SQRT(Y$3*(1-'5b.TriRandNumbers'!Y736)))</f>
        <v>11.164247184793057</v>
      </c>
    </row>
    <row r="743" spans="2:25" hidden="1" x14ac:dyDescent="0.25">
      <c r="B743" s="36">
        <f>IF('5b.TriRandNumbers'!B737&lt;=B$1,B$4+SQRT(B$2*'5b.TriRandNumbers'!B737),B$6-SQRT(B$3*(1-'5b.TriRandNumbers'!B737)))</f>
        <v>3.9530955714203575</v>
      </c>
      <c r="C743" s="35">
        <f>IF('5b.TriRandNumbers'!C737&lt;=C$1,C$4+SQRT(C$2*'5b.TriRandNumbers'!C737),C$6-SQRT(C$3*(1-'5b.TriRandNumbers'!C737)))</f>
        <v>4.6953100806467161</v>
      </c>
      <c r="D743" s="34">
        <f>IF('5b.TriRandNumbers'!D737&lt;=D$1,D$4+SQRT(D$2*'5b.TriRandNumbers'!D737),D$6-SQRT(D$3*(1-'5b.TriRandNumbers'!D737)))</f>
        <v>6.3587678798472593</v>
      </c>
      <c r="E743" s="33">
        <f>IF('5b.TriRandNumbers'!E737&lt;=E$1,E$4+SQRT(E$2*'5b.TriRandNumbers'!E737),E$6-SQRT(E$3*(1-'5b.TriRandNumbers'!E737)))</f>
        <v>4.1204345802246749</v>
      </c>
      <c r="F743" s="32">
        <f>IF('5b.TriRandNumbers'!F737&lt;=F$1,F$4+SQRT(F$2*'5b.TriRandNumbers'!F737),F$6-SQRT(F$3*(1-'5b.TriRandNumbers'!F737)))</f>
        <v>2.4123650149887585</v>
      </c>
      <c r="G743" s="31">
        <f>IF('5b.TriRandNumbers'!G737&lt;=G$1,G$4+SQRT(G$2*'5b.TriRandNumbers'!G737),G$6-SQRT(G$3*(1-'5b.TriRandNumbers'!G737)))</f>
        <v>3.1715018607962011</v>
      </c>
      <c r="H743" s="36">
        <f>IF('5b.TriRandNumbers'!H737&lt;=H$1,H$4+SQRT(H$2*'5b.TriRandNumbers'!H737),H$6-SQRT(H$3*(1-'5b.TriRandNumbers'!H737)))</f>
        <v>6.5080812231958962</v>
      </c>
      <c r="I743" s="35">
        <f>IF('5b.TriRandNumbers'!I737&lt;=I$1,I$4+SQRT(I$2*'5b.TriRandNumbers'!I737),I$6-SQRT(I$3*(1-'5b.TriRandNumbers'!I737)))</f>
        <v>9.7350084789954501</v>
      </c>
      <c r="J743" s="34">
        <f>IF('5b.TriRandNumbers'!J737&lt;=J$1,J$4+SQRT(J$2*'5b.TriRandNumbers'!J737),J$6-SQRT(J$3*(1-'5b.TriRandNumbers'!J737)))</f>
        <v>9.9531272652064295</v>
      </c>
      <c r="K743" s="33">
        <f>IF('5b.TriRandNumbers'!K737&lt;=K$1,K$4+SQRT(K$2*'5b.TriRandNumbers'!K737),K$6-SQRT(K$3*(1-'5b.TriRandNumbers'!K737)))</f>
        <v>10.622130880795769</v>
      </c>
      <c r="L743" s="32">
        <f>IF('5b.TriRandNumbers'!L737&lt;=L$1,L$4+SQRT(L$2*'5b.TriRandNumbers'!L737),L$6-SQRT(L$3*(1-'5b.TriRandNumbers'!L737)))</f>
        <v>11.945812525549872</v>
      </c>
      <c r="M743" s="31">
        <f>IF('5b.TriRandNumbers'!M737&lt;=M$1,M$4+SQRT(M$2*'5b.TriRandNumbers'!M737),M$6-SQRT(M$3*(1-'5b.TriRandNumbers'!M737)))</f>
        <v>12.528671762811992</v>
      </c>
      <c r="N743" s="36">
        <f>IF('5b.TriRandNumbers'!N737&lt;=N$1,N$4+SQRT(N$2*'5b.TriRandNumbers'!N737),N$6-SQRT(N$3*(1-'5b.TriRandNumbers'!N737)))</f>
        <v>12.036631435589921</v>
      </c>
      <c r="O743" s="35">
        <f>IF('5b.TriRandNumbers'!O737&lt;=O$1,O$4+SQRT(O$2*'5b.TriRandNumbers'!O737),O$6-SQRT(O$3*(1-'5b.TriRandNumbers'!O737)))</f>
        <v>17.288956092106027</v>
      </c>
      <c r="P743" s="34">
        <f>IF('5b.TriRandNumbers'!P737&lt;=P$1,P$4+SQRT(P$2*'5b.TriRandNumbers'!P737),P$6-SQRT(P$3*(1-'5b.TriRandNumbers'!P737)))</f>
        <v>11.928642955381408</v>
      </c>
      <c r="Q743" s="33">
        <f>IF('5b.TriRandNumbers'!Q737&lt;=Q$1,Q$4+SQRT(Q$2*'5b.TriRandNumbers'!Q737),Q$6-SQRT(Q$3*(1-'5b.TriRandNumbers'!Q737)))</f>
        <v>9.3597264664733082</v>
      </c>
      <c r="R743" s="32">
        <f>IF('5b.TriRandNumbers'!R737&lt;=R$1,R$4+SQRT(R$2*'5b.TriRandNumbers'!R737),R$6-SQRT(R$3*(1-'5b.TriRandNumbers'!R737)))</f>
        <v>8.6611876113380681</v>
      </c>
      <c r="S743" s="31">
        <f>IF('5b.TriRandNumbers'!S737&lt;=S$1,S$4+SQRT(S$2*'5b.TriRandNumbers'!S737),S$6-SQRT(S$3*(1-'5b.TriRandNumbers'!S737)))</f>
        <v>10.585503411578427</v>
      </c>
      <c r="T743" s="36">
        <f>IF('5b.TriRandNumbers'!T737&lt;=T$1,T$4+SQRT(T$2*'5b.TriRandNumbers'!T737),T$6-SQRT(T$3*(1-'5b.TriRandNumbers'!T737)))</f>
        <v>13.214965532037063</v>
      </c>
      <c r="U743" s="35">
        <f>IF('5b.TriRandNumbers'!U737&lt;=U$1,U$4+SQRT(U$2*'5b.TriRandNumbers'!U737),U$6-SQRT(U$3*(1-'5b.TriRandNumbers'!U737)))</f>
        <v>16.663739925646748</v>
      </c>
      <c r="V743" s="34">
        <f>IF('5b.TriRandNumbers'!V737&lt;=V$1,V$4+SQRT(V$2*'5b.TriRandNumbers'!V737),V$6-SQRT(V$3*(1-'5b.TriRandNumbers'!V737)))</f>
        <v>9.9405444115080126</v>
      </c>
      <c r="W743" s="33">
        <f>IF('5b.TriRandNumbers'!W737&lt;=W$1,W$4+SQRT(W$2*'5b.TriRandNumbers'!W737),W$6-SQRT(W$3*(1-'5b.TriRandNumbers'!W737)))</f>
        <v>10.735849388502473</v>
      </c>
      <c r="X743" s="32">
        <f>IF('5b.TriRandNumbers'!X737&lt;=X$1,X$4+SQRT(X$2*'5b.TriRandNumbers'!X737),X$6-SQRT(X$3*(1-'5b.TriRandNumbers'!X737)))</f>
        <v>12.160969901941851</v>
      </c>
      <c r="Y743" s="31">
        <f>IF('5b.TriRandNumbers'!Y737&lt;=Y$1,Y$4+SQRT(Y$2*'5b.TriRandNumbers'!Y737),Y$6-SQRT(Y$3*(1-'5b.TriRandNumbers'!Y737)))</f>
        <v>7.0535553177107753</v>
      </c>
    </row>
    <row r="744" spans="2:25" hidden="1" x14ac:dyDescent="0.25">
      <c r="B744" s="36">
        <f>IF('5b.TriRandNumbers'!B738&lt;=B$1,B$4+SQRT(B$2*'5b.TriRandNumbers'!B738),B$6-SQRT(B$3*(1-'5b.TriRandNumbers'!B738)))</f>
        <v>4.4818313383938211</v>
      </c>
      <c r="C744" s="35">
        <f>IF('5b.TriRandNumbers'!C738&lt;=C$1,C$4+SQRT(C$2*'5b.TriRandNumbers'!C738),C$6-SQRT(C$3*(1-'5b.TriRandNumbers'!C738)))</f>
        <v>4.5869679729821389</v>
      </c>
      <c r="D744" s="34">
        <f>IF('5b.TriRandNumbers'!D738&lt;=D$1,D$4+SQRT(D$2*'5b.TriRandNumbers'!D738),D$6-SQRT(D$3*(1-'5b.TriRandNumbers'!D738)))</f>
        <v>5.5419819277954456</v>
      </c>
      <c r="E744" s="33">
        <f>IF('5b.TriRandNumbers'!E738&lt;=E$1,E$4+SQRT(E$2*'5b.TriRandNumbers'!E738),E$6-SQRT(E$3*(1-'5b.TriRandNumbers'!E738)))</f>
        <v>4.1313629295543057</v>
      </c>
      <c r="F744" s="32">
        <f>IF('5b.TriRandNumbers'!F738&lt;=F$1,F$4+SQRT(F$2*'5b.TriRandNumbers'!F738),F$6-SQRT(F$3*(1-'5b.TriRandNumbers'!F738)))</f>
        <v>2.6443235874196063</v>
      </c>
      <c r="G744" s="31">
        <f>IF('5b.TriRandNumbers'!G738&lt;=G$1,G$4+SQRT(G$2*'5b.TriRandNumbers'!G738),G$6-SQRT(G$3*(1-'5b.TriRandNumbers'!G738)))</f>
        <v>2.257797796328064</v>
      </c>
      <c r="H744" s="36">
        <f>IF('5b.TriRandNumbers'!H738&lt;=H$1,H$4+SQRT(H$2*'5b.TriRandNumbers'!H738),H$6-SQRT(H$3*(1-'5b.TriRandNumbers'!H738)))</f>
        <v>15.400656529100893</v>
      </c>
      <c r="I744" s="35">
        <f>IF('5b.TriRandNumbers'!I738&lt;=I$1,I$4+SQRT(I$2*'5b.TriRandNumbers'!I738),I$6-SQRT(I$3*(1-'5b.TriRandNumbers'!I738)))</f>
        <v>10.452939161671468</v>
      </c>
      <c r="J744" s="34">
        <f>IF('5b.TriRandNumbers'!J738&lt;=J$1,J$4+SQRT(J$2*'5b.TriRandNumbers'!J738),J$6-SQRT(J$3*(1-'5b.TriRandNumbers'!J738)))</f>
        <v>10.922771901867954</v>
      </c>
      <c r="K744" s="33">
        <f>IF('5b.TriRandNumbers'!K738&lt;=K$1,K$4+SQRT(K$2*'5b.TriRandNumbers'!K738),K$6-SQRT(K$3*(1-'5b.TriRandNumbers'!K738)))</f>
        <v>16.936080969788637</v>
      </c>
      <c r="L744" s="32">
        <f>IF('5b.TriRandNumbers'!L738&lt;=L$1,L$4+SQRT(L$2*'5b.TriRandNumbers'!L738),L$6-SQRT(L$3*(1-'5b.TriRandNumbers'!L738)))</f>
        <v>15.804403602696823</v>
      </c>
      <c r="M744" s="31">
        <f>IF('5b.TriRandNumbers'!M738&lt;=M$1,M$4+SQRT(M$2*'5b.TriRandNumbers'!M738),M$6-SQRT(M$3*(1-'5b.TriRandNumbers'!M738)))</f>
        <v>10.52471873191039</v>
      </c>
      <c r="N744" s="36">
        <f>IF('5b.TriRandNumbers'!N738&lt;=N$1,N$4+SQRT(N$2*'5b.TriRandNumbers'!N738),N$6-SQRT(N$3*(1-'5b.TriRandNumbers'!N738)))</f>
        <v>9.9359535650476847</v>
      </c>
      <c r="O744" s="35">
        <f>IF('5b.TriRandNumbers'!O738&lt;=O$1,O$4+SQRT(O$2*'5b.TriRandNumbers'!O738),O$6-SQRT(O$3*(1-'5b.TriRandNumbers'!O738)))</f>
        <v>9.8980610024460915</v>
      </c>
      <c r="P744" s="34">
        <f>IF('5b.TriRandNumbers'!P738&lt;=P$1,P$4+SQRT(P$2*'5b.TriRandNumbers'!P738),P$6-SQRT(P$3*(1-'5b.TriRandNumbers'!P738)))</f>
        <v>7.001567786400237</v>
      </c>
      <c r="Q744" s="33">
        <f>IF('5b.TriRandNumbers'!Q738&lt;=Q$1,Q$4+SQRT(Q$2*'5b.TriRandNumbers'!Q738),Q$6-SQRT(Q$3*(1-'5b.TriRandNumbers'!Q738)))</f>
        <v>12.170533057389328</v>
      </c>
      <c r="R744" s="32">
        <f>IF('5b.TriRandNumbers'!R738&lt;=R$1,R$4+SQRT(R$2*'5b.TriRandNumbers'!R738),R$6-SQRT(R$3*(1-'5b.TriRandNumbers'!R738)))</f>
        <v>6.3503951971934161</v>
      </c>
      <c r="S744" s="31">
        <f>IF('5b.TriRandNumbers'!S738&lt;=S$1,S$4+SQRT(S$2*'5b.TriRandNumbers'!S738),S$6-SQRT(S$3*(1-'5b.TriRandNumbers'!S738)))</f>
        <v>10.946341142109709</v>
      </c>
      <c r="T744" s="36">
        <f>IF('5b.TriRandNumbers'!T738&lt;=T$1,T$4+SQRT(T$2*'5b.TriRandNumbers'!T738),T$6-SQRT(T$3*(1-'5b.TriRandNumbers'!T738)))</f>
        <v>13.253595477829293</v>
      </c>
      <c r="U744" s="35">
        <f>IF('5b.TriRandNumbers'!U738&lt;=U$1,U$4+SQRT(U$2*'5b.TriRandNumbers'!U738),U$6-SQRT(U$3*(1-'5b.TriRandNumbers'!U738)))</f>
        <v>11.006707901878146</v>
      </c>
      <c r="V744" s="34">
        <f>IF('5b.TriRandNumbers'!V738&lt;=V$1,V$4+SQRT(V$2*'5b.TriRandNumbers'!V738),V$6-SQRT(V$3*(1-'5b.TriRandNumbers'!V738)))</f>
        <v>16.136242460927022</v>
      </c>
      <c r="W744" s="33">
        <f>IF('5b.TriRandNumbers'!W738&lt;=W$1,W$4+SQRT(W$2*'5b.TriRandNumbers'!W738),W$6-SQRT(W$3*(1-'5b.TriRandNumbers'!W738)))</f>
        <v>10.942237892241831</v>
      </c>
      <c r="X744" s="32">
        <f>IF('5b.TriRandNumbers'!X738&lt;=X$1,X$4+SQRT(X$2*'5b.TriRandNumbers'!X738),X$6-SQRT(X$3*(1-'5b.TriRandNumbers'!X738)))</f>
        <v>12.776871939919371</v>
      </c>
      <c r="Y744" s="31">
        <f>IF('5b.TriRandNumbers'!Y738&lt;=Y$1,Y$4+SQRT(Y$2*'5b.TriRandNumbers'!Y738),Y$6-SQRT(Y$3*(1-'5b.TriRandNumbers'!Y738)))</f>
        <v>12.658749188982537</v>
      </c>
    </row>
    <row r="745" spans="2:25" hidden="1" x14ac:dyDescent="0.25">
      <c r="B745" s="36">
        <f>IF('5b.TriRandNumbers'!B739&lt;=B$1,B$4+SQRT(B$2*'5b.TriRandNumbers'!B739),B$6-SQRT(B$3*(1-'5b.TriRandNumbers'!B739)))</f>
        <v>4.6200445577183435</v>
      </c>
      <c r="C745" s="35">
        <f>IF('5b.TriRandNumbers'!C739&lt;=C$1,C$4+SQRT(C$2*'5b.TriRandNumbers'!C739),C$6-SQRT(C$3*(1-'5b.TriRandNumbers'!C739)))</f>
        <v>3.7722253748699721</v>
      </c>
      <c r="D745" s="34">
        <f>IF('5b.TriRandNumbers'!D739&lt;=D$1,D$4+SQRT(D$2*'5b.TriRandNumbers'!D739),D$6-SQRT(D$3*(1-'5b.TriRandNumbers'!D739)))</f>
        <v>4.9187535872177808</v>
      </c>
      <c r="E745" s="33">
        <f>IF('5b.TriRandNumbers'!E739&lt;=E$1,E$4+SQRT(E$2*'5b.TriRandNumbers'!E739),E$6-SQRT(E$3*(1-'5b.TriRandNumbers'!E739)))</f>
        <v>3.865583495732257</v>
      </c>
      <c r="F745" s="32">
        <f>IF('5b.TriRandNumbers'!F739&lt;=F$1,F$4+SQRT(F$2*'5b.TriRandNumbers'!F739),F$6-SQRT(F$3*(1-'5b.TriRandNumbers'!F739)))</f>
        <v>2.7415261325088665</v>
      </c>
      <c r="G745" s="31">
        <f>IF('5b.TriRandNumbers'!G739&lt;=G$1,G$4+SQRT(G$2*'5b.TriRandNumbers'!G739),G$6-SQRT(G$3*(1-'5b.TriRandNumbers'!G739)))</f>
        <v>4.8229419962972067</v>
      </c>
      <c r="H745" s="36">
        <f>IF('5b.TriRandNumbers'!H739&lt;=H$1,H$4+SQRT(H$2*'5b.TriRandNumbers'!H739),H$6-SQRT(H$3*(1-'5b.TriRandNumbers'!H739)))</f>
        <v>16.324244823267719</v>
      </c>
      <c r="I745" s="35">
        <f>IF('5b.TriRandNumbers'!I739&lt;=I$1,I$4+SQRT(I$2*'5b.TriRandNumbers'!I739),I$6-SQRT(I$3*(1-'5b.TriRandNumbers'!I739)))</f>
        <v>13.564410216778224</v>
      </c>
      <c r="J745" s="34">
        <f>IF('5b.TriRandNumbers'!J739&lt;=J$1,J$4+SQRT(J$2*'5b.TriRandNumbers'!J739),J$6-SQRT(J$3*(1-'5b.TriRandNumbers'!J739)))</f>
        <v>6.9958807947222406</v>
      </c>
      <c r="K745" s="33">
        <f>IF('5b.TriRandNumbers'!K739&lt;=K$1,K$4+SQRT(K$2*'5b.TriRandNumbers'!K739),K$6-SQRT(K$3*(1-'5b.TriRandNumbers'!K739)))</f>
        <v>13.472314648669439</v>
      </c>
      <c r="L745" s="32">
        <f>IF('5b.TriRandNumbers'!L739&lt;=L$1,L$4+SQRT(L$2*'5b.TriRandNumbers'!L739),L$6-SQRT(L$3*(1-'5b.TriRandNumbers'!L739)))</f>
        <v>9.2372101044381658</v>
      </c>
      <c r="M745" s="31">
        <f>IF('5b.TriRandNumbers'!M739&lt;=M$1,M$4+SQRT(M$2*'5b.TriRandNumbers'!M739),M$6-SQRT(M$3*(1-'5b.TriRandNumbers'!M739)))</f>
        <v>7.3926635912498098</v>
      </c>
      <c r="N745" s="36">
        <f>IF('5b.TriRandNumbers'!N739&lt;=N$1,N$4+SQRT(N$2*'5b.TriRandNumbers'!N739),N$6-SQRT(N$3*(1-'5b.TriRandNumbers'!N739)))</f>
        <v>12.057348387122765</v>
      </c>
      <c r="O745" s="35">
        <f>IF('5b.TriRandNumbers'!O739&lt;=O$1,O$4+SQRT(O$2*'5b.TriRandNumbers'!O739),O$6-SQRT(O$3*(1-'5b.TriRandNumbers'!O739)))</f>
        <v>13.995092972836922</v>
      </c>
      <c r="P745" s="34">
        <f>IF('5b.TriRandNumbers'!P739&lt;=P$1,P$4+SQRT(P$2*'5b.TriRandNumbers'!P739),P$6-SQRT(P$3*(1-'5b.TriRandNumbers'!P739)))</f>
        <v>7.4860994521415609</v>
      </c>
      <c r="Q745" s="33">
        <f>IF('5b.TriRandNumbers'!Q739&lt;=Q$1,Q$4+SQRT(Q$2*'5b.TriRandNumbers'!Q739),Q$6-SQRT(Q$3*(1-'5b.TriRandNumbers'!Q739)))</f>
        <v>16.744560859913658</v>
      </c>
      <c r="R745" s="32">
        <f>IF('5b.TriRandNumbers'!R739&lt;=R$1,R$4+SQRT(R$2*'5b.TriRandNumbers'!R739),R$6-SQRT(R$3*(1-'5b.TriRandNumbers'!R739)))</f>
        <v>10.745348131456687</v>
      </c>
      <c r="S745" s="31">
        <f>IF('5b.TriRandNumbers'!S739&lt;=S$1,S$4+SQRT(S$2*'5b.TriRandNumbers'!S739),S$6-SQRT(S$3*(1-'5b.TriRandNumbers'!S739)))</f>
        <v>18.27683014728828</v>
      </c>
      <c r="T745" s="36">
        <f>IF('5b.TriRandNumbers'!T739&lt;=T$1,T$4+SQRT(T$2*'5b.TriRandNumbers'!T739),T$6-SQRT(T$3*(1-'5b.TriRandNumbers'!T739)))</f>
        <v>15.857628781562525</v>
      </c>
      <c r="U745" s="35">
        <f>IF('5b.TriRandNumbers'!U739&lt;=U$1,U$4+SQRT(U$2*'5b.TriRandNumbers'!U739),U$6-SQRT(U$3*(1-'5b.TriRandNumbers'!U739)))</f>
        <v>19.422214535795352</v>
      </c>
      <c r="V745" s="34">
        <f>IF('5b.TriRandNumbers'!V739&lt;=V$1,V$4+SQRT(V$2*'5b.TriRandNumbers'!V739),V$6-SQRT(V$3*(1-'5b.TriRandNumbers'!V739)))</f>
        <v>5.9484720298061733</v>
      </c>
      <c r="W745" s="33">
        <f>IF('5b.TriRandNumbers'!W739&lt;=W$1,W$4+SQRT(W$2*'5b.TriRandNumbers'!W739),W$6-SQRT(W$3*(1-'5b.TriRandNumbers'!W739)))</f>
        <v>16.025532078880975</v>
      </c>
      <c r="X745" s="32">
        <f>IF('5b.TriRandNumbers'!X739&lt;=X$1,X$4+SQRT(X$2*'5b.TriRandNumbers'!X739),X$6-SQRT(X$3*(1-'5b.TriRandNumbers'!X739)))</f>
        <v>13.496691187260696</v>
      </c>
      <c r="Y745" s="31">
        <f>IF('5b.TriRandNumbers'!Y739&lt;=Y$1,Y$4+SQRT(Y$2*'5b.TriRandNumbers'!Y739),Y$6-SQRT(Y$3*(1-'5b.TriRandNumbers'!Y739)))</f>
        <v>10.046035631534076</v>
      </c>
    </row>
    <row r="746" spans="2:25" hidden="1" x14ac:dyDescent="0.25">
      <c r="B746" s="36">
        <f>IF('5b.TriRandNumbers'!B740&lt;=B$1,B$4+SQRT(B$2*'5b.TriRandNumbers'!B740),B$6-SQRT(B$3*(1-'5b.TriRandNumbers'!B740)))</f>
        <v>5.2079387668322514</v>
      </c>
      <c r="C746" s="35">
        <f>IF('5b.TriRandNumbers'!C740&lt;=C$1,C$4+SQRT(C$2*'5b.TriRandNumbers'!C740),C$6-SQRT(C$3*(1-'5b.TriRandNumbers'!C740)))</f>
        <v>3.6572585906840986</v>
      </c>
      <c r="D746" s="34">
        <f>IF('5b.TriRandNumbers'!D740&lt;=D$1,D$4+SQRT(D$2*'5b.TriRandNumbers'!D740),D$6-SQRT(D$3*(1-'5b.TriRandNumbers'!D740)))</f>
        <v>4.9113783245341294</v>
      </c>
      <c r="E746" s="33">
        <f>IF('5b.TriRandNumbers'!E740&lt;=E$1,E$4+SQRT(E$2*'5b.TriRandNumbers'!E740),E$6-SQRT(E$3*(1-'5b.TriRandNumbers'!E740)))</f>
        <v>3.9415625942190404</v>
      </c>
      <c r="F746" s="32">
        <f>IF('5b.TriRandNumbers'!F740&lt;=F$1,F$4+SQRT(F$2*'5b.TriRandNumbers'!F740),F$6-SQRT(F$3*(1-'5b.TriRandNumbers'!F740)))</f>
        <v>3.3212625083180551</v>
      </c>
      <c r="G746" s="31">
        <f>IF('5b.TriRandNumbers'!G740&lt;=G$1,G$4+SQRT(G$2*'5b.TriRandNumbers'!G740),G$6-SQRT(G$3*(1-'5b.TriRandNumbers'!G740)))</f>
        <v>2.8614004659682166</v>
      </c>
      <c r="H746" s="36">
        <f>IF('5b.TriRandNumbers'!H740&lt;=H$1,H$4+SQRT(H$2*'5b.TriRandNumbers'!H740),H$6-SQRT(H$3*(1-'5b.TriRandNumbers'!H740)))</f>
        <v>9.0005447500800351</v>
      </c>
      <c r="I746" s="35">
        <f>IF('5b.TriRandNumbers'!I740&lt;=I$1,I$4+SQRT(I$2*'5b.TriRandNumbers'!I740),I$6-SQRT(I$3*(1-'5b.TriRandNumbers'!I740)))</f>
        <v>9.3456285534953984</v>
      </c>
      <c r="J746" s="34">
        <f>IF('5b.TriRandNumbers'!J740&lt;=J$1,J$4+SQRT(J$2*'5b.TriRandNumbers'!J740),J$6-SQRT(J$3*(1-'5b.TriRandNumbers'!J740)))</f>
        <v>15.541585491734896</v>
      </c>
      <c r="K746" s="33">
        <f>IF('5b.TriRandNumbers'!K740&lt;=K$1,K$4+SQRT(K$2*'5b.TriRandNumbers'!K740),K$6-SQRT(K$3*(1-'5b.TriRandNumbers'!K740)))</f>
        <v>14.543063387409259</v>
      </c>
      <c r="L746" s="32">
        <f>IF('5b.TriRandNumbers'!L740&lt;=L$1,L$4+SQRT(L$2*'5b.TriRandNumbers'!L740),L$6-SQRT(L$3*(1-'5b.TriRandNumbers'!L740)))</f>
        <v>13.034240440325171</v>
      </c>
      <c r="M746" s="31">
        <f>IF('5b.TriRandNumbers'!M740&lt;=M$1,M$4+SQRT(M$2*'5b.TriRandNumbers'!M740),M$6-SQRT(M$3*(1-'5b.TriRandNumbers'!M740)))</f>
        <v>10.331597081880151</v>
      </c>
      <c r="N746" s="36">
        <f>IF('5b.TriRandNumbers'!N740&lt;=N$1,N$4+SQRT(N$2*'5b.TriRandNumbers'!N740),N$6-SQRT(N$3*(1-'5b.TriRandNumbers'!N740)))</f>
        <v>12.220902579932144</v>
      </c>
      <c r="O746" s="35">
        <f>IF('5b.TriRandNumbers'!O740&lt;=O$1,O$4+SQRT(O$2*'5b.TriRandNumbers'!O740),O$6-SQRT(O$3*(1-'5b.TriRandNumbers'!O740)))</f>
        <v>11.038141067275285</v>
      </c>
      <c r="P746" s="34">
        <f>IF('5b.TriRandNumbers'!P740&lt;=P$1,P$4+SQRT(P$2*'5b.TriRandNumbers'!P740),P$6-SQRT(P$3*(1-'5b.TriRandNumbers'!P740)))</f>
        <v>16.937961523698785</v>
      </c>
      <c r="Q746" s="33">
        <f>IF('5b.TriRandNumbers'!Q740&lt;=Q$1,Q$4+SQRT(Q$2*'5b.TriRandNumbers'!Q740),Q$6-SQRT(Q$3*(1-'5b.TriRandNumbers'!Q740)))</f>
        <v>9.4428023301003137</v>
      </c>
      <c r="R746" s="32">
        <f>IF('5b.TriRandNumbers'!R740&lt;=R$1,R$4+SQRT(R$2*'5b.TriRandNumbers'!R740),R$6-SQRT(R$3*(1-'5b.TriRandNumbers'!R740)))</f>
        <v>9.5079249920410831</v>
      </c>
      <c r="S746" s="31">
        <f>IF('5b.TriRandNumbers'!S740&lt;=S$1,S$4+SQRT(S$2*'5b.TriRandNumbers'!S740),S$6-SQRT(S$3*(1-'5b.TriRandNumbers'!S740)))</f>
        <v>11.441587004926191</v>
      </c>
      <c r="T746" s="36">
        <f>IF('5b.TriRandNumbers'!T740&lt;=T$1,T$4+SQRT(T$2*'5b.TriRandNumbers'!T740),T$6-SQRT(T$3*(1-'5b.TriRandNumbers'!T740)))</f>
        <v>12.234934936865827</v>
      </c>
      <c r="U746" s="35">
        <f>IF('5b.TriRandNumbers'!U740&lt;=U$1,U$4+SQRT(U$2*'5b.TriRandNumbers'!U740),U$6-SQRT(U$3*(1-'5b.TriRandNumbers'!U740)))</f>
        <v>18.167469306996324</v>
      </c>
      <c r="V746" s="34">
        <f>IF('5b.TriRandNumbers'!V740&lt;=V$1,V$4+SQRT(V$2*'5b.TriRandNumbers'!V740),V$6-SQRT(V$3*(1-'5b.TriRandNumbers'!V740)))</f>
        <v>7.7980460373821554</v>
      </c>
      <c r="W746" s="33">
        <f>IF('5b.TriRandNumbers'!W740&lt;=W$1,W$4+SQRT(W$2*'5b.TriRandNumbers'!W740),W$6-SQRT(W$3*(1-'5b.TriRandNumbers'!W740)))</f>
        <v>7.0623285378220269</v>
      </c>
      <c r="X746" s="32">
        <f>IF('5b.TriRandNumbers'!X740&lt;=X$1,X$4+SQRT(X$2*'5b.TriRandNumbers'!X740),X$6-SQRT(X$3*(1-'5b.TriRandNumbers'!X740)))</f>
        <v>8.5916808610409827</v>
      </c>
      <c r="Y746" s="31">
        <f>IF('5b.TriRandNumbers'!Y740&lt;=Y$1,Y$4+SQRT(Y$2*'5b.TriRandNumbers'!Y740),Y$6-SQRT(Y$3*(1-'5b.TriRandNumbers'!Y740)))</f>
        <v>6.7533545513021354</v>
      </c>
    </row>
    <row r="747" spans="2:25" hidden="1" x14ac:dyDescent="0.25">
      <c r="B747" s="36">
        <f>IF('5b.TriRandNumbers'!B741&lt;=B$1,B$4+SQRT(B$2*'5b.TriRandNumbers'!B741),B$6-SQRT(B$3*(1-'5b.TriRandNumbers'!B741)))</f>
        <v>4.8559868514476294</v>
      </c>
      <c r="C747" s="35">
        <f>IF('5b.TriRandNumbers'!C741&lt;=C$1,C$4+SQRT(C$2*'5b.TriRandNumbers'!C741),C$6-SQRT(C$3*(1-'5b.TriRandNumbers'!C741)))</f>
        <v>3.7606120262184195</v>
      </c>
      <c r="D747" s="34">
        <f>IF('5b.TriRandNumbers'!D741&lt;=D$1,D$4+SQRT(D$2*'5b.TriRandNumbers'!D741),D$6-SQRT(D$3*(1-'5b.TriRandNumbers'!D741)))</f>
        <v>6.8222321485818496</v>
      </c>
      <c r="E747" s="33">
        <f>IF('5b.TriRandNumbers'!E741&lt;=E$1,E$4+SQRT(E$2*'5b.TriRandNumbers'!E741),E$6-SQRT(E$3*(1-'5b.TriRandNumbers'!E741)))</f>
        <v>3.5299422627396226</v>
      </c>
      <c r="F747" s="32">
        <f>IF('5b.TriRandNumbers'!F741&lt;=F$1,F$4+SQRT(F$2*'5b.TriRandNumbers'!F741),F$6-SQRT(F$3*(1-'5b.TriRandNumbers'!F741)))</f>
        <v>1.807992083691452</v>
      </c>
      <c r="G747" s="31">
        <f>IF('5b.TriRandNumbers'!G741&lt;=G$1,G$4+SQRT(G$2*'5b.TriRandNumbers'!G741),G$6-SQRT(G$3*(1-'5b.TriRandNumbers'!G741)))</f>
        <v>4.0827865769822358</v>
      </c>
      <c r="H747" s="36">
        <f>IF('5b.TriRandNumbers'!H741&lt;=H$1,H$4+SQRT(H$2*'5b.TriRandNumbers'!H741),H$6-SQRT(H$3*(1-'5b.TriRandNumbers'!H741)))</f>
        <v>11.862921668532737</v>
      </c>
      <c r="I747" s="35">
        <f>IF('5b.TriRandNumbers'!I741&lt;=I$1,I$4+SQRT(I$2*'5b.TriRandNumbers'!I741),I$6-SQRT(I$3*(1-'5b.TriRandNumbers'!I741)))</f>
        <v>16.276580037378576</v>
      </c>
      <c r="J747" s="34">
        <f>IF('5b.TriRandNumbers'!J741&lt;=J$1,J$4+SQRT(J$2*'5b.TriRandNumbers'!J741),J$6-SQRT(J$3*(1-'5b.TriRandNumbers'!J741)))</f>
        <v>14.261503010797085</v>
      </c>
      <c r="K747" s="33">
        <f>IF('5b.TriRandNumbers'!K741&lt;=K$1,K$4+SQRT(K$2*'5b.TriRandNumbers'!K741),K$6-SQRT(K$3*(1-'5b.TriRandNumbers'!K741)))</f>
        <v>11.445656399714963</v>
      </c>
      <c r="L747" s="32">
        <f>IF('5b.TriRandNumbers'!L741&lt;=L$1,L$4+SQRT(L$2*'5b.TriRandNumbers'!L741),L$6-SQRT(L$3*(1-'5b.TriRandNumbers'!L741)))</f>
        <v>15.18517599078274</v>
      </c>
      <c r="M747" s="31">
        <f>IF('5b.TriRandNumbers'!M741&lt;=M$1,M$4+SQRT(M$2*'5b.TriRandNumbers'!M741),M$6-SQRT(M$3*(1-'5b.TriRandNumbers'!M741)))</f>
        <v>15.95209138655061</v>
      </c>
      <c r="N747" s="36">
        <f>IF('5b.TriRandNumbers'!N741&lt;=N$1,N$4+SQRT(N$2*'5b.TriRandNumbers'!N741),N$6-SQRT(N$3*(1-'5b.TriRandNumbers'!N741)))</f>
        <v>13.098521469208885</v>
      </c>
      <c r="O747" s="35">
        <f>IF('5b.TriRandNumbers'!O741&lt;=O$1,O$4+SQRT(O$2*'5b.TriRandNumbers'!O741),O$6-SQRT(O$3*(1-'5b.TriRandNumbers'!O741)))</f>
        <v>15.565258395423644</v>
      </c>
      <c r="P747" s="34">
        <f>IF('5b.TriRandNumbers'!P741&lt;=P$1,P$4+SQRT(P$2*'5b.TriRandNumbers'!P741),P$6-SQRT(P$3*(1-'5b.TriRandNumbers'!P741)))</f>
        <v>9.8153244803159492</v>
      </c>
      <c r="Q747" s="33">
        <f>IF('5b.TriRandNumbers'!Q741&lt;=Q$1,Q$4+SQRT(Q$2*'5b.TriRandNumbers'!Q741),Q$6-SQRT(Q$3*(1-'5b.TriRandNumbers'!Q741)))</f>
        <v>7.6223546432371627</v>
      </c>
      <c r="R747" s="32">
        <f>IF('5b.TriRandNumbers'!R741&lt;=R$1,R$4+SQRT(R$2*'5b.TriRandNumbers'!R741),R$6-SQRT(R$3*(1-'5b.TriRandNumbers'!R741)))</f>
        <v>11.918131478333397</v>
      </c>
      <c r="S747" s="31">
        <f>IF('5b.TriRandNumbers'!S741&lt;=S$1,S$4+SQRT(S$2*'5b.TriRandNumbers'!S741),S$6-SQRT(S$3*(1-'5b.TriRandNumbers'!S741)))</f>
        <v>10.217478232756562</v>
      </c>
      <c r="T747" s="36">
        <f>IF('5b.TriRandNumbers'!T741&lt;=T$1,T$4+SQRT(T$2*'5b.TriRandNumbers'!T741),T$6-SQRT(T$3*(1-'5b.TriRandNumbers'!T741)))</f>
        <v>11.198908164247159</v>
      </c>
      <c r="U747" s="35">
        <f>IF('5b.TriRandNumbers'!U741&lt;=U$1,U$4+SQRT(U$2*'5b.TriRandNumbers'!U741),U$6-SQRT(U$3*(1-'5b.TriRandNumbers'!U741)))</f>
        <v>12.522280121978341</v>
      </c>
      <c r="V747" s="34">
        <f>IF('5b.TriRandNumbers'!V741&lt;=V$1,V$4+SQRT(V$2*'5b.TriRandNumbers'!V741),V$6-SQRT(V$3*(1-'5b.TriRandNumbers'!V741)))</f>
        <v>15.576849342283852</v>
      </c>
      <c r="W747" s="33">
        <f>IF('5b.TriRandNumbers'!W741&lt;=W$1,W$4+SQRT(W$2*'5b.TriRandNumbers'!W741),W$6-SQRT(W$3*(1-'5b.TriRandNumbers'!W741)))</f>
        <v>9.1671868283421851</v>
      </c>
      <c r="X747" s="32">
        <f>IF('5b.TriRandNumbers'!X741&lt;=X$1,X$4+SQRT(X$2*'5b.TriRandNumbers'!X741),X$6-SQRT(X$3*(1-'5b.TriRandNumbers'!X741)))</f>
        <v>10.589707036888749</v>
      </c>
      <c r="Y747" s="31">
        <f>IF('5b.TriRandNumbers'!Y741&lt;=Y$1,Y$4+SQRT(Y$2*'5b.TriRandNumbers'!Y741),Y$6-SQRT(Y$3*(1-'5b.TriRandNumbers'!Y741)))</f>
        <v>6.453279371723827</v>
      </c>
    </row>
    <row r="748" spans="2:25" hidden="1" x14ac:dyDescent="0.25">
      <c r="B748" s="36">
        <f>IF('5b.TriRandNumbers'!B742&lt;=B$1,B$4+SQRT(B$2*'5b.TriRandNumbers'!B742),B$6-SQRT(B$3*(1-'5b.TriRandNumbers'!B742)))</f>
        <v>3.4499776635177</v>
      </c>
      <c r="C748" s="35">
        <f>IF('5b.TriRandNumbers'!C742&lt;=C$1,C$4+SQRT(C$2*'5b.TriRandNumbers'!C742),C$6-SQRT(C$3*(1-'5b.TriRandNumbers'!C742)))</f>
        <v>1.9507203693322863</v>
      </c>
      <c r="D748" s="34">
        <f>IF('5b.TriRandNumbers'!D742&lt;=D$1,D$4+SQRT(D$2*'5b.TriRandNumbers'!D742),D$6-SQRT(D$3*(1-'5b.TriRandNumbers'!D742)))</f>
        <v>6.16988652691981</v>
      </c>
      <c r="E748" s="33">
        <f>IF('5b.TriRandNumbers'!E742&lt;=E$1,E$4+SQRT(E$2*'5b.TriRandNumbers'!E742),E$6-SQRT(E$3*(1-'5b.TriRandNumbers'!E742)))</f>
        <v>3.5431891330485548</v>
      </c>
      <c r="F748" s="32">
        <f>IF('5b.TriRandNumbers'!F742&lt;=F$1,F$4+SQRT(F$2*'5b.TriRandNumbers'!F742),F$6-SQRT(F$3*(1-'5b.TriRandNumbers'!F742)))</f>
        <v>2.3653722108912092</v>
      </c>
      <c r="G748" s="31">
        <f>IF('5b.TriRandNumbers'!G742&lt;=G$1,G$4+SQRT(G$2*'5b.TriRandNumbers'!G742),G$6-SQRT(G$3*(1-'5b.TriRandNumbers'!G742)))</f>
        <v>3.4459720377700416</v>
      </c>
      <c r="H748" s="36">
        <f>IF('5b.TriRandNumbers'!H742&lt;=H$1,H$4+SQRT(H$2*'5b.TriRandNumbers'!H742),H$6-SQRT(H$3*(1-'5b.TriRandNumbers'!H742)))</f>
        <v>13.403804885590109</v>
      </c>
      <c r="I748" s="35">
        <f>IF('5b.TriRandNumbers'!I742&lt;=I$1,I$4+SQRT(I$2*'5b.TriRandNumbers'!I742),I$6-SQRT(I$3*(1-'5b.TriRandNumbers'!I742)))</f>
        <v>6.5427851325232194</v>
      </c>
      <c r="J748" s="34">
        <f>IF('5b.TriRandNumbers'!J742&lt;=J$1,J$4+SQRT(J$2*'5b.TriRandNumbers'!J742),J$6-SQRT(J$3*(1-'5b.TriRandNumbers'!J742)))</f>
        <v>10.983468330746359</v>
      </c>
      <c r="K748" s="33">
        <f>IF('5b.TriRandNumbers'!K742&lt;=K$1,K$4+SQRT(K$2*'5b.TriRandNumbers'!K742),K$6-SQRT(K$3*(1-'5b.TriRandNumbers'!K742)))</f>
        <v>11.897119532082689</v>
      </c>
      <c r="L748" s="32">
        <f>IF('5b.TriRandNumbers'!L742&lt;=L$1,L$4+SQRT(L$2*'5b.TriRandNumbers'!L742),L$6-SQRT(L$3*(1-'5b.TriRandNumbers'!L742)))</f>
        <v>8.602326657946449</v>
      </c>
      <c r="M748" s="31">
        <f>IF('5b.TriRandNumbers'!M742&lt;=M$1,M$4+SQRT(M$2*'5b.TriRandNumbers'!M742),M$6-SQRT(M$3*(1-'5b.TriRandNumbers'!M742)))</f>
        <v>8.030973702843168</v>
      </c>
      <c r="N748" s="36">
        <f>IF('5b.TriRandNumbers'!N742&lt;=N$1,N$4+SQRT(N$2*'5b.TriRandNumbers'!N742),N$6-SQRT(N$3*(1-'5b.TriRandNumbers'!N742)))</f>
        <v>10.594285939471209</v>
      </c>
      <c r="O748" s="35">
        <f>IF('5b.TriRandNumbers'!O742&lt;=O$1,O$4+SQRT(O$2*'5b.TriRandNumbers'!O742),O$6-SQRT(O$3*(1-'5b.TriRandNumbers'!O742)))</f>
        <v>15.189935873914246</v>
      </c>
      <c r="P748" s="34">
        <f>IF('5b.TriRandNumbers'!P742&lt;=P$1,P$4+SQRT(P$2*'5b.TriRandNumbers'!P742),P$6-SQRT(P$3*(1-'5b.TriRandNumbers'!P742)))</f>
        <v>8.4949359106611304</v>
      </c>
      <c r="Q748" s="33">
        <f>IF('5b.TriRandNumbers'!Q742&lt;=Q$1,Q$4+SQRT(Q$2*'5b.TriRandNumbers'!Q742),Q$6-SQRT(Q$3*(1-'5b.TriRandNumbers'!Q742)))</f>
        <v>9.3513705373005642</v>
      </c>
      <c r="R748" s="32">
        <f>IF('5b.TriRandNumbers'!R742&lt;=R$1,R$4+SQRT(R$2*'5b.TriRandNumbers'!R742),R$6-SQRT(R$3*(1-'5b.TriRandNumbers'!R742)))</f>
        <v>13.481067759051424</v>
      </c>
      <c r="S748" s="31">
        <f>IF('5b.TriRandNumbers'!S742&lt;=S$1,S$4+SQRT(S$2*'5b.TriRandNumbers'!S742),S$6-SQRT(S$3*(1-'5b.TriRandNumbers'!S742)))</f>
        <v>10.730072325371937</v>
      </c>
      <c r="T748" s="36">
        <f>IF('5b.TriRandNumbers'!T742&lt;=T$1,T$4+SQRT(T$2*'5b.TriRandNumbers'!T742),T$6-SQRT(T$3*(1-'5b.TriRandNumbers'!T742)))</f>
        <v>12.820721958168479</v>
      </c>
      <c r="U748" s="35">
        <f>IF('5b.TriRandNumbers'!U742&lt;=U$1,U$4+SQRT(U$2*'5b.TriRandNumbers'!U742),U$6-SQRT(U$3*(1-'5b.TriRandNumbers'!U742)))</f>
        <v>12.903473438657832</v>
      </c>
      <c r="V748" s="34">
        <f>IF('5b.TriRandNumbers'!V742&lt;=V$1,V$4+SQRT(V$2*'5b.TriRandNumbers'!V742),V$6-SQRT(V$3*(1-'5b.TriRandNumbers'!V742)))</f>
        <v>10.866656001781388</v>
      </c>
      <c r="W748" s="33">
        <f>IF('5b.TriRandNumbers'!W742&lt;=W$1,W$4+SQRT(W$2*'5b.TriRandNumbers'!W742),W$6-SQRT(W$3*(1-'5b.TriRandNumbers'!W742)))</f>
        <v>10.725518363178439</v>
      </c>
      <c r="X748" s="32">
        <f>IF('5b.TriRandNumbers'!X742&lt;=X$1,X$4+SQRT(X$2*'5b.TriRandNumbers'!X742),X$6-SQRT(X$3*(1-'5b.TriRandNumbers'!X742)))</f>
        <v>12.386880991909415</v>
      </c>
      <c r="Y748" s="31">
        <f>IF('5b.TriRandNumbers'!Y742&lt;=Y$1,Y$4+SQRT(Y$2*'5b.TriRandNumbers'!Y742),Y$6-SQRT(Y$3*(1-'5b.TriRandNumbers'!Y742)))</f>
        <v>16.370079978062833</v>
      </c>
    </row>
    <row r="749" spans="2:25" hidden="1" x14ac:dyDescent="0.25">
      <c r="B749" s="36">
        <f>IF('5b.TriRandNumbers'!B743&lt;=B$1,B$4+SQRT(B$2*'5b.TriRandNumbers'!B743),B$6-SQRT(B$3*(1-'5b.TriRandNumbers'!B743)))</f>
        <v>4.9802083654747378</v>
      </c>
      <c r="C749" s="35">
        <f>IF('5b.TriRandNumbers'!C743&lt;=C$1,C$4+SQRT(C$2*'5b.TriRandNumbers'!C743),C$6-SQRT(C$3*(1-'5b.TriRandNumbers'!C743)))</f>
        <v>4.5220747768694336</v>
      </c>
      <c r="D749" s="34">
        <f>IF('5b.TriRandNumbers'!D743&lt;=D$1,D$4+SQRT(D$2*'5b.TriRandNumbers'!D743),D$6-SQRT(D$3*(1-'5b.TriRandNumbers'!D743)))</f>
        <v>5.6542230671537776</v>
      </c>
      <c r="E749" s="33">
        <f>IF('5b.TriRandNumbers'!E743&lt;=E$1,E$4+SQRT(E$2*'5b.TriRandNumbers'!E743),E$6-SQRT(E$3*(1-'5b.TriRandNumbers'!E743)))</f>
        <v>3.9829428350102689</v>
      </c>
      <c r="F749" s="32">
        <f>IF('5b.TriRandNumbers'!F743&lt;=F$1,F$4+SQRT(F$2*'5b.TriRandNumbers'!F743),F$6-SQRT(F$3*(1-'5b.TriRandNumbers'!F743)))</f>
        <v>2.4100099075247754</v>
      </c>
      <c r="G749" s="31">
        <f>IF('5b.TriRandNumbers'!G743&lt;=G$1,G$4+SQRT(G$2*'5b.TriRandNumbers'!G743),G$6-SQRT(G$3*(1-'5b.TriRandNumbers'!G743)))</f>
        <v>4.1807962869230728</v>
      </c>
      <c r="H749" s="36">
        <f>IF('5b.TriRandNumbers'!H743&lt;=H$1,H$4+SQRT(H$2*'5b.TriRandNumbers'!H743),H$6-SQRT(H$3*(1-'5b.TriRandNumbers'!H743)))</f>
        <v>11.231210482201195</v>
      </c>
      <c r="I749" s="35">
        <f>IF('5b.TriRandNumbers'!I743&lt;=I$1,I$4+SQRT(I$2*'5b.TriRandNumbers'!I743),I$6-SQRT(I$3*(1-'5b.TriRandNumbers'!I743)))</f>
        <v>16.554281530400708</v>
      </c>
      <c r="J749" s="34">
        <f>IF('5b.TriRandNumbers'!J743&lt;=J$1,J$4+SQRT(J$2*'5b.TriRandNumbers'!J743),J$6-SQRT(J$3*(1-'5b.TriRandNumbers'!J743)))</f>
        <v>10.345139102932098</v>
      </c>
      <c r="K749" s="33">
        <f>IF('5b.TriRandNumbers'!K743&lt;=K$1,K$4+SQRT(K$2*'5b.TriRandNumbers'!K743),K$6-SQRT(K$3*(1-'5b.TriRandNumbers'!K743)))</f>
        <v>11.393547955139637</v>
      </c>
      <c r="L749" s="32">
        <f>IF('5b.TriRandNumbers'!L743&lt;=L$1,L$4+SQRT(L$2*'5b.TriRandNumbers'!L743),L$6-SQRT(L$3*(1-'5b.TriRandNumbers'!L743)))</f>
        <v>5.5253923520222843</v>
      </c>
      <c r="M749" s="31">
        <f>IF('5b.TriRandNumbers'!M743&lt;=M$1,M$4+SQRT(M$2*'5b.TriRandNumbers'!M743),M$6-SQRT(M$3*(1-'5b.TriRandNumbers'!M743)))</f>
        <v>7.8861327994422563</v>
      </c>
      <c r="N749" s="36">
        <f>IF('5b.TriRandNumbers'!N743&lt;=N$1,N$4+SQRT(N$2*'5b.TriRandNumbers'!N743),N$6-SQRT(N$3*(1-'5b.TriRandNumbers'!N743)))</f>
        <v>18.13213094774483</v>
      </c>
      <c r="O749" s="35">
        <f>IF('5b.TriRandNumbers'!O743&lt;=O$1,O$4+SQRT(O$2*'5b.TriRandNumbers'!O743),O$6-SQRT(O$3*(1-'5b.TriRandNumbers'!O743)))</f>
        <v>14.265426992385883</v>
      </c>
      <c r="P749" s="34">
        <f>IF('5b.TriRandNumbers'!P743&lt;=P$1,P$4+SQRT(P$2*'5b.TriRandNumbers'!P743),P$6-SQRT(P$3*(1-'5b.TriRandNumbers'!P743)))</f>
        <v>11.149994778264251</v>
      </c>
      <c r="Q749" s="33">
        <f>IF('5b.TriRandNumbers'!Q743&lt;=Q$1,Q$4+SQRT(Q$2*'5b.TriRandNumbers'!Q743),Q$6-SQRT(Q$3*(1-'5b.TriRandNumbers'!Q743)))</f>
        <v>12.102298782701359</v>
      </c>
      <c r="R749" s="32">
        <f>IF('5b.TriRandNumbers'!R743&lt;=R$1,R$4+SQRT(R$2*'5b.TriRandNumbers'!R743),R$6-SQRT(R$3*(1-'5b.TriRandNumbers'!R743)))</f>
        <v>9.119820303049833</v>
      </c>
      <c r="S749" s="31">
        <f>IF('5b.TriRandNumbers'!S743&lt;=S$1,S$4+SQRT(S$2*'5b.TriRandNumbers'!S743),S$6-SQRT(S$3*(1-'5b.TriRandNumbers'!S743)))</f>
        <v>10.652854945106853</v>
      </c>
      <c r="T749" s="36">
        <f>IF('5b.TriRandNumbers'!T743&lt;=T$1,T$4+SQRT(T$2*'5b.TriRandNumbers'!T743),T$6-SQRT(T$3*(1-'5b.TriRandNumbers'!T743)))</f>
        <v>14.18098317469148</v>
      </c>
      <c r="U749" s="35">
        <f>IF('5b.TriRandNumbers'!U743&lt;=U$1,U$4+SQRT(U$2*'5b.TriRandNumbers'!U743),U$6-SQRT(U$3*(1-'5b.TriRandNumbers'!U743)))</f>
        <v>13.684470643124872</v>
      </c>
      <c r="V749" s="34">
        <f>IF('5b.TriRandNumbers'!V743&lt;=V$1,V$4+SQRT(V$2*'5b.TriRandNumbers'!V743),V$6-SQRT(V$3*(1-'5b.TriRandNumbers'!V743)))</f>
        <v>9.5368040322317178</v>
      </c>
      <c r="W749" s="33">
        <f>IF('5b.TriRandNumbers'!W743&lt;=W$1,W$4+SQRT(W$2*'5b.TriRandNumbers'!W743),W$6-SQRT(W$3*(1-'5b.TriRandNumbers'!W743)))</f>
        <v>11.309281306818836</v>
      </c>
      <c r="X749" s="32">
        <f>IF('5b.TriRandNumbers'!X743&lt;=X$1,X$4+SQRT(X$2*'5b.TriRandNumbers'!X743),X$6-SQRT(X$3*(1-'5b.TriRandNumbers'!X743)))</f>
        <v>11.061452678095934</v>
      </c>
      <c r="Y749" s="31">
        <f>IF('5b.TriRandNumbers'!Y743&lt;=Y$1,Y$4+SQRT(Y$2*'5b.TriRandNumbers'!Y743),Y$6-SQRT(Y$3*(1-'5b.TriRandNumbers'!Y743)))</f>
        <v>14.501328853467957</v>
      </c>
    </row>
    <row r="750" spans="2:25" hidden="1" x14ac:dyDescent="0.25">
      <c r="B750" s="36">
        <f>IF('5b.TriRandNumbers'!B744&lt;=B$1,B$4+SQRT(B$2*'5b.TriRandNumbers'!B744),B$6-SQRT(B$3*(1-'5b.TriRandNumbers'!B744)))</f>
        <v>5.0227283943222618</v>
      </c>
      <c r="C750" s="35">
        <f>IF('5b.TriRandNumbers'!C744&lt;=C$1,C$4+SQRT(C$2*'5b.TriRandNumbers'!C744),C$6-SQRT(C$3*(1-'5b.TriRandNumbers'!C744)))</f>
        <v>4.5918991673254732</v>
      </c>
      <c r="D750" s="34">
        <f>IF('5b.TriRandNumbers'!D744&lt;=D$1,D$4+SQRT(D$2*'5b.TriRandNumbers'!D744),D$6-SQRT(D$3*(1-'5b.TriRandNumbers'!D744)))</f>
        <v>5.654061889109423</v>
      </c>
      <c r="E750" s="33">
        <f>IF('5b.TriRandNumbers'!E744&lt;=E$1,E$4+SQRT(E$2*'5b.TriRandNumbers'!E744),E$6-SQRT(E$3*(1-'5b.TriRandNumbers'!E744)))</f>
        <v>3.6135770192101297</v>
      </c>
      <c r="F750" s="32">
        <f>IF('5b.TriRandNumbers'!F744&lt;=F$1,F$4+SQRT(F$2*'5b.TriRandNumbers'!F744),F$6-SQRT(F$3*(1-'5b.TriRandNumbers'!F744)))</f>
        <v>2.8514024597048166</v>
      </c>
      <c r="G750" s="31">
        <f>IF('5b.TriRandNumbers'!G744&lt;=G$1,G$4+SQRT(G$2*'5b.TriRandNumbers'!G744),G$6-SQRT(G$3*(1-'5b.TriRandNumbers'!G744)))</f>
        <v>2.6006828693171249</v>
      </c>
      <c r="H750" s="36">
        <f>IF('5b.TriRandNumbers'!H744&lt;=H$1,H$4+SQRT(H$2*'5b.TriRandNumbers'!H744),H$6-SQRT(H$3*(1-'5b.TriRandNumbers'!H744)))</f>
        <v>15.33060843589686</v>
      </c>
      <c r="I750" s="35">
        <f>IF('5b.TriRandNumbers'!I744&lt;=I$1,I$4+SQRT(I$2*'5b.TriRandNumbers'!I744),I$6-SQRT(I$3*(1-'5b.TriRandNumbers'!I744)))</f>
        <v>12.436211599866127</v>
      </c>
      <c r="J750" s="34">
        <f>IF('5b.TriRandNumbers'!J744&lt;=J$1,J$4+SQRT(J$2*'5b.TriRandNumbers'!J744),J$6-SQRT(J$3*(1-'5b.TriRandNumbers'!J744)))</f>
        <v>10.188559266135794</v>
      </c>
      <c r="K750" s="33">
        <f>IF('5b.TriRandNumbers'!K744&lt;=K$1,K$4+SQRT(K$2*'5b.TriRandNumbers'!K744),K$6-SQRT(K$3*(1-'5b.TriRandNumbers'!K744)))</f>
        <v>11.331696834951531</v>
      </c>
      <c r="L750" s="32">
        <f>IF('5b.TriRandNumbers'!L744&lt;=L$1,L$4+SQRT(L$2*'5b.TriRandNumbers'!L744),L$6-SQRT(L$3*(1-'5b.TriRandNumbers'!L744)))</f>
        <v>13.01230420936465</v>
      </c>
      <c r="M750" s="31">
        <f>IF('5b.TriRandNumbers'!M744&lt;=M$1,M$4+SQRT(M$2*'5b.TriRandNumbers'!M744),M$6-SQRT(M$3*(1-'5b.TriRandNumbers'!M744)))</f>
        <v>15.434098270138367</v>
      </c>
      <c r="N750" s="36">
        <f>IF('5b.TriRandNumbers'!N744&lt;=N$1,N$4+SQRT(N$2*'5b.TriRandNumbers'!N744),N$6-SQRT(N$3*(1-'5b.TriRandNumbers'!N744)))</f>
        <v>15.48932646147205</v>
      </c>
      <c r="O750" s="35">
        <f>IF('5b.TriRandNumbers'!O744&lt;=O$1,O$4+SQRT(O$2*'5b.TriRandNumbers'!O744),O$6-SQRT(O$3*(1-'5b.TriRandNumbers'!O744)))</f>
        <v>16.324769659591116</v>
      </c>
      <c r="P750" s="34">
        <f>IF('5b.TriRandNumbers'!P744&lt;=P$1,P$4+SQRT(P$2*'5b.TriRandNumbers'!P744),P$6-SQRT(P$3*(1-'5b.TriRandNumbers'!P744)))</f>
        <v>9.5263647350491745</v>
      </c>
      <c r="Q750" s="33">
        <f>IF('5b.TriRandNumbers'!Q744&lt;=Q$1,Q$4+SQRT(Q$2*'5b.TriRandNumbers'!Q744),Q$6-SQRT(Q$3*(1-'5b.TriRandNumbers'!Q744)))</f>
        <v>13.296347425640246</v>
      </c>
      <c r="R750" s="32">
        <f>IF('5b.TriRandNumbers'!R744&lt;=R$1,R$4+SQRT(R$2*'5b.TriRandNumbers'!R744),R$6-SQRT(R$3*(1-'5b.TriRandNumbers'!R744)))</f>
        <v>11.24040303127234</v>
      </c>
      <c r="S750" s="31">
        <f>IF('5b.TriRandNumbers'!S744&lt;=S$1,S$4+SQRT(S$2*'5b.TriRandNumbers'!S744),S$6-SQRT(S$3*(1-'5b.TriRandNumbers'!S744)))</f>
        <v>15.08939274748184</v>
      </c>
      <c r="T750" s="36">
        <f>IF('5b.TriRandNumbers'!T744&lt;=T$1,T$4+SQRT(T$2*'5b.TriRandNumbers'!T744),T$6-SQRT(T$3*(1-'5b.TriRandNumbers'!T744)))</f>
        <v>12.900750538073186</v>
      </c>
      <c r="U750" s="35">
        <f>IF('5b.TriRandNumbers'!U744&lt;=U$1,U$4+SQRT(U$2*'5b.TriRandNumbers'!U744),U$6-SQRT(U$3*(1-'5b.TriRandNumbers'!U744)))</f>
        <v>12.148108072612825</v>
      </c>
      <c r="V750" s="34">
        <f>IF('5b.TriRandNumbers'!V744&lt;=V$1,V$4+SQRT(V$2*'5b.TriRandNumbers'!V744),V$6-SQRT(V$3*(1-'5b.TriRandNumbers'!V744)))</f>
        <v>19.10785072459165</v>
      </c>
      <c r="W750" s="33">
        <f>IF('5b.TriRandNumbers'!W744&lt;=W$1,W$4+SQRT(W$2*'5b.TriRandNumbers'!W744),W$6-SQRT(W$3*(1-'5b.TriRandNumbers'!W744)))</f>
        <v>11.711104186500773</v>
      </c>
      <c r="X750" s="32">
        <f>IF('5b.TriRandNumbers'!X744&lt;=X$1,X$4+SQRT(X$2*'5b.TriRandNumbers'!X744),X$6-SQRT(X$3*(1-'5b.TriRandNumbers'!X744)))</f>
        <v>7.4574147797485377</v>
      </c>
      <c r="Y750" s="31">
        <f>IF('5b.TriRandNumbers'!Y744&lt;=Y$1,Y$4+SQRT(Y$2*'5b.TriRandNumbers'!Y744),Y$6-SQRT(Y$3*(1-'5b.TriRandNumbers'!Y744)))</f>
        <v>8.7015796725529135</v>
      </c>
    </row>
    <row r="751" spans="2:25" hidden="1" x14ac:dyDescent="0.25">
      <c r="B751" s="36">
        <f>IF('5b.TriRandNumbers'!B745&lt;=B$1,B$4+SQRT(B$2*'5b.TriRandNumbers'!B745),B$6-SQRT(B$3*(1-'5b.TriRandNumbers'!B745)))</f>
        <v>4.3022865732430269</v>
      </c>
      <c r="C751" s="35">
        <f>IF('5b.TriRandNumbers'!C745&lt;=C$1,C$4+SQRT(C$2*'5b.TriRandNumbers'!C745),C$6-SQRT(C$3*(1-'5b.TriRandNumbers'!C745)))</f>
        <v>3.3309164479347686</v>
      </c>
      <c r="D751" s="34">
        <f>IF('5b.TriRandNumbers'!D745&lt;=D$1,D$4+SQRT(D$2*'5b.TriRandNumbers'!D745),D$6-SQRT(D$3*(1-'5b.TriRandNumbers'!D745)))</f>
        <v>6.1128487630312538</v>
      </c>
      <c r="E751" s="33">
        <f>IF('5b.TriRandNumbers'!E745&lt;=E$1,E$4+SQRT(E$2*'5b.TriRandNumbers'!E745),E$6-SQRT(E$3*(1-'5b.TriRandNumbers'!E745)))</f>
        <v>4.8172802786273881</v>
      </c>
      <c r="F751" s="32">
        <f>IF('5b.TriRandNumbers'!F745&lt;=F$1,F$4+SQRT(F$2*'5b.TriRandNumbers'!F745),F$6-SQRT(F$3*(1-'5b.TriRandNumbers'!F745)))</f>
        <v>3.7418209395640036</v>
      </c>
      <c r="G751" s="31">
        <f>IF('5b.TriRandNumbers'!G745&lt;=G$1,G$4+SQRT(G$2*'5b.TriRandNumbers'!G745),G$6-SQRT(G$3*(1-'5b.TriRandNumbers'!G745)))</f>
        <v>3.4699958906803241</v>
      </c>
      <c r="H751" s="36">
        <f>IF('5b.TriRandNumbers'!H745&lt;=H$1,H$4+SQRT(H$2*'5b.TriRandNumbers'!H745),H$6-SQRT(H$3*(1-'5b.TriRandNumbers'!H745)))</f>
        <v>11.678858214695943</v>
      </c>
      <c r="I751" s="35">
        <f>IF('5b.TriRandNumbers'!I745&lt;=I$1,I$4+SQRT(I$2*'5b.TriRandNumbers'!I745),I$6-SQRT(I$3*(1-'5b.TriRandNumbers'!I745)))</f>
        <v>13.780575110489266</v>
      </c>
      <c r="J751" s="34">
        <f>IF('5b.TriRandNumbers'!J745&lt;=J$1,J$4+SQRT(J$2*'5b.TriRandNumbers'!J745),J$6-SQRT(J$3*(1-'5b.TriRandNumbers'!J745)))</f>
        <v>10.934734792091309</v>
      </c>
      <c r="K751" s="33">
        <f>IF('5b.TriRandNumbers'!K745&lt;=K$1,K$4+SQRT(K$2*'5b.TriRandNumbers'!K745),K$6-SQRT(K$3*(1-'5b.TriRandNumbers'!K745)))</f>
        <v>12.05230219905925</v>
      </c>
      <c r="L751" s="32">
        <f>IF('5b.TriRandNumbers'!L745&lt;=L$1,L$4+SQRT(L$2*'5b.TriRandNumbers'!L745),L$6-SQRT(L$3*(1-'5b.TriRandNumbers'!L745)))</f>
        <v>9.9018173262535001</v>
      </c>
      <c r="M751" s="31">
        <f>IF('5b.TriRandNumbers'!M745&lt;=M$1,M$4+SQRT(M$2*'5b.TriRandNumbers'!M745),M$6-SQRT(M$3*(1-'5b.TriRandNumbers'!M745)))</f>
        <v>8.5987352257645391</v>
      </c>
      <c r="N751" s="36">
        <f>IF('5b.TriRandNumbers'!N745&lt;=N$1,N$4+SQRT(N$2*'5b.TriRandNumbers'!N745),N$6-SQRT(N$3*(1-'5b.TriRandNumbers'!N745)))</f>
        <v>14.974210315978853</v>
      </c>
      <c r="O751" s="35">
        <f>IF('5b.TriRandNumbers'!O745&lt;=O$1,O$4+SQRT(O$2*'5b.TriRandNumbers'!O745),O$6-SQRT(O$3*(1-'5b.TriRandNumbers'!O745)))</f>
        <v>10.766364739976609</v>
      </c>
      <c r="P751" s="34">
        <f>IF('5b.TriRandNumbers'!P745&lt;=P$1,P$4+SQRT(P$2*'5b.TriRandNumbers'!P745),P$6-SQRT(P$3*(1-'5b.TriRandNumbers'!P745)))</f>
        <v>11.225781951157066</v>
      </c>
      <c r="Q751" s="33">
        <f>IF('5b.TriRandNumbers'!Q745&lt;=Q$1,Q$4+SQRT(Q$2*'5b.TriRandNumbers'!Q745),Q$6-SQRT(Q$3*(1-'5b.TriRandNumbers'!Q745)))</f>
        <v>11.553247978456307</v>
      </c>
      <c r="R751" s="32">
        <f>IF('5b.TriRandNumbers'!R745&lt;=R$1,R$4+SQRT(R$2*'5b.TriRandNumbers'!R745),R$6-SQRT(R$3*(1-'5b.TriRandNumbers'!R745)))</f>
        <v>12.539844732675355</v>
      </c>
      <c r="S751" s="31">
        <f>IF('5b.TriRandNumbers'!S745&lt;=S$1,S$4+SQRT(S$2*'5b.TriRandNumbers'!S745),S$6-SQRT(S$3*(1-'5b.TriRandNumbers'!S745)))</f>
        <v>12.759651344782366</v>
      </c>
      <c r="T751" s="36">
        <f>IF('5b.TriRandNumbers'!T745&lt;=T$1,T$4+SQRT(T$2*'5b.TriRandNumbers'!T745),T$6-SQRT(T$3*(1-'5b.TriRandNumbers'!T745)))</f>
        <v>9.7305460420456633</v>
      </c>
      <c r="U751" s="35">
        <f>IF('5b.TriRandNumbers'!U745&lt;=U$1,U$4+SQRT(U$2*'5b.TriRandNumbers'!U745),U$6-SQRT(U$3*(1-'5b.TriRandNumbers'!U745)))</f>
        <v>15.248994383612999</v>
      </c>
      <c r="V751" s="34">
        <f>IF('5b.TriRandNumbers'!V745&lt;=V$1,V$4+SQRT(V$2*'5b.TriRandNumbers'!V745),V$6-SQRT(V$3*(1-'5b.TriRandNumbers'!V745)))</f>
        <v>10.255377145623951</v>
      </c>
      <c r="W751" s="33">
        <f>IF('5b.TriRandNumbers'!W745&lt;=W$1,W$4+SQRT(W$2*'5b.TriRandNumbers'!W745),W$6-SQRT(W$3*(1-'5b.TriRandNumbers'!W745)))</f>
        <v>18.750706528673856</v>
      </c>
      <c r="X751" s="32">
        <f>IF('5b.TriRandNumbers'!X745&lt;=X$1,X$4+SQRT(X$2*'5b.TriRandNumbers'!X745),X$6-SQRT(X$3*(1-'5b.TriRandNumbers'!X745)))</f>
        <v>8.6178600791652844</v>
      </c>
      <c r="Y751" s="31">
        <f>IF('5b.TriRandNumbers'!Y745&lt;=Y$1,Y$4+SQRT(Y$2*'5b.TriRandNumbers'!Y745),Y$6-SQRT(Y$3*(1-'5b.TriRandNumbers'!Y745)))</f>
        <v>5.6715563125248929</v>
      </c>
    </row>
    <row r="752" spans="2:25" hidden="1" x14ac:dyDescent="0.25">
      <c r="B752" s="36">
        <f>IF('5b.TriRandNumbers'!B746&lt;=B$1,B$4+SQRT(B$2*'5b.TriRandNumbers'!B746),B$6-SQRT(B$3*(1-'5b.TriRandNumbers'!B746)))</f>
        <v>5.8157127624303797</v>
      </c>
      <c r="C752" s="35">
        <f>IF('5b.TriRandNumbers'!C746&lt;=C$1,C$4+SQRT(C$2*'5b.TriRandNumbers'!C746),C$6-SQRT(C$3*(1-'5b.TriRandNumbers'!C746)))</f>
        <v>3.4363945062990489</v>
      </c>
      <c r="D752" s="34">
        <f>IF('5b.TriRandNumbers'!D746&lt;=D$1,D$4+SQRT(D$2*'5b.TriRandNumbers'!D746),D$6-SQRT(D$3*(1-'5b.TriRandNumbers'!D746)))</f>
        <v>5.7255337528251822</v>
      </c>
      <c r="E752" s="33">
        <f>IF('5b.TriRandNumbers'!E746&lt;=E$1,E$4+SQRT(E$2*'5b.TriRandNumbers'!E746),E$6-SQRT(E$3*(1-'5b.TriRandNumbers'!E746)))</f>
        <v>3.5574764920350939</v>
      </c>
      <c r="F752" s="32">
        <f>IF('5b.TriRandNumbers'!F746&lt;=F$1,F$4+SQRT(F$2*'5b.TriRandNumbers'!F746),F$6-SQRT(F$3*(1-'5b.TriRandNumbers'!F746)))</f>
        <v>2.6696651427943978</v>
      </c>
      <c r="G752" s="31">
        <f>IF('5b.TriRandNumbers'!G746&lt;=G$1,G$4+SQRT(G$2*'5b.TriRandNumbers'!G746),G$6-SQRT(G$3*(1-'5b.TriRandNumbers'!G746)))</f>
        <v>3.4859413538786139</v>
      </c>
      <c r="H752" s="36">
        <f>IF('5b.TriRandNumbers'!H746&lt;=H$1,H$4+SQRT(H$2*'5b.TriRandNumbers'!H746),H$6-SQRT(H$3*(1-'5b.TriRandNumbers'!H746)))</f>
        <v>17.693494532511387</v>
      </c>
      <c r="I752" s="35">
        <f>IF('5b.TriRandNumbers'!I746&lt;=I$1,I$4+SQRT(I$2*'5b.TriRandNumbers'!I746),I$6-SQRT(I$3*(1-'5b.TriRandNumbers'!I746)))</f>
        <v>9.6672866628344103</v>
      </c>
      <c r="J752" s="34">
        <f>IF('5b.TriRandNumbers'!J746&lt;=J$1,J$4+SQRT(J$2*'5b.TriRandNumbers'!J746),J$6-SQRT(J$3*(1-'5b.TriRandNumbers'!J746)))</f>
        <v>12.969628637560925</v>
      </c>
      <c r="K752" s="33">
        <f>IF('5b.TriRandNumbers'!K746&lt;=K$1,K$4+SQRT(K$2*'5b.TriRandNumbers'!K746),K$6-SQRT(K$3*(1-'5b.TriRandNumbers'!K746)))</f>
        <v>10.650151282758001</v>
      </c>
      <c r="L752" s="32">
        <f>IF('5b.TriRandNumbers'!L746&lt;=L$1,L$4+SQRT(L$2*'5b.TriRandNumbers'!L746),L$6-SQRT(L$3*(1-'5b.TriRandNumbers'!L746)))</f>
        <v>11.431827744998076</v>
      </c>
      <c r="M752" s="31">
        <f>IF('5b.TriRandNumbers'!M746&lt;=M$1,M$4+SQRT(M$2*'5b.TriRandNumbers'!M746),M$6-SQRT(M$3*(1-'5b.TriRandNumbers'!M746)))</f>
        <v>14.407354647876655</v>
      </c>
      <c r="N752" s="36">
        <f>IF('5b.TriRandNumbers'!N746&lt;=N$1,N$4+SQRT(N$2*'5b.TriRandNumbers'!N746),N$6-SQRT(N$3*(1-'5b.TriRandNumbers'!N746)))</f>
        <v>15.464435871963619</v>
      </c>
      <c r="O752" s="35">
        <f>IF('5b.TriRandNumbers'!O746&lt;=O$1,O$4+SQRT(O$2*'5b.TriRandNumbers'!O746),O$6-SQRT(O$3*(1-'5b.TriRandNumbers'!O746)))</f>
        <v>8.2273918135778548</v>
      </c>
      <c r="P752" s="34">
        <f>IF('5b.TriRandNumbers'!P746&lt;=P$1,P$4+SQRT(P$2*'5b.TriRandNumbers'!P746),P$6-SQRT(P$3*(1-'5b.TriRandNumbers'!P746)))</f>
        <v>7.0863760175507124</v>
      </c>
      <c r="Q752" s="33">
        <f>IF('5b.TriRandNumbers'!Q746&lt;=Q$1,Q$4+SQRT(Q$2*'5b.TriRandNumbers'!Q746),Q$6-SQRT(Q$3*(1-'5b.TriRandNumbers'!Q746)))</f>
        <v>13.751085152608137</v>
      </c>
      <c r="R752" s="32">
        <f>IF('5b.TriRandNumbers'!R746&lt;=R$1,R$4+SQRT(R$2*'5b.TriRandNumbers'!R746),R$6-SQRT(R$3*(1-'5b.TriRandNumbers'!R746)))</f>
        <v>7.7874836137951391</v>
      </c>
      <c r="S752" s="31">
        <f>IF('5b.TriRandNumbers'!S746&lt;=S$1,S$4+SQRT(S$2*'5b.TriRandNumbers'!S746),S$6-SQRT(S$3*(1-'5b.TriRandNumbers'!S746)))</f>
        <v>9.1662419706772891</v>
      </c>
      <c r="T752" s="36">
        <f>IF('5b.TriRandNumbers'!T746&lt;=T$1,T$4+SQRT(T$2*'5b.TriRandNumbers'!T746),T$6-SQRT(T$3*(1-'5b.TriRandNumbers'!T746)))</f>
        <v>10.112774332632705</v>
      </c>
      <c r="U752" s="35">
        <f>IF('5b.TriRandNumbers'!U746&lt;=U$1,U$4+SQRT(U$2*'5b.TriRandNumbers'!U746),U$6-SQRT(U$3*(1-'5b.TriRandNumbers'!U746)))</f>
        <v>18.179650334799476</v>
      </c>
      <c r="V752" s="34">
        <f>IF('5b.TriRandNumbers'!V746&lt;=V$1,V$4+SQRT(V$2*'5b.TriRandNumbers'!V746),V$6-SQRT(V$3*(1-'5b.TriRandNumbers'!V746)))</f>
        <v>10.007986997202126</v>
      </c>
      <c r="W752" s="33">
        <f>IF('5b.TriRandNumbers'!W746&lt;=W$1,W$4+SQRT(W$2*'5b.TriRandNumbers'!W746),W$6-SQRT(W$3*(1-'5b.TriRandNumbers'!W746)))</f>
        <v>13.026125151956872</v>
      </c>
      <c r="X752" s="32">
        <f>IF('5b.TriRandNumbers'!X746&lt;=X$1,X$4+SQRT(X$2*'5b.TriRandNumbers'!X746),X$6-SQRT(X$3*(1-'5b.TriRandNumbers'!X746)))</f>
        <v>9.9271036263676553</v>
      </c>
      <c r="Y752" s="31">
        <f>IF('5b.TriRandNumbers'!Y746&lt;=Y$1,Y$4+SQRT(Y$2*'5b.TriRandNumbers'!Y746),Y$6-SQRT(Y$3*(1-'5b.TriRandNumbers'!Y746)))</f>
        <v>9.0320435380725961</v>
      </c>
    </row>
    <row r="753" spans="2:25" hidden="1" x14ac:dyDescent="0.25">
      <c r="B753" s="36">
        <f>IF('5b.TriRandNumbers'!B747&lt;=B$1,B$4+SQRT(B$2*'5b.TriRandNumbers'!B747),B$6-SQRT(B$3*(1-'5b.TriRandNumbers'!B747)))</f>
        <v>3.4289611577336574</v>
      </c>
      <c r="C753" s="35">
        <f>IF('5b.TriRandNumbers'!C747&lt;=C$1,C$4+SQRT(C$2*'5b.TriRandNumbers'!C747),C$6-SQRT(C$3*(1-'5b.TriRandNumbers'!C747)))</f>
        <v>1.7920605613660145</v>
      </c>
      <c r="D753" s="34">
        <f>IF('5b.TriRandNumbers'!D747&lt;=D$1,D$4+SQRT(D$2*'5b.TriRandNumbers'!D747),D$6-SQRT(D$3*(1-'5b.TriRandNumbers'!D747)))</f>
        <v>5.0941905860502583</v>
      </c>
      <c r="E753" s="33">
        <f>IF('5b.TriRandNumbers'!E747&lt;=E$1,E$4+SQRT(E$2*'5b.TriRandNumbers'!E747),E$6-SQRT(E$3*(1-'5b.TriRandNumbers'!E747)))</f>
        <v>4.1770579518799984</v>
      </c>
      <c r="F753" s="32">
        <f>IF('5b.TriRandNumbers'!F747&lt;=F$1,F$4+SQRT(F$2*'5b.TriRandNumbers'!F747),F$6-SQRT(F$3*(1-'5b.TriRandNumbers'!F747)))</f>
        <v>3.2760401664705663</v>
      </c>
      <c r="G753" s="31">
        <f>IF('5b.TriRandNumbers'!G747&lt;=G$1,G$4+SQRT(G$2*'5b.TriRandNumbers'!G747),G$6-SQRT(G$3*(1-'5b.TriRandNumbers'!G747)))</f>
        <v>2.6279922166510143</v>
      </c>
      <c r="H753" s="36">
        <f>IF('5b.TriRandNumbers'!H747&lt;=H$1,H$4+SQRT(H$2*'5b.TriRandNumbers'!H747),H$6-SQRT(H$3*(1-'5b.TriRandNumbers'!H747)))</f>
        <v>12.447681232304694</v>
      </c>
      <c r="I753" s="35">
        <f>IF('5b.TriRandNumbers'!I747&lt;=I$1,I$4+SQRT(I$2*'5b.TriRandNumbers'!I747),I$6-SQRT(I$3*(1-'5b.TriRandNumbers'!I747)))</f>
        <v>11.167985905624233</v>
      </c>
      <c r="J753" s="34">
        <f>IF('5b.TriRandNumbers'!J747&lt;=J$1,J$4+SQRT(J$2*'5b.TriRandNumbers'!J747),J$6-SQRT(J$3*(1-'5b.TriRandNumbers'!J747)))</f>
        <v>12.432659580595272</v>
      </c>
      <c r="K753" s="33">
        <f>IF('5b.TriRandNumbers'!K747&lt;=K$1,K$4+SQRT(K$2*'5b.TriRandNumbers'!K747),K$6-SQRT(K$3*(1-'5b.TriRandNumbers'!K747)))</f>
        <v>11.313162763837328</v>
      </c>
      <c r="L753" s="32">
        <f>IF('5b.TriRandNumbers'!L747&lt;=L$1,L$4+SQRT(L$2*'5b.TriRandNumbers'!L747),L$6-SQRT(L$3*(1-'5b.TriRandNumbers'!L747)))</f>
        <v>15.196185730834447</v>
      </c>
      <c r="M753" s="31">
        <f>IF('5b.TriRandNumbers'!M747&lt;=M$1,M$4+SQRT(M$2*'5b.TriRandNumbers'!M747),M$6-SQRT(M$3*(1-'5b.TriRandNumbers'!M747)))</f>
        <v>6.7542960390606828</v>
      </c>
      <c r="N753" s="36">
        <f>IF('5b.TriRandNumbers'!N747&lt;=N$1,N$4+SQRT(N$2*'5b.TriRandNumbers'!N747),N$6-SQRT(N$3*(1-'5b.TriRandNumbers'!N747)))</f>
        <v>12.666588922729385</v>
      </c>
      <c r="O753" s="35">
        <f>IF('5b.TriRandNumbers'!O747&lt;=O$1,O$4+SQRT(O$2*'5b.TriRandNumbers'!O747),O$6-SQRT(O$3*(1-'5b.TriRandNumbers'!O747)))</f>
        <v>13.976029221707401</v>
      </c>
      <c r="P753" s="34">
        <f>IF('5b.TriRandNumbers'!P747&lt;=P$1,P$4+SQRT(P$2*'5b.TriRandNumbers'!P747),P$6-SQRT(P$3*(1-'5b.TriRandNumbers'!P747)))</f>
        <v>9.9826116055845411</v>
      </c>
      <c r="Q753" s="33">
        <f>IF('5b.TriRandNumbers'!Q747&lt;=Q$1,Q$4+SQRT(Q$2*'5b.TriRandNumbers'!Q747),Q$6-SQRT(Q$3*(1-'5b.TriRandNumbers'!Q747)))</f>
        <v>9.0500401709461737</v>
      </c>
      <c r="R753" s="32">
        <f>IF('5b.TriRandNumbers'!R747&lt;=R$1,R$4+SQRT(R$2*'5b.TriRandNumbers'!R747),R$6-SQRT(R$3*(1-'5b.TriRandNumbers'!R747)))</f>
        <v>8.7185508742576889</v>
      </c>
      <c r="S753" s="31">
        <f>IF('5b.TriRandNumbers'!S747&lt;=S$1,S$4+SQRT(S$2*'5b.TriRandNumbers'!S747),S$6-SQRT(S$3*(1-'5b.TriRandNumbers'!S747)))</f>
        <v>10.566950030408057</v>
      </c>
      <c r="T753" s="36">
        <f>IF('5b.TriRandNumbers'!T747&lt;=T$1,T$4+SQRT(T$2*'5b.TriRandNumbers'!T747),T$6-SQRT(T$3*(1-'5b.TriRandNumbers'!T747)))</f>
        <v>15.836706833580767</v>
      </c>
      <c r="U753" s="35">
        <f>IF('5b.TriRandNumbers'!U747&lt;=U$1,U$4+SQRT(U$2*'5b.TriRandNumbers'!U747),U$6-SQRT(U$3*(1-'5b.TriRandNumbers'!U747)))</f>
        <v>14.773837929399832</v>
      </c>
      <c r="V753" s="34">
        <f>IF('5b.TriRandNumbers'!V747&lt;=V$1,V$4+SQRT(V$2*'5b.TriRandNumbers'!V747),V$6-SQRT(V$3*(1-'5b.TriRandNumbers'!V747)))</f>
        <v>7.266458574437257</v>
      </c>
      <c r="W753" s="33">
        <f>IF('5b.TriRandNumbers'!W747&lt;=W$1,W$4+SQRT(W$2*'5b.TriRandNumbers'!W747),W$6-SQRT(W$3*(1-'5b.TriRandNumbers'!W747)))</f>
        <v>8.8483902245164909</v>
      </c>
      <c r="X753" s="32">
        <f>IF('5b.TriRandNumbers'!X747&lt;=X$1,X$4+SQRT(X$2*'5b.TriRandNumbers'!X747),X$6-SQRT(X$3*(1-'5b.TriRandNumbers'!X747)))</f>
        <v>10.334861318959698</v>
      </c>
      <c r="Y753" s="31">
        <f>IF('5b.TriRandNumbers'!Y747&lt;=Y$1,Y$4+SQRT(Y$2*'5b.TriRandNumbers'!Y747),Y$6-SQRT(Y$3*(1-'5b.TriRandNumbers'!Y747)))</f>
        <v>14.907191553624937</v>
      </c>
    </row>
    <row r="754" spans="2:25" hidden="1" x14ac:dyDescent="0.25">
      <c r="B754" s="36">
        <f>IF('5b.TriRandNumbers'!B748&lt;=B$1,B$4+SQRT(B$2*'5b.TriRandNumbers'!B748),B$6-SQRT(B$3*(1-'5b.TriRandNumbers'!B748)))</f>
        <v>5.147944056221113</v>
      </c>
      <c r="C754" s="35">
        <f>IF('5b.TriRandNumbers'!C748&lt;=C$1,C$4+SQRT(C$2*'5b.TriRandNumbers'!C748),C$6-SQRT(C$3*(1-'5b.TriRandNumbers'!C748)))</f>
        <v>4.7997397344307267</v>
      </c>
      <c r="D754" s="34">
        <f>IF('5b.TriRandNumbers'!D748&lt;=D$1,D$4+SQRT(D$2*'5b.TriRandNumbers'!D748),D$6-SQRT(D$3*(1-'5b.TriRandNumbers'!D748)))</f>
        <v>6.0208122569540246</v>
      </c>
      <c r="E754" s="33">
        <f>IF('5b.TriRandNumbers'!E748&lt;=E$1,E$4+SQRT(E$2*'5b.TriRandNumbers'!E748),E$6-SQRT(E$3*(1-'5b.TriRandNumbers'!E748)))</f>
        <v>3.822838698256791</v>
      </c>
      <c r="F754" s="32">
        <f>IF('5b.TriRandNumbers'!F748&lt;=F$1,F$4+SQRT(F$2*'5b.TriRandNumbers'!F748),F$6-SQRT(F$3*(1-'5b.TriRandNumbers'!F748)))</f>
        <v>2.2796173024123023</v>
      </c>
      <c r="G754" s="31">
        <f>IF('5b.TriRandNumbers'!G748&lt;=G$1,G$4+SQRT(G$2*'5b.TriRandNumbers'!G748),G$6-SQRT(G$3*(1-'5b.TriRandNumbers'!G748)))</f>
        <v>3.296547652349112</v>
      </c>
      <c r="H754" s="36">
        <f>IF('5b.TriRandNumbers'!H748&lt;=H$1,H$4+SQRT(H$2*'5b.TriRandNumbers'!H748),H$6-SQRT(H$3*(1-'5b.TriRandNumbers'!H748)))</f>
        <v>13.880856486851108</v>
      </c>
      <c r="I754" s="35">
        <f>IF('5b.TriRandNumbers'!I748&lt;=I$1,I$4+SQRT(I$2*'5b.TriRandNumbers'!I748),I$6-SQRT(I$3*(1-'5b.TriRandNumbers'!I748)))</f>
        <v>13.952514721761492</v>
      </c>
      <c r="J754" s="34">
        <f>IF('5b.TriRandNumbers'!J748&lt;=J$1,J$4+SQRT(J$2*'5b.TriRandNumbers'!J748),J$6-SQRT(J$3*(1-'5b.TriRandNumbers'!J748)))</f>
        <v>9.626720188302075</v>
      </c>
      <c r="K754" s="33">
        <f>IF('5b.TriRandNumbers'!K748&lt;=K$1,K$4+SQRT(K$2*'5b.TriRandNumbers'!K748),K$6-SQRT(K$3*(1-'5b.TriRandNumbers'!K748)))</f>
        <v>10.613076013900233</v>
      </c>
      <c r="L754" s="32">
        <f>IF('5b.TriRandNumbers'!L748&lt;=L$1,L$4+SQRT(L$2*'5b.TriRandNumbers'!L748),L$6-SQRT(L$3*(1-'5b.TriRandNumbers'!L748)))</f>
        <v>12.09573431679885</v>
      </c>
      <c r="M754" s="31">
        <f>IF('5b.TriRandNumbers'!M748&lt;=M$1,M$4+SQRT(M$2*'5b.TriRandNumbers'!M748),M$6-SQRT(M$3*(1-'5b.TriRandNumbers'!M748)))</f>
        <v>6.0052920157430103</v>
      </c>
      <c r="N754" s="36">
        <f>IF('5b.TriRandNumbers'!N748&lt;=N$1,N$4+SQRT(N$2*'5b.TriRandNumbers'!N748),N$6-SQRT(N$3*(1-'5b.TriRandNumbers'!N748)))</f>
        <v>11.036593634338036</v>
      </c>
      <c r="O754" s="35">
        <f>IF('5b.TriRandNumbers'!O748&lt;=O$1,O$4+SQRT(O$2*'5b.TriRandNumbers'!O748),O$6-SQRT(O$3*(1-'5b.TriRandNumbers'!O748)))</f>
        <v>14.702601478395314</v>
      </c>
      <c r="P754" s="34">
        <f>IF('5b.TriRandNumbers'!P748&lt;=P$1,P$4+SQRT(P$2*'5b.TriRandNumbers'!P748),P$6-SQRT(P$3*(1-'5b.TriRandNumbers'!P748)))</f>
        <v>12.581053642723454</v>
      </c>
      <c r="Q754" s="33">
        <f>IF('5b.TriRandNumbers'!Q748&lt;=Q$1,Q$4+SQRT(Q$2*'5b.TriRandNumbers'!Q748),Q$6-SQRT(Q$3*(1-'5b.TriRandNumbers'!Q748)))</f>
        <v>8.6299343509476802</v>
      </c>
      <c r="R754" s="32">
        <f>IF('5b.TriRandNumbers'!R748&lt;=R$1,R$4+SQRT(R$2*'5b.TriRandNumbers'!R748),R$6-SQRT(R$3*(1-'5b.TriRandNumbers'!R748)))</f>
        <v>9.9126227500658128</v>
      </c>
      <c r="S754" s="31">
        <f>IF('5b.TriRandNumbers'!S748&lt;=S$1,S$4+SQRT(S$2*'5b.TriRandNumbers'!S748),S$6-SQRT(S$3*(1-'5b.TriRandNumbers'!S748)))</f>
        <v>16.838767849173667</v>
      </c>
      <c r="T754" s="36">
        <f>IF('5b.TriRandNumbers'!T748&lt;=T$1,T$4+SQRT(T$2*'5b.TriRandNumbers'!T748),T$6-SQRT(T$3*(1-'5b.TriRandNumbers'!T748)))</f>
        <v>10.339947822542092</v>
      </c>
      <c r="U754" s="35">
        <f>IF('5b.TriRandNumbers'!U748&lt;=U$1,U$4+SQRT(U$2*'5b.TriRandNumbers'!U748),U$6-SQRT(U$3*(1-'5b.TriRandNumbers'!U748)))</f>
        <v>9.8301492665650176</v>
      </c>
      <c r="V754" s="34">
        <f>IF('5b.TriRandNumbers'!V748&lt;=V$1,V$4+SQRT(V$2*'5b.TriRandNumbers'!V748),V$6-SQRT(V$3*(1-'5b.TriRandNumbers'!V748)))</f>
        <v>13.492102535398267</v>
      </c>
      <c r="W754" s="33">
        <f>IF('5b.TriRandNumbers'!W748&lt;=W$1,W$4+SQRT(W$2*'5b.TriRandNumbers'!W748),W$6-SQRT(W$3*(1-'5b.TriRandNumbers'!W748)))</f>
        <v>14.164476512473332</v>
      </c>
      <c r="X754" s="32">
        <f>IF('5b.TriRandNumbers'!X748&lt;=X$1,X$4+SQRT(X$2*'5b.TriRandNumbers'!X748),X$6-SQRT(X$3*(1-'5b.TriRandNumbers'!X748)))</f>
        <v>10.972487987383937</v>
      </c>
      <c r="Y754" s="31">
        <f>IF('5b.TriRandNumbers'!Y748&lt;=Y$1,Y$4+SQRT(Y$2*'5b.TriRandNumbers'!Y748),Y$6-SQRT(Y$3*(1-'5b.TriRandNumbers'!Y748)))</f>
        <v>18.226511813901944</v>
      </c>
    </row>
    <row r="755" spans="2:25" hidden="1" x14ac:dyDescent="0.25">
      <c r="B755" s="36">
        <f>IF('5b.TriRandNumbers'!B749&lt;=B$1,B$4+SQRT(B$2*'5b.TriRandNumbers'!B749),B$6-SQRT(B$3*(1-'5b.TriRandNumbers'!B749)))</f>
        <v>4.8248117968241546</v>
      </c>
      <c r="C755" s="35">
        <f>IF('5b.TriRandNumbers'!C749&lt;=C$1,C$4+SQRT(C$2*'5b.TriRandNumbers'!C749),C$6-SQRT(C$3*(1-'5b.TriRandNumbers'!C749)))</f>
        <v>3.9766690325101286</v>
      </c>
      <c r="D755" s="34">
        <f>IF('5b.TriRandNumbers'!D749&lt;=D$1,D$4+SQRT(D$2*'5b.TriRandNumbers'!D749),D$6-SQRT(D$3*(1-'5b.TriRandNumbers'!D749)))</f>
        <v>6.030262244533068</v>
      </c>
      <c r="E755" s="33">
        <f>IF('5b.TriRandNumbers'!E749&lt;=E$1,E$4+SQRT(E$2*'5b.TriRandNumbers'!E749),E$6-SQRT(E$3*(1-'5b.TriRandNumbers'!E749)))</f>
        <v>4.4159969172364057</v>
      </c>
      <c r="F755" s="32">
        <f>IF('5b.TriRandNumbers'!F749&lt;=F$1,F$4+SQRT(F$2*'5b.TriRandNumbers'!F749),F$6-SQRT(F$3*(1-'5b.TriRandNumbers'!F749)))</f>
        <v>2.4759923116724005</v>
      </c>
      <c r="G755" s="31">
        <f>IF('5b.TriRandNumbers'!G749&lt;=G$1,G$4+SQRT(G$2*'5b.TriRandNumbers'!G749),G$6-SQRT(G$3*(1-'5b.TriRandNumbers'!G749)))</f>
        <v>4.2653105876895498</v>
      </c>
      <c r="H755" s="36">
        <f>IF('5b.TriRandNumbers'!H749&lt;=H$1,H$4+SQRT(H$2*'5b.TriRandNumbers'!H749),H$6-SQRT(H$3*(1-'5b.TriRandNumbers'!H749)))</f>
        <v>9.6748901897504709</v>
      </c>
      <c r="I755" s="35">
        <f>IF('5b.TriRandNumbers'!I749&lt;=I$1,I$4+SQRT(I$2*'5b.TriRandNumbers'!I749),I$6-SQRT(I$3*(1-'5b.TriRandNumbers'!I749)))</f>
        <v>10.525577381714033</v>
      </c>
      <c r="J755" s="34">
        <f>IF('5b.TriRandNumbers'!J749&lt;=J$1,J$4+SQRT(J$2*'5b.TriRandNumbers'!J749),J$6-SQRT(J$3*(1-'5b.TriRandNumbers'!J749)))</f>
        <v>7.9402266832672801</v>
      </c>
      <c r="K755" s="33">
        <f>IF('5b.TriRandNumbers'!K749&lt;=K$1,K$4+SQRT(K$2*'5b.TriRandNumbers'!K749),K$6-SQRT(K$3*(1-'5b.TriRandNumbers'!K749)))</f>
        <v>14.723001086782396</v>
      </c>
      <c r="L755" s="32">
        <f>IF('5b.TriRandNumbers'!L749&lt;=L$1,L$4+SQRT(L$2*'5b.TriRandNumbers'!L749),L$6-SQRT(L$3*(1-'5b.TriRandNumbers'!L749)))</f>
        <v>13.962538385158144</v>
      </c>
      <c r="M755" s="31">
        <f>IF('5b.TriRandNumbers'!M749&lt;=M$1,M$4+SQRT(M$2*'5b.TriRandNumbers'!M749),M$6-SQRT(M$3*(1-'5b.TriRandNumbers'!M749)))</f>
        <v>8.6501683622466281</v>
      </c>
      <c r="N755" s="36">
        <f>IF('5b.TriRandNumbers'!N749&lt;=N$1,N$4+SQRT(N$2*'5b.TriRandNumbers'!N749),N$6-SQRT(N$3*(1-'5b.TriRandNumbers'!N749)))</f>
        <v>8.2183941864092329</v>
      </c>
      <c r="O755" s="35">
        <f>IF('5b.TriRandNumbers'!O749&lt;=O$1,O$4+SQRT(O$2*'5b.TriRandNumbers'!O749),O$6-SQRT(O$3*(1-'5b.TriRandNumbers'!O749)))</f>
        <v>7.2679405994462902</v>
      </c>
      <c r="P755" s="34">
        <f>IF('5b.TriRandNumbers'!P749&lt;=P$1,P$4+SQRT(P$2*'5b.TriRandNumbers'!P749),P$6-SQRT(P$3*(1-'5b.TriRandNumbers'!P749)))</f>
        <v>8.8510213145297776</v>
      </c>
      <c r="Q755" s="33">
        <f>IF('5b.TriRandNumbers'!Q749&lt;=Q$1,Q$4+SQRT(Q$2*'5b.TriRandNumbers'!Q749),Q$6-SQRT(Q$3*(1-'5b.TriRandNumbers'!Q749)))</f>
        <v>13.231368157692536</v>
      </c>
      <c r="R755" s="32">
        <f>IF('5b.TriRandNumbers'!R749&lt;=R$1,R$4+SQRT(R$2*'5b.TriRandNumbers'!R749),R$6-SQRT(R$3*(1-'5b.TriRandNumbers'!R749)))</f>
        <v>8.7901785882756656</v>
      </c>
      <c r="S755" s="31">
        <f>IF('5b.TriRandNumbers'!S749&lt;=S$1,S$4+SQRT(S$2*'5b.TriRandNumbers'!S749),S$6-SQRT(S$3*(1-'5b.TriRandNumbers'!S749)))</f>
        <v>9.5663345422310115</v>
      </c>
      <c r="T755" s="36">
        <f>IF('5b.TriRandNumbers'!T749&lt;=T$1,T$4+SQRT(T$2*'5b.TriRandNumbers'!T749),T$6-SQRT(T$3*(1-'5b.TriRandNumbers'!T749)))</f>
        <v>8.219275322526542</v>
      </c>
      <c r="U755" s="35">
        <f>IF('5b.TriRandNumbers'!U749&lt;=U$1,U$4+SQRT(U$2*'5b.TriRandNumbers'!U749),U$6-SQRT(U$3*(1-'5b.TriRandNumbers'!U749)))</f>
        <v>12.763981992204357</v>
      </c>
      <c r="V755" s="34">
        <f>IF('5b.TriRandNumbers'!V749&lt;=V$1,V$4+SQRT(V$2*'5b.TriRandNumbers'!V749),V$6-SQRT(V$3*(1-'5b.TriRandNumbers'!V749)))</f>
        <v>10.223180646793571</v>
      </c>
      <c r="W755" s="33">
        <f>IF('5b.TriRandNumbers'!W749&lt;=W$1,W$4+SQRT(W$2*'5b.TriRandNumbers'!W749),W$6-SQRT(W$3*(1-'5b.TriRandNumbers'!W749)))</f>
        <v>9.0801270910798699</v>
      </c>
      <c r="X755" s="32">
        <f>IF('5b.TriRandNumbers'!X749&lt;=X$1,X$4+SQRT(X$2*'5b.TriRandNumbers'!X749),X$6-SQRT(X$3*(1-'5b.TriRandNumbers'!X749)))</f>
        <v>10.255002769541507</v>
      </c>
      <c r="Y755" s="31">
        <f>IF('5b.TriRandNumbers'!Y749&lt;=Y$1,Y$4+SQRT(Y$2*'5b.TriRandNumbers'!Y749),Y$6-SQRT(Y$3*(1-'5b.TriRandNumbers'!Y749)))</f>
        <v>9.759108084626595</v>
      </c>
    </row>
    <row r="756" spans="2:25" hidden="1" x14ac:dyDescent="0.25">
      <c r="B756" s="36">
        <f>IF('5b.TriRandNumbers'!B750&lt;=B$1,B$4+SQRT(B$2*'5b.TriRandNumbers'!B750),B$6-SQRT(B$3*(1-'5b.TriRandNumbers'!B750)))</f>
        <v>4.0094774172539349</v>
      </c>
      <c r="C756" s="35">
        <f>IF('5b.TriRandNumbers'!C750&lt;=C$1,C$4+SQRT(C$2*'5b.TriRandNumbers'!C750),C$6-SQRT(C$3*(1-'5b.TriRandNumbers'!C750)))</f>
        <v>2.6346019066256945</v>
      </c>
      <c r="D756" s="34">
        <f>IF('5b.TriRandNumbers'!D750&lt;=D$1,D$4+SQRT(D$2*'5b.TriRandNumbers'!D750),D$6-SQRT(D$3*(1-'5b.TriRandNumbers'!D750)))</f>
        <v>5.4492765631474223</v>
      </c>
      <c r="E756" s="33">
        <f>IF('5b.TriRandNumbers'!E750&lt;=E$1,E$4+SQRT(E$2*'5b.TriRandNumbers'!E750),E$6-SQRT(E$3*(1-'5b.TriRandNumbers'!E750)))</f>
        <v>3.9606274529610519</v>
      </c>
      <c r="F756" s="32">
        <f>IF('5b.TriRandNumbers'!F750&lt;=F$1,F$4+SQRT(F$2*'5b.TriRandNumbers'!F750),F$6-SQRT(F$3*(1-'5b.TriRandNumbers'!F750)))</f>
        <v>2.6034404092948846</v>
      </c>
      <c r="G756" s="31">
        <f>IF('5b.TriRandNumbers'!G750&lt;=G$1,G$4+SQRT(G$2*'5b.TriRandNumbers'!G750),G$6-SQRT(G$3*(1-'5b.TriRandNumbers'!G750)))</f>
        <v>3.1636782709557183</v>
      </c>
      <c r="H756" s="36">
        <f>IF('5b.TriRandNumbers'!H750&lt;=H$1,H$4+SQRT(H$2*'5b.TriRandNumbers'!H750),H$6-SQRT(H$3*(1-'5b.TriRandNumbers'!H750)))</f>
        <v>15.579578885474744</v>
      </c>
      <c r="I756" s="35">
        <f>IF('5b.TriRandNumbers'!I750&lt;=I$1,I$4+SQRT(I$2*'5b.TriRandNumbers'!I750),I$6-SQRT(I$3*(1-'5b.TriRandNumbers'!I750)))</f>
        <v>14.533970253483337</v>
      </c>
      <c r="J756" s="34">
        <f>IF('5b.TriRandNumbers'!J750&lt;=J$1,J$4+SQRT(J$2*'5b.TriRandNumbers'!J750),J$6-SQRT(J$3*(1-'5b.TriRandNumbers'!J750)))</f>
        <v>8.8248952448942841</v>
      </c>
      <c r="K756" s="33">
        <f>IF('5b.TriRandNumbers'!K750&lt;=K$1,K$4+SQRT(K$2*'5b.TriRandNumbers'!K750),K$6-SQRT(K$3*(1-'5b.TriRandNumbers'!K750)))</f>
        <v>16.82731179140962</v>
      </c>
      <c r="L756" s="32">
        <f>IF('5b.TriRandNumbers'!L750&lt;=L$1,L$4+SQRT(L$2*'5b.TriRandNumbers'!L750),L$6-SQRT(L$3*(1-'5b.TriRandNumbers'!L750)))</f>
        <v>11.732758699761661</v>
      </c>
      <c r="M756" s="31">
        <f>IF('5b.TriRandNumbers'!M750&lt;=M$1,M$4+SQRT(M$2*'5b.TriRandNumbers'!M750),M$6-SQRT(M$3*(1-'5b.TriRandNumbers'!M750)))</f>
        <v>12.238197522899558</v>
      </c>
      <c r="N756" s="36">
        <f>IF('5b.TriRandNumbers'!N750&lt;=N$1,N$4+SQRT(N$2*'5b.TriRandNumbers'!N750),N$6-SQRT(N$3*(1-'5b.TriRandNumbers'!N750)))</f>
        <v>11.310619134848562</v>
      </c>
      <c r="O756" s="35">
        <f>IF('5b.TriRandNumbers'!O750&lt;=O$1,O$4+SQRT(O$2*'5b.TriRandNumbers'!O750),O$6-SQRT(O$3*(1-'5b.TriRandNumbers'!O750)))</f>
        <v>15.837012343835401</v>
      </c>
      <c r="P756" s="34">
        <f>IF('5b.TriRandNumbers'!P750&lt;=P$1,P$4+SQRT(P$2*'5b.TriRandNumbers'!P750),P$6-SQRT(P$3*(1-'5b.TriRandNumbers'!P750)))</f>
        <v>11.816794632160043</v>
      </c>
      <c r="Q756" s="33">
        <f>IF('5b.TriRandNumbers'!Q750&lt;=Q$1,Q$4+SQRT(Q$2*'5b.TriRandNumbers'!Q750),Q$6-SQRT(Q$3*(1-'5b.TriRandNumbers'!Q750)))</f>
        <v>11.996823761950107</v>
      </c>
      <c r="R756" s="32">
        <f>IF('5b.TriRandNumbers'!R750&lt;=R$1,R$4+SQRT(R$2*'5b.TriRandNumbers'!R750),R$6-SQRT(R$3*(1-'5b.TriRandNumbers'!R750)))</f>
        <v>5.5646815033486057</v>
      </c>
      <c r="S756" s="31">
        <f>IF('5b.TriRandNumbers'!S750&lt;=S$1,S$4+SQRT(S$2*'5b.TriRandNumbers'!S750),S$6-SQRT(S$3*(1-'5b.TriRandNumbers'!S750)))</f>
        <v>9.3332726551921965</v>
      </c>
      <c r="T756" s="36">
        <f>IF('5b.TriRandNumbers'!T750&lt;=T$1,T$4+SQRT(T$2*'5b.TriRandNumbers'!T750),T$6-SQRT(T$3*(1-'5b.TriRandNumbers'!T750)))</f>
        <v>14.75373718332888</v>
      </c>
      <c r="U756" s="35">
        <f>IF('5b.TriRandNumbers'!U750&lt;=U$1,U$4+SQRT(U$2*'5b.TriRandNumbers'!U750),U$6-SQRT(U$3*(1-'5b.TriRandNumbers'!U750)))</f>
        <v>10.330971447077843</v>
      </c>
      <c r="V756" s="34">
        <f>IF('5b.TriRandNumbers'!V750&lt;=V$1,V$4+SQRT(V$2*'5b.TriRandNumbers'!V750),V$6-SQRT(V$3*(1-'5b.TriRandNumbers'!V750)))</f>
        <v>10.99017782990855</v>
      </c>
      <c r="W756" s="33">
        <f>IF('5b.TriRandNumbers'!W750&lt;=W$1,W$4+SQRT(W$2*'5b.TriRandNumbers'!W750),W$6-SQRT(W$3*(1-'5b.TriRandNumbers'!W750)))</f>
        <v>11.953768481127552</v>
      </c>
      <c r="X756" s="32">
        <f>IF('5b.TriRandNumbers'!X750&lt;=X$1,X$4+SQRT(X$2*'5b.TriRandNumbers'!X750),X$6-SQRT(X$3*(1-'5b.TriRandNumbers'!X750)))</f>
        <v>14.484067921718674</v>
      </c>
      <c r="Y756" s="31">
        <f>IF('5b.TriRandNumbers'!Y750&lt;=Y$1,Y$4+SQRT(Y$2*'5b.TriRandNumbers'!Y750),Y$6-SQRT(Y$3*(1-'5b.TriRandNumbers'!Y750)))</f>
        <v>6.2020775648545428</v>
      </c>
    </row>
    <row r="757" spans="2:25" hidden="1" x14ac:dyDescent="0.25">
      <c r="B757" s="36">
        <f>IF('5b.TriRandNumbers'!B751&lt;=B$1,B$4+SQRT(B$2*'5b.TriRandNumbers'!B751),B$6-SQRT(B$3*(1-'5b.TriRandNumbers'!B751)))</f>
        <v>4.2624566338592436</v>
      </c>
      <c r="C757" s="35">
        <f>IF('5b.TriRandNumbers'!C751&lt;=C$1,C$4+SQRT(C$2*'5b.TriRandNumbers'!C751),C$6-SQRT(C$3*(1-'5b.TriRandNumbers'!C751)))</f>
        <v>3.3063294069369036</v>
      </c>
      <c r="D757" s="34">
        <f>IF('5b.TriRandNumbers'!D751&lt;=D$1,D$4+SQRT(D$2*'5b.TriRandNumbers'!D751),D$6-SQRT(D$3*(1-'5b.TriRandNumbers'!D751)))</f>
        <v>5.8237048993952953</v>
      </c>
      <c r="E757" s="33">
        <f>IF('5b.TriRandNumbers'!E751&lt;=E$1,E$4+SQRT(E$2*'5b.TriRandNumbers'!E751),E$6-SQRT(E$3*(1-'5b.TriRandNumbers'!E751)))</f>
        <v>3.5584278819891715</v>
      </c>
      <c r="F757" s="32">
        <f>IF('5b.TriRandNumbers'!F751&lt;=F$1,F$4+SQRT(F$2*'5b.TriRandNumbers'!F751),F$6-SQRT(F$3*(1-'5b.TriRandNumbers'!F751)))</f>
        <v>2.9573272452671211</v>
      </c>
      <c r="G757" s="31">
        <f>IF('5b.TriRandNumbers'!G751&lt;=G$1,G$4+SQRT(G$2*'5b.TriRandNumbers'!G751),G$6-SQRT(G$3*(1-'5b.TriRandNumbers'!G751)))</f>
        <v>3.2707018476809377</v>
      </c>
      <c r="H757" s="36">
        <f>IF('5b.TriRandNumbers'!H751&lt;=H$1,H$4+SQRT(H$2*'5b.TriRandNumbers'!H751),H$6-SQRT(H$3*(1-'5b.TriRandNumbers'!H751)))</f>
        <v>10.263256591141751</v>
      </c>
      <c r="I757" s="35">
        <f>IF('5b.TriRandNumbers'!I751&lt;=I$1,I$4+SQRT(I$2*'5b.TriRandNumbers'!I751),I$6-SQRT(I$3*(1-'5b.TriRandNumbers'!I751)))</f>
        <v>10.800565054462707</v>
      </c>
      <c r="J757" s="34">
        <f>IF('5b.TriRandNumbers'!J751&lt;=J$1,J$4+SQRT(J$2*'5b.TriRandNumbers'!J751),J$6-SQRT(J$3*(1-'5b.TriRandNumbers'!J751)))</f>
        <v>7.1779845269786691</v>
      </c>
      <c r="K757" s="33">
        <f>IF('5b.TriRandNumbers'!K751&lt;=K$1,K$4+SQRT(K$2*'5b.TriRandNumbers'!K751),K$6-SQRT(K$3*(1-'5b.TriRandNumbers'!K751)))</f>
        <v>10.302188911002462</v>
      </c>
      <c r="L757" s="32">
        <f>IF('5b.TriRandNumbers'!L751&lt;=L$1,L$4+SQRT(L$2*'5b.TriRandNumbers'!L751),L$6-SQRT(L$3*(1-'5b.TriRandNumbers'!L751)))</f>
        <v>14.463406469020232</v>
      </c>
      <c r="M757" s="31">
        <f>IF('5b.TriRandNumbers'!M751&lt;=M$1,M$4+SQRT(M$2*'5b.TriRandNumbers'!M751),M$6-SQRT(M$3*(1-'5b.TriRandNumbers'!M751)))</f>
        <v>15.696975119716932</v>
      </c>
      <c r="N757" s="36">
        <f>IF('5b.TriRandNumbers'!N751&lt;=N$1,N$4+SQRT(N$2*'5b.TriRandNumbers'!N751),N$6-SQRT(N$3*(1-'5b.TriRandNumbers'!N751)))</f>
        <v>13.555185573821074</v>
      </c>
      <c r="O757" s="35">
        <f>IF('5b.TriRandNumbers'!O751&lt;=O$1,O$4+SQRT(O$2*'5b.TriRandNumbers'!O751),O$6-SQRT(O$3*(1-'5b.TriRandNumbers'!O751)))</f>
        <v>15.885856024692128</v>
      </c>
      <c r="P757" s="34">
        <f>IF('5b.TriRandNumbers'!P751&lt;=P$1,P$4+SQRT(P$2*'5b.TriRandNumbers'!P751),P$6-SQRT(P$3*(1-'5b.TriRandNumbers'!P751)))</f>
        <v>11.234589973886258</v>
      </c>
      <c r="Q757" s="33">
        <f>IF('5b.TriRandNumbers'!Q751&lt;=Q$1,Q$4+SQRT(Q$2*'5b.TriRandNumbers'!Q751),Q$6-SQRT(Q$3*(1-'5b.TriRandNumbers'!Q751)))</f>
        <v>16.300201226263063</v>
      </c>
      <c r="R757" s="32">
        <f>IF('5b.TriRandNumbers'!R751&lt;=R$1,R$4+SQRT(R$2*'5b.TriRandNumbers'!R751),R$6-SQRT(R$3*(1-'5b.TriRandNumbers'!R751)))</f>
        <v>11.483333704322602</v>
      </c>
      <c r="S757" s="31">
        <f>IF('5b.TriRandNumbers'!S751&lt;=S$1,S$4+SQRT(S$2*'5b.TriRandNumbers'!S751),S$6-SQRT(S$3*(1-'5b.TriRandNumbers'!S751)))</f>
        <v>14.692187154826726</v>
      </c>
      <c r="T757" s="36">
        <f>IF('5b.TriRandNumbers'!T751&lt;=T$1,T$4+SQRT(T$2*'5b.TriRandNumbers'!T751),T$6-SQRT(T$3*(1-'5b.TriRandNumbers'!T751)))</f>
        <v>7.3429372759209315</v>
      </c>
      <c r="U757" s="35">
        <f>IF('5b.TriRandNumbers'!U751&lt;=U$1,U$4+SQRT(U$2*'5b.TriRandNumbers'!U751),U$6-SQRT(U$3*(1-'5b.TriRandNumbers'!U751)))</f>
        <v>6.8226492285460765</v>
      </c>
      <c r="V757" s="34">
        <f>IF('5b.TriRandNumbers'!V751&lt;=V$1,V$4+SQRT(V$2*'5b.TriRandNumbers'!V751),V$6-SQRT(V$3*(1-'5b.TriRandNumbers'!V751)))</f>
        <v>11.01444095062817</v>
      </c>
      <c r="W757" s="33">
        <f>IF('5b.TriRandNumbers'!W751&lt;=W$1,W$4+SQRT(W$2*'5b.TriRandNumbers'!W751),W$6-SQRT(W$3*(1-'5b.TriRandNumbers'!W751)))</f>
        <v>7.1415972282760594</v>
      </c>
      <c r="X757" s="32">
        <f>IF('5b.TriRandNumbers'!X751&lt;=X$1,X$4+SQRT(X$2*'5b.TriRandNumbers'!X751),X$6-SQRT(X$3*(1-'5b.TriRandNumbers'!X751)))</f>
        <v>13.162770851154249</v>
      </c>
      <c r="Y757" s="31">
        <f>IF('5b.TriRandNumbers'!Y751&lt;=Y$1,Y$4+SQRT(Y$2*'5b.TriRandNumbers'!Y751),Y$6-SQRT(Y$3*(1-'5b.TriRandNumbers'!Y751)))</f>
        <v>13.342820887501173</v>
      </c>
    </row>
    <row r="758" spans="2:25" hidden="1" x14ac:dyDescent="0.25">
      <c r="B758" s="36">
        <f>IF('5b.TriRandNumbers'!B752&lt;=B$1,B$4+SQRT(B$2*'5b.TriRandNumbers'!B752),B$6-SQRT(B$3*(1-'5b.TriRandNumbers'!B752)))</f>
        <v>3.555811427181399</v>
      </c>
      <c r="C758" s="35">
        <f>IF('5b.TriRandNumbers'!C752&lt;=C$1,C$4+SQRT(C$2*'5b.TriRandNumbers'!C752),C$6-SQRT(C$3*(1-'5b.TriRandNumbers'!C752)))</f>
        <v>2.3078607628262109</v>
      </c>
      <c r="D758" s="34">
        <f>IF('5b.TriRandNumbers'!D752&lt;=D$1,D$4+SQRT(D$2*'5b.TriRandNumbers'!D752),D$6-SQRT(D$3*(1-'5b.TriRandNumbers'!D752)))</f>
        <v>5.992129534668714</v>
      </c>
      <c r="E758" s="33">
        <f>IF('5b.TriRandNumbers'!E752&lt;=E$1,E$4+SQRT(E$2*'5b.TriRandNumbers'!E752),E$6-SQRT(E$3*(1-'5b.TriRandNumbers'!E752)))</f>
        <v>4.7474492666933612</v>
      </c>
      <c r="F758" s="32">
        <f>IF('5b.TriRandNumbers'!F752&lt;=F$1,F$4+SQRT(F$2*'5b.TriRandNumbers'!F752),F$6-SQRT(F$3*(1-'5b.TriRandNumbers'!F752)))</f>
        <v>1.8737362730823151</v>
      </c>
      <c r="G758" s="31">
        <f>IF('5b.TriRandNumbers'!G752&lt;=G$1,G$4+SQRT(G$2*'5b.TriRandNumbers'!G752),G$6-SQRT(G$3*(1-'5b.TriRandNumbers'!G752)))</f>
        <v>2.5875724068080079</v>
      </c>
      <c r="H758" s="36">
        <f>IF('5b.TriRandNumbers'!H752&lt;=H$1,H$4+SQRT(H$2*'5b.TriRandNumbers'!H752),H$6-SQRT(H$3*(1-'5b.TriRandNumbers'!H752)))</f>
        <v>18.493468203750115</v>
      </c>
      <c r="I758" s="35">
        <f>IF('5b.TriRandNumbers'!I752&lt;=I$1,I$4+SQRT(I$2*'5b.TriRandNumbers'!I752),I$6-SQRT(I$3*(1-'5b.TriRandNumbers'!I752)))</f>
        <v>14.027815377718973</v>
      </c>
      <c r="J758" s="34">
        <f>IF('5b.TriRandNumbers'!J752&lt;=J$1,J$4+SQRT(J$2*'5b.TriRandNumbers'!J752),J$6-SQRT(J$3*(1-'5b.TriRandNumbers'!J752)))</f>
        <v>10.449939585206359</v>
      </c>
      <c r="K758" s="33">
        <f>IF('5b.TriRandNumbers'!K752&lt;=K$1,K$4+SQRT(K$2*'5b.TriRandNumbers'!K752),K$6-SQRT(K$3*(1-'5b.TriRandNumbers'!K752)))</f>
        <v>12.487546299492312</v>
      </c>
      <c r="L758" s="32">
        <f>IF('5b.TriRandNumbers'!L752&lt;=L$1,L$4+SQRT(L$2*'5b.TriRandNumbers'!L752),L$6-SQRT(L$3*(1-'5b.TriRandNumbers'!L752)))</f>
        <v>8.1684587747703752</v>
      </c>
      <c r="M758" s="31">
        <f>IF('5b.TriRandNumbers'!M752&lt;=M$1,M$4+SQRT(M$2*'5b.TriRandNumbers'!M752),M$6-SQRT(M$3*(1-'5b.TriRandNumbers'!M752)))</f>
        <v>5.7428821613724006</v>
      </c>
      <c r="N758" s="36">
        <f>IF('5b.TriRandNumbers'!N752&lt;=N$1,N$4+SQRT(N$2*'5b.TriRandNumbers'!N752),N$6-SQRT(N$3*(1-'5b.TriRandNumbers'!N752)))</f>
        <v>16.918914526895772</v>
      </c>
      <c r="O758" s="35">
        <f>IF('5b.TriRandNumbers'!O752&lt;=O$1,O$4+SQRT(O$2*'5b.TriRandNumbers'!O752),O$6-SQRT(O$3*(1-'5b.TriRandNumbers'!O752)))</f>
        <v>12.167176209679711</v>
      </c>
      <c r="P758" s="34">
        <f>IF('5b.TriRandNumbers'!P752&lt;=P$1,P$4+SQRT(P$2*'5b.TriRandNumbers'!P752),P$6-SQRT(P$3*(1-'5b.TriRandNumbers'!P752)))</f>
        <v>10.268549156950929</v>
      </c>
      <c r="Q758" s="33">
        <f>IF('5b.TriRandNumbers'!Q752&lt;=Q$1,Q$4+SQRT(Q$2*'5b.TriRandNumbers'!Q752),Q$6-SQRT(Q$3*(1-'5b.TriRandNumbers'!Q752)))</f>
        <v>15.203397061344806</v>
      </c>
      <c r="R758" s="32">
        <f>IF('5b.TriRandNumbers'!R752&lt;=R$1,R$4+SQRT(R$2*'5b.TriRandNumbers'!R752),R$6-SQRT(R$3*(1-'5b.TriRandNumbers'!R752)))</f>
        <v>10.497633215359759</v>
      </c>
      <c r="S758" s="31">
        <f>IF('5b.TriRandNumbers'!S752&lt;=S$1,S$4+SQRT(S$2*'5b.TriRandNumbers'!S752),S$6-SQRT(S$3*(1-'5b.TriRandNumbers'!S752)))</f>
        <v>8.7828414033989528</v>
      </c>
      <c r="T758" s="36">
        <f>IF('5b.TriRandNumbers'!T752&lt;=T$1,T$4+SQRT(T$2*'5b.TriRandNumbers'!T752),T$6-SQRT(T$3*(1-'5b.TriRandNumbers'!T752)))</f>
        <v>9.8470647619198743</v>
      </c>
      <c r="U758" s="35">
        <f>IF('5b.TriRandNumbers'!U752&lt;=U$1,U$4+SQRT(U$2*'5b.TriRandNumbers'!U752),U$6-SQRT(U$3*(1-'5b.TriRandNumbers'!U752)))</f>
        <v>13.587052343247969</v>
      </c>
      <c r="V758" s="34">
        <f>IF('5b.TriRandNumbers'!V752&lt;=V$1,V$4+SQRT(V$2*'5b.TriRandNumbers'!V752),V$6-SQRT(V$3*(1-'5b.TriRandNumbers'!V752)))</f>
        <v>16.250110630668107</v>
      </c>
      <c r="W758" s="33">
        <f>IF('5b.TriRandNumbers'!W752&lt;=W$1,W$4+SQRT(W$2*'5b.TriRandNumbers'!W752),W$6-SQRT(W$3*(1-'5b.TriRandNumbers'!W752)))</f>
        <v>10.509601634929187</v>
      </c>
      <c r="X758" s="32">
        <f>IF('5b.TriRandNumbers'!X752&lt;=X$1,X$4+SQRT(X$2*'5b.TriRandNumbers'!X752),X$6-SQRT(X$3*(1-'5b.TriRandNumbers'!X752)))</f>
        <v>10.270655352532513</v>
      </c>
      <c r="Y758" s="31">
        <f>IF('5b.TriRandNumbers'!Y752&lt;=Y$1,Y$4+SQRT(Y$2*'5b.TriRandNumbers'!Y752),Y$6-SQRT(Y$3*(1-'5b.TriRandNumbers'!Y752)))</f>
        <v>13.50324676630423</v>
      </c>
    </row>
    <row r="759" spans="2:25" hidden="1" x14ac:dyDescent="0.25">
      <c r="B759" s="36">
        <f>IF('5b.TriRandNumbers'!B753&lt;=B$1,B$4+SQRT(B$2*'5b.TriRandNumbers'!B753),B$6-SQRT(B$3*(1-'5b.TriRandNumbers'!B753)))</f>
        <v>3.5297573625161411</v>
      </c>
      <c r="C759" s="35">
        <f>IF('5b.TriRandNumbers'!C753&lt;=C$1,C$4+SQRT(C$2*'5b.TriRandNumbers'!C753),C$6-SQRT(C$3*(1-'5b.TriRandNumbers'!C753)))</f>
        <v>2.7537958672949348</v>
      </c>
      <c r="D759" s="34">
        <f>IF('5b.TriRandNumbers'!D753&lt;=D$1,D$4+SQRT(D$2*'5b.TriRandNumbers'!D753),D$6-SQRT(D$3*(1-'5b.TriRandNumbers'!D753)))</f>
        <v>5.1441775054535972</v>
      </c>
      <c r="E759" s="33">
        <f>IF('5b.TriRandNumbers'!E753&lt;=E$1,E$4+SQRT(E$2*'5b.TriRandNumbers'!E753),E$6-SQRT(E$3*(1-'5b.TriRandNumbers'!E753)))</f>
        <v>3.772951966893042</v>
      </c>
      <c r="F759" s="32">
        <f>IF('5b.TriRandNumbers'!F753&lt;=F$1,F$4+SQRT(F$2*'5b.TriRandNumbers'!F753),F$6-SQRT(F$3*(1-'5b.TriRandNumbers'!F753)))</f>
        <v>3.3150710247972062</v>
      </c>
      <c r="G759" s="31">
        <f>IF('5b.TriRandNumbers'!G753&lt;=G$1,G$4+SQRT(G$2*'5b.TriRandNumbers'!G753),G$6-SQRT(G$3*(1-'5b.TriRandNumbers'!G753)))</f>
        <v>4.1808922983937089</v>
      </c>
      <c r="H759" s="36">
        <f>IF('5b.TriRandNumbers'!H753&lt;=H$1,H$4+SQRT(H$2*'5b.TriRandNumbers'!H753),H$6-SQRT(H$3*(1-'5b.TriRandNumbers'!H753)))</f>
        <v>8.8755009339837727</v>
      </c>
      <c r="I759" s="35">
        <f>IF('5b.TriRandNumbers'!I753&lt;=I$1,I$4+SQRT(I$2*'5b.TriRandNumbers'!I753),I$6-SQRT(I$3*(1-'5b.TriRandNumbers'!I753)))</f>
        <v>14.460803027264715</v>
      </c>
      <c r="J759" s="34">
        <f>IF('5b.TriRandNumbers'!J753&lt;=J$1,J$4+SQRT(J$2*'5b.TriRandNumbers'!J753),J$6-SQRT(J$3*(1-'5b.TriRandNumbers'!J753)))</f>
        <v>9.5834620951849097</v>
      </c>
      <c r="K759" s="33">
        <f>IF('5b.TriRandNumbers'!K753&lt;=K$1,K$4+SQRT(K$2*'5b.TriRandNumbers'!K753),K$6-SQRT(K$3*(1-'5b.TriRandNumbers'!K753)))</f>
        <v>16.021092899453713</v>
      </c>
      <c r="L759" s="32">
        <f>IF('5b.TriRandNumbers'!L753&lt;=L$1,L$4+SQRT(L$2*'5b.TriRandNumbers'!L753),L$6-SQRT(L$3*(1-'5b.TriRandNumbers'!L753)))</f>
        <v>9.6412186987353579</v>
      </c>
      <c r="M759" s="31">
        <f>IF('5b.TriRandNumbers'!M753&lt;=M$1,M$4+SQRT(M$2*'5b.TriRandNumbers'!M753),M$6-SQRT(M$3*(1-'5b.TriRandNumbers'!M753)))</f>
        <v>12.026129865019872</v>
      </c>
      <c r="N759" s="36">
        <f>IF('5b.TriRandNumbers'!N753&lt;=N$1,N$4+SQRT(N$2*'5b.TriRandNumbers'!N753),N$6-SQRT(N$3*(1-'5b.TriRandNumbers'!N753)))</f>
        <v>13.652102190028582</v>
      </c>
      <c r="O759" s="35">
        <f>IF('5b.TriRandNumbers'!O753&lt;=O$1,O$4+SQRT(O$2*'5b.TriRandNumbers'!O753),O$6-SQRT(O$3*(1-'5b.TriRandNumbers'!O753)))</f>
        <v>8.4174084950763035</v>
      </c>
      <c r="P759" s="34">
        <f>IF('5b.TriRandNumbers'!P753&lt;=P$1,P$4+SQRT(P$2*'5b.TriRandNumbers'!P753),P$6-SQRT(P$3*(1-'5b.TriRandNumbers'!P753)))</f>
        <v>9.8451449620495524</v>
      </c>
      <c r="Q759" s="33">
        <f>IF('5b.TriRandNumbers'!Q753&lt;=Q$1,Q$4+SQRT(Q$2*'5b.TriRandNumbers'!Q753),Q$6-SQRT(Q$3*(1-'5b.TriRandNumbers'!Q753)))</f>
        <v>10.744414620807079</v>
      </c>
      <c r="R759" s="32">
        <f>IF('5b.TriRandNumbers'!R753&lt;=R$1,R$4+SQRT(R$2*'5b.TriRandNumbers'!R753),R$6-SQRT(R$3*(1-'5b.TriRandNumbers'!R753)))</f>
        <v>12.888334828156877</v>
      </c>
      <c r="S759" s="31">
        <f>IF('5b.TriRandNumbers'!S753&lt;=S$1,S$4+SQRT(S$2*'5b.TriRandNumbers'!S753),S$6-SQRT(S$3*(1-'5b.TriRandNumbers'!S753)))</f>
        <v>15.835693264014175</v>
      </c>
      <c r="T759" s="36">
        <f>IF('5b.TriRandNumbers'!T753&lt;=T$1,T$4+SQRT(T$2*'5b.TriRandNumbers'!T753),T$6-SQRT(T$3*(1-'5b.TriRandNumbers'!T753)))</f>
        <v>18.111230900988335</v>
      </c>
      <c r="U759" s="35">
        <f>IF('5b.TriRandNumbers'!U753&lt;=U$1,U$4+SQRT(U$2*'5b.TriRandNumbers'!U753),U$6-SQRT(U$3*(1-'5b.TriRandNumbers'!U753)))</f>
        <v>8.4291375728826079</v>
      </c>
      <c r="V759" s="34">
        <f>IF('5b.TriRandNumbers'!V753&lt;=V$1,V$4+SQRT(V$2*'5b.TriRandNumbers'!V753),V$6-SQRT(V$3*(1-'5b.TriRandNumbers'!V753)))</f>
        <v>8.9964966884209812</v>
      </c>
      <c r="W759" s="33">
        <f>IF('5b.TriRandNumbers'!W753&lt;=W$1,W$4+SQRT(W$2*'5b.TriRandNumbers'!W753),W$6-SQRT(W$3*(1-'5b.TriRandNumbers'!W753)))</f>
        <v>11.177173045769578</v>
      </c>
      <c r="X759" s="32">
        <f>IF('5b.TriRandNumbers'!X753&lt;=X$1,X$4+SQRT(X$2*'5b.TriRandNumbers'!X753),X$6-SQRT(X$3*(1-'5b.TriRandNumbers'!X753)))</f>
        <v>10.409534060669538</v>
      </c>
      <c r="Y759" s="31">
        <f>IF('5b.TriRandNumbers'!Y753&lt;=Y$1,Y$4+SQRT(Y$2*'5b.TriRandNumbers'!Y753),Y$6-SQRT(Y$3*(1-'5b.TriRandNumbers'!Y753)))</f>
        <v>7.6142079170145589</v>
      </c>
    </row>
    <row r="760" spans="2:25" hidden="1" x14ac:dyDescent="0.25">
      <c r="B760" s="36">
        <f>IF('5b.TriRandNumbers'!B754&lt;=B$1,B$4+SQRT(B$2*'5b.TriRandNumbers'!B754),B$6-SQRT(B$3*(1-'5b.TriRandNumbers'!B754)))</f>
        <v>4.3051745587493881</v>
      </c>
      <c r="C760" s="35">
        <f>IF('5b.TriRandNumbers'!C754&lt;=C$1,C$4+SQRT(C$2*'5b.TriRandNumbers'!C754),C$6-SQRT(C$3*(1-'5b.TriRandNumbers'!C754)))</f>
        <v>2.127979779375007</v>
      </c>
      <c r="D760" s="34">
        <f>IF('5b.TriRandNumbers'!D754&lt;=D$1,D$4+SQRT(D$2*'5b.TriRandNumbers'!D754),D$6-SQRT(D$3*(1-'5b.TriRandNumbers'!D754)))</f>
        <v>6.38220979553736</v>
      </c>
      <c r="E760" s="33">
        <f>IF('5b.TriRandNumbers'!E754&lt;=E$1,E$4+SQRT(E$2*'5b.TriRandNumbers'!E754),E$6-SQRT(E$3*(1-'5b.TriRandNumbers'!E754)))</f>
        <v>3.5987890876043149</v>
      </c>
      <c r="F760" s="32">
        <f>IF('5b.TriRandNumbers'!F754&lt;=F$1,F$4+SQRT(F$2*'5b.TriRandNumbers'!F754),F$6-SQRT(F$3*(1-'5b.TriRandNumbers'!F754)))</f>
        <v>3.0646714694668704</v>
      </c>
      <c r="G760" s="31">
        <f>IF('5b.TriRandNumbers'!G754&lt;=G$1,G$4+SQRT(G$2*'5b.TriRandNumbers'!G754),G$6-SQRT(G$3*(1-'5b.TriRandNumbers'!G754)))</f>
        <v>3.2301565416955258</v>
      </c>
      <c r="H760" s="36">
        <f>IF('5b.TriRandNumbers'!H754&lt;=H$1,H$4+SQRT(H$2*'5b.TriRandNumbers'!H754),H$6-SQRT(H$3*(1-'5b.TriRandNumbers'!H754)))</f>
        <v>12.035125339098109</v>
      </c>
      <c r="I760" s="35">
        <f>IF('5b.TriRandNumbers'!I754&lt;=I$1,I$4+SQRT(I$2*'5b.TriRandNumbers'!I754),I$6-SQRT(I$3*(1-'5b.TriRandNumbers'!I754)))</f>
        <v>6.1351450031760866</v>
      </c>
      <c r="J760" s="34">
        <f>IF('5b.TriRandNumbers'!J754&lt;=J$1,J$4+SQRT(J$2*'5b.TriRandNumbers'!J754),J$6-SQRT(J$3*(1-'5b.TriRandNumbers'!J754)))</f>
        <v>13.939839023701147</v>
      </c>
      <c r="K760" s="33">
        <f>IF('5b.TriRandNumbers'!K754&lt;=K$1,K$4+SQRT(K$2*'5b.TriRandNumbers'!K754),K$6-SQRT(K$3*(1-'5b.TriRandNumbers'!K754)))</f>
        <v>12.103736930794993</v>
      </c>
      <c r="L760" s="32">
        <f>IF('5b.TriRandNumbers'!L754&lt;=L$1,L$4+SQRT(L$2*'5b.TriRandNumbers'!L754),L$6-SQRT(L$3*(1-'5b.TriRandNumbers'!L754)))</f>
        <v>14.696948073042163</v>
      </c>
      <c r="M760" s="31">
        <f>IF('5b.TriRandNumbers'!M754&lt;=M$1,M$4+SQRT(M$2*'5b.TriRandNumbers'!M754),M$6-SQRT(M$3*(1-'5b.TriRandNumbers'!M754)))</f>
        <v>11.547050380102579</v>
      </c>
      <c r="N760" s="36">
        <f>IF('5b.TriRandNumbers'!N754&lt;=N$1,N$4+SQRT(N$2*'5b.TriRandNumbers'!N754),N$6-SQRT(N$3*(1-'5b.TriRandNumbers'!N754)))</f>
        <v>8.6507230549222616</v>
      </c>
      <c r="O760" s="35">
        <f>IF('5b.TriRandNumbers'!O754&lt;=O$1,O$4+SQRT(O$2*'5b.TriRandNumbers'!O754),O$6-SQRT(O$3*(1-'5b.TriRandNumbers'!O754)))</f>
        <v>5.4639722542255917</v>
      </c>
      <c r="P760" s="34">
        <f>IF('5b.TriRandNumbers'!P754&lt;=P$1,P$4+SQRT(P$2*'5b.TriRandNumbers'!P754),P$6-SQRT(P$3*(1-'5b.TriRandNumbers'!P754)))</f>
        <v>6.4957997324398731</v>
      </c>
      <c r="Q760" s="33">
        <f>IF('5b.TriRandNumbers'!Q754&lt;=Q$1,Q$4+SQRT(Q$2*'5b.TriRandNumbers'!Q754),Q$6-SQRT(Q$3*(1-'5b.TriRandNumbers'!Q754)))</f>
        <v>12.69807866731524</v>
      </c>
      <c r="R760" s="32">
        <f>IF('5b.TriRandNumbers'!R754&lt;=R$1,R$4+SQRT(R$2*'5b.TriRandNumbers'!R754),R$6-SQRT(R$3*(1-'5b.TriRandNumbers'!R754)))</f>
        <v>9.9195918652034401</v>
      </c>
      <c r="S760" s="31">
        <f>IF('5b.TriRandNumbers'!S754&lt;=S$1,S$4+SQRT(S$2*'5b.TriRandNumbers'!S754),S$6-SQRT(S$3*(1-'5b.TriRandNumbers'!S754)))</f>
        <v>6.502759607302421</v>
      </c>
      <c r="T760" s="36">
        <f>IF('5b.TriRandNumbers'!T754&lt;=T$1,T$4+SQRT(T$2*'5b.TriRandNumbers'!T754),T$6-SQRT(T$3*(1-'5b.TriRandNumbers'!T754)))</f>
        <v>8.8500985597831967</v>
      </c>
      <c r="U760" s="35">
        <f>IF('5b.TriRandNumbers'!U754&lt;=U$1,U$4+SQRT(U$2*'5b.TriRandNumbers'!U754),U$6-SQRT(U$3*(1-'5b.TriRandNumbers'!U754)))</f>
        <v>10.207523919444865</v>
      </c>
      <c r="V760" s="34">
        <f>IF('5b.TriRandNumbers'!V754&lt;=V$1,V$4+SQRT(V$2*'5b.TriRandNumbers'!V754),V$6-SQRT(V$3*(1-'5b.TriRandNumbers'!V754)))</f>
        <v>7.1839976218840871</v>
      </c>
      <c r="W760" s="33">
        <f>IF('5b.TriRandNumbers'!W754&lt;=W$1,W$4+SQRT(W$2*'5b.TriRandNumbers'!W754),W$6-SQRT(W$3*(1-'5b.TriRandNumbers'!W754)))</f>
        <v>16.137622220965298</v>
      </c>
      <c r="X760" s="32">
        <f>IF('5b.TriRandNumbers'!X754&lt;=X$1,X$4+SQRT(X$2*'5b.TriRandNumbers'!X754),X$6-SQRT(X$3*(1-'5b.TriRandNumbers'!X754)))</f>
        <v>15.197586239908993</v>
      </c>
      <c r="Y760" s="31">
        <f>IF('5b.TriRandNumbers'!Y754&lt;=Y$1,Y$4+SQRT(Y$2*'5b.TriRandNumbers'!Y754),Y$6-SQRT(Y$3*(1-'5b.TriRandNumbers'!Y754)))</f>
        <v>11.464711038077315</v>
      </c>
    </row>
    <row r="761" spans="2:25" hidden="1" x14ac:dyDescent="0.25">
      <c r="B761" s="36">
        <f>IF('5b.TriRandNumbers'!B755&lt;=B$1,B$4+SQRT(B$2*'5b.TriRandNumbers'!B755),B$6-SQRT(B$3*(1-'5b.TriRandNumbers'!B755)))</f>
        <v>3.9256330504990027</v>
      </c>
      <c r="C761" s="35">
        <f>IF('5b.TriRandNumbers'!C755&lt;=C$1,C$4+SQRT(C$2*'5b.TriRandNumbers'!C755),C$6-SQRT(C$3*(1-'5b.TriRandNumbers'!C755)))</f>
        <v>2.4818559510148752</v>
      </c>
      <c r="D761" s="34">
        <f>IF('5b.TriRandNumbers'!D755&lt;=D$1,D$4+SQRT(D$2*'5b.TriRandNumbers'!D755),D$6-SQRT(D$3*(1-'5b.TriRandNumbers'!D755)))</f>
        <v>6.1942828774371081</v>
      </c>
      <c r="E761" s="33">
        <f>IF('5b.TriRandNumbers'!E755&lt;=E$1,E$4+SQRT(E$2*'5b.TriRandNumbers'!E755),E$6-SQRT(E$3*(1-'5b.TriRandNumbers'!E755)))</f>
        <v>4.6013732965998146</v>
      </c>
      <c r="F761" s="32">
        <f>IF('5b.TriRandNumbers'!F755&lt;=F$1,F$4+SQRT(F$2*'5b.TriRandNumbers'!F755),F$6-SQRT(F$3*(1-'5b.TriRandNumbers'!F755)))</f>
        <v>2.8753740870933795</v>
      </c>
      <c r="G761" s="31">
        <f>IF('5b.TriRandNumbers'!G755&lt;=G$1,G$4+SQRT(G$2*'5b.TriRandNumbers'!G755),G$6-SQRT(G$3*(1-'5b.TriRandNumbers'!G755)))</f>
        <v>3.1171889850646184</v>
      </c>
      <c r="H761" s="36">
        <f>IF('5b.TriRandNumbers'!H755&lt;=H$1,H$4+SQRT(H$2*'5b.TriRandNumbers'!H755),H$6-SQRT(H$3*(1-'5b.TriRandNumbers'!H755)))</f>
        <v>12.152434924119135</v>
      </c>
      <c r="I761" s="35">
        <f>IF('5b.TriRandNumbers'!I755&lt;=I$1,I$4+SQRT(I$2*'5b.TriRandNumbers'!I755),I$6-SQRT(I$3*(1-'5b.TriRandNumbers'!I755)))</f>
        <v>13.399594553441094</v>
      </c>
      <c r="J761" s="34">
        <f>IF('5b.TriRandNumbers'!J755&lt;=J$1,J$4+SQRT(J$2*'5b.TriRandNumbers'!J755),J$6-SQRT(J$3*(1-'5b.TriRandNumbers'!J755)))</f>
        <v>11.675214282106051</v>
      </c>
      <c r="K761" s="33">
        <f>IF('5b.TriRandNumbers'!K755&lt;=K$1,K$4+SQRT(K$2*'5b.TriRandNumbers'!K755),K$6-SQRT(K$3*(1-'5b.TriRandNumbers'!K755)))</f>
        <v>12.87003297560436</v>
      </c>
      <c r="L761" s="32">
        <f>IF('5b.TriRandNumbers'!L755&lt;=L$1,L$4+SQRT(L$2*'5b.TriRandNumbers'!L755),L$6-SQRT(L$3*(1-'5b.TriRandNumbers'!L755)))</f>
        <v>8.4268571663346989</v>
      </c>
      <c r="M761" s="31">
        <f>IF('5b.TriRandNumbers'!M755&lt;=M$1,M$4+SQRT(M$2*'5b.TriRandNumbers'!M755),M$6-SQRT(M$3*(1-'5b.TriRandNumbers'!M755)))</f>
        <v>14.64954636482023</v>
      </c>
      <c r="N761" s="36">
        <f>IF('5b.TriRandNumbers'!N755&lt;=N$1,N$4+SQRT(N$2*'5b.TriRandNumbers'!N755),N$6-SQRT(N$3*(1-'5b.TriRandNumbers'!N755)))</f>
        <v>18.05259414684388</v>
      </c>
      <c r="O761" s="35">
        <f>IF('5b.TriRandNumbers'!O755&lt;=O$1,O$4+SQRT(O$2*'5b.TriRandNumbers'!O755),O$6-SQRT(O$3*(1-'5b.TriRandNumbers'!O755)))</f>
        <v>13.838608562053203</v>
      </c>
      <c r="P761" s="34">
        <f>IF('5b.TriRandNumbers'!P755&lt;=P$1,P$4+SQRT(P$2*'5b.TriRandNumbers'!P755),P$6-SQRT(P$3*(1-'5b.TriRandNumbers'!P755)))</f>
        <v>14.116718637439012</v>
      </c>
      <c r="Q761" s="33">
        <f>IF('5b.TriRandNumbers'!Q755&lt;=Q$1,Q$4+SQRT(Q$2*'5b.TriRandNumbers'!Q755),Q$6-SQRT(Q$3*(1-'5b.TriRandNumbers'!Q755)))</f>
        <v>18.469126755298436</v>
      </c>
      <c r="R761" s="32">
        <f>IF('5b.TriRandNumbers'!R755&lt;=R$1,R$4+SQRT(R$2*'5b.TriRandNumbers'!R755),R$6-SQRT(R$3*(1-'5b.TriRandNumbers'!R755)))</f>
        <v>17.090391252993228</v>
      </c>
      <c r="S761" s="31">
        <f>IF('5b.TriRandNumbers'!S755&lt;=S$1,S$4+SQRT(S$2*'5b.TriRandNumbers'!S755),S$6-SQRT(S$3*(1-'5b.TriRandNumbers'!S755)))</f>
        <v>9.1972545182277976</v>
      </c>
      <c r="T761" s="36">
        <f>IF('5b.TriRandNumbers'!T755&lt;=T$1,T$4+SQRT(T$2*'5b.TriRandNumbers'!T755),T$6-SQRT(T$3*(1-'5b.TriRandNumbers'!T755)))</f>
        <v>11.417870318182608</v>
      </c>
      <c r="U761" s="35">
        <f>IF('5b.TriRandNumbers'!U755&lt;=U$1,U$4+SQRT(U$2*'5b.TriRandNumbers'!U755),U$6-SQRT(U$3*(1-'5b.TriRandNumbers'!U755)))</f>
        <v>9.1554516273352693</v>
      </c>
      <c r="V761" s="34">
        <f>IF('5b.TriRandNumbers'!V755&lt;=V$1,V$4+SQRT(V$2*'5b.TriRandNumbers'!V755),V$6-SQRT(V$3*(1-'5b.TriRandNumbers'!V755)))</f>
        <v>12.007537037848568</v>
      </c>
      <c r="W761" s="33">
        <f>IF('5b.TriRandNumbers'!W755&lt;=W$1,W$4+SQRT(W$2*'5b.TriRandNumbers'!W755),W$6-SQRT(W$3*(1-'5b.TriRandNumbers'!W755)))</f>
        <v>14.709309828382409</v>
      </c>
      <c r="X761" s="32">
        <f>IF('5b.TriRandNumbers'!X755&lt;=X$1,X$4+SQRT(X$2*'5b.TriRandNumbers'!X755),X$6-SQRT(X$3*(1-'5b.TriRandNumbers'!X755)))</f>
        <v>10.32223874347194</v>
      </c>
      <c r="Y761" s="31">
        <f>IF('5b.TriRandNumbers'!Y755&lt;=Y$1,Y$4+SQRT(Y$2*'5b.TriRandNumbers'!Y755),Y$6-SQRT(Y$3*(1-'5b.TriRandNumbers'!Y755)))</f>
        <v>7.967209159570956</v>
      </c>
    </row>
    <row r="762" spans="2:25" hidden="1" x14ac:dyDescent="0.25">
      <c r="B762" s="36">
        <f>IF('5b.TriRandNumbers'!B756&lt;=B$1,B$4+SQRT(B$2*'5b.TriRandNumbers'!B756),B$6-SQRT(B$3*(1-'5b.TriRandNumbers'!B756)))</f>
        <v>4.1428282495397282</v>
      </c>
      <c r="C762" s="35">
        <f>IF('5b.TriRandNumbers'!C756&lt;=C$1,C$4+SQRT(C$2*'5b.TriRandNumbers'!C756),C$6-SQRT(C$3*(1-'5b.TriRandNumbers'!C756)))</f>
        <v>1.6533378849759939</v>
      </c>
      <c r="D762" s="34">
        <f>IF('5b.TriRandNumbers'!D756&lt;=D$1,D$4+SQRT(D$2*'5b.TriRandNumbers'!D756),D$6-SQRT(D$3*(1-'5b.TriRandNumbers'!D756)))</f>
        <v>4.9667873365233373</v>
      </c>
      <c r="E762" s="33">
        <f>IF('5b.TriRandNumbers'!E756&lt;=E$1,E$4+SQRT(E$2*'5b.TriRandNumbers'!E756),E$6-SQRT(E$3*(1-'5b.TriRandNumbers'!E756)))</f>
        <v>3.1923525469648242</v>
      </c>
      <c r="F762" s="32">
        <f>IF('5b.TriRandNumbers'!F756&lt;=F$1,F$4+SQRT(F$2*'5b.TriRandNumbers'!F756),F$6-SQRT(F$3*(1-'5b.TriRandNumbers'!F756)))</f>
        <v>1.9570844909579341</v>
      </c>
      <c r="G762" s="31">
        <f>IF('5b.TriRandNumbers'!G756&lt;=G$1,G$4+SQRT(G$2*'5b.TriRandNumbers'!G756),G$6-SQRT(G$3*(1-'5b.TriRandNumbers'!G756)))</f>
        <v>3.251508053329609</v>
      </c>
      <c r="H762" s="36">
        <f>IF('5b.TriRandNumbers'!H756&lt;=H$1,H$4+SQRT(H$2*'5b.TriRandNumbers'!H756),H$6-SQRT(H$3*(1-'5b.TriRandNumbers'!H756)))</f>
        <v>14.243552451414944</v>
      </c>
      <c r="I762" s="35">
        <f>IF('5b.TriRandNumbers'!I756&lt;=I$1,I$4+SQRT(I$2*'5b.TriRandNumbers'!I756),I$6-SQRT(I$3*(1-'5b.TriRandNumbers'!I756)))</f>
        <v>9.3433718387879416</v>
      </c>
      <c r="J762" s="34">
        <f>IF('5b.TriRandNumbers'!J756&lt;=J$1,J$4+SQRT(J$2*'5b.TriRandNumbers'!J756),J$6-SQRT(J$3*(1-'5b.TriRandNumbers'!J756)))</f>
        <v>8.6295045309852458</v>
      </c>
      <c r="K762" s="33">
        <f>IF('5b.TriRandNumbers'!K756&lt;=K$1,K$4+SQRT(K$2*'5b.TriRandNumbers'!K756),K$6-SQRT(K$3*(1-'5b.TriRandNumbers'!K756)))</f>
        <v>18.20945294134258</v>
      </c>
      <c r="L762" s="32">
        <f>IF('5b.TriRandNumbers'!L756&lt;=L$1,L$4+SQRT(L$2*'5b.TriRandNumbers'!L756),L$6-SQRT(L$3*(1-'5b.TriRandNumbers'!L756)))</f>
        <v>17.620293965887008</v>
      </c>
      <c r="M762" s="31">
        <f>IF('5b.TriRandNumbers'!M756&lt;=M$1,M$4+SQRT(M$2*'5b.TriRandNumbers'!M756),M$6-SQRT(M$3*(1-'5b.TriRandNumbers'!M756)))</f>
        <v>10.133156428090006</v>
      </c>
      <c r="N762" s="36">
        <f>IF('5b.TriRandNumbers'!N756&lt;=N$1,N$4+SQRT(N$2*'5b.TriRandNumbers'!N756),N$6-SQRT(N$3*(1-'5b.TriRandNumbers'!N756)))</f>
        <v>14.437092584761576</v>
      </c>
      <c r="O762" s="35">
        <f>IF('5b.TriRandNumbers'!O756&lt;=O$1,O$4+SQRT(O$2*'5b.TriRandNumbers'!O756),O$6-SQRT(O$3*(1-'5b.TriRandNumbers'!O756)))</f>
        <v>15.764509903924221</v>
      </c>
      <c r="P762" s="34">
        <f>IF('5b.TriRandNumbers'!P756&lt;=P$1,P$4+SQRT(P$2*'5b.TriRandNumbers'!P756),P$6-SQRT(P$3*(1-'5b.TriRandNumbers'!P756)))</f>
        <v>9.4767033080560772</v>
      </c>
      <c r="Q762" s="33">
        <f>IF('5b.TriRandNumbers'!Q756&lt;=Q$1,Q$4+SQRT(Q$2*'5b.TriRandNumbers'!Q756),Q$6-SQRT(Q$3*(1-'5b.TriRandNumbers'!Q756)))</f>
        <v>5.7798989554197071</v>
      </c>
      <c r="R762" s="32">
        <f>IF('5b.TriRandNumbers'!R756&lt;=R$1,R$4+SQRT(R$2*'5b.TriRandNumbers'!R756),R$6-SQRT(R$3*(1-'5b.TriRandNumbers'!R756)))</f>
        <v>10.245761783961724</v>
      </c>
      <c r="S762" s="31">
        <f>IF('5b.TriRandNumbers'!S756&lt;=S$1,S$4+SQRT(S$2*'5b.TriRandNumbers'!S756),S$6-SQRT(S$3*(1-'5b.TriRandNumbers'!S756)))</f>
        <v>15.232642044509285</v>
      </c>
      <c r="T762" s="36">
        <f>IF('5b.TriRandNumbers'!T756&lt;=T$1,T$4+SQRT(T$2*'5b.TriRandNumbers'!T756),T$6-SQRT(T$3*(1-'5b.TriRandNumbers'!T756)))</f>
        <v>9.1540581236367267</v>
      </c>
      <c r="U762" s="35">
        <f>IF('5b.TriRandNumbers'!U756&lt;=U$1,U$4+SQRT(U$2*'5b.TriRandNumbers'!U756),U$6-SQRT(U$3*(1-'5b.TriRandNumbers'!U756)))</f>
        <v>12.257638285676418</v>
      </c>
      <c r="V762" s="34">
        <f>IF('5b.TriRandNumbers'!V756&lt;=V$1,V$4+SQRT(V$2*'5b.TriRandNumbers'!V756),V$6-SQRT(V$3*(1-'5b.TriRandNumbers'!V756)))</f>
        <v>8.5787543465181599</v>
      </c>
      <c r="W762" s="33">
        <f>IF('5b.TriRandNumbers'!W756&lt;=W$1,W$4+SQRT(W$2*'5b.TriRandNumbers'!W756),W$6-SQRT(W$3*(1-'5b.TriRandNumbers'!W756)))</f>
        <v>8.9860204923945766</v>
      </c>
      <c r="X762" s="32">
        <f>IF('5b.TriRandNumbers'!X756&lt;=X$1,X$4+SQRT(X$2*'5b.TriRandNumbers'!X756),X$6-SQRT(X$3*(1-'5b.TriRandNumbers'!X756)))</f>
        <v>12.333258785978682</v>
      </c>
      <c r="Y762" s="31">
        <f>IF('5b.TriRandNumbers'!Y756&lt;=Y$1,Y$4+SQRT(Y$2*'5b.TriRandNumbers'!Y756),Y$6-SQRT(Y$3*(1-'5b.TriRandNumbers'!Y756)))</f>
        <v>9.1000479440271356</v>
      </c>
    </row>
    <row r="763" spans="2:25" hidden="1" x14ac:dyDescent="0.25">
      <c r="B763" s="36">
        <f>IF('5b.TriRandNumbers'!B757&lt;=B$1,B$4+SQRT(B$2*'5b.TriRandNumbers'!B757),B$6-SQRT(B$3*(1-'5b.TriRandNumbers'!B757)))</f>
        <v>4.231664570861839</v>
      </c>
      <c r="C763" s="35">
        <f>IF('5b.TriRandNumbers'!C757&lt;=C$1,C$4+SQRT(C$2*'5b.TriRandNumbers'!C757),C$6-SQRT(C$3*(1-'5b.TriRandNumbers'!C757)))</f>
        <v>3.5023015372904167</v>
      </c>
      <c r="D763" s="34">
        <f>IF('5b.TriRandNumbers'!D757&lt;=D$1,D$4+SQRT(D$2*'5b.TriRandNumbers'!D757),D$6-SQRT(D$3*(1-'5b.TriRandNumbers'!D757)))</f>
        <v>5.628005177998781</v>
      </c>
      <c r="E763" s="33">
        <f>IF('5b.TriRandNumbers'!E757&lt;=E$1,E$4+SQRT(E$2*'5b.TriRandNumbers'!E757),E$6-SQRT(E$3*(1-'5b.TriRandNumbers'!E757)))</f>
        <v>3.2363463993964623</v>
      </c>
      <c r="F763" s="32">
        <f>IF('5b.TriRandNumbers'!F757&lt;=F$1,F$4+SQRT(F$2*'5b.TriRandNumbers'!F757),F$6-SQRT(F$3*(1-'5b.TriRandNumbers'!F757)))</f>
        <v>2.3741700208994021</v>
      </c>
      <c r="G763" s="31">
        <f>IF('5b.TriRandNumbers'!G757&lt;=G$1,G$4+SQRT(G$2*'5b.TriRandNumbers'!G757),G$6-SQRT(G$3*(1-'5b.TriRandNumbers'!G757)))</f>
        <v>3.0076924154157818</v>
      </c>
      <c r="H763" s="36">
        <f>IF('5b.TriRandNumbers'!H757&lt;=H$1,H$4+SQRT(H$2*'5b.TriRandNumbers'!H757),H$6-SQRT(H$3*(1-'5b.TriRandNumbers'!H757)))</f>
        <v>10.241045310950181</v>
      </c>
      <c r="I763" s="35">
        <f>IF('5b.TriRandNumbers'!I757&lt;=I$1,I$4+SQRT(I$2*'5b.TriRandNumbers'!I757),I$6-SQRT(I$3*(1-'5b.TriRandNumbers'!I757)))</f>
        <v>6.162784443907471</v>
      </c>
      <c r="J763" s="34">
        <f>IF('5b.TriRandNumbers'!J757&lt;=J$1,J$4+SQRT(J$2*'5b.TriRandNumbers'!J757),J$6-SQRT(J$3*(1-'5b.TriRandNumbers'!J757)))</f>
        <v>5.6856591303136641</v>
      </c>
      <c r="K763" s="33">
        <f>IF('5b.TriRandNumbers'!K757&lt;=K$1,K$4+SQRT(K$2*'5b.TriRandNumbers'!K757),K$6-SQRT(K$3*(1-'5b.TriRandNumbers'!K757)))</f>
        <v>13.245001991787689</v>
      </c>
      <c r="L763" s="32">
        <f>IF('5b.TriRandNumbers'!L757&lt;=L$1,L$4+SQRT(L$2*'5b.TriRandNumbers'!L757),L$6-SQRT(L$3*(1-'5b.TriRandNumbers'!L757)))</f>
        <v>7.0878842876895884</v>
      </c>
      <c r="M763" s="31">
        <f>IF('5b.TriRandNumbers'!M757&lt;=M$1,M$4+SQRT(M$2*'5b.TriRandNumbers'!M757),M$6-SQRT(M$3*(1-'5b.TriRandNumbers'!M757)))</f>
        <v>17.424500898571925</v>
      </c>
      <c r="N763" s="36">
        <f>IF('5b.TriRandNumbers'!N757&lt;=N$1,N$4+SQRT(N$2*'5b.TriRandNumbers'!N757),N$6-SQRT(N$3*(1-'5b.TriRandNumbers'!N757)))</f>
        <v>14.0106852943231</v>
      </c>
      <c r="O763" s="35">
        <f>IF('5b.TriRandNumbers'!O757&lt;=O$1,O$4+SQRT(O$2*'5b.TriRandNumbers'!O757),O$6-SQRT(O$3*(1-'5b.TriRandNumbers'!O757)))</f>
        <v>15.576939803538341</v>
      </c>
      <c r="P763" s="34">
        <f>IF('5b.TriRandNumbers'!P757&lt;=P$1,P$4+SQRT(P$2*'5b.TriRandNumbers'!P757),P$6-SQRT(P$3*(1-'5b.TriRandNumbers'!P757)))</f>
        <v>15.191047921316461</v>
      </c>
      <c r="Q763" s="33">
        <f>IF('5b.TriRandNumbers'!Q757&lt;=Q$1,Q$4+SQRT(Q$2*'5b.TriRandNumbers'!Q757),Q$6-SQRT(Q$3*(1-'5b.TriRandNumbers'!Q757)))</f>
        <v>12.92559308572476</v>
      </c>
      <c r="R763" s="32">
        <f>IF('5b.TriRandNumbers'!R757&lt;=R$1,R$4+SQRT(R$2*'5b.TriRandNumbers'!R757),R$6-SQRT(R$3*(1-'5b.TriRandNumbers'!R757)))</f>
        <v>10.469133153362183</v>
      </c>
      <c r="S763" s="31">
        <f>IF('5b.TriRandNumbers'!S757&lt;=S$1,S$4+SQRT(S$2*'5b.TriRandNumbers'!S757),S$6-SQRT(S$3*(1-'5b.TriRandNumbers'!S757)))</f>
        <v>13.658634611682878</v>
      </c>
      <c r="T763" s="36">
        <f>IF('5b.TriRandNumbers'!T757&lt;=T$1,T$4+SQRT(T$2*'5b.TriRandNumbers'!T757),T$6-SQRT(T$3*(1-'5b.TriRandNumbers'!T757)))</f>
        <v>13.20967312386745</v>
      </c>
      <c r="U763" s="35">
        <f>IF('5b.TriRandNumbers'!U757&lt;=U$1,U$4+SQRT(U$2*'5b.TriRandNumbers'!U757),U$6-SQRT(U$3*(1-'5b.TriRandNumbers'!U757)))</f>
        <v>12.820012226465014</v>
      </c>
      <c r="V763" s="34">
        <f>IF('5b.TriRandNumbers'!V757&lt;=V$1,V$4+SQRT(V$2*'5b.TriRandNumbers'!V757),V$6-SQRT(V$3*(1-'5b.TriRandNumbers'!V757)))</f>
        <v>10.619320573004625</v>
      </c>
      <c r="W763" s="33">
        <f>IF('5b.TriRandNumbers'!W757&lt;=W$1,W$4+SQRT(W$2*'5b.TriRandNumbers'!W757),W$6-SQRT(W$3*(1-'5b.TriRandNumbers'!W757)))</f>
        <v>10.822059703083939</v>
      </c>
      <c r="X763" s="32">
        <f>IF('5b.TriRandNumbers'!X757&lt;=X$1,X$4+SQRT(X$2*'5b.TriRandNumbers'!X757),X$6-SQRT(X$3*(1-'5b.TriRandNumbers'!X757)))</f>
        <v>7.249198308269408</v>
      </c>
      <c r="Y763" s="31">
        <f>IF('5b.TriRandNumbers'!Y757&lt;=Y$1,Y$4+SQRT(Y$2*'5b.TriRandNumbers'!Y757),Y$6-SQRT(Y$3*(1-'5b.TriRandNumbers'!Y757)))</f>
        <v>10.526291888863195</v>
      </c>
    </row>
    <row r="764" spans="2:25" hidden="1" x14ac:dyDescent="0.25">
      <c r="B764" s="36">
        <f>IF('5b.TriRandNumbers'!B758&lt;=B$1,B$4+SQRT(B$2*'5b.TriRandNumbers'!B758),B$6-SQRT(B$3*(1-'5b.TriRandNumbers'!B758)))</f>
        <v>4.9679434999824679</v>
      </c>
      <c r="C764" s="35">
        <f>IF('5b.TriRandNumbers'!C758&lt;=C$1,C$4+SQRT(C$2*'5b.TriRandNumbers'!C758),C$6-SQRT(C$3*(1-'5b.TriRandNumbers'!C758)))</f>
        <v>2.6500557693695903</v>
      </c>
      <c r="D764" s="34">
        <f>IF('5b.TriRandNumbers'!D758&lt;=D$1,D$4+SQRT(D$2*'5b.TriRandNumbers'!D758),D$6-SQRT(D$3*(1-'5b.TriRandNumbers'!D758)))</f>
        <v>6.1661519243311282</v>
      </c>
      <c r="E764" s="33">
        <f>IF('5b.TriRandNumbers'!E758&lt;=E$1,E$4+SQRT(E$2*'5b.TriRandNumbers'!E758),E$6-SQRT(E$3*(1-'5b.TriRandNumbers'!E758)))</f>
        <v>4.2475649497753754</v>
      </c>
      <c r="F764" s="32">
        <f>IF('5b.TriRandNumbers'!F758&lt;=F$1,F$4+SQRT(F$2*'5b.TriRandNumbers'!F758),F$6-SQRT(F$3*(1-'5b.TriRandNumbers'!F758)))</f>
        <v>1.6215899623032817</v>
      </c>
      <c r="G764" s="31">
        <f>IF('5b.TriRandNumbers'!G758&lt;=G$1,G$4+SQRT(G$2*'5b.TriRandNumbers'!G758),G$6-SQRT(G$3*(1-'5b.TriRandNumbers'!G758)))</f>
        <v>2.6041470521636598</v>
      </c>
      <c r="H764" s="36">
        <f>IF('5b.TriRandNumbers'!H758&lt;=H$1,H$4+SQRT(H$2*'5b.TriRandNumbers'!H758),H$6-SQRT(H$3*(1-'5b.TriRandNumbers'!H758)))</f>
        <v>8.3608234549423308</v>
      </c>
      <c r="I764" s="35">
        <f>IF('5b.TriRandNumbers'!I758&lt;=I$1,I$4+SQRT(I$2*'5b.TriRandNumbers'!I758),I$6-SQRT(I$3*(1-'5b.TriRandNumbers'!I758)))</f>
        <v>6.3289772081778999</v>
      </c>
      <c r="J764" s="34">
        <f>IF('5b.TriRandNumbers'!J758&lt;=J$1,J$4+SQRT(J$2*'5b.TriRandNumbers'!J758),J$6-SQRT(J$3*(1-'5b.TriRandNumbers'!J758)))</f>
        <v>13.884464825463542</v>
      </c>
      <c r="K764" s="33">
        <f>IF('5b.TriRandNumbers'!K758&lt;=K$1,K$4+SQRT(K$2*'5b.TriRandNumbers'!K758),K$6-SQRT(K$3*(1-'5b.TriRandNumbers'!K758)))</f>
        <v>10.958476813966648</v>
      </c>
      <c r="L764" s="32">
        <f>IF('5b.TriRandNumbers'!L758&lt;=L$1,L$4+SQRT(L$2*'5b.TriRandNumbers'!L758),L$6-SQRT(L$3*(1-'5b.TriRandNumbers'!L758)))</f>
        <v>14.870492161825053</v>
      </c>
      <c r="M764" s="31">
        <f>IF('5b.TriRandNumbers'!M758&lt;=M$1,M$4+SQRT(M$2*'5b.TriRandNumbers'!M758),M$6-SQRT(M$3*(1-'5b.TriRandNumbers'!M758)))</f>
        <v>11.063908106586762</v>
      </c>
      <c r="N764" s="36">
        <f>IF('5b.TriRandNumbers'!N758&lt;=N$1,N$4+SQRT(N$2*'5b.TriRandNumbers'!N758),N$6-SQRT(N$3*(1-'5b.TriRandNumbers'!N758)))</f>
        <v>10.112322485031639</v>
      </c>
      <c r="O764" s="35">
        <f>IF('5b.TriRandNumbers'!O758&lt;=O$1,O$4+SQRT(O$2*'5b.TriRandNumbers'!O758),O$6-SQRT(O$3*(1-'5b.TriRandNumbers'!O758)))</f>
        <v>17.192178277863398</v>
      </c>
      <c r="P764" s="34">
        <f>IF('5b.TriRandNumbers'!P758&lt;=P$1,P$4+SQRT(P$2*'5b.TriRandNumbers'!P758),P$6-SQRT(P$3*(1-'5b.TriRandNumbers'!P758)))</f>
        <v>5.807471532398683</v>
      </c>
      <c r="Q764" s="33">
        <f>IF('5b.TriRandNumbers'!Q758&lt;=Q$1,Q$4+SQRT(Q$2*'5b.TriRandNumbers'!Q758),Q$6-SQRT(Q$3*(1-'5b.TriRandNumbers'!Q758)))</f>
        <v>9.2160613157051614</v>
      </c>
      <c r="R764" s="32">
        <f>IF('5b.TriRandNumbers'!R758&lt;=R$1,R$4+SQRT(R$2*'5b.TriRandNumbers'!R758),R$6-SQRT(R$3*(1-'5b.TriRandNumbers'!R758)))</f>
        <v>14.395440381382247</v>
      </c>
      <c r="S764" s="31">
        <f>IF('5b.TriRandNumbers'!S758&lt;=S$1,S$4+SQRT(S$2*'5b.TriRandNumbers'!S758),S$6-SQRT(S$3*(1-'5b.TriRandNumbers'!S758)))</f>
        <v>9.1555232960668995</v>
      </c>
      <c r="T764" s="36">
        <f>IF('5b.TriRandNumbers'!T758&lt;=T$1,T$4+SQRT(T$2*'5b.TriRandNumbers'!T758),T$6-SQRT(T$3*(1-'5b.TriRandNumbers'!T758)))</f>
        <v>6.6587739684556526</v>
      </c>
      <c r="U764" s="35">
        <f>IF('5b.TriRandNumbers'!U758&lt;=U$1,U$4+SQRT(U$2*'5b.TriRandNumbers'!U758),U$6-SQRT(U$3*(1-'5b.TriRandNumbers'!U758)))</f>
        <v>11.724601097981187</v>
      </c>
      <c r="V764" s="34">
        <f>IF('5b.TriRandNumbers'!V758&lt;=V$1,V$4+SQRT(V$2*'5b.TriRandNumbers'!V758),V$6-SQRT(V$3*(1-'5b.TriRandNumbers'!V758)))</f>
        <v>13.383896646592818</v>
      </c>
      <c r="W764" s="33">
        <f>IF('5b.TriRandNumbers'!W758&lt;=W$1,W$4+SQRT(W$2*'5b.TriRandNumbers'!W758),W$6-SQRT(W$3*(1-'5b.TriRandNumbers'!W758)))</f>
        <v>5.2063345842921667</v>
      </c>
      <c r="X764" s="32">
        <f>IF('5b.TriRandNumbers'!X758&lt;=X$1,X$4+SQRT(X$2*'5b.TriRandNumbers'!X758),X$6-SQRT(X$3*(1-'5b.TriRandNumbers'!X758)))</f>
        <v>9.1975550377316821</v>
      </c>
      <c r="Y764" s="31">
        <f>IF('5b.TriRandNumbers'!Y758&lt;=Y$1,Y$4+SQRT(Y$2*'5b.TriRandNumbers'!Y758),Y$6-SQRT(Y$3*(1-'5b.TriRandNumbers'!Y758)))</f>
        <v>9.3515359948877563</v>
      </c>
    </row>
    <row r="765" spans="2:25" hidden="1" x14ac:dyDescent="0.25">
      <c r="B765" s="36">
        <f>IF('5b.TriRandNumbers'!B759&lt;=B$1,B$4+SQRT(B$2*'5b.TriRandNumbers'!B759),B$6-SQRT(B$3*(1-'5b.TriRandNumbers'!B759)))</f>
        <v>4.4045263381715616</v>
      </c>
      <c r="C765" s="35">
        <f>IF('5b.TriRandNumbers'!C759&lt;=C$1,C$4+SQRT(C$2*'5b.TriRandNumbers'!C759),C$6-SQRT(C$3*(1-'5b.TriRandNumbers'!C759)))</f>
        <v>4.4379350184637145</v>
      </c>
      <c r="D765" s="34">
        <f>IF('5b.TriRandNumbers'!D759&lt;=D$1,D$4+SQRT(D$2*'5b.TriRandNumbers'!D759),D$6-SQRT(D$3*(1-'5b.TriRandNumbers'!D759)))</f>
        <v>6.5357323924624557</v>
      </c>
      <c r="E765" s="33">
        <f>IF('5b.TriRandNumbers'!E759&lt;=E$1,E$4+SQRT(E$2*'5b.TriRandNumbers'!E759),E$6-SQRT(E$3*(1-'5b.TriRandNumbers'!E759)))</f>
        <v>4.2217003711958467</v>
      </c>
      <c r="F765" s="32">
        <f>IF('5b.TriRandNumbers'!F759&lt;=F$1,F$4+SQRT(F$2*'5b.TriRandNumbers'!F759),F$6-SQRT(F$3*(1-'5b.TriRandNumbers'!F759)))</f>
        <v>1.8453312504959429</v>
      </c>
      <c r="G765" s="31">
        <f>IF('5b.TriRandNumbers'!G759&lt;=G$1,G$4+SQRT(G$2*'5b.TriRandNumbers'!G759),G$6-SQRT(G$3*(1-'5b.TriRandNumbers'!G759)))</f>
        <v>3.2843169057258956</v>
      </c>
      <c r="H765" s="36">
        <f>IF('5b.TriRandNumbers'!H759&lt;=H$1,H$4+SQRT(H$2*'5b.TriRandNumbers'!H759),H$6-SQRT(H$3*(1-'5b.TriRandNumbers'!H759)))</f>
        <v>6.4573314339989487</v>
      </c>
      <c r="I765" s="35">
        <f>IF('5b.TriRandNumbers'!I759&lt;=I$1,I$4+SQRT(I$2*'5b.TriRandNumbers'!I759),I$6-SQRT(I$3*(1-'5b.TriRandNumbers'!I759)))</f>
        <v>18.897217866397195</v>
      </c>
      <c r="J765" s="34">
        <f>IF('5b.TriRandNumbers'!J759&lt;=J$1,J$4+SQRT(J$2*'5b.TriRandNumbers'!J759),J$6-SQRT(J$3*(1-'5b.TriRandNumbers'!J759)))</f>
        <v>10.77646845443925</v>
      </c>
      <c r="K765" s="33">
        <f>IF('5b.TriRandNumbers'!K759&lt;=K$1,K$4+SQRT(K$2*'5b.TriRandNumbers'!K759),K$6-SQRT(K$3*(1-'5b.TriRandNumbers'!K759)))</f>
        <v>16.888071589628186</v>
      </c>
      <c r="L765" s="32">
        <f>IF('5b.TriRandNumbers'!L759&lt;=L$1,L$4+SQRT(L$2*'5b.TriRandNumbers'!L759),L$6-SQRT(L$3*(1-'5b.TriRandNumbers'!L759)))</f>
        <v>12.746873973809199</v>
      </c>
      <c r="M765" s="31">
        <f>IF('5b.TriRandNumbers'!M759&lt;=M$1,M$4+SQRT(M$2*'5b.TriRandNumbers'!M759),M$6-SQRT(M$3*(1-'5b.TriRandNumbers'!M759)))</f>
        <v>12.150160070392399</v>
      </c>
      <c r="N765" s="36">
        <f>IF('5b.TriRandNumbers'!N759&lt;=N$1,N$4+SQRT(N$2*'5b.TriRandNumbers'!N759),N$6-SQRT(N$3*(1-'5b.TriRandNumbers'!N759)))</f>
        <v>17.38484238444531</v>
      </c>
      <c r="O765" s="35">
        <f>IF('5b.TriRandNumbers'!O759&lt;=O$1,O$4+SQRT(O$2*'5b.TriRandNumbers'!O759),O$6-SQRT(O$3*(1-'5b.TriRandNumbers'!O759)))</f>
        <v>10.375279964859613</v>
      </c>
      <c r="P765" s="34">
        <f>IF('5b.TriRandNumbers'!P759&lt;=P$1,P$4+SQRT(P$2*'5b.TriRandNumbers'!P759),P$6-SQRT(P$3*(1-'5b.TriRandNumbers'!P759)))</f>
        <v>7.7239954008954035</v>
      </c>
      <c r="Q765" s="33">
        <f>IF('5b.TriRandNumbers'!Q759&lt;=Q$1,Q$4+SQRT(Q$2*'5b.TriRandNumbers'!Q759),Q$6-SQRT(Q$3*(1-'5b.TriRandNumbers'!Q759)))</f>
        <v>11.991345877877661</v>
      </c>
      <c r="R765" s="32">
        <f>IF('5b.TriRandNumbers'!R759&lt;=R$1,R$4+SQRT(R$2*'5b.TriRandNumbers'!R759),R$6-SQRT(R$3*(1-'5b.TriRandNumbers'!R759)))</f>
        <v>14.497147869234956</v>
      </c>
      <c r="S765" s="31">
        <f>IF('5b.TriRandNumbers'!S759&lt;=S$1,S$4+SQRT(S$2*'5b.TriRandNumbers'!S759),S$6-SQRT(S$3*(1-'5b.TriRandNumbers'!S759)))</f>
        <v>11.501223836562508</v>
      </c>
      <c r="T765" s="36">
        <f>IF('5b.TriRandNumbers'!T759&lt;=T$1,T$4+SQRT(T$2*'5b.TriRandNumbers'!T759),T$6-SQRT(T$3*(1-'5b.TriRandNumbers'!T759)))</f>
        <v>11.205622013460976</v>
      </c>
      <c r="U765" s="35">
        <f>IF('5b.TriRandNumbers'!U759&lt;=U$1,U$4+SQRT(U$2*'5b.TriRandNumbers'!U759),U$6-SQRT(U$3*(1-'5b.TriRandNumbers'!U759)))</f>
        <v>9.0049272364154866</v>
      </c>
      <c r="V765" s="34">
        <f>IF('5b.TriRandNumbers'!V759&lt;=V$1,V$4+SQRT(V$2*'5b.TriRandNumbers'!V759),V$6-SQRT(V$3*(1-'5b.TriRandNumbers'!V759)))</f>
        <v>10.083354652478755</v>
      </c>
      <c r="W765" s="33">
        <f>IF('5b.TriRandNumbers'!W759&lt;=W$1,W$4+SQRT(W$2*'5b.TriRandNumbers'!W759),W$6-SQRT(W$3*(1-'5b.TriRandNumbers'!W759)))</f>
        <v>18.724978454337464</v>
      </c>
      <c r="X765" s="32">
        <f>IF('5b.TriRandNumbers'!X759&lt;=X$1,X$4+SQRT(X$2*'5b.TriRandNumbers'!X759),X$6-SQRT(X$3*(1-'5b.TriRandNumbers'!X759)))</f>
        <v>10.806126002071029</v>
      </c>
      <c r="Y765" s="31">
        <f>IF('5b.TriRandNumbers'!Y759&lt;=Y$1,Y$4+SQRT(Y$2*'5b.TriRandNumbers'!Y759),Y$6-SQRT(Y$3*(1-'5b.TriRandNumbers'!Y759)))</f>
        <v>16.7798090202431</v>
      </c>
    </row>
    <row r="766" spans="2:25" hidden="1" x14ac:dyDescent="0.25">
      <c r="B766" s="36">
        <f>IF('5b.TriRandNumbers'!B760&lt;=B$1,B$4+SQRT(B$2*'5b.TriRandNumbers'!B760),B$6-SQRT(B$3*(1-'5b.TriRandNumbers'!B760)))</f>
        <v>4.6998623491882201</v>
      </c>
      <c r="C766" s="35">
        <f>IF('5b.TriRandNumbers'!C760&lt;=C$1,C$4+SQRT(C$2*'5b.TriRandNumbers'!C760),C$6-SQRT(C$3*(1-'5b.TriRandNumbers'!C760)))</f>
        <v>3.1133496246093548</v>
      </c>
      <c r="D766" s="34">
        <f>IF('5b.TriRandNumbers'!D760&lt;=D$1,D$4+SQRT(D$2*'5b.TriRandNumbers'!D760),D$6-SQRT(D$3*(1-'5b.TriRandNumbers'!D760)))</f>
        <v>4.3775285611657457</v>
      </c>
      <c r="E766" s="33">
        <f>IF('5b.TriRandNumbers'!E760&lt;=E$1,E$4+SQRT(E$2*'5b.TriRandNumbers'!E760),E$6-SQRT(E$3*(1-'5b.TriRandNumbers'!E760)))</f>
        <v>3.73035133940625</v>
      </c>
      <c r="F766" s="32">
        <f>IF('5b.TriRandNumbers'!F760&lt;=F$1,F$4+SQRT(F$2*'5b.TriRandNumbers'!F760),F$6-SQRT(F$3*(1-'5b.TriRandNumbers'!F760)))</f>
        <v>2.0775459476334674</v>
      </c>
      <c r="G766" s="31">
        <f>IF('5b.TriRandNumbers'!G760&lt;=G$1,G$4+SQRT(G$2*'5b.TriRandNumbers'!G760),G$6-SQRT(G$3*(1-'5b.TriRandNumbers'!G760)))</f>
        <v>2.9210047288480072</v>
      </c>
      <c r="H766" s="36">
        <f>IF('5b.TriRandNumbers'!H760&lt;=H$1,H$4+SQRT(H$2*'5b.TriRandNumbers'!H760),H$6-SQRT(H$3*(1-'5b.TriRandNumbers'!H760)))</f>
        <v>7.1660242031045644</v>
      </c>
      <c r="I766" s="35">
        <f>IF('5b.TriRandNumbers'!I760&lt;=I$1,I$4+SQRT(I$2*'5b.TriRandNumbers'!I760),I$6-SQRT(I$3*(1-'5b.TriRandNumbers'!I760)))</f>
        <v>9.1844052410329624</v>
      </c>
      <c r="J766" s="34">
        <f>IF('5b.TriRandNumbers'!J760&lt;=J$1,J$4+SQRT(J$2*'5b.TriRandNumbers'!J760),J$6-SQRT(J$3*(1-'5b.TriRandNumbers'!J760)))</f>
        <v>13.123287954676762</v>
      </c>
      <c r="K766" s="33">
        <f>IF('5b.TriRandNumbers'!K760&lt;=K$1,K$4+SQRT(K$2*'5b.TriRandNumbers'!K760),K$6-SQRT(K$3*(1-'5b.TriRandNumbers'!K760)))</f>
        <v>11.121783415413409</v>
      </c>
      <c r="L766" s="32">
        <f>IF('5b.TriRandNumbers'!L760&lt;=L$1,L$4+SQRT(L$2*'5b.TriRandNumbers'!L760),L$6-SQRT(L$3*(1-'5b.TriRandNumbers'!L760)))</f>
        <v>18.3758224128451</v>
      </c>
      <c r="M766" s="31">
        <f>IF('5b.TriRandNumbers'!M760&lt;=M$1,M$4+SQRT(M$2*'5b.TriRandNumbers'!M760),M$6-SQRT(M$3*(1-'5b.TriRandNumbers'!M760)))</f>
        <v>7.9940268779584995</v>
      </c>
      <c r="N766" s="36">
        <f>IF('5b.TriRandNumbers'!N760&lt;=N$1,N$4+SQRT(N$2*'5b.TriRandNumbers'!N760),N$6-SQRT(N$3*(1-'5b.TriRandNumbers'!N760)))</f>
        <v>7.6312842014895299</v>
      </c>
      <c r="O766" s="35">
        <f>IF('5b.TriRandNumbers'!O760&lt;=O$1,O$4+SQRT(O$2*'5b.TriRandNumbers'!O760),O$6-SQRT(O$3*(1-'5b.TriRandNumbers'!O760)))</f>
        <v>19.419906354361611</v>
      </c>
      <c r="P766" s="34">
        <f>IF('5b.TriRandNumbers'!P760&lt;=P$1,P$4+SQRT(P$2*'5b.TriRandNumbers'!P760),P$6-SQRT(P$3*(1-'5b.TriRandNumbers'!P760)))</f>
        <v>18.666102448881123</v>
      </c>
      <c r="Q766" s="33">
        <f>IF('5b.TriRandNumbers'!Q760&lt;=Q$1,Q$4+SQRT(Q$2*'5b.TriRandNumbers'!Q760),Q$6-SQRT(Q$3*(1-'5b.TriRandNumbers'!Q760)))</f>
        <v>9.4390258467332462</v>
      </c>
      <c r="R766" s="32">
        <f>IF('5b.TriRandNumbers'!R760&lt;=R$1,R$4+SQRT(R$2*'5b.TriRandNumbers'!R760),R$6-SQRT(R$3*(1-'5b.TriRandNumbers'!R760)))</f>
        <v>12.742888623395913</v>
      </c>
      <c r="S766" s="31">
        <f>IF('5b.TriRandNumbers'!S760&lt;=S$1,S$4+SQRT(S$2*'5b.TriRandNumbers'!S760),S$6-SQRT(S$3*(1-'5b.TriRandNumbers'!S760)))</f>
        <v>10.734532916224728</v>
      </c>
      <c r="T766" s="36">
        <f>IF('5b.TriRandNumbers'!T760&lt;=T$1,T$4+SQRT(T$2*'5b.TriRandNumbers'!T760),T$6-SQRT(T$3*(1-'5b.TriRandNumbers'!T760)))</f>
        <v>14.38779812389831</v>
      </c>
      <c r="U766" s="35">
        <f>IF('5b.TriRandNumbers'!U760&lt;=U$1,U$4+SQRT(U$2*'5b.TriRandNumbers'!U760),U$6-SQRT(U$3*(1-'5b.TriRandNumbers'!U760)))</f>
        <v>7.3347000095624573</v>
      </c>
      <c r="V766" s="34">
        <f>IF('5b.TriRandNumbers'!V760&lt;=V$1,V$4+SQRT(V$2*'5b.TriRandNumbers'!V760),V$6-SQRT(V$3*(1-'5b.TriRandNumbers'!V760)))</f>
        <v>12.536730580762569</v>
      </c>
      <c r="W766" s="33">
        <f>IF('5b.TriRandNumbers'!W760&lt;=W$1,W$4+SQRT(W$2*'5b.TriRandNumbers'!W760),W$6-SQRT(W$3*(1-'5b.TriRandNumbers'!W760)))</f>
        <v>15.008428095044556</v>
      </c>
      <c r="X766" s="32">
        <f>IF('5b.TriRandNumbers'!X760&lt;=X$1,X$4+SQRT(X$2*'5b.TriRandNumbers'!X760),X$6-SQRT(X$3*(1-'5b.TriRandNumbers'!X760)))</f>
        <v>12.083819477661393</v>
      </c>
      <c r="Y766" s="31">
        <f>IF('5b.TriRandNumbers'!Y760&lt;=Y$1,Y$4+SQRT(Y$2*'5b.TriRandNumbers'!Y760),Y$6-SQRT(Y$3*(1-'5b.TriRandNumbers'!Y760)))</f>
        <v>11.971962838679836</v>
      </c>
    </row>
    <row r="767" spans="2:25" hidden="1" x14ac:dyDescent="0.25">
      <c r="B767" s="36">
        <f>IF('5b.TriRandNumbers'!B761&lt;=B$1,B$4+SQRT(B$2*'5b.TriRandNumbers'!B761),B$6-SQRT(B$3*(1-'5b.TriRandNumbers'!B761)))</f>
        <v>3.3074157560983619</v>
      </c>
      <c r="C767" s="35">
        <f>IF('5b.TriRandNumbers'!C761&lt;=C$1,C$4+SQRT(C$2*'5b.TriRandNumbers'!C761),C$6-SQRT(C$3*(1-'5b.TriRandNumbers'!C761)))</f>
        <v>3.5722955480231797</v>
      </c>
      <c r="D767" s="34">
        <f>IF('5b.TriRandNumbers'!D761&lt;=D$1,D$4+SQRT(D$2*'5b.TriRandNumbers'!D761),D$6-SQRT(D$3*(1-'5b.TriRandNumbers'!D761)))</f>
        <v>6.2825942830015356</v>
      </c>
      <c r="E767" s="33">
        <f>IF('5b.TriRandNumbers'!E761&lt;=E$1,E$4+SQRT(E$2*'5b.TriRandNumbers'!E761),E$6-SQRT(E$3*(1-'5b.TriRandNumbers'!E761)))</f>
        <v>4.1181404503068419</v>
      </c>
      <c r="F767" s="32">
        <f>IF('5b.TriRandNumbers'!F761&lt;=F$1,F$4+SQRT(F$2*'5b.TriRandNumbers'!F761),F$6-SQRT(F$3*(1-'5b.TriRandNumbers'!F761)))</f>
        <v>2.8403600186717326</v>
      </c>
      <c r="G767" s="31">
        <f>IF('5b.TriRandNumbers'!G761&lt;=G$1,G$4+SQRT(G$2*'5b.TriRandNumbers'!G761),G$6-SQRT(G$3*(1-'5b.TriRandNumbers'!G761)))</f>
        <v>3.5475100646676565</v>
      </c>
      <c r="H767" s="36">
        <f>IF('5b.TriRandNumbers'!H761&lt;=H$1,H$4+SQRT(H$2*'5b.TriRandNumbers'!H761),H$6-SQRT(H$3*(1-'5b.TriRandNumbers'!H761)))</f>
        <v>11.129315739218985</v>
      </c>
      <c r="I767" s="35">
        <f>IF('5b.TriRandNumbers'!I761&lt;=I$1,I$4+SQRT(I$2*'5b.TriRandNumbers'!I761),I$6-SQRT(I$3*(1-'5b.TriRandNumbers'!I761)))</f>
        <v>6.7877431418473266</v>
      </c>
      <c r="J767" s="34">
        <f>IF('5b.TriRandNumbers'!J761&lt;=J$1,J$4+SQRT(J$2*'5b.TriRandNumbers'!J761),J$6-SQRT(J$3*(1-'5b.TriRandNumbers'!J761)))</f>
        <v>13.519930140234488</v>
      </c>
      <c r="K767" s="33">
        <f>IF('5b.TriRandNumbers'!K761&lt;=K$1,K$4+SQRT(K$2*'5b.TriRandNumbers'!K761),K$6-SQRT(K$3*(1-'5b.TriRandNumbers'!K761)))</f>
        <v>15.170298481757658</v>
      </c>
      <c r="L767" s="32">
        <f>IF('5b.TriRandNumbers'!L761&lt;=L$1,L$4+SQRT(L$2*'5b.TriRandNumbers'!L761),L$6-SQRT(L$3*(1-'5b.TriRandNumbers'!L761)))</f>
        <v>12.109560462437582</v>
      </c>
      <c r="M767" s="31">
        <f>IF('5b.TriRandNumbers'!M761&lt;=M$1,M$4+SQRT(M$2*'5b.TriRandNumbers'!M761),M$6-SQRT(M$3*(1-'5b.TriRandNumbers'!M761)))</f>
        <v>9.8268074811742601</v>
      </c>
      <c r="N767" s="36">
        <f>IF('5b.TriRandNumbers'!N761&lt;=N$1,N$4+SQRT(N$2*'5b.TriRandNumbers'!N761),N$6-SQRT(N$3*(1-'5b.TriRandNumbers'!N761)))</f>
        <v>9.908737151531211</v>
      </c>
      <c r="O767" s="35">
        <f>IF('5b.TriRandNumbers'!O761&lt;=O$1,O$4+SQRT(O$2*'5b.TriRandNumbers'!O761),O$6-SQRT(O$3*(1-'5b.TriRandNumbers'!O761)))</f>
        <v>14.348280486797634</v>
      </c>
      <c r="P767" s="34">
        <f>IF('5b.TriRandNumbers'!P761&lt;=P$1,P$4+SQRT(P$2*'5b.TriRandNumbers'!P761),P$6-SQRT(P$3*(1-'5b.TriRandNumbers'!P761)))</f>
        <v>8.6707279863093696</v>
      </c>
      <c r="Q767" s="33">
        <f>IF('5b.TriRandNumbers'!Q761&lt;=Q$1,Q$4+SQRT(Q$2*'5b.TriRandNumbers'!Q761),Q$6-SQRT(Q$3*(1-'5b.TriRandNumbers'!Q761)))</f>
        <v>7.6324482569196217</v>
      </c>
      <c r="R767" s="32">
        <f>IF('5b.TriRandNumbers'!R761&lt;=R$1,R$4+SQRT(R$2*'5b.TriRandNumbers'!R761),R$6-SQRT(R$3*(1-'5b.TriRandNumbers'!R761)))</f>
        <v>12.271050960327305</v>
      </c>
      <c r="S767" s="31">
        <f>IF('5b.TriRandNumbers'!S761&lt;=S$1,S$4+SQRT(S$2*'5b.TriRandNumbers'!S761),S$6-SQRT(S$3*(1-'5b.TriRandNumbers'!S761)))</f>
        <v>14.902722232243086</v>
      </c>
      <c r="T767" s="36">
        <f>IF('5b.TriRandNumbers'!T761&lt;=T$1,T$4+SQRT(T$2*'5b.TriRandNumbers'!T761),T$6-SQRT(T$3*(1-'5b.TriRandNumbers'!T761)))</f>
        <v>10.020674417890527</v>
      </c>
      <c r="U767" s="35">
        <f>IF('5b.TriRandNumbers'!U761&lt;=U$1,U$4+SQRT(U$2*'5b.TriRandNumbers'!U761),U$6-SQRT(U$3*(1-'5b.TriRandNumbers'!U761)))</f>
        <v>10.702900859886295</v>
      </c>
      <c r="V767" s="34">
        <f>IF('5b.TriRandNumbers'!V761&lt;=V$1,V$4+SQRT(V$2*'5b.TriRandNumbers'!V761),V$6-SQRT(V$3*(1-'5b.TriRandNumbers'!V761)))</f>
        <v>9.5515487897743174</v>
      </c>
      <c r="W767" s="33">
        <f>IF('5b.TriRandNumbers'!W761&lt;=W$1,W$4+SQRT(W$2*'5b.TriRandNumbers'!W761),W$6-SQRT(W$3*(1-'5b.TriRandNumbers'!W761)))</f>
        <v>5.5788702159568855</v>
      </c>
      <c r="X767" s="32">
        <f>IF('5b.TriRandNumbers'!X761&lt;=X$1,X$4+SQRT(X$2*'5b.TriRandNumbers'!X761),X$6-SQRT(X$3*(1-'5b.TriRandNumbers'!X761)))</f>
        <v>13.295799448433701</v>
      </c>
      <c r="Y767" s="31">
        <f>IF('5b.TriRandNumbers'!Y761&lt;=Y$1,Y$4+SQRT(Y$2*'5b.TriRandNumbers'!Y761),Y$6-SQRT(Y$3*(1-'5b.TriRandNumbers'!Y761)))</f>
        <v>14.419215704445065</v>
      </c>
    </row>
    <row r="768" spans="2:25" hidden="1" x14ac:dyDescent="0.25">
      <c r="B768" s="36">
        <f>IF('5b.TriRandNumbers'!B762&lt;=B$1,B$4+SQRT(B$2*'5b.TriRandNumbers'!B762),B$6-SQRT(B$3*(1-'5b.TriRandNumbers'!B762)))</f>
        <v>4.4343663402514588</v>
      </c>
      <c r="C768" s="35">
        <f>IF('5b.TriRandNumbers'!C762&lt;=C$1,C$4+SQRT(C$2*'5b.TriRandNumbers'!C762),C$6-SQRT(C$3*(1-'5b.TriRandNumbers'!C762)))</f>
        <v>3.2930965273002348</v>
      </c>
      <c r="D768" s="34">
        <f>IF('5b.TriRandNumbers'!D762&lt;=D$1,D$4+SQRT(D$2*'5b.TriRandNumbers'!D762),D$6-SQRT(D$3*(1-'5b.TriRandNumbers'!D762)))</f>
        <v>4.7710720952678791</v>
      </c>
      <c r="E768" s="33">
        <f>IF('5b.TriRandNumbers'!E762&lt;=E$1,E$4+SQRT(E$2*'5b.TriRandNumbers'!E762),E$6-SQRT(E$3*(1-'5b.TriRandNumbers'!E762)))</f>
        <v>4.2293762487777915</v>
      </c>
      <c r="F768" s="32">
        <f>IF('5b.TriRandNumbers'!F762&lt;=F$1,F$4+SQRT(F$2*'5b.TriRandNumbers'!F762),F$6-SQRT(F$3*(1-'5b.TriRandNumbers'!F762)))</f>
        <v>3.6463115545797407</v>
      </c>
      <c r="G768" s="31">
        <f>IF('5b.TriRandNumbers'!G762&lt;=G$1,G$4+SQRT(G$2*'5b.TriRandNumbers'!G762),G$6-SQRT(G$3*(1-'5b.TriRandNumbers'!G762)))</f>
        <v>3.3022823999512125</v>
      </c>
      <c r="H768" s="36">
        <f>IF('5b.TriRandNumbers'!H762&lt;=H$1,H$4+SQRT(H$2*'5b.TriRandNumbers'!H762),H$6-SQRT(H$3*(1-'5b.TriRandNumbers'!H762)))</f>
        <v>10.313251097498707</v>
      </c>
      <c r="I768" s="35">
        <f>IF('5b.TriRandNumbers'!I762&lt;=I$1,I$4+SQRT(I$2*'5b.TriRandNumbers'!I762),I$6-SQRT(I$3*(1-'5b.TriRandNumbers'!I762)))</f>
        <v>10.097042577738156</v>
      </c>
      <c r="J768" s="34">
        <f>IF('5b.TriRandNumbers'!J762&lt;=J$1,J$4+SQRT(J$2*'5b.TriRandNumbers'!J762),J$6-SQRT(J$3*(1-'5b.TriRandNumbers'!J762)))</f>
        <v>9.9716027458720013</v>
      </c>
      <c r="K768" s="33">
        <f>IF('5b.TriRandNumbers'!K762&lt;=K$1,K$4+SQRT(K$2*'5b.TriRandNumbers'!K762),K$6-SQRT(K$3*(1-'5b.TriRandNumbers'!K762)))</f>
        <v>17.819289907975055</v>
      </c>
      <c r="L768" s="32">
        <f>IF('5b.TriRandNumbers'!L762&lt;=L$1,L$4+SQRT(L$2*'5b.TriRandNumbers'!L762),L$6-SQRT(L$3*(1-'5b.TriRandNumbers'!L762)))</f>
        <v>13.496278651117294</v>
      </c>
      <c r="M768" s="31">
        <f>IF('5b.TriRandNumbers'!M762&lt;=M$1,M$4+SQRT(M$2*'5b.TriRandNumbers'!M762),M$6-SQRT(M$3*(1-'5b.TriRandNumbers'!M762)))</f>
        <v>10.050530079165672</v>
      </c>
      <c r="N768" s="36">
        <f>IF('5b.TriRandNumbers'!N762&lt;=N$1,N$4+SQRT(N$2*'5b.TriRandNumbers'!N762),N$6-SQRT(N$3*(1-'5b.TriRandNumbers'!N762)))</f>
        <v>11.393943166281641</v>
      </c>
      <c r="O768" s="35">
        <f>IF('5b.TriRandNumbers'!O762&lt;=O$1,O$4+SQRT(O$2*'5b.TriRandNumbers'!O762),O$6-SQRT(O$3*(1-'5b.TriRandNumbers'!O762)))</f>
        <v>7.2900389049054599</v>
      </c>
      <c r="P768" s="34">
        <f>IF('5b.TriRandNumbers'!P762&lt;=P$1,P$4+SQRT(P$2*'5b.TriRandNumbers'!P762),P$6-SQRT(P$3*(1-'5b.TriRandNumbers'!P762)))</f>
        <v>9.3268699863154332</v>
      </c>
      <c r="Q768" s="33">
        <f>IF('5b.TriRandNumbers'!Q762&lt;=Q$1,Q$4+SQRT(Q$2*'5b.TriRandNumbers'!Q762),Q$6-SQRT(Q$3*(1-'5b.TriRandNumbers'!Q762)))</f>
        <v>14.043208488451876</v>
      </c>
      <c r="R768" s="32">
        <f>IF('5b.TriRandNumbers'!R762&lt;=R$1,R$4+SQRT(R$2*'5b.TriRandNumbers'!R762),R$6-SQRT(R$3*(1-'5b.TriRandNumbers'!R762)))</f>
        <v>13.557367081454121</v>
      </c>
      <c r="S768" s="31">
        <f>IF('5b.TriRandNumbers'!S762&lt;=S$1,S$4+SQRT(S$2*'5b.TriRandNumbers'!S762),S$6-SQRT(S$3*(1-'5b.TriRandNumbers'!S762)))</f>
        <v>12.123263871490067</v>
      </c>
      <c r="T768" s="36">
        <f>IF('5b.TriRandNumbers'!T762&lt;=T$1,T$4+SQRT(T$2*'5b.TriRandNumbers'!T762),T$6-SQRT(T$3*(1-'5b.TriRandNumbers'!T762)))</f>
        <v>10.042229218518562</v>
      </c>
      <c r="U768" s="35">
        <f>IF('5b.TriRandNumbers'!U762&lt;=U$1,U$4+SQRT(U$2*'5b.TriRandNumbers'!U762),U$6-SQRT(U$3*(1-'5b.TriRandNumbers'!U762)))</f>
        <v>19.608224241446941</v>
      </c>
      <c r="V768" s="34">
        <f>IF('5b.TriRandNumbers'!V762&lt;=V$1,V$4+SQRT(V$2*'5b.TriRandNumbers'!V762),V$6-SQRT(V$3*(1-'5b.TriRandNumbers'!V762)))</f>
        <v>8.3178143010414622</v>
      </c>
      <c r="W768" s="33">
        <f>IF('5b.TriRandNumbers'!W762&lt;=W$1,W$4+SQRT(W$2*'5b.TriRandNumbers'!W762),W$6-SQRT(W$3*(1-'5b.TriRandNumbers'!W762)))</f>
        <v>12.755809328953752</v>
      </c>
      <c r="X768" s="32">
        <f>IF('5b.TriRandNumbers'!X762&lt;=X$1,X$4+SQRT(X$2*'5b.TriRandNumbers'!X762),X$6-SQRT(X$3*(1-'5b.TriRandNumbers'!X762)))</f>
        <v>15.535050029567394</v>
      </c>
      <c r="Y768" s="31">
        <f>IF('5b.TriRandNumbers'!Y762&lt;=Y$1,Y$4+SQRT(Y$2*'5b.TriRandNumbers'!Y762),Y$6-SQRT(Y$3*(1-'5b.TriRandNumbers'!Y762)))</f>
        <v>8.2201653447604741</v>
      </c>
    </row>
    <row r="769" spans="2:25" hidden="1" x14ac:dyDescent="0.25">
      <c r="B769" s="36">
        <f>IF('5b.TriRandNumbers'!B763&lt;=B$1,B$4+SQRT(B$2*'5b.TriRandNumbers'!B763),B$6-SQRT(B$3*(1-'5b.TriRandNumbers'!B763)))</f>
        <v>3.1842508104923111</v>
      </c>
      <c r="C769" s="35">
        <f>IF('5b.TriRandNumbers'!C763&lt;=C$1,C$4+SQRT(C$2*'5b.TriRandNumbers'!C763),C$6-SQRT(C$3*(1-'5b.TriRandNumbers'!C763)))</f>
        <v>3.221838751198399</v>
      </c>
      <c r="D769" s="34">
        <f>IF('5b.TriRandNumbers'!D763&lt;=D$1,D$4+SQRT(D$2*'5b.TriRandNumbers'!D763),D$6-SQRT(D$3*(1-'5b.TriRandNumbers'!D763)))</f>
        <v>6.0976946844282853</v>
      </c>
      <c r="E769" s="33">
        <f>IF('5b.TriRandNumbers'!E763&lt;=E$1,E$4+SQRT(E$2*'5b.TriRandNumbers'!E763),E$6-SQRT(E$3*(1-'5b.TriRandNumbers'!E763)))</f>
        <v>3.7861328167864348</v>
      </c>
      <c r="F769" s="32">
        <f>IF('5b.TriRandNumbers'!F763&lt;=F$1,F$4+SQRT(F$2*'5b.TriRandNumbers'!F763),F$6-SQRT(F$3*(1-'5b.TriRandNumbers'!F763)))</f>
        <v>2.1269081189092005</v>
      </c>
      <c r="G769" s="31">
        <f>IF('5b.TriRandNumbers'!G763&lt;=G$1,G$4+SQRT(G$2*'5b.TriRandNumbers'!G763),G$6-SQRT(G$3*(1-'5b.TriRandNumbers'!G763)))</f>
        <v>3.0388057689180412</v>
      </c>
      <c r="H769" s="36">
        <f>IF('5b.TriRandNumbers'!H763&lt;=H$1,H$4+SQRT(H$2*'5b.TriRandNumbers'!H763),H$6-SQRT(H$3*(1-'5b.TriRandNumbers'!H763)))</f>
        <v>12.268380296197133</v>
      </c>
      <c r="I769" s="35">
        <f>IF('5b.TriRandNumbers'!I763&lt;=I$1,I$4+SQRT(I$2*'5b.TriRandNumbers'!I763),I$6-SQRT(I$3*(1-'5b.TriRandNumbers'!I763)))</f>
        <v>11.005283249467766</v>
      </c>
      <c r="J769" s="34">
        <f>IF('5b.TriRandNumbers'!J763&lt;=J$1,J$4+SQRT(J$2*'5b.TriRandNumbers'!J763),J$6-SQRT(J$3*(1-'5b.TriRandNumbers'!J763)))</f>
        <v>10.287268485076105</v>
      </c>
      <c r="K769" s="33">
        <f>IF('5b.TriRandNumbers'!K763&lt;=K$1,K$4+SQRT(K$2*'5b.TriRandNumbers'!K763),K$6-SQRT(K$3*(1-'5b.TriRandNumbers'!K763)))</f>
        <v>9.9742916981209149</v>
      </c>
      <c r="L769" s="32">
        <f>IF('5b.TriRandNumbers'!L763&lt;=L$1,L$4+SQRT(L$2*'5b.TriRandNumbers'!L763),L$6-SQRT(L$3*(1-'5b.TriRandNumbers'!L763)))</f>
        <v>17.922656620735896</v>
      </c>
      <c r="M769" s="31">
        <f>IF('5b.TriRandNumbers'!M763&lt;=M$1,M$4+SQRT(M$2*'5b.TriRandNumbers'!M763),M$6-SQRT(M$3*(1-'5b.TriRandNumbers'!M763)))</f>
        <v>11.391702176061823</v>
      </c>
      <c r="N769" s="36">
        <f>IF('5b.TriRandNumbers'!N763&lt;=N$1,N$4+SQRT(N$2*'5b.TriRandNumbers'!N763),N$6-SQRT(N$3*(1-'5b.TriRandNumbers'!N763)))</f>
        <v>7.0707449274026875</v>
      </c>
      <c r="O769" s="35">
        <f>IF('5b.TriRandNumbers'!O763&lt;=O$1,O$4+SQRT(O$2*'5b.TriRandNumbers'!O763),O$6-SQRT(O$3*(1-'5b.TriRandNumbers'!O763)))</f>
        <v>10.017617444974794</v>
      </c>
      <c r="P769" s="34">
        <f>IF('5b.TriRandNumbers'!P763&lt;=P$1,P$4+SQRT(P$2*'5b.TriRandNumbers'!P763),P$6-SQRT(P$3*(1-'5b.TriRandNumbers'!P763)))</f>
        <v>11.283500174956625</v>
      </c>
      <c r="Q769" s="33">
        <f>IF('5b.TriRandNumbers'!Q763&lt;=Q$1,Q$4+SQRT(Q$2*'5b.TriRandNumbers'!Q763),Q$6-SQRT(Q$3*(1-'5b.TriRandNumbers'!Q763)))</f>
        <v>6.1825285157684604</v>
      </c>
      <c r="R769" s="32">
        <f>IF('5b.TriRandNumbers'!R763&lt;=R$1,R$4+SQRT(R$2*'5b.TriRandNumbers'!R763),R$6-SQRT(R$3*(1-'5b.TriRandNumbers'!R763)))</f>
        <v>9.8316641147614767</v>
      </c>
      <c r="S769" s="31">
        <f>IF('5b.TriRandNumbers'!S763&lt;=S$1,S$4+SQRT(S$2*'5b.TriRandNumbers'!S763),S$6-SQRT(S$3*(1-'5b.TriRandNumbers'!S763)))</f>
        <v>13.598171488851271</v>
      </c>
      <c r="T769" s="36">
        <f>IF('5b.TriRandNumbers'!T763&lt;=T$1,T$4+SQRT(T$2*'5b.TriRandNumbers'!T763),T$6-SQRT(T$3*(1-'5b.TriRandNumbers'!T763)))</f>
        <v>10.060088521648373</v>
      </c>
      <c r="U769" s="35">
        <f>IF('5b.TriRandNumbers'!U763&lt;=U$1,U$4+SQRT(U$2*'5b.TriRandNumbers'!U763),U$6-SQRT(U$3*(1-'5b.TriRandNumbers'!U763)))</f>
        <v>10.806765935645672</v>
      </c>
      <c r="V769" s="34">
        <f>IF('5b.TriRandNumbers'!V763&lt;=V$1,V$4+SQRT(V$2*'5b.TriRandNumbers'!V763),V$6-SQRT(V$3*(1-'5b.TriRandNumbers'!V763)))</f>
        <v>14.25367979493168</v>
      </c>
      <c r="W769" s="33">
        <f>IF('5b.TriRandNumbers'!W763&lt;=W$1,W$4+SQRT(W$2*'5b.TriRandNumbers'!W763),W$6-SQRT(W$3*(1-'5b.TriRandNumbers'!W763)))</f>
        <v>13.16102321769945</v>
      </c>
      <c r="X769" s="32">
        <f>IF('5b.TriRandNumbers'!X763&lt;=X$1,X$4+SQRT(X$2*'5b.TriRandNumbers'!X763),X$6-SQRT(X$3*(1-'5b.TriRandNumbers'!X763)))</f>
        <v>13.547194663170835</v>
      </c>
      <c r="Y769" s="31">
        <f>IF('5b.TriRandNumbers'!Y763&lt;=Y$1,Y$4+SQRT(Y$2*'5b.TriRandNumbers'!Y763),Y$6-SQRT(Y$3*(1-'5b.TriRandNumbers'!Y763)))</f>
        <v>12.75202525318741</v>
      </c>
    </row>
    <row r="770" spans="2:25" hidden="1" x14ac:dyDescent="0.25">
      <c r="B770" s="36">
        <f>IF('5b.TriRandNumbers'!B764&lt;=B$1,B$4+SQRT(B$2*'5b.TriRandNumbers'!B764),B$6-SQRT(B$3*(1-'5b.TriRandNumbers'!B764)))</f>
        <v>4.2748310421284827</v>
      </c>
      <c r="C770" s="35">
        <f>IF('5b.TriRandNumbers'!C764&lt;=C$1,C$4+SQRT(C$2*'5b.TriRandNumbers'!C764),C$6-SQRT(C$3*(1-'5b.TriRandNumbers'!C764)))</f>
        <v>1.479673659241505</v>
      </c>
      <c r="D770" s="34">
        <f>IF('5b.TriRandNumbers'!D764&lt;=D$1,D$4+SQRT(D$2*'5b.TriRandNumbers'!D764),D$6-SQRT(D$3*(1-'5b.TriRandNumbers'!D764)))</f>
        <v>6.4355767147956033</v>
      </c>
      <c r="E770" s="33">
        <f>IF('5b.TriRandNumbers'!E764&lt;=E$1,E$4+SQRT(E$2*'5b.TriRandNumbers'!E764),E$6-SQRT(E$3*(1-'5b.TriRandNumbers'!E764)))</f>
        <v>4.1722922903230275</v>
      </c>
      <c r="F770" s="32">
        <f>IF('5b.TriRandNumbers'!F764&lt;=F$1,F$4+SQRT(F$2*'5b.TriRandNumbers'!F764),F$6-SQRT(F$3*(1-'5b.TriRandNumbers'!F764)))</f>
        <v>2.7112092334949249</v>
      </c>
      <c r="G770" s="31">
        <f>IF('5b.TriRandNumbers'!G764&lt;=G$1,G$4+SQRT(G$2*'5b.TriRandNumbers'!G764),G$6-SQRT(G$3*(1-'5b.TriRandNumbers'!G764)))</f>
        <v>3.7197728099739287</v>
      </c>
      <c r="H770" s="36">
        <f>IF('5b.TriRandNumbers'!H764&lt;=H$1,H$4+SQRT(H$2*'5b.TriRandNumbers'!H764),H$6-SQRT(H$3*(1-'5b.TriRandNumbers'!H764)))</f>
        <v>11.007073856932054</v>
      </c>
      <c r="I770" s="35">
        <f>IF('5b.TriRandNumbers'!I764&lt;=I$1,I$4+SQRT(I$2*'5b.TriRandNumbers'!I764),I$6-SQRT(I$3*(1-'5b.TriRandNumbers'!I764)))</f>
        <v>10.080252457998427</v>
      </c>
      <c r="J770" s="34">
        <f>IF('5b.TriRandNumbers'!J764&lt;=J$1,J$4+SQRT(J$2*'5b.TriRandNumbers'!J764),J$6-SQRT(J$3*(1-'5b.TriRandNumbers'!J764)))</f>
        <v>10.864760608256669</v>
      </c>
      <c r="K770" s="33">
        <f>IF('5b.TriRandNumbers'!K764&lt;=K$1,K$4+SQRT(K$2*'5b.TriRandNumbers'!K764),K$6-SQRT(K$3*(1-'5b.TriRandNumbers'!K764)))</f>
        <v>6.9724040285024991</v>
      </c>
      <c r="L770" s="32">
        <f>IF('5b.TriRandNumbers'!L764&lt;=L$1,L$4+SQRT(L$2*'5b.TriRandNumbers'!L764),L$6-SQRT(L$3*(1-'5b.TriRandNumbers'!L764)))</f>
        <v>10.97061234647007</v>
      </c>
      <c r="M770" s="31">
        <f>IF('5b.TriRandNumbers'!M764&lt;=M$1,M$4+SQRT(M$2*'5b.TriRandNumbers'!M764),M$6-SQRT(M$3*(1-'5b.TriRandNumbers'!M764)))</f>
        <v>15.585072419875823</v>
      </c>
      <c r="N770" s="36">
        <f>IF('5b.TriRandNumbers'!N764&lt;=N$1,N$4+SQRT(N$2*'5b.TriRandNumbers'!N764),N$6-SQRT(N$3*(1-'5b.TriRandNumbers'!N764)))</f>
        <v>9.2783876928604787</v>
      </c>
      <c r="O770" s="35">
        <f>IF('5b.TriRandNumbers'!O764&lt;=O$1,O$4+SQRT(O$2*'5b.TriRandNumbers'!O764),O$6-SQRT(O$3*(1-'5b.TriRandNumbers'!O764)))</f>
        <v>9.1626791801798859</v>
      </c>
      <c r="P770" s="34">
        <f>IF('5b.TriRandNumbers'!P764&lt;=P$1,P$4+SQRT(P$2*'5b.TriRandNumbers'!P764),P$6-SQRT(P$3*(1-'5b.TriRandNumbers'!P764)))</f>
        <v>14.186212776769564</v>
      </c>
      <c r="Q770" s="33">
        <f>IF('5b.TriRandNumbers'!Q764&lt;=Q$1,Q$4+SQRT(Q$2*'5b.TriRandNumbers'!Q764),Q$6-SQRT(Q$3*(1-'5b.TriRandNumbers'!Q764)))</f>
        <v>13.583396230038089</v>
      </c>
      <c r="R770" s="32">
        <f>IF('5b.TriRandNumbers'!R764&lt;=R$1,R$4+SQRT(R$2*'5b.TriRandNumbers'!R764),R$6-SQRT(R$3*(1-'5b.TriRandNumbers'!R764)))</f>
        <v>6.7101386798820517</v>
      </c>
      <c r="S770" s="31">
        <f>IF('5b.TriRandNumbers'!S764&lt;=S$1,S$4+SQRT(S$2*'5b.TriRandNumbers'!S764),S$6-SQRT(S$3*(1-'5b.TriRandNumbers'!S764)))</f>
        <v>13.914479940634752</v>
      </c>
      <c r="T770" s="36">
        <f>IF('5b.TriRandNumbers'!T764&lt;=T$1,T$4+SQRT(T$2*'5b.TriRandNumbers'!T764),T$6-SQRT(T$3*(1-'5b.TriRandNumbers'!T764)))</f>
        <v>13.046227692793916</v>
      </c>
      <c r="U770" s="35">
        <f>IF('5b.TriRandNumbers'!U764&lt;=U$1,U$4+SQRT(U$2*'5b.TriRandNumbers'!U764),U$6-SQRT(U$3*(1-'5b.TriRandNumbers'!U764)))</f>
        <v>9.4528641647891334</v>
      </c>
      <c r="V770" s="34">
        <f>IF('5b.TriRandNumbers'!V764&lt;=V$1,V$4+SQRT(V$2*'5b.TriRandNumbers'!V764),V$6-SQRT(V$3*(1-'5b.TriRandNumbers'!V764)))</f>
        <v>9.1813283753609589</v>
      </c>
      <c r="W770" s="33">
        <f>IF('5b.TriRandNumbers'!W764&lt;=W$1,W$4+SQRT(W$2*'5b.TriRandNumbers'!W764),W$6-SQRT(W$3*(1-'5b.TriRandNumbers'!W764)))</f>
        <v>15.920084267657284</v>
      </c>
      <c r="X770" s="32">
        <f>IF('5b.TriRandNumbers'!X764&lt;=X$1,X$4+SQRT(X$2*'5b.TriRandNumbers'!X764),X$6-SQRT(X$3*(1-'5b.TriRandNumbers'!X764)))</f>
        <v>19.303337239121753</v>
      </c>
      <c r="Y770" s="31">
        <f>IF('5b.TriRandNumbers'!Y764&lt;=Y$1,Y$4+SQRT(Y$2*'5b.TriRandNumbers'!Y764),Y$6-SQRT(Y$3*(1-'5b.TriRandNumbers'!Y764)))</f>
        <v>9.5906333320183048</v>
      </c>
    </row>
    <row r="771" spans="2:25" hidden="1" x14ac:dyDescent="0.25">
      <c r="B771" s="36">
        <f>IF('5b.TriRandNumbers'!B765&lt;=B$1,B$4+SQRT(B$2*'5b.TriRandNumbers'!B765),B$6-SQRT(B$3*(1-'5b.TriRandNumbers'!B765)))</f>
        <v>4.5534454570406178</v>
      </c>
      <c r="C771" s="35">
        <f>IF('5b.TriRandNumbers'!C765&lt;=C$1,C$4+SQRT(C$2*'5b.TriRandNumbers'!C765),C$6-SQRT(C$3*(1-'5b.TriRandNumbers'!C765)))</f>
        <v>1.7160105468140348</v>
      </c>
      <c r="D771" s="34">
        <f>IF('5b.TriRandNumbers'!D765&lt;=D$1,D$4+SQRT(D$2*'5b.TriRandNumbers'!D765),D$6-SQRT(D$3*(1-'5b.TriRandNumbers'!D765)))</f>
        <v>4.3996820324368118</v>
      </c>
      <c r="E771" s="33">
        <f>IF('5b.TriRandNumbers'!E765&lt;=E$1,E$4+SQRT(E$2*'5b.TriRandNumbers'!E765),E$6-SQRT(E$3*(1-'5b.TriRandNumbers'!E765)))</f>
        <v>4.4993356251234591</v>
      </c>
      <c r="F771" s="32">
        <f>IF('5b.TriRandNumbers'!F765&lt;=F$1,F$4+SQRT(F$2*'5b.TriRandNumbers'!F765),F$6-SQRT(F$3*(1-'5b.TriRandNumbers'!F765)))</f>
        <v>1.7529220474461653</v>
      </c>
      <c r="G771" s="31">
        <f>IF('5b.TriRandNumbers'!G765&lt;=G$1,G$4+SQRT(G$2*'5b.TriRandNumbers'!G765),G$6-SQRT(G$3*(1-'5b.TriRandNumbers'!G765)))</f>
        <v>2.8638692538228199</v>
      </c>
      <c r="H771" s="36">
        <f>IF('5b.TriRandNumbers'!H765&lt;=H$1,H$4+SQRT(H$2*'5b.TriRandNumbers'!H765),H$6-SQRT(H$3*(1-'5b.TriRandNumbers'!H765)))</f>
        <v>7.8305754556721112</v>
      </c>
      <c r="I771" s="35">
        <f>IF('5b.TriRandNumbers'!I765&lt;=I$1,I$4+SQRT(I$2*'5b.TriRandNumbers'!I765),I$6-SQRT(I$3*(1-'5b.TriRandNumbers'!I765)))</f>
        <v>13.521735781369378</v>
      </c>
      <c r="J771" s="34">
        <f>IF('5b.TriRandNumbers'!J765&lt;=J$1,J$4+SQRT(J$2*'5b.TriRandNumbers'!J765),J$6-SQRT(J$3*(1-'5b.TriRandNumbers'!J765)))</f>
        <v>8.2529401534477227</v>
      </c>
      <c r="K771" s="33">
        <f>IF('5b.TriRandNumbers'!K765&lt;=K$1,K$4+SQRT(K$2*'5b.TriRandNumbers'!K765),K$6-SQRT(K$3*(1-'5b.TriRandNumbers'!K765)))</f>
        <v>11.987214294315766</v>
      </c>
      <c r="L771" s="32">
        <f>IF('5b.TriRandNumbers'!L765&lt;=L$1,L$4+SQRT(L$2*'5b.TriRandNumbers'!L765),L$6-SQRT(L$3*(1-'5b.TriRandNumbers'!L765)))</f>
        <v>13.427929813964905</v>
      </c>
      <c r="M771" s="31">
        <f>IF('5b.TriRandNumbers'!M765&lt;=M$1,M$4+SQRT(M$2*'5b.TriRandNumbers'!M765),M$6-SQRT(M$3*(1-'5b.TriRandNumbers'!M765)))</f>
        <v>16.559729804005631</v>
      </c>
      <c r="N771" s="36">
        <f>IF('5b.TriRandNumbers'!N765&lt;=N$1,N$4+SQRT(N$2*'5b.TriRandNumbers'!N765),N$6-SQRT(N$3*(1-'5b.TriRandNumbers'!N765)))</f>
        <v>13.146725291408902</v>
      </c>
      <c r="O771" s="35">
        <f>IF('5b.TriRandNumbers'!O765&lt;=O$1,O$4+SQRT(O$2*'5b.TriRandNumbers'!O765),O$6-SQRT(O$3*(1-'5b.TriRandNumbers'!O765)))</f>
        <v>8.8835452574686364</v>
      </c>
      <c r="P771" s="34">
        <f>IF('5b.TriRandNumbers'!P765&lt;=P$1,P$4+SQRT(P$2*'5b.TriRandNumbers'!P765),P$6-SQRT(P$3*(1-'5b.TriRandNumbers'!P765)))</f>
        <v>16.410344077524332</v>
      </c>
      <c r="Q771" s="33">
        <f>IF('5b.TriRandNumbers'!Q765&lt;=Q$1,Q$4+SQRT(Q$2*'5b.TriRandNumbers'!Q765),Q$6-SQRT(Q$3*(1-'5b.TriRandNumbers'!Q765)))</f>
        <v>14.590285985210123</v>
      </c>
      <c r="R771" s="32">
        <f>IF('5b.TriRandNumbers'!R765&lt;=R$1,R$4+SQRT(R$2*'5b.TriRandNumbers'!R765),R$6-SQRT(R$3*(1-'5b.TriRandNumbers'!R765)))</f>
        <v>15.600444619255493</v>
      </c>
      <c r="S771" s="31">
        <f>IF('5b.TriRandNumbers'!S765&lt;=S$1,S$4+SQRT(S$2*'5b.TriRandNumbers'!S765),S$6-SQRT(S$3*(1-'5b.TriRandNumbers'!S765)))</f>
        <v>12.350335064026261</v>
      </c>
      <c r="T771" s="36">
        <f>IF('5b.TriRandNumbers'!T765&lt;=T$1,T$4+SQRT(T$2*'5b.TriRandNumbers'!T765),T$6-SQRT(T$3*(1-'5b.TriRandNumbers'!T765)))</f>
        <v>9.06471234272</v>
      </c>
      <c r="U771" s="35">
        <f>IF('5b.TriRandNumbers'!U765&lt;=U$1,U$4+SQRT(U$2*'5b.TriRandNumbers'!U765),U$6-SQRT(U$3*(1-'5b.TriRandNumbers'!U765)))</f>
        <v>9.5227806259491494</v>
      </c>
      <c r="V771" s="34">
        <f>IF('5b.TriRandNumbers'!V765&lt;=V$1,V$4+SQRT(V$2*'5b.TriRandNumbers'!V765),V$6-SQRT(V$3*(1-'5b.TriRandNumbers'!V765)))</f>
        <v>8.3194445360177678</v>
      </c>
      <c r="W771" s="33">
        <f>IF('5b.TriRandNumbers'!W765&lt;=W$1,W$4+SQRT(W$2*'5b.TriRandNumbers'!W765),W$6-SQRT(W$3*(1-'5b.TriRandNumbers'!W765)))</f>
        <v>9.4698116000500931</v>
      </c>
      <c r="X771" s="32">
        <f>IF('5b.TriRandNumbers'!X765&lt;=X$1,X$4+SQRT(X$2*'5b.TriRandNumbers'!X765),X$6-SQRT(X$3*(1-'5b.TriRandNumbers'!X765)))</f>
        <v>11.186680031794888</v>
      </c>
      <c r="Y771" s="31">
        <f>IF('5b.TriRandNumbers'!Y765&lt;=Y$1,Y$4+SQRT(Y$2*'5b.TriRandNumbers'!Y765),Y$6-SQRT(Y$3*(1-'5b.TriRandNumbers'!Y765)))</f>
        <v>15.050326292728592</v>
      </c>
    </row>
    <row r="772" spans="2:25" hidden="1" x14ac:dyDescent="0.25">
      <c r="B772" s="36">
        <f>IF('5b.TriRandNumbers'!B766&lt;=B$1,B$4+SQRT(B$2*'5b.TriRandNumbers'!B766),B$6-SQRT(B$3*(1-'5b.TriRandNumbers'!B766)))</f>
        <v>4.2294628541132706</v>
      </c>
      <c r="C772" s="35">
        <f>IF('5b.TriRandNumbers'!C766&lt;=C$1,C$4+SQRT(C$2*'5b.TriRandNumbers'!C766),C$6-SQRT(C$3*(1-'5b.TriRandNumbers'!C766)))</f>
        <v>4.1548464736042074</v>
      </c>
      <c r="D772" s="34">
        <f>IF('5b.TriRandNumbers'!D766&lt;=D$1,D$4+SQRT(D$2*'5b.TriRandNumbers'!D766),D$6-SQRT(D$3*(1-'5b.TriRandNumbers'!D766)))</f>
        <v>5.5049604298329919</v>
      </c>
      <c r="E772" s="33">
        <f>IF('5b.TriRandNumbers'!E766&lt;=E$1,E$4+SQRT(E$2*'5b.TriRandNumbers'!E766),E$6-SQRT(E$3*(1-'5b.TriRandNumbers'!E766)))</f>
        <v>4.3931433964554172</v>
      </c>
      <c r="F772" s="32">
        <f>IF('5b.TriRandNumbers'!F766&lt;=F$1,F$4+SQRT(F$2*'5b.TriRandNumbers'!F766),F$6-SQRT(F$3*(1-'5b.TriRandNumbers'!F766)))</f>
        <v>2.0077404744625995</v>
      </c>
      <c r="G772" s="31">
        <f>IF('5b.TriRandNumbers'!G766&lt;=G$1,G$4+SQRT(G$2*'5b.TriRandNumbers'!G766),G$6-SQRT(G$3*(1-'5b.TriRandNumbers'!G766)))</f>
        <v>3.4692886444799296</v>
      </c>
      <c r="H772" s="36">
        <f>IF('5b.TriRandNumbers'!H766&lt;=H$1,H$4+SQRT(H$2*'5b.TriRandNumbers'!H766),H$6-SQRT(H$3*(1-'5b.TriRandNumbers'!H766)))</f>
        <v>16.67214126218148</v>
      </c>
      <c r="I772" s="35">
        <f>IF('5b.TriRandNumbers'!I766&lt;=I$1,I$4+SQRT(I$2*'5b.TriRandNumbers'!I766),I$6-SQRT(I$3*(1-'5b.TriRandNumbers'!I766)))</f>
        <v>9.4428162629687655</v>
      </c>
      <c r="J772" s="34">
        <f>IF('5b.TriRandNumbers'!J766&lt;=J$1,J$4+SQRT(J$2*'5b.TriRandNumbers'!J766),J$6-SQRT(J$3*(1-'5b.TriRandNumbers'!J766)))</f>
        <v>13.364664616159764</v>
      </c>
      <c r="K772" s="33">
        <f>IF('5b.TriRandNumbers'!K766&lt;=K$1,K$4+SQRT(K$2*'5b.TriRandNumbers'!K766),K$6-SQRT(K$3*(1-'5b.TriRandNumbers'!K766)))</f>
        <v>10.56947611130161</v>
      </c>
      <c r="L772" s="32">
        <f>IF('5b.TriRandNumbers'!L766&lt;=L$1,L$4+SQRT(L$2*'5b.TriRandNumbers'!L766),L$6-SQRT(L$3*(1-'5b.TriRandNumbers'!L766)))</f>
        <v>9.5284387856324457</v>
      </c>
      <c r="M772" s="31">
        <f>IF('5b.TriRandNumbers'!M766&lt;=M$1,M$4+SQRT(M$2*'5b.TriRandNumbers'!M766),M$6-SQRT(M$3*(1-'5b.TriRandNumbers'!M766)))</f>
        <v>10.637854100134165</v>
      </c>
      <c r="N772" s="36">
        <f>IF('5b.TriRandNumbers'!N766&lt;=N$1,N$4+SQRT(N$2*'5b.TriRandNumbers'!N766),N$6-SQRT(N$3*(1-'5b.TriRandNumbers'!N766)))</f>
        <v>19.530472778850541</v>
      </c>
      <c r="O772" s="35">
        <f>IF('5b.TriRandNumbers'!O766&lt;=O$1,O$4+SQRT(O$2*'5b.TriRandNumbers'!O766),O$6-SQRT(O$3*(1-'5b.TriRandNumbers'!O766)))</f>
        <v>8.1966013239926809</v>
      </c>
      <c r="P772" s="34">
        <f>IF('5b.TriRandNumbers'!P766&lt;=P$1,P$4+SQRT(P$2*'5b.TriRandNumbers'!P766),P$6-SQRT(P$3*(1-'5b.TriRandNumbers'!P766)))</f>
        <v>18.381202708296279</v>
      </c>
      <c r="Q772" s="33">
        <f>IF('5b.TriRandNumbers'!Q766&lt;=Q$1,Q$4+SQRT(Q$2*'5b.TriRandNumbers'!Q766),Q$6-SQRT(Q$3*(1-'5b.TriRandNumbers'!Q766)))</f>
        <v>7.8775778833224575</v>
      </c>
      <c r="R772" s="32">
        <f>IF('5b.TriRandNumbers'!R766&lt;=R$1,R$4+SQRT(R$2*'5b.TriRandNumbers'!R766),R$6-SQRT(R$3*(1-'5b.TriRandNumbers'!R766)))</f>
        <v>8.7561154720072949</v>
      </c>
      <c r="S772" s="31">
        <f>IF('5b.TriRandNumbers'!S766&lt;=S$1,S$4+SQRT(S$2*'5b.TriRandNumbers'!S766),S$6-SQRT(S$3*(1-'5b.TriRandNumbers'!S766)))</f>
        <v>11.526310303456906</v>
      </c>
      <c r="T772" s="36">
        <f>IF('5b.TriRandNumbers'!T766&lt;=T$1,T$4+SQRT(T$2*'5b.TriRandNumbers'!T766),T$6-SQRT(T$3*(1-'5b.TriRandNumbers'!T766)))</f>
        <v>13.231882816027543</v>
      </c>
      <c r="U772" s="35">
        <f>IF('5b.TriRandNumbers'!U766&lt;=U$1,U$4+SQRT(U$2*'5b.TriRandNumbers'!U766),U$6-SQRT(U$3*(1-'5b.TriRandNumbers'!U766)))</f>
        <v>11.070783947262756</v>
      </c>
      <c r="V772" s="34">
        <f>IF('5b.TriRandNumbers'!V766&lt;=V$1,V$4+SQRT(V$2*'5b.TriRandNumbers'!V766),V$6-SQRT(V$3*(1-'5b.TriRandNumbers'!V766)))</f>
        <v>10.774109438889028</v>
      </c>
      <c r="W772" s="33">
        <f>IF('5b.TriRandNumbers'!W766&lt;=W$1,W$4+SQRT(W$2*'5b.TriRandNumbers'!W766),W$6-SQRT(W$3*(1-'5b.TriRandNumbers'!W766)))</f>
        <v>10.728657007324184</v>
      </c>
      <c r="X772" s="32">
        <f>IF('5b.TriRandNumbers'!X766&lt;=X$1,X$4+SQRT(X$2*'5b.TriRandNumbers'!X766),X$6-SQRT(X$3*(1-'5b.TriRandNumbers'!X766)))</f>
        <v>10.650100427779931</v>
      </c>
      <c r="Y772" s="31">
        <f>IF('5b.TriRandNumbers'!Y766&lt;=Y$1,Y$4+SQRT(Y$2*'5b.TriRandNumbers'!Y766),Y$6-SQRT(Y$3*(1-'5b.TriRandNumbers'!Y766)))</f>
        <v>11.656530989971222</v>
      </c>
    </row>
    <row r="773" spans="2:25" hidden="1" x14ac:dyDescent="0.25">
      <c r="B773" s="36">
        <f>IF('5b.TriRandNumbers'!B767&lt;=B$1,B$4+SQRT(B$2*'5b.TriRandNumbers'!B767),B$6-SQRT(B$3*(1-'5b.TriRandNumbers'!B767)))</f>
        <v>4.0138666517111048</v>
      </c>
      <c r="C773" s="35">
        <f>IF('5b.TriRandNumbers'!C767&lt;=C$1,C$4+SQRT(C$2*'5b.TriRandNumbers'!C767),C$6-SQRT(C$3*(1-'5b.TriRandNumbers'!C767)))</f>
        <v>2.6265053784322774</v>
      </c>
      <c r="D773" s="34">
        <f>IF('5b.TriRandNumbers'!D767&lt;=D$1,D$4+SQRT(D$2*'5b.TriRandNumbers'!D767),D$6-SQRT(D$3*(1-'5b.TriRandNumbers'!D767)))</f>
        <v>5.8890689208866069</v>
      </c>
      <c r="E773" s="33">
        <f>IF('5b.TriRandNumbers'!E767&lt;=E$1,E$4+SQRT(E$2*'5b.TriRandNumbers'!E767),E$6-SQRT(E$3*(1-'5b.TriRandNumbers'!E767)))</f>
        <v>4.1671826677303931</v>
      </c>
      <c r="F773" s="32">
        <f>IF('5b.TriRandNumbers'!F767&lt;=F$1,F$4+SQRT(F$2*'5b.TriRandNumbers'!F767),F$6-SQRT(F$3*(1-'5b.TriRandNumbers'!F767)))</f>
        <v>2.3087445782920533</v>
      </c>
      <c r="G773" s="31">
        <f>IF('5b.TriRandNumbers'!G767&lt;=G$1,G$4+SQRT(G$2*'5b.TriRandNumbers'!G767),G$6-SQRT(G$3*(1-'5b.TriRandNumbers'!G767)))</f>
        <v>4.592777520526889</v>
      </c>
      <c r="H773" s="36">
        <f>IF('5b.TriRandNumbers'!H767&lt;=H$1,H$4+SQRT(H$2*'5b.TriRandNumbers'!H767),H$6-SQRT(H$3*(1-'5b.TriRandNumbers'!H767)))</f>
        <v>11.887096980955324</v>
      </c>
      <c r="I773" s="35">
        <f>IF('5b.TriRandNumbers'!I767&lt;=I$1,I$4+SQRT(I$2*'5b.TriRandNumbers'!I767),I$6-SQRT(I$3*(1-'5b.TriRandNumbers'!I767)))</f>
        <v>8.5693751240249973</v>
      </c>
      <c r="J773" s="34">
        <f>IF('5b.TriRandNumbers'!J767&lt;=J$1,J$4+SQRT(J$2*'5b.TriRandNumbers'!J767),J$6-SQRT(J$3*(1-'5b.TriRandNumbers'!J767)))</f>
        <v>12.135018034080936</v>
      </c>
      <c r="K773" s="33">
        <f>IF('5b.TriRandNumbers'!K767&lt;=K$1,K$4+SQRT(K$2*'5b.TriRandNumbers'!K767),K$6-SQRT(K$3*(1-'5b.TriRandNumbers'!K767)))</f>
        <v>13.525128845199884</v>
      </c>
      <c r="L773" s="32">
        <f>IF('5b.TriRandNumbers'!L767&lt;=L$1,L$4+SQRT(L$2*'5b.TriRandNumbers'!L767),L$6-SQRT(L$3*(1-'5b.TriRandNumbers'!L767)))</f>
        <v>8.3520231107385214</v>
      </c>
      <c r="M773" s="31">
        <f>IF('5b.TriRandNumbers'!M767&lt;=M$1,M$4+SQRT(M$2*'5b.TriRandNumbers'!M767),M$6-SQRT(M$3*(1-'5b.TriRandNumbers'!M767)))</f>
        <v>8.4515682784853929</v>
      </c>
      <c r="N773" s="36">
        <f>IF('5b.TriRandNumbers'!N767&lt;=N$1,N$4+SQRT(N$2*'5b.TriRandNumbers'!N767),N$6-SQRT(N$3*(1-'5b.TriRandNumbers'!N767)))</f>
        <v>10.044386741109152</v>
      </c>
      <c r="O773" s="35">
        <f>IF('5b.TriRandNumbers'!O767&lt;=O$1,O$4+SQRT(O$2*'5b.TriRandNumbers'!O767),O$6-SQRT(O$3*(1-'5b.TriRandNumbers'!O767)))</f>
        <v>7.0623825221045138</v>
      </c>
      <c r="P773" s="34">
        <f>IF('5b.TriRandNumbers'!P767&lt;=P$1,P$4+SQRT(P$2*'5b.TriRandNumbers'!P767),P$6-SQRT(P$3*(1-'5b.TriRandNumbers'!P767)))</f>
        <v>16.564252358918651</v>
      </c>
      <c r="Q773" s="33">
        <f>IF('5b.TriRandNumbers'!Q767&lt;=Q$1,Q$4+SQRT(Q$2*'5b.TriRandNumbers'!Q767),Q$6-SQRT(Q$3*(1-'5b.TriRandNumbers'!Q767)))</f>
        <v>11.787143314345359</v>
      </c>
      <c r="R773" s="32">
        <f>IF('5b.TriRandNumbers'!R767&lt;=R$1,R$4+SQRT(R$2*'5b.TriRandNumbers'!R767),R$6-SQRT(R$3*(1-'5b.TriRandNumbers'!R767)))</f>
        <v>15.580609377051076</v>
      </c>
      <c r="S773" s="31">
        <f>IF('5b.TriRandNumbers'!S767&lt;=S$1,S$4+SQRT(S$2*'5b.TriRandNumbers'!S767),S$6-SQRT(S$3*(1-'5b.TriRandNumbers'!S767)))</f>
        <v>12.252623796235959</v>
      </c>
      <c r="T773" s="36">
        <f>IF('5b.TriRandNumbers'!T767&lt;=T$1,T$4+SQRT(T$2*'5b.TriRandNumbers'!T767),T$6-SQRT(T$3*(1-'5b.TriRandNumbers'!T767)))</f>
        <v>8.6716506268599343</v>
      </c>
      <c r="U773" s="35">
        <f>IF('5b.TriRandNumbers'!U767&lt;=U$1,U$4+SQRT(U$2*'5b.TriRandNumbers'!U767),U$6-SQRT(U$3*(1-'5b.TriRandNumbers'!U767)))</f>
        <v>11.718728327415317</v>
      </c>
      <c r="V773" s="34">
        <f>IF('5b.TriRandNumbers'!V767&lt;=V$1,V$4+SQRT(V$2*'5b.TriRandNumbers'!V767),V$6-SQRT(V$3*(1-'5b.TriRandNumbers'!V767)))</f>
        <v>8.7105895424922331</v>
      </c>
      <c r="W773" s="33">
        <f>IF('5b.TriRandNumbers'!W767&lt;=W$1,W$4+SQRT(W$2*'5b.TriRandNumbers'!W767),W$6-SQRT(W$3*(1-'5b.TriRandNumbers'!W767)))</f>
        <v>7.991925543880555</v>
      </c>
      <c r="X773" s="32">
        <f>IF('5b.TriRandNumbers'!X767&lt;=X$1,X$4+SQRT(X$2*'5b.TriRandNumbers'!X767),X$6-SQRT(X$3*(1-'5b.TriRandNumbers'!X767)))</f>
        <v>7.6684163217139769</v>
      </c>
      <c r="Y773" s="31">
        <f>IF('5b.TriRandNumbers'!Y767&lt;=Y$1,Y$4+SQRT(Y$2*'5b.TriRandNumbers'!Y767),Y$6-SQRT(Y$3*(1-'5b.TriRandNumbers'!Y767)))</f>
        <v>13.300274731959153</v>
      </c>
    </row>
    <row r="774" spans="2:25" hidden="1" x14ac:dyDescent="0.25">
      <c r="B774" s="36">
        <f>IF('5b.TriRandNumbers'!B768&lt;=B$1,B$4+SQRT(B$2*'5b.TriRandNumbers'!B768),B$6-SQRT(B$3*(1-'5b.TriRandNumbers'!B768)))</f>
        <v>3.5266085862549108</v>
      </c>
      <c r="C774" s="35">
        <f>IF('5b.TriRandNumbers'!C768&lt;=C$1,C$4+SQRT(C$2*'5b.TriRandNumbers'!C768),C$6-SQRT(C$3*(1-'5b.TriRandNumbers'!C768)))</f>
        <v>3.0308441462197222</v>
      </c>
      <c r="D774" s="34">
        <f>IF('5b.TriRandNumbers'!D768&lt;=D$1,D$4+SQRT(D$2*'5b.TriRandNumbers'!D768),D$6-SQRT(D$3*(1-'5b.TriRandNumbers'!D768)))</f>
        <v>5.4249960488112245</v>
      </c>
      <c r="E774" s="33">
        <f>IF('5b.TriRandNumbers'!E768&lt;=E$1,E$4+SQRT(E$2*'5b.TriRandNumbers'!E768),E$6-SQRT(E$3*(1-'5b.TriRandNumbers'!E768)))</f>
        <v>3.6912411103882796</v>
      </c>
      <c r="F774" s="32">
        <f>IF('5b.TriRandNumbers'!F768&lt;=F$1,F$4+SQRT(F$2*'5b.TriRandNumbers'!F768),F$6-SQRT(F$3*(1-'5b.TriRandNumbers'!F768)))</f>
        <v>3.3840286237295634</v>
      </c>
      <c r="G774" s="31">
        <f>IF('5b.TriRandNumbers'!G768&lt;=G$1,G$4+SQRT(G$2*'5b.TriRandNumbers'!G768),G$6-SQRT(G$3*(1-'5b.TriRandNumbers'!G768)))</f>
        <v>2.9028414661926778</v>
      </c>
      <c r="H774" s="36">
        <f>IF('5b.TriRandNumbers'!H768&lt;=H$1,H$4+SQRT(H$2*'5b.TriRandNumbers'!H768),H$6-SQRT(H$3*(1-'5b.TriRandNumbers'!H768)))</f>
        <v>12.154967663784106</v>
      </c>
      <c r="I774" s="35">
        <f>IF('5b.TriRandNumbers'!I768&lt;=I$1,I$4+SQRT(I$2*'5b.TriRandNumbers'!I768),I$6-SQRT(I$3*(1-'5b.TriRandNumbers'!I768)))</f>
        <v>14.650634290467995</v>
      </c>
      <c r="J774" s="34">
        <f>IF('5b.TriRandNumbers'!J768&lt;=J$1,J$4+SQRT(J$2*'5b.TriRandNumbers'!J768),J$6-SQRT(J$3*(1-'5b.TriRandNumbers'!J768)))</f>
        <v>13.700321768932948</v>
      </c>
      <c r="K774" s="33">
        <f>IF('5b.TriRandNumbers'!K768&lt;=K$1,K$4+SQRT(K$2*'5b.TriRandNumbers'!K768),K$6-SQRT(K$3*(1-'5b.TriRandNumbers'!K768)))</f>
        <v>8.4520796603894119</v>
      </c>
      <c r="L774" s="32">
        <f>IF('5b.TriRandNumbers'!L768&lt;=L$1,L$4+SQRT(L$2*'5b.TriRandNumbers'!L768),L$6-SQRT(L$3*(1-'5b.TriRandNumbers'!L768)))</f>
        <v>15.393837255602969</v>
      </c>
      <c r="M774" s="31">
        <f>IF('5b.TriRandNumbers'!M768&lt;=M$1,M$4+SQRT(M$2*'5b.TriRandNumbers'!M768),M$6-SQRT(M$3*(1-'5b.TriRandNumbers'!M768)))</f>
        <v>7.903841459398568</v>
      </c>
      <c r="N774" s="36">
        <f>IF('5b.TriRandNumbers'!N768&lt;=N$1,N$4+SQRT(N$2*'5b.TriRandNumbers'!N768),N$6-SQRT(N$3*(1-'5b.TriRandNumbers'!N768)))</f>
        <v>8.4773788508596013</v>
      </c>
      <c r="O774" s="35">
        <f>IF('5b.TriRandNumbers'!O768&lt;=O$1,O$4+SQRT(O$2*'5b.TriRandNumbers'!O768),O$6-SQRT(O$3*(1-'5b.TriRandNumbers'!O768)))</f>
        <v>8.2640004948256607</v>
      </c>
      <c r="P774" s="34">
        <f>IF('5b.TriRandNumbers'!P768&lt;=P$1,P$4+SQRT(P$2*'5b.TriRandNumbers'!P768),P$6-SQRT(P$3*(1-'5b.TriRandNumbers'!P768)))</f>
        <v>17.546350302631428</v>
      </c>
      <c r="Q774" s="33">
        <f>IF('5b.TriRandNumbers'!Q768&lt;=Q$1,Q$4+SQRT(Q$2*'5b.TriRandNumbers'!Q768),Q$6-SQRT(Q$3*(1-'5b.TriRandNumbers'!Q768)))</f>
        <v>9.5083429670766222</v>
      </c>
      <c r="R774" s="32">
        <f>IF('5b.TriRandNumbers'!R768&lt;=R$1,R$4+SQRT(R$2*'5b.TriRandNumbers'!R768),R$6-SQRT(R$3*(1-'5b.TriRandNumbers'!R768)))</f>
        <v>9.0005598773416047</v>
      </c>
      <c r="S774" s="31">
        <f>IF('5b.TriRandNumbers'!S768&lt;=S$1,S$4+SQRT(S$2*'5b.TriRandNumbers'!S768),S$6-SQRT(S$3*(1-'5b.TriRandNumbers'!S768)))</f>
        <v>11.589821776664914</v>
      </c>
      <c r="T774" s="36">
        <f>IF('5b.TriRandNumbers'!T768&lt;=T$1,T$4+SQRT(T$2*'5b.TriRandNumbers'!T768),T$6-SQRT(T$3*(1-'5b.TriRandNumbers'!T768)))</f>
        <v>9.0916789239249916</v>
      </c>
      <c r="U774" s="35">
        <f>IF('5b.TriRandNumbers'!U768&lt;=U$1,U$4+SQRT(U$2*'5b.TriRandNumbers'!U768),U$6-SQRT(U$3*(1-'5b.TriRandNumbers'!U768)))</f>
        <v>12.625833299330038</v>
      </c>
      <c r="V774" s="34">
        <f>IF('5b.TriRandNumbers'!V768&lt;=V$1,V$4+SQRT(V$2*'5b.TriRandNumbers'!V768),V$6-SQRT(V$3*(1-'5b.TriRandNumbers'!V768)))</f>
        <v>10.291990009951064</v>
      </c>
      <c r="W774" s="33">
        <f>IF('5b.TriRandNumbers'!W768&lt;=W$1,W$4+SQRT(W$2*'5b.TriRandNumbers'!W768),W$6-SQRT(W$3*(1-'5b.TriRandNumbers'!W768)))</f>
        <v>10.837244539946939</v>
      </c>
      <c r="X774" s="32">
        <f>IF('5b.TriRandNumbers'!X768&lt;=X$1,X$4+SQRT(X$2*'5b.TriRandNumbers'!X768),X$6-SQRT(X$3*(1-'5b.TriRandNumbers'!X768)))</f>
        <v>11.672137618784891</v>
      </c>
      <c r="Y774" s="31">
        <f>IF('5b.TriRandNumbers'!Y768&lt;=Y$1,Y$4+SQRT(Y$2*'5b.TriRandNumbers'!Y768),Y$6-SQRT(Y$3*(1-'5b.TriRandNumbers'!Y768)))</f>
        <v>17.694258657455336</v>
      </c>
    </row>
    <row r="775" spans="2:25" hidden="1" x14ac:dyDescent="0.25">
      <c r="B775" s="36">
        <f>IF('5b.TriRandNumbers'!B769&lt;=B$1,B$4+SQRT(B$2*'5b.TriRandNumbers'!B769),B$6-SQRT(B$3*(1-'5b.TriRandNumbers'!B769)))</f>
        <v>5.7600761161956759</v>
      </c>
      <c r="C775" s="35">
        <f>IF('5b.TriRandNumbers'!C769&lt;=C$1,C$4+SQRT(C$2*'5b.TriRandNumbers'!C769),C$6-SQRT(C$3*(1-'5b.TriRandNumbers'!C769)))</f>
        <v>3.4675666005021588</v>
      </c>
      <c r="D775" s="34">
        <f>IF('5b.TriRandNumbers'!D769&lt;=D$1,D$4+SQRT(D$2*'5b.TriRandNumbers'!D769),D$6-SQRT(D$3*(1-'5b.TriRandNumbers'!D769)))</f>
        <v>5.3752878103934041</v>
      </c>
      <c r="E775" s="33">
        <f>IF('5b.TriRandNumbers'!E769&lt;=E$1,E$4+SQRT(E$2*'5b.TriRandNumbers'!E769),E$6-SQRT(E$3*(1-'5b.TriRandNumbers'!E769)))</f>
        <v>4.5352525346493788</v>
      </c>
      <c r="F775" s="32">
        <f>IF('5b.TriRandNumbers'!F769&lt;=F$1,F$4+SQRT(F$2*'5b.TriRandNumbers'!F769),F$6-SQRT(F$3*(1-'5b.TriRandNumbers'!F769)))</f>
        <v>1.8702555027250607</v>
      </c>
      <c r="G775" s="31">
        <f>IF('5b.TriRandNumbers'!G769&lt;=G$1,G$4+SQRT(G$2*'5b.TriRandNumbers'!G769),G$6-SQRT(G$3*(1-'5b.TriRandNumbers'!G769)))</f>
        <v>3.3210992257454652</v>
      </c>
      <c r="H775" s="36">
        <f>IF('5b.TriRandNumbers'!H769&lt;=H$1,H$4+SQRT(H$2*'5b.TriRandNumbers'!H769),H$6-SQRT(H$3*(1-'5b.TriRandNumbers'!H769)))</f>
        <v>7.6818244008236345</v>
      </c>
      <c r="I775" s="35">
        <f>IF('5b.TriRandNumbers'!I769&lt;=I$1,I$4+SQRT(I$2*'5b.TriRandNumbers'!I769),I$6-SQRT(I$3*(1-'5b.TriRandNumbers'!I769)))</f>
        <v>12.20778513895085</v>
      </c>
      <c r="J775" s="34">
        <f>IF('5b.TriRandNumbers'!J769&lt;=J$1,J$4+SQRT(J$2*'5b.TriRandNumbers'!J769),J$6-SQRT(J$3*(1-'5b.TriRandNumbers'!J769)))</f>
        <v>8.9571313746999888</v>
      </c>
      <c r="K775" s="33">
        <f>IF('5b.TriRandNumbers'!K769&lt;=K$1,K$4+SQRT(K$2*'5b.TriRandNumbers'!K769),K$6-SQRT(K$3*(1-'5b.TriRandNumbers'!K769)))</f>
        <v>11.600953830584167</v>
      </c>
      <c r="L775" s="32">
        <f>IF('5b.TriRandNumbers'!L769&lt;=L$1,L$4+SQRT(L$2*'5b.TriRandNumbers'!L769),L$6-SQRT(L$3*(1-'5b.TriRandNumbers'!L769)))</f>
        <v>9.0139454642560715</v>
      </c>
      <c r="M775" s="31">
        <f>IF('5b.TriRandNumbers'!M769&lt;=M$1,M$4+SQRT(M$2*'5b.TriRandNumbers'!M769),M$6-SQRT(M$3*(1-'5b.TriRandNumbers'!M769)))</f>
        <v>16.913978603702368</v>
      </c>
      <c r="N775" s="36">
        <f>IF('5b.TriRandNumbers'!N769&lt;=N$1,N$4+SQRT(N$2*'5b.TriRandNumbers'!N769),N$6-SQRT(N$3*(1-'5b.TriRandNumbers'!N769)))</f>
        <v>13.698326379536397</v>
      </c>
      <c r="O775" s="35">
        <f>IF('5b.TriRandNumbers'!O769&lt;=O$1,O$4+SQRT(O$2*'5b.TriRandNumbers'!O769),O$6-SQRT(O$3*(1-'5b.TriRandNumbers'!O769)))</f>
        <v>9.1366402609386981</v>
      </c>
      <c r="P775" s="34">
        <f>IF('5b.TriRandNumbers'!P769&lt;=P$1,P$4+SQRT(P$2*'5b.TriRandNumbers'!P769),P$6-SQRT(P$3*(1-'5b.TriRandNumbers'!P769)))</f>
        <v>12.370610322951602</v>
      </c>
      <c r="Q775" s="33">
        <f>IF('5b.TriRandNumbers'!Q769&lt;=Q$1,Q$4+SQRT(Q$2*'5b.TriRandNumbers'!Q769),Q$6-SQRT(Q$3*(1-'5b.TriRandNumbers'!Q769)))</f>
        <v>8.0652877323995842</v>
      </c>
      <c r="R775" s="32">
        <f>IF('5b.TriRandNumbers'!R769&lt;=R$1,R$4+SQRT(R$2*'5b.TriRandNumbers'!R769),R$6-SQRT(R$3*(1-'5b.TriRandNumbers'!R769)))</f>
        <v>11.103372892117148</v>
      </c>
      <c r="S775" s="31">
        <f>IF('5b.TriRandNumbers'!S769&lt;=S$1,S$4+SQRT(S$2*'5b.TriRandNumbers'!S769),S$6-SQRT(S$3*(1-'5b.TriRandNumbers'!S769)))</f>
        <v>10.417330249234643</v>
      </c>
      <c r="T775" s="36">
        <f>IF('5b.TriRandNumbers'!T769&lt;=T$1,T$4+SQRT(T$2*'5b.TriRandNumbers'!T769),T$6-SQRT(T$3*(1-'5b.TriRandNumbers'!T769)))</f>
        <v>16.673240899965183</v>
      </c>
      <c r="U775" s="35">
        <f>IF('5b.TriRandNumbers'!U769&lt;=U$1,U$4+SQRT(U$2*'5b.TriRandNumbers'!U769),U$6-SQRT(U$3*(1-'5b.TriRandNumbers'!U769)))</f>
        <v>12.515844626586212</v>
      </c>
      <c r="V775" s="34">
        <f>IF('5b.TriRandNumbers'!V769&lt;=V$1,V$4+SQRT(V$2*'5b.TriRandNumbers'!V769),V$6-SQRT(V$3*(1-'5b.TriRandNumbers'!V769)))</f>
        <v>10.274739703009256</v>
      </c>
      <c r="W775" s="33">
        <f>IF('5b.TriRandNumbers'!W769&lt;=W$1,W$4+SQRT(W$2*'5b.TriRandNumbers'!W769),W$6-SQRT(W$3*(1-'5b.TriRandNumbers'!W769)))</f>
        <v>12.944098903108735</v>
      </c>
      <c r="X775" s="32">
        <f>IF('5b.TriRandNumbers'!X769&lt;=X$1,X$4+SQRT(X$2*'5b.TriRandNumbers'!X769),X$6-SQRT(X$3*(1-'5b.TriRandNumbers'!X769)))</f>
        <v>7.5452606456639577</v>
      </c>
      <c r="Y775" s="31">
        <f>IF('5b.TriRandNumbers'!Y769&lt;=Y$1,Y$4+SQRT(Y$2*'5b.TriRandNumbers'!Y769),Y$6-SQRT(Y$3*(1-'5b.TriRandNumbers'!Y769)))</f>
        <v>7.5213966451238932</v>
      </c>
    </row>
    <row r="776" spans="2:25" hidden="1" x14ac:dyDescent="0.25">
      <c r="B776" s="36">
        <f>IF('5b.TriRandNumbers'!B770&lt;=B$1,B$4+SQRT(B$2*'5b.TriRandNumbers'!B770),B$6-SQRT(B$3*(1-'5b.TriRandNumbers'!B770)))</f>
        <v>3.5314273972498773</v>
      </c>
      <c r="C776" s="35">
        <f>IF('5b.TriRandNumbers'!C770&lt;=C$1,C$4+SQRT(C$2*'5b.TriRandNumbers'!C770),C$6-SQRT(C$3*(1-'5b.TriRandNumbers'!C770)))</f>
        <v>1.5248374742608077</v>
      </c>
      <c r="D776" s="34">
        <f>IF('5b.TriRandNumbers'!D770&lt;=D$1,D$4+SQRT(D$2*'5b.TriRandNumbers'!D770),D$6-SQRT(D$3*(1-'5b.TriRandNumbers'!D770)))</f>
        <v>5.3160462542713436</v>
      </c>
      <c r="E776" s="33">
        <f>IF('5b.TriRandNumbers'!E770&lt;=E$1,E$4+SQRT(E$2*'5b.TriRandNumbers'!E770),E$6-SQRT(E$3*(1-'5b.TriRandNumbers'!E770)))</f>
        <v>4.0046078696699272</v>
      </c>
      <c r="F776" s="32">
        <f>IF('5b.TriRandNumbers'!F770&lt;=F$1,F$4+SQRT(F$2*'5b.TriRandNumbers'!F770),F$6-SQRT(F$3*(1-'5b.TriRandNumbers'!F770)))</f>
        <v>2.4981423275253349</v>
      </c>
      <c r="G776" s="31">
        <f>IF('5b.TriRandNumbers'!G770&lt;=G$1,G$4+SQRT(G$2*'5b.TriRandNumbers'!G770),G$6-SQRT(G$3*(1-'5b.TriRandNumbers'!G770)))</f>
        <v>3.1527182807375582</v>
      </c>
      <c r="H776" s="36">
        <f>IF('5b.TriRandNumbers'!H770&lt;=H$1,H$4+SQRT(H$2*'5b.TriRandNumbers'!H770),H$6-SQRT(H$3*(1-'5b.TriRandNumbers'!H770)))</f>
        <v>13.569414792525219</v>
      </c>
      <c r="I776" s="35">
        <f>IF('5b.TriRandNumbers'!I770&lt;=I$1,I$4+SQRT(I$2*'5b.TriRandNumbers'!I770),I$6-SQRT(I$3*(1-'5b.TriRandNumbers'!I770)))</f>
        <v>5.8904713238321511</v>
      </c>
      <c r="J776" s="34">
        <f>IF('5b.TriRandNumbers'!J770&lt;=J$1,J$4+SQRT(J$2*'5b.TriRandNumbers'!J770),J$6-SQRT(J$3*(1-'5b.TriRandNumbers'!J770)))</f>
        <v>13.430549405764459</v>
      </c>
      <c r="K776" s="33">
        <f>IF('5b.TriRandNumbers'!K770&lt;=K$1,K$4+SQRT(K$2*'5b.TriRandNumbers'!K770),K$6-SQRT(K$3*(1-'5b.TriRandNumbers'!K770)))</f>
        <v>11.376224231686514</v>
      </c>
      <c r="L776" s="32">
        <f>IF('5b.TriRandNumbers'!L770&lt;=L$1,L$4+SQRT(L$2*'5b.TriRandNumbers'!L770),L$6-SQRT(L$3*(1-'5b.TriRandNumbers'!L770)))</f>
        <v>7.844837952783748</v>
      </c>
      <c r="M776" s="31">
        <f>IF('5b.TriRandNumbers'!M770&lt;=M$1,M$4+SQRT(M$2*'5b.TriRandNumbers'!M770),M$6-SQRT(M$3*(1-'5b.TriRandNumbers'!M770)))</f>
        <v>7.5228784108251405</v>
      </c>
      <c r="N776" s="36">
        <f>IF('5b.TriRandNumbers'!N770&lt;=N$1,N$4+SQRT(N$2*'5b.TriRandNumbers'!N770),N$6-SQRT(N$3*(1-'5b.TriRandNumbers'!N770)))</f>
        <v>12.515474526011925</v>
      </c>
      <c r="O776" s="35">
        <f>IF('5b.TriRandNumbers'!O770&lt;=O$1,O$4+SQRT(O$2*'5b.TriRandNumbers'!O770),O$6-SQRT(O$3*(1-'5b.TriRandNumbers'!O770)))</f>
        <v>11.289163488034394</v>
      </c>
      <c r="P776" s="34">
        <f>IF('5b.TriRandNumbers'!P770&lt;=P$1,P$4+SQRT(P$2*'5b.TriRandNumbers'!P770),P$6-SQRT(P$3*(1-'5b.TriRandNumbers'!P770)))</f>
        <v>16.891485689282771</v>
      </c>
      <c r="Q776" s="33">
        <f>IF('5b.TriRandNumbers'!Q770&lt;=Q$1,Q$4+SQRT(Q$2*'5b.TriRandNumbers'!Q770),Q$6-SQRT(Q$3*(1-'5b.TriRandNumbers'!Q770)))</f>
        <v>9.4648586132214803</v>
      </c>
      <c r="R776" s="32">
        <f>IF('5b.TriRandNumbers'!R770&lt;=R$1,R$4+SQRT(R$2*'5b.TriRandNumbers'!R770),R$6-SQRT(R$3*(1-'5b.TriRandNumbers'!R770)))</f>
        <v>6.3602932004535395</v>
      </c>
      <c r="S776" s="31">
        <f>IF('5b.TriRandNumbers'!S770&lt;=S$1,S$4+SQRT(S$2*'5b.TriRandNumbers'!S770),S$6-SQRT(S$3*(1-'5b.TriRandNumbers'!S770)))</f>
        <v>11.280309364208629</v>
      </c>
      <c r="T776" s="36">
        <f>IF('5b.TriRandNumbers'!T770&lt;=T$1,T$4+SQRT(T$2*'5b.TriRandNumbers'!T770),T$6-SQRT(T$3*(1-'5b.TriRandNumbers'!T770)))</f>
        <v>9.5444153744960403</v>
      </c>
      <c r="U776" s="35">
        <f>IF('5b.TriRandNumbers'!U770&lt;=U$1,U$4+SQRT(U$2*'5b.TriRandNumbers'!U770),U$6-SQRT(U$3*(1-'5b.TriRandNumbers'!U770)))</f>
        <v>10.151494876678967</v>
      </c>
      <c r="V776" s="34">
        <f>IF('5b.TriRandNumbers'!V770&lt;=V$1,V$4+SQRT(V$2*'5b.TriRandNumbers'!V770),V$6-SQRT(V$3*(1-'5b.TriRandNumbers'!V770)))</f>
        <v>9.4867611796568383</v>
      </c>
      <c r="W776" s="33">
        <f>IF('5b.TriRandNumbers'!W770&lt;=W$1,W$4+SQRT(W$2*'5b.TriRandNumbers'!W770),W$6-SQRT(W$3*(1-'5b.TriRandNumbers'!W770)))</f>
        <v>8.944656464153308</v>
      </c>
      <c r="X776" s="32">
        <f>IF('5b.TriRandNumbers'!X770&lt;=X$1,X$4+SQRT(X$2*'5b.TriRandNumbers'!X770),X$6-SQRT(X$3*(1-'5b.TriRandNumbers'!X770)))</f>
        <v>8.38550291724796</v>
      </c>
      <c r="Y776" s="31">
        <f>IF('5b.TriRandNumbers'!Y770&lt;=Y$1,Y$4+SQRT(Y$2*'5b.TriRandNumbers'!Y770),Y$6-SQRT(Y$3*(1-'5b.TriRandNumbers'!Y770)))</f>
        <v>12.039361337124353</v>
      </c>
    </row>
    <row r="777" spans="2:25" hidden="1" x14ac:dyDescent="0.25">
      <c r="B777" s="36">
        <f>IF('5b.TriRandNumbers'!B771&lt;=B$1,B$4+SQRT(B$2*'5b.TriRandNumbers'!B771),B$6-SQRT(B$3*(1-'5b.TriRandNumbers'!B771)))</f>
        <v>5.3539923435471728</v>
      </c>
      <c r="C777" s="35">
        <f>IF('5b.TriRandNumbers'!C771&lt;=C$1,C$4+SQRT(C$2*'5b.TriRandNumbers'!C771),C$6-SQRT(C$3*(1-'5b.TriRandNumbers'!C771)))</f>
        <v>4.0132839818580273</v>
      </c>
      <c r="D777" s="34">
        <f>IF('5b.TriRandNumbers'!D771&lt;=D$1,D$4+SQRT(D$2*'5b.TriRandNumbers'!D771),D$6-SQRT(D$3*(1-'5b.TriRandNumbers'!D771)))</f>
        <v>4.9466105293813589</v>
      </c>
      <c r="E777" s="33">
        <f>IF('5b.TriRandNumbers'!E771&lt;=E$1,E$4+SQRT(E$2*'5b.TriRandNumbers'!E771),E$6-SQRT(E$3*(1-'5b.TriRandNumbers'!E771)))</f>
        <v>4.2644382355382016</v>
      </c>
      <c r="F777" s="32">
        <f>IF('5b.TriRandNumbers'!F771&lt;=F$1,F$4+SQRT(F$2*'5b.TriRandNumbers'!F771),F$6-SQRT(F$3*(1-'5b.TriRandNumbers'!F771)))</f>
        <v>1.7331275457836819</v>
      </c>
      <c r="G777" s="31">
        <f>IF('5b.TriRandNumbers'!G771&lt;=G$1,G$4+SQRT(G$2*'5b.TriRandNumbers'!G771),G$6-SQRT(G$3*(1-'5b.TriRandNumbers'!G771)))</f>
        <v>3.4198089590463505</v>
      </c>
      <c r="H777" s="36">
        <f>IF('5b.TriRandNumbers'!H771&lt;=H$1,H$4+SQRT(H$2*'5b.TriRandNumbers'!H771),H$6-SQRT(H$3*(1-'5b.TriRandNumbers'!H771)))</f>
        <v>13.210126923137285</v>
      </c>
      <c r="I777" s="35">
        <f>IF('5b.TriRandNumbers'!I771&lt;=I$1,I$4+SQRT(I$2*'5b.TriRandNumbers'!I771),I$6-SQRT(I$3*(1-'5b.TriRandNumbers'!I771)))</f>
        <v>7.7114207500536622</v>
      </c>
      <c r="J777" s="34">
        <f>IF('5b.TriRandNumbers'!J771&lt;=J$1,J$4+SQRT(J$2*'5b.TriRandNumbers'!J771),J$6-SQRT(J$3*(1-'5b.TriRandNumbers'!J771)))</f>
        <v>16.187307193971723</v>
      </c>
      <c r="K777" s="33">
        <f>IF('5b.TriRandNumbers'!K771&lt;=K$1,K$4+SQRT(K$2*'5b.TriRandNumbers'!K771),K$6-SQRT(K$3*(1-'5b.TriRandNumbers'!K771)))</f>
        <v>9.4167295934691424</v>
      </c>
      <c r="L777" s="32">
        <f>IF('5b.TriRandNumbers'!L771&lt;=L$1,L$4+SQRT(L$2*'5b.TriRandNumbers'!L771),L$6-SQRT(L$3*(1-'5b.TriRandNumbers'!L771)))</f>
        <v>17.656867133503539</v>
      </c>
      <c r="M777" s="31">
        <f>IF('5b.TriRandNumbers'!M771&lt;=M$1,M$4+SQRT(M$2*'5b.TriRandNumbers'!M771),M$6-SQRT(M$3*(1-'5b.TriRandNumbers'!M771)))</f>
        <v>5.6657233861483061</v>
      </c>
      <c r="N777" s="36">
        <f>IF('5b.TriRandNumbers'!N771&lt;=N$1,N$4+SQRT(N$2*'5b.TriRandNumbers'!N771),N$6-SQRT(N$3*(1-'5b.TriRandNumbers'!N771)))</f>
        <v>9.7979207546659488</v>
      </c>
      <c r="O777" s="35">
        <f>IF('5b.TriRandNumbers'!O771&lt;=O$1,O$4+SQRT(O$2*'5b.TriRandNumbers'!O771),O$6-SQRT(O$3*(1-'5b.TriRandNumbers'!O771)))</f>
        <v>8.7164453542473748</v>
      </c>
      <c r="P777" s="34">
        <f>IF('5b.TriRandNumbers'!P771&lt;=P$1,P$4+SQRT(P$2*'5b.TriRandNumbers'!P771),P$6-SQRT(P$3*(1-'5b.TriRandNumbers'!P771)))</f>
        <v>13.561966724341314</v>
      </c>
      <c r="Q777" s="33">
        <f>IF('5b.TriRandNumbers'!Q771&lt;=Q$1,Q$4+SQRT(Q$2*'5b.TriRandNumbers'!Q771),Q$6-SQRT(Q$3*(1-'5b.TriRandNumbers'!Q771)))</f>
        <v>16.153297664506361</v>
      </c>
      <c r="R777" s="32">
        <f>IF('5b.TriRandNumbers'!R771&lt;=R$1,R$4+SQRT(R$2*'5b.TriRandNumbers'!R771),R$6-SQRT(R$3*(1-'5b.TriRandNumbers'!R771)))</f>
        <v>8.4700727002916647</v>
      </c>
      <c r="S777" s="31">
        <f>IF('5b.TriRandNumbers'!S771&lt;=S$1,S$4+SQRT(S$2*'5b.TriRandNumbers'!S771),S$6-SQRT(S$3*(1-'5b.TriRandNumbers'!S771)))</f>
        <v>16.005007013840256</v>
      </c>
      <c r="T777" s="36">
        <f>IF('5b.TriRandNumbers'!T771&lt;=T$1,T$4+SQRT(T$2*'5b.TriRandNumbers'!T771),T$6-SQRT(T$3*(1-'5b.TriRandNumbers'!T771)))</f>
        <v>11.701204850285475</v>
      </c>
      <c r="U777" s="35">
        <f>IF('5b.TriRandNumbers'!U771&lt;=U$1,U$4+SQRT(U$2*'5b.TriRandNumbers'!U771),U$6-SQRT(U$3*(1-'5b.TriRandNumbers'!U771)))</f>
        <v>6.2077037091813247</v>
      </c>
      <c r="V777" s="34">
        <f>IF('5b.TriRandNumbers'!V771&lt;=V$1,V$4+SQRT(V$2*'5b.TriRandNumbers'!V771),V$6-SQRT(V$3*(1-'5b.TriRandNumbers'!V771)))</f>
        <v>12.899218722257626</v>
      </c>
      <c r="W777" s="33">
        <f>IF('5b.TriRandNumbers'!W771&lt;=W$1,W$4+SQRT(W$2*'5b.TriRandNumbers'!W771),W$6-SQRT(W$3*(1-'5b.TriRandNumbers'!W771)))</f>
        <v>16.098554083905139</v>
      </c>
      <c r="X777" s="32">
        <f>IF('5b.TriRandNumbers'!X771&lt;=X$1,X$4+SQRT(X$2*'5b.TriRandNumbers'!X771),X$6-SQRT(X$3*(1-'5b.TriRandNumbers'!X771)))</f>
        <v>16.691446686835913</v>
      </c>
      <c r="Y777" s="31">
        <f>IF('5b.TriRandNumbers'!Y771&lt;=Y$1,Y$4+SQRT(Y$2*'5b.TriRandNumbers'!Y771),Y$6-SQRT(Y$3*(1-'5b.TriRandNumbers'!Y771)))</f>
        <v>16.540734368287747</v>
      </c>
    </row>
    <row r="778" spans="2:25" hidden="1" x14ac:dyDescent="0.25">
      <c r="B778" s="36">
        <f>IF('5b.TriRandNumbers'!B772&lt;=B$1,B$4+SQRT(B$2*'5b.TriRandNumbers'!B772),B$6-SQRT(B$3*(1-'5b.TriRandNumbers'!B772)))</f>
        <v>3.8703108103221746</v>
      </c>
      <c r="C778" s="35">
        <f>IF('5b.TriRandNumbers'!C772&lt;=C$1,C$4+SQRT(C$2*'5b.TriRandNumbers'!C772),C$6-SQRT(C$3*(1-'5b.TriRandNumbers'!C772)))</f>
        <v>2.305479396437808</v>
      </c>
      <c r="D778" s="34">
        <f>IF('5b.TriRandNumbers'!D772&lt;=D$1,D$4+SQRT(D$2*'5b.TriRandNumbers'!D772),D$6-SQRT(D$3*(1-'5b.TriRandNumbers'!D772)))</f>
        <v>5.9332694702570619</v>
      </c>
      <c r="E778" s="33">
        <f>IF('5b.TriRandNumbers'!E772&lt;=E$1,E$4+SQRT(E$2*'5b.TriRandNumbers'!E772),E$6-SQRT(E$3*(1-'5b.TriRandNumbers'!E772)))</f>
        <v>3.5142932355418499</v>
      </c>
      <c r="F778" s="32">
        <f>IF('5b.TriRandNumbers'!F772&lt;=F$1,F$4+SQRT(F$2*'5b.TriRandNumbers'!F772),F$6-SQRT(F$3*(1-'5b.TriRandNumbers'!F772)))</f>
        <v>2.0331745923187996</v>
      </c>
      <c r="G778" s="31">
        <f>IF('5b.TriRandNumbers'!G772&lt;=G$1,G$4+SQRT(G$2*'5b.TriRandNumbers'!G772),G$6-SQRT(G$3*(1-'5b.TriRandNumbers'!G772)))</f>
        <v>2.6692712809782178</v>
      </c>
      <c r="H778" s="36">
        <f>IF('5b.TriRandNumbers'!H772&lt;=H$1,H$4+SQRT(H$2*'5b.TriRandNumbers'!H772),H$6-SQRT(H$3*(1-'5b.TriRandNumbers'!H772)))</f>
        <v>11.292816230456701</v>
      </c>
      <c r="I778" s="35">
        <f>IF('5b.TriRandNumbers'!I772&lt;=I$1,I$4+SQRT(I$2*'5b.TriRandNumbers'!I772),I$6-SQRT(I$3*(1-'5b.TriRandNumbers'!I772)))</f>
        <v>13.843917858344668</v>
      </c>
      <c r="J778" s="34">
        <f>IF('5b.TriRandNumbers'!J772&lt;=J$1,J$4+SQRT(J$2*'5b.TriRandNumbers'!J772),J$6-SQRT(J$3*(1-'5b.TriRandNumbers'!J772)))</f>
        <v>8.8366942945476747</v>
      </c>
      <c r="K778" s="33">
        <f>IF('5b.TriRandNumbers'!K772&lt;=K$1,K$4+SQRT(K$2*'5b.TriRandNumbers'!K772),K$6-SQRT(K$3*(1-'5b.TriRandNumbers'!K772)))</f>
        <v>17.319003274296136</v>
      </c>
      <c r="L778" s="32">
        <f>IF('5b.TriRandNumbers'!L772&lt;=L$1,L$4+SQRT(L$2*'5b.TriRandNumbers'!L772),L$6-SQRT(L$3*(1-'5b.TriRandNumbers'!L772)))</f>
        <v>17.014159179198639</v>
      </c>
      <c r="M778" s="31">
        <f>IF('5b.TriRandNumbers'!M772&lt;=M$1,M$4+SQRT(M$2*'5b.TriRandNumbers'!M772),M$6-SQRT(M$3*(1-'5b.TriRandNumbers'!M772)))</f>
        <v>11.915160720487844</v>
      </c>
      <c r="N778" s="36">
        <f>IF('5b.TriRandNumbers'!N772&lt;=N$1,N$4+SQRT(N$2*'5b.TriRandNumbers'!N772),N$6-SQRT(N$3*(1-'5b.TriRandNumbers'!N772)))</f>
        <v>7.9116340359616224</v>
      </c>
      <c r="O778" s="35">
        <f>IF('5b.TriRandNumbers'!O772&lt;=O$1,O$4+SQRT(O$2*'5b.TriRandNumbers'!O772),O$6-SQRT(O$3*(1-'5b.TriRandNumbers'!O772)))</f>
        <v>9.8952034555157447</v>
      </c>
      <c r="P778" s="34">
        <f>IF('5b.TriRandNumbers'!P772&lt;=P$1,P$4+SQRT(P$2*'5b.TriRandNumbers'!P772),P$6-SQRT(P$3*(1-'5b.TriRandNumbers'!P772)))</f>
        <v>15.240519054863995</v>
      </c>
      <c r="Q778" s="33">
        <f>IF('5b.TriRandNumbers'!Q772&lt;=Q$1,Q$4+SQRT(Q$2*'5b.TriRandNumbers'!Q772),Q$6-SQRT(Q$3*(1-'5b.TriRandNumbers'!Q772)))</f>
        <v>8.1159088654321856</v>
      </c>
      <c r="R778" s="32">
        <f>IF('5b.TriRandNumbers'!R772&lt;=R$1,R$4+SQRT(R$2*'5b.TriRandNumbers'!R772),R$6-SQRT(R$3*(1-'5b.TriRandNumbers'!R772)))</f>
        <v>7.06779332951416</v>
      </c>
      <c r="S778" s="31">
        <f>IF('5b.TriRandNumbers'!S772&lt;=S$1,S$4+SQRT(S$2*'5b.TriRandNumbers'!S772),S$6-SQRT(S$3*(1-'5b.TriRandNumbers'!S772)))</f>
        <v>13.616843861901886</v>
      </c>
      <c r="T778" s="36">
        <f>IF('5b.TriRandNumbers'!T772&lt;=T$1,T$4+SQRT(T$2*'5b.TriRandNumbers'!T772),T$6-SQRT(T$3*(1-'5b.TriRandNumbers'!T772)))</f>
        <v>10.886487642858226</v>
      </c>
      <c r="U778" s="35">
        <f>IF('5b.TriRandNumbers'!U772&lt;=U$1,U$4+SQRT(U$2*'5b.TriRandNumbers'!U772),U$6-SQRT(U$3*(1-'5b.TriRandNumbers'!U772)))</f>
        <v>13.745146872249688</v>
      </c>
      <c r="V778" s="34">
        <f>IF('5b.TriRandNumbers'!V772&lt;=V$1,V$4+SQRT(V$2*'5b.TriRandNumbers'!V772),V$6-SQRT(V$3*(1-'5b.TriRandNumbers'!V772)))</f>
        <v>12.337677966807163</v>
      </c>
      <c r="W778" s="33">
        <f>IF('5b.TriRandNumbers'!W772&lt;=W$1,W$4+SQRT(W$2*'5b.TriRandNumbers'!W772),W$6-SQRT(W$3*(1-'5b.TriRandNumbers'!W772)))</f>
        <v>11.978170116217191</v>
      </c>
      <c r="X778" s="32">
        <f>IF('5b.TriRandNumbers'!X772&lt;=X$1,X$4+SQRT(X$2*'5b.TriRandNumbers'!X772),X$6-SQRT(X$3*(1-'5b.TriRandNumbers'!X772)))</f>
        <v>8.9372501726852889</v>
      </c>
      <c r="Y778" s="31">
        <f>IF('5b.TriRandNumbers'!Y772&lt;=Y$1,Y$4+SQRT(Y$2*'5b.TriRandNumbers'!Y772),Y$6-SQRT(Y$3*(1-'5b.TriRandNumbers'!Y772)))</f>
        <v>14.226733859220886</v>
      </c>
    </row>
    <row r="779" spans="2:25" hidden="1" x14ac:dyDescent="0.25">
      <c r="B779" s="36">
        <f>IF('5b.TriRandNumbers'!B773&lt;=B$1,B$4+SQRT(B$2*'5b.TriRandNumbers'!B773),B$6-SQRT(B$3*(1-'5b.TriRandNumbers'!B773)))</f>
        <v>3.5239047672266004</v>
      </c>
      <c r="C779" s="35">
        <f>IF('5b.TriRandNumbers'!C773&lt;=C$1,C$4+SQRT(C$2*'5b.TriRandNumbers'!C773),C$6-SQRT(C$3*(1-'5b.TriRandNumbers'!C773)))</f>
        <v>4.053820114802452</v>
      </c>
      <c r="D779" s="34">
        <f>IF('5b.TriRandNumbers'!D773&lt;=D$1,D$4+SQRT(D$2*'5b.TriRandNumbers'!D773),D$6-SQRT(D$3*(1-'5b.TriRandNumbers'!D773)))</f>
        <v>4.3574779663500314</v>
      </c>
      <c r="E779" s="33">
        <f>IF('5b.TriRandNumbers'!E773&lt;=E$1,E$4+SQRT(E$2*'5b.TriRandNumbers'!E773),E$6-SQRT(E$3*(1-'5b.TriRandNumbers'!E773)))</f>
        <v>4.5712945998639603</v>
      </c>
      <c r="F779" s="32">
        <f>IF('5b.TriRandNumbers'!F773&lt;=F$1,F$4+SQRT(F$2*'5b.TriRandNumbers'!F773),F$6-SQRT(F$3*(1-'5b.TriRandNumbers'!F773)))</f>
        <v>2.4015764767322176</v>
      </c>
      <c r="G779" s="31">
        <f>IF('5b.TriRandNumbers'!G773&lt;=G$1,G$4+SQRT(G$2*'5b.TriRandNumbers'!G773),G$6-SQRT(G$3*(1-'5b.TriRandNumbers'!G773)))</f>
        <v>4.0813329845148711</v>
      </c>
      <c r="H779" s="36">
        <f>IF('5b.TriRandNumbers'!H773&lt;=H$1,H$4+SQRT(H$2*'5b.TriRandNumbers'!H773),H$6-SQRT(H$3*(1-'5b.TriRandNumbers'!H773)))</f>
        <v>17.238292822889711</v>
      </c>
      <c r="I779" s="35">
        <f>IF('5b.TriRandNumbers'!I773&lt;=I$1,I$4+SQRT(I$2*'5b.TriRandNumbers'!I773),I$6-SQRT(I$3*(1-'5b.TriRandNumbers'!I773)))</f>
        <v>13.871280455863902</v>
      </c>
      <c r="J779" s="34">
        <f>IF('5b.TriRandNumbers'!J773&lt;=J$1,J$4+SQRT(J$2*'5b.TriRandNumbers'!J773),J$6-SQRT(J$3*(1-'5b.TriRandNumbers'!J773)))</f>
        <v>13.834739390490883</v>
      </c>
      <c r="K779" s="33">
        <f>IF('5b.TriRandNumbers'!K773&lt;=K$1,K$4+SQRT(K$2*'5b.TriRandNumbers'!K773),K$6-SQRT(K$3*(1-'5b.TriRandNumbers'!K773)))</f>
        <v>15.999665550385888</v>
      </c>
      <c r="L779" s="32">
        <f>IF('5b.TriRandNumbers'!L773&lt;=L$1,L$4+SQRT(L$2*'5b.TriRandNumbers'!L773),L$6-SQRT(L$3*(1-'5b.TriRandNumbers'!L773)))</f>
        <v>14.791790276383036</v>
      </c>
      <c r="M779" s="31">
        <f>IF('5b.TriRandNumbers'!M773&lt;=M$1,M$4+SQRT(M$2*'5b.TriRandNumbers'!M773),M$6-SQRT(M$3*(1-'5b.TriRandNumbers'!M773)))</f>
        <v>12.511518843020021</v>
      </c>
      <c r="N779" s="36">
        <f>IF('5b.TriRandNumbers'!N773&lt;=N$1,N$4+SQRT(N$2*'5b.TriRandNumbers'!N773),N$6-SQRT(N$3*(1-'5b.TriRandNumbers'!N773)))</f>
        <v>13.051206940828763</v>
      </c>
      <c r="O779" s="35">
        <f>IF('5b.TriRandNumbers'!O773&lt;=O$1,O$4+SQRT(O$2*'5b.TriRandNumbers'!O773),O$6-SQRT(O$3*(1-'5b.TriRandNumbers'!O773)))</f>
        <v>12.23496615169244</v>
      </c>
      <c r="P779" s="34">
        <f>IF('5b.TriRandNumbers'!P773&lt;=P$1,P$4+SQRT(P$2*'5b.TriRandNumbers'!P773),P$6-SQRT(P$3*(1-'5b.TriRandNumbers'!P773)))</f>
        <v>9.1448731343096021</v>
      </c>
      <c r="Q779" s="33">
        <f>IF('5b.TriRandNumbers'!Q773&lt;=Q$1,Q$4+SQRT(Q$2*'5b.TriRandNumbers'!Q773),Q$6-SQRT(Q$3*(1-'5b.TriRandNumbers'!Q773)))</f>
        <v>11.875342963140929</v>
      </c>
      <c r="R779" s="32">
        <f>IF('5b.TriRandNumbers'!R773&lt;=R$1,R$4+SQRT(R$2*'5b.TriRandNumbers'!R773),R$6-SQRT(R$3*(1-'5b.TriRandNumbers'!R773)))</f>
        <v>14.7109767309529</v>
      </c>
      <c r="S779" s="31">
        <f>IF('5b.TriRandNumbers'!S773&lt;=S$1,S$4+SQRT(S$2*'5b.TriRandNumbers'!S773),S$6-SQRT(S$3*(1-'5b.TriRandNumbers'!S773)))</f>
        <v>6.7158676284772083</v>
      </c>
      <c r="T779" s="36">
        <f>IF('5b.TriRandNumbers'!T773&lt;=T$1,T$4+SQRT(T$2*'5b.TriRandNumbers'!T773),T$6-SQRT(T$3*(1-'5b.TriRandNumbers'!T773)))</f>
        <v>14.690294468731668</v>
      </c>
      <c r="U779" s="35">
        <f>IF('5b.TriRandNumbers'!U773&lt;=U$1,U$4+SQRT(U$2*'5b.TriRandNumbers'!U773),U$6-SQRT(U$3*(1-'5b.TriRandNumbers'!U773)))</f>
        <v>7.0685456397063007</v>
      </c>
      <c r="V779" s="34">
        <f>IF('5b.TriRandNumbers'!V773&lt;=V$1,V$4+SQRT(V$2*'5b.TriRandNumbers'!V773),V$6-SQRT(V$3*(1-'5b.TriRandNumbers'!V773)))</f>
        <v>8.117815155681857</v>
      </c>
      <c r="W779" s="33">
        <f>IF('5b.TriRandNumbers'!W773&lt;=W$1,W$4+SQRT(W$2*'5b.TriRandNumbers'!W773),W$6-SQRT(W$3*(1-'5b.TriRandNumbers'!W773)))</f>
        <v>10.329723805425617</v>
      </c>
      <c r="X779" s="32">
        <f>IF('5b.TriRandNumbers'!X773&lt;=X$1,X$4+SQRT(X$2*'5b.TriRandNumbers'!X773),X$6-SQRT(X$3*(1-'5b.TriRandNumbers'!X773)))</f>
        <v>17.214045099550404</v>
      </c>
      <c r="Y779" s="31">
        <f>IF('5b.TriRandNumbers'!Y773&lt;=Y$1,Y$4+SQRT(Y$2*'5b.TriRandNumbers'!Y773),Y$6-SQRT(Y$3*(1-'5b.TriRandNumbers'!Y773)))</f>
        <v>8.8638762317532205</v>
      </c>
    </row>
    <row r="780" spans="2:25" hidden="1" x14ac:dyDescent="0.25">
      <c r="B780" s="36">
        <f>IF('5b.TriRandNumbers'!B774&lt;=B$1,B$4+SQRT(B$2*'5b.TriRandNumbers'!B774),B$6-SQRT(B$3*(1-'5b.TriRandNumbers'!B774)))</f>
        <v>5.2523129471712808</v>
      </c>
      <c r="C780" s="35">
        <f>IF('5b.TriRandNumbers'!C774&lt;=C$1,C$4+SQRT(C$2*'5b.TriRandNumbers'!C774),C$6-SQRT(C$3*(1-'5b.TriRandNumbers'!C774)))</f>
        <v>2.9153483512911045</v>
      </c>
      <c r="D780" s="34">
        <f>IF('5b.TriRandNumbers'!D774&lt;=D$1,D$4+SQRT(D$2*'5b.TriRandNumbers'!D774),D$6-SQRT(D$3*(1-'5b.TriRandNumbers'!D774)))</f>
        <v>6.0798485729266112</v>
      </c>
      <c r="E780" s="33">
        <f>IF('5b.TriRandNumbers'!E774&lt;=E$1,E$4+SQRT(E$2*'5b.TriRandNumbers'!E774),E$6-SQRT(E$3*(1-'5b.TriRandNumbers'!E774)))</f>
        <v>3.7344257299852273</v>
      </c>
      <c r="F780" s="32">
        <f>IF('5b.TriRandNumbers'!F774&lt;=F$1,F$4+SQRT(F$2*'5b.TriRandNumbers'!F774),F$6-SQRT(F$3*(1-'5b.TriRandNumbers'!F774)))</f>
        <v>2.8277273896586066</v>
      </c>
      <c r="G780" s="31">
        <f>IF('5b.TriRandNumbers'!G774&lt;=G$1,G$4+SQRT(G$2*'5b.TriRandNumbers'!G774),G$6-SQRT(G$3*(1-'5b.TriRandNumbers'!G774)))</f>
        <v>3.8792585169556952</v>
      </c>
      <c r="H780" s="36">
        <f>IF('5b.TriRandNumbers'!H774&lt;=H$1,H$4+SQRT(H$2*'5b.TriRandNumbers'!H774),H$6-SQRT(H$3*(1-'5b.TriRandNumbers'!H774)))</f>
        <v>10.150861421304434</v>
      </c>
      <c r="I780" s="35">
        <f>IF('5b.TriRandNumbers'!I774&lt;=I$1,I$4+SQRT(I$2*'5b.TriRandNumbers'!I774),I$6-SQRT(I$3*(1-'5b.TriRandNumbers'!I774)))</f>
        <v>11.829968080662464</v>
      </c>
      <c r="J780" s="34">
        <f>IF('5b.TriRandNumbers'!J774&lt;=J$1,J$4+SQRT(J$2*'5b.TriRandNumbers'!J774),J$6-SQRT(J$3*(1-'5b.TriRandNumbers'!J774)))</f>
        <v>11.752728964891682</v>
      </c>
      <c r="K780" s="33">
        <f>IF('5b.TriRandNumbers'!K774&lt;=K$1,K$4+SQRT(K$2*'5b.TriRandNumbers'!K774),K$6-SQRT(K$3*(1-'5b.TriRandNumbers'!K774)))</f>
        <v>6.8227083465527958</v>
      </c>
      <c r="L780" s="32">
        <f>IF('5b.TriRandNumbers'!L774&lt;=L$1,L$4+SQRT(L$2*'5b.TriRandNumbers'!L774),L$6-SQRT(L$3*(1-'5b.TriRandNumbers'!L774)))</f>
        <v>15.293494019978819</v>
      </c>
      <c r="M780" s="31">
        <f>IF('5b.TriRandNumbers'!M774&lt;=M$1,M$4+SQRT(M$2*'5b.TriRandNumbers'!M774),M$6-SQRT(M$3*(1-'5b.TriRandNumbers'!M774)))</f>
        <v>10.316520842888725</v>
      </c>
      <c r="N780" s="36">
        <f>IF('5b.TriRandNumbers'!N774&lt;=N$1,N$4+SQRT(N$2*'5b.TriRandNumbers'!N774),N$6-SQRT(N$3*(1-'5b.TriRandNumbers'!N774)))</f>
        <v>8.7172323477381628</v>
      </c>
      <c r="O780" s="35">
        <f>IF('5b.TriRandNumbers'!O774&lt;=O$1,O$4+SQRT(O$2*'5b.TriRandNumbers'!O774),O$6-SQRT(O$3*(1-'5b.TriRandNumbers'!O774)))</f>
        <v>12.16508194888938</v>
      </c>
      <c r="P780" s="34">
        <f>IF('5b.TriRandNumbers'!P774&lt;=P$1,P$4+SQRT(P$2*'5b.TriRandNumbers'!P774),P$6-SQRT(P$3*(1-'5b.TriRandNumbers'!P774)))</f>
        <v>15.575664505653915</v>
      </c>
      <c r="Q780" s="33">
        <f>IF('5b.TriRandNumbers'!Q774&lt;=Q$1,Q$4+SQRT(Q$2*'5b.TriRandNumbers'!Q774),Q$6-SQRT(Q$3*(1-'5b.TriRandNumbers'!Q774)))</f>
        <v>14.098756370326726</v>
      </c>
      <c r="R780" s="32">
        <f>IF('5b.TriRandNumbers'!R774&lt;=R$1,R$4+SQRT(R$2*'5b.TriRandNumbers'!R774),R$6-SQRT(R$3*(1-'5b.TriRandNumbers'!R774)))</f>
        <v>11.900711735905986</v>
      </c>
      <c r="S780" s="31">
        <f>IF('5b.TriRandNumbers'!S774&lt;=S$1,S$4+SQRT(S$2*'5b.TriRandNumbers'!S774),S$6-SQRT(S$3*(1-'5b.TriRandNumbers'!S774)))</f>
        <v>14.237080695456285</v>
      </c>
      <c r="T780" s="36">
        <f>IF('5b.TriRandNumbers'!T774&lt;=T$1,T$4+SQRT(T$2*'5b.TriRandNumbers'!T774),T$6-SQRT(T$3*(1-'5b.TriRandNumbers'!T774)))</f>
        <v>11.520009934090776</v>
      </c>
      <c r="U780" s="35">
        <f>IF('5b.TriRandNumbers'!U774&lt;=U$1,U$4+SQRT(U$2*'5b.TriRandNumbers'!U774),U$6-SQRT(U$3*(1-'5b.TriRandNumbers'!U774)))</f>
        <v>7.7769351442410519</v>
      </c>
      <c r="V780" s="34">
        <f>IF('5b.TriRandNumbers'!V774&lt;=V$1,V$4+SQRT(V$2*'5b.TriRandNumbers'!V774),V$6-SQRT(V$3*(1-'5b.TriRandNumbers'!V774)))</f>
        <v>18.049801289612692</v>
      </c>
      <c r="W780" s="33">
        <f>IF('5b.TriRandNumbers'!W774&lt;=W$1,W$4+SQRT(W$2*'5b.TriRandNumbers'!W774),W$6-SQRT(W$3*(1-'5b.TriRandNumbers'!W774)))</f>
        <v>14.157668644655029</v>
      </c>
      <c r="X780" s="32">
        <f>IF('5b.TriRandNumbers'!X774&lt;=X$1,X$4+SQRT(X$2*'5b.TriRandNumbers'!X774),X$6-SQRT(X$3*(1-'5b.TriRandNumbers'!X774)))</f>
        <v>14.502286173638108</v>
      </c>
      <c r="Y780" s="31">
        <f>IF('5b.TriRandNumbers'!Y774&lt;=Y$1,Y$4+SQRT(Y$2*'5b.TriRandNumbers'!Y774),Y$6-SQRT(Y$3*(1-'5b.TriRandNumbers'!Y774)))</f>
        <v>10.309474429968134</v>
      </c>
    </row>
    <row r="781" spans="2:25" hidden="1" x14ac:dyDescent="0.25">
      <c r="B781" s="36">
        <f>IF('5b.TriRandNumbers'!B775&lt;=B$1,B$4+SQRT(B$2*'5b.TriRandNumbers'!B775),B$6-SQRT(B$3*(1-'5b.TriRandNumbers'!B775)))</f>
        <v>3.8443442361715672</v>
      </c>
      <c r="C781" s="35">
        <f>IF('5b.TriRandNumbers'!C775&lt;=C$1,C$4+SQRT(C$2*'5b.TriRandNumbers'!C775),C$6-SQRT(C$3*(1-'5b.TriRandNumbers'!C775)))</f>
        <v>3.1175548442374472</v>
      </c>
      <c r="D781" s="34">
        <f>IF('5b.TriRandNumbers'!D775&lt;=D$1,D$4+SQRT(D$2*'5b.TriRandNumbers'!D775),D$6-SQRT(D$3*(1-'5b.TriRandNumbers'!D775)))</f>
        <v>5.580567645752792</v>
      </c>
      <c r="E781" s="33">
        <f>IF('5b.TriRandNumbers'!E775&lt;=E$1,E$4+SQRT(E$2*'5b.TriRandNumbers'!E775),E$6-SQRT(E$3*(1-'5b.TriRandNumbers'!E775)))</f>
        <v>4.0837272892510317</v>
      </c>
      <c r="F781" s="32">
        <f>IF('5b.TriRandNumbers'!F775&lt;=F$1,F$4+SQRT(F$2*'5b.TriRandNumbers'!F775),F$6-SQRT(F$3*(1-'5b.TriRandNumbers'!F775)))</f>
        <v>1.6773890519143144</v>
      </c>
      <c r="G781" s="31">
        <f>IF('5b.TriRandNumbers'!G775&lt;=G$1,G$4+SQRT(G$2*'5b.TriRandNumbers'!G775),G$6-SQRT(G$3*(1-'5b.TriRandNumbers'!G775)))</f>
        <v>4.4806141210076582</v>
      </c>
      <c r="H781" s="36">
        <f>IF('5b.TriRandNumbers'!H775&lt;=H$1,H$4+SQRT(H$2*'5b.TriRandNumbers'!H775),H$6-SQRT(H$3*(1-'5b.TriRandNumbers'!H775)))</f>
        <v>7.6335931800844907</v>
      </c>
      <c r="I781" s="35">
        <f>IF('5b.TriRandNumbers'!I775&lt;=I$1,I$4+SQRT(I$2*'5b.TriRandNumbers'!I775),I$6-SQRT(I$3*(1-'5b.TriRandNumbers'!I775)))</f>
        <v>9.7529447165121717</v>
      </c>
      <c r="J781" s="34">
        <f>IF('5b.TriRandNumbers'!J775&lt;=J$1,J$4+SQRT(J$2*'5b.TriRandNumbers'!J775),J$6-SQRT(J$3*(1-'5b.TriRandNumbers'!J775)))</f>
        <v>16.079766354862809</v>
      </c>
      <c r="K781" s="33">
        <f>IF('5b.TriRandNumbers'!K775&lt;=K$1,K$4+SQRT(K$2*'5b.TriRandNumbers'!K775),K$6-SQRT(K$3*(1-'5b.TriRandNumbers'!K775)))</f>
        <v>9.2836463259306186</v>
      </c>
      <c r="L781" s="32">
        <f>IF('5b.TriRandNumbers'!L775&lt;=L$1,L$4+SQRT(L$2*'5b.TriRandNumbers'!L775),L$6-SQRT(L$3*(1-'5b.TriRandNumbers'!L775)))</f>
        <v>9.8923228144685993</v>
      </c>
      <c r="M781" s="31">
        <f>IF('5b.TriRandNumbers'!M775&lt;=M$1,M$4+SQRT(M$2*'5b.TriRandNumbers'!M775),M$6-SQRT(M$3*(1-'5b.TriRandNumbers'!M775)))</f>
        <v>12.525172310255417</v>
      </c>
      <c r="N781" s="36">
        <f>IF('5b.TriRandNumbers'!N775&lt;=N$1,N$4+SQRT(N$2*'5b.TriRandNumbers'!N775),N$6-SQRT(N$3*(1-'5b.TriRandNumbers'!N775)))</f>
        <v>12.140235383848417</v>
      </c>
      <c r="O781" s="35">
        <f>IF('5b.TriRandNumbers'!O775&lt;=O$1,O$4+SQRT(O$2*'5b.TriRandNumbers'!O775),O$6-SQRT(O$3*(1-'5b.TriRandNumbers'!O775)))</f>
        <v>18.689781424420278</v>
      </c>
      <c r="P781" s="34">
        <f>IF('5b.TriRandNumbers'!P775&lt;=P$1,P$4+SQRT(P$2*'5b.TriRandNumbers'!P775),P$6-SQRT(P$3*(1-'5b.TriRandNumbers'!P775)))</f>
        <v>14.488854655723532</v>
      </c>
      <c r="Q781" s="33">
        <f>IF('5b.TriRandNumbers'!Q775&lt;=Q$1,Q$4+SQRT(Q$2*'5b.TriRandNumbers'!Q775),Q$6-SQRT(Q$3*(1-'5b.TriRandNumbers'!Q775)))</f>
        <v>12.70045415886004</v>
      </c>
      <c r="R781" s="32">
        <f>IF('5b.TriRandNumbers'!R775&lt;=R$1,R$4+SQRT(R$2*'5b.TriRandNumbers'!R775),R$6-SQRT(R$3*(1-'5b.TriRandNumbers'!R775)))</f>
        <v>12.158339490446959</v>
      </c>
      <c r="S781" s="31">
        <f>IF('5b.TriRandNumbers'!S775&lt;=S$1,S$4+SQRT(S$2*'5b.TriRandNumbers'!S775),S$6-SQRT(S$3*(1-'5b.TriRandNumbers'!S775)))</f>
        <v>10.092662677095156</v>
      </c>
      <c r="T781" s="36">
        <f>IF('5b.TriRandNumbers'!T775&lt;=T$1,T$4+SQRT(T$2*'5b.TriRandNumbers'!T775),T$6-SQRT(T$3*(1-'5b.TriRandNumbers'!T775)))</f>
        <v>12.693298504270825</v>
      </c>
      <c r="U781" s="35">
        <f>IF('5b.TriRandNumbers'!U775&lt;=U$1,U$4+SQRT(U$2*'5b.TriRandNumbers'!U775),U$6-SQRT(U$3*(1-'5b.TriRandNumbers'!U775)))</f>
        <v>6.3003776636190398</v>
      </c>
      <c r="V781" s="34">
        <f>IF('5b.TriRandNumbers'!V775&lt;=V$1,V$4+SQRT(V$2*'5b.TriRandNumbers'!V775),V$6-SQRT(V$3*(1-'5b.TriRandNumbers'!V775)))</f>
        <v>10.437245860753366</v>
      </c>
      <c r="W781" s="33">
        <f>IF('5b.TriRandNumbers'!W775&lt;=W$1,W$4+SQRT(W$2*'5b.TriRandNumbers'!W775),W$6-SQRT(W$3*(1-'5b.TriRandNumbers'!W775)))</f>
        <v>11.244311116657025</v>
      </c>
      <c r="X781" s="32">
        <f>IF('5b.TriRandNumbers'!X775&lt;=X$1,X$4+SQRT(X$2*'5b.TriRandNumbers'!X775),X$6-SQRT(X$3*(1-'5b.TriRandNumbers'!X775)))</f>
        <v>13.849300828288802</v>
      </c>
      <c r="Y781" s="31">
        <f>IF('5b.TriRandNumbers'!Y775&lt;=Y$1,Y$4+SQRT(Y$2*'5b.TriRandNumbers'!Y775),Y$6-SQRT(Y$3*(1-'5b.TriRandNumbers'!Y775)))</f>
        <v>17.561314374711241</v>
      </c>
    </row>
    <row r="782" spans="2:25" hidden="1" x14ac:dyDescent="0.25">
      <c r="B782" s="36">
        <f>IF('5b.TriRandNumbers'!B776&lt;=B$1,B$4+SQRT(B$2*'5b.TriRandNumbers'!B776),B$6-SQRT(B$3*(1-'5b.TriRandNumbers'!B776)))</f>
        <v>5.2652834283836167</v>
      </c>
      <c r="C782" s="35">
        <f>IF('5b.TriRandNumbers'!C776&lt;=C$1,C$4+SQRT(C$2*'5b.TriRandNumbers'!C776),C$6-SQRT(C$3*(1-'5b.TriRandNumbers'!C776)))</f>
        <v>3.7543911176639124</v>
      </c>
      <c r="D782" s="34">
        <f>IF('5b.TriRandNumbers'!D776&lt;=D$1,D$4+SQRT(D$2*'5b.TriRandNumbers'!D776),D$6-SQRT(D$3*(1-'5b.TriRandNumbers'!D776)))</f>
        <v>5.1841080384406357</v>
      </c>
      <c r="E782" s="33">
        <f>IF('5b.TriRandNumbers'!E776&lt;=E$1,E$4+SQRT(E$2*'5b.TriRandNumbers'!E776),E$6-SQRT(E$3*(1-'5b.TriRandNumbers'!E776)))</f>
        <v>4.0229858554714149</v>
      </c>
      <c r="F782" s="32">
        <f>IF('5b.TriRandNumbers'!F776&lt;=F$1,F$4+SQRT(F$2*'5b.TriRandNumbers'!F776),F$6-SQRT(F$3*(1-'5b.TriRandNumbers'!F776)))</f>
        <v>2.8866083805093661</v>
      </c>
      <c r="G782" s="31">
        <f>IF('5b.TriRandNumbers'!G776&lt;=G$1,G$4+SQRT(G$2*'5b.TriRandNumbers'!G776),G$6-SQRT(G$3*(1-'5b.TriRandNumbers'!G776)))</f>
        <v>3.9591077474966134</v>
      </c>
      <c r="H782" s="36">
        <f>IF('5b.TriRandNumbers'!H776&lt;=H$1,H$4+SQRT(H$2*'5b.TriRandNumbers'!H776),H$6-SQRT(H$3*(1-'5b.TriRandNumbers'!H776)))</f>
        <v>10.067097744968819</v>
      </c>
      <c r="I782" s="35">
        <f>IF('5b.TriRandNumbers'!I776&lt;=I$1,I$4+SQRT(I$2*'5b.TriRandNumbers'!I776),I$6-SQRT(I$3*(1-'5b.TriRandNumbers'!I776)))</f>
        <v>8.1664297028958099</v>
      </c>
      <c r="J782" s="34">
        <f>IF('5b.TriRandNumbers'!J776&lt;=J$1,J$4+SQRT(J$2*'5b.TriRandNumbers'!J776),J$6-SQRT(J$3*(1-'5b.TriRandNumbers'!J776)))</f>
        <v>11.440580699069825</v>
      </c>
      <c r="K782" s="33">
        <f>IF('5b.TriRandNumbers'!K776&lt;=K$1,K$4+SQRT(K$2*'5b.TriRandNumbers'!K776),K$6-SQRT(K$3*(1-'5b.TriRandNumbers'!K776)))</f>
        <v>11.82579318850321</v>
      </c>
      <c r="L782" s="32">
        <f>IF('5b.TriRandNumbers'!L776&lt;=L$1,L$4+SQRT(L$2*'5b.TriRandNumbers'!L776),L$6-SQRT(L$3*(1-'5b.TriRandNumbers'!L776)))</f>
        <v>8.2133447480166399</v>
      </c>
      <c r="M782" s="31">
        <f>IF('5b.TriRandNumbers'!M776&lt;=M$1,M$4+SQRT(M$2*'5b.TriRandNumbers'!M776),M$6-SQRT(M$3*(1-'5b.TriRandNumbers'!M776)))</f>
        <v>11.801072124070092</v>
      </c>
      <c r="N782" s="36">
        <f>IF('5b.TriRandNumbers'!N776&lt;=N$1,N$4+SQRT(N$2*'5b.TriRandNumbers'!N776),N$6-SQRT(N$3*(1-'5b.TriRandNumbers'!N776)))</f>
        <v>15.887552660406699</v>
      </c>
      <c r="O782" s="35">
        <f>IF('5b.TriRandNumbers'!O776&lt;=O$1,O$4+SQRT(O$2*'5b.TriRandNumbers'!O776),O$6-SQRT(O$3*(1-'5b.TriRandNumbers'!O776)))</f>
        <v>10.47463581994654</v>
      </c>
      <c r="P782" s="34">
        <f>IF('5b.TriRandNumbers'!P776&lt;=P$1,P$4+SQRT(P$2*'5b.TriRandNumbers'!P776),P$6-SQRT(P$3*(1-'5b.TriRandNumbers'!P776)))</f>
        <v>7.3768183733345731</v>
      </c>
      <c r="Q782" s="33">
        <f>IF('5b.TriRandNumbers'!Q776&lt;=Q$1,Q$4+SQRT(Q$2*'5b.TriRandNumbers'!Q776),Q$6-SQRT(Q$3*(1-'5b.TriRandNumbers'!Q776)))</f>
        <v>14.67274938183337</v>
      </c>
      <c r="R782" s="32">
        <f>IF('5b.TriRandNumbers'!R776&lt;=R$1,R$4+SQRT(R$2*'5b.TriRandNumbers'!R776),R$6-SQRT(R$3*(1-'5b.TriRandNumbers'!R776)))</f>
        <v>10.418288761313004</v>
      </c>
      <c r="S782" s="31">
        <f>IF('5b.TriRandNumbers'!S776&lt;=S$1,S$4+SQRT(S$2*'5b.TriRandNumbers'!S776),S$6-SQRT(S$3*(1-'5b.TriRandNumbers'!S776)))</f>
        <v>16.325937587050731</v>
      </c>
      <c r="T782" s="36">
        <f>IF('5b.TriRandNumbers'!T776&lt;=T$1,T$4+SQRT(T$2*'5b.TriRandNumbers'!T776),T$6-SQRT(T$3*(1-'5b.TriRandNumbers'!T776)))</f>
        <v>13.121065199771149</v>
      </c>
      <c r="U782" s="35">
        <f>IF('5b.TriRandNumbers'!U776&lt;=U$1,U$4+SQRT(U$2*'5b.TriRandNumbers'!U776),U$6-SQRT(U$3*(1-'5b.TriRandNumbers'!U776)))</f>
        <v>11.518733577842021</v>
      </c>
      <c r="V782" s="34">
        <f>IF('5b.TriRandNumbers'!V776&lt;=V$1,V$4+SQRT(V$2*'5b.TriRandNumbers'!V776),V$6-SQRT(V$3*(1-'5b.TriRandNumbers'!V776)))</f>
        <v>12.707151714398131</v>
      </c>
      <c r="W782" s="33">
        <f>IF('5b.TriRandNumbers'!W776&lt;=W$1,W$4+SQRT(W$2*'5b.TriRandNumbers'!W776),W$6-SQRT(W$3*(1-'5b.TriRandNumbers'!W776)))</f>
        <v>8.2975691339874729</v>
      </c>
      <c r="X782" s="32">
        <f>IF('5b.TriRandNumbers'!X776&lt;=X$1,X$4+SQRT(X$2*'5b.TriRandNumbers'!X776),X$6-SQRT(X$3*(1-'5b.TriRandNumbers'!X776)))</f>
        <v>9.7259041207039871</v>
      </c>
      <c r="Y782" s="31">
        <f>IF('5b.TriRandNumbers'!Y776&lt;=Y$1,Y$4+SQRT(Y$2*'5b.TriRandNumbers'!Y776),Y$6-SQRT(Y$3*(1-'5b.TriRandNumbers'!Y776)))</f>
        <v>11.789647032463369</v>
      </c>
    </row>
    <row r="783" spans="2:25" hidden="1" x14ac:dyDescent="0.25">
      <c r="B783" s="36">
        <f>IF('5b.TriRandNumbers'!B777&lt;=B$1,B$4+SQRT(B$2*'5b.TriRandNumbers'!B777),B$6-SQRT(B$3*(1-'5b.TriRandNumbers'!B777)))</f>
        <v>3.5911945729722428</v>
      </c>
      <c r="C783" s="35">
        <f>IF('5b.TriRandNumbers'!C777&lt;=C$1,C$4+SQRT(C$2*'5b.TriRandNumbers'!C777),C$6-SQRT(C$3*(1-'5b.TriRandNumbers'!C777)))</f>
        <v>3.38728309110172</v>
      </c>
      <c r="D783" s="34">
        <f>IF('5b.TriRandNumbers'!D777&lt;=D$1,D$4+SQRT(D$2*'5b.TriRandNumbers'!D777),D$6-SQRT(D$3*(1-'5b.TriRandNumbers'!D777)))</f>
        <v>4.037328316766768</v>
      </c>
      <c r="E783" s="33">
        <f>IF('5b.TriRandNumbers'!E777&lt;=E$1,E$4+SQRT(E$2*'5b.TriRandNumbers'!E777),E$6-SQRT(E$3*(1-'5b.TriRandNumbers'!E777)))</f>
        <v>3.8913729284566161</v>
      </c>
      <c r="F783" s="32">
        <f>IF('5b.TriRandNumbers'!F777&lt;=F$1,F$4+SQRT(F$2*'5b.TriRandNumbers'!F777),F$6-SQRT(F$3*(1-'5b.TriRandNumbers'!F777)))</f>
        <v>1.5377189588237397</v>
      </c>
      <c r="G783" s="31">
        <f>IF('5b.TriRandNumbers'!G777&lt;=G$1,G$4+SQRT(G$2*'5b.TriRandNumbers'!G777),G$6-SQRT(G$3*(1-'5b.TriRandNumbers'!G777)))</f>
        <v>3.1368551269581113</v>
      </c>
      <c r="H783" s="36">
        <f>IF('5b.TriRandNumbers'!H777&lt;=H$1,H$4+SQRT(H$2*'5b.TriRandNumbers'!H777),H$6-SQRT(H$3*(1-'5b.TriRandNumbers'!H777)))</f>
        <v>13.869554630916264</v>
      </c>
      <c r="I783" s="35">
        <f>IF('5b.TriRandNumbers'!I777&lt;=I$1,I$4+SQRT(I$2*'5b.TriRandNumbers'!I777),I$6-SQRT(I$3*(1-'5b.TriRandNumbers'!I777)))</f>
        <v>5.8629943064456409</v>
      </c>
      <c r="J783" s="34">
        <f>IF('5b.TriRandNumbers'!J777&lt;=J$1,J$4+SQRT(J$2*'5b.TriRandNumbers'!J777),J$6-SQRT(J$3*(1-'5b.TriRandNumbers'!J777)))</f>
        <v>11.672609355921242</v>
      </c>
      <c r="K783" s="33">
        <f>IF('5b.TriRandNumbers'!K777&lt;=K$1,K$4+SQRT(K$2*'5b.TriRandNumbers'!K777),K$6-SQRT(K$3*(1-'5b.TriRandNumbers'!K777)))</f>
        <v>13.93884183604462</v>
      </c>
      <c r="L783" s="32">
        <f>IF('5b.TriRandNumbers'!L777&lt;=L$1,L$4+SQRT(L$2*'5b.TriRandNumbers'!L777),L$6-SQRT(L$3*(1-'5b.TriRandNumbers'!L777)))</f>
        <v>8.6965259126839687</v>
      </c>
      <c r="M783" s="31">
        <f>IF('5b.TriRandNumbers'!M777&lt;=M$1,M$4+SQRT(M$2*'5b.TriRandNumbers'!M777),M$6-SQRT(M$3*(1-'5b.TriRandNumbers'!M777)))</f>
        <v>14.222326346045559</v>
      </c>
      <c r="N783" s="36">
        <f>IF('5b.TriRandNumbers'!N777&lt;=N$1,N$4+SQRT(N$2*'5b.TriRandNumbers'!N777),N$6-SQRT(N$3*(1-'5b.TriRandNumbers'!N777)))</f>
        <v>9.5826068575523404</v>
      </c>
      <c r="O783" s="35">
        <f>IF('5b.TriRandNumbers'!O777&lt;=O$1,O$4+SQRT(O$2*'5b.TriRandNumbers'!O777),O$6-SQRT(O$3*(1-'5b.TriRandNumbers'!O777)))</f>
        <v>12.316258527507664</v>
      </c>
      <c r="P783" s="34">
        <f>IF('5b.TriRandNumbers'!P777&lt;=P$1,P$4+SQRT(P$2*'5b.TriRandNumbers'!P777),P$6-SQRT(P$3*(1-'5b.TriRandNumbers'!P777)))</f>
        <v>8.6161318667750653</v>
      </c>
      <c r="Q783" s="33">
        <f>IF('5b.TriRandNumbers'!Q777&lt;=Q$1,Q$4+SQRT(Q$2*'5b.TriRandNumbers'!Q777),Q$6-SQRT(Q$3*(1-'5b.TriRandNumbers'!Q777)))</f>
        <v>10.857585707504109</v>
      </c>
      <c r="R783" s="32">
        <f>IF('5b.TriRandNumbers'!R777&lt;=R$1,R$4+SQRT(R$2*'5b.TriRandNumbers'!R777),R$6-SQRT(R$3*(1-'5b.TriRandNumbers'!R777)))</f>
        <v>10.59634949712791</v>
      </c>
      <c r="S783" s="31">
        <f>IF('5b.TriRandNumbers'!S777&lt;=S$1,S$4+SQRT(S$2*'5b.TriRandNumbers'!S777),S$6-SQRT(S$3*(1-'5b.TriRandNumbers'!S777)))</f>
        <v>8.1918713413104634</v>
      </c>
      <c r="T783" s="36">
        <f>IF('5b.TriRandNumbers'!T777&lt;=T$1,T$4+SQRT(T$2*'5b.TriRandNumbers'!T777),T$6-SQRT(T$3*(1-'5b.TriRandNumbers'!T777)))</f>
        <v>10.754450608306499</v>
      </c>
      <c r="U783" s="35">
        <f>IF('5b.TriRandNumbers'!U777&lt;=U$1,U$4+SQRT(U$2*'5b.TriRandNumbers'!U777),U$6-SQRT(U$3*(1-'5b.TriRandNumbers'!U777)))</f>
        <v>17.006754232898871</v>
      </c>
      <c r="V783" s="34">
        <f>IF('5b.TriRandNumbers'!V777&lt;=V$1,V$4+SQRT(V$2*'5b.TriRandNumbers'!V777),V$6-SQRT(V$3*(1-'5b.TriRandNumbers'!V777)))</f>
        <v>13.85975505662033</v>
      </c>
      <c r="W783" s="33">
        <f>IF('5b.TriRandNumbers'!W777&lt;=W$1,W$4+SQRT(W$2*'5b.TriRandNumbers'!W777),W$6-SQRT(W$3*(1-'5b.TriRandNumbers'!W777)))</f>
        <v>10.835437209201229</v>
      </c>
      <c r="X783" s="32">
        <f>IF('5b.TriRandNumbers'!X777&lt;=X$1,X$4+SQRT(X$2*'5b.TriRandNumbers'!X777),X$6-SQRT(X$3*(1-'5b.TriRandNumbers'!X777)))</f>
        <v>13.442371195885311</v>
      </c>
      <c r="Y783" s="31">
        <f>IF('5b.TriRandNumbers'!Y777&lt;=Y$1,Y$4+SQRT(Y$2*'5b.TriRandNumbers'!Y777),Y$6-SQRT(Y$3*(1-'5b.TriRandNumbers'!Y777)))</f>
        <v>16.141239295663816</v>
      </c>
    </row>
    <row r="784" spans="2:25" hidden="1" x14ac:dyDescent="0.25">
      <c r="B784" s="36">
        <f>IF('5b.TriRandNumbers'!B778&lt;=B$1,B$4+SQRT(B$2*'5b.TriRandNumbers'!B778),B$6-SQRT(B$3*(1-'5b.TriRandNumbers'!B778)))</f>
        <v>3.769079035603859</v>
      </c>
      <c r="C784" s="35">
        <f>IF('5b.TriRandNumbers'!C778&lt;=C$1,C$4+SQRT(C$2*'5b.TriRandNumbers'!C778),C$6-SQRT(C$3*(1-'5b.TriRandNumbers'!C778)))</f>
        <v>2.9195247370410375</v>
      </c>
      <c r="D784" s="34">
        <f>IF('5b.TriRandNumbers'!D778&lt;=D$1,D$4+SQRT(D$2*'5b.TriRandNumbers'!D778),D$6-SQRT(D$3*(1-'5b.TriRandNumbers'!D778)))</f>
        <v>6.4381990064476735</v>
      </c>
      <c r="E784" s="33">
        <f>IF('5b.TriRandNumbers'!E778&lt;=E$1,E$4+SQRT(E$2*'5b.TriRandNumbers'!E778),E$6-SQRT(E$3*(1-'5b.TriRandNumbers'!E778)))</f>
        <v>4.4218690630872421</v>
      </c>
      <c r="F784" s="32">
        <f>IF('5b.TriRandNumbers'!F778&lt;=F$1,F$4+SQRT(F$2*'5b.TriRandNumbers'!F778),F$6-SQRT(F$3*(1-'5b.TriRandNumbers'!F778)))</f>
        <v>3.7212720674493669</v>
      </c>
      <c r="G784" s="31">
        <f>IF('5b.TriRandNumbers'!G778&lt;=G$1,G$4+SQRT(G$2*'5b.TriRandNumbers'!G778),G$6-SQRT(G$3*(1-'5b.TriRandNumbers'!G778)))</f>
        <v>3.4531374574776263</v>
      </c>
      <c r="H784" s="36">
        <f>IF('5b.TriRandNumbers'!H778&lt;=H$1,H$4+SQRT(H$2*'5b.TriRandNumbers'!H778),H$6-SQRT(H$3*(1-'5b.TriRandNumbers'!H778)))</f>
        <v>6.4797084666732765</v>
      </c>
      <c r="I784" s="35">
        <f>IF('5b.TriRandNumbers'!I778&lt;=I$1,I$4+SQRT(I$2*'5b.TriRandNumbers'!I778),I$6-SQRT(I$3*(1-'5b.TriRandNumbers'!I778)))</f>
        <v>9.3353175835104434</v>
      </c>
      <c r="J784" s="34">
        <f>IF('5b.TriRandNumbers'!J778&lt;=J$1,J$4+SQRT(J$2*'5b.TriRandNumbers'!J778),J$6-SQRT(J$3*(1-'5b.TriRandNumbers'!J778)))</f>
        <v>8.1091478711792497</v>
      </c>
      <c r="K784" s="33">
        <f>IF('5b.TriRandNumbers'!K778&lt;=K$1,K$4+SQRT(K$2*'5b.TriRandNumbers'!K778),K$6-SQRT(K$3*(1-'5b.TriRandNumbers'!K778)))</f>
        <v>11.77867091614978</v>
      </c>
      <c r="L784" s="32">
        <f>IF('5b.TriRandNumbers'!L778&lt;=L$1,L$4+SQRT(L$2*'5b.TriRandNumbers'!L778),L$6-SQRT(L$3*(1-'5b.TriRandNumbers'!L778)))</f>
        <v>12.823687884763846</v>
      </c>
      <c r="M784" s="31">
        <f>IF('5b.TriRandNumbers'!M778&lt;=M$1,M$4+SQRT(M$2*'5b.TriRandNumbers'!M778),M$6-SQRT(M$3*(1-'5b.TriRandNumbers'!M778)))</f>
        <v>10.141525515953754</v>
      </c>
      <c r="N784" s="36">
        <f>IF('5b.TriRandNumbers'!N778&lt;=N$1,N$4+SQRT(N$2*'5b.TriRandNumbers'!N778),N$6-SQRT(N$3*(1-'5b.TriRandNumbers'!N778)))</f>
        <v>12.313353875290632</v>
      </c>
      <c r="O784" s="35">
        <f>IF('5b.TriRandNumbers'!O778&lt;=O$1,O$4+SQRT(O$2*'5b.TriRandNumbers'!O778),O$6-SQRT(O$3*(1-'5b.TriRandNumbers'!O778)))</f>
        <v>12.904187809430569</v>
      </c>
      <c r="P784" s="34">
        <f>IF('5b.TriRandNumbers'!P778&lt;=P$1,P$4+SQRT(P$2*'5b.TriRandNumbers'!P778),P$6-SQRT(P$3*(1-'5b.TriRandNumbers'!P778)))</f>
        <v>9.6788267386108018</v>
      </c>
      <c r="Q784" s="33">
        <f>IF('5b.TriRandNumbers'!Q778&lt;=Q$1,Q$4+SQRT(Q$2*'5b.TriRandNumbers'!Q778),Q$6-SQRT(Q$3*(1-'5b.TriRandNumbers'!Q778)))</f>
        <v>11.615085805902197</v>
      </c>
      <c r="R784" s="32">
        <f>IF('5b.TriRandNumbers'!R778&lt;=R$1,R$4+SQRT(R$2*'5b.TriRandNumbers'!R778),R$6-SQRT(R$3*(1-'5b.TriRandNumbers'!R778)))</f>
        <v>14.244103694915482</v>
      </c>
      <c r="S784" s="31">
        <f>IF('5b.TriRandNumbers'!S778&lt;=S$1,S$4+SQRT(S$2*'5b.TriRandNumbers'!S778),S$6-SQRT(S$3*(1-'5b.TriRandNumbers'!S778)))</f>
        <v>9.6594749730023874</v>
      </c>
      <c r="T784" s="36">
        <f>IF('5b.TriRandNumbers'!T778&lt;=T$1,T$4+SQRT(T$2*'5b.TriRandNumbers'!T778),T$6-SQRT(T$3*(1-'5b.TriRandNumbers'!T778)))</f>
        <v>5.9435231438904452</v>
      </c>
      <c r="U784" s="35">
        <f>IF('5b.TriRandNumbers'!U778&lt;=U$1,U$4+SQRT(U$2*'5b.TriRandNumbers'!U778),U$6-SQRT(U$3*(1-'5b.TriRandNumbers'!U778)))</f>
        <v>13.068290454672985</v>
      </c>
      <c r="V784" s="34">
        <f>IF('5b.TriRandNumbers'!V778&lt;=V$1,V$4+SQRT(V$2*'5b.TriRandNumbers'!V778),V$6-SQRT(V$3*(1-'5b.TriRandNumbers'!V778)))</f>
        <v>9.724278723966032</v>
      </c>
      <c r="W784" s="33">
        <f>IF('5b.TriRandNumbers'!W778&lt;=W$1,W$4+SQRT(W$2*'5b.TriRandNumbers'!W778),W$6-SQRT(W$3*(1-'5b.TriRandNumbers'!W778)))</f>
        <v>8.7256000235396893</v>
      </c>
      <c r="X784" s="32">
        <f>IF('5b.TriRandNumbers'!X778&lt;=X$1,X$4+SQRT(X$2*'5b.TriRandNumbers'!X778),X$6-SQRT(X$3*(1-'5b.TriRandNumbers'!X778)))</f>
        <v>11.100364063783532</v>
      </c>
      <c r="Y784" s="31">
        <f>IF('5b.TriRandNumbers'!Y778&lt;=Y$1,Y$4+SQRT(Y$2*'5b.TriRandNumbers'!Y778),Y$6-SQRT(Y$3*(1-'5b.TriRandNumbers'!Y778)))</f>
        <v>11.212127242594827</v>
      </c>
    </row>
    <row r="785" spans="2:25" hidden="1" x14ac:dyDescent="0.25">
      <c r="B785" s="36">
        <f>IF('5b.TriRandNumbers'!B779&lt;=B$1,B$4+SQRT(B$2*'5b.TriRandNumbers'!B779),B$6-SQRT(B$3*(1-'5b.TriRandNumbers'!B779)))</f>
        <v>3.994655274739928</v>
      </c>
      <c r="C785" s="35">
        <f>IF('5b.TriRandNumbers'!C779&lt;=C$1,C$4+SQRT(C$2*'5b.TriRandNumbers'!C779),C$6-SQRT(C$3*(1-'5b.TriRandNumbers'!C779)))</f>
        <v>2.940412720877922</v>
      </c>
      <c r="D785" s="34">
        <f>IF('5b.TriRandNumbers'!D779&lt;=D$1,D$4+SQRT(D$2*'5b.TriRandNumbers'!D779),D$6-SQRT(D$3*(1-'5b.TriRandNumbers'!D779)))</f>
        <v>5.3130435609196729</v>
      </c>
      <c r="E785" s="33">
        <f>IF('5b.TriRandNumbers'!E779&lt;=E$1,E$4+SQRT(E$2*'5b.TriRandNumbers'!E779),E$6-SQRT(E$3*(1-'5b.TriRandNumbers'!E779)))</f>
        <v>3.7323065138060505</v>
      </c>
      <c r="F785" s="32">
        <f>IF('5b.TriRandNumbers'!F779&lt;=F$1,F$4+SQRT(F$2*'5b.TriRandNumbers'!F779),F$6-SQRT(F$3*(1-'5b.TriRandNumbers'!F779)))</f>
        <v>2.5247808295702505</v>
      </c>
      <c r="G785" s="31">
        <f>IF('5b.TriRandNumbers'!G779&lt;=G$1,G$4+SQRT(G$2*'5b.TriRandNumbers'!G779),G$6-SQRT(G$3*(1-'5b.TriRandNumbers'!G779)))</f>
        <v>4.3210808580718085</v>
      </c>
      <c r="H785" s="36">
        <f>IF('5b.TriRandNumbers'!H779&lt;=H$1,H$4+SQRT(H$2*'5b.TriRandNumbers'!H779),H$6-SQRT(H$3*(1-'5b.TriRandNumbers'!H779)))</f>
        <v>13.803341752927148</v>
      </c>
      <c r="I785" s="35">
        <f>IF('5b.TriRandNumbers'!I779&lt;=I$1,I$4+SQRT(I$2*'5b.TriRandNumbers'!I779),I$6-SQRT(I$3*(1-'5b.TriRandNumbers'!I779)))</f>
        <v>13.210284360788641</v>
      </c>
      <c r="J785" s="34">
        <f>IF('5b.TriRandNumbers'!J779&lt;=J$1,J$4+SQRT(J$2*'5b.TriRandNumbers'!J779),J$6-SQRT(J$3*(1-'5b.TriRandNumbers'!J779)))</f>
        <v>8.0461105428522579</v>
      </c>
      <c r="K785" s="33">
        <f>IF('5b.TriRandNumbers'!K779&lt;=K$1,K$4+SQRT(K$2*'5b.TriRandNumbers'!K779),K$6-SQRT(K$3*(1-'5b.TriRandNumbers'!K779)))</f>
        <v>9.6217073040219852</v>
      </c>
      <c r="L785" s="32">
        <f>IF('5b.TriRandNumbers'!L779&lt;=L$1,L$4+SQRT(L$2*'5b.TriRandNumbers'!L779),L$6-SQRT(L$3*(1-'5b.TriRandNumbers'!L779)))</f>
        <v>9.6865217894536304</v>
      </c>
      <c r="M785" s="31">
        <f>IF('5b.TriRandNumbers'!M779&lt;=M$1,M$4+SQRT(M$2*'5b.TriRandNumbers'!M779),M$6-SQRT(M$3*(1-'5b.TriRandNumbers'!M779)))</f>
        <v>8.2751538806352514</v>
      </c>
      <c r="N785" s="36">
        <f>IF('5b.TriRandNumbers'!N779&lt;=N$1,N$4+SQRT(N$2*'5b.TriRandNumbers'!N779),N$6-SQRT(N$3*(1-'5b.TriRandNumbers'!N779)))</f>
        <v>9.9650012717883492</v>
      </c>
      <c r="O785" s="35">
        <f>IF('5b.TriRandNumbers'!O779&lt;=O$1,O$4+SQRT(O$2*'5b.TriRandNumbers'!O779),O$6-SQRT(O$3*(1-'5b.TriRandNumbers'!O779)))</f>
        <v>7.8293666305346417</v>
      </c>
      <c r="P785" s="34">
        <f>IF('5b.TriRandNumbers'!P779&lt;=P$1,P$4+SQRT(P$2*'5b.TriRandNumbers'!P779),P$6-SQRT(P$3*(1-'5b.TriRandNumbers'!P779)))</f>
        <v>13.729948486739307</v>
      </c>
      <c r="Q785" s="33">
        <f>IF('5b.TriRandNumbers'!Q779&lt;=Q$1,Q$4+SQRT(Q$2*'5b.TriRandNumbers'!Q779),Q$6-SQRT(Q$3*(1-'5b.TriRandNumbers'!Q779)))</f>
        <v>15.129232327191405</v>
      </c>
      <c r="R785" s="32">
        <f>IF('5b.TriRandNumbers'!R779&lt;=R$1,R$4+SQRT(R$2*'5b.TriRandNumbers'!R779),R$6-SQRT(R$3*(1-'5b.TriRandNumbers'!R779)))</f>
        <v>9.0290456209771079</v>
      </c>
      <c r="S785" s="31">
        <f>IF('5b.TriRandNumbers'!S779&lt;=S$1,S$4+SQRT(S$2*'5b.TriRandNumbers'!S779),S$6-SQRT(S$3*(1-'5b.TriRandNumbers'!S779)))</f>
        <v>9.720987511739926</v>
      </c>
      <c r="T785" s="36">
        <f>IF('5b.TriRandNumbers'!T779&lt;=T$1,T$4+SQRT(T$2*'5b.TriRandNumbers'!T779),T$6-SQRT(T$3*(1-'5b.TriRandNumbers'!T779)))</f>
        <v>7.5388004104328035</v>
      </c>
      <c r="U785" s="35">
        <f>IF('5b.TriRandNumbers'!U779&lt;=U$1,U$4+SQRT(U$2*'5b.TriRandNumbers'!U779),U$6-SQRT(U$3*(1-'5b.TriRandNumbers'!U779)))</f>
        <v>15.898936430639566</v>
      </c>
      <c r="V785" s="34">
        <f>IF('5b.TriRandNumbers'!V779&lt;=V$1,V$4+SQRT(V$2*'5b.TriRandNumbers'!V779),V$6-SQRT(V$3*(1-'5b.TriRandNumbers'!V779)))</f>
        <v>12.485397425802649</v>
      </c>
      <c r="W785" s="33">
        <f>IF('5b.TriRandNumbers'!W779&lt;=W$1,W$4+SQRT(W$2*'5b.TriRandNumbers'!W779),W$6-SQRT(W$3*(1-'5b.TriRandNumbers'!W779)))</f>
        <v>19.005674231691035</v>
      </c>
      <c r="X785" s="32">
        <f>IF('5b.TriRandNumbers'!X779&lt;=X$1,X$4+SQRT(X$2*'5b.TriRandNumbers'!X779),X$6-SQRT(X$3*(1-'5b.TriRandNumbers'!X779)))</f>
        <v>9.6593922870349989</v>
      </c>
      <c r="Y785" s="31">
        <f>IF('5b.TriRandNumbers'!Y779&lt;=Y$1,Y$4+SQRT(Y$2*'5b.TriRandNumbers'!Y779),Y$6-SQRT(Y$3*(1-'5b.TriRandNumbers'!Y779)))</f>
        <v>11.577085262440432</v>
      </c>
    </row>
    <row r="786" spans="2:25" hidden="1" x14ac:dyDescent="0.25">
      <c r="B786" s="36">
        <f>IF('5b.TriRandNumbers'!B780&lt;=B$1,B$4+SQRT(B$2*'5b.TriRandNumbers'!B780),B$6-SQRT(B$3*(1-'5b.TriRandNumbers'!B780)))</f>
        <v>3.7171413497369126</v>
      </c>
      <c r="C786" s="35">
        <f>IF('5b.TriRandNumbers'!C780&lt;=C$1,C$4+SQRT(C$2*'5b.TriRandNumbers'!C780),C$6-SQRT(C$3*(1-'5b.TriRandNumbers'!C780)))</f>
        <v>3.0147708632305221</v>
      </c>
      <c r="D786" s="34">
        <f>IF('5b.TriRandNumbers'!D780&lt;=D$1,D$4+SQRT(D$2*'5b.TriRandNumbers'!D780),D$6-SQRT(D$3*(1-'5b.TriRandNumbers'!D780)))</f>
        <v>4.474135831611739</v>
      </c>
      <c r="E786" s="33">
        <f>IF('5b.TriRandNumbers'!E780&lt;=E$1,E$4+SQRT(E$2*'5b.TriRandNumbers'!E780),E$6-SQRT(E$3*(1-'5b.TriRandNumbers'!E780)))</f>
        <v>4.1559014203529783</v>
      </c>
      <c r="F786" s="32">
        <f>IF('5b.TriRandNumbers'!F780&lt;=F$1,F$4+SQRT(F$2*'5b.TriRandNumbers'!F780),F$6-SQRT(F$3*(1-'5b.TriRandNumbers'!F780)))</f>
        <v>1.8179669360998107</v>
      </c>
      <c r="G786" s="31">
        <f>IF('5b.TriRandNumbers'!G780&lt;=G$1,G$4+SQRT(G$2*'5b.TriRandNumbers'!G780),G$6-SQRT(G$3*(1-'5b.TriRandNumbers'!G780)))</f>
        <v>3.6003132541601199</v>
      </c>
      <c r="H786" s="36">
        <f>IF('5b.TriRandNumbers'!H780&lt;=H$1,H$4+SQRT(H$2*'5b.TriRandNumbers'!H780),H$6-SQRT(H$3*(1-'5b.TriRandNumbers'!H780)))</f>
        <v>12.761173409046634</v>
      </c>
      <c r="I786" s="35">
        <f>IF('5b.TriRandNumbers'!I780&lt;=I$1,I$4+SQRT(I$2*'5b.TriRandNumbers'!I780),I$6-SQRT(I$3*(1-'5b.TriRandNumbers'!I780)))</f>
        <v>10.354005834853034</v>
      </c>
      <c r="J786" s="34">
        <f>IF('5b.TriRandNumbers'!J780&lt;=J$1,J$4+SQRT(J$2*'5b.TriRandNumbers'!J780),J$6-SQRT(J$3*(1-'5b.TriRandNumbers'!J780)))</f>
        <v>9.4141198768891954</v>
      </c>
      <c r="K786" s="33">
        <f>IF('5b.TriRandNumbers'!K780&lt;=K$1,K$4+SQRT(K$2*'5b.TriRandNumbers'!K780),K$6-SQRT(K$3*(1-'5b.TriRandNumbers'!K780)))</f>
        <v>7.2871183706230482</v>
      </c>
      <c r="L786" s="32">
        <f>IF('5b.TriRandNumbers'!L780&lt;=L$1,L$4+SQRT(L$2*'5b.TriRandNumbers'!L780),L$6-SQRT(L$3*(1-'5b.TriRandNumbers'!L780)))</f>
        <v>11.767044786772276</v>
      </c>
      <c r="M786" s="31">
        <f>IF('5b.TriRandNumbers'!M780&lt;=M$1,M$4+SQRT(M$2*'5b.TriRandNumbers'!M780),M$6-SQRT(M$3*(1-'5b.TriRandNumbers'!M780)))</f>
        <v>9.3892615652235456</v>
      </c>
      <c r="N786" s="36">
        <f>IF('5b.TriRandNumbers'!N780&lt;=N$1,N$4+SQRT(N$2*'5b.TriRandNumbers'!N780),N$6-SQRT(N$3*(1-'5b.TriRandNumbers'!N780)))</f>
        <v>12.258136905424973</v>
      </c>
      <c r="O786" s="35">
        <f>IF('5b.TriRandNumbers'!O780&lt;=O$1,O$4+SQRT(O$2*'5b.TriRandNumbers'!O780),O$6-SQRT(O$3*(1-'5b.TriRandNumbers'!O780)))</f>
        <v>12.695207545990803</v>
      </c>
      <c r="P786" s="34">
        <f>IF('5b.TriRandNumbers'!P780&lt;=P$1,P$4+SQRT(P$2*'5b.TriRandNumbers'!P780),P$6-SQRT(P$3*(1-'5b.TriRandNumbers'!P780)))</f>
        <v>10.007452918750145</v>
      </c>
      <c r="Q786" s="33">
        <f>IF('5b.TriRandNumbers'!Q780&lt;=Q$1,Q$4+SQRT(Q$2*'5b.TriRandNumbers'!Q780),Q$6-SQRT(Q$3*(1-'5b.TriRandNumbers'!Q780)))</f>
        <v>13.316433543249669</v>
      </c>
      <c r="R786" s="32">
        <f>IF('5b.TriRandNumbers'!R780&lt;=R$1,R$4+SQRT(R$2*'5b.TriRandNumbers'!R780),R$6-SQRT(R$3*(1-'5b.TriRandNumbers'!R780)))</f>
        <v>6.9978577858313153</v>
      </c>
      <c r="S786" s="31">
        <f>IF('5b.TriRandNumbers'!S780&lt;=S$1,S$4+SQRT(S$2*'5b.TriRandNumbers'!S780),S$6-SQRT(S$3*(1-'5b.TriRandNumbers'!S780)))</f>
        <v>14.892714743100626</v>
      </c>
      <c r="T786" s="36">
        <f>IF('5b.TriRandNumbers'!T780&lt;=T$1,T$4+SQRT(T$2*'5b.TriRandNumbers'!T780),T$6-SQRT(T$3*(1-'5b.TriRandNumbers'!T780)))</f>
        <v>13.255506262731549</v>
      </c>
      <c r="U786" s="35">
        <f>IF('5b.TriRandNumbers'!U780&lt;=U$1,U$4+SQRT(U$2*'5b.TriRandNumbers'!U780),U$6-SQRT(U$3*(1-'5b.TriRandNumbers'!U780)))</f>
        <v>11.147213220985272</v>
      </c>
      <c r="V786" s="34">
        <f>IF('5b.TriRandNumbers'!V780&lt;=V$1,V$4+SQRT(V$2*'5b.TriRandNumbers'!V780),V$6-SQRT(V$3*(1-'5b.TriRandNumbers'!V780)))</f>
        <v>10.23526223079371</v>
      </c>
      <c r="W786" s="33">
        <f>IF('5b.TriRandNumbers'!W780&lt;=W$1,W$4+SQRT(W$2*'5b.TriRandNumbers'!W780),W$6-SQRT(W$3*(1-'5b.TriRandNumbers'!W780)))</f>
        <v>13.460794637496043</v>
      </c>
      <c r="X786" s="32">
        <f>IF('5b.TriRandNumbers'!X780&lt;=X$1,X$4+SQRT(X$2*'5b.TriRandNumbers'!X780),X$6-SQRT(X$3*(1-'5b.TriRandNumbers'!X780)))</f>
        <v>11.426755777929751</v>
      </c>
      <c r="Y786" s="31">
        <f>IF('5b.TriRandNumbers'!Y780&lt;=Y$1,Y$4+SQRT(Y$2*'5b.TriRandNumbers'!Y780),Y$6-SQRT(Y$3*(1-'5b.TriRandNumbers'!Y780)))</f>
        <v>9.9591630327344909</v>
      </c>
    </row>
    <row r="787" spans="2:25" hidden="1" x14ac:dyDescent="0.25">
      <c r="B787" s="36">
        <f>IF('5b.TriRandNumbers'!B781&lt;=B$1,B$4+SQRT(B$2*'5b.TriRandNumbers'!B781),B$6-SQRT(B$3*(1-'5b.TriRandNumbers'!B781)))</f>
        <v>4.9536994069136728</v>
      </c>
      <c r="C787" s="35">
        <f>IF('5b.TriRandNumbers'!C781&lt;=C$1,C$4+SQRT(C$2*'5b.TriRandNumbers'!C781),C$6-SQRT(C$3*(1-'5b.TriRandNumbers'!C781)))</f>
        <v>3.2430252902877799</v>
      </c>
      <c r="D787" s="34">
        <f>IF('5b.TriRandNumbers'!D781&lt;=D$1,D$4+SQRT(D$2*'5b.TriRandNumbers'!D781),D$6-SQRT(D$3*(1-'5b.TriRandNumbers'!D781)))</f>
        <v>6.2507196270852976</v>
      </c>
      <c r="E787" s="33">
        <f>IF('5b.TriRandNumbers'!E781&lt;=E$1,E$4+SQRT(E$2*'5b.TriRandNumbers'!E781),E$6-SQRT(E$3*(1-'5b.TriRandNumbers'!E781)))</f>
        <v>3.2256240426110296</v>
      </c>
      <c r="F787" s="32">
        <f>IF('5b.TriRandNumbers'!F781&lt;=F$1,F$4+SQRT(F$2*'5b.TriRandNumbers'!F781),F$6-SQRT(F$3*(1-'5b.TriRandNumbers'!F781)))</f>
        <v>3.1563021720054376</v>
      </c>
      <c r="G787" s="31">
        <f>IF('5b.TriRandNumbers'!G781&lt;=G$1,G$4+SQRT(G$2*'5b.TriRandNumbers'!G781),G$6-SQRT(G$3*(1-'5b.TriRandNumbers'!G781)))</f>
        <v>3.7652716974444753</v>
      </c>
      <c r="H787" s="36">
        <f>IF('5b.TriRandNumbers'!H781&lt;=H$1,H$4+SQRT(H$2*'5b.TriRandNumbers'!H781),H$6-SQRT(H$3*(1-'5b.TriRandNumbers'!H781)))</f>
        <v>9.382849866679825</v>
      </c>
      <c r="I787" s="35">
        <f>IF('5b.TriRandNumbers'!I781&lt;=I$1,I$4+SQRT(I$2*'5b.TriRandNumbers'!I781),I$6-SQRT(I$3*(1-'5b.TriRandNumbers'!I781)))</f>
        <v>7.4575311026427142</v>
      </c>
      <c r="J787" s="34">
        <f>IF('5b.TriRandNumbers'!J781&lt;=J$1,J$4+SQRT(J$2*'5b.TriRandNumbers'!J781),J$6-SQRT(J$3*(1-'5b.TriRandNumbers'!J781)))</f>
        <v>17.299538745404934</v>
      </c>
      <c r="K787" s="33">
        <f>IF('5b.TriRandNumbers'!K781&lt;=K$1,K$4+SQRT(K$2*'5b.TriRandNumbers'!K781),K$6-SQRT(K$3*(1-'5b.TriRandNumbers'!K781)))</f>
        <v>12.782046424307321</v>
      </c>
      <c r="L787" s="32">
        <f>IF('5b.TriRandNumbers'!L781&lt;=L$1,L$4+SQRT(L$2*'5b.TriRandNumbers'!L781),L$6-SQRT(L$3*(1-'5b.TriRandNumbers'!L781)))</f>
        <v>10.373472186366719</v>
      </c>
      <c r="M787" s="31">
        <f>IF('5b.TriRandNumbers'!M781&lt;=M$1,M$4+SQRT(M$2*'5b.TriRandNumbers'!M781),M$6-SQRT(M$3*(1-'5b.TriRandNumbers'!M781)))</f>
        <v>10.192873970603426</v>
      </c>
      <c r="N787" s="36">
        <f>IF('5b.TriRandNumbers'!N781&lt;=N$1,N$4+SQRT(N$2*'5b.TriRandNumbers'!N781),N$6-SQRT(N$3*(1-'5b.TriRandNumbers'!N781)))</f>
        <v>10.628369970126572</v>
      </c>
      <c r="O787" s="35">
        <f>IF('5b.TriRandNumbers'!O781&lt;=O$1,O$4+SQRT(O$2*'5b.TriRandNumbers'!O781),O$6-SQRT(O$3*(1-'5b.TriRandNumbers'!O781)))</f>
        <v>9.4858162917800453</v>
      </c>
      <c r="P787" s="34">
        <f>IF('5b.TriRandNumbers'!P781&lt;=P$1,P$4+SQRT(P$2*'5b.TriRandNumbers'!P781),P$6-SQRT(P$3*(1-'5b.TriRandNumbers'!P781)))</f>
        <v>15.23872775498716</v>
      </c>
      <c r="Q787" s="33">
        <f>IF('5b.TriRandNumbers'!Q781&lt;=Q$1,Q$4+SQRT(Q$2*'5b.TriRandNumbers'!Q781),Q$6-SQRT(Q$3*(1-'5b.TriRandNumbers'!Q781)))</f>
        <v>10.201980234746532</v>
      </c>
      <c r="R787" s="32">
        <f>IF('5b.TriRandNumbers'!R781&lt;=R$1,R$4+SQRT(R$2*'5b.TriRandNumbers'!R781),R$6-SQRT(R$3*(1-'5b.TriRandNumbers'!R781)))</f>
        <v>12.783788935295968</v>
      </c>
      <c r="S787" s="31">
        <f>IF('5b.TriRandNumbers'!S781&lt;=S$1,S$4+SQRT(S$2*'5b.TriRandNumbers'!S781),S$6-SQRT(S$3*(1-'5b.TriRandNumbers'!S781)))</f>
        <v>15.586174831060184</v>
      </c>
      <c r="T787" s="36">
        <f>IF('5b.TriRandNumbers'!T781&lt;=T$1,T$4+SQRT(T$2*'5b.TriRandNumbers'!T781),T$6-SQRT(T$3*(1-'5b.TriRandNumbers'!T781)))</f>
        <v>10.800562614751389</v>
      </c>
      <c r="U787" s="35">
        <f>IF('5b.TriRandNumbers'!U781&lt;=U$1,U$4+SQRT(U$2*'5b.TriRandNumbers'!U781),U$6-SQRT(U$3*(1-'5b.TriRandNumbers'!U781)))</f>
        <v>11.281644827303115</v>
      </c>
      <c r="V787" s="34">
        <f>IF('5b.TriRandNumbers'!V781&lt;=V$1,V$4+SQRT(V$2*'5b.TriRandNumbers'!V781),V$6-SQRT(V$3*(1-'5b.TriRandNumbers'!V781)))</f>
        <v>7.2058847961753312</v>
      </c>
      <c r="W787" s="33">
        <f>IF('5b.TriRandNumbers'!W781&lt;=W$1,W$4+SQRT(W$2*'5b.TriRandNumbers'!W781),W$6-SQRT(W$3*(1-'5b.TriRandNumbers'!W781)))</f>
        <v>10.053121111800005</v>
      </c>
      <c r="X787" s="32">
        <f>IF('5b.TriRandNumbers'!X781&lt;=X$1,X$4+SQRT(X$2*'5b.TriRandNumbers'!X781),X$6-SQRT(X$3*(1-'5b.TriRandNumbers'!X781)))</f>
        <v>12.001064486897263</v>
      </c>
      <c r="Y787" s="31">
        <f>IF('5b.TriRandNumbers'!Y781&lt;=Y$1,Y$4+SQRT(Y$2*'5b.TriRandNumbers'!Y781),Y$6-SQRT(Y$3*(1-'5b.TriRandNumbers'!Y781)))</f>
        <v>12.181724666962799</v>
      </c>
    </row>
    <row r="788" spans="2:25" hidden="1" x14ac:dyDescent="0.25">
      <c r="B788" s="36">
        <f>IF('5b.TriRandNumbers'!B782&lt;=B$1,B$4+SQRT(B$2*'5b.TriRandNumbers'!B782),B$6-SQRT(B$3*(1-'5b.TriRandNumbers'!B782)))</f>
        <v>4.0607385674705405</v>
      </c>
      <c r="C788" s="35">
        <f>IF('5b.TriRandNumbers'!C782&lt;=C$1,C$4+SQRT(C$2*'5b.TriRandNumbers'!C782),C$6-SQRT(C$3*(1-'5b.TriRandNumbers'!C782)))</f>
        <v>1.6887425820315536</v>
      </c>
      <c r="D788" s="34">
        <f>IF('5b.TriRandNumbers'!D782&lt;=D$1,D$4+SQRT(D$2*'5b.TriRandNumbers'!D782),D$6-SQRT(D$3*(1-'5b.TriRandNumbers'!D782)))</f>
        <v>4.6328007969949532</v>
      </c>
      <c r="E788" s="33">
        <f>IF('5b.TriRandNumbers'!E782&lt;=E$1,E$4+SQRT(E$2*'5b.TriRandNumbers'!E782),E$6-SQRT(E$3*(1-'5b.TriRandNumbers'!E782)))</f>
        <v>4.7026566308870503</v>
      </c>
      <c r="F788" s="32">
        <f>IF('5b.TriRandNumbers'!F782&lt;=F$1,F$4+SQRT(F$2*'5b.TriRandNumbers'!F782),F$6-SQRT(F$3*(1-'5b.TriRandNumbers'!F782)))</f>
        <v>3.1561995879977709</v>
      </c>
      <c r="G788" s="31">
        <f>IF('5b.TriRandNumbers'!G782&lt;=G$1,G$4+SQRT(G$2*'5b.TriRandNumbers'!G782),G$6-SQRT(G$3*(1-'5b.TriRandNumbers'!G782)))</f>
        <v>2.4422052285791067</v>
      </c>
      <c r="H788" s="36">
        <f>IF('5b.TriRandNumbers'!H782&lt;=H$1,H$4+SQRT(H$2*'5b.TriRandNumbers'!H782),H$6-SQRT(H$3*(1-'5b.TriRandNumbers'!H782)))</f>
        <v>13.905711281487525</v>
      </c>
      <c r="I788" s="35">
        <f>IF('5b.TriRandNumbers'!I782&lt;=I$1,I$4+SQRT(I$2*'5b.TriRandNumbers'!I782),I$6-SQRT(I$3*(1-'5b.TriRandNumbers'!I782)))</f>
        <v>9.7872761586522756</v>
      </c>
      <c r="J788" s="34">
        <f>IF('5b.TriRandNumbers'!J782&lt;=J$1,J$4+SQRT(J$2*'5b.TriRandNumbers'!J782),J$6-SQRT(J$3*(1-'5b.TriRandNumbers'!J782)))</f>
        <v>10.676287892174214</v>
      </c>
      <c r="K788" s="33">
        <f>IF('5b.TriRandNumbers'!K782&lt;=K$1,K$4+SQRT(K$2*'5b.TriRandNumbers'!K782),K$6-SQRT(K$3*(1-'5b.TriRandNumbers'!K782)))</f>
        <v>6.7814230179403632</v>
      </c>
      <c r="L788" s="32">
        <f>IF('5b.TriRandNumbers'!L782&lt;=L$1,L$4+SQRT(L$2*'5b.TriRandNumbers'!L782),L$6-SQRT(L$3*(1-'5b.TriRandNumbers'!L782)))</f>
        <v>11.669421831505023</v>
      </c>
      <c r="M788" s="31">
        <f>IF('5b.TriRandNumbers'!M782&lt;=M$1,M$4+SQRT(M$2*'5b.TriRandNumbers'!M782),M$6-SQRT(M$3*(1-'5b.TriRandNumbers'!M782)))</f>
        <v>16.569619687573667</v>
      </c>
      <c r="N788" s="36">
        <f>IF('5b.TriRandNumbers'!N782&lt;=N$1,N$4+SQRT(N$2*'5b.TriRandNumbers'!N782),N$6-SQRT(N$3*(1-'5b.TriRandNumbers'!N782)))</f>
        <v>11.936540256674173</v>
      </c>
      <c r="O788" s="35">
        <f>IF('5b.TriRandNumbers'!O782&lt;=O$1,O$4+SQRT(O$2*'5b.TriRandNumbers'!O782),O$6-SQRT(O$3*(1-'5b.TriRandNumbers'!O782)))</f>
        <v>11.613097038641087</v>
      </c>
      <c r="P788" s="34">
        <f>IF('5b.TriRandNumbers'!P782&lt;=P$1,P$4+SQRT(P$2*'5b.TriRandNumbers'!P782),P$6-SQRT(P$3*(1-'5b.TriRandNumbers'!P782)))</f>
        <v>8.5080773809329724</v>
      </c>
      <c r="Q788" s="33">
        <f>IF('5b.TriRandNumbers'!Q782&lt;=Q$1,Q$4+SQRT(Q$2*'5b.TriRandNumbers'!Q782),Q$6-SQRT(Q$3*(1-'5b.TriRandNumbers'!Q782)))</f>
        <v>14.125946891773872</v>
      </c>
      <c r="R788" s="32">
        <f>IF('5b.TriRandNumbers'!R782&lt;=R$1,R$4+SQRT(R$2*'5b.TriRandNumbers'!R782),R$6-SQRT(R$3*(1-'5b.TriRandNumbers'!R782)))</f>
        <v>7.7182602118778538</v>
      </c>
      <c r="S788" s="31">
        <f>IF('5b.TriRandNumbers'!S782&lt;=S$1,S$4+SQRT(S$2*'5b.TriRandNumbers'!S782),S$6-SQRT(S$3*(1-'5b.TriRandNumbers'!S782)))</f>
        <v>10.902635244579074</v>
      </c>
      <c r="T788" s="36">
        <f>IF('5b.TriRandNumbers'!T782&lt;=T$1,T$4+SQRT(T$2*'5b.TriRandNumbers'!T782),T$6-SQRT(T$3*(1-'5b.TriRandNumbers'!T782)))</f>
        <v>9.886952601825449</v>
      </c>
      <c r="U788" s="35">
        <f>IF('5b.TriRandNumbers'!U782&lt;=U$1,U$4+SQRT(U$2*'5b.TriRandNumbers'!U782),U$6-SQRT(U$3*(1-'5b.TriRandNumbers'!U782)))</f>
        <v>8.0154521034614046</v>
      </c>
      <c r="V788" s="34">
        <f>IF('5b.TriRandNumbers'!V782&lt;=V$1,V$4+SQRT(V$2*'5b.TriRandNumbers'!V782),V$6-SQRT(V$3*(1-'5b.TriRandNumbers'!V782)))</f>
        <v>15.057794736974074</v>
      </c>
      <c r="W788" s="33">
        <f>IF('5b.TriRandNumbers'!W782&lt;=W$1,W$4+SQRT(W$2*'5b.TriRandNumbers'!W782),W$6-SQRT(W$3*(1-'5b.TriRandNumbers'!W782)))</f>
        <v>18.491229830323288</v>
      </c>
      <c r="X788" s="32">
        <f>IF('5b.TriRandNumbers'!X782&lt;=X$1,X$4+SQRT(X$2*'5b.TriRandNumbers'!X782),X$6-SQRT(X$3*(1-'5b.TriRandNumbers'!X782)))</f>
        <v>8.9144505052166743</v>
      </c>
      <c r="Y788" s="31">
        <f>IF('5b.TriRandNumbers'!Y782&lt;=Y$1,Y$4+SQRT(Y$2*'5b.TriRandNumbers'!Y782),Y$6-SQRT(Y$3*(1-'5b.TriRandNumbers'!Y782)))</f>
        <v>10.398812108840621</v>
      </c>
    </row>
    <row r="789" spans="2:25" hidden="1" x14ac:dyDescent="0.25">
      <c r="B789" s="36">
        <f>IF('5b.TriRandNumbers'!B783&lt;=B$1,B$4+SQRT(B$2*'5b.TriRandNumbers'!B783),B$6-SQRT(B$3*(1-'5b.TriRandNumbers'!B783)))</f>
        <v>4.3315679267046887</v>
      </c>
      <c r="C789" s="35">
        <f>IF('5b.TriRandNumbers'!C783&lt;=C$1,C$4+SQRT(C$2*'5b.TriRandNumbers'!C783),C$6-SQRT(C$3*(1-'5b.TriRandNumbers'!C783)))</f>
        <v>4.527779114505015</v>
      </c>
      <c r="D789" s="34">
        <f>IF('5b.TriRandNumbers'!D783&lt;=D$1,D$4+SQRT(D$2*'5b.TriRandNumbers'!D783),D$6-SQRT(D$3*(1-'5b.TriRandNumbers'!D783)))</f>
        <v>6.5030630397969169</v>
      </c>
      <c r="E789" s="33">
        <f>IF('5b.TriRandNumbers'!E783&lt;=E$1,E$4+SQRT(E$2*'5b.TriRandNumbers'!E783),E$6-SQRT(E$3*(1-'5b.TriRandNumbers'!E783)))</f>
        <v>4.8623354815096187</v>
      </c>
      <c r="F789" s="32">
        <f>IF('5b.TriRandNumbers'!F783&lt;=F$1,F$4+SQRT(F$2*'5b.TriRandNumbers'!F783),F$6-SQRT(F$3*(1-'5b.TriRandNumbers'!F783)))</f>
        <v>2.8678813097262799</v>
      </c>
      <c r="G789" s="31">
        <f>IF('5b.TriRandNumbers'!G783&lt;=G$1,G$4+SQRT(G$2*'5b.TriRandNumbers'!G783),G$6-SQRT(G$3*(1-'5b.TriRandNumbers'!G783)))</f>
        <v>2.4787089890194167</v>
      </c>
      <c r="H789" s="36">
        <f>IF('5b.TriRandNumbers'!H783&lt;=H$1,H$4+SQRT(H$2*'5b.TriRandNumbers'!H783),H$6-SQRT(H$3*(1-'5b.TriRandNumbers'!H783)))</f>
        <v>9.3443728370969925</v>
      </c>
      <c r="I789" s="35">
        <f>IF('5b.TriRandNumbers'!I783&lt;=I$1,I$4+SQRT(I$2*'5b.TriRandNumbers'!I783),I$6-SQRT(I$3*(1-'5b.TriRandNumbers'!I783)))</f>
        <v>11.535256926786925</v>
      </c>
      <c r="J789" s="34">
        <f>IF('5b.TriRandNumbers'!J783&lt;=J$1,J$4+SQRT(J$2*'5b.TriRandNumbers'!J783),J$6-SQRT(J$3*(1-'5b.TriRandNumbers'!J783)))</f>
        <v>10.618215425660237</v>
      </c>
      <c r="K789" s="33">
        <f>IF('5b.TriRandNumbers'!K783&lt;=K$1,K$4+SQRT(K$2*'5b.TriRandNumbers'!K783),K$6-SQRT(K$3*(1-'5b.TriRandNumbers'!K783)))</f>
        <v>12.011481280449541</v>
      </c>
      <c r="L789" s="32">
        <f>IF('5b.TriRandNumbers'!L783&lt;=L$1,L$4+SQRT(L$2*'5b.TriRandNumbers'!L783),L$6-SQRT(L$3*(1-'5b.TriRandNumbers'!L783)))</f>
        <v>6.4542890705630818</v>
      </c>
      <c r="M789" s="31">
        <f>IF('5b.TriRandNumbers'!M783&lt;=M$1,M$4+SQRT(M$2*'5b.TriRandNumbers'!M783),M$6-SQRT(M$3*(1-'5b.TriRandNumbers'!M783)))</f>
        <v>7.8809655908232159</v>
      </c>
      <c r="N789" s="36">
        <f>IF('5b.TriRandNumbers'!N783&lt;=N$1,N$4+SQRT(N$2*'5b.TriRandNumbers'!N783),N$6-SQRT(N$3*(1-'5b.TriRandNumbers'!N783)))</f>
        <v>16.439242679039538</v>
      </c>
      <c r="O789" s="35">
        <f>IF('5b.TriRandNumbers'!O783&lt;=O$1,O$4+SQRT(O$2*'5b.TriRandNumbers'!O783),O$6-SQRT(O$3*(1-'5b.TriRandNumbers'!O783)))</f>
        <v>11.314000714061246</v>
      </c>
      <c r="P789" s="34">
        <f>IF('5b.TriRandNumbers'!P783&lt;=P$1,P$4+SQRT(P$2*'5b.TriRandNumbers'!P783),P$6-SQRT(P$3*(1-'5b.TriRandNumbers'!P783)))</f>
        <v>8.4137785596557357</v>
      </c>
      <c r="Q789" s="33">
        <f>IF('5b.TriRandNumbers'!Q783&lt;=Q$1,Q$4+SQRT(Q$2*'5b.TriRandNumbers'!Q783),Q$6-SQRT(Q$3*(1-'5b.TriRandNumbers'!Q783)))</f>
        <v>7.2581337903706178</v>
      </c>
      <c r="R789" s="32">
        <f>IF('5b.TriRandNumbers'!R783&lt;=R$1,R$4+SQRT(R$2*'5b.TriRandNumbers'!R783),R$6-SQRT(R$3*(1-'5b.TriRandNumbers'!R783)))</f>
        <v>14.448269345796936</v>
      </c>
      <c r="S789" s="31">
        <f>IF('5b.TriRandNumbers'!S783&lt;=S$1,S$4+SQRT(S$2*'5b.TriRandNumbers'!S783),S$6-SQRT(S$3*(1-'5b.TriRandNumbers'!S783)))</f>
        <v>14.527391425679117</v>
      </c>
      <c r="T789" s="36">
        <f>IF('5b.TriRandNumbers'!T783&lt;=T$1,T$4+SQRT(T$2*'5b.TriRandNumbers'!T783),T$6-SQRT(T$3*(1-'5b.TriRandNumbers'!T783)))</f>
        <v>11.973917639085917</v>
      </c>
      <c r="U789" s="35">
        <f>IF('5b.TriRandNumbers'!U783&lt;=U$1,U$4+SQRT(U$2*'5b.TriRandNumbers'!U783),U$6-SQRT(U$3*(1-'5b.TriRandNumbers'!U783)))</f>
        <v>13.151631422310043</v>
      </c>
      <c r="V789" s="34">
        <f>IF('5b.TriRandNumbers'!V783&lt;=V$1,V$4+SQRT(V$2*'5b.TriRandNumbers'!V783),V$6-SQRT(V$3*(1-'5b.TriRandNumbers'!V783)))</f>
        <v>8.7048782889440819</v>
      </c>
      <c r="W789" s="33">
        <f>IF('5b.TriRandNumbers'!W783&lt;=W$1,W$4+SQRT(W$2*'5b.TriRandNumbers'!W783),W$6-SQRT(W$3*(1-'5b.TriRandNumbers'!W783)))</f>
        <v>9.3291290521906731</v>
      </c>
      <c r="X789" s="32">
        <f>IF('5b.TriRandNumbers'!X783&lt;=X$1,X$4+SQRT(X$2*'5b.TriRandNumbers'!X783),X$6-SQRT(X$3*(1-'5b.TriRandNumbers'!X783)))</f>
        <v>15.454575392271426</v>
      </c>
      <c r="Y789" s="31">
        <f>IF('5b.TriRandNumbers'!Y783&lt;=Y$1,Y$4+SQRT(Y$2*'5b.TriRandNumbers'!Y783),Y$6-SQRT(Y$3*(1-'5b.TriRandNumbers'!Y783)))</f>
        <v>8.0451319750595331</v>
      </c>
    </row>
    <row r="790" spans="2:25" hidden="1" x14ac:dyDescent="0.25">
      <c r="B790" s="36">
        <f>IF('5b.TriRandNumbers'!B784&lt;=B$1,B$4+SQRT(B$2*'5b.TriRandNumbers'!B784),B$6-SQRT(B$3*(1-'5b.TriRandNumbers'!B784)))</f>
        <v>4.5223627999315248</v>
      </c>
      <c r="C790" s="35">
        <f>IF('5b.TriRandNumbers'!C784&lt;=C$1,C$4+SQRT(C$2*'5b.TriRandNumbers'!C784),C$6-SQRT(C$3*(1-'5b.TriRandNumbers'!C784)))</f>
        <v>3.831009656274099</v>
      </c>
      <c r="D790" s="34">
        <f>IF('5b.TriRandNumbers'!D784&lt;=D$1,D$4+SQRT(D$2*'5b.TriRandNumbers'!D784),D$6-SQRT(D$3*(1-'5b.TriRandNumbers'!D784)))</f>
        <v>5.1599604434428112</v>
      </c>
      <c r="E790" s="33">
        <f>IF('5b.TriRandNumbers'!E784&lt;=E$1,E$4+SQRT(E$2*'5b.TriRandNumbers'!E784),E$6-SQRT(E$3*(1-'5b.TriRandNumbers'!E784)))</f>
        <v>3.5761091984892515</v>
      </c>
      <c r="F790" s="32">
        <f>IF('5b.TriRandNumbers'!F784&lt;=F$1,F$4+SQRT(F$2*'5b.TriRandNumbers'!F784),F$6-SQRT(F$3*(1-'5b.TriRandNumbers'!F784)))</f>
        <v>3.0805724070527765</v>
      </c>
      <c r="G790" s="31">
        <f>IF('5b.TriRandNumbers'!G784&lt;=G$1,G$4+SQRT(G$2*'5b.TriRandNumbers'!G784),G$6-SQRT(G$3*(1-'5b.TriRandNumbers'!G784)))</f>
        <v>3.5952319906786205</v>
      </c>
      <c r="H790" s="36">
        <f>IF('5b.TriRandNumbers'!H784&lt;=H$1,H$4+SQRT(H$2*'5b.TriRandNumbers'!H784),H$6-SQRT(H$3*(1-'5b.TriRandNumbers'!H784)))</f>
        <v>11.665224299755218</v>
      </c>
      <c r="I790" s="35">
        <f>IF('5b.TriRandNumbers'!I784&lt;=I$1,I$4+SQRT(I$2*'5b.TriRandNumbers'!I784),I$6-SQRT(I$3*(1-'5b.TriRandNumbers'!I784)))</f>
        <v>12.224783609028361</v>
      </c>
      <c r="J790" s="34">
        <f>IF('5b.TriRandNumbers'!J784&lt;=J$1,J$4+SQRT(J$2*'5b.TriRandNumbers'!J784),J$6-SQRT(J$3*(1-'5b.TriRandNumbers'!J784)))</f>
        <v>11.64389931587721</v>
      </c>
      <c r="K790" s="33">
        <f>IF('5b.TriRandNumbers'!K784&lt;=K$1,K$4+SQRT(K$2*'5b.TriRandNumbers'!K784),K$6-SQRT(K$3*(1-'5b.TriRandNumbers'!K784)))</f>
        <v>8.1595563678983574</v>
      </c>
      <c r="L790" s="32">
        <f>IF('5b.TriRandNumbers'!L784&lt;=L$1,L$4+SQRT(L$2*'5b.TriRandNumbers'!L784),L$6-SQRT(L$3*(1-'5b.TriRandNumbers'!L784)))</f>
        <v>7.7688458516646133</v>
      </c>
      <c r="M790" s="31">
        <f>IF('5b.TriRandNumbers'!M784&lt;=M$1,M$4+SQRT(M$2*'5b.TriRandNumbers'!M784),M$6-SQRT(M$3*(1-'5b.TriRandNumbers'!M784)))</f>
        <v>7.3963024272144811</v>
      </c>
      <c r="N790" s="36">
        <f>IF('5b.TriRandNumbers'!N784&lt;=N$1,N$4+SQRT(N$2*'5b.TriRandNumbers'!N784),N$6-SQRT(N$3*(1-'5b.TriRandNumbers'!N784)))</f>
        <v>11.350296138335752</v>
      </c>
      <c r="O790" s="35">
        <f>IF('5b.TriRandNumbers'!O784&lt;=O$1,O$4+SQRT(O$2*'5b.TriRandNumbers'!O784),O$6-SQRT(O$3*(1-'5b.TriRandNumbers'!O784)))</f>
        <v>6.2093705776842985</v>
      </c>
      <c r="P790" s="34">
        <f>IF('5b.TriRandNumbers'!P784&lt;=P$1,P$4+SQRT(P$2*'5b.TriRandNumbers'!P784),P$6-SQRT(P$3*(1-'5b.TriRandNumbers'!P784)))</f>
        <v>12.976717236741086</v>
      </c>
      <c r="Q790" s="33">
        <f>IF('5b.TriRandNumbers'!Q784&lt;=Q$1,Q$4+SQRT(Q$2*'5b.TriRandNumbers'!Q784),Q$6-SQRT(Q$3*(1-'5b.TriRandNumbers'!Q784)))</f>
        <v>11.711307502795735</v>
      </c>
      <c r="R790" s="32">
        <f>IF('5b.TriRandNumbers'!R784&lt;=R$1,R$4+SQRT(R$2*'5b.TriRandNumbers'!R784),R$6-SQRT(R$3*(1-'5b.TriRandNumbers'!R784)))</f>
        <v>8.7034826618342667</v>
      </c>
      <c r="S790" s="31">
        <f>IF('5b.TriRandNumbers'!S784&lt;=S$1,S$4+SQRT(S$2*'5b.TriRandNumbers'!S784),S$6-SQRT(S$3*(1-'5b.TriRandNumbers'!S784)))</f>
        <v>10.318980013265405</v>
      </c>
      <c r="T790" s="36">
        <f>IF('5b.TriRandNumbers'!T784&lt;=T$1,T$4+SQRT(T$2*'5b.TriRandNumbers'!T784),T$6-SQRT(T$3*(1-'5b.TriRandNumbers'!T784)))</f>
        <v>10.080805303348198</v>
      </c>
      <c r="U790" s="35">
        <f>IF('5b.TriRandNumbers'!U784&lt;=U$1,U$4+SQRT(U$2*'5b.TriRandNumbers'!U784),U$6-SQRT(U$3*(1-'5b.TriRandNumbers'!U784)))</f>
        <v>18.151579062405773</v>
      </c>
      <c r="V790" s="34">
        <f>IF('5b.TriRandNumbers'!V784&lt;=V$1,V$4+SQRT(V$2*'5b.TriRandNumbers'!V784),V$6-SQRT(V$3*(1-'5b.TriRandNumbers'!V784)))</f>
        <v>11.067123827361845</v>
      </c>
      <c r="W790" s="33">
        <f>IF('5b.TriRandNumbers'!W784&lt;=W$1,W$4+SQRT(W$2*'5b.TriRandNumbers'!W784),W$6-SQRT(W$3*(1-'5b.TriRandNumbers'!W784)))</f>
        <v>8.4622444351377943</v>
      </c>
      <c r="X790" s="32">
        <f>IF('5b.TriRandNumbers'!X784&lt;=X$1,X$4+SQRT(X$2*'5b.TriRandNumbers'!X784),X$6-SQRT(X$3*(1-'5b.TriRandNumbers'!X784)))</f>
        <v>13.609067782329697</v>
      </c>
      <c r="Y790" s="31">
        <f>IF('5b.TriRandNumbers'!Y784&lt;=Y$1,Y$4+SQRT(Y$2*'5b.TriRandNumbers'!Y784),Y$6-SQRT(Y$3*(1-'5b.TriRandNumbers'!Y784)))</f>
        <v>13.370243867053226</v>
      </c>
    </row>
    <row r="791" spans="2:25" hidden="1" x14ac:dyDescent="0.25">
      <c r="B791" s="36">
        <f>IF('5b.TriRandNumbers'!B785&lt;=B$1,B$4+SQRT(B$2*'5b.TriRandNumbers'!B785),B$6-SQRT(B$3*(1-'5b.TriRandNumbers'!B785)))</f>
        <v>4.1236948918645808</v>
      </c>
      <c r="C791" s="35">
        <f>IF('5b.TriRandNumbers'!C785&lt;=C$1,C$4+SQRT(C$2*'5b.TriRandNumbers'!C785),C$6-SQRT(C$3*(1-'5b.TriRandNumbers'!C785)))</f>
        <v>4.2513333247724159</v>
      </c>
      <c r="D791" s="34">
        <f>IF('5b.TriRandNumbers'!D785&lt;=D$1,D$4+SQRT(D$2*'5b.TriRandNumbers'!D785),D$6-SQRT(D$3*(1-'5b.TriRandNumbers'!D785)))</f>
        <v>5.3413863775692541</v>
      </c>
      <c r="E791" s="33">
        <f>IF('5b.TriRandNumbers'!E785&lt;=E$1,E$4+SQRT(E$2*'5b.TriRandNumbers'!E785),E$6-SQRT(E$3*(1-'5b.TriRandNumbers'!E785)))</f>
        <v>3.9749478850106286</v>
      </c>
      <c r="F791" s="32">
        <f>IF('5b.TriRandNumbers'!F785&lt;=F$1,F$4+SQRT(F$2*'5b.TriRandNumbers'!F785),F$6-SQRT(F$3*(1-'5b.TriRandNumbers'!F785)))</f>
        <v>3.0513533604545131</v>
      </c>
      <c r="G791" s="31">
        <f>IF('5b.TriRandNumbers'!G785&lt;=G$1,G$4+SQRT(G$2*'5b.TriRandNumbers'!G785),G$6-SQRT(G$3*(1-'5b.TriRandNumbers'!G785)))</f>
        <v>2.9264022852296412</v>
      </c>
      <c r="H791" s="36">
        <f>IF('5b.TriRandNumbers'!H785&lt;=H$1,H$4+SQRT(H$2*'5b.TriRandNumbers'!H785),H$6-SQRT(H$3*(1-'5b.TriRandNumbers'!H785)))</f>
        <v>13.651478615127346</v>
      </c>
      <c r="I791" s="35">
        <f>IF('5b.TriRandNumbers'!I785&lt;=I$1,I$4+SQRT(I$2*'5b.TriRandNumbers'!I785),I$6-SQRT(I$3*(1-'5b.TriRandNumbers'!I785)))</f>
        <v>14.034271786864268</v>
      </c>
      <c r="J791" s="34">
        <f>IF('5b.TriRandNumbers'!J785&lt;=J$1,J$4+SQRT(J$2*'5b.TriRandNumbers'!J785),J$6-SQRT(J$3*(1-'5b.TriRandNumbers'!J785)))</f>
        <v>9.4066351458188606</v>
      </c>
      <c r="K791" s="33">
        <f>IF('5b.TriRandNumbers'!K785&lt;=K$1,K$4+SQRT(K$2*'5b.TriRandNumbers'!K785),K$6-SQRT(K$3*(1-'5b.TriRandNumbers'!K785)))</f>
        <v>7.3687955041761626</v>
      </c>
      <c r="L791" s="32">
        <f>IF('5b.TriRandNumbers'!L785&lt;=L$1,L$4+SQRT(L$2*'5b.TriRandNumbers'!L785),L$6-SQRT(L$3*(1-'5b.TriRandNumbers'!L785)))</f>
        <v>9.5413971978033967</v>
      </c>
      <c r="M791" s="31">
        <f>IF('5b.TriRandNumbers'!M785&lt;=M$1,M$4+SQRT(M$2*'5b.TriRandNumbers'!M785),M$6-SQRT(M$3*(1-'5b.TriRandNumbers'!M785)))</f>
        <v>8.3456760775814018</v>
      </c>
      <c r="N791" s="36">
        <f>IF('5b.TriRandNumbers'!N785&lt;=N$1,N$4+SQRT(N$2*'5b.TriRandNumbers'!N785),N$6-SQRT(N$3*(1-'5b.TriRandNumbers'!N785)))</f>
        <v>13.825121806686031</v>
      </c>
      <c r="O791" s="35">
        <f>IF('5b.TriRandNumbers'!O785&lt;=O$1,O$4+SQRT(O$2*'5b.TriRandNumbers'!O785),O$6-SQRT(O$3*(1-'5b.TriRandNumbers'!O785)))</f>
        <v>11.298811111469542</v>
      </c>
      <c r="P791" s="34">
        <f>IF('5b.TriRandNumbers'!P785&lt;=P$1,P$4+SQRT(P$2*'5b.TriRandNumbers'!P785),P$6-SQRT(P$3*(1-'5b.TriRandNumbers'!P785)))</f>
        <v>7.9520953946185884</v>
      </c>
      <c r="Q791" s="33">
        <f>IF('5b.TriRandNumbers'!Q785&lt;=Q$1,Q$4+SQRT(Q$2*'5b.TriRandNumbers'!Q785),Q$6-SQRT(Q$3*(1-'5b.TriRandNumbers'!Q785)))</f>
        <v>19.28163078139908</v>
      </c>
      <c r="R791" s="32">
        <f>IF('5b.TriRandNumbers'!R785&lt;=R$1,R$4+SQRT(R$2*'5b.TriRandNumbers'!R785),R$6-SQRT(R$3*(1-'5b.TriRandNumbers'!R785)))</f>
        <v>16.251195442199506</v>
      </c>
      <c r="S791" s="31">
        <f>IF('5b.TriRandNumbers'!S785&lt;=S$1,S$4+SQRT(S$2*'5b.TriRandNumbers'!S785),S$6-SQRT(S$3*(1-'5b.TriRandNumbers'!S785)))</f>
        <v>7.6499336197245889</v>
      </c>
      <c r="T791" s="36">
        <f>IF('5b.TriRandNumbers'!T785&lt;=T$1,T$4+SQRT(T$2*'5b.TriRandNumbers'!T785),T$6-SQRT(T$3*(1-'5b.TriRandNumbers'!T785)))</f>
        <v>8.1206140844775003</v>
      </c>
      <c r="U791" s="35">
        <f>IF('5b.TriRandNumbers'!U785&lt;=U$1,U$4+SQRT(U$2*'5b.TriRandNumbers'!U785),U$6-SQRT(U$3*(1-'5b.TriRandNumbers'!U785)))</f>
        <v>16.792777160055323</v>
      </c>
      <c r="V791" s="34">
        <f>IF('5b.TriRandNumbers'!V785&lt;=V$1,V$4+SQRT(V$2*'5b.TriRandNumbers'!V785),V$6-SQRT(V$3*(1-'5b.TriRandNumbers'!V785)))</f>
        <v>12.268608430559528</v>
      </c>
      <c r="W791" s="33">
        <f>IF('5b.TriRandNumbers'!W785&lt;=W$1,W$4+SQRT(W$2*'5b.TriRandNumbers'!W785),W$6-SQRT(W$3*(1-'5b.TriRandNumbers'!W785)))</f>
        <v>16.042091121541716</v>
      </c>
      <c r="X791" s="32">
        <f>IF('5b.TriRandNumbers'!X785&lt;=X$1,X$4+SQRT(X$2*'5b.TriRandNumbers'!X785),X$6-SQRT(X$3*(1-'5b.TriRandNumbers'!X785)))</f>
        <v>15.909465643558125</v>
      </c>
      <c r="Y791" s="31">
        <f>IF('5b.TriRandNumbers'!Y785&lt;=Y$1,Y$4+SQRT(Y$2*'5b.TriRandNumbers'!Y785),Y$6-SQRT(Y$3*(1-'5b.TriRandNumbers'!Y785)))</f>
        <v>12.064816811271918</v>
      </c>
    </row>
    <row r="792" spans="2:25" hidden="1" x14ac:dyDescent="0.25">
      <c r="B792" s="36">
        <f>IF('5b.TriRandNumbers'!B786&lt;=B$1,B$4+SQRT(B$2*'5b.TriRandNumbers'!B786),B$6-SQRT(B$3*(1-'5b.TriRandNumbers'!B786)))</f>
        <v>5.8895350222892695</v>
      </c>
      <c r="C792" s="35">
        <f>IF('5b.TriRandNumbers'!C786&lt;=C$1,C$4+SQRT(C$2*'5b.TriRandNumbers'!C786),C$6-SQRT(C$3*(1-'5b.TriRandNumbers'!C786)))</f>
        <v>3.1183311133202691</v>
      </c>
      <c r="D792" s="34">
        <f>IF('5b.TriRandNumbers'!D786&lt;=D$1,D$4+SQRT(D$2*'5b.TriRandNumbers'!D786),D$6-SQRT(D$3*(1-'5b.TriRandNumbers'!D786)))</f>
        <v>4.7510322702712164</v>
      </c>
      <c r="E792" s="33">
        <f>IF('5b.TriRandNumbers'!E786&lt;=E$1,E$4+SQRT(E$2*'5b.TriRandNumbers'!E786),E$6-SQRT(E$3*(1-'5b.TriRandNumbers'!E786)))</f>
        <v>4.3288089544843533</v>
      </c>
      <c r="F792" s="32">
        <f>IF('5b.TriRandNumbers'!F786&lt;=F$1,F$4+SQRT(F$2*'5b.TriRandNumbers'!F786),F$6-SQRT(F$3*(1-'5b.TriRandNumbers'!F786)))</f>
        <v>3.4910134607899455</v>
      </c>
      <c r="G792" s="31">
        <f>IF('5b.TriRandNumbers'!G786&lt;=G$1,G$4+SQRT(G$2*'5b.TriRandNumbers'!G786),G$6-SQRT(G$3*(1-'5b.TriRandNumbers'!G786)))</f>
        <v>4.2293410332984482</v>
      </c>
      <c r="H792" s="36">
        <f>IF('5b.TriRandNumbers'!H786&lt;=H$1,H$4+SQRT(H$2*'5b.TriRandNumbers'!H786),H$6-SQRT(H$3*(1-'5b.TriRandNumbers'!H786)))</f>
        <v>7.0434687487388281</v>
      </c>
      <c r="I792" s="35">
        <f>IF('5b.TriRandNumbers'!I786&lt;=I$1,I$4+SQRT(I$2*'5b.TriRandNumbers'!I786),I$6-SQRT(I$3*(1-'5b.TriRandNumbers'!I786)))</f>
        <v>13.241625771411835</v>
      </c>
      <c r="J792" s="34">
        <f>IF('5b.TriRandNumbers'!J786&lt;=J$1,J$4+SQRT(J$2*'5b.TriRandNumbers'!J786),J$6-SQRT(J$3*(1-'5b.TriRandNumbers'!J786)))</f>
        <v>7.2223704217202105</v>
      </c>
      <c r="K792" s="33">
        <f>IF('5b.TriRandNumbers'!K786&lt;=K$1,K$4+SQRT(K$2*'5b.TriRandNumbers'!K786),K$6-SQRT(K$3*(1-'5b.TriRandNumbers'!K786)))</f>
        <v>9.8026800026095628</v>
      </c>
      <c r="L792" s="32">
        <f>IF('5b.TriRandNumbers'!L786&lt;=L$1,L$4+SQRT(L$2*'5b.TriRandNumbers'!L786),L$6-SQRT(L$3*(1-'5b.TriRandNumbers'!L786)))</f>
        <v>17.771705883275267</v>
      </c>
      <c r="M792" s="31">
        <f>IF('5b.TriRandNumbers'!M786&lt;=M$1,M$4+SQRT(M$2*'5b.TriRandNumbers'!M786),M$6-SQRT(M$3*(1-'5b.TriRandNumbers'!M786)))</f>
        <v>8.6030533435549277</v>
      </c>
      <c r="N792" s="36">
        <f>IF('5b.TriRandNumbers'!N786&lt;=N$1,N$4+SQRT(N$2*'5b.TriRandNumbers'!N786),N$6-SQRT(N$3*(1-'5b.TriRandNumbers'!N786)))</f>
        <v>9.7212444598927448</v>
      </c>
      <c r="O792" s="35">
        <f>IF('5b.TriRandNumbers'!O786&lt;=O$1,O$4+SQRT(O$2*'5b.TriRandNumbers'!O786),O$6-SQRT(O$3*(1-'5b.TriRandNumbers'!O786)))</f>
        <v>7.1841720058423588</v>
      </c>
      <c r="P792" s="34">
        <f>IF('5b.TriRandNumbers'!P786&lt;=P$1,P$4+SQRT(P$2*'5b.TriRandNumbers'!P786),P$6-SQRT(P$3*(1-'5b.TriRandNumbers'!P786)))</f>
        <v>11.580750554506439</v>
      </c>
      <c r="Q792" s="33">
        <f>IF('5b.TriRandNumbers'!Q786&lt;=Q$1,Q$4+SQRT(Q$2*'5b.TriRandNumbers'!Q786),Q$6-SQRT(Q$3*(1-'5b.TriRandNumbers'!Q786)))</f>
        <v>10.872322739528657</v>
      </c>
      <c r="R792" s="32">
        <f>IF('5b.TriRandNumbers'!R786&lt;=R$1,R$4+SQRT(R$2*'5b.TriRandNumbers'!R786),R$6-SQRT(R$3*(1-'5b.TriRandNumbers'!R786)))</f>
        <v>11.696462840271074</v>
      </c>
      <c r="S792" s="31">
        <f>IF('5b.TriRandNumbers'!S786&lt;=S$1,S$4+SQRT(S$2*'5b.TriRandNumbers'!S786),S$6-SQRT(S$3*(1-'5b.TriRandNumbers'!S786)))</f>
        <v>13.80864811783627</v>
      </c>
      <c r="T792" s="36">
        <f>IF('5b.TriRandNumbers'!T786&lt;=T$1,T$4+SQRT(T$2*'5b.TriRandNumbers'!T786),T$6-SQRT(T$3*(1-'5b.TriRandNumbers'!T786)))</f>
        <v>6.8796324428805828</v>
      </c>
      <c r="U792" s="35">
        <f>IF('5b.TriRandNumbers'!U786&lt;=U$1,U$4+SQRT(U$2*'5b.TriRandNumbers'!U786),U$6-SQRT(U$3*(1-'5b.TriRandNumbers'!U786)))</f>
        <v>15.144395286342903</v>
      </c>
      <c r="V792" s="34">
        <f>IF('5b.TriRandNumbers'!V786&lt;=V$1,V$4+SQRT(V$2*'5b.TriRandNumbers'!V786),V$6-SQRT(V$3*(1-'5b.TriRandNumbers'!V786)))</f>
        <v>13.118039169344993</v>
      </c>
      <c r="W792" s="33">
        <f>IF('5b.TriRandNumbers'!W786&lt;=W$1,W$4+SQRT(W$2*'5b.TriRandNumbers'!W786),W$6-SQRT(W$3*(1-'5b.TriRandNumbers'!W786)))</f>
        <v>13.517557364193101</v>
      </c>
      <c r="X792" s="32">
        <f>IF('5b.TriRandNumbers'!X786&lt;=X$1,X$4+SQRT(X$2*'5b.TriRandNumbers'!X786),X$6-SQRT(X$3*(1-'5b.TriRandNumbers'!X786)))</f>
        <v>12.116869566315962</v>
      </c>
      <c r="Y792" s="31">
        <f>IF('5b.TriRandNumbers'!Y786&lt;=Y$1,Y$4+SQRT(Y$2*'5b.TriRandNumbers'!Y786),Y$6-SQRT(Y$3*(1-'5b.TriRandNumbers'!Y786)))</f>
        <v>14.26898252687509</v>
      </c>
    </row>
    <row r="793" spans="2:25" hidden="1" x14ac:dyDescent="0.25">
      <c r="B793" s="36">
        <f>IF('5b.TriRandNumbers'!B787&lt;=B$1,B$4+SQRT(B$2*'5b.TriRandNumbers'!B787),B$6-SQRT(B$3*(1-'5b.TriRandNumbers'!B787)))</f>
        <v>5.3626635894915005</v>
      </c>
      <c r="C793" s="35">
        <f>IF('5b.TriRandNumbers'!C787&lt;=C$1,C$4+SQRT(C$2*'5b.TriRandNumbers'!C787),C$6-SQRT(C$3*(1-'5b.TriRandNumbers'!C787)))</f>
        <v>4.3443447531843358</v>
      </c>
      <c r="D793" s="34">
        <f>IF('5b.TriRandNumbers'!D787&lt;=D$1,D$4+SQRT(D$2*'5b.TriRandNumbers'!D787),D$6-SQRT(D$3*(1-'5b.TriRandNumbers'!D787)))</f>
        <v>6.6424286120361113</v>
      </c>
      <c r="E793" s="33">
        <f>IF('5b.TriRandNumbers'!E787&lt;=E$1,E$4+SQRT(E$2*'5b.TriRandNumbers'!E787),E$6-SQRT(E$3*(1-'5b.TriRandNumbers'!E787)))</f>
        <v>3.4869238005471095</v>
      </c>
      <c r="F793" s="32">
        <f>IF('5b.TriRandNumbers'!F787&lt;=F$1,F$4+SQRT(F$2*'5b.TriRandNumbers'!F787),F$6-SQRT(F$3*(1-'5b.TriRandNumbers'!F787)))</f>
        <v>3.1493843607148921</v>
      </c>
      <c r="G793" s="31">
        <f>IF('5b.TriRandNumbers'!G787&lt;=G$1,G$4+SQRT(G$2*'5b.TriRandNumbers'!G787),G$6-SQRT(G$3*(1-'5b.TriRandNumbers'!G787)))</f>
        <v>2.9124910283494159</v>
      </c>
      <c r="H793" s="36">
        <f>IF('5b.TriRandNumbers'!H787&lt;=H$1,H$4+SQRT(H$2*'5b.TriRandNumbers'!H787),H$6-SQRT(H$3*(1-'5b.TriRandNumbers'!H787)))</f>
        <v>16.331065904655098</v>
      </c>
      <c r="I793" s="35">
        <f>IF('5b.TriRandNumbers'!I787&lt;=I$1,I$4+SQRT(I$2*'5b.TriRandNumbers'!I787),I$6-SQRT(I$3*(1-'5b.TriRandNumbers'!I787)))</f>
        <v>14.926823706803795</v>
      </c>
      <c r="J793" s="34">
        <f>IF('5b.TriRandNumbers'!J787&lt;=J$1,J$4+SQRT(J$2*'5b.TriRandNumbers'!J787),J$6-SQRT(J$3*(1-'5b.TriRandNumbers'!J787)))</f>
        <v>5.828769166875194</v>
      </c>
      <c r="K793" s="33">
        <f>IF('5b.TriRandNumbers'!K787&lt;=K$1,K$4+SQRT(K$2*'5b.TriRandNumbers'!K787),K$6-SQRT(K$3*(1-'5b.TriRandNumbers'!K787)))</f>
        <v>9.70559520365493</v>
      </c>
      <c r="L793" s="32">
        <f>IF('5b.TriRandNumbers'!L787&lt;=L$1,L$4+SQRT(L$2*'5b.TriRandNumbers'!L787),L$6-SQRT(L$3*(1-'5b.TriRandNumbers'!L787)))</f>
        <v>13.484728989754799</v>
      </c>
      <c r="M793" s="31">
        <f>IF('5b.TriRandNumbers'!M787&lt;=M$1,M$4+SQRT(M$2*'5b.TriRandNumbers'!M787),M$6-SQRT(M$3*(1-'5b.TriRandNumbers'!M787)))</f>
        <v>7.5588090076590753</v>
      </c>
      <c r="N793" s="36">
        <f>IF('5b.TriRandNumbers'!N787&lt;=N$1,N$4+SQRT(N$2*'5b.TriRandNumbers'!N787),N$6-SQRT(N$3*(1-'5b.TriRandNumbers'!N787)))</f>
        <v>10.448421345808812</v>
      </c>
      <c r="O793" s="35">
        <f>IF('5b.TriRandNumbers'!O787&lt;=O$1,O$4+SQRT(O$2*'5b.TriRandNumbers'!O787),O$6-SQRT(O$3*(1-'5b.TriRandNumbers'!O787)))</f>
        <v>8.5230956246918712</v>
      </c>
      <c r="P793" s="34">
        <f>IF('5b.TriRandNumbers'!P787&lt;=P$1,P$4+SQRT(P$2*'5b.TriRandNumbers'!P787),P$6-SQRT(P$3*(1-'5b.TriRandNumbers'!P787)))</f>
        <v>12.475475891389678</v>
      </c>
      <c r="Q793" s="33">
        <f>IF('5b.TriRandNumbers'!Q787&lt;=Q$1,Q$4+SQRT(Q$2*'5b.TriRandNumbers'!Q787),Q$6-SQRT(Q$3*(1-'5b.TriRandNumbers'!Q787)))</f>
        <v>6.8722546103205877</v>
      </c>
      <c r="R793" s="32">
        <f>IF('5b.TriRandNumbers'!R787&lt;=R$1,R$4+SQRT(R$2*'5b.TriRandNumbers'!R787),R$6-SQRT(R$3*(1-'5b.TriRandNumbers'!R787)))</f>
        <v>12.273066435306106</v>
      </c>
      <c r="S793" s="31">
        <f>IF('5b.TriRandNumbers'!S787&lt;=S$1,S$4+SQRT(S$2*'5b.TriRandNumbers'!S787),S$6-SQRT(S$3*(1-'5b.TriRandNumbers'!S787)))</f>
        <v>13.79531732274971</v>
      </c>
      <c r="T793" s="36">
        <f>IF('5b.TriRandNumbers'!T787&lt;=T$1,T$4+SQRT(T$2*'5b.TriRandNumbers'!T787),T$6-SQRT(T$3*(1-'5b.TriRandNumbers'!T787)))</f>
        <v>14.322987808945527</v>
      </c>
      <c r="U793" s="35">
        <f>IF('5b.TriRandNumbers'!U787&lt;=U$1,U$4+SQRT(U$2*'5b.TriRandNumbers'!U787),U$6-SQRT(U$3*(1-'5b.TriRandNumbers'!U787)))</f>
        <v>7.2971481850825128</v>
      </c>
      <c r="V793" s="34">
        <f>IF('5b.TriRandNumbers'!V787&lt;=V$1,V$4+SQRT(V$2*'5b.TriRandNumbers'!V787),V$6-SQRT(V$3*(1-'5b.TriRandNumbers'!V787)))</f>
        <v>10.441249896120539</v>
      </c>
      <c r="W793" s="33">
        <f>IF('5b.TriRandNumbers'!W787&lt;=W$1,W$4+SQRT(W$2*'5b.TriRandNumbers'!W787),W$6-SQRT(W$3*(1-'5b.TriRandNumbers'!W787)))</f>
        <v>12.846225004800459</v>
      </c>
      <c r="X793" s="32">
        <f>IF('5b.TriRandNumbers'!X787&lt;=X$1,X$4+SQRT(X$2*'5b.TriRandNumbers'!X787),X$6-SQRT(X$3*(1-'5b.TriRandNumbers'!X787)))</f>
        <v>12.24020227063145</v>
      </c>
      <c r="Y793" s="31">
        <f>IF('5b.TriRandNumbers'!Y787&lt;=Y$1,Y$4+SQRT(Y$2*'5b.TriRandNumbers'!Y787),Y$6-SQRT(Y$3*(1-'5b.TriRandNumbers'!Y787)))</f>
        <v>10.889886678174689</v>
      </c>
    </row>
    <row r="794" spans="2:25" hidden="1" x14ac:dyDescent="0.25">
      <c r="B794" s="36">
        <f>IF('5b.TriRandNumbers'!B788&lt;=B$1,B$4+SQRT(B$2*'5b.TriRandNumbers'!B788),B$6-SQRT(B$3*(1-'5b.TriRandNumbers'!B788)))</f>
        <v>5.0570962951298126</v>
      </c>
      <c r="C794" s="35">
        <f>IF('5b.TriRandNumbers'!C788&lt;=C$1,C$4+SQRT(C$2*'5b.TriRandNumbers'!C788),C$6-SQRT(C$3*(1-'5b.TriRandNumbers'!C788)))</f>
        <v>2.2608976135265948</v>
      </c>
      <c r="D794" s="34">
        <f>IF('5b.TriRandNumbers'!D788&lt;=D$1,D$4+SQRT(D$2*'5b.TriRandNumbers'!D788),D$6-SQRT(D$3*(1-'5b.TriRandNumbers'!D788)))</f>
        <v>4.0798759719935793</v>
      </c>
      <c r="E794" s="33">
        <f>IF('5b.TriRandNumbers'!E788&lt;=E$1,E$4+SQRT(E$2*'5b.TriRandNumbers'!E788),E$6-SQRT(E$3*(1-'5b.TriRandNumbers'!E788)))</f>
        <v>3.6656533950399157</v>
      </c>
      <c r="F794" s="32">
        <f>IF('5b.TriRandNumbers'!F788&lt;=F$1,F$4+SQRT(F$2*'5b.TriRandNumbers'!F788),F$6-SQRT(F$3*(1-'5b.TriRandNumbers'!F788)))</f>
        <v>2.1460672095674611</v>
      </c>
      <c r="G794" s="31">
        <f>IF('5b.TriRandNumbers'!G788&lt;=G$1,G$4+SQRT(G$2*'5b.TriRandNumbers'!G788),G$6-SQRT(G$3*(1-'5b.TriRandNumbers'!G788)))</f>
        <v>3.6593827117090418</v>
      </c>
      <c r="H794" s="36">
        <f>IF('5b.TriRandNumbers'!H788&lt;=H$1,H$4+SQRT(H$2*'5b.TriRandNumbers'!H788),H$6-SQRT(H$3*(1-'5b.TriRandNumbers'!H788)))</f>
        <v>17.04241947456126</v>
      </c>
      <c r="I794" s="35">
        <f>IF('5b.TriRandNumbers'!I788&lt;=I$1,I$4+SQRT(I$2*'5b.TriRandNumbers'!I788),I$6-SQRT(I$3*(1-'5b.TriRandNumbers'!I788)))</f>
        <v>7.4197477051140766</v>
      </c>
      <c r="J794" s="34">
        <f>IF('5b.TriRandNumbers'!J788&lt;=J$1,J$4+SQRT(J$2*'5b.TriRandNumbers'!J788),J$6-SQRT(J$3*(1-'5b.TriRandNumbers'!J788)))</f>
        <v>14.977937099832918</v>
      </c>
      <c r="K794" s="33">
        <f>IF('5b.TriRandNumbers'!K788&lt;=K$1,K$4+SQRT(K$2*'5b.TriRandNumbers'!K788),K$6-SQRT(K$3*(1-'5b.TriRandNumbers'!K788)))</f>
        <v>6.7682291770453791</v>
      </c>
      <c r="L794" s="32">
        <f>IF('5b.TriRandNumbers'!L788&lt;=L$1,L$4+SQRT(L$2*'5b.TriRandNumbers'!L788),L$6-SQRT(L$3*(1-'5b.TriRandNumbers'!L788)))</f>
        <v>10.126503771400758</v>
      </c>
      <c r="M794" s="31">
        <f>IF('5b.TriRandNumbers'!M788&lt;=M$1,M$4+SQRT(M$2*'5b.TriRandNumbers'!M788),M$6-SQRT(M$3*(1-'5b.TriRandNumbers'!M788)))</f>
        <v>13.00672411130493</v>
      </c>
      <c r="N794" s="36">
        <f>IF('5b.TriRandNumbers'!N788&lt;=N$1,N$4+SQRT(N$2*'5b.TriRandNumbers'!N788),N$6-SQRT(N$3*(1-'5b.TriRandNumbers'!N788)))</f>
        <v>14.820249134756775</v>
      </c>
      <c r="O794" s="35">
        <f>IF('5b.TriRandNumbers'!O788&lt;=O$1,O$4+SQRT(O$2*'5b.TriRandNumbers'!O788),O$6-SQRT(O$3*(1-'5b.TriRandNumbers'!O788)))</f>
        <v>7.8288303256816381</v>
      </c>
      <c r="P794" s="34">
        <f>IF('5b.TriRandNumbers'!P788&lt;=P$1,P$4+SQRT(P$2*'5b.TriRandNumbers'!P788),P$6-SQRT(P$3*(1-'5b.TriRandNumbers'!P788)))</f>
        <v>11.164630298442132</v>
      </c>
      <c r="Q794" s="33">
        <f>IF('5b.TriRandNumbers'!Q788&lt;=Q$1,Q$4+SQRT(Q$2*'5b.TriRandNumbers'!Q788),Q$6-SQRT(Q$3*(1-'5b.TriRandNumbers'!Q788)))</f>
        <v>8.6893229268448948</v>
      </c>
      <c r="R794" s="32">
        <f>IF('5b.TriRandNumbers'!R788&lt;=R$1,R$4+SQRT(R$2*'5b.TriRandNumbers'!R788),R$6-SQRT(R$3*(1-'5b.TriRandNumbers'!R788)))</f>
        <v>14.923507678083524</v>
      </c>
      <c r="S794" s="31">
        <f>IF('5b.TriRandNumbers'!S788&lt;=S$1,S$4+SQRT(S$2*'5b.TriRandNumbers'!S788),S$6-SQRT(S$3*(1-'5b.TriRandNumbers'!S788)))</f>
        <v>12.640298788880969</v>
      </c>
      <c r="T794" s="36">
        <f>IF('5b.TriRandNumbers'!T788&lt;=T$1,T$4+SQRT(T$2*'5b.TriRandNumbers'!T788),T$6-SQRT(T$3*(1-'5b.TriRandNumbers'!T788)))</f>
        <v>14.118289682257828</v>
      </c>
      <c r="U794" s="35">
        <f>IF('5b.TriRandNumbers'!U788&lt;=U$1,U$4+SQRT(U$2*'5b.TriRandNumbers'!U788),U$6-SQRT(U$3*(1-'5b.TriRandNumbers'!U788)))</f>
        <v>7.1697923834758681</v>
      </c>
      <c r="V794" s="34">
        <f>IF('5b.TriRandNumbers'!V788&lt;=V$1,V$4+SQRT(V$2*'5b.TriRandNumbers'!V788),V$6-SQRT(V$3*(1-'5b.TriRandNumbers'!V788)))</f>
        <v>12.181415862245778</v>
      </c>
      <c r="W794" s="33">
        <f>IF('5b.TriRandNumbers'!W788&lt;=W$1,W$4+SQRT(W$2*'5b.TriRandNumbers'!W788),W$6-SQRT(W$3*(1-'5b.TriRandNumbers'!W788)))</f>
        <v>13.217095574584327</v>
      </c>
      <c r="X794" s="32">
        <f>IF('5b.TriRandNumbers'!X788&lt;=X$1,X$4+SQRT(X$2*'5b.TriRandNumbers'!X788),X$6-SQRT(X$3*(1-'5b.TriRandNumbers'!X788)))</f>
        <v>14.229181600496741</v>
      </c>
      <c r="Y794" s="31">
        <f>IF('5b.TriRandNumbers'!Y788&lt;=Y$1,Y$4+SQRT(Y$2*'5b.TriRandNumbers'!Y788),Y$6-SQRT(Y$3*(1-'5b.TriRandNumbers'!Y788)))</f>
        <v>10.314743036743787</v>
      </c>
    </row>
    <row r="795" spans="2:25" hidden="1" x14ac:dyDescent="0.25">
      <c r="B795" s="36">
        <f>IF('5b.TriRandNumbers'!B789&lt;=B$1,B$4+SQRT(B$2*'5b.TriRandNumbers'!B789),B$6-SQRT(B$3*(1-'5b.TriRandNumbers'!B789)))</f>
        <v>3.5850408960433633</v>
      </c>
      <c r="C795" s="35">
        <f>IF('5b.TriRandNumbers'!C789&lt;=C$1,C$4+SQRT(C$2*'5b.TriRandNumbers'!C789),C$6-SQRT(C$3*(1-'5b.TriRandNumbers'!C789)))</f>
        <v>3.5604377333846928</v>
      </c>
      <c r="D795" s="34">
        <f>IF('5b.TriRandNumbers'!D789&lt;=D$1,D$4+SQRT(D$2*'5b.TriRandNumbers'!D789),D$6-SQRT(D$3*(1-'5b.TriRandNumbers'!D789)))</f>
        <v>6.1804832302762112</v>
      </c>
      <c r="E795" s="33">
        <f>IF('5b.TriRandNumbers'!E789&lt;=E$1,E$4+SQRT(E$2*'5b.TriRandNumbers'!E789),E$6-SQRT(E$3*(1-'5b.TriRandNumbers'!E789)))</f>
        <v>4.6517649808296406</v>
      </c>
      <c r="F795" s="32">
        <f>IF('5b.TriRandNumbers'!F789&lt;=F$1,F$4+SQRT(F$2*'5b.TriRandNumbers'!F789),F$6-SQRT(F$3*(1-'5b.TriRandNumbers'!F789)))</f>
        <v>2.3944465218840918</v>
      </c>
      <c r="G795" s="31">
        <f>IF('5b.TriRandNumbers'!G789&lt;=G$1,G$4+SQRT(G$2*'5b.TriRandNumbers'!G789),G$6-SQRT(G$3*(1-'5b.TriRandNumbers'!G789)))</f>
        <v>2.7159271635364295</v>
      </c>
      <c r="H795" s="36">
        <f>IF('5b.TriRandNumbers'!H789&lt;=H$1,H$4+SQRT(H$2*'5b.TriRandNumbers'!H789),H$6-SQRT(H$3*(1-'5b.TriRandNumbers'!H789)))</f>
        <v>6.8844065167332049</v>
      </c>
      <c r="I795" s="35">
        <f>IF('5b.TriRandNumbers'!I789&lt;=I$1,I$4+SQRT(I$2*'5b.TriRandNumbers'!I789),I$6-SQRT(I$3*(1-'5b.TriRandNumbers'!I789)))</f>
        <v>9.4994617405900303</v>
      </c>
      <c r="J795" s="34">
        <f>IF('5b.TriRandNumbers'!J789&lt;=J$1,J$4+SQRT(J$2*'5b.TriRandNumbers'!J789),J$6-SQRT(J$3*(1-'5b.TriRandNumbers'!J789)))</f>
        <v>12.405882701557204</v>
      </c>
      <c r="K795" s="33">
        <f>IF('5b.TriRandNumbers'!K789&lt;=K$1,K$4+SQRT(K$2*'5b.TriRandNumbers'!K789),K$6-SQRT(K$3*(1-'5b.TriRandNumbers'!K789)))</f>
        <v>5.1230967938910403</v>
      </c>
      <c r="L795" s="32">
        <f>IF('5b.TriRandNumbers'!L789&lt;=L$1,L$4+SQRT(L$2*'5b.TriRandNumbers'!L789),L$6-SQRT(L$3*(1-'5b.TriRandNumbers'!L789)))</f>
        <v>12.962569390214403</v>
      </c>
      <c r="M795" s="31">
        <f>IF('5b.TriRandNumbers'!M789&lt;=M$1,M$4+SQRT(M$2*'5b.TriRandNumbers'!M789),M$6-SQRT(M$3*(1-'5b.TriRandNumbers'!M789)))</f>
        <v>16.265553421241162</v>
      </c>
      <c r="N795" s="36">
        <f>IF('5b.TriRandNumbers'!N789&lt;=N$1,N$4+SQRT(N$2*'5b.TriRandNumbers'!N789),N$6-SQRT(N$3*(1-'5b.TriRandNumbers'!N789)))</f>
        <v>8.7538196024868284</v>
      </c>
      <c r="O795" s="35">
        <f>IF('5b.TriRandNumbers'!O789&lt;=O$1,O$4+SQRT(O$2*'5b.TriRandNumbers'!O789),O$6-SQRT(O$3*(1-'5b.TriRandNumbers'!O789)))</f>
        <v>10.549383271905375</v>
      </c>
      <c r="P795" s="34">
        <f>IF('5b.TriRandNumbers'!P789&lt;=P$1,P$4+SQRT(P$2*'5b.TriRandNumbers'!P789),P$6-SQRT(P$3*(1-'5b.TriRandNumbers'!P789)))</f>
        <v>9.4306074665209447</v>
      </c>
      <c r="Q795" s="33">
        <f>IF('5b.TriRandNumbers'!Q789&lt;=Q$1,Q$4+SQRT(Q$2*'5b.TriRandNumbers'!Q789),Q$6-SQRT(Q$3*(1-'5b.TriRandNumbers'!Q789)))</f>
        <v>13.855356671255375</v>
      </c>
      <c r="R795" s="32">
        <f>IF('5b.TriRandNumbers'!R789&lt;=R$1,R$4+SQRT(R$2*'5b.TriRandNumbers'!R789),R$6-SQRT(R$3*(1-'5b.TriRandNumbers'!R789)))</f>
        <v>18.009838642484358</v>
      </c>
      <c r="S795" s="31">
        <f>IF('5b.TriRandNumbers'!S789&lt;=S$1,S$4+SQRT(S$2*'5b.TriRandNumbers'!S789),S$6-SQRT(S$3*(1-'5b.TriRandNumbers'!S789)))</f>
        <v>11.652832512355708</v>
      </c>
      <c r="T795" s="36">
        <f>IF('5b.TriRandNumbers'!T789&lt;=T$1,T$4+SQRT(T$2*'5b.TriRandNumbers'!T789),T$6-SQRT(T$3*(1-'5b.TriRandNumbers'!T789)))</f>
        <v>12.035463975754499</v>
      </c>
      <c r="U795" s="35">
        <f>IF('5b.TriRandNumbers'!U789&lt;=U$1,U$4+SQRT(U$2*'5b.TriRandNumbers'!U789),U$6-SQRT(U$3*(1-'5b.TriRandNumbers'!U789)))</f>
        <v>8.138248719722915</v>
      </c>
      <c r="V795" s="34">
        <f>IF('5b.TriRandNumbers'!V789&lt;=V$1,V$4+SQRT(V$2*'5b.TriRandNumbers'!V789),V$6-SQRT(V$3*(1-'5b.TriRandNumbers'!V789)))</f>
        <v>11.049246300869928</v>
      </c>
      <c r="W795" s="33">
        <f>IF('5b.TriRandNumbers'!W789&lt;=W$1,W$4+SQRT(W$2*'5b.TriRandNumbers'!W789),W$6-SQRT(W$3*(1-'5b.TriRandNumbers'!W789)))</f>
        <v>12.019786058384819</v>
      </c>
      <c r="X795" s="32">
        <f>IF('5b.TriRandNumbers'!X789&lt;=X$1,X$4+SQRT(X$2*'5b.TriRandNumbers'!X789),X$6-SQRT(X$3*(1-'5b.TriRandNumbers'!X789)))</f>
        <v>6.8094142705725362</v>
      </c>
      <c r="Y795" s="31">
        <f>IF('5b.TriRandNumbers'!Y789&lt;=Y$1,Y$4+SQRT(Y$2*'5b.TriRandNumbers'!Y789),Y$6-SQRT(Y$3*(1-'5b.TriRandNumbers'!Y789)))</f>
        <v>9.4535985501429547</v>
      </c>
    </row>
    <row r="796" spans="2:25" hidden="1" x14ac:dyDescent="0.25">
      <c r="B796" s="36">
        <f>IF('5b.TriRandNumbers'!B790&lt;=B$1,B$4+SQRT(B$2*'5b.TriRandNumbers'!B790),B$6-SQRT(B$3*(1-'5b.TriRandNumbers'!B790)))</f>
        <v>5.2034813700175011</v>
      </c>
      <c r="C796" s="35">
        <f>IF('5b.TriRandNumbers'!C790&lt;=C$1,C$4+SQRT(C$2*'5b.TriRandNumbers'!C790),C$6-SQRT(C$3*(1-'5b.TriRandNumbers'!C790)))</f>
        <v>3.1744696295030153</v>
      </c>
      <c r="D796" s="34">
        <f>IF('5b.TriRandNumbers'!D790&lt;=D$1,D$4+SQRT(D$2*'5b.TriRandNumbers'!D790),D$6-SQRT(D$3*(1-'5b.TriRandNumbers'!D790)))</f>
        <v>5.1801932829551189</v>
      </c>
      <c r="E796" s="33">
        <f>IF('5b.TriRandNumbers'!E790&lt;=E$1,E$4+SQRT(E$2*'5b.TriRandNumbers'!E790),E$6-SQRT(E$3*(1-'5b.TriRandNumbers'!E790)))</f>
        <v>4.4343507744601771</v>
      </c>
      <c r="F796" s="32">
        <f>IF('5b.TriRandNumbers'!F790&lt;=F$1,F$4+SQRT(F$2*'5b.TriRandNumbers'!F790),F$6-SQRT(F$3*(1-'5b.TriRandNumbers'!F790)))</f>
        <v>1.7080989982969668</v>
      </c>
      <c r="G796" s="31">
        <f>IF('5b.TriRandNumbers'!G790&lt;=G$1,G$4+SQRT(G$2*'5b.TriRandNumbers'!G790),G$6-SQRT(G$3*(1-'5b.TriRandNumbers'!G790)))</f>
        <v>3.7710548098649443</v>
      </c>
      <c r="H796" s="36">
        <f>IF('5b.TriRandNumbers'!H790&lt;=H$1,H$4+SQRT(H$2*'5b.TriRandNumbers'!H790),H$6-SQRT(H$3*(1-'5b.TriRandNumbers'!H790)))</f>
        <v>11.684108265646717</v>
      </c>
      <c r="I796" s="35">
        <f>IF('5b.TriRandNumbers'!I790&lt;=I$1,I$4+SQRT(I$2*'5b.TriRandNumbers'!I790),I$6-SQRT(I$3*(1-'5b.TriRandNumbers'!I790)))</f>
        <v>12.14248729878115</v>
      </c>
      <c r="J796" s="34">
        <f>IF('5b.TriRandNumbers'!J790&lt;=J$1,J$4+SQRT(J$2*'5b.TriRandNumbers'!J790),J$6-SQRT(J$3*(1-'5b.TriRandNumbers'!J790)))</f>
        <v>16.035633315869646</v>
      </c>
      <c r="K796" s="33">
        <f>IF('5b.TriRandNumbers'!K790&lt;=K$1,K$4+SQRT(K$2*'5b.TriRandNumbers'!K790),K$6-SQRT(K$3*(1-'5b.TriRandNumbers'!K790)))</f>
        <v>7.1601464673406428</v>
      </c>
      <c r="L796" s="32">
        <f>IF('5b.TriRandNumbers'!L790&lt;=L$1,L$4+SQRT(L$2*'5b.TriRandNumbers'!L790),L$6-SQRT(L$3*(1-'5b.TriRandNumbers'!L790)))</f>
        <v>10.330177226433911</v>
      </c>
      <c r="M796" s="31">
        <f>IF('5b.TriRandNumbers'!M790&lt;=M$1,M$4+SQRT(M$2*'5b.TriRandNumbers'!M790),M$6-SQRT(M$3*(1-'5b.TriRandNumbers'!M790)))</f>
        <v>11.035575815733559</v>
      </c>
      <c r="N796" s="36">
        <f>IF('5b.TriRandNumbers'!N790&lt;=N$1,N$4+SQRT(N$2*'5b.TriRandNumbers'!N790),N$6-SQRT(N$3*(1-'5b.TriRandNumbers'!N790)))</f>
        <v>10.877356005926556</v>
      </c>
      <c r="O796" s="35">
        <f>IF('5b.TriRandNumbers'!O790&lt;=O$1,O$4+SQRT(O$2*'5b.TriRandNumbers'!O790),O$6-SQRT(O$3*(1-'5b.TriRandNumbers'!O790)))</f>
        <v>9.3178233183181423</v>
      </c>
      <c r="P796" s="34">
        <f>IF('5b.TriRandNumbers'!P790&lt;=P$1,P$4+SQRT(P$2*'5b.TriRandNumbers'!P790),P$6-SQRT(P$3*(1-'5b.TriRandNumbers'!P790)))</f>
        <v>9.4960524567706734</v>
      </c>
      <c r="Q796" s="33">
        <f>IF('5b.TriRandNumbers'!Q790&lt;=Q$1,Q$4+SQRT(Q$2*'5b.TriRandNumbers'!Q790),Q$6-SQRT(Q$3*(1-'5b.TriRandNumbers'!Q790)))</f>
        <v>12.225760220151544</v>
      </c>
      <c r="R796" s="32">
        <f>IF('5b.TriRandNumbers'!R790&lt;=R$1,R$4+SQRT(R$2*'5b.TriRandNumbers'!R790),R$6-SQRT(R$3*(1-'5b.TriRandNumbers'!R790)))</f>
        <v>9.5912567507667212</v>
      </c>
      <c r="S796" s="31">
        <f>IF('5b.TriRandNumbers'!S790&lt;=S$1,S$4+SQRT(S$2*'5b.TriRandNumbers'!S790),S$6-SQRT(S$3*(1-'5b.TriRandNumbers'!S790)))</f>
        <v>11.17443806754707</v>
      </c>
      <c r="T796" s="36">
        <f>IF('5b.TriRandNumbers'!T790&lt;=T$1,T$4+SQRT(T$2*'5b.TriRandNumbers'!T790),T$6-SQRT(T$3*(1-'5b.TriRandNumbers'!T790)))</f>
        <v>6.9990958548085134</v>
      </c>
      <c r="U796" s="35">
        <f>IF('5b.TriRandNumbers'!U790&lt;=U$1,U$4+SQRT(U$2*'5b.TriRandNumbers'!U790),U$6-SQRT(U$3*(1-'5b.TriRandNumbers'!U790)))</f>
        <v>16.471879134874623</v>
      </c>
      <c r="V796" s="34">
        <f>IF('5b.TriRandNumbers'!V790&lt;=V$1,V$4+SQRT(V$2*'5b.TriRandNumbers'!V790),V$6-SQRT(V$3*(1-'5b.TriRandNumbers'!V790)))</f>
        <v>11.235490845399754</v>
      </c>
      <c r="W796" s="33">
        <f>IF('5b.TriRandNumbers'!W790&lt;=W$1,W$4+SQRT(W$2*'5b.TriRandNumbers'!W790),W$6-SQRT(W$3*(1-'5b.TriRandNumbers'!W790)))</f>
        <v>10.332848465520245</v>
      </c>
      <c r="X796" s="32">
        <f>IF('5b.TriRandNumbers'!X790&lt;=X$1,X$4+SQRT(X$2*'5b.TriRandNumbers'!X790),X$6-SQRT(X$3*(1-'5b.TriRandNumbers'!X790)))</f>
        <v>14.152753477781026</v>
      </c>
      <c r="Y796" s="31">
        <f>IF('5b.TriRandNumbers'!Y790&lt;=Y$1,Y$4+SQRT(Y$2*'5b.TriRandNumbers'!Y790),Y$6-SQRT(Y$3*(1-'5b.TriRandNumbers'!Y790)))</f>
        <v>12.927127792360693</v>
      </c>
    </row>
    <row r="797" spans="2:25" hidden="1" x14ac:dyDescent="0.25">
      <c r="B797" s="36">
        <f>IF('5b.TriRandNumbers'!B791&lt;=B$1,B$4+SQRT(B$2*'5b.TriRandNumbers'!B791),B$6-SQRT(B$3*(1-'5b.TriRandNumbers'!B791)))</f>
        <v>4.5491167235074315</v>
      </c>
      <c r="C797" s="35">
        <f>IF('5b.TriRandNumbers'!C791&lt;=C$1,C$4+SQRT(C$2*'5b.TriRandNumbers'!C791),C$6-SQRT(C$3*(1-'5b.TriRandNumbers'!C791)))</f>
        <v>3.6426775316397917</v>
      </c>
      <c r="D797" s="34">
        <f>IF('5b.TriRandNumbers'!D791&lt;=D$1,D$4+SQRT(D$2*'5b.TriRandNumbers'!D791),D$6-SQRT(D$3*(1-'5b.TriRandNumbers'!D791)))</f>
        <v>5.1906877186096274</v>
      </c>
      <c r="E797" s="33">
        <f>IF('5b.TriRandNumbers'!E791&lt;=E$1,E$4+SQRT(E$2*'5b.TriRandNumbers'!E791),E$6-SQRT(E$3*(1-'5b.TriRandNumbers'!E791)))</f>
        <v>3.9679064072350094</v>
      </c>
      <c r="F797" s="32">
        <f>IF('5b.TriRandNumbers'!F791&lt;=F$1,F$4+SQRT(F$2*'5b.TriRandNumbers'!F791),F$6-SQRT(F$3*(1-'5b.TriRandNumbers'!F791)))</f>
        <v>2.8336448733867874</v>
      </c>
      <c r="G797" s="31">
        <f>IF('5b.TriRandNumbers'!G791&lt;=G$1,G$4+SQRT(G$2*'5b.TriRandNumbers'!G791),G$6-SQRT(G$3*(1-'5b.TriRandNumbers'!G791)))</f>
        <v>2.9599476183060212</v>
      </c>
      <c r="H797" s="36">
        <f>IF('5b.TriRandNumbers'!H791&lt;=H$1,H$4+SQRT(H$2*'5b.TriRandNumbers'!H791),H$6-SQRT(H$3*(1-'5b.TriRandNumbers'!H791)))</f>
        <v>15.746059852500366</v>
      </c>
      <c r="I797" s="35">
        <f>IF('5b.TriRandNumbers'!I791&lt;=I$1,I$4+SQRT(I$2*'5b.TriRandNumbers'!I791),I$6-SQRT(I$3*(1-'5b.TriRandNumbers'!I791)))</f>
        <v>14.789029551714108</v>
      </c>
      <c r="J797" s="34">
        <f>IF('5b.TriRandNumbers'!J791&lt;=J$1,J$4+SQRT(J$2*'5b.TriRandNumbers'!J791),J$6-SQRT(J$3*(1-'5b.TriRandNumbers'!J791)))</f>
        <v>8.0405519188114596</v>
      </c>
      <c r="K797" s="33">
        <f>IF('5b.TriRandNumbers'!K791&lt;=K$1,K$4+SQRT(K$2*'5b.TriRandNumbers'!K791),K$6-SQRT(K$3*(1-'5b.TriRandNumbers'!K791)))</f>
        <v>12.882763965809851</v>
      </c>
      <c r="L797" s="32">
        <f>IF('5b.TriRandNumbers'!L791&lt;=L$1,L$4+SQRT(L$2*'5b.TriRandNumbers'!L791),L$6-SQRT(L$3*(1-'5b.TriRandNumbers'!L791)))</f>
        <v>12.640982874847165</v>
      </c>
      <c r="M797" s="31">
        <f>IF('5b.TriRandNumbers'!M791&lt;=M$1,M$4+SQRT(M$2*'5b.TriRandNumbers'!M791),M$6-SQRT(M$3*(1-'5b.TriRandNumbers'!M791)))</f>
        <v>15.070670724899607</v>
      </c>
      <c r="N797" s="36">
        <f>IF('5b.TriRandNumbers'!N791&lt;=N$1,N$4+SQRT(N$2*'5b.TriRandNumbers'!N791),N$6-SQRT(N$3*(1-'5b.TriRandNumbers'!N791)))</f>
        <v>5.9970038882746017</v>
      </c>
      <c r="O797" s="35">
        <f>IF('5b.TriRandNumbers'!O791&lt;=O$1,O$4+SQRT(O$2*'5b.TriRandNumbers'!O791),O$6-SQRT(O$3*(1-'5b.TriRandNumbers'!O791)))</f>
        <v>8.2698081475614273</v>
      </c>
      <c r="P797" s="34">
        <f>IF('5b.TriRandNumbers'!P791&lt;=P$1,P$4+SQRT(P$2*'5b.TriRandNumbers'!P791),P$6-SQRT(P$3*(1-'5b.TriRandNumbers'!P791)))</f>
        <v>11.957170506466388</v>
      </c>
      <c r="Q797" s="33">
        <f>IF('5b.TriRandNumbers'!Q791&lt;=Q$1,Q$4+SQRT(Q$2*'5b.TriRandNumbers'!Q791),Q$6-SQRT(Q$3*(1-'5b.TriRandNumbers'!Q791)))</f>
        <v>14.807964298414191</v>
      </c>
      <c r="R797" s="32">
        <f>IF('5b.TriRandNumbers'!R791&lt;=R$1,R$4+SQRT(R$2*'5b.TriRandNumbers'!R791),R$6-SQRT(R$3*(1-'5b.TriRandNumbers'!R791)))</f>
        <v>14.016097457332378</v>
      </c>
      <c r="S797" s="31">
        <f>IF('5b.TriRandNumbers'!S791&lt;=S$1,S$4+SQRT(S$2*'5b.TriRandNumbers'!S791),S$6-SQRT(S$3*(1-'5b.TriRandNumbers'!S791)))</f>
        <v>6.8050660674569681</v>
      </c>
      <c r="T797" s="36">
        <f>IF('5b.TriRandNumbers'!T791&lt;=T$1,T$4+SQRT(T$2*'5b.TriRandNumbers'!T791),T$6-SQRT(T$3*(1-'5b.TriRandNumbers'!T791)))</f>
        <v>11.251960828576241</v>
      </c>
      <c r="U797" s="35">
        <f>IF('5b.TriRandNumbers'!U791&lt;=U$1,U$4+SQRT(U$2*'5b.TriRandNumbers'!U791),U$6-SQRT(U$3*(1-'5b.TriRandNumbers'!U791)))</f>
        <v>6.730263173115608</v>
      </c>
      <c r="V797" s="34">
        <f>IF('5b.TriRandNumbers'!V791&lt;=V$1,V$4+SQRT(V$2*'5b.TriRandNumbers'!V791),V$6-SQRT(V$3*(1-'5b.TriRandNumbers'!V791)))</f>
        <v>12.516676887773542</v>
      </c>
      <c r="W797" s="33">
        <f>IF('5b.TriRandNumbers'!W791&lt;=W$1,W$4+SQRT(W$2*'5b.TriRandNumbers'!W791),W$6-SQRT(W$3*(1-'5b.TriRandNumbers'!W791)))</f>
        <v>11.347723336964011</v>
      </c>
      <c r="X797" s="32">
        <f>IF('5b.TriRandNumbers'!X791&lt;=X$1,X$4+SQRT(X$2*'5b.TriRandNumbers'!X791),X$6-SQRT(X$3*(1-'5b.TriRandNumbers'!X791)))</f>
        <v>12.804196088393176</v>
      </c>
      <c r="Y797" s="31">
        <f>IF('5b.TriRandNumbers'!Y791&lt;=Y$1,Y$4+SQRT(Y$2*'5b.TriRandNumbers'!Y791),Y$6-SQRT(Y$3*(1-'5b.TriRandNumbers'!Y791)))</f>
        <v>11.48646051058566</v>
      </c>
    </row>
    <row r="798" spans="2:25" hidden="1" x14ac:dyDescent="0.25">
      <c r="B798" s="36">
        <f>IF('5b.TriRandNumbers'!B792&lt;=B$1,B$4+SQRT(B$2*'5b.TriRandNumbers'!B792),B$6-SQRT(B$3*(1-'5b.TriRandNumbers'!B792)))</f>
        <v>3.4409336084901043</v>
      </c>
      <c r="C798" s="35">
        <f>IF('5b.TriRandNumbers'!C792&lt;=C$1,C$4+SQRT(C$2*'5b.TriRandNumbers'!C792),C$6-SQRT(C$3*(1-'5b.TriRandNumbers'!C792)))</f>
        <v>1.8569653146318021</v>
      </c>
      <c r="D798" s="34">
        <f>IF('5b.TriRandNumbers'!D792&lt;=D$1,D$4+SQRT(D$2*'5b.TriRandNumbers'!D792),D$6-SQRT(D$3*(1-'5b.TriRandNumbers'!D792)))</f>
        <v>5.0582760542326195</v>
      </c>
      <c r="E798" s="33">
        <f>IF('5b.TriRandNumbers'!E792&lt;=E$1,E$4+SQRT(E$2*'5b.TriRandNumbers'!E792),E$6-SQRT(E$3*(1-'5b.TriRandNumbers'!E792)))</f>
        <v>4.6876340525304023</v>
      </c>
      <c r="F798" s="32">
        <f>IF('5b.TriRandNumbers'!F792&lt;=F$1,F$4+SQRT(F$2*'5b.TriRandNumbers'!F792),F$6-SQRT(F$3*(1-'5b.TriRandNumbers'!F792)))</f>
        <v>2.3217414923959185</v>
      </c>
      <c r="G798" s="31">
        <f>IF('5b.TriRandNumbers'!G792&lt;=G$1,G$4+SQRT(G$2*'5b.TriRandNumbers'!G792),G$6-SQRT(G$3*(1-'5b.TriRandNumbers'!G792)))</f>
        <v>3.4924087963661554</v>
      </c>
      <c r="H798" s="36">
        <f>IF('5b.TriRandNumbers'!H792&lt;=H$1,H$4+SQRT(H$2*'5b.TriRandNumbers'!H792),H$6-SQRT(H$3*(1-'5b.TriRandNumbers'!H792)))</f>
        <v>14.678332268861952</v>
      </c>
      <c r="I798" s="35">
        <f>IF('5b.TriRandNumbers'!I792&lt;=I$1,I$4+SQRT(I$2*'5b.TriRandNumbers'!I792),I$6-SQRT(I$3*(1-'5b.TriRandNumbers'!I792)))</f>
        <v>14.062909695851694</v>
      </c>
      <c r="J798" s="34">
        <f>IF('5b.TriRandNumbers'!J792&lt;=J$1,J$4+SQRT(J$2*'5b.TriRandNumbers'!J792),J$6-SQRT(J$3*(1-'5b.TriRandNumbers'!J792)))</f>
        <v>9.0125730717775951</v>
      </c>
      <c r="K798" s="33">
        <f>IF('5b.TriRandNumbers'!K792&lt;=K$1,K$4+SQRT(K$2*'5b.TriRandNumbers'!K792),K$6-SQRT(K$3*(1-'5b.TriRandNumbers'!K792)))</f>
        <v>11.331810509418158</v>
      </c>
      <c r="L798" s="32">
        <f>IF('5b.TriRandNumbers'!L792&lt;=L$1,L$4+SQRT(L$2*'5b.TriRandNumbers'!L792),L$6-SQRT(L$3*(1-'5b.TriRandNumbers'!L792)))</f>
        <v>5.3103500114341662</v>
      </c>
      <c r="M798" s="31">
        <f>IF('5b.TriRandNumbers'!M792&lt;=M$1,M$4+SQRT(M$2*'5b.TriRandNumbers'!M792),M$6-SQRT(M$3*(1-'5b.TriRandNumbers'!M792)))</f>
        <v>6.928780795700022</v>
      </c>
      <c r="N798" s="36">
        <f>IF('5b.TriRandNumbers'!N792&lt;=N$1,N$4+SQRT(N$2*'5b.TriRandNumbers'!N792),N$6-SQRT(N$3*(1-'5b.TriRandNumbers'!N792)))</f>
        <v>9.3077311892963976</v>
      </c>
      <c r="O798" s="35">
        <f>IF('5b.TriRandNumbers'!O792&lt;=O$1,O$4+SQRT(O$2*'5b.TriRandNumbers'!O792),O$6-SQRT(O$3*(1-'5b.TriRandNumbers'!O792)))</f>
        <v>11.775854066024007</v>
      </c>
      <c r="P798" s="34">
        <f>IF('5b.TriRandNumbers'!P792&lt;=P$1,P$4+SQRT(P$2*'5b.TriRandNumbers'!P792),P$6-SQRT(P$3*(1-'5b.TriRandNumbers'!P792)))</f>
        <v>10.217024155275947</v>
      </c>
      <c r="Q798" s="33">
        <f>IF('5b.TriRandNumbers'!Q792&lt;=Q$1,Q$4+SQRT(Q$2*'5b.TriRandNumbers'!Q792),Q$6-SQRT(Q$3*(1-'5b.TriRandNumbers'!Q792)))</f>
        <v>15.317895697119683</v>
      </c>
      <c r="R798" s="32">
        <f>IF('5b.TriRandNumbers'!R792&lt;=R$1,R$4+SQRT(R$2*'5b.TriRandNumbers'!R792),R$6-SQRT(R$3*(1-'5b.TriRandNumbers'!R792)))</f>
        <v>12.930124396279876</v>
      </c>
      <c r="S798" s="31">
        <f>IF('5b.TriRandNumbers'!S792&lt;=S$1,S$4+SQRT(S$2*'5b.TriRandNumbers'!S792),S$6-SQRT(S$3*(1-'5b.TriRandNumbers'!S792)))</f>
        <v>8.8029466259418783</v>
      </c>
      <c r="T798" s="36">
        <f>IF('5b.TriRandNumbers'!T792&lt;=T$1,T$4+SQRT(T$2*'5b.TriRandNumbers'!T792),T$6-SQRT(T$3*(1-'5b.TriRandNumbers'!T792)))</f>
        <v>14.492961465786308</v>
      </c>
      <c r="U798" s="35">
        <f>IF('5b.TriRandNumbers'!U792&lt;=U$1,U$4+SQRT(U$2*'5b.TriRandNumbers'!U792),U$6-SQRT(U$3*(1-'5b.TriRandNumbers'!U792)))</f>
        <v>11.542579324358512</v>
      </c>
      <c r="V798" s="34">
        <f>IF('5b.TriRandNumbers'!V792&lt;=V$1,V$4+SQRT(V$2*'5b.TriRandNumbers'!V792),V$6-SQRT(V$3*(1-'5b.TriRandNumbers'!V792)))</f>
        <v>12.518589319453085</v>
      </c>
      <c r="W798" s="33">
        <f>IF('5b.TriRandNumbers'!W792&lt;=W$1,W$4+SQRT(W$2*'5b.TriRandNumbers'!W792),W$6-SQRT(W$3*(1-'5b.TriRandNumbers'!W792)))</f>
        <v>9.186891209768774</v>
      </c>
      <c r="X798" s="32">
        <f>IF('5b.TriRandNumbers'!X792&lt;=X$1,X$4+SQRT(X$2*'5b.TriRandNumbers'!X792),X$6-SQRT(X$3*(1-'5b.TriRandNumbers'!X792)))</f>
        <v>7.1026469581273464</v>
      </c>
      <c r="Y798" s="31">
        <f>IF('5b.TriRandNumbers'!Y792&lt;=Y$1,Y$4+SQRT(Y$2*'5b.TriRandNumbers'!Y792),Y$6-SQRT(Y$3*(1-'5b.TriRandNumbers'!Y792)))</f>
        <v>14.85288360589373</v>
      </c>
    </row>
    <row r="799" spans="2:25" hidden="1" x14ac:dyDescent="0.25">
      <c r="B799" s="36">
        <f>IF('5b.TriRandNumbers'!B793&lt;=B$1,B$4+SQRT(B$2*'5b.TriRandNumbers'!B793),B$6-SQRT(B$3*(1-'5b.TriRandNumbers'!B793)))</f>
        <v>4.4772091786645403</v>
      </c>
      <c r="C799" s="35">
        <f>IF('5b.TriRandNumbers'!C793&lt;=C$1,C$4+SQRT(C$2*'5b.TriRandNumbers'!C793),C$6-SQRT(C$3*(1-'5b.TriRandNumbers'!C793)))</f>
        <v>2.34083819932565</v>
      </c>
      <c r="D799" s="34">
        <f>IF('5b.TriRandNumbers'!D793&lt;=D$1,D$4+SQRT(D$2*'5b.TriRandNumbers'!D793),D$6-SQRT(D$3*(1-'5b.TriRandNumbers'!D793)))</f>
        <v>6.7303839639828302</v>
      </c>
      <c r="E799" s="33">
        <f>IF('5b.TriRandNumbers'!E793&lt;=E$1,E$4+SQRT(E$2*'5b.TriRandNumbers'!E793),E$6-SQRT(E$3*(1-'5b.TriRandNumbers'!E793)))</f>
        <v>4.3538842093739891</v>
      </c>
      <c r="F799" s="32">
        <f>IF('5b.TriRandNumbers'!F793&lt;=F$1,F$4+SQRT(F$2*'5b.TriRandNumbers'!F793),F$6-SQRT(F$3*(1-'5b.TriRandNumbers'!F793)))</f>
        <v>2.222219126711761</v>
      </c>
      <c r="G799" s="31">
        <f>IF('5b.TriRandNumbers'!G793&lt;=G$1,G$4+SQRT(G$2*'5b.TriRandNumbers'!G793),G$6-SQRT(G$3*(1-'5b.TriRandNumbers'!G793)))</f>
        <v>2.5500803941609353</v>
      </c>
      <c r="H799" s="36">
        <f>IF('5b.TriRandNumbers'!H793&lt;=H$1,H$4+SQRT(H$2*'5b.TriRandNumbers'!H793),H$6-SQRT(H$3*(1-'5b.TriRandNumbers'!H793)))</f>
        <v>15.619736624141783</v>
      </c>
      <c r="I799" s="35">
        <f>IF('5b.TriRandNumbers'!I793&lt;=I$1,I$4+SQRT(I$2*'5b.TriRandNumbers'!I793),I$6-SQRT(I$3*(1-'5b.TriRandNumbers'!I793)))</f>
        <v>11.849082560648707</v>
      </c>
      <c r="J799" s="34">
        <f>IF('5b.TriRandNumbers'!J793&lt;=J$1,J$4+SQRT(J$2*'5b.TriRandNumbers'!J793),J$6-SQRT(J$3*(1-'5b.TriRandNumbers'!J793)))</f>
        <v>9.4101297743672525</v>
      </c>
      <c r="K799" s="33">
        <f>IF('5b.TriRandNumbers'!K793&lt;=K$1,K$4+SQRT(K$2*'5b.TriRandNumbers'!K793),K$6-SQRT(K$3*(1-'5b.TriRandNumbers'!K793)))</f>
        <v>14.910802809523524</v>
      </c>
      <c r="L799" s="32">
        <f>IF('5b.TriRandNumbers'!L793&lt;=L$1,L$4+SQRT(L$2*'5b.TriRandNumbers'!L793),L$6-SQRT(L$3*(1-'5b.TriRandNumbers'!L793)))</f>
        <v>11.509843083268258</v>
      </c>
      <c r="M799" s="31">
        <f>IF('5b.TriRandNumbers'!M793&lt;=M$1,M$4+SQRT(M$2*'5b.TriRandNumbers'!M793),M$6-SQRT(M$3*(1-'5b.TriRandNumbers'!M793)))</f>
        <v>8.7453975885373794</v>
      </c>
      <c r="N799" s="36">
        <f>IF('5b.TriRandNumbers'!N793&lt;=N$1,N$4+SQRT(N$2*'5b.TriRandNumbers'!N793),N$6-SQRT(N$3*(1-'5b.TriRandNumbers'!N793)))</f>
        <v>14.031591174114586</v>
      </c>
      <c r="O799" s="35">
        <f>IF('5b.TriRandNumbers'!O793&lt;=O$1,O$4+SQRT(O$2*'5b.TriRandNumbers'!O793),O$6-SQRT(O$3*(1-'5b.TriRandNumbers'!O793)))</f>
        <v>11.123730342265784</v>
      </c>
      <c r="P799" s="34">
        <f>IF('5b.TriRandNumbers'!P793&lt;=P$1,P$4+SQRT(P$2*'5b.TriRandNumbers'!P793),P$6-SQRT(P$3*(1-'5b.TriRandNumbers'!P793)))</f>
        <v>10.57939724288282</v>
      </c>
      <c r="Q799" s="33">
        <f>IF('5b.TriRandNumbers'!Q793&lt;=Q$1,Q$4+SQRT(Q$2*'5b.TriRandNumbers'!Q793),Q$6-SQRT(Q$3*(1-'5b.TriRandNumbers'!Q793)))</f>
        <v>11.566443659288685</v>
      </c>
      <c r="R799" s="32">
        <f>IF('5b.TriRandNumbers'!R793&lt;=R$1,R$4+SQRT(R$2*'5b.TriRandNumbers'!R793),R$6-SQRT(R$3*(1-'5b.TriRandNumbers'!R793)))</f>
        <v>9.7624408808711252</v>
      </c>
      <c r="S799" s="31">
        <f>IF('5b.TriRandNumbers'!S793&lt;=S$1,S$4+SQRT(S$2*'5b.TriRandNumbers'!S793),S$6-SQRT(S$3*(1-'5b.TriRandNumbers'!S793)))</f>
        <v>10.252635032343091</v>
      </c>
      <c r="T799" s="36">
        <f>IF('5b.TriRandNumbers'!T793&lt;=T$1,T$4+SQRT(T$2*'5b.TriRandNumbers'!T793),T$6-SQRT(T$3*(1-'5b.TriRandNumbers'!T793)))</f>
        <v>8.377002784559382</v>
      </c>
      <c r="U799" s="35">
        <f>IF('5b.TriRandNumbers'!U793&lt;=U$1,U$4+SQRT(U$2*'5b.TriRandNumbers'!U793),U$6-SQRT(U$3*(1-'5b.TriRandNumbers'!U793)))</f>
        <v>16.890057077821446</v>
      </c>
      <c r="V799" s="34">
        <f>IF('5b.TriRandNumbers'!V793&lt;=V$1,V$4+SQRT(V$2*'5b.TriRandNumbers'!V793),V$6-SQRT(V$3*(1-'5b.TriRandNumbers'!V793)))</f>
        <v>6.4741497766240723</v>
      </c>
      <c r="W799" s="33">
        <f>IF('5b.TriRandNumbers'!W793&lt;=W$1,W$4+SQRT(W$2*'5b.TriRandNumbers'!W793),W$6-SQRT(W$3*(1-'5b.TriRandNumbers'!W793)))</f>
        <v>8.7237460732791767</v>
      </c>
      <c r="X799" s="32">
        <f>IF('5b.TriRandNumbers'!X793&lt;=X$1,X$4+SQRT(X$2*'5b.TriRandNumbers'!X793),X$6-SQRT(X$3*(1-'5b.TriRandNumbers'!X793)))</f>
        <v>10.20872042935631</v>
      </c>
      <c r="Y799" s="31">
        <f>IF('5b.TriRandNumbers'!Y793&lt;=Y$1,Y$4+SQRT(Y$2*'5b.TriRandNumbers'!Y793),Y$6-SQRT(Y$3*(1-'5b.TriRandNumbers'!Y793)))</f>
        <v>5.5061624322330038</v>
      </c>
    </row>
    <row r="800" spans="2:25" hidden="1" x14ac:dyDescent="0.25">
      <c r="B800" s="36">
        <f>IF('5b.TriRandNumbers'!B794&lt;=B$1,B$4+SQRT(B$2*'5b.TriRandNumbers'!B794),B$6-SQRT(B$3*(1-'5b.TriRandNumbers'!B794)))</f>
        <v>4.0366805854235093</v>
      </c>
      <c r="C800" s="35">
        <f>IF('5b.TriRandNumbers'!C794&lt;=C$1,C$4+SQRT(C$2*'5b.TriRandNumbers'!C794),C$6-SQRT(C$3*(1-'5b.TriRandNumbers'!C794)))</f>
        <v>3.4299016252339687</v>
      </c>
      <c r="D800" s="34">
        <f>IF('5b.TriRandNumbers'!D794&lt;=D$1,D$4+SQRT(D$2*'5b.TriRandNumbers'!D794),D$6-SQRT(D$3*(1-'5b.TriRandNumbers'!D794)))</f>
        <v>5.4707167238165821</v>
      </c>
      <c r="E800" s="33">
        <f>IF('5b.TriRandNumbers'!E794&lt;=E$1,E$4+SQRT(E$2*'5b.TriRandNumbers'!E794),E$6-SQRT(E$3*(1-'5b.TriRandNumbers'!E794)))</f>
        <v>3.9643824164521586</v>
      </c>
      <c r="F800" s="32">
        <f>IF('5b.TriRandNumbers'!F794&lt;=F$1,F$4+SQRT(F$2*'5b.TriRandNumbers'!F794),F$6-SQRT(F$3*(1-'5b.TriRandNumbers'!F794)))</f>
        <v>3.6778083122490326</v>
      </c>
      <c r="G800" s="31">
        <f>IF('5b.TriRandNumbers'!G794&lt;=G$1,G$4+SQRT(G$2*'5b.TriRandNumbers'!G794),G$6-SQRT(G$3*(1-'5b.TriRandNumbers'!G794)))</f>
        <v>3.7277144667056419</v>
      </c>
      <c r="H800" s="36">
        <f>IF('5b.TriRandNumbers'!H794&lt;=H$1,H$4+SQRT(H$2*'5b.TriRandNumbers'!H794),H$6-SQRT(H$3*(1-'5b.TriRandNumbers'!H794)))</f>
        <v>12.404259560884345</v>
      </c>
      <c r="I800" s="35">
        <f>IF('5b.TriRandNumbers'!I794&lt;=I$1,I$4+SQRT(I$2*'5b.TriRandNumbers'!I794),I$6-SQRT(I$3*(1-'5b.TriRandNumbers'!I794)))</f>
        <v>10.30115917443273</v>
      </c>
      <c r="J800" s="34">
        <f>IF('5b.TriRandNumbers'!J794&lt;=J$1,J$4+SQRT(J$2*'5b.TriRandNumbers'!J794),J$6-SQRT(J$3*(1-'5b.TriRandNumbers'!J794)))</f>
        <v>11.900076544667577</v>
      </c>
      <c r="K800" s="33">
        <f>IF('5b.TriRandNumbers'!K794&lt;=K$1,K$4+SQRT(K$2*'5b.TriRandNumbers'!K794),K$6-SQRT(K$3*(1-'5b.TriRandNumbers'!K794)))</f>
        <v>14.536911819850324</v>
      </c>
      <c r="L800" s="32">
        <f>IF('5b.TriRandNumbers'!L794&lt;=L$1,L$4+SQRT(L$2*'5b.TriRandNumbers'!L794),L$6-SQRT(L$3*(1-'5b.TriRandNumbers'!L794)))</f>
        <v>16.357009522263276</v>
      </c>
      <c r="M800" s="31">
        <f>IF('5b.TriRandNumbers'!M794&lt;=M$1,M$4+SQRT(M$2*'5b.TriRandNumbers'!M794),M$6-SQRT(M$3*(1-'5b.TriRandNumbers'!M794)))</f>
        <v>13.773995308369408</v>
      </c>
      <c r="N800" s="36">
        <f>IF('5b.TriRandNumbers'!N794&lt;=N$1,N$4+SQRT(N$2*'5b.TriRandNumbers'!N794),N$6-SQRT(N$3*(1-'5b.TriRandNumbers'!N794)))</f>
        <v>9.3141283087976277</v>
      </c>
      <c r="O800" s="35">
        <f>IF('5b.TriRandNumbers'!O794&lt;=O$1,O$4+SQRT(O$2*'5b.TriRandNumbers'!O794),O$6-SQRT(O$3*(1-'5b.TriRandNumbers'!O794)))</f>
        <v>13.811506982163783</v>
      </c>
      <c r="P800" s="34">
        <f>IF('5b.TriRandNumbers'!P794&lt;=P$1,P$4+SQRT(P$2*'5b.TriRandNumbers'!P794),P$6-SQRT(P$3*(1-'5b.TriRandNumbers'!P794)))</f>
        <v>6.3647126959825648</v>
      </c>
      <c r="Q800" s="33">
        <f>IF('5b.TriRandNumbers'!Q794&lt;=Q$1,Q$4+SQRT(Q$2*'5b.TriRandNumbers'!Q794),Q$6-SQRT(Q$3*(1-'5b.TriRandNumbers'!Q794)))</f>
        <v>19.478294608742711</v>
      </c>
      <c r="R800" s="32">
        <f>IF('5b.TriRandNumbers'!R794&lt;=R$1,R$4+SQRT(R$2*'5b.TriRandNumbers'!R794),R$6-SQRT(R$3*(1-'5b.TriRandNumbers'!R794)))</f>
        <v>6.4297722875520193</v>
      </c>
      <c r="S800" s="31">
        <f>IF('5b.TriRandNumbers'!S794&lt;=S$1,S$4+SQRT(S$2*'5b.TriRandNumbers'!S794),S$6-SQRT(S$3*(1-'5b.TriRandNumbers'!S794)))</f>
        <v>10.991369332093816</v>
      </c>
      <c r="T800" s="36">
        <f>IF('5b.TriRandNumbers'!T794&lt;=T$1,T$4+SQRT(T$2*'5b.TriRandNumbers'!T794),T$6-SQRT(T$3*(1-'5b.TriRandNumbers'!T794)))</f>
        <v>13.676234194820019</v>
      </c>
      <c r="U800" s="35">
        <f>IF('5b.TriRandNumbers'!U794&lt;=U$1,U$4+SQRT(U$2*'5b.TriRandNumbers'!U794),U$6-SQRT(U$3*(1-'5b.TriRandNumbers'!U794)))</f>
        <v>12.401139722778588</v>
      </c>
      <c r="V800" s="34">
        <f>IF('5b.TriRandNumbers'!V794&lt;=V$1,V$4+SQRT(V$2*'5b.TriRandNumbers'!V794),V$6-SQRT(V$3*(1-'5b.TriRandNumbers'!V794)))</f>
        <v>10.221402191709466</v>
      </c>
      <c r="W800" s="33">
        <f>IF('5b.TriRandNumbers'!W794&lt;=W$1,W$4+SQRT(W$2*'5b.TriRandNumbers'!W794),W$6-SQRT(W$3*(1-'5b.TriRandNumbers'!W794)))</f>
        <v>10.211594944247461</v>
      </c>
      <c r="X800" s="32">
        <f>IF('5b.TriRandNumbers'!X794&lt;=X$1,X$4+SQRT(X$2*'5b.TriRandNumbers'!X794),X$6-SQRT(X$3*(1-'5b.TriRandNumbers'!X794)))</f>
        <v>10.376123063647785</v>
      </c>
      <c r="Y800" s="31">
        <f>IF('5b.TriRandNumbers'!Y794&lt;=Y$1,Y$4+SQRT(Y$2*'5b.TriRandNumbers'!Y794),Y$6-SQRT(Y$3*(1-'5b.TriRandNumbers'!Y794)))</f>
        <v>8.3751517338674706</v>
      </c>
    </row>
    <row r="801" spans="2:25" hidden="1" x14ac:dyDescent="0.25">
      <c r="B801" s="36">
        <f>IF('5b.TriRandNumbers'!B795&lt;=B$1,B$4+SQRT(B$2*'5b.TriRandNumbers'!B795),B$6-SQRT(B$3*(1-'5b.TriRandNumbers'!B795)))</f>
        <v>5.2051298546059153</v>
      </c>
      <c r="C801" s="35">
        <f>IF('5b.TriRandNumbers'!C795&lt;=C$1,C$4+SQRT(C$2*'5b.TriRandNumbers'!C795),C$6-SQRT(C$3*(1-'5b.TriRandNumbers'!C795)))</f>
        <v>3.7227768426273835</v>
      </c>
      <c r="D801" s="34">
        <f>IF('5b.TriRandNumbers'!D795&lt;=D$1,D$4+SQRT(D$2*'5b.TriRandNumbers'!D795),D$6-SQRT(D$3*(1-'5b.TriRandNumbers'!D795)))</f>
        <v>6.4100946517467126</v>
      </c>
      <c r="E801" s="33">
        <f>IF('5b.TriRandNumbers'!E795&lt;=E$1,E$4+SQRT(E$2*'5b.TriRandNumbers'!E795),E$6-SQRT(E$3*(1-'5b.TriRandNumbers'!E795)))</f>
        <v>4.4911495761797404</v>
      </c>
      <c r="F801" s="32">
        <f>IF('5b.TriRandNumbers'!F795&lt;=F$1,F$4+SQRT(F$2*'5b.TriRandNumbers'!F795),F$6-SQRT(F$3*(1-'5b.TriRandNumbers'!F795)))</f>
        <v>1.8392680498376044</v>
      </c>
      <c r="G801" s="31">
        <f>IF('5b.TriRandNumbers'!G795&lt;=G$1,G$4+SQRT(G$2*'5b.TriRandNumbers'!G795),G$6-SQRT(G$3*(1-'5b.TriRandNumbers'!G795)))</f>
        <v>3.1562430047937635</v>
      </c>
      <c r="H801" s="36">
        <f>IF('5b.TriRandNumbers'!H795&lt;=H$1,H$4+SQRT(H$2*'5b.TriRandNumbers'!H795),H$6-SQRT(H$3*(1-'5b.TriRandNumbers'!H795)))</f>
        <v>9.8132691978085163</v>
      </c>
      <c r="I801" s="35">
        <f>IF('5b.TriRandNumbers'!I795&lt;=I$1,I$4+SQRT(I$2*'5b.TriRandNumbers'!I795),I$6-SQRT(I$3*(1-'5b.TriRandNumbers'!I795)))</f>
        <v>8.6604307879823725</v>
      </c>
      <c r="J801" s="34">
        <f>IF('5b.TriRandNumbers'!J795&lt;=J$1,J$4+SQRT(J$2*'5b.TriRandNumbers'!J795),J$6-SQRT(J$3*(1-'5b.TriRandNumbers'!J795)))</f>
        <v>6.1826013592818638</v>
      </c>
      <c r="K801" s="33">
        <f>IF('5b.TriRandNumbers'!K795&lt;=K$1,K$4+SQRT(K$2*'5b.TriRandNumbers'!K795),K$6-SQRT(K$3*(1-'5b.TriRandNumbers'!K795)))</f>
        <v>15.297371664922411</v>
      </c>
      <c r="L801" s="32">
        <f>IF('5b.TriRandNumbers'!L795&lt;=L$1,L$4+SQRT(L$2*'5b.TriRandNumbers'!L795),L$6-SQRT(L$3*(1-'5b.TriRandNumbers'!L795)))</f>
        <v>13.601646958785251</v>
      </c>
      <c r="M801" s="31">
        <f>IF('5b.TriRandNumbers'!M795&lt;=M$1,M$4+SQRT(M$2*'5b.TriRandNumbers'!M795),M$6-SQRT(M$3*(1-'5b.TriRandNumbers'!M795)))</f>
        <v>14.890612349255239</v>
      </c>
      <c r="N801" s="36">
        <f>IF('5b.TriRandNumbers'!N795&lt;=N$1,N$4+SQRT(N$2*'5b.TriRandNumbers'!N795),N$6-SQRT(N$3*(1-'5b.TriRandNumbers'!N795)))</f>
        <v>10.795633670066366</v>
      </c>
      <c r="O801" s="35">
        <f>IF('5b.TriRandNumbers'!O795&lt;=O$1,O$4+SQRT(O$2*'5b.TriRandNumbers'!O795),O$6-SQRT(O$3*(1-'5b.TriRandNumbers'!O795)))</f>
        <v>11.187448591597651</v>
      </c>
      <c r="P801" s="34">
        <f>IF('5b.TriRandNumbers'!P795&lt;=P$1,P$4+SQRT(P$2*'5b.TriRandNumbers'!P795),P$6-SQRT(P$3*(1-'5b.TriRandNumbers'!P795)))</f>
        <v>13.614738150411334</v>
      </c>
      <c r="Q801" s="33">
        <f>IF('5b.TriRandNumbers'!Q795&lt;=Q$1,Q$4+SQRT(Q$2*'5b.TriRandNumbers'!Q795),Q$6-SQRT(Q$3*(1-'5b.TriRandNumbers'!Q795)))</f>
        <v>13.316607634996565</v>
      </c>
      <c r="R801" s="32">
        <f>IF('5b.TriRandNumbers'!R795&lt;=R$1,R$4+SQRT(R$2*'5b.TriRandNumbers'!R795),R$6-SQRT(R$3*(1-'5b.TriRandNumbers'!R795)))</f>
        <v>12.658827808388352</v>
      </c>
      <c r="S801" s="31">
        <f>IF('5b.TriRandNumbers'!S795&lt;=S$1,S$4+SQRT(S$2*'5b.TriRandNumbers'!S795),S$6-SQRT(S$3*(1-'5b.TriRandNumbers'!S795)))</f>
        <v>7.5250003104527483</v>
      </c>
      <c r="T801" s="36">
        <f>IF('5b.TriRandNumbers'!T795&lt;=T$1,T$4+SQRT(T$2*'5b.TriRandNumbers'!T795),T$6-SQRT(T$3*(1-'5b.TriRandNumbers'!T795)))</f>
        <v>10.971371781416391</v>
      </c>
      <c r="U801" s="35">
        <f>IF('5b.TriRandNumbers'!U795&lt;=U$1,U$4+SQRT(U$2*'5b.TriRandNumbers'!U795),U$6-SQRT(U$3*(1-'5b.TriRandNumbers'!U795)))</f>
        <v>5.4055062170759642</v>
      </c>
      <c r="V801" s="34">
        <f>IF('5b.TriRandNumbers'!V795&lt;=V$1,V$4+SQRT(V$2*'5b.TriRandNumbers'!V795),V$6-SQRT(V$3*(1-'5b.TriRandNumbers'!V795)))</f>
        <v>6.7456758251807525</v>
      </c>
      <c r="W801" s="33">
        <f>IF('5b.TriRandNumbers'!W795&lt;=W$1,W$4+SQRT(W$2*'5b.TriRandNumbers'!W795),W$6-SQRT(W$3*(1-'5b.TriRandNumbers'!W795)))</f>
        <v>12.859194531513527</v>
      </c>
      <c r="X801" s="32">
        <f>IF('5b.TriRandNumbers'!X795&lt;=X$1,X$4+SQRT(X$2*'5b.TriRandNumbers'!X795),X$6-SQRT(X$3*(1-'5b.TriRandNumbers'!X795)))</f>
        <v>10.030381082897675</v>
      </c>
      <c r="Y801" s="31">
        <f>IF('5b.TriRandNumbers'!Y795&lt;=Y$1,Y$4+SQRT(Y$2*'5b.TriRandNumbers'!Y795),Y$6-SQRT(Y$3*(1-'5b.TriRandNumbers'!Y795)))</f>
        <v>13.320397146649663</v>
      </c>
    </row>
    <row r="802" spans="2:25" hidden="1" x14ac:dyDescent="0.25">
      <c r="B802" s="36">
        <f>IF('5b.TriRandNumbers'!B796&lt;=B$1,B$4+SQRT(B$2*'5b.TriRandNumbers'!B796),B$6-SQRT(B$3*(1-'5b.TriRandNumbers'!B796)))</f>
        <v>4.5592218206654911</v>
      </c>
      <c r="C802" s="35">
        <f>IF('5b.TriRandNumbers'!C796&lt;=C$1,C$4+SQRT(C$2*'5b.TriRandNumbers'!C796),C$6-SQRT(C$3*(1-'5b.TriRandNumbers'!C796)))</f>
        <v>2.135624039993663</v>
      </c>
      <c r="D802" s="34">
        <f>IF('5b.TriRandNumbers'!D796&lt;=D$1,D$4+SQRT(D$2*'5b.TriRandNumbers'!D796),D$6-SQRT(D$3*(1-'5b.TriRandNumbers'!D796)))</f>
        <v>5.6433209924928489</v>
      </c>
      <c r="E802" s="33">
        <f>IF('5b.TriRandNumbers'!E796&lt;=E$1,E$4+SQRT(E$2*'5b.TriRandNumbers'!E796),E$6-SQRT(E$3*(1-'5b.TriRandNumbers'!E796)))</f>
        <v>4.3579235646062395</v>
      </c>
      <c r="F802" s="32">
        <f>IF('5b.TriRandNumbers'!F796&lt;=F$1,F$4+SQRT(F$2*'5b.TriRandNumbers'!F796),F$6-SQRT(F$3*(1-'5b.TriRandNumbers'!F796)))</f>
        <v>3.0001330930667525</v>
      </c>
      <c r="G802" s="31">
        <f>IF('5b.TriRandNumbers'!G796&lt;=G$1,G$4+SQRT(G$2*'5b.TriRandNumbers'!G796),G$6-SQRT(G$3*(1-'5b.TriRandNumbers'!G796)))</f>
        <v>2.6362775621888557</v>
      </c>
      <c r="H802" s="36">
        <f>IF('5b.TriRandNumbers'!H796&lt;=H$1,H$4+SQRT(H$2*'5b.TriRandNumbers'!H796),H$6-SQRT(H$3*(1-'5b.TriRandNumbers'!H796)))</f>
        <v>15.186470209513189</v>
      </c>
      <c r="I802" s="35">
        <f>IF('5b.TriRandNumbers'!I796&lt;=I$1,I$4+SQRT(I$2*'5b.TriRandNumbers'!I796),I$6-SQRT(I$3*(1-'5b.TriRandNumbers'!I796)))</f>
        <v>10.51089801637308</v>
      </c>
      <c r="J802" s="34">
        <f>IF('5b.TriRandNumbers'!J796&lt;=J$1,J$4+SQRT(J$2*'5b.TriRandNumbers'!J796),J$6-SQRT(J$3*(1-'5b.TriRandNumbers'!J796)))</f>
        <v>13.075701486114315</v>
      </c>
      <c r="K802" s="33">
        <f>IF('5b.TriRandNumbers'!K796&lt;=K$1,K$4+SQRT(K$2*'5b.TriRandNumbers'!K796),K$6-SQRT(K$3*(1-'5b.TriRandNumbers'!K796)))</f>
        <v>16.584227787827878</v>
      </c>
      <c r="L802" s="32">
        <f>IF('5b.TriRandNumbers'!L796&lt;=L$1,L$4+SQRT(L$2*'5b.TriRandNumbers'!L796),L$6-SQRT(L$3*(1-'5b.TriRandNumbers'!L796)))</f>
        <v>7.1006586498559621</v>
      </c>
      <c r="M802" s="31">
        <f>IF('5b.TriRandNumbers'!M796&lt;=M$1,M$4+SQRT(M$2*'5b.TriRandNumbers'!M796),M$6-SQRT(M$3*(1-'5b.TriRandNumbers'!M796)))</f>
        <v>12.23201214463754</v>
      </c>
      <c r="N802" s="36">
        <f>IF('5b.TriRandNumbers'!N796&lt;=N$1,N$4+SQRT(N$2*'5b.TriRandNumbers'!N796),N$6-SQRT(N$3*(1-'5b.TriRandNumbers'!N796)))</f>
        <v>7.328389785225081</v>
      </c>
      <c r="O802" s="35">
        <f>IF('5b.TriRandNumbers'!O796&lt;=O$1,O$4+SQRT(O$2*'5b.TriRandNumbers'!O796),O$6-SQRT(O$3*(1-'5b.TriRandNumbers'!O796)))</f>
        <v>13.509416321069928</v>
      </c>
      <c r="P802" s="34">
        <f>IF('5b.TriRandNumbers'!P796&lt;=P$1,P$4+SQRT(P$2*'5b.TriRandNumbers'!P796),P$6-SQRT(P$3*(1-'5b.TriRandNumbers'!P796)))</f>
        <v>17.083453631664781</v>
      </c>
      <c r="Q802" s="33">
        <f>IF('5b.TriRandNumbers'!Q796&lt;=Q$1,Q$4+SQRT(Q$2*'5b.TriRandNumbers'!Q796),Q$6-SQRT(Q$3*(1-'5b.TriRandNumbers'!Q796)))</f>
        <v>10.386074167225495</v>
      </c>
      <c r="R802" s="32">
        <f>IF('5b.TriRandNumbers'!R796&lt;=R$1,R$4+SQRT(R$2*'5b.TriRandNumbers'!R796),R$6-SQRT(R$3*(1-'5b.TriRandNumbers'!R796)))</f>
        <v>6.4344010929998792</v>
      </c>
      <c r="S802" s="31">
        <f>IF('5b.TriRandNumbers'!S796&lt;=S$1,S$4+SQRT(S$2*'5b.TriRandNumbers'!S796),S$6-SQRT(S$3*(1-'5b.TriRandNumbers'!S796)))</f>
        <v>11.003374862353995</v>
      </c>
      <c r="T802" s="36">
        <f>IF('5b.TriRandNumbers'!T796&lt;=T$1,T$4+SQRT(T$2*'5b.TriRandNumbers'!T796),T$6-SQRT(T$3*(1-'5b.TriRandNumbers'!T796)))</f>
        <v>13.797452510495045</v>
      </c>
      <c r="U802" s="35">
        <f>IF('5b.TriRandNumbers'!U796&lt;=U$1,U$4+SQRT(U$2*'5b.TriRandNumbers'!U796),U$6-SQRT(U$3*(1-'5b.TriRandNumbers'!U796)))</f>
        <v>11.62307630602643</v>
      </c>
      <c r="V802" s="34">
        <f>IF('5b.TriRandNumbers'!V796&lt;=V$1,V$4+SQRT(V$2*'5b.TriRandNumbers'!V796),V$6-SQRT(V$3*(1-'5b.TriRandNumbers'!V796)))</f>
        <v>16.129798433048922</v>
      </c>
      <c r="W802" s="33">
        <f>IF('5b.TriRandNumbers'!W796&lt;=W$1,W$4+SQRT(W$2*'5b.TriRandNumbers'!W796),W$6-SQRT(W$3*(1-'5b.TriRandNumbers'!W796)))</f>
        <v>15.716723758964523</v>
      </c>
      <c r="X802" s="32">
        <f>IF('5b.TriRandNumbers'!X796&lt;=X$1,X$4+SQRT(X$2*'5b.TriRandNumbers'!X796),X$6-SQRT(X$3*(1-'5b.TriRandNumbers'!X796)))</f>
        <v>9.9368983016925903</v>
      </c>
      <c r="Y802" s="31">
        <f>IF('5b.TriRandNumbers'!Y796&lt;=Y$1,Y$4+SQRT(Y$2*'5b.TriRandNumbers'!Y796),Y$6-SQRT(Y$3*(1-'5b.TriRandNumbers'!Y796)))</f>
        <v>13.543596787516186</v>
      </c>
    </row>
    <row r="803" spans="2:25" hidden="1" x14ac:dyDescent="0.25">
      <c r="B803" s="36">
        <f>IF('5b.TriRandNumbers'!B797&lt;=B$1,B$4+SQRT(B$2*'5b.TriRandNumbers'!B797),B$6-SQRT(B$3*(1-'5b.TriRandNumbers'!B797)))</f>
        <v>3.2493265662233144</v>
      </c>
      <c r="C803" s="35">
        <f>IF('5b.TriRandNumbers'!C797&lt;=C$1,C$4+SQRT(C$2*'5b.TriRandNumbers'!C797),C$6-SQRT(C$3*(1-'5b.TriRandNumbers'!C797)))</f>
        <v>3.4005991961204911</v>
      </c>
      <c r="D803" s="34">
        <f>IF('5b.TriRandNumbers'!D797&lt;=D$1,D$4+SQRT(D$2*'5b.TriRandNumbers'!D797),D$6-SQRT(D$3*(1-'5b.TriRandNumbers'!D797)))</f>
        <v>4.2777469407339375</v>
      </c>
      <c r="E803" s="33">
        <f>IF('5b.TriRandNumbers'!E797&lt;=E$1,E$4+SQRT(E$2*'5b.TriRandNumbers'!E797),E$6-SQRT(E$3*(1-'5b.TriRandNumbers'!E797)))</f>
        <v>3.4978677841646655</v>
      </c>
      <c r="F803" s="32">
        <f>IF('5b.TriRandNumbers'!F797&lt;=F$1,F$4+SQRT(F$2*'5b.TriRandNumbers'!F797),F$6-SQRT(F$3*(1-'5b.TriRandNumbers'!F797)))</f>
        <v>2.8016865556083266</v>
      </c>
      <c r="G803" s="31">
        <f>IF('5b.TriRandNumbers'!G797&lt;=G$1,G$4+SQRT(G$2*'5b.TriRandNumbers'!G797),G$6-SQRT(G$3*(1-'5b.TriRandNumbers'!G797)))</f>
        <v>2.176128795115202</v>
      </c>
      <c r="H803" s="36">
        <f>IF('5b.TriRandNumbers'!H797&lt;=H$1,H$4+SQRT(H$2*'5b.TriRandNumbers'!H797),H$6-SQRT(H$3*(1-'5b.TriRandNumbers'!H797)))</f>
        <v>6.3705357030948262</v>
      </c>
      <c r="I803" s="35">
        <f>IF('5b.TriRandNumbers'!I797&lt;=I$1,I$4+SQRT(I$2*'5b.TriRandNumbers'!I797),I$6-SQRT(I$3*(1-'5b.TriRandNumbers'!I797)))</f>
        <v>13.713419073784763</v>
      </c>
      <c r="J803" s="34">
        <f>IF('5b.TriRandNumbers'!J797&lt;=J$1,J$4+SQRT(J$2*'5b.TriRandNumbers'!J797),J$6-SQRT(J$3*(1-'5b.TriRandNumbers'!J797)))</f>
        <v>8.808823695225561</v>
      </c>
      <c r="K803" s="33">
        <f>IF('5b.TriRandNumbers'!K797&lt;=K$1,K$4+SQRT(K$2*'5b.TriRandNumbers'!K797),K$6-SQRT(K$3*(1-'5b.TriRandNumbers'!K797)))</f>
        <v>17.95973431141752</v>
      </c>
      <c r="L803" s="32">
        <f>IF('5b.TriRandNumbers'!L797&lt;=L$1,L$4+SQRT(L$2*'5b.TriRandNumbers'!L797),L$6-SQRT(L$3*(1-'5b.TriRandNumbers'!L797)))</f>
        <v>7.777453042441735</v>
      </c>
      <c r="M803" s="31">
        <f>IF('5b.TriRandNumbers'!M797&lt;=M$1,M$4+SQRT(M$2*'5b.TriRandNumbers'!M797),M$6-SQRT(M$3*(1-'5b.TriRandNumbers'!M797)))</f>
        <v>18.478463565236375</v>
      </c>
      <c r="N803" s="36">
        <f>IF('5b.TriRandNumbers'!N797&lt;=N$1,N$4+SQRT(N$2*'5b.TriRandNumbers'!N797),N$6-SQRT(N$3*(1-'5b.TriRandNumbers'!N797)))</f>
        <v>10.179109068742738</v>
      </c>
      <c r="O803" s="35">
        <f>IF('5b.TriRandNumbers'!O797&lt;=O$1,O$4+SQRT(O$2*'5b.TriRandNumbers'!O797),O$6-SQRT(O$3*(1-'5b.TriRandNumbers'!O797)))</f>
        <v>13.210461501258441</v>
      </c>
      <c r="P803" s="34">
        <f>IF('5b.TriRandNumbers'!P797&lt;=P$1,P$4+SQRT(P$2*'5b.TriRandNumbers'!P797),P$6-SQRT(P$3*(1-'5b.TriRandNumbers'!P797)))</f>
        <v>11.633897652641826</v>
      </c>
      <c r="Q803" s="33">
        <f>IF('5b.TriRandNumbers'!Q797&lt;=Q$1,Q$4+SQRT(Q$2*'5b.TriRandNumbers'!Q797),Q$6-SQRT(Q$3*(1-'5b.TriRandNumbers'!Q797)))</f>
        <v>13.288885769754332</v>
      </c>
      <c r="R803" s="32">
        <f>IF('5b.TriRandNumbers'!R797&lt;=R$1,R$4+SQRT(R$2*'5b.TriRandNumbers'!R797),R$6-SQRT(R$3*(1-'5b.TriRandNumbers'!R797)))</f>
        <v>15.806303943033562</v>
      </c>
      <c r="S803" s="31">
        <f>IF('5b.TriRandNumbers'!S797&lt;=S$1,S$4+SQRT(S$2*'5b.TriRandNumbers'!S797),S$6-SQRT(S$3*(1-'5b.TriRandNumbers'!S797)))</f>
        <v>10.520849184385446</v>
      </c>
      <c r="T803" s="36">
        <f>IF('5b.TriRandNumbers'!T797&lt;=T$1,T$4+SQRT(T$2*'5b.TriRandNumbers'!T797),T$6-SQRT(T$3*(1-'5b.TriRandNumbers'!T797)))</f>
        <v>16.734660062146379</v>
      </c>
      <c r="U803" s="35">
        <f>IF('5b.TriRandNumbers'!U797&lt;=U$1,U$4+SQRT(U$2*'5b.TriRandNumbers'!U797),U$6-SQRT(U$3*(1-'5b.TriRandNumbers'!U797)))</f>
        <v>18.632055432681593</v>
      </c>
      <c r="V803" s="34">
        <f>IF('5b.TriRandNumbers'!V797&lt;=V$1,V$4+SQRT(V$2*'5b.TriRandNumbers'!V797),V$6-SQRT(V$3*(1-'5b.TriRandNumbers'!V797)))</f>
        <v>12.354255497386603</v>
      </c>
      <c r="W803" s="33">
        <f>IF('5b.TriRandNumbers'!W797&lt;=W$1,W$4+SQRT(W$2*'5b.TriRandNumbers'!W797),W$6-SQRT(W$3*(1-'5b.TriRandNumbers'!W797)))</f>
        <v>7.3323495569273547</v>
      </c>
      <c r="X803" s="32">
        <f>IF('5b.TriRandNumbers'!X797&lt;=X$1,X$4+SQRT(X$2*'5b.TriRandNumbers'!X797),X$6-SQRT(X$3*(1-'5b.TriRandNumbers'!X797)))</f>
        <v>12.084403937537086</v>
      </c>
      <c r="Y803" s="31">
        <f>IF('5b.TriRandNumbers'!Y797&lt;=Y$1,Y$4+SQRT(Y$2*'5b.TriRandNumbers'!Y797),Y$6-SQRT(Y$3*(1-'5b.TriRandNumbers'!Y797)))</f>
        <v>16.28964141231981</v>
      </c>
    </row>
    <row r="804" spans="2:25" hidden="1" x14ac:dyDescent="0.25">
      <c r="B804" s="36">
        <f>IF('5b.TriRandNumbers'!B798&lt;=B$1,B$4+SQRT(B$2*'5b.TriRandNumbers'!B798),B$6-SQRT(B$3*(1-'5b.TriRandNumbers'!B798)))</f>
        <v>3.9984491590541116</v>
      </c>
      <c r="C804" s="35">
        <f>IF('5b.TriRandNumbers'!C798&lt;=C$1,C$4+SQRT(C$2*'5b.TriRandNumbers'!C798),C$6-SQRT(C$3*(1-'5b.TriRandNumbers'!C798)))</f>
        <v>3.1320686781404872</v>
      </c>
      <c r="D804" s="34">
        <f>IF('5b.TriRandNumbers'!D798&lt;=D$1,D$4+SQRT(D$2*'5b.TriRandNumbers'!D798),D$6-SQRT(D$3*(1-'5b.TriRandNumbers'!D798)))</f>
        <v>6.1059713506266746</v>
      </c>
      <c r="E804" s="33">
        <f>IF('5b.TriRandNumbers'!E798&lt;=E$1,E$4+SQRT(E$2*'5b.TriRandNumbers'!E798),E$6-SQRT(E$3*(1-'5b.TriRandNumbers'!E798)))</f>
        <v>3.6835472101559885</v>
      </c>
      <c r="F804" s="32">
        <f>IF('5b.TriRandNumbers'!F798&lt;=F$1,F$4+SQRT(F$2*'5b.TriRandNumbers'!F798),F$6-SQRT(F$3*(1-'5b.TriRandNumbers'!F798)))</f>
        <v>2.4175700685783741</v>
      </c>
      <c r="G804" s="31">
        <f>IF('5b.TriRandNumbers'!G798&lt;=G$1,G$4+SQRT(G$2*'5b.TriRandNumbers'!G798),G$6-SQRT(G$3*(1-'5b.TriRandNumbers'!G798)))</f>
        <v>2.4489571752601131</v>
      </c>
      <c r="H804" s="36">
        <f>IF('5b.TriRandNumbers'!H798&lt;=H$1,H$4+SQRT(H$2*'5b.TriRandNumbers'!H798),H$6-SQRT(H$3*(1-'5b.TriRandNumbers'!H798)))</f>
        <v>8.0828633271208297</v>
      </c>
      <c r="I804" s="35">
        <f>IF('5b.TriRandNumbers'!I798&lt;=I$1,I$4+SQRT(I$2*'5b.TriRandNumbers'!I798),I$6-SQRT(I$3*(1-'5b.TriRandNumbers'!I798)))</f>
        <v>17.24618931665827</v>
      </c>
      <c r="J804" s="34">
        <f>IF('5b.TriRandNumbers'!J798&lt;=J$1,J$4+SQRT(J$2*'5b.TriRandNumbers'!J798),J$6-SQRT(J$3*(1-'5b.TriRandNumbers'!J798)))</f>
        <v>12.887202199592952</v>
      </c>
      <c r="K804" s="33">
        <f>IF('5b.TriRandNumbers'!K798&lt;=K$1,K$4+SQRT(K$2*'5b.TriRandNumbers'!K798),K$6-SQRT(K$3*(1-'5b.TriRandNumbers'!K798)))</f>
        <v>16.290875592417738</v>
      </c>
      <c r="L804" s="32">
        <f>IF('5b.TriRandNumbers'!L798&lt;=L$1,L$4+SQRT(L$2*'5b.TriRandNumbers'!L798),L$6-SQRT(L$3*(1-'5b.TriRandNumbers'!L798)))</f>
        <v>10.93148245050295</v>
      </c>
      <c r="M804" s="31">
        <f>IF('5b.TriRandNumbers'!M798&lt;=M$1,M$4+SQRT(M$2*'5b.TriRandNumbers'!M798),M$6-SQRT(M$3*(1-'5b.TriRandNumbers'!M798)))</f>
        <v>5.4737167258076118</v>
      </c>
      <c r="N804" s="36">
        <f>IF('5b.TriRandNumbers'!N798&lt;=N$1,N$4+SQRT(N$2*'5b.TriRandNumbers'!N798),N$6-SQRT(N$3*(1-'5b.TriRandNumbers'!N798)))</f>
        <v>11.029355836699544</v>
      </c>
      <c r="O804" s="35">
        <f>IF('5b.TriRandNumbers'!O798&lt;=O$1,O$4+SQRT(O$2*'5b.TriRandNumbers'!O798),O$6-SQRT(O$3*(1-'5b.TriRandNumbers'!O798)))</f>
        <v>9.5283820939369015</v>
      </c>
      <c r="P804" s="34">
        <f>IF('5b.TriRandNumbers'!P798&lt;=P$1,P$4+SQRT(P$2*'5b.TriRandNumbers'!P798),P$6-SQRT(P$3*(1-'5b.TriRandNumbers'!P798)))</f>
        <v>9.2372777170601026</v>
      </c>
      <c r="Q804" s="33">
        <f>IF('5b.TriRandNumbers'!Q798&lt;=Q$1,Q$4+SQRT(Q$2*'5b.TriRandNumbers'!Q798),Q$6-SQRT(Q$3*(1-'5b.TriRandNumbers'!Q798)))</f>
        <v>7.4747401596339982</v>
      </c>
      <c r="R804" s="32">
        <f>IF('5b.TriRandNumbers'!R798&lt;=R$1,R$4+SQRT(R$2*'5b.TriRandNumbers'!R798),R$6-SQRT(R$3*(1-'5b.TriRandNumbers'!R798)))</f>
        <v>10.172437111895649</v>
      </c>
      <c r="S804" s="31">
        <f>IF('5b.TriRandNumbers'!S798&lt;=S$1,S$4+SQRT(S$2*'5b.TriRandNumbers'!S798),S$6-SQRT(S$3*(1-'5b.TriRandNumbers'!S798)))</f>
        <v>11.735061510509667</v>
      </c>
      <c r="T804" s="36">
        <f>IF('5b.TriRandNumbers'!T798&lt;=T$1,T$4+SQRT(T$2*'5b.TriRandNumbers'!T798),T$6-SQRT(T$3*(1-'5b.TriRandNumbers'!T798)))</f>
        <v>9.5088536155480661</v>
      </c>
      <c r="U804" s="35">
        <f>IF('5b.TriRandNumbers'!U798&lt;=U$1,U$4+SQRT(U$2*'5b.TriRandNumbers'!U798),U$6-SQRT(U$3*(1-'5b.TriRandNumbers'!U798)))</f>
        <v>9.1336108224199428</v>
      </c>
      <c r="V804" s="34">
        <f>IF('5b.TriRandNumbers'!V798&lt;=V$1,V$4+SQRT(V$2*'5b.TriRandNumbers'!V798),V$6-SQRT(V$3*(1-'5b.TriRandNumbers'!V798)))</f>
        <v>19.322580923366704</v>
      </c>
      <c r="W804" s="33">
        <f>IF('5b.TriRandNumbers'!W798&lt;=W$1,W$4+SQRT(W$2*'5b.TriRandNumbers'!W798),W$6-SQRT(W$3*(1-'5b.TriRandNumbers'!W798)))</f>
        <v>9.6128114262753197</v>
      </c>
      <c r="X804" s="32">
        <f>IF('5b.TriRandNumbers'!X798&lt;=X$1,X$4+SQRT(X$2*'5b.TriRandNumbers'!X798),X$6-SQRT(X$3*(1-'5b.TriRandNumbers'!X798)))</f>
        <v>12.854183719034918</v>
      </c>
      <c r="Y804" s="31">
        <f>IF('5b.TriRandNumbers'!Y798&lt;=Y$1,Y$4+SQRT(Y$2*'5b.TriRandNumbers'!Y798),Y$6-SQRT(Y$3*(1-'5b.TriRandNumbers'!Y798)))</f>
        <v>17.10502641541931</v>
      </c>
    </row>
    <row r="805" spans="2:25" hidden="1" x14ac:dyDescent="0.25">
      <c r="B805" s="36">
        <f>IF('5b.TriRandNumbers'!B799&lt;=B$1,B$4+SQRT(B$2*'5b.TriRandNumbers'!B799),B$6-SQRT(B$3*(1-'5b.TriRandNumbers'!B799)))</f>
        <v>4.5385178930761612</v>
      </c>
      <c r="C805" s="35">
        <f>IF('5b.TriRandNumbers'!C799&lt;=C$1,C$4+SQRT(C$2*'5b.TriRandNumbers'!C799),C$6-SQRT(C$3*(1-'5b.TriRandNumbers'!C799)))</f>
        <v>4.196340218966049</v>
      </c>
      <c r="D805" s="34">
        <f>IF('5b.TriRandNumbers'!D799&lt;=D$1,D$4+SQRT(D$2*'5b.TriRandNumbers'!D799),D$6-SQRT(D$3*(1-'5b.TriRandNumbers'!D799)))</f>
        <v>5.7092077152159746</v>
      </c>
      <c r="E805" s="33">
        <f>IF('5b.TriRandNumbers'!E799&lt;=E$1,E$4+SQRT(E$2*'5b.TriRandNumbers'!E799),E$6-SQRT(E$3*(1-'5b.TriRandNumbers'!E799)))</f>
        <v>3.2823059209468486</v>
      </c>
      <c r="F805" s="32">
        <f>IF('5b.TriRandNumbers'!F799&lt;=F$1,F$4+SQRT(F$2*'5b.TriRandNumbers'!F799),F$6-SQRT(F$3*(1-'5b.TriRandNumbers'!F799)))</f>
        <v>2.5094652529333912</v>
      </c>
      <c r="G805" s="31">
        <f>IF('5b.TriRandNumbers'!G799&lt;=G$1,G$4+SQRT(G$2*'5b.TriRandNumbers'!G799),G$6-SQRT(G$3*(1-'5b.TriRandNumbers'!G799)))</f>
        <v>3.472920926879929</v>
      </c>
      <c r="H805" s="36">
        <f>IF('5b.TriRandNumbers'!H799&lt;=H$1,H$4+SQRT(H$2*'5b.TriRandNumbers'!H799),H$6-SQRT(H$3*(1-'5b.TriRandNumbers'!H799)))</f>
        <v>12.197923565360879</v>
      </c>
      <c r="I805" s="35">
        <f>IF('5b.TriRandNumbers'!I799&lt;=I$1,I$4+SQRT(I$2*'5b.TriRandNumbers'!I799),I$6-SQRT(I$3*(1-'5b.TriRandNumbers'!I799)))</f>
        <v>16.117450930953222</v>
      </c>
      <c r="J805" s="34">
        <f>IF('5b.TriRandNumbers'!J799&lt;=J$1,J$4+SQRT(J$2*'5b.TriRandNumbers'!J799),J$6-SQRT(J$3*(1-'5b.TriRandNumbers'!J799)))</f>
        <v>9.3327547217473104</v>
      </c>
      <c r="K805" s="33">
        <f>IF('5b.TriRandNumbers'!K799&lt;=K$1,K$4+SQRT(K$2*'5b.TriRandNumbers'!K799),K$6-SQRT(K$3*(1-'5b.TriRandNumbers'!K799)))</f>
        <v>8.3177232784011021</v>
      </c>
      <c r="L805" s="32">
        <f>IF('5b.TriRandNumbers'!L799&lt;=L$1,L$4+SQRT(L$2*'5b.TriRandNumbers'!L799),L$6-SQRT(L$3*(1-'5b.TriRandNumbers'!L799)))</f>
        <v>9.3572269569764934</v>
      </c>
      <c r="M805" s="31">
        <f>IF('5b.TriRandNumbers'!M799&lt;=M$1,M$4+SQRT(M$2*'5b.TriRandNumbers'!M799),M$6-SQRT(M$3*(1-'5b.TriRandNumbers'!M799)))</f>
        <v>10.671960671576214</v>
      </c>
      <c r="N805" s="36">
        <f>IF('5b.TriRandNumbers'!N799&lt;=N$1,N$4+SQRT(N$2*'5b.TriRandNumbers'!N799),N$6-SQRT(N$3*(1-'5b.TriRandNumbers'!N799)))</f>
        <v>15.213279232040319</v>
      </c>
      <c r="O805" s="35">
        <f>IF('5b.TriRandNumbers'!O799&lt;=O$1,O$4+SQRT(O$2*'5b.TriRandNumbers'!O799),O$6-SQRT(O$3*(1-'5b.TriRandNumbers'!O799)))</f>
        <v>5.6975892658228613</v>
      </c>
      <c r="P805" s="34">
        <f>IF('5b.TriRandNumbers'!P799&lt;=P$1,P$4+SQRT(P$2*'5b.TriRandNumbers'!P799),P$6-SQRT(P$3*(1-'5b.TriRandNumbers'!P799)))</f>
        <v>8.4743826206685391</v>
      </c>
      <c r="Q805" s="33">
        <f>IF('5b.TriRandNumbers'!Q799&lt;=Q$1,Q$4+SQRT(Q$2*'5b.TriRandNumbers'!Q799),Q$6-SQRT(Q$3*(1-'5b.TriRandNumbers'!Q799)))</f>
        <v>12.595537857308958</v>
      </c>
      <c r="R805" s="32">
        <f>IF('5b.TriRandNumbers'!R799&lt;=R$1,R$4+SQRT(R$2*'5b.TriRandNumbers'!R799),R$6-SQRT(R$3*(1-'5b.TriRandNumbers'!R799)))</f>
        <v>12.5151029343827</v>
      </c>
      <c r="S805" s="31">
        <f>IF('5b.TriRandNumbers'!S799&lt;=S$1,S$4+SQRT(S$2*'5b.TriRandNumbers'!S799),S$6-SQRT(S$3*(1-'5b.TriRandNumbers'!S799)))</f>
        <v>14.698519805799311</v>
      </c>
      <c r="T805" s="36">
        <f>IF('5b.TriRandNumbers'!T799&lt;=T$1,T$4+SQRT(T$2*'5b.TriRandNumbers'!T799),T$6-SQRT(T$3*(1-'5b.TriRandNumbers'!T799)))</f>
        <v>13.89559806788521</v>
      </c>
      <c r="U805" s="35">
        <f>IF('5b.TriRandNumbers'!U799&lt;=U$1,U$4+SQRT(U$2*'5b.TriRandNumbers'!U799),U$6-SQRT(U$3*(1-'5b.TriRandNumbers'!U799)))</f>
        <v>11.774573495283441</v>
      </c>
      <c r="V805" s="34">
        <f>IF('5b.TriRandNumbers'!V799&lt;=V$1,V$4+SQRT(V$2*'5b.TriRandNumbers'!V799),V$6-SQRT(V$3*(1-'5b.TriRandNumbers'!V799)))</f>
        <v>15.2991384736595</v>
      </c>
      <c r="W805" s="33">
        <f>IF('5b.TriRandNumbers'!W799&lt;=W$1,W$4+SQRT(W$2*'5b.TriRandNumbers'!W799),W$6-SQRT(W$3*(1-'5b.TriRandNumbers'!W799)))</f>
        <v>9.8261256528572787</v>
      </c>
      <c r="X805" s="32">
        <f>IF('5b.TriRandNumbers'!X799&lt;=X$1,X$4+SQRT(X$2*'5b.TriRandNumbers'!X799),X$6-SQRT(X$3*(1-'5b.TriRandNumbers'!X799)))</f>
        <v>6.9681606137410874</v>
      </c>
      <c r="Y805" s="31">
        <f>IF('5b.TriRandNumbers'!Y799&lt;=Y$1,Y$4+SQRT(Y$2*'5b.TriRandNumbers'!Y799),Y$6-SQRT(Y$3*(1-'5b.TriRandNumbers'!Y799)))</f>
        <v>14.268771004794395</v>
      </c>
    </row>
    <row r="806" spans="2:25" hidden="1" x14ac:dyDescent="0.25">
      <c r="B806" s="36">
        <f>IF('5b.TriRandNumbers'!B800&lt;=B$1,B$4+SQRT(B$2*'5b.TriRandNumbers'!B800),B$6-SQRT(B$3*(1-'5b.TriRandNumbers'!B800)))</f>
        <v>5.2057290932382054</v>
      </c>
      <c r="C806" s="35">
        <f>IF('5b.TriRandNumbers'!C800&lt;=C$1,C$4+SQRT(C$2*'5b.TriRandNumbers'!C800),C$6-SQRT(C$3*(1-'5b.TriRandNumbers'!C800)))</f>
        <v>1.1114552922413625</v>
      </c>
      <c r="D806" s="34">
        <f>IF('5b.TriRandNumbers'!D800&lt;=D$1,D$4+SQRT(D$2*'5b.TriRandNumbers'!D800),D$6-SQRT(D$3*(1-'5b.TriRandNumbers'!D800)))</f>
        <v>6.2611235992917882</v>
      </c>
      <c r="E806" s="33">
        <f>IF('5b.TriRandNumbers'!E800&lt;=E$1,E$4+SQRT(E$2*'5b.TriRandNumbers'!E800),E$6-SQRT(E$3*(1-'5b.TriRandNumbers'!E800)))</f>
        <v>4.0763536478930948</v>
      </c>
      <c r="F806" s="32">
        <f>IF('5b.TriRandNumbers'!F800&lt;=F$1,F$4+SQRT(F$2*'5b.TriRandNumbers'!F800),F$6-SQRT(F$3*(1-'5b.TriRandNumbers'!F800)))</f>
        <v>3.0765831912806694</v>
      </c>
      <c r="G806" s="31">
        <f>IF('5b.TriRandNumbers'!G800&lt;=G$1,G$4+SQRT(G$2*'5b.TriRandNumbers'!G800),G$6-SQRT(G$3*(1-'5b.TriRandNumbers'!G800)))</f>
        <v>4.3455634191231063</v>
      </c>
      <c r="H806" s="36">
        <f>IF('5b.TriRandNumbers'!H800&lt;=H$1,H$4+SQRT(H$2*'5b.TriRandNumbers'!H800),H$6-SQRT(H$3*(1-'5b.TriRandNumbers'!H800)))</f>
        <v>12.200234533109974</v>
      </c>
      <c r="I806" s="35">
        <f>IF('5b.TriRandNumbers'!I800&lt;=I$1,I$4+SQRT(I$2*'5b.TriRandNumbers'!I800),I$6-SQRT(I$3*(1-'5b.TriRandNumbers'!I800)))</f>
        <v>13.629528376110464</v>
      </c>
      <c r="J806" s="34">
        <f>IF('5b.TriRandNumbers'!J800&lt;=J$1,J$4+SQRT(J$2*'5b.TriRandNumbers'!J800),J$6-SQRT(J$3*(1-'5b.TriRandNumbers'!J800)))</f>
        <v>15.095204492159633</v>
      </c>
      <c r="K806" s="33">
        <f>IF('5b.TriRandNumbers'!K800&lt;=K$1,K$4+SQRT(K$2*'5b.TriRandNumbers'!K800),K$6-SQRT(K$3*(1-'5b.TriRandNumbers'!K800)))</f>
        <v>10.140665165125199</v>
      </c>
      <c r="L806" s="32">
        <f>IF('5b.TriRandNumbers'!L800&lt;=L$1,L$4+SQRT(L$2*'5b.TriRandNumbers'!L800),L$6-SQRT(L$3*(1-'5b.TriRandNumbers'!L800)))</f>
        <v>11.464238818527253</v>
      </c>
      <c r="M806" s="31">
        <f>IF('5b.TriRandNumbers'!M800&lt;=M$1,M$4+SQRT(M$2*'5b.TriRandNumbers'!M800),M$6-SQRT(M$3*(1-'5b.TriRandNumbers'!M800)))</f>
        <v>10.80016519285085</v>
      </c>
      <c r="N806" s="36">
        <f>IF('5b.TriRandNumbers'!N800&lt;=N$1,N$4+SQRT(N$2*'5b.TriRandNumbers'!N800),N$6-SQRT(N$3*(1-'5b.TriRandNumbers'!N800)))</f>
        <v>9.3729272815904494</v>
      </c>
      <c r="O806" s="35">
        <f>IF('5b.TriRandNumbers'!O800&lt;=O$1,O$4+SQRT(O$2*'5b.TriRandNumbers'!O800),O$6-SQRT(O$3*(1-'5b.TriRandNumbers'!O800)))</f>
        <v>17.571575333531936</v>
      </c>
      <c r="P806" s="34">
        <f>IF('5b.TriRandNumbers'!P800&lt;=P$1,P$4+SQRT(P$2*'5b.TriRandNumbers'!P800),P$6-SQRT(P$3*(1-'5b.TriRandNumbers'!P800)))</f>
        <v>10.092064521512102</v>
      </c>
      <c r="Q806" s="33">
        <f>IF('5b.TriRandNumbers'!Q800&lt;=Q$1,Q$4+SQRT(Q$2*'5b.TriRandNumbers'!Q800),Q$6-SQRT(Q$3*(1-'5b.TriRandNumbers'!Q800)))</f>
        <v>10.814245242131115</v>
      </c>
      <c r="R806" s="32">
        <f>IF('5b.TriRandNumbers'!R800&lt;=R$1,R$4+SQRT(R$2*'5b.TriRandNumbers'!R800),R$6-SQRT(R$3*(1-'5b.TriRandNumbers'!R800)))</f>
        <v>9.5714309508967119</v>
      </c>
      <c r="S806" s="31">
        <f>IF('5b.TriRandNumbers'!S800&lt;=S$1,S$4+SQRT(S$2*'5b.TriRandNumbers'!S800),S$6-SQRT(S$3*(1-'5b.TriRandNumbers'!S800)))</f>
        <v>14.704497733731788</v>
      </c>
      <c r="T806" s="36">
        <f>IF('5b.TriRandNumbers'!T800&lt;=T$1,T$4+SQRT(T$2*'5b.TriRandNumbers'!T800),T$6-SQRT(T$3*(1-'5b.TriRandNumbers'!T800)))</f>
        <v>10.147012703159533</v>
      </c>
      <c r="U806" s="35">
        <f>IF('5b.TriRandNumbers'!U800&lt;=U$1,U$4+SQRT(U$2*'5b.TriRandNumbers'!U800),U$6-SQRT(U$3*(1-'5b.TriRandNumbers'!U800)))</f>
        <v>12.693109040737893</v>
      </c>
      <c r="V806" s="34">
        <f>IF('5b.TriRandNumbers'!V800&lt;=V$1,V$4+SQRT(V$2*'5b.TriRandNumbers'!V800),V$6-SQRT(V$3*(1-'5b.TriRandNumbers'!V800)))</f>
        <v>9.9045493007522509</v>
      </c>
      <c r="W806" s="33">
        <f>IF('5b.TriRandNumbers'!W800&lt;=W$1,W$4+SQRT(W$2*'5b.TriRandNumbers'!W800),W$6-SQRT(W$3*(1-'5b.TriRandNumbers'!W800)))</f>
        <v>11.90979169880006</v>
      </c>
      <c r="X806" s="32">
        <f>IF('5b.TriRandNumbers'!X800&lt;=X$1,X$4+SQRT(X$2*'5b.TriRandNumbers'!X800),X$6-SQRT(X$3*(1-'5b.TriRandNumbers'!X800)))</f>
        <v>14.524335393131691</v>
      </c>
      <c r="Y806" s="31">
        <f>IF('5b.TriRandNumbers'!Y800&lt;=Y$1,Y$4+SQRT(Y$2*'5b.TriRandNumbers'!Y800),Y$6-SQRT(Y$3*(1-'5b.TriRandNumbers'!Y800)))</f>
        <v>14.930024910685306</v>
      </c>
    </row>
    <row r="807" spans="2:25" hidden="1" x14ac:dyDescent="0.25">
      <c r="B807" s="36">
        <f>IF('5b.TriRandNumbers'!B801&lt;=B$1,B$4+SQRT(B$2*'5b.TriRandNumbers'!B801),B$6-SQRT(B$3*(1-'5b.TriRandNumbers'!B801)))</f>
        <v>4.2188812573935994</v>
      </c>
      <c r="C807" s="35">
        <f>IF('5b.TriRandNumbers'!C801&lt;=C$1,C$4+SQRT(C$2*'5b.TriRandNumbers'!C801),C$6-SQRT(C$3*(1-'5b.TriRandNumbers'!C801)))</f>
        <v>4.4119631134508968</v>
      </c>
      <c r="D807" s="34">
        <f>IF('5b.TriRandNumbers'!D801&lt;=D$1,D$4+SQRT(D$2*'5b.TriRandNumbers'!D801),D$6-SQRT(D$3*(1-'5b.TriRandNumbers'!D801)))</f>
        <v>5.2386392633684187</v>
      </c>
      <c r="E807" s="33">
        <f>IF('5b.TriRandNumbers'!E801&lt;=E$1,E$4+SQRT(E$2*'5b.TriRandNumbers'!E801),E$6-SQRT(E$3*(1-'5b.TriRandNumbers'!E801)))</f>
        <v>3.6998080713557959</v>
      </c>
      <c r="F807" s="32">
        <f>IF('5b.TriRandNumbers'!F801&lt;=F$1,F$4+SQRT(F$2*'5b.TriRandNumbers'!F801),F$6-SQRT(F$3*(1-'5b.TriRandNumbers'!F801)))</f>
        <v>2.9068626376665829</v>
      </c>
      <c r="G807" s="31">
        <f>IF('5b.TriRandNumbers'!G801&lt;=G$1,G$4+SQRT(G$2*'5b.TriRandNumbers'!G801),G$6-SQRT(G$3*(1-'5b.TriRandNumbers'!G801)))</f>
        <v>3.439584339247205</v>
      </c>
      <c r="H807" s="36">
        <f>IF('5b.TriRandNumbers'!H801&lt;=H$1,H$4+SQRT(H$2*'5b.TriRandNumbers'!H801),H$6-SQRT(H$3*(1-'5b.TriRandNumbers'!H801)))</f>
        <v>15.076749125299038</v>
      </c>
      <c r="I807" s="35">
        <f>IF('5b.TriRandNumbers'!I801&lt;=I$1,I$4+SQRT(I$2*'5b.TriRandNumbers'!I801),I$6-SQRT(I$3*(1-'5b.TriRandNumbers'!I801)))</f>
        <v>7.8998774242663554</v>
      </c>
      <c r="J807" s="34">
        <f>IF('5b.TriRandNumbers'!J801&lt;=J$1,J$4+SQRT(J$2*'5b.TriRandNumbers'!J801),J$6-SQRT(J$3*(1-'5b.TriRandNumbers'!J801)))</f>
        <v>8.3362697107013517</v>
      </c>
      <c r="K807" s="33">
        <f>IF('5b.TriRandNumbers'!K801&lt;=K$1,K$4+SQRT(K$2*'5b.TriRandNumbers'!K801),K$6-SQRT(K$3*(1-'5b.TriRandNumbers'!K801)))</f>
        <v>7.976508339194873</v>
      </c>
      <c r="L807" s="32">
        <f>IF('5b.TriRandNumbers'!L801&lt;=L$1,L$4+SQRT(L$2*'5b.TriRandNumbers'!L801),L$6-SQRT(L$3*(1-'5b.TriRandNumbers'!L801)))</f>
        <v>11.843086225925907</v>
      </c>
      <c r="M807" s="31">
        <f>IF('5b.TriRandNumbers'!M801&lt;=M$1,M$4+SQRT(M$2*'5b.TriRandNumbers'!M801),M$6-SQRT(M$3*(1-'5b.TriRandNumbers'!M801)))</f>
        <v>14.944791769602006</v>
      </c>
      <c r="N807" s="36">
        <f>IF('5b.TriRandNumbers'!N801&lt;=N$1,N$4+SQRT(N$2*'5b.TriRandNumbers'!N801),N$6-SQRT(N$3*(1-'5b.TriRandNumbers'!N801)))</f>
        <v>8.4710311866728638</v>
      </c>
      <c r="O807" s="35">
        <f>IF('5b.TriRandNumbers'!O801&lt;=O$1,O$4+SQRT(O$2*'5b.TriRandNumbers'!O801),O$6-SQRT(O$3*(1-'5b.TriRandNumbers'!O801)))</f>
        <v>10.620379671789737</v>
      </c>
      <c r="P807" s="34">
        <f>IF('5b.TriRandNumbers'!P801&lt;=P$1,P$4+SQRT(P$2*'5b.TriRandNumbers'!P801),P$6-SQRT(P$3*(1-'5b.TriRandNumbers'!P801)))</f>
        <v>15.864015863343431</v>
      </c>
      <c r="Q807" s="33">
        <f>IF('5b.TriRandNumbers'!Q801&lt;=Q$1,Q$4+SQRT(Q$2*'5b.TriRandNumbers'!Q801),Q$6-SQRT(Q$3*(1-'5b.TriRandNumbers'!Q801)))</f>
        <v>9.661674860252365</v>
      </c>
      <c r="R807" s="32">
        <f>IF('5b.TriRandNumbers'!R801&lt;=R$1,R$4+SQRT(R$2*'5b.TriRandNumbers'!R801),R$6-SQRT(R$3*(1-'5b.TriRandNumbers'!R801)))</f>
        <v>15.525147107077565</v>
      </c>
      <c r="S807" s="31">
        <f>IF('5b.TriRandNumbers'!S801&lt;=S$1,S$4+SQRT(S$2*'5b.TriRandNumbers'!S801),S$6-SQRT(S$3*(1-'5b.TriRandNumbers'!S801)))</f>
        <v>11.980723167017405</v>
      </c>
      <c r="T807" s="36">
        <f>IF('5b.TriRandNumbers'!T801&lt;=T$1,T$4+SQRT(T$2*'5b.TriRandNumbers'!T801),T$6-SQRT(T$3*(1-'5b.TriRandNumbers'!T801)))</f>
        <v>10.551338525422585</v>
      </c>
      <c r="U807" s="35">
        <f>IF('5b.TriRandNumbers'!U801&lt;=U$1,U$4+SQRT(U$2*'5b.TriRandNumbers'!U801),U$6-SQRT(U$3*(1-'5b.TriRandNumbers'!U801)))</f>
        <v>10.639212991448218</v>
      </c>
      <c r="V807" s="34">
        <f>IF('5b.TriRandNumbers'!V801&lt;=V$1,V$4+SQRT(V$2*'5b.TriRandNumbers'!V801),V$6-SQRT(V$3*(1-'5b.TriRandNumbers'!V801)))</f>
        <v>15.515186587365298</v>
      </c>
      <c r="W807" s="33">
        <f>IF('5b.TriRandNumbers'!W801&lt;=W$1,W$4+SQRT(W$2*'5b.TriRandNumbers'!W801),W$6-SQRT(W$3*(1-'5b.TriRandNumbers'!W801)))</f>
        <v>18.415155374969551</v>
      </c>
      <c r="X807" s="32">
        <f>IF('5b.TriRandNumbers'!X801&lt;=X$1,X$4+SQRT(X$2*'5b.TriRandNumbers'!X801),X$6-SQRT(X$3*(1-'5b.TriRandNumbers'!X801)))</f>
        <v>10.386346053590332</v>
      </c>
      <c r="Y807" s="31">
        <f>IF('5b.TriRandNumbers'!Y801&lt;=Y$1,Y$4+SQRT(Y$2*'5b.TriRandNumbers'!Y801),Y$6-SQRT(Y$3*(1-'5b.TriRandNumbers'!Y801)))</f>
        <v>12.574150071558075</v>
      </c>
    </row>
    <row r="808" spans="2:25" hidden="1" x14ac:dyDescent="0.25">
      <c r="B808" s="36">
        <f>IF('5b.TriRandNumbers'!B802&lt;=B$1,B$4+SQRT(B$2*'5b.TriRandNumbers'!B802),B$6-SQRT(B$3*(1-'5b.TriRandNumbers'!B802)))</f>
        <v>5.2657435783718212</v>
      </c>
      <c r="C808" s="35">
        <f>IF('5b.TriRandNumbers'!C802&lt;=C$1,C$4+SQRT(C$2*'5b.TriRandNumbers'!C802),C$6-SQRT(C$3*(1-'5b.TriRandNumbers'!C802)))</f>
        <v>2.4571587937751476</v>
      </c>
      <c r="D808" s="34">
        <f>IF('5b.TriRandNumbers'!D802&lt;=D$1,D$4+SQRT(D$2*'5b.TriRandNumbers'!D802),D$6-SQRT(D$3*(1-'5b.TriRandNumbers'!D802)))</f>
        <v>5.0190852312803518</v>
      </c>
      <c r="E808" s="33">
        <f>IF('5b.TriRandNumbers'!E802&lt;=E$1,E$4+SQRT(E$2*'5b.TriRandNumbers'!E802),E$6-SQRT(E$3*(1-'5b.TriRandNumbers'!E802)))</f>
        <v>4.1487370602274058</v>
      </c>
      <c r="F808" s="32">
        <f>IF('5b.TriRandNumbers'!F802&lt;=F$1,F$4+SQRT(F$2*'5b.TriRandNumbers'!F802),F$6-SQRT(F$3*(1-'5b.TriRandNumbers'!F802)))</f>
        <v>3.0853572408663581</v>
      </c>
      <c r="G808" s="31">
        <f>IF('5b.TriRandNumbers'!G802&lt;=G$1,G$4+SQRT(G$2*'5b.TriRandNumbers'!G802),G$6-SQRT(G$3*(1-'5b.TriRandNumbers'!G802)))</f>
        <v>2.4685133712430698</v>
      </c>
      <c r="H808" s="36">
        <f>IF('5b.TriRandNumbers'!H802&lt;=H$1,H$4+SQRT(H$2*'5b.TriRandNumbers'!H802),H$6-SQRT(H$3*(1-'5b.TriRandNumbers'!H802)))</f>
        <v>9.5301460373186337</v>
      </c>
      <c r="I808" s="35">
        <f>IF('5b.TriRandNumbers'!I802&lt;=I$1,I$4+SQRT(I$2*'5b.TriRandNumbers'!I802),I$6-SQRT(I$3*(1-'5b.TriRandNumbers'!I802)))</f>
        <v>10.234363619230594</v>
      </c>
      <c r="J808" s="34">
        <f>IF('5b.TriRandNumbers'!J802&lt;=J$1,J$4+SQRT(J$2*'5b.TriRandNumbers'!J802),J$6-SQRT(J$3*(1-'5b.TriRandNumbers'!J802)))</f>
        <v>8.1887214151929779</v>
      </c>
      <c r="K808" s="33">
        <f>IF('5b.TriRandNumbers'!K802&lt;=K$1,K$4+SQRT(K$2*'5b.TriRandNumbers'!K802),K$6-SQRT(K$3*(1-'5b.TriRandNumbers'!K802)))</f>
        <v>7.0066277998864726</v>
      </c>
      <c r="L808" s="32">
        <f>IF('5b.TriRandNumbers'!L802&lt;=L$1,L$4+SQRT(L$2*'5b.TriRandNumbers'!L802),L$6-SQRT(L$3*(1-'5b.TriRandNumbers'!L802)))</f>
        <v>10.484271871410707</v>
      </c>
      <c r="M808" s="31">
        <f>IF('5b.TriRandNumbers'!M802&lt;=M$1,M$4+SQRT(M$2*'5b.TriRandNumbers'!M802),M$6-SQRT(M$3*(1-'5b.TriRandNumbers'!M802)))</f>
        <v>6.9746083649577946</v>
      </c>
      <c r="N808" s="36">
        <f>IF('5b.TriRandNumbers'!N802&lt;=N$1,N$4+SQRT(N$2*'5b.TriRandNumbers'!N802),N$6-SQRT(N$3*(1-'5b.TriRandNumbers'!N802)))</f>
        <v>11.090396035328272</v>
      </c>
      <c r="O808" s="35">
        <f>IF('5b.TriRandNumbers'!O802&lt;=O$1,O$4+SQRT(O$2*'5b.TriRandNumbers'!O802),O$6-SQRT(O$3*(1-'5b.TriRandNumbers'!O802)))</f>
        <v>14.080470282210774</v>
      </c>
      <c r="P808" s="34">
        <f>IF('5b.TriRandNumbers'!P802&lt;=P$1,P$4+SQRT(P$2*'5b.TriRandNumbers'!P802),P$6-SQRT(P$3*(1-'5b.TriRandNumbers'!P802)))</f>
        <v>7.4768869128885838</v>
      </c>
      <c r="Q808" s="33">
        <f>IF('5b.TriRandNumbers'!Q802&lt;=Q$1,Q$4+SQRT(Q$2*'5b.TriRandNumbers'!Q802),Q$6-SQRT(Q$3*(1-'5b.TriRandNumbers'!Q802)))</f>
        <v>11.318714011317978</v>
      </c>
      <c r="R808" s="32">
        <f>IF('5b.TriRandNumbers'!R802&lt;=R$1,R$4+SQRT(R$2*'5b.TriRandNumbers'!R802),R$6-SQRT(R$3*(1-'5b.TriRandNumbers'!R802)))</f>
        <v>13.683559322325138</v>
      </c>
      <c r="S808" s="31">
        <f>IF('5b.TriRandNumbers'!S802&lt;=S$1,S$4+SQRT(S$2*'5b.TriRandNumbers'!S802),S$6-SQRT(S$3*(1-'5b.TriRandNumbers'!S802)))</f>
        <v>12.342213466233089</v>
      </c>
      <c r="T808" s="36">
        <f>IF('5b.TriRandNumbers'!T802&lt;=T$1,T$4+SQRT(T$2*'5b.TriRandNumbers'!T802),T$6-SQRT(T$3*(1-'5b.TriRandNumbers'!T802)))</f>
        <v>10.054521651466008</v>
      </c>
      <c r="U808" s="35">
        <f>IF('5b.TriRandNumbers'!U802&lt;=U$1,U$4+SQRT(U$2*'5b.TriRandNumbers'!U802),U$6-SQRT(U$3*(1-'5b.TriRandNumbers'!U802)))</f>
        <v>17.326338255491549</v>
      </c>
      <c r="V808" s="34">
        <f>IF('5b.TriRandNumbers'!V802&lt;=V$1,V$4+SQRT(V$2*'5b.TriRandNumbers'!V802),V$6-SQRT(V$3*(1-'5b.TriRandNumbers'!V802)))</f>
        <v>11.399061881022497</v>
      </c>
      <c r="W808" s="33">
        <f>IF('5b.TriRandNumbers'!W802&lt;=W$1,W$4+SQRT(W$2*'5b.TriRandNumbers'!W802),W$6-SQRT(W$3*(1-'5b.TriRandNumbers'!W802)))</f>
        <v>17.851091217261096</v>
      </c>
      <c r="X808" s="32">
        <f>IF('5b.TriRandNumbers'!X802&lt;=X$1,X$4+SQRT(X$2*'5b.TriRandNumbers'!X802),X$6-SQRT(X$3*(1-'5b.TriRandNumbers'!X802)))</f>
        <v>13.899099091503306</v>
      </c>
      <c r="Y808" s="31">
        <f>IF('5b.TriRandNumbers'!Y802&lt;=Y$1,Y$4+SQRT(Y$2*'5b.TriRandNumbers'!Y802),Y$6-SQRT(Y$3*(1-'5b.TriRandNumbers'!Y802)))</f>
        <v>14.531189847210598</v>
      </c>
    </row>
    <row r="809" spans="2:25" hidden="1" x14ac:dyDescent="0.25">
      <c r="B809" s="36">
        <f>IF('5b.TriRandNumbers'!B803&lt;=B$1,B$4+SQRT(B$2*'5b.TriRandNumbers'!B803),B$6-SQRT(B$3*(1-'5b.TriRandNumbers'!B803)))</f>
        <v>5.4928542595891638</v>
      </c>
      <c r="C809" s="35">
        <f>IF('5b.TriRandNumbers'!C803&lt;=C$1,C$4+SQRT(C$2*'5b.TriRandNumbers'!C803),C$6-SQRT(C$3*(1-'5b.TriRandNumbers'!C803)))</f>
        <v>2.2977751123394854</v>
      </c>
      <c r="D809" s="34">
        <f>IF('5b.TriRandNumbers'!D803&lt;=D$1,D$4+SQRT(D$2*'5b.TriRandNumbers'!D803),D$6-SQRT(D$3*(1-'5b.TriRandNumbers'!D803)))</f>
        <v>6.001702603211295</v>
      </c>
      <c r="E809" s="33">
        <f>IF('5b.TriRandNumbers'!E803&lt;=E$1,E$4+SQRT(E$2*'5b.TriRandNumbers'!E803),E$6-SQRT(E$3*(1-'5b.TriRandNumbers'!E803)))</f>
        <v>4.5812590263890849</v>
      </c>
      <c r="F809" s="32">
        <f>IF('5b.TriRandNumbers'!F803&lt;=F$1,F$4+SQRT(F$2*'5b.TriRandNumbers'!F803),F$6-SQRT(F$3*(1-'5b.TriRandNumbers'!F803)))</f>
        <v>3.1724398217594487</v>
      </c>
      <c r="G809" s="31">
        <f>IF('5b.TriRandNumbers'!G803&lt;=G$1,G$4+SQRT(G$2*'5b.TriRandNumbers'!G803),G$6-SQRT(G$3*(1-'5b.TriRandNumbers'!G803)))</f>
        <v>3.1397903161031575</v>
      </c>
      <c r="H809" s="36">
        <f>IF('5b.TriRandNumbers'!H803&lt;=H$1,H$4+SQRT(H$2*'5b.TriRandNumbers'!H803),H$6-SQRT(H$3*(1-'5b.TriRandNumbers'!H803)))</f>
        <v>6.6281828476404128</v>
      </c>
      <c r="I809" s="35">
        <f>IF('5b.TriRandNumbers'!I803&lt;=I$1,I$4+SQRT(I$2*'5b.TriRandNumbers'!I803),I$6-SQRT(I$3*(1-'5b.TriRandNumbers'!I803)))</f>
        <v>19.156622972368247</v>
      </c>
      <c r="J809" s="34">
        <f>IF('5b.TriRandNumbers'!J803&lt;=J$1,J$4+SQRT(J$2*'5b.TriRandNumbers'!J803),J$6-SQRT(J$3*(1-'5b.TriRandNumbers'!J803)))</f>
        <v>11.052622029172822</v>
      </c>
      <c r="K809" s="33">
        <f>IF('5b.TriRandNumbers'!K803&lt;=K$1,K$4+SQRT(K$2*'5b.TriRandNumbers'!K803),K$6-SQRT(K$3*(1-'5b.TriRandNumbers'!K803)))</f>
        <v>13.496254972531194</v>
      </c>
      <c r="L809" s="32">
        <f>IF('5b.TriRandNumbers'!L803&lt;=L$1,L$4+SQRT(L$2*'5b.TriRandNumbers'!L803),L$6-SQRT(L$3*(1-'5b.TriRandNumbers'!L803)))</f>
        <v>12.796729978160183</v>
      </c>
      <c r="M809" s="31">
        <f>IF('5b.TriRandNumbers'!M803&lt;=M$1,M$4+SQRT(M$2*'5b.TriRandNumbers'!M803),M$6-SQRT(M$3*(1-'5b.TriRandNumbers'!M803)))</f>
        <v>9.707151119539434</v>
      </c>
      <c r="N809" s="36">
        <f>IF('5b.TriRandNumbers'!N803&lt;=N$1,N$4+SQRT(N$2*'5b.TriRandNumbers'!N803),N$6-SQRT(N$3*(1-'5b.TriRandNumbers'!N803)))</f>
        <v>16.742833064985817</v>
      </c>
      <c r="O809" s="35">
        <f>IF('5b.TriRandNumbers'!O803&lt;=O$1,O$4+SQRT(O$2*'5b.TriRandNumbers'!O803),O$6-SQRT(O$3*(1-'5b.TriRandNumbers'!O803)))</f>
        <v>10.518195621873231</v>
      </c>
      <c r="P809" s="34">
        <f>IF('5b.TriRandNumbers'!P803&lt;=P$1,P$4+SQRT(P$2*'5b.TriRandNumbers'!P803),P$6-SQRT(P$3*(1-'5b.TriRandNumbers'!P803)))</f>
        <v>5.5581553144300484</v>
      </c>
      <c r="Q809" s="33">
        <f>IF('5b.TriRandNumbers'!Q803&lt;=Q$1,Q$4+SQRT(Q$2*'5b.TriRandNumbers'!Q803),Q$6-SQRT(Q$3*(1-'5b.TriRandNumbers'!Q803)))</f>
        <v>17.05389248069822</v>
      </c>
      <c r="R809" s="32">
        <f>IF('5b.TriRandNumbers'!R803&lt;=R$1,R$4+SQRT(R$2*'5b.TriRandNumbers'!R803),R$6-SQRT(R$3*(1-'5b.TriRandNumbers'!R803)))</f>
        <v>9.8870989526350144</v>
      </c>
      <c r="S809" s="31">
        <f>IF('5b.TriRandNumbers'!S803&lt;=S$1,S$4+SQRT(S$2*'5b.TriRandNumbers'!S803),S$6-SQRT(S$3*(1-'5b.TriRandNumbers'!S803)))</f>
        <v>9.3064703269862772</v>
      </c>
      <c r="T809" s="36">
        <f>IF('5b.TriRandNumbers'!T803&lt;=T$1,T$4+SQRT(T$2*'5b.TriRandNumbers'!T803),T$6-SQRT(T$3*(1-'5b.TriRandNumbers'!T803)))</f>
        <v>9.4349855957645197</v>
      </c>
      <c r="U809" s="35">
        <f>IF('5b.TriRandNumbers'!U803&lt;=U$1,U$4+SQRT(U$2*'5b.TriRandNumbers'!U803),U$6-SQRT(U$3*(1-'5b.TriRandNumbers'!U803)))</f>
        <v>10.309613787476746</v>
      </c>
      <c r="V809" s="34">
        <f>IF('5b.TriRandNumbers'!V803&lt;=V$1,V$4+SQRT(V$2*'5b.TriRandNumbers'!V803),V$6-SQRT(V$3*(1-'5b.TriRandNumbers'!V803)))</f>
        <v>7.3995495935830711</v>
      </c>
      <c r="W809" s="33">
        <f>IF('5b.TriRandNumbers'!W803&lt;=W$1,W$4+SQRT(W$2*'5b.TriRandNumbers'!W803),W$6-SQRT(W$3*(1-'5b.TriRandNumbers'!W803)))</f>
        <v>5.958586286489254</v>
      </c>
      <c r="X809" s="32">
        <f>IF('5b.TriRandNumbers'!X803&lt;=X$1,X$4+SQRT(X$2*'5b.TriRandNumbers'!X803),X$6-SQRT(X$3*(1-'5b.TriRandNumbers'!X803)))</f>
        <v>7.2189405150495336</v>
      </c>
      <c r="Y809" s="31">
        <f>IF('5b.TriRandNumbers'!Y803&lt;=Y$1,Y$4+SQRT(Y$2*'5b.TriRandNumbers'!Y803),Y$6-SQRT(Y$3*(1-'5b.TriRandNumbers'!Y803)))</f>
        <v>11.237233546716515</v>
      </c>
    </row>
    <row r="810" spans="2:25" hidden="1" x14ac:dyDescent="0.25">
      <c r="B810" s="36">
        <f>IF('5b.TriRandNumbers'!B804&lt;=B$1,B$4+SQRT(B$2*'5b.TriRandNumbers'!B804),B$6-SQRT(B$3*(1-'5b.TriRandNumbers'!B804)))</f>
        <v>5.2070604546998558</v>
      </c>
      <c r="C810" s="35">
        <f>IF('5b.TriRandNumbers'!C804&lt;=C$1,C$4+SQRT(C$2*'5b.TriRandNumbers'!C804),C$6-SQRT(C$3*(1-'5b.TriRandNumbers'!C804)))</f>
        <v>4.8685138713181324</v>
      </c>
      <c r="D810" s="34">
        <f>IF('5b.TriRandNumbers'!D804&lt;=D$1,D$4+SQRT(D$2*'5b.TriRandNumbers'!D804),D$6-SQRT(D$3*(1-'5b.TriRandNumbers'!D804)))</f>
        <v>5.8157726874966542</v>
      </c>
      <c r="E810" s="33">
        <f>IF('5b.TriRandNumbers'!E804&lt;=E$1,E$4+SQRT(E$2*'5b.TriRandNumbers'!E804),E$6-SQRT(E$3*(1-'5b.TriRandNumbers'!E804)))</f>
        <v>3.5886536100777251</v>
      </c>
      <c r="F810" s="32">
        <f>IF('5b.TriRandNumbers'!F804&lt;=F$1,F$4+SQRT(F$2*'5b.TriRandNumbers'!F804),F$6-SQRT(F$3*(1-'5b.TriRandNumbers'!F804)))</f>
        <v>1.5181274463961481</v>
      </c>
      <c r="G810" s="31">
        <f>IF('5b.TriRandNumbers'!G804&lt;=G$1,G$4+SQRT(G$2*'5b.TriRandNumbers'!G804),G$6-SQRT(G$3*(1-'5b.TriRandNumbers'!G804)))</f>
        <v>3.1609404802053724</v>
      </c>
      <c r="H810" s="36">
        <f>IF('5b.TriRandNumbers'!H804&lt;=H$1,H$4+SQRT(H$2*'5b.TriRandNumbers'!H804),H$6-SQRT(H$3*(1-'5b.TriRandNumbers'!H804)))</f>
        <v>9.1579539332292264</v>
      </c>
      <c r="I810" s="35">
        <f>IF('5b.TriRandNumbers'!I804&lt;=I$1,I$4+SQRT(I$2*'5b.TriRandNumbers'!I804),I$6-SQRT(I$3*(1-'5b.TriRandNumbers'!I804)))</f>
        <v>11.990410785930269</v>
      </c>
      <c r="J810" s="34">
        <f>IF('5b.TriRandNumbers'!J804&lt;=J$1,J$4+SQRT(J$2*'5b.TriRandNumbers'!J804),J$6-SQRT(J$3*(1-'5b.TriRandNumbers'!J804)))</f>
        <v>6.4695360272451943</v>
      </c>
      <c r="K810" s="33">
        <f>IF('5b.TriRandNumbers'!K804&lt;=K$1,K$4+SQRT(K$2*'5b.TriRandNumbers'!K804),K$6-SQRT(K$3*(1-'5b.TriRandNumbers'!K804)))</f>
        <v>15.573667599003279</v>
      </c>
      <c r="L810" s="32">
        <f>IF('5b.TriRandNumbers'!L804&lt;=L$1,L$4+SQRT(L$2*'5b.TriRandNumbers'!L804),L$6-SQRT(L$3*(1-'5b.TriRandNumbers'!L804)))</f>
        <v>8.5018481832711803</v>
      </c>
      <c r="M810" s="31">
        <f>IF('5b.TriRandNumbers'!M804&lt;=M$1,M$4+SQRT(M$2*'5b.TriRandNumbers'!M804),M$6-SQRT(M$3*(1-'5b.TriRandNumbers'!M804)))</f>
        <v>9.1745262358955095</v>
      </c>
      <c r="N810" s="36">
        <f>IF('5b.TriRandNumbers'!N804&lt;=N$1,N$4+SQRT(N$2*'5b.TriRandNumbers'!N804),N$6-SQRT(N$3*(1-'5b.TriRandNumbers'!N804)))</f>
        <v>13.214803914968298</v>
      </c>
      <c r="O810" s="35">
        <f>IF('5b.TriRandNumbers'!O804&lt;=O$1,O$4+SQRT(O$2*'5b.TriRandNumbers'!O804),O$6-SQRT(O$3*(1-'5b.TriRandNumbers'!O804)))</f>
        <v>15.256209285817249</v>
      </c>
      <c r="P810" s="34">
        <f>IF('5b.TriRandNumbers'!P804&lt;=P$1,P$4+SQRT(P$2*'5b.TriRandNumbers'!P804),P$6-SQRT(P$3*(1-'5b.TriRandNumbers'!P804)))</f>
        <v>9.4134023297420626</v>
      </c>
      <c r="Q810" s="33">
        <f>IF('5b.TriRandNumbers'!Q804&lt;=Q$1,Q$4+SQRT(Q$2*'5b.TriRandNumbers'!Q804),Q$6-SQRT(Q$3*(1-'5b.TriRandNumbers'!Q804)))</f>
        <v>16.793557940856321</v>
      </c>
      <c r="R810" s="32">
        <f>IF('5b.TriRandNumbers'!R804&lt;=R$1,R$4+SQRT(R$2*'5b.TriRandNumbers'!R804),R$6-SQRT(R$3*(1-'5b.TriRandNumbers'!R804)))</f>
        <v>10.979450413585161</v>
      </c>
      <c r="S810" s="31">
        <f>IF('5b.TriRandNumbers'!S804&lt;=S$1,S$4+SQRT(S$2*'5b.TriRandNumbers'!S804),S$6-SQRT(S$3*(1-'5b.TriRandNumbers'!S804)))</f>
        <v>12.251398655939383</v>
      </c>
      <c r="T810" s="36">
        <f>IF('5b.TriRandNumbers'!T804&lt;=T$1,T$4+SQRT(T$2*'5b.TriRandNumbers'!T804),T$6-SQRT(T$3*(1-'5b.TriRandNumbers'!T804)))</f>
        <v>16.165646018700038</v>
      </c>
      <c r="U810" s="35">
        <f>IF('5b.TriRandNumbers'!U804&lt;=U$1,U$4+SQRT(U$2*'5b.TriRandNumbers'!U804),U$6-SQRT(U$3*(1-'5b.TriRandNumbers'!U804)))</f>
        <v>10.393831620186539</v>
      </c>
      <c r="V810" s="34">
        <f>IF('5b.TriRandNumbers'!V804&lt;=V$1,V$4+SQRT(V$2*'5b.TriRandNumbers'!V804),V$6-SQRT(V$3*(1-'5b.TriRandNumbers'!V804)))</f>
        <v>9.5110979644393794</v>
      </c>
      <c r="W810" s="33">
        <f>IF('5b.TriRandNumbers'!W804&lt;=W$1,W$4+SQRT(W$2*'5b.TriRandNumbers'!W804),W$6-SQRT(W$3*(1-'5b.TriRandNumbers'!W804)))</f>
        <v>11.819385814454094</v>
      </c>
      <c r="X810" s="32">
        <f>IF('5b.TriRandNumbers'!X804&lt;=X$1,X$4+SQRT(X$2*'5b.TriRandNumbers'!X804),X$6-SQRT(X$3*(1-'5b.TriRandNumbers'!X804)))</f>
        <v>14.590282401865139</v>
      </c>
      <c r="Y810" s="31">
        <f>IF('5b.TriRandNumbers'!Y804&lt;=Y$1,Y$4+SQRT(Y$2*'5b.TriRandNumbers'!Y804),Y$6-SQRT(Y$3*(1-'5b.TriRandNumbers'!Y804)))</f>
        <v>16.596020807118254</v>
      </c>
    </row>
    <row r="811" spans="2:25" hidden="1" x14ac:dyDescent="0.25">
      <c r="B811" s="36">
        <f>IF('5b.TriRandNumbers'!B805&lt;=B$1,B$4+SQRT(B$2*'5b.TriRandNumbers'!B805),B$6-SQRT(B$3*(1-'5b.TriRandNumbers'!B805)))</f>
        <v>3.6010330462082001</v>
      </c>
      <c r="C811" s="35">
        <f>IF('5b.TriRandNumbers'!C805&lt;=C$1,C$4+SQRT(C$2*'5b.TriRandNumbers'!C805),C$6-SQRT(C$3*(1-'5b.TriRandNumbers'!C805)))</f>
        <v>2.4954578264908029</v>
      </c>
      <c r="D811" s="34">
        <f>IF('5b.TriRandNumbers'!D805&lt;=D$1,D$4+SQRT(D$2*'5b.TriRandNumbers'!D805),D$6-SQRT(D$3*(1-'5b.TriRandNumbers'!D805)))</f>
        <v>6.7765097918413817</v>
      </c>
      <c r="E811" s="33">
        <f>IF('5b.TriRandNumbers'!E805&lt;=E$1,E$4+SQRT(E$2*'5b.TriRandNumbers'!E805),E$6-SQRT(E$3*(1-'5b.TriRandNumbers'!E805)))</f>
        <v>4.4359533472726849</v>
      </c>
      <c r="F811" s="32">
        <f>IF('5b.TriRandNumbers'!F805&lt;=F$1,F$4+SQRT(F$2*'5b.TriRandNumbers'!F805),F$6-SQRT(F$3*(1-'5b.TriRandNumbers'!F805)))</f>
        <v>2.1689010905714747</v>
      </c>
      <c r="G811" s="31">
        <f>IF('5b.TriRandNumbers'!G805&lt;=G$1,G$4+SQRT(G$2*'5b.TriRandNumbers'!G805),G$6-SQRT(G$3*(1-'5b.TriRandNumbers'!G805)))</f>
        <v>3.1057386091002774</v>
      </c>
      <c r="H811" s="36">
        <f>IF('5b.TriRandNumbers'!H805&lt;=H$1,H$4+SQRT(H$2*'5b.TriRandNumbers'!H805),H$6-SQRT(H$3*(1-'5b.TriRandNumbers'!H805)))</f>
        <v>13.69094423282538</v>
      </c>
      <c r="I811" s="35">
        <f>IF('5b.TriRandNumbers'!I805&lt;=I$1,I$4+SQRT(I$2*'5b.TriRandNumbers'!I805),I$6-SQRT(I$3*(1-'5b.TriRandNumbers'!I805)))</f>
        <v>12.729831434546959</v>
      </c>
      <c r="J811" s="34">
        <f>IF('5b.TriRandNumbers'!J805&lt;=J$1,J$4+SQRT(J$2*'5b.TriRandNumbers'!J805),J$6-SQRT(J$3*(1-'5b.TriRandNumbers'!J805)))</f>
        <v>10.717354345144409</v>
      </c>
      <c r="K811" s="33">
        <f>IF('5b.TriRandNumbers'!K805&lt;=K$1,K$4+SQRT(K$2*'5b.TriRandNumbers'!K805),K$6-SQRT(K$3*(1-'5b.TriRandNumbers'!K805)))</f>
        <v>14.29865495627643</v>
      </c>
      <c r="L811" s="32">
        <f>IF('5b.TriRandNumbers'!L805&lt;=L$1,L$4+SQRT(L$2*'5b.TriRandNumbers'!L805),L$6-SQRT(L$3*(1-'5b.TriRandNumbers'!L805)))</f>
        <v>12.964217829347877</v>
      </c>
      <c r="M811" s="31">
        <f>IF('5b.TriRandNumbers'!M805&lt;=M$1,M$4+SQRT(M$2*'5b.TriRandNumbers'!M805),M$6-SQRT(M$3*(1-'5b.TriRandNumbers'!M805)))</f>
        <v>10.531454825791881</v>
      </c>
      <c r="N811" s="36">
        <f>IF('5b.TriRandNumbers'!N805&lt;=N$1,N$4+SQRT(N$2*'5b.TriRandNumbers'!N805),N$6-SQRT(N$3*(1-'5b.TriRandNumbers'!N805)))</f>
        <v>10.532685349469833</v>
      </c>
      <c r="O811" s="35">
        <f>IF('5b.TriRandNumbers'!O805&lt;=O$1,O$4+SQRT(O$2*'5b.TriRandNumbers'!O805),O$6-SQRT(O$3*(1-'5b.TriRandNumbers'!O805)))</f>
        <v>12.063044724217601</v>
      </c>
      <c r="P811" s="34">
        <f>IF('5b.TriRandNumbers'!P805&lt;=P$1,P$4+SQRT(P$2*'5b.TriRandNumbers'!P805),P$6-SQRT(P$3*(1-'5b.TriRandNumbers'!P805)))</f>
        <v>13.117022505722419</v>
      </c>
      <c r="Q811" s="33">
        <f>IF('5b.TriRandNumbers'!Q805&lt;=Q$1,Q$4+SQRT(Q$2*'5b.TriRandNumbers'!Q805),Q$6-SQRT(Q$3*(1-'5b.TriRandNumbers'!Q805)))</f>
        <v>11.561500639572893</v>
      </c>
      <c r="R811" s="32">
        <f>IF('5b.TriRandNumbers'!R805&lt;=R$1,R$4+SQRT(R$2*'5b.TriRandNumbers'!R805),R$6-SQRT(R$3*(1-'5b.TriRandNumbers'!R805)))</f>
        <v>12.666828776201626</v>
      </c>
      <c r="S811" s="31">
        <f>IF('5b.TriRandNumbers'!S805&lt;=S$1,S$4+SQRT(S$2*'5b.TriRandNumbers'!S805),S$6-SQRT(S$3*(1-'5b.TriRandNumbers'!S805)))</f>
        <v>8.654588356589926</v>
      </c>
      <c r="T811" s="36">
        <f>IF('5b.TriRandNumbers'!T805&lt;=T$1,T$4+SQRT(T$2*'5b.TriRandNumbers'!T805),T$6-SQRT(T$3*(1-'5b.TriRandNumbers'!T805)))</f>
        <v>13.476108524590108</v>
      </c>
      <c r="U811" s="35">
        <f>IF('5b.TriRandNumbers'!U805&lt;=U$1,U$4+SQRT(U$2*'5b.TriRandNumbers'!U805),U$6-SQRT(U$3*(1-'5b.TriRandNumbers'!U805)))</f>
        <v>8.3442166262318445</v>
      </c>
      <c r="V811" s="34">
        <f>IF('5b.TriRandNumbers'!V805&lt;=V$1,V$4+SQRT(V$2*'5b.TriRandNumbers'!V805),V$6-SQRT(V$3*(1-'5b.TriRandNumbers'!V805)))</f>
        <v>8.2237181966564314</v>
      </c>
      <c r="W811" s="33">
        <f>IF('5b.TriRandNumbers'!W805&lt;=W$1,W$4+SQRT(W$2*'5b.TriRandNumbers'!W805),W$6-SQRT(W$3*(1-'5b.TriRandNumbers'!W805)))</f>
        <v>10.581596720392685</v>
      </c>
      <c r="X811" s="32">
        <f>IF('5b.TriRandNumbers'!X805&lt;=X$1,X$4+SQRT(X$2*'5b.TriRandNumbers'!X805),X$6-SQRT(X$3*(1-'5b.TriRandNumbers'!X805)))</f>
        <v>9.6661633241935299</v>
      </c>
      <c r="Y811" s="31">
        <f>IF('5b.TriRandNumbers'!Y805&lt;=Y$1,Y$4+SQRT(Y$2*'5b.TriRandNumbers'!Y805),Y$6-SQRT(Y$3*(1-'5b.TriRandNumbers'!Y805)))</f>
        <v>9.4356727276608829</v>
      </c>
    </row>
    <row r="812" spans="2:25" hidden="1" x14ac:dyDescent="0.25">
      <c r="B812" s="36">
        <f>IF('5b.TriRandNumbers'!B806&lt;=B$1,B$4+SQRT(B$2*'5b.TriRandNumbers'!B806),B$6-SQRT(B$3*(1-'5b.TriRandNumbers'!B806)))</f>
        <v>4.3484587759254385</v>
      </c>
      <c r="C812" s="35">
        <f>IF('5b.TriRandNumbers'!C806&lt;=C$1,C$4+SQRT(C$2*'5b.TriRandNumbers'!C806),C$6-SQRT(C$3*(1-'5b.TriRandNumbers'!C806)))</f>
        <v>2.5474682408743687</v>
      </c>
      <c r="D812" s="34">
        <f>IF('5b.TriRandNumbers'!D806&lt;=D$1,D$4+SQRT(D$2*'5b.TriRandNumbers'!D806),D$6-SQRT(D$3*(1-'5b.TriRandNumbers'!D806)))</f>
        <v>6.4660573978324773</v>
      </c>
      <c r="E812" s="33">
        <f>IF('5b.TriRandNumbers'!E806&lt;=E$1,E$4+SQRT(E$2*'5b.TriRandNumbers'!E806),E$6-SQRT(E$3*(1-'5b.TriRandNumbers'!E806)))</f>
        <v>3.6927883427385195</v>
      </c>
      <c r="F812" s="32">
        <f>IF('5b.TriRandNumbers'!F806&lt;=F$1,F$4+SQRT(F$2*'5b.TriRandNumbers'!F806),F$6-SQRT(F$3*(1-'5b.TriRandNumbers'!F806)))</f>
        <v>2.5120110567085279</v>
      </c>
      <c r="G812" s="31">
        <f>IF('5b.TriRandNumbers'!G806&lt;=G$1,G$4+SQRT(G$2*'5b.TriRandNumbers'!G806),G$6-SQRT(G$3*(1-'5b.TriRandNumbers'!G806)))</f>
        <v>4.8413254202725415</v>
      </c>
      <c r="H812" s="36">
        <f>IF('5b.TriRandNumbers'!H806&lt;=H$1,H$4+SQRT(H$2*'5b.TriRandNumbers'!H806),H$6-SQRT(H$3*(1-'5b.TriRandNumbers'!H806)))</f>
        <v>7.4495078096648442</v>
      </c>
      <c r="I812" s="35">
        <f>IF('5b.TriRandNumbers'!I806&lt;=I$1,I$4+SQRT(I$2*'5b.TriRandNumbers'!I806),I$6-SQRT(I$3*(1-'5b.TriRandNumbers'!I806)))</f>
        <v>13.068719298576097</v>
      </c>
      <c r="J812" s="34">
        <f>IF('5b.TriRandNumbers'!J806&lt;=J$1,J$4+SQRT(J$2*'5b.TriRandNumbers'!J806),J$6-SQRT(J$3*(1-'5b.TriRandNumbers'!J806)))</f>
        <v>10.100587062342584</v>
      </c>
      <c r="K812" s="33">
        <f>IF('5b.TriRandNumbers'!K806&lt;=K$1,K$4+SQRT(K$2*'5b.TriRandNumbers'!K806),K$6-SQRT(K$3*(1-'5b.TriRandNumbers'!K806)))</f>
        <v>9.7270180355542806</v>
      </c>
      <c r="L812" s="32">
        <f>IF('5b.TriRandNumbers'!L806&lt;=L$1,L$4+SQRT(L$2*'5b.TriRandNumbers'!L806),L$6-SQRT(L$3*(1-'5b.TriRandNumbers'!L806)))</f>
        <v>12.295018432212984</v>
      </c>
      <c r="M812" s="31">
        <f>IF('5b.TriRandNumbers'!M806&lt;=M$1,M$4+SQRT(M$2*'5b.TriRandNumbers'!M806),M$6-SQRT(M$3*(1-'5b.TriRandNumbers'!M806)))</f>
        <v>12.712701014706566</v>
      </c>
      <c r="N812" s="36">
        <f>IF('5b.TriRandNumbers'!N806&lt;=N$1,N$4+SQRT(N$2*'5b.TriRandNumbers'!N806),N$6-SQRT(N$3*(1-'5b.TriRandNumbers'!N806)))</f>
        <v>9.4311325898429565</v>
      </c>
      <c r="O812" s="35">
        <f>IF('5b.TriRandNumbers'!O806&lt;=O$1,O$4+SQRT(O$2*'5b.TriRandNumbers'!O806),O$6-SQRT(O$3*(1-'5b.TriRandNumbers'!O806)))</f>
        <v>10.294459477355884</v>
      </c>
      <c r="P812" s="34">
        <f>IF('5b.TriRandNumbers'!P806&lt;=P$1,P$4+SQRT(P$2*'5b.TriRandNumbers'!P806),P$6-SQRT(P$3*(1-'5b.TriRandNumbers'!P806)))</f>
        <v>11.623366244489652</v>
      </c>
      <c r="Q812" s="33">
        <f>IF('5b.TriRandNumbers'!Q806&lt;=Q$1,Q$4+SQRT(Q$2*'5b.TriRandNumbers'!Q806),Q$6-SQRT(Q$3*(1-'5b.TriRandNumbers'!Q806)))</f>
        <v>10.346719449985715</v>
      </c>
      <c r="R812" s="32">
        <f>IF('5b.TriRandNumbers'!R806&lt;=R$1,R$4+SQRT(R$2*'5b.TriRandNumbers'!R806),R$6-SQRT(R$3*(1-'5b.TriRandNumbers'!R806)))</f>
        <v>13.157335818609548</v>
      </c>
      <c r="S812" s="31">
        <f>IF('5b.TriRandNumbers'!S806&lt;=S$1,S$4+SQRT(S$2*'5b.TriRandNumbers'!S806),S$6-SQRT(S$3*(1-'5b.TriRandNumbers'!S806)))</f>
        <v>12.131572642468187</v>
      </c>
      <c r="T812" s="36">
        <f>IF('5b.TriRandNumbers'!T806&lt;=T$1,T$4+SQRT(T$2*'5b.TriRandNumbers'!T806),T$6-SQRT(T$3*(1-'5b.TriRandNumbers'!T806)))</f>
        <v>7.5717440558326947</v>
      </c>
      <c r="U812" s="35">
        <f>IF('5b.TriRandNumbers'!U806&lt;=U$1,U$4+SQRT(U$2*'5b.TriRandNumbers'!U806),U$6-SQRT(U$3*(1-'5b.TriRandNumbers'!U806)))</f>
        <v>7.4696680697785602</v>
      </c>
      <c r="V812" s="34">
        <f>IF('5b.TriRandNumbers'!V806&lt;=V$1,V$4+SQRT(V$2*'5b.TriRandNumbers'!V806),V$6-SQRT(V$3*(1-'5b.TriRandNumbers'!V806)))</f>
        <v>12.855559135398899</v>
      </c>
      <c r="W812" s="33">
        <f>IF('5b.TriRandNumbers'!W806&lt;=W$1,W$4+SQRT(W$2*'5b.TriRandNumbers'!W806),W$6-SQRT(W$3*(1-'5b.TriRandNumbers'!W806)))</f>
        <v>9.6347968231810892</v>
      </c>
      <c r="X812" s="32">
        <f>IF('5b.TriRandNumbers'!X806&lt;=X$1,X$4+SQRT(X$2*'5b.TriRandNumbers'!X806),X$6-SQRT(X$3*(1-'5b.TriRandNumbers'!X806)))</f>
        <v>5.7455130066136464</v>
      </c>
      <c r="Y812" s="31">
        <f>IF('5b.TriRandNumbers'!Y806&lt;=Y$1,Y$4+SQRT(Y$2*'5b.TriRandNumbers'!Y806),Y$6-SQRT(Y$3*(1-'5b.TriRandNumbers'!Y806)))</f>
        <v>14.418350240784875</v>
      </c>
    </row>
    <row r="813" spans="2:25" hidden="1" x14ac:dyDescent="0.25">
      <c r="B813" s="36">
        <f>IF('5b.TriRandNumbers'!B807&lt;=B$1,B$4+SQRT(B$2*'5b.TriRandNumbers'!B807),B$6-SQRT(B$3*(1-'5b.TriRandNumbers'!B807)))</f>
        <v>4.1815346678606762</v>
      </c>
      <c r="C813" s="35">
        <f>IF('5b.TriRandNumbers'!C807&lt;=C$1,C$4+SQRT(C$2*'5b.TriRandNumbers'!C807),C$6-SQRT(C$3*(1-'5b.TriRandNumbers'!C807)))</f>
        <v>2.7093930515875311</v>
      </c>
      <c r="D813" s="34">
        <f>IF('5b.TriRandNumbers'!D807&lt;=D$1,D$4+SQRT(D$2*'5b.TriRandNumbers'!D807),D$6-SQRT(D$3*(1-'5b.TriRandNumbers'!D807)))</f>
        <v>6.45245116289514</v>
      </c>
      <c r="E813" s="33">
        <f>IF('5b.TriRandNumbers'!E807&lt;=E$1,E$4+SQRT(E$2*'5b.TriRandNumbers'!E807),E$6-SQRT(E$3*(1-'5b.TriRandNumbers'!E807)))</f>
        <v>4.1331583034091501</v>
      </c>
      <c r="F813" s="32">
        <f>IF('5b.TriRandNumbers'!F807&lt;=F$1,F$4+SQRT(F$2*'5b.TriRandNumbers'!F807),F$6-SQRT(F$3*(1-'5b.TriRandNumbers'!F807)))</f>
        <v>1.3528508352484798</v>
      </c>
      <c r="G813" s="31">
        <f>IF('5b.TriRandNumbers'!G807&lt;=G$1,G$4+SQRT(G$2*'5b.TriRandNumbers'!G807),G$6-SQRT(G$3*(1-'5b.TriRandNumbers'!G807)))</f>
        <v>3.4881083148924334</v>
      </c>
      <c r="H813" s="36">
        <f>IF('5b.TriRandNumbers'!H807&lt;=H$1,H$4+SQRT(H$2*'5b.TriRandNumbers'!H807),H$6-SQRT(H$3*(1-'5b.TriRandNumbers'!H807)))</f>
        <v>14.949282652081161</v>
      </c>
      <c r="I813" s="35">
        <f>IF('5b.TriRandNumbers'!I807&lt;=I$1,I$4+SQRT(I$2*'5b.TriRandNumbers'!I807),I$6-SQRT(I$3*(1-'5b.TriRandNumbers'!I807)))</f>
        <v>11.690002047726441</v>
      </c>
      <c r="J813" s="34">
        <f>IF('5b.TriRandNumbers'!J807&lt;=J$1,J$4+SQRT(J$2*'5b.TriRandNumbers'!J807),J$6-SQRT(J$3*(1-'5b.TriRandNumbers'!J807)))</f>
        <v>9.0962322076109494</v>
      </c>
      <c r="K813" s="33">
        <f>IF('5b.TriRandNumbers'!K807&lt;=K$1,K$4+SQRT(K$2*'5b.TriRandNumbers'!K807),K$6-SQRT(K$3*(1-'5b.TriRandNumbers'!K807)))</f>
        <v>15.191017136681145</v>
      </c>
      <c r="L813" s="32">
        <f>IF('5b.TriRandNumbers'!L807&lt;=L$1,L$4+SQRT(L$2*'5b.TriRandNumbers'!L807),L$6-SQRT(L$3*(1-'5b.TriRandNumbers'!L807)))</f>
        <v>11.168366532407413</v>
      </c>
      <c r="M813" s="31">
        <f>IF('5b.TriRandNumbers'!M807&lt;=M$1,M$4+SQRT(M$2*'5b.TriRandNumbers'!M807),M$6-SQRT(M$3*(1-'5b.TriRandNumbers'!M807)))</f>
        <v>13.379708743953067</v>
      </c>
      <c r="N813" s="36">
        <f>IF('5b.TriRandNumbers'!N807&lt;=N$1,N$4+SQRT(N$2*'5b.TriRandNumbers'!N807),N$6-SQRT(N$3*(1-'5b.TriRandNumbers'!N807)))</f>
        <v>12.429802661454019</v>
      </c>
      <c r="O813" s="35">
        <f>IF('5b.TriRandNumbers'!O807&lt;=O$1,O$4+SQRT(O$2*'5b.TriRandNumbers'!O807),O$6-SQRT(O$3*(1-'5b.TriRandNumbers'!O807)))</f>
        <v>17.302662798076824</v>
      </c>
      <c r="P813" s="34">
        <f>IF('5b.TriRandNumbers'!P807&lt;=P$1,P$4+SQRT(P$2*'5b.TriRandNumbers'!P807),P$6-SQRT(P$3*(1-'5b.TriRandNumbers'!P807)))</f>
        <v>12.182302265513506</v>
      </c>
      <c r="Q813" s="33">
        <f>IF('5b.TriRandNumbers'!Q807&lt;=Q$1,Q$4+SQRT(Q$2*'5b.TriRandNumbers'!Q807),Q$6-SQRT(Q$3*(1-'5b.TriRandNumbers'!Q807)))</f>
        <v>6.7742957129945367</v>
      </c>
      <c r="R813" s="32">
        <f>IF('5b.TriRandNumbers'!R807&lt;=R$1,R$4+SQRT(R$2*'5b.TriRandNumbers'!R807),R$6-SQRT(R$3*(1-'5b.TriRandNumbers'!R807)))</f>
        <v>13.93500629768182</v>
      </c>
      <c r="S813" s="31">
        <f>IF('5b.TriRandNumbers'!S807&lt;=S$1,S$4+SQRT(S$2*'5b.TriRandNumbers'!S807),S$6-SQRT(S$3*(1-'5b.TriRandNumbers'!S807)))</f>
        <v>5.8969727404755261</v>
      </c>
      <c r="T813" s="36">
        <f>IF('5b.TriRandNumbers'!T807&lt;=T$1,T$4+SQRT(T$2*'5b.TriRandNumbers'!T807),T$6-SQRT(T$3*(1-'5b.TriRandNumbers'!T807)))</f>
        <v>15.351553914737888</v>
      </c>
      <c r="U813" s="35">
        <f>IF('5b.TriRandNumbers'!U807&lt;=U$1,U$4+SQRT(U$2*'5b.TriRandNumbers'!U807),U$6-SQRT(U$3*(1-'5b.TriRandNumbers'!U807)))</f>
        <v>10.64735496645469</v>
      </c>
      <c r="V813" s="34">
        <f>IF('5b.TriRandNumbers'!V807&lt;=V$1,V$4+SQRT(V$2*'5b.TriRandNumbers'!V807),V$6-SQRT(V$3*(1-'5b.TriRandNumbers'!V807)))</f>
        <v>9.7829545236874527</v>
      </c>
      <c r="W813" s="33">
        <f>IF('5b.TriRandNumbers'!W807&lt;=W$1,W$4+SQRT(W$2*'5b.TriRandNumbers'!W807),W$6-SQRT(W$3*(1-'5b.TriRandNumbers'!W807)))</f>
        <v>11.430433448387703</v>
      </c>
      <c r="X813" s="32">
        <f>IF('5b.TriRandNumbers'!X807&lt;=X$1,X$4+SQRT(X$2*'5b.TriRandNumbers'!X807),X$6-SQRT(X$3*(1-'5b.TriRandNumbers'!X807)))</f>
        <v>14.99392998378389</v>
      </c>
      <c r="Y813" s="31">
        <f>IF('5b.TriRandNumbers'!Y807&lt;=Y$1,Y$4+SQRT(Y$2*'5b.TriRandNumbers'!Y807),Y$6-SQRT(Y$3*(1-'5b.TriRandNumbers'!Y807)))</f>
        <v>16.638433644079509</v>
      </c>
    </row>
    <row r="814" spans="2:25" hidden="1" x14ac:dyDescent="0.25">
      <c r="B814" s="36">
        <f>IF('5b.TriRandNumbers'!B808&lt;=B$1,B$4+SQRT(B$2*'5b.TriRandNumbers'!B808),B$6-SQRT(B$3*(1-'5b.TriRandNumbers'!B808)))</f>
        <v>3.5320421479109974</v>
      </c>
      <c r="C814" s="35">
        <f>IF('5b.TriRandNumbers'!C808&lt;=C$1,C$4+SQRT(C$2*'5b.TriRandNumbers'!C808),C$6-SQRT(C$3*(1-'5b.TriRandNumbers'!C808)))</f>
        <v>1.9518004725750986</v>
      </c>
      <c r="D814" s="34">
        <f>IF('5b.TriRandNumbers'!D808&lt;=D$1,D$4+SQRT(D$2*'5b.TriRandNumbers'!D808),D$6-SQRT(D$3*(1-'5b.TriRandNumbers'!D808)))</f>
        <v>6.0635872034453699</v>
      </c>
      <c r="E814" s="33">
        <f>IF('5b.TriRandNumbers'!E808&lt;=E$1,E$4+SQRT(E$2*'5b.TriRandNumbers'!E808),E$6-SQRT(E$3*(1-'5b.TriRandNumbers'!E808)))</f>
        <v>4.1828737305796722</v>
      </c>
      <c r="F814" s="32">
        <f>IF('5b.TriRandNumbers'!F808&lt;=F$1,F$4+SQRT(F$2*'5b.TriRandNumbers'!F808),F$6-SQRT(F$3*(1-'5b.TriRandNumbers'!F808)))</f>
        <v>1.6391314489269642</v>
      </c>
      <c r="G814" s="31">
        <f>IF('5b.TriRandNumbers'!G808&lt;=G$1,G$4+SQRT(G$2*'5b.TriRandNumbers'!G808),G$6-SQRT(G$3*(1-'5b.TriRandNumbers'!G808)))</f>
        <v>3.9204779413993442</v>
      </c>
      <c r="H814" s="36">
        <f>IF('5b.TriRandNumbers'!H808&lt;=H$1,H$4+SQRT(H$2*'5b.TriRandNumbers'!H808),H$6-SQRT(H$3*(1-'5b.TriRandNumbers'!H808)))</f>
        <v>12.950499263100182</v>
      </c>
      <c r="I814" s="35">
        <f>IF('5b.TriRandNumbers'!I808&lt;=I$1,I$4+SQRT(I$2*'5b.TriRandNumbers'!I808),I$6-SQRT(I$3*(1-'5b.TriRandNumbers'!I808)))</f>
        <v>8.9925935531844985</v>
      </c>
      <c r="J814" s="34">
        <f>IF('5b.TriRandNumbers'!J808&lt;=J$1,J$4+SQRT(J$2*'5b.TriRandNumbers'!J808),J$6-SQRT(J$3*(1-'5b.TriRandNumbers'!J808)))</f>
        <v>6.8460540350088621</v>
      </c>
      <c r="K814" s="33">
        <f>IF('5b.TriRandNumbers'!K808&lt;=K$1,K$4+SQRT(K$2*'5b.TriRandNumbers'!K808),K$6-SQRT(K$3*(1-'5b.TriRandNumbers'!K808)))</f>
        <v>8.9774600809370764</v>
      </c>
      <c r="L814" s="32">
        <f>IF('5b.TriRandNumbers'!L808&lt;=L$1,L$4+SQRT(L$2*'5b.TriRandNumbers'!L808),L$6-SQRT(L$3*(1-'5b.TriRandNumbers'!L808)))</f>
        <v>9.3735630286239147</v>
      </c>
      <c r="M814" s="31">
        <f>IF('5b.TriRandNumbers'!M808&lt;=M$1,M$4+SQRT(M$2*'5b.TriRandNumbers'!M808),M$6-SQRT(M$3*(1-'5b.TriRandNumbers'!M808)))</f>
        <v>6.2639172235869411</v>
      </c>
      <c r="N814" s="36">
        <f>IF('5b.TriRandNumbers'!N808&lt;=N$1,N$4+SQRT(N$2*'5b.TriRandNumbers'!N808),N$6-SQRT(N$3*(1-'5b.TriRandNumbers'!N808)))</f>
        <v>10.747275373057397</v>
      </c>
      <c r="O814" s="35">
        <f>IF('5b.TriRandNumbers'!O808&lt;=O$1,O$4+SQRT(O$2*'5b.TriRandNumbers'!O808),O$6-SQRT(O$3*(1-'5b.TriRandNumbers'!O808)))</f>
        <v>11.872919567438686</v>
      </c>
      <c r="P814" s="34">
        <f>IF('5b.TriRandNumbers'!P808&lt;=P$1,P$4+SQRT(P$2*'5b.TriRandNumbers'!P808),P$6-SQRT(P$3*(1-'5b.TriRandNumbers'!P808)))</f>
        <v>13.01553653973302</v>
      </c>
      <c r="Q814" s="33">
        <f>IF('5b.TriRandNumbers'!Q808&lt;=Q$1,Q$4+SQRT(Q$2*'5b.TriRandNumbers'!Q808),Q$6-SQRT(Q$3*(1-'5b.TriRandNumbers'!Q808)))</f>
        <v>5.3674964544221142</v>
      </c>
      <c r="R814" s="32">
        <f>IF('5b.TriRandNumbers'!R808&lt;=R$1,R$4+SQRT(R$2*'5b.TriRandNumbers'!R808),R$6-SQRT(R$3*(1-'5b.TriRandNumbers'!R808)))</f>
        <v>13.736032635666081</v>
      </c>
      <c r="S814" s="31">
        <f>IF('5b.TriRandNumbers'!S808&lt;=S$1,S$4+SQRT(S$2*'5b.TriRandNumbers'!S808),S$6-SQRT(S$3*(1-'5b.TriRandNumbers'!S808)))</f>
        <v>8.6894136486870099</v>
      </c>
      <c r="T814" s="36">
        <f>IF('5b.TriRandNumbers'!T808&lt;=T$1,T$4+SQRT(T$2*'5b.TriRandNumbers'!T808),T$6-SQRT(T$3*(1-'5b.TriRandNumbers'!T808)))</f>
        <v>14.573047943582395</v>
      </c>
      <c r="U814" s="35">
        <f>IF('5b.TriRandNumbers'!U808&lt;=U$1,U$4+SQRT(U$2*'5b.TriRandNumbers'!U808),U$6-SQRT(U$3*(1-'5b.TriRandNumbers'!U808)))</f>
        <v>12.023352479960042</v>
      </c>
      <c r="V814" s="34">
        <f>IF('5b.TriRandNumbers'!V808&lt;=V$1,V$4+SQRT(V$2*'5b.TriRandNumbers'!V808),V$6-SQRT(V$3*(1-'5b.TriRandNumbers'!V808)))</f>
        <v>8.2002925812738603</v>
      </c>
      <c r="W814" s="33">
        <f>IF('5b.TriRandNumbers'!W808&lt;=W$1,W$4+SQRT(W$2*'5b.TriRandNumbers'!W808),W$6-SQRT(W$3*(1-'5b.TriRandNumbers'!W808)))</f>
        <v>6.2004267583217958</v>
      </c>
      <c r="X814" s="32">
        <f>IF('5b.TriRandNumbers'!X808&lt;=X$1,X$4+SQRT(X$2*'5b.TriRandNumbers'!X808),X$6-SQRT(X$3*(1-'5b.TriRandNumbers'!X808)))</f>
        <v>10.985096966539917</v>
      </c>
      <c r="Y814" s="31">
        <f>IF('5b.TriRandNumbers'!Y808&lt;=Y$1,Y$4+SQRT(Y$2*'5b.TriRandNumbers'!Y808),Y$6-SQRT(Y$3*(1-'5b.TriRandNumbers'!Y808)))</f>
        <v>9.9097382719660754</v>
      </c>
    </row>
    <row r="815" spans="2:25" hidden="1" x14ac:dyDescent="0.25">
      <c r="B815" s="36">
        <f>IF('5b.TriRandNumbers'!B809&lt;=B$1,B$4+SQRT(B$2*'5b.TriRandNumbers'!B809),B$6-SQRT(B$3*(1-'5b.TriRandNumbers'!B809)))</f>
        <v>4.3893816010063995</v>
      </c>
      <c r="C815" s="35">
        <f>IF('5b.TriRandNumbers'!C809&lt;=C$1,C$4+SQRT(C$2*'5b.TriRandNumbers'!C809),C$6-SQRT(C$3*(1-'5b.TriRandNumbers'!C809)))</f>
        <v>2.7007901489861093</v>
      </c>
      <c r="D815" s="34">
        <f>IF('5b.TriRandNumbers'!D809&lt;=D$1,D$4+SQRT(D$2*'5b.TriRandNumbers'!D809),D$6-SQRT(D$3*(1-'5b.TriRandNumbers'!D809)))</f>
        <v>5.4152968942911883</v>
      </c>
      <c r="E815" s="33">
        <f>IF('5b.TriRandNumbers'!E809&lt;=E$1,E$4+SQRT(E$2*'5b.TriRandNumbers'!E809),E$6-SQRT(E$3*(1-'5b.TriRandNumbers'!E809)))</f>
        <v>4.2603810508086823</v>
      </c>
      <c r="F815" s="32">
        <f>IF('5b.TriRandNumbers'!F809&lt;=F$1,F$4+SQRT(F$2*'5b.TriRandNumbers'!F809),F$6-SQRT(F$3*(1-'5b.TriRandNumbers'!F809)))</f>
        <v>2.254091315191328</v>
      </c>
      <c r="G815" s="31">
        <f>IF('5b.TriRandNumbers'!G809&lt;=G$1,G$4+SQRT(G$2*'5b.TriRandNumbers'!G809),G$6-SQRT(G$3*(1-'5b.TriRandNumbers'!G809)))</f>
        <v>2.7601501435204243</v>
      </c>
      <c r="H815" s="36">
        <f>IF('5b.TriRandNumbers'!H809&lt;=H$1,H$4+SQRT(H$2*'5b.TriRandNumbers'!H809),H$6-SQRT(H$3*(1-'5b.TriRandNumbers'!H809)))</f>
        <v>13.813503030761691</v>
      </c>
      <c r="I815" s="35">
        <f>IF('5b.TriRandNumbers'!I809&lt;=I$1,I$4+SQRT(I$2*'5b.TriRandNumbers'!I809),I$6-SQRT(I$3*(1-'5b.TriRandNumbers'!I809)))</f>
        <v>14.670062081517468</v>
      </c>
      <c r="J815" s="34">
        <f>IF('5b.TriRandNumbers'!J809&lt;=J$1,J$4+SQRT(J$2*'5b.TriRandNumbers'!J809),J$6-SQRT(J$3*(1-'5b.TriRandNumbers'!J809)))</f>
        <v>15.928958833655152</v>
      </c>
      <c r="K815" s="33">
        <f>IF('5b.TriRandNumbers'!K809&lt;=K$1,K$4+SQRT(K$2*'5b.TriRandNumbers'!K809),K$6-SQRT(K$3*(1-'5b.TriRandNumbers'!K809)))</f>
        <v>12.018835187452076</v>
      </c>
      <c r="L815" s="32">
        <f>IF('5b.TriRandNumbers'!L809&lt;=L$1,L$4+SQRT(L$2*'5b.TriRandNumbers'!L809),L$6-SQRT(L$3*(1-'5b.TriRandNumbers'!L809)))</f>
        <v>15.277721324085439</v>
      </c>
      <c r="M815" s="31">
        <f>IF('5b.TriRandNumbers'!M809&lt;=M$1,M$4+SQRT(M$2*'5b.TriRandNumbers'!M809),M$6-SQRT(M$3*(1-'5b.TriRandNumbers'!M809)))</f>
        <v>18.342811245664471</v>
      </c>
      <c r="N815" s="36">
        <f>IF('5b.TriRandNumbers'!N809&lt;=N$1,N$4+SQRT(N$2*'5b.TriRandNumbers'!N809),N$6-SQRT(N$3*(1-'5b.TriRandNumbers'!N809)))</f>
        <v>15.720458058610056</v>
      </c>
      <c r="O815" s="35">
        <f>IF('5b.TriRandNumbers'!O809&lt;=O$1,O$4+SQRT(O$2*'5b.TriRandNumbers'!O809),O$6-SQRT(O$3*(1-'5b.TriRandNumbers'!O809)))</f>
        <v>10.587835920506325</v>
      </c>
      <c r="P815" s="34">
        <f>IF('5b.TriRandNumbers'!P809&lt;=P$1,P$4+SQRT(P$2*'5b.TriRandNumbers'!P809),P$6-SQRT(P$3*(1-'5b.TriRandNumbers'!P809)))</f>
        <v>9.6474432228731288</v>
      </c>
      <c r="Q815" s="33">
        <f>IF('5b.TriRandNumbers'!Q809&lt;=Q$1,Q$4+SQRT(Q$2*'5b.TriRandNumbers'!Q809),Q$6-SQRT(Q$3*(1-'5b.TriRandNumbers'!Q809)))</f>
        <v>12.07352475153427</v>
      </c>
      <c r="R815" s="32">
        <f>IF('5b.TriRandNumbers'!R809&lt;=R$1,R$4+SQRT(R$2*'5b.TriRandNumbers'!R809),R$6-SQRT(R$3*(1-'5b.TriRandNumbers'!R809)))</f>
        <v>9.7117423841037738</v>
      </c>
      <c r="S815" s="31">
        <f>IF('5b.TriRandNumbers'!S809&lt;=S$1,S$4+SQRT(S$2*'5b.TriRandNumbers'!S809),S$6-SQRT(S$3*(1-'5b.TriRandNumbers'!S809)))</f>
        <v>9.9175286000388034</v>
      </c>
      <c r="T815" s="36">
        <f>IF('5b.TriRandNumbers'!T809&lt;=T$1,T$4+SQRT(T$2*'5b.TriRandNumbers'!T809),T$6-SQRT(T$3*(1-'5b.TriRandNumbers'!T809)))</f>
        <v>14.433930462897393</v>
      </c>
      <c r="U815" s="35">
        <f>IF('5b.TriRandNumbers'!U809&lt;=U$1,U$4+SQRT(U$2*'5b.TriRandNumbers'!U809),U$6-SQRT(U$3*(1-'5b.TriRandNumbers'!U809)))</f>
        <v>12.343683364723951</v>
      </c>
      <c r="V815" s="34">
        <f>IF('5b.TriRandNumbers'!V809&lt;=V$1,V$4+SQRT(V$2*'5b.TriRandNumbers'!V809),V$6-SQRT(V$3*(1-'5b.TriRandNumbers'!V809)))</f>
        <v>17.009967056076388</v>
      </c>
      <c r="W815" s="33">
        <f>IF('5b.TriRandNumbers'!W809&lt;=W$1,W$4+SQRT(W$2*'5b.TriRandNumbers'!W809),W$6-SQRT(W$3*(1-'5b.TriRandNumbers'!W809)))</f>
        <v>13.115022709607633</v>
      </c>
      <c r="X815" s="32">
        <f>IF('5b.TriRandNumbers'!X809&lt;=X$1,X$4+SQRT(X$2*'5b.TriRandNumbers'!X809),X$6-SQRT(X$3*(1-'5b.TriRandNumbers'!X809)))</f>
        <v>12.114429477897158</v>
      </c>
      <c r="Y815" s="31">
        <f>IF('5b.TriRandNumbers'!Y809&lt;=Y$1,Y$4+SQRT(Y$2*'5b.TriRandNumbers'!Y809),Y$6-SQRT(Y$3*(1-'5b.TriRandNumbers'!Y809)))</f>
        <v>14.292314421955087</v>
      </c>
    </row>
    <row r="816" spans="2:25" hidden="1" x14ac:dyDescent="0.25">
      <c r="B816" s="36">
        <f>IF('5b.TriRandNumbers'!B810&lt;=B$1,B$4+SQRT(B$2*'5b.TriRandNumbers'!B810),B$6-SQRT(B$3*(1-'5b.TriRandNumbers'!B810)))</f>
        <v>4.1017220457136929</v>
      </c>
      <c r="C816" s="35">
        <f>IF('5b.TriRandNumbers'!C810&lt;=C$1,C$4+SQRT(C$2*'5b.TriRandNumbers'!C810),C$6-SQRT(C$3*(1-'5b.TriRandNumbers'!C810)))</f>
        <v>1.4212255738752253</v>
      </c>
      <c r="D816" s="34">
        <f>IF('5b.TriRandNumbers'!D810&lt;=D$1,D$4+SQRT(D$2*'5b.TriRandNumbers'!D810),D$6-SQRT(D$3*(1-'5b.TriRandNumbers'!D810)))</f>
        <v>5.6059519953994563</v>
      </c>
      <c r="E816" s="33">
        <f>IF('5b.TriRandNumbers'!E810&lt;=E$1,E$4+SQRT(E$2*'5b.TriRandNumbers'!E810),E$6-SQRT(E$3*(1-'5b.TriRandNumbers'!E810)))</f>
        <v>3.8166660479601147</v>
      </c>
      <c r="F816" s="32">
        <f>IF('5b.TriRandNumbers'!F810&lt;=F$1,F$4+SQRT(F$2*'5b.TriRandNumbers'!F810),F$6-SQRT(F$3*(1-'5b.TriRandNumbers'!F810)))</f>
        <v>2.0640691853594912</v>
      </c>
      <c r="G816" s="31">
        <f>IF('5b.TriRandNumbers'!G810&lt;=G$1,G$4+SQRT(G$2*'5b.TriRandNumbers'!G810),G$6-SQRT(G$3*(1-'5b.TriRandNumbers'!G810)))</f>
        <v>3.1010052686447409</v>
      </c>
      <c r="H816" s="36">
        <f>IF('5b.TriRandNumbers'!H810&lt;=H$1,H$4+SQRT(H$2*'5b.TriRandNumbers'!H810),H$6-SQRT(H$3*(1-'5b.TriRandNumbers'!H810)))</f>
        <v>10.801079519186725</v>
      </c>
      <c r="I816" s="35">
        <f>IF('5b.TriRandNumbers'!I810&lt;=I$1,I$4+SQRT(I$2*'5b.TriRandNumbers'!I810),I$6-SQRT(I$3*(1-'5b.TriRandNumbers'!I810)))</f>
        <v>7.3880308039007154</v>
      </c>
      <c r="J816" s="34">
        <f>IF('5b.TriRandNumbers'!J810&lt;=J$1,J$4+SQRT(J$2*'5b.TriRandNumbers'!J810),J$6-SQRT(J$3*(1-'5b.TriRandNumbers'!J810)))</f>
        <v>13.547621288797339</v>
      </c>
      <c r="K816" s="33">
        <f>IF('5b.TriRandNumbers'!K810&lt;=K$1,K$4+SQRT(K$2*'5b.TriRandNumbers'!K810),K$6-SQRT(K$3*(1-'5b.TriRandNumbers'!K810)))</f>
        <v>12.563382418820957</v>
      </c>
      <c r="L816" s="32">
        <f>IF('5b.TriRandNumbers'!L810&lt;=L$1,L$4+SQRT(L$2*'5b.TriRandNumbers'!L810),L$6-SQRT(L$3*(1-'5b.TriRandNumbers'!L810)))</f>
        <v>8.4879346047543596</v>
      </c>
      <c r="M816" s="31">
        <f>IF('5b.TriRandNumbers'!M810&lt;=M$1,M$4+SQRT(M$2*'5b.TriRandNumbers'!M810),M$6-SQRT(M$3*(1-'5b.TriRandNumbers'!M810)))</f>
        <v>6.6526089979974596</v>
      </c>
      <c r="N816" s="36">
        <f>IF('5b.TriRandNumbers'!N810&lt;=N$1,N$4+SQRT(N$2*'5b.TriRandNumbers'!N810),N$6-SQRT(N$3*(1-'5b.TriRandNumbers'!N810)))</f>
        <v>14.896907112223744</v>
      </c>
      <c r="O816" s="35">
        <f>IF('5b.TriRandNumbers'!O810&lt;=O$1,O$4+SQRT(O$2*'5b.TriRandNumbers'!O810),O$6-SQRT(O$3*(1-'5b.TriRandNumbers'!O810)))</f>
        <v>13.623633006770273</v>
      </c>
      <c r="P816" s="34">
        <f>IF('5b.TriRandNumbers'!P810&lt;=P$1,P$4+SQRT(P$2*'5b.TriRandNumbers'!P810),P$6-SQRT(P$3*(1-'5b.TriRandNumbers'!P810)))</f>
        <v>11.397347373413636</v>
      </c>
      <c r="Q816" s="33">
        <f>IF('5b.TriRandNumbers'!Q810&lt;=Q$1,Q$4+SQRT(Q$2*'5b.TriRandNumbers'!Q810),Q$6-SQRT(Q$3*(1-'5b.TriRandNumbers'!Q810)))</f>
        <v>12.665220273031121</v>
      </c>
      <c r="R816" s="32">
        <f>IF('5b.TriRandNumbers'!R810&lt;=R$1,R$4+SQRT(R$2*'5b.TriRandNumbers'!R810),R$6-SQRT(R$3*(1-'5b.TriRandNumbers'!R810)))</f>
        <v>10.505605974514507</v>
      </c>
      <c r="S816" s="31">
        <f>IF('5b.TriRandNumbers'!S810&lt;=S$1,S$4+SQRT(S$2*'5b.TriRandNumbers'!S810),S$6-SQRT(S$3*(1-'5b.TriRandNumbers'!S810)))</f>
        <v>6.2665709753028267</v>
      </c>
      <c r="T816" s="36">
        <f>IF('5b.TriRandNumbers'!T810&lt;=T$1,T$4+SQRT(T$2*'5b.TriRandNumbers'!T810),T$6-SQRT(T$3*(1-'5b.TriRandNumbers'!T810)))</f>
        <v>10.129017735535822</v>
      </c>
      <c r="U816" s="35">
        <f>IF('5b.TriRandNumbers'!U810&lt;=U$1,U$4+SQRT(U$2*'5b.TriRandNumbers'!U810),U$6-SQRT(U$3*(1-'5b.TriRandNumbers'!U810)))</f>
        <v>5.7071019104890599</v>
      </c>
      <c r="V816" s="34">
        <f>IF('5b.TriRandNumbers'!V810&lt;=V$1,V$4+SQRT(V$2*'5b.TriRandNumbers'!V810),V$6-SQRT(V$3*(1-'5b.TriRandNumbers'!V810)))</f>
        <v>15.442178162850217</v>
      </c>
      <c r="W816" s="33">
        <f>IF('5b.TriRandNumbers'!W810&lt;=W$1,W$4+SQRT(W$2*'5b.TriRandNumbers'!W810),W$6-SQRT(W$3*(1-'5b.TriRandNumbers'!W810)))</f>
        <v>11.56712750157366</v>
      </c>
      <c r="X816" s="32">
        <f>IF('5b.TriRandNumbers'!X810&lt;=X$1,X$4+SQRT(X$2*'5b.TriRandNumbers'!X810),X$6-SQRT(X$3*(1-'5b.TriRandNumbers'!X810)))</f>
        <v>10.333161129499148</v>
      </c>
      <c r="Y816" s="31">
        <f>IF('5b.TriRandNumbers'!Y810&lt;=Y$1,Y$4+SQRT(Y$2*'5b.TriRandNumbers'!Y810),Y$6-SQRT(Y$3*(1-'5b.TriRandNumbers'!Y810)))</f>
        <v>14.90773452124866</v>
      </c>
    </row>
    <row r="817" spans="2:25" hidden="1" x14ac:dyDescent="0.25">
      <c r="B817" s="36">
        <f>IF('5b.TriRandNumbers'!B811&lt;=B$1,B$4+SQRT(B$2*'5b.TriRandNumbers'!B811),B$6-SQRT(B$3*(1-'5b.TriRandNumbers'!B811)))</f>
        <v>3.7107919081779235</v>
      </c>
      <c r="C817" s="35">
        <f>IF('5b.TriRandNumbers'!C811&lt;=C$1,C$4+SQRT(C$2*'5b.TriRandNumbers'!C811),C$6-SQRT(C$3*(1-'5b.TriRandNumbers'!C811)))</f>
        <v>3.1382762008235883</v>
      </c>
      <c r="D817" s="34">
        <f>IF('5b.TriRandNumbers'!D811&lt;=D$1,D$4+SQRT(D$2*'5b.TriRandNumbers'!D811),D$6-SQRT(D$3*(1-'5b.TriRandNumbers'!D811)))</f>
        <v>6.6523566493414092</v>
      </c>
      <c r="E817" s="33">
        <f>IF('5b.TriRandNumbers'!E811&lt;=E$1,E$4+SQRT(E$2*'5b.TriRandNumbers'!E811),E$6-SQRT(E$3*(1-'5b.TriRandNumbers'!E811)))</f>
        <v>3.8730536734186232</v>
      </c>
      <c r="F817" s="32">
        <f>IF('5b.TriRandNumbers'!F811&lt;=F$1,F$4+SQRT(F$2*'5b.TriRandNumbers'!F811),F$6-SQRT(F$3*(1-'5b.TriRandNumbers'!F811)))</f>
        <v>2.6285430728609191</v>
      </c>
      <c r="G817" s="31">
        <f>IF('5b.TriRandNumbers'!G811&lt;=G$1,G$4+SQRT(G$2*'5b.TriRandNumbers'!G811),G$6-SQRT(G$3*(1-'5b.TriRandNumbers'!G811)))</f>
        <v>3.0541005267241443</v>
      </c>
      <c r="H817" s="36">
        <f>IF('5b.TriRandNumbers'!H811&lt;=H$1,H$4+SQRT(H$2*'5b.TriRandNumbers'!H811),H$6-SQRT(H$3*(1-'5b.TriRandNumbers'!H811)))</f>
        <v>11.29659402508157</v>
      </c>
      <c r="I817" s="35">
        <f>IF('5b.TriRandNumbers'!I811&lt;=I$1,I$4+SQRT(I$2*'5b.TriRandNumbers'!I811),I$6-SQRT(I$3*(1-'5b.TriRandNumbers'!I811)))</f>
        <v>13.877896761445285</v>
      </c>
      <c r="J817" s="34">
        <f>IF('5b.TriRandNumbers'!J811&lt;=J$1,J$4+SQRT(J$2*'5b.TriRandNumbers'!J811),J$6-SQRT(J$3*(1-'5b.TriRandNumbers'!J811)))</f>
        <v>10.154448883608516</v>
      </c>
      <c r="K817" s="33">
        <f>IF('5b.TriRandNumbers'!K811&lt;=K$1,K$4+SQRT(K$2*'5b.TriRandNumbers'!K811),K$6-SQRT(K$3*(1-'5b.TriRandNumbers'!K811)))</f>
        <v>6.8369991490517865</v>
      </c>
      <c r="L817" s="32">
        <f>IF('5b.TriRandNumbers'!L811&lt;=L$1,L$4+SQRT(L$2*'5b.TriRandNumbers'!L811),L$6-SQRT(L$3*(1-'5b.TriRandNumbers'!L811)))</f>
        <v>16.359001905863792</v>
      </c>
      <c r="M817" s="31">
        <f>IF('5b.TriRandNumbers'!M811&lt;=M$1,M$4+SQRT(M$2*'5b.TriRandNumbers'!M811),M$6-SQRT(M$3*(1-'5b.TriRandNumbers'!M811)))</f>
        <v>11.756625534496596</v>
      </c>
      <c r="N817" s="36">
        <f>IF('5b.TriRandNumbers'!N811&lt;=N$1,N$4+SQRT(N$2*'5b.TriRandNumbers'!N811),N$6-SQRT(N$3*(1-'5b.TriRandNumbers'!N811)))</f>
        <v>6.3570986480411076</v>
      </c>
      <c r="O817" s="35">
        <f>IF('5b.TriRandNumbers'!O811&lt;=O$1,O$4+SQRT(O$2*'5b.TriRandNumbers'!O811),O$6-SQRT(O$3*(1-'5b.TriRandNumbers'!O811)))</f>
        <v>13.28412402211451</v>
      </c>
      <c r="P817" s="34">
        <f>IF('5b.TriRandNumbers'!P811&lt;=P$1,P$4+SQRT(P$2*'5b.TriRandNumbers'!P811),P$6-SQRT(P$3*(1-'5b.TriRandNumbers'!P811)))</f>
        <v>8.4258789372486032</v>
      </c>
      <c r="Q817" s="33">
        <f>IF('5b.TriRandNumbers'!Q811&lt;=Q$1,Q$4+SQRT(Q$2*'5b.TriRandNumbers'!Q811),Q$6-SQRT(Q$3*(1-'5b.TriRandNumbers'!Q811)))</f>
        <v>13.92191954817833</v>
      </c>
      <c r="R817" s="32">
        <f>IF('5b.TriRandNumbers'!R811&lt;=R$1,R$4+SQRT(R$2*'5b.TriRandNumbers'!R811),R$6-SQRT(R$3*(1-'5b.TriRandNumbers'!R811)))</f>
        <v>10.52612689738231</v>
      </c>
      <c r="S817" s="31">
        <f>IF('5b.TriRandNumbers'!S811&lt;=S$1,S$4+SQRT(S$2*'5b.TriRandNumbers'!S811),S$6-SQRT(S$3*(1-'5b.TriRandNumbers'!S811)))</f>
        <v>11.570531891143345</v>
      </c>
      <c r="T817" s="36">
        <f>IF('5b.TriRandNumbers'!T811&lt;=T$1,T$4+SQRT(T$2*'5b.TriRandNumbers'!T811),T$6-SQRT(T$3*(1-'5b.TriRandNumbers'!T811)))</f>
        <v>11.717566945080899</v>
      </c>
      <c r="U817" s="35">
        <f>IF('5b.TriRandNumbers'!U811&lt;=U$1,U$4+SQRT(U$2*'5b.TriRandNumbers'!U811),U$6-SQRT(U$3*(1-'5b.TriRandNumbers'!U811)))</f>
        <v>8.6824284551217943</v>
      </c>
      <c r="V817" s="34">
        <f>IF('5b.TriRandNumbers'!V811&lt;=V$1,V$4+SQRT(V$2*'5b.TriRandNumbers'!V811),V$6-SQRT(V$3*(1-'5b.TriRandNumbers'!V811)))</f>
        <v>9.1337303542765014</v>
      </c>
      <c r="W817" s="33">
        <f>IF('5b.TriRandNumbers'!W811&lt;=W$1,W$4+SQRT(W$2*'5b.TriRandNumbers'!W811),W$6-SQRT(W$3*(1-'5b.TriRandNumbers'!W811)))</f>
        <v>7.9794190647011272</v>
      </c>
      <c r="X817" s="32">
        <f>IF('5b.TriRandNumbers'!X811&lt;=X$1,X$4+SQRT(X$2*'5b.TriRandNumbers'!X811),X$6-SQRT(X$3*(1-'5b.TriRandNumbers'!X811)))</f>
        <v>11.083649204580674</v>
      </c>
      <c r="Y817" s="31">
        <f>IF('5b.TriRandNumbers'!Y811&lt;=Y$1,Y$4+SQRT(Y$2*'5b.TriRandNumbers'!Y811),Y$6-SQRT(Y$3*(1-'5b.TriRandNumbers'!Y811)))</f>
        <v>12.889694264945764</v>
      </c>
    </row>
    <row r="818" spans="2:25" hidden="1" x14ac:dyDescent="0.25">
      <c r="B818" s="36">
        <f>IF('5b.TriRandNumbers'!B812&lt;=B$1,B$4+SQRT(B$2*'5b.TriRandNumbers'!B812),B$6-SQRT(B$3*(1-'5b.TriRandNumbers'!B812)))</f>
        <v>5.2700341866617926</v>
      </c>
      <c r="C818" s="35">
        <f>IF('5b.TriRandNumbers'!C812&lt;=C$1,C$4+SQRT(C$2*'5b.TriRandNumbers'!C812),C$6-SQRT(C$3*(1-'5b.TriRandNumbers'!C812)))</f>
        <v>2.642223612291283</v>
      </c>
      <c r="D818" s="34">
        <f>IF('5b.TriRandNumbers'!D812&lt;=D$1,D$4+SQRT(D$2*'5b.TriRandNumbers'!D812),D$6-SQRT(D$3*(1-'5b.TriRandNumbers'!D812)))</f>
        <v>4.4972561009137202</v>
      </c>
      <c r="E818" s="33">
        <f>IF('5b.TriRandNumbers'!E812&lt;=E$1,E$4+SQRT(E$2*'5b.TriRandNumbers'!E812),E$6-SQRT(E$3*(1-'5b.TriRandNumbers'!E812)))</f>
        <v>3.211529451031625</v>
      </c>
      <c r="F818" s="32">
        <f>IF('5b.TriRandNumbers'!F812&lt;=F$1,F$4+SQRT(F$2*'5b.TriRandNumbers'!F812),F$6-SQRT(F$3*(1-'5b.TriRandNumbers'!F812)))</f>
        <v>3.5828964403569885</v>
      </c>
      <c r="G818" s="31">
        <f>IF('5b.TriRandNumbers'!G812&lt;=G$1,G$4+SQRT(G$2*'5b.TriRandNumbers'!G812),G$6-SQRT(G$3*(1-'5b.TriRandNumbers'!G812)))</f>
        <v>3.4753855075344355</v>
      </c>
      <c r="H818" s="36">
        <f>IF('5b.TriRandNumbers'!H812&lt;=H$1,H$4+SQRT(H$2*'5b.TriRandNumbers'!H812),H$6-SQRT(H$3*(1-'5b.TriRandNumbers'!H812)))</f>
        <v>11.470324419461024</v>
      </c>
      <c r="I818" s="35">
        <f>IF('5b.TriRandNumbers'!I812&lt;=I$1,I$4+SQRT(I$2*'5b.TriRandNumbers'!I812),I$6-SQRT(I$3*(1-'5b.TriRandNumbers'!I812)))</f>
        <v>12.461039452404233</v>
      </c>
      <c r="J818" s="34">
        <f>IF('5b.TriRandNumbers'!J812&lt;=J$1,J$4+SQRT(J$2*'5b.TriRandNumbers'!J812),J$6-SQRT(J$3*(1-'5b.TriRandNumbers'!J812)))</f>
        <v>17.771116636992094</v>
      </c>
      <c r="K818" s="33">
        <f>IF('5b.TriRandNumbers'!K812&lt;=K$1,K$4+SQRT(K$2*'5b.TriRandNumbers'!K812),K$6-SQRT(K$3*(1-'5b.TriRandNumbers'!K812)))</f>
        <v>12.329412006365875</v>
      </c>
      <c r="L818" s="32">
        <f>IF('5b.TriRandNumbers'!L812&lt;=L$1,L$4+SQRT(L$2*'5b.TriRandNumbers'!L812),L$6-SQRT(L$3*(1-'5b.TriRandNumbers'!L812)))</f>
        <v>14.529763036051961</v>
      </c>
      <c r="M818" s="31">
        <f>IF('5b.TriRandNumbers'!M812&lt;=M$1,M$4+SQRT(M$2*'5b.TriRandNumbers'!M812),M$6-SQRT(M$3*(1-'5b.TriRandNumbers'!M812)))</f>
        <v>15.466563624208222</v>
      </c>
      <c r="N818" s="36">
        <f>IF('5b.TriRandNumbers'!N812&lt;=N$1,N$4+SQRT(N$2*'5b.TriRandNumbers'!N812),N$6-SQRT(N$3*(1-'5b.TriRandNumbers'!N812)))</f>
        <v>8.8173639236651518</v>
      </c>
      <c r="O818" s="35">
        <f>IF('5b.TriRandNumbers'!O812&lt;=O$1,O$4+SQRT(O$2*'5b.TriRandNumbers'!O812),O$6-SQRT(O$3*(1-'5b.TriRandNumbers'!O812)))</f>
        <v>14.199411828107776</v>
      </c>
      <c r="P818" s="34">
        <f>IF('5b.TriRandNumbers'!P812&lt;=P$1,P$4+SQRT(P$2*'5b.TriRandNumbers'!P812),P$6-SQRT(P$3*(1-'5b.TriRandNumbers'!P812)))</f>
        <v>13.736300903067642</v>
      </c>
      <c r="Q818" s="33">
        <f>IF('5b.TriRandNumbers'!Q812&lt;=Q$1,Q$4+SQRT(Q$2*'5b.TriRandNumbers'!Q812),Q$6-SQRT(Q$3*(1-'5b.TriRandNumbers'!Q812)))</f>
        <v>11.556109575050568</v>
      </c>
      <c r="R818" s="32">
        <f>IF('5b.TriRandNumbers'!R812&lt;=R$1,R$4+SQRT(R$2*'5b.TriRandNumbers'!R812),R$6-SQRT(R$3*(1-'5b.TriRandNumbers'!R812)))</f>
        <v>12.945289308827299</v>
      </c>
      <c r="S818" s="31">
        <f>IF('5b.TriRandNumbers'!S812&lt;=S$1,S$4+SQRT(S$2*'5b.TriRandNumbers'!S812),S$6-SQRT(S$3*(1-'5b.TriRandNumbers'!S812)))</f>
        <v>6.8968692571072054</v>
      </c>
      <c r="T818" s="36">
        <f>IF('5b.TriRandNumbers'!T812&lt;=T$1,T$4+SQRT(T$2*'5b.TriRandNumbers'!T812),T$6-SQRT(T$3*(1-'5b.TriRandNumbers'!T812)))</f>
        <v>12.23131150805872</v>
      </c>
      <c r="U818" s="35">
        <f>IF('5b.TriRandNumbers'!U812&lt;=U$1,U$4+SQRT(U$2*'5b.TriRandNumbers'!U812),U$6-SQRT(U$3*(1-'5b.TriRandNumbers'!U812)))</f>
        <v>11.83871310584688</v>
      </c>
      <c r="V818" s="34">
        <f>IF('5b.TriRandNumbers'!V812&lt;=V$1,V$4+SQRT(V$2*'5b.TriRandNumbers'!V812),V$6-SQRT(V$3*(1-'5b.TriRandNumbers'!V812)))</f>
        <v>15.361704402158216</v>
      </c>
      <c r="W818" s="33">
        <f>IF('5b.TriRandNumbers'!W812&lt;=W$1,W$4+SQRT(W$2*'5b.TriRandNumbers'!W812),W$6-SQRT(W$3*(1-'5b.TriRandNumbers'!W812)))</f>
        <v>16.974757176222916</v>
      </c>
      <c r="X818" s="32">
        <f>IF('5b.TriRandNumbers'!X812&lt;=X$1,X$4+SQRT(X$2*'5b.TriRandNumbers'!X812),X$6-SQRT(X$3*(1-'5b.TriRandNumbers'!X812)))</f>
        <v>15.588391285236316</v>
      </c>
      <c r="Y818" s="31">
        <f>IF('5b.TriRandNumbers'!Y812&lt;=Y$1,Y$4+SQRT(Y$2*'5b.TriRandNumbers'!Y812),Y$6-SQRT(Y$3*(1-'5b.TriRandNumbers'!Y812)))</f>
        <v>14.29261057619874</v>
      </c>
    </row>
    <row r="819" spans="2:25" hidden="1" x14ac:dyDescent="0.25">
      <c r="B819" s="36">
        <f>IF('5b.TriRandNumbers'!B813&lt;=B$1,B$4+SQRT(B$2*'5b.TriRandNumbers'!B813),B$6-SQRT(B$3*(1-'5b.TriRandNumbers'!B813)))</f>
        <v>5.4994651546432065</v>
      </c>
      <c r="C819" s="35">
        <f>IF('5b.TriRandNumbers'!C813&lt;=C$1,C$4+SQRT(C$2*'5b.TriRandNumbers'!C813),C$6-SQRT(C$3*(1-'5b.TriRandNumbers'!C813)))</f>
        <v>2.9156646525528842</v>
      </c>
      <c r="D819" s="34">
        <f>IF('5b.TriRandNumbers'!D813&lt;=D$1,D$4+SQRT(D$2*'5b.TriRandNumbers'!D813),D$6-SQRT(D$3*(1-'5b.TriRandNumbers'!D813)))</f>
        <v>5.8915860143014456</v>
      </c>
      <c r="E819" s="33">
        <f>IF('5b.TriRandNumbers'!E813&lt;=E$1,E$4+SQRT(E$2*'5b.TriRandNumbers'!E813),E$6-SQRT(E$3*(1-'5b.TriRandNumbers'!E813)))</f>
        <v>3.9840866709386016</v>
      </c>
      <c r="F819" s="32">
        <f>IF('5b.TriRandNumbers'!F813&lt;=F$1,F$4+SQRT(F$2*'5b.TriRandNumbers'!F813),F$6-SQRT(F$3*(1-'5b.TriRandNumbers'!F813)))</f>
        <v>2.6157272370944509</v>
      </c>
      <c r="G819" s="31">
        <f>IF('5b.TriRandNumbers'!G813&lt;=G$1,G$4+SQRT(G$2*'5b.TriRandNumbers'!G813),G$6-SQRT(G$3*(1-'5b.TriRandNumbers'!G813)))</f>
        <v>3.3364286617215799</v>
      </c>
      <c r="H819" s="36">
        <f>IF('5b.TriRandNumbers'!H813&lt;=H$1,H$4+SQRT(H$2*'5b.TriRandNumbers'!H813),H$6-SQRT(H$3*(1-'5b.TriRandNumbers'!H813)))</f>
        <v>11.817454618341401</v>
      </c>
      <c r="I819" s="35">
        <f>IF('5b.TriRandNumbers'!I813&lt;=I$1,I$4+SQRT(I$2*'5b.TriRandNumbers'!I813),I$6-SQRT(I$3*(1-'5b.TriRandNumbers'!I813)))</f>
        <v>7.815879001778697</v>
      </c>
      <c r="J819" s="34">
        <f>IF('5b.TriRandNumbers'!J813&lt;=J$1,J$4+SQRT(J$2*'5b.TriRandNumbers'!J813),J$6-SQRT(J$3*(1-'5b.TriRandNumbers'!J813)))</f>
        <v>16.75138616306052</v>
      </c>
      <c r="K819" s="33">
        <f>IF('5b.TriRandNumbers'!K813&lt;=K$1,K$4+SQRT(K$2*'5b.TriRandNumbers'!K813),K$6-SQRT(K$3*(1-'5b.TriRandNumbers'!K813)))</f>
        <v>11.953318399835451</v>
      </c>
      <c r="L819" s="32">
        <f>IF('5b.TriRandNumbers'!L813&lt;=L$1,L$4+SQRT(L$2*'5b.TriRandNumbers'!L813),L$6-SQRT(L$3*(1-'5b.TriRandNumbers'!L813)))</f>
        <v>8.3128867924197039</v>
      </c>
      <c r="M819" s="31">
        <f>IF('5b.TriRandNumbers'!M813&lt;=M$1,M$4+SQRT(M$2*'5b.TriRandNumbers'!M813),M$6-SQRT(M$3*(1-'5b.TriRandNumbers'!M813)))</f>
        <v>16.594615273999874</v>
      </c>
      <c r="N819" s="36">
        <f>IF('5b.TriRandNumbers'!N813&lt;=N$1,N$4+SQRT(N$2*'5b.TriRandNumbers'!N813),N$6-SQRT(N$3*(1-'5b.TriRandNumbers'!N813)))</f>
        <v>5.2281172703633443</v>
      </c>
      <c r="O819" s="35">
        <f>IF('5b.TriRandNumbers'!O813&lt;=O$1,O$4+SQRT(O$2*'5b.TriRandNumbers'!O813),O$6-SQRT(O$3*(1-'5b.TriRandNumbers'!O813)))</f>
        <v>8.6930775020045949</v>
      </c>
      <c r="P819" s="34">
        <f>IF('5b.TriRandNumbers'!P813&lt;=P$1,P$4+SQRT(P$2*'5b.TriRandNumbers'!P813),P$6-SQRT(P$3*(1-'5b.TriRandNumbers'!P813)))</f>
        <v>18.885218480589064</v>
      </c>
      <c r="Q819" s="33">
        <f>IF('5b.TriRandNumbers'!Q813&lt;=Q$1,Q$4+SQRT(Q$2*'5b.TriRandNumbers'!Q813),Q$6-SQRT(Q$3*(1-'5b.TriRandNumbers'!Q813)))</f>
        <v>9.627716524213362</v>
      </c>
      <c r="R819" s="32">
        <f>IF('5b.TriRandNumbers'!R813&lt;=R$1,R$4+SQRT(R$2*'5b.TriRandNumbers'!R813),R$6-SQRT(R$3*(1-'5b.TriRandNumbers'!R813)))</f>
        <v>7.4420171714044159</v>
      </c>
      <c r="S819" s="31">
        <f>IF('5b.TriRandNumbers'!S813&lt;=S$1,S$4+SQRT(S$2*'5b.TriRandNumbers'!S813),S$6-SQRT(S$3*(1-'5b.TriRandNumbers'!S813)))</f>
        <v>7.8630063477202459</v>
      </c>
      <c r="T819" s="36">
        <f>IF('5b.TriRandNumbers'!T813&lt;=T$1,T$4+SQRT(T$2*'5b.TriRandNumbers'!T813),T$6-SQRT(T$3*(1-'5b.TriRandNumbers'!T813)))</f>
        <v>15.333972804421904</v>
      </c>
      <c r="U819" s="35">
        <f>IF('5b.TriRandNumbers'!U813&lt;=U$1,U$4+SQRT(U$2*'5b.TriRandNumbers'!U813),U$6-SQRT(U$3*(1-'5b.TriRandNumbers'!U813)))</f>
        <v>11.979895428085458</v>
      </c>
      <c r="V819" s="34">
        <f>IF('5b.TriRandNumbers'!V813&lt;=V$1,V$4+SQRT(V$2*'5b.TriRandNumbers'!V813),V$6-SQRT(V$3*(1-'5b.TriRandNumbers'!V813)))</f>
        <v>12.920500560685246</v>
      </c>
      <c r="W819" s="33">
        <f>IF('5b.TriRandNumbers'!W813&lt;=W$1,W$4+SQRT(W$2*'5b.TriRandNumbers'!W813),W$6-SQRT(W$3*(1-'5b.TriRandNumbers'!W813)))</f>
        <v>9.7118429356113118</v>
      </c>
      <c r="X819" s="32">
        <f>IF('5b.TriRandNumbers'!X813&lt;=X$1,X$4+SQRT(X$2*'5b.TriRandNumbers'!X813),X$6-SQRT(X$3*(1-'5b.TriRandNumbers'!X813)))</f>
        <v>9.6543093177119328</v>
      </c>
      <c r="Y819" s="31">
        <f>IF('5b.TriRandNumbers'!Y813&lt;=Y$1,Y$4+SQRT(Y$2*'5b.TriRandNumbers'!Y813),Y$6-SQRT(Y$3*(1-'5b.TriRandNumbers'!Y813)))</f>
        <v>9.2662711187514422</v>
      </c>
    </row>
    <row r="820" spans="2:25" hidden="1" x14ac:dyDescent="0.25">
      <c r="B820" s="36">
        <f>IF('5b.TriRandNumbers'!B814&lt;=B$1,B$4+SQRT(B$2*'5b.TriRandNumbers'!B814),B$6-SQRT(B$3*(1-'5b.TriRandNumbers'!B814)))</f>
        <v>5.2223127156497196</v>
      </c>
      <c r="C820" s="35">
        <f>IF('5b.TriRandNumbers'!C814&lt;=C$1,C$4+SQRT(C$2*'5b.TriRandNumbers'!C814),C$6-SQRT(C$3*(1-'5b.TriRandNumbers'!C814)))</f>
        <v>3.5697801180701552</v>
      </c>
      <c r="D820" s="34">
        <f>IF('5b.TriRandNumbers'!D814&lt;=D$1,D$4+SQRT(D$2*'5b.TriRandNumbers'!D814),D$6-SQRT(D$3*(1-'5b.TriRandNumbers'!D814)))</f>
        <v>5.4962695689496552</v>
      </c>
      <c r="E820" s="33">
        <f>IF('5b.TriRandNumbers'!E814&lt;=E$1,E$4+SQRT(E$2*'5b.TriRandNumbers'!E814),E$6-SQRT(E$3*(1-'5b.TriRandNumbers'!E814)))</f>
        <v>4.0628862896684481</v>
      </c>
      <c r="F820" s="32">
        <f>IF('5b.TriRandNumbers'!F814&lt;=F$1,F$4+SQRT(F$2*'5b.TriRandNumbers'!F814),F$6-SQRT(F$3*(1-'5b.TriRandNumbers'!F814)))</f>
        <v>3.3303921032130872</v>
      </c>
      <c r="G820" s="31">
        <f>IF('5b.TriRandNumbers'!G814&lt;=G$1,G$4+SQRT(G$2*'5b.TriRandNumbers'!G814),G$6-SQRT(G$3*(1-'5b.TriRandNumbers'!G814)))</f>
        <v>3.6264247530701303</v>
      </c>
      <c r="H820" s="36">
        <f>IF('5b.TriRandNumbers'!H814&lt;=H$1,H$4+SQRT(H$2*'5b.TriRandNumbers'!H814),H$6-SQRT(H$3*(1-'5b.TriRandNumbers'!H814)))</f>
        <v>8.561767500172845</v>
      </c>
      <c r="I820" s="35">
        <f>IF('5b.TriRandNumbers'!I814&lt;=I$1,I$4+SQRT(I$2*'5b.TriRandNumbers'!I814),I$6-SQRT(I$3*(1-'5b.TriRandNumbers'!I814)))</f>
        <v>7.5008641941070495</v>
      </c>
      <c r="J820" s="34">
        <f>IF('5b.TriRandNumbers'!J814&lt;=J$1,J$4+SQRT(J$2*'5b.TriRandNumbers'!J814),J$6-SQRT(J$3*(1-'5b.TriRandNumbers'!J814)))</f>
        <v>16.500532626129175</v>
      </c>
      <c r="K820" s="33">
        <f>IF('5b.TriRandNumbers'!K814&lt;=K$1,K$4+SQRT(K$2*'5b.TriRandNumbers'!K814),K$6-SQRT(K$3*(1-'5b.TriRandNumbers'!K814)))</f>
        <v>10.798456630555124</v>
      </c>
      <c r="L820" s="32">
        <f>IF('5b.TriRandNumbers'!L814&lt;=L$1,L$4+SQRT(L$2*'5b.TriRandNumbers'!L814),L$6-SQRT(L$3*(1-'5b.TriRandNumbers'!L814)))</f>
        <v>14.512437282724933</v>
      </c>
      <c r="M820" s="31">
        <f>IF('5b.TriRandNumbers'!M814&lt;=M$1,M$4+SQRT(M$2*'5b.TriRandNumbers'!M814),M$6-SQRT(M$3*(1-'5b.TriRandNumbers'!M814)))</f>
        <v>17.040937576552832</v>
      </c>
      <c r="N820" s="36">
        <f>IF('5b.TriRandNumbers'!N814&lt;=N$1,N$4+SQRT(N$2*'5b.TriRandNumbers'!N814),N$6-SQRT(N$3*(1-'5b.TriRandNumbers'!N814)))</f>
        <v>6.8390239979900604</v>
      </c>
      <c r="O820" s="35">
        <f>IF('5b.TriRandNumbers'!O814&lt;=O$1,O$4+SQRT(O$2*'5b.TriRandNumbers'!O814),O$6-SQRT(O$3*(1-'5b.TriRandNumbers'!O814)))</f>
        <v>15.453354048899902</v>
      </c>
      <c r="P820" s="34">
        <f>IF('5b.TriRandNumbers'!P814&lt;=P$1,P$4+SQRT(P$2*'5b.TriRandNumbers'!P814),P$6-SQRT(P$3*(1-'5b.TriRandNumbers'!P814)))</f>
        <v>5.6413564107599781</v>
      </c>
      <c r="Q820" s="33">
        <f>IF('5b.TriRandNumbers'!Q814&lt;=Q$1,Q$4+SQRT(Q$2*'5b.TriRandNumbers'!Q814),Q$6-SQRT(Q$3*(1-'5b.TriRandNumbers'!Q814)))</f>
        <v>14.357355831582916</v>
      </c>
      <c r="R820" s="32">
        <f>IF('5b.TriRandNumbers'!R814&lt;=R$1,R$4+SQRT(R$2*'5b.TriRandNumbers'!R814),R$6-SQRT(R$3*(1-'5b.TriRandNumbers'!R814)))</f>
        <v>9.1215618421114932</v>
      </c>
      <c r="S820" s="31">
        <f>IF('5b.TriRandNumbers'!S814&lt;=S$1,S$4+SQRT(S$2*'5b.TriRandNumbers'!S814),S$6-SQRT(S$3*(1-'5b.TriRandNumbers'!S814)))</f>
        <v>9.1906745823422078</v>
      </c>
      <c r="T820" s="36">
        <f>IF('5b.TriRandNumbers'!T814&lt;=T$1,T$4+SQRT(T$2*'5b.TriRandNumbers'!T814),T$6-SQRT(T$3*(1-'5b.TriRandNumbers'!T814)))</f>
        <v>17.491372084881153</v>
      </c>
      <c r="U820" s="35">
        <f>IF('5b.TriRandNumbers'!U814&lt;=U$1,U$4+SQRT(U$2*'5b.TriRandNumbers'!U814),U$6-SQRT(U$3*(1-'5b.TriRandNumbers'!U814)))</f>
        <v>12.81110138764144</v>
      </c>
      <c r="V820" s="34">
        <f>IF('5b.TriRandNumbers'!V814&lt;=V$1,V$4+SQRT(V$2*'5b.TriRandNumbers'!V814),V$6-SQRT(V$3*(1-'5b.TriRandNumbers'!V814)))</f>
        <v>13.94172519494478</v>
      </c>
      <c r="W820" s="33">
        <f>IF('5b.TriRandNumbers'!W814&lt;=W$1,W$4+SQRT(W$2*'5b.TriRandNumbers'!W814),W$6-SQRT(W$3*(1-'5b.TriRandNumbers'!W814)))</f>
        <v>13.606655108837813</v>
      </c>
      <c r="X820" s="32">
        <f>IF('5b.TriRandNumbers'!X814&lt;=X$1,X$4+SQRT(X$2*'5b.TriRandNumbers'!X814),X$6-SQRT(X$3*(1-'5b.TriRandNumbers'!X814)))</f>
        <v>11.735332909576902</v>
      </c>
      <c r="Y820" s="31">
        <f>IF('5b.TriRandNumbers'!Y814&lt;=Y$1,Y$4+SQRT(Y$2*'5b.TriRandNumbers'!Y814),Y$6-SQRT(Y$3*(1-'5b.TriRandNumbers'!Y814)))</f>
        <v>9.8546310689786907</v>
      </c>
    </row>
    <row r="821" spans="2:25" hidden="1" x14ac:dyDescent="0.25">
      <c r="B821" s="36">
        <f>IF('5b.TriRandNumbers'!B815&lt;=B$1,B$4+SQRT(B$2*'5b.TriRandNumbers'!B815),B$6-SQRT(B$3*(1-'5b.TriRandNumbers'!B815)))</f>
        <v>3.4039300207886578</v>
      </c>
      <c r="C821" s="35">
        <f>IF('5b.TriRandNumbers'!C815&lt;=C$1,C$4+SQRT(C$2*'5b.TriRandNumbers'!C815),C$6-SQRT(C$3*(1-'5b.TriRandNumbers'!C815)))</f>
        <v>2.5423823020964589</v>
      </c>
      <c r="D821" s="34">
        <f>IF('5b.TriRandNumbers'!D815&lt;=D$1,D$4+SQRT(D$2*'5b.TriRandNumbers'!D815),D$6-SQRT(D$3*(1-'5b.TriRandNumbers'!D815)))</f>
        <v>5.8950698748133483</v>
      </c>
      <c r="E821" s="33">
        <f>IF('5b.TriRandNumbers'!E815&lt;=E$1,E$4+SQRT(E$2*'5b.TriRandNumbers'!E815),E$6-SQRT(E$3*(1-'5b.TriRandNumbers'!E815)))</f>
        <v>3.6106156472744564</v>
      </c>
      <c r="F821" s="32">
        <f>IF('5b.TriRandNumbers'!F815&lt;=F$1,F$4+SQRT(F$2*'5b.TriRandNumbers'!F815),F$6-SQRT(F$3*(1-'5b.TriRandNumbers'!F815)))</f>
        <v>2.3329098120806231</v>
      </c>
      <c r="G821" s="31">
        <f>IF('5b.TriRandNumbers'!G815&lt;=G$1,G$4+SQRT(G$2*'5b.TriRandNumbers'!G815),G$6-SQRT(G$3*(1-'5b.TriRandNumbers'!G815)))</f>
        <v>2.5749732328151094</v>
      </c>
      <c r="H821" s="36">
        <f>IF('5b.TriRandNumbers'!H815&lt;=H$1,H$4+SQRT(H$2*'5b.TriRandNumbers'!H815),H$6-SQRT(H$3*(1-'5b.TriRandNumbers'!H815)))</f>
        <v>15.123604888554159</v>
      </c>
      <c r="I821" s="35">
        <f>IF('5b.TriRandNumbers'!I815&lt;=I$1,I$4+SQRT(I$2*'5b.TriRandNumbers'!I815),I$6-SQRT(I$3*(1-'5b.TriRandNumbers'!I815)))</f>
        <v>8.5185390797020304</v>
      </c>
      <c r="J821" s="34">
        <f>IF('5b.TriRandNumbers'!J815&lt;=J$1,J$4+SQRT(J$2*'5b.TriRandNumbers'!J815),J$6-SQRT(J$3*(1-'5b.TriRandNumbers'!J815)))</f>
        <v>10.049577366812249</v>
      </c>
      <c r="K821" s="33">
        <f>IF('5b.TriRandNumbers'!K815&lt;=K$1,K$4+SQRT(K$2*'5b.TriRandNumbers'!K815),K$6-SQRT(K$3*(1-'5b.TriRandNumbers'!K815)))</f>
        <v>13.197330937333398</v>
      </c>
      <c r="L821" s="32">
        <f>IF('5b.TriRandNumbers'!L815&lt;=L$1,L$4+SQRT(L$2*'5b.TriRandNumbers'!L815),L$6-SQRT(L$3*(1-'5b.TriRandNumbers'!L815)))</f>
        <v>17.117070172423556</v>
      </c>
      <c r="M821" s="31">
        <f>IF('5b.TriRandNumbers'!M815&lt;=M$1,M$4+SQRT(M$2*'5b.TriRandNumbers'!M815),M$6-SQRT(M$3*(1-'5b.TriRandNumbers'!M815)))</f>
        <v>15.008849585027107</v>
      </c>
      <c r="N821" s="36">
        <f>IF('5b.TriRandNumbers'!N815&lt;=N$1,N$4+SQRT(N$2*'5b.TriRandNumbers'!N815),N$6-SQRT(N$3*(1-'5b.TriRandNumbers'!N815)))</f>
        <v>13.599541654401069</v>
      </c>
      <c r="O821" s="35">
        <f>IF('5b.TriRandNumbers'!O815&lt;=O$1,O$4+SQRT(O$2*'5b.TriRandNumbers'!O815),O$6-SQRT(O$3*(1-'5b.TriRandNumbers'!O815)))</f>
        <v>11.061375745624883</v>
      </c>
      <c r="P821" s="34">
        <f>IF('5b.TriRandNumbers'!P815&lt;=P$1,P$4+SQRT(P$2*'5b.TriRandNumbers'!P815),P$6-SQRT(P$3*(1-'5b.TriRandNumbers'!P815)))</f>
        <v>10.881323541342375</v>
      </c>
      <c r="Q821" s="33">
        <f>IF('5b.TriRandNumbers'!Q815&lt;=Q$1,Q$4+SQRT(Q$2*'5b.TriRandNumbers'!Q815),Q$6-SQRT(Q$3*(1-'5b.TriRandNumbers'!Q815)))</f>
        <v>14.516614393025586</v>
      </c>
      <c r="R821" s="32">
        <f>IF('5b.TriRandNumbers'!R815&lt;=R$1,R$4+SQRT(R$2*'5b.TriRandNumbers'!R815),R$6-SQRT(R$3*(1-'5b.TriRandNumbers'!R815)))</f>
        <v>13.138114429151283</v>
      </c>
      <c r="S821" s="31">
        <f>IF('5b.TriRandNumbers'!S815&lt;=S$1,S$4+SQRT(S$2*'5b.TriRandNumbers'!S815),S$6-SQRT(S$3*(1-'5b.TriRandNumbers'!S815)))</f>
        <v>14.991642510654001</v>
      </c>
      <c r="T821" s="36">
        <f>IF('5b.TriRandNumbers'!T815&lt;=T$1,T$4+SQRT(T$2*'5b.TriRandNumbers'!T815),T$6-SQRT(T$3*(1-'5b.TriRandNumbers'!T815)))</f>
        <v>7.2840566783894829</v>
      </c>
      <c r="U821" s="35">
        <f>IF('5b.TriRandNumbers'!U815&lt;=U$1,U$4+SQRT(U$2*'5b.TriRandNumbers'!U815),U$6-SQRT(U$3*(1-'5b.TriRandNumbers'!U815)))</f>
        <v>10.592494711823695</v>
      </c>
      <c r="V821" s="34">
        <f>IF('5b.TriRandNumbers'!V815&lt;=V$1,V$4+SQRT(V$2*'5b.TriRandNumbers'!V815),V$6-SQRT(V$3*(1-'5b.TriRandNumbers'!V815)))</f>
        <v>11.344242713650049</v>
      </c>
      <c r="W821" s="33">
        <f>IF('5b.TriRandNumbers'!W815&lt;=W$1,W$4+SQRT(W$2*'5b.TriRandNumbers'!W815),W$6-SQRT(W$3*(1-'5b.TriRandNumbers'!W815)))</f>
        <v>13.265873933258206</v>
      </c>
      <c r="X821" s="32">
        <f>IF('5b.TriRandNumbers'!X815&lt;=X$1,X$4+SQRT(X$2*'5b.TriRandNumbers'!X815),X$6-SQRT(X$3*(1-'5b.TriRandNumbers'!X815)))</f>
        <v>8.4091751876704386</v>
      </c>
      <c r="Y821" s="31">
        <f>IF('5b.TriRandNumbers'!Y815&lt;=Y$1,Y$4+SQRT(Y$2*'5b.TriRandNumbers'!Y815),Y$6-SQRT(Y$3*(1-'5b.TriRandNumbers'!Y815)))</f>
        <v>9.6924856524031497</v>
      </c>
    </row>
    <row r="822" spans="2:25" hidden="1" x14ac:dyDescent="0.25">
      <c r="B822" s="36">
        <f>IF('5b.TriRandNumbers'!B816&lt;=B$1,B$4+SQRT(B$2*'5b.TriRandNumbers'!B816),B$6-SQRT(B$3*(1-'5b.TriRandNumbers'!B816)))</f>
        <v>5.2253531938698439</v>
      </c>
      <c r="C822" s="35">
        <f>IF('5b.TriRandNumbers'!C816&lt;=C$1,C$4+SQRT(C$2*'5b.TriRandNumbers'!C816),C$6-SQRT(C$3*(1-'5b.TriRandNumbers'!C816)))</f>
        <v>3.0350231203187485</v>
      </c>
      <c r="D822" s="34">
        <f>IF('5b.TriRandNumbers'!D816&lt;=D$1,D$4+SQRT(D$2*'5b.TriRandNumbers'!D816),D$6-SQRT(D$3*(1-'5b.TriRandNumbers'!D816)))</f>
        <v>5.8578392884944401</v>
      </c>
      <c r="E822" s="33">
        <f>IF('5b.TriRandNumbers'!E816&lt;=E$1,E$4+SQRT(E$2*'5b.TriRandNumbers'!E816),E$6-SQRT(E$3*(1-'5b.TriRandNumbers'!E816)))</f>
        <v>3.7583806410779026</v>
      </c>
      <c r="F822" s="32">
        <f>IF('5b.TriRandNumbers'!F816&lt;=F$1,F$4+SQRT(F$2*'5b.TriRandNumbers'!F816),F$6-SQRT(F$3*(1-'5b.TriRandNumbers'!F816)))</f>
        <v>2.3972557666302823</v>
      </c>
      <c r="G822" s="31">
        <f>IF('5b.TriRandNumbers'!G816&lt;=G$1,G$4+SQRT(G$2*'5b.TriRandNumbers'!G816),G$6-SQRT(G$3*(1-'5b.TriRandNumbers'!G816)))</f>
        <v>2.7162618884881358</v>
      </c>
      <c r="H822" s="36">
        <f>IF('5b.TriRandNumbers'!H816&lt;=H$1,H$4+SQRT(H$2*'5b.TriRandNumbers'!H816),H$6-SQRT(H$3*(1-'5b.TriRandNumbers'!H816)))</f>
        <v>10.292908683764276</v>
      </c>
      <c r="I822" s="35">
        <f>IF('5b.TriRandNumbers'!I816&lt;=I$1,I$4+SQRT(I$2*'5b.TriRandNumbers'!I816),I$6-SQRT(I$3*(1-'5b.TriRandNumbers'!I816)))</f>
        <v>16.279633604687234</v>
      </c>
      <c r="J822" s="34">
        <f>IF('5b.TriRandNumbers'!J816&lt;=J$1,J$4+SQRT(J$2*'5b.TriRandNumbers'!J816),J$6-SQRT(J$3*(1-'5b.TriRandNumbers'!J816)))</f>
        <v>15.285055264754657</v>
      </c>
      <c r="K822" s="33">
        <f>IF('5b.TriRandNumbers'!K816&lt;=K$1,K$4+SQRT(K$2*'5b.TriRandNumbers'!K816),K$6-SQRT(K$3*(1-'5b.TriRandNumbers'!K816)))</f>
        <v>12.528951899139827</v>
      </c>
      <c r="L822" s="32">
        <f>IF('5b.TriRandNumbers'!L816&lt;=L$1,L$4+SQRT(L$2*'5b.TriRandNumbers'!L816),L$6-SQRT(L$3*(1-'5b.TriRandNumbers'!L816)))</f>
        <v>13.297198845655837</v>
      </c>
      <c r="M822" s="31">
        <f>IF('5b.TriRandNumbers'!M816&lt;=M$1,M$4+SQRT(M$2*'5b.TriRandNumbers'!M816),M$6-SQRT(M$3*(1-'5b.TriRandNumbers'!M816)))</f>
        <v>12.751777882072624</v>
      </c>
      <c r="N822" s="36">
        <f>IF('5b.TriRandNumbers'!N816&lt;=N$1,N$4+SQRT(N$2*'5b.TriRandNumbers'!N816),N$6-SQRT(N$3*(1-'5b.TriRandNumbers'!N816)))</f>
        <v>7.8434139086893726</v>
      </c>
      <c r="O822" s="35">
        <f>IF('5b.TriRandNumbers'!O816&lt;=O$1,O$4+SQRT(O$2*'5b.TriRandNumbers'!O816),O$6-SQRT(O$3*(1-'5b.TriRandNumbers'!O816)))</f>
        <v>13.461463326182603</v>
      </c>
      <c r="P822" s="34">
        <f>IF('5b.TriRandNumbers'!P816&lt;=P$1,P$4+SQRT(P$2*'5b.TriRandNumbers'!P816),P$6-SQRT(P$3*(1-'5b.TriRandNumbers'!P816)))</f>
        <v>15.290054609507738</v>
      </c>
      <c r="Q822" s="33">
        <f>IF('5b.TriRandNumbers'!Q816&lt;=Q$1,Q$4+SQRT(Q$2*'5b.TriRandNumbers'!Q816),Q$6-SQRT(Q$3*(1-'5b.TriRandNumbers'!Q816)))</f>
        <v>8.3956534510250425</v>
      </c>
      <c r="R822" s="32">
        <f>IF('5b.TriRandNumbers'!R816&lt;=R$1,R$4+SQRT(R$2*'5b.TriRandNumbers'!R816),R$6-SQRT(R$3*(1-'5b.TriRandNumbers'!R816)))</f>
        <v>10.191266487562293</v>
      </c>
      <c r="S822" s="31">
        <f>IF('5b.TriRandNumbers'!S816&lt;=S$1,S$4+SQRT(S$2*'5b.TriRandNumbers'!S816),S$6-SQRT(S$3*(1-'5b.TriRandNumbers'!S816)))</f>
        <v>13.293069105220647</v>
      </c>
      <c r="T822" s="36">
        <f>IF('5b.TriRandNumbers'!T816&lt;=T$1,T$4+SQRT(T$2*'5b.TriRandNumbers'!T816),T$6-SQRT(T$3*(1-'5b.TriRandNumbers'!T816)))</f>
        <v>10.373347481315678</v>
      </c>
      <c r="U822" s="35">
        <f>IF('5b.TriRandNumbers'!U816&lt;=U$1,U$4+SQRT(U$2*'5b.TriRandNumbers'!U816),U$6-SQRT(U$3*(1-'5b.TriRandNumbers'!U816)))</f>
        <v>15.866350467263498</v>
      </c>
      <c r="V822" s="34">
        <f>IF('5b.TriRandNumbers'!V816&lt;=V$1,V$4+SQRT(V$2*'5b.TriRandNumbers'!V816),V$6-SQRT(V$3*(1-'5b.TriRandNumbers'!V816)))</f>
        <v>12.478498934907924</v>
      </c>
      <c r="W822" s="33">
        <f>IF('5b.TriRandNumbers'!W816&lt;=W$1,W$4+SQRT(W$2*'5b.TriRandNumbers'!W816),W$6-SQRT(W$3*(1-'5b.TriRandNumbers'!W816)))</f>
        <v>13.13118495422442</v>
      </c>
      <c r="X822" s="32">
        <f>IF('5b.TriRandNumbers'!X816&lt;=X$1,X$4+SQRT(X$2*'5b.TriRandNumbers'!X816),X$6-SQRT(X$3*(1-'5b.TriRandNumbers'!X816)))</f>
        <v>7.3979764272511996</v>
      </c>
      <c r="Y822" s="31">
        <f>IF('5b.TriRandNumbers'!Y816&lt;=Y$1,Y$4+SQRT(Y$2*'5b.TriRandNumbers'!Y816),Y$6-SQRT(Y$3*(1-'5b.TriRandNumbers'!Y816)))</f>
        <v>10.740576880436905</v>
      </c>
    </row>
    <row r="823" spans="2:25" hidden="1" x14ac:dyDescent="0.25">
      <c r="B823" s="36">
        <f>IF('5b.TriRandNumbers'!B817&lt;=B$1,B$4+SQRT(B$2*'5b.TriRandNumbers'!B817),B$6-SQRT(B$3*(1-'5b.TriRandNumbers'!B817)))</f>
        <v>3.8895483905983372</v>
      </c>
      <c r="C823" s="35">
        <f>IF('5b.TriRandNumbers'!C817&lt;=C$1,C$4+SQRT(C$2*'5b.TriRandNumbers'!C817),C$6-SQRT(C$3*(1-'5b.TriRandNumbers'!C817)))</f>
        <v>3.7296806172045436</v>
      </c>
      <c r="D823" s="34">
        <f>IF('5b.TriRandNumbers'!D817&lt;=D$1,D$4+SQRT(D$2*'5b.TriRandNumbers'!D817),D$6-SQRT(D$3*(1-'5b.TriRandNumbers'!D817)))</f>
        <v>5.6015670421506147</v>
      </c>
      <c r="E823" s="33">
        <f>IF('5b.TriRandNumbers'!E817&lt;=E$1,E$4+SQRT(E$2*'5b.TriRandNumbers'!E817),E$6-SQRT(E$3*(1-'5b.TriRandNumbers'!E817)))</f>
        <v>4.5219440585080823</v>
      </c>
      <c r="F823" s="32">
        <f>IF('5b.TriRandNumbers'!F817&lt;=F$1,F$4+SQRT(F$2*'5b.TriRandNumbers'!F817),F$6-SQRT(F$3*(1-'5b.TriRandNumbers'!F817)))</f>
        <v>3.0625801052206478</v>
      </c>
      <c r="G823" s="31">
        <f>IF('5b.TriRandNumbers'!G817&lt;=G$1,G$4+SQRT(G$2*'5b.TriRandNumbers'!G817),G$6-SQRT(G$3*(1-'5b.TriRandNumbers'!G817)))</f>
        <v>2.9820670764117327</v>
      </c>
      <c r="H823" s="36">
        <f>IF('5b.TriRandNumbers'!H817&lt;=H$1,H$4+SQRT(H$2*'5b.TriRandNumbers'!H817),H$6-SQRT(H$3*(1-'5b.TriRandNumbers'!H817)))</f>
        <v>11.778994071827427</v>
      </c>
      <c r="I823" s="35">
        <f>IF('5b.TriRandNumbers'!I817&lt;=I$1,I$4+SQRT(I$2*'5b.TriRandNumbers'!I817),I$6-SQRT(I$3*(1-'5b.TriRandNumbers'!I817)))</f>
        <v>11.786822464779318</v>
      </c>
      <c r="J823" s="34">
        <f>IF('5b.TriRandNumbers'!J817&lt;=J$1,J$4+SQRT(J$2*'5b.TriRandNumbers'!J817),J$6-SQRT(J$3*(1-'5b.TriRandNumbers'!J817)))</f>
        <v>10.251963731297602</v>
      </c>
      <c r="K823" s="33">
        <f>IF('5b.TriRandNumbers'!K817&lt;=K$1,K$4+SQRT(K$2*'5b.TriRandNumbers'!K817),K$6-SQRT(K$3*(1-'5b.TriRandNumbers'!K817)))</f>
        <v>12.116920453717206</v>
      </c>
      <c r="L823" s="32">
        <f>IF('5b.TriRandNumbers'!L817&lt;=L$1,L$4+SQRT(L$2*'5b.TriRandNumbers'!L817),L$6-SQRT(L$3*(1-'5b.TriRandNumbers'!L817)))</f>
        <v>10.091178391994889</v>
      </c>
      <c r="M823" s="31">
        <f>IF('5b.TriRandNumbers'!M817&lt;=M$1,M$4+SQRT(M$2*'5b.TriRandNumbers'!M817),M$6-SQRT(M$3*(1-'5b.TriRandNumbers'!M817)))</f>
        <v>7.2622079581463952</v>
      </c>
      <c r="N823" s="36">
        <f>IF('5b.TriRandNumbers'!N817&lt;=N$1,N$4+SQRT(N$2*'5b.TriRandNumbers'!N817),N$6-SQRT(N$3*(1-'5b.TriRandNumbers'!N817)))</f>
        <v>8.7829164791164214</v>
      </c>
      <c r="O823" s="35">
        <f>IF('5b.TriRandNumbers'!O817&lt;=O$1,O$4+SQRT(O$2*'5b.TriRandNumbers'!O817),O$6-SQRT(O$3*(1-'5b.TriRandNumbers'!O817)))</f>
        <v>8.2351662573277444</v>
      </c>
      <c r="P823" s="34">
        <f>IF('5b.TriRandNumbers'!P817&lt;=P$1,P$4+SQRT(P$2*'5b.TriRandNumbers'!P817),P$6-SQRT(P$3*(1-'5b.TriRandNumbers'!P817)))</f>
        <v>11.731069121697043</v>
      </c>
      <c r="Q823" s="33">
        <f>IF('5b.TriRandNumbers'!Q817&lt;=Q$1,Q$4+SQRT(Q$2*'5b.TriRandNumbers'!Q817),Q$6-SQRT(Q$3*(1-'5b.TriRandNumbers'!Q817)))</f>
        <v>16.668461430112892</v>
      </c>
      <c r="R823" s="32">
        <f>IF('5b.TriRandNumbers'!R817&lt;=R$1,R$4+SQRT(R$2*'5b.TriRandNumbers'!R817),R$6-SQRT(R$3*(1-'5b.TriRandNumbers'!R817)))</f>
        <v>8.2093246936282025</v>
      </c>
      <c r="S823" s="31">
        <f>IF('5b.TriRandNumbers'!S817&lt;=S$1,S$4+SQRT(S$2*'5b.TriRandNumbers'!S817),S$6-SQRT(S$3*(1-'5b.TriRandNumbers'!S817)))</f>
        <v>8.918568026851915</v>
      </c>
      <c r="T823" s="36">
        <f>IF('5b.TriRandNumbers'!T817&lt;=T$1,T$4+SQRT(T$2*'5b.TriRandNumbers'!T817),T$6-SQRT(T$3*(1-'5b.TriRandNumbers'!T817)))</f>
        <v>7.5625738200752384</v>
      </c>
      <c r="U823" s="35">
        <f>IF('5b.TriRandNumbers'!U817&lt;=U$1,U$4+SQRT(U$2*'5b.TriRandNumbers'!U817),U$6-SQRT(U$3*(1-'5b.TriRandNumbers'!U817)))</f>
        <v>11.401035839128326</v>
      </c>
      <c r="V823" s="34">
        <f>IF('5b.TriRandNumbers'!V817&lt;=V$1,V$4+SQRT(V$2*'5b.TriRandNumbers'!V817),V$6-SQRT(V$3*(1-'5b.TriRandNumbers'!V817)))</f>
        <v>12.047679738597257</v>
      </c>
      <c r="W823" s="33">
        <f>IF('5b.TriRandNumbers'!W817&lt;=W$1,W$4+SQRT(W$2*'5b.TriRandNumbers'!W817),W$6-SQRT(W$3*(1-'5b.TriRandNumbers'!W817)))</f>
        <v>11.603705425258422</v>
      </c>
      <c r="X823" s="32">
        <f>IF('5b.TriRandNumbers'!X817&lt;=X$1,X$4+SQRT(X$2*'5b.TriRandNumbers'!X817),X$6-SQRT(X$3*(1-'5b.TriRandNumbers'!X817)))</f>
        <v>17.124313070191878</v>
      </c>
      <c r="Y823" s="31">
        <f>IF('5b.TriRandNumbers'!Y817&lt;=Y$1,Y$4+SQRT(Y$2*'5b.TriRandNumbers'!Y817),Y$6-SQRT(Y$3*(1-'5b.TriRandNumbers'!Y817)))</f>
        <v>11.633442149337572</v>
      </c>
    </row>
    <row r="824" spans="2:25" hidden="1" x14ac:dyDescent="0.25">
      <c r="B824" s="36">
        <f>IF('5b.TriRandNumbers'!B818&lt;=B$1,B$4+SQRT(B$2*'5b.TriRandNumbers'!B818),B$6-SQRT(B$3*(1-'5b.TriRandNumbers'!B818)))</f>
        <v>4.0640282904844032</v>
      </c>
      <c r="C824" s="35">
        <f>IF('5b.TriRandNumbers'!C818&lt;=C$1,C$4+SQRT(C$2*'5b.TriRandNumbers'!C818),C$6-SQRT(C$3*(1-'5b.TriRandNumbers'!C818)))</f>
        <v>2.3694890664944923</v>
      </c>
      <c r="D824" s="34">
        <f>IF('5b.TriRandNumbers'!D818&lt;=D$1,D$4+SQRT(D$2*'5b.TriRandNumbers'!D818),D$6-SQRT(D$3*(1-'5b.TriRandNumbers'!D818)))</f>
        <v>5.8725900924763668</v>
      </c>
      <c r="E824" s="33">
        <f>IF('5b.TriRandNumbers'!E818&lt;=E$1,E$4+SQRT(E$2*'5b.TriRandNumbers'!E818),E$6-SQRT(E$3*(1-'5b.TriRandNumbers'!E818)))</f>
        <v>3.1678905687388212</v>
      </c>
      <c r="F824" s="32">
        <f>IF('5b.TriRandNumbers'!F818&lt;=F$1,F$4+SQRT(F$2*'5b.TriRandNumbers'!F818),F$6-SQRT(F$3*(1-'5b.TriRandNumbers'!F818)))</f>
        <v>2.5613321710437909</v>
      </c>
      <c r="G824" s="31">
        <f>IF('5b.TriRandNumbers'!G818&lt;=G$1,G$4+SQRT(G$2*'5b.TriRandNumbers'!G818),G$6-SQRT(G$3*(1-'5b.TriRandNumbers'!G818)))</f>
        <v>2.3448716829992704</v>
      </c>
      <c r="H824" s="36">
        <f>IF('5b.TriRandNumbers'!H818&lt;=H$1,H$4+SQRT(H$2*'5b.TriRandNumbers'!H818),H$6-SQRT(H$3*(1-'5b.TriRandNumbers'!H818)))</f>
        <v>10.714333617036059</v>
      </c>
      <c r="I824" s="35">
        <f>IF('5b.TriRandNumbers'!I818&lt;=I$1,I$4+SQRT(I$2*'5b.TriRandNumbers'!I818),I$6-SQRT(I$3*(1-'5b.TriRandNumbers'!I818)))</f>
        <v>7.2783183774120879</v>
      </c>
      <c r="J824" s="34">
        <f>IF('5b.TriRandNumbers'!J818&lt;=J$1,J$4+SQRT(J$2*'5b.TriRandNumbers'!J818),J$6-SQRT(J$3*(1-'5b.TriRandNumbers'!J818)))</f>
        <v>18.387503444267615</v>
      </c>
      <c r="K824" s="33">
        <f>IF('5b.TriRandNumbers'!K818&lt;=K$1,K$4+SQRT(K$2*'5b.TriRandNumbers'!K818),K$6-SQRT(K$3*(1-'5b.TriRandNumbers'!K818)))</f>
        <v>11.388039749028213</v>
      </c>
      <c r="L824" s="32">
        <f>IF('5b.TriRandNumbers'!L818&lt;=L$1,L$4+SQRT(L$2*'5b.TriRandNumbers'!L818),L$6-SQRT(L$3*(1-'5b.TriRandNumbers'!L818)))</f>
        <v>8.5561951750622036</v>
      </c>
      <c r="M824" s="31">
        <f>IF('5b.TriRandNumbers'!M818&lt;=M$1,M$4+SQRT(M$2*'5b.TriRandNumbers'!M818),M$6-SQRT(M$3*(1-'5b.TriRandNumbers'!M818)))</f>
        <v>10.079338539943182</v>
      </c>
      <c r="N824" s="36">
        <f>IF('5b.TriRandNumbers'!N818&lt;=N$1,N$4+SQRT(N$2*'5b.TriRandNumbers'!N818),N$6-SQRT(N$3*(1-'5b.TriRandNumbers'!N818)))</f>
        <v>8.6366133257506768</v>
      </c>
      <c r="O824" s="35">
        <f>IF('5b.TriRandNumbers'!O818&lt;=O$1,O$4+SQRT(O$2*'5b.TriRandNumbers'!O818),O$6-SQRT(O$3*(1-'5b.TriRandNumbers'!O818)))</f>
        <v>12.426129033454821</v>
      </c>
      <c r="P824" s="34">
        <f>IF('5b.TriRandNumbers'!P818&lt;=P$1,P$4+SQRT(P$2*'5b.TriRandNumbers'!P818),P$6-SQRT(P$3*(1-'5b.TriRandNumbers'!P818)))</f>
        <v>11.01465555449802</v>
      </c>
      <c r="Q824" s="33">
        <f>IF('5b.TriRandNumbers'!Q818&lt;=Q$1,Q$4+SQRT(Q$2*'5b.TriRandNumbers'!Q818),Q$6-SQRT(Q$3*(1-'5b.TriRandNumbers'!Q818)))</f>
        <v>15.341494227286503</v>
      </c>
      <c r="R824" s="32">
        <f>IF('5b.TriRandNumbers'!R818&lt;=R$1,R$4+SQRT(R$2*'5b.TriRandNumbers'!R818),R$6-SQRT(R$3*(1-'5b.TriRandNumbers'!R818)))</f>
        <v>8.3047588285800362</v>
      </c>
      <c r="S824" s="31">
        <f>IF('5b.TriRandNumbers'!S818&lt;=S$1,S$4+SQRT(S$2*'5b.TriRandNumbers'!S818),S$6-SQRT(S$3*(1-'5b.TriRandNumbers'!S818)))</f>
        <v>11.676449363826929</v>
      </c>
      <c r="T824" s="36">
        <f>IF('5b.TriRandNumbers'!T818&lt;=T$1,T$4+SQRT(T$2*'5b.TriRandNumbers'!T818),T$6-SQRT(T$3*(1-'5b.TriRandNumbers'!T818)))</f>
        <v>12.568149197613923</v>
      </c>
      <c r="U824" s="35">
        <f>IF('5b.TriRandNumbers'!U818&lt;=U$1,U$4+SQRT(U$2*'5b.TriRandNumbers'!U818),U$6-SQRT(U$3*(1-'5b.TriRandNumbers'!U818)))</f>
        <v>13.265310599889498</v>
      </c>
      <c r="V824" s="34">
        <f>IF('5b.TriRandNumbers'!V818&lt;=V$1,V$4+SQRT(V$2*'5b.TriRandNumbers'!V818),V$6-SQRT(V$3*(1-'5b.TriRandNumbers'!V818)))</f>
        <v>9.4160309493617369</v>
      </c>
      <c r="W824" s="33">
        <f>IF('5b.TriRandNumbers'!W818&lt;=W$1,W$4+SQRT(W$2*'5b.TriRandNumbers'!W818),W$6-SQRT(W$3*(1-'5b.TriRandNumbers'!W818)))</f>
        <v>10.170702745602011</v>
      </c>
      <c r="X824" s="32">
        <f>IF('5b.TriRandNumbers'!X818&lt;=X$1,X$4+SQRT(X$2*'5b.TriRandNumbers'!X818),X$6-SQRT(X$3*(1-'5b.TriRandNumbers'!X818)))</f>
        <v>14.102563046935956</v>
      </c>
      <c r="Y824" s="31">
        <f>IF('5b.TriRandNumbers'!Y818&lt;=Y$1,Y$4+SQRT(Y$2*'5b.TriRandNumbers'!Y818),Y$6-SQRT(Y$3*(1-'5b.TriRandNumbers'!Y818)))</f>
        <v>13.190303636651953</v>
      </c>
    </row>
    <row r="825" spans="2:25" hidden="1" x14ac:dyDescent="0.25">
      <c r="B825" s="36">
        <f>IF('5b.TriRandNumbers'!B819&lt;=B$1,B$4+SQRT(B$2*'5b.TriRandNumbers'!B819),B$6-SQRT(B$3*(1-'5b.TriRandNumbers'!B819)))</f>
        <v>4.4432867818908015</v>
      </c>
      <c r="C825" s="35">
        <f>IF('5b.TriRandNumbers'!C819&lt;=C$1,C$4+SQRT(C$2*'5b.TriRandNumbers'!C819),C$6-SQRT(C$3*(1-'5b.TriRandNumbers'!C819)))</f>
        <v>3.2002234812782264</v>
      </c>
      <c r="D825" s="34">
        <f>IF('5b.TriRandNumbers'!D819&lt;=D$1,D$4+SQRT(D$2*'5b.TriRandNumbers'!D819),D$6-SQRT(D$3*(1-'5b.TriRandNumbers'!D819)))</f>
        <v>6.2215722459333742</v>
      </c>
      <c r="E825" s="33">
        <f>IF('5b.TriRandNumbers'!E819&lt;=E$1,E$4+SQRT(E$2*'5b.TriRandNumbers'!E819),E$6-SQRT(E$3*(1-'5b.TriRandNumbers'!E819)))</f>
        <v>4.2573993807024957</v>
      </c>
      <c r="F825" s="32">
        <f>IF('5b.TriRandNumbers'!F819&lt;=F$1,F$4+SQRT(F$2*'5b.TriRandNumbers'!F819),F$6-SQRT(F$3*(1-'5b.TriRandNumbers'!F819)))</f>
        <v>1.8563332401837933</v>
      </c>
      <c r="G825" s="31">
        <f>IF('5b.TriRandNumbers'!G819&lt;=G$1,G$4+SQRT(G$2*'5b.TriRandNumbers'!G819),G$6-SQRT(G$3*(1-'5b.TriRandNumbers'!G819)))</f>
        <v>4.285462293148731</v>
      </c>
      <c r="H825" s="36">
        <f>IF('5b.TriRandNumbers'!H819&lt;=H$1,H$4+SQRT(H$2*'5b.TriRandNumbers'!H819),H$6-SQRT(H$3*(1-'5b.TriRandNumbers'!H819)))</f>
        <v>13.821047879548878</v>
      </c>
      <c r="I825" s="35">
        <f>IF('5b.TriRandNumbers'!I819&lt;=I$1,I$4+SQRT(I$2*'5b.TriRandNumbers'!I819),I$6-SQRT(I$3*(1-'5b.TriRandNumbers'!I819)))</f>
        <v>17.636451116871175</v>
      </c>
      <c r="J825" s="34">
        <f>IF('5b.TriRandNumbers'!J819&lt;=J$1,J$4+SQRT(J$2*'5b.TriRandNumbers'!J819),J$6-SQRT(J$3*(1-'5b.TriRandNumbers'!J819)))</f>
        <v>11.733931303762773</v>
      </c>
      <c r="K825" s="33">
        <f>IF('5b.TriRandNumbers'!K819&lt;=K$1,K$4+SQRT(K$2*'5b.TriRandNumbers'!K819),K$6-SQRT(K$3*(1-'5b.TriRandNumbers'!K819)))</f>
        <v>9.9562987531291363</v>
      </c>
      <c r="L825" s="32">
        <f>IF('5b.TriRandNumbers'!L819&lt;=L$1,L$4+SQRT(L$2*'5b.TriRandNumbers'!L819),L$6-SQRT(L$3*(1-'5b.TriRandNumbers'!L819)))</f>
        <v>10.971372643457538</v>
      </c>
      <c r="M825" s="31">
        <f>IF('5b.TriRandNumbers'!M819&lt;=M$1,M$4+SQRT(M$2*'5b.TriRandNumbers'!M819),M$6-SQRT(M$3*(1-'5b.TriRandNumbers'!M819)))</f>
        <v>9.1146038202983792</v>
      </c>
      <c r="N825" s="36">
        <f>IF('5b.TriRandNumbers'!N819&lt;=N$1,N$4+SQRT(N$2*'5b.TriRandNumbers'!N819),N$6-SQRT(N$3*(1-'5b.TriRandNumbers'!N819)))</f>
        <v>13.905622254890087</v>
      </c>
      <c r="O825" s="35">
        <f>IF('5b.TriRandNumbers'!O819&lt;=O$1,O$4+SQRT(O$2*'5b.TriRandNumbers'!O819),O$6-SQRT(O$3*(1-'5b.TriRandNumbers'!O819)))</f>
        <v>16.34300096366615</v>
      </c>
      <c r="P825" s="34">
        <f>IF('5b.TriRandNumbers'!P819&lt;=P$1,P$4+SQRT(P$2*'5b.TriRandNumbers'!P819),P$6-SQRT(P$3*(1-'5b.TriRandNumbers'!P819)))</f>
        <v>10.56396689806078</v>
      </c>
      <c r="Q825" s="33">
        <f>IF('5b.TriRandNumbers'!Q819&lt;=Q$1,Q$4+SQRT(Q$2*'5b.TriRandNumbers'!Q819),Q$6-SQRT(Q$3*(1-'5b.TriRandNumbers'!Q819)))</f>
        <v>7.1876713643431005</v>
      </c>
      <c r="R825" s="32">
        <f>IF('5b.TriRandNumbers'!R819&lt;=R$1,R$4+SQRT(R$2*'5b.TriRandNumbers'!R819),R$6-SQRT(R$3*(1-'5b.TriRandNumbers'!R819)))</f>
        <v>15.744603919182081</v>
      </c>
      <c r="S825" s="31">
        <f>IF('5b.TriRandNumbers'!S819&lt;=S$1,S$4+SQRT(S$2*'5b.TriRandNumbers'!S819),S$6-SQRT(S$3*(1-'5b.TriRandNumbers'!S819)))</f>
        <v>11.800791521746847</v>
      </c>
      <c r="T825" s="36">
        <f>IF('5b.TriRandNumbers'!T819&lt;=T$1,T$4+SQRT(T$2*'5b.TriRandNumbers'!T819),T$6-SQRT(T$3*(1-'5b.TriRandNumbers'!T819)))</f>
        <v>18.318542555328751</v>
      </c>
      <c r="U825" s="35">
        <f>IF('5b.TriRandNumbers'!U819&lt;=U$1,U$4+SQRT(U$2*'5b.TriRandNumbers'!U819),U$6-SQRT(U$3*(1-'5b.TriRandNumbers'!U819)))</f>
        <v>14.715462875612637</v>
      </c>
      <c r="V825" s="34">
        <f>IF('5b.TriRandNumbers'!V819&lt;=V$1,V$4+SQRT(V$2*'5b.TriRandNumbers'!V819),V$6-SQRT(V$3*(1-'5b.TriRandNumbers'!V819)))</f>
        <v>11.590144178412196</v>
      </c>
      <c r="W825" s="33">
        <f>IF('5b.TriRandNumbers'!W819&lt;=W$1,W$4+SQRT(W$2*'5b.TriRandNumbers'!W819),W$6-SQRT(W$3*(1-'5b.TriRandNumbers'!W819)))</f>
        <v>19.304805928888065</v>
      </c>
      <c r="X825" s="32">
        <f>IF('5b.TriRandNumbers'!X819&lt;=X$1,X$4+SQRT(X$2*'5b.TriRandNumbers'!X819),X$6-SQRT(X$3*(1-'5b.TriRandNumbers'!X819)))</f>
        <v>9.7781823592206223</v>
      </c>
      <c r="Y825" s="31">
        <f>IF('5b.TriRandNumbers'!Y819&lt;=Y$1,Y$4+SQRT(Y$2*'5b.TriRandNumbers'!Y819),Y$6-SQRT(Y$3*(1-'5b.TriRandNumbers'!Y819)))</f>
        <v>10.087185429728903</v>
      </c>
    </row>
    <row r="826" spans="2:25" hidden="1" x14ac:dyDescent="0.25">
      <c r="B826" s="36">
        <f>IF('5b.TriRandNumbers'!B820&lt;=B$1,B$4+SQRT(B$2*'5b.TriRandNumbers'!B820),B$6-SQRT(B$3*(1-'5b.TriRandNumbers'!B820)))</f>
        <v>3.6675534908646354</v>
      </c>
      <c r="C826" s="35">
        <f>IF('5b.TriRandNumbers'!C820&lt;=C$1,C$4+SQRT(C$2*'5b.TriRandNumbers'!C820),C$6-SQRT(C$3*(1-'5b.TriRandNumbers'!C820)))</f>
        <v>3.5749045588743362</v>
      </c>
      <c r="D826" s="34">
        <f>IF('5b.TriRandNumbers'!D820&lt;=D$1,D$4+SQRT(D$2*'5b.TriRandNumbers'!D820),D$6-SQRT(D$3*(1-'5b.TriRandNumbers'!D820)))</f>
        <v>6.2870663891064211</v>
      </c>
      <c r="E826" s="33">
        <f>IF('5b.TriRandNumbers'!E820&lt;=E$1,E$4+SQRT(E$2*'5b.TriRandNumbers'!E820),E$6-SQRT(E$3*(1-'5b.TriRandNumbers'!E820)))</f>
        <v>4.5628042307910084</v>
      </c>
      <c r="F826" s="32">
        <f>IF('5b.TriRandNumbers'!F820&lt;=F$1,F$4+SQRT(F$2*'5b.TriRandNumbers'!F820),F$6-SQRT(F$3*(1-'5b.TriRandNumbers'!F820)))</f>
        <v>1.4235462355187753</v>
      </c>
      <c r="G826" s="31">
        <f>IF('5b.TriRandNumbers'!G820&lt;=G$1,G$4+SQRT(G$2*'5b.TriRandNumbers'!G820),G$6-SQRT(G$3*(1-'5b.TriRandNumbers'!G820)))</f>
        <v>3.4396258635419774</v>
      </c>
      <c r="H826" s="36">
        <f>IF('5b.TriRandNumbers'!H820&lt;=H$1,H$4+SQRT(H$2*'5b.TriRandNumbers'!H820),H$6-SQRT(H$3*(1-'5b.TriRandNumbers'!H820)))</f>
        <v>9.8309561657750866</v>
      </c>
      <c r="I826" s="35">
        <f>IF('5b.TriRandNumbers'!I820&lt;=I$1,I$4+SQRT(I$2*'5b.TriRandNumbers'!I820),I$6-SQRT(I$3*(1-'5b.TriRandNumbers'!I820)))</f>
        <v>7.7201913667197966</v>
      </c>
      <c r="J826" s="34">
        <f>IF('5b.TriRandNumbers'!J820&lt;=J$1,J$4+SQRT(J$2*'5b.TriRandNumbers'!J820),J$6-SQRT(J$3*(1-'5b.TriRandNumbers'!J820)))</f>
        <v>14.912838386286502</v>
      </c>
      <c r="K826" s="33">
        <f>IF('5b.TriRandNumbers'!K820&lt;=K$1,K$4+SQRT(K$2*'5b.TriRandNumbers'!K820),K$6-SQRT(K$3*(1-'5b.TriRandNumbers'!K820)))</f>
        <v>13.249948762983557</v>
      </c>
      <c r="L826" s="32">
        <f>IF('5b.TriRandNumbers'!L820&lt;=L$1,L$4+SQRT(L$2*'5b.TriRandNumbers'!L820),L$6-SQRT(L$3*(1-'5b.TriRandNumbers'!L820)))</f>
        <v>14.6308202027985</v>
      </c>
      <c r="M826" s="31">
        <f>IF('5b.TriRandNumbers'!M820&lt;=M$1,M$4+SQRT(M$2*'5b.TriRandNumbers'!M820),M$6-SQRT(M$3*(1-'5b.TriRandNumbers'!M820)))</f>
        <v>13.747539575475844</v>
      </c>
      <c r="N826" s="36">
        <f>IF('5b.TriRandNumbers'!N820&lt;=N$1,N$4+SQRT(N$2*'5b.TriRandNumbers'!N820),N$6-SQRT(N$3*(1-'5b.TriRandNumbers'!N820)))</f>
        <v>8.1770061019661675</v>
      </c>
      <c r="O826" s="35">
        <f>IF('5b.TriRandNumbers'!O820&lt;=O$1,O$4+SQRT(O$2*'5b.TriRandNumbers'!O820),O$6-SQRT(O$3*(1-'5b.TriRandNumbers'!O820)))</f>
        <v>6.650670170083953</v>
      </c>
      <c r="P826" s="34">
        <f>IF('5b.TriRandNumbers'!P820&lt;=P$1,P$4+SQRT(P$2*'5b.TriRandNumbers'!P820),P$6-SQRT(P$3*(1-'5b.TriRandNumbers'!P820)))</f>
        <v>11.89870678940283</v>
      </c>
      <c r="Q826" s="33">
        <f>IF('5b.TriRandNumbers'!Q820&lt;=Q$1,Q$4+SQRT(Q$2*'5b.TriRandNumbers'!Q820),Q$6-SQRT(Q$3*(1-'5b.TriRandNumbers'!Q820)))</f>
        <v>12.63727610511684</v>
      </c>
      <c r="R826" s="32">
        <f>IF('5b.TriRandNumbers'!R820&lt;=R$1,R$4+SQRT(R$2*'5b.TriRandNumbers'!R820),R$6-SQRT(R$3*(1-'5b.TriRandNumbers'!R820)))</f>
        <v>14.662509366720148</v>
      </c>
      <c r="S826" s="31">
        <f>IF('5b.TriRandNumbers'!S820&lt;=S$1,S$4+SQRT(S$2*'5b.TriRandNumbers'!S820),S$6-SQRT(S$3*(1-'5b.TriRandNumbers'!S820)))</f>
        <v>12.410339461050068</v>
      </c>
      <c r="T826" s="36">
        <f>IF('5b.TriRandNumbers'!T820&lt;=T$1,T$4+SQRT(T$2*'5b.TriRandNumbers'!T820),T$6-SQRT(T$3*(1-'5b.TriRandNumbers'!T820)))</f>
        <v>10.514211557876248</v>
      </c>
      <c r="U826" s="35">
        <f>IF('5b.TriRandNumbers'!U820&lt;=U$1,U$4+SQRT(U$2*'5b.TriRandNumbers'!U820),U$6-SQRT(U$3*(1-'5b.TriRandNumbers'!U820)))</f>
        <v>8.3749862065726042</v>
      </c>
      <c r="V826" s="34">
        <f>IF('5b.TriRandNumbers'!V820&lt;=V$1,V$4+SQRT(V$2*'5b.TriRandNumbers'!V820),V$6-SQRT(V$3*(1-'5b.TriRandNumbers'!V820)))</f>
        <v>8.3122658518383474</v>
      </c>
      <c r="W826" s="33">
        <f>IF('5b.TriRandNumbers'!W820&lt;=W$1,W$4+SQRT(W$2*'5b.TriRandNumbers'!W820),W$6-SQRT(W$3*(1-'5b.TriRandNumbers'!W820)))</f>
        <v>6.4428622693817656</v>
      </c>
      <c r="X826" s="32">
        <f>IF('5b.TriRandNumbers'!X820&lt;=X$1,X$4+SQRT(X$2*'5b.TriRandNumbers'!X820),X$6-SQRT(X$3*(1-'5b.TriRandNumbers'!X820)))</f>
        <v>8.945261351077356</v>
      </c>
      <c r="Y826" s="31">
        <f>IF('5b.TriRandNumbers'!Y820&lt;=Y$1,Y$4+SQRT(Y$2*'5b.TriRandNumbers'!Y820),Y$6-SQRT(Y$3*(1-'5b.TriRandNumbers'!Y820)))</f>
        <v>12.632898911379478</v>
      </c>
    </row>
    <row r="827" spans="2:25" hidden="1" x14ac:dyDescent="0.25">
      <c r="B827" s="36">
        <f>IF('5b.TriRandNumbers'!B821&lt;=B$1,B$4+SQRT(B$2*'5b.TriRandNumbers'!B821),B$6-SQRT(B$3*(1-'5b.TriRandNumbers'!B821)))</f>
        <v>5.8796801890011334</v>
      </c>
      <c r="C827" s="35">
        <f>IF('5b.TriRandNumbers'!C821&lt;=C$1,C$4+SQRT(C$2*'5b.TriRandNumbers'!C821),C$6-SQRT(C$3*(1-'5b.TriRandNumbers'!C821)))</f>
        <v>2.8420565238827757</v>
      </c>
      <c r="D827" s="34">
        <f>IF('5b.TriRandNumbers'!D821&lt;=D$1,D$4+SQRT(D$2*'5b.TriRandNumbers'!D821),D$6-SQRT(D$3*(1-'5b.TriRandNumbers'!D821)))</f>
        <v>5.4278785409839125</v>
      </c>
      <c r="E827" s="33">
        <f>IF('5b.TriRandNumbers'!E821&lt;=E$1,E$4+SQRT(E$2*'5b.TriRandNumbers'!E821),E$6-SQRT(E$3*(1-'5b.TriRandNumbers'!E821)))</f>
        <v>3.8053283989535744</v>
      </c>
      <c r="F827" s="32">
        <f>IF('5b.TriRandNumbers'!F821&lt;=F$1,F$4+SQRT(F$2*'5b.TriRandNumbers'!F821),F$6-SQRT(F$3*(1-'5b.TriRandNumbers'!F821)))</f>
        <v>1.9960720282544262</v>
      </c>
      <c r="G827" s="31">
        <f>IF('5b.TriRandNumbers'!G821&lt;=G$1,G$4+SQRT(G$2*'5b.TriRandNumbers'!G821),G$6-SQRT(G$3*(1-'5b.TriRandNumbers'!G821)))</f>
        <v>4.0298303038299625</v>
      </c>
      <c r="H827" s="36">
        <f>IF('5b.TriRandNumbers'!H821&lt;=H$1,H$4+SQRT(H$2*'5b.TriRandNumbers'!H821),H$6-SQRT(H$3*(1-'5b.TriRandNumbers'!H821)))</f>
        <v>7.9851146394313961</v>
      </c>
      <c r="I827" s="35">
        <f>IF('5b.TriRandNumbers'!I821&lt;=I$1,I$4+SQRT(I$2*'5b.TriRandNumbers'!I821),I$6-SQRT(I$3*(1-'5b.TriRandNumbers'!I821)))</f>
        <v>6.2518651866996686</v>
      </c>
      <c r="J827" s="34">
        <f>IF('5b.TriRandNumbers'!J821&lt;=J$1,J$4+SQRT(J$2*'5b.TriRandNumbers'!J821),J$6-SQRT(J$3*(1-'5b.TriRandNumbers'!J821)))</f>
        <v>9.6429604589037794</v>
      </c>
      <c r="K827" s="33">
        <f>IF('5b.TriRandNumbers'!K821&lt;=K$1,K$4+SQRT(K$2*'5b.TriRandNumbers'!K821),K$6-SQRT(K$3*(1-'5b.TriRandNumbers'!K821)))</f>
        <v>7.430198802692412</v>
      </c>
      <c r="L827" s="32">
        <f>IF('5b.TriRandNumbers'!L821&lt;=L$1,L$4+SQRT(L$2*'5b.TriRandNumbers'!L821),L$6-SQRT(L$3*(1-'5b.TriRandNumbers'!L821)))</f>
        <v>8.1718130457530922</v>
      </c>
      <c r="M827" s="31">
        <f>IF('5b.TriRandNumbers'!M821&lt;=M$1,M$4+SQRT(M$2*'5b.TriRandNumbers'!M821),M$6-SQRT(M$3*(1-'5b.TriRandNumbers'!M821)))</f>
        <v>6.5900913000717978</v>
      </c>
      <c r="N827" s="36">
        <f>IF('5b.TriRandNumbers'!N821&lt;=N$1,N$4+SQRT(N$2*'5b.TriRandNumbers'!N821),N$6-SQRT(N$3*(1-'5b.TriRandNumbers'!N821)))</f>
        <v>11.409097258687838</v>
      </c>
      <c r="O827" s="35">
        <f>IF('5b.TriRandNumbers'!O821&lt;=O$1,O$4+SQRT(O$2*'5b.TriRandNumbers'!O821),O$6-SQRT(O$3*(1-'5b.TriRandNumbers'!O821)))</f>
        <v>8.4402593031855702</v>
      </c>
      <c r="P827" s="34">
        <f>IF('5b.TriRandNumbers'!P821&lt;=P$1,P$4+SQRT(P$2*'5b.TriRandNumbers'!P821),P$6-SQRT(P$3*(1-'5b.TriRandNumbers'!P821)))</f>
        <v>13.58635655554637</v>
      </c>
      <c r="Q827" s="33">
        <f>IF('5b.TriRandNumbers'!Q821&lt;=Q$1,Q$4+SQRT(Q$2*'5b.TriRandNumbers'!Q821),Q$6-SQRT(Q$3*(1-'5b.TriRandNumbers'!Q821)))</f>
        <v>9.1604238473859176</v>
      </c>
      <c r="R827" s="32">
        <f>IF('5b.TriRandNumbers'!R821&lt;=R$1,R$4+SQRT(R$2*'5b.TriRandNumbers'!R821),R$6-SQRT(R$3*(1-'5b.TriRandNumbers'!R821)))</f>
        <v>14.223613473221146</v>
      </c>
      <c r="S827" s="31">
        <f>IF('5b.TriRandNumbers'!S821&lt;=S$1,S$4+SQRT(S$2*'5b.TriRandNumbers'!S821),S$6-SQRT(S$3*(1-'5b.TriRandNumbers'!S821)))</f>
        <v>6.1638893449417456</v>
      </c>
      <c r="T827" s="36">
        <f>IF('5b.TriRandNumbers'!T821&lt;=T$1,T$4+SQRT(T$2*'5b.TriRandNumbers'!T821),T$6-SQRT(T$3*(1-'5b.TriRandNumbers'!T821)))</f>
        <v>11.545824625803006</v>
      </c>
      <c r="U827" s="35">
        <f>IF('5b.TriRandNumbers'!U821&lt;=U$1,U$4+SQRT(U$2*'5b.TriRandNumbers'!U821),U$6-SQRT(U$3*(1-'5b.TriRandNumbers'!U821)))</f>
        <v>10.915272169444879</v>
      </c>
      <c r="V827" s="34">
        <f>IF('5b.TriRandNumbers'!V821&lt;=V$1,V$4+SQRT(V$2*'5b.TriRandNumbers'!V821),V$6-SQRT(V$3*(1-'5b.TriRandNumbers'!V821)))</f>
        <v>10.666022211078014</v>
      </c>
      <c r="W827" s="33">
        <f>IF('5b.TriRandNumbers'!W821&lt;=W$1,W$4+SQRT(W$2*'5b.TriRandNumbers'!W821),W$6-SQRT(W$3*(1-'5b.TriRandNumbers'!W821)))</f>
        <v>12.482613776042159</v>
      </c>
      <c r="X827" s="32">
        <f>IF('5b.TriRandNumbers'!X821&lt;=X$1,X$4+SQRT(X$2*'5b.TriRandNumbers'!X821),X$6-SQRT(X$3*(1-'5b.TriRandNumbers'!X821)))</f>
        <v>9.2342464439061072</v>
      </c>
      <c r="Y827" s="31">
        <f>IF('5b.TriRandNumbers'!Y821&lt;=Y$1,Y$4+SQRT(Y$2*'5b.TriRandNumbers'!Y821),Y$6-SQRT(Y$3*(1-'5b.TriRandNumbers'!Y821)))</f>
        <v>14.645205626917317</v>
      </c>
    </row>
    <row r="828" spans="2:25" hidden="1" x14ac:dyDescent="0.25">
      <c r="B828" s="36">
        <f>IF('5b.TriRandNumbers'!B822&lt;=B$1,B$4+SQRT(B$2*'5b.TriRandNumbers'!B822),B$6-SQRT(B$3*(1-'5b.TriRandNumbers'!B822)))</f>
        <v>4.2733062378505107</v>
      </c>
      <c r="C828" s="35">
        <f>IF('5b.TriRandNumbers'!C822&lt;=C$1,C$4+SQRT(C$2*'5b.TriRandNumbers'!C822),C$6-SQRT(C$3*(1-'5b.TriRandNumbers'!C822)))</f>
        <v>3.9539290460412744</v>
      </c>
      <c r="D828" s="34">
        <f>IF('5b.TriRandNumbers'!D822&lt;=D$1,D$4+SQRT(D$2*'5b.TriRandNumbers'!D822),D$6-SQRT(D$3*(1-'5b.TriRandNumbers'!D822)))</f>
        <v>5.8576735380705598</v>
      </c>
      <c r="E828" s="33">
        <f>IF('5b.TriRandNumbers'!E822&lt;=E$1,E$4+SQRT(E$2*'5b.TriRandNumbers'!E822),E$6-SQRT(E$3*(1-'5b.TriRandNumbers'!E822)))</f>
        <v>4.0883963110152273</v>
      </c>
      <c r="F828" s="32">
        <f>IF('5b.TriRandNumbers'!F822&lt;=F$1,F$4+SQRT(F$2*'5b.TriRandNumbers'!F822),F$6-SQRT(F$3*(1-'5b.TriRandNumbers'!F822)))</f>
        <v>2.1636712529937974</v>
      </c>
      <c r="G828" s="31">
        <f>IF('5b.TriRandNumbers'!G822&lt;=G$1,G$4+SQRT(G$2*'5b.TriRandNumbers'!G822),G$6-SQRT(G$3*(1-'5b.TriRandNumbers'!G822)))</f>
        <v>2.8882344549677819</v>
      </c>
      <c r="H828" s="36">
        <f>IF('5b.TriRandNumbers'!H822&lt;=H$1,H$4+SQRT(H$2*'5b.TriRandNumbers'!H822),H$6-SQRT(H$3*(1-'5b.TriRandNumbers'!H822)))</f>
        <v>14.592025492674445</v>
      </c>
      <c r="I828" s="35">
        <f>IF('5b.TriRandNumbers'!I822&lt;=I$1,I$4+SQRT(I$2*'5b.TriRandNumbers'!I822),I$6-SQRT(I$3*(1-'5b.TriRandNumbers'!I822)))</f>
        <v>11.37841098503484</v>
      </c>
      <c r="J828" s="34">
        <f>IF('5b.TriRandNumbers'!J822&lt;=J$1,J$4+SQRT(J$2*'5b.TriRandNumbers'!J822),J$6-SQRT(J$3*(1-'5b.TriRandNumbers'!J822)))</f>
        <v>11.114754490750695</v>
      </c>
      <c r="K828" s="33">
        <f>IF('5b.TriRandNumbers'!K822&lt;=K$1,K$4+SQRT(K$2*'5b.TriRandNumbers'!K822),K$6-SQRT(K$3*(1-'5b.TriRandNumbers'!K822)))</f>
        <v>11.256555927598434</v>
      </c>
      <c r="L828" s="32">
        <f>IF('5b.TriRandNumbers'!L822&lt;=L$1,L$4+SQRT(L$2*'5b.TriRandNumbers'!L822),L$6-SQRT(L$3*(1-'5b.TriRandNumbers'!L822)))</f>
        <v>8.4000702556706024</v>
      </c>
      <c r="M828" s="31">
        <f>IF('5b.TriRandNumbers'!M822&lt;=M$1,M$4+SQRT(M$2*'5b.TriRandNumbers'!M822),M$6-SQRT(M$3*(1-'5b.TriRandNumbers'!M822)))</f>
        <v>9.1725746437890425</v>
      </c>
      <c r="N828" s="36">
        <f>IF('5b.TriRandNumbers'!N822&lt;=N$1,N$4+SQRT(N$2*'5b.TriRandNumbers'!N822),N$6-SQRT(N$3*(1-'5b.TriRandNumbers'!N822)))</f>
        <v>8.6642310372957603</v>
      </c>
      <c r="O828" s="35">
        <f>IF('5b.TriRandNumbers'!O822&lt;=O$1,O$4+SQRT(O$2*'5b.TriRandNumbers'!O822),O$6-SQRT(O$3*(1-'5b.TriRandNumbers'!O822)))</f>
        <v>12.782532371771481</v>
      </c>
      <c r="P828" s="34">
        <f>IF('5b.TriRandNumbers'!P822&lt;=P$1,P$4+SQRT(P$2*'5b.TriRandNumbers'!P822),P$6-SQRT(P$3*(1-'5b.TriRandNumbers'!P822)))</f>
        <v>11.318903236327222</v>
      </c>
      <c r="Q828" s="33">
        <f>IF('5b.TriRandNumbers'!Q822&lt;=Q$1,Q$4+SQRT(Q$2*'5b.TriRandNumbers'!Q822),Q$6-SQRT(Q$3*(1-'5b.TriRandNumbers'!Q822)))</f>
        <v>11.1152123138608</v>
      </c>
      <c r="R828" s="32">
        <f>IF('5b.TriRandNumbers'!R822&lt;=R$1,R$4+SQRT(R$2*'5b.TriRandNumbers'!R822),R$6-SQRT(R$3*(1-'5b.TriRandNumbers'!R822)))</f>
        <v>11.379086391172335</v>
      </c>
      <c r="S828" s="31">
        <f>IF('5b.TriRandNumbers'!S822&lt;=S$1,S$4+SQRT(S$2*'5b.TriRandNumbers'!S822),S$6-SQRT(S$3*(1-'5b.TriRandNumbers'!S822)))</f>
        <v>18.28705807595712</v>
      </c>
      <c r="T828" s="36">
        <f>IF('5b.TriRandNumbers'!T822&lt;=T$1,T$4+SQRT(T$2*'5b.TriRandNumbers'!T822),T$6-SQRT(T$3*(1-'5b.TriRandNumbers'!T822)))</f>
        <v>9.3530512898197635</v>
      </c>
      <c r="U828" s="35">
        <f>IF('5b.TriRandNumbers'!U822&lt;=U$1,U$4+SQRT(U$2*'5b.TriRandNumbers'!U822),U$6-SQRT(U$3*(1-'5b.TriRandNumbers'!U822)))</f>
        <v>15.412491941698887</v>
      </c>
      <c r="V828" s="34">
        <f>IF('5b.TriRandNumbers'!V822&lt;=V$1,V$4+SQRT(V$2*'5b.TriRandNumbers'!V822),V$6-SQRT(V$3*(1-'5b.TriRandNumbers'!V822)))</f>
        <v>6.3770256760860633</v>
      </c>
      <c r="W828" s="33">
        <f>IF('5b.TriRandNumbers'!W822&lt;=W$1,W$4+SQRT(W$2*'5b.TriRandNumbers'!W822),W$6-SQRT(W$3*(1-'5b.TriRandNumbers'!W822)))</f>
        <v>15.651811076980856</v>
      </c>
      <c r="X828" s="32">
        <f>IF('5b.TriRandNumbers'!X822&lt;=X$1,X$4+SQRT(X$2*'5b.TriRandNumbers'!X822),X$6-SQRT(X$3*(1-'5b.TriRandNumbers'!X822)))</f>
        <v>17.035306807739236</v>
      </c>
      <c r="Y828" s="31">
        <f>IF('5b.TriRandNumbers'!Y822&lt;=Y$1,Y$4+SQRT(Y$2*'5b.TriRandNumbers'!Y822),Y$6-SQRT(Y$3*(1-'5b.TriRandNumbers'!Y822)))</f>
        <v>12.267379926675844</v>
      </c>
    </row>
    <row r="829" spans="2:25" hidden="1" x14ac:dyDescent="0.25">
      <c r="B829" s="36">
        <f>IF('5b.TriRandNumbers'!B823&lt;=B$1,B$4+SQRT(B$2*'5b.TriRandNumbers'!B823),B$6-SQRT(B$3*(1-'5b.TriRandNumbers'!B823)))</f>
        <v>4.3163245281839018</v>
      </c>
      <c r="C829" s="35">
        <f>IF('5b.TriRandNumbers'!C823&lt;=C$1,C$4+SQRT(C$2*'5b.TriRandNumbers'!C823),C$6-SQRT(C$3*(1-'5b.TriRandNumbers'!C823)))</f>
        <v>3.3182256588398209</v>
      </c>
      <c r="D829" s="34">
        <f>IF('5b.TriRandNumbers'!D823&lt;=D$1,D$4+SQRT(D$2*'5b.TriRandNumbers'!D823),D$6-SQRT(D$3*(1-'5b.TriRandNumbers'!D823)))</f>
        <v>5.7757312678284887</v>
      </c>
      <c r="E829" s="33">
        <f>IF('5b.TriRandNumbers'!E823&lt;=E$1,E$4+SQRT(E$2*'5b.TriRandNumbers'!E823),E$6-SQRT(E$3*(1-'5b.TriRandNumbers'!E823)))</f>
        <v>3.9135794521552905</v>
      </c>
      <c r="F829" s="32">
        <f>IF('5b.TriRandNumbers'!F823&lt;=F$1,F$4+SQRT(F$2*'5b.TriRandNumbers'!F823),F$6-SQRT(F$3*(1-'5b.TriRandNumbers'!F823)))</f>
        <v>2.8050519050239449</v>
      </c>
      <c r="G829" s="31">
        <f>IF('5b.TriRandNumbers'!G823&lt;=G$1,G$4+SQRT(G$2*'5b.TriRandNumbers'!G823),G$6-SQRT(G$3*(1-'5b.TriRandNumbers'!G823)))</f>
        <v>2.8201655503826037</v>
      </c>
      <c r="H829" s="36">
        <f>IF('5b.TriRandNumbers'!H823&lt;=H$1,H$4+SQRT(H$2*'5b.TriRandNumbers'!H823),H$6-SQRT(H$3*(1-'5b.TriRandNumbers'!H823)))</f>
        <v>12.31870456362547</v>
      </c>
      <c r="I829" s="35">
        <f>IF('5b.TriRandNumbers'!I823&lt;=I$1,I$4+SQRT(I$2*'5b.TriRandNumbers'!I823),I$6-SQRT(I$3*(1-'5b.TriRandNumbers'!I823)))</f>
        <v>8.8848992795463761</v>
      </c>
      <c r="J829" s="34">
        <f>IF('5b.TriRandNumbers'!J823&lt;=J$1,J$4+SQRT(J$2*'5b.TriRandNumbers'!J823),J$6-SQRT(J$3*(1-'5b.TriRandNumbers'!J823)))</f>
        <v>9.9722694838966941</v>
      </c>
      <c r="K829" s="33">
        <f>IF('5b.TriRandNumbers'!K823&lt;=K$1,K$4+SQRT(K$2*'5b.TriRandNumbers'!K823),K$6-SQRT(K$3*(1-'5b.TriRandNumbers'!K823)))</f>
        <v>7.1854512235248276</v>
      </c>
      <c r="L829" s="32">
        <f>IF('5b.TriRandNumbers'!L823&lt;=L$1,L$4+SQRT(L$2*'5b.TriRandNumbers'!L823),L$6-SQRT(L$3*(1-'5b.TriRandNumbers'!L823)))</f>
        <v>9.725042971347456</v>
      </c>
      <c r="M829" s="31">
        <f>IF('5b.TriRandNumbers'!M823&lt;=M$1,M$4+SQRT(M$2*'5b.TriRandNumbers'!M823),M$6-SQRT(M$3*(1-'5b.TriRandNumbers'!M823)))</f>
        <v>8.2107035719266435</v>
      </c>
      <c r="N829" s="36">
        <f>IF('5b.TriRandNumbers'!N823&lt;=N$1,N$4+SQRT(N$2*'5b.TriRandNumbers'!N823),N$6-SQRT(N$3*(1-'5b.TriRandNumbers'!N823)))</f>
        <v>10.482773583276613</v>
      </c>
      <c r="O829" s="35">
        <f>IF('5b.TriRandNumbers'!O823&lt;=O$1,O$4+SQRT(O$2*'5b.TriRandNumbers'!O823),O$6-SQRT(O$3*(1-'5b.TriRandNumbers'!O823)))</f>
        <v>12.087942775196932</v>
      </c>
      <c r="P829" s="34">
        <f>IF('5b.TriRandNumbers'!P823&lt;=P$1,P$4+SQRT(P$2*'5b.TriRandNumbers'!P823),P$6-SQRT(P$3*(1-'5b.TriRandNumbers'!P823)))</f>
        <v>8.2696580940299071</v>
      </c>
      <c r="Q829" s="33">
        <f>IF('5b.TriRandNumbers'!Q823&lt;=Q$1,Q$4+SQRT(Q$2*'5b.TriRandNumbers'!Q823),Q$6-SQRT(Q$3*(1-'5b.TriRandNumbers'!Q823)))</f>
        <v>8.012906217255285</v>
      </c>
      <c r="R829" s="32">
        <f>IF('5b.TriRandNumbers'!R823&lt;=R$1,R$4+SQRT(R$2*'5b.TriRandNumbers'!R823),R$6-SQRT(R$3*(1-'5b.TriRandNumbers'!R823)))</f>
        <v>13.742871438038218</v>
      </c>
      <c r="S829" s="31">
        <f>IF('5b.TriRandNumbers'!S823&lt;=S$1,S$4+SQRT(S$2*'5b.TriRandNumbers'!S823),S$6-SQRT(S$3*(1-'5b.TriRandNumbers'!S823)))</f>
        <v>7.3970793466985754</v>
      </c>
      <c r="T829" s="36">
        <f>IF('5b.TriRandNumbers'!T823&lt;=T$1,T$4+SQRT(T$2*'5b.TriRandNumbers'!T823),T$6-SQRT(T$3*(1-'5b.TriRandNumbers'!T823)))</f>
        <v>11.92380303250995</v>
      </c>
      <c r="U829" s="35">
        <f>IF('5b.TriRandNumbers'!U823&lt;=U$1,U$4+SQRT(U$2*'5b.TriRandNumbers'!U823),U$6-SQRT(U$3*(1-'5b.TriRandNumbers'!U823)))</f>
        <v>11.678929787248324</v>
      </c>
      <c r="V829" s="34">
        <f>IF('5b.TriRandNumbers'!V823&lt;=V$1,V$4+SQRT(V$2*'5b.TriRandNumbers'!V823),V$6-SQRT(V$3*(1-'5b.TriRandNumbers'!V823)))</f>
        <v>11.990307656836961</v>
      </c>
      <c r="W829" s="33">
        <f>IF('5b.TriRandNumbers'!W823&lt;=W$1,W$4+SQRT(W$2*'5b.TriRandNumbers'!W823),W$6-SQRT(W$3*(1-'5b.TriRandNumbers'!W823)))</f>
        <v>13.564028474893217</v>
      </c>
      <c r="X829" s="32">
        <f>IF('5b.TriRandNumbers'!X823&lt;=X$1,X$4+SQRT(X$2*'5b.TriRandNumbers'!X823),X$6-SQRT(X$3*(1-'5b.TriRandNumbers'!X823)))</f>
        <v>12.683946562813865</v>
      </c>
      <c r="Y829" s="31">
        <f>IF('5b.TriRandNumbers'!Y823&lt;=Y$1,Y$4+SQRT(Y$2*'5b.TriRandNumbers'!Y823),Y$6-SQRT(Y$3*(1-'5b.TriRandNumbers'!Y823)))</f>
        <v>8.8284818631321063</v>
      </c>
    </row>
    <row r="830" spans="2:25" hidden="1" x14ac:dyDescent="0.25">
      <c r="B830" s="36">
        <f>IF('5b.TriRandNumbers'!B824&lt;=B$1,B$4+SQRT(B$2*'5b.TriRandNumbers'!B824),B$6-SQRT(B$3*(1-'5b.TriRandNumbers'!B824)))</f>
        <v>3.9079459680981303</v>
      </c>
      <c r="C830" s="35">
        <f>IF('5b.TriRandNumbers'!C824&lt;=C$1,C$4+SQRT(C$2*'5b.TriRandNumbers'!C824),C$6-SQRT(C$3*(1-'5b.TriRandNumbers'!C824)))</f>
        <v>2.7523933583363327</v>
      </c>
      <c r="D830" s="34">
        <f>IF('5b.TriRandNumbers'!D824&lt;=D$1,D$4+SQRT(D$2*'5b.TriRandNumbers'!D824),D$6-SQRT(D$3*(1-'5b.TriRandNumbers'!D824)))</f>
        <v>6.7132335644737529</v>
      </c>
      <c r="E830" s="33">
        <f>IF('5b.TriRandNumbers'!E824&lt;=E$1,E$4+SQRT(E$2*'5b.TriRandNumbers'!E824),E$6-SQRT(E$3*(1-'5b.TriRandNumbers'!E824)))</f>
        <v>4.7558804403878412</v>
      </c>
      <c r="F830" s="32">
        <f>IF('5b.TriRandNumbers'!F824&lt;=F$1,F$4+SQRT(F$2*'5b.TriRandNumbers'!F824),F$6-SQRT(F$3*(1-'5b.TriRandNumbers'!F824)))</f>
        <v>2.994492200433005</v>
      </c>
      <c r="G830" s="31">
        <f>IF('5b.TriRandNumbers'!G824&lt;=G$1,G$4+SQRT(G$2*'5b.TriRandNumbers'!G824),G$6-SQRT(G$3*(1-'5b.TriRandNumbers'!G824)))</f>
        <v>2.9839406503510224</v>
      </c>
      <c r="H830" s="36">
        <f>IF('5b.TriRandNumbers'!H824&lt;=H$1,H$4+SQRT(H$2*'5b.TriRandNumbers'!H824),H$6-SQRT(H$3*(1-'5b.TriRandNumbers'!H824)))</f>
        <v>11.019815819042531</v>
      </c>
      <c r="I830" s="35">
        <f>IF('5b.TriRandNumbers'!I824&lt;=I$1,I$4+SQRT(I$2*'5b.TriRandNumbers'!I824),I$6-SQRT(I$3*(1-'5b.TriRandNumbers'!I824)))</f>
        <v>5.98658904558547</v>
      </c>
      <c r="J830" s="34">
        <f>IF('5b.TriRandNumbers'!J824&lt;=J$1,J$4+SQRT(J$2*'5b.TriRandNumbers'!J824),J$6-SQRT(J$3*(1-'5b.TriRandNumbers'!J824)))</f>
        <v>7.2086179456915271</v>
      </c>
      <c r="K830" s="33">
        <f>IF('5b.TriRandNumbers'!K824&lt;=K$1,K$4+SQRT(K$2*'5b.TriRandNumbers'!K824),K$6-SQRT(K$3*(1-'5b.TriRandNumbers'!K824)))</f>
        <v>12.353041608035316</v>
      </c>
      <c r="L830" s="32">
        <f>IF('5b.TriRandNumbers'!L824&lt;=L$1,L$4+SQRT(L$2*'5b.TriRandNumbers'!L824),L$6-SQRT(L$3*(1-'5b.TriRandNumbers'!L824)))</f>
        <v>9.8537271431124314</v>
      </c>
      <c r="M830" s="31">
        <f>IF('5b.TriRandNumbers'!M824&lt;=M$1,M$4+SQRT(M$2*'5b.TriRandNumbers'!M824),M$6-SQRT(M$3*(1-'5b.TriRandNumbers'!M824)))</f>
        <v>9.4207354943706516</v>
      </c>
      <c r="N830" s="36">
        <f>IF('5b.TriRandNumbers'!N824&lt;=N$1,N$4+SQRT(N$2*'5b.TriRandNumbers'!N824),N$6-SQRT(N$3*(1-'5b.TriRandNumbers'!N824)))</f>
        <v>13.238756196112696</v>
      </c>
      <c r="O830" s="35">
        <f>IF('5b.TriRandNumbers'!O824&lt;=O$1,O$4+SQRT(O$2*'5b.TriRandNumbers'!O824),O$6-SQRT(O$3*(1-'5b.TriRandNumbers'!O824)))</f>
        <v>19.296673318990909</v>
      </c>
      <c r="P830" s="34">
        <f>IF('5b.TriRandNumbers'!P824&lt;=P$1,P$4+SQRT(P$2*'5b.TriRandNumbers'!P824),P$6-SQRT(P$3*(1-'5b.TriRandNumbers'!P824)))</f>
        <v>9.4816396188977166</v>
      </c>
      <c r="Q830" s="33">
        <f>IF('5b.TriRandNumbers'!Q824&lt;=Q$1,Q$4+SQRT(Q$2*'5b.TriRandNumbers'!Q824),Q$6-SQRT(Q$3*(1-'5b.TriRandNumbers'!Q824)))</f>
        <v>7.7982842074267467</v>
      </c>
      <c r="R830" s="32">
        <f>IF('5b.TriRandNumbers'!R824&lt;=R$1,R$4+SQRT(R$2*'5b.TriRandNumbers'!R824),R$6-SQRT(R$3*(1-'5b.TriRandNumbers'!R824)))</f>
        <v>11.808079782995719</v>
      </c>
      <c r="S830" s="31">
        <f>IF('5b.TriRandNumbers'!S824&lt;=S$1,S$4+SQRT(S$2*'5b.TriRandNumbers'!S824),S$6-SQRT(S$3*(1-'5b.TriRandNumbers'!S824)))</f>
        <v>6.1725545181109762</v>
      </c>
      <c r="T830" s="36">
        <f>IF('5b.TriRandNumbers'!T824&lt;=T$1,T$4+SQRT(T$2*'5b.TriRandNumbers'!T824),T$6-SQRT(T$3*(1-'5b.TriRandNumbers'!T824)))</f>
        <v>13.875725396773383</v>
      </c>
      <c r="U830" s="35">
        <f>IF('5b.TriRandNumbers'!U824&lt;=U$1,U$4+SQRT(U$2*'5b.TriRandNumbers'!U824),U$6-SQRT(U$3*(1-'5b.TriRandNumbers'!U824)))</f>
        <v>17.864434180735351</v>
      </c>
      <c r="V830" s="34">
        <f>IF('5b.TriRandNumbers'!V824&lt;=V$1,V$4+SQRT(V$2*'5b.TriRandNumbers'!V824),V$6-SQRT(V$3*(1-'5b.TriRandNumbers'!V824)))</f>
        <v>8.6648797959572637</v>
      </c>
      <c r="W830" s="33">
        <f>IF('5b.TriRandNumbers'!W824&lt;=W$1,W$4+SQRT(W$2*'5b.TriRandNumbers'!W824),W$6-SQRT(W$3*(1-'5b.TriRandNumbers'!W824)))</f>
        <v>15.217622320188827</v>
      </c>
      <c r="X830" s="32">
        <f>IF('5b.TriRandNumbers'!X824&lt;=X$1,X$4+SQRT(X$2*'5b.TriRandNumbers'!X824),X$6-SQRT(X$3*(1-'5b.TriRandNumbers'!X824)))</f>
        <v>17.890426184648845</v>
      </c>
      <c r="Y830" s="31">
        <f>IF('5b.TriRandNumbers'!Y824&lt;=Y$1,Y$4+SQRT(Y$2*'5b.TriRandNumbers'!Y824),Y$6-SQRT(Y$3*(1-'5b.TriRandNumbers'!Y824)))</f>
        <v>13.028560906830563</v>
      </c>
    </row>
    <row r="831" spans="2:25" hidden="1" x14ac:dyDescent="0.25">
      <c r="B831" s="36">
        <f>IF('5b.TriRandNumbers'!B825&lt;=B$1,B$4+SQRT(B$2*'5b.TriRandNumbers'!B825),B$6-SQRT(B$3*(1-'5b.TriRandNumbers'!B825)))</f>
        <v>3.6483705656899943</v>
      </c>
      <c r="C831" s="35">
        <f>IF('5b.TriRandNumbers'!C825&lt;=C$1,C$4+SQRT(C$2*'5b.TriRandNumbers'!C825),C$6-SQRT(C$3*(1-'5b.TriRandNumbers'!C825)))</f>
        <v>1.1798451935475387</v>
      </c>
      <c r="D831" s="34">
        <f>IF('5b.TriRandNumbers'!D825&lt;=D$1,D$4+SQRT(D$2*'5b.TriRandNumbers'!D825),D$6-SQRT(D$3*(1-'5b.TriRandNumbers'!D825)))</f>
        <v>6.7643012424027349</v>
      </c>
      <c r="E831" s="33">
        <f>IF('5b.TriRandNumbers'!E825&lt;=E$1,E$4+SQRT(E$2*'5b.TriRandNumbers'!E825),E$6-SQRT(E$3*(1-'5b.TriRandNumbers'!E825)))</f>
        <v>3.7886972678130881</v>
      </c>
      <c r="F831" s="32">
        <f>IF('5b.TriRandNumbers'!F825&lt;=F$1,F$4+SQRT(F$2*'5b.TriRandNumbers'!F825),F$6-SQRT(F$3*(1-'5b.TriRandNumbers'!F825)))</f>
        <v>2.5600192514405249</v>
      </c>
      <c r="G831" s="31">
        <f>IF('5b.TriRandNumbers'!G825&lt;=G$1,G$4+SQRT(G$2*'5b.TriRandNumbers'!G825),G$6-SQRT(G$3*(1-'5b.TriRandNumbers'!G825)))</f>
        <v>2.062754624840097</v>
      </c>
      <c r="H831" s="36">
        <f>IF('5b.TriRandNumbers'!H825&lt;=H$1,H$4+SQRT(H$2*'5b.TriRandNumbers'!H825),H$6-SQRT(H$3*(1-'5b.TriRandNumbers'!H825)))</f>
        <v>14.404474446620302</v>
      </c>
      <c r="I831" s="35">
        <f>IF('5b.TriRandNumbers'!I825&lt;=I$1,I$4+SQRT(I$2*'5b.TriRandNumbers'!I825),I$6-SQRT(I$3*(1-'5b.TriRandNumbers'!I825)))</f>
        <v>14.698961424239959</v>
      </c>
      <c r="J831" s="34">
        <f>IF('5b.TriRandNumbers'!J825&lt;=J$1,J$4+SQRT(J$2*'5b.TriRandNumbers'!J825),J$6-SQRT(J$3*(1-'5b.TriRandNumbers'!J825)))</f>
        <v>6.9691022652796164</v>
      </c>
      <c r="K831" s="33">
        <f>IF('5b.TriRandNumbers'!K825&lt;=K$1,K$4+SQRT(K$2*'5b.TriRandNumbers'!K825),K$6-SQRT(K$3*(1-'5b.TriRandNumbers'!K825)))</f>
        <v>8.0082878694807675</v>
      </c>
      <c r="L831" s="32">
        <f>IF('5b.TriRandNumbers'!L825&lt;=L$1,L$4+SQRT(L$2*'5b.TriRandNumbers'!L825),L$6-SQRT(L$3*(1-'5b.TriRandNumbers'!L825)))</f>
        <v>15.477503495626987</v>
      </c>
      <c r="M831" s="31">
        <f>IF('5b.TriRandNumbers'!M825&lt;=M$1,M$4+SQRT(M$2*'5b.TriRandNumbers'!M825),M$6-SQRT(M$3*(1-'5b.TriRandNumbers'!M825)))</f>
        <v>12.438705035596879</v>
      </c>
      <c r="N831" s="36">
        <f>IF('5b.TriRandNumbers'!N825&lt;=N$1,N$4+SQRT(N$2*'5b.TriRandNumbers'!N825),N$6-SQRT(N$3*(1-'5b.TriRandNumbers'!N825)))</f>
        <v>10.636137953575293</v>
      </c>
      <c r="O831" s="35">
        <f>IF('5b.TriRandNumbers'!O825&lt;=O$1,O$4+SQRT(O$2*'5b.TriRandNumbers'!O825),O$6-SQRT(O$3*(1-'5b.TriRandNumbers'!O825)))</f>
        <v>15.82240430313305</v>
      </c>
      <c r="P831" s="34">
        <f>IF('5b.TriRandNumbers'!P825&lt;=P$1,P$4+SQRT(P$2*'5b.TriRandNumbers'!P825),P$6-SQRT(P$3*(1-'5b.TriRandNumbers'!P825)))</f>
        <v>14.19114237780979</v>
      </c>
      <c r="Q831" s="33">
        <f>IF('5b.TriRandNumbers'!Q825&lt;=Q$1,Q$4+SQRT(Q$2*'5b.TriRandNumbers'!Q825),Q$6-SQRT(Q$3*(1-'5b.TriRandNumbers'!Q825)))</f>
        <v>9.5058391917442009</v>
      </c>
      <c r="R831" s="32">
        <f>IF('5b.TriRandNumbers'!R825&lt;=R$1,R$4+SQRT(R$2*'5b.TriRandNumbers'!R825),R$6-SQRT(R$3*(1-'5b.TriRandNumbers'!R825)))</f>
        <v>16.390702184560613</v>
      </c>
      <c r="S831" s="31">
        <f>IF('5b.TriRandNumbers'!S825&lt;=S$1,S$4+SQRT(S$2*'5b.TriRandNumbers'!S825),S$6-SQRT(S$3*(1-'5b.TriRandNumbers'!S825)))</f>
        <v>11.92307749253043</v>
      </c>
      <c r="T831" s="36">
        <f>IF('5b.TriRandNumbers'!T825&lt;=T$1,T$4+SQRT(T$2*'5b.TriRandNumbers'!T825),T$6-SQRT(T$3*(1-'5b.TriRandNumbers'!T825)))</f>
        <v>8.12179287785548</v>
      </c>
      <c r="U831" s="35">
        <f>IF('5b.TriRandNumbers'!U825&lt;=U$1,U$4+SQRT(U$2*'5b.TriRandNumbers'!U825),U$6-SQRT(U$3*(1-'5b.TriRandNumbers'!U825)))</f>
        <v>16.380832864277696</v>
      </c>
      <c r="V831" s="34">
        <f>IF('5b.TriRandNumbers'!V825&lt;=V$1,V$4+SQRT(V$2*'5b.TriRandNumbers'!V825),V$6-SQRT(V$3*(1-'5b.TriRandNumbers'!V825)))</f>
        <v>10.974205092587029</v>
      </c>
      <c r="W831" s="33">
        <f>IF('5b.TriRandNumbers'!W825&lt;=W$1,W$4+SQRT(W$2*'5b.TriRandNumbers'!W825),W$6-SQRT(W$3*(1-'5b.TriRandNumbers'!W825)))</f>
        <v>9.6951633643899982</v>
      </c>
      <c r="X831" s="32">
        <f>IF('5b.TriRandNumbers'!X825&lt;=X$1,X$4+SQRT(X$2*'5b.TriRandNumbers'!X825),X$6-SQRT(X$3*(1-'5b.TriRandNumbers'!X825)))</f>
        <v>17.259969103251045</v>
      </c>
      <c r="Y831" s="31">
        <f>IF('5b.TriRandNumbers'!Y825&lt;=Y$1,Y$4+SQRT(Y$2*'5b.TriRandNumbers'!Y825),Y$6-SQRT(Y$3*(1-'5b.TriRandNumbers'!Y825)))</f>
        <v>12.480315334881681</v>
      </c>
    </row>
    <row r="832" spans="2:25" hidden="1" x14ac:dyDescent="0.25">
      <c r="B832" s="36">
        <f>IF('5b.TriRandNumbers'!B826&lt;=B$1,B$4+SQRT(B$2*'5b.TriRandNumbers'!B826),B$6-SQRT(B$3*(1-'5b.TriRandNumbers'!B826)))</f>
        <v>5.2531804460153841</v>
      </c>
      <c r="C832" s="35">
        <f>IF('5b.TriRandNumbers'!C826&lt;=C$1,C$4+SQRT(C$2*'5b.TriRandNumbers'!C826),C$6-SQRT(C$3*(1-'5b.TriRandNumbers'!C826)))</f>
        <v>1.5463825760848247</v>
      </c>
      <c r="D832" s="34">
        <f>IF('5b.TriRandNumbers'!D826&lt;=D$1,D$4+SQRT(D$2*'5b.TriRandNumbers'!D826),D$6-SQRT(D$3*(1-'5b.TriRandNumbers'!D826)))</f>
        <v>5.9304320308919349</v>
      </c>
      <c r="E832" s="33">
        <f>IF('5b.TriRandNumbers'!E826&lt;=E$1,E$4+SQRT(E$2*'5b.TriRandNumbers'!E826),E$6-SQRT(E$3*(1-'5b.TriRandNumbers'!E826)))</f>
        <v>3.5843052840758896</v>
      </c>
      <c r="F832" s="32">
        <f>IF('5b.TriRandNumbers'!F826&lt;=F$1,F$4+SQRT(F$2*'5b.TriRandNumbers'!F826),F$6-SQRT(F$3*(1-'5b.TriRandNumbers'!F826)))</f>
        <v>1.5696554520966406</v>
      </c>
      <c r="G832" s="31">
        <f>IF('5b.TriRandNumbers'!G826&lt;=G$1,G$4+SQRT(G$2*'5b.TriRandNumbers'!G826),G$6-SQRT(G$3*(1-'5b.TriRandNumbers'!G826)))</f>
        <v>3.4764775338274685</v>
      </c>
      <c r="H832" s="36">
        <f>IF('5b.TriRandNumbers'!H826&lt;=H$1,H$4+SQRT(H$2*'5b.TriRandNumbers'!H826),H$6-SQRT(H$3*(1-'5b.TriRandNumbers'!H826)))</f>
        <v>9.8154862548459576</v>
      </c>
      <c r="I832" s="35">
        <f>IF('5b.TriRandNumbers'!I826&lt;=I$1,I$4+SQRT(I$2*'5b.TriRandNumbers'!I826),I$6-SQRT(I$3*(1-'5b.TriRandNumbers'!I826)))</f>
        <v>9.6268189087505736</v>
      </c>
      <c r="J832" s="34">
        <f>IF('5b.TriRandNumbers'!J826&lt;=J$1,J$4+SQRT(J$2*'5b.TriRandNumbers'!J826),J$6-SQRT(J$3*(1-'5b.TriRandNumbers'!J826)))</f>
        <v>11.721751157493117</v>
      </c>
      <c r="K832" s="33">
        <f>IF('5b.TriRandNumbers'!K826&lt;=K$1,K$4+SQRT(K$2*'5b.TriRandNumbers'!K826),K$6-SQRT(K$3*(1-'5b.TriRandNumbers'!K826)))</f>
        <v>9.1507718913100256</v>
      </c>
      <c r="L832" s="32">
        <f>IF('5b.TriRandNumbers'!L826&lt;=L$1,L$4+SQRT(L$2*'5b.TriRandNumbers'!L826),L$6-SQRT(L$3*(1-'5b.TriRandNumbers'!L826)))</f>
        <v>17.603261215259323</v>
      </c>
      <c r="M832" s="31">
        <f>IF('5b.TriRandNumbers'!M826&lt;=M$1,M$4+SQRT(M$2*'5b.TriRandNumbers'!M826),M$6-SQRT(M$3*(1-'5b.TriRandNumbers'!M826)))</f>
        <v>5.9315518963409763</v>
      </c>
      <c r="N832" s="36">
        <f>IF('5b.TriRandNumbers'!N826&lt;=N$1,N$4+SQRT(N$2*'5b.TriRandNumbers'!N826),N$6-SQRT(N$3*(1-'5b.TriRandNumbers'!N826)))</f>
        <v>13.098627054210521</v>
      </c>
      <c r="O832" s="35">
        <f>IF('5b.TriRandNumbers'!O826&lt;=O$1,O$4+SQRT(O$2*'5b.TriRandNumbers'!O826),O$6-SQRT(O$3*(1-'5b.TriRandNumbers'!O826)))</f>
        <v>15.761644439004439</v>
      </c>
      <c r="P832" s="34">
        <f>IF('5b.TriRandNumbers'!P826&lt;=P$1,P$4+SQRT(P$2*'5b.TriRandNumbers'!P826),P$6-SQRT(P$3*(1-'5b.TriRandNumbers'!P826)))</f>
        <v>13.60338708633482</v>
      </c>
      <c r="Q832" s="33">
        <f>IF('5b.TriRandNumbers'!Q826&lt;=Q$1,Q$4+SQRT(Q$2*'5b.TriRandNumbers'!Q826),Q$6-SQRT(Q$3*(1-'5b.TriRandNumbers'!Q826)))</f>
        <v>16.528797314916879</v>
      </c>
      <c r="R832" s="32">
        <f>IF('5b.TriRandNumbers'!R826&lt;=R$1,R$4+SQRT(R$2*'5b.TriRandNumbers'!R826),R$6-SQRT(R$3*(1-'5b.TriRandNumbers'!R826)))</f>
        <v>8.7424646769391465</v>
      </c>
      <c r="S832" s="31">
        <f>IF('5b.TriRandNumbers'!S826&lt;=S$1,S$4+SQRT(S$2*'5b.TriRandNumbers'!S826),S$6-SQRT(S$3*(1-'5b.TriRandNumbers'!S826)))</f>
        <v>13.163465351161182</v>
      </c>
      <c r="T832" s="36">
        <f>IF('5b.TriRandNumbers'!T826&lt;=T$1,T$4+SQRT(T$2*'5b.TriRandNumbers'!T826),T$6-SQRT(T$3*(1-'5b.TriRandNumbers'!T826)))</f>
        <v>11.629171088468608</v>
      </c>
      <c r="U832" s="35">
        <f>IF('5b.TriRandNumbers'!U826&lt;=U$1,U$4+SQRT(U$2*'5b.TriRandNumbers'!U826),U$6-SQRT(U$3*(1-'5b.TriRandNumbers'!U826)))</f>
        <v>17.211985035940167</v>
      </c>
      <c r="V832" s="34">
        <f>IF('5b.TriRandNumbers'!V826&lt;=V$1,V$4+SQRT(V$2*'5b.TriRandNumbers'!V826),V$6-SQRT(V$3*(1-'5b.TriRandNumbers'!V826)))</f>
        <v>10.675111750024408</v>
      </c>
      <c r="W832" s="33">
        <f>IF('5b.TriRandNumbers'!W826&lt;=W$1,W$4+SQRT(W$2*'5b.TriRandNumbers'!W826),W$6-SQRT(W$3*(1-'5b.TriRandNumbers'!W826)))</f>
        <v>12.514943734977065</v>
      </c>
      <c r="X832" s="32">
        <f>IF('5b.TriRandNumbers'!X826&lt;=X$1,X$4+SQRT(X$2*'5b.TriRandNumbers'!X826),X$6-SQRT(X$3*(1-'5b.TriRandNumbers'!X826)))</f>
        <v>10.419681044829408</v>
      </c>
      <c r="Y832" s="31">
        <f>IF('5b.TriRandNumbers'!Y826&lt;=Y$1,Y$4+SQRT(Y$2*'5b.TriRandNumbers'!Y826),Y$6-SQRT(Y$3*(1-'5b.TriRandNumbers'!Y826)))</f>
        <v>9.1569252771738707</v>
      </c>
    </row>
    <row r="833" spans="2:25" hidden="1" x14ac:dyDescent="0.25">
      <c r="B833" s="36">
        <f>IF('5b.TriRandNumbers'!B827&lt;=B$1,B$4+SQRT(B$2*'5b.TriRandNumbers'!B827),B$6-SQRT(B$3*(1-'5b.TriRandNumbers'!B827)))</f>
        <v>4.0273902537541586</v>
      </c>
      <c r="C833" s="35">
        <f>IF('5b.TriRandNumbers'!C827&lt;=C$1,C$4+SQRT(C$2*'5b.TriRandNumbers'!C827),C$6-SQRT(C$3*(1-'5b.TriRandNumbers'!C827)))</f>
        <v>2.9585030478402667</v>
      </c>
      <c r="D833" s="34">
        <f>IF('5b.TriRandNumbers'!D827&lt;=D$1,D$4+SQRT(D$2*'5b.TriRandNumbers'!D827),D$6-SQRT(D$3*(1-'5b.TriRandNumbers'!D827)))</f>
        <v>5.1062681289536851</v>
      </c>
      <c r="E833" s="33">
        <f>IF('5b.TriRandNumbers'!E827&lt;=E$1,E$4+SQRT(E$2*'5b.TriRandNumbers'!E827),E$6-SQRT(E$3*(1-'5b.TriRandNumbers'!E827)))</f>
        <v>4.3339142095960721</v>
      </c>
      <c r="F833" s="32">
        <f>IF('5b.TriRandNumbers'!F827&lt;=F$1,F$4+SQRT(F$2*'5b.TriRandNumbers'!F827),F$6-SQRT(F$3*(1-'5b.TriRandNumbers'!F827)))</f>
        <v>1.1767337401077371</v>
      </c>
      <c r="G833" s="31">
        <f>IF('5b.TriRandNumbers'!G827&lt;=G$1,G$4+SQRT(G$2*'5b.TriRandNumbers'!G827),G$6-SQRT(G$3*(1-'5b.TriRandNumbers'!G827)))</f>
        <v>3.5307009150855988</v>
      </c>
      <c r="H833" s="36">
        <f>IF('5b.TriRandNumbers'!H827&lt;=H$1,H$4+SQRT(H$2*'5b.TriRandNumbers'!H827),H$6-SQRT(H$3*(1-'5b.TriRandNumbers'!H827)))</f>
        <v>14.388446380755937</v>
      </c>
      <c r="I833" s="35">
        <f>IF('5b.TriRandNumbers'!I827&lt;=I$1,I$4+SQRT(I$2*'5b.TriRandNumbers'!I827),I$6-SQRT(I$3*(1-'5b.TriRandNumbers'!I827)))</f>
        <v>12.612971203773704</v>
      </c>
      <c r="J833" s="34">
        <f>IF('5b.TriRandNumbers'!J827&lt;=J$1,J$4+SQRT(J$2*'5b.TriRandNumbers'!J827),J$6-SQRT(J$3*(1-'5b.TriRandNumbers'!J827)))</f>
        <v>8.9249316750145287</v>
      </c>
      <c r="K833" s="33">
        <f>IF('5b.TriRandNumbers'!K827&lt;=K$1,K$4+SQRT(K$2*'5b.TriRandNumbers'!K827),K$6-SQRT(K$3*(1-'5b.TriRandNumbers'!K827)))</f>
        <v>13.884130226028272</v>
      </c>
      <c r="L833" s="32">
        <f>IF('5b.TriRandNumbers'!L827&lt;=L$1,L$4+SQRT(L$2*'5b.TriRandNumbers'!L827),L$6-SQRT(L$3*(1-'5b.TriRandNumbers'!L827)))</f>
        <v>13.431594224360801</v>
      </c>
      <c r="M833" s="31">
        <f>IF('5b.TriRandNumbers'!M827&lt;=M$1,M$4+SQRT(M$2*'5b.TriRandNumbers'!M827),M$6-SQRT(M$3*(1-'5b.TriRandNumbers'!M827)))</f>
        <v>8.1037090334247672</v>
      </c>
      <c r="N833" s="36">
        <f>IF('5b.TriRandNumbers'!N827&lt;=N$1,N$4+SQRT(N$2*'5b.TriRandNumbers'!N827),N$6-SQRT(N$3*(1-'5b.TriRandNumbers'!N827)))</f>
        <v>10.266997620781908</v>
      </c>
      <c r="O833" s="35">
        <f>IF('5b.TriRandNumbers'!O827&lt;=O$1,O$4+SQRT(O$2*'5b.TriRandNumbers'!O827),O$6-SQRT(O$3*(1-'5b.TriRandNumbers'!O827)))</f>
        <v>5.8522003773277502</v>
      </c>
      <c r="P833" s="34">
        <f>IF('5b.TriRandNumbers'!P827&lt;=P$1,P$4+SQRT(P$2*'5b.TriRandNumbers'!P827),P$6-SQRT(P$3*(1-'5b.TriRandNumbers'!P827)))</f>
        <v>11.27074037903221</v>
      </c>
      <c r="Q833" s="33">
        <f>IF('5b.TriRandNumbers'!Q827&lt;=Q$1,Q$4+SQRT(Q$2*'5b.TriRandNumbers'!Q827),Q$6-SQRT(Q$3*(1-'5b.TriRandNumbers'!Q827)))</f>
        <v>10.384486445219695</v>
      </c>
      <c r="R833" s="32">
        <f>IF('5b.TriRandNumbers'!R827&lt;=R$1,R$4+SQRT(R$2*'5b.TriRandNumbers'!R827),R$6-SQRT(R$3*(1-'5b.TriRandNumbers'!R827)))</f>
        <v>10.009789446920372</v>
      </c>
      <c r="S833" s="31">
        <f>IF('5b.TriRandNumbers'!S827&lt;=S$1,S$4+SQRT(S$2*'5b.TriRandNumbers'!S827),S$6-SQRT(S$3*(1-'5b.TriRandNumbers'!S827)))</f>
        <v>9.0485996959061978</v>
      </c>
      <c r="T833" s="36">
        <f>IF('5b.TriRandNumbers'!T827&lt;=T$1,T$4+SQRT(T$2*'5b.TriRandNumbers'!T827),T$6-SQRT(T$3*(1-'5b.TriRandNumbers'!T827)))</f>
        <v>11.514213234054941</v>
      </c>
      <c r="U833" s="35">
        <f>IF('5b.TriRandNumbers'!U827&lt;=U$1,U$4+SQRT(U$2*'5b.TriRandNumbers'!U827),U$6-SQRT(U$3*(1-'5b.TriRandNumbers'!U827)))</f>
        <v>11.501278308676195</v>
      </c>
      <c r="V833" s="34">
        <f>IF('5b.TriRandNumbers'!V827&lt;=V$1,V$4+SQRT(V$2*'5b.TriRandNumbers'!V827),V$6-SQRT(V$3*(1-'5b.TriRandNumbers'!V827)))</f>
        <v>8.053216727874954</v>
      </c>
      <c r="W833" s="33">
        <f>IF('5b.TriRandNumbers'!W827&lt;=W$1,W$4+SQRT(W$2*'5b.TriRandNumbers'!W827),W$6-SQRT(W$3*(1-'5b.TriRandNumbers'!W827)))</f>
        <v>11.131327649604925</v>
      </c>
      <c r="X833" s="32">
        <f>IF('5b.TriRandNumbers'!X827&lt;=X$1,X$4+SQRT(X$2*'5b.TriRandNumbers'!X827),X$6-SQRT(X$3*(1-'5b.TriRandNumbers'!X827)))</f>
        <v>11.840815208065241</v>
      </c>
      <c r="Y833" s="31">
        <f>IF('5b.TriRandNumbers'!Y827&lt;=Y$1,Y$4+SQRT(Y$2*'5b.TriRandNumbers'!Y827),Y$6-SQRT(Y$3*(1-'5b.TriRandNumbers'!Y827)))</f>
        <v>15.180908658567795</v>
      </c>
    </row>
    <row r="834" spans="2:25" hidden="1" x14ac:dyDescent="0.25">
      <c r="B834" s="36">
        <f>IF('5b.TriRandNumbers'!B828&lt;=B$1,B$4+SQRT(B$2*'5b.TriRandNumbers'!B828),B$6-SQRT(B$3*(1-'5b.TriRandNumbers'!B828)))</f>
        <v>4.564443955962096</v>
      </c>
      <c r="C834" s="35">
        <f>IF('5b.TriRandNumbers'!C828&lt;=C$1,C$4+SQRT(C$2*'5b.TriRandNumbers'!C828),C$6-SQRT(C$3*(1-'5b.TriRandNumbers'!C828)))</f>
        <v>3.3335839960096112</v>
      </c>
      <c r="D834" s="34">
        <f>IF('5b.TriRandNumbers'!D828&lt;=D$1,D$4+SQRT(D$2*'5b.TriRandNumbers'!D828),D$6-SQRT(D$3*(1-'5b.TriRandNumbers'!D828)))</f>
        <v>4.7849102783463495</v>
      </c>
      <c r="E834" s="33">
        <f>IF('5b.TriRandNumbers'!E828&lt;=E$1,E$4+SQRT(E$2*'5b.TriRandNumbers'!E828),E$6-SQRT(E$3*(1-'5b.TriRandNumbers'!E828)))</f>
        <v>4.0605674520978354</v>
      </c>
      <c r="F834" s="32">
        <f>IF('5b.TriRandNumbers'!F828&lt;=F$1,F$4+SQRT(F$2*'5b.TriRandNumbers'!F828),F$6-SQRT(F$3*(1-'5b.TriRandNumbers'!F828)))</f>
        <v>2.370564257698013</v>
      </c>
      <c r="G834" s="31">
        <f>IF('5b.TriRandNumbers'!G828&lt;=G$1,G$4+SQRT(G$2*'5b.TriRandNumbers'!G828),G$6-SQRT(G$3*(1-'5b.TriRandNumbers'!G828)))</f>
        <v>3.1922432140764903</v>
      </c>
      <c r="H834" s="36">
        <f>IF('5b.TriRandNumbers'!H828&lt;=H$1,H$4+SQRT(H$2*'5b.TriRandNumbers'!H828),H$6-SQRT(H$3*(1-'5b.TriRandNumbers'!H828)))</f>
        <v>10.081630309465513</v>
      </c>
      <c r="I834" s="35">
        <f>IF('5b.TriRandNumbers'!I828&lt;=I$1,I$4+SQRT(I$2*'5b.TriRandNumbers'!I828),I$6-SQRT(I$3*(1-'5b.TriRandNumbers'!I828)))</f>
        <v>14.835404048062102</v>
      </c>
      <c r="J834" s="34">
        <f>IF('5b.TriRandNumbers'!J828&lt;=J$1,J$4+SQRT(J$2*'5b.TriRandNumbers'!J828),J$6-SQRT(J$3*(1-'5b.TriRandNumbers'!J828)))</f>
        <v>9.4983529163013962</v>
      </c>
      <c r="K834" s="33">
        <f>IF('5b.TriRandNumbers'!K828&lt;=K$1,K$4+SQRT(K$2*'5b.TriRandNumbers'!K828),K$6-SQRT(K$3*(1-'5b.TriRandNumbers'!K828)))</f>
        <v>13.574158059805125</v>
      </c>
      <c r="L834" s="32">
        <f>IF('5b.TriRandNumbers'!L828&lt;=L$1,L$4+SQRT(L$2*'5b.TriRandNumbers'!L828),L$6-SQRT(L$3*(1-'5b.TriRandNumbers'!L828)))</f>
        <v>8.39520021205748</v>
      </c>
      <c r="M834" s="31">
        <f>IF('5b.TriRandNumbers'!M828&lt;=M$1,M$4+SQRT(M$2*'5b.TriRandNumbers'!M828),M$6-SQRT(M$3*(1-'5b.TriRandNumbers'!M828)))</f>
        <v>18.07466552988539</v>
      </c>
      <c r="N834" s="36">
        <f>IF('5b.TriRandNumbers'!N828&lt;=N$1,N$4+SQRT(N$2*'5b.TriRandNumbers'!N828),N$6-SQRT(N$3*(1-'5b.TriRandNumbers'!N828)))</f>
        <v>10.274211775972004</v>
      </c>
      <c r="O834" s="35">
        <f>IF('5b.TriRandNumbers'!O828&lt;=O$1,O$4+SQRT(O$2*'5b.TriRandNumbers'!O828),O$6-SQRT(O$3*(1-'5b.TriRandNumbers'!O828)))</f>
        <v>16.850897588357451</v>
      </c>
      <c r="P834" s="34">
        <f>IF('5b.TriRandNumbers'!P828&lt;=P$1,P$4+SQRT(P$2*'5b.TriRandNumbers'!P828),P$6-SQRT(P$3*(1-'5b.TriRandNumbers'!P828)))</f>
        <v>9.1314031641481765</v>
      </c>
      <c r="Q834" s="33">
        <f>IF('5b.TriRandNumbers'!Q828&lt;=Q$1,Q$4+SQRT(Q$2*'5b.TriRandNumbers'!Q828),Q$6-SQRT(Q$3*(1-'5b.TriRandNumbers'!Q828)))</f>
        <v>13.733532213694417</v>
      </c>
      <c r="R834" s="32">
        <f>IF('5b.TriRandNumbers'!R828&lt;=R$1,R$4+SQRT(R$2*'5b.TriRandNumbers'!R828),R$6-SQRT(R$3*(1-'5b.TriRandNumbers'!R828)))</f>
        <v>11.169591501877475</v>
      </c>
      <c r="S834" s="31">
        <f>IF('5b.TriRandNumbers'!S828&lt;=S$1,S$4+SQRT(S$2*'5b.TriRandNumbers'!S828),S$6-SQRT(S$3*(1-'5b.TriRandNumbers'!S828)))</f>
        <v>6.2791276715411257</v>
      </c>
      <c r="T834" s="36">
        <f>IF('5b.TriRandNumbers'!T828&lt;=T$1,T$4+SQRT(T$2*'5b.TriRandNumbers'!T828),T$6-SQRT(T$3*(1-'5b.TriRandNumbers'!T828)))</f>
        <v>12.960812455737862</v>
      </c>
      <c r="U834" s="35">
        <f>IF('5b.TriRandNumbers'!U828&lt;=U$1,U$4+SQRT(U$2*'5b.TriRandNumbers'!U828),U$6-SQRT(U$3*(1-'5b.TriRandNumbers'!U828)))</f>
        <v>10.587998653790272</v>
      </c>
      <c r="V834" s="34">
        <f>IF('5b.TriRandNumbers'!V828&lt;=V$1,V$4+SQRT(V$2*'5b.TriRandNumbers'!V828),V$6-SQRT(V$3*(1-'5b.TriRandNumbers'!V828)))</f>
        <v>13.694345308860761</v>
      </c>
      <c r="W834" s="33">
        <f>IF('5b.TriRandNumbers'!W828&lt;=W$1,W$4+SQRT(W$2*'5b.TriRandNumbers'!W828),W$6-SQRT(W$3*(1-'5b.TriRandNumbers'!W828)))</f>
        <v>14.38565152118564</v>
      </c>
      <c r="X834" s="32">
        <f>IF('5b.TriRandNumbers'!X828&lt;=X$1,X$4+SQRT(X$2*'5b.TriRandNumbers'!X828),X$6-SQRT(X$3*(1-'5b.TriRandNumbers'!X828)))</f>
        <v>17.269324963856334</v>
      </c>
      <c r="Y834" s="31">
        <f>IF('5b.TriRandNumbers'!Y828&lt;=Y$1,Y$4+SQRT(Y$2*'5b.TriRandNumbers'!Y828),Y$6-SQRT(Y$3*(1-'5b.TriRandNumbers'!Y828)))</f>
        <v>9.2741640049378731</v>
      </c>
    </row>
    <row r="835" spans="2:25" hidden="1" x14ac:dyDescent="0.25">
      <c r="B835" s="36">
        <f>IF('5b.TriRandNumbers'!B829&lt;=B$1,B$4+SQRT(B$2*'5b.TriRandNumbers'!B829),B$6-SQRT(B$3*(1-'5b.TriRandNumbers'!B829)))</f>
        <v>3.8756660353948393</v>
      </c>
      <c r="C835" s="35">
        <f>IF('5b.TriRandNumbers'!C829&lt;=C$1,C$4+SQRT(C$2*'5b.TriRandNumbers'!C829),C$6-SQRT(C$3*(1-'5b.TriRandNumbers'!C829)))</f>
        <v>1.9441911637522185</v>
      </c>
      <c r="D835" s="34">
        <f>IF('5b.TriRandNumbers'!D829&lt;=D$1,D$4+SQRT(D$2*'5b.TriRandNumbers'!D829),D$6-SQRT(D$3*(1-'5b.TriRandNumbers'!D829)))</f>
        <v>4.9240619586983101</v>
      </c>
      <c r="E835" s="33">
        <f>IF('5b.TriRandNumbers'!E829&lt;=E$1,E$4+SQRT(E$2*'5b.TriRandNumbers'!E829),E$6-SQRT(E$3*(1-'5b.TriRandNumbers'!E829)))</f>
        <v>4.4189421825194604</v>
      </c>
      <c r="F835" s="32">
        <f>IF('5b.TriRandNumbers'!F829&lt;=F$1,F$4+SQRT(F$2*'5b.TriRandNumbers'!F829),F$6-SQRT(F$3*(1-'5b.TriRandNumbers'!F829)))</f>
        <v>2.7089334893880062</v>
      </c>
      <c r="G835" s="31">
        <f>IF('5b.TriRandNumbers'!G829&lt;=G$1,G$4+SQRT(G$2*'5b.TriRandNumbers'!G829),G$6-SQRT(G$3*(1-'5b.TriRandNumbers'!G829)))</f>
        <v>3.0340037434201168</v>
      </c>
      <c r="H835" s="36">
        <f>IF('5b.TriRandNumbers'!H829&lt;=H$1,H$4+SQRT(H$2*'5b.TriRandNumbers'!H829),H$6-SQRT(H$3*(1-'5b.TriRandNumbers'!H829)))</f>
        <v>17.84159976529569</v>
      </c>
      <c r="I835" s="35">
        <f>IF('5b.TriRandNumbers'!I829&lt;=I$1,I$4+SQRT(I$2*'5b.TriRandNumbers'!I829),I$6-SQRT(I$3*(1-'5b.TriRandNumbers'!I829)))</f>
        <v>12.231845642274207</v>
      </c>
      <c r="J835" s="34">
        <f>IF('5b.TriRandNumbers'!J829&lt;=J$1,J$4+SQRT(J$2*'5b.TriRandNumbers'!J829),J$6-SQRT(J$3*(1-'5b.TriRandNumbers'!J829)))</f>
        <v>11.404339787559664</v>
      </c>
      <c r="K835" s="33">
        <f>IF('5b.TriRandNumbers'!K829&lt;=K$1,K$4+SQRT(K$2*'5b.TriRandNumbers'!K829),K$6-SQRT(K$3*(1-'5b.TriRandNumbers'!K829)))</f>
        <v>7.7160393324236454</v>
      </c>
      <c r="L835" s="32">
        <f>IF('5b.TriRandNumbers'!L829&lt;=L$1,L$4+SQRT(L$2*'5b.TriRandNumbers'!L829),L$6-SQRT(L$3*(1-'5b.TriRandNumbers'!L829)))</f>
        <v>7.5747641341170615</v>
      </c>
      <c r="M835" s="31">
        <f>IF('5b.TriRandNumbers'!M829&lt;=M$1,M$4+SQRT(M$2*'5b.TriRandNumbers'!M829),M$6-SQRT(M$3*(1-'5b.TriRandNumbers'!M829)))</f>
        <v>15.02742476036892</v>
      </c>
      <c r="N835" s="36">
        <f>IF('5b.TriRandNumbers'!N829&lt;=N$1,N$4+SQRT(N$2*'5b.TriRandNumbers'!N829),N$6-SQRT(N$3*(1-'5b.TriRandNumbers'!N829)))</f>
        <v>12.616919851362994</v>
      </c>
      <c r="O835" s="35">
        <f>IF('5b.TriRandNumbers'!O829&lt;=O$1,O$4+SQRT(O$2*'5b.TriRandNumbers'!O829),O$6-SQRT(O$3*(1-'5b.TriRandNumbers'!O829)))</f>
        <v>10.629208931256127</v>
      </c>
      <c r="P835" s="34">
        <f>IF('5b.TriRandNumbers'!P829&lt;=P$1,P$4+SQRT(P$2*'5b.TriRandNumbers'!P829),P$6-SQRT(P$3*(1-'5b.TriRandNumbers'!P829)))</f>
        <v>9.922348224670511</v>
      </c>
      <c r="Q835" s="33">
        <f>IF('5b.TriRandNumbers'!Q829&lt;=Q$1,Q$4+SQRT(Q$2*'5b.TriRandNumbers'!Q829),Q$6-SQRT(Q$3*(1-'5b.TriRandNumbers'!Q829)))</f>
        <v>10.928717575862558</v>
      </c>
      <c r="R835" s="32">
        <f>IF('5b.TriRandNumbers'!R829&lt;=R$1,R$4+SQRT(R$2*'5b.TriRandNumbers'!R829),R$6-SQRT(R$3*(1-'5b.TriRandNumbers'!R829)))</f>
        <v>9.9611785719162267</v>
      </c>
      <c r="S835" s="31">
        <f>IF('5b.TriRandNumbers'!S829&lt;=S$1,S$4+SQRT(S$2*'5b.TriRandNumbers'!S829),S$6-SQRT(S$3*(1-'5b.TriRandNumbers'!S829)))</f>
        <v>8.1996033069938932</v>
      </c>
      <c r="T835" s="36">
        <f>IF('5b.TriRandNumbers'!T829&lt;=T$1,T$4+SQRT(T$2*'5b.TriRandNumbers'!T829),T$6-SQRT(T$3*(1-'5b.TriRandNumbers'!T829)))</f>
        <v>9.3798383507867094</v>
      </c>
      <c r="U835" s="35">
        <f>IF('5b.TriRandNumbers'!U829&lt;=U$1,U$4+SQRT(U$2*'5b.TriRandNumbers'!U829),U$6-SQRT(U$3*(1-'5b.TriRandNumbers'!U829)))</f>
        <v>11.745111610254771</v>
      </c>
      <c r="V835" s="34">
        <f>IF('5b.TriRandNumbers'!V829&lt;=V$1,V$4+SQRT(V$2*'5b.TriRandNumbers'!V829),V$6-SQRT(V$3*(1-'5b.TriRandNumbers'!V829)))</f>
        <v>8.568466443997945</v>
      </c>
      <c r="W835" s="33">
        <f>IF('5b.TriRandNumbers'!W829&lt;=W$1,W$4+SQRT(W$2*'5b.TriRandNumbers'!W829),W$6-SQRT(W$3*(1-'5b.TriRandNumbers'!W829)))</f>
        <v>6.0369328566081508</v>
      </c>
      <c r="X835" s="32">
        <f>IF('5b.TriRandNumbers'!X829&lt;=X$1,X$4+SQRT(X$2*'5b.TriRandNumbers'!X829),X$6-SQRT(X$3*(1-'5b.TriRandNumbers'!X829)))</f>
        <v>9.9774841298258714</v>
      </c>
      <c r="Y835" s="31">
        <f>IF('5b.TriRandNumbers'!Y829&lt;=Y$1,Y$4+SQRT(Y$2*'5b.TriRandNumbers'!Y829),Y$6-SQRT(Y$3*(1-'5b.TriRandNumbers'!Y829)))</f>
        <v>10.374574901241775</v>
      </c>
    </row>
    <row r="836" spans="2:25" hidden="1" x14ac:dyDescent="0.25">
      <c r="B836" s="36">
        <f>IF('5b.TriRandNumbers'!B830&lt;=B$1,B$4+SQRT(B$2*'5b.TriRandNumbers'!B830),B$6-SQRT(B$3*(1-'5b.TriRandNumbers'!B830)))</f>
        <v>3.9691034351092589</v>
      </c>
      <c r="C836" s="35">
        <f>IF('5b.TriRandNumbers'!C830&lt;=C$1,C$4+SQRT(C$2*'5b.TriRandNumbers'!C830),C$6-SQRT(C$3*(1-'5b.TriRandNumbers'!C830)))</f>
        <v>4.1641924427976438</v>
      </c>
      <c r="D836" s="34">
        <f>IF('5b.TriRandNumbers'!D830&lt;=D$1,D$4+SQRT(D$2*'5b.TriRandNumbers'!D830),D$6-SQRT(D$3*(1-'5b.TriRandNumbers'!D830)))</f>
        <v>5.9988444425070231</v>
      </c>
      <c r="E836" s="33">
        <f>IF('5b.TriRandNumbers'!E830&lt;=E$1,E$4+SQRT(E$2*'5b.TriRandNumbers'!E830),E$6-SQRT(E$3*(1-'5b.TriRandNumbers'!E830)))</f>
        <v>3.5702701894703961</v>
      </c>
      <c r="F836" s="32">
        <f>IF('5b.TriRandNumbers'!F830&lt;=F$1,F$4+SQRT(F$2*'5b.TriRandNumbers'!F830),F$6-SQRT(F$3*(1-'5b.TriRandNumbers'!F830)))</f>
        <v>1.9148260146853753</v>
      </c>
      <c r="G836" s="31">
        <f>IF('5b.TriRandNumbers'!G830&lt;=G$1,G$4+SQRT(G$2*'5b.TriRandNumbers'!G830),G$6-SQRT(G$3*(1-'5b.TriRandNumbers'!G830)))</f>
        <v>4.1319054214283755</v>
      </c>
      <c r="H836" s="36">
        <f>IF('5b.TriRandNumbers'!H830&lt;=H$1,H$4+SQRT(H$2*'5b.TriRandNumbers'!H830),H$6-SQRT(H$3*(1-'5b.TriRandNumbers'!H830)))</f>
        <v>8.207096182724376</v>
      </c>
      <c r="I836" s="35">
        <f>IF('5b.TriRandNumbers'!I830&lt;=I$1,I$4+SQRT(I$2*'5b.TriRandNumbers'!I830),I$6-SQRT(I$3*(1-'5b.TriRandNumbers'!I830)))</f>
        <v>8.5621972329384199</v>
      </c>
      <c r="J836" s="34">
        <f>IF('5b.TriRandNumbers'!J830&lt;=J$1,J$4+SQRT(J$2*'5b.TriRandNumbers'!J830),J$6-SQRT(J$3*(1-'5b.TriRandNumbers'!J830)))</f>
        <v>12.570948101162749</v>
      </c>
      <c r="K836" s="33">
        <f>IF('5b.TriRandNumbers'!K830&lt;=K$1,K$4+SQRT(K$2*'5b.TriRandNumbers'!K830),K$6-SQRT(K$3*(1-'5b.TriRandNumbers'!K830)))</f>
        <v>13.167404583406363</v>
      </c>
      <c r="L836" s="32">
        <f>IF('5b.TriRandNumbers'!L830&lt;=L$1,L$4+SQRT(L$2*'5b.TriRandNumbers'!L830),L$6-SQRT(L$3*(1-'5b.TriRandNumbers'!L830)))</f>
        <v>9.5079563889756535</v>
      </c>
      <c r="M836" s="31">
        <f>IF('5b.TriRandNumbers'!M830&lt;=M$1,M$4+SQRT(M$2*'5b.TriRandNumbers'!M830),M$6-SQRT(M$3*(1-'5b.TriRandNumbers'!M830)))</f>
        <v>11.00824779029138</v>
      </c>
      <c r="N836" s="36">
        <f>IF('5b.TriRandNumbers'!N830&lt;=N$1,N$4+SQRT(N$2*'5b.TriRandNumbers'!N830),N$6-SQRT(N$3*(1-'5b.TriRandNumbers'!N830)))</f>
        <v>8.766544935591611</v>
      </c>
      <c r="O836" s="35">
        <f>IF('5b.TriRandNumbers'!O830&lt;=O$1,O$4+SQRT(O$2*'5b.TriRandNumbers'!O830),O$6-SQRT(O$3*(1-'5b.TriRandNumbers'!O830)))</f>
        <v>9.9908960142360996</v>
      </c>
      <c r="P836" s="34">
        <f>IF('5b.TriRandNumbers'!P830&lt;=P$1,P$4+SQRT(P$2*'5b.TriRandNumbers'!P830),P$6-SQRT(P$3*(1-'5b.TriRandNumbers'!P830)))</f>
        <v>12.083664902804028</v>
      </c>
      <c r="Q836" s="33">
        <f>IF('5b.TriRandNumbers'!Q830&lt;=Q$1,Q$4+SQRT(Q$2*'5b.TriRandNumbers'!Q830),Q$6-SQRT(Q$3*(1-'5b.TriRandNumbers'!Q830)))</f>
        <v>14.101422896491833</v>
      </c>
      <c r="R836" s="32">
        <f>IF('5b.TriRandNumbers'!R830&lt;=R$1,R$4+SQRT(R$2*'5b.TriRandNumbers'!R830),R$6-SQRT(R$3*(1-'5b.TriRandNumbers'!R830)))</f>
        <v>10.076834996357478</v>
      </c>
      <c r="S836" s="31">
        <f>IF('5b.TriRandNumbers'!S830&lt;=S$1,S$4+SQRT(S$2*'5b.TriRandNumbers'!S830),S$6-SQRT(S$3*(1-'5b.TriRandNumbers'!S830)))</f>
        <v>10.07702006455475</v>
      </c>
      <c r="T836" s="36">
        <f>IF('5b.TriRandNumbers'!T830&lt;=T$1,T$4+SQRT(T$2*'5b.TriRandNumbers'!T830),T$6-SQRT(T$3*(1-'5b.TriRandNumbers'!T830)))</f>
        <v>7.3739786657967015</v>
      </c>
      <c r="U836" s="35">
        <f>IF('5b.TriRandNumbers'!U830&lt;=U$1,U$4+SQRT(U$2*'5b.TriRandNumbers'!U830),U$6-SQRT(U$3*(1-'5b.TriRandNumbers'!U830)))</f>
        <v>11.260241752786065</v>
      </c>
      <c r="V836" s="34">
        <f>IF('5b.TriRandNumbers'!V830&lt;=V$1,V$4+SQRT(V$2*'5b.TriRandNumbers'!V830),V$6-SQRT(V$3*(1-'5b.TriRandNumbers'!V830)))</f>
        <v>15.436198475659547</v>
      </c>
      <c r="W836" s="33">
        <f>IF('5b.TriRandNumbers'!W830&lt;=W$1,W$4+SQRT(W$2*'5b.TriRandNumbers'!W830),W$6-SQRT(W$3*(1-'5b.TriRandNumbers'!W830)))</f>
        <v>16.175163616866421</v>
      </c>
      <c r="X836" s="32">
        <f>IF('5b.TriRandNumbers'!X830&lt;=X$1,X$4+SQRT(X$2*'5b.TriRandNumbers'!X830),X$6-SQRT(X$3*(1-'5b.TriRandNumbers'!X830)))</f>
        <v>8.3822510813819022</v>
      </c>
      <c r="Y836" s="31">
        <f>IF('5b.TriRandNumbers'!Y830&lt;=Y$1,Y$4+SQRT(Y$2*'5b.TriRandNumbers'!Y830),Y$6-SQRT(Y$3*(1-'5b.TriRandNumbers'!Y830)))</f>
        <v>8.391637926863913</v>
      </c>
    </row>
    <row r="837" spans="2:25" hidden="1" x14ac:dyDescent="0.25">
      <c r="B837" s="36">
        <f>IF('5b.TriRandNumbers'!B831&lt;=B$1,B$4+SQRT(B$2*'5b.TriRandNumbers'!B831),B$6-SQRT(B$3*(1-'5b.TriRandNumbers'!B831)))</f>
        <v>3.8059908274992935</v>
      </c>
      <c r="C837" s="35">
        <f>IF('5b.TriRandNumbers'!C831&lt;=C$1,C$4+SQRT(C$2*'5b.TriRandNumbers'!C831),C$6-SQRT(C$3*(1-'5b.TriRandNumbers'!C831)))</f>
        <v>3.7589003065839233</v>
      </c>
      <c r="D837" s="34">
        <f>IF('5b.TriRandNumbers'!D831&lt;=D$1,D$4+SQRT(D$2*'5b.TriRandNumbers'!D831),D$6-SQRT(D$3*(1-'5b.TriRandNumbers'!D831)))</f>
        <v>5.7719948204965821</v>
      </c>
      <c r="E837" s="33">
        <f>IF('5b.TriRandNumbers'!E831&lt;=E$1,E$4+SQRT(E$2*'5b.TriRandNumbers'!E831),E$6-SQRT(E$3*(1-'5b.TriRandNumbers'!E831)))</f>
        <v>3.8847608936105553</v>
      </c>
      <c r="F837" s="32">
        <f>IF('5b.TriRandNumbers'!F831&lt;=F$1,F$4+SQRT(F$2*'5b.TriRandNumbers'!F831),F$6-SQRT(F$3*(1-'5b.TriRandNumbers'!F831)))</f>
        <v>2.100708851689876</v>
      </c>
      <c r="G837" s="31">
        <f>IF('5b.TriRandNumbers'!G831&lt;=G$1,G$4+SQRT(G$2*'5b.TriRandNumbers'!G831),G$6-SQRT(G$3*(1-'5b.TriRandNumbers'!G831)))</f>
        <v>3.2910783027894812</v>
      </c>
      <c r="H837" s="36">
        <f>IF('5b.TriRandNumbers'!H831&lt;=H$1,H$4+SQRT(H$2*'5b.TriRandNumbers'!H831),H$6-SQRT(H$3*(1-'5b.TriRandNumbers'!H831)))</f>
        <v>17.077734226617636</v>
      </c>
      <c r="I837" s="35">
        <f>IF('5b.TriRandNumbers'!I831&lt;=I$1,I$4+SQRT(I$2*'5b.TriRandNumbers'!I831),I$6-SQRT(I$3*(1-'5b.TriRandNumbers'!I831)))</f>
        <v>15.763226263510152</v>
      </c>
      <c r="J837" s="34">
        <f>IF('5b.TriRandNumbers'!J831&lt;=J$1,J$4+SQRT(J$2*'5b.TriRandNumbers'!J831),J$6-SQRT(J$3*(1-'5b.TriRandNumbers'!J831)))</f>
        <v>9.4809956918952629</v>
      </c>
      <c r="K837" s="33">
        <f>IF('5b.TriRandNumbers'!K831&lt;=K$1,K$4+SQRT(K$2*'5b.TriRandNumbers'!K831),K$6-SQRT(K$3*(1-'5b.TriRandNumbers'!K831)))</f>
        <v>14.76139957546723</v>
      </c>
      <c r="L837" s="32">
        <f>IF('5b.TriRandNumbers'!L831&lt;=L$1,L$4+SQRT(L$2*'5b.TriRandNumbers'!L831),L$6-SQRT(L$3*(1-'5b.TriRandNumbers'!L831)))</f>
        <v>8.6819318913542034</v>
      </c>
      <c r="M837" s="31">
        <f>IF('5b.TriRandNumbers'!M831&lt;=M$1,M$4+SQRT(M$2*'5b.TriRandNumbers'!M831),M$6-SQRT(M$3*(1-'5b.TriRandNumbers'!M831)))</f>
        <v>14.058293467170696</v>
      </c>
      <c r="N837" s="36">
        <f>IF('5b.TriRandNumbers'!N831&lt;=N$1,N$4+SQRT(N$2*'5b.TriRandNumbers'!N831),N$6-SQRT(N$3*(1-'5b.TriRandNumbers'!N831)))</f>
        <v>14.508070463414132</v>
      </c>
      <c r="O837" s="35">
        <f>IF('5b.TriRandNumbers'!O831&lt;=O$1,O$4+SQRT(O$2*'5b.TriRandNumbers'!O831),O$6-SQRT(O$3*(1-'5b.TriRandNumbers'!O831)))</f>
        <v>16.258282480846482</v>
      </c>
      <c r="P837" s="34">
        <f>IF('5b.TriRandNumbers'!P831&lt;=P$1,P$4+SQRT(P$2*'5b.TriRandNumbers'!P831),P$6-SQRT(P$3*(1-'5b.TriRandNumbers'!P831)))</f>
        <v>10.476761133719046</v>
      </c>
      <c r="Q837" s="33">
        <f>IF('5b.TriRandNumbers'!Q831&lt;=Q$1,Q$4+SQRT(Q$2*'5b.TriRandNumbers'!Q831),Q$6-SQRT(Q$3*(1-'5b.TriRandNumbers'!Q831)))</f>
        <v>13.281907339192159</v>
      </c>
      <c r="R837" s="32">
        <f>IF('5b.TriRandNumbers'!R831&lt;=R$1,R$4+SQRT(R$2*'5b.TriRandNumbers'!R831),R$6-SQRT(R$3*(1-'5b.TriRandNumbers'!R831)))</f>
        <v>16.256757489742693</v>
      </c>
      <c r="S837" s="31">
        <f>IF('5b.TriRandNumbers'!S831&lt;=S$1,S$4+SQRT(S$2*'5b.TriRandNumbers'!S831),S$6-SQRT(S$3*(1-'5b.TriRandNumbers'!S831)))</f>
        <v>9.9957695435826199</v>
      </c>
      <c r="T837" s="36">
        <f>IF('5b.TriRandNumbers'!T831&lt;=T$1,T$4+SQRT(T$2*'5b.TriRandNumbers'!T831),T$6-SQRT(T$3*(1-'5b.TriRandNumbers'!T831)))</f>
        <v>10.071127504726173</v>
      </c>
      <c r="U837" s="35">
        <f>IF('5b.TriRandNumbers'!U831&lt;=U$1,U$4+SQRT(U$2*'5b.TriRandNumbers'!U831),U$6-SQRT(U$3*(1-'5b.TriRandNumbers'!U831)))</f>
        <v>18.6877074750353</v>
      </c>
      <c r="V837" s="34">
        <f>IF('5b.TriRandNumbers'!V831&lt;=V$1,V$4+SQRT(V$2*'5b.TriRandNumbers'!V831),V$6-SQRT(V$3*(1-'5b.TriRandNumbers'!V831)))</f>
        <v>15.289798247904006</v>
      </c>
      <c r="W837" s="33">
        <f>IF('5b.TriRandNumbers'!W831&lt;=W$1,W$4+SQRT(W$2*'5b.TriRandNumbers'!W831),W$6-SQRT(W$3*(1-'5b.TriRandNumbers'!W831)))</f>
        <v>11.629900439630187</v>
      </c>
      <c r="X837" s="32">
        <f>IF('5b.TriRandNumbers'!X831&lt;=X$1,X$4+SQRT(X$2*'5b.TriRandNumbers'!X831),X$6-SQRT(X$3*(1-'5b.TriRandNumbers'!X831)))</f>
        <v>11.222721258860792</v>
      </c>
      <c r="Y837" s="31">
        <f>IF('5b.TriRandNumbers'!Y831&lt;=Y$1,Y$4+SQRT(Y$2*'5b.TriRandNumbers'!Y831),Y$6-SQRT(Y$3*(1-'5b.TriRandNumbers'!Y831)))</f>
        <v>11.525820331072531</v>
      </c>
    </row>
    <row r="838" spans="2:25" hidden="1" x14ac:dyDescent="0.25">
      <c r="B838" s="36">
        <f>IF('5b.TriRandNumbers'!B832&lt;=B$1,B$4+SQRT(B$2*'5b.TriRandNumbers'!B832),B$6-SQRT(B$3*(1-'5b.TriRandNumbers'!B832)))</f>
        <v>4.719723884764587</v>
      </c>
      <c r="C838" s="35">
        <f>IF('5b.TriRandNumbers'!C832&lt;=C$1,C$4+SQRT(C$2*'5b.TriRandNumbers'!C832),C$6-SQRT(C$3*(1-'5b.TriRandNumbers'!C832)))</f>
        <v>3.8423167743819207</v>
      </c>
      <c r="D838" s="34">
        <f>IF('5b.TriRandNumbers'!D832&lt;=D$1,D$4+SQRT(D$2*'5b.TriRandNumbers'!D832),D$6-SQRT(D$3*(1-'5b.TriRandNumbers'!D832)))</f>
        <v>6.0508019968408853</v>
      </c>
      <c r="E838" s="33">
        <f>IF('5b.TriRandNumbers'!E832&lt;=E$1,E$4+SQRT(E$2*'5b.TriRandNumbers'!E832),E$6-SQRT(E$3*(1-'5b.TriRandNumbers'!E832)))</f>
        <v>4.8588429703413798</v>
      </c>
      <c r="F838" s="32">
        <f>IF('5b.TriRandNumbers'!F832&lt;=F$1,F$4+SQRT(F$2*'5b.TriRandNumbers'!F832),F$6-SQRT(F$3*(1-'5b.TriRandNumbers'!F832)))</f>
        <v>1.8299498500037878</v>
      </c>
      <c r="G838" s="31">
        <f>IF('5b.TriRandNumbers'!G832&lt;=G$1,G$4+SQRT(G$2*'5b.TriRandNumbers'!G832),G$6-SQRT(G$3*(1-'5b.TriRandNumbers'!G832)))</f>
        <v>3.8177349568430055</v>
      </c>
      <c r="H838" s="36">
        <f>IF('5b.TriRandNumbers'!H832&lt;=H$1,H$4+SQRT(H$2*'5b.TriRandNumbers'!H832),H$6-SQRT(H$3*(1-'5b.TriRandNumbers'!H832)))</f>
        <v>17.146516871740573</v>
      </c>
      <c r="I838" s="35">
        <f>IF('5b.TriRandNumbers'!I832&lt;=I$1,I$4+SQRT(I$2*'5b.TriRandNumbers'!I832),I$6-SQRT(I$3*(1-'5b.TriRandNumbers'!I832)))</f>
        <v>12.129521850754955</v>
      </c>
      <c r="J838" s="34">
        <f>IF('5b.TriRandNumbers'!J832&lt;=J$1,J$4+SQRT(J$2*'5b.TriRandNumbers'!J832),J$6-SQRT(J$3*(1-'5b.TriRandNumbers'!J832)))</f>
        <v>14.225512833475427</v>
      </c>
      <c r="K838" s="33">
        <f>IF('5b.TriRandNumbers'!K832&lt;=K$1,K$4+SQRT(K$2*'5b.TriRandNumbers'!K832),K$6-SQRT(K$3*(1-'5b.TriRandNumbers'!K832)))</f>
        <v>13.617446276585412</v>
      </c>
      <c r="L838" s="32">
        <f>IF('5b.TriRandNumbers'!L832&lt;=L$1,L$4+SQRT(L$2*'5b.TriRandNumbers'!L832),L$6-SQRT(L$3*(1-'5b.TriRandNumbers'!L832)))</f>
        <v>10.95025161862341</v>
      </c>
      <c r="M838" s="31">
        <f>IF('5b.TriRandNumbers'!M832&lt;=M$1,M$4+SQRT(M$2*'5b.TriRandNumbers'!M832),M$6-SQRT(M$3*(1-'5b.TriRandNumbers'!M832)))</f>
        <v>12.984058405212265</v>
      </c>
      <c r="N838" s="36">
        <f>IF('5b.TriRandNumbers'!N832&lt;=N$1,N$4+SQRT(N$2*'5b.TriRandNumbers'!N832),N$6-SQRT(N$3*(1-'5b.TriRandNumbers'!N832)))</f>
        <v>9.9287441746450007</v>
      </c>
      <c r="O838" s="35">
        <f>IF('5b.TriRandNumbers'!O832&lt;=O$1,O$4+SQRT(O$2*'5b.TriRandNumbers'!O832),O$6-SQRT(O$3*(1-'5b.TriRandNumbers'!O832)))</f>
        <v>13.627442739495939</v>
      </c>
      <c r="P838" s="34">
        <f>IF('5b.TriRandNumbers'!P832&lt;=P$1,P$4+SQRT(P$2*'5b.TriRandNumbers'!P832),P$6-SQRT(P$3*(1-'5b.TriRandNumbers'!P832)))</f>
        <v>14.39446422218084</v>
      </c>
      <c r="Q838" s="33">
        <f>IF('5b.TriRandNumbers'!Q832&lt;=Q$1,Q$4+SQRT(Q$2*'5b.TriRandNumbers'!Q832),Q$6-SQRT(Q$3*(1-'5b.TriRandNumbers'!Q832)))</f>
        <v>14.836959434066541</v>
      </c>
      <c r="R838" s="32">
        <f>IF('5b.TriRandNumbers'!R832&lt;=R$1,R$4+SQRT(R$2*'5b.TriRandNumbers'!R832),R$6-SQRT(R$3*(1-'5b.TriRandNumbers'!R832)))</f>
        <v>6.8565968261385724</v>
      </c>
      <c r="S838" s="31">
        <f>IF('5b.TriRandNumbers'!S832&lt;=S$1,S$4+SQRT(S$2*'5b.TriRandNumbers'!S832),S$6-SQRT(S$3*(1-'5b.TriRandNumbers'!S832)))</f>
        <v>13.709143112641236</v>
      </c>
      <c r="T838" s="36">
        <f>IF('5b.TriRandNumbers'!T832&lt;=T$1,T$4+SQRT(T$2*'5b.TriRandNumbers'!T832),T$6-SQRT(T$3*(1-'5b.TriRandNumbers'!T832)))</f>
        <v>10.709217548791177</v>
      </c>
      <c r="U838" s="35">
        <f>IF('5b.TriRandNumbers'!U832&lt;=U$1,U$4+SQRT(U$2*'5b.TriRandNumbers'!U832),U$6-SQRT(U$3*(1-'5b.TriRandNumbers'!U832)))</f>
        <v>15.293278550399572</v>
      </c>
      <c r="V838" s="34">
        <f>IF('5b.TriRandNumbers'!V832&lt;=V$1,V$4+SQRT(V$2*'5b.TriRandNumbers'!V832),V$6-SQRT(V$3*(1-'5b.TriRandNumbers'!V832)))</f>
        <v>10.430664663610953</v>
      </c>
      <c r="W838" s="33">
        <f>IF('5b.TriRandNumbers'!W832&lt;=W$1,W$4+SQRT(W$2*'5b.TriRandNumbers'!W832),W$6-SQRT(W$3*(1-'5b.TriRandNumbers'!W832)))</f>
        <v>13.308304094569166</v>
      </c>
      <c r="X838" s="32">
        <f>IF('5b.TriRandNumbers'!X832&lt;=X$1,X$4+SQRT(X$2*'5b.TriRandNumbers'!X832),X$6-SQRT(X$3*(1-'5b.TriRandNumbers'!X832)))</f>
        <v>13.19905263119157</v>
      </c>
      <c r="Y838" s="31">
        <f>IF('5b.TriRandNumbers'!Y832&lt;=Y$1,Y$4+SQRT(Y$2*'5b.TriRandNumbers'!Y832),Y$6-SQRT(Y$3*(1-'5b.TriRandNumbers'!Y832)))</f>
        <v>11.343050842469919</v>
      </c>
    </row>
    <row r="839" spans="2:25" hidden="1" x14ac:dyDescent="0.25">
      <c r="B839" s="36">
        <f>IF('5b.TriRandNumbers'!B833&lt;=B$1,B$4+SQRT(B$2*'5b.TriRandNumbers'!B833),B$6-SQRT(B$3*(1-'5b.TriRandNumbers'!B833)))</f>
        <v>4.78175758355429</v>
      </c>
      <c r="C839" s="35">
        <f>IF('5b.TriRandNumbers'!C833&lt;=C$1,C$4+SQRT(C$2*'5b.TriRandNumbers'!C833),C$6-SQRT(C$3*(1-'5b.TriRandNumbers'!C833)))</f>
        <v>2.9612771659838293</v>
      </c>
      <c r="D839" s="34">
        <f>IF('5b.TriRandNumbers'!D833&lt;=D$1,D$4+SQRT(D$2*'5b.TriRandNumbers'!D833),D$6-SQRT(D$3*(1-'5b.TriRandNumbers'!D833)))</f>
        <v>5.2925676109895736</v>
      </c>
      <c r="E839" s="33">
        <f>IF('5b.TriRandNumbers'!E833&lt;=E$1,E$4+SQRT(E$2*'5b.TriRandNumbers'!E833),E$6-SQRT(E$3*(1-'5b.TriRandNumbers'!E833)))</f>
        <v>3.5385534804508443</v>
      </c>
      <c r="F839" s="32">
        <f>IF('5b.TriRandNumbers'!F833&lt;=F$1,F$4+SQRT(F$2*'5b.TriRandNumbers'!F833),F$6-SQRT(F$3*(1-'5b.TriRandNumbers'!F833)))</f>
        <v>3.4473098990475912</v>
      </c>
      <c r="G839" s="31">
        <f>IF('5b.TriRandNumbers'!G833&lt;=G$1,G$4+SQRT(G$2*'5b.TriRandNumbers'!G833),G$6-SQRT(G$3*(1-'5b.TriRandNumbers'!G833)))</f>
        <v>3.2181855566523128</v>
      </c>
      <c r="H839" s="36">
        <f>IF('5b.TriRandNumbers'!H833&lt;=H$1,H$4+SQRT(H$2*'5b.TriRandNumbers'!H833),H$6-SQRT(H$3*(1-'5b.TriRandNumbers'!H833)))</f>
        <v>12.486089255195726</v>
      </c>
      <c r="I839" s="35">
        <f>IF('5b.TriRandNumbers'!I833&lt;=I$1,I$4+SQRT(I$2*'5b.TriRandNumbers'!I833),I$6-SQRT(I$3*(1-'5b.TriRandNumbers'!I833)))</f>
        <v>8.7093906215924886</v>
      </c>
      <c r="J839" s="34">
        <f>IF('5b.TriRandNumbers'!J833&lt;=J$1,J$4+SQRT(J$2*'5b.TriRandNumbers'!J833),J$6-SQRT(J$3*(1-'5b.TriRandNumbers'!J833)))</f>
        <v>15.64540739811217</v>
      </c>
      <c r="K839" s="33">
        <f>IF('5b.TriRandNumbers'!K833&lt;=K$1,K$4+SQRT(K$2*'5b.TriRandNumbers'!K833),K$6-SQRT(K$3*(1-'5b.TriRandNumbers'!K833)))</f>
        <v>12.738730840771197</v>
      </c>
      <c r="L839" s="32">
        <f>IF('5b.TriRandNumbers'!L833&lt;=L$1,L$4+SQRT(L$2*'5b.TriRandNumbers'!L833),L$6-SQRT(L$3*(1-'5b.TriRandNumbers'!L833)))</f>
        <v>14.497719139340292</v>
      </c>
      <c r="M839" s="31">
        <f>IF('5b.TriRandNumbers'!M833&lt;=M$1,M$4+SQRT(M$2*'5b.TriRandNumbers'!M833),M$6-SQRT(M$3*(1-'5b.TriRandNumbers'!M833)))</f>
        <v>10.310746798896385</v>
      </c>
      <c r="N839" s="36">
        <f>IF('5b.TriRandNumbers'!N833&lt;=N$1,N$4+SQRT(N$2*'5b.TriRandNumbers'!N833),N$6-SQRT(N$3*(1-'5b.TriRandNumbers'!N833)))</f>
        <v>10.918643966125707</v>
      </c>
      <c r="O839" s="35">
        <f>IF('5b.TriRandNumbers'!O833&lt;=O$1,O$4+SQRT(O$2*'5b.TriRandNumbers'!O833),O$6-SQRT(O$3*(1-'5b.TriRandNumbers'!O833)))</f>
        <v>8.0646277656837437</v>
      </c>
      <c r="P839" s="34">
        <f>IF('5b.TriRandNumbers'!P833&lt;=P$1,P$4+SQRT(P$2*'5b.TriRandNumbers'!P833),P$6-SQRT(P$3*(1-'5b.TriRandNumbers'!P833)))</f>
        <v>13.298041639090169</v>
      </c>
      <c r="Q839" s="33">
        <f>IF('5b.TriRandNumbers'!Q833&lt;=Q$1,Q$4+SQRT(Q$2*'5b.TriRandNumbers'!Q833),Q$6-SQRT(Q$3*(1-'5b.TriRandNumbers'!Q833)))</f>
        <v>11.127389633283956</v>
      </c>
      <c r="R839" s="32">
        <f>IF('5b.TriRandNumbers'!R833&lt;=R$1,R$4+SQRT(R$2*'5b.TriRandNumbers'!R833),R$6-SQRT(R$3*(1-'5b.TriRandNumbers'!R833)))</f>
        <v>10.993081305658604</v>
      </c>
      <c r="S839" s="31">
        <f>IF('5b.TriRandNumbers'!S833&lt;=S$1,S$4+SQRT(S$2*'5b.TriRandNumbers'!S833),S$6-SQRT(S$3*(1-'5b.TriRandNumbers'!S833)))</f>
        <v>8.9463388698925517</v>
      </c>
      <c r="T839" s="36">
        <f>IF('5b.TriRandNumbers'!T833&lt;=T$1,T$4+SQRT(T$2*'5b.TriRandNumbers'!T833),T$6-SQRT(T$3*(1-'5b.TriRandNumbers'!T833)))</f>
        <v>16.240668079903941</v>
      </c>
      <c r="U839" s="35">
        <f>IF('5b.TriRandNumbers'!U833&lt;=U$1,U$4+SQRT(U$2*'5b.TriRandNumbers'!U833),U$6-SQRT(U$3*(1-'5b.TriRandNumbers'!U833)))</f>
        <v>12.392667781579931</v>
      </c>
      <c r="V839" s="34">
        <f>IF('5b.TriRandNumbers'!V833&lt;=V$1,V$4+SQRT(V$2*'5b.TriRandNumbers'!V833),V$6-SQRT(V$3*(1-'5b.TriRandNumbers'!V833)))</f>
        <v>13.441293197760722</v>
      </c>
      <c r="W839" s="33">
        <f>IF('5b.TriRandNumbers'!W833&lt;=W$1,W$4+SQRT(W$2*'5b.TriRandNumbers'!W833),W$6-SQRT(W$3*(1-'5b.TriRandNumbers'!W833)))</f>
        <v>10.859574507699492</v>
      </c>
      <c r="X839" s="32">
        <f>IF('5b.TriRandNumbers'!X833&lt;=X$1,X$4+SQRT(X$2*'5b.TriRandNumbers'!X833),X$6-SQRT(X$3*(1-'5b.TriRandNumbers'!X833)))</f>
        <v>15.969873240460553</v>
      </c>
      <c r="Y839" s="31">
        <f>IF('5b.TriRandNumbers'!Y833&lt;=Y$1,Y$4+SQRT(Y$2*'5b.TriRandNumbers'!Y833),Y$6-SQRT(Y$3*(1-'5b.TriRandNumbers'!Y833)))</f>
        <v>17.756717944188196</v>
      </c>
    </row>
    <row r="840" spans="2:25" hidden="1" x14ac:dyDescent="0.25">
      <c r="B840" s="36">
        <f>IF('5b.TriRandNumbers'!B834&lt;=B$1,B$4+SQRT(B$2*'5b.TriRandNumbers'!B834),B$6-SQRT(B$3*(1-'5b.TriRandNumbers'!B834)))</f>
        <v>5.2523948094085435</v>
      </c>
      <c r="C840" s="35">
        <f>IF('5b.TriRandNumbers'!C834&lt;=C$1,C$4+SQRT(C$2*'5b.TriRandNumbers'!C834),C$6-SQRT(C$3*(1-'5b.TriRandNumbers'!C834)))</f>
        <v>2.5224468815404841</v>
      </c>
      <c r="D840" s="34">
        <f>IF('5b.TriRandNumbers'!D834&lt;=D$1,D$4+SQRT(D$2*'5b.TriRandNumbers'!D834),D$6-SQRT(D$3*(1-'5b.TriRandNumbers'!D834)))</f>
        <v>4.9912606820236425</v>
      </c>
      <c r="E840" s="33">
        <f>IF('5b.TriRandNumbers'!E834&lt;=E$1,E$4+SQRT(E$2*'5b.TriRandNumbers'!E834),E$6-SQRT(E$3*(1-'5b.TriRandNumbers'!E834)))</f>
        <v>3.138982649694027</v>
      </c>
      <c r="F840" s="32">
        <f>IF('5b.TriRandNumbers'!F834&lt;=F$1,F$4+SQRT(F$2*'5b.TriRandNumbers'!F834),F$6-SQRT(F$3*(1-'5b.TriRandNumbers'!F834)))</f>
        <v>1.6545085636971524</v>
      </c>
      <c r="G840" s="31">
        <f>IF('5b.TriRandNumbers'!G834&lt;=G$1,G$4+SQRT(G$2*'5b.TriRandNumbers'!G834),G$6-SQRT(G$3*(1-'5b.TriRandNumbers'!G834)))</f>
        <v>4.035346299840632</v>
      </c>
      <c r="H840" s="36">
        <f>IF('5b.TriRandNumbers'!H834&lt;=H$1,H$4+SQRT(H$2*'5b.TriRandNumbers'!H834),H$6-SQRT(H$3*(1-'5b.TriRandNumbers'!H834)))</f>
        <v>11.529178186492421</v>
      </c>
      <c r="I840" s="35">
        <f>IF('5b.TriRandNumbers'!I834&lt;=I$1,I$4+SQRT(I$2*'5b.TriRandNumbers'!I834),I$6-SQRT(I$3*(1-'5b.TriRandNumbers'!I834)))</f>
        <v>10.623919468104033</v>
      </c>
      <c r="J840" s="34">
        <f>IF('5b.TriRandNumbers'!J834&lt;=J$1,J$4+SQRT(J$2*'5b.TriRandNumbers'!J834),J$6-SQRT(J$3*(1-'5b.TriRandNumbers'!J834)))</f>
        <v>12.488875951395881</v>
      </c>
      <c r="K840" s="33">
        <f>IF('5b.TriRandNumbers'!K834&lt;=K$1,K$4+SQRT(K$2*'5b.TriRandNumbers'!K834),K$6-SQRT(K$3*(1-'5b.TriRandNumbers'!K834)))</f>
        <v>8.3271707247077629</v>
      </c>
      <c r="L840" s="32">
        <f>IF('5b.TriRandNumbers'!L834&lt;=L$1,L$4+SQRT(L$2*'5b.TriRandNumbers'!L834),L$6-SQRT(L$3*(1-'5b.TriRandNumbers'!L834)))</f>
        <v>10.753881265856684</v>
      </c>
      <c r="M840" s="31">
        <f>IF('5b.TriRandNumbers'!M834&lt;=M$1,M$4+SQRT(M$2*'5b.TriRandNumbers'!M834),M$6-SQRT(M$3*(1-'5b.TriRandNumbers'!M834)))</f>
        <v>8.2127323896397186</v>
      </c>
      <c r="N840" s="36">
        <f>IF('5b.TriRandNumbers'!N834&lt;=N$1,N$4+SQRT(N$2*'5b.TriRandNumbers'!N834),N$6-SQRT(N$3*(1-'5b.TriRandNumbers'!N834)))</f>
        <v>18.219775745221025</v>
      </c>
      <c r="O840" s="35">
        <f>IF('5b.TriRandNumbers'!O834&lt;=O$1,O$4+SQRT(O$2*'5b.TriRandNumbers'!O834),O$6-SQRT(O$3*(1-'5b.TriRandNumbers'!O834)))</f>
        <v>13.897226079313061</v>
      </c>
      <c r="P840" s="34">
        <f>IF('5b.TriRandNumbers'!P834&lt;=P$1,P$4+SQRT(P$2*'5b.TriRandNumbers'!P834),P$6-SQRT(P$3*(1-'5b.TriRandNumbers'!P834)))</f>
        <v>10.285041788538855</v>
      </c>
      <c r="Q840" s="33">
        <f>IF('5b.TriRandNumbers'!Q834&lt;=Q$1,Q$4+SQRT(Q$2*'5b.TriRandNumbers'!Q834),Q$6-SQRT(Q$3*(1-'5b.TriRandNumbers'!Q834)))</f>
        <v>11.167128505096983</v>
      </c>
      <c r="R840" s="32">
        <f>IF('5b.TriRandNumbers'!R834&lt;=R$1,R$4+SQRT(R$2*'5b.TriRandNumbers'!R834),R$6-SQRT(R$3*(1-'5b.TriRandNumbers'!R834)))</f>
        <v>17.516074132430028</v>
      </c>
      <c r="S840" s="31">
        <f>IF('5b.TriRandNumbers'!S834&lt;=S$1,S$4+SQRT(S$2*'5b.TriRandNumbers'!S834),S$6-SQRT(S$3*(1-'5b.TriRandNumbers'!S834)))</f>
        <v>11.507958108408726</v>
      </c>
      <c r="T840" s="36">
        <f>IF('5b.TriRandNumbers'!T834&lt;=T$1,T$4+SQRT(T$2*'5b.TriRandNumbers'!T834),T$6-SQRT(T$3*(1-'5b.TriRandNumbers'!T834)))</f>
        <v>9.3184003072324018</v>
      </c>
      <c r="U840" s="35">
        <f>IF('5b.TriRandNumbers'!U834&lt;=U$1,U$4+SQRT(U$2*'5b.TriRandNumbers'!U834),U$6-SQRT(U$3*(1-'5b.TriRandNumbers'!U834)))</f>
        <v>15.574459975523983</v>
      </c>
      <c r="V840" s="34">
        <f>IF('5b.TriRandNumbers'!V834&lt;=V$1,V$4+SQRT(V$2*'5b.TriRandNumbers'!V834),V$6-SQRT(V$3*(1-'5b.TriRandNumbers'!V834)))</f>
        <v>10.524175078374032</v>
      </c>
      <c r="W840" s="33">
        <f>IF('5b.TriRandNumbers'!W834&lt;=W$1,W$4+SQRT(W$2*'5b.TriRandNumbers'!W834),W$6-SQRT(W$3*(1-'5b.TriRandNumbers'!W834)))</f>
        <v>11.218728660904295</v>
      </c>
      <c r="X840" s="32">
        <f>IF('5b.TriRandNumbers'!X834&lt;=X$1,X$4+SQRT(X$2*'5b.TriRandNumbers'!X834),X$6-SQRT(X$3*(1-'5b.TriRandNumbers'!X834)))</f>
        <v>14.80499563776057</v>
      </c>
      <c r="Y840" s="31">
        <f>IF('5b.TriRandNumbers'!Y834&lt;=Y$1,Y$4+SQRT(Y$2*'5b.TriRandNumbers'!Y834),Y$6-SQRT(Y$3*(1-'5b.TriRandNumbers'!Y834)))</f>
        <v>12.192275114415903</v>
      </c>
    </row>
    <row r="841" spans="2:25" hidden="1" x14ac:dyDescent="0.25">
      <c r="B841" s="36">
        <f>IF('5b.TriRandNumbers'!B835&lt;=B$1,B$4+SQRT(B$2*'5b.TriRandNumbers'!B835),B$6-SQRT(B$3*(1-'5b.TriRandNumbers'!B835)))</f>
        <v>4.7843308246320086</v>
      </c>
      <c r="C841" s="35">
        <f>IF('5b.TriRandNumbers'!C835&lt;=C$1,C$4+SQRT(C$2*'5b.TriRandNumbers'!C835),C$6-SQRT(C$3*(1-'5b.TriRandNumbers'!C835)))</f>
        <v>3.6747717284077055</v>
      </c>
      <c r="D841" s="34">
        <f>IF('5b.TriRandNumbers'!D835&lt;=D$1,D$4+SQRT(D$2*'5b.TriRandNumbers'!D835),D$6-SQRT(D$3*(1-'5b.TriRandNumbers'!D835)))</f>
        <v>5.8814468167405405</v>
      </c>
      <c r="E841" s="33">
        <f>IF('5b.TriRandNumbers'!E835&lt;=E$1,E$4+SQRT(E$2*'5b.TriRandNumbers'!E835),E$6-SQRT(E$3*(1-'5b.TriRandNumbers'!E835)))</f>
        <v>3.3072843821497306</v>
      </c>
      <c r="F841" s="32">
        <f>IF('5b.TriRandNumbers'!F835&lt;=F$1,F$4+SQRT(F$2*'5b.TriRandNumbers'!F835),F$6-SQRT(F$3*(1-'5b.TriRandNumbers'!F835)))</f>
        <v>2.1764397923276961</v>
      </c>
      <c r="G841" s="31">
        <f>IF('5b.TriRandNumbers'!G835&lt;=G$1,G$4+SQRT(G$2*'5b.TriRandNumbers'!G835),G$6-SQRT(G$3*(1-'5b.TriRandNumbers'!G835)))</f>
        <v>3.3650962169152328</v>
      </c>
      <c r="H841" s="36">
        <f>IF('5b.TriRandNumbers'!H835&lt;=H$1,H$4+SQRT(H$2*'5b.TriRandNumbers'!H835),H$6-SQRT(H$3*(1-'5b.TriRandNumbers'!H835)))</f>
        <v>8.5361992624430822</v>
      </c>
      <c r="I841" s="35">
        <f>IF('5b.TriRandNumbers'!I835&lt;=I$1,I$4+SQRT(I$2*'5b.TriRandNumbers'!I835),I$6-SQRT(I$3*(1-'5b.TriRandNumbers'!I835)))</f>
        <v>11.275020238639017</v>
      </c>
      <c r="J841" s="34">
        <f>IF('5b.TriRandNumbers'!J835&lt;=J$1,J$4+SQRT(J$2*'5b.TriRandNumbers'!J835),J$6-SQRT(J$3*(1-'5b.TriRandNumbers'!J835)))</f>
        <v>11.902566948974076</v>
      </c>
      <c r="K841" s="33">
        <f>IF('5b.TriRandNumbers'!K835&lt;=K$1,K$4+SQRT(K$2*'5b.TriRandNumbers'!K835),K$6-SQRT(K$3*(1-'5b.TriRandNumbers'!K835)))</f>
        <v>14.353685660911053</v>
      </c>
      <c r="L841" s="32">
        <f>IF('5b.TriRandNumbers'!L835&lt;=L$1,L$4+SQRT(L$2*'5b.TriRandNumbers'!L835),L$6-SQRT(L$3*(1-'5b.TriRandNumbers'!L835)))</f>
        <v>9.2652996268149401</v>
      </c>
      <c r="M841" s="31">
        <f>IF('5b.TriRandNumbers'!M835&lt;=M$1,M$4+SQRT(M$2*'5b.TriRandNumbers'!M835),M$6-SQRT(M$3*(1-'5b.TriRandNumbers'!M835)))</f>
        <v>18.689271469012965</v>
      </c>
      <c r="N841" s="36">
        <f>IF('5b.TriRandNumbers'!N835&lt;=N$1,N$4+SQRT(N$2*'5b.TriRandNumbers'!N835),N$6-SQRT(N$3*(1-'5b.TriRandNumbers'!N835)))</f>
        <v>12.909077697764612</v>
      </c>
      <c r="O841" s="35">
        <f>IF('5b.TriRandNumbers'!O835&lt;=O$1,O$4+SQRT(O$2*'5b.TriRandNumbers'!O835),O$6-SQRT(O$3*(1-'5b.TriRandNumbers'!O835)))</f>
        <v>12.0779786699828</v>
      </c>
      <c r="P841" s="34">
        <f>IF('5b.TriRandNumbers'!P835&lt;=P$1,P$4+SQRT(P$2*'5b.TriRandNumbers'!P835),P$6-SQRT(P$3*(1-'5b.TriRandNumbers'!P835)))</f>
        <v>11.3282356340818</v>
      </c>
      <c r="Q841" s="33">
        <f>IF('5b.TriRandNumbers'!Q835&lt;=Q$1,Q$4+SQRT(Q$2*'5b.TriRandNumbers'!Q835),Q$6-SQRT(Q$3*(1-'5b.TriRandNumbers'!Q835)))</f>
        <v>13.940263965759396</v>
      </c>
      <c r="R841" s="32">
        <f>IF('5b.TriRandNumbers'!R835&lt;=R$1,R$4+SQRT(R$2*'5b.TriRandNumbers'!R835),R$6-SQRT(R$3*(1-'5b.TriRandNumbers'!R835)))</f>
        <v>7.6407234336566958</v>
      </c>
      <c r="S841" s="31">
        <f>IF('5b.TriRandNumbers'!S835&lt;=S$1,S$4+SQRT(S$2*'5b.TriRandNumbers'!S835),S$6-SQRT(S$3*(1-'5b.TriRandNumbers'!S835)))</f>
        <v>10.157623776361492</v>
      </c>
      <c r="T841" s="36">
        <f>IF('5b.TriRandNumbers'!T835&lt;=T$1,T$4+SQRT(T$2*'5b.TriRandNumbers'!T835),T$6-SQRT(T$3*(1-'5b.TriRandNumbers'!T835)))</f>
        <v>12.270088380617146</v>
      </c>
      <c r="U841" s="35">
        <f>IF('5b.TriRandNumbers'!U835&lt;=U$1,U$4+SQRT(U$2*'5b.TriRandNumbers'!U835),U$6-SQRT(U$3*(1-'5b.TriRandNumbers'!U835)))</f>
        <v>13.257245395620235</v>
      </c>
      <c r="V841" s="34">
        <f>IF('5b.TriRandNumbers'!V835&lt;=V$1,V$4+SQRT(V$2*'5b.TriRandNumbers'!V835),V$6-SQRT(V$3*(1-'5b.TriRandNumbers'!V835)))</f>
        <v>16.515715565470064</v>
      </c>
      <c r="W841" s="33">
        <f>IF('5b.TriRandNumbers'!W835&lt;=W$1,W$4+SQRT(W$2*'5b.TriRandNumbers'!W835),W$6-SQRT(W$3*(1-'5b.TriRandNumbers'!W835)))</f>
        <v>16.256169512057166</v>
      </c>
      <c r="X841" s="32">
        <f>IF('5b.TriRandNumbers'!X835&lt;=X$1,X$4+SQRT(X$2*'5b.TriRandNumbers'!X835),X$6-SQRT(X$3*(1-'5b.TriRandNumbers'!X835)))</f>
        <v>14.577581859386475</v>
      </c>
      <c r="Y841" s="31">
        <f>IF('5b.TriRandNumbers'!Y835&lt;=Y$1,Y$4+SQRT(Y$2*'5b.TriRandNumbers'!Y835),Y$6-SQRT(Y$3*(1-'5b.TriRandNumbers'!Y835)))</f>
        <v>12.428062656534184</v>
      </c>
    </row>
    <row r="842" spans="2:25" hidden="1" x14ac:dyDescent="0.25">
      <c r="B842" s="36">
        <f>IF('5b.TriRandNumbers'!B836&lt;=B$1,B$4+SQRT(B$2*'5b.TriRandNumbers'!B836),B$6-SQRT(B$3*(1-'5b.TriRandNumbers'!B836)))</f>
        <v>5.2546075646932646</v>
      </c>
      <c r="C842" s="35">
        <f>IF('5b.TriRandNumbers'!C836&lt;=C$1,C$4+SQRT(C$2*'5b.TriRandNumbers'!C836),C$6-SQRT(C$3*(1-'5b.TriRandNumbers'!C836)))</f>
        <v>4.1933226917076603</v>
      </c>
      <c r="D842" s="34">
        <f>IF('5b.TriRandNumbers'!D836&lt;=D$1,D$4+SQRT(D$2*'5b.TriRandNumbers'!D836),D$6-SQRT(D$3*(1-'5b.TriRandNumbers'!D836)))</f>
        <v>5.9593341529949049</v>
      </c>
      <c r="E842" s="33">
        <f>IF('5b.TriRandNumbers'!E836&lt;=E$1,E$4+SQRT(E$2*'5b.TriRandNumbers'!E836),E$6-SQRT(E$3*(1-'5b.TriRandNumbers'!E836)))</f>
        <v>4.1851172049436922</v>
      </c>
      <c r="F842" s="32">
        <f>IF('5b.TriRandNumbers'!F836&lt;=F$1,F$4+SQRT(F$2*'5b.TriRandNumbers'!F836),F$6-SQRT(F$3*(1-'5b.TriRandNumbers'!F836)))</f>
        <v>1.984443243685202</v>
      </c>
      <c r="G842" s="31">
        <f>IF('5b.TriRandNumbers'!G836&lt;=G$1,G$4+SQRT(G$2*'5b.TriRandNumbers'!G836),G$6-SQRT(G$3*(1-'5b.TriRandNumbers'!G836)))</f>
        <v>3.0888279860403944</v>
      </c>
      <c r="H842" s="36">
        <f>IF('5b.TriRandNumbers'!H836&lt;=H$1,H$4+SQRT(H$2*'5b.TriRandNumbers'!H836),H$6-SQRT(H$3*(1-'5b.TriRandNumbers'!H836)))</f>
        <v>10.647620960855297</v>
      </c>
      <c r="I842" s="35">
        <f>IF('5b.TriRandNumbers'!I836&lt;=I$1,I$4+SQRT(I$2*'5b.TriRandNumbers'!I836),I$6-SQRT(I$3*(1-'5b.TriRandNumbers'!I836)))</f>
        <v>14.038356522125135</v>
      </c>
      <c r="J842" s="34">
        <f>IF('5b.TriRandNumbers'!J836&lt;=J$1,J$4+SQRT(J$2*'5b.TriRandNumbers'!J836),J$6-SQRT(J$3*(1-'5b.TriRandNumbers'!J836)))</f>
        <v>10.628457759712568</v>
      </c>
      <c r="K842" s="33">
        <f>IF('5b.TriRandNumbers'!K836&lt;=K$1,K$4+SQRT(K$2*'5b.TriRandNumbers'!K836),K$6-SQRT(K$3*(1-'5b.TriRandNumbers'!K836)))</f>
        <v>14.415263811699663</v>
      </c>
      <c r="L842" s="32">
        <f>IF('5b.TriRandNumbers'!L836&lt;=L$1,L$4+SQRT(L$2*'5b.TriRandNumbers'!L836),L$6-SQRT(L$3*(1-'5b.TriRandNumbers'!L836)))</f>
        <v>12.122303597617002</v>
      </c>
      <c r="M842" s="31">
        <f>IF('5b.TriRandNumbers'!M836&lt;=M$1,M$4+SQRT(M$2*'5b.TriRandNumbers'!M836),M$6-SQRT(M$3*(1-'5b.TriRandNumbers'!M836)))</f>
        <v>6.6286253090697382</v>
      </c>
      <c r="N842" s="36">
        <f>IF('5b.TriRandNumbers'!N836&lt;=N$1,N$4+SQRT(N$2*'5b.TriRandNumbers'!N836),N$6-SQRT(N$3*(1-'5b.TriRandNumbers'!N836)))</f>
        <v>9.8116099075818504</v>
      </c>
      <c r="O842" s="35">
        <f>IF('5b.TriRandNumbers'!O836&lt;=O$1,O$4+SQRT(O$2*'5b.TriRandNumbers'!O836),O$6-SQRT(O$3*(1-'5b.TriRandNumbers'!O836)))</f>
        <v>12.045079787028802</v>
      </c>
      <c r="P842" s="34">
        <f>IF('5b.TriRandNumbers'!P836&lt;=P$1,P$4+SQRT(P$2*'5b.TriRandNumbers'!P836),P$6-SQRT(P$3*(1-'5b.TriRandNumbers'!P836)))</f>
        <v>13.708853256297951</v>
      </c>
      <c r="Q842" s="33">
        <f>IF('5b.TriRandNumbers'!Q836&lt;=Q$1,Q$4+SQRT(Q$2*'5b.TriRandNumbers'!Q836),Q$6-SQRT(Q$3*(1-'5b.TriRandNumbers'!Q836)))</f>
        <v>8.256908267318039</v>
      </c>
      <c r="R842" s="32">
        <f>IF('5b.TriRandNumbers'!R836&lt;=R$1,R$4+SQRT(R$2*'5b.TriRandNumbers'!R836),R$6-SQRT(R$3*(1-'5b.TriRandNumbers'!R836)))</f>
        <v>12.482683258325977</v>
      </c>
      <c r="S842" s="31">
        <f>IF('5b.TriRandNumbers'!S836&lt;=S$1,S$4+SQRT(S$2*'5b.TriRandNumbers'!S836),S$6-SQRT(S$3*(1-'5b.TriRandNumbers'!S836)))</f>
        <v>6.5104204464986104</v>
      </c>
      <c r="T842" s="36">
        <f>IF('5b.TriRandNumbers'!T836&lt;=T$1,T$4+SQRT(T$2*'5b.TriRandNumbers'!T836),T$6-SQRT(T$3*(1-'5b.TriRandNumbers'!T836)))</f>
        <v>11.755635235349759</v>
      </c>
      <c r="U842" s="35">
        <f>IF('5b.TriRandNumbers'!U836&lt;=U$1,U$4+SQRT(U$2*'5b.TriRandNumbers'!U836),U$6-SQRT(U$3*(1-'5b.TriRandNumbers'!U836)))</f>
        <v>10.10937053444499</v>
      </c>
      <c r="V842" s="34">
        <f>IF('5b.TriRandNumbers'!V836&lt;=V$1,V$4+SQRT(V$2*'5b.TriRandNumbers'!V836),V$6-SQRT(V$3*(1-'5b.TriRandNumbers'!V836)))</f>
        <v>8.5270175792039762</v>
      </c>
      <c r="W842" s="33">
        <f>IF('5b.TriRandNumbers'!W836&lt;=W$1,W$4+SQRT(W$2*'5b.TriRandNumbers'!W836),W$6-SQRT(W$3*(1-'5b.TriRandNumbers'!W836)))</f>
        <v>10.263155931188356</v>
      </c>
      <c r="X842" s="32">
        <f>IF('5b.TriRandNumbers'!X836&lt;=X$1,X$4+SQRT(X$2*'5b.TriRandNumbers'!X836),X$6-SQRT(X$3*(1-'5b.TriRandNumbers'!X836)))</f>
        <v>8.8181745028189216</v>
      </c>
      <c r="Y842" s="31">
        <f>IF('5b.TriRandNumbers'!Y836&lt;=Y$1,Y$4+SQRT(Y$2*'5b.TriRandNumbers'!Y836),Y$6-SQRT(Y$3*(1-'5b.TriRandNumbers'!Y836)))</f>
        <v>7.6174262810954492</v>
      </c>
    </row>
    <row r="843" spans="2:25" hidden="1" x14ac:dyDescent="0.25">
      <c r="B843" s="36">
        <f>IF('5b.TriRandNumbers'!B837&lt;=B$1,B$4+SQRT(B$2*'5b.TriRandNumbers'!B837),B$6-SQRT(B$3*(1-'5b.TriRandNumbers'!B837)))</f>
        <v>4.2659248745566813</v>
      </c>
      <c r="C843" s="35">
        <f>IF('5b.TriRandNumbers'!C837&lt;=C$1,C$4+SQRT(C$2*'5b.TriRandNumbers'!C837),C$6-SQRT(C$3*(1-'5b.TriRandNumbers'!C837)))</f>
        <v>2.316046185442592</v>
      </c>
      <c r="D843" s="34">
        <f>IF('5b.TriRandNumbers'!D837&lt;=D$1,D$4+SQRT(D$2*'5b.TriRandNumbers'!D837),D$6-SQRT(D$3*(1-'5b.TriRandNumbers'!D837)))</f>
        <v>5.5544435407017314</v>
      </c>
      <c r="E843" s="33">
        <f>IF('5b.TriRandNumbers'!E837&lt;=E$1,E$4+SQRT(E$2*'5b.TriRandNumbers'!E837),E$6-SQRT(E$3*(1-'5b.TriRandNumbers'!E837)))</f>
        <v>3.8143648530637639</v>
      </c>
      <c r="F843" s="32">
        <f>IF('5b.TriRandNumbers'!F837&lt;=F$1,F$4+SQRT(F$2*'5b.TriRandNumbers'!F837),F$6-SQRT(F$3*(1-'5b.TriRandNumbers'!F837)))</f>
        <v>2.4414051508666486</v>
      </c>
      <c r="G843" s="31">
        <f>IF('5b.TriRandNumbers'!G837&lt;=G$1,G$4+SQRT(G$2*'5b.TriRandNumbers'!G837),G$6-SQRT(G$3*(1-'5b.TriRandNumbers'!G837)))</f>
        <v>3.8357128910523857</v>
      </c>
      <c r="H843" s="36">
        <f>IF('5b.TriRandNumbers'!H837&lt;=H$1,H$4+SQRT(H$2*'5b.TriRandNumbers'!H837),H$6-SQRT(H$3*(1-'5b.TriRandNumbers'!H837)))</f>
        <v>9.9612438102679697</v>
      </c>
      <c r="I843" s="35">
        <f>IF('5b.TriRandNumbers'!I837&lt;=I$1,I$4+SQRT(I$2*'5b.TriRandNumbers'!I837),I$6-SQRT(I$3*(1-'5b.TriRandNumbers'!I837)))</f>
        <v>6.6047504261812424</v>
      </c>
      <c r="J843" s="34">
        <f>IF('5b.TriRandNumbers'!J837&lt;=J$1,J$4+SQRT(J$2*'5b.TriRandNumbers'!J837),J$6-SQRT(J$3*(1-'5b.TriRandNumbers'!J837)))</f>
        <v>12.792593224316665</v>
      </c>
      <c r="K843" s="33">
        <f>IF('5b.TriRandNumbers'!K837&lt;=K$1,K$4+SQRT(K$2*'5b.TriRandNumbers'!K837),K$6-SQRT(K$3*(1-'5b.TriRandNumbers'!K837)))</f>
        <v>15.591707663878445</v>
      </c>
      <c r="L843" s="32">
        <f>IF('5b.TriRandNumbers'!L837&lt;=L$1,L$4+SQRT(L$2*'5b.TriRandNumbers'!L837),L$6-SQRT(L$3*(1-'5b.TriRandNumbers'!L837)))</f>
        <v>16.219710827546511</v>
      </c>
      <c r="M843" s="31">
        <f>IF('5b.TriRandNumbers'!M837&lt;=M$1,M$4+SQRT(M$2*'5b.TriRandNumbers'!M837),M$6-SQRT(M$3*(1-'5b.TriRandNumbers'!M837)))</f>
        <v>16.857411027301566</v>
      </c>
      <c r="N843" s="36">
        <f>IF('5b.TriRandNumbers'!N837&lt;=N$1,N$4+SQRT(N$2*'5b.TriRandNumbers'!N837),N$6-SQRT(N$3*(1-'5b.TriRandNumbers'!N837)))</f>
        <v>11.159205653615686</v>
      </c>
      <c r="O843" s="35">
        <f>IF('5b.TriRandNumbers'!O837&lt;=O$1,O$4+SQRT(O$2*'5b.TriRandNumbers'!O837),O$6-SQRT(O$3*(1-'5b.TriRandNumbers'!O837)))</f>
        <v>6.7153865443046383</v>
      </c>
      <c r="P843" s="34">
        <f>IF('5b.TriRandNumbers'!P837&lt;=P$1,P$4+SQRT(P$2*'5b.TriRandNumbers'!P837),P$6-SQRT(P$3*(1-'5b.TriRandNumbers'!P837)))</f>
        <v>15.118064076441815</v>
      </c>
      <c r="Q843" s="33">
        <f>IF('5b.TriRandNumbers'!Q837&lt;=Q$1,Q$4+SQRT(Q$2*'5b.TriRandNumbers'!Q837),Q$6-SQRT(Q$3*(1-'5b.TriRandNumbers'!Q837)))</f>
        <v>15.767321503806507</v>
      </c>
      <c r="R843" s="32">
        <f>IF('5b.TriRandNumbers'!R837&lt;=R$1,R$4+SQRT(R$2*'5b.TriRandNumbers'!R837),R$6-SQRT(R$3*(1-'5b.TriRandNumbers'!R837)))</f>
        <v>13.359133243134981</v>
      </c>
      <c r="S843" s="31">
        <f>IF('5b.TriRandNumbers'!S837&lt;=S$1,S$4+SQRT(S$2*'5b.TriRandNumbers'!S837),S$6-SQRT(S$3*(1-'5b.TriRandNumbers'!S837)))</f>
        <v>7.5197550178332424</v>
      </c>
      <c r="T843" s="36">
        <f>IF('5b.TriRandNumbers'!T837&lt;=T$1,T$4+SQRT(T$2*'5b.TriRandNumbers'!T837),T$6-SQRT(T$3*(1-'5b.TriRandNumbers'!T837)))</f>
        <v>15.416769430774702</v>
      </c>
      <c r="U843" s="35">
        <f>IF('5b.TriRandNumbers'!U837&lt;=U$1,U$4+SQRT(U$2*'5b.TriRandNumbers'!U837),U$6-SQRT(U$3*(1-'5b.TriRandNumbers'!U837)))</f>
        <v>16.646930816469897</v>
      </c>
      <c r="V843" s="34">
        <f>IF('5b.TriRandNumbers'!V837&lt;=V$1,V$4+SQRT(V$2*'5b.TriRandNumbers'!V837),V$6-SQRT(V$3*(1-'5b.TriRandNumbers'!V837)))</f>
        <v>14.418393388743613</v>
      </c>
      <c r="W843" s="33">
        <f>IF('5b.TriRandNumbers'!W837&lt;=W$1,W$4+SQRT(W$2*'5b.TriRandNumbers'!W837),W$6-SQRT(W$3*(1-'5b.TriRandNumbers'!W837)))</f>
        <v>12.840083526472901</v>
      </c>
      <c r="X843" s="32">
        <f>IF('5b.TriRandNumbers'!X837&lt;=X$1,X$4+SQRT(X$2*'5b.TriRandNumbers'!X837),X$6-SQRT(X$3*(1-'5b.TriRandNumbers'!X837)))</f>
        <v>14.451214576190198</v>
      </c>
      <c r="Y843" s="31">
        <f>IF('5b.TriRandNumbers'!Y837&lt;=Y$1,Y$4+SQRT(Y$2*'5b.TriRandNumbers'!Y837),Y$6-SQRT(Y$3*(1-'5b.TriRandNumbers'!Y837)))</f>
        <v>14.61641729381094</v>
      </c>
    </row>
    <row r="844" spans="2:25" hidden="1" x14ac:dyDescent="0.25">
      <c r="B844" s="36">
        <f>IF('5b.TriRandNumbers'!B838&lt;=B$1,B$4+SQRT(B$2*'5b.TriRandNumbers'!B838),B$6-SQRT(B$3*(1-'5b.TriRandNumbers'!B838)))</f>
        <v>4.7803553292239069</v>
      </c>
      <c r="C844" s="35">
        <f>IF('5b.TriRandNumbers'!C838&lt;=C$1,C$4+SQRT(C$2*'5b.TriRandNumbers'!C838),C$6-SQRT(C$3*(1-'5b.TriRandNumbers'!C838)))</f>
        <v>2.4228464599014088</v>
      </c>
      <c r="D844" s="34">
        <f>IF('5b.TriRandNumbers'!D838&lt;=D$1,D$4+SQRT(D$2*'5b.TriRandNumbers'!D838),D$6-SQRT(D$3*(1-'5b.TriRandNumbers'!D838)))</f>
        <v>6.1978449363825039</v>
      </c>
      <c r="E844" s="33">
        <f>IF('5b.TriRandNumbers'!E838&lt;=E$1,E$4+SQRT(E$2*'5b.TriRandNumbers'!E838),E$6-SQRT(E$3*(1-'5b.TriRandNumbers'!E838)))</f>
        <v>4.3759244353081472</v>
      </c>
      <c r="F844" s="32">
        <f>IF('5b.TriRandNumbers'!F838&lt;=F$1,F$4+SQRT(F$2*'5b.TriRandNumbers'!F838),F$6-SQRT(F$3*(1-'5b.TriRandNumbers'!F838)))</f>
        <v>2.7423254562091</v>
      </c>
      <c r="G844" s="31">
        <f>IF('5b.TriRandNumbers'!G838&lt;=G$1,G$4+SQRT(G$2*'5b.TriRandNumbers'!G838),G$6-SQRT(G$3*(1-'5b.TriRandNumbers'!G838)))</f>
        <v>3.1267187057791732</v>
      </c>
      <c r="H844" s="36">
        <f>IF('5b.TriRandNumbers'!H838&lt;=H$1,H$4+SQRT(H$2*'5b.TriRandNumbers'!H838),H$6-SQRT(H$3*(1-'5b.TriRandNumbers'!H838)))</f>
        <v>15.704978319923015</v>
      </c>
      <c r="I844" s="35">
        <f>IF('5b.TriRandNumbers'!I838&lt;=I$1,I$4+SQRT(I$2*'5b.TriRandNumbers'!I838),I$6-SQRT(I$3*(1-'5b.TriRandNumbers'!I838)))</f>
        <v>12.450029835460054</v>
      </c>
      <c r="J844" s="34">
        <f>IF('5b.TriRandNumbers'!J838&lt;=J$1,J$4+SQRT(J$2*'5b.TriRandNumbers'!J838),J$6-SQRT(J$3*(1-'5b.TriRandNumbers'!J838)))</f>
        <v>10.402310984285354</v>
      </c>
      <c r="K844" s="33">
        <f>IF('5b.TriRandNumbers'!K838&lt;=K$1,K$4+SQRT(K$2*'5b.TriRandNumbers'!K838),K$6-SQRT(K$3*(1-'5b.TriRandNumbers'!K838)))</f>
        <v>8.2556510248567179</v>
      </c>
      <c r="L844" s="32">
        <f>IF('5b.TriRandNumbers'!L838&lt;=L$1,L$4+SQRT(L$2*'5b.TriRandNumbers'!L838),L$6-SQRT(L$3*(1-'5b.TriRandNumbers'!L838)))</f>
        <v>10.263689967338257</v>
      </c>
      <c r="M844" s="31">
        <f>IF('5b.TriRandNumbers'!M838&lt;=M$1,M$4+SQRT(M$2*'5b.TriRandNumbers'!M838),M$6-SQRT(M$3*(1-'5b.TriRandNumbers'!M838)))</f>
        <v>13.970116399265009</v>
      </c>
      <c r="N844" s="36">
        <f>IF('5b.TriRandNumbers'!N838&lt;=N$1,N$4+SQRT(N$2*'5b.TriRandNumbers'!N838),N$6-SQRT(N$3*(1-'5b.TriRandNumbers'!N838)))</f>
        <v>9.7347109942419774</v>
      </c>
      <c r="O844" s="35">
        <f>IF('5b.TriRandNumbers'!O838&lt;=O$1,O$4+SQRT(O$2*'5b.TriRandNumbers'!O838),O$6-SQRT(O$3*(1-'5b.TriRandNumbers'!O838)))</f>
        <v>15.374524591734158</v>
      </c>
      <c r="P844" s="34">
        <f>IF('5b.TriRandNumbers'!P838&lt;=P$1,P$4+SQRT(P$2*'5b.TriRandNumbers'!P838),P$6-SQRT(P$3*(1-'5b.TriRandNumbers'!P838)))</f>
        <v>10.646720969383971</v>
      </c>
      <c r="Q844" s="33">
        <f>IF('5b.TriRandNumbers'!Q838&lt;=Q$1,Q$4+SQRT(Q$2*'5b.TriRandNumbers'!Q838),Q$6-SQRT(Q$3*(1-'5b.TriRandNumbers'!Q838)))</f>
        <v>8.9596235834696092</v>
      </c>
      <c r="R844" s="32">
        <f>IF('5b.TriRandNumbers'!R838&lt;=R$1,R$4+SQRT(R$2*'5b.TriRandNumbers'!R838),R$6-SQRT(R$3*(1-'5b.TriRandNumbers'!R838)))</f>
        <v>8.1937880109565668</v>
      </c>
      <c r="S844" s="31">
        <f>IF('5b.TriRandNumbers'!S838&lt;=S$1,S$4+SQRT(S$2*'5b.TriRandNumbers'!S838),S$6-SQRT(S$3*(1-'5b.TriRandNumbers'!S838)))</f>
        <v>15.582582277835648</v>
      </c>
      <c r="T844" s="36">
        <f>IF('5b.TriRandNumbers'!T838&lt;=T$1,T$4+SQRT(T$2*'5b.TriRandNumbers'!T838),T$6-SQRT(T$3*(1-'5b.TriRandNumbers'!T838)))</f>
        <v>7.5538776843593043</v>
      </c>
      <c r="U844" s="35">
        <f>IF('5b.TriRandNumbers'!U838&lt;=U$1,U$4+SQRT(U$2*'5b.TriRandNumbers'!U838),U$6-SQRT(U$3*(1-'5b.TriRandNumbers'!U838)))</f>
        <v>10.923593607093881</v>
      </c>
      <c r="V844" s="34">
        <f>IF('5b.TriRandNumbers'!V838&lt;=V$1,V$4+SQRT(V$2*'5b.TriRandNumbers'!V838),V$6-SQRT(V$3*(1-'5b.TriRandNumbers'!V838)))</f>
        <v>12.887020458979016</v>
      </c>
      <c r="W844" s="33">
        <f>IF('5b.TriRandNumbers'!W838&lt;=W$1,W$4+SQRT(W$2*'5b.TriRandNumbers'!W838),W$6-SQRT(W$3*(1-'5b.TriRandNumbers'!W838)))</f>
        <v>13.058616222371722</v>
      </c>
      <c r="X844" s="32">
        <f>IF('5b.TriRandNumbers'!X838&lt;=X$1,X$4+SQRT(X$2*'5b.TriRandNumbers'!X838),X$6-SQRT(X$3*(1-'5b.TriRandNumbers'!X838)))</f>
        <v>16.171510130579549</v>
      </c>
      <c r="Y844" s="31">
        <f>IF('5b.TriRandNumbers'!Y838&lt;=Y$1,Y$4+SQRT(Y$2*'5b.TriRandNumbers'!Y838),Y$6-SQRT(Y$3*(1-'5b.TriRandNumbers'!Y838)))</f>
        <v>12.591575077859105</v>
      </c>
    </row>
    <row r="845" spans="2:25" hidden="1" x14ac:dyDescent="0.25">
      <c r="B845" s="36">
        <f>IF('5b.TriRandNumbers'!B839&lt;=B$1,B$4+SQRT(B$2*'5b.TriRandNumbers'!B839),B$6-SQRT(B$3*(1-'5b.TriRandNumbers'!B839)))</f>
        <v>3.8701041673418732</v>
      </c>
      <c r="C845" s="35">
        <f>IF('5b.TriRandNumbers'!C839&lt;=C$1,C$4+SQRT(C$2*'5b.TriRandNumbers'!C839),C$6-SQRT(C$3*(1-'5b.TriRandNumbers'!C839)))</f>
        <v>3.5726310091100162</v>
      </c>
      <c r="D845" s="34">
        <f>IF('5b.TriRandNumbers'!D839&lt;=D$1,D$4+SQRT(D$2*'5b.TriRandNumbers'!D839),D$6-SQRT(D$3*(1-'5b.TriRandNumbers'!D839)))</f>
        <v>5.4922950688371754</v>
      </c>
      <c r="E845" s="33">
        <f>IF('5b.TriRandNumbers'!E839&lt;=E$1,E$4+SQRT(E$2*'5b.TriRandNumbers'!E839),E$6-SQRT(E$3*(1-'5b.TriRandNumbers'!E839)))</f>
        <v>4.6708283380203861</v>
      </c>
      <c r="F845" s="32">
        <f>IF('5b.TriRandNumbers'!F839&lt;=F$1,F$4+SQRT(F$2*'5b.TriRandNumbers'!F839),F$6-SQRT(F$3*(1-'5b.TriRandNumbers'!F839)))</f>
        <v>2.0010008398553603</v>
      </c>
      <c r="G845" s="31">
        <f>IF('5b.TriRandNumbers'!G839&lt;=G$1,G$4+SQRT(G$2*'5b.TriRandNumbers'!G839),G$6-SQRT(G$3*(1-'5b.TriRandNumbers'!G839)))</f>
        <v>4.4914700532322618</v>
      </c>
      <c r="H845" s="36">
        <f>IF('5b.TriRandNumbers'!H839&lt;=H$1,H$4+SQRT(H$2*'5b.TriRandNumbers'!H839),H$6-SQRT(H$3*(1-'5b.TriRandNumbers'!H839)))</f>
        <v>10.891969426143675</v>
      </c>
      <c r="I845" s="35">
        <f>IF('5b.TriRandNumbers'!I839&lt;=I$1,I$4+SQRT(I$2*'5b.TriRandNumbers'!I839),I$6-SQRT(I$3*(1-'5b.TriRandNumbers'!I839)))</f>
        <v>15.61842625592811</v>
      </c>
      <c r="J845" s="34">
        <f>IF('5b.TriRandNumbers'!J839&lt;=J$1,J$4+SQRT(J$2*'5b.TriRandNumbers'!J839),J$6-SQRT(J$3*(1-'5b.TriRandNumbers'!J839)))</f>
        <v>13.09223181518367</v>
      </c>
      <c r="K845" s="33">
        <f>IF('5b.TriRandNumbers'!K839&lt;=K$1,K$4+SQRT(K$2*'5b.TriRandNumbers'!K839),K$6-SQRT(K$3*(1-'5b.TriRandNumbers'!K839)))</f>
        <v>14.265968332223311</v>
      </c>
      <c r="L845" s="32">
        <f>IF('5b.TriRandNumbers'!L839&lt;=L$1,L$4+SQRT(L$2*'5b.TriRandNumbers'!L839),L$6-SQRT(L$3*(1-'5b.TriRandNumbers'!L839)))</f>
        <v>10.964287945768914</v>
      </c>
      <c r="M845" s="31">
        <f>IF('5b.TriRandNumbers'!M839&lt;=M$1,M$4+SQRT(M$2*'5b.TriRandNumbers'!M839),M$6-SQRT(M$3*(1-'5b.TriRandNumbers'!M839)))</f>
        <v>16.923887702008514</v>
      </c>
      <c r="N845" s="36">
        <f>IF('5b.TriRandNumbers'!N839&lt;=N$1,N$4+SQRT(N$2*'5b.TriRandNumbers'!N839),N$6-SQRT(N$3*(1-'5b.TriRandNumbers'!N839)))</f>
        <v>7.8783190567252435</v>
      </c>
      <c r="O845" s="35">
        <f>IF('5b.TriRandNumbers'!O839&lt;=O$1,O$4+SQRT(O$2*'5b.TriRandNumbers'!O839),O$6-SQRT(O$3*(1-'5b.TriRandNumbers'!O839)))</f>
        <v>15.654462680941501</v>
      </c>
      <c r="P845" s="34">
        <f>IF('5b.TriRandNumbers'!P839&lt;=P$1,P$4+SQRT(P$2*'5b.TriRandNumbers'!P839),P$6-SQRT(P$3*(1-'5b.TriRandNumbers'!P839)))</f>
        <v>18.649860447152751</v>
      </c>
      <c r="Q845" s="33">
        <f>IF('5b.TriRandNumbers'!Q839&lt;=Q$1,Q$4+SQRT(Q$2*'5b.TriRandNumbers'!Q839),Q$6-SQRT(Q$3*(1-'5b.TriRandNumbers'!Q839)))</f>
        <v>15.969269774738653</v>
      </c>
      <c r="R845" s="32">
        <f>IF('5b.TriRandNumbers'!R839&lt;=R$1,R$4+SQRT(R$2*'5b.TriRandNumbers'!R839),R$6-SQRT(R$3*(1-'5b.TriRandNumbers'!R839)))</f>
        <v>7.8097285598884554</v>
      </c>
      <c r="S845" s="31">
        <f>IF('5b.TriRandNumbers'!S839&lt;=S$1,S$4+SQRT(S$2*'5b.TriRandNumbers'!S839),S$6-SQRT(S$3*(1-'5b.TriRandNumbers'!S839)))</f>
        <v>17.342549331831925</v>
      </c>
      <c r="T845" s="36">
        <f>IF('5b.TriRandNumbers'!T839&lt;=T$1,T$4+SQRT(T$2*'5b.TriRandNumbers'!T839),T$6-SQRT(T$3*(1-'5b.TriRandNumbers'!T839)))</f>
        <v>14.941672847393178</v>
      </c>
      <c r="U845" s="35">
        <f>IF('5b.TriRandNumbers'!U839&lt;=U$1,U$4+SQRT(U$2*'5b.TriRandNumbers'!U839),U$6-SQRT(U$3*(1-'5b.TriRandNumbers'!U839)))</f>
        <v>5.5528144942052071</v>
      </c>
      <c r="V845" s="34">
        <f>IF('5b.TriRandNumbers'!V839&lt;=V$1,V$4+SQRT(V$2*'5b.TriRandNumbers'!V839),V$6-SQRT(V$3*(1-'5b.TriRandNumbers'!V839)))</f>
        <v>12.202148171021504</v>
      </c>
      <c r="W845" s="33">
        <f>IF('5b.TriRandNumbers'!W839&lt;=W$1,W$4+SQRT(W$2*'5b.TriRandNumbers'!W839),W$6-SQRT(W$3*(1-'5b.TriRandNumbers'!W839)))</f>
        <v>6.3837009829973406</v>
      </c>
      <c r="X845" s="32">
        <f>IF('5b.TriRandNumbers'!X839&lt;=X$1,X$4+SQRT(X$2*'5b.TriRandNumbers'!X839),X$6-SQRT(X$3*(1-'5b.TriRandNumbers'!X839)))</f>
        <v>11.548008488480257</v>
      </c>
      <c r="Y845" s="31">
        <f>IF('5b.TriRandNumbers'!Y839&lt;=Y$1,Y$4+SQRT(Y$2*'5b.TriRandNumbers'!Y839),Y$6-SQRT(Y$3*(1-'5b.TriRandNumbers'!Y839)))</f>
        <v>16.148451156634241</v>
      </c>
    </row>
    <row r="846" spans="2:25" hidden="1" x14ac:dyDescent="0.25">
      <c r="B846" s="36">
        <f>IF('5b.TriRandNumbers'!B840&lt;=B$1,B$4+SQRT(B$2*'5b.TriRandNumbers'!B840),B$6-SQRT(B$3*(1-'5b.TriRandNumbers'!B840)))</f>
        <v>3.7376933231822522</v>
      </c>
      <c r="C846" s="35">
        <f>IF('5b.TriRandNumbers'!C840&lt;=C$1,C$4+SQRT(C$2*'5b.TriRandNumbers'!C840),C$6-SQRT(C$3*(1-'5b.TriRandNumbers'!C840)))</f>
        <v>3.4587056709401214</v>
      </c>
      <c r="D846" s="34">
        <f>IF('5b.TriRandNumbers'!D840&lt;=D$1,D$4+SQRT(D$2*'5b.TriRandNumbers'!D840),D$6-SQRT(D$3*(1-'5b.TriRandNumbers'!D840)))</f>
        <v>5.9637198435950491</v>
      </c>
      <c r="E846" s="33">
        <f>IF('5b.TriRandNumbers'!E840&lt;=E$1,E$4+SQRT(E$2*'5b.TriRandNumbers'!E840),E$6-SQRT(E$3*(1-'5b.TriRandNumbers'!E840)))</f>
        <v>4.0118768778867979</v>
      </c>
      <c r="F846" s="32">
        <f>IF('5b.TriRandNumbers'!F840&lt;=F$1,F$4+SQRT(F$2*'5b.TriRandNumbers'!F840),F$6-SQRT(F$3*(1-'5b.TriRandNumbers'!F840)))</f>
        <v>1.642820315429534</v>
      </c>
      <c r="G846" s="31">
        <f>IF('5b.TriRandNumbers'!G840&lt;=G$1,G$4+SQRT(G$2*'5b.TriRandNumbers'!G840),G$6-SQRT(G$3*(1-'5b.TriRandNumbers'!G840)))</f>
        <v>2.9705861132046563</v>
      </c>
      <c r="H846" s="36">
        <f>IF('5b.TriRandNumbers'!H840&lt;=H$1,H$4+SQRT(H$2*'5b.TriRandNumbers'!H840),H$6-SQRT(H$3*(1-'5b.TriRandNumbers'!H840)))</f>
        <v>12.107652784669913</v>
      </c>
      <c r="I846" s="35">
        <f>IF('5b.TriRandNumbers'!I840&lt;=I$1,I$4+SQRT(I$2*'5b.TriRandNumbers'!I840),I$6-SQRT(I$3*(1-'5b.TriRandNumbers'!I840)))</f>
        <v>13.529316040129054</v>
      </c>
      <c r="J846" s="34">
        <f>IF('5b.TriRandNumbers'!J840&lt;=J$1,J$4+SQRT(J$2*'5b.TriRandNumbers'!J840),J$6-SQRT(J$3*(1-'5b.TriRandNumbers'!J840)))</f>
        <v>9.5231360158537832</v>
      </c>
      <c r="K846" s="33">
        <f>IF('5b.TriRandNumbers'!K840&lt;=K$1,K$4+SQRT(K$2*'5b.TriRandNumbers'!K840),K$6-SQRT(K$3*(1-'5b.TriRandNumbers'!K840)))</f>
        <v>17.872848648339236</v>
      </c>
      <c r="L846" s="32">
        <f>IF('5b.TriRandNumbers'!L840&lt;=L$1,L$4+SQRT(L$2*'5b.TriRandNumbers'!L840),L$6-SQRT(L$3*(1-'5b.TriRandNumbers'!L840)))</f>
        <v>13.399267265816352</v>
      </c>
      <c r="M846" s="31">
        <f>IF('5b.TriRandNumbers'!M840&lt;=M$1,M$4+SQRT(M$2*'5b.TriRandNumbers'!M840),M$6-SQRT(M$3*(1-'5b.TriRandNumbers'!M840)))</f>
        <v>11.027628136647062</v>
      </c>
      <c r="N846" s="36">
        <f>IF('5b.TriRandNumbers'!N840&lt;=N$1,N$4+SQRT(N$2*'5b.TriRandNumbers'!N840),N$6-SQRT(N$3*(1-'5b.TriRandNumbers'!N840)))</f>
        <v>10.365116339850402</v>
      </c>
      <c r="O846" s="35">
        <f>IF('5b.TriRandNumbers'!O840&lt;=O$1,O$4+SQRT(O$2*'5b.TriRandNumbers'!O840),O$6-SQRT(O$3*(1-'5b.TriRandNumbers'!O840)))</f>
        <v>10.122344007029431</v>
      </c>
      <c r="P846" s="34">
        <f>IF('5b.TriRandNumbers'!P840&lt;=P$1,P$4+SQRT(P$2*'5b.TriRandNumbers'!P840),P$6-SQRT(P$3*(1-'5b.TriRandNumbers'!P840)))</f>
        <v>16.898438825617415</v>
      </c>
      <c r="Q846" s="33">
        <f>IF('5b.TriRandNumbers'!Q840&lt;=Q$1,Q$4+SQRT(Q$2*'5b.TriRandNumbers'!Q840),Q$6-SQRT(Q$3*(1-'5b.TriRandNumbers'!Q840)))</f>
        <v>13.250511244065262</v>
      </c>
      <c r="R846" s="32">
        <f>IF('5b.TriRandNumbers'!R840&lt;=R$1,R$4+SQRT(R$2*'5b.TriRandNumbers'!R840),R$6-SQRT(R$3*(1-'5b.TriRandNumbers'!R840)))</f>
        <v>11.325408379836379</v>
      </c>
      <c r="S846" s="31">
        <f>IF('5b.TriRandNumbers'!S840&lt;=S$1,S$4+SQRT(S$2*'5b.TriRandNumbers'!S840),S$6-SQRT(S$3*(1-'5b.TriRandNumbers'!S840)))</f>
        <v>12.841415559151024</v>
      </c>
      <c r="T846" s="36">
        <f>IF('5b.TriRandNumbers'!T840&lt;=T$1,T$4+SQRT(T$2*'5b.TriRandNumbers'!T840),T$6-SQRT(T$3*(1-'5b.TriRandNumbers'!T840)))</f>
        <v>15.174056186406826</v>
      </c>
      <c r="U846" s="35">
        <f>IF('5b.TriRandNumbers'!U840&lt;=U$1,U$4+SQRT(U$2*'5b.TriRandNumbers'!U840),U$6-SQRT(U$3*(1-'5b.TriRandNumbers'!U840)))</f>
        <v>11.630747827281629</v>
      </c>
      <c r="V846" s="34">
        <f>IF('5b.TriRandNumbers'!V840&lt;=V$1,V$4+SQRT(V$2*'5b.TriRandNumbers'!V840),V$6-SQRT(V$3*(1-'5b.TriRandNumbers'!V840)))</f>
        <v>11.799896698489963</v>
      </c>
      <c r="W846" s="33">
        <f>IF('5b.TriRandNumbers'!W840&lt;=W$1,W$4+SQRT(W$2*'5b.TriRandNumbers'!W840),W$6-SQRT(W$3*(1-'5b.TriRandNumbers'!W840)))</f>
        <v>14.26957110296877</v>
      </c>
      <c r="X846" s="32">
        <f>IF('5b.TriRandNumbers'!X840&lt;=X$1,X$4+SQRT(X$2*'5b.TriRandNumbers'!X840),X$6-SQRT(X$3*(1-'5b.TriRandNumbers'!X840)))</f>
        <v>10.477856379331708</v>
      </c>
      <c r="Y846" s="31">
        <f>IF('5b.TriRandNumbers'!Y840&lt;=Y$1,Y$4+SQRT(Y$2*'5b.TriRandNumbers'!Y840),Y$6-SQRT(Y$3*(1-'5b.TriRandNumbers'!Y840)))</f>
        <v>8.7022031576784666</v>
      </c>
    </row>
    <row r="847" spans="2:25" hidden="1" x14ac:dyDescent="0.25">
      <c r="B847" s="36">
        <f>IF('5b.TriRandNumbers'!B841&lt;=B$1,B$4+SQRT(B$2*'5b.TriRandNumbers'!B841),B$6-SQRT(B$3*(1-'5b.TriRandNumbers'!B841)))</f>
        <v>4.6071080365972286</v>
      </c>
      <c r="C847" s="35">
        <f>IF('5b.TriRandNumbers'!C841&lt;=C$1,C$4+SQRT(C$2*'5b.TriRandNumbers'!C841),C$6-SQRT(C$3*(1-'5b.TriRandNumbers'!C841)))</f>
        <v>3.5348778517593997</v>
      </c>
      <c r="D847" s="34">
        <f>IF('5b.TriRandNumbers'!D841&lt;=D$1,D$4+SQRT(D$2*'5b.TriRandNumbers'!D841),D$6-SQRT(D$3*(1-'5b.TriRandNumbers'!D841)))</f>
        <v>6.5110587368933217</v>
      </c>
      <c r="E847" s="33">
        <f>IF('5b.TriRandNumbers'!E841&lt;=E$1,E$4+SQRT(E$2*'5b.TriRandNumbers'!E841),E$6-SQRT(E$3*(1-'5b.TriRandNumbers'!E841)))</f>
        <v>3.3555976405280976</v>
      </c>
      <c r="F847" s="32">
        <f>IF('5b.TriRandNumbers'!F841&lt;=F$1,F$4+SQRT(F$2*'5b.TriRandNumbers'!F841),F$6-SQRT(F$3*(1-'5b.TriRandNumbers'!F841)))</f>
        <v>2.995403742595669</v>
      </c>
      <c r="G847" s="31">
        <f>IF('5b.TriRandNumbers'!G841&lt;=G$1,G$4+SQRT(G$2*'5b.TriRandNumbers'!G841),G$6-SQRT(G$3*(1-'5b.TriRandNumbers'!G841)))</f>
        <v>2.9263178294398555</v>
      </c>
      <c r="H847" s="36">
        <f>IF('5b.TriRandNumbers'!H841&lt;=H$1,H$4+SQRT(H$2*'5b.TriRandNumbers'!H841),H$6-SQRT(H$3*(1-'5b.TriRandNumbers'!H841)))</f>
        <v>15.336097311408576</v>
      </c>
      <c r="I847" s="35">
        <f>IF('5b.TriRandNumbers'!I841&lt;=I$1,I$4+SQRT(I$2*'5b.TriRandNumbers'!I841),I$6-SQRT(I$3*(1-'5b.TriRandNumbers'!I841)))</f>
        <v>12.208243121575947</v>
      </c>
      <c r="J847" s="34">
        <f>IF('5b.TriRandNumbers'!J841&lt;=J$1,J$4+SQRT(J$2*'5b.TriRandNumbers'!J841),J$6-SQRT(J$3*(1-'5b.TriRandNumbers'!J841)))</f>
        <v>18.760839076319368</v>
      </c>
      <c r="K847" s="33">
        <f>IF('5b.TriRandNumbers'!K841&lt;=K$1,K$4+SQRT(K$2*'5b.TriRandNumbers'!K841),K$6-SQRT(K$3*(1-'5b.TriRandNumbers'!K841)))</f>
        <v>8.7701139831137223</v>
      </c>
      <c r="L847" s="32">
        <f>IF('5b.TriRandNumbers'!L841&lt;=L$1,L$4+SQRT(L$2*'5b.TriRandNumbers'!L841),L$6-SQRT(L$3*(1-'5b.TriRandNumbers'!L841)))</f>
        <v>14.009332925082269</v>
      </c>
      <c r="M847" s="31">
        <f>IF('5b.TriRandNumbers'!M841&lt;=M$1,M$4+SQRT(M$2*'5b.TriRandNumbers'!M841),M$6-SQRT(M$3*(1-'5b.TriRandNumbers'!M841)))</f>
        <v>13.45541130774847</v>
      </c>
      <c r="N847" s="36">
        <f>IF('5b.TriRandNumbers'!N841&lt;=N$1,N$4+SQRT(N$2*'5b.TriRandNumbers'!N841),N$6-SQRT(N$3*(1-'5b.TriRandNumbers'!N841)))</f>
        <v>10.879426175594165</v>
      </c>
      <c r="O847" s="35">
        <f>IF('5b.TriRandNumbers'!O841&lt;=O$1,O$4+SQRT(O$2*'5b.TriRandNumbers'!O841),O$6-SQRT(O$3*(1-'5b.TriRandNumbers'!O841)))</f>
        <v>11.93790178494254</v>
      </c>
      <c r="P847" s="34">
        <f>IF('5b.TriRandNumbers'!P841&lt;=P$1,P$4+SQRT(P$2*'5b.TriRandNumbers'!P841),P$6-SQRT(P$3*(1-'5b.TriRandNumbers'!P841)))</f>
        <v>13.696893714516875</v>
      </c>
      <c r="Q847" s="33">
        <f>IF('5b.TriRandNumbers'!Q841&lt;=Q$1,Q$4+SQRT(Q$2*'5b.TriRandNumbers'!Q841),Q$6-SQRT(Q$3*(1-'5b.TriRandNumbers'!Q841)))</f>
        <v>11.688361204510581</v>
      </c>
      <c r="R847" s="32">
        <f>IF('5b.TriRandNumbers'!R841&lt;=R$1,R$4+SQRT(R$2*'5b.TriRandNumbers'!R841),R$6-SQRT(R$3*(1-'5b.TriRandNumbers'!R841)))</f>
        <v>18.773680689199089</v>
      </c>
      <c r="S847" s="31">
        <f>IF('5b.TriRandNumbers'!S841&lt;=S$1,S$4+SQRT(S$2*'5b.TriRandNumbers'!S841),S$6-SQRT(S$3*(1-'5b.TriRandNumbers'!S841)))</f>
        <v>17.630047116169298</v>
      </c>
      <c r="T847" s="36">
        <f>IF('5b.TriRandNumbers'!T841&lt;=T$1,T$4+SQRT(T$2*'5b.TriRandNumbers'!T841),T$6-SQRT(T$3*(1-'5b.TriRandNumbers'!T841)))</f>
        <v>11.364396933942064</v>
      </c>
      <c r="U847" s="35">
        <f>IF('5b.TriRandNumbers'!U841&lt;=U$1,U$4+SQRT(U$2*'5b.TriRandNumbers'!U841),U$6-SQRT(U$3*(1-'5b.TriRandNumbers'!U841)))</f>
        <v>18.2374551420796</v>
      </c>
      <c r="V847" s="34">
        <f>IF('5b.TriRandNumbers'!V841&lt;=V$1,V$4+SQRT(V$2*'5b.TriRandNumbers'!V841),V$6-SQRT(V$3*(1-'5b.TriRandNumbers'!V841)))</f>
        <v>13.188824892355765</v>
      </c>
      <c r="W847" s="33">
        <f>IF('5b.TriRandNumbers'!W841&lt;=W$1,W$4+SQRT(W$2*'5b.TriRandNumbers'!W841),W$6-SQRT(W$3*(1-'5b.TriRandNumbers'!W841)))</f>
        <v>11.34409480775013</v>
      </c>
      <c r="X847" s="32">
        <f>IF('5b.TriRandNumbers'!X841&lt;=X$1,X$4+SQRT(X$2*'5b.TriRandNumbers'!X841),X$6-SQRT(X$3*(1-'5b.TriRandNumbers'!X841)))</f>
        <v>6.7961077818798215</v>
      </c>
      <c r="Y847" s="31">
        <f>IF('5b.TriRandNumbers'!Y841&lt;=Y$1,Y$4+SQRT(Y$2*'5b.TriRandNumbers'!Y841),Y$6-SQRT(Y$3*(1-'5b.TriRandNumbers'!Y841)))</f>
        <v>15.173079385996054</v>
      </c>
    </row>
    <row r="848" spans="2:25" hidden="1" x14ac:dyDescent="0.25">
      <c r="B848" s="36">
        <f>IF('5b.TriRandNumbers'!B842&lt;=B$1,B$4+SQRT(B$2*'5b.TriRandNumbers'!B842),B$6-SQRT(B$3*(1-'5b.TriRandNumbers'!B842)))</f>
        <v>5.4358494250510283</v>
      </c>
      <c r="C848" s="35">
        <f>IF('5b.TriRandNumbers'!C842&lt;=C$1,C$4+SQRT(C$2*'5b.TriRandNumbers'!C842),C$6-SQRT(C$3*(1-'5b.TriRandNumbers'!C842)))</f>
        <v>4.0531860947396048</v>
      </c>
      <c r="D848" s="34">
        <f>IF('5b.TriRandNumbers'!D842&lt;=D$1,D$4+SQRT(D$2*'5b.TriRandNumbers'!D842),D$6-SQRT(D$3*(1-'5b.TriRandNumbers'!D842)))</f>
        <v>6.414262211736375</v>
      </c>
      <c r="E848" s="33">
        <f>IF('5b.TriRandNumbers'!E842&lt;=E$1,E$4+SQRT(E$2*'5b.TriRandNumbers'!E842),E$6-SQRT(E$3*(1-'5b.TriRandNumbers'!E842)))</f>
        <v>3.3767267991799734</v>
      </c>
      <c r="F848" s="32">
        <f>IF('5b.TriRandNumbers'!F842&lt;=F$1,F$4+SQRT(F$2*'5b.TriRandNumbers'!F842),F$6-SQRT(F$3*(1-'5b.TriRandNumbers'!F842)))</f>
        <v>2.3380632751404935</v>
      </c>
      <c r="G848" s="31">
        <f>IF('5b.TriRandNumbers'!G842&lt;=G$1,G$4+SQRT(G$2*'5b.TriRandNumbers'!G842),G$6-SQRT(G$3*(1-'5b.TriRandNumbers'!G842)))</f>
        <v>3.166797215583415</v>
      </c>
      <c r="H848" s="36">
        <f>IF('5b.TriRandNumbers'!H842&lt;=H$1,H$4+SQRT(H$2*'5b.TriRandNumbers'!H842),H$6-SQRT(H$3*(1-'5b.TriRandNumbers'!H842)))</f>
        <v>9.6176802659251219</v>
      </c>
      <c r="I848" s="35">
        <f>IF('5b.TriRandNumbers'!I842&lt;=I$1,I$4+SQRT(I$2*'5b.TriRandNumbers'!I842),I$6-SQRT(I$3*(1-'5b.TriRandNumbers'!I842)))</f>
        <v>16.892595010273531</v>
      </c>
      <c r="J848" s="34">
        <f>IF('5b.TriRandNumbers'!J842&lt;=J$1,J$4+SQRT(J$2*'5b.TriRandNumbers'!J842),J$6-SQRT(J$3*(1-'5b.TriRandNumbers'!J842)))</f>
        <v>8.8907497155618795</v>
      </c>
      <c r="K848" s="33">
        <f>IF('5b.TriRandNumbers'!K842&lt;=K$1,K$4+SQRT(K$2*'5b.TriRandNumbers'!K842),K$6-SQRT(K$3*(1-'5b.TriRandNumbers'!K842)))</f>
        <v>13.146734297912872</v>
      </c>
      <c r="L848" s="32">
        <f>IF('5b.TriRandNumbers'!L842&lt;=L$1,L$4+SQRT(L$2*'5b.TriRandNumbers'!L842),L$6-SQRT(L$3*(1-'5b.TriRandNumbers'!L842)))</f>
        <v>10.372797415536178</v>
      </c>
      <c r="M848" s="31">
        <f>IF('5b.TriRandNumbers'!M842&lt;=M$1,M$4+SQRT(M$2*'5b.TriRandNumbers'!M842),M$6-SQRT(M$3*(1-'5b.TriRandNumbers'!M842)))</f>
        <v>11.362919042706318</v>
      </c>
      <c r="N848" s="36">
        <f>IF('5b.TriRandNumbers'!N842&lt;=N$1,N$4+SQRT(N$2*'5b.TriRandNumbers'!N842),N$6-SQRT(N$3*(1-'5b.TriRandNumbers'!N842)))</f>
        <v>12.809895152306247</v>
      </c>
      <c r="O848" s="35">
        <f>IF('5b.TriRandNumbers'!O842&lt;=O$1,O$4+SQRT(O$2*'5b.TriRandNumbers'!O842),O$6-SQRT(O$3*(1-'5b.TriRandNumbers'!O842)))</f>
        <v>16.353810223357943</v>
      </c>
      <c r="P848" s="34">
        <f>IF('5b.TriRandNumbers'!P842&lt;=P$1,P$4+SQRT(P$2*'5b.TriRandNumbers'!P842),P$6-SQRT(P$3*(1-'5b.TriRandNumbers'!P842)))</f>
        <v>5.866381900349281</v>
      </c>
      <c r="Q848" s="33">
        <f>IF('5b.TriRandNumbers'!Q842&lt;=Q$1,Q$4+SQRT(Q$2*'5b.TriRandNumbers'!Q842),Q$6-SQRT(Q$3*(1-'5b.TriRandNumbers'!Q842)))</f>
        <v>10.233570073454661</v>
      </c>
      <c r="R848" s="32">
        <f>IF('5b.TriRandNumbers'!R842&lt;=R$1,R$4+SQRT(R$2*'5b.TriRandNumbers'!R842),R$6-SQRT(R$3*(1-'5b.TriRandNumbers'!R842)))</f>
        <v>9.5699680435330396</v>
      </c>
      <c r="S848" s="31">
        <f>IF('5b.TriRandNumbers'!S842&lt;=S$1,S$4+SQRT(S$2*'5b.TriRandNumbers'!S842),S$6-SQRT(S$3*(1-'5b.TriRandNumbers'!S842)))</f>
        <v>16.309428487738231</v>
      </c>
      <c r="T848" s="36">
        <f>IF('5b.TriRandNumbers'!T842&lt;=T$1,T$4+SQRT(T$2*'5b.TriRandNumbers'!T842),T$6-SQRT(T$3*(1-'5b.TriRandNumbers'!T842)))</f>
        <v>7.2053835132462556</v>
      </c>
      <c r="U848" s="35">
        <f>IF('5b.TriRandNumbers'!U842&lt;=U$1,U$4+SQRT(U$2*'5b.TriRandNumbers'!U842),U$6-SQRT(U$3*(1-'5b.TriRandNumbers'!U842)))</f>
        <v>9.3036467072116729</v>
      </c>
      <c r="V848" s="34">
        <f>IF('5b.TriRandNumbers'!V842&lt;=V$1,V$4+SQRT(V$2*'5b.TriRandNumbers'!V842),V$6-SQRT(V$3*(1-'5b.TriRandNumbers'!V842)))</f>
        <v>18.125688488203576</v>
      </c>
      <c r="W848" s="33">
        <f>IF('5b.TriRandNumbers'!W842&lt;=W$1,W$4+SQRT(W$2*'5b.TriRandNumbers'!W842),W$6-SQRT(W$3*(1-'5b.TriRandNumbers'!W842)))</f>
        <v>13.107054441588705</v>
      </c>
      <c r="X848" s="32">
        <f>IF('5b.TriRandNumbers'!X842&lt;=X$1,X$4+SQRT(X$2*'5b.TriRandNumbers'!X842),X$6-SQRT(X$3*(1-'5b.TriRandNumbers'!X842)))</f>
        <v>8.3241458165773636</v>
      </c>
      <c r="Y848" s="31">
        <f>IF('5b.TriRandNumbers'!Y842&lt;=Y$1,Y$4+SQRT(Y$2*'5b.TriRandNumbers'!Y842),Y$6-SQRT(Y$3*(1-'5b.TriRandNumbers'!Y842)))</f>
        <v>10.653772419092455</v>
      </c>
    </row>
    <row r="849" spans="2:25" hidden="1" x14ac:dyDescent="0.25">
      <c r="B849" s="36">
        <f>IF('5b.TriRandNumbers'!B843&lt;=B$1,B$4+SQRT(B$2*'5b.TriRandNumbers'!B843),B$6-SQRT(B$3*(1-'5b.TriRandNumbers'!B843)))</f>
        <v>4.254622801677737</v>
      </c>
      <c r="C849" s="35">
        <f>IF('5b.TriRandNumbers'!C843&lt;=C$1,C$4+SQRT(C$2*'5b.TriRandNumbers'!C843),C$6-SQRT(C$3*(1-'5b.TriRandNumbers'!C843)))</f>
        <v>1.5067107861025166</v>
      </c>
      <c r="D849" s="34">
        <f>IF('5b.TriRandNumbers'!D843&lt;=D$1,D$4+SQRT(D$2*'5b.TriRandNumbers'!D843),D$6-SQRT(D$3*(1-'5b.TriRandNumbers'!D843)))</f>
        <v>4.8401799296087891</v>
      </c>
      <c r="E849" s="33">
        <f>IF('5b.TriRandNumbers'!E843&lt;=E$1,E$4+SQRT(E$2*'5b.TriRandNumbers'!E843),E$6-SQRT(E$3*(1-'5b.TriRandNumbers'!E843)))</f>
        <v>4.1611327542218426</v>
      </c>
      <c r="F849" s="32">
        <f>IF('5b.TriRandNumbers'!F843&lt;=F$1,F$4+SQRT(F$2*'5b.TriRandNumbers'!F843),F$6-SQRT(F$3*(1-'5b.TriRandNumbers'!F843)))</f>
        <v>2.6705887640457888</v>
      </c>
      <c r="G849" s="31">
        <f>IF('5b.TriRandNumbers'!G843&lt;=G$1,G$4+SQRT(G$2*'5b.TriRandNumbers'!G843),G$6-SQRT(G$3*(1-'5b.TriRandNumbers'!G843)))</f>
        <v>3.6562622600512329</v>
      </c>
      <c r="H849" s="36">
        <f>IF('5b.TriRandNumbers'!H843&lt;=H$1,H$4+SQRT(H$2*'5b.TriRandNumbers'!H843),H$6-SQRT(H$3*(1-'5b.TriRandNumbers'!H843)))</f>
        <v>12.436891655982956</v>
      </c>
      <c r="I849" s="35">
        <f>IF('5b.TriRandNumbers'!I843&lt;=I$1,I$4+SQRT(I$2*'5b.TriRandNumbers'!I843),I$6-SQRT(I$3*(1-'5b.TriRandNumbers'!I843)))</f>
        <v>9.5339045470440347</v>
      </c>
      <c r="J849" s="34">
        <f>IF('5b.TriRandNumbers'!J843&lt;=J$1,J$4+SQRT(J$2*'5b.TriRandNumbers'!J843),J$6-SQRT(J$3*(1-'5b.TriRandNumbers'!J843)))</f>
        <v>10.227806590102469</v>
      </c>
      <c r="K849" s="33">
        <f>IF('5b.TriRandNumbers'!K843&lt;=K$1,K$4+SQRT(K$2*'5b.TriRandNumbers'!K843),K$6-SQRT(K$3*(1-'5b.TriRandNumbers'!K843)))</f>
        <v>10.061119958671018</v>
      </c>
      <c r="L849" s="32">
        <f>IF('5b.TriRandNumbers'!L843&lt;=L$1,L$4+SQRT(L$2*'5b.TriRandNumbers'!L843),L$6-SQRT(L$3*(1-'5b.TriRandNumbers'!L843)))</f>
        <v>9.0465942026819413</v>
      </c>
      <c r="M849" s="31">
        <f>IF('5b.TriRandNumbers'!M843&lt;=M$1,M$4+SQRT(M$2*'5b.TriRandNumbers'!M843),M$6-SQRT(M$3*(1-'5b.TriRandNumbers'!M843)))</f>
        <v>15.122484305210177</v>
      </c>
      <c r="N849" s="36">
        <f>IF('5b.TriRandNumbers'!N843&lt;=N$1,N$4+SQRT(N$2*'5b.TriRandNumbers'!N843),N$6-SQRT(N$3*(1-'5b.TriRandNumbers'!N843)))</f>
        <v>15.851152709859873</v>
      </c>
      <c r="O849" s="35">
        <f>IF('5b.TriRandNumbers'!O843&lt;=O$1,O$4+SQRT(O$2*'5b.TriRandNumbers'!O843),O$6-SQRT(O$3*(1-'5b.TriRandNumbers'!O843)))</f>
        <v>13.549333817144708</v>
      </c>
      <c r="P849" s="34">
        <f>IF('5b.TriRandNumbers'!P843&lt;=P$1,P$4+SQRT(P$2*'5b.TriRandNumbers'!P843),P$6-SQRT(P$3*(1-'5b.TriRandNumbers'!P843)))</f>
        <v>10.464678460859307</v>
      </c>
      <c r="Q849" s="33">
        <f>IF('5b.TriRandNumbers'!Q843&lt;=Q$1,Q$4+SQRT(Q$2*'5b.TriRandNumbers'!Q843),Q$6-SQRT(Q$3*(1-'5b.TriRandNumbers'!Q843)))</f>
        <v>15.619936324693292</v>
      </c>
      <c r="R849" s="32">
        <f>IF('5b.TriRandNumbers'!R843&lt;=R$1,R$4+SQRT(R$2*'5b.TriRandNumbers'!R843),R$6-SQRT(R$3*(1-'5b.TriRandNumbers'!R843)))</f>
        <v>10.356297184072156</v>
      </c>
      <c r="S849" s="31">
        <f>IF('5b.TriRandNumbers'!S843&lt;=S$1,S$4+SQRT(S$2*'5b.TriRandNumbers'!S843),S$6-SQRT(S$3*(1-'5b.TriRandNumbers'!S843)))</f>
        <v>16.89705095440971</v>
      </c>
      <c r="T849" s="36">
        <f>IF('5b.TriRandNumbers'!T843&lt;=T$1,T$4+SQRT(T$2*'5b.TriRandNumbers'!T843),T$6-SQRT(T$3*(1-'5b.TriRandNumbers'!T843)))</f>
        <v>10.544537868958242</v>
      </c>
      <c r="U849" s="35">
        <f>IF('5b.TriRandNumbers'!U843&lt;=U$1,U$4+SQRT(U$2*'5b.TriRandNumbers'!U843),U$6-SQRT(U$3*(1-'5b.TriRandNumbers'!U843)))</f>
        <v>12.690535666953908</v>
      </c>
      <c r="V849" s="34">
        <f>IF('5b.TriRandNumbers'!V843&lt;=V$1,V$4+SQRT(V$2*'5b.TriRandNumbers'!V843),V$6-SQRT(V$3*(1-'5b.TriRandNumbers'!V843)))</f>
        <v>19.345219519407436</v>
      </c>
      <c r="W849" s="33">
        <f>IF('5b.TriRandNumbers'!W843&lt;=W$1,W$4+SQRT(W$2*'5b.TriRandNumbers'!W843),W$6-SQRT(W$3*(1-'5b.TriRandNumbers'!W843)))</f>
        <v>6.9697026134086455</v>
      </c>
      <c r="X849" s="32">
        <f>IF('5b.TriRandNumbers'!X843&lt;=X$1,X$4+SQRT(X$2*'5b.TriRandNumbers'!X843),X$6-SQRT(X$3*(1-'5b.TriRandNumbers'!X843)))</f>
        <v>14.439300059877922</v>
      </c>
      <c r="Y849" s="31">
        <f>IF('5b.TriRandNumbers'!Y843&lt;=Y$1,Y$4+SQRT(Y$2*'5b.TriRandNumbers'!Y843),Y$6-SQRT(Y$3*(1-'5b.TriRandNumbers'!Y843)))</f>
        <v>13.667323017213711</v>
      </c>
    </row>
    <row r="850" spans="2:25" hidden="1" x14ac:dyDescent="0.25">
      <c r="B850" s="36">
        <f>IF('5b.TriRandNumbers'!B844&lt;=B$1,B$4+SQRT(B$2*'5b.TriRandNumbers'!B844),B$6-SQRT(B$3*(1-'5b.TriRandNumbers'!B844)))</f>
        <v>5.0533762322606401</v>
      </c>
      <c r="C850" s="35">
        <f>IF('5b.TriRandNumbers'!C844&lt;=C$1,C$4+SQRT(C$2*'5b.TriRandNumbers'!C844),C$6-SQRT(C$3*(1-'5b.TriRandNumbers'!C844)))</f>
        <v>3.4089319585226878</v>
      </c>
      <c r="D850" s="34">
        <f>IF('5b.TriRandNumbers'!D844&lt;=D$1,D$4+SQRT(D$2*'5b.TriRandNumbers'!D844),D$6-SQRT(D$3*(1-'5b.TriRandNumbers'!D844)))</f>
        <v>5.855068403027456</v>
      </c>
      <c r="E850" s="33">
        <f>IF('5b.TriRandNumbers'!E844&lt;=E$1,E$4+SQRT(E$2*'5b.TriRandNumbers'!E844),E$6-SQRT(E$3*(1-'5b.TriRandNumbers'!E844)))</f>
        <v>4.2559697695044614</v>
      </c>
      <c r="F850" s="32">
        <f>IF('5b.TriRandNumbers'!F844&lt;=F$1,F$4+SQRT(F$2*'5b.TriRandNumbers'!F844),F$6-SQRT(F$3*(1-'5b.TriRandNumbers'!F844)))</f>
        <v>2.4150220890469107</v>
      </c>
      <c r="G850" s="31">
        <f>IF('5b.TriRandNumbers'!G844&lt;=G$1,G$4+SQRT(G$2*'5b.TriRandNumbers'!G844),G$6-SQRT(G$3*(1-'5b.TriRandNumbers'!G844)))</f>
        <v>3.1470437178419335</v>
      </c>
      <c r="H850" s="36">
        <f>IF('5b.TriRandNumbers'!H844&lt;=H$1,H$4+SQRT(H$2*'5b.TriRandNumbers'!H844),H$6-SQRT(H$3*(1-'5b.TriRandNumbers'!H844)))</f>
        <v>18.190397865388469</v>
      </c>
      <c r="I850" s="35">
        <f>IF('5b.TriRandNumbers'!I844&lt;=I$1,I$4+SQRT(I$2*'5b.TriRandNumbers'!I844),I$6-SQRT(I$3*(1-'5b.TriRandNumbers'!I844)))</f>
        <v>16.929777357486525</v>
      </c>
      <c r="J850" s="34">
        <f>IF('5b.TriRandNumbers'!J844&lt;=J$1,J$4+SQRT(J$2*'5b.TriRandNumbers'!J844),J$6-SQRT(J$3*(1-'5b.TriRandNumbers'!J844)))</f>
        <v>13.259457606818133</v>
      </c>
      <c r="K850" s="33">
        <f>IF('5b.TriRandNumbers'!K844&lt;=K$1,K$4+SQRT(K$2*'5b.TriRandNumbers'!K844),K$6-SQRT(K$3*(1-'5b.TriRandNumbers'!K844)))</f>
        <v>15.686906191103436</v>
      </c>
      <c r="L850" s="32">
        <f>IF('5b.TriRandNumbers'!L844&lt;=L$1,L$4+SQRT(L$2*'5b.TriRandNumbers'!L844),L$6-SQRT(L$3*(1-'5b.TriRandNumbers'!L844)))</f>
        <v>9.9237146340530042</v>
      </c>
      <c r="M850" s="31">
        <f>IF('5b.TriRandNumbers'!M844&lt;=M$1,M$4+SQRT(M$2*'5b.TriRandNumbers'!M844),M$6-SQRT(M$3*(1-'5b.TriRandNumbers'!M844)))</f>
        <v>15.173324831611918</v>
      </c>
      <c r="N850" s="36">
        <f>IF('5b.TriRandNumbers'!N844&lt;=N$1,N$4+SQRT(N$2*'5b.TriRandNumbers'!N844),N$6-SQRT(N$3*(1-'5b.TriRandNumbers'!N844)))</f>
        <v>11.929772706373461</v>
      </c>
      <c r="O850" s="35">
        <f>IF('5b.TriRandNumbers'!O844&lt;=O$1,O$4+SQRT(O$2*'5b.TriRandNumbers'!O844),O$6-SQRT(O$3*(1-'5b.TriRandNumbers'!O844)))</f>
        <v>7.4128694113494067</v>
      </c>
      <c r="P850" s="34">
        <f>IF('5b.TriRandNumbers'!P844&lt;=P$1,P$4+SQRT(P$2*'5b.TriRandNumbers'!P844),P$6-SQRT(P$3*(1-'5b.TriRandNumbers'!P844)))</f>
        <v>11.274615372371537</v>
      </c>
      <c r="Q850" s="33">
        <f>IF('5b.TriRandNumbers'!Q844&lt;=Q$1,Q$4+SQRT(Q$2*'5b.TriRandNumbers'!Q844),Q$6-SQRT(Q$3*(1-'5b.TriRandNumbers'!Q844)))</f>
        <v>9.7044525961474992</v>
      </c>
      <c r="R850" s="32">
        <f>IF('5b.TriRandNumbers'!R844&lt;=R$1,R$4+SQRT(R$2*'5b.TriRandNumbers'!R844),R$6-SQRT(R$3*(1-'5b.TriRandNumbers'!R844)))</f>
        <v>16.648985260975685</v>
      </c>
      <c r="S850" s="31">
        <f>IF('5b.TriRandNumbers'!S844&lt;=S$1,S$4+SQRT(S$2*'5b.TriRandNumbers'!S844),S$6-SQRT(S$3*(1-'5b.TriRandNumbers'!S844)))</f>
        <v>17.38013788634246</v>
      </c>
      <c r="T850" s="36">
        <f>IF('5b.TriRandNumbers'!T844&lt;=T$1,T$4+SQRT(T$2*'5b.TriRandNumbers'!T844),T$6-SQRT(T$3*(1-'5b.TriRandNumbers'!T844)))</f>
        <v>9.1302466960773661</v>
      </c>
      <c r="U850" s="35">
        <f>IF('5b.TriRandNumbers'!U844&lt;=U$1,U$4+SQRT(U$2*'5b.TriRandNumbers'!U844),U$6-SQRT(U$3*(1-'5b.TriRandNumbers'!U844)))</f>
        <v>14.714829207216823</v>
      </c>
      <c r="V850" s="34">
        <f>IF('5b.TriRandNumbers'!V844&lt;=V$1,V$4+SQRT(V$2*'5b.TriRandNumbers'!V844),V$6-SQRT(V$3*(1-'5b.TriRandNumbers'!V844)))</f>
        <v>15.456715608879506</v>
      </c>
      <c r="W850" s="33">
        <f>IF('5b.TriRandNumbers'!W844&lt;=W$1,W$4+SQRT(W$2*'5b.TriRandNumbers'!W844),W$6-SQRT(W$3*(1-'5b.TriRandNumbers'!W844)))</f>
        <v>13.337883669796698</v>
      </c>
      <c r="X850" s="32">
        <f>IF('5b.TriRandNumbers'!X844&lt;=X$1,X$4+SQRT(X$2*'5b.TriRandNumbers'!X844),X$6-SQRT(X$3*(1-'5b.TriRandNumbers'!X844)))</f>
        <v>11.699921947306347</v>
      </c>
      <c r="Y850" s="31">
        <f>IF('5b.TriRandNumbers'!Y844&lt;=Y$1,Y$4+SQRT(Y$2*'5b.TriRandNumbers'!Y844),Y$6-SQRT(Y$3*(1-'5b.TriRandNumbers'!Y844)))</f>
        <v>11.723093742154152</v>
      </c>
    </row>
    <row r="851" spans="2:25" hidden="1" x14ac:dyDescent="0.25">
      <c r="B851" s="36">
        <f>IF('5b.TriRandNumbers'!B845&lt;=B$1,B$4+SQRT(B$2*'5b.TriRandNumbers'!B845),B$6-SQRT(B$3*(1-'5b.TriRandNumbers'!B845)))</f>
        <v>3.9918085294487575</v>
      </c>
      <c r="C851" s="35">
        <f>IF('5b.TriRandNumbers'!C845&lt;=C$1,C$4+SQRT(C$2*'5b.TriRandNumbers'!C845),C$6-SQRT(C$3*(1-'5b.TriRandNumbers'!C845)))</f>
        <v>3.4278219116088184</v>
      </c>
      <c r="D851" s="34">
        <f>IF('5b.TriRandNumbers'!D845&lt;=D$1,D$4+SQRT(D$2*'5b.TriRandNumbers'!D845),D$6-SQRT(D$3*(1-'5b.TriRandNumbers'!D845)))</f>
        <v>6.5203172579333897</v>
      </c>
      <c r="E851" s="33">
        <f>IF('5b.TriRandNumbers'!E845&lt;=E$1,E$4+SQRT(E$2*'5b.TriRandNumbers'!E845),E$6-SQRT(E$3*(1-'5b.TriRandNumbers'!E845)))</f>
        <v>3.9167211283218544</v>
      </c>
      <c r="F851" s="32">
        <f>IF('5b.TriRandNumbers'!F845&lt;=F$1,F$4+SQRT(F$2*'5b.TriRandNumbers'!F845),F$6-SQRT(F$3*(1-'5b.TriRandNumbers'!F845)))</f>
        <v>2.1739628436335061</v>
      </c>
      <c r="G851" s="31">
        <f>IF('5b.TriRandNumbers'!G845&lt;=G$1,G$4+SQRT(G$2*'5b.TriRandNumbers'!G845),G$6-SQRT(G$3*(1-'5b.TriRandNumbers'!G845)))</f>
        <v>3.7487692764526948</v>
      </c>
      <c r="H851" s="36">
        <f>IF('5b.TriRandNumbers'!H845&lt;=H$1,H$4+SQRT(H$2*'5b.TriRandNumbers'!H845),H$6-SQRT(H$3*(1-'5b.TriRandNumbers'!H845)))</f>
        <v>9.4109325002417386</v>
      </c>
      <c r="I851" s="35">
        <f>IF('5b.TriRandNumbers'!I845&lt;=I$1,I$4+SQRT(I$2*'5b.TriRandNumbers'!I845),I$6-SQRT(I$3*(1-'5b.TriRandNumbers'!I845)))</f>
        <v>10.234080318632667</v>
      </c>
      <c r="J851" s="34">
        <f>IF('5b.TriRandNumbers'!J845&lt;=J$1,J$4+SQRT(J$2*'5b.TriRandNumbers'!J845),J$6-SQRT(J$3*(1-'5b.TriRandNumbers'!J845)))</f>
        <v>14.269917912538517</v>
      </c>
      <c r="K851" s="33">
        <f>IF('5b.TriRandNumbers'!K845&lt;=K$1,K$4+SQRT(K$2*'5b.TriRandNumbers'!K845),K$6-SQRT(K$3*(1-'5b.TriRandNumbers'!K845)))</f>
        <v>14.777678935440008</v>
      </c>
      <c r="L851" s="32">
        <f>IF('5b.TriRandNumbers'!L845&lt;=L$1,L$4+SQRT(L$2*'5b.TriRandNumbers'!L845),L$6-SQRT(L$3*(1-'5b.TriRandNumbers'!L845)))</f>
        <v>6.2689032169317063</v>
      </c>
      <c r="M851" s="31">
        <f>IF('5b.TriRandNumbers'!M845&lt;=M$1,M$4+SQRT(M$2*'5b.TriRandNumbers'!M845),M$6-SQRT(M$3*(1-'5b.TriRandNumbers'!M845)))</f>
        <v>15.022828953286105</v>
      </c>
      <c r="N851" s="36">
        <f>IF('5b.TriRandNumbers'!N845&lt;=N$1,N$4+SQRT(N$2*'5b.TriRandNumbers'!N845),N$6-SQRT(N$3*(1-'5b.TriRandNumbers'!N845)))</f>
        <v>12.105297311368631</v>
      </c>
      <c r="O851" s="35">
        <f>IF('5b.TriRandNumbers'!O845&lt;=O$1,O$4+SQRT(O$2*'5b.TriRandNumbers'!O845),O$6-SQRT(O$3*(1-'5b.TriRandNumbers'!O845)))</f>
        <v>8.055880836846864</v>
      </c>
      <c r="P851" s="34">
        <f>IF('5b.TriRandNumbers'!P845&lt;=P$1,P$4+SQRT(P$2*'5b.TriRandNumbers'!P845),P$6-SQRT(P$3*(1-'5b.TriRandNumbers'!P845)))</f>
        <v>13.801747743298034</v>
      </c>
      <c r="Q851" s="33">
        <f>IF('5b.TriRandNumbers'!Q845&lt;=Q$1,Q$4+SQRT(Q$2*'5b.TriRandNumbers'!Q845),Q$6-SQRT(Q$3*(1-'5b.TriRandNumbers'!Q845)))</f>
        <v>10.006025091703652</v>
      </c>
      <c r="R851" s="32">
        <f>IF('5b.TriRandNumbers'!R845&lt;=R$1,R$4+SQRT(R$2*'5b.TriRandNumbers'!R845),R$6-SQRT(R$3*(1-'5b.TriRandNumbers'!R845)))</f>
        <v>14.042125879978117</v>
      </c>
      <c r="S851" s="31">
        <f>IF('5b.TriRandNumbers'!S845&lt;=S$1,S$4+SQRT(S$2*'5b.TriRandNumbers'!S845),S$6-SQRT(S$3*(1-'5b.TriRandNumbers'!S845)))</f>
        <v>11.162413803392919</v>
      </c>
      <c r="T851" s="36">
        <f>IF('5b.TriRandNumbers'!T845&lt;=T$1,T$4+SQRT(T$2*'5b.TriRandNumbers'!T845),T$6-SQRT(T$3*(1-'5b.TriRandNumbers'!T845)))</f>
        <v>12.16452662658412</v>
      </c>
      <c r="U851" s="35">
        <f>IF('5b.TriRandNumbers'!U845&lt;=U$1,U$4+SQRT(U$2*'5b.TriRandNumbers'!U845),U$6-SQRT(U$3*(1-'5b.TriRandNumbers'!U845)))</f>
        <v>11.754514171849067</v>
      </c>
      <c r="V851" s="34">
        <f>IF('5b.TriRandNumbers'!V845&lt;=V$1,V$4+SQRT(V$2*'5b.TriRandNumbers'!V845),V$6-SQRT(V$3*(1-'5b.TriRandNumbers'!V845)))</f>
        <v>15.780557626133739</v>
      </c>
      <c r="W851" s="33">
        <f>IF('5b.TriRandNumbers'!W845&lt;=W$1,W$4+SQRT(W$2*'5b.TriRandNumbers'!W845),W$6-SQRT(W$3*(1-'5b.TriRandNumbers'!W845)))</f>
        <v>12.125223612595466</v>
      </c>
      <c r="X851" s="32">
        <f>IF('5b.TriRandNumbers'!X845&lt;=X$1,X$4+SQRT(X$2*'5b.TriRandNumbers'!X845),X$6-SQRT(X$3*(1-'5b.TriRandNumbers'!X845)))</f>
        <v>8.7073593192659651</v>
      </c>
      <c r="Y851" s="31">
        <f>IF('5b.TriRandNumbers'!Y845&lt;=Y$1,Y$4+SQRT(Y$2*'5b.TriRandNumbers'!Y845),Y$6-SQRT(Y$3*(1-'5b.TriRandNumbers'!Y845)))</f>
        <v>14.000601755124139</v>
      </c>
    </row>
    <row r="852" spans="2:25" hidden="1" x14ac:dyDescent="0.25">
      <c r="B852" s="36">
        <f>IF('5b.TriRandNumbers'!B846&lt;=B$1,B$4+SQRT(B$2*'5b.TriRandNumbers'!B846),B$6-SQRT(B$3*(1-'5b.TriRandNumbers'!B846)))</f>
        <v>4.881472413349063</v>
      </c>
      <c r="C852" s="35">
        <f>IF('5b.TriRandNumbers'!C846&lt;=C$1,C$4+SQRT(C$2*'5b.TriRandNumbers'!C846),C$6-SQRT(C$3*(1-'5b.TriRandNumbers'!C846)))</f>
        <v>2.5531658389723209</v>
      </c>
      <c r="D852" s="34">
        <f>IF('5b.TriRandNumbers'!D846&lt;=D$1,D$4+SQRT(D$2*'5b.TriRandNumbers'!D846),D$6-SQRT(D$3*(1-'5b.TriRandNumbers'!D846)))</f>
        <v>5.6667265532927189</v>
      </c>
      <c r="E852" s="33">
        <f>IF('5b.TriRandNumbers'!E846&lt;=E$1,E$4+SQRT(E$2*'5b.TriRandNumbers'!E846),E$6-SQRT(E$3*(1-'5b.TriRandNumbers'!E846)))</f>
        <v>3.5156139316635673</v>
      </c>
      <c r="F852" s="32">
        <f>IF('5b.TriRandNumbers'!F846&lt;=F$1,F$4+SQRT(F$2*'5b.TriRandNumbers'!F846),F$6-SQRT(F$3*(1-'5b.TriRandNumbers'!F846)))</f>
        <v>1.7242409509275749</v>
      </c>
      <c r="G852" s="31">
        <f>IF('5b.TriRandNumbers'!G846&lt;=G$1,G$4+SQRT(G$2*'5b.TriRandNumbers'!G846),G$6-SQRT(G$3*(1-'5b.TriRandNumbers'!G846)))</f>
        <v>2.2767461252484011</v>
      </c>
      <c r="H852" s="36">
        <f>IF('5b.TriRandNumbers'!H846&lt;=H$1,H$4+SQRT(H$2*'5b.TriRandNumbers'!H846),H$6-SQRT(H$3*(1-'5b.TriRandNumbers'!H846)))</f>
        <v>8.7364323560782591</v>
      </c>
      <c r="I852" s="35">
        <f>IF('5b.TriRandNumbers'!I846&lt;=I$1,I$4+SQRT(I$2*'5b.TriRandNumbers'!I846),I$6-SQRT(I$3*(1-'5b.TriRandNumbers'!I846)))</f>
        <v>9.0753588984547893</v>
      </c>
      <c r="J852" s="34">
        <f>IF('5b.TriRandNumbers'!J846&lt;=J$1,J$4+SQRT(J$2*'5b.TriRandNumbers'!J846),J$6-SQRT(J$3*(1-'5b.TriRandNumbers'!J846)))</f>
        <v>10.374201559558355</v>
      </c>
      <c r="K852" s="33">
        <f>IF('5b.TriRandNumbers'!K846&lt;=K$1,K$4+SQRT(K$2*'5b.TriRandNumbers'!K846),K$6-SQRT(K$3*(1-'5b.TriRandNumbers'!K846)))</f>
        <v>17.673115826187072</v>
      </c>
      <c r="L852" s="32">
        <f>IF('5b.TriRandNumbers'!L846&lt;=L$1,L$4+SQRT(L$2*'5b.TriRandNumbers'!L846),L$6-SQRT(L$3*(1-'5b.TriRandNumbers'!L846)))</f>
        <v>12.842880379612227</v>
      </c>
      <c r="M852" s="31">
        <f>IF('5b.TriRandNumbers'!M846&lt;=M$1,M$4+SQRT(M$2*'5b.TriRandNumbers'!M846),M$6-SQRT(M$3*(1-'5b.TriRandNumbers'!M846)))</f>
        <v>11.419681678625876</v>
      </c>
      <c r="N852" s="36">
        <f>IF('5b.TriRandNumbers'!N846&lt;=N$1,N$4+SQRT(N$2*'5b.TriRandNumbers'!N846),N$6-SQRT(N$3*(1-'5b.TriRandNumbers'!N846)))</f>
        <v>9.9784869288931866</v>
      </c>
      <c r="O852" s="35">
        <f>IF('5b.TriRandNumbers'!O846&lt;=O$1,O$4+SQRT(O$2*'5b.TriRandNumbers'!O846),O$6-SQRT(O$3*(1-'5b.TriRandNumbers'!O846)))</f>
        <v>12.031990756909609</v>
      </c>
      <c r="P852" s="34">
        <f>IF('5b.TriRandNumbers'!P846&lt;=P$1,P$4+SQRT(P$2*'5b.TriRandNumbers'!P846),P$6-SQRT(P$3*(1-'5b.TriRandNumbers'!P846)))</f>
        <v>17.536292336833348</v>
      </c>
      <c r="Q852" s="33">
        <f>IF('5b.TriRandNumbers'!Q846&lt;=Q$1,Q$4+SQRT(Q$2*'5b.TriRandNumbers'!Q846),Q$6-SQRT(Q$3*(1-'5b.TriRandNumbers'!Q846)))</f>
        <v>9.1270316018997271</v>
      </c>
      <c r="R852" s="32">
        <f>IF('5b.TriRandNumbers'!R846&lt;=R$1,R$4+SQRT(R$2*'5b.TriRandNumbers'!R846),R$6-SQRT(R$3*(1-'5b.TriRandNumbers'!R846)))</f>
        <v>16.231325681564808</v>
      </c>
      <c r="S852" s="31">
        <f>IF('5b.TriRandNumbers'!S846&lt;=S$1,S$4+SQRT(S$2*'5b.TriRandNumbers'!S846),S$6-SQRT(S$3*(1-'5b.TriRandNumbers'!S846)))</f>
        <v>10.767338458398685</v>
      </c>
      <c r="T852" s="36">
        <f>IF('5b.TriRandNumbers'!T846&lt;=T$1,T$4+SQRT(T$2*'5b.TriRandNumbers'!T846),T$6-SQRT(T$3*(1-'5b.TriRandNumbers'!T846)))</f>
        <v>13.896264527930677</v>
      </c>
      <c r="U852" s="35">
        <f>IF('5b.TriRandNumbers'!U846&lt;=U$1,U$4+SQRT(U$2*'5b.TriRandNumbers'!U846),U$6-SQRT(U$3*(1-'5b.TriRandNumbers'!U846)))</f>
        <v>10.168841655391967</v>
      </c>
      <c r="V852" s="34">
        <f>IF('5b.TriRandNumbers'!V846&lt;=V$1,V$4+SQRT(V$2*'5b.TriRandNumbers'!V846),V$6-SQRT(V$3*(1-'5b.TriRandNumbers'!V846)))</f>
        <v>9.7631198209407621</v>
      </c>
      <c r="W852" s="33">
        <f>IF('5b.TriRandNumbers'!W846&lt;=W$1,W$4+SQRT(W$2*'5b.TriRandNumbers'!W846),W$6-SQRT(W$3*(1-'5b.TriRandNumbers'!W846)))</f>
        <v>10.376540083057293</v>
      </c>
      <c r="X852" s="32">
        <f>IF('5b.TriRandNumbers'!X846&lt;=X$1,X$4+SQRT(X$2*'5b.TriRandNumbers'!X846),X$6-SQRT(X$3*(1-'5b.TriRandNumbers'!X846)))</f>
        <v>7.0760009490773754</v>
      </c>
      <c r="Y852" s="31">
        <f>IF('5b.TriRandNumbers'!Y846&lt;=Y$1,Y$4+SQRT(Y$2*'5b.TriRandNumbers'!Y846),Y$6-SQRT(Y$3*(1-'5b.TriRandNumbers'!Y846)))</f>
        <v>6.2350694059073595</v>
      </c>
    </row>
    <row r="853" spans="2:25" hidden="1" x14ac:dyDescent="0.25">
      <c r="B853" s="36">
        <f>IF('5b.TriRandNumbers'!B847&lt;=B$1,B$4+SQRT(B$2*'5b.TriRandNumbers'!B847),B$6-SQRT(B$3*(1-'5b.TriRandNumbers'!B847)))</f>
        <v>3.9235646238149586</v>
      </c>
      <c r="C853" s="35">
        <f>IF('5b.TriRandNumbers'!C847&lt;=C$1,C$4+SQRT(C$2*'5b.TriRandNumbers'!C847),C$6-SQRT(C$3*(1-'5b.TriRandNumbers'!C847)))</f>
        <v>3.1348615697770601</v>
      </c>
      <c r="D853" s="34">
        <f>IF('5b.TriRandNumbers'!D847&lt;=D$1,D$4+SQRT(D$2*'5b.TriRandNumbers'!D847),D$6-SQRT(D$3*(1-'5b.TriRandNumbers'!D847)))</f>
        <v>5.8049083286512797</v>
      </c>
      <c r="E853" s="33">
        <f>IF('5b.TriRandNumbers'!E847&lt;=E$1,E$4+SQRT(E$2*'5b.TriRandNumbers'!E847),E$6-SQRT(E$3*(1-'5b.TriRandNumbers'!E847)))</f>
        <v>3.4515741048529445</v>
      </c>
      <c r="F853" s="32">
        <f>IF('5b.TriRandNumbers'!F847&lt;=F$1,F$4+SQRT(F$2*'5b.TriRandNumbers'!F847),F$6-SQRT(F$3*(1-'5b.TriRandNumbers'!F847)))</f>
        <v>2.4728873444475767</v>
      </c>
      <c r="G853" s="31">
        <f>IF('5b.TriRandNumbers'!G847&lt;=G$1,G$4+SQRT(G$2*'5b.TriRandNumbers'!G847),G$6-SQRT(G$3*(1-'5b.TriRandNumbers'!G847)))</f>
        <v>4.5515027169125313</v>
      </c>
      <c r="H853" s="36">
        <f>IF('5b.TriRandNumbers'!H847&lt;=H$1,H$4+SQRT(H$2*'5b.TriRandNumbers'!H847),H$6-SQRT(H$3*(1-'5b.TriRandNumbers'!H847)))</f>
        <v>15.395408321170464</v>
      </c>
      <c r="I853" s="35">
        <f>IF('5b.TriRandNumbers'!I847&lt;=I$1,I$4+SQRT(I$2*'5b.TriRandNumbers'!I847),I$6-SQRT(I$3*(1-'5b.TriRandNumbers'!I847)))</f>
        <v>10.138885454686823</v>
      </c>
      <c r="J853" s="34">
        <f>IF('5b.TriRandNumbers'!J847&lt;=J$1,J$4+SQRT(J$2*'5b.TriRandNumbers'!J847),J$6-SQRT(J$3*(1-'5b.TriRandNumbers'!J847)))</f>
        <v>13.134814407219938</v>
      </c>
      <c r="K853" s="33">
        <f>IF('5b.TriRandNumbers'!K847&lt;=K$1,K$4+SQRT(K$2*'5b.TriRandNumbers'!K847),K$6-SQRT(K$3*(1-'5b.TriRandNumbers'!K847)))</f>
        <v>13.632612813875205</v>
      </c>
      <c r="L853" s="32">
        <f>IF('5b.TriRandNumbers'!L847&lt;=L$1,L$4+SQRT(L$2*'5b.TriRandNumbers'!L847),L$6-SQRT(L$3*(1-'5b.TriRandNumbers'!L847)))</f>
        <v>9.3777649512404313</v>
      </c>
      <c r="M853" s="31">
        <f>IF('5b.TriRandNumbers'!M847&lt;=M$1,M$4+SQRT(M$2*'5b.TriRandNumbers'!M847),M$6-SQRT(M$3*(1-'5b.TriRandNumbers'!M847)))</f>
        <v>16.300085892958176</v>
      </c>
      <c r="N853" s="36">
        <f>IF('5b.TriRandNumbers'!N847&lt;=N$1,N$4+SQRT(N$2*'5b.TriRandNumbers'!N847),N$6-SQRT(N$3*(1-'5b.TriRandNumbers'!N847)))</f>
        <v>10.246980526539465</v>
      </c>
      <c r="O853" s="35">
        <f>IF('5b.TriRandNumbers'!O847&lt;=O$1,O$4+SQRT(O$2*'5b.TriRandNumbers'!O847),O$6-SQRT(O$3*(1-'5b.TriRandNumbers'!O847)))</f>
        <v>8.2461740138482682</v>
      </c>
      <c r="P853" s="34">
        <f>IF('5b.TriRandNumbers'!P847&lt;=P$1,P$4+SQRT(P$2*'5b.TriRandNumbers'!P847),P$6-SQRT(P$3*(1-'5b.TriRandNumbers'!P847)))</f>
        <v>11.398412824940086</v>
      </c>
      <c r="Q853" s="33">
        <f>IF('5b.TriRandNumbers'!Q847&lt;=Q$1,Q$4+SQRT(Q$2*'5b.TriRandNumbers'!Q847),Q$6-SQRT(Q$3*(1-'5b.TriRandNumbers'!Q847)))</f>
        <v>11.869280960658552</v>
      </c>
      <c r="R853" s="32">
        <f>IF('5b.TriRandNumbers'!R847&lt;=R$1,R$4+SQRT(R$2*'5b.TriRandNumbers'!R847),R$6-SQRT(R$3*(1-'5b.TriRandNumbers'!R847)))</f>
        <v>12.46056182347877</v>
      </c>
      <c r="S853" s="31">
        <f>IF('5b.TriRandNumbers'!S847&lt;=S$1,S$4+SQRT(S$2*'5b.TriRandNumbers'!S847),S$6-SQRT(S$3*(1-'5b.TriRandNumbers'!S847)))</f>
        <v>10.430929962516197</v>
      </c>
      <c r="T853" s="36">
        <f>IF('5b.TriRandNumbers'!T847&lt;=T$1,T$4+SQRT(T$2*'5b.TriRandNumbers'!T847),T$6-SQRT(T$3*(1-'5b.TriRandNumbers'!T847)))</f>
        <v>11.930178392247795</v>
      </c>
      <c r="U853" s="35">
        <f>IF('5b.TriRandNumbers'!U847&lt;=U$1,U$4+SQRT(U$2*'5b.TriRandNumbers'!U847),U$6-SQRT(U$3*(1-'5b.TriRandNumbers'!U847)))</f>
        <v>12.412807771707108</v>
      </c>
      <c r="V853" s="34">
        <f>IF('5b.TriRandNumbers'!V847&lt;=V$1,V$4+SQRT(V$2*'5b.TriRandNumbers'!V847),V$6-SQRT(V$3*(1-'5b.TriRandNumbers'!V847)))</f>
        <v>8.8031143496111959</v>
      </c>
      <c r="W853" s="33">
        <f>IF('5b.TriRandNumbers'!W847&lt;=W$1,W$4+SQRT(W$2*'5b.TriRandNumbers'!W847),W$6-SQRT(W$3*(1-'5b.TriRandNumbers'!W847)))</f>
        <v>15.30448763090412</v>
      </c>
      <c r="X853" s="32">
        <f>IF('5b.TriRandNumbers'!X847&lt;=X$1,X$4+SQRT(X$2*'5b.TriRandNumbers'!X847),X$6-SQRT(X$3*(1-'5b.TriRandNumbers'!X847)))</f>
        <v>15.264873280101838</v>
      </c>
      <c r="Y853" s="31">
        <f>IF('5b.TriRandNumbers'!Y847&lt;=Y$1,Y$4+SQRT(Y$2*'5b.TriRandNumbers'!Y847),Y$6-SQRT(Y$3*(1-'5b.TriRandNumbers'!Y847)))</f>
        <v>12.943695802550783</v>
      </c>
    </row>
    <row r="854" spans="2:25" hidden="1" x14ac:dyDescent="0.25">
      <c r="B854" s="36">
        <f>IF('5b.TriRandNumbers'!B848&lt;=B$1,B$4+SQRT(B$2*'5b.TriRandNumbers'!B848),B$6-SQRT(B$3*(1-'5b.TriRandNumbers'!B848)))</f>
        <v>3.9844562964085859</v>
      </c>
      <c r="C854" s="35">
        <f>IF('5b.TriRandNumbers'!C848&lt;=C$1,C$4+SQRT(C$2*'5b.TriRandNumbers'!C848),C$6-SQRT(C$3*(1-'5b.TriRandNumbers'!C848)))</f>
        <v>1.5089148583497543</v>
      </c>
      <c r="D854" s="34">
        <f>IF('5b.TriRandNumbers'!D848&lt;=D$1,D$4+SQRT(D$2*'5b.TriRandNumbers'!D848),D$6-SQRT(D$3*(1-'5b.TriRandNumbers'!D848)))</f>
        <v>6.3466104736273365</v>
      </c>
      <c r="E854" s="33">
        <f>IF('5b.TriRandNumbers'!E848&lt;=E$1,E$4+SQRT(E$2*'5b.TriRandNumbers'!E848),E$6-SQRT(E$3*(1-'5b.TriRandNumbers'!E848)))</f>
        <v>3.5683613322774397</v>
      </c>
      <c r="F854" s="32">
        <f>IF('5b.TriRandNumbers'!F848&lt;=F$1,F$4+SQRT(F$2*'5b.TriRandNumbers'!F848),F$6-SQRT(F$3*(1-'5b.TriRandNumbers'!F848)))</f>
        <v>1.777822624575359</v>
      </c>
      <c r="G854" s="31">
        <f>IF('5b.TriRandNumbers'!G848&lt;=G$1,G$4+SQRT(G$2*'5b.TriRandNumbers'!G848),G$6-SQRT(G$3*(1-'5b.TriRandNumbers'!G848)))</f>
        <v>3.0648286788936061</v>
      </c>
      <c r="H854" s="36">
        <f>IF('5b.TriRandNumbers'!H848&lt;=H$1,H$4+SQRT(H$2*'5b.TriRandNumbers'!H848),H$6-SQRT(H$3*(1-'5b.TriRandNumbers'!H848)))</f>
        <v>13.130243621145153</v>
      </c>
      <c r="I854" s="35">
        <f>IF('5b.TriRandNumbers'!I848&lt;=I$1,I$4+SQRT(I$2*'5b.TriRandNumbers'!I848),I$6-SQRT(I$3*(1-'5b.TriRandNumbers'!I848)))</f>
        <v>5.5339351554109948</v>
      </c>
      <c r="J854" s="34">
        <f>IF('5b.TriRandNumbers'!J848&lt;=J$1,J$4+SQRT(J$2*'5b.TriRandNumbers'!J848),J$6-SQRT(J$3*(1-'5b.TriRandNumbers'!J848)))</f>
        <v>10.830018089577205</v>
      </c>
      <c r="K854" s="33">
        <f>IF('5b.TriRandNumbers'!K848&lt;=K$1,K$4+SQRT(K$2*'5b.TriRandNumbers'!K848),K$6-SQRT(K$3*(1-'5b.TriRandNumbers'!K848)))</f>
        <v>11.519923210705576</v>
      </c>
      <c r="L854" s="32">
        <f>IF('5b.TriRandNumbers'!L848&lt;=L$1,L$4+SQRT(L$2*'5b.TriRandNumbers'!L848),L$6-SQRT(L$3*(1-'5b.TriRandNumbers'!L848)))</f>
        <v>12.67403029508419</v>
      </c>
      <c r="M854" s="31">
        <f>IF('5b.TriRandNumbers'!M848&lt;=M$1,M$4+SQRT(M$2*'5b.TriRandNumbers'!M848),M$6-SQRT(M$3*(1-'5b.TriRandNumbers'!M848)))</f>
        <v>10.305627886284601</v>
      </c>
      <c r="N854" s="36">
        <f>IF('5b.TriRandNumbers'!N848&lt;=N$1,N$4+SQRT(N$2*'5b.TriRandNumbers'!N848),N$6-SQRT(N$3*(1-'5b.TriRandNumbers'!N848)))</f>
        <v>10.432446319701041</v>
      </c>
      <c r="O854" s="35">
        <f>IF('5b.TriRandNumbers'!O848&lt;=O$1,O$4+SQRT(O$2*'5b.TriRandNumbers'!O848),O$6-SQRT(O$3*(1-'5b.TriRandNumbers'!O848)))</f>
        <v>13.378372512414806</v>
      </c>
      <c r="P854" s="34">
        <f>IF('5b.TriRandNumbers'!P848&lt;=P$1,P$4+SQRT(P$2*'5b.TriRandNumbers'!P848),P$6-SQRT(P$3*(1-'5b.TriRandNumbers'!P848)))</f>
        <v>12.980496177124213</v>
      </c>
      <c r="Q854" s="33">
        <f>IF('5b.TriRandNumbers'!Q848&lt;=Q$1,Q$4+SQRT(Q$2*'5b.TriRandNumbers'!Q848),Q$6-SQRT(Q$3*(1-'5b.TriRandNumbers'!Q848)))</f>
        <v>11.124274256225101</v>
      </c>
      <c r="R854" s="32">
        <f>IF('5b.TriRandNumbers'!R848&lt;=R$1,R$4+SQRT(R$2*'5b.TriRandNumbers'!R848),R$6-SQRT(R$3*(1-'5b.TriRandNumbers'!R848)))</f>
        <v>9.916157903937151</v>
      </c>
      <c r="S854" s="31">
        <f>IF('5b.TriRandNumbers'!S848&lt;=S$1,S$4+SQRT(S$2*'5b.TriRandNumbers'!S848),S$6-SQRT(S$3*(1-'5b.TriRandNumbers'!S848)))</f>
        <v>9.6799095759017284</v>
      </c>
      <c r="T854" s="36">
        <f>IF('5b.TriRandNumbers'!T848&lt;=T$1,T$4+SQRT(T$2*'5b.TriRandNumbers'!T848),T$6-SQRT(T$3*(1-'5b.TriRandNumbers'!T848)))</f>
        <v>14.658897257474969</v>
      </c>
      <c r="U854" s="35">
        <f>IF('5b.TriRandNumbers'!U848&lt;=U$1,U$4+SQRT(U$2*'5b.TriRandNumbers'!U848),U$6-SQRT(U$3*(1-'5b.TriRandNumbers'!U848)))</f>
        <v>7.8856239847656413</v>
      </c>
      <c r="V854" s="34">
        <f>IF('5b.TriRandNumbers'!V848&lt;=V$1,V$4+SQRT(V$2*'5b.TriRandNumbers'!V848),V$6-SQRT(V$3*(1-'5b.TriRandNumbers'!V848)))</f>
        <v>13.162496037071371</v>
      </c>
      <c r="W854" s="33">
        <f>IF('5b.TriRandNumbers'!W848&lt;=W$1,W$4+SQRT(W$2*'5b.TriRandNumbers'!W848),W$6-SQRT(W$3*(1-'5b.TriRandNumbers'!W848)))</f>
        <v>10.872010186591339</v>
      </c>
      <c r="X854" s="32">
        <f>IF('5b.TriRandNumbers'!X848&lt;=X$1,X$4+SQRT(X$2*'5b.TriRandNumbers'!X848),X$6-SQRT(X$3*(1-'5b.TriRandNumbers'!X848)))</f>
        <v>16.094467336143246</v>
      </c>
      <c r="Y854" s="31">
        <f>IF('5b.TriRandNumbers'!Y848&lt;=Y$1,Y$4+SQRT(Y$2*'5b.TriRandNumbers'!Y848),Y$6-SQRT(Y$3*(1-'5b.TriRandNumbers'!Y848)))</f>
        <v>16.527234645099455</v>
      </c>
    </row>
    <row r="855" spans="2:25" hidden="1" x14ac:dyDescent="0.25">
      <c r="B855" s="36">
        <f>IF('5b.TriRandNumbers'!B849&lt;=B$1,B$4+SQRT(B$2*'5b.TriRandNumbers'!B849),B$6-SQRT(B$3*(1-'5b.TriRandNumbers'!B849)))</f>
        <v>4.5577089705405829</v>
      </c>
      <c r="C855" s="35">
        <f>IF('5b.TriRandNumbers'!C849&lt;=C$1,C$4+SQRT(C$2*'5b.TriRandNumbers'!C849),C$6-SQRT(C$3*(1-'5b.TriRandNumbers'!C849)))</f>
        <v>3.762730186340514</v>
      </c>
      <c r="D855" s="34">
        <f>IF('5b.TriRandNumbers'!D849&lt;=D$1,D$4+SQRT(D$2*'5b.TriRandNumbers'!D849),D$6-SQRT(D$3*(1-'5b.TriRandNumbers'!D849)))</f>
        <v>6.1367413058024614</v>
      </c>
      <c r="E855" s="33">
        <f>IF('5b.TriRandNumbers'!E849&lt;=E$1,E$4+SQRT(E$2*'5b.TriRandNumbers'!E849),E$6-SQRT(E$3*(1-'5b.TriRandNumbers'!E849)))</f>
        <v>3.8261213077511265</v>
      </c>
      <c r="F855" s="32">
        <f>IF('5b.TriRandNumbers'!F849&lt;=F$1,F$4+SQRT(F$2*'5b.TriRandNumbers'!F849),F$6-SQRT(F$3*(1-'5b.TriRandNumbers'!F849)))</f>
        <v>2.1183756076712488</v>
      </c>
      <c r="G855" s="31">
        <f>IF('5b.TriRandNumbers'!G849&lt;=G$1,G$4+SQRT(G$2*'5b.TriRandNumbers'!G849),G$6-SQRT(G$3*(1-'5b.TriRandNumbers'!G849)))</f>
        <v>2.9308538309723557</v>
      </c>
      <c r="H855" s="36">
        <f>IF('5b.TriRandNumbers'!H849&lt;=H$1,H$4+SQRT(H$2*'5b.TriRandNumbers'!H849),H$6-SQRT(H$3*(1-'5b.TriRandNumbers'!H849)))</f>
        <v>10.385602396583224</v>
      </c>
      <c r="I855" s="35">
        <f>IF('5b.TriRandNumbers'!I849&lt;=I$1,I$4+SQRT(I$2*'5b.TriRandNumbers'!I849),I$6-SQRT(I$3*(1-'5b.TriRandNumbers'!I849)))</f>
        <v>8.4992885171229595</v>
      </c>
      <c r="J855" s="34">
        <f>IF('5b.TriRandNumbers'!J849&lt;=J$1,J$4+SQRT(J$2*'5b.TriRandNumbers'!J849),J$6-SQRT(J$3*(1-'5b.TriRandNumbers'!J849)))</f>
        <v>18.431927614554173</v>
      </c>
      <c r="K855" s="33">
        <f>IF('5b.TriRandNumbers'!K849&lt;=K$1,K$4+SQRT(K$2*'5b.TriRandNumbers'!K849),K$6-SQRT(K$3*(1-'5b.TriRandNumbers'!K849)))</f>
        <v>12.036677236548698</v>
      </c>
      <c r="L855" s="32">
        <f>IF('5b.TriRandNumbers'!L849&lt;=L$1,L$4+SQRT(L$2*'5b.TriRandNumbers'!L849),L$6-SQRT(L$3*(1-'5b.TriRandNumbers'!L849)))</f>
        <v>15.340432246423894</v>
      </c>
      <c r="M855" s="31">
        <f>IF('5b.TriRandNumbers'!M849&lt;=M$1,M$4+SQRT(M$2*'5b.TriRandNumbers'!M849),M$6-SQRT(M$3*(1-'5b.TriRandNumbers'!M849)))</f>
        <v>16.631927369167222</v>
      </c>
      <c r="N855" s="36">
        <f>IF('5b.TriRandNumbers'!N849&lt;=N$1,N$4+SQRT(N$2*'5b.TriRandNumbers'!N849),N$6-SQRT(N$3*(1-'5b.TriRandNumbers'!N849)))</f>
        <v>7.1649517367169633</v>
      </c>
      <c r="O855" s="35">
        <f>IF('5b.TriRandNumbers'!O849&lt;=O$1,O$4+SQRT(O$2*'5b.TriRandNumbers'!O849),O$6-SQRT(O$3*(1-'5b.TriRandNumbers'!O849)))</f>
        <v>8.6550945543502262</v>
      </c>
      <c r="P855" s="34">
        <f>IF('5b.TriRandNumbers'!P849&lt;=P$1,P$4+SQRT(P$2*'5b.TriRandNumbers'!P849),P$6-SQRT(P$3*(1-'5b.TriRandNumbers'!P849)))</f>
        <v>8.1600931791654823</v>
      </c>
      <c r="Q855" s="33">
        <f>IF('5b.TriRandNumbers'!Q849&lt;=Q$1,Q$4+SQRT(Q$2*'5b.TriRandNumbers'!Q849),Q$6-SQRT(Q$3*(1-'5b.TriRandNumbers'!Q849)))</f>
        <v>18.879713368937747</v>
      </c>
      <c r="R855" s="32">
        <f>IF('5b.TriRandNumbers'!R849&lt;=R$1,R$4+SQRT(R$2*'5b.TriRandNumbers'!R849),R$6-SQRT(R$3*(1-'5b.TriRandNumbers'!R849)))</f>
        <v>12.426686475239261</v>
      </c>
      <c r="S855" s="31">
        <f>IF('5b.TriRandNumbers'!S849&lt;=S$1,S$4+SQRT(S$2*'5b.TriRandNumbers'!S849),S$6-SQRT(S$3*(1-'5b.TriRandNumbers'!S849)))</f>
        <v>13.480562861028847</v>
      </c>
      <c r="T855" s="36">
        <f>IF('5b.TriRandNumbers'!T849&lt;=T$1,T$4+SQRT(T$2*'5b.TriRandNumbers'!T849),T$6-SQRT(T$3*(1-'5b.TriRandNumbers'!T849)))</f>
        <v>10.664056995133846</v>
      </c>
      <c r="U855" s="35">
        <f>IF('5b.TriRandNumbers'!U849&lt;=U$1,U$4+SQRT(U$2*'5b.TriRandNumbers'!U849),U$6-SQRT(U$3*(1-'5b.TriRandNumbers'!U849)))</f>
        <v>16.600241369373432</v>
      </c>
      <c r="V855" s="34">
        <f>IF('5b.TriRandNumbers'!V849&lt;=V$1,V$4+SQRT(V$2*'5b.TriRandNumbers'!V849),V$6-SQRT(V$3*(1-'5b.TriRandNumbers'!V849)))</f>
        <v>11.548598894527782</v>
      </c>
      <c r="W855" s="33">
        <f>IF('5b.TriRandNumbers'!W849&lt;=W$1,W$4+SQRT(W$2*'5b.TriRandNumbers'!W849),W$6-SQRT(W$3*(1-'5b.TriRandNumbers'!W849)))</f>
        <v>15.784068843714524</v>
      </c>
      <c r="X855" s="32">
        <f>IF('5b.TriRandNumbers'!X849&lt;=X$1,X$4+SQRT(X$2*'5b.TriRandNumbers'!X849),X$6-SQRT(X$3*(1-'5b.TriRandNumbers'!X849)))</f>
        <v>13.608937627836893</v>
      </c>
      <c r="Y855" s="31">
        <f>IF('5b.TriRandNumbers'!Y849&lt;=Y$1,Y$4+SQRT(Y$2*'5b.TriRandNumbers'!Y849),Y$6-SQRT(Y$3*(1-'5b.TriRandNumbers'!Y849)))</f>
        <v>16.330296589187263</v>
      </c>
    </row>
    <row r="856" spans="2:25" hidden="1" x14ac:dyDescent="0.25">
      <c r="B856" s="36">
        <f>IF('5b.TriRandNumbers'!B850&lt;=B$1,B$4+SQRT(B$2*'5b.TriRandNumbers'!B850),B$6-SQRT(B$3*(1-'5b.TriRandNumbers'!B850)))</f>
        <v>4.5284139262053573</v>
      </c>
      <c r="C856" s="35">
        <f>IF('5b.TriRandNumbers'!C850&lt;=C$1,C$4+SQRT(C$2*'5b.TriRandNumbers'!C850),C$6-SQRT(C$3*(1-'5b.TriRandNumbers'!C850)))</f>
        <v>3.3763365525148776</v>
      </c>
      <c r="D856" s="34">
        <f>IF('5b.TriRandNumbers'!D850&lt;=D$1,D$4+SQRT(D$2*'5b.TriRandNumbers'!D850),D$6-SQRT(D$3*(1-'5b.TriRandNumbers'!D850)))</f>
        <v>5.3932055895350466</v>
      </c>
      <c r="E856" s="33">
        <f>IF('5b.TriRandNumbers'!E850&lt;=E$1,E$4+SQRT(E$2*'5b.TriRandNumbers'!E850),E$6-SQRT(E$3*(1-'5b.TriRandNumbers'!E850)))</f>
        <v>3.7850428821619291</v>
      </c>
      <c r="F856" s="32">
        <f>IF('5b.TriRandNumbers'!F850&lt;=F$1,F$4+SQRT(F$2*'5b.TriRandNumbers'!F850),F$6-SQRT(F$3*(1-'5b.TriRandNumbers'!F850)))</f>
        <v>2.3887453096120028</v>
      </c>
      <c r="G856" s="31">
        <f>IF('5b.TriRandNumbers'!G850&lt;=G$1,G$4+SQRT(G$2*'5b.TriRandNumbers'!G850),G$6-SQRT(G$3*(1-'5b.TriRandNumbers'!G850)))</f>
        <v>3.5263014749282675</v>
      </c>
      <c r="H856" s="36">
        <f>IF('5b.TriRandNumbers'!H850&lt;=H$1,H$4+SQRT(H$2*'5b.TriRandNumbers'!H850),H$6-SQRT(H$3*(1-'5b.TriRandNumbers'!H850)))</f>
        <v>10.934440919559675</v>
      </c>
      <c r="I856" s="35">
        <f>IF('5b.TriRandNumbers'!I850&lt;=I$1,I$4+SQRT(I$2*'5b.TriRandNumbers'!I850),I$6-SQRT(I$3*(1-'5b.TriRandNumbers'!I850)))</f>
        <v>13.492079016455701</v>
      </c>
      <c r="J856" s="34">
        <f>IF('5b.TriRandNumbers'!J850&lt;=J$1,J$4+SQRT(J$2*'5b.TriRandNumbers'!J850),J$6-SQRT(J$3*(1-'5b.TriRandNumbers'!J850)))</f>
        <v>15.270600619316896</v>
      </c>
      <c r="K856" s="33">
        <f>IF('5b.TriRandNumbers'!K850&lt;=K$1,K$4+SQRT(K$2*'5b.TriRandNumbers'!K850),K$6-SQRT(K$3*(1-'5b.TriRandNumbers'!K850)))</f>
        <v>18.354749531509594</v>
      </c>
      <c r="L856" s="32">
        <f>IF('5b.TriRandNumbers'!L850&lt;=L$1,L$4+SQRT(L$2*'5b.TriRandNumbers'!L850),L$6-SQRT(L$3*(1-'5b.TriRandNumbers'!L850)))</f>
        <v>13.783596274247158</v>
      </c>
      <c r="M856" s="31">
        <f>IF('5b.TriRandNumbers'!M850&lt;=M$1,M$4+SQRT(M$2*'5b.TriRandNumbers'!M850),M$6-SQRT(M$3*(1-'5b.TriRandNumbers'!M850)))</f>
        <v>14.58721071774394</v>
      </c>
      <c r="N856" s="36">
        <f>IF('5b.TriRandNumbers'!N850&lt;=N$1,N$4+SQRT(N$2*'5b.TriRandNumbers'!N850),N$6-SQRT(N$3*(1-'5b.TriRandNumbers'!N850)))</f>
        <v>9.7700853836998025</v>
      </c>
      <c r="O856" s="35">
        <f>IF('5b.TriRandNumbers'!O850&lt;=O$1,O$4+SQRT(O$2*'5b.TriRandNumbers'!O850),O$6-SQRT(O$3*(1-'5b.TriRandNumbers'!O850)))</f>
        <v>17.938300669481862</v>
      </c>
      <c r="P856" s="34">
        <f>IF('5b.TriRandNumbers'!P850&lt;=P$1,P$4+SQRT(P$2*'5b.TriRandNumbers'!P850),P$6-SQRT(P$3*(1-'5b.TriRandNumbers'!P850)))</f>
        <v>8.8262757268550729</v>
      </c>
      <c r="Q856" s="33">
        <f>IF('5b.TriRandNumbers'!Q850&lt;=Q$1,Q$4+SQRT(Q$2*'5b.TriRandNumbers'!Q850),Q$6-SQRT(Q$3*(1-'5b.TriRandNumbers'!Q850)))</f>
        <v>8.857232107508116</v>
      </c>
      <c r="R856" s="32">
        <f>IF('5b.TriRandNumbers'!R850&lt;=R$1,R$4+SQRT(R$2*'5b.TriRandNumbers'!R850),R$6-SQRT(R$3*(1-'5b.TriRandNumbers'!R850)))</f>
        <v>12.773650980960177</v>
      </c>
      <c r="S856" s="31">
        <f>IF('5b.TriRandNumbers'!S850&lt;=S$1,S$4+SQRT(S$2*'5b.TriRandNumbers'!S850),S$6-SQRT(S$3*(1-'5b.TriRandNumbers'!S850)))</f>
        <v>11.78868082787678</v>
      </c>
      <c r="T856" s="36">
        <f>IF('5b.TriRandNumbers'!T850&lt;=T$1,T$4+SQRT(T$2*'5b.TriRandNumbers'!T850),T$6-SQRT(T$3*(1-'5b.TriRandNumbers'!T850)))</f>
        <v>14.047605204914191</v>
      </c>
      <c r="U856" s="35">
        <f>IF('5b.TriRandNumbers'!U850&lt;=U$1,U$4+SQRT(U$2*'5b.TriRandNumbers'!U850),U$6-SQRT(U$3*(1-'5b.TriRandNumbers'!U850)))</f>
        <v>11.132918793283448</v>
      </c>
      <c r="V856" s="34">
        <f>IF('5b.TriRandNumbers'!V850&lt;=V$1,V$4+SQRT(V$2*'5b.TriRandNumbers'!V850),V$6-SQRT(V$3*(1-'5b.TriRandNumbers'!V850)))</f>
        <v>12.051312759096142</v>
      </c>
      <c r="W856" s="33">
        <f>IF('5b.TriRandNumbers'!W850&lt;=W$1,W$4+SQRT(W$2*'5b.TriRandNumbers'!W850),W$6-SQRT(W$3*(1-'5b.TriRandNumbers'!W850)))</f>
        <v>8.7282591321267713</v>
      </c>
      <c r="X856" s="32">
        <f>IF('5b.TriRandNumbers'!X850&lt;=X$1,X$4+SQRT(X$2*'5b.TriRandNumbers'!X850),X$6-SQRT(X$3*(1-'5b.TriRandNumbers'!X850)))</f>
        <v>7.8470471714360013</v>
      </c>
      <c r="Y856" s="31">
        <f>IF('5b.TriRandNumbers'!Y850&lt;=Y$1,Y$4+SQRT(Y$2*'5b.TriRandNumbers'!Y850),Y$6-SQRT(Y$3*(1-'5b.TriRandNumbers'!Y850)))</f>
        <v>14.217125010785534</v>
      </c>
    </row>
    <row r="857" spans="2:25" hidden="1" x14ac:dyDescent="0.25">
      <c r="B857" s="36">
        <f>IF('5b.TriRandNumbers'!B851&lt;=B$1,B$4+SQRT(B$2*'5b.TriRandNumbers'!B851),B$6-SQRT(B$3*(1-'5b.TriRandNumbers'!B851)))</f>
        <v>4.8359379686253101</v>
      </c>
      <c r="C857" s="35">
        <f>IF('5b.TriRandNumbers'!C851&lt;=C$1,C$4+SQRT(C$2*'5b.TriRandNumbers'!C851),C$6-SQRT(C$3*(1-'5b.TriRandNumbers'!C851)))</f>
        <v>1.6919179845326431</v>
      </c>
      <c r="D857" s="34">
        <f>IF('5b.TriRandNumbers'!D851&lt;=D$1,D$4+SQRT(D$2*'5b.TriRandNumbers'!D851),D$6-SQRT(D$3*(1-'5b.TriRandNumbers'!D851)))</f>
        <v>6.4026440328658163</v>
      </c>
      <c r="E857" s="33">
        <f>IF('5b.TriRandNumbers'!E851&lt;=E$1,E$4+SQRT(E$2*'5b.TriRandNumbers'!E851),E$6-SQRT(E$3*(1-'5b.TriRandNumbers'!E851)))</f>
        <v>3.9271031112030066</v>
      </c>
      <c r="F857" s="32">
        <f>IF('5b.TriRandNumbers'!F851&lt;=F$1,F$4+SQRT(F$2*'5b.TriRandNumbers'!F851),F$6-SQRT(F$3*(1-'5b.TriRandNumbers'!F851)))</f>
        <v>2.8397478036811776</v>
      </c>
      <c r="G857" s="31">
        <f>IF('5b.TriRandNumbers'!G851&lt;=G$1,G$4+SQRT(G$2*'5b.TriRandNumbers'!G851),G$6-SQRT(G$3*(1-'5b.TriRandNumbers'!G851)))</f>
        <v>2.6418977091536342</v>
      </c>
      <c r="H857" s="36">
        <f>IF('5b.TriRandNumbers'!H851&lt;=H$1,H$4+SQRT(H$2*'5b.TriRandNumbers'!H851),H$6-SQRT(H$3*(1-'5b.TriRandNumbers'!H851)))</f>
        <v>14.823378557601014</v>
      </c>
      <c r="I857" s="35">
        <f>IF('5b.TriRandNumbers'!I851&lt;=I$1,I$4+SQRT(I$2*'5b.TriRandNumbers'!I851),I$6-SQRT(I$3*(1-'5b.TriRandNumbers'!I851)))</f>
        <v>6.8443370442870481</v>
      </c>
      <c r="J857" s="34">
        <f>IF('5b.TriRandNumbers'!J851&lt;=J$1,J$4+SQRT(J$2*'5b.TriRandNumbers'!J851),J$6-SQRT(J$3*(1-'5b.TriRandNumbers'!J851)))</f>
        <v>13.543407544058136</v>
      </c>
      <c r="K857" s="33">
        <f>IF('5b.TriRandNumbers'!K851&lt;=K$1,K$4+SQRT(K$2*'5b.TriRandNumbers'!K851),K$6-SQRT(K$3*(1-'5b.TriRandNumbers'!K851)))</f>
        <v>10.353818876054307</v>
      </c>
      <c r="L857" s="32">
        <f>IF('5b.TriRandNumbers'!L851&lt;=L$1,L$4+SQRT(L$2*'5b.TriRandNumbers'!L851),L$6-SQRT(L$3*(1-'5b.TriRandNumbers'!L851)))</f>
        <v>14.861628772580136</v>
      </c>
      <c r="M857" s="31">
        <f>IF('5b.TriRandNumbers'!M851&lt;=M$1,M$4+SQRT(M$2*'5b.TriRandNumbers'!M851),M$6-SQRT(M$3*(1-'5b.TriRandNumbers'!M851)))</f>
        <v>9.3378213942825248</v>
      </c>
      <c r="N857" s="36">
        <f>IF('5b.TriRandNumbers'!N851&lt;=N$1,N$4+SQRT(N$2*'5b.TriRandNumbers'!N851),N$6-SQRT(N$3*(1-'5b.TriRandNumbers'!N851)))</f>
        <v>10.791137614069648</v>
      </c>
      <c r="O857" s="35">
        <f>IF('5b.TriRandNumbers'!O851&lt;=O$1,O$4+SQRT(O$2*'5b.TriRandNumbers'!O851),O$6-SQRT(O$3*(1-'5b.TriRandNumbers'!O851)))</f>
        <v>9.4241622937101717</v>
      </c>
      <c r="P857" s="34">
        <f>IF('5b.TriRandNumbers'!P851&lt;=P$1,P$4+SQRT(P$2*'5b.TriRandNumbers'!P851),P$6-SQRT(P$3*(1-'5b.TriRandNumbers'!P851)))</f>
        <v>17.04991762811407</v>
      </c>
      <c r="Q857" s="33">
        <f>IF('5b.TriRandNumbers'!Q851&lt;=Q$1,Q$4+SQRT(Q$2*'5b.TriRandNumbers'!Q851),Q$6-SQRT(Q$3*(1-'5b.TriRandNumbers'!Q851)))</f>
        <v>13.277639344753654</v>
      </c>
      <c r="R857" s="32">
        <f>IF('5b.TriRandNumbers'!R851&lt;=R$1,R$4+SQRT(R$2*'5b.TriRandNumbers'!R851),R$6-SQRT(R$3*(1-'5b.TriRandNumbers'!R851)))</f>
        <v>13.126193586795836</v>
      </c>
      <c r="S857" s="31">
        <f>IF('5b.TriRandNumbers'!S851&lt;=S$1,S$4+SQRT(S$2*'5b.TriRandNumbers'!S851),S$6-SQRT(S$3*(1-'5b.TriRandNumbers'!S851)))</f>
        <v>9.0482536861108009</v>
      </c>
      <c r="T857" s="36">
        <f>IF('5b.TriRandNumbers'!T851&lt;=T$1,T$4+SQRT(T$2*'5b.TriRandNumbers'!T851),T$6-SQRT(T$3*(1-'5b.TriRandNumbers'!T851)))</f>
        <v>8.2542573113187157</v>
      </c>
      <c r="U857" s="35">
        <f>IF('5b.TriRandNumbers'!U851&lt;=U$1,U$4+SQRT(U$2*'5b.TriRandNumbers'!U851),U$6-SQRT(U$3*(1-'5b.TriRandNumbers'!U851)))</f>
        <v>12.022426846137257</v>
      </c>
      <c r="V857" s="34">
        <f>IF('5b.TriRandNumbers'!V851&lt;=V$1,V$4+SQRT(V$2*'5b.TriRandNumbers'!V851),V$6-SQRT(V$3*(1-'5b.TriRandNumbers'!V851)))</f>
        <v>12.18053164327468</v>
      </c>
      <c r="W857" s="33">
        <f>IF('5b.TriRandNumbers'!W851&lt;=W$1,W$4+SQRT(W$2*'5b.TriRandNumbers'!W851),W$6-SQRT(W$3*(1-'5b.TriRandNumbers'!W851)))</f>
        <v>10.815891903658386</v>
      </c>
      <c r="X857" s="32">
        <f>IF('5b.TriRandNumbers'!X851&lt;=X$1,X$4+SQRT(X$2*'5b.TriRandNumbers'!X851),X$6-SQRT(X$3*(1-'5b.TriRandNumbers'!X851)))</f>
        <v>16.116570471469693</v>
      </c>
      <c r="Y857" s="31">
        <f>IF('5b.TriRandNumbers'!Y851&lt;=Y$1,Y$4+SQRT(Y$2*'5b.TriRandNumbers'!Y851),Y$6-SQRT(Y$3*(1-'5b.TriRandNumbers'!Y851)))</f>
        <v>13.576651323089397</v>
      </c>
    </row>
    <row r="858" spans="2:25" hidden="1" x14ac:dyDescent="0.25">
      <c r="B858" s="36">
        <f>IF('5b.TriRandNumbers'!B852&lt;=B$1,B$4+SQRT(B$2*'5b.TriRandNumbers'!B852),B$6-SQRT(B$3*(1-'5b.TriRandNumbers'!B852)))</f>
        <v>4.2850926093488519</v>
      </c>
      <c r="C858" s="35">
        <f>IF('5b.TriRandNumbers'!C852&lt;=C$1,C$4+SQRT(C$2*'5b.TriRandNumbers'!C852),C$6-SQRT(C$3*(1-'5b.TriRandNumbers'!C852)))</f>
        <v>3.0631022446149236</v>
      </c>
      <c r="D858" s="34">
        <f>IF('5b.TriRandNumbers'!D852&lt;=D$1,D$4+SQRT(D$2*'5b.TriRandNumbers'!D852),D$6-SQRT(D$3*(1-'5b.TriRandNumbers'!D852)))</f>
        <v>5.6320574736946174</v>
      </c>
      <c r="E858" s="33">
        <f>IF('5b.TriRandNumbers'!E852&lt;=E$1,E$4+SQRT(E$2*'5b.TriRandNumbers'!E852),E$6-SQRT(E$3*(1-'5b.TriRandNumbers'!E852)))</f>
        <v>4.7148580502557795</v>
      </c>
      <c r="F858" s="32">
        <f>IF('5b.TriRandNumbers'!F852&lt;=F$1,F$4+SQRT(F$2*'5b.TriRandNumbers'!F852),F$6-SQRT(F$3*(1-'5b.TriRandNumbers'!F852)))</f>
        <v>1.492801649760721</v>
      </c>
      <c r="G858" s="31">
        <f>IF('5b.TriRandNumbers'!G852&lt;=G$1,G$4+SQRT(G$2*'5b.TriRandNumbers'!G852),G$6-SQRT(G$3*(1-'5b.TriRandNumbers'!G852)))</f>
        <v>3.0315418805228456</v>
      </c>
      <c r="H858" s="36">
        <f>IF('5b.TriRandNumbers'!H852&lt;=H$1,H$4+SQRT(H$2*'5b.TriRandNumbers'!H852),H$6-SQRT(H$3*(1-'5b.TriRandNumbers'!H852)))</f>
        <v>17.35362034526274</v>
      </c>
      <c r="I858" s="35">
        <f>IF('5b.TriRandNumbers'!I852&lt;=I$1,I$4+SQRT(I$2*'5b.TriRandNumbers'!I852),I$6-SQRT(I$3*(1-'5b.TriRandNumbers'!I852)))</f>
        <v>9.6052098399601675</v>
      </c>
      <c r="J858" s="34">
        <f>IF('5b.TriRandNumbers'!J852&lt;=J$1,J$4+SQRT(J$2*'5b.TriRandNumbers'!J852),J$6-SQRT(J$3*(1-'5b.TriRandNumbers'!J852)))</f>
        <v>12.657853303170286</v>
      </c>
      <c r="K858" s="33">
        <f>IF('5b.TriRandNumbers'!K852&lt;=K$1,K$4+SQRT(K$2*'5b.TriRandNumbers'!K852),K$6-SQRT(K$3*(1-'5b.TriRandNumbers'!K852)))</f>
        <v>12.666293035106161</v>
      </c>
      <c r="L858" s="32">
        <f>IF('5b.TriRandNumbers'!L852&lt;=L$1,L$4+SQRT(L$2*'5b.TriRandNumbers'!L852),L$6-SQRT(L$3*(1-'5b.TriRandNumbers'!L852)))</f>
        <v>9.4649215382637291</v>
      </c>
      <c r="M858" s="31">
        <f>IF('5b.TriRandNumbers'!M852&lt;=M$1,M$4+SQRT(M$2*'5b.TriRandNumbers'!M852),M$6-SQRT(M$3*(1-'5b.TriRandNumbers'!M852)))</f>
        <v>7.9376000903097612</v>
      </c>
      <c r="N858" s="36">
        <f>IF('5b.TriRandNumbers'!N852&lt;=N$1,N$4+SQRT(N$2*'5b.TriRandNumbers'!N852),N$6-SQRT(N$3*(1-'5b.TriRandNumbers'!N852)))</f>
        <v>17.787968216687322</v>
      </c>
      <c r="O858" s="35">
        <f>IF('5b.TriRandNumbers'!O852&lt;=O$1,O$4+SQRT(O$2*'5b.TriRandNumbers'!O852),O$6-SQRT(O$3*(1-'5b.TriRandNumbers'!O852)))</f>
        <v>8.9170414356724024</v>
      </c>
      <c r="P858" s="34">
        <f>IF('5b.TriRandNumbers'!P852&lt;=P$1,P$4+SQRT(P$2*'5b.TriRandNumbers'!P852),P$6-SQRT(P$3*(1-'5b.TriRandNumbers'!P852)))</f>
        <v>10.105066350896166</v>
      </c>
      <c r="Q858" s="33">
        <f>IF('5b.TriRandNumbers'!Q852&lt;=Q$1,Q$4+SQRT(Q$2*'5b.TriRandNumbers'!Q852),Q$6-SQRT(Q$3*(1-'5b.TriRandNumbers'!Q852)))</f>
        <v>9.799051798364923</v>
      </c>
      <c r="R858" s="32">
        <f>IF('5b.TriRandNumbers'!R852&lt;=R$1,R$4+SQRT(R$2*'5b.TriRandNumbers'!R852),R$6-SQRT(R$3*(1-'5b.TriRandNumbers'!R852)))</f>
        <v>12.091148732616332</v>
      </c>
      <c r="S858" s="31">
        <f>IF('5b.TriRandNumbers'!S852&lt;=S$1,S$4+SQRT(S$2*'5b.TriRandNumbers'!S852),S$6-SQRT(S$3*(1-'5b.TriRandNumbers'!S852)))</f>
        <v>16.654565936123895</v>
      </c>
      <c r="T858" s="36">
        <f>IF('5b.TriRandNumbers'!T852&lt;=T$1,T$4+SQRT(T$2*'5b.TriRandNumbers'!T852),T$6-SQRT(T$3*(1-'5b.TriRandNumbers'!T852)))</f>
        <v>12.82455906948017</v>
      </c>
      <c r="U858" s="35">
        <f>IF('5b.TriRandNumbers'!U852&lt;=U$1,U$4+SQRT(U$2*'5b.TriRandNumbers'!U852),U$6-SQRT(U$3*(1-'5b.TriRandNumbers'!U852)))</f>
        <v>9.9556514103461744</v>
      </c>
      <c r="V858" s="34">
        <f>IF('5b.TriRandNumbers'!V852&lt;=V$1,V$4+SQRT(V$2*'5b.TriRandNumbers'!V852),V$6-SQRT(V$3*(1-'5b.TriRandNumbers'!V852)))</f>
        <v>16.807143561189022</v>
      </c>
      <c r="W858" s="33">
        <f>IF('5b.TriRandNumbers'!W852&lt;=W$1,W$4+SQRT(W$2*'5b.TriRandNumbers'!W852),W$6-SQRT(W$3*(1-'5b.TriRandNumbers'!W852)))</f>
        <v>16.124398188888673</v>
      </c>
      <c r="X858" s="32">
        <f>IF('5b.TriRandNumbers'!X852&lt;=X$1,X$4+SQRT(X$2*'5b.TriRandNumbers'!X852),X$6-SQRT(X$3*(1-'5b.TriRandNumbers'!X852)))</f>
        <v>10.751008743953436</v>
      </c>
      <c r="Y858" s="31">
        <f>IF('5b.TriRandNumbers'!Y852&lt;=Y$1,Y$4+SQRT(Y$2*'5b.TriRandNumbers'!Y852),Y$6-SQRT(Y$3*(1-'5b.TriRandNumbers'!Y852)))</f>
        <v>10.887454864217137</v>
      </c>
    </row>
    <row r="859" spans="2:25" hidden="1" x14ac:dyDescent="0.25">
      <c r="B859" s="36">
        <f>IF('5b.TriRandNumbers'!B853&lt;=B$1,B$4+SQRT(B$2*'5b.TriRandNumbers'!B853),B$6-SQRT(B$3*(1-'5b.TriRandNumbers'!B853)))</f>
        <v>4.3857882635559085</v>
      </c>
      <c r="C859" s="35">
        <f>IF('5b.TriRandNumbers'!C853&lt;=C$1,C$4+SQRT(C$2*'5b.TriRandNumbers'!C853),C$6-SQRT(C$3*(1-'5b.TriRandNumbers'!C853)))</f>
        <v>3.7318736255838694</v>
      </c>
      <c r="D859" s="34">
        <f>IF('5b.TriRandNumbers'!D853&lt;=D$1,D$4+SQRT(D$2*'5b.TriRandNumbers'!D853),D$6-SQRT(D$3*(1-'5b.TriRandNumbers'!D853)))</f>
        <v>6.2793857304857763</v>
      </c>
      <c r="E859" s="33">
        <f>IF('5b.TriRandNumbers'!E853&lt;=E$1,E$4+SQRT(E$2*'5b.TriRandNumbers'!E853),E$6-SQRT(E$3*(1-'5b.TriRandNumbers'!E853)))</f>
        <v>4.5792696569782159</v>
      </c>
      <c r="F859" s="32">
        <f>IF('5b.TriRandNumbers'!F853&lt;=F$1,F$4+SQRT(F$2*'5b.TriRandNumbers'!F853),F$6-SQRT(F$3*(1-'5b.TriRandNumbers'!F853)))</f>
        <v>1.4970086705226282</v>
      </c>
      <c r="G859" s="31">
        <f>IF('5b.TriRandNumbers'!G853&lt;=G$1,G$4+SQRT(G$2*'5b.TriRandNumbers'!G853),G$6-SQRT(G$3*(1-'5b.TriRandNumbers'!G853)))</f>
        <v>4.9016887113988057</v>
      </c>
      <c r="H859" s="36">
        <f>IF('5b.TriRandNumbers'!H853&lt;=H$1,H$4+SQRT(H$2*'5b.TriRandNumbers'!H853),H$6-SQRT(H$3*(1-'5b.TriRandNumbers'!H853)))</f>
        <v>10.953596476395083</v>
      </c>
      <c r="I859" s="35">
        <f>IF('5b.TriRandNumbers'!I853&lt;=I$1,I$4+SQRT(I$2*'5b.TriRandNumbers'!I853),I$6-SQRT(I$3*(1-'5b.TriRandNumbers'!I853)))</f>
        <v>15.510032762848866</v>
      </c>
      <c r="J859" s="34">
        <f>IF('5b.TriRandNumbers'!J853&lt;=J$1,J$4+SQRT(J$2*'5b.TriRandNumbers'!J853),J$6-SQRT(J$3*(1-'5b.TriRandNumbers'!J853)))</f>
        <v>10.889991618884762</v>
      </c>
      <c r="K859" s="33">
        <f>IF('5b.TriRandNumbers'!K853&lt;=K$1,K$4+SQRT(K$2*'5b.TriRandNumbers'!K853),K$6-SQRT(K$3*(1-'5b.TriRandNumbers'!K853)))</f>
        <v>12.333109358878016</v>
      </c>
      <c r="L859" s="32">
        <f>IF('5b.TriRandNumbers'!L853&lt;=L$1,L$4+SQRT(L$2*'5b.TriRandNumbers'!L853),L$6-SQRT(L$3*(1-'5b.TriRandNumbers'!L853)))</f>
        <v>10.822174841192</v>
      </c>
      <c r="M859" s="31">
        <f>IF('5b.TriRandNumbers'!M853&lt;=M$1,M$4+SQRT(M$2*'5b.TriRandNumbers'!M853),M$6-SQRT(M$3*(1-'5b.TriRandNumbers'!M853)))</f>
        <v>12.824936716463757</v>
      </c>
      <c r="N859" s="36">
        <f>IF('5b.TriRandNumbers'!N853&lt;=N$1,N$4+SQRT(N$2*'5b.TriRandNumbers'!N853),N$6-SQRT(N$3*(1-'5b.TriRandNumbers'!N853)))</f>
        <v>11.149557079419777</v>
      </c>
      <c r="O859" s="35">
        <f>IF('5b.TriRandNumbers'!O853&lt;=O$1,O$4+SQRT(O$2*'5b.TriRandNumbers'!O853),O$6-SQRT(O$3*(1-'5b.TriRandNumbers'!O853)))</f>
        <v>12.427051111484507</v>
      </c>
      <c r="P859" s="34">
        <f>IF('5b.TriRandNumbers'!P853&lt;=P$1,P$4+SQRT(P$2*'5b.TriRandNumbers'!P853),P$6-SQRT(P$3*(1-'5b.TriRandNumbers'!P853)))</f>
        <v>7.8980055669533593</v>
      </c>
      <c r="Q859" s="33">
        <f>IF('5b.TriRandNumbers'!Q853&lt;=Q$1,Q$4+SQRT(Q$2*'5b.TriRandNumbers'!Q853),Q$6-SQRT(Q$3*(1-'5b.TriRandNumbers'!Q853)))</f>
        <v>17.675925271227275</v>
      </c>
      <c r="R859" s="32">
        <f>IF('5b.TriRandNumbers'!R853&lt;=R$1,R$4+SQRT(R$2*'5b.TriRandNumbers'!R853),R$6-SQRT(R$3*(1-'5b.TriRandNumbers'!R853)))</f>
        <v>8.7133287066206417</v>
      </c>
      <c r="S859" s="31">
        <f>IF('5b.TriRandNumbers'!S853&lt;=S$1,S$4+SQRT(S$2*'5b.TriRandNumbers'!S853),S$6-SQRT(S$3*(1-'5b.TriRandNumbers'!S853)))</f>
        <v>14.003987765090624</v>
      </c>
      <c r="T859" s="36">
        <f>IF('5b.TriRandNumbers'!T853&lt;=T$1,T$4+SQRT(T$2*'5b.TriRandNumbers'!T853),T$6-SQRT(T$3*(1-'5b.TriRandNumbers'!T853)))</f>
        <v>14.611271044901372</v>
      </c>
      <c r="U859" s="35">
        <f>IF('5b.TriRandNumbers'!U853&lt;=U$1,U$4+SQRT(U$2*'5b.TriRandNumbers'!U853),U$6-SQRT(U$3*(1-'5b.TriRandNumbers'!U853)))</f>
        <v>9.2267847639829537</v>
      </c>
      <c r="V859" s="34">
        <f>IF('5b.TriRandNumbers'!V853&lt;=V$1,V$4+SQRT(V$2*'5b.TriRandNumbers'!V853),V$6-SQRT(V$3*(1-'5b.TriRandNumbers'!V853)))</f>
        <v>10.315818716604145</v>
      </c>
      <c r="W859" s="33">
        <f>IF('5b.TriRandNumbers'!W853&lt;=W$1,W$4+SQRT(W$2*'5b.TriRandNumbers'!W853),W$6-SQRT(W$3*(1-'5b.TriRandNumbers'!W853)))</f>
        <v>8.2225368650233897</v>
      </c>
      <c r="X859" s="32">
        <f>IF('5b.TriRandNumbers'!X853&lt;=X$1,X$4+SQRT(X$2*'5b.TriRandNumbers'!X853),X$6-SQRT(X$3*(1-'5b.TriRandNumbers'!X853)))</f>
        <v>9.0618588581347126</v>
      </c>
      <c r="Y859" s="31">
        <f>IF('5b.TriRandNumbers'!Y853&lt;=Y$1,Y$4+SQRT(Y$2*'5b.TriRandNumbers'!Y853),Y$6-SQRT(Y$3*(1-'5b.TriRandNumbers'!Y853)))</f>
        <v>10.116590973291773</v>
      </c>
    </row>
    <row r="860" spans="2:25" hidden="1" x14ac:dyDescent="0.25">
      <c r="B860" s="36">
        <f>IF('5b.TriRandNumbers'!B854&lt;=B$1,B$4+SQRT(B$2*'5b.TriRandNumbers'!B854),B$6-SQRT(B$3*(1-'5b.TriRandNumbers'!B854)))</f>
        <v>4.3219465095102372</v>
      </c>
      <c r="C860" s="35">
        <f>IF('5b.TriRandNumbers'!C854&lt;=C$1,C$4+SQRT(C$2*'5b.TriRandNumbers'!C854),C$6-SQRT(C$3*(1-'5b.TriRandNumbers'!C854)))</f>
        <v>2.0430824076222387</v>
      </c>
      <c r="D860" s="34">
        <f>IF('5b.TriRandNumbers'!D854&lt;=D$1,D$4+SQRT(D$2*'5b.TriRandNumbers'!D854),D$6-SQRT(D$3*(1-'5b.TriRandNumbers'!D854)))</f>
        <v>6.1390073263445633</v>
      </c>
      <c r="E860" s="33">
        <f>IF('5b.TriRandNumbers'!E854&lt;=E$1,E$4+SQRT(E$2*'5b.TriRandNumbers'!E854),E$6-SQRT(E$3*(1-'5b.TriRandNumbers'!E854)))</f>
        <v>3.532452907030299</v>
      </c>
      <c r="F860" s="32">
        <f>IF('5b.TriRandNumbers'!F854&lt;=F$1,F$4+SQRT(F$2*'5b.TriRandNumbers'!F854),F$6-SQRT(F$3*(1-'5b.TriRandNumbers'!F854)))</f>
        <v>2.8280005755169411</v>
      </c>
      <c r="G860" s="31">
        <f>IF('5b.TriRandNumbers'!G854&lt;=G$1,G$4+SQRT(G$2*'5b.TriRandNumbers'!G854),G$6-SQRT(G$3*(1-'5b.TriRandNumbers'!G854)))</f>
        <v>2.940240450462364</v>
      </c>
      <c r="H860" s="36">
        <f>IF('5b.TriRandNumbers'!H854&lt;=H$1,H$4+SQRT(H$2*'5b.TriRandNumbers'!H854),H$6-SQRT(H$3*(1-'5b.TriRandNumbers'!H854)))</f>
        <v>11.067298031548365</v>
      </c>
      <c r="I860" s="35">
        <f>IF('5b.TriRandNumbers'!I854&lt;=I$1,I$4+SQRT(I$2*'5b.TriRandNumbers'!I854),I$6-SQRT(I$3*(1-'5b.TriRandNumbers'!I854)))</f>
        <v>7.158265604544054</v>
      </c>
      <c r="J860" s="34">
        <f>IF('5b.TriRandNumbers'!J854&lt;=J$1,J$4+SQRT(J$2*'5b.TriRandNumbers'!J854),J$6-SQRT(J$3*(1-'5b.TriRandNumbers'!J854)))</f>
        <v>9.7436326706514542</v>
      </c>
      <c r="K860" s="33">
        <f>IF('5b.TriRandNumbers'!K854&lt;=K$1,K$4+SQRT(K$2*'5b.TriRandNumbers'!K854),K$6-SQRT(K$3*(1-'5b.TriRandNumbers'!K854)))</f>
        <v>17.049171336360537</v>
      </c>
      <c r="L860" s="32">
        <f>IF('5b.TriRandNumbers'!L854&lt;=L$1,L$4+SQRT(L$2*'5b.TriRandNumbers'!L854),L$6-SQRT(L$3*(1-'5b.TriRandNumbers'!L854)))</f>
        <v>9.5250992490063204</v>
      </c>
      <c r="M860" s="31">
        <f>IF('5b.TriRandNumbers'!M854&lt;=M$1,M$4+SQRT(M$2*'5b.TriRandNumbers'!M854),M$6-SQRT(M$3*(1-'5b.TriRandNumbers'!M854)))</f>
        <v>7.7872458704983396</v>
      </c>
      <c r="N860" s="36">
        <f>IF('5b.TriRandNumbers'!N854&lt;=N$1,N$4+SQRT(N$2*'5b.TriRandNumbers'!N854),N$6-SQRT(N$3*(1-'5b.TriRandNumbers'!N854)))</f>
        <v>6.8704599073493986</v>
      </c>
      <c r="O860" s="35">
        <f>IF('5b.TriRandNumbers'!O854&lt;=O$1,O$4+SQRT(O$2*'5b.TriRandNumbers'!O854),O$6-SQRT(O$3*(1-'5b.TriRandNumbers'!O854)))</f>
        <v>13.670267065925884</v>
      </c>
      <c r="P860" s="34">
        <f>IF('5b.TriRandNumbers'!P854&lt;=P$1,P$4+SQRT(P$2*'5b.TriRandNumbers'!P854),P$6-SQRT(P$3*(1-'5b.TriRandNumbers'!P854)))</f>
        <v>6.9371661300399579</v>
      </c>
      <c r="Q860" s="33">
        <f>IF('5b.TriRandNumbers'!Q854&lt;=Q$1,Q$4+SQRT(Q$2*'5b.TriRandNumbers'!Q854),Q$6-SQRT(Q$3*(1-'5b.TriRandNumbers'!Q854)))</f>
        <v>12.959811368838395</v>
      </c>
      <c r="R860" s="32">
        <f>IF('5b.TriRandNumbers'!R854&lt;=R$1,R$4+SQRT(R$2*'5b.TriRandNumbers'!R854),R$6-SQRT(R$3*(1-'5b.TriRandNumbers'!R854)))</f>
        <v>11.526352944604938</v>
      </c>
      <c r="S860" s="31">
        <f>IF('5b.TriRandNumbers'!S854&lt;=S$1,S$4+SQRT(S$2*'5b.TriRandNumbers'!S854),S$6-SQRT(S$3*(1-'5b.TriRandNumbers'!S854)))</f>
        <v>18.348679082254069</v>
      </c>
      <c r="T860" s="36">
        <f>IF('5b.TriRandNumbers'!T854&lt;=T$1,T$4+SQRT(T$2*'5b.TriRandNumbers'!T854),T$6-SQRT(T$3*(1-'5b.TriRandNumbers'!T854)))</f>
        <v>5.8454279678660308</v>
      </c>
      <c r="U860" s="35">
        <f>IF('5b.TriRandNumbers'!U854&lt;=U$1,U$4+SQRT(U$2*'5b.TriRandNumbers'!U854),U$6-SQRT(U$3*(1-'5b.TriRandNumbers'!U854)))</f>
        <v>8.2969846654151773</v>
      </c>
      <c r="V860" s="34">
        <f>IF('5b.TriRandNumbers'!V854&lt;=V$1,V$4+SQRT(V$2*'5b.TriRandNumbers'!V854),V$6-SQRT(V$3*(1-'5b.TriRandNumbers'!V854)))</f>
        <v>14.584792249748425</v>
      </c>
      <c r="W860" s="33">
        <f>IF('5b.TriRandNumbers'!W854&lt;=W$1,W$4+SQRT(W$2*'5b.TriRandNumbers'!W854),W$6-SQRT(W$3*(1-'5b.TriRandNumbers'!W854)))</f>
        <v>13.267690217981587</v>
      </c>
      <c r="X860" s="32">
        <f>IF('5b.TriRandNumbers'!X854&lt;=X$1,X$4+SQRT(X$2*'5b.TriRandNumbers'!X854),X$6-SQRT(X$3*(1-'5b.TriRandNumbers'!X854)))</f>
        <v>10.71731944464168</v>
      </c>
      <c r="Y860" s="31">
        <f>IF('5b.TriRandNumbers'!Y854&lt;=Y$1,Y$4+SQRT(Y$2*'5b.TriRandNumbers'!Y854),Y$6-SQRT(Y$3*(1-'5b.TriRandNumbers'!Y854)))</f>
        <v>11.099419075873158</v>
      </c>
    </row>
    <row r="861" spans="2:25" hidden="1" x14ac:dyDescent="0.25">
      <c r="B861" s="36">
        <f>IF('5b.TriRandNumbers'!B855&lt;=B$1,B$4+SQRT(B$2*'5b.TriRandNumbers'!B855),B$6-SQRT(B$3*(1-'5b.TriRandNumbers'!B855)))</f>
        <v>3.4820196972077953</v>
      </c>
      <c r="C861" s="35">
        <f>IF('5b.TriRandNumbers'!C855&lt;=C$1,C$4+SQRT(C$2*'5b.TriRandNumbers'!C855),C$6-SQRT(C$3*(1-'5b.TriRandNumbers'!C855)))</f>
        <v>2.2477992451349591</v>
      </c>
      <c r="D861" s="34">
        <f>IF('5b.TriRandNumbers'!D855&lt;=D$1,D$4+SQRT(D$2*'5b.TriRandNumbers'!D855),D$6-SQRT(D$3*(1-'5b.TriRandNumbers'!D855)))</f>
        <v>6.4690200711787442</v>
      </c>
      <c r="E861" s="33">
        <f>IF('5b.TriRandNumbers'!E855&lt;=E$1,E$4+SQRT(E$2*'5b.TriRandNumbers'!E855),E$6-SQRT(E$3*(1-'5b.TriRandNumbers'!E855)))</f>
        <v>4.4679485869036304</v>
      </c>
      <c r="F861" s="32">
        <f>IF('5b.TriRandNumbers'!F855&lt;=F$1,F$4+SQRT(F$2*'5b.TriRandNumbers'!F855),F$6-SQRT(F$3*(1-'5b.TriRandNumbers'!F855)))</f>
        <v>1.7207060188339642</v>
      </c>
      <c r="G861" s="31">
        <f>IF('5b.TriRandNumbers'!G855&lt;=G$1,G$4+SQRT(G$2*'5b.TriRandNumbers'!G855),G$6-SQRT(G$3*(1-'5b.TriRandNumbers'!G855)))</f>
        <v>2.8673983118331909</v>
      </c>
      <c r="H861" s="36">
        <f>IF('5b.TriRandNumbers'!H855&lt;=H$1,H$4+SQRT(H$2*'5b.TriRandNumbers'!H855),H$6-SQRT(H$3*(1-'5b.TriRandNumbers'!H855)))</f>
        <v>10.704069247331848</v>
      </c>
      <c r="I861" s="35">
        <f>IF('5b.TriRandNumbers'!I855&lt;=I$1,I$4+SQRT(I$2*'5b.TriRandNumbers'!I855),I$6-SQRT(I$3*(1-'5b.TriRandNumbers'!I855)))</f>
        <v>11.745537540455866</v>
      </c>
      <c r="J861" s="34">
        <f>IF('5b.TriRandNumbers'!J855&lt;=J$1,J$4+SQRT(J$2*'5b.TriRandNumbers'!J855),J$6-SQRT(J$3*(1-'5b.TriRandNumbers'!J855)))</f>
        <v>12.70511522137658</v>
      </c>
      <c r="K861" s="33">
        <f>IF('5b.TriRandNumbers'!K855&lt;=K$1,K$4+SQRT(K$2*'5b.TriRandNumbers'!K855),K$6-SQRT(K$3*(1-'5b.TriRandNumbers'!K855)))</f>
        <v>9.8343833578321558</v>
      </c>
      <c r="L861" s="32">
        <f>IF('5b.TriRandNumbers'!L855&lt;=L$1,L$4+SQRT(L$2*'5b.TriRandNumbers'!L855),L$6-SQRT(L$3*(1-'5b.TriRandNumbers'!L855)))</f>
        <v>7.793292536679262</v>
      </c>
      <c r="M861" s="31">
        <f>IF('5b.TriRandNumbers'!M855&lt;=M$1,M$4+SQRT(M$2*'5b.TriRandNumbers'!M855),M$6-SQRT(M$3*(1-'5b.TriRandNumbers'!M855)))</f>
        <v>18.413276941507078</v>
      </c>
      <c r="N861" s="36">
        <f>IF('5b.TriRandNumbers'!N855&lt;=N$1,N$4+SQRT(N$2*'5b.TriRandNumbers'!N855),N$6-SQRT(N$3*(1-'5b.TriRandNumbers'!N855)))</f>
        <v>16.438860079050269</v>
      </c>
      <c r="O861" s="35">
        <f>IF('5b.TriRandNumbers'!O855&lt;=O$1,O$4+SQRT(O$2*'5b.TriRandNumbers'!O855),O$6-SQRT(O$3*(1-'5b.TriRandNumbers'!O855)))</f>
        <v>14.715720873158528</v>
      </c>
      <c r="P861" s="34">
        <f>IF('5b.TriRandNumbers'!P855&lt;=P$1,P$4+SQRT(P$2*'5b.TriRandNumbers'!P855),P$6-SQRT(P$3*(1-'5b.TriRandNumbers'!P855)))</f>
        <v>10.202228140093199</v>
      </c>
      <c r="Q861" s="33">
        <f>IF('5b.TriRandNumbers'!Q855&lt;=Q$1,Q$4+SQRT(Q$2*'5b.TriRandNumbers'!Q855),Q$6-SQRT(Q$3*(1-'5b.TriRandNumbers'!Q855)))</f>
        <v>12.309761404567684</v>
      </c>
      <c r="R861" s="32">
        <f>IF('5b.TriRandNumbers'!R855&lt;=R$1,R$4+SQRT(R$2*'5b.TriRandNumbers'!R855),R$6-SQRT(R$3*(1-'5b.TriRandNumbers'!R855)))</f>
        <v>15.382660947893203</v>
      </c>
      <c r="S861" s="31">
        <f>IF('5b.TriRandNumbers'!S855&lt;=S$1,S$4+SQRT(S$2*'5b.TriRandNumbers'!S855),S$6-SQRT(S$3*(1-'5b.TriRandNumbers'!S855)))</f>
        <v>12.543209570303253</v>
      </c>
      <c r="T861" s="36">
        <f>IF('5b.TriRandNumbers'!T855&lt;=T$1,T$4+SQRT(T$2*'5b.TriRandNumbers'!T855),T$6-SQRT(T$3*(1-'5b.TriRandNumbers'!T855)))</f>
        <v>16.493593565228252</v>
      </c>
      <c r="U861" s="35">
        <f>IF('5b.TriRandNumbers'!U855&lt;=U$1,U$4+SQRT(U$2*'5b.TriRandNumbers'!U855),U$6-SQRT(U$3*(1-'5b.TriRandNumbers'!U855)))</f>
        <v>11.438822964457481</v>
      </c>
      <c r="V861" s="34">
        <f>IF('5b.TriRandNumbers'!V855&lt;=V$1,V$4+SQRT(V$2*'5b.TriRandNumbers'!V855),V$6-SQRT(V$3*(1-'5b.TriRandNumbers'!V855)))</f>
        <v>6.3128379169549245</v>
      </c>
      <c r="W861" s="33">
        <f>IF('5b.TriRandNumbers'!W855&lt;=W$1,W$4+SQRT(W$2*'5b.TriRandNumbers'!W855),W$6-SQRT(W$3*(1-'5b.TriRandNumbers'!W855)))</f>
        <v>12.133635966507693</v>
      </c>
      <c r="X861" s="32">
        <f>IF('5b.TriRandNumbers'!X855&lt;=X$1,X$4+SQRT(X$2*'5b.TriRandNumbers'!X855),X$6-SQRT(X$3*(1-'5b.TriRandNumbers'!X855)))</f>
        <v>18.900315748283894</v>
      </c>
      <c r="Y861" s="31">
        <f>IF('5b.TriRandNumbers'!Y855&lt;=Y$1,Y$4+SQRT(Y$2*'5b.TriRandNumbers'!Y855),Y$6-SQRT(Y$3*(1-'5b.TriRandNumbers'!Y855)))</f>
        <v>14.830474338425947</v>
      </c>
    </row>
    <row r="862" spans="2:25" hidden="1" x14ac:dyDescent="0.25">
      <c r="B862" s="36">
        <f>IF('5b.TriRandNumbers'!B856&lt;=B$1,B$4+SQRT(B$2*'5b.TriRandNumbers'!B856),B$6-SQRT(B$3*(1-'5b.TriRandNumbers'!B856)))</f>
        <v>4.7805378301769785</v>
      </c>
      <c r="C862" s="35">
        <f>IF('5b.TriRandNumbers'!C856&lt;=C$1,C$4+SQRT(C$2*'5b.TriRandNumbers'!C856),C$6-SQRT(C$3*(1-'5b.TriRandNumbers'!C856)))</f>
        <v>2.0728915129389027</v>
      </c>
      <c r="D862" s="34">
        <f>IF('5b.TriRandNumbers'!D856&lt;=D$1,D$4+SQRT(D$2*'5b.TriRandNumbers'!D856),D$6-SQRT(D$3*(1-'5b.TriRandNumbers'!D856)))</f>
        <v>5.7058416933168328</v>
      </c>
      <c r="E862" s="33">
        <f>IF('5b.TriRandNumbers'!E856&lt;=E$1,E$4+SQRT(E$2*'5b.TriRandNumbers'!E856),E$6-SQRT(E$3*(1-'5b.TriRandNumbers'!E856)))</f>
        <v>4.6702932761068983</v>
      </c>
      <c r="F862" s="32">
        <f>IF('5b.TriRandNumbers'!F856&lt;=F$1,F$4+SQRT(F$2*'5b.TriRandNumbers'!F856),F$6-SQRT(F$3*(1-'5b.TriRandNumbers'!F856)))</f>
        <v>2.4075432728193089</v>
      </c>
      <c r="G862" s="31">
        <f>IF('5b.TriRandNumbers'!G856&lt;=G$1,G$4+SQRT(G$2*'5b.TriRandNumbers'!G856),G$6-SQRT(G$3*(1-'5b.TriRandNumbers'!G856)))</f>
        <v>2.9726943001817543</v>
      </c>
      <c r="H862" s="36">
        <f>IF('5b.TriRandNumbers'!H856&lt;=H$1,H$4+SQRT(H$2*'5b.TriRandNumbers'!H856),H$6-SQRT(H$3*(1-'5b.TriRandNumbers'!H856)))</f>
        <v>10.389829715253182</v>
      </c>
      <c r="I862" s="35">
        <f>IF('5b.TriRandNumbers'!I856&lt;=I$1,I$4+SQRT(I$2*'5b.TriRandNumbers'!I856),I$6-SQRT(I$3*(1-'5b.TriRandNumbers'!I856)))</f>
        <v>11.334781613694755</v>
      </c>
      <c r="J862" s="34">
        <f>IF('5b.TriRandNumbers'!J856&lt;=J$1,J$4+SQRT(J$2*'5b.TriRandNumbers'!J856),J$6-SQRT(J$3*(1-'5b.TriRandNumbers'!J856)))</f>
        <v>17.305739866174115</v>
      </c>
      <c r="K862" s="33">
        <f>IF('5b.TriRandNumbers'!K856&lt;=K$1,K$4+SQRT(K$2*'5b.TriRandNumbers'!K856),K$6-SQRT(K$3*(1-'5b.TriRandNumbers'!K856)))</f>
        <v>12.188482063633241</v>
      </c>
      <c r="L862" s="32">
        <f>IF('5b.TriRandNumbers'!L856&lt;=L$1,L$4+SQRT(L$2*'5b.TriRandNumbers'!L856),L$6-SQRT(L$3*(1-'5b.TriRandNumbers'!L856)))</f>
        <v>13.259412153811315</v>
      </c>
      <c r="M862" s="31">
        <f>IF('5b.TriRandNumbers'!M856&lt;=M$1,M$4+SQRT(M$2*'5b.TriRandNumbers'!M856),M$6-SQRT(M$3*(1-'5b.TriRandNumbers'!M856)))</f>
        <v>16.913807531247624</v>
      </c>
      <c r="N862" s="36">
        <f>IF('5b.TriRandNumbers'!N856&lt;=N$1,N$4+SQRT(N$2*'5b.TriRandNumbers'!N856),N$6-SQRT(N$3*(1-'5b.TriRandNumbers'!N856)))</f>
        <v>10.107053174310639</v>
      </c>
      <c r="O862" s="35">
        <f>IF('5b.TriRandNumbers'!O856&lt;=O$1,O$4+SQRT(O$2*'5b.TriRandNumbers'!O856),O$6-SQRT(O$3*(1-'5b.TriRandNumbers'!O856)))</f>
        <v>12.181801496396716</v>
      </c>
      <c r="P862" s="34">
        <f>IF('5b.TriRandNumbers'!P856&lt;=P$1,P$4+SQRT(P$2*'5b.TriRandNumbers'!P856),P$6-SQRT(P$3*(1-'5b.TriRandNumbers'!P856)))</f>
        <v>9.4723481151370947</v>
      </c>
      <c r="Q862" s="33">
        <f>IF('5b.TriRandNumbers'!Q856&lt;=Q$1,Q$4+SQRT(Q$2*'5b.TriRandNumbers'!Q856),Q$6-SQRT(Q$3*(1-'5b.TriRandNumbers'!Q856)))</f>
        <v>14.800318276810287</v>
      </c>
      <c r="R862" s="32">
        <f>IF('5b.TriRandNumbers'!R856&lt;=R$1,R$4+SQRT(R$2*'5b.TriRandNumbers'!R856),R$6-SQRT(R$3*(1-'5b.TriRandNumbers'!R856)))</f>
        <v>8.6807238196137639</v>
      </c>
      <c r="S862" s="31">
        <f>IF('5b.TriRandNumbers'!S856&lt;=S$1,S$4+SQRT(S$2*'5b.TriRandNumbers'!S856),S$6-SQRT(S$3*(1-'5b.TriRandNumbers'!S856)))</f>
        <v>8.3583029480222599</v>
      </c>
      <c r="T862" s="36">
        <f>IF('5b.TriRandNumbers'!T856&lt;=T$1,T$4+SQRT(T$2*'5b.TriRandNumbers'!T856),T$6-SQRT(T$3*(1-'5b.TriRandNumbers'!T856)))</f>
        <v>10.090248340496625</v>
      </c>
      <c r="U862" s="35">
        <f>IF('5b.TriRandNumbers'!U856&lt;=U$1,U$4+SQRT(U$2*'5b.TriRandNumbers'!U856),U$6-SQRT(U$3*(1-'5b.TriRandNumbers'!U856)))</f>
        <v>16.43887754837294</v>
      </c>
      <c r="V862" s="34">
        <f>IF('5b.TriRandNumbers'!V856&lt;=V$1,V$4+SQRT(V$2*'5b.TriRandNumbers'!V856),V$6-SQRT(V$3*(1-'5b.TriRandNumbers'!V856)))</f>
        <v>16.637825847476524</v>
      </c>
      <c r="W862" s="33">
        <f>IF('5b.TriRandNumbers'!W856&lt;=W$1,W$4+SQRT(W$2*'5b.TriRandNumbers'!W856),W$6-SQRT(W$3*(1-'5b.TriRandNumbers'!W856)))</f>
        <v>5.3690517929777526</v>
      </c>
      <c r="X862" s="32">
        <f>IF('5b.TriRandNumbers'!X856&lt;=X$1,X$4+SQRT(X$2*'5b.TriRandNumbers'!X856),X$6-SQRT(X$3*(1-'5b.TriRandNumbers'!X856)))</f>
        <v>9.9362314049651204</v>
      </c>
      <c r="Y862" s="31">
        <f>IF('5b.TriRandNumbers'!Y856&lt;=Y$1,Y$4+SQRT(Y$2*'5b.TriRandNumbers'!Y856),Y$6-SQRT(Y$3*(1-'5b.TriRandNumbers'!Y856)))</f>
        <v>10.931118779103274</v>
      </c>
    </row>
    <row r="863" spans="2:25" hidden="1" x14ac:dyDescent="0.25">
      <c r="B863" s="36">
        <f>IF('5b.TriRandNumbers'!B857&lt;=B$1,B$4+SQRT(B$2*'5b.TriRandNumbers'!B857),B$6-SQRT(B$3*(1-'5b.TriRandNumbers'!B857)))</f>
        <v>4.9715035554956266</v>
      </c>
      <c r="C863" s="35">
        <f>IF('5b.TriRandNumbers'!C857&lt;=C$1,C$4+SQRT(C$2*'5b.TriRandNumbers'!C857),C$6-SQRT(C$3*(1-'5b.TriRandNumbers'!C857)))</f>
        <v>4.469801343431846</v>
      </c>
      <c r="D863" s="34">
        <f>IF('5b.TriRandNumbers'!D857&lt;=D$1,D$4+SQRT(D$2*'5b.TriRandNumbers'!D857),D$6-SQRT(D$3*(1-'5b.TriRandNumbers'!D857)))</f>
        <v>6.6263718873069966</v>
      </c>
      <c r="E863" s="33">
        <f>IF('5b.TriRandNumbers'!E857&lt;=E$1,E$4+SQRT(E$2*'5b.TriRandNumbers'!E857),E$6-SQRT(E$3*(1-'5b.TriRandNumbers'!E857)))</f>
        <v>3.8965035807577117</v>
      </c>
      <c r="F863" s="32">
        <f>IF('5b.TriRandNumbers'!F857&lt;=F$1,F$4+SQRT(F$2*'5b.TriRandNumbers'!F857),F$6-SQRT(F$3*(1-'5b.TriRandNumbers'!F857)))</f>
        <v>2.3907950788798416</v>
      </c>
      <c r="G863" s="31">
        <f>IF('5b.TriRandNumbers'!G857&lt;=G$1,G$4+SQRT(G$2*'5b.TriRandNumbers'!G857),G$6-SQRT(G$3*(1-'5b.TriRandNumbers'!G857)))</f>
        <v>3.1983207564602991</v>
      </c>
      <c r="H863" s="36">
        <f>IF('5b.TriRandNumbers'!H857&lt;=H$1,H$4+SQRT(H$2*'5b.TriRandNumbers'!H857),H$6-SQRT(H$3*(1-'5b.TriRandNumbers'!H857)))</f>
        <v>10.093334242087582</v>
      </c>
      <c r="I863" s="35">
        <f>IF('5b.TriRandNumbers'!I857&lt;=I$1,I$4+SQRT(I$2*'5b.TriRandNumbers'!I857),I$6-SQRT(I$3*(1-'5b.TriRandNumbers'!I857)))</f>
        <v>9.1541956104387783</v>
      </c>
      <c r="J863" s="34">
        <f>IF('5b.TriRandNumbers'!J857&lt;=J$1,J$4+SQRT(J$2*'5b.TriRandNumbers'!J857),J$6-SQRT(J$3*(1-'5b.TriRandNumbers'!J857)))</f>
        <v>12.138661085318725</v>
      </c>
      <c r="K863" s="33">
        <f>IF('5b.TriRandNumbers'!K857&lt;=K$1,K$4+SQRT(K$2*'5b.TriRandNumbers'!K857),K$6-SQRT(K$3*(1-'5b.TriRandNumbers'!K857)))</f>
        <v>6.788269033643485</v>
      </c>
      <c r="L863" s="32">
        <f>IF('5b.TriRandNumbers'!L857&lt;=L$1,L$4+SQRT(L$2*'5b.TriRandNumbers'!L857),L$6-SQRT(L$3*(1-'5b.TriRandNumbers'!L857)))</f>
        <v>10.583417836870547</v>
      </c>
      <c r="M863" s="31">
        <f>IF('5b.TriRandNumbers'!M857&lt;=M$1,M$4+SQRT(M$2*'5b.TriRandNumbers'!M857),M$6-SQRT(M$3*(1-'5b.TriRandNumbers'!M857)))</f>
        <v>11.142472372478736</v>
      </c>
      <c r="N863" s="36">
        <f>IF('5b.TriRandNumbers'!N857&lt;=N$1,N$4+SQRT(N$2*'5b.TriRandNumbers'!N857),N$6-SQRT(N$3*(1-'5b.TriRandNumbers'!N857)))</f>
        <v>11.36348298323858</v>
      </c>
      <c r="O863" s="35">
        <f>IF('5b.TriRandNumbers'!O857&lt;=O$1,O$4+SQRT(O$2*'5b.TriRandNumbers'!O857),O$6-SQRT(O$3*(1-'5b.TriRandNumbers'!O857)))</f>
        <v>12.941399220603227</v>
      </c>
      <c r="P863" s="34">
        <f>IF('5b.TriRandNumbers'!P857&lt;=P$1,P$4+SQRT(P$2*'5b.TriRandNumbers'!P857),P$6-SQRT(P$3*(1-'5b.TriRandNumbers'!P857)))</f>
        <v>8.0897449689819023</v>
      </c>
      <c r="Q863" s="33">
        <f>IF('5b.TriRandNumbers'!Q857&lt;=Q$1,Q$4+SQRT(Q$2*'5b.TriRandNumbers'!Q857),Q$6-SQRT(Q$3*(1-'5b.TriRandNumbers'!Q857)))</f>
        <v>10.903838456481008</v>
      </c>
      <c r="R863" s="32">
        <f>IF('5b.TriRandNumbers'!R857&lt;=R$1,R$4+SQRT(R$2*'5b.TriRandNumbers'!R857),R$6-SQRT(R$3*(1-'5b.TriRandNumbers'!R857)))</f>
        <v>9.9407981116404525</v>
      </c>
      <c r="S863" s="31">
        <f>IF('5b.TriRandNumbers'!S857&lt;=S$1,S$4+SQRT(S$2*'5b.TriRandNumbers'!S857),S$6-SQRT(S$3*(1-'5b.TriRandNumbers'!S857)))</f>
        <v>11.488586502407218</v>
      </c>
      <c r="T863" s="36">
        <f>IF('5b.TriRandNumbers'!T857&lt;=T$1,T$4+SQRT(T$2*'5b.TriRandNumbers'!T857),T$6-SQRT(T$3*(1-'5b.TriRandNumbers'!T857)))</f>
        <v>13.100638070475572</v>
      </c>
      <c r="U863" s="35">
        <f>IF('5b.TriRandNumbers'!U857&lt;=U$1,U$4+SQRT(U$2*'5b.TriRandNumbers'!U857),U$6-SQRT(U$3*(1-'5b.TriRandNumbers'!U857)))</f>
        <v>14.788956655281538</v>
      </c>
      <c r="V863" s="34">
        <f>IF('5b.TriRandNumbers'!V857&lt;=V$1,V$4+SQRT(V$2*'5b.TriRandNumbers'!V857),V$6-SQRT(V$3*(1-'5b.TriRandNumbers'!V857)))</f>
        <v>9.3615263473524166</v>
      </c>
      <c r="W863" s="33">
        <f>IF('5b.TriRandNumbers'!W857&lt;=W$1,W$4+SQRT(W$2*'5b.TriRandNumbers'!W857),W$6-SQRT(W$3*(1-'5b.TriRandNumbers'!W857)))</f>
        <v>15.703639508521709</v>
      </c>
      <c r="X863" s="32">
        <f>IF('5b.TriRandNumbers'!X857&lt;=X$1,X$4+SQRT(X$2*'5b.TriRandNumbers'!X857),X$6-SQRT(X$3*(1-'5b.TriRandNumbers'!X857)))</f>
        <v>15.194085081184159</v>
      </c>
      <c r="Y863" s="31">
        <f>IF('5b.TriRandNumbers'!Y857&lt;=Y$1,Y$4+SQRT(Y$2*'5b.TriRandNumbers'!Y857),Y$6-SQRT(Y$3*(1-'5b.TriRandNumbers'!Y857)))</f>
        <v>10.048144166040762</v>
      </c>
    </row>
    <row r="864" spans="2:25" hidden="1" x14ac:dyDescent="0.25">
      <c r="B864" s="36">
        <f>IF('5b.TriRandNumbers'!B858&lt;=B$1,B$4+SQRT(B$2*'5b.TriRandNumbers'!B858),B$6-SQRT(B$3*(1-'5b.TriRandNumbers'!B858)))</f>
        <v>4.0918399385875954</v>
      </c>
      <c r="C864" s="35">
        <f>IF('5b.TriRandNumbers'!C858&lt;=C$1,C$4+SQRT(C$2*'5b.TriRandNumbers'!C858),C$6-SQRT(C$3*(1-'5b.TriRandNumbers'!C858)))</f>
        <v>1.9542882048579273</v>
      </c>
      <c r="D864" s="34">
        <f>IF('5b.TriRandNumbers'!D858&lt;=D$1,D$4+SQRT(D$2*'5b.TriRandNumbers'!D858),D$6-SQRT(D$3*(1-'5b.TriRandNumbers'!D858)))</f>
        <v>6.4048316667499758</v>
      </c>
      <c r="E864" s="33">
        <f>IF('5b.TriRandNumbers'!E858&lt;=E$1,E$4+SQRT(E$2*'5b.TriRandNumbers'!E858),E$6-SQRT(E$3*(1-'5b.TriRandNumbers'!E858)))</f>
        <v>3.8504465542871027</v>
      </c>
      <c r="F864" s="32">
        <f>IF('5b.TriRandNumbers'!F858&lt;=F$1,F$4+SQRT(F$2*'5b.TriRandNumbers'!F858),F$6-SQRT(F$3*(1-'5b.TriRandNumbers'!F858)))</f>
        <v>3.2135645658588734</v>
      </c>
      <c r="G864" s="31">
        <f>IF('5b.TriRandNumbers'!G858&lt;=G$1,G$4+SQRT(G$2*'5b.TriRandNumbers'!G858),G$6-SQRT(G$3*(1-'5b.TriRandNumbers'!G858)))</f>
        <v>2.8576283737294843</v>
      </c>
      <c r="H864" s="36">
        <f>IF('5b.TriRandNumbers'!H858&lt;=H$1,H$4+SQRT(H$2*'5b.TriRandNumbers'!H858),H$6-SQRT(H$3*(1-'5b.TriRandNumbers'!H858)))</f>
        <v>7.0651052328670305</v>
      </c>
      <c r="I864" s="35">
        <f>IF('5b.TriRandNumbers'!I858&lt;=I$1,I$4+SQRT(I$2*'5b.TriRandNumbers'!I858),I$6-SQRT(I$3*(1-'5b.TriRandNumbers'!I858)))</f>
        <v>13.432721299871673</v>
      </c>
      <c r="J864" s="34">
        <f>IF('5b.TriRandNumbers'!J858&lt;=J$1,J$4+SQRT(J$2*'5b.TriRandNumbers'!J858),J$6-SQRT(J$3*(1-'5b.TriRandNumbers'!J858)))</f>
        <v>15.924257378651745</v>
      </c>
      <c r="K864" s="33">
        <f>IF('5b.TriRandNumbers'!K858&lt;=K$1,K$4+SQRT(K$2*'5b.TriRandNumbers'!K858),K$6-SQRT(K$3*(1-'5b.TriRandNumbers'!K858)))</f>
        <v>10.944498443770053</v>
      </c>
      <c r="L864" s="32">
        <f>IF('5b.TriRandNumbers'!L858&lt;=L$1,L$4+SQRT(L$2*'5b.TriRandNumbers'!L858),L$6-SQRT(L$3*(1-'5b.TriRandNumbers'!L858)))</f>
        <v>8.6099553938989999</v>
      </c>
      <c r="M864" s="31">
        <f>IF('5b.TriRandNumbers'!M858&lt;=M$1,M$4+SQRT(M$2*'5b.TriRandNumbers'!M858),M$6-SQRT(M$3*(1-'5b.TriRandNumbers'!M858)))</f>
        <v>10.588424618379038</v>
      </c>
      <c r="N864" s="36">
        <f>IF('5b.TriRandNumbers'!N858&lt;=N$1,N$4+SQRT(N$2*'5b.TriRandNumbers'!N858),N$6-SQRT(N$3*(1-'5b.TriRandNumbers'!N858)))</f>
        <v>6.9161597840867808</v>
      </c>
      <c r="O864" s="35">
        <f>IF('5b.TriRandNumbers'!O858&lt;=O$1,O$4+SQRT(O$2*'5b.TriRandNumbers'!O858),O$6-SQRT(O$3*(1-'5b.TriRandNumbers'!O858)))</f>
        <v>12.849114894018964</v>
      </c>
      <c r="P864" s="34">
        <f>IF('5b.TriRandNumbers'!P858&lt;=P$1,P$4+SQRT(P$2*'5b.TriRandNumbers'!P858),P$6-SQRT(P$3*(1-'5b.TriRandNumbers'!P858)))</f>
        <v>13.15661769873039</v>
      </c>
      <c r="Q864" s="33">
        <f>IF('5b.TriRandNumbers'!Q858&lt;=Q$1,Q$4+SQRT(Q$2*'5b.TriRandNumbers'!Q858),Q$6-SQRT(Q$3*(1-'5b.TriRandNumbers'!Q858)))</f>
        <v>9.9212756063407355</v>
      </c>
      <c r="R864" s="32">
        <f>IF('5b.TriRandNumbers'!R858&lt;=R$1,R$4+SQRT(R$2*'5b.TriRandNumbers'!R858),R$6-SQRT(R$3*(1-'5b.TriRandNumbers'!R858)))</f>
        <v>15.7843218679945</v>
      </c>
      <c r="S864" s="31">
        <f>IF('5b.TriRandNumbers'!S858&lt;=S$1,S$4+SQRT(S$2*'5b.TriRandNumbers'!S858),S$6-SQRT(S$3*(1-'5b.TriRandNumbers'!S858)))</f>
        <v>11.777864619001232</v>
      </c>
      <c r="T864" s="36">
        <f>IF('5b.TriRandNumbers'!T858&lt;=T$1,T$4+SQRT(T$2*'5b.TriRandNumbers'!T858),T$6-SQRT(T$3*(1-'5b.TriRandNumbers'!T858)))</f>
        <v>10.694785792158919</v>
      </c>
      <c r="U864" s="35">
        <f>IF('5b.TriRandNumbers'!U858&lt;=U$1,U$4+SQRT(U$2*'5b.TriRandNumbers'!U858),U$6-SQRT(U$3*(1-'5b.TriRandNumbers'!U858)))</f>
        <v>11.185730235811604</v>
      </c>
      <c r="V864" s="34">
        <f>IF('5b.TriRandNumbers'!V858&lt;=V$1,V$4+SQRT(V$2*'5b.TriRandNumbers'!V858),V$6-SQRT(V$3*(1-'5b.TriRandNumbers'!V858)))</f>
        <v>10.58200874003014</v>
      </c>
      <c r="W864" s="33">
        <f>IF('5b.TriRandNumbers'!W858&lt;=W$1,W$4+SQRT(W$2*'5b.TriRandNumbers'!W858),W$6-SQRT(W$3*(1-'5b.TriRandNumbers'!W858)))</f>
        <v>14.960429198344094</v>
      </c>
      <c r="X864" s="32">
        <f>IF('5b.TriRandNumbers'!X858&lt;=X$1,X$4+SQRT(X$2*'5b.TriRandNumbers'!X858),X$6-SQRT(X$3*(1-'5b.TriRandNumbers'!X858)))</f>
        <v>13.275326418370854</v>
      </c>
      <c r="Y864" s="31">
        <f>IF('5b.TriRandNumbers'!Y858&lt;=Y$1,Y$4+SQRT(Y$2*'5b.TriRandNumbers'!Y858),Y$6-SQRT(Y$3*(1-'5b.TriRandNumbers'!Y858)))</f>
        <v>10.109413409793362</v>
      </c>
    </row>
    <row r="865" spans="2:25" hidden="1" x14ac:dyDescent="0.25">
      <c r="B865" s="36">
        <f>IF('5b.TriRandNumbers'!B859&lt;=B$1,B$4+SQRT(B$2*'5b.TriRandNumbers'!B859),B$6-SQRT(B$3*(1-'5b.TriRandNumbers'!B859)))</f>
        <v>4.5509940390353938</v>
      </c>
      <c r="C865" s="35">
        <f>IF('5b.TriRandNumbers'!C859&lt;=C$1,C$4+SQRT(C$2*'5b.TriRandNumbers'!C859),C$6-SQRT(C$3*(1-'5b.TriRandNumbers'!C859)))</f>
        <v>3.0463706809631796</v>
      </c>
      <c r="D865" s="34">
        <f>IF('5b.TriRandNumbers'!D859&lt;=D$1,D$4+SQRT(D$2*'5b.TriRandNumbers'!D859),D$6-SQRT(D$3*(1-'5b.TriRandNumbers'!D859)))</f>
        <v>5.7367693393017607</v>
      </c>
      <c r="E865" s="33">
        <f>IF('5b.TriRandNumbers'!E859&lt;=E$1,E$4+SQRT(E$2*'5b.TriRandNumbers'!E859),E$6-SQRT(E$3*(1-'5b.TriRandNumbers'!E859)))</f>
        <v>3.813814130631537</v>
      </c>
      <c r="F865" s="32">
        <f>IF('5b.TriRandNumbers'!F859&lt;=F$1,F$4+SQRT(F$2*'5b.TriRandNumbers'!F859),F$6-SQRT(F$3*(1-'5b.TriRandNumbers'!F859)))</f>
        <v>1.8023724075891188</v>
      </c>
      <c r="G865" s="31">
        <f>IF('5b.TriRandNumbers'!G859&lt;=G$1,G$4+SQRT(G$2*'5b.TriRandNumbers'!G859),G$6-SQRT(G$3*(1-'5b.TriRandNumbers'!G859)))</f>
        <v>2.4517324053712346</v>
      </c>
      <c r="H865" s="36">
        <f>IF('5b.TriRandNumbers'!H859&lt;=H$1,H$4+SQRT(H$2*'5b.TriRandNumbers'!H859),H$6-SQRT(H$3*(1-'5b.TriRandNumbers'!H859)))</f>
        <v>8.5571723191467104</v>
      </c>
      <c r="I865" s="35">
        <f>IF('5b.TriRandNumbers'!I859&lt;=I$1,I$4+SQRT(I$2*'5b.TriRandNumbers'!I859),I$6-SQRT(I$3*(1-'5b.TriRandNumbers'!I859)))</f>
        <v>10.663485964133589</v>
      </c>
      <c r="J865" s="34">
        <f>IF('5b.TriRandNumbers'!J859&lt;=J$1,J$4+SQRT(J$2*'5b.TriRandNumbers'!J859),J$6-SQRT(J$3*(1-'5b.TriRandNumbers'!J859)))</f>
        <v>8.6898652909634251</v>
      </c>
      <c r="K865" s="33">
        <f>IF('5b.TriRandNumbers'!K859&lt;=K$1,K$4+SQRT(K$2*'5b.TriRandNumbers'!K859),K$6-SQRT(K$3*(1-'5b.TriRandNumbers'!K859)))</f>
        <v>14.637431345148279</v>
      </c>
      <c r="L865" s="32">
        <f>IF('5b.TriRandNumbers'!L859&lt;=L$1,L$4+SQRT(L$2*'5b.TriRandNumbers'!L859),L$6-SQRT(L$3*(1-'5b.TriRandNumbers'!L859)))</f>
        <v>7.648462485023467</v>
      </c>
      <c r="M865" s="31">
        <f>IF('5b.TriRandNumbers'!M859&lt;=M$1,M$4+SQRT(M$2*'5b.TriRandNumbers'!M859),M$6-SQRT(M$3*(1-'5b.TriRandNumbers'!M859)))</f>
        <v>10.018055489276454</v>
      </c>
      <c r="N865" s="36">
        <f>IF('5b.TriRandNumbers'!N859&lt;=N$1,N$4+SQRT(N$2*'5b.TriRandNumbers'!N859),N$6-SQRT(N$3*(1-'5b.TriRandNumbers'!N859)))</f>
        <v>6.6420032049575566</v>
      </c>
      <c r="O865" s="35">
        <f>IF('5b.TriRandNumbers'!O859&lt;=O$1,O$4+SQRT(O$2*'5b.TriRandNumbers'!O859),O$6-SQRT(O$3*(1-'5b.TriRandNumbers'!O859)))</f>
        <v>5.7142925143581884</v>
      </c>
      <c r="P865" s="34">
        <f>IF('5b.TriRandNumbers'!P859&lt;=P$1,P$4+SQRT(P$2*'5b.TriRandNumbers'!P859),P$6-SQRT(P$3*(1-'5b.TriRandNumbers'!P859)))</f>
        <v>11.340850783573453</v>
      </c>
      <c r="Q865" s="33">
        <f>IF('5b.TriRandNumbers'!Q859&lt;=Q$1,Q$4+SQRT(Q$2*'5b.TriRandNumbers'!Q859),Q$6-SQRT(Q$3*(1-'5b.TriRandNumbers'!Q859)))</f>
        <v>13.61501250388309</v>
      </c>
      <c r="R865" s="32">
        <f>IF('5b.TriRandNumbers'!R859&lt;=R$1,R$4+SQRT(R$2*'5b.TriRandNumbers'!R859),R$6-SQRT(R$3*(1-'5b.TriRandNumbers'!R859)))</f>
        <v>12.239570382661761</v>
      </c>
      <c r="S865" s="31">
        <f>IF('5b.TriRandNumbers'!S859&lt;=S$1,S$4+SQRT(S$2*'5b.TriRandNumbers'!S859),S$6-SQRT(S$3*(1-'5b.TriRandNumbers'!S859)))</f>
        <v>8.9969957697790335</v>
      </c>
      <c r="T865" s="36">
        <f>IF('5b.TriRandNumbers'!T859&lt;=T$1,T$4+SQRT(T$2*'5b.TriRandNumbers'!T859),T$6-SQRT(T$3*(1-'5b.TriRandNumbers'!T859)))</f>
        <v>7.5851482037427171</v>
      </c>
      <c r="U865" s="35">
        <f>IF('5b.TriRandNumbers'!U859&lt;=U$1,U$4+SQRT(U$2*'5b.TriRandNumbers'!U859),U$6-SQRT(U$3*(1-'5b.TriRandNumbers'!U859)))</f>
        <v>13.852578986098255</v>
      </c>
      <c r="V865" s="34">
        <f>IF('5b.TriRandNumbers'!V859&lt;=V$1,V$4+SQRT(V$2*'5b.TriRandNumbers'!V859),V$6-SQRT(V$3*(1-'5b.TriRandNumbers'!V859)))</f>
        <v>6.5483833834850582</v>
      </c>
      <c r="W865" s="33">
        <f>IF('5b.TriRandNumbers'!W859&lt;=W$1,W$4+SQRT(W$2*'5b.TriRandNumbers'!W859),W$6-SQRT(W$3*(1-'5b.TriRandNumbers'!W859)))</f>
        <v>16.78076098416609</v>
      </c>
      <c r="X865" s="32">
        <f>IF('5b.TriRandNumbers'!X859&lt;=X$1,X$4+SQRT(X$2*'5b.TriRandNumbers'!X859),X$6-SQRT(X$3*(1-'5b.TriRandNumbers'!X859)))</f>
        <v>9.0329846751626981</v>
      </c>
      <c r="Y865" s="31">
        <f>IF('5b.TriRandNumbers'!Y859&lt;=Y$1,Y$4+SQRT(Y$2*'5b.TriRandNumbers'!Y859),Y$6-SQRT(Y$3*(1-'5b.TriRandNumbers'!Y859)))</f>
        <v>5.9747920142726754</v>
      </c>
    </row>
    <row r="866" spans="2:25" hidden="1" x14ac:dyDescent="0.25">
      <c r="B866" s="36">
        <f>IF('5b.TriRandNumbers'!B860&lt;=B$1,B$4+SQRT(B$2*'5b.TriRandNumbers'!B860),B$6-SQRT(B$3*(1-'5b.TriRandNumbers'!B860)))</f>
        <v>4.712094752348932</v>
      </c>
      <c r="C866" s="35">
        <f>IF('5b.TriRandNumbers'!C860&lt;=C$1,C$4+SQRT(C$2*'5b.TriRandNumbers'!C860),C$6-SQRT(C$3*(1-'5b.TriRandNumbers'!C860)))</f>
        <v>2.7924969624765588</v>
      </c>
      <c r="D866" s="34">
        <f>IF('5b.TriRandNumbers'!D860&lt;=D$1,D$4+SQRT(D$2*'5b.TriRandNumbers'!D860),D$6-SQRT(D$3*(1-'5b.TriRandNumbers'!D860)))</f>
        <v>5.6141426367951031</v>
      </c>
      <c r="E866" s="33">
        <f>IF('5b.TriRandNumbers'!E860&lt;=E$1,E$4+SQRT(E$2*'5b.TriRandNumbers'!E860),E$6-SQRT(E$3*(1-'5b.TriRandNumbers'!E860)))</f>
        <v>4.1777925451511466</v>
      </c>
      <c r="F866" s="32">
        <f>IF('5b.TriRandNumbers'!F860&lt;=F$1,F$4+SQRT(F$2*'5b.TriRandNumbers'!F860),F$6-SQRT(F$3*(1-'5b.TriRandNumbers'!F860)))</f>
        <v>2.9588895371951134</v>
      </c>
      <c r="G866" s="31">
        <f>IF('5b.TriRandNumbers'!G860&lt;=G$1,G$4+SQRT(G$2*'5b.TriRandNumbers'!G860),G$6-SQRT(G$3*(1-'5b.TriRandNumbers'!G860)))</f>
        <v>2.4342115275681913</v>
      </c>
      <c r="H866" s="36">
        <f>IF('5b.TriRandNumbers'!H860&lt;=H$1,H$4+SQRT(H$2*'5b.TriRandNumbers'!H860),H$6-SQRT(H$3*(1-'5b.TriRandNumbers'!H860)))</f>
        <v>11.349444587700772</v>
      </c>
      <c r="I866" s="35">
        <f>IF('5b.TriRandNumbers'!I860&lt;=I$1,I$4+SQRT(I$2*'5b.TriRandNumbers'!I860),I$6-SQRT(I$3*(1-'5b.TriRandNumbers'!I860)))</f>
        <v>9.7310711512880061</v>
      </c>
      <c r="J866" s="34">
        <f>IF('5b.TriRandNumbers'!J860&lt;=J$1,J$4+SQRT(J$2*'5b.TriRandNumbers'!J860),J$6-SQRT(J$3*(1-'5b.TriRandNumbers'!J860)))</f>
        <v>5.8788761803309102</v>
      </c>
      <c r="K866" s="33">
        <f>IF('5b.TriRandNumbers'!K860&lt;=K$1,K$4+SQRT(K$2*'5b.TriRandNumbers'!K860),K$6-SQRT(K$3*(1-'5b.TriRandNumbers'!K860)))</f>
        <v>11.087486908887804</v>
      </c>
      <c r="L866" s="32">
        <f>IF('5b.TriRandNumbers'!L860&lt;=L$1,L$4+SQRT(L$2*'5b.TriRandNumbers'!L860),L$6-SQRT(L$3*(1-'5b.TriRandNumbers'!L860)))</f>
        <v>11.562536388884009</v>
      </c>
      <c r="M866" s="31">
        <f>IF('5b.TriRandNumbers'!M860&lt;=M$1,M$4+SQRT(M$2*'5b.TriRandNumbers'!M860),M$6-SQRT(M$3*(1-'5b.TriRandNumbers'!M860)))</f>
        <v>8.4679043921902846</v>
      </c>
      <c r="N866" s="36">
        <f>IF('5b.TriRandNumbers'!N860&lt;=N$1,N$4+SQRT(N$2*'5b.TriRandNumbers'!N860),N$6-SQRT(N$3*(1-'5b.TriRandNumbers'!N860)))</f>
        <v>14.214354056516747</v>
      </c>
      <c r="O866" s="35">
        <f>IF('5b.TriRandNumbers'!O860&lt;=O$1,O$4+SQRT(O$2*'5b.TriRandNumbers'!O860),O$6-SQRT(O$3*(1-'5b.TriRandNumbers'!O860)))</f>
        <v>10.934944048461816</v>
      </c>
      <c r="P866" s="34">
        <f>IF('5b.TriRandNumbers'!P860&lt;=P$1,P$4+SQRT(P$2*'5b.TriRandNumbers'!P860),P$6-SQRT(P$3*(1-'5b.TriRandNumbers'!P860)))</f>
        <v>11.020720387741736</v>
      </c>
      <c r="Q866" s="33">
        <f>IF('5b.TriRandNumbers'!Q860&lt;=Q$1,Q$4+SQRT(Q$2*'5b.TriRandNumbers'!Q860),Q$6-SQRT(Q$3*(1-'5b.TriRandNumbers'!Q860)))</f>
        <v>7.5011957126458109</v>
      </c>
      <c r="R866" s="32">
        <f>IF('5b.TriRandNumbers'!R860&lt;=R$1,R$4+SQRT(R$2*'5b.TriRandNumbers'!R860),R$6-SQRT(R$3*(1-'5b.TriRandNumbers'!R860)))</f>
        <v>13.216469067139222</v>
      </c>
      <c r="S866" s="31">
        <f>IF('5b.TriRandNumbers'!S860&lt;=S$1,S$4+SQRT(S$2*'5b.TriRandNumbers'!S860),S$6-SQRT(S$3*(1-'5b.TriRandNumbers'!S860)))</f>
        <v>10.878156107646456</v>
      </c>
      <c r="T866" s="36">
        <f>IF('5b.TriRandNumbers'!T860&lt;=T$1,T$4+SQRT(T$2*'5b.TriRandNumbers'!T860),T$6-SQRT(T$3*(1-'5b.TriRandNumbers'!T860)))</f>
        <v>13.742464408277012</v>
      </c>
      <c r="U866" s="35">
        <f>IF('5b.TriRandNumbers'!U860&lt;=U$1,U$4+SQRT(U$2*'5b.TriRandNumbers'!U860),U$6-SQRT(U$3*(1-'5b.TriRandNumbers'!U860)))</f>
        <v>15.801174041031249</v>
      </c>
      <c r="V866" s="34">
        <f>IF('5b.TriRandNumbers'!V860&lt;=V$1,V$4+SQRT(V$2*'5b.TriRandNumbers'!V860),V$6-SQRT(V$3*(1-'5b.TriRandNumbers'!V860)))</f>
        <v>8.0267476216856295</v>
      </c>
      <c r="W866" s="33">
        <f>IF('5b.TriRandNumbers'!W860&lt;=W$1,W$4+SQRT(W$2*'5b.TriRandNumbers'!W860),W$6-SQRT(W$3*(1-'5b.TriRandNumbers'!W860)))</f>
        <v>12.496036080024608</v>
      </c>
      <c r="X866" s="32">
        <f>IF('5b.TriRandNumbers'!X860&lt;=X$1,X$4+SQRT(X$2*'5b.TriRandNumbers'!X860),X$6-SQRT(X$3*(1-'5b.TriRandNumbers'!X860)))</f>
        <v>10.464383098887213</v>
      </c>
      <c r="Y866" s="31">
        <f>IF('5b.TriRandNumbers'!Y860&lt;=Y$1,Y$4+SQRT(Y$2*'5b.TriRandNumbers'!Y860),Y$6-SQRT(Y$3*(1-'5b.TriRandNumbers'!Y860)))</f>
        <v>13.869069413341215</v>
      </c>
    </row>
    <row r="867" spans="2:25" hidden="1" x14ac:dyDescent="0.25">
      <c r="B867" s="36">
        <f>IF('5b.TriRandNumbers'!B861&lt;=B$1,B$4+SQRT(B$2*'5b.TriRandNumbers'!B861),B$6-SQRT(B$3*(1-'5b.TriRandNumbers'!B861)))</f>
        <v>5.4457714636035348</v>
      </c>
      <c r="C867" s="35">
        <f>IF('5b.TriRandNumbers'!C861&lt;=C$1,C$4+SQRT(C$2*'5b.TriRandNumbers'!C861),C$6-SQRT(C$3*(1-'5b.TriRandNumbers'!C861)))</f>
        <v>4.0351632923628786</v>
      </c>
      <c r="D867" s="34">
        <f>IF('5b.TriRandNumbers'!D861&lt;=D$1,D$4+SQRT(D$2*'5b.TriRandNumbers'!D861),D$6-SQRT(D$3*(1-'5b.TriRandNumbers'!D861)))</f>
        <v>5.1699585088988558</v>
      </c>
      <c r="E867" s="33">
        <f>IF('5b.TriRandNumbers'!E861&lt;=E$1,E$4+SQRT(E$2*'5b.TriRandNumbers'!E861),E$6-SQRT(E$3*(1-'5b.TriRandNumbers'!E861)))</f>
        <v>3.6184418814376205</v>
      </c>
      <c r="F867" s="32">
        <f>IF('5b.TriRandNumbers'!F861&lt;=F$1,F$4+SQRT(F$2*'5b.TriRandNumbers'!F861),F$6-SQRT(F$3*(1-'5b.TriRandNumbers'!F861)))</f>
        <v>3.5237459814839953</v>
      </c>
      <c r="G867" s="31">
        <f>IF('5b.TriRandNumbers'!G861&lt;=G$1,G$4+SQRT(G$2*'5b.TriRandNumbers'!G861),G$6-SQRT(G$3*(1-'5b.TriRandNumbers'!G861)))</f>
        <v>3.6488879410051496</v>
      </c>
      <c r="H867" s="36">
        <f>IF('5b.TriRandNumbers'!H861&lt;=H$1,H$4+SQRT(H$2*'5b.TriRandNumbers'!H861),H$6-SQRT(H$3*(1-'5b.TriRandNumbers'!H861)))</f>
        <v>10.826910567445454</v>
      </c>
      <c r="I867" s="35">
        <f>IF('5b.TriRandNumbers'!I861&lt;=I$1,I$4+SQRT(I$2*'5b.TriRandNumbers'!I861),I$6-SQRT(I$3*(1-'5b.TriRandNumbers'!I861)))</f>
        <v>10.007699101798444</v>
      </c>
      <c r="J867" s="34">
        <f>IF('5b.TriRandNumbers'!J861&lt;=J$1,J$4+SQRT(J$2*'5b.TriRandNumbers'!J861),J$6-SQRT(J$3*(1-'5b.TriRandNumbers'!J861)))</f>
        <v>14.428990506804304</v>
      </c>
      <c r="K867" s="33">
        <f>IF('5b.TriRandNumbers'!K861&lt;=K$1,K$4+SQRT(K$2*'5b.TriRandNumbers'!K861),K$6-SQRT(K$3*(1-'5b.TriRandNumbers'!K861)))</f>
        <v>17.007208379009942</v>
      </c>
      <c r="L867" s="32">
        <f>IF('5b.TriRandNumbers'!L861&lt;=L$1,L$4+SQRT(L$2*'5b.TriRandNumbers'!L861),L$6-SQRT(L$3*(1-'5b.TriRandNumbers'!L861)))</f>
        <v>10.028797841105703</v>
      </c>
      <c r="M867" s="31">
        <f>IF('5b.TriRandNumbers'!M861&lt;=M$1,M$4+SQRT(M$2*'5b.TriRandNumbers'!M861),M$6-SQRT(M$3*(1-'5b.TriRandNumbers'!M861)))</f>
        <v>10.224198684144646</v>
      </c>
      <c r="N867" s="36">
        <f>IF('5b.TriRandNumbers'!N861&lt;=N$1,N$4+SQRT(N$2*'5b.TriRandNumbers'!N861),N$6-SQRT(N$3*(1-'5b.TriRandNumbers'!N861)))</f>
        <v>7.4751407967945349</v>
      </c>
      <c r="O867" s="35">
        <f>IF('5b.TriRandNumbers'!O861&lt;=O$1,O$4+SQRT(O$2*'5b.TriRandNumbers'!O861),O$6-SQRT(O$3*(1-'5b.TriRandNumbers'!O861)))</f>
        <v>14.203033094768927</v>
      </c>
      <c r="P867" s="34">
        <f>IF('5b.TriRandNumbers'!P861&lt;=P$1,P$4+SQRT(P$2*'5b.TriRandNumbers'!P861),P$6-SQRT(P$3*(1-'5b.TriRandNumbers'!P861)))</f>
        <v>12.599284439492365</v>
      </c>
      <c r="Q867" s="33">
        <f>IF('5b.TriRandNumbers'!Q861&lt;=Q$1,Q$4+SQRT(Q$2*'5b.TriRandNumbers'!Q861),Q$6-SQRT(Q$3*(1-'5b.TriRandNumbers'!Q861)))</f>
        <v>13.570768371365789</v>
      </c>
      <c r="R867" s="32">
        <f>IF('5b.TriRandNumbers'!R861&lt;=R$1,R$4+SQRT(R$2*'5b.TriRandNumbers'!R861),R$6-SQRT(R$3*(1-'5b.TriRandNumbers'!R861)))</f>
        <v>14.557787047601058</v>
      </c>
      <c r="S867" s="31">
        <f>IF('5b.TriRandNumbers'!S861&lt;=S$1,S$4+SQRT(S$2*'5b.TriRandNumbers'!S861),S$6-SQRT(S$3*(1-'5b.TriRandNumbers'!S861)))</f>
        <v>15.006220308947732</v>
      </c>
      <c r="T867" s="36">
        <f>IF('5b.TriRandNumbers'!T861&lt;=T$1,T$4+SQRT(T$2*'5b.TriRandNumbers'!T861),T$6-SQRT(T$3*(1-'5b.TriRandNumbers'!T861)))</f>
        <v>6.7151286851280432</v>
      </c>
      <c r="U867" s="35">
        <f>IF('5b.TriRandNumbers'!U861&lt;=U$1,U$4+SQRT(U$2*'5b.TriRandNumbers'!U861),U$6-SQRT(U$3*(1-'5b.TriRandNumbers'!U861)))</f>
        <v>6.0267788785360601</v>
      </c>
      <c r="V867" s="34">
        <f>IF('5b.TriRandNumbers'!V861&lt;=V$1,V$4+SQRT(V$2*'5b.TriRandNumbers'!V861),V$6-SQRT(V$3*(1-'5b.TriRandNumbers'!V861)))</f>
        <v>13.057920542376671</v>
      </c>
      <c r="W867" s="33">
        <f>IF('5b.TriRandNumbers'!W861&lt;=W$1,W$4+SQRT(W$2*'5b.TriRandNumbers'!W861),W$6-SQRT(W$3*(1-'5b.TriRandNumbers'!W861)))</f>
        <v>13.323262307949278</v>
      </c>
      <c r="X867" s="32">
        <f>IF('5b.TriRandNumbers'!X861&lt;=X$1,X$4+SQRT(X$2*'5b.TriRandNumbers'!X861),X$6-SQRT(X$3*(1-'5b.TriRandNumbers'!X861)))</f>
        <v>10.619312776762689</v>
      </c>
      <c r="Y867" s="31">
        <f>IF('5b.TriRandNumbers'!Y861&lt;=Y$1,Y$4+SQRT(Y$2*'5b.TriRandNumbers'!Y861),Y$6-SQRT(Y$3*(1-'5b.TriRandNumbers'!Y861)))</f>
        <v>15.567498031898571</v>
      </c>
    </row>
    <row r="868" spans="2:25" hidden="1" x14ac:dyDescent="0.25">
      <c r="B868" s="36">
        <f>IF('5b.TriRandNumbers'!B862&lt;=B$1,B$4+SQRT(B$2*'5b.TriRandNumbers'!B862),B$6-SQRT(B$3*(1-'5b.TriRandNumbers'!B862)))</f>
        <v>5.0197281745732205</v>
      </c>
      <c r="C868" s="35">
        <f>IF('5b.TriRandNumbers'!C862&lt;=C$1,C$4+SQRT(C$2*'5b.TriRandNumbers'!C862),C$6-SQRT(C$3*(1-'5b.TriRandNumbers'!C862)))</f>
        <v>3.1372398109484072</v>
      </c>
      <c r="D868" s="34">
        <f>IF('5b.TriRandNumbers'!D862&lt;=D$1,D$4+SQRT(D$2*'5b.TriRandNumbers'!D862),D$6-SQRT(D$3*(1-'5b.TriRandNumbers'!D862)))</f>
        <v>5.1011570238942054</v>
      </c>
      <c r="E868" s="33">
        <f>IF('5b.TriRandNumbers'!E862&lt;=E$1,E$4+SQRT(E$2*'5b.TriRandNumbers'!E862),E$6-SQRT(E$3*(1-'5b.TriRandNumbers'!E862)))</f>
        <v>4.6292687603340985</v>
      </c>
      <c r="F868" s="32">
        <f>IF('5b.TriRandNumbers'!F862&lt;=F$1,F$4+SQRT(F$2*'5b.TriRandNumbers'!F862),F$6-SQRT(F$3*(1-'5b.TriRandNumbers'!F862)))</f>
        <v>1.563609795431085</v>
      </c>
      <c r="G868" s="31">
        <f>IF('5b.TriRandNumbers'!G862&lt;=G$1,G$4+SQRT(G$2*'5b.TriRandNumbers'!G862),G$6-SQRT(G$3*(1-'5b.TriRandNumbers'!G862)))</f>
        <v>2.9194472255110906</v>
      </c>
      <c r="H868" s="36">
        <f>IF('5b.TriRandNumbers'!H862&lt;=H$1,H$4+SQRT(H$2*'5b.TriRandNumbers'!H862),H$6-SQRT(H$3*(1-'5b.TriRandNumbers'!H862)))</f>
        <v>18.597526295685487</v>
      </c>
      <c r="I868" s="35">
        <f>IF('5b.TriRandNumbers'!I862&lt;=I$1,I$4+SQRT(I$2*'5b.TriRandNumbers'!I862),I$6-SQRT(I$3*(1-'5b.TriRandNumbers'!I862)))</f>
        <v>12.164750631297942</v>
      </c>
      <c r="J868" s="34">
        <f>IF('5b.TriRandNumbers'!J862&lt;=J$1,J$4+SQRT(J$2*'5b.TriRandNumbers'!J862),J$6-SQRT(J$3*(1-'5b.TriRandNumbers'!J862)))</f>
        <v>14.984862302059581</v>
      </c>
      <c r="K868" s="33">
        <f>IF('5b.TriRandNumbers'!K862&lt;=K$1,K$4+SQRT(K$2*'5b.TriRandNumbers'!K862),K$6-SQRT(K$3*(1-'5b.TriRandNumbers'!K862)))</f>
        <v>12.538359146632258</v>
      </c>
      <c r="L868" s="32">
        <f>IF('5b.TriRandNumbers'!L862&lt;=L$1,L$4+SQRT(L$2*'5b.TriRandNumbers'!L862),L$6-SQRT(L$3*(1-'5b.TriRandNumbers'!L862)))</f>
        <v>7.5881982405972286</v>
      </c>
      <c r="M868" s="31">
        <f>IF('5b.TriRandNumbers'!M862&lt;=M$1,M$4+SQRT(M$2*'5b.TriRandNumbers'!M862),M$6-SQRT(M$3*(1-'5b.TriRandNumbers'!M862)))</f>
        <v>16.87929633945306</v>
      </c>
      <c r="N868" s="36">
        <f>IF('5b.TriRandNumbers'!N862&lt;=N$1,N$4+SQRT(N$2*'5b.TriRandNumbers'!N862),N$6-SQRT(N$3*(1-'5b.TriRandNumbers'!N862)))</f>
        <v>10.101937103827455</v>
      </c>
      <c r="O868" s="35">
        <f>IF('5b.TriRandNumbers'!O862&lt;=O$1,O$4+SQRT(O$2*'5b.TriRandNumbers'!O862),O$6-SQRT(O$3*(1-'5b.TriRandNumbers'!O862)))</f>
        <v>5.8839310318691362</v>
      </c>
      <c r="P868" s="34">
        <f>IF('5b.TriRandNumbers'!P862&lt;=P$1,P$4+SQRT(P$2*'5b.TriRandNumbers'!P862),P$6-SQRT(P$3*(1-'5b.TriRandNumbers'!P862)))</f>
        <v>8.6453002636135299</v>
      </c>
      <c r="Q868" s="33">
        <f>IF('5b.TriRandNumbers'!Q862&lt;=Q$1,Q$4+SQRT(Q$2*'5b.TriRandNumbers'!Q862),Q$6-SQRT(Q$3*(1-'5b.TriRandNumbers'!Q862)))</f>
        <v>10.04405587292838</v>
      </c>
      <c r="R868" s="32">
        <f>IF('5b.TriRandNumbers'!R862&lt;=R$1,R$4+SQRT(R$2*'5b.TriRandNumbers'!R862),R$6-SQRT(R$3*(1-'5b.TriRandNumbers'!R862)))</f>
        <v>13.792419318656084</v>
      </c>
      <c r="S868" s="31">
        <f>IF('5b.TriRandNumbers'!S862&lt;=S$1,S$4+SQRT(S$2*'5b.TriRandNumbers'!S862),S$6-SQRT(S$3*(1-'5b.TriRandNumbers'!S862)))</f>
        <v>12.519817135081681</v>
      </c>
      <c r="T868" s="36">
        <f>IF('5b.TriRandNumbers'!T862&lt;=T$1,T$4+SQRT(T$2*'5b.TriRandNumbers'!T862),T$6-SQRT(T$3*(1-'5b.TriRandNumbers'!T862)))</f>
        <v>10.091119681143137</v>
      </c>
      <c r="U868" s="35">
        <f>IF('5b.TriRandNumbers'!U862&lt;=U$1,U$4+SQRT(U$2*'5b.TriRandNumbers'!U862),U$6-SQRT(U$3*(1-'5b.TriRandNumbers'!U862)))</f>
        <v>18.294646705486606</v>
      </c>
      <c r="V868" s="34">
        <f>IF('5b.TriRandNumbers'!V862&lt;=V$1,V$4+SQRT(V$2*'5b.TriRandNumbers'!V862),V$6-SQRT(V$3*(1-'5b.TriRandNumbers'!V862)))</f>
        <v>10.663210139446969</v>
      </c>
      <c r="W868" s="33">
        <f>IF('5b.TriRandNumbers'!W862&lt;=W$1,W$4+SQRT(W$2*'5b.TriRandNumbers'!W862),W$6-SQRT(W$3*(1-'5b.TriRandNumbers'!W862)))</f>
        <v>18.606586645675222</v>
      </c>
      <c r="X868" s="32">
        <f>IF('5b.TriRandNumbers'!X862&lt;=X$1,X$4+SQRT(X$2*'5b.TriRandNumbers'!X862),X$6-SQRT(X$3*(1-'5b.TriRandNumbers'!X862)))</f>
        <v>9.5475350546514353</v>
      </c>
      <c r="Y868" s="31">
        <f>IF('5b.TriRandNumbers'!Y862&lt;=Y$1,Y$4+SQRT(Y$2*'5b.TriRandNumbers'!Y862),Y$6-SQRT(Y$3*(1-'5b.TriRandNumbers'!Y862)))</f>
        <v>10.26598413324599</v>
      </c>
    </row>
    <row r="869" spans="2:25" hidden="1" x14ac:dyDescent="0.25">
      <c r="B869" s="36">
        <f>IF('5b.TriRandNumbers'!B863&lt;=B$1,B$4+SQRT(B$2*'5b.TriRandNumbers'!B863),B$6-SQRT(B$3*(1-'5b.TriRandNumbers'!B863)))</f>
        <v>5.4848200239304541</v>
      </c>
      <c r="C869" s="35">
        <f>IF('5b.TriRandNumbers'!C863&lt;=C$1,C$4+SQRT(C$2*'5b.TriRandNumbers'!C863),C$6-SQRT(C$3*(1-'5b.TriRandNumbers'!C863)))</f>
        <v>3.9008211983126779</v>
      </c>
      <c r="D869" s="34">
        <f>IF('5b.TriRandNumbers'!D863&lt;=D$1,D$4+SQRT(D$2*'5b.TriRandNumbers'!D863),D$6-SQRT(D$3*(1-'5b.TriRandNumbers'!D863)))</f>
        <v>5.4380895989191647</v>
      </c>
      <c r="E869" s="33">
        <f>IF('5b.TriRandNumbers'!E863&lt;=E$1,E$4+SQRT(E$2*'5b.TriRandNumbers'!E863),E$6-SQRT(E$3*(1-'5b.TriRandNumbers'!E863)))</f>
        <v>4.5730254538657586</v>
      </c>
      <c r="F869" s="32">
        <f>IF('5b.TriRandNumbers'!F863&lt;=F$1,F$4+SQRT(F$2*'5b.TriRandNumbers'!F863),F$6-SQRT(F$3*(1-'5b.TriRandNumbers'!F863)))</f>
        <v>3.5846304947099954</v>
      </c>
      <c r="G869" s="31">
        <f>IF('5b.TriRandNumbers'!G863&lt;=G$1,G$4+SQRT(G$2*'5b.TriRandNumbers'!G863),G$6-SQRT(G$3*(1-'5b.TriRandNumbers'!G863)))</f>
        <v>2.9666120079262166</v>
      </c>
      <c r="H869" s="36">
        <f>IF('5b.TriRandNumbers'!H863&lt;=H$1,H$4+SQRT(H$2*'5b.TriRandNumbers'!H863),H$6-SQRT(H$3*(1-'5b.TriRandNumbers'!H863)))</f>
        <v>10.745302710843209</v>
      </c>
      <c r="I869" s="35">
        <f>IF('5b.TriRandNumbers'!I863&lt;=I$1,I$4+SQRT(I$2*'5b.TriRandNumbers'!I863),I$6-SQRT(I$3*(1-'5b.TriRandNumbers'!I863)))</f>
        <v>9.9913336604658483</v>
      </c>
      <c r="J869" s="34">
        <f>IF('5b.TriRandNumbers'!J863&lt;=J$1,J$4+SQRT(J$2*'5b.TriRandNumbers'!J863),J$6-SQRT(J$3*(1-'5b.TriRandNumbers'!J863)))</f>
        <v>15.873668405148948</v>
      </c>
      <c r="K869" s="33">
        <f>IF('5b.TriRandNumbers'!K863&lt;=K$1,K$4+SQRT(K$2*'5b.TriRandNumbers'!K863),K$6-SQRT(K$3*(1-'5b.TriRandNumbers'!K863)))</f>
        <v>9.8611188125712363</v>
      </c>
      <c r="L869" s="32">
        <f>IF('5b.TriRandNumbers'!L863&lt;=L$1,L$4+SQRT(L$2*'5b.TriRandNumbers'!L863),L$6-SQRT(L$3*(1-'5b.TriRandNumbers'!L863)))</f>
        <v>7.503363738285822</v>
      </c>
      <c r="M869" s="31">
        <f>IF('5b.TriRandNumbers'!M863&lt;=M$1,M$4+SQRT(M$2*'5b.TriRandNumbers'!M863),M$6-SQRT(M$3*(1-'5b.TriRandNumbers'!M863)))</f>
        <v>10.829551140788208</v>
      </c>
      <c r="N869" s="36">
        <f>IF('5b.TriRandNumbers'!N863&lt;=N$1,N$4+SQRT(N$2*'5b.TriRandNumbers'!N863),N$6-SQRT(N$3*(1-'5b.TriRandNumbers'!N863)))</f>
        <v>11.03157391998163</v>
      </c>
      <c r="O869" s="35">
        <f>IF('5b.TriRandNumbers'!O863&lt;=O$1,O$4+SQRT(O$2*'5b.TriRandNumbers'!O863),O$6-SQRT(O$3*(1-'5b.TriRandNumbers'!O863)))</f>
        <v>11.60297111303224</v>
      </c>
      <c r="P869" s="34">
        <f>IF('5b.TriRandNumbers'!P863&lt;=P$1,P$4+SQRT(P$2*'5b.TriRandNumbers'!P863),P$6-SQRT(P$3*(1-'5b.TriRandNumbers'!P863)))</f>
        <v>9.9280776167960703</v>
      </c>
      <c r="Q869" s="33">
        <f>IF('5b.TriRandNumbers'!Q863&lt;=Q$1,Q$4+SQRT(Q$2*'5b.TriRandNumbers'!Q863),Q$6-SQRT(Q$3*(1-'5b.TriRandNumbers'!Q863)))</f>
        <v>17.839291752708466</v>
      </c>
      <c r="R869" s="32">
        <f>IF('5b.TriRandNumbers'!R863&lt;=R$1,R$4+SQRT(R$2*'5b.TriRandNumbers'!R863),R$6-SQRT(R$3*(1-'5b.TriRandNumbers'!R863)))</f>
        <v>11.485870367765678</v>
      </c>
      <c r="S869" s="31">
        <f>IF('5b.TriRandNumbers'!S863&lt;=S$1,S$4+SQRT(S$2*'5b.TriRandNumbers'!S863),S$6-SQRT(S$3*(1-'5b.TriRandNumbers'!S863)))</f>
        <v>8.4585232914740498</v>
      </c>
      <c r="T869" s="36">
        <f>IF('5b.TriRandNumbers'!T863&lt;=T$1,T$4+SQRT(T$2*'5b.TriRandNumbers'!T863),T$6-SQRT(T$3*(1-'5b.TriRandNumbers'!T863)))</f>
        <v>12.288689506045367</v>
      </c>
      <c r="U869" s="35">
        <f>IF('5b.TriRandNumbers'!U863&lt;=U$1,U$4+SQRT(U$2*'5b.TriRandNumbers'!U863),U$6-SQRT(U$3*(1-'5b.TriRandNumbers'!U863)))</f>
        <v>13.362570713382373</v>
      </c>
      <c r="V869" s="34">
        <f>IF('5b.TriRandNumbers'!V863&lt;=V$1,V$4+SQRT(V$2*'5b.TriRandNumbers'!V863),V$6-SQRT(V$3*(1-'5b.TriRandNumbers'!V863)))</f>
        <v>6.4261049131822379</v>
      </c>
      <c r="W869" s="33">
        <f>IF('5b.TriRandNumbers'!W863&lt;=W$1,W$4+SQRT(W$2*'5b.TriRandNumbers'!W863),W$6-SQRT(W$3*(1-'5b.TriRandNumbers'!W863)))</f>
        <v>6.2092308724697816</v>
      </c>
      <c r="X869" s="32">
        <f>IF('5b.TriRandNumbers'!X863&lt;=X$1,X$4+SQRT(X$2*'5b.TriRandNumbers'!X863),X$6-SQRT(X$3*(1-'5b.TriRandNumbers'!X863)))</f>
        <v>9.5689884910662499</v>
      </c>
      <c r="Y869" s="31">
        <f>IF('5b.TriRandNumbers'!Y863&lt;=Y$1,Y$4+SQRT(Y$2*'5b.TriRandNumbers'!Y863),Y$6-SQRT(Y$3*(1-'5b.TriRandNumbers'!Y863)))</f>
        <v>14.312757302405284</v>
      </c>
    </row>
    <row r="870" spans="2:25" hidden="1" x14ac:dyDescent="0.25">
      <c r="B870" s="36">
        <f>IF('5b.TriRandNumbers'!B864&lt;=B$1,B$4+SQRT(B$2*'5b.TriRandNumbers'!B864),B$6-SQRT(B$3*(1-'5b.TriRandNumbers'!B864)))</f>
        <v>4.6695774116867703</v>
      </c>
      <c r="C870" s="35">
        <f>IF('5b.TriRandNumbers'!C864&lt;=C$1,C$4+SQRT(C$2*'5b.TriRandNumbers'!C864),C$6-SQRT(C$3*(1-'5b.TriRandNumbers'!C864)))</f>
        <v>2.1282460555158229</v>
      </c>
      <c r="D870" s="34">
        <f>IF('5b.TriRandNumbers'!D864&lt;=D$1,D$4+SQRT(D$2*'5b.TriRandNumbers'!D864),D$6-SQRT(D$3*(1-'5b.TriRandNumbers'!D864)))</f>
        <v>5.7501695174158742</v>
      </c>
      <c r="E870" s="33">
        <f>IF('5b.TriRandNumbers'!E864&lt;=E$1,E$4+SQRT(E$2*'5b.TriRandNumbers'!E864),E$6-SQRT(E$3*(1-'5b.TriRandNumbers'!E864)))</f>
        <v>3.8752257421581282</v>
      </c>
      <c r="F870" s="32">
        <f>IF('5b.TriRandNumbers'!F864&lt;=F$1,F$4+SQRT(F$2*'5b.TriRandNumbers'!F864),F$6-SQRT(F$3*(1-'5b.TriRandNumbers'!F864)))</f>
        <v>2.979728649636189</v>
      </c>
      <c r="G870" s="31">
        <f>IF('5b.TriRandNumbers'!G864&lt;=G$1,G$4+SQRT(G$2*'5b.TriRandNumbers'!G864),G$6-SQRT(G$3*(1-'5b.TriRandNumbers'!G864)))</f>
        <v>3.5009836747453029</v>
      </c>
      <c r="H870" s="36">
        <f>IF('5b.TriRandNumbers'!H864&lt;=H$1,H$4+SQRT(H$2*'5b.TriRandNumbers'!H864),H$6-SQRT(H$3*(1-'5b.TriRandNumbers'!H864)))</f>
        <v>10.230528032382047</v>
      </c>
      <c r="I870" s="35">
        <f>IF('5b.TriRandNumbers'!I864&lt;=I$1,I$4+SQRT(I$2*'5b.TriRandNumbers'!I864),I$6-SQRT(I$3*(1-'5b.TriRandNumbers'!I864)))</f>
        <v>13.347269054321394</v>
      </c>
      <c r="J870" s="34">
        <f>IF('5b.TriRandNumbers'!J864&lt;=J$1,J$4+SQRT(J$2*'5b.TriRandNumbers'!J864),J$6-SQRT(J$3*(1-'5b.TriRandNumbers'!J864)))</f>
        <v>9.4789531344609301</v>
      </c>
      <c r="K870" s="33">
        <f>IF('5b.TriRandNumbers'!K864&lt;=K$1,K$4+SQRT(K$2*'5b.TriRandNumbers'!K864),K$6-SQRT(K$3*(1-'5b.TriRandNumbers'!K864)))</f>
        <v>17.990986783958235</v>
      </c>
      <c r="L870" s="32">
        <f>IF('5b.TriRandNumbers'!L864&lt;=L$1,L$4+SQRT(L$2*'5b.TriRandNumbers'!L864),L$6-SQRT(L$3*(1-'5b.TriRandNumbers'!L864)))</f>
        <v>16.384745558009893</v>
      </c>
      <c r="M870" s="31">
        <f>IF('5b.TriRandNumbers'!M864&lt;=M$1,M$4+SQRT(M$2*'5b.TriRandNumbers'!M864),M$6-SQRT(M$3*(1-'5b.TriRandNumbers'!M864)))</f>
        <v>19.075147227608642</v>
      </c>
      <c r="N870" s="36">
        <f>IF('5b.TriRandNumbers'!N864&lt;=N$1,N$4+SQRT(N$2*'5b.TriRandNumbers'!N864),N$6-SQRT(N$3*(1-'5b.TriRandNumbers'!N864)))</f>
        <v>17.539631574936731</v>
      </c>
      <c r="O870" s="35">
        <f>IF('5b.TriRandNumbers'!O864&lt;=O$1,O$4+SQRT(O$2*'5b.TriRandNumbers'!O864),O$6-SQRT(O$3*(1-'5b.TriRandNumbers'!O864)))</f>
        <v>10.155208540843763</v>
      </c>
      <c r="P870" s="34">
        <f>IF('5b.TriRandNumbers'!P864&lt;=P$1,P$4+SQRT(P$2*'5b.TriRandNumbers'!P864),P$6-SQRT(P$3*(1-'5b.TriRandNumbers'!P864)))</f>
        <v>8.9843467844026268</v>
      </c>
      <c r="Q870" s="33">
        <f>IF('5b.TriRandNumbers'!Q864&lt;=Q$1,Q$4+SQRT(Q$2*'5b.TriRandNumbers'!Q864),Q$6-SQRT(Q$3*(1-'5b.TriRandNumbers'!Q864)))</f>
        <v>9.9723375792637476</v>
      </c>
      <c r="R870" s="32">
        <f>IF('5b.TriRandNumbers'!R864&lt;=R$1,R$4+SQRT(R$2*'5b.TriRandNumbers'!R864),R$6-SQRT(R$3*(1-'5b.TriRandNumbers'!R864)))</f>
        <v>15.136642409273193</v>
      </c>
      <c r="S870" s="31">
        <f>IF('5b.TriRandNumbers'!S864&lt;=S$1,S$4+SQRT(S$2*'5b.TriRandNumbers'!S864),S$6-SQRT(S$3*(1-'5b.TriRandNumbers'!S864)))</f>
        <v>18.087970223783163</v>
      </c>
      <c r="T870" s="36">
        <f>IF('5b.TriRandNumbers'!T864&lt;=T$1,T$4+SQRT(T$2*'5b.TriRandNumbers'!T864),T$6-SQRT(T$3*(1-'5b.TriRandNumbers'!T864)))</f>
        <v>15.748722556542788</v>
      </c>
      <c r="U870" s="35">
        <f>IF('5b.TriRandNumbers'!U864&lt;=U$1,U$4+SQRT(U$2*'5b.TriRandNumbers'!U864),U$6-SQRT(U$3*(1-'5b.TriRandNumbers'!U864)))</f>
        <v>15.434508754223479</v>
      </c>
      <c r="V870" s="34">
        <f>IF('5b.TriRandNumbers'!V864&lt;=V$1,V$4+SQRT(V$2*'5b.TriRandNumbers'!V864),V$6-SQRT(V$3*(1-'5b.TriRandNumbers'!V864)))</f>
        <v>19.055032815481589</v>
      </c>
      <c r="W870" s="33">
        <f>IF('5b.TriRandNumbers'!W864&lt;=W$1,W$4+SQRT(W$2*'5b.TriRandNumbers'!W864),W$6-SQRT(W$3*(1-'5b.TriRandNumbers'!W864)))</f>
        <v>15.857291729119687</v>
      </c>
      <c r="X870" s="32">
        <f>IF('5b.TriRandNumbers'!X864&lt;=X$1,X$4+SQRT(X$2*'5b.TriRandNumbers'!X864),X$6-SQRT(X$3*(1-'5b.TriRandNumbers'!X864)))</f>
        <v>7.4902937982866851</v>
      </c>
      <c r="Y870" s="31">
        <f>IF('5b.TriRandNumbers'!Y864&lt;=Y$1,Y$4+SQRT(Y$2*'5b.TriRandNumbers'!Y864),Y$6-SQRT(Y$3*(1-'5b.TriRandNumbers'!Y864)))</f>
        <v>13.237865416703691</v>
      </c>
    </row>
    <row r="871" spans="2:25" hidden="1" x14ac:dyDescent="0.25">
      <c r="B871" s="36">
        <f>IF('5b.TriRandNumbers'!B865&lt;=B$1,B$4+SQRT(B$2*'5b.TriRandNumbers'!B865),B$6-SQRT(B$3*(1-'5b.TriRandNumbers'!B865)))</f>
        <v>4.1204021479118254</v>
      </c>
      <c r="C871" s="35">
        <f>IF('5b.TriRandNumbers'!C865&lt;=C$1,C$4+SQRT(C$2*'5b.TriRandNumbers'!C865),C$6-SQRT(C$3*(1-'5b.TriRandNumbers'!C865)))</f>
        <v>3.7052106282963382</v>
      </c>
      <c r="D871" s="34">
        <f>IF('5b.TriRandNumbers'!D865&lt;=D$1,D$4+SQRT(D$2*'5b.TriRandNumbers'!D865),D$6-SQRT(D$3*(1-'5b.TriRandNumbers'!D865)))</f>
        <v>4.6433430218306295</v>
      </c>
      <c r="E871" s="33">
        <f>IF('5b.TriRandNumbers'!E865&lt;=E$1,E$4+SQRT(E$2*'5b.TriRandNumbers'!E865),E$6-SQRT(E$3*(1-'5b.TriRandNumbers'!E865)))</f>
        <v>3.344384204360153</v>
      </c>
      <c r="F871" s="32">
        <f>IF('5b.TriRandNumbers'!F865&lt;=F$1,F$4+SQRT(F$2*'5b.TriRandNumbers'!F865),F$6-SQRT(F$3*(1-'5b.TriRandNumbers'!F865)))</f>
        <v>2.5058963228672901</v>
      </c>
      <c r="G871" s="31">
        <f>IF('5b.TriRandNumbers'!G865&lt;=G$1,G$4+SQRT(G$2*'5b.TriRandNumbers'!G865),G$6-SQRT(G$3*(1-'5b.TriRandNumbers'!G865)))</f>
        <v>2.7641498885791576</v>
      </c>
      <c r="H871" s="36">
        <f>IF('5b.TriRandNumbers'!H865&lt;=H$1,H$4+SQRT(H$2*'5b.TriRandNumbers'!H865),H$6-SQRT(H$3*(1-'5b.TriRandNumbers'!H865)))</f>
        <v>13.042727816765678</v>
      </c>
      <c r="I871" s="35">
        <f>IF('5b.TriRandNumbers'!I865&lt;=I$1,I$4+SQRT(I$2*'5b.TriRandNumbers'!I865),I$6-SQRT(I$3*(1-'5b.TriRandNumbers'!I865)))</f>
        <v>12.539101345764418</v>
      </c>
      <c r="J871" s="34">
        <f>IF('5b.TriRandNumbers'!J865&lt;=J$1,J$4+SQRT(J$2*'5b.TriRandNumbers'!J865),J$6-SQRT(J$3*(1-'5b.TriRandNumbers'!J865)))</f>
        <v>13.817449904978522</v>
      </c>
      <c r="K871" s="33">
        <f>IF('5b.TriRandNumbers'!K865&lt;=K$1,K$4+SQRT(K$2*'5b.TriRandNumbers'!K865),K$6-SQRT(K$3*(1-'5b.TriRandNumbers'!K865)))</f>
        <v>18.480924296517934</v>
      </c>
      <c r="L871" s="32">
        <f>IF('5b.TriRandNumbers'!L865&lt;=L$1,L$4+SQRT(L$2*'5b.TriRandNumbers'!L865),L$6-SQRT(L$3*(1-'5b.TriRandNumbers'!L865)))</f>
        <v>12.780117679983112</v>
      </c>
      <c r="M871" s="31">
        <f>IF('5b.TriRandNumbers'!M865&lt;=M$1,M$4+SQRT(M$2*'5b.TriRandNumbers'!M865),M$6-SQRT(M$3*(1-'5b.TriRandNumbers'!M865)))</f>
        <v>12.477378015181744</v>
      </c>
      <c r="N871" s="36">
        <f>IF('5b.TriRandNumbers'!N865&lt;=N$1,N$4+SQRT(N$2*'5b.TriRandNumbers'!N865),N$6-SQRT(N$3*(1-'5b.TriRandNumbers'!N865)))</f>
        <v>9.4466052316548623</v>
      </c>
      <c r="O871" s="35">
        <f>IF('5b.TriRandNumbers'!O865&lt;=O$1,O$4+SQRT(O$2*'5b.TriRandNumbers'!O865),O$6-SQRT(O$3*(1-'5b.TriRandNumbers'!O865)))</f>
        <v>11.130693194497281</v>
      </c>
      <c r="P871" s="34">
        <f>IF('5b.TriRandNumbers'!P865&lt;=P$1,P$4+SQRT(P$2*'5b.TriRandNumbers'!P865),P$6-SQRT(P$3*(1-'5b.TriRandNumbers'!P865)))</f>
        <v>11.40603581722441</v>
      </c>
      <c r="Q871" s="33">
        <f>IF('5b.TriRandNumbers'!Q865&lt;=Q$1,Q$4+SQRT(Q$2*'5b.TriRandNumbers'!Q865),Q$6-SQRT(Q$3*(1-'5b.TriRandNumbers'!Q865)))</f>
        <v>10.329879887430925</v>
      </c>
      <c r="R871" s="32">
        <f>IF('5b.TriRandNumbers'!R865&lt;=R$1,R$4+SQRT(R$2*'5b.TriRandNumbers'!R865),R$6-SQRT(R$3*(1-'5b.TriRandNumbers'!R865)))</f>
        <v>12.964727043373429</v>
      </c>
      <c r="S871" s="31">
        <f>IF('5b.TriRandNumbers'!S865&lt;=S$1,S$4+SQRT(S$2*'5b.TriRandNumbers'!S865),S$6-SQRT(S$3*(1-'5b.TriRandNumbers'!S865)))</f>
        <v>13.895384906670348</v>
      </c>
      <c r="T871" s="36">
        <f>IF('5b.TriRandNumbers'!T865&lt;=T$1,T$4+SQRT(T$2*'5b.TriRandNumbers'!T865),T$6-SQRT(T$3*(1-'5b.TriRandNumbers'!T865)))</f>
        <v>8.508621725913974</v>
      </c>
      <c r="U871" s="35">
        <f>IF('5b.TriRandNumbers'!U865&lt;=U$1,U$4+SQRT(U$2*'5b.TriRandNumbers'!U865),U$6-SQRT(U$3*(1-'5b.TriRandNumbers'!U865)))</f>
        <v>7.8034643421304732</v>
      </c>
      <c r="V871" s="34">
        <f>IF('5b.TriRandNumbers'!V865&lt;=V$1,V$4+SQRT(V$2*'5b.TriRandNumbers'!V865),V$6-SQRT(V$3*(1-'5b.TriRandNumbers'!V865)))</f>
        <v>13.220104613843105</v>
      </c>
      <c r="W871" s="33">
        <f>IF('5b.TriRandNumbers'!W865&lt;=W$1,W$4+SQRT(W$2*'5b.TriRandNumbers'!W865),W$6-SQRT(W$3*(1-'5b.TriRandNumbers'!W865)))</f>
        <v>14.301669718533597</v>
      </c>
      <c r="X871" s="32">
        <f>IF('5b.TriRandNumbers'!X865&lt;=X$1,X$4+SQRT(X$2*'5b.TriRandNumbers'!X865),X$6-SQRT(X$3*(1-'5b.TriRandNumbers'!X865)))</f>
        <v>9.3279625522864862</v>
      </c>
      <c r="Y871" s="31">
        <f>IF('5b.TriRandNumbers'!Y865&lt;=Y$1,Y$4+SQRT(Y$2*'5b.TriRandNumbers'!Y865),Y$6-SQRT(Y$3*(1-'5b.TriRandNumbers'!Y865)))</f>
        <v>9.7599440327968345</v>
      </c>
    </row>
    <row r="872" spans="2:25" hidden="1" x14ac:dyDescent="0.25">
      <c r="B872" s="36">
        <f>IF('5b.TriRandNumbers'!B866&lt;=B$1,B$4+SQRT(B$2*'5b.TriRandNumbers'!B866),B$6-SQRT(B$3*(1-'5b.TriRandNumbers'!B866)))</f>
        <v>4.1909202453033192</v>
      </c>
      <c r="C872" s="35">
        <f>IF('5b.TriRandNumbers'!C866&lt;=C$1,C$4+SQRT(C$2*'5b.TriRandNumbers'!C866),C$6-SQRT(C$3*(1-'5b.TriRandNumbers'!C866)))</f>
        <v>2.8569084618445073</v>
      </c>
      <c r="D872" s="34">
        <f>IF('5b.TriRandNumbers'!D866&lt;=D$1,D$4+SQRT(D$2*'5b.TriRandNumbers'!D866),D$6-SQRT(D$3*(1-'5b.TriRandNumbers'!D866)))</f>
        <v>6.1824567895915852</v>
      </c>
      <c r="E872" s="33">
        <f>IF('5b.TriRandNumbers'!E866&lt;=E$1,E$4+SQRT(E$2*'5b.TriRandNumbers'!E866),E$6-SQRT(E$3*(1-'5b.TriRandNumbers'!E866)))</f>
        <v>3.7230847452826321</v>
      </c>
      <c r="F872" s="32">
        <f>IF('5b.TriRandNumbers'!F866&lt;=F$1,F$4+SQRT(F$2*'5b.TriRandNumbers'!F866),F$6-SQRT(F$3*(1-'5b.TriRandNumbers'!F866)))</f>
        <v>1.7761116800347074</v>
      </c>
      <c r="G872" s="31">
        <f>IF('5b.TriRandNumbers'!G866&lt;=G$1,G$4+SQRT(G$2*'5b.TriRandNumbers'!G866),G$6-SQRT(G$3*(1-'5b.TriRandNumbers'!G866)))</f>
        <v>3.9011828953144896</v>
      </c>
      <c r="H872" s="36">
        <f>IF('5b.TriRandNumbers'!H866&lt;=H$1,H$4+SQRT(H$2*'5b.TriRandNumbers'!H866),H$6-SQRT(H$3*(1-'5b.TriRandNumbers'!H866)))</f>
        <v>15.041510434290856</v>
      </c>
      <c r="I872" s="35">
        <f>IF('5b.TriRandNumbers'!I866&lt;=I$1,I$4+SQRT(I$2*'5b.TriRandNumbers'!I866),I$6-SQRT(I$3*(1-'5b.TriRandNumbers'!I866)))</f>
        <v>6.7347758385344241</v>
      </c>
      <c r="J872" s="34">
        <f>IF('5b.TriRandNumbers'!J866&lt;=J$1,J$4+SQRT(J$2*'5b.TriRandNumbers'!J866),J$6-SQRT(J$3*(1-'5b.TriRandNumbers'!J866)))</f>
        <v>14.578236272481444</v>
      </c>
      <c r="K872" s="33">
        <f>IF('5b.TriRandNumbers'!K866&lt;=K$1,K$4+SQRT(K$2*'5b.TriRandNumbers'!K866),K$6-SQRT(K$3*(1-'5b.TriRandNumbers'!K866)))</f>
        <v>14.143721689363955</v>
      </c>
      <c r="L872" s="32">
        <f>IF('5b.TriRandNumbers'!L866&lt;=L$1,L$4+SQRT(L$2*'5b.TriRandNumbers'!L866),L$6-SQRT(L$3*(1-'5b.TriRandNumbers'!L866)))</f>
        <v>7.6768128941801326</v>
      </c>
      <c r="M872" s="31">
        <f>IF('5b.TriRandNumbers'!M866&lt;=M$1,M$4+SQRT(M$2*'5b.TriRandNumbers'!M866),M$6-SQRT(M$3*(1-'5b.TriRandNumbers'!M866)))</f>
        <v>13.325242823967928</v>
      </c>
      <c r="N872" s="36">
        <f>IF('5b.TriRandNumbers'!N866&lt;=N$1,N$4+SQRT(N$2*'5b.TriRandNumbers'!N866),N$6-SQRT(N$3*(1-'5b.TriRandNumbers'!N866)))</f>
        <v>11.841866224648957</v>
      </c>
      <c r="O872" s="35">
        <f>IF('5b.TriRandNumbers'!O866&lt;=O$1,O$4+SQRT(O$2*'5b.TriRandNumbers'!O866),O$6-SQRT(O$3*(1-'5b.TriRandNumbers'!O866)))</f>
        <v>7.7009391308854411</v>
      </c>
      <c r="P872" s="34">
        <f>IF('5b.TriRandNumbers'!P866&lt;=P$1,P$4+SQRT(P$2*'5b.TriRandNumbers'!P866),P$6-SQRT(P$3*(1-'5b.TriRandNumbers'!P866)))</f>
        <v>12.162219956764652</v>
      </c>
      <c r="Q872" s="33">
        <f>IF('5b.TriRandNumbers'!Q866&lt;=Q$1,Q$4+SQRT(Q$2*'5b.TriRandNumbers'!Q866),Q$6-SQRT(Q$3*(1-'5b.TriRandNumbers'!Q866)))</f>
        <v>15.93046930110134</v>
      </c>
      <c r="R872" s="32">
        <f>IF('5b.TriRandNumbers'!R866&lt;=R$1,R$4+SQRT(R$2*'5b.TriRandNumbers'!R866),R$6-SQRT(R$3*(1-'5b.TriRandNumbers'!R866)))</f>
        <v>7.8891739867135708</v>
      </c>
      <c r="S872" s="31">
        <f>IF('5b.TriRandNumbers'!S866&lt;=S$1,S$4+SQRT(S$2*'5b.TriRandNumbers'!S866),S$6-SQRT(S$3*(1-'5b.TriRandNumbers'!S866)))</f>
        <v>16.640213410886595</v>
      </c>
      <c r="T872" s="36">
        <f>IF('5b.TriRandNumbers'!T866&lt;=T$1,T$4+SQRT(T$2*'5b.TriRandNumbers'!T866),T$6-SQRT(T$3*(1-'5b.TriRandNumbers'!T866)))</f>
        <v>16.869779895836984</v>
      </c>
      <c r="U872" s="35">
        <f>IF('5b.TriRandNumbers'!U866&lt;=U$1,U$4+SQRT(U$2*'5b.TriRandNumbers'!U866),U$6-SQRT(U$3*(1-'5b.TriRandNumbers'!U866)))</f>
        <v>11.637817560438929</v>
      </c>
      <c r="V872" s="34">
        <f>IF('5b.TriRandNumbers'!V866&lt;=V$1,V$4+SQRT(V$2*'5b.TriRandNumbers'!V866),V$6-SQRT(V$3*(1-'5b.TriRandNumbers'!V866)))</f>
        <v>7.8360367726712434</v>
      </c>
      <c r="W872" s="33">
        <f>IF('5b.TriRandNumbers'!W866&lt;=W$1,W$4+SQRT(W$2*'5b.TriRandNumbers'!W866),W$6-SQRT(W$3*(1-'5b.TriRandNumbers'!W866)))</f>
        <v>10.291923889014154</v>
      </c>
      <c r="X872" s="32">
        <f>IF('5b.TriRandNumbers'!X866&lt;=X$1,X$4+SQRT(X$2*'5b.TriRandNumbers'!X866),X$6-SQRT(X$3*(1-'5b.TriRandNumbers'!X866)))</f>
        <v>11.900659443698656</v>
      </c>
      <c r="Y872" s="31">
        <f>IF('5b.TriRandNumbers'!Y866&lt;=Y$1,Y$4+SQRT(Y$2*'5b.TriRandNumbers'!Y866),Y$6-SQRT(Y$3*(1-'5b.TriRandNumbers'!Y866)))</f>
        <v>11.247445378096401</v>
      </c>
    </row>
    <row r="873" spans="2:25" hidden="1" x14ac:dyDescent="0.25">
      <c r="B873" s="36">
        <f>IF('5b.TriRandNumbers'!B867&lt;=B$1,B$4+SQRT(B$2*'5b.TriRandNumbers'!B867),B$6-SQRT(B$3*(1-'5b.TriRandNumbers'!B867)))</f>
        <v>3.8765814259599471</v>
      </c>
      <c r="C873" s="35">
        <f>IF('5b.TriRandNumbers'!C867&lt;=C$1,C$4+SQRT(C$2*'5b.TriRandNumbers'!C867),C$6-SQRT(C$3*(1-'5b.TriRandNumbers'!C867)))</f>
        <v>3.1970088279836708</v>
      </c>
      <c r="D873" s="34">
        <f>IF('5b.TriRandNumbers'!D867&lt;=D$1,D$4+SQRT(D$2*'5b.TriRandNumbers'!D867),D$6-SQRT(D$3*(1-'5b.TriRandNumbers'!D867)))</f>
        <v>4.6584242509855676</v>
      </c>
      <c r="E873" s="33">
        <f>IF('5b.TriRandNumbers'!E867&lt;=E$1,E$4+SQRT(E$2*'5b.TriRandNumbers'!E867),E$6-SQRT(E$3*(1-'5b.TriRandNumbers'!E867)))</f>
        <v>4.5000129111512956</v>
      </c>
      <c r="F873" s="32">
        <f>IF('5b.TriRandNumbers'!F867&lt;=F$1,F$4+SQRT(F$2*'5b.TriRandNumbers'!F867),F$6-SQRT(F$3*(1-'5b.TriRandNumbers'!F867)))</f>
        <v>2.6134615640192096</v>
      </c>
      <c r="G873" s="31">
        <f>IF('5b.TriRandNumbers'!G867&lt;=G$1,G$4+SQRT(G$2*'5b.TriRandNumbers'!G867),G$6-SQRT(G$3*(1-'5b.TriRandNumbers'!G867)))</f>
        <v>4.0584456329985743</v>
      </c>
      <c r="H873" s="36">
        <f>IF('5b.TriRandNumbers'!H867&lt;=H$1,H$4+SQRT(H$2*'5b.TriRandNumbers'!H867),H$6-SQRT(H$3*(1-'5b.TriRandNumbers'!H867)))</f>
        <v>10.110724177963066</v>
      </c>
      <c r="I873" s="35">
        <f>IF('5b.TriRandNumbers'!I867&lt;=I$1,I$4+SQRT(I$2*'5b.TriRandNumbers'!I867),I$6-SQRT(I$3*(1-'5b.TriRandNumbers'!I867)))</f>
        <v>14.612435365184652</v>
      </c>
      <c r="J873" s="34">
        <f>IF('5b.TriRandNumbers'!J867&lt;=J$1,J$4+SQRT(J$2*'5b.TriRandNumbers'!J867),J$6-SQRT(J$3*(1-'5b.TriRandNumbers'!J867)))</f>
        <v>16.328028965240648</v>
      </c>
      <c r="K873" s="33">
        <f>IF('5b.TriRandNumbers'!K867&lt;=K$1,K$4+SQRT(K$2*'5b.TriRandNumbers'!K867),K$6-SQRT(K$3*(1-'5b.TriRandNumbers'!K867)))</f>
        <v>12.064679167541509</v>
      </c>
      <c r="L873" s="32">
        <f>IF('5b.TriRandNumbers'!L867&lt;=L$1,L$4+SQRT(L$2*'5b.TriRandNumbers'!L867),L$6-SQRT(L$3*(1-'5b.TriRandNumbers'!L867)))</f>
        <v>10.715111551621041</v>
      </c>
      <c r="M873" s="31">
        <f>IF('5b.TriRandNumbers'!M867&lt;=M$1,M$4+SQRT(M$2*'5b.TriRandNumbers'!M867),M$6-SQRT(M$3*(1-'5b.TriRandNumbers'!M867)))</f>
        <v>15.520500445101554</v>
      </c>
      <c r="N873" s="36">
        <f>IF('5b.TriRandNumbers'!N867&lt;=N$1,N$4+SQRT(N$2*'5b.TriRandNumbers'!N867),N$6-SQRT(N$3*(1-'5b.TriRandNumbers'!N867)))</f>
        <v>9.7329668308860882</v>
      </c>
      <c r="O873" s="35">
        <f>IF('5b.TriRandNumbers'!O867&lt;=O$1,O$4+SQRT(O$2*'5b.TriRandNumbers'!O867),O$6-SQRT(O$3*(1-'5b.TriRandNumbers'!O867)))</f>
        <v>13.917710312736045</v>
      </c>
      <c r="P873" s="34">
        <f>IF('5b.TriRandNumbers'!P867&lt;=P$1,P$4+SQRT(P$2*'5b.TriRandNumbers'!P867),P$6-SQRT(P$3*(1-'5b.TriRandNumbers'!P867)))</f>
        <v>10.557571545057767</v>
      </c>
      <c r="Q873" s="33">
        <f>IF('5b.TriRandNumbers'!Q867&lt;=Q$1,Q$4+SQRT(Q$2*'5b.TriRandNumbers'!Q867),Q$6-SQRT(Q$3*(1-'5b.TriRandNumbers'!Q867)))</f>
        <v>10.650889804889502</v>
      </c>
      <c r="R873" s="32">
        <f>IF('5b.TriRandNumbers'!R867&lt;=R$1,R$4+SQRT(R$2*'5b.TriRandNumbers'!R867),R$6-SQRT(R$3*(1-'5b.TriRandNumbers'!R867)))</f>
        <v>6.2499187938709255</v>
      </c>
      <c r="S873" s="31">
        <f>IF('5b.TriRandNumbers'!S867&lt;=S$1,S$4+SQRT(S$2*'5b.TriRandNumbers'!S867),S$6-SQRT(S$3*(1-'5b.TriRandNumbers'!S867)))</f>
        <v>17.436777412245249</v>
      </c>
      <c r="T873" s="36">
        <f>IF('5b.TriRandNumbers'!T867&lt;=T$1,T$4+SQRT(T$2*'5b.TriRandNumbers'!T867),T$6-SQRT(T$3*(1-'5b.TriRandNumbers'!T867)))</f>
        <v>7.7324507594791871</v>
      </c>
      <c r="U873" s="35">
        <f>IF('5b.TriRandNumbers'!U867&lt;=U$1,U$4+SQRT(U$2*'5b.TriRandNumbers'!U867),U$6-SQRT(U$3*(1-'5b.TriRandNumbers'!U867)))</f>
        <v>10.626429681844689</v>
      </c>
      <c r="V873" s="34">
        <f>IF('5b.TriRandNumbers'!V867&lt;=V$1,V$4+SQRT(V$2*'5b.TriRandNumbers'!V867),V$6-SQRT(V$3*(1-'5b.TriRandNumbers'!V867)))</f>
        <v>16.203020799559201</v>
      </c>
      <c r="W873" s="33">
        <f>IF('5b.TriRandNumbers'!W867&lt;=W$1,W$4+SQRT(W$2*'5b.TriRandNumbers'!W867),W$6-SQRT(W$3*(1-'5b.TriRandNumbers'!W867)))</f>
        <v>19.482478608190981</v>
      </c>
      <c r="X873" s="32">
        <f>IF('5b.TriRandNumbers'!X867&lt;=X$1,X$4+SQRT(X$2*'5b.TriRandNumbers'!X867),X$6-SQRT(X$3*(1-'5b.TriRandNumbers'!X867)))</f>
        <v>10.606397979691639</v>
      </c>
      <c r="Y873" s="31">
        <f>IF('5b.TriRandNumbers'!Y867&lt;=Y$1,Y$4+SQRT(Y$2*'5b.TriRandNumbers'!Y867),Y$6-SQRT(Y$3*(1-'5b.TriRandNumbers'!Y867)))</f>
        <v>10.688291232793155</v>
      </c>
    </row>
    <row r="874" spans="2:25" hidden="1" x14ac:dyDescent="0.25">
      <c r="B874" s="36">
        <f>IF('5b.TriRandNumbers'!B868&lt;=B$1,B$4+SQRT(B$2*'5b.TriRandNumbers'!B868),B$6-SQRT(B$3*(1-'5b.TriRandNumbers'!B868)))</f>
        <v>4.0611592821309781</v>
      </c>
      <c r="C874" s="35">
        <f>IF('5b.TriRandNumbers'!C868&lt;=C$1,C$4+SQRT(C$2*'5b.TriRandNumbers'!C868),C$6-SQRT(C$3*(1-'5b.TriRandNumbers'!C868)))</f>
        <v>2.0905692742949071</v>
      </c>
      <c r="D874" s="34">
        <f>IF('5b.TriRandNumbers'!D868&lt;=D$1,D$4+SQRT(D$2*'5b.TriRandNumbers'!D868),D$6-SQRT(D$3*(1-'5b.TriRandNumbers'!D868)))</f>
        <v>6.0427574856328912</v>
      </c>
      <c r="E874" s="33">
        <f>IF('5b.TriRandNumbers'!E868&lt;=E$1,E$4+SQRT(E$2*'5b.TriRandNumbers'!E868),E$6-SQRT(E$3*(1-'5b.TriRandNumbers'!E868)))</f>
        <v>3.8347300562801738</v>
      </c>
      <c r="F874" s="32">
        <f>IF('5b.TriRandNumbers'!F868&lt;=F$1,F$4+SQRT(F$2*'5b.TriRandNumbers'!F868),F$6-SQRT(F$3*(1-'5b.TriRandNumbers'!F868)))</f>
        <v>2.4450604279056272</v>
      </c>
      <c r="G874" s="31">
        <f>IF('5b.TriRandNumbers'!G868&lt;=G$1,G$4+SQRT(G$2*'5b.TriRandNumbers'!G868),G$6-SQRT(G$3*(1-'5b.TriRandNumbers'!G868)))</f>
        <v>3.721369791139332</v>
      </c>
      <c r="H874" s="36">
        <f>IF('5b.TriRandNumbers'!H868&lt;=H$1,H$4+SQRT(H$2*'5b.TriRandNumbers'!H868),H$6-SQRT(H$3*(1-'5b.TriRandNumbers'!H868)))</f>
        <v>11.332110135189248</v>
      </c>
      <c r="I874" s="35">
        <f>IF('5b.TriRandNumbers'!I868&lt;=I$1,I$4+SQRT(I$2*'5b.TriRandNumbers'!I868),I$6-SQRT(I$3*(1-'5b.TriRandNumbers'!I868)))</f>
        <v>9.7537254469269534</v>
      </c>
      <c r="J874" s="34">
        <f>IF('5b.TriRandNumbers'!J868&lt;=J$1,J$4+SQRT(J$2*'5b.TriRandNumbers'!J868),J$6-SQRT(J$3*(1-'5b.TriRandNumbers'!J868)))</f>
        <v>7.9448601811490445</v>
      </c>
      <c r="K874" s="33">
        <f>IF('5b.TriRandNumbers'!K868&lt;=K$1,K$4+SQRT(K$2*'5b.TriRandNumbers'!K868),K$6-SQRT(K$3*(1-'5b.TriRandNumbers'!K868)))</f>
        <v>11.641413338969292</v>
      </c>
      <c r="L874" s="32">
        <f>IF('5b.TriRandNumbers'!L868&lt;=L$1,L$4+SQRT(L$2*'5b.TriRandNumbers'!L868),L$6-SQRT(L$3*(1-'5b.TriRandNumbers'!L868)))</f>
        <v>10.810251593415089</v>
      </c>
      <c r="M874" s="31">
        <f>IF('5b.TriRandNumbers'!M868&lt;=M$1,M$4+SQRT(M$2*'5b.TriRandNumbers'!M868),M$6-SQRT(M$3*(1-'5b.TriRandNumbers'!M868)))</f>
        <v>13.954214133581972</v>
      </c>
      <c r="N874" s="36">
        <f>IF('5b.TriRandNumbers'!N868&lt;=N$1,N$4+SQRT(N$2*'5b.TriRandNumbers'!N868),N$6-SQRT(N$3*(1-'5b.TriRandNumbers'!N868)))</f>
        <v>12.316582630409098</v>
      </c>
      <c r="O874" s="35">
        <f>IF('5b.TriRandNumbers'!O868&lt;=O$1,O$4+SQRT(O$2*'5b.TriRandNumbers'!O868),O$6-SQRT(O$3*(1-'5b.TriRandNumbers'!O868)))</f>
        <v>17.51534677361532</v>
      </c>
      <c r="P874" s="34">
        <f>IF('5b.TriRandNumbers'!P868&lt;=P$1,P$4+SQRT(P$2*'5b.TriRandNumbers'!P868),P$6-SQRT(P$3*(1-'5b.TriRandNumbers'!P868)))</f>
        <v>9.2761346866178886</v>
      </c>
      <c r="Q874" s="33">
        <f>IF('5b.TriRandNumbers'!Q868&lt;=Q$1,Q$4+SQRT(Q$2*'5b.TriRandNumbers'!Q868),Q$6-SQRT(Q$3*(1-'5b.TriRandNumbers'!Q868)))</f>
        <v>14.436928973840748</v>
      </c>
      <c r="R874" s="32">
        <f>IF('5b.TriRandNumbers'!R868&lt;=R$1,R$4+SQRT(R$2*'5b.TriRandNumbers'!R868),R$6-SQRT(R$3*(1-'5b.TriRandNumbers'!R868)))</f>
        <v>8.553941160343097</v>
      </c>
      <c r="S874" s="31">
        <f>IF('5b.TriRandNumbers'!S868&lt;=S$1,S$4+SQRT(S$2*'5b.TriRandNumbers'!S868),S$6-SQRT(S$3*(1-'5b.TriRandNumbers'!S868)))</f>
        <v>11.640659845508091</v>
      </c>
      <c r="T874" s="36">
        <f>IF('5b.TriRandNumbers'!T868&lt;=T$1,T$4+SQRT(T$2*'5b.TriRandNumbers'!T868),T$6-SQRT(T$3*(1-'5b.TriRandNumbers'!T868)))</f>
        <v>10.252925477011472</v>
      </c>
      <c r="U874" s="35">
        <f>IF('5b.TriRandNumbers'!U868&lt;=U$1,U$4+SQRT(U$2*'5b.TriRandNumbers'!U868),U$6-SQRT(U$3*(1-'5b.TriRandNumbers'!U868)))</f>
        <v>7.5987992175271213</v>
      </c>
      <c r="V874" s="34">
        <f>IF('5b.TriRandNumbers'!V868&lt;=V$1,V$4+SQRT(V$2*'5b.TriRandNumbers'!V868),V$6-SQRT(V$3*(1-'5b.TriRandNumbers'!V868)))</f>
        <v>11.015183023036837</v>
      </c>
      <c r="W874" s="33">
        <f>IF('5b.TriRandNumbers'!W868&lt;=W$1,W$4+SQRT(W$2*'5b.TriRandNumbers'!W868),W$6-SQRT(W$3*(1-'5b.TriRandNumbers'!W868)))</f>
        <v>13.972006145405359</v>
      </c>
      <c r="X874" s="32">
        <f>IF('5b.TriRandNumbers'!X868&lt;=X$1,X$4+SQRT(X$2*'5b.TriRandNumbers'!X868),X$6-SQRT(X$3*(1-'5b.TriRandNumbers'!X868)))</f>
        <v>9.1612855306465342</v>
      </c>
      <c r="Y874" s="31">
        <f>IF('5b.TriRandNumbers'!Y868&lt;=Y$1,Y$4+SQRT(Y$2*'5b.TriRandNumbers'!Y868),Y$6-SQRT(Y$3*(1-'5b.TriRandNumbers'!Y868)))</f>
        <v>10.87291201031579</v>
      </c>
    </row>
    <row r="875" spans="2:25" hidden="1" x14ac:dyDescent="0.25">
      <c r="B875" s="36">
        <f>IF('5b.TriRandNumbers'!B869&lt;=B$1,B$4+SQRT(B$2*'5b.TriRandNumbers'!B869),B$6-SQRT(B$3*(1-'5b.TriRandNumbers'!B869)))</f>
        <v>3.6067219528075594</v>
      </c>
      <c r="C875" s="35">
        <f>IF('5b.TriRandNumbers'!C869&lt;=C$1,C$4+SQRT(C$2*'5b.TriRandNumbers'!C869),C$6-SQRT(C$3*(1-'5b.TriRandNumbers'!C869)))</f>
        <v>4.2670126960913652</v>
      </c>
      <c r="D875" s="34">
        <f>IF('5b.TriRandNumbers'!D869&lt;=D$1,D$4+SQRT(D$2*'5b.TriRandNumbers'!D869),D$6-SQRT(D$3*(1-'5b.TriRandNumbers'!D869)))</f>
        <v>5.1109872094564102</v>
      </c>
      <c r="E875" s="33">
        <f>IF('5b.TriRandNumbers'!E869&lt;=E$1,E$4+SQRT(E$2*'5b.TriRandNumbers'!E869),E$6-SQRT(E$3*(1-'5b.TriRandNumbers'!E869)))</f>
        <v>3.9090644859752661</v>
      </c>
      <c r="F875" s="32">
        <f>IF('5b.TriRandNumbers'!F869&lt;=F$1,F$4+SQRT(F$2*'5b.TriRandNumbers'!F869),F$6-SQRT(F$3*(1-'5b.TriRandNumbers'!F869)))</f>
        <v>1.8947120047796102</v>
      </c>
      <c r="G875" s="31">
        <f>IF('5b.TriRandNumbers'!G869&lt;=G$1,G$4+SQRT(G$2*'5b.TriRandNumbers'!G869),G$6-SQRT(G$3*(1-'5b.TriRandNumbers'!G869)))</f>
        <v>3.9701721668385717</v>
      </c>
      <c r="H875" s="36">
        <f>IF('5b.TriRandNumbers'!H869&lt;=H$1,H$4+SQRT(H$2*'5b.TriRandNumbers'!H869),H$6-SQRT(H$3*(1-'5b.TriRandNumbers'!H869)))</f>
        <v>10.97353034761473</v>
      </c>
      <c r="I875" s="35">
        <f>IF('5b.TriRandNumbers'!I869&lt;=I$1,I$4+SQRT(I$2*'5b.TriRandNumbers'!I869),I$6-SQRT(I$3*(1-'5b.TriRandNumbers'!I869)))</f>
        <v>8.6394455979267644</v>
      </c>
      <c r="J875" s="34">
        <f>IF('5b.TriRandNumbers'!J869&lt;=J$1,J$4+SQRT(J$2*'5b.TriRandNumbers'!J869),J$6-SQRT(J$3*(1-'5b.TriRandNumbers'!J869)))</f>
        <v>12.780214022694288</v>
      </c>
      <c r="K875" s="33">
        <f>IF('5b.TriRandNumbers'!K869&lt;=K$1,K$4+SQRT(K$2*'5b.TriRandNumbers'!K869),K$6-SQRT(K$3*(1-'5b.TriRandNumbers'!K869)))</f>
        <v>12.998057250104726</v>
      </c>
      <c r="L875" s="32">
        <f>IF('5b.TriRandNumbers'!L869&lt;=L$1,L$4+SQRT(L$2*'5b.TriRandNumbers'!L869),L$6-SQRT(L$3*(1-'5b.TriRandNumbers'!L869)))</f>
        <v>11.069941479650348</v>
      </c>
      <c r="M875" s="31">
        <f>IF('5b.TriRandNumbers'!M869&lt;=M$1,M$4+SQRT(M$2*'5b.TriRandNumbers'!M869),M$6-SQRT(M$3*(1-'5b.TriRandNumbers'!M869)))</f>
        <v>11.225881445715572</v>
      </c>
      <c r="N875" s="36">
        <f>IF('5b.TriRandNumbers'!N869&lt;=N$1,N$4+SQRT(N$2*'5b.TriRandNumbers'!N869),N$6-SQRT(N$3*(1-'5b.TriRandNumbers'!N869)))</f>
        <v>6.8321935252118084</v>
      </c>
      <c r="O875" s="35">
        <f>IF('5b.TriRandNumbers'!O869&lt;=O$1,O$4+SQRT(O$2*'5b.TriRandNumbers'!O869),O$6-SQRT(O$3*(1-'5b.TriRandNumbers'!O869)))</f>
        <v>9.5481906116566826</v>
      </c>
      <c r="P875" s="34">
        <f>IF('5b.TriRandNumbers'!P869&lt;=P$1,P$4+SQRT(P$2*'5b.TriRandNumbers'!P869),P$6-SQRT(P$3*(1-'5b.TriRandNumbers'!P869)))</f>
        <v>14.565808276785599</v>
      </c>
      <c r="Q875" s="33">
        <f>IF('5b.TriRandNumbers'!Q869&lt;=Q$1,Q$4+SQRT(Q$2*'5b.TriRandNumbers'!Q869),Q$6-SQRT(Q$3*(1-'5b.TriRandNumbers'!Q869)))</f>
        <v>13.241514473734956</v>
      </c>
      <c r="R875" s="32">
        <f>IF('5b.TriRandNumbers'!R869&lt;=R$1,R$4+SQRT(R$2*'5b.TriRandNumbers'!R869),R$6-SQRT(R$3*(1-'5b.TriRandNumbers'!R869)))</f>
        <v>9.2165318147704056</v>
      </c>
      <c r="S875" s="31">
        <f>IF('5b.TriRandNumbers'!S869&lt;=S$1,S$4+SQRT(S$2*'5b.TriRandNumbers'!S869),S$6-SQRT(S$3*(1-'5b.TriRandNumbers'!S869)))</f>
        <v>12.190719314099926</v>
      </c>
      <c r="T875" s="36">
        <f>IF('5b.TriRandNumbers'!T869&lt;=T$1,T$4+SQRT(T$2*'5b.TriRandNumbers'!T869),T$6-SQRT(T$3*(1-'5b.TriRandNumbers'!T869)))</f>
        <v>16.733753799640109</v>
      </c>
      <c r="U875" s="35">
        <f>IF('5b.TriRandNumbers'!U869&lt;=U$1,U$4+SQRT(U$2*'5b.TriRandNumbers'!U869),U$6-SQRT(U$3*(1-'5b.TriRandNumbers'!U869)))</f>
        <v>8.7282453440352938</v>
      </c>
      <c r="V875" s="34">
        <f>IF('5b.TriRandNumbers'!V869&lt;=V$1,V$4+SQRT(V$2*'5b.TriRandNumbers'!V869),V$6-SQRT(V$3*(1-'5b.TriRandNumbers'!V869)))</f>
        <v>11.133870842562558</v>
      </c>
      <c r="W875" s="33">
        <f>IF('5b.TriRandNumbers'!W869&lt;=W$1,W$4+SQRT(W$2*'5b.TriRandNumbers'!W869),W$6-SQRT(W$3*(1-'5b.TriRandNumbers'!W869)))</f>
        <v>8.1143552175846292</v>
      </c>
      <c r="X875" s="32">
        <f>IF('5b.TriRandNumbers'!X869&lt;=X$1,X$4+SQRT(X$2*'5b.TriRandNumbers'!X869),X$6-SQRT(X$3*(1-'5b.TriRandNumbers'!X869)))</f>
        <v>17.448302288623641</v>
      </c>
      <c r="Y875" s="31">
        <f>IF('5b.TriRandNumbers'!Y869&lt;=Y$1,Y$4+SQRT(Y$2*'5b.TriRandNumbers'!Y869),Y$6-SQRT(Y$3*(1-'5b.TriRandNumbers'!Y869)))</f>
        <v>8.0340805310500318</v>
      </c>
    </row>
    <row r="876" spans="2:25" hidden="1" x14ac:dyDescent="0.25">
      <c r="B876" s="36">
        <f>IF('5b.TriRandNumbers'!B870&lt;=B$1,B$4+SQRT(B$2*'5b.TriRandNumbers'!B870),B$6-SQRT(B$3*(1-'5b.TriRandNumbers'!B870)))</f>
        <v>4.3629147031969664</v>
      </c>
      <c r="C876" s="35">
        <f>IF('5b.TriRandNumbers'!C870&lt;=C$1,C$4+SQRT(C$2*'5b.TriRandNumbers'!C870),C$6-SQRT(C$3*(1-'5b.TriRandNumbers'!C870)))</f>
        <v>2.3490749092601408</v>
      </c>
      <c r="D876" s="34">
        <f>IF('5b.TriRandNumbers'!D870&lt;=D$1,D$4+SQRT(D$2*'5b.TriRandNumbers'!D870),D$6-SQRT(D$3*(1-'5b.TriRandNumbers'!D870)))</f>
        <v>4.9405492995954337</v>
      </c>
      <c r="E876" s="33">
        <f>IF('5b.TriRandNumbers'!E870&lt;=E$1,E$4+SQRT(E$2*'5b.TriRandNumbers'!E870),E$6-SQRT(E$3*(1-'5b.TriRandNumbers'!E870)))</f>
        <v>4.1276178410942084</v>
      </c>
      <c r="F876" s="32">
        <f>IF('5b.TriRandNumbers'!F870&lt;=F$1,F$4+SQRT(F$2*'5b.TriRandNumbers'!F870),F$6-SQRT(F$3*(1-'5b.TriRandNumbers'!F870)))</f>
        <v>1.5308319245355175</v>
      </c>
      <c r="G876" s="31">
        <f>IF('5b.TriRandNumbers'!G870&lt;=G$1,G$4+SQRT(G$2*'5b.TriRandNumbers'!G870),G$6-SQRT(G$3*(1-'5b.TriRandNumbers'!G870)))</f>
        <v>3.1138311599665291</v>
      </c>
      <c r="H876" s="36">
        <f>IF('5b.TriRandNumbers'!H870&lt;=H$1,H$4+SQRT(H$2*'5b.TriRandNumbers'!H870),H$6-SQRT(H$3*(1-'5b.TriRandNumbers'!H870)))</f>
        <v>13.555888196648215</v>
      </c>
      <c r="I876" s="35">
        <f>IF('5b.TriRandNumbers'!I870&lt;=I$1,I$4+SQRT(I$2*'5b.TriRandNumbers'!I870),I$6-SQRT(I$3*(1-'5b.TriRandNumbers'!I870)))</f>
        <v>8.8283403726200493</v>
      </c>
      <c r="J876" s="34">
        <f>IF('5b.TriRandNumbers'!J870&lt;=J$1,J$4+SQRT(J$2*'5b.TriRandNumbers'!J870),J$6-SQRT(J$3*(1-'5b.TriRandNumbers'!J870)))</f>
        <v>10.193542572433842</v>
      </c>
      <c r="K876" s="33">
        <f>IF('5b.TriRandNumbers'!K870&lt;=K$1,K$4+SQRT(K$2*'5b.TriRandNumbers'!K870),K$6-SQRT(K$3*(1-'5b.TriRandNumbers'!K870)))</f>
        <v>9.2824077335325281</v>
      </c>
      <c r="L876" s="32">
        <f>IF('5b.TriRandNumbers'!L870&lt;=L$1,L$4+SQRT(L$2*'5b.TriRandNumbers'!L870),L$6-SQRT(L$3*(1-'5b.TriRandNumbers'!L870)))</f>
        <v>9.5199867120880839</v>
      </c>
      <c r="M876" s="31">
        <f>IF('5b.TriRandNumbers'!M870&lt;=M$1,M$4+SQRT(M$2*'5b.TriRandNumbers'!M870),M$6-SQRT(M$3*(1-'5b.TriRandNumbers'!M870)))</f>
        <v>9.9654793965459092</v>
      </c>
      <c r="N876" s="36">
        <f>IF('5b.TriRandNumbers'!N870&lt;=N$1,N$4+SQRT(N$2*'5b.TriRandNumbers'!N870),N$6-SQRT(N$3*(1-'5b.TriRandNumbers'!N870)))</f>
        <v>6.8797389570502165</v>
      </c>
      <c r="O876" s="35">
        <f>IF('5b.TriRandNumbers'!O870&lt;=O$1,O$4+SQRT(O$2*'5b.TriRandNumbers'!O870),O$6-SQRT(O$3*(1-'5b.TriRandNumbers'!O870)))</f>
        <v>16.899317172000885</v>
      </c>
      <c r="P876" s="34">
        <f>IF('5b.TriRandNumbers'!P870&lt;=P$1,P$4+SQRT(P$2*'5b.TriRandNumbers'!P870),P$6-SQRT(P$3*(1-'5b.TriRandNumbers'!P870)))</f>
        <v>15.406333630188989</v>
      </c>
      <c r="Q876" s="33">
        <f>IF('5b.TriRandNumbers'!Q870&lt;=Q$1,Q$4+SQRT(Q$2*'5b.TriRandNumbers'!Q870),Q$6-SQRT(Q$3*(1-'5b.TriRandNumbers'!Q870)))</f>
        <v>9.0529142318222</v>
      </c>
      <c r="R876" s="32">
        <f>IF('5b.TriRandNumbers'!R870&lt;=R$1,R$4+SQRT(R$2*'5b.TriRandNumbers'!R870),R$6-SQRT(R$3*(1-'5b.TriRandNumbers'!R870)))</f>
        <v>10.534265062996253</v>
      </c>
      <c r="S876" s="31">
        <f>IF('5b.TriRandNumbers'!S870&lt;=S$1,S$4+SQRT(S$2*'5b.TriRandNumbers'!S870),S$6-SQRT(S$3*(1-'5b.TriRandNumbers'!S870)))</f>
        <v>16.425148295208256</v>
      </c>
      <c r="T876" s="36">
        <f>IF('5b.TriRandNumbers'!T870&lt;=T$1,T$4+SQRT(T$2*'5b.TriRandNumbers'!T870),T$6-SQRT(T$3*(1-'5b.TriRandNumbers'!T870)))</f>
        <v>11.171034717376928</v>
      </c>
      <c r="U876" s="35">
        <f>IF('5b.TriRandNumbers'!U870&lt;=U$1,U$4+SQRT(U$2*'5b.TriRandNumbers'!U870),U$6-SQRT(U$3*(1-'5b.TriRandNumbers'!U870)))</f>
        <v>13.602902882142118</v>
      </c>
      <c r="V876" s="34">
        <f>IF('5b.TriRandNumbers'!V870&lt;=V$1,V$4+SQRT(V$2*'5b.TriRandNumbers'!V870),V$6-SQRT(V$3*(1-'5b.TriRandNumbers'!V870)))</f>
        <v>15.278468225236942</v>
      </c>
      <c r="W876" s="33">
        <f>IF('5b.TriRandNumbers'!W870&lt;=W$1,W$4+SQRT(W$2*'5b.TriRandNumbers'!W870),W$6-SQRT(W$3*(1-'5b.TriRandNumbers'!W870)))</f>
        <v>7.9681675024776863</v>
      </c>
      <c r="X876" s="32">
        <f>IF('5b.TriRandNumbers'!X870&lt;=X$1,X$4+SQRT(X$2*'5b.TriRandNumbers'!X870),X$6-SQRT(X$3*(1-'5b.TriRandNumbers'!X870)))</f>
        <v>11.510617115106637</v>
      </c>
      <c r="Y876" s="31">
        <f>IF('5b.TriRandNumbers'!Y870&lt;=Y$1,Y$4+SQRT(Y$2*'5b.TriRandNumbers'!Y870),Y$6-SQRT(Y$3*(1-'5b.TriRandNumbers'!Y870)))</f>
        <v>13.082472048846601</v>
      </c>
    </row>
    <row r="877" spans="2:25" hidden="1" x14ac:dyDescent="0.25">
      <c r="B877" s="36">
        <f>IF('5b.TriRandNumbers'!B871&lt;=B$1,B$4+SQRT(B$2*'5b.TriRandNumbers'!B871),B$6-SQRT(B$3*(1-'5b.TriRandNumbers'!B871)))</f>
        <v>4.2237116676508784</v>
      </c>
      <c r="C877" s="35">
        <f>IF('5b.TriRandNumbers'!C871&lt;=C$1,C$4+SQRT(C$2*'5b.TriRandNumbers'!C871),C$6-SQRT(C$3*(1-'5b.TriRandNumbers'!C871)))</f>
        <v>3.8964326373061775</v>
      </c>
      <c r="D877" s="34">
        <f>IF('5b.TriRandNumbers'!D871&lt;=D$1,D$4+SQRT(D$2*'5b.TriRandNumbers'!D871),D$6-SQRT(D$3*(1-'5b.TriRandNumbers'!D871)))</f>
        <v>4.4388346278815476</v>
      </c>
      <c r="E877" s="33">
        <f>IF('5b.TriRandNumbers'!E871&lt;=E$1,E$4+SQRT(E$2*'5b.TriRandNumbers'!E871),E$6-SQRT(E$3*(1-'5b.TriRandNumbers'!E871)))</f>
        <v>4.0380089593514068</v>
      </c>
      <c r="F877" s="32">
        <f>IF('5b.TriRandNumbers'!F871&lt;=F$1,F$4+SQRT(F$2*'5b.TriRandNumbers'!F871),F$6-SQRT(F$3*(1-'5b.TriRandNumbers'!F871)))</f>
        <v>2.8420670588787438</v>
      </c>
      <c r="G877" s="31">
        <f>IF('5b.TriRandNumbers'!G871&lt;=G$1,G$4+SQRT(G$2*'5b.TriRandNumbers'!G871),G$6-SQRT(G$3*(1-'5b.TriRandNumbers'!G871)))</f>
        <v>3.3045240641907263</v>
      </c>
      <c r="H877" s="36">
        <f>IF('5b.TriRandNumbers'!H871&lt;=H$1,H$4+SQRT(H$2*'5b.TriRandNumbers'!H871),H$6-SQRT(H$3*(1-'5b.TriRandNumbers'!H871)))</f>
        <v>12.158947409319284</v>
      </c>
      <c r="I877" s="35">
        <f>IF('5b.TriRandNumbers'!I871&lt;=I$1,I$4+SQRT(I$2*'5b.TriRandNumbers'!I871),I$6-SQRT(I$3*(1-'5b.TriRandNumbers'!I871)))</f>
        <v>11.00270944567961</v>
      </c>
      <c r="J877" s="34">
        <f>IF('5b.TriRandNumbers'!J871&lt;=J$1,J$4+SQRT(J$2*'5b.TriRandNumbers'!J871),J$6-SQRT(J$3*(1-'5b.TriRandNumbers'!J871)))</f>
        <v>10.025309366415492</v>
      </c>
      <c r="K877" s="33">
        <f>IF('5b.TriRandNumbers'!K871&lt;=K$1,K$4+SQRT(K$2*'5b.TriRandNumbers'!K871),K$6-SQRT(K$3*(1-'5b.TriRandNumbers'!K871)))</f>
        <v>17.060655747903443</v>
      </c>
      <c r="L877" s="32">
        <f>IF('5b.TriRandNumbers'!L871&lt;=L$1,L$4+SQRT(L$2*'5b.TriRandNumbers'!L871),L$6-SQRT(L$3*(1-'5b.TriRandNumbers'!L871)))</f>
        <v>10.581705999117805</v>
      </c>
      <c r="M877" s="31">
        <f>IF('5b.TriRandNumbers'!M871&lt;=M$1,M$4+SQRT(M$2*'5b.TriRandNumbers'!M871),M$6-SQRT(M$3*(1-'5b.TriRandNumbers'!M871)))</f>
        <v>8.9393563360495101</v>
      </c>
      <c r="N877" s="36">
        <f>IF('5b.TriRandNumbers'!N871&lt;=N$1,N$4+SQRT(N$2*'5b.TriRandNumbers'!N871),N$6-SQRT(N$3*(1-'5b.TriRandNumbers'!N871)))</f>
        <v>9.1369479684558392</v>
      </c>
      <c r="O877" s="35">
        <f>IF('5b.TriRandNumbers'!O871&lt;=O$1,O$4+SQRT(O$2*'5b.TriRandNumbers'!O871),O$6-SQRT(O$3*(1-'5b.TriRandNumbers'!O871)))</f>
        <v>13.276871935415286</v>
      </c>
      <c r="P877" s="34">
        <f>IF('5b.TriRandNumbers'!P871&lt;=P$1,P$4+SQRT(P$2*'5b.TriRandNumbers'!P871),P$6-SQRT(P$3*(1-'5b.TriRandNumbers'!P871)))</f>
        <v>15.946214136671021</v>
      </c>
      <c r="Q877" s="33">
        <f>IF('5b.TriRandNumbers'!Q871&lt;=Q$1,Q$4+SQRT(Q$2*'5b.TriRandNumbers'!Q871),Q$6-SQRT(Q$3*(1-'5b.TriRandNumbers'!Q871)))</f>
        <v>7.4342571526103125</v>
      </c>
      <c r="R877" s="32">
        <f>IF('5b.TriRandNumbers'!R871&lt;=R$1,R$4+SQRT(R$2*'5b.TriRandNumbers'!R871),R$6-SQRT(R$3*(1-'5b.TriRandNumbers'!R871)))</f>
        <v>14.561503756381285</v>
      </c>
      <c r="S877" s="31">
        <f>IF('5b.TriRandNumbers'!S871&lt;=S$1,S$4+SQRT(S$2*'5b.TriRandNumbers'!S871),S$6-SQRT(S$3*(1-'5b.TriRandNumbers'!S871)))</f>
        <v>14.998819332459149</v>
      </c>
      <c r="T877" s="36">
        <f>IF('5b.TriRandNumbers'!T871&lt;=T$1,T$4+SQRT(T$2*'5b.TriRandNumbers'!T871),T$6-SQRT(T$3*(1-'5b.TriRandNumbers'!T871)))</f>
        <v>9.8443558680392549</v>
      </c>
      <c r="U877" s="35">
        <f>IF('5b.TriRandNumbers'!U871&lt;=U$1,U$4+SQRT(U$2*'5b.TriRandNumbers'!U871),U$6-SQRT(U$3*(1-'5b.TriRandNumbers'!U871)))</f>
        <v>11.352839859931558</v>
      </c>
      <c r="V877" s="34">
        <f>IF('5b.TriRandNumbers'!V871&lt;=V$1,V$4+SQRT(V$2*'5b.TriRandNumbers'!V871),V$6-SQRT(V$3*(1-'5b.TriRandNumbers'!V871)))</f>
        <v>9.9669492411032614</v>
      </c>
      <c r="W877" s="33">
        <f>IF('5b.TriRandNumbers'!W871&lt;=W$1,W$4+SQRT(W$2*'5b.TriRandNumbers'!W871),W$6-SQRT(W$3*(1-'5b.TriRandNumbers'!W871)))</f>
        <v>19.286837312760262</v>
      </c>
      <c r="X877" s="32">
        <f>IF('5b.TriRandNumbers'!X871&lt;=X$1,X$4+SQRT(X$2*'5b.TriRandNumbers'!X871),X$6-SQRT(X$3*(1-'5b.TriRandNumbers'!X871)))</f>
        <v>15.55065304068993</v>
      </c>
      <c r="Y877" s="31">
        <f>IF('5b.TriRandNumbers'!Y871&lt;=Y$1,Y$4+SQRT(Y$2*'5b.TriRandNumbers'!Y871),Y$6-SQRT(Y$3*(1-'5b.TriRandNumbers'!Y871)))</f>
        <v>11.398205938909845</v>
      </c>
    </row>
    <row r="878" spans="2:25" hidden="1" x14ac:dyDescent="0.25">
      <c r="B878" s="36">
        <f>IF('5b.TriRandNumbers'!B872&lt;=B$1,B$4+SQRT(B$2*'5b.TriRandNumbers'!B872),B$6-SQRT(B$3*(1-'5b.TriRandNumbers'!B872)))</f>
        <v>4.4570318830704343</v>
      </c>
      <c r="C878" s="35">
        <f>IF('5b.TriRandNumbers'!C872&lt;=C$1,C$4+SQRT(C$2*'5b.TriRandNumbers'!C872),C$6-SQRT(C$3*(1-'5b.TriRandNumbers'!C872)))</f>
        <v>4.0142822433441774</v>
      </c>
      <c r="D878" s="34">
        <f>IF('5b.TriRandNumbers'!D872&lt;=D$1,D$4+SQRT(D$2*'5b.TriRandNumbers'!D872),D$6-SQRT(D$3*(1-'5b.TriRandNumbers'!D872)))</f>
        <v>5.3140157644800077</v>
      </c>
      <c r="E878" s="33">
        <f>IF('5b.TriRandNumbers'!E872&lt;=E$1,E$4+SQRT(E$2*'5b.TriRandNumbers'!E872),E$6-SQRT(E$3*(1-'5b.TriRandNumbers'!E872)))</f>
        <v>4.6013743037902319</v>
      </c>
      <c r="F878" s="32">
        <f>IF('5b.TriRandNumbers'!F872&lt;=F$1,F$4+SQRT(F$2*'5b.TriRandNumbers'!F872),F$6-SQRT(F$3*(1-'5b.TriRandNumbers'!F872)))</f>
        <v>2.9635305705345654</v>
      </c>
      <c r="G878" s="31">
        <f>IF('5b.TriRandNumbers'!G872&lt;=G$1,G$4+SQRT(G$2*'5b.TriRandNumbers'!G872),G$6-SQRT(G$3*(1-'5b.TriRandNumbers'!G872)))</f>
        <v>3.624007224364048</v>
      </c>
      <c r="H878" s="36">
        <f>IF('5b.TriRandNumbers'!H872&lt;=H$1,H$4+SQRT(H$2*'5b.TriRandNumbers'!H872),H$6-SQRT(H$3*(1-'5b.TriRandNumbers'!H872)))</f>
        <v>8.553284455892447</v>
      </c>
      <c r="I878" s="35">
        <f>IF('5b.TriRandNumbers'!I872&lt;=I$1,I$4+SQRT(I$2*'5b.TriRandNumbers'!I872),I$6-SQRT(I$3*(1-'5b.TriRandNumbers'!I872)))</f>
        <v>11.338574328646438</v>
      </c>
      <c r="J878" s="34">
        <f>IF('5b.TriRandNumbers'!J872&lt;=J$1,J$4+SQRT(J$2*'5b.TriRandNumbers'!J872),J$6-SQRT(J$3*(1-'5b.TriRandNumbers'!J872)))</f>
        <v>12.565741112277369</v>
      </c>
      <c r="K878" s="33">
        <f>IF('5b.TriRandNumbers'!K872&lt;=K$1,K$4+SQRT(K$2*'5b.TriRandNumbers'!K872),K$6-SQRT(K$3*(1-'5b.TriRandNumbers'!K872)))</f>
        <v>13.932547487287922</v>
      </c>
      <c r="L878" s="32">
        <f>IF('5b.TriRandNumbers'!L872&lt;=L$1,L$4+SQRT(L$2*'5b.TriRandNumbers'!L872),L$6-SQRT(L$3*(1-'5b.TriRandNumbers'!L872)))</f>
        <v>13.710943311081843</v>
      </c>
      <c r="M878" s="31">
        <f>IF('5b.TriRandNumbers'!M872&lt;=M$1,M$4+SQRT(M$2*'5b.TriRandNumbers'!M872),M$6-SQRT(M$3*(1-'5b.TriRandNumbers'!M872)))</f>
        <v>9.7592518114736571</v>
      </c>
      <c r="N878" s="36">
        <f>IF('5b.TriRandNumbers'!N872&lt;=N$1,N$4+SQRT(N$2*'5b.TriRandNumbers'!N872),N$6-SQRT(N$3*(1-'5b.TriRandNumbers'!N872)))</f>
        <v>10.856610455403107</v>
      </c>
      <c r="O878" s="35">
        <f>IF('5b.TriRandNumbers'!O872&lt;=O$1,O$4+SQRT(O$2*'5b.TriRandNumbers'!O872),O$6-SQRT(O$3*(1-'5b.TriRandNumbers'!O872)))</f>
        <v>10.909689923393648</v>
      </c>
      <c r="P878" s="34">
        <f>IF('5b.TriRandNumbers'!P872&lt;=P$1,P$4+SQRT(P$2*'5b.TriRandNumbers'!P872),P$6-SQRT(P$3*(1-'5b.TriRandNumbers'!P872)))</f>
        <v>9.6242594544925524</v>
      </c>
      <c r="Q878" s="33">
        <f>IF('5b.TriRandNumbers'!Q872&lt;=Q$1,Q$4+SQRT(Q$2*'5b.TriRandNumbers'!Q872),Q$6-SQRT(Q$3*(1-'5b.TriRandNumbers'!Q872)))</f>
        <v>11.71995430369113</v>
      </c>
      <c r="R878" s="32">
        <f>IF('5b.TriRandNumbers'!R872&lt;=R$1,R$4+SQRT(R$2*'5b.TriRandNumbers'!R872),R$6-SQRT(R$3*(1-'5b.TriRandNumbers'!R872)))</f>
        <v>8.4373103876136817</v>
      </c>
      <c r="S878" s="31">
        <f>IF('5b.TriRandNumbers'!S872&lt;=S$1,S$4+SQRT(S$2*'5b.TriRandNumbers'!S872),S$6-SQRT(S$3*(1-'5b.TriRandNumbers'!S872)))</f>
        <v>11.897369281827979</v>
      </c>
      <c r="T878" s="36">
        <f>IF('5b.TriRandNumbers'!T872&lt;=T$1,T$4+SQRT(T$2*'5b.TriRandNumbers'!T872),T$6-SQRT(T$3*(1-'5b.TriRandNumbers'!T872)))</f>
        <v>9.8892945409378168</v>
      </c>
      <c r="U878" s="35">
        <f>IF('5b.TriRandNumbers'!U872&lt;=U$1,U$4+SQRT(U$2*'5b.TriRandNumbers'!U872),U$6-SQRT(U$3*(1-'5b.TriRandNumbers'!U872)))</f>
        <v>12.201254665603656</v>
      </c>
      <c r="V878" s="34">
        <f>IF('5b.TriRandNumbers'!V872&lt;=V$1,V$4+SQRT(V$2*'5b.TriRandNumbers'!V872),V$6-SQRT(V$3*(1-'5b.TriRandNumbers'!V872)))</f>
        <v>7.9567292792282034</v>
      </c>
      <c r="W878" s="33">
        <f>IF('5b.TriRandNumbers'!W872&lt;=W$1,W$4+SQRT(W$2*'5b.TriRandNumbers'!W872),W$6-SQRT(W$3*(1-'5b.TriRandNumbers'!W872)))</f>
        <v>13.815713985193046</v>
      </c>
      <c r="X878" s="32">
        <f>IF('5b.TriRandNumbers'!X872&lt;=X$1,X$4+SQRT(X$2*'5b.TriRandNumbers'!X872),X$6-SQRT(X$3*(1-'5b.TriRandNumbers'!X872)))</f>
        <v>9.5935383896340394</v>
      </c>
      <c r="Y878" s="31">
        <f>IF('5b.TriRandNumbers'!Y872&lt;=Y$1,Y$4+SQRT(Y$2*'5b.TriRandNumbers'!Y872),Y$6-SQRT(Y$3*(1-'5b.TriRandNumbers'!Y872)))</f>
        <v>11.906004691677143</v>
      </c>
    </row>
    <row r="879" spans="2:25" hidden="1" x14ac:dyDescent="0.25">
      <c r="B879" s="36">
        <f>IF('5b.TriRandNumbers'!B873&lt;=B$1,B$4+SQRT(B$2*'5b.TriRandNumbers'!B873),B$6-SQRT(B$3*(1-'5b.TriRandNumbers'!B873)))</f>
        <v>5.1095790789120592</v>
      </c>
      <c r="C879" s="35">
        <f>IF('5b.TriRandNumbers'!C873&lt;=C$1,C$4+SQRT(C$2*'5b.TriRandNumbers'!C873),C$6-SQRT(C$3*(1-'5b.TriRandNumbers'!C873)))</f>
        <v>3.1252109511677406</v>
      </c>
      <c r="D879" s="34">
        <f>IF('5b.TriRandNumbers'!D873&lt;=D$1,D$4+SQRT(D$2*'5b.TriRandNumbers'!D873),D$6-SQRT(D$3*(1-'5b.TriRandNumbers'!D873)))</f>
        <v>5.8249313502965778</v>
      </c>
      <c r="E879" s="33">
        <f>IF('5b.TriRandNumbers'!E873&lt;=E$1,E$4+SQRT(E$2*'5b.TriRandNumbers'!E873),E$6-SQRT(E$3*(1-'5b.TriRandNumbers'!E873)))</f>
        <v>3.5100412207254834</v>
      </c>
      <c r="F879" s="32">
        <f>IF('5b.TriRandNumbers'!F873&lt;=F$1,F$4+SQRT(F$2*'5b.TriRandNumbers'!F873),F$6-SQRT(F$3*(1-'5b.TriRandNumbers'!F873)))</f>
        <v>2.2578044944767734</v>
      </c>
      <c r="G879" s="31">
        <f>IF('5b.TriRandNumbers'!G873&lt;=G$1,G$4+SQRT(G$2*'5b.TriRandNumbers'!G873),G$6-SQRT(G$3*(1-'5b.TriRandNumbers'!G873)))</f>
        <v>4.4495312541743886</v>
      </c>
      <c r="H879" s="36">
        <f>IF('5b.TriRandNumbers'!H873&lt;=H$1,H$4+SQRT(H$2*'5b.TriRandNumbers'!H873),H$6-SQRT(H$3*(1-'5b.TriRandNumbers'!H873)))</f>
        <v>18.899408383855338</v>
      </c>
      <c r="I879" s="35">
        <f>IF('5b.TriRandNumbers'!I873&lt;=I$1,I$4+SQRT(I$2*'5b.TriRandNumbers'!I873),I$6-SQRT(I$3*(1-'5b.TriRandNumbers'!I873)))</f>
        <v>8.9451595238912844</v>
      </c>
      <c r="J879" s="34">
        <f>IF('5b.TriRandNumbers'!J873&lt;=J$1,J$4+SQRT(J$2*'5b.TriRandNumbers'!J873),J$6-SQRT(J$3*(1-'5b.TriRandNumbers'!J873)))</f>
        <v>18.965920739485011</v>
      </c>
      <c r="K879" s="33">
        <f>IF('5b.TriRandNumbers'!K873&lt;=K$1,K$4+SQRT(K$2*'5b.TriRandNumbers'!K873),K$6-SQRT(K$3*(1-'5b.TriRandNumbers'!K873)))</f>
        <v>8.0513715206246115</v>
      </c>
      <c r="L879" s="32">
        <f>IF('5b.TriRandNumbers'!L873&lt;=L$1,L$4+SQRT(L$2*'5b.TriRandNumbers'!L873),L$6-SQRT(L$3*(1-'5b.TriRandNumbers'!L873)))</f>
        <v>10.59425720810288</v>
      </c>
      <c r="M879" s="31">
        <f>IF('5b.TriRandNumbers'!M873&lt;=M$1,M$4+SQRT(M$2*'5b.TriRandNumbers'!M873),M$6-SQRT(M$3*(1-'5b.TriRandNumbers'!M873)))</f>
        <v>7.882729107999829</v>
      </c>
      <c r="N879" s="36">
        <f>IF('5b.TriRandNumbers'!N873&lt;=N$1,N$4+SQRT(N$2*'5b.TriRandNumbers'!N873),N$6-SQRT(N$3*(1-'5b.TriRandNumbers'!N873)))</f>
        <v>10.288241499785656</v>
      </c>
      <c r="O879" s="35">
        <f>IF('5b.TriRandNumbers'!O873&lt;=O$1,O$4+SQRT(O$2*'5b.TriRandNumbers'!O873),O$6-SQRT(O$3*(1-'5b.TriRandNumbers'!O873)))</f>
        <v>9.4497764856331159</v>
      </c>
      <c r="P879" s="34">
        <f>IF('5b.TriRandNumbers'!P873&lt;=P$1,P$4+SQRT(P$2*'5b.TriRandNumbers'!P873),P$6-SQRT(P$3*(1-'5b.TriRandNumbers'!P873)))</f>
        <v>13.869625863608016</v>
      </c>
      <c r="Q879" s="33">
        <f>IF('5b.TriRandNumbers'!Q873&lt;=Q$1,Q$4+SQRT(Q$2*'5b.TriRandNumbers'!Q873),Q$6-SQRT(Q$3*(1-'5b.TriRandNumbers'!Q873)))</f>
        <v>11.122382996507636</v>
      </c>
      <c r="R879" s="32">
        <f>IF('5b.TriRandNumbers'!R873&lt;=R$1,R$4+SQRT(R$2*'5b.TriRandNumbers'!R873),R$6-SQRT(R$3*(1-'5b.TriRandNumbers'!R873)))</f>
        <v>5.97848591830543</v>
      </c>
      <c r="S879" s="31">
        <f>IF('5b.TriRandNumbers'!S873&lt;=S$1,S$4+SQRT(S$2*'5b.TriRandNumbers'!S873),S$6-SQRT(S$3*(1-'5b.TriRandNumbers'!S873)))</f>
        <v>9.1722721420728206</v>
      </c>
      <c r="T879" s="36">
        <f>IF('5b.TriRandNumbers'!T873&lt;=T$1,T$4+SQRT(T$2*'5b.TriRandNumbers'!T873),T$6-SQRT(T$3*(1-'5b.TriRandNumbers'!T873)))</f>
        <v>12.223567293985237</v>
      </c>
      <c r="U879" s="35">
        <f>IF('5b.TriRandNumbers'!U873&lt;=U$1,U$4+SQRT(U$2*'5b.TriRandNumbers'!U873),U$6-SQRT(U$3*(1-'5b.TriRandNumbers'!U873)))</f>
        <v>8.0312743578868382</v>
      </c>
      <c r="V879" s="34">
        <f>IF('5b.TriRandNumbers'!V873&lt;=V$1,V$4+SQRT(V$2*'5b.TriRandNumbers'!V873),V$6-SQRT(V$3*(1-'5b.TriRandNumbers'!V873)))</f>
        <v>11.458628758329514</v>
      </c>
      <c r="W879" s="33">
        <f>IF('5b.TriRandNumbers'!W873&lt;=W$1,W$4+SQRT(W$2*'5b.TriRandNumbers'!W873),W$6-SQRT(W$3*(1-'5b.TriRandNumbers'!W873)))</f>
        <v>9.3439303614559339</v>
      </c>
      <c r="X879" s="32">
        <f>IF('5b.TriRandNumbers'!X873&lt;=X$1,X$4+SQRT(X$2*'5b.TriRandNumbers'!X873),X$6-SQRT(X$3*(1-'5b.TriRandNumbers'!X873)))</f>
        <v>9.1070267983884747</v>
      </c>
      <c r="Y879" s="31">
        <f>IF('5b.TriRandNumbers'!Y873&lt;=Y$1,Y$4+SQRT(Y$2*'5b.TriRandNumbers'!Y873),Y$6-SQRT(Y$3*(1-'5b.TriRandNumbers'!Y873)))</f>
        <v>15.488997867433643</v>
      </c>
    </row>
    <row r="880" spans="2:25" hidden="1" x14ac:dyDescent="0.25">
      <c r="B880" s="36">
        <f>IF('5b.TriRandNumbers'!B874&lt;=B$1,B$4+SQRT(B$2*'5b.TriRandNumbers'!B874),B$6-SQRT(B$3*(1-'5b.TriRandNumbers'!B874)))</f>
        <v>4.0367039418616857</v>
      </c>
      <c r="C880" s="35">
        <f>IF('5b.TriRandNumbers'!C874&lt;=C$1,C$4+SQRT(C$2*'5b.TriRandNumbers'!C874),C$6-SQRT(C$3*(1-'5b.TriRandNumbers'!C874)))</f>
        <v>1.9537948906188587</v>
      </c>
      <c r="D880" s="34">
        <f>IF('5b.TriRandNumbers'!D874&lt;=D$1,D$4+SQRT(D$2*'5b.TriRandNumbers'!D874),D$6-SQRT(D$3*(1-'5b.TriRandNumbers'!D874)))</f>
        <v>6.3198655817293306</v>
      </c>
      <c r="E880" s="33">
        <f>IF('5b.TriRandNumbers'!E874&lt;=E$1,E$4+SQRT(E$2*'5b.TriRandNumbers'!E874),E$6-SQRT(E$3*(1-'5b.TriRandNumbers'!E874)))</f>
        <v>3.6372586841640739</v>
      </c>
      <c r="F880" s="32">
        <f>IF('5b.TriRandNumbers'!F874&lt;=F$1,F$4+SQRT(F$2*'5b.TriRandNumbers'!F874),F$6-SQRT(F$3*(1-'5b.TriRandNumbers'!F874)))</f>
        <v>2.3938983451097711</v>
      </c>
      <c r="G880" s="31">
        <f>IF('5b.TriRandNumbers'!G874&lt;=G$1,G$4+SQRT(G$2*'5b.TriRandNumbers'!G874),G$6-SQRT(G$3*(1-'5b.TriRandNumbers'!G874)))</f>
        <v>2.8836480122496848</v>
      </c>
      <c r="H880" s="36">
        <f>IF('5b.TriRandNumbers'!H874&lt;=H$1,H$4+SQRT(H$2*'5b.TriRandNumbers'!H874),H$6-SQRT(H$3*(1-'5b.TriRandNumbers'!H874)))</f>
        <v>12.6946929910034</v>
      </c>
      <c r="I880" s="35">
        <f>IF('5b.TriRandNumbers'!I874&lt;=I$1,I$4+SQRT(I$2*'5b.TriRandNumbers'!I874),I$6-SQRT(I$3*(1-'5b.TriRandNumbers'!I874)))</f>
        <v>12.773397869542997</v>
      </c>
      <c r="J880" s="34">
        <f>IF('5b.TriRandNumbers'!J874&lt;=J$1,J$4+SQRT(J$2*'5b.TriRandNumbers'!J874),J$6-SQRT(J$3*(1-'5b.TriRandNumbers'!J874)))</f>
        <v>15.16152481790089</v>
      </c>
      <c r="K880" s="33">
        <f>IF('5b.TriRandNumbers'!K874&lt;=K$1,K$4+SQRT(K$2*'5b.TriRandNumbers'!K874),K$6-SQRT(K$3*(1-'5b.TriRandNumbers'!K874)))</f>
        <v>9.2616318021075301</v>
      </c>
      <c r="L880" s="32">
        <f>IF('5b.TriRandNumbers'!L874&lt;=L$1,L$4+SQRT(L$2*'5b.TriRandNumbers'!L874),L$6-SQRT(L$3*(1-'5b.TriRandNumbers'!L874)))</f>
        <v>12.630899512231043</v>
      </c>
      <c r="M880" s="31">
        <f>IF('5b.TriRandNumbers'!M874&lt;=M$1,M$4+SQRT(M$2*'5b.TriRandNumbers'!M874),M$6-SQRT(M$3*(1-'5b.TriRandNumbers'!M874)))</f>
        <v>14.515254332260081</v>
      </c>
      <c r="N880" s="36">
        <f>IF('5b.TriRandNumbers'!N874&lt;=N$1,N$4+SQRT(N$2*'5b.TriRandNumbers'!N874),N$6-SQRT(N$3*(1-'5b.TriRandNumbers'!N874)))</f>
        <v>11.340630995748239</v>
      </c>
      <c r="O880" s="35">
        <f>IF('5b.TriRandNumbers'!O874&lt;=O$1,O$4+SQRT(O$2*'5b.TriRandNumbers'!O874),O$6-SQRT(O$3*(1-'5b.TriRandNumbers'!O874)))</f>
        <v>12.65140863697577</v>
      </c>
      <c r="P880" s="34">
        <f>IF('5b.TriRandNumbers'!P874&lt;=P$1,P$4+SQRT(P$2*'5b.TriRandNumbers'!P874),P$6-SQRT(P$3*(1-'5b.TriRandNumbers'!P874)))</f>
        <v>9.4275573068073868</v>
      </c>
      <c r="Q880" s="33">
        <f>IF('5b.TriRandNumbers'!Q874&lt;=Q$1,Q$4+SQRT(Q$2*'5b.TriRandNumbers'!Q874),Q$6-SQRT(Q$3*(1-'5b.TriRandNumbers'!Q874)))</f>
        <v>11.509079183932158</v>
      </c>
      <c r="R880" s="32">
        <f>IF('5b.TriRandNumbers'!R874&lt;=R$1,R$4+SQRT(R$2*'5b.TriRandNumbers'!R874),R$6-SQRT(R$3*(1-'5b.TriRandNumbers'!R874)))</f>
        <v>14.217910175448537</v>
      </c>
      <c r="S880" s="31">
        <f>IF('5b.TriRandNumbers'!S874&lt;=S$1,S$4+SQRT(S$2*'5b.TriRandNumbers'!S874),S$6-SQRT(S$3*(1-'5b.TriRandNumbers'!S874)))</f>
        <v>13.596367812935149</v>
      </c>
      <c r="T880" s="36">
        <f>IF('5b.TriRandNumbers'!T874&lt;=T$1,T$4+SQRT(T$2*'5b.TriRandNumbers'!T874),T$6-SQRT(T$3*(1-'5b.TriRandNumbers'!T874)))</f>
        <v>14.752937525587303</v>
      </c>
      <c r="U880" s="35">
        <f>IF('5b.TriRandNumbers'!U874&lt;=U$1,U$4+SQRT(U$2*'5b.TriRandNumbers'!U874),U$6-SQRT(U$3*(1-'5b.TriRandNumbers'!U874)))</f>
        <v>11.458292755021777</v>
      </c>
      <c r="V880" s="34">
        <f>IF('5b.TriRandNumbers'!V874&lt;=V$1,V$4+SQRT(V$2*'5b.TriRandNumbers'!V874),V$6-SQRT(V$3*(1-'5b.TriRandNumbers'!V874)))</f>
        <v>15.458503940236994</v>
      </c>
      <c r="W880" s="33">
        <f>IF('5b.TriRandNumbers'!W874&lt;=W$1,W$4+SQRT(W$2*'5b.TriRandNumbers'!W874),W$6-SQRT(W$3*(1-'5b.TriRandNumbers'!W874)))</f>
        <v>10.137229225718587</v>
      </c>
      <c r="X880" s="32">
        <f>IF('5b.TriRandNumbers'!X874&lt;=X$1,X$4+SQRT(X$2*'5b.TriRandNumbers'!X874),X$6-SQRT(X$3*(1-'5b.TriRandNumbers'!X874)))</f>
        <v>10.543634469477695</v>
      </c>
      <c r="Y880" s="31">
        <f>IF('5b.TriRandNumbers'!Y874&lt;=Y$1,Y$4+SQRT(Y$2*'5b.TriRandNumbers'!Y874),Y$6-SQRT(Y$3*(1-'5b.TriRandNumbers'!Y874)))</f>
        <v>14.226653665525372</v>
      </c>
    </row>
    <row r="881" spans="2:25" hidden="1" x14ac:dyDescent="0.25">
      <c r="B881" s="36">
        <f>IF('5b.TriRandNumbers'!B875&lt;=B$1,B$4+SQRT(B$2*'5b.TriRandNumbers'!B875),B$6-SQRT(B$3*(1-'5b.TriRandNumbers'!B875)))</f>
        <v>4.5160358801551377</v>
      </c>
      <c r="C881" s="35">
        <f>IF('5b.TriRandNumbers'!C875&lt;=C$1,C$4+SQRT(C$2*'5b.TriRandNumbers'!C875),C$6-SQRT(C$3*(1-'5b.TriRandNumbers'!C875)))</f>
        <v>1.6297906896720862</v>
      </c>
      <c r="D881" s="34">
        <f>IF('5b.TriRandNumbers'!D875&lt;=D$1,D$4+SQRT(D$2*'5b.TriRandNumbers'!D875),D$6-SQRT(D$3*(1-'5b.TriRandNumbers'!D875)))</f>
        <v>4.8668632818569293</v>
      </c>
      <c r="E881" s="33">
        <f>IF('5b.TriRandNumbers'!E875&lt;=E$1,E$4+SQRT(E$2*'5b.TriRandNumbers'!E875),E$6-SQRT(E$3*(1-'5b.TriRandNumbers'!E875)))</f>
        <v>3.7808102135568018</v>
      </c>
      <c r="F881" s="32">
        <f>IF('5b.TriRandNumbers'!F875&lt;=F$1,F$4+SQRT(F$2*'5b.TriRandNumbers'!F875),F$6-SQRT(F$3*(1-'5b.TriRandNumbers'!F875)))</f>
        <v>1.2726817670022301</v>
      </c>
      <c r="G881" s="31">
        <f>IF('5b.TriRandNumbers'!G875&lt;=G$1,G$4+SQRT(G$2*'5b.TriRandNumbers'!G875),G$6-SQRT(G$3*(1-'5b.TriRandNumbers'!G875)))</f>
        <v>3.020572909561964</v>
      </c>
      <c r="H881" s="36">
        <f>IF('5b.TriRandNumbers'!H875&lt;=H$1,H$4+SQRT(H$2*'5b.TriRandNumbers'!H875),H$6-SQRT(H$3*(1-'5b.TriRandNumbers'!H875)))</f>
        <v>15.128140798461132</v>
      </c>
      <c r="I881" s="35">
        <f>IF('5b.TriRandNumbers'!I875&lt;=I$1,I$4+SQRT(I$2*'5b.TriRandNumbers'!I875),I$6-SQRT(I$3*(1-'5b.TriRandNumbers'!I875)))</f>
        <v>10.356693784033217</v>
      </c>
      <c r="J881" s="34">
        <f>IF('5b.TriRandNumbers'!J875&lt;=J$1,J$4+SQRT(J$2*'5b.TriRandNumbers'!J875),J$6-SQRT(J$3*(1-'5b.TriRandNumbers'!J875)))</f>
        <v>10.838857142985841</v>
      </c>
      <c r="K881" s="33">
        <f>IF('5b.TriRandNumbers'!K875&lt;=K$1,K$4+SQRT(K$2*'5b.TriRandNumbers'!K875),K$6-SQRT(K$3*(1-'5b.TriRandNumbers'!K875)))</f>
        <v>7.6673696893661027</v>
      </c>
      <c r="L881" s="32">
        <f>IF('5b.TriRandNumbers'!L875&lt;=L$1,L$4+SQRT(L$2*'5b.TriRandNumbers'!L875),L$6-SQRT(L$3*(1-'5b.TriRandNumbers'!L875)))</f>
        <v>14.331328065979314</v>
      </c>
      <c r="M881" s="31">
        <f>IF('5b.TriRandNumbers'!M875&lt;=M$1,M$4+SQRT(M$2*'5b.TriRandNumbers'!M875),M$6-SQRT(M$3*(1-'5b.TriRandNumbers'!M875)))</f>
        <v>14.84981094965114</v>
      </c>
      <c r="N881" s="36">
        <f>IF('5b.TriRandNumbers'!N875&lt;=N$1,N$4+SQRT(N$2*'5b.TriRandNumbers'!N875),N$6-SQRT(N$3*(1-'5b.TriRandNumbers'!N875)))</f>
        <v>19.204405590576272</v>
      </c>
      <c r="O881" s="35">
        <f>IF('5b.TriRandNumbers'!O875&lt;=O$1,O$4+SQRT(O$2*'5b.TriRandNumbers'!O875),O$6-SQRT(O$3*(1-'5b.TriRandNumbers'!O875)))</f>
        <v>11.596445900431101</v>
      </c>
      <c r="P881" s="34">
        <f>IF('5b.TriRandNumbers'!P875&lt;=P$1,P$4+SQRT(P$2*'5b.TriRandNumbers'!P875),P$6-SQRT(P$3*(1-'5b.TriRandNumbers'!P875)))</f>
        <v>11.854289081529934</v>
      </c>
      <c r="Q881" s="33">
        <f>IF('5b.TriRandNumbers'!Q875&lt;=Q$1,Q$4+SQRT(Q$2*'5b.TriRandNumbers'!Q875),Q$6-SQRT(Q$3*(1-'5b.TriRandNumbers'!Q875)))</f>
        <v>9.0914639972296225</v>
      </c>
      <c r="R881" s="32">
        <f>IF('5b.TriRandNumbers'!R875&lt;=R$1,R$4+SQRT(R$2*'5b.TriRandNumbers'!R875),R$6-SQRT(R$3*(1-'5b.TriRandNumbers'!R875)))</f>
        <v>6.3466630942213307</v>
      </c>
      <c r="S881" s="31">
        <f>IF('5b.TriRandNumbers'!S875&lt;=S$1,S$4+SQRT(S$2*'5b.TriRandNumbers'!S875),S$6-SQRT(S$3*(1-'5b.TriRandNumbers'!S875)))</f>
        <v>11.761618030999397</v>
      </c>
      <c r="T881" s="36">
        <f>IF('5b.TriRandNumbers'!T875&lt;=T$1,T$4+SQRT(T$2*'5b.TriRandNumbers'!T875),T$6-SQRT(T$3*(1-'5b.TriRandNumbers'!T875)))</f>
        <v>9.4950016322630155</v>
      </c>
      <c r="U881" s="35">
        <f>IF('5b.TriRandNumbers'!U875&lt;=U$1,U$4+SQRT(U$2*'5b.TriRandNumbers'!U875),U$6-SQRT(U$3*(1-'5b.TriRandNumbers'!U875)))</f>
        <v>17.98250635645153</v>
      </c>
      <c r="V881" s="34">
        <f>IF('5b.TriRandNumbers'!V875&lt;=V$1,V$4+SQRT(V$2*'5b.TriRandNumbers'!V875),V$6-SQRT(V$3*(1-'5b.TriRandNumbers'!V875)))</f>
        <v>9.7861007997569978</v>
      </c>
      <c r="W881" s="33">
        <f>IF('5b.TriRandNumbers'!W875&lt;=W$1,W$4+SQRT(W$2*'5b.TriRandNumbers'!W875),W$6-SQRT(W$3*(1-'5b.TriRandNumbers'!W875)))</f>
        <v>6.9931634539373535</v>
      </c>
      <c r="X881" s="32">
        <f>IF('5b.TriRandNumbers'!X875&lt;=X$1,X$4+SQRT(X$2*'5b.TriRandNumbers'!X875),X$6-SQRT(X$3*(1-'5b.TriRandNumbers'!X875)))</f>
        <v>5.8771709475077536</v>
      </c>
      <c r="Y881" s="31">
        <f>IF('5b.TriRandNumbers'!Y875&lt;=Y$1,Y$4+SQRT(Y$2*'5b.TriRandNumbers'!Y875),Y$6-SQRT(Y$3*(1-'5b.TriRandNumbers'!Y875)))</f>
        <v>15.701049779768921</v>
      </c>
    </row>
    <row r="882" spans="2:25" hidden="1" x14ac:dyDescent="0.25">
      <c r="B882" s="36">
        <f>IF('5b.TriRandNumbers'!B876&lt;=B$1,B$4+SQRT(B$2*'5b.TriRandNumbers'!B876),B$6-SQRT(B$3*(1-'5b.TriRandNumbers'!B876)))</f>
        <v>3.8915190774148147</v>
      </c>
      <c r="C882" s="35">
        <f>IF('5b.TriRandNumbers'!C876&lt;=C$1,C$4+SQRT(C$2*'5b.TriRandNumbers'!C876),C$6-SQRT(C$3*(1-'5b.TriRandNumbers'!C876)))</f>
        <v>4.0000089264227157</v>
      </c>
      <c r="D882" s="34">
        <f>IF('5b.TriRandNumbers'!D876&lt;=D$1,D$4+SQRT(D$2*'5b.TriRandNumbers'!D876),D$6-SQRT(D$3*(1-'5b.TriRandNumbers'!D876)))</f>
        <v>6.5357850252797469</v>
      </c>
      <c r="E882" s="33">
        <f>IF('5b.TriRandNumbers'!E876&lt;=E$1,E$4+SQRT(E$2*'5b.TriRandNumbers'!E876),E$6-SQRT(E$3*(1-'5b.TriRandNumbers'!E876)))</f>
        <v>4.931248453022663</v>
      </c>
      <c r="F882" s="32">
        <f>IF('5b.TriRandNumbers'!F876&lt;=F$1,F$4+SQRT(F$2*'5b.TriRandNumbers'!F876),F$6-SQRT(F$3*(1-'5b.TriRandNumbers'!F876)))</f>
        <v>1.561651557797584</v>
      </c>
      <c r="G882" s="31">
        <f>IF('5b.TriRandNumbers'!G876&lt;=G$1,G$4+SQRT(G$2*'5b.TriRandNumbers'!G876),G$6-SQRT(G$3*(1-'5b.TriRandNumbers'!G876)))</f>
        <v>4.8161983473611212</v>
      </c>
      <c r="H882" s="36">
        <f>IF('5b.TriRandNumbers'!H876&lt;=H$1,H$4+SQRT(H$2*'5b.TriRandNumbers'!H876),H$6-SQRT(H$3*(1-'5b.TriRandNumbers'!H876)))</f>
        <v>9.0373504398105098</v>
      </c>
      <c r="I882" s="35">
        <f>IF('5b.TriRandNumbers'!I876&lt;=I$1,I$4+SQRT(I$2*'5b.TriRandNumbers'!I876),I$6-SQRT(I$3*(1-'5b.TriRandNumbers'!I876)))</f>
        <v>9.9261933228349033</v>
      </c>
      <c r="J882" s="34">
        <f>IF('5b.TriRandNumbers'!J876&lt;=J$1,J$4+SQRT(J$2*'5b.TriRandNumbers'!J876),J$6-SQRT(J$3*(1-'5b.TriRandNumbers'!J876)))</f>
        <v>12.935621973371939</v>
      </c>
      <c r="K882" s="33">
        <f>IF('5b.TriRandNumbers'!K876&lt;=K$1,K$4+SQRT(K$2*'5b.TriRandNumbers'!K876),K$6-SQRT(K$3*(1-'5b.TriRandNumbers'!K876)))</f>
        <v>18.724336008631454</v>
      </c>
      <c r="L882" s="32">
        <f>IF('5b.TriRandNumbers'!L876&lt;=L$1,L$4+SQRT(L$2*'5b.TriRandNumbers'!L876),L$6-SQRT(L$3*(1-'5b.TriRandNumbers'!L876)))</f>
        <v>9.2698948691381684</v>
      </c>
      <c r="M882" s="31">
        <f>IF('5b.TriRandNumbers'!M876&lt;=M$1,M$4+SQRT(M$2*'5b.TriRandNumbers'!M876),M$6-SQRT(M$3*(1-'5b.TriRandNumbers'!M876)))</f>
        <v>5.3806570775277276</v>
      </c>
      <c r="N882" s="36">
        <f>IF('5b.TriRandNumbers'!N876&lt;=N$1,N$4+SQRT(N$2*'5b.TriRandNumbers'!N876),N$6-SQRT(N$3*(1-'5b.TriRandNumbers'!N876)))</f>
        <v>10.851698566286473</v>
      </c>
      <c r="O882" s="35">
        <f>IF('5b.TriRandNumbers'!O876&lt;=O$1,O$4+SQRT(O$2*'5b.TriRandNumbers'!O876),O$6-SQRT(O$3*(1-'5b.TriRandNumbers'!O876)))</f>
        <v>11.409147541940936</v>
      </c>
      <c r="P882" s="34">
        <f>IF('5b.TriRandNumbers'!P876&lt;=P$1,P$4+SQRT(P$2*'5b.TriRandNumbers'!P876),P$6-SQRT(P$3*(1-'5b.TriRandNumbers'!P876)))</f>
        <v>12.107381987812609</v>
      </c>
      <c r="Q882" s="33">
        <f>IF('5b.TriRandNumbers'!Q876&lt;=Q$1,Q$4+SQRT(Q$2*'5b.TriRandNumbers'!Q876),Q$6-SQRT(Q$3*(1-'5b.TriRandNumbers'!Q876)))</f>
        <v>9.2440007738892014</v>
      </c>
      <c r="R882" s="32">
        <f>IF('5b.TriRandNumbers'!R876&lt;=R$1,R$4+SQRT(R$2*'5b.TriRandNumbers'!R876),R$6-SQRT(R$3*(1-'5b.TriRandNumbers'!R876)))</f>
        <v>8.7276616336918256</v>
      </c>
      <c r="S882" s="31">
        <f>IF('5b.TriRandNumbers'!S876&lt;=S$1,S$4+SQRT(S$2*'5b.TriRandNumbers'!S876),S$6-SQRT(S$3*(1-'5b.TriRandNumbers'!S876)))</f>
        <v>15.668273003019745</v>
      </c>
      <c r="T882" s="36">
        <f>IF('5b.TriRandNumbers'!T876&lt;=T$1,T$4+SQRT(T$2*'5b.TriRandNumbers'!T876),T$6-SQRT(T$3*(1-'5b.TriRandNumbers'!T876)))</f>
        <v>12.644921517768308</v>
      </c>
      <c r="U882" s="35">
        <f>IF('5b.TriRandNumbers'!U876&lt;=U$1,U$4+SQRT(U$2*'5b.TriRandNumbers'!U876),U$6-SQRT(U$3*(1-'5b.TriRandNumbers'!U876)))</f>
        <v>13.14060913379474</v>
      </c>
      <c r="V882" s="34">
        <f>IF('5b.TriRandNumbers'!V876&lt;=V$1,V$4+SQRT(V$2*'5b.TriRandNumbers'!V876),V$6-SQRT(V$3*(1-'5b.TriRandNumbers'!V876)))</f>
        <v>11.753463847135675</v>
      </c>
      <c r="W882" s="33">
        <f>IF('5b.TriRandNumbers'!W876&lt;=W$1,W$4+SQRT(W$2*'5b.TriRandNumbers'!W876),W$6-SQRT(W$3*(1-'5b.TriRandNumbers'!W876)))</f>
        <v>10.602991887811562</v>
      </c>
      <c r="X882" s="32">
        <f>IF('5b.TriRandNumbers'!X876&lt;=X$1,X$4+SQRT(X$2*'5b.TriRandNumbers'!X876),X$6-SQRT(X$3*(1-'5b.TriRandNumbers'!X876)))</f>
        <v>8.1693555413227372</v>
      </c>
      <c r="Y882" s="31">
        <f>IF('5b.TriRandNumbers'!Y876&lt;=Y$1,Y$4+SQRT(Y$2*'5b.TriRandNumbers'!Y876),Y$6-SQRT(Y$3*(1-'5b.TriRandNumbers'!Y876)))</f>
        <v>9.4154284171279023</v>
      </c>
    </row>
    <row r="883" spans="2:25" hidden="1" x14ac:dyDescent="0.25">
      <c r="B883" s="36">
        <f>IF('5b.TriRandNumbers'!B877&lt;=B$1,B$4+SQRT(B$2*'5b.TriRandNumbers'!B877),B$6-SQRT(B$3*(1-'5b.TriRandNumbers'!B877)))</f>
        <v>4.9297440251068343</v>
      </c>
      <c r="C883" s="35">
        <f>IF('5b.TriRandNumbers'!C877&lt;=C$1,C$4+SQRT(C$2*'5b.TriRandNumbers'!C877),C$6-SQRT(C$3*(1-'5b.TriRandNumbers'!C877)))</f>
        <v>2.5376326846181154</v>
      </c>
      <c r="D883" s="34">
        <f>IF('5b.TriRandNumbers'!D877&lt;=D$1,D$4+SQRT(D$2*'5b.TriRandNumbers'!D877),D$6-SQRT(D$3*(1-'5b.TriRandNumbers'!D877)))</f>
        <v>5.8785250920798404</v>
      </c>
      <c r="E883" s="33">
        <f>IF('5b.TriRandNumbers'!E877&lt;=E$1,E$4+SQRT(E$2*'5b.TriRandNumbers'!E877),E$6-SQRT(E$3*(1-'5b.TriRandNumbers'!E877)))</f>
        <v>3.6608955476052665</v>
      </c>
      <c r="F883" s="32">
        <f>IF('5b.TriRandNumbers'!F877&lt;=F$1,F$4+SQRT(F$2*'5b.TriRandNumbers'!F877),F$6-SQRT(F$3*(1-'5b.TriRandNumbers'!F877)))</f>
        <v>1.7351771386841917</v>
      </c>
      <c r="G883" s="31">
        <f>IF('5b.TriRandNumbers'!G877&lt;=G$1,G$4+SQRT(G$2*'5b.TriRandNumbers'!G877),G$6-SQRT(G$3*(1-'5b.TriRandNumbers'!G877)))</f>
        <v>3.9428231942706846</v>
      </c>
      <c r="H883" s="36">
        <f>IF('5b.TriRandNumbers'!H877&lt;=H$1,H$4+SQRT(H$2*'5b.TriRandNumbers'!H877),H$6-SQRT(H$3*(1-'5b.TriRandNumbers'!H877)))</f>
        <v>9.141585206842354</v>
      </c>
      <c r="I883" s="35">
        <f>IF('5b.TriRandNumbers'!I877&lt;=I$1,I$4+SQRT(I$2*'5b.TriRandNumbers'!I877),I$6-SQRT(I$3*(1-'5b.TriRandNumbers'!I877)))</f>
        <v>8.9362173598572827</v>
      </c>
      <c r="J883" s="34">
        <f>IF('5b.TriRandNumbers'!J877&lt;=J$1,J$4+SQRT(J$2*'5b.TriRandNumbers'!J877),J$6-SQRT(J$3*(1-'5b.TriRandNumbers'!J877)))</f>
        <v>16.412277807972256</v>
      </c>
      <c r="K883" s="33">
        <f>IF('5b.TriRandNumbers'!K877&lt;=K$1,K$4+SQRT(K$2*'5b.TriRandNumbers'!K877),K$6-SQRT(K$3*(1-'5b.TriRandNumbers'!K877)))</f>
        <v>11.570316917326387</v>
      </c>
      <c r="L883" s="32">
        <f>IF('5b.TriRandNumbers'!L877&lt;=L$1,L$4+SQRT(L$2*'5b.TriRandNumbers'!L877),L$6-SQRT(L$3*(1-'5b.TriRandNumbers'!L877)))</f>
        <v>8.1649900721824853</v>
      </c>
      <c r="M883" s="31">
        <f>IF('5b.TriRandNumbers'!M877&lt;=M$1,M$4+SQRT(M$2*'5b.TriRandNumbers'!M877),M$6-SQRT(M$3*(1-'5b.TriRandNumbers'!M877)))</f>
        <v>8.7593053163750056</v>
      </c>
      <c r="N883" s="36">
        <f>IF('5b.TriRandNumbers'!N877&lt;=N$1,N$4+SQRT(N$2*'5b.TriRandNumbers'!N877),N$6-SQRT(N$3*(1-'5b.TriRandNumbers'!N877)))</f>
        <v>10.089647009141149</v>
      </c>
      <c r="O883" s="35">
        <f>IF('5b.TriRandNumbers'!O877&lt;=O$1,O$4+SQRT(O$2*'5b.TriRandNumbers'!O877),O$6-SQRT(O$3*(1-'5b.TriRandNumbers'!O877)))</f>
        <v>10.703965118902664</v>
      </c>
      <c r="P883" s="34">
        <f>IF('5b.TriRandNumbers'!P877&lt;=P$1,P$4+SQRT(P$2*'5b.TriRandNumbers'!P877),P$6-SQRT(P$3*(1-'5b.TriRandNumbers'!P877)))</f>
        <v>17.598824986950717</v>
      </c>
      <c r="Q883" s="33">
        <f>IF('5b.TriRandNumbers'!Q877&lt;=Q$1,Q$4+SQRT(Q$2*'5b.TriRandNumbers'!Q877),Q$6-SQRT(Q$3*(1-'5b.TriRandNumbers'!Q877)))</f>
        <v>9.786340507634673</v>
      </c>
      <c r="R883" s="32">
        <f>IF('5b.TriRandNumbers'!R877&lt;=R$1,R$4+SQRT(R$2*'5b.TriRandNumbers'!R877),R$6-SQRT(R$3*(1-'5b.TriRandNumbers'!R877)))</f>
        <v>13.473331242247756</v>
      </c>
      <c r="S883" s="31">
        <f>IF('5b.TriRandNumbers'!S877&lt;=S$1,S$4+SQRT(S$2*'5b.TriRandNumbers'!S877),S$6-SQRT(S$3*(1-'5b.TriRandNumbers'!S877)))</f>
        <v>9.2935761660772052</v>
      </c>
      <c r="T883" s="36">
        <f>IF('5b.TriRandNumbers'!T877&lt;=T$1,T$4+SQRT(T$2*'5b.TriRandNumbers'!T877),T$6-SQRT(T$3*(1-'5b.TriRandNumbers'!T877)))</f>
        <v>7.9300959290942368</v>
      </c>
      <c r="U883" s="35">
        <f>IF('5b.TriRandNumbers'!U877&lt;=U$1,U$4+SQRT(U$2*'5b.TriRandNumbers'!U877),U$6-SQRT(U$3*(1-'5b.TriRandNumbers'!U877)))</f>
        <v>10.577243231092426</v>
      </c>
      <c r="V883" s="34">
        <f>IF('5b.TriRandNumbers'!V877&lt;=V$1,V$4+SQRT(V$2*'5b.TriRandNumbers'!V877),V$6-SQRT(V$3*(1-'5b.TriRandNumbers'!V877)))</f>
        <v>8.2587955137280495</v>
      </c>
      <c r="W883" s="33">
        <f>IF('5b.TriRandNumbers'!W877&lt;=W$1,W$4+SQRT(W$2*'5b.TriRandNumbers'!W877),W$6-SQRT(W$3*(1-'5b.TriRandNumbers'!W877)))</f>
        <v>9.9492971736835543</v>
      </c>
      <c r="X883" s="32">
        <f>IF('5b.TriRandNumbers'!X877&lt;=X$1,X$4+SQRT(X$2*'5b.TriRandNumbers'!X877),X$6-SQRT(X$3*(1-'5b.TriRandNumbers'!X877)))</f>
        <v>5.0158613432905454</v>
      </c>
      <c r="Y883" s="31">
        <f>IF('5b.TriRandNumbers'!Y877&lt;=Y$1,Y$4+SQRT(Y$2*'5b.TriRandNumbers'!Y877),Y$6-SQRT(Y$3*(1-'5b.TriRandNumbers'!Y877)))</f>
        <v>8.2011442442616804</v>
      </c>
    </row>
    <row r="884" spans="2:25" hidden="1" x14ac:dyDescent="0.25">
      <c r="B884" s="36">
        <f>IF('5b.TriRandNumbers'!B878&lt;=B$1,B$4+SQRT(B$2*'5b.TriRandNumbers'!B878),B$6-SQRT(B$3*(1-'5b.TriRandNumbers'!B878)))</f>
        <v>4.757587033527245</v>
      </c>
      <c r="C884" s="35">
        <f>IF('5b.TriRandNumbers'!C878&lt;=C$1,C$4+SQRT(C$2*'5b.TriRandNumbers'!C878),C$6-SQRT(C$3*(1-'5b.TriRandNumbers'!C878)))</f>
        <v>1.8766594639549754</v>
      </c>
      <c r="D884" s="34">
        <f>IF('5b.TriRandNumbers'!D878&lt;=D$1,D$4+SQRT(D$2*'5b.TriRandNumbers'!D878),D$6-SQRT(D$3*(1-'5b.TriRandNumbers'!D878)))</f>
        <v>6.0974869417103497</v>
      </c>
      <c r="E884" s="33">
        <f>IF('5b.TriRandNumbers'!E878&lt;=E$1,E$4+SQRT(E$2*'5b.TriRandNumbers'!E878),E$6-SQRT(E$3*(1-'5b.TriRandNumbers'!E878)))</f>
        <v>4.0289784560203765</v>
      </c>
      <c r="F884" s="32">
        <f>IF('5b.TriRandNumbers'!F878&lt;=F$1,F$4+SQRT(F$2*'5b.TriRandNumbers'!F878),F$6-SQRT(F$3*(1-'5b.TriRandNumbers'!F878)))</f>
        <v>1.8455925611175314</v>
      </c>
      <c r="G884" s="31">
        <f>IF('5b.TriRandNumbers'!G878&lt;=G$1,G$4+SQRT(G$2*'5b.TriRandNumbers'!G878),G$6-SQRT(G$3*(1-'5b.TriRandNumbers'!G878)))</f>
        <v>2.614229271727325</v>
      </c>
      <c r="H884" s="36">
        <f>IF('5b.TriRandNumbers'!H878&lt;=H$1,H$4+SQRT(H$2*'5b.TriRandNumbers'!H878),H$6-SQRT(H$3*(1-'5b.TriRandNumbers'!H878)))</f>
        <v>12.521963296441383</v>
      </c>
      <c r="I884" s="35">
        <f>IF('5b.TriRandNumbers'!I878&lt;=I$1,I$4+SQRT(I$2*'5b.TriRandNumbers'!I878),I$6-SQRT(I$3*(1-'5b.TriRandNumbers'!I878)))</f>
        <v>18.636769314736362</v>
      </c>
      <c r="J884" s="34">
        <f>IF('5b.TriRandNumbers'!J878&lt;=J$1,J$4+SQRT(J$2*'5b.TriRandNumbers'!J878),J$6-SQRT(J$3*(1-'5b.TriRandNumbers'!J878)))</f>
        <v>9.3153358272510758</v>
      </c>
      <c r="K884" s="33">
        <f>IF('5b.TriRandNumbers'!K878&lt;=K$1,K$4+SQRT(K$2*'5b.TriRandNumbers'!K878),K$6-SQRT(K$3*(1-'5b.TriRandNumbers'!K878)))</f>
        <v>10.156490618758502</v>
      </c>
      <c r="L884" s="32">
        <f>IF('5b.TriRandNumbers'!L878&lt;=L$1,L$4+SQRT(L$2*'5b.TriRandNumbers'!L878),L$6-SQRT(L$3*(1-'5b.TriRandNumbers'!L878)))</f>
        <v>6.6368128241847817</v>
      </c>
      <c r="M884" s="31">
        <f>IF('5b.TriRandNumbers'!M878&lt;=M$1,M$4+SQRT(M$2*'5b.TriRandNumbers'!M878),M$6-SQRT(M$3*(1-'5b.TriRandNumbers'!M878)))</f>
        <v>13.639921398801897</v>
      </c>
      <c r="N884" s="36">
        <f>IF('5b.TriRandNumbers'!N878&lt;=N$1,N$4+SQRT(N$2*'5b.TriRandNumbers'!N878),N$6-SQRT(N$3*(1-'5b.TriRandNumbers'!N878)))</f>
        <v>10.431225440786431</v>
      </c>
      <c r="O884" s="35">
        <f>IF('5b.TriRandNumbers'!O878&lt;=O$1,O$4+SQRT(O$2*'5b.TriRandNumbers'!O878),O$6-SQRT(O$3*(1-'5b.TriRandNumbers'!O878)))</f>
        <v>12.35540620903587</v>
      </c>
      <c r="P884" s="34">
        <f>IF('5b.TriRandNumbers'!P878&lt;=P$1,P$4+SQRT(P$2*'5b.TriRandNumbers'!P878),P$6-SQRT(P$3*(1-'5b.TriRandNumbers'!P878)))</f>
        <v>17.305966952513629</v>
      </c>
      <c r="Q884" s="33">
        <f>IF('5b.TriRandNumbers'!Q878&lt;=Q$1,Q$4+SQRT(Q$2*'5b.TriRandNumbers'!Q878),Q$6-SQRT(Q$3*(1-'5b.TriRandNumbers'!Q878)))</f>
        <v>10.98326087469634</v>
      </c>
      <c r="R884" s="32">
        <f>IF('5b.TriRandNumbers'!R878&lt;=R$1,R$4+SQRT(R$2*'5b.TriRandNumbers'!R878),R$6-SQRT(R$3*(1-'5b.TriRandNumbers'!R878)))</f>
        <v>18.406529246021019</v>
      </c>
      <c r="S884" s="31">
        <f>IF('5b.TriRandNumbers'!S878&lt;=S$1,S$4+SQRT(S$2*'5b.TriRandNumbers'!S878),S$6-SQRT(S$3*(1-'5b.TriRandNumbers'!S878)))</f>
        <v>14.154508614202026</v>
      </c>
      <c r="T884" s="36">
        <f>IF('5b.TriRandNumbers'!T878&lt;=T$1,T$4+SQRT(T$2*'5b.TriRandNumbers'!T878),T$6-SQRT(T$3*(1-'5b.TriRandNumbers'!T878)))</f>
        <v>12.233747390544966</v>
      </c>
      <c r="U884" s="35">
        <f>IF('5b.TriRandNumbers'!U878&lt;=U$1,U$4+SQRT(U$2*'5b.TriRandNumbers'!U878),U$6-SQRT(U$3*(1-'5b.TriRandNumbers'!U878)))</f>
        <v>10.74518488685773</v>
      </c>
      <c r="V884" s="34">
        <f>IF('5b.TriRandNumbers'!V878&lt;=V$1,V$4+SQRT(V$2*'5b.TriRandNumbers'!V878),V$6-SQRT(V$3*(1-'5b.TriRandNumbers'!V878)))</f>
        <v>9.1684789005464395</v>
      </c>
      <c r="W884" s="33">
        <f>IF('5b.TriRandNumbers'!W878&lt;=W$1,W$4+SQRT(W$2*'5b.TriRandNumbers'!W878),W$6-SQRT(W$3*(1-'5b.TriRandNumbers'!W878)))</f>
        <v>14.442529390619494</v>
      </c>
      <c r="X884" s="32">
        <f>IF('5b.TriRandNumbers'!X878&lt;=X$1,X$4+SQRT(X$2*'5b.TriRandNumbers'!X878),X$6-SQRT(X$3*(1-'5b.TriRandNumbers'!X878)))</f>
        <v>12.414159289146495</v>
      </c>
      <c r="Y884" s="31">
        <f>IF('5b.TriRandNumbers'!Y878&lt;=Y$1,Y$4+SQRT(Y$2*'5b.TriRandNumbers'!Y878),Y$6-SQRT(Y$3*(1-'5b.TriRandNumbers'!Y878)))</f>
        <v>7.6578513259714036</v>
      </c>
    </row>
    <row r="885" spans="2:25" hidden="1" x14ac:dyDescent="0.25">
      <c r="B885" s="36">
        <f>IF('5b.TriRandNumbers'!B879&lt;=B$1,B$4+SQRT(B$2*'5b.TriRandNumbers'!B879),B$6-SQRT(B$3*(1-'5b.TriRandNumbers'!B879)))</f>
        <v>5.3466496019261802</v>
      </c>
      <c r="C885" s="35">
        <f>IF('5b.TriRandNumbers'!C879&lt;=C$1,C$4+SQRT(C$2*'5b.TriRandNumbers'!C879),C$6-SQRT(C$3*(1-'5b.TriRandNumbers'!C879)))</f>
        <v>1.8632660395442748</v>
      </c>
      <c r="D885" s="34">
        <f>IF('5b.TriRandNumbers'!D879&lt;=D$1,D$4+SQRT(D$2*'5b.TriRandNumbers'!D879),D$6-SQRT(D$3*(1-'5b.TriRandNumbers'!D879)))</f>
        <v>4.4706149314950245</v>
      </c>
      <c r="E885" s="33">
        <f>IF('5b.TriRandNumbers'!E879&lt;=E$1,E$4+SQRT(E$2*'5b.TriRandNumbers'!E879),E$6-SQRT(E$3*(1-'5b.TriRandNumbers'!E879)))</f>
        <v>3.6865258077013152</v>
      </c>
      <c r="F885" s="32">
        <f>IF('5b.TriRandNumbers'!F879&lt;=F$1,F$4+SQRT(F$2*'5b.TriRandNumbers'!F879),F$6-SQRT(F$3*(1-'5b.TriRandNumbers'!F879)))</f>
        <v>2.8548746850564872</v>
      </c>
      <c r="G885" s="31">
        <f>IF('5b.TriRandNumbers'!G879&lt;=G$1,G$4+SQRT(G$2*'5b.TriRandNumbers'!G879),G$6-SQRT(G$3*(1-'5b.TriRandNumbers'!G879)))</f>
        <v>2.3446113401445539</v>
      </c>
      <c r="H885" s="36">
        <f>IF('5b.TriRandNumbers'!H879&lt;=H$1,H$4+SQRT(H$2*'5b.TriRandNumbers'!H879),H$6-SQRT(H$3*(1-'5b.TriRandNumbers'!H879)))</f>
        <v>9.2176547757704927</v>
      </c>
      <c r="I885" s="35">
        <f>IF('5b.TriRandNumbers'!I879&lt;=I$1,I$4+SQRT(I$2*'5b.TriRandNumbers'!I879),I$6-SQRT(I$3*(1-'5b.TriRandNumbers'!I879)))</f>
        <v>10.84156334674288</v>
      </c>
      <c r="J885" s="34">
        <f>IF('5b.TriRandNumbers'!J879&lt;=J$1,J$4+SQRT(J$2*'5b.TriRandNumbers'!J879),J$6-SQRT(J$3*(1-'5b.TriRandNumbers'!J879)))</f>
        <v>11.921610175177275</v>
      </c>
      <c r="K885" s="33">
        <f>IF('5b.TriRandNumbers'!K879&lt;=K$1,K$4+SQRT(K$2*'5b.TriRandNumbers'!K879),K$6-SQRT(K$3*(1-'5b.TriRandNumbers'!K879)))</f>
        <v>7.5758539617702656</v>
      </c>
      <c r="L885" s="32">
        <f>IF('5b.TriRandNumbers'!L879&lt;=L$1,L$4+SQRT(L$2*'5b.TriRandNumbers'!L879),L$6-SQRT(L$3*(1-'5b.TriRandNumbers'!L879)))</f>
        <v>8.5396142122717595</v>
      </c>
      <c r="M885" s="31">
        <f>IF('5b.TriRandNumbers'!M879&lt;=M$1,M$4+SQRT(M$2*'5b.TriRandNumbers'!M879),M$6-SQRT(M$3*(1-'5b.TriRandNumbers'!M879)))</f>
        <v>13.508942155262094</v>
      </c>
      <c r="N885" s="36">
        <f>IF('5b.TriRandNumbers'!N879&lt;=N$1,N$4+SQRT(N$2*'5b.TriRandNumbers'!N879),N$6-SQRT(N$3*(1-'5b.TriRandNumbers'!N879)))</f>
        <v>9.9283768474242375</v>
      </c>
      <c r="O885" s="35">
        <f>IF('5b.TriRandNumbers'!O879&lt;=O$1,O$4+SQRT(O$2*'5b.TriRandNumbers'!O879),O$6-SQRT(O$3*(1-'5b.TriRandNumbers'!O879)))</f>
        <v>9.6921063194999721</v>
      </c>
      <c r="P885" s="34">
        <f>IF('5b.TriRandNumbers'!P879&lt;=P$1,P$4+SQRT(P$2*'5b.TriRandNumbers'!P879),P$6-SQRT(P$3*(1-'5b.TriRandNumbers'!P879)))</f>
        <v>6.4915962600802182</v>
      </c>
      <c r="Q885" s="33">
        <f>IF('5b.TriRandNumbers'!Q879&lt;=Q$1,Q$4+SQRT(Q$2*'5b.TriRandNumbers'!Q879),Q$6-SQRT(Q$3*(1-'5b.TriRandNumbers'!Q879)))</f>
        <v>11.809125316090361</v>
      </c>
      <c r="R885" s="32">
        <f>IF('5b.TriRandNumbers'!R879&lt;=R$1,R$4+SQRT(R$2*'5b.TriRandNumbers'!R879),R$6-SQRT(R$3*(1-'5b.TriRandNumbers'!R879)))</f>
        <v>8.9716502564801974</v>
      </c>
      <c r="S885" s="31">
        <f>IF('5b.TriRandNumbers'!S879&lt;=S$1,S$4+SQRT(S$2*'5b.TriRandNumbers'!S879),S$6-SQRT(S$3*(1-'5b.TriRandNumbers'!S879)))</f>
        <v>11.500023225205762</v>
      </c>
      <c r="T885" s="36">
        <f>IF('5b.TriRandNumbers'!T879&lt;=T$1,T$4+SQRT(T$2*'5b.TriRandNumbers'!T879),T$6-SQRT(T$3*(1-'5b.TriRandNumbers'!T879)))</f>
        <v>9.6197150440522545</v>
      </c>
      <c r="U885" s="35">
        <f>IF('5b.TriRandNumbers'!U879&lt;=U$1,U$4+SQRT(U$2*'5b.TriRandNumbers'!U879),U$6-SQRT(U$3*(1-'5b.TriRandNumbers'!U879)))</f>
        <v>11.54650724441125</v>
      </c>
      <c r="V885" s="34">
        <f>IF('5b.TriRandNumbers'!V879&lt;=V$1,V$4+SQRT(V$2*'5b.TriRandNumbers'!V879),V$6-SQRT(V$3*(1-'5b.TriRandNumbers'!V879)))</f>
        <v>10.808021352130956</v>
      </c>
      <c r="W885" s="33">
        <f>IF('5b.TriRandNumbers'!W879&lt;=W$1,W$4+SQRT(W$2*'5b.TriRandNumbers'!W879),W$6-SQRT(W$3*(1-'5b.TriRandNumbers'!W879)))</f>
        <v>10.500952613348614</v>
      </c>
      <c r="X885" s="32">
        <f>IF('5b.TriRandNumbers'!X879&lt;=X$1,X$4+SQRT(X$2*'5b.TriRandNumbers'!X879),X$6-SQRT(X$3*(1-'5b.TriRandNumbers'!X879)))</f>
        <v>10.212712629512083</v>
      </c>
      <c r="Y885" s="31">
        <f>IF('5b.TriRandNumbers'!Y879&lt;=Y$1,Y$4+SQRT(Y$2*'5b.TriRandNumbers'!Y879),Y$6-SQRT(Y$3*(1-'5b.TriRandNumbers'!Y879)))</f>
        <v>9.9871308244380685</v>
      </c>
    </row>
    <row r="886" spans="2:25" hidden="1" x14ac:dyDescent="0.25">
      <c r="B886" s="36">
        <f>IF('5b.TriRandNumbers'!B880&lt;=B$1,B$4+SQRT(B$2*'5b.TriRandNumbers'!B880),B$6-SQRT(B$3*(1-'5b.TriRandNumbers'!B880)))</f>
        <v>4.1222371236479676</v>
      </c>
      <c r="C886" s="35">
        <f>IF('5b.TriRandNumbers'!C880&lt;=C$1,C$4+SQRT(C$2*'5b.TriRandNumbers'!C880),C$6-SQRT(C$3*(1-'5b.TriRandNumbers'!C880)))</f>
        <v>1.5962785102371466</v>
      </c>
      <c r="D886" s="34">
        <f>IF('5b.TriRandNumbers'!D880&lt;=D$1,D$4+SQRT(D$2*'5b.TriRandNumbers'!D880),D$6-SQRT(D$3*(1-'5b.TriRandNumbers'!D880)))</f>
        <v>5.8137030204853923</v>
      </c>
      <c r="E886" s="33">
        <f>IF('5b.TriRandNumbers'!E880&lt;=E$1,E$4+SQRT(E$2*'5b.TriRandNumbers'!E880),E$6-SQRT(E$3*(1-'5b.TriRandNumbers'!E880)))</f>
        <v>3.8355222290231641</v>
      </c>
      <c r="F886" s="32">
        <f>IF('5b.TriRandNumbers'!F880&lt;=F$1,F$4+SQRT(F$2*'5b.TriRandNumbers'!F880),F$6-SQRT(F$3*(1-'5b.TriRandNumbers'!F880)))</f>
        <v>3.1507862728344387</v>
      </c>
      <c r="G886" s="31">
        <f>IF('5b.TriRandNumbers'!G880&lt;=G$1,G$4+SQRT(G$2*'5b.TriRandNumbers'!G880),G$6-SQRT(G$3*(1-'5b.TriRandNumbers'!G880)))</f>
        <v>3.6710955734341395</v>
      </c>
      <c r="H886" s="36">
        <f>IF('5b.TriRandNumbers'!H880&lt;=H$1,H$4+SQRT(H$2*'5b.TriRandNumbers'!H880),H$6-SQRT(H$3*(1-'5b.TriRandNumbers'!H880)))</f>
        <v>7.7989997926748558</v>
      </c>
      <c r="I886" s="35">
        <f>IF('5b.TriRandNumbers'!I880&lt;=I$1,I$4+SQRT(I$2*'5b.TriRandNumbers'!I880),I$6-SQRT(I$3*(1-'5b.TriRandNumbers'!I880)))</f>
        <v>10.796130420008868</v>
      </c>
      <c r="J886" s="34">
        <f>IF('5b.TriRandNumbers'!J880&lt;=J$1,J$4+SQRT(J$2*'5b.TriRandNumbers'!J880),J$6-SQRT(J$3*(1-'5b.TriRandNumbers'!J880)))</f>
        <v>11.590479741827149</v>
      </c>
      <c r="K886" s="33">
        <f>IF('5b.TriRandNumbers'!K880&lt;=K$1,K$4+SQRT(K$2*'5b.TriRandNumbers'!K880),K$6-SQRT(K$3*(1-'5b.TriRandNumbers'!K880)))</f>
        <v>18.136889788788935</v>
      </c>
      <c r="L886" s="32">
        <f>IF('5b.TriRandNumbers'!L880&lt;=L$1,L$4+SQRT(L$2*'5b.TriRandNumbers'!L880),L$6-SQRT(L$3*(1-'5b.TriRandNumbers'!L880)))</f>
        <v>10.159309467581421</v>
      </c>
      <c r="M886" s="31">
        <f>IF('5b.TriRandNumbers'!M880&lt;=M$1,M$4+SQRT(M$2*'5b.TriRandNumbers'!M880),M$6-SQRT(M$3*(1-'5b.TriRandNumbers'!M880)))</f>
        <v>13.799263022493822</v>
      </c>
      <c r="N886" s="36">
        <f>IF('5b.TriRandNumbers'!N880&lt;=N$1,N$4+SQRT(N$2*'5b.TriRandNumbers'!N880),N$6-SQRT(N$3*(1-'5b.TriRandNumbers'!N880)))</f>
        <v>9.3221152925896771</v>
      </c>
      <c r="O886" s="35">
        <f>IF('5b.TriRandNumbers'!O880&lt;=O$1,O$4+SQRT(O$2*'5b.TriRandNumbers'!O880),O$6-SQRT(O$3*(1-'5b.TriRandNumbers'!O880)))</f>
        <v>18.580490242860094</v>
      </c>
      <c r="P886" s="34">
        <f>IF('5b.TriRandNumbers'!P880&lt;=P$1,P$4+SQRT(P$2*'5b.TriRandNumbers'!P880),P$6-SQRT(P$3*(1-'5b.TriRandNumbers'!P880)))</f>
        <v>8.9743300619235846</v>
      </c>
      <c r="Q886" s="33">
        <f>IF('5b.TriRandNumbers'!Q880&lt;=Q$1,Q$4+SQRT(Q$2*'5b.TriRandNumbers'!Q880),Q$6-SQRT(Q$3*(1-'5b.TriRandNumbers'!Q880)))</f>
        <v>10.728288237360688</v>
      </c>
      <c r="R886" s="32">
        <f>IF('5b.TriRandNumbers'!R880&lt;=R$1,R$4+SQRT(R$2*'5b.TriRandNumbers'!R880),R$6-SQRT(R$3*(1-'5b.TriRandNumbers'!R880)))</f>
        <v>13.452687052389923</v>
      </c>
      <c r="S886" s="31">
        <f>IF('5b.TriRandNumbers'!S880&lt;=S$1,S$4+SQRT(S$2*'5b.TriRandNumbers'!S880),S$6-SQRT(S$3*(1-'5b.TriRandNumbers'!S880)))</f>
        <v>8.2376826151205087</v>
      </c>
      <c r="T886" s="36">
        <f>IF('5b.TriRandNumbers'!T880&lt;=T$1,T$4+SQRT(T$2*'5b.TriRandNumbers'!T880),T$6-SQRT(T$3*(1-'5b.TriRandNumbers'!T880)))</f>
        <v>9.4307564183804793</v>
      </c>
      <c r="U886" s="35">
        <f>IF('5b.TriRandNumbers'!U880&lt;=U$1,U$4+SQRT(U$2*'5b.TriRandNumbers'!U880),U$6-SQRT(U$3*(1-'5b.TriRandNumbers'!U880)))</f>
        <v>10.504835963986695</v>
      </c>
      <c r="V886" s="34">
        <f>IF('5b.TriRandNumbers'!V880&lt;=V$1,V$4+SQRT(V$2*'5b.TriRandNumbers'!V880),V$6-SQRT(V$3*(1-'5b.TriRandNumbers'!V880)))</f>
        <v>7.3768712267915593</v>
      </c>
      <c r="W886" s="33">
        <f>IF('5b.TriRandNumbers'!W880&lt;=W$1,W$4+SQRT(W$2*'5b.TriRandNumbers'!W880),W$6-SQRT(W$3*(1-'5b.TriRandNumbers'!W880)))</f>
        <v>12.11488591969762</v>
      </c>
      <c r="X886" s="32">
        <f>IF('5b.TriRandNumbers'!X880&lt;=X$1,X$4+SQRT(X$2*'5b.TriRandNumbers'!X880),X$6-SQRT(X$3*(1-'5b.TriRandNumbers'!X880)))</f>
        <v>10.844269359598661</v>
      </c>
      <c r="Y886" s="31">
        <f>IF('5b.TriRandNumbers'!Y880&lt;=Y$1,Y$4+SQRT(Y$2*'5b.TriRandNumbers'!Y880),Y$6-SQRT(Y$3*(1-'5b.TriRandNumbers'!Y880)))</f>
        <v>13.220246326113667</v>
      </c>
    </row>
    <row r="887" spans="2:25" hidden="1" x14ac:dyDescent="0.25">
      <c r="B887" s="36">
        <f>IF('5b.TriRandNumbers'!B881&lt;=B$1,B$4+SQRT(B$2*'5b.TriRandNumbers'!B881),B$6-SQRT(B$3*(1-'5b.TriRandNumbers'!B881)))</f>
        <v>4.457874684055434</v>
      </c>
      <c r="C887" s="35">
        <f>IF('5b.TriRandNumbers'!C881&lt;=C$1,C$4+SQRT(C$2*'5b.TriRandNumbers'!C881),C$6-SQRT(C$3*(1-'5b.TriRandNumbers'!C881)))</f>
        <v>3.9607365646039328</v>
      </c>
      <c r="D887" s="34">
        <f>IF('5b.TriRandNumbers'!D881&lt;=D$1,D$4+SQRT(D$2*'5b.TriRandNumbers'!D881),D$6-SQRT(D$3*(1-'5b.TriRandNumbers'!D881)))</f>
        <v>5.5840095433050161</v>
      </c>
      <c r="E887" s="33">
        <f>IF('5b.TriRandNumbers'!E881&lt;=E$1,E$4+SQRT(E$2*'5b.TriRandNumbers'!E881),E$6-SQRT(E$3*(1-'5b.TriRandNumbers'!E881)))</f>
        <v>4.0157984005675909</v>
      </c>
      <c r="F887" s="32">
        <f>IF('5b.TriRandNumbers'!F881&lt;=F$1,F$4+SQRT(F$2*'5b.TriRandNumbers'!F881),F$6-SQRT(F$3*(1-'5b.TriRandNumbers'!F881)))</f>
        <v>2.0298925016234408</v>
      </c>
      <c r="G887" s="31">
        <f>IF('5b.TriRandNumbers'!G881&lt;=G$1,G$4+SQRT(G$2*'5b.TriRandNumbers'!G881),G$6-SQRT(G$3*(1-'5b.TriRandNumbers'!G881)))</f>
        <v>2.2419262331536274</v>
      </c>
      <c r="H887" s="36">
        <f>IF('5b.TriRandNumbers'!H881&lt;=H$1,H$4+SQRT(H$2*'5b.TriRandNumbers'!H881),H$6-SQRT(H$3*(1-'5b.TriRandNumbers'!H881)))</f>
        <v>18.894136537872409</v>
      </c>
      <c r="I887" s="35">
        <f>IF('5b.TriRandNumbers'!I881&lt;=I$1,I$4+SQRT(I$2*'5b.TriRandNumbers'!I881),I$6-SQRT(I$3*(1-'5b.TriRandNumbers'!I881)))</f>
        <v>12.038516559033514</v>
      </c>
      <c r="J887" s="34">
        <f>IF('5b.TriRandNumbers'!J881&lt;=J$1,J$4+SQRT(J$2*'5b.TriRandNumbers'!J881),J$6-SQRT(J$3*(1-'5b.TriRandNumbers'!J881)))</f>
        <v>16.2439106947126</v>
      </c>
      <c r="K887" s="33">
        <f>IF('5b.TriRandNumbers'!K881&lt;=K$1,K$4+SQRT(K$2*'5b.TriRandNumbers'!K881),K$6-SQRT(K$3*(1-'5b.TriRandNumbers'!K881)))</f>
        <v>14.362358849645965</v>
      </c>
      <c r="L887" s="32">
        <f>IF('5b.TriRandNumbers'!L881&lt;=L$1,L$4+SQRT(L$2*'5b.TriRandNumbers'!L881),L$6-SQRT(L$3*(1-'5b.TriRandNumbers'!L881)))</f>
        <v>14.749237514416695</v>
      </c>
      <c r="M887" s="31">
        <f>IF('5b.TriRandNumbers'!M881&lt;=M$1,M$4+SQRT(M$2*'5b.TriRandNumbers'!M881),M$6-SQRT(M$3*(1-'5b.TriRandNumbers'!M881)))</f>
        <v>13.35352503981912</v>
      </c>
      <c r="N887" s="36">
        <f>IF('5b.TriRandNumbers'!N881&lt;=N$1,N$4+SQRT(N$2*'5b.TriRandNumbers'!N881),N$6-SQRT(N$3*(1-'5b.TriRandNumbers'!N881)))</f>
        <v>14.324456683149423</v>
      </c>
      <c r="O887" s="35">
        <f>IF('5b.TriRandNumbers'!O881&lt;=O$1,O$4+SQRT(O$2*'5b.TriRandNumbers'!O881),O$6-SQRT(O$3*(1-'5b.TriRandNumbers'!O881)))</f>
        <v>7.0804409478093238</v>
      </c>
      <c r="P887" s="34">
        <f>IF('5b.TriRandNumbers'!P881&lt;=P$1,P$4+SQRT(P$2*'5b.TriRandNumbers'!P881),P$6-SQRT(P$3*(1-'5b.TriRandNumbers'!P881)))</f>
        <v>14.167504170870457</v>
      </c>
      <c r="Q887" s="33">
        <f>IF('5b.TriRandNumbers'!Q881&lt;=Q$1,Q$4+SQRT(Q$2*'5b.TriRandNumbers'!Q881),Q$6-SQRT(Q$3*(1-'5b.TriRandNumbers'!Q881)))</f>
        <v>8.9629475581347187</v>
      </c>
      <c r="R887" s="32">
        <f>IF('5b.TriRandNumbers'!R881&lt;=R$1,R$4+SQRT(R$2*'5b.TriRandNumbers'!R881),R$6-SQRT(R$3*(1-'5b.TriRandNumbers'!R881)))</f>
        <v>8.4007052141782594</v>
      </c>
      <c r="S887" s="31">
        <f>IF('5b.TriRandNumbers'!S881&lt;=S$1,S$4+SQRT(S$2*'5b.TriRandNumbers'!S881),S$6-SQRT(S$3*(1-'5b.TriRandNumbers'!S881)))</f>
        <v>11.701025796887237</v>
      </c>
      <c r="T887" s="36">
        <f>IF('5b.TriRandNumbers'!T881&lt;=T$1,T$4+SQRT(T$2*'5b.TriRandNumbers'!T881),T$6-SQRT(T$3*(1-'5b.TriRandNumbers'!T881)))</f>
        <v>7.2273714858277787</v>
      </c>
      <c r="U887" s="35">
        <f>IF('5b.TriRandNumbers'!U881&lt;=U$1,U$4+SQRT(U$2*'5b.TriRandNumbers'!U881),U$6-SQRT(U$3*(1-'5b.TriRandNumbers'!U881)))</f>
        <v>17.750113820316454</v>
      </c>
      <c r="V887" s="34">
        <f>IF('5b.TriRandNumbers'!V881&lt;=V$1,V$4+SQRT(V$2*'5b.TriRandNumbers'!V881),V$6-SQRT(V$3*(1-'5b.TriRandNumbers'!V881)))</f>
        <v>15.809966171372173</v>
      </c>
      <c r="W887" s="33">
        <f>IF('5b.TriRandNumbers'!W881&lt;=W$1,W$4+SQRT(W$2*'5b.TriRandNumbers'!W881),W$6-SQRT(W$3*(1-'5b.TriRandNumbers'!W881)))</f>
        <v>16.049539099091191</v>
      </c>
      <c r="X887" s="32">
        <f>IF('5b.TriRandNumbers'!X881&lt;=X$1,X$4+SQRT(X$2*'5b.TriRandNumbers'!X881),X$6-SQRT(X$3*(1-'5b.TriRandNumbers'!X881)))</f>
        <v>6.5268665927549865</v>
      </c>
      <c r="Y887" s="31">
        <f>IF('5b.TriRandNumbers'!Y881&lt;=Y$1,Y$4+SQRT(Y$2*'5b.TriRandNumbers'!Y881),Y$6-SQRT(Y$3*(1-'5b.TriRandNumbers'!Y881)))</f>
        <v>8.6979562456363713</v>
      </c>
    </row>
    <row r="888" spans="2:25" hidden="1" x14ac:dyDescent="0.25">
      <c r="B888" s="36">
        <f>IF('5b.TriRandNumbers'!B882&lt;=B$1,B$4+SQRT(B$2*'5b.TriRandNumbers'!B882),B$6-SQRT(B$3*(1-'5b.TriRandNumbers'!B882)))</f>
        <v>3.8259740901989781</v>
      </c>
      <c r="C888" s="35">
        <f>IF('5b.TriRandNumbers'!C882&lt;=C$1,C$4+SQRT(C$2*'5b.TriRandNumbers'!C882),C$6-SQRT(C$3*(1-'5b.TriRandNumbers'!C882)))</f>
        <v>2.470358474618032</v>
      </c>
      <c r="D888" s="34">
        <f>IF('5b.TriRandNumbers'!D882&lt;=D$1,D$4+SQRT(D$2*'5b.TriRandNumbers'!D882),D$6-SQRT(D$3*(1-'5b.TriRandNumbers'!D882)))</f>
        <v>5.2650438221912799</v>
      </c>
      <c r="E888" s="33">
        <f>IF('5b.TriRandNumbers'!E882&lt;=E$1,E$4+SQRT(E$2*'5b.TriRandNumbers'!E882),E$6-SQRT(E$3*(1-'5b.TriRandNumbers'!E882)))</f>
        <v>3.6484919096203896</v>
      </c>
      <c r="F888" s="32">
        <f>IF('5b.TriRandNumbers'!F882&lt;=F$1,F$4+SQRT(F$2*'5b.TriRandNumbers'!F882),F$6-SQRT(F$3*(1-'5b.TriRandNumbers'!F882)))</f>
        <v>1.7616266982475124</v>
      </c>
      <c r="G888" s="31">
        <f>IF('5b.TriRandNumbers'!G882&lt;=G$1,G$4+SQRT(G$2*'5b.TriRandNumbers'!G882),G$6-SQRT(G$3*(1-'5b.TriRandNumbers'!G882)))</f>
        <v>2.6603670382214588</v>
      </c>
      <c r="H888" s="36">
        <f>IF('5b.TriRandNumbers'!H882&lt;=H$1,H$4+SQRT(H$2*'5b.TriRandNumbers'!H882),H$6-SQRT(H$3*(1-'5b.TriRandNumbers'!H882)))</f>
        <v>6.2529599624973793</v>
      </c>
      <c r="I888" s="35">
        <f>IF('5b.TriRandNumbers'!I882&lt;=I$1,I$4+SQRT(I$2*'5b.TriRandNumbers'!I882),I$6-SQRT(I$3*(1-'5b.TriRandNumbers'!I882)))</f>
        <v>15.571617064787493</v>
      </c>
      <c r="J888" s="34">
        <f>IF('5b.TriRandNumbers'!J882&lt;=J$1,J$4+SQRT(J$2*'5b.TriRandNumbers'!J882),J$6-SQRT(J$3*(1-'5b.TriRandNumbers'!J882)))</f>
        <v>6.9929447145611539</v>
      </c>
      <c r="K888" s="33">
        <f>IF('5b.TriRandNumbers'!K882&lt;=K$1,K$4+SQRT(K$2*'5b.TriRandNumbers'!K882),K$6-SQRT(K$3*(1-'5b.TriRandNumbers'!K882)))</f>
        <v>7.4899866082140862</v>
      </c>
      <c r="L888" s="32">
        <f>IF('5b.TriRandNumbers'!L882&lt;=L$1,L$4+SQRT(L$2*'5b.TriRandNumbers'!L882),L$6-SQRT(L$3*(1-'5b.TriRandNumbers'!L882)))</f>
        <v>14.201802122154385</v>
      </c>
      <c r="M888" s="31">
        <f>IF('5b.TriRandNumbers'!M882&lt;=M$1,M$4+SQRT(M$2*'5b.TriRandNumbers'!M882),M$6-SQRT(M$3*(1-'5b.TriRandNumbers'!M882)))</f>
        <v>15.096069111855901</v>
      </c>
      <c r="N888" s="36">
        <f>IF('5b.TriRandNumbers'!N882&lt;=N$1,N$4+SQRT(N$2*'5b.TriRandNumbers'!N882),N$6-SQRT(N$3*(1-'5b.TriRandNumbers'!N882)))</f>
        <v>11.193881286711415</v>
      </c>
      <c r="O888" s="35">
        <f>IF('5b.TriRandNumbers'!O882&lt;=O$1,O$4+SQRT(O$2*'5b.TriRandNumbers'!O882),O$6-SQRT(O$3*(1-'5b.TriRandNumbers'!O882)))</f>
        <v>10.112542408673285</v>
      </c>
      <c r="P888" s="34">
        <f>IF('5b.TriRandNumbers'!P882&lt;=P$1,P$4+SQRT(P$2*'5b.TriRandNumbers'!P882),P$6-SQRT(P$3*(1-'5b.TriRandNumbers'!P882)))</f>
        <v>15.494731061360492</v>
      </c>
      <c r="Q888" s="33">
        <f>IF('5b.TriRandNumbers'!Q882&lt;=Q$1,Q$4+SQRT(Q$2*'5b.TriRandNumbers'!Q882),Q$6-SQRT(Q$3*(1-'5b.TriRandNumbers'!Q882)))</f>
        <v>14.950349356970115</v>
      </c>
      <c r="R888" s="32">
        <f>IF('5b.TriRandNumbers'!R882&lt;=R$1,R$4+SQRT(R$2*'5b.TriRandNumbers'!R882),R$6-SQRT(R$3*(1-'5b.TriRandNumbers'!R882)))</f>
        <v>12.629012431416459</v>
      </c>
      <c r="S888" s="31">
        <f>IF('5b.TriRandNumbers'!S882&lt;=S$1,S$4+SQRT(S$2*'5b.TriRandNumbers'!S882),S$6-SQRT(S$3*(1-'5b.TriRandNumbers'!S882)))</f>
        <v>6.6017927421590787</v>
      </c>
      <c r="T888" s="36">
        <f>IF('5b.TriRandNumbers'!T882&lt;=T$1,T$4+SQRT(T$2*'5b.TriRandNumbers'!T882),T$6-SQRT(T$3*(1-'5b.TriRandNumbers'!T882)))</f>
        <v>18.205052596369381</v>
      </c>
      <c r="U888" s="35">
        <f>IF('5b.TriRandNumbers'!U882&lt;=U$1,U$4+SQRT(U$2*'5b.TriRandNumbers'!U882),U$6-SQRT(U$3*(1-'5b.TriRandNumbers'!U882)))</f>
        <v>7.9939370059017421</v>
      </c>
      <c r="V888" s="34">
        <f>IF('5b.TriRandNumbers'!V882&lt;=V$1,V$4+SQRT(V$2*'5b.TriRandNumbers'!V882),V$6-SQRT(V$3*(1-'5b.TriRandNumbers'!V882)))</f>
        <v>8.0261718693706765</v>
      </c>
      <c r="W888" s="33">
        <f>IF('5b.TriRandNumbers'!W882&lt;=W$1,W$4+SQRT(W$2*'5b.TriRandNumbers'!W882),W$6-SQRT(W$3*(1-'5b.TriRandNumbers'!W882)))</f>
        <v>10.807696116972092</v>
      </c>
      <c r="X888" s="32">
        <f>IF('5b.TriRandNumbers'!X882&lt;=X$1,X$4+SQRT(X$2*'5b.TriRandNumbers'!X882),X$6-SQRT(X$3*(1-'5b.TriRandNumbers'!X882)))</f>
        <v>8.9596539758160372</v>
      </c>
      <c r="Y888" s="31">
        <f>IF('5b.TriRandNumbers'!Y882&lt;=Y$1,Y$4+SQRT(Y$2*'5b.TriRandNumbers'!Y882),Y$6-SQRT(Y$3*(1-'5b.TriRandNumbers'!Y882)))</f>
        <v>9.2475518030756483</v>
      </c>
    </row>
    <row r="889" spans="2:25" hidden="1" x14ac:dyDescent="0.25">
      <c r="B889" s="36">
        <f>IF('5b.TriRandNumbers'!B883&lt;=B$1,B$4+SQRT(B$2*'5b.TriRandNumbers'!B883),B$6-SQRT(B$3*(1-'5b.TriRandNumbers'!B883)))</f>
        <v>4.3814629233661435</v>
      </c>
      <c r="C889" s="35">
        <f>IF('5b.TriRandNumbers'!C883&lt;=C$1,C$4+SQRT(C$2*'5b.TriRandNumbers'!C883),C$6-SQRT(C$3*(1-'5b.TriRandNumbers'!C883)))</f>
        <v>3.5322778083412141</v>
      </c>
      <c r="D889" s="34">
        <f>IF('5b.TriRandNumbers'!D883&lt;=D$1,D$4+SQRT(D$2*'5b.TriRandNumbers'!D883),D$6-SQRT(D$3*(1-'5b.TriRandNumbers'!D883)))</f>
        <v>6.9003473785019276</v>
      </c>
      <c r="E889" s="33">
        <f>IF('5b.TriRandNumbers'!E883&lt;=E$1,E$4+SQRT(E$2*'5b.TriRandNumbers'!E883),E$6-SQRT(E$3*(1-'5b.TriRandNumbers'!E883)))</f>
        <v>3.8639701002811906</v>
      </c>
      <c r="F889" s="32">
        <f>IF('5b.TriRandNumbers'!F883&lt;=F$1,F$4+SQRT(F$2*'5b.TriRandNumbers'!F883),F$6-SQRT(F$3*(1-'5b.TriRandNumbers'!F883)))</f>
        <v>2.2147640951355956</v>
      </c>
      <c r="G889" s="31">
        <f>IF('5b.TriRandNumbers'!G883&lt;=G$1,G$4+SQRT(G$2*'5b.TriRandNumbers'!G883),G$6-SQRT(G$3*(1-'5b.TriRandNumbers'!G883)))</f>
        <v>3.6721010333193949</v>
      </c>
      <c r="H889" s="36">
        <f>IF('5b.TriRandNumbers'!H883&lt;=H$1,H$4+SQRT(H$2*'5b.TriRandNumbers'!H883),H$6-SQRT(H$3*(1-'5b.TriRandNumbers'!H883)))</f>
        <v>16.90693333273725</v>
      </c>
      <c r="I889" s="35">
        <f>IF('5b.TriRandNumbers'!I883&lt;=I$1,I$4+SQRT(I$2*'5b.TriRandNumbers'!I883),I$6-SQRT(I$3*(1-'5b.TriRandNumbers'!I883)))</f>
        <v>13.719740927030323</v>
      </c>
      <c r="J889" s="34">
        <f>IF('5b.TriRandNumbers'!J883&lt;=J$1,J$4+SQRT(J$2*'5b.TriRandNumbers'!J883),J$6-SQRT(J$3*(1-'5b.TriRandNumbers'!J883)))</f>
        <v>19.339662894621743</v>
      </c>
      <c r="K889" s="33">
        <f>IF('5b.TriRandNumbers'!K883&lt;=K$1,K$4+SQRT(K$2*'5b.TriRandNumbers'!K883),K$6-SQRT(K$3*(1-'5b.TriRandNumbers'!K883)))</f>
        <v>16.575856179366589</v>
      </c>
      <c r="L889" s="32">
        <f>IF('5b.TriRandNumbers'!L883&lt;=L$1,L$4+SQRT(L$2*'5b.TriRandNumbers'!L883),L$6-SQRT(L$3*(1-'5b.TriRandNumbers'!L883)))</f>
        <v>11.549969515653428</v>
      </c>
      <c r="M889" s="31">
        <f>IF('5b.TriRandNumbers'!M883&lt;=M$1,M$4+SQRT(M$2*'5b.TriRandNumbers'!M883),M$6-SQRT(M$3*(1-'5b.TriRandNumbers'!M883)))</f>
        <v>15.536202831929876</v>
      </c>
      <c r="N889" s="36">
        <f>IF('5b.TriRandNumbers'!N883&lt;=N$1,N$4+SQRT(N$2*'5b.TriRandNumbers'!N883),N$6-SQRT(N$3*(1-'5b.TriRandNumbers'!N883)))</f>
        <v>11.318517585517752</v>
      </c>
      <c r="O889" s="35">
        <f>IF('5b.TriRandNumbers'!O883&lt;=O$1,O$4+SQRT(O$2*'5b.TriRandNumbers'!O883),O$6-SQRT(O$3*(1-'5b.TriRandNumbers'!O883)))</f>
        <v>17.661302004646625</v>
      </c>
      <c r="P889" s="34">
        <f>IF('5b.TriRandNumbers'!P883&lt;=P$1,P$4+SQRT(P$2*'5b.TriRandNumbers'!P883),P$6-SQRT(P$3*(1-'5b.TriRandNumbers'!P883)))</f>
        <v>14.240072883162016</v>
      </c>
      <c r="Q889" s="33">
        <f>IF('5b.TriRandNumbers'!Q883&lt;=Q$1,Q$4+SQRT(Q$2*'5b.TriRandNumbers'!Q883),Q$6-SQRT(Q$3*(1-'5b.TriRandNumbers'!Q883)))</f>
        <v>9.6805161483885627</v>
      </c>
      <c r="R889" s="32">
        <f>IF('5b.TriRandNumbers'!R883&lt;=R$1,R$4+SQRT(R$2*'5b.TriRandNumbers'!R883),R$6-SQRT(R$3*(1-'5b.TriRandNumbers'!R883)))</f>
        <v>11.51564478884273</v>
      </c>
      <c r="S889" s="31">
        <f>IF('5b.TriRandNumbers'!S883&lt;=S$1,S$4+SQRT(S$2*'5b.TriRandNumbers'!S883),S$6-SQRT(S$3*(1-'5b.TriRandNumbers'!S883)))</f>
        <v>10.101070821060569</v>
      </c>
      <c r="T889" s="36">
        <f>IF('5b.TriRandNumbers'!T883&lt;=T$1,T$4+SQRT(T$2*'5b.TriRandNumbers'!T883),T$6-SQRT(T$3*(1-'5b.TriRandNumbers'!T883)))</f>
        <v>16.094063790230813</v>
      </c>
      <c r="U889" s="35">
        <f>IF('5b.TriRandNumbers'!U883&lt;=U$1,U$4+SQRT(U$2*'5b.TriRandNumbers'!U883),U$6-SQRT(U$3*(1-'5b.TriRandNumbers'!U883)))</f>
        <v>7.8428131184988352</v>
      </c>
      <c r="V889" s="34">
        <f>IF('5b.TriRandNumbers'!V883&lt;=V$1,V$4+SQRT(V$2*'5b.TriRandNumbers'!V883),V$6-SQRT(V$3*(1-'5b.TriRandNumbers'!V883)))</f>
        <v>8.1275493194803552</v>
      </c>
      <c r="W889" s="33">
        <f>IF('5b.TriRandNumbers'!W883&lt;=W$1,W$4+SQRT(W$2*'5b.TriRandNumbers'!W883),W$6-SQRT(W$3*(1-'5b.TriRandNumbers'!W883)))</f>
        <v>9.2145260488716314</v>
      </c>
      <c r="X889" s="32">
        <f>IF('5b.TriRandNumbers'!X883&lt;=X$1,X$4+SQRT(X$2*'5b.TriRandNumbers'!X883),X$6-SQRT(X$3*(1-'5b.TriRandNumbers'!X883)))</f>
        <v>12.758618491243965</v>
      </c>
      <c r="Y889" s="31">
        <f>IF('5b.TriRandNumbers'!Y883&lt;=Y$1,Y$4+SQRT(Y$2*'5b.TriRandNumbers'!Y883),Y$6-SQRT(Y$3*(1-'5b.TriRandNumbers'!Y883)))</f>
        <v>19.082476930288969</v>
      </c>
    </row>
    <row r="890" spans="2:25" hidden="1" x14ac:dyDescent="0.25">
      <c r="B890" s="36">
        <f>IF('5b.TriRandNumbers'!B884&lt;=B$1,B$4+SQRT(B$2*'5b.TriRandNumbers'!B884),B$6-SQRT(B$3*(1-'5b.TriRandNumbers'!B884)))</f>
        <v>3.7177137284948869</v>
      </c>
      <c r="C890" s="35">
        <f>IF('5b.TriRandNumbers'!C884&lt;=C$1,C$4+SQRT(C$2*'5b.TriRandNumbers'!C884),C$6-SQRT(C$3*(1-'5b.TriRandNumbers'!C884)))</f>
        <v>3.0049037661615294</v>
      </c>
      <c r="D890" s="34">
        <f>IF('5b.TriRandNumbers'!D884&lt;=D$1,D$4+SQRT(D$2*'5b.TriRandNumbers'!D884),D$6-SQRT(D$3*(1-'5b.TriRandNumbers'!D884)))</f>
        <v>5.8998170198592774</v>
      </c>
      <c r="E890" s="33">
        <f>IF('5b.TriRandNumbers'!E884&lt;=E$1,E$4+SQRT(E$2*'5b.TriRandNumbers'!E884),E$6-SQRT(E$3*(1-'5b.TriRandNumbers'!E884)))</f>
        <v>4.2825690515396566</v>
      </c>
      <c r="F890" s="32">
        <f>IF('5b.TriRandNumbers'!F884&lt;=F$1,F$4+SQRT(F$2*'5b.TriRandNumbers'!F884),F$6-SQRT(F$3*(1-'5b.TriRandNumbers'!F884)))</f>
        <v>1.8609005002532983</v>
      </c>
      <c r="G890" s="31">
        <f>IF('5b.TriRandNumbers'!G884&lt;=G$1,G$4+SQRT(G$2*'5b.TriRandNumbers'!G884),G$6-SQRT(G$3*(1-'5b.TriRandNumbers'!G884)))</f>
        <v>2.1637231856221253</v>
      </c>
      <c r="H890" s="36">
        <f>IF('5b.TriRandNumbers'!H884&lt;=H$1,H$4+SQRT(H$2*'5b.TriRandNumbers'!H884),H$6-SQRT(H$3*(1-'5b.TriRandNumbers'!H884)))</f>
        <v>9.7542778233172651</v>
      </c>
      <c r="I890" s="35">
        <f>IF('5b.TriRandNumbers'!I884&lt;=I$1,I$4+SQRT(I$2*'5b.TriRandNumbers'!I884),I$6-SQRT(I$3*(1-'5b.TriRandNumbers'!I884)))</f>
        <v>14.496202859355968</v>
      </c>
      <c r="J890" s="34">
        <f>IF('5b.TriRandNumbers'!J884&lt;=J$1,J$4+SQRT(J$2*'5b.TriRandNumbers'!J884),J$6-SQRT(J$3*(1-'5b.TriRandNumbers'!J884)))</f>
        <v>12.89761477077769</v>
      </c>
      <c r="K890" s="33">
        <f>IF('5b.TriRandNumbers'!K884&lt;=K$1,K$4+SQRT(K$2*'5b.TriRandNumbers'!K884),K$6-SQRT(K$3*(1-'5b.TriRandNumbers'!K884)))</f>
        <v>6.4052331258127211</v>
      </c>
      <c r="L890" s="32">
        <f>IF('5b.TriRandNumbers'!L884&lt;=L$1,L$4+SQRT(L$2*'5b.TriRandNumbers'!L884),L$6-SQRT(L$3*(1-'5b.TriRandNumbers'!L884)))</f>
        <v>15.521263240194138</v>
      </c>
      <c r="M890" s="31">
        <f>IF('5b.TriRandNumbers'!M884&lt;=M$1,M$4+SQRT(M$2*'5b.TriRandNumbers'!M884),M$6-SQRT(M$3*(1-'5b.TriRandNumbers'!M884)))</f>
        <v>12.340599106349238</v>
      </c>
      <c r="N890" s="36">
        <f>IF('5b.TriRandNumbers'!N884&lt;=N$1,N$4+SQRT(N$2*'5b.TriRandNumbers'!N884),N$6-SQRT(N$3*(1-'5b.TriRandNumbers'!N884)))</f>
        <v>11.309748098569409</v>
      </c>
      <c r="O890" s="35">
        <f>IF('5b.TriRandNumbers'!O884&lt;=O$1,O$4+SQRT(O$2*'5b.TriRandNumbers'!O884),O$6-SQRT(O$3*(1-'5b.TriRandNumbers'!O884)))</f>
        <v>12.313053539795671</v>
      </c>
      <c r="P890" s="34">
        <f>IF('5b.TriRandNumbers'!P884&lt;=P$1,P$4+SQRT(P$2*'5b.TriRandNumbers'!P884),P$6-SQRT(P$3*(1-'5b.TriRandNumbers'!P884)))</f>
        <v>9.7531370057626496</v>
      </c>
      <c r="Q890" s="33">
        <f>IF('5b.TriRandNumbers'!Q884&lt;=Q$1,Q$4+SQRT(Q$2*'5b.TriRandNumbers'!Q884),Q$6-SQRT(Q$3*(1-'5b.TriRandNumbers'!Q884)))</f>
        <v>8.0280126056477208</v>
      </c>
      <c r="R890" s="32">
        <f>IF('5b.TriRandNumbers'!R884&lt;=R$1,R$4+SQRT(R$2*'5b.TriRandNumbers'!R884),R$6-SQRT(R$3*(1-'5b.TriRandNumbers'!R884)))</f>
        <v>11.896806745328663</v>
      </c>
      <c r="S890" s="31">
        <f>IF('5b.TriRandNumbers'!S884&lt;=S$1,S$4+SQRT(S$2*'5b.TriRandNumbers'!S884),S$6-SQRT(S$3*(1-'5b.TriRandNumbers'!S884)))</f>
        <v>18.182406939578083</v>
      </c>
      <c r="T890" s="36">
        <f>IF('5b.TriRandNumbers'!T884&lt;=T$1,T$4+SQRT(T$2*'5b.TriRandNumbers'!T884),T$6-SQRT(T$3*(1-'5b.TriRandNumbers'!T884)))</f>
        <v>11.860003070535129</v>
      </c>
      <c r="U890" s="35">
        <f>IF('5b.TriRandNumbers'!U884&lt;=U$1,U$4+SQRT(U$2*'5b.TriRandNumbers'!U884),U$6-SQRT(U$3*(1-'5b.TriRandNumbers'!U884)))</f>
        <v>10.239469225935276</v>
      </c>
      <c r="V890" s="34">
        <f>IF('5b.TriRandNumbers'!V884&lt;=V$1,V$4+SQRT(V$2*'5b.TriRandNumbers'!V884),V$6-SQRT(V$3*(1-'5b.TriRandNumbers'!V884)))</f>
        <v>12.785194536079796</v>
      </c>
      <c r="W890" s="33">
        <f>IF('5b.TriRandNumbers'!W884&lt;=W$1,W$4+SQRT(W$2*'5b.TriRandNumbers'!W884),W$6-SQRT(W$3*(1-'5b.TriRandNumbers'!W884)))</f>
        <v>16.849175210507362</v>
      </c>
      <c r="X890" s="32">
        <f>IF('5b.TriRandNumbers'!X884&lt;=X$1,X$4+SQRT(X$2*'5b.TriRandNumbers'!X884),X$6-SQRT(X$3*(1-'5b.TriRandNumbers'!X884)))</f>
        <v>9.8011721687363611</v>
      </c>
      <c r="Y890" s="31">
        <f>IF('5b.TriRandNumbers'!Y884&lt;=Y$1,Y$4+SQRT(Y$2*'5b.TriRandNumbers'!Y884),Y$6-SQRT(Y$3*(1-'5b.TriRandNumbers'!Y884)))</f>
        <v>7.2030132259359769</v>
      </c>
    </row>
    <row r="891" spans="2:25" hidden="1" x14ac:dyDescent="0.25">
      <c r="B891" s="36">
        <f>IF('5b.TriRandNumbers'!B885&lt;=B$1,B$4+SQRT(B$2*'5b.TriRandNumbers'!B885),B$6-SQRT(B$3*(1-'5b.TriRandNumbers'!B885)))</f>
        <v>5.4130480231666303</v>
      </c>
      <c r="C891" s="35">
        <f>IF('5b.TriRandNumbers'!C885&lt;=C$1,C$4+SQRT(C$2*'5b.TriRandNumbers'!C885),C$6-SQRT(C$3*(1-'5b.TriRandNumbers'!C885)))</f>
        <v>2.6476047674291694</v>
      </c>
      <c r="D891" s="34">
        <f>IF('5b.TriRandNumbers'!D885&lt;=D$1,D$4+SQRT(D$2*'5b.TriRandNumbers'!D885),D$6-SQRT(D$3*(1-'5b.TriRandNumbers'!D885)))</f>
        <v>6.0062333500509073</v>
      </c>
      <c r="E891" s="33">
        <f>IF('5b.TriRandNumbers'!E885&lt;=E$1,E$4+SQRT(E$2*'5b.TriRandNumbers'!E885),E$6-SQRT(E$3*(1-'5b.TriRandNumbers'!E885)))</f>
        <v>4.0413559962641008</v>
      </c>
      <c r="F891" s="32">
        <f>IF('5b.TriRandNumbers'!F885&lt;=F$1,F$4+SQRT(F$2*'5b.TriRandNumbers'!F885),F$6-SQRT(F$3*(1-'5b.TriRandNumbers'!F885)))</f>
        <v>2.2835359624871057</v>
      </c>
      <c r="G891" s="31">
        <f>IF('5b.TriRandNumbers'!G885&lt;=G$1,G$4+SQRT(G$2*'5b.TriRandNumbers'!G885),G$6-SQRT(G$3*(1-'5b.TriRandNumbers'!G885)))</f>
        <v>3.1987639019010499</v>
      </c>
      <c r="H891" s="36">
        <f>IF('5b.TriRandNumbers'!H885&lt;=H$1,H$4+SQRT(H$2*'5b.TriRandNumbers'!H885),H$6-SQRT(H$3*(1-'5b.TriRandNumbers'!H885)))</f>
        <v>14.922871060010156</v>
      </c>
      <c r="I891" s="35">
        <f>IF('5b.TriRandNumbers'!I885&lt;=I$1,I$4+SQRT(I$2*'5b.TriRandNumbers'!I885),I$6-SQRT(I$3*(1-'5b.TriRandNumbers'!I885)))</f>
        <v>12.154476797124676</v>
      </c>
      <c r="J891" s="34">
        <f>IF('5b.TriRandNumbers'!J885&lt;=J$1,J$4+SQRT(J$2*'5b.TriRandNumbers'!J885),J$6-SQRT(J$3*(1-'5b.TriRandNumbers'!J885)))</f>
        <v>13.396223932342334</v>
      </c>
      <c r="K891" s="33">
        <f>IF('5b.TriRandNumbers'!K885&lt;=K$1,K$4+SQRT(K$2*'5b.TriRandNumbers'!K885),K$6-SQRT(K$3*(1-'5b.TriRandNumbers'!K885)))</f>
        <v>9.0792589081062243</v>
      </c>
      <c r="L891" s="32">
        <f>IF('5b.TriRandNumbers'!L885&lt;=L$1,L$4+SQRT(L$2*'5b.TriRandNumbers'!L885),L$6-SQRT(L$3*(1-'5b.TriRandNumbers'!L885)))</f>
        <v>9.0387141634873984</v>
      </c>
      <c r="M891" s="31">
        <f>IF('5b.TriRandNumbers'!M885&lt;=M$1,M$4+SQRT(M$2*'5b.TriRandNumbers'!M885),M$6-SQRT(M$3*(1-'5b.TriRandNumbers'!M885)))</f>
        <v>10.806183221468824</v>
      </c>
      <c r="N891" s="36">
        <f>IF('5b.TriRandNumbers'!N885&lt;=N$1,N$4+SQRT(N$2*'5b.TriRandNumbers'!N885),N$6-SQRT(N$3*(1-'5b.TriRandNumbers'!N885)))</f>
        <v>13.683896353158868</v>
      </c>
      <c r="O891" s="35">
        <f>IF('5b.TriRandNumbers'!O885&lt;=O$1,O$4+SQRT(O$2*'5b.TriRandNumbers'!O885),O$6-SQRT(O$3*(1-'5b.TriRandNumbers'!O885)))</f>
        <v>10.394600513478172</v>
      </c>
      <c r="P891" s="34">
        <f>IF('5b.TriRandNumbers'!P885&lt;=P$1,P$4+SQRT(P$2*'5b.TriRandNumbers'!P885),P$6-SQRT(P$3*(1-'5b.TriRandNumbers'!P885)))</f>
        <v>10.896305706809263</v>
      </c>
      <c r="Q891" s="33">
        <f>IF('5b.TriRandNumbers'!Q885&lt;=Q$1,Q$4+SQRT(Q$2*'5b.TriRandNumbers'!Q885),Q$6-SQRT(Q$3*(1-'5b.TriRandNumbers'!Q885)))</f>
        <v>11.221570686543174</v>
      </c>
      <c r="R891" s="32">
        <f>IF('5b.TriRandNumbers'!R885&lt;=R$1,R$4+SQRT(R$2*'5b.TriRandNumbers'!R885),R$6-SQRT(R$3*(1-'5b.TriRandNumbers'!R885)))</f>
        <v>14.147647930558829</v>
      </c>
      <c r="S891" s="31">
        <f>IF('5b.TriRandNumbers'!S885&lt;=S$1,S$4+SQRT(S$2*'5b.TriRandNumbers'!S885),S$6-SQRT(S$3*(1-'5b.TriRandNumbers'!S885)))</f>
        <v>17.095269938739797</v>
      </c>
      <c r="T891" s="36">
        <f>IF('5b.TriRandNumbers'!T885&lt;=T$1,T$4+SQRT(T$2*'5b.TriRandNumbers'!T885),T$6-SQRT(T$3*(1-'5b.TriRandNumbers'!T885)))</f>
        <v>8.9535092766386946</v>
      </c>
      <c r="U891" s="35">
        <f>IF('5b.TriRandNumbers'!U885&lt;=U$1,U$4+SQRT(U$2*'5b.TriRandNumbers'!U885),U$6-SQRT(U$3*(1-'5b.TriRandNumbers'!U885)))</f>
        <v>11.955257195847713</v>
      </c>
      <c r="V891" s="34">
        <f>IF('5b.TriRandNumbers'!V885&lt;=V$1,V$4+SQRT(V$2*'5b.TriRandNumbers'!V885),V$6-SQRT(V$3*(1-'5b.TriRandNumbers'!V885)))</f>
        <v>12.895088908071404</v>
      </c>
      <c r="W891" s="33">
        <f>IF('5b.TriRandNumbers'!W885&lt;=W$1,W$4+SQRT(W$2*'5b.TriRandNumbers'!W885),W$6-SQRT(W$3*(1-'5b.TriRandNumbers'!W885)))</f>
        <v>10.73880522858548</v>
      </c>
      <c r="X891" s="32">
        <f>IF('5b.TriRandNumbers'!X885&lt;=X$1,X$4+SQRT(X$2*'5b.TriRandNumbers'!X885),X$6-SQRT(X$3*(1-'5b.TriRandNumbers'!X885)))</f>
        <v>8.432083354213411</v>
      </c>
      <c r="Y891" s="31">
        <f>IF('5b.TriRandNumbers'!Y885&lt;=Y$1,Y$4+SQRT(Y$2*'5b.TriRandNumbers'!Y885),Y$6-SQRT(Y$3*(1-'5b.TriRandNumbers'!Y885)))</f>
        <v>14.225303163260829</v>
      </c>
    </row>
    <row r="892" spans="2:25" hidden="1" x14ac:dyDescent="0.25">
      <c r="B892" s="36">
        <f>IF('5b.TriRandNumbers'!B886&lt;=B$1,B$4+SQRT(B$2*'5b.TriRandNumbers'!B886),B$6-SQRT(B$3*(1-'5b.TriRandNumbers'!B886)))</f>
        <v>4.0786136310418835</v>
      </c>
      <c r="C892" s="35">
        <f>IF('5b.TriRandNumbers'!C886&lt;=C$1,C$4+SQRT(C$2*'5b.TriRandNumbers'!C886),C$6-SQRT(C$3*(1-'5b.TriRandNumbers'!C886)))</f>
        <v>2.3016293351750798</v>
      </c>
      <c r="D892" s="34">
        <f>IF('5b.TriRandNumbers'!D886&lt;=D$1,D$4+SQRT(D$2*'5b.TriRandNumbers'!D886),D$6-SQRT(D$3*(1-'5b.TriRandNumbers'!D886)))</f>
        <v>6.0295697642060313</v>
      </c>
      <c r="E892" s="33">
        <f>IF('5b.TriRandNumbers'!E886&lt;=E$1,E$4+SQRT(E$2*'5b.TriRandNumbers'!E886),E$6-SQRT(E$3*(1-'5b.TriRandNumbers'!E886)))</f>
        <v>4.4489414334645012</v>
      </c>
      <c r="F892" s="32">
        <f>IF('5b.TriRandNumbers'!F886&lt;=F$1,F$4+SQRT(F$2*'5b.TriRandNumbers'!F886),F$6-SQRT(F$3*(1-'5b.TriRandNumbers'!F886)))</f>
        <v>2.1946038417466869</v>
      </c>
      <c r="G892" s="31">
        <f>IF('5b.TriRandNumbers'!G886&lt;=G$1,G$4+SQRT(G$2*'5b.TriRandNumbers'!G886),G$6-SQRT(G$3*(1-'5b.TriRandNumbers'!G886)))</f>
        <v>3.1398158607709616</v>
      </c>
      <c r="H892" s="36">
        <f>IF('5b.TriRandNumbers'!H886&lt;=H$1,H$4+SQRT(H$2*'5b.TriRandNumbers'!H886),H$6-SQRT(H$3*(1-'5b.TriRandNumbers'!H886)))</f>
        <v>12.128699231219681</v>
      </c>
      <c r="I892" s="35">
        <f>IF('5b.TriRandNumbers'!I886&lt;=I$1,I$4+SQRT(I$2*'5b.TriRandNumbers'!I886),I$6-SQRT(I$3*(1-'5b.TriRandNumbers'!I886)))</f>
        <v>9.6856029592849726</v>
      </c>
      <c r="J892" s="34">
        <f>IF('5b.TriRandNumbers'!J886&lt;=J$1,J$4+SQRT(J$2*'5b.TriRandNumbers'!J886),J$6-SQRT(J$3*(1-'5b.TriRandNumbers'!J886)))</f>
        <v>10.654965577516187</v>
      </c>
      <c r="K892" s="33">
        <f>IF('5b.TriRandNumbers'!K886&lt;=K$1,K$4+SQRT(K$2*'5b.TriRandNumbers'!K886),K$6-SQRT(K$3*(1-'5b.TriRandNumbers'!K886)))</f>
        <v>9.8722889945399608</v>
      </c>
      <c r="L892" s="32">
        <f>IF('5b.TriRandNumbers'!L886&lt;=L$1,L$4+SQRT(L$2*'5b.TriRandNumbers'!L886),L$6-SQRT(L$3*(1-'5b.TriRandNumbers'!L886)))</f>
        <v>12.542511340654642</v>
      </c>
      <c r="M892" s="31">
        <f>IF('5b.TriRandNumbers'!M886&lt;=M$1,M$4+SQRT(M$2*'5b.TriRandNumbers'!M886),M$6-SQRT(M$3*(1-'5b.TriRandNumbers'!M886)))</f>
        <v>6.6744802413777808</v>
      </c>
      <c r="N892" s="36">
        <f>IF('5b.TriRandNumbers'!N886&lt;=N$1,N$4+SQRT(N$2*'5b.TriRandNumbers'!N886),N$6-SQRT(N$3*(1-'5b.TriRandNumbers'!N886)))</f>
        <v>7.6505777171426921</v>
      </c>
      <c r="O892" s="35">
        <f>IF('5b.TriRandNumbers'!O886&lt;=O$1,O$4+SQRT(O$2*'5b.TriRandNumbers'!O886),O$6-SQRT(O$3*(1-'5b.TriRandNumbers'!O886)))</f>
        <v>17.566261766723464</v>
      </c>
      <c r="P892" s="34">
        <f>IF('5b.TriRandNumbers'!P886&lt;=P$1,P$4+SQRT(P$2*'5b.TriRandNumbers'!P886),P$6-SQRT(P$3*(1-'5b.TriRandNumbers'!P886)))</f>
        <v>8.6457016673732863</v>
      </c>
      <c r="Q892" s="33">
        <f>IF('5b.TriRandNumbers'!Q886&lt;=Q$1,Q$4+SQRT(Q$2*'5b.TriRandNumbers'!Q886),Q$6-SQRT(Q$3*(1-'5b.TriRandNumbers'!Q886)))</f>
        <v>10.902539019885229</v>
      </c>
      <c r="R892" s="32">
        <f>IF('5b.TriRandNumbers'!R886&lt;=R$1,R$4+SQRT(R$2*'5b.TriRandNumbers'!R886),R$6-SQRT(R$3*(1-'5b.TriRandNumbers'!R886)))</f>
        <v>12.252302999624266</v>
      </c>
      <c r="S892" s="31">
        <f>IF('5b.TriRandNumbers'!S886&lt;=S$1,S$4+SQRT(S$2*'5b.TriRandNumbers'!S886),S$6-SQRT(S$3*(1-'5b.TriRandNumbers'!S886)))</f>
        <v>9.3982081666678532</v>
      </c>
      <c r="T892" s="36">
        <f>IF('5b.TriRandNumbers'!T886&lt;=T$1,T$4+SQRT(T$2*'5b.TriRandNumbers'!T886),T$6-SQRT(T$3*(1-'5b.TriRandNumbers'!T886)))</f>
        <v>9.4211043159495276</v>
      </c>
      <c r="U892" s="35">
        <f>IF('5b.TriRandNumbers'!U886&lt;=U$1,U$4+SQRT(U$2*'5b.TriRandNumbers'!U886),U$6-SQRT(U$3*(1-'5b.TriRandNumbers'!U886)))</f>
        <v>13.09382781998675</v>
      </c>
      <c r="V892" s="34">
        <f>IF('5b.TriRandNumbers'!V886&lt;=V$1,V$4+SQRT(V$2*'5b.TriRandNumbers'!V886),V$6-SQRT(V$3*(1-'5b.TriRandNumbers'!V886)))</f>
        <v>8.061125689885861</v>
      </c>
      <c r="W892" s="33">
        <f>IF('5b.TriRandNumbers'!W886&lt;=W$1,W$4+SQRT(W$2*'5b.TriRandNumbers'!W886),W$6-SQRT(W$3*(1-'5b.TriRandNumbers'!W886)))</f>
        <v>8.5739065164191111</v>
      </c>
      <c r="X892" s="32">
        <f>IF('5b.TriRandNumbers'!X886&lt;=X$1,X$4+SQRT(X$2*'5b.TriRandNumbers'!X886),X$6-SQRT(X$3*(1-'5b.TriRandNumbers'!X886)))</f>
        <v>5.2248975022276412</v>
      </c>
      <c r="Y892" s="31">
        <f>IF('5b.TriRandNumbers'!Y886&lt;=Y$1,Y$4+SQRT(Y$2*'5b.TriRandNumbers'!Y886),Y$6-SQRT(Y$3*(1-'5b.TriRandNumbers'!Y886)))</f>
        <v>17.625848559382966</v>
      </c>
    </row>
    <row r="893" spans="2:25" hidden="1" x14ac:dyDescent="0.25">
      <c r="B893" s="36">
        <f>IF('5b.TriRandNumbers'!B887&lt;=B$1,B$4+SQRT(B$2*'5b.TriRandNumbers'!B887),B$6-SQRT(B$3*(1-'5b.TriRandNumbers'!B887)))</f>
        <v>3.9402300639475745</v>
      </c>
      <c r="C893" s="35">
        <f>IF('5b.TriRandNumbers'!C887&lt;=C$1,C$4+SQRT(C$2*'5b.TriRandNumbers'!C887),C$6-SQRT(C$3*(1-'5b.TriRandNumbers'!C887)))</f>
        <v>2.5725123957423661</v>
      </c>
      <c r="D893" s="34">
        <f>IF('5b.TriRandNumbers'!D887&lt;=D$1,D$4+SQRT(D$2*'5b.TriRandNumbers'!D887),D$6-SQRT(D$3*(1-'5b.TriRandNumbers'!D887)))</f>
        <v>5.0578986396478074</v>
      </c>
      <c r="E893" s="33">
        <f>IF('5b.TriRandNumbers'!E887&lt;=E$1,E$4+SQRT(E$2*'5b.TriRandNumbers'!E887),E$6-SQRT(E$3*(1-'5b.TriRandNumbers'!E887)))</f>
        <v>3.772300807448882</v>
      </c>
      <c r="F893" s="32">
        <f>IF('5b.TriRandNumbers'!F887&lt;=F$1,F$4+SQRT(F$2*'5b.TriRandNumbers'!F887),F$6-SQRT(F$3*(1-'5b.TriRandNumbers'!F887)))</f>
        <v>3.3374709590995595</v>
      </c>
      <c r="G893" s="31">
        <f>IF('5b.TriRandNumbers'!G887&lt;=G$1,G$4+SQRT(G$2*'5b.TriRandNumbers'!G887),G$6-SQRT(G$3*(1-'5b.TriRandNumbers'!G887)))</f>
        <v>3.4127344841549339</v>
      </c>
      <c r="H893" s="36">
        <f>IF('5b.TriRandNumbers'!H887&lt;=H$1,H$4+SQRT(H$2*'5b.TriRandNumbers'!H887),H$6-SQRT(H$3*(1-'5b.TriRandNumbers'!H887)))</f>
        <v>9.908265619613708</v>
      </c>
      <c r="I893" s="35">
        <f>IF('5b.TriRandNumbers'!I887&lt;=I$1,I$4+SQRT(I$2*'5b.TriRandNumbers'!I887),I$6-SQRT(I$3*(1-'5b.TriRandNumbers'!I887)))</f>
        <v>7.7304578567666553</v>
      </c>
      <c r="J893" s="34">
        <f>IF('5b.TriRandNumbers'!J887&lt;=J$1,J$4+SQRT(J$2*'5b.TriRandNumbers'!J887),J$6-SQRT(J$3*(1-'5b.TriRandNumbers'!J887)))</f>
        <v>7.6469700120574799</v>
      </c>
      <c r="K893" s="33">
        <f>IF('5b.TriRandNumbers'!K887&lt;=K$1,K$4+SQRT(K$2*'5b.TriRandNumbers'!K887),K$6-SQRT(K$3*(1-'5b.TriRandNumbers'!K887)))</f>
        <v>10.325772892200984</v>
      </c>
      <c r="L893" s="32">
        <f>IF('5b.TriRandNumbers'!L887&lt;=L$1,L$4+SQRT(L$2*'5b.TriRandNumbers'!L887),L$6-SQRT(L$3*(1-'5b.TriRandNumbers'!L887)))</f>
        <v>12.831404068682094</v>
      </c>
      <c r="M893" s="31">
        <f>IF('5b.TriRandNumbers'!M887&lt;=M$1,M$4+SQRT(M$2*'5b.TriRandNumbers'!M887),M$6-SQRT(M$3*(1-'5b.TriRandNumbers'!M887)))</f>
        <v>11.510584225981036</v>
      </c>
      <c r="N893" s="36">
        <f>IF('5b.TriRandNumbers'!N887&lt;=N$1,N$4+SQRT(N$2*'5b.TriRandNumbers'!N887),N$6-SQRT(N$3*(1-'5b.TriRandNumbers'!N887)))</f>
        <v>16.72067260402347</v>
      </c>
      <c r="O893" s="35">
        <f>IF('5b.TriRandNumbers'!O887&lt;=O$1,O$4+SQRT(O$2*'5b.TriRandNumbers'!O887),O$6-SQRT(O$3*(1-'5b.TriRandNumbers'!O887)))</f>
        <v>11.104795458783004</v>
      </c>
      <c r="P893" s="34">
        <f>IF('5b.TriRandNumbers'!P887&lt;=P$1,P$4+SQRT(P$2*'5b.TriRandNumbers'!P887),P$6-SQRT(P$3*(1-'5b.TriRandNumbers'!P887)))</f>
        <v>11.424354995412683</v>
      </c>
      <c r="Q893" s="33">
        <f>IF('5b.TriRandNumbers'!Q887&lt;=Q$1,Q$4+SQRT(Q$2*'5b.TriRandNumbers'!Q887),Q$6-SQRT(Q$3*(1-'5b.TriRandNumbers'!Q887)))</f>
        <v>13.364461302731861</v>
      </c>
      <c r="R893" s="32">
        <f>IF('5b.TriRandNumbers'!R887&lt;=R$1,R$4+SQRT(R$2*'5b.TriRandNumbers'!R887),R$6-SQRT(R$3*(1-'5b.TriRandNumbers'!R887)))</f>
        <v>11.445981285073342</v>
      </c>
      <c r="S893" s="31">
        <f>IF('5b.TriRandNumbers'!S887&lt;=S$1,S$4+SQRT(S$2*'5b.TriRandNumbers'!S887),S$6-SQRT(S$3*(1-'5b.TriRandNumbers'!S887)))</f>
        <v>17.041435607181818</v>
      </c>
      <c r="T893" s="36">
        <f>IF('5b.TriRandNumbers'!T887&lt;=T$1,T$4+SQRT(T$2*'5b.TriRandNumbers'!T887),T$6-SQRT(T$3*(1-'5b.TriRandNumbers'!T887)))</f>
        <v>8.8636092827711721</v>
      </c>
      <c r="U893" s="35">
        <f>IF('5b.TriRandNumbers'!U887&lt;=U$1,U$4+SQRT(U$2*'5b.TriRandNumbers'!U887),U$6-SQRT(U$3*(1-'5b.TriRandNumbers'!U887)))</f>
        <v>11.818677568210083</v>
      </c>
      <c r="V893" s="34">
        <f>IF('5b.TriRandNumbers'!V887&lt;=V$1,V$4+SQRT(V$2*'5b.TriRandNumbers'!V887),V$6-SQRT(V$3*(1-'5b.TriRandNumbers'!V887)))</f>
        <v>12.161460868002585</v>
      </c>
      <c r="W893" s="33">
        <f>IF('5b.TriRandNumbers'!W887&lt;=W$1,W$4+SQRT(W$2*'5b.TriRandNumbers'!W887),W$6-SQRT(W$3*(1-'5b.TriRandNumbers'!W887)))</f>
        <v>14.597866167301895</v>
      </c>
      <c r="X893" s="32">
        <f>IF('5b.TriRandNumbers'!X887&lt;=X$1,X$4+SQRT(X$2*'5b.TriRandNumbers'!X887),X$6-SQRT(X$3*(1-'5b.TriRandNumbers'!X887)))</f>
        <v>5.6883157948822909</v>
      </c>
      <c r="Y893" s="31">
        <f>IF('5b.TriRandNumbers'!Y887&lt;=Y$1,Y$4+SQRT(Y$2*'5b.TriRandNumbers'!Y887),Y$6-SQRT(Y$3*(1-'5b.TriRandNumbers'!Y887)))</f>
        <v>13.40659280433605</v>
      </c>
    </row>
    <row r="894" spans="2:25" hidden="1" x14ac:dyDescent="0.25">
      <c r="B894" s="36">
        <f>IF('5b.TriRandNumbers'!B888&lt;=B$1,B$4+SQRT(B$2*'5b.TriRandNumbers'!B888),B$6-SQRT(B$3*(1-'5b.TriRandNumbers'!B888)))</f>
        <v>3.7862180618120962</v>
      </c>
      <c r="C894" s="35">
        <f>IF('5b.TriRandNumbers'!C888&lt;=C$1,C$4+SQRT(C$2*'5b.TriRandNumbers'!C888),C$6-SQRT(C$3*(1-'5b.TriRandNumbers'!C888)))</f>
        <v>3.1740258869739426</v>
      </c>
      <c r="D894" s="34">
        <f>IF('5b.TriRandNumbers'!D888&lt;=D$1,D$4+SQRT(D$2*'5b.TriRandNumbers'!D888),D$6-SQRT(D$3*(1-'5b.TriRandNumbers'!D888)))</f>
        <v>5.0968326343562254</v>
      </c>
      <c r="E894" s="33">
        <f>IF('5b.TriRandNumbers'!E888&lt;=E$1,E$4+SQRT(E$2*'5b.TriRandNumbers'!E888),E$6-SQRT(E$3*(1-'5b.TriRandNumbers'!E888)))</f>
        <v>3.8783874908281732</v>
      </c>
      <c r="F894" s="32">
        <f>IF('5b.TriRandNumbers'!F888&lt;=F$1,F$4+SQRT(F$2*'5b.TriRandNumbers'!F888),F$6-SQRT(F$3*(1-'5b.TriRandNumbers'!F888)))</f>
        <v>2.6876996932183941</v>
      </c>
      <c r="G894" s="31">
        <f>IF('5b.TriRandNumbers'!G888&lt;=G$1,G$4+SQRT(G$2*'5b.TriRandNumbers'!G888),G$6-SQRT(G$3*(1-'5b.TriRandNumbers'!G888)))</f>
        <v>4.2873649582181814</v>
      </c>
      <c r="H894" s="36">
        <f>IF('5b.TriRandNumbers'!H888&lt;=H$1,H$4+SQRT(H$2*'5b.TriRandNumbers'!H888),H$6-SQRT(H$3*(1-'5b.TriRandNumbers'!H888)))</f>
        <v>10.428405745853659</v>
      </c>
      <c r="I894" s="35">
        <f>IF('5b.TriRandNumbers'!I888&lt;=I$1,I$4+SQRT(I$2*'5b.TriRandNumbers'!I888),I$6-SQRT(I$3*(1-'5b.TriRandNumbers'!I888)))</f>
        <v>16.895659133624658</v>
      </c>
      <c r="J894" s="34">
        <f>IF('5b.TriRandNumbers'!J888&lt;=J$1,J$4+SQRT(J$2*'5b.TriRandNumbers'!J888),J$6-SQRT(J$3*(1-'5b.TriRandNumbers'!J888)))</f>
        <v>9.8010026224626614</v>
      </c>
      <c r="K894" s="33">
        <f>IF('5b.TriRandNumbers'!K888&lt;=K$1,K$4+SQRT(K$2*'5b.TriRandNumbers'!K888),K$6-SQRT(K$3*(1-'5b.TriRandNumbers'!K888)))</f>
        <v>10.697462257929065</v>
      </c>
      <c r="L894" s="32">
        <f>IF('5b.TriRandNumbers'!L888&lt;=L$1,L$4+SQRT(L$2*'5b.TriRandNumbers'!L888),L$6-SQRT(L$3*(1-'5b.TriRandNumbers'!L888)))</f>
        <v>13.788505642327756</v>
      </c>
      <c r="M894" s="31">
        <f>IF('5b.TriRandNumbers'!M888&lt;=M$1,M$4+SQRT(M$2*'5b.TriRandNumbers'!M888),M$6-SQRT(M$3*(1-'5b.TriRandNumbers'!M888)))</f>
        <v>12.453452288849439</v>
      </c>
      <c r="N894" s="36">
        <f>IF('5b.TriRandNumbers'!N888&lt;=N$1,N$4+SQRT(N$2*'5b.TriRandNumbers'!N888),N$6-SQRT(N$3*(1-'5b.TriRandNumbers'!N888)))</f>
        <v>15.72357411710772</v>
      </c>
      <c r="O894" s="35">
        <f>IF('5b.TriRandNumbers'!O888&lt;=O$1,O$4+SQRT(O$2*'5b.TriRandNumbers'!O888),O$6-SQRT(O$3*(1-'5b.TriRandNumbers'!O888)))</f>
        <v>11.760042519651034</v>
      </c>
      <c r="P894" s="34">
        <f>IF('5b.TriRandNumbers'!P888&lt;=P$1,P$4+SQRT(P$2*'5b.TriRandNumbers'!P888),P$6-SQRT(P$3*(1-'5b.TriRandNumbers'!P888)))</f>
        <v>12.37229115608999</v>
      </c>
      <c r="Q894" s="33">
        <f>IF('5b.TriRandNumbers'!Q888&lt;=Q$1,Q$4+SQRT(Q$2*'5b.TriRandNumbers'!Q888),Q$6-SQRT(Q$3*(1-'5b.TriRandNumbers'!Q888)))</f>
        <v>15.69775821170828</v>
      </c>
      <c r="R894" s="32">
        <f>IF('5b.TriRandNumbers'!R888&lt;=R$1,R$4+SQRT(R$2*'5b.TriRandNumbers'!R888),R$6-SQRT(R$3*(1-'5b.TriRandNumbers'!R888)))</f>
        <v>13.35625533396513</v>
      </c>
      <c r="S894" s="31">
        <f>IF('5b.TriRandNumbers'!S888&lt;=S$1,S$4+SQRT(S$2*'5b.TriRandNumbers'!S888),S$6-SQRT(S$3*(1-'5b.TriRandNumbers'!S888)))</f>
        <v>13.723493819540742</v>
      </c>
      <c r="T894" s="36">
        <f>IF('5b.TriRandNumbers'!T888&lt;=T$1,T$4+SQRT(T$2*'5b.TriRandNumbers'!T888),T$6-SQRT(T$3*(1-'5b.TriRandNumbers'!T888)))</f>
        <v>18.355559811859809</v>
      </c>
      <c r="U894" s="35">
        <f>IF('5b.TriRandNumbers'!U888&lt;=U$1,U$4+SQRT(U$2*'5b.TriRandNumbers'!U888),U$6-SQRT(U$3*(1-'5b.TriRandNumbers'!U888)))</f>
        <v>14.779547862105517</v>
      </c>
      <c r="V894" s="34">
        <f>IF('5b.TriRandNumbers'!V888&lt;=V$1,V$4+SQRT(V$2*'5b.TriRandNumbers'!V888),V$6-SQRT(V$3*(1-'5b.TriRandNumbers'!V888)))</f>
        <v>12.407519626009655</v>
      </c>
      <c r="W894" s="33">
        <f>IF('5b.TriRandNumbers'!W888&lt;=W$1,W$4+SQRT(W$2*'5b.TriRandNumbers'!W888),W$6-SQRT(W$3*(1-'5b.TriRandNumbers'!W888)))</f>
        <v>13.247803285213763</v>
      </c>
      <c r="X894" s="32">
        <f>IF('5b.TriRandNumbers'!X888&lt;=X$1,X$4+SQRT(X$2*'5b.TriRandNumbers'!X888),X$6-SQRT(X$3*(1-'5b.TriRandNumbers'!X888)))</f>
        <v>13.825278262773352</v>
      </c>
      <c r="Y894" s="31">
        <f>IF('5b.TriRandNumbers'!Y888&lt;=Y$1,Y$4+SQRT(Y$2*'5b.TriRandNumbers'!Y888),Y$6-SQRT(Y$3*(1-'5b.TriRandNumbers'!Y888)))</f>
        <v>17.885479272088993</v>
      </c>
    </row>
    <row r="895" spans="2:25" hidden="1" x14ac:dyDescent="0.25">
      <c r="B895" s="36">
        <f>IF('5b.TriRandNumbers'!B889&lt;=B$1,B$4+SQRT(B$2*'5b.TriRandNumbers'!B889),B$6-SQRT(B$3*(1-'5b.TriRandNumbers'!B889)))</f>
        <v>3.9714318296015629</v>
      </c>
      <c r="C895" s="35">
        <f>IF('5b.TriRandNumbers'!C889&lt;=C$1,C$4+SQRT(C$2*'5b.TriRandNumbers'!C889),C$6-SQRT(C$3*(1-'5b.TriRandNumbers'!C889)))</f>
        <v>4.0198820071706027</v>
      </c>
      <c r="D895" s="34">
        <f>IF('5b.TriRandNumbers'!D889&lt;=D$1,D$4+SQRT(D$2*'5b.TriRandNumbers'!D889),D$6-SQRT(D$3*(1-'5b.TriRandNumbers'!D889)))</f>
        <v>6.5406225026249487</v>
      </c>
      <c r="E895" s="33">
        <f>IF('5b.TriRandNumbers'!E889&lt;=E$1,E$4+SQRT(E$2*'5b.TriRandNumbers'!E889),E$6-SQRT(E$3*(1-'5b.TriRandNumbers'!E889)))</f>
        <v>4.1898738696591877</v>
      </c>
      <c r="F895" s="32">
        <f>IF('5b.TriRandNumbers'!F889&lt;=F$1,F$4+SQRT(F$2*'5b.TriRandNumbers'!F889),F$6-SQRT(F$3*(1-'5b.TriRandNumbers'!F889)))</f>
        <v>1.5348783460826037</v>
      </c>
      <c r="G895" s="31">
        <f>IF('5b.TriRandNumbers'!G889&lt;=G$1,G$4+SQRT(G$2*'5b.TriRandNumbers'!G889),G$6-SQRT(G$3*(1-'5b.TriRandNumbers'!G889)))</f>
        <v>3.168299853642333</v>
      </c>
      <c r="H895" s="36">
        <f>IF('5b.TriRandNumbers'!H889&lt;=H$1,H$4+SQRT(H$2*'5b.TriRandNumbers'!H889),H$6-SQRT(H$3*(1-'5b.TriRandNumbers'!H889)))</f>
        <v>8.9231431118527595</v>
      </c>
      <c r="I895" s="35">
        <f>IF('5b.TriRandNumbers'!I889&lt;=I$1,I$4+SQRT(I$2*'5b.TriRandNumbers'!I889),I$6-SQRT(I$3*(1-'5b.TriRandNumbers'!I889)))</f>
        <v>10.680258427301419</v>
      </c>
      <c r="J895" s="34">
        <f>IF('5b.TriRandNumbers'!J889&lt;=J$1,J$4+SQRT(J$2*'5b.TriRandNumbers'!J889),J$6-SQRT(J$3*(1-'5b.TriRandNumbers'!J889)))</f>
        <v>18.727537842081656</v>
      </c>
      <c r="K895" s="33">
        <f>IF('5b.TriRandNumbers'!K889&lt;=K$1,K$4+SQRT(K$2*'5b.TriRandNumbers'!K889),K$6-SQRT(K$3*(1-'5b.TriRandNumbers'!K889)))</f>
        <v>11.318678012670775</v>
      </c>
      <c r="L895" s="32">
        <f>IF('5b.TriRandNumbers'!L889&lt;=L$1,L$4+SQRT(L$2*'5b.TriRandNumbers'!L889),L$6-SQRT(L$3*(1-'5b.TriRandNumbers'!L889)))</f>
        <v>15.405379517165095</v>
      </c>
      <c r="M895" s="31">
        <f>IF('5b.TriRandNumbers'!M889&lt;=M$1,M$4+SQRT(M$2*'5b.TriRandNumbers'!M889),M$6-SQRT(M$3*(1-'5b.TriRandNumbers'!M889)))</f>
        <v>7.6359208846715489</v>
      </c>
      <c r="N895" s="36">
        <f>IF('5b.TriRandNumbers'!N889&lt;=N$1,N$4+SQRT(N$2*'5b.TriRandNumbers'!N889),N$6-SQRT(N$3*(1-'5b.TriRandNumbers'!N889)))</f>
        <v>11.230789284355829</v>
      </c>
      <c r="O895" s="35">
        <f>IF('5b.TriRandNumbers'!O889&lt;=O$1,O$4+SQRT(O$2*'5b.TriRandNumbers'!O889),O$6-SQRT(O$3*(1-'5b.TriRandNumbers'!O889)))</f>
        <v>15.284133754150655</v>
      </c>
      <c r="P895" s="34">
        <f>IF('5b.TriRandNumbers'!P889&lt;=P$1,P$4+SQRT(P$2*'5b.TriRandNumbers'!P889),P$6-SQRT(P$3*(1-'5b.TriRandNumbers'!P889)))</f>
        <v>18.130781278182372</v>
      </c>
      <c r="Q895" s="33">
        <f>IF('5b.TriRandNumbers'!Q889&lt;=Q$1,Q$4+SQRT(Q$2*'5b.TriRandNumbers'!Q889),Q$6-SQRT(Q$3*(1-'5b.TriRandNumbers'!Q889)))</f>
        <v>10.451951539130883</v>
      </c>
      <c r="R895" s="32">
        <f>IF('5b.TriRandNumbers'!R889&lt;=R$1,R$4+SQRT(R$2*'5b.TriRandNumbers'!R889),R$6-SQRT(R$3*(1-'5b.TriRandNumbers'!R889)))</f>
        <v>13.64767929678462</v>
      </c>
      <c r="S895" s="31">
        <f>IF('5b.TriRandNumbers'!S889&lt;=S$1,S$4+SQRT(S$2*'5b.TriRandNumbers'!S889),S$6-SQRT(S$3*(1-'5b.TriRandNumbers'!S889)))</f>
        <v>10.208066152821566</v>
      </c>
      <c r="T895" s="36">
        <f>IF('5b.TriRandNumbers'!T889&lt;=T$1,T$4+SQRT(T$2*'5b.TriRandNumbers'!T889),T$6-SQRT(T$3*(1-'5b.TriRandNumbers'!T889)))</f>
        <v>11.576033260432977</v>
      </c>
      <c r="U895" s="35">
        <f>IF('5b.TriRandNumbers'!U889&lt;=U$1,U$4+SQRT(U$2*'5b.TriRandNumbers'!U889),U$6-SQRT(U$3*(1-'5b.TriRandNumbers'!U889)))</f>
        <v>11.239434916823257</v>
      </c>
      <c r="V895" s="34">
        <f>IF('5b.TriRandNumbers'!V889&lt;=V$1,V$4+SQRT(V$2*'5b.TriRandNumbers'!V889),V$6-SQRT(V$3*(1-'5b.TriRandNumbers'!V889)))</f>
        <v>7.9833256927124907</v>
      </c>
      <c r="W895" s="33">
        <f>IF('5b.TriRandNumbers'!W889&lt;=W$1,W$4+SQRT(W$2*'5b.TriRandNumbers'!W889),W$6-SQRT(W$3*(1-'5b.TriRandNumbers'!W889)))</f>
        <v>11.420955743352406</v>
      </c>
      <c r="X895" s="32">
        <f>IF('5b.TriRandNumbers'!X889&lt;=X$1,X$4+SQRT(X$2*'5b.TriRandNumbers'!X889),X$6-SQRT(X$3*(1-'5b.TriRandNumbers'!X889)))</f>
        <v>10.190568452375786</v>
      </c>
      <c r="Y895" s="31">
        <f>IF('5b.TriRandNumbers'!Y889&lt;=Y$1,Y$4+SQRT(Y$2*'5b.TriRandNumbers'!Y889),Y$6-SQRT(Y$3*(1-'5b.TriRandNumbers'!Y889)))</f>
        <v>10.995810597485329</v>
      </c>
    </row>
    <row r="896" spans="2:25" hidden="1" x14ac:dyDescent="0.25">
      <c r="B896" s="36">
        <f>IF('5b.TriRandNumbers'!B890&lt;=B$1,B$4+SQRT(B$2*'5b.TriRandNumbers'!B890),B$6-SQRT(B$3*(1-'5b.TriRandNumbers'!B890)))</f>
        <v>4.2384913122737373</v>
      </c>
      <c r="C896" s="35">
        <f>IF('5b.TriRandNumbers'!C890&lt;=C$1,C$4+SQRT(C$2*'5b.TriRandNumbers'!C890),C$6-SQRT(C$3*(1-'5b.TriRandNumbers'!C890)))</f>
        <v>3.0410874568966215</v>
      </c>
      <c r="D896" s="34">
        <f>IF('5b.TriRandNumbers'!D890&lt;=D$1,D$4+SQRT(D$2*'5b.TriRandNumbers'!D890),D$6-SQRT(D$3*(1-'5b.TriRandNumbers'!D890)))</f>
        <v>5.8310177156802885</v>
      </c>
      <c r="E896" s="33">
        <f>IF('5b.TriRandNumbers'!E890&lt;=E$1,E$4+SQRT(E$2*'5b.TriRandNumbers'!E890),E$6-SQRT(E$3*(1-'5b.TriRandNumbers'!E890)))</f>
        <v>4.1369835271980939</v>
      </c>
      <c r="F896" s="32">
        <f>IF('5b.TriRandNumbers'!F890&lt;=F$1,F$4+SQRT(F$2*'5b.TriRandNumbers'!F890),F$6-SQRT(F$3*(1-'5b.TriRandNumbers'!F890)))</f>
        <v>2.0857327258802525</v>
      </c>
      <c r="G896" s="31">
        <f>IF('5b.TriRandNumbers'!G890&lt;=G$1,G$4+SQRT(G$2*'5b.TriRandNumbers'!G890),G$6-SQRT(G$3*(1-'5b.TriRandNumbers'!G890)))</f>
        <v>4.7805136958676968</v>
      </c>
      <c r="H896" s="36">
        <f>IF('5b.TriRandNumbers'!H890&lt;=H$1,H$4+SQRT(H$2*'5b.TriRandNumbers'!H890),H$6-SQRT(H$3*(1-'5b.TriRandNumbers'!H890)))</f>
        <v>14.439387974585319</v>
      </c>
      <c r="I896" s="35">
        <f>IF('5b.TriRandNumbers'!I890&lt;=I$1,I$4+SQRT(I$2*'5b.TriRandNumbers'!I890),I$6-SQRT(I$3*(1-'5b.TriRandNumbers'!I890)))</f>
        <v>19.084493326016091</v>
      </c>
      <c r="J896" s="34">
        <f>IF('5b.TriRandNumbers'!J890&lt;=J$1,J$4+SQRT(J$2*'5b.TriRandNumbers'!J890),J$6-SQRT(J$3*(1-'5b.TriRandNumbers'!J890)))</f>
        <v>8.8216597490556339</v>
      </c>
      <c r="K896" s="33">
        <f>IF('5b.TriRandNumbers'!K890&lt;=K$1,K$4+SQRT(K$2*'5b.TriRandNumbers'!K890),K$6-SQRT(K$3*(1-'5b.TriRandNumbers'!K890)))</f>
        <v>17.11497215791843</v>
      </c>
      <c r="L896" s="32">
        <f>IF('5b.TriRandNumbers'!L890&lt;=L$1,L$4+SQRT(L$2*'5b.TriRandNumbers'!L890),L$6-SQRT(L$3*(1-'5b.TriRandNumbers'!L890)))</f>
        <v>15.638183861553074</v>
      </c>
      <c r="M896" s="31">
        <f>IF('5b.TriRandNumbers'!M890&lt;=M$1,M$4+SQRT(M$2*'5b.TriRandNumbers'!M890),M$6-SQRT(M$3*(1-'5b.TriRandNumbers'!M890)))</f>
        <v>10.482444891666574</v>
      </c>
      <c r="N896" s="36">
        <f>IF('5b.TriRandNumbers'!N890&lt;=N$1,N$4+SQRT(N$2*'5b.TriRandNumbers'!N890),N$6-SQRT(N$3*(1-'5b.TriRandNumbers'!N890)))</f>
        <v>16.685182077456179</v>
      </c>
      <c r="O896" s="35">
        <f>IF('5b.TriRandNumbers'!O890&lt;=O$1,O$4+SQRT(O$2*'5b.TriRandNumbers'!O890),O$6-SQRT(O$3*(1-'5b.TriRandNumbers'!O890)))</f>
        <v>7.499036024196462</v>
      </c>
      <c r="P896" s="34">
        <f>IF('5b.TriRandNumbers'!P890&lt;=P$1,P$4+SQRT(P$2*'5b.TriRandNumbers'!P890),P$6-SQRT(P$3*(1-'5b.TriRandNumbers'!P890)))</f>
        <v>17.148699826616348</v>
      </c>
      <c r="Q896" s="33">
        <f>IF('5b.TriRandNumbers'!Q890&lt;=Q$1,Q$4+SQRT(Q$2*'5b.TriRandNumbers'!Q890),Q$6-SQRT(Q$3*(1-'5b.TriRandNumbers'!Q890)))</f>
        <v>14.174741155741977</v>
      </c>
      <c r="R896" s="32">
        <f>IF('5b.TriRandNumbers'!R890&lt;=R$1,R$4+SQRT(R$2*'5b.TriRandNumbers'!R890),R$6-SQRT(R$3*(1-'5b.TriRandNumbers'!R890)))</f>
        <v>16.665114475810178</v>
      </c>
      <c r="S896" s="31">
        <f>IF('5b.TriRandNumbers'!S890&lt;=S$1,S$4+SQRT(S$2*'5b.TriRandNumbers'!S890),S$6-SQRT(S$3*(1-'5b.TriRandNumbers'!S890)))</f>
        <v>7.3783513352731234</v>
      </c>
      <c r="T896" s="36">
        <f>IF('5b.TriRandNumbers'!T890&lt;=T$1,T$4+SQRT(T$2*'5b.TriRandNumbers'!T890),T$6-SQRT(T$3*(1-'5b.TriRandNumbers'!T890)))</f>
        <v>9.3419817466692248</v>
      </c>
      <c r="U896" s="35">
        <f>IF('5b.TriRandNumbers'!U890&lt;=U$1,U$4+SQRT(U$2*'5b.TriRandNumbers'!U890),U$6-SQRT(U$3*(1-'5b.TriRandNumbers'!U890)))</f>
        <v>12.001346198932886</v>
      </c>
      <c r="V896" s="34">
        <f>IF('5b.TriRandNumbers'!V890&lt;=V$1,V$4+SQRT(V$2*'5b.TriRandNumbers'!V890),V$6-SQRT(V$3*(1-'5b.TriRandNumbers'!V890)))</f>
        <v>9.5215885736443404</v>
      </c>
      <c r="W896" s="33">
        <f>IF('5b.TriRandNumbers'!W890&lt;=W$1,W$4+SQRT(W$2*'5b.TriRandNumbers'!W890),W$6-SQRT(W$3*(1-'5b.TriRandNumbers'!W890)))</f>
        <v>10.784001883232976</v>
      </c>
      <c r="X896" s="32">
        <f>IF('5b.TriRandNumbers'!X890&lt;=X$1,X$4+SQRT(X$2*'5b.TriRandNumbers'!X890),X$6-SQRT(X$3*(1-'5b.TriRandNumbers'!X890)))</f>
        <v>7.9993687491902712</v>
      </c>
      <c r="Y896" s="31">
        <f>IF('5b.TriRandNumbers'!Y890&lt;=Y$1,Y$4+SQRT(Y$2*'5b.TriRandNumbers'!Y890),Y$6-SQRT(Y$3*(1-'5b.TriRandNumbers'!Y890)))</f>
        <v>10.95465050934043</v>
      </c>
    </row>
    <row r="897" spans="2:25" hidden="1" x14ac:dyDescent="0.25">
      <c r="B897" s="36">
        <f>IF('5b.TriRandNumbers'!B891&lt;=B$1,B$4+SQRT(B$2*'5b.TriRandNumbers'!B891),B$6-SQRT(B$3*(1-'5b.TriRandNumbers'!B891)))</f>
        <v>5.2951088634296513</v>
      </c>
      <c r="C897" s="35">
        <f>IF('5b.TriRandNumbers'!C891&lt;=C$1,C$4+SQRT(C$2*'5b.TriRandNumbers'!C891),C$6-SQRT(C$3*(1-'5b.TriRandNumbers'!C891)))</f>
        <v>3.0996493985809224</v>
      </c>
      <c r="D897" s="34">
        <f>IF('5b.TriRandNumbers'!D891&lt;=D$1,D$4+SQRT(D$2*'5b.TriRandNumbers'!D891),D$6-SQRT(D$3*(1-'5b.TriRandNumbers'!D891)))</f>
        <v>5.7193015545762407</v>
      </c>
      <c r="E897" s="33">
        <f>IF('5b.TriRandNumbers'!E891&lt;=E$1,E$4+SQRT(E$2*'5b.TriRandNumbers'!E891),E$6-SQRT(E$3*(1-'5b.TriRandNumbers'!E891)))</f>
        <v>4.2507051641791076</v>
      </c>
      <c r="F897" s="32">
        <f>IF('5b.TriRandNumbers'!F891&lt;=F$1,F$4+SQRT(F$2*'5b.TriRandNumbers'!F891),F$6-SQRT(F$3*(1-'5b.TriRandNumbers'!F891)))</f>
        <v>2.2374858138455522</v>
      </c>
      <c r="G897" s="31">
        <f>IF('5b.TriRandNumbers'!G891&lt;=G$1,G$4+SQRT(G$2*'5b.TriRandNumbers'!G891),G$6-SQRT(G$3*(1-'5b.TriRandNumbers'!G891)))</f>
        <v>3.123373130414183</v>
      </c>
      <c r="H897" s="36">
        <f>IF('5b.TriRandNumbers'!H891&lt;=H$1,H$4+SQRT(H$2*'5b.TriRandNumbers'!H891),H$6-SQRT(H$3*(1-'5b.TriRandNumbers'!H891)))</f>
        <v>15.595721421088758</v>
      </c>
      <c r="I897" s="35">
        <f>IF('5b.TriRandNumbers'!I891&lt;=I$1,I$4+SQRT(I$2*'5b.TriRandNumbers'!I891),I$6-SQRT(I$3*(1-'5b.TriRandNumbers'!I891)))</f>
        <v>8.5503387710170387</v>
      </c>
      <c r="J897" s="34">
        <f>IF('5b.TriRandNumbers'!J891&lt;=J$1,J$4+SQRT(J$2*'5b.TriRandNumbers'!J891),J$6-SQRT(J$3*(1-'5b.TriRandNumbers'!J891)))</f>
        <v>9.2284519471628421</v>
      </c>
      <c r="K897" s="33">
        <f>IF('5b.TriRandNumbers'!K891&lt;=K$1,K$4+SQRT(K$2*'5b.TriRandNumbers'!K891),K$6-SQRT(K$3*(1-'5b.TriRandNumbers'!K891)))</f>
        <v>16.983623558463389</v>
      </c>
      <c r="L897" s="32">
        <f>IF('5b.TriRandNumbers'!L891&lt;=L$1,L$4+SQRT(L$2*'5b.TriRandNumbers'!L891),L$6-SQRT(L$3*(1-'5b.TriRandNumbers'!L891)))</f>
        <v>8.374826963786127</v>
      </c>
      <c r="M897" s="31">
        <f>IF('5b.TriRandNumbers'!M891&lt;=M$1,M$4+SQRT(M$2*'5b.TriRandNumbers'!M891),M$6-SQRT(M$3*(1-'5b.TriRandNumbers'!M891)))</f>
        <v>6.2913394326046674</v>
      </c>
      <c r="N897" s="36">
        <f>IF('5b.TriRandNumbers'!N891&lt;=N$1,N$4+SQRT(N$2*'5b.TriRandNumbers'!N891),N$6-SQRT(N$3*(1-'5b.TriRandNumbers'!N891)))</f>
        <v>12.910457276540559</v>
      </c>
      <c r="O897" s="35">
        <f>IF('5b.TriRandNumbers'!O891&lt;=O$1,O$4+SQRT(O$2*'5b.TriRandNumbers'!O891),O$6-SQRT(O$3*(1-'5b.TriRandNumbers'!O891)))</f>
        <v>9.8359417142188903</v>
      </c>
      <c r="P897" s="34">
        <f>IF('5b.TriRandNumbers'!P891&lt;=P$1,P$4+SQRT(P$2*'5b.TriRandNumbers'!P891),P$6-SQRT(P$3*(1-'5b.TriRandNumbers'!P891)))</f>
        <v>5.713651223673998</v>
      </c>
      <c r="Q897" s="33">
        <f>IF('5b.TriRandNumbers'!Q891&lt;=Q$1,Q$4+SQRT(Q$2*'5b.TriRandNumbers'!Q891),Q$6-SQRT(Q$3*(1-'5b.TriRandNumbers'!Q891)))</f>
        <v>9.6043770018089543</v>
      </c>
      <c r="R897" s="32">
        <f>IF('5b.TriRandNumbers'!R891&lt;=R$1,R$4+SQRT(R$2*'5b.TriRandNumbers'!R891),R$6-SQRT(R$3*(1-'5b.TriRandNumbers'!R891)))</f>
        <v>6.2659831921090889</v>
      </c>
      <c r="S897" s="31">
        <f>IF('5b.TriRandNumbers'!S891&lt;=S$1,S$4+SQRT(S$2*'5b.TriRandNumbers'!S891),S$6-SQRT(S$3*(1-'5b.TriRandNumbers'!S891)))</f>
        <v>14.791509903611777</v>
      </c>
      <c r="T897" s="36">
        <f>IF('5b.TriRandNumbers'!T891&lt;=T$1,T$4+SQRT(T$2*'5b.TriRandNumbers'!T891),T$6-SQRT(T$3*(1-'5b.TriRandNumbers'!T891)))</f>
        <v>9.2241850362128197</v>
      </c>
      <c r="U897" s="35">
        <f>IF('5b.TriRandNumbers'!U891&lt;=U$1,U$4+SQRT(U$2*'5b.TriRandNumbers'!U891),U$6-SQRT(U$3*(1-'5b.TriRandNumbers'!U891)))</f>
        <v>11.405828667948617</v>
      </c>
      <c r="V897" s="34">
        <f>IF('5b.TriRandNumbers'!V891&lt;=V$1,V$4+SQRT(V$2*'5b.TriRandNumbers'!V891),V$6-SQRT(V$3*(1-'5b.TriRandNumbers'!V891)))</f>
        <v>10.189646126836127</v>
      </c>
      <c r="W897" s="33">
        <f>IF('5b.TriRandNumbers'!W891&lt;=W$1,W$4+SQRT(W$2*'5b.TriRandNumbers'!W891),W$6-SQRT(W$3*(1-'5b.TriRandNumbers'!W891)))</f>
        <v>13.692360295344258</v>
      </c>
      <c r="X897" s="32">
        <f>IF('5b.TriRandNumbers'!X891&lt;=X$1,X$4+SQRT(X$2*'5b.TriRandNumbers'!X891),X$6-SQRT(X$3*(1-'5b.TriRandNumbers'!X891)))</f>
        <v>14.192190103057769</v>
      </c>
      <c r="Y897" s="31">
        <f>IF('5b.TriRandNumbers'!Y891&lt;=Y$1,Y$4+SQRT(Y$2*'5b.TriRandNumbers'!Y891),Y$6-SQRT(Y$3*(1-'5b.TriRandNumbers'!Y891)))</f>
        <v>8.4344318405454164</v>
      </c>
    </row>
    <row r="898" spans="2:25" hidden="1" x14ac:dyDescent="0.25">
      <c r="B898" s="36">
        <f>IF('5b.TriRandNumbers'!B892&lt;=B$1,B$4+SQRT(B$2*'5b.TriRandNumbers'!B892),B$6-SQRT(B$3*(1-'5b.TriRandNumbers'!B892)))</f>
        <v>3.971967868314322</v>
      </c>
      <c r="C898" s="35">
        <f>IF('5b.TriRandNumbers'!C892&lt;=C$1,C$4+SQRT(C$2*'5b.TriRandNumbers'!C892),C$6-SQRT(C$3*(1-'5b.TriRandNumbers'!C892)))</f>
        <v>3.6750354189996588</v>
      </c>
      <c r="D898" s="34">
        <f>IF('5b.TriRandNumbers'!D892&lt;=D$1,D$4+SQRT(D$2*'5b.TriRandNumbers'!D892),D$6-SQRT(D$3*(1-'5b.TriRandNumbers'!D892)))</f>
        <v>4.5416835079225129</v>
      </c>
      <c r="E898" s="33">
        <f>IF('5b.TriRandNumbers'!E892&lt;=E$1,E$4+SQRT(E$2*'5b.TriRandNumbers'!E892),E$6-SQRT(E$3*(1-'5b.TriRandNumbers'!E892)))</f>
        <v>3.8884226869310305</v>
      </c>
      <c r="F898" s="32">
        <f>IF('5b.TriRandNumbers'!F892&lt;=F$1,F$4+SQRT(F$2*'5b.TriRandNumbers'!F892),F$6-SQRT(F$3*(1-'5b.TriRandNumbers'!F892)))</f>
        <v>2.7286747323678981</v>
      </c>
      <c r="G898" s="31">
        <f>IF('5b.TriRandNumbers'!G892&lt;=G$1,G$4+SQRT(G$2*'5b.TriRandNumbers'!G892),G$6-SQRT(G$3*(1-'5b.TriRandNumbers'!G892)))</f>
        <v>2.9696713396097296</v>
      </c>
      <c r="H898" s="36">
        <f>IF('5b.TriRandNumbers'!H892&lt;=H$1,H$4+SQRT(H$2*'5b.TriRandNumbers'!H892),H$6-SQRT(H$3*(1-'5b.TriRandNumbers'!H892)))</f>
        <v>12.653798467742909</v>
      </c>
      <c r="I898" s="35">
        <f>IF('5b.TriRandNumbers'!I892&lt;=I$1,I$4+SQRT(I$2*'5b.TriRandNumbers'!I892),I$6-SQRT(I$3*(1-'5b.TriRandNumbers'!I892)))</f>
        <v>10.033657496895412</v>
      </c>
      <c r="J898" s="34">
        <f>IF('5b.TriRandNumbers'!J892&lt;=J$1,J$4+SQRT(J$2*'5b.TriRandNumbers'!J892),J$6-SQRT(J$3*(1-'5b.TriRandNumbers'!J892)))</f>
        <v>11.105923442632397</v>
      </c>
      <c r="K898" s="33">
        <f>IF('5b.TriRandNumbers'!K892&lt;=K$1,K$4+SQRT(K$2*'5b.TriRandNumbers'!K892),K$6-SQRT(K$3*(1-'5b.TriRandNumbers'!K892)))</f>
        <v>13.155828462966369</v>
      </c>
      <c r="L898" s="32">
        <f>IF('5b.TriRandNumbers'!L892&lt;=L$1,L$4+SQRT(L$2*'5b.TriRandNumbers'!L892),L$6-SQRT(L$3*(1-'5b.TriRandNumbers'!L892)))</f>
        <v>8.3573101663086753</v>
      </c>
      <c r="M898" s="31">
        <f>IF('5b.TriRandNumbers'!M892&lt;=M$1,M$4+SQRT(M$2*'5b.TriRandNumbers'!M892),M$6-SQRT(M$3*(1-'5b.TriRandNumbers'!M892)))</f>
        <v>17.860041028760996</v>
      </c>
      <c r="N898" s="36">
        <f>IF('5b.TriRandNumbers'!N892&lt;=N$1,N$4+SQRT(N$2*'5b.TriRandNumbers'!N892),N$6-SQRT(N$3*(1-'5b.TriRandNumbers'!N892)))</f>
        <v>14.675688306605206</v>
      </c>
      <c r="O898" s="35">
        <f>IF('5b.TriRandNumbers'!O892&lt;=O$1,O$4+SQRT(O$2*'5b.TriRandNumbers'!O892),O$6-SQRT(O$3*(1-'5b.TriRandNumbers'!O892)))</f>
        <v>12.197496195473764</v>
      </c>
      <c r="P898" s="34">
        <f>IF('5b.TriRandNumbers'!P892&lt;=P$1,P$4+SQRT(P$2*'5b.TriRandNumbers'!P892),P$6-SQRT(P$3*(1-'5b.TriRandNumbers'!P892)))</f>
        <v>8.5605309739145437</v>
      </c>
      <c r="Q898" s="33">
        <f>IF('5b.TriRandNumbers'!Q892&lt;=Q$1,Q$4+SQRT(Q$2*'5b.TriRandNumbers'!Q892),Q$6-SQRT(Q$3*(1-'5b.TriRandNumbers'!Q892)))</f>
        <v>10.206861361859001</v>
      </c>
      <c r="R898" s="32">
        <f>IF('5b.TriRandNumbers'!R892&lt;=R$1,R$4+SQRT(R$2*'5b.TriRandNumbers'!R892),R$6-SQRT(R$3*(1-'5b.TriRandNumbers'!R892)))</f>
        <v>10.823958217561577</v>
      </c>
      <c r="S898" s="31">
        <f>IF('5b.TriRandNumbers'!S892&lt;=S$1,S$4+SQRT(S$2*'5b.TriRandNumbers'!S892),S$6-SQRT(S$3*(1-'5b.TriRandNumbers'!S892)))</f>
        <v>13.850441536849278</v>
      </c>
      <c r="T898" s="36">
        <f>IF('5b.TriRandNumbers'!T892&lt;=T$1,T$4+SQRT(T$2*'5b.TriRandNumbers'!T892),T$6-SQRT(T$3*(1-'5b.TriRandNumbers'!T892)))</f>
        <v>7.5996756355667117</v>
      </c>
      <c r="U898" s="35">
        <f>IF('5b.TriRandNumbers'!U892&lt;=U$1,U$4+SQRT(U$2*'5b.TriRandNumbers'!U892),U$6-SQRT(U$3*(1-'5b.TriRandNumbers'!U892)))</f>
        <v>9.7093263848968494</v>
      </c>
      <c r="V898" s="34">
        <f>IF('5b.TriRandNumbers'!V892&lt;=V$1,V$4+SQRT(V$2*'5b.TriRandNumbers'!V892),V$6-SQRT(V$3*(1-'5b.TriRandNumbers'!V892)))</f>
        <v>8.7555159377207641</v>
      </c>
      <c r="W898" s="33">
        <f>IF('5b.TriRandNumbers'!W892&lt;=W$1,W$4+SQRT(W$2*'5b.TriRandNumbers'!W892),W$6-SQRT(W$3*(1-'5b.TriRandNumbers'!W892)))</f>
        <v>12.949906620066937</v>
      </c>
      <c r="X898" s="32">
        <f>IF('5b.TriRandNumbers'!X892&lt;=X$1,X$4+SQRT(X$2*'5b.TriRandNumbers'!X892),X$6-SQRT(X$3*(1-'5b.TriRandNumbers'!X892)))</f>
        <v>7.9311910815860207</v>
      </c>
      <c r="Y898" s="31">
        <f>IF('5b.TriRandNumbers'!Y892&lt;=Y$1,Y$4+SQRT(Y$2*'5b.TriRandNumbers'!Y892),Y$6-SQRT(Y$3*(1-'5b.TriRandNumbers'!Y892)))</f>
        <v>8.4520685986675677</v>
      </c>
    </row>
    <row r="899" spans="2:25" hidden="1" x14ac:dyDescent="0.25">
      <c r="B899" s="36">
        <f>IF('5b.TriRandNumbers'!B893&lt;=B$1,B$4+SQRT(B$2*'5b.TriRandNumbers'!B893),B$6-SQRT(B$3*(1-'5b.TriRandNumbers'!B893)))</f>
        <v>4.4796356854101242</v>
      </c>
      <c r="C899" s="35">
        <f>IF('5b.TriRandNumbers'!C893&lt;=C$1,C$4+SQRT(C$2*'5b.TriRandNumbers'!C893),C$6-SQRT(C$3*(1-'5b.TriRandNumbers'!C893)))</f>
        <v>4.0015648135733697</v>
      </c>
      <c r="D899" s="34">
        <f>IF('5b.TriRandNumbers'!D893&lt;=D$1,D$4+SQRT(D$2*'5b.TriRandNumbers'!D893),D$6-SQRT(D$3*(1-'5b.TriRandNumbers'!D893)))</f>
        <v>5.6633984762201841</v>
      </c>
      <c r="E899" s="33">
        <f>IF('5b.TriRandNumbers'!E893&lt;=E$1,E$4+SQRT(E$2*'5b.TriRandNumbers'!E893),E$6-SQRT(E$3*(1-'5b.TriRandNumbers'!E893)))</f>
        <v>4.0581305689953977</v>
      </c>
      <c r="F899" s="32">
        <f>IF('5b.TriRandNumbers'!F893&lt;=F$1,F$4+SQRT(F$2*'5b.TriRandNumbers'!F893),F$6-SQRT(F$3*(1-'5b.TriRandNumbers'!F893)))</f>
        <v>2.6997188804017878</v>
      </c>
      <c r="G899" s="31">
        <f>IF('5b.TriRandNumbers'!G893&lt;=G$1,G$4+SQRT(G$2*'5b.TriRandNumbers'!G893),G$6-SQRT(G$3*(1-'5b.TriRandNumbers'!G893)))</f>
        <v>2.7805241389157445</v>
      </c>
      <c r="H899" s="36">
        <f>IF('5b.TriRandNumbers'!H893&lt;=H$1,H$4+SQRT(H$2*'5b.TriRandNumbers'!H893),H$6-SQRT(H$3*(1-'5b.TriRandNumbers'!H893)))</f>
        <v>9.7163184410870223</v>
      </c>
      <c r="I899" s="35">
        <f>IF('5b.TriRandNumbers'!I893&lt;=I$1,I$4+SQRT(I$2*'5b.TriRandNumbers'!I893),I$6-SQRT(I$3*(1-'5b.TriRandNumbers'!I893)))</f>
        <v>11.719710850157645</v>
      </c>
      <c r="J899" s="34">
        <f>IF('5b.TriRandNumbers'!J893&lt;=J$1,J$4+SQRT(J$2*'5b.TriRandNumbers'!J893),J$6-SQRT(J$3*(1-'5b.TriRandNumbers'!J893)))</f>
        <v>8.7261979232988267</v>
      </c>
      <c r="K899" s="33">
        <f>IF('5b.TriRandNumbers'!K893&lt;=K$1,K$4+SQRT(K$2*'5b.TriRandNumbers'!K893),K$6-SQRT(K$3*(1-'5b.TriRandNumbers'!K893)))</f>
        <v>11.802437927548345</v>
      </c>
      <c r="L899" s="32">
        <f>IF('5b.TriRandNumbers'!L893&lt;=L$1,L$4+SQRT(L$2*'5b.TriRandNumbers'!L893),L$6-SQRT(L$3*(1-'5b.TriRandNumbers'!L893)))</f>
        <v>9.2052917462036579</v>
      </c>
      <c r="M899" s="31">
        <f>IF('5b.TriRandNumbers'!M893&lt;=M$1,M$4+SQRT(M$2*'5b.TriRandNumbers'!M893),M$6-SQRT(M$3*(1-'5b.TriRandNumbers'!M893)))</f>
        <v>14.97608981207701</v>
      </c>
      <c r="N899" s="36">
        <f>IF('5b.TriRandNumbers'!N893&lt;=N$1,N$4+SQRT(N$2*'5b.TriRandNumbers'!N893),N$6-SQRT(N$3*(1-'5b.TriRandNumbers'!N893)))</f>
        <v>15.603615783439974</v>
      </c>
      <c r="O899" s="35">
        <f>IF('5b.TriRandNumbers'!O893&lt;=O$1,O$4+SQRT(O$2*'5b.TriRandNumbers'!O893),O$6-SQRT(O$3*(1-'5b.TriRandNumbers'!O893)))</f>
        <v>12.351154577372004</v>
      </c>
      <c r="P899" s="34">
        <f>IF('5b.TriRandNumbers'!P893&lt;=P$1,P$4+SQRT(P$2*'5b.TriRandNumbers'!P893),P$6-SQRT(P$3*(1-'5b.TriRandNumbers'!P893)))</f>
        <v>12.91590841299543</v>
      </c>
      <c r="Q899" s="33">
        <f>IF('5b.TriRandNumbers'!Q893&lt;=Q$1,Q$4+SQRT(Q$2*'5b.TriRandNumbers'!Q893),Q$6-SQRT(Q$3*(1-'5b.TriRandNumbers'!Q893)))</f>
        <v>8.9085855775762077</v>
      </c>
      <c r="R899" s="32">
        <f>IF('5b.TriRandNumbers'!R893&lt;=R$1,R$4+SQRT(R$2*'5b.TriRandNumbers'!R893),R$6-SQRT(R$3*(1-'5b.TriRandNumbers'!R893)))</f>
        <v>11.616909070082178</v>
      </c>
      <c r="S899" s="31">
        <f>IF('5b.TriRandNumbers'!S893&lt;=S$1,S$4+SQRT(S$2*'5b.TriRandNumbers'!S893),S$6-SQRT(S$3*(1-'5b.TriRandNumbers'!S893)))</f>
        <v>18.15748691853619</v>
      </c>
      <c r="T899" s="36">
        <f>IF('5b.TriRandNumbers'!T893&lt;=T$1,T$4+SQRT(T$2*'5b.TriRandNumbers'!T893),T$6-SQRT(T$3*(1-'5b.TriRandNumbers'!T893)))</f>
        <v>13.855126663550559</v>
      </c>
      <c r="U899" s="35">
        <f>IF('5b.TriRandNumbers'!U893&lt;=U$1,U$4+SQRT(U$2*'5b.TriRandNumbers'!U893),U$6-SQRT(U$3*(1-'5b.TriRandNumbers'!U893)))</f>
        <v>13.155492581412538</v>
      </c>
      <c r="V899" s="34">
        <f>IF('5b.TriRandNumbers'!V893&lt;=V$1,V$4+SQRT(V$2*'5b.TriRandNumbers'!V893),V$6-SQRT(V$3*(1-'5b.TriRandNumbers'!V893)))</f>
        <v>10.940459539209487</v>
      </c>
      <c r="W899" s="33">
        <f>IF('5b.TriRandNumbers'!W893&lt;=W$1,W$4+SQRT(W$2*'5b.TriRandNumbers'!W893),W$6-SQRT(W$3*(1-'5b.TriRandNumbers'!W893)))</f>
        <v>14.646468975099875</v>
      </c>
      <c r="X899" s="32">
        <f>IF('5b.TriRandNumbers'!X893&lt;=X$1,X$4+SQRT(X$2*'5b.TriRandNumbers'!X893),X$6-SQRT(X$3*(1-'5b.TriRandNumbers'!X893)))</f>
        <v>12.0647683168927</v>
      </c>
      <c r="Y899" s="31">
        <f>IF('5b.TriRandNumbers'!Y893&lt;=Y$1,Y$4+SQRT(Y$2*'5b.TriRandNumbers'!Y893),Y$6-SQRT(Y$3*(1-'5b.TriRandNumbers'!Y893)))</f>
        <v>7.3039748589662459</v>
      </c>
    </row>
    <row r="900" spans="2:25" hidden="1" x14ac:dyDescent="0.25">
      <c r="B900" s="36">
        <f>IF('5b.TriRandNumbers'!B894&lt;=B$1,B$4+SQRT(B$2*'5b.TriRandNumbers'!B894),B$6-SQRT(B$3*(1-'5b.TriRandNumbers'!B894)))</f>
        <v>3.6900954227116558</v>
      </c>
      <c r="C900" s="35">
        <f>IF('5b.TriRandNumbers'!C894&lt;=C$1,C$4+SQRT(C$2*'5b.TriRandNumbers'!C894),C$6-SQRT(C$3*(1-'5b.TriRandNumbers'!C894)))</f>
        <v>3.8274915106855554</v>
      </c>
      <c r="D900" s="34">
        <f>IF('5b.TriRandNumbers'!D894&lt;=D$1,D$4+SQRT(D$2*'5b.TriRandNumbers'!D894),D$6-SQRT(D$3*(1-'5b.TriRandNumbers'!D894)))</f>
        <v>6.3437498755504276</v>
      </c>
      <c r="E900" s="33">
        <f>IF('5b.TriRandNumbers'!E894&lt;=E$1,E$4+SQRT(E$2*'5b.TriRandNumbers'!E894),E$6-SQRT(E$3*(1-'5b.TriRandNumbers'!E894)))</f>
        <v>3.5730420328372414</v>
      </c>
      <c r="F900" s="32">
        <f>IF('5b.TriRandNumbers'!F894&lt;=F$1,F$4+SQRT(F$2*'5b.TriRandNumbers'!F894),F$6-SQRT(F$3*(1-'5b.TriRandNumbers'!F894)))</f>
        <v>2.278384443278417</v>
      </c>
      <c r="G900" s="31">
        <f>IF('5b.TriRandNumbers'!G894&lt;=G$1,G$4+SQRT(G$2*'5b.TriRandNumbers'!G894),G$6-SQRT(G$3*(1-'5b.TriRandNumbers'!G894)))</f>
        <v>4.0391669037148663</v>
      </c>
      <c r="H900" s="36">
        <f>IF('5b.TriRandNumbers'!H894&lt;=H$1,H$4+SQRT(H$2*'5b.TriRandNumbers'!H894),H$6-SQRT(H$3*(1-'5b.TriRandNumbers'!H894)))</f>
        <v>11.94752509957271</v>
      </c>
      <c r="I900" s="35">
        <f>IF('5b.TriRandNumbers'!I894&lt;=I$1,I$4+SQRT(I$2*'5b.TriRandNumbers'!I894),I$6-SQRT(I$3*(1-'5b.TriRandNumbers'!I894)))</f>
        <v>6.2182124832993484</v>
      </c>
      <c r="J900" s="34">
        <f>IF('5b.TriRandNumbers'!J894&lt;=J$1,J$4+SQRT(J$2*'5b.TriRandNumbers'!J894),J$6-SQRT(J$3*(1-'5b.TriRandNumbers'!J894)))</f>
        <v>14.567949555388747</v>
      </c>
      <c r="K900" s="33">
        <f>IF('5b.TriRandNumbers'!K894&lt;=K$1,K$4+SQRT(K$2*'5b.TriRandNumbers'!K894),K$6-SQRT(K$3*(1-'5b.TriRandNumbers'!K894)))</f>
        <v>13.212116817811294</v>
      </c>
      <c r="L900" s="32">
        <f>IF('5b.TriRandNumbers'!L894&lt;=L$1,L$4+SQRT(L$2*'5b.TriRandNumbers'!L894),L$6-SQRT(L$3*(1-'5b.TriRandNumbers'!L894)))</f>
        <v>10.630174383654419</v>
      </c>
      <c r="M900" s="31">
        <f>IF('5b.TriRandNumbers'!M894&lt;=M$1,M$4+SQRT(M$2*'5b.TriRandNumbers'!M894),M$6-SQRT(M$3*(1-'5b.TriRandNumbers'!M894)))</f>
        <v>10.366110190265184</v>
      </c>
      <c r="N900" s="36">
        <f>IF('5b.TriRandNumbers'!N894&lt;=N$1,N$4+SQRT(N$2*'5b.TriRandNumbers'!N894),N$6-SQRT(N$3*(1-'5b.TriRandNumbers'!N894)))</f>
        <v>13.527132821885344</v>
      </c>
      <c r="O900" s="35">
        <f>IF('5b.TriRandNumbers'!O894&lt;=O$1,O$4+SQRT(O$2*'5b.TriRandNumbers'!O894),O$6-SQRT(O$3*(1-'5b.TriRandNumbers'!O894)))</f>
        <v>6.0680512066797787</v>
      </c>
      <c r="P900" s="34">
        <f>IF('5b.TriRandNumbers'!P894&lt;=P$1,P$4+SQRT(P$2*'5b.TriRandNumbers'!P894),P$6-SQRT(P$3*(1-'5b.TriRandNumbers'!P894)))</f>
        <v>11.320954043366728</v>
      </c>
      <c r="Q900" s="33">
        <f>IF('5b.TriRandNumbers'!Q894&lt;=Q$1,Q$4+SQRT(Q$2*'5b.TriRandNumbers'!Q894),Q$6-SQRT(Q$3*(1-'5b.TriRandNumbers'!Q894)))</f>
        <v>6.3540013256932362</v>
      </c>
      <c r="R900" s="32">
        <f>IF('5b.TriRandNumbers'!R894&lt;=R$1,R$4+SQRT(R$2*'5b.TriRandNumbers'!R894),R$6-SQRT(R$3*(1-'5b.TriRandNumbers'!R894)))</f>
        <v>8.7462915395070411</v>
      </c>
      <c r="S900" s="31">
        <f>IF('5b.TriRandNumbers'!S894&lt;=S$1,S$4+SQRT(S$2*'5b.TriRandNumbers'!S894),S$6-SQRT(S$3*(1-'5b.TriRandNumbers'!S894)))</f>
        <v>12.168549760813729</v>
      </c>
      <c r="T900" s="36">
        <f>IF('5b.TriRandNumbers'!T894&lt;=T$1,T$4+SQRT(T$2*'5b.TriRandNumbers'!T894),T$6-SQRT(T$3*(1-'5b.TriRandNumbers'!T894)))</f>
        <v>9.826546811090747</v>
      </c>
      <c r="U900" s="35">
        <f>IF('5b.TriRandNumbers'!U894&lt;=U$1,U$4+SQRT(U$2*'5b.TriRandNumbers'!U894),U$6-SQRT(U$3*(1-'5b.TriRandNumbers'!U894)))</f>
        <v>11.318711749356037</v>
      </c>
      <c r="V900" s="34">
        <f>IF('5b.TriRandNumbers'!V894&lt;=V$1,V$4+SQRT(V$2*'5b.TriRandNumbers'!V894),V$6-SQRT(V$3*(1-'5b.TriRandNumbers'!V894)))</f>
        <v>12.459115883073684</v>
      </c>
      <c r="W900" s="33">
        <f>IF('5b.TriRandNumbers'!W894&lt;=W$1,W$4+SQRT(W$2*'5b.TriRandNumbers'!W894),W$6-SQRT(W$3*(1-'5b.TriRandNumbers'!W894)))</f>
        <v>8.8937057813674336</v>
      </c>
      <c r="X900" s="32">
        <f>IF('5b.TriRandNumbers'!X894&lt;=X$1,X$4+SQRT(X$2*'5b.TriRandNumbers'!X894),X$6-SQRT(X$3*(1-'5b.TriRandNumbers'!X894)))</f>
        <v>16.216707828671794</v>
      </c>
      <c r="Y900" s="31">
        <f>IF('5b.TriRandNumbers'!Y894&lt;=Y$1,Y$4+SQRT(Y$2*'5b.TriRandNumbers'!Y894),Y$6-SQRT(Y$3*(1-'5b.TriRandNumbers'!Y894)))</f>
        <v>7.56909870828291</v>
      </c>
    </row>
    <row r="901" spans="2:25" hidden="1" x14ac:dyDescent="0.25">
      <c r="B901" s="36">
        <f>IF('5b.TriRandNumbers'!B895&lt;=B$1,B$4+SQRT(B$2*'5b.TriRandNumbers'!B895),B$6-SQRT(B$3*(1-'5b.TriRandNumbers'!B895)))</f>
        <v>5.1896870389820107</v>
      </c>
      <c r="C901" s="35">
        <f>IF('5b.TriRandNumbers'!C895&lt;=C$1,C$4+SQRT(C$2*'5b.TriRandNumbers'!C895),C$6-SQRT(C$3*(1-'5b.TriRandNumbers'!C895)))</f>
        <v>3.2929701045257178</v>
      </c>
      <c r="D901" s="34">
        <f>IF('5b.TriRandNumbers'!D895&lt;=D$1,D$4+SQRT(D$2*'5b.TriRandNumbers'!D895),D$6-SQRT(D$3*(1-'5b.TriRandNumbers'!D895)))</f>
        <v>6.6224710825257667</v>
      </c>
      <c r="E901" s="33">
        <f>IF('5b.TriRandNumbers'!E895&lt;=E$1,E$4+SQRT(E$2*'5b.TriRandNumbers'!E895),E$6-SQRT(E$3*(1-'5b.TriRandNumbers'!E895)))</f>
        <v>3.4109553476722745</v>
      </c>
      <c r="F901" s="32">
        <f>IF('5b.TriRandNumbers'!F895&lt;=F$1,F$4+SQRT(F$2*'5b.TriRandNumbers'!F895),F$6-SQRT(F$3*(1-'5b.TriRandNumbers'!F895)))</f>
        <v>3.8403283562342381</v>
      </c>
      <c r="G901" s="31">
        <f>IF('5b.TriRandNumbers'!G895&lt;=G$1,G$4+SQRT(G$2*'5b.TriRandNumbers'!G895),G$6-SQRT(G$3*(1-'5b.TriRandNumbers'!G895)))</f>
        <v>2.8259750903037508</v>
      </c>
      <c r="H901" s="36">
        <f>IF('5b.TriRandNumbers'!H895&lt;=H$1,H$4+SQRT(H$2*'5b.TriRandNumbers'!H895),H$6-SQRT(H$3*(1-'5b.TriRandNumbers'!H895)))</f>
        <v>18.138292458017329</v>
      </c>
      <c r="I901" s="35">
        <f>IF('5b.TriRandNumbers'!I895&lt;=I$1,I$4+SQRT(I$2*'5b.TriRandNumbers'!I895),I$6-SQRT(I$3*(1-'5b.TriRandNumbers'!I895)))</f>
        <v>13.435269832894381</v>
      </c>
      <c r="J901" s="34">
        <f>IF('5b.TriRandNumbers'!J895&lt;=J$1,J$4+SQRT(J$2*'5b.TriRandNumbers'!J895),J$6-SQRT(J$3*(1-'5b.TriRandNumbers'!J895)))</f>
        <v>10.876718861074094</v>
      </c>
      <c r="K901" s="33">
        <f>IF('5b.TriRandNumbers'!K895&lt;=K$1,K$4+SQRT(K$2*'5b.TriRandNumbers'!K895),K$6-SQRT(K$3*(1-'5b.TriRandNumbers'!K895)))</f>
        <v>12.67785029546396</v>
      </c>
      <c r="L901" s="32">
        <f>IF('5b.TriRandNumbers'!L895&lt;=L$1,L$4+SQRT(L$2*'5b.TriRandNumbers'!L895),L$6-SQRT(L$3*(1-'5b.TriRandNumbers'!L895)))</f>
        <v>7.0440471670676237</v>
      </c>
      <c r="M901" s="31">
        <f>IF('5b.TriRandNumbers'!M895&lt;=M$1,M$4+SQRT(M$2*'5b.TriRandNumbers'!M895),M$6-SQRT(M$3*(1-'5b.TriRandNumbers'!M895)))</f>
        <v>8.5995205270104158</v>
      </c>
      <c r="N901" s="36">
        <f>IF('5b.TriRandNumbers'!N895&lt;=N$1,N$4+SQRT(N$2*'5b.TriRandNumbers'!N895),N$6-SQRT(N$3*(1-'5b.TriRandNumbers'!N895)))</f>
        <v>9.948292141552086</v>
      </c>
      <c r="O901" s="35">
        <f>IF('5b.TriRandNumbers'!O895&lt;=O$1,O$4+SQRT(O$2*'5b.TriRandNumbers'!O895),O$6-SQRT(O$3*(1-'5b.TriRandNumbers'!O895)))</f>
        <v>10.361641515165438</v>
      </c>
      <c r="P901" s="34">
        <f>IF('5b.TriRandNumbers'!P895&lt;=P$1,P$4+SQRT(P$2*'5b.TriRandNumbers'!P895),P$6-SQRT(P$3*(1-'5b.TriRandNumbers'!P895)))</f>
        <v>12.350900347123364</v>
      </c>
      <c r="Q901" s="33">
        <f>IF('5b.TriRandNumbers'!Q895&lt;=Q$1,Q$4+SQRT(Q$2*'5b.TriRandNumbers'!Q895),Q$6-SQRT(Q$3*(1-'5b.TriRandNumbers'!Q895)))</f>
        <v>10.595912781455594</v>
      </c>
      <c r="R901" s="32">
        <f>IF('5b.TriRandNumbers'!R895&lt;=R$1,R$4+SQRT(R$2*'5b.TriRandNumbers'!R895),R$6-SQRT(R$3*(1-'5b.TriRandNumbers'!R895)))</f>
        <v>10.083463730652978</v>
      </c>
      <c r="S901" s="31">
        <f>IF('5b.TriRandNumbers'!S895&lt;=S$1,S$4+SQRT(S$2*'5b.TriRandNumbers'!S895),S$6-SQRT(S$3*(1-'5b.TriRandNumbers'!S895)))</f>
        <v>6.2771220239357195</v>
      </c>
      <c r="T901" s="36">
        <f>IF('5b.TriRandNumbers'!T895&lt;=T$1,T$4+SQRT(T$2*'5b.TriRandNumbers'!T895),T$6-SQRT(T$3*(1-'5b.TriRandNumbers'!T895)))</f>
        <v>10.592800363879464</v>
      </c>
      <c r="U901" s="35">
        <f>IF('5b.TriRandNumbers'!U895&lt;=U$1,U$4+SQRT(U$2*'5b.TriRandNumbers'!U895),U$6-SQRT(U$3*(1-'5b.TriRandNumbers'!U895)))</f>
        <v>13.126501888685254</v>
      </c>
      <c r="V901" s="34">
        <f>IF('5b.TriRandNumbers'!V895&lt;=V$1,V$4+SQRT(V$2*'5b.TriRandNumbers'!V895),V$6-SQRT(V$3*(1-'5b.TriRandNumbers'!V895)))</f>
        <v>12.480246312004136</v>
      </c>
      <c r="W901" s="33">
        <f>IF('5b.TriRandNumbers'!W895&lt;=W$1,W$4+SQRT(W$2*'5b.TriRandNumbers'!W895),W$6-SQRT(W$3*(1-'5b.TriRandNumbers'!W895)))</f>
        <v>10.834412464748892</v>
      </c>
      <c r="X901" s="32">
        <f>IF('5b.TriRandNumbers'!X895&lt;=X$1,X$4+SQRT(X$2*'5b.TriRandNumbers'!X895),X$6-SQRT(X$3*(1-'5b.TriRandNumbers'!X895)))</f>
        <v>13.357066338310013</v>
      </c>
      <c r="Y901" s="31">
        <f>IF('5b.TriRandNumbers'!Y895&lt;=Y$1,Y$4+SQRT(Y$2*'5b.TriRandNumbers'!Y895),Y$6-SQRT(Y$3*(1-'5b.TriRandNumbers'!Y895)))</f>
        <v>9.0883693855811387</v>
      </c>
    </row>
    <row r="902" spans="2:25" hidden="1" x14ac:dyDescent="0.25">
      <c r="B902" s="36">
        <f>IF('5b.TriRandNumbers'!B896&lt;=B$1,B$4+SQRT(B$2*'5b.TriRandNumbers'!B896),B$6-SQRT(B$3*(1-'5b.TriRandNumbers'!B896)))</f>
        <v>4.1843338677906505</v>
      </c>
      <c r="C902" s="35">
        <f>IF('5b.TriRandNumbers'!C896&lt;=C$1,C$4+SQRT(C$2*'5b.TriRandNumbers'!C896),C$6-SQRT(C$3*(1-'5b.TriRandNumbers'!C896)))</f>
        <v>3.4752348178729617</v>
      </c>
      <c r="D902" s="34">
        <f>IF('5b.TriRandNumbers'!D896&lt;=D$1,D$4+SQRT(D$2*'5b.TriRandNumbers'!D896),D$6-SQRT(D$3*(1-'5b.TriRandNumbers'!D896)))</f>
        <v>4.7079261478157086</v>
      </c>
      <c r="E902" s="33">
        <f>IF('5b.TriRandNumbers'!E896&lt;=E$1,E$4+SQRT(E$2*'5b.TriRandNumbers'!E896),E$6-SQRT(E$3*(1-'5b.TriRandNumbers'!E896)))</f>
        <v>3.88531898683161</v>
      </c>
      <c r="F902" s="32">
        <f>IF('5b.TriRandNumbers'!F896&lt;=F$1,F$4+SQRT(F$2*'5b.TriRandNumbers'!F896),F$6-SQRT(F$3*(1-'5b.TriRandNumbers'!F896)))</f>
        <v>2.2465725856015322</v>
      </c>
      <c r="G902" s="31">
        <f>IF('5b.TriRandNumbers'!G896&lt;=G$1,G$4+SQRT(G$2*'5b.TriRandNumbers'!G896),G$6-SQRT(G$3*(1-'5b.TriRandNumbers'!G896)))</f>
        <v>3.5957542069034494</v>
      </c>
      <c r="H902" s="36">
        <f>IF('5b.TriRandNumbers'!H896&lt;=H$1,H$4+SQRT(H$2*'5b.TriRandNumbers'!H896),H$6-SQRT(H$3*(1-'5b.TriRandNumbers'!H896)))</f>
        <v>15.050593797101772</v>
      </c>
      <c r="I902" s="35">
        <f>IF('5b.TriRandNumbers'!I896&lt;=I$1,I$4+SQRT(I$2*'5b.TriRandNumbers'!I896),I$6-SQRT(I$3*(1-'5b.TriRandNumbers'!I896)))</f>
        <v>16.243151533961225</v>
      </c>
      <c r="J902" s="34">
        <f>IF('5b.TriRandNumbers'!J896&lt;=J$1,J$4+SQRT(J$2*'5b.TriRandNumbers'!J896),J$6-SQRT(J$3*(1-'5b.TriRandNumbers'!J896)))</f>
        <v>9.4521994653306862</v>
      </c>
      <c r="K902" s="33">
        <f>IF('5b.TriRandNumbers'!K896&lt;=K$1,K$4+SQRT(K$2*'5b.TriRandNumbers'!K896),K$6-SQRT(K$3*(1-'5b.TriRandNumbers'!K896)))</f>
        <v>12.512585262693442</v>
      </c>
      <c r="L902" s="32">
        <f>IF('5b.TriRandNumbers'!L896&lt;=L$1,L$4+SQRT(L$2*'5b.TriRandNumbers'!L896),L$6-SQRT(L$3*(1-'5b.TriRandNumbers'!L896)))</f>
        <v>10.703329092951105</v>
      </c>
      <c r="M902" s="31">
        <f>IF('5b.TriRandNumbers'!M896&lt;=M$1,M$4+SQRT(M$2*'5b.TriRandNumbers'!M896),M$6-SQRT(M$3*(1-'5b.TriRandNumbers'!M896)))</f>
        <v>16.784992442859267</v>
      </c>
      <c r="N902" s="36">
        <f>IF('5b.TriRandNumbers'!N896&lt;=N$1,N$4+SQRT(N$2*'5b.TriRandNumbers'!N896),N$6-SQRT(N$3*(1-'5b.TriRandNumbers'!N896)))</f>
        <v>8.6134673014331309</v>
      </c>
      <c r="O902" s="35">
        <f>IF('5b.TriRandNumbers'!O896&lt;=O$1,O$4+SQRT(O$2*'5b.TriRandNumbers'!O896),O$6-SQRT(O$3*(1-'5b.TriRandNumbers'!O896)))</f>
        <v>10.22592085321023</v>
      </c>
      <c r="P902" s="34">
        <f>IF('5b.TriRandNumbers'!P896&lt;=P$1,P$4+SQRT(P$2*'5b.TriRandNumbers'!P896),P$6-SQRT(P$3*(1-'5b.TriRandNumbers'!P896)))</f>
        <v>9.3215895771245947</v>
      </c>
      <c r="Q902" s="33">
        <f>IF('5b.TriRandNumbers'!Q896&lt;=Q$1,Q$4+SQRT(Q$2*'5b.TriRandNumbers'!Q896),Q$6-SQRT(Q$3*(1-'5b.TriRandNumbers'!Q896)))</f>
        <v>8.22051953262579</v>
      </c>
      <c r="R902" s="32">
        <f>IF('5b.TriRandNumbers'!R896&lt;=R$1,R$4+SQRT(R$2*'5b.TriRandNumbers'!R896),R$6-SQRT(R$3*(1-'5b.TriRandNumbers'!R896)))</f>
        <v>18.709988654761805</v>
      </c>
      <c r="S902" s="31">
        <f>IF('5b.TriRandNumbers'!S896&lt;=S$1,S$4+SQRT(S$2*'5b.TriRandNumbers'!S896),S$6-SQRT(S$3*(1-'5b.TriRandNumbers'!S896)))</f>
        <v>11.40083302508731</v>
      </c>
      <c r="T902" s="36">
        <f>IF('5b.TriRandNumbers'!T896&lt;=T$1,T$4+SQRT(T$2*'5b.TriRandNumbers'!T896),T$6-SQRT(T$3*(1-'5b.TriRandNumbers'!T896)))</f>
        <v>7.8266000256307002</v>
      </c>
      <c r="U902" s="35">
        <f>IF('5b.TriRandNumbers'!U896&lt;=U$1,U$4+SQRT(U$2*'5b.TriRandNumbers'!U896),U$6-SQRT(U$3*(1-'5b.TriRandNumbers'!U896)))</f>
        <v>11.655263453556076</v>
      </c>
      <c r="V902" s="34">
        <f>IF('5b.TriRandNumbers'!V896&lt;=V$1,V$4+SQRT(V$2*'5b.TriRandNumbers'!V896),V$6-SQRT(V$3*(1-'5b.TriRandNumbers'!V896)))</f>
        <v>12.739395994625179</v>
      </c>
      <c r="W902" s="33">
        <f>IF('5b.TriRandNumbers'!W896&lt;=W$1,W$4+SQRT(W$2*'5b.TriRandNumbers'!W896),W$6-SQRT(W$3*(1-'5b.TriRandNumbers'!W896)))</f>
        <v>7.7281818626545125</v>
      </c>
      <c r="X902" s="32">
        <f>IF('5b.TriRandNumbers'!X896&lt;=X$1,X$4+SQRT(X$2*'5b.TriRandNumbers'!X896),X$6-SQRT(X$3*(1-'5b.TriRandNumbers'!X896)))</f>
        <v>11.811189027087627</v>
      </c>
      <c r="Y902" s="31">
        <f>IF('5b.TriRandNumbers'!Y896&lt;=Y$1,Y$4+SQRT(Y$2*'5b.TriRandNumbers'!Y896),Y$6-SQRT(Y$3*(1-'5b.TriRandNumbers'!Y896)))</f>
        <v>14.806666397426387</v>
      </c>
    </row>
    <row r="903" spans="2:25" hidden="1" x14ac:dyDescent="0.25">
      <c r="B903" s="36">
        <f>IF('5b.TriRandNumbers'!B897&lt;=B$1,B$4+SQRT(B$2*'5b.TriRandNumbers'!B897),B$6-SQRT(B$3*(1-'5b.TriRandNumbers'!B897)))</f>
        <v>4.1455509639813268</v>
      </c>
      <c r="C903" s="35">
        <f>IF('5b.TriRandNumbers'!C897&lt;=C$1,C$4+SQRT(C$2*'5b.TriRandNumbers'!C897),C$6-SQRT(C$3*(1-'5b.TriRandNumbers'!C897)))</f>
        <v>4.2046653042462303</v>
      </c>
      <c r="D903" s="34">
        <f>IF('5b.TriRandNumbers'!D897&lt;=D$1,D$4+SQRT(D$2*'5b.TriRandNumbers'!D897),D$6-SQRT(D$3*(1-'5b.TriRandNumbers'!D897)))</f>
        <v>6.2605051331867214</v>
      </c>
      <c r="E903" s="33">
        <f>IF('5b.TriRandNumbers'!E897&lt;=E$1,E$4+SQRT(E$2*'5b.TriRandNumbers'!E897),E$6-SQRT(E$3*(1-'5b.TriRandNumbers'!E897)))</f>
        <v>4.2432024907818562</v>
      </c>
      <c r="F903" s="32">
        <f>IF('5b.TriRandNumbers'!F897&lt;=F$1,F$4+SQRT(F$2*'5b.TriRandNumbers'!F897),F$6-SQRT(F$3*(1-'5b.TriRandNumbers'!F897)))</f>
        <v>1.9438662388416574</v>
      </c>
      <c r="G903" s="31">
        <f>IF('5b.TriRandNumbers'!G897&lt;=G$1,G$4+SQRT(G$2*'5b.TriRandNumbers'!G897),G$6-SQRT(G$3*(1-'5b.TriRandNumbers'!G897)))</f>
        <v>3.5721371959038235</v>
      </c>
      <c r="H903" s="36">
        <f>IF('5b.TriRandNumbers'!H897&lt;=H$1,H$4+SQRT(H$2*'5b.TriRandNumbers'!H897),H$6-SQRT(H$3*(1-'5b.TriRandNumbers'!H897)))</f>
        <v>18.59789017608173</v>
      </c>
      <c r="I903" s="35">
        <f>IF('5b.TriRandNumbers'!I897&lt;=I$1,I$4+SQRT(I$2*'5b.TriRandNumbers'!I897),I$6-SQRT(I$3*(1-'5b.TriRandNumbers'!I897)))</f>
        <v>14.178388483686343</v>
      </c>
      <c r="J903" s="34">
        <f>IF('5b.TriRandNumbers'!J897&lt;=J$1,J$4+SQRT(J$2*'5b.TriRandNumbers'!J897),J$6-SQRT(J$3*(1-'5b.TriRandNumbers'!J897)))</f>
        <v>10.081438226185593</v>
      </c>
      <c r="K903" s="33">
        <f>IF('5b.TriRandNumbers'!K897&lt;=K$1,K$4+SQRT(K$2*'5b.TriRandNumbers'!K897),K$6-SQRT(K$3*(1-'5b.TriRandNumbers'!K897)))</f>
        <v>16.20920175600126</v>
      </c>
      <c r="L903" s="32">
        <f>IF('5b.TriRandNumbers'!L897&lt;=L$1,L$4+SQRT(L$2*'5b.TriRandNumbers'!L897),L$6-SQRT(L$3*(1-'5b.TriRandNumbers'!L897)))</f>
        <v>7.6917542490156485</v>
      </c>
      <c r="M903" s="31">
        <f>IF('5b.TriRandNumbers'!M897&lt;=M$1,M$4+SQRT(M$2*'5b.TriRandNumbers'!M897),M$6-SQRT(M$3*(1-'5b.TriRandNumbers'!M897)))</f>
        <v>9.3506326818979772</v>
      </c>
      <c r="N903" s="36">
        <f>IF('5b.TriRandNumbers'!N897&lt;=N$1,N$4+SQRT(N$2*'5b.TriRandNumbers'!N897),N$6-SQRT(N$3*(1-'5b.TriRandNumbers'!N897)))</f>
        <v>10.174856594153601</v>
      </c>
      <c r="O903" s="35">
        <f>IF('5b.TriRandNumbers'!O897&lt;=O$1,O$4+SQRT(O$2*'5b.TriRandNumbers'!O897),O$6-SQRT(O$3*(1-'5b.TriRandNumbers'!O897)))</f>
        <v>10.51905231697482</v>
      </c>
      <c r="P903" s="34">
        <f>IF('5b.TriRandNumbers'!P897&lt;=P$1,P$4+SQRT(P$2*'5b.TriRandNumbers'!P897),P$6-SQRT(P$3*(1-'5b.TriRandNumbers'!P897)))</f>
        <v>6.7925240486565244</v>
      </c>
      <c r="Q903" s="33">
        <f>IF('5b.TriRandNumbers'!Q897&lt;=Q$1,Q$4+SQRT(Q$2*'5b.TriRandNumbers'!Q897),Q$6-SQRT(Q$3*(1-'5b.TriRandNumbers'!Q897)))</f>
        <v>8.4710522544163638</v>
      </c>
      <c r="R903" s="32">
        <f>IF('5b.TriRandNumbers'!R897&lt;=R$1,R$4+SQRT(R$2*'5b.TriRandNumbers'!R897),R$6-SQRT(R$3*(1-'5b.TriRandNumbers'!R897)))</f>
        <v>13.698788813941158</v>
      </c>
      <c r="S903" s="31">
        <f>IF('5b.TriRandNumbers'!S897&lt;=S$1,S$4+SQRT(S$2*'5b.TriRandNumbers'!S897),S$6-SQRT(S$3*(1-'5b.TriRandNumbers'!S897)))</f>
        <v>18.565490107975805</v>
      </c>
      <c r="T903" s="36">
        <f>IF('5b.TriRandNumbers'!T897&lt;=T$1,T$4+SQRT(T$2*'5b.TriRandNumbers'!T897),T$6-SQRT(T$3*(1-'5b.TriRandNumbers'!T897)))</f>
        <v>10.769240318124709</v>
      </c>
      <c r="U903" s="35">
        <f>IF('5b.TriRandNumbers'!U897&lt;=U$1,U$4+SQRT(U$2*'5b.TriRandNumbers'!U897),U$6-SQRT(U$3*(1-'5b.TriRandNumbers'!U897)))</f>
        <v>12.273999385579899</v>
      </c>
      <c r="V903" s="34">
        <f>IF('5b.TriRandNumbers'!V897&lt;=V$1,V$4+SQRT(V$2*'5b.TriRandNumbers'!V897),V$6-SQRT(V$3*(1-'5b.TriRandNumbers'!V897)))</f>
        <v>9.5721450291431829</v>
      </c>
      <c r="W903" s="33">
        <f>IF('5b.TriRandNumbers'!W897&lt;=W$1,W$4+SQRT(W$2*'5b.TriRandNumbers'!W897),W$6-SQRT(W$3*(1-'5b.TriRandNumbers'!W897)))</f>
        <v>15.705241734709178</v>
      </c>
      <c r="X903" s="32">
        <f>IF('5b.TriRandNumbers'!X897&lt;=X$1,X$4+SQRT(X$2*'5b.TriRandNumbers'!X897),X$6-SQRT(X$3*(1-'5b.TriRandNumbers'!X897)))</f>
        <v>11.316022477237389</v>
      </c>
      <c r="Y903" s="31">
        <f>IF('5b.TriRandNumbers'!Y897&lt;=Y$1,Y$4+SQRT(Y$2*'5b.TriRandNumbers'!Y897),Y$6-SQRT(Y$3*(1-'5b.TriRandNumbers'!Y897)))</f>
        <v>9.6433887302065422</v>
      </c>
    </row>
    <row r="904" spans="2:25" hidden="1" x14ac:dyDescent="0.25">
      <c r="B904" s="36">
        <f>IF('5b.TriRandNumbers'!B898&lt;=B$1,B$4+SQRT(B$2*'5b.TriRandNumbers'!B898),B$6-SQRT(B$3*(1-'5b.TriRandNumbers'!B898)))</f>
        <v>4.0000730492223315</v>
      </c>
      <c r="C904" s="35">
        <f>IF('5b.TriRandNumbers'!C898&lt;=C$1,C$4+SQRT(C$2*'5b.TriRandNumbers'!C898),C$6-SQRT(C$3*(1-'5b.TriRandNumbers'!C898)))</f>
        <v>2.9410242003104932</v>
      </c>
      <c r="D904" s="34">
        <f>IF('5b.TriRandNumbers'!D898&lt;=D$1,D$4+SQRT(D$2*'5b.TriRandNumbers'!D898),D$6-SQRT(D$3*(1-'5b.TriRandNumbers'!D898)))</f>
        <v>5.7795209710532545</v>
      </c>
      <c r="E904" s="33">
        <f>IF('5b.TriRandNumbers'!E898&lt;=E$1,E$4+SQRT(E$2*'5b.TriRandNumbers'!E898),E$6-SQRT(E$3*(1-'5b.TriRandNumbers'!E898)))</f>
        <v>4.4974832609192026</v>
      </c>
      <c r="F904" s="32">
        <f>IF('5b.TriRandNumbers'!F898&lt;=F$1,F$4+SQRT(F$2*'5b.TriRandNumbers'!F898),F$6-SQRT(F$3*(1-'5b.TriRandNumbers'!F898)))</f>
        <v>1.5591333477733067</v>
      </c>
      <c r="G904" s="31">
        <f>IF('5b.TriRandNumbers'!G898&lt;=G$1,G$4+SQRT(G$2*'5b.TriRandNumbers'!G898),G$6-SQRT(G$3*(1-'5b.TriRandNumbers'!G898)))</f>
        <v>3.8970894954042175</v>
      </c>
      <c r="H904" s="36">
        <f>IF('5b.TriRandNumbers'!H898&lt;=H$1,H$4+SQRT(H$2*'5b.TriRandNumbers'!H898),H$6-SQRT(H$3*(1-'5b.TriRandNumbers'!H898)))</f>
        <v>10.144971564441192</v>
      </c>
      <c r="I904" s="35">
        <f>IF('5b.TriRandNumbers'!I898&lt;=I$1,I$4+SQRT(I$2*'5b.TriRandNumbers'!I898),I$6-SQRT(I$3*(1-'5b.TriRandNumbers'!I898)))</f>
        <v>11.760086235841303</v>
      </c>
      <c r="J904" s="34">
        <f>IF('5b.TriRandNumbers'!J898&lt;=J$1,J$4+SQRT(J$2*'5b.TriRandNumbers'!J898),J$6-SQRT(J$3*(1-'5b.TriRandNumbers'!J898)))</f>
        <v>19.406487239534226</v>
      </c>
      <c r="K904" s="33">
        <f>IF('5b.TriRandNumbers'!K898&lt;=K$1,K$4+SQRT(K$2*'5b.TriRandNumbers'!K898),K$6-SQRT(K$3*(1-'5b.TriRandNumbers'!K898)))</f>
        <v>12.888868373936386</v>
      </c>
      <c r="L904" s="32">
        <f>IF('5b.TriRandNumbers'!L898&lt;=L$1,L$4+SQRT(L$2*'5b.TriRandNumbers'!L898),L$6-SQRT(L$3*(1-'5b.TriRandNumbers'!L898)))</f>
        <v>15.20633716989942</v>
      </c>
      <c r="M904" s="31">
        <f>IF('5b.TriRandNumbers'!M898&lt;=M$1,M$4+SQRT(M$2*'5b.TriRandNumbers'!M898),M$6-SQRT(M$3*(1-'5b.TriRandNumbers'!M898)))</f>
        <v>9.3404944686034206</v>
      </c>
      <c r="N904" s="36">
        <f>IF('5b.TriRandNumbers'!N898&lt;=N$1,N$4+SQRT(N$2*'5b.TriRandNumbers'!N898),N$6-SQRT(N$3*(1-'5b.TriRandNumbers'!N898)))</f>
        <v>17.631729229149208</v>
      </c>
      <c r="O904" s="35">
        <f>IF('5b.TriRandNumbers'!O898&lt;=O$1,O$4+SQRT(O$2*'5b.TriRandNumbers'!O898),O$6-SQRT(O$3*(1-'5b.TriRandNumbers'!O898)))</f>
        <v>8.9015836035392031</v>
      </c>
      <c r="P904" s="34">
        <f>IF('5b.TriRandNumbers'!P898&lt;=P$1,P$4+SQRT(P$2*'5b.TriRandNumbers'!P898),P$6-SQRT(P$3*(1-'5b.TriRandNumbers'!P898)))</f>
        <v>5.0372790427441858</v>
      </c>
      <c r="Q904" s="33">
        <f>IF('5b.TriRandNumbers'!Q898&lt;=Q$1,Q$4+SQRT(Q$2*'5b.TriRandNumbers'!Q898),Q$6-SQRT(Q$3*(1-'5b.TriRandNumbers'!Q898)))</f>
        <v>9.5070834099412416</v>
      </c>
      <c r="R904" s="32">
        <f>IF('5b.TriRandNumbers'!R898&lt;=R$1,R$4+SQRT(R$2*'5b.TriRandNumbers'!R898),R$6-SQRT(R$3*(1-'5b.TriRandNumbers'!R898)))</f>
        <v>10.029717244969909</v>
      </c>
      <c r="S904" s="31">
        <f>IF('5b.TriRandNumbers'!S898&lt;=S$1,S$4+SQRT(S$2*'5b.TriRandNumbers'!S898),S$6-SQRT(S$3*(1-'5b.TriRandNumbers'!S898)))</f>
        <v>12.269924770515466</v>
      </c>
      <c r="T904" s="36">
        <f>IF('5b.TriRandNumbers'!T898&lt;=T$1,T$4+SQRT(T$2*'5b.TriRandNumbers'!T898),T$6-SQRT(T$3*(1-'5b.TriRandNumbers'!T898)))</f>
        <v>9.8078755575967289</v>
      </c>
      <c r="U904" s="35">
        <f>IF('5b.TriRandNumbers'!U898&lt;=U$1,U$4+SQRT(U$2*'5b.TriRandNumbers'!U898),U$6-SQRT(U$3*(1-'5b.TriRandNumbers'!U898)))</f>
        <v>13.7711983140178</v>
      </c>
      <c r="V904" s="34">
        <f>IF('5b.TriRandNumbers'!V898&lt;=V$1,V$4+SQRT(V$2*'5b.TriRandNumbers'!V898),V$6-SQRT(V$3*(1-'5b.TriRandNumbers'!V898)))</f>
        <v>10.88846668676211</v>
      </c>
      <c r="W904" s="33">
        <f>IF('5b.TriRandNumbers'!W898&lt;=W$1,W$4+SQRT(W$2*'5b.TriRandNumbers'!W898),W$6-SQRT(W$3*(1-'5b.TriRandNumbers'!W898)))</f>
        <v>10.535620186483744</v>
      </c>
      <c r="X904" s="32">
        <f>IF('5b.TriRandNumbers'!X898&lt;=X$1,X$4+SQRT(X$2*'5b.TriRandNumbers'!X898),X$6-SQRT(X$3*(1-'5b.TriRandNumbers'!X898)))</f>
        <v>15.981838771390674</v>
      </c>
      <c r="Y904" s="31">
        <f>IF('5b.TriRandNumbers'!Y898&lt;=Y$1,Y$4+SQRT(Y$2*'5b.TriRandNumbers'!Y898),Y$6-SQRT(Y$3*(1-'5b.TriRandNumbers'!Y898)))</f>
        <v>13.912024351884371</v>
      </c>
    </row>
    <row r="905" spans="2:25" hidden="1" x14ac:dyDescent="0.25">
      <c r="B905" s="36">
        <f>IF('5b.TriRandNumbers'!B899&lt;=B$1,B$4+SQRT(B$2*'5b.TriRandNumbers'!B899),B$6-SQRT(B$3*(1-'5b.TriRandNumbers'!B899)))</f>
        <v>4.7934524721865213</v>
      </c>
      <c r="C905" s="35">
        <f>IF('5b.TriRandNumbers'!C899&lt;=C$1,C$4+SQRT(C$2*'5b.TriRandNumbers'!C899),C$6-SQRT(C$3*(1-'5b.TriRandNumbers'!C899)))</f>
        <v>3.044524902522225</v>
      </c>
      <c r="D905" s="34">
        <f>IF('5b.TriRandNumbers'!D899&lt;=D$1,D$4+SQRT(D$2*'5b.TriRandNumbers'!D899),D$6-SQRT(D$3*(1-'5b.TriRandNumbers'!D899)))</f>
        <v>6.5597198833967498</v>
      </c>
      <c r="E905" s="33">
        <f>IF('5b.TriRandNumbers'!E899&lt;=E$1,E$4+SQRT(E$2*'5b.TriRandNumbers'!E899),E$6-SQRT(E$3*(1-'5b.TriRandNumbers'!E899)))</f>
        <v>3.6456718500825533</v>
      </c>
      <c r="F905" s="32">
        <f>IF('5b.TriRandNumbers'!F899&lt;=F$1,F$4+SQRT(F$2*'5b.TriRandNumbers'!F899),F$6-SQRT(F$3*(1-'5b.TriRandNumbers'!F899)))</f>
        <v>1.9686559851368781</v>
      </c>
      <c r="G905" s="31">
        <f>IF('5b.TriRandNumbers'!G899&lt;=G$1,G$4+SQRT(G$2*'5b.TriRandNumbers'!G899),G$6-SQRT(G$3*(1-'5b.TriRandNumbers'!G899)))</f>
        <v>4.5074674783792394</v>
      </c>
      <c r="H905" s="36">
        <f>IF('5b.TriRandNumbers'!H899&lt;=H$1,H$4+SQRT(H$2*'5b.TriRandNumbers'!H899),H$6-SQRT(H$3*(1-'5b.TriRandNumbers'!H899)))</f>
        <v>11.779325073154293</v>
      </c>
      <c r="I905" s="35">
        <f>IF('5b.TriRandNumbers'!I899&lt;=I$1,I$4+SQRT(I$2*'5b.TriRandNumbers'!I899),I$6-SQRT(I$3*(1-'5b.TriRandNumbers'!I899)))</f>
        <v>7.6291800070117288</v>
      </c>
      <c r="J905" s="34">
        <f>IF('5b.TriRandNumbers'!J899&lt;=J$1,J$4+SQRT(J$2*'5b.TriRandNumbers'!J899),J$6-SQRT(J$3*(1-'5b.TriRandNumbers'!J899)))</f>
        <v>15.894191283096962</v>
      </c>
      <c r="K905" s="33">
        <f>IF('5b.TriRandNumbers'!K899&lt;=K$1,K$4+SQRT(K$2*'5b.TriRandNumbers'!K899),K$6-SQRT(K$3*(1-'5b.TriRandNumbers'!K899)))</f>
        <v>6.1947056847195832</v>
      </c>
      <c r="L905" s="32">
        <f>IF('5b.TriRandNumbers'!L899&lt;=L$1,L$4+SQRT(L$2*'5b.TriRandNumbers'!L899),L$6-SQRT(L$3*(1-'5b.TriRandNumbers'!L899)))</f>
        <v>12.542511697943437</v>
      </c>
      <c r="M905" s="31">
        <f>IF('5b.TriRandNumbers'!M899&lt;=M$1,M$4+SQRT(M$2*'5b.TriRandNumbers'!M899),M$6-SQRT(M$3*(1-'5b.TriRandNumbers'!M899)))</f>
        <v>11.442055711704677</v>
      </c>
      <c r="N905" s="36">
        <f>IF('5b.TriRandNumbers'!N899&lt;=N$1,N$4+SQRT(N$2*'5b.TriRandNumbers'!N899),N$6-SQRT(N$3*(1-'5b.TriRandNumbers'!N899)))</f>
        <v>16.899796041368631</v>
      </c>
      <c r="O905" s="35">
        <f>IF('5b.TriRandNumbers'!O899&lt;=O$1,O$4+SQRT(O$2*'5b.TriRandNumbers'!O899),O$6-SQRT(O$3*(1-'5b.TriRandNumbers'!O899)))</f>
        <v>11.101189479604727</v>
      </c>
      <c r="P905" s="34">
        <f>IF('5b.TriRandNumbers'!P899&lt;=P$1,P$4+SQRT(P$2*'5b.TriRandNumbers'!P899),P$6-SQRT(P$3*(1-'5b.TriRandNumbers'!P899)))</f>
        <v>15.798604501362147</v>
      </c>
      <c r="Q905" s="33">
        <f>IF('5b.TriRandNumbers'!Q899&lt;=Q$1,Q$4+SQRT(Q$2*'5b.TriRandNumbers'!Q899),Q$6-SQRT(Q$3*(1-'5b.TriRandNumbers'!Q899)))</f>
        <v>11.474971627389291</v>
      </c>
      <c r="R905" s="32">
        <f>IF('5b.TriRandNumbers'!R899&lt;=R$1,R$4+SQRT(R$2*'5b.TriRandNumbers'!R899),R$6-SQRT(R$3*(1-'5b.TriRandNumbers'!R899)))</f>
        <v>15.166218562456081</v>
      </c>
      <c r="S905" s="31">
        <f>IF('5b.TriRandNumbers'!S899&lt;=S$1,S$4+SQRT(S$2*'5b.TriRandNumbers'!S899),S$6-SQRT(S$3*(1-'5b.TriRandNumbers'!S899)))</f>
        <v>18.677356378959697</v>
      </c>
      <c r="T905" s="36">
        <f>IF('5b.TriRandNumbers'!T899&lt;=T$1,T$4+SQRT(T$2*'5b.TriRandNumbers'!T899),T$6-SQRT(T$3*(1-'5b.TriRandNumbers'!T899)))</f>
        <v>16.044034638820044</v>
      </c>
      <c r="U905" s="35">
        <f>IF('5b.TriRandNumbers'!U899&lt;=U$1,U$4+SQRT(U$2*'5b.TriRandNumbers'!U899),U$6-SQRT(U$3*(1-'5b.TriRandNumbers'!U899)))</f>
        <v>14.481730171331183</v>
      </c>
      <c r="V905" s="34">
        <f>IF('5b.TriRandNumbers'!V899&lt;=V$1,V$4+SQRT(V$2*'5b.TriRandNumbers'!V899),V$6-SQRT(V$3*(1-'5b.TriRandNumbers'!V899)))</f>
        <v>9.3130039199279402</v>
      </c>
      <c r="W905" s="33">
        <f>IF('5b.TriRandNumbers'!W899&lt;=W$1,W$4+SQRT(W$2*'5b.TriRandNumbers'!W899),W$6-SQRT(W$3*(1-'5b.TriRandNumbers'!W899)))</f>
        <v>5.8914910239749698</v>
      </c>
      <c r="X905" s="32">
        <f>IF('5b.TriRandNumbers'!X899&lt;=X$1,X$4+SQRT(X$2*'5b.TriRandNumbers'!X899),X$6-SQRT(X$3*(1-'5b.TriRandNumbers'!X899)))</f>
        <v>14.434828377888374</v>
      </c>
      <c r="Y905" s="31">
        <f>IF('5b.TriRandNumbers'!Y899&lt;=Y$1,Y$4+SQRT(Y$2*'5b.TriRandNumbers'!Y899),Y$6-SQRT(Y$3*(1-'5b.TriRandNumbers'!Y899)))</f>
        <v>7.7264830207115738</v>
      </c>
    </row>
    <row r="906" spans="2:25" hidden="1" x14ac:dyDescent="0.25">
      <c r="B906" s="36">
        <f>IF('5b.TriRandNumbers'!B900&lt;=B$1,B$4+SQRT(B$2*'5b.TriRandNumbers'!B900),B$6-SQRT(B$3*(1-'5b.TriRandNumbers'!B900)))</f>
        <v>4.335590942829989</v>
      </c>
      <c r="C906" s="35">
        <f>IF('5b.TriRandNumbers'!C900&lt;=C$1,C$4+SQRT(C$2*'5b.TriRandNumbers'!C900),C$6-SQRT(C$3*(1-'5b.TriRandNumbers'!C900)))</f>
        <v>3.6971165672341479</v>
      </c>
      <c r="D906" s="34">
        <f>IF('5b.TriRandNumbers'!D900&lt;=D$1,D$4+SQRT(D$2*'5b.TriRandNumbers'!D900),D$6-SQRT(D$3*(1-'5b.TriRandNumbers'!D900)))</f>
        <v>5.0885503604827624</v>
      </c>
      <c r="E906" s="33">
        <f>IF('5b.TriRandNumbers'!E900&lt;=E$1,E$4+SQRT(E$2*'5b.TriRandNumbers'!E900),E$6-SQRT(E$3*(1-'5b.TriRandNumbers'!E900)))</f>
        <v>4.1947520440960124</v>
      </c>
      <c r="F906" s="32">
        <f>IF('5b.TriRandNumbers'!F900&lt;=F$1,F$4+SQRT(F$2*'5b.TriRandNumbers'!F900),F$6-SQRT(F$3*(1-'5b.TriRandNumbers'!F900)))</f>
        <v>2.0739061496232449</v>
      </c>
      <c r="G906" s="31">
        <f>IF('5b.TriRandNumbers'!G900&lt;=G$1,G$4+SQRT(G$2*'5b.TriRandNumbers'!G900),G$6-SQRT(G$3*(1-'5b.TriRandNumbers'!G900)))</f>
        <v>3.8759187866291049</v>
      </c>
      <c r="H906" s="36">
        <f>IF('5b.TriRandNumbers'!H900&lt;=H$1,H$4+SQRT(H$2*'5b.TriRandNumbers'!H900),H$6-SQRT(H$3*(1-'5b.TriRandNumbers'!H900)))</f>
        <v>13.263107526282571</v>
      </c>
      <c r="I906" s="35">
        <f>IF('5b.TriRandNumbers'!I900&lt;=I$1,I$4+SQRT(I$2*'5b.TriRandNumbers'!I900),I$6-SQRT(I$3*(1-'5b.TriRandNumbers'!I900)))</f>
        <v>12.28797946604883</v>
      </c>
      <c r="J906" s="34">
        <f>IF('5b.TriRandNumbers'!J900&lt;=J$1,J$4+SQRT(J$2*'5b.TriRandNumbers'!J900),J$6-SQRT(J$3*(1-'5b.TriRandNumbers'!J900)))</f>
        <v>13.373165653158914</v>
      </c>
      <c r="K906" s="33">
        <f>IF('5b.TriRandNumbers'!K900&lt;=K$1,K$4+SQRT(K$2*'5b.TriRandNumbers'!K900),K$6-SQRT(K$3*(1-'5b.TriRandNumbers'!K900)))</f>
        <v>8.5137165494250038</v>
      </c>
      <c r="L906" s="32">
        <f>IF('5b.TriRandNumbers'!L900&lt;=L$1,L$4+SQRT(L$2*'5b.TriRandNumbers'!L900),L$6-SQRT(L$3*(1-'5b.TriRandNumbers'!L900)))</f>
        <v>12.946367059324956</v>
      </c>
      <c r="M906" s="31">
        <f>IF('5b.TriRandNumbers'!M900&lt;=M$1,M$4+SQRT(M$2*'5b.TriRandNumbers'!M900),M$6-SQRT(M$3*(1-'5b.TriRandNumbers'!M900)))</f>
        <v>12.470579709895141</v>
      </c>
      <c r="N906" s="36">
        <f>IF('5b.TriRandNumbers'!N900&lt;=N$1,N$4+SQRT(N$2*'5b.TriRandNumbers'!N900),N$6-SQRT(N$3*(1-'5b.TriRandNumbers'!N900)))</f>
        <v>9.7217850018333749</v>
      </c>
      <c r="O906" s="35">
        <f>IF('5b.TriRandNumbers'!O900&lt;=O$1,O$4+SQRT(O$2*'5b.TriRandNumbers'!O900),O$6-SQRT(O$3*(1-'5b.TriRandNumbers'!O900)))</f>
        <v>8.3535749852096259</v>
      </c>
      <c r="P906" s="34">
        <f>IF('5b.TriRandNumbers'!P900&lt;=P$1,P$4+SQRT(P$2*'5b.TriRandNumbers'!P900),P$6-SQRT(P$3*(1-'5b.TriRandNumbers'!P900)))</f>
        <v>8.6405603214953803</v>
      </c>
      <c r="Q906" s="33">
        <f>IF('5b.TriRandNumbers'!Q900&lt;=Q$1,Q$4+SQRT(Q$2*'5b.TriRandNumbers'!Q900),Q$6-SQRT(Q$3*(1-'5b.TriRandNumbers'!Q900)))</f>
        <v>12.14654076271102</v>
      </c>
      <c r="R906" s="32">
        <f>IF('5b.TriRandNumbers'!R900&lt;=R$1,R$4+SQRT(R$2*'5b.TriRandNumbers'!R900),R$6-SQRT(R$3*(1-'5b.TriRandNumbers'!R900)))</f>
        <v>12.816502059082531</v>
      </c>
      <c r="S906" s="31">
        <f>IF('5b.TriRandNumbers'!S900&lt;=S$1,S$4+SQRT(S$2*'5b.TriRandNumbers'!S900),S$6-SQRT(S$3*(1-'5b.TriRandNumbers'!S900)))</f>
        <v>9.8944383544892034</v>
      </c>
      <c r="T906" s="36">
        <f>IF('5b.TriRandNumbers'!T900&lt;=T$1,T$4+SQRT(T$2*'5b.TriRandNumbers'!T900),T$6-SQRT(T$3*(1-'5b.TriRandNumbers'!T900)))</f>
        <v>14.745482548989404</v>
      </c>
      <c r="U906" s="35">
        <f>IF('5b.TriRandNumbers'!U900&lt;=U$1,U$4+SQRT(U$2*'5b.TriRandNumbers'!U900),U$6-SQRT(U$3*(1-'5b.TriRandNumbers'!U900)))</f>
        <v>14.107841380585331</v>
      </c>
      <c r="V906" s="34">
        <f>IF('5b.TriRandNumbers'!V900&lt;=V$1,V$4+SQRT(V$2*'5b.TriRandNumbers'!V900),V$6-SQRT(V$3*(1-'5b.TriRandNumbers'!V900)))</f>
        <v>15.655810892794758</v>
      </c>
      <c r="W906" s="33">
        <f>IF('5b.TriRandNumbers'!W900&lt;=W$1,W$4+SQRT(W$2*'5b.TriRandNumbers'!W900),W$6-SQRT(W$3*(1-'5b.TriRandNumbers'!W900)))</f>
        <v>15.655979686479597</v>
      </c>
      <c r="X906" s="32">
        <f>IF('5b.TriRandNumbers'!X900&lt;=X$1,X$4+SQRT(X$2*'5b.TriRandNumbers'!X900),X$6-SQRT(X$3*(1-'5b.TriRandNumbers'!X900)))</f>
        <v>13.276264128291087</v>
      </c>
      <c r="Y906" s="31">
        <f>IF('5b.TriRandNumbers'!Y900&lt;=Y$1,Y$4+SQRT(Y$2*'5b.TriRandNumbers'!Y900),Y$6-SQRT(Y$3*(1-'5b.TriRandNumbers'!Y900)))</f>
        <v>11.259976518228024</v>
      </c>
    </row>
    <row r="907" spans="2:25" hidden="1" x14ac:dyDescent="0.25">
      <c r="B907" s="36">
        <f>IF('5b.TriRandNumbers'!B901&lt;=B$1,B$4+SQRT(B$2*'5b.TriRandNumbers'!B901),B$6-SQRT(B$3*(1-'5b.TriRandNumbers'!B901)))</f>
        <v>3.641525250981541</v>
      </c>
      <c r="C907" s="35">
        <f>IF('5b.TriRandNumbers'!C901&lt;=C$1,C$4+SQRT(C$2*'5b.TriRandNumbers'!C901),C$6-SQRT(C$3*(1-'5b.TriRandNumbers'!C901)))</f>
        <v>3.3233813607286669</v>
      </c>
      <c r="D907" s="34">
        <f>IF('5b.TriRandNumbers'!D901&lt;=D$1,D$4+SQRT(D$2*'5b.TriRandNumbers'!D901),D$6-SQRT(D$3*(1-'5b.TriRandNumbers'!D901)))</f>
        <v>6.2602352562712937</v>
      </c>
      <c r="E907" s="33">
        <f>IF('5b.TriRandNumbers'!E901&lt;=E$1,E$4+SQRT(E$2*'5b.TriRandNumbers'!E901),E$6-SQRT(E$3*(1-'5b.TriRandNumbers'!E901)))</f>
        <v>4.111204521577128</v>
      </c>
      <c r="F907" s="32">
        <f>IF('5b.TriRandNumbers'!F901&lt;=F$1,F$4+SQRT(F$2*'5b.TriRandNumbers'!F901),F$6-SQRT(F$3*(1-'5b.TriRandNumbers'!F901)))</f>
        <v>2.0421782842512299</v>
      </c>
      <c r="G907" s="31">
        <f>IF('5b.TriRandNumbers'!G901&lt;=G$1,G$4+SQRT(G$2*'5b.TriRandNumbers'!G901),G$6-SQRT(G$3*(1-'5b.TriRandNumbers'!G901)))</f>
        <v>3.1500947046945189</v>
      </c>
      <c r="H907" s="36">
        <f>IF('5b.TriRandNumbers'!H901&lt;=H$1,H$4+SQRT(H$2*'5b.TriRandNumbers'!H901),H$6-SQRT(H$3*(1-'5b.TriRandNumbers'!H901)))</f>
        <v>13.165061509123856</v>
      </c>
      <c r="I907" s="35">
        <f>IF('5b.TriRandNumbers'!I901&lt;=I$1,I$4+SQRT(I$2*'5b.TriRandNumbers'!I901),I$6-SQRT(I$3*(1-'5b.TriRandNumbers'!I901)))</f>
        <v>13.476998547608872</v>
      </c>
      <c r="J907" s="34">
        <f>IF('5b.TriRandNumbers'!J901&lt;=J$1,J$4+SQRT(J$2*'5b.TriRandNumbers'!J901),J$6-SQRT(J$3*(1-'5b.TriRandNumbers'!J901)))</f>
        <v>11.850634297292384</v>
      </c>
      <c r="K907" s="33">
        <f>IF('5b.TriRandNumbers'!K901&lt;=K$1,K$4+SQRT(K$2*'5b.TriRandNumbers'!K901),K$6-SQRT(K$3*(1-'5b.TriRandNumbers'!K901)))</f>
        <v>8.6202942961342952</v>
      </c>
      <c r="L907" s="32">
        <f>IF('5b.TriRandNumbers'!L901&lt;=L$1,L$4+SQRT(L$2*'5b.TriRandNumbers'!L901),L$6-SQRT(L$3*(1-'5b.TriRandNumbers'!L901)))</f>
        <v>8.6533971456292704</v>
      </c>
      <c r="M907" s="31">
        <f>IF('5b.TriRandNumbers'!M901&lt;=M$1,M$4+SQRT(M$2*'5b.TriRandNumbers'!M901),M$6-SQRT(M$3*(1-'5b.TriRandNumbers'!M901)))</f>
        <v>15.919931747863718</v>
      </c>
      <c r="N907" s="36">
        <f>IF('5b.TriRandNumbers'!N901&lt;=N$1,N$4+SQRT(N$2*'5b.TriRandNumbers'!N901),N$6-SQRT(N$3*(1-'5b.TriRandNumbers'!N901)))</f>
        <v>8.894866836056206</v>
      </c>
      <c r="O907" s="35">
        <f>IF('5b.TriRandNumbers'!O901&lt;=O$1,O$4+SQRT(O$2*'5b.TriRandNumbers'!O901),O$6-SQRT(O$3*(1-'5b.TriRandNumbers'!O901)))</f>
        <v>12.293515407809723</v>
      </c>
      <c r="P907" s="34">
        <f>IF('5b.TriRandNumbers'!P901&lt;=P$1,P$4+SQRT(P$2*'5b.TriRandNumbers'!P901),P$6-SQRT(P$3*(1-'5b.TriRandNumbers'!P901)))</f>
        <v>9.9167713451759347</v>
      </c>
      <c r="Q907" s="33">
        <f>IF('5b.TriRandNumbers'!Q901&lt;=Q$1,Q$4+SQRT(Q$2*'5b.TriRandNumbers'!Q901),Q$6-SQRT(Q$3*(1-'5b.TriRandNumbers'!Q901)))</f>
        <v>10.079533013064417</v>
      </c>
      <c r="R907" s="32">
        <f>IF('5b.TriRandNumbers'!R901&lt;=R$1,R$4+SQRT(R$2*'5b.TriRandNumbers'!R901),R$6-SQRT(R$3*(1-'5b.TriRandNumbers'!R901)))</f>
        <v>7.0361760431404079</v>
      </c>
      <c r="S907" s="31">
        <f>IF('5b.TriRandNumbers'!S901&lt;=S$1,S$4+SQRT(S$2*'5b.TriRandNumbers'!S901),S$6-SQRT(S$3*(1-'5b.TriRandNumbers'!S901)))</f>
        <v>12.466125768412169</v>
      </c>
      <c r="T907" s="36">
        <f>IF('5b.TriRandNumbers'!T901&lt;=T$1,T$4+SQRT(T$2*'5b.TriRandNumbers'!T901),T$6-SQRT(T$3*(1-'5b.TriRandNumbers'!T901)))</f>
        <v>10.802094490445016</v>
      </c>
      <c r="U907" s="35">
        <f>IF('5b.TriRandNumbers'!U901&lt;=U$1,U$4+SQRT(U$2*'5b.TriRandNumbers'!U901),U$6-SQRT(U$3*(1-'5b.TriRandNumbers'!U901)))</f>
        <v>7.7859308495019821</v>
      </c>
      <c r="V907" s="34">
        <f>IF('5b.TriRandNumbers'!V901&lt;=V$1,V$4+SQRT(V$2*'5b.TriRandNumbers'!V901),V$6-SQRT(V$3*(1-'5b.TriRandNumbers'!V901)))</f>
        <v>17.876513608609052</v>
      </c>
      <c r="W907" s="33">
        <f>IF('5b.TriRandNumbers'!W901&lt;=W$1,W$4+SQRT(W$2*'5b.TriRandNumbers'!W901),W$6-SQRT(W$3*(1-'5b.TriRandNumbers'!W901)))</f>
        <v>12.177550453461292</v>
      </c>
      <c r="X907" s="32">
        <f>IF('5b.TriRandNumbers'!X901&lt;=X$1,X$4+SQRT(X$2*'5b.TriRandNumbers'!X901),X$6-SQRT(X$3*(1-'5b.TriRandNumbers'!X901)))</f>
        <v>14.470741497305411</v>
      </c>
      <c r="Y907" s="31">
        <f>IF('5b.TriRandNumbers'!Y901&lt;=Y$1,Y$4+SQRT(Y$2*'5b.TriRandNumbers'!Y901),Y$6-SQRT(Y$3*(1-'5b.TriRandNumbers'!Y901)))</f>
        <v>12.788495355670205</v>
      </c>
    </row>
    <row r="908" spans="2:25" hidden="1" x14ac:dyDescent="0.25">
      <c r="B908" s="36">
        <f>IF('5b.TriRandNumbers'!B902&lt;=B$1,B$4+SQRT(B$2*'5b.TriRandNumbers'!B902),B$6-SQRT(B$3*(1-'5b.TriRandNumbers'!B902)))</f>
        <v>5.560441126276757</v>
      </c>
      <c r="C908" s="35">
        <f>IF('5b.TriRandNumbers'!C902&lt;=C$1,C$4+SQRT(C$2*'5b.TriRandNumbers'!C902),C$6-SQRT(C$3*(1-'5b.TriRandNumbers'!C902)))</f>
        <v>2.4328809299356067</v>
      </c>
      <c r="D908" s="34">
        <f>IF('5b.TriRandNumbers'!D902&lt;=D$1,D$4+SQRT(D$2*'5b.TriRandNumbers'!D902),D$6-SQRT(D$3*(1-'5b.TriRandNumbers'!D902)))</f>
        <v>6.0088771954230644</v>
      </c>
      <c r="E908" s="33">
        <f>IF('5b.TriRandNumbers'!E902&lt;=E$1,E$4+SQRT(E$2*'5b.TriRandNumbers'!E902),E$6-SQRT(E$3*(1-'5b.TriRandNumbers'!E902)))</f>
        <v>4.0863729627773369</v>
      </c>
      <c r="F908" s="32">
        <f>IF('5b.TriRandNumbers'!F902&lt;=F$1,F$4+SQRT(F$2*'5b.TriRandNumbers'!F902),F$6-SQRT(F$3*(1-'5b.TriRandNumbers'!F902)))</f>
        <v>2.5882231067120203</v>
      </c>
      <c r="G908" s="31">
        <f>IF('5b.TriRandNumbers'!G902&lt;=G$1,G$4+SQRT(G$2*'5b.TriRandNumbers'!G902),G$6-SQRT(G$3*(1-'5b.TriRandNumbers'!G902)))</f>
        <v>3.1041442640575454</v>
      </c>
      <c r="H908" s="36">
        <f>IF('5b.TriRandNumbers'!H902&lt;=H$1,H$4+SQRT(H$2*'5b.TriRandNumbers'!H902),H$6-SQRT(H$3*(1-'5b.TriRandNumbers'!H902)))</f>
        <v>13.614671794355498</v>
      </c>
      <c r="I908" s="35">
        <f>IF('5b.TriRandNumbers'!I902&lt;=I$1,I$4+SQRT(I$2*'5b.TriRandNumbers'!I902),I$6-SQRT(I$3*(1-'5b.TriRandNumbers'!I902)))</f>
        <v>9.2909728966813816</v>
      </c>
      <c r="J908" s="34">
        <f>IF('5b.TriRandNumbers'!J902&lt;=J$1,J$4+SQRT(J$2*'5b.TriRandNumbers'!J902),J$6-SQRT(J$3*(1-'5b.TriRandNumbers'!J902)))</f>
        <v>14.21571835894895</v>
      </c>
      <c r="K908" s="33">
        <f>IF('5b.TriRandNumbers'!K902&lt;=K$1,K$4+SQRT(K$2*'5b.TriRandNumbers'!K902),K$6-SQRT(K$3*(1-'5b.TriRandNumbers'!K902)))</f>
        <v>10.182745902935551</v>
      </c>
      <c r="L908" s="32">
        <f>IF('5b.TriRandNumbers'!L902&lt;=L$1,L$4+SQRT(L$2*'5b.TriRandNumbers'!L902),L$6-SQRT(L$3*(1-'5b.TriRandNumbers'!L902)))</f>
        <v>10.018337789805518</v>
      </c>
      <c r="M908" s="31">
        <f>IF('5b.TriRandNumbers'!M902&lt;=M$1,M$4+SQRT(M$2*'5b.TriRandNumbers'!M902),M$6-SQRT(M$3*(1-'5b.TriRandNumbers'!M902)))</f>
        <v>15.453871937434119</v>
      </c>
      <c r="N908" s="36">
        <f>IF('5b.TriRandNumbers'!N902&lt;=N$1,N$4+SQRT(N$2*'5b.TriRandNumbers'!N902),N$6-SQRT(N$3*(1-'5b.TriRandNumbers'!N902)))</f>
        <v>8.6463010136707279</v>
      </c>
      <c r="O908" s="35">
        <f>IF('5b.TriRandNumbers'!O902&lt;=O$1,O$4+SQRT(O$2*'5b.TriRandNumbers'!O902),O$6-SQRT(O$3*(1-'5b.TriRandNumbers'!O902)))</f>
        <v>8.2651009102865949</v>
      </c>
      <c r="P908" s="34">
        <f>IF('5b.TriRandNumbers'!P902&lt;=P$1,P$4+SQRT(P$2*'5b.TriRandNumbers'!P902),P$6-SQRT(P$3*(1-'5b.TriRandNumbers'!P902)))</f>
        <v>10.326761797365489</v>
      </c>
      <c r="Q908" s="33">
        <f>IF('5b.TriRandNumbers'!Q902&lt;=Q$1,Q$4+SQRT(Q$2*'5b.TriRandNumbers'!Q902),Q$6-SQRT(Q$3*(1-'5b.TriRandNumbers'!Q902)))</f>
        <v>7.5923243041964108</v>
      </c>
      <c r="R908" s="32">
        <f>IF('5b.TriRandNumbers'!R902&lt;=R$1,R$4+SQRT(R$2*'5b.TriRandNumbers'!R902),R$6-SQRT(R$3*(1-'5b.TriRandNumbers'!R902)))</f>
        <v>14.823307322450452</v>
      </c>
      <c r="S908" s="31">
        <f>IF('5b.TriRandNumbers'!S902&lt;=S$1,S$4+SQRT(S$2*'5b.TriRandNumbers'!S902),S$6-SQRT(S$3*(1-'5b.TriRandNumbers'!S902)))</f>
        <v>12.734072158845928</v>
      </c>
      <c r="T908" s="36">
        <f>IF('5b.TriRandNumbers'!T902&lt;=T$1,T$4+SQRT(T$2*'5b.TriRandNumbers'!T902),T$6-SQRT(T$3*(1-'5b.TriRandNumbers'!T902)))</f>
        <v>9.0117371552685821</v>
      </c>
      <c r="U908" s="35">
        <f>IF('5b.TriRandNumbers'!U902&lt;=U$1,U$4+SQRT(U$2*'5b.TriRandNumbers'!U902),U$6-SQRT(U$3*(1-'5b.TriRandNumbers'!U902)))</f>
        <v>12.059860661340466</v>
      </c>
      <c r="V908" s="34">
        <f>IF('5b.TriRandNumbers'!V902&lt;=V$1,V$4+SQRT(V$2*'5b.TriRandNumbers'!V902),V$6-SQRT(V$3*(1-'5b.TriRandNumbers'!V902)))</f>
        <v>11.161328618889909</v>
      </c>
      <c r="W908" s="33">
        <f>IF('5b.TriRandNumbers'!W902&lt;=W$1,W$4+SQRT(W$2*'5b.TriRandNumbers'!W902),W$6-SQRT(W$3*(1-'5b.TriRandNumbers'!W902)))</f>
        <v>9.4788858026823686</v>
      </c>
      <c r="X908" s="32">
        <f>IF('5b.TriRandNumbers'!X902&lt;=X$1,X$4+SQRT(X$2*'5b.TriRandNumbers'!X902),X$6-SQRT(X$3*(1-'5b.TriRandNumbers'!X902)))</f>
        <v>17.460883111885462</v>
      </c>
      <c r="Y908" s="31">
        <f>IF('5b.TriRandNumbers'!Y902&lt;=Y$1,Y$4+SQRT(Y$2*'5b.TriRandNumbers'!Y902),Y$6-SQRT(Y$3*(1-'5b.TriRandNumbers'!Y902)))</f>
        <v>7.5991015224627363</v>
      </c>
    </row>
    <row r="909" spans="2:25" hidden="1" x14ac:dyDescent="0.25">
      <c r="B909" s="36">
        <f>IF('5b.TriRandNumbers'!B903&lt;=B$1,B$4+SQRT(B$2*'5b.TriRandNumbers'!B903),B$6-SQRT(B$3*(1-'5b.TriRandNumbers'!B903)))</f>
        <v>4.5111908277832491</v>
      </c>
      <c r="C909" s="35">
        <f>IF('5b.TriRandNumbers'!C903&lt;=C$1,C$4+SQRT(C$2*'5b.TriRandNumbers'!C903),C$6-SQRT(C$3*(1-'5b.TriRandNumbers'!C903)))</f>
        <v>4.5124892031042938</v>
      </c>
      <c r="D909" s="34">
        <f>IF('5b.TriRandNumbers'!D903&lt;=D$1,D$4+SQRT(D$2*'5b.TriRandNumbers'!D903),D$6-SQRT(D$3*(1-'5b.TriRandNumbers'!D903)))</f>
        <v>5.9702675329493236</v>
      </c>
      <c r="E909" s="33">
        <f>IF('5b.TriRandNumbers'!E903&lt;=E$1,E$4+SQRT(E$2*'5b.TriRandNumbers'!E903),E$6-SQRT(E$3*(1-'5b.TriRandNumbers'!E903)))</f>
        <v>3.3171414121004288</v>
      </c>
      <c r="F909" s="32">
        <f>IF('5b.TriRandNumbers'!F903&lt;=F$1,F$4+SQRT(F$2*'5b.TriRandNumbers'!F903),F$6-SQRT(F$3*(1-'5b.TriRandNumbers'!F903)))</f>
        <v>1.5744855380860714</v>
      </c>
      <c r="G909" s="31">
        <f>IF('5b.TriRandNumbers'!G903&lt;=G$1,G$4+SQRT(G$2*'5b.TriRandNumbers'!G903),G$6-SQRT(G$3*(1-'5b.TriRandNumbers'!G903)))</f>
        <v>3.7112949401366739</v>
      </c>
      <c r="H909" s="36">
        <f>IF('5b.TriRandNumbers'!H903&lt;=H$1,H$4+SQRT(H$2*'5b.TriRandNumbers'!H903),H$6-SQRT(H$3*(1-'5b.TriRandNumbers'!H903)))</f>
        <v>7.2223357111581272</v>
      </c>
      <c r="I909" s="35">
        <f>IF('5b.TriRandNumbers'!I903&lt;=I$1,I$4+SQRT(I$2*'5b.TriRandNumbers'!I903),I$6-SQRT(I$3*(1-'5b.TriRandNumbers'!I903)))</f>
        <v>11.274907075752417</v>
      </c>
      <c r="J909" s="34">
        <f>IF('5b.TriRandNumbers'!J903&lt;=J$1,J$4+SQRT(J$2*'5b.TriRandNumbers'!J903),J$6-SQRT(J$3*(1-'5b.TriRandNumbers'!J903)))</f>
        <v>8.7305943819437992</v>
      </c>
      <c r="K909" s="33">
        <f>IF('5b.TriRandNumbers'!K903&lt;=K$1,K$4+SQRT(K$2*'5b.TriRandNumbers'!K903),K$6-SQRT(K$3*(1-'5b.TriRandNumbers'!K903)))</f>
        <v>15.745045986484907</v>
      </c>
      <c r="L909" s="32">
        <f>IF('5b.TriRandNumbers'!L903&lt;=L$1,L$4+SQRT(L$2*'5b.TriRandNumbers'!L903),L$6-SQRT(L$3*(1-'5b.TriRandNumbers'!L903)))</f>
        <v>8.1729121600261188</v>
      </c>
      <c r="M909" s="31">
        <f>IF('5b.TriRandNumbers'!M903&lt;=M$1,M$4+SQRT(M$2*'5b.TriRandNumbers'!M903),M$6-SQRT(M$3*(1-'5b.TriRandNumbers'!M903)))</f>
        <v>8.5918068627347051</v>
      </c>
      <c r="N909" s="36">
        <f>IF('5b.TriRandNumbers'!N903&lt;=N$1,N$4+SQRT(N$2*'5b.TriRandNumbers'!N903),N$6-SQRT(N$3*(1-'5b.TriRandNumbers'!N903)))</f>
        <v>13.789056617261576</v>
      </c>
      <c r="O909" s="35">
        <f>IF('5b.TriRandNumbers'!O903&lt;=O$1,O$4+SQRT(O$2*'5b.TriRandNumbers'!O903),O$6-SQRT(O$3*(1-'5b.TriRandNumbers'!O903)))</f>
        <v>8.4359259863551763</v>
      </c>
      <c r="P909" s="34">
        <f>IF('5b.TriRandNumbers'!P903&lt;=P$1,P$4+SQRT(P$2*'5b.TriRandNumbers'!P903),P$6-SQRT(P$3*(1-'5b.TriRandNumbers'!P903)))</f>
        <v>6.1405548756342476</v>
      </c>
      <c r="Q909" s="33">
        <f>IF('5b.TriRandNumbers'!Q903&lt;=Q$1,Q$4+SQRT(Q$2*'5b.TriRandNumbers'!Q903),Q$6-SQRT(Q$3*(1-'5b.TriRandNumbers'!Q903)))</f>
        <v>17.213482627270729</v>
      </c>
      <c r="R909" s="32">
        <f>IF('5b.TriRandNumbers'!R903&lt;=R$1,R$4+SQRT(R$2*'5b.TriRandNumbers'!R903),R$6-SQRT(R$3*(1-'5b.TriRandNumbers'!R903)))</f>
        <v>12.610249626196392</v>
      </c>
      <c r="S909" s="31">
        <f>IF('5b.TriRandNumbers'!S903&lt;=S$1,S$4+SQRT(S$2*'5b.TriRandNumbers'!S903),S$6-SQRT(S$3*(1-'5b.TriRandNumbers'!S903)))</f>
        <v>10.793717074872955</v>
      </c>
      <c r="T909" s="36">
        <f>IF('5b.TriRandNumbers'!T903&lt;=T$1,T$4+SQRT(T$2*'5b.TriRandNumbers'!T903),T$6-SQRT(T$3*(1-'5b.TriRandNumbers'!T903)))</f>
        <v>9.9037360920549666</v>
      </c>
      <c r="U909" s="35">
        <f>IF('5b.TriRandNumbers'!U903&lt;=U$1,U$4+SQRT(U$2*'5b.TriRandNumbers'!U903),U$6-SQRT(U$3*(1-'5b.TriRandNumbers'!U903)))</f>
        <v>8.7468783329174027</v>
      </c>
      <c r="V909" s="34">
        <f>IF('5b.TriRandNumbers'!V903&lt;=V$1,V$4+SQRT(V$2*'5b.TriRandNumbers'!V903),V$6-SQRT(V$3*(1-'5b.TriRandNumbers'!V903)))</f>
        <v>9.7566871025989599</v>
      </c>
      <c r="W909" s="33">
        <f>IF('5b.TriRandNumbers'!W903&lt;=W$1,W$4+SQRT(W$2*'5b.TriRandNumbers'!W903),W$6-SQRT(W$3*(1-'5b.TriRandNumbers'!W903)))</f>
        <v>9.9139788560152198</v>
      </c>
      <c r="X909" s="32">
        <f>IF('5b.TriRandNumbers'!X903&lt;=X$1,X$4+SQRT(X$2*'5b.TriRandNumbers'!X903),X$6-SQRT(X$3*(1-'5b.TriRandNumbers'!X903)))</f>
        <v>13.162075302452067</v>
      </c>
      <c r="Y909" s="31">
        <f>IF('5b.TriRandNumbers'!Y903&lt;=Y$1,Y$4+SQRT(Y$2*'5b.TriRandNumbers'!Y903),Y$6-SQRT(Y$3*(1-'5b.TriRandNumbers'!Y903)))</f>
        <v>13.65550042283785</v>
      </c>
    </row>
    <row r="910" spans="2:25" hidden="1" x14ac:dyDescent="0.25">
      <c r="B910" s="36">
        <f>IF('5b.TriRandNumbers'!B904&lt;=B$1,B$4+SQRT(B$2*'5b.TriRandNumbers'!B904),B$6-SQRT(B$3*(1-'5b.TriRandNumbers'!B904)))</f>
        <v>4.1502841657202918</v>
      </c>
      <c r="C910" s="35">
        <f>IF('5b.TriRandNumbers'!C904&lt;=C$1,C$4+SQRT(C$2*'5b.TriRandNumbers'!C904),C$6-SQRT(C$3*(1-'5b.TriRandNumbers'!C904)))</f>
        <v>4.7706798527262313</v>
      </c>
      <c r="D910" s="34">
        <f>IF('5b.TriRandNumbers'!D904&lt;=D$1,D$4+SQRT(D$2*'5b.TriRandNumbers'!D904),D$6-SQRT(D$3*(1-'5b.TriRandNumbers'!D904)))</f>
        <v>6.5801359582492704</v>
      </c>
      <c r="E910" s="33">
        <f>IF('5b.TriRandNumbers'!E904&lt;=E$1,E$4+SQRT(E$2*'5b.TriRandNumbers'!E904),E$6-SQRT(E$3*(1-'5b.TriRandNumbers'!E904)))</f>
        <v>3.492924000384805</v>
      </c>
      <c r="F910" s="32">
        <f>IF('5b.TriRandNumbers'!F904&lt;=F$1,F$4+SQRT(F$2*'5b.TriRandNumbers'!F904),F$6-SQRT(F$3*(1-'5b.TriRandNumbers'!F904)))</f>
        <v>2.3408181940710513</v>
      </c>
      <c r="G910" s="31">
        <f>IF('5b.TriRandNumbers'!G904&lt;=G$1,G$4+SQRT(G$2*'5b.TriRandNumbers'!G904),G$6-SQRT(G$3*(1-'5b.TriRandNumbers'!G904)))</f>
        <v>3.9747143755172116</v>
      </c>
      <c r="H910" s="36">
        <f>IF('5b.TriRandNumbers'!H904&lt;=H$1,H$4+SQRT(H$2*'5b.TriRandNumbers'!H904),H$6-SQRT(H$3*(1-'5b.TriRandNumbers'!H904)))</f>
        <v>8.9603666552880146</v>
      </c>
      <c r="I910" s="35">
        <f>IF('5b.TriRandNumbers'!I904&lt;=I$1,I$4+SQRT(I$2*'5b.TriRandNumbers'!I904),I$6-SQRT(I$3*(1-'5b.TriRandNumbers'!I904)))</f>
        <v>11.122461010383921</v>
      </c>
      <c r="J910" s="34">
        <f>IF('5b.TriRandNumbers'!J904&lt;=J$1,J$4+SQRT(J$2*'5b.TriRandNumbers'!J904),J$6-SQRT(J$3*(1-'5b.TriRandNumbers'!J904)))</f>
        <v>7.9196539090649978</v>
      </c>
      <c r="K910" s="33">
        <f>IF('5b.TriRandNumbers'!K904&lt;=K$1,K$4+SQRT(K$2*'5b.TriRandNumbers'!K904),K$6-SQRT(K$3*(1-'5b.TriRandNumbers'!K904)))</f>
        <v>11.833502286038629</v>
      </c>
      <c r="L910" s="32">
        <f>IF('5b.TriRandNumbers'!L904&lt;=L$1,L$4+SQRT(L$2*'5b.TriRandNumbers'!L904),L$6-SQRT(L$3*(1-'5b.TriRandNumbers'!L904)))</f>
        <v>16.519070855333961</v>
      </c>
      <c r="M910" s="31">
        <f>IF('5b.TriRandNumbers'!M904&lt;=M$1,M$4+SQRT(M$2*'5b.TriRandNumbers'!M904),M$6-SQRT(M$3*(1-'5b.TriRandNumbers'!M904)))</f>
        <v>19.208056141414353</v>
      </c>
      <c r="N910" s="36">
        <f>IF('5b.TriRandNumbers'!N904&lt;=N$1,N$4+SQRT(N$2*'5b.TriRandNumbers'!N904),N$6-SQRT(N$3*(1-'5b.TriRandNumbers'!N904)))</f>
        <v>10.228334646492462</v>
      </c>
      <c r="O910" s="35">
        <f>IF('5b.TriRandNumbers'!O904&lt;=O$1,O$4+SQRT(O$2*'5b.TriRandNumbers'!O904),O$6-SQRT(O$3*(1-'5b.TriRandNumbers'!O904)))</f>
        <v>11.166264836463965</v>
      </c>
      <c r="P910" s="34">
        <f>IF('5b.TriRandNumbers'!P904&lt;=P$1,P$4+SQRT(P$2*'5b.TriRandNumbers'!P904),P$6-SQRT(P$3*(1-'5b.TriRandNumbers'!P904)))</f>
        <v>18.982001787259023</v>
      </c>
      <c r="Q910" s="33">
        <f>IF('5b.TriRandNumbers'!Q904&lt;=Q$1,Q$4+SQRT(Q$2*'5b.TriRandNumbers'!Q904),Q$6-SQRT(Q$3*(1-'5b.TriRandNumbers'!Q904)))</f>
        <v>10.018814012308502</v>
      </c>
      <c r="R910" s="32">
        <f>IF('5b.TriRandNumbers'!R904&lt;=R$1,R$4+SQRT(R$2*'5b.TriRandNumbers'!R904),R$6-SQRT(R$3*(1-'5b.TriRandNumbers'!R904)))</f>
        <v>9.8244636300545736</v>
      </c>
      <c r="S910" s="31">
        <f>IF('5b.TriRandNumbers'!S904&lt;=S$1,S$4+SQRT(S$2*'5b.TriRandNumbers'!S904),S$6-SQRT(S$3*(1-'5b.TriRandNumbers'!S904)))</f>
        <v>11.852552268704109</v>
      </c>
      <c r="T910" s="36">
        <f>IF('5b.TriRandNumbers'!T904&lt;=T$1,T$4+SQRT(T$2*'5b.TriRandNumbers'!T904),T$6-SQRT(T$3*(1-'5b.TriRandNumbers'!T904)))</f>
        <v>15.256179311140587</v>
      </c>
      <c r="U910" s="35">
        <f>IF('5b.TriRandNumbers'!U904&lt;=U$1,U$4+SQRT(U$2*'5b.TriRandNumbers'!U904),U$6-SQRT(U$3*(1-'5b.TriRandNumbers'!U904)))</f>
        <v>10.172316332794578</v>
      </c>
      <c r="V910" s="34">
        <f>IF('5b.TriRandNumbers'!V904&lt;=V$1,V$4+SQRT(V$2*'5b.TriRandNumbers'!V904),V$6-SQRT(V$3*(1-'5b.TriRandNumbers'!V904)))</f>
        <v>6.5483178488338609</v>
      </c>
      <c r="W910" s="33">
        <f>IF('5b.TriRandNumbers'!W904&lt;=W$1,W$4+SQRT(W$2*'5b.TriRandNumbers'!W904),W$6-SQRT(W$3*(1-'5b.TriRandNumbers'!W904)))</f>
        <v>8.7989458584459115</v>
      </c>
      <c r="X910" s="32">
        <f>IF('5b.TriRandNumbers'!X904&lt;=X$1,X$4+SQRT(X$2*'5b.TriRandNumbers'!X904),X$6-SQRT(X$3*(1-'5b.TriRandNumbers'!X904)))</f>
        <v>9.5197640361440605</v>
      </c>
      <c r="Y910" s="31">
        <f>IF('5b.TriRandNumbers'!Y904&lt;=Y$1,Y$4+SQRT(Y$2*'5b.TriRandNumbers'!Y904),Y$6-SQRT(Y$3*(1-'5b.TriRandNumbers'!Y904)))</f>
        <v>6.6964383495094468</v>
      </c>
    </row>
    <row r="911" spans="2:25" hidden="1" x14ac:dyDescent="0.25">
      <c r="B911" s="36">
        <f>IF('5b.TriRandNumbers'!B905&lt;=B$1,B$4+SQRT(B$2*'5b.TriRandNumbers'!B905),B$6-SQRT(B$3*(1-'5b.TriRandNumbers'!B905)))</f>
        <v>4.6364013328922287</v>
      </c>
      <c r="C911" s="35">
        <f>IF('5b.TriRandNumbers'!C905&lt;=C$1,C$4+SQRT(C$2*'5b.TriRandNumbers'!C905),C$6-SQRT(C$3*(1-'5b.TriRandNumbers'!C905)))</f>
        <v>2.5906646272433527</v>
      </c>
      <c r="D911" s="34">
        <f>IF('5b.TriRandNumbers'!D905&lt;=D$1,D$4+SQRT(D$2*'5b.TriRandNumbers'!D905),D$6-SQRT(D$3*(1-'5b.TriRandNumbers'!D905)))</f>
        <v>6.1790692500584496</v>
      </c>
      <c r="E911" s="33">
        <f>IF('5b.TriRandNumbers'!E905&lt;=E$1,E$4+SQRT(E$2*'5b.TriRandNumbers'!E905),E$6-SQRT(E$3*(1-'5b.TriRandNumbers'!E905)))</f>
        <v>3.9568356716202802</v>
      </c>
      <c r="F911" s="32">
        <f>IF('5b.TriRandNumbers'!F905&lt;=F$1,F$4+SQRT(F$2*'5b.TriRandNumbers'!F905),F$6-SQRT(F$3*(1-'5b.TriRandNumbers'!F905)))</f>
        <v>2.6697955006153555</v>
      </c>
      <c r="G911" s="31">
        <f>IF('5b.TriRandNumbers'!G905&lt;=G$1,G$4+SQRT(G$2*'5b.TriRandNumbers'!G905),G$6-SQRT(G$3*(1-'5b.TriRandNumbers'!G905)))</f>
        <v>3.6709118145363928</v>
      </c>
      <c r="H911" s="36">
        <f>IF('5b.TriRandNumbers'!H905&lt;=H$1,H$4+SQRT(H$2*'5b.TriRandNumbers'!H905),H$6-SQRT(H$3*(1-'5b.TriRandNumbers'!H905)))</f>
        <v>12.894182701292445</v>
      </c>
      <c r="I911" s="35">
        <f>IF('5b.TriRandNumbers'!I905&lt;=I$1,I$4+SQRT(I$2*'5b.TriRandNumbers'!I905),I$6-SQRT(I$3*(1-'5b.TriRandNumbers'!I905)))</f>
        <v>5.2152673026437402</v>
      </c>
      <c r="J911" s="34">
        <f>IF('5b.TriRandNumbers'!J905&lt;=J$1,J$4+SQRT(J$2*'5b.TriRandNumbers'!J905),J$6-SQRT(J$3*(1-'5b.TriRandNumbers'!J905)))</f>
        <v>11.046347823646697</v>
      </c>
      <c r="K911" s="33">
        <f>IF('5b.TriRandNumbers'!K905&lt;=K$1,K$4+SQRT(K$2*'5b.TriRandNumbers'!K905),K$6-SQRT(K$3*(1-'5b.TriRandNumbers'!K905)))</f>
        <v>12.382233909367148</v>
      </c>
      <c r="L911" s="32">
        <f>IF('5b.TriRandNumbers'!L905&lt;=L$1,L$4+SQRT(L$2*'5b.TriRandNumbers'!L905),L$6-SQRT(L$3*(1-'5b.TriRandNumbers'!L905)))</f>
        <v>11.288620368086868</v>
      </c>
      <c r="M911" s="31">
        <f>IF('5b.TriRandNumbers'!M905&lt;=M$1,M$4+SQRT(M$2*'5b.TriRandNumbers'!M905),M$6-SQRT(M$3*(1-'5b.TriRandNumbers'!M905)))</f>
        <v>15.887965346036381</v>
      </c>
      <c r="N911" s="36">
        <f>IF('5b.TriRandNumbers'!N905&lt;=N$1,N$4+SQRT(N$2*'5b.TriRandNumbers'!N905),N$6-SQRT(N$3*(1-'5b.TriRandNumbers'!N905)))</f>
        <v>12.007549359447935</v>
      </c>
      <c r="O911" s="35">
        <f>IF('5b.TriRandNumbers'!O905&lt;=O$1,O$4+SQRT(O$2*'5b.TriRandNumbers'!O905),O$6-SQRT(O$3*(1-'5b.TriRandNumbers'!O905)))</f>
        <v>9.1435276048591234</v>
      </c>
      <c r="P911" s="34">
        <f>IF('5b.TriRandNumbers'!P905&lt;=P$1,P$4+SQRT(P$2*'5b.TriRandNumbers'!P905),P$6-SQRT(P$3*(1-'5b.TriRandNumbers'!P905)))</f>
        <v>13.48800193668683</v>
      </c>
      <c r="Q911" s="33">
        <f>IF('5b.TriRandNumbers'!Q905&lt;=Q$1,Q$4+SQRT(Q$2*'5b.TriRandNumbers'!Q905),Q$6-SQRT(Q$3*(1-'5b.TriRandNumbers'!Q905)))</f>
        <v>7.8511714081950599</v>
      </c>
      <c r="R911" s="32">
        <f>IF('5b.TriRandNumbers'!R905&lt;=R$1,R$4+SQRT(R$2*'5b.TriRandNumbers'!R905),R$6-SQRT(R$3*(1-'5b.TriRandNumbers'!R905)))</f>
        <v>11.165672370712629</v>
      </c>
      <c r="S911" s="31">
        <f>IF('5b.TriRandNumbers'!S905&lt;=S$1,S$4+SQRT(S$2*'5b.TriRandNumbers'!S905),S$6-SQRT(S$3*(1-'5b.TriRandNumbers'!S905)))</f>
        <v>14.623516982855557</v>
      </c>
      <c r="T911" s="36">
        <f>IF('5b.TriRandNumbers'!T905&lt;=T$1,T$4+SQRT(T$2*'5b.TriRandNumbers'!T905),T$6-SQRT(T$3*(1-'5b.TriRandNumbers'!T905)))</f>
        <v>12.27130413858854</v>
      </c>
      <c r="U911" s="35">
        <f>IF('5b.TriRandNumbers'!U905&lt;=U$1,U$4+SQRT(U$2*'5b.TriRandNumbers'!U905),U$6-SQRT(U$3*(1-'5b.TriRandNumbers'!U905)))</f>
        <v>7.8887185810566915</v>
      </c>
      <c r="V911" s="34">
        <f>IF('5b.TriRandNumbers'!V905&lt;=V$1,V$4+SQRT(V$2*'5b.TriRandNumbers'!V905),V$6-SQRT(V$3*(1-'5b.TriRandNumbers'!V905)))</f>
        <v>8.7066157488122808</v>
      </c>
      <c r="W911" s="33">
        <f>IF('5b.TriRandNumbers'!W905&lt;=W$1,W$4+SQRT(W$2*'5b.TriRandNumbers'!W905),W$6-SQRT(W$3*(1-'5b.TriRandNumbers'!W905)))</f>
        <v>8.4505222887075853</v>
      </c>
      <c r="X911" s="32">
        <f>IF('5b.TriRandNumbers'!X905&lt;=X$1,X$4+SQRT(X$2*'5b.TriRandNumbers'!X905),X$6-SQRT(X$3*(1-'5b.TriRandNumbers'!X905)))</f>
        <v>12.575173625383126</v>
      </c>
      <c r="Y911" s="31">
        <f>IF('5b.TriRandNumbers'!Y905&lt;=Y$1,Y$4+SQRT(Y$2*'5b.TriRandNumbers'!Y905),Y$6-SQRT(Y$3*(1-'5b.TriRandNumbers'!Y905)))</f>
        <v>10.984776606679226</v>
      </c>
    </row>
    <row r="912" spans="2:25" hidden="1" x14ac:dyDescent="0.25">
      <c r="B912" s="36">
        <f>IF('5b.TriRandNumbers'!B906&lt;=B$1,B$4+SQRT(B$2*'5b.TriRandNumbers'!B906),B$6-SQRT(B$3*(1-'5b.TriRandNumbers'!B906)))</f>
        <v>4.4462446885780196</v>
      </c>
      <c r="C912" s="35">
        <f>IF('5b.TriRandNumbers'!C906&lt;=C$1,C$4+SQRT(C$2*'5b.TriRandNumbers'!C906),C$6-SQRT(C$3*(1-'5b.TriRandNumbers'!C906)))</f>
        <v>3.9500327088527212</v>
      </c>
      <c r="D912" s="34">
        <f>IF('5b.TriRandNumbers'!D906&lt;=D$1,D$4+SQRT(D$2*'5b.TriRandNumbers'!D906),D$6-SQRT(D$3*(1-'5b.TriRandNumbers'!D906)))</f>
        <v>4.8248666272986602</v>
      </c>
      <c r="E912" s="33">
        <f>IF('5b.TriRandNumbers'!E906&lt;=E$1,E$4+SQRT(E$2*'5b.TriRandNumbers'!E906),E$6-SQRT(E$3*(1-'5b.TriRandNumbers'!E906)))</f>
        <v>3.7601087159562647</v>
      </c>
      <c r="F912" s="32">
        <f>IF('5b.TriRandNumbers'!F906&lt;=F$1,F$4+SQRT(F$2*'5b.TriRandNumbers'!F906),F$6-SQRT(F$3*(1-'5b.TriRandNumbers'!F906)))</f>
        <v>2.1628241564657387</v>
      </c>
      <c r="G912" s="31">
        <f>IF('5b.TriRandNumbers'!G906&lt;=G$1,G$4+SQRT(G$2*'5b.TriRandNumbers'!G906),G$6-SQRT(G$3*(1-'5b.TriRandNumbers'!G906)))</f>
        <v>2.9794114584339688</v>
      </c>
      <c r="H912" s="36">
        <f>IF('5b.TriRandNumbers'!H906&lt;=H$1,H$4+SQRT(H$2*'5b.TriRandNumbers'!H906),H$6-SQRT(H$3*(1-'5b.TriRandNumbers'!H906)))</f>
        <v>10.71487919002938</v>
      </c>
      <c r="I912" s="35">
        <f>IF('5b.TriRandNumbers'!I906&lt;=I$1,I$4+SQRT(I$2*'5b.TriRandNumbers'!I906),I$6-SQRT(I$3*(1-'5b.TriRandNumbers'!I906)))</f>
        <v>17.679317503758455</v>
      </c>
      <c r="J912" s="34">
        <f>IF('5b.TriRandNumbers'!J906&lt;=J$1,J$4+SQRT(J$2*'5b.TriRandNumbers'!J906),J$6-SQRT(J$3*(1-'5b.TriRandNumbers'!J906)))</f>
        <v>13.334675126089902</v>
      </c>
      <c r="K912" s="33">
        <f>IF('5b.TriRandNumbers'!K906&lt;=K$1,K$4+SQRT(K$2*'5b.TriRandNumbers'!K906),K$6-SQRT(K$3*(1-'5b.TriRandNumbers'!K906)))</f>
        <v>9.1764477225648609</v>
      </c>
      <c r="L912" s="32">
        <f>IF('5b.TriRandNumbers'!L906&lt;=L$1,L$4+SQRT(L$2*'5b.TriRandNumbers'!L906),L$6-SQRT(L$3*(1-'5b.TriRandNumbers'!L906)))</f>
        <v>14.313258716300506</v>
      </c>
      <c r="M912" s="31">
        <f>IF('5b.TriRandNumbers'!M906&lt;=M$1,M$4+SQRT(M$2*'5b.TriRandNumbers'!M906),M$6-SQRT(M$3*(1-'5b.TriRandNumbers'!M906)))</f>
        <v>6.8889654721902556</v>
      </c>
      <c r="N912" s="36">
        <f>IF('5b.TriRandNumbers'!N906&lt;=N$1,N$4+SQRT(N$2*'5b.TriRandNumbers'!N906),N$6-SQRT(N$3*(1-'5b.TriRandNumbers'!N906)))</f>
        <v>14.119615866929919</v>
      </c>
      <c r="O912" s="35">
        <f>IF('5b.TriRandNumbers'!O906&lt;=O$1,O$4+SQRT(O$2*'5b.TriRandNumbers'!O906),O$6-SQRT(O$3*(1-'5b.TriRandNumbers'!O906)))</f>
        <v>9.7132841708841156</v>
      </c>
      <c r="P912" s="34">
        <f>IF('5b.TriRandNumbers'!P906&lt;=P$1,P$4+SQRT(P$2*'5b.TriRandNumbers'!P906),P$6-SQRT(P$3*(1-'5b.TriRandNumbers'!P906)))</f>
        <v>10.226165479561676</v>
      </c>
      <c r="Q912" s="33">
        <f>IF('5b.TriRandNumbers'!Q906&lt;=Q$1,Q$4+SQRT(Q$2*'5b.TriRandNumbers'!Q906),Q$6-SQRT(Q$3*(1-'5b.TriRandNumbers'!Q906)))</f>
        <v>10.763109655363408</v>
      </c>
      <c r="R912" s="32">
        <f>IF('5b.TriRandNumbers'!R906&lt;=R$1,R$4+SQRT(R$2*'5b.TriRandNumbers'!R906),R$6-SQRT(R$3*(1-'5b.TriRandNumbers'!R906)))</f>
        <v>13.507110671945751</v>
      </c>
      <c r="S912" s="31">
        <f>IF('5b.TriRandNumbers'!S906&lt;=S$1,S$4+SQRT(S$2*'5b.TriRandNumbers'!S906),S$6-SQRT(S$3*(1-'5b.TriRandNumbers'!S906)))</f>
        <v>8.3536925291220641</v>
      </c>
      <c r="T912" s="36">
        <f>IF('5b.TriRandNumbers'!T906&lt;=T$1,T$4+SQRT(T$2*'5b.TriRandNumbers'!T906),T$6-SQRT(T$3*(1-'5b.TriRandNumbers'!T906)))</f>
        <v>10.900530271599914</v>
      </c>
      <c r="U912" s="35">
        <f>IF('5b.TriRandNumbers'!U906&lt;=U$1,U$4+SQRT(U$2*'5b.TriRandNumbers'!U906),U$6-SQRT(U$3*(1-'5b.TriRandNumbers'!U906)))</f>
        <v>10.470794117419105</v>
      </c>
      <c r="V912" s="34">
        <f>IF('5b.TriRandNumbers'!V906&lt;=V$1,V$4+SQRT(V$2*'5b.TriRandNumbers'!V906),V$6-SQRT(V$3*(1-'5b.TriRandNumbers'!V906)))</f>
        <v>8.7307167391055369</v>
      </c>
      <c r="W912" s="33">
        <f>IF('5b.TriRandNumbers'!W906&lt;=W$1,W$4+SQRT(W$2*'5b.TriRandNumbers'!W906),W$6-SQRT(W$3*(1-'5b.TriRandNumbers'!W906)))</f>
        <v>14.071823535991006</v>
      </c>
      <c r="X912" s="32">
        <f>IF('5b.TriRandNumbers'!X906&lt;=X$1,X$4+SQRT(X$2*'5b.TriRandNumbers'!X906),X$6-SQRT(X$3*(1-'5b.TriRandNumbers'!X906)))</f>
        <v>12.353440950029306</v>
      </c>
      <c r="Y912" s="31">
        <f>IF('5b.TriRandNumbers'!Y906&lt;=Y$1,Y$4+SQRT(Y$2*'5b.TriRandNumbers'!Y906),Y$6-SQRT(Y$3*(1-'5b.TriRandNumbers'!Y906)))</f>
        <v>12.89668643967439</v>
      </c>
    </row>
    <row r="913" spans="2:25" hidden="1" x14ac:dyDescent="0.25">
      <c r="B913" s="36">
        <f>IF('5b.TriRandNumbers'!B907&lt;=B$1,B$4+SQRT(B$2*'5b.TriRandNumbers'!B907),B$6-SQRT(B$3*(1-'5b.TriRandNumbers'!B907)))</f>
        <v>4.110855482524487</v>
      </c>
      <c r="C913" s="35">
        <f>IF('5b.TriRandNumbers'!C907&lt;=C$1,C$4+SQRT(C$2*'5b.TriRandNumbers'!C907),C$6-SQRT(C$3*(1-'5b.TriRandNumbers'!C907)))</f>
        <v>3.0253773102507395</v>
      </c>
      <c r="D913" s="34">
        <f>IF('5b.TriRandNumbers'!D907&lt;=D$1,D$4+SQRT(D$2*'5b.TriRandNumbers'!D907),D$6-SQRT(D$3*(1-'5b.TriRandNumbers'!D907)))</f>
        <v>6.0465478319524122</v>
      </c>
      <c r="E913" s="33">
        <f>IF('5b.TriRandNumbers'!E907&lt;=E$1,E$4+SQRT(E$2*'5b.TriRandNumbers'!E907),E$6-SQRT(E$3*(1-'5b.TriRandNumbers'!E907)))</f>
        <v>3.6643335362811209</v>
      </c>
      <c r="F913" s="32">
        <f>IF('5b.TriRandNumbers'!F907&lt;=F$1,F$4+SQRT(F$2*'5b.TriRandNumbers'!F907),F$6-SQRT(F$3*(1-'5b.TriRandNumbers'!F907)))</f>
        <v>3.2911564990503104</v>
      </c>
      <c r="G913" s="31">
        <f>IF('5b.TriRandNumbers'!G907&lt;=G$1,G$4+SQRT(G$2*'5b.TriRandNumbers'!G907),G$6-SQRT(G$3*(1-'5b.TriRandNumbers'!G907)))</f>
        <v>3.1526345654405041</v>
      </c>
      <c r="H913" s="36">
        <f>IF('5b.TriRandNumbers'!H907&lt;=H$1,H$4+SQRT(H$2*'5b.TriRandNumbers'!H907),H$6-SQRT(H$3*(1-'5b.TriRandNumbers'!H907)))</f>
        <v>9.7950848256106333</v>
      </c>
      <c r="I913" s="35">
        <f>IF('5b.TriRandNumbers'!I907&lt;=I$1,I$4+SQRT(I$2*'5b.TriRandNumbers'!I907),I$6-SQRT(I$3*(1-'5b.TriRandNumbers'!I907)))</f>
        <v>6.4021997094212866</v>
      </c>
      <c r="J913" s="34">
        <f>IF('5b.TriRandNumbers'!J907&lt;=J$1,J$4+SQRT(J$2*'5b.TriRandNumbers'!J907),J$6-SQRT(J$3*(1-'5b.TriRandNumbers'!J907)))</f>
        <v>11.62814363129346</v>
      </c>
      <c r="K913" s="33">
        <f>IF('5b.TriRandNumbers'!K907&lt;=K$1,K$4+SQRT(K$2*'5b.TriRandNumbers'!K907),K$6-SQRT(K$3*(1-'5b.TriRandNumbers'!K907)))</f>
        <v>7.7461170975175726</v>
      </c>
      <c r="L913" s="32">
        <f>IF('5b.TriRandNumbers'!L907&lt;=L$1,L$4+SQRT(L$2*'5b.TriRandNumbers'!L907),L$6-SQRT(L$3*(1-'5b.TriRandNumbers'!L907)))</f>
        <v>6.6954278026536169</v>
      </c>
      <c r="M913" s="31">
        <f>IF('5b.TriRandNumbers'!M907&lt;=M$1,M$4+SQRT(M$2*'5b.TriRandNumbers'!M907),M$6-SQRT(M$3*(1-'5b.TriRandNumbers'!M907)))</f>
        <v>9.7911183230075487</v>
      </c>
      <c r="N913" s="36">
        <f>IF('5b.TriRandNumbers'!N907&lt;=N$1,N$4+SQRT(N$2*'5b.TriRandNumbers'!N907),N$6-SQRT(N$3*(1-'5b.TriRandNumbers'!N907)))</f>
        <v>14.484915891611418</v>
      </c>
      <c r="O913" s="35">
        <f>IF('5b.TriRandNumbers'!O907&lt;=O$1,O$4+SQRT(O$2*'5b.TriRandNumbers'!O907),O$6-SQRT(O$3*(1-'5b.TriRandNumbers'!O907)))</f>
        <v>9.6942767345488132</v>
      </c>
      <c r="P913" s="34">
        <f>IF('5b.TriRandNumbers'!P907&lt;=P$1,P$4+SQRT(P$2*'5b.TriRandNumbers'!P907),P$6-SQRT(P$3*(1-'5b.TriRandNumbers'!P907)))</f>
        <v>8.0520733959405444</v>
      </c>
      <c r="Q913" s="33">
        <f>IF('5b.TriRandNumbers'!Q907&lt;=Q$1,Q$4+SQRT(Q$2*'5b.TriRandNumbers'!Q907),Q$6-SQRT(Q$3*(1-'5b.TriRandNumbers'!Q907)))</f>
        <v>17.66679523018373</v>
      </c>
      <c r="R913" s="32">
        <f>IF('5b.TriRandNumbers'!R907&lt;=R$1,R$4+SQRT(R$2*'5b.TriRandNumbers'!R907),R$6-SQRT(R$3*(1-'5b.TriRandNumbers'!R907)))</f>
        <v>12.801475476334705</v>
      </c>
      <c r="S913" s="31">
        <f>IF('5b.TriRandNumbers'!S907&lt;=S$1,S$4+SQRT(S$2*'5b.TriRandNumbers'!S907),S$6-SQRT(S$3*(1-'5b.TriRandNumbers'!S907)))</f>
        <v>12.193130005155673</v>
      </c>
      <c r="T913" s="36">
        <f>IF('5b.TriRandNumbers'!T907&lt;=T$1,T$4+SQRT(T$2*'5b.TriRandNumbers'!T907),T$6-SQRT(T$3*(1-'5b.TriRandNumbers'!T907)))</f>
        <v>15.614991004246335</v>
      </c>
      <c r="U913" s="35">
        <f>IF('5b.TriRandNumbers'!U907&lt;=U$1,U$4+SQRT(U$2*'5b.TriRandNumbers'!U907),U$6-SQRT(U$3*(1-'5b.TriRandNumbers'!U907)))</f>
        <v>8.2351982429275203</v>
      </c>
      <c r="V913" s="34">
        <f>IF('5b.TriRandNumbers'!V907&lt;=V$1,V$4+SQRT(V$2*'5b.TriRandNumbers'!V907),V$6-SQRT(V$3*(1-'5b.TriRandNumbers'!V907)))</f>
        <v>7.962900462405063</v>
      </c>
      <c r="W913" s="33">
        <f>IF('5b.TriRandNumbers'!W907&lt;=W$1,W$4+SQRT(W$2*'5b.TriRandNumbers'!W907),W$6-SQRT(W$3*(1-'5b.TriRandNumbers'!W907)))</f>
        <v>10.304164198317755</v>
      </c>
      <c r="X913" s="32">
        <f>IF('5b.TriRandNumbers'!X907&lt;=X$1,X$4+SQRT(X$2*'5b.TriRandNumbers'!X907),X$6-SQRT(X$3*(1-'5b.TriRandNumbers'!X907)))</f>
        <v>15.665763600770424</v>
      </c>
      <c r="Y913" s="31">
        <f>IF('5b.TriRandNumbers'!Y907&lt;=Y$1,Y$4+SQRT(Y$2*'5b.TriRandNumbers'!Y907),Y$6-SQRT(Y$3*(1-'5b.TriRandNumbers'!Y907)))</f>
        <v>10.506190001068866</v>
      </c>
    </row>
    <row r="914" spans="2:25" hidden="1" x14ac:dyDescent="0.25">
      <c r="B914" s="36">
        <f>IF('5b.TriRandNumbers'!B908&lt;=B$1,B$4+SQRT(B$2*'5b.TriRandNumbers'!B908),B$6-SQRT(B$3*(1-'5b.TriRandNumbers'!B908)))</f>
        <v>3.2214325587745467</v>
      </c>
      <c r="C914" s="35">
        <f>IF('5b.TriRandNumbers'!C908&lt;=C$1,C$4+SQRT(C$2*'5b.TriRandNumbers'!C908),C$6-SQRT(C$3*(1-'5b.TriRandNumbers'!C908)))</f>
        <v>2.1120328759803262</v>
      </c>
      <c r="D914" s="34">
        <f>IF('5b.TriRandNumbers'!D908&lt;=D$1,D$4+SQRT(D$2*'5b.TriRandNumbers'!D908),D$6-SQRT(D$3*(1-'5b.TriRandNumbers'!D908)))</f>
        <v>4.7190947584533109</v>
      </c>
      <c r="E914" s="33">
        <f>IF('5b.TriRandNumbers'!E908&lt;=E$1,E$4+SQRT(E$2*'5b.TriRandNumbers'!E908),E$6-SQRT(E$3*(1-'5b.TriRandNumbers'!E908)))</f>
        <v>3.9870189111968863</v>
      </c>
      <c r="F914" s="32">
        <f>IF('5b.TriRandNumbers'!F908&lt;=F$1,F$4+SQRT(F$2*'5b.TriRandNumbers'!F908),F$6-SQRT(F$3*(1-'5b.TriRandNumbers'!F908)))</f>
        <v>1.9438750862542586</v>
      </c>
      <c r="G914" s="31">
        <f>IF('5b.TriRandNumbers'!G908&lt;=G$1,G$4+SQRT(G$2*'5b.TriRandNumbers'!G908),G$6-SQRT(G$3*(1-'5b.TriRandNumbers'!G908)))</f>
        <v>2.8440096262100298</v>
      </c>
      <c r="H914" s="36">
        <f>IF('5b.TriRandNumbers'!H908&lt;=H$1,H$4+SQRT(H$2*'5b.TriRandNumbers'!H908),H$6-SQRT(H$3*(1-'5b.TriRandNumbers'!H908)))</f>
        <v>11.916210952244764</v>
      </c>
      <c r="I914" s="35">
        <f>IF('5b.TriRandNumbers'!I908&lt;=I$1,I$4+SQRT(I$2*'5b.TriRandNumbers'!I908),I$6-SQRT(I$3*(1-'5b.TriRandNumbers'!I908)))</f>
        <v>6.8387149793967179</v>
      </c>
      <c r="J914" s="34">
        <f>IF('5b.TriRandNumbers'!J908&lt;=J$1,J$4+SQRT(J$2*'5b.TriRandNumbers'!J908),J$6-SQRT(J$3*(1-'5b.TriRandNumbers'!J908)))</f>
        <v>11.231985298058405</v>
      </c>
      <c r="K914" s="33">
        <f>IF('5b.TriRandNumbers'!K908&lt;=K$1,K$4+SQRT(K$2*'5b.TriRandNumbers'!K908),K$6-SQRT(K$3*(1-'5b.TriRandNumbers'!K908)))</f>
        <v>17.137114781726655</v>
      </c>
      <c r="L914" s="32">
        <f>IF('5b.TriRandNumbers'!L908&lt;=L$1,L$4+SQRT(L$2*'5b.TriRandNumbers'!L908),L$6-SQRT(L$3*(1-'5b.TriRandNumbers'!L908)))</f>
        <v>7.3907851158225437</v>
      </c>
      <c r="M914" s="31">
        <f>IF('5b.TriRandNumbers'!M908&lt;=M$1,M$4+SQRT(M$2*'5b.TriRandNumbers'!M908),M$6-SQRT(M$3*(1-'5b.TriRandNumbers'!M908)))</f>
        <v>16.118040883546975</v>
      </c>
      <c r="N914" s="36">
        <f>IF('5b.TriRandNumbers'!N908&lt;=N$1,N$4+SQRT(N$2*'5b.TriRandNumbers'!N908),N$6-SQRT(N$3*(1-'5b.TriRandNumbers'!N908)))</f>
        <v>12.388026020714207</v>
      </c>
      <c r="O914" s="35">
        <f>IF('5b.TriRandNumbers'!O908&lt;=O$1,O$4+SQRT(O$2*'5b.TriRandNumbers'!O908),O$6-SQRT(O$3*(1-'5b.TriRandNumbers'!O908)))</f>
        <v>16.041190082154227</v>
      </c>
      <c r="P914" s="34">
        <f>IF('5b.TriRandNumbers'!P908&lt;=P$1,P$4+SQRT(P$2*'5b.TriRandNumbers'!P908),P$6-SQRT(P$3*(1-'5b.TriRandNumbers'!P908)))</f>
        <v>14.064679664956484</v>
      </c>
      <c r="Q914" s="33">
        <f>IF('5b.TriRandNumbers'!Q908&lt;=Q$1,Q$4+SQRT(Q$2*'5b.TriRandNumbers'!Q908),Q$6-SQRT(Q$3*(1-'5b.TriRandNumbers'!Q908)))</f>
        <v>8.2637905820052957</v>
      </c>
      <c r="R914" s="32">
        <f>IF('5b.TriRandNumbers'!R908&lt;=R$1,R$4+SQRT(R$2*'5b.TriRandNumbers'!R908),R$6-SQRT(R$3*(1-'5b.TriRandNumbers'!R908)))</f>
        <v>10.851754376020221</v>
      </c>
      <c r="S914" s="31">
        <f>IF('5b.TriRandNumbers'!S908&lt;=S$1,S$4+SQRT(S$2*'5b.TriRandNumbers'!S908),S$6-SQRT(S$3*(1-'5b.TriRandNumbers'!S908)))</f>
        <v>16.24742984748757</v>
      </c>
      <c r="T914" s="36">
        <f>IF('5b.TriRandNumbers'!T908&lt;=T$1,T$4+SQRT(T$2*'5b.TriRandNumbers'!T908),T$6-SQRT(T$3*(1-'5b.TriRandNumbers'!T908)))</f>
        <v>14.754933757314905</v>
      </c>
      <c r="U914" s="35">
        <f>IF('5b.TriRandNumbers'!U908&lt;=U$1,U$4+SQRT(U$2*'5b.TriRandNumbers'!U908),U$6-SQRT(U$3*(1-'5b.TriRandNumbers'!U908)))</f>
        <v>6.1157455616349825</v>
      </c>
      <c r="V914" s="34">
        <f>IF('5b.TriRandNumbers'!V908&lt;=V$1,V$4+SQRT(V$2*'5b.TriRandNumbers'!V908),V$6-SQRT(V$3*(1-'5b.TriRandNumbers'!V908)))</f>
        <v>18.684909265011829</v>
      </c>
      <c r="W914" s="33">
        <f>IF('5b.TriRandNumbers'!W908&lt;=W$1,W$4+SQRT(W$2*'5b.TriRandNumbers'!W908),W$6-SQRT(W$3*(1-'5b.TriRandNumbers'!W908)))</f>
        <v>7.6217621220972092</v>
      </c>
      <c r="X914" s="32">
        <f>IF('5b.TriRandNumbers'!X908&lt;=X$1,X$4+SQRT(X$2*'5b.TriRandNumbers'!X908),X$6-SQRT(X$3*(1-'5b.TriRandNumbers'!X908)))</f>
        <v>11.358678079836841</v>
      </c>
      <c r="Y914" s="31">
        <f>IF('5b.TriRandNumbers'!Y908&lt;=Y$1,Y$4+SQRT(Y$2*'5b.TriRandNumbers'!Y908),Y$6-SQRT(Y$3*(1-'5b.TriRandNumbers'!Y908)))</f>
        <v>15.586875171788055</v>
      </c>
    </row>
    <row r="915" spans="2:25" hidden="1" x14ac:dyDescent="0.25">
      <c r="B915" s="36">
        <f>IF('5b.TriRandNumbers'!B909&lt;=B$1,B$4+SQRT(B$2*'5b.TriRandNumbers'!B909),B$6-SQRT(B$3*(1-'5b.TriRandNumbers'!B909)))</f>
        <v>5.1571227327307412</v>
      </c>
      <c r="C915" s="35">
        <f>IF('5b.TriRandNumbers'!C909&lt;=C$1,C$4+SQRT(C$2*'5b.TriRandNumbers'!C909),C$6-SQRT(C$3*(1-'5b.TriRandNumbers'!C909)))</f>
        <v>4.3402902000071251</v>
      </c>
      <c r="D915" s="34">
        <f>IF('5b.TriRandNumbers'!D909&lt;=D$1,D$4+SQRT(D$2*'5b.TriRandNumbers'!D909),D$6-SQRT(D$3*(1-'5b.TriRandNumbers'!D909)))</f>
        <v>6.8722170296374676</v>
      </c>
      <c r="E915" s="33">
        <f>IF('5b.TriRandNumbers'!E909&lt;=E$1,E$4+SQRT(E$2*'5b.TriRandNumbers'!E909),E$6-SQRT(E$3*(1-'5b.TriRandNumbers'!E909)))</f>
        <v>4.0295804370486126</v>
      </c>
      <c r="F915" s="32">
        <f>IF('5b.TriRandNumbers'!F909&lt;=F$1,F$4+SQRT(F$2*'5b.TriRandNumbers'!F909),F$6-SQRT(F$3*(1-'5b.TriRandNumbers'!F909)))</f>
        <v>2.1919366158398264</v>
      </c>
      <c r="G915" s="31">
        <f>IF('5b.TriRandNumbers'!G909&lt;=G$1,G$4+SQRT(G$2*'5b.TriRandNumbers'!G909),G$6-SQRT(G$3*(1-'5b.TriRandNumbers'!G909)))</f>
        <v>4.1704906041126124</v>
      </c>
      <c r="H915" s="36">
        <f>IF('5b.TriRandNumbers'!H909&lt;=H$1,H$4+SQRT(H$2*'5b.TriRandNumbers'!H909),H$6-SQRT(H$3*(1-'5b.TriRandNumbers'!H909)))</f>
        <v>10.186785877567653</v>
      </c>
      <c r="I915" s="35">
        <f>IF('5b.TriRandNumbers'!I909&lt;=I$1,I$4+SQRT(I$2*'5b.TriRandNumbers'!I909),I$6-SQRT(I$3*(1-'5b.TriRandNumbers'!I909)))</f>
        <v>13.817255484612865</v>
      </c>
      <c r="J915" s="34">
        <f>IF('5b.TriRandNumbers'!J909&lt;=J$1,J$4+SQRT(J$2*'5b.TriRandNumbers'!J909),J$6-SQRT(J$3*(1-'5b.TriRandNumbers'!J909)))</f>
        <v>17.094328670762842</v>
      </c>
      <c r="K915" s="33">
        <f>IF('5b.TriRandNumbers'!K909&lt;=K$1,K$4+SQRT(K$2*'5b.TriRandNumbers'!K909),K$6-SQRT(K$3*(1-'5b.TriRandNumbers'!K909)))</f>
        <v>7.7828075482405588</v>
      </c>
      <c r="L915" s="32">
        <f>IF('5b.TriRandNumbers'!L909&lt;=L$1,L$4+SQRT(L$2*'5b.TriRandNumbers'!L909),L$6-SQRT(L$3*(1-'5b.TriRandNumbers'!L909)))</f>
        <v>10.603000447242096</v>
      </c>
      <c r="M915" s="31">
        <f>IF('5b.TriRandNumbers'!M909&lt;=M$1,M$4+SQRT(M$2*'5b.TriRandNumbers'!M909),M$6-SQRT(M$3*(1-'5b.TriRandNumbers'!M909)))</f>
        <v>14.866432294778647</v>
      </c>
      <c r="N915" s="36">
        <f>IF('5b.TriRandNumbers'!N909&lt;=N$1,N$4+SQRT(N$2*'5b.TriRandNumbers'!N909),N$6-SQRT(N$3*(1-'5b.TriRandNumbers'!N909)))</f>
        <v>7.2536670805764292</v>
      </c>
      <c r="O915" s="35">
        <f>IF('5b.TriRandNumbers'!O909&lt;=O$1,O$4+SQRT(O$2*'5b.TriRandNumbers'!O909),O$6-SQRT(O$3*(1-'5b.TriRandNumbers'!O909)))</f>
        <v>17.405235516317717</v>
      </c>
      <c r="P915" s="34">
        <f>IF('5b.TriRandNumbers'!P909&lt;=P$1,P$4+SQRT(P$2*'5b.TriRandNumbers'!P909),P$6-SQRT(P$3*(1-'5b.TriRandNumbers'!P909)))</f>
        <v>11.552053622899567</v>
      </c>
      <c r="Q915" s="33">
        <f>IF('5b.TriRandNumbers'!Q909&lt;=Q$1,Q$4+SQRT(Q$2*'5b.TriRandNumbers'!Q909),Q$6-SQRT(Q$3*(1-'5b.TriRandNumbers'!Q909)))</f>
        <v>14.714656769601962</v>
      </c>
      <c r="R915" s="32">
        <f>IF('5b.TriRandNumbers'!R909&lt;=R$1,R$4+SQRT(R$2*'5b.TriRandNumbers'!R909),R$6-SQRT(R$3*(1-'5b.TriRandNumbers'!R909)))</f>
        <v>8.613998481140996</v>
      </c>
      <c r="S915" s="31">
        <f>IF('5b.TriRandNumbers'!S909&lt;=S$1,S$4+SQRT(S$2*'5b.TriRandNumbers'!S909),S$6-SQRT(S$3*(1-'5b.TriRandNumbers'!S909)))</f>
        <v>16.018376660436996</v>
      </c>
      <c r="T915" s="36">
        <f>IF('5b.TriRandNumbers'!T909&lt;=T$1,T$4+SQRT(T$2*'5b.TriRandNumbers'!T909),T$6-SQRT(T$3*(1-'5b.TriRandNumbers'!T909)))</f>
        <v>11.922395475142174</v>
      </c>
      <c r="U915" s="35">
        <f>IF('5b.TriRandNumbers'!U909&lt;=U$1,U$4+SQRT(U$2*'5b.TriRandNumbers'!U909),U$6-SQRT(U$3*(1-'5b.TriRandNumbers'!U909)))</f>
        <v>14.983261407717382</v>
      </c>
      <c r="V915" s="34">
        <f>IF('5b.TriRandNumbers'!V909&lt;=V$1,V$4+SQRT(V$2*'5b.TriRandNumbers'!V909),V$6-SQRT(V$3*(1-'5b.TriRandNumbers'!V909)))</f>
        <v>11.908742558547313</v>
      </c>
      <c r="W915" s="33">
        <f>IF('5b.TriRandNumbers'!W909&lt;=W$1,W$4+SQRT(W$2*'5b.TriRandNumbers'!W909),W$6-SQRT(W$3*(1-'5b.TriRandNumbers'!W909)))</f>
        <v>5.9344928083088329</v>
      </c>
      <c r="X915" s="32">
        <f>IF('5b.TriRandNumbers'!X909&lt;=X$1,X$4+SQRT(X$2*'5b.TriRandNumbers'!X909),X$6-SQRT(X$3*(1-'5b.TriRandNumbers'!X909)))</f>
        <v>12.804447190350977</v>
      </c>
      <c r="Y915" s="31">
        <f>IF('5b.TriRandNumbers'!Y909&lt;=Y$1,Y$4+SQRT(Y$2*'5b.TriRandNumbers'!Y909),Y$6-SQRT(Y$3*(1-'5b.TriRandNumbers'!Y909)))</f>
        <v>10.888031297031397</v>
      </c>
    </row>
    <row r="916" spans="2:25" hidden="1" x14ac:dyDescent="0.25">
      <c r="B916" s="36">
        <f>IF('5b.TriRandNumbers'!B910&lt;=B$1,B$4+SQRT(B$2*'5b.TriRandNumbers'!B910),B$6-SQRT(B$3*(1-'5b.TriRandNumbers'!B910)))</f>
        <v>5.1681495087067191</v>
      </c>
      <c r="C916" s="35">
        <f>IF('5b.TriRandNumbers'!C910&lt;=C$1,C$4+SQRT(C$2*'5b.TriRandNumbers'!C910),C$6-SQRT(C$3*(1-'5b.TriRandNumbers'!C910)))</f>
        <v>1.5044914735481676</v>
      </c>
      <c r="D916" s="34">
        <f>IF('5b.TriRandNumbers'!D910&lt;=D$1,D$4+SQRT(D$2*'5b.TriRandNumbers'!D910),D$6-SQRT(D$3*(1-'5b.TriRandNumbers'!D910)))</f>
        <v>6.491054047327224</v>
      </c>
      <c r="E916" s="33">
        <f>IF('5b.TriRandNumbers'!E910&lt;=E$1,E$4+SQRT(E$2*'5b.TriRandNumbers'!E910),E$6-SQRT(E$3*(1-'5b.TriRandNumbers'!E910)))</f>
        <v>4.1894663067979456</v>
      </c>
      <c r="F916" s="32">
        <f>IF('5b.TriRandNumbers'!F910&lt;=F$1,F$4+SQRT(F$2*'5b.TriRandNumbers'!F910),F$6-SQRT(F$3*(1-'5b.TriRandNumbers'!F910)))</f>
        <v>2.4645125508535322</v>
      </c>
      <c r="G916" s="31">
        <f>IF('5b.TriRandNumbers'!G910&lt;=G$1,G$4+SQRT(G$2*'5b.TriRandNumbers'!G910),G$6-SQRT(G$3*(1-'5b.TriRandNumbers'!G910)))</f>
        <v>4.4491119940685309</v>
      </c>
      <c r="H916" s="36">
        <f>IF('5b.TriRandNumbers'!H910&lt;=H$1,H$4+SQRT(H$2*'5b.TriRandNumbers'!H910),H$6-SQRT(H$3*(1-'5b.TriRandNumbers'!H910)))</f>
        <v>11.750884162847193</v>
      </c>
      <c r="I916" s="35">
        <f>IF('5b.TriRandNumbers'!I910&lt;=I$1,I$4+SQRT(I$2*'5b.TriRandNumbers'!I910),I$6-SQRT(I$3*(1-'5b.TriRandNumbers'!I910)))</f>
        <v>7.9551864829142147</v>
      </c>
      <c r="J916" s="34">
        <f>IF('5b.TriRandNumbers'!J910&lt;=J$1,J$4+SQRT(J$2*'5b.TriRandNumbers'!J910),J$6-SQRT(J$3*(1-'5b.TriRandNumbers'!J910)))</f>
        <v>9.6382977465097248</v>
      </c>
      <c r="K916" s="33">
        <f>IF('5b.TriRandNumbers'!K910&lt;=K$1,K$4+SQRT(K$2*'5b.TriRandNumbers'!K910),K$6-SQRT(K$3*(1-'5b.TriRandNumbers'!K910)))</f>
        <v>11.398199155982901</v>
      </c>
      <c r="L916" s="32">
        <f>IF('5b.TriRandNumbers'!L910&lt;=L$1,L$4+SQRT(L$2*'5b.TriRandNumbers'!L910),L$6-SQRT(L$3*(1-'5b.TriRandNumbers'!L910)))</f>
        <v>13.232193835745704</v>
      </c>
      <c r="M916" s="31">
        <f>IF('5b.TriRandNumbers'!M910&lt;=M$1,M$4+SQRT(M$2*'5b.TriRandNumbers'!M910),M$6-SQRT(M$3*(1-'5b.TriRandNumbers'!M910)))</f>
        <v>8.2321407484632889</v>
      </c>
      <c r="N916" s="36">
        <f>IF('5b.TriRandNumbers'!N910&lt;=N$1,N$4+SQRT(N$2*'5b.TriRandNumbers'!N910),N$6-SQRT(N$3*(1-'5b.TriRandNumbers'!N910)))</f>
        <v>16.43612988162554</v>
      </c>
      <c r="O916" s="35">
        <f>IF('5b.TriRandNumbers'!O910&lt;=O$1,O$4+SQRT(O$2*'5b.TriRandNumbers'!O910),O$6-SQRT(O$3*(1-'5b.TriRandNumbers'!O910)))</f>
        <v>5.6034211182200258</v>
      </c>
      <c r="P916" s="34">
        <f>IF('5b.TriRandNumbers'!P910&lt;=P$1,P$4+SQRT(P$2*'5b.TriRandNumbers'!P910),P$6-SQRT(P$3*(1-'5b.TriRandNumbers'!P910)))</f>
        <v>12.474281056186692</v>
      </c>
      <c r="Q916" s="33">
        <f>IF('5b.TriRandNumbers'!Q910&lt;=Q$1,Q$4+SQRT(Q$2*'5b.TriRandNumbers'!Q910),Q$6-SQRT(Q$3*(1-'5b.TriRandNumbers'!Q910)))</f>
        <v>14.448693555138513</v>
      </c>
      <c r="R916" s="32">
        <f>IF('5b.TriRandNumbers'!R910&lt;=R$1,R$4+SQRT(R$2*'5b.TriRandNumbers'!R910),R$6-SQRT(R$3*(1-'5b.TriRandNumbers'!R910)))</f>
        <v>9.0960394741840958</v>
      </c>
      <c r="S916" s="31">
        <f>IF('5b.TriRandNumbers'!S910&lt;=S$1,S$4+SQRT(S$2*'5b.TriRandNumbers'!S910),S$6-SQRT(S$3*(1-'5b.TriRandNumbers'!S910)))</f>
        <v>8.00484732679943</v>
      </c>
      <c r="T916" s="36">
        <f>IF('5b.TriRandNumbers'!T910&lt;=T$1,T$4+SQRT(T$2*'5b.TriRandNumbers'!T910),T$6-SQRT(T$3*(1-'5b.TriRandNumbers'!T910)))</f>
        <v>8.2832424241988001</v>
      </c>
      <c r="U916" s="35">
        <f>IF('5b.TriRandNumbers'!U910&lt;=U$1,U$4+SQRT(U$2*'5b.TriRandNumbers'!U910),U$6-SQRT(U$3*(1-'5b.TriRandNumbers'!U910)))</f>
        <v>10.904994824623893</v>
      </c>
      <c r="V916" s="34">
        <f>IF('5b.TriRandNumbers'!V910&lt;=V$1,V$4+SQRT(V$2*'5b.TriRandNumbers'!V910),V$6-SQRT(V$3*(1-'5b.TriRandNumbers'!V910)))</f>
        <v>13.840860748325261</v>
      </c>
      <c r="W916" s="33">
        <f>IF('5b.TriRandNumbers'!W910&lt;=W$1,W$4+SQRT(W$2*'5b.TriRandNumbers'!W910),W$6-SQRT(W$3*(1-'5b.TriRandNumbers'!W910)))</f>
        <v>7.8201942266107363</v>
      </c>
      <c r="X916" s="32">
        <f>IF('5b.TriRandNumbers'!X910&lt;=X$1,X$4+SQRT(X$2*'5b.TriRandNumbers'!X910),X$6-SQRT(X$3*(1-'5b.TriRandNumbers'!X910)))</f>
        <v>9.1949878949463208</v>
      </c>
      <c r="Y916" s="31">
        <f>IF('5b.TriRandNumbers'!Y910&lt;=Y$1,Y$4+SQRT(Y$2*'5b.TriRandNumbers'!Y910),Y$6-SQRT(Y$3*(1-'5b.TriRandNumbers'!Y910)))</f>
        <v>16.215173866312771</v>
      </c>
    </row>
    <row r="917" spans="2:25" hidden="1" x14ac:dyDescent="0.25">
      <c r="B917" s="36">
        <f>IF('5b.TriRandNumbers'!B911&lt;=B$1,B$4+SQRT(B$2*'5b.TriRandNumbers'!B911),B$6-SQRT(B$3*(1-'5b.TriRandNumbers'!B911)))</f>
        <v>5.1367329386654905</v>
      </c>
      <c r="C917" s="35">
        <f>IF('5b.TriRandNumbers'!C911&lt;=C$1,C$4+SQRT(C$2*'5b.TriRandNumbers'!C911),C$6-SQRT(C$3*(1-'5b.TriRandNumbers'!C911)))</f>
        <v>2.9612841904555114</v>
      </c>
      <c r="D917" s="34">
        <f>IF('5b.TriRandNumbers'!D911&lt;=D$1,D$4+SQRT(D$2*'5b.TriRandNumbers'!D911),D$6-SQRT(D$3*(1-'5b.TriRandNumbers'!D911)))</f>
        <v>5.7498206174119417</v>
      </c>
      <c r="E917" s="33">
        <f>IF('5b.TriRandNumbers'!E911&lt;=E$1,E$4+SQRT(E$2*'5b.TriRandNumbers'!E911),E$6-SQRT(E$3*(1-'5b.TriRandNumbers'!E911)))</f>
        <v>3.835893044057237</v>
      </c>
      <c r="F917" s="32">
        <f>IF('5b.TriRandNumbers'!F911&lt;=F$1,F$4+SQRT(F$2*'5b.TriRandNumbers'!F911),F$6-SQRT(F$3*(1-'5b.TriRandNumbers'!F911)))</f>
        <v>2.5022643195697531</v>
      </c>
      <c r="G917" s="31">
        <f>IF('5b.TriRandNumbers'!G911&lt;=G$1,G$4+SQRT(G$2*'5b.TriRandNumbers'!G911),G$6-SQRT(G$3*(1-'5b.TriRandNumbers'!G911)))</f>
        <v>3.5525856568790504</v>
      </c>
      <c r="H917" s="36">
        <f>IF('5b.TriRandNumbers'!H911&lt;=H$1,H$4+SQRT(H$2*'5b.TriRandNumbers'!H911),H$6-SQRT(H$3*(1-'5b.TriRandNumbers'!H911)))</f>
        <v>14.330560484894999</v>
      </c>
      <c r="I917" s="35">
        <f>IF('5b.TriRandNumbers'!I911&lt;=I$1,I$4+SQRT(I$2*'5b.TriRandNumbers'!I911),I$6-SQRT(I$3*(1-'5b.TriRandNumbers'!I911)))</f>
        <v>8.1363090657430401</v>
      </c>
      <c r="J917" s="34">
        <f>IF('5b.TriRandNumbers'!J911&lt;=J$1,J$4+SQRT(J$2*'5b.TriRandNumbers'!J911),J$6-SQRT(J$3*(1-'5b.TriRandNumbers'!J911)))</f>
        <v>14.083788380258987</v>
      </c>
      <c r="K917" s="33">
        <f>IF('5b.TriRandNumbers'!K911&lt;=K$1,K$4+SQRT(K$2*'5b.TriRandNumbers'!K911),K$6-SQRT(K$3*(1-'5b.TriRandNumbers'!K911)))</f>
        <v>10.041537748770201</v>
      </c>
      <c r="L917" s="32">
        <f>IF('5b.TriRandNumbers'!L911&lt;=L$1,L$4+SQRT(L$2*'5b.TriRandNumbers'!L911),L$6-SQRT(L$3*(1-'5b.TriRandNumbers'!L911)))</f>
        <v>8.7423933640151379</v>
      </c>
      <c r="M917" s="31">
        <f>IF('5b.TriRandNumbers'!M911&lt;=M$1,M$4+SQRT(M$2*'5b.TriRandNumbers'!M911),M$6-SQRT(M$3*(1-'5b.TriRandNumbers'!M911)))</f>
        <v>8.5484956925598361</v>
      </c>
      <c r="N917" s="36">
        <f>IF('5b.TriRandNumbers'!N911&lt;=N$1,N$4+SQRT(N$2*'5b.TriRandNumbers'!N911),N$6-SQRT(N$3*(1-'5b.TriRandNumbers'!N911)))</f>
        <v>12.06773881286894</v>
      </c>
      <c r="O917" s="35">
        <f>IF('5b.TriRandNumbers'!O911&lt;=O$1,O$4+SQRT(O$2*'5b.TriRandNumbers'!O911),O$6-SQRT(O$3*(1-'5b.TriRandNumbers'!O911)))</f>
        <v>7.5878133498758977</v>
      </c>
      <c r="P917" s="34">
        <f>IF('5b.TriRandNumbers'!P911&lt;=P$1,P$4+SQRT(P$2*'5b.TriRandNumbers'!P911),P$6-SQRT(P$3*(1-'5b.TriRandNumbers'!P911)))</f>
        <v>8.9397176341424505</v>
      </c>
      <c r="Q917" s="33">
        <f>IF('5b.TriRandNumbers'!Q911&lt;=Q$1,Q$4+SQRT(Q$2*'5b.TriRandNumbers'!Q911),Q$6-SQRT(Q$3*(1-'5b.TriRandNumbers'!Q911)))</f>
        <v>7.4794766270908246</v>
      </c>
      <c r="R917" s="32">
        <f>IF('5b.TriRandNumbers'!R911&lt;=R$1,R$4+SQRT(R$2*'5b.TriRandNumbers'!R911),R$6-SQRT(R$3*(1-'5b.TriRandNumbers'!R911)))</f>
        <v>10.089140313434497</v>
      </c>
      <c r="S917" s="31">
        <f>IF('5b.TriRandNumbers'!S911&lt;=S$1,S$4+SQRT(S$2*'5b.TriRandNumbers'!S911),S$6-SQRT(S$3*(1-'5b.TriRandNumbers'!S911)))</f>
        <v>8.5026686220113685</v>
      </c>
      <c r="T917" s="36">
        <f>IF('5b.TriRandNumbers'!T911&lt;=T$1,T$4+SQRT(T$2*'5b.TriRandNumbers'!T911),T$6-SQRT(T$3*(1-'5b.TriRandNumbers'!T911)))</f>
        <v>17.961471974467095</v>
      </c>
      <c r="U917" s="35">
        <f>IF('5b.TriRandNumbers'!U911&lt;=U$1,U$4+SQRT(U$2*'5b.TriRandNumbers'!U911),U$6-SQRT(U$3*(1-'5b.TriRandNumbers'!U911)))</f>
        <v>13.345409521688744</v>
      </c>
      <c r="V917" s="34">
        <f>IF('5b.TriRandNumbers'!V911&lt;=V$1,V$4+SQRT(V$2*'5b.TriRandNumbers'!V911),V$6-SQRT(V$3*(1-'5b.TriRandNumbers'!V911)))</f>
        <v>15.593057421081252</v>
      </c>
      <c r="W917" s="33">
        <f>IF('5b.TriRandNumbers'!W911&lt;=W$1,W$4+SQRT(W$2*'5b.TriRandNumbers'!W911),W$6-SQRT(W$3*(1-'5b.TriRandNumbers'!W911)))</f>
        <v>15.149024113436571</v>
      </c>
      <c r="X917" s="32">
        <f>IF('5b.TriRandNumbers'!X911&lt;=X$1,X$4+SQRT(X$2*'5b.TriRandNumbers'!X911),X$6-SQRT(X$3*(1-'5b.TriRandNumbers'!X911)))</f>
        <v>12.738959872940049</v>
      </c>
      <c r="Y917" s="31">
        <f>IF('5b.TriRandNumbers'!Y911&lt;=Y$1,Y$4+SQRT(Y$2*'5b.TriRandNumbers'!Y911),Y$6-SQRT(Y$3*(1-'5b.TriRandNumbers'!Y911)))</f>
        <v>17.41215270220135</v>
      </c>
    </row>
    <row r="918" spans="2:25" hidden="1" x14ac:dyDescent="0.25">
      <c r="B918" s="36">
        <f>IF('5b.TriRandNumbers'!B912&lt;=B$1,B$4+SQRT(B$2*'5b.TriRandNumbers'!B912),B$6-SQRT(B$3*(1-'5b.TriRandNumbers'!B912)))</f>
        <v>5.4571557215828426</v>
      </c>
      <c r="C918" s="35">
        <f>IF('5b.TriRandNumbers'!C912&lt;=C$1,C$4+SQRT(C$2*'5b.TriRandNumbers'!C912),C$6-SQRT(C$3*(1-'5b.TriRandNumbers'!C912)))</f>
        <v>2.9807236937538653</v>
      </c>
      <c r="D918" s="34">
        <f>IF('5b.TriRandNumbers'!D912&lt;=D$1,D$4+SQRT(D$2*'5b.TriRandNumbers'!D912),D$6-SQRT(D$3*(1-'5b.TriRandNumbers'!D912)))</f>
        <v>4.9709774366706814</v>
      </c>
      <c r="E918" s="33">
        <f>IF('5b.TriRandNumbers'!E912&lt;=E$1,E$4+SQRT(E$2*'5b.TriRandNumbers'!E912),E$6-SQRT(E$3*(1-'5b.TriRandNumbers'!E912)))</f>
        <v>3.796055527516244</v>
      </c>
      <c r="F918" s="32">
        <f>IF('5b.TriRandNumbers'!F912&lt;=F$1,F$4+SQRT(F$2*'5b.TriRandNumbers'!F912),F$6-SQRT(F$3*(1-'5b.TriRandNumbers'!F912)))</f>
        <v>2.4614655034213904</v>
      </c>
      <c r="G918" s="31">
        <f>IF('5b.TriRandNumbers'!G912&lt;=G$1,G$4+SQRT(G$2*'5b.TriRandNumbers'!G912),G$6-SQRT(G$3*(1-'5b.TriRandNumbers'!G912)))</f>
        <v>2.0515373204383329</v>
      </c>
      <c r="H918" s="36">
        <f>IF('5b.TriRandNumbers'!H912&lt;=H$1,H$4+SQRT(H$2*'5b.TriRandNumbers'!H912),H$6-SQRT(H$3*(1-'5b.TriRandNumbers'!H912)))</f>
        <v>14.060383679615828</v>
      </c>
      <c r="I918" s="35">
        <f>IF('5b.TriRandNumbers'!I912&lt;=I$1,I$4+SQRT(I$2*'5b.TriRandNumbers'!I912),I$6-SQRT(I$3*(1-'5b.TriRandNumbers'!I912)))</f>
        <v>15.053250485836791</v>
      </c>
      <c r="J918" s="34">
        <f>IF('5b.TriRandNumbers'!J912&lt;=J$1,J$4+SQRT(J$2*'5b.TriRandNumbers'!J912),J$6-SQRT(J$3*(1-'5b.TriRandNumbers'!J912)))</f>
        <v>15.06065450310807</v>
      </c>
      <c r="K918" s="33">
        <f>IF('5b.TriRandNumbers'!K912&lt;=K$1,K$4+SQRT(K$2*'5b.TriRandNumbers'!K912),K$6-SQRT(K$3*(1-'5b.TriRandNumbers'!K912)))</f>
        <v>13.477054436952102</v>
      </c>
      <c r="L918" s="32">
        <f>IF('5b.TriRandNumbers'!L912&lt;=L$1,L$4+SQRT(L$2*'5b.TriRandNumbers'!L912),L$6-SQRT(L$3*(1-'5b.TriRandNumbers'!L912)))</f>
        <v>10.219434847753359</v>
      </c>
      <c r="M918" s="31">
        <f>IF('5b.TriRandNumbers'!M912&lt;=M$1,M$4+SQRT(M$2*'5b.TriRandNumbers'!M912),M$6-SQRT(M$3*(1-'5b.TriRandNumbers'!M912)))</f>
        <v>12.922367621410562</v>
      </c>
      <c r="N918" s="36">
        <f>IF('5b.TriRandNumbers'!N912&lt;=N$1,N$4+SQRT(N$2*'5b.TriRandNumbers'!N912),N$6-SQRT(N$3*(1-'5b.TriRandNumbers'!N912)))</f>
        <v>10.264017988239649</v>
      </c>
      <c r="O918" s="35">
        <f>IF('5b.TriRandNumbers'!O912&lt;=O$1,O$4+SQRT(O$2*'5b.TriRandNumbers'!O912),O$6-SQRT(O$3*(1-'5b.TriRandNumbers'!O912)))</f>
        <v>9.5704798383686533</v>
      </c>
      <c r="P918" s="34">
        <f>IF('5b.TriRandNumbers'!P912&lt;=P$1,P$4+SQRT(P$2*'5b.TriRandNumbers'!P912),P$6-SQRT(P$3*(1-'5b.TriRandNumbers'!P912)))</f>
        <v>8.6590299635623111</v>
      </c>
      <c r="Q918" s="33">
        <f>IF('5b.TriRandNumbers'!Q912&lt;=Q$1,Q$4+SQRT(Q$2*'5b.TriRandNumbers'!Q912),Q$6-SQRT(Q$3*(1-'5b.TriRandNumbers'!Q912)))</f>
        <v>6.1771723983192937</v>
      </c>
      <c r="R918" s="32">
        <f>IF('5b.TriRandNumbers'!R912&lt;=R$1,R$4+SQRT(R$2*'5b.TriRandNumbers'!R912),R$6-SQRT(R$3*(1-'5b.TriRandNumbers'!R912)))</f>
        <v>13.73620523792717</v>
      </c>
      <c r="S918" s="31">
        <f>IF('5b.TriRandNumbers'!S912&lt;=S$1,S$4+SQRT(S$2*'5b.TriRandNumbers'!S912),S$6-SQRT(S$3*(1-'5b.TriRandNumbers'!S912)))</f>
        <v>9.618367315715858</v>
      </c>
      <c r="T918" s="36">
        <f>IF('5b.TriRandNumbers'!T912&lt;=T$1,T$4+SQRT(T$2*'5b.TriRandNumbers'!T912),T$6-SQRT(T$3*(1-'5b.TriRandNumbers'!T912)))</f>
        <v>11.62336587170908</v>
      </c>
      <c r="U918" s="35">
        <f>IF('5b.TriRandNumbers'!U912&lt;=U$1,U$4+SQRT(U$2*'5b.TriRandNumbers'!U912),U$6-SQRT(U$3*(1-'5b.TriRandNumbers'!U912)))</f>
        <v>13.761496535814018</v>
      </c>
      <c r="V918" s="34">
        <f>IF('5b.TriRandNumbers'!V912&lt;=V$1,V$4+SQRT(V$2*'5b.TriRandNumbers'!V912),V$6-SQRT(V$3*(1-'5b.TriRandNumbers'!V912)))</f>
        <v>13.466522560757454</v>
      </c>
      <c r="W918" s="33">
        <f>IF('5b.TriRandNumbers'!W912&lt;=W$1,W$4+SQRT(W$2*'5b.TriRandNumbers'!W912),W$6-SQRT(W$3*(1-'5b.TriRandNumbers'!W912)))</f>
        <v>11.699642518531194</v>
      </c>
      <c r="X918" s="32">
        <f>IF('5b.TriRandNumbers'!X912&lt;=X$1,X$4+SQRT(X$2*'5b.TriRandNumbers'!X912),X$6-SQRT(X$3*(1-'5b.TriRandNumbers'!X912)))</f>
        <v>9.9260196023417357</v>
      </c>
      <c r="Y918" s="31">
        <f>IF('5b.TriRandNumbers'!Y912&lt;=Y$1,Y$4+SQRT(Y$2*'5b.TriRandNumbers'!Y912),Y$6-SQRT(Y$3*(1-'5b.TriRandNumbers'!Y912)))</f>
        <v>9.9657160548533881</v>
      </c>
    </row>
    <row r="919" spans="2:25" hidden="1" x14ac:dyDescent="0.25">
      <c r="B919" s="36">
        <f>IF('5b.TriRandNumbers'!B913&lt;=B$1,B$4+SQRT(B$2*'5b.TriRandNumbers'!B913),B$6-SQRT(B$3*(1-'5b.TriRandNumbers'!B913)))</f>
        <v>5.0102595042668181</v>
      </c>
      <c r="C919" s="35">
        <f>IF('5b.TriRandNumbers'!C913&lt;=C$1,C$4+SQRT(C$2*'5b.TriRandNumbers'!C913),C$6-SQRT(C$3*(1-'5b.TriRandNumbers'!C913)))</f>
        <v>2.457892163001957</v>
      </c>
      <c r="D919" s="34">
        <f>IF('5b.TriRandNumbers'!D913&lt;=D$1,D$4+SQRT(D$2*'5b.TriRandNumbers'!D913),D$6-SQRT(D$3*(1-'5b.TriRandNumbers'!D913)))</f>
        <v>5.1574682472126696</v>
      </c>
      <c r="E919" s="33">
        <f>IF('5b.TriRandNumbers'!E913&lt;=E$1,E$4+SQRT(E$2*'5b.TriRandNumbers'!E913),E$6-SQRT(E$3*(1-'5b.TriRandNumbers'!E913)))</f>
        <v>4.0964098246270257</v>
      </c>
      <c r="F919" s="32">
        <f>IF('5b.TriRandNumbers'!F913&lt;=F$1,F$4+SQRT(F$2*'5b.TriRandNumbers'!F913),F$6-SQRT(F$3*(1-'5b.TriRandNumbers'!F913)))</f>
        <v>3.2608886459322193</v>
      </c>
      <c r="G919" s="31">
        <f>IF('5b.TriRandNumbers'!G913&lt;=G$1,G$4+SQRT(G$2*'5b.TriRandNumbers'!G913),G$6-SQRT(G$3*(1-'5b.TriRandNumbers'!G913)))</f>
        <v>3.1356735738241666</v>
      </c>
      <c r="H919" s="36">
        <f>IF('5b.TriRandNumbers'!H913&lt;=H$1,H$4+SQRT(H$2*'5b.TriRandNumbers'!H913),H$6-SQRT(H$3*(1-'5b.TriRandNumbers'!H913)))</f>
        <v>9.9237053030182913</v>
      </c>
      <c r="I919" s="35">
        <f>IF('5b.TriRandNumbers'!I913&lt;=I$1,I$4+SQRT(I$2*'5b.TriRandNumbers'!I913),I$6-SQRT(I$3*(1-'5b.TriRandNumbers'!I913)))</f>
        <v>9.5364152717450708</v>
      </c>
      <c r="J919" s="34">
        <f>IF('5b.TriRandNumbers'!J913&lt;=J$1,J$4+SQRT(J$2*'5b.TriRandNumbers'!J913),J$6-SQRT(J$3*(1-'5b.TriRandNumbers'!J913)))</f>
        <v>10.683038105717944</v>
      </c>
      <c r="K919" s="33">
        <f>IF('5b.TriRandNumbers'!K913&lt;=K$1,K$4+SQRT(K$2*'5b.TriRandNumbers'!K913),K$6-SQRT(K$3*(1-'5b.TriRandNumbers'!K913)))</f>
        <v>7.4986522087377701</v>
      </c>
      <c r="L919" s="32">
        <f>IF('5b.TriRandNumbers'!L913&lt;=L$1,L$4+SQRT(L$2*'5b.TriRandNumbers'!L913),L$6-SQRT(L$3*(1-'5b.TriRandNumbers'!L913)))</f>
        <v>13.719612611886216</v>
      </c>
      <c r="M919" s="31">
        <f>IF('5b.TriRandNumbers'!M913&lt;=M$1,M$4+SQRT(M$2*'5b.TriRandNumbers'!M913),M$6-SQRT(M$3*(1-'5b.TriRandNumbers'!M913)))</f>
        <v>14.709156984693681</v>
      </c>
      <c r="N919" s="36">
        <f>IF('5b.TriRandNumbers'!N913&lt;=N$1,N$4+SQRT(N$2*'5b.TriRandNumbers'!N913),N$6-SQRT(N$3*(1-'5b.TriRandNumbers'!N913)))</f>
        <v>13.057776356917524</v>
      </c>
      <c r="O919" s="35">
        <f>IF('5b.TriRandNumbers'!O913&lt;=O$1,O$4+SQRT(O$2*'5b.TriRandNumbers'!O913),O$6-SQRT(O$3*(1-'5b.TriRandNumbers'!O913)))</f>
        <v>10.923302606989344</v>
      </c>
      <c r="P919" s="34">
        <f>IF('5b.TriRandNumbers'!P913&lt;=P$1,P$4+SQRT(P$2*'5b.TriRandNumbers'!P913),P$6-SQRT(P$3*(1-'5b.TriRandNumbers'!P913)))</f>
        <v>14.724958784542485</v>
      </c>
      <c r="Q919" s="33">
        <f>IF('5b.TriRandNumbers'!Q913&lt;=Q$1,Q$4+SQRT(Q$2*'5b.TriRandNumbers'!Q913),Q$6-SQRT(Q$3*(1-'5b.TriRandNumbers'!Q913)))</f>
        <v>11.927989706831312</v>
      </c>
      <c r="R919" s="32">
        <f>IF('5b.TriRandNumbers'!R913&lt;=R$1,R$4+SQRT(R$2*'5b.TriRandNumbers'!R913),R$6-SQRT(R$3*(1-'5b.TriRandNumbers'!R913)))</f>
        <v>14.69747319593483</v>
      </c>
      <c r="S919" s="31">
        <f>IF('5b.TriRandNumbers'!S913&lt;=S$1,S$4+SQRT(S$2*'5b.TriRandNumbers'!S913),S$6-SQRT(S$3*(1-'5b.TriRandNumbers'!S913)))</f>
        <v>10.138513102195549</v>
      </c>
      <c r="T919" s="36">
        <f>IF('5b.TriRandNumbers'!T913&lt;=T$1,T$4+SQRT(T$2*'5b.TriRandNumbers'!T913),T$6-SQRT(T$3*(1-'5b.TriRandNumbers'!T913)))</f>
        <v>17.213473636113104</v>
      </c>
      <c r="U919" s="35">
        <f>IF('5b.TriRandNumbers'!U913&lt;=U$1,U$4+SQRT(U$2*'5b.TriRandNumbers'!U913),U$6-SQRT(U$3*(1-'5b.TriRandNumbers'!U913)))</f>
        <v>10.711283587059505</v>
      </c>
      <c r="V919" s="34">
        <f>IF('5b.TriRandNumbers'!V913&lt;=V$1,V$4+SQRT(V$2*'5b.TriRandNumbers'!V913),V$6-SQRT(V$3*(1-'5b.TriRandNumbers'!V913)))</f>
        <v>11.495675573142993</v>
      </c>
      <c r="W919" s="33">
        <f>IF('5b.TriRandNumbers'!W913&lt;=W$1,W$4+SQRT(W$2*'5b.TriRandNumbers'!W913),W$6-SQRT(W$3*(1-'5b.TriRandNumbers'!W913)))</f>
        <v>13.438040331872262</v>
      </c>
      <c r="X919" s="32">
        <f>IF('5b.TriRandNumbers'!X913&lt;=X$1,X$4+SQRT(X$2*'5b.TriRandNumbers'!X913),X$6-SQRT(X$3*(1-'5b.TriRandNumbers'!X913)))</f>
        <v>14.399454602025266</v>
      </c>
      <c r="Y919" s="31">
        <f>IF('5b.TriRandNumbers'!Y913&lt;=Y$1,Y$4+SQRT(Y$2*'5b.TriRandNumbers'!Y913),Y$6-SQRT(Y$3*(1-'5b.TriRandNumbers'!Y913)))</f>
        <v>11.684996913892958</v>
      </c>
    </row>
    <row r="920" spans="2:25" hidden="1" x14ac:dyDescent="0.25">
      <c r="B920" s="36">
        <f>IF('5b.TriRandNumbers'!B914&lt;=B$1,B$4+SQRT(B$2*'5b.TriRandNumbers'!B914),B$6-SQRT(B$3*(1-'5b.TriRandNumbers'!B914)))</f>
        <v>3.9187600042639481</v>
      </c>
      <c r="C920" s="35">
        <f>IF('5b.TriRandNumbers'!C914&lt;=C$1,C$4+SQRT(C$2*'5b.TriRandNumbers'!C914),C$6-SQRT(C$3*(1-'5b.TriRandNumbers'!C914)))</f>
        <v>3.8625090329757463</v>
      </c>
      <c r="D920" s="34">
        <f>IF('5b.TriRandNumbers'!D914&lt;=D$1,D$4+SQRT(D$2*'5b.TriRandNumbers'!D914),D$6-SQRT(D$3*(1-'5b.TriRandNumbers'!D914)))</f>
        <v>6.4058071470412301</v>
      </c>
      <c r="E920" s="33">
        <f>IF('5b.TriRandNumbers'!E914&lt;=E$1,E$4+SQRT(E$2*'5b.TriRandNumbers'!E914),E$6-SQRT(E$3*(1-'5b.TriRandNumbers'!E914)))</f>
        <v>4.0272742138831941</v>
      </c>
      <c r="F920" s="32">
        <f>IF('5b.TriRandNumbers'!F914&lt;=F$1,F$4+SQRT(F$2*'5b.TriRandNumbers'!F914),F$6-SQRT(F$3*(1-'5b.TriRandNumbers'!F914)))</f>
        <v>3.1170252803355938</v>
      </c>
      <c r="G920" s="31">
        <f>IF('5b.TriRandNumbers'!G914&lt;=G$1,G$4+SQRT(G$2*'5b.TriRandNumbers'!G914),G$6-SQRT(G$3*(1-'5b.TriRandNumbers'!G914)))</f>
        <v>3.1784689725370381</v>
      </c>
      <c r="H920" s="36">
        <f>IF('5b.TriRandNumbers'!H914&lt;=H$1,H$4+SQRT(H$2*'5b.TriRandNumbers'!H914),H$6-SQRT(H$3*(1-'5b.TriRandNumbers'!H914)))</f>
        <v>10.720300361524018</v>
      </c>
      <c r="I920" s="35">
        <f>IF('5b.TriRandNumbers'!I914&lt;=I$1,I$4+SQRT(I$2*'5b.TriRandNumbers'!I914),I$6-SQRT(I$3*(1-'5b.TriRandNumbers'!I914)))</f>
        <v>13.238981321545975</v>
      </c>
      <c r="J920" s="34">
        <f>IF('5b.TriRandNumbers'!J914&lt;=J$1,J$4+SQRT(J$2*'5b.TriRandNumbers'!J914),J$6-SQRT(J$3*(1-'5b.TriRandNumbers'!J914)))</f>
        <v>10.256430119737265</v>
      </c>
      <c r="K920" s="33">
        <f>IF('5b.TriRandNumbers'!K914&lt;=K$1,K$4+SQRT(K$2*'5b.TriRandNumbers'!K914),K$6-SQRT(K$3*(1-'5b.TriRandNumbers'!K914)))</f>
        <v>14.689036083496813</v>
      </c>
      <c r="L920" s="32">
        <f>IF('5b.TriRandNumbers'!L914&lt;=L$1,L$4+SQRT(L$2*'5b.TriRandNumbers'!L914),L$6-SQRT(L$3*(1-'5b.TriRandNumbers'!L914)))</f>
        <v>11.867107435353155</v>
      </c>
      <c r="M920" s="31">
        <f>IF('5b.TriRandNumbers'!M914&lt;=M$1,M$4+SQRT(M$2*'5b.TriRandNumbers'!M914),M$6-SQRT(M$3*(1-'5b.TriRandNumbers'!M914)))</f>
        <v>15.845659206922257</v>
      </c>
      <c r="N920" s="36">
        <f>IF('5b.TriRandNumbers'!N914&lt;=N$1,N$4+SQRT(N$2*'5b.TriRandNumbers'!N914),N$6-SQRT(N$3*(1-'5b.TriRandNumbers'!N914)))</f>
        <v>15.155083592155869</v>
      </c>
      <c r="O920" s="35">
        <f>IF('5b.TriRandNumbers'!O914&lt;=O$1,O$4+SQRT(O$2*'5b.TriRandNumbers'!O914),O$6-SQRT(O$3*(1-'5b.TriRandNumbers'!O914)))</f>
        <v>12.292839879679207</v>
      </c>
      <c r="P920" s="34">
        <f>IF('5b.TriRandNumbers'!P914&lt;=P$1,P$4+SQRT(P$2*'5b.TriRandNumbers'!P914),P$6-SQRT(P$3*(1-'5b.TriRandNumbers'!P914)))</f>
        <v>10.381868991415232</v>
      </c>
      <c r="Q920" s="33">
        <f>IF('5b.TriRandNumbers'!Q914&lt;=Q$1,Q$4+SQRT(Q$2*'5b.TriRandNumbers'!Q914),Q$6-SQRT(Q$3*(1-'5b.TriRandNumbers'!Q914)))</f>
        <v>17.389865317410763</v>
      </c>
      <c r="R920" s="32">
        <f>IF('5b.TriRandNumbers'!R914&lt;=R$1,R$4+SQRT(R$2*'5b.TriRandNumbers'!R914),R$6-SQRT(R$3*(1-'5b.TriRandNumbers'!R914)))</f>
        <v>9.6932745432958249</v>
      </c>
      <c r="S920" s="31">
        <f>IF('5b.TriRandNumbers'!S914&lt;=S$1,S$4+SQRT(S$2*'5b.TriRandNumbers'!S914),S$6-SQRT(S$3*(1-'5b.TriRandNumbers'!S914)))</f>
        <v>12.296852190290711</v>
      </c>
      <c r="T920" s="36">
        <f>IF('5b.TriRandNumbers'!T914&lt;=T$1,T$4+SQRT(T$2*'5b.TriRandNumbers'!T914),T$6-SQRT(T$3*(1-'5b.TriRandNumbers'!T914)))</f>
        <v>12.545777671997008</v>
      </c>
      <c r="U920" s="35">
        <f>IF('5b.TriRandNumbers'!U914&lt;=U$1,U$4+SQRT(U$2*'5b.TriRandNumbers'!U914),U$6-SQRT(U$3*(1-'5b.TriRandNumbers'!U914)))</f>
        <v>13.000549911984184</v>
      </c>
      <c r="V920" s="34">
        <f>IF('5b.TriRandNumbers'!V914&lt;=V$1,V$4+SQRT(V$2*'5b.TriRandNumbers'!V914),V$6-SQRT(V$3*(1-'5b.TriRandNumbers'!V914)))</f>
        <v>17.299644130937534</v>
      </c>
      <c r="W920" s="33">
        <f>IF('5b.TriRandNumbers'!W914&lt;=W$1,W$4+SQRT(W$2*'5b.TriRandNumbers'!W914),W$6-SQRT(W$3*(1-'5b.TriRandNumbers'!W914)))</f>
        <v>9.7665075386182441</v>
      </c>
      <c r="X920" s="32">
        <f>IF('5b.TriRandNumbers'!X914&lt;=X$1,X$4+SQRT(X$2*'5b.TriRandNumbers'!X914),X$6-SQRT(X$3*(1-'5b.TriRandNumbers'!X914)))</f>
        <v>10.969310787510175</v>
      </c>
      <c r="Y920" s="31">
        <f>IF('5b.TriRandNumbers'!Y914&lt;=Y$1,Y$4+SQRT(Y$2*'5b.TriRandNumbers'!Y914),Y$6-SQRT(Y$3*(1-'5b.TriRandNumbers'!Y914)))</f>
        <v>17.913447649155749</v>
      </c>
    </row>
    <row r="921" spans="2:25" hidden="1" x14ac:dyDescent="0.25">
      <c r="B921" s="36">
        <f>IF('5b.TriRandNumbers'!B915&lt;=B$1,B$4+SQRT(B$2*'5b.TriRandNumbers'!B915),B$6-SQRT(B$3*(1-'5b.TriRandNumbers'!B915)))</f>
        <v>4.2701364537318884</v>
      </c>
      <c r="C921" s="35">
        <f>IF('5b.TriRandNumbers'!C915&lt;=C$1,C$4+SQRT(C$2*'5b.TriRandNumbers'!C915),C$6-SQRT(C$3*(1-'5b.TriRandNumbers'!C915)))</f>
        <v>3.0859832620117724</v>
      </c>
      <c r="D921" s="34">
        <f>IF('5b.TriRandNumbers'!D915&lt;=D$1,D$4+SQRT(D$2*'5b.TriRandNumbers'!D915),D$6-SQRT(D$3*(1-'5b.TriRandNumbers'!D915)))</f>
        <v>5.6681372468161602</v>
      </c>
      <c r="E921" s="33">
        <f>IF('5b.TriRandNumbers'!E915&lt;=E$1,E$4+SQRT(E$2*'5b.TriRandNumbers'!E915),E$6-SQRT(E$3*(1-'5b.TriRandNumbers'!E915)))</f>
        <v>3.9700624403928684</v>
      </c>
      <c r="F921" s="32">
        <f>IF('5b.TriRandNumbers'!F915&lt;=F$1,F$4+SQRT(F$2*'5b.TriRandNumbers'!F915),F$6-SQRT(F$3*(1-'5b.TriRandNumbers'!F915)))</f>
        <v>3.2499920580547723</v>
      </c>
      <c r="G921" s="31">
        <f>IF('5b.TriRandNumbers'!G915&lt;=G$1,G$4+SQRT(G$2*'5b.TriRandNumbers'!G915),G$6-SQRT(G$3*(1-'5b.TriRandNumbers'!G915)))</f>
        <v>3.461391821253299</v>
      </c>
      <c r="H921" s="36">
        <f>IF('5b.TriRandNumbers'!H915&lt;=H$1,H$4+SQRT(H$2*'5b.TriRandNumbers'!H915),H$6-SQRT(H$3*(1-'5b.TriRandNumbers'!H915)))</f>
        <v>9.1119044902788495</v>
      </c>
      <c r="I921" s="35">
        <f>IF('5b.TriRandNumbers'!I915&lt;=I$1,I$4+SQRT(I$2*'5b.TriRandNumbers'!I915),I$6-SQRT(I$3*(1-'5b.TriRandNumbers'!I915)))</f>
        <v>9.0048737785561155</v>
      </c>
      <c r="J921" s="34">
        <f>IF('5b.TriRandNumbers'!J915&lt;=J$1,J$4+SQRT(J$2*'5b.TriRandNumbers'!J915),J$6-SQRT(J$3*(1-'5b.TriRandNumbers'!J915)))</f>
        <v>11.045009816305779</v>
      </c>
      <c r="K921" s="33">
        <f>IF('5b.TriRandNumbers'!K915&lt;=K$1,K$4+SQRT(K$2*'5b.TriRandNumbers'!K915),K$6-SQRT(K$3*(1-'5b.TriRandNumbers'!K915)))</f>
        <v>13.164347318780708</v>
      </c>
      <c r="L921" s="32">
        <f>IF('5b.TriRandNumbers'!L915&lt;=L$1,L$4+SQRT(L$2*'5b.TriRandNumbers'!L915),L$6-SQRT(L$3*(1-'5b.TriRandNumbers'!L915)))</f>
        <v>10.836773449360431</v>
      </c>
      <c r="M921" s="31">
        <f>IF('5b.TriRandNumbers'!M915&lt;=M$1,M$4+SQRT(M$2*'5b.TriRandNumbers'!M915),M$6-SQRT(M$3*(1-'5b.TriRandNumbers'!M915)))</f>
        <v>17.587982954130247</v>
      </c>
      <c r="N921" s="36">
        <f>IF('5b.TriRandNumbers'!N915&lt;=N$1,N$4+SQRT(N$2*'5b.TriRandNumbers'!N915),N$6-SQRT(N$3*(1-'5b.TriRandNumbers'!N915)))</f>
        <v>14.143205834049846</v>
      </c>
      <c r="O921" s="35">
        <f>IF('5b.TriRandNumbers'!O915&lt;=O$1,O$4+SQRT(O$2*'5b.TriRandNumbers'!O915),O$6-SQRT(O$3*(1-'5b.TriRandNumbers'!O915)))</f>
        <v>13.666831232221774</v>
      </c>
      <c r="P921" s="34">
        <f>IF('5b.TriRandNumbers'!P915&lt;=P$1,P$4+SQRT(P$2*'5b.TriRandNumbers'!P915),P$6-SQRT(P$3*(1-'5b.TriRandNumbers'!P915)))</f>
        <v>10.533439346185343</v>
      </c>
      <c r="Q921" s="33">
        <f>IF('5b.TriRandNumbers'!Q915&lt;=Q$1,Q$4+SQRT(Q$2*'5b.TriRandNumbers'!Q915),Q$6-SQRT(Q$3*(1-'5b.TriRandNumbers'!Q915)))</f>
        <v>12.738229323498668</v>
      </c>
      <c r="R921" s="32">
        <f>IF('5b.TriRandNumbers'!R915&lt;=R$1,R$4+SQRT(R$2*'5b.TriRandNumbers'!R915),R$6-SQRT(R$3*(1-'5b.TriRandNumbers'!R915)))</f>
        <v>15.674670093376337</v>
      </c>
      <c r="S921" s="31">
        <f>IF('5b.TriRandNumbers'!S915&lt;=S$1,S$4+SQRT(S$2*'5b.TriRandNumbers'!S915),S$6-SQRT(S$3*(1-'5b.TriRandNumbers'!S915)))</f>
        <v>14.5115371328252</v>
      </c>
      <c r="T921" s="36">
        <f>IF('5b.TriRandNumbers'!T915&lt;=T$1,T$4+SQRT(T$2*'5b.TriRandNumbers'!T915),T$6-SQRT(T$3*(1-'5b.TriRandNumbers'!T915)))</f>
        <v>10.153652191078354</v>
      </c>
      <c r="U921" s="35">
        <f>IF('5b.TriRandNumbers'!U915&lt;=U$1,U$4+SQRT(U$2*'5b.TriRandNumbers'!U915),U$6-SQRT(U$3*(1-'5b.TriRandNumbers'!U915)))</f>
        <v>8.8493671696585938</v>
      </c>
      <c r="V921" s="34">
        <f>IF('5b.TriRandNumbers'!V915&lt;=V$1,V$4+SQRT(V$2*'5b.TriRandNumbers'!V915),V$6-SQRT(V$3*(1-'5b.TriRandNumbers'!V915)))</f>
        <v>8.4291813273311096</v>
      </c>
      <c r="W921" s="33">
        <f>IF('5b.TriRandNumbers'!W915&lt;=W$1,W$4+SQRT(W$2*'5b.TriRandNumbers'!W915),W$6-SQRT(W$3*(1-'5b.TriRandNumbers'!W915)))</f>
        <v>8.9504746780728937</v>
      </c>
      <c r="X921" s="32">
        <f>IF('5b.TriRandNumbers'!X915&lt;=X$1,X$4+SQRT(X$2*'5b.TriRandNumbers'!X915),X$6-SQRT(X$3*(1-'5b.TriRandNumbers'!X915)))</f>
        <v>13.90366148590917</v>
      </c>
      <c r="Y921" s="31">
        <f>IF('5b.TriRandNumbers'!Y915&lt;=Y$1,Y$4+SQRT(Y$2*'5b.TriRandNumbers'!Y915),Y$6-SQRT(Y$3*(1-'5b.TriRandNumbers'!Y915)))</f>
        <v>12.589840031483021</v>
      </c>
    </row>
    <row r="922" spans="2:25" hidden="1" x14ac:dyDescent="0.25">
      <c r="B922" s="36">
        <f>IF('5b.TriRandNumbers'!B916&lt;=B$1,B$4+SQRT(B$2*'5b.TriRandNumbers'!B916),B$6-SQRT(B$3*(1-'5b.TriRandNumbers'!B916)))</f>
        <v>3.9558975774425353</v>
      </c>
      <c r="C922" s="35">
        <f>IF('5b.TriRandNumbers'!C916&lt;=C$1,C$4+SQRT(C$2*'5b.TriRandNumbers'!C916),C$6-SQRT(C$3*(1-'5b.TriRandNumbers'!C916)))</f>
        <v>2.2707461039466752</v>
      </c>
      <c r="D922" s="34">
        <f>IF('5b.TriRandNumbers'!D916&lt;=D$1,D$4+SQRT(D$2*'5b.TriRandNumbers'!D916),D$6-SQRT(D$3*(1-'5b.TriRandNumbers'!D916)))</f>
        <v>5.986611666723098</v>
      </c>
      <c r="E922" s="33">
        <f>IF('5b.TriRandNumbers'!E916&lt;=E$1,E$4+SQRT(E$2*'5b.TriRandNumbers'!E916),E$6-SQRT(E$3*(1-'5b.TriRandNumbers'!E916)))</f>
        <v>4.3812617418367124</v>
      </c>
      <c r="F922" s="32">
        <f>IF('5b.TriRandNumbers'!F916&lt;=F$1,F$4+SQRT(F$2*'5b.TriRandNumbers'!F916),F$6-SQRT(F$3*(1-'5b.TriRandNumbers'!F916)))</f>
        <v>3.0398997058272039</v>
      </c>
      <c r="G922" s="31">
        <f>IF('5b.TriRandNumbers'!G916&lt;=G$1,G$4+SQRT(G$2*'5b.TriRandNumbers'!G916),G$6-SQRT(G$3*(1-'5b.TriRandNumbers'!G916)))</f>
        <v>3.8853979163855321</v>
      </c>
      <c r="H922" s="36">
        <f>IF('5b.TriRandNumbers'!H916&lt;=H$1,H$4+SQRT(H$2*'5b.TriRandNumbers'!H916),H$6-SQRT(H$3*(1-'5b.TriRandNumbers'!H916)))</f>
        <v>11.962599358748253</v>
      </c>
      <c r="I922" s="35">
        <f>IF('5b.TriRandNumbers'!I916&lt;=I$1,I$4+SQRT(I$2*'5b.TriRandNumbers'!I916),I$6-SQRT(I$3*(1-'5b.TriRandNumbers'!I916)))</f>
        <v>11.27538037256101</v>
      </c>
      <c r="J922" s="34">
        <f>IF('5b.TriRandNumbers'!J916&lt;=J$1,J$4+SQRT(J$2*'5b.TriRandNumbers'!J916),J$6-SQRT(J$3*(1-'5b.TriRandNumbers'!J916)))</f>
        <v>13.656511484150503</v>
      </c>
      <c r="K922" s="33">
        <f>IF('5b.TriRandNumbers'!K916&lt;=K$1,K$4+SQRT(K$2*'5b.TriRandNumbers'!K916),K$6-SQRT(K$3*(1-'5b.TriRandNumbers'!K916)))</f>
        <v>11.655450937972816</v>
      </c>
      <c r="L922" s="32">
        <f>IF('5b.TriRandNumbers'!L916&lt;=L$1,L$4+SQRT(L$2*'5b.TriRandNumbers'!L916),L$6-SQRT(L$3*(1-'5b.TriRandNumbers'!L916)))</f>
        <v>7.6804911402973506</v>
      </c>
      <c r="M922" s="31">
        <f>IF('5b.TriRandNumbers'!M916&lt;=M$1,M$4+SQRT(M$2*'5b.TriRandNumbers'!M916),M$6-SQRT(M$3*(1-'5b.TriRandNumbers'!M916)))</f>
        <v>8.4137584143821691</v>
      </c>
      <c r="N922" s="36">
        <f>IF('5b.TriRandNumbers'!N916&lt;=N$1,N$4+SQRT(N$2*'5b.TriRandNumbers'!N916),N$6-SQRT(N$3*(1-'5b.TriRandNumbers'!N916)))</f>
        <v>9.8195613708715506</v>
      </c>
      <c r="O922" s="35">
        <f>IF('5b.TriRandNumbers'!O916&lt;=O$1,O$4+SQRT(O$2*'5b.TriRandNumbers'!O916),O$6-SQRT(O$3*(1-'5b.TriRandNumbers'!O916)))</f>
        <v>12.515087182352843</v>
      </c>
      <c r="P922" s="34">
        <f>IF('5b.TriRandNumbers'!P916&lt;=P$1,P$4+SQRT(P$2*'5b.TriRandNumbers'!P916),P$6-SQRT(P$3*(1-'5b.TriRandNumbers'!P916)))</f>
        <v>14.268945054010246</v>
      </c>
      <c r="Q922" s="33">
        <f>IF('5b.TriRandNumbers'!Q916&lt;=Q$1,Q$4+SQRT(Q$2*'5b.TriRandNumbers'!Q916),Q$6-SQRT(Q$3*(1-'5b.TriRandNumbers'!Q916)))</f>
        <v>8.7039833086933243</v>
      </c>
      <c r="R922" s="32">
        <f>IF('5b.TriRandNumbers'!R916&lt;=R$1,R$4+SQRT(R$2*'5b.TriRandNumbers'!R916),R$6-SQRT(R$3*(1-'5b.TriRandNumbers'!R916)))</f>
        <v>11.02768958845957</v>
      </c>
      <c r="S922" s="31">
        <f>IF('5b.TriRandNumbers'!S916&lt;=S$1,S$4+SQRT(S$2*'5b.TriRandNumbers'!S916),S$6-SQRT(S$3*(1-'5b.TriRandNumbers'!S916)))</f>
        <v>14.367517585128606</v>
      </c>
      <c r="T922" s="36">
        <f>IF('5b.TriRandNumbers'!T916&lt;=T$1,T$4+SQRT(T$2*'5b.TriRandNumbers'!T916),T$6-SQRT(T$3*(1-'5b.TriRandNumbers'!T916)))</f>
        <v>11.12276379512204</v>
      </c>
      <c r="U922" s="35">
        <f>IF('5b.TriRandNumbers'!U916&lt;=U$1,U$4+SQRT(U$2*'5b.TriRandNumbers'!U916),U$6-SQRT(U$3*(1-'5b.TriRandNumbers'!U916)))</f>
        <v>13.644968860728747</v>
      </c>
      <c r="V922" s="34">
        <f>IF('5b.TriRandNumbers'!V916&lt;=V$1,V$4+SQRT(V$2*'5b.TriRandNumbers'!V916),V$6-SQRT(V$3*(1-'5b.TriRandNumbers'!V916)))</f>
        <v>13.725413892888227</v>
      </c>
      <c r="W922" s="33">
        <f>IF('5b.TriRandNumbers'!W916&lt;=W$1,W$4+SQRT(W$2*'5b.TriRandNumbers'!W916),W$6-SQRT(W$3*(1-'5b.TriRandNumbers'!W916)))</f>
        <v>14.541091294173242</v>
      </c>
      <c r="X922" s="32">
        <f>IF('5b.TriRandNumbers'!X916&lt;=X$1,X$4+SQRT(X$2*'5b.TriRandNumbers'!X916),X$6-SQRT(X$3*(1-'5b.TriRandNumbers'!X916)))</f>
        <v>17.018930102120795</v>
      </c>
      <c r="Y922" s="31">
        <f>IF('5b.TriRandNumbers'!Y916&lt;=Y$1,Y$4+SQRT(Y$2*'5b.TriRandNumbers'!Y916),Y$6-SQRT(Y$3*(1-'5b.TriRandNumbers'!Y916)))</f>
        <v>9.3780978559290418</v>
      </c>
    </row>
    <row r="923" spans="2:25" hidden="1" x14ac:dyDescent="0.25">
      <c r="B923" s="36">
        <f>IF('5b.TriRandNumbers'!B917&lt;=B$1,B$4+SQRT(B$2*'5b.TriRandNumbers'!B917),B$6-SQRT(B$3*(1-'5b.TriRandNumbers'!B917)))</f>
        <v>4.7934274537224768</v>
      </c>
      <c r="C923" s="35">
        <f>IF('5b.TriRandNumbers'!C917&lt;=C$1,C$4+SQRT(C$2*'5b.TriRandNumbers'!C917),C$6-SQRT(C$3*(1-'5b.TriRandNumbers'!C917)))</f>
        <v>1.9916013356253166</v>
      </c>
      <c r="D923" s="34">
        <f>IF('5b.TriRandNumbers'!D917&lt;=D$1,D$4+SQRT(D$2*'5b.TriRandNumbers'!D917),D$6-SQRT(D$3*(1-'5b.TriRandNumbers'!D917)))</f>
        <v>4.4006846105965138</v>
      </c>
      <c r="E923" s="33">
        <f>IF('5b.TriRandNumbers'!E917&lt;=E$1,E$4+SQRT(E$2*'5b.TriRandNumbers'!E917),E$6-SQRT(E$3*(1-'5b.TriRandNumbers'!E917)))</f>
        <v>3.9798024895831787</v>
      </c>
      <c r="F923" s="32">
        <f>IF('5b.TriRandNumbers'!F917&lt;=F$1,F$4+SQRT(F$2*'5b.TriRandNumbers'!F917),F$6-SQRT(F$3*(1-'5b.TriRandNumbers'!F917)))</f>
        <v>3.7125059003204437</v>
      </c>
      <c r="G923" s="31">
        <f>IF('5b.TriRandNumbers'!G917&lt;=G$1,G$4+SQRT(G$2*'5b.TriRandNumbers'!G917),G$6-SQRT(G$3*(1-'5b.TriRandNumbers'!G917)))</f>
        <v>3.6633037811110016</v>
      </c>
      <c r="H923" s="36">
        <f>IF('5b.TriRandNumbers'!H917&lt;=H$1,H$4+SQRT(H$2*'5b.TriRandNumbers'!H917),H$6-SQRT(H$3*(1-'5b.TriRandNumbers'!H917)))</f>
        <v>17.51505916228184</v>
      </c>
      <c r="I923" s="35">
        <f>IF('5b.TriRandNumbers'!I917&lt;=I$1,I$4+SQRT(I$2*'5b.TriRandNumbers'!I917),I$6-SQRT(I$3*(1-'5b.TriRandNumbers'!I917)))</f>
        <v>7.8742945581237986</v>
      </c>
      <c r="J923" s="34">
        <f>IF('5b.TriRandNumbers'!J917&lt;=J$1,J$4+SQRT(J$2*'5b.TriRandNumbers'!J917),J$6-SQRT(J$3*(1-'5b.TriRandNumbers'!J917)))</f>
        <v>6.6712327029581262</v>
      </c>
      <c r="K923" s="33">
        <f>IF('5b.TriRandNumbers'!K917&lt;=K$1,K$4+SQRT(K$2*'5b.TriRandNumbers'!K917),K$6-SQRT(K$3*(1-'5b.TriRandNumbers'!K917)))</f>
        <v>11.085074994088444</v>
      </c>
      <c r="L923" s="32">
        <f>IF('5b.TriRandNumbers'!L917&lt;=L$1,L$4+SQRT(L$2*'5b.TriRandNumbers'!L917),L$6-SQRT(L$3*(1-'5b.TriRandNumbers'!L917)))</f>
        <v>9.8643766617483362</v>
      </c>
      <c r="M923" s="31">
        <f>IF('5b.TriRandNumbers'!M917&lt;=M$1,M$4+SQRT(M$2*'5b.TriRandNumbers'!M917),M$6-SQRT(M$3*(1-'5b.TriRandNumbers'!M917)))</f>
        <v>8.916999589167327</v>
      </c>
      <c r="N923" s="36">
        <f>IF('5b.TriRandNumbers'!N917&lt;=N$1,N$4+SQRT(N$2*'5b.TriRandNumbers'!N917),N$6-SQRT(N$3*(1-'5b.TriRandNumbers'!N917)))</f>
        <v>10.005147812755627</v>
      </c>
      <c r="O923" s="35">
        <f>IF('5b.TriRandNumbers'!O917&lt;=O$1,O$4+SQRT(O$2*'5b.TriRandNumbers'!O917),O$6-SQRT(O$3*(1-'5b.TriRandNumbers'!O917)))</f>
        <v>14.54053456811266</v>
      </c>
      <c r="P923" s="34">
        <f>IF('5b.TriRandNumbers'!P917&lt;=P$1,P$4+SQRT(P$2*'5b.TriRandNumbers'!P917),P$6-SQRT(P$3*(1-'5b.TriRandNumbers'!P917)))</f>
        <v>12.811282307455977</v>
      </c>
      <c r="Q923" s="33">
        <f>IF('5b.TriRandNumbers'!Q917&lt;=Q$1,Q$4+SQRT(Q$2*'5b.TriRandNumbers'!Q917),Q$6-SQRT(Q$3*(1-'5b.TriRandNumbers'!Q917)))</f>
        <v>15.935006696079594</v>
      </c>
      <c r="R923" s="32">
        <f>IF('5b.TriRandNumbers'!R917&lt;=R$1,R$4+SQRT(R$2*'5b.TriRandNumbers'!R917),R$6-SQRT(R$3*(1-'5b.TriRandNumbers'!R917)))</f>
        <v>9.7387569868230539</v>
      </c>
      <c r="S923" s="31">
        <f>IF('5b.TriRandNumbers'!S917&lt;=S$1,S$4+SQRT(S$2*'5b.TriRandNumbers'!S917),S$6-SQRT(S$3*(1-'5b.TriRandNumbers'!S917)))</f>
        <v>17.275366645080847</v>
      </c>
      <c r="T923" s="36">
        <f>IF('5b.TriRandNumbers'!T917&lt;=T$1,T$4+SQRT(T$2*'5b.TriRandNumbers'!T917),T$6-SQRT(T$3*(1-'5b.TriRandNumbers'!T917)))</f>
        <v>15.040184352993784</v>
      </c>
      <c r="U923" s="35">
        <f>IF('5b.TriRandNumbers'!U917&lt;=U$1,U$4+SQRT(U$2*'5b.TriRandNumbers'!U917),U$6-SQRT(U$3*(1-'5b.TriRandNumbers'!U917)))</f>
        <v>13.749568848104317</v>
      </c>
      <c r="V923" s="34">
        <f>IF('5b.TriRandNumbers'!V917&lt;=V$1,V$4+SQRT(V$2*'5b.TriRandNumbers'!V917),V$6-SQRT(V$3*(1-'5b.TriRandNumbers'!V917)))</f>
        <v>16.812226988894086</v>
      </c>
      <c r="W923" s="33">
        <f>IF('5b.TriRandNumbers'!W917&lt;=W$1,W$4+SQRT(W$2*'5b.TriRandNumbers'!W917),W$6-SQRT(W$3*(1-'5b.TriRandNumbers'!W917)))</f>
        <v>9.5281942415383352</v>
      </c>
      <c r="X923" s="32">
        <f>IF('5b.TriRandNumbers'!X917&lt;=X$1,X$4+SQRT(X$2*'5b.TriRandNumbers'!X917),X$6-SQRT(X$3*(1-'5b.TriRandNumbers'!X917)))</f>
        <v>15.39144656425727</v>
      </c>
      <c r="Y923" s="31">
        <f>IF('5b.TriRandNumbers'!Y917&lt;=Y$1,Y$4+SQRT(Y$2*'5b.TriRandNumbers'!Y917),Y$6-SQRT(Y$3*(1-'5b.TriRandNumbers'!Y917)))</f>
        <v>16.574739383062461</v>
      </c>
    </row>
    <row r="924" spans="2:25" hidden="1" x14ac:dyDescent="0.25">
      <c r="B924" s="36">
        <f>IF('5b.TriRandNumbers'!B918&lt;=B$1,B$4+SQRT(B$2*'5b.TriRandNumbers'!B918),B$6-SQRT(B$3*(1-'5b.TriRandNumbers'!B918)))</f>
        <v>4.0327030826205315</v>
      </c>
      <c r="C924" s="35">
        <f>IF('5b.TriRandNumbers'!C918&lt;=C$1,C$4+SQRT(C$2*'5b.TriRandNumbers'!C918),C$6-SQRT(C$3*(1-'5b.TriRandNumbers'!C918)))</f>
        <v>2.6111276497110278</v>
      </c>
      <c r="D924" s="34">
        <f>IF('5b.TriRandNumbers'!D918&lt;=D$1,D$4+SQRT(D$2*'5b.TriRandNumbers'!D918),D$6-SQRT(D$3*(1-'5b.TriRandNumbers'!D918)))</f>
        <v>5.1700001864437173</v>
      </c>
      <c r="E924" s="33">
        <f>IF('5b.TriRandNumbers'!E918&lt;=E$1,E$4+SQRT(E$2*'5b.TriRandNumbers'!E918),E$6-SQRT(E$3*(1-'5b.TriRandNumbers'!E918)))</f>
        <v>4.1543176652550118</v>
      </c>
      <c r="F924" s="32">
        <f>IF('5b.TriRandNumbers'!F918&lt;=F$1,F$4+SQRT(F$2*'5b.TriRandNumbers'!F918),F$6-SQRT(F$3*(1-'5b.TriRandNumbers'!F918)))</f>
        <v>2.3303673739256374</v>
      </c>
      <c r="G924" s="31">
        <f>IF('5b.TriRandNumbers'!G918&lt;=G$1,G$4+SQRT(G$2*'5b.TriRandNumbers'!G918),G$6-SQRT(G$3*(1-'5b.TriRandNumbers'!G918)))</f>
        <v>2.3370086914812958</v>
      </c>
      <c r="H924" s="36">
        <f>IF('5b.TriRandNumbers'!H918&lt;=H$1,H$4+SQRT(H$2*'5b.TriRandNumbers'!H918),H$6-SQRT(H$3*(1-'5b.TriRandNumbers'!H918)))</f>
        <v>7.5592354035041538</v>
      </c>
      <c r="I924" s="35">
        <f>IF('5b.TriRandNumbers'!I918&lt;=I$1,I$4+SQRT(I$2*'5b.TriRandNumbers'!I918),I$6-SQRT(I$3*(1-'5b.TriRandNumbers'!I918)))</f>
        <v>12.543480382524219</v>
      </c>
      <c r="J924" s="34">
        <f>IF('5b.TriRandNumbers'!J918&lt;=J$1,J$4+SQRT(J$2*'5b.TriRandNumbers'!J918),J$6-SQRT(J$3*(1-'5b.TriRandNumbers'!J918)))</f>
        <v>18.833184242737882</v>
      </c>
      <c r="K924" s="33">
        <f>IF('5b.TriRandNumbers'!K918&lt;=K$1,K$4+SQRT(K$2*'5b.TriRandNumbers'!K918),K$6-SQRT(K$3*(1-'5b.TriRandNumbers'!K918)))</f>
        <v>18.251403344886853</v>
      </c>
      <c r="L924" s="32">
        <f>IF('5b.TriRandNumbers'!L918&lt;=L$1,L$4+SQRT(L$2*'5b.TriRandNumbers'!L918),L$6-SQRT(L$3*(1-'5b.TriRandNumbers'!L918)))</f>
        <v>8.5998524098327032</v>
      </c>
      <c r="M924" s="31">
        <f>IF('5b.TriRandNumbers'!M918&lt;=M$1,M$4+SQRT(M$2*'5b.TriRandNumbers'!M918),M$6-SQRT(M$3*(1-'5b.TriRandNumbers'!M918)))</f>
        <v>9.499909851703471</v>
      </c>
      <c r="N924" s="36">
        <f>IF('5b.TriRandNumbers'!N918&lt;=N$1,N$4+SQRT(N$2*'5b.TriRandNumbers'!N918),N$6-SQRT(N$3*(1-'5b.TriRandNumbers'!N918)))</f>
        <v>15.628256682395799</v>
      </c>
      <c r="O924" s="35">
        <f>IF('5b.TriRandNumbers'!O918&lt;=O$1,O$4+SQRT(O$2*'5b.TriRandNumbers'!O918),O$6-SQRT(O$3*(1-'5b.TriRandNumbers'!O918)))</f>
        <v>15.78236914384058</v>
      </c>
      <c r="P924" s="34">
        <f>IF('5b.TriRandNumbers'!P918&lt;=P$1,P$4+SQRT(P$2*'5b.TriRandNumbers'!P918),P$6-SQRT(P$3*(1-'5b.TriRandNumbers'!P918)))</f>
        <v>13.008729500104188</v>
      </c>
      <c r="Q924" s="33">
        <f>IF('5b.TriRandNumbers'!Q918&lt;=Q$1,Q$4+SQRT(Q$2*'5b.TriRandNumbers'!Q918),Q$6-SQRT(Q$3*(1-'5b.TriRandNumbers'!Q918)))</f>
        <v>8.7310489552180677</v>
      </c>
      <c r="R924" s="32">
        <f>IF('5b.TriRandNumbers'!R918&lt;=R$1,R$4+SQRT(R$2*'5b.TriRandNumbers'!R918),R$6-SQRT(R$3*(1-'5b.TriRandNumbers'!R918)))</f>
        <v>12.669089802319697</v>
      </c>
      <c r="S924" s="31">
        <f>IF('5b.TriRandNumbers'!S918&lt;=S$1,S$4+SQRT(S$2*'5b.TriRandNumbers'!S918),S$6-SQRT(S$3*(1-'5b.TriRandNumbers'!S918)))</f>
        <v>11.125590886368723</v>
      </c>
      <c r="T924" s="36">
        <f>IF('5b.TriRandNumbers'!T918&lt;=T$1,T$4+SQRT(T$2*'5b.TriRandNumbers'!T918),T$6-SQRT(T$3*(1-'5b.TriRandNumbers'!T918)))</f>
        <v>11.786115154000299</v>
      </c>
      <c r="U924" s="35">
        <f>IF('5b.TriRandNumbers'!U918&lt;=U$1,U$4+SQRT(U$2*'5b.TriRandNumbers'!U918),U$6-SQRT(U$3*(1-'5b.TriRandNumbers'!U918)))</f>
        <v>16.543969815837873</v>
      </c>
      <c r="V924" s="34">
        <f>IF('5b.TriRandNumbers'!V918&lt;=V$1,V$4+SQRT(V$2*'5b.TriRandNumbers'!V918),V$6-SQRT(V$3*(1-'5b.TriRandNumbers'!V918)))</f>
        <v>10.225093448052597</v>
      </c>
      <c r="W924" s="33">
        <f>IF('5b.TriRandNumbers'!W918&lt;=W$1,W$4+SQRT(W$2*'5b.TriRandNumbers'!W918),W$6-SQRT(W$3*(1-'5b.TriRandNumbers'!W918)))</f>
        <v>11.730385610807346</v>
      </c>
      <c r="X924" s="32">
        <f>IF('5b.TriRandNumbers'!X918&lt;=X$1,X$4+SQRT(X$2*'5b.TriRandNumbers'!X918),X$6-SQRT(X$3*(1-'5b.TriRandNumbers'!X918)))</f>
        <v>6.7493935533463247</v>
      </c>
      <c r="Y924" s="31">
        <f>IF('5b.TriRandNumbers'!Y918&lt;=Y$1,Y$4+SQRT(Y$2*'5b.TriRandNumbers'!Y918),Y$6-SQRT(Y$3*(1-'5b.TriRandNumbers'!Y918)))</f>
        <v>8.4420920638040133</v>
      </c>
    </row>
    <row r="925" spans="2:25" hidden="1" x14ac:dyDescent="0.25">
      <c r="B925" s="36">
        <f>IF('5b.TriRandNumbers'!B919&lt;=B$1,B$4+SQRT(B$2*'5b.TriRandNumbers'!B919),B$6-SQRT(B$3*(1-'5b.TriRandNumbers'!B919)))</f>
        <v>5.6434194065135799</v>
      </c>
      <c r="C925" s="35">
        <f>IF('5b.TriRandNumbers'!C919&lt;=C$1,C$4+SQRT(C$2*'5b.TriRandNumbers'!C919),C$6-SQRT(C$3*(1-'5b.TriRandNumbers'!C919)))</f>
        <v>3.6028421902400085</v>
      </c>
      <c r="D925" s="34">
        <f>IF('5b.TriRandNumbers'!D919&lt;=D$1,D$4+SQRT(D$2*'5b.TriRandNumbers'!D919),D$6-SQRT(D$3*(1-'5b.TriRandNumbers'!D919)))</f>
        <v>4.5709320276822698</v>
      </c>
      <c r="E925" s="33">
        <f>IF('5b.TriRandNumbers'!E919&lt;=E$1,E$4+SQRT(E$2*'5b.TriRandNumbers'!E919),E$6-SQRT(E$3*(1-'5b.TriRandNumbers'!E919)))</f>
        <v>3.77905574557969</v>
      </c>
      <c r="F925" s="32">
        <f>IF('5b.TriRandNumbers'!F919&lt;=F$1,F$4+SQRT(F$2*'5b.TriRandNumbers'!F919),F$6-SQRT(F$3*(1-'5b.TriRandNumbers'!F919)))</f>
        <v>1.8838065118068341</v>
      </c>
      <c r="G925" s="31">
        <f>IF('5b.TriRandNumbers'!G919&lt;=G$1,G$4+SQRT(G$2*'5b.TriRandNumbers'!G919),G$6-SQRT(G$3*(1-'5b.TriRandNumbers'!G919)))</f>
        <v>3.4143304678950219</v>
      </c>
      <c r="H925" s="36">
        <f>IF('5b.TriRandNumbers'!H919&lt;=H$1,H$4+SQRT(H$2*'5b.TriRandNumbers'!H919),H$6-SQRT(H$3*(1-'5b.TriRandNumbers'!H919)))</f>
        <v>7.5748216105685326</v>
      </c>
      <c r="I925" s="35">
        <f>IF('5b.TriRandNumbers'!I919&lt;=I$1,I$4+SQRT(I$2*'5b.TriRandNumbers'!I919),I$6-SQRT(I$3*(1-'5b.TriRandNumbers'!I919)))</f>
        <v>12.275389355623805</v>
      </c>
      <c r="J925" s="34">
        <f>IF('5b.TriRandNumbers'!J919&lt;=J$1,J$4+SQRT(J$2*'5b.TriRandNumbers'!J919),J$6-SQRT(J$3*(1-'5b.TriRandNumbers'!J919)))</f>
        <v>7.7873146689907102</v>
      </c>
      <c r="K925" s="33">
        <f>IF('5b.TriRandNumbers'!K919&lt;=K$1,K$4+SQRT(K$2*'5b.TriRandNumbers'!K919),K$6-SQRT(K$3*(1-'5b.TriRandNumbers'!K919)))</f>
        <v>8.6428749785618777</v>
      </c>
      <c r="L925" s="32">
        <f>IF('5b.TriRandNumbers'!L919&lt;=L$1,L$4+SQRT(L$2*'5b.TriRandNumbers'!L919),L$6-SQRT(L$3*(1-'5b.TriRandNumbers'!L919)))</f>
        <v>13.825623903877229</v>
      </c>
      <c r="M925" s="31">
        <f>IF('5b.TriRandNumbers'!M919&lt;=M$1,M$4+SQRT(M$2*'5b.TriRandNumbers'!M919),M$6-SQRT(M$3*(1-'5b.TriRandNumbers'!M919)))</f>
        <v>19.021991190226636</v>
      </c>
      <c r="N925" s="36">
        <f>IF('5b.TriRandNumbers'!N919&lt;=N$1,N$4+SQRT(N$2*'5b.TriRandNumbers'!N919),N$6-SQRT(N$3*(1-'5b.TriRandNumbers'!N919)))</f>
        <v>9.8058069122581273</v>
      </c>
      <c r="O925" s="35">
        <f>IF('5b.TriRandNumbers'!O919&lt;=O$1,O$4+SQRT(O$2*'5b.TriRandNumbers'!O919),O$6-SQRT(O$3*(1-'5b.TriRandNumbers'!O919)))</f>
        <v>13.44985726684191</v>
      </c>
      <c r="P925" s="34">
        <f>IF('5b.TriRandNumbers'!P919&lt;=P$1,P$4+SQRT(P$2*'5b.TriRandNumbers'!P919),P$6-SQRT(P$3*(1-'5b.TriRandNumbers'!P919)))</f>
        <v>16.149722664602706</v>
      </c>
      <c r="Q925" s="33">
        <f>IF('5b.TriRandNumbers'!Q919&lt;=Q$1,Q$4+SQRT(Q$2*'5b.TriRandNumbers'!Q919),Q$6-SQRT(Q$3*(1-'5b.TriRandNumbers'!Q919)))</f>
        <v>16.368496183212809</v>
      </c>
      <c r="R925" s="32">
        <f>IF('5b.TriRandNumbers'!R919&lt;=R$1,R$4+SQRT(R$2*'5b.TriRandNumbers'!R919),R$6-SQRT(R$3*(1-'5b.TriRandNumbers'!R919)))</f>
        <v>8.4546383074394083</v>
      </c>
      <c r="S925" s="31">
        <f>IF('5b.TriRandNumbers'!S919&lt;=S$1,S$4+SQRT(S$2*'5b.TriRandNumbers'!S919),S$6-SQRT(S$3*(1-'5b.TriRandNumbers'!S919)))</f>
        <v>11.870385477516452</v>
      </c>
      <c r="T925" s="36">
        <f>IF('5b.TriRandNumbers'!T919&lt;=T$1,T$4+SQRT(T$2*'5b.TriRandNumbers'!T919),T$6-SQRT(T$3*(1-'5b.TriRandNumbers'!T919)))</f>
        <v>10.565910985224546</v>
      </c>
      <c r="U925" s="35">
        <f>IF('5b.TriRandNumbers'!U919&lt;=U$1,U$4+SQRT(U$2*'5b.TriRandNumbers'!U919),U$6-SQRT(U$3*(1-'5b.TriRandNumbers'!U919)))</f>
        <v>10.854724996411878</v>
      </c>
      <c r="V925" s="34">
        <f>IF('5b.TriRandNumbers'!V919&lt;=V$1,V$4+SQRT(V$2*'5b.TriRandNumbers'!V919),V$6-SQRT(V$3*(1-'5b.TriRandNumbers'!V919)))</f>
        <v>10.979671755249477</v>
      </c>
      <c r="W925" s="33">
        <f>IF('5b.TriRandNumbers'!W919&lt;=W$1,W$4+SQRT(W$2*'5b.TriRandNumbers'!W919),W$6-SQRT(W$3*(1-'5b.TriRandNumbers'!W919)))</f>
        <v>16.660631998073587</v>
      </c>
      <c r="X925" s="32">
        <f>IF('5b.TriRandNumbers'!X919&lt;=X$1,X$4+SQRT(X$2*'5b.TriRandNumbers'!X919),X$6-SQRT(X$3*(1-'5b.TriRandNumbers'!X919)))</f>
        <v>16.814181361742232</v>
      </c>
      <c r="Y925" s="31">
        <f>IF('5b.TriRandNumbers'!Y919&lt;=Y$1,Y$4+SQRT(Y$2*'5b.TriRandNumbers'!Y919),Y$6-SQRT(Y$3*(1-'5b.TriRandNumbers'!Y919)))</f>
        <v>10.14032848079975</v>
      </c>
    </row>
    <row r="926" spans="2:25" hidden="1" x14ac:dyDescent="0.25">
      <c r="B926" s="36">
        <f>IF('5b.TriRandNumbers'!B920&lt;=B$1,B$4+SQRT(B$2*'5b.TriRandNumbers'!B920),B$6-SQRT(B$3*(1-'5b.TriRandNumbers'!B920)))</f>
        <v>3.7548243106951316</v>
      </c>
      <c r="C926" s="35">
        <f>IF('5b.TriRandNumbers'!C920&lt;=C$1,C$4+SQRT(C$2*'5b.TriRandNumbers'!C920),C$6-SQRT(C$3*(1-'5b.TriRandNumbers'!C920)))</f>
        <v>1.8427389796491114</v>
      </c>
      <c r="D926" s="34">
        <f>IF('5b.TriRandNumbers'!D920&lt;=D$1,D$4+SQRT(D$2*'5b.TriRandNumbers'!D920),D$6-SQRT(D$3*(1-'5b.TriRandNumbers'!D920)))</f>
        <v>5.8428326597280202</v>
      </c>
      <c r="E926" s="33">
        <f>IF('5b.TriRandNumbers'!E920&lt;=E$1,E$4+SQRT(E$2*'5b.TriRandNumbers'!E920),E$6-SQRT(E$3*(1-'5b.TriRandNumbers'!E920)))</f>
        <v>3.9499568395942339</v>
      </c>
      <c r="F926" s="32">
        <f>IF('5b.TriRandNumbers'!F920&lt;=F$1,F$4+SQRT(F$2*'5b.TriRandNumbers'!F920),F$6-SQRT(F$3*(1-'5b.TriRandNumbers'!F920)))</f>
        <v>2.116735825120089</v>
      </c>
      <c r="G926" s="31">
        <f>IF('5b.TriRandNumbers'!G920&lt;=G$1,G$4+SQRT(G$2*'5b.TriRandNumbers'!G920),G$6-SQRT(G$3*(1-'5b.TriRandNumbers'!G920)))</f>
        <v>3.0179745481141107</v>
      </c>
      <c r="H926" s="36">
        <f>IF('5b.TriRandNumbers'!H920&lt;=H$1,H$4+SQRT(H$2*'5b.TriRandNumbers'!H920),H$6-SQRT(H$3*(1-'5b.TriRandNumbers'!H920)))</f>
        <v>12.070022977899775</v>
      </c>
      <c r="I926" s="35">
        <f>IF('5b.TriRandNumbers'!I920&lt;=I$1,I$4+SQRT(I$2*'5b.TriRandNumbers'!I920),I$6-SQRT(I$3*(1-'5b.TriRandNumbers'!I920)))</f>
        <v>6.4937426562258196</v>
      </c>
      <c r="J926" s="34">
        <f>IF('5b.TriRandNumbers'!J920&lt;=J$1,J$4+SQRT(J$2*'5b.TriRandNumbers'!J920),J$6-SQRT(J$3*(1-'5b.TriRandNumbers'!J920)))</f>
        <v>16.242632058457403</v>
      </c>
      <c r="K926" s="33">
        <f>IF('5b.TriRandNumbers'!K920&lt;=K$1,K$4+SQRT(K$2*'5b.TriRandNumbers'!K920),K$6-SQRT(K$3*(1-'5b.TriRandNumbers'!K920)))</f>
        <v>15.272313860047516</v>
      </c>
      <c r="L926" s="32">
        <f>IF('5b.TriRandNumbers'!L920&lt;=L$1,L$4+SQRT(L$2*'5b.TriRandNumbers'!L920),L$6-SQRT(L$3*(1-'5b.TriRandNumbers'!L920)))</f>
        <v>6.2432038894369333</v>
      </c>
      <c r="M926" s="31">
        <f>IF('5b.TriRandNumbers'!M920&lt;=M$1,M$4+SQRT(M$2*'5b.TriRandNumbers'!M920),M$6-SQRT(M$3*(1-'5b.TriRandNumbers'!M920)))</f>
        <v>17.247218987015223</v>
      </c>
      <c r="N926" s="36">
        <f>IF('5b.TriRandNumbers'!N920&lt;=N$1,N$4+SQRT(N$2*'5b.TriRandNumbers'!N920),N$6-SQRT(N$3*(1-'5b.TriRandNumbers'!N920)))</f>
        <v>8.8074964988309628</v>
      </c>
      <c r="O926" s="35">
        <f>IF('5b.TriRandNumbers'!O920&lt;=O$1,O$4+SQRT(O$2*'5b.TriRandNumbers'!O920),O$6-SQRT(O$3*(1-'5b.TriRandNumbers'!O920)))</f>
        <v>10.333352734268054</v>
      </c>
      <c r="P926" s="34">
        <f>IF('5b.TriRandNumbers'!P920&lt;=P$1,P$4+SQRT(P$2*'5b.TriRandNumbers'!P920),P$6-SQRT(P$3*(1-'5b.TriRandNumbers'!P920)))</f>
        <v>9.3829485866037867</v>
      </c>
      <c r="Q926" s="33">
        <f>IF('5b.TriRandNumbers'!Q920&lt;=Q$1,Q$4+SQRT(Q$2*'5b.TriRandNumbers'!Q920),Q$6-SQRT(Q$3*(1-'5b.TriRandNumbers'!Q920)))</f>
        <v>15.397152022871165</v>
      </c>
      <c r="R926" s="32">
        <f>IF('5b.TriRandNumbers'!R920&lt;=R$1,R$4+SQRT(R$2*'5b.TriRandNumbers'!R920),R$6-SQRT(R$3*(1-'5b.TriRandNumbers'!R920)))</f>
        <v>11.105657072646832</v>
      </c>
      <c r="S926" s="31">
        <f>IF('5b.TriRandNumbers'!S920&lt;=S$1,S$4+SQRT(S$2*'5b.TriRandNumbers'!S920),S$6-SQRT(S$3*(1-'5b.TriRandNumbers'!S920)))</f>
        <v>8.1299802798113774</v>
      </c>
      <c r="T926" s="36">
        <f>IF('5b.TriRandNumbers'!T920&lt;=T$1,T$4+SQRT(T$2*'5b.TriRandNumbers'!T920),T$6-SQRT(T$3*(1-'5b.TriRandNumbers'!T920)))</f>
        <v>12.444332423086694</v>
      </c>
      <c r="U926" s="35">
        <f>IF('5b.TriRandNumbers'!U920&lt;=U$1,U$4+SQRT(U$2*'5b.TriRandNumbers'!U920),U$6-SQRT(U$3*(1-'5b.TriRandNumbers'!U920)))</f>
        <v>8.9961844096760242</v>
      </c>
      <c r="V926" s="34">
        <f>IF('5b.TriRandNumbers'!V920&lt;=V$1,V$4+SQRT(V$2*'5b.TriRandNumbers'!V920),V$6-SQRT(V$3*(1-'5b.TriRandNumbers'!V920)))</f>
        <v>13.393088263571851</v>
      </c>
      <c r="W926" s="33">
        <f>IF('5b.TriRandNumbers'!W920&lt;=W$1,W$4+SQRT(W$2*'5b.TriRandNumbers'!W920),W$6-SQRT(W$3*(1-'5b.TriRandNumbers'!W920)))</f>
        <v>9.9786020678386933</v>
      </c>
      <c r="X926" s="32">
        <f>IF('5b.TriRandNumbers'!X920&lt;=X$1,X$4+SQRT(X$2*'5b.TriRandNumbers'!X920),X$6-SQRT(X$3*(1-'5b.TriRandNumbers'!X920)))</f>
        <v>10.413261572034902</v>
      </c>
      <c r="Y926" s="31">
        <f>IF('5b.TriRandNumbers'!Y920&lt;=Y$1,Y$4+SQRT(Y$2*'5b.TriRandNumbers'!Y920),Y$6-SQRT(Y$3*(1-'5b.TriRandNumbers'!Y920)))</f>
        <v>18.20771389036339</v>
      </c>
    </row>
    <row r="927" spans="2:25" hidden="1" x14ac:dyDescent="0.25">
      <c r="B927" s="36">
        <f>IF('5b.TriRandNumbers'!B921&lt;=B$1,B$4+SQRT(B$2*'5b.TriRandNumbers'!B921),B$6-SQRT(B$3*(1-'5b.TriRandNumbers'!B921)))</f>
        <v>4.4955696891981471</v>
      </c>
      <c r="C927" s="35">
        <f>IF('5b.TriRandNumbers'!C921&lt;=C$1,C$4+SQRT(C$2*'5b.TriRandNumbers'!C921),C$6-SQRT(C$3*(1-'5b.TriRandNumbers'!C921)))</f>
        <v>3.140311327872217</v>
      </c>
      <c r="D927" s="34">
        <f>IF('5b.TriRandNumbers'!D921&lt;=D$1,D$4+SQRT(D$2*'5b.TriRandNumbers'!D921),D$6-SQRT(D$3*(1-'5b.TriRandNumbers'!D921)))</f>
        <v>6.7688910244291289</v>
      </c>
      <c r="E927" s="33">
        <f>IF('5b.TriRandNumbers'!E921&lt;=E$1,E$4+SQRT(E$2*'5b.TriRandNumbers'!E921),E$6-SQRT(E$3*(1-'5b.TriRandNumbers'!E921)))</f>
        <v>3.7035858589829598</v>
      </c>
      <c r="F927" s="32">
        <f>IF('5b.TriRandNumbers'!F921&lt;=F$1,F$4+SQRT(F$2*'5b.TriRandNumbers'!F921),F$6-SQRT(F$3*(1-'5b.TriRandNumbers'!F921)))</f>
        <v>1.1686793213835618</v>
      </c>
      <c r="G927" s="31">
        <f>IF('5b.TriRandNumbers'!G921&lt;=G$1,G$4+SQRT(G$2*'5b.TriRandNumbers'!G921),G$6-SQRT(G$3*(1-'5b.TriRandNumbers'!G921)))</f>
        <v>2.3695206012305361</v>
      </c>
      <c r="H927" s="36">
        <f>IF('5b.TriRandNumbers'!H921&lt;=H$1,H$4+SQRT(H$2*'5b.TriRandNumbers'!H921),H$6-SQRT(H$3*(1-'5b.TriRandNumbers'!H921)))</f>
        <v>8.6903609004933919</v>
      </c>
      <c r="I927" s="35">
        <f>IF('5b.TriRandNumbers'!I921&lt;=I$1,I$4+SQRT(I$2*'5b.TriRandNumbers'!I921),I$6-SQRT(I$3*(1-'5b.TriRandNumbers'!I921)))</f>
        <v>9.2984145796335032</v>
      </c>
      <c r="J927" s="34">
        <f>IF('5b.TriRandNumbers'!J921&lt;=J$1,J$4+SQRT(J$2*'5b.TriRandNumbers'!J921),J$6-SQRT(J$3*(1-'5b.TriRandNumbers'!J921)))</f>
        <v>14.16225255276705</v>
      </c>
      <c r="K927" s="33">
        <f>IF('5b.TriRandNumbers'!K921&lt;=K$1,K$4+SQRT(K$2*'5b.TriRandNumbers'!K921),K$6-SQRT(K$3*(1-'5b.TriRandNumbers'!K921)))</f>
        <v>15.285311031066264</v>
      </c>
      <c r="L927" s="32">
        <f>IF('5b.TriRandNumbers'!L921&lt;=L$1,L$4+SQRT(L$2*'5b.TriRandNumbers'!L921),L$6-SQRT(L$3*(1-'5b.TriRandNumbers'!L921)))</f>
        <v>16.943786884711507</v>
      </c>
      <c r="M927" s="31">
        <f>IF('5b.TriRandNumbers'!M921&lt;=M$1,M$4+SQRT(M$2*'5b.TriRandNumbers'!M921),M$6-SQRT(M$3*(1-'5b.TriRandNumbers'!M921)))</f>
        <v>15.230405348496618</v>
      </c>
      <c r="N927" s="36">
        <f>IF('5b.TriRandNumbers'!N921&lt;=N$1,N$4+SQRT(N$2*'5b.TriRandNumbers'!N921),N$6-SQRT(N$3*(1-'5b.TriRandNumbers'!N921)))</f>
        <v>8.1411606858163665</v>
      </c>
      <c r="O927" s="35">
        <f>IF('5b.TriRandNumbers'!O921&lt;=O$1,O$4+SQRT(O$2*'5b.TriRandNumbers'!O921),O$6-SQRT(O$3*(1-'5b.TriRandNumbers'!O921)))</f>
        <v>12.532596079621547</v>
      </c>
      <c r="P927" s="34">
        <f>IF('5b.TriRandNumbers'!P921&lt;=P$1,P$4+SQRT(P$2*'5b.TriRandNumbers'!P921),P$6-SQRT(P$3*(1-'5b.TriRandNumbers'!P921)))</f>
        <v>15.522615719662205</v>
      </c>
      <c r="Q927" s="33">
        <f>IF('5b.TriRandNumbers'!Q921&lt;=Q$1,Q$4+SQRT(Q$2*'5b.TriRandNumbers'!Q921),Q$6-SQRT(Q$3*(1-'5b.TriRandNumbers'!Q921)))</f>
        <v>12.035892590849979</v>
      </c>
      <c r="R927" s="32">
        <f>IF('5b.TriRandNumbers'!R921&lt;=R$1,R$4+SQRT(R$2*'5b.TriRandNumbers'!R921),R$6-SQRT(R$3*(1-'5b.TriRandNumbers'!R921)))</f>
        <v>10.410206357039893</v>
      </c>
      <c r="S927" s="31">
        <f>IF('5b.TriRandNumbers'!S921&lt;=S$1,S$4+SQRT(S$2*'5b.TriRandNumbers'!S921),S$6-SQRT(S$3*(1-'5b.TriRandNumbers'!S921)))</f>
        <v>16.339747927388689</v>
      </c>
      <c r="T927" s="36">
        <f>IF('5b.TriRandNumbers'!T921&lt;=T$1,T$4+SQRT(T$2*'5b.TriRandNumbers'!T921),T$6-SQRT(T$3*(1-'5b.TriRandNumbers'!T921)))</f>
        <v>10.027115654225259</v>
      </c>
      <c r="U927" s="35">
        <f>IF('5b.TriRandNumbers'!U921&lt;=U$1,U$4+SQRT(U$2*'5b.TriRandNumbers'!U921),U$6-SQRT(U$3*(1-'5b.TriRandNumbers'!U921)))</f>
        <v>15.754005093838618</v>
      </c>
      <c r="V927" s="34">
        <f>IF('5b.TriRandNumbers'!V921&lt;=V$1,V$4+SQRT(V$2*'5b.TriRandNumbers'!V921),V$6-SQRT(V$3*(1-'5b.TriRandNumbers'!V921)))</f>
        <v>12.857505204329954</v>
      </c>
      <c r="W927" s="33">
        <f>IF('5b.TriRandNumbers'!W921&lt;=W$1,W$4+SQRT(W$2*'5b.TriRandNumbers'!W921),W$6-SQRT(W$3*(1-'5b.TriRandNumbers'!W921)))</f>
        <v>15.639823083446506</v>
      </c>
      <c r="X927" s="32">
        <f>IF('5b.TriRandNumbers'!X921&lt;=X$1,X$4+SQRT(X$2*'5b.TriRandNumbers'!X921),X$6-SQRT(X$3*(1-'5b.TriRandNumbers'!X921)))</f>
        <v>13.879853160519932</v>
      </c>
      <c r="Y927" s="31">
        <f>IF('5b.TriRandNumbers'!Y921&lt;=Y$1,Y$4+SQRT(Y$2*'5b.TriRandNumbers'!Y921),Y$6-SQRT(Y$3*(1-'5b.TriRandNumbers'!Y921)))</f>
        <v>11.930598961483309</v>
      </c>
    </row>
    <row r="928" spans="2:25" hidden="1" x14ac:dyDescent="0.25">
      <c r="B928" s="36">
        <f>IF('5b.TriRandNumbers'!B922&lt;=B$1,B$4+SQRT(B$2*'5b.TriRandNumbers'!B922),B$6-SQRT(B$3*(1-'5b.TriRandNumbers'!B922)))</f>
        <v>3.2027577772406524</v>
      </c>
      <c r="C928" s="35">
        <f>IF('5b.TriRandNumbers'!C922&lt;=C$1,C$4+SQRT(C$2*'5b.TriRandNumbers'!C922),C$6-SQRT(C$3*(1-'5b.TriRandNumbers'!C922)))</f>
        <v>3.7792890896983922</v>
      </c>
      <c r="D928" s="34">
        <f>IF('5b.TriRandNumbers'!D922&lt;=D$1,D$4+SQRT(D$2*'5b.TriRandNumbers'!D922),D$6-SQRT(D$3*(1-'5b.TriRandNumbers'!D922)))</f>
        <v>5.7707039564564866</v>
      </c>
      <c r="E928" s="33">
        <f>IF('5b.TriRandNumbers'!E922&lt;=E$1,E$4+SQRT(E$2*'5b.TriRandNumbers'!E922),E$6-SQRT(E$3*(1-'5b.TriRandNumbers'!E922)))</f>
        <v>3.5486379161576016</v>
      </c>
      <c r="F928" s="32">
        <f>IF('5b.TriRandNumbers'!F922&lt;=F$1,F$4+SQRT(F$2*'5b.TriRandNumbers'!F922),F$6-SQRT(F$3*(1-'5b.TriRandNumbers'!F922)))</f>
        <v>2.1386848030177275</v>
      </c>
      <c r="G928" s="31">
        <f>IF('5b.TriRandNumbers'!G922&lt;=G$1,G$4+SQRT(G$2*'5b.TriRandNumbers'!G922),G$6-SQRT(G$3*(1-'5b.TriRandNumbers'!G922)))</f>
        <v>4.3575474145392121</v>
      </c>
      <c r="H928" s="36">
        <f>IF('5b.TriRandNumbers'!H922&lt;=H$1,H$4+SQRT(H$2*'5b.TriRandNumbers'!H922),H$6-SQRT(H$3*(1-'5b.TriRandNumbers'!H922)))</f>
        <v>14.142545092947948</v>
      </c>
      <c r="I928" s="35">
        <f>IF('5b.TriRandNumbers'!I922&lt;=I$1,I$4+SQRT(I$2*'5b.TriRandNumbers'!I922),I$6-SQRT(I$3*(1-'5b.TriRandNumbers'!I922)))</f>
        <v>17.914375158100398</v>
      </c>
      <c r="J928" s="34">
        <f>IF('5b.TriRandNumbers'!J922&lt;=J$1,J$4+SQRT(J$2*'5b.TriRandNumbers'!J922),J$6-SQRT(J$3*(1-'5b.TriRandNumbers'!J922)))</f>
        <v>7.7109362776411778</v>
      </c>
      <c r="K928" s="33">
        <f>IF('5b.TriRandNumbers'!K922&lt;=K$1,K$4+SQRT(K$2*'5b.TriRandNumbers'!K922),K$6-SQRT(K$3*(1-'5b.TriRandNumbers'!K922)))</f>
        <v>16.754431553438941</v>
      </c>
      <c r="L928" s="32">
        <f>IF('5b.TriRandNumbers'!L922&lt;=L$1,L$4+SQRT(L$2*'5b.TriRandNumbers'!L922),L$6-SQRT(L$3*(1-'5b.TriRandNumbers'!L922)))</f>
        <v>8.8530040069211609</v>
      </c>
      <c r="M928" s="31">
        <f>IF('5b.TriRandNumbers'!M922&lt;=M$1,M$4+SQRT(M$2*'5b.TriRandNumbers'!M922),M$6-SQRT(M$3*(1-'5b.TriRandNumbers'!M922)))</f>
        <v>8.5719988458785039</v>
      </c>
      <c r="N928" s="36">
        <f>IF('5b.TriRandNumbers'!N922&lt;=N$1,N$4+SQRT(N$2*'5b.TriRandNumbers'!N922),N$6-SQRT(N$3*(1-'5b.TriRandNumbers'!N922)))</f>
        <v>11.139598558615324</v>
      </c>
      <c r="O928" s="35">
        <f>IF('5b.TriRandNumbers'!O922&lt;=O$1,O$4+SQRT(O$2*'5b.TriRandNumbers'!O922),O$6-SQRT(O$3*(1-'5b.TriRandNumbers'!O922)))</f>
        <v>17.411704782272281</v>
      </c>
      <c r="P928" s="34">
        <f>IF('5b.TriRandNumbers'!P922&lt;=P$1,P$4+SQRT(P$2*'5b.TriRandNumbers'!P922),P$6-SQRT(P$3*(1-'5b.TriRandNumbers'!P922)))</f>
        <v>8.813206304500449</v>
      </c>
      <c r="Q928" s="33">
        <f>IF('5b.TriRandNumbers'!Q922&lt;=Q$1,Q$4+SQRT(Q$2*'5b.TriRandNumbers'!Q922),Q$6-SQRT(Q$3*(1-'5b.TriRandNumbers'!Q922)))</f>
        <v>10.175058967732367</v>
      </c>
      <c r="R928" s="32">
        <f>IF('5b.TriRandNumbers'!R922&lt;=R$1,R$4+SQRT(R$2*'5b.TriRandNumbers'!R922),R$6-SQRT(R$3*(1-'5b.TriRandNumbers'!R922)))</f>
        <v>9.9625998113419492</v>
      </c>
      <c r="S928" s="31">
        <f>IF('5b.TriRandNumbers'!S922&lt;=S$1,S$4+SQRT(S$2*'5b.TriRandNumbers'!S922),S$6-SQRT(S$3*(1-'5b.TriRandNumbers'!S922)))</f>
        <v>9.8518550514167771</v>
      </c>
      <c r="T928" s="36">
        <f>IF('5b.TriRandNumbers'!T922&lt;=T$1,T$4+SQRT(T$2*'5b.TriRandNumbers'!T922),T$6-SQRT(T$3*(1-'5b.TriRandNumbers'!T922)))</f>
        <v>12.295582519284633</v>
      </c>
      <c r="U928" s="35">
        <f>IF('5b.TriRandNumbers'!U922&lt;=U$1,U$4+SQRT(U$2*'5b.TriRandNumbers'!U922),U$6-SQRT(U$3*(1-'5b.TriRandNumbers'!U922)))</f>
        <v>12.940069820922261</v>
      </c>
      <c r="V928" s="34">
        <f>IF('5b.TriRandNumbers'!V922&lt;=V$1,V$4+SQRT(V$2*'5b.TriRandNumbers'!V922),V$6-SQRT(V$3*(1-'5b.TriRandNumbers'!V922)))</f>
        <v>11.403030164666093</v>
      </c>
      <c r="W928" s="33">
        <f>IF('5b.TriRandNumbers'!W922&lt;=W$1,W$4+SQRT(W$2*'5b.TriRandNumbers'!W922),W$6-SQRT(W$3*(1-'5b.TriRandNumbers'!W922)))</f>
        <v>12.53853833086497</v>
      </c>
      <c r="X928" s="32">
        <f>IF('5b.TriRandNumbers'!X922&lt;=X$1,X$4+SQRT(X$2*'5b.TriRandNumbers'!X922),X$6-SQRT(X$3*(1-'5b.TriRandNumbers'!X922)))</f>
        <v>10.575972124882821</v>
      </c>
      <c r="Y928" s="31">
        <f>IF('5b.TriRandNumbers'!Y922&lt;=Y$1,Y$4+SQRT(Y$2*'5b.TriRandNumbers'!Y922),Y$6-SQRT(Y$3*(1-'5b.TriRandNumbers'!Y922)))</f>
        <v>16.562699160977154</v>
      </c>
    </row>
    <row r="929" spans="2:25" hidden="1" x14ac:dyDescent="0.25">
      <c r="B929" s="36">
        <f>IF('5b.TriRandNumbers'!B923&lt;=B$1,B$4+SQRT(B$2*'5b.TriRandNumbers'!B923),B$6-SQRT(B$3*(1-'5b.TriRandNumbers'!B923)))</f>
        <v>4.6499768596869933</v>
      </c>
      <c r="C929" s="35">
        <f>IF('5b.TriRandNumbers'!C923&lt;=C$1,C$4+SQRT(C$2*'5b.TriRandNumbers'!C923),C$6-SQRT(C$3*(1-'5b.TriRandNumbers'!C923)))</f>
        <v>3.0694895731146525</v>
      </c>
      <c r="D929" s="34">
        <f>IF('5b.TriRandNumbers'!D923&lt;=D$1,D$4+SQRT(D$2*'5b.TriRandNumbers'!D923),D$6-SQRT(D$3*(1-'5b.TriRandNumbers'!D923)))</f>
        <v>4.1647707575668624</v>
      </c>
      <c r="E929" s="33">
        <f>IF('5b.TriRandNumbers'!E923&lt;=E$1,E$4+SQRT(E$2*'5b.TriRandNumbers'!E923),E$6-SQRT(E$3*(1-'5b.TriRandNumbers'!E923)))</f>
        <v>3.9566552297973212</v>
      </c>
      <c r="F929" s="32">
        <f>IF('5b.TriRandNumbers'!F923&lt;=F$1,F$4+SQRT(F$2*'5b.TriRandNumbers'!F923),F$6-SQRT(F$3*(1-'5b.TriRandNumbers'!F923)))</f>
        <v>1.9564284535597474</v>
      </c>
      <c r="G929" s="31">
        <f>IF('5b.TriRandNumbers'!G923&lt;=G$1,G$4+SQRT(G$2*'5b.TriRandNumbers'!G923),G$6-SQRT(G$3*(1-'5b.TriRandNumbers'!G923)))</f>
        <v>4.2499838392755578</v>
      </c>
      <c r="H929" s="36">
        <f>IF('5b.TriRandNumbers'!H923&lt;=H$1,H$4+SQRT(H$2*'5b.TriRandNumbers'!H923),H$6-SQRT(H$3*(1-'5b.TriRandNumbers'!H923)))</f>
        <v>16.446192389233541</v>
      </c>
      <c r="I929" s="35">
        <f>IF('5b.TriRandNumbers'!I923&lt;=I$1,I$4+SQRT(I$2*'5b.TriRandNumbers'!I923),I$6-SQRT(I$3*(1-'5b.TriRandNumbers'!I923)))</f>
        <v>11.404398855454863</v>
      </c>
      <c r="J929" s="34">
        <f>IF('5b.TriRandNumbers'!J923&lt;=J$1,J$4+SQRT(J$2*'5b.TriRandNumbers'!J923),J$6-SQRT(J$3*(1-'5b.TriRandNumbers'!J923)))</f>
        <v>9.2935719822491212</v>
      </c>
      <c r="K929" s="33">
        <f>IF('5b.TriRandNumbers'!K923&lt;=K$1,K$4+SQRT(K$2*'5b.TriRandNumbers'!K923),K$6-SQRT(K$3*(1-'5b.TriRandNumbers'!K923)))</f>
        <v>9.7449952616922122</v>
      </c>
      <c r="L929" s="32">
        <f>IF('5b.TriRandNumbers'!L923&lt;=L$1,L$4+SQRT(L$2*'5b.TriRandNumbers'!L923),L$6-SQRT(L$3*(1-'5b.TriRandNumbers'!L923)))</f>
        <v>9.1531254721589033</v>
      </c>
      <c r="M929" s="31">
        <f>IF('5b.TriRandNumbers'!M923&lt;=M$1,M$4+SQRT(M$2*'5b.TriRandNumbers'!M923),M$6-SQRT(M$3*(1-'5b.TriRandNumbers'!M923)))</f>
        <v>9.0519577971930225</v>
      </c>
      <c r="N929" s="36">
        <f>IF('5b.TriRandNumbers'!N923&lt;=N$1,N$4+SQRT(N$2*'5b.TriRandNumbers'!N923),N$6-SQRT(N$3*(1-'5b.TriRandNumbers'!N923)))</f>
        <v>11.537313816489934</v>
      </c>
      <c r="O929" s="35">
        <f>IF('5b.TriRandNumbers'!O923&lt;=O$1,O$4+SQRT(O$2*'5b.TriRandNumbers'!O923),O$6-SQRT(O$3*(1-'5b.TriRandNumbers'!O923)))</f>
        <v>12.788396005163502</v>
      </c>
      <c r="P929" s="34">
        <f>IF('5b.TriRandNumbers'!P923&lt;=P$1,P$4+SQRT(P$2*'5b.TriRandNumbers'!P923),P$6-SQRT(P$3*(1-'5b.TriRandNumbers'!P923)))</f>
        <v>16.945931772546352</v>
      </c>
      <c r="Q929" s="33">
        <f>IF('5b.TriRandNumbers'!Q923&lt;=Q$1,Q$4+SQRT(Q$2*'5b.TriRandNumbers'!Q923),Q$6-SQRT(Q$3*(1-'5b.TriRandNumbers'!Q923)))</f>
        <v>12.67387522603849</v>
      </c>
      <c r="R929" s="32">
        <f>IF('5b.TriRandNumbers'!R923&lt;=R$1,R$4+SQRT(R$2*'5b.TriRandNumbers'!R923),R$6-SQRT(R$3*(1-'5b.TriRandNumbers'!R923)))</f>
        <v>17.206215916679692</v>
      </c>
      <c r="S929" s="31">
        <f>IF('5b.TriRandNumbers'!S923&lt;=S$1,S$4+SQRT(S$2*'5b.TriRandNumbers'!S923),S$6-SQRT(S$3*(1-'5b.TriRandNumbers'!S923)))</f>
        <v>7.1619079142442637</v>
      </c>
      <c r="T929" s="36">
        <f>IF('5b.TriRandNumbers'!T923&lt;=T$1,T$4+SQRT(T$2*'5b.TriRandNumbers'!T923),T$6-SQRT(T$3*(1-'5b.TriRandNumbers'!T923)))</f>
        <v>14.141450082027704</v>
      </c>
      <c r="U929" s="35">
        <f>IF('5b.TriRandNumbers'!U923&lt;=U$1,U$4+SQRT(U$2*'5b.TriRandNumbers'!U923),U$6-SQRT(U$3*(1-'5b.TriRandNumbers'!U923)))</f>
        <v>7.4227300729968224</v>
      </c>
      <c r="V929" s="34">
        <f>IF('5b.TriRandNumbers'!V923&lt;=V$1,V$4+SQRT(V$2*'5b.TriRandNumbers'!V923),V$6-SQRT(V$3*(1-'5b.TriRandNumbers'!V923)))</f>
        <v>10.024438610993485</v>
      </c>
      <c r="W929" s="33">
        <f>IF('5b.TriRandNumbers'!W923&lt;=W$1,W$4+SQRT(W$2*'5b.TriRandNumbers'!W923),W$6-SQRT(W$3*(1-'5b.TriRandNumbers'!W923)))</f>
        <v>8.2422599397398084</v>
      </c>
      <c r="X929" s="32">
        <f>IF('5b.TriRandNumbers'!X923&lt;=X$1,X$4+SQRT(X$2*'5b.TriRandNumbers'!X923),X$6-SQRT(X$3*(1-'5b.TriRandNumbers'!X923)))</f>
        <v>8.3856713361156459</v>
      </c>
      <c r="Y929" s="31">
        <f>IF('5b.TriRandNumbers'!Y923&lt;=Y$1,Y$4+SQRT(Y$2*'5b.TriRandNumbers'!Y923),Y$6-SQRT(Y$3*(1-'5b.TriRandNumbers'!Y923)))</f>
        <v>7.9920436348374171</v>
      </c>
    </row>
    <row r="930" spans="2:25" hidden="1" x14ac:dyDescent="0.25">
      <c r="B930" s="36">
        <f>IF('5b.TriRandNumbers'!B924&lt;=B$1,B$4+SQRT(B$2*'5b.TriRandNumbers'!B924),B$6-SQRT(B$3*(1-'5b.TriRandNumbers'!B924)))</f>
        <v>3.532549152703826</v>
      </c>
      <c r="C930" s="35">
        <f>IF('5b.TriRandNumbers'!C924&lt;=C$1,C$4+SQRT(C$2*'5b.TriRandNumbers'!C924),C$6-SQRT(C$3*(1-'5b.TriRandNumbers'!C924)))</f>
        <v>2.8136992062801922</v>
      </c>
      <c r="D930" s="34">
        <f>IF('5b.TriRandNumbers'!D924&lt;=D$1,D$4+SQRT(D$2*'5b.TriRandNumbers'!D924),D$6-SQRT(D$3*(1-'5b.TriRandNumbers'!D924)))</f>
        <v>4.6707605643806875</v>
      </c>
      <c r="E930" s="33">
        <f>IF('5b.TriRandNumbers'!E924&lt;=E$1,E$4+SQRT(E$2*'5b.TriRandNumbers'!E924),E$6-SQRT(E$3*(1-'5b.TriRandNumbers'!E924)))</f>
        <v>4.369907387208281</v>
      </c>
      <c r="F930" s="32">
        <f>IF('5b.TriRandNumbers'!F924&lt;=F$1,F$4+SQRT(F$2*'5b.TriRandNumbers'!F924),F$6-SQRT(F$3*(1-'5b.TriRandNumbers'!F924)))</f>
        <v>2.1201358570095072</v>
      </c>
      <c r="G930" s="31">
        <f>IF('5b.TriRandNumbers'!G924&lt;=G$1,G$4+SQRT(G$2*'5b.TriRandNumbers'!G924),G$6-SQRT(G$3*(1-'5b.TriRandNumbers'!G924)))</f>
        <v>2.9390613919732589</v>
      </c>
      <c r="H930" s="36">
        <f>IF('5b.TriRandNumbers'!H924&lt;=H$1,H$4+SQRT(H$2*'5b.TriRandNumbers'!H924),H$6-SQRT(H$3*(1-'5b.TriRandNumbers'!H924)))</f>
        <v>12.272229660157386</v>
      </c>
      <c r="I930" s="35">
        <f>IF('5b.TriRandNumbers'!I924&lt;=I$1,I$4+SQRT(I$2*'5b.TriRandNumbers'!I924),I$6-SQRT(I$3*(1-'5b.TriRandNumbers'!I924)))</f>
        <v>10.158046016616391</v>
      </c>
      <c r="J930" s="34">
        <f>IF('5b.TriRandNumbers'!J924&lt;=J$1,J$4+SQRT(J$2*'5b.TriRandNumbers'!J924),J$6-SQRT(J$3*(1-'5b.TriRandNumbers'!J924)))</f>
        <v>8.3584202700724717</v>
      </c>
      <c r="K930" s="33">
        <f>IF('5b.TriRandNumbers'!K924&lt;=K$1,K$4+SQRT(K$2*'5b.TriRandNumbers'!K924),K$6-SQRT(K$3*(1-'5b.TriRandNumbers'!K924)))</f>
        <v>13.551215546120851</v>
      </c>
      <c r="L930" s="32">
        <f>IF('5b.TriRandNumbers'!L924&lt;=L$1,L$4+SQRT(L$2*'5b.TriRandNumbers'!L924),L$6-SQRT(L$3*(1-'5b.TriRandNumbers'!L924)))</f>
        <v>11.348520021957027</v>
      </c>
      <c r="M930" s="31">
        <f>IF('5b.TriRandNumbers'!M924&lt;=M$1,M$4+SQRT(M$2*'5b.TriRandNumbers'!M924),M$6-SQRT(M$3*(1-'5b.TriRandNumbers'!M924)))</f>
        <v>8.5845622890772262</v>
      </c>
      <c r="N930" s="36">
        <f>IF('5b.TriRandNumbers'!N924&lt;=N$1,N$4+SQRT(N$2*'5b.TriRandNumbers'!N924),N$6-SQRT(N$3*(1-'5b.TriRandNumbers'!N924)))</f>
        <v>15.201330230583956</v>
      </c>
      <c r="O930" s="35">
        <f>IF('5b.TriRandNumbers'!O924&lt;=O$1,O$4+SQRT(O$2*'5b.TriRandNumbers'!O924),O$6-SQRT(O$3*(1-'5b.TriRandNumbers'!O924)))</f>
        <v>9.9796390694634631</v>
      </c>
      <c r="P930" s="34">
        <f>IF('5b.TriRandNumbers'!P924&lt;=P$1,P$4+SQRT(P$2*'5b.TriRandNumbers'!P924),P$6-SQRT(P$3*(1-'5b.TriRandNumbers'!P924)))</f>
        <v>6.9015758332826085</v>
      </c>
      <c r="Q930" s="33">
        <f>IF('5b.TriRandNumbers'!Q924&lt;=Q$1,Q$4+SQRT(Q$2*'5b.TriRandNumbers'!Q924),Q$6-SQRT(Q$3*(1-'5b.TriRandNumbers'!Q924)))</f>
        <v>10.04375980892023</v>
      </c>
      <c r="R930" s="32">
        <f>IF('5b.TriRandNumbers'!R924&lt;=R$1,R$4+SQRT(R$2*'5b.TriRandNumbers'!R924),R$6-SQRT(R$3*(1-'5b.TriRandNumbers'!R924)))</f>
        <v>13.893316283870403</v>
      </c>
      <c r="S930" s="31">
        <f>IF('5b.TriRandNumbers'!S924&lt;=S$1,S$4+SQRT(S$2*'5b.TriRandNumbers'!S924),S$6-SQRT(S$3*(1-'5b.TriRandNumbers'!S924)))</f>
        <v>7.6819598847802641</v>
      </c>
      <c r="T930" s="36">
        <f>IF('5b.TriRandNumbers'!T924&lt;=T$1,T$4+SQRT(T$2*'5b.TriRandNumbers'!T924),T$6-SQRT(T$3*(1-'5b.TriRandNumbers'!T924)))</f>
        <v>11.460043932062389</v>
      </c>
      <c r="U930" s="35">
        <f>IF('5b.TriRandNumbers'!U924&lt;=U$1,U$4+SQRT(U$2*'5b.TriRandNumbers'!U924),U$6-SQRT(U$3*(1-'5b.TriRandNumbers'!U924)))</f>
        <v>12.747531848219104</v>
      </c>
      <c r="V930" s="34">
        <f>IF('5b.TriRandNumbers'!V924&lt;=V$1,V$4+SQRT(V$2*'5b.TriRandNumbers'!V924),V$6-SQRT(V$3*(1-'5b.TriRandNumbers'!V924)))</f>
        <v>8.9100639146805314</v>
      </c>
      <c r="W930" s="33">
        <f>IF('5b.TriRandNumbers'!W924&lt;=W$1,W$4+SQRT(W$2*'5b.TriRandNumbers'!W924),W$6-SQRT(W$3*(1-'5b.TriRandNumbers'!W924)))</f>
        <v>10.737687589165006</v>
      </c>
      <c r="X930" s="32">
        <f>IF('5b.TriRandNumbers'!X924&lt;=X$1,X$4+SQRT(X$2*'5b.TriRandNumbers'!X924),X$6-SQRT(X$3*(1-'5b.TriRandNumbers'!X924)))</f>
        <v>7.6264067612230289</v>
      </c>
      <c r="Y930" s="31">
        <f>IF('5b.TriRandNumbers'!Y924&lt;=Y$1,Y$4+SQRT(Y$2*'5b.TriRandNumbers'!Y924),Y$6-SQRT(Y$3*(1-'5b.TriRandNumbers'!Y924)))</f>
        <v>6.9919746067810067</v>
      </c>
    </row>
    <row r="931" spans="2:25" hidden="1" x14ac:dyDescent="0.25">
      <c r="B931" s="36">
        <f>IF('5b.TriRandNumbers'!B925&lt;=B$1,B$4+SQRT(B$2*'5b.TriRandNumbers'!B925),B$6-SQRT(B$3*(1-'5b.TriRandNumbers'!B925)))</f>
        <v>5.1444502799949898</v>
      </c>
      <c r="C931" s="35">
        <f>IF('5b.TriRandNumbers'!C925&lt;=C$1,C$4+SQRT(C$2*'5b.TriRandNumbers'!C925),C$6-SQRT(C$3*(1-'5b.TriRandNumbers'!C925)))</f>
        <v>3.144709871774388</v>
      </c>
      <c r="D931" s="34">
        <f>IF('5b.TriRandNumbers'!D925&lt;=D$1,D$4+SQRT(D$2*'5b.TriRandNumbers'!D925),D$6-SQRT(D$3*(1-'5b.TriRandNumbers'!D925)))</f>
        <v>4.8220363031364055</v>
      </c>
      <c r="E931" s="33">
        <f>IF('5b.TriRandNumbers'!E925&lt;=E$1,E$4+SQRT(E$2*'5b.TriRandNumbers'!E925),E$6-SQRT(E$3*(1-'5b.TriRandNumbers'!E925)))</f>
        <v>3.8855847409634361</v>
      </c>
      <c r="F931" s="32">
        <f>IF('5b.TriRandNumbers'!F925&lt;=F$1,F$4+SQRT(F$2*'5b.TriRandNumbers'!F925),F$6-SQRT(F$3*(1-'5b.TriRandNumbers'!F925)))</f>
        <v>3.3610930964394723</v>
      </c>
      <c r="G931" s="31">
        <f>IF('5b.TriRandNumbers'!G925&lt;=G$1,G$4+SQRT(G$2*'5b.TriRandNumbers'!G925),G$6-SQRT(G$3*(1-'5b.TriRandNumbers'!G925)))</f>
        <v>2.3777168035899461</v>
      </c>
      <c r="H931" s="36">
        <f>IF('5b.TriRandNumbers'!H925&lt;=H$1,H$4+SQRT(H$2*'5b.TriRandNumbers'!H925),H$6-SQRT(H$3*(1-'5b.TriRandNumbers'!H925)))</f>
        <v>7.9761115090308286</v>
      </c>
      <c r="I931" s="35">
        <f>IF('5b.TriRandNumbers'!I925&lt;=I$1,I$4+SQRT(I$2*'5b.TriRandNumbers'!I925),I$6-SQRT(I$3*(1-'5b.TriRandNumbers'!I925)))</f>
        <v>18.620269950034839</v>
      </c>
      <c r="J931" s="34">
        <f>IF('5b.TriRandNumbers'!J925&lt;=J$1,J$4+SQRT(J$2*'5b.TriRandNumbers'!J925),J$6-SQRT(J$3*(1-'5b.TriRandNumbers'!J925)))</f>
        <v>14.683931088745016</v>
      </c>
      <c r="K931" s="33">
        <f>IF('5b.TriRandNumbers'!K925&lt;=K$1,K$4+SQRT(K$2*'5b.TriRandNumbers'!K925),K$6-SQRT(K$3*(1-'5b.TriRandNumbers'!K925)))</f>
        <v>11.421179178723998</v>
      </c>
      <c r="L931" s="32">
        <f>IF('5b.TriRandNumbers'!L925&lt;=L$1,L$4+SQRT(L$2*'5b.TriRandNumbers'!L925),L$6-SQRT(L$3*(1-'5b.TriRandNumbers'!L925)))</f>
        <v>16.611138486117152</v>
      </c>
      <c r="M931" s="31">
        <f>IF('5b.TriRandNumbers'!M925&lt;=M$1,M$4+SQRT(M$2*'5b.TriRandNumbers'!M925),M$6-SQRT(M$3*(1-'5b.TriRandNumbers'!M925)))</f>
        <v>10.391879718256774</v>
      </c>
      <c r="N931" s="36">
        <f>IF('5b.TriRandNumbers'!N925&lt;=N$1,N$4+SQRT(N$2*'5b.TriRandNumbers'!N925),N$6-SQRT(N$3*(1-'5b.TriRandNumbers'!N925)))</f>
        <v>6.6279552759343039</v>
      </c>
      <c r="O931" s="35">
        <f>IF('5b.TriRandNumbers'!O925&lt;=O$1,O$4+SQRT(O$2*'5b.TriRandNumbers'!O925),O$6-SQRT(O$3*(1-'5b.TriRandNumbers'!O925)))</f>
        <v>10.523688513071363</v>
      </c>
      <c r="P931" s="34">
        <f>IF('5b.TriRandNumbers'!P925&lt;=P$1,P$4+SQRT(P$2*'5b.TriRandNumbers'!P925),P$6-SQRT(P$3*(1-'5b.TriRandNumbers'!P925)))</f>
        <v>9.0628587061002897</v>
      </c>
      <c r="Q931" s="33">
        <f>IF('5b.TriRandNumbers'!Q925&lt;=Q$1,Q$4+SQRT(Q$2*'5b.TriRandNumbers'!Q925),Q$6-SQRT(Q$3*(1-'5b.TriRandNumbers'!Q925)))</f>
        <v>10.939075833790366</v>
      </c>
      <c r="R931" s="32">
        <f>IF('5b.TriRandNumbers'!R925&lt;=R$1,R$4+SQRT(R$2*'5b.TriRandNumbers'!R925),R$6-SQRT(R$3*(1-'5b.TriRandNumbers'!R925)))</f>
        <v>8.9384817050655982</v>
      </c>
      <c r="S931" s="31">
        <f>IF('5b.TriRandNumbers'!S925&lt;=S$1,S$4+SQRT(S$2*'5b.TriRandNumbers'!S925),S$6-SQRT(S$3*(1-'5b.TriRandNumbers'!S925)))</f>
        <v>8.213057411997374</v>
      </c>
      <c r="T931" s="36">
        <f>IF('5b.TriRandNumbers'!T925&lt;=T$1,T$4+SQRT(T$2*'5b.TriRandNumbers'!T925),T$6-SQRT(T$3*(1-'5b.TriRandNumbers'!T925)))</f>
        <v>6.0549422414091882</v>
      </c>
      <c r="U931" s="35">
        <f>IF('5b.TriRandNumbers'!U925&lt;=U$1,U$4+SQRT(U$2*'5b.TriRandNumbers'!U925),U$6-SQRT(U$3*(1-'5b.TriRandNumbers'!U925)))</f>
        <v>13.960422558916299</v>
      </c>
      <c r="V931" s="34">
        <f>IF('5b.TriRandNumbers'!V925&lt;=V$1,V$4+SQRT(V$2*'5b.TriRandNumbers'!V925),V$6-SQRT(V$3*(1-'5b.TriRandNumbers'!V925)))</f>
        <v>16.557688236922008</v>
      </c>
      <c r="W931" s="33">
        <f>IF('5b.TriRandNumbers'!W925&lt;=W$1,W$4+SQRT(W$2*'5b.TriRandNumbers'!W925),W$6-SQRT(W$3*(1-'5b.TriRandNumbers'!W925)))</f>
        <v>13.191890347910604</v>
      </c>
      <c r="X931" s="32">
        <f>IF('5b.TriRandNumbers'!X925&lt;=X$1,X$4+SQRT(X$2*'5b.TriRandNumbers'!X925),X$6-SQRT(X$3*(1-'5b.TriRandNumbers'!X925)))</f>
        <v>17.04265817390786</v>
      </c>
      <c r="Y931" s="31">
        <f>IF('5b.TriRandNumbers'!Y925&lt;=Y$1,Y$4+SQRT(Y$2*'5b.TriRandNumbers'!Y925),Y$6-SQRT(Y$3*(1-'5b.TriRandNumbers'!Y925)))</f>
        <v>17.421928124157841</v>
      </c>
    </row>
    <row r="932" spans="2:25" hidden="1" x14ac:dyDescent="0.25">
      <c r="B932" s="36">
        <f>IF('5b.TriRandNumbers'!B926&lt;=B$1,B$4+SQRT(B$2*'5b.TriRandNumbers'!B926),B$6-SQRT(B$3*(1-'5b.TriRandNumbers'!B926)))</f>
        <v>5.0957590601921368</v>
      </c>
      <c r="C932" s="35">
        <f>IF('5b.TriRandNumbers'!C926&lt;=C$1,C$4+SQRT(C$2*'5b.TriRandNumbers'!C926),C$6-SQRT(C$3*(1-'5b.TriRandNumbers'!C926)))</f>
        <v>2.5392994672013494</v>
      </c>
      <c r="D932" s="34">
        <f>IF('5b.TriRandNumbers'!D926&lt;=D$1,D$4+SQRT(D$2*'5b.TriRandNumbers'!D926),D$6-SQRT(D$3*(1-'5b.TriRandNumbers'!D926)))</f>
        <v>5.5095960081818394</v>
      </c>
      <c r="E932" s="33">
        <f>IF('5b.TriRandNumbers'!E926&lt;=E$1,E$4+SQRT(E$2*'5b.TriRandNumbers'!E926),E$6-SQRT(E$3*(1-'5b.TriRandNumbers'!E926)))</f>
        <v>4.184697996825145</v>
      </c>
      <c r="F932" s="32">
        <f>IF('5b.TriRandNumbers'!F926&lt;=F$1,F$4+SQRT(F$2*'5b.TriRandNumbers'!F926),F$6-SQRT(F$3*(1-'5b.TriRandNumbers'!F926)))</f>
        <v>1.8300314428674618</v>
      </c>
      <c r="G932" s="31">
        <f>IF('5b.TriRandNumbers'!G926&lt;=G$1,G$4+SQRT(G$2*'5b.TriRandNumbers'!G926),G$6-SQRT(G$3*(1-'5b.TriRandNumbers'!G926)))</f>
        <v>4.0339740777451718</v>
      </c>
      <c r="H932" s="36">
        <f>IF('5b.TriRandNumbers'!H926&lt;=H$1,H$4+SQRT(H$2*'5b.TriRandNumbers'!H926),H$6-SQRT(H$3*(1-'5b.TriRandNumbers'!H926)))</f>
        <v>7.3004675595468331</v>
      </c>
      <c r="I932" s="35">
        <f>IF('5b.TriRandNumbers'!I926&lt;=I$1,I$4+SQRT(I$2*'5b.TriRandNumbers'!I926),I$6-SQRT(I$3*(1-'5b.TriRandNumbers'!I926)))</f>
        <v>17.403972657310323</v>
      </c>
      <c r="J932" s="34">
        <f>IF('5b.TriRandNumbers'!J926&lt;=J$1,J$4+SQRT(J$2*'5b.TriRandNumbers'!J926),J$6-SQRT(J$3*(1-'5b.TriRandNumbers'!J926)))</f>
        <v>12.36331744284373</v>
      </c>
      <c r="K932" s="33">
        <f>IF('5b.TriRandNumbers'!K926&lt;=K$1,K$4+SQRT(K$2*'5b.TriRandNumbers'!K926),K$6-SQRT(K$3*(1-'5b.TriRandNumbers'!K926)))</f>
        <v>15.640323624784363</v>
      </c>
      <c r="L932" s="32">
        <f>IF('5b.TriRandNumbers'!L926&lt;=L$1,L$4+SQRT(L$2*'5b.TriRandNumbers'!L926),L$6-SQRT(L$3*(1-'5b.TriRandNumbers'!L926)))</f>
        <v>7.7633285839260608</v>
      </c>
      <c r="M932" s="31">
        <f>IF('5b.TriRandNumbers'!M926&lt;=M$1,M$4+SQRT(M$2*'5b.TriRandNumbers'!M926),M$6-SQRT(M$3*(1-'5b.TriRandNumbers'!M926)))</f>
        <v>11.522048069696359</v>
      </c>
      <c r="N932" s="36">
        <f>IF('5b.TriRandNumbers'!N926&lt;=N$1,N$4+SQRT(N$2*'5b.TriRandNumbers'!N926),N$6-SQRT(N$3*(1-'5b.TriRandNumbers'!N926)))</f>
        <v>7.3810891247692858</v>
      </c>
      <c r="O932" s="35">
        <f>IF('5b.TriRandNumbers'!O926&lt;=O$1,O$4+SQRT(O$2*'5b.TriRandNumbers'!O926),O$6-SQRT(O$3*(1-'5b.TriRandNumbers'!O926)))</f>
        <v>13.047909288603631</v>
      </c>
      <c r="P932" s="34">
        <f>IF('5b.TriRandNumbers'!P926&lt;=P$1,P$4+SQRT(P$2*'5b.TriRandNumbers'!P926),P$6-SQRT(P$3*(1-'5b.TriRandNumbers'!P926)))</f>
        <v>7.1840839999495341</v>
      </c>
      <c r="Q932" s="33">
        <f>IF('5b.TriRandNumbers'!Q926&lt;=Q$1,Q$4+SQRT(Q$2*'5b.TriRandNumbers'!Q926),Q$6-SQRT(Q$3*(1-'5b.TriRandNumbers'!Q926)))</f>
        <v>9.9041647128755788</v>
      </c>
      <c r="R932" s="32">
        <f>IF('5b.TriRandNumbers'!R926&lt;=R$1,R$4+SQRT(R$2*'5b.TriRandNumbers'!R926),R$6-SQRT(R$3*(1-'5b.TriRandNumbers'!R926)))</f>
        <v>16.349409635181217</v>
      </c>
      <c r="S932" s="31">
        <f>IF('5b.TriRandNumbers'!S926&lt;=S$1,S$4+SQRT(S$2*'5b.TriRandNumbers'!S926),S$6-SQRT(S$3*(1-'5b.TriRandNumbers'!S926)))</f>
        <v>10.957929694678464</v>
      </c>
      <c r="T932" s="36">
        <f>IF('5b.TriRandNumbers'!T926&lt;=T$1,T$4+SQRT(T$2*'5b.TriRandNumbers'!T926),T$6-SQRT(T$3*(1-'5b.TriRandNumbers'!T926)))</f>
        <v>8.2177341782539113</v>
      </c>
      <c r="U932" s="35">
        <f>IF('5b.TriRandNumbers'!U926&lt;=U$1,U$4+SQRT(U$2*'5b.TriRandNumbers'!U926),U$6-SQRT(U$3*(1-'5b.TriRandNumbers'!U926)))</f>
        <v>10.451474659038368</v>
      </c>
      <c r="V932" s="34">
        <f>IF('5b.TriRandNumbers'!V926&lt;=V$1,V$4+SQRT(V$2*'5b.TriRandNumbers'!V926),V$6-SQRT(V$3*(1-'5b.TriRandNumbers'!V926)))</f>
        <v>8.5114942841222394</v>
      </c>
      <c r="W932" s="33">
        <f>IF('5b.TriRandNumbers'!W926&lt;=W$1,W$4+SQRT(W$2*'5b.TriRandNumbers'!W926),W$6-SQRT(W$3*(1-'5b.TriRandNumbers'!W926)))</f>
        <v>12.285986814990146</v>
      </c>
      <c r="X932" s="32">
        <f>IF('5b.TriRandNumbers'!X926&lt;=X$1,X$4+SQRT(X$2*'5b.TriRandNumbers'!X926),X$6-SQRT(X$3*(1-'5b.TriRandNumbers'!X926)))</f>
        <v>8.9739325802995094</v>
      </c>
      <c r="Y932" s="31">
        <f>IF('5b.TriRandNumbers'!Y926&lt;=Y$1,Y$4+SQRT(Y$2*'5b.TriRandNumbers'!Y926),Y$6-SQRT(Y$3*(1-'5b.TriRandNumbers'!Y926)))</f>
        <v>9.986569327342762</v>
      </c>
    </row>
    <row r="933" spans="2:25" hidden="1" x14ac:dyDescent="0.25">
      <c r="B933" s="36">
        <f>IF('5b.TriRandNumbers'!B927&lt;=B$1,B$4+SQRT(B$2*'5b.TriRandNumbers'!B927),B$6-SQRT(B$3*(1-'5b.TriRandNumbers'!B927)))</f>
        <v>4.1922864817292886</v>
      </c>
      <c r="C933" s="35">
        <f>IF('5b.TriRandNumbers'!C927&lt;=C$1,C$4+SQRT(C$2*'5b.TriRandNumbers'!C927),C$6-SQRT(C$3*(1-'5b.TriRandNumbers'!C927)))</f>
        <v>3.8242223757650953</v>
      </c>
      <c r="D933" s="34">
        <f>IF('5b.TriRandNumbers'!D927&lt;=D$1,D$4+SQRT(D$2*'5b.TriRandNumbers'!D927),D$6-SQRT(D$3*(1-'5b.TriRandNumbers'!D927)))</f>
        <v>5.2364091133565349</v>
      </c>
      <c r="E933" s="33">
        <f>IF('5b.TriRandNumbers'!E927&lt;=E$1,E$4+SQRT(E$2*'5b.TriRandNumbers'!E927),E$6-SQRT(E$3*(1-'5b.TriRandNumbers'!E927)))</f>
        <v>3.7598400316375633</v>
      </c>
      <c r="F933" s="32">
        <f>IF('5b.TriRandNumbers'!F927&lt;=F$1,F$4+SQRT(F$2*'5b.TriRandNumbers'!F927),F$6-SQRT(F$3*(1-'5b.TriRandNumbers'!F927)))</f>
        <v>2.716830635591581</v>
      </c>
      <c r="G933" s="31">
        <f>IF('5b.TriRandNumbers'!G927&lt;=G$1,G$4+SQRT(G$2*'5b.TriRandNumbers'!G927),G$6-SQRT(G$3*(1-'5b.TriRandNumbers'!G927)))</f>
        <v>3.8363556029767318</v>
      </c>
      <c r="H933" s="36">
        <f>IF('5b.TriRandNumbers'!H927&lt;=H$1,H$4+SQRT(H$2*'5b.TriRandNumbers'!H927),H$6-SQRT(H$3*(1-'5b.TriRandNumbers'!H927)))</f>
        <v>12.00620240409596</v>
      </c>
      <c r="I933" s="35">
        <f>IF('5b.TriRandNumbers'!I927&lt;=I$1,I$4+SQRT(I$2*'5b.TriRandNumbers'!I927),I$6-SQRT(I$3*(1-'5b.TriRandNumbers'!I927)))</f>
        <v>14.274044570030455</v>
      </c>
      <c r="J933" s="34">
        <f>IF('5b.TriRandNumbers'!J927&lt;=J$1,J$4+SQRT(J$2*'5b.TriRandNumbers'!J927),J$6-SQRT(J$3*(1-'5b.TriRandNumbers'!J927)))</f>
        <v>13.81314357695206</v>
      </c>
      <c r="K933" s="33">
        <f>IF('5b.TriRandNumbers'!K927&lt;=K$1,K$4+SQRT(K$2*'5b.TriRandNumbers'!K927),K$6-SQRT(K$3*(1-'5b.TriRandNumbers'!K927)))</f>
        <v>17.8654306192199</v>
      </c>
      <c r="L933" s="32">
        <f>IF('5b.TriRandNumbers'!L927&lt;=L$1,L$4+SQRT(L$2*'5b.TriRandNumbers'!L927),L$6-SQRT(L$3*(1-'5b.TriRandNumbers'!L927)))</f>
        <v>19.573970390968626</v>
      </c>
      <c r="M933" s="31">
        <f>IF('5b.TriRandNumbers'!M927&lt;=M$1,M$4+SQRT(M$2*'5b.TriRandNumbers'!M927),M$6-SQRT(M$3*(1-'5b.TriRandNumbers'!M927)))</f>
        <v>15.586716128025618</v>
      </c>
      <c r="N933" s="36">
        <f>IF('5b.TriRandNumbers'!N927&lt;=N$1,N$4+SQRT(N$2*'5b.TriRandNumbers'!N927),N$6-SQRT(N$3*(1-'5b.TriRandNumbers'!N927)))</f>
        <v>11.344576602327006</v>
      </c>
      <c r="O933" s="35">
        <f>IF('5b.TriRandNumbers'!O927&lt;=O$1,O$4+SQRT(O$2*'5b.TriRandNumbers'!O927),O$6-SQRT(O$3*(1-'5b.TriRandNumbers'!O927)))</f>
        <v>10.582502185966083</v>
      </c>
      <c r="P933" s="34">
        <f>IF('5b.TriRandNumbers'!P927&lt;=P$1,P$4+SQRT(P$2*'5b.TriRandNumbers'!P927),P$6-SQRT(P$3*(1-'5b.TriRandNumbers'!P927)))</f>
        <v>8.5464900055887565</v>
      </c>
      <c r="Q933" s="33">
        <f>IF('5b.TriRandNumbers'!Q927&lt;=Q$1,Q$4+SQRT(Q$2*'5b.TriRandNumbers'!Q927),Q$6-SQRT(Q$3*(1-'5b.TriRandNumbers'!Q927)))</f>
        <v>17.091299571008253</v>
      </c>
      <c r="R933" s="32">
        <f>IF('5b.TriRandNumbers'!R927&lt;=R$1,R$4+SQRT(R$2*'5b.TriRandNumbers'!R927),R$6-SQRT(R$3*(1-'5b.TriRandNumbers'!R927)))</f>
        <v>18.559617083096629</v>
      </c>
      <c r="S933" s="31">
        <f>IF('5b.TriRandNumbers'!S927&lt;=S$1,S$4+SQRT(S$2*'5b.TriRandNumbers'!S927),S$6-SQRT(S$3*(1-'5b.TriRandNumbers'!S927)))</f>
        <v>12.177681354465584</v>
      </c>
      <c r="T933" s="36">
        <f>IF('5b.TriRandNumbers'!T927&lt;=T$1,T$4+SQRT(T$2*'5b.TriRandNumbers'!T927),T$6-SQRT(T$3*(1-'5b.TriRandNumbers'!T927)))</f>
        <v>9.9979548445407787</v>
      </c>
      <c r="U933" s="35">
        <f>IF('5b.TriRandNumbers'!U927&lt;=U$1,U$4+SQRT(U$2*'5b.TriRandNumbers'!U927),U$6-SQRT(U$3*(1-'5b.TriRandNumbers'!U927)))</f>
        <v>8.882840921786002</v>
      </c>
      <c r="V933" s="34">
        <f>IF('5b.TriRandNumbers'!V927&lt;=V$1,V$4+SQRT(V$2*'5b.TriRandNumbers'!V927),V$6-SQRT(V$3*(1-'5b.TriRandNumbers'!V927)))</f>
        <v>10.701138488661526</v>
      </c>
      <c r="W933" s="33">
        <f>IF('5b.TriRandNumbers'!W927&lt;=W$1,W$4+SQRT(W$2*'5b.TriRandNumbers'!W927),W$6-SQRT(W$3*(1-'5b.TriRandNumbers'!W927)))</f>
        <v>16.527092200040396</v>
      </c>
      <c r="X933" s="32">
        <f>IF('5b.TriRandNumbers'!X927&lt;=X$1,X$4+SQRT(X$2*'5b.TriRandNumbers'!X927),X$6-SQRT(X$3*(1-'5b.TriRandNumbers'!X927)))</f>
        <v>14.386931308566425</v>
      </c>
      <c r="Y933" s="31">
        <f>IF('5b.TriRandNumbers'!Y927&lt;=Y$1,Y$4+SQRT(Y$2*'5b.TriRandNumbers'!Y927),Y$6-SQRT(Y$3*(1-'5b.TriRandNumbers'!Y927)))</f>
        <v>15.07765024758082</v>
      </c>
    </row>
    <row r="934" spans="2:25" hidden="1" x14ac:dyDescent="0.25">
      <c r="B934" s="36">
        <f>IF('5b.TriRandNumbers'!B928&lt;=B$1,B$4+SQRT(B$2*'5b.TriRandNumbers'!B928),B$6-SQRT(B$3*(1-'5b.TriRandNumbers'!B928)))</f>
        <v>4.0459434106904499</v>
      </c>
      <c r="C934" s="35">
        <f>IF('5b.TriRandNumbers'!C928&lt;=C$1,C$4+SQRT(C$2*'5b.TriRandNumbers'!C928),C$6-SQRT(C$3*(1-'5b.TriRandNumbers'!C928)))</f>
        <v>3.4285459686190105</v>
      </c>
      <c r="D934" s="34">
        <f>IF('5b.TriRandNumbers'!D928&lt;=D$1,D$4+SQRT(D$2*'5b.TriRandNumbers'!D928),D$6-SQRT(D$3*(1-'5b.TriRandNumbers'!D928)))</f>
        <v>4.646667052821118</v>
      </c>
      <c r="E934" s="33">
        <f>IF('5b.TriRandNumbers'!E928&lt;=E$1,E$4+SQRT(E$2*'5b.TriRandNumbers'!E928),E$6-SQRT(E$3*(1-'5b.TriRandNumbers'!E928)))</f>
        <v>4.4155388578778778</v>
      </c>
      <c r="F934" s="32">
        <f>IF('5b.TriRandNumbers'!F928&lt;=F$1,F$4+SQRT(F$2*'5b.TriRandNumbers'!F928),F$6-SQRT(F$3*(1-'5b.TriRandNumbers'!F928)))</f>
        <v>1.7913771769617939</v>
      </c>
      <c r="G934" s="31">
        <f>IF('5b.TriRandNumbers'!G928&lt;=G$1,G$4+SQRT(G$2*'5b.TriRandNumbers'!G928),G$6-SQRT(G$3*(1-'5b.TriRandNumbers'!G928)))</f>
        <v>2.9632419147102564</v>
      </c>
      <c r="H934" s="36">
        <f>IF('5b.TriRandNumbers'!H928&lt;=H$1,H$4+SQRT(H$2*'5b.TriRandNumbers'!H928),H$6-SQRT(H$3*(1-'5b.TriRandNumbers'!H928)))</f>
        <v>14.775743372189609</v>
      </c>
      <c r="I934" s="35">
        <f>IF('5b.TriRandNumbers'!I928&lt;=I$1,I$4+SQRT(I$2*'5b.TriRandNumbers'!I928),I$6-SQRT(I$3*(1-'5b.TriRandNumbers'!I928)))</f>
        <v>14.515076549670983</v>
      </c>
      <c r="J934" s="34">
        <f>IF('5b.TriRandNumbers'!J928&lt;=J$1,J$4+SQRT(J$2*'5b.TriRandNumbers'!J928),J$6-SQRT(J$3*(1-'5b.TriRandNumbers'!J928)))</f>
        <v>6.1237589105912473</v>
      </c>
      <c r="K934" s="33">
        <f>IF('5b.TriRandNumbers'!K928&lt;=K$1,K$4+SQRT(K$2*'5b.TriRandNumbers'!K928),K$6-SQRT(K$3*(1-'5b.TriRandNumbers'!K928)))</f>
        <v>12.612952915742719</v>
      </c>
      <c r="L934" s="32">
        <f>IF('5b.TriRandNumbers'!L928&lt;=L$1,L$4+SQRT(L$2*'5b.TriRandNumbers'!L928),L$6-SQRT(L$3*(1-'5b.TriRandNumbers'!L928)))</f>
        <v>11.801745203376894</v>
      </c>
      <c r="M934" s="31">
        <f>IF('5b.TriRandNumbers'!M928&lt;=M$1,M$4+SQRT(M$2*'5b.TriRandNumbers'!M928),M$6-SQRT(M$3*(1-'5b.TriRandNumbers'!M928)))</f>
        <v>16.443679077097869</v>
      </c>
      <c r="N934" s="36">
        <f>IF('5b.TriRandNumbers'!N928&lt;=N$1,N$4+SQRT(N$2*'5b.TriRandNumbers'!N928),N$6-SQRT(N$3*(1-'5b.TriRandNumbers'!N928)))</f>
        <v>17.9105646116064</v>
      </c>
      <c r="O934" s="35">
        <f>IF('5b.TriRandNumbers'!O928&lt;=O$1,O$4+SQRT(O$2*'5b.TriRandNumbers'!O928),O$6-SQRT(O$3*(1-'5b.TriRandNumbers'!O928)))</f>
        <v>15.781067514482341</v>
      </c>
      <c r="P934" s="34">
        <f>IF('5b.TriRandNumbers'!P928&lt;=P$1,P$4+SQRT(P$2*'5b.TriRandNumbers'!P928),P$6-SQRT(P$3*(1-'5b.TriRandNumbers'!P928)))</f>
        <v>7.101203983676478</v>
      </c>
      <c r="Q934" s="33">
        <f>IF('5b.TriRandNumbers'!Q928&lt;=Q$1,Q$4+SQRT(Q$2*'5b.TriRandNumbers'!Q928),Q$6-SQRT(Q$3*(1-'5b.TriRandNumbers'!Q928)))</f>
        <v>10.515303572569938</v>
      </c>
      <c r="R934" s="32">
        <f>IF('5b.TriRandNumbers'!R928&lt;=R$1,R$4+SQRT(R$2*'5b.TriRandNumbers'!R928),R$6-SQRT(R$3*(1-'5b.TriRandNumbers'!R928)))</f>
        <v>15.959343877493005</v>
      </c>
      <c r="S934" s="31">
        <f>IF('5b.TriRandNumbers'!S928&lt;=S$1,S$4+SQRT(S$2*'5b.TriRandNumbers'!S928),S$6-SQRT(S$3*(1-'5b.TriRandNumbers'!S928)))</f>
        <v>12.113452102749683</v>
      </c>
      <c r="T934" s="36">
        <f>IF('5b.TriRandNumbers'!T928&lt;=T$1,T$4+SQRT(T$2*'5b.TriRandNumbers'!T928),T$6-SQRT(T$3*(1-'5b.TriRandNumbers'!T928)))</f>
        <v>11.625876205487755</v>
      </c>
      <c r="U934" s="35">
        <f>IF('5b.TriRandNumbers'!U928&lt;=U$1,U$4+SQRT(U$2*'5b.TriRandNumbers'!U928),U$6-SQRT(U$3*(1-'5b.TriRandNumbers'!U928)))</f>
        <v>8.1674421539207192</v>
      </c>
      <c r="V934" s="34">
        <f>IF('5b.TriRandNumbers'!V928&lt;=V$1,V$4+SQRT(V$2*'5b.TriRandNumbers'!V928),V$6-SQRT(V$3*(1-'5b.TriRandNumbers'!V928)))</f>
        <v>12.387993576707224</v>
      </c>
      <c r="W934" s="33">
        <f>IF('5b.TriRandNumbers'!W928&lt;=W$1,W$4+SQRT(W$2*'5b.TriRandNumbers'!W928),W$6-SQRT(W$3*(1-'5b.TriRandNumbers'!W928)))</f>
        <v>5.8633397682590767</v>
      </c>
      <c r="X934" s="32">
        <f>IF('5b.TriRandNumbers'!X928&lt;=X$1,X$4+SQRT(X$2*'5b.TriRandNumbers'!X928),X$6-SQRT(X$3*(1-'5b.TriRandNumbers'!X928)))</f>
        <v>9.358557232359761</v>
      </c>
      <c r="Y934" s="31">
        <f>IF('5b.TriRandNumbers'!Y928&lt;=Y$1,Y$4+SQRT(Y$2*'5b.TriRandNumbers'!Y928),Y$6-SQRT(Y$3*(1-'5b.TriRandNumbers'!Y928)))</f>
        <v>9.9887855616715449</v>
      </c>
    </row>
    <row r="935" spans="2:25" hidden="1" x14ac:dyDescent="0.25">
      <c r="B935" s="36">
        <f>IF('5b.TriRandNumbers'!B929&lt;=B$1,B$4+SQRT(B$2*'5b.TriRandNumbers'!B929),B$6-SQRT(B$3*(1-'5b.TriRandNumbers'!B929)))</f>
        <v>3.1708688254209805</v>
      </c>
      <c r="C935" s="35">
        <f>IF('5b.TriRandNumbers'!C929&lt;=C$1,C$4+SQRT(C$2*'5b.TriRandNumbers'!C929),C$6-SQRT(C$3*(1-'5b.TriRandNumbers'!C929)))</f>
        <v>2.0096691729361602</v>
      </c>
      <c r="D935" s="34">
        <f>IF('5b.TriRandNumbers'!D929&lt;=D$1,D$4+SQRT(D$2*'5b.TriRandNumbers'!D929),D$6-SQRT(D$3*(1-'5b.TriRandNumbers'!D929)))</f>
        <v>6.1115593393851784</v>
      </c>
      <c r="E935" s="33">
        <f>IF('5b.TriRandNumbers'!E929&lt;=E$1,E$4+SQRT(E$2*'5b.TriRandNumbers'!E929),E$6-SQRT(E$3*(1-'5b.TriRandNumbers'!E929)))</f>
        <v>4.2206602846198402</v>
      </c>
      <c r="F935" s="32">
        <f>IF('5b.TriRandNumbers'!F929&lt;=F$1,F$4+SQRT(F$2*'5b.TriRandNumbers'!F929),F$6-SQRT(F$3*(1-'5b.TriRandNumbers'!F929)))</f>
        <v>1.8506847501360046</v>
      </c>
      <c r="G935" s="31">
        <f>IF('5b.TriRandNumbers'!G929&lt;=G$1,G$4+SQRT(G$2*'5b.TriRandNumbers'!G929),G$6-SQRT(G$3*(1-'5b.TriRandNumbers'!G929)))</f>
        <v>3.0203203791183486</v>
      </c>
      <c r="H935" s="36">
        <f>IF('5b.TriRandNumbers'!H929&lt;=H$1,H$4+SQRT(H$2*'5b.TriRandNumbers'!H929),H$6-SQRT(H$3*(1-'5b.TriRandNumbers'!H929)))</f>
        <v>11.772755200760873</v>
      </c>
      <c r="I935" s="35">
        <f>IF('5b.TriRandNumbers'!I929&lt;=I$1,I$4+SQRT(I$2*'5b.TriRandNumbers'!I929),I$6-SQRT(I$3*(1-'5b.TriRandNumbers'!I929)))</f>
        <v>7.9600538270382373</v>
      </c>
      <c r="J935" s="34">
        <f>IF('5b.TriRandNumbers'!J929&lt;=J$1,J$4+SQRT(J$2*'5b.TriRandNumbers'!J929),J$6-SQRT(J$3*(1-'5b.TriRandNumbers'!J929)))</f>
        <v>13.853010526178094</v>
      </c>
      <c r="K935" s="33">
        <f>IF('5b.TriRandNumbers'!K929&lt;=K$1,K$4+SQRT(K$2*'5b.TriRandNumbers'!K929),K$6-SQRT(K$3*(1-'5b.TriRandNumbers'!K929)))</f>
        <v>12.920919118391744</v>
      </c>
      <c r="L935" s="32">
        <f>IF('5b.TriRandNumbers'!L929&lt;=L$1,L$4+SQRT(L$2*'5b.TriRandNumbers'!L929),L$6-SQRT(L$3*(1-'5b.TriRandNumbers'!L929)))</f>
        <v>17.216194105457451</v>
      </c>
      <c r="M935" s="31">
        <f>IF('5b.TriRandNumbers'!M929&lt;=M$1,M$4+SQRT(M$2*'5b.TriRandNumbers'!M929),M$6-SQRT(M$3*(1-'5b.TriRandNumbers'!M929)))</f>
        <v>11.502864150940615</v>
      </c>
      <c r="N935" s="36">
        <f>IF('5b.TriRandNumbers'!N929&lt;=N$1,N$4+SQRT(N$2*'5b.TriRandNumbers'!N929),N$6-SQRT(N$3*(1-'5b.TriRandNumbers'!N929)))</f>
        <v>11.875830339331356</v>
      </c>
      <c r="O935" s="35">
        <f>IF('5b.TriRandNumbers'!O929&lt;=O$1,O$4+SQRT(O$2*'5b.TriRandNumbers'!O929),O$6-SQRT(O$3*(1-'5b.TriRandNumbers'!O929)))</f>
        <v>7.3646593288427571</v>
      </c>
      <c r="P935" s="34">
        <f>IF('5b.TriRandNumbers'!P929&lt;=P$1,P$4+SQRT(P$2*'5b.TriRandNumbers'!P929),P$6-SQRT(P$3*(1-'5b.TriRandNumbers'!P929)))</f>
        <v>6.9408205556139384</v>
      </c>
      <c r="Q935" s="33">
        <f>IF('5b.TriRandNumbers'!Q929&lt;=Q$1,Q$4+SQRT(Q$2*'5b.TriRandNumbers'!Q929),Q$6-SQRT(Q$3*(1-'5b.TriRandNumbers'!Q929)))</f>
        <v>10.701890300612236</v>
      </c>
      <c r="R935" s="32">
        <f>IF('5b.TriRandNumbers'!R929&lt;=R$1,R$4+SQRT(R$2*'5b.TriRandNumbers'!R929),R$6-SQRT(R$3*(1-'5b.TriRandNumbers'!R929)))</f>
        <v>16.6602225284553</v>
      </c>
      <c r="S935" s="31">
        <f>IF('5b.TriRandNumbers'!S929&lt;=S$1,S$4+SQRT(S$2*'5b.TriRandNumbers'!S929),S$6-SQRT(S$3*(1-'5b.TriRandNumbers'!S929)))</f>
        <v>11.408013291803766</v>
      </c>
      <c r="T935" s="36">
        <f>IF('5b.TriRandNumbers'!T929&lt;=T$1,T$4+SQRT(T$2*'5b.TriRandNumbers'!T929),T$6-SQRT(T$3*(1-'5b.TriRandNumbers'!T929)))</f>
        <v>14.189464608365491</v>
      </c>
      <c r="U935" s="35">
        <f>IF('5b.TriRandNumbers'!U929&lt;=U$1,U$4+SQRT(U$2*'5b.TriRandNumbers'!U929),U$6-SQRT(U$3*(1-'5b.TriRandNumbers'!U929)))</f>
        <v>12.470749987061346</v>
      </c>
      <c r="V935" s="34">
        <f>IF('5b.TriRandNumbers'!V929&lt;=V$1,V$4+SQRT(V$2*'5b.TriRandNumbers'!V929),V$6-SQRT(V$3*(1-'5b.TriRandNumbers'!V929)))</f>
        <v>9.9228845523955407</v>
      </c>
      <c r="W935" s="33">
        <f>IF('5b.TriRandNumbers'!W929&lt;=W$1,W$4+SQRT(W$2*'5b.TriRandNumbers'!W929),W$6-SQRT(W$3*(1-'5b.TriRandNumbers'!W929)))</f>
        <v>17.343933035353899</v>
      </c>
      <c r="X935" s="32">
        <f>IF('5b.TriRandNumbers'!X929&lt;=X$1,X$4+SQRT(X$2*'5b.TriRandNumbers'!X929),X$6-SQRT(X$3*(1-'5b.TriRandNumbers'!X929)))</f>
        <v>18.467645820232885</v>
      </c>
      <c r="Y935" s="31">
        <f>IF('5b.TriRandNumbers'!Y929&lt;=Y$1,Y$4+SQRT(Y$2*'5b.TriRandNumbers'!Y929),Y$6-SQRT(Y$3*(1-'5b.TriRandNumbers'!Y929)))</f>
        <v>14.613468094328162</v>
      </c>
    </row>
    <row r="936" spans="2:25" hidden="1" x14ac:dyDescent="0.25">
      <c r="B936" s="36">
        <f>IF('5b.TriRandNumbers'!B930&lt;=B$1,B$4+SQRT(B$2*'5b.TriRandNumbers'!B930),B$6-SQRT(B$3*(1-'5b.TriRandNumbers'!B930)))</f>
        <v>4.4142464734776539</v>
      </c>
      <c r="C936" s="35">
        <f>IF('5b.TriRandNumbers'!C930&lt;=C$1,C$4+SQRT(C$2*'5b.TriRandNumbers'!C930),C$6-SQRT(C$3*(1-'5b.TriRandNumbers'!C930)))</f>
        <v>1.5743996588965192</v>
      </c>
      <c r="D936" s="34">
        <f>IF('5b.TriRandNumbers'!D930&lt;=D$1,D$4+SQRT(D$2*'5b.TriRandNumbers'!D930),D$6-SQRT(D$3*(1-'5b.TriRandNumbers'!D930)))</f>
        <v>6.057834318358843</v>
      </c>
      <c r="E936" s="33">
        <f>IF('5b.TriRandNumbers'!E930&lt;=E$1,E$4+SQRT(E$2*'5b.TriRandNumbers'!E930),E$6-SQRT(E$3*(1-'5b.TriRandNumbers'!E930)))</f>
        <v>3.3659577515214618</v>
      </c>
      <c r="F936" s="32">
        <f>IF('5b.TriRandNumbers'!F930&lt;=F$1,F$4+SQRT(F$2*'5b.TriRandNumbers'!F930),F$6-SQRT(F$3*(1-'5b.TriRandNumbers'!F930)))</f>
        <v>2.7911639138485258</v>
      </c>
      <c r="G936" s="31">
        <f>IF('5b.TriRandNumbers'!G930&lt;=G$1,G$4+SQRT(G$2*'5b.TriRandNumbers'!G930),G$6-SQRT(G$3*(1-'5b.TriRandNumbers'!G930)))</f>
        <v>4.0058894119224897</v>
      </c>
      <c r="H936" s="36">
        <f>IF('5b.TriRandNumbers'!H930&lt;=H$1,H$4+SQRT(H$2*'5b.TriRandNumbers'!H930),H$6-SQRT(H$3*(1-'5b.TriRandNumbers'!H930)))</f>
        <v>16.113024692012804</v>
      </c>
      <c r="I936" s="35">
        <f>IF('5b.TriRandNumbers'!I930&lt;=I$1,I$4+SQRT(I$2*'5b.TriRandNumbers'!I930),I$6-SQRT(I$3*(1-'5b.TriRandNumbers'!I930)))</f>
        <v>18.191071594542571</v>
      </c>
      <c r="J936" s="34">
        <f>IF('5b.TriRandNumbers'!J930&lt;=J$1,J$4+SQRT(J$2*'5b.TriRandNumbers'!J930),J$6-SQRT(J$3*(1-'5b.TriRandNumbers'!J930)))</f>
        <v>11.065397382504671</v>
      </c>
      <c r="K936" s="33">
        <f>IF('5b.TriRandNumbers'!K930&lt;=K$1,K$4+SQRT(K$2*'5b.TriRandNumbers'!K930),K$6-SQRT(K$3*(1-'5b.TriRandNumbers'!K930)))</f>
        <v>8.9379437313391197</v>
      </c>
      <c r="L936" s="32">
        <f>IF('5b.TriRandNumbers'!L930&lt;=L$1,L$4+SQRT(L$2*'5b.TriRandNumbers'!L930),L$6-SQRT(L$3*(1-'5b.TriRandNumbers'!L930)))</f>
        <v>15.904827382787083</v>
      </c>
      <c r="M936" s="31">
        <f>IF('5b.TriRandNumbers'!M930&lt;=M$1,M$4+SQRT(M$2*'5b.TriRandNumbers'!M930),M$6-SQRT(M$3*(1-'5b.TriRandNumbers'!M930)))</f>
        <v>10.2353168926254</v>
      </c>
      <c r="N936" s="36">
        <f>IF('5b.TriRandNumbers'!N930&lt;=N$1,N$4+SQRT(N$2*'5b.TriRandNumbers'!N930),N$6-SQRT(N$3*(1-'5b.TriRandNumbers'!N930)))</f>
        <v>15.354400102503762</v>
      </c>
      <c r="O936" s="35">
        <f>IF('5b.TriRandNumbers'!O930&lt;=O$1,O$4+SQRT(O$2*'5b.TriRandNumbers'!O930),O$6-SQRT(O$3*(1-'5b.TriRandNumbers'!O930)))</f>
        <v>6.490782899083376</v>
      </c>
      <c r="P936" s="34">
        <f>IF('5b.TriRandNumbers'!P930&lt;=P$1,P$4+SQRT(P$2*'5b.TriRandNumbers'!P930),P$6-SQRT(P$3*(1-'5b.TriRandNumbers'!P930)))</f>
        <v>7.9965113090419226</v>
      </c>
      <c r="Q936" s="33">
        <f>IF('5b.TriRandNumbers'!Q930&lt;=Q$1,Q$4+SQRT(Q$2*'5b.TriRandNumbers'!Q930),Q$6-SQRT(Q$3*(1-'5b.TriRandNumbers'!Q930)))</f>
        <v>9.7930719283610621</v>
      </c>
      <c r="R936" s="32">
        <f>IF('5b.TriRandNumbers'!R930&lt;=R$1,R$4+SQRT(R$2*'5b.TriRandNumbers'!R930),R$6-SQRT(R$3*(1-'5b.TriRandNumbers'!R930)))</f>
        <v>15.36710908833521</v>
      </c>
      <c r="S936" s="31">
        <f>IF('5b.TriRandNumbers'!S930&lt;=S$1,S$4+SQRT(S$2*'5b.TriRandNumbers'!S930),S$6-SQRT(S$3*(1-'5b.TriRandNumbers'!S930)))</f>
        <v>14.441999699862158</v>
      </c>
      <c r="T936" s="36">
        <f>IF('5b.TriRandNumbers'!T930&lt;=T$1,T$4+SQRT(T$2*'5b.TriRandNumbers'!T930),T$6-SQRT(T$3*(1-'5b.TriRandNumbers'!T930)))</f>
        <v>12.154730668475166</v>
      </c>
      <c r="U936" s="35">
        <f>IF('5b.TriRandNumbers'!U930&lt;=U$1,U$4+SQRT(U$2*'5b.TriRandNumbers'!U930),U$6-SQRT(U$3*(1-'5b.TriRandNumbers'!U930)))</f>
        <v>6.0838416364326653</v>
      </c>
      <c r="V936" s="34">
        <f>IF('5b.TriRandNumbers'!V930&lt;=V$1,V$4+SQRT(V$2*'5b.TriRandNumbers'!V930),V$6-SQRT(V$3*(1-'5b.TriRandNumbers'!V930)))</f>
        <v>11.646768439687486</v>
      </c>
      <c r="W936" s="33">
        <f>IF('5b.TriRandNumbers'!W930&lt;=W$1,W$4+SQRT(W$2*'5b.TriRandNumbers'!W930),W$6-SQRT(W$3*(1-'5b.TriRandNumbers'!W930)))</f>
        <v>10.392062617216016</v>
      </c>
      <c r="X936" s="32">
        <f>IF('5b.TriRandNumbers'!X930&lt;=X$1,X$4+SQRT(X$2*'5b.TriRandNumbers'!X930),X$6-SQRT(X$3*(1-'5b.TriRandNumbers'!X930)))</f>
        <v>7.607220404498773</v>
      </c>
      <c r="Y936" s="31">
        <f>IF('5b.TriRandNumbers'!Y930&lt;=Y$1,Y$4+SQRT(Y$2*'5b.TriRandNumbers'!Y930),Y$6-SQRT(Y$3*(1-'5b.TriRandNumbers'!Y930)))</f>
        <v>8.8584460677598411</v>
      </c>
    </row>
    <row r="937" spans="2:25" hidden="1" x14ac:dyDescent="0.25">
      <c r="B937" s="36">
        <f>IF('5b.TriRandNumbers'!B931&lt;=B$1,B$4+SQRT(B$2*'5b.TriRandNumbers'!B931),B$6-SQRT(B$3*(1-'5b.TriRandNumbers'!B931)))</f>
        <v>3.7849151806806445</v>
      </c>
      <c r="C937" s="35">
        <f>IF('5b.TriRandNumbers'!C931&lt;=C$1,C$4+SQRT(C$2*'5b.TriRandNumbers'!C931),C$6-SQRT(C$3*(1-'5b.TriRandNumbers'!C931)))</f>
        <v>2.11836039456692</v>
      </c>
      <c r="D937" s="34">
        <f>IF('5b.TriRandNumbers'!D931&lt;=D$1,D$4+SQRT(D$2*'5b.TriRandNumbers'!D931),D$6-SQRT(D$3*(1-'5b.TriRandNumbers'!D931)))</f>
        <v>6.0398658077687903</v>
      </c>
      <c r="E937" s="33">
        <f>IF('5b.TriRandNumbers'!E931&lt;=E$1,E$4+SQRT(E$2*'5b.TriRandNumbers'!E931),E$6-SQRT(E$3*(1-'5b.TriRandNumbers'!E931)))</f>
        <v>4.8123422711649422</v>
      </c>
      <c r="F937" s="32">
        <f>IF('5b.TriRandNumbers'!F931&lt;=F$1,F$4+SQRT(F$2*'5b.TriRandNumbers'!F931),F$6-SQRT(F$3*(1-'5b.TriRandNumbers'!F931)))</f>
        <v>2.5519001227091818</v>
      </c>
      <c r="G937" s="31">
        <f>IF('5b.TriRandNumbers'!G931&lt;=G$1,G$4+SQRT(G$2*'5b.TriRandNumbers'!G931),G$6-SQRT(G$3*(1-'5b.TriRandNumbers'!G931)))</f>
        <v>2.7296364487389795</v>
      </c>
      <c r="H937" s="36">
        <f>IF('5b.TriRandNumbers'!H931&lt;=H$1,H$4+SQRT(H$2*'5b.TriRandNumbers'!H931),H$6-SQRT(H$3*(1-'5b.TriRandNumbers'!H931)))</f>
        <v>13.392961294039537</v>
      </c>
      <c r="I937" s="35">
        <f>IF('5b.TriRandNumbers'!I931&lt;=I$1,I$4+SQRT(I$2*'5b.TriRandNumbers'!I931),I$6-SQRT(I$3*(1-'5b.TriRandNumbers'!I931)))</f>
        <v>17.196034821930947</v>
      </c>
      <c r="J937" s="34">
        <f>IF('5b.TriRandNumbers'!J931&lt;=J$1,J$4+SQRT(J$2*'5b.TriRandNumbers'!J931),J$6-SQRT(J$3*(1-'5b.TriRandNumbers'!J931)))</f>
        <v>11.882724277178669</v>
      </c>
      <c r="K937" s="33">
        <f>IF('5b.TriRandNumbers'!K931&lt;=K$1,K$4+SQRT(K$2*'5b.TriRandNumbers'!K931),K$6-SQRT(K$3*(1-'5b.TriRandNumbers'!K931)))</f>
        <v>7.378739390278561</v>
      </c>
      <c r="L937" s="32">
        <f>IF('5b.TriRandNumbers'!L931&lt;=L$1,L$4+SQRT(L$2*'5b.TriRandNumbers'!L931),L$6-SQRT(L$3*(1-'5b.TriRandNumbers'!L931)))</f>
        <v>10.94388590952739</v>
      </c>
      <c r="M937" s="31">
        <f>IF('5b.TriRandNumbers'!M931&lt;=M$1,M$4+SQRT(M$2*'5b.TriRandNumbers'!M931),M$6-SQRT(M$3*(1-'5b.TriRandNumbers'!M931)))</f>
        <v>10.383711245901901</v>
      </c>
      <c r="N937" s="36">
        <f>IF('5b.TriRandNumbers'!N931&lt;=N$1,N$4+SQRT(N$2*'5b.TriRandNumbers'!N931),N$6-SQRT(N$3*(1-'5b.TriRandNumbers'!N931)))</f>
        <v>9.6685736630739836</v>
      </c>
      <c r="O937" s="35">
        <f>IF('5b.TriRandNumbers'!O931&lt;=O$1,O$4+SQRT(O$2*'5b.TriRandNumbers'!O931),O$6-SQRT(O$3*(1-'5b.TriRandNumbers'!O931)))</f>
        <v>19.059153501676008</v>
      </c>
      <c r="P937" s="34">
        <f>IF('5b.TriRandNumbers'!P931&lt;=P$1,P$4+SQRT(P$2*'5b.TriRandNumbers'!P931),P$6-SQRT(P$3*(1-'5b.TriRandNumbers'!P931)))</f>
        <v>8.9152819136374895</v>
      </c>
      <c r="Q937" s="33">
        <f>IF('5b.TriRandNumbers'!Q931&lt;=Q$1,Q$4+SQRT(Q$2*'5b.TriRandNumbers'!Q931),Q$6-SQRT(Q$3*(1-'5b.TriRandNumbers'!Q931)))</f>
        <v>12.243862189384815</v>
      </c>
      <c r="R937" s="32">
        <f>IF('5b.TriRandNumbers'!R931&lt;=R$1,R$4+SQRT(R$2*'5b.TriRandNumbers'!R931),R$6-SQRT(R$3*(1-'5b.TriRandNumbers'!R931)))</f>
        <v>11.902140180496945</v>
      </c>
      <c r="S937" s="31">
        <f>IF('5b.TriRandNumbers'!S931&lt;=S$1,S$4+SQRT(S$2*'5b.TriRandNumbers'!S931),S$6-SQRT(S$3*(1-'5b.TriRandNumbers'!S931)))</f>
        <v>11.832515218903767</v>
      </c>
      <c r="T937" s="36">
        <f>IF('5b.TriRandNumbers'!T931&lt;=T$1,T$4+SQRT(T$2*'5b.TriRandNumbers'!T931),T$6-SQRT(T$3*(1-'5b.TriRandNumbers'!T931)))</f>
        <v>7.9637733568871134</v>
      </c>
      <c r="U937" s="35">
        <f>IF('5b.TriRandNumbers'!U931&lt;=U$1,U$4+SQRT(U$2*'5b.TriRandNumbers'!U931),U$6-SQRT(U$3*(1-'5b.TriRandNumbers'!U931)))</f>
        <v>10.634819245843625</v>
      </c>
      <c r="V937" s="34">
        <f>IF('5b.TriRandNumbers'!V931&lt;=V$1,V$4+SQRT(V$2*'5b.TriRandNumbers'!V931),V$6-SQRT(V$3*(1-'5b.TriRandNumbers'!V931)))</f>
        <v>9.4516570899289203</v>
      </c>
      <c r="W937" s="33">
        <f>IF('5b.TriRandNumbers'!W931&lt;=W$1,W$4+SQRT(W$2*'5b.TriRandNumbers'!W931),W$6-SQRT(W$3*(1-'5b.TriRandNumbers'!W931)))</f>
        <v>18.133496940077706</v>
      </c>
      <c r="X937" s="32">
        <f>IF('5b.TriRandNumbers'!X931&lt;=X$1,X$4+SQRT(X$2*'5b.TriRandNumbers'!X931),X$6-SQRT(X$3*(1-'5b.TriRandNumbers'!X931)))</f>
        <v>8.4618763417225225</v>
      </c>
      <c r="Y937" s="31">
        <f>IF('5b.TriRandNumbers'!Y931&lt;=Y$1,Y$4+SQRT(Y$2*'5b.TriRandNumbers'!Y931),Y$6-SQRT(Y$3*(1-'5b.TriRandNumbers'!Y931)))</f>
        <v>17.356471769456409</v>
      </c>
    </row>
    <row r="938" spans="2:25" hidden="1" x14ac:dyDescent="0.25">
      <c r="B938" s="36">
        <f>IF('5b.TriRandNumbers'!B932&lt;=B$1,B$4+SQRT(B$2*'5b.TriRandNumbers'!B932),B$6-SQRT(B$3*(1-'5b.TriRandNumbers'!B932)))</f>
        <v>3.7940809952574654</v>
      </c>
      <c r="C938" s="35">
        <f>IF('5b.TriRandNumbers'!C932&lt;=C$1,C$4+SQRT(C$2*'5b.TriRandNumbers'!C932),C$6-SQRT(C$3*(1-'5b.TriRandNumbers'!C932)))</f>
        <v>1.8434602666030402</v>
      </c>
      <c r="D938" s="34">
        <f>IF('5b.TriRandNumbers'!D932&lt;=D$1,D$4+SQRT(D$2*'5b.TriRandNumbers'!D932),D$6-SQRT(D$3*(1-'5b.TriRandNumbers'!D932)))</f>
        <v>5.9463007618466541</v>
      </c>
      <c r="E938" s="33">
        <f>IF('5b.TriRandNumbers'!E932&lt;=E$1,E$4+SQRT(E$2*'5b.TriRandNumbers'!E932),E$6-SQRT(E$3*(1-'5b.TriRandNumbers'!E932)))</f>
        <v>4.1190530592432948</v>
      </c>
      <c r="F938" s="32">
        <f>IF('5b.TriRandNumbers'!F932&lt;=F$1,F$4+SQRT(F$2*'5b.TriRandNumbers'!F932),F$6-SQRT(F$3*(1-'5b.TriRandNumbers'!F932)))</f>
        <v>2.7896514515067943</v>
      </c>
      <c r="G938" s="31">
        <f>IF('5b.TriRandNumbers'!G932&lt;=G$1,G$4+SQRT(G$2*'5b.TriRandNumbers'!G932),G$6-SQRT(G$3*(1-'5b.TriRandNumbers'!G932)))</f>
        <v>4.1577023437984986</v>
      </c>
      <c r="H938" s="36">
        <f>IF('5b.TriRandNumbers'!H932&lt;=H$1,H$4+SQRT(H$2*'5b.TriRandNumbers'!H932),H$6-SQRT(H$3*(1-'5b.TriRandNumbers'!H932)))</f>
        <v>17.748798616364667</v>
      </c>
      <c r="I938" s="35">
        <f>IF('5b.TriRandNumbers'!I932&lt;=I$1,I$4+SQRT(I$2*'5b.TriRandNumbers'!I932),I$6-SQRT(I$3*(1-'5b.TriRandNumbers'!I932)))</f>
        <v>8.589133990156137</v>
      </c>
      <c r="J938" s="34">
        <f>IF('5b.TriRandNumbers'!J932&lt;=J$1,J$4+SQRT(J$2*'5b.TriRandNumbers'!J932),J$6-SQRT(J$3*(1-'5b.TriRandNumbers'!J932)))</f>
        <v>13.009436665377642</v>
      </c>
      <c r="K938" s="33">
        <f>IF('5b.TriRandNumbers'!K932&lt;=K$1,K$4+SQRT(K$2*'5b.TriRandNumbers'!K932),K$6-SQRT(K$3*(1-'5b.TriRandNumbers'!K932)))</f>
        <v>12.512638644181489</v>
      </c>
      <c r="L938" s="32">
        <f>IF('5b.TriRandNumbers'!L932&lt;=L$1,L$4+SQRT(L$2*'5b.TriRandNumbers'!L932),L$6-SQRT(L$3*(1-'5b.TriRandNumbers'!L932)))</f>
        <v>12.927721982443963</v>
      </c>
      <c r="M938" s="31">
        <f>IF('5b.TriRandNumbers'!M932&lt;=M$1,M$4+SQRT(M$2*'5b.TriRandNumbers'!M932),M$6-SQRT(M$3*(1-'5b.TriRandNumbers'!M932)))</f>
        <v>8.564980109374762</v>
      </c>
      <c r="N938" s="36">
        <f>IF('5b.TriRandNumbers'!N932&lt;=N$1,N$4+SQRT(N$2*'5b.TriRandNumbers'!N932),N$6-SQRT(N$3*(1-'5b.TriRandNumbers'!N932)))</f>
        <v>7.4160176339946133</v>
      </c>
      <c r="O938" s="35">
        <f>IF('5b.TriRandNumbers'!O932&lt;=O$1,O$4+SQRT(O$2*'5b.TriRandNumbers'!O932),O$6-SQRT(O$3*(1-'5b.TriRandNumbers'!O932)))</f>
        <v>7.0976069181167478</v>
      </c>
      <c r="P938" s="34">
        <f>IF('5b.TriRandNumbers'!P932&lt;=P$1,P$4+SQRT(P$2*'5b.TriRandNumbers'!P932),P$6-SQRT(P$3*(1-'5b.TriRandNumbers'!P932)))</f>
        <v>11.661805014636601</v>
      </c>
      <c r="Q938" s="33">
        <f>IF('5b.TriRandNumbers'!Q932&lt;=Q$1,Q$4+SQRT(Q$2*'5b.TriRandNumbers'!Q932),Q$6-SQRT(Q$3*(1-'5b.TriRandNumbers'!Q932)))</f>
        <v>15.343595365326141</v>
      </c>
      <c r="R938" s="32">
        <f>IF('5b.TriRandNumbers'!R932&lt;=R$1,R$4+SQRT(R$2*'5b.TriRandNumbers'!R932),R$6-SQRT(R$3*(1-'5b.TriRandNumbers'!R932)))</f>
        <v>7.1035103256209045</v>
      </c>
      <c r="S938" s="31">
        <f>IF('5b.TriRandNumbers'!S932&lt;=S$1,S$4+SQRT(S$2*'5b.TriRandNumbers'!S932),S$6-SQRT(S$3*(1-'5b.TriRandNumbers'!S932)))</f>
        <v>9.4534020162104149</v>
      </c>
      <c r="T938" s="36">
        <f>IF('5b.TriRandNumbers'!T932&lt;=T$1,T$4+SQRT(T$2*'5b.TriRandNumbers'!T932),T$6-SQRT(T$3*(1-'5b.TriRandNumbers'!T932)))</f>
        <v>7.7940583453688426</v>
      </c>
      <c r="U938" s="35">
        <f>IF('5b.TriRandNumbers'!U932&lt;=U$1,U$4+SQRT(U$2*'5b.TriRandNumbers'!U932),U$6-SQRT(U$3*(1-'5b.TriRandNumbers'!U932)))</f>
        <v>16.652596079925182</v>
      </c>
      <c r="V938" s="34">
        <f>IF('5b.TriRandNumbers'!V932&lt;=V$1,V$4+SQRT(V$2*'5b.TriRandNumbers'!V932),V$6-SQRT(V$3*(1-'5b.TriRandNumbers'!V932)))</f>
        <v>9.7137605513257892</v>
      </c>
      <c r="W938" s="33">
        <f>IF('5b.TriRandNumbers'!W932&lt;=W$1,W$4+SQRT(W$2*'5b.TriRandNumbers'!W932),W$6-SQRT(W$3*(1-'5b.TriRandNumbers'!W932)))</f>
        <v>8.9777005385464612</v>
      </c>
      <c r="X938" s="32">
        <f>IF('5b.TriRandNumbers'!X932&lt;=X$1,X$4+SQRT(X$2*'5b.TriRandNumbers'!X932),X$6-SQRT(X$3*(1-'5b.TriRandNumbers'!X932)))</f>
        <v>9.3400968796150039</v>
      </c>
      <c r="Y938" s="31">
        <f>IF('5b.TriRandNumbers'!Y932&lt;=Y$1,Y$4+SQRT(Y$2*'5b.TriRandNumbers'!Y932),Y$6-SQRT(Y$3*(1-'5b.TriRandNumbers'!Y932)))</f>
        <v>8.6178812164546272</v>
      </c>
    </row>
    <row r="939" spans="2:25" hidden="1" x14ac:dyDescent="0.25">
      <c r="B939" s="36">
        <f>IF('5b.TriRandNumbers'!B933&lt;=B$1,B$4+SQRT(B$2*'5b.TriRandNumbers'!B933),B$6-SQRT(B$3*(1-'5b.TriRandNumbers'!B933)))</f>
        <v>3.4983343410112941</v>
      </c>
      <c r="C939" s="35">
        <f>IF('5b.TriRandNumbers'!C933&lt;=C$1,C$4+SQRT(C$2*'5b.TriRandNumbers'!C933),C$6-SQRT(C$3*(1-'5b.TriRandNumbers'!C933)))</f>
        <v>2.825208268417136</v>
      </c>
      <c r="D939" s="34">
        <f>IF('5b.TriRandNumbers'!D933&lt;=D$1,D$4+SQRT(D$2*'5b.TriRandNumbers'!D933),D$6-SQRT(D$3*(1-'5b.TriRandNumbers'!D933)))</f>
        <v>5.1393554061039453</v>
      </c>
      <c r="E939" s="33">
        <f>IF('5b.TriRandNumbers'!E933&lt;=E$1,E$4+SQRT(E$2*'5b.TriRandNumbers'!E933),E$6-SQRT(E$3*(1-'5b.TriRandNumbers'!E933)))</f>
        <v>4.146554110345269</v>
      </c>
      <c r="F939" s="32">
        <f>IF('5b.TriRandNumbers'!F933&lt;=F$1,F$4+SQRT(F$2*'5b.TriRandNumbers'!F933),F$6-SQRT(F$3*(1-'5b.TriRandNumbers'!F933)))</f>
        <v>1.5156759878343764</v>
      </c>
      <c r="G939" s="31">
        <f>IF('5b.TriRandNumbers'!G933&lt;=G$1,G$4+SQRT(G$2*'5b.TriRandNumbers'!G933),G$6-SQRT(G$3*(1-'5b.TriRandNumbers'!G933)))</f>
        <v>3.6320778095147785</v>
      </c>
      <c r="H939" s="36">
        <f>IF('5b.TriRandNumbers'!H933&lt;=H$1,H$4+SQRT(H$2*'5b.TriRandNumbers'!H933),H$6-SQRT(H$3*(1-'5b.TriRandNumbers'!H933)))</f>
        <v>10.672953371745054</v>
      </c>
      <c r="I939" s="35">
        <f>IF('5b.TriRandNumbers'!I933&lt;=I$1,I$4+SQRT(I$2*'5b.TriRandNumbers'!I933),I$6-SQRT(I$3*(1-'5b.TriRandNumbers'!I933)))</f>
        <v>13.542969696849255</v>
      </c>
      <c r="J939" s="34">
        <f>IF('5b.TriRandNumbers'!J933&lt;=J$1,J$4+SQRT(J$2*'5b.TriRandNumbers'!J933),J$6-SQRT(J$3*(1-'5b.TriRandNumbers'!J933)))</f>
        <v>5.8858039770418795</v>
      </c>
      <c r="K939" s="33">
        <f>IF('5b.TriRandNumbers'!K933&lt;=K$1,K$4+SQRT(K$2*'5b.TriRandNumbers'!K933),K$6-SQRT(K$3*(1-'5b.TriRandNumbers'!K933)))</f>
        <v>10.832402419853867</v>
      </c>
      <c r="L939" s="32">
        <f>IF('5b.TriRandNumbers'!L933&lt;=L$1,L$4+SQRT(L$2*'5b.TriRandNumbers'!L933),L$6-SQRT(L$3*(1-'5b.TriRandNumbers'!L933)))</f>
        <v>15.627230567831653</v>
      </c>
      <c r="M939" s="31">
        <f>IF('5b.TriRandNumbers'!M933&lt;=M$1,M$4+SQRT(M$2*'5b.TriRandNumbers'!M933),M$6-SQRT(M$3*(1-'5b.TriRandNumbers'!M933)))</f>
        <v>10.408625356045588</v>
      </c>
      <c r="N939" s="36">
        <f>IF('5b.TriRandNumbers'!N933&lt;=N$1,N$4+SQRT(N$2*'5b.TriRandNumbers'!N933),N$6-SQRT(N$3*(1-'5b.TriRandNumbers'!N933)))</f>
        <v>14.37954570971208</v>
      </c>
      <c r="O939" s="35">
        <f>IF('5b.TriRandNumbers'!O933&lt;=O$1,O$4+SQRT(O$2*'5b.TriRandNumbers'!O933),O$6-SQRT(O$3*(1-'5b.TriRandNumbers'!O933)))</f>
        <v>12.923663038188614</v>
      </c>
      <c r="P939" s="34">
        <f>IF('5b.TriRandNumbers'!P933&lt;=P$1,P$4+SQRT(P$2*'5b.TriRandNumbers'!P933),P$6-SQRT(P$3*(1-'5b.TriRandNumbers'!P933)))</f>
        <v>12.733822750887898</v>
      </c>
      <c r="Q939" s="33">
        <f>IF('5b.TriRandNumbers'!Q933&lt;=Q$1,Q$4+SQRT(Q$2*'5b.TriRandNumbers'!Q933),Q$6-SQRT(Q$3*(1-'5b.TriRandNumbers'!Q933)))</f>
        <v>15.06044121447562</v>
      </c>
      <c r="R939" s="32">
        <f>IF('5b.TriRandNumbers'!R933&lt;=R$1,R$4+SQRT(R$2*'5b.TriRandNumbers'!R933),R$6-SQRT(R$3*(1-'5b.TriRandNumbers'!R933)))</f>
        <v>13.414054205498232</v>
      </c>
      <c r="S939" s="31">
        <f>IF('5b.TriRandNumbers'!S933&lt;=S$1,S$4+SQRT(S$2*'5b.TriRandNumbers'!S933),S$6-SQRT(S$3*(1-'5b.TriRandNumbers'!S933)))</f>
        <v>12.148749728189623</v>
      </c>
      <c r="T939" s="36">
        <f>IF('5b.TriRandNumbers'!T933&lt;=T$1,T$4+SQRT(T$2*'5b.TriRandNumbers'!T933),T$6-SQRT(T$3*(1-'5b.TriRandNumbers'!T933)))</f>
        <v>7.5314597052293042</v>
      </c>
      <c r="U939" s="35">
        <f>IF('5b.TriRandNumbers'!U933&lt;=U$1,U$4+SQRT(U$2*'5b.TriRandNumbers'!U933),U$6-SQRT(U$3*(1-'5b.TriRandNumbers'!U933)))</f>
        <v>11.734969175765858</v>
      </c>
      <c r="V939" s="34">
        <f>IF('5b.TriRandNumbers'!V933&lt;=V$1,V$4+SQRT(V$2*'5b.TriRandNumbers'!V933),V$6-SQRT(V$3*(1-'5b.TriRandNumbers'!V933)))</f>
        <v>15.033942489228965</v>
      </c>
      <c r="W939" s="33">
        <f>IF('5b.TriRandNumbers'!W933&lt;=W$1,W$4+SQRT(W$2*'5b.TriRandNumbers'!W933),W$6-SQRT(W$3*(1-'5b.TriRandNumbers'!W933)))</f>
        <v>7.956938912797332</v>
      </c>
      <c r="X939" s="32">
        <f>IF('5b.TriRandNumbers'!X933&lt;=X$1,X$4+SQRT(X$2*'5b.TriRandNumbers'!X933),X$6-SQRT(X$3*(1-'5b.TriRandNumbers'!X933)))</f>
        <v>10.746532456347159</v>
      </c>
      <c r="Y939" s="31">
        <f>IF('5b.TriRandNumbers'!Y933&lt;=Y$1,Y$4+SQRT(Y$2*'5b.TriRandNumbers'!Y933),Y$6-SQRT(Y$3*(1-'5b.TriRandNumbers'!Y933)))</f>
        <v>9.3800563023865422</v>
      </c>
    </row>
    <row r="940" spans="2:25" hidden="1" x14ac:dyDescent="0.25">
      <c r="B940" s="36">
        <f>IF('5b.TriRandNumbers'!B934&lt;=B$1,B$4+SQRT(B$2*'5b.TriRandNumbers'!B934),B$6-SQRT(B$3*(1-'5b.TriRandNumbers'!B934)))</f>
        <v>4.1742399046096361</v>
      </c>
      <c r="C940" s="35">
        <f>IF('5b.TriRandNumbers'!C934&lt;=C$1,C$4+SQRT(C$2*'5b.TriRandNumbers'!C934),C$6-SQRT(C$3*(1-'5b.TriRandNumbers'!C934)))</f>
        <v>3.0701717821567236</v>
      </c>
      <c r="D940" s="34">
        <f>IF('5b.TriRandNumbers'!D934&lt;=D$1,D$4+SQRT(D$2*'5b.TriRandNumbers'!D934),D$6-SQRT(D$3*(1-'5b.TriRandNumbers'!D934)))</f>
        <v>6.2005392125270866</v>
      </c>
      <c r="E940" s="33">
        <f>IF('5b.TriRandNumbers'!E934&lt;=E$1,E$4+SQRT(E$2*'5b.TriRandNumbers'!E934),E$6-SQRT(E$3*(1-'5b.TriRandNumbers'!E934)))</f>
        <v>4.6253766645631611</v>
      </c>
      <c r="F940" s="32">
        <f>IF('5b.TriRandNumbers'!F934&lt;=F$1,F$4+SQRT(F$2*'5b.TriRandNumbers'!F934),F$6-SQRT(F$3*(1-'5b.TriRandNumbers'!F934)))</f>
        <v>2.9732072463489359</v>
      </c>
      <c r="G940" s="31">
        <f>IF('5b.TriRandNumbers'!G934&lt;=G$1,G$4+SQRT(G$2*'5b.TriRandNumbers'!G934),G$6-SQRT(G$3*(1-'5b.TriRandNumbers'!G934)))</f>
        <v>2.9189555191694327</v>
      </c>
      <c r="H940" s="36">
        <f>IF('5b.TriRandNumbers'!H934&lt;=H$1,H$4+SQRT(H$2*'5b.TriRandNumbers'!H934),H$6-SQRT(H$3*(1-'5b.TriRandNumbers'!H934)))</f>
        <v>14.572624894665251</v>
      </c>
      <c r="I940" s="35">
        <f>IF('5b.TriRandNumbers'!I934&lt;=I$1,I$4+SQRT(I$2*'5b.TriRandNumbers'!I934),I$6-SQRT(I$3*(1-'5b.TriRandNumbers'!I934)))</f>
        <v>6.9138871539400819</v>
      </c>
      <c r="J940" s="34">
        <f>IF('5b.TriRandNumbers'!J934&lt;=J$1,J$4+SQRT(J$2*'5b.TriRandNumbers'!J934),J$6-SQRT(J$3*(1-'5b.TriRandNumbers'!J934)))</f>
        <v>12.392816941807823</v>
      </c>
      <c r="K940" s="33">
        <f>IF('5b.TriRandNumbers'!K934&lt;=K$1,K$4+SQRT(K$2*'5b.TriRandNumbers'!K934),K$6-SQRT(K$3*(1-'5b.TriRandNumbers'!K934)))</f>
        <v>11.038039499122538</v>
      </c>
      <c r="L940" s="32">
        <f>IF('5b.TriRandNumbers'!L934&lt;=L$1,L$4+SQRT(L$2*'5b.TriRandNumbers'!L934),L$6-SQRT(L$3*(1-'5b.TriRandNumbers'!L934)))</f>
        <v>10.183053307184649</v>
      </c>
      <c r="M940" s="31">
        <f>IF('5b.TriRandNumbers'!M934&lt;=M$1,M$4+SQRT(M$2*'5b.TriRandNumbers'!M934),M$6-SQRT(M$3*(1-'5b.TriRandNumbers'!M934)))</f>
        <v>8.1158452346571703</v>
      </c>
      <c r="N940" s="36">
        <f>IF('5b.TriRandNumbers'!N934&lt;=N$1,N$4+SQRT(N$2*'5b.TriRandNumbers'!N934),N$6-SQRT(N$3*(1-'5b.TriRandNumbers'!N934)))</f>
        <v>14.26384397766515</v>
      </c>
      <c r="O940" s="35">
        <f>IF('5b.TriRandNumbers'!O934&lt;=O$1,O$4+SQRT(O$2*'5b.TriRandNumbers'!O934),O$6-SQRT(O$3*(1-'5b.TriRandNumbers'!O934)))</f>
        <v>10.332042511347252</v>
      </c>
      <c r="P940" s="34">
        <f>IF('5b.TriRandNumbers'!P934&lt;=P$1,P$4+SQRT(P$2*'5b.TriRandNumbers'!P934),P$6-SQRT(P$3*(1-'5b.TriRandNumbers'!P934)))</f>
        <v>8.6086463357137823</v>
      </c>
      <c r="Q940" s="33">
        <f>IF('5b.TriRandNumbers'!Q934&lt;=Q$1,Q$4+SQRT(Q$2*'5b.TriRandNumbers'!Q934),Q$6-SQRT(Q$3*(1-'5b.TriRandNumbers'!Q934)))</f>
        <v>10.8653709346722</v>
      </c>
      <c r="R940" s="32">
        <f>IF('5b.TriRandNumbers'!R934&lt;=R$1,R$4+SQRT(R$2*'5b.TriRandNumbers'!R934),R$6-SQRT(R$3*(1-'5b.TriRandNumbers'!R934)))</f>
        <v>15.201076919646274</v>
      </c>
      <c r="S940" s="31">
        <f>IF('5b.TriRandNumbers'!S934&lt;=S$1,S$4+SQRT(S$2*'5b.TriRandNumbers'!S934),S$6-SQRT(S$3*(1-'5b.TriRandNumbers'!S934)))</f>
        <v>12.046042118867859</v>
      </c>
      <c r="T940" s="36">
        <f>IF('5b.TriRandNumbers'!T934&lt;=T$1,T$4+SQRT(T$2*'5b.TriRandNumbers'!T934),T$6-SQRT(T$3*(1-'5b.TriRandNumbers'!T934)))</f>
        <v>8.1860545870439942</v>
      </c>
      <c r="U940" s="35">
        <f>IF('5b.TriRandNumbers'!U934&lt;=U$1,U$4+SQRT(U$2*'5b.TriRandNumbers'!U934),U$6-SQRT(U$3*(1-'5b.TriRandNumbers'!U934)))</f>
        <v>8.0715731219440947</v>
      </c>
      <c r="V940" s="34">
        <f>IF('5b.TriRandNumbers'!V934&lt;=V$1,V$4+SQRT(V$2*'5b.TriRandNumbers'!V934),V$6-SQRT(V$3*(1-'5b.TriRandNumbers'!V934)))</f>
        <v>11.623086351344174</v>
      </c>
      <c r="W940" s="33">
        <f>IF('5b.TriRandNumbers'!W934&lt;=W$1,W$4+SQRT(W$2*'5b.TriRandNumbers'!W934),W$6-SQRT(W$3*(1-'5b.TriRandNumbers'!W934)))</f>
        <v>12.591730888486424</v>
      </c>
      <c r="X940" s="32">
        <f>IF('5b.TriRandNumbers'!X934&lt;=X$1,X$4+SQRT(X$2*'5b.TriRandNumbers'!X934),X$6-SQRT(X$3*(1-'5b.TriRandNumbers'!X934)))</f>
        <v>10.435823311011585</v>
      </c>
      <c r="Y940" s="31">
        <f>IF('5b.TriRandNumbers'!Y934&lt;=Y$1,Y$4+SQRT(Y$2*'5b.TriRandNumbers'!Y934),Y$6-SQRT(Y$3*(1-'5b.TriRandNumbers'!Y934)))</f>
        <v>15.964762535601801</v>
      </c>
    </row>
    <row r="941" spans="2:25" hidden="1" x14ac:dyDescent="0.25">
      <c r="B941" s="36">
        <f>IF('5b.TriRandNumbers'!B935&lt;=B$1,B$4+SQRT(B$2*'5b.TriRandNumbers'!B935),B$6-SQRT(B$3*(1-'5b.TriRandNumbers'!B935)))</f>
        <v>5.1229595745407899</v>
      </c>
      <c r="C941" s="35">
        <f>IF('5b.TriRandNumbers'!C935&lt;=C$1,C$4+SQRT(C$2*'5b.TriRandNumbers'!C935),C$6-SQRT(C$3*(1-'5b.TriRandNumbers'!C935)))</f>
        <v>3.9816697532183953</v>
      </c>
      <c r="D941" s="34">
        <f>IF('5b.TriRandNumbers'!D935&lt;=D$1,D$4+SQRT(D$2*'5b.TriRandNumbers'!D935),D$6-SQRT(D$3*(1-'5b.TriRandNumbers'!D935)))</f>
        <v>6.4399884571945787</v>
      </c>
      <c r="E941" s="33">
        <f>IF('5b.TriRandNumbers'!E935&lt;=E$1,E$4+SQRT(E$2*'5b.TriRandNumbers'!E935),E$6-SQRT(E$3*(1-'5b.TriRandNumbers'!E935)))</f>
        <v>3.1841592530982425</v>
      </c>
      <c r="F941" s="32">
        <f>IF('5b.TriRandNumbers'!F935&lt;=F$1,F$4+SQRT(F$2*'5b.TriRandNumbers'!F935),F$6-SQRT(F$3*(1-'5b.TriRandNumbers'!F935)))</f>
        <v>3.3248764049203561</v>
      </c>
      <c r="G941" s="31">
        <f>IF('5b.TriRandNumbers'!G935&lt;=G$1,G$4+SQRT(G$2*'5b.TriRandNumbers'!G935),G$6-SQRT(G$3*(1-'5b.TriRandNumbers'!G935)))</f>
        <v>3.0218176329937538</v>
      </c>
      <c r="H941" s="36">
        <f>IF('5b.TriRandNumbers'!H935&lt;=H$1,H$4+SQRT(H$2*'5b.TriRandNumbers'!H935),H$6-SQRT(H$3*(1-'5b.TriRandNumbers'!H935)))</f>
        <v>16.167402397396181</v>
      </c>
      <c r="I941" s="35">
        <f>IF('5b.TriRandNumbers'!I935&lt;=I$1,I$4+SQRT(I$2*'5b.TriRandNumbers'!I935),I$6-SQRT(I$3*(1-'5b.TriRandNumbers'!I935)))</f>
        <v>12.263594840344343</v>
      </c>
      <c r="J941" s="34">
        <f>IF('5b.TriRandNumbers'!J935&lt;=J$1,J$4+SQRT(J$2*'5b.TriRandNumbers'!J935),J$6-SQRT(J$3*(1-'5b.TriRandNumbers'!J935)))</f>
        <v>12.447123226945699</v>
      </c>
      <c r="K941" s="33">
        <f>IF('5b.TriRandNumbers'!K935&lt;=K$1,K$4+SQRT(K$2*'5b.TriRandNumbers'!K935),K$6-SQRT(K$3*(1-'5b.TriRandNumbers'!K935)))</f>
        <v>14.739563757254242</v>
      </c>
      <c r="L941" s="32">
        <f>IF('5b.TriRandNumbers'!L935&lt;=L$1,L$4+SQRT(L$2*'5b.TriRandNumbers'!L935),L$6-SQRT(L$3*(1-'5b.TriRandNumbers'!L935)))</f>
        <v>9.6394980903118359</v>
      </c>
      <c r="M941" s="31">
        <f>IF('5b.TriRandNumbers'!M935&lt;=M$1,M$4+SQRT(M$2*'5b.TriRandNumbers'!M935),M$6-SQRT(M$3*(1-'5b.TriRandNumbers'!M935)))</f>
        <v>10.416850203242975</v>
      </c>
      <c r="N941" s="36">
        <f>IF('5b.TriRandNumbers'!N935&lt;=N$1,N$4+SQRT(N$2*'5b.TriRandNumbers'!N935),N$6-SQRT(N$3*(1-'5b.TriRandNumbers'!N935)))</f>
        <v>13.66811933840958</v>
      </c>
      <c r="O941" s="35">
        <f>IF('5b.TriRandNumbers'!O935&lt;=O$1,O$4+SQRT(O$2*'5b.TriRandNumbers'!O935),O$6-SQRT(O$3*(1-'5b.TriRandNumbers'!O935)))</f>
        <v>12.283802356210433</v>
      </c>
      <c r="P941" s="34">
        <f>IF('5b.TriRandNumbers'!P935&lt;=P$1,P$4+SQRT(P$2*'5b.TriRandNumbers'!P935),P$6-SQRT(P$3*(1-'5b.TriRandNumbers'!P935)))</f>
        <v>10.577531722105528</v>
      </c>
      <c r="Q941" s="33">
        <f>IF('5b.TriRandNumbers'!Q935&lt;=Q$1,Q$4+SQRT(Q$2*'5b.TriRandNumbers'!Q935),Q$6-SQRT(Q$3*(1-'5b.TriRandNumbers'!Q935)))</f>
        <v>9.0042956239541212</v>
      </c>
      <c r="R941" s="32">
        <f>IF('5b.TriRandNumbers'!R935&lt;=R$1,R$4+SQRT(R$2*'5b.TriRandNumbers'!R935),R$6-SQRT(R$3*(1-'5b.TriRandNumbers'!R935)))</f>
        <v>8.2038892778717223</v>
      </c>
      <c r="S941" s="31">
        <f>IF('5b.TriRandNumbers'!S935&lt;=S$1,S$4+SQRT(S$2*'5b.TriRandNumbers'!S935),S$6-SQRT(S$3*(1-'5b.TriRandNumbers'!S935)))</f>
        <v>8.3442122677755233</v>
      </c>
      <c r="T941" s="36">
        <f>IF('5b.TriRandNumbers'!T935&lt;=T$1,T$4+SQRT(T$2*'5b.TriRandNumbers'!T935),T$6-SQRT(T$3*(1-'5b.TriRandNumbers'!T935)))</f>
        <v>9.9460795283390873</v>
      </c>
      <c r="U941" s="35">
        <f>IF('5b.TriRandNumbers'!U935&lt;=U$1,U$4+SQRT(U$2*'5b.TriRandNumbers'!U935),U$6-SQRT(U$3*(1-'5b.TriRandNumbers'!U935)))</f>
        <v>11.537147648187617</v>
      </c>
      <c r="V941" s="34">
        <f>IF('5b.TriRandNumbers'!V935&lt;=V$1,V$4+SQRT(V$2*'5b.TriRandNumbers'!V935),V$6-SQRT(V$3*(1-'5b.TriRandNumbers'!V935)))</f>
        <v>12.100077951663625</v>
      </c>
      <c r="W941" s="33">
        <f>IF('5b.TriRandNumbers'!W935&lt;=W$1,W$4+SQRT(W$2*'5b.TriRandNumbers'!W935),W$6-SQRT(W$3*(1-'5b.TriRandNumbers'!W935)))</f>
        <v>10.423630092535152</v>
      </c>
      <c r="X941" s="32">
        <f>IF('5b.TriRandNumbers'!X935&lt;=X$1,X$4+SQRT(X$2*'5b.TriRandNumbers'!X935),X$6-SQRT(X$3*(1-'5b.TriRandNumbers'!X935)))</f>
        <v>13.026311292836802</v>
      </c>
      <c r="Y941" s="31">
        <f>IF('5b.TriRandNumbers'!Y935&lt;=Y$1,Y$4+SQRT(Y$2*'5b.TriRandNumbers'!Y935),Y$6-SQRT(Y$3*(1-'5b.TriRandNumbers'!Y935)))</f>
        <v>10.73418128414149</v>
      </c>
    </row>
    <row r="942" spans="2:25" hidden="1" x14ac:dyDescent="0.25">
      <c r="B942" s="36">
        <f>IF('5b.TriRandNumbers'!B936&lt;=B$1,B$4+SQRT(B$2*'5b.TriRandNumbers'!B936),B$6-SQRT(B$3*(1-'5b.TriRandNumbers'!B936)))</f>
        <v>3.5065336839157761</v>
      </c>
      <c r="C942" s="35">
        <f>IF('5b.TriRandNumbers'!C936&lt;=C$1,C$4+SQRT(C$2*'5b.TriRandNumbers'!C936),C$6-SQRT(C$3*(1-'5b.TriRandNumbers'!C936)))</f>
        <v>2.8674879622140272</v>
      </c>
      <c r="D942" s="34">
        <f>IF('5b.TriRandNumbers'!D936&lt;=D$1,D$4+SQRT(D$2*'5b.TriRandNumbers'!D936),D$6-SQRT(D$3*(1-'5b.TriRandNumbers'!D936)))</f>
        <v>5.3607983073308718</v>
      </c>
      <c r="E942" s="33">
        <f>IF('5b.TriRandNumbers'!E936&lt;=E$1,E$4+SQRT(E$2*'5b.TriRandNumbers'!E936),E$6-SQRT(E$3*(1-'5b.TriRandNumbers'!E936)))</f>
        <v>3.7214055199185543</v>
      </c>
      <c r="F942" s="32">
        <f>IF('5b.TriRandNumbers'!F936&lt;=F$1,F$4+SQRT(F$2*'5b.TriRandNumbers'!F936),F$6-SQRT(F$3*(1-'5b.TriRandNumbers'!F936)))</f>
        <v>2.5623635669058542</v>
      </c>
      <c r="G942" s="31">
        <f>IF('5b.TriRandNumbers'!G936&lt;=G$1,G$4+SQRT(G$2*'5b.TriRandNumbers'!G936),G$6-SQRT(G$3*(1-'5b.TriRandNumbers'!G936)))</f>
        <v>3.1099738287231773</v>
      </c>
      <c r="H942" s="36">
        <f>IF('5b.TriRandNumbers'!H936&lt;=H$1,H$4+SQRT(H$2*'5b.TriRandNumbers'!H936),H$6-SQRT(H$3*(1-'5b.TriRandNumbers'!H936)))</f>
        <v>9.8063749990927658</v>
      </c>
      <c r="I942" s="35">
        <f>IF('5b.TriRandNumbers'!I936&lt;=I$1,I$4+SQRT(I$2*'5b.TriRandNumbers'!I936),I$6-SQRT(I$3*(1-'5b.TriRandNumbers'!I936)))</f>
        <v>6.5896291556799458</v>
      </c>
      <c r="J942" s="34">
        <f>IF('5b.TriRandNumbers'!J936&lt;=J$1,J$4+SQRT(J$2*'5b.TriRandNumbers'!J936),J$6-SQRT(J$3*(1-'5b.TriRandNumbers'!J936)))</f>
        <v>5.2039981950565517</v>
      </c>
      <c r="K942" s="33">
        <f>IF('5b.TriRandNumbers'!K936&lt;=K$1,K$4+SQRT(K$2*'5b.TriRandNumbers'!K936),K$6-SQRT(K$3*(1-'5b.TriRandNumbers'!K936)))</f>
        <v>10.070154452646921</v>
      </c>
      <c r="L942" s="32">
        <f>IF('5b.TriRandNumbers'!L936&lt;=L$1,L$4+SQRT(L$2*'5b.TriRandNumbers'!L936),L$6-SQRT(L$3*(1-'5b.TriRandNumbers'!L936)))</f>
        <v>11.624370668731734</v>
      </c>
      <c r="M942" s="31">
        <f>IF('5b.TriRandNumbers'!M936&lt;=M$1,M$4+SQRT(M$2*'5b.TriRandNumbers'!M936),M$6-SQRT(M$3*(1-'5b.TriRandNumbers'!M936)))</f>
        <v>16.293145651787693</v>
      </c>
      <c r="N942" s="36">
        <f>IF('5b.TriRandNumbers'!N936&lt;=N$1,N$4+SQRT(N$2*'5b.TriRandNumbers'!N936),N$6-SQRT(N$3*(1-'5b.TriRandNumbers'!N936)))</f>
        <v>10.447847550305617</v>
      </c>
      <c r="O942" s="35">
        <f>IF('5b.TriRandNumbers'!O936&lt;=O$1,O$4+SQRT(O$2*'5b.TriRandNumbers'!O936),O$6-SQRT(O$3*(1-'5b.TriRandNumbers'!O936)))</f>
        <v>5.9230712636910647</v>
      </c>
      <c r="P942" s="34">
        <f>IF('5b.TriRandNumbers'!P936&lt;=P$1,P$4+SQRT(P$2*'5b.TriRandNumbers'!P936),P$6-SQRT(P$3*(1-'5b.TriRandNumbers'!P936)))</f>
        <v>13.645666586533283</v>
      </c>
      <c r="Q942" s="33">
        <f>IF('5b.TriRandNumbers'!Q936&lt;=Q$1,Q$4+SQRT(Q$2*'5b.TriRandNumbers'!Q936),Q$6-SQRT(Q$3*(1-'5b.TriRandNumbers'!Q936)))</f>
        <v>14.820451564516631</v>
      </c>
      <c r="R942" s="32">
        <f>IF('5b.TriRandNumbers'!R936&lt;=R$1,R$4+SQRT(R$2*'5b.TriRandNumbers'!R936),R$6-SQRT(R$3*(1-'5b.TriRandNumbers'!R936)))</f>
        <v>6.4995538542690614</v>
      </c>
      <c r="S942" s="31">
        <f>IF('5b.TriRandNumbers'!S936&lt;=S$1,S$4+SQRT(S$2*'5b.TriRandNumbers'!S936),S$6-SQRT(S$3*(1-'5b.TriRandNumbers'!S936)))</f>
        <v>13.336764120495431</v>
      </c>
      <c r="T942" s="36">
        <f>IF('5b.TriRandNumbers'!T936&lt;=T$1,T$4+SQRT(T$2*'5b.TriRandNumbers'!T936),T$6-SQRT(T$3*(1-'5b.TriRandNumbers'!T936)))</f>
        <v>10.5863050329756</v>
      </c>
      <c r="U942" s="35">
        <f>IF('5b.TriRandNumbers'!U936&lt;=U$1,U$4+SQRT(U$2*'5b.TriRandNumbers'!U936),U$6-SQRT(U$3*(1-'5b.TriRandNumbers'!U936)))</f>
        <v>9.320037350342254</v>
      </c>
      <c r="V942" s="34">
        <f>IF('5b.TriRandNumbers'!V936&lt;=V$1,V$4+SQRT(V$2*'5b.TriRandNumbers'!V936),V$6-SQRT(V$3*(1-'5b.TriRandNumbers'!V936)))</f>
        <v>10.755535742371309</v>
      </c>
      <c r="W942" s="33">
        <f>IF('5b.TriRandNumbers'!W936&lt;=W$1,W$4+SQRT(W$2*'5b.TriRandNumbers'!W936),W$6-SQRT(W$3*(1-'5b.TriRandNumbers'!W936)))</f>
        <v>17.316775361399422</v>
      </c>
      <c r="X942" s="32">
        <f>IF('5b.TriRandNumbers'!X936&lt;=X$1,X$4+SQRT(X$2*'5b.TriRandNumbers'!X936),X$6-SQRT(X$3*(1-'5b.TriRandNumbers'!X936)))</f>
        <v>13.108537142301728</v>
      </c>
      <c r="Y942" s="31">
        <f>IF('5b.TriRandNumbers'!Y936&lt;=Y$1,Y$4+SQRT(Y$2*'5b.TriRandNumbers'!Y936),Y$6-SQRT(Y$3*(1-'5b.TriRandNumbers'!Y936)))</f>
        <v>13.75362462688777</v>
      </c>
    </row>
    <row r="943" spans="2:25" hidden="1" x14ac:dyDescent="0.25">
      <c r="B943" s="36">
        <f>IF('5b.TriRandNumbers'!B937&lt;=B$1,B$4+SQRT(B$2*'5b.TriRandNumbers'!B937),B$6-SQRT(B$3*(1-'5b.TriRandNumbers'!B937)))</f>
        <v>4.6466267905644472</v>
      </c>
      <c r="C943" s="35">
        <f>IF('5b.TriRandNumbers'!C937&lt;=C$1,C$4+SQRT(C$2*'5b.TriRandNumbers'!C937),C$6-SQRT(C$3*(1-'5b.TriRandNumbers'!C937)))</f>
        <v>4.1445900548616166</v>
      </c>
      <c r="D943" s="34">
        <f>IF('5b.TriRandNumbers'!D937&lt;=D$1,D$4+SQRT(D$2*'5b.TriRandNumbers'!D937),D$6-SQRT(D$3*(1-'5b.TriRandNumbers'!D937)))</f>
        <v>6.5093049027170427</v>
      </c>
      <c r="E943" s="33">
        <f>IF('5b.TriRandNumbers'!E937&lt;=E$1,E$4+SQRT(E$2*'5b.TriRandNumbers'!E937),E$6-SQRT(E$3*(1-'5b.TriRandNumbers'!E937)))</f>
        <v>3.5888691547985432</v>
      </c>
      <c r="F943" s="32">
        <f>IF('5b.TriRandNumbers'!F937&lt;=F$1,F$4+SQRT(F$2*'5b.TriRandNumbers'!F937),F$6-SQRT(F$3*(1-'5b.TriRandNumbers'!F937)))</f>
        <v>2.1593195864713017</v>
      </c>
      <c r="G943" s="31">
        <f>IF('5b.TriRandNumbers'!G937&lt;=G$1,G$4+SQRT(G$2*'5b.TriRandNumbers'!G937),G$6-SQRT(G$3*(1-'5b.TriRandNumbers'!G937)))</f>
        <v>3.613221744467626</v>
      </c>
      <c r="H943" s="36">
        <f>IF('5b.TriRandNumbers'!H937&lt;=H$1,H$4+SQRT(H$2*'5b.TriRandNumbers'!H937),H$6-SQRT(H$3*(1-'5b.TriRandNumbers'!H937)))</f>
        <v>9.6995881989790149</v>
      </c>
      <c r="I943" s="35">
        <f>IF('5b.TriRandNumbers'!I937&lt;=I$1,I$4+SQRT(I$2*'5b.TriRandNumbers'!I937),I$6-SQRT(I$3*(1-'5b.TriRandNumbers'!I937)))</f>
        <v>13.995034949763046</v>
      </c>
      <c r="J943" s="34">
        <f>IF('5b.TriRandNumbers'!J937&lt;=J$1,J$4+SQRT(J$2*'5b.TriRandNumbers'!J937),J$6-SQRT(J$3*(1-'5b.TriRandNumbers'!J937)))</f>
        <v>18.807056848267472</v>
      </c>
      <c r="K943" s="33">
        <f>IF('5b.TriRandNumbers'!K937&lt;=K$1,K$4+SQRT(K$2*'5b.TriRandNumbers'!K937),K$6-SQRT(K$3*(1-'5b.TriRandNumbers'!K937)))</f>
        <v>9.901657092131785</v>
      </c>
      <c r="L943" s="32">
        <f>IF('5b.TriRandNumbers'!L937&lt;=L$1,L$4+SQRT(L$2*'5b.TriRandNumbers'!L937),L$6-SQRT(L$3*(1-'5b.TriRandNumbers'!L937)))</f>
        <v>12.896201544088211</v>
      </c>
      <c r="M943" s="31">
        <f>IF('5b.TriRandNumbers'!M937&lt;=M$1,M$4+SQRT(M$2*'5b.TriRandNumbers'!M937),M$6-SQRT(M$3*(1-'5b.TriRandNumbers'!M937)))</f>
        <v>10.937195379034645</v>
      </c>
      <c r="N943" s="36">
        <f>IF('5b.TriRandNumbers'!N937&lt;=N$1,N$4+SQRT(N$2*'5b.TriRandNumbers'!N937),N$6-SQRT(N$3*(1-'5b.TriRandNumbers'!N937)))</f>
        <v>15.020725263642099</v>
      </c>
      <c r="O943" s="35">
        <f>IF('5b.TriRandNumbers'!O937&lt;=O$1,O$4+SQRT(O$2*'5b.TriRandNumbers'!O937),O$6-SQRT(O$3*(1-'5b.TriRandNumbers'!O937)))</f>
        <v>15.627739050280507</v>
      </c>
      <c r="P943" s="34">
        <f>IF('5b.TriRandNumbers'!P937&lt;=P$1,P$4+SQRT(P$2*'5b.TriRandNumbers'!P937),P$6-SQRT(P$3*(1-'5b.TriRandNumbers'!P937)))</f>
        <v>12.11464848931389</v>
      </c>
      <c r="Q943" s="33">
        <f>IF('5b.TriRandNumbers'!Q937&lt;=Q$1,Q$4+SQRT(Q$2*'5b.TriRandNumbers'!Q937),Q$6-SQRT(Q$3*(1-'5b.TriRandNumbers'!Q937)))</f>
        <v>13.809911899550297</v>
      </c>
      <c r="R943" s="32">
        <f>IF('5b.TriRandNumbers'!R937&lt;=R$1,R$4+SQRT(R$2*'5b.TriRandNumbers'!R937),R$6-SQRT(R$3*(1-'5b.TriRandNumbers'!R937)))</f>
        <v>10.302609149308005</v>
      </c>
      <c r="S943" s="31">
        <f>IF('5b.TriRandNumbers'!S937&lt;=S$1,S$4+SQRT(S$2*'5b.TriRandNumbers'!S937),S$6-SQRT(S$3*(1-'5b.TriRandNumbers'!S937)))</f>
        <v>11.964337629921603</v>
      </c>
      <c r="T943" s="36">
        <f>IF('5b.TriRandNumbers'!T937&lt;=T$1,T$4+SQRT(T$2*'5b.TriRandNumbers'!T937),T$6-SQRT(T$3*(1-'5b.TriRandNumbers'!T937)))</f>
        <v>13.82182589383631</v>
      </c>
      <c r="U943" s="35">
        <f>IF('5b.TriRandNumbers'!U937&lt;=U$1,U$4+SQRT(U$2*'5b.TriRandNumbers'!U937),U$6-SQRT(U$3*(1-'5b.TriRandNumbers'!U937)))</f>
        <v>10.743851610536229</v>
      </c>
      <c r="V943" s="34">
        <f>IF('5b.TriRandNumbers'!V937&lt;=V$1,V$4+SQRT(V$2*'5b.TriRandNumbers'!V937),V$6-SQRT(V$3*(1-'5b.TriRandNumbers'!V937)))</f>
        <v>12.485908768624858</v>
      </c>
      <c r="W943" s="33">
        <f>IF('5b.TriRandNumbers'!W937&lt;=W$1,W$4+SQRT(W$2*'5b.TriRandNumbers'!W937),W$6-SQRT(W$3*(1-'5b.TriRandNumbers'!W937)))</f>
        <v>8.0050777604934602</v>
      </c>
      <c r="X943" s="32">
        <f>IF('5b.TriRandNumbers'!X937&lt;=X$1,X$4+SQRT(X$2*'5b.TriRandNumbers'!X937),X$6-SQRT(X$3*(1-'5b.TriRandNumbers'!X937)))</f>
        <v>7.1926111110668476</v>
      </c>
      <c r="Y943" s="31">
        <f>IF('5b.TriRandNumbers'!Y937&lt;=Y$1,Y$4+SQRT(Y$2*'5b.TriRandNumbers'!Y937),Y$6-SQRT(Y$3*(1-'5b.TriRandNumbers'!Y937)))</f>
        <v>6.6921624999762148</v>
      </c>
    </row>
    <row r="944" spans="2:25" hidden="1" x14ac:dyDescent="0.25">
      <c r="B944" s="36">
        <f>IF('5b.TriRandNumbers'!B938&lt;=B$1,B$4+SQRT(B$2*'5b.TriRandNumbers'!B938),B$6-SQRT(B$3*(1-'5b.TriRandNumbers'!B938)))</f>
        <v>4.0468643794420078</v>
      </c>
      <c r="C944" s="35">
        <f>IF('5b.TriRandNumbers'!C938&lt;=C$1,C$4+SQRT(C$2*'5b.TriRandNumbers'!C938),C$6-SQRT(C$3*(1-'5b.TriRandNumbers'!C938)))</f>
        <v>4.7859581720442623</v>
      </c>
      <c r="D944" s="34">
        <f>IF('5b.TriRandNumbers'!D938&lt;=D$1,D$4+SQRT(D$2*'5b.TriRandNumbers'!D938),D$6-SQRT(D$3*(1-'5b.TriRandNumbers'!D938)))</f>
        <v>4.5058650552199193</v>
      </c>
      <c r="E944" s="33">
        <f>IF('5b.TriRandNumbers'!E938&lt;=E$1,E$4+SQRT(E$2*'5b.TriRandNumbers'!E938),E$6-SQRT(E$3*(1-'5b.TriRandNumbers'!E938)))</f>
        <v>3.6560443418689652</v>
      </c>
      <c r="F944" s="32">
        <f>IF('5b.TriRandNumbers'!F938&lt;=F$1,F$4+SQRT(F$2*'5b.TriRandNumbers'!F938),F$6-SQRT(F$3*(1-'5b.TriRandNumbers'!F938)))</f>
        <v>2.9110362150890889</v>
      </c>
      <c r="G944" s="31">
        <f>IF('5b.TriRandNumbers'!G938&lt;=G$1,G$4+SQRT(G$2*'5b.TriRandNumbers'!G938),G$6-SQRT(G$3*(1-'5b.TriRandNumbers'!G938)))</f>
        <v>3.3581226804898332</v>
      </c>
      <c r="H944" s="36">
        <f>IF('5b.TriRandNumbers'!H938&lt;=H$1,H$4+SQRT(H$2*'5b.TriRandNumbers'!H938),H$6-SQRT(H$3*(1-'5b.TriRandNumbers'!H938)))</f>
        <v>10.672879849553327</v>
      </c>
      <c r="I944" s="35">
        <f>IF('5b.TriRandNumbers'!I938&lt;=I$1,I$4+SQRT(I$2*'5b.TriRandNumbers'!I938),I$6-SQRT(I$3*(1-'5b.TriRandNumbers'!I938)))</f>
        <v>8.1656886622142544</v>
      </c>
      <c r="J944" s="34">
        <f>IF('5b.TriRandNumbers'!J938&lt;=J$1,J$4+SQRT(J$2*'5b.TriRandNumbers'!J938),J$6-SQRT(J$3*(1-'5b.TriRandNumbers'!J938)))</f>
        <v>9.1709795073308413</v>
      </c>
      <c r="K944" s="33">
        <f>IF('5b.TriRandNumbers'!K938&lt;=K$1,K$4+SQRT(K$2*'5b.TriRandNumbers'!K938),K$6-SQRT(K$3*(1-'5b.TriRandNumbers'!K938)))</f>
        <v>9.079833345105131</v>
      </c>
      <c r="L944" s="32">
        <f>IF('5b.TriRandNumbers'!L938&lt;=L$1,L$4+SQRT(L$2*'5b.TriRandNumbers'!L938),L$6-SQRT(L$3*(1-'5b.TriRandNumbers'!L938)))</f>
        <v>10.632141132419468</v>
      </c>
      <c r="M944" s="31">
        <f>IF('5b.TriRandNumbers'!M938&lt;=M$1,M$4+SQRT(M$2*'5b.TriRandNumbers'!M938),M$6-SQRT(M$3*(1-'5b.TriRandNumbers'!M938)))</f>
        <v>18.208119579005491</v>
      </c>
      <c r="N944" s="36">
        <f>IF('5b.TriRandNumbers'!N938&lt;=N$1,N$4+SQRT(N$2*'5b.TriRandNumbers'!N938),N$6-SQRT(N$3*(1-'5b.TriRandNumbers'!N938)))</f>
        <v>16.284979351859722</v>
      </c>
      <c r="O944" s="35">
        <f>IF('5b.TriRandNumbers'!O938&lt;=O$1,O$4+SQRT(O$2*'5b.TriRandNumbers'!O938),O$6-SQRT(O$3*(1-'5b.TriRandNumbers'!O938)))</f>
        <v>10.245492928240065</v>
      </c>
      <c r="P944" s="34">
        <f>IF('5b.TriRandNumbers'!P938&lt;=P$1,P$4+SQRT(P$2*'5b.TriRandNumbers'!P938),P$6-SQRT(P$3*(1-'5b.TriRandNumbers'!P938)))</f>
        <v>13.348647342956113</v>
      </c>
      <c r="Q944" s="33">
        <f>IF('5b.TriRandNumbers'!Q938&lt;=Q$1,Q$4+SQRT(Q$2*'5b.TriRandNumbers'!Q938),Q$6-SQRT(Q$3*(1-'5b.TriRandNumbers'!Q938)))</f>
        <v>12.236169611854642</v>
      </c>
      <c r="R944" s="32">
        <f>IF('5b.TriRandNumbers'!R938&lt;=R$1,R$4+SQRT(R$2*'5b.TriRandNumbers'!R938),R$6-SQRT(R$3*(1-'5b.TriRandNumbers'!R938)))</f>
        <v>6.4985315887929183</v>
      </c>
      <c r="S944" s="31">
        <f>IF('5b.TriRandNumbers'!S938&lt;=S$1,S$4+SQRT(S$2*'5b.TriRandNumbers'!S938),S$6-SQRT(S$3*(1-'5b.TriRandNumbers'!S938)))</f>
        <v>9.6388587382924946</v>
      </c>
      <c r="T944" s="36">
        <f>IF('5b.TriRandNumbers'!T938&lt;=T$1,T$4+SQRT(T$2*'5b.TriRandNumbers'!T938),T$6-SQRT(T$3*(1-'5b.TriRandNumbers'!T938)))</f>
        <v>8.1849705231634946</v>
      </c>
      <c r="U944" s="35">
        <f>IF('5b.TriRandNumbers'!U938&lt;=U$1,U$4+SQRT(U$2*'5b.TriRandNumbers'!U938),U$6-SQRT(U$3*(1-'5b.TriRandNumbers'!U938)))</f>
        <v>8.7292538909148067</v>
      </c>
      <c r="V944" s="34">
        <f>IF('5b.TriRandNumbers'!V938&lt;=V$1,V$4+SQRT(V$2*'5b.TriRandNumbers'!V938),V$6-SQRT(V$3*(1-'5b.TriRandNumbers'!V938)))</f>
        <v>6.9185416224499363</v>
      </c>
      <c r="W944" s="33">
        <f>IF('5b.TriRandNumbers'!W938&lt;=W$1,W$4+SQRT(W$2*'5b.TriRandNumbers'!W938),W$6-SQRT(W$3*(1-'5b.TriRandNumbers'!W938)))</f>
        <v>14.478351107065384</v>
      </c>
      <c r="X944" s="32">
        <f>IF('5b.TriRandNumbers'!X938&lt;=X$1,X$4+SQRT(X$2*'5b.TriRandNumbers'!X938),X$6-SQRT(X$3*(1-'5b.TriRandNumbers'!X938)))</f>
        <v>7.2314854189884077</v>
      </c>
      <c r="Y944" s="31">
        <f>IF('5b.TriRandNumbers'!Y938&lt;=Y$1,Y$4+SQRT(Y$2*'5b.TriRandNumbers'!Y938),Y$6-SQRT(Y$3*(1-'5b.TriRandNumbers'!Y938)))</f>
        <v>12.097722999861343</v>
      </c>
    </row>
    <row r="945" spans="2:25" hidden="1" x14ac:dyDescent="0.25">
      <c r="B945" s="36">
        <f>IF('5b.TriRandNumbers'!B939&lt;=B$1,B$4+SQRT(B$2*'5b.TriRandNumbers'!B939),B$6-SQRT(B$3*(1-'5b.TriRandNumbers'!B939)))</f>
        <v>4.1426873582646202</v>
      </c>
      <c r="C945" s="35">
        <f>IF('5b.TriRandNumbers'!C939&lt;=C$1,C$4+SQRT(C$2*'5b.TriRandNumbers'!C939),C$6-SQRT(C$3*(1-'5b.TriRandNumbers'!C939)))</f>
        <v>1.4917170271991371</v>
      </c>
      <c r="D945" s="34">
        <f>IF('5b.TriRandNumbers'!D939&lt;=D$1,D$4+SQRT(D$2*'5b.TriRandNumbers'!D939),D$6-SQRT(D$3*(1-'5b.TriRandNumbers'!D939)))</f>
        <v>5.4792638596089942</v>
      </c>
      <c r="E945" s="33">
        <f>IF('5b.TriRandNumbers'!E939&lt;=E$1,E$4+SQRT(E$2*'5b.TriRandNumbers'!E939),E$6-SQRT(E$3*(1-'5b.TriRandNumbers'!E939)))</f>
        <v>4.1286875189257692</v>
      </c>
      <c r="F945" s="32">
        <f>IF('5b.TriRandNumbers'!F939&lt;=F$1,F$4+SQRT(F$2*'5b.TriRandNumbers'!F939),F$6-SQRT(F$3*(1-'5b.TriRandNumbers'!F939)))</f>
        <v>2.6365059482504991</v>
      </c>
      <c r="G945" s="31">
        <f>IF('5b.TriRandNumbers'!G939&lt;=G$1,G$4+SQRT(G$2*'5b.TriRandNumbers'!G939),G$6-SQRT(G$3*(1-'5b.TriRandNumbers'!G939)))</f>
        <v>4.6015769806814939</v>
      </c>
      <c r="H945" s="36">
        <f>IF('5b.TriRandNumbers'!H939&lt;=H$1,H$4+SQRT(H$2*'5b.TriRandNumbers'!H939),H$6-SQRT(H$3*(1-'5b.TriRandNumbers'!H939)))</f>
        <v>11.319868704926874</v>
      </c>
      <c r="I945" s="35">
        <f>IF('5b.TriRandNumbers'!I939&lt;=I$1,I$4+SQRT(I$2*'5b.TriRandNumbers'!I939),I$6-SQRT(I$3*(1-'5b.TriRandNumbers'!I939)))</f>
        <v>16.834158569166249</v>
      </c>
      <c r="J945" s="34">
        <f>IF('5b.TriRandNumbers'!J939&lt;=J$1,J$4+SQRT(J$2*'5b.TriRandNumbers'!J939),J$6-SQRT(J$3*(1-'5b.TriRandNumbers'!J939)))</f>
        <v>7.9192754831218579</v>
      </c>
      <c r="K945" s="33">
        <f>IF('5b.TriRandNumbers'!K939&lt;=K$1,K$4+SQRT(K$2*'5b.TriRandNumbers'!K939),K$6-SQRT(K$3*(1-'5b.TriRandNumbers'!K939)))</f>
        <v>14.971146212987252</v>
      </c>
      <c r="L945" s="32">
        <f>IF('5b.TriRandNumbers'!L939&lt;=L$1,L$4+SQRT(L$2*'5b.TriRandNumbers'!L939),L$6-SQRT(L$3*(1-'5b.TriRandNumbers'!L939)))</f>
        <v>10.450239945192674</v>
      </c>
      <c r="M945" s="31">
        <f>IF('5b.TriRandNumbers'!M939&lt;=M$1,M$4+SQRT(M$2*'5b.TriRandNumbers'!M939),M$6-SQRT(M$3*(1-'5b.TriRandNumbers'!M939)))</f>
        <v>15.896699268060669</v>
      </c>
      <c r="N945" s="36">
        <f>IF('5b.TriRandNumbers'!N939&lt;=N$1,N$4+SQRT(N$2*'5b.TriRandNumbers'!N939),N$6-SQRT(N$3*(1-'5b.TriRandNumbers'!N939)))</f>
        <v>8.324688882475904</v>
      </c>
      <c r="O945" s="35">
        <f>IF('5b.TriRandNumbers'!O939&lt;=O$1,O$4+SQRT(O$2*'5b.TriRandNumbers'!O939),O$6-SQRT(O$3*(1-'5b.TriRandNumbers'!O939)))</f>
        <v>10.061514354336776</v>
      </c>
      <c r="P945" s="34">
        <f>IF('5b.TriRandNumbers'!P939&lt;=P$1,P$4+SQRT(P$2*'5b.TriRandNumbers'!P939),P$6-SQRT(P$3*(1-'5b.TriRandNumbers'!P939)))</f>
        <v>13.21245471150187</v>
      </c>
      <c r="Q945" s="33">
        <f>IF('5b.TriRandNumbers'!Q939&lt;=Q$1,Q$4+SQRT(Q$2*'5b.TriRandNumbers'!Q939),Q$6-SQRT(Q$3*(1-'5b.TriRandNumbers'!Q939)))</f>
        <v>12.487931281077618</v>
      </c>
      <c r="R945" s="32">
        <f>IF('5b.TriRandNumbers'!R939&lt;=R$1,R$4+SQRT(R$2*'5b.TriRandNumbers'!R939),R$6-SQRT(R$3*(1-'5b.TriRandNumbers'!R939)))</f>
        <v>11.833361532892679</v>
      </c>
      <c r="S945" s="31">
        <f>IF('5b.TriRandNumbers'!S939&lt;=S$1,S$4+SQRT(S$2*'5b.TriRandNumbers'!S939),S$6-SQRT(S$3*(1-'5b.TriRandNumbers'!S939)))</f>
        <v>8.9563501567433281</v>
      </c>
      <c r="T945" s="36">
        <f>IF('5b.TriRandNumbers'!T939&lt;=T$1,T$4+SQRT(T$2*'5b.TriRandNumbers'!T939),T$6-SQRT(T$3*(1-'5b.TriRandNumbers'!T939)))</f>
        <v>13.167815397022867</v>
      </c>
      <c r="U945" s="35">
        <f>IF('5b.TriRandNumbers'!U939&lt;=U$1,U$4+SQRT(U$2*'5b.TriRandNumbers'!U939),U$6-SQRT(U$3*(1-'5b.TriRandNumbers'!U939)))</f>
        <v>7.5538328198446809</v>
      </c>
      <c r="V945" s="34">
        <f>IF('5b.TriRandNumbers'!V939&lt;=V$1,V$4+SQRT(V$2*'5b.TriRandNumbers'!V939),V$6-SQRT(V$3*(1-'5b.TriRandNumbers'!V939)))</f>
        <v>18.92164453662966</v>
      </c>
      <c r="W945" s="33">
        <f>IF('5b.TriRandNumbers'!W939&lt;=W$1,W$4+SQRT(W$2*'5b.TriRandNumbers'!W939),W$6-SQRT(W$3*(1-'5b.TriRandNumbers'!W939)))</f>
        <v>15.395515955949957</v>
      </c>
      <c r="X945" s="32">
        <f>IF('5b.TriRandNumbers'!X939&lt;=X$1,X$4+SQRT(X$2*'5b.TriRandNumbers'!X939),X$6-SQRT(X$3*(1-'5b.TriRandNumbers'!X939)))</f>
        <v>13.723879584195892</v>
      </c>
      <c r="Y945" s="31">
        <f>IF('5b.TriRandNumbers'!Y939&lt;=Y$1,Y$4+SQRT(Y$2*'5b.TriRandNumbers'!Y939),Y$6-SQRT(Y$3*(1-'5b.TriRandNumbers'!Y939)))</f>
        <v>15.243559303605061</v>
      </c>
    </row>
    <row r="946" spans="2:25" hidden="1" x14ac:dyDescent="0.25">
      <c r="B946" s="36">
        <f>IF('5b.TriRandNumbers'!B940&lt;=B$1,B$4+SQRT(B$2*'5b.TriRandNumbers'!B940),B$6-SQRT(B$3*(1-'5b.TriRandNumbers'!B940)))</f>
        <v>3.7494967268525143</v>
      </c>
      <c r="C946" s="35">
        <f>IF('5b.TriRandNumbers'!C940&lt;=C$1,C$4+SQRT(C$2*'5b.TriRandNumbers'!C940),C$6-SQRT(C$3*(1-'5b.TriRandNumbers'!C940)))</f>
        <v>3.0604929327190935</v>
      </c>
      <c r="D946" s="34">
        <f>IF('5b.TriRandNumbers'!D940&lt;=D$1,D$4+SQRT(D$2*'5b.TriRandNumbers'!D940),D$6-SQRT(D$3*(1-'5b.TriRandNumbers'!D940)))</f>
        <v>6.8278957884572877</v>
      </c>
      <c r="E946" s="33">
        <f>IF('5b.TriRandNumbers'!E940&lt;=E$1,E$4+SQRT(E$2*'5b.TriRandNumbers'!E940),E$6-SQRT(E$3*(1-'5b.TriRandNumbers'!E940)))</f>
        <v>3.6529731320570882</v>
      </c>
      <c r="F946" s="32">
        <f>IF('5b.TriRandNumbers'!F940&lt;=F$1,F$4+SQRT(F$2*'5b.TriRandNumbers'!F940),F$6-SQRT(F$3*(1-'5b.TriRandNumbers'!F940)))</f>
        <v>1.9562870482876886</v>
      </c>
      <c r="G946" s="31">
        <f>IF('5b.TriRandNumbers'!G940&lt;=G$1,G$4+SQRT(G$2*'5b.TriRandNumbers'!G940),G$6-SQRT(G$3*(1-'5b.TriRandNumbers'!G940)))</f>
        <v>3.0483665833095168</v>
      </c>
      <c r="H946" s="36">
        <f>IF('5b.TriRandNumbers'!H940&lt;=H$1,H$4+SQRT(H$2*'5b.TriRandNumbers'!H940),H$6-SQRT(H$3*(1-'5b.TriRandNumbers'!H940)))</f>
        <v>10.151311588282439</v>
      </c>
      <c r="I946" s="35">
        <f>IF('5b.TriRandNumbers'!I940&lt;=I$1,I$4+SQRT(I$2*'5b.TriRandNumbers'!I940),I$6-SQRT(I$3*(1-'5b.TriRandNumbers'!I940)))</f>
        <v>7.6937739519609742</v>
      </c>
      <c r="J946" s="34">
        <f>IF('5b.TriRandNumbers'!J940&lt;=J$1,J$4+SQRT(J$2*'5b.TriRandNumbers'!J940),J$6-SQRT(J$3*(1-'5b.TriRandNumbers'!J940)))</f>
        <v>9.6080717682072567</v>
      </c>
      <c r="K946" s="33">
        <f>IF('5b.TriRandNumbers'!K940&lt;=K$1,K$4+SQRT(K$2*'5b.TriRandNumbers'!K940),K$6-SQRT(K$3*(1-'5b.TriRandNumbers'!K940)))</f>
        <v>8.6226079737364536</v>
      </c>
      <c r="L946" s="32">
        <f>IF('5b.TriRandNumbers'!L940&lt;=L$1,L$4+SQRT(L$2*'5b.TriRandNumbers'!L940),L$6-SQRT(L$3*(1-'5b.TriRandNumbers'!L940)))</f>
        <v>12.795428486020342</v>
      </c>
      <c r="M946" s="31">
        <f>IF('5b.TriRandNumbers'!M940&lt;=M$1,M$4+SQRT(M$2*'5b.TriRandNumbers'!M940),M$6-SQRT(M$3*(1-'5b.TriRandNumbers'!M940)))</f>
        <v>18.071141031308056</v>
      </c>
      <c r="N946" s="36">
        <f>IF('5b.TriRandNumbers'!N940&lt;=N$1,N$4+SQRT(N$2*'5b.TriRandNumbers'!N940),N$6-SQRT(N$3*(1-'5b.TriRandNumbers'!N940)))</f>
        <v>8.5080131457011952</v>
      </c>
      <c r="O946" s="35">
        <f>IF('5b.TriRandNumbers'!O940&lt;=O$1,O$4+SQRT(O$2*'5b.TriRandNumbers'!O940),O$6-SQRT(O$3*(1-'5b.TriRandNumbers'!O940)))</f>
        <v>13.867373873921908</v>
      </c>
      <c r="P946" s="34">
        <f>IF('5b.TriRandNumbers'!P940&lt;=P$1,P$4+SQRT(P$2*'5b.TriRandNumbers'!P940),P$6-SQRT(P$3*(1-'5b.TriRandNumbers'!P940)))</f>
        <v>7.2705400926081536</v>
      </c>
      <c r="Q946" s="33">
        <f>IF('5b.TriRandNumbers'!Q940&lt;=Q$1,Q$4+SQRT(Q$2*'5b.TriRandNumbers'!Q940),Q$6-SQRT(Q$3*(1-'5b.TriRandNumbers'!Q940)))</f>
        <v>11.076040810000556</v>
      </c>
      <c r="R946" s="32">
        <f>IF('5b.TriRandNumbers'!R940&lt;=R$1,R$4+SQRT(R$2*'5b.TriRandNumbers'!R940),R$6-SQRT(R$3*(1-'5b.TriRandNumbers'!R940)))</f>
        <v>13.339048670187356</v>
      </c>
      <c r="S946" s="31">
        <f>IF('5b.TriRandNumbers'!S940&lt;=S$1,S$4+SQRT(S$2*'5b.TriRandNumbers'!S940),S$6-SQRT(S$3*(1-'5b.TriRandNumbers'!S940)))</f>
        <v>6.786913889311613</v>
      </c>
      <c r="T946" s="36">
        <f>IF('5b.TriRandNumbers'!T940&lt;=T$1,T$4+SQRT(T$2*'5b.TriRandNumbers'!T940),T$6-SQRT(T$3*(1-'5b.TriRandNumbers'!T940)))</f>
        <v>14.282460695766561</v>
      </c>
      <c r="U946" s="35">
        <f>IF('5b.TriRandNumbers'!U940&lt;=U$1,U$4+SQRT(U$2*'5b.TriRandNumbers'!U940),U$6-SQRT(U$3*(1-'5b.TriRandNumbers'!U940)))</f>
        <v>9.3433848068093326</v>
      </c>
      <c r="V946" s="34">
        <f>IF('5b.TriRandNumbers'!V940&lt;=V$1,V$4+SQRT(V$2*'5b.TriRandNumbers'!V940),V$6-SQRT(V$3*(1-'5b.TriRandNumbers'!V940)))</f>
        <v>10.862998342256558</v>
      </c>
      <c r="W946" s="33">
        <f>IF('5b.TriRandNumbers'!W940&lt;=W$1,W$4+SQRT(W$2*'5b.TriRandNumbers'!W940),W$6-SQRT(W$3*(1-'5b.TriRandNumbers'!W940)))</f>
        <v>7.8968175985296547</v>
      </c>
      <c r="X946" s="32">
        <f>IF('5b.TriRandNumbers'!X940&lt;=X$1,X$4+SQRT(X$2*'5b.TriRandNumbers'!X940),X$6-SQRT(X$3*(1-'5b.TriRandNumbers'!X940)))</f>
        <v>16.574993475359946</v>
      </c>
      <c r="Y946" s="31">
        <f>IF('5b.TriRandNumbers'!Y940&lt;=Y$1,Y$4+SQRT(Y$2*'5b.TriRandNumbers'!Y940),Y$6-SQRT(Y$3*(1-'5b.TriRandNumbers'!Y940)))</f>
        <v>7.9348335482253134</v>
      </c>
    </row>
    <row r="947" spans="2:25" hidden="1" x14ac:dyDescent="0.25">
      <c r="B947" s="36">
        <f>IF('5b.TriRandNumbers'!B941&lt;=B$1,B$4+SQRT(B$2*'5b.TriRandNumbers'!B941),B$6-SQRT(B$3*(1-'5b.TriRandNumbers'!B941)))</f>
        <v>3.3998669267640329</v>
      </c>
      <c r="C947" s="35">
        <f>IF('5b.TriRandNumbers'!C941&lt;=C$1,C$4+SQRT(C$2*'5b.TriRandNumbers'!C941),C$6-SQRT(C$3*(1-'5b.TriRandNumbers'!C941)))</f>
        <v>2.0905283343581615</v>
      </c>
      <c r="D947" s="34">
        <f>IF('5b.TriRandNumbers'!D941&lt;=D$1,D$4+SQRT(D$2*'5b.TriRandNumbers'!D941),D$6-SQRT(D$3*(1-'5b.TriRandNumbers'!D941)))</f>
        <v>6.1467281131936602</v>
      </c>
      <c r="E947" s="33">
        <f>IF('5b.TriRandNumbers'!E941&lt;=E$1,E$4+SQRT(E$2*'5b.TriRandNumbers'!E941),E$6-SQRT(E$3*(1-'5b.TriRandNumbers'!E941)))</f>
        <v>4.8726645365295926</v>
      </c>
      <c r="F947" s="32">
        <f>IF('5b.TriRandNumbers'!F941&lt;=F$1,F$4+SQRT(F$2*'5b.TriRandNumbers'!F941),F$6-SQRT(F$3*(1-'5b.TriRandNumbers'!F941)))</f>
        <v>3.4190935906519955</v>
      </c>
      <c r="G947" s="31">
        <f>IF('5b.TriRandNumbers'!G941&lt;=G$1,G$4+SQRT(G$2*'5b.TriRandNumbers'!G941),G$6-SQRT(G$3*(1-'5b.TriRandNumbers'!G941)))</f>
        <v>3.1887986981339242</v>
      </c>
      <c r="H947" s="36">
        <f>IF('5b.TriRandNumbers'!H941&lt;=H$1,H$4+SQRT(H$2*'5b.TriRandNumbers'!H941),H$6-SQRT(H$3*(1-'5b.TriRandNumbers'!H941)))</f>
        <v>6.9644567333604446</v>
      </c>
      <c r="I947" s="35">
        <f>IF('5b.TriRandNumbers'!I941&lt;=I$1,I$4+SQRT(I$2*'5b.TriRandNumbers'!I941),I$6-SQRT(I$3*(1-'5b.TriRandNumbers'!I941)))</f>
        <v>9.4574040867031357</v>
      </c>
      <c r="J947" s="34">
        <f>IF('5b.TriRandNumbers'!J941&lt;=J$1,J$4+SQRT(J$2*'5b.TriRandNumbers'!J941),J$6-SQRT(J$3*(1-'5b.TriRandNumbers'!J941)))</f>
        <v>7.8719673839508761</v>
      </c>
      <c r="K947" s="33">
        <f>IF('5b.TriRandNumbers'!K941&lt;=K$1,K$4+SQRT(K$2*'5b.TriRandNumbers'!K941),K$6-SQRT(K$3*(1-'5b.TriRandNumbers'!K941)))</f>
        <v>12.32803881842155</v>
      </c>
      <c r="L947" s="32">
        <f>IF('5b.TriRandNumbers'!L941&lt;=L$1,L$4+SQRT(L$2*'5b.TriRandNumbers'!L941),L$6-SQRT(L$3*(1-'5b.TriRandNumbers'!L941)))</f>
        <v>16.502424640249028</v>
      </c>
      <c r="M947" s="31">
        <f>IF('5b.TriRandNumbers'!M941&lt;=M$1,M$4+SQRT(M$2*'5b.TriRandNumbers'!M941),M$6-SQRT(M$3*(1-'5b.TriRandNumbers'!M941)))</f>
        <v>11.364407632422669</v>
      </c>
      <c r="N947" s="36">
        <f>IF('5b.TriRandNumbers'!N941&lt;=N$1,N$4+SQRT(N$2*'5b.TriRandNumbers'!N941),N$6-SQRT(N$3*(1-'5b.TriRandNumbers'!N941)))</f>
        <v>12.324186022793832</v>
      </c>
      <c r="O947" s="35">
        <f>IF('5b.TriRandNumbers'!O941&lt;=O$1,O$4+SQRT(O$2*'5b.TriRandNumbers'!O941),O$6-SQRT(O$3*(1-'5b.TriRandNumbers'!O941)))</f>
        <v>11.279104862310335</v>
      </c>
      <c r="P947" s="34">
        <f>IF('5b.TriRandNumbers'!P941&lt;=P$1,P$4+SQRT(P$2*'5b.TriRandNumbers'!P941),P$6-SQRT(P$3*(1-'5b.TriRandNumbers'!P941)))</f>
        <v>8.730810771263716</v>
      </c>
      <c r="Q947" s="33">
        <f>IF('5b.TriRandNumbers'!Q941&lt;=Q$1,Q$4+SQRT(Q$2*'5b.TriRandNumbers'!Q941),Q$6-SQRT(Q$3*(1-'5b.TriRandNumbers'!Q941)))</f>
        <v>10.899432903934276</v>
      </c>
      <c r="R947" s="32">
        <f>IF('5b.TriRandNumbers'!R941&lt;=R$1,R$4+SQRT(R$2*'5b.TriRandNumbers'!R941),R$6-SQRT(R$3*(1-'5b.TriRandNumbers'!R941)))</f>
        <v>8.8732645970054946</v>
      </c>
      <c r="S947" s="31">
        <f>IF('5b.TriRandNumbers'!S941&lt;=S$1,S$4+SQRT(S$2*'5b.TriRandNumbers'!S941),S$6-SQRT(S$3*(1-'5b.TriRandNumbers'!S941)))</f>
        <v>9.8408154805908978</v>
      </c>
      <c r="T947" s="36">
        <f>IF('5b.TriRandNumbers'!T941&lt;=T$1,T$4+SQRT(T$2*'5b.TriRandNumbers'!T941),T$6-SQRT(T$3*(1-'5b.TriRandNumbers'!T941)))</f>
        <v>6.936941497291464</v>
      </c>
      <c r="U947" s="35">
        <f>IF('5b.TriRandNumbers'!U941&lt;=U$1,U$4+SQRT(U$2*'5b.TriRandNumbers'!U941),U$6-SQRT(U$3*(1-'5b.TriRandNumbers'!U941)))</f>
        <v>9.658638047382393</v>
      </c>
      <c r="V947" s="34">
        <f>IF('5b.TriRandNumbers'!V941&lt;=V$1,V$4+SQRT(V$2*'5b.TriRandNumbers'!V941),V$6-SQRT(V$3*(1-'5b.TriRandNumbers'!V941)))</f>
        <v>11.481731392594375</v>
      </c>
      <c r="W947" s="33">
        <f>IF('5b.TriRandNumbers'!W941&lt;=W$1,W$4+SQRT(W$2*'5b.TriRandNumbers'!W941),W$6-SQRT(W$3*(1-'5b.TriRandNumbers'!W941)))</f>
        <v>15.086520970971893</v>
      </c>
      <c r="X947" s="32">
        <f>IF('5b.TriRandNumbers'!X941&lt;=X$1,X$4+SQRT(X$2*'5b.TriRandNumbers'!X941),X$6-SQRT(X$3*(1-'5b.TriRandNumbers'!X941)))</f>
        <v>14.726197785797766</v>
      </c>
      <c r="Y947" s="31">
        <f>IF('5b.TriRandNumbers'!Y941&lt;=Y$1,Y$4+SQRT(Y$2*'5b.TriRandNumbers'!Y941),Y$6-SQRT(Y$3*(1-'5b.TriRandNumbers'!Y941)))</f>
        <v>5.959123644256743</v>
      </c>
    </row>
    <row r="948" spans="2:25" hidden="1" x14ac:dyDescent="0.25">
      <c r="B948" s="36">
        <f>IF('5b.TriRandNumbers'!B942&lt;=B$1,B$4+SQRT(B$2*'5b.TriRandNumbers'!B942),B$6-SQRT(B$3*(1-'5b.TriRandNumbers'!B942)))</f>
        <v>4.6822083700203709</v>
      </c>
      <c r="C948" s="35">
        <f>IF('5b.TriRandNumbers'!C942&lt;=C$1,C$4+SQRT(C$2*'5b.TriRandNumbers'!C942),C$6-SQRT(C$3*(1-'5b.TriRandNumbers'!C942)))</f>
        <v>3.2576291432943947</v>
      </c>
      <c r="D948" s="34">
        <f>IF('5b.TriRandNumbers'!D942&lt;=D$1,D$4+SQRT(D$2*'5b.TriRandNumbers'!D942),D$6-SQRT(D$3*(1-'5b.TriRandNumbers'!D942)))</f>
        <v>4.4688177529769524</v>
      </c>
      <c r="E948" s="33">
        <f>IF('5b.TriRandNumbers'!E942&lt;=E$1,E$4+SQRT(E$2*'5b.TriRandNumbers'!E942),E$6-SQRT(E$3*(1-'5b.TriRandNumbers'!E942)))</f>
        <v>4.9068648371297749</v>
      </c>
      <c r="F948" s="32">
        <f>IF('5b.TriRandNumbers'!F942&lt;=F$1,F$4+SQRT(F$2*'5b.TriRandNumbers'!F942),F$6-SQRT(F$3*(1-'5b.TriRandNumbers'!F942)))</f>
        <v>1.9824977138559623</v>
      </c>
      <c r="G948" s="31">
        <f>IF('5b.TriRandNumbers'!G942&lt;=G$1,G$4+SQRT(G$2*'5b.TriRandNumbers'!G942),G$6-SQRT(G$3*(1-'5b.TriRandNumbers'!G942)))</f>
        <v>4.0345419578532695</v>
      </c>
      <c r="H948" s="36">
        <f>IF('5b.TriRandNumbers'!H942&lt;=H$1,H$4+SQRT(H$2*'5b.TriRandNumbers'!H942),H$6-SQRT(H$3*(1-'5b.TriRandNumbers'!H942)))</f>
        <v>15.736412819518744</v>
      </c>
      <c r="I948" s="35">
        <f>IF('5b.TriRandNumbers'!I942&lt;=I$1,I$4+SQRT(I$2*'5b.TriRandNumbers'!I942),I$6-SQRT(I$3*(1-'5b.TriRandNumbers'!I942)))</f>
        <v>13.546454785598957</v>
      </c>
      <c r="J948" s="34">
        <f>IF('5b.TriRandNumbers'!J942&lt;=J$1,J$4+SQRT(J$2*'5b.TriRandNumbers'!J942),J$6-SQRT(J$3*(1-'5b.TriRandNumbers'!J942)))</f>
        <v>7.8072663711367074</v>
      </c>
      <c r="K948" s="33">
        <f>IF('5b.TriRandNumbers'!K942&lt;=K$1,K$4+SQRT(K$2*'5b.TriRandNumbers'!K942),K$6-SQRT(K$3*(1-'5b.TriRandNumbers'!K942)))</f>
        <v>7.6722848800103662</v>
      </c>
      <c r="L948" s="32">
        <f>IF('5b.TriRandNumbers'!L942&lt;=L$1,L$4+SQRT(L$2*'5b.TriRandNumbers'!L942),L$6-SQRT(L$3*(1-'5b.TriRandNumbers'!L942)))</f>
        <v>11.818633622603738</v>
      </c>
      <c r="M948" s="31">
        <f>IF('5b.TriRandNumbers'!M942&lt;=M$1,M$4+SQRT(M$2*'5b.TriRandNumbers'!M942),M$6-SQRT(M$3*(1-'5b.TriRandNumbers'!M942)))</f>
        <v>9.8456529953990604</v>
      </c>
      <c r="N948" s="36">
        <f>IF('5b.TriRandNumbers'!N942&lt;=N$1,N$4+SQRT(N$2*'5b.TriRandNumbers'!N942),N$6-SQRT(N$3*(1-'5b.TriRandNumbers'!N942)))</f>
        <v>13.912357116500548</v>
      </c>
      <c r="O948" s="35">
        <f>IF('5b.TriRandNumbers'!O942&lt;=O$1,O$4+SQRT(O$2*'5b.TriRandNumbers'!O942),O$6-SQRT(O$3*(1-'5b.TriRandNumbers'!O942)))</f>
        <v>13.83810498761707</v>
      </c>
      <c r="P948" s="34">
        <f>IF('5b.TriRandNumbers'!P942&lt;=P$1,P$4+SQRT(P$2*'5b.TriRandNumbers'!P942),P$6-SQRT(P$3*(1-'5b.TriRandNumbers'!P942)))</f>
        <v>10.640503565346661</v>
      </c>
      <c r="Q948" s="33">
        <f>IF('5b.TriRandNumbers'!Q942&lt;=Q$1,Q$4+SQRT(Q$2*'5b.TriRandNumbers'!Q942),Q$6-SQRT(Q$3*(1-'5b.TriRandNumbers'!Q942)))</f>
        <v>9.0187167510950239</v>
      </c>
      <c r="R948" s="32">
        <f>IF('5b.TriRandNumbers'!R942&lt;=R$1,R$4+SQRT(R$2*'5b.TriRandNumbers'!R942),R$6-SQRT(R$3*(1-'5b.TriRandNumbers'!R942)))</f>
        <v>9.6974083823420898</v>
      </c>
      <c r="S948" s="31">
        <f>IF('5b.TriRandNumbers'!S942&lt;=S$1,S$4+SQRT(S$2*'5b.TriRandNumbers'!S942),S$6-SQRT(S$3*(1-'5b.TriRandNumbers'!S942)))</f>
        <v>7.3654227743658183</v>
      </c>
      <c r="T948" s="36">
        <f>IF('5b.TriRandNumbers'!T942&lt;=T$1,T$4+SQRT(T$2*'5b.TriRandNumbers'!T942),T$6-SQRT(T$3*(1-'5b.TriRandNumbers'!T942)))</f>
        <v>10.024789564619148</v>
      </c>
      <c r="U948" s="35">
        <f>IF('5b.TriRandNumbers'!U942&lt;=U$1,U$4+SQRT(U$2*'5b.TriRandNumbers'!U942),U$6-SQRT(U$3*(1-'5b.TriRandNumbers'!U942)))</f>
        <v>10.232392350905055</v>
      </c>
      <c r="V948" s="34">
        <f>IF('5b.TriRandNumbers'!V942&lt;=V$1,V$4+SQRT(V$2*'5b.TriRandNumbers'!V942),V$6-SQRT(V$3*(1-'5b.TriRandNumbers'!V942)))</f>
        <v>13.684056658547078</v>
      </c>
      <c r="W948" s="33">
        <f>IF('5b.TriRandNumbers'!W942&lt;=W$1,W$4+SQRT(W$2*'5b.TriRandNumbers'!W942),W$6-SQRT(W$3*(1-'5b.TriRandNumbers'!W942)))</f>
        <v>12.552917568717424</v>
      </c>
      <c r="X948" s="32">
        <f>IF('5b.TriRandNumbers'!X942&lt;=X$1,X$4+SQRT(X$2*'5b.TriRandNumbers'!X942),X$6-SQRT(X$3*(1-'5b.TriRandNumbers'!X942)))</f>
        <v>8.6711988657597807</v>
      </c>
      <c r="Y948" s="31">
        <f>IF('5b.TriRandNumbers'!Y942&lt;=Y$1,Y$4+SQRT(Y$2*'5b.TriRandNumbers'!Y942),Y$6-SQRT(Y$3*(1-'5b.TriRandNumbers'!Y942)))</f>
        <v>10.183635791431961</v>
      </c>
    </row>
    <row r="949" spans="2:25" hidden="1" x14ac:dyDescent="0.25">
      <c r="B949" s="36">
        <f>IF('5b.TriRandNumbers'!B943&lt;=B$1,B$4+SQRT(B$2*'5b.TriRandNumbers'!B943),B$6-SQRT(B$3*(1-'5b.TriRandNumbers'!B943)))</f>
        <v>3.9966432566856769</v>
      </c>
      <c r="C949" s="35">
        <f>IF('5b.TriRandNumbers'!C943&lt;=C$1,C$4+SQRT(C$2*'5b.TriRandNumbers'!C943),C$6-SQRT(C$3*(1-'5b.TriRandNumbers'!C943)))</f>
        <v>3.4698218368036002</v>
      </c>
      <c r="D949" s="34">
        <f>IF('5b.TriRandNumbers'!D943&lt;=D$1,D$4+SQRT(D$2*'5b.TriRandNumbers'!D943),D$6-SQRT(D$3*(1-'5b.TriRandNumbers'!D943)))</f>
        <v>6.2799222027769579</v>
      </c>
      <c r="E949" s="33">
        <f>IF('5b.TriRandNumbers'!E943&lt;=E$1,E$4+SQRT(E$2*'5b.TriRandNumbers'!E943),E$6-SQRT(E$3*(1-'5b.TriRandNumbers'!E943)))</f>
        <v>4.0151671834099512</v>
      </c>
      <c r="F949" s="32">
        <f>IF('5b.TriRandNumbers'!F943&lt;=F$1,F$4+SQRT(F$2*'5b.TriRandNumbers'!F943),F$6-SQRT(F$3*(1-'5b.TriRandNumbers'!F943)))</f>
        <v>2.3675400537153433</v>
      </c>
      <c r="G949" s="31">
        <f>IF('5b.TriRandNumbers'!G943&lt;=G$1,G$4+SQRT(G$2*'5b.TriRandNumbers'!G943),G$6-SQRT(G$3*(1-'5b.TriRandNumbers'!G943)))</f>
        <v>2.8869229536892442</v>
      </c>
      <c r="H949" s="36">
        <f>IF('5b.TriRandNumbers'!H943&lt;=H$1,H$4+SQRT(H$2*'5b.TriRandNumbers'!H943),H$6-SQRT(H$3*(1-'5b.TriRandNumbers'!H943)))</f>
        <v>11.834547208724086</v>
      </c>
      <c r="I949" s="35">
        <f>IF('5b.TriRandNumbers'!I943&lt;=I$1,I$4+SQRT(I$2*'5b.TriRandNumbers'!I943),I$6-SQRT(I$3*(1-'5b.TriRandNumbers'!I943)))</f>
        <v>14.745501169992352</v>
      </c>
      <c r="J949" s="34">
        <f>IF('5b.TriRandNumbers'!J943&lt;=J$1,J$4+SQRT(J$2*'5b.TriRandNumbers'!J943),J$6-SQRT(J$3*(1-'5b.TriRandNumbers'!J943)))</f>
        <v>16.64196780859789</v>
      </c>
      <c r="K949" s="33">
        <f>IF('5b.TriRandNumbers'!K943&lt;=K$1,K$4+SQRT(K$2*'5b.TriRandNumbers'!K943),K$6-SQRT(K$3*(1-'5b.TriRandNumbers'!K943)))</f>
        <v>12.997422195667088</v>
      </c>
      <c r="L949" s="32">
        <f>IF('5b.TriRandNumbers'!L943&lt;=L$1,L$4+SQRT(L$2*'5b.TriRandNumbers'!L943),L$6-SQRT(L$3*(1-'5b.TriRandNumbers'!L943)))</f>
        <v>8.640504119218722</v>
      </c>
      <c r="M949" s="31">
        <f>IF('5b.TriRandNumbers'!M943&lt;=M$1,M$4+SQRT(M$2*'5b.TriRandNumbers'!M943),M$6-SQRT(M$3*(1-'5b.TriRandNumbers'!M943)))</f>
        <v>14.735482584986652</v>
      </c>
      <c r="N949" s="36">
        <f>IF('5b.TriRandNumbers'!N943&lt;=N$1,N$4+SQRT(N$2*'5b.TriRandNumbers'!N943),N$6-SQRT(N$3*(1-'5b.TriRandNumbers'!N943)))</f>
        <v>7.7746535537989665</v>
      </c>
      <c r="O949" s="35">
        <f>IF('5b.TriRandNumbers'!O943&lt;=O$1,O$4+SQRT(O$2*'5b.TriRandNumbers'!O943),O$6-SQRT(O$3*(1-'5b.TriRandNumbers'!O943)))</f>
        <v>9.1947454206455852</v>
      </c>
      <c r="P949" s="34">
        <f>IF('5b.TriRandNumbers'!P943&lt;=P$1,P$4+SQRT(P$2*'5b.TriRandNumbers'!P943),P$6-SQRT(P$3*(1-'5b.TriRandNumbers'!P943)))</f>
        <v>9.2184910710457046</v>
      </c>
      <c r="Q949" s="33">
        <f>IF('5b.TriRandNumbers'!Q943&lt;=Q$1,Q$4+SQRT(Q$2*'5b.TriRandNumbers'!Q943),Q$6-SQRT(Q$3*(1-'5b.TriRandNumbers'!Q943)))</f>
        <v>11.733467185225823</v>
      </c>
      <c r="R949" s="32">
        <f>IF('5b.TriRandNumbers'!R943&lt;=R$1,R$4+SQRT(R$2*'5b.TriRandNumbers'!R943),R$6-SQRT(R$3*(1-'5b.TriRandNumbers'!R943)))</f>
        <v>19.022705638159234</v>
      </c>
      <c r="S949" s="31">
        <f>IF('5b.TriRandNumbers'!S943&lt;=S$1,S$4+SQRT(S$2*'5b.TriRandNumbers'!S943),S$6-SQRT(S$3*(1-'5b.TriRandNumbers'!S943)))</f>
        <v>10.14280313284784</v>
      </c>
      <c r="T949" s="36">
        <f>IF('5b.TriRandNumbers'!T943&lt;=T$1,T$4+SQRT(T$2*'5b.TriRandNumbers'!T943),T$6-SQRT(T$3*(1-'5b.TriRandNumbers'!T943)))</f>
        <v>15.270721146825887</v>
      </c>
      <c r="U949" s="35">
        <f>IF('5b.TriRandNumbers'!U943&lt;=U$1,U$4+SQRT(U$2*'5b.TriRandNumbers'!U943),U$6-SQRT(U$3*(1-'5b.TriRandNumbers'!U943)))</f>
        <v>11.657551786312577</v>
      </c>
      <c r="V949" s="34">
        <f>IF('5b.TriRandNumbers'!V943&lt;=V$1,V$4+SQRT(V$2*'5b.TriRandNumbers'!V943),V$6-SQRT(V$3*(1-'5b.TriRandNumbers'!V943)))</f>
        <v>9.1707533859836232</v>
      </c>
      <c r="W949" s="33">
        <f>IF('5b.TriRandNumbers'!W943&lt;=W$1,W$4+SQRT(W$2*'5b.TriRandNumbers'!W943),W$6-SQRT(W$3*(1-'5b.TriRandNumbers'!W943)))</f>
        <v>8.8409699481020283</v>
      </c>
      <c r="X949" s="32">
        <f>IF('5b.TriRandNumbers'!X943&lt;=X$1,X$4+SQRT(X$2*'5b.TriRandNumbers'!X943),X$6-SQRT(X$3*(1-'5b.TriRandNumbers'!X943)))</f>
        <v>15.770434398603998</v>
      </c>
      <c r="Y949" s="31">
        <f>IF('5b.TriRandNumbers'!Y943&lt;=Y$1,Y$4+SQRT(Y$2*'5b.TriRandNumbers'!Y943),Y$6-SQRT(Y$3*(1-'5b.TriRandNumbers'!Y943)))</f>
        <v>14.792786909517073</v>
      </c>
    </row>
    <row r="950" spans="2:25" hidden="1" x14ac:dyDescent="0.25">
      <c r="B950" s="36">
        <f>IF('5b.TriRandNumbers'!B944&lt;=B$1,B$4+SQRT(B$2*'5b.TriRandNumbers'!B944),B$6-SQRT(B$3*(1-'5b.TriRandNumbers'!B944)))</f>
        <v>5.1707187316174359</v>
      </c>
      <c r="C950" s="35">
        <f>IF('5b.TriRandNumbers'!C944&lt;=C$1,C$4+SQRT(C$2*'5b.TriRandNumbers'!C944),C$6-SQRT(C$3*(1-'5b.TriRandNumbers'!C944)))</f>
        <v>3.2851000239893571</v>
      </c>
      <c r="D950" s="34">
        <f>IF('5b.TriRandNumbers'!D944&lt;=D$1,D$4+SQRT(D$2*'5b.TriRandNumbers'!D944),D$6-SQRT(D$3*(1-'5b.TriRandNumbers'!D944)))</f>
        <v>6.0695137418883931</v>
      </c>
      <c r="E950" s="33">
        <f>IF('5b.TriRandNumbers'!E944&lt;=E$1,E$4+SQRT(E$2*'5b.TriRandNumbers'!E944),E$6-SQRT(E$3*(1-'5b.TriRandNumbers'!E944)))</f>
        <v>3.3649150343320438</v>
      </c>
      <c r="F950" s="32">
        <f>IF('5b.TriRandNumbers'!F944&lt;=F$1,F$4+SQRT(F$2*'5b.TriRandNumbers'!F944),F$6-SQRT(F$3*(1-'5b.TriRandNumbers'!F944)))</f>
        <v>1.5851293779113647</v>
      </c>
      <c r="G950" s="31">
        <f>IF('5b.TriRandNumbers'!G944&lt;=G$1,G$4+SQRT(G$2*'5b.TriRandNumbers'!G944),G$6-SQRT(G$3*(1-'5b.TriRandNumbers'!G944)))</f>
        <v>3.4236106897184397</v>
      </c>
      <c r="H950" s="36">
        <f>IF('5b.TriRandNumbers'!H944&lt;=H$1,H$4+SQRT(H$2*'5b.TriRandNumbers'!H944),H$6-SQRT(H$3*(1-'5b.TriRandNumbers'!H944)))</f>
        <v>14.754931725398205</v>
      </c>
      <c r="I950" s="35">
        <f>IF('5b.TriRandNumbers'!I944&lt;=I$1,I$4+SQRT(I$2*'5b.TriRandNumbers'!I944),I$6-SQRT(I$3*(1-'5b.TriRandNumbers'!I944)))</f>
        <v>15.044506459274192</v>
      </c>
      <c r="J950" s="34">
        <f>IF('5b.TriRandNumbers'!J944&lt;=J$1,J$4+SQRT(J$2*'5b.TriRandNumbers'!J944),J$6-SQRT(J$3*(1-'5b.TriRandNumbers'!J944)))</f>
        <v>11.855572230165443</v>
      </c>
      <c r="K950" s="33">
        <f>IF('5b.TriRandNumbers'!K944&lt;=K$1,K$4+SQRT(K$2*'5b.TriRandNumbers'!K944),K$6-SQRT(K$3*(1-'5b.TriRandNumbers'!K944)))</f>
        <v>10.881071723866905</v>
      </c>
      <c r="L950" s="32">
        <f>IF('5b.TriRandNumbers'!L944&lt;=L$1,L$4+SQRT(L$2*'5b.TriRandNumbers'!L944),L$6-SQRT(L$3*(1-'5b.TriRandNumbers'!L944)))</f>
        <v>12.321798459479915</v>
      </c>
      <c r="M950" s="31">
        <f>IF('5b.TriRandNumbers'!M944&lt;=M$1,M$4+SQRT(M$2*'5b.TriRandNumbers'!M944),M$6-SQRT(M$3*(1-'5b.TriRandNumbers'!M944)))</f>
        <v>7.9308311723195892</v>
      </c>
      <c r="N950" s="36">
        <f>IF('5b.TriRandNumbers'!N944&lt;=N$1,N$4+SQRT(N$2*'5b.TriRandNumbers'!N944),N$6-SQRT(N$3*(1-'5b.TriRandNumbers'!N944)))</f>
        <v>10.286715562883725</v>
      </c>
      <c r="O950" s="35">
        <f>IF('5b.TriRandNumbers'!O944&lt;=O$1,O$4+SQRT(O$2*'5b.TriRandNumbers'!O944),O$6-SQRT(O$3*(1-'5b.TriRandNumbers'!O944)))</f>
        <v>7.3359915133059896</v>
      </c>
      <c r="P950" s="34">
        <f>IF('5b.TriRandNumbers'!P944&lt;=P$1,P$4+SQRT(P$2*'5b.TriRandNumbers'!P944),P$6-SQRT(P$3*(1-'5b.TriRandNumbers'!P944)))</f>
        <v>13.646793480583849</v>
      </c>
      <c r="Q950" s="33">
        <f>IF('5b.TriRandNumbers'!Q944&lt;=Q$1,Q$4+SQRT(Q$2*'5b.TriRandNumbers'!Q944),Q$6-SQRT(Q$3*(1-'5b.TriRandNumbers'!Q944)))</f>
        <v>11.537115086024789</v>
      </c>
      <c r="R950" s="32">
        <f>IF('5b.TriRandNumbers'!R944&lt;=R$1,R$4+SQRT(R$2*'5b.TriRandNumbers'!R944),R$6-SQRT(R$3*(1-'5b.TriRandNumbers'!R944)))</f>
        <v>16.141170450119606</v>
      </c>
      <c r="S950" s="31">
        <f>IF('5b.TriRandNumbers'!S944&lt;=S$1,S$4+SQRT(S$2*'5b.TriRandNumbers'!S944),S$6-SQRT(S$3*(1-'5b.TriRandNumbers'!S944)))</f>
        <v>18.536786072098003</v>
      </c>
      <c r="T950" s="36">
        <f>IF('5b.TriRandNumbers'!T944&lt;=T$1,T$4+SQRT(T$2*'5b.TriRandNumbers'!T944),T$6-SQRT(T$3*(1-'5b.TriRandNumbers'!T944)))</f>
        <v>7.1911476317800966</v>
      </c>
      <c r="U950" s="35">
        <f>IF('5b.TriRandNumbers'!U944&lt;=U$1,U$4+SQRT(U$2*'5b.TriRandNumbers'!U944),U$6-SQRT(U$3*(1-'5b.TriRandNumbers'!U944)))</f>
        <v>14.602493473102104</v>
      </c>
      <c r="V950" s="34">
        <f>IF('5b.TriRandNumbers'!V944&lt;=V$1,V$4+SQRT(V$2*'5b.TriRandNumbers'!V944),V$6-SQRT(V$3*(1-'5b.TriRandNumbers'!V944)))</f>
        <v>7.6587286659754508</v>
      </c>
      <c r="W950" s="33">
        <f>IF('5b.TriRandNumbers'!W944&lt;=W$1,W$4+SQRT(W$2*'5b.TriRandNumbers'!W944),W$6-SQRT(W$3*(1-'5b.TriRandNumbers'!W944)))</f>
        <v>11.082931940763801</v>
      </c>
      <c r="X950" s="32">
        <f>IF('5b.TriRandNumbers'!X944&lt;=X$1,X$4+SQRT(X$2*'5b.TriRandNumbers'!X944),X$6-SQRT(X$3*(1-'5b.TriRandNumbers'!X944)))</f>
        <v>9.9223395700907009</v>
      </c>
      <c r="Y950" s="31">
        <f>IF('5b.TriRandNumbers'!Y944&lt;=Y$1,Y$4+SQRT(Y$2*'5b.TriRandNumbers'!Y944),Y$6-SQRT(Y$3*(1-'5b.TriRandNumbers'!Y944)))</f>
        <v>9.8999301221368512</v>
      </c>
    </row>
    <row r="951" spans="2:25" hidden="1" x14ac:dyDescent="0.25">
      <c r="B951" s="36">
        <f>IF('5b.TriRandNumbers'!B945&lt;=B$1,B$4+SQRT(B$2*'5b.TriRandNumbers'!B945),B$6-SQRT(B$3*(1-'5b.TriRandNumbers'!B945)))</f>
        <v>4.2216765412909583</v>
      </c>
      <c r="C951" s="35">
        <f>IF('5b.TriRandNumbers'!C945&lt;=C$1,C$4+SQRT(C$2*'5b.TriRandNumbers'!C945),C$6-SQRT(C$3*(1-'5b.TriRandNumbers'!C945)))</f>
        <v>3.8361282673618673</v>
      </c>
      <c r="D951" s="34">
        <f>IF('5b.TriRandNumbers'!D945&lt;=D$1,D$4+SQRT(D$2*'5b.TriRandNumbers'!D945),D$6-SQRT(D$3*(1-'5b.TriRandNumbers'!D945)))</f>
        <v>5.4783210448032955</v>
      </c>
      <c r="E951" s="33">
        <f>IF('5b.TriRandNumbers'!E945&lt;=E$1,E$4+SQRT(E$2*'5b.TriRandNumbers'!E945),E$6-SQRT(E$3*(1-'5b.TriRandNumbers'!E945)))</f>
        <v>4.525768701512968</v>
      </c>
      <c r="F951" s="32">
        <f>IF('5b.TriRandNumbers'!F945&lt;=F$1,F$4+SQRT(F$2*'5b.TriRandNumbers'!F945),F$6-SQRT(F$3*(1-'5b.TriRandNumbers'!F945)))</f>
        <v>2.8118788163252431</v>
      </c>
      <c r="G951" s="31">
        <f>IF('5b.TriRandNumbers'!G945&lt;=G$1,G$4+SQRT(G$2*'5b.TriRandNumbers'!G945),G$6-SQRT(G$3*(1-'5b.TriRandNumbers'!G945)))</f>
        <v>3.3667935794440496</v>
      </c>
      <c r="H951" s="36">
        <f>IF('5b.TriRandNumbers'!H945&lt;=H$1,H$4+SQRT(H$2*'5b.TriRandNumbers'!H945),H$6-SQRT(H$3*(1-'5b.TriRandNumbers'!H945)))</f>
        <v>10.921544750173236</v>
      </c>
      <c r="I951" s="35">
        <f>IF('5b.TriRandNumbers'!I945&lt;=I$1,I$4+SQRT(I$2*'5b.TriRandNumbers'!I945),I$6-SQRT(I$3*(1-'5b.TriRandNumbers'!I945)))</f>
        <v>10.733817967708406</v>
      </c>
      <c r="J951" s="34">
        <f>IF('5b.TriRandNumbers'!J945&lt;=J$1,J$4+SQRT(J$2*'5b.TriRandNumbers'!J945),J$6-SQRT(J$3*(1-'5b.TriRandNumbers'!J945)))</f>
        <v>11.244152641048602</v>
      </c>
      <c r="K951" s="33">
        <f>IF('5b.TriRandNumbers'!K945&lt;=K$1,K$4+SQRT(K$2*'5b.TriRandNumbers'!K945),K$6-SQRT(K$3*(1-'5b.TriRandNumbers'!K945)))</f>
        <v>11.458100628404686</v>
      </c>
      <c r="L951" s="32">
        <f>IF('5b.TriRandNumbers'!L945&lt;=L$1,L$4+SQRT(L$2*'5b.TriRandNumbers'!L945),L$6-SQRT(L$3*(1-'5b.TriRandNumbers'!L945)))</f>
        <v>13.803604498743322</v>
      </c>
      <c r="M951" s="31">
        <f>IF('5b.TriRandNumbers'!M945&lt;=M$1,M$4+SQRT(M$2*'5b.TriRandNumbers'!M945),M$6-SQRT(M$3*(1-'5b.TriRandNumbers'!M945)))</f>
        <v>13.614309134788089</v>
      </c>
      <c r="N951" s="36">
        <f>IF('5b.TriRandNumbers'!N945&lt;=N$1,N$4+SQRT(N$2*'5b.TriRandNumbers'!N945),N$6-SQRT(N$3*(1-'5b.TriRandNumbers'!N945)))</f>
        <v>10.981812544828278</v>
      </c>
      <c r="O951" s="35">
        <f>IF('5b.TriRandNumbers'!O945&lt;=O$1,O$4+SQRT(O$2*'5b.TriRandNumbers'!O945),O$6-SQRT(O$3*(1-'5b.TriRandNumbers'!O945)))</f>
        <v>14.896372989789954</v>
      </c>
      <c r="P951" s="34">
        <f>IF('5b.TriRandNumbers'!P945&lt;=P$1,P$4+SQRT(P$2*'5b.TriRandNumbers'!P945),P$6-SQRT(P$3*(1-'5b.TriRandNumbers'!P945)))</f>
        <v>9.9526521231302088</v>
      </c>
      <c r="Q951" s="33">
        <f>IF('5b.TriRandNumbers'!Q945&lt;=Q$1,Q$4+SQRT(Q$2*'5b.TriRandNumbers'!Q945),Q$6-SQRT(Q$3*(1-'5b.TriRandNumbers'!Q945)))</f>
        <v>10.417942935642605</v>
      </c>
      <c r="R951" s="32">
        <f>IF('5b.TriRandNumbers'!R945&lt;=R$1,R$4+SQRT(R$2*'5b.TriRandNumbers'!R945),R$6-SQRT(R$3*(1-'5b.TriRandNumbers'!R945)))</f>
        <v>15.150212694656442</v>
      </c>
      <c r="S951" s="31">
        <f>IF('5b.TriRandNumbers'!S945&lt;=S$1,S$4+SQRT(S$2*'5b.TriRandNumbers'!S945),S$6-SQRT(S$3*(1-'5b.TriRandNumbers'!S945)))</f>
        <v>12.543804719796114</v>
      </c>
      <c r="T951" s="36">
        <f>IF('5b.TriRandNumbers'!T945&lt;=T$1,T$4+SQRT(T$2*'5b.TriRandNumbers'!T945),T$6-SQRT(T$3*(1-'5b.TriRandNumbers'!T945)))</f>
        <v>9.4846250521673312</v>
      </c>
      <c r="U951" s="35">
        <f>IF('5b.TriRandNumbers'!U945&lt;=U$1,U$4+SQRT(U$2*'5b.TriRandNumbers'!U945),U$6-SQRT(U$3*(1-'5b.TriRandNumbers'!U945)))</f>
        <v>10.048450104998919</v>
      </c>
      <c r="V951" s="34">
        <f>IF('5b.TriRandNumbers'!V945&lt;=V$1,V$4+SQRT(V$2*'5b.TriRandNumbers'!V945),V$6-SQRT(V$3*(1-'5b.TriRandNumbers'!V945)))</f>
        <v>10.390816255895389</v>
      </c>
      <c r="W951" s="33">
        <f>IF('5b.TriRandNumbers'!W945&lt;=W$1,W$4+SQRT(W$2*'5b.TriRandNumbers'!W945),W$6-SQRT(W$3*(1-'5b.TriRandNumbers'!W945)))</f>
        <v>12.414471277985051</v>
      </c>
      <c r="X951" s="32">
        <f>IF('5b.TriRandNumbers'!X945&lt;=X$1,X$4+SQRT(X$2*'5b.TriRandNumbers'!X945),X$6-SQRT(X$3*(1-'5b.TriRandNumbers'!X945)))</f>
        <v>10.84506001838484</v>
      </c>
      <c r="Y951" s="31">
        <f>IF('5b.TriRandNumbers'!Y945&lt;=Y$1,Y$4+SQRT(Y$2*'5b.TriRandNumbers'!Y945),Y$6-SQRT(Y$3*(1-'5b.TriRandNumbers'!Y945)))</f>
        <v>8.170242432734355</v>
      </c>
    </row>
    <row r="952" spans="2:25" hidden="1" x14ac:dyDescent="0.25">
      <c r="B952" s="36">
        <f>IF('5b.TriRandNumbers'!B946&lt;=B$1,B$4+SQRT(B$2*'5b.TriRandNumbers'!B946),B$6-SQRT(B$3*(1-'5b.TriRandNumbers'!B946)))</f>
        <v>3.8996492745819133</v>
      </c>
      <c r="C952" s="35">
        <f>IF('5b.TriRandNumbers'!C946&lt;=C$1,C$4+SQRT(C$2*'5b.TriRandNumbers'!C946),C$6-SQRT(C$3*(1-'5b.TriRandNumbers'!C946)))</f>
        <v>1.9009029400409261</v>
      </c>
      <c r="D952" s="34">
        <f>IF('5b.TriRandNumbers'!D946&lt;=D$1,D$4+SQRT(D$2*'5b.TriRandNumbers'!D946),D$6-SQRT(D$3*(1-'5b.TriRandNumbers'!D946)))</f>
        <v>4.6069025551743286</v>
      </c>
      <c r="E952" s="33">
        <f>IF('5b.TriRandNumbers'!E946&lt;=E$1,E$4+SQRT(E$2*'5b.TriRandNumbers'!E946),E$6-SQRT(E$3*(1-'5b.TriRandNumbers'!E946)))</f>
        <v>4.6755596795085612</v>
      </c>
      <c r="F952" s="32">
        <f>IF('5b.TriRandNumbers'!F946&lt;=F$1,F$4+SQRT(F$2*'5b.TriRandNumbers'!F946),F$6-SQRT(F$3*(1-'5b.TriRandNumbers'!F946)))</f>
        <v>2.4231209891695373</v>
      </c>
      <c r="G952" s="31">
        <f>IF('5b.TriRandNumbers'!G946&lt;=G$1,G$4+SQRT(G$2*'5b.TriRandNumbers'!G946),G$6-SQRT(G$3*(1-'5b.TriRandNumbers'!G946)))</f>
        <v>4.4773218264285202</v>
      </c>
      <c r="H952" s="36">
        <f>IF('5b.TriRandNumbers'!H946&lt;=H$1,H$4+SQRT(H$2*'5b.TriRandNumbers'!H946),H$6-SQRT(H$3*(1-'5b.TriRandNumbers'!H946)))</f>
        <v>10.196511466026944</v>
      </c>
      <c r="I952" s="35">
        <f>IF('5b.TriRandNumbers'!I946&lt;=I$1,I$4+SQRT(I$2*'5b.TriRandNumbers'!I946),I$6-SQRT(I$3*(1-'5b.TriRandNumbers'!I946)))</f>
        <v>10.803034011431313</v>
      </c>
      <c r="J952" s="34">
        <f>IF('5b.TriRandNumbers'!J946&lt;=J$1,J$4+SQRT(J$2*'5b.TriRandNumbers'!J946),J$6-SQRT(J$3*(1-'5b.TriRandNumbers'!J946)))</f>
        <v>13.015816030837438</v>
      </c>
      <c r="K952" s="33">
        <f>IF('5b.TriRandNumbers'!K946&lt;=K$1,K$4+SQRT(K$2*'5b.TriRandNumbers'!K946),K$6-SQRT(K$3*(1-'5b.TriRandNumbers'!K946)))</f>
        <v>10.176449884012301</v>
      </c>
      <c r="L952" s="32">
        <f>IF('5b.TriRandNumbers'!L946&lt;=L$1,L$4+SQRT(L$2*'5b.TriRandNumbers'!L946),L$6-SQRT(L$3*(1-'5b.TriRandNumbers'!L946)))</f>
        <v>7.3979956406649574</v>
      </c>
      <c r="M952" s="31">
        <f>IF('5b.TriRandNumbers'!M946&lt;=M$1,M$4+SQRT(M$2*'5b.TriRandNumbers'!M946),M$6-SQRT(M$3*(1-'5b.TriRandNumbers'!M946)))</f>
        <v>14.058897461708526</v>
      </c>
      <c r="N952" s="36">
        <f>IF('5b.TriRandNumbers'!N946&lt;=N$1,N$4+SQRT(N$2*'5b.TriRandNumbers'!N946),N$6-SQRT(N$3*(1-'5b.TriRandNumbers'!N946)))</f>
        <v>16.244082513698235</v>
      </c>
      <c r="O952" s="35">
        <f>IF('5b.TriRandNumbers'!O946&lt;=O$1,O$4+SQRT(O$2*'5b.TriRandNumbers'!O946),O$6-SQRT(O$3*(1-'5b.TriRandNumbers'!O946)))</f>
        <v>13.893676306278238</v>
      </c>
      <c r="P952" s="34">
        <f>IF('5b.TriRandNumbers'!P946&lt;=P$1,P$4+SQRT(P$2*'5b.TriRandNumbers'!P946),P$6-SQRT(P$3*(1-'5b.TriRandNumbers'!P946)))</f>
        <v>13.088516459031066</v>
      </c>
      <c r="Q952" s="33">
        <f>IF('5b.TriRandNumbers'!Q946&lt;=Q$1,Q$4+SQRT(Q$2*'5b.TriRandNumbers'!Q946),Q$6-SQRT(Q$3*(1-'5b.TriRandNumbers'!Q946)))</f>
        <v>11.055235497667642</v>
      </c>
      <c r="R952" s="32">
        <f>IF('5b.TriRandNumbers'!R946&lt;=R$1,R$4+SQRT(R$2*'5b.TriRandNumbers'!R946),R$6-SQRT(R$3*(1-'5b.TriRandNumbers'!R946)))</f>
        <v>14.077098187989487</v>
      </c>
      <c r="S952" s="31">
        <f>IF('5b.TriRandNumbers'!S946&lt;=S$1,S$4+SQRT(S$2*'5b.TriRandNumbers'!S946),S$6-SQRT(S$3*(1-'5b.TriRandNumbers'!S946)))</f>
        <v>10.737607779763351</v>
      </c>
      <c r="T952" s="36">
        <f>IF('5b.TriRandNumbers'!T946&lt;=T$1,T$4+SQRT(T$2*'5b.TriRandNumbers'!T946),T$6-SQRT(T$3*(1-'5b.TriRandNumbers'!T946)))</f>
        <v>18.671704025679684</v>
      </c>
      <c r="U952" s="35">
        <f>IF('5b.TriRandNumbers'!U946&lt;=U$1,U$4+SQRT(U$2*'5b.TriRandNumbers'!U946),U$6-SQRT(U$3*(1-'5b.TriRandNumbers'!U946)))</f>
        <v>13.929357484575425</v>
      </c>
      <c r="V952" s="34">
        <f>IF('5b.TriRandNumbers'!V946&lt;=V$1,V$4+SQRT(V$2*'5b.TriRandNumbers'!V946),V$6-SQRT(V$3*(1-'5b.TriRandNumbers'!V946)))</f>
        <v>12.668497523399129</v>
      </c>
      <c r="W952" s="33">
        <f>IF('5b.TriRandNumbers'!W946&lt;=W$1,W$4+SQRT(W$2*'5b.TriRandNumbers'!W946),W$6-SQRT(W$3*(1-'5b.TriRandNumbers'!W946)))</f>
        <v>10.585202250499625</v>
      </c>
      <c r="X952" s="32">
        <f>IF('5b.TriRandNumbers'!X946&lt;=X$1,X$4+SQRT(X$2*'5b.TriRandNumbers'!X946),X$6-SQRT(X$3*(1-'5b.TriRandNumbers'!X946)))</f>
        <v>11.24079962062422</v>
      </c>
      <c r="Y952" s="31">
        <f>IF('5b.TriRandNumbers'!Y946&lt;=Y$1,Y$4+SQRT(Y$2*'5b.TriRandNumbers'!Y946),Y$6-SQRT(Y$3*(1-'5b.TriRandNumbers'!Y946)))</f>
        <v>12.025569197429657</v>
      </c>
    </row>
    <row r="953" spans="2:25" hidden="1" x14ac:dyDescent="0.25">
      <c r="B953" s="36">
        <f>IF('5b.TriRandNumbers'!B947&lt;=B$1,B$4+SQRT(B$2*'5b.TriRandNumbers'!B947),B$6-SQRT(B$3*(1-'5b.TriRandNumbers'!B947)))</f>
        <v>5.1811145612022669</v>
      </c>
      <c r="C953" s="35">
        <f>IF('5b.TriRandNumbers'!C947&lt;=C$1,C$4+SQRT(C$2*'5b.TriRandNumbers'!C947),C$6-SQRT(C$3*(1-'5b.TriRandNumbers'!C947)))</f>
        <v>3.799146821920945</v>
      </c>
      <c r="D953" s="34">
        <f>IF('5b.TriRandNumbers'!D947&lt;=D$1,D$4+SQRT(D$2*'5b.TriRandNumbers'!D947),D$6-SQRT(D$3*(1-'5b.TriRandNumbers'!D947)))</f>
        <v>4.8085627542796354</v>
      </c>
      <c r="E953" s="33">
        <f>IF('5b.TriRandNumbers'!E947&lt;=E$1,E$4+SQRT(E$2*'5b.TriRandNumbers'!E947),E$6-SQRT(E$3*(1-'5b.TriRandNumbers'!E947)))</f>
        <v>3.5426829416292329</v>
      </c>
      <c r="F953" s="32">
        <f>IF('5b.TriRandNumbers'!F947&lt;=F$1,F$4+SQRT(F$2*'5b.TriRandNumbers'!F947),F$6-SQRT(F$3*(1-'5b.TriRandNumbers'!F947)))</f>
        <v>2.8461072190846073</v>
      </c>
      <c r="G953" s="31">
        <f>IF('5b.TriRandNumbers'!G947&lt;=G$1,G$4+SQRT(G$2*'5b.TriRandNumbers'!G947),G$6-SQRT(G$3*(1-'5b.TriRandNumbers'!G947)))</f>
        <v>3.3741857609121335</v>
      </c>
      <c r="H953" s="36">
        <f>IF('5b.TriRandNumbers'!H947&lt;=H$1,H$4+SQRT(H$2*'5b.TriRandNumbers'!H947),H$6-SQRT(H$3*(1-'5b.TriRandNumbers'!H947)))</f>
        <v>11.109928794913563</v>
      </c>
      <c r="I953" s="35">
        <f>IF('5b.TriRandNumbers'!I947&lt;=I$1,I$4+SQRT(I$2*'5b.TriRandNumbers'!I947),I$6-SQRT(I$3*(1-'5b.TriRandNumbers'!I947)))</f>
        <v>9.6017831643281504</v>
      </c>
      <c r="J953" s="34">
        <f>IF('5b.TriRandNumbers'!J947&lt;=J$1,J$4+SQRT(J$2*'5b.TriRandNumbers'!J947),J$6-SQRT(J$3*(1-'5b.TriRandNumbers'!J947)))</f>
        <v>9.923708916429927</v>
      </c>
      <c r="K953" s="33">
        <f>IF('5b.TriRandNumbers'!K947&lt;=K$1,K$4+SQRT(K$2*'5b.TriRandNumbers'!K947),K$6-SQRT(K$3*(1-'5b.TriRandNumbers'!K947)))</f>
        <v>6.2724037454220589</v>
      </c>
      <c r="L953" s="32">
        <f>IF('5b.TriRandNumbers'!L947&lt;=L$1,L$4+SQRT(L$2*'5b.TriRandNumbers'!L947),L$6-SQRT(L$3*(1-'5b.TriRandNumbers'!L947)))</f>
        <v>11.449515250018063</v>
      </c>
      <c r="M953" s="31">
        <f>IF('5b.TriRandNumbers'!M947&lt;=M$1,M$4+SQRT(M$2*'5b.TriRandNumbers'!M947),M$6-SQRT(M$3*(1-'5b.TriRandNumbers'!M947)))</f>
        <v>10.94973006181605</v>
      </c>
      <c r="N953" s="36">
        <f>IF('5b.TriRandNumbers'!N947&lt;=N$1,N$4+SQRT(N$2*'5b.TriRandNumbers'!N947),N$6-SQRT(N$3*(1-'5b.TriRandNumbers'!N947)))</f>
        <v>9.4767649515635277</v>
      </c>
      <c r="O953" s="35">
        <f>IF('5b.TriRandNumbers'!O947&lt;=O$1,O$4+SQRT(O$2*'5b.TriRandNumbers'!O947),O$6-SQRT(O$3*(1-'5b.TriRandNumbers'!O947)))</f>
        <v>16.168153099107318</v>
      </c>
      <c r="P953" s="34">
        <f>IF('5b.TriRandNumbers'!P947&lt;=P$1,P$4+SQRT(P$2*'5b.TriRandNumbers'!P947),P$6-SQRT(P$3*(1-'5b.TriRandNumbers'!P947)))</f>
        <v>7.6015061531261221</v>
      </c>
      <c r="Q953" s="33">
        <f>IF('5b.TriRandNumbers'!Q947&lt;=Q$1,Q$4+SQRT(Q$2*'5b.TriRandNumbers'!Q947),Q$6-SQRT(Q$3*(1-'5b.TriRandNumbers'!Q947)))</f>
        <v>9.0765146200499291</v>
      </c>
      <c r="R953" s="32">
        <f>IF('5b.TriRandNumbers'!R947&lt;=R$1,R$4+SQRT(R$2*'5b.TriRandNumbers'!R947),R$6-SQRT(R$3*(1-'5b.TriRandNumbers'!R947)))</f>
        <v>12.943705171131578</v>
      </c>
      <c r="S953" s="31">
        <f>IF('5b.TriRandNumbers'!S947&lt;=S$1,S$4+SQRT(S$2*'5b.TriRandNumbers'!S947),S$6-SQRT(S$3*(1-'5b.TriRandNumbers'!S947)))</f>
        <v>8.5824024838875932</v>
      </c>
      <c r="T953" s="36">
        <f>IF('5b.TriRandNumbers'!T947&lt;=T$1,T$4+SQRT(T$2*'5b.TriRandNumbers'!T947),T$6-SQRT(T$3*(1-'5b.TriRandNumbers'!T947)))</f>
        <v>16.630986147617353</v>
      </c>
      <c r="U953" s="35">
        <f>IF('5b.TriRandNumbers'!U947&lt;=U$1,U$4+SQRT(U$2*'5b.TriRandNumbers'!U947),U$6-SQRT(U$3*(1-'5b.TriRandNumbers'!U947)))</f>
        <v>11.775100205728744</v>
      </c>
      <c r="V953" s="34">
        <f>IF('5b.TriRandNumbers'!V947&lt;=V$1,V$4+SQRT(V$2*'5b.TriRandNumbers'!V947),V$6-SQRT(V$3*(1-'5b.TriRandNumbers'!V947)))</f>
        <v>16.190499672497516</v>
      </c>
      <c r="W953" s="33">
        <f>IF('5b.TriRandNumbers'!W947&lt;=W$1,W$4+SQRT(W$2*'5b.TriRandNumbers'!W947),W$6-SQRT(W$3*(1-'5b.TriRandNumbers'!W947)))</f>
        <v>10.002608632751885</v>
      </c>
      <c r="X953" s="32">
        <f>IF('5b.TriRandNumbers'!X947&lt;=X$1,X$4+SQRT(X$2*'5b.TriRandNumbers'!X947),X$6-SQRT(X$3*(1-'5b.TriRandNumbers'!X947)))</f>
        <v>10.282728068002651</v>
      </c>
      <c r="Y953" s="31">
        <f>IF('5b.TriRandNumbers'!Y947&lt;=Y$1,Y$4+SQRT(Y$2*'5b.TriRandNumbers'!Y947),Y$6-SQRT(Y$3*(1-'5b.TriRandNumbers'!Y947)))</f>
        <v>8.4185005190980373</v>
      </c>
    </row>
    <row r="954" spans="2:25" hidden="1" x14ac:dyDescent="0.25">
      <c r="B954" s="36">
        <f>IF('5b.TriRandNumbers'!B948&lt;=B$1,B$4+SQRT(B$2*'5b.TriRandNumbers'!B948),B$6-SQRT(B$3*(1-'5b.TriRandNumbers'!B948)))</f>
        <v>5.57618803391364</v>
      </c>
      <c r="C954" s="35">
        <f>IF('5b.TriRandNumbers'!C948&lt;=C$1,C$4+SQRT(C$2*'5b.TriRandNumbers'!C948),C$6-SQRT(C$3*(1-'5b.TriRandNumbers'!C948)))</f>
        <v>2.3125739150570426</v>
      </c>
      <c r="D954" s="34">
        <f>IF('5b.TriRandNumbers'!D948&lt;=D$1,D$4+SQRT(D$2*'5b.TriRandNumbers'!D948),D$6-SQRT(D$3*(1-'5b.TriRandNumbers'!D948)))</f>
        <v>6.3577444628450186</v>
      </c>
      <c r="E954" s="33">
        <f>IF('5b.TriRandNumbers'!E948&lt;=E$1,E$4+SQRT(E$2*'5b.TriRandNumbers'!E948),E$6-SQRT(E$3*(1-'5b.TriRandNumbers'!E948)))</f>
        <v>3.2459730610068576</v>
      </c>
      <c r="F954" s="32">
        <f>IF('5b.TriRandNumbers'!F948&lt;=F$1,F$4+SQRT(F$2*'5b.TriRandNumbers'!F948),F$6-SQRT(F$3*(1-'5b.TriRandNumbers'!F948)))</f>
        <v>2.7549437197377653</v>
      </c>
      <c r="G954" s="31">
        <f>IF('5b.TriRandNumbers'!G948&lt;=G$1,G$4+SQRT(G$2*'5b.TriRandNumbers'!G948),G$6-SQRT(G$3*(1-'5b.TriRandNumbers'!G948)))</f>
        <v>2.2867609883632412</v>
      </c>
      <c r="H954" s="36">
        <f>IF('5b.TriRandNumbers'!H948&lt;=H$1,H$4+SQRT(H$2*'5b.TriRandNumbers'!H948),H$6-SQRT(H$3*(1-'5b.TriRandNumbers'!H948)))</f>
        <v>9.9878937154817748</v>
      </c>
      <c r="I954" s="35">
        <f>IF('5b.TriRandNumbers'!I948&lt;=I$1,I$4+SQRT(I$2*'5b.TriRandNumbers'!I948),I$6-SQRT(I$3*(1-'5b.TriRandNumbers'!I948)))</f>
        <v>17.989168585106754</v>
      </c>
      <c r="J954" s="34">
        <f>IF('5b.TriRandNumbers'!J948&lt;=J$1,J$4+SQRT(J$2*'5b.TriRandNumbers'!J948),J$6-SQRT(J$3*(1-'5b.TriRandNumbers'!J948)))</f>
        <v>18.665871587186217</v>
      </c>
      <c r="K954" s="33">
        <f>IF('5b.TriRandNumbers'!K948&lt;=K$1,K$4+SQRT(K$2*'5b.TriRandNumbers'!K948),K$6-SQRT(K$3*(1-'5b.TriRandNumbers'!K948)))</f>
        <v>13.691587325052842</v>
      </c>
      <c r="L954" s="32">
        <f>IF('5b.TriRandNumbers'!L948&lt;=L$1,L$4+SQRT(L$2*'5b.TriRandNumbers'!L948),L$6-SQRT(L$3*(1-'5b.TriRandNumbers'!L948)))</f>
        <v>11.04154003458712</v>
      </c>
      <c r="M954" s="31">
        <f>IF('5b.TriRandNumbers'!M948&lt;=M$1,M$4+SQRT(M$2*'5b.TriRandNumbers'!M948),M$6-SQRT(M$3*(1-'5b.TriRandNumbers'!M948)))</f>
        <v>10.312097687922085</v>
      </c>
      <c r="N954" s="36">
        <f>IF('5b.TriRandNumbers'!N948&lt;=N$1,N$4+SQRT(N$2*'5b.TriRandNumbers'!N948),N$6-SQRT(N$3*(1-'5b.TriRandNumbers'!N948)))</f>
        <v>9.044662431280031</v>
      </c>
      <c r="O954" s="35">
        <f>IF('5b.TriRandNumbers'!O948&lt;=O$1,O$4+SQRT(O$2*'5b.TriRandNumbers'!O948),O$6-SQRT(O$3*(1-'5b.TriRandNumbers'!O948)))</f>
        <v>18.479140604503026</v>
      </c>
      <c r="P954" s="34">
        <f>IF('5b.TriRandNumbers'!P948&lt;=P$1,P$4+SQRT(P$2*'5b.TriRandNumbers'!P948),P$6-SQRT(P$3*(1-'5b.TriRandNumbers'!P948)))</f>
        <v>9.7446165448715618</v>
      </c>
      <c r="Q954" s="33">
        <f>IF('5b.TriRandNumbers'!Q948&lt;=Q$1,Q$4+SQRT(Q$2*'5b.TriRandNumbers'!Q948),Q$6-SQRT(Q$3*(1-'5b.TriRandNumbers'!Q948)))</f>
        <v>14.98293341360146</v>
      </c>
      <c r="R954" s="32">
        <f>IF('5b.TriRandNumbers'!R948&lt;=R$1,R$4+SQRT(R$2*'5b.TriRandNumbers'!R948),R$6-SQRT(R$3*(1-'5b.TriRandNumbers'!R948)))</f>
        <v>8.1464142781958291</v>
      </c>
      <c r="S954" s="31">
        <f>IF('5b.TriRandNumbers'!S948&lt;=S$1,S$4+SQRT(S$2*'5b.TriRandNumbers'!S948),S$6-SQRT(S$3*(1-'5b.TriRandNumbers'!S948)))</f>
        <v>10.905344790261591</v>
      </c>
      <c r="T954" s="36">
        <f>IF('5b.TriRandNumbers'!T948&lt;=T$1,T$4+SQRT(T$2*'5b.TriRandNumbers'!T948),T$6-SQRT(T$3*(1-'5b.TriRandNumbers'!T948)))</f>
        <v>11.531668033245662</v>
      </c>
      <c r="U954" s="35">
        <f>IF('5b.TriRandNumbers'!U948&lt;=U$1,U$4+SQRT(U$2*'5b.TriRandNumbers'!U948),U$6-SQRT(U$3*(1-'5b.TriRandNumbers'!U948)))</f>
        <v>10.384672447531702</v>
      </c>
      <c r="V954" s="34">
        <f>IF('5b.TriRandNumbers'!V948&lt;=V$1,V$4+SQRT(V$2*'5b.TriRandNumbers'!V948),V$6-SQRT(V$3*(1-'5b.TriRandNumbers'!V948)))</f>
        <v>7.8817653428003549</v>
      </c>
      <c r="W954" s="33">
        <f>IF('5b.TriRandNumbers'!W948&lt;=W$1,W$4+SQRT(W$2*'5b.TriRandNumbers'!W948),W$6-SQRT(W$3*(1-'5b.TriRandNumbers'!W948)))</f>
        <v>15.589233411426981</v>
      </c>
      <c r="X954" s="32">
        <f>IF('5b.TriRandNumbers'!X948&lt;=X$1,X$4+SQRT(X$2*'5b.TriRandNumbers'!X948),X$6-SQRT(X$3*(1-'5b.TriRandNumbers'!X948)))</f>
        <v>10.367818494791669</v>
      </c>
      <c r="Y954" s="31">
        <f>IF('5b.TriRandNumbers'!Y948&lt;=Y$1,Y$4+SQRT(Y$2*'5b.TriRandNumbers'!Y948),Y$6-SQRT(Y$3*(1-'5b.TriRandNumbers'!Y948)))</f>
        <v>8.1626631420492632</v>
      </c>
    </row>
    <row r="955" spans="2:25" hidden="1" x14ac:dyDescent="0.25">
      <c r="B955" s="36">
        <f>IF('5b.TriRandNumbers'!B949&lt;=B$1,B$4+SQRT(B$2*'5b.TriRandNumbers'!B949),B$6-SQRT(B$3*(1-'5b.TriRandNumbers'!B949)))</f>
        <v>4.2044052819873681</v>
      </c>
      <c r="C955" s="35">
        <f>IF('5b.TriRandNumbers'!C949&lt;=C$1,C$4+SQRT(C$2*'5b.TriRandNumbers'!C949),C$6-SQRT(C$3*(1-'5b.TriRandNumbers'!C949)))</f>
        <v>1.4429557190029487</v>
      </c>
      <c r="D955" s="34">
        <f>IF('5b.TriRandNumbers'!D949&lt;=D$1,D$4+SQRT(D$2*'5b.TriRandNumbers'!D949),D$6-SQRT(D$3*(1-'5b.TriRandNumbers'!D949)))</f>
        <v>6.0075797409961114</v>
      </c>
      <c r="E955" s="33">
        <f>IF('5b.TriRandNumbers'!E949&lt;=E$1,E$4+SQRT(E$2*'5b.TriRandNumbers'!E949),E$6-SQRT(E$3*(1-'5b.TriRandNumbers'!E949)))</f>
        <v>3.8140363213210824</v>
      </c>
      <c r="F955" s="32">
        <f>IF('5b.TriRandNumbers'!F949&lt;=F$1,F$4+SQRT(F$2*'5b.TriRandNumbers'!F949),F$6-SQRT(F$3*(1-'5b.TriRandNumbers'!F949)))</f>
        <v>2.7289516686343873</v>
      </c>
      <c r="G955" s="31">
        <f>IF('5b.TriRandNumbers'!G949&lt;=G$1,G$4+SQRT(G$2*'5b.TriRandNumbers'!G949),G$6-SQRT(G$3*(1-'5b.TriRandNumbers'!G949)))</f>
        <v>3.721735242910861</v>
      </c>
      <c r="H955" s="36">
        <f>IF('5b.TriRandNumbers'!H949&lt;=H$1,H$4+SQRT(H$2*'5b.TriRandNumbers'!H949),H$6-SQRT(H$3*(1-'5b.TriRandNumbers'!H949)))</f>
        <v>8.1560160551452991</v>
      </c>
      <c r="I955" s="35">
        <f>IF('5b.TriRandNumbers'!I949&lt;=I$1,I$4+SQRT(I$2*'5b.TriRandNumbers'!I949),I$6-SQRT(I$3*(1-'5b.TriRandNumbers'!I949)))</f>
        <v>13.252391651146727</v>
      </c>
      <c r="J955" s="34">
        <f>IF('5b.TriRandNumbers'!J949&lt;=J$1,J$4+SQRT(J$2*'5b.TriRandNumbers'!J949),J$6-SQRT(J$3*(1-'5b.TriRandNumbers'!J949)))</f>
        <v>11.149601182286085</v>
      </c>
      <c r="K955" s="33">
        <f>IF('5b.TriRandNumbers'!K949&lt;=K$1,K$4+SQRT(K$2*'5b.TriRandNumbers'!K949),K$6-SQRT(K$3*(1-'5b.TriRandNumbers'!K949)))</f>
        <v>16.339146417959277</v>
      </c>
      <c r="L955" s="32">
        <f>IF('5b.TriRandNumbers'!L949&lt;=L$1,L$4+SQRT(L$2*'5b.TriRandNumbers'!L949),L$6-SQRT(L$3*(1-'5b.TriRandNumbers'!L949)))</f>
        <v>16.832957038535092</v>
      </c>
      <c r="M955" s="31">
        <f>IF('5b.TriRandNumbers'!M949&lt;=M$1,M$4+SQRT(M$2*'5b.TriRandNumbers'!M949),M$6-SQRT(M$3*(1-'5b.TriRandNumbers'!M949)))</f>
        <v>8.2896444579023765</v>
      </c>
      <c r="N955" s="36">
        <f>IF('5b.TriRandNumbers'!N949&lt;=N$1,N$4+SQRT(N$2*'5b.TriRandNumbers'!N949),N$6-SQRT(N$3*(1-'5b.TriRandNumbers'!N949)))</f>
        <v>12.364393525742969</v>
      </c>
      <c r="O955" s="35">
        <f>IF('5b.TriRandNumbers'!O949&lt;=O$1,O$4+SQRT(O$2*'5b.TriRandNumbers'!O949),O$6-SQRT(O$3*(1-'5b.TriRandNumbers'!O949)))</f>
        <v>9.0599196649441858</v>
      </c>
      <c r="P955" s="34">
        <f>IF('5b.TriRandNumbers'!P949&lt;=P$1,P$4+SQRT(P$2*'5b.TriRandNumbers'!P949),P$6-SQRT(P$3*(1-'5b.TriRandNumbers'!P949)))</f>
        <v>11.136626331842713</v>
      </c>
      <c r="Q955" s="33">
        <f>IF('5b.TriRandNumbers'!Q949&lt;=Q$1,Q$4+SQRT(Q$2*'5b.TriRandNumbers'!Q949),Q$6-SQRT(Q$3*(1-'5b.TriRandNumbers'!Q949)))</f>
        <v>9.2799633386587566</v>
      </c>
      <c r="R955" s="32">
        <f>IF('5b.TriRandNumbers'!R949&lt;=R$1,R$4+SQRT(R$2*'5b.TriRandNumbers'!R949),R$6-SQRT(R$3*(1-'5b.TriRandNumbers'!R949)))</f>
        <v>7.8152841676782501</v>
      </c>
      <c r="S955" s="31">
        <f>IF('5b.TriRandNumbers'!S949&lt;=S$1,S$4+SQRT(S$2*'5b.TriRandNumbers'!S949),S$6-SQRT(S$3*(1-'5b.TriRandNumbers'!S949)))</f>
        <v>9.0787037241374797</v>
      </c>
      <c r="T955" s="36">
        <f>IF('5b.TriRandNumbers'!T949&lt;=T$1,T$4+SQRT(T$2*'5b.TriRandNumbers'!T949),T$6-SQRT(T$3*(1-'5b.TriRandNumbers'!T949)))</f>
        <v>13.071593668068417</v>
      </c>
      <c r="U955" s="35">
        <f>IF('5b.TriRandNumbers'!U949&lt;=U$1,U$4+SQRT(U$2*'5b.TriRandNumbers'!U949),U$6-SQRT(U$3*(1-'5b.TriRandNumbers'!U949)))</f>
        <v>6.8408687239636468</v>
      </c>
      <c r="V955" s="34">
        <f>IF('5b.TriRandNumbers'!V949&lt;=V$1,V$4+SQRT(V$2*'5b.TriRandNumbers'!V949),V$6-SQRT(V$3*(1-'5b.TriRandNumbers'!V949)))</f>
        <v>13.268796253408532</v>
      </c>
      <c r="W955" s="33">
        <f>IF('5b.TriRandNumbers'!W949&lt;=W$1,W$4+SQRT(W$2*'5b.TriRandNumbers'!W949),W$6-SQRT(W$3*(1-'5b.TriRandNumbers'!W949)))</f>
        <v>9.7287886093256972</v>
      </c>
      <c r="X955" s="32">
        <f>IF('5b.TriRandNumbers'!X949&lt;=X$1,X$4+SQRT(X$2*'5b.TriRandNumbers'!X949),X$6-SQRT(X$3*(1-'5b.TriRandNumbers'!X949)))</f>
        <v>10.07457530792108</v>
      </c>
      <c r="Y955" s="31">
        <f>IF('5b.TriRandNumbers'!Y949&lt;=Y$1,Y$4+SQRT(Y$2*'5b.TriRandNumbers'!Y949),Y$6-SQRT(Y$3*(1-'5b.TriRandNumbers'!Y949)))</f>
        <v>9.5249407522693339</v>
      </c>
    </row>
    <row r="956" spans="2:25" hidden="1" x14ac:dyDescent="0.25">
      <c r="B956" s="36">
        <f>IF('5b.TriRandNumbers'!B950&lt;=B$1,B$4+SQRT(B$2*'5b.TriRandNumbers'!B950),B$6-SQRT(B$3*(1-'5b.TriRandNumbers'!B950)))</f>
        <v>4.3663889685349293</v>
      </c>
      <c r="C956" s="35">
        <f>IF('5b.TriRandNumbers'!C950&lt;=C$1,C$4+SQRT(C$2*'5b.TriRandNumbers'!C950),C$6-SQRT(C$3*(1-'5b.TriRandNumbers'!C950)))</f>
        <v>1.6371648757635313</v>
      </c>
      <c r="D956" s="34">
        <f>IF('5b.TriRandNumbers'!D950&lt;=D$1,D$4+SQRT(D$2*'5b.TriRandNumbers'!D950),D$6-SQRT(D$3*(1-'5b.TriRandNumbers'!D950)))</f>
        <v>5.9825514793560375</v>
      </c>
      <c r="E956" s="33">
        <f>IF('5b.TriRandNumbers'!E950&lt;=E$1,E$4+SQRT(E$2*'5b.TriRandNumbers'!E950),E$6-SQRT(E$3*(1-'5b.TriRandNumbers'!E950)))</f>
        <v>3.5997596837225205</v>
      </c>
      <c r="F956" s="32">
        <f>IF('5b.TriRandNumbers'!F950&lt;=F$1,F$4+SQRT(F$2*'5b.TriRandNumbers'!F950),F$6-SQRT(F$3*(1-'5b.TriRandNumbers'!F950)))</f>
        <v>2.5055603862222062</v>
      </c>
      <c r="G956" s="31">
        <f>IF('5b.TriRandNumbers'!G950&lt;=G$1,G$4+SQRT(G$2*'5b.TriRandNumbers'!G950),G$6-SQRT(G$3*(1-'5b.TriRandNumbers'!G950)))</f>
        <v>2.6868214624883922</v>
      </c>
      <c r="H956" s="36">
        <f>IF('5b.TriRandNumbers'!H950&lt;=H$1,H$4+SQRT(H$2*'5b.TriRandNumbers'!H950),H$6-SQRT(H$3*(1-'5b.TriRandNumbers'!H950)))</f>
        <v>17.731676309253555</v>
      </c>
      <c r="I956" s="35">
        <f>IF('5b.TriRandNumbers'!I950&lt;=I$1,I$4+SQRT(I$2*'5b.TriRandNumbers'!I950),I$6-SQRT(I$3*(1-'5b.TriRandNumbers'!I950)))</f>
        <v>15.515718201998785</v>
      </c>
      <c r="J956" s="34">
        <f>IF('5b.TriRandNumbers'!J950&lt;=J$1,J$4+SQRT(J$2*'5b.TriRandNumbers'!J950),J$6-SQRT(J$3*(1-'5b.TriRandNumbers'!J950)))</f>
        <v>10.302035770120918</v>
      </c>
      <c r="K956" s="33">
        <f>IF('5b.TriRandNumbers'!K950&lt;=K$1,K$4+SQRT(K$2*'5b.TriRandNumbers'!K950),K$6-SQRT(K$3*(1-'5b.TriRandNumbers'!K950)))</f>
        <v>12.691877794951683</v>
      </c>
      <c r="L956" s="32">
        <f>IF('5b.TriRandNumbers'!L950&lt;=L$1,L$4+SQRT(L$2*'5b.TriRandNumbers'!L950),L$6-SQRT(L$3*(1-'5b.TriRandNumbers'!L950)))</f>
        <v>11.551472129770188</v>
      </c>
      <c r="M956" s="31">
        <f>IF('5b.TriRandNumbers'!M950&lt;=M$1,M$4+SQRT(M$2*'5b.TriRandNumbers'!M950),M$6-SQRT(M$3*(1-'5b.TriRandNumbers'!M950)))</f>
        <v>11.249440857756854</v>
      </c>
      <c r="N956" s="36">
        <f>IF('5b.TriRandNumbers'!N950&lt;=N$1,N$4+SQRT(N$2*'5b.TriRandNumbers'!N950),N$6-SQRT(N$3*(1-'5b.TriRandNumbers'!N950)))</f>
        <v>15.631706731142057</v>
      </c>
      <c r="O956" s="35">
        <f>IF('5b.TriRandNumbers'!O950&lt;=O$1,O$4+SQRT(O$2*'5b.TriRandNumbers'!O950),O$6-SQRT(O$3*(1-'5b.TriRandNumbers'!O950)))</f>
        <v>14.608003702535704</v>
      </c>
      <c r="P956" s="34">
        <f>IF('5b.TriRandNumbers'!P950&lt;=P$1,P$4+SQRT(P$2*'5b.TriRandNumbers'!P950),P$6-SQRT(P$3*(1-'5b.TriRandNumbers'!P950)))</f>
        <v>13.119885817516641</v>
      </c>
      <c r="Q956" s="33">
        <f>IF('5b.TriRandNumbers'!Q950&lt;=Q$1,Q$4+SQRT(Q$2*'5b.TriRandNumbers'!Q950),Q$6-SQRT(Q$3*(1-'5b.TriRandNumbers'!Q950)))</f>
        <v>12.865908234878493</v>
      </c>
      <c r="R956" s="32">
        <f>IF('5b.TriRandNumbers'!R950&lt;=R$1,R$4+SQRT(R$2*'5b.TriRandNumbers'!R950),R$6-SQRT(R$3*(1-'5b.TriRandNumbers'!R950)))</f>
        <v>14.511066836506476</v>
      </c>
      <c r="S956" s="31">
        <f>IF('5b.TriRandNumbers'!S950&lt;=S$1,S$4+SQRT(S$2*'5b.TriRandNumbers'!S950),S$6-SQRT(S$3*(1-'5b.TriRandNumbers'!S950)))</f>
        <v>11.203534053179732</v>
      </c>
      <c r="T956" s="36">
        <f>IF('5b.TriRandNumbers'!T950&lt;=T$1,T$4+SQRT(T$2*'5b.TriRandNumbers'!T950),T$6-SQRT(T$3*(1-'5b.TriRandNumbers'!T950)))</f>
        <v>9.1349656438975124</v>
      </c>
      <c r="U956" s="35">
        <f>IF('5b.TriRandNumbers'!U950&lt;=U$1,U$4+SQRT(U$2*'5b.TriRandNumbers'!U950),U$6-SQRT(U$3*(1-'5b.TriRandNumbers'!U950)))</f>
        <v>14.76950183481188</v>
      </c>
      <c r="V956" s="34">
        <f>IF('5b.TriRandNumbers'!V950&lt;=V$1,V$4+SQRT(V$2*'5b.TriRandNumbers'!V950),V$6-SQRT(V$3*(1-'5b.TriRandNumbers'!V950)))</f>
        <v>9.0476141955341305</v>
      </c>
      <c r="W956" s="33">
        <f>IF('5b.TriRandNumbers'!W950&lt;=W$1,W$4+SQRT(W$2*'5b.TriRandNumbers'!W950),W$6-SQRT(W$3*(1-'5b.TriRandNumbers'!W950)))</f>
        <v>9.89216909240813</v>
      </c>
      <c r="X956" s="32">
        <f>IF('5b.TriRandNumbers'!X950&lt;=X$1,X$4+SQRT(X$2*'5b.TriRandNumbers'!X950),X$6-SQRT(X$3*(1-'5b.TriRandNumbers'!X950)))</f>
        <v>9.9869357186162482</v>
      </c>
      <c r="Y956" s="31">
        <f>IF('5b.TriRandNumbers'!Y950&lt;=Y$1,Y$4+SQRT(Y$2*'5b.TriRandNumbers'!Y950),Y$6-SQRT(Y$3*(1-'5b.TriRandNumbers'!Y950)))</f>
        <v>16.38879294138443</v>
      </c>
    </row>
    <row r="957" spans="2:25" hidden="1" x14ac:dyDescent="0.25">
      <c r="B957" s="36">
        <f>IF('5b.TriRandNumbers'!B951&lt;=B$1,B$4+SQRT(B$2*'5b.TriRandNumbers'!B951),B$6-SQRT(B$3*(1-'5b.TriRandNumbers'!B951)))</f>
        <v>5.8896040230022599</v>
      </c>
      <c r="C957" s="35">
        <f>IF('5b.TriRandNumbers'!C951&lt;=C$1,C$4+SQRT(C$2*'5b.TriRandNumbers'!C951),C$6-SQRT(C$3*(1-'5b.TriRandNumbers'!C951)))</f>
        <v>2.642253764864082</v>
      </c>
      <c r="D957" s="34">
        <f>IF('5b.TriRandNumbers'!D951&lt;=D$1,D$4+SQRT(D$2*'5b.TriRandNumbers'!D951),D$6-SQRT(D$3*(1-'5b.TriRandNumbers'!D951)))</f>
        <v>6.2985783141708724</v>
      </c>
      <c r="E957" s="33">
        <f>IF('5b.TriRandNumbers'!E951&lt;=E$1,E$4+SQRT(E$2*'5b.TriRandNumbers'!E951),E$6-SQRT(E$3*(1-'5b.TriRandNumbers'!E951)))</f>
        <v>4.9084629596932103</v>
      </c>
      <c r="F957" s="32">
        <f>IF('5b.TriRandNumbers'!F951&lt;=F$1,F$4+SQRT(F$2*'5b.TriRandNumbers'!F951),F$6-SQRT(F$3*(1-'5b.TriRandNumbers'!F951)))</f>
        <v>1.4782699681703106</v>
      </c>
      <c r="G957" s="31">
        <f>IF('5b.TriRandNumbers'!G951&lt;=G$1,G$4+SQRT(G$2*'5b.TriRandNumbers'!G951),G$6-SQRT(G$3*(1-'5b.TriRandNumbers'!G951)))</f>
        <v>2.3742660687480845</v>
      </c>
      <c r="H957" s="36">
        <f>IF('5b.TriRandNumbers'!H951&lt;=H$1,H$4+SQRT(H$2*'5b.TriRandNumbers'!H951),H$6-SQRT(H$3*(1-'5b.TriRandNumbers'!H951)))</f>
        <v>13.416359881953019</v>
      </c>
      <c r="I957" s="35">
        <f>IF('5b.TriRandNumbers'!I951&lt;=I$1,I$4+SQRT(I$2*'5b.TriRandNumbers'!I951),I$6-SQRT(I$3*(1-'5b.TriRandNumbers'!I951)))</f>
        <v>17.985953251221158</v>
      </c>
      <c r="J957" s="34">
        <f>IF('5b.TriRandNumbers'!J951&lt;=J$1,J$4+SQRT(J$2*'5b.TriRandNumbers'!J951),J$6-SQRT(J$3*(1-'5b.TriRandNumbers'!J951)))</f>
        <v>9.8769279856362431</v>
      </c>
      <c r="K957" s="33">
        <f>IF('5b.TriRandNumbers'!K951&lt;=K$1,K$4+SQRT(K$2*'5b.TriRandNumbers'!K951),K$6-SQRT(K$3*(1-'5b.TriRandNumbers'!K951)))</f>
        <v>13.891014854988255</v>
      </c>
      <c r="L957" s="32">
        <f>IF('5b.TriRandNumbers'!L951&lt;=L$1,L$4+SQRT(L$2*'5b.TriRandNumbers'!L951),L$6-SQRT(L$3*(1-'5b.TriRandNumbers'!L951)))</f>
        <v>8.1185037408156351</v>
      </c>
      <c r="M957" s="31">
        <f>IF('5b.TriRandNumbers'!M951&lt;=M$1,M$4+SQRT(M$2*'5b.TriRandNumbers'!M951),M$6-SQRT(M$3*(1-'5b.TriRandNumbers'!M951)))</f>
        <v>13.193250751027854</v>
      </c>
      <c r="N957" s="36">
        <f>IF('5b.TriRandNumbers'!N951&lt;=N$1,N$4+SQRT(N$2*'5b.TriRandNumbers'!N951),N$6-SQRT(N$3*(1-'5b.TriRandNumbers'!N951)))</f>
        <v>10.161298885776235</v>
      </c>
      <c r="O957" s="35">
        <f>IF('5b.TriRandNumbers'!O951&lt;=O$1,O$4+SQRT(O$2*'5b.TriRandNumbers'!O951),O$6-SQRT(O$3*(1-'5b.TriRandNumbers'!O951)))</f>
        <v>11.740141161982692</v>
      </c>
      <c r="P957" s="34">
        <f>IF('5b.TriRandNumbers'!P951&lt;=P$1,P$4+SQRT(P$2*'5b.TriRandNumbers'!P951),P$6-SQRT(P$3*(1-'5b.TriRandNumbers'!P951)))</f>
        <v>13.02653727040687</v>
      </c>
      <c r="Q957" s="33">
        <f>IF('5b.TriRandNumbers'!Q951&lt;=Q$1,Q$4+SQRT(Q$2*'5b.TriRandNumbers'!Q951),Q$6-SQRT(Q$3*(1-'5b.TriRandNumbers'!Q951)))</f>
        <v>13.580880702231388</v>
      </c>
      <c r="R957" s="32">
        <f>IF('5b.TriRandNumbers'!R951&lt;=R$1,R$4+SQRT(R$2*'5b.TriRandNumbers'!R951),R$6-SQRT(R$3*(1-'5b.TriRandNumbers'!R951)))</f>
        <v>13.440379773735362</v>
      </c>
      <c r="S957" s="31">
        <f>IF('5b.TriRandNumbers'!S951&lt;=S$1,S$4+SQRT(S$2*'5b.TriRandNumbers'!S951),S$6-SQRT(S$3*(1-'5b.TriRandNumbers'!S951)))</f>
        <v>18.158134010501858</v>
      </c>
      <c r="T957" s="36">
        <f>IF('5b.TriRandNumbers'!T951&lt;=T$1,T$4+SQRT(T$2*'5b.TriRandNumbers'!T951),T$6-SQRT(T$3*(1-'5b.TriRandNumbers'!T951)))</f>
        <v>8.9520237358241275</v>
      </c>
      <c r="U957" s="35">
        <f>IF('5b.TriRandNumbers'!U951&lt;=U$1,U$4+SQRT(U$2*'5b.TriRandNumbers'!U951),U$6-SQRT(U$3*(1-'5b.TriRandNumbers'!U951)))</f>
        <v>7.4145096470149818</v>
      </c>
      <c r="V957" s="34">
        <f>IF('5b.TriRandNumbers'!V951&lt;=V$1,V$4+SQRT(V$2*'5b.TriRandNumbers'!V951),V$6-SQRT(V$3*(1-'5b.TriRandNumbers'!V951)))</f>
        <v>11.465850727303664</v>
      </c>
      <c r="W957" s="33">
        <f>IF('5b.TriRandNumbers'!W951&lt;=W$1,W$4+SQRT(W$2*'5b.TriRandNumbers'!W951),W$6-SQRT(W$3*(1-'5b.TriRandNumbers'!W951)))</f>
        <v>10.250591437274219</v>
      </c>
      <c r="X957" s="32">
        <f>IF('5b.TriRandNumbers'!X951&lt;=X$1,X$4+SQRT(X$2*'5b.TriRandNumbers'!X951),X$6-SQRT(X$3*(1-'5b.TriRandNumbers'!X951)))</f>
        <v>10.2874211520651</v>
      </c>
      <c r="Y957" s="31">
        <f>IF('5b.TriRandNumbers'!Y951&lt;=Y$1,Y$4+SQRT(Y$2*'5b.TriRandNumbers'!Y951),Y$6-SQRT(Y$3*(1-'5b.TriRandNumbers'!Y951)))</f>
        <v>17.609235259051328</v>
      </c>
    </row>
    <row r="958" spans="2:25" hidden="1" x14ac:dyDescent="0.25">
      <c r="B958" s="36">
        <f>IF('5b.TriRandNumbers'!B952&lt;=B$1,B$4+SQRT(B$2*'5b.TriRandNumbers'!B952),B$6-SQRT(B$3*(1-'5b.TriRandNumbers'!B952)))</f>
        <v>3.60900083294089</v>
      </c>
      <c r="C958" s="35">
        <f>IF('5b.TriRandNumbers'!C952&lt;=C$1,C$4+SQRT(C$2*'5b.TriRandNumbers'!C952),C$6-SQRT(C$3*(1-'5b.TriRandNumbers'!C952)))</f>
        <v>2.5101892099176748</v>
      </c>
      <c r="D958" s="34">
        <f>IF('5b.TriRandNumbers'!D952&lt;=D$1,D$4+SQRT(D$2*'5b.TriRandNumbers'!D952),D$6-SQRT(D$3*(1-'5b.TriRandNumbers'!D952)))</f>
        <v>6.1074363405459158</v>
      </c>
      <c r="E958" s="33">
        <f>IF('5b.TriRandNumbers'!E952&lt;=E$1,E$4+SQRT(E$2*'5b.TriRandNumbers'!E952),E$6-SQRT(E$3*(1-'5b.TriRandNumbers'!E952)))</f>
        <v>4.3929423352671906</v>
      </c>
      <c r="F958" s="32">
        <f>IF('5b.TriRandNumbers'!F952&lt;=F$1,F$4+SQRT(F$2*'5b.TriRandNumbers'!F952),F$6-SQRT(F$3*(1-'5b.TriRandNumbers'!F952)))</f>
        <v>3.9784080124912218</v>
      </c>
      <c r="G958" s="31">
        <f>IF('5b.TriRandNumbers'!G952&lt;=G$1,G$4+SQRT(G$2*'5b.TriRandNumbers'!G952),G$6-SQRT(G$3*(1-'5b.TriRandNumbers'!G952)))</f>
        <v>3.6184940091083031</v>
      </c>
      <c r="H958" s="36">
        <f>IF('5b.TriRandNumbers'!H952&lt;=H$1,H$4+SQRT(H$2*'5b.TriRandNumbers'!H952),H$6-SQRT(H$3*(1-'5b.TriRandNumbers'!H952)))</f>
        <v>9.7108861418529315</v>
      </c>
      <c r="I958" s="35">
        <f>IF('5b.TriRandNumbers'!I952&lt;=I$1,I$4+SQRT(I$2*'5b.TriRandNumbers'!I952),I$6-SQRT(I$3*(1-'5b.TriRandNumbers'!I952)))</f>
        <v>11.412806733846747</v>
      </c>
      <c r="J958" s="34">
        <f>IF('5b.TriRandNumbers'!J952&lt;=J$1,J$4+SQRT(J$2*'5b.TriRandNumbers'!J952),J$6-SQRT(J$3*(1-'5b.TriRandNumbers'!J952)))</f>
        <v>10.835072021865347</v>
      </c>
      <c r="K958" s="33">
        <f>IF('5b.TriRandNumbers'!K952&lt;=K$1,K$4+SQRT(K$2*'5b.TriRandNumbers'!K952),K$6-SQRT(K$3*(1-'5b.TriRandNumbers'!K952)))</f>
        <v>9.4556933672305128</v>
      </c>
      <c r="L958" s="32">
        <f>IF('5b.TriRandNumbers'!L952&lt;=L$1,L$4+SQRT(L$2*'5b.TriRandNumbers'!L952),L$6-SQRT(L$3*(1-'5b.TriRandNumbers'!L952)))</f>
        <v>8.0175924150836213</v>
      </c>
      <c r="M958" s="31">
        <f>IF('5b.TriRandNumbers'!M952&lt;=M$1,M$4+SQRT(M$2*'5b.TriRandNumbers'!M952),M$6-SQRT(M$3*(1-'5b.TriRandNumbers'!M952)))</f>
        <v>10.233736640383919</v>
      </c>
      <c r="N958" s="36">
        <f>IF('5b.TriRandNumbers'!N952&lt;=N$1,N$4+SQRT(N$2*'5b.TriRandNumbers'!N952),N$6-SQRT(N$3*(1-'5b.TriRandNumbers'!N952)))</f>
        <v>7.7135052144666787</v>
      </c>
      <c r="O958" s="35">
        <f>IF('5b.TriRandNumbers'!O952&lt;=O$1,O$4+SQRT(O$2*'5b.TriRandNumbers'!O952),O$6-SQRT(O$3*(1-'5b.TriRandNumbers'!O952)))</f>
        <v>13.015271705385269</v>
      </c>
      <c r="P958" s="34">
        <f>IF('5b.TriRandNumbers'!P952&lt;=P$1,P$4+SQRT(P$2*'5b.TriRandNumbers'!P952),P$6-SQRT(P$3*(1-'5b.TriRandNumbers'!P952)))</f>
        <v>11.437501298283852</v>
      </c>
      <c r="Q958" s="33">
        <f>IF('5b.TriRandNumbers'!Q952&lt;=Q$1,Q$4+SQRT(Q$2*'5b.TriRandNumbers'!Q952),Q$6-SQRT(Q$3*(1-'5b.TriRandNumbers'!Q952)))</f>
        <v>8.8860573392599989</v>
      </c>
      <c r="R958" s="32">
        <f>IF('5b.TriRandNumbers'!R952&lt;=R$1,R$4+SQRT(R$2*'5b.TriRandNumbers'!R952),R$6-SQRT(R$3*(1-'5b.TriRandNumbers'!R952)))</f>
        <v>13.311185771214985</v>
      </c>
      <c r="S958" s="31">
        <f>IF('5b.TriRandNumbers'!S952&lt;=S$1,S$4+SQRT(S$2*'5b.TriRandNumbers'!S952),S$6-SQRT(S$3*(1-'5b.TriRandNumbers'!S952)))</f>
        <v>8.7409003000995931</v>
      </c>
      <c r="T958" s="36">
        <f>IF('5b.TriRandNumbers'!T952&lt;=T$1,T$4+SQRT(T$2*'5b.TriRandNumbers'!T952),T$6-SQRT(T$3*(1-'5b.TriRandNumbers'!T952)))</f>
        <v>8.0994130680273777</v>
      </c>
      <c r="U958" s="35">
        <f>IF('5b.TriRandNumbers'!U952&lt;=U$1,U$4+SQRT(U$2*'5b.TriRandNumbers'!U952),U$6-SQRT(U$3*(1-'5b.TriRandNumbers'!U952)))</f>
        <v>11.791756387222046</v>
      </c>
      <c r="V958" s="34">
        <f>IF('5b.TriRandNumbers'!V952&lt;=V$1,V$4+SQRT(V$2*'5b.TriRandNumbers'!V952),V$6-SQRT(V$3*(1-'5b.TriRandNumbers'!V952)))</f>
        <v>5.3387673809335459</v>
      </c>
      <c r="W958" s="33">
        <f>IF('5b.TriRandNumbers'!W952&lt;=W$1,W$4+SQRT(W$2*'5b.TriRandNumbers'!W952),W$6-SQRT(W$3*(1-'5b.TriRandNumbers'!W952)))</f>
        <v>10.929262106105606</v>
      </c>
      <c r="X958" s="32">
        <f>IF('5b.TriRandNumbers'!X952&lt;=X$1,X$4+SQRT(X$2*'5b.TriRandNumbers'!X952),X$6-SQRT(X$3*(1-'5b.TriRandNumbers'!X952)))</f>
        <v>14.194987734098087</v>
      </c>
      <c r="Y958" s="31">
        <f>IF('5b.TriRandNumbers'!Y952&lt;=Y$1,Y$4+SQRT(Y$2*'5b.TriRandNumbers'!Y952),Y$6-SQRT(Y$3*(1-'5b.TriRandNumbers'!Y952)))</f>
        <v>13.095304449139785</v>
      </c>
    </row>
    <row r="959" spans="2:25" hidden="1" x14ac:dyDescent="0.25">
      <c r="B959" s="36">
        <f>IF('5b.TriRandNumbers'!B953&lt;=B$1,B$4+SQRT(B$2*'5b.TriRandNumbers'!B953),B$6-SQRT(B$3*(1-'5b.TriRandNumbers'!B953)))</f>
        <v>4.3958925642751296</v>
      </c>
      <c r="C959" s="35">
        <f>IF('5b.TriRandNumbers'!C953&lt;=C$1,C$4+SQRT(C$2*'5b.TriRandNumbers'!C953),C$6-SQRT(C$3*(1-'5b.TriRandNumbers'!C953)))</f>
        <v>2.2621265752924469</v>
      </c>
      <c r="D959" s="34">
        <f>IF('5b.TriRandNumbers'!D953&lt;=D$1,D$4+SQRT(D$2*'5b.TriRandNumbers'!D953),D$6-SQRT(D$3*(1-'5b.TriRandNumbers'!D953)))</f>
        <v>4.7909801037071302</v>
      </c>
      <c r="E959" s="33">
        <f>IF('5b.TriRandNumbers'!E953&lt;=E$1,E$4+SQRT(E$2*'5b.TriRandNumbers'!E953),E$6-SQRT(E$3*(1-'5b.TriRandNumbers'!E953)))</f>
        <v>4.1332637637680394</v>
      </c>
      <c r="F959" s="32">
        <f>IF('5b.TriRandNumbers'!F953&lt;=F$1,F$4+SQRT(F$2*'5b.TriRandNumbers'!F953),F$6-SQRT(F$3*(1-'5b.TriRandNumbers'!F953)))</f>
        <v>1.8843924643374339</v>
      </c>
      <c r="G959" s="31">
        <f>IF('5b.TriRandNumbers'!G953&lt;=G$1,G$4+SQRT(G$2*'5b.TriRandNumbers'!G953),G$6-SQRT(G$3*(1-'5b.TriRandNumbers'!G953)))</f>
        <v>2.9119907735594834</v>
      </c>
      <c r="H959" s="36">
        <f>IF('5b.TriRandNumbers'!H953&lt;=H$1,H$4+SQRT(H$2*'5b.TriRandNumbers'!H953),H$6-SQRT(H$3*(1-'5b.TriRandNumbers'!H953)))</f>
        <v>9.2032572617299522</v>
      </c>
      <c r="I959" s="35">
        <f>IF('5b.TriRandNumbers'!I953&lt;=I$1,I$4+SQRT(I$2*'5b.TriRandNumbers'!I953),I$6-SQRT(I$3*(1-'5b.TriRandNumbers'!I953)))</f>
        <v>10.056697392979419</v>
      </c>
      <c r="J959" s="34">
        <f>IF('5b.TriRandNumbers'!J953&lt;=J$1,J$4+SQRT(J$2*'5b.TriRandNumbers'!J953),J$6-SQRT(J$3*(1-'5b.TriRandNumbers'!J953)))</f>
        <v>10.32414099976223</v>
      </c>
      <c r="K959" s="33">
        <f>IF('5b.TriRandNumbers'!K953&lt;=K$1,K$4+SQRT(K$2*'5b.TriRandNumbers'!K953),K$6-SQRT(K$3*(1-'5b.TriRandNumbers'!K953)))</f>
        <v>10.633960119247229</v>
      </c>
      <c r="L959" s="32">
        <f>IF('5b.TriRandNumbers'!L953&lt;=L$1,L$4+SQRT(L$2*'5b.TriRandNumbers'!L953),L$6-SQRT(L$3*(1-'5b.TriRandNumbers'!L953)))</f>
        <v>10.501821250059745</v>
      </c>
      <c r="M959" s="31">
        <f>IF('5b.TriRandNumbers'!M953&lt;=M$1,M$4+SQRT(M$2*'5b.TriRandNumbers'!M953),M$6-SQRT(M$3*(1-'5b.TriRandNumbers'!M953)))</f>
        <v>14.182696669799753</v>
      </c>
      <c r="N959" s="36">
        <f>IF('5b.TriRandNumbers'!N953&lt;=N$1,N$4+SQRT(N$2*'5b.TriRandNumbers'!N953),N$6-SQRT(N$3*(1-'5b.TriRandNumbers'!N953)))</f>
        <v>18.713285884766169</v>
      </c>
      <c r="O959" s="35">
        <f>IF('5b.TriRandNumbers'!O953&lt;=O$1,O$4+SQRT(O$2*'5b.TriRandNumbers'!O953),O$6-SQRT(O$3*(1-'5b.TriRandNumbers'!O953)))</f>
        <v>13.287804530222715</v>
      </c>
      <c r="P959" s="34">
        <f>IF('5b.TriRandNumbers'!P953&lt;=P$1,P$4+SQRT(P$2*'5b.TriRandNumbers'!P953),P$6-SQRT(P$3*(1-'5b.TriRandNumbers'!P953)))</f>
        <v>8.5942474272398162</v>
      </c>
      <c r="Q959" s="33">
        <f>IF('5b.TriRandNumbers'!Q953&lt;=Q$1,Q$4+SQRT(Q$2*'5b.TriRandNumbers'!Q953),Q$6-SQRT(Q$3*(1-'5b.TriRandNumbers'!Q953)))</f>
        <v>9.1964574756098507</v>
      </c>
      <c r="R959" s="32">
        <f>IF('5b.TriRandNumbers'!R953&lt;=R$1,R$4+SQRT(R$2*'5b.TriRandNumbers'!R953),R$6-SQRT(R$3*(1-'5b.TriRandNumbers'!R953)))</f>
        <v>8.5627561648850889</v>
      </c>
      <c r="S959" s="31">
        <f>IF('5b.TriRandNumbers'!S953&lt;=S$1,S$4+SQRT(S$2*'5b.TriRandNumbers'!S953),S$6-SQRT(S$3*(1-'5b.TriRandNumbers'!S953)))</f>
        <v>6.3394403100533845</v>
      </c>
      <c r="T959" s="36">
        <f>IF('5b.TriRandNumbers'!T953&lt;=T$1,T$4+SQRT(T$2*'5b.TriRandNumbers'!T953),T$6-SQRT(T$3*(1-'5b.TriRandNumbers'!T953)))</f>
        <v>14.437397289199804</v>
      </c>
      <c r="U959" s="35">
        <f>IF('5b.TriRandNumbers'!U953&lt;=U$1,U$4+SQRT(U$2*'5b.TriRandNumbers'!U953),U$6-SQRT(U$3*(1-'5b.TriRandNumbers'!U953)))</f>
        <v>10.726710171373922</v>
      </c>
      <c r="V959" s="34">
        <f>IF('5b.TriRandNumbers'!V953&lt;=V$1,V$4+SQRT(V$2*'5b.TriRandNumbers'!V953),V$6-SQRT(V$3*(1-'5b.TriRandNumbers'!V953)))</f>
        <v>11.239437430572693</v>
      </c>
      <c r="W959" s="33">
        <f>IF('5b.TriRandNumbers'!W953&lt;=W$1,W$4+SQRT(W$2*'5b.TriRandNumbers'!W953),W$6-SQRT(W$3*(1-'5b.TriRandNumbers'!W953)))</f>
        <v>11.157053968552466</v>
      </c>
      <c r="X959" s="32">
        <f>IF('5b.TriRandNumbers'!X953&lt;=X$1,X$4+SQRT(X$2*'5b.TriRandNumbers'!X953),X$6-SQRT(X$3*(1-'5b.TriRandNumbers'!X953)))</f>
        <v>11.336789776747921</v>
      </c>
      <c r="Y959" s="31">
        <f>IF('5b.TriRandNumbers'!Y953&lt;=Y$1,Y$4+SQRT(Y$2*'5b.TriRandNumbers'!Y953),Y$6-SQRT(Y$3*(1-'5b.TriRandNumbers'!Y953)))</f>
        <v>6.9142798436200472</v>
      </c>
    </row>
    <row r="960" spans="2:25" hidden="1" x14ac:dyDescent="0.25">
      <c r="B960" s="36">
        <f>IF('5b.TriRandNumbers'!B954&lt;=B$1,B$4+SQRT(B$2*'5b.TriRandNumbers'!B954),B$6-SQRT(B$3*(1-'5b.TriRandNumbers'!B954)))</f>
        <v>3.7176031333461403</v>
      </c>
      <c r="C960" s="35">
        <f>IF('5b.TriRandNumbers'!C954&lt;=C$1,C$4+SQRT(C$2*'5b.TriRandNumbers'!C954),C$6-SQRT(C$3*(1-'5b.TriRandNumbers'!C954)))</f>
        <v>2.4774022612981872</v>
      </c>
      <c r="D960" s="34">
        <f>IF('5b.TriRandNumbers'!D954&lt;=D$1,D$4+SQRT(D$2*'5b.TriRandNumbers'!D954),D$6-SQRT(D$3*(1-'5b.TriRandNumbers'!D954)))</f>
        <v>6.1751723227679403</v>
      </c>
      <c r="E960" s="33">
        <f>IF('5b.TriRandNumbers'!E954&lt;=E$1,E$4+SQRT(E$2*'5b.TriRandNumbers'!E954),E$6-SQRT(E$3*(1-'5b.TriRandNumbers'!E954)))</f>
        <v>4.2103666677934379</v>
      </c>
      <c r="F960" s="32">
        <f>IF('5b.TriRandNumbers'!F954&lt;=F$1,F$4+SQRT(F$2*'5b.TriRandNumbers'!F954),F$6-SQRT(F$3*(1-'5b.TriRandNumbers'!F954)))</f>
        <v>2.7186511381118619</v>
      </c>
      <c r="G960" s="31">
        <f>IF('5b.TriRandNumbers'!G954&lt;=G$1,G$4+SQRT(G$2*'5b.TriRandNumbers'!G954),G$6-SQRT(G$3*(1-'5b.TriRandNumbers'!G954)))</f>
        <v>4.1711662978603607</v>
      </c>
      <c r="H960" s="36">
        <f>IF('5b.TriRandNumbers'!H954&lt;=H$1,H$4+SQRT(H$2*'5b.TriRandNumbers'!H954),H$6-SQRT(H$3*(1-'5b.TriRandNumbers'!H954)))</f>
        <v>12.523186713757447</v>
      </c>
      <c r="I960" s="35">
        <f>IF('5b.TriRandNumbers'!I954&lt;=I$1,I$4+SQRT(I$2*'5b.TriRandNumbers'!I954),I$6-SQRT(I$3*(1-'5b.TriRandNumbers'!I954)))</f>
        <v>14.8408006151341</v>
      </c>
      <c r="J960" s="34">
        <f>IF('5b.TriRandNumbers'!J954&lt;=J$1,J$4+SQRT(J$2*'5b.TriRandNumbers'!J954),J$6-SQRT(J$3*(1-'5b.TriRandNumbers'!J954)))</f>
        <v>19.360952414291731</v>
      </c>
      <c r="K960" s="33">
        <f>IF('5b.TriRandNumbers'!K954&lt;=K$1,K$4+SQRT(K$2*'5b.TriRandNumbers'!K954),K$6-SQRT(K$3*(1-'5b.TriRandNumbers'!K954)))</f>
        <v>10.020231636454998</v>
      </c>
      <c r="L960" s="32">
        <f>IF('5b.TriRandNumbers'!L954&lt;=L$1,L$4+SQRT(L$2*'5b.TriRandNumbers'!L954),L$6-SQRT(L$3*(1-'5b.TriRandNumbers'!L954)))</f>
        <v>7.1035107145172498</v>
      </c>
      <c r="M960" s="31">
        <f>IF('5b.TriRandNumbers'!M954&lt;=M$1,M$4+SQRT(M$2*'5b.TriRandNumbers'!M954),M$6-SQRT(M$3*(1-'5b.TriRandNumbers'!M954)))</f>
        <v>9.9209249364309748</v>
      </c>
      <c r="N960" s="36">
        <f>IF('5b.TriRandNumbers'!N954&lt;=N$1,N$4+SQRT(N$2*'5b.TriRandNumbers'!N954),N$6-SQRT(N$3*(1-'5b.TriRandNumbers'!N954)))</f>
        <v>11.346662739801797</v>
      </c>
      <c r="O960" s="35">
        <f>IF('5b.TriRandNumbers'!O954&lt;=O$1,O$4+SQRT(O$2*'5b.TriRandNumbers'!O954),O$6-SQRT(O$3*(1-'5b.TriRandNumbers'!O954)))</f>
        <v>12.734066419639596</v>
      </c>
      <c r="P960" s="34">
        <f>IF('5b.TriRandNumbers'!P954&lt;=P$1,P$4+SQRT(P$2*'5b.TriRandNumbers'!P954),P$6-SQRT(P$3*(1-'5b.TriRandNumbers'!P954)))</f>
        <v>12.797330140026485</v>
      </c>
      <c r="Q960" s="33">
        <f>IF('5b.TriRandNumbers'!Q954&lt;=Q$1,Q$4+SQRT(Q$2*'5b.TriRandNumbers'!Q954),Q$6-SQRT(Q$3*(1-'5b.TriRandNumbers'!Q954)))</f>
        <v>13.807848296568828</v>
      </c>
      <c r="R960" s="32">
        <f>IF('5b.TriRandNumbers'!R954&lt;=R$1,R$4+SQRT(R$2*'5b.TriRandNumbers'!R954),R$6-SQRT(R$3*(1-'5b.TriRandNumbers'!R954)))</f>
        <v>13.181159444171795</v>
      </c>
      <c r="S960" s="31">
        <f>IF('5b.TriRandNumbers'!S954&lt;=S$1,S$4+SQRT(S$2*'5b.TriRandNumbers'!S954),S$6-SQRT(S$3*(1-'5b.TriRandNumbers'!S954)))</f>
        <v>10.066874946107399</v>
      </c>
      <c r="T960" s="36">
        <f>IF('5b.TriRandNumbers'!T954&lt;=T$1,T$4+SQRT(T$2*'5b.TriRandNumbers'!T954),T$6-SQRT(T$3*(1-'5b.TriRandNumbers'!T954)))</f>
        <v>14.656761594323083</v>
      </c>
      <c r="U960" s="35">
        <f>IF('5b.TriRandNumbers'!U954&lt;=U$1,U$4+SQRT(U$2*'5b.TriRandNumbers'!U954),U$6-SQRT(U$3*(1-'5b.TriRandNumbers'!U954)))</f>
        <v>10.769628891055547</v>
      </c>
      <c r="V960" s="34">
        <f>IF('5b.TriRandNumbers'!V954&lt;=V$1,V$4+SQRT(V$2*'5b.TriRandNumbers'!V954),V$6-SQRT(V$3*(1-'5b.TriRandNumbers'!V954)))</f>
        <v>8.383654270515672</v>
      </c>
      <c r="W960" s="33">
        <f>IF('5b.TriRandNumbers'!W954&lt;=W$1,W$4+SQRT(W$2*'5b.TriRandNumbers'!W954),W$6-SQRT(W$3*(1-'5b.TriRandNumbers'!W954)))</f>
        <v>15.046190620594754</v>
      </c>
      <c r="X960" s="32">
        <f>IF('5b.TriRandNumbers'!X954&lt;=X$1,X$4+SQRT(X$2*'5b.TriRandNumbers'!X954),X$6-SQRT(X$3*(1-'5b.TriRandNumbers'!X954)))</f>
        <v>14.953233054308736</v>
      </c>
      <c r="Y960" s="31">
        <f>IF('5b.TriRandNumbers'!Y954&lt;=Y$1,Y$4+SQRT(Y$2*'5b.TriRandNumbers'!Y954),Y$6-SQRT(Y$3*(1-'5b.TriRandNumbers'!Y954)))</f>
        <v>9.4225594831695041</v>
      </c>
    </row>
    <row r="961" spans="2:25" hidden="1" x14ac:dyDescent="0.25">
      <c r="B961" s="36">
        <f>IF('5b.TriRandNumbers'!B955&lt;=B$1,B$4+SQRT(B$2*'5b.TriRandNumbers'!B955),B$6-SQRT(B$3*(1-'5b.TriRandNumbers'!B955)))</f>
        <v>5.6065048265862583</v>
      </c>
      <c r="C961" s="35">
        <f>IF('5b.TriRandNumbers'!C955&lt;=C$1,C$4+SQRT(C$2*'5b.TriRandNumbers'!C955),C$6-SQRT(C$3*(1-'5b.TriRandNumbers'!C955)))</f>
        <v>3.7661739234373042</v>
      </c>
      <c r="D961" s="34">
        <f>IF('5b.TriRandNumbers'!D955&lt;=D$1,D$4+SQRT(D$2*'5b.TriRandNumbers'!D955),D$6-SQRT(D$3*(1-'5b.TriRandNumbers'!D955)))</f>
        <v>4.9845588570686807</v>
      </c>
      <c r="E961" s="33">
        <f>IF('5b.TriRandNumbers'!E955&lt;=E$1,E$4+SQRT(E$2*'5b.TriRandNumbers'!E955),E$6-SQRT(E$3*(1-'5b.TriRandNumbers'!E955)))</f>
        <v>4.5517358679831013</v>
      </c>
      <c r="F961" s="32">
        <f>IF('5b.TriRandNumbers'!F955&lt;=F$1,F$4+SQRT(F$2*'5b.TriRandNumbers'!F955),F$6-SQRT(F$3*(1-'5b.TriRandNumbers'!F955)))</f>
        <v>2.0352284983394622</v>
      </c>
      <c r="G961" s="31">
        <f>IF('5b.TriRandNumbers'!G955&lt;=G$1,G$4+SQRT(G$2*'5b.TriRandNumbers'!G955),G$6-SQRT(G$3*(1-'5b.TriRandNumbers'!G955)))</f>
        <v>2.4135201970013123</v>
      </c>
      <c r="H961" s="36">
        <f>IF('5b.TriRandNumbers'!H955&lt;=H$1,H$4+SQRT(H$2*'5b.TriRandNumbers'!H955),H$6-SQRT(H$3*(1-'5b.TriRandNumbers'!H955)))</f>
        <v>12.621344987464122</v>
      </c>
      <c r="I961" s="35">
        <f>IF('5b.TriRandNumbers'!I955&lt;=I$1,I$4+SQRT(I$2*'5b.TriRandNumbers'!I955),I$6-SQRT(I$3*(1-'5b.TriRandNumbers'!I955)))</f>
        <v>9.0383875985988311</v>
      </c>
      <c r="J961" s="34">
        <f>IF('5b.TriRandNumbers'!J955&lt;=J$1,J$4+SQRT(J$2*'5b.TriRandNumbers'!J955),J$6-SQRT(J$3*(1-'5b.TriRandNumbers'!J955)))</f>
        <v>12.092958124388144</v>
      </c>
      <c r="K961" s="33">
        <f>IF('5b.TriRandNumbers'!K955&lt;=K$1,K$4+SQRT(K$2*'5b.TriRandNumbers'!K955),K$6-SQRT(K$3*(1-'5b.TriRandNumbers'!K955)))</f>
        <v>10.882024236928071</v>
      </c>
      <c r="L961" s="32">
        <f>IF('5b.TriRandNumbers'!L955&lt;=L$1,L$4+SQRT(L$2*'5b.TriRandNumbers'!L955),L$6-SQRT(L$3*(1-'5b.TriRandNumbers'!L955)))</f>
        <v>8.141946893668834</v>
      </c>
      <c r="M961" s="31">
        <f>IF('5b.TriRandNumbers'!M955&lt;=M$1,M$4+SQRT(M$2*'5b.TriRandNumbers'!M955),M$6-SQRT(M$3*(1-'5b.TriRandNumbers'!M955)))</f>
        <v>6.9852771017814064</v>
      </c>
      <c r="N961" s="36">
        <f>IF('5b.TriRandNumbers'!N955&lt;=N$1,N$4+SQRT(N$2*'5b.TriRandNumbers'!N955),N$6-SQRT(N$3*(1-'5b.TriRandNumbers'!N955)))</f>
        <v>8.1649711901037492</v>
      </c>
      <c r="O961" s="35">
        <f>IF('5b.TriRandNumbers'!O955&lt;=O$1,O$4+SQRT(O$2*'5b.TriRandNumbers'!O955),O$6-SQRT(O$3*(1-'5b.TriRandNumbers'!O955)))</f>
        <v>13.485995934060977</v>
      </c>
      <c r="P961" s="34">
        <f>IF('5b.TriRandNumbers'!P955&lt;=P$1,P$4+SQRT(P$2*'5b.TriRandNumbers'!P955),P$6-SQRT(P$3*(1-'5b.TriRandNumbers'!P955)))</f>
        <v>8.0139951264330591</v>
      </c>
      <c r="Q961" s="33">
        <f>IF('5b.TriRandNumbers'!Q955&lt;=Q$1,Q$4+SQRT(Q$2*'5b.TriRandNumbers'!Q955),Q$6-SQRT(Q$3*(1-'5b.TriRandNumbers'!Q955)))</f>
        <v>12.747951377425924</v>
      </c>
      <c r="R961" s="32">
        <f>IF('5b.TriRandNumbers'!R955&lt;=R$1,R$4+SQRT(R$2*'5b.TriRandNumbers'!R955),R$6-SQRT(R$3*(1-'5b.TriRandNumbers'!R955)))</f>
        <v>14.255868331159171</v>
      </c>
      <c r="S961" s="31">
        <f>IF('5b.TriRandNumbers'!S955&lt;=S$1,S$4+SQRT(S$2*'5b.TriRandNumbers'!S955),S$6-SQRT(S$3*(1-'5b.TriRandNumbers'!S955)))</f>
        <v>12.52005087723407</v>
      </c>
      <c r="T961" s="36">
        <f>IF('5b.TriRandNumbers'!T955&lt;=T$1,T$4+SQRT(T$2*'5b.TriRandNumbers'!T955),T$6-SQRT(T$3*(1-'5b.TriRandNumbers'!T955)))</f>
        <v>10.646581178210207</v>
      </c>
      <c r="U961" s="35">
        <f>IF('5b.TriRandNumbers'!U955&lt;=U$1,U$4+SQRT(U$2*'5b.TriRandNumbers'!U955),U$6-SQRT(U$3*(1-'5b.TriRandNumbers'!U955)))</f>
        <v>7.3641300115386095</v>
      </c>
      <c r="V961" s="34">
        <f>IF('5b.TriRandNumbers'!V955&lt;=V$1,V$4+SQRT(V$2*'5b.TriRandNumbers'!V955),V$6-SQRT(V$3*(1-'5b.TriRandNumbers'!V955)))</f>
        <v>13.802997214875376</v>
      </c>
      <c r="W961" s="33">
        <f>IF('5b.TriRandNumbers'!W955&lt;=W$1,W$4+SQRT(W$2*'5b.TriRandNumbers'!W955),W$6-SQRT(W$3*(1-'5b.TriRandNumbers'!W955)))</f>
        <v>9.655056349621141</v>
      </c>
      <c r="X961" s="32">
        <f>IF('5b.TriRandNumbers'!X955&lt;=X$1,X$4+SQRT(X$2*'5b.TriRandNumbers'!X955),X$6-SQRT(X$3*(1-'5b.TriRandNumbers'!X955)))</f>
        <v>10.984915322547904</v>
      </c>
      <c r="Y961" s="31">
        <f>IF('5b.TriRandNumbers'!Y955&lt;=Y$1,Y$4+SQRT(Y$2*'5b.TriRandNumbers'!Y955),Y$6-SQRT(Y$3*(1-'5b.TriRandNumbers'!Y955)))</f>
        <v>12.434086048984973</v>
      </c>
    </row>
    <row r="962" spans="2:25" hidden="1" x14ac:dyDescent="0.25">
      <c r="B962" s="36">
        <f>IF('5b.TriRandNumbers'!B956&lt;=B$1,B$4+SQRT(B$2*'5b.TriRandNumbers'!B956),B$6-SQRT(B$3*(1-'5b.TriRandNumbers'!B956)))</f>
        <v>4.0839637281378858</v>
      </c>
      <c r="C962" s="35">
        <f>IF('5b.TriRandNumbers'!C956&lt;=C$1,C$4+SQRT(C$2*'5b.TriRandNumbers'!C956),C$6-SQRT(C$3*(1-'5b.TriRandNumbers'!C956)))</f>
        <v>3.0926427780993921</v>
      </c>
      <c r="D962" s="34">
        <f>IF('5b.TriRandNumbers'!D956&lt;=D$1,D$4+SQRT(D$2*'5b.TriRandNumbers'!D956),D$6-SQRT(D$3*(1-'5b.TriRandNumbers'!D956)))</f>
        <v>4.8578418192061354</v>
      </c>
      <c r="E962" s="33">
        <f>IF('5b.TriRandNumbers'!E956&lt;=E$1,E$4+SQRT(E$2*'5b.TriRandNumbers'!E956),E$6-SQRT(E$3*(1-'5b.TriRandNumbers'!E956)))</f>
        <v>3.652765704080601</v>
      </c>
      <c r="F962" s="32">
        <f>IF('5b.TriRandNumbers'!F956&lt;=F$1,F$4+SQRT(F$2*'5b.TriRandNumbers'!F956),F$6-SQRT(F$3*(1-'5b.TriRandNumbers'!F956)))</f>
        <v>1.6687563138292343</v>
      </c>
      <c r="G962" s="31">
        <f>IF('5b.TriRandNumbers'!G956&lt;=G$1,G$4+SQRT(G$2*'5b.TriRandNumbers'!G956),G$6-SQRT(G$3*(1-'5b.TriRandNumbers'!G956)))</f>
        <v>2.9855946959772424</v>
      </c>
      <c r="H962" s="36">
        <f>IF('5b.TriRandNumbers'!H956&lt;=H$1,H$4+SQRT(H$2*'5b.TriRandNumbers'!H956),H$6-SQRT(H$3*(1-'5b.TriRandNumbers'!H956)))</f>
        <v>12.67349501972523</v>
      </c>
      <c r="I962" s="35">
        <f>IF('5b.TriRandNumbers'!I956&lt;=I$1,I$4+SQRT(I$2*'5b.TriRandNumbers'!I956),I$6-SQRT(I$3*(1-'5b.TriRandNumbers'!I956)))</f>
        <v>14.003344201932782</v>
      </c>
      <c r="J962" s="34">
        <f>IF('5b.TriRandNumbers'!J956&lt;=J$1,J$4+SQRT(J$2*'5b.TriRandNumbers'!J956),J$6-SQRT(J$3*(1-'5b.TriRandNumbers'!J956)))</f>
        <v>13.469022836414347</v>
      </c>
      <c r="K962" s="33">
        <f>IF('5b.TriRandNumbers'!K956&lt;=K$1,K$4+SQRT(K$2*'5b.TriRandNumbers'!K956),K$6-SQRT(K$3*(1-'5b.TriRandNumbers'!K956)))</f>
        <v>13.626095613649468</v>
      </c>
      <c r="L962" s="32">
        <f>IF('5b.TriRandNumbers'!L956&lt;=L$1,L$4+SQRT(L$2*'5b.TriRandNumbers'!L956),L$6-SQRT(L$3*(1-'5b.TriRandNumbers'!L956)))</f>
        <v>11.405902555529877</v>
      </c>
      <c r="M962" s="31">
        <f>IF('5b.TriRandNumbers'!M956&lt;=M$1,M$4+SQRT(M$2*'5b.TriRandNumbers'!M956),M$6-SQRT(M$3*(1-'5b.TriRandNumbers'!M956)))</f>
        <v>10.794582404745125</v>
      </c>
      <c r="N962" s="36">
        <f>IF('5b.TriRandNumbers'!N956&lt;=N$1,N$4+SQRT(N$2*'5b.TriRandNumbers'!N956),N$6-SQRT(N$3*(1-'5b.TriRandNumbers'!N956)))</f>
        <v>11.473403568879814</v>
      </c>
      <c r="O962" s="35">
        <f>IF('5b.TriRandNumbers'!O956&lt;=O$1,O$4+SQRT(O$2*'5b.TriRandNumbers'!O956),O$6-SQRT(O$3*(1-'5b.TriRandNumbers'!O956)))</f>
        <v>12.883548902206213</v>
      </c>
      <c r="P962" s="34">
        <f>IF('5b.TriRandNumbers'!P956&lt;=P$1,P$4+SQRT(P$2*'5b.TriRandNumbers'!P956),P$6-SQRT(P$3*(1-'5b.TriRandNumbers'!P956)))</f>
        <v>12.126659483936823</v>
      </c>
      <c r="Q962" s="33">
        <f>IF('5b.TriRandNumbers'!Q956&lt;=Q$1,Q$4+SQRT(Q$2*'5b.TriRandNumbers'!Q956),Q$6-SQRT(Q$3*(1-'5b.TriRandNumbers'!Q956)))</f>
        <v>12.67626428556548</v>
      </c>
      <c r="R962" s="32">
        <f>IF('5b.TriRandNumbers'!R956&lt;=R$1,R$4+SQRT(R$2*'5b.TriRandNumbers'!R956),R$6-SQRT(R$3*(1-'5b.TriRandNumbers'!R956)))</f>
        <v>16.236059028676749</v>
      </c>
      <c r="S962" s="31">
        <f>IF('5b.TriRandNumbers'!S956&lt;=S$1,S$4+SQRT(S$2*'5b.TriRandNumbers'!S956),S$6-SQRT(S$3*(1-'5b.TriRandNumbers'!S956)))</f>
        <v>16.78162789477647</v>
      </c>
      <c r="T962" s="36">
        <f>IF('5b.TriRandNumbers'!T956&lt;=T$1,T$4+SQRT(T$2*'5b.TriRandNumbers'!T956),T$6-SQRT(T$3*(1-'5b.TriRandNumbers'!T956)))</f>
        <v>11.517280316976986</v>
      </c>
      <c r="U962" s="35">
        <f>IF('5b.TriRandNumbers'!U956&lt;=U$1,U$4+SQRT(U$2*'5b.TriRandNumbers'!U956),U$6-SQRT(U$3*(1-'5b.TriRandNumbers'!U956)))</f>
        <v>10.906282124564838</v>
      </c>
      <c r="V962" s="34">
        <f>IF('5b.TriRandNumbers'!V956&lt;=V$1,V$4+SQRT(V$2*'5b.TriRandNumbers'!V956),V$6-SQRT(V$3*(1-'5b.TriRandNumbers'!V956)))</f>
        <v>10.689257030805594</v>
      </c>
      <c r="W962" s="33">
        <f>IF('5b.TriRandNumbers'!W956&lt;=W$1,W$4+SQRT(W$2*'5b.TriRandNumbers'!W956),W$6-SQRT(W$3*(1-'5b.TriRandNumbers'!W956)))</f>
        <v>10.930379727461062</v>
      </c>
      <c r="X962" s="32">
        <f>IF('5b.TriRandNumbers'!X956&lt;=X$1,X$4+SQRT(X$2*'5b.TriRandNumbers'!X956),X$6-SQRT(X$3*(1-'5b.TriRandNumbers'!X956)))</f>
        <v>14.446586225930897</v>
      </c>
      <c r="Y962" s="31">
        <f>IF('5b.TriRandNumbers'!Y956&lt;=Y$1,Y$4+SQRT(Y$2*'5b.TriRandNumbers'!Y956),Y$6-SQRT(Y$3*(1-'5b.TriRandNumbers'!Y956)))</f>
        <v>9.7471044605381891</v>
      </c>
    </row>
    <row r="963" spans="2:25" hidden="1" x14ac:dyDescent="0.25">
      <c r="B963" s="36">
        <f>IF('5b.TriRandNumbers'!B957&lt;=B$1,B$4+SQRT(B$2*'5b.TriRandNumbers'!B957),B$6-SQRT(B$3*(1-'5b.TriRandNumbers'!B957)))</f>
        <v>4.51776164504827</v>
      </c>
      <c r="C963" s="35">
        <f>IF('5b.TriRandNumbers'!C957&lt;=C$1,C$4+SQRT(C$2*'5b.TriRandNumbers'!C957),C$6-SQRT(C$3*(1-'5b.TriRandNumbers'!C957)))</f>
        <v>4.3295252627743022</v>
      </c>
      <c r="D963" s="34">
        <f>IF('5b.TriRandNumbers'!D957&lt;=D$1,D$4+SQRT(D$2*'5b.TriRandNumbers'!D957),D$6-SQRT(D$3*(1-'5b.TriRandNumbers'!D957)))</f>
        <v>5.9290671695661246</v>
      </c>
      <c r="E963" s="33">
        <f>IF('5b.TriRandNumbers'!E957&lt;=E$1,E$4+SQRT(E$2*'5b.TriRandNumbers'!E957),E$6-SQRT(E$3*(1-'5b.TriRandNumbers'!E957)))</f>
        <v>4.4971545145575806</v>
      </c>
      <c r="F963" s="32">
        <f>IF('5b.TriRandNumbers'!F957&lt;=F$1,F$4+SQRT(F$2*'5b.TriRandNumbers'!F957),F$6-SQRT(F$3*(1-'5b.TriRandNumbers'!F957)))</f>
        <v>1.7469880491209586</v>
      </c>
      <c r="G963" s="31">
        <f>IF('5b.TriRandNumbers'!G957&lt;=G$1,G$4+SQRT(G$2*'5b.TriRandNumbers'!G957),G$6-SQRT(G$3*(1-'5b.TriRandNumbers'!G957)))</f>
        <v>3.1409673708876937</v>
      </c>
      <c r="H963" s="36">
        <f>IF('5b.TriRandNumbers'!H957&lt;=H$1,H$4+SQRT(H$2*'5b.TriRandNumbers'!H957),H$6-SQRT(H$3*(1-'5b.TriRandNumbers'!H957)))</f>
        <v>11.612731298248223</v>
      </c>
      <c r="I963" s="35">
        <f>IF('5b.TriRandNumbers'!I957&lt;=I$1,I$4+SQRT(I$2*'5b.TriRandNumbers'!I957),I$6-SQRT(I$3*(1-'5b.TriRandNumbers'!I957)))</f>
        <v>15.760586592367439</v>
      </c>
      <c r="J963" s="34">
        <f>IF('5b.TriRandNumbers'!J957&lt;=J$1,J$4+SQRT(J$2*'5b.TriRandNumbers'!J957),J$6-SQRT(J$3*(1-'5b.TriRandNumbers'!J957)))</f>
        <v>18.220476370043173</v>
      </c>
      <c r="K963" s="33">
        <f>IF('5b.TriRandNumbers'!K957&lt;=K$1,K$4+SQRT(K$2*'5b.TriRandNumbers'!K957),K$6-SQRT(K$3*(1-'5b.TriRandNumbers'!K957)))</f>
        <v>11.91261754977214</v>
      </c>
      <c r="L963" s="32">
        <f>IF('5b.TriRandNumbers'!L957&lt;=L$1,L$4+SQRT(L$2*'5b.TriRandNumbers'!L957),L$6-SQRT(L$3*(1-'5b.TriRandNumbers'!L957)))</f>
        <v>8.6189259936218363</v>
      </c>
      <c r="M963" s="31">
        <f>IF('5b.TriRandNumbers'!M957&lt;=M$1,M$4+SQRT(M$2*'5b.TriRandNumbers'!M957),M$6-SQRT(M$3*(1-'5b.TriRandNumbers'!M957)))</f>
        <v>14.842836714405884</v>
      </c>
      <c r="N963" s="36">
        <f>IF('5b.TriRandNumbers'!N957&lt;=N$1,N$4+SQRT(N$2*'5b.TriRandNumbers'!N957),N$6-SQRT(N$3*(1-'5b.TriRandNumbers'!N957)))</f>
        <v>9.1889493872220598</v>
      </c>
      <c r="O963" s="35">
        <f>IF('5b.TriRandNumbers'!O957&lt;=O$1,O$4+SQRT(O$2*'5b.TriRandNumbers'!O957),O$6-SQRT(O$3*(1-'5b.TriRandNumbers'!O957)))</f>
        <v>16.681177053048412</v>
      </c>
      <c r="P963" s="34">
        <f>IF('5b.TriRandNumbers'!P957&lt;=P$1,P$4+SQRT(P$2*'5b.TriRandNumbers'!P957),P$6-SQRT(P$3*(1-'5b.TriRandNumbers'!P957)))</f>
        <v>9.7029176222869964</v>
      </c>
      <c r="Q963" s="33">
        <f>IF('5b.TriRandNumbers'!Q957&lt;=Q$1,Q$4+SQRT(Q$2*'5b.TriRandNumbers'!Q957),Q$6-SQRT(Q$3*(1-'5b.TriRandNumbers'!Q957)))</f>
        <v>6.9275026163622844</v>
      </c>
      <c r="R963" s="32">
        <f>IF('5b.TriRandNumbers'!R957&lt;=R$1,R$4+SQRT(R$2*'5b.TriRandNumbers'!R957),R$6-SQRT(R$3*(1-'5b.TriRandNumbers'!R957)))</f>
        <v>8.3691428310790723</v>
      </c>
      <c r="S963" s="31">
        <f>IF('5b.TriRandNumbers'!S957&lt;=S$1,S$4+SQRT(S$2*'5b.TriRandNumbers'!S957),S$6-SQRT(S$3*(1-'5b.TriRandNumbers'!S957)))</f>
        <v>19.380361959313976</v>
      </c>
      <c r="T963" s="36">
        <f>IF('5b.TriRandNumbers'!T957&lt;=T$1,T$4+SQRT(T$2*'5b.TriRandNumbers'!T957),T$6-SQRT(T$3*(1-'5b.TriRandNumbers'!T957)))</f>
        <v>14.810057005257843</v>
      </c>
      <c r="U963" s="35">
        <f>IF('5b.TriRandNumbers'!U957&lt;=U$1,U$4+SQRT(U$2*'5b.TriRandNumbers'!U957),U$6-SQRT(U$3*(1-'5b.TriRandNumbers'!U957)))</f>
        <v>15.014674190623845</v>
      </c>
      <c r="V963" s="34">
        <f>IF('5b.TriRandNumbers'!V957&lt;=V$1,V$4+SQRT(V$2*'5b.TriRandNumbers'!V957),V$6-SQRT(V$3*(1-'5b.TriRandNumbers'!V957)))</f>
        <v>15.424815260943671</v>
      </c>
      <c r="W963" s="33">
        <f>IF('5b.TriRandNumbers'!W957&lt;=W$1,W$4+SQRT(W$2*'5b.TriRandNumbers'!W957),W$6-SQRT(W$3*(1-'5b.TriRandNumbers'!W957)))</f>
        <v>19.066153475288406</v>
      </c>
      <c r="X963" s="32">
        <f>IF('5b.TriRandNumbers'!X957&lt;=X$1,X$4+SQRT(X$2*'5b.TriRandNumbers'!X957),X$6-SQRT(X$3*(1-'5b.TriRandNumbers'!X957)))</f>
        <v>7.5366116985540543</v>
      </c>
      <c r="Y963" s="31">
        <f>IF('5b.TriRandNumbers'!Y957&lt;=Y$1,Y$4+SQRT(Y$2*'5b.TriRandNumbers'!Y957),Y$6-SQRT(Y$3*(1-'5b.TriRandNumbers'!Y957)))</f>
        <v>11.315633887244521</v>
      </c>
    </row>
    <row r="964" spans="2:25" hidden="1" x14ac:dyDescent="0.25">
      <c r="B964" s="36">
        <f>IF('5b.TriRandNumbers'!B958&lt;=B$1,B$4+SQRT(B$2*'5b.TriRandNumbers'!B958),B$6-SQRT(B$3*(1-'5b.TriRandNumbers'!B958)))</f>
        <v>4.7797848410199668</v>
      </c>
      <c r="C964" s="35">
        <f>IF('5b.TriRandNumbers'!C958&lt;=C$1,C$4+SQRT(C$2*'5b.TriRandNumbers'!C958),C$6-SQRT(C$3*(1-'5b.TriRandNumbers'!C958)))</f>
        <v>4.512795437179828</v>
      </c>
      <c r="D964" s="34">
        <f>IF('5b.TriRandNumbers'!D958&lt;=D$1,D$4+SQRT(D$2*'5b.TriRandNumbers'!D958),D$6-SQRT(D$3*(1-'5b.TriRandNumbers'!D958)))</f>
        <v>4.433079034101028</v>
      </c>
      <c r="E964" s="33">
        <f>IF('5b.TriRandNumbers'!E958&lt;=E$1,E$4+SQRT(E$2*'5b.TriRandNumbers'!E958),E$6-SQRT(E$3*(1-'5b.TriRandNumbers'!E958)))</f>
        <v>3.9073775214889945</v>
      </c>
      <c r="F964" s="32">
        <f>IF('5b.TriRandNumbers'!F958&lt;=F$1,F$4+SQRT(F$2*'5b.TriRandNumbers'!F958),F$6-SQRT(F$3*(1-'5b.TriRandNumbers'!F958)))</f>
        <v>2.0813969291132244</v>
      </c>
      <c r="G964" s="31">
        <f>IF('5b.TriRandNumbers'!G958&lt;=G$1,G$4+SQRT(G$2*'5b.TriRandNumbers'!G958),G$6-SQRT(G$3*(1-'5b.TriRandNumbers'!G958)))</f>
        <v>2.9545817912555585</v>
      </c>
      <c r="H964" s="36">
        <f>IF('5b.TriRandNumbers'!H958&lt;=H$1,H$4+SQRT(H$2*'5b.TriRandNumbers'!H958),H$6-SQRT(H$3*(1-'5b.TriRandNumbers'!H958)))</f>
        <v>9.9670077826539298</v>
      </c>
      <c r="I964" s="35">
        <f>IF('5b.TriRandNumbers'!I958&lt;=I$1,I$4+SQRT(I$2*'5b.TriRandNumbers'!I958),I$6-SQRT(I$3*(1-'5b.TriRandNumbers'!I958)))</f>
        <v>9.2123027002795581</v>
      </c>
      <c r="J964" s="34">
        <f>IF('5b.TriRandNumbers'!J958&lt;=J$1,J$4+SQRT(J$2*'5b.TriRandNumbers'!J958),J$6-SQRT(J$3*(1-'5b.TriRandNumbers'!J958)))</f>
        <v>12.680112251810154</v>
      </c>
      <c r="K964" s="33">
        <f>IF('5b.TriRandNumbers'!K958&lt;=K$1,K$4+SQRT(K$2*'5b.TriRandNumbers'!K958),K$6-SQRT(K$3*(1-'5b.TriRandNumbers'!K958)))</f>
        <v>11.97150127524883</v>
      </c>
      <c r="L964" s="32">
        <f>IF('5b.TriRandNumbers'!L958&lt;=L$1,L$4+SQRT(L$2*'5b.TriRandNumbers'!L958),L$6-SQRT(L$3*(1-'5b.TriRandNumbers'!L958)))</f>
        <v>18.468531319532058</v>
      </c>
      <c r="M964" s="31">
        <f>IF('5b.TriRandNumbers'!M958&lt;=M$1,M$4+SQRT(M$2*'5b.TriRandNumbers'!M958),M$6-SQRT(M$3*(1-'5b.TriRandNumbers'!M958)))</f>
        <v>12.258120609325285</v>
      </c>
      <c r="N964" s="36">
        <f>IF('5b.TriRandNumbers'!N958&lt;=N$1,N$4+SQRT(N$2*'5b.TriRandNumbers'!N958),N$6-SQRT(N$3*(1-'5b.TriRandNumbers'!N958)))</f>
        <v>15.893727747302531</v>
      </c>
      <c r="O964" s="35">
        <f>IF('5b.TriRandNumbers'!O958&lt;=O$1,O$4+SQRT(O$2*'5b.TriRandNumbers'!O958),O$6-SQRT(O$3*(1-'5b.TriRandNumbers'!O958)))</f>
        <v>6.4983864297134932</v>
      </c>
      <c r="P964" s="34">
        <f>IF('5b.TriRandNumbers'!P958&lt;=P$1,P$4+SQRT(P$2*'5b.TriRandNumbers'!P958),P$6-SQRT(P$3*(1-'5b.TriRandNumbers'!P958)))</f>
        <v>6.9327097682145187</v>
      </c>
      <c r="Q964" s="33">
        <f>IF('5b.TriRandNumbers'!Q958&lt;=Q$1,Q$4+SQRT(Q$2*'5b.TriRandNumbers'!Q958),Q$6-SQRT(Q$3*(1-'5b.TriRandNumbers'!Q958)))</f>
        <v>12.928005522187698</v>
      </c>
      <c r="R964" s="32">
        <f>IF('5b.TriRandNumbers'!R958&lt;=R$1,R$4+SQRT(R$2*'5b.TriRandNumbers'!R958),R$6-SQRT(R$3*(1-'5b.TriRandNumbers'!R958)))</f>
        <v>13.017828112453422</v>
      </c>
      <c r="S964" s="31">
        <f>IF('5b.TriRandNumbers'!S958&lt;=S$1,S$4+SQRT(S$2*'5b.TriRandNumbers'!S958),S$6-SQRT(S$3*(1-'5b.TriRandNumbers'!S958)))</f>
        <v>10.580679319431527</v>
      </c>
      <c r="T964" s="36">
        <f>IF('5b.TriRandNumbers'!T958&lt;=T$1,T$4+SQRT(T$2*'5b.TriRandNumbers'!T958),T$6-SQRT(T$3*(1-'5b.TriRandNumbers'!T958)))</f>
        <v>11.660339120328299</v>
      </c>
      <c r="U964" s="35">
        <f>IF('5b.TriRandNumbers'!U958&lt;=U$1,U$4+SQRT(U$2*'5b.TriRandNumbers'!U958),U$6-SQRT(U$3*(1-'5b.TriRandNumbers'!U958)))</f>
        <v>11.605898861225342</v>
      </c>
      <c r="V964" s="34">
        <f>IF('5b.TriRandNumbers'!V958&lt;=V$1,V$4+SQRT(V$2*'5b.TriRandNumbers'!V958),V$6-SQRT(V$3*(1-'5b.TriRandNumbers'!V958)))</f>
        <v>7.1551328250561266</v>
      </c>
      <c r="W964" s="33">
        <f>IF('5b.TriRandNumbers'!W958&lt;=W$1,W$4+SQRT(W$2*'5b.TriRandNumbers'!W958),W$6-SQRT(W$3*(1-'5b.TriRandNumbers'!W958)))</f>
        <v>9.9274144847015258</v>
      </c>
      <c r="X964" s="32">
        <f>IF('5b.TriRandNumbers'!X958&lt;=X$1,X$4+SQRT(X$2*'5b.TriRandNumbers'!X958),X$6-SQRT(X$3*(1-'5b.TriRandNumbers'!X958)))</f>
        <v>13.100571871948777</v>
      </c>
      <c r="Y964" s="31">
        <f>IF('5b.TriRandNumbers'!Y958&lt;=Y$1,Y$4+SQRT(Y$2*'5b.TriRandNumbers'!Y958),Y$6-SQRT(Y$3*(1-'5b.TriRandNumbers'!Y958)))</f>
        <v>15.322318192828634</v>
      </c>
    </row>
    <row r="965" spans="2:25" hidden="1" x14ac:dyDescent="0.25">
      <c r="B965" s="36">
        <f>IF('5b.TriRandNumbers'!B959&lt;=B$1,B$4+SQRT(B$2*'5b.TriRandNumbers'!B959),B$6-SQRT(B$3*(1-'5b.TriRandNumbers'!B959)))</f>
        <v>4.4454524564138662</v>
      </c>
      <c r="C965" s="35">
        <f>IF('5b.TriRandNumbers'!C959&lt;=C$1,C$4+SQRT(C$2*'5b.TriRandNumbers'!C959),C$6-SQRT(C$3*(1-'5b.TriRandNumbers'!C959)))</f>
        <v>3.1855750207255267</v>
      </c>
      <c r="D965" s="34">
        <f>IF('5b.TriRandNumbers'!D959&lt;=D$1,D$4+SQRT(D$2*'5b.TriRandNumbers'!D959),D$6-SQRT(D$3*(1-'5b.TriRandNumbers'!D959)))</f>
        <v>4.5087305473042862</v>
      </c>
      <c r="E965" s="33">
        <f>IF('5b.TriRandNumbers'!E959&lt;=E$1,E$4+SQRT(E$2*'5b.TriRandNumbers'!E959),E$6-SQRT(E$3*(1-'5b.TriRandNumbers'!E959)))</f>
        <v>3.655283918618232</v>
      </c>
      <c r="F965" s="32">
        <f>IF('5b.TriRandNumbers'!F959&lt;=F$1,F$4+SQRT(F$2*'5b.TriRandNumbers'!F959),F$6-SQRT(F$3*(1-'5b.TriRandNumbers'!F959)))</f>
        <v>3.2993564674524247</v>
      </c>
      <c r="G965" s="31">
        <f>IF('5b.TriRandNumbers'!G959&lt;=G$1,G$4+SQRT(G$2*'5b.TriRandNumbers'!G959),G$6-SQRT(G$3*(1-'5b.TriRandNumbers'!G959)))</f>
        <v>2.4453993657807129</v>
      </c>
      <c r="H965" s="36">
        <f>IF('5b.TriRandNumbers'!H959&lt;=H$1,H$4+SQRT(H$2*'5b.TriRandNumbers'!H959),H$6-SQRT(H$3*(1-'5b.TriRandNumbers'!H959)))</f>
        <v>10.173564168607506</v>
      </c>
      <c r="I965" s="35">
        <f>IF('5b.TriRandNumbers'!I959&lt;=I$1,I$4+SQRT(I$2*'5b.TriRandNumbers'!I959),I$6-SQRT(I$3*(1-'5b.TriRandNumbers'!I959)))</f>
        <v>11.270102763975782</v>
      </c>
      <c r="J965" s="34">
        <f>IF('5b.TriRandNumbers'!J959&lt;=J$1,J$4+SQRT(J$2*'5b.TriRandNumbers'!J959),J$6-SQRT(J$3*(1-'5b.TriRandNumbers'!J959)))</f>
        <v>10.491157775523288</v>
      </c>
      <c r="K965" s="33">
        <f>IF('5b.TriRandNumbers'!K959&lt;=K$1,K$4+SQRT(K$2*'5b.TriRandNumbers'!K959),K$6-SQRT(K$3*(1-'5b.TriRandNumbers'!K959)))</f>
        <v>12.689552744229392</v>
      </c>
      <c r="L965" s="32">
        <f>IF('5b.TriRandNumbers'!L959&lt;=L$1,L$4+SQRT(L$2*'5b.TriRandNumbers'!L959),L$6-SQRT(L$3*(1-'5b.TriRandNumbers'!L959)))</f>
        <v>7.4999950641954456</v>
      </c>
      <c r="M965" s="31">
        <f>IF('5b.TriRandNumbers'!M959&lt;=M$1,M$4+SQRT(M$2*'5b.TriRandNumbers'!M959),M$6-SQRT(M$3*(1-'5b.TriRandNumbers'!M959)))</f>
        <v>8.919713937999969</v>
      </c>
      <c r="N965" s="36">
        <f>IF('5b.TriRandNumbers'!N959&lt;=N$1,N$4+SQRT(N$2*'5b.TriRandNumbers'!N959),N$6-SQRT(N$3*(1-'5b.TriRandNumbers'!N959)))</f>
        <v>13.043789944467168</v>
      </c>
      <c r="O965" s="35">
        <f>IF('5b.TriRandNumbers'!O959&lt;=O$1,O$4+SQRT(O$2*'5b.TriRandNumbers'!O959),O$6-SQRT(O$3*(1-'5b.TriRandNumbers'!O959)))</f>
        <v>9.4875269215703621</v>
      </c>
      <c r="P965" s="34">
        <f>IF('5b.TriRandNumbers'!P959&lt;=P$1,P$4+SQRT(P$2*'5b.TriRandNumbers'!P959),P$6-SQRT(P$3*(1-'5b.TriRandNumbers'!P959)))</f>
        <v>18.597368931038737</v>
      </c>
      <c r="Q965" s="33">
        <f>IF('5b.TriRandNumbers'!Q959&lt;=Q$1,Q$4+SQRT(Q$2*'5b.TriRandNumbers'!Q959),Q$6-SQRT(Q$3*(1-'5b.TriRandNumbers'!Q959)))</f>
        <v>7.7440950384145131</v>
      </c>
      <c r="R965" s="32">
        <f>IF('5b.TriRandNumbers'!R959&lt;=R$1,R$4+SQRT(R$2*'5b.TriRandNumbers'!R959),R$6-SQRT(R$3*(1-'5b.TriRandNumbers'!R959)))</f>
        <v>6.3218104290490942</v>
      </c>
      <c r="S965" s="31">
        <f>IF('5b.TriRandNumbers'!S959&lt;=S$1,S$4+SQRT(S$2*'5b.TriRandNumbers'!S959),S$6-SQRT(S$3*(1-'5b.TriRandNumbers'!S959)))</f>
        <v>9.3081763391431558</v>
      </c>
      <c r="T965" s="36">
        <f>IF('5b.TriRandNumbers'!T959&lt;=T$1,T$4+SQRT(T$2*'5b.TriRandNumbers'!T959),T$6-SQRT(T$3*(1-'5b.TriRandNumbers'!T959)))</f>
        <v>17.365823179630709</v>
      </c>
      <c r="U965" s="35">
        <f>IF('5b.TriRandNumbers'!U959&lt;=U$1,U$4+SQRT(U$2*'5b.TriRandNumbers'!U959),U$6-SQRT(U$3*(1-'5b.TriRandNumbers'!U959)))</f>
        <v>12.993193166522882</v>
      </c>
      <c r="V965" s="34">
        <f>IF('5b.TriRandNumbers'!V959&lt;=V$1,V$4+SQRT(V$2*'5b.TriRandNumbers'!V959),V$6-SQRT(V$3*(1-'5b.TriRandNumbers'!V959)))</f>
        <v>19.661931588743716</v>
      </c>
      <c r="W965" s="33">
        <f>IF('5b.TriRandNumbers'!W959&lt;=W$1,W$4+SQRT(W$2*'5b.TriRandNumbers'!W959),W$6-SQRT(W$3*(1-'5b.TriRandNumbers'!W959)))</f>
        <v>13.235989545377789</v>
      </c>
      <c r="X965" s="32">
        <f>IF('5b.TriRandNumbers'!X959&lt;=X$1,X$4+SQRT(X$2*'5b.TriRandNumbers'!X959),X$6-SQRT(X$3*(1-'5b.TriRandNumbers'!X959)))</f>
        <v>11.556860553527217</v>
      </c>
      <c r="Y965" s="31">
        <f>IF('5b.TriRandNumbers'!Y959&lt;=Y$1,Y$4+SQRT(Y$2*'5b.TriRandNumbers'!Y959),Y$6-SQRT(Y$3*(1-'5b.TriRandNumbers'!Y959)))</f>
        <v>13.965119562771669</v>
      </c>
    </row>
    <row r="966" spans="2:25" hidden="1" x14ac:dyDescent="0.25">
      <c r="B966" s="36">
        <f>IF('5b.TriRandNumbers'!B960&lt;=B$1,B$4+SQRT(B$2*'5b.TriRandNumbers'!B960),B$6-SQRT(B$3*(1-'5b.TriRandNumbers'!B960)))</f>
        <v>3.7924311747783488</v>
      </c>
      <c r="C966" s="35">
        <f>IF('5b.TriRandNumbers'!C960&lt;=C$1,C$4+SQRT(C$2*'5b.TriRandNumbers'!C960),C$6-SQRT(C$3*(1-'5b.TriRandNumbers'!C960)))</f>
        <v>2.0059115762461897</v>
      </c>
      <c r="D966" s="34">
        <f>IF('5b.TriRandNumbers'!D960&lt;=D$1,D$4+SQRT(D$2*'5b.TriRandNumbers'!D960),D$6-SQRT(D$3*(1-'5b.TriRandNumbers'!D960)))</f>
        <v>6.1673084242056255</v>
      </c>
      <c r="E966" s="33">
        <f>IF('5b.TriRandNumbers'!E960&lt;=E$1,E$4+SQRT(E$2*'5b.TriRandNumbers'!E960),E$6-SQRT(E$3*(1-'5b.TriRandNumbers'!E960)))</f>
        <v>3.8901974395352288</v>
      </c>
      <c r="F966" s="32">
        <f>IF('5b.TriRandNumbers'!F960&lt;=F$1,F$4+SQRT(F$2*'5b.TriRandNumbers'!F960),F$6-SQRT(F$3*(1-'5b.TriRandNumbers'!F960)))</f>
        <v>1.9868364623520267</v>
      </c>
      <c r="G966" s="31">
        <f>IF('5b.TriRandNumbers'!G960&lt;=G$1,G$4+SQRT(G$2*'5b.TriRandNumbers'!G960),G$6-SQRT(G$3*(1-'5b.TriRandNumbers'!G960)))</f>
        <v>2.3895447089118984</v>
      </c>
      <c r="H966" s="36">
        <f>IF('5b.TriRandNumbers'!H960&lt;=H$1,H$4+SQRT(H$2*'5b.TriRandNumbers'!H960),H$6-SQRT(H$3*(1-'5b.TriRandNumbers'!H960)))</f>
        <v>12.426134665067252</v>
      </c>
      <c r="I966" s="35">
        <f>IF('5b.TriRandNumbers'!I960&lt;=I$1,I$4+SQRT(I$2*'5b.TriRandNumbers'!I960),I$6-SQRT(I$3*(1-'5b.TriRandNumbers'!I960)))</f>
        <v>10.177046076097726</v>
      </c>
      <c r="J966" s="34">
        <f>IF('5b.TriRandNumbers'!J960&lt;=J$1,J$4+SQRT(J$2*'5b.TriRandNumbers'!J960),J$6-SQRT(J$3*(1-'5b.TriRandNumbers'!J960)))</f>
        <v>12.592712386490998</v>
      </c>
      <c r="K966" s="33">
        <f>IF('5b.TriRandNumbers'!K960&lt;=K$1,K$4+SQRT(K$2*'5b.TriRandNumbers'!K960),K$6-SQRT(K$3*(1-'5b.TriRandNumbers'!K960)))</f>
        <v>12.729178546526057</v>
      </c>
      <c r="L966" s="32">
        <f>IF('5b.TriRandNumbers'!L960&lt;=L$1,L$4+SQRT(L$2*'5b.TriRandNumbers'!L960),L$6-SQRT(L$3*(1-'5b.TriRandNumbers'!L960)))</f>
        <v>7.2219629220451296</v>
      </c>
      <c r="M966" s="31">
        <f>IF('5b.TriRandNumbers'!M960&lt;=M$1,M$4+SQRT(M$2*'5b.TriRandNumbers'!M960),M$6-SQRT(M$3*(1-'5b.TriRandNumbers'!M960)))</f>
        <v>12.966872319411625</v>
      </c>
      <c r="N966" s="36">
        <f>IF('5b.TriRandNumbers'!N960&lt;=N$1,N$4+SQRT(N$2*'5b.TriRandNumbers'!N960),N$6-SQRT(N$3*(1-'5b.TriRandNumbers'!N960)))</f>
        <v>12.573444696003357</v>
      </c>
      <c r="O966" s="35">
        <f>IF('5b.TriRandNumbers'!O960&lt;=O$1,O$4+SQRT(O$2*'5b.TriRandNumbers'!O960),O$6-SQRT(O$3*(1-'5b.TriRandNumbers'!O960)))</f>
        <v>7.9980746147430928</v>
      </c>
      <c r="P966" s="34">
        <f>IF('5b.TriRandNumbers'!P960&lt;=P$1,P$4+SQRT(P$2*'5b.TriRandNumbers'!P960),P$6-SQRT(P$3*(1-'5b.TriRandNumbers'!P960)))</f>
        <v>13.78200986897939</v>
      </c>
      <c r="Q966" s="33">
        <f>IF('5b.TriRandNumbers'!Q960&lt;=Q$1,Q$4+SQRT(Q$2*'5b.TriRandNumbers'!Q960),Q$6-SQRT(Q$3*(1-'5b.TriRandNumbers'!Q960)))</f>
        <v>10.079913596011986</v>
      </c>
      <c r="R966" s="32">
        <f>IF('5b.TriRandNumbers'!R960&lt;=R$1,R$4+SQRT(R$2*'5b.TriRandNumbers'!R960),R$6-SQRT(R$3*(1-'5b.TriRandNumbers'!R960)))</f>
        <v>16.478099974002557</v>
      </c>
      <c r="S966" s="31">
        <f>IF('5b.TriRandNumbers'!S960&lt;=S$1,S$4+SQRT(S$2*'5b.TriRandNumbers'!S960),S$6-SQRT(S$3*(1-'5b.TriRandNumbers'!S960)))</f>
        <v>8.2296612961700912</v>
      </c>
      <c r="T966" s="36">
        <f>IF('5b.TriRandNumbers'!T960&lt;=T$1,T$4+SQRT(T$2*'5b.TriRandNumbers'!T960),T$6-SQRT(T$3*(1-'5b.TriRandNumbers'!T960)))</f>
        <v>10.750739910866681</v>
      </c>
      <c r="U966" s="35">
        <f>IF('5b.TriRandNumbers'!U960&lt;=U$1,U$4+SQRT(U$2*'5b.TriRandNumbers'!U960),U$6-SQRT(U$3*(1-'5b.TriRandNumbers'!U960)))</f>
        <v>9.5879511017568291</v>
      </c>
      <c r="V966" s="34">
        <f>IF('5b.TriRandNumbers'!V960&lt;=V$1,V$4+SQRT(V$2*'5b.TriRandNumbers'!V960),V$6-SQRT(V$3*(1-'5b.TriRandNumbers'!V960)))</f>
        <v>8.7310004102483454</v>
      </c>
      <c r="W966" s="33">
        <f>IF('5b.TriRandNumbers'!W960&lt;=W$1,W$4+SQRT(W$2*'5b.TriRandNumbers'!W960),W$6-SQRT(W$3*(1-'5b.TriRandNumbers'!W960)))</f>
        <v>15.110177530570663</v>
      </c>
      <c r="X966" s="32">
        <f>IF('5b.TriRandNumbers'!X960&lt;=X$1,X$4+SQRT(X$2*'5b.TriRandNumbers'!X960),X$6-SQRT(X$3*(1-'5b.TriRandNumbers'!X960)))</f>
        <v>9.7121502909660329</v>
      </c>
      <c r="Y966" s="31">
        <f>IF('5b.TriRandNumbers'!Y960&lt;=Y$1,Y$4+SQRT(Y$2*'5b.TriRandNumbers'!Y960),Y$6-SQRT(Y$3*(1-'5b.TriRandNumbers'!Y960)))</f>
        <v>10.03841017101893</v>
      </c>
    </row>
    <row r="967" spans="2:25" hidden="1" x14ac:dyDescent="0.25">
      <c r="B967" s="36">
        <f>IF('5b.TriRandNumbers'!B961&lt;=B$1,B$4+SQRT(B$2*'5b.TriRandNumbers'!B961),B$6-SQRT(B$3*(1-'5b.TriRandNumbers'!B961)))</f>
        <v>4.7443151143621849</v>
      </c>
      <c r="C967" s="35">
        <f>IF('5b.TriRandNumbers'!C961&lt;=C$1,C$4+SQRT(C$2*'5b.TriRandNumbers'!C961),C$6-SQRT(C$3*(1-'5b.TriRandNumbers'!C961)))</f>
        <v>2.3474696128768224</v>
      </c>
      <c r="D967" s="34">
        <f>IF('5b.TriRandNumbers'!D961&lt;=D$1,D$4+SQRT(D$2*'5b.TriRandNumbers'!D961),D$6-SQRT(D$3*(1-'5b.TriRandNumbers'!D961)))</f>
        <v>6.3492636477034843</v>
      </c>
      <c r="E967" s="33">
        <f>IF('5b.TriRandNumbers'!E961&lt;=E$1,E$4+SQRT(E$2*'5b.TriRandNumbers'!E961),E$6-SQRT(E$3*(1-'5b.TriRandNumbers'!E961)))</f>
        <v>3.8916614015977484</v>
      </c>
      <c r="F967" s="32">
        <f>IF('5b.TriRandNumbers'!F961&lt;=F$1,F$4+SQRT(F$2*'5b.TriRandNumbers'!F961),F$6-SQRT(F$3*(1-'5b.TriRandNumbers'!F961)))</f>
        <v>2.400384901897219</v>
      </c>
      <c r="G967" s="31">
        <f>IF('5b.TriRandNumbers'!G961&lt;=G$1,G$4+SQRT(G$2*'5b.TriRandNumbers'!G961),G$6-SQRT(G$3*(1-'5b.TriRandNumbers'!G961)))</f>
        <v>2.6928128766380093</v>
      </c>
      <c r="H967" s="36">
        <f>IF('5b.TriRandNumbers'!H961&lt;=H$1,H$4+SQRT(H$2*'5b.TriRandNumbers'!H961),H$6-SQRT(H$3*(1-'5b.TriRandNumbers'!H961)))</f>
        <v>11.581744189592817</v>
      </c>
      <c r="I967" s="35">
        <f>IF('5b.TriRandNumbers'!I961&lt;=I$1,I$4+SQRT(I$2*'5b.TriRandNumbers'!I961),I$6-SQRT(I$3*(1-'5b.TriRandNumbers'!I961)))</f>
        <v>15.312087466554569</v>
      </c>
      <c r="J967" s="34">
        <f>IF('5b.TriRandNumbers'!J961&lt;=J$1,J$4+SQRT(J$2*'5b.TriRandNumbers'!J961),J$6-SQRT(J$3*(1-'5b.TriRandNumbers'!J961)))</f>
        <v>14.497090944319591</v>
      </c>
      <c r="K967" s="33">
        <f>IF('5b.TriRandNumbers'!K961&lt;=K$1,K$4+SQRT(K$2*'5b.TriRandNumbers'!K961),K$6-SQRT(K$3*(1-'5b.TriRandNumbers'!K961)))</f>
        <v>10.104896698103371</v>
      </c>
      <c r="L967" s="32">
        <f>IF('5b.TriRandNumbers'!L961&lt;=L$1,L$4+SQRT(L$2*'5b.TriRandNumbers'!L961),L$6-SQRT(L$3*(1-'5b.TriRandNumbers'!L961)))</f>
        <v>9.1023305095460501</v>
      </c>
      <c r="M967" s="31">
        <f>IF('5b.TriRandNumbers'!M961&lt;=M$1,M$4+SQRT(M$2*'5b.TriRandNumbers'!M961),M$6-SQRT(M$3*(1-'5b.TriRandNumbers'!M961)))</f>
        <v>13.482669260042368</v>
      </c>
      <c r="N967" s="36">
        <f>IF('5b.TriRandNumbers'!N961&lt;=N$1,N$4+SQRT(N$2*'5b.TriRandNumbers'!N961),N$6-SQRT(N$3*(1-'5b.TriRandNumbers'!N961)))</f>
        <v>9.7887505077431918</v>
      </c>
      <c r="O967" s="35">
        <f>IF('5b.TriRandNumbers'!O961&lt;=O$1,O$4+SQRT(O$2*'5b.TriRandNumbers'!O961),O$6-SQRT(O$3*(1-'5b.TriRandNumbers'!O961)))</f>
        <v>9.5289277059737678</v>
      </c>
      <c r="P967" s="34">
        <f>IF('5b.TriRandNumbers'!P961&lt;=P$1,P$4+SQRT(P$2*'5b.TriRandNumbers'!P961),P$6-SQRT(P$3*(1-'5b.TriRandNumbers'!P961)))</f>
        <v>8.5000134182899423</v>
      </c>
      <c r="Q967" s="33">
        <f>IF('5b.TriRandNumbers'!Q961&lt;=Q$1,Q$4+SQRT(Q$2*'5b.TriRandNumbers'!Q961),Q$6-SQRT(Q$3*(1-'5b.TriRandNumbers'!Q961)))</f>
        <v>8.7232146519695259</v>
      </c>
      <c r="R967" s="32">
        <f>IF('5b.TriRandNumbers'!R961&lt;=R$1,R$4+SQRT(R$2*'5b.TriRandNumbers'!R961),R$6-SQRT(R$3*(1-'5b.TriRandNumbers'!R961)))</f>
        <v>13.816547528364266</v>
      </c>
      <c r="S967" s="31">
        <f>IF('5b.TriRandNumbers'!S961&lt;=S$1,S$4+SQRT(S$2*'5b.TriRandNumbers'!S961),S$6-SQRT(S$3*(1-'5b.TriRandNumbers'!S961)))</f>
        <v>9.1666639719326284</v>
      </c>
      <c r="T967" s="36">
        <f>IF('5b.TriRandNumbers'!T961&lt;=T$1,T$4+SQRT(T$2*'5b.TriRandNumbers'!T961),T$6-SQRT(T$3*(1-'5b.TriRandNumbers'!T961)))</f>
        <v>12.188568003005244</v>
      </c>
      <c r="U967" s="35">
        <f>IF('5b.TriRandNumbers'!U961&lt;=U$1,U$4+SQRT(U$2*'5b.TriRandNumbers'!U961),U$6-SQRT(U$3*(1-'5b.TriRandNumbers'!U961)))</f>
        <v>11.891484241041066</v>
      </c>
      <c r="V967" s="34">
        <f>IF('5b.TriRandNumbers'!V961&lt;=V$1,V$4+SQRT(V$2*'5b.TriRandNumbers'!V961),V$6-SQRT(V$3*(1-'5b.TriRandNumbers'!V961)))</f>
        <v>13.46873644692813</v>
      </c>
      <c r="W967" s="33">
        <f>IF('5b.TriRandNumbers'!W961&lt;=W$1,W$4+SQRT(W$2*'5b.TriRandNumbers'!W961),W$6-SQRT(W$3*(1-'5b.TriRandNumbers'!W961)))</f>
        <v>6.8255737935413006</v>
      </c>
      <c r="X967" s="32">
        <f>IF('5b.TriRandNumbers'!X961&lt;=X$1,X$4+SQRT(X$2*'5b.TriRandNumbers'!X961),X$6-SQRT(X$3*(1-'5b.TriRandNumbers'!X961)))</f>
        <v>11.384191029892177</v>
      </c>
      <c r="Y967" s="31">
        <f>IF('5b.TriRandNumbers'!Y961&lt;=Y$1,Y$4+SQRT(Y$2*'5b.TriRandNumbers'!Y961),Y$6-SQRT(Y$3*(1-'5b.TriRandNumbers'!Y961)))</f>
        <v>11.043145127231652</v>
      </c>
    </row>
    <row r="968" spans="2:25" hidden="1" x14ac:dyDescent="0.25">
      <c r="B968" s="36">
        <f>IF('5b.TriRandNumbers'!B962&lt;=B$1,B$4+SQRT(B$2*'5b.TriRandNumbers'!B962),B$6-SQRT(B$3*(1-'5b.TriRandNumbers'!B962)))</f>
        <v>4.6673357121316634</v>
      </c>
      <c r="C968" s="35">
        <f>IF('5b.TriRandNumbers'!C962&lt;=C$1,C$4+SQRT(C$2*'5b.TriRandNumbers'!C962),C$6-SQRT(C$3*(1-'5b.TriRandNumbers'!C962)))</f>
        <v>2.1623631190528148</v>
      </c>
      <c r="D968" s="34">
        <f>IF('5b.TriRandNumbers'!D962&lt;=D$1,D$4+SQRT(D$2*'5b.TriRandNumbers'!D962),D$6-SQRT(D$3*(1-'5b.TriRandNumbers'!D962)))</f>
        <v>5.8401461119545202</v>
      </c>
      <c r="E968" s="33">
        <f>IF('5b.TriRandNumbers'!E962&lt;=E$1,E$4+SQRT(E$2*'5b.TriRandNumbers'!E962),E$6-SQRT(E$3*(1-'5b.TriRandNumbers'!E962)))</f>
        <v>4.0813707614994348</v>
      </c>
      <c r="F968" s="32">
        <f>IF('5b.TriRandNumbers'!F962&lt;=F$1,F$4+SQRT(F$2*'5b.TriRandNumbers'!F962),F$6-SQRT(F$3*(1-'5b.TriRandNumbers'!F962)))</f>
        <v>1.4406071572981172</v>
      </c>
      <c r="G968" s="31">
        <f>IF('5b.TriRandNumbers'!G962&lt;=G$1,G$4+SQRT(G$2*'5b.TriRandNumbers'!G962),G$6-SQRT(G$3*(1-'5b.TriRandNumbers'!G962)))</f>
        <v>3.545888920612267</v>
      </c>
      <c r="H968" s="36">
        <f>IF('5b.TriRandNumbers'!H962&lt;=H$1,H$4+SQRT(H$2*'5b.TriRandNumbers'!H962),H$6-SQRT(H$3*(1-'5b.TriRandNumbers'!H962)))</f>
        <v>19.564609496259507</v>
      </c>
      <c r="I968" s="35">
        <f>IF('5b.TriRandNumbers'!I962&lt;=I$1,I$4+SQRT(I$2*'5b.TriRandNumbers'!I962),I$6-SQRT(I$3*(1-'5b.TriRandNumbers'!I962)))</f>
        <v>17.227299988310172</v>
      </c>
      <c r="J968" s="34">
        <f>IF('5b.TriRandNumbers'!J962&lt;=J$1,J$4+SQRT(J$2*'5b.TriRandNumbers'!J962),J$6-SQRT(J$3*(1-'5b.TriRandNumbers'!J962)))</f>
        <v>12.262034289501864</v>
      </c>
      <c r="K968" s="33">
        <f>IF('5b.TriRandNumbers'!K962&lt;=K$1,K$4+SQRT(K$2*'5b.TriRandNumbers'!K962),K$6-SQRT(K$3*(1-'5b.TriRandNumbers'!K962)))</f>
        <v>15.589853873846883</v>
      </c>
      <c r="L968" s="32">
        <f>IF('5b.TriRandNumbers'!L962&lt;=L$1,L$4+SQRT(L$2*'5b.TriRandNumbers'!L962),L$6-SQRT(L$3*(1-'5b.TriRandNumbers'!L962)))</f>
        <v>8.8303760658818646</v>
      </c>
      <c r="M968" s="31">
        <f>IF('5b.TriRandNumbers'!M962&lt;=M$1,M$4+SQRT(M$2*'5b.TriRandNumbers'!M962),M$6-SQRT(M$3*(1-'5b.TriRandNumbers'!M962)))</f>
        <v>12.669707570986903</v>
      </c>
      <c r="N968" s="36">
        <f>IF('5b.TriRandNumbers'!N962&lt;=N$1,N$4+SQRT(N$2*'5b.TriRandNumbers'!N962),N$6-SQRT(N$3*(1-'5b.TriRandNumbers'!N962)))</f>
        <v>13.162451597335089</v>
      </c>
      <c r="O968" s="35">
        <f>IF('5b.TriRandNumbers'!O962&lt;=O$1,O$4+SQRT(O$2*'5b.TriRandNumbers'!O962),O$6-SQRT(O$3*(1-'5b.TriRandNumbers'!O962)))</f>
        <v>14.978895369416225</v>
      </c>
      <c r="P968" s="34">
        <f>IF('5b.TriRandNumbers'!P962&lt;=P$1,P$4+SQRT(P$2*'5b.TriRandNumbers'!P962),P$6-SQRT(P$3*(1-'5b.TriRandNumbers'!P962)))</f>
        <v>14.173230989021189</v>
      </c>
      <c r="Q968" s="33">
        <f>IF('5b.TriRandNumbers'!Q962&lt;=Q$1,Q$4+SQRT(Q$2*'5b.TriRandNumbers'!Q962),Q$6-SQRT(Q$3*(1-'5b.TriRandNumbers'!Q962)))</f>
        <v>15.671643233637084</v>
      </c>
      <c r="R968" s="32">
        <f>IF('5b.TriRandNumbers'!R962&lt;=R$1,R$4+SQRT(R$2*'5b.TriRandNumbers'!R962),R$6-SQRT(R$3*(1-'5b.TriRandNumbers'!R962)))</f>
        <v>12.403928170063597</v>
      </c>
      <c r="S968" s="31">
        <f>IF('5b.TriRandNumbers'!S962&lt;=S$1,S$4+SQRT(S$2*'5b.TriRandNumbers'!S962),S$6-SQRT(S$3*(1-'5b.TriRandNumbers'!S962)))</f>
        <v>12.049048740688555</v>
      </c>
      <c r="T968" s="36">
        <f>IF('5b.TriRandNumbers'!T962&lt;=T$1,T$4+SQRT(T$2*'5b.TriRandNumbers'!T962),T$6-SQRT(T$3*(1-'5b.TriRandNumbers'!T962)))</f>
        <v>14.161025460504783</v>
      </c>
      <c r="U968" s="35">
        <f>IF('5b.TriRandNumbers'!U962&lt;=U$1,U$4+SQRT(U$2*'5b.TriRandNumbers'!U962),U$6-SQRT(U$3*(1-'5b.TriRandNumbers'!U962)))</f>
        <v>13.359938604241844</v>
      </c>
      <c r="V968" s="34">
        <f>IF('5b.TriRandNumbers'!V962&lt;=V$1,V$4+SQRT(V$2*'5b.TriRandNumbers'!V962),V$6-SQRT(V$3*(1-'5b.TriRandNumbers'!V962)))</f>
        <v>15.949060456846382</v>
      </c>
      <c r="W968" s="33">
        <f>IF('5b.TriRandNumbers'!W962&lt;=W$1,W$4+SQRT(W$2*'5b.TriRandNumbers'!W962),W$6-SQRT(W$3*(1-'5b.TriRandNumbers'!W962)))</f>
        <v>9.7730492708189374</v>
      </c>
      <c r="X968" s="32">
        <f>IF('5b.TriRandNumbers'!X962&lt;=X$1,X$4+SQRT(X$2*'5b.TriRandNumbers'!X962),X$6-SQRT(X$3*(1-'5b.TriRandNumbers'!X962)))</f>
        <v>13.132628082969102</v>
      </c>
      <c r="Y968" s="31">
        <f>IF('5b.TriRandNumbers'!Y962&lt;=Y$1,Y$4+SQRT(Y$2*'5b.TriRandNumbers'!Y962),Y$6-SQRT(Y$3*(1-'5b.TriRandNumbers'!Y962)))</f>
        <v>16.631294474707481</v>
      </c>
    </row>
    <row r="969" spans="2:25" hidden="1" x14ac:dyDescent="0.25">
      <c r="B969" s="36">
        <f>IF('5b.TriRandNumbers'!B963&lt;=B$1,B$4+SQRT(B$2*'5b.TriRandNumbers'!B963),B$6-SQRT(B$3*(1-'5b.TriRandNumbers'!B963)))</f>
        <v>3.8719681306278915</v>
      </c>
      <c r="C969" s="35">
        <f>IF('5b.TriRandNumbers'!C963&lt;=C$1,C$4+SQRT(C$2*'5b.TriRandNumbers'!C963),C$6-SQRT(C$3*(1-'5b.TriRandNumbers'!C963)))</f>
        <v>3.2053006964562587</v>
      </c>
      <c r="D969" s="34">
        <f>IF('5b.TriRandNumbers'!D963&lt;=D$1,D$4+SQRT(D$2*'5b.TriRandNumbers'!D963),D$6-SQRT(D$3*(1-'5b.TriRandNumbers'!D963)))</f>
        <v>5.9645967640159228</v>
      </c>
      <c r="E969" s="33">
        <f>IF('5b.TriRandNumbers'!E963&lt;=E$1,E$4+SQRT(E$2*'5b.TriRandNumbers'!E963),E$6-SQRT(E$3*(1-'5b.TriRandNumbers'!E963)))</f>
        <v>4.2025036991693447</v>
      </c>
      <c r="F969" s="32">
        <f>IF('5b.TriRandNumbers'!F963&lt;=F$1,F$4+SQRT(F$2*'5b.TriRandNumbers'!F963),F$6-SQRT(F$3*(1-'5b.TriRandNumbers'!F963)))</f>
        <v>2.2224341563472838</v>
      </c>
      <c r="G969" s="31">
        <f>IF('5b.TriRandNumbers'!G963&lt;=G$1,G$4+SQRT(G$2*'5b.TriRandNumbers'!G963),G$6-SQRT(G$3*(1-'5b.TriRandNumbers'!G963)))</f>
        <v>2.9399475869245721</v>
      </c>
      <c r="H969" s="36">
        <f>IF('5b.TriRandNumbers'!H963&lt;=H$1,H$4+SQRT(H$2*'5b.TriRandNumbers'!H963),H$6-SQRT(H$3*(1-'5b.TriRandNumbers'!H963)))</f>
        <v>7.5869208585928698</v>
      </c>
      <c r="I969" s="35">
        <f>IF('5b.TriRandNumbers'!I963&lt;=I$1,I$4+SQRT(I$2*'5b.TriRandNumbers'!I963),I$6-SQRT(I$3*(1-'5b.TriRandNumbers'!I963)))</f>
        <v>13.395379193814403</v>
      </c>
      <c r="J969" s="34">
        <f>IF('5b.TriRandNumbers'!J963&lt;=J$1,J$4+SQRT(J$2*'5b.TriRandNumbers'!J963),J$6-SQRT(J$3*(1-'5b.TriRandNumbers'!J963)))</f>
        <v>9.3761197472948972</v>
      </c>
      <c r="K969" s="33">
        <f>IF('5b.TriRandNumbers'!K963&lt;=K$1,K$4+SQRT(K$2*'5b.TriRandNumbers'!K963),K$6-SQRT(K$3*(1-'5b.TriRandNumbers'!K963)))</f>
        <v>9.4807536886622437</v>
      </c>
      <c r="L969" s="32">
        <f>IF('5b.TriRandNumbers'!L963&lt;=L$1,L$4+SQRT(L$2*'5b.TriRandNumbers'!L963),L$6-SQRT(L$3*(1-'5b.TriRandNumbers'!L963)))</f>
        <v>8.8016462341214474</v>
      </c>
      <c r="M969" s="31">
        <f>IF('5b.TriRandNumbers'!M963&lt;=M$1,M$4+SQRT(M$2*'5b.TriRandNumbers'!M963),M$6-SQRT(M$3*(1-'5b.TriRandNumbers'!M963)))</f>
        <v>9.956627233170444</v>
      </c>
      <c r="N969" s="36">
        <f>IF('5b.TriRandNumbers'!N963&lt;=N$1,N$4+SQRT(N$2*'5b.TriRandNumbers'!N963),N$6-SQRT(N$3*(1-'5b.TriRandNumbers'!N963)))</f>
        <v>14.682491513613121</v>
      </c>
      <c r="O969" s="35">
        <f>IF('5b.TriRandNumbers'!O963&lt;=O$1,O$4+SQRT(O$2*'5b.TriRandNumbers'!O963),O$6-SQRT(O$3*(1-'5b.TriRandNumbers'!O963)))</f>
        <v>7.7576777314233425</v>
      </c>
      <c r="P969" s="34">
        <f>IF('5b.TriRandNumbers'!P963&lt;=P$1,P$4+SQRT(P$2*'5b.TriRandNumbers'!P963),P$6-SQRT(P$3*(1-'5b.TriRandNumbers'!P963)))</f>
        <v>12.522494922888749</v>
      </c>
      <c r="Q969" s="33">
        <f>IF('5b.TriRandNumbers'!Q963&lt;=Q$1,Q$4+SQRT(Q$2*'5b.TriRandNumbers'!Q963),Q$6-SQRT(Q$3*(1-'5b.TriRandNumbers'!Q963)))</f>
        <v>13.703416600473375</v>
      </c>
      <c r="R969" s="32">
        <f>IF('5b.TriRandNumbers'!R963&lt;=R$1,R$4+SQRT(R$2*'5b.TriRandNumbers'!R963),R$6-SQRT(R$3*(1-'5b.TriRandNumbers'!R963)))</f>
        <v>8.2097892674191506</v>
      </c>
      <c r="S969" s="31">
        <f>IF('5b.TriRandNumbers'!S963&lt;=S$1,S$4+SQRT(S$2*'5b.TriRandNumbers'!S963),S$6-SQRT(S$3*(1-'5b.TriRandNumbers'!S963)))</f>
        <v>11.918076122416219</v>
      </c>
      <c r="T969" s="36">
        <f>IF('5b.TriRandNumbers'!T963&lt;=T$1,T$4+SQRT(T$2*'5b.TriRandNumbers'!T963),T$6-SQRT(T$3*(1-'5b.TriRandNumbers'!T963)))</f>
        <v>7.3708754068732683</v>
      </c>
      <c r="U969" s="35">
        <f>IF('5b.TriRandNumbers'!U963&lt;=U$1,U$4+SQRT(U$2*'5b.TriRandNumbers'!U963),U$6-SQRT(U$3*(1-'5b.TriRandNumbers'!U963)))</f>
        <v>12.328449225196849</v>
      </c>
      <c r="V969" s="34">
        <f>IF('5b.TriRandNumbers'!V963&lt;=V$1,V$4+SQRT(V$2*'5b.TriRandNumbers'!V963),V$6-SQRT(V$3*(1-'5b.TriRandNumbers'!V963)))</f>
        <v>9.7881726179088826</v>
      </c>
      <c r="W969" s="33">
        <f>IF('5b.TriRandNumbers'!W963&lt;=W$1,W$4+SQRT(W$2*'5b.TriRandNumbers'!W963),W$6-SQRT(W$3*(1-'5b.TriRandNumbers'!W963)))</f>
        <v>16.718210426398706</v>
      </c>
      <c r="X969" s="32">
        <f>IF('5b.TriRandNumbers'!X963&lt;=X$1,X$4+SQRT(X$2*'5b.TriRandNumbers'!X963),X$6-SQRT(X$3*(1-'5b.TriRandNumbers'!X963)))</f>
        <v>8.6558869437613168</v>
      </c>
      <c r="Y969" s="31">
        <f>IF('5b.TriRandNumbers'!Y963&lt;=Y$1,Y$4+SQRT(Y$2*'5b.TriRandNumbers'!Y963),Y$6-SQRT(Y$3*(1-'5b.TriRandNumbers'!Y963)))</f>
        <v>12.782716551548152</v>
      </c>
    </row>
    <row r="970" spans="2:25" hidden="1" x14ac:dyDescent="0.25">
      <c r="B970" s="36">
        <f>IF('5b.TriRandNumbers'!B964&lt;=B$1,B$4+SQRT(B$2*'5b.TriRandNumbers'!B964),B$6-SQRT(B$3*(1-'5b.TriRandNumbers'!B964)))</f>
        <v>3.7386164364857253</v>
      </c>
      <c r="C970" s="35">
        <f>IF('5b.TriRandNumbers'!C964&lt;=C$1,C$4+SQRT(C$2*'5b.TriRandNumbers'!C964),C$6-SQRT(C$3*(1-'5b.TriRandNumbers'!C964)))</f>
        <v>3.9202628347694319</v>
      </c>
      <c r="D970" s="34">
        <f>IF('5b.TriRandNumbers'!D964&lt;=D$1,D$4+SQRT(D$2*'5b.TriRandNumbers'!D964),D$6-SQRT(D$3*(1-'5b.TriRandNumbers'!D964)))</f>
        <v>6.8040475109023024</v>
      </c>
      <c r="E970" s="33">
        <f>IF('5b.TriRandNumbers'!E964&lt;=E$1,E$4+SQRT(E$2*'5b.TriRandNumbers'!E964),E$6-SQRT(E$3*(1-'5b.TriRandNumbers'!E964)))</f>
        <v>4.3525647816284376</v>
      </c>
      <c r="F970" s="32">
        <f>IF('5b.TriRandNumbers'!F964&lt;=F$1,F$4+SQRT(F$2*'5b.TriRandNumbers'!F964),F$6-SQRT(F$3*(1-'5b.TriRandNumbers'!F964)))</f>
        <v>3.5350189730902262</v>
      </c>
      <c r="G970" s="31">
        <f>IF('5b.TriRandNumbers'!G964&lt;=G$1,G$4+SQRT(G$2*'5b.TriRandNumbers'!G964),G$6-SQRT(G$3*(1-'5b.TriRandNumbers'!G964)))</f>
        <v>4.4696553758498574</v>
      </c>
      <c r="H970" s="36">
        <f>IF('5b.TriRandNumbers'!H964&lt;=H$1,H$4+SQRT(H$2*'5b.TriRandNumbers'!H964),H$6-SQRT(H$3*(1-'5b.TriRandNumbers'!H964)))</f>
        <v>9.6611593987320532</v>
      </c>
      <c r="I970" s="35">
        <f>IF('5b.TriRandNumbers'!I964&lt;=I$1,I$4+SQRT(I$2*'5b.TriRandNumbers'!I964),I$6-SQRT(I$3*(1-'5b.TriRandNumbers'!I964)))</f>
        <v>11.386599997288574</v>
      </c>
      <c r="J970" s="34">
        <f>IF('5b.TriRandNumbers'!J964&lt;=J$1,J$4+SQRT(J$2*'5b.TriRandNumbers'!J964),J$6-SQRT(J$3*(1-'5b.TriRandNumbers'!J964)))</f>
        <v>16.13948872917371</v>
      </c>
      <c r="K970" s="33">
        <f>IF('5b.TriRandNumbers'!K964&lt;=K$1,K$4+SQRT(K$2*'5b.TriRandNumbers'!K964),K$6-SQRT(K$3*(1-'5b.TriRandNumbers'!K964)))</f>
        <v>12.633466022583203</v>
      </c>
      <c r="L970" s="32">
        <f>IF('5b.TriRandNumbers'!L964&lt;=L$1,L$4+SQRT(L$2*'5b.TriRandNumbers'!L964),L$6-SQRT(L$3*(1-'5b.TriRandNumbers'!L964)))</f>
        <v>7.099018124388552</v>
      </c>
      <c r="M970" s="31">
        <f>IF('5b.TriRandNumbers'!M964&lt;=M$1,M$4+SQRT(M$2*'5b.TriRandNumbers'!M964),M$6-SQRT(M$3*(1-'5b.TriRandNumbers'!M964)))</f>
        <v>9.365199525817113</v>
      </c>
      <c r="N970" s="36">
        <f>IF('5b.TriRandNumbers'!N964&lt;=N$1,N$4+SQRT(N$2*'5b.TriRandNumbers'!N964),N$6-SQRT(N$3*(1-'5b.TriRandNumbers'!N964)))</f>
        <v>12.688383973129465</v>
      </c>
      <c r="O970" s="35">
        <f>IF('5b.TriRandNumbers'!O964&lt;=O$1,O$4+SQRT(O$2*'5b.TriRandNumbers'!O964),O$6-SQRT(O$3*(1-'5b.TriRandNumbers'!O964)))</f>
        <v>13.34441700457335</v>
      </c>
      <c r="P970" s="34">
        <f>IF('5b.TriRandNumbers'!P964&lt;=P$1,P$4+SQRT(P$2*'5b.TriRandNumbers'!P964),P$6-SQRT(P$3*(1-'5b.TriRandNumbers'!P964)))</f>
        <v>8.9587275938390025</v>
      </c>
      <c r="Q970" s="33">
        <f>IF('5b.TriRandNumbers'!Q964&lt;=Q$1,Q$4+SQRT(Q$2*'5b.TriRandNumbers'!Q964),Q$6-SQRT(Q$3*(1-'5b.TriRandNumbers'!Q964)))</f>
        <v>6.8825367916031848</v>
      </c>
      <c r="R970" s="32">
        <f>IF('5b.TriRandNumbers'!R964&lt;=R$1,R$4+SQRT(R$2*'5b.TriRandNumbers'!R964),R$6-SQRT(R$3*(1-'5b.TriRandNumbers'!R964)))</f>
        <v>13.984406214678147</v>
      </c>
      <c r="S970" s="31">
        <f>IF('5b.TriRandNumbers'!S964&lt;=S$1,S$4+SQRT(S$2*'5b.TriRandNumbers'!S964),S$6-SQRT(S$3*(1-'5b.TriRandNumbers'!S964)))</f>
        <v>18.693757281362132</v>
      </c>
      <c r="T970" s="36">
        <f>IF('5b.TriRandNumbers'!T964&lt;=T$1,T$4+SQRT(T$2*'5b.TriRandNumbers'!T964),T$6-SQRT(T$3*(1-'5b.TriRandNumbers'!T964)))</f>
        <v>15.171453969378492</v>
      </c>
      <c r="U970" s="35">
        <f>IF('5b.TriRandNumbers'!U964&lt;=U$1,U$4+SQRT(U$2*'5b.TriRandNumbers'!U964),U$6-SQRT(U$3*(1-'5b.TriRandNumbers'!U964)))</f>
        <v>10.947188367973958</v>
      </c>
      <c r="V970" s="34">
        <f>IF('5b.TriRandNumbers'!V964&lt;=V$1,V$4+SQRT(V$2*'5b.TriRandNumbers'!V964),V$6-SQRT(V$3*(1-'5b.TriRandNumbers'!V964)))</f>
        <v>7.5906509954964196</v>
      </c>
      <c r="W970" s="33">
        <f>IF('5b.TriRandNumbers'!W964&lt;=W$1,W$4+SQRT(W$2*'5b.TriRandNumbers'!W964),W$6-SQRT(W$3*(1-'5b.TriRandNumbers'!W964)))</f>
        <v>10.614830775440458</v>
      </c>
      <c r="X970" s="32">
        <f>IF('5b.TriRandNumbers'!X964&lt;=X$1,X$4+SQRT(X$2*'5b.TriRandNumbers'!X964),X$6-SQRT(X$3*(1-'5b.TriRandNumbers'!X964)))</f>
        <v>10.266072688505167</v>
      </c>
      <c r="Y970" s="31">
        <f>IF('5b.TriRandNumbers'!Y964&lt;=Y$1,Y$4+SQRT(Y$2*'5b.TriRandNumbers'!Y964),Y$6-SQRT(Y$3*(1-'5b.TriRandNumbers'!Y964)))</f>
        <v>7.5282716160999517</v>
      </c>
    </row>
    <row r="971" spans="2:25" hidden="1" x14ac:dyDescent="0.25">
      <c r="B971" s="36">
        <f>IF('5b.TriRandNumbers'!B965&lt;=B$1,B$4+SQRT(B$2*'5b.TriRandNumbers'!B965),B$6-SQRT(B$3*(1-'5b.TriRandNumbers'!B965)))</f>
        <v>4.414831084363616</v>
      </c>
      <c r="C971" s="35">
        <f>IF('5b.TriRandNumbers'!C965&lt;=C$1,C$4+SQRT(C$2*'5b.TriRandNumbers'!C965),C$6-SQRT(C$3*(1-'5b.TriRandNumbers'!C965)))</f>
        <v>3.0015459613037558</v>
      </c>
      <c r="D971" s="34">
        <f>IF('5b.TriRandNumbers'!D965&lt;=D$1,D$4+SQRT(D$2*'5b.TriRandNumbers'!D965),D$6-SQRT(D$3*(1-'5b.TriRandNumbers'!D965)))</f>
        <v>5.605759677932725</v>
      </c>
      <c r="E971" s="33">
        <f>IF('5b.TriRandNumbers'!E965&lt;=E$1,E$4+SQRT(E$2*'5b.TriRandNumbers'!E965),E$6-SQRT(E$3*(1-'5b.TriRandNumbers'!E965)))</f>
        <v>3.0929913136159106</v>
      </c>
      <c r="F971" s="32">
        <f>IF('5b.TriRandNumbers'!F965&lt;=F$1,F$4+SQRT(F$2*'5b.TriRandNumbers'!F965),F$6-SQRT(F$3*(1-'5b.TriRandNumbers'!F965)))</f>
        <v>1.5915662639942167</v>
      </c>
      <c r="G971" s="31">
        <f>IF('5b.TriRandNumbers'!G965&lt;=G$1,G$4+SQRT(G$2*'5b.TriRandNumbers'!G965),G$6-SQRT(G$3*(1-'5b.TriRandNumbers'!G965)))</f>
        <v>2.5743376323327665</v>
      </c>
      <c r="H971" s="36">
        <f>IF('5b.TriRandNumbers'!H965&lt;=H$1,H$4+SQRT(H$2*'5b.TriRandNumbers'!H965),H$6-SQRT(H$3*(1-'5b.TriRandNumbers'!H965)))</f>
        <v>12.467461239566378</v>
      </c>
      <c r="I971" s="35">
        <f>IF('5b.TriRandNumbers'!I965&lt;=I$1,I$4+SQRT(I$2*'5b.TriRandNumbers'!I965),I$6-SQRT(I$3*(1-'5b.TriRandNumbers'!I965)))</f>
        <v>13.265241056014588</v>
      </c>
      <c r="J971" s="34">
        <f>IF('5b.TriRandNumbers'!J965&lt;=J$1,J$4+SQRT(J$2*'5b.TriRandNumbers'!J965),J$6-SQRT(J$3*(1-'5b.TriRandNumbers'!J965)))</f>
        <v>7.2539847233102233</v>
      </c>
      <c r="K971" s="33">
        <f>IF('5b.TriRandNumbers'!K965&lt;=K$1,K$4+SQRT(K$2*'5b.TriRandNumbers'!K965),K$6-SQRT(K$3*(1-'5b.TriRandNumbers'!K965)))</f>
        <v>9.0944368699748779</v>
      </c>
      <c r="L971" s="32">
        <f>IF('5b.TriRandNumbers'!L965&lt;=L$1,L$4+SQRT(L$2*'5b.TriRandNumbers'!L965),L$6-SQRT(L$3*(1-'5b.TriRandNumbers'!L965)))</f>
        <v>10.172515915581661</v>
      </c>
      <c r="M971" s="31">
        <f>IF('5b.TriRandNumbers'!M965&lt;=M$1,M$4+SQRT(M$2*'5b.TriRandNumbers'!M965),M$6-SQRT(M$3*(1-'5b.TriRandNumbers'!M965)))</f>
        <v>12.915428395812341</v>
      </c>
      <c r="N971" s="36">
        <f>IF('5b.TriRandNumbers'!N965&lt;=N$1,N$4+SQRT(N$2*'5b.TriRandNumbers'!N965),N$6-SQRT(N$3*(1-'5b.TriRandNumbers'!N965)))</f>
        <v>15.313929266385887</v>
      </c>
      <c r="O971" s="35">
        <f>IF('5b.TriRandNumbers'!O965&lt;=O$1,O$4+SQRT(O$2*'5b.TriRandNumbers'!O965),O$6-SQRT(O$3*(1-'5b.TriRandNumbers'!O965)))</f>
        <v>10.358709715881504</v>
      </c>
      <c r="P971" s="34">
        <f>IF('5b.TriRandNumbers'!P965&lt;=P$1,P$4+SQRT(P$2*'5b.TriRandNumbers'!P965),P$6-SQRT(P$3*(1-'5b.TriRandNumbers'!P965)))</f>
        <v>11.013538056698998</v>
      </c>
      <c r="Q971" s="33">
        <f>IF('5b.TriRandNumbers'!Q965&lt;=Q$1,Q$4+SQRT(Q$2*'5b.TriRandNumbers'!Q965),Q$6-SQRT(Q$3*(1-'5b.TriRandNumbers'!Q965)))</f>
        <v>12.405253226860413</v>
      </c>
      <c r="R971" s="32">
        <f>IF('5b.TriRandNumbers'!R965&lt;=R$1,R$4+SQRT(R$2*'5b.TriRandNumbers'!R965),R$6-SQRT(R$3*(1-'5b.TriRandNumbers'!R965)))</f>
        <v>8.2832394793132664</v>
      </c>
      <c r="S971" s="31">
        <f>IF('5b.TriRandNumbers'!S965&lt;=S$1,S$4+SQRT(S$2*'5b.TriRandNumbers'!S965),S$6-SQRT(S$3*(1-'5b.TriRandNumbers'!S965)))</f>
        <v>11.663012105046377</v>
      </c>
      <c r="T971" s="36">
        <f>IF('5b.TriRandNumbers'!T965&lt;=T$1,T$4+SQRT(T$2*'5b.TriRandNumbers'!T965),T$6-SQRT(T$3*(1-'5b.TriRandNumbers'!T965)))</f>
        <v>6.974317651174502</v>
      </c>
      <c r="U971" s="35">
        <f>IF('5b.TriRandNumbers'!U965&lt;=U$1,U$4+SQRT(U$2*'5b.TriRandNumbers'!U965),U$6-SQRT(U$3*(1-'5b.TriRandNumbers'!U965)))</f>
        <v>7.4540153858768399</v>
      </c>
      <c r="V971" s="34">
        <f>IF('5b.TriRandNumbers'!V965&lt;=V$1,V$4+SQRT(V$2*'5b.TriRandNumbers'!V965),V$6-SQRT(V$3*(1-'5b.TriRandNumbers'!V965)))</f>
        <v>9.9244873224239392</v>
      </c>
      <c r="W971" s="33">
        <f>IF('5b.TriRandNumbers'!W965&lt;=W$1,W$4+SQRT(W$2*'5b.TriRandNumbers'!W965),W$6-SQRT(W$3*(1-'5b.TriRandNumbers'!W965)))</f>
        <v>10.092893996719193</v>
      </c>
      <c r="X971" s="32">
        <f>IF('5b.TriRandNumbers'!X965&lt;=X$1,X$4+SQRT(X$2*'5b.TriRandNumbers'!X965),X$6-SQRT(X$3*(1-'5b.TriRandNumbers'!X965)))</f>
        <v>8.0945314156327157</v>
      </c>
      <c r="Y971" s="31">
        <f>IF('5b.TriRandNumbers'!Y965&lt;=Y$1,Y$4+SQRT(Y$2*'5b.TriRandNumbers'!Y965),Y$6-SQRT(Y$3*(1-'5b.TriRandNumbers'!Y965)))</f>
        <v>13.075499195723719</v>
      </c>
    </row>
    <row r="972" spans="2:25" hidden="1" x14ac:dyDescent="0.25">
      <c r="B972" s="36">
        <f>IF('5b.TriRandNumbers'!B966&lt;=B$1,B$4+SQRT(B$2*'5b.TriRandNumbers'!B966),B$6-SQRT(B$3*(1-'5b.TriRandNumbers'!B966)))</f>
        <v>4.4919921332661907</v>
      </c>
      <c r="C972" s="35">
        <f>IF('5b.TriRandNumbers'!C966&lt;=C$1,C$4+SQRT(C$2*'5b.TriRandNumbers'!C966),C$6-SQRT(C$3*(1-'5b.TriRandNumbers'!C966)))</f>
        <v>3.7556447017945764</v>
      </c>
      <c r="D972" s="34">
        <f>IF('5b.TriRandNumbers'!D966&lt;=D$1,D$4+SQRT(D$2*'5b.TriRandNumbers'!D966),D$6-SQRT(D$3*(1-'5b.TriRandNumbers'!D966)))</f>
        <v>4.2774552691301304</v>
      </c>
      <c r="E972" s="33">
        <f>IF('5b.TriRandNumbers'!E966&lt;=E$1,E$4+SQRT(E$2*'5b.TriRandNumbers'!E966),E$6-SQRT(E$3*(1-'5b.TriRandNumbers'!E966)))</f>
        <v>3.5843763300182383</v>
      </c>
      <c r="F972" s="32">
        <f>IF('5b.TriRandNumbers'!F966&lt;=F$1,F$4+SQRT(F$2*'5b.TriRandNumbers'!F966),F$6-SQRT(F$3*(1-'5b.TriRandNumbers'!F966)))</f>
        <v>3.4622307210906875</v>
      </c>
      <c r="G972" s="31">
        <f>IF('5b.TriRandNumbers'!G966&lt;=G$1,G$4+SQRT(G$2*'5b.TriRandNumbers'!G966),G$6-SQRT(G$3*(1-'5b.TriRandNumbers'!G966)))</f>
        <v>2.9433525758177033</v>
      </c>
      <c r="H972" s="36">
        <f>IF('5b.TriRandNumbers'!H966&lt;=H$1,H$4+SQRT(H$2*'5b.TriRandNumbers'!H966),H$6-SQRT(H$3*(1-'5b.TriRandNumbers'!H966)))</f>
        <v>7.1845480166889448</v>
      </c>
      <c r="I972" s="35">
        <f>IF('5b.TriRandNumbers'!I966&lt;=I$1,I$4+SQRT(I$2*'5b.TriRandNumbers'!I966),I$6-SQRT(I$3*(1-'5b.TriRandNumbers'!I966)))</f>
        <v>9.6869475283271882</v>
      </c>
      <c r="J972" s="34">
        <f>IF('5b.TriRandNumbers'!J966&lt;=J$1,J$4+SQRT(J$2*'5b.TriRandNumbers'!J966),J$6-SQRT(J$3*(1-'5b.TriRandNumbers'!J966)))</f>
        <v>16.120015780803826</v>
      </c>
      <c r="K972" s="33">
        <f>IF('5b.TriRandNumbers'!K966&lt;=K$1,K$4+SQRT(K$2*'5b.TriRandNumbers'!K966),K$6-SQRT(K$3*(1-'5b.TriRandNumbers'!K966)))</f>
        <v>15.039487932855589</v>
      </c>
      <c r="L972" s="32">
        <f>IF('5b.TriRandNumbers'!L966&lt;=L$1,L$4+SQRT(L$2*'5b.TriRandNumbers'!L966),L$6-SQRT(L$3*(1-'5b.TriRandNumbers'!L966)))</f>
        <v>19.728790589790904</v>
      </c>
      <c r="M972" s="31">
        <f>IF('5b.TriRandNumbers'!M966&lt;=M$1,M$4+SQRT(M$2*'5b.TriRandNumbers'!M966),M$6-SQRT(M$3*(1-'5b.TriRandNumbers'!M966)))</f>
        <v>18.841960968168056</v>
      </c>
      <c r="N972" s="36">
        <f>IF('5b.TriRandNumbers'!N966&lt;=N$1,N$4+SQRT(N$2*'5b.TriRandNumbers'!N966),N$6-SQRT(N$3*(1-'5b.TriRandNumbers'!N966)))</f>
        <v>10.258855929777534</v>
      </c>
      <c r="O972" s="35">
        <f>IF('5b.TriRandNumbers'!O966&lt;=O$1,O$4+SQRT(O$2*'5b.TriRandNumbers'!O966),O$6-SQRT(O$3*(1-'5b.TriRandNumbers'!O966)))</f>
        <v>10.109285531003646</v>
      </c>
      <c r="P972" s="34">
        <f>IF('5b.TriRandNumbers'!P966&lt;=P$1,P$4+SQRT(P$2*'5b.TriRandNumbers'!P966),P$6-SQRT(P$3*(1-'5b.TriRandNumbers'!P966)))</f>
        <v>14.329538696204231</v>
      </c>
      <c r="Q972" s="33">
        <f>IF('5b.TriRandNumbers'!Q966&lt;=Q$1,Q$4+SQRT(Q$2*'5b.TriRandNumbers'!Q966),Q$6-SQRT(Q$3*(1-'5b.TriRandNumbers'!Q966)))</f>
        <v>10.293149769079793</v>
      </c>
      <c r="R972" s="32">
        <f>IF('5b.TriRandNumbers'!R966&lt;=R$1,R$4+SQRT(R$2*'5b.TriRandNumbers'!R966),R$6-SQRT(R$3*(1-'5b.TriRandNumbers'!R966)))</f>
        <v>12.216825604917197</v>
      </c>
      <c r="S972" s="31">
        <f>IF('5b.TriRandNumbers'!S966&lt;=S$1,S$4+SQRT(S$2*'5b.TriRandNumbers'!S966),S$6-SQRT(S$3*(1-'5b.TriRandNumbers'!S966)))</f>
        <v>7.186743081980878</v>
      </c>
      <c r="T972" s="36">
        <f>IF('5b.TriRandNumbers'!T966&lt;=T$1,T$4+SQRT(T$2*'5b.TriRandNumbers'!T966),T$6-SQRT(T$3*(1-'5b.TriRandNumbers'!T966)))</f>
        <v>12.423439654352975</v>
      </c>
      <c r="U972" s="35">
        <f>IF('5b.TriRandNumbers'!U966&lt;=U$1,U$4+SQRT(U$2*'5b.TriRandNumbers'!U966),U$6-SQRT(U$3*(1-'5b.TriRandNumbers'!U966)))</f>
        <v>7.1659938595052122</v>
      </c>
      <c r="V972" s="34">
        <f>IF('5b.TriRandNumbers'!V966&lt;=V$1,V$4+SQRT(V$2*'5b.TriRandNumbers'!V966),V$6-SQRT(V$3*(1-'5b.TriRandNumbers'!V966)))</f>
        <v>13.859481111892162</v>
      </c>
      <c r="W972" s="33">
        <f>IF('5b.TriRandNumbers'!W966&lt;=W$1,W$4+SQRT(W$2*'5b.TriRandNumbers'!W966),W$6-SQRT(W$3*(1-'5b.TriRandNumbers'!W966)))</f>
        <v>10.076065836607533</v>
      </c>
      <c r="X972" s="32">
        <f>IF('5b.TriRandNumbers'!X966&lt;=X$1,X$4+SQRT(X$2*'5b.TriRandNumbers'!X966),X$6-SQRT(X$3*(1-'5b.TriRandNumbers'!X966)))</f>
        <v>6.9078332198775056</v>
      </c>
      <c r="Y972" s="31">
        <f>IF('5b.TriRandNumbers'!Y966&lt;=Y$1,Y$4+SQRT(Y$2*'5b.TriRandNumbers'!Y966),Y$6-SQRT(Y$3*(1-'5b.TriRandNumbers'!Y966)))</f>
        <v>14.013905557350991</v>
      </c>
    </row>
    <row r="973" spans="2:25" hidden="1" x14ac:dyDescent="0.25">
      <c r="B973" s="36">
        <f>IF('5b.TriRandNumbers'!B967&lt;=B$1,B$4+SQRT(B$2*'5b.TriRandNumbers'!B967),B$6-SQRT(B$3*(1-'5b.TriRandNumbers'!B967)))</f>
        <v>3.6341969145627591</v>
      </c>
      <c r="C973" s="35">
        <f>IF('5b.TriRandNumbers'!C967&lt;=C$1,C$4+SQRT(C$2*'5b.TriRandNumbers'!C967),C$6-SQRT(C$3*(1-'5b.TriRandNumbers'!C967)))</f>
        <v>3.174043532828704</v>
      </c>
      <c r="D973" s="34">
        <f>IF('5b.TriRandNumbers'!D967&lt;=D$1,D$4+SQRT(D$2*'5b.TriRandNumbers'!D967),D$6-SQRT(D$3*(1-'5b.TriRandNumbers'!D967)))</f>
        <v>4.5703198862577263</v>
      </c>
      <c r="E973" s="33">
        <f>IF('5b.TriRandNumbers'!E967&lt;=E$1,E$4+SQRT(E$2*'5b.TriRandNumbers'!E967),E$6-SQRT(E$3*(1-'5b.TriRandNumbers'!E967)))</f>
        <v>4.6731568019371483</v>
      </c>
      <c r="F973" s="32">
        <f>IF('5b.TriRandNumbers'!F967&lt;=F$1,F$4+SQRT(F$2*'5b.TriRandNumbers'!F967),F$6-SQRT(F$3*(1-'5b.TriRandNumbers'!F967)))</f>
        <v>1.7434548021156986</v>
      </c>
      <c r="G973" s="31">
        <f>IF('5b.TriRandNumbers'!G967&lt;=G$1,G$4+SQRT(G$2*'5b.TriRandNumbers'!G967),G$6-SQRT(G$3*(1-'5b.TriRandNumbers'!G967)))</f>
        <v>4.4971380314684506</v>
      </c>
      <c r="H973" s="36">
        <f>IF('5b.TriRandNumbers'!H967&lt;=H$1,H$4+SQRT(H$2*'5b.TriRandNumbers'!H967),H$6-SQRT(H$3*(1-'5b.TriRandNumbers'!H967)))</f>
        <v>11.412298511522827</v>
      </c>
      <c r="I973" s="35">
        <f>IF('5b.TriRandNumbers'!I967&lt;=I$1,I$4+SQRT(I$2*'5b.TriRandNumbers'!I967),I$6-SQRT(I$3*(1-'5b.TriRandNumbers'!I967)))</f>
        <v>14.40178299777414</v>
      </c>
      <c r="J973" s="34">
        <f>IF('5b.TriRandNumbers'!J967&lt;=J$1,J$4+SQRT(J$2*'5b.TriRandNumbers'!J967),J$6-SQRT(J$3*(1-'5b.TriRandNumbers'!J967)))</f>
        <v>8.261169866126469</v>
      </c>
      <c r="K973" s="33">
        <f>IF('5b.TriRandNumbers'!K967&lt;=K$1,K$4+SQRT(K$2*'5b.TriRandNumbers'!K967),K$6-SQRT(K$3*(1-'5b.TriRandNumbers'!K967)))</f>
        <v>7.9762474585452257</v>
      </c>
      <c r="L973" s="32">
        <f>IF('5b.TriRandNumbers'!L967&lt;=L$1,L$4+SQRT(L$2*'5b.TriRandNumbers'!L967),L$6-SQRT(L$3*(1-'5b.TriRandNumbers'!L967)))</f>
        <v>11.596285951566989</v>
      </c>
      <c r="M973" s="31">
        <f>IF('5b.TriRandNumbers'!M967&lt;=M$1,M$4+SQRT(M$2*'5b.TriRandNumbers'!M967),M$6-SQRT(M$3*(1-'5b.TriRandNumbers'!M967)))</f>
        <v>12.875141800113038</v>
      </c>
      <c r="N973" s="36">
        <f>IF('5b.TriRandNumbers'!N967&lt;=N$1,N$4+SQRT(N$2*'5b.TriRandNumbers'!N967),N$6-SQRT(N$3*(1-'5b.TriRandNumbers'!N967)))</f>
        <v>8.6418986822631929</v>
      </c>
      <c r="O973" s="35">
        <f>IF('5b.TriRandNumbers'!O967&lt;=O$1,O$4+SQRT(O$2*'5b.TriRandNumbers'!O967),O$6-SQRT(O$3*(1-'5b.TriRandNumbers'!O967)))</f>
        <v>10.300204831133861</v>
      </c>
      <c r="P973" s="34">
        <f>IF('5b.TriRandNumbers'!P967&lt;=P$1,P$4+SQRT(P$2*'5b.TriRandNumbers'!P967),P$6-SQRT(P$3*(1-'5b.TriRandNumbers'!P967)))</f>
        <v>15.985711736963694</v>
      </c>
      <c r="Q973" s="33">
        <f>IF('5b.TriRandNumbers'!Q967&lt;=Q$1,Q$4+SQRT(Q$2*'5b.TriRandNumbers'!Q967),Q$6-SQRT(Q$3*(1-'5b.TriRandNumbers'!Q967)))</f>
        <v>13.150457952114078</v>
      </c>
      <c r="R973" s="32">
        <f>IF('5b.TriRandNumbers'!R967&lt;=R$1,R$4+SQRT(R$2*'5b.TriRandNumbers'!R967),R$6-SQRT(R$3*(1-'5b.TriRandNumbers'!R967)))</f>
        <v>17.444997104055361</v>
      </c>
      <c r="S973" s="31">
        <f>IF('5b.TriRandNumbers'!S967&lt;=S$1,S$4+SQRT(S$2*'5b.TriRandNumbers'!S967),S$6-SQRT(S$3*(1-'5b.TriRandNumbers'!S967)))</f>
        <v>8.3773930664281444</v>
      </c>
      <c r="T973" s="36">
        <f>IF('5b.TriRandNumbers'!T967&lt;=T$1,T$4+SQRT(T$2*'5b.TriRandNumbers'!T967),T$6-SQRT(T$3*(1-'5b.TriRandNumbers'!T967)))</f>
        <v>11.527431392965836</v>
      </c>
      <c r="U973" s="35">
        <f>IF('5b.TriRandNumbers'!U967&lt;=U$1,U$4+SQRT(U$2*'5b.TriRandNumbers'!U967),U$6-SQRT(U$3*(1-'5b.TriRandNumbers'!U967)))</f>
        <v>12.229709742829296</v>
      </c>
      <c r="V973" s="34">
        <f>IF('5b.TriRandNumbers'!V967&lt;=V$1,V$4+SQRT(V$2*'5b.TriRandNumbers'!V967),V$6-SQRT(V$3*(1-'5b.TriRandNumbers'!V967)))</f>
        <v>7.8313940317814073</v>
      </c>
      <c r="W973" s="33">
        <f>IF('5b.TriRandNumbers'!W967&lt;=W$1,W$4+SQRT(W$2*'5b.TriRandNumbers'!W967),W$6-SQRT(W$3*(1-'5b.TriRandNumbers'!W967)))</f>
        <v>11.52773113996088</v>
      </c>
      <c r="X973" s="32">
        <f>IF('5b.TriRandNumbers'!X967&lt;=X$1,X$4+SQRT(X$2*'5b.TriRandNumbers'!X967),X$6-SQRT(X$3*(1-'5b.TriRandNumbers'!X967)))</f>
        <v>7.6270542593165329</v>
      </c>
      <c r="Y973" s="31">
        <f>IF('5b.TriRandNumbers'!Y967&lt;=Y$1,Y$4+SQRT(Y$2*'5b.TriRandNumbers'!Y967),Y$6-SQRT(Y$3*(1-'5b.TriRandNumbers'!Y967)))</f>
        <v>11.265130660921727</v>
      </c>
    </row>
    <row r="974" spans="2:25" hidden="1" x14ac:dyDescent="0.25">
      <c r="B974" s="36">
        <f>IF('5b.TriRandNumbers'!B968&lt;=B$1,B$4+SQRT(B$2*'5b.TriRandNumbers'!B968),B$6-SQRT(B$3*(1-'5b.TriRandNumbers'!B968)))</f>
        <v>3.8510091506555848</v>
      </c>
      <c r="C974" s="35">
        <f>IF('5b.TriRandNumbers'!C968&lt;=C$1,C$4+SQRT(C$2*'5b.TriRandNumbers'!C968),C$6-SQRT(C$3*(1-'5b.TriRandNumbers'!C968)))</f>
        <v>3.2933056243196637</v>
      </c>
      <c r="D974" s="34">
        <f>IF('5b.TriRandNumbers'!D968&lt;=D$1,D$4+SQRT(D$2*'5b.TriRandNumbers'!D968),D$6-SQRT(D$3*(1-'5b.TriRandNumbers'!D968)))</f>
        <v>6.6670080819316331</v>
      </c>
      <c r="E974" s="33">
        <f>IF('5b.TriRandNumbers'!E968&lt;=E$1,E$4+SQRT(E$2*'5b.TriRandNumbers'!E968),E$6-SQRT(E$3*(1-'5b.TriRandNumbers'!E968)))</f>
        <v>3.1007437838477139</v>
      </c>
      <c r="F974" s="32">
        <f>IF('5b.TriRandNumbers'!F968&lt;=F$1,F$4+SQRT(F$2*'5b.TriRandNumbers'!F968),F$6-SQRT(F$3*(1-'5b.TriRandNumbers'!F968)))</f>
        <v>2.4543524353463382</v>
      </c>
      <c r="G974" s="31">
        <f>IF('5b.TriRandNumbers'!G968&lt;=G$1,G$4+SQRT(G$2*'5b.TriRandNumbers'!G968),G$6-SQRT(G$3*(1-'5b.TriRandNumbers'!G968)))</f>
        <v>2.7420608917997131</v>
      </c>
      <c r="H974" s="36">
        <f>IF('5b.TriRandNumbers'!H968&lt;=H$1,H$4+SQRT(H$2*'5b.TriRandNumbers'!H968),H$6-SQRT(H$3*(1-'5b.TriRandNumbers'!H968)))</f>
        <v>10.158010050769651</v>
      </c>
      <c r="I974" s="35">
        <f>IF('5b.TriRandNumbers'!I968&lt;=I$1,I$4+SQRT(I$2*'5b.TriRandNumbers'!I968),I$6-SQRT(I$3*(1-'5b.TriRandNumbers'!I968)))</f>
        <v>17.147435313066559</v>
      </c>
      <c r="J974" s="34">
        <f>IF('5b.TriRandNumbers'!J968&lt;=J$1,J$4+SQRT(J$2*'5b.TriRandNumbers'!J968),J$6-SQRT(J$3*(1-'5b.TriRandNumbers'!J968)))</f>
        <v>8.8910202029490364</v>
      </c>
      <c r="K974" s="33">
        <f>IF('5b.TriRandNumbers'!K968&lt;=K$1,K$4+SQRT(K$2*'5b.TriRandNumbers'!K968),K$6-SQRT(K$3*(1-'5b.TriRandNumbers'!K968)))</f>
        <v>17.785995174651049</v>
      </c>
      <c r="L974" s="32">
        <f>IF('5b.TriRandNumbers'!L968&lt;=L$1,L$4+SQRT(L$2*'5b.TriRandNumbers'!L968),L$6-SQRT(L$3*(1-'5b.TriRandNumbers'!L968)))</f>
        <v>15.009395710467455</v>
      </c>
      <c r="M974" s="31">
        <f>IF('5b.TriRandNumbers'!M968&lt;=M$1,M$4+SQRT(M$2*'5b.TriRandNumbers'!M968),M$6-SQRT(M$3*(1-'5b.TriRandNumbers'!M968)))</f>
        <v>14.044350212926886</v>
      </c>
      <c r="N974" s="36">
        <f>IF('5b.TriRandNumbers'!N968&lt;=N$1,N$4+SQRT(N$2*'5b.TriRandNumbers'!N968),N$6-SQRT(N$3*(1-'5b.TriRandNumbers'!N968)))</f>
        <v>12.056252384525951</v>
      </c>
      <c r="O974" s="35">
        <f>IF('5b.TriRandNumbers'!O968&lt;=O$1,O$4+SQRT(O$2*'5b.TriRandNumbers'!O968),O$6-SQRT(O$3*(1-'5b.TriRandNumbers'!O968)))</f>
        <v>13.154143455332008</v>
      </c>
      <c r="P974" s="34">
        <f>IF('5b.TriRandNumbers'!P968&lt;=P$1,P$4+SQRT(P$2*'5b.TriRandNumbers'!P968),P$6-SQRT(P$3*(1-'5b.TriRandNumbers'!P968)))</f>
        <v>15.20030872992219</v>
      </c>
      <c r="Q974" s="33">
        <f>IF('5b.TriRandNumbers'!Q968&lt;=Q$1,Q$4+SQRT(Q$2*'5b.TriRandNumbers'!Q968),Q$6-SQRT(Q$3*(1-'5b.TriRandNumbers'!Q968)))</f>
        <v>9.0950729070861076</v>
      </c>
      <c r="R974" s="32">
        <f>IF('5b.TriRandNumbers'!R968&lt;=R$1,R$4+SQRT(R$2*'5b.TriRandNumbers'!R968),R$6-SQRT(R$3*(1-'5b.TriRandNumbers'!R968)))</f>
        <v>5.9391030556960898</v>
      </c>
      <c r="S974" s="31">
        <f>IF('5b.TriRandNumbers'!S968&lt;=S$1,S$4+SQRT(S$2*'5b.TriRandNumbers'!S968),S$6-SQRT(S$3*(1-'5b.TriRandNumbers'!S968)))</f>
        <v>15.19889884884083</v>
      </c>
      <c r="T974" s="36">
        <f>IF('5b.TriRandNumbers'!T968&lt;=T$1,T$4+SQRT(T$2*'5b.TriRandNumbers'!T968),T$6-SQRT(T$3*(1-'5b.TriRandNumbers'!T968)))</f>
        <v>7.1750194087764356</v>
      </c>
      <c r="U974" s="35">
        <f>IF('5b.TriRandNumbers'!U968&lt;=U$1,U$4+SQRT(U$2*'5b.TriRandNumbers'!U968),U$6-SQRT(U$3*(1-'5b.TriRandNumbers'!U968)))</f>
        <v>13.328258077976873</v>
      </c>
      <c r="V974" s="34">
        <f>IF('5b.TriRandNumbers'!V968&lt;=V$1,V$4+SQRT(V$2*'5b.TriRandNumbers'!V968),V$6-SQRT(V$3*(1-'5b.TriRandNumbers'!V968)))</f>
        <v>10.383641853665148</v>
      </c>
      <c r="W974" s="33">
        <f>IF('5b.TriRandNumbers'!W968&lt;=W$1,W$4+SQRT(W$2*'5b.TriRandNumbers'!W968),W$6-SQRT(W$3*(1-'5b.TriRandNumbers'!W968)))</f>
        <v>16.257600210924732</v>
      </c>
      <c r="X974" s="32">
        <f>IF('5b.TriRandNumbers'!X968&lt;=X$1,X$4+SQRT(X$2*'5b.TriRandNumbers'!X968),X$6-SQRT(X$3*(1-'5b.TriRandNumbers'!X968)))</f>
        <v>13.754367601969534</v>
      </c>
      <c r="Y974" s="31">
        <f>IF('5b.TriRandNumbers'!Y968&lt;=Y$1,Y$4+SQRT(Y$2*'5b.TriRandNumbers'!Y968),Y$6-SQRT(Y$3*(1-'5b.TriRandNumbers'!Y968)))</f>
        <v>8.2696150760790132</v>
      </c>
    </row>
    <row r="975" spans="2:25" hidden="1" x14ac:dyDescent="0.25">
      <c r="B975" s="36">
        <f>IF('5b.TriRandNumbers'!B969&lt;=B$1,B$4+SQRT(B$2*'5b.TriRandNumbers'!B969),B$6-SQRT(B$3*(1-'5b.TriRandNumbers'!B969)))</f>
        <v>3.3661373409768807</v>
      </c>
      <c r="C975" s="35">
        <f>IF('5b.TriRandNumbers'!C969&lt;=C$1,C$4+SQRT(C$2*'5b.TriRandNumbers'!C969),C$6-SQRT(C$3*(1-'5b.TriRandNumbers'!C969)))</f>
        <v>1.8410963082294596</v>
      </c>
      <c r="D975" s="34">
        <f>IF('5b.TriRandNumbers'!D969&lt;=D$1,D$4+SQRT(D$2*'5b.TriRandNumbers'!D969),D$6-SQRT(D$3*(1-'5b.TriRandNumbers'!D969)))</f>
        <v>6.2359425714743253</v>
      </c>
      <c r="E975" s="33">
        <f>IF('5b.TriRandNumbers'!E969&lt;=E$1,E$4+SQRT(E$2*'5b.TriRandNumbers'!E969),E$6-SQRT(E$3*(1-'5b.TriRandNumbers'!E969)))</f>
        <v>4.7221347856703977</v>
      </c>
      <c r="F975" s="32">
        <f>IF('5b.TriRandNumbers'!F969&lt;=F$1,F$4+SQRT(F$2*'5b.TriRandNumbers'!F969),F$6-SQRT(F$3*(1-'5b.TriRandNumbers'!F969)))</f>
        <v>2.4951698707472083</v>
      </c>
      <c r="G975" s="31">
        <f>IF('5b.TriRandNumbers'!G969&lt;=G$1,G$4+SQRT(G$2*'5b.TriRandNumbers'!G969),G$6-SQRT(G$3*(1-'5b.TriRandNumbers'!G969)))</f>
        <v>2.7751161100777124</v>
      </c>
      <c r="H975" s="36">
        <f>IF('5b.TriRandNumbers'!H969&lt;=H$1,H$4+SQRT(H$2*'5b.TriRandNumbers'!H969),H$6-SQRT(H$3*(1-'5b.TriRandNumbers'!H969)))</f>
        <v>16.9266396319018</v>
      </c>
      <c r="I975" s="35">
        <f>IF('5b.TriRandNumbers'!I969&lt;=I$1,I$4+SQRT(I$2*'5b.TriRandNumbers'!I969),I$6-SQRT(I$3*(1-'5b.TriRandNumbers'!I969)))</f>
        <v>7.3115724822866826</v>
      </c>
      <c r="J975" s="34">
        <f>IF('5b.TriRandNumbers'!J969&lt;=J$1,J$4+SQRT(J$2*'5b.TriRandNumbers'!J969),J$6-SQRT(J$3*(1-'5b.TriRandNumbers'!J969)))</f>
        <v>13.94854739956163</v>
      </c>
      <c r="K975" s="33">
        <f>IF('5b.TriRandNumbers'!K969&lt;=K$1,K$4+SQRT(K$2*'5b.TriRandNumbers'!K969),K$6-SQRT(K$3*(1-'5b.TriRandNumbers'!K969)))</f>
        <v>7.8373319852576575</v>
      </c>
      <c r="L975" s="32">
        <f>IF('5b.TriRandNumbers'!L969&lt;=L$1,L$4+SQRT(L$2*'5b.TriRandNumbers'!L969),L$6-SQRT(L$3*(1-'5b.TriRandNumbers'!L969)))</f>
        <v>11.358962811140509</v>
      </c>
      <c r="M975" s="31">
        <f>IF('5b.TriRandNumbers'!M969&lt;=M$1,M$4+SQRT(M$2*'5b.TriRandNumbers'!M969),M$6-SQRT(M$3*(1-'5b.TriRandNumbers'!M969)))</f>
        <v>12.791688554710969</v>
      </c>
      <c r="N975" s="36">
        <f>IF('5b.TriRandNumbers'!N969&lt;=N$1,N$4+SQRT(N$2*'5b.TriRandNumbers'!N969),N$6-SQRT(N$3*(1-'5b.TriRandNumbers'!N969)))</f>
        <v>12.003758607589553</v>
      </c>
      <c r="O975" s="35">
        <f>IF('5b.TriRandNumbers'!O969&lt;=O$1,O$4+SQRT(O$2*'5b.TriRandNumbers'!O969),O$6-SQRT(O$3*(1-'5b.TriRandNumbers'!O969)))</f>
        <v>13.727566648145942</v>
      </c>
      <c r="P975" s="34">
        <f>IF('5b.TriRandNumbers'!P969&lt;=P$1,P$4+SQRT(P$2*'5b.TriRandNumbers'!P969),P$6-SQRT(P$3*(1-'5b.TriRandNumbers'!P969)))</f>
        <v>9.8837088261703627</v>
      </c>
      <c r="Q975" s="33">
        <f>IF('5b.TriRandNumbers'!Q969&lt;=Q$1,Q$4+SQRT(Q$2*'5b.TriRandNumbers'!Q969),Q$6-SQRT(Q$3*(1-'5b.TriRandNumbers'!Q969)))</f>
        <v>12.613861755940533</v>
      </c>
      <c r="R975" s="32">
        <f>IF('5b.TriRandNumbers'!R969&lt;=R$1,R$4+SQRT(R$2*'5b.TriRandNumbers'!R969),R$6-SQRT(R$3*(1-'5b.TriRandNumbers'!R969)))</f>
        <v>11.594042018939577</v>
      </c>
      <c r="S975" s="31">
        <f>IF('5b.TriRandNumbers'!S969&lt;=S$1,S$4+SQRT(S$2*'5b.TriRandNumbers'!S969),S$6-SQRT(S$3*(1-'5b.TriRandNumbers'!S969)))</f>
        <v>18.544601619361202</v>
      </c>
      <c r="T975" s="36">
        <f>IF('5b.TriRandNumbers'!T969&lt;=T$1,T$4+SQRT(T$2*'5b.TriRandNumbers'!T969),T$6-SQRT(T$3*(1-'5b.TriRandNumbers'!T969)))</f>
        <v>15.040425434397669</v>
      </c>
      <c r="U975" s="35">
        <f>IF('5b.TriRandNumbers'!U969&lt;=U$1,U$4+SQRT(U$2*'5b.TriRandNumbers'!U969),U$6-SQRT(U$3*(1-'5b.TriRandNumbers'!U969)))</f>
        <v>11.061645492332129</v>
      </c>
      <c r="V975" s="34">
        <f>IF('5b.TriRandNumbers'!V969&lt;=V$1,V$4+SQRT(V$2*'5b.TriRandNumbers'!V969),V$6-SQRT(V$3*(1-'5b.TriRandNumbers'!V969)))</f>
        <v>11.385545213937959</v>
      </c>
      <c r="W975" s="33">
        <f>IF('5b.TriRandNumbers'!W969&lt;=W$1,W$4+SQRT(W$2*'5b.TriRandNumbers'!W969),W$6-SQRT(W$3*(1-'5b.TriRandNumbers'!W969)))</f>
        <v>11.757453357417099</v>
      </c>
      <c r="X975" s="32">
        <f>IF('5b.TriRandNumbers'!X969&lt;=X$1,X$4+SQRT(X$2*'5b.TriRandNumbers'!X969),X$6-SQRT(X$3*(1-'5b.TriRandNumbers'!X969)))</f>
        <v>7.8234879648983657</v>
      </c>
      <c r="Y975" s="31">
        <f>IF('5b.TriRandNumbers'!Y969&lt;=Y$1,Y$4+SQRT(Y$2*'5b.TriRandNumbers'!Y969),Y$6-SQRT(Y$3*(1-'5b.TriRandNumbers'!Y969)))</f>
        <v>15.662612838529011</v>
      </c>
    </row>
    <row r="976" spans="2:25" hidden="1" x14ac:dyDescent="0.25">
      <c r="B976" s="36">
        <f>IF('5b.TriRandNumbers'!B970&lt;=B$1,B$4+SQRT(B$2*'5b.TriRandNumbers'!B970),B$6-SQRT(B$3*(1-'5b.TriRandNumbers'!B970)))</f>
        <v>4.1052893392257692</v>
      </c>
      <c r="C976" s="35">
        <f>IF('5b.TriRandNumbers'!C970&lt;=C$1,C$4+SQRT(C$2*'5b.TriRandNumbers'!C970),C$6-SQRT(C$3*(1-'5b.TriRandNumbers'!C970)))</f>
        <v>2.4479939142020672</v>
      </c>
      <c r="D976" s="34">
        <f>IF('5b.TriRandNumbers'!D970&lt;=D$1,D$4+SQRT(D$2*'5b.TriRandNumbers'!D970),D$6-SQRT(D$3*(1-'5b.TriRandNumbers'!D970)))</f>
        <v>4.0259907731939855</v>
      </c>
      <c r="E976" s="33">
        <f>IF('5b.TriRandNumbers'!E970&lt;=E$1,E$4+SQRT(E$2*'5b.TriRandNumbers'!E970),E$6-SQRT(E$3*(1-'5b.TriRandNumbers'!E970)))</f>
        <v>3.5972713178716598</v>
      </c>
      <c r="F976" s="32">
        <f>IF('5b.TriRandNumbers'!F970&lt;=F$1,F$4+SQRT(F$2*'5b.TriRandNumbers'!F970),F$6-SQRT(F$3*(1-'5b.TriRandNumbers'!F970)))</f>
        <v>2.3588237335496065</v>
      </c>
      <c r="G976" s="31">
        <f>IF('5b.TriRandNumbers'!G970&lt;=G$1,G$4+SQRT(G$2*'5b.TriRandNumbers'!G970),G$6-SQRT(G$3*(1-'5b.TriRandNumbers'!G970)))</f>
        <v>3.6591568050896641</v>
      </c>
      <c r="H976" s="36">
        <f>IF('5b.TriRandNumbers'!H970&lt;=H$1,H$4+SQRT(H$2*'5b.TriRandNumbers'!H970),H$6-SQRT(H$3*(1-'5b.TriRandNumbers'!H970)))</f>
        <v>9.8039625639713144</v>
      </c>
      <c r="I976" s="35">
        <f>IF('5b.TriRandNumbers'!I970&lt;=I$1,I$4+SQRT(I$2*'5b.TriRandNumbers'!I970),I$6-SQRT(I$3*(1-'5b.TriRandNumbers'!I970)))</f>
        <v>7.9137659597615908</v>
      </c>
      <c r="J976" s="34">
        <f>IF('5b.TriRandNumbers'!J970&lt;=J$1,J$4+SQRT(J$2*'5b.TriRandNumbers'!J970),J$6-SQRT(J$3*(1-'5b.TriRandNumbers'!J970)))</f>
        <v>16.208815417560128</v>
      </c>
      <c r="K976" s="33">
        <f>IF('5b.TriRandNumbers'!K970&lt;=K$1,K$4+SQRT(K$2*'5b.TriRandNumbers'!K970),K$6-SQRT(K$3*(1-'5b.TriRandNumbers'!K970)))</f>
        <v>11.111191697089712</v>
      </c>
      <c r="L976" s="32">
        <f>IF('5b.TriRandNumbers'!L970&lt;=L$1,L$4+SQRT(L$2*'5b.TriRandNumbers'!L970),L$6-SQRT(L$3*(1-'5b.TriRandNumbers'!L970)))</f>
        <v>7.1497304997543605</v>
      </c>
      <c r="M976" s="31">
        <f>IF('5b.TriRandNumbers'!M970&lt;=M$1,M$4+SQRT(M$2*'5b.TriRandNumbers'!M970),M$6-SQRT(M$3*(1-'5b.TriRandNumbers'!M970)))</f>
        <v>9.7385334554051255</v>
      </c>
      <c r="N976" s="36">
        <f>IF('5b.TriRandNumbers'!N970&lt;=N$1,N$4+SQRT(N$2*'5b.TriRandNumbers'!N970),N$6-SQRT(N$3*(1-'5b.TriRandNumbers'!N970)))</f>
        <v>12.872955728855839</v>
      </c>
      <c r="O976" s="35">
        <f>IF('5b.TriRandNumbers'!O970&lt;=O$1,O$4+SQRT(O$2*'5b.TriRandNumbers'!O970),O$6-SQRT(O$3*(1-'5b.TriRandNumbers'!O970)))</f>
        <v>9.0403997241566927</v>
      </c>
      <c r="P976" s="34">
        <f>IF('5b.TriRandNumbers'!P970&lt;=P$1,P$4+SQRT(P$2*'5b.TriRandNumbers'!P970),P$6-SQRT(P$3*(1-'5b.TriRandNumbers'!P970)))</f>
        <v>12.897693194346342</v>
      </c>
      <c r="Q976" s="33">
        <f>IF('5b.TriRandNumbers'!Q970&lt;=Q$1,Q$4+SQRT(Q$2*'5b.TriRandNumbers'!Q970),Q$6-SQRT(Q$3*(1-'5b.TriRandNumbers'!Q970)))</f>
        <v>9.2893945054266993</v>
      </c>
      <c r="R976" s="32">
        <f>IF('5b.TriRandNumbers'!R970&lt;=R$1,R$4+SQRT(R$2*'5b.TriRandNumbers'!R970),R$6-SQRT(R$3*(1-'5b.TriRandNumbers'!R970)))</f>
        <v>11.091814616183033</v>
      </c>
      <c r="S976" s="31">
        <f>IF('5b.TriRandNumbers'!S970&lt;=S$1,S$4+SQRT(S$2*'5b.TriRandNumbers'!S970),S$6-SQRT(S$3*(1-'5b.TriRandNumbers'!S970)))</f>
        <v>10.424010065100846</v>
      </c>
      <c r="T976" s="36">
        <f>IF('5b.TriRandNumbers'!T970&lt;=T$1,T$4+SQRT(T$2*'5b.TriRandNumbers'!T970),T$6-SQRT(T$3*(1-'5b.TriRandNumbers'!T970)))</f>
        <v>11.921311130309794</v>
      </c>
      <c r="U976" s="35">
        <f>IF('5b.TriRandNumbers'!U970&lt;=U$1,U$4+SQRT(U$2*'5b.TriRandNumbers'!U970),U$6-SQRT(U$3*(1-'5b.TriRandNumbers'!U970)))</f>
        <v>9.708606490195903</v>
      </c>
      <c r="V976" s="34">
        <f>IF('5b.TriRandNumbers'!V970&lt;=V$1,V$4+SQRT(V$2*'5b.TriRandNumbers'!V970),V$6-SQRT(V$3*(1-'5b.TriRandNumbers'!V970)))</f>
        <v>7.2209063586433793</v>
      </c>
      <c r="W976" s="33">
        <f>IF('5b.TriRandNumbers'!W970&lt;=W$1,W$4+SQRT(W$2*'5b.TriRandNumbers'!W970),W$6-SQRT(W$3*(1-'5b.TriRandNumbers'!W970)))</f>
        <v>17.93097599868608</v>
      </c>
      <c r="X976" s="32">
        <f>IF('5b.TriRandNumbers'!X970&lt;=X$1,X$4+SQRT(X$2*'5b.TriRandNumbers'!X970),X$6-SQRT(X$3*(1-'5b.TriRandNumbers'!X970)))</f>
        <v>10.05006506484699</v>
      </c>
      <c r="Y976" s="31">
        <f>IF('5b.TriRandNumbers'!Y970&lt;=Y$1,Y$4+SQRT(Y$2*'5b.TriRandNumbers'!Y970),Y$6-SQRT(Y$3*(1-'5b.TriRandNumbers'!Y970)))</f>
        <v>14.725255481158598</v>
      </c>
    </row>
    <row r="977" spans="2:25" hidden="1" x14ac:dyDescent="0.25">
      <c r="B977" s="36">
        <f>IF('5b.TriRandNumbers'!B971&lt;=B$1,B$4+SQRT(B$2*'5b.TriRandNumbers'!B971),B$6-SQRT(B$3*(1-'5b.TriRandNumbers'!B971)))</f>
        <v>4.7575967144064526</v>
      </c>
      <c r="C977" s="35">
        <f>IF('5b.TriRandNumbers'!C971&lt;=C$1,C$4+SQRT(C$2*'5b.TriRandNumbers'!C971),C$6-SQRT(C$3*(1-'5b.TriRandNumbers'!C971)))</f>
        <v>3.1868113210437148</v>
      </c>
      <c r="D977" s="34">
        <f>IF('5b.TriRandNumbers'!D971&lt;=D$1,D$4+SQRT(D$2*'5b.TriRandNumbers'!D971),D$6-SQRT(D$3*(1-'5b.TriRandNumbers'!D971)))</f>
        <v>5.4125443844379753</v>
      </c>
      <c r="E977" s="33">
        <f>IF('5b.TriRandNumbers'!E971&lt;=E$1,E$4+SQRT(E$2*'5b.TriRandNumbers'!E971),E$6-SQRT(E$3*(1-'5b.TriRandNumbers'!E971)))</f>
        <v>3.9850991073840518</v>
      </c>
      <c r="F977" s="32">
        <f>IF('5b.TriRandNumbers'!F971&lt;=F$1,F$4+SQRT(F$2*'5b.TriRandNumbers'!F971),F$6-SQRT(F$3*(1-'5b.TriRandNumbers'!F971)))</f>
        <v>2.4888881297729091</v>
      </c>
      <c r="G977" s="31">
        <f>IF('5b.TriRandNumbers'!G971&lt;=G$1,G$4+SQRT(G$2*'5b.TriRandNumbers'!G971),G$6-SQRT(G$3*(1-'5b.TriRandNumbers'!G971)))</f>
        <v>3.537364275192004</v>
      </c>
      <c r="H977" s="36">
        <f>IF('5b.TriRandNumbers'!H971&lt;=H$1,H$4+SQRT(H$2*'5b.TriRandNumbers'!H971),H$6-SQRT(H$3*(1-'5b.TriRandNumbers'!H971)))</f>
        <v>7.103304091243567</v>
      </c>
      <c r="I977" s="35">
        <f>IF('5b.TriRandNumbers'!I971&lt;=I$1,I$4+SQRT(I$2*'5b.TriRandNumbers'!I971),I$6-SQRT(I$3*(1-'5b.TriRandNumbers'!I971)))</f>
        <v>12.969703277325468</v>
      </c>
      <c r="J977" s="34">
        <f>IF('5b.TriRandNumbers'!J971&lt;=J$1,J$4+SQRT(J$2*'5b.TriRandNumbers'!J971),J$6-SQRT(J$3*(1-'5b.TriRandNumbers'!J971)))</f>
        <v>9.2023902932180484</v>
      </c>
      <c r="K977" s="33">
        <f>IF('5b.TriRandNumbers'!K971&lt;=K$1,K$4+SQRT(K$2*'5b.TriRandNumbers'!K971),K$6-SQRT(K$3*(1-'5b.TriRandNumbers'!K971)))</f>
        <v>12.708783669214348</v>
      </c>
      <c r="L977" s="32">
        <f>IF('5b.TriRandNumbers'!L971&lt;=L$1,L$4+SQRT(L$2*'5b.TriRandNumbers'!L971),L$6-SQRT(L$3*(1-'5b.TriRandNumbers'!L971)))</f>
        <v>7.4910719525693867</v>
      </c>
      <c r="M977" s="31">
        <f>IF('5b.TriRandNumbers'!M971&lt;=M$1,M$4+SQRT(M$2*'5b.TriRandNumbers'!M971),M$6-SQRT(M$3*(1-'5b.TriRandNumbers'!M971)))</f>
        <v>7.5709042239922821</v>
      </c>
      <c r="N977" s="36">
        <f>IF('5b.TriRandNumbers'!N971&lt;=N$1,N$4+SQRT(N$2*'5b.TriRandNumbers'!N971),N$6-SQRT(N$3*(1-'5b.TriRandNumbers'!N971)))</f>
        <v>15.715213621509314</v>
      </c>
      <c r="O977" s="35">
        <f>IF('5b.TriRandNumbers'!O971&lt;=O$1,O$4+SQRT(O$2*'5b.TriRandNumbers'!O971),O$6-SQRT(O$3*(1-'5b.TriRandNumbers'!O971)))</f>
        <v>16.270480474535159</v>
      </c>
      <c r="P977" s="34">
        <f>IF('5b.TriRandNumbers'!P971&lt;=P$1,P$4+SQRT(P$2*'5b.TriRandNumbers'!P971),P$6-SQRT(P$3*(1-'5b.TriRandNumbers'!P971)))</f>
        <v>9.7290900906784934</v>
      </c>
      <c r="Q977" s="33">
        <f>IF('5b.TriRandNumbers'!Q971&lt;=Q$1,Q$4+SQRT(Q$2*'5b.TriRandNumbers'!Q971),Q$6-SQRT(Q$3*(1-'5b.TriRandNumbers'!Q971)))</f>
        <v>8.6005481370828925</v>
      </c>
      <c r="R977" s="32">
        <f>IF('5b.TriRandNumbers'!R971&lt;=R$1,R$4+SQRT(R$2*'5b.TriRandNumbers'!R971),R$6-SQRT(R$3*(1-'5b.TriRandNumbers'!R971)))</f>
        <v>13.498222974362061</v>
      </c>
      <c r="S977" s="31">
        <f>IF('5b.TriRandNumbers'!S971&lt;=S$1,S$4+SQRT(S$2*'5b.TriRandNumbers'!S971),S$6-SQRT(S$3*(1-'5b.TriRandNumbers'!S971)))</f>
        <v>7.3775732570154506</v>
      </c>
      <c r="T977" s="36">
        <f>IF('5b.TriRandNumbers'!T971&lt;=T$1,T$4+SQRT(T$2*'5b.TriRandNumbers'!T971),T$6-SQRT(T$3*(1-'5b.TriRandNumbers'!T971)))</f>
        <v>17.766277830578236</v>
      </c>
      <c r="U977" s="35">
        <f>IF('5b.TriRandNumbers'!U971&lt;=U$1,U$4+SQRT(U$2*'5b.TriRandNumbers'!U971),U$6-SQRT(U$3*(1-'5b.TriRandNumbers'!U971)))</f>
        <v>16.255821524921217</v>
      </c>
      <c r="V977" s="34">
        <f>IF('5b.TriRandNumbers'!V971&lt;=V$1,V$4+SQRT(V$2*'5b.TriRandNumbers'!V971),V$6-SQRT(V$3*(1-'5b.TriRandNumbers'!V971)))</f>
        <v>13.792795290439603</v>
      </c>
      <c r="W977" s="33">
        <f>IF('5b.TriRandNumbers'!W971&lt;=W$1,W$4+SQRT(W$2*'5b.TriRandNumbers'!W971),W$6-SQRT(W$3*(1-'5b.TriRandNumbers'!W971)))</f>
        <v>15.284740212638784</v>
      </c>
      <c r="X977" s="32">
        <f>IF('5b.TriRandNumbers'!X971&lt;=X$1,X$4+SQRT(X$2*'5b.TriRandNumbers'!X971),X$6-SQRT(X$3*(1-'5b.TriRandNumbers'!X971)))</f>
        <v>14.829399129935876</v>
      </c>
      <c r="Y977" s="31">
        <f>IF('5b.TriRandNumbers'!Y971&lt;=Y$1,Y$4+SQRT(Y$2*'5b.TriRandNumbers'!Y971),Y$6-SQRT(Y$3*(1-'5b.TriRandNumbers'!Y971)))</f>
        <v>18.722691202919922</v>
      </c>
    </row>
    <row r="978" spans="2:25" hidden="1" x14ac:dyDescent="0.25">
      <c r="B978" s="36">
        <f>IF('5b.TriRandNumbers'!B972&lt;=B$1,B$4+SQRT(B$2*'5b.TriRandNumbers'!B972),B$6-SQRT(B$3*(1-'5b.TriRandNumbers'!B972)))</f>
        <v>4.0944384269024416</v>
      </c>
      <c r="C978" s="35">
        <f>IF('5b.TriRandNumbers'!C972&lt;=C$1,C$4+SQRT(C$2*'5b.TriRandNumbers'!C972),C$6-SQRT(C$3*(1-'5b.TriRandNumbers'!C972)))</f>
        <v>2.8421765994591972</v>
      </c>
      <c r="D978" s="34">
        <f>IF('5b.TriRandNumbers'!D972&lt;=D$1,D$4+SQRT(D$2*'5b.TriRandNumbers'!D972),D$6-SQRT(D$3*(1-'5b.TriRandNumbers'!D972)))</f>
        <v>6.6374116310593205</v>
      </c>
      <c r="E978" s="33">
        <f>IF('5b.TriRandNumbers'!E972&lt;=E$1,E$4+SQRT(E$2*'5b.TriRandNumbers'!E972),E$6-SQRT(E$3*(1-'5b.TriRandNumbers'!E972)))</f>
        <v>4.3361208369335902</v>
      </c>
      <c r="F978" s="32">
        <f>IF('5b.TriRandNumbers'!F972&lt;=F$1,F$4+SQRT(F$2*'5b.TriRandNumbers'!F972),F$6-SQRT(F$3*(1-'5b.TriRandNumbers'!F972)))</f>
        <v>2.2673103239365675</v>
      </c>
      <c r="G978" s="31">
        <f>IF('5b.TriRandNumbers'!G972&lt;=G$1,G$4+SQRT(G$2*'5b.TriRandNumbers'!G972),G$6-SQRT(G$3*(1-'5b.TriRandNumbers'!G972)))</f>
        <v>3.1448550360733583</v>
      </c>
      <c r="H978" s="36">
        <f>IF('5b.TriRandNumbers'!H972&lt;=H$1,H$4+SQRT(H$2*'5b.TriRandNumbers'!H972),H$6-SQRT(H$3*(1-'5b.TriRandNumbers'!H972)))</f>
        <v>16.614190238205243</v>
      </c>
      <c r="I978" s="35">
        <f>IF('5b.TriRandNumbers'!I972&lt;=I$1,I$4+SQRT(I$2*'5b.TriRandNumbers'!I972),I$6-SQRT(I$3*(1-'5b.TriRandNumbers'!I972)))</f>
        <v>6.7895931963637306</v>
      </c>
      <c r="J978" s="34">
        <f>IF('5b.TriRandNumbers'!J972&lt;=J$1,J$4+SQRT(J$2*'5b.TriRandNumbers'!J972),J$6-SQRT(J$3*(1-'5b.TriRandNumbers'!J972)))</f>
        <v>13.193507632391071</v>
      </c>
      <c r="K978" s="33">
        <f>IF('5b.TriRandNumbers'!K972&lt;=K$1,K$4+SQRT(K$2*'5b.TriRandNumbers'!K972),K$6-SQRT(K$3*(1-'5b.TriRandNumbers'!K972)))</f>
        <v>13.986942716505954</v>
      </c>
      <c r="L978" s="32">
        <f>IF('5b.TriRandNumbers'!L972&lt;=L$1,L$4+SQRT(L$2*'5b.TriRandNumbers'!L972),L$6-SQRT(L$3*(1-'5b.TriRandNumbers'!L972)))</f>
        <v>10.511966264587507</v>
      </c>
      <c r="M978" s="31">
        <f>IF('5b.TriRandNumbers'!M972&lt;=M$1,M$4+SQRT(M$2*'5b.TriRandNumbers'!M972),M$6-SQRT(M$3*(1-'5b.TriRandNumbers'!M972)))</f>
        <v>8.9798365765461075</v>
      </c>
      <c r="N978" s="36">
        <f>IF('5b.TriRandNumbers'!N972&lt;=N$1,N$4+SQRT(N$2*'5b.TriRandNumbers'!N972),N$6-SQRT(N$3*(1-'5b.TriRandNumbers'!N972)))</f>
        <v>9.2610180028464626</v>
      </c>
      <c r="O978" s="35">
        <f>IF('5b.TriRandNumbers'!O972&lt;=O$1,O$4+SQRT(O$2*'5b.TriRandNumbers'!O972),O$6-SQRT(O$3*(1-'5b.TriRandNumbers'!O972)))</f>
        <v>16.717536727184214</v>
      </c>
      <c r="P978" s="34">
        <f>IF('5b.TriRandNumbers'!P972&lt;=P$1,P$4+SQRT(P$2*'5b.TriRandNumbers'!P972),P$6-SQRT(P$3*(1-'5b.TriRandNumbers'!P972)))</f>
        <v>11.533843504920286</v>
      </c>
      <c r="Q978" s="33">
        <f>IF('5b.TriRandNumbers'!Q972&lt;=Q$1,Q$4+SQRT(Q$2*'5b.TriRandNumbers'!Q972),Q$6-SQRT(Q$3*(1-'5b.TriRandNumbers'!Q972)))</f>
        <v>11.169934636810634</v>
      </c>
      <c r="R978" s="32">
        <f>IF('5b.TriRandNumbers'!R972&lt;=R$1,R$4+SQRT(R$2*'5b.TriRandNumbers'!R972),R$6-SQRT(R$3*(1-'5b.TriRandNumbers'!R972)))</f>
        <v>15.854410667626542</v>
      </c>
      <c r="S978" s="31">
        <f>IF('5b.TriRandNumbers'!S972&lt;=S$1,S$4+SQRT(S$2*'5b.TriRandNumbers'!S972),S$6-SQRT(S$3*(1-'5b.TriRandNumbers'!S972)))</f>
        <v>10.401987104184329</v>
      </c>
      <c r="T978" s="36">
        <f>IF('5b.TriRandNumbers'!T972&lt;=T$1,T$4+SQRT(T$2*'5b.TriRandNumbers'!T972),T$6-SQRT(T$3*(1-'5b.TriRandNumbers'!T972)))</f>
        <v>11.559213349881844</v>
      </c>
      <c r="U978" s="35">
        <f>IF('5b.TriRandNumbers'!U972&lt;=U$1,U$4+SQRT(U$2*'5b.TriRandNumbers'!U972),U$6-SQRT(U$3*(1-'5b.TriRandNumbers'!U972)))</f>
        <v>8.812713913129361</v>
      </c>
      <c r="V978" s="34">
        <f>IF('5b.TriRandNumbers'!V972&lt;=V$1,V$4+SQRT(V$2*'5b.TriRandNumbers'!V972),V$6-SQRT(V$3*(1-'5b.TriRandNumbers'!V972)))</f>
        <v>13.474054606982843</v>
      </c>
      <c r="W978" s="33">
        <f>IF('5b.TriRandNumbers'!W972&lt;=W$1,W$4+SQRT(W$2*'5b.TriRandNumbers'!W972),W$6-SQRT(W$3*(1-'5b.TriRandNumbers'!W972)))</f>
        <v>11.54231025093066</v>
      </c>
      <c r="X978" s="32">
        <f>IF('5b.TriRandNumbers'!X972&lt;=X$1,X$4+SQRT(X$2*'5b.TriRandNumbers'!X972),X$6-SQRT(X$3*(1-'5b.TriRandNumbers'!X972)))</f>
        <v>7.1565558595952456</v>
      </c>
      <c r="Y978" s="31">
        <f>IF('5b.TriRandNumbers'!Y972&lt;=Y$1,Y$4+SQRT(Y$2*'5b.TriRandNumbers'!Y972),Y$6-SQRT(Y$3*(1-'5b.TriRandNumbers'!Y972)))</f>
        <v>17.132363854804819</v>
      </c>
    </row>
    <row r="979" spans="2:25" hidden="1" x14ac:dyDescent="0.25">
      <c r="B979" s="36">
        <f>IF('5b.TriRandNumbers'!B973&lt;=B$1,B$4+SQRT(B$2*'5b.TriRandNumbers'!B973),B$6-SQRT(B$3*(1-'5b.TriRandNumbers'!B973)))</f>
        <v>4.1920071013808506</v>
      </c>
      <c r="C979" s="35">
        <f>IF('5b.TriRandNumbers'!C973&lt;=C$1,C$4+SQRT(C$2*'5b.TriRandNumbers'!C973),C$6-SQRT(C$3*(1-'5b.TriRandNumbers'!C973)))</f>
        <v>1.5771720738789745</v>
      </c>
      <c r="D979" s="34">
        <f>IF('5b.TriRandNumbers'!D973&lt;=D$1,D$4+SQRT(D$2*'5b.TriRandNumbers'!D973),D$6-SQRT(D$3*(1-'5b.TriRandNumbers'!D973)))</f>
        <v>5.9623139977972386</v>
      </c>
      <c r="E979" s="33">
        <f>IF('5b.TriRandNumbers'!E973&lt;=E$1,E$4+SQRT(E$2*'5b.TriRandNumbers'!E973),E$6-SQRT(E$3*(1-'5b.TriRandNumbers'!E973)))</f>
        <v>3.4698480058575982</v>
      </c>
      <c r="F979" s="32">
        <f>IF('5b.TriRandNumbers'!F973&lt;=F$1,F$4+SQRT(F$2*'5b.TriRandNumbers'!F973),F$6-SQRT(F$3*(1-'5b.TriRandNumbers'!F973)))</f>
        <v>2.6284916950016441</v>
      </c>
      <c r="G979" s="31">
        <f>IF('5b.TriRandNumbers'!G973&lt;=G$1,G$4+SQRT(G$2*'5b.TriRandNumbers'!G973),G$6-SQRT(G$3*(1-'5b.TriRandNumbers'!G973)))</f>
        <v>2.8944670817635818</v>
      </c>
      <c r="H979" s="36">
        <f>IF('5b.TriRandNumbers'!H973&lt;=H$1,H$4+SQRT(H$2*'5b.TriRandNumbers'!H973),H$6-SQRT(H$3*(1-'5b.TriRandNumbers'!H973)))</f>
        <v>6.5756491766887564</v>
      </c>
      <c r="I979" s="35">
        <f>IF('5b.TriRandNumbers'!I973&lt;=I$1,I$4+SQRT(I$2*'5b.TriRandNumbers'!I973),I$6-SQRT(I$3*(1-'5b.TriRandNumbers'!I973)))</f>
        <v>8.8443221736823823</v>
      </c>
      <c r="J979" s="34">
        <f>IF('5b.TriRandNumbers'!J973&lt;=J$1,J$4+SQRT(J$2*'5b.TriRandNumbers'!J973),J$6-SQRT(J$3*(1-'5b.TriRandNumbers'!J973)))</f>
        <v>9.4885393452121995</v>
      </c>
      <c r="K979" s="33">
        <f>IF('5b.TriRandNumbers'!K973&lt;=K$1,K$4+SQRT(K$2*'5b.TriRandNumbers'!K973),K$6-SQRT(K$3*(1-'5b.TriRandNumbers'!K973)))</f>
        <v>19.78735745196207</v>
      </c>
      <c r="L979" s="32">
        <f>IF('5b.TriRandNumbers'!L973&lt;=L$1,L$4+SQRT(L$2*'5b.TriRandNumbers'!L973),L$6-SQRT(L$3*(1-'5b.TriRandNumbers'!L973)))</f>
        <v>16.395360169364807</v>
      </c>
      <c r="M979" s="31">
        <f>IF('5b.TriRandNumbers'!M973&lt;=M$1,M$4+SQRT(M$2*'5b.TriRandNumbers'!M973),M$6-SQRT(M$3*(1-'5b.TriRandNumbers'!M973)))</f>
        <v>11.401601955680068</v>
      </c>
      <c r="N979" s="36">
        <f>IF('5b.TriRandNumbers'!N973&lt;=N$1,N$4+SQRT(N$2*'5b.TriRandNumbers'!N973),N$6-SQRT(N$3*(1-'5b.TriRandNumbers'!N973)))</f>
        <v>8.2136565863023101</v>
      </c>
      <c r="O979" s="35">
        <f>IF('5b.TriRandNumbers'!O973&lt;=O$1,O$4+SQRT(O$2*'5b.TriRandNumbers'!O973),O$6-SQRT(O$3*(1-'5b.TriRandNumbers'!O973)))</f>
        <v>7.0680396579127756</v>
      </c>
      <c r="P979" s="34">
        <f>IF('5b.TriRandNumbers'!P973&lt;=P$1,P$4+SQRT(P$2*'5b.TriRandNumbers'!P973),P$6-SQRT(P$3*(1-'5b.TriRandNumbers'!P973)))</f>
        <v>10.524469759162576</v>
      </c>
      <c r="Q979" s="33">
        <f>IF('5b.TriRandNumbers'!Q973&lt;=Q$1,Q$4+SQRT(Q$2*'5b.TriRandNumbers'!Q973),Q$6-SQRT(Q$3*(1-'5b.TriRandNumbers'!Q973)))</f>
        <v>12.542644002414839</v>
      </c>
      <c r="R979" s="32">
        <f>IF('5b.TriRandNumbers'!R973&lt;=R$1,R$4+SQRT(R$2*'5b.TriRandNumbers'!R973),R$6-SQRT(R$3*(1-'5b.TriRandNumbers'!R973)))</f>
        <v>9.0185529349459586</v>
      </c>
      <c r="S979" s="31">
        <f>IF('5b.TriRandNumbers'!S973&lt;=S$1,S$4+SQRT(S$2*'5b.TriRandNumbers'!S973),S$6-SQRT(S$3*(1-'5b.TriRandNumbers'!S973)))</f>
        <v>7.5395626453299389</v>
      </c>
      <c r="T979" s="36">
        <f>IF('5b.TriRandNumbers'!T973&lt;=T$1,T$4+SQRT(T$2*'5b.TriRandNumbers'!T973),T$6-SQRT(T$3*(1-'5b.TriRandNumbers'!T973)))</f>
        <v>9.9790643374575545</v>
      </c>
      <c r="U979" s="35">
        <f>IF('5b.TriRandNumbers'!U973&lt;=U$1,U$4+SQRT(U$2*'5b.TriRandNumbers'!U973),U$6-SQRT(U$3*(1-'5b.TriRandNumbers'!U973)))</f>
        <v>12.590807685777813</v>
      </c>
      <c r="V979" s="34">
        <f>IF('5b.TriRandNumbers'!V973&lt;=V$1,V$4+SQRT(V$2*'5b.TriRandNumbers'!V973),V$6-SQRT(V$3*(1-'5b.TriRandNumbers'!V973)))</f>
        <v>10.873358596457333</v>
      </c>
      <c r="W979" s="33">
        <f>IF('5b.TriRandNumbers'!W973&lt;=W$1,W$4+SQRT(W$2*'5b.TriRandNumbers'!W973),W$6-SQRT(W$3*(1-'5b.TriRandNumbers'!W973)))</f>
        <v>12.850705480033955</v>
      </c>
      <c r="X979" s="32">
        <f>IF('5b.TriRandNumbers'!X973&lt;=X$1,X$4+SQRT(X$2*'5b.TriRandNumbers'!X973),X$6-SQRT(X$3*(1-'5b.TriRandNumbers'!X973)))</f>
        <v>16.925485627700937</v>
      </c>
      <c r="Y979" s="31">
        <f>IF('5b.TriRandNumbers'!Y973&lt;=Y$1,Y$4+SQRT(Y$2*'5b.TriRandNumbers'!Y973),Y$6-SQRT(Y$3*(1-'5b.TriRandNumbers'!Y973)))</f>
        <v>9.84357263378676</v>
      </c>
    </row>
    <row r="980" spans="2:25" hidden="1" x14ac:dyDescent="0.25">
      <c r="B980" s="36">
        <f>IF('5b.TriRandNumbers'!B974&lt;=B$1,B$4+SQRT(B$2*'5b.TriRandNumbers'!B974),B$6-SQRT(B$3*(1-'5b.TriRandNumbers'!B974)))</f>
        <v>4.2416311758793181</v>
      </c>
      <c r="C980" s="35">
        <f>IF('5b.TriRandNumbers'!C974&lt;=C$1,C$4+SQRT(C$2*'5b.TriRandNumbers'!C974),C$6-SQRT(C$3*(1-'5b.TriRandNumbers'!C974)))</f>
        <v>2.3408610036775048</v>
      </c>
      <c r="D980" s="34">
        <f>IF('5b.TriRandNumbers'!D974&lt;=D$1,D$4+SQRT(D$2*'5b.TriRandNumbers'!D974),D$6-SQRT(D$3*(1-'5b.TriRandNumbers'!D974)))</f>
        <v>5.1701542622729013</v>
      </c>
      <c r="E980" s="33">
        <f>IF('5b.TriRandNumbers'!E974&lt;=E$1,E$4+SQRT(E$2*'5b.TriRandNumbers'!E974),E$6-SQRT(E$3*(1-'5b.TriRandNumbers'!E974)))</f>
        <v>3.5314547912748671</v>
      </c>
      <c r="F980" s="32">
        <f>IF('5b.TriRandNumbers'!F974&lt;=F$1,F$4+SQRT(F$2*'5b.TriRandNumbers'!F974),F$6-SQRT(F$3*(1-'5b.TriRandNumbers'!F974)))</f>
        <v>2.3285927864465297</v>
      </c>
      <c r="G980" s="31">
        <f>IF('5b.TriRandNumbers'!G974&lt;=G$1,G$4+SQRT(G$2*'5b.TriRandNumbers'!G974),G$6-SQRT(G$3*(1-'5b.TriRandNumbers'!G974)))</f>
        <v>2.8980973920103201</v>
      </c>
      <c r="H980" s="36">
        <f>IF('5b.TriRandNumbers'!H974&lt;=H$1,H$4+SQRT(H$2*'5b.TriRandNumbers'!H974),H$6-SQRT(H$3*(1-'5b.TriRandNumbers'!H974)))</f>
        <v>9.6679450736669708</v>
      </c>
      <c r="I980" s="35">
        <f>IF('5b.TriRandNumbers'!I974&lt;=I$1,I$4+SQRT(I$2*'5b.TriRandNumbers'!I974),I$6-SQRT(I$3*(1-'5b.TriRandNumbers'!I974)))</f>
        <v>11.536161299925727</v>
      </c>
      <c r="J980" s="34">
        <f>IF('5b.TriRandNumbers'!J974&lt;=J$1,J$4+SQRT(J$2*'5b.TriRandNumbers'!J974),J$6-SQRT(J$3*(1-'5b.TriRandNumbers'!J974)))</f>
        <v>12.933313130567051</v>
      </c>
      <c r="K980" s="33">
        <f>IF('5b.TriRandNumbers'!K974&lt;=K$1,K$4+SQRT(K$2*'5b.TriRandNumbers'!K974),K$6-SQRT(K$3*(1-'5b.TriRandNumbers'!K974)))</f>
        <v>10.313983726475609</v>
      </c>
      <c r="L980" s="32">
        <f>IF('5b.TriRandNumbers'!L974&lt;=L$1,L$4+SQRT(L$2*'5b.TriRandNumbers'!L974),L$6-SQRT(L$3*(1-'5b.TriRandNumbers'!L974)))</f>
        <v>11.157838934866776</v>
      </c>
      <c r="M980" s="31">
        <f>IF('5b.TriRandNumbers'!M974&lt;=M$1,M$4+SQRT(M$2*'5b.TriRandNumbers'!M974),M$6-SQRT(M$3*(1-'5b.TriRandNumbers'!M974)))</f>
        <v>11.028142049204593</v>
      </c>
      <c r="N980" s="36">
        <f>IF('5b.TriRandNumbers'!N974&lt;=N$1,N$4+SQRT(N$2*'5b.TriRandNumbers'!N974),N$6-SQRT(N$3*(1-'5b.TriRandNumbers'!N974)))</f>
        <v>12.220523679837251</v>
      </c>
      <c r="O980" s="35">
        <f>IF('5b.TriRandNumbers'!O974&lt;=O$1,O$4+SQRT(O$2*'5b.TriRandNumbers'!O974),O$6-SQRT(O$3*(1-'5b.TriRandNumbers'!O974)))</f>
        <v>8.7288184145406102</v>
      </c>
      <c r="P980" s="34">
        <f>IF('5b.TriRandNumbers'!P974&lt;=P$1,P$4+SQRT(P$2*'5b.TriRandNumbers'!P974),P$6-SQRT(P$3*(1-'5b.TriRandNumbers'!P974)))</f>
        <v>6.976329141912041</v>
      </c>
      <c r="Q980" s="33">
        <f>IF('5b.TriRandNumbers'!Q974&lt;=Q$1,Q$4+SQRT(Q$2*'5b.TriRandNumbers'!Q974),Q$6-SQRT(Q$3*(1-'5b.TriRandNumbers'!Q974)))</f>
        <v>8.3111458175360919</v>
      </c>
      <c r="R980" s="32">
        <f>IF('5b.TriRandNumbers'!R974&lt;=R$1,R$4+SQRT(R$2*'5b.TriRandNumbers'!R974),R$6-SQRT(R$3*(1-'5b.TriRandNumbers'!R974)))</f>
        <v>14.849806866976937</v>
      </c>
      <c r="S980" s="31">
        <f>IF('5b.TriRandNumbers'!S974&lt;=S$1,S$4+SQRT(S$2*'5b.TriRandNumbers'!S974),S$6-SQRT(S$3*(1-'5b.TriRandNumbers'!S974)))</f>
        <v>6.1713544188885656</v>
      </c>
      <c r="T980" s="36">
        <f>IF('5b.TriRandNumbers'!T974&lt;=T$1,T$4+SQRT(T$2*'5b.TriRandNumbers'!T974),T$6-SQRT(T$3*(1-'5b.TriRandNumbers'!T974)))</f>
        <v>7.4266110937605658</v>
      </c>
      <c r="U980" s="35">
        <f>IF('5b.TriRandNumbers'!U974&lt;=U$1,U$4+SQRT(U$2*'5b.TriRandNumbers'!U974),U$6-SQRT(U$3*(1-'5b.TriRandNumbers'!U974)))</f>
        <v>15.107441619339994</v>
      </c>
      <c r="V980" s="34">
        <f>IF('5b.TriRandNumbers'!V974&lt;=V$1,V$4+SQRT(V$2*'5b.TriRandNumbers'!V974),V$6-SQRT(V$3*(1-'5b.TriRandNumbers'!V974)))</f>
        <v>13.350641662764669</v>
      </c>
      <c r="W980" s="33">
        <f>IF('5b.TriRandNumbers'!W974&lt;=W$1,W$4+SQRT(W$2*'5b.TriRandNumbers'!W974),W$6-SQRT(W$3*(1-'5b.TriRandNumbers'!W974)))</f>
        <v>10.419457280257891</v>
      </c>
      <c r="X980" s="32">
        <f>IF('5b.TriRandNumbers'!X974&lt;=X$1,X$4+SQRT(X$2*'5b.TriRandNumbers'!X974),X$6-SQRT(X$3*(1-'5b.TriRandNumbers'!X974)))</f>
        <v>6.5810542177579965</v>
      </c>
      <c r="Y980" s="31">
        <f>IF('5b.TriRandNumbers'!Y974&lt;=Y$1,Y$4+SQRT(Y$2*'5b.TriRandNumbers'!Y974),Y$6-SQRT(Y$3*(1-'5b.TriRandNumbers'!Y974)))</f>
        <v>11.250594094144812</v>
      </c>
    </row>
    <row r="981" spans="2:25" hidden="1" x14ac:dyDescent="0.25">
      <c r="B981" s="36">
        <f>IF('5b.TriRandNumbers'!B975&lt;=B$1,B$4+SQRT(B$2*'5b.TriRandNumbers'!B975),B$6-SQRT(B$3*(1-'5b.TriRandNumbers'!B975)))</f>
        <v>3.8453181569867092</v>
      </c>
      <c r="C981" s="35">
        <f>IF('5b.TriRandNumbers'!C975&lt;=C$1,C$4+SQRT(C$2*'5b.TriRandNumbers'!C975),C$6-SQRT(C$3*(1-'5b.TriRandNumbers'!C975)))</f>
        <v>2.8493929166345828</v>
      </c>
      <c r="D981" s="34">
        <f>IF('5b.TriRandNumbers'!D975&lt;=D$1,D$4+SQRT(D$2*'5b.TriRandNumbers'!D975),D$6-SQRT(D$3*(1-'5b.TriRandNumbers'!D975)))</f>
        <v>4.475267478915641</v>
      </c>
      <c r="E981" s="33">
        <f>IF('5b.TriRandNumbers'!E975&lt;=E$1,E$4+SQRT(E$2*'5b.TriRandNumbers'!E975),E$6-SQRT(E$3*(1-'5b.TriRandNumbers'!E975)))</f>
        <v>4.4914878718757523</v>
      </c>
      <c r="F981" s="32">
        <f>IF('5b.TriRandNumbers'!F975&lt;=F$1,F$4+SQRT(F$2*'5b.TriRandNumbers'!F975),F$6-SQRT(F$3*(1-'5b.TriRandNumbers'!F975)))</f>
        <v>1.3709553276259956</v>
      </c>
      <c r="G981" s="31">
        <f>IF('5b.TriRandNumbers'!G975&lt;=G$1,G$4+SQRT(G$2*'5b.TriRandNumbers'!G975),G$6-SQRT(G$3*(1-'5b.TriRandNumbers'!G975)))</f>
        <v>3.7734556779266155</v>
      </c>
      <c r="H981" s="36">
        <f>IF('5b.TriRandNumbers'!H975&lt;=H$1,H$4+SQRT(H$2*'5b.TriRandNumbers'!H975),H$6-SQRT(H$3*(1-'5b.TriRandNumbers'!H975)))</f>
        <v>6.3844634840925281</v>
      </c>
      <c r="I981" s="35">
        <f>IF('5b.TriRandNumbers'!I975&lt;=I$1,I$4+SQRT(I$2*'5b.TriRandNumbers'!I975),I$6-SQRT(I$3*(1-'5b.TriRandNumbers'!I975)))</f>
        <v>14.996910599334827</v>
      </c>
      <c r="J981" s="34">
        <f>IF('5b.TriRandNumbers'!J975&lt;=J$1,J$4+SQRT(J$2*'5b.TriRandNumbers'!J975),J$6-SQRT(J$3*(1-'5b.TriRandNumbers'!J975)))</f>
        <v>13.880096467813413</v>
      </c>
      <c r="K981" s="33">
        <f>IF('5b.TriRandNumbers'!K975&lt;=K$1,K$4+SQRT(K$2*'5b.TriRandNumbers'!K975),K$6-SQRT(K$3*(1-'5b.TriRandNumbers'!K975)))</f>
        <v>13.708839633572506</v>
      </c>
      <c r="L981" s="32">
        <f>IF('5b.TriRandNumbers'!L975&lt;=L$1,L$4+SQRT(L$2*'5b.TriRandNumbers'!L975),L$6-SQRT(L$3*(1-'5b.TriRandNumbers'!L975)))</f>
        <v>6.4040733285924123</v>
      </c>
      <c r="M981" s="31">
        <f>IF('5b.TriRandNumbers'!M975&lt;=M$1,M$4+SQRT(M$2*'5b.TriRandNumbers'!M975),M$6-SQRT(M$3*(1-'5b.TriRandNumbers'!M975)))</f>
        <v>18.270616941305878</v>
      </c>
      <c r="N981" s="36">
        <f>IF('5b.TriRandNumbers'!N975&lt;=N$1,N$4+SQRT(N$2*'5b.TriRandNumbers'!N975),N$6-SQRT(N$3*(1-'5b.TriRandNumbers'!N975)))</f>
        <v>14.754688586079684</v>
      </c>
      <c r="O981" s="35">
        <f>IF('5b.TriRandNumbers'!O975&lt;=O$1,O$4+SQRT(O$2*'5b.TriRandNumbers'!O975),O$6-SQRT(O$3*(1-'5b.TriRandNumbers'!O975)))</f>
        <v>7.0283861306154449</v>
      </c>
      <c r="P981" s="34">
        <f>IF('5b.TriRandNumbers'!P975&lt;=P$1,P$4+SQRT(P$2*'5b.TriRandNumbers'!P975),P$6-SQRT(P$3*(1-'5b.TriRandNumbers'!P975)))</f>
        <v>8.4657945544576183</v>
      </c>
      <c r="Q981" s="33">
        <f>IF('5b.TriRandNumbers'!Q975&lt;=Q$1,Q$4+SQRT(Q$2*'5b.TriRandNumbers'!Q975),Q$6-SQRT(Q$3*(1-'5b.TriRandNumbers'!Q975)))</f>
        <v>10.059715160205458</v>
      </c>
      <c r="R981" s="32">
        <f>IF('5b.TriRandNumbers'!R975&lt;=R$1,R$4+SQRT(R$2*'5b.TriRandNumbers'!R975),R$6-SQRT(R$3*(1-'5b.TriRandNumbers'!R975)))</f>
        <v>8.421676969140055</v>
      </c>
      <c r="S981" s="31">
        <f>IF('5b.TriRandNumbers'!S975&lt;=S$1,S$4+SQRT(S$2*'5b.TriRandNumbers'!S975),S$6-SQRT(S$3*(1-'5b.TriRandNumbers'!S975)))</f>
        <v>10.632791905925574</v>
      </c>
      <c r="T981" s="36">
        <f>IF('5b.TriRandNumbers'!T975&lt;=T$1,T$4+SQRT(T$2*'5b.TriRandNumbers'!T975),T$6-SQRT(T$3*(1-'5b.TriRandNumbers'!T975)))</f>
        <v>14.137034927067276</v>
      </c>
      <c r="U981" s="35">
        <f>IF('5b.TriRandNumbers'!U975&lt;=U$1,U$4+SQRT(U$2*'5b.TriRandNumbers'!U975),U$6-SQRT(U$3*(1-'5b.TriRandNumbers'!U975)))</f>
        <v>13.667141201677222</v>
      </c>
      <c r="V981" s="34">
        <f>IF('5b.TriRandNumbers'!V975&lt;=V$1,V$4+SQRT(V$2*'5b.TriRandNumbers'!V975),V$6-SQRT(V$3*(1-'5b.TriRandNumbers'!V975)))</f>
        <v>8.3651756259456196</v>
      </c>
      <c r="W981" s="33">
        <f>IF('5b.TriRandNumbers'!W975&lt;=W$1,W$4+SQRT(W$2*'5b.TriRandNumbers'!W975),W$6-SQRT(W$3*(1-'5b.TriRandNumbers'!W975)))</f>
        <v>16.96435547335939</v>
      </c>
      <c r="X981" s="32">
        <f>IF('5b.TriRandNumbers'!X975&lt;=X$1,X$4+SQRT(X$2*'5b.TriRandNumbers'!X975),X$6-SQRT(X$3*(1-'5b.TriRandNumbers'!X975)))</f>
        <v>13.259135766237687</v>
      </c>
      <c r="Y981" s="31">
        <f>IF('5b.TriRandNumbers'!Y975&lt;=Y$1,Y$4+SQRT(Y$2*'5b.TriRandNumbers'!Y975),Y$6-SQRT(Y$3*(1-'5b.TriRandNumbers'!Y975)))</f>
        <v>11.278566060774052</v>
      </c>
    </row>
    <row r="982" spans="2:25" hidden="1" x14ac:dyDescent="0.25">
      <c r="B982" s="36">
        <f>IF('5b.TriRandNumbers'!B976&lt;=B$1,B$4+SQRT(B$2*'5b.TriRandNumbers'!B976),B$6-SQRT(B$3*(1-'5b.TriRandNumbers'!B976)))</f>
        <v>5.2082914416123431</v>
      </c>
      <c r="C982" s="35">
        <f>IF('5b.TriRandNumbers'!C976&lt;=C$1,C$4+SQRT(C$2*'5b.TriRandNumbers'!C976),C$6-SQRT(C$3*(1-'5b.TriRandNumbers'!C976)))</f>
        <v>1.7494509247700649</v>
      </c>
      <c r="D982" s="34">
        <f>IF('5b.TriRandNumbers'!D976&lt;=D$1,D$4+SQRT(D$2*'5b.TriRandNumbers'!D976),D$6-SQRT(D$3*(1-'5b.TriRandNumbers'!D976)))</f>
        <v>5.830674612454267</v>
      </c>
      <c r="E982" s="33">
        <f>IF('5b.TriRandNumbers'!E976&lt;=E$1,E$4+SQRT(E$2*'5b.TriRandNumbers'!E976),E$6-SQRT(E$3*(1-'5b.TriRandNumbers'!E976)))</f>
        <v>3.5124260079781053</v>
      </c>
      <c r="F982" s="32">
        <f>IF('5b.TriRandNumbers'!F976&lt;=F$1,F$4+SQRT(F$2*'5b.TriRandNumbers'!F976),F$6-SQRT(F$3*(1-'5b.TriRandNumbers'!F976)))</f>
        <v>2.772954560683476</v>
      </c>
      <c r="G982" s="31">
        <f>IF('5b.TriRandNumbers'!G976&lt;=G$1,G$4+SQRT(G$2*'5b.TriRandNumbers'!G976),G$6-SQRT(G$3*(1-'5b.TriRandNumbers'!G976)))</f>
        <v>3.6252162586105996</v>
      </c>
      <c r="H982" s="36">
        <f>IF('5b.TriRandNumbers'!H976&lt;=H$1,H$4+SQRT(H$2*'5b.TriRandNumbers'!H976),H$6-SQRT(H$3*(1-'5b.TriRandNumbers'!H976)))</f>
        <v>5.5978309136033477</v>
      </c>
      <c r="I982" s="35">
        <f>IF('5b.TriRandNumbers'!I976&lt;=I$1,I$4+SQRT(I$2*'5b.TriRandNumbers'!I976),I$6-SQRT(I$3*(1-'5b.TriRandNumbers'!I976)))</f>
        <v>11.476865789649164</v>
      </c>
      <c r="J982" s="34">
        <f>IF('5b.TriRandNumbers'!J976&lt;=J$1,J$4+SQRT(J$2*'5b.TriRandNumbers'!J976),J$6-SQRT(J$3*(1-'5b.TriRandNumbers'!J976)))</f>
        <v>10.24135623300363</v>
      </c>
      <c r="K982" s="33">
        <f>IF('5b.TriRandNumbers'!K976&lt;=K$1,K$4+SQRT(K$2*'5b.TriRandNumbers'!K976),K$6-SQRT(K$3*(1-'5b.TriRandNumbers'!K976)))</f>
        <v>10.253400757021</v>
      </c>
      <c r="L982" s="32">
        <f>IF('5b.TriRandNumbers'!L976&lt;=L$1,L$4+SQRT(L$2*'5b.TriRandNumbers'!L976),L$6-SQRT(L$3*(1-'5b.TriRandNumbers'!L976)))</f>
        <v>7.010998846185835</v>
      </c>
      <c r="M982" s="31">
        <f>IF('5b.TriRandNumbers'!M976&lt;=M$1,M$4+SQRT(M$2*'5b.TriRandNumbers'!M976),M$6-SQRT(M$3*(1-'5b.TriRandNumbers'!M976)))</f>
        <v>7.119150466254907</v>
      </c>
      <c r="N982" s="36">
        <f>IF('5b.TriRandNumbers'!N976&lt;=N$1,N$4+SQRT(N$2*'5b.TriRandNumbers'!N976),N$6-SQRT(N$3*(1-'5b.TriRandNumbers'!N976)))</f>
        <v>11.964133505128922</v>
      </c>
      <c r="O982" s="35">
        <f>IF('5b.TriRandNumbers'!O976&lt;=O$1,O$4+SQRT(O$2*'5b.TriRandNumbers'!O976),O$6-SQRT(O$3*(1-'5b.TriRandNumbers'!O976)))</f>
        <v>14.758535123668629</v>
      </c>
      <c r="P982" s="34">
        <f>IF('5b.TriRandNumbers'!P976&lt;=P$1,P$4+SQRT(P$2*'5b.TriRandNumbers'!P976),P$6-SQRT(P$3*(1-'5b.TriRandNumbers'!P976)))</f>
        <v>11.198360097081006</v>
      </c>
      <c r="Q982" s="33">
        <f>IF('5b.TriRandNumbers'!Q976&lt;=Q$1,Q$4+SQRT(Q$2*'5b.TriRandNumbers'!Q976),Q$6-SQRT(Q$3*(1-'5b.TriRandNumbers'!Q976)))</f>
        <v>12.210322933941068</v>
      </c>
      <c r="R982" s="32">
        <f>IF('5b.TriRandNumbers'!R976&lt;=R$1,R$4+SQRT(R$2*'5b.TriRandNumbers'!R976),R$6-SQRT(R$3*(1-'5b.TriRandNumbers'!R976)))</f>
        <v>9.9702950063846636</v>
      </c>
      <c r="S982" s="31">
        <f>IF('5b.TriRandNumbers'!S976&lt;=S$1,S$4+SQRT(S$2*'5b.TriRandNumbers'!S976),S$6-SQRT(S$3*(1-'5b.TriRandNumbers'!S976)))</f>
        <v>18.486127437569447</v>
      </c>
      <c r="T982" s="36">
        <f>IF('5b.TriRandNumbers'!T976&lt;=T$1,T$4+SQRT(T$2*'5b.TriRandNumbers'!T976),T$6-SQRT(T$3*(1-'5b.TriRandNumbers'!T976)))</f>
        <v>10.849159581843693</v>
      </c>
      <c r="U982" s="35">
        <f>IF('5b.TriRandNumbers'!U976&lt;=U$1,U$4+SQRT(U$2*'5b.TriRandNumbers'!U976),U$6-SQRT(U$3*(1-'5b.TriRandNumbers'!U976)))</f>
        <v>9.6343170650085312</v>
      </c>
      <c r="V982" s="34">
        <f>IF('5b.TriRandNumbers'!V976&lt;=V$1,V$4+SQRT(V$2*'5b.TriRandNumbers'!V976),V$6-SQRT(V$3*(1-'5b.TriRandNumbers'!V976)))</f>
        <v>18.30900192121182</v>
      </c>
      <c r="W982" s="33">
        <f>IF('5b.TriRandNumbers'!W976&lt;=W$1,W$4+SQRT(W$2*'5b.TriRandNumbers'!W976),W$6-SQRT(W$3*(1-'5b.TriRandNumbers'!W976)))</f>
        <v>12.899160703875548</v>
      </c>
      <c r="X982" s="32">
        <f>IF('5b.TriRandNumbers'!X976&lt;=X$1,X$4+SQRT(X$2*'5b.TriRandNumbers'!X976),X$6-SQRT(X$3*(1-'5b.TriRandNumbers'!X976)))</f>
        <v>9.1938809405436395</v>
      </c>
      <c r="Y982" s="31">
        <f>IF('5b.TriRandNumbers'!Y976&lt;=Y$1,Y$4+SQRT(Y$2*'5b.TriRandNumbers'!Y976),Y$6-SQRT(Y$3*(1-'5b.TriRandNumbers'!Y976)))</f>
        <v>15.729277673666354</v>
      </c>
    </row>
    <row r="983" spans="2:25" hidden="1" x14ac:dyDescent="0.25">
      <c r="B983" s="36">
        <f>IF('5b.TriRandNumbers'!B977&lt;=B$1,B$4+SQRT(B$2*'5b.TriRandNumbers'!B977),B$6-SQRT(B$3*(1-'5b.TriRandNumbers'!B977)))</f>
        <v>5.3801363053465376</v>
      </c>
      <c r="C983" s="35">
        <f>IF('5b.TriRandNumbers'!C977&lt;=C$1,C$4+SQRT(C$2*'5b.TriRandNumbers'!C977),C$6-SQRT(C$3*(1-'5b.TriRandNumbers'!C977)))</f>
        <v>3.8281618239791877</v>
      </c>
      <c r="D983" s="34">
        <f>IF('5b.TriRandNumbers'!D977&lt;=D$1,D$4+SQRT(D$2*'5b.TriRandNumbers'!D977),D$6-SQRT(D$3*(1-'5b.TriRandNumbers'!D977)))</f>
        <v>5.4540430636026462</v>
      </c>
      <c r="E983" s="33">
        <f>IF('5b.TriRandNumbers'!E977&lt;=E$1,E$4+SQRT(E$2*'5b.TriRandNumbers'!E977),E$6-SQRT(E$3*(1-'5b.TriRandNumbers'!E977)))</f>
        <v>3.9557891703083357</v>
      </c>
      <c r="F983" s="32">
        <f>IF('5b.TriRandNumbers'!F977&lt;=F$1,F$4+SQRT(F$2*'5b.TriRandNumbers'!F977),F$6-SQRT(F$3*(1-'5b.TriRandNumbers'!F977)))</f>
        <v>1.9916995668430295</v>
      </c>
      <c r="G983" s="31">
        <f>IF('5b.TriRandNumbers'!G977&lt;=G$1,G$4+SQRT(G$2*'5b.TriRandNumbers'!G977),G$6-SQRT(G$3*(1-'5b.TriRandNumbers'!G977)))</f>
        <v>4.3668070599738726</v>
      </c>
      <c r="H983" s="36">
        <f>IF('5b.TriRandNumbers'!H977&lt;=H$1,H$4+SQRT(H$2*'5b.TriRandNumbers'!H977),H$6-SQRT(H$3*(1-'5b.TriRandNumbers'!H977)))</f>
        <v>17.203502049890997</v>
      </c>
      <c r="I983" s="35">
        <f>IF('5b.TriRandNumbers'!I977&lt;=I$1,I$4+SQRT(I$2*'5b.TriRandNumbers'!I977),I$6-SQRT(I$3*(1-'5b.TriRandNumbers'!I977)))</f>
        <v>12.96857979852409</v>
      </c>
      <c r="J983" s="34">
        <f>IF('5b.TriRandNumbers'!J977&lt;=J$1,J$4+SQRT(J$2*'5b.TriRandNumbers'!J977),J$6-SQRT(J$3*(1-'5b.TriRandNumbers'!J977)))</f>
        <v>9.776199122978479</v>
      </c>
      <c r="K983" s="33">
        <f>IF('5b.TriRandNumbers'!K977&lt;=K$1,K$4+SQRT(K$2*'5b.TriRandNumbers'!K977),K$6-SQRT(K$3*(1-'5b.TriRandNumbers'!K977)))</f>
        <v>8.7000309387775054</v>
      </c>
      <c r="L983" s="32">
        <f>IF('5b.TriRandNumbers'!L977&lt;=L$1,L$4+SQRT(L$2*'5b.TriRandNumbers'!L977),L$6-SQRT(L$3*(1-'5b.TriRandNumbers'!L977)))</f>
        <v>12.430944948150831</v>
      </c>
      <c r="M983" s="31">
        <f>IF('5b.TriRandNumbers'!M977&lt;=M$1,M$4+SQRT(M$2*'5b.TriRandNumbers'!M977),M$6-SQRT(M$3*(1-'5b.TriRandNumbers'!M977)))</f>
        <v>13.893372221870301</v>
      </c>
      <c r="N983" s="36">
        <f>IF('5b.TriRandNumbers'!N977&lt;=N$1,N$4+SQRT(N$2*'5b.TriRandNumbers'!N977),N$6-SQRT(N$3*(1-'5b.TriRandNumbers'!N977)))</f>
        <v>15.876883014646648</v>
      </c>
      <c r="O983" s="35">
        <f>IF('5b.TriRandNumbers'!O977&lt;=O$1,O$4+SQRT(O$2*'5b.TriRandNumbers'!O977),O$6-SQRT(O$3*(1-'5b.TriRandNumbers'!O977)))</f>
        <v>10.966289618846737</v>
      </c>
      <c r="P983" s="34">
        <f>IF('5b.TriRandNumbers'!P977&lt;=P$1,P$4+SQRT(P$2*'5b.TriRandNumbers'!P977),P$6-SQRT(P$3*(1-'5b.TriRandNumbers'!P977)))</f>
        <v>11.797891244898629</v>
      </c>
      <c r="Q983" s="33">
        <f>IF('5b.TriRandNumbers'!Q977&lt;=Q$1,Q$4+SQRT(Q$2*'5b.TriRandNumbers'!Q977),Q$6-SQRT(Q$3*(1-'5b.TriRandNumbers'!Q977)))</f>
        <v>8.9642015592788873</v>
      </c>
      <c r="R983" s="32">
        <f>IF('5b.TriRandNumbers'!R977&lt;=R$1,R$4+SQRT(R$2*'5b.TriRandNumbers'!R977),R$6-SQRT(R$3*(1-'5b.TriRandNumbers'!R977)))</f>
        <v>12.182121139780911</v>
      </c>
      <c r="S983" s="31">
        <f>IF('5b.TriRandNumbers'!S977&lt;=S$1,S$4+SQRT(S$2*'5b.TriRandNumbers'!S977),S$6-SQRT(S$3*(1-'5b.TriRandNumbers'!S977)))</f>
        <v>11.591091803537799</v>
      </c>
      <c r="T983" s="36">
        <f>IF('5b.TriRandNumbers'!T977&lt;=T$1,T$4+SQRT(T$2*'5b.TriRandNumbers'!T977),T$6-SQRT(T$3*(1-'5b.TriRandNumbers'!T977)))</f>
        <v>15.620663995419282</v>
      </c>
      <c r="U983" s="35">
        <f>IF('5b.TriRandNumbers'!U977&lt;=U$1,U$4+SQRT(U$2*'5b.TriRandNumbers'!U977),U$6-SQRT(U$3*(1-'5b.TriRandNumbers'!U977)))</f>
        <v>10.839761223447628</v>
      </c>
      <c r="V983" s="34">
        <f>IF('5b.TriRandNumbers'!V977&lt;=V$1,V$4+SQRT(V$2*'5b.TriRandNumbers'!V977),V$6-SQRT(V$3*(1-'5b.TriRandNumbers'!V977)))</f>
        <v>11.158755424740969</v>
      </c>
      <c r="W983" s="33">
        <f>IF('5b.TriRandNumbers'!W977&lt;=W$1,W$4+SQRT(W$2*'5b.TriRandNumbers'!W977),W$6-SQRT(W$3*(1-'5b.TriRandNumbers'!W977)))</f>
        <v>14.699503451336716</v>
      </c>
      <c r="X983" s="32">
        <f>IF('5b.TriRandNumbers'!X977&lt;=X$1,X$4+SQRT(X$2*'5b.TriRandNumbers'!X977),X$6-SQRT(X$3*(1-'5b.TriRandNumbers'!X977)))</f>
        <v>16.640730234603211</v>
      </c>
      <c r="Y983" s="31">
        <f>IF('5b.TriRandNumbers'!Y977&lt;=Y$1,Y$4+SQRT(Y$2*'5b.TriRandNumbers'!Y977),Y$6-SQRT(Y$3*(1-'5b.TriRandNumbers'!Y977)))</f>
        <v>7.4519505160992328</v>
      </c>
    </row>
    <row r="984" spans="2:25" hidden="1" x14ac:dyDescent="0.25">
      <c r="B984" s="36">
        <f>IF('5b.TriRandNumbers'!B978&lt;=B$1,B$4+SQRT(B$2*'5b.TriRandNumbers'!B978),B$6-SQRT(B$3*(1-'5b.TriRandNumbers'!B978)))</f>
        <v>5.0977206284330672</v>
      </c>
      <c r="C984" s="35">
        <f>IF('5b.TriRandNumbers'!C978&lt;=C$1,C$4+SQRT(C$2*'5b.TriRandNumbers'!C978),C$6-SQRT(C$3*(1-'5b.TriRandNumbers'!C978)))</f>
        <v>4.6085058982150464</v>
      </c>
      <c r="D984" s="34">
        <f>IF('5b.TriRandNumbers'!D978&lt;=D$1,D$4+SQRT(D$2*'5b.TriRandNumbers'!D978),D$6-SQRT(D$3*(1-'5b.TriRandNumbers'!D978)))</f>
        <v>4.9218918647942154</v>
      </c>
      <c r="E984" s="33">
        <f>IF('5b.TriRandNumbers'!E978&lt;=E$1,E$4+SQRT(E$2*'5b.TriRandNumbers'!E978),E$6-SQRT(E$3*(1-'5b.TriRandNumbers'!E978)))</f>
        <v>3.6645505855164275</v>
      </c>
      <c r="F984" s="32">
        <f>IF('5b.TriRandNumbers'!F978&lt;=F$1,F$4+SQRT(F$2*'5b.TriRandNumbers'!F978),F$6-SQRT(F$3*(1-'5b.TriRandNumbers'!F978)))</f>
        <v>1.7644374788417041</v>
      </c>
      <c r="G984" s="31">
        <f>IF('5b.TriRandNumbers'!G978&lt;=G$1,G$4+SQRT(G$2*'5b.TriRandNumbers'!G978),G$6-SQRT(G$3*(1-'5b.TriRandNumbers'!G978)))</f>
        <v>4.8181355630910394</v>
      </c>
      <c r="H984" s="36">
        <f>IF('5b.TriRandNumbers'!H978&lt;=H$1,H$4+SQRT(H$2*'5b.TriRandNumbers'!H978),H$6-SQRT(H$3*(1-'5b.TriRandNumbers'!H978)))</f>
        <v>13.432148957396844</v>
      </c>
      <c r="I984" s="35">
        <f>IF('5b.TriRandNumbers'!I978&lt;=I$1,I$4+SQRT(I$2*'5b.TriRandNumbers'!I978),I$6-SQRT(I$3*(1-'5b.TriRandNumbers'!I978)))</f>
        <v>6.1192892426373549</v>
      </c>
      <c r="J984" s="34">
        <f>IF('5b.TriRandNumbers'!J978&lt;=J$1,J$4+SQRT(J$2*'5b.TriRandNumbers'!J978),J$6-SQRT(J$3*(1-'5b.TriRandNumbers'!J978)))</f>
        <v>9.5010872759198719</v>
      </c>
      <c r="K984" s="33">
        <f>IF('5b.TriRandNumbers'!K978&lt;=K$1,K$4+SQRT(K$2*'5b.TriRandNumbers'!K978),K$6-SQRT(K$3*(1-'5b.TriRandNumbers'!K978)))</f>
        <v>7.3364654677282042</v>
      </c>
      <c r="L984" s="32">
        <f>IF('5b.TriRandNumbers'!L978&lt;=L$1,L$4+SQRT(L$2*'5b.TriRandNumbers'!L978),L$6-SQRT(L$3*(1-'5b.TriRandNumbers'!L978)))</f>
        <v>18.11346425199779</v>
      </c>
      <c r="M984" s="31">
        <f>IF('5b.TriRandNumbers'!M978&lt;=M$1,M$4+SQRT(M$2*'5b.TriRandNumbers'!M978),M$6-SQRT(M$3*(1-'5b.TriRandNumbers'!M978)))</f>
        <v>10.906714305116076</v>
      </c>
      <c r="N984" s="36">
        <f>IF('5b.TriRandNumbers'!N978&lt;=N$1,N$4+SQRT(N$2*'5b.TriRandNumbers'!N978),N$6-SQRT(N$3*(1-'5b.TriRandNumbers'!N978)))</f>
        <v>10.556168302727446</v>
      </c>
      <c r="O984" s="35">
        <f>IF('5b.TriRandNumbers'!O978&lt;=O$1,O$4+SQRT(O$2*'5b.TriRandNumbers'!O978),O$6-SQRT(O$3*(1-'5b.TriRandNumbers'!O978)))</f>
        <v>14.555031857647933</v>
      </c>
      <c r="P984" s="34">
        <f>IF('5b.TriRandNumbers'!P978&lt;=P$1,P$4+SQRT(P$2*'5b.TriRandNumbers'!P978),P$6-SQRT(P$3*(1-'5b.TriRandNumbers'!P978)))</f>
        <v>5.2423954105976369</v>
      </c>
      <c r="Q984" s="33">
        <f>IF('5b.TriRandNumbers'!Q978&lt;=Q$1,Q$4+SQRT(Q$2*'5b.TriRandNumbers'!Q978),Q$6-SQRT(Q$3*(1-'5b.TriRandNumbers'!Q978)))</f>
        <v>10.783973231931059</v>
      </c>
      <c r="R984" s="32">
        <f>IF('5b.TriRandNumbers'!R978&lt;=R$1,R$4+SQRT(R$2*'5b.TriRandNumbers'!R978),R$6-SQRT(R$3*(1-'5b.TriRandNumbers'!R978)))</f>
        <v>13.667042463995649</v>
      </c>
      <c r="S984" s="31">
        <f>IF('5b.TriRandNumbers'!S978&lt;=S$1,S$4+SQRT(S$2*'5b.TriRandNumbers'!S978),S$6-SQRT(S$3*(1-'5b.TriRandNumbers'!S978)))</f>
        <v>11.514746237283614</v>
      </c>
      <c r="T984" s="36">
        <f>IF('5b.TriRandNumbers'!T978&lt;=T$1,T$4+SQRT(T$2*'5b.TriRandNumbers'!T978),T$6-SQRT(T$3*(1-'5b.TriRandNumbers'!T978)))</f>
        <v>15.62065629348219</v>
      </c>
      <c r="U984" s="35">
        <f>IF('5b.TriRandNumbers'!U978&lt;=U$1,U$4+SQRT(U$2*'5b.TriRandNumbers'!U978),U$6-SQRT(U$3*(1-'5b.TriRandNumbers'!U978)))</f>
        <v>14.260305588844981</v>
      </c>
      <c r="V984" s="34">
        <f>IF('5b.TriRandNumbers'!V978&lt;=V$1,V$4+SQRT(V$2*'5b.TriRandNumbers'!V978),V$6-SQRT(V$3*(1-'5b.TriRandNumbers'!V978)))</f>
        <v>10.662302556435948</v>
      </c>
      <c r="W984" s="33">
        <f>IF('5b.TriRandNumbers'!W978&lt;=W$1,W$4+SQRT(W$2*'5b.TriRandNumbers'!W978),W$6-SQRT(W$3*(1-'5b.TriRandNumbers'!W978)))</f>
        <v>13.375238046946668</v>
      </c>
      <c r="X984" s="32">
        <f>IF('5b.TriRandNumbers'!X978&lt;=X$1,X$4+SQRT(X$2*'5b.TriRandNumbers'!X978),X$6-SQRT(X$3*(1-'5b.TriRandNumbers'!X978)))</f>
        <v>9.2881763557235804</v>
      </c>
      <c r="Y984" s="31">
        <f>IF('5b.TriRandNumbers'!Y978&lt;=Y$1,Y$4+SQRT(Y$2*'5b.TriRandNumbers'!Y978),Y$6-SQRT(Y$3*(1-'5b.TriRandNumbers'!Y978)))</f>
        <v>7.4401091741322354</v>
      </c>
    </row>
    <row r="985" spans="2:25" hidden="1" x14ac:dyDescent="0.25">
      <c r="B985" s="36">
        <f>IF('5b.TriRandNumbers'!B979&lt;=B$1,B$4+SQRT(B$2*'5b.TriRandNumbers'!B979),B$6-SQRT(B$3*(1-'5b.TriRandNumbers'!B979)))</f>
        <v>4.1121639572962687</v>
      </c>
      <c r="C985" s="35">
        <f>IF('5b.TriRandNumbers'!C979&lt;=C$1,C$4+SQRT(C$2*'5b.TriRandNumbers'!C979),C$6-SQRT(C$3*(1-'5b.TriRandNumbers'!C979)))</f>
        <v>2.1427656535628241</v>
      </c>
      <c r="D985" s="34">
        <f>IF('5b.TriRandNumbers'!D979&lt;=D$1,D$4+SQRT(D$2*'5b.TriRandNumbers'!D979),D$6-SQRT(D$3*(1-'5b.TriRandNumbers'!D979)))</f>
        <v>6.1733194047711111</v>
      </c>
      <c r="E985" s="33">
        <f>IF('5b.TriRandNumbers'!E979&lt;=E$1,E$4+SQRT(E$2*'5b.TriRandNumbers'!E979),E$6-SQRT(E$3*(1-'5b.TriRandNumbers'!E979)))</f>
        <v>4.1461357877494729</v>
      </c>
      <c r="F985" s="32">
        <f>IF('5b.TriRandNumbers'!F979&lt;=F$1,F$4+SQRT(F$2*'5b.TriRandNumbers'!F979),F$6-SQRT(F$3*(1-'5b.TriRandNumbers'!F979)))</f>
        <v>3.6449179918015369</v>
      </c>
      <c r="G985" s="31">
        <f>IF('5b.TriRandNumbers'!G979&lt;=G$1,G$4+SQRT(G$2*'5b.TriRandNumbers'!G979),G$6-SQRT(G$3*(1-'5b.TriRandNumbers'!G979)))</f>
        <v>4.3135710736664361</v>
      </c>
      <c r="H985" s="36">
        <f>IF('5b.TriRandNumbers'!H979&lt;=H$1,H$4+SQRT(H$2*'5b.TriRandNumbers'!H979),H$6-SQRT(H$3*(1-'5b.TriRandNumbers'!H979)))</f>
        <v>6.121174017012855</v>
      </c>
      <c r="I985" s="35">
        <f>IF('5b.TriRandNumbers'!I979&lt;=I$1,I$4+SQRT(I$2*'5b.TriRandNumbers'!I979),I$6-SQRT(I$3*(1-'5b.TriRandNumbers'!I979)))</f>
        <v>9.5915033498941682</v>
      </c>
      <c r="J985" s="34">
        <f>IF('5b.TriRandNumbers'!J979&lt;=J$1,J$4+SQRT(J$2*'5b.TriRandNumbers'!J979),J$6-SQRT(J$3*(1-'5b.TriRandNumbers'!J979)))</f>
        <v>9.118390424747485</v>
      </c>
      <c r="K985" s="33">
        <f>IF('5b.TriRandNumbers'!K979&lt;=K$1,K$4+SQRT(K$2*'5b.TriRandNumbers'!K979),K$6-SQRT(K$3*(1-'5b.TriRandNumbers'!K979)))</f>
        <v>14.800221541432199</v>
      </c>
      <c r="L985" s="32">
        <f>IF('5b.TriRandNumbers'!L979&lt;=L$1,L$4+SQRT(L$2*'5b.TriRandNumbers'!L979),L$6-SQRT(L$3*(1-'5b.TriRandNumbers'!L979)))</f>
        <v>10.511869578532407</v>
      </c>
      <c r="M985" s="31">
        <f>IF('5b.TriRandNumbers'!M979&lt;=M$1,M$4+SQRT(M$2*'5b.TriRandNumbers'!M979),M$6-SQRT(M$3*(1-'5b.TriRandNumbers'!M979)))</f>
        <v>7.2260944319947269</v>
      </c>
      <c r="N985" s="36">
        <f>IF('5b.TriRandNumbers'!N979&lt;=N$1,N$4+SQRT(N$2*'5b.TriRandNumbers'!N979),N$6-SQRT(N$3*(1-'5b.TriRandNumbers'!N979)))</f>
        <v>6.5971159113356705</v>
      </c>
      <c r="O985" s="35">
        <f>IF('5b.TriRandNumbers'!O979&lt;=O$1,O$4+SQRT(O$2*'5b.TriRandNumbers'!O979),O$6-SQRT(O$3*(1-'5b.TriRandNumbers'!O979)))</f>
        <v>13.413102438002305</v>
      </c>
      <c r="P985" s="34">
        <f>IF('5b.TriRandNumbers'!P979&lt;=P$1,P$4+SQRT(P$2*'5b.TriRandNumbers'!P979),P$6-SQRT(P$3*(1-'5b.TriRandNumbers'!P979)))</f>
        <v>8.4001832285936135</v>
      </c>
      <c r="Q985" s="33">
        <f>IF('5b.TriRandNumbers'!Q979&lt;=Q$1,Q$4+SQRT(Q$2*'5b.TriRandNumbers'!Q979),Q$6-SQRT(Q$3*(1-'5b.TriRandNumbers'!Q979)))</f>
        <v>8.5189402321017376</v>
      </c>
      <c r="R985" s="32">
        <f>IF('5b.TriRandNumbers'!R979&lt;=R$1,R$4+SQRT(R$2*'5b.TriRandNumbers'!R979),R$6-SQRT(R$3*(1-'5b.TriRandNumbers'!R979)))</f>
        <v>13.350629601104369</v>
      </c>
      <c r="S985" s="31">
        <f>IF('5b.TriRandNumbers'!S979&lt;=S$1,S$4+SQRT(S$2*'5b.TriRandNumbers'!S979),S$6-SQRT(S$3*(1-'5b.TriRandNumbers'!S979)))</f>
        <v>8.869885611105877</v>
      </c>
      <c r="T985" s="36">
        <f>IF('5b.TriRandNumbers'!T979&lt;=T$1,T$4+SQRT(T$2*'5b.TriRandNumbers'!T979),T$6-SQRT(T$3*(1-'5b.TriRandNumbers'!T979)))</f>
        <v>8.4730571496904865</v>
      </c>
      <c r="U985" s="35">
        <f>IF('5b.TriRandNumbers'!U979&lt;=U$1,U$4+SQRT(U$2*'5b.TriRandNumbers'!U979),U$6-SQRT(U$3*(1-'5b.TriRandNumbers'!U979)))</f>
        <v>15.657985050709611</v>
      </c>
      <c r="V985" s="34">
        <f>IF('5b.TriRandNumbers'!V979&lt;=V$1,V$4+SQRT(V$2*'5b.TriRandNumbers'!V979),V$6-SQRT(V$3*(1-'5b.TriRandNumbers'!V979)))</f>
        <v>15.016207373701086</v>
      </c>
      <c r="W985" s="33">
        <f>IF('5b.TriRandNumbers'!W979&lt;=W$1,W$4+SQRT(W$2*'5b.TriRandNumbers'!W979),W$6-SQRT(W$3*(1-'5b.TriRandNumbers'!W979)))</f>
        <v>12.799247598883118</v>
      </c>
      <c r="X985" s="32">
        <f>IF('5b.TriRandNumbers'!X979&lt;=X$1,X$4+SQRT(X$2*'5b.TriRandNumbers'!X979),X$6-SQRT(X$3*(1-'5b.TriRandNumbers'!X979)))</f>
        <v>9.1006829559558504</v>
      </c>
      <c r="Y985" s="31">
        <f>IF('5b.TriRandNumbers'!Y979&lt;=Y$1,Y$4+SQRT(Y$2*'5b.TriRandNumbers'!Y979),Y$6-SQRT(Y$3*(1-'5b.TriRandNumbers'!Y979)))</f>
        <v>11.893953672059979</v>
      </c>
    </row>
    <row r="986" spans="2:25" hidden="1" x14ac:dyDescent="0.25">
      <c r="B986" s="36">
        <f>IF('5b.TriRandNumbers'!B980&lt;=B$1,B$4+SQRT(B$2*'5b.TriRandNumbers'!B980),B$6-SQRT(B$3*(1-'5b.TriRandNumbers'!B980)))</f>
        <v>4.040796086323537</v>
      </c>
      <c r="C986" s="35">
        <f>IF('5b.TriRandNumbers'!C980&lt;=C$1,C$4+SQRT(C$2*'5b.TriRandNumbers'!C980),C$6-SQRT(C$3*(1-'5b.TriRandNumbers'!C980)))</f>
        <v>3.1637329027230896</v>
      </c>
      <c r="D986" s="34">
        <f>IF('5b.TriRandNumbers'!D980&lt;=D$1,D$4+SQRT(D$2*'5b.TriRandNumbers'!D980),D$6-SQRT(D$3*(1-'5b.TriRandNumbers'!D980)))</f>
        <v>6.0739276797163715</v>
      </c>
      <c r="E986" s="33">
        <f>IF('5b.TriRandNumbers'!E980&lt;=E$1,E$4+SQRT(E$2*'5b.TriRandNumbers'!E980),E$6-SQRT(E$3*(1-'5b.TriRandNumbers'!E980)))</f>
        <v>4.1500176664521851</v>
      </c>
      <c r="F986" s="32">
        <f>IF('5b.TriRandNumbers'!F980&lt;=F$1,F$4+SQRT(F$2*'5b.TriRandNumbers'!F980),F$6-SQRT(F$3*(1-'5b.TriRandNumbers'!F980)))</f>
        <v>3.1645782449356958</v>
      </c>
      <c r="G986" s="31">
        <f>IF('5b.TriRandNumbers'!G980&lt;=G$1,G$4+SQRT(G$2*'5b.TriRandNumbers'!G980),G$6-SQRT(G$3*(1-'5b.TriRandNumbers'!G980)))</f>
        <v>3.4090450409172446</v>
      </c>
      <c r="H986" s="36">
        <f>IF('5b.TriRandNumbers'!H980&lt;=H$1,H$4+SQRT(H$2*'5b.TriRandNumbers'!H980),H$6-SQRT(H$3*(1-'5b.TriRandNumbers'!H980)))</f>
        <v>13.996168127214725</v>
      </c>
      <c r="I986" s="35">
        <f>IF('5b.TriRandNumbers'!I980&lt;=I$1,I$4+SQRT(I$2*'5b.TriRandNumbers'!I980),I$6-SQRT(I$3*(1-'5b.TriRandNumbers'!I980)))</f>
        <v>7.48212965233333</v>
      </c>
      <c r="J986" s="34">
        <f>IF('5b.TriRandNumbers'!J980&lt;=J$1,J$4+SQRT(J$2*'5b.TriRandNumbers'!J980),J$6-SQRT(J$3*(1-'5b.TriRandNumbers'!J980)))</f>
        <v>10.137261322325131</v>
      </c>
      <c r="K986" s="33">
        <f>IF('5b.TriRandNumbers'!K980&lt;=K$1,K$4+SQRT(K$2*'5b.TriRandNumbers'!K980),K$6-SQRT(K$3*(1-'5b.TriRandNumbers'!K980)))</f>
        <v>15.320221463854178</v>
      </c>
      <c r="L986" s="32">
        <f>IF('5b.TriRandNumbers'!L980&lt;=L$1,L$4+SQRT(L$2*'5b.TriRandNumbers'!L980),L$6-SQRT(L$3*(1-'5b.TriRandNumbers'!L980)))</f>
        <v>10.803711049431454</v>
      </c>
      <c r="M986" s="31">
        <f>IF('5b.TriRandNumbers'!M980&lt;=M$1,M$4+SQRT(M$2*'5b.TriRandNumbers'!M980),M$6-SQRT(M$3*(1-'5b.TriRandNumbers'!M980)))</f>
        <v>9.8421520762816215</v>
      </c>
      <c r="N986" s="36">
        <f>IF('5b.TriRandNumbers'!N980&lt;=N$1,N$4+SQRT(N$2*'5b.TriRandNumbers'!N980),N$6-SQRT(N$3*(1-'5b.TriRandNumbers'!N980)))</f>
        <v>7.449623108718967</v>
      </c>
      <c r="O986" s="35">
        <f>IF('5b.TriRandNumbers'!O980&lt;=O$1,O$4+SQRT(O$2*'5b.TriRandNumbers'!O980),O$6-SQRT(O$3*(1-'5b.TriRandNumbers'!O980)))</f>
        <v>11.227804092674535</v>
      </c>
      <c r="P986" s="34">
        <f>IF('5b.TriRandNumbers'!P980&lt;=P$1,P$4+SQRT(P$2*'5b.TriRandNumbers'!P980),P$6-SQRT(P$3*(1-'5b.TriRandNumbers'!P980)))</f>
        <v>10.8274255211028</v>
      </c>
      <c r="Q986" s="33">
        <f>IF('5b.TriRandNumbers'!Q980&lt;=Q$1,Q$4+SQRT(Q$2*'5b.TriRandNumbers'!Q980),Q$6-SQRT(Q$3*(1-'5b.TriRandNumbers'!Q980)))</f>
        <v>8.2490002531970283</v>
      </c>
      <c r="R986" s="32">
        <f>IF('5b.TriRandNumbers'!R980&lt;=R$1,R$4+SQRT(R$2*'5b.TriRandNumbers'!R980),R$6-SQRT(R$3*(1-'5b.TriRandNumbers'!R980)))</f>
        <v>12.641821254806537</v>
      </c>
      <c r="S986" s="31">
        <f>IF('5b.TriRandNumbers'!S980&lt;=S$1,S$4+SQRT(S$2*'5b.TriRandNumbers'!S980),S$6-SQRT(S$3*(1-'5b.TriRandNumbers'!S980)))</f>
        <v>13.991843398800475</v>
      </c>
      <c r="T986" s="36">
        <f>IF('5b.TriRandNumbers'!T980&lt;=T$1,T$4+SQRT(T$2*'5b.TriRandNumbers'!T980),T$6-SQRT(T$3*(1-'5b.TriRandNumbers'!T980)))</f>
        <v>16.78401380057954</v>
      </c>
      <c r="U986" s="35">
        <f>IF('5b.TriRandNumbers'!U980&lt;=U$1,U$4+SQRT(U$2*'5b.TriRandNumbers'!U980),U$6-SQRT(U$3*(1-'5b.TriRandNumbers'!U980)))</f>
        <v>12.003760623130542</v>
      </c>
      <c r="V986" s="34">
        <f>IF('5b.TriRandNumbers'!V980&lt;=V$1,V$4+SQRT(V$2*'5b.TriRandNumbers'!V980),V$6-SQRT(V$3*(1-'5b.TriRandNumbers'!V980)))</f>
        <v>14.800766423167545</v>
      </c>
      <c r="W986" s="33">
        <f>IF('5b.TriRandNumbers'!W980&lt;=W$1,W$4+SQRT(W$2*'5b.TriRandNumbers'!W980),W$6-SQRT(W$3*(1-'5b.TriRandNumbers'!W980)))</f>
        <v>19.262958021629778</v>
      </c>
      <c r="X986" s="32">
        <f>IF('5b.TriRandNumbers'!X980&lt;=X$1,X$4+SQRT(X$2*'5b.TriRandNumbers'!X980),X$6-SQRT(X$3*(1-'5b.TriRandNumbers'!X980)))</f>
        <v>16.313109567199824</v>
      </c>
      <c r="Y986" s="31">
        <f>IF('5b.TriRandNumbers'!Y980&lt;=Y$1,Y$4+SQRT(Y$2*'5b.TriRandNumbers'!Y980),Y$6-SQRT(Y$3*(1-'5b.TriRandNumbers'!Y980)))</f>
        <v>8.3209650298841815</v>
      </c>
    </row>
    <row r="987" spans="2:25" hidden="1" x14ac:dyDescent="0.25">
      <c r="B987" s="36">
        <f>IF('5b.TriRandNumbers'!B981&lt;=B$1,B$4+SQRT(B$2*'5b.TriRandNumbers'!B981),B$6-SQRT(B$3*(1-'5b.TriRandNumbers'!B981)))</f>
        <v>4.2407030700769521</v>
      </c>
      <c r="C987" s="35">
        <f>IF('5b.TriRandNumbers'!C981&lt;=C$1,C$4+SQRT(C$2*'5b.TriRandNumbers'!C981),C$6-SQRT(C$3*(1-'5b.TriRandNumbers'!C981)))</f>
        <v>2.5334807307722551</v>
      </c>
      <c r="D987" s="34">
        <f>IF('5b.TriRandNumbers'!D981&lt;=D$1,D$4+SQRT(D$2*'5b.TriRandNumbers'!D981),D$6-SQRT(D$3*(1-'5b.TriRandNumbers'!D981)))</f>
        <v>5.3406516343043124</v>
      </c>
      <c r="E987" s="33">
        <f>IF('5b.TriRandNumbers'!E981&lt;=E$1,E$4+SQRT(E$2*'5b.TriRandNumbers'!E981),E$6-SQRT(E$3*(1-'5b.TriRandNumbers'!E981)))</f>
        <v>3.3288186905389985</v>
      </c>
      <c r="F987" s="32">
        <f>IF('5b.TriRandNumbers'!F981&lt;=F$1,F$4+SQRT(F$2*'5b.TriRandNumbers'!F981),F$6-SQRT(F$3*(1-'5b.TriRandNumbers'!F981)))</f>
        <v>2.8839552296316535</v>
      </c>
      <c r="G987" s="31">
        <f>IF('5b.TriRandNumbers'!G981&lt;=G$1,G$4+SQRT(G$2*'5b.TriRandNumbers'!G981),G$6-SQRT(G$3*(1-'5b.TriRandNumbers'!G981)))</f>
        <v>3.926989244774262</v>
      </c>
      <c r="H987" s="36">
        <f>IF('5b.TriRandNumbers'!H981&lt;=H$1,H$4+SQRT(H$2*'5b.TriRandNumbers'!H981),H$6-SQRT(H$3*(1-'5b.TriRandNumbers'!H981)))</f>
        <v>9.0407863693562174</v>
      </c>
      <c r="I987" s="35">
        <f>IF('5b.TriRandNumbers'!I981&lt;=I$1,I$4+SQRT(I$2*'5b.TriRandNumbers'!I981),I$6-SQRT(I$3*(1-'5b.TriRandNumbers'!I981)))</f>
        <v>18.084521745510912</v>
      </c>
      <c r="J987" s="34">
        <f>IF('5b.TriRandNumbers'!J981&lt;=J$1,J$4+SQRT(J$2*'5b.TriRandNumbers'!J981),J$6-SQRT(J$3*(1-'5b.TriRandNumbers'!J981)))</f>
        <v>8.2771417181382141</v>
      </c>
      <c r="K987" s="33">
        <f>IF('5b.TriRandNumbers'!K981&lt;=K$1,K$4+SQRT(K$2*'5b.TriRandNumbers'!K981),K$6-SQRT(K$3*(1-'5b.TriRandNumbers'!K981)))</f>
        <v>7.7356967249623532</v>
      </c>
      <c r="L987" s="32">
        <f>IF('5b.TriRandNumbers'!L981&lt;=L$1,L$4+SQRT(L$2*'5b.TriRandNumbers'!L981),L$6-SQRT(L$3*(1-'5b.TriRandNumbers'!L981)))</f>
        <v>9.2011009316017649</v>
      </c>
      <c r="M987" s="31">
        <f>IF('5b.TriRandNumbers'!M981&lt;=M$1,M$4+SQRT(M$2*'5b.TriRandNumbers'!M981),M$6-SQRT(M$3*(1-'5b.TriRandNumbers'!M981)))</f>
        <v>12.387442658898269</v>
      </c>
      <c r="N987" s="36">
        <f>IF('5b.TriRandNumbers'!N981&lt;=N$1,N$4+SQRT(N$2*'5b.TriRandNumbers'!N981),N$6-SQRT(N$3*(1-'5b.TriRandNumbers'!N981)))</f>
        <v>12.737711999743253</v>
      </c>
      <c r="O987" s="35">
        <f>IF('5b.TriRandNumbers'!O981&lt;=O$1,O$4+SQRT(O$2*'5b.TriRandNumbers'!O981),O$6-SQRT(O$3*(1-'5b.TriRandNumbers'!O981)))</f>
        <v>10.404903516942152</v>
      </c>
      <c r="P987" s="34">
        <f>IF('5b.TriRandNumbers'!P981&lt;=P$1,P$4+SQRT(P$2*'5b.TriRandNumbers'!P981),P$6-SQRT(P$3*(1-'5b.TriRandNumbers'!P981)))</f>
        <v>10.48892558654652</v>
      </c>
      <c r="Q987" s="33">
        <f>IF('5b.TriRandNumbers'!Q981&lt;=Q$1,Q$4+SQRT(Q$2*'5b.TriRandNumbers'!Q981),Q$6-SQRT(Q$3*(1-'5b.TriRandNumbers'!Q981)))</f>
        <v>11.564727584498147</v>
      </c>
      <c r="R987" s="32">
        <f>IF('5b.TriRandNumbers'!R981&lt;=R$1,R$4+SQRT(R$2*'5b.TriRandNumbers'!R981),R$6-SQRT(R$3*(1-'5b.TriRandNumbers'!R981)))</f>
        <v>16.338465184630092</v>
      </c>
      <c r="S987" s="31">
        <f>IF('5b.TriRandNumbers'!S981&lt;=S$1,S$4+SQRT(S$2*'5b.TriRandNumbers'!S981),S$6-SQRT(S$3*(1-'5b.TriRandNumbers'!S981)))</f>
        <v>12.055228326468665</v>
      </c>
      <c r="T987" s="36">
        <f>IF('5b.TriRandNumbers'!T981&lt;=T$1,T$4+SQRT(T$2*'5b.TriRandNumbers'!T981),T$6-SQRT(T$3*(1-'5b.TriRandNumbers'!T981)))</f>
        <v>17.399737508014429</v>
      </c>
      <c r="U987" s="35">
        <f>IF('5b.TriRandNumbers'!U981&lt;=U$1,U$4+SQRT(U$2*'5b.TriRandNumbers'!U981),U$6-SQRT(U$3*(1-'5b.TriRandNumbers'!U981)))</f>
        <v>8.5000550065802365</v>
      </c>
      <c r="V987" s="34">
        <f>IF('5b.TriRandNumbers'!V981&lt;=V$1,V$4+SQRT(V$2*'5b.TriRandNumbers'!V981),V$6-SQRT(V$3*(1-'5b.TriRandNumbers'!V981)))</f>
        <v>8.8721664802120426</v>
      </c>
      <c r="W987" s="33">
        <f>IF('5b.TriRandNumbers'!W981&lt;=W$1,W$4+SQRT(W$2*'5b.TriRandNumbers'!W981),W$6-SQRT(W$3*(1-'5b.TriRandNumbers'!W981)))</f>
        <v>8.6214224408060502</v>
      </c>
      <c r="X987" s="32">
        <f>IF('5b.TriRandNumbers'!X981&lt;=X$1,X$4+SQRT(X$2*'5b.TriRandNumbers'!X981),X$6-SQRT(X$3*(1-'5b.TriRandNumbers'!X981)))</f>
        <v>12.618344405121714</v>
      </c>
      <c r="Y987" s="31">
        <f>IF('5b.TriRandNumbers'!Y981&lt;=Y$1,Y$4+SQRT(Y$2*'5b.TriRandNumbers'!Y981),Y$6-SQRT(Y$3*(1-'5b.TriRandNumbers'!Y981)))</f>
        <v>7.6947203782378715</v>
      </c>
    </row>
    <row r="988" spans="2:25" hidden="1" x14ac:dyDescent="0.25">
      <c r="B988" s="36">
        <f>IF('5b.TriRandNumbers'!B982&lt;=B$1,B$4+SQRT(B$2*'5b.TriRandNumbers'!B982),B$6-SQRT(B$3*(1-'5b.TriRandNumbers'!B982)))</f>
        <v>3.9905154234901019</v>
      </c>
      <c r="C988" s="35">
        <f>IF('5b.TriRandNumbers'!C982&lt;=C$1,C$4+SQRT(C$2*'5b.TriRandNumbers'!C982),C$6-SQRT(C$3*(1-'5b.TriRandNumbers'!C982)))</f>
        <v>2.3842544414891367</v>
      </c>
      <c r="D988" s="34">
        <f>IF('5b.TriRandNumbers'!D982&lt;=D$1,D$4+SQRT(D$2*'5b.TriRandNumbers'!D982),D$6-SQRT(D$3*(1-'5b.TriRandNumbers'!D982)))</f>
        <v>4.1025166429045239</v>
      </c>
      <c r="E988" s="33">
        <f>IF('5b.TriRandNumbers'!E982&lt;=E$1,E$4+SQRT(E$2*'5b.TriRandNumbers'!E982),E$6-SQRT(E$3*(1-'5b.TriRandNumbers'!E982)))</f>
        <v>4.0732048452012224</v>
      </c>
      <c r="F988" s="32">
        <f>IF('5b.TriRandNumbers'!F982&lt;=F$1,F$4+SQRT(F$2*'5b.TriRandNumbers'!F982),F$6-SQRT(F$3*(1-'5b.TriRandNumbers'!F982)))</f>
        <v>1.3092784656136076</v>
      </c>
      <c r="G988" s="31">
        <f>IF('5b.TriRandNumbers'!G982&lt;=G$1,G$4+SQRT(G$2*'5b.TriRandNumbers'!G982),G$6-SQRT(G$3*(1-'5b.TriRandNumbers'!G982)))</f>
        <v>3.7849448053228048</v>
      </c>
      <c r="H988" s="36">
        <f>IF('5b.TriRandNumbers'!H982&lt;=H$1,H$4+SQRT(H$2*'5b.TriRandNumbers'!H982),H$6-SQRT(H$3*(1-'5b.TriRandNumbers'!H982)))</f>
        <v>6.6892467046421684</v>
      </c>
      <c r="I988" s="35">
        <f>IF('5b.TriRandNumbers'!I982&lt;=I$1,I$4+SQRT(I$2*'5b.TriRandNumbers'!I982),I$6-SQRT(I$3*(1-'5b.TriRandNumbers'!I982)))</f>
        <v>12.981692886700291</v>
      </c>
      <c r="J988" s="34">
        <f>IF('5b.TriRandNumbers'!J982&lt;=J$1,J$4+SQRT(J$2*'5b.TriRandNumbers'!J982),J$6-SQRT(J$3*(1-'5b.TriRandNumbers'!J982)))</f>
        <v>13.428983063837242</v>
      </c>
      <c r="K988" s="33">
        <f>IF('5b.TriRandNumbers'!K982&lt;=K$1,K$4+SQRT(K$2*'5b.TriRandNumbers'!K982),K$6-SQRT(K$3*(1-'5b.TriRandNumbers'!K982)))</f>
        <v>11.589571736193296</v>
      </c>
      <c r="L988" s="32">
        <f>IF('5b.TriRandNumbers'!L982&lt;=L$1,L$4+SQRT(L$2*'5b.TriRandNumbers'!L982),L$6-SQRT(L$3*(1-'5b.TriRandNumbers'!L982)))</f>
        <v>8.0643349472928794</v>
      </c>
      <c r="M988" s="31">
        <f>IF('5b.TriRandNumbers'!M982&lt;=M$1,M$4+SQRT(M$2*'5b.TriRandNumbers'!M982),M$6-SQRT(M$3*(1-'5b.TriRandNumbers'!M982)))</f>
        <v>10.307122534288231</v>
      </c>
      <c r="N988" s="36">
        <f>IF('5b.TriRandNumbers'!N982&lt;=N$1,N$4+SQRT(N$2*'5b.TriRandNumbers'!N982),N$6-SQRT(N$3*(1-'5b.TriRandNumbers'!N982)))</f>
        <v>6.6122163097873443</v>
      </c>
      <c r="O988" s="35">
        <f>IF('5b.TriRandNumbers'!O982&lt;=O$1,O$4+SQRT(O$2*'5b.TriRandNumbers'!O982),O$6-SQRT(O$3*(1-'5b.TriRandNumbers'!O982)))</f>
        <v>11.763020090628425</v>
      </c>
      <c r="P988" s="34">
        <f>IF('5b.TriRandNumbers'!P982&lt;=P$1,P$4+SQRT(P$2*'5b.TriRandNumbers'!P982),P$6-SQRT(P$3*(1-'5b.TriRandNumbers'!P982)))</f>
        <v>14.474276420425724</v>
      </c>
      <c r="Q988" s="33">
        <f>IF('5b.TriRandNumbers'!Q982&lt;=Q$1,Q$4+SQRT(Q$2*'5b.TriRandNumbers'!Q982),Q$6-SQRT(Q$3*(1-'5b.TriRandNumbers'!Q982)))</f>
        <v>11.678274114932165</v>
      </c>
      <c r="R988" s="32">
        <f>IF('5b.TriRandNumbers'!R982&lt;=R$1,R$4+SQRT(R$2*'5b.TriRandNumbers'!R982),R$6-SQRT(R$3*(1-'5b.TriRandNumbers'!R982)))</f>
        <v>18.530381850108405</v>
      </c>
      <c r="S988" s="31">
        <f>IF('5b.TriRandNumbers'!S982&lt;=S$1,S$4+SQRT(S$2*'5b.TriRandNumbers'!S982),S$6-SQRT(S$3*(1-'5b.TriRandNumbers'!S982)))</f>
        <v>7.2908888446401114</v>
      </c>
      <c r="T988" s="36">
        <f>IF('5b.TriRandNumbers'!T982&lt;=T$1,T$4+SQRT(T$2*'5b.TriRandNumbers'!T982),T$6-SQRT(T$3*(1-'5b.TriRandNumbers'!T982)))</f>
        <v>15.270807739437188</v>
      </c>
      <c r="U988" s="35">
        <f>IF('5b.TriRandNumbers'!U982&lt;=U$1,U$4+SQRT(U$2*'5b.TriRandNumbers'!U982),U$6-SQRT(U$3*(1-'5b.TriRandNumbers'!U982)))</f>
        <v>8.8955497013899691</v>
      </c>
      <c r="V988" s="34">
        <f>IF('5b.TriRandNumbers'!V982&lt;=V$1,V$4+SQRT(V$2*'5b.TriRandNumbers'!V982),V$6-SQRT(V$3*(1-'5b.TriRandNumbers'!V982)))</f>
        <v>5.7669178574460327</v>
      </c>
      <c r="W988" s="33">
        <f>IF('5b.TriRandNumbers'!W982&lt;=W$1,W$4+SQRT(W$2*'5b.TriRandNumbers'!W982),W$6-SQRT(W$3*(1-'5b.TriRandNumbers'!W982)))</f>
        <v>15.118334628112592</v>
      </c>
      <c r="X988" s="32">
        <f>IF('5b.TriRandNumbers'!X982&lt;=X$1,X$4+SQRT(X$2*'5b.TriRandNumbers'!X982),X$6-SQRT(X$3*(1-'5b.TriRandNumbers'!X982)))</f>
        <v>10.378578155558168</v>
      </c>
      <c r="Y988" s="31">
        <f>IF('5b.TriRandNumbers'!Y982&lt;=Y$1,Y$4+SQRT(Y$2*'5b.TriRandNumbers'!Y982),Y$6-SQRT(Y$3*(1-'5b.TriRandNumbers'!Y982)))</f>
        <v>5.8243950202530232</v>
      </c>
    </row>
    <row r="989" spans="2:25" hidden="1" x14ac:dyDescent="0.25">
      <c r="B989" s="36">
        <f>IF('5b.TriRandNumbers'!B983&lt;=B$1,B$4+SQRT(B$2*'5b.TriRandNumbers'!B983),B$6-SQRT(B$3*(1-'5b.TriRandNumbers'!B983)))</f>
        <v>4.8884105398799118</v>
      </c>
      <c r="C989" s="35">
        <f>IF('5b.TriRandNumbers'!C983&lt;=C$1,C$4+SQRT(C$2*'5b.TriRandNumbers'!C983),C$6-SQRT(C$3*(1-'5b.TriRandNumbers'!C983)))</f>
        <v>1.972283330811939</v>
      </c>
      <c r="D989" s="34">
        <f>IF('5b.TriRandNumbers'!D983&lt;=D$1,D$4+SQRT(D$2*'5b.TriRandNumbers'!D983),D$6-SQRT(D$3*(1-'5b.TriRandNumbers'!D983)))</f>
        <v>4.6506676148347097</v>
      </c>
      <c r="E989" s="33">
        <f>IF('5b.TriRandNumbers'!E983&lt;=E$1,E$4+SQRT(E$2*'5b.TriRandNumbers'!E983),E$6-SQRT(E$3*(1-'5b.TriRandNumbers'!E983)))</f>
        <v>4.7204944292026658</v>
      </c>
      <c r="F989" s="32">
        <f>IF('5b.TriRandNumbers'!F983&lt;=F$1,F$4+SQRT(F$2*'5b.TriRandNumbers'!F983),F$6-SQRT(F$3*(1-'5b.TriRandNumbers'!F983)))</f>
        <v>2.767574385207805</v>
      </c>
      <c r="G989" s="31">
        <f>IF('5b.TriRandNumbers'!G983&lt;=G$1,G$4+SQRT(G$2*'5b.TriRandNumbers'!G983),G$6-SQRT(G$3*(1-'5b.TriRandNumbers'!G983)))</f>
        <v>3.4631756685217194</v>
      </c>
      <c r="H989" s="36">
        <f>IF('5b.TriRandNumbers'!H983&lt;=H$1,H$4+SQRT(H$2*'5b.TriRandNumbers'!H983),H$6-SQRT(H$3*(1-'5b.TriRandNumbers'!H983)))</f>
        <v>17.418568465144755</v>
      </c>
      <c r="I989" s="35">
        <f>IF('5b.TriRandNumbers'!I983&lt;=I$1,I$4+SQRT(I$2*'5b.TriRandNumbers'!I983),I$6-SQRT(I$3*(1-'5b.TriRandNumbers'!I983)))</f>
        <v>11.841243920314406</v>
      </c>
      <c r="J989" s="34">
        <f>IF('5b.TriRandNumbers'!J983&lt;=J$1,J$4+SQRT(J$2*'5b.TriRandNumbers'!J983),J$6-SQRT(J$3*(1-'5b.TriRandNumbers'!J983)))</f>
        <v>14.184573431333952</v>
      </c>
      <c r="K989" s="33">
        <f>IF('5b.TriRandNumbers'!K983&lt;=K$1,K$4+SQRT(K$2*'5b.TriRandNumbers'!K983),K$6-SQRT(K$3*(1-'5b.TriRandNumbers'!K983)))</f>
        <v>9.7656707473496063</v>
      </c>
      <c r="L989" s="32">
        <f>IF('5b.TriRandNumbers'!L983&lt;=L$1,L$4+SQRT(L$2*'5b.TriRandNumbers'!L983),L$6-SQRT(L$3*(1-'5b.TriRandNumbers'!L983)))</f>
        <v>15.889026374294478</v>
      </c>
      <c r="M989" s="31">
        <f>IF('5b.TriRandNumbers'!M983&lt;=M$1,M$4+SQRT(M$2*'5b.TriRandNumbers'!M983),M$6-SQRT(M$3*(1-'5b.TriRandNumbers'!M983)))</f>
        <v>10.862411731817117</v>
      </c>
      <c r="N989" s="36">
        <f>IF('5b.TriRandNumbers'!N983&lt;=N$1,N$4+SQRT(N$2*'5b.TriRandNumbers'!N983),N$6-SQRT(N$3*(1-'5b.TriRandNumbers'!N983)))</f>
        <v>14.381692996732967</v>
      </c>
      <c r="O989" s="35">
        <f>IF('5b.TriRandNumbers'!O983&lt;=O$1,O$4+SQRT(O$2*'5b.TriRandNumbers'!O983),O$6-SQRT(O$3*(1-'5b.TriRandNumbers'!O983)))</f>
        <v>15.34495550622694</v>
      </c>
      <c r="P989" s="34">
        <f>IF('5b.TriRandNumbers'!P983&lt;=P$1,P$4+SQRT(P$2*'5b.TriRandNumbers'!P983),P$6-SQRT(P$3*(1-'5b.TriRandNumbers'!P983)))</f>
        <v>15.336203721801359</v>
      </c>
      <c r="Q989" s="33">
        <f>IF('5b.TriRandNumbers'!Q983&lt;=Q$1,Q$4+SQRT(Q$2*'5b.TriRandNumbers'!Q983),Q$6-SQRT(Q$3*(1-'5b.TriRandNumbers'!Q983)))</f>
        <v>9.065937611349856</v>
      </c>
      <c r="R989" s="32">
        <f>IF('5b.TriRandNumbers'!R983&lt;=R$1,R$4+SQRT(R$2*'5b.TriRandNumbers'!R983),R$6-SQRT(R$3*(1-'5b.TriRandNumbers'!R983)))</f>
        <v>6.8740851928147437</v>
      </c>
      <c r="S989" s="31">
        <f>IF('5b.TriRandNumbers'!S983&lt;=S$1,S$4+SQRT(S$2*'5b.TriRandNumbers'!S983),S$6-SQRT(S$3*(1-'5b.TriRandNumbers'!S983)))</f>
        <v>10.447389869692449</v>
      </c>
      <c r="T989" s="36">
        <f>IF('5b.TriRandNumbers'!T983&lt;=T$1,T$4+SQRT(T$2*'5b.TriRandNumbers'!T983),T$6-SQRT(T$3*(1-'5b.TriRandNumbers'!T983)))</f>
        <v>13.323887760575751</v>
      </c>
      <c r="U989" s="35">
        <f>IF('5b.TriRandNumbers'!U983&lt;=U$1,U$4+SQRT(U$2*'5b.TriRandNumbers'!U983),U$6-SQRT(U$3*(1-'5b.TriRandNumbers'!U983)))</f>
        <v>12.95418631158012</v>
      </c>
      <c r="V989" s="34">
        <f>IF('5b.TriRandNumbers'!V983&lt;=V$1,V$4+SQRT(V$2*'5b.TriRandNumbers'!V983),V$6-SQRT(V$3*(1-'5b.TriRandNumbers'!V983)))</f>
        <v>10.110543299375722</v>
      </c>
      <c r="W989" s="33">
        <f>IF('5b.TriRandNumbers'!W983&lt;=W$1,W$4+SQRT(W$2*'5b.TriRandNumbers'!W983),W$6-SQRT(W$3*(1-'5b.TriRandNumbers'!W983)))</f>
        <v>9.9386490814974415</v>
      </c>
      <c r="X989" s="32">
        <f>IF('5b.TriRandNumbers'!X983&lt;=X$1,X$4+SQRT(X$2*'5b.TriRandNumbers'!X983),X$6-SQRT(X$3*(1-'5b.TriRandNumbers'!X983)))</f>
        <v>9.4790994172049317</v>
      </c>
      <c r="Y989" s="31">
        <f>IF('5b.TriRandNumbers'!Y983&lt;=Y$1,Y$4+SQRT(Y$2*'5b.TriRandNumbers'!Y983),Y$6-SQRT(Y$3*(1-'5b.TriRandNumbers'!Y983)))</f>
        <v>12.136308712628905</v>
      </c>
    </row>
    <row r="990" spans="2:25" hidden="1" x14ac:dyDescent="0.25">
      <c r="B990" s="36">
        <f>IF('5b.TriRandNumbers'!B984&lt;=B$1,B$4+SQRT(B$2*'5b.TriRandNumbers'!B984),B$6-SQRT(B$3*(1-'5b.TriRandNumbers'!B984)))</f>
        <v>3.6999348398895147</v>
      </c>
      <c r="C990" s="35">
        <f>IF('5b.TriRandNumbers'!C984&lt;=C$1,C$4+SQRT(C$2*'5b.TriRandNumbers'!C984),C$6-SQRT(C$3*(1-'5b.TriRandNumbers'!C984)))</f>
        <v>4.4230471100915683</v>
      </c>
      <c r="D990" s="34">
        <f>IF('5b.TriRandNumbers'!D984&lt;=D$1,D$4+SQRT(D$2*'5b.TriRandNumbers'!D984),D$6-SQRT(D$3*(1-'5b.TriRandNumbers'!D984)))</f>
        <v>5.1617518288812718</v>
      </c>
      <c r="E990" s="33">
        <f>IF('5b.TriRandNumbers'!E984&lt;=E$1,E$4+SQRT(E$2*'5b.TriRandNumbers'!E984),E$6-SQRT(E$3*(1-'5b.TriRandNumbers'!E984)))</f>
        <v>4.715653955566852</v>
      </c>
      <c r="F990" s="32">
        <f>IF('5b.TriRandNumbers'!F984&lt;=F$1,F$4+SQRT(F$2*'5b.TriRandNumbers'!F984),F$6-SQRT(F$3*(1-'5b.TriRandNumbers'!F984)))</f>
        <v>2.9546356235749562</v>
      </c>
      <c r="G990" s="31">
        <f>IF('5b.TriRandNumbers'!G984&lt;=G$1,G$4+SQRT(G$2*'5b.TriRandNumbers'!G984),G$6-SQRT(G$3*(1-'5b.TriRandNumbers'!G984)))</f>
        <v>2.9314500320972052</v>
      </c>
      <c r="H990" s="36">
        <f>IF('5b.TriRandNumbers'!H984&lt;=H$1,H$4+SQRT(H$2*'5b.TriRandNumbers'!H984),H$6-SQRT(H$3*(1-'5b.TriRandNumbers'!H984)))</f>
        <v>7.3289924729366831</v>
      </c>
      <c r="I990" s="35">
        <f>IF('5b.TriRandNumbers'!I984&lt;=I$1,I$4+SQRT(I$2*'5b.TriRandNumbers'!I984),I$6-SQRT(I$3*(1-'5b.TriRandNumbers'!I984)))</f>
        <v>9.1965096731184381</v>
      </c>
      <c r="J990" s="34">
        <f>IF('5b.TriRandNumbers'!J984&lt;=J$1,J$4+SQRT(J$2*'5b.TriRandNumbers'!J984),J$6-SQRT(J$3*(1-'5b.TriRandNumbers'!J984)))</f>
        <v>10.205448181182577</v>
      </c>
      <c r="K990" s="33">
        <f>IF('5b.TriRandNumbers'!K984&lt;=K$1,K$4+SQRT(K$2*'5b.TriRandNumbers'!K984),K$6-SQRT(K$3*(1-'5b.TriRandNumbers'!K984)))</f>
        <v>14.717391861342799</v>
      </c>
      <c r="L990" s="32">
        <f>IF('5b.TriRandNumbers'!L984&lt;=L$1,L$4+SQRT(L$2*'5b.TriRandNumbers'!L984),L$6-SQRT(L$3*(1-'5b.TriRandNumbers'!L984)))</f>
        <v>7.143966762293477</v>
      </c>
      <c r="M990" s="31">
        <f>IF('5b.TriRandNumbers'!M984&lt;=M$1,M$4+SQRT(M$2*'5b.TriRandNumbers'!M984),M$6-SQRT(M$3*(1-'5b.TriRandNumbers'!M984)))</f>
        <v>9.0850481171460284</v>
      </c>
      <c r="N990" s="36">
        <f>IF('5b.TriRandNumbers'!N984&lt;=N$1,N$4+SQRT(N$2*'5b.TriRandNumbers'!N984),N$6-SQRT(N$3*(1-'5b.TriRandNumbers'!N984)))</f>
        <v>13.464673628865139</v>
      </c>
      <c r="O990" s="35">
        <f>IF('5b.TriRandNumbers'!O984&lt;=O$1,O$4+SQRT(O$2*'5b.TriRandNumbers'!O984),O$6-SQRT(O$3*(1-'5b.TriRandNumbers'!O984)))</f>
        <v>18.132923494662261</v>
      </c>
      <c r="P990" s="34">
        <f>IF('5b.TriRandNumbers'!P984&lt;=P$1,P$4+SQRT(P$2*'5b.TriRandNumbers'!P984),P$6-SQRT(P$3*(1-'5b.TriRandNumbers'!P984)))</f>
        <v>12.999393216472466</v>
      </c>
      <c r="Q990" s="33">
        <f>IF('5b.TriRandNumbers'!Q984&lt;=Q$1,Q$4+SQRT(Q$2*'5b.TriRandNumbers'!Q984),Q$6-SQRT(Q$3*(1-'5b.TriRandNumbers'!Q984)))</f>
        <v>12.045500870283217</v>
      </c>
      <c r="R990" s="32">
        <f>IF('5b.TriRandNumbers'!R984&lt;=R$1,R$4+SQRT(R$2*'5b.TriRandNumbers'!R984),R$6-SQRT(R$3*(1-'5b.TriRandNumbers'!R984)))</f>
        <v>9.2852509093155362</v>
      </c>
      <c r="S990" s="31">
        <f>IF('5b.TriRandNumbers'!S984&lt;=S$1,S$4+SQRT(S$2*'5b.TriRandNumbers'!S984),S$6-SQRT(S$3*(1-'5b.TriRandNumbers'!S984)))</f>
        <v>16.906093598627855</v>
      </c>
      <c r="T990" s="36">
        <f>IF('5b.TriRandNumbers'!T984&lt;=T$1,T$4+SQRT(T$2*'5b.TriRandNumbers'!T984),T$6-SQRT(T$3*(1-'5b.TriRandNumbers'!T984)))</f>
        <v>11.613945728024994</v>
      </c>
      <c r="U990" s="35">
        <f>IF('5b.TriRandNumbers'!U984&lt;=U$1,U$4+SQRT(U$2*'5b.TriRandNumbers'!U984),U$6-SQRT(U$3*(1-'5b.TriRandNumbers'!U984)))</f>
        <v>12.770202779223707</v>
      </c>
      <c r="V990" s="34">
        <f>IF('5b.TriRandNumbers'!V984&lt;=V$1,V$4+SQRT(V$2*'5b.TriRandNumbers'!V984),V$6-SQRT(V$3*(1-'5b.TriRandNumbers'!V984)))</f>
        <v>9.7555171713662538</v>
      </c>
      <c r="W990" s="33">
        <f>IF('5b.TriRandNumbers'!W984&lt;=W$1,W$4+SQRT(W$2*'5b.TriRandNumbers'!W984),W$6-SQRT(W$3*(1-'5b.TriRandNumbers'!W984)))</f>
        <v>7.4380392359446006</v>
      </c>
      <c r="X990" s="32">
        <f>IF('5b.TriRandNumbers'!X984&lt;=X$1,X$4+SQRT(X$2*'5b.TriRandNumbers'!X984),X$6-SQRT(X$3*(1-'5b.TriRandNumbers'!X984)))</f>
        <v>11.987947493735492</v>
      </c>
      <c r="Y990" s="31">
        <f>IF('5b.TriRandNumbers'!Y984&lt;=Y$1,Y$4+SQRT(Y$2*'5b.TriRandNumbers'!Y984),Y$6-SQRT(Y$3*(1-'5b.TriRandNumbers'!Y984)))</f>
        <v>7.0387271340741568</v>
      </c>
    </row>
    <row r="991" spans="2:25" hidden="1" x14ac:dyDescent="0.25">
      <c r="B991" s="36">
        <f>IF('5b.TriRandNumbers'!B985&lt;=B$1,B$4+SQRT(B$2*'5b.TriRandNumbers'!B985),B$6-SQRT(B$3*(1-'5b.TriRandNumbers'!B985)))</f>
        <v>4.0758005501731294</v>
      </c>
      <c r="C991" s="35">
        <f>IF('5b.TriRandNumbers'!C985&lt;=C$1,C$4+SQRT(C$2*'5b.TriRandNumbers'!C985),C$6-SQRT(C$3*(1-'5b.TriRandNumbers'!C985)))</f>
        <v>4.2849467364738221</v>
      </c>
      <c r="D991" s="34">
        <f>IF('5b.TriRandNumbers'!D985&lt;=D$1,D$4+SQRT(D$2*'5b.TriRandNumbers'!D985),D$6-SQRT(D$3*(1-'5b.TriRandNumbers'!D985)))</f>
        <v>5.1711969706898469</v>
      </c>
      <c r="E991" s="33">
        <f>IF('5b.TriRandNumbers'!E985&lt;=E$1,E$4+SQRT(E$2*'5b.TriRandNumbers'!E985),E$6-SQRT(E$3*(1-'5b.TriRandNumbers'!E985)))</f>
        <v>3.8337334273486361</v>
      </c>
      <c r="F991" s="32">
        <f>IF('5b.TriRandNumbers'!F985&lt;=F$1,F$4+SQRT(F$2*'5b.TriRandNumbers'!F985),F$6-SQRT(F$3*(1-'5b.TriRandNumbers'!F985)))</f>
        <v>1.4491787097041158</v>
      </c>
      <c r="G991" s="31">
        <f>IF('5b.TriRandNumbers'!G985&lt;=G$1,G$4+SQRT(G$2*'5b.TriRandNumbers'!G985),G$6-SQRT(G$3*(1-'5b.TriRandNumbers'!G985)))</f>
        <v>2.964966385698709</v>
      </c>
      <c r="H991" s="36">
        <f>IF('5b.TriRandNumbers'!H985&lt;=H$1,H$4+SQRT(H$2*'5b.TriRandNumbers'!H985),H$6-SQRT(H$3*(1-'5b.TriRandNumbers'!H985)))</f>
        <v>13.713185520091518</v>
      </c>
      <c r="I991" s="35">
        <f>IF('5b.TriRandNumbers'!I985&lt;=I$1,I$4+SQRT(I$2*'5b.TriRandNumbers'!I985),I$6-SQRT(I$3*(1-'5b.TriRandNumbers'!I985)))</f>
        <v>9.8366399511492961</v>
      </c>
      <c r="J991" s="34">
        <f>IF('5b.TriRandNumbers'!J985&lt;=J$1,J$4+SQRT(J$2*'5b.TriRandNumbers'!J985),J$6-SQRT(J$3*(1-'5b.TriRandNumbers'!J985)))</f>
        <v>9.8564066663413605</v>
      </c>
      <c r="K991" s="33">
        <f>IF('5b.TriRandNumbers'!K985&lt;=K$1,K$4+SQRT(K$2*'5b.TriRandNumbers'!K985),K$6-SQRT(K$3*(1-'5b.TriRandNumbers'!K985)))</f>
        <v>9.2667613940193494</v>
      </c>
      <c r="L991" s="32">
        <f>IF('5b.TriRandNumbers'!L985&lt;=L$1,L$4+SQRT(L$2*'5b.TriRandNumbers'!L985),L$6-SQRT(L$3*(1-'5b.TriRandNumbers'!L985)))</f>
        <v>11.56536205690956</v>
      </c>
      <c r="M991" s="31">
        <f>IF('5b.TriRandNumbers'!M985&lt;=M$1,M$4+SQRT(M$2*'5b.TriRandNumbers'!M985),M$6-SQRT(M$3*(1-'5b.TriRandNumbers'!M985)))</f>
        <v>18.324597433516686</v>
      </c>
      <c r="N991" s="36">
        <f>IF('5b.TriRandNumbers'!N985&lt;=N$1,N$4+SQRT(N$2*'5b.TriRandNumbers'!N985),N$6-SQRT(N$3*(1-'5b.TriRandNumbers'!N985)))</f>
        <v>9.861958997791211</v>
      </c>
      <c r="O991" s="35">
        <f>IF('5b.TriRandNumbers'!O985&lt;=O$1,O$4+SQRT(O$2*'5b.TriRandNumbers'!O985),O$6-SQRT(O$3*(1-'5b.TriRandNumbers'!O985)))</f>
        <v>8.9702625579582751</v>
      </c>
      <c r="P991" s="34">
        <f>IF('5b.TriRandNumbers'!P985&lt;=P$1,P$4+SQRT(P$2*'5b.TriRandNumbers'!P985),P$6-SQRT(P$3*(1-'5b.TriRandNumbers'!P985)))</f>
        <v>11.947472921497212</v>
      </c>
      <c r="Q991" s="33">
        <f>IF('5b.TriRandNumbers'!Q985&lt;=Q$1,Q$4+SQRT(Q$2*'5b.TriRandNumbers'!Q985),Q$6-SQRT(Q$3*(1-'5b.TriRandNumbers'!Q985)))</f>
        <v>12.007812124664408</v>
      </c>
      <c r="R991" s="32">
        <f>IF('5b.TriRandNumbers'!R985&lt;=R$1,R$4+SQRT(R$2*'5b.TriRandNumbers'!R985),R$6-SQRT(R$3*(1-'5b.TriRandNumbers'!R985)))</f>
        <v>7.4231559167629539</v>
      </c>
      <c r="S991" s="31">
        <f>IF('5b.TriRandNumbers'!S985&lt;=S$1,S$4+SQRT(S$2*'5b.TriRandNumbers'!S985),S$6-SQRT(S$3*(1-'5b.TriRandNumbers'!S985)))</f>
        <v>10.831702769233321</v>
      </c>
      <c r="T991" s="36">
        <f>IF('5b.TriRandNumbers'!T985&lt;=T$1,T$4+SQRT(T$2*'5b.TriRandNumbers'!T985),T$6-SQRT(T$3*(1-'5b.TriRandNumbers'!T985)))</f>
        <v>9.945628948207613</v>
      </c>
      <c r="U991" s="35">
        <f>IF('5b.TriRandNumbers'!U985&lt;=U$1,U$4+SQRT(U$2*'5b.TriRandNumbers'!U985),U$6-SQRT(U$3*(1-'5b.TriRandNumbers'!U985)))</f>
        <v>7.5641724695159578</v>
      </c>
      <c r="V991" s="34">
        <f>IF('5b.TriRandNumbers'!V985&lt;=V$1,V$4+SQRT(V$2*'5b.TriRandNumbers'!V985),V$6-SQRT(V$3*(1-'5b.TriRandNumbers'!V985)))</f>
        <v>8.0483735916604271</v>
      </c>
      <c r="W991" s="33">
        <f>IF('5b.TriRandNumbers'!W985&lt;=W$1,W$4+SQRT(W$2*'5b.TriRandNumbers'!W985),W$6-SQRT(W$3*(1-'5b.TriRandNumbers'!W985)))</f>
        <v>9.0746990593915697</v>
      </c>
      <c r="X991" s="32">
        <f>IF('5b.TriRandNumbers'!X985&lt;=X$1,X$4+SQRT(X$2*'5b.TriRandNumbers'!X985),X$6-SQRT(X$3*(1-'5b.TriRandNumbers'!X985)))</f>
        <v>8.1867567580132832</v>
      </c>
      <c r="Y991" s="31">
        <f>IF('5b.TriRandNumbers'!Y985&lt;=Y$1,Y$4+SQRT(Y$2*'5b.TriRandNumbers'!Y985),Y$6-SQRT(Y$3*(1-'5b.TriRandNumbers'!Y985)))</f>
        <v>9.1739147671994221</v>
      </c>
    </row>
    <row r="992" spans="2:25" hidden="1" x14ac:dyDescent="0.25">
      <c r="B992" s="36">
        <f>IF('5b.TriRandNumbers'!B986&lt;=B$1,B$4+SQRT(B$2*'5b.TriRandNumbers'!B986),B$6-SQRT(B$3*(1-'5b.TriRandNumbers'!B986)))</f>
        <v>5.2970767745460003</v>
      </c>
      <c r="C992" s="35">
        <f>IF('5b.TriRandNumbers'!C986&lt;=C$1,C$4+SQRT(C$2*'5b.TriRandNumbers'!C986),C$6-SQRT(C$3*(1-'5b.TriRandNumbers'!C986)))</f>
        <v>4.5537395488891148</v>
      </c>
      <c r="D992" s="34">
        <f>IF('5b.TriRandNumbers'!D986&lt;=D$1,D$4+SQRT(D$2*'5b.TriRandNumbers'!D986),D$6-SQRT(D$3*(1-'5b.TriRandNumbers'!D986)))</f>
        <v>4.8643479753884096</v>
      </c>
      <c r="E992" s="33">
        <f>IF('5b.TriRandNumbers'!E986&lt;=E$1,E$4+SQRT(E$2*'5b.TriRandNumbers'!E986),E$6-SQRT(E$3*(1-'5b.TriRandNumbers'!E986)))</f>
        <v>3.6812691820028629</v>
      </c>
      <c r="F992" s="32">
        <f>IF('5b.TriRandNumbers'!F986&lt;=F$1,F$4+SQRT(F$2*'5b.TriRandNumbers'!F986),F$6-SQRT(F$3*(1-'5b.TriRandNumbers'!F986)))</f>
        <v>1.3503905222170813</v>
      </c>
      <c r="G992" s="31">
        <f>IF('5b.TriRandNumbers'!G986&lt;=G$1,G$4+SQRT(G$2*'5b.TriRandNumbers'!G986),G$6-SQRT(G$3*(1-'5b.TriRandNumbers'!G986)))</f>
        <v>2.9947131280132133</v>
      </c>
      <c r="H992" s="36">
        <f>IF('5b.TriRandNumbers'!H986&lt;=H$1,H$4+SQRT(H$2*'5b.TriRandNumbers'!H986),H$6-SQRT(H$3*(1-'5b.TriRandNumbers'!H986)))</f>
        <v>17.095448673313303</v>
      </c>
      <c r="I992" s="35">
        <f>IF('5b.TriRandNumbers'!I986&lt;=I$1,I$4+SQRT(I$2*'5b.TriRandNumbers'!I986),I$6-SQRT(I$3*(1-'5b.TriRandNumbers'!I986)))</f>
        <v>12.182144618934649</v>
      </c>
      <c r="J992" s="34">
        <f>IF('5b.TriRandNumbers'!J986&lt;=J$1,J$4+SQRT(J$2*'5b.TriRandNumbers'!J986),J$6-SQRT(J$3*(1-'5b.TriRandNumbers'!J986)))</f>
        <v>11.403985196378578</v>
      </c>
      <c r="K992" s="33">
        <f>IF('5b.TriRandNumbers'!K986&lt;=K$1,K$4+SQRT(K$2*'5b.TriRandNumbers'!K986),K$6-SQRT(K$3*(1-'5b.TriRandNumbers'!K986)))</f>
        <v>16.038750054380234</v>
      </c>
      <c r="L992" s="32">
        <f>IF('5b.TriRandNumbers'!L986&lt;=L$1,L$4+SQRT(L$2*'5b.TriRandNumbers'!L986),L$6-SQRT(L$3*(1-'5b.TriRandNumbers'!L986)))</f>
        <v>7.503519003863893</v>
      </c>
      <c r="M992" s="31">
        <f>IF('5b.TriRandNumbers'!M986&lt;=M$1,M$4+SQRT(M$2*'5b.TriRandNumbers'!M986),M$6-SQRT(M$3*(1-'5b.TriRandNumbers'!M986)))</f>
        <v>9.6204424198890486</v>
      </c>
      <c r="N992" s="36">
        <f>IF('5b.TriRandNumbers'!N986&lt;=N$1,N$4+SQRT(N$2*'5b.TriRandNumbers'!N986),N$6-SQRT(N$3*(1-'5b.TriRandNumbers'!N986)))</f>
        <v>7.7618950593877472</v>
      </c>
      <c r="O992" s="35">
        <f>IF('5b.TriRandNumbers'!O986&lt;=O$1,O$4+SQRT(O$2*'5b.TriRandNumbers'!O986),O$6-SQRT(O$3*(1-'5b.TriRandNumbers'!O986)))</f>
        <v>9.9231392828422127</v>
      </c>
      <c r="P992" s="34">
        <f>IF('5b.TriRandNumbers'!P986&lt;=P$1,P$4+SQRT(P$2*'5b.TriRandNumbers'!P986),P$6-SQRT(P$3*(1-'5b.TriRandNumbers'!P986)))</f>
        <v>8.3361699216583549</v>
      </c>
      <c r="Q992" s="33">
        <f>IF('5b.TriRandNumbers'!Q986&lt;=Q$1,Q$4+SQRT(Q$2*'5b.TriRandNumbers'!Q986),Q$6-SQRT(Q$3*(1-'5b.TriRandNumbers'!Q986)))</f>
        <v>9.0279192919814939</v>
      </c>
      <c r="R992" s="32">
        <f>IF('5b.TriRandNumbers'!R986&lt;=R$1,R$4+SQRT(R$2*'5b.TriRandNumbers'!R986),R$6-SQRT(R$3*(1-'5b.TriRandNumbers'!R986)))</f>
        <v>6.0167400644813309</v>
      </c>
      <c r="S992" s="31">
        <f>IF('5b.TriRandNumbers'!S986&lt;=S$1,S$4+SQRT(S$2*'5b.TriRandNumbers'!S986),S$6-SQRT(S$3*(1-'5b.TriRandNumbers'!S986)))</f>
        <v>7.982793098549231</v>
      </c>
      <c r="T992" s="36">
        <f>IF('5b.TriRandNumbers'!T986&lt;=T$1,T$4+SQRT(T$2*'5b.TriRandNumbers'!T986),T$6-SQRT(T$3*(1-'5b.TriRandNumbers'!T986)))</f>
        <v>17.008671375821699</v>
      </c>
      <c r="U992" s="35">
        <f>IF('5b.TriRandNumbers'!U986&lt;=U$1,U$4+SQRT(U$2*'5b.TriRandNumbers'!U986),U$6-SQRT(U$3*(1-'5b.TriRandNumbers'!U986)))</f>
        <v>9.0745355543834361</v>
      </c>
      <c r="V992" s="34">
        <f>IF('5b.TriRandNumbers'!V986&lt;=V$1,V$4+SQRT(V$2*'5b.TriRandNumbers'!V986),V$6-SQRT(V$3*(1-'5b.TriRandNumbers'!V986)))</f>
        <v>14.080737067148508</v>
      </c>
      <c r="W992" s="33">
        <f>IF('5b.TriRandNumbers'!W986&lt;=W$1,W$4+SQRT(W$2*'5b.TriRandNumbers'!W986),W$6-SQRT(W$3*(1-'5b.TriRandNumbers'!W986)))</f>
        <v>8.3454924892978912</v>
      </c>
      <c r="X992" s="32">
        <f>IF('5b.TriRandNumbers'!X986&lt;=X$1,X$4+SQRT(X$2*'5b.TriRandNumbers'!X986),X$6-SQRT(X$3*(1-'5b.TriRandNumbers'!X986)))</f>
        <v>7.7246360542453658</v>
      </c>
      <c r="Y992" s="31">
        <f>IF('5b.TriRandNumbers'!Y986&lt;=Y$1,Y$4+SQRT(Y$2*'5b.TriRandNumbers'!Y986),Y$6-SQRT(Y$3*(1-'5b.TriRandNumbers'!Y986)))</f>
        <v>7.6624344887864364</v>
      </c>
    </row>
    <row r="993" spans="2:25" hidden="1" x14ac:dyDescent="0.25">
      <c r="B993" s="36">
        <f>IF('5b.TriRandNumbers'!B987&lt;=B$1,B$4+SQRT(B$2*'5b.TriRandNumbers'!B987),B$6-SQRT(B$3*(1-'5b.TriRandNumbers'!B987)))</f>
        <v>3.8409661685012226</v>
      </c>
      <c r="C993" s="35">
        <f>IF('5b.TriRandNumbers'!C987&lt;=C$1,C$4+SQRT(C$2*'5b.TriRandNumbers'!C987),C$6-SQRT(C$3*(1-'5b.TriRandNumbers'!C987)))</f>
        <v>3.6657067448841465</v>
      </c>
      <c r="D993" s="34">
        <f>IF('5b.TriRandNumbers'!D987&lt;=D$1,D$4+SQRT(D$2*'5b.TriRandNumbers'!D987),D$6-SQRT(D$3*(1-'5b.TriRandNumbers'!D987)))</f>
        <v>5.8465131742444516</v>
      </c>
      <c r="E993" s="33">
        <f>IF('5b.TriRandNumbers'!E987&lt;=E$1,E$4+SQRT(E$2*'5b.TriRandNumbers'!E987),E$6-SQRT(E$3*(1-'5b.TriRandNumbers'!E987)))</f>
        <v>3.9217651422578803</v>
      </c>
      <c r="F993" s="32">
        <f>IF('5b.TriRandNumbers'!F987&lt;=F$1,F$4+SQRT(F$2*'5b.TriRandNumbers'!F987),F$6-SQRT(F$3*(1-'5b.TriRandNumbers'!F987)))</f>
        <v>2.4555972034947278</v>
      </c>
      <c r="G993" s="31">
        <f>IF('5b.TriRandNumbers'!G987&lt;=G$1,G$4+SQRT(G$2*'5b.TriRandNumbers'!G987),G$6-SQRT(G$3*(1-'5b.TriRandNumbers'!G987)))</f>
        <v>3.1306217289927796</v>
      </c>
      <c r="H993" s="36">
        <f>IF('5b.TriRandNumbers'!H987&lt;=H$1,H$4+SQRT(H$2*'5b.TriRandNumbers'!H987),H$6-SQRT(H$3*(1-'5b.TriRandNumbers'!H987)))</f>
        <v>13.523971045011258</v>
      </c>
      <c r="I993" s="35">
        <f>IF('5b.TriRandNumbers'!I987&lt;=I$1,I$4+SQRT(I$2*'5b.TriRandNumbers'!I987),I$6-SQRT(I$3*(1-'5b.TriRandNumbers'!I987)))</f>
        <v>6.5313931555101252</v>
      </c>
      <c r="J993" s="34">
        <f>IF('5b.TriRandNumbers'!J987&lt;=J$1,J$4+SQRT(J$2*'5b.TriRandNumbers'!J987),J$6-SQRT(J$3*(1-'5b.TriRandNumbers'!J987)))</f>
        <v>13.169996098071344</v>
      </c>
      <c r="K993" s="33">
        <f>IF('5b.TriRandNumbers'!K987&lt;=K$1,K$4+SQRT(K$2*'5b.TriRandNumbers'!K987),K$6-SQRT(K$3*(1-'5b.TriRandNumbers'!K987)))</f>
        <v>8.2005786415810125</v>
      </c>
      <c r="L993" s="32">
        <f>IF('5b.TriRandNumbers'!L987&lt;=L$1,L$4+SQRT(L$2*'5b.TriRandNumbers'!L987),L$6-SQRT(L$3*(1-'5b.TriRandNumbers'!L987)))</f>
        <v>12.466347261138344</v>
      </c>
      <c r="M993" s="31">
        <f>IF('5b.TriRandNumbers'!M987&lt;=M$1,M$4+SQRT(M$2*'5b.TriRandNumbers'!M987),M$6-SQRT(M$3*(1-'5b.TriRandNumbers'!M987)))</f>
        <v>15.679452587608626</v>
      </c>
      <c r="N993" s="36">
        <f>IF('5b.TriRandNumbers'!N987&lt;=N$1,N$4+SQRT(N$2*'5b.TriRandNumbers'!N987),N$6-SQRT(N$3*(1-'5b.TriRandNumbers'!N987)))</f>
        <v>6.907051358551211</v>
      </c>
      <c r="O993" s="35">
        <f>IF('5b.TriRandNumbers'!O987&lt;=O$1,O$4+SQRT(O$2*'5b.TriRandNumbers'!O987),O$6-SQRT(O$3*(1-'5b.TriRandNumbers'!O987)))</f>
        <v>11.208677636186605</v>
      </c>
      <c r="P993" s="34">
        <f>IF('5b.TriRandNumbers'!P987&lt;=P$1,P$4+SQRT(P$2*'5b.TriRandNumbers'!P987),P$6-SQRT(P$3*(1-'5b.TriRandNumbers'!P987)))</f>
        <v>11.109658708722474</v>
      </c>
      <c r="Q993" s="33">
        <f>IF('5b.TriRandNumbers'!Q987&lt;=Q$1,Q$4+SQRT(Q$2*'5b.TriRandNumbers'!Q987),Q$6-SQRT(Q$3*(1-'5b.TriRandNumbers'!Q987)))</f>
        <v>8.8965062553596361</v>
      </c>
      <c r="R993" s="32">
        <f>IF('5b.TriRandNumbers'!R987&lt;=R$1,R$4+SQRT(R$2*'5b.TriRandNumbers'!R987),R$6-SQRT(R$3*(1-'5b.TriRandNumbers'!R987)))</f>
        <v>19.63257627413325</v>
      </c>
      <c r="S993" s="31">
        <f>IF('5b.TriRandNumbers'!S987&lt;=S$1,S$4+SQRT(S$2*'5b.TriRandNumbers'!S987),S$6-SQRT(S$3*(1-'5b.TriRandNumbers'!S987)))</f>
        <v>15.640948719409572</v>
      </c>
      <c r="T993" s="36">
        <f>IF('5b.TriRandNumbers'!T987&lt;=T$1,T$4+SQRT(T$2*'5b.TriRandNumbers'!T987),T$6-SQRT(T$3*(1-'5b.TriRandNumbers'!T987)))</f>
        <v>15.664302613877311</v>
      </c>
      <c r="U993" s="35">
        <f>IF('5b.TriRandNumbers'!U987&lt;=U$1,U$4+SQRT(U$2*'5b.TriRandNumbers'!U987),U$6-SQRT(U$3*(1-'5b.TriRandNumbers'!U987)))</f>
        <v>11.324445195124888</v>
      </c>
      <c r="V993" s="34">
        <f>IF('5b.TriRandNumbers'!V987&lt;=V$1,V$4+SQRT(V$2*'5b.TriRandNumbers'!V987),V$6-SQRT(V$3*(1-'5b.TriRandNumbers'!V987)))</f>
        <v>7.8083140162569595</v>
      </c>
      <c r="W993" s="33">
        <f>IF('5b.TriRandNumbers'!W987&lt;=W$1,W$4+SQRT(W$2*'5b.TriRandNumbers'!W987),W$6-SQRT(W$3*(1-'5b.TriRandNumbers'!W987)))</f>
        <v>9.3876802210527348</v>
      </c>
      <c r="X993" s="32">
        <f>IF('5b.TriRandNumbers'!X987&lt;=X$1,X$4+SQRT(X$2*'5b.TriRandNumbers'!X987),X$6-SQRT(X$3*(1-'5b.TriRandNumbers'!X987)))</f>
        <v>17.267484548441793</v>
      </c>
      <c r="Y993" s="31">
        <f>IF('5b.TriRandNumbers'!Y987&lt;=Y$1,Y$4+SQRT(Y$2*'5b.TriRandNumbers'!Y987),Y$6-SQRT(Y$3*(1-'5b.TriRandNumbers'!Y987)))</f>
        <v>15.460513085719278</v>
      </c>
    </row>
    <row r="994" spans="2:25" hidden="1" x14ac:dyDescent="0.25">
      <c r="B994" s="36">
        <f>IF('5b.TriRandNumbers'!B988&lt;=B$1,B$4+SQRT(B$2*'5b.TriRandNumbers'!B988),B$6-SQRT(B$3*(1-'5b.TriRandNumbers'!B988)))</f>
        <v>3.7232543223224335</v>
      </c>
      <c r="C994" s="35">
        <f>IF('5b.TriRandNumbers'!C988&lt;=C$1,C$4+SQRT(C$2*'5b.TriRandNumbers'!C988),C$6-SQRT(C$3*(1-'5b.TriRandNumbers'!C988)))</f>
        <v>1.5995822529930477</v>
      </c>
      <c r="D994" s="34">
        <f>IF('5b.TriRandNumbers'!D988&lt;=D$1,D$4+SQRT(D$2*'5b.TriRandNumbers'!D988),D$6-SQRT(D$3*(1-'5b.TriRandNumbers'!D988)))</f>
        <v>5.7118686751267376</v>
      </c>
      <c r="E994" s="33">
        <f>IF('5b.TriRandNumbers'!E988&lt;=E$1,E$4+SQRT(E$2*'5b.TriRandNumbers'!E988),E$6-SQRT(E$3*(1-'5b.TriRandNumbers'!E988)))</f>
        <v>4.1039328240381172</v>
      </c>
      <c r="F994" s="32">
        <f>IF('5b.TriRandNumbers'!F988&lt;=F$1,F$4+SQRT(F$2*'5b.TriRandNumbers'!F988),F$6-SQRT(F$3*(1-'5b.TriRandNumbers'!F988)))</f>
        <v>2.7587657872194775</v>
      </c>
      <c r="G994" s="31">
        <f>IF('5b.TriRandNumbers'!G988&lt;=G$1,G$4+SQRT(G$2*'5b.TriRandNumbers'!G988),G$6-SQRT(G$3*(1-'5b.TriRandNumbers'!G988)))</f>
        <v>3.3304645322301409</v>
      </c>
      <c r="H994" s="36">
        <f>IF('5b.TriRandNumbers'!H988&lt;=H$1,H$4+SQRT(H$2*'5b.TriRandNumbers'!H988),H$6-SQRT(H$3*(1-'5b.TriRandNumbers'!H988)))</f>
        <v>9.44348216479192</v>
      </c>
      <c r="I994" s="35">
        <f>IF('5b.TriRandNumbers'!I988&lt;=I$1,I$4+SQRT(I$2*'5b.TriRandNumbers'!I988),I$6-SQRT(I$3*(1-'5b.TriRandNumbers'!I988)))</f>
        <v>7.5001319253623437</v>
      </c>
      <c r="J994" s="34">
        <f>IF('5b.TriRandNumbers'!J988&lt;=J$1,J$4+SQRT(J$2*'5b.TriRandNumbers'!J988),J$6-SQRT(J$3*(1-'5b.TriRandNumbers'!J988)))</f>
        <v>15.728546205373476</v>
      </c>
      <c r="K994" s="33">
        <f>IF('5b.TriRandNumbers'!K988&lt;=K$1,K$4+SQRT(K$2*'5b.TriRandNumbers'!K988),K$6-SQRT(K$3*(1-'5b.TriRandNumbers'!K988)))</f>
        <v>16.904810237236767</v>
      </c>
      <c r="L994" s="32">
        <f>IF('5b.TriRandNumbers'!L988&lt;=L$1,L$4+SQRT(L$2*'5b.TriRandNumbers'!L988),L$6-SQRT(L$3*(1-'5b.TriRandNumbers'!L988)))</f>
        <v>15.508880597200426</v>
      </c>
      <c r="M994" s="31">
        <f>IF('5b.TriRandNumbers'!M988&lt;=M$1,M$4+SQRT(M$2*'5b.TriRandNumbers'!M988),M$6-SQRT(M$3*(1-'5b.TriRandNumbers'!M988)))</f>
        <v>12.461193306479085</v>
      </c>
      <c r="N994" s="36">
        <f>IF('5b.TriRandNumbers'!N988&lt;=N$1,N$4+SQRT(N$2*'5b.TriRandNumbers'!N988),N$6-SQRT(N$3*(1-'5b.TriRandNumbers'!N988)))</f>
        <v>14.244227665589577</v>
      </c>
      <c r="O994" s="35">
        <f>IF('5b.TriRandNumbers'!O988&lt;=O$1,O$4+SQRT(O$2*'5b.TriRandNumbers'!O988),O$6-SQRT(O$3*(1-'5b.TriRandNumbers'!O988)))</f>
        <v>8.3681982431972077</v>
      </c>
      <c r="P994" s="34">
        <f>IF('5b.TriRandNumbers'!P988&lt;=P$1,P$4+SQRT(P$2*'5b.TriRandNumbers'!P988),P$6-SQRT(P$3*(1-'5b.TriRandNumbers'!P988)))</f>
        <v>9.6427427779803612</v>
      </c>
      <c r="Q994" s="33">
        <f>IF('5b.TriRandNumbers'!Q988&lt;=Q$1,Q$4+SQRT(Q$2*'5b.TriRandNumbers'!Q988),Q$6-SQRT(Q$3*(1-'5b.TriRandNumbers'!Q988)))</f>
        <v>10.662610005465549</v>
      </c>
      <c r="R994" s="32">
        <f>IF('5b.TriRandNumbers'!R988&lt;=R$1,R$4+SQRT(R$2*'5b.TriRandNumbers'!R988),R$6-SQRT(R$3*(1-'5b.TriRandNumbers'!R988)))</f>
        <v>9.4858745130786275</v>
      </c>
      <c r="S994" s="31">
        <f>IF('5b.TriRandNumbers'!S988&lt;=S$1,S$4+SQRT(S$2*'5b.TriRandNumbers'!S988),S$6-SQRT(S$3*(1-'5b.TriRandNumbers'!S988)))</f>
        <v>7.1736665437379994</v>
      </c>
      <c r="T994" s="36">
        <f>IF('5b.TriRandNumbers'!T988&lt;=T$1,T$4+SQRT(T$2*'5b.TriRandNumbers'!T988),T$6-SQRT(T$3*(1-'5b.TriRandNumbers'!T988)))</f>
        <v>14.031520673245527</v>
      </c>
      <c r="U994" s="35">
        <f>IF('5b.TriRandNumbers'!U988&lt;=U$1,U$4+SQRT(U$2*'5b.TriRandNumbers'!U988),U$6-SQRT(U$3*(1-'5b.TriRandNumbers'!U988)))</f>
        <v>16.934878371010466</v>
      </c>
      <c r="V994" s="34">
        <f>IF('5b.TriRandNumbers'!V988&lt;=V$1,V$4+SQRT(V$2*'5b.TriRandNumbers'!V988),V$6-SQRT(V$3*(1-'5b.TriRandNumbers'!V988)))</f>
        <v>11.082226641037854</v>
      </c>
      <c r="W994" s="33">
        <f>IF('5b.TriRandNumbers'!W988&lt;=W$1,W$4+SQRT(W$2*'5b.TriRandNumbers'!W988),W$6-SQRT(W$3*(1-'5b.TriRandNumbers'!W988)))</f>
        <v>7.5029003495467137</v>
      </c>
      <c r="X994" s="32">
        <f>IF('5b.TriRandNumbers'!X988&lt;=X$1,X$4+SQRT(X$2*'5b.TriRandNumbers'!X988),X$6-SQRT(X$3*(1-'5b.TriRandNumbers'!X988)))</f>
        <v>15.072429950122451</v>
      </c>
      <c r="Y994" s="31">
        <f>IF('5b.TriRandNumbers'!Y988&lt;=Y$1,Y$4+SQRT(Y$2*'5b.TriRandNumbers'!Y988),Y$6-SQRT(Y$3*(1-'5b.TriRandNumbers'!Y988)))</f>
        <v>12.083126987812602</v>
      </c>
    </row>
    <row r="995" spans="2:25" hidden="1" x14ac:dyDescent="0.25">
      <c r="B995" s="36">
        <f>IF('5b.TriRandNumbers'!B989&lt;=B$1,B$4+SQRT(B$2*'5b.TriRandNumbers'!B989),B$6-SQRT(B$3*(1-'5b.TriRandNumbers'!B989)))</f>
        <v>5.5810293151772727</v>
      </c>
      <c r="C995" s="35">
        <f>IF('5b.TriRandNumbers'!C989&lt;=C$1,C$4+SQRT(C$2*'5b.TriRandNumbers'!C989),C$6-SQRT(C$3*(1-'5b.TriRandNumbers'!C989)))</f>
        <v>3.6751557459076571</v>
      </c>
      <c r="D995" s="34">
        <f>IF('5b.TriRandNumbers'!D989&lt;=D$1,D$4+SQRT(D$2*'5b.TriRandNumbers'!D989),D$6-SQRT(D$3*(1-'5b.TriRandNumbers'!D989)))</f>
        <v>6.9487413330790302</v>
      </c>
      <c r="E995" s="33">
        <f>IF('5b.TriRandNumbers'!E989&lt;=E$1,E$4+SQRT(E$2*'5b.TriRandNumbers'!E989),E$6-SQRT(E$3*(1-'5b.TriRandNumbers'!E989)))</f>
        <v>3.4790786613860796</v>
      </c>
      <c r="F995" s="32">
        <f>IF('5b.TriRandNumbers'!F989&lt;=F$1,F$4+SQRT(F$2*'5b.TriRandNumbers'!F989),F$6-SQRT(F$3*(1-'5b.TriRandNumbers'!F989)))</f>
        <v>1.9392354812512018</v>
      </c>
      <c r="G995" s="31">
        <f>IF('5b.TriRandNumbers'!G989&lt;=G$1,G$4+SQRT(G$2*'5b.TriRandNumbers'!G989),G$6-SQRT(G$3*(1-'5b.TriRandNumbers'!G989)))</f>
        <v>2.8910798270792073</v>
      </c>
      <c r="H995" s="36">
        <f>IF('5b.TriRandNumbers'!H989&lt;=H$1,H$4+SQRT(H$2*'5b.TriRandNumbers'!H989),H$6-SQRT(H$3*(1-'5b.TriRandNumbers'!H989)))</f>
        <v>10.164359649719277</v>
      </c>
      <c r="I995" s="35">
        <f>IF('5b.TriRandNumbers'!I989&lt;=I$1,I$4+SQRT(I$2*'5b.TriRandNumbers'!I989),I$6-SQRT(I$3*(1-'5b.TriRandNumbers'!I989)))</f>
        <v>17.630906347963521</v>
      </c>
      <c r="J995" s="34">
        <f>IF('5b.TriRandNumbers'!J989&lt;=J$1,J$4+SQRT(J$2*'5b.TriRandNumbers'!J989),J$6-SQRT(J$3*(1-'5b.TriRandNumbers'!J989)))</f>
        <v>13.719598359030174</v>
      </c>
      <c r="K995" s="33">
        <f>IF('5b.TriRandNumbers'!K989&lt;=K$1,K$4+SQRT(K$2*'5b.TriRandNumbers'!K989),K$6-SQRT(K$3*(1-'5b.TriRandNumbers'!K989)))</f>
        <v>11.655291955694713</v>
      </c>
      <c r="L995" s="32">
        <f>IF('5b.TriRandNumbers'!L989&lt;=L$1,L$4+SQRT(L$2*'5b.TriRandNumbers'!L989),L$6-SQRT(L$3*(1-'5b.TriRandNumbers'!L989)))</f>
        <v>14.46594174952477</v>
      </c>
      <c r="M995" s="31">
        <f>IF('5b.TriRandNumbers'!M989&lt;=M$1,M$4+SQRT(M$2*'5b.TriRandNumbers'!M989),M$6-SQRT(M$3*(1-'5b.TriRandNumbers'!M989)))</f>
        <v>6.5595811124480621</v>
      </c>
      <c r="N995" s="36">
        <f>IF('5b.TriRandNumbers'!N989&lt;=N$1,N$4+SQRT(N$2*'5b.TriRandNumbers'!N989),N$6-SQRT(N$3*(1-'5b.TriRandNumbers'!N989)))</f>
        <v>10.360068119565588</v>
      </c>
      <c r="O995" s="35">
        <f>IF('5b.TriRandNumbers'!O989&lt;=O$1,O$4+SQRT(O$2*'5b.TriRandNumbers'!O989),O$6-SQRT(O$3*(1-'5b.TriRandNumbers'!O989)))</f>
        <v>15.709141993272359</v>
      </c>
      <c r="P995" s="34">
        <f>IF('5b.TriRandNumbers'!P989&lt;=P$1,P$4+SQRT(P$2*'5b.TriRandNumbers'!P989),P$6-SQRT(P$3*(1-'5b.TriRandNumbers'!P989)))</f>
        <v>14.369433240079363</v>
      </c>
      <c r="Q995" s="33">
        <f>IF('5b.TriRandNumbers'!Q989&lt;=Q$1,Q$4+SQRT(Q$2*'5b.TriRandNumbers'!Q989),Q$6-SQRT(Q$3*(1-'5b.TriRandNumbers'!Q989)))</f>
        <v>14.288015394226663</v>
      </c>
      <c r="R995" s="32">
        <f>IF('5b.TriRandNumbers'!R989&lt;=R$1,R$4+SQRT(R$2*'5b.TriRandNumbers'!R989),R$6-SQRT(R$3*(1-'5b.TriRandNumbers'!R989)))</f>
        <v>14.969919190789359</v>
      </c>
      <c r="S995" s="31">
        <f>IF('5b.TriRandNumbers'!S989&lt;=S$1,S$4+SQRT(S$2*'5b.TriRandNumbers'!S989),S$6-SQRT(S$3*(1-'5b.TriRandNumbers'!S989)))</f>
        <v>14.072232775601083</v>
      </c>
      <c r="T995" s="36">
        <f>IF('5b.TriRandNumbers'!T989&lt;=T$1,T$4+SQRT(T$2*'5b.TriRandNumbers'!T989),T$6-SQRT(T$3*(1-'5b.TriRandNumbers'!T989)))</f>
        <v>12.684977316502628</v>
      </c>
      <c r="U995" s="35">
        <f>IF('5b.TriRandNumbers'!U989&lt;=U$1,U$4+SQRT(U$2*'5b.TriRandNumbers'!U989),U$6-SQRT(U$3*(1-'5b.TriRandNumbers'!U989)))</f>
        <v>8.5333870100670737</v>
      </c>
      <c r="V995" s="34">
        <f>IF('5b.TriRandNumbers'!V989&lt;=V$1,V$4+SQRT(V$2*'5b.TriRandNumbers'!V989),V$6-SQRT(V$3*(1-'5b.TriRandNumbers'!V989)))</f>
        <v>6.6669848646857925</v>
      </c>
      <c r="W995" s="33">
        <f>IF('5b.TriRandNumbers'!W989&lt;=W$1,W$4+SQRT(W$2*'5b.TriRandNumbers'!W989),W$6-SQRT(W$3*(1-'5b.TriRandNumbers'!W989)))</f>
        <v>15.240474077433515</v>
      </c>
      <c r="X995" s="32">
        <f>IF('5b.TriRandNumbers'!X989&lt;=X$1,X$4+SQRT(X$2*'5b.TriRandNumbers'!X989),X$6-SQRT(X$3*(1-'5b.TriRandNumbers'!X989)))</f>
        <v>7.7647436881923833</v>
      </c>
      <c r="Y995" s="31">
        <f>IF('5b.TriRandNumbers'!Y989&lt;=Y$1,Y$4+SQRT(Y$2*'5b.TriRandNumbers'!Y989),Y$6-SQRT(Y$3*(1-'5b.TriRandNumbers'!Y989)))</f>
        <v>11.865307257262506</v>
      </c>
    </row>
    <row r="996" spans="2:25" hidden="1" x14ac:dyDescent="0.25">
      <c r="B996" s="36">
        <f>IF('5b.TriRandNumbers'!B990&lt;=B$1,B$4+SQRT(B$2*'5b.TriRandNumbers'!B990),B$6-SQRT(B$3*(1-'5b.TriRandNumbers'!B990)))</f>
        <v>4.4753133431601926</v>
      </c>
      <c r="C996" s="35">
        <f>IF('5b.TriRandNumbers'!C990&lt;=C$1,C$4+SQRT(C$2*'5b.TriRandNumbers'!C990),C$6-SQRT(C$3*(1-'5b.TriRandNumbers'!C990)))</f>
        <v>3.0315994462916054</v>
      </c>
      <c r="D996" s="34">
        <f>IF('5b.TriRandNumbers'!D990&lt;=D$1,D$4+SQRT(D$2*'5b.TriRandNumbers'!D990),D$6-SQRT(D$3*(1-'5b.TriRandNumbers'!D990)))</f>
        <v>6.6885671751818947</v>
      </c>
      <c r="E996" s="33">
        <f>IF('5b.TriRandNumbers'!E990&lt;=E$1,E$4+SQRT(E$2*'5b.TriRandNumbers'!E990),E$6-SQRT(E$3*(1-'5b.TriRandNumbers'!E990)))</f>
        <v>3.8760762207489212</v>
      </c>
      <c r="F996" s="32">
        <f>IF('5b.TriRandNumbers'!F990&lt;=F$1,F$4+SQRT(F$2*'5b.TriRandNumbers'!F990),F$6-SQRT(F$3*(1-'5b.TriRandNumbers'!F990)))</f>
        <v>2.7446876696485552</v>
      </c>
      <c r="G996" s="31">
        <f>IF('5b.TriRandNumbers'!G990&lt;=G$1,G$4+SQRT(G$2*'5b.TriRandNumbers'!G990),G$6-SQRT(G$3*(1-'5b.TriRandNumbers'!G990)))</f>
        <v>2.3809524466065106</v>
      </c>
      <c r="H996" s="36">
        <f>IF('5b.TriRandNumbers'!H990&lt;=H$1,H$4+SQRT(H$2*'5b.TriRandNumbers'!H990),H$6-SQRT(H$3*(1-'5b.TriRandNumbers'!H990)))</f>
        <v>7.8386248399387668</v>
      </c>
      <c r="I996" s="35">
        <f>IF('5b.TriRandNumbers'!I990&lt;=I$1,I$4+SQRT(I$2*'5b.TriRandNumbers'!I990),I$6-SQRT(I$3*(1-'5b.TriRandNumbers'!I990)))</f>
        <v>11.040618400280712</v>
      </c>
      <c r="J996" s="34">
        <f>IF('5b.TriRandNumbers'!J990&lt;=J$1,J$4+SQRT(J$2*'5b.TriRandNumbers'!J990),J$6-SQRT(J$3*(1-'5b.TriRandNumbers'!J990)))</f>
        <v>11.869998643797782</v>
      </c>
      <c r="K996" s="33">
        <f>IF('5b.TriRandNumbers'!K990&lt;=K$1,K$4+SQRT(K$2*'5b.TriRandNumbers'!K990),K$6-SQRT(K$3*(1-'5b.TriRandNumbers'!K990)))</f>
        <v>14.172244252420391</v>
      </c>
      <c r="L996" s="32">
        <f>IF('5b.TriRandNumbers'!L990&lt;=L$1,L$4+SQRT(L$2*'5b.TriRandNumbers'!L990),L$6-SQRT(L$3*(1-'5b.TriRandNumbers'!L990)))</f>
        <v>6.4682966611349926</v>
      </c>
      <c r="M996" s="31">
        <f>IF('5b.TriRandNumbers'!M990&lt;=M$1,M$4+SQRT(M$2*'5b.TriRandNumbers'!M990),M$6-SQRT(M$3*(1-'5b.TriRandNumbers'!M990)))</f>
        <v>8.991524635244696</v>
      </c>
      <c r="N996" s="36">
        <f>IF('5b.TriRandNumbers'!N990&lt;=N$1,N$4+SQRT(N$2*'5b.TriRandNumbers'!N990),N$6-SQRT(N$3*(1-'5b.TriRandNumbers'!N990)))</f>
        <v>16.607749862326681</v>
      </c>
      <c r="O996" s="35">
        <f>IF('5b.TriRandNumbers'!O990&lt;=O$1,O$4+SQRT(O$2*'5b.TriRandNumbers'!O990),O$6-SQRT(O$3*(1-'5b.TriRandNumbers'!O990)))</f>
        <v>16.030940159355197</v>
      </c>
      <c r="P996" s="34">
        <f>IF('5b.TriRandNumbers'!P990&lt;=P$1,P$4+SQRT(P$2*'5b.TriRandNumbers'!P990),P$6-SQRT(P$3*(1-'5b.TriRandNumbers'!P990)))</f>
        <v>11.987532520535805</v>
      </c>
      <c r="Q996" s="33">
        <f>IF('5b.TriRandNumbers'!Q990&lt;=Q$1,Q$4+SQRT(Q$2*'5b.TriRandNumbers'!Q990),Q$6-SQRT(Q$3*(1-'5b.TriRandNumbers'!Q990)))</f>
        <v>8.7155465971632857</v>
      </c>
      <c r="R996" s="32">
        <f>IF('5b.TriRandNumbers'!R990&lt;=R$1,R$4+SQRT(R$2*'5b.TriRandNumbers'!R990),R$6-SQRT(R$3*(1-'5b.TriRandNumbers'!R990)))</f>
        <v>6.3041092592252959</v>
      </c>
      <c r="S996" s="31">
        <f>IF('5b.TriRandNumbers'!S990&lt;=S$1,S$4+SQRT(S$2*'5b.TriRandNumbers'!S990),S$6-SQRT(S$3*(1-'5b.TriRandNumbers'!S990)))</f>
        <v>11.103225052785637</v>
      </c>
      <c r="T996" s="36">
        <f>IF('5b.TriRandNumbers'!T990&lt;=T$1,T$4+SQRT(T$2*'5b.TriRandNumbers'!T990),T$6-SQRT(T$3*(1-'5b.TriRandNumbers'!T990)))</f>
        <v>12.312973411963929</v>
      </c>
      <c r="U996" s="35">
        <f>IF('5b.TriRandNumbers'!U990&lt;=U$1,U$4+SQRT(U$2*'5b.TriRandNumbers'!U990),U$6-SQRT(U$3*(1-'5b.TriRandNumbers'!U990)))</f>
        <v>10.890469947487773</v>
      </c>
      <c r="V996" s="34">
        <f>IF('5b.TriRandNumbers'!V990&lt;=V$1,V$4+SQRT(V$2*'5b.TriRandNumbers'!V990),V$6-SQRT(V$3*(1-'5b.TriRandNumbers'!V990)))</f>
        <v>9.9351512145085046</v>
      </c>
      <c r="W996" s="33">
        <f>IF('5b.TriRandNumbers'!W990&lt;=W$1,W$4+SQRT(W$2*'5b.TriRandNumbers'!W990),W$6-SQRT(W$3*(1-'5b.TriRandNumbers'!W990)))</f>
        <v>11.319246061124161</v>
      </c>
      <c r="X996" s="32">
        <f>IF('5b.TriRandNumbers'!X990&lt;=X$1,X$4+SQRT(X$2*'5b.TriRandNumbers'!X990),X$6-SQRT(X$3*(1-'5b.TriRandNumbers'!X990)))</f>
        <v>10.216251769302211</v>
      </c>
      <c r="Y996" s="31">
        <f>IF('5b.TriRandNumbers'!Y990&lt;=Y$1,Y$4+SQRT(Y$2*'5b.TriRandNumbers'!Y990),Y$6-SQRT(Y$3*(1-'5b.TriRandNumbers'!Y990)))</f>
        <v>13.386675827847032</v>
      </c>
    </row>
    <row r="997" spans="2:25" hidden="1" x14ac:dyDescent="0.25">
      <c r="B997" s="36">
        <f>IF('5b.TriRandNumbers'!B991&lt;=B$1,B$4+SQRT(B$2*'5b.TriRandNumbers'!B991),B$6-SQRT(B$3*(1-'5b.TriRandNumbers'!B991)))</f>
        <v>4.3424765433089902</v>
      </c>
      <c r="C997" s="35">
        <f>IF('5b.TriRandNumbers'!C991&lt;=C$1,C$4+SQRT(C$2*'5b.TriRandNumbers'!C991),C$6-SQRT(C$3*(1-'5b.TriRandNumbers'!C991)))</f>
        <v>2.3982006666361935</v>
      </c>
      <c r="D997" s="34">
        <f>IF('5b.TriRandNumbers'!D991&lt;=D$1,D$4+SQRT(D$2*'5b.TriRandNumbers'!D991),D$6-SQRT(D$3*(1-'5b.TriRandNumbers'!D991)))</f>
        <v>6.3012699002455737</v>
      </c>
      <c r="E997" s="33">
        <f>IF('5b.TriRandNumbers'!E991&lt;=E$1,E$4+SQRT(E$2*'5b.TriRandNumbers'!E991),E$6-SQRT(E$3*(1-'5b.TriRandNumbers'!E991)))</f>
        <v>4.249831958642603</v>
      </c>
      <c r="F997" s="32">
        <f>IF('5b.TriRandNumbers'!F991&lt;=F$1,F$4+SQRT(F$2*'5b.TriRandNumbers'!F991),F$6-SQRT(F$3*(1-'5b.TriRandNumbers'!F991)))</f>
        <v>1.6859791798847608</v>
      </c>
      <c r="G997" s="31">
        <f>IF('5b.TriRandNumbers'!G991&lt;=G$1,G$4+SQRT(G$2*'5b.TriRandNumbers'!G991),G$6-SQRT(G$3*(1-'5b.TriRandNumbers'!G991)))</f>
        <v>3.4404813524165649</v>
      </c>
      <c r="H997" s="36">
        <f>IF('5b.TriRandNumbers'!H991&lt;=H$1,H$4+SQRT(H$2*'5b.TriRandNumbers'!H991),H$6-SQRT(H$3*(1-'5b.TriRandNumbers'!H991)))</f>
        <v>12.118104786507649</v>
      </c>
      <c r="I997" s="35">
        <f>IF('5b.TriRandNumbers'!I991&lt;=I$1,I$4+SQRT(I$2*'5b.TriRandNumbers'!I991),I$6-SQRT(I$3*(1-'5b.TriRandNumbers'!I991)))</f>
        <v>16.620467538677463</v>
      </c>
      <c r="J997" s="34">
        <f>IF('5b.TriRandNumbers'!J991&lt;=J$1,J$4+SQRT(J$2*'5b.TriRandNumbers'!J991),J$6-SQRT(J$3*(1-'5b.TriRandNumbers'!J991)))</f>
        <v>10.92649126295329</v>
      </c>
      <c r="K997" s="33">
        <f>IF('5b.TriRandNumbers'!K991&lt;=K$1,K$4+SQRT(K$2*'5b.TriRandNumbers'!K991),K$6-SQRT(K$3*(1-'5b.TriRandNumbers'!K991)))</f>
        <v>15.164797172543917</v>
      </c>
      <c r="L997" s="32">
        <f>IF('5b.TriRandNumbers'!L991&lt;=L$1,L$4+SQRT(L$2*'5b.TriRandNumbers'!L991),L$6-SQRT(L$3*(1-'5b.TriRandNumbers'!L991)))</f>
        <v>13.138600049807597</v>
      </c>
      <c r="M997" s="31">
        <f>IF('5b.TriRandNumbers'!M991&lt;=M$1,M$4+SQRT(M$2*'5b.TriRandNumbers'!M991),M$6-SQRT(M$3*(1-'5b.TriRandNumbers'!M991)))</f>
        <v>10.154055886092836</v>
      </c>
      <c r="N997" s="36">
        <f>IF('5b.TriRandNumbers'!N991&lt;=N$1,N$4+SQRT(N$2*'5b.TriRandNumbers'!N991),N$6-SQRT(N$3*(1-'5b.TriRandNumbers'!N991)))</f>
        <v>9.9056170722130652</v>
      </c>
      <c r="O997" s="35">
        <f>IF('5b.TriRandNumbers'!O991&lt;=O$1,O$4+SQRT(O$2*'5b.TriRandNumbers'!O991),O$6-SQRT(O$3*(1-'5b.TriRandNumbers'!O991)))</f>
        <v>14.729787953028318</v>
      </c>
      <c r="P997" s="34">
        <f>IF('5b.TriRandNumbers'!P991&lt;=P$1,P$4+SQRT(P$2*'5b.TriRandNumbers'!P991),P$6-SQRT(P$3*(1-'5b.TriRandNumbers'!P991)))</f>
        <v>10.964893320296175</v>
      </c>
      <c r="Q997" s="33">
        <f>IF('5b.TriRandNumbers'!Q991&lt;=Q$1,Q$4+SQRT(Q$2*'5b.TriRandNumbers'!Q991),Q$6-SQRT(Q$3*(1-'5b.TriRandNumbers'!Q991)))</f>
        <v>11.717047675281281</v>
      </c>
      <c r="R997" s="32">
        <f>IF('5b.TriRandNumbers'!R991&lt;=R$1,R$4+SQRT(R$2*'5b.TriRandNumbers'!R991),R$6-SQRT(R$3*(1-'5b.TriRandNumbers'!R991)))</f>
        <v>15.638267376762506</v>
      </c>
      <c r="S997" s="31">
        <f>IF('5b.TriRandNumbers'!S991&lt;=S$1,S$4+SQRT(S$2*'5b.TriRandNumbers'!S991),S$6-SQRT(S$3*(1-'5b.TriRandNumbers'!S991)))</f>
        <v>12.931203771360416</v>
      </c>
      <c r="T997" s="36">
        <f>IF('5b.TriRandNumbers'!T991&lt;=T$1,T$4+SQRT(T$2*'5b.TriRandNumbers'!T991),T$6-SQRT(T$3*(1-'5b.TriRandNumbers'!T991)))</f>
        <v>18.558959969246917</v>
      </c>
      <c r="U997" s="35">
        <f>IF('5b.TriRandNumbers'!U991&lt;=U$1,U$4+SQRT(U$2*'5b.TriRandNumbers'!U991),U$6-SQRT(U$3*(1-'5b.TriRandNumbers'!U991)))</f>
        <v>17.111073810588245</v>
      </c>
      <c r="V997" s="34">
        <f>IF('5b.TriRandNumbers'!V991&lt;=V$1,V$4+SQRT(V$2*'5b.TriRandNumbers'!V991),V$6-SQRT(V$3*(1-'5b.TriRandNumbers'!V991)))</f>
        <v>13.362906083928543</v>
      </c>
      <c r="W997" s="33">
        <f>IF('5b.TriRandNumbers'!W991&lt;=W$1,W$4+SQRT(W$2*'5b.TriRandNumbers'!W991),W$6-SQRT(W$3*(1-'5b.TriRandNumbers'!W991)))</f>
        <v>10.084051335235655</v>
      </c>
      <c r="X997" s="32">
        <f>IF('5b.TriRandNumbers'!X991&lt;=X$1,X$4+SQRT(X$2*'5b.TriRandNumbers'!X991),X$6-SQRT(X$3*(1-'5b.TriRandNumbers'!X991)))</f>
        <v>16.799720980234568</v>
      </c>
      <c r="Y997" s="31">
        <f>IF('5b.TriRandNumbers'!Y991&lt;=Y$1,Y$4+SQRT(Y$2*'5b.TriRandNumbers'!Y991),Y$6-SQRT(Y$3*(1-'5b.TriRandNumbers'!Y991)))</f>
        <v>13.025863222507619</v>
      </c>
    </row>
    <row r="998" spans="2:25" hidden="1" x14ac:dyDescent="0.25">
      <c r="B998" s="36">
        <f>IF('5b.TriRandNumbers'!B992&lt;=B$1,B$4+SQRT(B$2*'5b.TriRandNumbers'!B992),B$6-SQRT(B$3*(1-'5b.TriRandNumbers'!B992)))</f>
        <v>4.3393486389074249</v>
      </c>
      <c r="C998" s="35">
        <f>IF('5b.TriRandNumbers'!C992&lt;=C$1,C$4+SQRT(C$2*'5b.TriRandNumbers'!C992),C$6-SQRT(C$3*(1-'5b.TriRandNumbers'!C992)))</f>
        <v>4.6794481783277009</v>
      </c>
      <c r="D998" s="34">
        <f>IF('5b.TriRandNumbers'!D992&lt;=D$1,D$4+SQRT(D$2*'5b.TriRandNumbers'!D992),D$6-SQRT(D$3*(1-'5b.TriRandNumbers'!D992)))</f>
        <v>6.4079820356559614</v>
      </c>
      <c r="E998" s="33">
        <f>IF('5b.TriRandNumbers'!E992&lt;=E$1,E$4+SQRT(E$2*'5b.TriRandNumbers'!E992),E$6-SQRT(E$3*(1-'5b.TriRandNumbers'!E992)))</f>
        <v>3.5322045299435265</v>
      </c>
      <c r="F998" s="32">
        <f>IF('5b.TriRandNumbers'!F992&lt;=F$1,F$4+SQRT(F$2*'5b.TriRandNumbers'!F992),F$6-SQRT(F$3*(1-'5b.TriRandNumbers'!F992)))</f>
        <v>2.1824355333101337</v>
      </c>
      <c r="G998" s="31">
        <f>IF('5b.TriRandNumbers'!G992&lt;=G$1,G$4+SQRT(G$2*'5b.TriRandNumbers'!G992),G$6-SQRT(G$3*(1-'5b.TriRandNumbers'!G992)))</f>
        <v>2.7913397096148045</v>
      </c>
      <c r="H998" s="36">
        <f>IF('5b.TriRandNumbers'!H992&lt;=H$1,H$4+SQRT(H$2*'5b.TriRandNumbers'!H992),H$6-SQRT(H$3*(1-'5b.TriRandNumbers'!H992)))</f>
        <v>11.057508353967993</v>
      </c>
      <c r="I998" s="35">
        <f>IF('5b.TriRandNumbers'!I992&lt;=I$1,I$4+SQRT(I$2*'5b.TriRandNumbers'!I992),I$6-SQRT(I$3*(1-'5b.TriRandNumbers'!I992)))</f>
        <v>9.1602483257158056</v>
      </c>
      <c r="J998" s="34">
        <f>IF('5b.TriRandNumbers'!J992&lt;=J$1,J$4+SQRT(J$2*'5b.TriRandNumbers'!J992),J$6-SQRT(J$3*(1-'5b.TriRandNumbers'!J992)))</f>
        <v>8.4004716809149489</v>
      </c>
      <c r="K998" s="33">
        <f>IF('5b.TriRandNumbers'!K992&lt;=K$1,K$4+SQRT(K$2*'5b.TriRandNumbers'!K992),K$6-SQRT(K$3*(1-'5b.TriRandNumbers'!K992)))</f>
        <v>13.947958935510783</v>
      </c>
      <c r="L998" s="32">
        <f>IF('5b.TriRandNumbers'!L992&lt;=L$1,L$4+SQRT(L$2*'5b.TriRandNumbers'!L992),L$6-SQRT(L$3*(1-'5b.TriRandNumbers'!L992)))</f>
        <v>7.2962695830524265</v>
      </c>
      <c r="M998" s="31">
        <f>IF('5b.TriRandNumbers'!M992&lt;=M$1,M$4+SQRT(M$2*'5b.TriRandNumbers'!M992),M$6-SQRT(M$3*(1-'5b.TriRandNumbers'!M992)))</f>
        <v>12.054900518195776</v>
      </c>
      <c r="N998" s="36">
        <f>IF('5b.TriRandNumbers'!N992&lt;=N$1,N$4+SQRT(N$2*'5b.TriRandNumbers'!N992),N$6-SQRT(N$3*(1-'5b.TriRandNumbers'!N992)))</f>
        <v>14.487137175545657</v>
      </c>
      <c r="O998" s="35">
        <f>IF('5b.TriRandNumbers'!O992&lt;=O$1,O$4+SQRT(O$2*'5b.TriRandNumbers'!O992),O$6-SQRT(O$3*(1-'5b.TriRandNumbers'!O992)))</f>
        <v>13.9333064354127</v>
      </c>
      <c r="P998" s="34">
        <f>IF('5b.TriRandNumbers'!P992&lt;=P$1,P$4+SQRT(P$2*'5b.TriRandNumbers'!P992),P$6-SQRT(P$3*(1-'5b.TriRandNumbers'!P992)))</f>
        <v>10.257217867346769</v>
      </c>
      <c r="Q998" s="33">
        <f>IF('5b.TriRandNumbers'!Q992&lt;=Q$1,Q$4+SQRT(Q$2*'5b.TriRandNumbers'!Q992),Q$6-SQRT(Q$3*(1-'5b.TriRandNumbers'!Q992)))</f>
        <v>17.076601742742366</v>
      </c>
      <c r="R998" s="32">
        <f>IF('5b.TriRandNumbers'!R992&lt;=R$1,R$4+SQRT(R$2*'5b.TriRandNumbers'!R992),R$6-SQRT(R$3*(1-'5b.TriRandNumbers'!R992)))</f>
        <v>10.868358883368982</v>
      </c>
      <c r="S998" s="31">
        <f>IF('5b.TriRandNumbers'!S992&lt;=S$1,S$4+SQRT(S$2*'5b.TriRandNumbers'!S992),S$6-SQRT(S$3*(1-'5b.TriRandNumbers'!S992)))</f>
        <v>6.6537894934818897</v>
      </c>
      <c r="T998" s="36">
        <f>IF('5b.TriRandNumbers'!T992&lt;=T$1,T$4+SQRT(T$2*'5b.TriRandNumbers'!T992),T$6-SQRT(T$3*(1-'5b.TriRandNumbers'!T992)))</f>
        <v>16.474329192397754</v>
      </c>
      <c r="U998" s="35">
        <f>IF('5b.TriRandNumbers'!U992&lt;=U$1,U$4+SQRT(U$2*'5b.TriRandNumbers'!U992),U$6-SQRT(U$3*(1-'5b.TriRandNumbers'!U992)))</f>
        <v>10.221850727814548</v>
      </c>
      <c r="V998" s="34">
        <f>IF('5b.TriRandNumbers'!V992&lt;=V$1,V$4+SQRT(V$2*'5b.TriRandNumbers'!V992),V$6-SQRT(V$3*(1-'5b.TriRandNumbers'!V992)))</f>
        <v>8.2778698849389869</v>
      </c>
      <c r="W998" s="33">
        <f>IF('5b.TriRandNumbers'!W992&lt;=W$1,W$4+SQRT(W$2*'5b.TriRandNumbers'!W992),W$6-SQRT(W$3*(1-'5b.TriRandNumbers'!W992)))</f>
        <v>11.122814115338617</v>
      </c>
      <c r="X998" s="32">
        <f>IF('5b.TriRandNumbers'!X992&lt;=X$1,X$4+SQRT(X$2*'5b.TriRandNumbers'!X992),X$6-SQRT(X$3*(1-'5b.TriRandNumbers'!X992)))</f>
        <v>13.064205702665245</v>
      </c>
      <c r="Y998" s="31">
        <f>IF('5b.TriRandNumbers'!Y992&lt;=Y$1,Y$4+SQRT(Y$2*'5b.TriRandNumbers'!Y992),Y$6-SQRT(Y$3*(1-'5b.TriRandNumbers'!Y992)))</f>
        <v>12.541176418739347</v>
      </c>
    </row>
    <row r="999" spans="2:25" hidden="1" x14ac:dyDescent="0.25">
      <c r="B999" s="36">
        <f>IF('5b.TriRandNumbers'!B993&lt;=B$1,B$4+SQRT(B$2*'5b.TriRandNumbers'!B993),B$6-SQRT(B$3*(1-'5b.TriRandNumbers'!B993)))</f>
        <v>4.0113914248325528</v>
      </c>
      <c r="C999" s="35">
        <f>IF('5b.TriRandNumbers'!C993&lt;=C$1,C$4+SQRT(C$2*'5b.TriRandNumbers'!C993),C$6-SQRT(C$3*(1-'5b.TriRandNumbers'!C993)))</f>
        <v>3.1805166304350423</v>
      </c>
      <c r="D999" s="34">
        <f>IF('5b.TriRandNumbers'!D993&lt;=D$1,D$4+SQRT(D$2*'5b.TriRandNumbers'!D993),D$6-SQRT(D$3*(1-'5b.TriRandNumbers'!D993)))</f>
        <v>4.9497175023369655</v>
      </c>
      <c r="E999" s="33">
        <f>IF('5b.TriRandNumbers'!E993&lt;=E$1,E$4+SQRT(E$2*'5b.TriRandNumbers'!E993),E$6-SQRT(E$3*(1-'5b.TriRandNumbers'!E993)))</f>
        <v>4.5478346064761386</v>
      </c>
      <c r="F999" s="32">
        <f>IF('5b.TriRandNumbers'!F993&lt;=F$1,F$4+SQRT(F$2*'5b.TriRandNumbers'!F993),F$6-SQRT(F$3*(1-'5b.TriRandNumbers'!F993)))</f>
        <v>2.220850460516842</v>
      </c>
      <c r="G999" s="31">
        <f>IF('5b.TriRandNumbers'!G993&lt;=G$1,G$4+SQRT(G$2*'5b.TriRandNumbers'!G993),G$6-SQRT(G$3*(1-'5b.TriRandNumbers'!G993)))</f>
        <v>4.0136604249261945</v>
      </c>
      <c r="H999" s="36">
        <f>IF('5b.TriRandNumbers'!H993&lt;=H$1,H$4+SQRT(H$2*'5b.TriRandNumbers'!H993),H$6-SQRT(H$3*(1-'5b.TriRandNumbers'!H993)))</f>
        <v>9.4803095631612049</v>
      </c>
      <c r="I999" s="35">
        <f>IF('5b.TriRandNumbers'!I993&lt;=I$1,I$4+SQRT(I$2*'5b.TriRandNumbers'!I993),I$6-SQRT(I$3*(1-'5b.TriRandNumbers'!I993)))</f>
        <v>17.345493817570347</v>
      </c>
      <c r="J999" s="34">
        <f>IF('5b.TriRandNumbers'!J993&lt;=J$1,J$4+SQRT(J$2*'5b.TriRandNumbers'!J993),J$6-SQRT(J$3*(1-'5b.TriRandNumbers'!J993)))</f>
        <v>10.623745719747719</v>
      </c>
      <c r="K999" s="33">
        <f>IF('5b.TriRandNumbers'!K993&lt;=K$1,K$4+SQRT(K$2*'5b.TriRandNumbers'!K993),K$6-SQRT(K$3*(1-'5b.TriRandNumbers'!K993)))</f>
        <v>9.5135138450128753</v>
      </c>
      <c r="L999" s="32">
        <f>IF('5b.TriRandNumbers'!L993&lt;=L$1,L$4+SQRT(L$2*'5b.TriRandNumbers'!L993),L$6-SQRT(L$3*(1-'5b.TriRandNumbers'!L993)))</f>
        <v>12.746743329712622</v>
      </c>
      <c r="M999" s="31">
        <f>IF('5b.TriRandNumbers'!M993&lt;=M$1,M$4+SQRT(M$2*'5b.TriRandNumbers'!M993),M$6-SQRT(M$3*(1-'5b.TriRandNumbers'!M993)))</f>
        <v>8.5228888351911838</v>
      </c>
      <c r="N999" s="36">
        <f>IF('5b.TriRandNumbers'!N993&lt;=N$1,N$4+SQRT(N$2*'5b.TriRandNumbers'!N993),N$6-SQRT(N$3*(1-'5b.TriRandNumbers'!N993)))</f>
        <v>8.9713566805376352</v>
      </c>
      <c r="O999" s="35">
        <f>IF('5b.TriRandNumbers'!O993&lt;=O$1,O$4+SQRT(O$2*'5b.TriRandNumbers'!O993),O$6-SQRT(O$3*(1-'5b.TriRandNumbers'!O993)))</f>
        <v>15.193165325969213</v>
      </c>
      <c r="P999" s="34">
        <f>IF('5b.TriRandNumbers'!P993&lt;=P$1,P$4+SQRT(P$2*'5b.TriRandNumbers'!P993),P$6-SQRT(P$3*(1-'5b.TriRandNumbers'!P993)))</f>
        <v>13.614126259838677</v>
      </c>
      <c r="Q999" s="33">
        <f>IF('5b.TriRandNumbers'!Q993&lt;=Q$1,Q$4+SQRT(Q$2*'5b.TriRandNumbers'!Q993),Q$6-SQRT(Q$3*(1-'5b.TriRandNumbers'!Q993)))</f>
        <v>17.746170166609186</v>
      </c>
      <c r="R999" s="32">
        <f>IF('5b.TriRandNumbers'!R993&lt;=R$1,R$4+SQRT(R$2*'5b.TriRandNumbers'!R993),R$6-SQRT(R$3*(1-'5b.TriRandNumbers'!R993)))</f>
        <v>6.2640930845216154</v>
      </c>
      <c r="S999" s="31">
        <f>IF('5b.TriRandNumbers'!S993&lt;=S$1,S$4+SQRT(S$2*'5b.TriRandNumbers'!S993),S$6-SQRT(S$3*(1-'5b.TriRandNumbers'!S993)))</f>
        <v>8.9780964972584218</v>
      </c>
      <c r="T999" s="36">
        <f>IF('5b.TriRandNumbers'!T993&lt;=T$1,T$4+SQRT(T$2*'5b.TriRandNumbers'!T993),T$6-SQRT(T$3*(1-'5b.TriRandNumbers'!T993)))</f>
        <v>5.5889149929446749</v>
      </c>
      <c r="U999" s="35">
        <f>IF('5b.TriRandNumbers'!U993&lt;=U$1,U$4+SQRT(U$2*'5b.TriRandNumbers'!U993),U$6-SQRT(U$3*(1-'5b.TriRandNumbers'!U993)))</f>
        <v>14.168077073626081</v>
      </c>
      <c r="V999" s="34">
        <f>IF('5b.TriRandNumbers'!V993&lt;=V$1,V$4+SQRT(V$2*'5b.TriRandNumbers'!V993),V$6-SQRT(V$3*(1-'5b.TriRandNumbers'!V993)))</f>
        <v>9.6342800204734846</v>
      </c>
      <c r="W999" s="33">
        <f>IF('5b.TriRandNumbers'!W993&lt;=W$1,W$4+SQRT(W$2*'5b.TriRandNumbers'!W993),W$6-SQRT(W$3*(1-'5b.TriRandNumbers'!W993)))</f>
        <v>12.18615056064424</v>
      </c>
      <c r="X999" s="32">
        <f>IF('5b.TriRandNumbers'!X993&lt;=X$1,X$4+SQRT(X$2*'5b.TriRandNumbers'!X993),X$6-SQRT(X$3*(1-'5b.TriRandNumbers'!X993)))</f>
        <v>18.768451354786084</v>
      </c>
      <c r="Y999" s="31">
        <f>IF('5b.TriRandNumbers'!Y993&lt;=Y$1,Y$4+SQRT(Y$2*'5b.TriRandNumbers'!Y993),Y$6-SQRT(Y$3*(1-'5b.TriRandNumbers'!Y993)))</f>
        <v>7.7893378634830963</v>
      </c>
    </row>
    <row r="1000" spans="2:25" hidden="1" x14ac:dyDescent="0.25">
      <c r="B1000" s="36">
        <f>IF('5b.TriRandNumbers'!B994&lt;=B$1,B$4+SQRT(B$2*'5b.TriRandNumbers'!B994),B$6-SQRT(B$3*(1-'5b.TriRandNumbers'!B994)))</f>
        <v>4.3970409013994018</v>
      </c>
      <c r="C1000" s="35">
        <f>IF('5b.TriRandNumbers'!C994&lt;=C$1,C$4+SQRT(C$2*'5b.TriRandNumbers'!C994),C$6-SQRT(C$3*(1-'5b.TriRandNumbers'!C994)))</f>
        <v>3.3465922306414937</v>
      </c>
      <c r="D1000" s="34">
        <f>IF('5b.TriRandNumbers'!D994&lt;=D$1,D$4+SQRT(D$2*'5b.TriRandNumbers'!D994),D$6-SQRT(D$3*(1-'5b.TriRandNumbers'!D994)))</f>
        <v>5.434879163218616</v>
      </c>
      <c r="E1000" s="33">
        <f>IF('5b.TriRandNumbers'!E994&lt;=E$1,E$4+SQRT(E$2*'5b.TriRandNumbers'!E994),E$6-SQRT(E$3*(1-'5b.TriRandNumbers'!E994)))</f>
        <v>4.028509280197766</v>
      </c>
      <c r="F1000" s="32">
        <f>IF('5b.TriRandNumbers'!F994&lt;=F$1,F$4+SQRT(F$2*'5b.TriRandNumbers'!F994),F$6-SQRT(F$3*(1-'5b.TriRandNumbers'!F994)))</f>
        <v>2.4400076929062529</v>
      </c>
      <c r="G1000" s="31">
        <f>IF('5b.TriRandNumbers'!G994&lt;=G$1,G$4+SQRT(G$2*'5b.TriRandNumbers'!G994),G$6-SQRT(G$3*(1-'5b.TriRandNumbers'!G994)))</f>
        <v>3.6401018721953387</v>
      </c>
      <c r="H1000" s="36">
        <f>IF('5b.TriRandNumbers'!H994&lt;=H$1,H$4+SQRT(H$2*'5b.TriRandNumbers'!H994),H$6-SQRT(H$3*(1-'5b.TriRandNumbers'!H994)))</f>
        <v>10.939649358349321</v>
      </c>
      <c r="I1000" s="35">
        <f>IF('5b.TriRandNumbers'!I994&lt;=I$1,I$4+SQRT(I$2*'5b.TriRandNumbers'!I994),I$6-SQRT(I$3*(1-'5b.TriRandNumbers'!I994)))</f>
        <v>5.8866092855165029</v>
      </c>
      <c r="J1000" s="34">
        <f>IF('5b.TriRandNumbers'!J994&lt;=J$1,J$4+SQRT(J$2*'5b.TriRandNumbers'!J994),J$6-SQRT(J$3*(1-'5b.TriRandNumbers'!J994)))</f>
        <v>12.982708128009101</v>
      </c>
      <c r="K1000" s="33">
        <f>IF('5b.TriRandNumbers'!K994&lt;=K$1,K$4+SQRT(K$2*'5b.TriRandNumbers'!K994),K$6-SQRT(K$3*(1-'5b.TriRandNumbers'!K994)))</f>
        <v>6.8189822358211609</v>
      </c>
      <c r="L1000" s="32">
        <f>IF('5b.TriRandNumbers'!L994&lt;=L$1,L$4+SQRT(L$2*'5b.TriRandNumbers'!L994),L$6-SQRT(L$3*(1-'5b.TriRandNumbers'!L994)))</f>
        <v>7.0883522192109059</v>
      </c>
      <c r="M1000" s="31">
        <f>IF('5b.TriRandNumbers'!M994&lt;=M$1,M$4+SQRT(M$2*'5b.TriRandNumbers'!M994),M$6-SQRT(M$3*(1-'5b.TriRandNumbers'!M994)))</f>
        <v>17.67783558410185</v>
      </c>
      <c r="N1000" s="36">
        <f>IF('5b.TriRandNumbers'!N994&lt;=N$1,N$4+SQRT(N$2*'5b.TriRandNumbers'!N994),N$6-SQRT(N$3*(1-'5b.TriRandNumbers'!N994)))</f>
        <v>9.137733588849958</v>
      </c>
      <c r="O1000" s="35">
        <f>IF('5b.TriRandNumbers'!O994&lt;=O$1,O$4+SQRT(O$2*'5b.TriRandNumbers'!O994),O$6-SQRT(O$3*(1-'5b.TriRandNumbers'!O994)))</f>
        <v>11.793992242112099</v>
      </c>
      <c r="P1000" s="34">
        <f>IF('5b.TriRandNumbers'!P994&lt;=P$1,P$4+SQRT(P$2*'5b.TriRandNumbers'!P994),P$6-SQRT(P$3*(1-'5b.TriRandNumbers'!P994)))</f>
        <v>10.964937988641378</v>
      </c>
      <c r="Q1000" s="33">
        <f>IF('5b.TriRandNumbers'!Q994&lt;=Q$1,Q$4+SQRT(Q$2*'5b.TriRandNumbers'!Q994),Q$6-SQRT(Q$3*(1-'5b.TriRandNumbers'!Q994)))</f>
        <v>13.183656478099667</v>
      </c>
      <c r="R1000" s="32">
        <f>IF('5b.TriRandNumbers'!R994&lt;=R$1,R$4+SQRT(R$2*'5b.TriRandNumbers'!R994),R$6-SQRT(R$3*(1-'5b.TriRandNumbers'!R994)))</f>
        <v>7.5869932414005463</v>
      </c>
      <c r="S1000" s="31">
        <f>IF('5b.TriRandNumbers'!S994&lt;=S$1,S$4+SQRT(S$2*'5b.TriRandNumbers'!S994),S$6-SQRT(S$3*(1-'5b.TriRandNumbers'!S994)))</f>
        <v>11.787789642564773</v>
      </c>
      <c r="T1000" s="36">
        <f>IF('5b.TriRandNumbers'!T994&lt;=T$1,T$4+SQRT(T$2*'5b.TriRandNumbers'!T994),T$6-SQRT(T$3*(1-'5b.TriRandNumbers'!T994)))</f>
        <v>11.553292470766893</v>
      </c>
      <c r="U1000" s="35">
        <f>IF('5b.TriRandNumbers'!U994&lt;=U$1,U$4+SQRT(U$2*'5b.TriRandNumbers'!U994),U$6-SQRT(U$3*(1-'5b.TriRandNumbers'!U994)))</f>
        <v>17.544569259103671</v>
      </c>
      <c r="V1000" s="34">
        <f>IF('5b.TriRandNumbers'!V994&lt;=V$1,V$4+SQRT(V$2*'5b.TriRandNumbers'!V994),V$6-SQRT(V$3*(1-'5b.TriRandNumbers'!V994)))</f>
        <v>8.9275714606156065</v>
      </c>
      <c r="W1000" s="33">
        <f>IF('5b.TriRandNumbers'!W994&lt;=W$1,W$4+SQRT(W$2*'5b.TriRandNumbers'!W994),W$6-SQRT(W$3*(1-'5b.TriRandNumbers'!W994)))</f>
        <v>10.003505823931093</v>
      </c>
      <c r="X1000" s="32">
        <f>IF('5b.TriRandNumbers'!X994&lt;=X$1,X$4+SQRT(X$2*'5b.TriRandNumbers'!X994),X$6-SQRT(X$3*(1-'5b.TriRandNumbers'!X994)))</f>
        <v>8.956205501323117</v>
      </c>
      <c r="Y1000" s="31">
        <f>IF('5b.TriRandNumbers'!Y994&lt;=Y$1,Y$4+SQRT(Y$2*'5b.TriRandNumbers'!Y994),Y$6-SQRT(Y$3*(1-'5b.TriRandNumbers'!Y994)))</f>
        <v>12.266581784886249</v>
      </c>
    </row>
    <row r="1001" spans="2:25" hidden="1" x14ac:dyDescent="0.25">
      <c r="B1001" s="36">
        <f>IF('5b.TriRandNumbers'!B995&lt;=B$1,B$4+SQRT(B$2*'5b.TriRandNumbers'!B995),B$6-SQRT(B$3*(1-'5b.TriRandNumbers'!B995)))</f>
        <v>3.845584606914469</v>
      </c>
      <c r="C1001" s="35">
        <f>IF('5b.TriRandNumbers'!C995&lt;=C$1,C$4+SQRT(C$2*'5b.TriRandNumbers'!C995),C$6-SQRT(C$3*(1-'5b.TriRandNumbers'!C995)))</f>
        <v>3.4719960952334472</v>
      </c>
      <c r="D1001" s="34">
        <f>IF('5b.TriRandNumbers'!D995&lt;=D$1,D$4+SQRT(D$2*'5b.TriRandNumbers'!D995),D$6-SQRT(D$3*(1-'5b.TriRandNumbers'!D995)))</f>
        <v>5.5201575191861671</v>
      </c>
      <c r="E1001" s="33">
        <f>IF('5b.TriRandNumbers'!E995&lt;=E$1,E$4+SQRT(E$2*'5b.TriRandNumbers'!E995),E$6-SQRT(E$3*(1-'5b.TriRandNumbers'!E995)))</f>
        <v>4.3099637046070605</v>
      </c>
      <c r="F1001" s="32">
        <f>IF('5b.TriRandNumbers'!F995&lt;=F$1,F$4+SQRT(F$2*'5b.TriRandNumbers'!F995),F$6-SQRT(F$3*(1-'5b.TriRandNumbers'!F995)))</f>
        <v>3.0519044344092814</v>
      </c>
      <c r="G1001" s="31">
        <f>IF('5b.TriRandNumbers'!G995&lt;=G$1,G$4+SQRT(G$2*'5b.TriRandNumbers'!G995),G$6-SQRT(G$3*(1-'5b.TriRandNumbers'!G995)))</f>
        <v>3.3976207528204383</v>
      </c>
      <c r="H1001" s="36">
        <f>IF('5b.TriRandNumbers'!H995&lt;=H$1,H$4+SQRT(H$2*'5b.TriRandNumbers'!H995),H$6-SQRT(H$3*(1-'5b.TriRandNumbers'!H995)))</f>
        <v>7.0462310024238786</v>
      </c>
      <c r="I1001" s="35">
        <f>IF('5b.TriRandNumbers'!I995&lt;=I$1,I$4+SQRT(I$2*'5b.TriRandNumbers'!I995),I$6-SQRT(I$3*(1-'5b.TriRandNumbers'!I995)))</f>
        <v>14.83756923822197</v>
      </c>
      <c r="J1001" s="34">
        <f>IF('5b.TriRandNumbers'!J995&lt;=J$1,J$4+SQRT(J$2*'5b.TriRandNumbers'!J995),J$6-SQRT(J$3*(1-'5b.TriRandNumbers'!J995)))</f>
        <v>7.6721366352914178</v>
      </c>
      <c r="K1001" s="33">
        <f>IF('5b.TriRandNumbers'!K995&lt;=K$1,K$4+SQRT(K$2*'5b.TriRandNumbers'!K995),K$6-SQRT(K$3*(1-'5b.TriRandNumbers'!K995)))</f>
        <v>12.902118798368338</v>
      </c>
      <c r="L1001" s="32">
        <f>IF('5b.TriRandNumbers'!L995&lt;=L$1,L$4+SQRT(L$2*'5b.TriRandNumbers'!L995),L$6-SQRT(L$3*(1-'5b.TriRandNumbers'!L995)))</f>
        <v>10.705329187723315</v>
      </c>
      <c r="M1001" s="31">
        <f>IF('5b.TriRandNumbers'!M995&lt;=M$1,M$4+SQRT(M$2*'5b.TriRandNumbers'!M995),M$6-SQRT(M$3*(1-'5b.TriRandNumbers'!M995)))</f>
        <v>15.097609654994812</v>
      </c>
      <c r="N1001" s="36">
        <f>IF('5b.TriRandNumbers'!N995&lt;=N$1,N$4+SQRT(N$2*'5b.TriRandNumbers'!N995),N$6-SQRT(N$3*(1-'5b.TriRandNumbers'!N995)))</f>
        <v>14.907240574696303</v>
      </c>
      <c r="O1001" s="35">
        <f>IF('5b.TriRandNumbers'!O995&lt;=O$1,O$4+SQRT(O$2*'5b.TriRandNumbers'!O995),O$6-SQRT(O$3*(1-'5b.TriRandNumbers'!O995)))</f>
        <v>9.9875679970146685</v>
      </c>
      <c r="P1001" s="34">
        <f>IF('5b.TriRandNumbers'!P995&lt;=P$1,P$4+SQRT(P$2*'5b.TriRandNumbers'!P995),P$6-SQRT(P$3*(1-'5b.TriRandNumbers'!P995)))</f>
        <v>15.217462848320029</v>
      </c>
      <c r="Q1001" s="33">
        <f>IF('5b.TriRandNumbers'!Q995&lt;=Q$1,Q$4+SQRT(Q$2*'5b.TriRandNumbers'!Q995),Q$6-SQRT(Q$3*(1-'5b.TriRandNumbers'!Q995)))</f>
        <v>12.056542406250387</v>
      </c>
      <c r="R1001" s="32">
        <f>IF('5b.TriRandNumbers'!R995&lt;=R$1,R$4+SQRT(R$2*'5b.TriRandNumbers'!R995),R$6-SQRT(R$3*(1-'5b.TriRandNumbers'!R995)))</f>
        <v>12.56257197529149</v>
      </c>
      <c r="S1001" s="31">
        <f>IF('5b.TriRandNumbers'!S995&lt;=S$1,S$4+SQRT(S$2*'5b.TriRandNumbers'!S995),S$6-SQRT(S$3*(1-'5b.TriRandNumbers'!S995)))</f>
        <v>7.5948204918303404</v>
      </c>
      <c r="T1001" s="36">
        <f>IF('5b.TriRandNumbers'!T995&lt;=T$1,T$4+SQRT(T$2*'5b.TriRandNumbers'!T995),T$6-SQRT(T$3*(1-'5b.TriRandNumbers'!T995)))</f>
        <v>10.119853011375032</v>
      </c>
      <c r="U1001" s="35">
        <f>IF('5b.TriRandNumbers'!U995&lt;=U$1,U$4+SQRT(U$2*'5b.TriRandNumbers'!U995),U$6-SQRT(U$3*(1-'5b.TriRandNumbers'!U995)))</f>
        <v>12.581314994446409</v>
      </c>
      <c r="V1001" s="34">
        <f>IF('5b.TriRandNumbers'!V995&lt;=V$1,V$4+SQRT(V$2*'5b.TriRandNumbers'!V995),V$6-SQRT(V$3*(1-'5b.TriRandNumbers'!V995)))</f>
        <v>8.2234261599108915</v>
      </c>
      <c r="W1001" s="33">
        <f>IF('5b.TriRandNumbers'!W995&lt;=W$1,W$4+SQRT(W$2*'5b.TriRandNumbers'!W995),W$6-SQRT(W$3*(1-'5b.TriRandNumbers'!W995)))</f>
        <v>7.873327975599711</v>
      </c>
      <c r="X1001" s="32">
        <f>IF('5b.TriRandNumbers'!X995&lt;=X$1,X$4+SQRT(X$2*'5b.TriRandNumbers'!X995),X$6-SQRT(X$3*(1-'5b.TriRandNumbers'!X995)))</f>
        <v>17.856865181152585</v>
      </c>
      <c r="Y1001" s="31">
        <f>IF('5b.TriRandNumbers'!Y995&lt;=Y$1,Y$4+SQRT(Y$2*'5b.TriRandNumbers'!Y995),Y$6-SQRT(Y$3*(1-'5b.TriRandNumbers'!Y995)))</f>
        <v>7.3104871964486424</v>
      </c>
    </row>
    <row r="1002" spans="2:25" hidden="1" x14ac:dyDescent="0.25">
      <c r="B1002" s="36">
        <f>IF('5b.TriRandNumbers'!B996&lt;=B$1,B$4+SQRT(B$2*'5b.TriRandNumbers'!B996),B$6-SQRT(B$3*(1-'5b.TriRandNumbers'!B996)))</f>
        <v>4.6373058826969817</v>
      </c>
      <c r="C1002" s="35">
        <f>IF('5b.TriRandNumbers'!C996&lt;=C$1,C$4+SQRT(C$2*'5b.TriRandNumbers'!C996),C$6-SQRT(C$3*(1-'5b.TriRandNumbers'!C996)))</f>
        <v>2.1049067734768552</v>
      </c>
      <c r="D1002" s="34">
        <f>IF('5b.TriRandNumbers'!D996&lt;=D$1,D$4+SQRT(D$2*'5b.TriRandNumbers'!D996),D$6-SQRT(D$3*(1-'5b.TriRandNumbers'!D996)))</f>
        <v>6.7789993628398895</v>
      </c>
      <c r="E1002" s="33">
        <f>IF('5b.TriRandNumbers'!E996&lt;=E$1,E$4+SQRT(E$2*'5b.TriRandNumbers'!E996),E$6-SQRT(E$3*(1-'5b.TriRandNumbers'!E996)))</f>
        <v>4.1330238626694786</v>
      </c>
      <c r="F1002" s="32">
        <f>IF('5b.TriRandNumbers'!F996&lt;=F$1,F$4+SQRT(F$2*'5b.TriRandNumbers'!F996),F$6-SQRT(F$3*(1-'5b.TriRandNumbers'!F996)))</f>
        <v>3.1652734350223746</v>
      </c>
      <c r="G1002" s="31">
        <f>IF('5b.TriRandNumbers'!G996&lt;=G$1,G$4+SQRT(G$2*'5b.TriRandNumbers'!G996),G$6-SQRT(G$3*(1-'5b.TriRandNumbers'!G996)))</f>
        <v>2.8956230141945656</v>
      </c>
      <c r="H1002" s="36">
        <f>IF('5b.TriRandNumbers'!H996&lt;=H$1,H$4+SQRT(H$2*'5b.TriRandNumbers'!H996),H$6-SQRT(H$3*(1-'5b.TriRandNumbers'!H996)))</f>
        <v>10.297959041895211</v>
      </c>
      <c r="I1002" s="35">
        <f>IF('5b.TriRandNumbers'!I996&lt;=I$1,I$4+SQRT(I$2*'5b.TriRandNumbers'!I996),I$6-SQRT(I$3*(1-'5b.TriRandNumbers'!I996)))</f>
        <v>15.919908554150433</v>
      </c>
      <c r="J1002" s="34">
        <f>IF('5b.TriRandNumbers'!J996&lt;=J$1,J$4+SQRT(J$2*'5b.TriRandNumbers'!J996),J$6-SQRT(J$3*(1-'5b.TriRandNumbers'!J996)))</f>
        <v>7.1063676039379526</v>
      </c>
      <c r="K1002" s="33">
        <f>IF('5b.TriRandNumbers'!K996&lt;=K$1,K$4+SQRT(K$2*'5b.TriRandNumbers'!K996),K$6-SQRT(K$3*(1-'5b.TriRandNumbers'!K996)))</f>
        <v>15.241858437578996</v>
      </c>
      <c r="L1002" s="32">
        <f>IF('5b.TriRandNumbers'!L996&lt;=L$1,L$4+SQRT(L$2*'5b.TriRandNumbers'!L996),L$6-SQRT(L$3*(1-'5b.TriRandNumbers'!L996)))</f>
        <v>9.5965079990658957</v>
      </c>
      <c r="M1002" s="31">
        <f>IF('5b.TriRandNumbers'!M996&lt;=M$1,M$4+SQRT(M$2*'5b.TriRandNumbers'!M996),M$6-SQRT(M$3*(1-'5b.TriRandNumbers'!M996)))</f>
        <v>9.6240658575307894</v>
      </c>
      <c r="N1002" s="36">
        <f>IF('5b.TriRandNumbers'!N996&lt;=N$1,N$4+SQRT(N$2*'5b.TriRandNumbers'!N996),N$6-SQRT(N$3*(1-'5b.TriRandNumbers'!N996)))</f>
        <v>7.2499758012658084</v>
      </c>
      <c r="O1002" s="35">
        <f>IF('5b.TriRandNumbers'!O996&lt;=O$1,O$4+SQRT(O$2*'5b.TriRandNumbers'!O996),O$6-SQRT(O$3*(1-'5b.TriRandNumbers'!O996)))</f>
        <v>7.7942881666156261</v>
      </c>
      <c r="P1002" s="34">
        <f>IF('5b.TriRandNumbers'!P996&lt;=P$1,P$4+SQRT(P$2*'5b.TriRandNumbers'!P996),P$6-SQRT(P$3*(1-'5b.TriRandNumbers'!P996)))</f>
        <v>10.710465764899546</v>
      </c>
      <c r="Q1002" s="33">
        <f>IF('5b.TriRandNumbers'!Q996&lt;=Q$1,Q$4+SQRT(Q$2*'5b.TriRandNumbers'!Q996),Q$6-SQRT(Q$3*(1-'5b.TriRandNumbers'!Q996)))</f>
        <v>9.9163796306851673</v>
      </c>
      <c r="R1002" s="32">
        <f>IF('5b.TriRandNumbers'!R996&lt;=R$1,R$4+SQRT(R$2*'5b.TriRandNumbers'!R996),R$6-SQRT(R$3*(1-'5b.TriRandNumbers'!R996)))</f>
        <v>8.9088407673066694</v>
      </c>
      <c r="S1002" s="31">
        <f>IF('5b.TriRandNumbers'!S996&lt;=S$1,S$4+SQRT(S$2*'5b.TriRandNumbers'!S996),S$6-SQRT(S$3*(1-'5b.TriRandNumbers'!S996)))</f>
        <v>7.1714311743363091</v>
      </c>
      <c r="T1002" s="36">
        <f>IF('5b.TriRandNumbers'!T996&lt;=T$1,T$4+SQRT(T$2*'5b.TriRandNumbers'!T996),T$6-SQRT(T$3*(1-'5b.TriRandNumbers'!T996)))</f>
        <v>15.033856320002684</v>
      </c>
      <c r="U1002" s="35">
        <f>IF('5b.TriRandNumbers'!U996&lt;=U$1,U$4+SQRT(U$2*'5b.TriRandNumbers'!U996),U$6-SQRT(U$3*(1-'5b.TriRandNumbers'!U996)))</f>
        <v>14.676597985332602</v>
      </c>
      <c r="V1002" s="34">
        <f>IF('5b.TriRandNumbers'!V996&lt;=V$1,V$4+SQRT(V$2*'5b.TriRandNumbers'!V996),V$6-SQRT(V$3*(1-'5b.TriRandNumbers'!V996)))</f>
        <v>7.963832487181838</v>
      </c>
      <c r="W1002" s="33">
        <f>IF('5b.TriRandNumbers'!W996&lt;=W$1,W$4+SQRT(W$2*'5b.TriRandNumbers'!W996),W$6-SQRT(W$3*(1-'5b.TriRandNumbers'!W996)))</f>
        <v>9.2212959862240282</v>
      </c>
      <c r="X1002" s="32">
        <f>IF('5b.TriRandNumbers'!X996&lt;=X$1,X$4+SQRT(X$2*'5b.TriRandNumbers'!X996),X$6-SQRT(X$3*(1-'5b.TriRandNumbers'!X996)))</f>
        <v>6.1761154693108224</v>
      </c>
      <c r="Y1002" s="31">
        <f>IF('5b.TriRandNumbers'!Y996&lt;=Y$1,Y$4+SQRT(Y$2*'5b.TriRandNumbers'!Y996),Y$6-SQRT(Y$3*(1-'5b.TriRandNumbers'!Y996)))</f>
        <v>8.0706443929645388</v>
      </c>
    </row>
    <row r="1003" spans="2:25" hidden="1" x14ac:dyDescent="0.25">
      <c r="B1003" s="36">
        <f>IF('5b.TriRandNumbers'!B997&lt;=B$1,B$4+SQRT(B$2*'5b.TriRandNumbers'!B997),B$6-SQRT(B$3*(1-'5b.TriRandNumbers'!B997)))</f>
        <v>5.2882517938761096</v>
      </c>
      <c r="C1003" s="35">
        <f>IF('5b.TriRandNumbers'!C997&lt;=C$1,C$4+SQRT(C$2*'5b.TriRandNumbers'!C997),C$6-SQRT(C$3*(1-'5b.TriRandNumbers'!C997)))</f>
        <v>2.8860725940076959</v>
      </c>
      <c r="D1003" s="34">
        <f>IF('5b.TriRandNumbers'!D997&lt;=D$1,D$4+SQRT(D$2*'5b.TriRandNumbers'!D997),D$6-SQRT(D$3*(1-'5b.TriRandNumbers'!D997)))</f>
        <v>5.1877356669761197</v>
      </c>
      <c r="E1003" s="33">
        <f>IF('5b.TriRandNumbers'!E997&lt;=E$1,E$4+SQRT(E$2*'5b.TriRandNumbers'!E997),E$6-SQRT(E$3*(1-'5b.TriRandNumbers'!E997)))</f>
        <v>4.0109440069141051</v>
      </c>
      <c r="F1003" s="32">
        <f>IF('5b.TriRandNumbers'!F997&lt;=F$1,F$4+SQRT(F$2*'5b.TriRandNumbers'!F997),F$6-SQRT(F$3*(1-'5b.TriRandNumbers'!F997)))</f>
        <v>2.1722254895439423</v>
      </c>
      <c r="G1003" s="31">
        <f>IF('5b.TriRandNumbers'!G997&lt;=G$1,G$4+SQRT(G$2*'5b.TriRandNumbers'!G997),G$6-SQRT(G$3*(1-'5b.TriRandNumbers'!G997)))</f>
        <v>3.2031596831910116</v>
      </c>
      <c r="H1003" s="36">
        <f>IF('5b.TriRandNumbers'!H997&lt;=H$1,H$4+SQRT(H$2*'5b.TriRandNumbers'!H997),H$6-SQRT(H$3*(1-'5b.TriRandNumbers'!H997)))</f>
        <v>10.067389659578007</v>
      </c>
      <c r="I1003" s="35">
        <f>IF('5b.TriRandNumbers'!I997&lt;=I$1,I$4+SQRT(I$2*'5b.TriRandNumbers'!I997),I$6-SQRT(I$3*(1-'5b.TriRandNumbers'!I997)))</f>
        <v>13.015942102649984</v>
      </c>
      <c r="J1003" s="34">
        <f>IF('5b.TriRandNumbers'!J997&lt;=J$1,J$4+SQRT(J$2*'5b.TriRandNumbers'!J997),J$6-SQRT(J$3*(1-'5b.TriRandNumbers'!J997)))</f>
        <v>10.268596733696658</v>
      </c>
      <c r="K1003" s="33">
        <f>IF('5b.TriRandNumbers'!K997&lt;=K$1,K$4+SQRT(K$2*'5b.TriRandNumbers'!K997),K$6-SQRT(K$3*(1-'5b.TriRandNumbers'!K997)))</f>
        <v>10.893331754288493</v>
      </c>
      <c r="L1003" s="32">
        <f>IF('5b.TriRandNumbers'!L997&lt;=L$1,L$4+SQRT(L$2*'5b.TriRandNumbers'!L997),L$6-SQRT(L$3*(1-'5b.TriRandNumbers'!L997)))</f>
        <v>14.180990086622284</v>
      </c>
      <c r="M1003" s="31">
        <f>IF('5b.TriRandNumbers'!M997&lt;=M$1,M$4+SQRT(M$2*'5b.TriRandNumbers'!M997),M$6-SQRT(M$3*(1-'5b.TriRandNumbers'!M997)))</f>
        <v>9.7099376827293966</v>
      </c>
      <c r="N1003" s="36">
        <f>IF('5b.TriRandNumbers'!N997&lt;=N$1,N$4+SQRT(N$2*'5b.TriRandNumbers'!N997),N$6-SQRT(N$3*(1-'5b.TriRandNumbers'!N997)))</f>
        <v>10.510647242238587</v>
      </c>
      <c r="O1003" s="35">
        <f>IF('5b.TriRandNumbers'!O997&lt;=O$1,O$4+SQRT(O$2*'5b.TriRandNumbers'!O997),O$6-SQRT(O$3*(1-'5b.TriRandNumbers'!O997)))</f>
        <v>12.516334261169812</v>
      </c>
      <c r="P1003" s="34">
        <f>IF('5b.TriRandNumbers'!P997&lt;=P$1,P$4+SQRT(P$2*'5b.TriRandNumbers'!P997),P$6-SQRT(P$3*(1-'5b.TriRandNumbers'!P997)))</f>
        <v>10.417947748985236</v>
      </c>
      <c r="Q1003" s="33">
        <f>IF('5b.TriRandNumbers'!Q997&lt;=Q$1,Q$4+SQRT(Q$2*'5b.TriRandNumbers'!Q997),Q$6-SQRT(Q$3*(1-'5b.TriRandNumbers'!Q997)))</f>
        <v>15.553757662934867</v>
      </c>
      <c r="R1003" s="32">
        <f>IF('5b.TriRandNumbers'!R997&lt;=R$1,R$4+SQRT(R$2*'5b.TriRandNumbers'!R997),R$6-SQRT(R$3*(1-'5b.TriRandNumbers'!R997)))</f>
        <v>9.1988488317729686</v>
      </c>
      <c r="S1003" s="31">
        <f>IF('5b.TriRandNumbers'!S997&lt;=S$1,S$4+SQRT(S$2*'5b.TriRandNumbers'!S997),S$6-SQRT(S$3*(1-'5b.TriRandNumbers'!S997)))</f>
        <v>14.049068751480435</v>
      </c>
      <c r="T1003" s="36">
        <f>IF('5b.TriRandNumbers'!T997&lt;=T$1,T$4+SQRT(T$2*'5b.TriRandNumbers'!T997),T$6-SQRT(T$3*(1-'5b.TriRandNumbers'!T997)))</f>
        <v>9.1314187630634045</v>
      </c>
      <c r="U1003" s="35">
        <f>IF('5b.TriRandNumbers'!U997&lt;=U$1,U$4+SQRT(U$2*'5b.TriRandNumbers'!U997),U$6-SQRT(U$3*(1-'5b.TriRandNumbers'!U997)))</f>
        <v>10.086823618676016</v>
      </c>
      <c r="V1003" s="34">
        <f>IF('5b.TriRandNumbers'!V997&lt;=V$1,V$4+SQRT(V$2*'5b.TriRandNumbers'!V997),V$6-SQRT(V$3*(1-'5b.TriRandNumbers'!V997)))</f>
        <v>8.2471654731468949</v>
      </c>
      <c r="W1003" s="33">
        <f>IF('5b.TriRandNumbers'!W997&lt;=W$1,W$4+SQRT(W$2*'5b.TriRandNumbers'!W997),W$6-SQRT(W$3*(1-'5b.TriRandNumbers'!W997)))</f>
        <v>13.563973686484509</v>
      </c>
      <c r="X1003" s="32">
        <f>IF('5b.TriRandNumbers'!X997&lt;=X$1,X$4+SQRT(X$2*'5b.TriRandNumbers'!X997),X$6-SQRT(X$3*(1-'5b.TriRandNumbers'!X997)))</f>
        <v>6.7754399615223022</v>
      </c>
      <c r="Y1003" s="31">
        <f>IF('5b.TriRandNumbers'!Y997&lt;=Y$1,Y$4+SQRT(Y$2*'5b.TriRandNumbers'!Y997),Y$6-SQRT(Y$3*(1-'5b.TriRandNumbers'!Y997)))</f>
        <v>15.826589684457367</v>
      </c>
    </row>
    <row r="1004" spans="2:25" hidden="1" x14ac:dyDescent="0.25">
      <c r="B1004" s="36">
        <f>IF('5b.TriRandNumbers'!B998&lt;=B$1,B$4+SQRT(B$2*'5b.TriRandNumbers'!B998),B$6-SQRT(B$3*(1-'5b.TriRandNumbers'!B998)))</f>
        <v>3.6092998410246451</v>
      </c>
      <c r="C1004" s="35">
        <f>IF('5b.TriRandNumbers'!C998&lt;=C$1,C$4+SQRT(C$2*'5b.TriRandNumbers'!C998),C$6-SQRT(C$3*(1-'5b.TriRandNumbers'!C998)))</f>
        <v>2.262309079072387</v>
      </c>
      <c r="D1004" s="34">
        <f>IF('5b.TriRandNumbers'!D998&lt;=D$1,D$4+SQRT(D$2*'5b.TriRandNumbers'!D998),D$6-SQRT(D$3*(1-'5b.TriRandNumbers'!D998)))</f>
        <v>5.330972446962523</v>
      </c>
      <c r="E1004" s="33">
        <f>IF('5b.TriRandNumbers'!E998&lt;=E$1,E$4+SQRT(E$2*'5b.TriRandNumbers'!E998),E$6-SQRT(E$3*(1-'5b.TriRandNumbers'!E998)))</f>
        <v>4.5150140100520364</v>
      </c>
      <c r="F1004" s="32">
        <f>IF('5b.TriRandNumbers'!F998&lt;=F$1,F$4+SQRT(F$2*'5b.TriRandNumbers'!F998),F$6-SQRT(F$3*(1-'5b.TriRandNumbers'!F998)))</f>
        <v>2.5850323798071773</v>
      </c>
      <c r="G1004" s="31">
        <f>IF('5b.TriRandNumbers'!G998&lt;=G$1,G$4+SQRT(G$2*'5b.TriRandNumbers'!G998),G$6-SQRT(G$3*(1-'5b.TriRandNumbers'!G998)))</f>
        <v>2.8326016683122477</v>
      </c>
      <c r="H1004" s="36">
        <f>IF('5b.TriRandNumbers'!H998&lt;=H$1,H$4+SQRT(H$2*'5b.TriRandNumbers'!H998),H$6-SQRT(H$3*(1-'5b.TriRandNumbers'!H998)))</f>
        <v>9.6513046621590242</v>
      </c>
      <c r="I1004" s="35">
        <f>IF('5b.TriRandNumbers'!I998&lt;=I$1,I$4+SQRT(I$2*'5b.TriRandNumbers'!I998),I$6-SQRT(I$3*(1-'5b.TriRandNumbers'!I998)))</f>
        <v>16.165410852118534</v>
      </c>
      <c r="J1004" s="34">
        <f>IF('5b.TriRandNumbers'!J998&lt;=J$1,J$4+SQRT(J$2*'5b.TriRandNumbers'!J998),J$6-SQRT(J$3*(1-'5b.TriRandNumbers'!J998)))</f>
        <v>12.110023917559896</v>
      </c>
      <c r="K1004" s="33">
        <f>IF('5b.TriRandNumbers'!K998&lt;=K$1,K$4+SQRT(K$2*'5b.TriRandNumbers'!K998),K$6-SQRT(K$3*(1-'5b.TriRandNumbers'!K998)))</f>
        <v>13.768978831828226</v>
      </c>
      <c r="L1004" s="32">
        <f>IF('5b.TriRandNumbers'!L998&lt;=L$1,L$4+SQRT(L$2*'5b.TriRandNumbers'!L998),L$6-SQRT(L$3*(1-'5b.TriRandNumbers'!L998)))</f>
        <v>11.295603387847198</v>
      </c>
      <c r="M1004" s="31">
        <f>IF('5b.TriRandNumbers'!M998&lt;=M$1,M$4+SQRT(M$2*'5b.TriRandNumbers'!M998),M$6-SQRT(M$3*(1-'5b.TriRandNumbers'!M998)))</f>
        <v>7.5350390139428818</v>
      </c>
      <c r="N1004" s="36">
        <f>IF('5b.TriRandNumbers'!N998&lt;=N$1,N$4+SQRT(N$2*'5b.TriRandNumbers'!N998),N$6-SQRT(N$3*(1-'5b.TriRandNumbers'!N998)))</f>
        <v>14.426268935318822</v>
      </c>
      <c r="O1004" s="35">
        <f>IF('5b.TriRandNumbers'!O998&lt;=O$1,O$4+SQRT(O$2*'5b.TriRandNumbers'!O998),O$6-SQRT(O$3*(1-'5b.TriRandNumbers'!O998)))</f>
        <v>8.3209404925246169</v>
      </c>
      <c r="P1004" s="34">
        <f>IF('5b.TriRandNumbers'!P998&lt;=P$1,P$4+SQRT(P$2*'5b.TriRandNumbers'!P998),P$6-SQRT(P$3*(1-'5b.TriRandNumbers'!P998)))</f>
        <v>10.335833780082504</v>
      </c>
      <c r="Q1004" s="33">
        <f>IF('5b.TriRandNumbers'!Q998&lt;=Q$1,Q$4+SQRT(Q$2*'5b.TriRandNumbers'!Q998),Q$6-SQRT(Q$3*(1-'5b.TriRandNumbers'!Q998)))</f>
        <v>5.5909194267128086</v>
      </c>
      <c r="R1004" s="32">
        <f>IF('5b.TriRandNumbers'!R998&lt;=R$1,R$4+SQRT(R$2*'5b.TriRandNumbers'!R998),R$6-SQRT(R$3*(1-'5b.TriRandNumbers'!R998)))</f>
        <v>14.647418286286626</v>
      </c>
      <c r="S1004" s="31">
        <f>IF('5b.TriRandNumbers'!S998&lt;=S$1,S$4+SQRT(S$2*'5b.TriRandNumbers'!S998),S$6-SQRT(S$3*(1-'5b.TriRandNumbers'!S998)))</f>
        <v>12.806077966524343</v>
      </c>
      <c r="T1004" s="36">
        <f>IF('5b.TriRandNumbers'!T998&lt;=T$1,T$4+SQRT(T$2*'5b.TriRandNumbers'!T998),T$6-SQRT(T$3*(1-'5b.TriRandNumbers'!T998)))</f>
        <v>16.072991341347734</v>
      </c>
      <c r="U1004" s="35">
        <f>IF('5b.TriRandNumbers'!U998&lt;=U$1,U$4+SQRT(U$2*'5b.TriRandNumbers'!U998),U$6-SQRT(U$3*(1-'5b.TriRandNumbers'!U998)))</f>
        <v>13.606285226774107</v>
      </c>
      <c r="V1004" s="34">
        <f>IF('5b.TriRandNumbers'!V998&lt;=V$1,V$4+SQRT(V$2*'5b.TriRandNumbers'!V998),V$6-SQRT(V$3*(1-'5b.TriRandNumbers'!V998)))</f>
        <v>12.6796939494526</v>
      </c>
      <c r="W1004" s="33">
        <f>IF('5b.TriRandNumbers'!W998&lt;=W$1,W$4+SQRT(W$2*'5b.TriRandNumbers'!W998),W$6-SQRT(W$3*(1-'5b.TriRandNumbers'!W998)))</f>
        <v>15.672849229916006</v>
      </c>
      <c r="X1004" s="32">
        <f>IF('5b.TriRandNumbers'!X998&lt;=X$1,X$4+SQRT(X$2*'5b.TriRandNumbers'!X998),X$6-SQRT(X$3*(1-'5b.TriRandNumbers'!X998)))</f>
        <v>10.248710223453958</v>
      </c>
      <c r="Y1004" s="31">
        <f>IF('5b.TriRandNumbers'!Y998&lt;=Y$1,Y$4+SQRT(Y$2*'5b.TriRandNumbers'!Y998),Y$6-SQRT(Y$3*(1-'5b.TriRandNumbers'!Y998)))</f>
        <v>12.13022677684673</v>
      </c>
    </row>
    <row r="1005" spans="2:25" x14ac:dyDescent="0.25">
      <c r="B1005" s="36">
        <f>IF('5b.TriRandNumbers'!B999&lt;=B$1,B$4+SQRT(B$2*'5b.TriRandNumbers'!B999),B$6-SQRT(B$3*(1-'5b.TriRandNumbers'!B999)))</f>
        <v>5.132121842093345</v>
      </c>
      <c r="C1005" s="35">
        <f>IF('5b.TriRandNumbers'!C999&lt;=C$1,C$4+SQRT(C$2*'5b.TriRandNumbers'!C999),C$6-SQRT(C$3*(1-'5b.TriRandNumbers'!C999)))</f>
        <v>2.1523504209277862</v>
      </c>
      <c r="D1005" s="34">
        <f>IF('5b.TriRandNumbers'!D999&lt;=D$1,D$4+SQRT(D$2*'5b.TriRandNumbers'!D999),D$6-SQRT(D$3*(1-'5b.TriRandNumbers'!D999)))</f>
        <v>6.055110873269772</v>
      </c>
      <c r="E1005" s="33">
        <f>IF('5b.TriRandNumbers'!E999&lt;=E$1,E$4+SQRT(E$2*'5b.TriRandNumbers'!E999),E$6-SQRT(E$3*(1-'5b.TriRandNumbers'!E999)))</f>
        <v>3.7275952914014576</v>
      </c>
      <c r="F1005" s="32">
        <f>IF('5b.TriRandNumbers'!F999&lt;=F$1,F$4+SQRT(F$2*'5b.TriRandNumbers'!F999),F$6-SQRT(F$3*(1-'5b.TriRandNumbers'!F999)))</f>
        <v>2.5733671462566106</v>
      </c>
      <c r="G1005" s="31">
        <f>IF('5b.TriRandNumbers'!G999&lt;=G$1,G$4+SQRT(G$2*'5b.TriRandNumbers'!G999),G$6-SQRT(G$3*(1-'5b.TriRandNumbers'!G999)))</f>
        <v>2.5687899986597467</v>
      </c>
      <c r="H1005" s="36">
        <f>IF('5b.TriRandNumbers'!H999&lt;=H$1,H$4+SQRT(H$2*'5b.TriRandNumbers'!H999),H$6-SQRT(H$3*(1-'5b.TriRandNumbers'!H999)))</f>
        <v>13.446786828904472</v>
      </c>
      <c r="I1005" s="35">
        <f>IF('5b.TriRandNumbers'!I999&lt;=I$1,I$4+SQRT(I$2*'5b.TriRandNumbers'!I999),I$6-SQRT(I$3*(1-'5b.TriRandNumbers'!I999)))</f>
        <v>6.9895098168924896</v>
      </c>
      <c r="J1005" s="34">
        <f>IF('5b.TriRandNumbers'!J999&lt;=J$1,J$4+SQRT(J$2*'5b.TriRandNumbers'!J999),J$6-SQRT(J$3*(1-'5b.TriRandNumbers'!J999)))</f>
        <v>18.42453791325801</v>
      </c>
      <c r="K1005" s="33">
        <f>IF('5b.TriRandNumbers'!K999&lt;=K$1,K$4+SQRT(K$2*'5b.TriRandNumbers'!K999),K$6-SQRT(K$3*(1-'5b.TriRandNumbers'!K999)))</f>
        <v>13.540107208089548</v>
      </c>
      <c r="L1005" s="32">
        <f>IF('5b.TriRandNumbers'!L999&lt;=L$1,L$4+SQRT(L$2*'5b.TriRandNumbers'!L999),L$6-SQRT(L$3*(1-'5b.TriRandNumbers'!L999)))</f>
        <v>14.34883622939107</v>
      </c>
      <c r="M1005" s="31">
        <f>IF('5b.TriRandNumbers'!M999&lt;=M$1,M$4+SQRT(M$2*'5b.TriRandNumbers'!M999),M$6-SQRT(M$3*(1-'5b.TriRandNumbers'!M999)))</f>
        <v>9.4643733596476416</v>
      </c>
      <c r="N1005" s="36">
        <f>IF('5b.TriRandNumbers'!N999&lt;=N$1,N$4+SQRT(N$2*'5b.TriRandNumbers'!N999),N$6-SQRT(N$3*(1-'5b.TriRandNumbers'!N999)))</f>
        <v>12.032545794348533</v>
      </c>
      <c r="O1005" s="35">
        <f>IF('5b.TriRandNumbers'!O999&lt;=O$1,O$4+SQRT(O$2*'5b.TriRandNumbers'!O999),O$6-SQRT(O$3*(1-'5b.TriRandNumbers'!O999)))</f>
        <v>15.859699940966452</v>
      </c>
      <c r="P1005" s="34">
        <f>IF('5b.TriRandNumbers'!P999&lt;=P$1,P$4+SQRT(P$2*'5b.TriRandNumbers'!P999),P$6-SQRT(P$3*(1-'5b.TriRandNumbers'!P999)))</f>
        <v>10.95751267043007</v>
      </c>
      <c r="Q1005" s="33">
        <f>IF('5b.TriRandNumbers'!Q999&lt;=Q$1,Q$4+SQRT(Q$2*'5b.TriRandNumbers'!Q999),Q$6-SQRT(Q$3*(1-'5b.TriRandNumbers'!Q999)))</f>
        <v>12.126964801753282</v>
      </c>
      <c r="R1005" s="32">
        <f>IF('5b.TriRandNumbers'!R999&lt;=R$1,R$4+SQRT(R$2*'5b.TriRandNumbers'!R999),R$6-SQRT(R$3*(1-'5b.TriRandNumbers'!R999)))</f>
        <v>10.122041610020007</v>
      </c>
      <c r="S1005" s="31">
        <f>IF('5b.TriRandNumbers'!S999&lt;=S$1,S$4+SQRT(S$2*'5b.TriRandNumbers'!S999),S$6-SQRT(S$3*(1-'5b.TriRandNumbers'!S999)))</f>
        <v>10.938791452737792</v>
      </c>
      <c r="T1005" s="36">
        <f>IF('5b.TriRandNumbers'!T999&lt;=T$1,T$4+SQRT(T$2*'5b.TriRandNumbers'!T999),T$6-SQRT(T$3*(1-'5b.TriRandNumbers'!T999)))</f>
        <v>10.778317032653172</v>
      </c>
      <c r="U1005" s="35">
        <f>IF('5b.TriRandNumbers'!U999&lt;=U$1,U$4+SQRT(U$2*'5b.TriRandNumbers'!U999),U$6-SQRT(U$3*(1-'5b.TriRandNumbers'!U999)))</f>
        <v>18.789191906064982</v>
      </c>
      <c r="V1005" s="34">
        <f>IF('5b.TriRandNumbers'!V999&lt;=V$1,V$4+SQRT(V$2*'5b.TriRandNumbers'!V999),V$6-SQRT(V$3*(1-'5b.TriRandNumbers'!V999)))</f>
        <v>10.196653659431432</v>
      </c>
      <c r="W1005" s="33">
        <f>IF('5b.TriRandNumbers'!W999&lt;=W$1,W$4+SQRT(W$2*'5b.TriRandNumbers'!W999),W$6-SQRT(W$3*(1-'5b.TriRandNumbers'!W999)))</f>
        <v>16.852955949836616</v>
      </c>
      <c r="X1005" s="32">
        <f>IF('5b.TriRandNumbers'!X999&lt;=X$1,X$4+SQRT(X$2*'5b.TriRandNumbers'!X999),X$6-SQRT(X$3*(1-'5b.TriRandNumbers'!X999)))</f>
        <v>14.496300760592927</v>
      </c>
      <c r="Y1005" s="31">
        <f>IF('5b.TriRandNumbers'!Y999&lt;=Y$1,Y$4+SQRT(Y$2*'5b.TriRandNumbers'!Y999),Y$6-SQRT(Y$3*(1-'5b.TriRandNumbers'!Y999)))</f>
        <v>14.062813969302169</v>
      </c>
    </row>
    <row r="1006" spans="2:25" x14ac:dyDescent="0.25">
      <c r="B1006" s="36">
        <f>IF('5b.TriRandNumbers'!B1000&lt;=B$1,B$4+SQRT(B$2*'5b.TriRandNumbers'!B1000),B$6-SQRT(B$3*(1-'5b.TriRandNumbers'!B1000)))</f>
        <v>4.7140931621216593</v>
      </c>
      <c r="C1006" s="35">
        <f>IF('5b.TriRandNumbers'!C1000&lt;=C$1,C$4+SQRT(C$2*'5b.TriRandNumbers'!C1000),C$6-SQRT(C$3*(1-'5b.TriRandNumbers'!C1000)))</f>
        <v>2.3918582693831985</v>
      </c>
      <c r="D1006" s="34">
        <f>IF('5b.TriRandNumbers'!D1000&lt;=D$1,D$4+SQRT(D$2*'5b.TriRandNumbers'!D1000),D$6-SQRT(D$3*(1-'5b.TriRandNumbers'!D1000)))</f>
        <v>5.1750176781029342</v>
      </c>
      <c r="E1006" s="33">
        <f>IF('5b.TriRandNumbers'!E1000&lt;=E$1,E$4+SQRT(E$2*'5b.TriRandNumbers'!E1000),E$6-SQRT(E$3*(1-'5b.TriRandNumbers'!E1000)))</f>
        <v>4.4019911974951462</v>
      </c>
      <c r="F1006" s="32">
        <f>IF('5b.TriRandNumbers'!F1000&lt;=F$1,F$4+SQRT(F$2*'5b.TriRandNumbers'!F1000),F$6-SQRT(F$3*(1-'5b.TriRandNumbers'!F1000)))</f>
        <v>1.9846360164237267</v>
      </c>
      <c r="G1006" s="31">
        <f>IF('5b.TriRandNumbers'!G1000&lt;=G$1,G$4+SQRT(G$2*'5b.TriRandNumbers'!G1000),G$6-SQRT(G$3*(1-'5b.TriRandNumbers'!G1000)))</f>
        <v>2.9334417174944667</v>
      </c>
      <c r="H1006" s="36">
        <f>IF('5b.TriRandNumbers'!H1000&lt;=H$1,H$4+SQRT(H$2*'5b.TriRandNumbers'!H1000),H$6-SQRT(H$3*(1-'5b.TriRandNumbers'!H1000)))</f>
        <v>11.974283834725723</v>
      </c>
      <c r="I1006" s="35">
        <f>IF('5b.TriRandNumbers'!I1000&lt;=I$1,I$4+SQRT(I$2*'5b.TriRandNumbers'!I1000),I$6-SQRT(I$3*(1-'5b.TriRandNumbers'!I1000)))</f>
        <v>18.560410946350419</v>
      </c>
      <c r="J1006" s="34">
        <f>IF('5b.TriRandNumbers'!J1000&lt;=J$1,J$4+SQRT(J$2*'5b.TriRandNumbers'!J1000),J$6-SQRT(J$3*(1-'5b.TriRandNumbers'!J1000)))</f>
        <v>17.363612673153622</v>
      </c>
      <c r="K1006" s="33">
        <f>IF('5b.TriRandNumbers'!K1000&lt;=K$1,K$4+SQRT(K$2*'5b.TriRandNumbers'!K1000),K$6-SQRT(K$3*(1-'5b.TriRandNumbers'!K1000)))</f>
        <v>11.323999530473913</v>
      </c>
      <c r="L1006" s="32">
        <f>IF('5b.TriRandNumbers'!L1000&lt;=L$1,L$4+SQRT(L$2*'5b.TriRandNumbers'!L1000),L$6-SQRT(L$3*(1-'5b.TriRandNumbers'!L1000)))</f>
        <v>9.3622722877572784</v>
      </c>
      <c r="M1006" s="31">
        <f>IF('5b.TriRandNumbers'!M1000&lt;=M$1,M$4+SQRT(M$2*'5b.TriRandNumbers'!M1000),M$6-SQRT(M$3*(1-'5b.TriRandNumbers'!M1000)))</f>
        <v>12.107166362041614</v>
      </c>
      <c r="N1006" s="36">
        <f>IF('5b.TriRandNumbers'!N1000&lt;=N$1,N$4+SQRT(N$2*'5b.TriRandNumbers'!N1000),N$6-SQRT(N$3*(1-'5b.TriRandNumbers'!N1000)))</f>
        <v>10.259907463160058</v>
      </c>
      <c r="O1006" s="35">
        <f>IF('5b.TriRandNumbers'!O1000&lt;=O$1,O$4+SQRT(O$2*'5b.TriRandNumbers'!O1000),O$6-SQRT(O$3*(1-'5b.TriRandNumbers'!O1000)))</f>
        <v>8.200851720260502</v>
      </c>
      <c r="P1006" s="34">
        <f>IF('5b.TriRandNumbers'!P1000&lt;=P$1,P$4+SQRT(P$2*'5b.TriRandNumbers'!P1000),P$6-SQRT(P$3*(1-'5b.TriRandNumbers'!P1000)))</f>
        <v>12.643677896965263</v>
      </c>
      <c r="Q1006" s="33">
        <f>IF('5b.TriRandNumbers'!Q1000&lt;=Q$1,Q$4+SQRT(Q$2*'5b.TriRandNumbers'!Q1000),Q$6-SQRT(Q$3*(1-'5b.TriRandNumbers'!Q1000)))</f>
        <v>5.9795212686640218</v>
      </c>
      <c r="R1006" s="32">
        <f>IF('5b.TriRandNumbers'!R1000&lt;=R$1,R$4+SQRT(R$2*'5b.TriRandNumbers'!R1000),R$6-SQRT(R$3*(1-'5b.TriRandNumbers'!R1000)))</f>
        <v>7.975120140408718</v>
      </c>
      <c r="S1006" s="31">
        <f>IF('5b.TriRandNumbers'!S1000&lt;=S$1,S$4+SQRT(S$2*'5b.TriRandNumbers'!S1000),S$6-SQRT(S$3*(1-'5b.TriRandNumbers'!S1000)))</f>
        <v>11.025445804545438</v>
      </c>
      <c r="T1006" s="36">
        <f>IF('5b.TriRandNumbers'!T1000&lt;=T$1,T$4+SQRT(T$2*'5b.TriRandNumbers'!T1000),T$6-SQRT(T$3*(1-'5b.TriRandNumbers'!T1000)))</f>
        <v>12.143963621194018</v>
      </c>
      <c r="U1006" s="35">
        <f>IF('5b.TriRandNumbers'!U1000&lt;=U$1,U$4+SQRT(U$2*'5b.TriRandNumbers'!U1000),U$6-SQRT(U$3*(1-'5b.TriRandNumbers'!U1000)))</f>
        <v>9.9734969799703244</v>
      </c>
      <c r="V1006" s="34">
        <f>IF('5b.TriRandNumbers'!V1000&lt;=V$1,V$4+SQRT(V$2*'5b.TriRandNumbers'!V1000),V$6-SQRT(V$3*(1-'5b.TriRandNumbers'!V1000)))</f>
        <v>12.764560041514128</v>
      </c>
      <c r="W1006" s="33">
        <f>IF('5b.TriRandNumbers'!W1000&lt;=W$1,W$4+SQRT(W$2*'5b.TriRandNumbers'!W1000),W$6-SQRT(W$3*(1-'5b.TriRandNumbers'!W1000)))</f>
        <v>14.443049224244028</v>
      </c>
      <c r="X1006" s="32">
        <f>IF('5b.TriRandNumbers'!X1000&lt;=X$1,X$4+SQRT(X$2*'5b.TriRandNumbers'!X1000),X$6-SQRT(X$3*(1-'5b.TriRandNumbers'!X1000)))</f>
        <v>10.181817634762323</v>
      </c>
      <c r="Y1006" s="31">
        <f>IF('5b.TriRandNumbers'!Y1000&lt;=Y$1,Y$4+SQRT(Y$2*'5b.TriRandNumbers'!Y1000),Y$6-SQRT(Y$3*(1-'5b.TriRandNumbers'!Y1000)))</f>
        <v>10.191048835759764</v>
      </c>
    </row>
    <row r="1007" spans="2:25" ht="15.75" thickBot="1" x14ac:dyDescent="0.3">
      <c r="B1007" s="30">
        <f>IF('5b.TriRandNumbers'!B1001&lt;=B$1,B$4+SQRT(B$2*'5b.TriRandNumbers'!B1001),B$6-SQRT(B$3*(1-'5b.TriRandNumbers'!B1001)))</f>
        <v>4.0570934338343214</v>
      </c>
      <c r="C1007" s="29">
        <f>IF('5b.TriRandNumbers'!C1001&lt;=C$1,C$4+SQRT(C$2*'5b.TriRandNumbers'!C1001),C$6-SQRT(C$3*(1-'5b.TriRandNumbers'!C1001)))</f>
        <v>4.2202393199700889</v>
      </c>
      <c r="D1007" s="28">
        <f>IF('5b.TriRandNumbers'!D1001&lt;=D$1,D$4+SQRT(D$2*'5b.TriRandNumbers'!D1001),D$6-SQRT(D$3*(1-'5b.TriRandNumbers'!D1001)))</f>
        <v>4.5940357407510755</v>
      </c>
      <c r="E1007" s="27">
        <f>IF('5b.TriRandNumbers'!E1001&lt;=E$1,E$4+SQRT(E$2*'5b.TriRandNumbers'!E1001),E$6-SQRT(E$3*(1-'5b.TriRandNumbers'!E1001)))</f>
        <v>3.8777281793971374</v>
      </c>
      <c r="F1007" s="26">
        <f>IF('5b.TriRandNumbers'!F1001&lt;=F$1,F$4+SQRT(F$2*'5b.TriRandNumbers'!F1001),F$6-SQRT(F$3*(1-'5b.TriRandNumbers'!F1001)))</f>
        <v>1.8935766019383276</v>
      </c>
      <c r="G1007" s="25">
        <f>IF('5b.TriRandNumbers'!G1001&lt;=G$1,G$4+SQRT(G$2*'5b.TriRandNumbers'!G1001),G$6-SQRT(G$3*(1-'5b.TriRandNumbers'!G1001)))</f>
        <v>3.6158462348923308</v>
      </c>
      <c r="H1007" s="30">
        <f>IF('5b.TriRandNumbers'!H1001&lt;=H$1,H$4+SQRT(H$2*'5b.TriRandNumbers'!H1001),H$6-SQRT(H$3*(1-'5b.TriRandNumbers'!H1001)))</f>
        <v>10.594567219677511</v>
      </c>
      <c r="I1007" s="29">
        <f>IF('5b.TriRandNumbers'!I1001&lt;=I$1,I$4+SQRT(I$2*'5b.TriRandNumbers'!I1001),I$6-SQRT(I$3*(1-'5b.TriRandNumbers'!I1001)))</f>
        <v>9.1354845501229711</v>
      </c>
      <c r="J1007" s="28">
        <f>IF('5b.TriRandNumbers'!J1001&lt;=J$1,J$4+SQRT(J$2*'5b.TriRandNumbers'!J1001),J$6-SQRT(J$3*(1-'5b.TriRandNumbers'!J1001)))</f>
        <v>8.3512477687365738</v>
      </c>
      <c r="K1007" s="27">
        <f>IF('5b.TriRandNumbers'!K1001&lt;=K$1,K$4+SQRT(K$2*'5b.TriRandNumbers'!K1001),K$6-SQRT(K$3*(1-'5b.TriRandNumbers'!K1001)))</f>
        <v>10.402200809745789</v>
      </c>
      <c r="L1007" s="26">
        <f>IF('5b.TriRandNumbers'!L1001&lt;=L$1,L$4+SQRT(L$2*'5b.TriRandNumbers'!L1001),L$6-SQRT(L$3*(1-'5b.TriRandNumbers'!L1001)))</f>
        <v>16.040550940933368</v>
      </c>
      <c r="M1007" s="25">
        <f>IF('5b.TriRandNumbers'!M1001&lt;=M$1,M$4+SQRT(M$2*'5b.TriRandNumbers'!M1001),M$6-SQRT(M$3*(1-'5b.TriRandNumbers'!M1001)))</f>
        <v>11.428596292307525</v>
      </c>
      <c r="N1007" s="30">
        <f>IF('5b.TriRandNumbers'!N1001&lt;=N$1,N$4+SQRT(N$2*'5b.TriRandNumbers'!N1001),N$6-SQRT(N$3*(1-'5b.TriRandNumbers'!N1001)))</f>
        <v>16.023004928708669</v>
      </c>
      <c r="O1007" s="29">
        <f>IF('5b.TriRandNumbers'!O1001&lt;=O$1,O$4+SQRT(O$2*'5b.TriRandNumbers'!O1001),O$6-SQRT(O$3*(1-'5b.TriRandNumbers'!O1001)))</f>
        <v>11.844354426633609</v>
      </c>
      <c r="P1007" s="28">
        <f>IF('5b.TriRandNumbers'!P1001&lt;=P$1,P$4+SQRT(P$2*'5b.TriRandNumbers'!P1001),P$6-SQRT(P$3*(1-'5b.TriRandNumbers'!P1001)))</f>
        <v>11.626044360782112</v>
      </c>
      <c r="Q1007" s="27">
        <f>IF('5b.TriRandNumbers'!Q1001&lt;=Q$1,Q$4+SQRT(Q$2*'5b.TriRandNumbers'!Q1001),Q$6-SQRT(Q$3*(1-'5b.TriRandNumbers'!Q1001)))</f>
        <v>15.314306208645668</v>
      </c>
      <c r="R1007" s="26">
        <f>IF('5b.TriRandNumbers'!R1001&lt;=R$1,R$4+SQRT(R$2*'5b.TriRandNumbers'!R1001),R$6-SQRT(R$3*(1-'5b.TriRandNumbers'!R1001)))</f>
        <v>8.7820949137816804</v>
      </c>
      <c r="S1007" s="25">
        <f>IF('5b.TriRandNumbers'!S1001&lt;=S$1,S$4+SQRT(S$2*'5b.TriRandNumbers'!S1001),S$6-SQRT(S$3*(1-'5b.TriRandNumbers'!S1001)))</f>
        <v>9.4707191701683211</v>
      </c>
      <c r="T1007" s="30">
        <f>IF('5b.TriRandNumbers'!T1001&lt;=T$1,T$4+SQRT(T$2*'5b.TriRandNumbers'!T1001),T$6-SQRT(T$3*(1-'5b.TriRandNumbers'!T1001)))</f>
        <v>17.777054450486666</v>
      </c>
      <c r="U1007" s="29">
        <f>IF('5b.TriRandNumbers'!U1001&lt;=U$1,U$4+SQRT(U$2*'5b.TriRandNumbers'!U1001),U$6-SQRT(U$3*(1-'5b.TriRandNumbers'!U1001)))</f>
        <v>9.2676043932499805</v>
      </c>
      <c r="V1007" s="28">
        <f>IF('5b.TriRandNumbers'!V1001&lt;=V$1,V$4+SQRT(V$2*'5b.TriRandNumbers'!V1001),V$6-SQRT(V$3*(1-'5b.TriRandNumbers'!V1001)))</f>
        <v>12.00214485303934</v>
      </c>
      <c r="W1007" s="27">
        <f>IF('5b.TriRandNumbers'!W1001&lt;=W$1,W$4+SQRT(W$2*'5b.TriRandNumbers'!W1001),W$6-SQRT(W$3*(1-'5b.TriRandNumbers'!W1001)))</f>
        <v>8.4320869556425233</v>
      </c>
      <c r="X1007" s="26">
        <f>IF('5b.TriRandNumbers'!X1001&lt;=X$1,X$4+SQRT(X$2*'5b.TriRandNumbers'!X1001),X$6-SQRT(X$3*(1-'5b.TriRandNumbers'!X1001)))</f>
        <v>9.8964800216698183</v>
      </c>
      <c r="Y1007" s="25">
        <f>IF('5b.TriRandNumbers'!Y1001&lt;=Y$1,Y$4+SQRT(Y$2*'5b.TriRandNumbers'!Y1001),Y$6-SQRT(Y$3*(1-'5b.TriRandNumbers'!Y1001)))</f>
        <v>10.003632354896341</v>
      </c>
    </row>
    <row r="1009" spans="1:25" x14ac:dyDescent="0.25">
      <c r="A1009" t="s">
        <v>44</v>
      </c>
      <c r="B1009" s="1">
        <f t="shared" ref="B1009:Y1009" si="3">MIN(B$8:B$1007)</f>
        <v>3.0594868446258956</v>
      </c>
      <c r="C1009" s="1">
        <f t="shared" si="3"/>
        <v>1.0283204697840018</v>
      </c>
      <c r="D1009" s="1">
        <f t="shared" si="3"/>
        <v>4.0259907731939855</v>
      </c>
      <c r="E1009" s="1">
        <f t="shared" si="3"/>
        <v>3.0523096354125978</v>
      </c>
      <c r="F1009" s="1">
        <f t="shared" si="3"/>
        <v>1.0227900255522551</v>
      </c>
      <c r="G1009" s="1">
        <f t="shared" si="3"/>
        <v>2.0114871011983642</v>
      </c>
      <c r="H1009" s="1">
        <f t="shared" si="3"/>
        <v>5.5978309136033477</v>
      </c>
      <c r="I1009" s="1">
        <f t="shared" si="3"/>
        <v>5.2152673026437402</v>
      </c>
      <c r="J1009" s="1">
        <f t="shared" si="3"/>
        <v>5.2039981950565517</v>
      </c>
      <c r="K1009" s="1">
        <f t="shared" si="3"/>
        <v>5.1105270942938557</v>
      </c>
      <c r="L1009" s="1">
        <f t="shared" si="3"/>
        <v>5.2840919919339973</v>
      </c>
      <c r="M1009" s="1">
        <f t="shared" si="3"/>
        <v>5.3162516794377312</v>
      </c>
      <c r="N1009" s="1">
        <f t="shared" si="3"/>
        <v>5.2281172703633443</v>
      </c>
      <c r="O1009" s="1">
        <f t="shared" si="3"/>
        <v>5.4210710319905475</v>
      </c>
      <c r="P1009" s="1">
        <f t="shared" si="3"/>
        <v>5.0372790427441858</v>
      </c>
      <c r="Q1009" s="1">
        <f t="shared" si="3"/>
        <v>5.1569720089096496</v>
      </c>
      <c r="R1009" s="1">
        <f t="shared" si="3"/>
        <v>5.1201236873755569</v>
      </c>
      <c r="S1009" s="1">
        <f t="shared" si="3"/>
        <v>5.4120428858083685</v>
      </c>
      <c r="T1009" s="1">
        <f t="shared" si="3"/>
        <v>5.2529807746378472</v>
      </c>
      <c r="U1009" s="1">
        <f t="shared" si="3"/>
        <v>5.0420685865234249</v>
      </c>
      <c r="V1009" s="1">
        <f t="shared" si="3"/>
        <v>5.3387673809335459</v>
      </c>
      <c r="W1009" s="1">
        <f t="shared" si="3"/>
        <v>5.2063345842921667</v>
      </c>
      <c r="X1009" s="1">
        <f t="shared" si="3"/>
        <v>5.0158613432905454</v>
      </c>
      <c r="Y1009" s="1">
        <f t="shared" si="3"/>
        <v>5.2900778585871313</v>
      </c>
    </row>
    <row r="1010" spans="1:25" x14ac:dyDescent="0.25">
      <c r="A1010" t="s">
        <v>17</v>
      </c>
      <c r="B1010" s="1">
        <f t="shared" ref="B1010:Y1010" si="4">AVERAGE(B$8:B$1007)</f>
        <v>4.3448574264448423</v>
      </c>
      <c r="C1010" s="1">
        <f t="shared" si="4"/>
        <v>3.028210800072896</v>
      </c>
      <c r="D1010" s="1">
        <f t="shared" si="4"/>
        <v>5.6833415352711478</v>
      </c>
      <c r="E1010" s="1">
        <f t="shared" si="4"/>
        <v>4.0309953379987826</v>
      </c>
      <c r="F1010" s="1">
        <f t="shared" si="4"/>
        <v>2.3639713683768688</v>
      </c>
      <c r="G1010" s="1">
        <f t="shared" si="4"/>
        <v>3.3180692784267882</v>
      </c>
      <c r="H1010" s="1">
        <f t="shared" si="4"/>
        <v>11.731905436142384</v>
      </c>
      <c r="I1010" s="1">
        <f t="shared" si="4"/>
        <v>11.627547857203966</v>
      </c>
      <c r="J1010" s="1">
        <f t="shared" si="4"/>
        <v>11.701599420731474</v>
      </c>
      <c r="K1010" s="1">
        <f t="shared" si="4"/>
        <v>11.738444273784019</v>
      </c>
      <c r="L1010" s="1">
        <f t="shared" si="4"/>
        <v>11.574579360457298</v>
      </c>
      <c r="M1010" s="1">
        <f t="shared" si="4"/>
        <v>11.785103997839929</v>
      </c>
      <c r="N1010" s="1">
        <f t="shared" si="4"/>
        <v>11.61495439967697</v>
      </c>
      <c r="O1010" s="1">
        <f t="shared" si="4"/>
        <v>11.740512555348156</v>
      </c>
      <c r="P1010" s="1">
        <f t="shared" si="4"/>
        <v>11.627111929420826</v>
      </c>
      <c r="Q1010" s="1">
        <f t="shared" si="4"/>
        <v>11.743284440768036</v>
      </c>
      <c r="R1010" s="1">
        <f t="shared" si="4"/>
        <v>11.647096853862603</v>
      </c>
      <c r="S1010" s="1">
        <f t="shared" si="4"/>
        <v>11.608825017183699</v>
      </c>
      <c r="T1010" s="1">
        <f t="shared" si="4"/>
        <v>11.562375685548156</v>
      </c>
      <c r="U1010" s="1">
        <f t="shared" si="4"/>
        <v>11.823681417646254</v>
      </c>
      <c r="V1010" s="1">
        <f t="shared" si="4"/>
        <v>11.588962461203963</v>
      </c>
      <c r="W1010" s="1">
        <f t="shared" si="4"/>
        <v>11.784727818657244</v>
      </c>
      <c r="X1010" s="1">
        <f t="shared" si="4"/>
        <v>11.41010128129445</v>
      </c>
      <c r="Y1010" s="1">
        <f t="shared" si="4"/>
        <v>11.802904802989065</v>
      </c>
    </row>
    <row r="1011" spans="1:25" x14ac:dyDescent="0.25">
      <c r="A1011" t="s">
        <v>43</v>
      </c>
      <c r="B1011" s="1">
        <f t="shared" ref="B1011:Y1011" si="5">MAX(B$8:B$1007)</f>
        <v>5.9172390712665752</v>
      </c>
      <c r="C1011" s="1">
        <f t="shared" si="5"/>
        <v>4.911886763507038</v>
      </c>
      <c r="D1011" s="1">
        <f t="shared" si="5"/>
        <v>6.9487413330790302</v>
      </c>
      <c r="E1011" s="1">
        <f t="shared" si="5"/>
        <v>4.9615398381122926</v>
      </c>
      <c r="F1011" s="1">
        <f t="shared" si="5"/>
        <v>3.9784080124912218</v>
      </c>
      <c r="G1011" s="1">
        <f t="shared" si="5"/>
        <v>4.9223681454367112</v>
      </c>
      <c r="H1011" s="1">
        <f t="shared" si="5"/>
        <v>19.671930447635685</v>
      </c>
      <c r="I1011" s="1">
        <f t="shared" si="5"/>
        <v>19.861514151844926</v>
      </c>
      <c r="J1011" s="1">
        <f t="shared" si="5"/>
        <v>19.782250547948113</v>
      </c>
      <c r="K1011" s="1">
        <f t="shared" si="5"/>
        <v>19.78735745196207</v>
      </c>
      <c r="L1011" s="1">
        <f t="shared" si="5"/>
        <v>19.728790589790904</v>
      </c>
      <c r="M1011" s="1">
        <f t="shared" si="5"/>
        <v>19.840673288015768</v>
      </c>
      <c r="N1011" s="1">
        <f t="shared" si="5"/>
        <v>19.596537649675561</v>
      </c>
      <c r="O1011" s="1">
        <f t="shared" si="5"/>
        <v>19.52236436175701</v>
      </c>
      <c r="P1011" s="1">
        <f t="shared" si="5"/>
        <v>19.639025500372412</v>
      </c>
      <c r="Q1011" s="1">
        <f t="shared" si="5"/>
        <v>19.837210718409271</v>
      </c>
      <c r="R1011" s="1">
        <f t="shared" si="5"/>
        <v>19.63257627413325</v>
      </c>
      <c r="S1011" s="1">
        <f t="shared" si="5"/>
        <v>19.569992104251693</v>
      </c>
      <c r="T1011" s="1">
        <f t="shared" si="5"/>
        <v>19.166719450580867</v>
      </c>
      <c r="U1011" s="1">
        <f t="shared" si="5"/>
        <v>19.835361237255249</v>
      </c>
      <c r="V1011" s="1">
        <f t="shared" si="5"/>
        <v>19.743736189159126</v>
      </c>
      <c r="W1011" s="1">
        <f t="shared" si="5"/>
        <v>19.796194987740751</v>
      </c>
      <c r="X1011" s="1">
        <f t="shared" si="5"/>
        <v>19.581464692047408</v>
      </c>
      <c r="Y1011" s="1">
        <f t="shared" si="5"/>
        <v>19.65321348880623</v>
      </c>
    </row>
  </sheetData>
  <pageMargins left="0.7" right="0.7" top="0.75" bottom="0.75" header="0.3" footer="0.3"/>
  <pageSetup orientation="portrait" horizontalDpi="200" verticalDpi="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1013"/>
  <sheetViews>
    <sheetView workbookViewId="0">
      <selection activeCell="B2" sqref="B2"/>
    </sheetView>
  </sheetViews>
  <sheetFormatPr defaultRowHeight="15" x14ac:dyDescent="0.25"/>
  <cols>
    <col min="1" max="6" width="4.5703125" bestFit="1" customWidth="1"/>
    <col min="7" max="10" width="5.5703125" bestFit="1" customWidth="1"/>
    <col min="12" max="13" width="4" bestFit="1" customWidth="1"/>
    <col min="14" max="14" width="3" bestFit="1" customWidth="1"/>
    <col min="15" max="15" width="4" bestFit="1" customWidth="1"/>
    <col min="16" max="16" width="2" bestFit="1" customWidth="1"/>
    <col min="17" max="17" width="4" bestFit="1" customWidth="1"/>
    <col min="18" max="18" width="3.42578125" bestFit="1" customWidth="1"/>
    <col min="19" max="19" width="5.42578125" customWidth="1"/>
    <col min="20" max="20" width="5.28515625" customWidth="1"/>
    <col min="21" max="21" width="8.42578125" bestFit="1" customWidth="1"/>
    <col min="22" max="22" width="9.85546875" customWidth="1"/>
    <col min="23" max="23" width="6" customWidth="1"/>
    <col min="24" max="24" width="6" bestFit="1" customWidth="1"/>
  </cols>
  <sheetData>
    <row r="1" spans="1:21" x14ac:dyDescent="0.25">
      <c r="A1" s="57" t="s">
        <v>2</v>
      </c>
      <c r="B1" s="57" t="s">
        <v>1</v>
      </c>
      <c r="C1" s="57" t="s">
        <v>6</v>
      </c>
      <c r="D1" s="57" t="s">
        <v>5</v>
      </c>
      <c r="E1" s="57" t="s">
        <v>7</v>
      </c>
      <c r="F1" s="57" t="s">
        <v>63</v>
      </c>
      <c r="G1" s="56" t="s">
        <v>72</v>
      </c>
      <c r="H1" s="55" t="s">
        <v>71</v>
      </c>
      <c r="I1" s="54" t="s">
        <v>70</v>
      </c>
      <c r="L1" s="57" t="s">
        <v>2</v>
      </c>
      <c r="M1" s="57" t="s">
        <v>1</v>
      </c>
      <c r="N1" s="57" t="s">
        <v>6</v>
      </c>
      <c r="O1" s="57" t="s">
        <v>5</v>
      </c>
      <c r="P1" s="57" t="s">
        <v>7</v>
      </c>
      <c r="Q1" s="57" t="s">
        <v>63</v>
      </c>
      <c r="R1" s="56" t="s">
        <v>72</v>
      </c>
      <c r="S1" s="55" t="s">
        <v>71</v>
      </c>
      <c r="T1" s="54" t="s">
        <v>70</v>
      </c>
      <c r="U1" s="54"/>
    </row>
    <row r="2" spans="1:21" x14ac:dyDescent="0.25">
      <c r="A2" s="53">
        <f>'6aTRaiangProjExample'!B8</f>
        <v>3.2950205278616771</v>
      </c>
      <c r="B2" s="53">
        <f>'6aTRaiangProjExample'!C8</f>
        <v>3.4137576674271823</v>
      </c>
      <c r="C2" s="53">
        <f>'6aTRaiangProjExample'!D8</f>
        <v>5.846485795421648</v>
      </c>
      <c r="D2" s="53">
        <f>'6aTRaiangProjExample'!E8</f>
        <v>4.1143408306227744</v>
      </c>
      <c r="E2" s="53">
        <f>'6aTRaiangProjExample'!F8</f>
        <v>2.1247457484591892</v>
      </c>
      <c r="F2" s="53">
        <f>'6aTRaiangProjExample'!G8</f>
        <v>3.1970550598469063</v>
      </c>
      <c r="G2" s="52">
        <f t="shared" ref="G2:G65" si="0">A2+C2</f>
        <v>9.1415063232833251</v>
      </c>
      <c r="H2" s="51">
        <f t="shared" ref="H2:H65" si="1">A2+D2+F2</f>
        <v>10.606416418331358</v>
      </c>
      <c r="I2" s="50">
        <f t="shared" ref="I2:I65" si="2">B2+E2+F2</f>
        <v>8.7355584757332778</v>
      </c>
      <c r="J2" s="6">
        <f t="shared" ref="J2:J65" si="3">MAX(G2:I2)</f>
        <v>10.606416418331358</v>
      </c>
      <c r="L2" s="7">
        <f t="shared" ref="L2:L65" si="4">IF(OR(G2=$J2,H2=$J2),1,"")</f>
        <v>1</v>
      </c>
      <c r="M2" s="7" t="str">
        <f t="shared" ref="M2:M65" si="5">IF(I2=$J2,1,"")</f>
        <v/>
      </c>
      <c r="N2" s="7" t="str">
        <f t="shared" ref="N2:N65" si="6">IF(G2=$J2,1,"")</f>
        <v/>
      </c>
      <c r="O2" s="7">
        <f t="shared" ref="O2:O65" si="7">IF(H2=$J2,1,"")</f>
        <v>1</v>
      </c>
      <c r="P2" s="7" t="str">
        <f t="shared" ref="P2:P65" si="8">IF(I2=$J2,1,"")</f>
        <v/>
      </c>
      <c r="Q2" s="7">
        <f t="shared" ref="Q2:Q65" si="9">IF(OR(H2=$J2,I2=J2),1,"")</f>
        <v>1</v>
      </c>
      <c r="R2" s="7" t="str">
        <f t="shared" ref="R2:R65" si="10">IF(G2=$J2,1,"")</f>
        <v/>
      </c>
      <c r="S2" s="7">
        <f t="shared" ref="S2:S65" si="11">IF(H2=$J2,1,"")</f>
        <v>1</v>
      </c>
      <c r="T2" s="7" t="str">
        <f t="shared" ref="T2:T65" si="12">IF(I2=$J2,1,"")</f>
        <v/>
      </c>
      <c r="U2" s="7"/>
    </row>
    <row r="3" spans="1:21" x14ac:dyDescent="0.25">
      <c r="A3" s="53">
        <f>'6aTRaiangProjExample'!B9</f>
        <v>4.5923911775497697</v>
      </c>
      <c r="B3" s="53">
        <f>'6aTRaiangProjExample'!C9</f>
        <v>3.567039779557319</v>
      </c>
      <c r="C3" s="53">
        <f>'6aTRaiangProjExample'!D9</f>
        <v>6.2229545056877091</v>
      </c>
      <c r="D3" s="53">
        <f>'6aTRaiangProjExample'!E9</f>
        <v>3.8539220053919454</v>
      </c>
      <c r="E3" s="53">
        <f>'6aTRaiangProjExample'!F9</f>
        <v>2.1831923112144849</v>
      </c>
      <c r="F3" s="53">
        <f>'6aTRaiangProjExample'!G9</f>
        <v>3.270436386461673</v>
      </c>
      <c r="G3" s="52">
        <f t="shared" si="0"/>
        <v>10.815345683237478</v>
      </c>
      <c r="H3" s="51">
        <f t="shared" si="1"/>
        <v>11.716749569403389</v>
      </c>
      <c r="I3" s="50">
        <f t="shared" si="2"/>
        <v>9.0206684772334764</v>
      </c>
      <c r="J3" s="6">
        <f t="shared" si="3"/>
        <v>11.716749569403389</v>
      </c>
      <c r="L3" s="7">
        <f t="shared" si="4"/>
        <v>1</v>
      </c>
      <c r="M3" s="7" t="str">
        <f t="shared" si="5"/>
        <v/>
      </c>
      <c r="N3" s="7" t="str">
        <f t="shared" si="6"/>
        <v/>
      </c>
      <c r="O3" s="7">
        <f t="shared" si="7"/>
        <v>1</v>
      </c>
      <c r="P3" s="7" t="str">
        <f t="shared" si="8"/>
        <v/>
      </c>
      <c r="Q3" s="7">
        <f t="shared" si="9"/>
        <v>1</v>
      </c>
      <c r="R3" s="7" t="str">
        <f t="shared" si="10"/>
        <v/>
      </c>
      <c r="S3" s="7">
        <f t="shared" si="11"/>
        <v>1</v>
      </c>
      <c r="T3" s="7" t="str">
        <f t="shared" si="12"/>
        <v/>
      </c>
      <c r="U3" s="7"/>
    </row>
    <row r="4" spans="1:21" x14ac:dyDescent="0.25">
      <c r="A4" s="53">
        <f>'6aTRaiangProjExample'!B10</f>
        <v>4.8232075195062114</v>
      </c>
      <c r="B4" s="53">
        <f>'6aTRaiangProjExample'!C10</f>
        <v>3.6511960234661314</v>
      </c>
      <c r="C4" s="53">
        <f>'6aTRaiangProjExample'!D10</f>
        <v>5.5280694419466059</v>
      </c>
      <c r="D4" s="53">
        <f>'6aTRaiangProjExample'!E10</f>
        <v>3.8860605315675203</v>
      </c>
      <c r="E4" s="53">
        <f>'6aTRaiangProjExample'!F10</f>
        <v>3.5993735256718509</v>
      </c>
      <c r="F4" s="53">
        <f>'6aTRaiangProjExample'!G10</f>
        <v>2.9216200083605059</v>
      </c>
      <c r="G4" s="52">
        <f t="shared" si="0"/>
        <v>10.351276961452818</v>
      </c>
      <c r="H4" s="51">
        <f t="shared" si="1"/>
        <v>11.630888059434238</v>
      </c>
      <c r="I4" s="50">
        <f t="shared" si="2"/>
        <v>10.172189557498488</v>
      </c>
      <c r="J4" s="6">
        <f t="shared" si="3"/>
        <v>11.630888059434238</v>
      </c>
      <c r="L4" s="7">
        <f t="shared" si="4"/>
        <v>1</v>
      </c>
      <c r="M4" s="7" t="str">
        <f t="shared" si="5"/>
        <v/>
      </c>
      <c r="N4" s="7" t="str">
        <f t="shared" si="6"/>
        <v/>
      </c>
      <c r="O4" s="7">
        <f t="shared" si="7"/>
        <v>1</v>
      </c>
      <c r="P4" s="7" t="str">
        <f t="shared" si="8"/>
        <v/>
      </c>
      <c r="Q4" s="7">
        <f t="shared" si="9"/>
        <v>1</v>
      </c>
      <c r="R4" s="7" t="str">
        <f t="shared" si="10"/>
        <v/>
      </c>
      <c r="S4" s="7">
        <f t="shared" si="11"/>
        <v>1</v>
      </c>
      <c r="T4" s="7" t="str">
        <f t="shared" si="12"/>
        <v/>
      </c>
      <c r="U4" s="7"/>
    </row>
    <row r="5" spans="1:21" x14ac:dyDescent="0.25">
      <c r="A5" s="53">
        <f>'6aTRaiangProjExample'!B11</f>
        <v>5.6880897996146045</v>
      </c>
      <c r="B5" s="53">
        <f>'6aTRaiangProjExample'!C11</f>
        <v>3.8570339159879583</v>
      </c>
      <c r="C5" s="53">
        <f>'6aTRaiangProjExample'!D11</f>
        <v>5.9248384837462291</v>
      </c>
      <c r="D5" s="53">
        <f>'6aTRaiangProjExample'!E11</f>
        <v>3.4376122615424221</v>
      </c>
      <c r="E5" s="53">
        <f>'6aTRaiangProjExample'!F11</f>
        <v>3.1441228683756508</v>
      </c>
      <c r="F5" s="53">
        <f>'6aTRaiangProjExample'!G11</f>
        <v>3.8025372105293385</v>
      </c>
      <c r="G5" s="52">
        <f t="shared" si="0"/>
        <v>11.612928283360834</v>
      </c>
      <c r="H5" s="51">
        <f t="shared" si="1"/>
        <v>12.928239271686365</v>
      </c>
      <c r="I5" s="50">
        <f t="shared" si="2"/>
        <v>10.803693994892948</v>
      </c>
      <c r="J5" s="6">
        <f t="shared" si="3"/>
        <v>12.928239271686365</v>
      </c>
      <c r="L5" s="7">
        <f t="shared" si="4"/>
        <v>1</v>
      </c>
      <c r="M5" s="7" t="str">
        <f t="shared" si="5"/>
        <v/>
      </c>
      <c r="N5" s="7" t="str">
        <f t="shared" si="6"/>
        <v/>
      </c>
      <c r="O5" s="7">
        <f t="shared" si="7"/>
        <v>1</v>
      </c>
      <c r="P5" s="7" t="str">
        <f t="shared" si="8"/>
        <v/>
      </c>
      <c r="Q5" s="7">
        <f t="shared" si="9"/>
        <v>1</v>
      </c>
      <c r="R5" s="7" t="str">
        <f t="shared" si="10"/>
        <v/>
      </c>
      <c r="S5" s="7">
        <f t="shared" si="11"/>
        <v>1</v>
      </c>
      <c r="T5" s="7" t="str">
        <f t="shared" si="12"/>
        <v/>
      </c>
      <c r="U5" s="7"/>
    </row>
    <row r="6" spans="1:21" hidden="1" x14ac:dyDescent="0.25">
      <c r="A6" s="53">
        <f>'6aTRaiangProjExample'!B12</f>
        <v>3.1862758810032816</v>
      </c>
      <c r="B6" s="53">
        <f>'6aTRaiangProjExample'!C12</f>
        <v>3.5805268751993991</v>
      </c>
      <c r="C6" s="53">
        <f>'6aTRaiangProjExample'!D12</f>
        <v>6.2074744898520908</v>
      </c>
      <c r="D6" s="53">
        <f>'6aTRaiangProjExample'!E12</f>
        <v>3.6382629991667352</v>
      </c>
      <c r="E6" s="53">
        <f>'6aTRaiangProjExample'!F12</f>
        <v>2.9098914323808098</v>
      </c>
      <c r="F6" s="53">
        <f>'6aTRaiangProjExample'!G12</f>
        <v>2.944245810167426</v>
      </c>
      <c r="G6" s="52">
        <f t="shared" si="0"/>
        <v>9.393750370855372</v>
      </c>
      <c r="H6" s="51">
        <f t="shared" si="1"/>
        <v>9.7687846903374442</v>
      </c>
      <c r="I6" s="50">
        <f t="shared" si="2"/>
        <v>9.4346641177476336</v>
      </c>
      <c r="J6" s="6">
        <f t="shared" si="3"/>
        <v>9.7687846903374442</v>
      </c>
      <c r="L6" s="7">
        <f t="shared" si="4"/>
        <v>1</v>
      </c>
      <c r="M6" s="7" t="str">
        <f t="shared" si="5"/>
        <v/>
      </c>
      <c r="N6" s="7" t="str">
        <f t="shared" si="6"/>
        <v/>
      </c>
      <c r="O6" s="7">
        <f t="shared" si="7"/>
        <v>1</v>
      </c>
      <c r="P6" s="7" t="str">
        <f t="shared" si="8"/>
        <v/>
      </c>
      <c r="Q6" s="7">
        <f t="shared" si="9"/>
        <v>1</v>
      </c>
      <c r="R6" s="7" t="str">
        <f t="shared" si="10"/>
        <v/>
      </c>
      <c r="S6" s="7">
        <f t="shared" si="11"/>
        <v>1</v>
      </c>
      <c r="T6" s="7" t="str">
        <f t="shared" si="12"/>
        <v/>
      </c>
      <c r="U6" s="7"/>
    </row>
    <row r="7" spans="1:21" hidden="1" x14ac:dyDescent="0.25">
      <c r="A7" s="53">
        <f>'6aTRaiangProjExample'!B13</f>
        <v>3.9149827483500568</v>
      </c>
      <c r="B7" s="53">
        <f>'6aTRaiangProjExample'!C13</f>
        <v>3.8194909299039388</v>
      </c>
      <c r="C7" s="53">
        <f>'6aTRaiangProjExample'!D13</f>
        <v>5.997316818652993</v>
      </c>
      <c r="D7" s="53">
        <f>'6aTRaiangProjExample'!E13</f>
        <v>4.3740662938449546</v>
      </c>
      <c r="E7" s="53">
        <f>'6aTRaiangProjExample'!F13</f>
        <v>2.6319695460267516</v>
      </c>
      <c r="F7" s="53">
        <f>'6aTRaiangProjExample'!G13</f>
        <v>3.0947866968995363</v>
      </c>
      <c r="G7" s="52">
        <f t="shared" si="0"/>
        <v>9.9122995670030498</v>
      </c>
      <c r="H7" s="51">
        <f t="shared" si="1"/>
        <v>11.383835739094547</v>
      </c>
      <c r="I7" s="50">
        <f t="shared" si="2"/>
        <v>9.5462471728302276</v>
      </c>
      <c r="J7" s="6">
        <f t="shared" si="3"/>
        <v>11.383835739094547</v>
      </c>
      <c r="L7" s="7">
        <f t="shared" si="4"/>
        <v>1</v>
      </c>
      <c r="M7" s="7" t="str">
        <f t="shared" si="5"/>
        <v/>
      </c>
      <c r="N7" s="7" t="str">
        <f t="shared" si="6"/>
        <v/>
      </c>
      <c r="O7" s="7">
        <f t="shared" si="7"/>
        <v>1</v>
      </c>
      <c r="P7" s="7" t="str">
        <f t="shared" si="8"/>
        <v/>
      </c>
      <c r="Q7" s="7">
        <f t="shared" si="9"/>
        <v>1</v>
      </c>
      <c r="R7" s="7" t="str">
        <f t="shared" si="10"/>
        <v/>
      </c>
      <c r="S7" s="7">
        <f t="shared" si="11"/>
        <v>1</v>
      </c>
      <c r="T7" s="7" t="str">
        <f t="shared" si="12"/>
        <v/>
      </c>
      <c r="U7" s="7"/>
    </row>
    <row r="8" spans="1:21" hidden="1" x14ac:dyDescent="0.25">
      <c r="A8" s="53">
        <f>'6aTRaiangProjExample'!B14</f>
        <v>3.4286207834031641</v>
      </c>
      <c r="B8" s="53">
        <f>'6aTRaiangProjExample'!C14</f>
        <v>3.0108037192562955</v>
      </c>
      <c r="C8" s="53">
        <f>'6aTRaiangProjExample'!D14</f>
        <v>5.644662695145457</v>
      </c>
      <c r="D8" s="53">
        <f>'6aTRaiangProjExample'!E14</f>
        <v>4.3515821486526134</v>
      </c>
      <c r="E8" s="53">
        <f>'6aTRaiangProjExample'!F14</f>
        <v>2.3159736866757417</v>
      </c>
      <c r="F8" s="53">
        <f>'6aTRaiangProjExample'!G14</f>
        <v>4.7367753041745475</v>
      </c>
      <c r="G8" s="52">
        <f t="shared" si="0"/>
        <v>9.0732834785486212</v>
      </c>
      <c r="H8" s="51">
        <f t="shared" si="1"/>
        <v>12.516978236230326</v>
      </c>
      <c r="I8" s="50">
        <f t="shared" si="2"/>
        <v>10.063552710106585</v>
      </c>
      <c r="J8" s="6">
        <f t="shared" si="3"/>
        <v>12.516978236230326</v>
      </c>
      <c r="L8" s="7">
        <f t="shared" si="4"/>
        <v>1</v>
      </c>
      <c r="M8" s="7" t="str">
        <f t="shared" si="5"/>
        <v/>
      </c>
      <c r="N8" s="7" t="str">
        <f t="shared" si="6"/>
        <v/>
      </c>
      <c r="O8" s="7">
        <f t="shared" si="7"/>
        <v>1</v>
      </c>
      <c r="P8" s="7" t="str">
        <f t="shared" si="8"/>
        <v/>
      </c>
      <c r="Q8" s="7">
        <f t="shared" si="9"/>
        <v>1</v>
      </c>
      <c r="R8" s="7" t="str">
        <f t="shared" si="10"/>
        <v/>
      </c>
      <c r="S8" s="7">
        <f t="shared" si="11"/>
        <v>1</v>
      </c>
      <c r="T8" s="7" t="str">
        <f t="shared" si="12"/>
        <v/>
      </c>
      <c r="U8" s="7"/>
    </row>
    <row r="9" spans="1:21" hidden="1" x14ac:dyDescent="0.25">
      <c r="A9" s="53">
        <f>'6aTRaiangProjExample'!B15</f>
        <v>4.6541225053001041</v>
      </c>
      <c r="B9" s="53">
        <f>'6aTRaiangProjExample'!C15</f>
        <v>3.5791478848369112</v>
      </c>
      <c r="C9" s="53">
        <f>'6aTRaiangProjExample'!D15</f>
        <v>5.8905694841799994</v>
      </c>
      <c r="D9" s="53">
        <f>'6aTRaiangProjExample'!E15</f>
        <v>4.7862041960117843</v>
      </c>
      <c r="E9" s="53">
        <f>'6aTRaiangProjExample'!F15</f>
        <v>1.6043319532354223</v>
      </c>
      <c r="F9" s="53">
        <f>'6aTRaiangProjExample'!G15</f>
        <v>2.4400588710288207</v>
      </c>
      <c r="G9" s="52">
        <f t="shared" si="0"/>
        <v>10.544691989480103</v>
      </c>
      <c r="H9" s="51">
        <f t="shared" si="1"/>
        <v>11.88038557234071</v>
      </c>
      <c r="I9" s="50">
        <f t="shared" si="2"/>
        <v>7.6235387091011546</v>
      </c>
      <c r="J9" s="6">
        <f t="shared" si="3"/>
        <v>11.88038557234071</v>
      </c>
      <c r="L9" s="7">
        <f t="shared" si="4"/>
        <v>1</v>
      </c>
      <c r="M9" s="7" t="str">
        <f t="shared" si="5"/>
        <v/>
      </c>
      <c r="N9" s="7" t="str">
        <f t="shared" si="6"/>
        <v/>
      </c>
      <c r="O9" s="7">
        <f t="shared" si="7"/>
        <v>1</v>
      </c>
      <c r="P9" s="7" t="str">
        <f t="shared" si="8"/>
        <v/>
      </c>
      <c r="Q9" s="7">
        <f t="shared" si="9"/>
        <v>1</v>
      </c>
      <c r="R9" s="7" t="str">
        <f t="shared" si="10"/>
        <v/>
      </c>
      <c r="S9" s="7">
        <f t="shared" si="11"/>
        <v>1</v>
      </c>
      <c r="T9" s="7" t="str">
        <f t="shared" si="12"/>
        <v/>
      </c>
      <c r="U9" s="7"/>
    </row>
    <row r="10" spans="1:21" hidden="1" x14ac:dyDescent="0.25">
      <c r="A10" s="53">
        <f>'6aTRaiangProjExample'!B16</f>
        <v>4.048215895527095</v>
      </c>
      <c r="B10" s="53">
        <f>'6aTRaiangProjExample'!C16</f>
        <v>3.8801338504335678</v>
      </c>
      <c r="C10" s="53">
        <f>'6aTRaiangProjExample'!D16</f>
        <v>4.8408292230428289</v>
      </c>
      <c r="D10" s="53">
        <f>'6aTRaiangProjExample'!E16</f>
        <v>4.6513246899979759</v>
      </c>
      <c r="E10" s="53">
        <f>'6aTRaiangProjExample'!F16</f>
        <v>1.949271662401681</v>
      </c>
      <c r="F10" s="53">
        <f>'6aTRaiangProjExample'!G16</f>
        <v>2.8371871690866821</v>
      </c>
      <c r="G10" s="52">
        <f t="shared" si="0"/>
        <v>8.8890451185699249</v>
      </c>
      <c r="H10" s="51">
        <f t="shared" si="1"/>
        <v>11.536727754611753</v>
      </c>
      <c r="I10" s="50">
        <f t="shared" si="2"/>
        <v>8.6665926819219319</v>
      </c>
      <c r="J10" s="6">
        <f t="shared" si="3"/>
        <v>11.536727754611753</v>
      </c>
      <c r="L10" s="7">
        <f t="shared" si="4"/>
        <v>1</v>
      </c>
      <c r="M10" s="7" t="str">
        <f t="shared" si="5"/>
        <v/>
      </c>
      <c r="N10" s="7" t="str">
        <f t="shared" si="6"/>
        <v/>
      </c>
      <c r="O10" s="7">
        <f t="shared" si="7"/>
        <v>1</v>
      </c>
      <c r="P10" s="7" t="str">
        <f t="shared" si="8"/>
        <v/>
      </c>
      <c r="Q10" s="7">
        <f t="shared" si="9"/>
        <v>1</v>
      </c>
      <c r="R10" s="7" t="str">
        <f t="shared" si="10"/>
        <v/>
      </c>
      <c r="S10" s="7">
        <f t="shared" si="11"/>
        <v>1</v>
      </c>
      <c r="T10" s="7" t="str">
        <f t="shared" si="12"/>
        <v/>
      </c>
      <c r="U10" s="7"/>
    </row>
    <row r="11" spans="1:21" hidden="1" x14ac:dyDescent="0.25">
      <c r="A11" s="53">
        <f>'6aTRaiangProjExample'!B17</f>
        <v>3.9773855988170874</v>
      </c>
      <c r="B11" s="53">
        <f>'6aTRaiangProjExample'!C17</f>
        <v>3.280601065429269</v>
      </c>
      <c r="C11" s="53">
        <f>'6aTRaiangProjExample'!D17</f>
        <v>6.8114551163663464</v>
      </c>
      <c r="D11" s="53">
        <f>'6aTRaiangProjExample'!E17</f>
        <v>3.5906717879673136</v>
      </c>
      <c r="E11" s="53">
        <f>'6aTRaiangProjExample'!F17</f>
        <v>2.4106746823344443</v>
      </c>
      <c r="F11" s="53">
        <f>'6aTRaiangProjExample'!G17</f>
        <v>3.5559506741425726</v>
      </c>
      <c r="G11" s="52">
        <f t="shared" si="0"/>
        <v>10.788840715183433</v>
      </c>
      <c r="H11" s="51">
        <f t="shared" si="1"/>
        <v>11.124008060926974</v>
      </c>
      <c r="I11" s="50">
        <f t="shared" si="2"/>
        <v>9.2472264219062854</v>
      </c>
      <c r="J11" s="6">
        <f t="shared" si="3"/>
        <v>11.124008060926974</v>
      </c>
      <c r="L11" s="7">
        <f t="shared" si="4"/>
        <v>1</v>
      </c>
      <c r="M11" s="7" t="str">
        <f t="shared" si="5"/>
        <v/>
      </c>
      <c r="N11" s="7" t="str">
        <f t="shared" si="6"/>
        <v/>
      </c>
      <c r="O11" s="7">
        <f t="shared" si="7"/>
        <v>1</v>
      </c>
      <c r="P11" s="7" t="str">
        <f t="shared" si="8"/>
        <v/>
      </c>
      <c r="Q11" s="7">
        <f t="shared" si="9"/>
        <v>1</v>
      </c>
      <c r="R11" s="7" t="str">
        <f t="shared" si="10"/>
        <v/>
      </c>
      <c r="S11" s="7">
        <f t="shared" si="11"/>
        <v>1</v>
      </c>
      <c r="T11" s="7" t="str">
        <f t="shared" si="12"/>
        <v/>
      </c>
      <c r="U11" s="7"/>
    </row>
    <row r="12" spans="1:21" hidden="1" x14ac:dyDescent="0.25">
      <c r="A12" s="53">
        <f>'6aTRaiangProjExample'!B18</f>
        <v>4.7864531183160199</v>
      </c>
      <c r="B12" s="53">
        <f>'6aTRaiangProjExample'!C18</f>
        <v>3.1996462312990301</v>
      </c>
      <c r="C12" s="53">
        <f>'6aTRaiangProjExample'!D18</f>
        <v>6.0520093186188024</v>
      </c>
      <c r="D12" s="53">
        <f>'6aTRaiangProjExample'!E18</f>
        <v>4.0223505411988754</v>
      </c>
      <c r="E12" s="53">
        <f>'6aTRaiangProjExample'!F18</f>
        <v>3.3921131491687944</v>
      </c>
      <c r="F12" s="53">
        <f>'6aTRaiangProjExample'!G18</f>
        <v>2.9657007159071025</v>
      </c>
      <c r="G12" s="52">
        <f t="shared" si="0"/>
        <v>10.838462436934822</v>
      </c>
      <c r="H12" s="51">
        <f t="shared" si="1"/>
        <v>11.774504375421998</v>
      </c>
      <c r="I12" s="50">
        <f t="shared" si="2"/>
        <v>9.5574600963749266</v>
      </c>
      <c r="J12" s="6">
        <f t="shared" si="3"/>
        <v>11.774504375421998</v>
      </c>
      <c r="L12" s="7">
        <f t="shared" si="4"/>
        <v>1</v>
      </c>
      <c r="M12" s="7" t="str">
        <f t="shared" si="5"/>
        <v/>
      </c>
      <c r="N12" s="7" t="str">
        <f t="shared" si="6"/>
        <v/>
      </c>
      <c r="O12" s="7">
        <f t="shared" si="7"/>
        <v>1</v>
      </c>
      <c r="P12" s="7" t="str">
        <f t="shared" si="8"/>
        <v/>
      </c>
      <c r="Q12" s="7">
        <f t="shared" si="9"/>
        <v>1</v>
      </c>
      <c r="R12" s="7" t="str">
        <f t="shared" si="10"/>
        <v/>
      </c>
      <c r="S12" s="7">
        <f t="shared" si="11"/>
        <v>1</v>
      </c>
      <c r="T12" s="7" t="str">
        <f t="shared" si="12"/>
        <v/>
      </c>
      <c r="U12" s="7"/>
    </row>
    <row r="13" spans="1:21" hidden="1" x14ac:dyDescent="0.25">
      <c r="A13" s="53">
        <f>'6aTRaiangProjExample'!B19</f>
        <v>4.3627238560625337</v>
      </c>
      <c r="B13" s="53">
        <f>'6aTRaiangProjExample'!C19</f>
        <v>3.2432532531379614</v>
      </c>
      <c r="C13" s="53">
        <f>'6aTRaiangProjExample'!D19</f>
        <v>6.1785971253651999</v>
      </c>
      <c r="D13" s="53">
        <f>'6aTRaiangProjExample'!E19</f>
        <v>4.6061224848087257</v>
      </c>
      <c r="E13" s="53">
        <f>'6aTRaiangProjExample'!F19</f>
        <v>2.3404089542642019</v>
      </c>
      <c r="F13" s="53">
        <f>'6aTRaiangProjExample'!G19</f>
        <v>2.8052428217361971</v>
      </c>
      <c r="G13" s="52">
        <f t="shared" si="0"/>
        <v>10.541320981427734</v>
      </c>
      <c r="H13" s="51">
        <f t="shared" si="1"/>
        <v>11.774089162607456</v>
      </c>
      <c r="I13" s="50">
        <f t="shared" si="2"/>
        <v>8.3889050291383604</v>
      </c>
      <c r="J13" s="6">
        <f t="shared" si="3"/>
        <v>11.774089162607456</v>
      </c>
      <c r="L13" s="7">
        <f t="shared" si="4"/>
        <v>1</v>
      </c>
      <c r="M13" s="7" t="str">
        <f t="shared" si="5"/>
        <v/>
      </c>
      <c r="N13" s="7" t="str">
        <f t="shared" si="6"/>
        <v/>
      </c>
      <c r="O13" s="7">
        <f t="shared" si="7"/>
        <v>1</v>
      </c>
      <c r="P13" s="7" t="str">
        <f t="shared" si="8"/>
        <v/>
      </c>
      <c r="Q13" s="7">
        <f t="shared" si="9"/>
        <v>1</v>
      </c>
      <c r="R13" s="7" t="str">
        <f t="shared" si="10"/>
        <v/>
      </c>
      <c r="S13" s="7">
        <f t="shared" si="11"/>
        <v>1</v>
      </c>
      <c r="T13" s="7" t="str">
        <f t="shared" si="12"/>
        <v/>
      </c>
      <c r="U13" s="7"/>
    </row>
    <row r="14" spans="1:21" hidden="1" x14ac:dyDescent="0.25">
      <c r="A14" s="53">
        <f>'6aTRaiangProjExample'!B20</f>
        <v>5.6578794783188942</v>
      </c>
      <c r="B14" s="53">
        <f>'6aTRaiangProjExample'!C20</f>
        <v>2.2732046389172922</v>
      </c>
      <c r="C14" s="53">
        <f>'6aTRaiangProjExample'!D20</f>
        <v>5.1571880890269153</v>
      </c>
      <c r="D14" s="53">
        <f>'6aTRaiangProjExample'!E20</f>
        <v>3.7732797334431991</v>
      </c>
      <c r="E14" s="53">
        <f>'6aTRaiangProjExample'!F20</f>
        <v>2.234085554455862</v>
      </c>
      <c r="F14" s="53">
        <f>'6aTRaiangProjExample'!G20</f>
        <v>3.5454956139172418</v>
      </c>
      <c r="G14" s="52">
        <f t="shared" si="0"/>
        <v>10.81506756734581</v>
      </c>
      <c r="H14" s="51">
        <f t="shared" si="1"/>
        <v>12.976654825679335</v>
      </c>
      <c r="I14" s="50">
        <f t="shared" si="2"/>
        <v>8.0527858072903964</v>
      </c>
      <c r="J14" s="6">
        <f t="shared" si="3"/>
        <v>12.976654825679335</v>
      </c>
      <c r="L14" s="7">
        <f t="shared" si="4"/>
        <v>1</v>
      </c>
      <c r="M14" s="7" t="str">
        <f t="shared" si="5"/>
        <v/>
      </c>
      <c r="N14" s="7" t="str">
        <f t="shared" si="6"/>
        <v/>
      </c>
      <c r="O14" s="7">
        <f t="shared" si="7"/>
        <v>1</v>
      </c>
      <c r="P14" s="7" t="str">
        <f t="shared" si="8"/>
        <v/>
      </c>
      <c r="Q14" s="7">
        <f t="shared" si="9"/>
        <v>1</v>
      </c>
      <c r="R14" s="7" t="str">
        <f t="shared" si="10"/>
        <v/>
      </c>
      <c r="S14" s="7">
        <f t="shared" si="11"/>
        <v>1</v>
      </c>
      <c r="T14" s="7" t="str">
        <f t="shared" si="12"/>
        <v/>
      </c>
      <c r="U14" s="7"/>
    </row>
    <row r="15" spans="1:21" hidden="1" x14ac:dyDescent="0.25">
      <c r="A15" s="53">
        <f>'6aTRaiangProjExample'!B21</f>
        <v>3.5600869172348575</v>
      </c>
      <c r="B15" s="53">
        <f>'6aTRaiangProjExample'!C21</f>
        <v>4.6228110775847675</v>
      </c>
      <c r="C15" s="53">
        <f>'6aTRaiangProjExample'!D21</f>
        <v>5.884201753789541</v>
      </c>
      <c r="D15" s="53">
        <f>'6aTRaiangProjExample'!E21</f>
        <v>4.5870776933475801</v>
      </c>
      <c r="E15" s="53">
        <f>'6aTRaiangProjExample'!F21</f>
        <v>1.8238367933028978</v>
      </c>
      <c r="F15" s="53">
        <f>'6aTRaiangProjExample'!G21</f>
        <v>3.7972934320299365</v>
      </c>
      <c r="G15" s="52">
        <f t="shared" si="0"/>
        <v>9.444288671024399</v>
      </c>
      <c r="H15" s="51">
        <f t="shared" si="1"/>
        <v>11.944458042612375</v>
      </c>
      <c r="I15" s="50">
        <f t="shared" si="2"/>
        <v>10.243941302917602</v>
      </c>
      <c r="J15" s="6">
        <f t="shared" si="3"/>
        <v>11.944458042612375</v>
      </c>
      <c r="L15" s="7">
        <f t="shared" si="4"/>
        <v>1</v>
      </c>
      <c r="M15" s="7" t="str">
        <f t="shared" si="5"/>
        <v/>
      </c>
      <c r="N15" s="7" t="str">
        <f t="shared" si="6"/>
        <v/>
      </c>
      <c r="O15" s="7">
        <f t="shared" si="7"/>
        <v>1</v>
      </c>
      <c r="P15" s="7" t="str">
        <f t="shared" si="8"/>
        <v/>
      </c>
      <c r="Q15" s="7">
        <f t="shared" si="9"/>
        <v>1</v>
      </c>
      <c r="R15" s="7" t="str">
        <f t="shared" si="10"/>
        <v/>
      </c>
      <c r="S15" s="7">
        <f t="shared" si="11"/>
        <v>1</v>
      </c>
      <c r="T15" s="7" t="str">
        <f t="shared" si="12"/>
        <v/>
      </c>
      <c r="U15" s="7"/>
    </row>
    <row r="16" spans="1:21" hidden="1" x14ac:dyDescent="0.25">
      <c r="A16" s="53">
        <f>'6aTRaiangProjExample'!B22</f>
        <v>5.042761812602552</v>
      </c>
      <c r="B16" s="53">
        <f>'6aTRaiangProjExample'!C22</f>
        <v>4.2102257279288011</v>
      </c>
      <c r="C16" s="53">
        <f>'6aTRaiangProjExample'!D22</f>
        <v>5.5402678509011718</v>
      </c>
      <c r="D16" s="53">
        <f>'6aTRaiangProjExample'!E22</f>
        <v>3.6453239917518392</v>
      </c>
      <c r="E16" s="53">
        <f>'6aTRaiangProjExample'!F22</f>
        <v>3.1195628753274622</v>
      </c>
      <c r="F16" s="53">
        <f>'6aTRaiangProjExample'!G22</f>
        <v>3.0085084317461668</v>
      </c>
      <c r="G16" s="52">
        <f t="shared" si="0"/>
        <v>10.583029663503723</v>
      </c>
      <c r="H16" s="51">
        <f t="shared" si="1"/>
        <v>11.696594236100557</v>
      </c>
      <c r="I16" s="50">
        <f t="shared" si="2"/>
        <v>10.33829703500243</v>
      </c>
      <c r="J16" s="6">
        <f t="shared" si="3"/>
        <v>11.696594236100557</v>
      </c>
      <c r="L16" s="7">
        <f t="shared" si="4"/>
        <v>1</v>
      </c>
      <c r="M16" s="7" t="str">
        <f t="shared" si="5"/>
        <v/>
      </c>
      <c r="N16" s="7" t="str">
        <f t="shared" si="6"/>
        <v/>
      </c>
      <c r="O16" s="7">
        <f t="shared" si="7"/>
        <v>1</v>
      </c>
      <c r="P16" s="7" t="str">
        <f t="shared" si="8"/>
        <v/>
      </c>
      <c r="Q16" s="7">
        <f t="shared" si="9"/>
        <v>1</v>
      </c>
      <c r="R16" s="7" t="str">
        <f t="shared" si="10"/>
        <v/>
      </c>
      <c r="S16" s="7">
        <f t="shared" si="11"/>
        <v>1</v>
      </c>
      <c r="T16" s="7" t="str">
        <f t="shared" si="12"/>
        <v/>
      </c>
      <c r="U16" s="7"/>
    </row>
    <row r="17" spans="1:21" hidden="1" x14ac:dyDescent="0.25">
      <c r="A17" s="53">
        <f>'6aTRaiangProjExample'!B23</f>
        <v>3.8362461434549013</v>
      </c>
      <c r="B17" s="53">
        <f>'6aTRaiangProjExample'!C23</f>
        <v>2.8349381979800543</v>
      </c>
      <c r="C17" s="53">
        <f>'6aTRaiangProjExample'!D23</f>
        <v>6.4400035084802711</v>
      </c>
      <c r="D17" s="53">
        <f>'6aTRaiangProjExample'!E23</f>
        <v>4.2412305611859127</v>
      </c>
      <c r="E17" s="53">
        <f>'6aTRaiangProjExample'!F23</f>
        <v>1.3150893611569967</v>
      </c>
      <c r="F17" s="53">
        <f>'6aTRaiangProjExample'!G23</f>
        <v>4.0706677224091541</v>
      </c>
      <c r="G17" s="52">
        <f t="shared" si="0"/>
        <v>10.276249651935172</v>
      </c>
      <c r="H17" s="51">
        <f t="shared" si="1"/>
        <v>12.148144427049967</v>
      </c>
      <c r="I17" s="50">
        <f t="shared" si="2"/>
        <v>8.220695281546206</v>
      </c>
      <c r="J17" s="6">
        <f t="shared" si="3"/>
        <v>12.148144427049967</v>
      </c>
      <c r="L17" s="7">
        <f t="shared" si="4"/>
        <v>1</v>
      </c>
      <c r="M17" s="7" t="str">
        <f t="shared" si="5"/>
        <v/>
      </c>
      <c r="N17" s="7" t="str">
        <f t="shared" si="6"/>
        <v/>
      </c>
      <c r="O17" s="7">
        <f t="shared" si="7"/>
        <v>1</v>
      </c>
      <c r="P17" s="7" t="str">
        <f t="shared" si="8"/>
        <v/>
      </c>
      <c r="Q17" s="7">
        <f t="shared" si="9"/>
        <v>1</v>
      </c>
      <c r="R17" s="7" t="str">
        <f t="shared" si="10"/>
        <v/>
      </c>
      <c r="S17" s="7">
        <f t="shared" si="11"/>
        <v>1</v>
      </c>
      <c r="T17" s="7" t="str">
        <f t="shared" si="12"/>
        <v/>
      </c>
      <c r="U17" s="7"/>
    </row>
    <row r="18" spans="1:21" hidden="1" x14ac:dyDescent="0.25">
      <c r="A18" s="53">
        <f>'6aTRaiangProjExample'!B24</f>
        <v>4.7242454976907373</v>
      </c>
      <c r="B18" s="53">
        <f>'6aTRaiangProjExample'!C24</f>
        <v>3.1492253086984761</v>
      </c>
      <c r="C18" s="53">
        <f>'6aTRaiangProjExample'!D24</f>
        <v>4.6916202274422716</v>
      </c>
      <c r="D18" s="53">
        <f>'6aTRaiangProjExample'!E24</f>
        <v>4.4396165135864321</v>
      </c>
      <c r="E18" s="53">
        <f>'6aTRaiangProjExample'!F24</f>
        <v>1.8726499748666221</v>
      </c>
      <c r="F18" s="53">
        <f>'6aTRaiangProjExample'!G24</f>
        <v>3.1209272618520139</v>
      </c>
      <c r="G18" s="52">
        <f t="shared" si="0"/>
        <v>9.4158657251330098</v>
      </c>
      <c r="H18" s="51">
        <f t="shared" si="1"/>
        <v>12.284789273129183</v>
      </c>
      <c r="I18" s="50">
        <f t="shared" si="2"/>
        <v>8.142802545417112</v>
      </c>
      <c r="J18" s="6">
        <f t="shared" si="3"/>
        <v>12.284789273129183</v>
      </c>
      <c r="L18" s="7">
        <f t="shared" si="4"/>
        <v>1</v>
      </c>
      <c r="M18" s="7" t="str">
        <f t="shared" si="5"/>
        <v/>
      </c>
      <c r="N18" s="7" t="str">
        <f t="shared" si="6"/>
        <v/>
      </c>
      <c r="O18" s="7">
        <f t="shared" si="7"/>
        <v>1</v>
      </c>
      <c r="P18" s="7" t="str">
        <f t="shared" si="8"/>
        <v/>
      </c>
      <c r="Q18" s="7">
        <f t="shared" si="9"/>
        <v>1</v>
      </c>
      <c r="R18" s="7" t="str">
        <f t="shared" si="10"/>
        <v/>
      </c>
      <c r="S18" s="7">
        <f t="shared" si="11"/>
        <v>1</v>
      </c>
      <c r="T18" s="7" t="str">
        <f t="shared" si="12"/>
        <v/>
      </c>
      <c r="U18" s="7"/>
    </row>
    <row r="19" spans="1:21" hidden="1" x14ac:dyDescent="0.25">
      <c r="A19" s="53">
        <f>'6aTRaiangProjExample'!B25</f>
        <v>5.1670422113893038</v>
      </c>
      <c r="B19" s="53">
        <f>'6aTRaiangProjExample'!C25</f>
        <v>4.5293914013033891</v>
      </c>
      <c r="C19" s="53">
        <f>'6aTRaiangProjExample'!D25</f>
        <v>5.142762599791304</v>
      </c>
      <c r="D19" s="53">
        <f>'6aTRaiangProjExample'!E25</f>
        <v>4.1045582338727886</v>
      </c>
      <c r="E19" s="53">
        <f>'6aTRaiangProjExample'!F25</f>
        <v>2.0163322553613838</v>
      </c>
      <c r="F19" s="53">
        <f>'6aTRaiangProjExample'!G25</f>
        <v>3.3772879819032036</v>
      </c>
      <c r="G19" s="52">
        <f t="shared" si="0"/>
        <v>10.309804811180609</v>
      </c>
      <c r="H19" s="51">
        <f t="shared" si="1"/>
        <v>12.648888427165295</v>
      </c>
      <c r="I19" s="50">
        <f t="shared" si="2"/>
        <v>9.9230116385679761</v>
      </c>
      <c r="J19" s="6">
        <f t="shared" si="3"/>
        <v>12.648888427165295</v>
      </c>
      <c r="L19" s="7">
        <f t="shared" si="4"/>
        <v>1</v>
      </c>
      <c r="M19" s="7" t="str">
        <f t="shared" si="5"/>
        <v/>
      </c>
      <c r="N19" s="7" t="str">
        <f t="shared" si="6"/>
        <v/>
      </c>
      <c r="O19" s="7">
        <f t="shared" si="7"/>
        <v>1</v>
      </c>
      <c r="P19" s="7" t="str">
        <f t="shared" si="8"/>
        <v/>
      </c>
      <c r="Q19" s="7">
        <f t="shared" si="9"/>
        <v>1</v>
      </c>
      <c r="R19" s="7" t="str">
        <f t="shared" si="10"/>
        <v/>
      </c>
      <c r="S19" s="7">
        <f t="shared" si="11"/>
        <v>1</v>
      </c>
      <c r="T19" s="7" t="str">
        <f t="shared" si="12"/>
        <v/>
      </c>
      <c r="U19" s="7"/>
    </row>
    <row r="20" spans="1:21" hidden="1" x14ac:dyDescent="0.25">
      <c r="A20" s="53">
        <f>'6aTRaiangProjExample'!B26</f>
        <v>5.3421684312752777</v>
      </c>
      <c r="B20" s="53">
        <f>'6aTRaiangProjExample'!C26</f>
        <v>2.4009114785324321</v>
      </c>
      <c r="C20" s="53">
        <f>'6aTRaiangProjExample'!D26</f>
        <v>6.2982877862939315</v>
      </c>
      <c r="D20" s="53">
        <f>'6aTRaiangProjExample'!E26</f>
        <v>4.0159815223708986</v>
      </c>
      <c r="E20" s="53">
        <f>'6aTRaiangProjExample'!F26</f>
        <v>1.2682735384003463</v>
      </c>
      <c r="F20" s="53">
        <f>'6aTRaiangProjExample'!G26</f>
        <v>2.9361187205218418</v>
      </c>
      <c r="G20" s="52">
        <f t="shared" si="0"/>
        <v>11.640456217569209</v>
      </c>
      <c r="H20" s="51">
        <f t="shared" si="1"/>
        <v>12.294268674168018</v>
      </c>
      <c r="I20" s="50">
        <f t="shared" si="2"/>
        <v>6.6053037374546202</v>
      </c>
      <c r="J20" s="6">
        <f t="shared" si="3"/>
        <v>12.294268674168018</v>
      </c>
      <c r="L20" s="7">
        <f t="shared" si="4"/>
        <v>1</v>
      </c>
      <c r="M20" s="7" t="str">
        <f t="shared" si="5"/>
        <v/>
      </c>
      <c r="N20" s="7" t="str">
        <f t="shared" si="6"/>
        <v/>
      </c>
      <c r="O20" s="7">
        <f t="shared" si="7"/>
        <v>1</v>
      </c>
      <c r="P20" s="7" t="str">
        <f t="shared" si="8"/>
        <v/>
      </c>
      <c r="Q20" s="7">
        <f t="shared" si="9"/>
        <v>1</v>
      </c>
      <c r="R20" s="7" t="str">
        <f t="shared" si="10"/>
        <v/>
      </c>
      <c r="S20" s="7">
        <f t="shared" si="11"/>
        <v>1</v>
      </c>
      <c r="T20" s="7" t="str">
        <f t="shared" si="12"/>
        <v/>
      </c>
      <c r="U20" s="7"/>
    </row>
    <row r="21" spans="1:21" hidden="1" x14ac:dyDescent="0.25">
      <c r="A21" s="53">
        <f>'6aTRaiangProjExample'!B27</f>
        <v>3.8783987940939642</v>
      </c>
      <c r="B21" s="53">
        <f>'6aTRaiangProjExample'!C27</f>
        <v>4.1528494839760057</v>
      </c>
      <c r="C21" s="53">
        <f>'6aTRaiangProjExample'!D27</f>
        <v>4.2245644817535384</v>
      </c>
      <c r="D21" s="53">
        <f>'6aTRaiangProjExample'!E27</f>
        <v>3.5639358407544606</v>
      </c>
      <c r="E21" s="53">
        <f>'6aTRaiangProjExample'!F27</f>
        <v>3.8592261633061851</v>
      </c>
      <c r="F21" s="53">
        <f>'6aTRaiangProjExample'!G27</f>
        <v>2.4458301933277551</v>
      </c>
      <c r="G21" s="52">
        <f t="shared" si="0"/>
        <v>8.1029632758475021</v>
      </c>
      <c r="H21" s="51">
        <f t="shared" si="1"/>
        <v>9.8881648281761798</v>
      </c>
      <c r="I21" s="50">
        <f t="shared" si="2"/>
        <v>10.457905840609946</v>
      </c>
      <c r="J21" s="6">
        <f t="shared" si="3"/>
        <v>10.457905840609946</v>
      </c>
      <c r="L21" s="7" t="str">
        <f t="shared" si="4"/>
        <v/>
      </c>
      <c r="M21" s="7">
        <f t="shared" si="5"/>
        <v>1</v>
      </c>
      <c r="N21" s="7" t="str">
        <f t="shared" si="6"/>
        <v/>
      </c>
      <c r="O21" s="7" t="str">
        <f t="shared" si="7"/>
        <v/>
      </c>
      <c r="P21" s="7">
        <f t="shared" si="8"/>
        <v>1</v>
      </c>
      <c r="Q21" s="7">
        <f t="shared" si="9"/>
        <v>1</v>
      </c>
      <c r="R21" s="7" t="str">
        <f t="shared" si="10"/>
        <v/>
      </c>
      <c r="S21" s="7" t="str">
        <f t="shared" si="11"/>
        <v/>
      </c>
      <c r="T21" s="7">
        <f t="shared" si="12"/>
        <v>1</v>
      </c>
      <c r="U21" s="7"/>
    </row>
    <row r="22" spans="1:21" hidden="1" x14ac:dyDescent="0.25">
      <c r="A22" s="53">
        <f>'6aTRaiangProjExample'!B28</f>
        <v>4.475934541788579</v>
      </c>
      <c r="B22" s="53">
        <f>'6aTRaiangProjExample'!C28</f>
        <v>2.1447526665088725</v>
      </c>
      <c r="C22" s="53">
        <f>'6aTRaiangProjExample'!D28</f>
        <v>6.2692444146033068</v>
      </c>
      <c r="D22" s="53">
        <f>'6aTRaiangProjExample'!E28</f>
        <v>4.6189082220352171</v>
      </c>
      <c r="E22" s="53">
        <f>'6aTRaiangProjExample'!F28</f>
        <v>3.0431837200731331</v>
      </c>
      <c r="F22" s="53">
        <f>'6aTRaiangProjExample'!G28</f>
        <v>2.5489873933937672</v>
      </c>
      <c r="G22" s="52">
        <f t="shared" si="0"/>
        <v>10.745178956391886</v>
      </c>
      <c r="H22" s="51">
        <f t="shared" si="1"/>
        <v>11.643830157217563</v>
      </c>
      <c r="I22" s="50">
        <f t="shared" si="2"/>
        <v>7.7369237799757737</v>
      </c>
      <c r="J22" s="6">
        <f t="shared" si="3"/>
        <v>11.643830157217563</v>
      </c>
      <c r="L22" s="7">
        <f t="shared" si="4"/>
        <v>1</v>
      </c>
      <c r="M22" s="7" t="str">
        <f t="shared" si="5"/>
        <v/>
      </c>
      <c r="N22" s="7" t="str">
        <f t="shared" si="6"/>
        <v/>
      </c>
      <c r="O22" s="7">
        <f t="shared" si="7"/>
        <v>1</v>
      </c>
      <c r="P22" s="7" t="str">
        <f t="shared" si="8"/>
        <v/>
      </c>
      <c r="Q22" s="7">
        <f t="shared" si="9"/>
        <v>1</v>
      </c>
      <c r="R22" s="7" t="str">
        <f t="shared" si="10"/>
        <v/>
      </c>
      <c r="S22" s="7">
        <f t="shared" si="11"/>
        <v>1</v>
      </c>
      <c r="T22" s="7" t="str">
        <f t="shared" si="12"/>
        <v/>
      </c>
      <c r="U22" s="7"/>
    </row>
    <row r="23" spans="1:21" hidden="1" x14ac:dyDescent="0.25">
      <c r="A23" s="53">
        <f>'6aTRaiangProjExample'!B29</f>
        <v>5.2082010864533803</v>
      </c>
      <c r="B23" s="53">
        <f>'6aTRaiangProjExample'!C29</f>
        <v>2.5969418302572036</v>
      </c>
      <c r="C23" s="53">
        <f>'6aTRaiangProjExample'!D29</f>
        <v>5.3087019884997417</v>
      </c>
      <c r="D23" s="53">
        <f>'6aTRaiangProjExample'!E29</f>
        <v>3.7470448660163025</v>
      </c>
      <c r="E23" s="53">
        <f>'6aTRaiangProjExample'!F29</f>
        <v>2.5998862726068097</v>
      </c>
      <c r="F23" s="53">
        <f>'6aTRaiangProjExample'!G29</f>
        <v>2.6195877021736873</v>
      </c>
      <c r="G23" s="52">
        <f t="shared" si="0"/>
        <v>10.516903074953122</v>
      </c>
      <c r="H23" s="51">
        <f t="shared" si="1"/>
        <v>11.574833654643371</v>
      </c>
      <c r="I23" s="50">
        <f t="shared" si="2"/>
        <v>7.8164158050377006</v>
      </c>
      <c r="J23" s="6">
        <f t="shared" si="3"/>
        <v>11.574833654643371</v>
      </c>
      <c r="L23" s="7">
        <f t="shared" si="4"/>
        <v>1</v>
      </c>
      <c r="M23" s="7" t="str">
        <f t="shared" si="5"/>
        <v/>
      </c>
      <c r="N23" s="7" t="str">
        <f t="shared" si="6"/>
        <v/>
      </c>
      <c r="O23" s="7">
        <f t="shared" si="7"/>
        <v>1</v>
      </c>
      <c r="P23" s="7" t="str">
        <f t="shared" si="8"/>
        <v/>
      </c>
      <c r="Q23" s="7">
        <f t="shared" si="9"/>
        <v>1</v>
      </c>
      <c r="R23" s="7" t="str">
        <f t="shared" si="10"/>
        <v/>
      </c>
      <c r="S23" s="7">
        <f t="shared" si="11"/>
        <v>1</v>
      </c>
      <c r="T23" s="7" t="str">
        <f t="shared" si="12"/>
        <v/>
      </c>
      <c r="U23" s="7"/>
    </row>
    <row r="24" spans="1:21" hidden="1" x14ac:dyDescent="0.25">
      <c r="A24" s="53">
        <f>'6aTRaiangProjExample'!B30</f>
        <v>5.4030991161213988</v>
      </c>
      <c r="B24" s="53">
        <f>'6aTRaiangProjExample'!C30</f>
        <v>2.504673291736736</v>
      </c>
      <c r="C24" s="53">
        <f>'6aTRaiangProjExample'!D30</f>
        <v>6.3587165914129855</v>
      </c>
      <c r="D24" s="53">
        <f>'6aTRaiangProjExample'!E30</f>
        <v>3.8227908373968278</v>
      </c>
      <c r="E24" s="53">
        <f>'6aTRaiangProjExample'!F30</f>
        <v>2.6580576826946993</v>
      </c>
      <c r="F24" s="53">
        <f>'6aTRaiangProjExample'!G30</f>
        <v>4.1122511945113276</v>
      </c>
      <c r="G24" s="52">
        <f t="shared" si="0"/>
        <v>11.761815707534385</v>
      </c>
      <c r="H24" s="51">
        <f t="shared" si="1"/>
        <v>13.338141148029553</v>
      </c>
      <c r="I24" s="50">
        <f t="shared" si="2"/>
        <v>9.2749821689427634</v>
      </c>
      <c r="J24" s="6">
        <f t="shared" si="3"/>
        <v>13.338141148029553</v>
      </c>
      <c r="L24" s="7">
        <f t="shared" si="4"/>
        <v>1</v>
      </c>
      <c r="M24" s="7" t="str">
        <f t="shared" si="5"/>
        <v/>
      </c>
      <c r="N24" s="7" t="str">
        <f t="shared" si="6"/>
        <v/>
      </c>
      <c r="O24" s="7">
        <f t="shared" si="7"/>
        <v>1</v>
      </c>
      <c r="P24" s="7" t="str">
        <f t="shared" si="8"/>
        <v/>
      </c>
      <c r="Q24" s="7">
        <f t="shared" si="9"/>
        <v>1</v>
      </c>
      <c r="R24" s="7" t="str">
        <f t="shared" si="10"/>
        <v/>
      </c>
      <c r="S24" s="7">
        <f t="shared" si="11"/>
        <v>1</v>
      </c>
      <c r="T24" s="7" t="str">
        <f t="shared" si="12"/>
        <v/>
      </c>
      <c r="U24" s="7"/>
    </row>
    <row r="25" spans="1:21" hidden="1" x14ac:dyDescent="0.25">
      <c r="A25" s="53">
        <f>'6aTRaiangProjExample'!B31</f>
        <v>4.2484634073086678</v>
      </c>
      <c r="B25" s="53">
        <f>'6aTRaiangProjExample'!C31</f>
        <v>3.0940978488073867</v>
      </c>
      <c r="C25" s="53">
        <f>'6aTRaiangProjExample'!D31</f>
        <v>5.0528897224747453</v>
      </c>
      <c r="D25" s="53">
        <f>'6aTRaiangProjExample'!E31</f>
        <v>4.1192369549483461</v>
      </c>
      <c r="E25" s="53">
        <f>'6aTRaiangProjExample'!F31</f>
        <v>2.2111966390813684</v>
      </c>
      <c r="F25" s="53">
        <f>'6aTRaiangProjExample'!G31</f>
        <v>2.8778370534955426</v>
      </c>
      <c r="G25" s="52">
        <f t="shared" si="0"/>
        <v>9.3013531297834131</v>
      </c>
      <c r="H25" s="51">
        <f t="shared" si="1"/>
        <v>11.245537415752558</v>
      </c>
      <c r="I25" s="50">
        <f t="shared" si="2"/>
        <v>8.1831315413842987</v>
      </c>
      <c r="J25" s="6">
        <f t="shared" si="3"/>
        <v>11.245537415752558</v>
      </c>
      <c r="L25" s="7">
        <f t="shared" si="4"/>
        <v>1</v>
      </c>
      <c r="M25" s="7" t="str">
        <f t="shared" si="5"/>
        <v/>
      </c>
      <c r="N25" s="7" t="str">
        <f t="shared" si="6"/>
        <v/>
      </c>
      <c r="O25" s="7">
        <f t="shared" si="7"/>
        <v>1</v>
      </c>
      <c r="P25" s="7" t="str">
        <f t="shared" si="8"/>
        <v/>
      </c>
      <c r="Q25" s="7">
        <f t="shared" si="9"/>
        <v>1</v>
      </c>
      <c r="R25" s="7" t="str">
        <f t="shared" si="10"/>
        <v/>
      </c>
      <c r="S25" s="7">
        <f t="shared" si="11"/>
        <v>1</v>
      </c>
      <c r="T25" s="7" t="str">
        <f t="shared" si="12"/>
        <v/>
      </c>
      <c r="U25" s="7"/>
    </row>
    <row r="26" spans="1:21" hidden="1" x14ac:dyDescent="0.25">
      <c r="A26" s="53">
        <f>'6aTRaiangProjExample'!B32</f>
        <v>3.6403560062211651</v>
      </c>
      <c r="B26" s="53">
        <f>'6aTRaiangProjExample'!C32</f>
        <v>3.7110071232472226</v>
      </c>
      <c r="C26" s="53">
        <f>'6aTRaiangProjExample'!D32</f>
        <v>6.081871215972396</v>
      </c>
      <c r="D26" s="53">
        <f>'6aTRaiangProjExample'!E32</f>
        <v>3.7030551314489726</v>
      </c>
      <c r="E26" s="53">
        <f>'6aTRaiangProjExample'!F32</f>
        <v>1.8830191929966305</v>
      </c>
      <c r="F26" s="53">
        <f>'6aTRaiangProjExample'!G32</f>
        <v>4.0172882805302912</v>
      </c>
      <c r="G26" s="52">
        <f t="shared" si="0"/>
        <v>9.7222272221935615</v>
      </c>
      <c r="H26" s="51">
        <f t="shared" si="1"/>
        <v>11.360699418200429</v>
      </c>
      <c r="I26" s="50">
        <f t="shared" si="2"/>
        <v>9.6113145967741431</v>
      </c>
      <c r="J26" s="6">
        <f t="shared" si="3"/>
        <v>11.360699418200429</v>
      </c>
      <c r="L26" s="7">
        <f t="shared" si="4"/>
        <v>1</v>
      </c>
      <c r="M26" s="7" t="str">
        <f t="shared" si="5"/>
        <v/>
      </c>
      <c r="N26" s="7" t="str">
        <f t="shared" si="6"/>
        <v/>
      </c>
      <c r="O26" s="7">
        <f t="shared" si="7"/>
        <v>1</v>
      </c>
      <c r="P26" s="7" t="str">
        <f t="shared" si="8"/>
        <v/>
      </c>
      <c r="Q26" s="7">
        <f t="shared" si="9"/>
        <v>1</v>
      </c>
      <c r="R26" s="7" t="str">
        <f t="shared" si="10"/>
        <v/>
      </c>
      <c r="S26" s="7">
        <f t="shared" si="11"/>
        <v>1</v>
      </c>
      <c r="T26" s="7" t="str">
        <f t="shared" si="12"/>
        <v/>
      </c>
      <c r="U26" s="7"/>
    </row>
    <row r="27" spans="1:21" hidden="1" x14ac:dyDescent="0.25">
      <c r="A27" s="53">
        <f>'6aTRaiangProjExample'!B33</f>
        <v>4.9221653205550426</v>
      </c>
      <c r="B27" s="53">
        <f>'6aTRaiangProjExample'!C33</f>
        <v>2.9397016221153702</v>
      </c>
      <c r="C27" s="53">
        <f>'6aTRaiangProjExample'!D33</f>
        <v>5.4419484521624097</v>
      </c>
      <c r="D27" s="53">
        <f>'6aTRaiangProjExample'!E33</f>
        <v>3.9670704713897873</v>
      </c>
      <c r="E27" s="53">
        <f>'6aTRaiangProjExample'!F33</f>
        <v>2.9026325408781286</v>
      </c>
      <c r="F27" s="53">
        <f>'6aTRaiangProjExample'!G33</f>
        <v>2.3030695493561422</v>
      </c>
      <c r="G27" s="52">
        <f t="shared" si="0"/>
        <v>10.364113772717452</v>
      </c>
      <c r="H27" s="51">
        <f t="shared" si="1"/>
        <v>11.192305341300973</v>
      </c>
      <c r="I27" s="50">
        <f t="shared" si="2"/>
        <v>8.1454037123496406</v>
      </c>
      <c r="J27" s="6">
        <f t="shared" si="3"/>
        <v>11.192305341300973</v>
      </c>
      <c r="L27" s="7">
        <f t="shared" si="4"/>
        <v>1</v>
      </c>
      <c r="M27" s="7" t="str">
        <f t="shared" si="5"/>
        <v/>
      </c>
      <c r="N27" s="7" t="str">
        <f t="shared" si="6"/>
        <v/>
      </c>
      <c r="O27" s="7">
        <f t="shared" si="7"/>
        <v>1</v>
      </c>
      <c r="P27" s="7" t="str">
        <f t="shared" si="8"/>
        <v/>
      </c>
      <c r="Q27" s="7">
        <f t="shared" si="9"/>
        <v>1</v>
      </c>
      <c r="R27" s="7" t="str">
        <f t="shared" si="10"/>
        <v/>
      </c>
      <c r="S27" s="7">
        <f t="shared" si="11"/>
        <v>1</v>
      </c>
      <c r="T27" s="7" t="str">
        <f t="shared" si="12"/>
        <v/>
      </c>
      <c r="U27" s="7"/>
    </row>
    <row r="28" spans="1:21" hidden="1" x14ac:dyDescent="0.25">
      <c r="A28" s="53">
        <f>'6aTRaiangProjExample'!B34</f>
        <v>4.56043851953015</v>
      </c>
      <c r="B28" s="53">
        <f>'6aTRaiangProjExample'!C34</f>
        <v>2.8511176238024749</v>
      </c>
      <c r="C28" s="53">
        <f>'6aTRaiangProjExample'!D34</f>
        <v>6.1109078566787147</v>
      </c>
      <c r="D28" s="53">
        <f>'6aTRaiangProjExample'!E34</f>
        <v>3.6602846234305964</v>
      </c>
      <c r="E28" s="53">
        <f>'6aTRaiangProjExample'!F34</f>
        <v>2.663584059829097</v>
      </c>
      <c r="F28" s="53">
        <f>'6aTRaiangProjExample'!G34</f>
        <v>3.8125031535684353</v>
      </c>
      <c r="G28" s="52">
        <f t="shared" si="0"/>
        <v>10.671346376208865</v>
      </c>
      <c r="H28" s="51">
        <f t="shared" si="1"/>
        <v>12.033226296529183</v>
      </c>
      <c r="I28" s="50">
        <f t="shared" si="2"/>
        <v>9.3272048372000071</v>
      </c>
      <c r="J28" s="6">
        <f t="shared" si="3"/>
        <v>12.033226296529183</v>
      </c>
      <c r="L28" s="7">
        <f t="shared" si="4"/>
        <v>1</v>
      </c>
      <c r="M28" s="7" t="str">
        <f t="shared" si="5"/>
        <v/>
      </c>
      <c r="N28" s="7" t="str">
        <f t="shared" si="6"/>
        <v/>
      </c>
      <c r="O28" s="7">
        <f t="shared" si="7"/>
        <v>1</v>
      </c>
      <c r="P28" s="7" t="str">
        <f t="shared" si="8"/>
        <v/>
      </c>
      <c r="Q28" s="7">
        <f t="shared" si="9"/>
        <v>1</v>
      </c>
      <c r="R28" s="7" t="str">
        <f t="shared" si="10"/>
        <v/>
      </c>
      <c r="S28" s="7">
        <f t="shared" si="11"/>
        <v>1</v>
      </c>
      <c r="T28" s="7" t="str">
        <f t="shared" si="12"/>
        <v/>
      </c>
      <c r="U28" s="7"/>
    </row>
    <row r="29" spans="1:21" hidden="1" x14ac:dyDescent="0.25">
      <c r="A29" s="53">
        <f>'6aTRaiangProjExample'!B35</f>
        <v>3.5552916946058728</v>
      </c>
      <c r="B29" s="53">
        <f>'6aTRaiangProjExample'!C35</f>
        <v>4.2565604010789357</v>
      </c>
      <c r="C29" s="53">
        <f>'6aTRaiangProjExample'!D35</f>
        <v>5.7192009295984114</v>
      </c>
      <c r="D29" s="53">
        <f>'6aTRaiangProjExample'!E35</f>
        <v>3.1883035502593127</v>
      </c>
      <c r="E29" s="53">
        <f>'6aTRaiangProjExample'!F35</f>
        <v>1.8036542063844647</v>
      </c>
      <c r="F29" s="53">
        <f>'6aTRaiangProjExample'!G35</f>
        <v>3.9717143432063322</v>
      </c>
      <c r="G29" s="52">
        <f t="shared" si="0"/>
        <v>9.2744926242042851</v>
      </c>
      <c r="H29" s="51">
        <f t="shared" si="1"/>
        <v>10.715309588071516</v>
      </c>
      <c r="I29" s="50">
        <f t="shared" si="2"/>
        <v>10.031928950669734</v>
      </c>
      <c r="J29" s="6">
        <f t="shared" si="3"/>
        <v>10.715309588071516</v>
      </c>
      <c r="L29" s="7">
        <f t="shared" si="4"/>
        <v>1</v>
      </c>
      <c r="M29" s="7" t="str">
        <f t="shared" si="5"/>
        <v/>
      </c>
      <c r="N29" s="7" t="str">
        <f t="shared" si="6"/>
        <v/>
      </c>
      <c r="O29" s="7">
        <f t="shared" si="7"/>
        <v>1</v>
      </c>
      <c r="P29" s="7" t="str">
        <f t="shared" si="8"/>
        <v/>
      </c>
      <c r="Q29" s="7">
        <f t="shared" si="9"/>
        <v>1</v>
      </c>
      <c r="R29" s="7" t="str">
        <f t="shared" si="10"/>
        <v/>
      </c>
      <c r="S29" s="7">
        <f t="shared" si="11"/>
        <v>1</v>
      </c>
      <c r="T29" s="7" t="str">
        <f t="shared" si="12"/>
        <v/>
      </c>
      <c r="U29" s="7"/>
    </row>
    <row r="30" spans="1:21" hidden="1" x14ac:dyDescent="0.25">
      <c r="A30" s="53">
        <f>'6aTRaiangProjExample'!B36</f>
        <v>4.7468189010020048</v>
      </c>
      <c r="B30" s="53">
        <f>'6aTRaiangProjExample'!C36</f>
        <v>2.1821989066383396</v>
      </c>
      <c r="C30" s="53">
        <f>'6aTRaiangProjExample'!D36</f>
        <v>6.4224411743298209</v>
      </c>
      <c r="D30" s="53">
        <f>'6aTRaiangProjExample'!E36</f>
        <v>4.7499203085559127</v>
      </c>
      <c r="E30" s="53">
        <f>'6aTRaiangProjExample'!F36</f>
        <v>1.8330920106098698</v>
      </c>
      <c r="F30" s="53">
        <f>'6aTRaiangProjExample'!G36</f>
        <v>2.5402124253060419</v>
      </c>
      <c r="G30" s="52">
        <f t="shared" si="0"/>
        <v>11.169260075331826</v>
      </c>
      <c r="H30" s="51">
        <f t="shared" si="1"/>
        <v>12.036951634863959</v>
      </c>
      <c r="I30" s="50">
        <f t="shared" si="2"/>
        <v>6.5555033425542515</v>
      </c>
      <c r="J30" s="6">
        <f t="shared" si="3"/>
        <v>12.036951634863959</v>
      </c>
      <c r="L30" s="7">
        <f t="shared" si="4"/>
        <v>1</v>
      </c>
      <c r="M30" s="7" t="str">
        <f t="shared" si="5"/>
        <v/>
      </c>
      <c r="N30" s="7" t="str">
        <f t="shared" si="6"/>
        <v/>
      </c>
      <c r="O30" s="7">
        <f t="shared" si="7"/>
        <v>1</v>
      </c>
      <c r="P30" s="7" t="str">
        <f t="shared" si="8"/>
        <v/>
      </c>
      <c r="Q30" s="7">
        <f t="shared" si="9"/>
        <v>1</v>
      </c>
      <c r="R30" s="7" t="str">
        <f t="shared" si="10"/>
        <v/>
      </c>
      <c r="S30" s="7">
        <f t="shared" si="11"/>
        <v>1</v>
      </c>
      <c r="T30" s="7" t="str">
        <f t="shared" si="12"/>
        <v/>
      </c>
      <c r="U30" s="7"/>
    </row>
    <row r="31" spans="1:21" hidden="1" x14ac:dyDescent="0.25">
      <c r="A31" s="53">
        <f>'6aTRaiangProjExample'!B37</f>
        <v>4.8584925846998166</v>
      </c>
      <c r="B31" s="53">
        <f>'6aTRaiangProjExample'!C37</f>
        <v>4.4639841217555167</v>
      </c>
      <c r="C31" s="53">
        <f>'6aTRaiangProjExample'!D37</f>
        <v>5.5875587652975378</v>
      </c>
      <c r="D31" s="53">
        <f>'6aTRaiangProjExample'!E37</f>
        <v>3.8500346276301802</v>
      </c>
      <c r="E31" s="53">
        <f>'6aTRaiangProjExample'!F37</f>
        <v>2.5704286984532301</v>
      </c>
      <c r="F31" s="53">
        <f>'6aTRaiangProjExample'!G37</f>
        <v>4.0835138471183843</v>
      </c>
      <c r="G31" s="52">
        <f t="shared" si="0"/>
        <v>10.446051349997354</v>
      </c>
      <c r="H31" s="51">
        <f t="shared" si="1"/>
        <v>12.792041059448382</v>
      </c>
      <c r="I31" s="50">
        <f t="shared" si="2"/>
        <v>11.117926667327131</v>
      </c>
      <c r="J31" s="6">
        <f t="shared" si="3"/>
        <v>12.792041059448382</v>
      </c>
      <c r="L31" s="7">
        <f t="shared" si="4"/>
        <v>1</v>
      </c>
      <c r="M31" s="7" t="str">
        <f t="shared" si="5"/>
        <v/>
      </c>
      <c r="N31" s="7" t="str">
        <f t="shared" si="6"/>
        <v/>
      </c>
      <c r="O31" s="7">
        <f t="shared" si="7"/>
        <v>1</v>
      </c>
      <c r="P31" s="7" t="str">
        <f t="shared" si="8"/>
        <v/>
      </c>
      <c r="Q31" s="7">
        <f t="shared" si="9"/>
        <v>1</v>
      </c>
      <c r="R31" s="7" t="str">
        <f t="shared" si="10"/>
        <v/>
      </c>
      <c r="S31" s="7">
        <f t="shared" si="11"/>
        <v>1</v>
      </c>
      <c r="T31" s="7" t="str">
        <f t="shared" si="12"/>
        <v/>
      </c>
      <c r="U31" s="7"/>
    </row>
    <row r="32" spans="1:21" hidden="1" x14ac:dyDescent="0.25">
      <c r="A32" s="53">
        <f>'6aTRaiangProjExample'!B38</f>
        <v>4.5343838068618423</v>
      </c>
      <c r="B32" s="53">
        <f>'6aTRaiangProjExample'!C38</f>
        <v>4.2764694362474138</v>
      </c>
      <c r="C32" s="53">
        <f>'6aTRaiangProjExample'!D38</f>
        <v>4.1660287008938379</v>
      </c>
      <c r="D32" s="53">
        <f>'6aTRaiangProjExample'!E38</f>
        <v>3.3375904301888597</v>
      </c>
      <c r="E32" s="53">
        <f>'6aTRaiangProjExample'!F38</f>
        <v>2.1944241309148174</v>
      </c>
      <c r="F32" s="53">
        <f>'6aTRaiangProjExample'!G38</f>
        <v>4.3160606052435488</v>
      </c>
      <c r="G32" s="52">
        <f t="shared" si="0"/>
        <v>8.7004125077556793</v>
      </c>
      <c r="H32" s="51">
        <f t="shared" si="1"/>
        <v>12.18803484229425</v>
      </c>
      <c r="I32" s="50">
        <f t="shared" si="2"/>
        <v>10.78695417240578</v>
      </c>
      <c r="J32" s="6">
        <f t="shared" si="3"/>
        <v>12.18803484229425</v>
      </c>
      <c r="L32" s="7">
        <f t="shared" si="4"/>
        <v>1</v>
      </c>
      <c r="M32" s="7" t="str">
        <f t="shared" si="5"/>
        <v/>
      </c>
      <c r="N32" s="7" t="str">
        <f t="shared" si="6"/>
        <v/>
      </c>
      <c r="O32" s="7">
        <f t="shared" si="7"/>
        <v>1</v>
      </c>
      <c r="P32" s="7" t="str">
        <f t="shared" si="8"/>
        <v/>
      </c>
      <c r="Q32" s="7">
        <f t="shared" si="9"/>
        <v>1</v>
      </c>
      <c r="R32" s="7" t="str">
        <f t="shared" si="10"/>
        <v/>
      </c>
      <c r="S32" s="7">
        <f t="shared" si="11"/>
        <v>1</v>
      </c>
      <c r="T32" s="7" t="str">
        <f t="shared" si="12"/>
        <v/>
      </c>
      <c r="U32" s="7"/>
    </row>
    <row r="33" spans="1:21" hidden="1" x14ac:dyDescent="0.25">
      <c r="A33" s="53">
        <f>'6aTRaiangProjExample'!B39</f>
        <v>3.6908571397089527</v>
      </c>
      <c r="B33" s="53">
        <f>'6aTRaiangProjExample'!C39</f>
        <v>2.8682457696317556</v>
      </c>
      <c r="C33" s="53">
        <f>'6aTRaiangProjExample'!D39</f>
        <v>6.7191124324791769</v>
      </c>
      <c r="D33" s="53">
        <f>'6aTRaiangProjExample'!E39</f>
        <v>4.8808369480314626</v>
      </c>
      <c r="E33" s="53">
        <f>'6aTRaiangProjExample'!F39</f>
        <v>1.7411448983853433</v>
      </c>
      <c r="F33" s="53">
        <f>'6aTRaiangProjExample'!G39</f>
        <v>3.2203801590281707</v>
      </c>
      <c r="G33" s="52">
        <f t="shared" si="0"/>
        <v>10.40996957218813</v>
      </c>
      <c r="H33" s="51">
        <f t="shared" si="1"/>
        <v>11.792074246768586</v>
      </c>
      <c r="I33" s="50">
        <f t="shared" si="2"/>
        <v>7.8297708270452695</v>
      </c>
      <c r="J33" s="6">
        <f t="shared" si="3"/>
        <v>11.792074246768586</v>
      </c>
      <c r="L33" s="7">
        <f t="shared" si="4"/>
        <v>1</v>
      </c>
      <c r="M33" s="7" t="str">
        <f t="shared" si="5"/>
        <v/>
      </c>
      <c r="N33" s="7" t="str">
        <f t="shared" si="6"/>
        <v/>
      </c>
      <c r="O33" s="7">
        <f t="shared" si="7"/>
        <v>1</v>
      </c>
      <c r="P33" s="7" t="str">
        <f t="shared" si="8"/>
        <v/>
      </c>
      <c r="Q33" s="7">
        <f t="shared" si="9"/>
        <v>1</v>
      </c>
      <c r="R33" s="7" t="str">
        <f t="shared" si="10"/>
        <v/>
      </c>
      <c r="S33" s="7">
        <f t="shared" si="11"/>
        <v>1</v>
      </c>
      <c r="T33" s="7" t="str">
        <f t="shared" si="12"/>
        <v/>
      </c>
      <c r="U33" s="7"/>
    </row>
    <row r="34" spans="1:21" hidden="1" x14ac:dyDescent="0.25">
      <c r="A34" s="53">
        <f>'6aTRaiangProjExample'!B40</f>
        <v>4.4362436225194815</v>
      </c>
      <c r="B34" s="53">
        <f>'6aTRaiangProjExample'!C40</f>
        <v>2.9436990236592808</v>
      </c>
      <c r="C34" s="53">
        <f>'6aTRaiangProjExample'!D40</f>
        <v>5.8130964897322261</v>
      </c>
      <c r="D34" s="53">
        <f>'6aTRaiangProjExample'!E40</f>
        <v>4.1229386848980667</v>
      </c>
      <c r="E34" s="53">
        <f>'6aTRaiangProjExample'!F40</f>
        <v>1.5573958942639197</v>
      </c>
      <c r="F34" s="53">
        <f>'6aTRaiangProjExample'!G40</f>
        <v>2.2160776130453277</v>
      </c>
      <c r="G34" s="52">
        <f t="shared" si="0"/>
        <v>10.249340112251708</v>
      </c>
      <c r="H34" s="51">
        <f t="shared" si="1"/>
        <v>10.775259920462876</v>
      </c>
      <c r="I34" s="50">
        <f t="shared" si="2"/>
        <v>6.7171725309685284</v>
      </c>
      <c r="J34" s="6">
        <f t="shared" si="3"/>
        <v>10.775259920462876</v>
      </c>
      <c r="L34" s="7">
        <f t="shared" si="4"/>
        <v>1</v>
      </c>
      <c r="M34" s="7" t="str">
        <f t="shared" si="5"/>
        <v/>
      </c>
      <c r="N34" s="7" t="str">
        <f t="shared" si="6"/>
        <v/>
      </c>
      <c r="O34" s="7">
        <f t="shared" si="7"/>
        <v>1</v>
      </c>
      <c r="P34" s="7" t="str">
        <f t="shared" si="8"/>
        <v/>
      </c>
      <c r="Q34" s="7">
        <f t="shared" si="9"/>
        <v>1</v>
      </c>
      <c r="R34" s="7" t="str">
        <f t="shared" si="10"/>
        <v/>
      </c>
      <c r="S34" s="7">
        <f t="shared" si="11"/>
        <v>1</v>
      </c>
      <c r="T34" s="7" t="str">
        <f t="shared" si="12"/>
        <v/>
      </c>
      <c r="U34" s="7"/>
    </row>
    <row r="35" spans="1:21" hidden="1" x14ac:dyDescent="0.25">
      <c r="A35" s="53">
        <f>'6aTRaiangProjExample'!B41</f>
        <v>4.740344495446049</v>
      </c>
      <c r="B35" s="53">
        <f>'6aTRaiangProjExample'!C41</f>
        <v>2.8585157187464256</v>
      </c>
      <c r="C35" s="53">
        <f>'6aTRaiangProjExample'!D41</f>
        <v>6.5944342803896481</v>
      </c>
      <c r="D35" s="53">
        <f>'6aTRaiangProjExample'!E41</f>
        <v>4.1982256050576803</v>
      </c>
      <c r="E35" s="53">
        <f>'6aTRaiangProjExample'!F41</f>
        <v>1.8403882650133263</v>
      </c>
      <c r="F35" s="53">
        <f>'6aTRaiangProjExample'!G41</f>
        <v>2.5407134140089882</v>
      </c>
      <c r="G35" s="52">
        <f t="shared" si="0"/>
        <v>11.334778775835698</v>
      </c>
      <c r="H35" s="51">
        <f t="shared" si="1"/>
        <v>11.479283514512716</v>
      </c>
      <c r="I35" s="50">
        <f t="shared" si="2"/>
        <v>7.2396173977687406</v>
      </c>
      <c r="J35" s="6">
        <f t="shared" si="3"/>
        <v>11.479283514512716</v>
      </c>
      <c r="L35" s="7">
        <f t="shared" si="4"/>
        <v>1</v>
      </c>
      <c r="M35" s="7" t="str">
        <f t="shared" si="5"/>
        <v/>
      </c>
      <c r="N35" s="7" t="str">
        <f t="shared" si="6"/>
        <v/>
      </c>
      <c r="O35" s="7">
        <f t="shared" si="7"/>
        <v>1</v>
      </c>
      <c r="P35" s="7" t="str">
        <f t="shared" si="8"/>
        <v/>
      </c>
      <c r="Q35" s="7">
        <f t="shared" si="9"/>
        <v>1</v>
      </c>
      <c r="R35" s="7" t="str">
        <f t="shared" si="10"/>
        <v/>
      </c>
      <c r="S35" s="7">
        <f t="shared" si="11"/>
        <v>1</v>
      </c>
      <c r="T35" s="7" t="str">
        <f t="shared" si="12"/>
        <v/>
      </c>
      <c r="U35" s="7"/>
    </row>
    <row r="36" spans="1:21" hidden="1" x14ac:dyDescent="0.25">
      <c r="A36" s="53">
        <f>'6aTRaiangProjExample'!B42</f>
        <v>3.64324297645891</v>
      </c>
      <c r="B36" s="53">
        <f>'6aTRaiangProjExample'!C42</f>
        <v>2.7030459450845146</v>
      </c>
      <c r="C36" s="53">
        <f>'6aTRaiangProjExample'!D42</f>
        <v>4.2899993460740475</v>
      </c>
      <c r="D36" s="53">
        <f>'6aTRaiangProjExample'!E42</f>
        <v>3.7963338167894012</v>
      </c>
      <c r="E36" s="53">
        <f>'6aTRaiangProjExample'!F42</f>
        <v>1.4507624959985297</v>
      </c>
      <c r="F36" s="53">
        <f>'6aTRaiangProjExample'!G42</f>
        <v>4.2275691606025738</v>
      </c>
      <c r="G36" s="52">
        <f t="shared" si="0"/>
        <v>7.9332423225329576</v>
      </c>
      <c r="H36" s="51">
        <f t="shared" si="1"/>
        <v>11.667145953850884</v>
      </c>
      <c r="I36" s="50">
        <f t="shared" si="2"/>
        <v>8.3813776016856174</v>
      </c>
      <c r="J36" s="6">
        <f t="shared" si="3"/>
        <v>11.667145953850884</v>
      </c>
      <c r="L36" s="7">
        <f t="shared" si="4"/>
        <v>1</v>
      </c>
      <c r="M36" s="7" t="str">
        <f t="shared" si="5"/>
        <v/>
      </c>
      <c r="N36" s="7" t="str">
        <f t="shared" si="6"/>
        <v/>
      </c>
      <c r="O36" s="7">
        <f t="shared" si="7"/>
        <v>1</v>
      </c>
      <c r="P36" s="7" t="str">
        <f t="shared" si="8"/>
        <v/>
      </c>
      <c r="Q36" s="7">
        <f t="shared" si="9"/>
        <v>1</v>
      </c>
      <c r="R36" s="7" t="str">
        <f t="shared" si="10"/>
        <v/>
      </c>
      <c r="S36" s="7">
        <f t="shared" si="11"/>
        <v>1</v>
      </c>
      <c r="T36" s="7" t="str">
        <f t="shared" si="12"/>
        <v/>
      </c>
      <c r="U36" s="7"/>
    </row>
    <row r="37" spans="1:21" hidden="1" x14ac:dyDescent="0.25">
      <c r="A37" s="53">
        <f>'6aTRaiangProjExample'!B43</f>
        <v>3.2636620797396128</v>
      </c>
      <c r="B37" s="53">
        <f>'6aTRaiangProjExample'!C43</f>
        <v>2.4333666395505889</v>
      </c>
      <c r="C37" s="53">
        <f>'6aTRaiangProjExample'!D43</f>
        <v>5.725533354274507</v>
      </c>
      <c r="D37" s="53">
        <f>'6aTRaiangProjExample'!E43</f>
        <v>4.2847000319125614</v>
      </c>
      <c r="E37" s="53">
        <f>'6aTRaiangProjExample'!F43</f>
        <v>1.8171984563891646</v>
      </c>
      <c r="F37" s="53">
        <f>'6aTRaiangProjExample'!G43</f>
        <v>3.1932627670397888</v>
      </c>
      <c r="G37" s="52">
        <f t="shared" si="0"/>
        <v>8.9891954340141194</v>
      </c>
      <c r="H37" s="51">
        <f t="shared" si="1"/>
        <v>10.741624878691963</v>
      </c>
      <c r="I37" s="50">
        <f t="shared" si="2"/>
        <v>7.4438278629795427</v>
      </c>
      <c r="J37" s="6">
        <f t="shared" si="3"/>
        <v>10.741624878691963</v>
      </c>
      <c r="L37" s="7">
        <f t="shared" si="4"/>
        <v>1</v>
      </c>
      <c r="M37" s="7" t="str">
        <f t="shared" si="5"/>
        <v/>
      </c>
      <c r="N37" s="7" t="str">
        <f t="shared" si="6"/>
        <v/>
      </c>
      <c r="O37" s="7">
        <f t="shared" si="7"/>
        <v>1</v>
      </c>
      <c r="P37" s="7" t="str">
        <f t="shared" si="8"/>
        <v/>
      </c>
      <c r="Q37" s="7">
        <f t="shared" si="9"/>
        <v>1</v>
      </c>
      <c r="R37" s="7" t="str">
        <f t="shared" si="10"/>
        <v/>
      </c>
      <c r="S37" s="7">
        <f t="shared" si="11"/>
        <v>1</v>
      </c>
      <c r="T37" s="7" t="str">
        <f t="shared" si="12"/>
        <v/>
      </c>
      <c r="U37" s="7"/>
    </row>
    <row r="38" spans="1:21" hidden="1" x14ac:dyDescent="0.25">
      <c r="A38" s="53">
        <f>'6aTRaiangProjExample'!B44</f>
        <v>4.1588444284239152</v>
      </c>
      <c r="B38" s="53">
        <f>'6aTRaiangProjExample'!C44</f>
        <v>3.8165739249403758</v>
      </c>
      <c r="C38" s="53">
        <f>'6aTRaiangProjExample'!D44</f>
        <v>6.2504663411389281</v>
      </c>
      <c r="D38" s="53">
        <f>'6aTRaiangProjExample'!E44</f>
        <v>3.9413133660845117</v>
      </c>
      <c r="E38" s="53">
        <f>'6aTRaiangProjExample'!F44</f>
        <v>2.2754798400387033</v>
      </c>
      <c r="F38" s="53">
        <f>'6aTRaiangProjExample'!G44</f>
        <v>2.489127788309367</v>
      </c>
      <c r="G38" s="52">
        <f t="shared" si="0"/>
        <v>10.409310769562843</v>
      </c>
      <c r="H38" s="51">
        <f t="shared" si="1"/>
        <v>10.589285582817794</v>
      </c>
      <c r="I38" s="50">
        <f t="shared" si="2"/>
        <v>8.5811815532884452</v>
      </c>
      <c r="J38" s="6">
        <f t="shared" si="3"/>
        <v>10.589285582817794</v>
      </c>
      <c r="L38" s="7">
        <f t="shared" si="4"/>
        <v>1</v>
      </c>
      <c r="M38" s="7" t="str">
        <f t="shared" si="5"/>
        <v/>
      </c>
      <c r="N38" s="7" t="str">
        <f t="shared" si="6"/>
        <v/>
      </c>
      <c r="O38" s="7">
        <f t="shared" si="7"/>
        <v>1</v>
      </c>
      <c r="P38" s="7" t="str">
        <f t="shared" si="8"/>
        <v/>
      </c>
      <c r="Q38" s="7">
        <f t="shared" si="9"/>
        <v>1</v>
      </c>
      <c r="R38" s="7" t="str">
        <f t="shared" si="10"/>
        <v/>
      </c>
      <c r="S38" s="7">
        <f t="shared" si="11"/>
        <v>1</v>
      </c>
      <c r="T38" s="7" t="str">
        <f t="shared" si="12"/>
        <v/>
      </c>
      <c r="U38" s="7"/>
    </row>
    <row r="39" spans="1:21" hidden="1" x14ac:dyDescent="0.25">
      <c r="A39" s="53">
        <f>'6aTRaiangProjExample'!B45</f>
        <v>5.4522851380061397</v>
      </c>
      <c r="B39" s="53">
        <f>'6aTRaiangProjExample'!C45</f>
        <v>1.4860608142381131</v>
      </c>
      <c r="C39" s="53">
        <f>'6aTRaiangProjExample'!D45</f>
        <v>6.4517988796858141</v>
      </c>
      <c r="D39" s="53">
        <f>'6aTRaiangProjExample'!E45</f>
        <v>3.636626480792442</v>
      </c>
      <c r="E39" s="53">
        <f>'6aTRaiangProjExample'!F45</f>
        <v>2.5668930784230763</v>
      </c>
      <c r="F39" s="53">
        <f>'6aTRaiangProjExample'!G45</f>
        <v>2.7622702678379083</v>
      </c>
      <c r="G39" s="52">
        <f t="shared" si="0"/>
        <v>11.904084017691954</v>
      </c>
      <c r="H39" s="51">
        <f t="shared" si="1"/>
        <v>11.851181886636489</v>
      </c>
      <c r="I39" s="50">
        <f t="shared" si="2"/>
        <v>6.8152241604990982</v>
      </c>
      <c r="J39" s="6">
        <f t="shared" si="3"/>
        <v>11.904084017691954</v>
      </c>
      <c r="L39" s="7">
        <f t="shared" si="4"/>
        <v>1</v>
      </c>
      <c r="M39" s="7" t="str">
        <f t="shared" si="5"/>
        <v/>
      </c>
      <c r="N39" s="7">
        <f t="shared" si="6"/>
        <v>1</v>
      </c>
      <c r="O39" s="7" t="str">
        <f t="shared" si="7"/>
        <v/>
      </c>
      <c r="P39" s="7" t="str">
        <f t="shared" si="8"/>
        <v/>
      </c>
      <c r="Q39" s="7" t="str">
        <f t="shared" si="9"/>
        <v/>
      </c>
      <c r="R39" s="7">
        <f t="shared" si="10"/>
        <v>1</v>
      </c>
      <c r="S39" s="7" t="str">
        <f t="shared" si="11"/>
        <v/>
      </c>
      <c r="T39" s="7" t="str">
        <f t="shared" si="12"/>
        <v/>
      </c>
      <c r="U39" s="7"/>
    </row>
    <row r="40" spans="1:21" hidden="1" x14ac:dyDescent="0.25">
      <c r="A40" s="53">
        <f>'6aTRaiangProjExample'!B46</f>
        <v>4.7461059486949262</v>
      </c>
      <c r="B40" s="53">
        <f>'6aTRaiangProjExample'!C46</f>
        <v>3.3643622865625482</v>
      </c>
      <c r="C40" s="53">
        <f>'6aTRaiangProjExample'!D46</f>
        <v>4.1215827934955964</v>
      </c>
      <c r="D40" s="53">
        <f>'6aTRaiangProjExample'!E46</f>
        <v>3.6659593891674001</v>
      </c>
      <c r="E40" s="53">
        <f>'6aTRaiangProjExample'!F46</f>
        <v>1.0631171353730693</v>
      </c>
      <c r="F40" s="53">
        <f>'6aTRaiangProjExample'!G46</f>
        <v>3.4876538766043481</v>
      </c>
      <c r="G40" s="52">
        <f t="shared" si="0"/>
        <v>8.8676887421905235</v>
      </c>
      <c r="H40" s="51">
        <f t="shared" si="1"/>
        <v>11.899719214466675</v>
      </c>
      <c r="I40" s="50">
        <f t="shared" si="2"/>
        <v>7.9151332985399652</v>
      </c>
      <c r="J40" s="6">
        <f t="shared" si="3"/>
        <v>11.899719214466675</v>
      </c>
      <c r="L40" s="7">
        <f t="shared" si="4"/>
        <v>1</v>
      </c>
      <c r="M40" s="7" t="str">
        <f t="shared" si="5"/>
        <v/>
      </c>
      <c r="N40" s="7" t="str">
        <f t="shared" si="6"/>
        <v/>
      </c>
      <c r="O40" s="7">
        <f t="shared" si="7"/>
        <v>1</v>
      </c>
      <c r="P40" s="7" t="str">
        <f t="shared" si="8"/>
        <v/>
      </c>
      <c r="Q40" s="7">
        <f t="shared" si="9"/>
        <v>1</v>
      </c>
      <c r="R40" s="7" t="str">
        <f t="shared" si="10"/>
        <v/>
      </c>
      <c r="S40" s="7">
        <f t="shared" si="11"/>
        <v>1</v>
      </c>
      <c r="T40" s="7" t="str">
        <f t="shared" si="12"/>
        <v/>
      </c>
      <c r="U40" s="7"/>
    </row>
    <row r="41" spans="1:21" hidden="1" x14ac:dyDescent="0.25">
      <c r="A41" s="53">
        <f>'6aTRaiangProjExample'!B47</f>
        <v>4.6667308624965402</v>
      </c>
      <c r="B41" s="53">
        <f>'6aTRaiangProjExample'!C47</f>
        <v>1.4999836313795247</v>
      </c>
      <c r="C41" s="53">
        <f>'6aTRaiangProjExample'!D47</f>
        <v>6.6235147980926223</v>
      </c>
      <c r="D41" s="53">
        <f>'6aTRaiangProjExample'!E47</f>
        <v>4.7566637690703235</v>
      </c>
      <c r="E41" s="53">
        <f>'6aTRaiangProjExample'!F47</f>
        <v>3.2928624945779217</v>
      </c>
      <c r="F41" s="53">
        <f>'6aTRaiangProjExample'!G47</f>
        <v>2.8444906904420169</v>
      </c>
      <c r="G41" s="52">
        <f t="shared" si="0"/>
        <v>11.290245660589163</v>
      </c>
      <c r="H41" s="51">
        <f t="shared" si="1"/>
        <v>12.267885322008881</v>
      </c>
      <c r="I41" s="50">
        <f t="shared" si="2"/>
        <v>7.637336816399463</v>
      </c>
      <c r="J41" s="6">
        <f t="shared" si="3"/>
        <v>12.267885322008881</v>
      </c>
      <c r="L41" s="7">
        <f t="shared" si="4"/>
        <v>1</v>
      </c>
      <c r="M41" s="7" t="str">
        <f t="shared" si="5"/>
        <v/>
      </c>
      <c r="N41" s="7" t="str">
        <f t="shared" si="6"/>
        <v/>
      </c>
      <c r="O41" s="7">
        <f t="shared" si="7"/>
        <v>1</v>
      </c>
      <c r="P41" s="7" t="str">
        <f t="shared" si="8"/>
        <v/>
      </c>
      <c r="Q41" s="7">
        <f t="shared" si="9"/>
        <v>1</v>
      </c>
      <c r="R41" s="7" t="str">
        <f t="shared" si="10"/>
        <v/>
      </c>
      <c r="S41" s="7">
        <f t="shared" si="11"/>
        <v>1</v>
      </c>
      <c r="T41" s="7" t="str">
        <f t="shared" si="12"/>
        <v/>
      </c>
      <c r="U41" s="7"/>
    </row>
    <row r="42" spans="1:21" hidden="1" x14ac:dyDescent="0.25">
      <c r="A42" s="53">
        <f>'6aTRaiangProjExample'!B48</f>
        <v>3.9345571360304339</v>
      </c>
      <c r="B42" s="53">
        <f>'6aTRaiangProjExample'!C48</f>
        <v>2.4869932074556682</v>
      </c>
      <c r="C42" s="53">
        <f>'6aTRaiangProjExample'!D48</f>
        <v>6.2040130138224967</v>
      </c>
      <c r="D42" s="53">
        <f>'6aTRaiangProjExample'!E48</f>
        <v>4.2822547596771141</v>
      </c>
      <c r="E42" s="53">
        <f>'6aTRaiangProjExample'!F48</f>
        <v>2.0843004911516223</v>
      </c>
      <c r="F42" s="53">
        <f>'6aTRaiangProjExample'!G48</f>
        <v>2.3647081805413235</v>
      </c>
      <c r="G42" s="52">
        <f t="shared" si="0"/>
        <v>10.138570149852931</v>
      </c>
      <c r="H42" s="51">
        <f t="shared" si="1"/>
        <v>10.581520076248871</v>
      </c>
      <c r="I42" s="50">
        <f t="shared" si="2"/>
        <v>6.9360018791486135</v>
      </c>
      <c r="J42" s="6">
        <f t="shared" si="3"/>
        <v>10.581520076248871</v>
      </c>
      <c r="L42" s="7">
        <f t="shared" si="4"/>
        <v>1</v>
      </c>
      <c r="M42" s="7" t="str">
        <f t="shared" si="5"/>
        <v/>
      </c>
      <c r="N42" s="7" t="str">
        <f t="shared" si="6"/>
        <v/>
      </c>
      <c r="O42" s="7">
        <f t="shared" si="7"/>
        <v>1</v>
      </c>
      <c r="P42" s="7" t="str">
        <f t="shared" si="8"/>
        <v/>
      </c>
      <c r="Q42" s="7">
        <f t="shared" si="9"/>
        <v>1</v>
      </c>
      <c r="R42" s="7" t="str">
        <f t="shared" si="10"/>
        <v/>
      </c>
      <c r="S42" s="7">
        <f t="shared" si="11"/>
        <v>1</v>
      </c>
      <c r="T42" s="7" t="str">
        <f t="shared" si="12"/>
        <v/>
      </c>
      <c r="U42" s="7"/>
    </row>
    <row r="43" spans="1:21" hidden="1" x14ac:dyDescent="0.25">
      <c r="A43" s="53">
        <f>'6aTRaiangProjExample'!B49</f>
        <v>3.4231462049751737</v>
      </c>
      <c r="B43" s="53">
        <f>'6aTRaiangProjExample'!C49</f>
        <v>3.050430961564782</v>
      </c>
      <c r="C43" s="53">
        <f>'6aTRaiangProjExample'!D49</f>
        <v>4.5686527800925507</v>
      </c>
      <c r="D43" s="53">
        <f>'6aTRaiangProjExample'!E49</f>
        <v>4.113638617251695</v>
      </c>
      <c r="E43" s="53">
        <f>'6aTRaiangProjExample'!F49</f>
        <v>2.0833319896728399</v>
      </c>
      <c r="F43" s="53">
        <f>'6aTRaiangProjExample'!G49</f>
        <v>2.6211177090672093</v>
      </c>
      <c r="G43" s="52">
        <f t="shared" si="0"/>
        <v>7.9917989850677245</v>
      </c>
      <c r="H43" s="51">
        <f t="shared" si="1"/>
        <v>10.157902531294077</v>
      </c>
      <c r="I43" s="50">
        <f t="shared" si="2"/>
        <v>7.7548806603048313</v>
      </c>
      <c r="J43" s="6">
        <f t="shared" si="3"/>
        <v>10.157902531294077</v>
      </c>
      <c r="L43" s="7">
        <f t="shared" si="4"/>
        <v>1</v>
      </c>
      <c r="M43" s="7" t="str">
        <f t="shared" si="5"/>
        <v/>
      </c>
      <c r="N43" s="7" t="str">
        <f t="shared" si="6"/>
        <v/>
      </c>
      <c r="O43" s="7">
        <f t="shared" si="7"/>
        <v>1</v>
      </c>
      <c r="P43" s="7" t="str">
        <f t="shared" si="8"/>
        <v/>
      </c>
      <c r="Q43" s="7">
        <f t="shared" si="9"/>
        <v>1</v>
      </c>
      <c r="R43" s="7" t="str">
        <f t="shared" si="10"/>
        <v/>
      </c>
      <c r="S43" s="7">
        <f t="shared" si="11"/>
        <v>1</v>
      </c>
      <c r="T43" s="7" t="str">
        <f t="shared" si="12"/>
        <v/>
      </c>
      <c r="U43" s="7"/>
    </row>
    <row r="44" spans="1:21" hidden="1" x14ac:dyDescent="0.25">
      <c r="A44" s="53">
        <f>'6aTRaiangProjExample'!B50</f>
        <v>3.8948197818245882</v>
      </c>
      <c r="B44" s="53">
        <f>'6aTRaiangProjExample'!C50</f>
        <v>3.8860308052052743</v>
      </c>
      <c r="C44" s="53">
        <f>'6aTRaiangProjExample'!D50</f>
        <v>5.8832980490844307</v>
      </c>
      <c r="D44" s="53">
        <f>'6aTRaiangProjExample'!E50</f>
        <v>3.6910105973034879</v>
      </c>
      <c r="E44" s="53">
        <f>'6aTRaiangProjExample'!F50</f>
        <v>2.5372834467462715</v>
      </c>
      <c r="F44" s="53">
        <f>'6aTRaiangProjExample'!G50</f>
        <v>3.4980773548863926</v>
      </c>
      <c r="G44" s="52">
        <f t="shared" si="0"/>
        <v>9.778117830909018</v>
      </c>
      <c r="H44" s="51">
        <f t="shared" si="1"/>
        <v>11.083907734014469</v>
      </c>
      <c r="I44" s="50">
        <f t="shared" si="2"/>
        <v>9.921391606837938</v>
      </c>
      <c r="J44" s="6">
        <f t="shared" si="3"/>
        <v>11.083907734014469</v>
      </c>
      <c r="L44" s="7">
        <f t="shared" si="4"/>
        <v>1</v>
      </c>
      <c r="M44" s="7" t="str">
        <f t="shared" si="5"/>
        <v/>
      </c>
      <c r="N44" s="7" t="str">
        <f t="shared" si="6"/>
        <v/>
      </c>
      <c r="O44" s="7">
        <f t="shared" si="7"/>
        <v>1</v>
      </c>
      <c r="P44" s="7" t="str">
        <f t="shared" si="8"/>
        <v/>
      </c>
      <c r="Q44" s="7">
        <f t="shared" si="9"/>
        <v>1</v>
      </c>
      <c r="R44" s="7" t="str">
        <f t="shared" si="10"/>
        <v/>
      </c>
      <c r="S44" s="7">
        <f t="shared" si="11"/>
        <v>1</v>
      </c>
      <c r="T44" s="7" t="str">
        <f t="shared" si="12"/>
        <v/>
      </c>
      <c r="U44" s="7"/>
    </row>
    <row r="45" spans="1:21" hidden="1" x14ac:dyDescent="0.25">
      <c r="A45" s="53">
        <f>'6aTRaiangProjExample'!B51</f>
        <v>3.9613236890442298</v>
      </c>
      <c r="B45" s="53">
        <f>'6aTRaiangProjExample'!C51</f>
        <v>1.1522486811925863</v>
      </c>
      <c r="C45" s="53">
        <f>'6aTRaiangProjExample'!D51</f>
        <v>6.1179190857476318</v>
      </c>
      <c r="D45" s="53">
        <f>'6aTRaiangProjExample'!E51</f>
        <v>3.9065558800703029</v>
      </c>
      <c r="E45" s="53">
        <f>'6aTRaiangProjExample'!F51</f>
        <v>2.9619348154133314</v>
      </c>
      <c r="F45" s="53">
        <f>'6aTRaiangProjExample'!G51</f>
        <v>3.332586499397701</v>
      </c>
      <c r="G45" s="52">
        <f t="shared" si="0"/>
        <v>10.079242774791862</v>
      </c>
      <c r="H45" s="51">
        <f t="shared" si="1"/>
        <v>11.200466068512235</v>
      </c>
      <c r="I45" s="50">
        <f t="shared" si="2"/>
        <v>7.4467699960036189</v>
      </c>
      <c r="J45" s="6">
        <f t="shared" si="3"/>
        <v>11.200466068512235</v>
      </c>
      <c r="L45" s="7">
        <f t="shared" si="4"/>
        <v>1</v>
      </c>
      <c r="M45" s="7" t="str">
        <f t="shared" si="5"/>
        <v/>
      </c>
      <c r="N45" s="7" t="str">
        <f t="shared" si="6"/>
        <v/>
      </c>
      <c r="O45" s="7">
        <f t="shared" si="7"/>
        <v>1</v>
      </c>
      <c r="P45" s="7" t="str">
        <f t="shared" si="8"/>
        <v/>
      </c>
      <c r="Q45" s="7">
        <f t="shared" si="9"/>
        <v>1</v>
      </c>
      <c r="R45" s="7" t="str">
        <f t="shared" si="10"/>
        <v/>
      </c>
      <c r="S45" s="7">
        <f t="shared" si="11"/>
        <v>1</v>
      </c>
      <c r="T45" s="7" t="str">
        <f t="shared" si="12"/>
        <v/>
      </c>
      <c r="U45" s="7"/>
    </row>
    <row r="46" spans="1:21" hidden="1" x14ac:dyDescent="0.25">
      <c r="A46" s="53">
        <f>'6aTRaiangProjExample'!B52</f>
        <v>3.9721052921209332</v>
      </c>
      <c r="B46" s="53">
        <f>'6aTRaiangProjExample'!C52</f>
        <v>3.8501664277628533</v>
      </c>
      <c r="C46" s="53">
        <f>'6aTRaiangProjExample'!D52</f>
        <v>6.6665228194198347</v>
      </c>
      <c r="D46" s="53">
        <f>'6aTRaiangProjExample'!E52</f>
        <v>3.9683513834713389</v>
      </c>
      <c r="E46" s="53">
        <f>'6aTRaiangProjExample'!F52</f>
        <v>1.9694373601067454</v>
      </c>
      <c r="F46" s="53">
        <f>'6aTRaiangProjExample'!G52</f>
        <v>2.912423108087054</v>
      </c>
      <c r="G46" s="52">
        <f t="shared" si="0"/>
        <v>10.638628111540768</v>
      </c>
      <c r="H46" s="51">
        <f t="shared" si="1"/>
        <v>10.852879783679326</v>
      </c>
      <c r="I46" s="50">
        <f t="shared" si="2"/>
        <v>8.7320268959566523</v>
      </c>
      <c r="J46" s="6">
        <f t="shared" si="3"/>
        <v>10.852879783679326</v>
      </c>
      <c r="L46" s="7">
        <f t="shared" si="4"/>
        <v>1</v>
      </c>
      <c r="M46" s="7" t="str">
        <f t="shared" si="5"/>
        <v/>
      </c>
      <c r="N46" s="7" t="str">
        <f t="shared" si="6"/>
        <v/>
      </c>
      <c r="O46" s="7">
        <f t="shared" si="7"/>
        <v>1</v>
      </c>
      <c r="P46" s="7" t="str">
        <f t="shared" si="8"/>
        <v/>
      </c>
      <c r="Q46" s="7">
        <f t="shared" si="9"/>
        <v>1</v>
      </c>
      <c r="R46" s="7" t="str">
        <f t="shared" si="10"/>
        <v/>
      </c>
      <c r="S46" s="7">
        <f t="shared" si="11"/>
        <v>1</v>
      </c>
      <c r="T46" s="7" t="str">
        <f t="shared" si="12"/>
        <v/>
      </c>
      <c r="U46" s="7"/>
    </row>
    <row r="47" spans="1:21" hidden="1" x14ac:dyDescent="0.25">
      <c r="A47" s="53">
        <f>'6aTRaiangProjExample'!B53</f>
        <v>3.9673097881410087</v>
      </c>
      <c r="B47" s="53">
        <f>'6aTRaiangProjExample'!C53</f>
        <v>3.5718806802765788</v>
      </c>
      <c r="C47" s="53">
        <f>'6aTRaiangProjExample'!D53</f>
        <v>5.8276736891147189</v>
      </c>
      <c r="D47" s="53">
        <f>'6aTRaiangProjExample'!E53</f>
        <v>3.9120513542813646</v>
      </c>
      <c r="E47" s="53">
        <f>'6aTRaiangProjExample'!F53</f>
        <v>1.736489242965807</v>
      </c>
      <c r="F47" s="53">
        <f>'6aTRaiangProjExample'!G53</f>
        <v>3.0796717247007122</v>
      </c>
      <c r="G47" s="52">
        <f t="shared" si="0"/>
        <v>9.7949834772557267</v>
      </c>
      <c r="H47" s="51">
        <f t="shared" si="1"/>
        <v>10.959032867123085</v>
      </c>
      <c r="I47" s="50">
        <f t="shared" si="2"/>
        <v>8.3880416479430977</v>
      </c>
      <c r="J47" s="6">
        <f t="shared" si="3"/>
        <v>10.959032867123085</v>
      </c>
      <c r="L47" s="7">
        <f t="shared" si="4"/>
        <v>1</v>
      </c>
      <c r="M47" s="7" t="str">
        <f t="shared" si="5"/>
        <v/>
      </c>
      <c r="N47" s="7" t="str">
        <f t="shared" si="6"/>
        <v/>
      </c>
      <c r="O47" s="7">
        <f t="shared" si="7"/>
        <v>1</v>
      </c>
      <c r="P47" s="7" t="str">
        <f t="shared" si="8"/>
        <v/>
      </c>
      <c r="Q47" s="7">
        <f t="shared" si="9"/>
        <v>1</v>
      </c>
      <c r="R47" s="7" t="str">
        <f t="shared" si="10"/>
        <v/>
      </c>
      <c r="S47" s="7">
        <f t="shared" si="11"/>
        <v>1</v>
      </c>
      <c r="T47" s="7" t="str">
        <f t="shared" si="12"/>
        <v/>
      </c>
      <c r="U47" s="7"/>
    </row>
    <row r="48" spans="1:21" hidden="1" x14ac:dyDescent="0.25">
      <c r="A48" s="53">
        <f>'6aTRaiangProjExample'!B54</f>
        <v>4.2099161811006329</v>
      </c>
      <c r="B48" s="53">
        <f>'6aTRaiangProjExample'!C54</f>
        <v>2.6164510823963498</v>
      </c>
      <c r="C48" s="53">
        <f>'6aTRaiangProjExample'!D54</f>
        <v>5.1408942421387662</v>
      </c>
      <c r="D48" s="53">
        <f>'6aTRaiangProjExample'!E54</f>
        <v>3.8538038946007926</v>
      </c>
      <c r="E48" s="53">
        <f>'6aTRaiangProjExample'!F54</f>
        <v>1.9715745143223189</v>
      </c>
      <c r="F48" s="53">
        <f>'6aTRaiangProjExample'!G54</f>
        <v>4.5515624980754978</v>
      </c>
      <c r="G48" s="52">
        <f t="shared" si="0"/>
        <v>9.3508104232393983</v>
      </c>
      <c r="H48" s="51">
        <f t="shared" si="1"/>
        <v>12.615282573776923</v>
      </c>
      <c r="I48" s="50">
        <f t="shared" si="2"/>
        <v>9.139588094794167</v>
      </c>
      <c r="J48" s="6">
        <f t="shared" si="3"/>
        <v>12.615282573776923</v>
      </c>
      <c r="L48" s="7">
        <f t="shared" si="4"/>
        <v>1</v>
      </c>
      <c r="M48" s="7" t="str">
        <f t="shared" si="5"/>
        <v/>
      </c>
      <c r="N48" s="7" t="str">
        <f t="shared" si="6"/>
        <v/>
      </c>
      <c r="O48" s="7">
        <f t="shared" si="7"/>
        <v>1</v>
      </c>
      <c r="P48" s="7" t="str">
        <f t="shared" si="8"/>
        <v/>
      </c>
      <c r="Q48" s="7">
        <f t="shared" si="9"/>
        <v>1</v>
      </c>
      <c r="R48" s="7" t="str">
        <f t="shared" si="10"/>
        <v/>
      </c>
      <c r="S48" s="7">
        <f t="shared" si="11"/>
        <v>1</v>
      </c>
      <c r="T48" s="7" t="str">
        <f t="shared" si="12"/>
        <v/>
      </c>
      <c r="U48" s="7"/>
    </row>
    <row r="49" spans="1:21" hidden="1" x14ac:dyDescent="0.25">
      <c r="A49" s="53">
        <f>'6aTRaiangProjExample'!B55</f>
        <v>5.3326308810684742</v>
      </c>
      <c r="B49" s="53">
        <f>'6aTRaiangProjExample'!C55</f>
        <v>4.276887499059816</v>
      </c>
      <c r="C49" s="53">
        <f>'6aTRaiangProjExample'!D55</f>
        <v>6.1561182686369413</v>
      </c>
      <c r="D49" s="53">
        <f>'6aTRaiangProjExample'!E55</f>
        <v>4.3071529416434178</v>
      </c>
      <c r="E49" s="53">
        <f>'6aTRaiangProjExample'!F55</f>
        <v>2.2391826160993125</v>
      </c>
      <c r="F49" s="53">
        <f>'6aTRaiangProjExample'!G55</f>
        <v>2.6551962783552856</v>
      </c>
      <c r="G49" s="52">
        <f t="shared" si="0"/>
        <v>11.488749149705416</v>
      </c>
      <c r="H49" s="51">
        <f t="shared" si="1"/>
        <v>12.294980101067177</v>
      </c>
      <c r="I49" s="50">
        <f t="shared" si="2"/>
        <v>9.171266393514415</v>
      </c>
      <c r="J49" s="6">
        <f t="shared" si="3"/>
        <v>12.294980101067177</v>
      </c>
      <c r="L49" s="7">
        <f t="shared" si="4"/>
        <v>1</v>
      </c>
      <c r="M49" s="7" t="str">
        <f t="shared" si="5"/>
        <v/>
      </c>
      <c r="N49" s="7" t="str">
        <f t="shared" si="6"/>
        <v/>
      </c>
      <c r="O49" s="7">
        <f t="shared" si="7"/>
        <v>1</v>
      </c>
      <c r="P49" s="7" t="str">
        <f t="shared" si="8"/>
        <v/>
      </c>
      <c r="Q49" s="7">
        <f t="shared" si="9"/>
        <v>1</v>
      </c>
      <c r="R49" s="7" t="str">
        <f t="shared" si="10"/>
        <v/>
      </c>
      <c r="S49" s="7">
        <f t="shared" si="11"/>
        <v>1</v>
      </c>
      <c r="T49" s="7" t="str">
        <f t="shared" si="12"/>
        <v/>
      </c>
      <c r="U49" s="7"/>
    </row>
    <row r="50" spans="1:21" hidden="1" x14ac:dyDescent="0.25">
      <c r="A50" s="53">
        <f>'6aTRaiangProjExample'!B56</f>
        <v>4.2403470559607808</v>
      </c>
      <c r="B50" s="53">
        <f>'6aTRaiangProjExample'!C56</f>
        <v>1.6286131185135639</v>
      </c>
      <c r="C50" s="53">
        <f>'6aTRaiangProjExample'!D56</f>
        <v>5.8532148396432238</v>
      </c>
      <c r="D50" s="53">
        <f>'6aTRaiangProjExample'!E56</f>
        <v>4.745949039356713</v>
      </c>
      <c r="E50" s="53">
        <f>'6aTRaiangProjExample'!F56</f>
        <v>2.8997216556448455</v>
      </c>
      <c r="F50" s="53">
        <f>'6aTRaiangProjExample'!G56</f>
        <v>3.4909076892172193</v>
      </c>
      <c r="G50" s="52">
        <f t="shared" si="0"/>
        <v>10.093561895604005</v>
      </c>
      <c r="H50" s="51">
        <f t="shared" si="1"/>
        <v>12.477203784534712</v>
      </c>
      <c r="I50" s="50">
        <f t="shared" si="2"/>
        <v>8.0192424633756296</v>
      </c>
      <c r="J50" s="6">
        <f t="shared" si="3"/>
        <v>12.477203784534712</v>
      </c>
      <c r="L50" s="7">
        <f t="shared" si="4"/>
        <v>1</v>
      </c>
      <c r="M50" s="7" t="str">
        <f t="shared" si="5"/>
        <v/>
      </c>
      <c r="N50" s="7" t="str">
        <f t="shared" si="6"/>
        <v/>
      </c>
      <c r="O50" s="7">
        <f t="shared" si="7"/>
        <v>1</v>
      </c>
      <c r="P50" s="7" t="str">
        <f t="shared" si="8"/>
        <v/>
      </c>
      <c r="Q50" s="7">
        <f t="shared" si="9"/>
        <v>1</v>
      </c>
      <c r="R50" s="7" t="str">
        <f t="shared" si="10"/>
        <v/>
      </c>
      <c r="S50" s="7">
        <f t="shared" si="11"/>
        <v>1</v>
      </c>
      <c r="T50" s="7" t="str">
        <f t="shared" si="12"/>
        <v/>
      </c>
      <c r="U50" s="7"/>
    </row>
    <row r="51" spans="1:21" hidden="1" x14ac:dyDescent="0.25">
      <c r="A51" s="53">
        <f>'6aTRaiangProjExample'!B57</f>
        <v>4.2791226150085748</v>
      </c>
      <c r="B51" s="53">
        <f>'6aTRaiangProjExample'!C57</f>
        <v>2.7256213736147634</v>
      </c>
      <c r="C51" s="53">
        <f>'6aTRaiangProjExample'!D57</f>
        <v>4.3998893383827875</v>
      </c>
      <c r="D51" s="53">
        <f>'6aTRaiangProjExample'!E57</f>
        <v>4.7650512065223243</v>
      </c>
      <c r="E51" s="53">
        <f>'6aTRaiangProjExample'!F57</f>
        <v>2.2266397986454942</v>
      </c>
      <c r="F51" s="53">
        <f>'6aTRaiangProjExample'!G57</f>
        <v>2.9872920232803706</v>
      </c>
      <c r="G51" s="52">
        <f t="shared" si="0"/>
        <v>8.6790119533913632</v>
      </c>
      <c r="H51" s="51">
        <f t="shared" si="1"/>
        <v>12.031465844811269</v>
      </c>
      <c r="I51" s="50">
        <f t="shared" si="2"/>
        <v>7.9395531955406282</v>
      </c>
      <c r="J51" s="6">
        <f t="shared" si="3"/>
        <v>12.031465844811269</v>
      </c>
      <c r="L51" s="7">
        <f t="shared" si="4"/>
        <v>1</v>
      </c>
      <c r="M51" s="7" t="str">
        <f t="shared" si="5"/>
        <v/>
      </c>
      <c r="N51" s="7" t="str">
        <f t="shared" si="6"/>
        <v/>
      </c>
      <c r="O51" s="7">
        <f t="shared" si="7"/>
        <v>1</v>
      </c>
      <c r="P51" s="7" t="str">
        <f t="shared" si="8"/>
        <v/>
      </c>
      <c r="Q51" s="7">
        <f t="shared" si="9"/>
        <v>1</v>
      </c>
      <c r="R51" s="7" t="str">
        <f t="shared" si="10"/>
        <v/>
      </c>
      <c r="S51" s="7">
        <f t="shared" si="11"/>
        <v>1</v>
      </c>
      <c r="T51" s="7" t="str">
        <f t="shared" si="12"/>
        <v/>
      </c>
      <c r="U51" s="7"/>
    </row>
    <row r="52" spans="1:21" hidden="1" x14ac:dyDescent="0.25">
      <c r="A52" s="53">
        <f>'6aTRaiangProjExample'!B58</f>
        <v>3.8886918016774121</v>
      </c>
      <c r="B52" s="53">
        <f>'6aTRaiangProjExample'!C58</f>
        <v>2.6245968154004706</v>
      </c>
      <c r="C52" s="53">
        <f>'6aTRaiangProjExample'!D58</f>
        <v>6.0511959924588492</v>
      </c>
      <c r="D52" s="53">
        <f>'6aTRaiangProjExample'!E58</f>
        <v>4.3062547158545694</v>
      </c>
      <c r="E52" s="53">
        <f>'6aTRaiangProjExample'!F58</f>
        <v>2.7466888968285068</v>
      </c>
      <c r="F52" s="53">
        <f>'6aTRaiangProjExample'!G58</f>
        <v>4.3401627592259473</v>
      </c>
      <c r="G52" s="52">
        <f t="shared" si="0"/>
        <v>9.9398877941362613</v>
      </c>
      <c r="H52" s="51">
        <f t="shared" si="1"/>
        <v>12.535109276757929</v>
      </c>
      <c r="I52" s="50">
        <f t="shared" si="2"/>
        <v>9.7114484714549256</v>
      </c>
      <c r="J52" s="6">
        <f t="shared" si="3"/>
        <v>12.535109276757929</v>
      </c>
      <c r="L52" s="7">
        <f t="shared" si="4"/>
        <v>1</v>
      </c>
      <c r="M52" s="7" t="str">
        <f t="shared" si="5"/>
        <v/>
      </c>
      <c r="N52" s="7" t="str">
        <f t="shared" si="6"/>
        <v/>
      </c>
      <c r="O52" s="7">
        <f t="shared" si="7"/>
        <v>1</v>
      </c>
      <c r="P52" s="7" t="str">
        <f t="shared" si="8"/>
        <v/>
      </c>
      <c r="Q52" s="7">
        <f t="shared" si="9"/>
        <v>1</v>
      </c>
      <c r="R52" s="7" t="str">
        <f t="shared" si="10"/>
        <v/>
      </c>
      <c r="S52" s="7">
        <f t="shared" si="11"/>
        <v>1</v>
      </c>
      <c r="T52" s="7" t="str">
        <f t="shared" si="12"/>
        <v/>
      </c>
      <c r="U52" s="7"/>
    </row>
    <row r="53" spans="1:21" hidden="1" x14ac:dyDescent="0.25">
      <c r="A53" s="53">
        <f>'6aTRaiangProjExample'!B59</f>
        <v>3.9444251792218954</v>
      </c>
      <c r="B53" s="53">
        <f>'6aTRaiangProjExample'!C59</f>
        <v>4.1477871065726468</v>
      </c>
      <c r="C53" s="53">
        <f>'6aTRaiangProjExample'!D59</f>
        <v>5.2406707250722864</v>
      </c>
      <c r="D53" s="53">
        <f>'6aTRaiangProjExample'!E59</f>
        <v>3.6213765306054855</v>
      </c>
      <c r="E53" s="53">
        <f>'6aTRaiangProjExample'!F59</f>
        <v>2.6510705586907419</v>
      </c>
      <c r="F53" s="53">
        <f>'6aTRaiangProjExample'!G59</f>
        <v>3.2965801001987378</v>
      </c>
      <c r="G53" s="52">
        <f t="shared" si="0"/>
        <v>9.1850959042941813</v>
      </c>
      <c r="H53" s="51">
        <f t="shared" si="1"/>
        <v>10.862381810026118</v>
      </c>
      <c r="I53" s="50">
        <f t="shared" si="2"/>
        <v>10.095437765462126</v>
      </c>
      <c r="J53" s="6">
        <f t="shared" si="3"/>
        <v>10.862381810026118</v>
      </c>
      <c r="L53" s="7">
        <f t="shared" si="4"/>
        <v>1</v>
      </c>
      <c r="M53" s="7" t="str">
        <f t="shared" si="5"/>
        <v/>
      </c>
      <c r="N53" s="7" t="str">
        <f t="shared" si="6"/>
        <v/>
      </c>
      <c r="O53" s="7">
        <f t="shared" si="7"/>
        <v>1</v>
      </c>
      <c r="P53" s="7" t="str">
        <f t="shared" si="8"/>
        <v/>
      </c>
      <c r="Q53" s="7">
        <f t="shared" si="9"/>
        <v>1</v>
      </c>
      <c r="R53" s="7" t="str">
        <f t="shared" si="10"/>
        <v/>
      </c>
      <c r="S53" s="7">
        <f t="shared" si="11"/>
        <v>1</v>
      </c>
      <c r="T53" s="7" t="str">
        <f t="shared" si="12"/>
        <v/>
      </c>
      <c r="U53" s="7"/>
    </row>
    <row r="54" spans="1:21" hidden="1" x14ac:dyDescent="0.25">
      <c r="A54" s="53">
        <f>'6aTRaiangProjExample'!B60</f>
        <v>3.1277644043121411</v>
      </c>
      <c r="B54" s="53">
        <f>'6aTRaiangProjExample'!C60</f>
        <v>2.2002094988112728</v>
      </c>
      <c r="C54" s="53">
        <f>'6aTRaiangProjExample'!D60</f>
        <v>5.1890695091029286</v>
      </c>
      <c r="D54" s="53">
        <f>'6aTRaiangProjExample'!E60</f>
        <v>3.9788259094419622</v>
      </c>
      <c r="E54" s="53">
        <f>'6aTRaiangProjExample'!F60</f>
        <v>3.3765348966105613</v>
      </c>
      <c r="F54" s="53">
        <f>'6aTRaiangProjExample'!G60</f>
        <v>3.3247951753329512</v>
      </c>
      <c r="G54" s="52">
        <f t="shared" si="0"/>
        <v>8.3168339134150706</v>
      </c>
      <c r="H54" s="51">
        <f t="shared" si="1"/>
        <v>10.431385489087054</v>
      </c>
      <c r="I54" s="50">
        <f t="shared" si="2"/>
        <v>8.9015395707547853</v>
      </c>
      <c r="J54" s="6">
        <f t="shared" si="3"/>
        <v>10.431385489087054</v>
      </c>
      <c r="L54" s="7">
        <f t="shared" si="4"/>
        <v>1</v>
      </c>
      <c r="M54" s="7" t="str">
        <f t="shared" si="5"/>
        <v/>
      </c>
      <c r="N54" s="7" t="str">
        <f t="shared" si="6"/>
        <v/>
      </c>
      <c r="O54" s="7">
        <f t="shared" si="7"/>
        <v>1</v>
      </c>
      <c r="P54" s="7" t="str">
        <f t="shared" si="8"/>
        <v/>
      </c>
      <c r="Q54" s="7">
        <f t="shared" si="9"/>
        <v>1</v>
      </c>
      <c r="R54" s="7" t="str">
        <f t="shared" si="10"/>
        <v/>
      </c>
      <c r="S54" s="7">
        <f t="shared" si="11"/>
        <v>1</v>
      </c>
      <c r="T54" s="7" t="str">
        <f t="shared" si="12"/>
        <v/>
      </c>
      <c r="U54" s="7"/>
    </row>
    <row r="55" spans="1:21" hidden="1" x14ac:dyDescent="0.25">
      <c r="A55" s="53">
        <f>'6aTRaiangProjExample'!B61</f>
        <v>4.6711824238805733</v>
      </c>
      <c r="B55" s="53">
        <f>'6aTRaiangProjExample'!C61</f>
        <v>3.8952299755242348</v>
      </c>
      <c r="C55" s="53">
        <f>'6aTRaiangProjExample'!D61</f>
        <v>6.5117761220757506</v>
      </c>
      <c r="D55" s="53">
        <f>'6aTRaiangProjExample'!E61</f>
        <v>4.9615398381122926</v>
      </c>
      <c r="E55" s="53">
        <f>'6aTRaiangProjExample'!F61</f>
        <v>3.0878730542788597</v>
      </c>
      <c r="F55" s="53">
        <f>'6aTRaiangProjExample'!G61</f>
        <v>3.0043088981009234</v>
      </c>
      <c r="G55" s="52">
        <f t="shared" si="0"/>
        <v>11.182958545956325</v>
      </c>
      <c r="H55" s="51">
        <f t="shared" si="1"/>
        <v>12.637031160093789</v>
      </c>
      <c r="I55" s="50">
        <f t="shared" si="2"/>
        <v>9.9874119279040183</v>
      </c>
      <c r="J55" s="6">
        <f t="shared" si="3"/>
        <v>12.637031160093789</v>
      </c>
      <c r="L55" s="7">
        <f t="shared" si="4"/>
        <v>1</v>
      </c>
      <c r="M55" s="7" t="str">
        <f t="shared" si="5"/>
        <v/>
      </c>
      <c r="N55" s="7" t="str">
        <f t="shared" si="6"/>
        <v/>
      </c>
      <c r="O55" s="7">
        <f t="shared" si="7"/>
        <v>1</v>
      </c>
      <c r="P55" s="7" t="str">
        <f t="shared" si="8"/>
        <v/>
      </c>
      <c r="Q55" s="7">
        <f t="shared" si="9"/>
        <v>1</v>
      </c>
      <c r="R55" s="7" t="str">
        <f t="shared" si="10"/>
        <v/>
      </c>
      <c r="S55" s="7">
        <f t="shared" si="11"/>
        <v>1</v>
      </c>
      <c r="T55" s="7" t="str">
        <f t="shared" si="12"/>
        <v/>
      </c>
      <c r="U55" s="7"/>
    </row>
    <row r="56" spans="1:21" hidden="1" x14ac:dyDescent="0.25">
      <c r="A56" s="53">
        <f>'6aTRaiangProjExample'!B62</f>
        <v>3.6304663499714431</v>
      </c>
      <c r="B56" s="53">
        <f>'6aTRaiangProjExample'!C62</f>
        <v>1.4458328384436125</v>
      </c>
      <c r="C56" s="53">
        <f>'6aTRaiangProjExample'!D62</f>
        <v>5.2339602743505882</v>
      </c>
      <c r="D56" s="53">
        <f>'6aTRaiangProjExample'!E62</f>
        <v>4.5843877489144162</v>
      </c>
      <c r="E56" s="53">
        <f>'6aTRaiangProjExample'!F62</f>
        <v>2.3502093027814999</v>
      </c>
      <c r="F56" s="53">
        <f>'6aTRaiangProjExample'!G62</f>
        <v>3.3904548351904147</v>
      </c>
      <c r="G56" s="52">
        <f t="shared" si="0"/>
        <v>8.8644266243220322</v>
      </c>
      <c r="H56" s="51">
        <f t="shared" si="1"/>
        <v>11.605308934076273</v>
      </c>
      <c r="I56" s="50">
        <f t="shared" si="2"/>
        <v>7.1864969764155271</v>
      </c>
      <c r="J56" s="6">
        <f t="shared" si="3"/>
        <v>11.605308934076273</v>
      </c>
      <c r="L56" s="7">
        <f t="shared" si="4"/>
        <v>1</v>
      </c>
      <c r="M56" s="7" t="str">
        <f t="shared" si="5"/>
        <v/>
      </c>
      <c r="N56" s="7" t="str">
        <f t="shared" si="6"/>
        <v/>
      </c>
      <c r="O56" s="7">
        <f t="shared" si="7"/>
        <v>1</v>
      </c>
      <c r="P56" s="7" t="str">
        <f t="shared" si="8"/>
        <v/>
      </c>
      <c r="Q56" s="7">
        <f t="shared" si="9"/>
        <v>1</v>
      </c>
      <c r="R56" s="7" t="str">
        <f t="shared" si="10"/>
        <v/>
      </c>
      <c r="S56" s="7">
        <f t="shared" si="11"/>
        <v>1</v>
      </c>
      <c r="T56" s="7" t="str">
        <f t="shared" si="12"/>
        <v/>
      </c>
      <c r="U56" s="7"/>
    </row>
    <row r="57" spans="1:21" hidden="1" x14ac:dyDescent="0.25">
      <c r="A57" s="53">
        <f>'6aTRaiangProjExample'!B63</f>
        <v>4.8495017124063597</v>
      </c>
      <c r="B57" s="53">
        <f>'6aTRaiangProjExample'!C63</f>
        <v>2.6203573959459447</v>
      </c>
      <c r="C57" s="53">
        <f>'6aTRaiangProjExample'!D63</f>
        <v>5.6299146742948727</v>
      </c>
      <c r="D57" s="53">
        <f>'6aTRaiangProjExample'!E63</f>
        <v>4.247599457070212</v>
      </c>
      <c r="E57" s="53">
        <f>'6aTRaiangProjExample'!F63</f>
        <v>3.2857493597485004</v>
      </c>
      <c r="F57" s="53">
        <f>'6aTRaiangProjExample'!G63</f>
        <v>3.4270845326059463</v>
      </c>
      <c r="G57" s="52">
        <f t="shared" si="0"/>
        <v>10.479416386701232</v>
      </c>
      <c r="H57" s="51">
        <f t="shared" si="1"/>
        <v>12.524185702082518</v>
      </c>
      <c r="I57" s="50">
        <f t="shared" si="2"/>
        <v>9.3331912883003909</v>
      </c>
      <c r="J57" s="6">
        <f t="shared" si="3"/>
        <v>12.524185702082518</v>
      </c>
      <c r="L57" s="7">
        <f t="shared" si="4"/>
        <v>1</v>
      </c>
      <c r="M57" s="7" t="str">
        <f t="shared" si="5"/>
        <v/>
      </c>
      <c r="N57" s="7" t="str">
        <f t="shared" si="6"/>
        <v/>
      </c>
      <c r="O57" s="7">
        <f t="shared" si="7"/>
        <v>1</v>
      </c>
      <c r="P57" s="7" t="str">
        <f t="shared" si="8"/>
        <v/>
      </c>
      <c r="Q57" s="7">
        <f t="shared" si="9"/>
        <v>1</v>
      </c>
      <c r="R57" s="7" t="str">
        <f t="shared" si="10"/>
        <v/>
      </c>
      <c r="S57" s="7">
        <f t="shared" si="11"/>
        <v>1</v>
      </c>
      <c r="T57" s="7" t="str">
        <f t="shared" si="12"/>
        <v/>
      </c>
      <c r="U57" s="7"/>
    </row>
    <row r="58" spans="1:21" hidden="1" x14ac:dyDescent="0.25">
      <c r="A58" s="53">
        <f>'6aTRaiangProjExample'!B64</f>
        <v>3.1842732293202642</v>
      </c>
      <c r="B58" s="53">
        <f>'6aTRaiangProjExample'!C64</f>
        <v>1.6465630384703136</v>
      </c>
      <c r="C58" s="53">
        <f>'6aTRaiangProjExample'!D64</f>
        <v>5.0327502779475788</v>
      </c>
      <c r="D58" s="53">
        <f>'6aTRaiangProjExample'!E64</f>
        <v>4.3954599238354009</v>
      </c>
      <c r="E58" s="53">
        <f>'6aTRaiangProjExample'!F64</f>
        <v>1.3915776004933147</v>
      </c>
      <c r="F58" s="53">
        <f>'6aTRaiangProjExample'!G64</f>
        <v>2.4643599368818792</v>
      </c>
      <c r="G58" s="52">
        <f t="shared" si="0"/>
        <v>8.217023507267843</v>
      </c>
      <c r="H58" s="51">
        <f t="shared" si="1"/>
        <v>10.044093090037544</v>
      </c>
      <c r="I58" s="50">
        <f t="shared" si="2"/>
        <v>5.5025005758455077</v>
      </c>
      <c r="J58" s="6">
        <f t="shared" si="3"/>
        <v>10.044093090037544</v>
      </c>
      <c r="L58" s="7">
        <f t="shared" si="4"/>
        <v>1</v>
      </c>
      <c r="M58" s="7" t="str">
        <f t="shared" si="5"/>
        <v/>
      </c>
      <c r="N58" s="7" t="str">
        <f t="shared" si="6"/>
        <v/>
      </c>
      <c r="O58" s="7">
        <f t="shared" si="7"/>
        <v>1</v>
      </c>
      <c r="P58" s="7" t="str">
        <f t="shared" si="8"/>
        <v/>
      </c>
      <c r="Q58" s="7">
        <f t="shared" si="9"/>
        <v>1</v>
      </c>
      <c r="R58" s="7" t="str">
        <f t="shared" si="10"/>
        <v/>
      </c>
      <c r="S58" s="7">
        <f t="shared" si="11"/>
        <v>1</v>
      </c>
      <c r="T58" s="7" t="str">
        <f t="shared" si="12"/>
        <v/>
      </c>
      <c r="U58" s="7"/>
    </row>
    <row r="59" spans="1:21" hidden="1" x14ac:dyDescent="0.25">
      <c r="A59" s="53">
        <f>'6aTRaiangProjExample'!B65</f>
        <v>4.7440078635173917</v>
      </c>
      <c r="B59" s="53">
        <f>'6aTRaiangProjExample'!C65</f>
        <v>2.4408038975621116</v>
      </c>
      <c r="C59" s="53">
        <f>'6aTRaiangProjExample'!D65</f>
        <v>6.3091327727199156</v>
      </c>
      <c r="D59" s="53">
        <f>'6aTRaiangProjExample'!E65</f>
        <v>4.778263913191835</v>
      </c>
      <c r="E59" s="53">
        <f>'6aTRaiangProjExample'!F65</f>
        <v>2.9997142316412839</v>
      </c>
      <c r="F59" s="53">
        <f>'6aTRaiangProjExample'!G65</f>
        <v>3.1535173314585476</v>
      </c>
      <c r="G59" s="52">
        <f t="shared" si="0"/>
        <v>11.053140636237307</v>
      </c>
      <c r="H59" s="51">
        <f t="shared" si="1"/>
        <v>12.675789108167773</v>
      </c>
      <c r="I59" s="50">
        <f t="shared" si="2"/>
        <v>8.5940354606619422</v>
      </c>
      <c r="J59" s="6">
        <f t="shared" si="3"/>
        <v>12.675789108167773</v>
      </c>
      <c r="L59" s="7">
        <f t="shared" si="4"/>
        <v>1</v>
      </c>
      <c r="M59" s="7" t="str">
        <f t="shared" si="5"/>
        <v/>
      </c>
      <c r="N59" s="7" t="str">
        <f t="shared" si="6"/>
        <v/>
      </c>
      <c r="O59" s="7">
        <f t="shared" si="7"/>
        <v>1</v>
      </c>
      <c r="P59" s="7" t="str">
        <f t="shared" si="8"/>
        <v/>
      </c>
      <c r="Q59" s="7">
        <f t="shared" si="9"/>
        <v>1</v>
      </c>
      <c r="R59" s="7" t="str">
        <f t="shared" si="10"/>
        <v/>
      </c>
      <c r="S59" s="7">
        <f t="shared" si="11"/>
        <v>1</v>
      </c>
      <c r="T59" s="7" t="str">
        <f t="shared" si="12"/>
        <v/>
      </c>
      <c r="U59" s="7"/>
    </row>
    <row r="60" spans="1:21" hidden="1" x14ac:dyDescent="0.25">
      <c r="A60" s="53">
        <f>'6aTRaiangProjExample'!B66</f>
        <v>3.8409847799882391</v>
      </c>
      <c r="B60" s="53">
        <f>'6aTRaiangProjExample'!C66</f>
        <v>2.4203658479227554</v>
      </c>
      <c r="C60" s="53">
        <f>'6aTRaiangProjExample'!D66</f>
        <v>5.48997135679274</v>
      </c>
      <c r="D60" s="53">
        <f>'6aTRaiangProjExample'!E66</f>
        <v>4.2631787221304798</v>
      </c>
      <c r="E60" s="53">
        <f>'6aTRaiangProjExample'!F66</f>
        <v>1.6946865345472681</v>
      </c>
      <c r="F60" s="53">
        <f>'6aTRaiangProjExample'!G66</f>
        <v>2.2720926194821698</v>
      </c>
      <c r="G60" s="52">
        <f t="shared" si="0"/>
        <v>9.3309561367809799</v>
      </c>
      <c r="H60" s="51">
        <f t="shared" si="1"/>
        <v>10.376256121600889</v>
      </c>
      <c r="I60" s="50">
        <f t="shared" si="2"/>
        <v>6.3871450019521934</v>
      </c>
      <c r="J60" s="6">
        <f t="shared" si="3"/>
        <v>10.376256121600889</v>
      </c>
      <c r="L60" s="7">
        <f t="shared" si="4"/>
        <v>1</v>
      </c>
      <c r="M60" s="7" t="str">
        <f t="shared" si="5"/>
        <v/>
      </c>
      <c r="N60" s="7" t="str">
        <f t="shared" si="6"/>
        <v/>
      </c>
      <c r="O60" s="7">
        <f t="shared" si="7"/>
        <v>1</v>
      </c>
      <c r="P60" s="7" t="str">
        <f t="shared" si="8"/>
        <v/>
      </c>
      <c r="Q60" s="7">
        <f t="shared" si="9"/>
        <v>1</v>
      </c>
      <c r="R60" s="7" t="str">
        <f t="shared" si="10"/>
        <v/>
      </c>
      <c r="S60" s="7">
        <f t="shared" si="11"/>
        <v>1</v>
      </c>
      <c r="T60" s="7" t="str">
        <f t="shared" si="12"/>
        <v/>
      </c>
      <c r="U60" s="7"/>
    </row>
    <row r="61" spans="1:21" hidden="1" x14ac:dyDescent="0.25">
      <c r="A61" s="53">
        <f>'6aTRaiangProjExample'!B67</f>
        <v>4.7417692470993371</v>
      </c>
      <c r="B61" s="53">
        <f>'6aTRaiangProjExample'!C67</f>
        <v>3.2833809891605181</v>
      </c>
      <c r="C61" s="53">
        <f>'6aTRaiangProjExample'!D67</f>
        <v>5.9357928817860204</v>
      </c>
      <c r="D61" s="53">
        <f>'6aTRaiangProjExample'!E67</f>
        <v>4.6003940633604072</v>
      </c>
      <c r="E61" s="53">
        <f>'6aTRaiangProjExample'!F67</f>
        <v>3.8524692545883923</v>
      </c>
      <c r="F61" s="53">
        <f>'6aTRaiangProjExample'!G67</f>
        <v>2.6960263323109657</v>
      </c>
      <c r="G61" s="52">
        <f t="shared" si="0"/>
        <v>10.677562128885357</v>
      </c>
      <c r="H61" s="51">
        <f t="shared" si="1"/>
        <v>12.03818964277071</v>
      </c>
      <c r="I61" s="50">
        <f t="shared" si="2"/>
        <v>9.8318765760598765</v>
      </c>
      <c r="J61" s="6">
        <f t="shared" si="3"/>
        <v>12.03818964277071</v>
      </c>
      <c r="L61" s="7">
        <f t="shared" si="4"/>
        <v>1</v>
      </c>
      <c r="M61" s="7" t="str">
        <f t="shared" si="5"/>
        <v/>
      </c>
      <c r="N61" s="7" t="str">
        <f t="shared" si="6"/>
        <v/>
      </c>
      <c r="O61" s="7">
        <f t="shared" si="7"/>
        <v>1</v>
      </c>
      <c r="P61" s="7" t="str">
        <f t="shared" si="8"/>
        <v/>
      </c>
      <c r="Q61" s="7">
        <f t="shared" si="9"/>
        <v>1</v>
      </c>
      <c r="R61" s="7" t="str">
        <f t="shared" si="10"/>
        <v/>
      </c>
      <c r="S61" s="7">
        <f t="shared" si="11"/>
        <v>1</v>
      </c>
      <c r="T61" s="7" t="str">
        <f t="shared" si="12"/>
        <v/>
      </c>
      <c r="U61" s="7"/>
    </row>
    <row r="62" spans="1:21" hidden="1" x14ac:dyDescent="0.25">
      <c r="A62" s="53">
        <f>'6aTRaiangProjExample'!B68</f>
        <v>3.873289629901612</v>
      </c>
      <c r="B62" s="53">
        <f>'6aTRaiangProjExample'!C68</f>
        <v>3.1843345783727139</v>
      </c>
      <c r="C62" s="53">
        <f>'6aTRaiangProjExample'!D68</f>
        <v>5.6373589461676126</v>
      </c>
      <c r="D62" s="53">
        <f>'6aTRaiangProjExample'!E68</f>
        <v>4.2404850659918374</v>
      </c>
      <c r="E62" s="53">
        <f>'6aTRaiangProjExample'!F68</f>
        <v>1.8697933150742951</v>
      </c>
      <c r="F62" s="53">
        <f>'6aTRaiangProjExample'!G68</f>
        <v>3.464995772944921</v>
      </c>
      <c r="G62" s="52">
        <f t="shared" si="0"/>
        <v>9.5106485760692241</v>
      </c>
      <c r="H62" s="51">
        <f t="shared" si="1"/>
        <v>11.578770468838369</v>
      </c>
      <c r="I62" s="50">
        <f t="shared" si="2"/>
        <v>8.5191236663919305</v>
      </c>
      <c r="J62" s="6">
        <f t="shared" si="3"/>
        <v>11.578770468838369</v>
      </c>
      <c r="L62" s="7">
        <f t="shared" si="4"/>
        <v>1</v>
      </c>
      <c r="M62" s="7" t="str">
        <f t="shared" si="5"/>
        <v/>
      </c>
      <c r="N62" s="7" t="str">
        <f t="shared" si="6"/>
        <v/>
      </c>
      <c r="O62" s="7">
        <f t="shared" si="7"/>
        <v>1</v>
      </c>
      <c r="P62" s="7" t="str">
        <f t="shared" si="8"/>
        <v/>
      </c>
      <c r="Q62" s="7">
        <f t="shared" si="9"/>
        <v>1</v>
      </c>
      <c r="R62" s="7" t="str">
        <f t="shared" si="10"/>
        <v/>
      </c>
      <c r="S62" s="7">
        <f t="shared" si="11"/>
        <v>1</v>
      </c>
      <c r="T62" s="7" t="str">
        <f t="shared" si="12"/>
        <v/>
      </c>
      <c r="U62" s="7"/>
    </row>
    <row r="63" spans="1:21" hidden="1" x14ac:dyDescent="0.25">
      <c r="A63" s="53">
        <f>'6aTRaiangProjExample'!B69</f>
        <v>5.5567326421975221</v>
      </c>
      <c r="B63" s="53">
        <f>'6aTRaiangProjExample'!C69</f>
        <v>4.3800050007935365</v>
      </c>
      <c r="C63" s="53">
        <f>'6aTRaiangProjExample'!D69</f>
        <v>6.0599197464807704</v>
      </c>
      <c r="D63" s="53">
        <f>'6aTRaiangProjExample'!E69</f>
        <v>3.3518333696044382</v>
      </c>
      <c r="E63" s="53">
        <f>'6aTRaiangProjExample'!F69</f>
        <v>2.4190027936110834</v>
      </c>
      <c r="F63" s="53">
        <f>'6aTRaiangProjExample'!G69</f>
        <v>3.1119485995957117</v>
      </c>
      <c r="G63" s="52">
        <f t="shared" si="0"/>
        <v>11.616652388678293</v>
      </c>
      <c r="H63" s="51">
        <f t="shared" si="1"/>
        <v>12.020514611397672</v>
      </c>
      <c r="I63" s="50">
        <f t="shared" si="2"/>
        <v>9.9109563940003316</v>
      </c>
      <c r="J63" s="6">
        <f t="shared" si="3"/>
        <v>12.020514611397672</v>
      </c>
      <c r="L63" s="7">
        <f t="shared" si="4"/>
        <v>1</v>
      </c>
      <c r="M63" s="7" t="str">
        <f t="shared" si="5"/>
        <v/>
      </c>
      <c r="N63" s="7" t="str">
        <f t="shared" si="6"/>
        <v/>
      </c>
      <c r="O63" s="7">
        <f t="shared" si="7"/>
        <v>1</v>
      </c>
      <c r="P63" s="7" t="str">
        <f t="shared" si="8"/>
        <v/>
      </c>
      <c r="Q63" s="7">
        <f t="shared" si="9"/>
        <v>1</v>
      </c>
      <c r="R63" s="7" t="str">
        <f t="shared" si="10"/>
        <v/>
      </c>
      <c r="S63" s="7">
        <f t="shared" si="11"/>
        <v>1</v>
      </c>
      <c r="T63" s="7" t="str">
        <f t="shared" si="12"/>
        <v/>
      </c>
      <c r="U63" s="7"/>
    </row>
    <row r="64" spans="1:21" hidden="1" x14ac:dyDescent="0.25">
      <c r="A64" s="53">
        <f>'6aTRaiangProjExample'!B70</f>
        <v>5.2069679527060773</v>
      </c>
      <c r="B64" s="53">
        <f>'6aTRaiangProjExample'!C70</f>
        <v>3.0500246647443241</v>
      </c>
      <c r="C64" s="53">
        <f>'6aTRaiangProjExample'!D70</f>
        <v>6.6758625529430198</v>
      </c>
      <c r="D64" s="53">
        <f>'6aTRaiangProjExample'!E70</f>
        <v>3.7095243335724506</v>
      </c>
      <c r="E64" s="53">
        <f>'6aTRaiangProjExample'!F70</f>
        <v>3.3313910917923035</v>
      </c>
      <c r="F64" s="53">
        <f>'6aTRaiangProjExample'!G70</f>
        <v>3.0404892396800247</v>
      </c>
      <c r="G64" s="52">
        <f t="shared" si="0"/>
        <v>11.882830505649096</v>
      </c>
      <c r="H64" s="51">
        <f t="shared" si="1"/>
        <v>11.956981525958552</v>
      </c>
      <c r="I64" s="50">
        <f t="shared" si="2"/>
        <v>9.4219049962166519</v>
      </c>
      <c r="J64" s="6">
        <f t="shared" si="3"/>
        <v>11.956981525958552</v>
      </c>
      <c r="L64" s="7">
        <f t="shared" si="4"/>
        <v>1</v>
      </c>
      <c r="M64" s="7" t="str">
        <f t="shared" si="5"/>
        <v/>
      </c>
      <c r="N64" s="7" t="str">
        <f t="shared" si="6"/>
        <v/>
      </c>
      <c r="O64" s="7">
        <f t="shared" si="7"/>
        <v>1</v>
      </c>
      <c r="P64" s="7" t="str">
        <f t="shared" si="8"/>
        <v/>
      </c>
      <c r="Q64" s="7">
        <f t="shared" si="9"/>
        <v>1</v>
      </c>
      <c r="R64" s="7" t="str">
        <f t="shared" si="10"/>
        <v/>
      </c>
      <c r="S64" s="7">
        <f t="shared" si="11"/>
        <v>1</v>
      </c>
      <c r="T64" s="7" t="str">
        <f t="shared" si="12"/>
        <v/>
      </c>
      <c r="U64" s="7"/>
    </row>
    <row r="65" spans="1:21" hidden="1" x14ac:dyDescent="0.25">
      <c r="A65" s="53">
        <f>'6aTRaiangProjExample'!B71</f>
        <v>4.2805737426622423</v>
      </c>
      <c r="B65" s="53">
        <f>'6aTRaiangProjExample'!C71</f>
        <v>2.6692790088736658</v>
      </c>
      <c r="C65" s="53">
        <f>'6aTRaiangProjExample'!D71</f>
        <v>6.3247486924745902</v>
      </c>
      <c r="D65" s="53">
        <f>'6aTRaiangProjExample'!E71</f>
        <v>4.2388399151725533</v>
      </c>
      <c r="E65" s="53">
        <f>'6aTRaiangProjExample'!F71</f>
        <v>1.5304318388501992</v>
      </c>
      <c r="F65" s="53">
        <f>'6aTRaiangProjExample'!G71</f>
        <v>3.9773939166323533</v>
      </c>
      <c r="G65" s="52">
        <f t="shared" si="0"/>
        <v>10.605322435136832</v>
      </c>
      <c r="H65" s="51">
        <f t="shared" si="1"/>
        <v>12.49680757446715</v>
      </c>
      <c r="I65" s="50">
        <f t="shared" si="2"/>
        <v>8.1771047643562191</v>
      </c>
      <c r="J65" s="6">
        <f t="shared" si="3"/>
        <v>12.49680757446715</v>
      </c>
      <c r="L65" s="7">
        <f t="shared" si="4"/>
        <v>1</v>
      </c>
      <c r="M65" s="7" t="str">
        <f t="shared" si="5"/>
        <v/>
      </c>
      <c r="N65" s="7" t="str">
        <f t="shared" si="6"/>
        <v/>
      </c>
      <c r="O65" s="7">
        <f t="shared" si="7"/>
        <v>1</v>
      </c>
      <c r="P65" s="7" t="str">
        <f t="shared" si="8"/>
        <v/>
      </c>
      <c r="Q65" s="7">
        <f t="shared" si="9"/>
        <v>1</v>
      </c>
      <c r="R65" s="7" t="str">
        <f t="shared" si="10"/>
        <v/>
      </c>
      <c r="S65" s="7">
        <f t="shared" si="11"/>
        <v>1</v>
      </c>
      <c r="T65" s="7" t="str">
        <f t="shared" si="12"/>
        <v/>
      </c>
      <c r="U65" s="7"/>
    </row>
    <row r="66" spans="1:21" hidden="1" x14ac:dyDescent="0.25">
      <c r="A66" s="53">
        <f>'6aTRaiangProjExample'!B72</f>
        <v>5.107054562389548</v>
      </c>
      <c r="B66" s="53">
        <f>'6aTRaiangProjExample'!C72</f>
        <v>3.6475861010493587</v>
      </c>
      <c r="C66" s="53">
        <f>'6aTRaiangProjExample'!D72</f>
        <v>6.3190198422504178</v>
      </c>
      <c r="D66" s="53">
        <f>'6aTRaiangProjExample'!E72</f>
        <v>3.9155287056307575</v>
      </c>
      <c r="E66" s="53">
        <f>'6aTRaiangProjExample'!F72</f>
        <v>2.0125203468522521</v>
      </c>
      <c r="F66" s="53">
        <f>'6aTRaiangProjExample'!G72</f>
        <v>3.4314622266469694</v>
      </c>
      <c r="G66" s="52">
        <f t="shared" ref="G66:G129" si="13">A66+C66</f>
        <v>11.426074404639966</v>
      </c>
      <c r="H66" s="51">
        <f t="shared" ref="H66:H129" si="14">A66+D66+F66</f>
        <v>12.454045494667275</v>
      </c>
      <c r="I66" s="50">
        <f t="shared" ref="I66:I129" si="15">B66+E66+F66</f>
        <v>9.0915686745485793</v>
      </c>
      <c r="J66" s="6">
        <f t="shared" ref="J66:J129" si="16">MAX(G66:I66)</f>
        <v>12.454045494667275</v>
      </c>
      <c r="L66" s="7">
        <f t="shared" ref="L66:L129" si="17">IF(OR(G66=$J66,H66=$J66),1,"")</f>
        <v>1</v>
      </c>
      <c r="M66" s="7" t="str">
        <f t="shared" ref="M66:M129" si="18">IF(I66=$J66,1,"")</f>
        <v/>
      </c>
      <c r="N66" s="7" t="str">
        <f t="shared" ref="N66:N129" si="19">IF(G66=$J66,1,"")</f>
        <v/>
      </c>
      <c r="O66" s="7">
        <f t="shared" ref="O66:O129" si="20">IF(H66=$J66,1,"")</f>
        <v>1</v>
      </c>
      <c r="P66" s="7" t="str">
        <f t="shared" ref="P66:P129" si="21">IF(I66=$J66,1,"")</f>
        <v/>
      </c>
      <c r="Q66" s="7">
        <f t="shared" ref="Q66:Q129" si="22">IF(OR(H66=$J66,I66=J66),1,"")</f>
        <v>1</v>
      </c>
      <c r="R66" s="7" t="str">
        <f t="shared" ref="R66:R129" si="23">IF(G66=$J66,1,"")</f>
        <v/>
      </c>
      <c r="S66" s="7">
        <f t="shared" ref="S66:S129" si="24">IF(H66=$J66,1,"")</f>
        <v>1</v>
      </c>
      <c r="T66" s="7" t="str">
        <f t="shared" ref="T66:T129" si="25">IF(I66=$J66,1,"")</f>
        <v/>
      </c>
      <c r="U66" s="7"/>
    </row>
    <row r="67" spans="1:21" hidden="1" x14ac:dyDescent="0.25">
      <c r="A67" s="53">
        <f>'6aTRaiangProjExample'!B73</f>
        <v>3.700580790164357</v>
      </c>
      <c r="B67" s="53">
        <f>'6aTRaiangProjExample'!C73</f>
        <v>4.0327199714513595</v>
      </c>
      <c r="C67" s="53">
        <f>'6aTRaiangProjExample'!D73</f>
        <v>4.7482031103732476</v>
      </c>
      <c r="D67" s="53">
        <f>'6aTRaiangProjExample'!E73</f>
        <v>4.5691196572852126</v>
      </c>
      <c r="E67" s="53">
        <f>'6aTRaiangProjExample'!F73</f>
        <v>3.0759803890618196</v>
      </c>
      <c r="F67" s="53">
        <f>'6aTRaiangProjExample'!G73</f>
        <v>3.4843360925789151</v>
      </c>
      <c r="G67" s="52">
        <f t="shared" si="13"/>
        <v>8.4487839005376042</v>
      </c>
      <c r="H67" s="51">
        <f t="shared" si="14"/>
        <v>11.754036540028483</v>
      </c>
      <c r="I67" s="50">
        <f t="shared" si="15"/>
        <v>10.593036453092093</v>
      </c>
      <c r="J67" s="6">
        <f t="shared" si="16"/>
        <v>11.754036540028483</v>
      </c>
      <c r="L67" s="7">
        <f t="shared" si="17"/>
        <v>1</v>
      </c>
      <c r="M67" s="7" t="str">
        <f t="shared" si="18"/>
        <v/>
      </c>
      <c r="N67" s="7" t="str">
        <f t="shared" si="19"/>
        <v/>
      </c>
      <c r="O67" s="7">
        <f t="shared" si="20"/>
        <v>1</v>
      </c>
      <c r="P67" s="7" t="str">
        <f t="shared" si="21"/>
        <v/>
      </c>
      <c r="Q67" s="7">
        <f t="shared" si="22"/>
        <v>1</v>
      </c>
      <c r="R67" s="7" t="str">
        <f t="shared" si="23"/>
        <v/>
      </c>
      <c r="S67" s="7">
        <f t="shared" si="24"/>
        <v>1</v>
      </c>
      <c r="T67" s="7" t="str">
        <f t="shared" si="25"/>
        <v/>
      </c>
      <c r="U67" s="7"/>
    </row>
    <row r="68" spans="1:21" hidden="1" x14ac:dyDescent="0.25">
      <c r="A68" s="53">
        <f>'6aTRaiangProjExample'!B74</f>
        <v>4.1052594628790162</v>
      </c>
      <c r="B68" s="53">
        <f>'6aTRaiangProjExample'!C74</f>
        <v>3.6818776254704515</v>
      </c>
      <c r="C68" s="53">
        <f>'6aTRaiangProjExample'!D74</f>
        <v>5.6292884417305444</v>
      </c>
      <c r="D68" s="53">
        <f>'6aTRaiangProjExample'!E74</f>
        <v>3.8864951796896938</v>
      </c>
      <c r="E68" s="53">
        <f>'6aTRaiangProjExample'!F74</f>
        <v>2.478333155702809</v>
      </c>
      <c r="F68" s="53">
        <f>'6aTRaiangProjExample'!G74</f>
        <v>2.4779797076592969</v>
      </c>
      <c r="G68" s="52">
        <f t="shared" si="13"/>
        <v>9.7345479046095598</v>
      </c>
      <c r="H68" s="51">
        <f t="shared" si="14"/>
        <v>10.469734350228006</v>
      </c>
      <c r="I68" s="50">
        <f t="shared" si="15"/>
        <v>8.6381904888325565</v>
      </c>
      <c r="J68" s="6">
        <f t="shared" si="16"/>
        <v>10.469734350228006</v>
      </c>
      <c r="L68" s="7">
        <f t="shared" si="17"/>
        <v>1</v>
      </c>
      <c r="M68" s="7" t="str">
        <f t="shared" si="18"/>
        <v/>
      </c>
      <c r="N68" s="7" t="str">
        <f t="shared" si="19"/>
        <v/>
      </c>
      <c r="O68" s="7">
        <f t="shared" si="20"/>
        <v>1</v>
      </c>
      <c r="P68" s="7" t="str">
        <f t="shared" si="21"/>
        <v/>
      </c>
      <c r="Q68" s="7">
        <f t="shared" si="22"/>
        <v>1</v>
      </c>
      <c r="R68" s="7" t="str">
        <f t="shared" si="23"/>
        <v/>
      </c>
      <c r="S68" s="7">
        <f t="shared" si="24"/>
        <v>1</v>
      </c>
      <c r="T68" s="7" t="str">
        <f t="shared" si="25"/>
        <v/>
      </c>
      <c r="U68" s="7"/>
    </row>
    <row r="69" spans="1:21" hidden="1" x14ac:dyDescent="0.25">
      <c r="A69" s="53">
        <f>'6aTRaiangProjExample'!B75</f>
        <v>4.2795437417085562</v>
      </c>
      <c r="B69" s="53">
        <f>'6aTRaiangProjExample'!C75</f>
        <v>2.5412079673439658</v>
      </c>
      <c r="C69" s="53">
        <f>'6aTRaiangProjExample'!D75</f>
        <v>6.7023710498456595</v>
      </c>
      <c r="D69" s="53">
        <f>'6aTRaiangProjExample'!E75</f>
        <v>3.8264656267309718</v>
      </c>
      <c r="E69" s="53">
        <f>'6aTRaiangProjExample'!F75</f>
        <v>2.6762210831131279</v>
      </c>
      <c r="F69" s="53">
        <f>'6aTRaiangProjExample'!G75</f>
        <v>3.1742838227398362</v>
      </c>
      <c r="G69" s="52">
        <f t="shared" si="13"/>
        <v>10.981914791554216</v>
      </c>
      <c r="H69" s="51">
        <f t="shared" si="14"/>
        <v>11.280293191179364</v>
      </c>
      <c r="I69" s="50">
        <f t="shared" si="15"/>
        <v>8.3917128731969299</v>
      </c>
      <c r="J69" s="6">
        <f t="shared" si="16"/>
        <v>11.280293191179364</v>
      </c>
      <c r="L69" s="7">
        <f t="shared" si="17"/>
        <v>1</v>
      </c>
      <c r="M69" s="7" t="str">
        <f t="shared" si="18"/>
        <v/>
      </c>
      <c r="N69" s="7" t="str">
        <f t="shared" si="19"/>
        <v/>
      </c>
      <c r="O69" s="7">
        <f t="shared" si="20"/>
        <v>1</v>
      </c>
      <c r="P69" s="7" t="str">
        <f t="shared" si="21"/>
        <v/>
      </c>
      <c r="Q69" s="7">
        <f t="shared" si="22"/>
        <v>1</v>
      </c>
      <c r="R69" s="7" t="str">
        <f t="shared" si="23"/>
        <v/>
      </c>
      <c r="S69" s="7">
        <f t="shared" si="24"/>
        <v>1</v>
      </c>
      <c r="T69" s="7" t="str">
        <f t="shared" si="25"/>
        <v/>
      </c>
      <c r="U69" s="7"/>
    </row>
    <row r="70" spans="1:21" hidden="1" x14ac:dyDescent="0.25">
      <c r="A70" s="53">
        <f>'6aTRaiangProjExample'!B76</f>
        <v>3.7296573291603239</v>
      </c>
      <c r="B70" s="53">
        <f>'6aTRaiangProjExample'!C76</f>
        <v>2.8025641464052757</v>
      </c>
      <c r="C70" s="53">
        <f>'6aTRaiangProjExample'!D76</f>
        <v>5.2977792031561144</v>
      </c>
      <c r="D70" s="53">
        <f>'6aTRaiangProjExample'!E76</f>
        <v>4.3715215379670136</v>
      </c>
      <c r="E70" s="53">
        <f>'6aTRaiangProjExample'!F76</f>
        <v>1.6736476156640612</v>
      </c>
      <c r="F70" s="53">
        <f>'6aTRaiangProjExample'!G76</f>
        <v>3.2679601877846278</v>
      </c>
      <c r="G70" s="52">
        <f t="shared" si="13"/>
        <v>9.0274365323164378</v>
      </c>
      <c r="H70" s="51">
        <f t="shared" si="14"/>
        <v>11.369139054911965</v>
      </c>
      <c r="I70" s="50">
        <f t="shared" si="15"/>
        <v>7.7441719498539641</v>
      </c>
      <c r="J70" s="6">
        <f t="shared" si="16"/>
        <v>11.369139054911965</v>
      </c>
      <c r="L70" s="7">
        <f t="shared" si="17"/>
        <v>1</v>
      </c>
      <c r="M70" s="7" t="str">
        <f t="shared" si="18"/>
        <v/>
      </c>
      <c r="N70" s="7" t="str">
        <f t="shared" si="19"/>
        <v/>
      </c>
      <c r="O70" s="7">
        <f t="shared" si="20"/>
        <v>1</v>
      </c>
      <c r="P70" s="7" t="str">
        <f t="shared" si="21"/>
        <v/>
      </c>
      <c r="Q70" s="7">
        <f t="shared" si="22"/>
        <v>1</v>
      </c>
      <c r="R70" s="7" t="str">
        <f t="shared" si="23"/>
        <v/>
      </c>
      <c r="S70" s="7">
        <f t="shared" si="24"/>
        <v>1</v>
      </c>
      <c r="T70" s="7" t="str">
        <f t="shared" si="25"/>
        <v/>
      </c>
      <c r="U70" s="7"/>
    </row>
    <row r="71" spans="1:21" hidden="1" x14ac:dyDescent="0.25">
      <c r="A71" s="53">
        <f>'6aTRaiangProjExample'!B77</f>
        <v>3.9121438271206674</v>
      </c>
      <c r="B71" s="53">
        <f>'6aTRaiangProjExample'!C77</f>
        <v>3.7905324957511235</v>
      </c>
      <c r="C71" s="53">
        <f>'6aTRaiangProjExample'!D77</f>
        <v>4.8964320622680004</v>
      </c>
      <c r="D71" s="53">
        <f>'6aTRaiangProjExample'!E77</f>
        <v>4.2107251064548503</v>
      </c>
      <c r="E71" s="53">
        <f>'6aTRaiangProjExample'!F77</f>
        <v>2.5591091385173046</v>
      </c>
      <c r="F71" s="53">
        <f>'6aTRaiangProjExample'!G77</f>
        <v>3.7311363748594601</v>
      </c>
      <c r="G71" s="52">
        <f t="shared" si="13"/>
        <v>8.808575889388667</v>
      </c>
      <c r="H71" s="51">
        <f t="shared" si="14"/>
        <v>11.854005308434978</v>
      </c>
      <c r="I71" s="50">
        <f t="shared" si="15"/>
        <v>10.080778009127888</v>
      </c>
      <c r="J71" s="6">
        <f t="shared" si="16"/>
        <v>11.854005308434978</v>
      </c>
      <c r="L71" s="7">
        <f t="shared" si="17"/>
        <v>1</v>
      </c>
      <c r="M71" s="7" t="str">
        <f t="shared" si="18"/>
        <v/>
      </c>
      <c r="N71" s="7" t="str">
        <f t="shared" si="19"/>
        <v/>
      </c>
      <c r="O71" s="7">
        <f t="shared" si="20"/>
        <v>1</v>
      </c>
      <c r="P71" s="7" t="str">
        <f t="shared" si="21"/>
        <v/>
      </c>
      <c r="Q71" s="7">
        <f t="shared" si="22"/>
        <v>1</v>
      </c>
      <c r="R71" s="7" t="str">
        <f t="shared" si="23"/>
        <v/>
      </c>
      <c r="S71" s="7">
        <f t="shared" si="24"/>
        <v>1</v>
      </c>
      <c r="T71" s="7" t="str">
        <f t="shared" si="25"/>
        <v/>
      </c>
      <c r="U71" s="7"/>
    </row>
    <row r="72" spans="1:21" hidden="1" x14ac:dyDescent="0.25">
      <c r="A72" s="53">
        <f>'6aTRaiangProjExample'!B78</f>
        <v>4.8439561264105908</v>
      </c>
      <c r="B72" s="53">
        <f>'6aTRaiangProjExample'!C78</f>
        <v>3.0572324020766497</v>
      </c>
      <c r="C72" s="53">
        <f>'6aTRaiangProjExample'!D78</f>
        <v>6.6940588969709474</v>
      </c>
      <c r="D72" s="53">
        <f>'6aTRaiangProjExample'!E78</f>
        <v>4.4018704647790861</v>
      </c>
      <c r="E72" s="53">
        <f>'6aTRaiangProjExample'!F78</f>
        <v>1.7542347184847671</v>
      </c>
      <c r="F72" s="53">
        <f>'6aTRaiangProjExample'!G78</f>
        <v>2.6530446125851386</v>
      </c>
      <c r="G72" s="52">
        <f t="shared" si="13"/>
        <v>11.538015023381538</v>
      </c>
      <c r="H72" s="51">
        <f t="shared" si="14"/>
        <v>11.898871203774814</v>
      </c>
      <c r="I72" s="50">
        <f t="shared" si="15"/>
        <v>7.4645117331465558</v>
      </c>
      <c r="J72" s="6">
        <f t="shared" si="16"/>
        <v>11.898871203774814</v>
      </c>
      <c r="L72" s="7">
        <f t="shared" si="17"/>
        <v>1</v>
      </c>
      <c r="M72" s="7" t="str">
        <f t="shared" si="18"/>
        <v/>
      </c>
      <c r="N72" s="7" t="str">
        <f t="shared" si="19"/>
        <v/>
      </c>
      <c r="O72" s="7">
        <f t="shared" si="20"/>
        <v>1</v>
      </c>
      <c r="P72" s="7" t="str">
        <f t="shared" si="21"/>
        <v/>
      </c>
      <c r="Q72" s="7">
        <f t="shared" si="22"/>
        <v>1</v>
      </c>
      <c r="R72" s="7" t="str">
        <f t="shared" si="23"/>
        <v/>
      </c>
      <c r="S72" s="7">
        <f t="shared" si="24"/>
        <v>1</v>
      </c>
      <c r="T72" s="7" t="str">
        <f t="shared" si="25"/>
        <v/>
      </c>
      <c r="U72" s="7"/>
    </row>
    <row r="73" spans="1:21" hidden="1" x14ac:dyDescent="0.25">
      <c r="A73" s="53">
        <f>'6aTRaiangProjExample'!B79</f>
        <v>3.7157246901719541</v>
      </c>
      <c r="B73" s="53">
        <f>'6aTRaiangProjExample'!C79</f>
        <v>3.9200433220816708</v>
      </c>
      <c r="C73" s="53">
        <f>'6aTRaiangProjExample'!D79</f>
        <v>4.4798580478521401</v>
      </c>
      <c r="D73" s="53">
        <f>'6aTRaiangProjExample'!E79</f>
        <v>4.8225106240973865</v>
      </c>
      <c r="E73" s="53">
        <f>'6aTRaiangProjExample'!F79</f>
        <v>2.7306746208281574</v>
      </c>
      <c r="F73" s="53">
        <f>'6aTRaiangProjExample'!G79</f>
        <v>4.5566594031424215</v>
      </c>
      <c r="G73" s="52">
        <f t="shared" si="13"/>
        <v>8.1955827380240933</v>
      </c>
      <c r="H73" s="51">
        <f t="shared" si="14"/>
        <v>13.094894717411762</v>
      </c>
      <c r="I73" s="50">
        <f t="shared" si="15"/>
        <v>11.207377346052251</v>
      </c>
      <c r="J73" s="6">
        <f t="shared" si="16"/>
        <v>13.094894717411762</v>
      </c>
      <c r="L73" s="7">
        <f t="shared" si="17"/>
        <v>1</v>
      </c>
      <c r="M73" s="7" t="str">
        <f t="shared" si="18"/>
        <v/>
      </c>
      <c r="N73" s="7" t="str">
        <f t="shared" si="19"/>
        <v/>
      </c>
      <c r="O73" s="7">
        <f t="shared" si="20"/>
        <v>1</v>
      </c>
      <c r="P73" s="7" t="str">
        <f t="shared" si="21"/>
        <v/>
      </c>
      <c r="Q73" s="7">
        <f t="shared" si="22"/>
        <v>1</v>
      </c>
      <c r="R73" s="7" t="str">
        <f t="shared" si="23"/>
        <v/>
      </c>
      <c r="S73" s="7">
        <f t="shared" si="24"/>
        <v>1</v>
      </c>
      <c r="T73" s="7" t="str">
        <f t="shared" si="25"/>
        <v/>
      </c>
      <c r="U73" s="7"/>
    </row>
    <row r="74" spans="1:21" hidden="1" x14ac:dyDescent="0.25">
      <c r="A74" s="53">
        <f>'6aTRaiangProjExample'!B80</f>
        <v>4.9763739454225862</v>
      </c>
      <c r="B74" s="53">
        <f>'6aTRaiangProjExample'!C80</f>
        <v>1.5628820913470389</v>
      </c>
      <c r="C74" s="53">
        <f>'6aTRaiangProjExample'!D80</f>
        <v>5.5868726651545071</v>
      </c>
      <c r="D74" s="53">
        <f>'6aTRaiangProjExample'!E80</f>
        <v>4.0597574467588382</v>
      </c>
      <c r="E74" s="53">
        <f>'6aTRaiangProjExample'!F80</f>
        <v>2.5456602202158045</v>
      </c>
      <c r="F74" s="53">
        <f>'6aTRaiangProjExample'!G80</f>
        <v>3.4673180126789496</v>
      </c>
      <c r="G74" s="52">
        <f t="shared" si="13"/>
        <v>10.563246610577092</v>
      </c>
      <c r="H74" s="51">
        <f t="shared" si="14"/>
        <v>12.503449404860374</v>
      </c>
      <c r="I74" s="50">
        <f t="shared" si="15"/>
        <v>7.575860324241793</v>
      </c>
      <c r="J74" s="6">
        <f t="shared" si="16"/>
        <v>12.503449404860374</v>
      </c>
      <c r="L74" s="7">
        <f t="shared" si="17"/>
        <v>1</v>
      </c>
      <c r="M74" s="7" t="str">
        <f t="shared" si="18"/>
        <v/>
      </c>
      <c r="N74" s="7" t="str">
        <f t="shared" si="19"/>
        <v/>
      </c>
      <c r="O74" s="7">
        <f t="shared" si="20"/>
        <v>1</v>
      </c>
      <c r="P74" s="7" t="str">
        <f t="shared" si="21"/>
        <v/>
      </c>
      <c r="Q74" s="7">
        <f t="shared" si="22"/>
        <v>1</v>
      </c>
      <c r="R74" s="7" t="str">
        <f t="shared" si="23"/>
        <v/>
      </c>
      <c r="S74" s="7">
        <f t="shared" si="24"/>
        <v>1</v>
      </c>
      <c r="T74" s="7" t="str">
        <f t="shared" si="25"/>
        <v/>
      </c>
      <c r="U74" s="7"/>
    </row>
    <row r="75" spans="1:21" hidden="1" x14ac:dyDescent="0.25">
      <c r="A75" s="53">
        <f>'6aTRaiangProjExample'!B81</f>
        <v>4.9762134708323291</v>
      </c>
      <c r="B75" s="53">
        <f>'6aTRaiangProjExample'!C81</f>
        <v>1.1446617077021668</v>
      </c>
      <c r="C75" s="53">
        <f>'6aTRaiangProjExample'!D81</f>
        <v>5.3183578676074266</v>
      </c>
      <c r="D75" s="53">
        <f>'6aTRaiangProjExample'!E81</f>
        <v>3.9044682199173941</v>
      </c>
      <c r="E75" s="53">
        <f>'6aTRaiangProjExample'!F81</f>
        <v>2.1432662803503408</v>
      </c>
      <c r="F75" s="53">
        <f>'6aTRaiangProjExample'!G81</f>
        <v>3.6478326399726386</v>
      </c>
      <c r="G75" s="52">
        <f t="shared" si="13"/>
        <v>10.294571338439756</v>
      </c>
      <c r="H75" s="51">
        <f t="shared" si="14"/>
        <v>12.528514330722363</v>
      </c>
      <c r="I75" s="50">
        <f t="shared" si="15"/>
        <v>6.9357606280251467</v>
      </c>
      <c r="J75" s="6">
        <f t="shared" si="16"/>
        <v>12.528514330722363</v>
      </c>
      <c r="L75" s="7">
        <f t="shared" si="17"/>
        <v>1</v>
      </c>
      <c r="M75" s="7" t="str">
        <f t="shared" si="18"/>
        <v/>
      </c>
      <c r="N75" s="7" t="str">
        <f t="shared" si="19"/>
        <v/>
      </c>
      <c r="O75" s="7">
        <f t="shared" si="20"/>
        <v>1</v>
      </c>
      <c r="P75" s="7" t="str">
        <f t="shared" si="21"/>
        <v/>
      </c>
      <c r="Q75" s="7">
        <f t="shared" si="22"/>
        <v>1</v>
      </c>
      <c r="R75" s="7" t="str">
        <f t="shared" si="23"/>
        <v/>
      </c>
      <c r="S75" s="7">
        <f t="shared" si="24"/>
        <v>1</v>
      </c>
      <c r="T75" s="7" t="str">
        <f t="shared" si="25"/>
        <v/>
      </c>
      <c r="U75" s="7"/>
    </row>
    <row r="76" spans="1:21" hidden="1" x14ac:dyDescent="0.25">
      <c r="A76" s="53">
        <f>'6aTRaiangProjExample'!B82</f>
        <v>3.7110767467083026</v>
      </c>
      <c r="B76" s="53">
        <f>'6aTRaiangProjExample'!C82</f>
        <v>3.2106058677460103</v>
      </c>
      <c r="C76" s="53">
        <f>'6aTRaiangProjExample'!D82</f>
        <v>6.6655638540396485</v>
      </c>
      <c r="D76" s="53">
        <f>'6aTRaiangProjExample'!E82</f>
        <v>3.9959314717779817</v>
      </c>
      <c r="E76" s="53">
        <f>'6aTRaiangProjExample'!F82</f>
        <v>1.9082318425179254</v>
      </c>
      <c r="F76" s="53">
        <f>'6aTRaiangProjExample'!G82</f>
        <v>3.0443771435463667</v>
      </c>
      <c r="G76" s="52">
        <f t="shared" si="13"/>
        <v>10.376640600747951</v>
      </c>
      <c r="H76" s="51">
        <f t="shared" si="14"/>
        <v>10.75138536203265</v>
      </c>
      <c r="I76" s="50">
        <f t="shared" si="15"/>
        <v>8.1632148538103024</v>
      </c>
      <c r="J76" s="6">
        <f t="shared" si="16"/>
        <v>10.75138536203265</v>
      </c>
      <c r="L76" s="7">
        <f t="shared" si="17"/>
        <v>1</v>
      </c>
      <c r="M76" s="7" t="str">
        <f t="shared" si="18"/>
        <v/>
      </c>
      <c r="N76" s="7" t="str">
        <f t="shared" si="19"/>
        <v/>
      </c>
      <c r="O76" s="7">
        <f t="shared" si="20"/>
        <v>1</v>
      </c>
      <c r="P76" s="7" t="str">
        <f t="shared" si="21"/>
        <v/>
      </c>
      <c r="Q76" s="7">
        <f t="shared" si="22"/>
        <v>1</v>
      </c>
      <c r="R76" s="7" t="str">
        <f t="shared" si="23"/>
        <v/>
      </c>
      <c r="S76" s="7">
        <f t="shared" si="24"/>
        <v>1</v>
      </c>
      <c r="T76" s="7" t="str">
        <f t="shared" si="25"/>
        <v/>
      </c>
      <c r="U76" s="7"/>
    </row>
    <row r="77" spans="1:21" hidden="1" x14ac:dyDescent="0.25">
      <c r="A77" s="53">
        <f>'6aTRaiangProjExample'!B83</f>
        <v>4.6871101084354461</v>
      </c>
      <c r="B77" s="53">
        <f>'6aTRaiangProjExample'!C83</f>
        <v>2.6240977419497913</v>
      </c>
      <c r="C77" s="53">
        <f>'6aTRaiangProjExample'!D83</f>
        <v>5.6592688506994264</v>
      </c>
      <c r="D77" s="53">
        <f>'6aTRaiangProjExample'!E83</f>
        <v>4.1588510590110923</v>
      </c>
      <c r="E77" s="53">
        <f>'6aTRaiangProjExample'!F83</f>
        <v>2.3720363459019094</v>
      </c>
      <c r="F77" s="53">
        <f>'6aTRaiangProjExample'!G83</f>
        <v>3.8838420075132225</v>
      </c>
      <c r="G77" s="52">
        <f t="shared" si="13"/>
        <v>10.346378959134872</v>
      </c>
      <c r="H77" s="51">
        <f t="shared" si="14"/>
        <v>12.729803174959763</v>
      </c>
      <c r="I77" s="50">
        <f t="shared" si="15"/>
        <v>8.879976095364924</v>
      </c>
      <c r="J77" s="6">
        <f t="shared" si="16"/>
        <v>12.729803174959763</v>
      </c>
      <c r="L77" s="7">
        <f t="shared" si="17"/>
        <v>1</v>
      </c>
      <c r="M77" s="7" t="str">
        <f t="shared" si="18"/>
        <v/>
      </c>
      <c r="N77" s="7" t="str">
        <f t="shared" si="19"/>
        <v/>
      </c>
      <c r="O77" s="7">
        <f t="shared" si="20"/>
        <v>1</v>
      </c>
      <c r="P77" s="7" t="str">
        <f t="shared" si="21"/>
        <v/>
      </c>
      <c r="Q77" s="7">
        <f t="shared" si="22"/>
        <v>1</v>
      </c>
      <c r="R77" s="7" t="str">
        <f t="shared" si="23"/>
        <v/>
      </c>
      <c r="S77" s="7">
        <f t="shared" si="24"/>
        <v>1</v>
      </c>
      <c r="T77" s="7" t="str">
        <f t="shared" si="25"/>
        <v/>
      </c>
      <c r="U77" s="7"/>
    </row>
    <row r="78" spans="1:21" hidden="1" x14ac:dyDescent="0.25">
      <c r="A78" s="53">
        <f>'6aTRaiangProjExample'!B84</f>
        <v>3.8491334001990118</v>
      </c>
      <c r="B78" s="53">
        <f>'6aTRaiangProjExample'!C84</f>
        <v>4.8403798796816346</v>
      </c>
      <c r="C78" s="53">
        <f>'6aTRaiangProjExample'!D84</f>
        <v>4.9560196686518738</v>
      </c>
      <c r="D78" s="53">
        <f>'6aTRaiangProjExample'!E84</f>
        <v>3.5064937530309996</v>
      </c>
      <c r="E78" s="53">
        <f>'6aTRaiangProjExample'!F84</f>
        <v>1.0628351561276124</v>
      </c>
      <c r="F78" s="53">
        <f>'6aTRaiangProjExample'!G84</f>
        <v>4.5863504403027591</v>
      </c>
      <c r="G78" s="52">
        <f t="shared" si="13"/>
        <v>8.8051530688508848</v>
      </c>
      <c r="H78" s="51">
        <f t="shared" si="14"/>
        <v>11.941977593532771</v>
      </c>
      <c r="I78" s="50">
        <f t="shared" si="15"/>
        <v>10.489565476112006</v>
      </c>
      <c r="J78" s="6">
        <f t="shared" si="16"/>
        <v>11.941977593532771</v>
      </c>
      <c r="L78" s="7">
        <f t="shared" si="17"/>
        <v>1</v>
      </c>
      <c r="M78" s="7" t="str">
        <f t="shared" si="18"/>
        <v/>
      </c>
      <c r="N78" s="7" t="str">
        <f t="shared" si="19"/>
        <v/>
      </c>
      <c r="O78" s="7">
        <f t="shared" si="20"/>
        <v>1</v>
      </c>
      <c r="P78" s="7" t="str">
        <f t="shared" si="21"/>
        <v/>
      </c>
      <c r="Q78" s="7">
        <f t="shared" si="22"/>
        <v>1</v>
      </c>
      <c r="R78" s="7" t="str">
        <f t="shared" si="23"/>
        <v/>
      </c>
      <c r="S78" s="7">
        <f t="shared" si="24"/>
        <v>1</v>
      </c>
      <c r="T78" s="7" t="str">
        <f t="shared" si="25"/>
        <v/>
      </c>
      <c r="U78" s="7"/>
    </row>
    <row r="79" spans="1:21" hidden="1" x14ac:dyDescent="0.25">
      <c r="A79" s="53">
        <f>'6aTRaiangProjExample'!B85</f>
        <v>3.991646872625696</v>
      </c>
      <c r="B79" s="53">
        <f>'6aTRaiangProjExample'!C85</f>
        <v>3.9480868620860186</v>
      </c>
      <c r="C79" s="53">
        <f>'6aTRaiangProjExample'!D85</f>
        <v>5.9874896100216093</v>
      </c>
      <c r="D79" s="53">
        <f>'6aTRaiangProjExample'!E85</f>
        <v>4.2654090173036803</v>
      </c>
      <c r="E79" s="53">
        <f>'6aTRaiangProjExample'!F85</f>
        <v>2.0559232980635622</v>
      </c>
      <c r="F79" s="53">
        <f>'6aTRaiangProjExample'!G85</f>
        <v>2.6431775423662969</v>
      </c>
      <c r="G79" s="52">
        <f t="shared" si="13"/>
        <v>9.9791364826473057</v>
      </c>
      <c r="H79" s="51">
        <f t="shared" si="14"/>
        <v>10.900233432295673</v>
      </c>
      <c r="I79" s="50">
        <f t="shared" si="15"/>
        <v>8.6471877025158772</v>
      </c>
      <c r="J79" s="6">
        <f t="shared" si="16"/>
        <v>10.900233432295673</v>
      </c>
      <c r="L79" s="7">
        <f t="shared" si="17"/>
        <v>1</v>
      </c>
      <c r="M79" s="7" t="str">
        <f t="shared" si="18"/>
        <v/>
      </c>
      <c r="N79" s="7" t="str">
        <f t="shared" si="19"/>
        <v/>
      </c>
      <c r="O79" s="7">
        <f t="shared" si="20"/>
        <v>1</v>
      </c>
      <c r="P79" s="7" t="str">
        <f t="shared" si="21"/>
        <v/>
      </c>
      <c r="Q79" s="7">
        <f t="shared" si="22"/>
        <v>1</v>
      </c>
      <c r="R79" s="7" t="str">
        <f t="shared" si="23"/>
        <v/>
      </c>
      <c r="S79" s="7">
        <f t="shared" si="24"/>
        <v>1</v>
      </c>
      <c r="T79" s="7" t="str">
        <f t="shared" si="25"/>
        <v/>
      </c>
      <c r="U79" s="7"/>
    </row>
    <row r="80" spans="1:21" hidden="1" x14ac:dyDescent="0.25">
      <c r="A80" s="53">
        <f>'6aTRaiangProjExample'!B86</f>
        <v>4.1510355388225131</v>
      </c>
      <c r="B80" s="53">
        <f>'6aTRaiangProjExample'!C86</f>
        <v>4.7846130506231024</v>
      </c>
      <c r="C80" s="53">
        <f>'6aTRaiangProjExample'!D86</f>
        <v>6.2976770455670179</v>
      </c>
      <c r="D80" s="53">
        <f>'6aTRaiangProjExample'!E86</f>
        <v>4.373945245680761</v>
      </c>
      <c r="E80" s="53">
        <f>'6aTRaiangProjExample'!F86</f>
        <v>2.0663418902662709</v>
      </c>
      <c r="F80" s="53">
        <f>'6aTRaiangProjExample'!G86</f>
        <v>2.6310043367209137</v>
      </c>
      <c r="G80" s="52">
        <f t="shared" si="13"/>
        <v>10.448712584389531</v>
      </c>
      <c r="H80" s="51">
        <f t="shared" si="14"/>
        <v>11.155985121224187</v>
      </c>
      <c r="I80" s="50">
        <f t="shared" si="15"/>
        <v>9.4819592776102866</v>
      </c>
      <c r="J80" s="6">
        <f t="shared" si="16"/>
        <v>11.155985121224187</v>
      </c>
      <c r="L80" s="7">
        <f t="shared" si="17"/>
        <v>1</v>
      </c>
      <c r="M80" s="7" t="str">
        <f t="shared" si="18"/>
        <v/>
      </c>
      <c r="N80" s="7" t="str">
        <f t="shared" si="19"/>
        <v/>
      </c>
      <c r="O80" s="7">
        <f t="shared" si="20"/>
        <v>1</v>
      </c>
      <c r="P80" s="7" t="str">
        <f t="shared" si="21"/>
        <v/>
      </c>
      <c r="Q80" s="7">
        <f t="shared" si="22"/>
        <v>1</v>
      </c>
      <c r="R80" s="7" t="str">
        <f t="shared" si="23"/>
        <v/>
      </c>
      <c r="S80" s="7">
        <f t="shared" si="24"/>
        <v>1</v>
      </c>
      <c r="T80" s="7" t="str">
        <f t="shared" si="25"/>
        <v/>
      </c>
      <c r="U80" s="7"/>
    </row>
    <row r="81" spans="1:21" hidden="1" x14ac:dyDescent="0.25">
      <c r="A81" s="53">
        <f>'6aTRaiangProjExample'!B87</f>
        <v>4.3985200838742742</v>
      </c>
      <c r="B81" s="53">
        <f>'6aTRaiangProjExample'!C87</f>
        <v>2.6858245275454928</v>
      </c>
      <c r="C81" s="53">
        <f>'6aTRaiangProjExample'!D87</f>
        <v>6.3383554723940883</v>
      </c>
      <c r="D81" s="53">
        <f>'6aTRaiangProjExample'!E87</f>
        <v>4.7923105680578413</v>
      </c>
      <c r="E81" s="53">
        <f>'6aTRaiangProjExample'!F87</f>
        <v>1.4792110719862275</v>
      </c>
      <c r="F81" s="53">
        <f>'6aTRaiangProjExample'!G87</f>
        <v>3.482162229919934</v>
      </c>
      <c r="G81" s="52">
        <f t="shared" si="13"/>
        <v>10.736875556268362</v>
      </c>
      <c r="H81" s="51">
        <f t="shared" si="14"/>
        <v>12.67299288185205</v>
      </c>
      <c r="I81" s="50">
        <f t="shared" si="15"/>
        <v>7.6471978294516543</v>
      </c>
      <c r="J81" s="6">
        <f t="shared" si="16"/>
        <v>12.67299288185205</v>
      </c>
      <c r="L81" s="7">
        <f t="shared" si="17"/>
        <v>1</v>
      </c>
      <c r="M81" s="7" t="str">
        <f t="shared" si="18"/>
        <v/>
      </c>
      <c r="N81" s="7" t="str">
        <f t="shared" si="19"/>
        <v/>
      </c>
      <c r="O81" s="7">
        <f t="shared" si="20"/>
        <v>1</v>
      </c>
      <c r="P81" s="7" t="str">
        <f t="shared" si="21"/>
        <v/>
      </c>
      <c r="Q81" s="7">
        <f t="shared" si="22"/>
        <v>1</v>
      </c>
      <c r="R81" s="7" t="str">
        <f t="shared" si="23"/>
        <v/>
      </c>
      <c r="S81" s="7">
        <f t="shared" si="24"/>
        <v>1</v>
      </c>
      <c r="T81" s="7" t="str">
        <f t="shared" si="25"/>
        <v/>
      </c>
      <c r="U81" s="7"/>
    </row>
    <row r="82" spans="1:21" hidden="1" x14ac:dyDescent="0.25">
      <c r="A82" s="53">
        <f>'6aTRaiangProjExample'!B88</f>
        <v>4.4455854527922209</v>
      </c>
      <c r="B82" s="53">
        <f>'6aTRaiangProjExample'!C88</f>
        <v>3.2453099794957962</v>
      </c>
      <c r="C82" s="53">
        <f>'6aTRaiangProjExample'!D88</f>
        <v>6.2308922320780251</v>
      </c>
      <c r="D82" s="53">
        <f>'6aTRaiangProjExample'!E88</f>
        <v>4.0231611757420165</v>
      </c>
      <c r="E82" s="53">
        <f>'6aTRaiangProjExample'!F88</f>
        <v>2.5534554738265065</v>
      </c>
      <c r="F82" s="53">
        <f>'6aTRaiangProjExample'!G88</f>
        <v>3.2636449946158788</v>
      </c>
      <c r="G82" s="52">
        <f t="shared" si="13"/>
        <v>10.676477684870246</v>
      </c>
      <c r="H82" s="51">
        <f t="shared" si="14"/>
        <v>11.732391623150116</v>
      </c>
      <c r="I82" s="50">
        <f t="shared" si="15"/>
        <v>9.0624104479381806</v>
      </c>
      <c r="J82" s="6">
        <f t="shared" si="16"/>
        <v>11.732391623150116</v>
      </c>
      <c r="L82" s="7">
        <f t="shared" si="17"/>
        <v>1</v>
      </c>
      <c r="M82" s="7" t="str">
        <f t="shared" si="18"/>
        <v/>
      </c>
      <c r="N82" s="7" t="str">
        <f t="shared" si="19"/>
        <v/>
      </c>
      <c r="O82" s="7">
        <f t="shared" si="20"/>
        <v>1</v>
      </c>
      <c r="P82" s="7" t="str">
        <f t="shared" si="21"/>
        <v/>
      </c>
      <c r="Q82" s="7">
        <f t="shared" si="22"/>
        <v>1</v>
      </c>
      <c r="R82" s="7" t="str">
        <f t="shared" si="23"/>
        <v/>
      </c>
      <c r="S82" s="7">
        <f t="shared" si="24"/>
        <v>1</v>
      </c>
      <c r="T82" s="7" t="str">
        <f t="shared" si="25"/>
        <v/>
      </c>
      <c r="U82" s="7"/>
    </row>
    <row r="83" spans="1:21" hidden="1" x14ac:dyDescent="0.25">
      <c r="A83" s="53">
        <f>'6aTRaiangProjExample'!B89</f>
        <v>4.1884993824884891</v>
      </c>
      <c r="B83" s="53">
        <f>'6aTRaiangProjExample'!C89</f>
        <v>4.564420186058082</v>
      </c>
      <c r="C83" s="53">
        <f>'6aTRaiangProjExample'!D89</f>
        <v>6.2514271620811064</v>
      </c>
      <c r="D83" s="53">
        <f>'6aTRaiangProjExample'!E89</f>
        <v>4.3539154882622819</v>
      </c>
      <c r="E83" s="53">
        <f>'6aTRaiangProjExample'!F89</f>
        <v>2.5506928502619211</v>
      </c>
      <c r="F83" s="53">
        <f>'6aTRaiangProjExample'!G89</f>
        <v>3.1338201748093879</v>
      </c>
      <c r="G83" s="52">
        <f t="shared" si="13"/>
        <v>10.439926544569595</v>
      </c>
      <c r="H83" s="51">
        <f t="shared" si="14"/>
        <v>11.67623504556016</v>
      </c>
      <c r="I83" s="50">
        <f t="shared" si="15"/>
        <v>10.24893321112939</v>
      </c>
      <c r="J83" s="6">
        <f t="shared" si="16"/>
        <v>11.67623504556016</v>
      </c>
      <c r="L83" s="7">
        <f t="shared" si="17"/>
        <v>1</v>
      </c>
      <c r="M83" s="7" t="str">
        <f t="shared" si="18"/>
        <v/>
      </c>
      <c r="N83" s="7" t="str">
        <f t="shared" si="19"/>
        <v/>
      </c>
      <c r="O83" s="7">
        <f t="shared" si="20"/>
        <v>1</v>
      </c>
      <c r="P83" s="7" t="str">
        <f t="shared" si="21"/>
        <v/>
      </c>
      <c r="Q83" s="7">
        <f t="shared" si="22"/>
        <v>1</v>
      </c>
      <c r="R83" s="7" t="str">
        <f t="shared" si="23"/>
        <v/>
      </c>
      <c r="S83" s="7">
        <f t="shared" si="24"/>
        <v>1</v>
      </c>
      <c r="T83" s="7" t="str">
        <f t="shared" si="25"/>
        <v/>
      </c>
      <c r="U83" s="7"/>
    </row>
    <row r="84" spans="1:21" hidden="1" x14ac:dyDescent="0.25">
      <c r="A84" s="53">
        <f>'6aTRaiangProjExample'!B90</f>
        <v>4.9955819262867935</v>
      </c>
      <c r="B84" s="53">
        <f>'6aTRaiangProjExample'!C90</f>
        <v>3.0792729650807931</v>
      </c>
      <c r="C84" s="53">
        <f>'6aTRaiangProjExample'!D90</f>
        <v>5.934567897128689</v>
      </c>
      <c r="D84" s="53">
        <f>'6aTRaiangProjExample'!E90</f>
        <v>4.02768557959127</v>
      </c>
      <c r="E84" s="53">
        <f>'6aTRaiangProjExample'!F90</f>
        <v>2.1021520420488784</v>
      </c>
      <c r="F84" s="53">
        <f>'6aTRaiangProjExample'!G90</f>
        <v>2.6735756371606221</v>
      </c>
      <c r="G84" s="52">
        <f t="shared" si="13"/>
        <v>10.930149823415483</v>
      </c>
      <c r="H84" s="51">
        <f t="shared" si="14"/>
        <v>11.696843143038686</v>
      </c>
      <c r="I84" s="50">
        <f t="shared" si="15"/>
        <v>7.8550006442902944</v>
      </c>
      <c r="J84" s="6">
        <f t="shared" si="16"/>
        <v>11.696843143038686</v>
      </c>
      <c r="L84" s="7">
        <f t="shared" si="17"/>
        <v>1</v>
      </c>
      <c r="M84" s="7" t="str">
        <f t="shared" si="18"/>
        <v/>
      </c>
      <c r="N84" s="7" t="str">
        <f t="shared" si="19"/>
        <v/>
      </c>
      <c r="O84" s="7">
        <f t="shared" si="20"/>
        <v>1</v>
      </c>
      <c r="P84" s="7" t="str">
        <f t="shared" si="21"/>
        <v/>
      </c>
      <c r="Q84" s="7">
        <f t="shared" si="22"/>
        <v>1</v>
      </c>
      <c r="R84" s="7" t="str">
        <f t="shared" si="23"/>
        <v/>
      </c>
      <c r="S84" s="7">
        <f t="shared" si="24"/>
        <v>1</v>
      </c>
      <c r="T84" s="7" t="str">
        <f t="shared" si="25"/>
        <v/>
      </c>
      <c r="U84" s="7"/>
    </row>
    <row r="85" spans="1:21" hidden="1" x14ac:dyDescent="0.25">
      <c r="A85" s="53">
        <f>'6aTRaiangProjExample'!B91</f>
        <v>5.4431574200146828</v>
      </c>
      <c r="B85" s="53">
        <f>'6aTRaiangProjExample'!C91</f>
        <v>3.5220321749942807</v>
      </c>
      <c r="C85" s="53">
        <f>'6aTRaiangProjExample'!D91</f>
        <v>5.3892539129696839</v>
      </c>
      <c r="D85" s="53">
        <f>'6aTRaiangProjExample'!E91</f>
        <v>4.7404157818398271</v>
      </c>
      <c r="E85" s="53">
        <f>'6aTRaiangProjExample'!F91</f>
        <v>1.832384644315475</v>
      </c>
      <c r="F85" s="53">
        <f>'6aTRaiangProjExample'!G91</f>
        <v>3.9249998877179646</v>
      </c>
      <c r="G85" s="52">
        <f t="shared" si="13"/>
        <v>10.832411332984368</v>
      </c>
      <c r="H85" s="51">
        <f t="shared" si="14"/>
        <v>14.108573089572475</v>
      </c>
      <c r="I85" s="50">
        <f t="shared" si="15"/>
        <v>9.2794167070277211</v>
      </c>
      <c r="J85" s="6">
        <f t="shared" si="16"/>
        <v>14.108573089572475</v>
      </c>
      <c r="L85" s="7">
        <f t="shared" si="17"/>
        <v>1</v>
      </c>
      <c r="M85" s="7" t="str">
        <f t="shared" si="18"/>
        <v/>
      </c>
      <c r="N85" s="7" t="str">
        <f t="shared" si="19"/>
        <v/>
      </c>
      <c r="O85" s="7">
        <f t="shared" si="20"/>
        <v>1</v>
      </c>
      <c r="P85" s="7" t="str">
        <f t="shared" si="21"/>
        <v/>
      </c>
      <c r="Q85" s="7">
        <f t="shared" si="22"/>
        <v>1</v>
      </c>
      <c r="R85" s="7" t="str">
        <f t="shared" si="23"/>
        <v/>
      </c>
      <c r="S85" s="7">
        <f t="shared" si="24"/>
        <v>1</v>
      </c>
      <c r="T85" s="7" t="str">
        <f t="shared" si="25"/>
        <v/>
      </c>
      <c r="U85" s="7"/>
    </row>
    <row r="86" spans="1:21" hidden="1" x14ac:dyDescent="0.25">
      <c r="A86" s="53">
        <f>'6aTRaiangProjExample'!B92</f>
        <v>4.08964747628798</v>
      </c>
      <c r="B86" s="53">
        <f>'6aTRaiangProjExample'!C92</f>
        <v>4.4087715913586853</v>
      </c>
      <c r="C86" s="53">
        <f>'6aTRaiangProjExample'!D92</f>
        <v>6.7815268651456453</v>
      </c>
      <c r="D86" s="53">
        <f>'6aTRaiangProjExample'!E92</f>
        <v>3.6495756230591776</v>
      </c>
      <c r="E86" s="53">
        <f>'6aTRaiangProjExample'!F92</f>
        <v>1.9482991783321433</v>
      </c>
      <c r="F86" s="53">
        <f>'6aTRaiangProjExample'!G92</f>
        <v>2.4738634983672707</v>
      </c>
      <c r="G86" s="52">
        <f t="shared" si="13"/>
        <v>10.871174341433626</v>
      </c>
      <c r="H86" s="51">
        <f t="shared" si="14"/>
        <v>10.213086597714428</v>
      </c>
      <c r="I86" s="50">
        <f t="shared" si="15"/>
        <v>8.8309342680580993</v>
      </c>
      <c r="J86" s="6">
        <f t="shared" si="16"/>
        <v>10.871174341433626</v>
      </c>
      <c r="L86" s="7">
        <f t="shared" si="17"/>
        <v>1</v>
      </c>
      <c r="M86" s="7" t="str">
        <f t="shared" si="18"/>
        <v/>
      </c>
      <c r="N86" s="7">
        <f t="shared" si="19"/>
        <v>1</v>
      </c>
      <c r="O86" s="7" t="str">
        <f t="shared" si="20"/>
        <v/>
      </c>
      <c r="P86" s="7" t="str">
        <f t="shared" si="21"/>
        <v/>
      </c>
      <c r="Q86" s="7" t="str">
        <f t="shared" si="22"/>
        <v/>
      </c>
      <c r="R86" s="7">
        <f t="shared" si="23"/>
        <v>1</v>
      </c>
      <c r="S86" s="7" t="str">
        <f t="shared" si="24"/>
        <v/>
      </c>
      <c r="T86" s="7" t="str">
        <f t="shared" si="25"/>
        <v/>
      </c>
      <c r="U86" s="7"/>
    </row>
    <row r="87" spans="1:21" hidden="1" x14ac:dyDescent="0.25">
      <c r="A87" s="53">
        <f>'6aTRaiangProjExample'!B93</f>
        <v>4.6568110463264372</v>
      </c>
      <c r="B87" s="53">
        <f>'6aTRaiangProjExample'!C93</f>
        <v>2.9437818186446498</v>
      </c>
      <c r="C87" s="53">
        <f>'6aTRaiangProjExample'!D93</f>
        <v>6.1148441520063068</v>
      </c>
      <c r="D87" s="53">
        <f>'6aTRaiangProjExample'!E93</f>
        <v>3.6005966178668545</v>
      </c>
      <c r="E87" s="53">
        <f>'6aTRaiangProjExample'!F93</f>
        <v>2.4060014462958446</v>
      </c>
      <c r="F87" s="53">
        <f>'6aTRaiangProjExample'!G93</f>
        <v>3.6108945161217623</v>
      </c>
      <c r="G87" s="52">
        <f t="shared" si="13"/>
        <v>10.771655198332745</v>
      </c>
      <c r="H87" s="51">
        <f t="shared" si="14"/>
        <v>11.868302180315053</v>
      </c>
      <c r="I87" s="50">
        <f t="shared" si="15"/>
        <v>8.9606777810622571</v>
      </c>
      <c r="J87" s="6">
        <f t="shared" si="16"/>
        <v>11.868302180315053</v>
      </c>
      <c r="L87" s="7">
        <f t="shared" si="17"/>
        <v>1</v>
      </c>
      <c r="M87" s="7" t="str">
        <f t="shared" si="18"/>
        <v/>
      </c>
      <c r="N87" s="7" t="str">
        <f t="shared" si="19"/>
        <v/>
      </c>
      <c r="O87" s="7">
        <f t="shared" si="20"/>
        <v>1</v>
      </c>
      <c r="P87" s="7" t="str">
        <f t="shared" si="21"/>
        <v/>
      </c>
      <c r="Q87" s="7">
        <f t="shared" si="22"/>
        <v>1</v>
      </c>
      <c r="R87" s="7" t="str">
        <f t="shared" si="23"/>
        <v/>
      </c>
      <c r="S87" s="7">
        <f t="shared" si="24"/>
        <v>1</v>
      </c>
      <c r="T87" s="7" t="str">
        <f t="shared" si="25"/>
        <v/>
      </c>
      <c r="U87" s="7"/>
    </row>
    <row r="88" spans="1:21" hidden="1" x14ac:dyDescent="0.25">
      <c r="A88" s="53">
        <f>'6aTRaiangProjExample'!B94</f>
        <v>3.9665657027773999</v>
      </c>
      <c r="B88" s="53">
        <f>'6aTRaiangProjExample'!C94</f>
        <v>3.9273791496545907</v>
      </c>
      <c r="C88" s="53">
        <f>'6aTRaiangProjExample'!D94</f>
        <v>5.7831416901604724</v>
      </c>
      <c r="D88" s="53">
        <f>'6aTRaiangProjExample'!E94</f>
        <v>4.0942397895024918</v>
      </c>
      <c r="E88" s="53">
        <f>'6aTRaiangProjExample'!F94</f>
        <v>3.2258638323957909</v>
      </c>
      <c r="F88" s="53">
        <f>'6aTRaiangProjExample'!G94</f>
        <v>4.0285581551100442</v>
      </c>
      <c r="G88" s="52">
        <f t="shared" si="13"/>
        <v>9.7497073929378715</v>
      </c>
      <c r="H88" s="51">
        <f t="shared" si="14"/>
        <v>12.089363647389936</v>
      </c>
      <c r="I88" s="50">
        <f t="shared" si="15"/>
        <v>11.181801137160425</v>
      </c>
      <c r="J88" s="6">
        <f t="shared" si="16"/>
        <v>12.089363647389936</v>
      </c>
      <c r="L88" s="7">
        <f t="shared" si="17"/>
        <v>1</v>
      </c>
      <c r="M88" s="7" t="str">
        <f t="shared" si="18"/>
        <v/>
      </c>
      <c r="N88" s="7" t="str">
        <f t="shared" si="19"/>
        <v/>
      </c>
      <c r="O88" s="7">
        <f t="shared" si="20"/>
        <v>1</v>
      </c>
      <c r="P88" s="7" t="str">
        <f t="shared" si="21"/>
        <v/>
      </c>
      <c r="Q88" s="7">
        <f t="shared" si="22"/>
        <v>1</v>
      </c>
      <c r="R88" s="7" t="str">
        <f t="shared" si="23"/>
        <v/>
      </c>
      <c r="S88" s="7">
        <f t="shared" si="24"/>
        <v>1</v>
      </c>
      <c r="T88" s="7" t="str">
        <f t="shared" si="25"/>
        <v/>
      </c>
      <c r="U88" s="7"/>
    </row>
    <row r="89" spans="1:21" hidden="1" x14ac:dyDescent="0.25">
      <c r="A89" s="53">
        <f>'6aTRaiangProjExample'!B95</f>
        <v>3.8019425841373002</v>
      </c>
      <c r="B89" s="53">
        <f>'6aTRaiangProjExample'!C95</f>
        <v>2.5926616764289787</v>
      </c>
      <c r="C89" s="53">
        <f>'6aTRaiangProjExample'!D95</f>
        <v>5.8875676992118695</v>
      </c>
      <c r="D89" s="53">
        <f>'6aTRaiangProjExample'!E95</f>
        <v>4.5006998577103241</v>
      </c>
      <c r="E89" s="53">
        <f>'6aTRaiangProjExample'!F95</f>
        <v>3.3259518304013573</v>
      </c>
      <c r="F89" s="53">
        <f>'6aTRaiangProjExample'!G95</f>
        <v>2.5502042531675473</v>
      </c>
      <c r="G89" s="52">
        <f t="shared" si="13"/>
        <v>9.6895102833491702</v>
      </c>
      <c r="H89" s="51">
        <f t="shared" si="14"/>
        <v>10.85284669501517</v>
      </c>
      <c r="I89" s="50">
        <f t="shared" si="15"/>
        <v>8.4688177599978829</v>
      </c>
      <c r="J89" s="6">
        <f t="shared" si="16"/>
        <v>10.85284669501517</v>
      </c>
      <c r="L89" s="7">
        <f t="shared" si="17"/>
        <v>1</v>
      </c>
      <c r="M89" s="7" t="str">
        <f t="shared" si="18"/>
        <v/>
      </c>
      <c r="N89" s="7" t="str">
        <f t="shared" si="19"/>
        <v/>
      </c>
      <c r="O89" s="7">
        <f t="shared" si="20"/>
        <v>1</v>
      </c>
      <c r="P89" s="7" t="str">
        <f t="shared" si="21"/>
        <v/>
      </c>
      <c r="Q89" s="7">
        <f t="shared" si="22"/>
        <v>1</v>
      </c>
      <c r="R89" s="7" t="str">
        <f t="shared" si="23"/>
        <v/>
      </c>
      <c r="S89" s="7">
        <f t="shared" si="24"/>
        <v>1</v>
      </c>
      <c r="T89" s="7" t="str">
        <f t="shared" si="25"/>
        <v/>
      </c>
      <c r="U89" s="7"/>
    </row>
    <row r="90" spans="1:21" hidden="1" x14ac:dyDescent="0.25">
      <c r="A90" s="53">
        <f>'6aTRaiangProjExample'!B96</f>
        <v>4.4211404673592991</v>
      </c>
      <c r="B90" s="53">
        <f>'6aTRaiangProjExample'!C96</f>
        <v>3.4734530312570122</v>
      </c>
      <c r="C90" s="53">
        <f>'6aTRaiangProjExample'!D96</f>
        <v>5.3913125209184285</v>
      </c>
      <c r="D90" s="53">
        <f>'6aTRaiangProjExample'!E96</f>
        <v>4.7071453635875331</v>
      </c>
      <c r="E90" s="53">
        <f>'6aTRaiangProjExample'!F96</f>
        <v>1.777039160466539</v>
      </c>
      <c r="F90" s="53">
        <f>'6aTRaiangProjExample'!G96</f>
        <v>4.3381730334853268</v>
      </c>
      <c r="G90" s="52">
        <f t="shared" si="13"/>
        <v>9.8124529882777267</v>
      </c>
      <c r="H90" s="51">
        <f t="shared" si="14"/>
        <v>13.466458864432159</v>
      </c>
      <c r="I90" s="50">
        <f t="shared" si="15"/>
        <v>9.588665225208878</v>
      </c>
      <c r="J90" s="6">
        <f t="shared" si="16"/>
        <v>13.466458864432159</v>
      </c>
      <c r="L90" s="7">
        <f t="shared" si="17"/>
        <v>1</v>
      </c>
      <c r="M90" s="7" t="str">
        <f t="shared" si="18"/>
        <v/>
      </c>
      <c r="N90" s="7" t="str">
        <f t="shared" si="19"/>
        <v/>
      </c>
      <c r="O90" s="7">
        <f t="shared" si="20"/>
        <v>1</v>
      </c>
      <c r="P90" s="7" t="str">
        <f t="shared" si="21"/>
        <v/>
      </c>
      <c r="Q90" s="7">
        <f t="shared" si="22"/>
        <v>1</v>
      </c>
      <c r="R90" s="7" t="str">
        <f t="shared" si="23"/>
        <v/>
      </c>
      <c r="S90" s="7">
        <f t="shared" si="24"/>
        <v>1</v>
      </c>
      <c r="T90" s="7" t="str">
        <f t="shared" si="25"/>
        <v/>
      </c>
      <c r="U90" s="7"/>
    </row>
    <row r="91" spans="1:21" hidden="1" x14ac:dyDescent="0.25">
      <c r="A91" s="53">
        <f>'6aTRaiangProjExample'!B97</f>
        <v>5.5500715862972543</v>
      </c>
      <c r="B91" s="53">
        <f>'6aTRaiangProjExample'!C97</f>
        <v>2.371245560455296</v>
      </c>
      <c r="C91" s="53">
        <f>'6aTRaiangProjExample'!D97</f>
        <v>5.9351238315670267</v>
      </c>
      <c r="D91" s="53">
        <f>'6aTRaiangProjExample'!E97</f>
        <v>4.1590225115196215</v>
      </c>
      <c r="E91" s="53">
        <f>'6aTRaiangProjExample'!F97</f>
        <v>1.1783152694836252</v>
      </c>
      <c r="F91" s="53">
        <f>'6aTRaiangProjExample'!G97</f>
        <v>3.5301112084941879</v>
      </c>
      <c r="G91" s="52">
        <f t="shared" si="13"/>
        <v>11.485195417864281</v>
      </c>
      <c r="H91" s="51">
        <f t="shared" si="14"/>
        <v>13.239205306311064</v>
      </c>
      <c r="I91" s="50">
        <f t="shared" si="15"/>
        <v>7.0796720384331095</v>
      </c>
      <c r="J91" s="6">
        <f t="shared" si="16"/>
        <v>13.239205306311064</v>
      </c>
      <c r="L91" s="7">
        <f t="shared" si="17"/>
        <v>1</v>
      </c>
      <c r="M91" s="7" t="str">
        <f t="shared" si="18"/>
        <v/>
      </c>
      <c r="N91" s="7" t="str">
        <f t="shared" si="19"/>
        <v/>
      </c>
      <c r="O91" s="7">
        <f t="shared" si="20"/>
        <v>1</v>
      </c>
      <c r="P91" s="7" t="str">
        <f t="shared" si="21"/>
        <v/>
      </c>
      <c r="Q91" s="7">
        <f t="shared" si="22"/>
        <v>1</v>
      </c>
      <c r="R91" s="7" t="str">
        <f t="shared" si="23"/>
        <v/>
      </c>
      <c r="S91" s="7">
        <f t="shared" si="24"/>
        <v>1</v>
      </c>
      <c r="T91" s="7" t="str">
        <f t="shared" si="25"/>
        <v/>
      </c>
      <c r="U91" s="7"/>
    </row>
    <row r="92" spans="1:21" hidden="1" x14ac:dyDescent="0.25">
      <c r="A92" s="53">
        <f>'6aTRaiangProjExample'!B98</f>
        <v>4.566157131746821</v>
      </c>
      <c r="B92" s="53">
        <f>'6aTRaiangProjExample'!C98</f>
        <v>3.5640171385467254</v>
      </c>
      <c r="C92" s="53">
        <f>'6aTRaiangProjExample'!D98</f>
        <v>6.4021161831985411</v>
      </c>
      <c r="D92" s="53">
        <f>'6aTRaiangProjExample'!E98</f>
        <v>4.4956392971534642</v>
      </c>
      <c r="E92" s="53">
        <f>'6aTRaiangProjExample'!F98</f>
        <v>3.6917634941296376</v>
      </c>
      <c r="F92" s="53">
        <f>'6aTRaiangProjExample'!G98</f>
        <v>2.7716360465387924</v>
      </c>
      <c r="G92" s="52">
        <f t="shared" si="13"/>
        <v>10.968273314945362</v>
      </c>
      <c r="H92" s="51">
        <f t="shared" si="14"/>
        <v>11.833432475439079</v>
      </c>
      <c r="I92" s="50">
        <f t="shared" si="15"/>
        <v>10.027416679215154</v>
      </c>
      <c r="J92" s="6">
        <f t="shared" si="16"/>
        <v>11.833432475439079</v>
      </c>
      <c r="L92" s="7">
        <f t="shared" si="17"/>
        <v>1</v>
      </c>
      <c r="M92" s="7" t="str">
        <f t="shared" si="18"/>
        <v/>
      </c>
      <c r="N92" s="7" t="str">
        <f t="shared" si="19"/>
        <v/>
      </c>
      <c r="O92" s="7">
        <f t="shared" si="20"/>
        <v>1</v>
      </c>
      <c r="P92" s="7" t="str">
        <f t="shared" si="21"/>
        <v/>
      </c>
      <c r="Q92" s="7">
        <f t="shared" si="22"/>
        <v>1</v>
      </c>
      <c r="R92" s="7" t="str">
        <f t="shared" si="23"/>
        <v/>
      </c>
      <c r="S92" s="7">
        <f t="shared" si="24"/>
        <v>1</v>
      </c>
      <c r="T92" s="7" t="str">
        <f t="shared" si="25"/>
        <v/>
      </c>
      <c r="U92" s="7"/>
    </row>
    <row r="93" spans="1:21" hidden="1" x14ac:dyDescent="0.25">
      <c r="A93" s="53">
        <f>'6aTRaiangProjExample'!B99</f>
        <v>3.2422598719619971</v>
      </c>
      <c r="B93" s="53">
        <f>'6aTRaiangProjExample'!C99</f>
        <v>3.0739211028720455</v>
      </c>
      <c r="C93" s="53">
        <f>'6aTRaiangProjExample'!D99</f>
        <v>6.2159268232016185</v>
      </c>
      <c r="D93" s="53">
        <f>'6aTRaiangProjExample'!E99</f>
        <v>3.5775695201373869</v>
      </c>
      <c r="E93" s="53">
        <f>'6aTRaiangProjExample'!F99</f>
        <v>2.0474171577346176</v>
      </c>
      <c r="F93" s="53">
        <f>'6aTRaiangProjExample'!G99</f>
        <v>2.6126764993552811</v>
      </c>
      <c r="G93" s="52">
        <f t="shared" si="13"/>
        <v>9.4581866951636151</v>
      </c>
      <c r="H93" s="51">
        <f t="shared" si="14"/>
        <v>9.4325058914546656</v>
      </c>
      <c r="I93" s="50">
        <f t="shared" si="15"/>
        <v>7.7340147599619442</v>
      </c>
      <c r="J93" s="6">
        <f t="shared" si="16"/>
        <v>9.4581866951636151</v>
      </c>
      <c r="L93" s="7">
        <f t="shared" si="17"/>
        <v>1</v>
      </c>
      <c r="M93" s="7" t="str">
        <f t="shared" si="18"/>
        <v/>
      </c>
      <c r="N93" s="7">
        <f t="shared" si="19"/>
        <v>1</v>
      </c>
      <c r="O93" s="7" t="str">
        <f t="shared" si="20"/>
        <v/>
      </c>
      <c r="P93" s="7" t="str">
        <f t="shared" si="21"/>
        <v/>
      </c>
      <c r="Q93" s="7" t="str">
        <f t="shared" si="22"/>
        <v/>
      </c>
      <c r="R93" s="7">
        <f t="shared" si="23"/>
        <v>1</v>
      </c>
      <c r="S93" s="7" t="str">
        <f t="shared" si="24"/>
        <v/>
      </c>
      <c r="T93" s="7" t="str">
        <f t="shared" si="25"/>
        <v/>
      </c>
      <c r="U93" s="7"/>
    </row>
    <row r="94" spans="1:21" hidden="1" x14ac:dyDescent="0.25">
      <c r="A94" s="53">
        <f>'6aTRaiangProjExample'!B100</f>
        <v>3.2306069429308688</v>
      </c>
      <c r="B94" s="53">
        <f>'6aTRaiangProjExample'!C100</f>
        <v>1.9298854594352617</v>
      </c>
      <c r="C94" s="53">
        <f>'6aTRaiangProjExample'!D100</f>
        <v>4.4938743052517829</v>
      </c>
      <c r="D94" s="53">
        <f>'6aTRaiangProjExample'!E100</f>
        <v>4.2410380539188743</v>
      </c>
      <c r="E94" s="53">
        <f>'6aTRaiangProjExample'!F100</f>
        <v>2.0209180672454359</v>
      </c>
      <c r="F94" s="53">
        <f>'6aTRaiangProjExample'!G100</f>
        <v>3.3964423568756112</v>
      </c>
      <c r="G94" s="52">
        <f t="shared" si="13"/>
        <v>7.7244812481826521</v>
      </c>
      <c r="H94" s="51">
        <f t="shared" si="14"/>
        <v>10.868087353725354</v>
      </c>
      <c r="I94" s="50">
        <f t="shared" si="15"/>
        <v>7.347245883556309</v>
      </c>
      <c r="J94" s="6">
        <f t="shared" si="16"/>
        <v>10.868087353725354</v>
      </c>
      <c r="L94" s="7">
        <f t="shared" si="17"/>
        <v>1</v>
      </c>
      <c r="M94" s="7" t="str">
        <f t="shared" si="18"/>
        <v/>
      </c>
      <c r="N94" s="7" t="str">
        <f t="shared" si="19"/>
        <v/>
      </c>
      <c r="O94" s="7">
        <f t="shared" si="20"/>
        <v>1</v>
      </c>
      <c r="P94" s="7" t="str">
        <f t="shared" si="21"/>
        <v/>
      </c>
      <c r="Q94" s="7">
        <f t="shared" si="22"/>
        <v>1</v>
      </c>
      <c r="R94" s="7" t="str">
        <f t="shared" si="23"/>
        <v/>
      </c>
      <c r="S94" s="7">
        <f t="shared" si="24"/>
        <v>1</v>
      </c>
      <c r="T94" s="7" t="str">
        <f t="shared" si="25"/>
        <v/>
      </c>
      <c r="U94" s="7"/>
    </row>
    <row r="95" spans="1:21" hidden="1" x14ac:dyDescent="0.25">
      <c r="A95" s="53">
        <f>'6aTRaiangProjExample'!B101</f>
        <v>3.9588926957187267</v>
      </c>
      <c r="B95" s="53">
        <f>'6aTRaiangProjExample'!C101</f>
        <v>3.7700803175821855</v>
      </c>
      <c r="C95" s="53">
        <f>'6aTRaiangProjExample'!D101</f>
        <v>4.9613207389208931</v>
      </c>
      <c r="D95" s="53">
        <f>'6aTRaiangProjExample'!E101</f>
        <v>3.8643307431835194</v>
      </c>
      <c r="E95" s="53">
        <f>'6aTRaiangProjExample'!F101</f>
        <v>1.6085836222844572</v>
      </c>
      <c r="F95" s="53">
        <f>'6aTRaiangProjExample'!G101</f>
        <v>3.2302562725286799</v>
      </c>
      <c r="G95" s="52">
        <f t="shared" si="13"/>
        <v>8.9202134346396207</v>
      </c>
      <c r="H95" s="51">
        <f t="shared" si="14"/>
        <v>11.053479711430926</v>
      </c>
      <c r="I95" s="50">
        <f t="shared" si="15"/>
        <v>8.6089202123953221</v>
      </c>
      <c r="J95" s="6">
        <f t="shared" si="16"/>
        <v>11.053479711430926</v>
      </c>
      <c r="L95" s="7">
        <f t="shared" si="17"/>
        <v>1</v>
      </c>
      <c r="M95" s="7" t="str">
        <f t="shared" si="18"/>
        <v/>
      </c>
      <c r="N95" s="7" t="str">
        <f t="shared" si="19"/>
        <v/>
      </c>
      <c r="O95" s="7">
        <f t="shared" si="20"/>
        <v>1</v>
      </c>
      <c r="P95" s="7" t="str">
        <f t="shared" si="21"/>
        <v/>
      </c>
      <c r="Q95" s="7">
        <f t="shared" si="22"/>
        <v>1</v>
      </c>
      <c r="R95" s="7" t="str">
        <f t="shared" si="23"/>
        <v/>
      </c>
      <c r="S95" s="7">
        <f t="shared" si="24"/>
        <v>1</v>
      </c>
      <c r="T95" s="7" t="str">
        <f t="shared" si="25"/>
        <v/>
      </c>
      <c r="U95" s="7"/>
    </row>
    <row r="96" spans="1:21" hidden="1" x14ac:dyDescent="0.25">
      <c r="A96" s="53">
        <f>'6aTRaiangProjExample'!B102</f>
        <v>3.8853522819245363</v>
      </c>
      <c r="B96" s="53">
        <f>'6aTRaiangProjExample'!C102</f>
        <v>2.7524092246328138</v>
      </c>
      <c r="C96" s="53">
        <f>'6aTRaiangProjExample'!D102</f>
        <v>6.3092063681098107</v>
      </c>
      <c r="D96" s="53">
        <f>'6aTRaiangProjExample'!E102</f>
        <v>4.4318562121850347</v>
      </c>
      <c r="E96" s="53">
        <f>'6aTRaiangProjExample'!F102</f>
        <v>2.6155656543151382</v>
      </c>
      <c r="F96" s="53">
        <f>'6aTRaiangProjExample'!G102</f>
        <v>3.9658184055124304</v>
      </c>
      <c r="G96" s="52">
        <f t="shared" si="13"/>
        <v>10.194558650034347</v>
      </c>
      <c r="H96" s="51">
        <f t="shared" si="14"/>
        <v>12.283026899622001</v>
      </c>
      <c r="I96" s="50">
        <f t="shared" si="15"/>
        <v>9.3337932844603824</v>
      </c>
      <c r="J96" s="6">
        <f t="shared" si="16"/>
        <v>12.283026899622001</v>
      </c>
      <c r="L96" s="7">
        <f t="shared" si="17"/>
        <v>1</v>
      </c>
      <c r="M96" s="7" t="str">
        <f t="shared" si="18"/>
        <v/>
      </c>
      <c r="N96" s="7" t="str">
        <f t="shared" si="19"/>
        <v/>
      </c>
      <c r="O96" s="7">
        <f t="shared" si="20"/>
        <v>1</v>
      </c>
      <c r="P96" s="7" t="str">
        <f t="shared" si="21"/>
        <v/>
      </c>
      <c r="Q96" s="7">
        <f t="shared" si="22"/>
        <v>1</v>
      </c>
      <c r="R96" s="7" t="str">
        <f t="shared" si="23"/>
        <v/>
      </c>
      <c r="S96" s="7">
        <f t="shared" si="24"/>
        <v>1</v>
      </c>
      <c r="T96" s="7" t="str">
        <f t="shared" si="25"/>
        <v/>
      </c>
      <c r="U96" s="7"/>
    </row>
    <row r="97" spans="1:21" hidden="1" x14ac:dyDescent="0.25">
      <c r="A97" s="53">
        <f>'6aTRaiangProjExample'!B103</f>
        <v>3.6980727268304077</v>
      </c>
      <c r="B97" s="53">
        <f>'6aTRaiangProjExample'!C103</f>
        <v>2.1649348274726536</v>
      </c>
      <c r="C97" s="53">
        <f>'6aTRaiangProjExample'!D103</f>
        <v>5.522520878817593</v>
      </c>
      <c r="D97" s="53">
        <f>'6aTRaiangProjExample'!E103</f>
        <v>4.1463698727531355</v>
      </c>
      <c r="E97" s="53">
        <f>'6aTRaiangProjExample'!F103</f>
        <v>2.5570207367834947</v>
      </c>
      <c r="F97" s="53">
        <f>'6aTRaiangProjExample'!G103</f>
        <v>3.629961498921809</v>
      </c>
      <c r="G97" s="52">
        <f t="shared" si="13"/>
        <v>9.2205936056480002</v>
      </c>
      <c r="H97" s="51">
        <f t="shared" si="14"/>
        <v>11.474404098505351</v>
      </c>
      <c r="I97" s="50">
        <f t="shared" si="15"/>
        <v>8.3519170631779573</v>
      </c>
      <c r="J97" s="6">
        <f t="shared" si="16"/>
        <v>11.474404098505351</v>
      </c>
      <c r="L97" s="7">
        <f t="shared" si="17"/>
        <v>1</v>
      </c>
      <c r="M97" s="7" t="str">
        <f t="shared" si="18"/>
        <v/>
      </c>
      <c r="N97" s="7" t="str">
        <f t="shared" si="19"/>
        <v/>
      </c>
      <c r="O97" s="7">
        <f t="shared" si="20"/>
        <v>1</v>
      </c>
      <c r="P97" s="7" t="str">
        <f t="shared" si="21"/>
        <v/>
      </c>
      <c r="Q97" s="7">
        <f t="shared" si="22"/>
        <v>1</v>
      </c>
      <c r="R97" s="7" t="str">
        <f t="shared" si="23"/>
        <v/>
      </c>
      <c r="S97" s="7">
        <f t="shared" si="24"/>
        <v>1</v>
      </c>
      <c r="T97" s="7" t="str">
        <f t="shared" si="25"/>
        <v/>
      </c>
      <c r="U97" s="7"/>
    </row>
    <row r="98" spans="1:21" hidden="1" x14ac:dyDescent="0.25">
      <c r="A98" s="53">
        <f>'6aTRaiangProjExample'!B104</f>
        <v>3.7698696722943277</v>
      </c>
      <c r="B98" s="53">
        <f>'6aTRaiangProjExample'!C104</f>
        <v>2.7200582445575856</v>
      </c>
      <c r="C98" s="53">
        <f>'6aTRaiangProjExample'!D104</f>
        <v>6.6452565416535441</v>
      </c>
      <c r="D98" s="53">
        <f>'6aTRaiangProjExample'!E104</f>
        <v>3.4030182911791638</v>
      </c>
      <c r="E98" s="53">
        <f>'6aTRaiangProjExample'!F104</f>
        <v>1.5762222512886552</v>
      </c>
      <c r="F98" s="53">
        <f>'6aTRaiangProjExample'!G104</f>
        <v>2.8096447697204971</v>
      </c>
      <c r="G98" s="52">
        <f t="shared" si="13"/>
        <v>10.415126213947872</v>
      </c>
      <c r="H98" s="51">
        <f t="shared" si="14"/>
        <v>9.9825327331939882</v>
      </c>
      <c r="I98" s="50">
        <f t="shared" si="15"/>
        <v>7.1059252655667375</v>
      </c>
      <c r="J98" s="6">
        <f t="shared" si="16"/>
        <v>10.415126213947872</v>
      </c>
      <c r="L98" s="7">
        <f t="shared" si="17"/>
        <v>1</v>
      </c>
      <c r="M98" s="7" t="str">
        <f t="shared" si="18"/>
        <v/>
      </c>
      <c r="N98" s="7">
        <f t="shared" si="19"/>
        <v>1</v>
      </c>
      <c r="O98" s="7" t="str">
        <f t="shared" si="20"/>
        <v/>
      </c>
      <c r="P98" s="7" t="str">
        <f t="shared" si="21"/>
        <v/>
      </c>
      <c r="Q98" s="7" t="str">
        <f t="shared" si="22"/>
        <v/>
      </c>
      <c r="R98" s="7">
        <f t="shared" si="23"/>
        <v>1</v>
      </c>
      <c r="S98" s="7" t="str">
        <f t="shared" si="24"/>
        <v/>
      </c>
      <c r="T98" s="7" t="str">
        <f t="shared" si="25"/>
        <v/>
      </c>
      <c r="U98" s="7"/>
    </row>
    <row r="99" spans="1:21" hidden="1" x14ac:dyDescent="0.25">
      <c r="A99" s="53">
        <f>'6aTRaiangProjExample'!B105</f>
        <v>4.8960632357522726</v>
      </c>
      <c r="B99" s="53">
        <f>'6aTRaiangProjExample'!C105</f>
        <v>2.2832073723397039</v>
      </c>
      <c r="C99" s="53">
        <f>'6aTRaiangProjExample'!D105</f>
        <v>5.0885861748574497</v>
      </c>
      <c r="D99" s="53">
        <f>'6aTRaiangProjExample'!E105</f>
        <v>3.6322587031280746</v>
      </c>
      <c r="E99" s="53">
        <f>'6aTRaiangProjExample'!F105</f>
        <v>1.9837139204992131</v>
      </c>
      <c r="F99" s="53">
        <f>'6aTRaiangProjExample'!G105</f>
        <v>4.1973096589523244</v>
      </c>
      <c r="G99" s="52">
        <f t="shared" si="13"/>
        <v>9.9846494106097232</v>
      </c>
      <c r="H99" s="51">
        <f t="shared" si="14"/>
        <v>12.725631597832672</v>
      </c>
      <c r="I99" s="50">
        <f t="shared" si="15"/>
        <v>8.464230951791242</v>
      </c>
      <c r="J99" s="6">
        <f t="shared" si="16"/>
        <v>12.725631597832672</v>
      </c>
      <c r="L99" s="7">
        <f t="shared" si="17"/>
        <v>1</v>
      </c>
      <c r="M99" s="7" t="str">
        <f t="shared" si="18"/>
        <v/>
      </c>
      <c r="N99" s="7" t="str">
        <f t="shared" si="19"/>
        <v/>
      </c>
      <c r="O99" s="7">
        <f t="shared" si="20"/>
        <v>1</v>
      </c>
      <c r="P99" s="7" t="str">
        <f t="shared" si="21"/>
        <v/>
      </c>
      <c r="Q99" s="7">
        <f t="shared" si="22"/>
        <v>1</v>
      </c>
      <c r="R99" s="7" t="str">
        <f t="shared" si="23"/>
        <v/>
      </c>
      <c r="S99" s="7">
        <f t="shared" si="24"/>
        <v>1</v>
      </c>
      <c r="T99" s="7" t="str">
        <f t="shared" si="25"/>
        <v/>
      </c>
      <c r="U99" s="7"/>
    </row>
    <row r="100" spans="1:21" hidden="1" x14ac:dyDescent="0.25">
      <c r="A100" s="53">
        <f>'6aTRaiangProjExample'!B106</f>
        <v>3.7791059053102254</v>
      </c>
      <c r="B100" s="53">
        <f>'6aTRaiangProjExample'!C106</f>
        <v>3.2263673200442318</v>
      </c>
      <c r="C100" s="53">
        <f>'6aTRaiangProjExample'!D106</f>
        <v>6.485906822648694</v>
      </c>
      <c r="D100" s="53">
        <f>'6aTRaiangProjExample'!E106</f>
        <v>4.0049486388217268</v>
      </c>
      <c r="E100" s="53">
        <f>'6aTRaiangProjExample'!F106</f>
        <v>1.6567926339260108</v>
      </c>
      <c r="F100" s="53">
        <f>'6aTRaiangProjExample'!G106</f>
        <v>4.0034332634757233</v>
      </c>
      <c r="G100" s="52">
        <f t="shared" si="13"/>
        <v>10.265012727958919</v>
      </c>
      <c r="H100" s="51">
        <f t="shared" si="14"/>
        <v>11.787487807607675</v>
      </c>
      <c r="I100" s="50">
        <f t="shared" si="15"/>
        <v>8.8865932174459665</v>
      </c>
      <c r="J100" s="6">
        <f t="shared" si="16"/>
        <v>11.787487807607675</v>
      </c>
      <c r="L100" s="7">
        <f t="shared" si="17"/>
        <v>1</v>
      </c>
      <c r="M100" s="7" t="str">
        <f t="shared" si="18"/>
        <v/>
      </c>
      <c r="N100" s="7" t="str">
        <f t="shared" si="19"/>
        <v/>
      </c>
      <c r="O100" s="7">
        <f t="shared" si="20"/>
        <v>1</v>
      </c>
      <c r="P100" s="7" t="str">
        <f t="shared" si="21"/>
        <v/>
      </c>
      <c r="Q100" s="7">
        <f t="shared" si="22"/>
        <v>1</v>
      </c>
      <c r="R100" s="7" t="str">
        <f t="shared" si="23"/>
        <v/>
      </c>
      <c r="S100" s="7">
        <f t="shared" si="24"/>
        <v>1</v>
      </c>
      <c r="T100" s="7" t="str">
        <f t="shared" si="25"/>
        <v/>
      </c>
      <c r="U100" s="7"/>
    </row>
    <row r="101" spans="1:21" hidden="1" x14ac:dyDescent="0.25">
      <c r="A101" s="53">
        <f>'6aTRaiangProjExample'!B107</f>
        <v>3.7806235742304097</v>
      </c>
      <c r="B101" s="53">
        <f>'6aTRaiangProjExample'!C107</f>
        <v>1.6274287774634004</v>
      </c>
      <c r="C101" s="53">
        <f>'6aTRaiangProjExample'!D107</f>
        <v>5.7698201650129919</v>
      </c>
      <c r="D101" s="53">
        <f>'6aTRaiangProjExample'!E107</f>
        <v>4.4173627517666265</v>
      </c>
      <c r="E101" s="53">
        <f>'6aTRaiangProjExample'!F107</f>
        <v>1.2994900721367788</v>
      </c>
      <c r="F101" s="53">
        <f>'6aTRaiangProjExample'!G107</f>
        <v>3.2103656210456109</v>
      </c>
      <c r="G101" s="52">
        <f t="shared" si="13"/>
        <v>9.5504437392434021</v>
      </c>
      <c r="H101" s="51">
        <f t="shared" si="14"/>
        <v>11.408351947042647</v>
      </c>
      <c r="I101" s="50">
        <f t="shared" si="15"/>
        <v>6.1372844706457901</v>
      </c>
      <c r="J101" s="6">
        <f t="shared" si="16"/>
        <v>11.408351947042647</v>
      </c>
      <c r="L101" s="7">
        <f t="shared" si="17"/>
        <v>1</v>
      </c>
      <c r="M101" s="7" t="str">
        <f t="shared" si="18"/>
        <v/>
      </c>
      <c r="N101" s="7" t="str">
        <f t="shared" si="19"/>
        <v/>
      </c>
      <c r="O101" s="7">
        <f t="shared" si="20"/>
        <v>1</v>
      </c>
      <c r="P101" s="7" t="str">
        <f t="shared" si="21"/>
        <v/>
      </c>
      <c r="Q101" s="7">
        <f t="shared" si="22"/>
        <v>1</v>
      </c>
      <c r="R101" s="7" t="str">
        <f t="shared" si="23"/>
        <v/>
      </c>
      <c r="S101" s="7">
        <f t="shared" si="24"/>
        <v>1</v>
      </c>
      <c r="T101" s="7" t="str">
        <f t="shared" si="25"/>
        <v/>
      </c>
      <c r="U101" s="7"/>
    </row>
    <row r="102" spans="1:21" hidden="1" x14ac:dyDescent="0.25">
      <c r="A102" s="53">
        <f>'6aTRaiangProjExample'!B108</f>
        <v>3.526000147033078</v>
      </c>
      <c r="B102" s="53">
        <f>'6aTRaiangProjExample'!C108</f>
        <v>1.6871915895456884</v>
      </c>
      <c r="C102" s="53">
        <f>'6aTRaiangProjExample'!D108</f>
        <v>5.042789108134162</v>
      </c>
      <c r="D102" s="53">
        <f>'6aTRaiangProjExample'!E108</f>
        <v>3.2519758063181121</v>
      </c>
      <c r="E102" s="53">
        <f>'6aTRaiangProjExample'!F108</f>
        <v>1.8653307970010133</v>
      </c>
      <c r="F102" s="53">
        <f>'6aTRaiangProjExample'!G108</f>
        <v>3.6337690205776836</v>
      </c>
      <c r="G102" s="52">
        <f t="shared" si="13"/>
        <v>8.5687892551672391</v>
      </c>
      <c r="H102" s="51">
        <f t="shared" si="14"/>
        <v>10.411744973928872</v>
      </c>
      <c r="I102" s="50">
        <f t="shared" si="15"/>
        <v>7.1862914071243855</v>
      </c>
      <c r="J102" s="6">
        <f t="shared" si="16"/>
        <v>10.411744973928872</v>
      </c>
      <c r="L102" s="7">
        <f t="shared" si="17"/>
        <v>1</v>
      </c>
      <c r="M102" s="7" t="str">
        <f t="shared" si="18"/>
        <v/>
      </c>
      <c r="N102" s="7" t="str">
        <f t="shared" si="19"/>
        <v/>
      </c>
      <c r="O102" s="7">
        <f t="shared" si="20"/>
        <v>1</v>
      </c>
      <c r="P102" s="7" t="str">
        <f t="shared" si="21"/>
        <v/>
      </c>
      <c r="Q102" s="7">
        <f t="shared" si="22"/>
        <v>1</v>
      </c>
      <c r="R102" s="7" t="str">
        <f t="shared" si="23"/>
        <v/>
      </c>
      <c r="S102" s="7">
        <f t="shared" si="24"/>
        <v>1</v>
      </c>
      <c r="T102" s="7" t="str">
        <f t="shared" si="25"/>
        <v/>
      </c>
      <c r="U102" s="7"/>
    </row>
    <row r="103" spans="1:21" hidden="1" x14ac:dyDescent="0.25">
      <c r="A103" s="53">
        <f>'6aTRaiangProjExample'!B109</f>
        <v>4.829419894781922</v>
      </c>
      <c r="B103" s="53">
        <f>'6aTRaiangProjExample'!C109</f>
        <v>3.6929812335539545</v>
      </c>
      <c r="C103" s="53">
        <f>'6aTRaiangProjExample'!D109</f>
        <v>6.668509071589293</v>
      </c>
      <c r="D103" s="53">
        <f>'6aTRaiangProjExample'!E109</f>
        <v>4.0894123279876995</v>
      </c>
      <c r="E103" s="53">
        <f>'6aTRaiangProjExample'!F109</f>
        <v>2.4996701313886609</v>
      </c>
      <c r="F103" s="53">
        <f>'6aTRaiangProjExample'!G109</f>
        <v>4.688493386626984</v>
      </c>
      <c r="G103" s="52">
        <f t="shared" si="13"/>
        <v>11.497928966371216</v>
      </c>
      <c r="H103" s="51">
        <f t="shared" si="14"/>
        <v>13.607325609396606</v>
      </c>
      <c r="I103" s="50">
        <f t="shared" si="15"/>
        <v>10.8811447515696</v>
      </c>
      <c r="J103" s="6">
        <f t="shared" si="16"/>
        <v>13.607325609396606</v>
      </c>
      <c r="L103" s="7">
        <f t="shared" si="17"/>
        <v>1</v>
      </c>
      <c r="M103" s="7" t="str">
        <f t="shared" si="18"/>
        <v/>
      </c>
      <c r="N103" s="7" t="str">
        <f t="shared" si="19"/>
        <v/>
      </c>
      <c r="O103" s="7">
        <f t="shared" si="20"/>
        <v>1</v>
      </c>
      <c r="P103" s="7" t="str">
        <f t="shared" si="21"/>
        <v/>
      </c>
      <c r="Q103" s="7">
        <f t="shared" si="22"/>
        <v>1</v>
      </c>
      <c r="R103" s="7" t="str">
        <f t="shared" si="23"/>
        <v/>
      </c>
      <c r="S103" s="7">
        <f t="shared" si="24"/>
        <v>1</v>
      </c>
      <c r="T103" s="7" t="str">
        <f t="shared" si="25"/>
        <v/>
      </c>
      <c r="U103" s="7"/>
    </row>
    <row r="104" spans="1:21" hidden="1" x14ac:dyDescent="0.25">
      <c r="A104" s="53">
        <f>'6aTRaiangProjExample'!B110</f>
        <v>4.6972799741609634</v>
      </c>
      <c r="B104" s="53">
        <f>'6aTRaiangProjExample'!C110</f>
        <v>2.7084678813738394</v>
      </c>
      <c r="C104" s="53">
        <f>'6aTRaiangProjExample'!D110</f>
        <v>6.3679124501684532</v>
      </c>
      <c r="D104" s="53">
        <f>'6aTRaiangProjExample'!E110</f>
        <v>3.4961700578253017</v>
      </c>
      <c r="E104" s="53">
        <f>'6aTRaiangProjExample'!F110</f>
        <v>1.7621042032142744</v>
      </c>
      <c r="F104" s="53">
        <f>'6aTRaiangProjExample'!G110</f>
        <v>3.0499248627704847</v>
      </c>
      <c r="G104" s="52">
        <f t="shared" si="13"/>
        <v>11.065192424329418</v>
      </c>
      <c r="H104" s="51">
        <f t="shared" si="14"/>
        <v>11.24337489475675</v>
      </c>
      <c r="I104" s="50">
        <f t="shared" si="15"/>
        <v>7.5204969473585983</v>
      </c>
      <c r="J104" s="6">
        <f t="shared" si="16"/>
        <v>11.24337489475675</v>
      </c>
      <c r="L104" s="7">
        <f t="shared" si="17"/>
        <v>1</v>
      </c>
      <c r="M104" s="7" t="str">
        <f t="shared" si="18"/>
        <v/>
      </c>
      <c r="N104" s="7" t="str">
        <f t="shared" si="19"/>
        <v/>
      </c>
      <c r="O104" s="7">
        <f t="shared" si="20"/>
        <v>1</v>
      </c>
      <c r="P104" s="7" t="str">
        <f t="shared" si="21"/>
        <v/>
      </c>
      <c r="Q104" s="7">
        <f t="shared" si="22"/>
        <v>1</v>
      </c>
      <c r="R104" s="7" t="str">
        <f t="shared" si="23"/>
        <v/>
      </c>
      <c r="S104" s="7">
        <f t="shared" si="24"/>
        <v>1</v>
      </c>
      <c r="T104" s="7" t="str">
        <f t="shared" si="25"/>
        <v/>
      </c>
      <c r="U104" s="7"/>
    </row>
    <row r="105" spans="1:21" hidden="1" x14ac:dyDescent="0.25">
      <c r="A105" s="53">
        <f>'6aTRaiangProjExample'!B111</f>
        <v>4.6203286871008995</v>
      </c>
      <c r="B105" s="53">
        <f>'6aTRaiangProjExample'!C111</f>
        <v>3.7346282632126764</v>
      </c>
      <c r="C105" s="53">
        <f>'6aTRaiangProjExample'!D111</f>
        <v>5.6224774107603768</v>
      </c>
      <c r="D105" s="53">
        <f>'6aTRaiangProjExample'!E111</f>
        <v>3.22617776447973</v>
      </c>
      <c r="E105" s="53">
        <f>'6aTRaiangProjExample'!F111</f>
        <v>1.9585445466840543</v>
      </c>
      <c r="F105" s="53">
        <f>'6aTRaiangProjExample'!G111</f>
        <v>3.1351329094255966</v>
      </c>
      <c r="G105" s="52">
        <f t="shared" si="13"/>
        <v>10.242806097861276</v>
      </c>
      <c r="H105" s="51">
        <f t="shared" si="14"/>
        <v>10.981639361006227</v>
      </c>
      <c r="I105" s="50">
        <f t="shared" si="15"/>
        <v>8.8283057193223264</v>
      </c>
      <c r="J105" s="6">
        <f t="shared" si="16"/>
        <v>10.981639361006227</v>
      </c>
      <c r="L105" s="7">
        <f t="shared" si="17"/>
        <v>1</v>
      </c>
      <c r="M105" s="7" t="str">
        <f t="shared" si="18"/>
        <v/>
      </c>
      <c r="N105" s="7" t="str">
        <f t="shared" si="19"/>
        <v/>
      </c>
      <c r="O105" s="7">
        <f t="shared" si="20"/>
        <v>1</v>
      </c>
      <c r="P105" s="7" t="str">
        <f t="shared" si="21"/>
        <v/>
      </c>
      <c r="Q105" s="7">
        <f t="shared" si="22"/>
        <v>1</v>
      </c>
      <c r="R105" s="7" t="str">
        <f t="shared" si="23"/>
        <v/>
      </c>
      <c r="S105" s="7">
        <f t="shared" si="24"/>
        <v>1</v>
      </c>
      <c r="T105" s="7" t="str">
        <f t="shared" si="25"/>
        <v/>
      </c>
      <c r="U105" s="7"/>
    </row>
    <row r="106" spans="1:21" hidden="1" x14ac:dyDescent="0.25">
      <c r="A106" s="53">
        <f>'6aTRaiangProjExample'!B112</f>
        <v>3.7636832962296776</v>
      </c>
      <c r="B106" s="53">
        <f>'6aTRaiangProjExample'!C112</f>
        <v>4.0758231836237169</v>
      </c>
      <c r="C106" s="53">
        <f>'6aTRaiangProjExample'!D112</f>
        <v>4.9553935086450807</v>
      </c>
      <c r="D106" s="53">
        <f>'6aTRaiangProjExample'!E112</f>
        <v>4.2634261576810042</v>
      </c>
      <c r="E106" s="53">
        <f>'6aTRaiangProjExample'!F112</f>
        <v>2.9465329994786393</v>
      </c>
      <c r="F106" s="53">
        <f>'6aTRaiangProjExample'!G112</f>
        <v>4.6071854195321436</v>
      </c>
      <c r="G106" s="52">
        <f t="shared" si="13"/>
        <v>8.7190768048747582</v>
      </c>
      <c r="H106" s="51">
        <f t="shared" si="14"/>
        <v>12.634294873442826</v>
      </c>
      <c r="I106" s="50">
        <f t="shared" si="15"/>
        <v>11.6295416026345</v>
      </c>
      <c r="J106" s="6">
        <f t="shared" si="16"/>
        <v>12.634294873442826</v>
      </c>
      <c r="L106" s="7">
        <f t="shared" si="17"/>
        <v>1</v>
      </c>
      <c r="M106" s="7" t="str">
        <f t="shared" si="18"/>
        <v/>
      </c>
      <c r="N106" s="7" t="str">
        <f t="shared" si="19"/>
        <v/>
      </c>
      <c r="O106" s="7">
        <f t="shared" si="20"/>
        <v>1</v>
      </c>
      <c r="P106" s="7" t="str">
        <f t="shared" si="21"/>
        <v/>
      </c>
      <c r="Q106" s="7">
        <f t="shared" si="22"/>
        <v>1</v>
      </c>
      <c r="R106" s="7" t="str">
        <f t="shared" si="23"/>
        <v/>
      </c>
      <c r="S106" s="7">
        <f t="shared" si="24"/>
        <v>1</v>
      </c>
      <c r="T106" s="7" t="str">
        <f t="shared" si="25"/>
        <v/>
      </c>
      <c r="U106" s="7"/>
    </row>
    <row r="107" spans="1:21" hidden="1" x14ac:dyDescent="0.25">
      <c r="A107" s="53">
        <f>'6aTRaiangProjExample'!B113</f>
        <v>4.0227834280113841</v>
      </c>
      <c r="B107" s="53">
        <f>'6aTRaiangProjExample'!C113</f>
        <v>3.3795400028043696</v>
      </c>
      <c r="C107" s="53">
        <f>'6aTRaiangProjExample'!D113</f>
        <v>5.3504290351811266</v>
      </c>
      <c r="D107" s="53">
        <f>'6aTRaiangProjExample'!E113</f>
        <v>4.1449311947809946</v>
      </c>
      <c r="E107" s="53">
        <f>'6aTRaiangProjExample'!F113</f>
        <v>1.4194273741627406</v>
      </c>
      <c r="F107" s="53">
        <f>'6aTRaiangProjExample'!G113</f>
        <v>3.1300978278389078</v>
      </c>
      <c r="G107" s="52">
        <f t="shared" si="13"/>
        <v>9.3732124631925107</v>
      </c>
      <c r="H107" s="51">
        <f t="shared" si="14"/>
        <v>11.297812450631286</v>
      </c>
      <c r="I107" s="50">
        <f t="shared" si="15"/>
        <v>7.929065204806018</v>
      </c>
      <c r="J107" s="6">
        <f t="shared" si="16"/>
        <v>11.297812450631286</v>
      </c>
      <c r="L107" s="7">
        <f t="shared" si="17"/>
        <v>1</v>
      </c>
      <c r="M107" s="7" t="str">
        <f t="shared" si="18"/>
        <v/>
      </c>
      <c r="N107" s="7" t="str">
        <f t="shared" si="19"/>
        <v/>
      </c>
      <c r="O107" s="7">
        <f t="shared" si="20"/>
        <v>1</v>
      </c>
      <c r="P107" s="7" t="str">
        <f t="shared" si="21"/>
        <v/>
      </c>
      <c r="Q107" s="7">
        <f t="shared" si="22"/>
        <v>1</v>
      </c>
      <c r="R107" s="7" t="str">
        <f t="shared" si="23"/>
        <v/>
      </c>
      <c r="S107" s="7">
        <f t="shared" si="24"/>
        <v>1</v>
      </c>
      <c r="T107" s="7" t="str">
        <f t="shared" si="25"/>
        <v/>
      </c>
      <c r="U107" s="7"/>
    </row>
    <row r="108" spans="1:21" hidden="1" x14ac:dyDescent="0.25">
      <c r="A108" s="53">
        <f>'6aTRaiangProjExample'!B114</f>
        <v>4.9777084102000133</v>
      </c>
      <c r="B108" s="53">
        <f>'6aTRaiangProjExample'!C114</f>
        <v>2.8923317730614091</v>
      </c>
      <c r="C108" s="53">
        <f>'6aTRaiangProjExample'!D114</f>
        <v>5.8114903470659005</v>
      </c>
      <c r="D108" s="53">
        <f>'6aTRaiangProjExample'!E114</f>
        <v>3.7649513918682453</v>
      </c>
      <c r="E108" s="53">
        <f>'6aTRaiangProjExample'!F114</f>
        <v>1.9964164771572999</v>
      </c>
      <c r="F108" s="53">
        <f>'6aTRaiangProjExample'!G114</f>
        <v>3.1615271853933424</v>
      </c>
      <c r="G108" s="52">
        <f t="shared" si="13"/>
        <v>10.789198757265915</v>
      </c>
      <c r="H108" s="51">
        <f t="shared" si="14"/>
        <v>11.904186987461602</v>
      </c>
      <c r="I108" s="50">
        <f t="shared" si="15"/>
        <v>8.0502754356120523</v>
      </c>
      <c r="J108" s="6">
        <f t="shared" si="16"/>
        <v>11.904186987461602</v>
      </c>
      <c r="L108" s="7">
        <f t="shared" si="17"/>
        <v>1</v>
      </c>
      <c r="M108" s="7" t="str">
        <f t="shared" si="18"/>
        <v/>
      </c>
      <c r="N108" s="7" t="str">
        <f t="shared" si="19"/>
        <v/>
      </c>
      <c r="O108" s="7">
        <f t="shared" si="20"/>
        <v>1</v>
      </c>
      <c r="P108" s="7" t="str">
        <f t="shared" si="21"/>
        <v/>
      </c>
      <c r="Q108" s="7">
        <f t="shared" si="22"/>
        <v>1</v>
      </c>
      <c r="R108" s="7" t="str">
        <f t="shared" si="23"/>
        <v/>
      </c>
      <c r="S108" s="7">
        <f t="shared" si="24"/>
        <v>1</v>
      </c>
      <c r="T108" s="7" t="str">
        <f t="shared" si="25"/>
        <v/>
      </c>
      <c r="U108" s="7"/>
    </row>
    <row r="109" spans="1:21" hidden="1" x14ac:dyDescent="0.25">
      <c r="A109" s="53">
        <f>'6aTRaiangProjExample'!B115</f>
        <v>4.285765405454864</v>
      </c>
      <c r="B109" s="53">
        <f>'6aTRaiangProjExample'!C115</f>
        <v>1.7188850460409122</v>
      </c>
      <c r="C109" s="53">
        <f>'6aTRaiangProjExample'!D115</f>
        <v>5.4646100553654975</v>
      </c>
      <c r="D109" s="53">
        <f>'6aTRaiangProjExample'!E115</f>
        <v>4.1793130629558659</v>
      </c>
      <c r="E109" s="53">
        <f>'6aTRaiangProjExample'!F115</f>
        <v>2.0986312343601696</v>
      </c>
      <c r="F109" s="53">
        <f>'6aTRaiangProjExample'!G115</f>
        <v>3.0089394151631756</v>
      </c>
      <c r="G109" s="52">
        <f t="shared" si="13"/>
        <v>9.7503754608203614</v>
      </c>
      <c r="H109" s="51">
        <f t="shared" si="14"/>
        <v>11.474017883573907</v>
      </c>
      <c r="I109" s="50">
        <f t="shared" si="15"/>
        <v>6.8264556955642579</v>
      </c>
      <c r="J109" s="6">
        <f t="shared" si="16"/>
        <v>11.474017883573907</v>
      </c>
      <c r="L109" s="7">
        <f t="shared" si="17"/>
        <v>1</v>
      </c>
      <c r="M109" s="7" t="str">
        <f t="shared" si="18"/>
        <v/>
      </c>
      <c r="N109" s="7" t="str">
        <f t="shared" si="19"/>
        <v/>
      </c>
      <c r="O109" s="7">
        <f t="shared" si="20"/>
        <v>1</v>
      </c>
      <c r="P109" s="7" t="str">
        <f t="shared" si="21"/>
        <v/>
      </c>
      <c r="Q109" s="7">
        <f t="shared" si="22"/>
        <v>1</v>
      </c>
      <c r="R109" s="7" t="str">
        <f t="shared" si="23"/>
        <v/>
      </c>
      <c r="S109" s="7">
        <f t="shared" si="24"/>
        <v>1</v>
      </c>
      <c r="T109" s="7" t="str">
        <f t="shared" si="25"/>
        <v/>
      </c>
      <c r="U109" s="7"/>
    </row>
    <row r="110" spans="1:21" hidden="1" x14ac:dyDescent="0.25">
      <c r="A110" s="53">
        <f>'6aTRaiangProjExample'!B116</f>
        <v>3.7237559106399969</v>
      </c>
      <c r="B110" s="53">
        <f>'6aTRaiangProjExample'!C116</f>
        <v>3.4906343122372734</v>
      </c>
      <c r="C110" s="53">
        <f>'6aTRaiangProjExample'!D116</f>
        <v>6.3795133689108994</v>
      </c>
      <c r="D110" s="53">
        <f>'6aTRaiangProjExample'!E116</f>
        <v>4.1890323956545927</v>
      </c>
      <c r="E110" s="53">
        <f>'6aTRaiangProjExample'!F116</f>
        <v>2.8241156296959238</v>
      </c>
      <c r="F110" s="53">
        <f>'6aTRaiangProjExample'!G116</f>
        <v>2.6302686635004484</v>
      </c>
      <c r="G110" s="52">
        <f t="shared" si="13"/>
        <v>10.103269279550897</v>
      </c>
      <c r="H110" s="51">
        <f t="shared" si="14"/>
        <v>10.543056969795039</v>
      </c>
      <c r="I110" s="50">
        <f t="shared" si="15"/>
        <v>8.9450186054336456</v>
      </c>
      <c r="J110" s="6">
        <f t="shared" si="16"/>
        <v>10.543056969795039</v>
      </c>
      <c r="L110" s="7">
        <f t="shared" si="17"/>
        <v>1</v>
      </c>
      <c r="M110" s="7" t="str">
        <f t="shared" si="18"/>
        <v/>
      </c>
      <c r="N110" s="7" t="str">
        <f t="shared" si="19"/>
        <v/>
      </c>
      <c r="O110" s="7">
        <f t="shared" si="20"/>
        <v>1</v>
      </c>
      <c r="P110" s="7" t="str">
        <f t="shared" si="21"/>
        <v/>
      </c>
      <c r="Q110" s="7">
        <f t="shared" si="22"/>
        <v>1</v>
      </c>
      <c r="R110" s="7" t="str">
        <f t="shared" si="23"/>
        <v/>
      </c>
      <c r="S110" s="7">
        <f t="shared" si="24"/>
        <v>1</v>
      </c>
      <c r="T110" s="7" t="str">
        <f t="shared" si="25"/>
        <v/>
      </c>
      <c r="U110" s="7"/>
    </row>
    <row r="111" spans="1:21" hidden="1" x14ac:dyDescent="0.25">
      <c r="A111" s="53">
        <f>'6aTRaiangProjExample'!B117</f>
        <v>4.6747098065364323</v>
      </c>
      <c r="B111" s="53">
        <f>'6aTRaiangProjExample'!C117</f>
        <v>3.3553722836688058</v>
      </c>
      <c r="C111" s="53">
        <f>'6aTRaiangProjExample'!D117</f>
        <v>4.7692846944353287</v>
      </c>
      <c r="D111" s="53">
        <f>'6aTRaiangProjExample'!E117</f>
        <v>3.8699317466297409</v>
      </c>
      <c r="E111" s="53">
        <f>'6aTRaiangProjExample'!F117</f>
        <v>3.1741432951266741</v>
      </c>
      <c r="F111" s="53">
        <f>'6aTRaiangProjExample'!G117</f>
        <v>3.8762075250032026</v>
      </c>
      <c r="G111" s="52">
        <f t="shared" si="13"/>
        <v>9.4439945009717619</v>
      </c>
      <c r="H111" s="51">
        <f t="shared" si="14"/>
        <v>12.420849078169375</v>
      </c>
      <c r="I111" s="50">
        <f t="shared" si="15"/>
        <v>10.405723103798682</v>
      </c>
      <c r="J111" s="6">
        <f t="shared" si="16"/>
        <v>12.420849078169375</v>
      </c>
      <c r="L111" s="7">
        <f t="shared" si="17"/>
        <v>1</v>
      </c>
      <c r="M111" s="7" t="str">
        <f t="shared" si="18"/>
        <v/>
      </c>
      <c r="N111" s="7" t="str">
        <f t="shared" si="19"/>
        <v/>
      </c>
      <c r="O111" s="7">
        <f t="shared" si="20"/>
        <v>1</v>
      </c>
      <c r="P111" s="7" t="str">
        <f t="shared" si="21"/>
        <v/>
      </c>
      <c r="Q111" s="7">
        <f t="shared" si="22"/>
        <v>1</v>
      </c>
      <c r="R111" s="7" t="str">
        <f t="shared" si="23"/>
        <v/>
      </c>
      <c r="S111" s="7">
        <f t="shared" si="24"/>
        <v>1</v>
      </c>
      <c r="T111" s="7" t="str">
        <f t="shared" si="25"/>
        <v/>
      </c>
      <c r="U111" s="7"/>
    </row>
    <row r="112" spans="1:21" hidden="1" x14ac:dyDescent="0.25">
      <c r="A112" s="53">
        <f>'6aTRaiangProjExample'!B118</f>
        <v>4.1438486475595973</v>
      </c>
      <c r="B112" s="53">
        <f>'6aTRaiangProjExample'!C118</f>
        <v>4.0602475751191012</v>
      </c>
      <c r="C112" s="53">
        <f>'6aTRaiangProjExample'!D118</f>
        <v>6.458657047002581</v>
      </c>
      <c r="D112" s="53">
        <f>'6aTRaiangProjExample'!E118</f>
        <v>3.6015122826319201</v>
      </c>
      <c r="E112" s="53">
        <f>'6aTRaiangProjExample'!F118</f>
        <v>2.8389148010966592</v>
      </c>
      <c r="F112" s="53">
        <f>'6aTRaiangProjExample'!G118</f>
        <v>3.5352505589553722</v>
      </c>
      <c r="G112" s="52">
        <f t="shared" si="13"/>
        <v>10.602505694562179</v>
      </c>
      <c r="H112" s="51">
        <f t="shared" si="14"/>
        <v>11.280611489146889</v>
      </c>
      <c r="I112" s="50">
        <f t="shared" si="15"/>
        <v>10.434412935171132</v>
      </c>
      <c r="J112" s="6">
        <f t="shared" si="16"/>
        <v>11.280611489146889</v>
      </c>
      <c r="L112" s="7">
        <f t="shared" si="17"/>
        <v>1</v>
      </c>
      <c r="M112" s="7" t="str">
        <f t="shared" si="18"/>
        <v/>
      </c>
      <c r="N112" s="7" t="str">
        <f t="shared" si="19"/>
        <v/>
      </c>
      <c r="O112" s="7">
        <f t="shared" si="20"/>
        <v>1</v>
      </c>
      <c r="P112" s="7" t="str">
        <f t="shared" si="21"/>
        <v/>
      </c>
      <c r="Q112" s="7">
        <f t="shared" si="22"/>
        <v>1</v>
      </c>
      <c r="R112" s="7" t="str">
        <f t="shared" si="23"/>
        <v/>
      </c>
      <c r="S112" s="7">
        <f t="shared" si="24"/>
        <v>1</v>
      </c>
      <c r="T112" s="7" t="str">
        <f t="shared" si="25"/>
        <v/>
      </c>
      <c r="U112" s="7"/>
    </row>
    <row r="113" spans="1:21" hidden="1" x14ac:dyDescent="0.25">
      <c r="A113" s="53">
        <f>'6aTRaiangProjExample'!B119</f>
        <v>4.7102245920851482</v>
      </c>
      <c r="B113" s="53">
        <f>'6aTRaiangProjExample'!C119</f>
        <v>2.7705016758636738</v>
      </c>
      <c r="C113" s="53">
        <f>'6aTRaiangProjExample'!D119</f>
        <v>6.2207473014023185</v>
      </c>
      <c r="D113" s="53">
        <f>'6aTRaiangProjExample'!E119</f>
        <v>3.8371949772725822</v>
      </c>
      <c r="E113" s="53">
        <f>'6aTRaiangProjExample'!F119</f>
        <v>1.7377613907985032</v>
      </c>
      <c r="F113" s="53">
        <f>'6aTRaiangProjExample'!G119</f>
        <v>4.0054308816748909</v>
      </c>
      <c r="G113" s="52">
        <f t="shared" si="13"/>
        <v>10.930971893487467</v>
      </c>
      <c r="H113" s="51">
        <f t="shared" si="14"/>
        <v>12.552850451032622</v>
      </c>
      <c r="I113" s="50">
        <f t="shared" si="15"/>
        <v>8.5136939483370675</v>
      </c>
      <c r="J113" s="6">
        <f t="shared" si="16"/>
        <v>12.552850451032622</v>
      </c>
      <c r="L113" s="7">
        <f t="shared" si="17"/>
        <v>1</v>
      </c>
      <c r="M113" s="7" t="str">
        <f t="shared" si="18"/>
        <v/>
      </c>
      <c r="N113" s="7" t="str">
        <f t="shared" si="19"/>
        <v/>
      </c>
      <c r="O113" s="7">
        <f t="shared" si="20"/>
        <v>1</v>
      </c>
      <c r="P113" s="7" t="str">
        <f t="shared" si="21"/>
        <v/>
      </c>
      <c r="Q113" s="7">
        <f t="shared" si="22"/>
        <v>1</v>
      </c>
      <c r="R113" s="7" t="str">
        <f t="shared" si="23"/>
        <v/>
      </c>
      <c r="S113" s="7">
        <f t="shared" si="24"/>
        <v>1</v>
      </c>
      <c r="T113" s="7" t="str">
        <f t="shared" si="25"/>
        <v/>
      </c>
      <c r="U113" s="7"/>
    </row>
    <row r="114" spans="1:21" hidden="1" x14ac:dyDescent="0.25">
      <c r="A114" s="53">
        <f>'6aTRaiangProjExample'!B120</f>
        <v>4.016923300526801</v>
      </c>
      <c r="B114" s="53">
        <f>'6aTRaiangProjExample'!C120</f>
        <v>2.4322879572247178</v>
      </c>
      <c r="C114" s="53">
        <f>'6aTRaiangProjExample'!D120</f>
        <v>5.5346546179055078</v>
      </c>
      <c r="D114" s="53">
        <f>'6aTRaiangProjExample'!E120</f>
        <v>3.7738514829586958</v>
      </c>
      <c r="E114" s="53">
        <f>'6aTRaiangProjExample'!F120</f>
        <v>3.055426196148832</v>
      </c>
      <c r="F114" s="53">
        <f>'6aTRaiangProjExample'!G120</f>
        <v>2.5448450947767873</v>
      </c>
      <c r="G114" s="52">
        <f t="shared" si="13"/>
        <v>9.551577918432308</v>
      </c>
      <c r="H114" s="51">
        <f t="shared" si="14"/>
        <v>10.335619878262284</v>
      </c>
      <c r="I114" s="50">
        <f t="shared" si="15"/>
        <v>8.0325592481503367</v>
      </c>
      <c r="J114" s="6">
        <f t="shared" si="16"/>
        <v>10.335619878262284</v>
      </c>
      <c r="L114" s="7">
        <f t="shared" si="17"/>
        <v>1</v>
      </c>
      <c r="M114" s="7" t="str">
        <f t="shared" si="18"/>
        <v/>
      </c>
      <c r="N114" s="7" t="str">
        <f t="shared" si="19"/>
        <v/>
      </c>
      <c r="O114" s="7">
        <f t="shared" si="20"/>
        <v>1</v>
      </c>
      <c r="P114" s="7" t="str">
        <f t="shared" si="21"/>
        <v/>
      </c>
      <c r="Q114" s="7">
        <f t="shared" si="22"/>
        <v>1</v>
      </c>
      <c r="R114" s="7" t="str">
        <f t="shared" si="23"/>
        <v/>
      </c>
      <c r="S114" s="7">
        <f t="shared" si="24"/>
        <v>1</v>
      </c>
      <c r="T114" s="7" t="str">
        <f t="shared" si="25"/>
        <v/>
      </c>
      <c r="U114" s="7"/>
    </row>
    <row r="115" spans="1:21" hidden="1" x14ac:dyDescent="0.25">
      <c r="A115" s="53">
        <f>'6aTRaiangProjExample'!B121</f>
        <v>4.008988627239976</v>
      </c>
      <c r="B115" s="53">
        <f>'6aTRaiangProjExample'!C121</f>
        <v>3.7148468101356711</v>
      </c>
      <c r="C115" s="53">
        <f>'6aTRaiangProjExample'!D121</f>
        <v>5.1523325070812023</v>
      </c>
      <c r="D115" s="53">
        <f>'6aTRaiangProjExample'!E121</f>
        <v>4.0449597908249864</v>
      </c>
      <c r="E115" s="53">
        <f>'6aTRaiangProjExample'!F121</f>
        <v>2.0685920937520708</v>
      </c>
      <c r="F115" s="53">
        <f>'6aTRaiangProjExample'!G121</f>
        <v>4.6622397626020193</v>
      </c>
      <c r="G115" s="52">
        <f t="shared" si="13"/>
        <v>9.1613211343211773</v>
      </c>
      <c r="H115" s="51">
        <f t="shared" si="14"/>
        <v>12.716188180666983</v>
      </c>
      <c r="I115" s="50">
        <f t="shared" si="15"/>
        <v>10.445678666489762</v>
      </c>
      <c r="J115" s="6">
        <f t="shared" si="16"/>
        <v>12.716188180666983</v>
      </c>
      <c r="L115" s="7">
        <f t="shared" si="17"/>
        <v>1</v>
      </c>
      <c r="M115" s="7" t="str">
        <f t="shared" si="18"/>
        <v/>
      </c>
      <c r="N115" s="7" t="str">
        <f t="shared" si="19"/>
        <v/>
      </c>
      <c r="O115" s="7">
        <f t="shared" si="20"/>
        <v>1</v>
      </c>
      <c r="P115" s="7" t="str">
        <f t="shared" si="21"/>
        <v/>
      </c>
      <c r="Q115" s="7">
        <f t="shared" si="22"/>
        <v>1</v>
      </c>
      <c r="R115" s="7" t="str">
        <f t="shared" si="23"/>
        <v/>
      </c>
      <c r="S115" s="7">
        <f t="shared" si="24"/>
        <v>1</v>
      </c>
      <c r="T115" s="7" t="str">
        <f t="shared" si="25"/>
        <v/>
      </c>
      <c r="U115" s="7"/>
    </row>
    <row r="116" spans="1:21" hidden="1" x14ac:dyDescent="0.25">
      <c r="A116" s="53">
        <f>'6aTRaiangProjExample'!B122</f>
        <v>3.8393317902618591</v>
      </c>
      <c r="B116" s="53">
        <f>'6aTRaiangProjExample'!C122</f>
        <v>2.4108706070788219</v>
      </c>
      <c r="C116" s="53">
        <f>'6aTRaiangProjExample'!D122</f>
        <v>6.1783155209905827</v>
      </c>
      <c r="D116" s="53">
        <f>'6aTRaiangProjExample'!E122</f>
        <v>4.1103328529455592</v>
      </c>
      <c r="E116" s="53">
        <f>'6aTRaiangProjExample'!F122</f>
        <v>3.21629702158602</v>
      </c>
      <c r="F116" s="53">
        <f>'6aTRaiangProjExample'!G122</f>
        <v>3.2058413335481641</v>
      </c>
      <c r="G116" s="52">
        <f t="shared" si="13"/>
        <v>10.017647311252443</v>
      </c>
      <c r="H116" s="51">
        <f t="shared" si="14"/>
        <v>11.155505976755583</v>
      </c>
      <c r="I116" s="50">
        <f t="shared" si="15"/>
        <v>8.8330089622130057</v>
      </c>
      <c r="J116" s="6">
        <f t="shared" si="16"/>
        <v>11.155505976755583</v>
      </c>
      <c r="L116" s="7">
        <f t="shared" si="17"/>
        <v>1</v>
      </c>
      <c r="M116" s="7" t="str">
        <f t="shared" si="18"/>
        <v/>
      </c>
      <c r="N116" s="7" t="str">
        <f t="shared" si="19"/>
        <v/>
      </c>
      <c r="O116" s="7">
        <f t="shared" si="20"/>
        <v>1</v>
      </c>
      <c r="P116" s="7" t="str">
        <f t="shared" si="21"/>
        <v/>
      </c>
      <c r="Q116" s="7">
        <f t="shared" si="22"/>
        <v>1</v>
      </c>
      <c r="R116" s="7" t="str">
        <f t="shared" si="23"/>
        <v/>
      </c>
      <c r="S116" s="7">
        <f t="shared" si="24"/>
        <v>1</v>
      </c>
      <c r="T116" s="7" t="str">
        <f t="shared" si="25"/>
        <v/>
      </c>
      <c r="U116" s="7"/>
    </row>
    <row r="117" spans="1:21" hidden="1" x14ac:dyDescent="0.25">
      <c r="A117" s="53">
        <f>'6aTRaiangProjExample'!B123</f>
        <v>4.618578008326268</v>
      </c>
      <c r="B117" s="53">
        <f>'6aTRaiangProjExample'!C123</f>
        <v>4.0143101769282836</v>
      </c>
      <c r="C117" s="53">
        <f>'6aTRaiangProjExample'!D123</f>
        <v>6.0247681523829657</v>
      </c>
      <c r="D117" s="53">
        <f>'6aTRaiangProjExample'!E123</f>
        <v>3.5895609185289947</v>
      </c>
      <c r="E117" s="53">
        <f>'6aTRaiangProjExample'!F123</f>
        <v>1.7765455852605032</v>
      </c>
      <c r="F117" s="53">
        <f>'6aTRaiangProjExample'!G123</f>
        <v>3.5113496790248693</v>
      </c>
      <c r="G117" s="52">
        <f t="shared" si="13"/>
        <v>10.643346160709234</v>
      </c>
      <c r="H117" s="51">
        <f t="shared" si="14"/>
        <v>11.719488605880132</v>
      </c>
      <c r="I117" s="50">
        <f t="shared" si="15"/>
        <v>9.3022054412136566</v>
      </c>
      <c r="J117" s="6">
        <f t="shared" si="16"/>
        <v>11.719488605880132</v>
      </c>
      <c r="L117" s="7">
        <f t="shared" si="17"/>
        <v>1</v>
      </c>
      <c r="M117" s="7" t="str">
        <f t="shared" si="18"/>
        <v/>
      </c>
      <c r="N117" s="7" t="str">
        <f t="shared" si="19"/>
        <v/>
      </c>
      <c r="O117" s="7">
        <f t="shared" si="20"/>
        <v>1</v>
      </c>
      <c r="P117" s="7" t="str">
        <f t="shared" si="21"/>
        <v/>
      </c>
      <c r="Q117" s="7">
        <f t="shared" si="22"/>
        <v>1</v>
      </c>
      <c r="R117" s="7" t="str">
        <f t="shared" si="23"/>
        <v/>
      </c>
      <c r="S117" s="7">
        <f t="shared" si="24"/>
        <v>1</v>
      </c>
      <c r="T117" s="7" t="str">
        <f t="shared" si="25"/>
        <v/>
      </c>
      <c r="U117" s="7"/>
    </row>
    <row r="118" spans="1:21" hidden="1" x14ac:dyDescent="0.25">
      <c r="A118" s="53">
        <f>'6aTRaiangProjExample'!B124</f>
        <v>4.1906677087548925</v>
      </c>
      <c r="B118" s="53">
        <f>'6aTRaiangProjExample'!C124</f>
        <v>2.4909971693361825</v>
      </c>
      <c r="C118" s="53">
        <f>'6aTRaiangProjExample'!D124</f>
        <v>5.7881684964611271</v>
      </c>
      <c r="D118" s="53">
        <f>'6aTRaiangProjExample'!E124</f>
        <v>4.1337851031891173</v>
      </c>
      <c r="E118" s="53">
        <f>'6aTRaiangProjExample'!F124</f>
        <v>1.7267837588942061</v>
      </c>
      <c r="F118" s="53">
        <f>'6aTRaiangProjExample'!G124</f>
        <v>3.8103767358264475</v>
      </c>
      <c r="G118" s="52">
        <f t="shared" si="13"/>
        <v>9.9788362052160196</v>
      </c>
      <c r="H118" s="51">
        <f t="shared" si="14"/>
        <v>12.134829547770458</v>
      </c>
      <c r="I118" s="50">
        <f t="shared" si="15"/>
        <v>8.0281576640568364</v>
      </c>
      <c r="J118" s="6">
        <f t="shared" si="16"/>
        <v>12.134829547770458</v>
      </c>
      <c r="L118" s="7">
        <f t="shared" si="17"/>
        <v>1</v>
      </c>
      <c r="M118" s="7" t="str">
        <f t="shared" si="18"/>
        <v/>
      </c>
      <c r="N118" s="7" t="str">
        <f t="shared" si="19"/>
        <v/>
      </c>
      <c r="O118" s="7">
        <f t="shared" si="20"/>
        <v>1</v>
      </c>
      <c r="P118" s="7" t="str">
        <f t="shared" si="21"/>
        <v/>
      </c>
      <c r="Q118" s="7">
        <f t="shared" si="22"/>
        <v>1</v>
      </c>
      <c r="R118" s="7" t="str">
        <f t="shared" si="23"/>
        <v/>
      </c>
      <c r="S118" s="7">
        <f t="shared" si="24"/>
        <v>1</v>
      </c>
      <c r="T118" s="7" t="str">
        <f t="shared" si="25"/>
        <v/>
      </c>
      <c r="U118" s="7"/>
    </row>
    <row r="119" spans="1:21" hidden="1" x14ac:dyDescent="0.25">
      <c r="A119" s="53">
        <f>'6aTRaiangProjExample'!B125</f>
        <v>3.8025874470093504</v>
      </c>
      <c r="B119" s="53">
        <f>'6aTRaiangProjExample'!C125</f>
        <v>2.7239580091435629</v>
      </c>
      <c r="C119" s="53">
        <f>'6aTRaiangProjExample'!D125</f>
        <v>4.6617950464873177</v>
      </c>
      <c r="D119" s="53">
        <f>'6aTRaiangProjExample'!E125</f>
        <v>4.3119621495983429</v>
      </c>
      <c r="E119" s="53">
        <f>'6aTRaiangProjExample'!F125</f>
        <v>2.4599340103910512</v>
      </c>
      <c r="F119" s="53">
        <f>'6aTRaiangProjExample'!G125</f>
        <v>3.0939612893739667</v>
      </c>
      <c r="G119" s="52">
        <f t="shared" si="13"/>
        <v>8.464382493496668</v>
      </c>
      <c r="H119" s="51">
        <f t="shared" si="14"/>
        <v>11.20851088598166</v>
      </c>
      <c r="I119" s="50">
        <f t="shared" si="15"/>
        <v>8.2778533089085808</v>
      </c>
      <c r="J119" s="6">
        <f t="shared" si="16"/>
        <v>11.20851088598166</v>
      </c>
      <c r="L119" s="7">
        <f t="shared" si="17"/>
        <v>1</v>
      </c>
      <c r="M119" s="7" t="str">
        <f t="shared" si="18"/>
        <v/>
      </c>
      <c r="N119" s="7" t="str">
        <f t="shared" si="19"/>
        <v/>
      </c>
      <c r="O119" s="7">
        <f t="shared" si="20"/>
        <v>1</v>
      </c>
      <c r="P119" s="7" t="str">
        <f t="shared" si="21"/>
        <v/>
      </c>
      <c r="Q119" s="7">
        <f t="shared" si="22"/>
        <v>1</v>
      </c>
      <c r="R119" s="7" t="str">
        <f t="shared" si="23"/>
        <v/>
      </c>
      <c r="S119" s="7">
        <f t="shared" si="24"/>
        <v>1</v>
      </c>
      <c r="T119" s="7" t="str">
        <f t="shared" si="25"/>
        <v/>
      </c>
      <c r="U119" s="7"/>
    </row>
    <row r="120" spans="1:21" hidden="1" x14ac:dyDescent="0.25">
      <c r="A120" s="53">
        <f>'6aTRaiangProjExample'!B126</f>
        <v>4.4618920880705231</v>
      </c>
      <c r="B120" s="53">
        <f>'6aTRaiangProjExample'!C126</f>
        <v>4.1973584904507293</v>
      </c>
      <c r="C120" s="53">
        <f>'6aTRaiangProjExample'!D126</f>
        <v>6.4397103488203014</v>
      </c>
      <c r="D120" s="53">
        <f>'6aTRaiangProjExample'!E126</f>
        <v>4.3516996911956607</v>
      </c>
      <c r="E120" s="53">
        <f>'6aTRaiangProjExample'!F126</f>
        <v>1.9567878791593902</v>
      </c>
      <c r="F120" s="53">
        <f>'6aTRaiangProjExample'!G126</f>
        <v>3.7741836477341444</v>
      </c>
      <c r="G120" s="52">
        <f t="shared" si="13"/>
        <v>10.901602436890824</v>
      </c>
      <c r="H120" s="51">
        <f t="shared" si="14"/>
        <v>12.587775427000327</v>
      </c>
      <c r="I120" s="50">
        <f t="shared" si="15"/>
        <v>9.9283300173442637</v>
      </c>
      <c r="J120" s="6">
        <f t="shared" si="16"/>
        <v>12.587775427000327</v>
      </c>
      <c r="L120" s="7">
        <f t="shared" si="17"/>
        <v>1</v>
      </c>
      <c r="M120" s="7" t="str">
        <f t="shared" si="18"/>
        <v/>
      </c>
      <c r="N120" s="7" t="str">
        <f t="shared" si="19"/>
        <v/>
      </c>
      <c r="O120" s="7">
        <f t="shared" si="20"/>
        <v>1</v>
      </c>
      <c r="P120" s="7" t="str">
        <f t="shared" si="21"/>
        <v/>
      </c>
      <c r="Q120" s="7">
        <f t="shared" si="22"/>
        <v>1</v>
      </c>
      <c r="R120" s="7" t="str">
        <f t="shared" si="23"/>
        <v/>
      </c>
      <c r="S120" s="7">
        <f t="shared" si="24"/>
        <v>1</v>
      </c>
      <c r="T120" s="7" t="str">
        <f t="shared" si="25"/>
        <v/>
      </c>
      <c r="U120" s="7"/>
    </row>
    <row r="121" spans="1:21" hidden="1" x14ac:dyDescent="0.25">
      <c r="A121" s="53">
        <f>'6aTRaiangProjExample'!B127</f>
        <v>4.3186077371954994</v>
      </c>
      <c r="B121" s="53">
        <f>'6aTRaiangProjExample'!C127</f>
        <v>3.206279563244141</v>
      </c>
      <c r="C121" s="53">
        <f>'6aTRaiangProjExample'!D127</f>
        <v>4.8029223090865036</v>
      </c>
      <c r="D121" s="53">
        <f>'6aTRaiangProjExample'!E127</f>
        <v>4.5988471090634189</v>
      </c>
      <c r="E121" s="53">
        <f>'6aTRaiangProjExample'!F127</f>
        <v>2.5346046357548317</v>
      </c>
      <c r="F121" s="53">
        <f>'6aTRaiangProjExample'!G127</f>
        <v>2.3795793625392641</v>
      </c>
      <c r="G121" s="52">
        <f t="shared" si="13"/>
        <v>9.1215300462820039</v>
      </c>
      <c r="H121" s="51">
        <f t="shared" si="14"/>
        <v>11.297034208798182</v>
      </c>
      <c r="I121" s="50">
        <f t="shared" si="15"/>
        <v>8.1204635615382372</v>
      </c>
      <c r="J121" s="6">
        <f t="shared" si="16"/>
        <v>11.297034208798182</v>
      </c>
      <c r="L121" s="7">
        <f t="shared" si="17"/>
        <v>1</v>
      </c>
      <c r="M121" s="7" t="str">
        <f t="shared" si="18"/>
        <v/>
      </c>
      <c r="N121" s="7" t="str">
        <f t="shared" si="19"/>
        <v/>
      </c>
      <c r="O121" s="7">
        <f t="shared" si="20"/>
        <v>1</v>
      </c>
      <c r="P121" s="7" t="str">
        <f t="shared" si="21"/>
        <v/>
      </c>
      <c r="Q121" s="7">
        <f t="shared" si="22"/>
        <v>1</v>
      </c>
      <c r="R121" s="7" t="str">
        <f t="shared" si="23"/>
        <v/>
      </c>
      <c r="S121" s="7">
        <f t="shared" si="24"/>
        <v>1</v>
      </c>
      <c r="T121" s="7" t="str">
        <f t="shared" si="25"/>
        <v/>
      </c>
      <c r="U121" s="7"/>
    </row>
    <row r="122" spans="1:21" hidden="1" x14ac:dyDescent="0.25">
      <c r="A122" s="53">
        <f>'6aTRaiangProjExample'!B128</f>
        <v>3.2786009812909152</v>
      </c>
      <c r="B122" s="53">
        <f>'6aTRaiangProjExample'!C128</f>
        <v>2.8943397993762243</v>
      </c>
      <c r="C122" s="53">
        <f>'6aTRaiangProjExample'!D128</f>
        <v>6.0261731892368777</v>
      </c>
      <c r="D122" s="53">
        <f>'6aTRaiangProjExample'!E128</f>
        <v>4.1467702320919999</v>
      </c>
      <c r="E122" s="53">
        <f>'6aTRaiangProjExample'!F128</f>
        <v>2.1517072400690811</v>
      </c>
      <c r="F122" s="53">
        <f>'6aTRaiangProjExample'!G128</f>
        <v>2.6352893016519499</v>
      </c>
      <c r="G122" s="52">
        <f t="shared" si="13"/>
        <v>9.3047741705277929</v>
      </c>
      <c r="H122" s="51">
        <f t="shared" si="14"/>
        <v>10.060660515034865</v>
      </c>
      <c r="I122" s="50">
        <f t="shared" si="15"/>
        <v>7.6813363410972553</v>
      </c>
      <c r="J122" s="6">
        <f t="shared" si="16"/>
        <v>10.060660515034865</v>
      </c>
      <c r="L122" s="7">
        <f t="shared" si="17"/>
        <v>1</v>
      </c>
      <c r="M122" s="7" t="str">
        <f t="shared" si="18"/>
        <v/>
      </c>
      <c r="N122" s="7" t="str">
        <f t="shared" si="19"/>
        <v/>
      </c>
      <c r="O122" s="7">
        <f t="shared" si="20"/>
        <v>1</v>
      </c>
      <c r="P122" s="7" t="str">
        <f t="shared" si="21"/>
        <v/>
      </c>
      <c r="Q122" s="7">
        <f t="shared" si="22"/>
        <v>1</v>
      </c>
      <c r="R122" s="7" t="str">
        <f t="shared" si="23"/>
        <v/>
      </c>
      <c r="S122" s="7">
        <f t="shared" si="24"/>
        <v>1</v>
      </c>
      <c r="T122" s="7" t="str">
        <f t="shared" si="25"/>
        <v/>
      </c>
      <c r="U122" s="7"/>
    </row>
    <row r="123" spans="1:21" hidden="1" x14ac:dyDescent="0.25">
      <c r="A123" s="53">
        <f>'6aTRaiangProjExample'!B129</f>
        <v>4.8351659109142835</v>
      </c>
      <c r="B123" s="53">
        <f>'6aTRaiangProjExample'!C129</f>
        <v>4.2780478615358799</v>
      </c>
      <c r="C123" s="53">
        <f>'6aTRaiangProjExample'!D129</f>
        <v>4.6382919853314997</v>
      </c>
      <c r="D123" s="53">
        <f>'6aTRaiangProjExample'!E129</f>
        <v>3.7272561014942367</v>
      </c>
      <c r="E123" s="53">
        <f>'6aTRaiangProjExample'!F129</f>
        <v>2.3198877667556634</v>
      </c>
      <c r="F123" s="53">
        <f>'6aTRaiangProjExample'!G129</f>
        <v>2.5124043201098907</v>
      </c>
      <c r="G123" s="52">
        <f t="shared" si="13"/>
        <v>9.4734578962457832</v>
      </c>
      <c r="H123" s="51">
        <f t="shared" si="14"/>
        <v>11.074826332518411</v>
      </c>
      <c r="I123" s="50">
        <f t="shared" si="15"/>
        <v>9.1103399484014336</v>
      </c>
      <c r="J123" s="6">
        <f t="shared" si="16"/>
        <v>11.074826332518411</v>
      </c>
      <c r="L123" s="7">
        <f t="shared" si="17"/>
        <v>1</v>
      </c>
      <c r="M123" s="7" t="str">
        <f t="shared" si="18"/>
        <v/>
      </c>
      <c r="N123" s="7" t="str">
        <f t="shared" si="19"/>
        <v/>
      </c>
      <c r="O123" s="7">
        <f t="shared" si="20"/>
        <v>1</v>
      </c>
      <c r="P123" s="7" t="str">
        <f t="shared" si="21"/>
        <v/>
      </c>
      <c r="Q123" s="7">
        <f t="shared" si="22"/>
        <v>1</v>
      </c>
      <c r="R123" s="7" t="str">
        <f t="shared" si="23"/>
        <v/>
      </c>
      <c r="S123" s="7">
        <f t="shared" si="24"/>
        <v>1</v>
      </c>
      <c r="T123" s="7" t="str">
        <f t="shared" si="25"/>
        <v/>
      </c>
      <c r="U123" s="7"/>
    </row>
    <row r="124" spans="1:21" hidden="1" x14ac:dyDescent="0.25">
      <c r="A124" s="53">
        <f>'6aTRaiangProjExample'!B130</f>
        <v>3.86469245687623</v>
      </c>
      <c r="B124" s="53">
        <f>'6aTRaiangProjExample'!C130</f>
        <v>2.973788092340758</v>
      </c>
      <c r="C124" s="53">
        <f>'6aTRaiangProjExample'!D130</f>
        <v>5.4963154378109369</v>
      </c>
      <c r="D124" s="53">
        <f>'6aTRaiangProjExample'!E130</f>
        <v>4.5276868241426849</v>
      </c>
      <c r="E124" s="53">
        <f>'6aTRaiangProjExample'!F130</f>
        <v>3.3798864526627419</v>
      </c>
      <c r="F124" s="53">
        <f>'6aTRaiangProjExample'!G130</f>
        <v>2.2736856254486524</v>
      </c>
      <c r="G124" s="52">
        <f t="shared" si="13"/>
        <v>9.361007894687166</v>
      </c>
      <c r="H124" s="51">
        <f t="shared" si="14"/>
        <v>10.666064906467568</v>
      </c>
      <c r="I124" s="50">
        <f t="shared" si="15"/>
        <v>8.6273601704521532</v>
      </c>
      <c r="J124" s="6">
        <f t="shared" si="16"/>
        <v>10.666064906467568</v>
      </c>
      <c r="L124" s="7">
        <f t="shared" si="17"/>
        <v>1</v>
      </c>
      <c r="M124" s="7" t="str">
        <f t="shared" si="18"/>
        <v/>
      </c>
      <c r="N124" s="7" t="str">
        <f t="shared" si="19"/>
        <v/>
      </c>
      <c r="O124" s="7">
        <f t="shared" si="20"/>
        <v>1</v>
      </c>
      <c r="P124" s="7" t="str">
        <f t="shared" si="21"/>
        <v/>
      </c>
      <c r="Q124" s="7">
        <f t="shared" si="22"/>
        <v>1</v>
      </c>
      <c r="R124" s="7" t="str">
        <f t="shared" si="23"/>
        <v/>
      </c>
      <c r="S124" s="7">
        <f t="shared" si="24"/>
        <v>1</v>
      </c>
      <c r="T124" s="7" t="str">
        <f t="shared" si="25"/>
        <v/>
      </c>
      <c r="U124" s="7"/>
    </row>
    <row r="125" spans="1:21" hidden="1" x14ac:dyDescent="0.25">
      <c r="A125" s="53">
        <f>'6aTRaiangProjExample'!B131</f>
        <v>5.2008356120559149</v>
      </c>
      <c r="B125" s="53">
        <f>'6aTRaiangProjExample'!C131</f>
        <v>3.5722900043144099</v>
      </c>
      <c r="C125" s="53">
        <f>'6aTRaiangProjExample'!D131</f>
        <v>5.9111354373647034</v>
      </c>
      <c r="D125" s="53">
        <f>'6aTRaiangProjExample'!E131</f>
        <v>3.8263751924572067</v>
      </c>
      <c r="E125" s="53">
        <f>'6aTRaiangProjExample'!F131</f>
        <v>1.7594142128647678</v>
      </c>
      <c r="F125" s="53">
        <f>'6aTRaiangProjExample'!G131</f>
        <v>4.3807076711182482</v>
      </c>
      <c r="G125" s="52">
        <f t="shared" si="13"/>
        <v>11.111971049420617</v>
      </c>
      <c r="H125" s="51">
        <f t="shared" si="14"/>
        <v>13.407918475631369</v>
      </c>
      <c r="I125" s="50">
        <f t="shared" si="15"/>
        <v>9.7124118882974262</v>
      </c>
      <c r="J125" s="6">
        <f t="shared" si="16"/>
        <v>13.407918475631369</v>
      </c>
      <c r="L125" s="7">
        <f t="shared" si="17"/>
        <v>1</v>
      </c>
      <c r="M125" s="7" t="str">
        <f t="shared" si="18"/>
        <v/>
      </c>
      <c r="N125" s="7" t="str">
        <f t="shared" si="19"/>
        <v/>
      </c>
      <c r="O125" s="7">
        <f t="shared" si="20"/>
        <v>1</v>
      </c>
      <c r="P125" s="7" t="str">
        <f t="shared" si="21"/>
        <v/>
      </c>
      <c r="Q125" s="7">
        <f t="shared" si="22"/>
        <v>1</v>
      </c>
      <c r="R125" s="7" t="str">
        <f t="shared" si="23"/>
        <v/>
      </c>
      <c r="S125" s="7">
        <f t="shared" si="24"/>
        <v>1</v>
      </c>
      <c r="T125" s="7" t="str">
        <f t="shared" si="25"/>
        <v/>
      </c>
      <c r="U125" s="7"/>
    </row>
    <row r="126" spans="1:21" hidden="1" x14ac:dyDescent="0.25">
      <c r="A126" s="53">
        <f>'6aTRaiangProjExample'!B132</f>
        <v>3.9071015596772778</v>
      </c>
      <c r="B126" s="53">
        <f>'6aTRaiangProjExample'!C132</f>
        <v>2.0303719196498875</v>
      </c>
      <c r="C126" s="53">
        <f>'6aTRaiangProjExample'!D132</f>
        <v>6.5764104185514993</v>
      </c>
      <c r="D126" s="53">
        <f>'6aTRaiangProjExample'!E132</f>
        <v>4.5769541561316718</v>
      </c>
      <c r="E126" s="53">
        <f>'6aTRaiangProjExample'!F132</f>
        <v>2.4257596876613974</v>
      </c>
      <c r="F126" s="53">
        <f>'6aTRaiangProjExample'!G132</f>
        <v>3.2846401712213966</v>
      </c>
      <c r="G126" s="52">
        <f t="shared" si="13"/>
        <v>10.483511978228776</v>
      </c>
      <c r="H126" s="51">
        <f t="shared" si="14"/>
        <v>11.768695887030347</v>
      </c>
      <c r="I126" s="50">
        <f t="shared" si="15"/>
        <v>7.7407717785326815</v>
      </c>
      <c r="J126" s="6">
        <f t="shared" si="16"/>
        <v>11.768695887030347</v>
      </c>
      <c r="L126" s="7">
        <f t="shared" si="17"/>
        <v>1</v>
      </c>
      <c r="M126" s="7" t="str">
        <f t="shared" si="18"/>
        <v/>
      </c>
      <c r="N126" s="7" t="str">
        <f t="shared" si="19"/>
        <v/>
      </c>
      <c r="O126" s="7">
        <f t="shared" si="20"/>
        <v>1</v>
      </c>
      <c r="P126" s="7" t="str">
        <f t="shared" si="21"/>
        <v/>
      </c>
      <c r="Q126" s="7">
        <f t="shared" si="22"/>
        <v>1</v>
      </c>
      <c r="R126" s="7" t="str">
        <f t="shared" si="23"/>
        <v/>
      </c>
      <c r="S126" s="7">
        <f t="shared" si="24"/>
        <v>1</v>
      </c>
      <c r="T126" s="7" t="str">
        <f t="shared" si="25"/>
        <v/>
      </c>
      <c r="U126" s="7"/>
    </row>
    <row r="127" spans="1:21" hidden="1" x14ac:dyDescent="0.25">
      <c r="A127" s="53">
        <f>'6aTRaiangProjExample'!B133</f>
        <v>3.6555159229463925</v>
      </c>
      <c r="B127" s="53">
        <f>'6aTRaiangProjExample'!C133</f>
        <v>2.8206465303369148</v>
      </c>
      <c r="C127" s="53">
        <f>'6aTRaiangProjExample'!D133</f>
        <v>4.9790039571766611</v>
      </c>
      <c r="D127" s="53">
        <f>'6aTRaiangProjExample'!E133</f>
        <v>3.7828760367609857</v>
      </c>
      <c r="E127" s="53">
        <f>'6aTRaiangProjExample'!F133</f>
        <v>1.8187313965925034</v>
      </c>
      <c r="F127" s="53">
        <f>'6aTRaiangProjExample'!G133</f>
        <v>4.224872218350022</v>
      </c>
      <c r="G127" s="52">
        <f t="shared" si="13"/>
        <v>8.6345198801230545</v>
      </c>
      <c r="H127" s="51">
        <f t="shared" si="14"/>
        <v>11.6632641780574</v>
      </c>
      <c r="I127" s="50">
        <f t="shared" si="15"/>
        <v>8.8642501452794402</v>
      </c>
      <c r="J127" s="6">
        <f t="shared" si="16"/>
        <v>11.6632641780574</v>
      </c>
      <c r="L127" s="7">
        <f t="shared" si="17"/>
        <v>1</v>
      </c>
      <c r="M127" s="7" t="str">
        <f t="shared" si="18"/>
        <v/>
      </c>
      <c r="N127" s="7" t="str">
        <f t="shared" si="19"/>
        <v/>
      </c>
      <c r="O127" s="7">
        <f t="shared" si="20"/>
        <v>1</v>
      </c>
      <c r="P127" s="7" t="str">
        <f t="shared" si="21"/>
        <v/>
      </c>
      <c r="Q127" s="7">
        <f t="shared" si="22"/>
        <v>1</v>
      </c>
      <c r="R127" s="7" t="str">
        <f t="shared" si="23"/>
        <v/>
      </c>
      <c r="S127" s="7">
        <f t="shared" si="24"/>
        <v>1</v>
      </c>
      <c r="T127" s="7" t="str">
        <f t="shared" si="25"/>
        <v/>
      </c>
      <c r="U127" s="7"/>
    </row>
    <row r="128" spans="1:21" hidden="1" x14ac:dyDescent="0.25">
      <c r="A128" s="53">
        <f>'6aTRaiangProjExample'!B134</f>
        <v>4.9194174387354046</v>
      </c>
      <c r="B128" s="53">
        <f>'6aTRaiangProjExample'!C134</f>
        <v>4.0245515115163695</v>
      </c>
      <c r="C128" s="53">
        <f>'6aTRaiangProjExample'!D134</f>
        <v>5.5672635121914009</v>
      </c>
      <c r="D128" s="53">
        <f>'6aTRaiangProjExample'!E134</f>
        <v>4.244330299552896</v>
      </c>
      <c r="E128" s="53">
        <f>'6aTRaiangProjExample'!F134</f>
        <v>2.3607537642788516</v>
      </c>
      <c r="F128" s="53">
        <f>'6aTRaiangProjExample'!G134</f>
        <v>3.7613962592722601</v>
      </c>
      <c r="G128" s="52">
        <f t="shared" si="13"/>
        <v>10.486680950926806</v>
      </c>
      <c r="H128" s="51">
        <f t="shared" si="14"/>
        <v>12.925143997560561</v>
      </c>
      <c r="I128" s="50">
        <f t="shared" si="15"/>
        <v>10.146701535067482</v>
      </c>
      <c r="J128" s="6">
        <f t="shared" si="16"/>
        <v>12.925143997560561</v>
      </c>
      <c r="L128" s="7">
        <f t="shared" si="17"/>
        <v>1</v>
      </c>
      <c r="M128" s="7" t="str">
        <f t="shared" si="18"/>
        <v/>
      </c>
      <c r="N128" s="7" t="str">
        <f t="shared" si="19"/>
        <v/>
      </c>
      <c r="O128" s="7">
        <f t="shared" si="20"/>
        <v>1</v>
      </c>
      <c r="P128" s="7" t="str">
        <f t="shared" si="21"/>
        <v/>
      </c>
      <c r="Q128" s="7">
        <f t="shared" si="22"/>
        <v>1</v>
      </c>
      <c r="R128" s="7" t="str">
        <f t="shared" si="23"/>
        <v/>
      </c>
      <c r="S128" s="7">
        <f t="shared" si="24"/>
        <v>1</v>
      </c>
      <c r="T128" s="7" t="str">
        <f t="shared" si="25"/>
        <v/>
      </c>
      <c r="U128" s="7"/>
    </row>
    <row r="129" spans="1:21" hidden="1" x14ac:dyDescent="0.25">
      <c r="A129" s="53">
        <f>'6aTRaiangProjExample'!B135</f>
        <v>4.7452714898290029</v>
      </c>
      <c r="B129" s="53">
        <f>'6aTRaiangProjExample'!C135</f>
        <v>4.187208864916272</v>
      </c>
      <c r="C129" s="53">
        <f>'6aTRaiangProjExample'!D135</f>
        <v>6.4275029860659121</v>
      </c>
      <c r="D129" s="53">
        <f>'6aTRaiangProjExample'!E135</f>
        <v>4.4552007683431318</v>
      </c>
      <c r="E129" s="53">
        <f>'6aTRaiangProjExample'!F135</f>
        <v>3.2074523901271941</v>
      </c>
      <c r="F129" s="53">
        <f>'6aTRaiangProjExample'!G135</f>
        <v>3.3107341589022199</v>
      </c>
      <c r="G129" s="52">
        <f t="shared" si="13"/>
        <v>11.172774475894915</v>
      </c>
      <c r="H129" s="51">
        <f t="shared" si="14"/>
        <v>12.511206417074353</v>
      </c>
      <c r="I129" s="50">
        <f t="shared" si="15"/>
        <v>10.705395413945686</v>
      </c>
      <c r="J129" s="6">
        <f t="shared" si="16"/>
        <v>12.511206417074353</v>
      </c>
      <c r="L129" s="7">
        <f t="shared" si="17"/>
        <v>1</v>
      </c>
      <c r="M129" s="7" t="str">
        <f t="shared" si="18"/>
        <v/>
      </c>
      <c r="N129" s="7" t="str">
        <f t="shared" si="19"/>
        <v/>
      </c>
      <c r="O129" s="7">
        <f t="shared" si="20"/>
        <v>1</v>
      </c>
      <c r="P129" s="7" t="str">
        <f t="shared" si="21"/>
        <v/>
      </c>
      <c r="Q129" s="7">
        <f t="shared" si="22"/>
        <v>1</v>
      </c>
      <c r="R129" s="7" t="str">
        <f t="shared" si="23"/>
        <v/>
      </c>
      <c r="S129" s="7">
        <f t="shared" si="24"/>
        <v>1</v>
      </c>
      <c r="T129" s="7" t="str">
        <f t="shared" si="25"/>
        <v/>
      </c>
      <c r="U129" s="7"/>
    </row>
    <row r="130" spans="1:21" hidden="1" x14ac:dyDescent="0.25">
      <c r="A130" s="53">
        <f>'6aTRaiangProjExample'!B136</f>
        <v>3.3759521746219754</v>
      </c>
      <c r="B130" s="53">
        <f>'6aTRaiangProjExample'!C136</f>
        <v>3.1980634411206985</v>
      </c>
      <c r="C130" s="53">
        <f>'6aTRaiangProjExample'!D136</f>
        <v>6.0789120101289171</v>
      </c>
      <c r="D130" s="53">
        <f>'6aTRaiangProjExample'!E136</f>
        <v>3.8578804244933202</v>
      </c>
      <c r="E130" s="53">
        <f>'6aTRaiangProjExample'!F136</f>
        <v>2.9720881397984122</v>
      </c>
      <c r="F130" s="53">
        <f>'6aTRaiangProjExample'!G136</f>
        <v>2.8587851214940549</v>
      </c>
      <c r="G130" s="52">
        <f t="shared" ref="G130:G193" si="26">A130+C130</f>
        <v>9.4548641847508925</v>
      </c>
      <c r="H130" s="51">
        <f t="shared" ref="H130:H193" si="27">A130+D130+F130</f>
        <v>10.092617720609351</v>
      </c>
      <c r="I130" s="50">
        <f t="shared" ref="I130:I193" si="28">B130+E130+F130</f>
        <v>9.0289367024131657</v>
      </c>
      <c r="J130" s="6">
        <f t="shared" ref="J130:J193" si="29">MAX(G130:I130)</f>
        <v>10.092617720609351</v>
      </c>
      <c r="L130" s="7">
        <f t="shared" ref="L130:L193" si="30">IF(OR(G130=$J130,H130=$J130),1,"")</f>
        <v>1</v>
      </c>
      <c r="M130" s="7" t="str">
        <f t="shared" ref="M130:M193" si="31">IF(I130=$J130,1,"")</f>
        <v/>
      </c>
      <c r="N130" s="7" t="str">
        <f t="shared" ref="N130:N193" si="32">IF(G130=$J130,1,"")</f>
        <v/>
      </c>
      <c r="O130" s="7">
        <f t="shared" ref="O130:O193" si="33">IF(H130=$J130,1,"")</f>
        <v>1</v>
      </c>
      <c r="P130" s="7" t="str">
        <f t="shared" ref="P130:P193" si="34">IF(I130=$J130,1,"")</f>
        <v/>
      </c>
      <c r="Q130" s="7">
        <f t="shared" ref="Q130:Q193" si="35">IF(OR(H130=$J130,I130=J130),1,"")</f>
        <v>1</v>
      </c>
      <c r="R130" s="7" t="str">
        <f t="shared" ref="R130:R193" si="36">IF(G130=$J130,1,"")</f>
        <v/>
      </c>
      <c r="S130" s="7">
        <f t="shared" ref="S130:S193" si="37">IF(H130=$J130,1,"")</f>
        <v>1</v>
      </c>
      <c r="T130" s="7" t="str">
        <f t="shared" ref="T130:T193" si="38">IF(I130=$J130,1,"")</f>
        <v/>
      </c>
      <c r="U130" s="7"/>
    </row>
    <row r="131" spans="1:21" hidden="1" x14ac:dyDescent="0.25">
      <c r="A131" s="53">
        <f>'6aTRaiangProjExample'!B137</f>
        <v>3.8701679735648655</v>
      </c>
      <c r="B131" s="53">
        <f>'6aTRaiangProjExample'!C137</f>
        <v>2.3316566645054069</v>
      </c>
      <c r="C131" s="53">
        <f>'6aTRaiangProjExample'!D137</f>
        <v>5.1089570136393139</v>
      </c>
      <c r="D131" s="53">
        <f>'6aTRaiangProjExample'!E137</f>
        <v>4.7769491461361593</v>
      </c>
      <c r="E131" s="53">
        <f>'6aTRaiangProjExample'!F137</f>
        <v>2.1273851922732039</v>
      </c>
      <c r="F131" s="53">
        <f>'6aTRaiangProjExample'!G137</f>
        <v>2.6765796330301588</v>
      </c>
      <c r="G131" s="52">
        <f t="shared" si="26"/>
        <v>8.9791249872041803</v>
      </c>
      <c r="H131" s="51">
        <f t="shared" si="27"/>
        <v>11.323696752731184</v>
      </c>
      <c r="I131" s="50">
        <f t="shared" si="28"/>
        <v>7.13562148980877</v>
      </c>
      <c r="J131" s="6">
        <f t="shared" si="29"/>
        <v>11.323696752731184</v>
      </c>
      <c r="L131" s="7">
        <f t="shared" si="30"/>
        <v>1</v>
      </c>
      <c r="M131" s="7" t="str">
        <f t="shared" si="31"/>
        <v/>
      </c>
      <c r="N131" s="7" t="str">
        <f t="shared" si="32"/>
        <v/>
      </c>
      <c r="O131" s="7">
        <f t="shared" si="33"/>
        <v>1</v>
      </c>
      <c r="P131" s="7" t="str">
        <f t="shared" si="34"/>
        <v/>
      </c>
      <c r="Q131" s="7">
        <f t="shared" si="35"/>
        <v>1</v>
      </c>
      <c r="R131" s="7" t="str">
        <f t="shared" si="36"/>
        <v/>
      </c>
      <c r="S131" s="7">
        <f t="shared" si="37"/>
        <v>1</v>
      </c>
      <c r="T131" s="7" t="str">
        <f t="shared" si="38"/>
        <v/>
      </c>
      <c r="U131" s="7"/>
    </row>
    <row r="132" spans="1:21" hidden="1" x14ac:dyDescent="0.25">
      <c r="A132" s="53">
        <f>'6aTRaiangProjExample'!B138</f>
        <v>4.9923640165634966</v>
      </c>
      <c r="B132" s="53">
        <f>'6aTRaiangProjExample'!C138</f>
        <v>2.9577320556592466</v>
      </c>
      <c r="C132" s="53">
        <f>'6aTRaiangProjExample'!D138</f>
        <v>5.9858735596994022</v>
      </c>
      <c r="D132" s="53">
        <f>'6aTRaiangProjExample'!E138</f>
        <v>4.0593244547577685</v>
      </c>
      <c r="E132" s="53">
        <f>'6aTRaiangProjExample'!F138</f>
        <v>2.9816181380260049</v>
      </c>
      <c r="F132" s="53">
        <f>'6aTRaiangProjExample'!G138</f>
        <v>4.1565380224178909</v>
      </c>
      <c r="G132" s="52">
        <f t="shared" si="26"/>
        <v>10.978237576262899</v>
      </c>
      <c r="H132" s="51">
        <f t="shared" si="27"/>
        <v>13.208226493739156</v>
      </c>
      <c r="I132" s="50">
        <f t="shared" si="28"/>
        <v>10.095888216103143</v>
      </c>
      <c r="J132" s="6">
        <f t="shared" si="29"/>
        <v>13.208226493739156</v>
      </c>
      <c r="L132" s="7">
        <f t="shared" si="30"/>
        <v>1</v>
      </c>
      <c r="M132" s="7" t="str">
        <f t="shared" si="31"/>
        <v/>
      </c>
      <c r="N132" s="7" t="str">
        <f t="shared" si="32"/>
        <v/>
      </c>
      <c r="O132" s="7">
        <f t="shared" si="33"/>
        <v>1</v>
      </c>
      <c r="P132" s="7" t="str">
        <f t="shared" si="34"/>
        <v/>
      </c>
      <c r="Q132" s="7">
        <f t="shared" si="35"/>
        <v>1</v>
      </c>
      <c r="R132" s="7" t="str">
        <f t="shared" si="36"/>
        <v/>
      </c>
      <c r="S132" s="7">
        <f t="shared" si="37"/>
        <v>1</v>
      </c>
      <c r="T132" s="7" t="str">
        <f t="shared" si="38"/>
        <v/>
      </c>
      <c r="U132" s="7"/>
    </row>
    <row r="133" spans="1:21" hidden="1" x14ac:dyDescent="0.25">
      <c r="A133" s="53">
        <f>'6aTRaiangProjExample'!B139</f>
        <v>4.0476219875242814</v>
      </c>
      <c r="B133" s="53">
        <f>'6aTRaiangProjExample'!C139</f>
        <v>2.6008615080605733</v>
      </c>
      <c r="C133" s="53">
        <f>'6aTRaiangProjExample'!D139</f>
        <v>6.2644556859232887</v>
      </c>
      <c r="D133" s="53">
        <f>'6aTRaiangProjExample'!E139</f>
        <v>4.1974989082152794</v>
      </c>
      <c r="E133" s="53">
        <f>'6aTRaiangProjExample'!F139</f>
        <v>1.976667497706265</v>
      </c>
      <c r="F133" s="53">
        <f>'6aTRaiangProjExample'!G139</f>
        <v>3.0249606784683518</v>
      </c>
      <c r="G133" s="52">
        <f t="shared" si="26"/>
        <v>10.31207767344757</v>
      </c>
      <c r="H133" s="51">
        <f t="shared" si="27"/>
        <v>11.270081574207913</v>
      </c>
      <c r="I133" s="50">
        <f t="shared" si="28"/>
        <v>7.6024896842351897</v>
      </c>
      <c r="J133" s="6">
        <f t="shared" si="29"/>
        <v>11.270081574207913</v>
      </c>
      <c r="L133" s="7">
        <f t="shared" si="30"/>
        <v>1</v>
      </c>
      <c r="M133" s="7" t="str">
        <f t="shared" si="31"/>
        <v/>
      </c>
      <c r="N133" s="7" t="str">
        <f t="shared" si="32"/>
        <v/>
      </c>
      <c r="O133" s="7">
        <f t="shared" si="33"/>
        <v>1</v>
      </c>
      <c r="P133" s="7" t="str">
        <f t="shared" si="34"/>
        <v/>
      </c>
      <c r="Q133" s="7">
        <f t="shared" si="35"/>
        <v>1</v>
      </c>
      <c r="R133" s="7" t="str">
        <f t="shared" si="36"/>
        <v/>
      </c>
      <c r="S133" s="7">
        <f t="shared" si="37"/>
        <v>1</v>
      </c>
      <c r="T133" s="7" t="str">
        <f t="shared" si="38"/>
        <v/>
      </c>
      <c r="U133" s="7"/>
    </row>
    <row r="134" spans="1:21" hidden="1" x14ac:dyDescent="0.25">
      <c r="A134" s="53">
        <f>'6aTRaiangProjExample'!B140</f>
        <v>4.9714037652930338</v>
      </c>
      <c r="B134" s="53">
        <f>'6aTRaiangProjExample'!C140</f>
        <v>3.8696078391017199</v>
      </c>
      <c r="C134" s="53">
        <f>'6aTRaiangProjExample'!D140</f>
        <v>5.9597326005111144</v>
      </c>
      <c r="D134" s="53">
        <f>'6aTRaiangProjExample'!E140</f>
        <v>4.3196987354360381</v>
      </c>
      <c r="E134" s="53">
        <f>'6aTRaiangProjExample'!F140</f>
        <v>2.1939733561033687</v>
      </c>
      <c r="F134" s="53">
        <f>'6aTRaiangProjExample'!G140</f>
        <v>4.4373000798152624</v>
      </c>
      <c r="G134" s="52">
        <f t="shared" si="26"/>
        <v>10.931136365804148</v>
      </c>
      <c r="H134" s="51">
        <f t="shared" si="27"/>
        <v>13.728402580544333</v>
      </c>
      <c r="I134" s="50">
        <f t="shared" si="28"/>
        <v>10.500881275020351</v>
      </c>
      <c r="J134" s="6">
        <f t="shared" si="29"/>
        <v>13.728402580544333</v>
      </c>
      <c r="L134" s="7">
        <f t="shared" si="30"/>
        <v>1</v>
      </c>
      <c r="M134" s="7" t="str">
        <f t="shared" si="31"/>
        <v/>
      </c>
      <c r="N134" s="7" t="str">
        <f t="shared" si="32"/>
        <v/>
      </c>
      <c r="O134" s="7">
        <f t="shared" si="33"/>
        <v>1</v>
      </c>
      <c r="P134" s="7" t="str">
        <f t="shared" si="34"/>
        <v/>
      </c>
      <c r="Q134" s="7">
        <f t="shared" si="35"/>
        <v>1</v>
      </c>
      <c r="R134" s="7" t="str">
        <f t="shared" si="36"/>
        <v/>
      </c>
      <c r="S134" s="7">
        <f t="shared" si="37"/>
        <v>1</v>
      </c>
      <c r="T134" s="7" t="str">
        <f t="shared" si="38"/>
        <v/>
      </c>
      <c r="U134" s="7"/>
    </row>
    <row r="135" spans="1:21" hidden="1" x14ac:dyDescent="0.25">
      <c r="A135" s="53">
        <f>'6aTRaiangProjExample'!B141</f>
        <v>5.592824574721174</v>
      </c>
      <c r="B135" s="53">
        <f>'6aTRaiangProjExample'!C141</f>
        <v>2.1042746992755732</v>
      </c>
      <c r="C135" s="53">
        <f>'6aTRaiangProjExample'!D141</f>
        <v>5.254342205132585</v>
      </c>
      <c r="D135" s="53">
        <f>'6aTRaiangProjExample'!E141</f>
        <v>4.3020010640807005</v>
      </c>
      <c r="E135" s="53">
        <f>'6aTRaiangProjExample'!F141</f>
        <v>1.5363075767507839</v>
      </c>
      <c r="F135" s="53">
        <f>'6aTRaiangProjExample'!G141</f>
        <v>2.6291831740678435</v>
      </c>
      <c r="G135" s="52">
        <f t="shared" si="26"/>
        <v>10.847166779853758</v>
      </c>
      <c r="H135" s="51">
        <f t="shared" si="27"/>
        <v>12.524008812869718</v>
      </c>
      <c r="I135" s="50">
        <f t="shared" si="28"/>
        <v>6.2697654500942006</v>
      </c>
      <c r="J135" s="6">
        <f t="shared" si="29"/>
        <v>12.524008812869718</v>
      </c>
      <c r="L135" s="7">
        <f t="shared" si="30"/>
        <v>1</v>
      </c>
      <c r="M135" s="7" t="str">
        <f t="shared" si="31"/>
        <v/>
      </c>
      <c r="N135" s="7" t="str">
        <f t="shared" si="32"/>
        <v/>
      </c>
      <c r="O135" s="7">
        <f t="shared" si="33"/>
        <v>1</v>
      </c>
      <c r="P135" s="7" t="str">
        <f t="shared" si="34"/>
        <v/>
      </c>
      <c r="Q135" s="7">
        <f t="shared" si="35"/>
        <v>1</v>
      </c>
      <c r="R135" s="7" t="str">
        <f t="shared" si="36"/>
        <v/>
      </c>
      <c r="S135" s="7">
        <f t="shared" si="37"/>
        <v>1</v>
      </c>
      <c r="T135" s="7" t="str">
        <f t="shared" si="38"/>
        <v/>
      </c>
      <c r="U135" s="7"/>
    </row>
    <row r="136" spans="1:21" hidden="1" x14ac:dyDescent="0.25">
      <c r="A136" s="53">
        <f>'6aTRaiangProjExample'!B142</f>
        <v>4.1112270729056055</v>
      </c>
      <c r="B136" s="53">
        <f>'6aTRaiangProjExample'!C142</f>
        <v>3.5159731120846707</v>
      </c>
      <c r="C136" s="53">
        <f>'6aTRaiangProjExample'!D142</f>
        <v>5.7753376004736108</v>
      </c>
      <c r="D136" s="53">
        <f>'6aTRaiangProjExample'!E142</f>
        <v>3.2263748513054598</v>
      </c>
      <c r="E136" s="53">
        <f>'6aTRaiangProjExample'!F142</f>
        <v>1.9876631633530244</v>
      </c>
      <c r="F136" s="53">
        <f>'6aTRaiangProjExample'!G142</f>
        <v>2.5459911310011796</v>
      </c>
      <c r="G136" s="52">
        <f t="shared" si="26"/>
        <v>9.8865646733792154</v>
      </c>
      <c r="H136" s="51">
        <f t="shared" si="27"/>
        <v>9.8835930552122448</v>
      </c>
      <c r="I136" s="50">
        <f t="shared" si="28"/>
        <v>8.0496274064388746</v>
      </c>
      <c r="J136" s="6">
        <f t="shared" si="29"/>
        <v>9.8865646733792154</v>
      </c>
      <c r="L136" s="7">
        <f t="shared" si="30"/>
        <v>1</v>
      </c>
      <c r="M136" s="7" t="str">
        <f t="shared" si="31"/>
        <v/>
      </c>
      <c r="N136" s="7">
        <f t="shared" si="32"/>
        <v>1</v>
      </c>
      <c r="O136" s="7" t="str">
        <f t="shared" si="33"/>
        <v/>
      </c>
      <c r="P136" s="7" t="str">
        <f t="shared" si="34"/>
        <v/>
      </c>
      <c r="Q136" s="7" t="str">
        <f t="shared" si="35"/>
        <v/>
      </c>
      <c r="R136" s="7">
        <f t="shared" si="36"/>
        <v>1</v>
      </c>
      <c r="S136" s="7" t="str">
        <f t="shared" si="37"/>
        <v/>
      </c>
      <c r="T136" s="7" t="str">
        <f t="shared" si="38"/>
        <v/>
      </c>
      <c r="U136" s="7"/>
    </row>
    <row r="137" spans="1:21" hidden="1" x14ac:dyDescent="0.25">
      <c r="A137" s="53">
        <f>'6aTRaiangProjExample'!B143</f>
        <v>3.0784475988476045</v>
      </c>
      <c r="B137" s="53">
        <f>'6aTRaiangProjExample'!C143</f>
        <v>2.4627410938908296</v>
      </c>
      <c r="C137" s="53">
        <f>'6aTRaiangProjExample'!D143</f>
        <v>5.5885099253029971</v>
      </c>
      <c r="D137" s="53">
        <f>'6aTRaiangProjExample'!E143</f>
        <v>4.5079203670725017</v>
      </c>
      <c r="E137" s="53">
        <f>'6aTRaiangProjExample'!F143</f>
        <v>1.871179587379419</v>
      </c>
      <c r="F137" s="53">
        <f>'6aTRaiangProjExample'!G143</f>
        <v>2.4744859848199687</v>
      </c>
      <c r="G137" s="52">
        <f t="shared" si="26"/>
        <v>8.6669575241506021</v>
      </c>
      <c r="H137" s="51">
        <f t="shared" si="27"/>
        <v>10.060853950740075</v>
      </c>
      <c r="I137" s="50">
        <f t="shared" si="28"/>
        <v>6.8084066660902174</v>
      </c>
      <c r="J137" s="6">
        <f t="shared" si="29"/>
        <v>10.060853950740075</v>
      </c>
      <c r="L137" s="7">
        <f t="shared" si="30"/>
        <v>1</v>
      </c>
      <c r="M137" s="7" t="str">
        <f t="shared" si="31"/>
        <v/>
      </c>
      <c r="N137" s="7" t="str">
        <f t="shared" si="32"/>
        <v/>
      </c>
      <c r="O137" s="7">
        <f t="shared" si="33"/>
        <v>1</v>
      </c>
      <c r="P137" s="7" t="str">
        <f t="shared" si="34"/>
        <v/>
      </c>
      <c r="Q137" s="7">
        <f t="shared" si="35"/>
        <v>1</v>
      </c>
      <c r="R137" s="7" t="str">
        <f t="shared" si="36"/>
        <v/>
      </c>
      <c r="S137" s="7">
        <f t="shared" si="37"/>
        <v>1</v>
      </c>
      <c r="T137" s="7" t="str">
        <f t="shared" si="38"/>
        <v/>
      </c>
      <c r="U137" s="7"/>
    </row>
    <row r="138" spans="1:21" hidden="1" x14ac:dyDescent="0.25">
      <c r="A138" s="53">
        <f>'6aTRaiangProjExample'!B144</f>
        <v>4.9157090943690074</v>
      </c>
      <c r="B138" s="53">
        <f>'6aTRaiangProjExample'!C144</f>
        <v>3.1228921697079635</v>
      </c>
      <c r="C138" s="53">
        <f>'6aTRaiangProjExample'!D144</f>
        <v>6.1671961539458167</v>
      </c>
      <c r="D138" s="53">
        <f>'6aTRaiangProjExample'!E144</f>
        <v>4.7974562242972931</v>
      </c>
      <c r="E138" s="53">
        <f>'6aTRaiangProjExample'!F144</f>
        <v>2.1679886801641803</v>
      </c>
      <c r="F138" s="53">
        <f>'6aTRaiangProjExample'!G144</f>
        <v>3.3393225371884574</v>
      </c>
      <c r="G138" s="52">
        <f t="shared" si="26"/>
        <v>11.082905248314823</v>
      </c>
      <c r="H138" s="51">
        <f t="shared" si="27"/>
        <v>13.052487855854757</v>
      </c>
      <c r="I138" s="50">
        <f t="shared" si="28"/>
        <v>8.6302033870606003</v>
      </c>
      <c r="J138" s="6">
        <f t="shared" si="29"/>
        <v>13.052487855854757</v>
      </c>
      <c r="L138" s="7">
        <f t="shared" si="30"/>
        <v>1</v>
      </c>
      <c r="M138" s="7" t="str">
        <f t="shared" si="31"/>
        <v/>
      </c>
      <c r="N138" s="7" t="str">
        <f t="shared" si="32"/>
        <v/>
      </c>
      <c r="O138" s="7">
        <f t="shared" si="33"/>
        <v>1</v>
      </c>
      <c r="P138" s="7" t="str">
        <f t="shared" si="34"/>
        <v/>
      </c>
      <c r="Q138" s="7">
        <f t="shared" si="35"/>
        <v>1</v>
      </c>
      <c r="R138" s="7" t="str">
        <f t="shared" si="36"/>
        <v/>
      </c>
      <c r="S138" s="7">
        <f t="shared" si="37"/>
        <v>1</v>
      </c>
      <c r="T138" s="7" t="str">
        <f t="shared" si="38"/>
        <v/>
      </c>
      <c r="U138" s="7"/>
    </row>
    <row r="139" spans="1:21" hidden="1" x14ac:dyDescent="0.25">
      <c r="A139" s="53">
        <f>'6aTRaiangProjExample'!B145</f>
        <v>4.946402212875542</v>
      </c>
      <c r="B139" s="53">
        <f>'6aTRaiangProjExample'!C145</f>
        <v>1.4642730611194918</v>
      </c>
      <c r="C139" s="53">
        <f>'6aTRaiangProjExample'!D145</f>
        <v>6.054798833483293</v>
      </c>
      <c r="D139" s="53">
        <f>'6aTRaiangProjExample'!E145</f>
        <v>3.1163668090765984</v>
      </c>
      <c r="E139" s="53">
        <f>'6aTRaiangProjExample'!F145</f>
        <v>1.8177122421385601</v>
      </c>
      <c r="F139" s="53">
        <f>'6aTRaiangProjExample'!G145</f>
        <v>4.1026192918730064</v>
      </c>
      <c r="G139" s="52">
        <f t="shared" si="26"/>
        <v>11.001201046358835</v>
      </c>
      <c r="H139" s="51">
        <f t="shared" si="27"/>
        <v>12.165388313825147</v>
      </c>
      <c r="I139" s="50">
        <f t="shared" si="28"/>
        <v>7.3846045951310586</v>
      </c>
      <c r="J139" s="6">
        <f t="shared" si="29"/>
        <v>12.165388313825147</v>
      </c>
      <c r="L139" s="7">
        <f t="shared" si="30"/>
        <v>1</v>
      </c>
      <c r="M139" s="7" t="str">
        <f t="shared" si="31"/>
        <v/>
      </c>
      <c r="N139" s="7" t="str">
        <f t="shared" si="32"/>
        <v/>
      </c>
      <c r="O139" s="7">
        <f t="shared" si="33"/>
        <v>1</v>
      </c>
      <c r="P139" s="7" t="str">
        <f t="shared" si="34"/>
        <v/>
      </c>
      <c r="Q139" s="7">
        <f t="shared" si="35"/>
        <v>1</v>
      </c>
      <c r="R139" s="7" t="str">
        <f t="shared" si="36"/>
        <v/>
      </c>
      <c r="S139" s="7">
        <f t="shared" si="37"/>
        <v>1</v>
      </c>
      <c r="T139" s="7" t="str">
        <f t="shared" si="38"/>
        <v/>
      </c>
      <c r="U139" s="7"/>
    </row>
    <row r="140" spans="1:21" hidden="1" x14ac:dyDescent="0.25">
      <c r="A140" s="53">
        <f>'6aTRaiangProjExample'!B146</f>
        <v>5.5499483331803461</v>
      </c>
      <c r="B140" s="53">
        <f>'6aTRaiangProjExample'!C146</f>
        <v>3.339608021524719</v>
      </c>
      <c r="C140" s="53">
        <f>'6aTRaiangProjExample'!D146</f>
        <v>5.2249310493009515</v>
      </c>
      <c r="D140" s="53">
        <f>'6aTRaiangProjExample'!E146</f>
        <v>3.7960650976838259</v>
      </c>
      <c r="E140" s="53">
        <f>'6aTRaiangProjExample'!F146</f>
        <v>2.26413771681653</v>
      </c>
      <c r="F140" s="53">
        <f>'6aTRaiangProjExample'!G146</f>
        <v>2.4067194692520131</v>
      </c>
      <c r="G140" s="52">
        <f t="shared" si="26"/>
        <v>10.774879382481299</v>
      </c>
      <c r="H140" s="51">
        <f t="shared" si="27"/>
        <v>11.752732900116186</v>
      </c>
      <c r="I140" s="50">
        <f t="shared" si="28"/>
        <v>8.0104652075932634</v>
      </c>
      <c r="J140" s="6">
        <f t="shared" si="29"/>
        <v>11.752732900116186</v>
      </c>
      <c r="L140" s="7">
        <f t="shared" si="30"/>
        <v>1</v>
      </c>
      <c r="M140" s="7" t="str">
        <f t="shared" si="31"/>
        <v/>
      </c>
      <c r="N140" s="7" t="str">
        <f t="shared" si="32"/>
        <v/>
      </c>
      <c r="O140" s="7">
        <f t="shared" si="33"/>
        <v>1</v>
      </c>
      <c r="P140" s="7" t="str">
        <f t="shared" si="34"/>
        <v/>
      </c>
      <c r="Q140" s="7">
        <f t="shared" si="35"/>
        <v>1</v>
      </c>
      <c r="R140" s="7" t="str">
        <f t="shared" si="36"/>
        <v/>
      </c>
      <c r="S140" s="7">
        <f t="shared" si="37"/>
        <v>1</v>
      </c>
      <c r="T140" s="7" t="str">
        <f t="shared" si="38"/>
        <v/>
      </c>
      <c r="U140" s="7"/>
    </row>
    <row r="141" spans="1:21" hidden="1" x14ac:dyDescent="0.25">
      <c r="A141" s="53">
        <f>'6aTRaiangProjExample'!B147</f>
        <v>3.8153380555545464</v>
      </c>
      <c r="B141" s="53">
        <f>'6aTRaiangProjExample'!C147</f>
        <v>2.4414857047525329</v>
      </c>
      <c r="C141" s="53">
        <f>'6aTRaiangProjExample'!D147</f>
        <v>5.4465094941918881</v>
      </c>
      <c r="D141" s="53">
        <f>'6aTRaiangProjExample'!E147</f>
        <v>4.0169501965355989</v>
      </c>
      <c r="E141" s="53">
        <f>'6aTRaiangProjExample'!F147</f>
        <v>2.8559209303749724</v>
      </c>
      <c r="F141" s="53">
        <f>'6aTRaiangProjExample'!G147</f>
        <v>3.4350126993571068</v>
      </c>
      <c r="G141" s="52">
        <f t="shared" si="26"/>
        <v>9.2618475497464345</v>
      </c>
      <c r="H141" s="51">
        <f t="shared" si="27"/>
        <v>11.267300951447252</v>
      </c>
      <c r="I141" s="50">
        <f t="shared" si="28"/>
        <v>8.7324193344846108</v>
      </c>
      <c r="J141" s="6">
        <f t="shared" si="29"/>
        <v>11.267300951447252</v>
      </c>
      <c r="L141" s="7">
        <f t="shared" si="30"/>
        <v>1</v>
      </c>
      <c r="M141" s="7" t="str">
        <f t="shared" si="31"/>
        <v/>
      </c>
      <c r="N141" s="7" t="str">
        <f t="shared" si="32"/>
        <v/>
      </c>
      <c r="O141" s="7">
        <f t="shared" si="33"/>
        <v>1</v>
      </c>
      <c r="P141" s="7" t="str">
        <f t="shared" si="34"/>
        <v/>
      </c>
      <c r="Q141" s="7">
        <f t="shared" si="35"/>
        <v>1</v>
      </c>
      <c r="R141" s="7" t="str">
        <f t="shared" si="36"/>
        <v/>
      </c>
      <c r="S141" s="7">
        <f t="shared" si="37"/>
        <v>1</v>
      </c>
      <c r="T141" s="7" t="str">
        <f t="shared" si="38"/>
        <v/>
      </c>
      <c r="U141" s="7"/>
    </row>
    <row r="142" spans="1:21" hidden="1" x14ac:dyDescent="0.25">
      <c r="A142" s="53">
        <f>'6aTRaiangProjExample'!B148</f>
        <v>4.5100193259759482</v>
      </c>
      <c r="B142" s="53">
        <f>'6aTRaiangProjExample'!C148</f>
        <v>2.7175506420659934</v>
      </c>
      <c r="C142" s="53">
        <f>'6aTRaiangProjExample'!D148</f>
        <v>6.0221862427346116</v>
      </c>
      <c r="D142" s="53">
        <f>'6aTRaiangProjExample'!E148</f>
        <v>4.1236144643164661</v>
      </c>
      <c r="E142" s="53">
        <f>'6aTRaiangProjExample'!F148</f>
        <v>2.834328515725121</v>
      </c>
      <c r="F142" s="53">
        <f>'6aTRaiangProjExample'!G148</f>
        <v>3.8827916326651071</v>
      </c>
      <c r="G142" s="52">
        <f t="shared" si="26"/>
        <v>10.532205568710559</v>
      </c>
      <c r="H142" s="51">
        <f t="shared" si="27"/>
        <v>12.516425422957521</v>
      </c>
      <c r="I142" s="50">
        <f t="shared" si="28"/>
        <v>9.4346707904562219</v>
      </c>
      <c r="J142" s="6">
        <f t="shared" si="29"/>
        <v>12.516425422957521</v>
      </c>
      <c r="L142" s="7">
        <f t="shared" si="30"/>
        <v>1</v>
      </c>
      <c r="M142" s="7" t="str">
        <f t="shared" si="31"/>
        <v/>
      </c>
      <c r="N142" s="7" t="str">
        <f t="shared" si="32"/>
        <v/>
      </c>
      <c r="O142" s="7">
        <f t="shared" si="33"/>
        <v>1</v>
      </c>
      <c r="P142" s="7" t="str">
        <f t="shared" si="34"/>
        <v/>
      </c>
      <c r="Q142" s="7">
        <f t="shared" si="35"/>
        <v>1</v>
      </c>
      <c r="R142" s="7" t="str">
        <f t="shared" si="36"/>
        <v/>
      </c>
      <c r="S142" s="7">
        <f t="shared" si="37"/>
        <v>1</v>
      </c>
      <c r="T142" s="7" t="str">
        <f t="shared" si="38"/>
        <v/>
      </c>
      <c r="U142" s="7"/>
    </row>
    <row r="143" spans="1:21" hidden="1" x14ac:dyDescent="0.25">
      <c r="A143" s="53">
        <f>'6aTRaiangProjExample'!B149</f>
        <v>4.3350255608040342</v>
      </c>
      <c r="B143" s="53">
        <f>'6aTRaiangProjExample'!C149</f>
        <v>1.6394877790302753</v>
      </c>
      <c r="C143" s="53">
        <f>'6aTRaiangProjExample'!D149</f>
        <v>5.9224966296337884</v>
      </c>
      <c r="D143" s="53">
        <f>'6aTRaiangProjExample'!E149</f>
        <v>4.4419693583542541</v>
      </c>
      <c r="E143" s="53">
        <f>'6aTRaiangProjExample'!F149</f>
        <v>2.16140434813921</v>
      </c>
      <c r="F143" s="53">
        <f>'6aTRaiangProjExample'!G149</f>
        <v>2.7813573102354123</v>
      </c>
      <c r="G143" s="52">
        <f t="shared" si="26"/>
        <v>10.257522190437822</v>
      </c>
      <c r="H143" s="51">
        <f t="shared" si="27"/>
        <v>11.5583522293937</v>
      </c>
      <c r="I143" s="50">
        <f t="shared" si="28"/>
        <v>6.5822494374048972</v>
      </c>
      <c r="J143" s="6">
        <f t="shared" si="29"/>
        <v>11.5583522293937</v>
      </c>
      <c r="L143" s="7">
        <f t="shared" si="30"/>
        <v>1</v>
      </c>
      <c r="M143" s="7" t="str">
        <f t="shared" si="31"/>
        <v/>
      </c>
      <c r="N143" s="7" t="str">
        <f t="shared" si="32"/>
        <v/>
      </c>
      <c r="O143" s="7">
        <f t="shared" si="33"/>
        <v>1</v>
      </c>
      <c r="P143" s="7" t="str">
        <f t="shared" si="34"/>
        <v/>
      </c>
      <c r="Q143" s="7">
        <f t="shared" si="35"/>
        <v>1</v>
      </c>
      <c r="R143" s="7" t="str">
        <f t="shared" si="36"/>
        <v/>
      </c>
      <c r="S143" s="7">
        <f t="shared" si="37"/>
        <v>1</v>
      </c>
      <c r="T143" s="7" t="str">
        <f t="shared" si="38"/>
        <v/>
      </c>
      <c r="U143" s="7"/>
    </row>
    <row r="144" spans="1:21" hidden="1" x14ac:dyDescent="0.25">
      <c r="A144" s="53">
        <f>'6aTRaiangProjExample'!B150</f>
        <v>3.467978482772148</v>
      </c>
      <c r="B144" s="53">
        <f>'6aTRaiangProjExample'!C150</f>
        <v>2.2155391462593359</v>
      </c>
      <c r="C144" s="53">
        <f>'6aTRaiangProjExample'!D150</f>
        <v>5.7536338193775682</v>
      </c>
      <c r="D144" s="53">
        <f>'6aTRaiangProjExample'!E150</f>
        <v>3.8265405158132899</v>
      </c>
      <c r="E144" s="53">
        <f>'6aTRaiangProjExample'!F150</f>
        <v>2.8028773885752676</v>
      </c>
      <c r="F144" s="53">
        <f>'6aTRaiangProjExample'!G150</f>
        <v>3.5685338523274872</v>
      </c>
      <c r="G144" s="52">
        <f t="shared" si="26"/>
        <v>9.2216123021497154</v>
      </c>
      <c r="H144" s="51">
        <f t="shared" si="27"/>
        <v>10.863052850912926</v>
      </c>
      <c r="I144" s="50">
        <f t="shared" si="28"/>
        <v>8.5869503871620907</v>
      </c>
      <c r="J144" s="6">
        <f t="shared" si="29"/>
        <v>10.863052850912926</v>
      </c>
      <c r="L144" s="7">
        <f t="shared" si="30"/>
        <v>1</v>
      </c>
      <c r="M144" s="7" t="str">
        <f t="shared" si="31"/>
        <v/>
      </c>
      <c r="N144" s="7" t="str">
        <f t="shared" si="32"/>
        <v/>
      </c>
      <c r="O144" s="7">
        <f t="shared" si="33"/>
        <v>1</v>
      </c>
      <c r="P144" s="7" t="str">
        <f t="shared" si="34"/>
        <v/>
      </c>
      <c r="Q144" s="7">
        <f t="shared" si="35"/>
        <v>1</v>
      </c>
      <c r="R144" s="7" t="str">
        <f t="shared" si="36"/>
        <v/>
      </c>
      <c r="S144" s="7">
        <f t="shared" si="37"/>
        <v>1</v>
      </c>
      <c r="T144" s="7" t="str">
        <f t="shared" si="38"/>
        <v/>
      </c>
      <c r="U144" s="7"/>
    </row>
    <row r="145" spans="1:21" hidden="1" x14ac:dyDescent="0.25">
      <c r="A145" s="53">
        <f>'6aTRaiangProjExample'!B151</f>
        <v>4.9633098705766843</v>
      </c>
      <c r="B145" s="53">
        <f>'6aTRaiangProjExample'!C151</f>
        <v>2.2453502879922906</v>
      </c>
      <c r="C145" s="53">
        <f>'6aTRaiangProjExample'!D151</f>
        <v>6.3268734064222025</v>
      </c>
      <c r="D145" s="53">
        <f>'6aTRaiangProjExample'!E151</f>
        <v>4.0460675753176192</v>
      </c>
      <c r="E145" s="53">
        <f>'6aTRaiangProjExample'!F151</f>
        <v>1.9194422205869088</v>
      </c>
      <c r="F145" s="53">
        <f>'6aTRaiangProjExample'!G151</f>
        <v>3.2301963397951718</v>
      </c>
      <c r="G145" s="52">
        <f t="shared" si="26"/>
        <v>11.290183276998887</v>
      </c>
      <c r="H145" s="51">
        <f t="shared" si="27"/>
        <v>12.239573785689476</v>
      </c>
      <c r="I145" s="50">
        <f t="shared" si="28"/>
        <v>7.3949888483743713</v>
      </c>
      <c r="J145" s="6">
        <f t="shared" si="29"/>
        <v>12.239573785689476</v>
      </c>
      <c r="L145" s="7">
        <f t="shared" si="30"/>
        <v>1</v>
      </c>
      <c r="M145" s="7" t="str">
        <f t="shared" si="31"/>
        <v/>
      </c>
      <c r="N145" s="7" t="str">
        <f t="shared" si="32"/>
        <v/>
      </c>
      <c r="O145" s="7">
        <f t="shared" si="33"/>
        <v>1</v>
      </c>
      <c r="P145" s="7" t="str">
        <f t="shared" si="34"/>
        <v/>
      </c>
      <c r="Q145" s="7">
        <f t="shared" si="35"/>
        <v>1</v>
      </c>
      <c r="R145" s="7" t="str">
        <f t="shared" si="36"/>
        <v/>
      </c>
      <c r="S145" s="7">
        <f t="shared" si="37"/>
        <v>1</v>
      </c>
      <c r="T145" s="7" t="str">
        <f t="shared" si="38"/>
        <v/>
      </c>
      <c r="U145" s="7"/>
    </row>
    <row r="146" spans="1:21" hidden="1" x14ac:dyDescent="0.25">
      <c r="A146" s="53">
        <f>'6aTRaiangProjExample'!B152</f>
        <v>5.3640140828374641</v>
      </c>
      <c r="B146" s="53">
        <f>'6aTRaiangProjExample'!C152</f>
        <v>3.0767585565441458</v>
      </c>
      <c r="C146" s="53">
        <f>'6aTRaiangProjExample'!D152</f>
        <v>6.6688102668609393</v>
      </c>
      <c r="D146" s="53">
        <f>'6aTRaiangProjExample'!E152</f>
        <v>3.3212245523268447</v>
      </c>
      <c r="E146" s="53">
        <f>'6aTRaiangProjExample'!F152</f>
        <v>3.5949781524266746</v>
      </c>
      <c r="F146" s="53">
        <f>'6aTRaiangProjExample'!G152</f>
        <v>2.9534138164890775</v>
      </c>
      <c r="G146" s="52">
        <f t="shared" si="26"/>
        <v>12.032824349698403</v>
      </c>
      <c r="H146" s="51">
        <f t="shared" si="27"/>
        <v>11.638652451653385</v>
      </c>
      <c r="I146" s="50">
        <f t="shared" si="28"/>
        <v>9.6251505254598975</v>
      </c>
      <c r="J146" s="6">
        <f t="shared" si="29"/>
        <v>12.032824349698403</v>
      </c>
      <c r="L146" s="7">
        <f t="shared" si="30"/>
        <v>1</v>
      </c>
      <c r="M146" s="7" t="str">
        <f t="shared" si="31"/>
        <v/>
      </c>
      <c r="N146" s="7">
        <f t="shared" si="32"/>
        <v>1</v>
      </c>
      <c r="O146" s="7" t="str">
        <f t="shared" si="33"/>
        <v/>
      </c>
      <c r="P146" s="7" t="str">
        <f t="shared" si="34"/>
        <v/>
      </c>
      <c r="Q146" s="7" t="str">
        <f t="shared" si="35"/>
        <v/>
      </c>
      <c r="R146" s="7">
        <f t="shared" si="36"/>
        <v>1</v>
      </c>
      <c r="S146" s="7" t="str">
        <f t="shared" si="37"/>
        <v/>
      </c>
      <c r="T146" s="7" t="str">
        <f t="shared" si="38"/>
        <v/>
      </c>
      <c r="U146" s="7"/>
    </row>
    <row r="147" spans="1:21" hidden="1" x14ac:dyDescent="0.25">
      <c r="A147" s="53">
        <f>'6aTRaiangProjExample'!B153</f>
        <v>4.3349011236753006</v>
      </c>
      <c r="B147" s="53">
        <f>'6aTRaiangProjExample'!C153</f>
        <v>4.4821584714676224</v>
      </c>
      <c r="C147" s="53">
        <f>'6aTRaiangProjExample'!D153</f>
        <v>6.1479664458246548</v>
      </c>
      <c r="D147" s="53">
        <f>'6aTRaiangProjExample'!E153</f>
        <v>4.1578889474737624</v>
      </c>
      <c r="E147" s="53">
        <f>'6aTRaiangProjExample'!F153</f>
        <v>2.2437219809607232</v>
      </c>
      <c r="F147" s="53">
        <f>'6aTRaiangProjExample'!G153</f>
        <v>3.178126681997183</v>
      </c>
      <c r="G147" s="52">
        <f t="shared" si="26"/>
        <v>10.482867569499955</v>
      </c>
      <c r="H147" s="51">
        <f t="shared" si="27"/>
        <v>11.670916753146246</v>
      </c>
      <c r="I147" s="50">
        <f t="shared" si="28"/>
        <v>9.9040071344255285</v>
      </c>
      <c r="J147" s="6">
        <f t="shared" si="29"/>
        <v>11.670916753146246</v>
      </c>
      <c r="L147" s="7">
        <f t="shared" si="30"/>
        <v>1</v>
      </c>
      <c r="M147" s="7" t="str">
        <f t="shared" si="31"/>
        <v/>
      </c>
      <c r="N147" s="7" t="str">
        <f t="shared" si="32"/>
        <v/>
      </c>
      <c r="O147" s="7">
        <f t="shared" si="33"/>
        <v>1</v>
      </c>
      <c r="P147" s="7" t="str">
        <f t="shared" si="34"/>
        <v/>
      </c>
      <c r="Q147" s="7">
        <f t="shared" si="35"/>
        <v>1</v>
      </c>
      <c r="R147" s="7" t="str">
        <f t="shared" si="36"/>
        <v/>
      </c>
      <c r="S147" s="7">
        <f t="shared" si="37"/>
        <v>1</v>
      </c>
      <c r="T147" s="7" t="str">
        <f t="shared" si="38"/>
        <v/>
      </c>
      <c r="U147" s="7"/>
    </row>
    <row r="148" spans="1:21" hidden="1" x14ac:dyDescent="0.25">
      <c r="A148" s="53">
        <f>'6aTRaiangProjExample'!B154</f>
        <v>4.6431475683466017</v>
      </c>
      <c r="B148" s="53">
        <f>'6aTRaiangProjExample'!C154</f>
        <v>2.8448057337507064</v>
      </c>
      <c r="C148" s="53">
        <f>'6aTRaiangProjExample'!D154</f>
        <v>6.1489568536368102</v>
      </c>
      <c r="D148" s="53">
        <f>'6aTRaiangProjExample'!E154</f>
        <v>4.2420662434612426</v>
      </c>
      <c r="E148" s="53">
        <f>'6aTRaiangProjExample'!F154</f>
        <v>2.0241315571028924</v>
      </c>
      <c r="F148" s="53">
        <f>'6aTRaiangProjExample'!G154</f>
        <v>2.0114871011983642</v>
      </c>
      <c r="G148" s="52">
        <f t="shared" si="26"/>
        <v>10.792104421983412</v>
      </c>
      <c r="H148" s="51">
        <f t="shared" si="27"/>
        <v>10.896700913006208</v>
      </c>
      <c r="I148" s="50">
        <f t="shared" si="28"/>
        <v>6.880424392051963</v>
      </c>
      <c r="J148" s="6">
        <f t="shared" si="29"/>
        <v>10.896700913006208</v>
      </c>
      <c r="L148" s="7">
        <f t="shared" si="30"/>
        <v>1</v>
      </c>
      <c r="M148" s="7" t="str">
        <f t="shared" si="31"/>
        <v/>
      </c>
      <c r="N148" s="7" t="str">
        <f t="shared" si="32"/>
        <v/>
      </c>
      <c r="O148" s="7">
        <f t="shared" si="33"/>
        <v>1</v>
      </c>
      <c r="P148" s="7" t="str">
        <f t="shared" si="34"/>
        <v/>
      </c>
      <c r="Q148" s="7">
        <f t="shared" si="35"/>
        <v>1</v>
      </c>
      <c r="R148" s="7" t="str">
        <f t="shared" si="36"/>
        <v/>
      </c>
      <c r="S148" s="7">
        <f t="shared" si="37"/>
        <v>1</v>
      </c>
      <c r="T148" s="7" t="str">
        <f t="shared" si="38"/>
        <v/>
      </c>
      <c r="U148" s="7"/>
    </row>
    <row r="149" spans="1:21" hidden="1" x14ac:dyDescent="0.25">
      <c r="A149" s="53">
        <f>'6aTRaiangProjExample'!B155</f>
        <v>3.741837976470344</v>
      </c>
      <c r="B149" s="53">
        <f>'6aTRaiangProjExample'!C155</f>
        <v>3.576882061173535</v>
      </c>
      <c r="C149" s="53">
        <f>'6aTRaiangProjExample'!D155</f>
        <v>5.4277773006843457</v>
      </c>
      <c r="D149" s="53">
        <f>'6aTRaiangProjExample'!E155</f>
        <v>3.6340231518742518</v>
      </c>
      <c r="E149" s="53">
        <f>'6aTRaiangProjExample'!F155</f>
        <v>3.1619822556720245</v>
      </c>
      <c r="F149" s="53">
        <f>'6aTRaiangProjExample'!G155</f>
        <v>2.6424262006231496</v>
      </c>
      <c r="G149" s="52">
        <f t="shared" si="26"/>
        <v>9.1696152771546906</v>
      </c>
      <c r="H149" s="51">
        <f t="shared" si="27"/>
        <v>10.018287328967745</v>
      </c>
      <c r="I149" s="50">
        <f t="shared" si="28"/>
        <v>9.3812905174687096</v>
      </c>
      <c r="J149" s="6">
        <f t="shared" si="29"/>
        <v>10.018287328967745</v>
      </c>
      <c r="L149" s="7">
        <f t="shared" si="30"/>
        <v>1</v>
      </c>
      <c r="M149" s="7" t="str">
        <f t="shared" si="31"/>
        <v/>
      </c>
      <c r="N149" s="7" t="str">
        <f t="shared" si="32"/>
        <v/>
      </c>
      <c r="O149" s="7">
        <f t="shared" si="33"/>
        <v>1</v>
      </c>
      <c r="P149" s="7" t="str">
        <f t="shared" si="34"/>
        <v/>
      </c>
      <c r="Q149" s="7">
        <f t="shared" si="35"/>
        <v>1</v>
      </c>
      <c r="R149" s="7" t="str">
        <f t="shared" si="36"/>
        <v/>
      </c>
      <c r="S149" s="7">
        <f t="shared" si="37"/>
        <v>1</v>
      </c>
      <c r="T149" s="7" t="str">
        <f t="shared" si="38"/>
        <v/>
      </c>
      <c r="U149" s="7"/>
    </row>
    <row r="150" spans="1:21" hidden="1" x14ac:dyDescent="0.25">
      <c r="A150" s="53">
        <f>'6aTRaiangProjExample'!B156</f>
        <v>4.7818463427276416</v>
      </c>
      <c r="B150" s="53">
        <f>'6aTRaiangProjExample'!C156</f>
        <v>2.0468395343607315</v>
      </c>
      <c r="C150" s="53">
        <f>'6aTRaiangProjExample'!D156</f>
        <v>4.8914851364166427</v>
      </c>
      <c r="D150" s="53">
        <f>'6aTRaiangProjExample'!E156</f>
        <v>4.582250674586037</v>
      </c>
      <c r="E150" s="53">
        <f>'6aTRaiangProjExample'!F156</f>
        <v>2.1066268290874692</v>
      </c>
      <c r="F150" s="53">
        <f>'6aTRaiangProjExample'!G156</f>
        <v>3.1545532728604324</v>
      </c>
      <c r="G150" s="52">
        <f t="shared" si="26"/>
        <v>9.6733314791442844</v>
      </c>
      <c r="H150" s="51">
        <f t="shared" si="27"/>
        <v>12.518650290174111</v>
      </c>
      <c r="I150" s="50">
        <f t="shared" si="28"/>
        <v>7.308019636308634</v>
      </c>
      <c r="J150" s="6">
        <f t="shared" si="29"/>
        <v>12.518650290174111</v>
      </c>
      <c r="L150" s="7">
        <f t="shared" si="30"/>
        <v>1</v>
      </c>
      <c r="M150" s="7" t="str">
        <f t="shared" si="31"/>
        <v/>
      </c>
      <c r="N150" s="7" t="str">
        <f t="shared" si="32"/>
        <v/>
      </c>
      <c r="O150" s="7">
        <f t="shared" si="33"/>
        <v>1</v>
      </c>
      <c r="P150" s="7" t="str">
        <f t="shared" si="34"/>
        <v/>
      </c>
      <c r="Q150" s="7">
        <f t="shared" si="35"/>
        <v>1</v>
      </c>
      <c r="R150" s="7" t="str">
        <f t="shared" si="36"/>
        <v/>
      </c>
      <c r="S150" s="7">
        <f t="shared" si="37"/>
        <v>1</v>
      </c>
      <c r="T150" s="7" t="str">
        <f t="shared" si="38"/>
        <v/>
      </c>
      <c r="U150" s="7"/>
    </row>
    <row r="151" spans="1:21" hidden="1" x14ac:dyDescent="0.25">
      <c r="A151" s="53">
        <f>'6aTRaiangProjExample'!B157</f>
        <v>5.4456529438531129</v>
      </c>
      <c r="B151" s="53">
        <f>'6aTRaiangProjExample'!C157</f>
        <v>2.6648971299240078</v>
      </c>
      <c r="C151" s="53">
        <f>'6aTRaiangProjExample'!D157</f>
        <v>5.5918744575078847</v>
      </c>
      <c r="D151" s="53">
        <f>'6aTRaiangProjExample'!E157</f>
        <v>3.5613409712170498</v>
      </c>
      <c r="E151" s="53">
        <f>'6aTRaiangProjExample'!F157</f>
        <v>1.8614619029298001</v>
      </c>
      <c r="F151" s="53">
        <f>'6aTRaiangProjExample'!G157</f>
        <v>2.8526875652353536</v>
      </c>
      <c r="G151" s="52">
        <f t="shared" si="26"/>
        <v>11.037527401360997</v>
      </c>
      <c r="H151" s="51">
        <f t="shared" si="27"/>
        <v>11.859681480305516</v>
      </c>
      <c r="I151" s="50">
        <f t="shared" si="28"/>
        <v>7.3790465980891611</v>
      </c>
      <c r="J151" s="6">
        <f t="shared" si="29"/>
        <v>11.859681480305516</v>
      </c>
      <c r="L151" s="7">
        <f t="shared" si="30"/>
        <v>1</v>
      </c>
      <c r="M151" s="7" t="str">
        <f t="shared" si="31"/>
        <v/>
      </c>
      <c r="N151" s="7" t="str">
        <f t="shared" si="32"/>
        <v/>
      </c>
      <c r="O151" s="7">
        <f t="shared" si="33"/>
        <v>1</v>
      </c>
      <c r="P151" s="7" t="str">
        <f t="shared" si="34"/>
        <v/>
      </c>
      <c r="Q151" s="7">
        <f t="shared" si="35"/>
        <v>1</v>
      </c>
      <c r="R151" s="7" t="str">
        <f t="shared" si="36"/>
        <v/>
      </c>
      <c r="S151" s="7">
        <f t="shared" si="37"/>
        <v>1</v>
      </c>
      <c r="T151" s="7" t="str">
        <f t="shared" si="38"/>
        <v/>
      </c>
      <c r="U151" s="7"/>
    </row>
    <row r="152" spans="1:21" hidden="1" x14ac:dyDescent="0.25">
      <c r="A152" s="53">
        <f>'6aTRaiangProjExample'!B158</f>
        <v>3.9610872870066007</v>
      </c>
      <c r="B152" s="53">
        <f>'6aTRaiangProjExample'!C158</f>
        <v>3.4169545591534454</v>
      </c>
      <c r="C152" s="53">
        <f>'6aTRaiangProjExample'!D158</f>
        <v>5.5349809015252145</v>
      </c>
      <c r="D152" s="53">
        <f>'6aTRaiangProjExample'!E158</f>
        <v>3.9838128792381946</v>
      </c>
      <c r="E152" s="53">
        <f>'6aTRaiangProjExample'!F158</f>
        <v>1.9558469428026632</v>
      </c>
      <c r="F152" s="53">
        <f>'6aTRaiangProjExample'!G158</f>
        <v>3.3358327950260236</v>
      </c>
      <c r="G152" s="52">
        <f t="shared" si="26"/>
        <v>9.4960681885318152</v>
      </c>
      <c r="H152" s="51">
        <f t="shared" si="27"/>
        <v>11.280732961270818</v>
      </c>
      <c r="I152" s="50">
        <f t="shared" si="28"/>
        <v>8.7086342969821331</v>
      </c>
      <c r="J152" s="6">
        <f t="shared" si="29"/>
        <v>11.280732961270818</v>
      </c>
      <c r="L152" s="7">
        <f t="shared" si="30"/>
        <v>1</v>
      </c>
      <c r="M152" s="7" t="str">
        <f t="shared" si="31"/>
        <v/>
      </c>
      <c r="N152" s="7" t="str">
        <f t="shared" si="32"/>
        <v/>
      </c>
      <c r="O152" s="7">
        <f t="shared" si="33"/>
        <v>1</v>
      </c>
      <c r="P152" s="7" t="str">
        <f t="shared" si="34"/>
        <v/>
      </c>
      <c r="Q152" s="7">
        <f t="shared" si="35"/>
        <v>1</v>
      </c>
      <c r="R152" s="7" t="str">
        <f t="shared" si="36"/>
        <v/>
      </c>
      <c r="S152" s="7">
        <f t="shared" si="37"/>
        <v>1</v>
      </c>
      <c r="T152" s="7" t="str">
        <f t="shared" si="38"/>
        <v/>
      </c>
      <c r="U152" s="7"/>
    </row>
    <row r="153" spans="1:21" hidden="1" x14ac:dyDescent="0.25">
      <c r="A153" s="53">
        <f>'6aTRaiangProjExample'!B159</f>
        <v>4.0909921862090881</v>
      </c>
      <c r="B153" s="53">
        <f>'6aTRaiangProjExample'!C159</f>
        <v>3.3332363245649734</v>
      </c>
      <c r="C153" s="53">
        <f>'6aTRaiangProjExample'!D159</f>
        <v>6.2355459771984822</v>
      </c>
      <c r="D153" s="53">
        <f>'6aTRaiangProjExample'!E159</f>
        <v>4.2345664788871975</v>
      </c>
      <c r="E153" s="53">
        <f>'6aTRaiangProjExample'!F159</f>
        <v>1.9789017810179774</v>
      </c>
      <c r="F153" s="53">
        <f>'6aTRaiangProjExample'!G159</f>
        <v>3.9376766149163873</v>
      </c>
      <c r="G153" s="52">
        <f t="shared" si="26"/>
        <v>10.326538163407569</v>
      </c>
      <c r="H153" s="51">
        <f t="shared" si="27"/>
        <v>12.263235280012672</v>
      </c>
      <c r="I153" s="50">
        <f t="shared" si="28"/>
        <v>9.2498147204993391</v>
      </c>
      <c r="J153" s="6">
        <f t="shared" si="29"/>
        <v>12.263235280012672</v>
      </c>
      <c r="L153" s="7">
        <f t="shared" si="30"/>
        <v>1</v>
      </c>
      <c r="M153" s="7" t="str">
        <f t="shared" si="31"/>
        <v/>
      </c>
      <c r="N153" s="7" t="str">
        <f t="shared" si="32"/>
        <v/>
      </c>
      <c r="O153" s="7">
        <f t="shared" si="33"/>
        <v>1</v>
      </c>
      <c r="P153" s="7" t="str">
        <f t="shared" si="34"/>
        <v/>
      </c>
      <c r="Q153" s="7">
        <f t="shared" si="35"/>
        <v>1</v>
      </c>
      <c r="R153" s="7" t="str">
        <f t="shared" si="36"/>
        <v/>
      </c>
      <c r="S153" s="7">
        <f t="shared" si="37"/>
        <v>1</v>
      </c>
      <c r="T153" s="7" t="str">
        <f t="shared" si="38"/>
        <v/>
      </c>
      <c r="U153" s="7"/>
    </row>
    <row r="154" spans="1:21" hidden="1" x14ac:dyDescent="0.25">
      <c r="A154" s="53">
        <f>'6aTRaiangProjExample'!B160</f>
        <v>3.9591001110495458</v>
      </c>
      <c r="B154" s="53">
        <f>'6aTRaiangProjExample'!C160</f>
        <v>2.9194661870554022</v>
      </c>
      <c r="C154" s="53">
        <f>'6aTRaiangProjExample'!D160</f>
        <v>5.6439120172179491</v>
      </c>
      <c r="D154" s="53">
        <f>'6aTRaiangProjExample'!E160</f>
        <v>3.7863979419869089</v>
      </c>
      <c r="E154" s="53">
        <f>'6aTRaiangProjExample'!F160</f>
        <v>3.0560917825341654</v>
      </c>
      <c r="F154" s="53">
        <f>'6aTRaiangProjExample'!G160</f>
        <v>3.8212166829047902</v>
      </c>
      <c r="G154" s="52">
        <f t="shared" si="26"/>
        <v>9.6030121282674941</v>
      </c>
      <c r="H154" s="51">
        <f t="shared" si="27"/>
        <v>11.566714735941245</v>
      </c>
      <c r="I154" s="50">
        <f t="shared" si="28"/>
        <v>9.7967746524943582</v>
      </c>
      <c r="J154" s="6">
        <f t="shared" si="29"/>
        <v>11.566714735941245</v>
      </c>
      <c r="L154" s="7">
        <f t="shared" si="30"/>
        <v>1</v>
      </c>
      <c r="M154" s="7" t="str">
        <f t="shared" si="31"/>
        <v/>
      </c>
      <c r="N154" s="7" t="str">
        <f t="shared" si="32"/>
        <v/>
      </c>
      <c r="O154" s="7">
        <f t="shared" si="33"/>
        <v>1</v>
      </c>
      <c r="P154" s="7" t="str">
        <f t="shared" si="34"/>
        <v/>
      </c>
      <c r="Q154" s="7">
        <f t="shared" si="35"/>
        <v>1</v>
      </c>
      <c r="R154" s="7" t="str">
        <f t="shared" si="36"/>
        <v/>
      </c>
      <c r="S154" s="7">
        <f t="shared" si="37"/>
        <v>1</v>
      </c>
      <c r="T154" s="7" t="str">
        <f t="shared" si="38"/>
        <v/>
      </c>
      <c r="U154" s="7"/>
    </row>
    <row r="155" spans="1:21" hidden="1" x14ac:dyDescent="0.25">
      <c r="A155" s="53">
        <f>'6aTRaiangProjExample'!B161</f>
        <v>4.0043567212303373</v>
      </c>
      <c r="B155" s="53">
        <f>'6aTRaiangProjExample'!C161</f>
        <v>3.3931485103241528</v>
      </c>
      <c r="C155" s="53">
        <f>'6aTRaiangProjExample'!D161</f>
        <v>5.7584683562433874</v>
      </c>
      <c r="D155" s="53">
        <f>'6aTRaiangProjExample'!E161</f>
        <v>4.0805416852845537</v>
      </c>
      <c r="E155" s="53">
        <f>'6aTRaiangProjExample'!F161</f>
        <v>2.4714962963214795</v>
      </c>
      <c r="F155" s="53">
        <f>'6aTRaiangProjExample'!G161</f>
        <v>3.6239111867624132</v>
      </c>
      <c r="G155" s="52">
        <f t="shared" si="26"/>
        <v>9.7628250774737246</v>
      </c>
      <c r="H155" s="51">
        <f t="shared" si="27"/>
        <v>11.708809593277305</v>
      </c>
      <c r="I155" s="50">
        <f t="shared" si="28"/>
        <v>9.4885559934080455</v>
      </c>
      <c r="J155" s="6">
        <f t="shared" si="29"/>
        <v>11.708809593277305</v>
      </c>
      <c r="L155" s="7">
        <f t="shared" si="30"/>
        <v>1</v>
      </c>
      <c r="M155" s="7" t="str">
        <f t="shared" si="31"/>
        <v/>
      </c>
      <c r="N155" s="7" t="str">
        <f t="shared" si="32"/>
        <v/>
      </c>
      <c r="O155" s="7">
        <f t="shared" si="33"/>
        <v>1</v>
      </c>
      <c r="P155" s="7" t="str">
        <f t="shared" si="34"/>
        <v/>
      </c>
      <c r="Q155" s="7">
        <f t="shared" si="35"/>
        <v>1</v>
      </c>
      <c r="R155" s="7" t="str">
        <f t="shared" si="36"/>
        <v/>
      </c>
      <c r="S155" s="7">
        <f t="shared" si="37"/>
        <v>1</v>
      </c>
      <c r="T155" s="7" t="str">
        <f t="shared" si="38"/>
        <v/>
      </c>
      <c r="U155" s="7"/>
    </row>
    <row r="156" spans="1:21" hidden="1" x14ac:dyDescent="0.25">
      <c r="A156" s="53">
        <f>'6aTRaiangProjExample'!B162</f>
        <v>4.5000279489953066</v>
      </c>
      <c r="B156" s="53">
        <f>'6aTRaiangProjExample'!C162</f>
        <v>3.0371185805704322</v>
      </c>
      <c r="C156" s="53">
        <f>'6aTRaiangProjExample'!D162</f>
        <v>4.1206282292438621</v>
      </c>
      <c r="D156" s="53">
        <f>'6aTRaiangProjExample'!E162</f>
        <v>4.0321512800194528</v>
      </c>
      <c r="E156" s="53">
        <f>'6aTRaiangProjExample'!F162</f>
        <v>1.4084757470428939</v>
      </c>
      <c r="F156" s="53">
        <f>'6aTRaiangProjExample'!G162</f>
        <v>4.403442557271017</v>
      </c>
      <c r="G156" s="52">
        <f t="shared" si="26"/>
        <v>8.6206561782391695</v>
      </c>
      <c r="H156" s="51">
        <f t="shared" si="27"/>
        <v>12.935621786285775</v>
      </c>
      <c r="I156" s="50">
        <f t="shared" si="28"/>
        <v>8.8490368848843435</v>
      </c>
      <c r="J156" s="6">
        <f t="shared" si="29"/>
        <v>12.935621786285775</v>
      </c>
      <c r="L156" s="7">
        <f t="shared" si="30"/>
        <v>1</v>
      </c>
      <c r="M156" s="7" t="str">
        <f t="shared" si="31"/>
        <v/>
      </c>
      <c r="N156" s="7" t="str">
        <f t="shared" si="32"/>
        <v/>
      </c>
      <c r="O156" s="7">
        <f t="shared" si="33"/>
        <v>1</v>
      </c>
      <c r="P156" s="7" t="str">
        <f t="shared" si="34"/>
        <v/>
      </c>
      <c r="Q156" s="7">
        <f t="shared" si="35"/>
        <v>1</v>
      </c>
      <c r="R156" s="7" t="str">
        <f t="shared" si="36"/>
        <v/>
      </c>
      <c r="S156" s="7">
        <f t="shared" si="37"/>
        <v>1</v>
      </c>
      <c r="T156" s="7" t="str">
        <f t="shared" si="38"/>
        <v/>
      </c>
      <c r="U156" s="7"/>
    </row>
    <row r="157" spans="1:21" hidden="1" x14ac:dyDescent="0.25">
      <c r="A157" s="53">
        <f>'6aTRaiangProjExample'!B163</f>
        <v>5.107845287980008</v>
      </c>
      <c r="B157" s="53">
        <f>'6aTRaiangProjExample'!C163</f>
        <v>2.2080223137647694</v>
      </c>
      <c r="C157" s="53">
        <f>'6aTRaiangProjExample'!D163</f>
        <v>6.1657487184593371</v>
      </c>
      <c r="D157" s="53">
        <f>'6aTRaiangProjExample'!E163</f>
        <v>3.541588941929581</v>
      </c>
      <c r="E157" s="53">
        <f>'6aTRaiangProjExample'!F163</f>
        <v>2.1684621127250634</v>
      </c>
      <c r="F157" s="53">
        <f>'6aTRaiangProjExample'!G163</f>
        <v>2.2659121886733224</v>
      </c>
      <c r="G157" s="52">
        <f t="shared" si="26"/>
        <v>11.273594006439346</v>
      </c>
      <c r="H157" s="51">
        <f t="shared" si="27"/>
        <v>10.915346418582912</v>
      </c>
      <c r="I157" s="50">
        <f t="shared" si="28"/>
        <v>6.6423966151631557</v>
      </c>
      <c r="J157" s="6">
        <f t="shared" si="29"/>
        <v>11.273594006439346</v>
      </c>
      <c r="L157" s="7">
        <f t="shared" si="30"/>
        <v>1</v>
      </c>
      <c r="M157" s="7" t="str">
        <f t="shared" si="31"/>
        <v/>
      </c>
      <c r="N157" s="7">
        <f t="shared" si="32"/>
        <v>1</v>
      </c>
      <c r="O157" s="7" t="str">
        <f t="shared" si="33"/>
        <v/>
      </c>
      <c r="P157" s="7" t="str">
        <f t="shared" si="34"/>
        <v/>
      </c>
      <c r="Q157" s="7" t="str">
        <f t="shared" si="35"/>
        <v/>
      </c>
      <c r="R157" s="7">
        <f t="shared" si="36"/>
        <v>1</v>
      </c>
      <c r="S157" s="7" t="str">
        <f t="shared" si="37"/>
        <v/>
      </c>
      <c r="T157" s="7" t="str">
        <f t="shared" si="38"/>
        <v/>
      </c>
      <c r="U157" s="7"/>
    </row>
    <row r="158" spans="1:21" hidden="1" x14ac:dyDescent="0.25">
      <c r="A158" s="53">
        <f>'6aTRaiangProjExample'!B164</f>
        <v>4.0917325545018954</v>
      </c>
      <c r="B158" s="53">
        <f>'6aTRaiangProjExample'!C164</f>
        <v>2.2189914277568361</v>
      </c>
      <c r="C158" s="53">
        <f>'6aTRaiangProjExample'!D164</f>
        <v>5.637530904134378</v>
      </c>
      <c r="D158" s="53">
        <f>'6aTRaiangProjExample'!E164</f>
        <v>3.4600654139994611</v>
      </c>
      <c r="E158" s="53">
        <f>'6aTRaiangProjExample'!F164</f>
        <v>2.5471290134662472</v>
      </c>
      <c r="F158" s="53">
        <f>'6aTRaiangProjExample'!G164</f>
        <v>3.7036804519527231</v>
      </c>
      <c r="G158" s="52">
        <f t="shared" si="26"/>
        <v>9.7292634586362734</v>
      </c>
      <c r="H158" s="51">
        <f t="shared" si="27"/>
        <v>11.255478420454079</v>
      </c>
      <c r="I158" s="50">
        <f t="shared" si="28"/>
        <v>8.4698008931758064</v>
      </c>
      <c r="J158" s="6">
        <f t="shared" si="29"/>
        <v>11.255478420454079</v>
      </c>
      <c r="L158" s="7">
        <f t="shared" si="30"/>
        <v>1</v>
      </c>
      <c r="M158" s="7" t="str">
        <f t="shared" si="31"/>
        <v/>
      </c>
      <c r="N158" s="7" t="str">
        <f t="shared" si="32"/>
        <v/>
      </c>
      <c r="O158" s="7">
        <f t="shared" si="33"/>
        <v>1</v>
      </c>
      <c r="P158" s="7" t="str">
        <f t="shared" si="34"/>
        <v/>
      </c>
      <c r="Q158" s="7">
        <f t="shared" si="35"/>
        <v>1</v>
      </c>
      <c r="R158" s="7" t="str">
        <f t="shared" si="36"/>
        <v/>
      </c>
      <c r="S158" s="7">
        <f t="shared" si="37"/>
        <v>1</v>
      </c>
      <c r="T158" s="7" t="str">
        <f t="shared" si="38"/>
        <v/>
      </c>
      <c r="U158" s="7"/>
    </row>
    <row r="159" spans="1:21" hidden="1" x14ac:dyDescent="0.25">
      <c r="A159" s="53">
        <f>'6aTRaiangProjExample'!B165</f>
        <v>5.2664302535159031</v>
      </c>
      <c r="B159" s="53">
        <f>'6aTRaiangProjExample'!C165</f>
        <v>2.1289322882299673</v>
      </c>
      <c r="C159" s="53">
        <f>'6aTRaiangProjExample'!D165</f>
        <v>5.9048378406641415</v>
      </c>
      <c r="D159" s="53">
        <f>'6aTRaiangProjExample'!E165</f>
        <v>3.9177603326465773</v>
      </c>
      <c r="E159" s="53">
        <f>'6aTRaiangProjExample'!F165</f>
        <v>1.9679399706189371</v>
      </c>
      <c r="F159" s="53">
        <f>'6aTRaiangProjExample'!G165</f>
        <v>4.4367908282084345</v>
      </c>
      <c r="G159" s="52">
        <f t="shared" si="26"/>
        <v>11.171268094180045</v>
      </c>
      <c r="H159" s="51">
        <f t="shared" si="27"/>
        <v>13.620981414370913</v>
      </c>
      <c r="I159" s="50">
        <f t="shared" si="28"/>
        <v>8.533663087057338</v>
      </c>
      <c r="J159" s="6">
        <f t="shared" si="29"/>
        <v>13.620981414370913</v>
      </c>
      <c r="L159" s="7">
        <f t="shared" si="30"/>
        <v>1</v>
      </c>
      <c r="M159" s="7" t="str">
        <f t="shared" si="31"/>
        <v/>
      </c>
      <c r="N159" s="7" t="str">
        <f t="shared" si="32"/>
        <v/>
      </c>
      <c r="O159" s="7">
        <f t="shared" si="33"/>
        <v>1</v>
      </c>
      <c r="P159" s="7" t="str">
        <f t="shared" si="34"/>
        <v/>
      </c>
      <c r="Q159" s="7">
        <f t="shared" si="35"/>
        <v>1</v>
      </c>
      <c r="R159" s="7" t="str">
        <f t="shared" si="36"/>
        <v/>
      </c>
      <c r="S159" s="7">
        <f t="shared" si="37"/>
        <v>1</v>
      </c>
      <c r="T159" s="7" t="str">
        <f t="shared" si="38"/>
        <v/>
      </c>
      <c r="U159" s="7"/>
    </row>
    <row r="160" spans="1:21" hidden="1" x14ac:dyDescent="0.25">
      <c r="A160" s="53">
        <f>'6aTRaiangProjExample'!B166</f>
        <v>4.8434628642944233</v>
      </c>
      <c r="B160" s="53">
        <f>'6aTRaiangProjExample'!C166</f>
        <v>4.3623832666897746</v>
      </c>
      <c r="C160" s="53">
        <f>'6aTRaiangProjExample'!D166</f>
        <v>5.9801464398234234</v>
      </c>
      <c r="D160" s="53">
        <f>'6aTRaiangProjExample'!E166</f>
        <v>4.4465600793217321</v>
      </c>
      <c r="E160" s="53">
        <f>'6aTRaiangProjExample'!F166</f>
        <v>1.8673552898782479</v>
      </c>
      <c r="F160" s="53">
        <f>'6aTRaiangProjExample'!G166</f>
        <v>2.5164686120085644</v>
      </c>
      <c r="G160" s="52">
        <f t="shared" si="26"/>
        <v>10.823609304117847</v>
      </c>
      <c r="H160" s="51">
        <f t="shared" si="27"/>
        <v>11.806491555624719</v>
      </c>
      <c r="I160" s="50">
        <f t="shared" si="28"/>
        <v>8.7462071685765874</v>
      </c>
      <c r="J160" s="6">
        <f t="shared" si="29"/>
        <v>11.806491555624719</v>
      </c>
      <c r="L160" s="7">
        <f t="shared" si="30"/>
        <v>1</v>
      </c>
      <c r="M160" s="7" t="str">
        <f t="shared" si="31"/>
        <v/>
      </c>
      <c r="N160" s="7" t="str">
        <f t="shared" si="32"/>
        <v/>
      </c>
      <c r="O160" s="7">
        <f t="shared" si="33"/>
        <v>1</v>
      </c>
      <c r="P160" s="7" t="str">
        <f t="shared" si="34"/>
        <v/>
      </c>
      <c r="Q160" s="7">
        <f t="shared" si="35"/>
        <v>1</v>
      </c>
      <c r="R160" s="7" t="str">
        <f t="shared" si="36"/>
        <v/>
      </c>
      <c r="S160" s="7">
        <f t="shared" si="37"/>
        <v>1</v>
      </c>
      <c r="T160" s="7" t="str">
        <f t="shared" si="38"/>
        <v/>
      </c>
      <c r="U160" s="7"/>
    </row>
    <row r="161" spans="1:21" hidden="1" x14ac:dyDescent="0.25">
      <c r="A161" s="53">
        <f>'6aTRaiangProjExample'!B167</f>
        <v>4.0487660513027537</v>
      </c>
      <c r="B161" s="53">
        <f>'6aTRaiangProjExample'!C167</f>
        <v>3.6713401646055894</v>
      </c>
      <c r="C161" s="53">
        <f>'6aTRaiangProjExample'!D167</f>
        <v>5.4580085265376672</v>
      </c>
      <c r="D161" s="53">
        <f>'6aTRaiangProjExample'!E167</f>
        <v>3.3597417209439486</v>
      </c>
      <c r="E161" s="53">
        <f>'6aTRaiangProjExample'!F167</f>
        <v>3.2591183316006833</v>
      </c>
      <c r="F161" s="53">
        <f>'6aTRaiangProjExample'!G167</f>
        <v>2.532987360744583</v>
      </c>
      <c r="G161" s="52">
        <f t="shared" si="26"/>
        <v>9.5067745778404209</v>
      </c>
      <c r="H161" s="51">
        <f t="shared" si="27"/>
        <v>9.9414951329912853</v>
      </c>
      <c r="I161" s="50">
        <f t="shared" si="28"/>
        <v>9.4634458569508553</v>
      </c>
      <c r="J161" s="6">
        <f t="shared" si="29"/>
        <v>9.9414951329912853</v>
      </c>
      <c r="L161" s="7">
        <f t="shared" si="30"/>
        <v>1</v>
      </c>
      <c r="M161" s="7" t="str">
        <f t="shared" si="31"/>
        <v/>
      </c>
      <c r="N161" s="7" t="str">
        <f t="shared" si="32"/>
        <v/>
      </c>
      <c r="O161" s="7">
        <f t="shared" si="33"/>
        <v>1</v>
      </c>
      <c r="P161" s="7" t="str">
        <f t="shared" si="34"/>
        <v/>
      </c>
      <c r="Q161" s="7">
        <f t="shared" si="35"/>
        <v>1</v>
      </c>
      <c r="R161" s="7" t="str">
        <f t="shared" si="36"/>
        <v/>
      </c>
      <c r="S161" s="7">
        <f t="shared" si="37"/>
        <v>1</v>
      </c>
      <c r="T161" s="7" t="str">
        <f t="shared" si="38"/>
        <v/>
      </c>
      <c r="U161" s="7"/>
    </row>
    <row r="162" spans="1:21" hidden="1" x14ac:dyDescent="0.25">
      <c r="A162" s="53">
        <f>'6aTRaiangProjExample'!B168</f>
        <v>4.8989872139521706</v>
      </c>
      <c r="B162" s="53">
        <f>'6aTRaiangProjExample'!C168</f>
        <v>3.8385367998869215</v>
      </c>
      <c r="C162" s="53">
        <f>'6aTRaiangProjExample'!D168</f>
        <v>4.6179780577170497</v>
      </c>
      <c r="D162" s="53">
        <f>'6aTRaiangProjExample'!E168</f>
        <v>4.2862781732957034</v>
      </c>
      <c r="E162" s="53">
        <f>'6aTRaiangProjExample'!F168</f>
        <v>1.7142062813915167</v>
      </c>
      <c r="F162" s="53">
        <f>'6aTRaiangProjExample'!G168</f>
        <v>3.0853137719081949</v>
      </c>
      <c r="G162" s="52">
        <f t="shared" si="26"/>
        <v>9.5169652716692212</v>
      </c>
      <c r="H162" s="51">
        <f t="shared" si="27"/>
        <v>12.270579159156069</v>
      </c>
      <c r="I162" s="50">
        <f t="shared" si="28"/>
        <v>8.6380568531866331</v>
      </c>
      <c r="J162" s="6">
        <f t="shared" si="29"/>
        <v>12.270579159156069</v>
      </c>
      <c r="L162" s="7">
        <f t="shared" si="30"/>
        <v>1</v>
      </c>
      <c r="M162" s="7" t="str">
        <f t="shared" si="31"/>
        <v/>
      </c>
      <c r="N162" s="7" t="str">
        <f t="shared" si="32"/>
        <v/>
      </c>
      <c r="O162" s="7">
        <f t="shared" si="33"/>
        <v>1</v>
      </c>
      <c r="P162" s="7" t="str">
        <f t="shared" si="34"/>
        <v/>
      </c>
      <c r="Q162" s="7">
        <f t="shared" si="35"/>
        <v>1</v>
      </c>
      <c r="R162" s="7" t="str">
        <f t="shared" si="36"/>
        <v/>
      </c>
      <c r="S162" s="7">
        <f t="shared" si="37"/>
        <v>1</v>
      </c>
      <c r="T162" s="7" t="str">
        <f t="shared" si="38"/>
        <v/>
      </c>
      <c r="U162" s="7"/>
    </row>
    <row r="163" spans="1:21" hidden="1" x14ac:dyDescent="0.25">
      <c r="A163" s="53">
        <f>'6aTRaiangProjExample'!B169</f>
        <v>3.3072662287222174</v>
      </c>
      <c r="B163" s="53">
        <f>'6aTRaiangProjExample'!C169</f>
        <v>3.3890148677894185</v>
      </c>
      <c r="C163" s="53">
        <f>'6aTRaiangProjExample'!D169</f>
        <v>5.7233325820505367</v>
      </c>
      <c r="D163" s="53">
        <f>'6aTRaiangProjExample'!E169</f>
        <v>4.5917335173589295</v>
      </c>
      <c r="E163" s="53">
        <f>'6aTRaiangProjExample'!F169</f>
        <v>1.8262224356780239</v>
      </c>
      <c r="F163" s="53">
        <f>'6aTRaiangProjExample'!G169</f>
        <v>3.3575733263854382</v>
      </c>
      <c r="G163" s="52">
        <f t="shared" si="26"/>
        <v>9.0305988107727551</v>
      </c>
      <c r="H163" s="51">
        <f t="shared" si="27"/>
        <v>11.256573072466585</v>
      </c>
      <c r="I163" s="50">
        <f t="shared" si="28"/>
        <v>8.5728106298528814</v>
      </c>
      <c r="J163" s="6">
        <f t="shared" si="29"/>
        <v>11.256573072466585</v>
      </c>
      <c r="L163" s="7">
        <f t="shared" si="30"/>
        <v>1</v>
      </c>
      <c r="M163" s="7" t="str">
        <f t="shared" si="31"/>
        <v/>
      </c>
      <c r="N163" s="7" t="str">
        <f t="shared" si="32"/>
        <v/>
      </c>
      <c r="O163" s="7">
        <f t="shared" si="33"/>
        <v>1</v>
      </c>
      <c r="P163" s="7" t="str">
        <f t="shared" si="34"/>
        <v/>
      </c>
      <c r="Q163" s="7">
        <f t="shared" si="35"/>
        <v>1</v>
      </c>
      <c r="R163" s="7" t="str">
        <f t="shared" si="36"/>
        <v/>
      </c>
      <c r="S163" s="7">
        <f t="shared" si="37"/>
        <v>1</v>
      </c>
      <c r="T163" s="7" t="str">
        <f t="shared" si="38"/>
        <v/>
      </c>
      <c r="U163" s="7"/>
    </row>
    <row r="164" spans="1:21" hidden="1" x14ac:dyDescent="0.25">
      <c r="A164" s="53">
        <f>'6aTRaiangProjExample'!B170</f>
        <v>5.3287470448026166</v>
      </c>
      <c r="B164" s="53">
        <f>'6aTRaiangProjExample'!C170</f>
        <v>4.7087568582637722</v>
      </c>
      <c r="C164" s="53">
        <f>'6aTRaiangProjExample'!D170</f>
        <v>4.8858394718546245</v>
      </c>
      <c r="D164" s="53">
        <f>'6aTRaiangProjExample'!E170</f>
        <v>3.7382493716148399</v>
      </c>
      <c r="E164" s="53">
        <f>'6aTRaiangProjExample'!F170</f>
        <v>2.0096550121273178</v>
      </c>
      <c r="F164" s="53">
        <f>'6aTRaiangProjExample'!G170</f>
        <v>2.8718396421223025</v>
      </c>
      <c r="G164" s="52">
        <f t="shared" si="26"/>
        <v>10.214586516657242</v>
      </c>
      <c r="H164" s="51">
        <f t="shared" si="27"/>
        <v>11.93883605853976</v>
      </c>
      <c r="I164" s="50">
        <f t="shared" si="28"/>
        <v>9.5902515125133938</v>
      </c>
      <c r="J164" s="6">
        <f t="shared" si="29"/>
        <v>11.93883605853976</v>
      </c>
      <c r="L164" s="7">
        <f t="shared" si="30"/>
        <v>1</v>
      </c>
      <c r="M164" s="7" t="str">
        <f t="shared" si="31"/>
        <v/>
      </c>
      <c r="N164" s="7" t="str">
        <f t="shared" si="32"/>
        <v/>
      </c>
      <c r="O164" s="7">
        <f t="shared" si="33"/>
        <v>1</v>
      </c>
      <c r="P164" s="7" t="str">
        <f t="shared" si="34"/>
        <v/>
      </c>
      <c r="Q164" s="7">
        <f t="shared" si="35"/>
        <v>1</v>
      </c>
      <c r="R164" s="7" t="str">
        <f t="shared" si="36"/>
        <v/>
      </c>
      <c r="S164" s="7">
        <f t="shared" si="37"/>
        <v>1</v>
      </c>
      <c r="T164" s="7" t="str">
        <f t="shared" si="38"/>
        <v/>
      </c>
      <c r="U164" s="7"/>
    </row>
    <row r="165" spans="1:21" hidden="1" x14ac:dyDescent="0.25">
      <c r="A165" s="53">
        <f>'6aTRaiangProjExample'!B171</f>
        <v>4.6761183227362917</v>
      </c>
      <c r="B165" s="53">
        <f>'6aTRaiangProjExample'!C171</f>
        <v>3.7106269646258649</v>
      </c>
      <c r="C165" s="53">
        <f>'6aTRaiangProjExample'!D171</f>
        <v>5.6967992124726585</v>
      </c>
      <c r="D165" s="53">
        <f>'6aTRaiangProjExample'!E171</f>
        <v>4.0642659538253083</v>
      </c>
      <c r="E165" s="53">
        <f>'6aTRaiangProjExample'!F171</f>
        <v>3.3202884073608026</v>
      </c>
      <c r="F165" s="53">
        <f>'6aTRaiangProjExample'!G171</f>
        <v>2.8347217290912168</v>
      </c>
      <c r="G165" s="52">
        <f t="shared" si="26"/>
        <v>10.37291753520895</v>
      </c>
      <c r="H165" s="51">
        <f t="shared" si="27"/>
        <v>11.575106005652817</v>
      </c>
      <c r="I165" s="50">
        <f t="shared" si="28"/>
        <v>9.8656371010778834</v>
      </c>
      <c r="J165" s="6">
        <f t="shared" si="29"/>
        <v>11.575106005652817</v>
      </c>
      <c r="L165" s="7">
        <f t="shared" si="30"/>
        <v>1</v>
      </c>
      <c r="M165" s="7" t="str">
        <f t="shared" si="31"/>
        <v/>
      </c>
      <c r="N165" s="7" t="str">
        <f t="shared" si="32"/>
        <v/>
      </c>
      <c r="O165" s="7">
        <f t="shared" si="33"/>
        <v>1</v>
      </c>
      <c r="P165" s="7" t="str">
        <f t="shared" si="34"/>
        <v/>
      </c>
      <c r="Q165" s="7">
        <f t="shared" si="35"/>
        <v>1</v>
      </c>
      <c r="R165" s="7" t="str">
        <f t="shared" si="36"/>
        <v/>
      </c>
      <c r="S165" s="7">
        <f t="shared" si="37"/>
        <v>1</v>
      </c>
      <c r="T165" s="7" t="str">
        <f t="shared" si="38"/>
        <v/>
      </c>
      <c r="U165" s="7"/>
    </row>
    <row r="166" spans="1:21" hidden="1" x14ac:dyDescent="0.25">
      <c r="A166" s="53">
        <f>'6aTRaiangProjExample'!B172</f>
        <v>4.6367766007473215</v>
      </c>
      <c r="B166" s="53">
        <f>'6aTRaiangProjExample'!C172</f>
        <v>3.0527631028336577</v>
      </c>
      <c r="C166" s="53">
        <f>'6aTRaiangProjExample'!D172</f>
        <v>6.3758219034928985</v>
      </c>
      <c r="D166" s="53">
        <f>'6aTRaiangProjExample'!E172</f>
        <v>3.9262342708533975</v>
      </c>
      <c r="E166" s="53">
        <f>'6aTRaiangProjExample'!F172</f>
        <v>1.8214530792438743</v>
      </c>
      <c r="F166" s="53">
        <f>'6aTRaiangProjExample'!G172</f>
        <v>2.9171606208741867</v>
      </c>
      <c r="G166" s="52">
        <f t="shared" si="26"/>
        <v>11.01259850424022</v>
      </c>
      <c r="H166" s="51">
        <f t="shared" si="27"/>
        <v>11.480171492474906</v>
      </c>
      <c r="I166" s="50">
        <f t="shared" si="28"/>
        <v>7.791376802951719</v>
      </c>
      <c r="J166" s="6">
        <f t="shared" si="29"/>
        <v>11.480171492474906</v>
      </c>
      <c r="L166" s="7">
        <f t="shared" si="30"/>
        <v>1</v>
      </c>
      <c r="M166" s="7" t="str">
        <f t="shared" si="31"/>
        <v/>
      </c>
      <c r="N166" s="7" t="str">
        <f t="shared" si="32"/>
        <v/>
      </c>
      <c r="O166" s="7">
        <f t="shared" si="33"/>
        <v>1</v>
      </c>
      <c r="P166" s="7" t="str">
        <f t="shared" si="34"/>
        <v/>
      </c>
      <c r="Q166" s="7">
        <f t="shared" si="35"/>
        <v>1</v>
      </c>
      <c r="R166" s="7" t="str">
        <f t="shared" si="36"/>
        <v/>
      </c>
      <c r="S166" s="7">
        <f t="shared" si="37"/>
        <v>1</v>
      </c>
      <c r="T166" s="7" t="str">
        <f t="shared" si="38"/>
        <v/>
      </c>
      <c r="U166" s="7"/>
    </row>
    <row r="167" spans="1:21" hidden="1" x14ac:dyDescent="0.25">
      <c r="A167" s="53">
        <f>'6aTRaiangProjExample'!B173</f>
        <v>3.7306341614077496</v>
      </c>
      <c r="B167" s="53">
        <f>'6aTRaiangProjExample'!C173</f>
        <v>3.1429268244521635</v>
      </c>
      <c r="C167" s="53">
        <f>'6aTRaiangProjExample'!D173</f>
        <v>5.966939824554415</v>
      </c>
      <c r="D167" s="53">
        <f>'6aTRaiangProjExample'!E173</f>
        <v>4.6999379415141771</v>
      </c>
      <c r="E167" s="53">
        <f>'6aTRaiangProjExample'!F173</f>
        <v>2.1431749291900664</v>
      </c>
      <c r="F167" s="53">
        <f>'6aTRaiangProjExample'!G173</f>
        <v>3.8411942883944414</v>
      </c>
      <c r="G167" s="52">
        <f t="shared" si="26"/>
        <v>9.6975739859621655</v>
      </c>
      <c r="H167" s="51">
        <f t="shared" si="27"/>
        <v>12.271766391316369</v>
      </c>
      <c r="I167" s="50">
        <f t="shared" si="28"/>
        <v>9.1272960420366722</v>
      </c>
      <c r="J167" s="6">
        <f t="shared" si="29"/>
        <v>12.271766391316369</v>
      </c>
      <c r="L167" s="7">
        <f t="shared" si="30"/>
        <v>1</v>
      </c>
      <c r="M167" s="7" t="str">
        <f t="shared" si="31"/>
        <v/>
      </c>
      <c r="N167" s="7" t="str">
        <f t="shared" si="32"/>
        <v/>
      </c>
      <c r="O167" s="7">
        <f t="shared" si="33"/>
        <v>1</v>
      </c>
      <c r="P167" s="7" t="str">
        <f t="shared" si="34"/>
        <v/>
      </c>
      <c r="Q167" s="7">
        <f t="shared" si="35"/>
        <v>1</v>
      </c>
      <c r="R167" s="7" t="str">
        <f t="shared" si="36"/>
        <v/>
      </c>
      <c r="S167" s="7">
        <f t="shared" si="37"/>
        <v>1</v>
      </c>
      <c r="T167" s="7" t="str">
        <f t="shared" si="38"/>
        <v/>
      </c>
      <c r="U167" s="7"/>
    </row>
    <row r="168" spans="1:21" hidden="1" x14ac:dyDescent="0.25">
      <c r="A168" s="53">
        <f>'6aTRaiangProjExample'!B174</f>
        <v>4.5968159640685098</v>
      </c>
      <c r="B168" s="53">
        <f>'6aTRaiangProjExample'!C174</f>
        <v>4.0396683825183448</v>
      </c>
      <c r="C168" s="53">
        <f>'6aTRaiangProjExample'!D174</f>
        <v>6.2194764466309058</v>
      </c>
      <c r="D168" s="53">
        <f>'6aTRaiangProjExample'!E174</f>
        <v>4.1613861283228148</v>
      </c>
      <c r="E168" s="53">
        <f>'6aTRaiangProjExample'!F174</f>
        <v>3.0131165704686107</v>
      </c>
      <c r="F168" s="53">
        <f>'6aTRaiangProjExample'!G174</f>
        <v>2.5124304124626518</v>
      </c>
      <c r="G168" s="52">
        <f t="shared" si="26"/>
        <v>10.816292410699415</v>
      </c>
      <c r="H168" s="51">
        <f t="shared" si="27"/>
        <v>11.270632504853978</v>
      </c>
      <c r="I168" s="50">
        <f t="shared" si="28"/>
        <v>9.5652153654496068</v>
      </c>
      <c r="J168" s="6">
        <f t="shared" si="29"/>
        <v>11.270632504853978</v>
      </c>
      <c r="L168" s="7">
        <f t="shared" si="30"/>
        <v>1</v>
      </c>
      <c r="M168" s="7" t="str">
        <f t="shared" si="31"/>
        <v/>
      </c>
      <c r="N168" s="7" t="str">
        <f t="shared" si="32"/>
        <v/>
      </c>
      <c r="O168" s="7">
        <f t="shared" si="33"/>
        <v>1</v>
      </c>
      <c r="P168" s="7" t="str">
        <f t="shared" si="34"/>
        <v/>
      </c>
      <c r="Q168" s="7">
        <f t="shared" si="35"/>
        <v>1</v>
      </c>
      <c r="R168" s="7" t="str">
        <f t="shared" si="36"/>
        <v/>
      </c>
      <c r="S168" s="7">
        <f t="shared" si="37"/>
        <v>1</v>
      </c>
      <c r="T168" s="7" t="str">
        <f t="shared" si="38"/>
        <v/>
      </c>
      <c r="U168" s="7"/>
    </row>
    <row r="169" spans="1:21" hidden="1" x14ac:dyDescent="0.25">
      <c r="A169" s="53">
        <f>'6aTRaiangProjExample'!B175</f>
        <v>4.8869447656751461</v>
      </c>
      <c r="B169" s="53">
        <f>'6aTRaiangProjExample'!C175</f>
        <v>2.9580659378355056</v>
      </c>
      <c r="C169" s="53">
        <f>'6aTRaiangProjExample'!D175</f>
        <v>6.4446967821346126</v>
      </c>
      <c r="D169" s="53">
        <f>'6aTRaiangProjExample'!E175</f>
        <v>3.8167857892599493</v>
      </c>
      <c r="E169" s="53">
        <f>'6aTRaiangProjExample'!F175</f>
        <v>2.8100053767144084</v>
      </c>
      <c r="F169" s="53">
        <f>'6aTRaiangProjExample'!G175</f>
        <v>3.8228421819908962</v>
      </c>
      <c r="G169" s="52">
        <f t="shared" si="26"/>
        <v>11.33164154780976</v>
      </c>
      <c r="H169" s="51">
        <f t="shared" si="27"/>
        <v>12.526572736925992</v>
      </c>
      <c r="I169" s="50">
        <f t="shared" si="28"/>
        <v>9.5909134965408107</v>
      </c>
      <c r="J169" s="6">
        <f t="shared" si="29"/>
        <v>12.526572736925992</v>
      </c>
      <c r="L169" s="7">
        <f t="shared" si="30"/>
        <v>1</v>
      </c>
      <c r="M169" s="7" t="str">
        <f t="shared" si="31"/>
        <v/>
      </c>
      <c r="N169" s="7" t="str">
        <f t="shared" si="32"/>
        <v/>
      </c>
      <c r="O169" s="7">
        <f t="shared" si="33"/>
        <v>1</v>
      </c>
      <c r="P169" s="7" t="str">
        <f t="shared" si="34"/>
        <v/>
      </c>
      <c r="Q169" s="7">
        <f t="shared" si="35"/>
        <v>1</v>
      </c>
      <c r="R169" s="7" t="str">
        <f t="shared" si="36"/>
        <v/>
      </c>
      <c r="S169" s="7">
        <f t="shared" si="37"/>
        <v>1</v>
      </c>
      <c r="T169" s="7" t="str">
        <f t="shared" si="38"/>
        <v/>
      </c>
      <c r="U169" s="7"/>
    </row>
    <row r="170" spans="1:21" hidden="1" x14ac:dyDescent="0.25">
      <c r="A170" s="53">
        <f>'6aTRaiangProjExample'!B176</f>
        <v>4.3646040023306121</v>
      </c>
      <c r="B170" s="53">
        <f>'6aTRaiangProjExample'!C176</f>
        <v>2.1601671218851104</v>
      </c>
      <c r="C170" s="53">
        <f>'6aTRaiangProjExample'!D176</f>
        <v>5.6599552089429288</v>
      </c>
      <c r="D170" s="53">
        <f>'6aTRaiangProjExample'!E176</f>
        <v>3.7837660834473286</v>
      </c>
      <c r="E170" s="53">
        <f>'6aTRaiangProjExample'!F176</f>
        <v>2.3607522276461288</v>
      </c>
      <c r="F170" s="53">
        <f>'6aTRaiangProjExample'!G176</f>
        <v>3.512472597817454</v>
      </c>
      <c r="G170" s="52">
        <f t="shared" si="26"/>
        <v>10.024559211273541</v>
      </c>
      <c r="H170" s="51">
        <f t="shared" si="27"/>
        <v>11.660842683595394</v>
      </c>
      <c r="I170" s="50">
        <f t="shared" si="28"/>
        <v>8.0333919473486937</v>
      </c>
      <c r="J170" s="6">
        <f t="shared" si="29"/>
        <v>11.660842683595394</v>
      </c>
      <c r="L170" s="7">
        <f t="shared" si="30"/>
        <v>1</v>
      </c>
      <c r="M170" s="7" t="str">
        <f t="shared" si="31"/>
        <v/>
      </c>
      <c r="N170" s="7" t="str">
        <f t="shared" si="32"/>
        <v/>
      </c>
      <c r="O170" s="7">
        <f t="shared" si="33"/>
        <v>1</v>
      </c>
      <c r="P170" s="7" t="str">
        <f t="shared" si="34"/>
        <v/>
      </c>
      <c r="Q170" s="7">
        <f t="shared" si="35"/>
        <v>1</v>
      </c>
      <c r="R170" s="7" t="str">
        <f t="shared" si="36"/>
        <v/>
      </c>
      <c r="S170" s="7">
        <f t="shared" si="37"/>
        <v>1</v>
      </c>
      <c r="T170" s="7" t="str">
        <f t="shared" si="38"/>
        <v/>
      </c>
      <c r="U170" s="7"/>
    </row>
    <row r="171" spans="1:21" hidden="1" x14ac:dyDescent="0.25">
      <c r="A171" s="53">
        <f>'6aTRaiangProjExample'!B177</f>
        <v>5.2939999160223534</v>
      </c>
      <c r="B171" s="53">
        <f>'6aTRaiangProjExample'!C177</f>
        <v>3.1369053143099834</v>
      </c>
      <c r="C171" s="53">
        <f>'6aTRaiangProjExample'!D177</f>
        <v>6.3240751817031891</v>
      </c>
      <c r="D171" s="53">
        <f>'6aTRaiangProjExample'!E177</f>
        <v>3.8436945917166856</v>
      </c>
      <c r="E171" s="53">
        <f>'6aTRaiangProjExample'!F177</f>
        <v>1.9293675531468024</v>
      </c>
      <c r="F171" s="53">
        <f>'6aTRaiangProjExample'!G177</f>
        <v>4.6473445887499913</v>
      </c>
      <c r="G171" s="52">
        <f t="shared" si="26"/>
        <v>11.618075097725542</v>
      </c>
      <c r="H171" s="51">
        <f t="shared" si="27"/>
        <v>13.785039096489029</v>
      </c>
      <c r="I171" s="50">
        <f t="shared" si="28"/>
        <v>9.7136174562067765</v>
      </c>
      <c r="J171" s="6">
        <f t="shared" si="29"/>
        <v>13.785039096489029</v>
      </c>
      <c r="L171" s="7">
        <f t="shared" si="30"/>
        <v>1</v>
      </c>
      <c r="M171" s="7" t="str">
        <f t="shared" si="31"/>
        <v/>
      </c>
      <c r="N171" s="7" t="str">
        <f t="shared" si="32"/>
        <v/>
      </c>
      <c r="O171" s="7">
        <f t="shared" si="33"/>
        <v>1</v>
      </c>
      <c r="P171" s="7" t="str">
        <f t="shared" si="34"/>
        <v/>
      </c>
      <c r="Q171" s="7">
        <f t="shared" si="35"/>
        <v>1</v>
      </c>
      <c r="R171" s="7" t="str">
        <f t="shared" si="36"/>
        <v/>
      </c>
      <c r="S171" s="7">
        <f t="shared" si="37"/>
        <v>1</v>
      </c>
      <c r="T171" s="7" t="str">
        <f t="shared" si="38"/>
        <v/>
      </c>
      <c r="U171" s="7"/>
    </row>
    <row r="172" spans="1:21" hidden="1" x14ac:dyDescent="0.25">
      <c r="A172" s="53">
        <f>'6aTRaiangProjExample'!B178</f>
        <v>4.3374158749226073</v>
      </c>
      <c r="B172" s="53">
        <f>'6aTRaiangProjExample'!C178</f>
        <v>1.1845414339296545</v>
      </c>
      <c r="C172" s="53">
        <f>'6aTRaiangProjExample'!D178</f>
        <v>6.3627708325863166</v>
      </c>
      <c r="D172" s="53">
        <f>'6aTRaiangProjExample'!E178</f>
        <v>4.1240739586039394</v>
      </c>
      <c r="E172" s="53">
        <f>'6aTRaiangProjExample'!F178</f>
        <v>1.9641381565043345</v>
      </c>
      <c r="F172" s="53">
        <f>'6aTRaiangProjExample'!G178</f>
        <v>4.3669186226985479</v>
      </c>
      <c r="G172" s="52">
        <f t="shared" si="26"/>
        <v>10.700186707508923</v>
      </c>
      <c r="H172" s="51">
        <f t="shared" si="27"/>
        <v>12.828408456225095</v>
      </c>
      <c r="I172" s="50">
        <f t="shared" si="28"/>
        <v>7.5155982131325372</v>
      </c>
      <c r="J172" s="6">
        <f t="shared" si="29"/>
        <v>12.828408456225095</v>
      </c>
      <c r="L172" s="7">
        <f t="shared" si="30"/>
        <v>1</v>
      </c>
      <c r="M172" s="7" t="str">
        <f t="shared" si="31"/>
        <v/>
      </c>
      <c r="N172" s="7" t="str">
        <f t="shared" si="32"/>
        <v/>
      </c>
      <c r="O172" s="7">
        <f t="shared" si="33"/>
        <v>1</v>
      </c>
      <c r="P172" s="7" t="str">
        <f t="shared" si="34"/>
        <v/>
      </c>
      <c r="Q172" s="7">
        <f t="shared" si="35"/>
        <v>1</v>
      </c>
      <c r="R172" s="7" t="str">
        <f t="shared" si="36"/>
        <v/>
      </c>
      <c r="S172" s="7">
        <f t="shared" si="37"/>
        <v>1</v>
      </c>
      <c r="T172" s="7" t="str">
        <f t="shared" si="38"/>
        <v/>
      </c>
      <c r="U172" s="7"/>
    </row>
    <row r="173" spans="1:21" hidden="1" x14ac:dyDescent="0.25">
      <c r="A173" s="53">
        <f>'6aTRaiangProjExample'!B179</f>
        <v>5.2354359151863425</v>
      </c>
      <c r="B173" s="53">
        <f>'6aTRaiangProjExample'!C179</f>
        <v>3.206326988147322</v>
      </c>
      <c r="C173" s="53">
        <f>'6aTRaiangProjExample'!D179</f>
        <v>5.5758298369345143</v>
      </c>
      <c r="D173" s="53">
        <f>'6aTRaiangProjExample'!E179</f>
        <v>3.6765670059184803</v>
      </c>
      <c r="E173" s="53">
        <f>'6aTRaiangProjExample'!F179</f>
        <v>2.0144620497118475</v>
      </c>
      <c r="F173" s="53">
        <f>'6aTRaiangProjExample'!G179</f>
        <v>4.7248607809449741</v>
      </c>
      <c r="G173" s="52">
        <f t="shared" si="26"/>
        <v>10.811265752120857</v>
      </c>
      <c r="H173" s="51">
        <f t="shared" si="27"/>
        <v>13.636863702049796</v>
      </c>
      <c r="I173" s="50">
        <f t="shared" si="28"/>
        <v>9.945649818804144</v>
      </c>
      <c r="J173" s="6">
        <f t="shared" si="29"/>
        <v>13.636863702049796</v>
      </c>
      <c r="L173" s="7">
        <f t="shared" si="30"/>
        <v>1</v>
      </c>
      <c r="M173" s="7" t="str">
        <f t="shared" si="31"/>
        <v/>
      </c>
      <c r="N173" s="7" t="str">
        <f t="shared" si="32"/>
        <v/>
      </c>
      <c r="O173" s="7">
        <f t="shared" si="33"/>
        <v>1</v>
      </c>
      <c r="P173" s="7" t="str">
        <f t="shared" si="34"/>
        <v/>
      </c>
      <c r="Q173" s="7">
        <f t="shared" si="35"/>
        <v>1</v>
      </c>
      <c r="R173" s="7" t="str">
        <f t="shared" si="36"/>
        <v/>
      </c>
      <c r="S173" s="7">
        <f t="shared" si="37"/>
        <v>1</v>
      </c>
      <c r="T173" s="7" t="str">
        <f t="shared" si="38"/>
        <v/>
      </c>
      <c r="U173" s="7"/>
    </row>
    <row r="174" spans="1:21" hidden="1" x14ac:dyDescent="0.25">
      <c r="A174" s="53">
        <f>'6aTRaiangProjExample'!B180</f>
        <v>4.9290878695729834</v>
      </c>
      <c r="B174" s="53">
        <f>'6aTRaiangProjExample'!C180</f>
        <v>2.8342105233211123</v>
      </c>
      <c r="C174" s="53">
        <f>'6aTRaiangProjExample'!D180</f>
        <v>5.4551765109655959</v>
      </c>
      <c r="D174" s="53">
        <f>'6aTRaiangProjExample'!E180</f>
        <v>3.2293841328824859</v>
      </c>
      <c r="E174" s="53">
        <f>'6aTRaiangProjExample'!F180</f>
        <v>2.1804221254563654</v>
      </c>
      <c r="F174" s="53">
        <f>'6aTRaiangProjExample'!G180</f>
        <v>3.9586277248119854</v>
      </c>
      <c r="G174" s="52">
        <f t="shared" si="26"/>
        <v>10.384264380538578</v>
      </c>
      <c r="H174" s="51">
        <f t="shared" si="27"/>
        <v>12.117099727267455</v>
      </c>
      <c r="I174" s="50">
        <f t="shared" si="28"/>
        <v>8.9732603735894632</v>
      </c>
      <c r="J174" s="6">
        <f t="shared" si="29"/>
        <v>12.117099727267455</v>
      </c>
      <c r="L174" s="7">
        <f t="shared" si="30"/>
        <v>1</v>
      </c>
      <c r="M174" s="7" t="str">
        <f t="shared" si="31"/>
        <v/>
      </c>
      <c r="N174" s="7" t="str">
        <f t="shared" si="32"/>
        <v/>
      </c>
      <c r="O174" s="7">
        <f t="shared" si="33"/>
        <v>1</v>
      </c>
      <c r="P174" s="7" t="str">
        <f t="shared" si="34"/>
        <v/>
      </c>
      <c r="Q174" s="7">
        <f t="shared" si="35"/>
        <v>1</v>
      </c>
      <c r="R174" s="7" t="str">
        <f t="shared" si="36"/>
        <v/>
      </c>
      <c r="S174" s="7">
        <f t="shared" si="37"/>
        <v>1</v>
      </c>
      <c r="T174" s="7" t="str">
        <f t="shared" si="38"/>
        <v/>
      </c>
      <c r="U174" s="7"/>
    </row>
    <row r="175" spans="1:21" hidden="1" x14ac:dyDescent="0.25">
      <c r="A175" s="53">
        <f>'6aTRaiangProjExample'!B181</f>
        <v>4.0559720568147322</v>
      </c>
      <c r="B175" s="53">
        <f>'6aTRaiangProjExample'!C181</f>
        <v>1.9048546019301615</v>
      </c>
      <c r="C175" s="53">
        <f>'6aTRaiangProjExample'!D181</f>
        <v>5.221634854116509</v>
      </c>
      <c r="D175" s="53">
        <f>'6aTRaiangProjExample'!E181</f>
        <v>4.3742008066139277</v>
      </c>
      <c r="E175" s="53">
        <f>'6aTRaiangProjExample'!F181</f>
        <v>3.1462692096173379</v>
      </c>
      <c r="F175" s="53">
        <f>'6aTRaiangProjExample'!G181</f>
        <v>3.1905539173361781</v>
      </c>
      <c r="G175" s="52">
        <f t="shared" si="26"/>
        <v>9.2776069109312402</v>
      </c>
      <c r="H175" s="51">
        <f t="shared" si="27"/>
        <v>11.620726780764837</v>
      </c>
      <c r="I175" s="50">
        <f t="shared" si="28"/>
        <v>8.241677728883678</v>
      </c>
      <c r="J175" s="6">
        <f t="shared" si="29"/>
        <v>11.620726780764837</v>
      </c>
      <c r="L175" s="7">
        <f t="shared" si="30"/>
        <v>1</v>
      </c>
      <c r="M175" s="7" t="str">
        <f t="shared" si="31"/>
        <v/>
      </c>
      <c r="N175" s="7" t="str">
        <f t="shared" si="32"/>
        <v/>
      </c>
      <c r="O175" s="7">
        <f t="shared" si="33"/>
        <v>1</v>
      </c>
      <c r="P175" s="7" t="str">
        <f t="shared" si="34"/>
        <v/>
      </c>
      <c r="Q175" s="7">
        <f t="shared" si="35"/>
        <v>1</v>
      </c>
      <c r="R175" s="7" t="str">
        <f t="shared" si="36"/>
        <v/>
      </c>
      <c r="S175" s="7">
        <f t="shared" si="37"/>
        <v>1</v>
      </c>
      <c r="T175" s="7" t="str">
        <f t="shared" si="38"/>
        <v/>
      </c>
      <c r="U175" s="7"/>
    </row>
    <row r="176" spans="1:21" hidden="1" x14ac:dyDescent="0.25">
      <c r="A176" s="53">
        <f>'6aTRaiangProjExample'!B182</f>
        <v>4.5973114739712626</v>
      </c>
      <c r="B176" s="53">
        <f>'6aTRaiangProjExample'!C182</f>
        <v>2.9752169357107947</v>
      </c>
      <c r="C176" s="53">
        <f>'6aTRaiangProjExample'!D182</f>
        <v>5.6653473193666883</v>
      </c>
      <c r="D176" s="53">
        <f>'6aTRaiangProjExample'!E182</f>
        <v>3.5758673897609774</v>
      </c>
      <c r="E176" s="53">
        <f>'6aTRaiangProjExample'!F182</f>
        <v>1.6859260437287555</v>
      </c>
      <c r="F176" s="53">
        <f>'6aTRaiangProjExample'!G182</f>
        <v>3.112805569033529</v>
      </c>
      <c r="G176" s="52">
        <f t="shared" si="26"/>
        <v>10.262658793337952</v>
      </c>
      <c r="H176" s="51">
        <f t="shared" si="27"/>
        <v>11.285984432765769</v>
      </c>
      <c r="I176" s="50">
        <f t="shared" si="28"/>
        <v>7.7739485484730793</v>
      </c>
      <c r="J176" s="6">
        <f t="shared" si="29"/>
        <v>11.285984432765769</v>
      </c>
      <c r="L176" s="7">
        <f t="shared" si="30"/>
        <v>1</v>
      </c>
      <c r="M176" s="7" t="str">
        <f t="shared" si="31"/>
        <v/>
      </c>
      <c r="N176" s="7" t="str">
        <f t="shared" si="32"/>
        <v/>
      </c>
      <c r="O176" s="7">
        <f t="shared" si="33"/>
        <v>1</v>
      </c>
      <c r="P176" s="7" t="str">
        <f t="shared" si="34"/>
        <v/>
      </c>
      <c r="Q176" s="7">
        <f t="shared" si="35"/>
        <v>1</v>
      </c>
      <c r="R176" s="7" t="str">
        <f t="shared" si="36"/>
        <v/>
      </c>
      <c r="S176" s="7">
        <f t="shared" si="37"/>
        <v>1</v>
      </c>
      <c r="T176" s="7" t="str">
        <f t="shared" si="38"/>
        <v/>
      </c>
      <c r="U176" s="7"/>
    </row>
    <row r="177" spans="1:21" hidden="1" x14ac:dyDescent="0.25">
      <c r="A177" s="53">
        <f>'6aTRaiangProjExample'!B183</f>
        <v>3.5203735586261486</v>
      </c>
      <c r="B177" s="53">
        <f>'6aTRaiangProjExample'!C183</f>
        <v>4.7508040758861574</v>
      </c>
      <c r="C177" s="53">
        <f>'6aTRaiangProjExample'!D183</f>
        <v>4.8436786617682293</v>
      </c>
      <c r="D177" s="53">
        <f>'6aTRaiangProjExample'!E183</f>
        <v>4.2751030635672809</v>
      </c>
      <c r="E177" s="53">
        <f>'6aTRaiangProjExample'!F183</f>
        <v>2.8072706965525409</v>
      </c>
      <c r="F177" s="53">
        <f>'6aTRaiangProjExample'!G183</f>
        <v>3.662533969115298</v>
      </c>
      <c r="G177" s="52">
        <f t="shared" si="26"/>
        <v>8.3640522203943775</v>
      </c>
      <c r="H177" s="51">
        <f t="shared" si="27"/>
        <v>11.458010591308728</v>
      </c>
      <c r="I177" s="50">
        <f t="shared" si="28"/>
        <v>11.220608741553995</v>
      </c>
      <c r="J177" s="6">
        <f t="shared" si="29"/>
        <v>11.458010591308728</v>
      </c>
      <c r="L177" s="7">
        <f t="shared" si="30"/>
        <v>1</v>
      </c>
      <c r="M177" s="7" t="str">
        <f t="shared" si="31"/>
        <v/>
      </c>
      <c r="N177" s="7" t="str">
        <f t="shared" si="32"/>
        <v/>
      </c>
      <c r="O177" s="7">
        <f t="shared" si="33"/>
        <v>1</v>
      </c>
      <c r="P177" s="7" t="str">
        <f t="shared" si="34"/>
        <v/>
      </c>
      <c r="Q177" s="7">
        <f t="shared" si="35"/>
        <v>1</v>
      </c>
      <c r="R177" s="7" t="str">
        <f t="shared" si="36"/>
        <v/>
      </c>
      <c r="S177" s="7">
        <f t="shared" si="37"/>
        <v>1</v>
      </c>
      <c r="T177" s="7" t="str">
        <f t="shared" si="38"/>
        <v/>
      </c>
      <c r="U177" s="7"/>
    </row>
    <row r="178" spans="1:21" hidden="1" x14ac:dyDescent="0.25">
      <c r="A178" s="53">
        <f>'6aTRaiangProjExample'!B184</f>
        <v>4.3231108773515396</v>
      </c>
      <c r="B178" s="53">
        <f>'6aTRaiangProjExample'!C184</f>
        <v>4.0398974080751362</v>
      </c>
      <c r="C178" s="53">
        <f>'6aTRaiangProjExample'!D184</f>
        <v>6.0574305300937921</v>
      </c>
      <c r="D178" s="53">
        <f>'6aTRaiangProjExample'!E184</f>
        <v>3.8429729637962389</v>
      </c>
      <c r="E178" s="53">
        <f>'6aTRaiangProjExample'!F184</f>
        <v>1.3340092870803377</v>
      </c>
      <c r="F178" s="53">
        <f>'6aTRaiangProjExample'!G184</f>
        <v>2.1830159133954612</v>
      </c>
      <c r="G178" s="52">
        <f t="shared" si="26"/>
        <v>10.380541407445332</v>
      </c>
      <c r="H178" s="51">
        <f t="shared" si="27"/>
        <v>10.349099754543239</v>
      </c>
      <c r="I178" s="50">
        <f t="shared" si="28"/>
        <v>7.556922608550936</v>
      </c>
      <c r="J178" s="6">
        <f t="shared" si="29"/>
        <v>10.380541407445332</v>
      </c>
      <c r="L178" s="7">
        <f t="shared" si="30"/>
        <v>1</v>
      </c>
      <c r="M178" s="7" t="str">
        <f t="shared" si="31"/>
        <v/>
      </c>
      <c r="N178" s="7">
        <f t="shared" si="32"/>
        <v>1</v>
      </c>
      <c r="O178" s="7" t="str">
        <f t="shared" si="33"/>
        <v/>
      </c>
      <c r="P178" s="7" t="str">
        <f t="shared" si="34"/>
        <v/>
      </c>
      <c r="Q178" s="7" t="str">
        <f t="shared" si="35"/>
        <v/>
      </c>
      <c r="R178" s="7">
        <f t="shared" si="36"/>
        <v>1</v>
      </c>
      <c r="S178" s="7" t="str">
        <f t="shared" si="37"/>
        <v/>
      </c>
      <c r="T178" s="7" t="str">
        <f t="shared" si="38"/>
        <v/>
      </c>
      <c r="U178" s="7"/>
    </row>
    <row r="179" spans="1:21" hidden="1" x14ac:dyDescent="0.25">
      <c r="A179" s="53">
        <f>'6aTRaiangProjExample'!B185</f>
        <v>4.2057756964923083</v>
      </c>
      <c r="B179" s="53">
        <f>'6aTRaiangProjExample'!C185</f>
        <v>2.5595468161508288</v>
      </c>
      <c r="C179" s="53">
        <f>'6aTRaiangProjExample'!D185</f>
        <v>5.9402375402202807</v>
      </c>
      <c r="D179" s="53">
        <f>'6aTRaiangProjExample'!E185</f>
        <v>3.4741969451182011</v>
      </c>
      <c r="E179" s="53">
        <f>'6aTRaiangProjExample'!F185</f>
        <v>3.1974542418811134</v>
      </c>
      <c r="F179" s="53">
        <f>'6aTRaiangProjExample'!G185</f>
        <v>3.9274474345337471</v>
      </c>
      <c r="G179" s="52">
        <f t="shared" si="26"/>
        <v>10.146013236712589</v>
      </c>
      <c r="H179" s="51">
        <f t="shared" si="27"/>
        <v>11.607420076144257</v>
      </c>
      <c r="I179" s="50">
        <f t="shared" si="28"/>
        <v>9.6844484925656893</v>
      </c>
      <c r="J179" s="6">
        <f t="shared" si="29"/>
        <v>11.607420076144257</v>
      </c>
      <c r="L179" s="7">
        <f t="shared" si="30"/>
        <v>1</v>
      </c>
      <c r="M179" s="7" t="str">
        <f t="shared" si="31"/>
        <v/>
      </c>
      <c r="N179" s="7" t="str">
        <f t="shared" si="32"/>
        <v/>
      </c>
      <c r="O179" s="7">
        <f t="shared" si="33"/>
        <v>1</v>
      </c>
      <c r="P179" s="7" t="str">
        <f t="shared" si="34"/>
        <v/>
      </c>
      <c r="Q179" s="7">
        <f t="shared" si="35"/>
        <v>1</v>
      </c>
      <c r="R179" s="7" t="str">
        <f t="shared" si="36"/>
        <v/>
      </c>
      <c r="S179" s="7">
        <f t="shared" si="37"/>
        <v>1</v>
      </c>
      <c r="T179" s="7" t="str">
        <f t="shared" si="38"/>
        <v/>
      </c>
      <c r="U179" s="7"/>
    </row>
    <row r="180" spans="1:21" hidden="1" x14ac:dyDescent="0.25">
      <c r="A180" s="53">
        <f>'6aTRaiangProjExample'!B186</f>
        <v>4.4879284600793836</v>
      </c>
      <c r="B180" s="53">
        <f>'6aTRaiangProjExample'!C186</f>
        <v>3.9280908936987866</v>
      </c>
      <c r="C180" s="53">
        <f>'6aTRaiangProjExample'!D186</f>
        <v>5.2387263059283269</v>
      </c>
      <c r="D180" s="53">
        <f>'6aTRaiangProjExample'!E186</f>
        <v>3.3586678788303099</v>
      </c>
      <c r="E180" s="53">
        <f>'6aTRaiangProjExample'!F186</f>
        <v>1.8824581348887468</v>
      </c>
      <c r="F180" s="53">
        <f>'6aTRaiangProjExample'!G186</f>
        <v>3.1877073535010139</v>
      </c>
      <c r="G180" s="52">
        <f t="shared" si="26"/>
        <v>9.7266547660077105</v>
      </c>
      <c r="H180" s="51">
        <f t="shared" si="27"/>
        <v>11.034303692410706</v>
      </c>
      <c r="I180" s="50">
        <f t="shared" si="28"/>
        <v>8.9982563820885471</v>
      </c>
      <c r="J180" s="6">
        <f t="shared" si="29"/>
        <v>11.034303692410706</v>
      </c>
      <c r="L180" s="7">
        <f t="shared" si="30"/>
        <v>1</v>
      </c>
      <c r="M180" s="7" t="str">
        <f t="shared" si="31"/>
        <v/>
      </c>
      <c r="N180" s="7" t="str">
        <f t="shared" si="32"/>
        <v/>
      </c>
      <c r="O180" s="7">
        <f t="shared" si="33"/>
        <v>1</v>
      </c>
      <c r="P180" s="7" t="str">
        <f t="shared" si="34"/>
        <v/>
      </c>
      <c r="Q180" s="7">
        <f t="shared" si="35"/>
        <v>1</v>
      </c>
      <c r="R180" s="7" t="str">
        <f t="shared" si="36"/>
        <v/>
      </c>
      <c r="S180" s="7">
        <f t="shared" si="37"/>
        <v>1</v>
      </c>
      <c r="T180" s="7" t="str">
        <f t="shared" si="38"/>
        <v/>
      </c>
      <c r="U180" s="7"/>
    </row>
    <row r="181" spans="1:21" hidden="1" x14ac:dyDescent="0.25">
      <c r="A181" s="53">
        <f>'6aTRaiangProjExample'!B187</f>
        <v>3.8181841489427755</v>
      </c>
      <c r="B181" s="53">
        <f>'6aTRaiangProjExample'!C187</f>
        <v>3.2092931210076898</v>
      </c>
      <c r="C181" s="53">
        <f>'6aTRaiangProjExample'!D187</f>
        <v>6.2811208607212219</v>
      </c>
      <c r="D181" s="53">
        <f>'6aTRaiangProjExample'!E187</f>
        <v>4.5434229064584821</v>
      </c>
      <c r="E181" s="53">
        <f>'6aTRaiangProjExample'!F187</f>
        <v>3.4845208010562603</v>
      </c>
      <c r="F181" s="53">
        <f>'6aTRaiangProjExample'!G187</f>
        <v>2.663575908088089</v>
      </c>
      <c r="G181" s="52">
        <f t="shared" si="26"/>
        <v>10.099305009663997</v>
      </c>
      <c r="H181" s="51">
        <f t="shared" si="27"/>
        <v>11.025182963489346</v>
      </c>
      <c r="I181" s="50">
        <f t="shared" si="28"/>
        <v>9.3573898301520391</v>
      </c>
      <c r="J181" s="6">
        <f t="shared" si="29"/>
        <v>11.025182963489346</v>
      </c>
      <c r="L181" s="7">
        <f t="shared" si="30"/>
        <v>1</v>
      </c>
      <c r="M181" s="7" t="str">
        <f t="shared" si="31"/>
        <v/>
      </c>
      <c r="N181" s="7" t="str">
        <f t="shared" si="32"/>
        <v/>
      </c>
      <c r="O181" s="7">
        <f t="shared" si="33"/>
        <v>1</v>
      </c>
      <c r="P181" s="7" t="str">
        <f t="shared" si="34"/>
        <v/>
      </c>
      <c r="Q181" s="7">
        <f t="shared" si="35"/>
        <v>1</v>
      </c>
      <c r="R181" s="7" t="str">
        <f t="shared" si="36"/>
        <v/>
      </c>
      <c r="S181" s="7">
        <f t="shared" si="37"/>
        <v>1</v>
      </c>
      <c r="T181" s="7" t="str">
        <f t="shared" si="38"/>
        <v/>
      </c>
      <c r="U181" s="7"/>
    </row>
    <row r="182" spans="1:21" hidden="1" x14ac:dyDescent="0.25">
      <c r="A182" s="53">
        <f>'6aTRaiangProjExample'!B188</f>
        <v>5.1363244965232955</v>
      </c>
      <c r="B182" s="53">
        <f>'6aTRaiangProjExample'!C188</f>
        <v>3.4944198978323722</v>
      </c>
      <c r="C182" s="53">
        <f>'6aTRaiangProjExample'!D188</f>
        <v>5.824203379029484</v>
      </c>
      <c r="D182" s="53">
        <f>'6aTRaiangProjExample'!E188</f>
        <v>4.4198016063288232</v>
      </c>
      <c r="E182" s="53">
        <f>'6aTRaiangProjExample'!F188</f>
        <v>3.3285971855343881</v>
      </c>
      <c r="F182" s="53">
        <f>'6aTRaiangProjExample'!G188</f>
        <v>3.4154757641755884</v>
      </c>
      <c r="G182" s="52">
        <f t="shared" si="26"/>
        <v>10.96052787555278</v>
      </c>
      <c r="H182" s="51">
        <f t="shared" si="27"/>
        <v>12.971601867027708</v>
      </c>
      <c r="I182" s="50">
        <f t="shared" si="28"/>
        <v>10.23849284754235</v>
      </c>
      <c r="J182" s="6">
        <f t="shared" si="29"/>
        <v>12.971601867027708</v>
      </c>
      <c r="L182" s="7">
        <f t="shared" si="30"/>
        <v>1</v>
      </c>
      <c r="M182" s="7" t="str">
        <f t="shared" si="31"/>
        <v/>
      </c>
      <c r="N182" s="7" t="str">
        <f t="shared" si="32"/>
        <v/>
      </c>
      <c r="O182" s="7">
        <f t="shared" si="33"/>
        <v>1</v>
      </c>
      <c r="P182" s="7" t="str">
        <f t="shared" si="34"/>
        <v/>
      </c>
      <c r="Q182" s="7">
        <f t="shared" si="35"/>
        <v>1</v>
      </c>
      <c r="R182" s="7" t="str">
        <f t="shared" si="36"/>
        <v/>
      </c>
      <c r="S182" s="7">
        <f t="shared" si="37"/>
        <v>1</v>
      </c>
      <c r="T182" s="7" t="str">
        <f t="shared" si="38"/>
        <v/>
      </c>
      <c r="U182" s="7"/>
    </row>
    <row r="183" spans="1:21" hidden="1" x14ac:dyDescent="0.25">
      <c r="A183" s="53">
        <f>'6aTRaiangProjExample'!B189</f>
        <v>3.8524731824587444</v>
      </c>
      <c r="B183" s="53">
        <f>'6aTRaiangProjExample'!C189</f>
        <v>3.9158935431304194</v>
      </c>
      <c r="C183" s="53">
        <f>'6aTRaiangProjExample'!D189</f>
        <v>6.5607976085084223</v>
      </c>
      <c r="D183" s="53">
        <f>'6aTRaiangProjExample'!E189</f>
        <v>4.2690406314479556</v>
      </c>
      <c r="E183" s="53">
        <f>'6aTRaiangProjExample'!F189</f>
        <v>1.4655804759496747</v>
      </c>
      <c r="F183" s="53">
        <f>'6aTRaiangProjExample'!G189</f>
        <v>4.3337207590377362</v>
      </c>
      <c r="G183" s="52">
        <f t="shared" si="26"/>
        <v>10.413270790967166</v>
      </c>
      <c r="H183" s="51">
        <f t="shared" si="27"/>
        <v>12.455234572944438</v>
      </c>
      <c r="I183" s="50">
        <f t="shared" si="28"/>
        <v>9.7151947781178301</v>
      </c>
      <c r="J183" s="6">
        <f t="shared" si="29"/>
        <v>12.455234572944438</v>
      </c>
      <c r="L183" s="7">
        <f t="shared" si="30"/>
        <v>1</v>
      </c>
      <c r="M183" s="7" t="str">
        <f t="shared" si="31"/>
        <v/>
      </c>
      <c r="N183" s="7" t="str">
        <f t="shared" si="32"/>
        <v/>
      </c>
      <c r="O183" s="7">
        <f t="shared" si="33"/>
        <v>1</v>
      </c>
      <c r="P183" s="7" t="str">
        <f t="shared" si="34"/>
        <v/>
      </c>
      <c r="Q183" s="7">
        <f t="shared" si="35"/>
        <v>1</v>
      </c>
      <c r="R183" s="7" t="str">
        <f t="shared" si="36"/>
        <v/>
      </c>
      <c r="S183" s="7">
        <f t="shared" si="37"/>
        <v>1</v>
      </c>
      <c r="T183" s="7" t="str">
        <f t="shared" si="38"/>
        <v/>
      </c>
      <c r="U183" s="7"/>
    </row>
    <row r="184" spans="1:21" hidden="1" x14ac:dyDescent="0.25">
      <c r="A184" s="53">
        <f>'6aTRaiangProjExample'!B190</f>
        <v>4.176897212706705</v>
      </c>
      <c r="B184" s="53">
        <f>'6aTRaiangProjExample'!C190</f>
        <v>4.2294583574575979</v>
      </c>
      <c r="C184" s="53">
        <f>'6aTRaiangProjExample'!D190</f>
        <v>5.1843570281301954</v>
      </c>
      <c r="D184" s="53">
        <f>'6aTRaiangProjExample'!E190</f>
        <v>4.5050838839594176</v>
      </c>
      <c r="E184" s="53">
        <f>'6aTRaiangProjExample'!F190</f>
        <v>3.3052515978855594</v>
      </c>
      <c r="F184" s="53">
        <f>'6aTRaiangProjExample'!G190</f>
        <v>2.6220685865521007</v>
      </c>
      <c r="G184" s="52">
        <f t="shared" si="26"/>
        <v>9.3612542408368995</v>
      </c>
      <c r="H184" s="51">
        <f t="shared" si="27"/>
        <v>11.304049683218224</v>
      </c>
      <c r="I184" s="50">
        <f t="shared" si="28"/>
        <v>10.156778541895257</v>
      </c>
      <c r="J184" s="6">
        <f t="shared" si="29"/>
        <v>11.304049683218224</v>
      </c>
      <c r="L184" s="7">
        <f t="shared" si="30"/>
        <v>1</v>
      </c>
      <c r="M184" s="7" t="str">
        <f t="shared" si="31"/>
        <v/>
      </c>
      <c r="N184" s="7" t="str">
        <f t="shared" si="32"/>
        <v/>
      </c>
      <c r="O184" s="7">
        <f t="shared" si="33"/>
        <v>1</v>
      </c>
      <c r="P184" s="7" t="str">
        <f t="shared" si="34"/>
        <v/>
      </c>
      <c r="Q184" s="7">
        <f t="shared" si="35"/>
        <v>1</v>
      </c>
      <c r="R184" s="7" t="str">
        <f t="shared" si="36"/>
        <v/>
      </c>
      <c r="S184" s="7">
        <f t="shared" si="37"/>
        <v>1</v>
      </c>
      <c r="T184" s="7" t="str">
        <f t="shared" si="38"/>
        <v/>
      </c>
      <c r="U184" s="7"/>
    </row>
    <row r="185" spans="1:21" hidden="1" x14ac:dyDescent="0.25">
      <c r="A185" s="53">
        <f>'6aTRaiangProjExample'!B191</f>
        <v>4.6096997289484039</v>
      </c>
      <c r="B185" s="53">
        <f>'6aTRaiangProjExample'!C191</f>
        <v>2.9543138790579544</v>
      </c>
      <c r="C185" s="53">
        <f>'6aTRaiangProjExample'!D191</f>
        <v>5.1258480691781445</v>
      </c>
      <c r="D185" s="53">
        <f>'6aTRaiangProjExample'!E191</f>
        <v>4.5379969337486674</v>
      </c>
      <c r="E185" s="53">
        <f>'6aTRaiangProjExample'!F191</f>
        <v>2.3216925621288045</v>
      </c>
      <c r="F185" s="53">
        <f>'6aTRaiangProjExample'!G191</f>
        <v>2.7959227221090202</v>
      </c>
      <c r="G185" s="52">
        <f t="shared" si="26"/>
        <v>9.7355477981265484</v>
      </c>
      <c r="H185" s="51">
        <f t="shared" si="27"/>
        <v>11.943619384806093</v>
      </c>
      <c r="I185" s="50">
        <f t="shared" si="28"/>
        <v>8.0719291632957795</v>
      </c>
      <c r="J185" s="6">
        <f t="shared" si="29"/>
        <v>11.943619384806093</v>
      </c>
      <c r="L185" s="7">
        <f t="shared" si="30"/>
        <v>1</v>
      </c>
      <c r="M185" s="7" t="str">
        <f t="shared" si="31"/>
        <v/>
      </c>
      <c r="N185" s="7" t="str">
        <f t="shared" si="32"/>
        <v/>
      </c>
      <c r="O185" s="7">
        <f t="shared" si="33"/>
        <v>1</v>
      </c>
      <c r="P185" s="7" t="str">
        <f t="shared" si="34"/>
        <v/>
      </c>
      <c r="Q185" s="7">
        <f t="shared" si="35"/>
        <v>1</v>
      </c>
      <c r="R185" s="7" t="str">
        <f t="shared" si="36"/>
        <v/>
      </c>
      <c r="S185" s="7">
        <f t="shared" si="37"/>
        <v>1</v>
      </c>
      <c r="T185" s="7" t="str">
        <f t="shared" si="38"/>
        <v/>
      </c>
      <c r="U185" s="7"/>
    </row>
    <row r="186" spans="1:21" hidden="1" x14ac:dyDescent="0.25">
      <c r="A186" s="53">
        <f>'6aTRaiangProjExample'!B192</f>
        <v>3.5341244190544705</v>
      </c>
      <c r="B186" s="53">
        <f>'6aTRaiangProjExample'!C192</f>
        <v>4.3149817417943224</v>
      </c>
      <c r="C186" s="53">
        <f>'6aTRaiangProjExample'!D192</f>
        <v>6.5008625855723041</v>
      </c>
      <c r="D186" s="53">
        <f>'6aTRaiangProjExample'!E192</f>
        <v>4.1908202757860398</v>
      </c>
      <c r="E186" s="53">
        <f>'6aTRaiangProjExample'!F192</f>
        <v>2.5873657424767753</v>
      </c>
      <c r="F186" s="53">
        <f>'6aTRaiangProjExample'!G192</f>
        <v>2.8968504955567336</v>
      </c>
      <c r="G186" s="52">
        <f t="shared" si="26"/>
        <v>10.034987004626775</v>
      </c>
      <c r="H186" s="51">
        <f t="shared" si="27"/>
        <v>10.621795190397243</v>
      </c>
      <c r="I186" s="50">
        <f t="shared" si="28"/>
        <v>9.7991979798278308</v>
      </c>
      <c r="J186" s="6">
        <f t="shared" si="29"/>
        <v>10.621795190397243</v>
      </c>
      <c r="L186" s="7">
        <f t="shared" si="30"/>
        <v>1</v>
      </c>
      <c r="M186" s="7" t="str">
        <f t="shared" si="31"/>
        <v/>
      </c>
      <c r="N186" s="7" t="str">
        <f t="shared" si="32"/>
        <v/>
      </c>
      <c r="O186" s="7">
        <f t="shared" si="33"/>
        <v>1</v>
      </c>
      <c r="P186" s="7" t="str">
        <f t="shared" si="34"/>
        <v/>
      </c>
      <c r="Q186" s="7">
        <f t="shared" si="35"/>
        <v>1</v>
      </c>
      <c r="R186" s="7" t="str">
        <f t="shared" si="36"/>
        <v/>
      </c>
      <c r="S186" s="7">
        <f t="shared" si="37"/>
        <v>1</v>
      </c>
      <c r="T186" s="7" t="str">
        <f t="shared" si="38"/>
        <v/>
      </c>
      <c r="U186" s="7"/>
    </row>
    <row r="187" spans="1:21" hidden="1" x14ac:dyDescent="0.25">
      <c r="A187" s="53">
        <f>'6aTRaiangProjExample'!B193</f>
        <v>4.2972981385152389</v>
      </c>
      <c r="B187" s="53">
        <f>'6aTRaiangProjExample'!C193</f>
        <v>3.6217622492911623</v>
      </c>
      <c r="C187" s="53">
        <f>'6aTRaiangProjExample'!D193</f>
        <v>5.8816358219072304</v>
      </c>
      <c r="D187" s="53">
        <f>'6aTRaiangProjExample'!E193</f>
        <v>4.1196319244604336</v>
      </c>
      <c r="E187" s="53">
        <f>'6aTRaiangProjExample'!F193</f>
        <v>1.8471952856098395</v>
      </c>
      <c r="F187" s="53">
        <f>'6aTRaiangProjExample'!G193</f>
        <v>3.7896851597775587</v>
      </c>
      <c r="G187" s="52">
        <f t="shared" si="26"/>
        <v>10.178933960422469</v>
      </c>
      <c r="H187" s="51">
        <f t="shared" si="27"/>
        <v>12.206615222753232</v>
      </c>
      <c r="I187" s="50">
        <f t="shared" si="28"/>
        <v>9.25864269467856</v>
      </c>
      <c r="J187" s="6">
        <f t="shared" si="29"/>
        <v>12.206615222753232</v>
      </c>
      <c r="L187" s="7">
        <f t="shared" si="30"/>
        <v>1</v>
      </c>
      <c r="M187" s="7" t="str">
        <f t="shared" si="31"/>
        <v/>
      </c>
      <c r="N187" s="7" t="str">
        <f t="shared" si="32"/>
        <v/>
      </c>
      <c r="O187" s="7">
        <f t="shared" si="33"/>
        <v>1</v>
      </c>
      <c r="P187" s="7" t="str">
        <f t="shared" si="34"/>
        <v/>
      </c>
      <c r="Q187" s="7">
        <f t="shared" si="35"/>
        <v>1</v>
      </c>
      <c r="R187" s="7" t="str">
        <f t="shared" si="36"/>
        <v/>
      </c>
      <c r="S187" s="7">
        <f t="shared" si="37"/>
        <v>1</v>
      </c>
      <c r="T187" s="7" t="str">
        <f t="shared" si="38"/>
        <v/>
      </c>
      <c r="U187" s="7"/>
    </row>
    <row r="188" spans="1:21" hidden="1" x14ac:dyDescent="0.25">
      <c r="A188" s="53">
        <f>'6aTRaiangProjExample'!B194</f>
        <v>3.5726466078852037</v>
      </c>
      <c r="B188" s="53">
        <f>'6aTRaiangProjExample'!C194</f>
        <v>3.0976620142020135</v>
      </c>
      <c r="C188" s="53">
        <f>'6aTRaiangProjExample'!D194</f>
        <v>6.084898053619316</v>
      </c>
      <c r="D188" s="53">
        <f>'6aTRaiangProjExample'!E194</f>
        <v>4.2575442649279154</v>
      </c>
      <c r="E188" s="53">
        <f>'6aTRaiangProjExample'!F194</f>
        <v>2.4153055229644611</v>
      </c>
      <c r="F188" s="53">
        <f>'6aTRaiangProjExample'!G194</f>
        <v>3.2977690891868434</v>
      </c>
      <c r="G188" s="52">
        <f t="shared" si="26"/>
        <v>9.6575446615045202</v>
      </c>
      <c r="H188" s="51">
        <f t="shared" si="27"/>
        <v>11.127959961999963</v>
      </c>
      <c r="I188" s="50">
        <f t="shared" si="28"/>
        <v>8.810736626353318</v>
      </c>
      <c r="J188" s="6">
        <f t="shared" si="29"/>
        <v>11.127959961999963</v>
      </c>
      <c r="L188" s="7">
        <f t="shared" si="30"/>
        <v>1</v>
      </c>
      <c r="M188" s="7" t="str">
        <f t="shared" si="31"/>
        <v/>
      </c>
      <c r="N188" s="7" t="str">
        <f t="shared" si="32"/>
        <v/>
      </c>
      <c r="O188" s="7">
        <f t="shared" si="33"/>
        <v>1</v>
      </c>
      <c r="P188" s="7" t="str">
        <f t="shared" si="34"/>
        <v/>
      </c>
      <c r="Q188" s="7">
        <f t="shared" si="35"/>
        <v>1</v>
      </c>
      <c r="R188" s="7" t="str">
        <f t="shared" si="36"/>
        <v/>
      </c>
      <c r="S188" s="7">
        <f t="shared" si="37"/>
        <v>1</v>
      </c>
      <c r="T188" s="7" t="str">
        <f t="shared" si="38"/>
        <v/>
      </c>
      <c r="U188" s="7"/>
    </row>
    <row r="189" spans="1:21" hidden="1" x14ac:dyDescent="0.25">
      <c r="A189" s="53">
        <f>'6aTRaiangProjExample'!B195</f>
        <v>3.2290553869433589</v>
      </c>
      <c r="B189" s="53">
        <f>'6aTRaiangProjExample'!C195</f>
        <v>2.0265706878486287</v>
      </c>
      <c r="C189" s="53">
        <f>'6aTRaiangProjExample'!D195</f>
        <v>5.7547116651514543</v>
      </c>
      <c r="D189" s="53">
        <f>'6aTRaiangProjExample'!E195</f>
        <v>4.4140825262964229</v>
      </c>
      <c r="E189" s="53">
        <f>'6aTRaiangProjExample'!F195</f>
        <v>2.7147995631351294</v>
      </c>
      <c r="F189" s="53">
        <f>'6aTRaiangProjExample'!G195</f>
        <v>3.7010039848588852</v>
      </c>
      <c r="G189" s="52">
        <f t="shared" si="26"/>
        <v>8.9837670520948123</v>
      </c>
      <c r="H189" s="51">
        <f t="shared" si="27"/>
        <v>11.344141898098666</v>
      </c>
      <c r="I189" s="50">
        <f t="shared" si="28"/>
        <v>8.4423742358426423</v>
      </c>
      <c r="J189" s="6">
        <f t="shared" si="29"/>
        <v>11.344141898098666</v>
      </c>
      <c r="L189" s="7">
        <f t="shared" si="30"/>
        <v>1</v>
      </c>
      <c r="M189" s="7" t="str">
        <f t="shared" si="31"/>
        <v/>
      </c>
      <c r="N189" s="7" t="str">
        <f t="shared" si="32"/>
        <v/>
      </c>
      <c r="O189" s="7">
        <f t="shared" si="33"/>
        <v>1</v>
      </c>
      <c r="P189" s="7" t="str">
        <f t="shared" si="34"/>
        <v/>
      </c>
      <c r="Q189" s="7">
        <f t="shared" si="35"/>
        <v>1</v>
      </c>
      <c r="R189" s="7" t="str">
        <f t="shared" si="36"/>
        <v/>
      </c>
      <c r="S189" s="7">
        <f t="shared" si="37"/>
        <v>1</v>
      </c>
      <c r="T189" s="7" t="str">
        <f t="shared" si="38"/>
        <v/>
      </c>
      <c r="U189" s="7"/>
    </row>
    <row r="190" spans="1:21" hidden="1" x14ac:dyDescent="0.25">
      <c r="A190" s="53">
        <f>'6aTRaiangProjExample'!B196</f>
        <v>3.8436052931568008</v>
      </c>
      <c r="B190" s="53">
        <f>'6aTRaiangProjExample'!C196</f>
        <v>1.8807216668297211</v>
      </c>
      <c r="C190" s="53">
        <f>'6aTRaiangProjExample'!D196</f>
        <v>6.1714661555192958</v>
      </c>
      <c r="D190" s="53">
        <f>'6aTRaiangProjExample'!E196</f>
        <v>3.2317189082086943</v>
      </c>
      <c r="E190" s="53">
        <f>'6aTRaiangProjExample'!F196</f>
        <v>2.1865956035251193</v>
      </c>
      <c r="F190" s="53">
        <f>'6aTRaiangProjExample'!G196</f>
        <v>4.9089978652667687</v>
      </c>
      <c r="G190" s="52">
        <f t="shared" si="26"/>
        <v>10.015071448676096</v>
      </c>
      <c r="H190" s="51">
        <f t="shared" si="27"/>
        <v>11.984322066632263</v>
      </c>
      <c r="I190" s="50">
        <f t="shared" si="28"/>
        <v>8.9763151356216078</v>
      </c>
      <c r="J190" s="6">
        <f t="shared" si="29"/>
        <v>11.984322066632263</v>
      </c>
      <c r="L190" s="7">
        <f t="shared" si="30"/>
        <v>1</v>
      </c>
      <c r="M190" s="7" t="str">
        <f t="shared" si="31"/>
        <v/>
      </c>
      <c r="N190" s="7" t="str">
        <f t="shared" si="32"/>
        <v/>
      </c>
      <c r="O190" s="7">
        <f t="shared" si="33"/>
        <v>1</v>
      </c>
      <c r="P190" s="7" t="str">
        <f t="shared" si="34"/>
        <v/>
      </c>
      <c r="Q190" s="7">
        <f t="shared" si="35"/>
        <v>1</v>
      </c>
      <c r="R190" s="7" t="str">
        <f t="shared" si="36"/>
        <v/>
      </c>
      <c r="S190" s="7">
        <f t="shared" si="37"/>
        <v>1</v>
      </c>
      <c r="T190" s="7" t="str">
        <f t="shared" si="38"/>
        <v/>
      </c>
      <c r="U190" s="7"/>
    </row>
    <row r="191" spans="1:21" hidden="1" x14ac:dyDescent="0.25">
      <c r="A191" s="53">
        <f>'6aTRaiangProjExample'!B197</f>
        <v>3.7057155578576246</v>
      </c>
      <c r="B191" s="53">
        <f>'6aTRaiangProjExample'!C197</f>
        <v>3.341097103689477</v>
      </c>
      <c r="C191" s="53">
        <f>'6aTRaiangProjExample'!D197</f>
        <v>6.0124121512557256</v>
      </c>
      <c r="D191" s="53">
        <f>'6aTRaiangProjExample'!E197</f>
        <v>3.8167798629246699</v>
      </c>
      <c r="E191" s="53">
        <f>'6aTRaiangProjExample'!F197</f>
        <v>2.5236566254618924</v>
      </c>
      <c r="F191" s="53">
        <f>'6aTRaiangProjExample'!G197</f>
        <v>2.3886940649669777</v>
      </c>
      <c r="G191" s="52">
        <f t="shared" si="26"/>
        <v>9.7181277091133502</v>
      </c>
      <c r="H191" s="51">
        <f t="shared" si="27"/>
        <v>9.9111894857492722</v>
      </c>
      <c r="I191" s="50">
        <f t="shared" si="28"/>
        <v>8.2534477941183475</v>
      </c>
      <c r="J191" s="6">
        <f t="shared" si="29"/>
        <v>9.9111894857492722</v>
      </c>
      <c r="L191" s="7">
        <f t="shared" si="30"/>
        <v>1</v>
      </c>
      <c r="M191" s="7" t="str">
        <f t="shared" si="31"/>
        <v/>
      </c>
      <c r="N191" s="7" t="str">
        <f t="shared" si="32"/>
        <v/>
      </c>
      <c r="O191" s="7">
        <f t="shared" si="33"/>
        <v>1</v>
      </c>
      <c r="P191" s="7" t="str">
        <f t="shared" si="34"/>
        <v/>
      </c>
      <c r="Q191" s="7">
        <f t="shared" si="35"/>
        <v>1</v>
      </c>
      <c r="R191" s="7" t="str">
        <f t="shared" si="36"/>
        <v/>
      </c>
      <c r="S191" s="7">
        <f t="shared" si="37"/>
        <v>1</v>
      </c>
      <c r="T191" s="7" t="str">
        <f t="shared" si="38"/>
        <v/>
      </c>
      <c r="U191" s="7"/>
    </row>
    <row r="192" spans="1:21" hidden="1" x14ac:dyDescent="0.25">
      <c r="A192" s="53">
        <f>'6aTRaiangProjExample'!B198</f>
        <v>3.9277366478252738</v>
      </c>
      <c r="B192" s="53">
        <f>'6aTRaiangProjExample'!C198</f>
        <v>1.5794401635156876</v>
      </c>
      <c r="C192" s="53">
        <f>'6aTRaiangProjExample'!D198</f>
        <v>6.0877109225579193</v>
      </c>
      <c r="D192" s="53">
        <f>'6aTRaiangProjExample'!E198</f>
        <v>4.5122483193036356</v>
      </c>
      <c r="E192" s="53">
        <f>'6aTRaiangProjExample'!F198</f>
        <v>1.4355510581313549</v>
      </c>
      <c r="F192" s="53">
        <f>'6aTRaiangProjExample'!G198</f>
        <v>3.5178179310461406</v>
      </c>
      <c r="G192" s="52">
        <f t="shared" si="26"/>
        <v>10.015447570383193</v>
      </c>
      <c r="H192" s="51">
        <f t="shared" si="27"/>
        <v>11.95780289817505</v>
      </c>
      <c r="I192" s="50">
        <f t="shared" si="28"/>
        <v>6.5328091526931829</v>
      </c>
      <c r="J192" s="6">
        <f t="shared" si="29"/>
        <v>11.95780289817505</v>
      </c>
      <c r="L192" s="7">
        <f t="shared" si="30"/>
        <v>1</v>
      </c>
      <c r="M192" s="7" t="str">
        <f t="shared" si="31"/>
        <v/>
      </c>
      <c r="N192" s="7" t="str">
        <f t="shared" si="32"/>
        <v/>
      </c>
      <c r="O192" s="7">
        <f t="shared" si="33"/>
        <v>1</v>
      </c>
      <c r="P192" s="7" t="str">
        <f t="shared" si="34"/>
        <v/>
      </c>
      <c r="Q192" s="7">
        <f t="shared" si="35"/>
        <v>1</v>
      </c>
      <c r="R192" s="7" t="str">
        <f t="shared" si="36"/>
        <v/>
      </c>
      <c r="S192" s="7">
        <f t="shared" si="37"/>
        <v>1</v>
      </c>
      <c r="T192" s="7" t="str">
        <f t="shared" si="38"/>
        <v/>
      </c>
      <c r="U192" s="7"/>
    </row>
    <row r="193" spans="1:21" hidden="1" x14ac:dyDescent="0.25">
      <c r="A193" s="53">
        <f>'6aTRaiangProjExample'!B199</f>
        <v>5.2582850377486601</v>
      </c>
      <c r="B193" s="53">
        <f>'6aTRaiangProjExample'!C199</f>
        <v>3.3102858037945331</v>
      </c>
      <c r="C193" s="53">
        <f>'6aTRaiangProjExample'!D199</f>
        <v>6.2675673459367403</v>
      </c>
      <c r="D193" s="53">
        <f>'6aTRaiangProjExample'!E199</f>
        <v>3.561800337586329</v>
      </c>
      <c r="E193" s="53">
        <f>'6aTRaiangProjExample'!F199</f>
        <v>1.9112063156687547</v>
      </c>
      <c r="F193" s="53">
        <f>'6aTRaiangProjExample'!G199</f>
        <v>2.8933574964106255</v>
      </c>
      <c r="G193" s="52">
        <f t="shared" si="26"/>
        <v>11.5258523836854</v>
      </c>
      <c r="H193" s="51">
        <f t="shared" si="27"/>
        <v>11.713442871745613</v>
      </c>
      <c r="I193" s="50">
        <f t="shared" si="28"/>
        <v>8.1148496158739132</v>
      </c>
      <c r="J193" s="6">
        <f t="shared" si="29"/>
        <v>11.713442871745613</v>
      </c>
      <c r="L193" s="7">
        <f t="shared" si="30"/>
        <v>1</v>
      </c>
      <c r="M193" s="7" t="str">
        <f t="shared" si="31"/>
        <v/>
      </c>
      <c r="N193" s="7" t="str">
        <f t="shared" si="32"/>
        <v/>
      </c>
      <c r="O193" s="7">
        <f t="shared" si="33"/>
        <v>1</v>
      </c>
      <c r="P193" s="7" t="str">
        <f t="shared" si="34"/>
        <v/>
      </c>
      <c r="Q193" s="7">
        <f t="shared" si="35"/>
        <v>1</v>
      </c>
      <c r="R193" s="7" t="str">
        <f t="shared" si="36"/>
        <v/>
      </c>
      <c r="S193" s="7">
        <f t="shared" si="37"/>
        <v>1</v>
      </c>
      <c r="T193" s="7" t="str">
        <f t="shared" si="38"/>
        <v/>
      </c>
      <c r="U193" s="7"/>
    </row>
    <row r="194" spans="1:21" hidden="1" x14ac:dyDescent="0.25">
      <c r="A194" s="53">
        <f>'6aTRaiangProjExample'!B200</f>
        <v>4.3219376014950877</v>
      </c>
      <c r="B194" s="53">
        <f>'6aTRaiangProjExample'!C200</f>
        <v>3.5220530665373007</v>
      </c>
      <c r="C194" s="53">
        <f>'6aTRaiangProjExample'!D200</f>
        <v>4.2126548538143389</v>
      </c>
      <c r="D194" s="53">
        <f>'6aTRaiangProjExample'!E200</f>
        <v>4.3020923363194772</v>
      </c>
      <c r="E194" s="53">
        <f>'6aTRaiangProjExample'!F200</f>
        <v>3.7007311840883776</v>
      </c>
      <c r="F194" s="53">
        <f>'6aTRaiangProjExample'!G200</f>
        <v>4.1074613621218141</v>
      </c>
      <c r="G194" s="52">
        <f t="shared" ref="G194:G257" si="39">A194+C194</f>
        <v>8.5345924553094257</v>
      </c>
      <c r="H194" s="51">
        <f t="shared" ref="H194:H257" si="40">A194+D194+F194</f>
        <v>12.73149129993638</v>
      </c>
      <c r="I194" s="50">
        <f t="shared" ref="I194:I257" si="41">B194+E194+F194</f>
        <v>11.330245612747493</v>
      </c>
      <c r="J194" s="6">
        <f t="shared" ref="J194:J257" si="42">MAX(G194:I194)</f>
        <v>12.73149129993638</v>
      </c>
      <c r="L194" s="7">
        <f t="shared" ref="L194:L257" si="43">IF(OR(G194=$J194,H194=$J194),1,"")</f>
        <v>1</v>
      </c>
      <c r="M194" s="7" t="str">
        <f t="shared" ref="M194:M257" si="44">IF(I194=$J194,1,"")</f>
        <v/>
      </c>
      <c r="N194" s="7" t="str">
        <f t="shared" ref="N194:N257" si="45">IF(G194=$J194,1,"")</f>
        <v/>
      </c>
      <c r="O194" s="7">
        <f t="shared" ref="O194:O257" si="46">IF(H194=$J194,1,"")</f>
        <v>1</v>
      </c>
      <c r="P194" s="7" t="str">
        <f t="shared" ref="P194:P257" si="47">IF(I194=$J194,1,"")</f>
        <v/>
      </c>
      <c r="Q194" s="7">
        <f t="shared" ref="Q194:Q257" si="48">IF(OR(H194=$J194,I194=J194),1,"")</f>
        <v>1</v>
      </c>
      <c r="R194" s="7" t="str">
        <f t="shared" ref="R194:R257" si="49">IF(G194=$J194,1,"")</f>
        <v/>
      </c>
      <c r="S194" s="7">
        <f t="shared" ref="S194:S257" si="50">IF(H194=$J194,1,"")</f>
        <v>1</v>
      </c>
      <c r="T194" s="7" t="str">
        <f t="shared" ref="T194:T257" si="51">IF(I194=$J194,1,"")</f>
        <v/>
      </c>
      <c r="U194" s="7"/>
    </row>
    <row r="195" spans="1:21" hidden="1" x14ac:dyDescent="0.25">
      <c r="A195" s="53">
        <f>'6aTRaiangProjExample'!B201</f>
        <v>4.8068905134523288</v>
      </c>
      <c r="B195" s="53">
        <f>'6aTRaiangProjExample'!C201</f>
        <v>1.9562602864715253</v>
      </c>
      <c r="C195" s="53">
        <f>'6aTRaiangProjExample'!D201</f>
        <v>5.477945468091745</v>
      </c>
      <c r="D195" s="53">
        <f>'6aTRaiangProjExample'!E201</f>
        <v>4.4936392856449974</v>
      </c>
      <c r="E195" s="53">
        <f>'6aTRaiangProjExample'!F201</f>
        <v>2.9693914435794238</v>
      </c>
      <c r="F195" s="53">
        <f>'6aTRaiangProjExample'!G201</f>
        <v>4.5545186048642341</v>
      </c>
      <c r="G195" s="52">
        <f t="shared" si="39"/>
        <v>10.284835981544074</v>
      </c>
      <c r="H195" s="51">
        <f t="shared" si="40"/>
        <v>13.855048403961561</v>
      </c>
      <c r="I195" s="50">
        <f t="shared" si="41"/>
        <v>9.4801703349151829</v>
      </c>
      <c r="J195" s="6">
        <f t="shared" si="42"/>
        <v>13.855048403961561</v>
      </c>
      <c r="L195" s="7">
        <f t="shared" si="43"/>
        <v>1</v>
      </c>
      <c r="M195" s="7" t="str">
        <f t="shared" si="44"/>
        <v/>
      </c>
      <c r="N195" s="7" t="str">
        <f t="shared" si="45"/>
        <v/>
      </c>
      <c r="O195" s="7">
        <f t="shared" si="46"/>
        <v>1</v>
      </c>
      <c r="P195" s="7" t="str">
        <f t="shared" si="47"/>
        <v/>
      </c>
      <c r="Q195" s="7">
        <f t="shared" si="48"/>
        <v>1</v>
      </c>
      <c r="R195" s="7" t="str">
        <f t="shared" si="49"/>
        <v/>
      </c>
      <c r="S195" s="7">
        <f t="shared" si="50"/>
        <v>1</v>
      </c>
      <c r="T195" s="7" t="str">
        <f t="shared" si="51"/>
        <v/>
      </c>
      <c r="U195" s="7"/>
    </row>
    <row r="196" spans="1:21" hidden="1" x14ac:dyDescent="0.25">
      <c r="A196" s="53">
        <f>'6aTRaiangProjExample'!B202</f>
        <v>4.6017940206141166</v>
      </c>
      <c r="B196" s="53">
        <f>'6aTRaiangProjExample'!C202</f>
        <v>1.8171373539395259</v>
      </c>
      <c r="C196" s="53">
        <f>'6aTRaiangProjExample'!D202</f>
        <v>6.3782995917324588</v>
      </c>
      <c r="D196" s="53">
        <f>'6aTRaiangProjExample'!E202</f>
        <v>4.8587574270391469</v>
      </c>
      <c r="E196" s="53">
        <f>'6aTRaiangProjExample'!F202</f>
        <v>2.4226929862292401</v>
      </c>
      <c r="F196" s="53">
        <f>'6aTRaiangProjExample'!G202</f>
        <v>3.1961708895646703</v>
      </c>
      <c r="G196" s="52">
        <f t="shared" si="39"/>
        <v>10.980093612346575</v>
      </c>
      <c r="H196" s="51">
        <f t="shared" si="40"/>
        <v>12.656722337217932</v>
      </c>
      <c r="I196" s="50">
        <f t="shared" si="41"/>
        <v>7.4360012297334359</v>
      </c>
      <c r="J196" s="6">
        <f t="shared" si="42"/>
        <v>12.656722337217932</v>
      </c>
      <c r="L196" s="7">
        <f t="shared" si="43"/>
        <v>1</v>
      </c>
      <c r="M196" s="7" t="str">
        <f t="shared" si="44"/>
        <v/>
      </c>
      <c r="N196" s="7" t="str">
        <f t="shared" si="45"/>
        <v/>
      </c>
      <c r="O196" s="7">
        <f t="shared" si="46"/>
        <v>1</v>
      </c>
      <c r="P196" s="7" t="str">
        <f t="shared" si="47"/>
        <v/>
      </c>
      <c r="Q196" s="7">
        <f t="shared" si="48"/>
        <v>1</v>
      </c>
      <c r="R196" s="7" t="str">
        <f t="shared" si="49"/>
        <v/>
      </c>
      <c r="S196" s="7">
        <f t="shared" si="50"/>
        <v>1</v>
      </c>
      <c r="T196" s="7" t="str">
        <f t="shared" si="51"/>
        <v/>
      </c>
      <c r="U196" s="7"/>
    </row>
    <row r="197" spans="1:21" hidden="1" x14ac:dyDescent="0.25">
      <c r="A197" s="53">
        <f>'6aTRaiangProjExample'!B203</f>
        <v>3.8176957740862032</v>
      </c>
      <c r="B197" s="53">
        <f>'6aTRaiangProjExample'!C203</f>
        <v>3.6135666999522655</v>
      </c>
      <c r="C197" s="53">
        <f>'6aTRaiangProjExample'!D203</f>
        <v>5.9267605030543837</v>
      </c>
      <c r="D197" s="53">
        <f>'6aTRaiangProjExample'!E203</f>
        <v>3.8557217255962195</v>
      </c>
      <c r="E197" s="53">
        <f>'6aTRaiangProjExample'!F203</f>
        <v>2.5730840138860622</v>
      </c>
      <c r="F197" s="53">
        <f>'6aTRaiangProjExample'!G203</f>
        <v>3.4115632296971783</v>
      </c>
      <c r="G197" s="52">
        <f t="shared" si="39"/>
        <v>9.7444562771405874</v>
      </c>
      <c r="H197" s="51">
        <f t="shared" si="40"/>
        <v>11.0849807293796</v>
      </c>
      <c r="I197" s="50">
        <f t="shared" si="41"/>
        <v>9.5982139435355052</v>
      </c>
      <c r="J197" s="6">
        <f t="shared" si="42"/>
        <v>11.0849807293796</v>
      </c>
      <c r="L197" s="7">
        <f t="shared" si="43"/>
        <v>1</v>
      </c>
      <c r="M197" s="7" t="str">
        <f t="shared" si="44"/>
        <v/>
      </c>
      <c r="N197" s="7" t="str">
        <f t="shared" si="45"/>
        <v/>
      </c>
      <c r="O197" s="7">
        <f t="shared" si="46"/>
        <v>1</v>
      </c>
      <c r="P197" s="7" t="str">
        <f t="shared" si="47"/>
        <v/>
      </c>
      <c r="Q197" s="7">
        <f t="shared" si="48"/>
        <v>1</v>
      </c>
      <c r="R197" s="7" t="str">
        <f t="shared" si="49"/>
        <v/>
      </c>
      <c r="S197" s="7">
        <f t="shared" si="50"/>
        <v>1</v>
      </c>
      <c r="T197" s="7" t="str">
        <f t="shared" si="51"/>
        <v/>
      </c>
      <c r="U197" s="7"/>
    </row>
    <row r="198" spans="1:21" hidden="1" x14ac:dyDescent="0.25">
      <c r="A198" s="53">
        <f>'6aTRaiangProjExample'!B204</f>
        <v>3.7450046120228389</v>
      </c>
      <c r="B198" s="53">
        <f>'6aTRaiangProjExample'!C204</f>
        <v>4.0352551376079058</v>
      </c>
      <c r="C198" s="53">
        <f>'6aTRaiangProjExample'!D204</f>
        <v>6.5709510293476701</v>
      </c>
      <c r="D198" s="53">
        <f>'6aTRaiangProjExample'!E204</f>
        <v>4.7729537980840089</v>
      </c>
      <c r="E198" s="53">
        <f>'6aTRaiangProjExample'!F204</f>
        <v>3.001741141488699</v>
      </c>
      <c r="F198" s="53">
        <f>'6aTRaiangProjExample'!G204</f>
        <v>3.2026820130542486</v>
      </c>
      <c r="G198" s="52">
        <f t="shared" si="39"/>
        <v>10.315955641370509</v>
      </c>
      <c r="H198" s="51">
        <f t="shared" si="40"/>
        <v>11.720640423161097</v>
      </c>
      <c r="I198" s="50">
        <f t="shared" si="41"/>
        <v>10.239678292150852</v>
      </c>
      <c r="J198" s="6">
        <f t="shared" si="42"/>
        <v>11.720640423161097</v>
      </c>
      <c r="L198" s="7">
        <f t="shared" si="43"/>
        <v>1</v>
      </c>
      <c r="M198" s="7" t="str">
        <f t="shared" si="44"/>
        <v/>
      </c>
      <c r="N198" s="7" t="str">
        <f t="shared" si="45"/>
        <v/>
      </c>
      <c r="O198" s="7">
        <f t="shared" si="46"/>
        <v>1</v>
      </c>
      <c r="P198" s="7" t="str">
        <f t="shared" si="47"/>
        <v/>
      </c>
      <c r="Q198" s="7">
        <f t="shared" si="48"/>
        <v>1</v>
      </c>
      <c r="R198" s="7" t="str">
        <f t="shared" si="49"/>
        <v/>
      </c>
      <c r="S198" s="7">
        <f t="shared" si="50"/>
        <v>1</v>
      </c>
      <c r="T198" s="7" t="str">
        <f t="shared" si="51"/>
        <v/>
      </c>
      <c r="U198" s="7"/>
    </row>
    <row r="199" spans="1:21" hidden="1" x14ac:dyDescent="0.25">
      <c r="A199" s="53">
        <f>'6aTRaiangProjExample'!B205</f>
        <v>5.0475089207089159</v>
      </c>
      <c r="B199" s="53">
        <f>'6aTRaiangProjExample'!C205</f>
        <v>3.4455994881070962</v>
      </c>
      <c r="C199" s="53">
        <f>'6aTRaiangProjExample'!D205</f>
        <v>5.9291213902343269</v>
      </c>
      <c r="D199" s="53">
        <f>'6aTRaiangProjExample'!E205</f>
        <v>3.6409026617306064</v>
      </c>
      <c r="E199" s="53">
        <f>'6aTRaiangProjExample'!F205</f>
        <v>1.4208166292683249</v>
      </c>
      <c r="F199" s="53">
        <f>'6aTRaiangProjExample'!G205</f>
        <v>2.5275964232446579</v>
      </c>
      <c r="G199" s="52">
        <f t="shared" si="39"/>
        <v>10.976630310943243</v>
      </c>
      <c r="H199" s="51">
        <f t="shared" si="40"/>
        <v>11.216008005684181</v>
      </c>
      <c r="I199" s="50">
        <f t="shared" si="41"/>
        <v>7.3940125406200785</v>
      </c>
      <c r="J199" s="6">
        <f t="shared" si="42"/>
        <v>11.216008005684181</v>
      </c>
      <c r="L199" s="7">
        <f t="shared" si="43"/>
        <v>1</v>
      </c>
      <c r="M199" s="7" t="str">
        <f t="shared" si="44"/>
        <v/>
      </c>
      <c r="N199" s="7" t="str">
        <f t="shared" si="45"/>
        <v/>
      </c>
      <c r="O199" s="7">
        <f t="shared" si="46"/>
        <v>1</v>
      </c>
      <c r="P199" s="7" t="str">
        <f t="shared" si="47"/>
        <v/>
      </c>
      <c r="Q199" s="7">
        <f t="shared" si="48"/>
        <v>1</v>
      </c>
      <c r="R199" s="7" t="str">
        <f t="shared" si="49"/>
        <v/>
      </c>
      <c r="S199" s="7">
        <f t="shared" si="50"/>
        <v>1</v>
      </c>
      <c r="T199" s="7" t="str">
        <f t="shared" si="51"/>
        <v/>
      </c>
      <c r="U199" s="7"/>
    </row>
    <row r="200" spans="1:21" hidden="1" x14ac:dyDescent="0.25">
      <c r="A200" s="53">
        <f>'6aTRaiangProjExample'!B206</f>
        <v>3.4080776029538793</v>
      </c>
      <c r="B200" s="53">
        <f>'6aTRaiangProjExample'!C206</f>
        <v>3.3747511251679985</v>
      </c>
      <c r="C200" s="53">
        <f>'6aTRaiangProjExample'!D206</f>
        <v>5.5760857292439203</v>
      </c>
      <c r="D200" s="53">
        <f>'6aTRaiangProjExample'!E206</f>
        <v>4.2009438097638956</v>
      </c>
      <c r="E200" s="53">
        <f>'6aTRaiangProjExample'!F206</f>
        <v>1.3303512192907718</v>
      </c>
      <c r="F200" s="53">
        <f>'6aTRaiangProjExample'!G206</f>
        <v>3.8667755534614567</v>
      </c>
      <c r="G200" s="52">
        <f t="shared" si="39"/>
        <v>8.9841633321977987</v>
      </c>
      <c r="H200" s="51">
        <f t="shared" si="40"/>
        <v>11.475796966179232</v>
      </c>
      <c r="I200" s="50">
        <f t="shared" si="41"/>
        <v>8.5718778979202277</v>
      </c>
      <c r="J200" s="6">
        <f t="shared" si="42"/>
        <v>11.475796966179232</v>
      </c>
      <c r="L200" s="7">
        <f t="shared" si="43"/>
        <v>1</v>
      </c>
      <c r="M200" s="7" t="str">
        <f t="shared" si="44"/>
        <v/>
      </c>
      <c r="N200" s="7" t="str">
        <f t="shared" si="45"/>
        <v/>
      </c>
      <c r="O200" s="7">
        <f t="shared" si="46"/>
        <v>1</v>
      </c>
      <c r="P200" s="7" t="str">
        <f t="shared" si="47"/>
        <v/>
      </c>
      <c r="Q200" s="7">
        <f t="shared" si="48"/>
        <v>1</v>
      </c>
      <c r="R200" s="7" t="str">
        <f t="shared" si="49"/>
        <v/>
      </c>
      <c r="S200" s="7">
        <f t="shared" si="50"/>
        <v>1</v>
      </c>
      <c r="T200" s="7" t="str">
        <f t="shared" si="51"/>
        <v/>
      </c>
      <c r="U200" s="7"/>
    </row>
    <row r="201" spans="1:21" hidden="1" x14ac:dyDescent="0.25">
      <c r="A201" s="53">
        <f>'6aTRaiangProjExample'!B207</f>
        <v>4.8044039674477137</v>
      </c>
      <c r="B201" s="53">
        <f>'6aTRaiangProjExample'!C207</f>
        <v>3.2201960157105245</v>
      </c>
      <c r="C201" s="53">
        <f>'6aTRaiangProjExample'!D207</f>
        <v>5.3831137935124751</v>
      </c>
      <c r="D201" s="53">
        <f>'6aTRaiangProjExample'!E207</f>
        <v>4.5058431122432578</v>
      </c>
      <c r="E201" s="53">
        <f>'6aTRaiangProjExample'!F207</f>
        <v>2.6291686722785217</v>
      </c>
      <c r="F201" s="53">
        <f>'6aTRaiangProjExample'!G207</f>
        <v>3.6541342000180088</v>
      </c>
      <c r="G201" s="52">
        <f t="shared" si="39"/>
        <v>10.187517760960189</v>
      </c>
      <c r="H201" s="51">
        <f t="shared" si="40"/>
        <v>12.964381279708979</v>
      </c>
      <c r="I201" s="50">
        <f t="shared" si="41"/>
        <v>9.503498888007055</v>
      </c>
      <c r="J201" s="6">
        <f t="shared" si="42"/>
        <v>12.964381279708979</v>
      </c>
      <c r="L201" s="7">
        <f t="shared" si="43"/>
        <v>1</v>
      </c>
      <c r="M201" s="7" t="str">
        <f t="shared" si="44"/>
        <v/>
      </c>
      <c r="N201" s="7" t="str">
        <f t="shared" si="45"/>
        <v/>
      </c>
      <c r="O201" s="7">
        <f t="shared" si="46"/>
        <v>1</v>
      </c>
      <c r="P201" s="7" t="str">
        <f t="shared" si="47"/>
        <v/>
      </c>
      <c r="Q201" s="7">
        <f t="shared" si="48"/>
        <v>1</v>
      </c>
      <c r="R201" s="7" t="str">
        <f t="shared" si="49"/>
        <v/>
      </c>
      <c r="S201" s="7">
        <f t="shared" si="50"/>
        <v>1</v>
      </c>
      <c r="T201" s="7" t="str">
        <f t="shared" si="51"/>
        <v/>
      </c>
      <c r="U201" s="7"/>
    </row>
    <row r="202" spans="1:21" hidden="1" x14ac:dyDescent="0.25">
      <c r="A202" s="53">
        <f>'6aTRaiangProjExample'!B208</f>
        <v>4.0747562478965165</v>
      </c>
      <c r="B202" s="53">
        <f>'6aTRaiangProjExample'!C208</f>
        <v>1.8684982652389728</v>
      </c>
      <c r="C202" s="53">
        <f>'6aTRaiangProjExample'!D208</f>
        <v>6.0003807696060081</v>
      </c>
      <c r="D202" s="53">
        <f>'6aTRaiangProjExample'!E208</f>
        <v>3.8370655120890871</v>
      </c>
      <c r="E202" s="53">
        <f>'6aTRaiangProjExample'!F208</f>
        <v>2.3980908053751717</v>
      </c>
      <c r="F202" s="53">
        <f>'6aTRaiangProjExample'!G208</f>
        <v>3.6661444001422758</v>
      </c>
      <c r="G202" s="52">
        <f t="shared" si="39"/>
        <v>10.075137017502524</v>
      </c>
      <c r="H202" s="51">
        <f t="shared" si="40"/>
        <v>11.577966160127879</v>
      </c>
      <c r="I202" s="50">
        <f t="shared" si="41"/>
        <v>7.9327334707564203</v>
      </c>
      <c r="J202" s="6">
        <f t="shared" si="42"/>
        <v>11.577966160127879</v>
      </c>
      <c r="L202" s="7">
        <f t="shared" si="43"/>
        <v>1</v>
      </c>
      <c r="M202" s="7" t="str">
        <f t="shared" si="44"/>
        <v/>
      </c>
      <c r="N202" s="7" t="str">
        <f t="shared" si="45"/>
        <v/>
      </c>
      <c r="O202" s="7">
        <f t="shared" si="46"/>
        <v>1</v>
      </c>
      <c r="P202" s="7" t="str">
        <f t="shared" si="47"/>
        <v/>
      </c>
      <c r="Q202" s="7">
        <f t="shared" si="48"/>
        <v>1</v>
      </c>
      <c r="R202" s="7" t="str">
        <f t="shared" si="49"/>
        <v/>
      </c>
      <c r="S202" s="7">
        <f t="shared" si="50"/>
        <v>1</v>
      </c>
      <c r="T202" s="7" t="str">
        <f t="shared" si="51"/>
        <v/>
      </c>
      <c r="U202" s="7"/>
    </row>
    <row r="203" spans="1:21" hidden="1" x14ac:dyDescent="0.25">
      <c r="A203" s="53">
        <f>'6aTRaiangProjExample'!B209</f>
        <v>4.1953088848431301</v>
      </c>
      <c r="B203" s="53">
        <f>'6aTRaiangProjExample'!C209</f>
        <v>3.5417530181442696</v>
      </c>
      <c r="C203" s="53">
        <f>'6aTRaiangProjExample'!D209</f>
        <v>4.4530714411659567</v>
      </c>
      <c r="D203" s="53">
        <f>'6aTRaiangProjExample'!E209</f>
        <v>3.4626764100806748</v>
      </c>
      <c r="E203" s="53">
        <f>'6aTRaiangProjExample'!F209</f>
        <v>2.6691802732798284</v>
      </c>
      <c r="F203" s="53">
        <f>'6aTRaiangProjExample'!G209</f>
        <v>3.7153002541370141</v>
      </c>
      <c r="G203" s="52">
        <f t="shared" si="39"/>
        <v>8.6483803260090859</v>
      </c>
      <c r="H203" s="51">
        <f t="shared" si="40"/>
        <v>11.373285549060819</v>
      </c>
      <c r="I203" s="50">
        <f t="shared" si="41"/>
        <v>9.9262335455611126</v>
      </c>
      <c r="J203" s="6">
        <f t="shared" si="42"/>
        <v>11.373285549060819</v>
      </c>
      <c r="L203" s="7">
        <f t="shared" si="43"/>
        <v>1</v>
      </c>
      <c r="M203" s="7" t="str">
        <f t="shared" si="44"/>
        <v/>
      </c>
      <c r="N203" s="7" t="str">
        <f t="shared" si="45"/>
        <v/>
      </c>
      <c r="O203" s="7">
        <f t="shared" si="46"/>
        <v>1</v>
      </c>
      <c r="P203" s="7" t="str">
        <f t="shared" si="47"/>
        <v/>
      </c>
      <c r="Q203" s="7">
        <f t="shared" si="48"/>
        <v>1</v>
      </c>
      <c r="R203" s="7" t="str">
        <f t="shared" si="49"/>
        <v/>
      </c>
      <c r="S203" s="7">
        <f t="shared" si="50"/>
        <v>1</v>
      </c>
      <c r="T203" s="7" t="str">
        <f t="shared" si="51"/>
        <v/>
      </c>
      <c r="U203" s="7"/>
    </row>
    <row r="204" spans="1:21" hidden="1" x14ac:dyDescent="0.25">
      <c r="A204" s="53">
        <f>'6aTRaiangProjExample'!B210</f>
        <v>4.489190595310605</v>
      </c>
      <c r="B204" s="53">
        <f>'6aTRaiangProjExample'!C210</f>
        <v>2.0351918708545291</v>
      </c>
      <c r="C204" s="53">
        <f>'6aTRaiangProjExample'!D210</f>
        <v>5.0403029232962844</v>
      </c>
      <c r="D204" s="53">
        <f>'6aTRaiangProjExample'!E210</f>
        <v>4.0701781086853757</v>
      </c>
      <c r="E204" s="53">
        <f>'6aTRaiangProjExample'!F210</f>
        <v>2.7645588039131104</v>
      </c>
      <c r="F204" s="53">
        <f>'6aTRaiangProjExample'!G210</f>
        <v>3.5034962768484075</v>
      </c>
      <c r="G204" s="52">
        <f t="shared" si="39"/>
        <v>9.5294935186068894</v>
      </c>
      <c r="H204" s="51">
        <f t="shared" si="40"/>
        <v>12.062864980844388</v>
      </c>
      <c r="I204" s="50">
        <f t="shared" si="41"/>
        <v>8.3032469516160461</v>
      </c>
      <c r="J204" s="6">
        <f t="shared" si="42"/>
        <v>12.062864980844388</v>
      </c>
      <c r="L204" s="7">
        <f t="shared" si="43"/>
        <v>1</v>
      </c>
      <c r="M204" s="7" t="str">
        <f t="shared" si="44"/>
        <v/>
      </c>
      <c r="N204" s="7" t="str">
        <f t="shared" si="45"/>
        <v/>
      </c>
      <c r="O204" s="7">
        <f t="shared" si="46"/>
        <v>1</v>
      </c>
      <c r="P204" s="7" t="str">
        <f t="shared" si="47"/>
        <v/>
      </c>
      <c r="Q204" s="7">
        <f t="shared" si="48"/>
        <v>1</v>
      </c>
      <c r="R204" s="7" t="str">
        <f t="shared" si="49"/>
        <v/>
      </c>
      <c r="S204" s="7">
        <f t="shared" si="50"/>
        <v>1</v>
      </c>
      <c r="T204" s="7" t="str">
        <f t="shared" si="51"/>
        <v/>
      </c>
      <c r="U204" s="7"/>
    </row>
    <row r="205" spans="1:21" hidden="1" x14ac:dyDescent="0.25">
      <c r="A205" s="53">
        <f>'6aTRaiangProjExample'!B211</f>
        <v>4.1695203295525376</v>
      </c>
      <c r="B205" s="53">
        <f>'6aTRaiangProjExample'!C211</f>
        <v>2.5604633278815747</v>
      </c>
      <c r="C205" s="53">
        <f>'6aTRaiangProjExample'!D211</f>
        <v>5.6825931180767357</v>
      </c>
      <c r="D205" s="53">
        <f>'6aTRaiangProjExample'!E211</f>
        <v>3.7749809957647096</v>
      </c>
      <c r="E205" s="53">
        <f>'6aTRaiangProjExample'!F211</f>
        <v>2.4228567618088777</v>
      </c>
      <c r="F205" s="53">
        <f>'6aTRaiangProjExample'!G211</f>
        <v>2.9166199715124792</v>
      </c>
      <c r="G205" s="52">
        <f t="shared" si="39"/>
        <v>9.8521134476292733</v>
      </c>
      <c r="H205" s="51">
        <f t="shared" si="40"/>
        <v>10.861121296829726</v>
      </c>
      <c r="I205" s="50">
        <f t="shared" si="41"/>
        <v>7.8999400612029316</v>
      </c>
      <c r="J205" s="6">
        <f t="shared" si="42"/>
        <v>10.861121296829726</v>
      </c>
      <c r="L205" s="7">
        <f t="shared" si="43"/>
        <v>1</v>
      </c>
      <c r="M205" s="7" t="str">
        <f t="shared" si="44"/>
        <v/>
      </c>
      <c r="N205" s="7" t="str">
        <f t="shared" si="45"/>
        <v/>
      </c>
      <c r="O205" s="7">
        <f t="shared" si="46"/>
        <v>1</v>
      </c>
      <c r="P205" s="7" t="str">
        <f t="shared" si="47"/>
        <v/>
      </c>
      <c r="Q205" s="7">
        <f t="shared" si="48"/>
        <v>1</v>
      </c>
      <c r="R205" s="7" t="str">
        <f t="shared" si="49"/>
        <v/>
      </c>
      <c r="S205" s="7">
        <f t="shared" si="50"/>
        <v>1</v>
      </c>
      <c r="T205" s="7" t="str">
        <f t="shared" si="51"/>
        <v/>
      </c>
      <c r="U205" s="7"/>
    </row>
    <row r="206" spans="1:21" hidden="1" x14ac:dyDescent="0.25">
      <c r="A206" s="53">
        <f>'6aTRaiangProjExample'!B212</f>
        <v>4.0398381918475605</v>
      </c>
      <c r="B206" s="53">
        <f>'6aTRaiangProjExample'!C212</f>
        <v>3.6878566231609202</v>
      </c>
      <c r="C206" s="53">
        <f>'6aTRaiangProjExample'!D212</f>
        <v>5.6206406121289358</v>
      </c>
      <c r="D206" s="53">
        <f>'6aTRaiangProjExample'!E212</f>
        <v>3.0523096354125978</v>
      </c>
      <c r="E206" s="53">
        <f>'6aTRaiangProjExample'!F212</f>
        <v>2.9854414565978802</v>
      </c>
      <c r="F206" s="53">
        <f>'6aTRaiangProjExample'!G212</f>
        <v>2.6843784447954508</v>
      </c>
      <c r="G206" s="52">
        <f t="shared" si="39"/>
        <v>9.6604788039764955</v>
      </c>
      <c r="H206" s="51">
        <f t="shared" si="40"/>
        <v>9.7765262720556088</v>
      </c>
      <c r="I206" s="50">
        <f t="shared" si="41"/>
        <v>9.3576765245542504</v>
      </c>
      <c r="J206" s="6">
        <f t="shared" si="42"/>
        <v>9.7765262720556088</v>
      </c>
      <c r="L206" s="7">
        <f t="shared" si="43"/>
        <v>1</v>
      </c>
      <c r="M206" s="7" t="str">
        <f t="shared" si="44"/>
        <v/>
      </c>
      <c r="N206" s="7" t="str">
        <f t="shared" si="45"/>
        <v/>
      </c>
      <c r="O206" s="7">
        <f t="shared" si="46"/>
        <v>1</v>
      </c>
      <c r="P206" s="7" t="str">
        <f t="shared" si="47"/>
        <v/>
      </c>
      <c r="Q206" s="7">
        <f t="shared" si="48"/>
        <v>1</v>
      </c>
      <c r="R206" s="7" t="str">
        <f t="shared" si="49"/>
        <v/>
      </c>
      <c r="S206" s="7">
        <f t="shared" si="50"/>
        <v>1</v>
      </c>
      <c r="T206" s="7" t="str">
        <f t="shared" si="51"/>
        <v/>
      </c>
      <c r="U206" s="7"/>
    </row>
    <row r="207" spans="1:21" hidden="1" x14ac:dyDescent="0.25">
      <c r="A207" s="53">
        <f>'6aTRaiangProjExample'!B213</f>
        <v>4.5998359780858742</v>
      </c>
      <c r="B207" s="53">
        <f>'6aTRaiangProjExample'!C213</f>
        <v>2.9157111562565881</v>
      </c>
      <c r="C207" s="53">
        <f>'6aTRaiangProjExample'!D213</f>
        <v>6.4494722029935714</v>
      </c>
      <c r="D207" s="53">
        <f>'6aTRaiangProjExample'!E213</f>
        <v>4.0242177446715797</v>
      </c>
      <c r="E207" s="53">
        <f>'6aTRaiangProjExample'!F213</f>
        <v>1.4084088800519661</v>
      </c>
      <c r="F207" s="53">
        <f>'6aTRaiangProjExample'!G213</f>
        <v>3.6685569470902015</v>
      </c>
      <c r="G207" s="52">
        <f t="shared" si="39"/>
        <v>11.049308181079446</v>
      </c>
      <c r="H207" s="51">
        <f t="shared" si="40"/>
        <v>12.292610669847654</v>
      </c>
      <c r="I207" s="50">
        <f t="shared" si="41"/>
        <v>7.9926769833987557</v>
      </c>
      <c r="J207" s="6">
        <f t="shared" si="42"/>
        <v>12.292610669847654</v>
      </c>
      <c r="L207" s="7">
        <f t="shared" si="43"/>
        <v>1</v>
      </c>
      <c r="M207" s="7" t="str">
        <f t="shared" si="44"/>
        <v/>
      </c>
      <c r="N207" s="7" t="str">
        <f t="shared" si="45"/>
        <v/>
      </c>
      <c r="O207" s="7">
        <f t="shared" si="46"/>
        <v>1</v>
      </c>
      <c r="P207" s="7" t="str">
        <f t="shared" si="47"/>
        <v/>
      </c>
      <c r="Q207" s="7">
        <f t="shared" si="48"/>
        <v>1</v>
      </c>
      <c r="R207" s="7" t="str">
        <f t="shared" si="49"/>
        <v/>
      </c>
      <c r="S207" s="7">
        <f t="shared" si="50"/>
        <v>1</v>
      </c>
      <c r="T207" s="7" t="str">
        <f t="shared" si="51"/>
        <v/>
      </c>
      <c r="U207" s="7"/>
    </row>
    <row r="208" spans="1:21" hidden="1" x14ac:dyDescent="0.25">
      <c r="A208" s="53">
        <f>'6aTRaiangProjExample'!B214</f>
        <v>3.2365698569389858</v>
      </c>
      <c r="B208" s="53">
        <f>'6aTRaiangProjExample'!C214</f>
        <v>2.0575206043374394</v>
      </c>
      <c r="C208" s="53">
        <f>'6aTRaiangProjExample'!D214</f>
        <v>6.0684298984732106</v>
      </c>
      <c r="D208" s="53">
        <f>'6aTRaiangProjExample'!E214</f>
        <v>4.0219117413852228</v>
      </c>
      <c r="E208" s="53">
        <f>'6aTRaiangProjExample'!F214</f>
        <v>1.8480432804700611</v>
      </c>
      <c r="F208" s="53">
        <f>'6aTRaiangProjExample'!G214</f>
        <v>3.8097450257089678</v>
      </c>
      <c r="G208" s="52">
        <f t="shared" si="39"/>
        <v>9.3049997554121973</v>
      </c>
      <c r="H208" s="51">
        <f t="shared" si="40"/>
        <v>11.068226624033176</v>
      </c>
      <c r="I208" s="50">
        <f t="shared" si="41"/>
        <v>7.7153089105164678</v>
      </c>
      <c r="J208" s="6">
        <f t="shared" si="42"/>
        <v>11.068226624033176</v>
      </c>
      <c r="L208" s="7">
        <f t="shared" si="43"/>
        <v>1</v>
      </c>
      <c r="M208" s="7" t="str">
        <f t="shared" si="44"/>
        <v/>
      </c>
      <c r="N208" s="7" t="str">
        <f t="shared" si="45"/>
        <v/>
      </c>
      <c r="O208" s="7">
        <f t="shared" si="46"/>
        <v>1</v>
      </c>
      <c r="P208" s="7" t="str">
        <f t="shared" si="47"/>
        <v/>
      </c>
      <c r="Q208" s="7">
        <f t="shared" si="48"/>
        <v>1</v>
      </c>
      <c r="R208" s="7" t="str">
        <f t="shared" si="49"/>
        <v/>
      </c>
      <c r="S208" s="7">
        <f t="shared" si="50"/>
        <v>1</v>
      </c>
      <c r="T208" s="7" t="str">
        <f t="shared" si="51"/>
        <v/>
      </c>
      <c r="U208" s="7"/>
    </row>
    <row r="209" spans="1:21" hidden="1" x14ac:dyDescent="0.25">
      <c r="A209" s="53">
        <f>'6aTRaiangProjExample'!B215</f>
        <v>5.1715717143412432</v>
      </c>
      <c r="B209" s="53">
        <f>'6aTRaiangProjExample'!C215</f>
        <v>4.523483931863435</v>
      </c>
      <c r="C209" s="53">
        <f>'6aTRaiangProjExample'!D215</f>
        <v>6.3359315543744605</v>
      </c>
      <c r="D209" s="53">
        <f>'6aTRaiangProjExample'!E215</f>
        <v>3.7531702281931194</v>
      </c>
      <c r="E209" s="53">
        <f>'6aTRaiangProjExample'!F215</f>
        <v>2.3065881998440507</v>
      </c>
      <c r="F209" s="53">
        <f>'6aTRaiangProjExample'!G215</f>
        <v>3.1322170293103104</v>
      </c>
      <c r="G209" s="52">
        <f t="shared" si="39"/>
        <v>11.507503268715704</v>
      </c>
      <c r="H209" s="51">
        <f t="shared" si="40"/>
        <v>12.056958971844672</v>
      </c>
      <c r="I209" s="50">
        <f t="shared" si="41"/>
        <v>9.9622891610177966</v>
      </c>
      <c r="J209" s="6">
        <f t="shared" si="42"/>
        <v>12.056958971844672</v>
      </c>
      <c r="L209" s="7">
        <f t="shared" si="43"/>
        <v>1</v>
      </c>
      <c r="M209" s="7" t="str">
        <f t="shared" si="44"/>
        <v/>
      </c>
      <c r="N209" s="7" t="str">
        <f t="shared" si="45"/>
        <v/>
      </c>
      <c r="O209" s="7">
        <f t="shared" si="46"/>
        <v>1</v>
      </c>
      <c r="P209" s="7" t="str">
        <f t="shared" si="47"/>
        <v/>
      </c>
      <c r="Q209" s="7">
        <f t="shared" si="48"/>
        <v>1</v>
      </c>
      <c r="R209" s="7" t="str">
        <f t="shared" si="49"/>
        <v/>
      </c>
      <c r="S209" s="7">
        <f t="shared" si="50"/>
        <v>1</v>
      </c>
      <c r="T209" s="7" t="str">
        <f t="shared" si="51"/>
        <v/>
      </c>
      <c r="U209" s="7"/>
    </row>
    <row r="210" spans="1:21" hidden="1" x14ac:dyDescent="0.25">
      <c r="A210" s="53">
        <f>'6aTRaiangProjExample'!B216</f>
        <v>4.0168978139850928</v>
      </c>
      <c r="B210" s="53">
        <f>'6aTRaiangProjExample'!C216</f>
        <v>2.9086744465934284</v>
      </c>
      <c r="C210" s="53">
        <f>'6aTRaiangProjExample'!D216</f>
        <v>5.9721437249382401</v>
      </c>
      <c r="D210" s="53">
        <f>'6aTRaiangProjExample'!E216</f>
        <v>4.1589330144919465</v>
      </c>
      <c r="E210" s="53">
        <f>'6aTRaiangProjExample'!F216</f>
        <v>3.1654140138933275</v>
      </c>
      <c r="F210" s="53">
        <f>'6aTRaiangProjExample'!G216</f>
        <v>4.3666225428111591</v>
      </c>
      <c r="G210" s="52">
        <f t="shared" si="39"/>
        <v>9.9890415389233329</v>
      </c>
      <c r="H210" s="51">
        <f t="shared" si="40"/>
        <v>12.542453371288198</v>
      </c>
      <c r="I210" s="50">
        <f t="shared" si="41"/>
        <v>10.440711003297915</v>
      </c>
      <c r="J210" s="6">
        <f t="shared" si="42"/>
        <v>12.542453371288198</v>
      </c>
      <c r="L210" s="7">
        <f t="shared" si="43"/>
        <v>1</v>
      </c>
      <c r="M210" s="7" t="str">
        <f t="shared" si="44"/>
        <v/>
      </c>
      <c r="N210" s="7" t="str">
        <f t="shared" si="45"/>
        <v/>
      </c>
      <c r="O210" s="7">
        <f t="shared" si="46"/>
        <v>1</v>
      </c>
      <c r="P210" s="7" t="str">
        <f t="shared" si="47"/>
        <v/>
      </c>
      <c r="Q210" s="7">
        <f t="shared" si="48"/>
        <v>1</v>
      </c>
      <c r="R210" s="7" t="str">
        <f t="shared" si="49"/>
        <v/>
      </c>
      <c r="S210" s="7">
        <f t="shared" si="50"/>
        <v>1</v>
      </c>
      <c r="T210" s="7" t="str">
        <f t="shared" si="51"/>
        <v/>
      </c>
      <c r="U210" s="7"/>
    </row>
    <row r="211" spans="1:21" hidden="1" x14ac:dyDescent="0.25">
      <c r="A211" s="53">
        <f>'6aTRaiangProjExample'!B217</f>
        <v>4.2477838981241751</v>
      </c>
      <c r="B211" s="53">
        <f>'6aTRaiangProjExample'!C217</f>
        <v>3.9265761159861974</v>
      </c>
      <c r="C211" s="53">
        <f>'6aTRaiangProjExample'!D217</f>
        <v>5.0486229069646393</v>
      </c>
      <c r="D211" s="53">
        <f>'6aTRaiangProjExample'!E217</f>
        <v>4.4253476259813684</v>
      </c>
      <c r="E211" s="53">
        <f>'6aTRaiangProjExample'!F217</f>
        <v>1.9637073598401069</v>
      </c>
      <c r="F211" s="53">
        <f>'6aTRaiangProjExample'!G217</f>
        <v>3.4710903237125055</v>
      </c>
      <c r="G211" s="52">
        <f t="shared" si="39"/>
        <v>9.2964068050888145</v>
      </c>
      <c r="H211" s="51">
        <f t="shared" si="40"/>
        <v>12.144221847818049</v>
      </c>
      <c r="I211" s="50">
        <f t="shared" si="41"/>
        <v>9.3613737995388107</v>
      </c>
      <c r="J211" s="6">
        <f t="shared" si="42"/>
        <v>12.144221847818049</v>
      </c>
      <c r="L211" s="7">
        <f t="shared" si="43"/>
        <v>1</v>
      </c>
      <c r="M211" s="7" t="str">
        <f t="shared" si="44"/>
        <v/>
      </c>
      <c r="N211" s="7" t="str">
        <f t="shared" si="45"/>
        <v/>
      </c>
      <c r="O211" s="7">
        <f t="shared" si="46"/>
        <v>1</v>
      </c>
      <c r="P211" s="7" t="str">
        <f t="shared" si="47"/>
        <v/>
      </c>
      <c r="Q211" s="7">
        <f t="shared" si="48"/>
        <v>1</v>
      </c>
      <c r="R211" s="7" t="str">
        <f t="shared" si="49"/>
        <v/>
      </c>
      <c r="S211" s="7">
        <f t="shared" si="50"/>
        <v>1</v>
      </c>
      <c r="T211" s="7" t="str">
        <f t="shared" si="51"/>
        <v/>
      </c>
      <c r="U211" s="7"/>
    </row>
    <row r="212" spans="1:21" hidden="1" x14ac:dyDescent="0.25">
      <c r="A212" s="53">
        <f>'6aTRaiangProjExample'!B218</f>
        <v>4.4784816046997955</v>
      </c>
      <c r="B212" s="53">
        <f>'6aTRaiangProjExample'!C218</f>
        <v>3.1179761459182811</v>
      </c>
      <c r="C212" s="53">
        <f>'6aTRaiangProjExample'!D218</f>
        <v>5.6038047869568812</v>
      </c>
      <c r="D212" s="53">
        <f>'6aTRaiangProjExample'!E218</f>
        <v>3.9983030625891391</v>
      </c>
      <c r="E212" s="53">
        <f>'6aTRaiangProjExample'!F218</f>
        <v>2.3815752863754165</v>
      </c>
      <c r="F212" s="53">
        <f>'6aTRaiangProjExample'!G218</f>
        <v>4.1355027650261436</v>
      </c>
      <c r="G212" s="52">
        <f t="shared" si="39"/>
        <v>10.082286391656677</v>
      </c>
      <c r="H212" s="51">
        <f t="shared" si="40"/>
        <v>12.612287432315078</v>
      </c>
      <c r="I212" s="50">
        <f t="shared" si="41"/>
        <v>9.6350541973198425</v>
      </c>
      <c r="J212" s="6">
        <f t="shared" si="42"/>
        <v>12.612287432315078</v>
      </c>
      <c r="L212" s="7">
        <f t="shared" si="43"/>
        <v>1</v>
      </c>
      <c r="M212" s="7" t="str">
        <f t="shared" si="44"/>
        <v/>
      </c>
      <c r="N212" s="7" t="str">
        <f t="shared" si="45"/>
        <v/>
      </c>
      <c r="O212" s="7">
        <f t="shared" si="46"/>
        <v>1</v>
      </c>
      <c r="P212" s="7" t="str">
        <f t="shared" si="47"/>
        <v/>
      </c>
      <c r="Q212" s="7">
        <f t="shared" si="48"/>
        <v>1</v>
      </c>
      <c r="R212" s="7" t="str">
        <f t="shared" si="49"/>
        <v/>
      </c>
      <c r="S212" s="7">
        <f t="shared" si="50"/>
        <v>1</v>
      </c>
      <c r="T212" s="7" t="str">
        <f t="shared" si="51"/>
        <v/>
      </c>
      <c r="U212" s="7"/>
    </row>
    <row r="213" spans="1:21" hidden="1" x14ac:dyDescent="0.25">
      <c r="A213" s="53">
        <f>'6aTRaiangProjExample'!B219</f>
        <v>4.1738022529005709</v>
      </c>
      <c r="B213" s="53">
        <f>'6aTRaiangProjExample'!C219</f>
        <v>1.6398282239790822</v>
      </c>
      <c r="C213" s="53">
        <f>'6aTRaiangProjExample'!D219</f>
        <v>5.9166111268767558</v>
      </c>
      <c r="D213" s="53">
        <f>'6aTRaiangProjExample'!E219</f>
        <v>3.9661992369620975</v>
      </c>
      <c r="E213" s="53">
        <f>'6aTRaiangProjExample'!F219</f>
        <v>1.161532781714451</v>
      </c>
      <c r="F213" s="53">
        <f>'6aTRaiangProjExample'!G219</f>
        <v>3.3585513558084705</v>
      </c>
      <c r="G213" s="52">
        <f t="shared" si="39"/>
        <v>10.090413379777328</v>
      </c>
      <c r="H213" s="51">
        <f t="shared" si="40"/>
        <v>11.49855284567114</v>
      </c>
      <c r="I213" s="50">
        <f t="shared" si="41"/>
        <v>6.1599123615020037</v>
      </c>
      <c r="J213" s="6">
        <f t="shared" si="42"/>
        <v>11.49855284567114</v>
      </c>
      <c r="L213" s="7">
        <f t="shared" si="43"/>
        <v>1</v>
      </c>
      <c r="M213" s="7" t="str">
        <f t="shared" si="44"/>
        <v/>
      </c>
      <c r="N213" s="7" t="str">
        <f t="shared" si="45"/>
        <v/>
      </c>
      <c r="O213" s="7">
        <f t="shared" si="46"/>
        <v>1</v>
      </c>
      <c r="P213" s="7" t="str">
        <f t="shared" si="47"/>
        <v/>
      </c>
      <c r="Q213" s="7">
        <f t="shared" si="48"/>
        <v>1</v>
      </c>
      <c r="R213" s="7" t="str">
        <f t="shared" si="49"/>
        <v/>
      </c>
      <c r="S213" s="7">
        <f t="shared" si="50"/>
        <v>1</v>
      </c>
      <c r="T213" s="7" t="str">
        <f t="shared" si="51"/>
        <v/>
      </c>
      <c r="U213" s="7"/>
    </row>
    <row r="214" spans="1:21" hidden="1" x14ac:dyDescent="0.25">
      <c r="A214" s="53">
        <f>'6aTRaiangProjExample'!B220</f>
        <v>4.0745163580557939</v>
      </c>
      <c r="B214" s="53">
        <f>'6aTRaiangProjExample'!C220</f>
        <v>3.7053002733225044</v>
      </c>
      <c r="C214" s="53">
        <f>'6aTRaiangProjExample'!D220</f>
        <v>5.3835380700969093</v>
      </c>
      <c r="D214" s="53">
        <f>'6aTRaiangProjExample'!E220</f>
        <v>4.8592551586840198</v>
      </c>
      <c r="E214" s="53">
        <f>'6aTRaiangProjExample'!F220</f>
        <v>1.9612794778140268</v>
      </c>
      <c r="F214" s="53">
        <f>'6aTRaiangProjExample'!G220</f>
        <v>3.1809320992245138</v>
      </c>
      <c r="G214" s="52">
        <f t="shared" si="39"/>
        <v>9.4580544281527033</v>
      </c>
      <c r="H214" s="51">
        <f t="shared" si="40"/>
        <v>12.114703615964327</v>
      </c>
      <c r="I214" s="50">
        <f t="shared" si="41"/>
        <v>8.8475118503610446</v>
      </c>
      <c r="J214" s="6">
        <f t="shared" si="42"/>
        <v>12.114703615964327</v>
      </c>
      <c r="L214" s="7">
        <f t="shared" si="43"/>
        <v>1</v>
      </c>
      <c r="M214" s="7" t="str">
        <f t="shared" si="44"/>
        <v/>
      </c>
      <c r="N214" s="7" t="str">
        <f t="shared" si="45"/>
        <v/>
      </c>
      <c r="O214" s="7">
        <f t="shared" si="46"/>
        <v>1</v>
      </c>
      <c r="P214" s="7" t="str">
        <f t="shared" si="47"/>
        <v/>
      </c>
      <c r="Q214" s="7">
        <f t="shared" si="48"/>
        <v>1</v>
      </c>
      <c r="R214" s="7" t="str">
        <f t="shared" si="49"/>
        <v/>
      </c>
      <c r="S214" s="7">
        <f t="shared" si="50"/>
        <v>1</v>
      </c>
      <c r="T214" s="7" t="str">
        <f t="shared" si="51"/>
        <v/>
      </c>
      <c r="U214" s="7"/>
    </row>
    <row r="215" spans="1:21" hidden="1" x14ac:dyDescent="0.25">
      <c r="A215" s="53">
        <f>'6aTRaiangProjExample'!B221</f>
        <v>4.2396518350790648</v>
      </c>
      <c r="B215" s="53">
        <f>'6aTRaiangProjExample'!C221</f>
        <v>2.9500386438521655</v>
      </c>
      <c r="C215" s="53">
        <f>'6aTRaiangProjExample'!D221</f>
        <v>6.4075072840845859</v>
      </c>
      <c r="D215" s="53">
        <f>'6aTRaiangProjExample'!E221</f>
        <v>3.3960111805835584</v>
      </c>
      <c r="E215" s="53">
        <f>'6aTRaiangProjExample'!F221</f>
        <v>3.1392630753447079</v>
      </c>
      <c r="F215" s="53">
        <f>'6aTRaiangProjExample'!G221</f>
        <v>2.7359770887610129</v>
      </c>
      <c r="G215" s="52">
        <f t="shared" si="39"/>
        <v>10.64715911916365</v>
      </c>
      <c r="H215" s="51">
        <f t="shared" si="40"/>
        <v>10.371640104423637</v>
      </c>
      <c r="I215" s="50">
        <f t="shared" si="41"/>
        <v>8.8252788079578863</v>
      </c>
      <c r="J215" s="6">
        <f t="shared" si="42"/>
        <v>10.64715911916365</v>
      </c>
      <c r="L215" s="7">
        <f t="shared" si="43"/>
        <v>1</v>
      </c>
      <c r="M215" s="7" t="str">
        <f t="shared" si="44"/>
        <v/>
      </c>
      <c r="N215" s="7">
        <f t="shared" si="45"/>
        <v>1</v>
      </c>
      <c r="O215" s="7" t="str">
        <f t="shared" si="46"/>
        <v/>
      </c>
      <c r="P215" s="7" t="str">
        <f t="shared" si="47"/>
        <v/>
      </c>
      <c r="Q215" s="7" t="str">
        <f t="shared" si="48"/>
        <v/>
      </c>
      <c r="R215" s="7">
        <f t="shared" si="49"/>
        <v>1</v>
      </c>
      <c r="S215" s="7" t="str">
        <f t="shared" si="50"/>
        <v/>
      </c>
      <c r="T215" s="7" t="str">
        <f t="shared" si="51"/>
        <v/>
      </c>
      <c r="U215" s="7"/>
    </row>
    <row r="216" spans="1:21" hidden="1" x14ac:dyDescent="0.25">
      <c r="A216" s="53">
        <f>'6aTRaiangProjExample'!B222</f>
        <v>4.5535117696454748</v>
      </c>
      <c r="B216" s="53">
        <f>'6aTRaiangProjExample'!C222</f>
        <v>4.400414951321288</v>
      </c>
      <c r="C216" s="53">
        <f>'6aTRaiangProjExample'!D222</f>
        <v>4.4452163646922678</v>
      </c>
      <c r="D216" s="53">
        <f>'6aTRaiangProjExample'!E222</f>
        <v>4.5997943772527341</v>
      </c>
      <c r="E216" s="53">
        <f>'6aTRaiangProjExample'!F222</f>
        <v>1.8905857607439309</v>
      </c>
      <c r="F216" s="53">
        <f>'6aTRaiangProjExample'!G222</f>
        <v>3.0884177834388096</v>
      </c>
      <c r="G216" s="52">
        <f t="shared" si="39"/>
        <v>8.9987281343377425</v>
      </c>
      <c r="H216" s="51">
        <f t="shared" si="40"/>
        <v>12.24172393033702</v>
      </c>
      <c r="I216" s="50">
        <f t="shared" si="41"/>
        <v>9.3794184955040283</v>
      </c>
      <c r="J216" s="6">
        <f t="shared" si="42"/>
        <v>12.24172393033702</v>
      </c>
      <c r="L216" s="7">
        <f t="shared" si="43"/>
        <v>1</v>
      </c>
      <c r="M216" s="7" t="str">
        <f t="shared" si="44"/>
        <v/>
      </c>
      <c r="N216" s="7" t="str">
        <f t="shared" si="45"/>
        <v/>
      </c>
      <c r="O216" s="7">
        <f t="shared" si="46"/>
        <v>1</v>
      </c>
      <c r="P216" s="7" t="str">
        <f t="shared" si="47"/>
        <v/>
      </c>
      <c r="Q216" s="7">
        <f t="shared" si="48"/>
        <v>1</v>
      </c>
      <c r="R216" s="7" t="str">
        <f t="shared" si="49"/>
        <v/>
      </c>
      <c r="S216" s="7">
        <f t="shared" si="50"/>
        <v>1</v>
      </c>
      <c r="T216" s="7" t="str">
        <f t="shared" si="51"/>
        <v/>
      </c>
      <c r="U216" s="7"/>
    </row>
    <row r="217" spans="1:21" hidden="1" x14ac:dyDescent="0.25">
      <c r="A217" s="53">
        <f>'6aTRaiangProjExample'!B223</f>
        <v>3.5216122931703984</v>
      </c>
      <c r="B217" s="53">
        <f>'6aTRaiangProjExample'!C223</f>
        <v>2.6564214070996988</v>
      </c>
      <c r="C217" s="53">
        <f>'6aTRaiangProjExample'!D223</f>
        <v>6.5658429101924725</v>
      </c>
      <c r="D217" s="53">
        <f>'6aTRaiangProjExample'!E223</f>
        <v>3.3650809530332064</v>
      </c>
      <c r="E217" s="53">
        <f>'6aTRaiangProjExample'!F223</f>
        <v>2.1016517873565359</v>
      </c>
      <c r="F217" s="53">
        <f>'6aTRaiangProjExample'!G223</f>
        <v>4.1138329787023507</v>
      </c>
      <c r="G217" s="52">
        <f t="shared" si="39"/>
        <v>10.087455203362872</v>
      </c>
      <c r="H217" s="51">
        <f t="shared" si="40"/>
        <v>11.000526224905954</v>
      </c>
      <c r="I217" s="50">
        <f t="shared" si="41"/>
        <v>8.8719061731585853</v>
      </c>
      <c r="J217" s="6">
        <f t="shared" si="42"/>
        <v>11.000526224905954</v>
      </c>
      <c r="L217" s="7">
        <f t="shared" si="43"/>
        <v>1</v>
      </c>
      <c r="M217" s="7" t="str">
        <f t="shared" si="44"/>
        <v/>
      </c>
      <c r="N217" s="7" t="str">
        <f t="shared" si="45"/>
        <v/>
      </c>
      <c r="O217" s="7">
        <f t="shared" si="46"/>
        <v>1</v>
      </c>
      <c r="P217" s="7" t="str">
        <f t="shared" si="47"/>
        <v/>
      </c>
      <c r="Q217" s="7">
        <f t="shared" si="48"/>
        <v>1</v>
      </c>
      <c r="R217" s="7" t="str">
        <f t="shared" si="49"/>
        <v/>
      </c>
      <c r="S217" s="7">
        <f t="shared" si="50"/>
        <v>1</v>
      </c>
      <c r="T217" s="7" t="str">
        <f t="shared" si="51"/>
        <v/>
      </c>
      <c r="U217" s="7"/>
    </row>
    <row r="218" spans="1:21" hidden="1" x14ac:dyDescent="0.25">
      <c r="A218" s="53">
        <f>'6aTRaiangProjExample'!B224</f>
        <v>4.9125142996217619</v>
      </c>
      <c r="B218" s="53">
        <f>'6aTRaiangProjExample'!C224</f>
        <v>3.3866189497326378</v>
      </c>
      <c r="C218" s="53">
        <f>'6aTRaiangProjExample'!D224</f>
        <v>6.5026114977405811</v>
      </c>
      <c r="D218" s="53">
        <f>'6aTRaiangProjExample'!E224</f>
        <v>3.7643648441864936</v>
      </c>
      <c r="E218" s="53">
        <f>'6aTRaiangProjExample'!F224</f>
        <v>2.8087494548850929</v>
      </c>
      <c r="F218" s="53">
        <f>'6aTRaiangProjExample'!G224</f>
        <v>2.3625659350549357</v>
      </c>
      <c r="G218" s="52">
        <f t="shared" si="39"/>
        <v>11.415125797362343</v>
      </c>
      <c r="H218" s="51">
        <f t="shared" si="40"/>
        <v>11.039445078863192</v>
      </c>
      <c r="I218" s="50">
        <f t="shared" si="41"/>
        <v>8.5579343396726664</v>
      </c>
      <c r="J218" s="6">
        <f t="shared" si="42"/>
        <v>11.415125797362343</v>
      </c>
      <c r="L218" s="7">
        <f t="shared" si="43"/>
        <v>1</v>
      </c>
      <c r="M218" s="7" t="str">
        <f t="shared" si="44"/>
        <v/>
      </c>
      <c r="N218" s="7">
        <f t="shared" si="45"/>
        <v>1</v>
      </c>
      <c r="O218" s="7" t="str">
        <f t="shared" si="46"/>
        <v/>
      </c>
      <c r="P218" s="7" t="str">
        <f t="shared" si="47"/>
        <v/>
      </c>
      <c r="Q218" s="7" t="str">
        <f t="shared" si="48"/>
        <v/>
      </c>
      <c r="R218" s="7">
        <f t="shared" si="49"/>
        <v>1</v>
      </c>
      <c r="S218" s="7" t="str">
        <f t="shared" si="50"/>
        <v/>
      </c>
      <c r="T218" s="7" t="str">
        <f t="shared" si="51"/>
        <v/>
      </c>
      <c r="U218" s="7"/>
    </row>
    <row r="219" spans="1:21" hidden="1" x14ac:dyDescent="0.25">
      <c r="A219" s="53">
        <f>'6aTRaiangProjExample'!B225</f>
        <v>4.7815346681726592</v>
      </c>
      <c r="B219" s="53">
        <f>'6aTRaiangProjExample'!C225</f>
        <v>4.0617284173093493</v>
      </c>
      <c r="C219" s="53">
        <f>'6aTRaiangProjExample'!D225</f>
        <v>5.992023406343904</v>
      </c>
      <c r="D219" s="53">
        <f>'6aTRaiangProjExample'!E225</f>
        <v>4.1479892420257851</v>
      </c>
      <c r="E219" s="53">
        <f>'6aTRaiangProjExample'!F225</f>
        <v>2.3487109061001021</v>
      </c>
      <c r="F219" s="53">
        <f>'6aTRaiangProjExample'!G225</f>
        <v>3.1211606245237151</v>
      </c>
      <c r="G219" s="52">
        <f t="shared" si="39"/>
        <v>10.773558074516563</v>
      </c>
      <c r="H219" s="51">
        <f t="shared" si="40"/>
        <v>12.050684534722159</v>
      </c>
      <c r="I219" s="50">
        <f t="shared" si="41"/>
        <v>9.5315999479331666</v>
      </c>
      <c r="J219" s="6">
        <f t="shared" si="42"/>
        <v>12.050684534722159</v>
      </c>
      <c r="L219" s="7">
        <f t="shared" si="43"/>
        <v>1</v>
      </c>
      <c r="M219" s="7" t="str">
        <f t="shared" si="44"/>
        <v/>
      </c>
      <c r="N219" s="7" t="str">
        <f t="shared" si="45"/>
        <v/>
      </c>
      <c r="O219" s="7">
        <f t="shared" si="46"/>
        <v>1</v>
      </c>
      <c r="P219" s="7" t="str">
        <f t="shared" si="47"/>
        <v/>
      </c>
      <c r="Q219" s="7">
        <f t="shared" si="48"/>
        <v>1</v>
      </c>
      <c r="R219" s="7" t="str">
        <f t="shared" si="49"/>
        <v/>
      </c>
      <c r="S219" s="7">
        <f t="shared" si="50"/>
        <v>1</v>
      </c>
      <c r="T219" s="7" t="str">
        <f t="shared" si="51"/>
        <v/>
      </c>
      <c r="U219" s="7"/>
    </row>
    <row r="220" spans="1:21" hidden="1" x14ac:dyDescent="0.25">
      <c r="A220" s="53">
        <f>'6aTRaiangProjExample'!B226</f>
        <v>4.4232070529079301</v>
      </c>
      <c r="B220" s="53">
        <f>'6aTRaiangProjExample'!C226</f>
        <v>3.4372765302883792</v>
      </c>
      <c r="C220" s="53">
        <f>'6aTRaiangProjExample'!D226</f>
        <v>6.3676929139014478</v>
      </c>
      <c r="D220" s="53">
        <f>'6aTRaiangProjExample'!E226</f>
        <v>4.0261464276740986</v>
      </c>
      <c r="E220" s="53">
        <f>'6aTRaiangProjExample'!F226</f>
        <v>2.8296469353928106</v>
      </c>
      <c r="F220" s="53">
        <f>'6aTRaiangProjExample'!G226</f>
        <v>2.8091896417715372</v>
      </c>
      <c r="G220" s="52">
        <f t="shared" si="39"/>
        <v>10.790899966809377</v>
      </c>
      <c r="H220" s="51">
        <f t="shared" si="40"/>
        <v>11.258543122353567</v>
      </c>
      <c r="I220" s="50">
        <f t="shared" si="41"/>
        <v>9.076113107452727</v>
      </c>
      <c r="J220" s="6">
        <f t="shared" si="42"/>
        <v>11.258543122353567</v>
      </c>
      <c r="L220" s="7">
        <f t="shared" si="43"/>
        <v>1</v>
      </c>
      <c r="M220" s="7" t="str">
        <f t="shared" si="44"/>
        <v/>
      </c>
      <c r="N220" s="7" t="str">
        <f t="shared" si="45"/>
        <v/>
      </c>
      <c r="O220" s="7">
        <f t="shared" si="46"/>
        <v>1</v>
      </c>
      <c r="P220" s="7" t="str">
        <f t="shared" si="47"/>
        <v/>
      </c>
      <c r="Q220" s="7">
        <f t="shared" si="48"/>
        <v>1</v>
      </c>
      <c r="R220" s="7" t="str">
        <f t="shared" si="49"/>
        <v/>
      </c>
      <c r="S220" s="7">
        <f t="shared" si="50"/>
        <v>1</v>
      </c>
      <c r="T220" s="7" t="str">
        <f t="shared" si="51"/>
        <v/>
      </c>
      <c r="U220" s="7"/>
    </row>
    <row r="221" spans="1:21" hidden="1" x14ac:dyDescent="0.25">
      <c r="A221" s="53">
        <f>'6aTRaiangProjExample'!B227</f>
        <v>5.7235229474444775</v>
      </c>
      <c r="B221" s="53">
        <f>'6aTRaiangProjExample'!C227</f>
        <v>4.3736760558131458</v>
      </c>
      <c r="C221" s="53">
        <f>'6aTRaiangProjExample'!D227</f>
        <v>5.2469088464452298</v>
      </c>
      <c r="D221" s="53">
        <f>'6aTRaiangProjExample'!E227</f>
        <v>4.1989392815133098</v>
      </c>
      <c r="E221" s="53">
        <f>'6aTRaiangProjExample'!F227</f>
        <v>2.1665620255191538</v>
      </c>
      <c r="F221" s="53">
        <f>'6aTRaiangProjExample'!G227</f>
        <v>2.3859216790634208</v>
      </c>
      <c r="G221" s="52">
        <f t="shared" si="39"/>
        <v>10.970431793889707</v>
      </c>
      <c r="H221" s="51">
        <f t="shared" si="40"/>
        <v>12.308383908021208</v>
      </c>
      <c r="I221" s="50">
        <f t="shared" si="41"/>
        <v>8.9261597603957199</v>
      </c>
      <c r="J221" s="6">
        <f t="shared" si="42"/>
        <v>12.308383908021208</v>
      </c>
      <c r="L221" s="7">
        <f t="shared" si="43"/>
        <v>1</v>
      </c>
      <c r="M221" s="7" t="str">
        <f t="shared" si="44"/>
        <v/>
      </c>
      <c r="N221" s="7" t="str">
        <f t="shared" si="45"/>
        <v/>
      </c>
      <c r="O221" s="7">
        <f t="shared" si="46"/>
        <v>1</v>
      </c>
      <c r="P221" s="7" t="str">
        <f t="shared" si="47"/>
        <v/>
      </c>
      <c r="Q221" s="7">
        <f t="shared" si="48"/>
        <v>1</v>
      </c>
      <c r="R221" s="7" t="str">
        <f t="shared" si="49"/>
        <v/>
      </c>
      <c r="S221" s="7">
        <f t="shared" si="50"/>
        <v>1</v>
      </c>
      <c r="T221" s="7" t="str">
        <f t="shared" si="51"/>
        <v/>
      </c>
      <c r="U221" s="7"/>
    </row>
    <row r="222" spans="1:21" hidden="1" x14ac:dyDescent="0.25">
      <c r="A222" s="53">
        <f>'6aTRaiangProjExample'!B228</f>
        <v>3.9952502849136868</v>
      </c>
      <c r="B222" s="53">
        <f>'6aTRaiangProjExample'!C228</f>
        <v>2.5872821979274723</v>
      </c>
      <c r="C222" s="53">
        <f>'6aTRaiangProjExample'!D228</f>
        <v>5.0625800721976821</v>
      </c>
      <c r="D222" s="53">
        <f>'6aTRaiangProjExample'!E228</f>
        <v>4.1170747683916353</v>
      </c>
      <c r="E222" s="53">
        <f>'6aTRaiangProjExample'!F228</f>
        <v>2.952833616936406</v>
      </c>
      <c r="F222" s="53">
        <f>'6aTRaiangProjExample'!G228</f>
        <v>3.224919776492817</v>
      </c>
      <c r="G222" s="52">
        <f t="shared" si="39"/>
        <v>9.057830357111369</v>
      </c>
      <c r="H222" s="51">
        <f t="shared" si="40"/>
        <v>11.33724482979814</v>
      </c>
      <c r="I222" s="50">
        <f t="shared" si="41"/>
        <v>8.7650355913566944</v>
      </c>
      <c r="J222" s="6">
        <f t="shared" si="42"/>
        <v>11.33724482979814</v>
      </c>
      <c r="L222" s="7">
        <f t="shared" si="43"/>
        <v>1</v>
      </c>
      <c r="M222" s="7" t="str">
        <f t="shared" si="44"/>
        <v/>
      </c>
      <c r="N222" s="7" t="str">
        <f t="shared" si="45"/>
        <v/>
      </c>
      <c r="O222" s="7">
        <f t="shared" si="46"/>
        <v>1</v>
      </c>
      <c r="P222" s="7" t="str">
        <f t="shared" si="47"/>
        <v/>
      </c>
      <c r="Q222" s="7">
        <f t="shared" si="48"/>
        <v>1</v>
      </c>
      <c r="R222" s="7" t="str">
        <f t="shared" si="49"/>
        <v/>
      </c>
      <c r="S222" s="7">
        <f t="shared" si="50"/>
        <v>1</v>
      </c>
      <c r="T222" s="7" t="str">
        <f t="shared" si="51"/>
        <v/>
      </c>
      <c r="U222" s="7"/>
    </row>
    <row r="223" spans="1:21" hidden="1" x14ac:dyDescent="0.25">
      <c r="A223" s="53">
        <f>'6aTRaiangProjExample'!B229</f>
        <v>3.7241692627691632</v>
      </c>
      <c r="B223" s="53">
        <f>'6aTRaiangProjExample'!C229</f>
        <v>1.5022034701329179</v>
      </c>
      <c r="C223" s="53">
        <f>'6aTRaiangProjExample'!D229</f>
        <v>6.1369830606611355</v>
      </c>
      <c r="D223" s="53">
        <f>'6aTRaiangProjExample'!E229</f>
        <v>4.4645294327922374</v>
      </c>
      <c r="E223" s="53">
        <f>'6aTRaiangProjExample'!F229</f>
        <v>2.3911290873881201</v>
      </c>
      <c r="F223" s="53">
        <f>'6aTRaiangProjExample'!G229</f>
        <v>3.1653122431421599</v>
      </c>
      <c r="G223" s="52">
        <f t="shared" si="39"/>
        <v>9.8611523234302982</v>
      </c>
      <c r="H223" s="51">
        <f t="shared" si="40"/>
        <v>11.35401093870356</v>
      </c>
      <c r="I223" s="50">
        <f t="shared" si="41"/>
        <v>7.0586448006631981</v>
      </c>
      <c r="J223" s="6">
        <f t="shared" si="42"/>
        <v>11.35401093870356</v>
      </c>
      <c r="L223" s="7">
        <f t="shared" si="43"/>
        <v>1</v>
      </c>
      <c r="M223" s="7" t="str">
        <f t="shared" si="44"/>
        <v/>
      </c>
      <c r="N223" s="7" t="str">
        <f t="shared" si="45"/>
        <v/>
      </c>
      <c r="O223" s="7">
        <f t="shared" si="46"/>
        <v>1</v>
      </c>
      <c r="P223" s="7" t="str">
        <f t="shared" si="47"/>
        <v/>
      </c>
      <c r="Q223" s="7">
        <f t="shared" si="48"/>
        <v>1</v>
      </c>
      <c r="R223" s="7" t="str">
        <f t="shared" si="49"/>
        <v/>
      </c>
      <c r="S223" s="7">
        <f t="shared" si="50"/>
        <v>1</v>
      </c>
      <c r="T223" s="7" t="str">
        <f t="shared" si="51"/>
        <v/>
      </c>
      <c r="U223" s="7"/>
    </row>
    <row r="224" spans="1:21" hidden="1" x14ac:dyDescent="0.25">
      <c r="A224" s="53">
        <f>'6aTRaiangProjExample'!B230</f>
        <v>5.1826355109593649</v>
      </c>
      <c r="B224" s="53">
        <f>'6aTRaiangProjExample'!C230</f>
        <v>2.5028400914814313</v>
      </c>
      <c r="C224" s="53">
        <f>'6aTRaiangProjExample'!D230</f>
        <v>6.1298260621027509</v>
      </c>
      <c r="D224" s="53">
        <f>'6aTRaiangProjExample'!E230</f>
        <v>4.7837043807434201</v>
      </c>
      <c r="E224" s="53">
        <f>'6aTRaiangProjExample'!F230</f>
        <v>2.6605991888891145</v>
      </c>
      <c r="F224" s="53">
        <f>'6aTRaiangProjExample'!G230</f>
        <v>2.7217339947596662</v>
      </c>
      <c r="G224" s="52">
        <f t="shared" si="39"/>
        <v>11.312461573062116</v>
      </c>
      <c r="H224" s="51">
        <f t="shared" si="40"/>
        <v>12.688073886462451</v>
      </c>
      <c r="I224" s="50">
        <f t="shared" si="41"/>
        <v>7.8851732751302119</v>
      </c>
      <c r="J224" s="6">
        <f t="shared" si="42"/>
        <v>12.688073886462451</v>
      </c>
      <c r="L224" s="7">
        <f t="shared" si="43"/>
        <v>1</v>
      </c>
      <c r="M224" s="7" t="str">
        <f t="shared" si="44"/>
        <v/>
      </c>
      <c r="N224" s="7" t="str">
        <f t="shared" si="45"/>
        <v/>
      </c>
      <c r="O224" s="7">
        <f t="shared" si="46"/>
        <v>1</v>
      </c>
      <c r="P224" s="7" t="str">
        <f t="shared" si="47"/>
        <v/>
      </c>
      <c r="Q224" s="7">
        <f t="shared" si="48"/>
        <v>1</v>
      </c>
      <c r="R224" s="7" t="str">
        <f t="shared" si="49"/>
        <v/>
      </c>
      <c r="S224" s="7">
        <f t="shared" si="50"/>
        <v>1</v>
      </c>
      <c r="T224" s="7" t="str">
        <f t="shared" si="51"/>
        <v/>
      </c>
      <c r="U224" s="7"/>
    </row>
    <row r="225" spans="1:21" hidden="1" x14ac:dyDescent="0.25">
      <c r="A225" s="53">
        <f>'6aTRaiangProjExample'!B231</f>
        <v>4.2281392037313985</v>
      </c>
      <c r="B225" s="53">
        <f>'6aTRaiangProjExample'!C231</f>
        <v>2.6403603020758615</v>
      </c>
      <c r="C225" s="53">
        <f>'6aTRaiangProjExample'!D231</f>
        <v>6.1025036007217635</v>
      </c>
      <c r="D225" s="53">
        <f>'6aTRaiangProjExample'!E231</f>
        <v>3.8830645577248242</v>
      </c>
      <c r="E225" s="53">
        <f>'6aTRaiangProjExample'!F231</f>
        <v>2.7328765442988945</v>
      </c>
      <c r="F225" s="53">
        <f>'6aTRaiangProjExample'!G231</f>
        <v>3.1271362580585951</v>
      </c>
      <c r="G225" s="52">
        <f t="shared" si="39"/>
        <v>10.330642804453163</v>
      </c>
      <c r="H225" s="51">
        <f t="shared" si="40"/>
        <v>11.238340019514817</v>
      </c>
      <c r="I225" s="50">
        <f t="shared" si="41"/>
        <v>8.5003731044333506</v>
      </c>
      <c r="J225" s="6">
        <f t="shared" si="42"/>
        <v>11.238340019514817</v>
      </c>
      <c r="L225" s="7">
        <f t="shared" si="43"/>
        <v>1</v>
      </c>
      <c r="M225" s="7" t="str">
        <f t="shared" si="44"/>
        <v/>
      </c>
      <c r="N225" s="7" t="str">
        <f t="shared" si="45"/>
        <v/>
      </c>
      <c r="O225" s="7">
        <f t="shared" si="46"/>
        <v>1</v>
      </c>
      <c r="P225" s="7" t="str">
        <f t="shared" si="47"/>
        <v/>
      </c>
      <c r="Q225" s="7">
        <f t="shared" si="48"/>
        <v>1</v>
      </c>
      <c r="R225" s="7" t="str">
        <f t="shared" si="49"/>
        <v/>
      </c>
      <c r="S225" s="7">
        <f t="shared" si="50"/>
        <v>1</v>
      </c>
      <c r="T225" s="7" t="str">
        <f t="shared" si="51"/>
        <v/>
      </c>
      <c r="U225" s="7"/>
    </row>
    <row r="226" spans="1:21" hidden="1" x14ac:dyDescent="0.25">
      <c r="A226" s="53">
        <f>'6aTRaiangProjExample'!B232</f>
        <v>4.9559160219593545</v>
      </c>
      <c r="B226" s="53">
        <f>'6aTRaiangProjExample'!C232</f>
        <v>3.0383838079571923</v>
      </c>
      <c r="C226" s="53">
        <f>'6aTRaiangProjExample'!D232</f>
        <v>4.6278716977238501</v>
      </c>
      <c r="D226" s="53">
        <f>'6aTRaiangProjExample'!E232</f>
        <v>4.418800224994313</v>
      </c>
      <c r="E226" s="53">
        <f>'6aTRaiangProjExample'!F232</f>
        <v>2.2373908267754459</v>
      </c>
      <c r="F226" s="53">
        <f>'6aTRaiangProjExample'!G232</f>
        <v>4.1918685739622781</v>
      </c>
      <c r="G226" s="52">
        <f t="shared" si="39"/>
        <v>9.5837877196832046</v>
      </c>
      <c r="H226" s="51">
        <f t="shared" si="40"/>
        <v>13.566584820915946</v>
      </c>
      <c r="I226" s="50">
        <f t="shared" si="41"/>
        <v>9.4676432086949163</v>
      </c>
      <c r="J226" s="6">
        <f t="shared" si="42"/>
        <v>13.566584820915946</v>
      </c>
      <c r="L226" s="7">
        <f t="shared" si="43"/>
        <v>1</v>
      </c>
      <c r="M226" s="7" t="str">
        <f t="shared" si="44"/>
        <v/>
      </c>
      <c r="N226" s="7" t="str">
        <f t="shared" si="45"/>
        <v/>
      </c>
      <c r="O226" s="7">
        <f t="shared" si="46"/>
        <v>1</v>
      </c>
      <c r="P226" s="7" t="str">
        <f t="shared" si="47"/>
        <v/>
      </c>
      <c r="Q226" s="7">
        <f t="shared" si="48"/>
        <v>1</v>
      </c>
      <c r="R226" s="7" t="str">
        <f t="shared" si="49"/>
        <v/>
      </c>
      <c r="S226" s="7">
        <f t="shared" si="50"/>
        <v>1</v>
      </c>
      <c r="T226" s="7" t="str">
        <f t="shared" si="51"/>
        <v/>
      </c>
      <c r="U226" s="7"/>
    </row>
    <row r="227" spans="1:21" hidden="1" x14ac:dyDescent="0.25">
      <c r="A227" s="53">
        <f>'6aTRaiangProjExample'!B233</f>
        <v>3.8249656772756673</v>
      </c>
      <c r="B227" s="53">
        <f>'6aTRaiangProjExample'!C233</f>
        <v>3.5407484687981281</v>
      </c>
      <c r="C227" s="53">
        <f>'6aTRaiangProjExample'!D233</f>
        <v>5.5547642360241873</v>
      </c>
      <c r="D227" s="53">
        <f>'6aTRaiangProjExample'!E233</f>
        <v>3.8092444329352708</v>
      </c>
      <c r="E227" s="53">
        <f>'6aTRaiangProjExample'!F233</f>
        <v>2.2523752248747604</v>
      </c>
      <c r="F227" s="53">
        <f>'6aTRaiangProjExample'!G233</f>
        <v>3.5530253649838177</v>
      </c>
      <c r="G227" s="52">
        <f t="shared" si="39"/>
        <v>9.3797299132998546</v>
      </c>
      <c r="H227" s="51">
        <f t="shared" si="40"/>
        <v>11.187235475194756</v>
      </c>
      <c r="I227" s="50">
        <f t="shared" si="41"/>
        <v>9.3461490586567066</v>
      </c>
      <c r="J227" s="6">
        <f t="shared" si="42"/>
        <v>11.187235475194756</v>
      </c>
      <c r="L227" s="7">
        <f t="shared" si="43"/>
        <v>1</v>
      </c>
      <c r="M227" s="7" t="str">
        <f t="shared" si="44"/>
        <v/>
      </c>
      <c r="N227" s="7" t="str">
        <f t="shared" si="45"/>
        <v/>
      </c>
      <c r="O227" s="7">
        <f t="shared" si="46"/>
        <v>1</v>
      </c>
      <c r="P227" s="7" t="str">
        <f t="shared" si="47"/>
        <v/>
      </c>
      <c r="Q227" s="7">
        <f t="shared" si="48"/>
        <v>1</v>
      </c>
      <c r="R227" s="7" t="str">
        <f t="shared" si="49"/>
        <v/>
      </c>
      <c r="S227" s="7">
        <f t="shared" si="50"/>
        <v>1</v>
      </c>
      <c r="T227" s="7" t="str">
        <f t="shared" si="51"/>
        <v/>
      </c>
      <c r="U227" s="7"/>
    </row>
    <row r="228" spans="1:21" hidden="1" x14ac:dyDescent="0.25">
      <c r="A228" s="53">
        <f>'6aTRaiangProjExample'!B234</f>
        <v>4.9948097060066861</v>
      </c>
      <c r="B228" s="53">
        <f>'6aTRaiangProjExample'!C234</f>
        <v>2.4431434958851082</v>
      </c>
      <c r="C228" s="53">
        <f>'6aTRaiangProjExample'!D234</f>
        <v>5.534508769388597</v>
      </c>
      <c r="D228" s="53">
        <f>'6aTRaiangProjExample'!E234</f>
        <v>3.6007842099801852</v>
      </c>
      <c r="E228" s="53">
        <f>'6aTRaiangProjExample'!F234</f>
        <v>2.0577537568346145</v>
      </c>
      <c r="F228" s="53">
        <f>'6aTRaiangProjExample'!G234</f>
        <v>2.8084089816739803</v>
      </c>
      <c r="G228" s="52">
        <f t="shared" si="39"/>
        <v>10.529318475395282</v>
      </c>
      <c r="H228" s="51">
        <f t="shared" si="40"/>
        <v>11.404002897660853</v>
      </c>
      <c r="I228" s="50">
        <f t="shared" si="41"/>
        <v>7.309306234393703</v>
      </c>
      <c r="J228" s="6">
        <f t="shared" si="42"/>
        <v>11.404002897660853</v>
      </c>
      <c r="L228" s="7">
        <f t="shared" si="43"/>
        <v>1</v>
      </c>
      <c r="M228" s="7" t="str">
        <f t="shared" si="44"/>
        <v/>
      </c>
      <c r="N228" s="7" t="str">
        <f t="shared" si="45"/>
        <v/>
      </c>
      <c r="O228" s="7">
        <f t="shared" si="46"/>
        <v>1</v>
      </c>
      <c r="P228" s="7" t="str">
        <f t="shared" si="47"/>
        <v/>
      </c>
      <c r="Q228" s="7">
        <f t="shared" si="48"/>
        <v>1</v>
      </c>
      <c r="R228" s="7" t="str">
        <f t="shared" si="49"/>
        <v/>
      </c>
      <c r="S228" s="7">
        <f t="shared" si="50"/>
        <v>1</v>
      </c>
      <c r="T228" s="7" t="str">
        <f t="shared" si="51"/>
        <v/>
      </c>
      <c r="U228" s="7"/>
    </row>
    <row r="229" spans="1:21" hidden="1" x14ac:dyDescent="0.25">
      <c r="A229" s="53">
        <f>'6aTRaiangProjExample'!B235</f>
        <v>3.6282879642226566</v>
      </c>
      <c r="B229" s="53">
        <f>'6aTRaiangProjExample'!C235</f>
        <v>3.5993115014060297</v>
      </c>
      <c r="C229" s="53">
        <f>'6aTRaiangProjExample'!D235</f>
        <v>5.1935594890328645</v>
      </c>
      <c r="D229" s="53">
        <f>'6aTRaiangProjExample'!E235</f>
        <v>4.8159107667166943</v>
      </c>
      <c r="E229" s="53">
        <f>'6aTRaiangProjExample'!F235</f>
        <v>2.4960998978399478</v>
      </c>
      <c r="F229" s="53">
        <f>'6aTRaiangProjExample'!G235</f>
        <v>3.1122216279698662</v>
      </c>
      <c r="G229" s="52">
        <f t="shared" si="39"/>
        <v>8.821847453255522</v>
      </c>
      <c r="H229" s="51">
        <f t="shared" si="40"/>
        <v>11.556420358909218</v>
      </c>
      <c r="I229" s="50">
        <f t="shared" si="41"/>
        <v>9.2076330272158433</v>
      </c>
      <c r="J229" s="6">
        <f t="shared" si="42"/>
        <v>11.556420358909218</v>
      </c>
      <c r="L229" s="7">
        <f t="shared" si="43"/>
        <v>1</v>
      </c>
      <c r="M229" s="7" t="str">
        <f t="shared" si="44"/>
        <v/>
      </c>
      <c r="N229" s="7" t="str">
        <f t="shared" si="45"/>
        <v/>
      </c>
      <c r="O229" s="7">
        <f t="shared" si="46"/>
        <v>1</v>
      </c>
      <c r="P229" s="7" t="str">
        <f t="shared" si="47"/>
        <v/>
      </c>
      <c r="Q229" s="7">
        <f t="shared" si="48"/>
        <v>1</v>
      </c>
      <c r="R229" s="7" t="str">
        <f t="shared" si="49"/>
        <v/>
      </c>
      <c r="S229" s="7">
        <f t="shared" si="50"/>
        <v>1</v>
      </c>
      <c r="T229" s="7" t="str">
        <f t="shared" si="51"/>
        <v/>
      </c>
      <c r="U229" s="7"/>
    </row>
    <row r="230" spans="1:21" hidden="1" x14ac:dyDescent="0.25">
      <c r="A230" s="53">
        <f>'6aTRaiangProjExample'!B236</f>
        <v>4.1637029648443731</v>
      </c>
      <c r="B230" s="53">
        <f>'6aTRaiangProjExample'!C236</f>
        <v>3.4328792900231635</v>
      </c>
      <c r="C230" s="53">
        <f>'6aTRaiangProjExample'!D236</f>
        <v>4.9499811688461808</v>
      </c>
      <c r="D230" s="53">
        <f>'6aTRaiangProjExample'!E236</f>
        <v>4.1737664000594084</v>
      </c>
      <c r="E230" s="53">
        <f>'6aTRaiangProjExample'!F236</f>
        <v>2.8233985003130959</v>
      </c>
      <c r="F230" s="53">
        <f>'6aTRaiangProjExample'!G236</f>
        <v>2.8698983898913002</v>
      </c>
      <c r="G230" s="52">
        <f t="shared" si="39"/>
        <v>9.1136841336905547</v>
      </c>
      <c r="H230" s="51">
        <f t="shared" si="40"/>
        <v>11.207367754795083</v>
      </c>
      <c r="I230" s="50">
        <f t="shared" si="41"/>
        <v>9.1261761802275601</v>
      </c>
      <c r="J230" s="6">
        <f t="shared" si="42"/>
        <v>11.207367754795083</v>
      </c>
      <c r="L230" s="7">
        <f t="shared" si="43"/>
        <v>1</v>
      </c>
      <c r="M230" s="7" t="str">
        <f t="shared" si="44"/>
        <v/>
      </c>
      <c r="N230" s="7" t="str">
        <f t="shared" si="45"/>
        <v/>
      </c>
      <c r="O230" s="7">
        <f t="shared" si="46"/>
        <v>1</v>
      </c>
      <c r="P230" s="7" t="str">
        <f t="shared" si="47"/>
        <v/>
      </c>
      <c r="Q230" s="7">
        <f t="shared" si="48"/>
        <v>1</v>
      </c>
      <c r="R230" s="7" t="str">
        <f t="shared" si="49"/>
        <v/>
      </c>
      <c r="S230" s="7">
        <f t="shared" si="50"/>
        <v>1</v>
      </c>
      <c r="T230" s="7" t="str">
        <f t="shared" si="51"/>
        <v/>
      </c>
      <c r="U230" s="7"/>
    </row>
    <row r="231" spans="1:21" hidden="1" x14ac:dyDescent="0.25">
      <c r="A231" s="53">
        <f>'6aTRaiangProjExample'!B237</f>
        <v>4.8933893761149836</v>
      </c>
      <c r="B231" s="53">
        <f>'6aTRaiangProjExample'!C237</f>
        <v>2.2129357535691465</v>
      </c>
      <c r="C231" s="53">
        <f>'6aTRaiangProjExample'!D237</f>
        <v>5.5579116487268179</v>
      </c>
      <c r="D231" s="53">
        <f>'6aTRaiangProjExample'!E237</f>
        <v>4.296406113443032</v>
      </c>
      <c r="E231" s="53">
        <f>'6aTRaiangProjExample'!F237</f>
        <v>2.3496394218966583</v>
      </c>
      <c r="F231" s="53">
        <f>'6aTRaiangProjExample'!G237</f>
        <v>3.5241187399757936</v>
      </c>
      <c r="G231" s="52">
        <f t="shared" si="39"/>
        <v>10.451301024841801</v>
      </c>
      <c r="H231" s="51">
        <f t="shared" si="40"/>
        <v>12.71391422953381</v>
      </c>
      <c r="I231" s="50">
        <f t="shared" si="41"/>
        <v>8.0866939154415984</v>
      </c>
      <c r="J231" s="6">
        <f t="shared" si="42"/>
        <v>12.71391422953381</v>
      </c>
      <c r="L231" s="7">
        <f t="shared" si="43"/>
        <v>1</v>
      </c>
      <c r="M231" s="7" t="str">
        <f t="shared" si="44"/>
        <v/>
      </c>
      <c r="N231" s="7" t="str">
        <f t="shared" si="45"/>
        <v/>
      </c>
      <c r="O231" s="7">
        <f t="shared" si="46"/>
        <v>1</v>
      </c>
      <c r="P231" s="7" t="str">
        <f t="shared" si="47"/>
        <v/>
      </c>
      <c r="Q231" s="7">
        <f t="shared" si="48"/>
        <v>1</v>
      </c>
      <c r="R231" s="7" t="str">
        <f t="shared" si="49"/>
        <v/>
      </c>
      <c r="S231" s="7">
        <f t="shared" si="50"/>
        <v>1</v>
      </c>
      <c r="T231" s="7" t="str">
        <f t="shared" si="51"/>
        <v/>
      </c>
      <c r="U231" s="7"/>
    </row>
    <row r="232" spans="1:21" hidden="1" x14ac:dyDescent="0.25">
      <c r="A232" s="53">
        <f>'6aTRaiangProjExample'!B238</f>
        <v>5.0987681854918039</v>
      </c>
      <c r="B232" s="53">
        <f>'6aTRaiangProjExample'!C238</f>
        <v>2.39983573072662</v>
      </c>
      <c r="C232" s="53">
        <f>'6aTRaiangProjExample'!D238</f>
        <v>6.2954547816036222</v>
      </c>
      <c r="D232" s="53">
        <f>'6aTRaiangProjExample'!E238</f>
        <v>4.1482288672145549</v>
      </c>
      <c r="E232" s="53">
        <f>'6aTRaiangProjExample'!F238</f>
        <v>1.9330515720104917</v>
      </c>
      <c r="F232" s="53">
        <f>'6aTRaiangProjExample'!G238</f>
        <v>3.160719578091058</v>
      </c>
      <c r="G232" s="52">
        <f t="shared" si="39"/>
        <v>11.394222967095427</v>
      </c>
      <c r="H232" s="51">
        <f t="shared" si="40"/>
        <v>12.407716630797417</v>
      </c>
      <c r="I232" s="50">
        <f t="shared" si="41"/>
        <v>7.4936068808281693</v>
      </c>
      <c r="J232" s="6">
        <f t="shared" si="42"/>
        <v>12.407716630797417</v>
      </c>
      <c r="L232" s="7">
        <f t="shared" si="43"/>
        <v>1</v>
      </c>
      <c r="M232" s="7" t="str">
        <f t="shared" si="44"/>
        <v/>
      </c>
      <c r="N232" s="7" t="str">
        <f t="shared" si="45"/>
        <v/>
      </c>
      <c r="O232" s="7">
        <f t="shared" si="46"/>
        <v>1</v>
      </c>
      <c r="P232" s="7" t="str">
        <f t="shared" si="47"/>
        <v/>
      </c>
      <c r="Q232" s="7">
        <f t="shared" si="48"/>
        <v>1</v>
      </c>
      <c r="R232" s="7" t="str">
        <f t="shared" si="49"/>
        <v/>
      </c>
      <c r="S232" s="7">
        <f t="shared" si="50"/>
        <v>1</v>
      </c>
      <c r="T232" s="7" t="str">
        <f t="shared" si="51"/>
        <v/>
      </c>
      <c r="U232" s="7"/>
    </row>
    <row r="233" spans="1:21" hidden="1" x14ac:dyDescent="0.25">
      <c r="A233" s="53">
        <f>'6aTRaiangProjExample'!B239</f>
        <v>4.2332267153299501</v>
      </c>
      <c r="B233" s="53">
        <f>'6aTRaiangProjExample'!C239</f>
        <v>3.3313153024261553</v>
      </c>
      <c r="C233" s="53">
        <f>'6aTRaiangProjExample'!D239</f>
        <v>4.6532078670639185</v>
      </c>
      <c r="D233" s="53">
        <f>'6aTRaiangProjExample'!E239</f>
        <v>3.6759555921161908</v>
      </c>
      <c r="E233" s="53">
        <f>'6aTRaiangProjExample'!F239</f>
        <v>3.3825316619121493</v>
      </c>
      <c r="F233" s="53">
        <f>'6aTRaiangProjExample'!G239</f>
        <v>3.4395824117875184</v>
      </c>
      <c r="G233" s="52">
        <f t="shared" si="39"/>
        <v>8.8864345823938677</v>
      </c>
      <c r="H233" s="51">
        <f t="shared" si="40"/>
        <v>11.34876471923366</v>
      </c>
      <c r="I233" s="50">
        <f t="shared" si="41"/>
        <v>10.153429376125823</v>
      </c>
      <c r="J233" s="6">
        <f t="shared" si="42"/>
        <v>11.34876471923366</v>
      </c>
      <c r="L233" s="7">
        <f t="shared" si="43"/>
        <v>1</v>
      </c>
      <c r="M233" s="7" t="str">
        <f t="shared" si="44"/>
        <v/>
      </c>
      <c r="N233" s="7" t="str">
        <f t="shared" si="45"/>
        <v/>
      </c>
      <c r="O233" s="7">
        <f t="shared" si="46"/>
        <v>1</v>
      </c>
      <c r="P233" s="7" t="str">
        <f t="shared" si="47"/>
        <v/>
      </c>
      <c r="Q233" s="7">
        <f t="shared" si="48"/>
        <v>1</v>
      </c>
      <c r="R233" s="7" t="str">
        <f t="shared" si="49"/>
        <v/>
      </c>
      <c r="S233" s="7">
        <f t="shared" si="50"/>
        <v>1</v>
      </c>
      <c r="T233" s="7" t="str">
        <f t="shared" si="51"/>
        <v/>
      </c>
      <c r="U233" s="7"/>
    </row>
    <row r="234" spans="1:21" hidden="1" x14ac:dyDescent="0.25">
      <c r="A234" s="53">
        <f>'6aTRaiangProjExample'!B240</f>
        <v>3.6028124538812256</v>
      </c>
      <c r="B234" s="53">
        <f>'6aTRaiangProjExample'!C240</f>
        <v>3.5759313509374646</v>
      </c>
      <c r="C234" s="53">
        <f>'6aTRaiangProjExample'!D240</f>
        <v>6.741943698521462</v>
      </c>
      <c r="D234" s="53">
        <f>'6aTRaiangProjExample'!E240</f>
        <v>4.058119987987423</v>
      </c>
      <c r="E234" s="53">
        <f>'6aTRaiangProjExample'!F240</f>
        <v>1.5197014408137033</v>
      </c>
      <c r="F234" s="53">
        <f>'6aTRaiangProjExample'!G240</f>
        <v>2.5268975762089512</v>
      </c>
      <c r="G234" s="52">
        <f t="shared" si="39"/>
        <v>10.344756152402688</v>
      </c>
      <c r="H234" s="51">
        <f t="shared" si="40"/>
        <v>10.1878300180776</v>
      </c>
      <c r="I234" s="50">
        <f t="shared" si="41"/>
        <v>7.6225303679601186</v>
      </c>
      <c r="J234" s="6">
        <f t="shared" si="42"/>
        <v>10.344756152402688</v>
      </c>
      <c r="L234" s="7">
        <f t="shared" si="43"/>
        <v>1</v>
      </c>
      <c r="M234" s="7" t="str">
        <f t="shared" si="44"/>
        <v/>
      </c>
      <c r="N234" s="7">
        <f t="shared" si="45"/>
        <v>1</v>
      </c>
      <c r="O234" s="7" t="str">
        <f t="shared" si="46"/>
        <v/>
      </c>
      <c r="P234" s="7" t="str">
        <f t="shared" si="47"/>
        <v/>
      </c>
      <c r="Q234" s="7" t="str">
        <f t="shared" si="48"/>
        <v/>
      </c>
      <c r="R234" s="7">
        <f t="shared" si="49"/>
        <v>1</v>
      </c>
      <c r="S234" s="7" t="str">
        <f t="shared" si="50"/>
        <v/>
      </c>
      <c r="T234" s="7" t="str">
        <f t="shared" si="51"/>
        <v/>
      </c>
      <c r="U234" s="7"/>
    </row>
    <row r="235" spans="1:21" hidden="1" x14ac:dyDescent="0.25">
      <c r="A235" s="53">
        <f>'6aTRaiangProjExample'!B241</f>
        <v>5.4304425309301072</v>
      </c>
      <c r="B235" s="53">
        <f>'6aTRaiangProjExample'!C241</f>
        <v>2.7318341444995666</v>
      </c>
      <c r="C235" s="53">
        <f>'6aTRaiangProjExample'!D241</f>
        <v>5.728129398591463</v>
      </c>
      <c r="D235" s="53">
        <f>'6aTRaiangProjExample'!E241</f>
        <v>4.1033052914540189</v>
      </c>
      <c r="E235" s="53">
        <f>'6aTRaiangProjExample'!F241</f>
        <v>3.5831897033217897</v>
      </c>
      <c r="F235" s="53">
        <f>'6aTRaiangProjExample'!G241</f>
        <v>2.4638923805813033</v>
      </c>
      <c r="G235" s="52">
        <f t="shared" si="39"/>
        <v>11.158571929521571</v>
      </c>
      <c r="H235" s="51">
        <f t="shared" si="40"/>
        <v>11.997640202965428</v>
      </c>
      <c r="I235" s="50">
        <f t="shared" si="41"/>
        <v>8.7789162284026592</v>
      </c>
      <c r="J235" s="6">
        <f t="shared" si="42"/>
        <v>11.997640202965428</v>
      </c>
      <c r="L235" s="7">
        <f t="shared" si="43"/>
        <v>1</v>
      </c>
      <c r="M235" s="7" t="str">
        <f t="shared" si="44"/>
        <v/>
      </c>
      <c r="N235" s="7" t="str">
        <f t="shared" si="45"/>
        <v/>
      </c>
      <c r="O235" s="7">
        <f t="shared" si="46"/>
        <v>1</v>
      </c>
      <c r="P235" s="7" t="str">
        <f t="shared" si="47"/>
        <v/>
      </c>
      <c r="Q235" s="7">
        <f t="shared" si="48"/>
        <v>1</v>
      </c>
      <c r="R235" s="7" t="str">
        <f t="shared" si="49"/>
        <v/>
      </c>
      <c r="S235" s="7">
        <f t="shared" si="50"/>
        <v>1</v>
      </c>
      <c r="T235" s="7" t="str">
        <f t="shared" si="51"/>
        <v/>
      </c>
      <c r="U235" s="7"/>
    </row>
    <row r="236" spans="1:21" hidden="1" x14ac:dyDescent="0.25">
      <c r="A236" s="53">
        <f>'6aTRaiangProjExample'!B242</f>
        <v>4.1654159896889311</v>
      </c>
      <c r="B236" s="53">
        <f>'6aTRaiangProjExample'!C242</f>
        <v>3.0069921619254423</v>
      </c>
      <c r="C236" s="53">
        <f>'6aTRaiangProjExample'!D242</f>
        <v>6.0824444431836122</v>
      </c>
      <c r="D236" s="53">
        <f>'6aTRaiangProjExample'!E242</f>
        <v>4.0108706074735139</v>
      </c>
      <c r="E236" s="53">
        <f>'6aTRaiangProjExample'!F242</f>
        <v>2.9812040770379951</v>
      </c>
      <c r="F236" s="53">
        <f>'6aTRaiangProjExample'!G242</f>
        <v>3.1708545361624743</v>
      </c>
      <c r="G236" s="52">
        <f t="shared" si="39"/>
        <v>10.247860432872542</v>
      </c>
      <c r="H236" s="51">
        <f t="shared" si="40"/>
        <v>11.34714113332492</v>
      </c>
      <c r="I236" s="50">
        <f t="shared" si="41"/>
        <v>9.1590507751259125</v>
      </c>
      <c r="J236" s="6">
        <f t="shared" si="42"/>
        <v>11.34714113332492</v>
      </c>
      <c r="L236" s="7">
        <f t="shared" si="43"/>
        <v>1</v>
      </c>
      <c r="M236" s="7" t="str">
        <f t="shared" si="44"/>
        <v/>
      </c>
      <c r="N236" s="7" t="str">
        <f t="shared" si="45"/>
        <v/>
      </c>
      <c r="O236" s="7">
        <f t="shared" si="46"/>
        <v>1</v>
      </c>
      <c r="P236" s="7" t="str">
        <f t="shared" si="47"/>
        <v/>
      </c>
      <c r="Q236" s="7">
        <f t="shared" si="48"/>
        <v>1</v>
      </c>
      <c r="R236" s="7" t="str">
        <f t="shared" si="49"/>
        <v/>
      </c>
      <c r="S236" s="7">
        <f t="shared" si="50"/>
        <v>1</v>
      </c>
      <c r="T236" s="7" t="str">
        <f t="shared" si="51"/>
        <v/>
      </c>
      <c r="U236" s="7"/>
    </row>
    <row r="237" spans="1:21" hidden="1" x14ac:dyDescent="0.25">
      <c r="A237" s="53">
        <f>'6aTRaiangProjExample'!B243</f>
        <v>4.1313787506695263</v>
      </c>
      <c r="B237" s="53">
        <f>'6aTRaiangProjExample'!C243</f>
        <v>3.7715586125694296</v>
      </c>
      <c r="C237" s="53">
        <f>'6aTRaiangProjExample'!D243</f>
        <v>5.8335080750061232</v>
      </c>
      <c r="D237" s="53">
        <f>'6aTRaiangProjExample'!E243</f>
        <v>4.5464282195996635</v>
      </c>
      <c r="E237" s="53">
        <f>'6aTRaiangProjExample'!F243</f>
        <v>1.5678792384442977</v>
      </c>
      <c r="F237" s="53">
        <f>'6aTRaiangProjExample'!G243</f>
        <v>2.8133056892521315</v>
      </c>
      <c r="G237" s="52">
        <f t="shared" si="39"/>
        <v>9.9648868256756487</v>
      </c>
      <c r="H237" s="51">
        <f t="shared" si="40"/>
        <v>11.49111265952132</v>
      </c>
      <c r="I237" s="50">
        <f t="shared" si="41"/>
        <v>8.1527435402658597</v>
      </c>
      <c r="J237" s="6">
        <f t="shared" si="42"/>
        <v>11.49111265952132</v>
      </c>
      <c r="L237" s="7">
        <f t="shared" si="43"/>
        <v>1</v>
      </c>
      <c r="M237" s="7" t="str">
        <f t="shared" si="44"/>
        <v/>
      </c>
      <c r="N237" s="7" t="str">
        <f t="shared" si="45"/>
        <v/>
      </c>
      <c r="O237" s="7">
        <f t="shared" si="46"/>
        <v>1</v>
      </c>
      <c r="P237" s="7" t="str">
        <f t="shared" si="47"/>
        <v/>
      </c>
      <c r="Q237" s="7">
        <f t="shared" si="48"/>
        <v>1</v>
      </c>
      <c r="R237" s="7" t="str">
        <f t="shared" si="49"/>
        <v/>
      </c>
      <c r="S237" s="7">
        <f t="shared" si="50"/>
        <v>1</v>
      </c>
      <c r="T237" s="7" t="str">
        <f t="shared" si="51"/>
        <v/>
      </c>
      <c r="U237" s="7"/>
    </row>
    <row r="238" spans="1:21" hidden="1" x14ac:dyDescent="0.25">
      <c r="A238" s="53">
        <f>'6aTRaiangProjExample'!B244</f>
        <v>4.6988203840423486</v>
      </c>
      <c r="B238" s="53">
        <f>'6aTRaiangProjExample'!C244</f>
        <v>2.8999126140625151</v>
      </c>
      <c r="C238" s="53">
        <f>'6aTRaiangProjExample'!D244</f>
        <v>6.3039913046275</v>
      </c>
      <c r="D238" s="53">
        <f>'6aTRaiangProjExample'!E244</f>
        <v>4.7621773310139464</v>
      </c>
      <c r="E238" s="53">
        <f>'6aTRaiangProjExample'!F244</f>
        <v>1.9650470942141398</v>
      </c>
      <c r="F238" s="53">
        <f>'6aTRaiangProjExample'!G244</f>
        <v>2.1728761640287981</v>
      </c>
      <c r="G238" s="52">
        <f t="shared" si="39"/>
        <v>11.002811688669848</v>
      </c>
      <c r="H238" s="51">
        <f t="shared" si="40"/>
        <v>11.633873879085092</v>
      </c>
      <c r="I238" s="50">
        <f t="shared" si="41"/>
        <v>7.037835872305453</v>
      </c>
      <c r="J238" s="6">
        <f t="shared" si="42"/>
        <v>11.633873879085092</v>
      </c>
      <c r="L238" s="7">
        <f t="shared" si="43"/>
        <v>1</v>
      </c>
      <c r="M238" s="7" t="str">
        <f t="shared" si="44"/>
        <v/>
      </c>
      <c r="N238" s="7" t="str">
        <f t="shared" si="45"/>
        <v/>
      </c>
      <c r="O238" s="7">
        <f t="shared" si="46"/>
        <v>1</v>
      </c>
      <c r="P238" s="7" t="str">
        <f t="shared" si="47"/>
        <v/>
      </c>
      <c r="Q238" s="7">
        <f t="shared" si="48"/>
        <v>1</v>
      </c>
      <c r="R238" s="7" t="str">
        <f t="shared" si="49"/>
        <v/>
      </c>
      <c r="S238" s="7">
        <f t="shared" si="50"/>
        <v>1</v>
      </c>
      <c r="T238" s="7" t="str">
        <f t="shared" si="51"/>
        <v/>
      </c>
      <c r="U238" s="7"/>
    </row>
    <row r="239" spans="1:21" hidden="1" x14ac:dyDescent="0.25">
      <c r="A239" s="53">
        <f>'6aTRaiangProjExample'!B245</f>
        <v>5.8854318560654688</v>
      </c>
      <c r="B239" s="53">
        <f>'6aTRaiangProjExample'!C245</f>
        <v>3.9000314595292389</v>
      </c>
      <c r="C239" s="53">
        <f>'6aTRaiangProjExample'!D245</f>
        <v>6.0651542449557923</v>
      </c>
      <c r="D239" s="53">
        <f>'6aTRaiangProjExample'!E245</f>
        <v>3.8174704477707047</v>
      </c>
      <c r="E239" s="53">
        <f>'6aTRaiangProjExample'!F245</f>
        <v>2.8845567362454663</v>
      </c>
      <c r="F239" s="53">
        <f>'6aTRaiangProjExample'!G245</f>
        <v>4.2289101136825629</v>
      </c>
      <c r="G239" s="52">
        <f t="shared" si="39"/>
        <v>11.950586101021262</v>
      </c>
      <c r="H239" s="51">
        <f t="shared" si="40"/>
        <v>13.931812417518737</v>
      </c>
      <c r="I239" s="50">
        <f t="shared" si="41"/>
        <v>11.013498309457269</v>
      </c>
      <c r="J239" s="6">
        <f t="shared" si="42"/>
        <v>13.931812417518737</v>
      </c>
      <c r="L239" s="7">
        <f t="shared" si="43"/>
        <v>1</v>
      </c>
      <c r="M239" s="7" t="str">
        <f t="shared" si="44"/>
        <v/>
      </c>
      <c r="N239" s="7" t="str">
        <f t="shared" si="45"/>
        <v/>
      </c>
      <c r="O239" s="7">
        <f t="shared" si="46"/>
        <v>1</v>
      </c>
      <c r="P239" s="7" t="str">
        <f t="shared" si="47"/>
        <v/>
      </c>
      <c r="Q239" s="7">
        <f t="shared" si="48"/>
        <v>1</v>
      </c>
      <c r="R239" s="7" t="str">
        <f t="shared" si="49"/>
        <v/>
      </c>
      <c r="S239" s="7">
        <f t="shared" si="50"/>
        <v>1</v>
      </c>
      <c r="T239" s="7" t="str">
        <f t="shared" si="51"/>
        <v/>
      </c>
      <c r="U239" s="7"/>
    </row>
    <row r="240" spans="1:21" hidden="1" x14ac:dyDescent="0.25">
      <c r="A240" s="53">
        <f>'6aTRaiangProjExample'!B246</f>
        <v>4.6724792480865762</v>
      </c>
      <c r="B240" s="53">
        <f>'6aTRaiangProjExample'!C246</f>
        <v>1.6213018327088315</v>
      </c>
      <c r="C240" s="53">
        <f>'6aTRaiangProjExample'!D246</f>
        <v>6.1356756165368616</v>
      </c>
      <c r="D240" s="53">
        <f>'6aTRaiangProjExample'!E246</f>
        <v>3.9480802952877001</v>
      </c>
      <c r="E240" s="53">
        <f>'6aTRaiangProjExample'!F246</f>
        <v>3.2103990122188693</v>
      </c>
      <c r="F240" s="53">
        <f>'6aTRaiangProjExample'!G246</f>
        <v>3.1686435626128775</v>
      </c>
      <c r="G240" s="52">
        <f t="shared" si="39"/>
        <v>10.808154864623438</v>
      </c>
      <c r="H240" s="51">
        <f t="shared" si="40"/>
        <v>11.789203105987156</v>
      </c>
      <c r="I240" s="50">
        <f t="shared" si="41"/>
        <v>8.0003444075405774</v>
      </c>
      <c r="J240" s="6">
        <f t="shared" si="42"/>
        <v>11.789203105987156</v>
      </c>
      <c r="L240" s="7">
        <f t="shared" si="43"/>
        <v>1</v>
      </c>
      <c r="M240" s="7" t="str">
        <f t="shared" si="44"/>
        <v/>
      </c>
      <c r="N240" s="7" t="str">
        <f t="shared" si="45"/>
        <v/>
      </c>
      <c r="O240" s="7">
        <f t="shared" si="46"/>
        <v>1</v>
      </c>
      <c r="P240" s="7" t="str">
        <f t="shared" si="47"/>
        <v/>
      </c>
      <c r="Q240" s="7">
        <f t="shared" si="48"/>
        <v>1</v>
      </c>
      <c r="R240" s="7" t="str">
        <f t="shared" si="49"/>
        <v/>
      </c>
      <c r="S240" s="7">
        <f t="shared" si="50"/>
        <v>1</v>
      </c>
      <c r="T240" s="7" t="str">
        <f t="shared" si="51"/>
        <v/>
      </c>
      <c r="U240" s="7"/>
    </row>
    <row r="241" spans="1:21" hidden="1" x14ac:dyDescent="0.25">
      <c r="A241" s="53">
        <f>'6aTRaiangProjExample'!B247</f>
        <v>5.1741152973740983</v>
      </c>
      <c r="B241" s="53">
        <f>'6aTRaiangProjExample'!C247</f>
        <v>3.9740493686076306</v>
      </c>
      <c r="C241" s="53">
        <f>'6aTRaiangProjExample'!D247</f>
        <v>5.5251404387582683</v>
      </c>
      <c r="D241" s="53">
        <f>'6aTRaiangProjExample'!E247</f>
        <v>4.0691821513876922</v>
      </c>
      <c r="E241" s="53">
        <f>'6aTRaiangProjExample'!F247</f>
        <v>3.3540811446613756</v>
      </c>
      <c r="F241" s="53">
        <f>'6aTRaiangProjExample'!G247</f>
        <v>3.5306885277535947</v>
      </c>
      <c r="G241" s="52">
        <f t="shared" si="39"/>
        <v>10.699255736132367</v>
      </c>
      <c r="H241" s="51">
        <f t="shared" si="40"/>
        <v>12.773985976515386</v>
      </c>
      <c r="I241" s="50">
        <f t="shared" si="41"/>
        <v>10.858819041022601</v>
      </c>
      <c r="J241" s="6">
        <f t="shared" si="42"/>
        <v>12.773985976515386</v>
      </c>
      <c r="L241" s="7">
        <f t="shared" si="43"/>
        <v>1</v>
      </c>
      <c r="M241" s="7" t="str">
        <f t="shared" si="44"/>
        <v/>
      </c>
      <c r="N241" s="7" t="str">
        <f t="shared" si="45"/>
        <v/>
      </c>
      <c r="O241" s="7">
        <f t="shared" si="46"/>
        <v>1</v>
      </c>
      <c r="P241" s="7" t="str">
        <f t="shared" si="47"/>
        <v/>
      </c>
      <c r="Q241" s="7">
        <f t="shared" si="48"/>
        <v>1</v>
      </c>
      <c r="R241" s="7" t="str">
        <f t="shared" si="49"/>
        <v/>
      </c>
      <c r="S241" s="7">
        <f t="shared" si="50"/>
        <v>1</v>
      </c>
      <c r="T241" s="7" t="str">
        <f t="shared" si="51"/>
        <v/>
      </c>
      <c r="U241" s="7"/>
    </row>
    <row r="242" spans="1:21" hidden="1" x14ac:dyDescent="0.25">
      <c r="A242" s="53">
        <f>'6aTRaiangProjExample'!B248</f>
        <v>4.0944118438984347</v>
      </c>
      <c r="B242" s="53">
        <f>'6aTRaiangProjExample'!C248</f>
        <v>2.0718391838005923</v>
      </c>
      <c r="C242" s="53">
        <f>'6aTRaiangProjExample'!D248</f>
        <v>4.7061640687333375</v>
      </c>
      <c r="D242" s="53">
        <f>'6aTRaiangProjExample'!E248</f>
        <v>3.8710885572021962</v>
      </c>
      <c r="E242" s="53">
        <f>'6aTRaiangProjExample'!F248</f>
        <v>2.0973051094450255</v>
      </c>
      <c r="F242" s="53">
        <f>'6aTRaiangProjExample'!G248</f>
        <v>3.4836480493677398</v>
      </c>
      <c r="G242" s="52">
        <f t="shared" si="39"/>
        <v>8.8005759126317713</v>
      </c>
      <c r="H242" s="51">
        <f t="shared" si="40"/>
        <v>11.449148450468371</v>
      </c>
      <c r="I242" s="50">
        <f t="shared" si="41"/>
        <v>7.6527923426133571</v>
      </c>
      <c r="J242" s="6">
        <f t="shared" si="42"/>
        <v>11.449148450468371</v>
      </c>
      <c r="L242" s="7">
        <f t="shared" si="43"/>
        <v>1</v>
      </c>
      <c r="M242" s="7" t="str">
        <f t="shared" si="44"/>
        <v/>
      </c>
      <c r="N242" s="7" t="str">
        <f t="shared" si="45"/>
        <v/>
      </c>
      <c r="O242" s="7">
        <f t="shared" si="46"/>
        <v>1</v>
      </c>
      <c r="P242" s="7" t="str">
        <f t="shared" si="47"/>
        <v/>
      </c>
      <c r="Q242" s="7">
        <f t="shared" si="48"/>
        <v>1</v>
      </c>
      <c r="R242" s="7" t="str">
        <f t="shared" si="49"/>
        <v/>
      </c>
      <c r="S242" s="7">
        <f t="shared" si="50"/>
        <v>1</v>
      </c>
      <c r="T242" s="7" t="str">
        <f t="shared" si="51"/>
        <v/>
      </c>
      <c r="U242" s="7"/>
    </row>
    <row r="243" spans="1:21" hidden="1" x14ac:dyDescent="0.25">
      <c r="A243" s="53">
        <f>'6aTRaiangProjExample'!B249</f>
        <v>4.7560665741050698</v>
      </c>
      <c r="B243" s="53">
        <f>'6aTRaiangProjExample'!C249</f>
        <v>4.0861972311019388</v>
      </c>
      <c r="C243" s="53">
        <f>'6aTRaiangProjExample'!D249</f>
        <v>5.9282713934083278</v>
      </c>
      <c r="D243" s="53">
        <f>'6aTRaiangProjExample'!E249</f>
        <v>3.6163284643966538</v>
      </c>
      <c r="E243" s="53">
        <f>'6aTRaiangProjExample'!F249</f>
        <v>3.0883079371534752</v>
      </c>
      <c r="F243" s="53">
        <f>'6aTRaiangProjExample'!G249</f>
        <v>3.7027773799088877</v>
      </c>
      <c r="G243" s="52">
        <f t="shared" si="39"/>
        <v>10.684337967513397</v>
      </c>
      <c r="H243" s="51">
        <f t="shared" si="40"/>
        <v>12.075172418410611</v>
      </c>
      <c r="I243" s="50">
        <f t="shared" si="41"/>
        <v>10.877282548164303</v>
      </c>
      <c r="J243" s="6">
        <f t="shared" si="42"/>
        <v>12.075172418410611</v>
      </c>
      <c r="L243" s="7">
        <f t="shared" si="43"/>
        <v>1</v>
      </c>
      <c r="M243" s="7" t="str">
        <f t="shared" si="44"/>
        <v/>
      </c>
      <c r="N243" s="7" t="str">
        <f t="shared" si="45"/>
        <v/>
      </c>
      <c r="O243" s="7">
        <f t="shared" si="46"/>
        <v>1</v>
      </c>
      <c r="P243" s="7" t="str">
        <f t="shared" si="47"/>
        <v/>
      </c>
      <c r="Q243" s="7">
        <f t="shared" si="48"/>
        <v>1</v>
      </c>
      <c r="R243" s="7" t="str">
        <f t="shared" si="49"/>
        <v/>
      </c>
      <c r="S243" s="7">
        <f t="shared" si="50"/>
        <v>1</v>
      </c>
      <c r="T243" s="7" t="str">
        <f t="shared" si="51"/>
        <v/>
      </c>
      <c r="U243" s="7"/>
    </row>
    <row r="244" spans="1:21" hidden="1" x14ac:dyDescent="0.25">
      <c r="A244" s="53">
        <f>'6aTRaiangProjExample'!B250</f>
        <v>3.6145680207131954</v>
      </c>
      <c r="B244" s="53">
        <f>'6aTRaiangProjExample'!C250</f>
        <v>2.5846757583253925</v>
      </c>
      <c r="C244" s="53">
        <f>'6aTRaiangProjExample'!D250</f>
        <v>6.0421306194001074</v>
      </c>
      <c r="D244" s="53">
        <f>'6aTRaiangProjExample'!E250</f>
        <v>3.7346416023212727</v>
      </c>
      <c r="E244" s="53">
        <f>'6aTRaiangProjExample'!F250</f>
        <v>2.3720446520057927</v>
      </c>
      <c r="F244" s="53">
        <f>'6aTRaiangProjExample'!G250</f>
        <v>2.4699556244061975</v>
      </c>
      <c r="G244" s="52">
        <f t="shared" si="39"/>
        <v>9.6566986401133033</v>
      </c>
      <c r="H244" s="51">
        <f t="shared" si="40"/>
        <v>9.8191652474406652</v>
      </c>
      <c r="I244" s="50">
        <f t="shared" si="41"/>
        <v>7.4266760347373824</v>
      </c>
      <c r="J244" s="6">
        <f t="shared" si="42"/>
        <v>9.8191652474406652</v>
      </c>
      <c r="L244" s="7">
        <f t="shared" si="43"/>
        <v>1</v>
      </c>
      <c r="M244" s="7" t="str">
        <f t="shared" si="44"/>
        <v/>
      </c>
      <c r="N244" s="7" t="str">
        <f t="shared" si="45"/>
        <v/>
      </c>
      <c r="O244" s="7">
        <f t="shared" si="46"/>
        <v>1</v>
      </c>
      <c r="P244" s="7" t="str">
        <f t="shared" si="47"/>
        <v/>
      </c>
      <c r="Q244" s="7">
        <f t="shared" si="48"/>
        <v>1</v>
      </c>
      <c r="R244" s="7" t="str">
        <f t="shared" si="49"/>
        <v/>
      </c>
      <c r="S244" s="7">
        <f t="shared" si="50"/>
        <v>1</v>
      </c>
      <c r="T244" s="7" t="str">
        <f t="shared" si="51"/>
        <v/>
      </c>
      <c r="U244" s="7"/>
    </row>
    <row r="245" spans="1:21" hidden="1" x14ac:dyDescent="0.25">
      <c r="A245" s="53">
        <f>'6aTRaiangProjExample'!B251</f>
        <v>4.2078142192458827</v>
      </c>
      <c r="B245" s="53">
        <f>'6aTRaiangProjExample'!C251</f>
        <v>3.2568365496044818</v>
      </c>
      <c r="C245" s="53">
        <f>'6aTRaiangProjExample'!D251</f>
        <v>5.2200007951564888</v>
      </c>
      <c r="D245" s="53">
        <f>'6aTRaiangProjExample'!E251</f>
        <v>4.2682489307104801</v>
      </c>
      <c r="E245" s="53">
        <f>'6aTRaiangProjExample'!F251</f>
        <v>3.0713489329879957</v>
      </c>
      <c r="F245" s="53">
        <f>'6aTRaiangProjExample'!G251</f>
        <v>3.0091094532913547</v>
      </c>
      <c r="G245" s="52">
        <f t="shared" si="39"/>
        <v>9.4278150144023716</v>
      </c>
      <c r="H245" s="51">
        <f t="shared" si="40"/>
        <v>11.485172603247719</v>
      </c>
      <c r="I245" s="50">
        <f t="shared" si="41"/>
        <v>9.3372949358838326</v>
      </c>
      <c r="J245" s="6">
        <f t="shared" si="42"/>
        <v>11.485172603247719</v>
      </c>
      <c r="L245" s="7">
        <f t="shared" si="43"/>
        <v>1</v>
      </c>
      <c r="M245" s="7" t="str">
        <f t="shared" si="44"/>
        <v/>
      </c>
      <c r="N245" s="7" t="str">
        <f t="shared" si="45"/>
        <v/>
      </c>
      <c r="O245" s="7">
        <f t="shared" si="46"/>
        <v>1</v>
      </c>
      <c r="P245" s="7" t="str">
        <f t="shared" si="47"/>
        <v/>
      </c>
      <c r="Q245" s="7">
        <f t="shared" si="48"/>
        <v>1</v>
      </c>
      <c r="R245" s="7" t="str">
        <f t="shared" si="49"/>
        <v/>
      </c>
      <c r="S245" s="7">
        <f t="shared" si="50"/>
        <v>1</v>
      </c>
      <c r="T245" s="7" t="str">
        <f t="shared" si="51"/>
        <v/>
      </c>
      <c r="U245" s="7"/>
    </row>
    <row r="246" spans="1:21" hidden="1" x14ac:dyDescent="0.25">
      <c r="A246" s="53">
        <f>'6aTRaiangProjExample'!B252</f>
        <v>5.7504618358135238</v>
      </c>
      <c r="B246" s="53">
        <f>'6aTRaiangProjExample'!C252</f>
        <v>3.2514930261771173</v>
      </c>
      <c r="C246" s="53">
        <f>'6aTRaiangProjExample'!D252</f>
        <v>5.6982051246024294</v>
      </c>
      <c r="D246" s="53">
        <f>'6aTRaiangProjExample'!E252</f>
        <v>3.6829945116189782</v>
      </c>
      <c r="E246" s="53">
        <f>'6aTRaiangProjExample'!F252</f>
        <v>2.2732462600497971</v>
      </c>
      <c r="F246" s="53">
        <f>'6aTRaiangProjExample'!G252</f>
        <v>2.6282186374764427</v>
      </c>
      <c r="G246" s="52">
        <f t="shared" si="39"/>
        <v>11.448666960415952</v>
      </c>
      <c r="H246" s="51">
        <f t="shared" si="40"/>
        <v>12.061674984908944</v>
      </c>
      <c r="I246" s="50">
        <f t="shared" si="41"/>
        <v>8.152957923703358</v>
      </c>
      <c r="J246" s="6">
        <f t="shared" si="42"/>
        <v>12.061674984908944</v>
      </c>
      <c r="L246" s="7">
        <f t="shared" si="43"/>
        <v>1</v>
      </c>
      <c r="M246" s="7" t="str">
        <f t="shared" si="44"/>
        <v/>
      </c>
      <c r="N246" s="7" t="str">
        <f t="shared" si="45"/>
        <v/>
      </c>
      <c r="O246" s="7">
        <f t="shared" si="46"/>
        <v>1</v>
      </c>
      <c r="P246" s="7" t="str">
        <f t="shared" si="47"/>
        <v/>
      </c>
      <c r="Q246" s="7">
        <f t="shared" si="48"/>
        <v>1</v>
      </c>
      <c r="R246" s="7" t="str">
        <f t="shared" si="49"/>
        <v/>
      </c>
      <c r="S246" s="7">
        <f t="shared" si="50"/>
        <v>1</v>
      </c>
      <c r="T246" s="7" t="str">
        <f t="shared" si="51"/>
        <v/>
      </c>
      <c r="U246" s="7"/>
    </row>
    <row r="247" spans="1:21" hidden="1" x14ac:dyDescent="0.25">
      <c r="A247" s="53">
        <f>'6aTRaiangProjExample'!B253</f>
        <v>4.8903146755202496</v>
      </c>
      <c r="B247" s="53">
        <f>'6aTRaiangProjExample'!C253</f>
        <v>3.3242344607999206</v>
      </c>
      <c r="C247" s="53">
        <f>'6aTRaiangProjExample'!D253</f>
        <v>4.5296417557689246</v>
      </c>
      <c r="D247" s="53">
        <f>'6aTRaiangProjExample'!E253</f>
        <v>4.1076332650641101</v>
      </c>
      <c r="E247" s="53">
        <f>'6aTRaiangProjExample'!F253</f>
        <v>2.8248188661043652</v>
      </c>
      <c r="F247" s="53">
        <f>'6aTRaiangProjExample'!G253</f>
        <v>3.6213552948202978</v>
      </c>
      <c r="G247" s="52">
        <f t="shared" si="39"/>
        <v>9.4199564312891741</v>
      </c>
      <c r="H247" s="51">
        <f t="shared" si="40"/>
        <v>12.619303235404658</v>
      </c>
      <c r="I247" s="50">
        <f t="shared" si="41"/>
        <v>9.7704086217245827</v>
      </c>
      <c r="J247" s="6">
        <f t="shared" si="42"/>
        <v>12.619303235404658</v>
      </c>
      <c r="L247" s="7">
        <f t="shared" si="43"/>
        <v>1</v>
      </c>
      <c r="M247" s="7" t="str">
        <f t="shared" si="44"/>
        <v/>
      </c>
      <c r="N247" s="7" t="str">
        <f t="shared" si="45"/>
        <v/>
      </c>
      <c r="O247" s="7">
        <f t="shared" si="46"/>
        <v>1</v>
      </c>
      <c r="P247" s="7" t="str">
        <f t="shared" si="47"/>
        <v/>
      </c>
      <c r="Q247" s="7">
        <f t="shared" si="48"/>
        <v>1</v>
      </c>
      <c r="R247" s="7" t="str">
        <f t="shared" si="49"/>
        <v/>
      </c>
      <c r="S247" s="7">
        <f t="shared" si="50"/>
        <v>1</v>
      </c>
      <c r="T247" s="7" t="str">
        <f t="shared" si="51"/>
        <v/>
      </c>
      <c r="U247" s="7"/>
    </row>
    <row r="248" spans="1:21" hidden="1" x14ac:dyDescent="0.25">
      <c r="A248" s="53">
        <f>'6aTRaiangProjExample'!B254</f>
        <v>3.4261894428446702</v>
      </c>
      <c r="B248" s="53">
        <f>'6aTRaiangProjExample'!C254</f>
        <v>2.1504364240386931</v>
      </c>
      <c r="C248" s="53">
        <f>'6aTRaiangProjExample'!D254</f>
        <v>5.6809519085392113</v>
      </c>
      <c r="D248" s="53">
        <f>'6aTRaiangProjExample'!E254</f>
        <v>3.1707364148083954</v>
      </c>
      <c r="E248" s="53">
        <f>'6aTRaiangProjExample'!F254</f>
        <v>2.5296358126932894</v>
      </c>
      <c r="F248" s="53">
        <f>'6aTRaiangProjExample'!G254</f>
        <v>3.0281090216362498</v>
      </c>
      <c r="G248" s="52">
        <f t="shared" si="39"/>
        <v>9.1071413513838806</v>
      </c>
      <c r="H248" s="51">
        <f t="shared" si="40"/>
        <v>9.6250348792893163</v>
      </c>
      <c r="I248" s="50">
        <f t="shared" si="41"/>
        <v>7.7081812583682323</v>
      </c>
      <c r="J248" s="6">
        <f t="shared" si="42"/>
        <v>9.6250348792893163</v>
      </c>
      <c r="L248" s="7">
        <f t="shared" si="43"/>
        <v>1</v>
      </c>
      <c r="M248" s="7" t="str">
        <f t="shared" si="44"/>
        <v/>
      </c>
      <c r="N248" s="7" t="str">
        <f t="shared" si="45"/>
        <v/>
      </c>
      <c r="O248" s="7">
        <f t="shared" si="46"/>
        <v>1</v>
      </c>
      <c r="P248" s="7" t="str">
        <f t="shared" si="47"/>
        <v/>
      </c>
      <c r="Q248" s="7">
        <f t="shared" si="48"/>
        <v>1</v>
      </c>
      <c r="R248" s="7" t="str">
        <f t="shared" si="49"/>
        <v/>
      </c>
      <c r="S248" s="7">
        <f t="shared" si="50"/>
        <v>1</v>
      </c>
      <c r="T248" s="7" t="str">
        <f t="shared" si="51"/>
        <v/>
      </c>
      <c r="U248" s="7"/>
    </row>
    <row r="249" spans="1:21" hidden="1" x14ac:dyDescent="0.25">
      <c r="A249" s="53">
        <f>'6aTRaiangProjExample'!B255</f>
        <v>3.4760121496416474</v>
      </c>
      <c r="B249" s="53">
        <f>'6aTRaiangProjExample'!C255</f>
        <v>2.1558909123474681</v>
      </c>
      <c r="C249" s="53">
        <f>'6aTRaiangProjExample'!D255</f>
        <v>5.3941847083648824</v>
      </c>
      <c r="D249" s="53">
        <f>'6aTRaiangProjExample'!E255</f>
        <v>4.4933986505524448</v>
      </c>
      <c r="E249" s="53">
        <f>'6aTRaiangProjExample'!F255</f>
        <v>2.6801563080472679</v>
      </c>
      <c r="F249" s="53">
        <f>'6aTRaiangProjExample'!G255</f>
        <v>3.0214987762636936</v>
      </c>
      <c r="G249" s="52">
        <f t="shared" si="39"/>
        <v>8.8701968580065298</v>
      </c>
      <c r="H249" s="51">
        <f t="shared" si="40"/>
        <v>10.990909576457785</v>
      </c>
      <c r="I249" s="50">
        <f t="shared" si="41"/>
        <v>7.8575459966584296</v>
      </c>
      <c r="J249" s="6">
        <f t="shared" si="42"/>
        <v>10.990909576457785</v>
      </c>
      <c r="L249" s="7">
        <f t="shared" si="43"/>
        <v>1</v>
      </c>
      <c r="M249" s="7" t="str">
        <f t="shared" si="44"/>
        <v/>
      </c>
      <c r="N249" s="7" t="str">
        <f t="shared" si="45"/>
        <v/>
      </c>
      <c r="O249" s="7">
        <f t="shared" si="46"/>
        <v>1</v>
      </c>
      <c r="P249" s="7" t="str">
        <f t="shared" si="47"/>
        <v/>
      </c>
      <c r="Q249" s="7">
        <f t="shared" si="48"/>
        <v>1</v>
      </c>
      <c r="R249" s="7" t="str">
        <f t="shared" si="49"/>
        <v/>
      </c>
      <c r="S249" s="7">
        <f t="shared" si="50"/>
        <v>1</v>
      </c>
      <c r="T249" s="7" t="str">
        <f t="shared" si="51"/>
        <v/>
      </c>
      <c r="U249" s="7"/>
    </row>
    <row r="250" spans="1:21" hidden="1" x14ac:dyDescent="0.25">
      <c r="A250" s="53">
        <f>'6aTRaiangProjExample'!B256</f>
        <v>4.2726196109670331</v>
      </c>
      <c r="B250" s="53">
        <f>'6aTRaiangProjExample'!C256</f>
        <v>2.9111559189452363</v>
      </c>
      <c r="C250" s="53">
        <f>'6aTRaiangProjExample'!D256</f>
        <v>6.1553051115178734</v>
      </c>
      <c r="D250" s="53">
        <f>'6aTRaiangProjExample'!E256</f>
        <v>3.6080965678995831</v>
      </c>
      <c r="E250" s="53">
        <f>'6aTRaiangProjExample'!F256</f>
        <v>1.872329713414979</v>
      </c>
      <c r="F250" s="53">
        <f>'6aTRaiangProjExample'!G256</f>
        <v>2.359626348234078</v>
      </c>
      <c r="G250" s="52">
        <f t="shared" si="39"/>
        <v>10.427924722484907</v>
      </c>
      <c r="H250" s="51">
        <f t="shared" si="40"/>
        <v>10.240342527100694</v>
      </c>
      <c r="I250" s="50">
        <f t="shared" si="41"/>
        <v>7.1431119805942931</v>
      </c>
      <c r="J250" s="6">
        <f t="shared" si="42"/>
        <v>10.427924722484907</v>
      </c>
      <c r="L250" s="7">
        <f t="shared" si="43"/>
        <v>1</v>
      </c>
      <c r="M250" s="7" t="str">
        <f t="shared" si="44"/>
        <v/>
      </c>
      <c r="N250" s="7">
        <f t="shared" si="45"/>
        <v>1</v>
      </c>
      <c r="O250" s="7" t="str">
        <f t="shared" si="46"/>
        <v/>
      </c>
      <c r="P250" s="7" t="str">
        <f t="shared" si="47"/>
        <v/>
      </c>
      <c r="Q250" s="7" t="str">
        <f t="shared" si="48"/>
        <v/>
      </c>
      <c r="R250" s="7">
        <f t="shared" si="49"/>
        <v>1</v>
      </c>
      <c r="S250" s="7" t="str">
        <f t="shared" si="50"/>
        <v/>
      </c>
      <c r="T250" s="7" t="str">
        <f t="shared" si="51"/>
        <v/>
      </c>
      <c r="U250" s="7"/>
    </row>
    <row r="251" spans="1:21" hidden="1" x14ac:dyDescent="0.25">
      <c r="A251" s="53">
        <f>'6aTRaiangProjExample'!B257</f>
        <v>3.7132485846190493</v>
      </c>
      <c r="B251" s="53">
        <f>'6aTRaiangProjExample'!C257</f>
        <v>3.195055175964721</v>
      </c>
      <c r="C251" s="53">
        <f>'6aTRaiangProjExample'!D257</f>
        <v>5.8661286793588134</v>
      </c>
      <c r="D251" s="53">
        <f>'6aTRaiangProjExample'!E257</f>
        <v>4.0829447083174824</v>
      </c>
      <c r="E251" s="53">
        <f>'6aTRaiangProjExample'!F257</f>
        <v>2.1824370686549077</v>
      </c>
      <c r="F251" s="53">
        <f>'6aTRaiangProjExample'!G257</f>
        <v>2.796828182525787</v>
      </c>
      <c r="G251" s="52">
        <f t="shared" si="39"/>
        <v>9.5793772639778627</v>
      </c>
      <c r="H251" s="51">
        <f t="shared" si="40"/>
        <v>10.593021475462319</v>
      </c>
      <c r="I251" s="50">
        <f t="shared" si="41"/>
        <v>8.1743204271454157</v>
      </c>
      <c r="J251" s="6">
        <f t="shared" si="42"/>
        <v>10.593021475462319</v>
      </c>
      <c r="L251" s="7">
        <f t="shared" si="43"/>
        <v>1</v>
      </c>
      <c r="M251" s="7" t="str">
        <f t="shared" si="44"/>
        <v/>
      </c>
      <c r="N251" s="7" t="str">
        <f t="shared" si="45"/>
        <v/>
      </c>
      <c r="O251" s="7">
        <f t="shared" si="46"/>
        <v>1</v>
      </c>
      <c r="P251" s="7" t="str">
        <f t="shared" si="47"/>
        <v/>
      </c>
      <c r="Q251" s="7">
        <f t="shared" si="48"/>
        <v>1</v>
      </c>
      <c r="R251" s="7" t="str">
        <f t="shared" si="49"/>
        <v/>
      </c>
      <c r="S251" s="7">
        <f t="shared" si="50"/>
        <v>1</v>
      </c>
      <c r="T251" s="7" t="str">
        <f t="shared" si="51"/>
        <v/>
      </c>
      <c r="U251" s="7"/>
    </row>
    <row r="252" spans="1:21" hidden="1" x14ac:dyDescent="0.25">
      <c r="A252" s="53">
        <f>'6aTRaiangProjExample'!B258</f>
        <v>4.7158480689580671</v>
      </c>
      <c r="B252" s="53">
        <f>'6aTRaiangProjExample'!C258</f>
        <v>3.3155372780005354</v>
      </c>
      <c r="C252" s="53">
        <f>'6aTRaiangProjExample'!D258</f>
        <v>6.6269244080176124</v>
      </c>
      <c r="D252" s="53">
        <f>'6aTRaiangProjExample'!E258</f>
        <v>3.8233326024053111</v>
      </c>
      <c r="E252" s="53">
        <f>'6aTRaiangProjExample'!F258</f>
        <v>3.632167909953484</v>
      </c>
      <c r="F252" s="53">
        <f>'6aTRaiangProjExample'!G258</f>
        <v>3.0742703266768956</v>
      </c>
      <c r="G252" s="52">
        <f t="shared" si="39"/>
        <v>11.342772476975679</v>
      </c>
      <c r="H252" s="51">
        <f t="shared" si="40"/>
        <v>11.613450998040275</v>
      </c>
      <c r="I252" s="50">
        <f t="shared" si="41"/>
        <v>10.021975514630915</v>
      </c>
      <c r="J252" s="6">
        <f t="shared" si="42"/>
        <v>11.613450998040275</v>
      </c>
      <c r="L252" s="7">
        <f t="shared" si="43"/>
        <v>1</v>
      </c>
      <c r="M252" s="7" t="str">
        <f t="shared" si="44"/>
        <v/>
      </c>
      <c r="N252" s="7" t="str">
        <f t="shared" si="45"/>
        <v/>
      </c>
      <c r="O252" s="7">
        <f t="shared" si="46"/>
        <v>1</v>
      </c>
      <c r="P252" s="7" t="str">
        <f t="shared" si="47"/>
        <v/>
      </c>
      <c r="Q252" s="7">
        <f t="shared" si="48"/>
        <v>1</v>
      </c>
      <c r="R252" s="7" t="str">
        <f t="shared" si="49"/>
        <v/>
      </c>
      <c r="S252" s="7">
        <f t="shared" si="50"/>
        <v>1</v>
      </c>
      <c r="T252" s="7" t="str">
        <f t="shared" si="51"/>
        <v/>
      </c>
      <c r="U252" s="7"/>
    </row>
    <row r="253" spans="1:21" hidden="1" x14ac:dyDescent="0.25">
      <c r="A253" s="53">
        <f>'6aTRaiangProjExample'!B259</f>
        <v>4.1048365517371934</v>
      </c>
      <c r="B253" s="53">
        <f>'6aTRaiangProjExample'!C259</f>
        <v>3.6104023412934425</v>
      </c>
      <c r="C253" s="53">
        <f>'6aTRaiangProjExample'!D259</f>
        <v>5.3474329908292439</v>
      </c>
      <c r="D253" s="53">
        <f>'6aTRaiangProjExample'!E259</f>
        <v>3.8455929443014032</v>
      </c>
      <c r="E253" s="53">
        <f>'6aTRaiangProjExample'!F259</f>
        <v>2.4114978752821461</v>
      </c>
      <c r="F253" s="53">
        <f>'6aTRaiangProjExample'!G259</f>
        <v>3.1982741925736713</v>
      </c>
      <c r="G253" s="52">
        <f t="shared" si="39"/>
        <v>9.4522695425664374</v>
      </c>
      <c r="H253" s="51">
        <f t="shared" si="40"/>
        <v>11.148703688612269</v>
      </c>
      <c r="I253" s="50">
        <f t="shared" si="41"/>
        <v>9.2201744091492586</v>
      </c>
      <c r="J253" s="6">
        <f t="shared" si="42"/>
        <v>11.148703688612269</v>
      </c>
      <c r="L253" s="7">
        <f t="shared" si="43"/>
        <v>1</v>
      </c>
      <c r="M253" s="7" t="str">
        <f t="shared" si="44"/>
        <v/>
      </c>
      <c r="N253" s="7" t="str">
        <f t="shared" si="45"/>
        <v/>
      </c>
      <c r="O253" s="7">
        <f t="shared" si="46"/>
        <v>1</v>
      </c>
      <c r="P253" s="7" t="str">
        <f t="shared" si="47"/>
        <v/>
      </c>
      <c r="Q253" s="7">
        <f t="shared" si="48"/>
        <v>1</v>
      </c>
      <c r="R253" s="7" t="str">
        <f t="shared" si="49"/>
        <v/>
      </c>
      <c r="S253" s="7">
        <f t="shared" si="50"/>
        <v>1</v>
      </c>
      <c r="T253" s="7" t="str">
        <f t="shared" si="51"/>
        <v/>
      </c>
      <c r="U253" s="7"/>
    </row>
    <row r="254" spans="1:21" hidden="1" x14ac:dyDescent="0.25">
      <c r="A254" s="53">
        <f>'6aTRaiangProjExample'!B260</f>
        <v>4.9909028186653899</v>
      </c>
      <c r="B254" s="53">
        <f>'6aTRaiangProjExample'!C260</f>
        <v>1.3014411716764758</v>
      </c>
      <c r="C254" s="53">
        <f>'6aTRaiangProjExample'!D260</f>
        <v>4.8801548140045812</v>
      </c>
      <c r="D254" s="53">
        <f>'6aTRaiangProjExample'!E260</f>
        <v>3.8629083740934975</v>
      </c>
      <c r="E254" s="53">
        <f>'6aTRaiangProjExample'!F260</f>
        <v>2.5526484298936589</v>
      </c>
      <c r="F254" s="53">
        <f>'6aTRaiangProjExample'!G260</f>
        <v>3.7025316463820142</v>
      </c>
      <c r="G254" s="52">
        <f t="shared" si="39"/>
        <v>9.8710576326699702</v>
      </c>
      <c r="H254" s="51">
        <f t="shared" si="40"/>
        <v>12.5563428391409</v>
      </c>
      <c r="I254" s="50">
        <f t="shared" si="41"/>
        <v>7.5566212479521493</v>
      </c>
      <c r="J254" s="6">
        <f t="shared" si="42"/>
        <v>12.5563428391409</v>
      </c>
      <c r="L254" s="7">
        <f t="shared" si="43"/>
        <v>1</v>
      </c>
      <c r="M254" s="7" t="str">
        <f t="shared" si="44"/>
        <v/>
      </c>
      <c r="N254" s="7" t="str">
        <f t="shared" si="45"/>
        <v/>
      </c>
      <c r="O254" s="7">
        <f t="shared" si="46"/>
        <v>1</v>
      </c>
      <c r="P254" s="7" t="str">
        <f t="shared" si="47"/>
        <v/>
      </c>
      <c r="Q254" s="7">
        <f t="shared" si="48"/>
        <v>1</v>
      </c>
      <c r="R254" s="7" t="str">
        <f t="shared" si="49"/>
        <v/>
      </c>
      <c r="S254" s="7">
        <f t="shared" si="50"/>
        <v>1</v>
      </c>
      <c r="T254" s="7" t="str">
        <f t="shared" si="51"/>
        <v/>
      </c>
      <c r="U254" s="7"/>
    </row>
    <row r="255" spans="1:21" hidden="1" x14ac:dyDescent="0.25">
      <c r="A255" s="53">
        <f>'6aTRaiangProjExample'!B261</f>
        <v>5.4679264290885587</v>
      </c>
      <c r="B255" s="53">
        <f>'6aTRaiangProjExample'!C261</f>
        <v>4.3193687794681184</v>
      </c>
      <c r="C255" s="53">
        <f>'6aTRaiangProjExample'!D261</f>
        <v>4.8021264728599808</v>
      </c>
      <c r="D255" s="53">
        <f>'6aTRaiangProjExample'!E261</f>
        <v>4.1780029991926391</v>
      </c>
      <c r="E255" s="53">
        <f>'6aTRaiangProjExample'!F261</f>
        <v>1.273366143204619</v>
      </c>
      <c r="F255" s="53">
        <f>'6aTRaiangProjExample'!G261</f>
        <v>3.7214099073206492</v>
      </c>
      <c r="G255" s="52">
        <f t="shared" si="39"/>
        <v>10.270052901948539</v>
      </c>
      <c r="H255" s="51">
        <f t="shared" si="40"/>
        <v>13.367339335601848</v>
      </c>
      <c r="I255" s="50">
        <f t="shared" si="41"/>
        <v>9.3141448299933867</v>
      </c>
      <c r="J255" s="6">
        <f t="shared" si="42"/>
        <v>13.367339335601848</v>
      </c>
      <c r="L255" s="7">
        <f t="shared" si="43"/>
        <v>1</v>
      </c>
      <c r="M255" s="7" t="str">
        <f t="shared" si="44"/>
        <v/>
      </c>
      <c r="N255" s="7" t="str">
        <f t="shared" si="45"/>
        <v/>
      </c>
      <c r="O255" s="7">
        <f t="shared" si="46"/>
        <v>1</v>
      </c>
      <c r="P255" s="7" t="str">
        <f t="shared" si="47"/>
        <v/>
      </c>
      <c r="Q255" s="7">
        <f t="shared" si="48"/>
        <v>1</v>
      </c>
      <c r="R255" s="7" t="str">
        <f t="shared" si="49"/>
        <v/>
      </c>
      <c r="S255" s="7">
        <f t="shared" si="50"/>
        <v>1</v>
      </c>
      <c r="T255" s="7" t="str">
        <f t="shared" si="51"/>
        <v/>
      </c>
      <c r="U255" s="7"/>
    </row>
    <row r="256" spans="1:21" hidden="1" x14ac:dyDescent="0.25">
      <c r="A256" s="53">
        <f>'6aTRaiangProjExample'!B262</f>
        <v>4.4598571644322478</v>
      </c>
      <c r="B256" s="53">
        <f>'6aTRaiangProjExample'!C262</f>
        <v>3.3980882367160508</v>
      </c>
      <c r="C256" s="53">
        <f>'6aTRaiangProjExample'!D262</f>
        <v>5.5584933389837037</v>
      </c>
      <c r="D256" s="53">
        <f>'6aTRaiangProjExample'!E262</f>
        <v>4.1498165741546984</v>
      </c>
      <c r="E256" s="53">
        <f>'6aTRaiangProjExample'!F262</f>
        <v>3.1649776280385442</v>
      </c>
      <c r="F256" s="53">
        <f>'6aTRaiangProjExample'!G262</f>
        <v>2.7252684285679227</v>
      </c>
      <c r="G256" s="52">
        <f t="shared" si="39"/>
        <v>10.018350503415952</v>
      </c>
      <c r="H256" s="51">
        <f t="shared" si="40"/>
        <v>11.334942167154868</v>
      </c>
      <c r="I256" s="50">
        <f t="shared" si="41"/>
        <v>9.2883342933225173</v>
      </c>
      <c r="J256" s="6">
        <f t="shared" si="42"/>
        <v>11.334942167154868</v>
      </c>
      <c r="L256" s="7">
        <f t="shared" si="43"/>
        <v>1</v>
      </c>
      <c r="M256" s="7" t="str">
        <f t="shared" si="44"/>
        <v/>
      </c>
      <c r="N256" s="7" t="str">
        <f t="shared" si="45"/>
        <v/>
      </c>
      <c r="O256" s="7">
        <f t="shared" si="46"/>
        <v>1</v>
      </c>
      <c r="P256" s="7" t="str">
        <f t="shared" si="47"/>
        <v/>
      </c>
      <c r="Q256" s="7">
        <f t="shared" si="48"/>
        <v>1</v>
      </c>
      <c r="R256" s="7" t="str">
        <f t="shared" si="49"/>
        <v/>
      </c>
      <c r="S256" s="7">
        <f t="shared" si="50"/>
        <v>1</v>
      </c>
      <c r="T256" s="7" t="str">
        <f t="shared" si="51"/>
        <v/>
      </c>
      <c r="U256" s="7"/>
    </row>
    <row r="257" spans="1:21" hidden="1" x14ac:dyDescent="0.25">
      <c r="A257" s="53">
        <f>'6aTRaiangProjExample'!B263</f>
        <v>4.0128027172530345</v>
      </c>
      <c r="B257" s="53">
        <f>'6aTRaiangProjExample'!C263</f>
        <v>3.0875936419255257</v>
      </c>
      <c r="C257" s="53">
        <f>'6aTRaiangProjExample'!D263</f>
        <v>5.439238242168166</v>
      </c>
      <c r="D257" s="53">
        <f>'6aTRaiangProjExample'!E263</f>
        <v>3.9278873970384396</v>
      </c>
      <c r="E257" s="53">
        <f>'6aTRaiangProjExample'!F263</f>
        <v>1.4023077561051114</v>
      </c>
      <c r="F257" s="53">
        <f>'6aTRaiangProjExample'!G263</f>
        <v>3.9207480037959579</v>
      </c>
      <c r="G257" s="52">
        <f t="shared" si="39"/>
        <v>9.4520409594212005</v>
      </c>
      <c r="H257" s="51">
        <f t="shared" si="40"/>
        <v>11.861438118087431</v>
      </c>
      <c r="I257" s="50">
        <f t="shared" si="41"/>
        <v>8.4106494018265963</v>
      </c>
      <c r="J257" s="6">
        <f t="shared" si="42"/>
        <v>11.861438118087431</v>
      </c>
      <c r="L257" s="7">
        <f t="shared" si="43"/>
        <v>1</v>
      </c>
      <c r="M257" s="7" t="str">
        <f t="shared" si="44"/>
        <v/>
      </c>
      <c r="N257" s="7" t="str">
        <f t="shared" si="45"/>
        <v/>
      </c>
      <c r="O257" s="7">
        <f t="shared" si="46"/>
        <v>1</v>
      </c>
      <c r="P257" s="7" t="str">
        <f t="shared" si="47"/>
        <v/>
      </c>
      <c r="Q257" s="7">
        <f t="shared" si="48"/>
        <v>1</v>
      </c>
      <c r="R257" s="7" t="str">
        <f t="shared" si="49"/>
        <v/>
      </c>
      <c r="S257" s="7">
        <f t="shared" si="50"/>
        <v>1</v>
      </c>
      <c r="T257" s="7" t="str">
        <f t="shared" si="51"/>
        <v/>
      </c>
      <c r="U257" s="7"/>
    </row>
    <row r="258" spans="1:21" hidden="1" x14ac:dyDescent="0.25">
      <c r="A258" s="53">
        <f>'6aTRaiangProjExample'!B264</f>
        <v>4.0282903236627705</v>
      </c>
      <c r="B258" s="53">
        <f>'6aTRaiangProjExample'!C264</f>
        <v>4.0715270124316207</v>
      </c>
      <c r="C258" s="53">
        <f>'6aTRaiangProjExample'!D264</f>
        <v>5.1179676736639399</v>
      </c>
      <c r="D258" s="53">
        <f>'6aTRaiangProjExample'!E264</f>
        <v>4.2019620308736627</v>
      </c>
      <c r="E258" s="53">
        <f>'6aTRaiangProjExample'!F264</f>
        <v>2.1741347196489089</v>
      </c>
      <c r="F258" s="53">
        <f>'6aTRaiangProjExample'!G264</f>
        <v>3.1017817791177356</v>
      </c>
      <c r="G258" s="52">
        <f t="shared" ref="G258:G321" si="52">A258+C258</f>
        <v>9.1462579973267104</v>
      </c>
      <c r="H258" s="51">
        <f t="shared" ref="H258:H321" si="53">A258+D258+F258</f>
        <v>11.332034133654169</v>
      </c>
      <c r="I258" s="50">
        <f t="shared" ref="I258:I321" si="54">B258+E258+F258</f>
        <v>9.3474435111982643</v>
      </c>
      <c r="J258" s="6">
        <f t="shared" ref="J258:J321" si="55">MAX(G258:I258)</f>
        <v>11.332034133654169</v>
      </c>
      <c r="L258" s="7">
        <f t="shared" ref="L258:L321" si="56">IF(OR(G258=$J258,H258=$J258),1,"")</f>
        <v>1</v>
      </c>
      <c r="M258" s="7" t="str">
        <f t="shared" ref="M258:M321" si="57">IF(I258=$J258,1,"")</f>
        <v/>
      </c>
      <c r="N258" s="7" t="str">
        <f t="shared" ref="N258:N321" si="58">IF(G258=$J258,1,"")</f>
        <v/>
      </c>
      <c r="O258" s="7">
        <f t="shared" ref="O258:O321" si="59">IF(H258=$J258,1,"")</f>
        <v>1</v>
      </c>
      <c r="P258" s="7" t="str">
        <f t="shared" ref="P258:P321" si="60">IF(I258=$J258,1,"")</f>
        <v/>
      </c>
      <c r="Q258" s="7">
        <f t="shared" ref="Q258:Q321" si="61">IF(OR(H258=$J258,I258=J258),1,"")</f>
        <v>1</v>
      </c>
      <c r="R258" s="7" t="str">
        <f t="shared" ref="R258:R321" si="62">IF(G258=$J258,1,"")</f>
        <v/>
      </c>
      <c r="S258" s="7">
        <f t="shared" ref="S258:S321" si="63">IF(H258=$J258,1,"")</f>
        <v>1</v>
      </c>
      <c r="T258" s="7" t="str">
        <f t="shared" ref="T258:T321" si="64">IF(I258=$J258,1,"")</f>
        <v/>
      </c>
      <c r="U258" s="7"/>
    </row>
    <row r="259" spans="1:21" hidden="1" x14ac:dyDescent="0.25">
      <c r="A259" s="53">
        <f>'6aTRaiangProjExample'!B265</f>
        <v>3.5110759356405237</v>
      </c>
      <c r="B259" s="53">
        <f>'6aTRaiangProjExample'!C265</f>
        <v>2.781030564663185</v>
      </c>
      <c r="C259" s="53">
        <f>'6aTRaiangProjExample'!D265</f>
        <v>4.4021402538157037</v>
      </c>
      <c r="D259" s="53">
        <f>'6aTRaiangProjExample'!E265</f>
        <v>4.4636446494531192</v>
      </c>
      <c r="E259" s="53">
        <f>'6aTRaiangProjExample'!F265</f>
        <v>2.6844746580319541</v>
      </c>
      <c r="F259" s="53">
        <f>'6aTRaiangProjExample'!G265</f>
        <v>2.8484240997717176</v>
      </c>
      <c r="G259" s="52">
        <f t="shared" si="52"/>
        <v>7.913216189456227</v>
      </c>
      <c r="H259" s="51">
        <f t="shared" si="53"/>
        <v>10.82314468486536</v>
      </c>
      <c r="I259" s="50">
        <f t="shared" si="54"/>
        <v>8.3139293224668567</v>
      </c>
      <c r="J259" s="6">
        <f t="shared" si="55"/>
        <v>10.82314468486536</v>
      </c>
      <c r="L259" s="7">
        <f t="shared" si="56"/>
        <v>1</v>
      </c>
      <c r="M259" s="7" t="str">
        <f t="shared" si="57"/>
        <v/>
      </c>
      <c r="N259" s="7" t="str">
        <f t="shared" si="58"/>
        <v/>
      </c>
      <c r="O259" s="7">
        <f t="shared" si="59"/>
        <v>1</v>
      </c>
      <c r="P259" s="7" t="str">
        <f t="shared" si="60"/>
        <v/>
      </c>
      <c r="Q259" s="7">
        <f t="shared" si="61"/>
        <v>1</v>
      </c>
      <c r="R259" s="7" t="str">
        <f t="shared" si="62"/>
        <v/>
      </c>
      <c r="S259" s="7">
        <f t="shared" si="63"/>
        <v>1</v>
      </c>
      <c r="T259" s="7" t="str">
        <f t="shared" si="64"/>
        <v/>
      </c>
      <c r="U259" s="7"/>
    </row>
    <row r="260" spans="1:21" hidden="1" x14ac:dyDescent="0.25">
      <c r="A260" s="53">
        <f>'6aTRaiangProjExample'!B266</f>
        <v>4.0554569131623897</v>
      </c>
      <c r="B260" s="53">
        <f>'6aTRaiangProjExample'!C266</f>
        <v>2.19354420997748</v>
      </c>
      <c r="C260" s="53">
        <f>'6aTRaiangProjExample'!D266</f>
        <v>6.6895273399246653</v>
      </c>
      <c r="D260" s="53">
        <f>'6aTRaiangProjExample'!E266</f>
        <v>4.0721396051845442</v>
      </c>
      <c r="E260" s="53">
        <f>'6aTRaiangProjExample'!F266</f>
        <v>3.3390326064216769</v>
      </c>
      <c r="F260" s="53">
        <f>'6aTRaiangProjExample'!G266</f>
        <v>3.2221807775442981</v>
      </c>
      <c r="G260" s="52">
        <f t="shared" si="52"/>
        <v>10.744984253087054</v>
      </c>
      <c r="H260" s="51">
        <f t="shared" si="53"/>
        <v>11.349777295891233</v>
      </c>
      <c r="I260" s="50">
        <f t="shared" si="54"/>
        <v>8.7547575939434559</v>
      </c>
      <c r="J260" s="6">
        <f t="shared" si="55"/>
        <v>11.349777295891233</v>
      </c>
      <c r="L260" s="7">
        <f t="shared" si="56"/>
        <v>1</v>
      </c>
      <c r="M260" s="7" t="str">
        <f t="shared" si="57"/>
        <v/>
      </c>
      <c r="N260" s="7" t="str">
        <f t="shared" si="58"/>
        <v/>
      </c>
      <c r="O260" s="7">
        <f t="shared" si="59"/>
        <v>1</v>
      </c>
      <c r="P260" s="7" t="str">
        <f t="shared" si="60"/>
        <v/>
      </c>
      <c r="Q260" s="7">
        <f t="shared" si="61"/>
        <v>1</v>
      </c>
      <c r="R260" s="7" t="str">
        <f t="shared" si="62"/>
        <v/>
      </c>
      <c r="S260" s="7">
        <f t="shared" si="63"/>
        <v>1</v>
      </c>
      <c r="T260" s="7" t="str">
        <f t="shared" si="64"/>
        <v/>
      </c>
      <c r="U260" s="7"/>
    </row>
    <row r="261" spans="1:21" hidden="1" x14ac:dyDescent="0.25">
      <c r="A261" s="53">
        <f>'6aTRaiangProjExample'!B267</f>
        <v>3.8522967187517994</v>
      </c>
      <c r="B261" s="53">
        <f>'6aTRaiangProjExample'!C267</f>
        <v>2.4369450928161309</v>
      </c>
      <c r="C261" s="53">
        <f>'6aTRaiangProjExample'!D267</f>
        <v>6.6667442524164402</v>
      </c>
      <c r="D261" s="53">
        <f>'6aTRaiangProjExample'!E267</f>
        <v>4.4445768309383711</v>
      </c>
      <c r="E261" s="53">
        <f>'6aTRaiangProjExample'!F267</f>
        <v>1.1407235365043351</v>
      </c>
      <c r="F261" s="53">
        <f>'6aTRaiangProjExample'!G267</f>
        <v>3.0422571877277509</v>
      </c>
      <c r="G261" s="52">
        <f t="shared" si="52"/>
        <v>10.51904097116824</v>
      </c>
      <c r="H261" s="51">
        <f t="shared" si="53"/>
        <v>11.339130737417921</v>
      </c>
      <c r="I261" s="50">
        <f t="shared" si="54"/>
        <v>6.6199258170482169</v>
      </c>
      <c r="J261" s="6">
        <f t="shared" si="55"/>
        <v>11.339130737417921</v>
      </c>
      <c r="L261" s="7">
        <f t="shared" si="56"/>
        <v>1</v>
      </c>
      <c r="M261" s="7" t="str">
        <f t="shared" si="57"/>
        <v/>
      </c>
      <c r="N261" s="7" t="str">
        <f t="shared" si="58"/>
        <v/>
      </c>
      <c r="O261" s="7">
        <f t="shared" si="59"/>
        <v>1</v>
      </c>
      <c r="P261" s="7" t="str">
        <f t="shared" si="60"/>
        <v/>
      </c>
      <c r="Q261" s="7">
        <f t="shared" si="61"/>
        <v>1</v>
      </c>
      <c r="R261" s="7" t="str">
        <f t="shared" si="62"/>
        <v/>
      </c>
      <c r="S261" s="7">
        <f t="shared" si="63"/>
        <v>1</v>
      </c>
      <c r="T261" s="7" t="str">
        <f t="shared" si="64"/>
        <v/>
      </c>
      <c r="U261" s="7"/>
    </row>
    <row r="262" spans="1:21" hidden="1" x14ac:dyDescent="0.25">
      <c r="A262" s="53">
        <f>'6aTRaiangProjExample'!B268</f>
        <v>3.9756799636809044</v>
      </c>
      <c r="B262" s="53">
        <f>'6aTRaiangProjExample'!C268</f>
        <v>3.343141770945151</v>
      </c>
      <c r="C262" s="53">
        <f>'6aTRaiangProjExample'!D268</f>
        <v>6.6820439780693741</v>
      </c>
      <c r="D262" s="53">
        <f>'6aTRaiangProjExample'!E268</f>
        <v>4.6520432194376218</v>
      </c>
      <c r="E262" s="53">
        <f>'6aTRaiangProjExample'!F268</f>
        <v>2.043414490744039</v>
      </c>
      <c r="F262" s="53">
        <f>'6aTRaiangProjExample'!G268</f>
        <v>3.1710230821194125</v>
      </c>
      <c r="G262" s="52">
        <f t="shared" si="52"/>
        <v>10.657723941750278</v>
      </c>
      <c r="H262" s="51">
        <f t="shared" si="53"/>
        <v>11.798746265237938</v>
      </c>
      <c r="I262" s="50">
        <f t="shared" si="54"/>
        <v>8.5575793438086016</v>
      </c>
      <c r="J262" s="6">
        <f t="shared" si="55"/>
        <v>11.798746265237938</v>
      </c>
      <c r="L262" s="7">
        <f t="shared" si="56"/>
        <v>1</v>
      </c>
      <c r="M262" s="7" t="str">
        <f t="shared" si="57"/>
        <v/>
      </c>
      <c r="N262" s="7" t="str">
        <f t="shared" si="58"/>
        <v/>
      </c>
      <c r="O262" s="7">
        <f t="shared" si="59"/>
        <v>1</v>
      </c>
      <c r="P262" s="7" t="str">
        <f t="shared" si="60"/>
        <v/>
      </c>
      <c r="Q262" s="7">
        <f t="shared" si="61"/>
        <v>1</v>
      </c>
      <c r="R262" s="7" t="str">
        <f t="shared" si="62"/>
        <v/>
      </c>
      <c r="S262" s="7">
        <f t="shared" si="63"/>
        <v>1</v>
      </c>
      <c r="T262" s="7" t="str">
        <f t="shared" si="64"/>
        <v/>
      </c>
      <c r="U262" s="7"/>
    </row>
    <row r="263" spans="1:21" hidden="1" x14ac:dyDescent="0.25">
      <c r="A263" s="53">
        <f>'6aTRaiangProjExample'!B269</f>
        <v>4.3394248198629848</v>
      </c>
      <c r="B263" s="53">
        <f>'6aTRaiangProjExample'!C269</f>
        <v>2.8145549030613712</v>
      </c>
      <c r="C263" s="53">
        <f>'6aTRaiangProjExample'!D269</f>
        <v>5.2821548520638695</v>
      </c>
      <c r="D263" s="53">
        <f>'6aTRaiangProjExample'!E269</f>
        <v>4.0915837078831148</v>
      </c>
      <c r="E263" s="53">
        <f>'6aTRaiangProjExample'!F269</f>
        <v>2.5193911894934073</v>
      </c>
      <c r="F263" s="53">
        <f>'6aTRaiangProjExample'!G269</f>
        <v>4.1474334982720116</v>
      </c>
      <c r="G263" s="52">
        <f t="shared" si="52"/>
        <v>9.6215796719268543</v>
      </c>
      <c r="H263" s="51">
        <f t="shared" si="53"/>
        <v>12.578442026018111</v>
      </c>
      <c r="I263" s="50">
        <f t="shared" si="54"/>
        <v>9.4813795908267906</v>
      </c>
      <c r="J263" s="6">
        <f t="shared" si="55"/>
        <v>12.578442026018111</v>
      </c>
      <c r="L263" s="7">
        <f t="shared" si="56"/>
        <v>1</v>
      </c>
      <c r="M263" s="7" t="str">
        <f t="shared" si="57"/>
        <v/>
      </c>
      <c r="N263" s="7" t="str">
        <f t="shared" si="58"/>
        <v/>
      </c>
      <c r="O263" s="7">
        <f t="shared" si="59"/>
        <v>1</v>
      </c>
      <c r="P263" s="7" t="str">
        <f t="shared" si="60"/>
        <v/>
      </c>
      <c r="Q263" s="7">
        <f t="shared" si="61"/>
        <v>1</v>
      </c>
      <c r="R263" s="7" t="str">
        <f t="shared" si="62"/>
        <v/>
      </c>
      <c r="S263" s="7">
        <f t="shared" si="63"/>
        <v>1</v>
      </c>
      <c r="T263" s="7" t="str">
        <f t="shared" si="64"/>
        <v/>
      </c>
      <c r="U263" s="7"/>
    </row>
    <row r="264" spans="1:21" hidden="1" x14ac:dyDescent="0.25">
      <c r="A264" s="53">
        <f>'6aTRaiangProjExample'!B270</f>
        <v>5.080269279628463</v>
      </c>
      <c r="B264" s="53">
        <f>'6aTRaiangProjExample'!C270</f>
        <v>4.1405900621873828</v>
      </c>
      <c r="C264" s="53">
        <f>'6aTRaiangProjExample'!D270</f>
        <v>5.2492580366077579</v>
      </c>
      <c r="D264" s="53">
        <f>'6aTRaiangProjExample'!E270</f>
        <v>4.3086023468482395</v>
      </c>
      <c r="E264" s="53">
        <f>'6aTRaiangProjExample'!F270</f>
        <v>2.2060558664493524</v>
      </c>
      <c r="F264" s="53">
        <f>'6aTRaiangProjExample'!G270</f>
        <v>4.7126942041553903</v>
      </c>
      <c r="G264" s="52">
        <f t="shared" si="52"/>
        <v>10.32952731623622</v>
      </c>
      <c r="H264" s="51">
        <f t="shared" si="53"/>
        <v>14.101565830632094</v>
      </c>
      <c r="I264" s="50">
        <f t="shared" si="54"/>
        <v>11.059340132792126</v>
      </c>
      <c r="J264" s="6">
        <f t="shared" si="55"/>
        <v>14.101565830632094</v>
      </c>
      <c r="L264" s="7">
        <f t="shared" si="56"/>
        <v>1</v>
      </c>
      <c r="M264" s="7" t="str">
        <f t="shared" si="57"/>
        <v/>
      </c>
      <c r="N264" s="7" t="str">
        <f t="shared" si="58"/>
        <v/>
      </c>
      <c r="O264" s="7">
        <f t="shared" si="59"/>
        <v>1</v>
      </c>
      <c r="P264" s="7" t="str">
        <f t="shared" si="60"/>
        <v/>
      </c>
      <c r="Q264" s="7">
        <f t="shared" si="61"/>
        <v>1</v>
      </c>
      <c r="R264" s="7" t="str">
        <f t="shared" si="62"/>
        <v/>
      </c>
      <c r="S264" s="7">
        <f t="shared" si="63"/>
        <v>1</v>
      </c>
      <c r="T264" s="7" t="str">
        <f t="shared" si="64"/>
        <v/>
      </c>
      <c r="U264" s="7"/>
    </row>
    <row r="265" spans="1:21" hidden="1" x14ac:dyDescent="0.25">
      <c r="A265" s="53">
        <f>'6aTRaiangProjExample'!B271</f>
        <v>4.7336579605138969</v>
      </c>
      <c r="B265" s="53">
        <f>'6aTRaiangProjExample'!C271</f>
        <v>4.1846101992331981</v>
      </c>
      <c r="C265" s="53">
        <f>'6aTRaiangProjExample'!D271</f>
        <v>5.7372295796635147</v>
      </c>
      <c r="D265" s="53">
        <f>'6aTRaiangProjExample'!E271</f>
        <v>3.6896012148338424</v>
      </c>
      <c r="E265" s="53">
        <f>'6aTRaiangProjExample'!F271</f>
        <v>2.6812711762078481</v>
      </c>
      <c r="F265" s="53">
        <f>'6aTRaiangProjExample'!G271</f>
        <v>3.6847544385742279</v>
      </c>
      <c r="G265" s="52">
        <f t="shared" si="52"/>
        <v>10.470887540177412</v>
      </c>
      <c r="H265" s="51">
        <f t="shared" si="53"/>
        <v>12.108013613921967</v>
      </c>
      <c r="I265" s="50">
        <f t="shared" si="54"/>
        <v>10.550635814015275</v>
      </c>
      <c r="J265" s="6">
        <f t="shared" si="55"/>
        <v>12.108013613921967</v>
      </c>
      <c r="L265" s="7">
        <f t="shared" si="56"/>
        <v>1</v>
      </c>
      <c r="M265" s="7" t="str">
        <f t="shared" si="57"/>
        <v/>
      </c>
      <c r="N265" s="7" t="str">
        <f t="shared" si="58"/>
        <v/>
      </c>
      <c r="O265" s="7">
        <f t="shared" si="59"/>
        <v>1</v>
      </c>
      <c r="P265" s="7" t="str">
        <f t="shared" si="60"/>
        <v/>
      </c>
      <c r="Q265" s="7">
        <f t="shared" si="61"/>
        <v>1</v>
      </c>
      <c r="R265" s="7" t="str">
        <f t="shared" si="62"/>
        <v/>
      </c>
      <c r="S265" s="7">
        <f t="shared" si="63"/>
        <v>1</v>
      </c>
      <c r="T265" s="7" t="str">
        <f t="shared" si="64"/>
        <v/>
      </c>
      <c r="U265" s="7"/>
    </row>
    <row r="266" spans="1:21" hidden="1" x14ac:dyDescent="0.25">
      <c r="A266" s="53">
        <f>'6aTRaiangProjExample'!B272</f>
        <v>5.3489618799715437</v>
      </c>
      <c r="B266" s="53">
        <f>'6aTRaiangProjExample'!C272</f>
        <v>2.4310199830397101</v>
      </c>
      <c r="C266" s="53">
        <f>'6aTRaiangProjExample'!D272</f>
        <v>6.7120690170349437</v>
      </c>
      <c r="D266" s="53">
        <f>'6aTRaiangProjExample'!E272</f>
        <v>3.677750012426765</v>
      </c>
      <c r="E266" s="53">
        <f>'6aTRaiangProjExample'!F272</f>
        <v>2.1279280493510377</v>
      </c>
      <c r="F266" s="53">
        <f>'6aTRaiangProjExample'!G272</f>
        <v>3.1158854242824061</v>
      </c>
      <c r="G266" s="52">
        <f t="shared" si="52"/>
        <v>12.061030897006487</v>
      </c>
      <c r="H266" s="51">
        <f t="shared" si="53"/>
        <v>12.142597316680714</v>
      </c>
      <c r="I266" s="50">
        <f t="shared" si="54"/>
        <v>7.674833456673154</v>
      </c>
      <c r="J266" s="6">
        <f t="shared" si="55"/>
        <v>12.142597316680714</v>
      </c>
      <c r="L266" s="7">
        <f t="shared" si="56"/>
        <v>1</v>
      </c>
      <c r="M266" s="7" t="str">
        <f t="shared" si="57"/>
        <v/>
      </c>
      <c r="N266" s="7" t="str">
        <f t="shared" si="58"/>
        <v/>
      </c>
      <c r="O266" s="7">
        <f t="shared" si="59"/>
        <v>1</v>
      </c>
      <c r="P266" s="7" t="str">
        <f t="shared" si="60"/>
        <v/>
      </c>
      <c r="Q266" s="7">
        <f t="shared" si="61"/>
        <v>1</v>
      </c>
      <c r="R266" s="7" t="str">
        <f t="shared" si="62"/>
        <v/>
      </c>
      <c r="S266" s="7">
        <f t="shared" si="63"/>
        <v>1</v>
      </c>
      <c r="T266" s="7" t="str">
        <f t="shared" si="64"/>
        <v/>
      </c>
      <c r="U266" s="7"/>
    </row>
    <row r="267" spans="1:21" hidden="1" x14ac:dyDescent="0.25">
      <c r="A267" s="53">
        <f>'6aTRaiangProjExample'!B273</f>
        <v>3.9318879357511833</v>
      </c>
      <c r="B267" s="53">
        <f>'6aTRaiangProjExample'!C273</f>
        <v>1.6086672809517513</v>
      </c>
      <c r="C267" s="53">
        <f>'6aTRaiangProjExample'!D273</f>
        <v>6.5665096097919893</v>
      </c>
      <c r="D267" s="53">
        <f>'6aTRaiangProjExample'!E273</f>
        <v>4.2588644750037803</v>
      </c>
      <c r="E267" s="53">
        <f>'6aTRaiangProjExample'!F273</f>
        <v>2.8442554731227849</v>
      </c>
      <c r="F267" s="53">
        <f>'6aTRaiangProjExample'!G273</f>
        <v>3.391924226585763</v>
      </c>
      <c r="G267" s="52">
        <f t="shared" si="52"/>
        <v>10.498397545543172</v>
      </c>
      <c r="H267" s="51">
        <f t="shared" si="53"/>
        <v>11.582676637340727</v>
      </c>
      <c r="I267" s="50">
        <f t="shared" si="54"/>
        <v>7.8448469806602992</v>
      </c>
      <c r="J267" s="6">
        <f t="shared" si="55"/>
        <v>11.582676637340727</v>
      </c>
      <c r="L267" s="7">
        <f t="shared" si="56"/>
        <v>1</v>
      </c>
      <c r="M267" s="7" t="str">
        <f t="shared" si="57"/>
        <v/>
      </c>
      <c r="N267" s="7" t="str">
        <f t="shared" si="58"/>
        <v/>
      </c>
      <c r="O267" s="7">
        <f t="shared" si="59"/>
        <v>1</v>
      </c>
      <c r="P267" s="7" t="str">
        <f t="shared" si="60"/>
        <v/>
      </c>
      <c r="Q267" s="7">
        <f t="shared" si="61"/>
        <v>1</v>
      </c>
      <c r="R267" s="7" t="str">
        <f t="shared" si="62"/>
        <v/>
      </c>
      <c r="S267" s="7">
        <f t="shared" si="63"/>
        <v>1</v>
      </c>
      <c r="T267" s="7" t="str">
        <f t="shared" si="64"/>
        <v/>
      </c>
      <c r="U267" s="7"/>
    </row>
    <row r="268" spans="1:21" hidden="1" x14ac:dyDescent="0.25">
      <c r="A268" s="53">
        <f>'6aTRaiangProjExample'!B274</f>
        <v>3.7014168823262139</v>
      </c>
      <c r="B268" s="53">
        <f>'6aTRaiangProjExample'!C274</f>
        <v>2.3490436099818739</v>
      </c>
      <c r="C268" s="53">
        <f>'6aTRaiangProjExample'!D274</f>
        <v>4.723860482347872</v>
      </c>
      <c r="D268" s="53">
        <f>'6aTRaiangProjExample'!E274</f>
        <v>4.1366953298895535</v>
      </c>
      <c r="E268" s="53">
        <f>'6aTRaiangProjExample'!F274</f>
        <v>2.5328569042676294</v>
      </c>
      <c r="F268" s="53">
        <f>'6aTRaiangProjExample'!G274</f>
        <v>3.1856317189830263</v>
      </c>
      <c r="G268" s="52">
        <f t="shared" si="52"/>
        <v>8.4252773646740859</v>
      </c>
      <c r="H268" s="51">
        <f t="shared" si="53"/>
        <v>11.023743931198794</v>
      </c>
      <c r="I268" s="50">
        <f t="shared" si="54"/>
        <v>8.0675322332325301</v>
      </c>
      <c r="J268" s="6">
        <f t="shared" si="55"/>
        <v>11.023743931198794</v>
      </c>
      <c r="L268" s="7">
        <f t="shared" si="56"/>
        <v>1</v>
      </c>
      <c r="M268" s="7" t="str">
        <f t="shared" si="57"/>
        <v/>
      </c>
      <c r="N268" s="7" t="str">
        <f t="shared" si="58"/>
        <v/>
      </c>
      <c r="O268" s="7">
        <f t="shared" si="59"/>
        <v>1</v>
      </c>
      <c r="P268" s="7" t="str">
        <f t="shared" si="60"/>
        <v/>
      </c>
      <c r="Q268" s="7">
        <f t="shared" si="61"/>
        <v>1</v>
      </c>
      <c r="R268" s="7" t="str">
        <f t="shared" si="62"/>
        <v/>
      </c>
      <c r="S268" s="7">
        <f t="shared" si="63"/>
        <v>1</v>
      </c>
      <c r="T268" s="7" t="str">
        <f t="shared" si="64"/>
        <v/>
      </c>
      <c r="U268" s="7"/>
    </row>
    <row r="269" spans="1:21" hidden="1" x14ac:dyDescent="0.25">
      <c r="A269" s="53">
        <f>'6aTRaiangProjExample'!B275</f>
        <v>3.1365095575893029</v>
      </c>
      <c r="B269" s="53">
        <f>'6aTRaiangProjExample'!C275</f>
        <v>3.3956299567518728</v>
      </c>
      <c r="C269" s="53">
        <f>'6aTRaiangProjExample'!D275</f>
        <v>5.8618473811072507</v>
      </c>
      <c r="D269" s="53">
        <f>'6aTRaiangProjExample'!E275</f>
        <v>4.3816415700096698</v>
      </c>
      <c r="E269" s="53">
        <f>'6aTRaiangProjExample'!F275</f>
        <v>3.6767856786090194</v>
      </c>
      <c r="F269" s="53">
        <f>'6aTRaiangProjExample'!G275</f>
        <v>2.976069833565627</v>
      </c>
      <c r="G269" s="52">
        <f t="shared" si="52"/>
        <v>8.9983569386965527</v>
      </c>
      <c r="H269" s="51">
        <f t="shared" si="53"/>
        <v>10.494220961164601</v>
      </c>
      <c r="I269" s="50">
        <f t="shared" si="54"/>
        <v>10.048485468926518</v>
      </c>
      <c r="J269" s="6">
        <f t="shared" si="55"/>
        <v>10.494220961164601</v>
      </c>
      <c r="L269" s="7">
        <f t="shared" si="56"/>
        <v>1</v>
      </c>
      <c r="M269" s="7" t="str">
        <f t="shared" si="57"/>
        <v/>
      </c>
      <c r="N269" s="7" t="str">
        <f t="shared" si="58"/>
        <v/>
      </c>
      <c r="O269" s="7">
        <f t="shared" si="59"/>
        <v>1</v>
      </c>
      <c r="P269" s="7" t="str">
        <f t="shared" si="60"/>
        <v/>
      </c>
      <c r="Q269" s="7">
        <f t="shared" si="61"/>
        <v>1</v>
      </c>
      <c r="R269" s="7" t="str">
        <f t="shared" si="62"/>
        <v/>
      </c>
      <c r="S269" s="7">
        <f t="shared" si="63"/>
        <v>1</v>
      </c>
      <c r="T269" s="7" t="str">
        <f t="shared" si="64"/>
        <v/>
      </c>
      <c r="U269" s="7"/>
    </row>
    <row r="270" spans="1:21" hidden="1" x14ac:dyDescent="0.25">
      <c r="A270" s="53">
        <f>'6aTRaiangProjExample'!B276</f>
        <v>3.3112874286652532</v>
      </c>
      <c r="B270" s="53">
        <f>'6aTRaiangProjExample'!C276</f>
        <v>1.3713134184132172</v>
      </c>
      <c r="C270" s="53">
        <f>'6aTRaiangProjExample'!D276</f>
        <v>5.3088363990187153</v>
      </c>
      <c r="D270" s="53">
        <f>'6aTRaiangProjExample'!E276</f>
        <v>3.7598584527871566</v>
      </c>
      <c r="E270" s="53">
        <f>'6aTRaiangProjExample'!F276</f>
        <v>1.8449730887478941</v>
      </c>
      <c r="F270" s="53">
        <f>'6aTRaiangProjExample'!G276</f>
        <v>3.1810708714182683</v>
      </c>
      <c r="G270" s="52">
        <f t="shared" si="52"/>
        <v>8.6201238276839689</v>
      </c>
      <c r="H270" s="51">
        <f t="shared" si="53"/>
        <v>10.252216752870677</v>
      </c>
      <c r="I270" s="50">
        <f t="shared" si="54"/>
        <v>6.3973573785793798</v>
      </c>
      <c r="J270" s="6">
        <f t="shared" si="55"/>
        <v>10.252216752870677</v>
      </c>
      <c r="L270" s="7">
        <f t="shared" si="56"/>
        <v>1</v>
      </c>
      <c r="M270" s="7" t="str">
        <f t="shared" si="57"/>
        <v/>
      </c>
      <c r="N270" s="7" t="str">
        <f t="shared" si="58"/>
        <v/>
      </c>
      <c r="O270" s="7">
        <f t="shared" si="59"/>
        <v>1</v>
      </c>
      <c r="P270" s="7" t="str">
        <f t="shared" si="60"/>
        <v/>
      </c>
      <c r="Q270" s="7">
        <f t="shared" si="61"/>
        <v>1</v>
      </c>
      <c r="R270" s="7" t="str">
        <f t="shared" si="62"/>
        <v/>
      </c>
      <c r="S270" s="7">
        <f t="shared" si="63"/>
        <v>1</v>
      </c>
      <c r="T270" s="7" t="str">
        <f t="shared" si="64"/>
        <v/>
      </c>
      <c r="U270" s="7"/>
    </row>
    <row r="271" spans="1:21" hidden="1" x14ac:dyDescent="0.25">
      <c r="A271" s="53">
        <f>'6aTRaiangProjExample'!B277</f>
        <v>4.452081449683611</v>
      </c>
      <c r="B271" s="53">
        <f>'6aTRaiangProjExample'!C277</f>
        <v>3.9645861876802146</v>
      </c>
      <c r="C271" s="53">
        <f>'6aTRaiangProjExample'!D277</f>
        <v>6.3059547904902828</v>
      </c>
      <c r="D271" s="53">
        <f>'6aTRaiangProjExample'!E277</f>
        <v>3.5884028127126029</v>
      </c>
      <c r="E271" s="53">
        <f>'6aTRaiangProjExample'!F277</f>
        <v>3.5604962080030926</v>
      </c>
      <c r="F271" s="53">
        <f>'6aTRaiangProjExample'!G277</f>
        <v>2.6131527593616095</v>
      </c>
      <c r="G271" s="52">
        <f t="shared" si="52"/>
        <v>10.758036240173894</v>
      </c>
      <c r="H271" s="51">
        <f t="shared" si="53"/>
        <v>10.653637021757824</v>
      </c>
      <c r="I271" s="50">
        <f t="shared" si="54"/>
        <v>10.138235155044917</v>
      </c>
      <c r="J271" s="6">
        <f t="shared" si="55"/>
        <v>10.758036240173894</v>
      </c>
      <c r="L271" s="7">
        <f t="shared" si="56"/>
        <v>1</v>
      </c>
      <c r="M271" s="7" t="str">
        <f t="shared" si="57"/>
        <v/>
      </c>
      <c r="N271" s="7">
        <f t="shared" si="58"/>
        <v>1</v>
      </c>
      <c r="O271" s="7" t="str">
        <f t="shared" si="59"/>
        <v/>
      </c>
      <c r="P271" s="7" t="str">
        <f t="shared" si="60"/>
        <v/>
      </c>
      <c r="Q271" s="7" t="str">
        <f t="shared" si="61"/>
        <v/>
      </c>
      <c r="R271" s="7">
        <f t="shared" si="62"/>
        <v>1</v>
      </c>
      <c r="S271" s="7" t="str">
        <f t="shared" si="63"/>
        <v/>
      </c>
      <c r="T271" s="7" t="str">
        <f t="shared" si="64"/>
        <v/>
      </c>
      <c r="U271" s="7"/>
    </row>
    <row r="272" spans="1:21" hidden="1" x14ac:dyDescent="0.25">
      <c r="A272" s="53">
        <f>'6aTRaiangProjExample'!B278</f>
        <v>4.5508909625696488</v>
      </c>
      <c r="B272" s="53">
        <f>'6aTRaiangProjExample'!C278</f>
        <v>2.5923201551376844</v>
      </c>
      <c r="C272" s="53">
        <f>'6aTRaiangProjExample'!D278</f>
        <v>6.2135725481505615</v>
      </c>
      <c r="D272" s="53">
        <f>'6aTRaiangProjExample'!E278</f>
        <v>4.2942008172203723</v>
      </c>
      <c r="E272" s="53">
        <f>'6aTRaiangProjExample'!F278</f>
        <v>2.2498259710098951</v>
      </c>
      <c r="F272" s="53">
        <f>'6aTRaiangProjExample'!G278</f>
        <v>2.3043913219522203</v>
      </c>
      <c r="G272" s="52">
        <f t="shared" si="52"/>
        <v>10.76446351072021</v>
      </c>
      <c r="H272" s="51">
        <f t="shared" si="53"/>
        <v>11.149483101742241</v>
      </c>
      <c r="I272" s="50">
        <f t="shared" si="54"/>
        <v>7.1465374480997994</v>
      </c>
      <c r="J272" s="6">
        <f t="shared" si="55"/>
        <v>11.149483101742241</v>
      </c>
      <c r="L272" s="7">
        <f t="shared" si="56"/>
        <v>1</v>
      </c>
      <c r="M272" s="7" t="str">
        <f t="shared" si="57"/>
        <v/>
      </c>
      <c r="N272" s="7" t="str">
        <f t="shared" si="58"/>
        <v/>
      </c>
      <c r="O272" s="7">
        <f t="shared" si="59"/>
        <v>1</v>
      </c>
      <c r="P272" s="7" t="str">
        <f t="shared" si="60"/>
        <v/>
      </c>
      <c r="Q272" s="7">
        <f t="shared" si="61"/>
        <v>1</v>
      </c>
      <c r="R272" s="7" t="str">
        <f t="shared" si="62"/>
        <v/>
      </c>
      <c r="S272" s="7">
        <f t="shared" si="63"/>
        <v>1</v>
      </c>
      <c r="T272" s="7" t="str">
        <f t="shared" si="64"/>
        <v/>
      </c>
      <c r="U272" s="7"/>
    </row>
    <row r="273" spans="1:21" hidden="1" x14ac:dyDescent="0.25">
      <c r="A273" s="53">
        <f>'6aTRaiangProjExample'!B279</f>
        <v>4.1808884794727268</v>
      </c>
      <c r="B273" s="53">
        <f>'6aTRaiangProjExample'!C279</f>
        <v>3.1556039896560626</v>
      </c>
      <c r="C273" s="53">
        <f>'6aTRaiangProjExample'!D279</f>
        <v>5.4023079244692118</v>
      </c>
      <c r="D273" s="53">
        <f>'6aTRaiangProjExample'!E279</f>
        <v>3.8960863561561836</v>
      </c>
      <c r="E273" s="53">
        <f>'6aTRaiangProjExample'!F279</f>
        <v>2.9450459383873868</v>
      </c>
      <c r="F273" s="53">
        <f>'6aTRaiangProjExample'!G279</f>
        <v>3.9080742105898567</v>
      </c>
      <c r="G273" s="52">
        <f t="shared" si="52"/>
        <v>9.5831964039419386</v>
      </c>
      <c r="H273" s="51">
        <f t="shared" si="53"/>
        <v>11.985049046218766</v>
      </c>
      <c r="I273" s="50">
        <f t="shared" si="54"/>
        <v>10.008724138633305</v>
      </c>
      <c r="J273" s="6">
        <f t="shared" si="55"/>
        <v>11.985049046218766</v>
      </c>
      <c r="L273" s="7">
        <f t="shared" si="56"/>
        <v>1</v>
      </c>
      <c r="M273" s="7" t="str">
        <f t="shared" si="57"/>
        <v/>
      </c>
      <c r="N273" s="7" t="str">
        <f t="shared" si="58"/>
        <v/>
      </c>
      <c r="O273" s="7">
        <f t="shared" si="59"/>
        <v>1</v>
      </c>
      <c r="P273" s="7" t="str">
        <f t="shared" si="60"/>
        <v/>
      </c>
      <c r="Q273" s="7">
        <f t="shared" si="61"/>
        <v>1</v>
      </c>
      <c r="R273" s="7" t="str">
        <f t="shared" si="62"/>
        <v/>
      </c>
      <c r="S273" s="7">
        <f t="shared" si="63"/>
        <v>1</v>
      </c>
      <c r="T273" s="7" t="str">
        <f t="shared" si="64"/>
        <v/>
      </c>
      <c r="U273" s="7"/>
    </row>
    <row r="274" spans="1:21" hidden="1" x14ac:dyDescent="0.25">
      <c r="A274" s="53">
        <f>'6aTRaiangProjExample'!B280</f>
        <v>4.8737922617990161</v>
      </c>
      <c r="B274" s="53">
        <f>'6aTRaiangProjExample'!C280</f>
        <v>2.5144886965762883</v>
      </c>
      <c r="C274" s="53">
        <f>'6aTRaiangProjExample'!D280</f>
        <v>5.5474219624699144</v>
      </c>
      <c r="D274" s="53">
        <f>'6aTRaiangProjExample'!E280</f>
        <v>3.7617095981552073</v>
      </c>
      <c r="E274" s="53">
        <f>'6aTRaiangProjExample'!F280</f>
        <v>1.9300814795716166</v>
      </c>
      <c r="F274" s="53">
        <f>'6aTRaiangProjExample'!G280</f>
        <v>4.8631432723325245</v>
      </c>
      <c r="G274" s="52">
        <f t="shared" si="52"/>
        <v>10.42121422426893</v>
      </c>
      <c r="H274" s="51">
        <f t="shared" si="53"/>
        <v>13.498645132286747</v>
      </c>
      <c r="I274" s="50">
        <f t="shared" si="54"/>
        <v>9.3077134484804294</v>
      </c>
      <c r="J274" s="6">
        <f t="shared" si="55"/>
        <v>13.498645132286747</v>
      </c>
      <c r="L274" s="7">
        <f t="shared" si="56"/>
        <v>1</v>
      </c>
      <c r="M274" s="7" t="str">
        <f t="shared" si="57"/>
        <v/>
      </c>
      <c r="N274" s="7" t="str">
        <f t="shared" si="58"/>
        <v/>
      </c>
      <c r="O274" s="7">
        <f t="shared" si="59"/>
        <v>1</v>
      </c>
      <c r="P274" s="7" t="str">
        <f t="shared" si="60"/>
        <v/>
      </c>
      <c r="Q274" s="7">
        <f t="shared" si="61"/>
        <v>1</v>
      </c>
      <c r="R274" s="7" t="str">
        <f t="shared" si="62"/>
        <v/>
      </c>
      <c r="S274" s="7">
        <f t="shared" si="63"/>
        <v>1</v>
      </c>
      <c r="T274" s="7" t="str">
        <f t="shared" si="64"/>
        <v/>
      </c>
      <c r="U274" s="7"/>
    </row>
    <row r="275" spans="1:21" hidden="1" x14ac:dyDescent="0.25">
      <c r="A275" s="53">
        <f>'6aTRaiangProjExample'!B281</f>
        <v>3.9808421753882293</v>
      </c>
      <c r="B275" s="53">
        <f>'6aTRaiangProjExample'!C281</f>
        <v>3.0591860758932268</v>
      </c>
      <c r="C275" s="53">
        <f>'6aTRaiangProjExample'!D281</f>
        <v>6.3681475732276969</v>
      </c>
      <c r="D275" s="53">
        <f>'6aTRaiangProjExample'!E281</f>
        <v>4.0380272512044266</v>
      </c>
      <c r="E275" s="53">
        <f>'6aTRaiangProjExample'!F281</f>
        <v>3.5606448559232868</v>
      </c>
      <c r="F275" s="53">
        <f>'6aTRaiangProjExample'!G281</f>
        <v>4.5729417057204955</v>
      </c>
      <c r="G275" s="52">
        <f t="shared" si="52"/>
        <v>10.348989748615926</v>
      </c>
      <c r="H275" s="51">
        <f t="shared" si="53"/>
        <v>12.591811132313151</v>
      </c>
      <c r="I275" s="50">
        <f t="shared" si="54"/>
        <v>11.19277263753701</v>
      </c>
      <c r="J275" s="6">
        <f t="shared" si="55"/>
        <v>12.591811132313151</v>
      </c>
      <c r="L275" s="7">
        <f t="shared" si="56"/>
        <v>1</v>
      </c>
      <c r="M275" s="7" t="str">
        <f t="shared" si="57"/>
        <v/>
      </c>
      <c r="N275" s="7" t="str">
        <f t="shared" si="58"/>
        <v/>
      </c>
      <c r="O275" s="7">
        <f t="shared" si="59"/>
        <v>1</v>
      </c>
      <c r="P275" s="7" t="str">
        <f t="shared" si="60"/>
        <v/>
      </c>
      <c r="Q275" s="7">
        <f t="shared" si="61"/>
        <v>1</v>
      </c>
      <c r="R275" s="7" t="str">
        <f t="shared" si="62"/>
        <v/>
      </c>
      <c r="S275" s="7">
        <f t="shared" si="63"/>
        <v>1</v>
      </c>
      <c r="T275" s="7" t="str">
        <f t="shared" si="64"/>
        <v/>
      </c>
      <c r="U275" s="7"/>
    </row>
    <row r="276" spans="1:21" hidden="1" x14ac:dyDescent="0.25">
      <c r="A276" s="53">
        <f>'6aTRaiangProjExample'!B282</f>
        <v>4.7660742152744051</v>
      </c>
      <c r="B276" s="53">
        <f>'6aTRaiangProjExample'!C282</f>
        <v>2.2921286464630999</v>
      </c>
      <c r="C276" s="53">
        <f>'6aTRaiangProjExample'!D282</f>
        <v>5.0248716908709721</v>
      </c>
      <c r="D276" s="53">
        <f>'6aTRaiangProjExample'!E282</f>
        <v>3.7771301593957394</v>
      </c>
      <c r="E276" s="53">
        <f>'6aTRaiangProjExample'!F282</f>
        <v>1.2907966390372954</v>
      </c>
      <c r="F276" s="53">
        <f>'6aTRaiangProjExample'!G282</f>
        <v>2.9288359375563306</v>
      </c>
      <c r="G276" s="52">
        <f t="shared" si="52"/>
        <v>9.7909459061453781</v>
      </c>
      <c r="H276" s="51">
        <f t="shared" si="53"/>
        <v>11.472040312226476</v>
      </c>
      <c r="I276" s="50">
        <f t="shared" si="54"/>
        <v>6.5117612230567259</v>
      </c>
      <c r="J276" s="6">
        <f t="shared" si="55"/>
        <v>11.472040312226476</v>
      </c>
      <c r="L276" s="7">
        <f t="shared" si="56"/>
        <v>1</v>
      </c>
      <c r="M276" s="7" t="str">
        <f t="shared" si="57"/>
        <v/>
      </c>
      <c r="N276" s="7" t="str">
        <f t="shared" si="58"/>
        <v/>
      </c>
      <c r="O276" s="7">
        <f t="shared" si="59"/>
        <v>1</v>
      </c>
      <c r="P276" s="7" t="str">
        <f t="shared" si="60"/>
        <v/>
      </c>
      <c r="Q276" s="7">
        <f t="shared" si="61"/>
        <v>1</v>
      </c>
      <c r="R276" s="7" t="str">
        <f t="shared" si="62"/>
        <v/>
      </c>
      <c r="S276" s="7">
        <f t="shared" si="63"/>
        <v>1</v>
      </c>
      <c r="T276" s="7" t="str">
        <f t="shared" si="64"/>
        <v/>
      </c>
      <c r="U276" s="7"/>
    </row>
    <row r="277" spans="1:21" hidden="1" x14ac:dyDescent="0.25">
      <c r="A277" s="53">
        <f>'6aTRaiangProjExample'!B283</f>
        <v>3.8745193867927661</v>
      </c>
      <c r="B277" s="53">
        <f>'6aTRaiangProjExample'!C283</f>
        <v>3.9595906434022137</v>
      </c>
      <c r="C277" s="53">
        <f>'6aTRaiangProjExample'!D283</f>
        <v>6.1941663238498492</v>
      </c>
      <c r="D277" s="53">
        <f>'6aTRaiangProjExample'!E283</f>
        <v>4.1741342125107117</v>
      </c>
      <c r="E277" s="53">
        <f>'6aTRaiangProjExample'!F283</f>
        <v>1.7739218925355091</v>
      </c>
      <c r="F277" s="53">
        <f>'6aTRaiangProjExample'!G283</f>
        <v>2.4344597713487426</v>
      </c>
      <c r="G277" s="52">
        <f t="shared" si="52"/>
        <v>10.068685710642615</v>
      </c>
      <c r="H277" s="51">
        <f t="shared" si="53"/>
        <v>10.483113370652219</v>
      </c>
      <c r="I277" s="50">
        <f t="shared" si="54"/>
        <v>8.1679723072864654</v>
      </c>
      <c r="J277" s="6">
        <f t="shared" si="55"/>
        <v>10.483113370652219</v>
      </c>
      <c r="L277" s="7">
        <f t="shared" si="56"/>
        <v>1</v>
      </c>
      <c r="M277" s="7" t="str">
        <f t="shared" si="57"/>
        <v/>
      </c>
      <c r="N277" s="7" t="str">
        <f t="shared" si="58"/>
        <v/>
      </c>
      <c r="O277" s="7">
        <f t="shared" si="59"/>
        <v>1</v>
      </c>
      <c r="P277" s="7" t="str">
        <f t="shared" si="60"/>
        <v/>
      </c>
      <c r="Q277" s="7">
        <f t="shared" si="61"/>
        <v>1</v>
      </c>
      <c r="R277" s="7" t="str">
        <f t="shared" si="62"/>
        <v/>
      </c>
      <c r="S277" s="7">
        <f t="shared" si="63"/>
        <v>1</v>
      </c>
      <c r="T277" s="7" t="str">
        <f t="shared" si="64"/>
        <v/>
      </c>
      <c r="U277" s="7"/>
    </row>
    <row r="278" spans="1:21" hidden="1" x14ac:dyDescent="0.25">
      <c r="A278" s="53">
        <f>'6aTRaiangProjExample'!B284</f>
        <v>3.8942517599029167</v>
      </c>
      <c r="B278" s="53">
        <f>'6aTRaiangProjExample'!C284</f>
        <v>4.1699051712045545</v>
      </c>
      <c r="C278" s="53">
        <f>'6aTRaiangProjExample'!D284</f>
        <v>5.6504476542662996</v>
      </c>
      <c r="D278" s="53">
        <f>'6aTRaiangProjExample'!E284</f>
        <v>4.5200223208264738</v>
      </c>
      <c r="E278" s="53">
        <f>'6aTRaiangProjExample'!F284</f>
        <v>2.0539952394940659</v>
      </c>
      <c r="F278" s="53">
        <f>'6aTRaiangProjExample'!G284</f>
        <v>2.3721033793888924</v>
      </c>
      <c r="G278" s="52">
        <f t="shared" si="52"/>
        <v>9.5446994141692159</v>
      </c>
      <c r="H278" s="51">
        <f t="shared" si="53"/>
        <v>10.786377460118283</v>
      </c>
      <c r="I278" s="50">
        <f t="shared" si="54"/>
        <v>8.5960037900875133</v>
      </c>
      <c r="J278" s="6">
        <f t="shared" si="55"/>
        <v>10.786377460118283</v>
      </c>
      <c r="L278" s="7">
        <f t="shared" si="56"/>
        <v>1</v>
      </c>
      <c r="M278" s="7" t="str">
        <f t="shared" si="57"/>
        <v/>
      </c>
      <c r="N278" s="7" t="str">
        <f t="shared" si="58"/>
        <v/>
      </c>
      <c r="O278" s="7">
        <f t="shared" si="59"/>
        <v>1</v>
      </c>
      <c r="P278" s="7" t="str">
        <f t="shared" si="60"/>
        <v/>
      </c>
      <c r="Q278" s="7">
        <f t="shared" si="61"/>
        <v>1</v>
      </c>
      <c r="R278" s="7" t="str">
        <f t="shared" si="62"/>
        <v/>
      </c>
      <c r="S278" s="7">
        <f t="shared" si="63"/>
        <v>1</v>
      </c>
      <c r="T278" s="7" t="str">
        <f t="shared" si="64"/>
        <v/>
      </c>
      <c r="U278" s="7"/>
    </row>
    <row r="279" spans="1:21" hidden="1" x14ac:dyDescent="0.25">
      <c r="A279" s="53">
        <f>'6aTRaiangProjExample'!B285</f>
        <v>3.9955273159572249</v>
      </c>
      <c r="B279" s="53">
        <f>'6aTRaiangProjExample'!C285</f>
        <v>2.8278474627902037</v>
      </c>
      <c r="C279" s="53">
        <f>'6aTRaiangProjExample'!D285</f>
        <v>6.2230949773779436</v>
      </c>
      <c r="D279" s="53">
        <f>'6aTRaiangProjExample'!E285</f>
        <v>4.0242849566875822</v>
      </c>
      <c r="E279" s="53">
        <f>'6aTRaiangProjExample'!F285</f>
        <v>3.220725752009955</v>
      </c>
      <c r="F279" s="53">
        <f>'6aTRaiangProjExample'!G285</f>
        <v>3.0770136035995534</v>
      </c>
      <c r="G279" s="52">
        <f t="shared" si="52"/>
        <v>10.218622293335169</v>
      </c>
      <c r="H279" s="51">
        <f t="shared" si="53"/>
        <v>11.09682587624436</v>
      </c>
      <c r="I279" s="50">
        <f t="shared" si="54"/>
        <v>9.1255868183997126</v>
      </c>
      <c r="J279" s="6">
        <f t="shared" si="55"/>
        <v>11.09682587624436</v>
      </c>
      <c r="L279" s="7">
        <f t="shared" si="56"/>
        <v>1</v>
      </c>
      <c r="M279" s="7" t="str">
        <f t="shared" si="57"/>
        <v/>
      </c>
      <c r="N279" s="7" t="str">
        <f t="shared" si="58"/>
        <v/>
      </c>
      <c r="O279" s="7">
        <f t="shared" si="59"/>
        <v>1</v>
      </c>
      <c r="P279" s="7" t="str">
        <f t="shared" si="60"/>
        <v/>
      </c>
      <c r="Q279" s="7">
        <f t="shared" si="61"/>
        <v>1</v>
      </c>
      <c r="R279" s="7" t="str">
        <f t="shared" si="62"/>
        <v/>
      </c>
      <c r="S279" s="7">
        <f t="shared" si="63"/>
        <v>1</v>
      </c>
      <c r="T279" s="7" t="str">
        <f t="shared" si="64"/>
        <v/>
      </c>
      <c r="U279" s="7"/>
    </row>
    <row r="280" spans="1:21" hidden="1" x14ac:dyDescent="0.25">
      <c r="A280" s="53">
        <f>'6aTRaiangProjExample'!B286</f>
        <v>3.8439262610991682</v>
      </c>
      <c r="B280" s="53">
        <f>'6aTRaiangProjExample'!C286</f>
        <v>2.2686949309402622</v>
      </c>
      <c r="C280" s="53">
        <f>'6aTRaiangProjExample'!D286</f>
        <v>4.9119093024283602</v>
      </c>
      <c r="D280" s="53">
        <f>'6aTRaiangProjExample'!E286</f>
        <v>4.4308250370600852</v>
      </c>
      <c r="E280" s="53">
        <f>'6aTRaiangProjExample'!F286</f>
        <v>2.4523239159827321</v>
      </c>
      <c r="F280" s="53">
        <f>'6aTRaiangProjExample'!G286</f>
        <v>3.8330498716724501</v>
      </c>
      <c r="G280" s="52">
        <f t="shared" si="52"/>
        <v>8.755835563527528</v>
      </c>
      <c r="H280" s="51">
        <f t="shared" si="53"/>
        <v>12.107801169831705</v>
      </c>
      <c r="I280" s="50">
        <f t="shared" si="54"/>
        <v>8.5540687185954454</v>
      </c>
      <c r="J280" s="6">
        <f t="shared" si="55"/>
        <v>12.107801169831705</v>
      </c>
      <c r="L280" s="7">
        <f t="shared" si="56"/>
        <v>1</v>
      </c>
      <c r="M280" s="7" t="str">
        <f t="shared" si="57"/>
        <v/>
      </c>
      <c r="N280" s="7" t="str">
        <f t="shared" si="58"/>
        <v/>
      </c>
      <c r="O280" s="7">
        <f t="shared" si="59"/>
        <v>1</v>
      </c>
      <c r="P280" s="7" t="str">
        <f t="shared" si="60"/>
        <v/>
      </c>
      <c r="Q280" s="7">
        <f t="shared" si="61"/>
        <v>1</v>
      </c>
      <c r="R280" s="7" t="str">
        <f t="shared" si="62"/>
        <v/>
      </c>
      <c r="S280" s="7">
        <f t="shared" si="63"/>
        <v>1</v>
      </c>
      <c r="T280" s="7" t="str">
        <f t="shared" si="64"/>
        <v/>
      </c>
      <c r="U280" s="7"/>
    </row>
    <row r="281" spans="1:21" hidden="1" x14ac:dyDescent="0.25">
      <c r="A281" s="53">
        <f>'6aTRaiangProjExample'!B287</f>
        <v>4.5734787245681332</v>
      </c>
      <c r="B281" s="53">
        <f>'6aTRaiangProjExample'!C287</f>
        <v>2.2202325544390349</v>
      </c>
      <c r="C281" s="53">
        <f>'6aTRaiangProjExample'!D287</f>
        <v>6.0893651857034952</v>
      </c>
      <c r="D281" s="53">
        <f>'6aTRaiangProjExample'!E287</f>
        <v>3.4474250942750979</v>
      </c>
      <c r="E281" s="53">
        <f>'6aTRaiangProjExample'!F287</f>
        <v>1.5331306042982003</v>
      </c>
      <c r="F281" s="53">
        <f>'6aTRaiangProjExample'!G287</f>
        <v>2.8425248831051939</v>
      </c>
      <c r="G281" s="52">
        <f t="shared" si="52"/>
        <v>10.662843910271629</v>
      </c>
      <c r="H281" s="51">
        <f t="shared" si="53"/>
        <v>10.863428701948424</v>
      </c>
      <c r="I281" s="50">
        <f t="shared" si="54"/>
        <v>6.5958880418424286</v>
      </c>
      <c r="J281" s="6">
        <f t="shared" si="55"/>
        <v>10.863428701948424</v>
      </c>
      <c r="L281" s="7">
        <f t="shared" si="56"/>
        <v>1</v>
      </c>
      <c r="M281" s="7" t="str">
        <f t="shared" si="57"/>
        <v/>
      </c>
      <c r="N281" s="7" t="str">
        <f t="shared" si="58"/>
        <v/>
      </c>
      <c r="O281" s="7">
        <f t="shared" si="59"/>
        <v>1</v>
      </c>
      <c r="P281" s="7" t="str">
        <f t="shared" si="60"/>
        <v/>
      </c>
      <c r="Q281" s="7">
        <f t="shared" si="61"/>
        <v>1</v>
      </c>
      <c r="R281" s="7" t="str">
        <f t="shared" si="62"/>
        <v/>
      </c>
      <c r="S281" s="7">
        <f t="shared" si="63"/>
        <v>1</v>
      </c>
      <c r="T281" s="7" t="str">
        <f t="shared" si="64"/>
        <v/>
      </c>
      <c r="U281" s="7"/>
    </row>
    <row r="282" spans="1:21" hidden="1" x14ac:dyDescent="0.25">
      <c r="A282" s="53">
        <f>'6aTRaiangProjExample'!B288</f>
        <v>3.8946661422247479</v>
      </c>
      <c r="B282" s="53">
        <f>'6aTRaiangProjExample'!C288</f>
        <v>2.8291429666726255</v>
      </c>
      <c r="C282" s="53">
        <f>'6aTRaiangProjExample'!D288</f>
        <v>6.1050543475359635</v>
      </c>
      <c r="D282" s="53">
        <f>'6aTRaiangProjExample'!E288</f>
        <v>3.9784089297653806</v>
      </c>
      <c r="E282" s="53">
        <f>'6aTRaiangProjExample'!F288</f>
        <v>2.0432058926497803</v>
      </c>
      <c r="F282" s="53">
        <f>'6aTRaiangProjExample'!G288</f>
        <v>3.2062734991819442</v>
      </c>
      <c r="G282" s="52">
        <f t="shared" si="52"/>
        <v>9.9997204897607119</v>
      </c>
      <c r="H282" s="51">
        <f t="shared" si="53"/>
        <v>11.079348571172073</v>
      </c>
      <c r="I282" s="50">
        <f t="shared" si="54"/>
        <v>8.0786223585043508</v>
      </c>
      <c r="J282" s="6">
        <f t="shared" si="55"/>
        <v>11.079348571172073</v>
      </c>
      <c r="L282" s="7">
        <f t="shared" si="56"/>
        <v>1</v>
      </c>
      <c r="M282" s="7" t="str">
        <f t="shared" si="57"/>
        <v/>
      </c>
      <c r="N282" s="7" t="str">
        <f t="shared" si="58"/>
        <v/>
      </c>
      <c r="O282" s="7">
        <f t="shared" si="59"/>
        <v>1</v>
      </c>
      <c r="P282" s="7" t="str">
        <f t="shared" si="60"/>
        <v/>
      </c>
      <c r="Q282" s="7">
        <f t="shared" si="61"/>
        <v>1</v>
      </c>
      <c r="R282" s="7" t="str">
        <f t="shared" si="62"/>
        <v/>
      </c>
      <c r="S282" s="7">
        <f t="shared" si="63"/>
        <v>1</v>
      </c>
      <c r="T282" s="7" t="str">
        <f t="shared" si="64"/>
        <v/>
      </c>
      <c r="U282" s="7"/>
    </row>
    <row r="283" spans="1:21" hidden="1" x14ac:dyDescent="0.25">
      <c r="A283" s="53">
        <f>'6aTRaiangProjExample'!B289</f>
        <v>3.8605442358240873</v>
      </c>
      <c r="B283" s="53">
        <f>'6aTRaiangProjExample'!C289</f>
        <v>3.0046397842016015</v>
      </c>
      <c r="C283" s="53">
        <f>'6aTRaiangProjExample'!D289</f>
        <v>5.0757848849194156</v>
      </c>
      <c r="D283" s="53">
        <f>'6aTRaiangProjExample'!E289</f>
        <v>4.4603181427177274</v>
      </c>
      <c r="E283" s="53">
        <f>'6aTRaiangProjExample'!F289</f>
        <v>1.9957192475599255</v>
      </c>
      <c r="F283" s="53">
        <f>'6aTRaiangProjExample'!G289</f>
        <v>3.0632359962798326</v>
      </c>
      <c r="G283" s="52">
        <f t="shared" si="52"/>
        <v>8.9363291207435029</v>
      </c>
      <c r="H283" s="51">
        <f t="shared" si="53"/>
        <v>11.384098374821647</v>
      </c>
      <c r="I283" s="50">
        <f t="shared" si="54"/>
        <v>8.0635950280413589</v>
      </c>
      <c r="J283" s="6">
        <f t="shared" si="55"/>
        <v>11.384098374821647</v>
      </c>
      <c r="L283" s="7">
        <f t="shared" si="56"/>
        <v>1</v>
      </c>
      <c r="M283" s="7" t="str">
        <f t="shared" si="57"/>
        <v/>
      </c>
      <c r="N283" s="7" t="str">
        <f t="shared" si="58"/>
        <v/>
      </c>
      <c r="O283" s="7">
        <f t="shared" si="59"/>
        <v>1</v>
      </c>
      <c r="P283" s="7" t="str">
        <f t="shared" si="60"/>
        <v/>
      </c>
      <c r="Q283" s="7">
        <f t="shared" si="61"/>
        <v>1</v>
      </c>
      <c r="R283" s="7" t="str">
        <f t="shared" si="62"/>
        <v/>
      </c>
      <c r="S283" s="7">
        <f t="shared" si="63"/>
        <v>1</v>
      </c>
      <c r="T283" s="7" t="str">
        <f t="shared" si="64"/>
        <v/>
      </c>
      <c r="U283" s="7"/>
    </row>
    <row r="284" spans="1:21" hidden="1" x14ac:dyDescent="0.25">
      <c r="A284" s="53">
        <f>'6aTRaiangProjExample'!B290</f>
        <v>5.1477621696444649</v>
      </c>
      <c r="B284" s="53">
        <f>'6aTRaiangProjExample'!C290</f>
        <v>2.2221093342377545</v>
      </c>
      <c r="C284" s="53">
        <f>'6aTRaiangProjExample'!D290</f>
        <v>4.3768876131903074</v>
      </c>
      <c r="D284" s="53">
        <f>'6aTRaiangProjExample'!E290</f>
        <v>4.0357243156177409</v>
      </c>
      <c r="E284" s="53">
        <f>'6aTRaiangProjExample'!F290</f>
        <v>2.1157012001265594</v>
      </c>
      <c r="F284" s="53">
        <f>'6aTRaiangProjExample'!G290</f>
        <v>3.8921152636349086</v>
      </c>
      <c r="G284" s="52">
        <f t="shared" si="52"/>
        <v>9.5246497828347714</v>
      </c>
      <c r="H284" s="51">
        <f t="shared" si="53"/>
        <v>13.075601748897114</v>
      </c>
      <c r="I284" s="50">
        <f t="shared" si="54"/>
        <v>8.229925797999222</v>
      </c>
      <c r="J284" s="6">
        <f t="shared" si="55"/>
        <v>13.075601748897114</v>
      </c>
      <c r="L284" s="7">
        <f t="shared" si="56"/>
        <v>1</v>
      </c>
      <c r="M284" s="7" t="str">
        <f t="shared" si="57"/>
        <v/>
      </c>
      <c r="N284" s="7" t="str">
        <f t="shared" si="58"/>
        <v/>
      </c>
      <c r="O284" s="7">
        <f t="shared" si="59"/>
        <v>1</v>
      </c>
      <c r="P284" s="7" t="str">
        <f t="shared" si="60"/>
        <v/>
      </c>
      <c r="Q284" s="7">
        <f t="shared" si="61"/>
        <v>1</v>
      </c>
      <c r="R284" s="7" t="str">
        <f t="shared" si="62"/>
        <v/>
      </c>
      <c r="S284" s="7">
        <f t="shared" si="63"/>
        <v>1</v>
      </c>
      <c r="T284" s="7" t="str">
        <f t="shared" si="64"/>
        <v/>
      </c>
      <c r="U284" s="7"/>
    </row>
    <row r="285" spans="1:21" hidden="1" x14ac:dyDescent="0.25">
      <c r="A285" s="53">
        <f>'6aTRaiangProjExample'!B291</f>
        <v>3.6272319800942951</v>
      </c>
      <c r="B285" s="53">
        <f>'6aTRaiangProjExample'!C291</f>
        <v>3.68427021772795</v>
      </c>
      <c r="C285" s="53">
        <f>'6aTRaiangProjExample'!D291</f>
        <v>6.2167553179036883</v>
      </c>
      <c r="D285" s="53">
        <f>'6aTRaiangProjExample'!E291</f>
        <v>4.10239663396335</v>
      </c>
      <c r="E285" s="53">
        <f>'6aTRaiangProjExample'!F291</f>
        <v>2.4398059860783565</v>
      </c>
      <c r="F285" s="53">
        <f>'6aTRaiangProjExample'!G291</f>
        <v>3.2237358590698055</v>
      </c>
      <c r="G285" s="52">
        <f t="shared" si="52"/>
        <v>9.8439872979979839</v>
      </c>
      <c r="H285" s="51">
        <f t="shared" si="53"/>
        <v>10.953364473127451</v>
      </c>
      <c r="I285" s="50">
        <f t="shared" si="54"/>
        <v>9.3478120628761125</v>
      </c>
      <c r="J285" s="6">
        <f t="shared" si="55"/>
        <v>10.953364473127451</v>
      </c>
      <c r="L285" s="7">
        <f t="shared" si="56"/>
        <v>1</v>
      </c>
      <c r="M285" s="7" t="str">
        <f t="shared" si="57"/>
        <v/>
      </c>
      <c r="N285" s="7" t="str">
        <f t="shared" si="58"/>
        <v/>
      </c>
      <c r="O285" s="7">
        <f t="shared" si="59"/>
        <v>1</v>
      </c>
      <c r="P285" s="7" t="str">
        <f t="shared" si="60"/>
        <v/>
      </c>
      <c r="Q285" s="7">
        <f t="shared" si="61"/>
        <v>1</v>
      </c>
      <c r="R285" s="7" t="str">
        <f t="shared" si="62"/>
        <v/>
      </c>
      <c r="S285" s="7">
        <f t="shared" si="63"/>
        <v>1</v>
      </c>
      <c r="T285" s="7" t="str">
        <f t="shared" si="64"/>
        <v/>
      </c>
      <c r="U285" s="7"/>
    </row>
    <row r="286" spans="1:21" hidden="1" x14ac:dyDescent="0.25">
      <c r="A286" s="53">
        <f>'6aTRaiangProjExample'!B292</f>
        <v>3.9974671885574238</v>
      </c>
      <c r="B286" s="53">
        <f>'6aTRaiangProjExample'!C292</f>
        <v>2.4260103053414568</v>
      </c>
      <c r="C286" s="53">
        <f>'6aTRaiangProjExample'!D292</f>
        <v>6.3587044282880303</v>
      </c>
      <c r="D286" s="53">
        <f>'6aTRaiangProjExample'!E292</f>
        <v>4.1980200683782467</v>
      </c>
      <c r="E286" s="53">
        <f>'6aTRaiangProjExample'!F292</f>
        <v>1.9585525211755557</v>
      </c>
      <c r="F286" s="53">
        <f>'6aTRaiangProjExample'!G292</f>
        <v>2.5658674240310106</v>
      </c>
      <c r="G286" s="52">
        <f t="shared" si="52"/>
        <v>10.356171616845455</v>
      </c>
      <c r="H286" s="51">
        <f t="shared" si="53"/>
        <v>10.761354680966681</v>
      </c>
      <c r="I286" s="50">
        <f t="shared" si="54"/>
        <v>6.9504302505480222</v>
      </c>
      <c r="J286" s="6">
        <f t="shared" si="55"/>
        <v>10.761354680966681</v>
      </c>
      <c r="L286" s="7">
        <f t="shared" si="56"/>
        <v>1</v>
      </c>
      <c r="M286" s="7" t="str">
        <f t="shared" si="57"/>
        <v/>
      </c>
      <c r="N286" s="7" t="str">
        <f t="shared" si="58"/>
        <v/>
      </c>
      <c r="O286" s="7">
        <f t="shared" si="59"/>
        <v>1</v>
      </c>
      <c r="P286" s="7" t="str">
        <f t="shared" si="60"/>
        <v/>
      </c>
      <c r="Q286" s="7">
        <f t="shared" si="61"/>
        <v>1</v>
      </c>
      <c r="R286" s="7" t="str">
        <f t="shared" si="62"/>
        <v/>
      </c>
      <c r="S286" s="7">
        <f t="shared" si="63"/>
        <v>1</v>
      </c>
      <c r="T286" s="7" t="str">
        <f t="shared" si="64"/>
        <v/>
      </c>
      <c r="U286" s="7"/>
    </row>
    <row r="287" spans="1:21" hidden="1" x14ac:dyDescent="0.25">
      <c r="A287" s="53">
        <f>'6aTRaiangProjExample'!B293</f>
        <v>5.1477182555827126</v>
      </c>
      <c r="B287" s="53">
        <f>'6aTRaiangProjExample'!C293</f>
        <v>3.1843635968939563</v>
      </c>
      <c r="C287" s="53">
        <f>'6aTRaiangProjExample'!D293</f>
        <v>5.9510665102767515</v>
      </c>
      <c r="D287" s="53">
        <f>'6aTRaiangProjExample'!E293</f>
        <v>4.0000354679176331</v>
      </c>
      <c r="E287" s="53">
        <f>'6aTRaiangProjExample'!F293</f>
        <v>1.455958700657862</v>
      </c>
      <c r="F287" s="53">
        <f>'6aTRaiangProjExample'!G293</f>
        <v>3.899107010082469</v>
      </c>
      <c r="G287" s="52">
        <f t="shared" si="52"/>
        <v>11.098784765859463</v>
      </c>
      <c r="H287" s="51">
        <f t="shared" si="53"/>
        <v>13.046860733582815</v>
      </c>
      <c r="I287" s="50">
        <f t="shared" si="54"/>
        <v>8.5394293076342862</v>
      </c>
      <c r="J287" s="6">
        <f t="shared" si="55"/>
        <v>13.046860733582815</v>
      </c>
      <c r="L287" s="7">
        <f t="shared" si="56"/>
        <v>1</v>
      </c>
      <c r="M287" s="7" t="str">
        <f t="shared" si="57"/>
        <v/>
      </c>
      <c r="N287" s="7" t="str">
        <f t="shared" si="58"/>
        <v/>
      </c>
      <c r="O287" s="7">
        <f t="shared" si="59"/>
        <v>1</v>
      </c>
      <c r="P287" s="7" t="str">
        <f t="shared" si="60"/>
        <v/>
      </c>
      <c r="Q287" s="7">
        <f t="shared" si="61"/>
        <v>1</v>
      </c>
      <c r="R287" s="7" t="str">
        <f t="shared" si="62"/>
        <v/>
      </c>
      <c r="S287" s="7">
        <f t="shared" si="63"/>
        <v>1</v>
      </c>
      <c r="T287" s="7" t="str">
        <f t="shared" si="64"/>
        <v/>
      </c>
      <c r="U287" s="7"/>
    </row>
    <row r="288" spans="1:21" hidden="1" x14ac:dyDescent="0.25">
      <c r="A288" s="53">
        <f>'6aTRaiangProjExample'!B294</f>
        <v>4.0061479154892341</v>
      </c>
      <c r="B288" s="53">
        <f>'6aTRaiangProjExample'!C294</f>
        <v>2.3227630648305526</v>
      </c>
      <c r="C288" s="53">
        <f>'6aTRaiangProjExample'!D294</f>
        <v>4.9087741279549206</v>
      </c>
      <c r="D288" s="53">
        <f>'6aTRaiangProjExample'!E294</f>
        <v>3.2107461105077308</v>
      </c>
      <c r="E288" s="53">
        <f>'6aTRaiangProjExample'!F294</f>
        <v>1.8507234415458802</v>
      </c>
      <c r="F288" s="53">
        <f>'6aTRaiangProjExample'!G294</f>
        <v>3.02802942854527</v>
      </c>
      <c r="G288" s="52">
        <f t="shared" si="52"/>
        <v>8.9149220434441538</v>
      </c>
      <c r="H288" s="51">
        <f t="shared" si="53"/>
        <v>10.244923454542235</v>
      </c>
      <c r="I288" s="50">
        <f t="shared" si="54"/>
        <v>7.2015159349217033</v>
      </c>
      <c r="J288" s="6">
        <f t="shared" si="55"/>
        <v>10.244923454542235</v>
      </c>
      <c r="L288" s="7">
        <f t="shared" si="56"/>
        <v>1</v>
      </c>
      <c r="M288" s="7" t="str">
        <f t="shared" si="57"/>
        <v/>
      </c>
      <c r="N288" s="7" t="str">
        <f t="shared" si="58"/>
        <v/>
      </c>
      <c r="O288" s="7">
        <f t="shared" si="59"/>
        <v>1</v>
      </c>
      <c r="P288" s="7" t="str">
        <f t="shared" si="60"/>
        <v/>
      </c>
      <c r="Q288" s="7">
        <f t="shared" si="61"/>
        <v>1</v>
      </c>
      <c r="R288" s="7" t="str">
        <f t="shared" si="62"/>
        <v/>
      </c>
      <c r="S288" s="7">
        <f t="shared" si="63"/>
        <v>1</v>
      </c>
      <c r="T288" s="7" t="str">
        <f t="shared" si="64"/>
        <v/>
      </c>
      <c r="U288" s="7"/>
    </row>
    <row r="289" spans="1:21" hidden="1" x14ac:dyDescent="0.25">
      <c r="A289" s="53">
        <f>'6aTRaiangProjExample'!B295</f>
        <v>4.1217270537170707</v>
      </c>
      <c r="B289" s="53">
        <f>'6aTRaiangProjExample'!C295</f>
        <v>2.8731813841589662</v>
      </c>
      <c r="C289" s="53">
        <f>'6aTRaiangProjExample'!D295</f>
        <v>6.3222813837847847</v>
      </c>
      <c r="D289" s="53">
        <f>'6aTRaiangProjExample'!E295</f>
        <v>3.8521230529234751</v>
      </c>
      <c r="E289" s="53">
        <f>'6aTRaiangProjExample'!F295</f>
        <v>3.0189296663795346</v>
      </c>
      <c r="F289" s="53">
        <f>'6aTRaiangProjExample'!G295</f>
        <v>3.7467603033770986</v>
      </c>
      <c r="G289" s="52">
        <f t="shared" si="52"/>
        <v>10.444008437501855</v>
      </c>
      <c r="H289" s="51">
        <f t="shared" si="53"/>
        <v>11.720610410017645</v>
      </c>
      <c r="I289" s="50">
        <f t="shared" si="54"/>
        <v>9.6388713539156008</v>
      </c>
      <c r="J289" s="6">
        <f t="shared" si="55"/>
        <v>11.720610410017645</v>
      </c>
      <c r="L289" s="7">
        <f t="shared" si="56"/>
        <v>1</v>
      </c>
      <c r="M289" s="7" t="str">
        <f t="shared" si="57"/>
        <v/>
      </c>
      <c r="N289" s="7" t="str">
        <f t="shared" si="58"/>
        <v/>
      </c>
      <c r="O289" s="7">
        <f t="shared" si="59"/>
        <v>1</v>
      </c>
      <c r="P289" s="7" t="str">
        <f t="shared" si="60"/>
        <v/>
      </c>
      <c r="Q289" s="7">
        <f t="shared" si="61"/>
        <v>1</v>
      </c>
      <c r="R289" s="7" t="str">
        <f t="shared" si="62"/>
        <v/>
      </c>
      <c r="S289" s="7">
        <f t="shared" si="63"/>
        <v>1</v>
      </c>
      <c r="T289" s="7" t="str">
        <f t="shared" si="64"/>
        <v/>
      </c>
      <c r="U289" s="7"/>
    </row>
    <row r="290" spans="1:21" hidden="1" x14ac:dyDescent="0.25">
      <c r="A290" s="53">
        <f>'6aTRaiangProjExample'!B296</f>
        <v>4.0635205301176258</v>
      </c>
      <c r="B290" s="53">
        <f>'6aTRaiangProjExample'!C296</f>
        <v>3.5532952291177518</v>
      </c>
      <c r="C290" s="53">
        <f>'6aTRaiangProjExample'!D296</f>
        <v>5.890328226592886</v>
      </c>
      <c r="D290" s="53">
        <f>'6aTRaiangProjExample'!E296</f>
        <v>3.7552221966638539</v>
      </c>
      <c r="E290" s="53">
        <f>'6aTRaiangProjExample'!F296</f>
        <v>1.7414712314181011</v>
      </c>
      <c r="F290" s="53">
        <f>'6aTRaiangProjExample'!G296</f>
        <v>4.1323757073142167</v>
      </c>
      <c r="G290" s="52">
        <f t="shared" si="52"/>
        <v>9.9538487567105118</v>
      </c>
      <c r="H290" s="51">
        <f t="shared" si="53"/>
        <v>11.951118434095697</v>
      </c>
      <c r="I290" s="50">
        <f t="shared" si="54"/>
        <v>9.4271421678500698</v>
      </c>
      <c r="J290" s="6">
        <f t="shared" si="55"/>
        <v>11.951118434095697</v>
      </c>
      <c r="L290" s="7">
        <f t="shared" si="56"/>
        <v>1</v>
      </c>
      <c r="M290" s="7" t="str">
        <f t="shared" si="57"/>
        <v/>
      </c>
      <c r="N290" s="7" t="str">
        <f t="shared" si="58"/>
        <v/>
      </c>
      <c r="O290" s="7">
        <f t="shared" si="59"/>
        <v>1</v>
      </c>
      <c r="P290" s="7" t="str">
        <f t="shared" si="60"/>
        <v/>
      </c>
      <c r="Q290" s="7">
        <f t="shared" si="61"/>
        <v>1</v>
      </c>
      <c r="R290" s="7" t="str">
        <f t="shared" si="62"/>
        <v/>
      </c>
      <c r="S290" s="7">
        <f t="shared" si="63"/>
        <v>1</v>
      </c>
      <c r="T290" s="7" t="str">
        <f t="shared" si="64"/>
        <v/>
      </c>
      <c r="U290" s="7"/>
    </row>
    <row r="291" spans="1:21" hidden="1" x14ac:dyDescent="0.25">
      <c r="A291" s="53">
        <f>'6aTRaiangProjExample'!B297</f>
        <v>4.5493952637250299</v>
      </c>
      <c r="B291" s="53">
        <f>'6aTRaiangProjExample'!C297</f>
        <v>2.863282348885408</v>
      </c>
      <c r="C291" s="53">
        <f>'6aTRaiangProjExample'!D297</f>
        <v>6.0620034574907997</v>
      </c>
      <c r="D291" s="53">
        <f>'6aTRaiangProjExample'!E297</f>
        <v>3.6013899040865858</v>
      </c>
      <c r="E291" s="53">
        <f>'6aTRaiangProjExample'!F297</f>
        <v>3.1208060484490892</v>
      </c>
      <c r="F291" s="53">
        <f>'6aTRaiangProjExample'!G297</f>
        <v>3.4042876346286297</v>
      </c>
      <c r="G291" s="52">
        <f t="shared" si="52"/>
        <v>10.61139872121583</v>
      </c>
      <c r="H291" s="51">
        <f t="shared" si="53"/>
        <v>11.555072802440247</v>
      </c>
      <c r="I291" s="50">
        <f t="shared" si="54"/>
        <v>9.3883760319631264</v>
      </c>
      <c r="J291" s="6">
        <f t="shared" si="55"/>
        <v>11.555072802440247</v>
      </c>
      <c r="L291" s="7">
        <f t="shared" si="56"/>
        <v>1</v>
      </c>
      <c r="M291" s="7" t="str">
        <f t="shared" si="57"/>
        <v/>
      </c>
      <c r="N291" s="7" t="str">
        <f t="shared" si="58"/>
        <v/>
      </c>
      <c r="O291" s="7">
        <f t="shared" si="59"/>
        <v>1</v>
      </c>
      <c r="P291" s="7" t="str">
        <f t="shared" si="60"/>
        <v/>
      </c>
      <c r="Q291" s="7">
        <f t="shared" si="61"/>
        <v>1</v>
      </c>
      <c r="R291" s="7" t="str">
        <f t="shared" si="62"/>
        <v/>
      </c>
      <c r="S291" s="7">
        <f t="shared" si="63"/>
        <v>1</v>
      </c>
      <c r="T291" s="7" t="str">
        <f t="shared" si="64"/>
        <v/>
      </c>
      <c r="U291" s="7"/>
    </row>
    <row r="292" spans="1:21" hidden="1" x14ac:dyDescent="0.25">
      <c r="A292" s="53">
        <f>'6aTRaiangProjExample'!B298</f>
        <v>4.9026353067439068</v>
      </c>
      <c r="B292" s="53">
        <f>'6aTRaiangProjExample'!C298</f>
        <v>1.832336778230593</v>
      </c>
      <c r="C292" s="53">
        <f>'6aTRaiangProjExample'!D298</f>
        <v>4.9374564293652767</v>
      </c>
      <c r="D292" s="53">
        <f>'6aTRaiangProjExample'!E298</f>
        <v>4.5380631004522884</v>
      </c>
      <c r="E292" s="53">
        <f>'6aTRaiangProjExample'!F298</f>
        <v>3.1494583282930595</v>
      </c>
      <c r="F292" s="53">
        <f>'6aTRaiangProjExample'!G298</f>
        <v>2.3096408975588667</v>
      </c>
      <c r="G292" s="52">
        <f t="shared" si="52"/>
        <v>9.8400917361091835</v>
      </c>
      <c r="H292" s="51">
        <f t="shared" si="53"/>
        <v>11.750339304755061</v>
      </c>
      <c r="I292" s="50">
        <f t="shared" si="54"/>
        <v>7.2914360040825184</v>
      </c>
      <c r="J292" s="6">
        <f t="shared" si="55"/>
        <v>11.750339304755061</v>
      </c>
      <c r="L292" s="7">
        <f t="shared" si="56"/>
        <v>1</v>
      </c>
      <c r="M292" s="7" t="str">
        <f t="shared" si="57"/>
        <v/>
      </c>
      <c r="N292" s="7" t="str">
        <f t="shared" si="58"/>
        <v/>
      </c>
      <c r="O292" s="7">
        <f t="shared" si="59"/>
        <v>1</v>
      </c>
      <c r="P292" s="7" t="str">
        <f t="shared" si="60"/>
        <v/>
      </c>
      <c r="Q292" s="7">
        <f t="shared" si="61"/>
        <v>1</v>
      </c>
      <c r="R292" s="7" t="str">
        <f t="shared" si="62"/>
        <v/>
      </c>
      <c r="S292" s="7">
        <f t="shared" si="63"/>
        <v>1</v>
      </c>
      <c r="T292" s="7" t="str">
        <f t="shared" si="64"/>
        <v/>
      </c>
      <c r="U292" s="7"/>
    </row>
    <row r="293" spans="1:21" hidden="1" x14ac:dyDescent="0.25">
      <c r="A293" s="53">
        <f>'6aTRaiangProjExample'!B299</f>
        <v>4.2610214944286078</v>
      </c>
      <c r="B293" s="53">
        <f>'6aTRaiangProjExample'!C299</f>
        <v>4.4191680761757315</v>
      </c>
      <c r="C293" s="53">
        <f>'6aTRaiangProjExample'!D299</f>
        <v>5.9299717076018448</v>
      </c>
      <c r="D293" s="53">
        <f>'6aTRaiangProjExample'!E299</f>
        <v>4.0018529575690129</v>
      </c>
      <c r="E293" s="53">
        <f>'6aTRaiangProjExample'!F299</f>
        <v>1.2941572220528903</v>
      </c>
      <c r="F293" s="53">
        <f>'6aTRaiangProjExample'!G299</f>
        <v>2.7281016861333875</v>
      </c>
      <c r="G293" s="52">
        <f t="shared" si="52"/>
        <v>10.190993202030452</v>
      </c>
      <c r="H293" s="51">
        <f t="shared" si="53"/>
        <v>10.990976138131009</v>
      </c>
      <c r="I293" s="50">
        <f t="shared" si="54"/>
        <v>8.4414269843620087</v>
      </c>
      <c r="J293" s="6">
        <f t="shared" si="55"/>
        <v>10.990976138131009</v>
      </c>
      <c r="L293" s="7">
        <f t="shared" si="56"/>
        <v>1</v>
      </c>
      <c r="M293" s="7" t="str">
        <f t="shared" si="57"/>
        <v/>
      </c>
      <c r="N293" s="7" t="str">
        <f t="shared" si="58"/>
        <v/>
      </c>
      <c r="O293" s="7">
        <f t="shared" si="59"/>
        <v>1</v>
      </c>
      <c r="P293" s="7" t="str">
        <f t="shared" si="60"/>
        <v/>
      </c>
      <c r="Q293" s="7">
        <f t="shared" si="61"/>
        <v>1</v>
      </c>
      <c r="R293" s="7" t="str">
        <f t="shared" si="62"/>
        <v/>
      </c>
      <c r="S293" s="7">
        <f t="shared" si="63"/>
        <v>1</v>
      </c>
      <c r="T293" s="7" t="str">
        <f t="shared" si="64"/>
        <v/>
      </c>
      <c r="U293" s="7"/>
    </row>
    <row r="294" spans="1:21" hidden="1" x14ac:dyDescent="0.25">
      <c r="A294" s="53">
        <f>'6aTRaiangProjExample'!B300</f>
        <v>3.4328922443296568</v>
      </c>
      <c r="B294" s="53">
        <f>'6aTRaiangProjExample'!C300</f>
        <v>4.3550021747756666</v>
      </c>
      <c r="C294" s="53">
        <f>'6aTRaiangProjExample'!D300</f>
        <v>5.3214786797030964</v>
      </c>
      <c r="D294" s="53">
        <f>'6aTRaiangProjExample'!E300</f>
        <v>3.9089454851255372</v>
      </c>
      <c r="E294" s="53">
        <f>'6aTRaiangProjExample'!F300</f>
        <v>2.2874023929960128</v>
      </c>
      <c r="F294" s="53">
        <f>'6aTRaiangProjExample'!G300</f>
        <v>3.6828446369562755</v>
      </c>
      <c r="G294" s="52">
        <f t="shared" si="52"/>
        <v>8.7543709240327523</v>
      </c>
      <c r="H294" s="51">
        <f t="shared" si="53"/>
        <v>11.024682366411469</v>
      </c>
      <c r="I294" s="50">
        <f t="shared" si="54"/>
        <v>10.325249204727955</v>
      </c>
      <c r="J294" s="6">
        <f t="shared" si="55"/>
        <v>11.024682366411469</v>
      </c>
      <c r="L294" s="7">
        <f t="shared" si="56"/>
        <v>1</v>
      </c>
      <c r="M294" s="7" t="str">
        <f t="shared" si="57"/>
        <v/>
      </c>
      <c r="N294" s="7" t="str">
        <f t="shared" si="58"/>
        <v/>
      </c>
      <c r="O294" s="7">
        <f t="shared" si="59"/>
        <v>1</v>
      </c>
      <c r="P294" s="7" t="str">
        <f t="shared" si="60"/>
        <v/>
      </c>
      <c r="Q294" s="7">
        <f t="shared" si="61"/>
        <v>1</v>
      </c>
      <c r="R294" s="7" t="str">
        <f t="shared" si="62"/>
        <v/>
      </c>
      <c r="S294" s="7">
        <f t="shared" si="63"/>
        <v>1</v>
      </c>
      <c r="T294" s="7" t="str">
        <f t="shared" si="64"/>
        <v/>
      </c>
      <c r="U294" s="7"/>
    </row>
    <row r="295" spans="1:21" hidden="1" x14ac:dyDescent="0.25">
      <c r="A295" s="53">
        <f>'6aTRaiangProjExample'!B301</f>
        <v>5.0735257302334169</v>
      </c>
      <c r="B295" s="53">
        <f>'6aTRaiangProjExample'!C301</f>
        <v>4.4126240603522735</v>
      </c>
      <c r="C295" s="53">
        <f>'6aTRaiangProjExample'!D301</f>
        <v>4.3175830966589128</v>
      </c>
      <c r="D295" s="53">
        <f>'6aTRaiangProjExample'!E301</f>
        <v>4.0196566339731046</v>
      </c>
      <c r="E295" s="53">
        <f>'6aTRaiangProjExample'!F301</f>
        <v>1.8749564315290321</v>
      </c>
      <c r="F295" s="53">
        <f>'6aTRaiangProjExample'!G301</f>
        <v>3.9222159603965863</v>
      </c>
      <c r="G295" s="52">
        <f t="shared" si="52"/>
        <v>9.3911088268923297</v>
      </c>
      <c r="H295" s="51">
        <f t="shared" si="53"/>
        <v>13.015398324603108</v>
      </c>
      <c r="I295" s="50">
        <f t="shared" si="54"/>
        <v>10.209796452277892</v>
      </c>
      <c r="J295" s="6">
        <f t="shared" si="55"/>
        <v>13.015398324603108</v>
      </c>
      <c r="L295" s="7">
        <f t="shared" si="56"/>
        <v>1</v>
      </c>
      <c r="M295" s="7" t="str">
        <f t="shared" si="57"/>
        <v/>
      </c>
      <c r="N295" s="7" t="str">
        <f t="shared" si="58"/>
        <v/>
      </c>
      <c r="O295" s="7">
        <f t="shared" si="59"/>
        <v>1</v>
      </c>
      <c r="P295" s="7" t="str">
        <f t="shared" si="60"/>
        <v/>
      </c>
      <c r="Q295" s="7">
        <f t="shared" si="61"/>
        <v>1</v>
      </c>
      <c r="R295" s="7" t="str">
        <f t="shared" si="62"/>
        <v/>
      </c>
      <c r="S295" s="7">
        <f t="shared" si="63"/>
        <v>1</v>
      </c>
      <c r="T295" s="7" t="str">
        <f t="shared" si="64"/>
        <v/>
      </c>
      <c r="U295" s="7"/>
    </row>
    <row r="296" spans="1:21" hidden="1" x14ac:dyDescent="0.25">
      <c r="A296" s="53">
        <f>'6aTRaiangProjExample'!B302</f>
        <v>4.7911104274773413</v>
      </c>
      <c r="B296" s="53">
        <f>'6aTRaiangProjExample'!C302</f>
        <v>4.5964961950572016</v>
      </c>
      <c r="C296" s="53">
        <f>'6aTRaiangProjExample'!D302</f>
        <v>5.4046344926664851</v>
      </c>
      <c r="D296" s="53">
        <f>'6aTRaiangProjExample'!E302</f>
        <v>4.2522155277511171</v>
      </c>
      <c r="E296" s="53">
        <f>'6aTRaiangProjExample'!F302</f>
        <v>3.3813696826125423</v>
      </c>
      <c r="F296" s="53">
        <f>'6aTRaiangProjExample'!G302</f>
        <v>3.5626890708542298</v>
      </c>
      <c r="G296" s="52">
        <f t="shared" si="52"/>
        <v>10.195744920143827</v>
      </c>
      <c r="H296" s="51">
        <f t="shared" si="53"/>
        <v>12.606015026082687</v>
      </c>
      <c r="I296" s="50">
        <f t="shared" si="54"/>
        <v>11.540554948523974</v>
      </c>
      <c r="J296" s="6">
        <f t="shared" si="55"/>
        <v>12.606015026082687</v>
      </c>
      <c r="L296" s="7">
        <f t="shared" si="56"/>
        <v>1</v>
      </c>
      <c r="M296" s="7" t="str">
        <f t="shared" si="57"/>
        <v/>
      </c>
      <c r="N296" s="7" t="str">
        <f t="shared" si="58"/>
        <v/>
      </c>
      <c r="O296" s="7">
        <f t="shared" si="59"/>
        <v>1</v>
      </c>
      <c r="P296" s="7" t="str">
        <f t="shared" si="60"/>
        <v/>
      </c>
      <c r="Q296" s="7">
        <f t="shared" si="61"/>
        <v>1</v>
      </c>
      <c r="R296" s="7" t="str">
        <f t="shared" si="62"/>
        <v/>
      </c>
      <c r="S296" s="7">
        <f t="shared" si="63"/>
        <v>1</v>
      </c>
      <c r="T296" s="7" t="str">
        <f t="shared" si="64"/>
        <v/>
      </c>
      <c r="U296" s="7"/>
    </row>
    <row r="297" spans="1:21" hidden="1" x14ac:dyDescent="0.25">
      <c r="A297" s="53">
        <f>'6aTRaiangProjExample'!B303</f>
        <v>5.5979591901150103</v>
      </c>
      <c r="B297" s="53">
        <f>'6aTRaiangProjExample'!C303</f>
        <v>4.6326739298630866</v>
      </c>
      <c r="C297" s="53">
        <f>'6aTRaiangProjExample'!D303</f>
        <v>4.9593488899679485</v>
      </c>
      <c r="D297" s="53">
        <f>'6aTRaiangProjExample'!E303</f>
        <v>4.2116351708481821</v>
      </c>
      <c r="E297" s="53">
        <f>'6aTRaiangProjExample'!F303</f>
        <v>2.1756778859083008</v>
      </c>
      <c r="F297" s="53">
        <f>'6aTRaiangProjExample'!G303</f>
        <v>3.0701365686080684</v>
      </c>
      <c r="G297" s="52">
        <f t="shared" si="52"/>
        <v>10.557308080082958</v>
      </c>
      <c r="H297" s="51">
        <f t="shared" si="53"/>
        <v>12.879730929571261</v>
      </c>
      <c r="I297" s="50">
        <f t="shared" si="54"/>
        <v>9.8784883843794553</v>
      </c>
      <c r="J297" s="6">
        <f t="shared" si="55"/>
        <v>12.879730929571261</v>
      </c>
      <c r="L297" s="7">
        <f t="shared" si="56"/>
        <v>1</v>
      </c>
      <c r="M297" s="7" t="str">
        <f t="shared" si="57"/>
        <v/>
      </c>
      <c r="N297" s="7" t="str">
        <f t="shared" si="58"/>
        <v/>
      </c>
      <c r="O297" s="7">
        <f t="shared" si="59"/>
        <v>1</v>
      </c>
      <c r="P297" s="7" t="str">
        <f t="shared" si="60"/>
        <v/>
      </c>
      <c r="Q297" s="7">
        <f t="shared" si="61"/>
        <v>1</v>
      </c>
      <c r="R297" s="7" t="str">
        <f t="shared" si="62"/>
        <v/>
      </c>
      <c r="S297" s="7">
        <f t="shared" si="63"/>
        <v>1</v>
      </c>
      <c r="T297" s="7" t="str">
        <f t="shared" si="64"/>
        <v/>
      </c>
      <c r="U297" s="7"/>
    </row>
    <row r="298" spans="1:21" hidden="1" x14ac:dyDescent="0.25">
      <c r="A298" s="53">
        <f>'6aTRaiangProjExample'!B304</f>
        <v>4.2202652851656683</v>
      </c>
      <c r="B298" s="53">
        <f>'6aTRaiangProjExample'!C304</f>
        <v>3.5321488269561017</v>
      </c>
      <c r="C298" s="53">
        <f>'6aTRaiangProjExample'!D304</f>
        <v>6.8770285115459835</v>
      </c>
      <c r="D298" s="53">
        <f>'6aTRaiangProjExample'!E304</f>
        <v>4.0581864356832256</v>
      </c>
      <c r="E298" s="53">
        <f>'6aTRaiangProjExample'!F304</f>
        <v>3.2534571228415645</v>
      </c>
      <c r="F298" s="53">
        <f>'6aTRaiangProjExample'!G304</f>
        <v>3.497181846448548</v>
      </c>
      <c r="G298" s="52">
        <f t="shared" si="52"/>
        <v>11.097293796711652</v>
      </c>
      <c r="H298" s="51">
        <f t="shared" si="53"/>
        <v>11.775633567297442</v>
      </c>
      <c r="I298" s="50">
        <f t="shared" si="54"/>
        <v>10.282787796246215</v>
      </c>
      <c r="J298" s="6">
        <f t="shared" si="55"/>
        <v>11.775633567297442</v>
      </c>
      <c r="L298" s="7">
        <f t="shared" si="56"/>
        <v>1</v>
      </c>
      <c r="M298" s="7" t="str">
        <f t="shared" si="57"/>
        <v/>
      </c>
      <c r="N298" s="7" t="str">
        <f t="shared" si="58"/>
        <v/>
      </c>
      <c r="O298" s="7">
        <f t="shared" si="59"/>
        <v>1</v>
      </c>
      <c r="P298" s="7" t="str">
        <f t="shared" si="60"/>
        <v/>
      </c>
      <c r="Q298" s="7">
        <f t="shared" si="61"/>
        <v>1</v>
      </c>
      <c r="R298" s="7" t="str">
        <f t="shared" si="62"/>
        <v/>
      </c>
      <c r="S298" s="7">
        <f t="shared" si="63"/>
        <v>1</v>
      </c>
      <c r="T298" s="7" t="str">
        <f t="shared" si="64"/>
        <v/>
      </c>
      <c r="U298" s="7"/>
    </row>
    <row r="299" spans="1:21" hidden="1" x14ac:dyDescent="0.25">
      <c r="A299" s="53">
        <f>'6aTRaiangProjExample'!B305</f>
        <v>5.2638560150794147</v>
      </c>
      <c r="B299" s="53">
        <f>'6aTRaiangProjExample'!C305</f>
        <v>4.6039939453970602</v>
      </c>
      <c r="C299" s="53">
        <f>'6aTRaiangProjExample'!D305</f>
        <v>5.7092704838146862</v>
      </c>
      <c r="D299" s="53">
        <f>'6aTRaiangProjExample'!E305</f>
        <v>4.3747033196133822</v>
      </c>
      <c r="E299" s="53">
        <f>'6aTRaiangProjExample'!F305</f>
        <v>1.9319306973934212</v>
      </c>
      <c r="F299" s="53">
        <f>'6aTRaiangProjExample'!G305</f>
        <v>3.5336488556809051</v>
      </c>
      <c r="G299" s="52">
        <f t="shared" si="52"/>
        <v>10.9731264988941</v>
      </c>
      <c r="H299" s="51">
        <f t="shared" si="53"/>
        <v>13.172208190373702</v>
      </c>
      <c r="I299" s="50">
        <f t="shared" si="54"/>
        <v>10.069573498471387</v>
      </c>
      <c r="J299" s="6">
        <f t="shared" si="55"/>
        <v>13.172208190373702</v>
      </c>
      <c r="L299" s="7">
        <f t="shared" si="56"/>
        <v>1</v>
      </c>
      <c r="M299" s="7" t="str">
        <f t="shared" si="57"/>
        <v/>
      </c>
      <c r="N299" s="7" t="str">
        <f t="shared" si="58"/>
        <v/>
      </c>
      <c r="O299" s="7">
        <f t="shared" si="59"/>
        <v>1</v>
      </c>
      <c r="P299" s="7" t="str">
        <f t="shared" si="60"/>
        <v/>
      </c>
      <c r="Q299" s="7">
        <f t="shared" si="61"/>
        <v>1</v>
      </c>
      <c r="R299" s="7" t="str">
        <f t="shared" si="62"/>
        <v/>
      </c>
      <c r="S299" s="7">
        <f t="shared" si="63"/>
        <v>1</v>
      </c>
      <c r="T299" s="7" t="str">
        <f t="shared" si="64"/>
        <v/>
      </c>
      <c r="U299" s="7"/>
    </row>
    <row r="300" spans="1:21" hidden="1" x14ac:dyDescent="0.25">
      <c r="A300" s="53">
        <f>'6aTRaiangProjExample'!B306</f>
        <v>4.1364469194450484</v>
      </c>
      <c r="B300" s="53">
        <f>'6aTRaiangProjExample'!C306</f>
        <v>2.7940167127961071</v>
      </c>
      <c r="C300" s="53">
        <f>'6aTRaiangProjExample'!D306</f>
        <v>5.1495153491438881</v>
      </c>
      <c r="D300" s="53">
        <f>'6aTRaiangProjExample'!E306</f>
        <v>3.9748785605937291</v>
      </c>
      <c r="E300" s="53">
        <f>'6aTRaiangProjExample'!F306</f>
        <v>3.2863268338877525</v>
      </c>
      <c r="F300" s="53">
        <f>'6aTRaiangProjExample'!G306</f>
        <v>4.352239466138613</v>
      </c>
      <c r="G300" s="52">
        <f t="shared" si="52"/>
        <v>9.2859622685889356</v>
      </c>
      <c r="H300" s="51">
        <f t="shared" si="53"/>
        <v>12.463564946177391</v>
      </c>
      <c r="I300" s="50">
        <f t="shared" si="54"/>
        <v>10.432583012822473</v>
      </c>
      <c r="J300" s="6">
        <f t="shared" si="55"/>
        <v>12.463564946177391</v>
      </c>
      <c r="L300" s="7">
        <f t="shared" si="56"/>
        <v>1</v>
      </c>
      <c r="M300" s="7" t="str">
        <f t="shared" si="57"/>
        <v/>
      </c>
      <c r="N300" s="7" t="str">
        <f t="shared" si="58"/>
        <v/>
      </c>
      <c r="O300" s="7">
        <f t="shared" si="59"/>
        <v>1</v>
      </c>
      <c r="P300" s="7" t="str">
        <f t="shared" si="60"/>
        <v/>
      </c>
      <c r="Q300" s="7">
        <f t="shared" si="61"/>
        <v>1</v>
      </c>
      <c r="R300" s="7" t="str">
        <f t="shared" si="62"/>
        <v/>
      </c>
      <c r="S300" s="7">
        <f t="shared" si="63"/>
        <v>1</v>
      </c>
      <c r="T300" s="7" t="str">
        <f t="shared" si="64"/>
        <v/>
      </c>
      <c r="U300" s="7"/>
    </row>
    <row r="301" spans="1:21" hidden="1" x14ac:dyDescent="0.25">
      <c r="A301" s="53">
        <f>'6aTRaiangProjExample'!B307</f>
        <v>3.4436883059471928</v>
      </c>
      <c r="B301" s="53">
        <f>'6aTRaiangProjExample'!C307</f>
        <v>4.1230338158358428</v>
      </c>
      <c r="C301" s="53">
        <f>'6aTRaiangProjExample'!D307</f>
        <v>5.6812303088069838</v>
      </c>
      <c r="D301" s="53">
        <f>'6aTRaiangProjExample'!E307</f>
        <v>3.7338076962448747</v>
      </c>
      <c r="E301" s="53">
        <f>'6aTRaiangProjExample'!F307</f>
        <v>1.9811651994353405</v>
      </c>
      <c r="F301" s="53">
        <f>'6aTRaiangProjExample'!G307</f>
        <v>2.8485002514665916</v>
      </c>
      <c r="G301" s="52">
        <f t="shared" si="52"/>
        <v>9.1249186147541756</v>
      </c>
      <c r="H301" s="51">
        <f t="shared" si="53"/>
        <v>10.02599625365866</v>
      </c>
      <c r="I301" s="50">
        <f t="shared" si="54"/>
        <v>8.9526992667377741</v>
      </c>
      <c r="J301" s="6">
        <f t="shared" si="55"/>
        <v>10.02599625365866</v>
      </c>
      <c r="L301" s="7">
        <f t="shared" si="56"/>
        <v>1</v>
      </c>
      <c r="M301" s="7" t="str">
        <f t="shared" si="57"/>
        <v/>
      </c>
      <c r="N301" s="7" t="str">
        <f t="shared" si="58"/>
        <v/>
      </c>
      <c r="O301" s="7">
        <f t="shared" si="59"/>
        <v>1</v>
      </c>
      <c r="P301" s="7" t="str">
        <f t="shared" si="60"/>
        <v/>
      </c>
      <c r="Q301" s="7">
        <f t="shared" si="61"/>
        <v>1</v>
      </c>
      <c r="R301" s="7" t="str">
        <f t="shared" si="62"/>
        <v/>
      </c>
      <c r="S301" s="7">
        <f t="shared" si="63"/>
        <v>1</v>
      </c>
      <c r="T301" s="7" t="str">
        <f t="shared" si="64"/>
        <v/>
      </c>
      <c r="U301" s="7"/>
    </row>
    <row r="302" spans="1:21" hidden="1" x14ac:dyDescent="0.25">
      <c r="A302" s="53">
        <f>'6aTRaiangProjExample'!B308</f>
        <v>4.1161391738899411</v>
      </c>
      <c r="B302" s="53">
        <f>'6aTRaiangProjExample'!C308</f>
        <v>3.1213942256595333</v>
      </c>
      <c r="C302" s="53">
        <f>'6aTRaiangProjExample'!D308</f>
        <v>5.2971005510714022</v>
      </c>
      <c r="D302" s="53">
        <f>'6aTRaiangProjExample'!E308</f>
        <v>3.9124788029862683</v>
      </c>
      <c r="E302" s="53">
        <f>'6aTRaiangProjExample'!F308</f>
        <v>2.1204934699379474</v>
      </c>
      <c r="F302" s="53">
        <f>'6aTRaiangProjExample'!G308</f>
        <v>4.4158216200680869</v>
      </c>
      <c r="G302" s="52">
        <f t="shared" si="52"/>
        <v>9.4132397249613433</v>
      </c>
      <c r="H302" s="51">
        <f t="shared" si="53"/>
        <v>12.444439596944296</v>
      </c>
      <c r="I302" s="50">
        <f t="shared" si="54"/>
        <v>9.6577093156655671</v>
      </c>
      <c r="J302" s="6">
        <f t="shared" si="55"/>
        <v>12.444439596944296</v>
      </c>
      <c r="L302" s="7">
        <f t="shared" si="56"/>
        <v>1</v>
      </c>
      <c r="M302" s="7" t="str">
        <f t="shared" si="57"/>
        <v/>
      </c>
      <c r="N302" s="7" t="str">
        <f t="shared" si="58"/>
        <v/>
      </c>
      <c r="O302" s="7">
        <f t="shared" si="59"/>
        <v>1</v>
      </c>
      <c r="P302" s="7" t="str">
        <f t="shared" si="60"/>
        <v/>
      </c>
      <c r="Q302" s="7">
        <f t="shared" si="61"/>
        <v>1</v>
      </c>
      <c r="R302" s="7" t="str">
        <f t="shared" si="62"/>
        <v/>
      </c>
      <c r="S302" s="7">
        <f t="shared" si="63"/>
        <v>1</v>
      </c>
      <c r="T302" s="7" t="str">
        <f t="shared" si="64"/>
        <v/>
      </c>
      <c r="U302" s="7"/>
    </row>
    <row r="303" spans="1:21" hidden="1" x14ac:dyDescent="0.25">
      <c r="A303" s="53">
        <f>'6aTRaiangProjExample'!B309</f>
        <v>4.4317155237031649</v>
      </c>
      <c r="B303" s="53">
        <f>'6aTRaiangProjExample'!C309</f>
        <v>4.911886763507038</v>
      </c>
      <c r="C303" s="53">
        <f>'6aTRaiangProjExample'!D309</f>
        <v>6.5393626332168058</v>
      </c>
      <c r="D303" s="53">
        <f>'6aTRaiangProjExample'!E309</f>
        <v>4.8249790799146091</v>
      </c>
      <c r="E303" s="53">
        <f>'6aTRaiangProjExample'!F309</f>
        <v>1.4222429024274041</v>
      </c>
      <c r="F303" s="53">
        <f>'6aTRaiangProjExample'!G309</f>
        <v>2.8746763507954021</v>
      </c>
      <c r="G303" s="52">
        <f t="shared" si="52"/>
        <v>10.971078156919971</v>
      </c>
      <c r="H303" s="51">
        <f t="shared" si="53"/>
        <v>12.131370954413176</v>
      </c>
      <c r="I303" s="50">
        <f t="shared" si="54"/>
        <v>9.2088060167298451</v>
      </c>
      <c r="J303" s="6">
        <f t="shared" si="55"/>
        <v>12.131370954413176</v>
      </c>
      <c r="L303" s="7">
        <f t="shared" si="56"/>
        <v>1</v>
      </c>
      <c r="M303" s="7" t="str">
        <f t="shared" si="57"/>
        <v/>
      </c>
      <c r="N303" s="7" t="str">
        <f t="shared" si="58"/>
        <v/>
      </c>
      <c r="O303" s="7">
        <f t="shared" si="59"/>
        <v>1</v>
      </c>
      <c r="P303" s="7" t="str">
        <f t="shared" si="60"/>
        <v/>
      </c>
      <c r="Q303" s="7">
        <f t="shared" si="61"/>
        <v>1</v>
      </c>
      <c r="R303" s="7" t="str">
        <f t="shared" si="62"/>
        <v/>
      </c>
      <c r="S303" s="7">
        <f t="shared" si="63"/>
        <v>1</v>
      </c>
      <c r="T303" s="7" t="str">
        <f t="shared" si="64"/>
        <v/>
      </c>
      <c r="U303" s="7"/>
    </row>
    <row r="304" spans="1:21" hidden="1" x14ac:dyDescent="0.25">
      <c r="A304" s="53">
        <f>'6aTRaiangProjExample'!B310</f>
        <v>3.6472959871216868</v>
      </c>
      <c r="B304" s="53">
        <f>'6aTRaiangProjExample'!C310</f>
        <v>3.4491157835951389</v>
      </c>
      <c r="C304" s="53">
        <f>'6aTRaiangProjExample'!D310</f>
        <v>4.9826179553036525</v>
      </c>
      <c r="D304" s="53">
        <f>'6aTRaiangProjExample'!E310</f>
        <v>3.8805067641710553</v>
      </c>
      <c r="E304" s="53">
        <f>'6aTRaiangProjExample'!F310</f>
        <v>2.8160896467247349</v>
      </c>
      <c r="F304" s="53">
        <f>'6aTRaiangProjExample'!G310</f>
        <v>3.9326132182140157</v>
      </c>
      <c r="G304" s="52">
        <f t="shared" si="52"/>
        <v>8.6299139424253397</v>
      </c>
      <c r="H304" s="51">
        <f t="shared" si="53"/>
        <v>11.460415969506759</v>
      </c>
      <c r="I304" s="50">
        <f t="shared" si="54"/>
        <v>10.19781864853389</v>
      </c>
      <c r="J304" s="6">
        <f t="shared" si="55"/>
        <v>11.460415969506759</v>
      </c>
      <c r="L304" s="7">
        <f t="shared" si="56"/>
        <v>1</v>
      </c>
      <c r="M304" s="7" t="str">
        <f t="shared" si="57"/>
        <v/>
      </c>
      <c r="N304" s="7" t="str">
        <f t="shared" si="58"/>
        <v/>
      </c>
      <c r="O304" s="7">
        <f t="shared" si="59"/>
        <v>1</v>
      </c>
      <c r="P304" s="7" t="str">
        <f t="shared" si="60"/>
        <v/>
      </c>
      <c r="Q304" s="7">
        <f t="shared" si="61"/>
        <v>1</v>
      </c>
      <c r="R304" s="7" t="str">
        <f t="shared" si="62"/>
        <v/>
      </c>
      <c r="S304" s="7">
        <f t="shared" si="63"/>
        <v>1</v>
      </c>
      <c r="T304" s="7" t="str">
        <f t="shared" si="64"/>
        <v/>
      </c>
      <c r="U304" s="7"/>
    </row>
    <row r="305" spans="1:21" hidden="1" x14ac:dyDescent="0.25">
      <c r="A305" s="53">
        <f>'6aTRaiangProjExample'!B311</f>
        <v>4.3486918298980903</v>
      </c>
      <c r="B305" s="53">
        <f>'6aTRaiangProjExample'!C311</f>
        <v>3.2812170105072629</v>
      </c>
      <c r="C305" s="53">
        <f>'6aTRaiangProjExample'!D311</f>
        <v>5.9757739465330886</v>
      </c>
      <c r="D305" s="53">
        <f>'6aTRaiangProjExample'!E311</f>
        <v>3.7228196668220077</v>
      </c>
      <c r="E305" s="53">
        <f>'6aTRaiangProjExample'!F311</f>
        <v>2.1743490811326716</v>
      </c>
      <c r="F305" s="53">
        <f>'6aTRaiangProjExample'!G311</f>
        <v>2.9803144381428845</v>
      </c>
      <c r="G305" s="52">
        <f t="shared" si="52"/>
        <v>10.324465776431179</v>
      </c>
      <c r="H305" s="51">
        <f t="shared" si="53"/>
        <v>11.051825934862983</v>
      </c>
      <c r="I305" s="50">
        <f t="shared" si="54"/>
        <v>8.4358805297828177</v>
      </c>
      <c r="J305" s="6">
        <f t="shared" si="55"/>
        <v>11.051825934862983</v>
      </c>
      <c r="L305" s="7">
        <f t="shared" si="56"/>
        <v>1</v>
      </c>
      <c r="M305" s="7" t="str">
        <f t="shared" si="57"/>
        <v/>
      </c>
      <c r="N305" s="7" t="str">
        <f t="shared" si="58"/>
        <v/>
      </c>
      <c r="O305" s="7">
        <f t="shared" si="59"/>
        <v>1</v>
      </c>
      <c r="P305" s="7" t="str">
        <f t="shared" si="60"/>
        <v/>
      </c>
      <c r="Q305" s="7">
        <f t="shared" si="61"/>
        <v>1</v>
      </c>
      <c r="R305" s="7" t="str">
        <f t="shared" si="62"/>
        <v/>
      </c>
      <c r="S305" s="7">
        <f t="shared" si="63"/>
        <v>1</v>
      </c>
      <c r="T305" s="7" t="str">
        <f t="shared" si="64"/>
        <v/>
      </c>
      <c r="U305" s="7"/>
    </row>
    <row r="306" spans="1:21" hidden="1" x14ac:dyDescent="0.25">
      <c r="A306" s="53">
        <f>'6aTRaiangProjExample'!B312</f>
        <v>3.1695775936584822</v>
      </c>
      <c r="B306" s="53">
        <f>'6aTRaiangProjExample'!C312</f>
        <v>3.0164919443241267</v>
      </c>
      <c r="C306" s="53">
        <f>'6aTRaiangProjExample'!D312</f>
        <v>6.108150948060362</v>
      </c>
      <c r="D306" s="53">
        <f>'6aTRaiangProjExample'!E312</f>
        <v>4.2774024002159221</v>
      </c>
      <c r="E306" s="53">
        <f>'6aTRaiangProjExample'!F312</f>
        <v>2.0618576322318791</v>
      </c>
      <c r="F306" s="53">
        <f>'6aTRaiangProjExample'!G312</f>
        <v>3.1599843119638327</v>
      </c>
      <c r="G306" s="52">
        <f t="shared" si="52"/>
        <v>9.2777285417188438</v>
      </c>
      <c r="H306" s="51">
        <f t="shared" si="53"/>
        <v>10.606964305838236</v>
      </c>
      <c r="I306" s="50">
        <f t="shared" si="54"/>
        <v>8.2383338885198381</v>
      </c>
      <c r="J306" s="6">
        <f t="shared" si="55"/>
        <v>10.606964305838236</v>
      </c>
      <c r="L306" s="7">
        <f t="shared" si="56"/>
        <v>1</v>
      </c>
      <c r="M306" s="7" t="str">
        <f t="shared" si="57"/>
        <v/>
      </c>
      <c r="N306" s="7" t="str">
        <f t="shared" si="58"/>
        <v/>
      </c>
      <c r="O306" s="7">
        <f t="shared" si="59"/>
        <v>1</v>
      </c>
      <c r="P306" s="7" t="str">
        <f t="shared" si="60"/>
        <v/>
      </c>
      <c r="Q306" s="7">
        <f t="shared" si="61"/>
        <v>1</v>
      </c>
      <c r="R306" s="7" t="str">
        <f t="shared" si="62"/>
        <v/>
      </c>
      <c r="S306" s="7">
        <f t="shared" si="63"/>
        <v>1</v>
      </c>
      <c r="T306" s="7" t="str">
        <f t="shared" si="64"/>
        <v/>
      </c>
      <c r="U306" s="7"/>
    </row>
    <row r="307" spans="1:21" hidden="1" x14ac:dyDescent="0.25">
      <c r="A307" s="53">
        <f>'6aTRaiangProjExample'!B313</f>
        <v>5.1276307939718562</v>
      </c>
      <c r="B307" s="53">
        <f>'6aTRaiangProjExample'!C313</f>
        <v>1.906384749477549</v>
      </c>
      <c r="C307" s="53">
        <f>'6aTRaiangProjExample'!D313</f>
        <v>5.5197437294602256</v>
      </c>
      <c r="D307" s="53">
        <f>'6aTRaiangProjExample'!E313</f>
        <v>3.6346917873158038</v>
      </c>
      <c r="E307" s="53">
        <f>'6aTRaiangProjExample'!F313</f>
        <v>1.6957790876269692</v>
      </c>
      <c r="F307" s="53">
        <f>'6aTRaiangProjExample'!G313</f>
        <v>4.3585248096867115</v>
      </c>
      <c r="G307" s="52">
        <f t="shared" si="52"/>
        <v>10.647374523432081</v>
      </c>
      <c r="H307" s="51">
        <f t="shared" si="53"/>
        <v>13.120847390974371</v>
      </c>
      <c r="I307" s="50">
        <f t="shared" si="54"/>
        <v>7.9606886467912297</v>
      </c>
      <c r="J307" s="6">
        <f t="shared" si="55"/>
        <v>13.120847390974371</v>
      </c>
      <c r="L307" s="7">
        <f t="shared" si="56"/>
        <v>1</v>
      </c>
      <c r="M307" s="7" t="str">
        <f t="shared" si="57"/>
        <v/>
      </c>
      <c r="N307" s="7" t="str">
        <f t="shared" si="58"/>
        <v/>
      </c>
      <c r="O307" s="7">
        <f t="shared" si="59"/>
        <v>1</v>
      </c>
      <c r="P307" s="7" t="str">
        <f t="shared" si="60"/>
        <v/>
      </c>
      <c r="Q307" s="7">
        <f t="shared" si="61"/>
        <v>1</v>
      </c>
      <c r="R307" s="7" t="str">
        <f t="shared" si="62"/>
        <v/>
      </c>
      <c r="S307" s="7">
        <f t="shared" si="63"/>
        <v>1</v>
      </c>
      <c r="T307" s="7" t="str">
        <f t="shared" si="64"/>
        <v/>
      </c>
      <c r="U307" s="7"/>
    </row>
    <row r="308" spans="1:21" hidden="1" x14ac:dyDescent="0.25">
      <c r="A308" s="53">
        <f>'6aTRaiangProjExample'!B314</f>
        <v>4.8981252946012219</v>
      </c>
      <c r="B308" s="53">
        <f>'6aTRaiangProjExample'!C314</f>
        <v>3.0273498977025186</v>
      </c>
      <c r="C308" s="53">
        <f>'6aTRaiangProjExample'!D314</f>
        <v>6.685861611881756</v>
      </c>
      <c r="D308" s="53">
        <f>'6aTRaiangProjExample'!E314</f>
        <v>4.3110712997140421</v>
      </c>
      <c r="E308" s="53">
        <f>'6aTRaiangProjExample'!F314</f>
        <v>1.9338857751058285</v>
      </c>
      <c r="F308" s="53">
        <f>'6aTRaiangProjExample'!G314</f>
        <v>2.8877775741044296</v>
      </c>
      <c r="G308" s="52">
        <f t="shared" si="52"/>
        <v>11.583986906482977</v>
      </c>
      <c r="H308" s="51">
        <f t="shared" si="53"/>
        <v>12.096974168419694</v>
      </c>
      <c r="I308" s="50">
        <f t="shared" si="54"/>
        <v>7.8490132469127767</v>
      </c>
      <c r="J308" s="6">
        <f t="shared" si="55"/>
        <v>12.096974168419694</v>
      </c>
      <c r="L308" s="7">
        <f t="shared" si="56"/>
        <v>1</v>
      </c>
      <c r="M308" s="7" t="str">
        <f t="shared" si="57"/>
        <v/>
      </c>
      <c r="N308" s="7" t="str">
        <f t="shared" si="58"/>
        <v/>
      </c>
      <c r="O308" s="7">
        <f t="shared" si="59"/>
        <v>1</v>
      </c>
      <c r="P308" s="7" t="str">
        <f t="shared" si="60"/>
        <v/>
      </c>
      <c r="Q308" s="7">
        <f t="shared" si="61"/>
        <v>1</v>
      </c>
      <c r="R308" s="7" t="str">
        <f t="shared" si="62"/>
        <v/>
      </c>
      <c r="S308" s="7">
        <f t="shared" si="63"/>
        <v>1</v>
      </c>
      <c r="T308" s="7" t="str">
        <f t="shared" si="64"/>
        <v/>
      </c>
      <c r="U308" s="7"/>
    </row>
    <row r="309" spans="1:21" hidden="1" x14ac:dyDescent="0.25">
      <c r="A309" s="53">
        <f>'6aTRaiangProjExample'!B315</f>
        <v>3.9497637110904433</v>
      </c>
      <c r="B309" s="53">
        <f>'6aTRaiangProjExample'!C315</f>
        <v>2.8924286514551381</v>
      </c>
      <c r="C309" s="53">
        <f>'6aTRaiangProjExample'!D315</f>
        <v>5.896000585235349</v>
      </c>
      <c r="D309" s="53">
        <f>'6aTRaiangProjExample'!E315</f>
        <v>3.3262021739426499</v>
      </c>
      <c r="E309" s="53">
        <f>'6aTRaiangProjExample'!F315</f>
        <v>2.8785012546294038</v>
      </c>
      <c r="F309" s="53">
        <f>'6aTRaiangProjExample'!G315</f>
        <v>2.610521760948314</v>
      </c>
      <c r="G309" s="52">
        <f t="shared" si="52"/>
        <v>9.8457642963257932</v>
      </c>
      <c r="H309" s="51">
        <f t="shared" si="53"/>
        <v>9.8864876459814077</v>
      </c>
      <c r="I309" s="50">
        <f t="shared" si="54"/>
        <v>8.3814516670328558</v>
      </c>
      <c r="J309" s="6">
        <f t="shared" si="55"/>
        <v>9.8864876459814077</v>
      </c>
      <c r="L309" s="7">
        <f t="shared" si="56"/>
        <v>1</v>
      </c>
      <c r="M309" s="7" t="str">
        <f t="shared" si="57"/>
        <v/>
      </c>
      <c r="N309" s="7" t="str">
        <f t="shared" si="58"/>
        <v/>
      </c>
      <c r="O309" s="7">
        <f t="shared" si="59"/>
        <v>1</v>
      </c>
      <c r="P309" s="7" t="str">
        <f t="shared" si="60"/>
        <v/>
      </c>
      <c r="Q309" s="7">
        <f t="shared" si="61"/>
        <v>1</v>
      </c>
      <c r="R309" s="7" t="str">
        <f t="shared" si="62"/>
        <v/>
      </c>
      <c r="S309" s="7">
        <f t="shared" si="63"/>
        <v>1</v>
      </c>
      <c r="T309" s="7" t="str">
        <f t="shared" si="64"/>
        <v/>
      </c>
      <c r="U309" s="7"/>
    </row>
    <row r="310" spans="1:21" hidden="1" x14ac:dyDescent="0.25">
      <c r="A310" s="53">
        <f>'6aTRaiangProjExample'!B316</f>
        <v>3.3014898706673663</v>
      </c>
      <c r="B310" s="53">
        <f>'6aTRaiangProjExample'!C316</f>
        <v>3.9698705497683262</v>
      </c>
      <c r="C310" s="53">
        <f>'6aTRaiangProjExample'!D316</f>
        <v>5.5746891057195356</v>
      </c>
      <c r="D310" s="53">
        <f>'6aTRaiangProjExample'!E316</f>
        <v>4.1007517173741315</v>
      </c>
      <c r="E310" s="53">
        <f>'6aTRaiangProjExample'!F316</f>
        <v>3.602985880362215</v>
      </c>
      <c r="F310" s="53">
        <f>'6aTRaiangProjExample'!G316</f>
        <v>3.1893642158741975</v>
      </c>
      <c r="G310" s="52">
        <f t="shared" si="52"/>
        <v>8.8761789763869015</v>
      </c>
      <c r="H310" s="51">
        <f t="shared" si="53"/>
        <v>10.591605803915696</v>
      </c>
      <c r="I310" s="50">
        <f t="shared" si="54"/>
        <v>10.762220646004739</v>
      </c>
      <c r="J310" s="6">
        <f t="shared" si="55"/>
        <v>10.762220646004739</v>
      </c>
      <c r="L310" s="7" t="str">
        <f t="shared" si="56"/>
        <v/>
      </c>
      <c r="M310" s="7">
        <f t="shared" si="57"/>
        <v>1</v>
      </c>
      <c r="N310" s="7" t="str">
        <f t="shared" si="58"/>
        <v/>
      </c>
      <c r="O310" s="7" t="str">
        <f t="shared" si="59"/>
        <v/>
      </c>
      <c r="P310" s="7">
        <f t="shared" si="60"/>
        <v>1</v>
      </c>
      <c r="Q310" s="7">
        <f t="shared" si="61"/>
        <v>1</v>
      </c>
      <c r="R310" s="7" t="str">
        <f t="shared" si="62"/>
        <v/>
      </c>
      <c r="S310" s="7" t="str">
        <f t="shared" si="63"/>
        <v/>
      </c>
      <c r="T310" s="7">
        <f t="shared" si="64"/>
        <v>1</v>
      </c>
      <c r="U310" s="7"/>
    </row>
    <row r="311" spans="1:21" hidden="1" x14ac:dyDescent="0.25">
      <c r="A311" s="53">
        <f>'6aTRaiangProjExample'!B317</f>
        <v>3.5079383360924208</v>
      </c>
      <c r="B311" s="53">
        <f>'6aTRaiangProjExample'!C317</f>
        <v>1.7880300100098947</v>
      </c>
      <c r="C311" s="53">
        <f>'6aTRaiangProjExample'!D317</f>
        <v>5.7339329220552715</v>
      </c>
      <c r="D311" s="53">
        <f>'6aTRaiangProjExample'!E317</f>
        <v>4.073174333854559</v>
      </c>
      <c r="E311" s="53">
        <f>'6aTRaiangProjExample'!F317</f>
        <v>1.4204189765532849</v>
      </c>
      <c r="F311" s="53">
        <f>'6aTRaiangProjExample'!G317</f>
        <v>2.4112222279286062</v>
      </c>
      <c r="G311" s="52">
        <f t="shared" si="52"/>
        <v>9.2418712581476932</v>
      </c>
      <c r="H311" s="51">
        <f t="shared" si="53"/>
        <v>9.9923348978755868</v>
      </c>
      <c r="I311" s="50">
        <f t="shared" si="54"/>
        <v>5.6196712144917855</v>
      </c>
      <c r="J311" s="6">
        <f t="shared" si="55"/>
        <v>9.9923348978755868</v>
      </c>
      <c r="L311" s="7">
        <f t="shared" si="56"/>
        <v>1</v>
      </c>
      <c r="M311" s="7" t="str">
        <f t="shared" si="57"/>
        <v/>
      </c>
      <c r="N311" s="7" t="str">
        <f t="shared" si="58"/>
        <v/>
      </c>
      <c r="O311" s="7">
        <f t="shared" si="59"/>
        <v>1</v>
      </c>
      <c r="P311" s="7" t="str">
        <f t="shared" si="60"/>
        <v/>
      </c>
      <c r="Q311" s="7">
        <f t="shared" si="61"/>
        <v>1</v>
      </c>
      <c r="R311" s="7" t="str">
        <f t="shared" si="62"/>
        <v/>
      </c>
      <c r="S311" s="7">
        <f t="shared" si="63"/>
        <v>1</v>
      </c>
      <c r="T311" s="7" t="str">
        <f t="shared" si="64"/>
        <v/>
      </c>
      <c r="U311" s="7"/>
    </row>
    <row r="312" spans="1:21" hidden="1" x14ac:dyDescent="0.25">
      <c r="A312" s="53">
        <f>'6aTRaiangProjExample'!B318</f>
        <v>4.092005852733557</v>
      </c>
      <c r="B312" s="53">
        <f>'6aTRaiangProjExample'!C318</f>
        <v>3.4469213321922663</v>
      </c>
      <c r="C312" s="53">
        <f>'6aTRaiangProjExample'!D318</f>
        <v>5.3120026618200784</v>
      </c>
      <c r="D312" s="53">
        <f>'6aTRaiangProjExample'!E318</f>
        <v>4.2621141528260713</v>
      </c>
      <c r="E312" s="53">
        <f>'6aTRaiangProjExample'!F318</f>
        <v>2.4038048929081235</v>
      </c>
      <c r="F312" s="53">
        <f>'6aTRaiangProjExample'!G318</f>
        <v>3.448923536275025</v>
      </c>
      <c r="G312" s="52">
        <f t="shared" si="52"/>
        <v>9.4040085145536345</v>
      </c>
      <c r="H312" s="51">
        <f t="shared" si="53"/>
        <v>11.803043541834654</v>
      </c>
      <c r="I312" s="50">
        <f t="shared" si="54"/>
        <v>9.2996497613754148</v>
      </c>
      <c r="J312" s="6">
        <f t="shared" si="55"/>
        <v>11.803043541834654</v>
      </c>
      <c r="L312" s="7">
        <f t="shared" si="56"/>
        <v>1</v>
      </c>
      <c r="M312" s="7" t="str">
        <f t="shared" si="57"/>
        <v/>
      </c>
      <c r="N312" s="7" t="str">
        <f t="shared" si="58"/>
        <v/>
      </c>
      <c r="O312" s="7">
        <f t="shared" si="59"/>
        <v>1</v>
      </c>
      <c r="P312" s="7" t="str">
        <f t="shared" si="60"/>
        <v/>
      </c>
      <c r="Q312" s="7">
        <f t="shared" si="61"/>
        <v>1</v>
      </c>
      <c r="R312" s="7" t="str">
        <f t="shared" si="62"/>
        <v/>
      </c>
      <c r="S312" s="7">
        <f t="shared" si="63"/>
        <v>1</v>
      </c>
      <c r="T312" s="7" t="str">
        <f t="shared" si="64"/>
        <v/>
      </c>
      <c r="U312" s="7"/>
    </row>
    <row r="313" spans="1:21" hidden="1" x14ac:dyDescent="0.25">
      <c r="A313" s="53">
        <f>'6aTRaiangProjExample'!B319</f>
        <v>3.7252218202794953</v>
      </c>
      <c r="B313" s="53">
        <f>'6aTRaiangProjExample'!C319</f>
        <v>3.4451373885826895</v>
      </c>
      <c r="C313" s="53">
        <f>'6aTRaiangProjExample'!D319</f>
        <v>6.3734510542821496</v>
      </c>
      <c r="D313" s="53">
        <f>'6aTRaiangProjExample'!E319</f>
        <v>4.3199440680960075</v>
      </c>
      <c r="E313" s="53">
        <f>'6aTRaiangProjExample'!F319</f>
        <v>2.2205716431411924</v>
      </c>
      <c r="F313" s="53">
        <f>'6aTRaiangProjExample'!G319</f>
        <v>3.5363245099781699</v>
      </c>
      <c r="G313" s="52">
        <f t="shared" si="52"/>
        <v>10.098672874561645</v>
      </c>
      <c r="H313" s="51">
        <f t="shared" si="53"/>
        <v>11.581490398353674</v>
      </c>
      <c r="I313" s="50">
        <f t="shared" si="54"/>
        <v>9.2020335417020522</v>
      </c>
      <c r="J313" s="6">
        <f t="shared" si="55"/>
        <v>11.581490398353674</v>
      </c>
      <c r="L313" s="7">
        <f t="shared" si="56"/>
        <v>1</v>
      </c>
      <c r="M313" s="7" t="str">
        <f t="shared" si="57"/>
        <v/>
      </c>
      <c r="N313" s="7" t="str">
        <f t="shared" si="58"/>
        <v/>
      </c>
      <c r="O313" s="7">
        <f t="shared" si="59"/>
        <v>1</v>
      </c>
      <c r="P313" s="7" t="str">
        <f t="shared" si="60"/>
        <v/>
      </c>
      <c r="Q313" s="7">
        <f t="shared" si="61"/>
        <v>1</v>
      </c>
      <c r="R313" s="7" t="str">
        <f t="shared" si="62"/>
        <v/>
      </c>
      <c r="S313" s="7">
        <f t="shared" si="63"/>
        <v>1</v>
      </c>
      <c r="T313" s="7" t="str">
        <f t="shared" si="64"/>
        <v/>
      </c>
      <c r="U313" s="7"/>
    </row>
    <row r="314" spans="1:21" hidden="1" x14ac:dyDescent="0.25">
      <c r="A314" s="53">
        <f>'6aTRaiangProjExample'!B320</f>
        <v>4.3953102234588108</v>
      </c>
      <c r="B314" s="53">
        <f>'6aTRaiangProjExample'!C320</f>
        <v>2.2060843645050214</v>
      </c>
      <c r="C314" s="53">
        <f>'6aTRaiangProjExample'!D320</f>
        <v>5.9790661973787946</v>
      </c>
      <c r="D314" s="53">
        <f>'6aTRaiangProjExample'!E320</f>
        <v>3.9121051262304896</v>
      </c>
      <c r="E314" s="53">
        <f>'6aTRaiangProjExample'!F320</f>
        <v>2.6227975321374464</v>
      </c>
      <c r="F314" s="53">
        <f>'6aTRaiangProjExample'!G320</f>
        <v>3.1109517471761068</v>
      </c>
      <c r="G314" s="52">
        <f t="shared" si="52"/>
        <v>10.374376420837606</v>
      </c>
      <c r="H314" s="51">
        <f t="shared" si="53"/>
        <v>11.418367096865406</v>
      </c>
      <c r="I314" s="50">
        <f t="shared" si="54"/>
        <v>7.9398336438185746</v>
      </c>
      <c r="J314" s="6">
        <f t="shared" si="55"/>
        <v>11.418367096865406</v>
      </c>
      <c r="L314" s="7">
        <f t="shared" si="56"/>
        <v>1</v>
      </c>
      <c r="M314" s="7" t="str">
        <f t="shared" si="57"/>
        <v/>
      </c>
      <c r="N314" s="7" t="str">
        <f t="shared" si="58"/>
        <v/>
      </c>
      <c r="O314" s="7">
        <f t="shared" si="59"/>
        <v>1</v>
      </c>
      <c r="P314" s="7" t="str">
        <f t="shared" si="60"/>
        <v/>
      </c>
      <c r="Q314" s="7">
        <f t="shared" si="61"/>
        <v>1</v>
      </c>
      <c r="R314" s="7" t="str">
        <f t="shared" si="62"/>
        <v/>
      </c>
      <c r="S314" s="7">
        <f t="shared" si="63"/>
        <v>1</v>
      </c>
      <c r="T314" s="7" t="str">
        <f t="shared" si="64"/>
        <v/>
      </c>
      <c r="U314" s="7"/>
    </row>
    <row r="315" spans="1:21" hidden="1" x14ac:dyDescent="0.25">
      <c r="A315" s="53">
        <f>'6aTRaiangProjExample'!B321</f>
        <v>4.5288232073667185</v>
      </c>
      <c r="B315" s="53">
        <f>'6aTRaiangProjExample'!C321</f>
        <v>4.0761720911142456</v>
      </c>
      <c r="C315" s="53">
        <f>'6aTRaiangProjExample'!D321</f>
        <v>6.0999450636149932</v>
      </c>
      <c r="D315" s="53">
        <f>'6aTRaiangProjExample'!E321</f>
        <v>4.0403295969410928</v>
      </c>
      <c r="E315" s="53">
        <f>'6aTRaiangProjExample'!F321</f>
        <v>2.0853174969173534</v>
      </c>
      <c r="F315" s="53">
        <f>'6aTRaiangProjExample'!G321</f>
        <v>2.6294357126110608</v>
      </c>
      <c r="G315" s="52">
        <f t="shared" si="52"/>
        <v>10.628768270981713</v>
      </c>
      <c r="H315" s="51">
        <f t="shared" si="53"/>
        <v>11.198588516918873</v>
      </c>
      <c r="I315" s="50">
        <f t="shared" si="54"/>
        <v>8.7909253006426589</v>
      </c>
      <c r="J315" s="6">
        <f t="shared" si="55"/>
        <v>11.198588516918873</v>
      </c>
      <c r="L315" s="7">
        <f t="shared" si="56"/>
        <v>1</v>
      </c>
      <c r="M315" s="7" t="str">
        <f t="shared" si="57"/>
        <v/>
      </c>
      <c r="N315" s="7" t="str">
        <f t="shared" si="58"/>
        <v/>
      </c>
      <c r="O315" s="7">
        <f t="shared" si="59"/>
        <v>1</v>
      </c>
      <c r="P315" s="7" t="str">
        <f t="shared" si="60"/>
        <v/>
      </c>
      <c r="Q315" s="7">
        <f t="shared" si="61"/>
        <v>1</v>
      </c>
      <c r="R315" s="7" t="str">
        <f t="shared" si="62"/>
        <v/>
      </c>
      <c r="S315" s="7">
        <f t="shared" si="63"/>
        <v>1</v>
      </c>
      <c r="T315" s="7" t="str">
        <f t="shared" si="64"/>
        <v/>
      </c>
      <c r="U315" s="7"/>
    </row>
    <row r="316" spans="1:21" hidden="1" x14ac:dyDescent="0.25">
      <c r="A316" s="53">
        <f>'6aTRaiangProjExample'!B322</f>
        <v>3.768660405223025</v>
      </c>
      <c r="B316" s="53">
        <f>'6aTRaiangProjExample'!C322</f>
        <v>3.4810794902607407</v>
      </c>
      <c r="C316" s="53">
        <f>'6aTRaiangProjExample'!D322</f>
        <v>5.1426239142479133</v>
      </c>
      <c r="D316" s="53">
        <f>'6aTRaiangProjExample'!E322</f>
        <v>4.0097559259663651</v>
      </c>
      <c r="E316" s="53">
        <f>'6aTRaiangProjExample'!F322</f>
        <v>1.5173908375148184</v>
      </c>
      <c r="F316" s="53">
        <f>'6aTRaiangProjExample'!G322</f>
        <v>4.0021275030975332</v>
      </c>
      <c r="G316" s="52">
        <f t="shared" si="52"/>
        <v>8.9112843194709388</v>
      </c>
      <c r="H316" s="51">
        <f t="shared" si="53"/>
        <v>11.780543834286924</v>
      </c>
      <c r="I316" s="50">
        <f t="shared" si="54"/>
        <v>9.0005978308730921</v>
      </c>
      <c r="J316" s="6">
        <f t="shared" si="55"/>
        <v>11.780543834286924</v>
      </c>
      <c r="L316" s="7">
        <f t="shared" si="56"/>
        <v>1</v>
      </c>
      <c r="M316" s="7" t="str">
        <f t="shared" si="57"/>
        <v/>
      </c>
      <c r="N316" s="7" t="str">
        <f t="shared" si="58"/>
        <v/>
      </c>
      <c r="O316" s="7">
        <f t="shared" si="59"/>
        <v>1</v>
      </c>
      <c r="P316" s="7" t="str">
        <f t="shared" si="60"/>
        <v/>
      </c>
      <c r="Q316" s="7">
        <f t="shared" si="61"/>
        <v>1</v>
      </c>
      <c r="R316" s="7" t="str">
        <f t="shared" si="62"/>
        <v/>
      </c>
      <c r="S316" s="7">
        <f t="shared" si="63"/>
        <v>1</v>
      </c>
      <c r="T316" s="7" t="str">
        <f t="shared" si="64"/>
        <v/>
      </c>
      <c r="U316" s="7"/>
    </row>
    <row r="317" spans="1:21" hidden="1" x14ac:dyDescent="0.25">
      <c r="A317" s="53">
        <f>'6aTRaiangProjExample'!B323</f>
        <v>5.1220536409447153</v>
      </c>
      <c r="B317" s="53">
        <f>'6aTRaiangProjExample'!C323</f>
        <v>4.524978340551491</v>
      </c>
      <c r="C317" s="53">
        <f>'6aTRaiangProjExample'!D323</f>
        <v>5.9552908388956922</v>
      </c>
      <c r="D317" s="53">
        <f>'6aTRaiangProjExample'!E323</f>
        <v>4.1491238353056294</v>
      </c>
      <c r="E317" s="53">
        <f>'6aTRaiangProjExample'!F323</f>
        <v>1.9608910592633626</v>
      </c>
      <c r="F317" s="53">
        <f>'6aTRaiangProjExample'!G323</f>
        <v>3.7710303386005171</v>
      </c>
      <c r="G317" s="52">
        <f t="shared" si="52"/>
        <v>11.077344479840407</v>
      </c>
      <c r="H317" s="51">
        <f t="shared" si="53"/>
        <v>13.042207814850862</v>
      </c>
      <c r="I317" s="50">
        <f t="shared" si="54"/>
        <v>10.25689973841537</v>
      </c>
      <c r="J317" s="6">
        <f t="shared" si="55"/>
        <v>13.042207814850862</v>
      </c>
      <c r="L317" s="7">
        <f t="shared" si="56"/>
        <v>1</v>
      </c>
      <c r="M317" s="7" t="str">
        <f t="shared" si="57"/>
        <v/>
      </c>
      <c r="N317" s="7" t="str">
        <f t="shared" si="58"/>
        <v/>
      </c>
      <c r="O317" s="7">
        <f t="shared" si="59"/>
        <v>1</v>
      </c>
      <c r="P317" s="7" t="str">
        <f t="shared" si="60"/>
        <v/>
      </c>
      <c r="Q317" s="7">
        <f t="shared" si="61"/>
        <v>1</v>
      </c>
      <c r="R317" s="7" t="str">
        <f t="shared" si="62"/>
        <v/>
      </c>
      <c r="S317" s="7">
        <f t="shared" si="63"/>
        <v>1</v>
      </c>
      <c r="T317" s="7" t="str">
        <f t="shared" si="64"/>
        <v/>
      </c>
      <c r="U317" s="7"/>
    </row>
    <row r="318" spans="1:21" hidden="1" x14ac:dyDescent="0.25">
      <c r="A318" s="53">
        <f>'6aTRaiangProjExample'!B324</f>
        <v>4.0019330687335035</v>
      </c>
      <c r="B318" s="53">
        <f>'6aTRaiangProjExample'!C324</f>
        <v>4.6555935953105694</v>
      </c>
      <c r="C318" s="53">
        <f>'6aTRaiangProjExample'!D324</f>
        <v>5.9578114519387135</v>
      </c>
      <c r="D318" s="53">
        <f>'6aTRaiangProjExample'!E324</f>
        <v>3.6977032239986531</v>
      </c>
      <c r="E318" s="53">
        <f>'6aTRaiangProjExample'!F324</f>
        <v>1.5352371193069045</v>
      </c>
      <c r="F318" s="53">
        <f>'6aTRaiangProjExample'!G324</f>
        <v>3.2201586244721301</v>
      </c>
      <c r="G318" s="52">
        <f t="shared" si="52"/>
        <v>9.959744520672217</v>
      </c>
      <c r="H318" s="51">
        <f t="shared" si="53"/>
        <v>10.919794917204287</v>
      </c>
      <c r="I318" s="50">
        <f t="shared" si="54"/>
        <v>9.4109893390896033</v>
      </c>
      <c r="J318" s="6">
        <f t="shared" si="55"/>
        <v>10.919794917204287</v>
      </c>
      <c r="L318" s="7">
        <f t="shared" si="56"/>
        <v>1</v>
      </c>
      <c r="M318" s="7" t="str">
        <f t="shared" si="57"/>
        <v/>
      </c>
      <c r="N318" s="7" t="str">
        <f t="shared" si="58"/>
        <v/>
      </c>
      <c r="O318" s="7">
        <f t="shared" si="59"/>
        <v>1</v>
      </c>
      <c r="P318" s="7" t="str">
        <f t="shared" si="60"/>
        <v/>
      </c>
      <c r="Q318" s="7">
        <f t="shared" si="61"/>
        <v>1</v>
      </c>
      <c r="R318" s="7" t="str">
        <f t="shared" si="62"/>
        <v/>
      </c>
      <c r="S318" s="7">
        <f t="shared" si="63"/>
        <v>1</v>
      </c>
      <c r="T318" s="7" t="str">
        <f t="shared" si="64"/>
        <v/>
      </c>
      <c r="U318" s="7"/>
    </row>
    <row r="319" spans="1:21" hidden="1" x14ac:dyDescent="0.25">
      <c r="A319" s="53">
        <f>'6aTRaiangProjExample'!B325</f>
        <v>4.4075985670915685</v>
      </c>
      <c r="B319" s="53">
        <f>'6aTRaiangProjExample'!C325</f>
        <v>1.3692695973040141</v>
      </c>
      <c r="C319" s="53">
        <f>'6aTRaiangProjExample'!D325</f>
        <v>6.0254532766388618</v>
      </c>
      <c r="D319" s="53">
        <f>'6aTRaiangProjExample'!E325</f>
        <v>3.7949603499952973</v>
      </c>
      <c r="E319" s="53">
        <f>'6aTRaiangProjExample'!F325</f>
        <v>1.2639005222798152</v>
      </c>
      <c r="F319" s="53">
        <f>'6aTRaiangProjExample'!G325</f>
        <v>3.6466953465076282</v>
      </c>
      <c r="G319" s="52">
        <f t="shared" si="52"/>
        <v>10.43305184373043</v>
      </c>
      <c r="H319" s="51">
        <f t="shared" si="53"/>
        <v>11.849254263594492</v>
      </c>
      <c r="I319" s="50">
        <f t="shared" si="54"/>
        <v>6.2798654660914579</v>
      </c>
      <c r="J319" s="6">
        <f t="shared" si="55"/>
        <v>11.849254263594492</v>
      </c>
      <c r="L319" s="7">
        <f t="shared" si="56"/>
        <v>1</v>
      </c>
      <c r="M319" s="7" t="str">
        <f t="shared" si="57"/>
        <v/>
      </c>
      <c r="N319" s="7" t="str">
        <f t="shared" si="58"/>
        <v/>
      </c>
      <c r="O319" s="7">
        <f t="shared" si="59"/>
        <v>1</v>
      </c>
      <c r="P319" s="7" t="str">
        <f t="shared" si="60"/>
        <v/>
      </c>
      <c r="Q319" s="7">
        <f t="shared" si="61"/>
        <v>1</v>
      </c>
      <c r="R319" s="7" t="str">
        <f t="shared" si="62"/>
        <v/>
      </c>
      <c r="S319" s="7">
        <f t="shared" si="63"/>
        <v>1</v>
      </c>
      <c r="T319" s="7" t="str">
        <f t="shared" si="64"/>
        <v/>
      </c>
      <c r="U319" s="7"/>
    </row>
    <row r="320" spans="1:21" hidden="1" x14ac:dyDescent="0.25">
      <c r="A320" s="53">
        <f>'6aTRaiangProjExample'!B326</f>
        <v>3.6745220204417528</v>
      </c>
      <c r="B320" s="53">
        <f>'6aTRaiangProjExample'!C326</f>
        <v>3.3068170908921792</v>
      </c>
      <c r="C320" s="53">
        <f>'6aTRaiangProjExample'!D326</f>
        <v>5.946975402166375</v>
      </c>
      <c r="D320" s="53">
        <f>'6aTRaiangProjExample'!E326</f>
        <v>4.4425436982561672</v>
      </c>
      <c r="E320" s="53">
        <f>'6aTRaiangProjExample'!F326</f>
        <v>2.0672711635220575</v>
      </c>
      <c r="F320" s="53">
        <f>'6aTRaiangProjExample'!G326</f>
        <v>3.2535444280719474</v>
      </c>
      <c r="G320" s="52">
        <f t="shared" si="52"/>
        <v>9.6214974226081278</v>
      </c>
      <c r="H320" s="51">
        <f t="shared" si="53"/>
        <v>11.370610146769867</v>
      </c>
      <c r="I320" s="50">
        <f t="shared" si="54"/>
        <v>8.6276326824861833</v>
      </c>
      <c r="J320" s="6">
        <f t="shared" si="55"/>
        <v>11.370610146769867</v>
      </c>
      <c r="L320" s="7">
        <f t="shared" si="56"/>
        <v>1</v>
      </c>
      <c r="M320" s="7" t="str">
        <f t="shared" si="57"/>
        <v/>
      </c>
      <c r="N320" s="7" t="str">
        <f t="shared" si="58"/>
        <v/>
      </c>
      <c r="O320" s="7">
        <f t="shared" si="59"/>
        <v>1</v>
      </c>
      <c r="P320" s="7" t="str">
        <f t="shared" si="60"/>
        <v/>
      </c>
      <c r="Q320" s="7">
        <f t="shared" si="61"/>
        <v>1</v>
      </c>
      <c r="R320" s="7" t="str">
        <f t="shared" si="62"/>
        <v/>
      </c>
      <c r="S320" s="7">
        <f t="shared" si="63"/>
        <v>1</v>
      </c>
      <c r="T320" s="7" t="str">
        <f t="shared" si="64"/>
        <v/>
      </c>
      <c r="U320" s="7"/>
    </row>
    <row r="321" spans="1:21" hidden="1" x14ac:dyDescent="0.25">
      <c r="A321" s="53">
        <f>'6aTRaiangProjExample'!B327</f>
        <v>3.7065324113048974</v>
      </c>
      <c r="B321" s="53">
        <f>'6aTRaiangProjExample'!C327</f>
        <v>2.6613934622612212</v>
      </c>
      <c r="C321" s="53">
        <f>'6aTRaiangProjExample'!D327</f>
        <v>6.3165056253138268</v>
      </c>
      <c r="D321" s="53">
        <f>'6aTRaiangProjExample'!E327</f>
        <v>3.9674369301713788</v>
      </c>
      <c r="E321" s="53">
        <f>'6aTRaiangProjExample'!F327</f>
        <v>2.554910056186547</v>
      </c>
      <c r="F321" s="53">
        <f>'6aTRaiangProjExample'!G327</f>
        <v>3.7925530205821021</v>
      </c>
      <c r="G321" s="52">
        <f t="shared" si="52"/>
        <v>10.023038036618724</v>
      </c>
      <c r="H321" s="51">
        <f t="shared" si="53"/>
        <v>11.466522362058377</v>
      </c>
      <c r="I321" s="50">
        <f t="shared" si="54"/>
        <v>9.0088565390298712</v>
      </c>
      <c r="J321" s="6">
        <f t="shared" si="55"/>
        <v>11.466522362058377</v>
      </c>
      <c r="L321" s="7">
        <f t="shared" si="56"/>
        <v>1</v>
      </c>
      <c r="M321" s="7" t="str">
        <f t="shared" si="57"/>
        <v/>
      </c>
      <c r="N321" s="7" t="str">
        <f t="shared" si="58"/>
        <v/>
      </c>
      <c r="O321" s="7">
        <f t="shared" si="59"/>
        <v>1</v>
      </c>
      <c r="P321" s="7" t="str">
        <f t="shared" si="60"/>
        <v/>
      </c>
      <c r="Q321" s="7">
        <f t="shared" si="61"/>
        <v>1</v>
      </c>
      <c r="R321" s="7" t="str">
        <f t="shared" si="62"/>
        <v/>
      </c>
      <c r="S321" s="7">
        <f t="shared" si="63"/>
        <v>1</v>
      </c>
      <c r="T321" s="7" t="str">
        <f t="shared" si="64"/>
        <v/>
      </c>
      <c r="U321" s="7"/>
    </row>
    <row r="322" spans="1:21" hidden="1" x14ac:dyDescent="0.25">
      <c r="A322" s="53">
        <f>'6aTRaiangProjExample'!B328</f>
        <v>4.65559550037303</v>
      </c>
      <c r="B322" s="53">
        <f>'6aTRaiangProjExample'!C328</f>
        <v>3.379828849508316</v>
      </c>
      <c r="C322" s="53">
        <f>'6aTRaiangProjExample'!D328</f>
        <v>5.7640143165493649</v>
      </c>
      <c r="D322" s="53">
        <f>'6aTRaiangProjExample'!E328</f>
        <v>3.9539143957010663</v>
      </c>
      <c r="E322" s="53">
        <f>'6aTRaiangProjExample'!F328</f>
        <v>2.1583477562338889</v>
      </c>
      <c r="F322" s="53">
        <f>'6aTRaiangProjExample'!G328</f>
        <v>2.329457377021587</v>
      </c>
      <c r="G322" s="52">
        <f t="shared" ref="G322:G385" si="65">A322+C322</f>
        <v>10.419609816922396</v>
      </c>
      <c r="H322" s="51">
        <f t="shared" ref="H322:H385" si="66">A322+D322+F322</f>
        <v>10.938967273095683</v>
      </c>
      <c r="I322" s="50">
        <f t="shared" ref="I322:I385" si="67">B322+E322+F322</f>
        <v>7.8676339827637918</v>
      </c>
      <c r="J322" s="6">
        <f t="shared" ref="J322:J385" si="68">MAX(G322:I322)</f>
        <v>10.938967273095683</v>
      </c>
      <c r="L322" s="7">
        <f t="shared" ref="L322:L385" si="69">IF(OR(G322=$J322,H322=$J322),1,"")</f>
        <v>1</v>
      </c>
      <c r="M322" s="7" t="str">
        <f t="shared" ref="M322:M385" si="70">IF(I322=$J322,1,"")</f>
        <v/>
      </c>
      <c r="N322" s="7" t="str">
        <f t="shared" ref="N322:N385" si="71">IF(G322=$J322,1,"")</f>
        <v/>
      </c>
      <c r="O322" s="7">
        <f t="shared" ref="O322:O385" si="72">IF(H322=$J322,1,"")</f>
        <v>1</v>
      </c>
      <c r="P322" s="7" t="str">
        <f t="shared" ref="P322:P385" si="73">IF(I322=$J322,1,"")</f>
        <v/>
      </c>
      <c r="Q322" s="7">
        <f t="shared" ref="Q322:Q385" si="74">IF(OR(H322=$J322,I322=J322),1,"")</f>
        <v>1</v>
      </c>
      <c r="R322" s="7" t="str">
        <f t="shared" ref="R322:R385" si="75">IF(G322=$J322,1,"")</f>
        <v/>
      </c>
      <c r="S322" s="7">
        <f t="shared" ref="S322:S385" si="76">IF(H322=$J322,1,"")</f>
        <v>1</v>
      </c>
      <c r="T322" s="7" t="str">
        <f t="shared" ref="T322:T385" si="77">IF(I322=$J322,1,"")</f>
        <v/>
      </c>
      <c r="U322" s="7"/>
    </row>
    <row r="323" spans="1:21" hidden="1" x14ac:dyDescent="0.25">
      <c r="A323" s="53">
        <f>'6aTRaiangProjExample'!B329</f>
        <v>4.9570069218954202</v>
      </c>
      <c r="B323" s="53">
        <f>'6aTRaiangProjExample'!C329</f>
        <v>4.1815450615863927</v>
      </c>
      <c r="C323" s="53">
        <f>'6aTRaiangProjExample'!D329</f>
        <v>5.7509816936590337</v>
      </c>
      <c r="D323" s="53">
        <f>'6aTRaiangProjExample'!E329</f>
        <v>4.6266096409744204</v>
      </c>
      <c r="E323" s="53">
        <f>'6aTRaiangProjExample'!F329</f>
        <v>1.8189869586577627</v>
      </c>
      <c r="F323" s="53">
        <f>'6aTRaiangProjExample'!G329</f>
        <v>2.2892934082121523</v>
      </c>
      <c r="G323" s="52">
        <f t="shared" si="65"/>
        <v>10.707988615554454</v>
      </c>
      <c r="H323" s="51">
        <f t="shared" si="66"/>
        <v>11.872909971081993</v>
      </c>
      <c r="I323" s="50">
        <f t="shared" si="67"/>
        <v>8.2898254284563073</v>
      </c>
      <c r="J323" s="6">
        <f t="shared" si="68"/>
        <v>11.872909971081993</v>
      </c>
      <c r="L323" s="7">
        <f t="shared" si="69"/>
        <v>1</v>
      </c>
      <c r="M323" s="7" t="str">
        <f t="shared" si="70"/>
        <v/>
      </c>
      <c r="N323" s="7" t="str">
        <f t="shared" si="71"/>
        <v/>
      </c>
      <c r="O323" s="7">
        <f t="shared" si="72"/>
        <v>1</v>
      </c>
      <c r="P323" s="7" t="str">
        <f t="shared" si="73"/>
        <v/>
      </c>
      <c r="Q323" s="7">
        <f t="shared" si="74"/>
        <v>1</v>
      </c>
      <c r="R323" s="7" t="str">
        <f t="shared" si="75"/>
        <v/>
      </c>
      <c r="S323" s="7">
        <f t="shared" si="76"/>
        <v>1</v>
      </c>
      <c r="T323" s="7" t="str">
        <f t="shared" si="77"/>
        <v/>
      </c>
      <c r="U323" s="7"/>
    </row>
    <row r="324" spans="1:21" hidden="1" x14ac:dyDescent="0.25">
      <c r="A324" s="53">
        <f>'6aTRaiangProjExample'!B330</f>
        <v>4.7158736564456909</v>
      </c>
      <c r="B324" s="53">
        <f>'6aTRaiangProjExample'!C330</f>
        <v>3.0961316988675307</v>
      </c>
      <c r="C324" s="53">
        <f>'6aTRaiangProjExample'!D330</f>
        <v>6.4976745118709269</v>
      </c>
      <c r="D324" s="53">
        <f>'6aTRaiangProjExample'!E330</f>
        <v>4.5492630153837315</v>
      </c>
      <c r="E324" s="53">
        <f>'6aTRaiangProjExample'!F330</f>
        <v>2.5984734390878277</v>
      </c>
      <c r="F324" s="53">
        <f>'6aTRaiangProjExample'!G330</f>
        <v>3.1011411220801328</v>
      </c>
      <c r="G324" s="52">
        <f t="shared" si="65"/>
        <v>11.213548168316617</v>
      </c>
      <c r="H324" s="51">
        <f t="shared" si="66"/>
        <v>12.366277793909555</v>
      </c>
      <c r="I324" s="50">
        <f t="shared" si="67"/>
        <v>8.7957462600354912</v>
      </c>
      <c r="J324" s="6">
        <f t="shared" si="68"/>
        <v>12.366277793909555</v>
      </c>
      <c r="L324" s="7">
        <f t="shared" si="69"/>
        <v>1</v>
      </c>
      <c r="M324" s="7" t="str">
        <f t="shared" si="70"/>
        <v/>
      </c>
      <c r="N324" s="7" t="str">
        <f t="shared" si="71"/>
        <v/>
      </c>
      <c r="O324" s="7">
        <f t="shared" si="72"/>
        <v>1</v>
      </c>
      <c r="P324" s="7" t="str">
        <f t="shared" si="73"/>
        <v/>
      </c>
      <c r="Q324" s="7">
        <f t="shared" si="74"/>
        <v>1</v>
      </c>
      <c r="R324" s="7" t="str">
        <f t="shared" si="75"/>
        <v/>
      </c>
      <c r="S324" s="7">
        <f t="shared" si="76"/>
        <v>1</v>
      </c>
      <c r="T324" s="7" t="str">
        <f t="shared" si="77"/>
        <v/>
      </c>
      <c r="U324" s="7"/>
    </row>
    <row r="325" spans="1:21" hidden="1" x14ac:dyDescent="0.25">
      <c r="A325" s="53">
        <f>'6aTRaiangProjExample'!B331</f>
        <v>3.9911417332025407</v>
      </c>
      <c r="B325" s="53">
        <f>'6aTRaiangProjExample'!C331</f>
        <v>3.2628855791744478</v>
      </c>
      <c r="C325" s="53">
        <f>'6aTRaiangProjExample'!D331</f>
        <v>5.9901914018699935</v>
      </c>
      <c r="D325" s="53">
        <f>'6aTRaiangProjExample'!E331</f>
        <v>3.9778402457505209</v>
      </c>
      <c r="E325" s="53">
        <f>'6aTRaiangProjExample'!F331</f>
        <v>1.8928390995116382</v>
      </c>
      <c r="F325" s="53">
        <f>'6aTRaiangProjExample'!G331</f>
        <v>3.8995631426045669</v>
      </c>
      <c r="G325" s="52">
        <f t="shared" si="65"/>
        <v>9.9813331350725338</v>
      </c>
      <c r="H325" s="51">
        <f t="shared" si="66"/>
        <v>11.868545121557629</v>
      </c>
      <c r="I325" s="50">
        <f t="shared" si="67"/>
        <v>9.0552878212906531</v>
      </c>
      <c r="J325" s="6">
        <f t="shared" si="68"/>
        <v>11.868545121557629</v>
      </c>
      <c r="L325" s="7">
        <f t="shared" si="69"/>
        <v>1</v>
      </c>
      <c r="M325" s="7" t="str">
        <f t="shared" si="70"/>
        <v/>
      </c>
      <c r="N325" s="7" t="str">
        <f t="shared" si="71"/>
        <v/>
      </c>
      <c r="O325" s="7">
        <f t="shared" si="72"/>
        <v>1</v>
      </c>
      <c r="P325" s="7" t="str">
        <f t="shared" si="73"/>
        <v/>
      </c>
      <c r="Q325" s="7">
        <f t="shared" si="74"/>
        <v>1</v>
      </c>
      <c r="R325" s="7" t="str">
        <f t="shared" si="75"/>
        <v/>
      </c>
      <c r="S325" s="7">
        <f t="shared" si="76"/>
        <v>1</v>
      </c>
      <c r="T325" s="7" t="str">
        <f t="shared" si="77"/>
        <v/>
      </c>
      <c r="U325" s="7"/>
    </row>
    <row r="326" spans="1:21" hidden="1" x14ac:dyDescent="0.25">
      <c r="A326" s="53">
        <f>'6aTRaiangProjExample'!B332</f>
        <v>4.3331402738151823</v>
      </c>
      <c r="B326" s="53">
        <f>'6aTRaiangProjExample'!C332</f>
        <v>3.1292572576276463</v>
      </c>
      <c r="C326" s="53">
        <f>'6aTRaiangProjExample'!D332</f>
        <v>5.8744825664882896</v>
      </c>
      <c r="D326" s="53">
        <f>'6aTRaiangProjExample'!E332</f>
        <v>3.6704394842617454</v>
      </c>
      <c r="E326" s="53">
        <f>'6aTRaiangProjExample'!F332</f>
        <v>2.4802912874914211</v>
      </c>
      <c r="F326" s="53">
        <f>'6aTRaiangProjExample'!G332</f>
        <v>3.1993451401283837</v>
      </c>
      <c r="G326" s="52">
        <f t="shared" si="65"/>
        <v>10.207622840303472</v>
      </c>
      <c r="H326" s="51">
        <f t="shared" si="66"/>
        <v>11.20292489820531</v>
      </c>
      <c r="I326" s="50">
        <f t="shared" si="67"/>
        <v>8.8088936852474511</v>
      </c>
      <c r="J326" s="6">
        <f t="shared" si="68"/>
        <v>11.20292489820531</v>
      </c>
      <c r="L326" s="7">
        <f t="shared" si="69"/>
        <v>1</v>
      </c>
      <c r="M326" s="7" t="str">
        <f t="shared" si="70"/>
        <v/>
      </c>
      <c r="N326" s="7" t="str">
        <f t="shared" si="71"/>
        <v/>
      </c>
      <c r="O326" s="7">
        <f t="shared" si="72"/>
        <v>1</v>
      </c>
      <c r="P326" s="7" t="str">
        <f t="shared" si="73"/>
        <v/>
      </c>
      <c r="Q326" s="7">
        <f t="shared" si="74"/>
        <v>1</v>
      </c>
      <c r="R326" s="7" t="str">
        <f t="shared" si="75"/>
        <v/>
      </c>
      <c r="S326" s="7">
        <f t="shared" si="76"/>
        <v>1</v>
      </c>
      <c r="T326" s="7" t="str">
        <f t="shared" si="77"/>
        <v/>
      </c>
      <c r="U326" s="7"/>
    </row>
    <row r="327" spans="1:21" hidden="1" x14ac:dyDescent="0.25">
      <c r="A327" s="53">
        <f>'6aTRaiangProjExample'!B333</f>
        <v>5.2010976428647018</v>
      </c>
      <c r="B327" s="53">
        <f>'6aTRaiangProjExample'!C333</f>
        <v>2.5906498044206288</v>
      </c>
      <c r="C327" s="53">
        <f>'6aTRaiangProjExample'!D333</f>
        <v>6.7541424035253677</v>
      </c>
      <c r="D327" s="53">
        <f>'6aTRaiangProjExample'!E333</f>
        <v>4.0439934710211958</v>
      </c>
      <c r="E327" s="53">
        <f>'6aTRaiangProjExample'!F333</f>
        <v>2.66663258740933</v>
      </c>
      <c r="F327" s="53">
        <f>'6aTRaiangProjExample'!G333</f>
        <v>3.3421681917817212</v>
      </c>
      <c r="G327" s="52">
        <f t="shared" si="65"/>
        <v>11.95524004639007</v>
      </c>
      <c r="H327" s="51">
        <f t="shared" si="66"/>
        <v>12.587259305667619</v>
      </c>
      <c r="I327" s="50">
        <f t="shared" si="67"/>
        <v>8.5994505836116808</v>
      </c>
      <c r="J327" s="6">
        <f t="shared" si="68"/>
        <v>12.587259305667619</v>
      </c>
      <c r="L327" s="7">
        <f t="shared" si="69"/>
        <v>1</v>
      </c>
      <c r="M327" s="7" t="str">
        <f t="shared" si="70"/>
        <v/>
      </c>
      <c r="N327" s="7" t="str">
        <f t="shared" si="71"/>
        <v/>
      </c>
      <c r="O327" s="7">
        <f t="shared" si="72"/>
        <v>1</v>
      </c>
      <c r="P327" s="7" t="str">
        <f t="shared" si="73"/>
        <v/>
      </c>
      <c r="Q327" s="7">
        <f t="shared" si="74"/>
        <v>1</v>
      </c>
      <c r="R327" s="7" t="str">
        <f t="shared" si="75"/>
        <v/>
      </c>
      <c r="S327" s="7">
        <f t="shared" si="76"/>
        <v>1</v>
      </c>
      <c r="T327" s="7" t="str">
        <f t="shared" si="77"/>
        <v/>
      </c>
      <c r="U327" s="7"/>
    </row>
    <row r="328" spans="1:21" hidden="1" x14ac:dyDescent="0.25">
      <c r="A328" s="53">
        <f>'6aTRaiangProjExample'!B334</f>
        <v>4.2285489129803402</v>
      </c>
      <c r="B328" s="53">
        <f>'6aTRaiangProjExample'!C334</f>
        <v>3.0420394595898843</v>
      </c>
      <c r="C328" s="53">
        <f>'6aTRaiangProjExample'!D334</f>
        <v>5.7173347348229431</v>
      </c>
      <c r="D328" s="53">
        <f>'6aTRaiangProjExample'!E334</f>
        <v>4.8271282473486767</v>
      </c>
      <c r="E328" s="53">
        <f>'6aTRaiangProjExample'!F334</f>
        <v>2.4333599270378787</v>
      </c>
      <c r="F328" s="53">
        <f>'6aTRaiangProjExample'!G334</f>
        <v>4.1023802769229958</v>
      </c>
      <c r="G328" s="52">
        <f t="shared" si="65"/>
        <v>9.9458836478032833</v>
      </c>
      <c r="H328" s="51">
        <f t="shared" si="66"/>
        <v>13.158057437252012</v>
      </c>
      <c r="I328" s="50">
        <f t="shared" si="67"/>
        <v>9.5777796635507588</v>
      </c>
      <c r="J328" s="6">
        <f t="shared" si="68"/>
        <v>13.158057437252012</v>
      </c>
      <c r="L328" s="7">
        <f t="shared" si="69"/>
        <v>1</v>
      </c>
      <c r="M328" s="7" t="str">
        <f t="shared" si="70"/>
        <v/>
      </c>
      <c r="N328" s="7" t="str">
        <f t="shared" si="71"/>
        <v/>
      </c>
      <c r="O328" s="7">
        <f t="shared" si="72"/>
        <v>1</v>
      </c>
      <c r="P328" s="7" t="str">
        <f t="shared" si="73"/>
        <v/>
      </c>
      <c r="Q328" s="7">
        <f t="shared" si="74"/>
        <v>1</v>
      </c>
      <c r="R328" s="7" t="str">
        <f t="shared" si="75"/>
        <v/>
      </c>
      <c r="S328" s="7">
        <f t="shared" si="76"/>
        <v>1</v>
      </c>
      <c r="T328" s="7" t="str">
        <f t="shared" si="77"/>
        <v/>
      </c>
      <c r="U328" s="7"/>
    </row>
    <row r="329" spans="1:21" hidden="1" x14ac:dyDescent="0.25">
      <c r="A329" s="53">
        <f>'6aTRaiangProjExample'!B335</f>
        <v>4.2538167315606463</v>
      </c>
      <c r="B329" s="53">
        <f>'6aTRaiangProjExample'!C335</f>
        <v>4.0238008236253808</v>
      </c>
      <c r="C329" s="53">
        <f>'6aTRaiangProjExample'!D335</f>
        <v>4.699451676154367</v>
      </c>
      <c r="D329" s="53">
        <f>'6aTRaiangProjExample'!E335</f>
        <v>3.9666417942725634</v>
      </c>
      <c r="E329" s="53">
        <f>'6aTRaiangProjExample'!F335</f>
        <v>1.6085350068435365</v>
      </c>
      <c r="F329" s="53">
        <f>'6aTRaiangProjExample'!G335</f>
        <v>2.2187674400350472</v>
      </c>
      <c r="G329" s="52">
        <f t="shared" si="65"/>
        <v>8.9532684077150133</v>
      </c>
      <c r="H329" s="51">
        <f t="shared" si="66"/>
        <v>10.439225965868257</v>
      </c>
      <c r="I329" s="50">
        <f t="shared" si="67"/>
        <v>7.8511032705039643</v>
      </c>
      <c r="J329" s="6">
        <f t="shared" si="68"/>
        <v>10.439225965868257</v>
      </c>
      <c r="L329" s="7">
        <f t="shared" si="69"/>
        <v>1</v>
      </c>
      <c r="M329" s="7" t="str">
        <f t="shared" si="70"/>
        <v/>
      </c>
      <c r="N329" s="7" t="str">
        <f t="shared" si="71"/>
        <v/>
      </c>
      <c r="O329" s="7">
        <f t="shared" si="72"/>
        <v>1</v>
      </c>
      <c r="P329" s="7" t="str">
        <f t="shared" si="73"/>
        <v/>
      </c>
      <c r="Q329" s="7">
        <f t="shared" si="74"/>
        <v>1</v>
      </c>
      <c r="R329" s="7" t="str">
        <f t="shared" si="75"/>
        <v/>
      </c>
      <c r="S329" s="7">
        <f t="shared" si="76"/>
        <v>1</v>
      </c>
      <c r="T329" s="7" t="str">
        <f t="shared" si="77"/>
        <v/>
      </c>
      <c r="U329" s="7"/>
    </row>
    <row r="330" spans="1:21" hidden="1" x14ac:dyDescent="0.25">
      <c r="A330" s="53">
        <f>'6aTRaiangProjExample'!B336</f>
        <v>5.2506389040223311</v>
      </c>
      <c r="B330" s="53">
        <f>'6aTRaiangProjExample'!C336</f>
        <v>3.5260136940303868</v>
      </c>
      <c r="C330" s="53">
        <f>'6aTRaiangProjExample'!D336</f>
        <v>6.2898572915579347</v>
      </c>
      <c r="D330" s="53">
        <f>'6aTRaiangProjExample'!E336</f>
        <v>3.8702417047148541</v>
      </c>
      <c r="E330" s="53">
        <f>'6aTRaiangProjExample'!F336</f>
        <v>1.4870491245157014</v>
      </c>
      <c r="F330" s="53">
        <f>'6aTRaiangProjExample'!G336</f>
        <v>2.3110887385382917</v>
      </c>
      <c r="G330" s="52">
        <f t="shared" si="65"/>
        <v>11.540496195580266</v>
      </c>
      <c r="H330" s="51">
        <f t="shared" si="66"/>
        <v>11.431969347275476</v>
      </c>
      <c r="I330" s="50">
        <f t="shared" si="67"/>
        <v>7.32415155708438</v>
      </c>
      <c r="J330" s="6">
        <f t="shared" si="68"/>
        <v>11.540496195580266</v>
      </c>
      <c r="L330" s="7">
        <f t="shared" si="69"/>
        <v>1</v>
      </c>
      <c r="M330" s="7" t="str">
        <f t="shared" si="70"/>
        <v/>
      </c>
      <c r="N330" s="7">
        <f t="shared" si="71"/>
        <v>1</v>
      </c>
      <c r="O330" s="7" t="str">
        <f t="shared" si="72"/>
        <v/>
      </c>
      <c r="P330" s="7" t="str">
        <f t="shared" si="73"/>
        <v/>
      </c>
      <c r="Q330" s="7" t="str">
        <f t="shared" si="74"/>
        <v/>
      </c>
      <c r="R330" s="7">
        <f t="shared" si="75"/>
        <v>1</v>
      </c>
      <c r="S330" s="7" t="str">
        <f t="shared" si="76"/>
        <v/>
      </c>
      <c r="T330" s="7" t="str">
        <f t="shared" si="77"/>
        <v/>
      </c>
      <c r="U330" s="7"/>
    </row>
    <row r="331" spans="1:21" hidden="1" x14ac:dyDescent="0.25">
      <c r="A331" s="53">
        <f>'6aTRaiangProjExample'!B337</f>
        <v>3.6842868469765895</v>
      </c>
      <c r="B331" s="53">
        <f>'6aTRaiangProjExample'!C337</f>
        <v>1.2980840813833616</v>
      </c>
      <c r="C331" s="53">
        <f>'6aTRaiangProjExample'!D337</f>
        <v>5.5215216210388629</v>
      </c>
      <c r="D331" s="53">
        <f>'6aTRaiangProjExample'!E337</f>
        <v>3.3860371458765912</v>
      </c>
      <c r="E331" s="53">
        <f>'6aTRaiangProjExample'!F337</f>
        <v>1.3076924327007755</v>
      </c>
      <c r="F331" s="53">
        <f>'6aTRaiangProjExample'!G337</f>
        <v>3.4346898139278901</v>
      </c>
      <c r="G331" s="52">
        <f t="shared" si="65"/>
        <v>9.2058084680154515</v>
      </c>
      <c r="H331" s="51">
        <f t="shared" si="66"/>
        <v>10.505013806781072</v>
      </c>
      <c r="I331" s="50">
        <f t="shared" si="67"/>
        <v>6.0404663280120268</v>
      </c>
      <c r="J331" s="6">
        <f t="shared" si="68"/>
        <v>10.505013806781072</v>
      </c>
      <c r="L331" s="7">
        <f t="shared" si="69"/>
        <v>1</v>
      </c>
      <c r="M331" s="7" t="str">
        <f t="shared" si="70"/>
        <v/>
      </c>
      <c r="N331" s="7" t="str">
        <f t="shared" si="71"/>
        <v/>
      </c>
      <c r="O331" s="7">
        <f t="shared" si="72"/>
        <v>1</v>
      </c>
      <c r="P331" s="7" t="str">
        <f t="shared" si="73"/>
        <v/>
      </c>
      <c r="Q331" s="7">
        <f t="shared" si="74"/>
        <v>1</v>
      </c>
      <c r="R331" s="7" t="str">
        <f t="shared" si="75"/>
        <v/>
      </c>
      <c r="S331" s="7">
        <f t="shared" si="76"/>
        <v>1</v>
      </c>
      <c r="T331" s="7" t="str">
        <f t="shared" si="77"/>
        <v/>
      </c>
      <c r="U331" s="7"/>
    </row>
    <row r="332" spans="1:21" hidden="1" x14ac:dyDescent="0.25">
      <c r="A332" s="53">
        <f>'6aTRaiangProjExample'!B338</f>
        <v>5.8728427316524323</v>
      </c>
      <c r="B332" s="53">
        <f>'6aTRaiangProjExample'!C338</f>
        <v>1.9136850732679802</v>
      </c>
      <c r="C332" s="53">
        <f>'6aTRaiangProjExample'!D338</f>
        <v>5.7677439556694887</v>
      </c>
      <c r="D332" s="53">
        <f>'6aTRaiangProjExample'!E338</f>
        <v>3.9061988408901844</v>
      </c>
      <c r="E332" s="53">
        <f>'6aTRaiangProjExample'!F338</f>
        <v>3.0653394735530237</v>
      </c>
      <c r="F332" s="53">
        <f>'6aTRaiangProjExample'!G338</f>
        <v>3.2451304968319361</v>
      </c>
      <c r="G332" s="52">
        <f t="shared" si="65"/>
        <v>11.640586687321921</v>
      </c>
      <c r="H332" s="51">
        <f t="shared" si="66"/>
        <v>13.024172069374554</v>
      </c>
      <c r="I332" s="50">
        <f t="shared" si="67"/>
        <v>8.2241550436529387</v>
      </c>
      <c r="J332" s="6">
        <f t="shared" si="68"/>
        <v>13.024172069374554</v>
      </c>
      <c r="L332" s="7">
        <f t="shared" si="69"/>
        <v>1</v>
      </c>
      <c r="M332" s="7" t="str">
        <f t="shared" si="70"/>
        <v/>
      </c>
      <c r="N332" s="7" t="str">
        <f t="shared" si="71"/>
        <v/>
      </c>
      <c r="O332" s="7">
        <f t="shared" si="72"/>
        <v>1</v>
      </c>
      <c r="P332" s="7" t="str">
        <f t="shared" si="73"/>
        <v/>
      </c>
      <c r="Q332" s="7">
        <f t="shared" si="74"/>
        <v>1</v>
      </c>
      <c r="R332" s="7" t="str">
        <f t="shared" si="75"/>
        <v/>
      </c>
      <c r="S332" s="7">
        <f t="shared" si="76"/>
        <v>1</v>
      </c>
      <c r="T332" s="7" t="str">
        <f t="shared" si="77"/>
        <v/>
      </c>
      <c r="U332" s="7"/>
    </row>
    <row r="333" spans="1:21" hidden="1" x14ac:dyDescent="0.25">
      <c r="A333" s="53">
        <f>'6aTRaiangProjExample'!B339</f>
        <v>3.5424369046803101</v>
      </c>
      <c r="B333" s="53">
        <f>'6aTRaiangProjExample'!C339</f>
        <v>2.0740046796139686</v>
      </c>
      <c r="C333" s="53">
        <f>'6aTRaiangProjExample'!D339</f>
        <v>6.7329433632187072</v>
      </c>
      <c r="D333" s="53">
        <f>'6aTRaiangProjExample'!E339</f>
        <v>4.31454526142904</v>
      </c>
      <c r="E333" s="53">
        <f>'6aTRaiangProjExample'!F339</f>
        <v>2.3547705879474226</v>
      </c>
      <c r="F333" s="53">
        <f>'6aTRaiangProjExample'!G339</f>
        <v>2.8621223676739298</v>
      </c>
      <c r="G333" s="52">
        <f t="shared" si="65"/>
        <v>10.275380267899017</v>
      </c>
      <c r="H333" s="51">
        <f t="shared" si="66"/>
        <v>10.71910453378328</v>
      </c>
      <c r="I333" s="50">
        <f t="shared" si="67"/>
        <v>7.2908976352353214</v>
      </c>
      <c r="J333" s="6">
        <f t="shared" si="68"/>
        <v>10.71910453378328</v>
      </c>
      <c r="L333" s="7">
        <f t="shared" si="69"/>
        <v>1</v>
      </c>
      <c r="M333" s="7" t="str">
        <f t="shared" si="70"/>
        <v/>
      </c>
      <c r="N333" s="7" t="str">
        <f t="shared" si="71"/>
        <v/>
      </c>
      <c r="O333" s="7">
        <f t="shared" si="72"/>
        <v>1</v>
      </c>
      <c r="P333" s="7" t="str">
        <f t="shared" si="73"/>
        <v/>
      </c>
      <c r="Q333" s="7">
        <f t="shared" si="74"/>
        <v>1</v>
      </c>
      <c r="R333" s="7" t="str">
        <f t="shared" si="75"/>
        <v/>
      </c>
      <c r="S333" s="7">
        <f t="shared" si="76"/>
        <v>1</v>
      </c>
      <c r="T333" s="7" t="str">
        <f t="shared" si="77"/>
        <v/>
      </c>
      <c r="U333" s="7"/>
    </row>
    <row r="334" spans="1:21" hidden="1" x14ac:dyDescent="0.25">
      <c r="A334" s="53">
        <f>'6aTRaiangProjExample'!B340</f>
        <v>4.6899450896186057</v>
      </c>
      <c r="B334" s="53">
        <f>'6aTRaiangProjExample'!C340</f>
        <v>2.2314912470739383</v>
      </c>
      <c r="C334" s="53">
        <f>'6aTRaiangProjExample'!D340</f>
        <v>4.5763535139822267</v>
      </c>
      <c r="D334" s="53">
        <f>'6aTRaiangProjExample'!E340</f>
        <v>4.3843839902347987</v>
      </c>
      <c r="E334" s="53">
        <f>'6aTRaiangProjExample'!F340</f>
        <v>3.4700939410712328</v>
      </c>
      <c r="F334" s="53">
        <f>'6aTRaiangProjExample'!G340</f>
        <v>3.9401966955874332</v>
      </c>
      <c r="G334" s="52">
        <f t="shared" si="65"/>
        <v>9.2662986036008324</v>
      </c>
      <c r="H334" s="51">
        <f t="shared" si="66"/>
        <v>13.014525775440838</v>
      </c>
      <c r="I334" s="50">
        <f t="shared" si="67"/>
        <v>9.6417818837326053</v>
      </c>
      <c r="J334" s="6">
        <f t="shared" si="68"/>
        <v>13.014525775440838</v>
      </c>
      <c r="L334" s="7">
        <f t="shared" si="69"/>
        <v>1</v>
      </c>
      <c r="M334" s="7" t="str">
        <f t="shared" si="70"/>
        <v/>
      </c>
      <c r="N334" s="7" t="str">
        <f t="shared" si="71"/>
        <v/>
      </c>
      <c r="O334" s="7">
        <f t="shared" si="72"/>
        <v>1</v>
      </c>
      <c r="P334" s="7" t="str">
        <f t="shared" si="73"/>
        <v/>
      </c>
      <c r="Q334" s="7">
        <f t="shared" si="74"/>
        <v>1</v>
      </c>
      <c r="R334" s="7" t="str">
        <f t="shared" si="75"/>
        <v/>
      </c>
      <c r="S334" s="7">
        <f t="shared" si="76"/>
        <v>1</v>
      </c>
      <c r="T334" s="7" t="str">
        <f t="shared" si="77"/>
        <v/>
      </c>
      <c r="U334" s="7"/>
    </row>
    <row r="335" spans="1:21" hidden="1" x14ac:dyDescent="0.25">
      <c r="A335" s="53">
        <f>'6aTRaiangProjExample'!B341</f>
        <v>4.6638151606365597</v>
      </c>
      <c r="B335" s="53">
        <f>'6aTRaiangProjExample'!C341</f>
        <v>2.7736473421916044</v>
      </c>
      <c r="C335" s="53">
        <f>'6aTRaiangProjExample'!D341</f>
        <v>4.7641481315968424</v>
      </c>
      <c r="D335" s="53">
        <f>'6aTRaiangProjExample'!E341</f>
        <v>4.0614036284782049</v>
      </c>
      <c r="E335" s="53">
        <f>'6aTRaiangProjExample'!F341</f>
        <v>2.6996550869651821</v>
      </c>
      <c r="F335" s="53">
        <f>'6aTRaiangProjExample'!G341</f>
        <v>3.1698452061380236</v>
      </c>
      <c r="G335" s="52">
        <f t="shared" si="65"/>
        <v>9.427963292233402</v>
      </c>
      <c r="H335" s="51">
        <f t="shared" si="66"/>
        <v>11.895063995252787</v>
      </c>
      <c r="I335" s="50">
        <f t="shared" si="67"/>
        <v>8.6431476352948096</v>
      </c>
      <c r="J335" s="6">
        <f t="shared" si="68"/>
        <v>11.895063995252787</v>
      </c>
      <c r="L335" s="7">
        <f t="shared" si="69"/>
        <v>1</v>
      </c>
      <c r="M335" s="7" t="str">
        <f t="shared" si="70"/>
        <v/>
      </c>
      <c r="N335" s="7" t="str">
        <f t="shared" si="71"/>
        <v/>
      </c>
      <c r="O335" s="7">
        <f t="shared" si="72"/>
        <v>1</v>
      </c>
      <c r="P335" s="7" t="str">
        <f t="shared" si="73"/>
        <v/>
      </c>
      <c r="Q335" s="7">
        <f t="shared" si="74"/>
        <v>1</v>
      </c>
      <c r="R335" s="7" t="str">
        <f t="shared" si="75"/>
        <v/>
      </c>
      <c r="S335" s="7">
        <f t="shared" si="76"/>
        <v>1</v>
      </c>
      <c r="T335" s="7" t="str">
        <f t="shared" si="77"/>
        <v/>
      </c>
      <c r="U335" s="7"/>
    </row>
    <row r="336" spans="1:21" hidden="1" x14ac:dyDescent="0.25">
      <c r="A336" s="53">
        <f>'6aTRaiangProjExample'!B342</f>
        <v>4.3969612568769953</v>
      </c>
      <c r="B336" s="53">
        <f>'6aTRaiangProjExample'!C342</f>
        <v>1.818024098610405</v>
      </c>
      <c r="C336" s="53">
        <f>'6aTRaiangProjExample'!D342</f>
        <v>6.3225404133772045</v>
      </c>
      <c r="D336" s="53">
        <f>'6aTRaiangProjExample'!E342</f>
        <v>4.1059293126173433</v>
      </c>
      <c r="E336" s="53">
        <f>'6aTRaiangProjExample'!F342</f>
        <v>1.7628405613846168</v>
      </c>
      <c r="F336" s="53">
        <f>'6aTRaiangProjExample'!G342</f>
        <v>4.2471012972293343</v>
      </c>
      <c r="G336" s="52">
        <f t="shared" si="65"/>
        <v>10.7195016702542</v>
      </c>
      <c r="H336" s="51">
        <f t="shared" si="66"/>
        <v>12.749991866723672</v>
      </c>
      <c r="I336" s="50">
        <f t="shared" si="67"/>
        <v>7.8279659572243556</v>
      </c>
      <c r="J336" s="6">
        <f t="shared" si="68"/>
        <v>12.749991866723672</v>
      </c>
      <c r="L336" s="7">
        <f t="shared" si="69"/>
        <v>1</v>
      </c>
      <c r="M336" s="7" t="str">
        <f t="shared" si="70"/>
        <v/>
      </c>
      <c r="N336" s="7" t="str">
        <f t="shared" si="71"/>
        <v/>
      </c>
      <c r="O336" s="7">
        <f t="shared" si="72"/>
        <v>1</v>
      </c>
      <c r="P336" s="7" t="str">
        <f t="shared" si="73"/>
        <v/>
      </c>
      <c r="Q336" s="7">
        <f t="shared" si="74"/>
        <v>1</v>
      </c>
      <c r="R336" s="7" t="str">
        <f t="shared" si="75"/>
        <v/>
      </c>
      <c r="S336" s="7">
        <f t="shared" si="76"/>
        <v>1</v>
      </c>
      <c r="T336" s="7" t="str">
        <f t="shared" si="77"/>
        <v/>
      </c>
      <c r="U336" s="7"/>
    </row>
    <row r="337" spans="1:21" hidden="1" x14ac:dyDescent="0.25">
      <c r="A337" s="53">
        <f>'6aTRaiangProjExample'!B343</f>
        <v>4.929638964037216</v>
      </c>
      <c r="B337" s="53">
        <f>'6aTRaiangProjExample'!C343</f>
        <v>2.2248315798158673</v>
      </c>
      <c r="C337" s="53">
        <f>'6aTRaiangProjExample'!D343</f>
        <v>6.6225143015238803</v>
      </c>
      <c r="D337" s="53">
        <f>'6aTRaiangProjExample'!E343</f>
        <v>4.0956041318804584</v>
      </c>
      <c r="E337" s="53">
        <f>'6aTRaiangProjExample'!F343</f>
        <v>2.0999038205716483</v>
      </c>
      <c r="F337" s="53">
        <f>'6aTRaiangProjExample'!G343</f>
        <v>3.623004383026899</v>
      </c>
      <c r="G337" s="52">
        <f t="shared" si="65"/>
        <v>11.552153265561095</v>
      </c>
      <c r="H337" s="51">
        <f t="shared" si="66"/>
        <v>12.648247478944572</v>
      </c>
      <c r="I337" s="50">
        <f t="shared" si="67"/>
        <v>7.9477397834144146</v>
      </c>
      <c r="J337" s="6">
        <f t="shared" si="68"/>
        <v>12.648247478944572</v>
      </c>
      <c r="L337" s="7">
        <f t="shared" si="69"/>
        <v>1</v>
      </c>
      <c r="M337" s="7" t="str">
        <f t="shared" si="70"/>
        <v/>
      </c>
      <c r="N337" s="7" t="str">
        <f t="shared" si="71"/>
        <v/>
      </c>
      <c r="O337" s="7">
        <f t="shared" si="72"/>
        <v>1</v>
      </c>
      <c r="P337" s="7" t="str">
        <f t="shared" si="73"/>
        <v/>
      </c>
      <c r="Q337" s="7">
        <f t="shared" si="74"/>
        <v>1</v>
      </c>
      <c r="R337" s="7" t="str">
        <f t="shared" si="75"/>
        <v/>
      </c>
      <c r="S337" s="7">
        <f t="shared" si="76"/>
        <v>1</v>
      </c>
      <c r="T337" s="7" t="str">
        <f t="shared" si="77"/>
        <v/>
      </c>
      <c r="U337" s="7"/>
    </row>
    <row r="338" spans="1:21" hidden="1" x14ac:dyDescent="0.25">
      <c r="A338" s="53">
        <f>'6aTRaiangProjExample'!B344</f>
        <v>3.7732450315097381</v>
      </c>
      <c r="B338" s="53">
        <f>'6aTRaiangProjExample'!C344</f>
        <v>4.3991245437289725</v>
      </c>
      <c r="C338" s="53">
        <f>'6aTRaiangProjExample'!D344</f>
        <v>6.1131908196624698</v>
      </c>
      <c r="D338" s="53">
        <f>'6aTRaiangProjExample'!E344</f>
        <v>4.0269590932351544</v>
      </c>
      <c r="E338" s="53">
        <f>'6aTRaiangProjExample'!F344</f>
        <v>2.6589800812995863</v>
      </c>
      <c r="F338" s="53">
        <f>'6aTRaiangProjExample'!G344</f>
        <v>4.0838127768383892</v>
      </c>
      <c r="G338" s="52">
        <f t="shared" si="65"/>
        <v>9.8864358511722088</v>
      </c>
      <c r="H338" s="51">
        <f t="shared" si="66"/>
        <v>11.884016901583282</v>
      </c>
      <c r="I338" s="50">
        <f t="shared" si="67"/>
        <v>11.141917401866948</v>
      </c>
      <c r="J338" s="6">
        <f t="shared" si="68"/>
        <v>11.884016901583282</v>
      </c>
      <c r="L338" s="7">
        <f t="shared" si="69"/>
        <v>1</v>
      </c>
      <c r="M338" s="7" t="str">
        <f t="shared" si="70"/>
        <v/>
      </c>
      <c r="N338" s="7" t="str">
        <f t="shared" si="71"/>
        <v/>
      </c>
      <c r="O338" s="7">
        <f t="shared" si="72"/>
        <v>1</v>
      </c>
      <c r="P338" s="7" t="str">
        <f t="shared" si="73"/>
        <v/>
      </c>
      <c r="Q338" s="7">
        <f t="shared" si="74"/>
        <v>1</v>
      </c>
      <c r="R338" s="7" t="str">
        <f t="shared" si="75"/>
        <v/>
      </c>
      <c r="S338" s="7">
        <f t="shared" si="76"/>
        <v>1</v>
      </c>
      <c r="T338" s="7" t="str">
        <f t="shared" si="77"/>
        <v/>
      </c>
      <c r="U338" s="7"/>
    </row>
    <row r="339" spans="1:21" hidden="1" x14ac:dyDescent="0.25">
      <c r="A339" s="53">
        <f>'6aTRaiangProjExample'!B345</f>
        <v>5.9172390712665752</v>
      </c>
      <c r="B339" s="53">
        <f>'6aTRaiangProjExample'!C345</f>
        <v>3.0288402342893024</v>
      </c>
      <c r="C339" s="53">
        <f>'6aTRaiangProjExample'!D345</f>
        <v>6.0969156762719949</v>
      </c>
      <c r="D339" s="53">
        <f>'6aTRaiangProjExample'!E345</f>
        <v>3.7172475172444486</v>
      </c>
      <c r="E339" s="53">
        <f>'6aTRaiangProjExample'!F345</f>
        <v>2.1215069376259175</v>
      </c>
      <c r="F339" s="53">
        <f>'6aTRaiangProjExample'!G345</f>
        <v>3.391886987044852</v>
      </c>
      <c r="G339" s="52">
        <f t="shared" si="65"/>
        <v>12.014154747538569</v>
      </c>
      <c r="H339" s="51">
        <f t="shared" si="66"/>
        <v>13.026373575555876</v>
      </c>
      <c r="I339" s="50">
        <f t="shared" si="67"/>
        <v>8.5422341589600723</v>
      </c>
      <c r="J339" s="6">
        <f t="shared" si="68"/>
        <v>13.026373575555876</v>
      </c>
      <c r="L339" s="7">
        <f t="shared" si="69"/>
        <v>1</v>
      </c>
      <c r="M339" s="7" t="str">
        <f t="shared" si="70"/>
        <v/>
      </c>
      <c r="N339" s="7" t="str">
        <f t="shared" si="71"/>
        <v/>
      </c>
      <c r="O339" s="7">
        <f t="shared" si="72"/>
        <v>1</v>
      </c>
      <c r="P339" s="7" t="str">
        <f t="shared" si="73"/>
        <v/>
      </c>
      <c r="Q339" s="7">
        <f t="shared" si="74"/>
        <v>1</v>
      </c>
      <c r="R339" s="7" t="str">
        <f t="shared" si="75"/>
        <v/>
      </c>
      <c r="S339" s="7">
        <f t="shared" si="76"/>
        <v>1</v>
      </c>
      <c r="T339" s="7" t="str">
        <f t="shared" si="77"/>
        <v/>
      </c>
      <c r="U339" s="7"/>
    </row>
    <row r="340" spans="1:21" hidden="1" x14ac:dyDescent="0.25">
      <c r="A340" s="53">
        <f>'6aTRaiangProjExample'!B346</f>
        <v>4.0717064487804739</v>
      </c>
      <c r="B340" s="53">
        <f>'6aTRaiangProjExample'!C346</f>
        <v>2.9196190521094656</v>
      </c>
      <c r="C340" s="53">
        <f>'6aTRaiangProjExample'!D346</f>
        <v>6.5643328527277651</v>
      </c>
      <c r="D340" s="53">
        <f>'6aTRaiangProjExample'!E346</f>
        <v>3.7324199467956016</v>
      </c>
      <c r="E340" s="53">
        <f>'6aTRaiangProjExample'!F346</f>
        <v>2.1579162292455814</v>
      </c>
      <c r="F340" s="53">
        <f>'6aTRaiangProjExample'!G346</f>
        <v>2.5752349790977993</v>
      </c>
      <c r="G340" s="52">
        <f t="shared" si="65"/>
        <v>10.636039301508239</v>
      </c>
      <c r="H340" s="51">
        <f t="shared" si="66"/>
        <v>10.379361374673874</v>
      </c>
      <c r="I340" s="50">
        <f t="shared" si="67"/>
        <v>7.6527702604528463</v>
      </c>
      <c r="J340" s="6">
        <f t="shared" si="68"/>
        <v>10.636039301508239</v>
      </c>
      <c r="L340" s="7">
        <f t="shared" si="69"/>
        <v>1</v>
      </c>
      <c r="M340" s="7" t="str">
        <f t="shared" si="70"/>
        <v/>
      </c>
      <c r="N340" s="7">
        <f t="shared" si="71"/>
        <v>1</v>
      </c>
      <c r="O340" s="7" t="str">
        <f t="shared" si="72"/>
        <v/>
      </c>
      <c r="P340" s="7" t="str">
        <f t="shared" si="73"/>
        <v/>
      </c>
      <c r="Q340" s="7" t="str">
        <f t="shared" si="74"/>
        <v/>
      </c>
      <c r="R340" s="7">
        <f t="shared" si="75"/>
        <v>1</v>
      </c>
      <c r="S340" s="7" t="str">
        <f t="shared" si="76"/>
        <v/>
      </c>
      <c r="T340" s="7" t="str">
        <f t="shared" si="77"/>
        <v/>
      </c>
      <c r="U340" s="7"/>
    </row>
    <row r="341" spans="1:21" hidden="1" x14ac:dyDescent="0.25">
      <c r="A341" s="53">
        <f>'6aTRaiangProjExample'!B347</f>
        <v>3.457011079281938</v>
      </c>
      <c r="B341" s="53">
        <f>'6aTRaiangProjExample'!C347</f>
        <v>2.5206448053780663</v>
      </c>
      <c r="C341" s="53">
        <f>'6aTRaiangProjExample'!D347</f>
        <v>6.1525032519750784</v>
      </c>
      <c r="D341" s="53">
        <f>'6aTRaiangProjExample'!E347</f>
        <v>3.8986459927002186</v>
      </c>
      <c r="E341" s="53">
        <f>'6aTRaiangProjExample'!F347</f>
        <v>2.1547356224676246</v>
      </c>
      <c r="F341" s="53">
        <f>'6aTRaiangProjExample'!G347</f>
        <v>3.5640663754434714</v>
      </c>
      <c r="G341" s="52">
        <f t="shared" si="65"/>
        <v>9.6095143312570173</v>
      </c>
      <c r="H341" s="51">
        <f t="shared" si="66"/>
        <v>10.919723447425628</v>
      </c>
      <c r="I341" s="50">
        <f t="shared" si="67"/>
        <v>8.2394468032891623</v>
      </c>
      <c r="J341" s="6">
        <f t="shared" si="68"/>
        <v>10.919723447425628</v>
      </c>
      <c r="L341" s="7">
        <f t="shared" si="69"/>
        <v>1</v>
      </c>
      <c r="M341" s="7" t="str">
        <f t="shared" si="70"/>
        <v/>
      </c>
      <c r="N341" s="7" t="str">
        <f t="shared" si="71"/>
        <v/>
      </c>
      <c r="O341" s="7">
        <f t="shared" si="72"/>
        <v>1</v>
      </c>
      <c r="P341" s="7" t="str">
        <f t="shared" si="73"/>
        <v/>
      </c>
      <c r="Q341" s="7">
        <f t="shared" si="74"/>
        <v>1</v>
      </c>
      <c r="R341" s="7" t="str">
        <f t="shared" si="75"/>
        <v/>
      </c>
      <c r="S341" s="7">
        <f t="shared" si="76"/>
        <v>1</v>
      </c>
      <c r="T341" s="7" t="str">
        <f t="shared" si="77"/>
        <v/>
      </c>
      <c r="U341" s="7"/>
    </row>
    <row r="342" spans="1:21" hidden="1" x14ac:dyDescent="0.25">
      <c r="A342" s="53">
        <f>'6aTRaiangProjExample'!B348</f>
        <v>3.8591433676255309</v>
      </c>
      <c r="B342" s="53">
        <f>'6aTRaiangProjExample'!C348</f>
        <v>2.6659202535076774</v>
      </c>
      <c r="C342" s="53">
        <f>'6aTRaiangProjExample'!D348</f>
        <v>5.7723612448579784</v>
      </c>
      <c r="D342" s="53">
        <f>'6aTRaiangProjExample'!E348</f>
        <v>4.6859598336031567</v>
      </c>
      <c r="E342" s="53">
        <f>'6aTRaiangProjExample'!F348</f>
        <v>3.1571223105242914</v>
      </c>
      <c r="F342" s="53">
        <f>'6aTRaiangProjExample'!G348</f>
        <v>3.0661429746619833</v>
      </c>
      <c r="G342" s="52">
        <f t="shared" si="65"/>
        <v>9.6315046124835089</v>
      </c>
      <c r="H342" s="51">
        <f t="shared" si="66"/>
        <v>11.61124617589067</v>
      </c>
      <c r="I342" s="50">
        <f t="shared" si="67"/>
        <v>8.8891855386939511</v>
      </c>
      <c r="J342" s="6">
        <f t="shared" si="68"/>
        <v>11.61124617589067</v>
      </c>
      <c r="L342" s="7">
        <f t="shared" si="69"/>
        <v>1</v>
      </c>
      <c r="M342" s="7" t="str">
        <f t="shared" si="70"/>
        <v/>
      </c>
      <c r="N342" s="7" t="str">
        <f t="shared" si="71"/>
        <v/>
      </c>
      <c r="O342" s="7">
        <f t="shared" si="72"/>
        <v>1</v>
      </c>
      <c r="P342" s="7" t="str">
        <f t="shared" si="73"/>
        <v/>
      </c>
      <c r="Q342" s="7">
        <f t="shared" si="74"/>
        <v>1</v>
      </c>
      <c r="R342" s="7" t="str">
        <f t="shared" si="75"/>
        <v/>
      </c>
      <c r="S342" s="7">
        <f t="shared" si="76"/>
        <v>1</v>
      </c>
      <c r="T342" s="7" t="str">
        <f t="shared" si="77"/>
        <v/>
      </c>
      <c r="U342" s="7"/>
    </row>
    <row r="343" spans="1:21" hidden="1" x14ac:dyDescent="0.25">
      <c r="A343" s="53">
        <f>'6aTRaiangProjExample'!B349</f>
        <v>4.3230430144252692</v>
      </c>
      <c r="B343" s="53">
        <f>'6aTRaiangProjExample'!C349</f>
        <v>1.7603489249628397</v>
      </c>
      <c r="C343" s="53">
        <f>'6aTRaiangProjExample'!D349</f>
        <v>6.3158123128758499</v>
      </c>
      <c r="D343" s="53">
        <f>'6aTRaiangProjExample'!E349</f>
        <v>3.9963111894684276</v>
      </c>
      <c r="E343" s="53">
        <f>'6aTRaiangProjExample'!F349</f>
        <v>3.0756067074569096</v>
      </c>
      <c r="F343" s="53">
        <f>'6aTRaiangProjExample'!G349</f>
        <v>2.7141243560889841</v>
      </c>
      <c r="G343" s="52">
        <f t="shared" si="65"/>
        <v>10.638855327301119</v>
      </c>
      <c r="H343" s="51">
        <f t="shared" si="66"/>
        <v>11.033478559982681</v>
      </c>
      <c r="I343" s="50">
        <f t="shared" si="67"/>
        <v>7.5500799885087329</v>
      </c>
      <c r="J343" s="6">
        <f t="shared" si="68"/>
        <v>11.033478559982681</v>
      </c>
      <c r="L343" s="7">
        <f t="shared" si="69"/>
        <v>1</v>
      </c>
      <c r="M343" s="7" t="str">
        <f t="shared" si="70"/>
        <v/>
      </c>
      <c r="N343" s="7" t="str">
        <f t="shared" si="71"/>
        <v/>
      </c>
      <c r="O343" s="7">
        <f t="shared" si="72"/>
        <v>1</v>
      </c>
      <c r="P343" s="7" t="str">
        <f t="shared" si="73"/>
        <v/>
      </c>
      <c r="Q343" s="7">
        <f t="shared" si="74"/>
        <v>1</v>
      </c>
      <c r="R343" s="7" t="str">
        <f t="shared" si="75"/>
        <v/>
      </c>
      <c r="S343" s="7">
        <f t="shared" si="76"/>
        <v>1</v>
      </c>
      <c r="T343" s="7" t="str">
        <f t="shared" si="77"/>
        <v/>
      </c>
      <c r="U343" s="7"/>
    </row>
    <row r="344" spans="1:21" hidden="1" x14ac:dyDescent="0.25">
      <c r="A344" s="53">
        <f>'6aTRaiangProjExample'!B350</f>
        <v>5.3137566844634732</v>
      </c>
      <c r="B344" s="53">
        <f>'6aTRaiangProjExample'!C350</f>
        <v>2.8663391186093552</v>
      </c>
      <c r="C344" s="53">
        <f>'6aTRaiangProjExample'!D350</f>
        <v>5.5297371055579987</v>
      </c>
      <c r="D344" s="53">
        <f>'6aTRaiangProjExample'!E350</f>
        <v>3.8651672702941227</v>
      </c>
      <c r="E344" s="53">
        <f>'6aTRaiangProjExample'!F350</f>
        <v>2.5549853317075408</v>
      </c>
      <c r="F344" s="53">
        <f>'6aTRaiangProjExample'!G350</f>
        <v>4.0806920477270294</v>
      </c>
      <c r="G344" s="52">
        <f t="shared" si="65"/>
        <v>10.843493790021473</v>
      </c>
      <c r="H344" s="51">
        <f t="shared" si="66"/>
        <v>13.259616002484627</v>
      </c>
      <c r="I344" s="50">
        <f t="shared" si="67"/>
        <v>9.5020164980439255</v>
      </c>
      <c r="J344" s="6">
        <f t="shared" si="68"/>
        <v>13.259616002484627</v>
      </c>
      <c r="L344" s="7">
        <f t="shared" si="69"/>
        <v>1</v>
      </c>
      <c r="M344" s="7" t="str">
        <f t="shared" si="70"/>
        <v/>
      </c>
      <c r="N344" s="7" t="str">
        <f t="shared" si="71"/>
        <v/>
      </c>
      <c r="O344" s="7">
        <f t="shared" si="72"/>
        <v>1</v>
      </c>
      <c r="P344" s="7" t="str">
        <f t="shared" si="73"/>
        <v/>
      </c>
      <c r="Q344" s="7">
        <f t="shared" si="74"/>
        <v>1</v>
      </c>
      <c r="R344" s="7" t="str">
        <f t="shared" si="75"/>
        <v/>
      </c>
      <c r="S344" s="7">
        <f t="shared" si="76"/>
        <v>1</v>
      </c>
      <c r="T344" s="7" t="str">
        <f t="shared" si="77"/>
        <v/>
      </c>
      <c r="U344" s="7"/>
    </row>
    <row r="345" spans="1:21" hidden="1" x14ac:dyDescent="0.25">
      <c r="A345" s="53">
        <f>'6aTRaiangProjExample'!B351</f>
        <v>4.6879545630720312</v>
      </c>
      <c r="B345" s="53">
        <f>'6aTRaiangProjExample'!C351</f>
        <v>2.6049196216129444</v>
      </c>
      <c r="C345" s="53">
        <f>'6aTRaiangProjExample'!D351</f>
        <v>6.4575073593393091</v>
      </c>
      <c r="D345" s="53">
        <f>'6aTRaiangProjExample'!E351</f>
        <v>3.943912992703309</v>
      </c>
      <c r="E345" s="53">
        <f>'6aTRaiangProjExample'!F351</f>
        <v>3.5041506340615207</v>
      </c>
      <c r="F345" s="53">
        <f>'6aTRaiangProjExample'!G351</f>
        <v>4.2204633916402248</v>
      </c>
      <c r="G345" s="52">
        <f t="shared" si="65"/>
        <v>11.145461922411339</v>
      </c>
      <c r="H345" s="51">
        <f t="shared" si="66"/>
        <v>12.852330947415565</v>
      </c>
      <c r="I345" s="50">
        <f t="shared" si="67"/>
        <v>10.32953364731469</v>
      </c>
      <c r="J345" s="6">
        <f t="shared" si="68"/>
        <v>12.852330947415565</v>
      </c>
      <c r="L345" s="7">
        <f t="shared" si="69"/>
        <v>1</v>
      </c>
      <c r="M345" s="7" t="str">
        <f t="shared" si="70"/>
        <v/>
      </c>
      <c r="N345" s="7" t="str">
        <f t="shared" si="71"/>
        <v/>
      </c>
      <c r="O345" s="7">
        <f t="shared" si="72"/>
        <v>1</v>
      </c>
      <c r="P345" s="7" t="str">
        <f t="shared" si="73"/>
        <v/>
      </c>
      <c r="Q345" s="7">
        <f t="shared" si="74"/>
        <v>1</v>
      </c>
      <c r="R345" s="7" t="str">
        <f t="shared" si="75"/>
        <v/>
      </c>
      <c r="S345" s="7">
        <f t="shared" si="76"/>
        <v>1</v>
      </c>
      <c r="T345" s="7" t="str">
        <f t="shared" si="77"/>
        <v/>
      </c>
      <c r="U345" s="7"/>
    </row>
    <row r="346" spans="1:21" hidden="1" x14ac:dyDescent="0.25">
      <c r="A346" s="53">
        <f>'6aTRaiangProjExample'!B352</f>
        <v>4.0040342185324356</v>
      </c>
      <c r="B346" s="53">
        <f>'6aTRaiangProjExample'!C352</f>
        <v>4.2359896429589154</v>
      </c>
      <c r="C346" s="53">
        <f>'6aTRaiangProjExample'!D352</f>
        <v>6.1985066983326638</v>
      </c>
      <c r="D346" s="53">
        <f>'6aTRaiangProjExample'!E352</f>
        <v>4.0319587067961651</v>
      </c>
      <c r="E346" s="53">
        <f>'6aTRaiangProjExample'!F352</f>
        <v>3.5985047230350586</v>
      </c>
      <c r="F346" s="53">
        <f>'6aTRaiangProjExample'!G352</f>
        <v>2.9878671504064265</v>
      </c>
      <c r="G346" s="52">
        <f t="shared" si="65"/>
        <v>10.2025409168651</v>
      </c>
      <c r="H346" s="51">
        <f t="shared" si="66"/>
        <v>11.023860075735026</v>
      </c>
      <c r="I346" s="50">
        <f t="shared" si="67"/>
        <v>10.822361516400401</v>
      </c>
      <c r="J346" s="6">
        <f t="shared" si="68"/>
        <v>11.023860075735026</v>
      </c>
      <c r="L346" s="7">
        <f t="shared" si="69"/>
        <v>1</v>
      </c>
      <c r="M346" s="7" t="str">
        <f t="shared" si="70"/>
        <v/>
      </c>
      <c r="N346" s="7" t="str">
        <f t="shared" si="71"/>
        <v/>
      </c>
      <c r="O346" s="7">
        <f t="shared" si="72"/>
        <v>1</v>
      </c>
      <c r="P346" s="7" t="str">
        <f t="shared" si="73"/>
        <v/>
      </c>
      <c r="Q346" s="7">
        <f t="shared" si="74"/>
        <v>1</v>
      </c>
      <c r="R346" s="7" t="str">
        <f t="shared" si="75"/>
        <v/>
      </c>
      <c r="S346" s="7">
        <f t="shared" si="76"/>
        <v>1</v>
      </c>
      <c r="T346" s="7" t="str">
        <f t="shared" si="77"/>
        <v/>
      </c>
      <c r="U346" s="7"/>
    </row>
    <row r="347" spans="1:21" hidden="1" x14ac:dyDescent="0.25">
      <c r="A347" s="53">
        <f>'6aTRaiangProjExample'!B353</f>
        <v>3.5975958878162437</v>
      </c>
      <c r="B347" s="53">
        <f>'6aTRaiangProjExample'!C353</f>
        <v>2.87688715867914</v>
      </c>
      <c r="C347" s="53">
        <f>'6aTRaiangProjExample'!D353</f>
        <v>6.1989506996720252</v>
      </c>
      <c r="D347" s="53">
        <f>'6aTRaiangProjExample'!E353</f>
        <v>4.3773447346444394</v>
      </c>
      <c r="E347" s="53">
        <f>'6aTRaiangProjExample'!F353</f>
        <v>2.3688779133235207</v>
      </c>
      <c r="F347" s="53">
        <f>'6aTRaiangProjExample'!G353</f>
        <v>2.7428937198678711</v>
      </c>
      <c r="G347" s="52">
        <f t="shared" si="65"/>
        <v>9.7965465874882689</v>
      </c>
      <c r="H347" s="51">
        <f t="shared" si="66"/>
        <v>10.717834342328555</v>
      </c>
      <c r="I347" s="50">
        <f t="shared" si="67"/>
        <v>7.988658791870531</v>
      </c>
      <c r="J347" s="6">
        <f t="shared" si="68"/>
        <v>10.717834342328555</v>
      </c>
      <c r="L347" s="7">
        <f t="shared" si="69"/>
        <v>1</v>
      </c>
      <c r="M347" s="7" t="str">
        <f t="shared" si="70"/>
        <v/>
      </c>
      <c r="N347" s="7" t="str">
        <f t="shared" si="71"/>
        <v/>
      </c>
      <c r="O347" s="7">
        <f t="shared" si="72"/>
        <v>1</v>
      </c>
      <c r="P347" s="7" t="str">
        <f t="shared" si="73"/>
        <v/>
      </c>
      <c r="Q347" s="7">
        <f t="shared" si="74"/>
        <v>1</v>
      </c>
      <c r="R347" s="7" t="str">
        <f t="shared" si="75"/>
        <v/>
      </c>
      <c r="S347" s="7">
        <f t="shared" si="76"/>
        <v>1</v>
      </c>
      <c r="T347" s="7" t="str">
        <f t="shared" si="77"/>
        <v/>
      </c>
      <c r="U347" s="7"/>
    </row>
    <row r="348" spans="1:21" hidden="1" x14ac:dyDescent="0.25">
      <c r="A348" s="53">
        <f>'6aTRaiangProjExample'!B354</f>
        <v>4.2035894373713738</v>
      </c>
      <c r="B348" s="53">
        <f>'6aTRaiangProjExample'!C354</f>
        <v>2.9513618190985129</v>
      </c>
      <c r="C348" s="53">
        <f>'6aTRaiangProjExample'!D354</f>
        <v>6.8090349571817672</v>
      </c>
      <c r="D348" s="53">
        <f>'6aTRaiangProjExample'!E354</f>
        <v>3.4932850222593825</v>
      </c>
      <c r="E348" s="53">
        <f>'6aTRaiangProjExample'!F354</f>
        <v>1.0302076430874936</v>
      </c>
      <c r="F348" s="53">
        <f>'6aTRaiangProjExample'!G354</f>
        <v>2.3676758488424161</v>
      </c>
      <c r="G348" s="52">
        <f t="shared" si="65"/>
        <v>11.012624394553141</v>
      </c>
      <c r="H348" s="51">
        <f t="shared" si="66"/>
        <v>10.064550308473173</v>
      </c>
      <c r="I348" s="50">
        <f t="shared" si="67"/>
        <v>6.3492453110284224</v>
      </c>
      <c r="J348" s="6">
        <f t="shared" si="68"/>
        <v>11.012624394553141</v>
      </c>
      <c r="L348" s="7">
        <f t="shared" si="69"/>
        <v>1</v>
      </c>
      <c r="M348" s="7" t="str">
        <f t="shared" si="70"/>
        <v/>
      </c>
      <c r="N348" s="7">
        <f t="shared" si="71"/>
        <v>1</v>
      </c>
      <c r="O348" s="7" t="str">
        <f t="shared" si="72"/>
        <v/>
      </c>
      <c r="P348" s="7" t="str">
        <f t="shared" si="73"/>
        <v/>
      </c>
      <c r="Q348" s="7" t="str">
        <f t="shared" si="74"/>
        <v/>
      </c>
      <c r="R348" s="7">
        <f t="shared" si="75"/>
        <v>1</v>
      </c>
      <c r="S348" s="7" t="str">
        <f t="shared" si="76"/>
        <v/>
      </c>
      <c r="T348" s="7" t="str">
        <f t="shared" si="77"/>
        <v/>
      </c>
      <c r="U348" s="7"/>
    </row>
    <row r="349" spans="1:21" hidden="1" x14ac:dyDescent="0.25">
      <c r="A349" s="53">
        <f>'6aTRaiangProjExample'!B355</f>
        <v>4.1966871420780052</v>
      </c>
      <c r="B349" s="53">
        <f>'6aTRaiangProjExample'!C355</f>
        <v>1.6902644949886487</v>
      </c>
      <c r="C349" s="53">
        <f>'6aTRaiangProjExample'!D355</f>
        <v>5.0821984889023799</v>
      </c>
      <c r="D349" s="53">
        <f>'6aTRaiangProjExample'!E355</f>
        <v>3.8420089471668937</v>
      </c>
      <c r="E349" s="53">
        <f>'6aTRaiangProjExample'!F355</f>
        <v>2.6039459399271241</v>
      </c>
      <c r="F349" s="53">
        <f>'6aTRaiangProjExample'!G355</f>
        <v>4.1888620821851328</v>
      </c>
      <c r="G349" s="52">
        <f t="shared" si="65"/>
        <v>9.2788856309803851</v>
      </c>
      <c r="H349" s="51">
        <f t="shared" si="66"/>
        <v>12.227558171430033</v>
      </c>
      <c r="I349" s="50">
        <f t="shared" si="67"/>
        <v>8.4830725171009043</v>
      </c>
      <c r="J349" s="6">
        <f t="shared" si="68"/>
        <v>12.227558171430033</v>
      </c>
      <c r="L349" s="7">
        <f t="shared" si="69"/>
        <v>1</v>
      </c>
      <c r="M349" s="7" t="str">
        <f t="shared" si="70"/>
        <v/>
      </c>
      <c r="N349" s="7" t="str">
        <f t="shared" si="71"/>
        <v/>
      </c>
      <c r="O349" s="7">
        <f t="shared" si="72"/>
        <v>1</v>
      </c>
      <c r="P349" s="7" t="str">
        <f t="shared" si="73"/>
        <v/>
      </c>
      <c r="Q349" s="7">
        <f t="shared" si="74"/>
        <v>1</v>
      </c>
      <c r="R349" s="7" t="str">
        <f t="shared" si="75"/>
        <v/>
      </c>
      <c r="S349" s="7">
        <f t="shared" si="76"/>
        <v>1</v>
      </c>
      <c r="T349" s="7" t="str">
        <f t="shared" si="77"/>
        <v/>
      </c>
      <c r="U349" s="7"/>
    </row>
    <row r="350" spans="1:21" hidden="1" x14ac:dyDescent="0.25">
      <c r="A350" s="53">
        <f>'6aTRaiangProjExample'!B356</f>
        <v>5.1653558422542902</v>
      </c>
      <c r="B350" s="53">
        <f>'6aTRaiangProjExample'!C356</f>
        <v>1.6846239040626683</v>
      </c>
      <c r="C350" s="53">
        <f>'6aTRaiangProjExample'!D356</f>
        <v>6.1204752757668706</v>
      </c>
      <c r="D350" s="53">
        <f>'6aTRaiangProjExample'!E356</f>
        <v>4.2827141025576552</v>
      </c>
      <c r="E350" s="53">
        <f>'6aTRaiangProjExample'!F356</f>
        <v>3.0217083644928895</v>
      </c>
      <c r="F350" s="53">
        <f>'6aTRaiangProjExample'!G356</f>
        <v>2.6810614346506143</v>
      </c>
      <c r="G350" s="52">
        <f t="shared" si="65"/>
        <v>11.285831118021161</v>
      </c>
      <c r="H350" s="51">
        <f t="shared" si="66"/>
        <v>12.129131379462558</v>
      </c>
      <c r="I350" s="50">
        <f t="shared" si="67"/>
        <v>7.3873937032061718</v>
      </c>
      <c r="J350" s="6">
        <f t="shared" si="68"/>
        <v>12.129131379462558</v>
      </c>
      <c r="L350" s="7">
        <f t="shared" si="69"/>
        <v>1</v>
      </c>
      <c r="M350" s="7" t="str">
        <f t="shared" si="70"/>
        <v/>
      </c>
      <c r="N350" s="7" t="str">
        <f t="shared" si="71"/>
        <v/>
      </c>
      <c r="O350" s="7">
        <f t="shared" si="72"/>
        <v>1</v>
      </c>
      <c r="P350" s="7" t="str">
        <f t="shared" si="73"/>
        <v/>
      </c>
      <c r="Q350" s="7">
        <f t="shared" si="74"/>
        <v>1</v>
      </c>
      <c r="R350" s="7" t="str">
        <f t="shared" si="75"/>
        <v/>
      </c>
      <c r="S350" s="7">
        <f t="shared" si="76"/>
        <v>1</v>
      </c>
      <c r="T350" s="7" t="str">
        <f t="shared" si="77"/>
        <v/>
      </c>
      <c r="U350" s="7"/>
    </row>
    <row r="351" spans="1:21" hidden="1" x14ac:dyDescent="0.25">
      <c r="A351" s="53">
        <f>'6aTRaiangProjExample'!B357</f>
        <v>4.1517478440348965</v>
      </c>
      <c r="B351" s="53">
        <f>'6aTRaiangProjExample'!C357</f>
        <v>2.1922304023183887</v>
      </c>
      <c r="C351" s="53">
        <f>'6aTRaiangProjExample'!D357</f>
        <v>5.2530054674914801</v>
      </c>
      <c r="D351" s="53">
        <f>'6aTRaiangProjExample'!E357</f>
        <v>4.5601262461464716</v>
      </c>
      <c r="E351" s="53">
        <f>'6aTRaiangProjExample'!F357</f>
        <v>2.3904298857928774</v>
      </c>
      <c r="F351" s="53">
        <f>'6aTRaiangProjExample'!G357</f>
        <v>4.0910318894414912</v>
      </c>
      <c r="G351" s="52">
        <f t="shared" si="65"/>
        <v>9.4047533115263775</v>
      </c>
      <c r="H351" s="51">
        <f t="shared" si="66"/>
        <v>12.80290597962286</v>
      </c>
      <c r="I351" s="50">
        <f t="shared" si="67"/>
        <v>8.6736921775527573</v>
      </c>
      <c r="J351" s="6">
        <f t="shared" si="68"/>
        <v>12.80290597962286</v>
      </c>
      <c r="L351" s="7">
        <f t="shared" si="69"/>
        <v>1</v>
      </c>
      <c r="M351" s="7" t="str">
        <f t="shared" si="70"/>
        <v/>
      </c>
      <c r="N351" s="7" t="str">
        <f t="shared" si="71"/>
        <v/>
      </c>
      <c r="O351" s="7">
        <f t="shared" si="72"/>
        <v>1</v>
      </c>
      <c r="P351" s="7" t="str">
        <f t="shared" si="73"/>
        <v/>
      </c>
      <c r="Q351" s="7">
        <f t="shared" si="74"/>
        <v>1</v>
      </c>
      <c r="R351" s="7" t="str">
        <f t="shared" si="75"/>
        <v/>
      </c>
      <c r="S351" s="7">
        <f t="shared" si="76"/>
        <v>1</v>
      </c>
      <c r="T351" s="7" t="str">
        <f t="shared" si="77"/>
        <v/>
      </c>
      <c r="U351" s="7"/>
    </row>
    <row r="352" spans="1:21" hidden="1" x14ac:dyDescent="0.25">
      <c r="A352" s="53">
        <f>'6aTRaiangProjExample'!B358</f>
        <v>4.655236962385648</v>
      </c>
      <c r="B352" s="53">
        <f>'6aTRaiangProjExample'!C358</f>
        <v>2.9069031247097543</v>
      </c>
      <c r="C352" s="53">
        <f>'6aTRaiangProjExample'!D358</f>
        <v>4.2953852909150703</v>
      </c>
      <c r="D352" s="53">
        <f>'6aTRaiangProjExample'!E358</f>
        <v>4.4264202348624151</v>
      </c>
      <c r="E352" s="53">
        <f>'6aTRaiangProjExample'!F358</f>
        <v>1.9898430299577861</v>
      </c>
      <c r="F352" s="53">
        <f>'6aTRaiangProjExample'!G358</f>
        <v>2.654198479352452</v>
      </c>
      <c r="G352" s="52">
        <f t="shared" si="65"/>
        <v>8.9506222533007183</v>
      </c>
      <c r="H352" s="51">
        <f t="shared" si="66"/>
        <v>11.735855676600515</v>
      </c>
      <c r="I352" s="50">
        <f t="shared" si="67"/>
        <v>7.5509446340199924</v>
      </c>
      <c r="J352" s="6">
        <f t="shared" si="68"/>
        <v>11.735855676600515</v>
      </c>
      <c r="L352" s="7">
        <f t="shared" si="69"/>
        <v>1</v>
      </c>
      <c r="M352" s="7" t="str">
        <f t="shared" si="70"/>
        <v/>
      </c>
      <c r="N352" s="7" t="str">
        <f t="shared" si="71"/>
        <v/>
      </c>
      <c r="O352" s="7">
        <f t="shared" si="72"/>
        <v>1</v>
      </c>
      <c r="P352" s="7" t="str">
        <f t="shared" si="73"/>
        <v/>
      </c>
      <c r="Q352" s="7">
        <f t="shared" si="74"/>
        <v>1</v>
      </c>
      <c r="R352" s="7" t="str">
        <f t="shared" si="75"/>
        <v/>
      </c>
      <c r="S352" s="7">
        <f t="shared" si="76"/>
        <v>1</v>
      </c>
      <c r="T352" s="7" t="str">
        <f t="shared" si="77"/>
        <v/>
      </c>
      <c r="U352" s="7"/>
    </row>
    <row r="353" spans="1:21" hidden="1" x14ac:dyDescent="0.25">
      <c r="A353" s="53">
        <f>'6aTRaiangProjExample'!B359</f>
        <v>4.7660408940513292</v>
      </c>
      <c r="B353" s="53">
        <f>'6aTRaiangProjExample'!C359</f>
        <v>2.4271684376565279</v>
      </c>
      <c r="C353" s="53">
        <f>'6aTRaiangProjExample'!D359</f>
        <v>5.4568932261097327</v>
      </c>
      <c r="D353" s="53">
        <f>'6aTRaiangProjExample'!E359</f>
        <v>3.7735447609003674</v>
      </c>
      <c r="E353" s="53">
        <f>'6aTRaiangProjExample'!F359</f>
        <v>2.6112495703858007</v>
      </c>
      <c r="F353" s="53">
        <f>'6aTRaiangProjExample'!G359</f>
        <v>4.5396820621815213</v>
      </c>
      <c r="G353" s="52">
        <f t="shared" si="65"/>
        <v>10.222934120161062</v>
      </c>
      <c r="H353" s="51">
        <f t="shared" si="66"/>
        <v>13.079267717133218</v>
      </c>
      <c r="I353" s="50">
        <f t="shared" si="67"/>
        <v>9.5781000702238508</v>
      </c>
      <c r="J353" s="6">
        <f t="shared" si="68"/>
        <v>13.079267717133218</v>
      </c>
      <c r="L353" s="7">
        <f t="shared" si="69"/>
        <v>1</v>
      </c>
      <c r="M353" s="7" t="str">
        <f t="shared" si="70"/>
        <v/>
      </c>
      <c r="N353" s="7" t="str">
        <f t="shared" si="71"/>
        <v/>
      </c>
      <c r="O353" s="7">
        <f t="shared" si="72"/>
        <v>1</v>
      </c>
      <c r="P353" s="7" t="str">
        <f t="shared" si="73"/>
        <v/>
      </c>
      <c r="Q353" s="7">
        <f t="shared" si="74"/>
        <v>1</v>
      </c>
      <c r="R353" s="7" t="str">
        <f t="shared" si="75"/>
        <v/>
      </c>
      <c r="S353" s="7">
        <f t="shared" si="76"/>
        <v>1</v>
      </c>
      <c r="T353" s="7" t="str">
        <f t="shared" si="77"/>
        <v/>
      </c>
      <c r="U353" s="7"/>
    </row>
    <row r="354" spans="1:21" hidden="1" x14ac:dyDescent="0.25">
      <c r="A354" s="53">
        <f>'6aTRaiangProjExample'!B360</f>
        <v>4.3295595600648804</v>
      </c>
      <c r="B354" s="53">
        <f>'6aTRaiangProjExample'!C360</f>
        <v>3.8363755108137347</v>
      </c>
      <c r="C354" s="53">
        <f>'6aTRaiangProjExample'!D360</f>
        <v>5.5817749281163049</v>
      </c>
      <c r="D354" s="53">
        <f>'6aTRaiangProjExample'!E360</f>
        <v>4.2064085375568734</v>
      </c>
      <c r="E354" s="53">
        <f>'6aTRaiangProjExample'!F360</f>
        <v>1.7629445645106088</v>
      </c>
      <c r="F354" s="53">
        <f>'6aTRaiangProjExample'!G360</f>
        <v>3.1031288576632052</v>
      </c>
      <c r="G354" s="52">
        <f t="shared" si="65"/>
        <v>9.9113344881811862</v>
      </c>
      <c r="H354" s="51">
        <f t="shared" si="66"/>
        <v>11.639096955284959</v>
      </c>
      <c r="I354" s="50">
        <f t="shared" si="67"/>
        <v>8.702448932987549</v>
      </c>
      <c r="J354" s="6">
        <f t="shared" si="68"/>
        <v>11.639096955284959</v>
      </c>
      <c r="L354" s="7">
        <f t="shared" si="69"/>
        <v>1</v>
      </c>
      <c r="M354" s="7" t="str">
        <f t="shared" si="70"/>
        <v/>
      </c>
      <c r="N354" s="7" t="str">
        <f t="shared" si="71"/>
        <v/>
      </c>
      <c r="O354" s="7">
        <f t="shared" si="72"/>
        <v>1</v>
      </c>
      <c r="P354" s="7" t="str">
        <f t="shared" si="73"/>
        <v/>
      </c>
      <c r="Q354" s="7">
        <f t="shared" si="74"/>
        <v>1</v>
      </c>
      <c r="R354" s="7" t="str">
        <f t="shared" si="75"/>
        <v/>
      </c>
      <c r="S354" s="7">
        <f t="shared" si="76"/>
        <v>1</v>
      </c>
      <c r="T354" s="7" t="str">
        <f t="shared" si="77"/>
        <v/>
      </c>
      <c r="U354" s="7"/>
    </row>
    <row r="355" spans="1:21" hidden="1" x14ac:dyDescent="0.25">
      <c r="A355" s="53">
        <f>'6aTRaiangProjExample'!B361</f>
        <v>3.7173628336156064</v>
      </c>
      <c r="B355" s="53">
        <f>'6aTRaiangProjExample'!C361</f>
        <v>1.0283204697840018</v>
      </c>
      <c r="C355" s="53">
        <f>'6aTRaiangProjExample'!D361</f>
        <v>6.2384101578397058</v>
      </c>
      <c r="D355" s="53">
        <f>'6aTRaiangProjExample'!E361</f>
        <v>3.6388551417521722</v>
      </c>
      <c r="E355" s="53">
        <f>'6aTRaiangProjExample'!F361</f>
        <v>1.5720281642521323</v>
      </c>
      <c r="F355" s="53">
        <f>'6aTRaiangProjExample'!G361</f>
        <v>3.0345419539611731</v>
      </c>
      <c r="G355" s="52">
        <f t="shared" si="65"/>
        <v>9.9557729914553121</v>
      </c>
      <c r="H355" s="51">
        <f t="shared" si="66"/>
        <v>10.390759929328951</v>
      </c>
      <c r="I355" s="50">
        <f t="shared" si="67"/>
        <v>5.6348905879973072</v>
      </c>
      <c r="J355" s="6">
        <f t="shared" si="68"/>
        <v>10.390759929328951</v>
      </c>
      <c r="L355" s="7">
        <f t="shared" si="69"/>
        <v>1</v>
      </c>
      <c r="M355" s="7" t="str">
        <f t="shared" si="70"/>
        <v/>
      </c>
      <c r="N355" s="7" t="str">
        <f t="shared" si="71"/>
        <v/>
      </c>
      <c r="O355" s="7">
        <f t="shared" si="72"/>
        <v>1</v>
      </c>
      <c r="P355" s="7" t="str">
        <f t="shared" si="73"/>
        <v/>
      </c>
      <c r="Q355" s="7">
        <f t="shared" si="74"/>
        <v>1</v>
      </c>
      <c r="R355" s="7" t="str">
        <f t="shared" si="75"/>
        <v/>
      </c>
      <c r="S355" s="7">
        <f t="shared" si="76"/>
        <v>1</v>
      </c>
      <c r="T355" s="7" t="str">
        <f t="shared" si="77"/>
        <v/>
      </c>
      <c r="U355" s="7"/>
    </row>
    <row r="356" spans="1:21" hidden="1" x14ac:dyDescent="0.25">
      <c r="A356" s="53">
        <f>'6aTRaiangProjExample'!B362</f>
        <v>4.8328001348722598</v>
      </c>
      <c r="B356" s="53">
        <f>'6aTRaiangProjExample'!C362</f>
        <v>3.9594719732379531</v>
      </c>
      <c r="C356" s="53">
        <f>'6aTRaiangProjExample'!D362</f>
        <v>6.3212713726613829</v>
      </c>
      <c r="D356" s="53">
        <f>'6aTRaiangProjExample'!E362</f>
        <v>4.6715590036387402</v>
      </c>
      <c r="E356" s="53">
        <f>'6aTRaiangProjExample'!F362</f>
        <v>2.3741211940270182</v>
      </c>
      <c r="F356" s="53">
        <f>'6aTRaiangProjExample'!G362</f>
        <v>4.9223681454367112</v>
      </c>
      <c r="G356" s="52">
        <f t="shared" si="65"/>
        <v>11.154071507533644</v>
      </c>
      <c r="H356" s="51">
        <f t="shared" si="66"/>
        <v>14.426727283947709</v>
      </c>
      <c r="I356" s="50">
        <f t="shared" si="67"/>
        <v>11.255961312701682</v>
      </c>
      <c r="J356" s="6">
        <f t="shared" si="68"/>
        <v>14.426727283947709</v>
      </c>
      <c r="L356" s="7">
        <f t="shared" si="69"/>
        <v>1</v>
      </c>
      <c r="M356" s="7" t="str">
        <f t="shared" si="70"/>
        <v/>
      </c>
      <c r="N356" s="7" t="str">
        <f t="shared" si="71"/>
        <v/>
      </c>
      <c r="O356" s="7">
        <f t="shared" si="72"/>
        <v>1</v>
      </c>
      <c r="P356" s="7" t="str">
        <f t="shared" si="73"/>
        <v/>
      </c>
      <c r="Q356" s="7">
        <f t="shared" si="74"/>
        <v>1</v>
      </c>
      <c r="R356" s="7" t="str">
        <f t="shared" si="75"/>
        <v/>
      </c>
      <c r="S356" s="7">
        <f t="shared" si="76"/>
        <v>1</v>
      </c>
      <c r="T356" s="7" t="str">
        <f t="shared" si="77"/>
        <v/>
      </c>
      <c r="U356" s="7"/>
    </row>
    <row r="357" spans="1:21" hidden="1" x14ac:dyDescent="0.25">
      <c r="A357" s="53">
        <f>'6aTRaiangProjExample'!B363</f>
        <v>4.1246612637504105</v>
      </c>
      <c r="B357" s="53">
        <f>'6aTRaiangProjExample'!C363</f>
        <v>4.3449138827434481</v>
      </c>
      <c r="C357" s="53">
        <f>'6aTRaiangProjExample'!D363</f>
        <v>6.0386755593649681</v>
      </c>
      <c r="D357" s="53">
        <f>'6aTRaiangProjExample'!E363</f>
        <v>3.9485528227706137</v>
      </c>
      <c r="E357" s="53">
        <f>'6aTRaiangProjExample'!F363</f>
        <v>2.6263982775906785</v>
      </c>
      <c r="F357" s="53">
        <f>'6aTRaiangProjExample'!G363</f>
        <v>3.2969101164599723</v>
      </c>
      <c r="G357" s="52">
        <f t="shared" si="65"/>
        <v>10.16333682311538</v>
      </c>
      <c r="H357" s="51">
        <f t="shared" si="66"/>
        <v>11.370124202980996</v>
      </c>
      <c r="I357" s="50">
        <f t="shared" si="67"/>
        <v>10.268222276794098</v>
      </c>
      <c r="J357" s="6">
        <f t="shared" si="68"/>
        <v>11.370124202980996</v>
      </c>
      <c r="L357" s="7">
        <f t="shared" si="69"/>
        <v>1</v>
      </c>
      <c r="M357" s="7" t="str">
        <f t="shared" si="70"/>
        <v/>
      </c>
      <c r="N357" s="7" t="str">
        <f t="shared" si="71"/>
        <v/>
      </c>
      <c r="O357" s="7">
        <f t="shared" si="72"/>
        <v>1</v>
      </c>
      <c r="P357" s="7" t="str">
        <f t="shared" si="73"/>
        <v/>
      </c>
      <c r="Q357" s="7">
        <f t="shared" si="74"/>
        <v>1</v>
      </c>
      <c r="R357" s="7" t="str">
        <f t="shared" si="75"/>
        <v/>
      </c>
      <c r="S357" s="7">
        <f t="shared" si="76"/>
        <v>1</v>
      </c>
      <c r="T357" s="7" t="str">
        <f t="shared" si="77"/>
        <v/>
      </c>
      <c r="U357" s="7"/>
    </row>
    <row r="358" spans="1:21" hidden="1" x14ac:dyDescent="0.25">
      <c r="A358" s="53">
        <f>'6aTRaiangProjExample'!B364</f>
        <v>4.1314035339601078</v>
      </c>
      <c r="B358" s="53">
        <f>'6aTRaiangProjExample'!C364</f>
        <v>2.5389363763110113</v>
      </c>
      <c r="C358" s="53">
        <f>'6aTRaiangProjExample'!D364</f>
        <v>5.2865675402574768</v>
      </c>
      <c r="D358" s="53">
        <f>'6aTRaiangProjExample'!E364</f>
        <v>3.7804502444912451</v>
      </c>
      <c r="E358" s="53">
        <f>'6aTRaiangProjExample'!F364</f>
        <v>3.4245083852827407</v>
      </c>
      <c r="F358" s="53">
        <f>'6aTRaiangProjExample'!G364</f>
        <v>2.6687052605399173</v>
      </c>
      <c r="G358" s="52">
        <f t="shared" si="65"/>
        <v>9.4179710742175846</v>
      </c>
      <c r="H358" s="51">
        <f t="shared" si="66"/>
        <v>10.58055903899127</v>
      </c>
      <c r="I358" s="50">
        <f t="shared" si="67"/>
        <v>8.6321500221336702</v>
      </c>
      <c r="J358" s="6">
        <f t="shared" si="68"/>
        <v>10.58055903899127</v>
      </c>
      <c r="L358" s="7">
        <f t="shared" si="69"/>
        <v>1</v>
      </c>
      <c r="M358" s="7" t="str">
        <f t="shared" si="70"/>
        <v/>
      </c>
      <c r="N358" s="7" t="str">
        <f t="shared" si="71"/>
        <v/>
      </c>
      <c r="O358" s="7">
        <f t="shared" si="72"/>
        <v>1</v>
      </c>
      <c r="P358" s="7" t="str">
        <f t="shared" si="73"/>
        <v/>
      </c>
      <c r="Q358" s="7">
        <f t="shared" si="74"/>
        <v>1</v>
      </c>
      <c r="R358" s="7" t="str">
        <f t="shared" si="75"/>
        <v/>
      </c>
      <c r="S358" s="7">
        <f t="shared" si="76"/>
        <v>1</v>
      </c>
      <c r="T358" s="7" t="str">
        <f t="shared" si="77"/>
        <v/>
      </c>
      <c r="U358" s="7"/>
    </row>
    <row r="359" spans="1:21" hidden="1" x14ac:dyDescent="0.25">
      <c r="A359" s="53">
        <f>'6aTRaiangProjExample'!B365</f>
        <v>4.3669998141133126</v>
      </c>
      <c r="B359" s="53">
        <f>'6aTRaiangProjExample'!C365</f>
        <v>2.6657203603099111</v>
      </c>
      <c r="C359" s="53">
        <f>'6aTRaiangProjExample'!D365</f>
        <v>6.1501144290963516</v>
      </c>
      <c r="D359" s="53">
        <f>'6aTRaiangProjExample'!E365</f>
        <v>3.1335349443499676</v>
      </c>
      <c r="E359" s="53">
        <f>'6aTRaiangProjExample'!F365</f>
        <v>2.7285938204978271</v>
      </c>
      <c r="F359" s="53">
        <f>'6aTRaiangProjExample'!G365</f>
        <v>3.3876696465269349</v>
      </c>
      <c r="G359" s="52">
        <f t="shared" si="65"/>
        <v>10.517114243209665</v>
      </c>
      <c r="H359" s="51">
        <f t="shared" si="66"/>
        <v>10.888204404990216</v>
      </c>
      <c r="I359" s="50">
        <f t="shared" si="67"/>
        <v>8.781983827334674</v>
      </c>
      <c r="J359" s="6">
        <f t="shared" si="68"/>
        <v>10.888204404990216</v>
      </c>
      <c r="L359" s="7">
        <f t="shared" si="69"/>
        <v>1</v>
      </c>
      <c r="M359" s="7" t="str">
        <f t="shared" si="70"/>
        <v/>
      </c>
      <c r="N359" s="7" t="str">
        <f t="shared" si="71"/>
        <v/>
      </c>
      <c r="O359" s="7">
        <f t="shared" si="72"/>
        <v>1</v>
      </c>
      <c r="P359" s="7" t="str">
        <f t="shared" si="73"/>
        <v/>
      </c>
      <c r="Q359" s="7">
        <f t="shared" si="74"/>
        <v>1</v>
      </c>
      <c r="R359" s="7" t="str">
        <f t="shared" si="75"/>
        <v/>
      </c>
      <c r="S359" s="7">
        <f t="shared" si="76"/>
        <v>1</v>
      </c>
      <c r="T359" s="7" t="str">
        <f t="shared" si="77"/>
        <v/>
      </c>
      <c r="U359" s="7"/>
    </row>
    <row r="360" spans="1:21" hidden="1" x14ac:dyDescent="0.25">
      <c r="A360" s="53">
        <f>'6aTRaiangProjExample'!B366</f>
        <v>5.0600744101131028</v>
      </c>
      <c r="B360" s="53">
        <f>'6aTRaiangProjExample'!C366</f>
        <v>2.6964770193706613</v>
      </c>
      <c r="C360" s="53">
        <f>'6aTRaiangProjExample'!D366</f>
        <v>4.4741575516234651</v>
      </c>
      <c r="D360" s="53">
        <f>'6aTRaiangProjExample'!E366</f>
        <v>4.3549815286094882</v>
      </c>
      <c r="E360" s="53">
        <f>'6aTRaiangProjExample'!F366</f>
        <v>2.0363218213761138</v>
      </c>
      <c r="F360" s="53">
        <f>'6aTRaiangProjExample'!G366</f>
        <v>2.9192672582085968</v>
      </c>
      <c r="G360" s="52">
        <f t="shared" si="65"/>
        <v>9.5342319617365678</v>
      </c>
      <c r="H360" s="51">
        <f t="shared" si="66"/>
        <v>12.334323196931189</v>
      </c>
      <c r="I360" s="50">
        <f t="shared" si="67"/>
        <v>7.6520660989553715</v>
      </c>
      <c r="J360" s="6">
        <f t="shared" si="68"/>
        <v>12.334323196931189</v>
      </c>
      <c r="L360" s="7">
        <f t="shared" si="69"/>
        <v>1</v>
      </c>
      <c r="M360" s="7" t="str">
        <f t="shared" si="70"/>
        <v/>
      </c>
      <c r="N360" s="7" t="str">
        <f t="shared" si="71"/>
        <v/>
      </c>
      <c r="O360" s="7">
        <f t="shared" si="72"/>
        <v>1</v>
      </c>
      <c r="P360" s="7" t="str">
        <f t="shared" si="73"/>
        <v/>
      </c>
      <c r="Q360" s="7">
        <f t="shared" si="74"/>
        <v>1</v>
      </c>
      <c r="R360" s="7" t="str">
        <f t="shared" si="75"/>
        <v/>
      </c>
      <c r="S360" s="7">
        <f t="shared" si="76"/>
        <v>1</v>
      </c>
      <c r="T360" s="7" t="str">
        <f t="shared" si="77"/>
        <v/>
      </c>
      <c r="U360" s="7"/>
    </row>
    <row r="361" spans="1:21" hidden="1" x14ac:dyDescent="0.25">
      <c r="A361" s="53">
        <f>'6aTRaiangProjExample'!B367</f>
        <v>4.7436671295232617</v>
      </c>
      <c r="B361" s="53">
        <f>'6aTRaiangProjExample'!C367</f>
        <v>2.2885418205376649</v>
      </c>
      <c r="C361" s="53">
        <f>'6aTRaiangProjExample'!D367</f>
        <v>6.7241364460556605</v>
      </c>
      <c r="D361" s="53">
        <f>'6aTRaiangProjExample'!E367</f>
        <v>4.7366136601478317</v>
      </c>
      <c r="E361" s="53">
        <f>'6aTRaiangProjExample'!F367</f>
        <v>2.609320712426666</v>
      </c>
      <c r="F361" s="53">
        <f>'6aTRaiangProjExample'!G367</f>
        <v>3.2919253886980995</v>
      </c>
      <c r="G361" s="52">
        <f t="shared" si="65"/>
        <v>11.467803575578923</v>
      </c>
      <c r="H361" s="51">
        <f t="shared" si="66"/>
        <v>12.772206178369192</v>
      </c>
      <c r="I361" s="50">
        <f t="shared" si="67"/>
        <v>8.189787921662429</v>
      </c>
      <c r="J361" s="6">
        <f t="shared" si="68"/>
        <v>12.772206178369192</v>
      </c>
      <c r="L361" s="7">
        <f t="shared" si="69"/>
        <v>1</v>
      </c>
      <c r="M361" s="7" t="str">
        <f t="shared" si="70"/>
        <v/>
      </c>
      <c r="N361" s="7" t="str">
        <f t="shared" si="71"/>
        <v/>
      </c>
      <c r="O361" s="7">
        <f t="shared" si="72"/>
        <v>1</v>
      </c>
      <c r="P361" s="7" t="str">
        <f t="shared" si="73"/>
        <v/>
      </c>
      <c r="Q361" s="7">
        <f t="shared" si="74"/>
        <v>1</v>
      </c>
      <c r="R361" s="7" t="str">
        <f t="shared" si="75"/>
        <v/>
      </c>
      <c r="S361" s="7">
        <f t="shared" si="76"/>
        <v>1</v>
      </c>
      <c r="T361" s="7" t="str">
        <f t="shared" si="77"/>
        <v/>
      </c>
      <c r="U361" s="7"/>
    </row>
    <row r="362" spans="1:21" hidden="1" x14ac:dyDescent="0.25">
      <c r="A362" s="53">
        <f>'6aTRaiangProjExample'!B368</f>
        <v>4.1508921218027375</v>
      </c>
      <c r="B362" s="53">
        <f>'6aTRaiangProjExample'!C368</f>
        <v>3.4083859891055104</v>
      </c>
      <c r="C362" s="53">
        <f>'6aTRaiangProjExample'!D368</f>
        <v>5.6518834379990341</v>
      </c>
      <c r="D362" s="53">
        <f>'6aTRaiangProjExample'!E368</f>
        <v>3.4463460440334663</v>
      </c>
      <c r="E362" s="53">
        <f>'6aTRaiangProjExample'!F368</f>
        <v>1.8509579244827157</v>
      </c>
      <c r="F362" s="53">
        <f>'6aTRaiangProjExample'!G368</f>
        <v>3.2388778862929737</v>
      </c>
      <c r="G362" s="52">
        <f t="shared" si="65"/>
        <v>9.8027755598017716</v>
      </c>
      <c r="H362" s="51">
        <f t="shared" si="66"/>
        <v>10.836116052129178</v>
      </c>
      <c r="I362" s="50">
        <f t="shared" si="67"/>
        <v>8.4982217998812004</v>
      </c>
      <c r="J362" s="6">
        <f t="shared" si="68"/>
        <v>10.836116052129178</v>
      </c>
      <c r="L362" s="7">
        <f t="shared" si="69"/>
        <v>1</v>
      </c>
      <c r="M362" s="7" t="str">
        <f t="shared" si="70"/>
        <v/>
      </c>
      <c r="N362" s="7" t="str">
        <f t="shared" si="71"/>
        <v/>
      </c>
      <c r="O362" s="7">
        <f t="shared" si="72"/>
        <v>1</v>
      </c>
      <c r="P362" s="7" t="str">
        <f t="shared" si="73"/>
        <v/>
      </c>
      <c r="Q362" s="7">
        <f t="shared" si="74"/>
        <v>1</v>
      </c>
      <c r="R362" s="7" t="str">
        <f t="shared" si="75"/>
        <v/>
      </c>
      <c r="S362" s="7">
        <f t="shared" si="76"/>
        <v>1</v>
      </c>
      <c r="T362" s="7" t="str">
        <f t="shared" si="77"/>
        <v/>
      </c>
      <c r="U362" s="7"/>
    </row>
    <row r="363" spans="1:21" hidden="1" x14ac:dyDescent="0.25">
      <c r="A363" s="53">
        <f>'6aTRaiangProjExample'!B369</f>
        <v>5.6393821859997431</v>
      </c>
      <c r="B363" s="53">
        <f>'6aTRaiangProjExample'!C369</f>
        <v>3.4284742513423394</v>
      </c>
      <c r="C363" s="53">
        <f>'6aTRaiangProjExample'!D369</f>
        <v>6.0597437623595667</v>
      </c>
      <c r="D363" s="53">
        <f>'6aTRaiangProjExample'!E369</f>
        <v>3.6579478063267077</v>
      </c>
      <c r="E363" s="53">
        <f>'6aTRaiangProjExample'!F369</f>
        <v>3.4442920322261914</v>
      </c>
      <c r="F363" s="53">
        <f>'6aTRaiangProjExample'!G369</f>
        <v>3.784644033460363</v>
      </c>
      <c r="G363" s="52">
        <f t="shared" si="65"/>
        <v>11.69912594835931</v>
      </c>
      <c r="H363" s="51">
        <f t="shared" si="66"/>
        <v>13.081974025786813</v>
      </c>
      <c r="I363" s="50">
        <f t="shared" si="67"/>
        <v>10.657410317028894</v>
      </c>
      <c r="J363" s="6">
        <f t="shared" si="68"/>
        <v>13.081974025786813</v>
      </c>
      <c r="L363" s="7">
        <f t="shared" si="69"/>
        <v>1</v>
      </c>
      <c r="M363" s="7" t="str">
        <f t="shared" si="70"/>
        <v/>
      </c>
      <c r="N363" s="7" t="str">
        <f t="shared" si="71"/>
        <v/>
      </c>
      <c r="O363" s="7">
        <f t="shared" si="72"/>
        <v>1</v>
      </c>
      <c r="P363" s="7" t="str">
        <f t="shared" si="73"/>
        <v/>
      </c>
      <c r="Q363" s="7">
        <f t="shared" si="74"/>
        <v>1</v>
      </c>
      <c r="R363" s="7" t="str">
        <f t="shared" si="75"/>
        <v/>
      </c>
      <c r="S363" s="7">
        <f t="shared" si="76"/>
        <v>1</v>
      </c>
      <c r="T363" s="7" t="str">
        <f t="shared" si="77"/>
        <v/>
      </c>
      <c r="U363" s="7"/>
    </row>
    <row r="364" spans="1:21" hidden="1" x14ac:dyDescent="0.25">
      <c r="A364" s="53">
        <f>'6aTRaiangProjExample'!B370</f>
        <v>4.7855820147872938</v>
      </c>
      <c r="B364" s="53">
        <f>'6aTRaiangProjExample'!C370</f>
        <v>4.8494751175286313</v>
      </c>
      <c r="C364" s="53">
        <f>'6aTRaiangProjExample'!D370</f>
        <v>5.5569881391368234</v>
      </c>
      <c r="D364" s="53">
        <f>'6aTRaiangProjExample'!E370</f>
        <v>4.0171637223497472</v>
      </c>
      <c r="E364" s="53">
        <f>'6aTRaiangProjExample'!F370</f>
        <v>2.7025908340835523</v>
      </c>
      <c r="F364" s="53">
        <f>'6aTRaiangProjExample'!G370</f>
        <v>2.802412690365514</v>
      </c>
      <c r="G364" s="52">
        <f t="shared" si="65"/>
        <v>10.342570153924118</v>
      </c>
      <c r="H364" s="51">
        <f t="shared" si="66"/>
        <v>11.605158427502555</v>
      </c>
      <c r="I364" s="50">
        <f t="shared" si="67"/>
        <v>10.354478641977698</v>
      </c>
      <c r="J364" s="6">
        <f t="shared" si="68"/>
        <v>11.605158427502555</v>
      </c>
      <c r="L364" s="7">
        <f t="shared" si="69"/>
        <v>1</v>
      </c>
      <c r="M364" s="7" t="str">
        <f t="shared" si="70"/>
        <v/>
      </c>
      <c r="N364" s="7" t="str">
        <f t="shared" si="71"/>
        <v/>
      </c>
      <c r="O364" s="7">
        <f t="shared" si="72"/>
        <v>1</v>
      </c>
      <c r="P364" s="7" t="str">
        <f t="shared" si="73"/>
        <v/>
      </c>
      <c r="Q364" s="7">
        <f t="shared" si="74"/>
        <v>1</v>
      </c>
      <c r="R364" s="7" t="str">
        <f t="shared" si="75"/>
        <v/>
      </c>
      <c r="S364" s="7">
        <f t="shared" si="76"/>
        <v>1</v>
      </c>
      <c r="T364" s="7" t="str">
        <f t="shared" si="77"/>
        <v/>
      </c>
      <c r="U364" s="7"/>
    </row>
    <row r="365" spans="1:21" hidden="1" x14ac:dyDescent="0.25">
      <c r="A365" s="53">
        <f>'6aTRaiangProjExample'!B371</f>
        <v>4.0712154563653264</v>
      </c>
      <c r="B365" s="53">
        <f>'6aTRaiangProjExample'!C371</f>
        <v>2.3446534625234614</v>
      </c>
      <c r="C365" s="53">
        <f>'6aTRaiangProjExample'!D371</f>
        <v>5.175806702373225</v>
      </c>
      <c r="D365" s="53">
        <f>'6aTRaiangProjExample'!E371</f>
        <v>3.3196583883942501</v>
      </c>
      <c r="E365" s="53">
        <f>'6aTRaiangProjExample'!F371</f>
        <v>2.3205777746832799</v>
      </c>
      <c r="F365" s="53">
        <f>'6aTRaiangProjExample'!G371</f>
        <v>3.1777550229077471</v>
      </c>
      <c r="G365" s="52">
        <f t="shared" si="65"/>
        <v>9.2470221587385524</v>
      </c>
      <c r="H365" s="51">
        <f t="shared" si="66"/>
        <v>10.568628867667325</v>
      </c>
      <c r="I365" s="50">
        <f t="shared" si="67"/>
        <v>7.8429862601144889</v>
      </c>
      <c r="J365" s="6">
        <f t="shared" si="68"/>
        <v>10.568628867667325</v>
      </c>
      <c r="L365" s="7">
        <f t="shared" si="69"/>
        <v>1</v>
      </c>
      <c r="M365" s="7" t="str">
        <f t="shared" si="70"/>
        <v/>
      </c>
      <c r="N365" s="7" t="str">
        <f t="shared" si="71"/>
        <v/>
      </c>
      <c r="O365" s="7">
        <f t="shared" si="72"/>
        <v>1</v>
      </c>
      <c r="P365" s="7" t="str">
        <f t="shared" si="73"/>
        <v/>
      </c>
      <c r="Q365" s="7">
        <f t="shared" si="74"/>
        <v>1</v>
      </c>
      <c r="R365" s="7" t="str">
        <f t="shared" si="75"/>
        <v/>
      </c>
      <c r="S365" s="7">
        <f t="shared" si="76"/>
        <v>1</v>
      </c>
      <c r="T365" s="7" t="str">
        <f t="shared" si="77"/>
        <v/>
      </c>
      <c r="U365" s="7"/>
    </row>
    <row r="366" spans="1:21" hidden="1" x14ac:dyDescent="0.25">
      <c r="A366" s="53">
        <f>'6aTRaiangProjExample'!B372</f>
        <v>4.4302802757973563</v>
      </c>
      <c r="B366" s="53">
        <f>'6aTRaiangProjExample'!C372</f>
        <v>3.4205385237494044</v>
      </c>
      <c r="C366" s="53">
        <f>'6aTRaiangProjExample'!D372</f>
        <v>5.4943291315852907</v>
      </c>
      <c r="D366" s="53">
        <f>'6aTRaiangProjExample'!E372</f>
        <v>3.6009554554993053</v>
      </c>
      <c r="E366" s="53">
        <f>'6aTRaiangProjExample'!F372</f>
        <v>1.5535284555102433</v>
      </c>
      <c r="F366" s="53">
        <f>'6aTRaiangProjExample'!G372</f>
        <v>2.8522424739508425</v>
      </c>
      <c r="G366" s="52">
        <f t="shared" si="65"/>
        <v>9.924609407382647</v>
      </c>
      <c r="H366" s="51">
        <f t="shared" si="66"/>
        <v>10.883478205247503</v>
      </c>
      <c r="I366" s="50">
        <f t="shared" si="67"/>
        <v>7.8263094532104907</v>
      </c>
      <c r="J366" s="6">
        <f t="shared" si="68"/>
        <v>10.883478205247503</v>
      </c>
      <c r="L366" s="7">
        <f t="shared" si="69"/>
        <v>1</v>
      </c>
      <c r="M366" s="7" t="str">
        <f t="shared" si="70"/>
        <v/>
      </c>
      <c r="N366" s="7" t="str">
        <f t="shared" si="71"/>
        <v/>
      </c>
      <c r="O366" s="7">
        <f t="shared" si="72"/>
        <v>1</v>
      </c>
      <c r="P366" s="7" t="str">
        <f t="shared" si="73"/>
        <v/>
      </c>
      <c r="Q366" s="7">
        <f t="shared" si="74"/>
        <v>1</v>
      </c>
      <c r="R366" s="7" t="str">
        <f t="shared" si="75"/>
        <v/>
      </c>
      <c r="S366" s="7">
        <f t="shared" si="76"/>
        <v>1</v>
      </c>
      <c r="T366" s="7" t="str">
        <f t="shared" si="77"/>
        <v/>
      </c>
      <c r="U366" s="7"/>
    </row>
    <row r="367" spans="1:21" hidden="1" x14ac:dyDescent="0.25">
      <c r="A367" s="53">
        <f>'6aTRaiangProjExample'!B373</f>
        <v>5.0471136929482121</v>
      </c>
      <c r="B367" s="53">
        <f>'6aTRaiangProjExample'!C373</f>
        <v>1.5518349276971646</v>
      </c>
      <c r="C367" s="53">
        <f>'6aTRaiangProjExample'!D373</f>
        <v>5.8636658129743875</v>
      </c>
      <c r="D367" s="53">
        <f>'6aTRaiangProjExample'!E373</f>
        <v>4.3513528873129603</v>
      </c>
      <c r="E367" s="53">
        <f>'6aTRaiangProjExample'!F373</f>
        <v>1.5557703696926704</v>
      </c>
      <c r="F367" s="53">
        <f>'6aTRaiangProjExample'!G373</f>
        <v>3.5613800378479734</v>
      </c>
      <c r="G367" s="52">
        <f t="shared" si="65"/>
        <v>10.9107795059226</v>
      </c>
      <c r="H367" s="51">
        <f t="shared" si="66"/>
        <v>12.959846618109145</v>
      </c>
      <c r="I367" s="50">
        <f t="shared" si="67"/>
        <v>6.6689853352378083</v>
      </c>
      <c r="J367" s="6">
        <f t="shared" si="68"/>
        <v>12.959846618109145</v>
      </c>
      <c r="L367" s="7">
        <f t="shared" si="69"/>
        <v>1</v>
      </c>
      <c r="M367" s="7" t="str">
        <f t="shared" si="70"/>
        <v/>
      </c>
      <c r="N367" s="7" t="str">
        <f t="shared" si="71"/>
        <v/>
      </c>
      <c r="O367" s="7">
        <f t="shared" si="72"/>
        <v>1</v>
      </c>
      <c r="P367" s="7" t="str">
        <f t="shared" si="73"/>
        <v/>
      </c>
      <c r="Q367" s="7">
        <f t="shared" si="74"/>
        <v>1</v>
      </c>
      <c r="R367" s="7" t="str">
        <f t="shared" si="75"/>
        <v/>
      </c>
      <c r="S367" s="7">
        <f t="shared" si="76"/>
        <v>1</v>
      </c>
      <c r="T367" s="7" t="str">
        <f t="shared" si="77"/>
        <v/>
      </c>
      <c r="U367" s="7"/>
    </row>
    <row r="368" spans="1:21" hidden="1" x14ac:dyDescent="0.25">
      <c r="A368" s="53">
        <f>'6aTRaiangProjExample'!B374</f>
        <v>3.5420315245365912</v>
      </c>
      <c r="B368" s="53">
        <f>'6aTRaiangProjExample'!C374</f>
        <v>3.2800387709406711</v>
      </c>
      <c r="C368" s="53">
        <f>'6aTRaiangProjExample'!D374</f>
        <v>5.4713542967015227</v>
      </c>
      <c r="D368" s="53">
        <f>'6aTRaiangProjExample'!E374</f>
        <v>3.7821176749850749</v>
      </c>
      <c r="E368" s="53">
        <f>'6aTRaiangProjExample'!F374</f>
        <v>1.5944946975046925</v>
      </c>
      <c r="F368" s="53">
        <f>'6aTRaiangProjExample'!G374</f>
        <v>2.8048602884443485</v>
      </c>
      <c r="G368" s="52">
        <f t="shared" si="65"/>
        <v>9.0133858212381135</v>
      </c>
      <c r="H368" s="51">
        <f t="shared" si="66"/>
        <v>10.129009487966014</v>
      </c>
      <c r="I368" s="50">
        <f t="shared" si="67"/>
        <v>7.6793937568897128</v>
      </c>
      <c r="J368" s="6">
        <f t="shared" si="68"/>
        <v>10.129009487966014</v>
      </c>
      <c r="L368" s="7">
        <f t="shared" si="69"/>
        <v>1</v>
      </c>
      <c r="M368" s="7" t="str">
        <f t="shared" si="70"/>
        <v/>
      </c>
      <c r="N368" s="7" t="str">
        <f t="shared" si="71"/>
        <v/>
      </c>
      <c r="O368" s="7">
        <f t="shared" si="72"/>
        <v>1</v>
      </c>
      <c r="P368" s="7" t="str">
        <f t="shared" si="73"/>
        <v/>
      </c>
      <c r="Q368" s="7">
        <f t="shared" si="74"/>
        <v>1</v>
      </c>
      <c r="R368" s="7" t="str">
        <f t="shared" si="75"/>
        <v/>
      </c>
      <c r="S368" s="7">
        <f t="shared" si="76"/>
        <v>1</v>
      </c>
      <c r="T368" s="7" t="str">
        <f t="shared" si="77"/>
        <v/>
      </c>
      <c r="U368" s="7"/>
    </row>
    <row r="369" spans="1:21" hidden="1" x14ac:dyDescent="0.25">
      <c r="A369" s="53">
        <f>'6aTRaiangProjExample'!B375</f>
        <v>4.0137623816619197</v>
      </c>
      <c r="B369" s="53">
        <f>'6aTRaiangProjExample'!C375</f>
        <v>4.0661784039118887</v>
      </c>
      <c r="C369" s="53">
        <f>'6aTRaiangProjExample'!D375</f>
        <v>5.0787089978441831</v>
      </c>
      <c r="D369" s="53">
        <f>'6aTRaiangProjExample'!E375</f>
        <v>3.4049931989410065</v>
      </c>
      <c r="E369" s="53">
        <f>'6aTRaiangProjExample'!F375</f>
        <v>2.2253180796872414</v>
      </c>
      <c r="F369" s="53">
        <f>'6aTRaiangProjExample'!G375</f>
        <v>3.2505823914157363</v>
      </c>
      <c r="G369" s="52">
        <f t="shared" si="65"/>
        <v>9.0924713795061027</v>
      </c>
      <c r="H369" s="51">
        <f t="shared" si="66"/>
        <v>10.669337972018663</v>
      </c>
      <c r="I369" s="50">
        <f t="shared" si="67"/>
        <v>9.542078875014866</v>
      </c>
      <c r="J369" s="6">
        <f t="shared" si="68"/>
        <v>10.669337972018663</v>
      </c>
      <c r="L369" s="7">
        <f t="shared" si="69"/>
        <v>1</v>
      </c>
      <c r="M369" s="7" t="str">
        <f t="shared" si="70"/>
        <v/>
      </c>
      <c r="N369" s="7" t="str">
        <f t="shared" si="71"/>
        <v/>
      </c>
      <c r="O369" s="7">
        <f t="shared" si="72"/>
        <v>1</v>
      </c>
      <c r="P369" s="7" t="str">
        <f t="shared" si="73"/>
        <v/>
      </c>
      <c r="Q369" s="7">
        <f t="shared" si="74"/>
        <v>1</v>
      </c>
      <c r="R369" s="7" t="str">
        <f t="shared" si="75"/>
        <v/>
      </c>
      <c r="S369" s="7">
        <f t="shared" si="76"/>
        <v>1</v>
      </c>
      <c r="T369" s="7" t="str">
        <f t="shared" si="77"/>
        <v/>
      </c>
      <c r="U369" s="7"/>
    </row>
    <row r="370" spans="1:21" hidden="1" x14ac:dyDescent="0.25">
      <c r="A370" s="53">
        <f>'6aTRaiangProjExample'!B376</f>
        <v>5.1124560643471506</v>
      </c>
      <c r="B370" s="53">
        <f>'6aTRaiangProjExample'!C376</f>
        <v>1.7730673282202087</v>
      </c>
      <c r="C370" s="53">
        <f>'6aTRaiangProjExample'!D376</f>
        <v>5.59480690113676</v>
      </c>
      <c r="D370" s="53">
        <f>'6aTRaiangProjExample'!E376</f>
        <v>4.2906277464339535</v>
      </c>
      <c r="E370" s="53">
        <f>'6aTRaiangProjExample'!F376</f>
        <v>2.1384670412796867</v>
      </c>
      <c r="F370" s="53">
        <f>'6aTRaiangProjExample'!G376</f>
        <v>2.980709443566028</v>
      </c>
      <c r="G370" s="52">
        <f t="shared" si="65"/>
        <v>10.70726296548391</v>
      </c>
      <c r="H370" s="51">
        <f t="shared" si="66"/>
        <v>12.383793254347133</v>
      </c>
      <c r="I370" s="50">
        <f t="shared" si="67"/>
        <v>6.8922438130659227</v>
      </c>
      <c r="J370" s="6">
        <f t="shared" si="68"/>
        <v>12.383793254347133</v>
      </c>
      <c r="L370" s="7">
        <f t="shared" si="69"/>
        <v>1</v>
      </c>
      <c r="M370" s="7" t="str">
        <f t="shared" si="70"/>
        <v/>
      </c>
      <c r="N370" s="7" t="str">
        <f t="shared" si="71"/>
        <v/>
      </c>
      <c r="O370" s="7">
        <f t="shared" si="72"/>
        <v>1</v>
      </c>
      <c r="P370" s="7" t="str">
        <f t="shared" si="73"/>
        <v/>
      </c>
      <c r="Q370" s="7">
        <f t="shared" si="74"/>
        <v>1</v>
      </c>
      <c r="R370" s="7" t="str">
        <f t="shared" si="75"/>
        <v/>
      </c>
      <c r="S370" s="7">
        <f t="shared" si="76"/>
        <v>1</v>
      </c>
      <c r="T370" s="7" t="str">
        <f t="shared" si="77"/>
        <v/>
      </c>
      <c r="U370" s="7"/>
    </row>
    <row r="371" spans="1:21" hidden="1" x14ac:dyDescent="0.25">
      <c r="A371" s="53">
        <f>'6aTRaiangProjExample'!B377</f>
        <v>4.1875706602792047</v>
      </c>
      <c r="B371" s="53">
        <f>'6aTRaiangProjExample'!C377</f>
        <v>4.5650997640730537</v>
      </c>
      <c r="C371" s="53">
        <f>'6aTRaiangProjExample'!D377</f>
        <v>5.5719060032354664</v>
      </c>
      <c r="D371" s="53">
        <f>'6aTRaiangProjExample'!E377</f>
        <v>4.6097927366337501</v>
      </c>
      <c r="E371" s="53">
        <f>'6aTRaiangProjExample'!F377</f>
        <v>3.3801328544567073</v>
      </c>
      <c r="F371" s="53">
        <f>'6aTRaiangProjExample'!G377</f>
        <v>3.7963282928294682</v>
      </c>
      <c r="G371" s="52">
        <f t="shared" si="65"/>
        <v>9.7594766635146719</v>
      </c>
      <c r="H371" s="51">
        <f t="shared" si="66"/>
        <v>12.593691689742423</v>
      </c>
      <c r="I371" s="50">
        <f t="shared" si="67"/>
        <v>11.74156091135923</v>
      </c>
      <c r="J371" s="6">
        <f t="shared" si="68"/>
        <v>12.593691689742423</v>
      </c>
      <c r="L371" s="7">
        <f t="shared" si="69"/>
        <v>1</v>
      </c>
      <c r="M371" s="7" t="str">
        <f t="shared" si="70"/>
        <v/>
      </c>
      <c r="N371" s="7" t="str">
        <f t="shared" si="71"/>
        <v/>
      </c>
      <c r="O371" s="7">
        <f t="shared" si="72"/>
        <v>1</v>
      </c>
      <c r="P371" s="7" t="str">
        <f t="shared" si="73"/>
        <v/>
      </c>
      <c r="Q371" s="7">
        <f t="shared" si="74"/>
        <v>1</v>
      </c>
      <c r="R371" s="7" t="str">
        <f t="shared" si="75"/>
        <v/>
      </c>
      <c r="S371" s="7">
        <f t="shared" si="76"/>
        <v>1</v>
      </c>
      <c r="T371" s="7" t="str">
        <f t="shared" si="77"/>
        <v/>
      </c>
      <c r="U371" s="7"/>
    </row>
    <row r="372" spans="1:21" hidden="1" x14ac:dyDescent="0.25">
      <c r="A372" s="53">
        <f>'6aTRaiangProjExample'!B378</f>
        <v>4.1984353247896689</v>
      </c>
      <c r="B372" s="53">
        <f>'6aTRaiangProjExample'!C378</f>
        <v>1.4781219020406442</v>
      </c>
      <c r="C372" s="53">
        <f>'6aTRaiangProjExample'!D378</f>
        <v>5.1572023529446431</v>
      </c>
      <c r="D372" s="53">
        <f>'6aTRaiangProjExample'!E378</f>
        <v>4.4223019457967272</v>
      </c>
      <c r="E372" s="53">
        <f>'6aTRaiangProjExample'!F378</f>
        <v>2.7882790847078081</v>
      </c>
      <c r="F372" s="53">
        <f>'6aTRaiangProjExample'!G378</f>
        <v>4.4933037424873943</v>
      </c>
      <c r="G372" s="52">
        <f t="shared" si="65"/>
        <v>9.3556376777343111</v>
      </c>
      <c r="H372" s="51">
        <f t="shared" si="66"/>
        <v>13.114041013073791</v>
      </c>
      <c r="I372" s="50">
        <f t="shared" si="67"/>
        <v>8.7597047292358461</v>
      </c>
      <c r="J372" s="6">
        <f t="shared" si="68"/>
        <v>13.114041013073791</v>
      </c>
      <c r="L372" s="7">
        <f t="shared" si="69"/>
        <v>1</v>
      </c>
      <c r="M372" s="7" t="str">
        <f t="shared" si="70"/>
        <v/>
      </c>
      <c r="N372" s="7" t="str">
        <f t="shared" si="71"/>
        <v/>
      </c>
      <c r="O372" s="7">
        <f t="shared" si="72"/>
        <v>1</v>
      </c>
      <c r="P372" s="7" t="str">
        <f t="shared" si="73"/>
        <v/>
      </c>
      <c r="Q372" s="7">
        <f t="shared" si="74"/>
        <v>1</v>
      </c>
      <c r="R372" s="7" t="str">
        <f t="shared" si="75"/>
        <v/>
      </c>
      <c r="S372" s="7">
        <f t="shared" si="76"/>
        <v>1</v>
      </c>
      <c r="T372" s="7" t="str">
        <f t="shared" si="77"/>
        <v/>
      </c>
      <c r="U372" s="7"/>
    </row>
    <row r="373" spans="1:21" hidden="1" x14ac:dyDescent="0.25">
      <c r="A373" s="53">
        <f>'6aTRaiangProjExample'!B379</f>
        <v>4.0955676262201255</v>
      </c>
      <c r="B373" s="53">
        <f>'6aTRaiangProjExample'!C379</f>
        <v>3.1422225971778439</v>
      </c>
      <c r="C373" s="53">
        <f>'6aTRaiangProjExample'!D379</f>
        <v>5.2509398712661302</v>
      </c>
      <c r="D373" s="53">
        <f>'6aTRaiangProjExample'!E379</f>
        <v>4.1279746473365728</v>
      </c>
      <c r="E373" s="53">
        <f>'6aTRaiangProjExample'!F379</f>
        <v>3.4316265891667754</v>
      </c>
      <c r="F373" s="53">
        <f>'6aTRaiangProjExample'!G379</f>
        <v>3.4662373441691132</v>
      </c>
      <c r="G373" s="52">
        <f t="shared" si="65"/>
        <v>9.3465074974862556</v>
      </c>
      <c r="H373" s="51">
        <f t="shared" si="66"/>
        <v>11.689779617725812</v>
      </c>
      <c r="I373" s="50">
        <f t="shared" si="67"/>
        <v>10.040086530513733</v>
      </c>
      <c r="J373" s="6">
        <f t="shared" si="68"/>
        <v>11.689779617725812</v>
      </c>
      <c r="L373" s="7">
        <f t="shared" si="69"/>
        <v>1</v>
      </c>
      <c r="M373" s="7" t="str">
        <f t="shared" si="70"/>
        <v/>
      </c>
      <c r="N373" s="7" t="str">
        <f t="shared" si="71"/>
        <v/>
      </c>
      <c r="O373" s="7">
        <f t="shared" si="72"/>
        <v>1</v>
      </c>
      <c r="P373" s="7" t="str">
        <f t="shared" si="73"/>
        <v/>
      </c>
      <c r="Q373" s="7">
        <f t="shared" si="74"/>
        <v>1</v>
      </c>
      <c r="R373" s="7" t="str">
        <f t="shared" si="75"/>
        <v/>
      </c>
      <c r="S373" s="7">
        <f t="shared" si="76"/>
        <v>1</v>
      </c>
      <c r="T373" s="7" t="str">
        <f t="shared" si="77"/>
        <v/>
      </c>
      <c r="U373" s="7"/>
    </row>
    <row r="374" spans="1:21" hidden="1" x14ac:dyDescent="0.25">
      <c r="A374" s="53">
        <f>'6aTRaiangProjExample'!B380</f>
        <v>5.0795913291501833</v>
      </c>
      <c r="B374" s="53">
        <f>'6aTRaiangProjExample'!C380</f>
        <v>2.9151939538164431</v>
      </c>
      <c r="C374" s="53">
        <f>'6aTRaiangProjExample'!D380</f>
        <v>5.5551212977717963</v>
      </c>
      <c r="D374" s="53">
        <f>'6aTRaiangProjExample'!E380</f>
        <v>3.8649717313378078</v>
      </c>
      <c r="E374" s="53">
        <f>'6aTRaiangProjExample'!F380</f>
        <v>3.4346714104909548</v>
      </c>
      <c r="F374" s="53">
        <f>'6aTRaiangProjExample'!G380</f>
        <v>3.3496407030340198</v>
      </c>
      <c r="G374" s="52">
        <f t="shared" si="65"/>
        <v>10.63471262692198</v>
      </c>
      <c r="H374" s="51">
        <f t="shared" si="66"/>
        <v>12.29420376352201</v>
      </c>
      <c r="I374" s="50">
        <f t="shared" si="67"/>
        <v>9.6995060673414173</v>
      </c>
      <c r="J374" s="6">
        <f t="shared" si="68"/>
        <v>12.29420376352201</v>
      </c>
      <c r="L374" s="7">
        <f t="shared" si="69"/>
        <v>1</v>
      </c>
      <c r="M374" s="7" t="str">
        <f t="shared" si="70"/>
        <v/>
      </c>
      <c r="N374" s="7" t="str">
        <f t="shared" si="71"/>
        <v/>
      </c>
      <c r="O374" s="7">
        <f t="shared" si="72"/>
        <v>1</v>
      </c>
      <c r="P374" s="7" t="str">
        <f t="shared" si="73"/>
        <v/>
      </c>
      <c r="Q374" s="7">
        <f t="shared" si="74"/>
        <v>1</v>
      </c>
      <c r="R374" s="7" t="str">
        <f t="shared" si="75"/>
        <v/>
      </c>
      <c r="S374" s="7">
        <f t="shared" si="76"/>
        <v>1</v>
      </c>
      <c r="T374" s="7" t="str">
        <f t="shared" si="77"/>
        <v/>
      </c>
      <c r="U374" s="7"/>
    </row>
    <row r="375" spans="1:21" hidden="1" x14ac:dyDescent="0.25">
      <c r="A375" s="53">
        <f>'6aTRaiangProjExample'!B381</f>
        <v>4.4422405388925679</v>
      </c>
      <c r="B375" s="53">
        <f>'6aTRaiangProjExample'!C381</f>
        <v>3.1699946843913533</v>
      </c>
      <c r="C375" s="53">
        <f>'6aTRaiangProjExample'!D381</f>
        <v>4.9328578168570001</v>
      </c>
      <c r="D375" s="53">
        <f>'6aTRaiangProjExample'!E381</f>
        <v>3.2817478222420471</v>
      </c>
      <c r="E375" s="53">
        <f>'6aTRaiangProjExample'!F381</f>
        <v>2.1196505850127476</v>
      </c>
      <c r="F375" s="53">
        <f>'6aTRaiangProjExample'!G381</f>
        <v>2.8313655146977763</v>
      </c>
      <c r="G375" s="52">
        <f t="shared" si="65"/>
        <v>9.375098355749568</v>
      </c>
      <c r="H375" s="51">
        <f t="shared" si="66"/>
        <v>10.555353875832392</v>
      </c>
      <c r="I375" s="50">
        <f t="shared" si="67"/>
        <v>8.1210107841018768</v>
      </c>
      <c r="J375" s="6">
        <f t="shared" si="68"/>
        <v>10.555353875832392</v>
      </c>
      <c r="L375" s="7">
        <f t="shared" si="69"/>
        <v>1</v>
      </c>
      <c r="M375" s="7" t="str">
        <f t="shared" si="70"/>
        <v/>
      </c>
      <c r="N375" s="7" t="str">
        <f t="shared" si="71"/>
        <v/>
      </c>
      <c r="O375" s="7">
        <f t="shared" si="72"/>
        <v>1</v>
      </c>
      <c r="P375" s="7" t="str">
        <f t="shared" si="73"/>
        <v/>
      </c>
      <c r="Q375" s="7">
        <f t="shared" si="74"/>
        <v>1</v>
      </c>
      <c r="R375" s="7" t="str">
        <f t="shared" si="75"/>
        <v/>
      </c>
      <c r="S375" s="7">
        <f t="shared" si="76"/>
        <v>1</v>
      </c>
      <c r="T375" s="7" t="str">
        <f t="shared" si="77"/>
        <v/>
      </c>
      <c r="U375" s="7"/>
    </row>
    <row r="376" spans="1:21" hidden="1" x14ac:dyDescent="0.25">
      <c r="A376" s="53">
        <f>'6aTRaiangProjExample'!B382</f>
        <v>3.8354442408639575</v>
      </c>
      <c r="B376" s="53">
        <f>'6aTRaiangProjExample'!C382</f>
        <v>3.8416172418663748</v>
      </c>
      <c r="C376" s="53">
        <f>'6aTRaiangProjExample'!D382</f>
        <v>5.8907011798983904</v>
      </c>
      <c r="D376" s="53">
        <f>'6aTRaiangProjExample'!E382</f>
        <v>4.2795007415747497</v>
      </c>
      <c r="E376" s="53">
        <f>'6aTRaiangProjExample'!F382</f>
        <v>1.408854127834013</v>
      </c>
      <c r="F376" s="53">
        <f>'6aTRaiangProjExample'!G382</f>
        <v>3.1570509519170025</v>
      </c>
      <c r="G376" s="52">
        <f t="shared" si="65"/>
        <v>9.7261454207623483</v>
      </c>
      <c r="H376" s="51">
        <f t="shared" si="66"/>
        <v>11.27199593435571</v>
      </c>
      <c r="I376" s="50">
        <f t="shared" si="67"/>
        <v>8.4075223216173907</v>
      </c>
      <c r="J376" s="6">
        <f t="shared" si="68"/>
        <v>11.27199593435571</v>
      </c>
      <c r="L376" s="7">
        <f t="shared" si="69"/>
        <v>1</v>
      </c>
      <c r="M376" s="7" t="str">
        <f t="shared" si="70"/>
        <v/>
      </c>
      <c r="N376" s="7" t="str">
        <f t="shared" si="71"/>
        <v/>
      </c>
      <c r="O376" s="7">
        <f t="shared" si="72"/>
        <v>1</v>
      </c>
      <c r="P376" s="7" t="str">
        <f t="shared" si="73"/>
        <v/>
      </c>
      <c r="Q376" s="7">
        <f t="shared" si="74"/>
        <v>1</v>
      </c>
      <c r="R376" s="7" t="str">
        <f t="shared" si="75"/>
        <v/>
      </c>
      <c r="S376" s="7">
        <f t="shared" si="76"/>
        <v>1</v>
      </c>
      <c r="T376" s="7" t="str">
        <f t="shared" si="77"/>
        <v/>
      </c>
      <c r="U376" s="7"/>
    </row>
    <row r="377" spans="1:21" hidden="1" x14ac:dyDescent="0.25">
      <c r="A377" s="53">
        <f>'6aTRaiangProjExample'!B383</f>
        <v>3.4124581107004652</v>
      </c>
      <c r="B377" s="53">
        <f>'6aTRaiangProjExample'!C383</f>
        <v>2.5821818803641405</v>
      </c>
      <c r="C377" s="53">
        <f>'6aTRaiangProjExample'!D383</f>
        <v>5.2119482302988001</v>
      </c>
      <c r="D377" s="53">
        <f>'6aTRaiangProjExample'!E383</f>
        <v>3.3605718626040888</v>
      </c>
      <c r="E377" s="53">
        <f>'6aTRaiangProjExample'!F383</f>
        <v>2.7352260664969563</v>
      </c>
      <c r="F377" s="53">
        <f>'6aTRaiangProjExample'!G383</f>
        <v>3.8023828634255894</v>
      </c>
      <c r="G377" s="52">
        <f t="shared" si="65"/>
        <v>8.6244063409992648</v>
      </c>
      <c r="H377" s="51">
        <f t="shared" si="66"/>
        <v>10.575412836730145</v>
      </c>
      <c r="I377" s="50">
        <f t="shared" si="67"/>
        <v>9.1197908102866876</v>
      </c>
      <c r="J377" s="6">
        <f t="shared" si="68"/>
        <v>10.575412836730145</v>
      </c>
      <c r="L377" s="7">
        <f t="shared" si="69"/>
        <v>1</v>
      </c>
      <c r="M377" s="7" t="str">
        <f t="shared" si="70"/>
        <v/>
      </c>
      <c r="N377" s="7" t="str">
        <f t="shared" si="71"/>
        <v/>
      </c>
      <c r="O377" s="7">
        <f t="shared" si="72"/>
        <v>1</v>
      </c>
      <c r="P377" s="7" t="str">
        <f t="shared" si="73"/>
        <v/>
      </c>
      <c r="Q377" s="7">
        <f t="shared" si="74"/>
        <v>1</v>
      </c>
      <c r="R377" s="7" t="str">
        <f t="shared" si="75"/>
        <v/>
      </c>
      <c r="S377" s="7">
        <f t="shared" si="76"/>
        <v>1</v>
      </c>
      <c r="T377" s="7" t="str">
        <f t="shared" si="77"/>
        <v/>
      </c>
      <c r="U377" s="7"/>
    </row>
    <row r="378" spans="1:21" hidden="1" x14ac:dyDescent="0.25">
      <c r="A378" s="53">
        <f>'6aTRaiangProjExample'!B384</f>
        <v>3.7849110884528088</v>
      </c>
      <c r="B378" s="53">
        <f>'6aTRaiangProjExample'!C384</f>
        <v>2.0432311558329137</v>
      </c>
      <c r="C378" s="53">
        <f>'6aTRaiangProjExample'!D384</f>
        <v>4.6355995985500789</v>
      </c>
      <c r="D378" s="53">
        <f>'6aTRaiangProjExample'!E384</f>
        <v>3.7486302521846446</v>
      </c>
      <c r="E378" s="53">
        <f>'6aTRaiangProjExample'!F384</f>
        <v>3.2077250768010801</v>
      </c>
      <c r="F378" s="53">
        <f>'6aTRaiangProjExample'!G384</f>
        <v>3.1786831244884608</v>
      </c>
      <c r="G378" s="52">
        <f t="shared" si="65"/>
        <v>8.4205106870028885</v>
      </c>
      <c r="H378" s="51">
        <f t="shared" si="66"/>
        <v>10.712224465125914</v>
      </c>
      <c r="I378" s="50">
        <f t="shared" si="67"/>
        <v>8.4296393571224542</v>
      </c>
      <c r="J378" s="6">
        <f t="shared" si="68"/>
        <v>10.712224465125914</v>
      </c>
      <c r="L378" s="7">
        <f t="shared" si="69"/>
        <v>1</v>
      </c>
      <c r="M378" s="7" t="str">
        <f t="shared" si="70"/>
        <v/>
      </c>
      <c r="N378" s="7" t="str">
        <f t="shared" si="71"/>
        <v/>
      </c>
      <c r="O378" s="7">
        <f t="shared" si="72"/>
        <v>1</v>
      </c>
      <c r="P378" s="7" t="str">
        <f t="shared" si="73"/>
        <v/>
      </c>
      <c r="Q378" s="7">
        <f t="shared" si="74"/>
        <v>1</v>
      </c>
      <c r="R378" s="7" t="str">
        <f t="shared" si="75"/>
        <v/>
      </c>
      <c r="S378" s="7">
        <f t="shared" si="76"/>
        <v>1</v>
      </c>
      <c r="T378" s="7" t="str">
        <f t="shared" si="77"/>
        <v/>
      </c>
      <c r="U378" s="7"/>
    </row>
    <row r="379" spans="1:21" hidden="1" x14ac:dyDescent="0.25">
      <c r="A379" s="53">
        <f>'6aTRaiangProjExample'!B385</f>
        <v>4.5445981366342814</v>
      </c>
      <c r="B379" s="53">
        <f>'6aTRaiangProjExample'!C385</f>
        <v>2.9634267948786031</v>
      </c>
      <c r="C379" s="53">
        <f>'6aTRaiangProjExample'!D385</f>
        <v>6.5143262541508689</v>
      </c>
      <c r="D379" s="53">
        <f>'6aTRaiangProjExample'!E385</f>
        <v>3.9158842283293334</v>
      </c>
      <c r="E379" s="53">
        <f>'6aTRaiangProjExample'!F385</f>
        <v>2.4601178415941902</v>
      </c>
      <c r="F379" s="53">
        <f>'6aTRaiangProjExample'!G385</f>
        <v>3.3395769647189688</v>
      </c>
      <c r="G379" s="52">
        <f t="shared" si="65"/>
        <v>11.058924390785151</v>
      </c>
      <c r="H379" s="51">
        <f t="shared" si="66"/>
        <v>11.800059329682583</v>
      </c>
      <c r="I379" s="50">
        <f t="shared" si="67"/>
        <v>8.763121601191763</v>
      </c>
      <c r="J379" s="6">
        <f t="shared" si="68"/>
        <v>11.800059329682583</v>
      </c>
      <c r="L379" s="7">
        <f t="shared" si="69"/>
        <v>1</v>
      </c>
      <c r="M379" s="7" t="str">
        <f t="shared" si="70"/>
        <v/>
      </c>
      <c r="N379" s="7" t="str">
        <f t="shared" si="71"/>
        <v/>
      </c>
      <c r="O379" s="7">
        <f t="shared" si="72"/>
        <v>1</v>
      </c>
      <c r="P379" s="7" t="str">
        <f t="shared" si="73"/>
        <v/>
      </c>
      <c r="Q379" s="7">
        <f t="shared" si="74"/>
        <v>1</v>
      </c>
      <c r="R379" s="7" t="str">
        <f t="shared" si="75"/>
        <v/>
      </c>
      <c r="S379" s="7">
        <f t="shared" si="76"/>
        <v>1</v>
      </c>
      <c r="T379" s="7" t="str">
        <f t="shared" si="77"/>
        <v/>
      </c>
      <c r="U379" s="7"/>
    </row>
    <row r="380" spans="1:21" hidden="1" x14ac:dyDescent="0.25">
      <c r="A380" s="53">
        <f>'6aTRaiangProjExample'!B386</f>
        <v>4.7462175670527254</v>
      </c>
      <c r="B380" s="53">
        <f>'6aTRaiangProjExample'!C386</f>
        <v>4.0521209276808223</v>
      </c>
      <c r="C380" s="53">
        <f>'6aTRaiangProjExample'!D386</f>
        <v>6.075630610090923</v>
      </c>
      <c r="D380" s="53">
        <f>'6aTRaiangProjExample'!E386</f>
        <v>4.2257022907898101</v>
      </c>
      <c r="E380" s="53">
        <f>'6aTRaiangProjExample'!F386</f>
        <v>2.2599972992023361</v>
      </c>
      <c r="F380" s="53">
        <f>'6aTRaiangProjExample'!G386</f>
        <v>3.3251508095466171</v>
      </c>
      <c r="G380" s="52">
        <f t="shared" si="65"/>
        <v>10.821848177143648</v>
      </c>
      <c r="H380" s="51">
        <f t="shared" si="66"/>
        <v>12.297070667389153</v>
      </c>
      <c r="I380" s="50">
        <f t="shared" si="67"/>
        <v>9.6372690364297746</v>
      </c>
      <c r="J380" s="6">
        <f t="shared" si="68"/>
        <v>12.297070667389153</v>
      </c>
      <c r="L380" s="7">
        <f t="shared" si="69"/>
        <v>1</v>
      </c>
      <c r="M380" s="7" t="str">
        <f t="shared" si="70"/>
        <v/>
      </c>
      <c r="N380" s="7" t="str">
        <f t="shared" si="71"/>
        <v/>
      </c>
      <c r="O380" s="7">
        <f t="shared" si="72"/>
        <v>1</v>
      </c>
      <c r="P380" s="7" t="str">
        <f t="shared" si="73"/>
        <v/>
      </c>
      <c r="Q380" s="7">
        <f t="shared" si="74"/>
        <v>1</v>
      </c>
      <c r="R380" s="7" t="str">
        <f t="shared" si="75"/>
        <v/>
      </c>
      <c r="S380" s="7">
        <f t="shared" si="76"/>
        <v>1</v>
      </c>
      <c r="T380" s="7" t="str">
        <f t="shared" si="77"/>
        <v/>
      </c>
      <c r="U380" s="7"/>
    </row>
    <row r="381" spans="1:21" hidden="1" x14ac:dyDescent="0.25">
      <c r="A381" s="53">
        <f>'6aTRaiangProjExample'!B387</f>
        <v>4.1389741135322362</v>
      </c>
      <c r="B381" s="53">
        <f>'6aTRaiangProjExample'!C387</f>
        <v>2.3708376763662486</v>
      </c>
      <c r="C381" s="53">
        <f>'6aTRaiangProjExample'!D387</f>
        <v>4.8367347023239571</v>
      </c>
      <c r="D381" s="53">
        <f>'6aTRaiangProjExample'!E387</f>
        <v>3.4782075849473268</v>
      </c>
      <c r="E381" s="53">
        <f>'6aTRaiangProjExample'!F387</f>
        <v>3.1023645845530492</v>
      </c>
      <c r="F381" s="53">
        <f>'6aTRaiangProjExample'!G387</f>
        <v>3.3934171663158796</v>
      </c>
      <c r="G381" s="52">
        <f t="shared" si="65"/>
        <v>8.9757088158561942</v>
      </c>
      <c r="H381" s="51">
        <f t="shared" si="66"/>
        <v>11.010598864795442</v>
      </c>
      <c r="I381" s="50">
        <f t="shared" si="67"/>
        <v>8.866619427235177</v>
      </c>
      <c r="J381" s="6">
        <f t="shared" si="68"/>
        <v>11.010598864795442</v>
      </c>
      <c r="L381" s="7">
        <f t="shared" si="69"/>
        <v>1</v>
      </c>
      <c r="M381" s="7" t="str">
        <f t="shared" si="70"/>
        <v/>
      </c>
      <c r="N381" s="7" t="str">
        <f t="shared" si="71"/>
        <v/>
      </c>
      <c r="O381" s="7">
        <f t="shared" si="72"/>
        <v>1</v>
      </c>
      <c r="P381" s="7" t="str">
        <f t="shared" si="73"/>
        <v/>
      </c>
      <c r="Q381" s="7">
        <f t="shared" si="74"/>
        <v>1</v>
      </c>
      <c r="R381" s="7" t="str">
        <f t="shared" si="75"/>
        <v/>
      </c>
      <c r="S381" s="7">
        <f t="shared" si="76"/>
        <v>1</v>
      </c>
      <c r="T381" s="7" t="str">
        <f t="shared" si="77"/>
        <v/>
      </c>
      <c r="U381" s="7"/>
    </row>
    <row r="382" spans="1:21" hidden="1" x14ac:dyDescent="0.25">
      <c r="A382" s="53">
        <f>'6aTRaiangProjExample'!B388</f>
        <v>5.6015866843117808</v>
      </c>
      <c r="B382" s="53">
        <f>'6aTRaiangProjExample'!C388</f>
        <v>2.8095691561725831</v>
      </c>
      <c r="C382" s="53">
        <f>'6aTRaiangProjExample'!D388</f>
        <v>5.9197252493295549</v>
      </c>
      <c r="D382" s="53">
        <f>'6aTRaiangProjExample'!E388</f>
        <v>3.6742825780181629</v>
      </c>
      <c r="E382" s="53">
        <f>'6aTRaiangProjExample'!F388</f>
        <v>3.266484394736656</v>
      </c>
      <c r="F382" s="53">
        <f>'6aTRaiangProjExample'!G388</f>
        <v>3.8227750393156077</v>
      </c>
      <c r="G382" s="52">
        <f t="shared" si="65"/>
        <v>11.521311933641336</v>
      </c>
      <c r="H382" s="51">
        <f t="shared" si="66"/>
        <v>13.098644301645553</v>
      </c>
      <c r="I382" s="50">
        <f t="shared" si="67"/>
        <v>9.8988285902248467</v>
      </c>
      <c r="J382" s="6">
        <f t="shared" si="68"/>
        <v>13.098644301645553</v>
      </c>
      <c r="L382" s="7">
        <f t="shared" si="69"/>
        <v>1</v>
      </c>
      <c r="M382" s="7" t="str">
        <f t="shared" si="70"/>
        <v/>
      </c>
      <c r="N382" s="7" t="str">
        <f t="shared" si="71"/>
        <v/>
      </c>
      <c r="O382" s="7">
        <f t="shared" si="72"/>
        <v>1</v>
      </c>
      <c r="P382" s="7" t="str">
        <f t="shared" si="73"/>
        <v/>
      </c>
      <c r="Q382" s="7">
        <f t="shared" si="74"/>
        <v>1</v>
      </c>
      <c r="R382" s="7" t="str">
        <f t="shared" si="75"/>
        <v/>
      </c>
      <c r="S382" s="7">
        <f t="shared" si="76"/>
        <v>1</v>
      </c>
      <c r="T382" s="7" t="str">
        <f t="shared" si="77"/>
        <v/>
      </c>
      <c r="U382" s="7"/>
    </row>
    <row r="383" spans="1:21" hidden="1" x14ac:dyDescent="0.25">
      <c r="A383" s="53">
        <f>'6aTRaiangProjExample'!B389</f>
        <v>4.2983355594649924</v>
      </c>
      <c r="B383" s="53">
        <f>'6aTRaiangProjExample'!C389</f>
        <v>3.6398199074413631</v>
      </c>
      <c r="C383" s="53">
        <f>'6aTRaiangProjExample'!D389</f>
        <v>6.1590241307444664</v>
      </c>
      <c r="D383" s="53">
        <f>'6aTRaiangProjExample'!E389</f>
        <v>4.3711148970229994</v>
      </c>
      <c r="E383" s="53">
        <f>'6aTRaiangProjExample'!F389</f>
        <v>1.3558986852221926</v>
      </c>
      <c r="F383" s="53">
        <f>'6aTRaiangProjExample'!G389</f>
        <v>3.4295231255732528</v>
      </c>
      <c r="G383" s="52">
        <f t="shared" si="65"/>
        <v>10.457359690209458</v>
      </c>
      <c r="H383" s="51">
        <f t="shared" si="66"/>
        <v>12.098973582061245</v>
      </c>
      <c r="I383" s="50">
        <f t="shared" si="67"/>
        <v>8.4252417182368085</v>
      </c>
      <c r="J383" s="6">
        <f t="shared" si="68"/>
        <v>12.098973582061245</v>
      </c>
      <c r="L383" s="7">
        <f t="shared" si="69"/>
        <v>1</v>
      </c>
      <c r="M383" s="7" t="str">
        <f t="shared" si="70"/>
        <v/>
      </c>
      <c r="N383" s="7" t="str">
        <f t="shared" si="71"/>
        <v/>
      </c>
      <c r="O383" s="7">
        <f t="shared" si="72"/>
        <v>1</v>
      </c>
      <c r="P383" s="7" t="str">
        <f t="shared" si="73"/>
        <v/>
      </c>
      <c r="Q383" s="7">
        <f t="shared" si="74"/>
        <v>1</v>
      </c>
      <c r="R383" s="7" t="str">
        <f t="shared" si="75"/>
        <v/>
      </c>
      <c r="S383" s="7">
        <f t="shared" si="76"/>
        <v>1</v>
      </c>
      <c r="T383" s="7" t="str">
        <f t="shared" si="77"/>
        <v/>
      </c>
      <c r="U383" s="7"/>
    </row>
    <row r="384" spans="1:21" hidden="1" x14ac:dyDescent="0.25">
      <c r="A384" s="53">
        <f>'6aTRaiangProjExample'!B390</f>
        <v>4.993815494601562</v>
      </c>
      <c r="B384" s="53">
        <f>'6aTRaiangProjExample'!C390</f>
        <v>3.0757681038671834</v>
      </c>
      <c r="C384" s="53">
        <f>'6aTRaiangProjExample'!D390</f>
        <v>5.6954619820687151</v>
      </c>
      <c r="D384" s="53">
        <f>'6aTRaiangProjExample'!E390</f>
        <v>3.3869661477942041</v>
      </c>
      <c r="E384" s="53">
        <f>'6aTRaiangProjExample'!F390</f>
        <v>1.19543704675271</v>
      </c>
      <c r="F384" s="53">
        <f>'6aTRaiangProjExample'!G390</f>
        <v>3.6184387010525114</v>
      </c>
      <c r="G384" s="52">
        <f t="shared" si="65"/>
        <v>10.689277476670277</v>
      </c>
      <c r="H384" s="51">
        <f t="shared" si="66"/>
        <v>11.999220343448277</v>
      </c>
      <c r="I384" s="50">
        <f t="shared" si="67"/>
        <v>7.889643851672405</v>
      </c>
      <c r="J384" s="6">
        <f t="shared" si="68"/>
        <v>11.999220343448277</v>
      </c>
      <c r="L384" s="7">
        <f t="shared" si="69"/>
        <v>1</v>
      </c>
      <c r="M384" s="7" t="str">
        <f t="shared" si="70"/>
        <v/>
      </c>
      <c r="N384" s="7" t="str">
        <f t="shared" si="71"/>
        <v/>
      </c>
      <c r="O384" s="7">
        <f t="shared" si="72"/>
        <v>1</v>
      </c>
      <c r="P384" s="7" t="str">
        <f t="shared" si="73"/>
        <v/>
      </c>
      <c r="Q384" s="7">
        <f t="shared" si="74"/>
        <v>1</v>
      </c>
      <c r="R384" s="7" t="str">
        <f t="shared" si="75"/>
        <v/>
      </c>
      <c r="S384" s="7">
        <f t="shared" si="76"/>
        <v>1</v>
      </c>
      <c r="T384" s="7" t="str">
        <f t="shared" si="77"/>
        <v/>
      </c>
      <c r="U384" s="7"/>
    </row>
    <row r="385" spans="1:21" hidden="1" x14ac:dyDescent="0.25">
      <c r="A385" s="53">
        <f>'6aTRaiangProjExample'!B391</f>
        <v>5.3110808778256597</v>
      </c>
      <c r="B385" s="53">
        <f>'6aTRaiangProjExample'!C391</f>
        <v>2.8818783272161177</v>
      </c>
      <c r="C385" s="53">
        <f>'6aTRaiangProjExample'!D391</f>
        <v>6.0672153507464168</v>
      </c>
      <c r="D385" s="53">
        <f>'6aTRaiangProjExample'!E391</f>
        <v>3.9481766612758786</v>
      </c>
      <c r="E385" s="53">
        <f>'6aTRaiangProjExample'!F391</f>
        <v>2.1065315013025607</v>
      </c>
      <c r="F385" s="53">
        <f>'6aTRaiangProjExample'!G391</f>
        <v>3.6335066682247645</v>
      </c>
      <c r="G385" s="52">
        <f t="shared" si="65"/>
        <v>11.378296228572076</v>
      </c>
      <c r="H385" s="51">
        <f t="shared" si="66"/>
        <v>12.892764207326303</v>
      </c>
      <c r="I385" s="50">
        <f t="shared" si="67"/>
        <v>8.6219164967434434</v>
      </c>
      <c r="J385" s="6">
        <f t="shared" si="68"/>
        <v>12.892764207326303</v>
      </c>
      <c r="L385" s="7">
        <f t="shared" si="69"/>
        <v>1</v>
      </c>
      <c r="M385" s="7" t="str">
        <f t="shared" si="70"/>
        <v/>
      </c>
      <c r="N385" s="7" t="str">
        <f t="shared" si="71"/>
        <v/>
      </c>
      <c r="O385" s="7">
        <f t="shared" si="72"/>
        <v>1</v>
      </c>
      <c r="P385" s="7" t="str">
        <f t="shared" si="73"/>
        <v/>
      </c>
      <c r="Q385" s="7">
        <f t="shared" si="74"/>
        <v>1</v>
      </c>
      <c r="R385" s="7" t="str">
        <f t="shared" si="75"/>
        <v/>
      </c>
      <c r="S385" s="7">
        <f t="shared" si="76"/>
        <v>1</v>
      </c>
      <c r="T385" s="7" t="str">
        <f t="shared" si="77"/>
        <v/>
      </c>
      <c r="U385" s="7"/>
    </row>
    <row r="386" spans="1:21" hidden="1" x14ac:dyDescent="0.25">
      <c r="A386" s="53">
        <f>'6aTRaiangProjExample'!B392</f>
        <v>3.8223714959391906</v>
      </c>
      <c r="B386" s="53">
        <f>'6aTRaiangProjExample'!C392</f>
        <v>2.1476271674277241</v>
      </c>
      <c r="C386" s="53">
        <f>'6aTRaiangProjExample'!D392</f>
        <v>5.4079165199966361</v>
      </c>
      <c r="D386" s="53">
        <f>'6aTRaiangProjExample'!E392</f>
        <v>4.3055976626996761</v>
      </c>
      <c r="E386" s="53">
        <f>'6aTRaiangProjExample'!F392</f>
        <v>2.7121999933676086</v>
      </c>
      <c r="F386" s="53">
        <f>'6aTRaiangProjExample'!G392</f>
        <v>3.3872406355669673</v>
      </c>
      <c r="G386" s="52">
        <f t="shared" ref="G386:G449" si="78">A386+C386</f>
        <v>9.2302880159358267</v>
      </c>
      <c r="H386" s="51">
        <f t="shared" ref="H386:H449" si="79">A386+D386+F386</f>
        <v>11.515209794205834</v>
      </c>
      <c r="I386" s="50">
        <f t="shared" ref="I386:I449" si="80">B386+E386+F386</f>
        <v>8.2470677963623</v>
      </c>
      <c r="J386" s="6">
        <f t="shared" ref="J386:J449" si="81">MAX(G386:I386)</f>
        <v>11.515209794205834</v>
      </c>
      <c r="L386" s="7">
        <f t="shared" ref="L386:L449" si="82">IF(OR(G386=$J386,H386=$J386),1,"")</f>
        <v>1</v>
      </c>
      <c r="M386" s="7" t="str">
        <f t="shared" ref="M386:M449" si="83">IF(I386=$J386,1,"")</f>
        <v/>
      </c>
      <c r="N386" s="7" t="str">
        <f t="shared" ref="N386:N449" si="84">IF(G386=$J386,1,"")</f>
        <v/>
      </c>
      <c r="O386" s="7">
        <f t="shared" ref="O386:O449" si="85">IF(H386=$J386,1,"")</f>
        <v>1</v>
      </c>
      <c r="P386" s="7" t="str">
        <f t="shared" ref="P386:P449" si="86">IF(I386=$J386,1,"")</f>
        <v/>
      </c>
      <c r="Q386" s="7">
        <f t="shared" ref="Q386:Q449" si="87">IF(OR(H386=$J386,I386=J386),1,"")</f>
        <v>1</v>
      </c>
      <c r="R386" s="7" t="str">
        <f t="shared" ref="R386:R449" si="88">IF(G386=$J386,1,"")</f>
        <v/>
      </c>
      <c r="S386" s="7">
        <f t="shared" ref="S386:S449" si="89">IF(H386=$J386,1,"")</f>
        <v>1</v>
      </c>
      <c r="T386" s="7" t="str">
        <f t="shared" ref="T386:T449" si="90">IF(I386=$J386,1,"")</f>
        <v/>
      </c>
      <c r="U386" s="7"/>
    </row>
    <row r="387" spans="1:21" hidden="1" x14ac:dyDescent="0.25">
      <c r="A387" s="53">
        <f>'6aTRaiangProjExample'!B393</f>
        <v>3.7390059149911279</v>
      </c>
      <c r="B387" s="53">
        <f>'6aTRaiangProjExample'!C393</f>
        <v>3.4289281996535665</v>
      </c>
      <c r="C387" s="53">
        <f>'6aTRaiangProjExample'!D393</f>
        <v>6.2886183915273799</v>
      </c>
      <c r="D387" s="53">
        <f>'6aTRaiangProjExample'!E393</f>
        <v>3.991649971235713</v>
      </c>
      <c r="E387" s="53">
        <f>'6aTRaiangProjExample'!F393</f>
        <v>2.836750645885779</v>
      </c>
      <c r="F387" s="53">
        <f>'6aTRaiangProjExample'!G393</f>
        <v>2.1165704534783378</v>
      </c>
      <c r="G387" s="52">
        <f t="shared" si="78"/>
        <v>10.027624306518508</v>
      </c>
      <c r="H387" s="51">
        <f t="shared" si="79"/>
        <v>9.8472263397051787</v>
      </c>
      <c r="I387" s="50">
        <f t="shared" si="80"/>
        <v>8.3822492990176833</v>
      </c>
      <c r="J387" s="6">
        <f t="shared" si="81"/>
        <v>10.027624306518508</v>
      </c>
      <c r="L387" s="7">
        <f t="shared" si="82"/>
        <v>1</v>
      </c>
      <c r="M387" s="7" t="str">
        <f t="shared" si="83"/>
        <v/>
      </c>
      <c r="N387" s="7">
        <f t="shared" si="84"/>
        <v>1</v>
      </c>
      <c r="O387" s="7" t="str">
        <f t="shared" si="85"/>
        <v/>
      </c>
      <c r="P387" s="7" t="str">
        <f t="shared" si="86"/>
        <v/>
      </c>
      <c r="Q387" s="7" t="str">
        <f t="shared" si="87"/>
        <v/>
      </c>
      <c r="R387" s="7">
        <f t="shared" si="88"/>
        <v>1</v>
      </c>
      <c r="S387" s="7" t="str">
        <f t="shared" si="89"/>
        <v/>
      </c>
      <c r="T387" s="7" t="str">
        <f t="shared" si="90"/>
        <v/>
      </c>
      <c r="U387" s="7"/>
    </row>
    <row r="388" spans="1:21" hidden="1" x14ac:dyDescent="0.25">
      <c r="A388" s="53">
        <f>'6aTRaiangProjExample'!B394</f>
        <v>5.3654650768565872</v>
      </c>
      <c r="B388" s="53">
        <f>'6aTRaiangProjExample'!C394</f>
        <v>2.6626405591057276</v>
      </c>
      <c r="C388" s="53">
        <f>'6aTRaiangProjExample'!D394</f>
        <v>5.4002959400475365</v>
      </c>
      <c r="D388" s="53">
        <f>'6aTRaiangProjExample'!E394</f>
        <v>4.5741669213079232</v>
      </c>
      <c r="E388" s="53">
        <f>'6aTRaiangProjExample'!F394</f>
        <v>2.1453291230598257</v>
      </c>
      <c r="F388" s="53">
        <f>'6aTRaiangProjExample'!G394</f>
        <v>2.8842352156929834</v>
      </c>
      <c r="G388" s="52">
        <f t="shared" si="78"/>
        <v>10.765761016904124</v>
      </c>
      <c r="H388" s="51">
        <f t="shared" si="79"/>
        <v>12.823867213857495</v>
      </c>
      <c r="I388" s="50">
        <f t="shared" si="80"/>
        <v>7.6922048978585362</v>
      </c>
      <c r="J388" s="6">
        <f t="shared" si="81"/>
        <v>12.823867213857495</v>
      </c>
      <c r="L388" s="7">
        <f t="shared" si="82"/>
        <v>1</v>
      </c>
      <c r="M388" s="7" t="str">
        <f t="shared" si="83"/>
        <v/>
      </c>
      <c r="N388" s="7" t="str">
        <f t="shared" si="84"/>
        <v/>
      </c>
      <c r="O388" s="7">
        <f t="shared" si="85"/>
        <v>1</v>
      </c>
      <c r="P388" s="7" t="str">
        <f t="shared" si="86"/>
        <v/>
      </c>
      <c r="Q388" s="7">
        <f t="shared" si="87"/>
        <v>1</v>
      </c>
      <c r="R388" s="7" t="str">
        <f t="shared" si="88"/>
        <v/>
      </c>
      <c r="S388" s="7">
        <f t="shared" si="89"/>
        <v>1</v>
      </c>
      <c r="T388" s="7" t="str">
        <f t="shared" si="90"/>
        <v/>
      </c>
      <c r="U388" s="7"/>
    </row>
    <row r="389" spans="1:21" hidden="1" x14ac:dyDescent="0.25">
      <c r="A389" s="53">
        <f>'6aTRaiangProjExample'!B395</f>
        <v>4.0012359348479132</v>
      </c>
      <c r="B389" s="53">
        <f>'6aTRaiangProjExample'!C395</f>
        <v>2.9811846096761268</v>
      </c>
      <c r="C389" s="53">
        <f>'6aTRaiangProjExample'!D395</f>
        <v>6.0393771353054166</v>
      </c>
      <c r="D389" s="53">
        <f>'6aTRaiangProjExample'!E395</f>
        <v>4.4283081385074183</v>
      </c>
      <c r="E389" s="53">
        <f>'6aTRaiangProjExample'!F395</f>
        <v>2.406735819512515</v>
      </c>
      <c r="F389" s="53">
        <f>'6aTRaiangProjExample'!G395</f>
        <v>2.7637914459596207</v>
      </c>
      <c r="G389" s="52">
        <f t="shared" si="78"/>
        <v>10.040613070153331</v>
      </c>
      <c r="H389" s="51">
        <f t="shared" si="79"/>
        <v>11.193335519314951</v>
      </c>
      <c r="I389" s="50">
        <f t="shared" si="80"/>
        <v>8.151711875148262</v>
      </c>
      <c r="J389" s="6">
        <f t="shared" si="81"/>
        <v>11.193335519314951</v>
      </c>
      <c r="L389" s="7">
        <f t="shared" si="82"/>
        <v>1</v>
      </c>
      <c r="M389" s="7" t="str">
        <f t="shared" si="83"/>
        <v/>
      </c>
      <c r="N389" s="7" t="str">
        <f t="shared" si="84"/>
        <v/>
      </c>
      <c r="O389" s="7">
        <f t="shared" si="85"/>
        <v>1</v>
      </c>
      <c r="P389" s="7" t="str">
        <f t="shared" si="86"/>
        <v/>
      </c>
      <c r="Q389" s="7">
        <f t="shared" si="87"/>
        <v>1</v>
      </c>
      <c r="R389" s="7" t="str">
        <f t="shared" si="88"/>
        <v/>
      </c>
      <c r="S389" s="7">
        <f t="shared" si="89"/>
        <v>1</v>
      </c>
      <c r="T389" s="7" t="str">
        <f t="shared" si="90"/>
        <v/>
      </c>
      <c r="U389" s="7"/>
    </row>
    <row r="390" spans="1:21" hidden="1" x14ac:dyDescent="0.25">
      <c r="A390" s="53">
        <f>'6aTRaiangProjExample'!B396</f>
        <v>4.6751009340972249</v>
      </c>
      <c r="B390" s="53">
        <f>'6aTRaiangProjExample'!C396</f>
        <v>3.7615911206310066</v>
      </c>
      <c r="C390" s="53">
        <f>'6aTRaiangProjExample'!D396</f>
        <v>5.7239666966610052</v>
      </c>
      <c r="D390" s="53">
        <f>'6aTRaiangProjExample'!E396</f>
        <v>3.9852166181431219</v>
      </c>
      <c r="E390" s="53">
        <f>'6aTRaiangProjExample'!F396</f>
        <v>1.8250713234321123</v>
      </c>
      <c r="F390" s="53">
        <f>'6aTRaiangProjExample'!G396</f>
        <v>3.5229998967001732</v>
      </c>
      <c r="G390" s="52">
        <f t="shared" si="78"/>
        <v>10.39906763075823</v>
      </c>
      <c r="H390" s="51">
        <f t="shared" si="79"/>
        <v>12.183317448940521</v>
      </c>
      <c r="I390" s="50">
        <f t="shared" si="80"/>
        <v>9.1096623407632933</v>
      </c>
      <c r="J390" s="6">
        <f t="shared" si="81"/>
        <v>12.183317448940521</v>
      </c>
      <c r="L390" s="7">
        <f t="shared" si="82"/>
        <v>1</v>
      </c>
      <c r="M390" s="7" t="str">
        <f t="shared" si="83"/>
        <v/>
      </c>
      <c r="N390" s="7" t="str">
        <f t="shared" si="84"/>
        <v/>
      </c>
      <c r="O390" s="7">
        <f t="shared" si="85"/>
        <v>1</v>
      </c>
      <c r="P390" s="7" t="str">
        <f t="shared" si="86"/>
        <v/>
      </c>
      <c r="Q390" s="7">
        <f t="shared" si="87"/>
        <v>1</v>
      </c>
      <c r="R390" s="7" t="str">
        <f t="shared" si="88"/>
        <v/>
      </c>
      <c r="S390" s="7">
        <f t="shared" si="89"/>
        <v>1</v>
      </c>
      <c r="T390" s="7" t="str">
        <f t="shared" si="90"/>
        <v/>
      </c>
      <c r="U390" s="7"/>
    </row>
    <row r="391" spans="1:21" hidden="1" x14ac:dyDescent="0.25">
      <c r="A391" s="53">
        <f>'6aTRaiangProjExample'!B397</f>
        <v>3.7525834492829344</v>
      </c>
      <c r="B391" s="53">
        <f>'6aTRaiangProjExample'!C397</f>
        <v>2.1851235364942942</v>
      </c>
      <c r="C391" s="53">
        <f>'6aTRaiangProjExample'!D397</f>
        <v>4.8865829216803558</v>
      </c>
      <c r="D391" s="53">
        <f>'6aTRaiangProjExample'!E397</f>
        <v>3.3824732162877216</v>
      </c>
      <c r="E391" s="53">
        <f>'6aTRaiangProjExample'!F397</f>
        <v>1.7366593022002172</v>
      </c>
      <c r="F391" s="53">
        <f>'6aTRaiangProjExample'!G397</f>
        <v>3.2255208831262374</v>
      </c>
      <c r="G391" s="52">
        <f t="shared" si="78"/>
        <v>8.6391663709632898</v>
      </c>
      <c r="H391" s="51">
        <f t="shared" si="79"/>
        <v>10.360577548696893</v>
      </c>
      <c r="I391" s="50">
        <f t="shared" si="80"/>
        <v>7.1473037218207489</v>
      </c>
      <c r="J391" s="6">
        <f t="shared" si="81"/>
        <v>10.360577548696893</v>
      </c>
      <c r="L391" s="7">
        <f t="shared" si="82"/>
        <v>1</v>
      </c>
      <c r="M391" s="7" t="str">
        <f t="shared" si="83"/>
        <v/>
      </c>
      <c r="N391" s="7" t="str">
        <f t="shared" si="84"/>
        <v/>
      </c>
      <c r="O391" s="7">
        <f t="shared" si="85"/>
        <v>1</v>
      </c>
      <c r="P391" s="7" t="str">
        <f t="shared" si="86"/>
        <v/>
      </c>
      <c r="Q391" s="7">
        <f t="shared" si="87"/>
        <v>1</v>
      </c>
      <c r="R391" s="7" t="str">
        <f t="shared" si="88"/>
        <v/>
      </c>
      <c r="S391" s="7">
        <f t="shared" si="89"/>
        <v>1</v>
      </c>
      <c r="T391" s="7" t="str">
        <f t="shared" si="90"/>
        <v/>
      </c>
      <c r="U391" s="7"/>
    </row>
    <row r="392" spans="1:21" hidden="1" x14ac:dyDescent="0.25">
      <c r="A392" s="53">
        <f>'6aTRaiangProjExample'!B398</f>
        <v>5.2693679674791047</v>
      </c>
      <c r="B392" s="53">
        <f>'6aTRaiangProjExample'!C398</f>
        <v>3.1049188211594223</v>
      </c>
      <c r="C392" s="53">
        <f>'6aTRaiangProjExample'!D398</f>
        <v>6.3697450324613882</v>
      </c>
      <c r="D392" s="53">
        <f>'6aTRaiangProjExample'!E398</f>
        <v>4.3392856175060066</v>
      </c>
      <c r="E392" s="53">
        <f>'6aTRaiangProjExample'!F398</f>
        <v>3.2665901036088218</v>
      </c>
      <c r="F392" s="53">
        <f>'6aTRaiangProjExample'!G398</f>
        <v>2.9652448668725997</v>
      </c>
      <c r="G392" s="52">
        <f t="shared" si="78"/>
        <v>11.639112999940494</v>
      </c>
      <c r="H392" s="51">
        <f t="shared" si="79"/>
        <v>12.573898451857712</v>
      </c>
      <c r="I392" s="50">
        <f t="shared" si="80"/>
        <v>9.3367537916408452</v>
      </c>
      <c r="J392" s="6">
        <f t="shared" si="81"/>
        <v>12.573898451857712</v>
      </c>
      <c r="L392" s="7">
        <f t="shared" si="82"/>
        <v>1</v>
      </c>
      <c r="M392" s="7" t="str">
        <f t="shared" si="83"/>
        <v/>
      </c>
      <c r="N392" s="7" t="str">
        <f t="shared" si="84"/>
        <v/>
      </c>
      <c r="O392" s="7">
        <f t="shared" si="85"/>
        <v>1</v>
      </c>
      <c r="P392" s="7" t="str">
        <f t="shared" si="86"/>
        <v/>
      </c>
      <c r="Q392" s="7">
        <f t="shared" si="87"/>
        <v>1</v>
      </c>
      <c r="R392" s="7" t="str">
        <f t="shared" si="88"/>
        <v/>
      </c>
      <c r="S392" s="7">
        <f t="shared" si="89"/>
        <v>1</v>
      </c>
      <c r="T392" s="7" t="str">
        <f t="shared" si="90"/>
        <v/>
      </c>
      <c r="U392" s="7"/>
    </row>
    <row r="393" spans="1:21" hidden="1" x14ac:dyDescent="0.25">
      <c r="A393" s="53">
        <f>'6aTRaiangProjExample'!B399</f>
        <v>5.0038596045042709</v>
      </c>
      <c r="B393" s="53">
        <f>'6aTRaiangProjExample'!C399</f>
        <v>2.7812236142992828</v>
      </c>
      <c r="C393" s="53">
        <f>'6aTRaiangProjExample'!D399</f>
        <v>5.6268145541448007</v>
      </c>
      <c r="D393" s="53">
        <f>'6aTRaiangProjExample'!E399</f>
        <v>3.8198536523412043</v>
      </c>
      <c r="E393" s="53">
        <f>'6aTRaiangProjExample'!F399</f>
        <v>1.5518697084067385</v>
      </c>
      <c r="F393" s="53">
        <f>'6aTRaiangProjExample'!G399</f>
        <v>2.1638610375936791</v>
      </c>
      <c r="G393" s="52">
        <f t="shared" si="78"/>
        <v>10.630674158649072</v>
      </c>
      <c r="H393" s="51">
        <f t="shared" si="79"/>
        <v>10.987574294439156</v>
      </c>
      <c r="I393" s="50">
        <f t="shared" si="80"/>
        <v>6.4969543602997009</v>
      </c>
      <c r="J393" s="6">
        <f t="shared" si="81"/>
        <v>10.987574294439156</v>
      </c>
      <c r="L393" s="7">
        <f t="shared" si="82"/>
        <v>1</v>
      </c>
      <c r="M393" s="7" t="str">
        <f t="shared" si="83"/>
        <v/>
      </c>
      <c r="N393" s="7" t="str">
        <f t="shared" si="84"/>
        <v/>
      </c>
      <c r="O393" s="7">
        <f t="shared" si="85"/>
        <v>1</v>
      </c>
      <c r="P393" s="7" t="str">
        <f t="shared" si="86"/>
        <v/>
      </c>
      <c r="Q393" s="7">
        <f t="shared" si="87"/>
        <v>1</v>
      </c>
      <c r="R393" s="7" t="str">
        <f t="shared" si="88"/>
        <v/>
      </c>
      <c r="S393" s="7">
        <f t="shared" si="89"/>
        <v>1</v>
      </c>
      <c r="T393" s="7" t="str">
        <f t="shared" si="90"/>
        <v/>
      </c>
      <c r="U393" s="7"/>
    </row>
    <row r="394" spans="1:21" hidden="1" x14ac:dyDescent="0.25">
      <c r="A394" s="53">
        <f>'6aTRaiangProjExample'!B400</f>
        <v>4.0435495226174289</v>
      </c>
      <c r="B394" s="53">
        <f>'6aTRaiangProjExample'!C400</f>
        <v>3.3341582961597678</v>
      </c>
      <c r="C394" s="53">
        <f>'6aTRaiangProjExample'!D400</f>
        <v>4.8633142122469026</v>
      </c>
      <c r="D394" s="53">
        <f>'6aTRaiangProjExample'!E400</f>
        <v>4.1981541052322537</v>
      </c>
      <c r="E394" s="53">
        <f>'6aTRaiangProjExample'!F400</f>
        <v>3.5692309288247688</v>
      </c>
      <c r="F394" s="53">
        <f>'6aTRaiangProjExample'!G400</f>
        <v>3.3275666949443456</v>
      </c>
      <c r="G394" s="52">
        <f t="shared" si="78"/>
        <v>8.9068637348643307</v>
      </c>
      <c r="H394" s="51">
        <f t="shared" si="79"/>
        <v>11.569270322794029</v>
      </c>
      <c r="I394" s="50">
        <f t="shared" si="80"/>
        <v>10.230955919928881</v>
      </c>
      <c r="J394" s="6">
        <f t="shared" si="81"/>
        <v>11.569270322794029</v>
      </c>
      <c r="L394" s="7">
        <f t="shared" si="82"/>
        <v>1</v>
      </c>
      <c r="M394" s="7" t="str">
        <f t="shared" si="83"/>
        <v/>
      </c>
      <c r="N394" s="7" t="str">
        <f t="shared" si="84"/>
        <v/>
      </c>
      <c r="O394" s="7">
        <f t="shared" si="85"/>
        <v>1</v>
      </c>
      <c r="P394" s="7" t="str">
        <f t="shared" si="86"/>
        <v/>
      </c>
      <c r="Q394" s="7">
        <f t="shared" si="87"/>
        <v>1</v>
      </c>
      <c r="R394" s="7" t="str">
        <f t="shared" si="88"/>
        <v/>
      </c>
      <c r="S394" s="7">
        <f t="shared" si="89"/>
        <v>1</v>
      </c>
      <c r="T394" s="7" t="str">
        <f t="shared" si="90"/>
        <v/>
      </c>
      <c r="U394" s="7"/>
    </row>
    <row r="395" spans="1:21" hidden="1" x14ac:dyDescent="0.25">
      <c r="A395" s="53">
        <f>'6aTRaiangProjExample'!B401</f>
        <v>4.2575357870837847</v>
      </c>
      <c r="B395" s="53">
        <f>'6aTRaiangProjExample'!C401</f>
        <v>2.2982000326752825</v>
      </c>
      <c r="C395" s="53">
        <f>'6aTRaiangProjExample'!D401</f>
        <v>6.1905992242562959</v>
      </c>
      <c r="D395" s="53">
        <f>'6aTRaiangProjExample'!E401</f>
        <v>3.9567001909052597</v>
      </c>
      <c r="E395" s="53">
        <f>'6aTRaiangProjExample'!F401</f>
        <v>1.8859508473214819</v>
      </c>
      <c r="F395" s="53">
        <f>'6aTRaiangProjExample'!G401</f>
        <v>2.6710686651464357</v>
      </c>
      <c r="G395" s="52">
        <f t="shared" si="78"/>
        <v>10.448135011340081</v>
      </c>
      <c r="H395" s="51">
        <f t="shared" si="79"/>
        <v>10.885304643135481</v>
      </c>
      <c r="I395" s="50">
        <f t="shared" si="80"/>
        <v>6.8552195451431999</v>
      </c>
      <c r="J395" s="6">
        <f t="shared" si="81"/>
        <v>10.885304643135481</v>
      </c>
      <c r="L395" s="7">
        <f t="shared" si="82"/>
        <v>1</v>
      </c>
      <c r="M395" s="7" t="str">
        <f t="shared" si="83"/>
        <v/>
      </c>
      <c r="N395" s="7" t="str">
        <f t="shared" si="84"/>
        <v/>
      </c>
      <c r="O395" s="7">
        <f t="shared" si="85"/>
        <v>1</v>
      </c>
      <c r="P395" s="7" t="str">
        <f t="shared" si="86"/>
        <v/>
      </c>
      <c r="Q395" s="7">
        <f t="shared" si="87"/>
        <v>1</v>
      </c>
      <c r="R395" s="7" t="str">
        <f t="shared" si="88"/>
        <v/>
      </c>
      <c r="S395" s="7">
        <f t="shared" si="89"/>
        <v>1</v>
      </c>
      <c r="T395" s="7" t="str">
        <f t="shared" si="90"/>
        <v/>
      </c>
      <c r="U395" s="7"/>
    </row>
    <row r="396" spans="1:21" hidden="1" x14ac:dyDescent="0.25">
      <c r="A396" s="53">
        <f>'6aTRaiangProjExample'!B402</f>
        <v>4.3163680016748938</v>
      </c>
      <c r="B396" s="53">
        <f>'6aTRaiangProjExample'!C402</f>
        <v>2.4160421998422761</v>
      </c>
      <c r="C396" s="53">
        <f>'6aTRaiangProjExample'!D402</f>
        <v>5.9550474109052693</v>
      </c>
      <c r="D396" s="53">
        <f>'6aTRaiangProjExample'!E402</f>
        <v>3.6676502554998729</v>
      </c>
      <c r="E396" s="53">
        <f>'6aTRaiangProjExample'!F402</f>
        <v>2.7291174120412585</v>
      </c>
      <c r="F396" s="53">
        <f>'6aTRaiangProjExample'!G402</f>
        <v>3.6259014144133399</v>
      </c>
      <c r="G396" s="52">
        <f t="shared" si="78"/>
        <v>10.271415412580163</v>
      </c>
      <c r="H396" s="51">
        <f t="shared" si="79"/>
        <v>11.609919671588106</v>
      </c>
      <c r="I396" s="50">
        <f t="shared" si="80"/>
        <v>8.7710610262968736</v>
      </c>
      <c r="J396" s="6">
        <f t="shared" si="81"/>
        <v>11.609919671588106</v>
      </c>
      <c r="L396" s="7">
        <f t="shared" si="82"/>
        <v>1</v>
      </c>
      <c r="M396" s="7" t="str">
        <f t="shared" si="83"/>
        <v/>
      </c>
      <c r="N396" s="7" t="str">
        <f t="shared" si="84"/>
        <v/>
      </c>
      <c r="O396" s="7">
        <f t="shared" si="85"/>
        <v>1</v>
      </c>
      <c r="P396" s="7" t="str">
        <f t="shared" si="86"/>
        <v/>
      </c>
      <c r="Q396" s="7">
        <f t="shared" si="87"/>
        <v>1</v>
      </c>
      <c r="R396" s="7" t="str">
        <f t="shared" si="88"/>
        <v/>
      </c>
      <c r="S396" s="7">
        <f t="shared" si="89"/>
        <v>1</v>
      </c>
      <c r="T396" s="7" t="str">
        <f t="shared" si="90"/>
        <v/>
      </c>
      <c r="U396" s="7"/>
    </row>
    <row r="397" spans="1:21" hidden="1" x14ac:dyDescent="0.25">
      <c r="A397" s="53">
        <f>'6aTRaiangProjExample'!B403</f>
        <v>3.985394127065303</v>
      </c>
      <c r="B397" s="53">
        <f>'6aTRaiangProjExample'!C403</f>
        <v>3.2839797875306642</v>
      </c>
      <c r="C397" s="53">
        <f>'6aTRaiangProjExample'!D403</f>
        <v>6.3389049991598636</v>
      </c>
      <c r="D397" s="53">
        <f>'6aTRaiangProjExample'!E403</f>
        <v>4.5575915839566479</v>
      </c>
      <c r="E397" s="53">
        <f>'6aTRaiangProjExample'!F403</f>
        <v>1.9704815488634071</v>
      </c>
      <c r="F397" s="53">
        <f>'6aTRaiangProjExample'!G403</f>
        <v>4.1295302501882967</v>
      </c>
      <c r="G397" s="52">
        <f t="shared" si="78"/>
        <v>10.324299126225167</v>
      </c>
      <c r="H397" s="51">
        <f t="shared" si="79"/>
        <v>12.672515961210248</v>
      </c>
      <c r="I397" s="50">
        <f t="shared" si="80"/>
        <v>9.3839915865823684</v>
      </c>
      <c r="J397" s="6">
        <f t="shared" si="81"/>
        <v>12.672515961210248</v>
      </c>
      <c r="L397" s="7">
        <f t="shared" si="82"/>
        <v>1</v>
      </c>
      <c r="M397" s="7" t="str">
        <f t="shared" si="83"/>
        <v/>
      </c>
      <c r="N397" s="7" t="str">
        <f t="shared" si="84"/>
        <v/>
      </c>
      <c r="O397" s="7">
        <f t="shared" si="85"/>
        <v>1</v>
      </c>
      <c r="P397" s="7" t="str">
        <f t="shared" si="86"/>
        <v/>
      </c>
      <c r="Q397" s="7">
        <f t="shared" si="87"/>
        <v>1</v>
      </c>
      <c r="R397" s="7" t="str">
        <f t="shared" si="88"/>
        <v/>
      </c>
      <c r="S397" s="7">
        <f t="shared" si="89"/>
        <v>1</v>
      </c>
      <c r="T397" s="7" t="str">
        <f t="shared" si="90"/>
        <v/>
      </c>
      <c r="U397" s="7"/>
    </row>
    <row r="398" spans="1:21" hidden="1" x14ac:dyDescent="0.25">
      <c r="A398" s="53">
        <f>'6aTRaiangProjExample'!B404</f>
        <v>4.6609471539884471</v>
      </c>
      <c r="B398" s="53">
        <f>'6aTRaiangProjExample'!C404</f>
        <v>2.3085960868295223</v>
      </c>
      <c r="C398" s="53">
        <f>'6aTRaiangProjExample'!D404</f>
        <v>5.0675235019118858</v>
      </c>
      <c r="D398" s="53">
        <f>'6aTRaiangProjExample'!E404</f>
        <v>3.7605244637440398</v>
      </c>
      <c r="E398" s="53">
        <f>'6aTRaiangProjExample'!F404</f>
        <v>2.4027528613429712</v>
      </c>
      <c r="F398" s="53">
        <f>'6aTRaiangProjExample'!G404</f>
        <v>3.7770781777793254</v>
      </c>
      <c r="G398" s="52">
        <f t="shared" si="78"/>
        <v>9.7284706559003329</v>
      </c>
      <c r="H398" s="51">
        <f t="shared" si="79"/>
        <v>12.198549795511811</v>
      </c>
      <c r="I398" s="50">
        <f t="shared" si="80"/>
        <v>8.4884271259518194</v>
      </c>
      <c r="J398" s="6">
        <f t="shared" si="81"/>
        <v>12.198549795511811</v>
      </c>
      <c r="L398" s="7">
        <f t="shared" si="82"/>
        <v>1</v>
      </c>
      <c r="M398" s="7" t="str">
        <f t="shared" si="83"/>
        <v/>
      </c>
      <c r="N398" s="7" t="str">
        <f t="shared" si="84"/>
        <v/>
      </c>
      <c r="O398" s="7">
        <f t="shared" si="85"/>
        <v>1</v>
      </c>
      <c r="P398" s="7" t="str">
        <f t="shared" si="86"/>
        <v/>
      </c>
      <c r="Q398" s="7">
        <f t="shared" si="87"/>
        <v>1</v>
      </c>
      <c r="R398" s="7" t="str">
        <f t="shared" si="88"/>
        <v/>
      </c>
      <c r="S398" s="7">
        <f t="shared" si="89"/>
        <v>1</v>
      </c>
      <c r="T398" s="7" t="str">
        <f t="shared" si="90"/>
        <v/>
      </c>
      <c r="U398" s="7"/>
    </row>
    <row r="399" spans="1:21" hidden="1" x14ac:dyDescent="0.25">
      <c r="A399" s="53">
        <f>'6aTRaiangProjExample'!B405</f>
        <v>3.7431885736204187</v>
      </c>
      <c r="B399" s="53">
        <f>'6aTRaiangProjExample'!C405</f>
        <v>1.7612595926462085</v>
      </c>
      <c r="C399" s="53">
        <f>'6aTRaiangProjExample'!D405</f>
        <v>5.3864894376852828</v>
      </c>
      <c r="D399" s="53">
        <f>'6aTRaiangProjExample'!E405</f>
        <v>4.1309722962022954</v>
      </c>
      <c r="E399" s="53">
        <f>'6aTRaiangProjExample'!F405</f>
        <v>2.6444336757841009</v>
      </c>
      <c r="F399" s="53">
        <f>'6aTRaiangProjExample'!G405</f>
        <v>3.2669683643191516</v>
      </c>
      <c r="G399" s="52">
        <f t="shared" si="78"/>
        <v>9.1296780113057014</v>
      </c>
      <c r="H399" s="51">
        <f t="shared" si="79"/>
        <v>11.141129234141866</v>
      </c>
      <c r="I399" s="50">
        <f t="shared" si="80"/>
        <v>7.6726616327494614</v>
      </c>
      <c r="J399" s="6">
        <f t="shared" si="81"/>
        <v>11.141129234141866</v>
      </c>
      <c r="L399" s="7">
        <f t="shared" si="82"/>
        <v>1</v>
      </c>
      <c r="M399" s="7" t="str">
        <f t="shared" si="83"/>
        <v/>
      </c>
      <c r="N399" s="7" t="str">
        <f t="shared" si="84"/>
        <v/>
      </c>
      <c r="O399" s="7">
        <f t="shared" si="85"/>
        <v>1</v>
      </c>
      <c r="P399" s="7" t="str">
        <f t="shared" si="86"/>
        <v/>
      </c>
      <c r="Q399" s="7">
        <f t="shared" si="87"/>
        <v>1</v>
      </c>
      <c r="R399" s="7" t="str">
        <f t="shared" si="88"/>
        <v/>
      </c>
      <c r="S399" s="7">
        <f t="shared" si="89"/>
        <v>1</v>
      </c>
      <c r="T399" s="7" t="str">
        <f t="shared" si="90"/>
        <v/>
      </c>
      <c r="U399" s="7"/>
    </row>
    <row r="400" spans="1:21" hidden="1" x14ac:dyDescent="0.25">
      <c r="A400" s="53">
        <f>'6aTRaiangProjExample'!B406</f>
        <v>4.5622266138769678</v>
      </c>
      <c r="B400" s="53">
        <f>'6aTRaiangProjExample'!C406</f>
        <v>2.7236955066534514</v>
      </c>
      <c r="C400" s="53">
        <f>'6aTRaiangProjExample'!D406</f>
        <v>5.9022661128062417</v>
      </c>
      <c r="D400" s="53">
        <f>'6aTRaiangProjExample'!E406</f>
        <v>3.3846874138743139</v>
      </c>
      <c r="E400" s="53">
        <f>'6aTRaiangProjExample'!F406</f>
        <v>2.7830853866379774</v>
      </c>
      <c r="F400" s="53">
        <f>'6aTRaiangProjExample'!G406</f>
        <v>2.4689650985259655</v>
      </c>
      <c r="G400" s="52">
        <f t="shared" si="78"/>
        <v>10.46449272668321</v>
      </c>
      <c r="H400" s="51">
        <f t="shared" si="79"/>
        <v>10.415879126277247</v>
      </c>
      <c r="I400" s="50">
        <f t="shared" si="80"/>
        <v>7.9757459918173943</v>
      </c>
      <c r="J400" s="6">
        <f t="shared" si="81"/>
        <v>10.46449272668321</v>
      </c>
      <c r="L400" s="7">
        <f t="shared" si="82"/>
        <v>1</v>
      </c>
      <c r="M400" s="7" t="str">
        <f t="shared" si="83"/>
        <v/>
      </c>
      <c r="N400" s="7">
        <f t="shared" si="84"/>
        <v>1</v>
      </c>
      <c r="O400" s="7" t="str">
        <f t="shared" si="85"/>
        <v/>
      </c>
      <c r="P400" s="7" t="str">
        <f t="shared" si="86"/>
        <v/>
      </c>
      <c r="Q400" s="7" t="str">
        <f t="shared" si="87"/>
        <v/>
      </c>
      <c r="R400" s="7">
        <f t="shared" si="88"/>
        <v>1</v>
      </c>
      <c r="S400" s="7" t="str">
        <f t="shared" si="89"/>
        <v/>
      </c>
      <c r="T400" s="7" t="str">
        <f t="shared" si="90"/>
        <v/>
      </c>
      <c r="U400" s="7"/>
    </row>
    <row r="401" spans="1:21" hidden="1" x14ac:dyDescent="0.25">
      <c r="A401" s="53">
        <f>'6aTRaiangProjExample'!B407</f>
        <v>3.8327214659330311</v>
      </c>
      <c r="B401" s="53">
        <f>'6aTRaiangProjExample'!C407</f>
        <v>3.766543114807464</v>
      </c>
      <c r="C401" s="53">
        <f>'6aTRaiangProjExample'!D407</f>
        <v>6.1615588669211716</v>
      </c>
      <c r="D401" s="53">
        <f>'6aTRaiangProjExample'!E407</f>
        <v>3.9491000028875498</v>
      </c>
      <c r="E401" s="53">
        <f>'6aTRaiangProjExample'!F407</f>
        <v>2.0855553669645559</v>
      </c>
      <c r="F401" s="53">
        <f>'6aTRaiangProjExample'!G407</f>
        <v>3.09960256095634</v>
      </c>
      <c r="G401" s="52">
        <f t="shared" si="78"/>
        <v>9.9942803328542027</v>
      </c>
      <c r="H401" s="51">
        <f t="shared" si="79"/>
        <v>10.881424029776921</v>
      </c>
      <c r="I401" s="50">
        <f t="shared" si="80"/>
        <v>8.9517010427283594</v>
      </c>
      <c r="J401" s="6">
        <f t="shared" si="81"/>
        <v>10.881424029776921</v>
      </c>
      <c r="L401" s="7">
        <f t="shared" si="82"/>
        <v>1</v>
      </c>
      <c r="M401" s="7" t="str">
        <f t="shared" si="83"/>
        <v/>
      </c>
      <c r="N401" s="7" t="str">
        <f t="shared" si="84"/>
        <v/>
      </c>
      <c r="O401" s="7">
        <f t="shared" si="85"/>
        <v>1</v>
      </c>
      <c r="P401" s="7" t="str">
        <f t="shared" si="86"/>
        <v/>
      </c>
      <c r="Q401" s="7">
        <f t="shared" si="87"/>
        <v>1</v>
      </c>
      <c r="R401" s="7" t="str">
        <f t="shared" si="88"/>
        <v/>
      </c>
      <c r="S401" s="7">
        <f t="shared" si="89"/>
        <v>1</v>
      </c>
      <c r="T401" s="7" t="str">
        <f t="shared" si="90"/>
        <v/>
      </c>
      <c r="U401" s="7"/>
    </row>
    <row r="402" spans="1:21" hidden="1" x14ac:dyDescent="0.25">
      <c r="A402" s="53">
        <f>'6aTRaiangProjExample'!B408</f>
        <v>5.2780041330044369</v>
      </c>
      <c r="B402" s="53">
        <f>'6aTRaiangProjExample'!C408</f>
        <v>2.2392741637169467</v>
      </c>
      <c r="C402" s="53">
        <f>'6aTRaiangProjExample'!D408</f>
        <v>5.4797730041637829</v>
      </c>
      <c r="D402" s="53">
        <f>'6aTRaiangProjExample'!E408</f>
        <v>3.5746449787405457</v>
      </c>
      <c r="E402" s="53">
        <f>'6aTRaiangProjExample'!F408</f>
        <v>2.505522819424292</v>
      </c>
      <c r="F402" s="53">
        <f>'6aTRaiangProjExample'!G408</f>
        <v>2.4883736924399811</v>
      </c>
      <c r="G402" s="52">
        <f t="shared" si="78"/>
        <v>10.757777137168219</v>
      </c>
      <c r="H402" s="51">
        <f t="shared" si="79"/>
        <v>11.341022804184963</v>
      </c>
      <c r="I402" s="50">
        <f t="shared" si="80"/>
        <v>7.2331706755812197</v>
      </c>
      <c r="J402" s="6">
        <f t="shared" si="81"/>
        <v>11.341022804184963</v>
      </c>
      <c r="L402" s="7">
        <f t="shared" si="82"/>
        <v>1</v>
      </c>
      <c r="M402" s="7" t="str">
        <f t="shared" si="83"/>
        <v/>
      </c>
      <c r="N402" s="7" t="str">
        <f t="shared" si="84"/>
        <v/>
      </c>
      <c r="O402" s="7">
        <f t="shared" si="85"/>
        <v>1</v>
      </c>
      <c r="P402" s="7" t="str">
        <f t="shared" si="86"/>
        <v/>
      </c>
      <c r="Q402" s="7">
        <f t="shared" si="87"/>
        <v>1</v>
      </c>
      <c r="R402" s="7" t="str">
        <f t="shared" si="88"/>
        <v/>
      </c>
      <c r="S402" s="7">
        <f t="shared" si="89"/>
        <v>1</v>
      </c>
      <c r="T402" s="7" t="str">
        <f t="shared" si="90"/>
        <v/>
      </c>
      <c r="U402" s="7"/>
    </row>
    <row r="403" spans="1:21" hidden="1" x14ac:dyDescent="0.25">
      <c r="A403" s="53">
        <f>'6aTRaiangProjExample'!B409</f>
        <v>3.6298968898325619</v>
      </c>
      <c r="B403" s="53">
        <f>'6aTRaiangProjExample'!C409</f>
        <v>1.7655261176696411</v>
      </c>
      <c r="C403" s="53">
        <f>'6aTRaiangProjExample'!D409</f>
        <v>6.1332063842520856</v>
      </c>
      <c r="D403" s="53">
        <f>'6aTRaiangProjExample'!E409</f>
        <v>3.863965843813316</v>
      </c>
      <c r="E403" s="53">
        <f>'6aTRaiangProjExample'!F409</f>
        <v>2.388820575743138</v>
      </c>
      <c r="F403" s="53">
        <f>'6aTRaiangProjExample'!G409</f>
        <v>2.6441172347365871</v>
      </c>
      <c r="G403" s="52">
        <f t="shared" si="78"/>
        <v>9.7631032740846475</v>
      </c>
      <c r="H403" s="51">
        <f t="shared" si="79"/>
        <v>10.137979968382465</v>
      </c>
      <c r="I403" s="50">
        <f t="shared" si="80"/>
        <v>6.7984639281493662</v>
      </c>
      <c r="J403" s="6">
        <f t="shared" si="81"/>
        <v>10.137979968382465</v>
      </c>
      <c r="L403" s="7">
        <f t="shared" si="82"/>
        <v>1</v>
      </c>
      <c r="M403" s="7" t="str">
        <f t="shared" si="83"/>
        <v/>
      </c>
      <c r="N403" s="7" t="str">
        <f t="shared" si="84"/>
        <v/>
      </c>
      <c r="O403" s="7">
        <f t="shared" si="85"/>
        <v>1</v>
      </c>
      <c r="P403" s="7" t="str">
        <f t="shared" si="86"/>
        <v/>
      </c>
      <c r="Q403" s="7">
        <f t="shared" si="87"/>
        <v>1</v>
      </c>
      <c r="R403" s="7" t="str">
        <f t="shared" si="88"/>
        <v/>
      </c>
      <c r="S403" s="7">
        <f t="shared" si="89"/>
        <v>1</v>
      </c>
      <c r="T403" s="7" t="str">
        <f t="shared" si="90"/>
        <v/>
      </c>
      <c r="U403" s="7"/>
    </row>
    <row r="404" spans="1:21" hidden="1" x14ac:dyDescent="0.25">
      <c r="A404" s="53">
        <f>'6aTRaiangProjExample'!B410</f>
        <v>4.6359118652913782</v>
      </c>
      <c r="B404" s="53">
        <f>'6aTRaiangProjExample'!C410</f>
        <v>3.4759218648398615</v>
      </c>
      <c r="C404" s="53">
        <f>'6aTRaiangProjExample'!D410</f>
        <v>5.0976127857696705</v>
      </c>
      <c r="D404" s="53">
        <f>'6aTRaiangProjExample'!E410</f>
        <v>3.73878359795208</v>
      </c>
      <c r="E404" s="53">
        <f>'6aTRaiangProjExample'!F410</f>
        <v>3.4582389225133081</v>
      </c>
      <c r="F404" s="53">
        <f>'6aTRaiangProjExample'!G410</f>
        <v>4.2576722453039721</v>
      </c>
      <c r="G404" s="52">
        <f t="shared" si="78"/>
        <v>9.7335246510610496</v>
      </c>
      <c r="H404" s="51">
        <f t="shared" si="79"/>
        <v>12.632367708547431</v>
      </c>
      <c r="I404" s="50">
        <f t="shared" si="80"/>
        <v>11.191833032657142</v>
      </c>
      <c r="J404" s="6">
        <f t="shared" si="81"/>
        <v>12.632367708547431</v>
      </c>
      <c r="L404" s="7">
        <f t="shared" si="82"/>
        <v>1</v>
      </c>
      <c r="M404" s="7" t="str">
        <f t="shared" si="83"/>
        <v/>
      </c>
      <c r="N404" s="7" t="str">
        <f t="shared" si="84"/>
        <v/>
      </c>
      <c r="O404" s="7">
        <f t="shared" si="85"/>
        <v>1</v>
      </c>
      <c r="P404" s="7" t="str">
        <f t="shared" si="86"/>
        <v/>
      </c>
      <c r="Q404" s="7">
        <f t="shared" si="87"/>
        <v>1</v>
      </c>
      <c r="R404" s="7" t="str">
        <f t="shared" si="88"/>
        <v/>
      </c>
      <c r="S404" s="7">
        <f t="shared" si="89"/>
        <v>1</v>
      </c>
      <c r="T404" s="7" t="str">
        <f t="shared" si="90"/>
        <v/>
      </c>
      <c r="U404" s="7"/>
    </row>
    <row r="405" spans="1:21" hidden="1" x14ac:dyDescent="0.25">
      <c r="A405" s="53">
        <f>'6aTRaiangProjExample'!B411</f>
        <v>4.4225328697927084</v>
      </c>
      <c r="B405" s="53">
        <f>'6aTRaiangProjExample'!C411</f>
        <v>2.5988874034725602</v>
      </c>
      <c r="C405" s="53">
        <f>'6aTRaiangProjExample'!D411</f>
        <v>5.13134075459363</v>
      </c>
      <c r="D405" s="53">
        <f>'6aTRaiangProjExample'!E411</f>
        <v>4.5329065746004265</v>
      </c>
      <c r="E405" s="53">
        <f>'6aTRaiangProjExample'!F411</f>
        <v>1.2471648789586172</v>
      </c>
      <c r="F405" s="53">
        <f>'6aTRaiangProjExample'!G411</f>
        <v>4.1844435877280315</v>
      </c>
      <c r="G405" s="52">
        <f t="shared" si="78"/>
        <v>9.5538736243863376</v>
      </c>
      <c r="H405" s="51">
        <f t="shared" si="79"/>
        <v>13.139883032121167</v>
      </c>
      <c r="I405" s="50">
        <f t="shared" si="80"/>
        <v>8.0304958701592088</v>
      </c>
      <c r="J405" s="6">
        <f t="shared" si="81"/>
        <v>13.139883032121167</v>
      </c>
      <c r="L405" s="7">
        <f t="shared" si="82"/>
        <v>1</v>
      </c>
      <c r="M405" s="7" t="str">
        <f t="shared" si="83"/>
        <v/>
      </c>
      <c r="N405" s="7" t="str">
        <f t="shared" si="84"/>
        <v/>
      </c>
      <c r="O405" s="7">
        <f t="shared" si="85"/>
        <v>1</v>
      </c>
      <c r="P405" s="7" t="str">
        <f t="shared" si="86"/>
        <v/>
      </c>
      <c r="Q405" s="7">
        <f t="shared" si="87"/>
        <v>1</v>
      </c>
      <c r="R405" s="7" t="str">
        <f t="shared" si="88"/>
        <v/>
      </c>
      <c r="S405" s="7">
        <f t="shared" si="89"/>
        <v>1</v>
      </c>
      <c r="T405" s="7" t="str">
        <f t="shared" si="90"/>
        <v/>
      </c>
      <c r="U405" s="7"/>
    </row>
    <row r="406" spans="1:21" hidden="1" x14ac:dyDescent="0.25">
      <c r="A406" s="53">
        <f>'6aTRaiangProjExample'!B412</f>
        <v>4.7683898819322419</v>
      </c>
      <c r="B406" s="53">
        <f>'6aTRaiangProjExample'!C412</f>
        <v>2.6571403434334142</v>
      </c>
      <c r="C406" s="53">
        <f>'6aTRaiangProjExample'!D412</f>
        <v>4.8306858073877965</v>
      </c>
      <c r="D406" s="53">
        <f>'6aTRaiangProjExample'!E412</f>
        <v>3.9358451352690871</v>
      </c>
      <c r="E406" s="53">
        <f>'6aTRaiangProjExample'!F412</f>
        <v>2.659019014178992</v>
      </c>
      <c r="F406" s="53">
        <f>'6aTRaiangProjExample'!G412</f>
        <v>2.3655749463615461</v>
      </c>
      <c r="G406" s="52">
        <f t="shared" si="78"/>
        <v>9.5990756893200384</v>
      </c>
      <c r="H406" s="51">
        <f t="shared" si="79"/>
        <v>11.069809963562875</v>
      </c>
      <c r="I406" s="50">
        <f t="shared" si="80"/>
        <v>7.6817343039739523</v>
      </c>
      <c r="J406" s="6">
        <f t="shared" si="81"/>
        <v>11.069809963562875</v>
      </c>
      <c r="L406" s="7">
        <f t="shared" si="82"/>
        <v>1</v>
      </c>
      <c r="M406" s="7" t="str">
        <f t="shared" si="83"/>
        <v/>
      </c>
      <c r="N406" s="7" t="str">
        <f t="shared" si="84"/>
        <v/>
      </c>
      <c r="O406" s="7">
        <f t="shared" si="85"/>
        <v>1</v>
      </c>
      <c r="P406" s="7" t="str">
        <f t="shared" si="86"/>
        <v/>
      </c>
      <c r="Q406" s="7">
        <f t="shared" si="87"/>
        <v>1</v>
      </c>
      <c r="R406" s="7" t="str">
        <f t="shared" si="88"/>
        <v/>
      </c>
      <c r="S406" s="7">
        <f t="shared" si="89"/>
        <v>1</v>
      </c>
      <c r="T406" s="7" t="str">
        <f t="shared" si="90"/>
        <v/>
      </c>
      <c r="U406" s="7"/>
    </row>
    <row r="407" spans="1:21" hidden="1" x14ac:dyDescent="0.25">
      <c r="A407" s="53">
        <f>'6aTRaiangProjExample'!B413</f>
        <v>3.6672387397050796</v>
      </c>
      <c r="B407" s="53">
        <f>'6aTRaiangProjExample'!C413</f>
        <v>2.8872544843302195</v>
      </c>
      <c r="C407" s="53">
        <f>'6aTRaiangProjExample'!D413</f>
        <v>5.6539351906618238</v>
      </c>
      <c r="D407" s="53">
        <f>'6aTRaiangProjExample'!E413</f>
        <v>3.5676059861373917</v>
      </c>
      <c r="E407" s="53">
        <f>'6aTRaiangProjExample'!F413</f>
        <v>2.9452791894340331</v>
      </c>
      <c r="F407" s="53">
        <f>'6aTRaiangProjExample'!G413</f>
        <v>3.0403274349656888</v>
      </c>
      <c r="G407" s="52">
        <f t="shared" si="78"/>
        <v>9.3211739303669034</v>
      </c>
      <c r="H407" s="51">
        <f t="shared" si="79"/>
        <v>10.275172160808161</v>
      </c>
      <c r="I407" s="50">
        <f t="shared" si="80"/>
        <v>8.8728611087299427</v>
      </c>
      <c r="J407" s="6">
        <f t="shared" si="81"/>
        <v>10.275172160808161</v>
      </c>
      <c r="L407" s="7">
        <f t="shared" si="82"/>
        <v>1</v>
      </c>
      <c r="M407" s="7" t="str">
        <f t="shared" si="83"/>
        <v/>
      </c>
      <c r="N407" s="7" t="str">
        <f t="shared" si="84"/>
        <v/>
      </c>
      <c r="O407" s="7">
        <f t="shared" si="85"/>
        <v>1</v>
      </c>
      <c r="P407" s="7" t="str">
        <f t="shared" si="86"/>
        <v/>
      </c>
      <c r="Q407" s="7">
        <f t="shared" si="87"/>
        <v>1</v>
      </c>
      <c r="R407" s="7" t="str">
        <f t="shared" si="88"/>
        <v/>
      </c>
      <c r="S407" s="7">
        <f t="shared" si="89"/>
        <v>1</v>
      </c>
      <c r="T407" s="7" t="str">
        <f t="shared" si="90"/>
        <v/>
      </c>
      <c r="U407" s="7"/>
    </row>
    <row r="408" spans="1:21" hidden="1" x14ac:dyDescent="0.25">
      <c r="A408" s="53">
        <f>'6aTRaiangProjExample'!B414</f>
        <v>5.3183218360081419</v>
      </c>
      <c r="B408" s="53">
        <f>'6aTRaiangProjExample'!C414</f>
        <v>3.6432564241649095</v>
      </c>
      <c r="C408" s="53">
        <f>'6aTRaiangProjExample'!D414</f>
        <v>5.1068096392289446</v>
      </c>
      <c r="D408" s="53">
        <f>'6aTRaiangProjExample'!E414</f>
        <v>3.8661748358395136</v>
      </c>
      <c r="E408" s="53">
        <f>'6aTRaiangProjExample'!F414</f>
        <v>3.2714379008299144</v>
      </c>
      <c r="F408" s="53">
        <f>'6aTRaiangProjExample'!G414</f>
        <v>3.182779370384325</v>
      </c>
      <c r="G408" s="52">
        <f t="shared" si="78"/>
        <v>10.425131475237087</v>
      </c>
      <c r="H408" s="51">
        <f t="shared" si="79"/>
        <v>12.367276042231982</v>
      </c>
      <c r="I408" s="50">
        <f t="shared" si="80"/>
        <v>10.097473695379149</v>
      </c>
      <c r="J408" s="6">
        <f t="shared" si="81"/>
        <v>12.367276042231982</v>
      </c>
      <c r="L408" s="7">
        <f t="shared" si="82"/>
        <v>1</v>
      </c>
      <c r="M408" s="7" t="str">
        <f t="shared" si="83"/>
        <v/>
      </c>
      <c r="N408" s="7" t="str">
        <f t="shared" si="84"/>
        <v/>
      </c>
      <c r="O408" s="7">
        <f t="shared" si="85"/>
        <v>1</v>
      </c>
      <c r="P408" s="7" t="str">
        <f t="shared" si="86"/>
        <v/>
      </c>
      <c r="Q408" s="7">
        <f t="shared" si="87"/>
        <v>1</v>
      </c>
      <c r="R408" s="7" t="str">
        <f t="shared" si="88"/>
        <v/>
      </c>
      <c r="S408" s="7">
        <f t="shared" si="89"/>
        <v>1</v>
      </c>
      <c r="T408" s="7" t="str">
        <f t="shared" si="90"/>
        <v/>
      </c>
      <c r="U408" s="7"/>
    </row>
    <row r="409" spans="1:21" hidden="1" x14ac:dyDescent="0.25">
      <c r="A409" s="53">
        <f>'6aTRaiangProjExample'!B415</f>
        <v>4.704311487372312</v>
      </c>
      <c r="B409" s="53">
        <f>'6aTRaiangProjExample'!C415</f>
        <v>3.5659966690952722</v>
      </c>
      <c r="C409" s="53">
        <f>'6aTRaiangProjExample'!D415</f>
        <v>5.0249264140081431</v>
      </c>
      <c r="D409" s="53">
        <f>'6aTRaiangProjExample'!E415</f>
        <v>4.7472537839795219</v>
      </c>
      <c r="E409" s="53">
        <f>'6aTRaiangProjExample'!F415</f>
        <v>1.4391492371220436</v>
      </c>
      <c r="F409" s="53">
        <f>'6aTRaiangProjExample'!G415</f>
        <v>2.7088255316645489</v>
      </c>
      <c r="G409" s="52">
        <f t="shared" si="78"/>
        <v>9.7292379013804542</v>
      </c>
      <c r="H409" s="51">
        <f t="shared" si="79"/>
        <v>12.160390803016384</v>
      </c>
      <c r="I409" s="50">
        <f t="shared" si="80"/>
        <v>7.7139714378818649</v>
      </c>
      <c r="J409" s="6">
        <f t="shared" si="81"/>
        <v>12.160390803016384</v>
      </c>
      <c r="L409" s="7">
        <f t="shared" si="82"/>
        <v>1</v>
      </c>
      <c r="M409" s="7" t="str">
        <f t="shared" si="83"/>
        <v/>
      </c>
      <c r="N409" s="7" t="str">
        <f t="shared" si="84"/>
        <v/>
      </c>
      <c r="O409" s="7">
        <f t="shared" si="85"/>
        <v>1</v>
      </c>
      <c r="P409" s="7" t="str">
        <f t="shared" si="86"/>
        <v/>
      </c>
      <c r="Q409" s="7">
        <f t="shared" si="87"/>
        <v>1</v>
      </c>
      <c r="R409" s="7" t="str">
        <f t="shared" si="88"/>
        <v/>
      </c>
      <c r="S409" s="7">
        <f t="shared" si="89"/>
        <v>1</v>
      </c>
      <c r="T409" s="7" t="str">
        <f t="shared" si="90"/>
        <v/>
      </c>
      <c r="U409" s="7"/>
    </row>
    <row r="410" spans="1:21" hidden="1" x14ac:dyDescent="0.25">
      <c r="A410" s="53">
        <f>'6aTRaiangProjExample'!B416</f>
        <v>3.9076969166243285</v>
      </c>
      <c r="B410" s="53">
        <f>'6aTRaiangProjExample'!C416</f>
        <v>2.0691462470248068</v>
      </c>
      <c r="C410" s="53">
        <f>'6aTRaiangProjExample'!D416</f>
        <v>5.3439120294599212</v>
      </c>
      <c r="D410" s="53">
        <f>'6aTRaiangProjExample'!E416</f>
        <v>3.8329616755636358</v>
      </c>
      <c r="E410" s="53">
        <f>'6aTRaiangProjExample'!F416</f>
        <v>1.9717204301661391</v>
      </c>
      <c r="F410" s="53">
        <f>'6aTRaiangProjExample'!G416</f>
        <v>3.025743601881254</v>
      </c>
      <c r="G410" s="52">
        <f t="shared" si="78"/>
        <v>9.2516089460842501</v>
      </c>
      <c r="H410" s="51">
        <f t="shared" si="79"/>
        <v>10.766402194069219</v>
      </c>
      <c r="I410" s="50">
        <f t="shared" si="80"/>
        <v>7.0666102790722007</v>
      </c>
      <c r="J410" s="6">
        <f t="shared" si="81"/>
        <v>10.766402194069219</v>
      </c>
      <c r="L410" s="7">
        <f t="shared" si="82"/>
        <v>1</v>
      </c>
      <c r="M410" s="7" t="str">
        <f t="shared" si="83"/>
        <v/>
      </c>
      <c r="N410" s="7" t="str">
        <f t="shared" si="84"/>
        <v/>
      </c>
      <c r="O410" s="7">
        <f t="shared" si="85"/>
        <v>1</v>
      </c>
      <c r="P410" s="7" t="str">
        <f t="shared" si="86"/>
        <v/>
      </c>
      <c r="Q410" s="7">
        <f t="shared" si="87"/>
        <v>1</v>
      </c>
      <c r="R410" s="7" t="str">
        <f t="shared" si="88"/>
        <v/>
      </c>
      <c r="S410" s="7">
        <f t="shared" si="89"/>
        <v>1</v>
      </c>
      <c r="T410" s="7" t="str">
        <f t="shared" si="90"/>
        <v/>
      </c>
      <c r="U410" s="7"/>
    </row>
    <row r="411" spans="1:21" hidden="1" x14ac:dyDescent="0.25">
      <c r="A411" s="53">
        <f>'6aTRaiangProjExample'!B417</f>
        <v>5.3267404438212669</v>
      </c>
      <c r="B411" s="53">
        <f>'6aTRaiangProjExample'!C417</f>
        <v>3.5711523844380126</v>
      </c>
      <c r="C411" s="53">
        <f>'6aTRaiangProjExample'!D417</f>
        <v>6.1802658191552791</v>
      </c>
      <c r="D411" s="53">
        <f>'6aTRaiangProjExample'!E417</f>
        <v>4.1010874896335743</v>
      </c>
      <c r="E411" s="53">
        <f>'6aTRaiangProjExample'!F417</f>
        <v>3.3675457450479565</v>
      </c>
      <c r="F411" s="53">
        <f>'6aTRaiangProjExample'!G417</f>
        <v>4.6228643428534903</v>
      </c>
      <c r="G411" s="52">
        <f t="shared" si="78"/>
        <v>11.507006262976546</v>
      </c>
      <c r="H411" s="51">
        <f t="shared" si="79"/>
        <v>14.050692276308332</v>
      </c>
      <c r="I411" s="50">
        <f t="shared" si="80"/>
        <v>11.56156247233946</v>
      </c>
      <c r="J411" s="6">
        <f t="shared" si="81"/>
        <v>14.050692276308332</v>
      </c>
      <c r="L411" s="7">
        <f t="shared" si="82"/>
        <v>1</v>
      </c>
      <c r="M411" s="7" t="str">
        <f t="shared" si="83"/>
        <v/>
      </c>
      <c r="N411" s="7" t="str">
        <f t="shared" si="84"/>
        <v/>
      </c>
      <c r="O411" s="7">
        <f t="shared" si="85"/>
        <v>1</v>
      </c>
      <c r="P411" s="7" t="str">
        <f t="shared" si="86"/>
        <v/>
      </c>
      <c r="Q411" s="7">
        <f t="shared" si="87"/>
        <v>1</v>
      </c>
      <c r="R411" s="7" t="str">
        <f t="shared" si="88"/>
        <v/>
      </c>
      <c r="S411" s="7">
        <f t="shared" si="89"/>
        <v>1</v>
      </c>
      <c r="T411" s="7" t="str">
        <f t="shared" si="90"/>
        <v/>
      </c>
      <c r="U411" s="7"/>
    </row>
    <row r="412" spans="1:21" hidden="1" x14ac:dyDescent="0.25">
      <c r="A412" s="53">
        <f>'6aTRaiangProjExample'!B418</f>
        <v>4.9857082818765122</v>
      </c>
      <c r="B412" s="53">
        <f>'6aTRaiangProjExample'!C418</f>
        <v>2.1680217347600892</v>
      </c>
      <c r="C412" s="53">
        <f>'6aTRaiangProjExample'!D418</f>
        <v>4.879275722162931</v>
      </c>
      <c r="D412" s="53">
        <f>'6aTRaiangProjExample'!E418</f>
        <v>3.8424215629253302</v>
      </c>
      <c r="E412" s="53">
        <f>'6aTRaiangProjExample'!F418</f>
        <v>2.5624529870896282</v>
      </c>
      <c r="F412" s="53">
        <f>'6aTRaiangProjExample'!G418</f>
        <v>2.9348021866745437</v>
      </c>
      <c r="G412" s="52">
        <f t="shared" si="78"/>
        <v>9.8649840040394423</v>
      </c>
      <c r="H412" s="51">
        <f t="shared" si="79"/>
        <v>11.762932031476387</v>
      </c>
      <c r="I412" s="50">
        <f t="shared" si="80"/>
        <v>7.6652769085242607</v>
      </c>
      <c r="J412" s="6">
        <f t="shared" si="81"/>
        <v>11.762932031476387</v>
      </c>
      <c r="L412" s="7">
        <f t="shared" si="82"/>
        <v>1</v>
      </c>
      <c r="M412" s="7" t="str">
        <f t="shared" si="83"/>
        <v/>
      </c>
      <c r="N412" s="7" t="str">
        <f t="shared" si="84"/>
        <v/>
      </c>
      <c r="O412" s="7">
        <f t="shared" si="85"/>
        <v>1</v>
      </c>
      <c r="P412" s="7" t="str">
        <f t="shared" si="86"/>
        <v/>
      </c>
      <c r="Q412" s="7">
        <f t="shared" si="87"/>
        <v>1</v>
      </c>
      <c r="R412" s="7" t="str">
        <f t="shared" si="88"/>
        <v/>
      </c>
      <c r="S412" s="7">
        <f t="shared" si="89"/>
        <v>1</v>
      </c>
      <c r="T412" s="7" t="str">
        <f t="shared" si="90"/>
        <v/>
      </c>
      <c r="U412" s="7"/>
    </row>
    <row r="413" spans="1:21" hidden="1" x14ac:dyDescent="0.25">
      <c r="A413" s="53">
        <f>'6aTRaiangProjExample'!B419</f>
        <v>4.4731425132982139</v>
      </c>
      <c r="B413" s="53">
        <f>'6aTRaiangProjExample'!C419</f>
        <v>1.927540339962265</v>
      </c>
      <c r="C413" s="53">
        <f>'6aTRaiangProjExample'!D419</f>
        <v>5.9225273234327318</v>
      </c>
      <c r="D413" s="53">
        <f>'6aTRaiangProjExample'!E419</f>
        <v>3.8053116428680935</v>
      </c>
      <c r="E413" s="53">
        <f>'6aTRaiangProjExample'!F419</f>
        <v>3.4490334281884958</v>
      </c>
      <c r="F413" s="53">
        <f>'6aTRaiangProjExample'!G419</f>
        <v>3.1971935457431746</v>
      </c>
      <c r="G413" s="52">
        <f t="shared" si="78"/>
        <v>10.395669836730946</v>
      </c>
      <c r="H413" s="51">
        <f t="shared" si="79"/>
        <v>11.475647701909484</v>
      </c>
      <c r="I413" s="50">
        <f t="shared" si="80"/>
        <v>8.573767313893935</v>
      </c>
      <c r="J413" s="6">
        <f t="shared" si="81"/>
        <v>11.475647701909484</v>
      </c>
      <c r="L413" s="7">
        <f t="shared" si="82"/>
        <v>1</v>
      </c>
      <c r="M413" s="7" t="str">
        <f t="shared" si="83"/>
        <v/>
      </c>
      <c r="N413" s="7" t="str">
        <f t="shared" si="84"/>
        <v/>
      </c>
      <c r="O413" s="7">
        <f t="shared" si="85"/>
        <v>1</v>
      </c>
      <c r="P413" s="7" t="str">
        <f t="shared" si="86"/>
        <v/>
      </c>
      <c r="Q413" s="7">
        <f t="shared" si="87"/>
        <v>1</v>
      </c>
      <c r="R413" s="7" t="str">
        <f t="shared" si="88"/>
        <v/>
      </c>
      <c r="S413" s="7">
        <f t="shared" si="89"/>
        <v>1</v>
      </c>
      <c r="T413" s="7" t="str">
        <f t="shared" si="90"/>
        <v/>
      </c>
      <c r="U413" s="7"/>
    </row>
    <row r="414" spans="1:21" hidden="1" x14ac:dyDescent="0.25">
      <c r="A414" s="53">
        <f>'6aTRaiangProjExample'!B420</f>
        <v>5.5968022872646648</v>
      </c>
      <c r="B414" s="53">
        <f>'6aTRaiangProjExample'!C420</f>
        <v>2.7880939356131931</v>
      </c>
      <c r="C414" s="53">
        <f>'6aTRaiangProjExample'!D420</f>
        <v>5.6864615035746926</v>
      </c>
      <c r="D414" s="53">
        <f>'6aTRaiangProjExample'!E420</f>
        <v>3.8873574353324081</v>
      </c>
      <c r="E414" s="53">
        <f>'6aTRaiangProjExample'!F420</f>
        <v>3.7204623887378472</v>
      </c>
      <c r="F414" s="53">
        <f>'6aTRaiangProjExample'!G420</f>
        <v>4.1182059671340214</v>
      </c>
      <c r="G414" s="52">
        <f t="shared" si="78"/>
        <v>11.283263790839356</v>
      </c>
      <c r="H414" s="51">
        <f t="shared" si="79"/>
        <v>13.602365689731094</v>
      </c>
      <c r="I414" s="50">
        <f t="shared" si="80"/>
        <v>10.626762291485061</v>
      </c>
      <c r="J414" s="6">
        <f t="shared" si="81"/>
        <v>13.602365689731094</v>
      </c>
      <c r="L414" s="7">
        <f t="shared" si="82"/>
        <v>1</v>
      </c>
      <c r="M414" s="7" t="str">
        <f t="shared" si="83"/>
        <v/>
      </c>
      <c r="N414" s="7" t="str">
        <f t="shared" si="84"/>
        <v/>
      </c>
      <c r="O414" s="7">
        <f t="shared" si="85"/>
        <v>1</v>
      </c>
      <c r="P414" s="7" t="str">
        <f t="shared" si="86"/>
        <v/>
      </c>
      <c r="Q414" s="7">
        <f t="shared" si="87"/>
        <v>1</v>
      </c>
      <c r="R414" s="7" t="str">
        <f t="shared" si="88"/>
        <v/>
      </c>
      <c r="S414" s="7">
        <f t="shared" si="89"/>
        <v>1</v>
      </c>
      <c r="T414" s="7" t="str">
        <f t="shared" si="90"/>
        <v/>
      </c>
      <c r="U414" s="7"/>
    </row>
    <row r="415" spans="1:21" hidden="1" x14ac:dyDescent="0.25">
      <c r="A415" s="53">
        <f>'6aTRaiangProjExample'!B421</f>
        <v>4.1868587338365204</v>
      </c>
      <c r="B415" s="53">
        <f>'6aTRaiangProjExample'!C421</f>
        <v>2.5580775170527317</v>
      </c>
      <c r="C415" s="53">
        <f>'6aTRaiangProjExample'!D421</f>
        <v>5.9400612646934476</v>
      </c>
      <c r="D415" s="53">
        <f>'6aTRaiangProjExample'!E421</f>
        <v>4.7086937293075364</v>
      </c>
      <c r="E415" s="53">
        <f>'6aTRaiangProjExample'!F421</f>
        <v>1.7459440768780303</v>
      </c>
      <c r="F415" s="53">
        <f>'6aTRaiangProjExample'!G421</f>
        <v>2.6979684193281086</v>
      </c>
      <c r="G415" s="52">
        <f t="shared" si="78"/>
        <v>10.126919998529967</v>
      </c>
      <c r="H415" s="51">
        <f t="shared" si="79"/>
        <v>11.593520882472166</v>
      </c>
      <c r="I415" s="50">
        <f t="shared" si="80"/>
        <v>7.0019900132588706</v>
      </c>
      <c r="J415" s="6">
        <f t="shared" si="81"/>
        <v>11.593520882472166</v>
      </c>
      <c r="L415" s="7">
        <f t="shared" si="82"/>
        <v>1</v>
      </c>
      <c r="M415" s="7" t="str">
        <f t="shared" si="83"/>
        <v/>
      </c>
      <c r="N415" s="7" t="str">
        <f t="shared" si="84"/>
        <v/>
      </c>
      <c r="O415" s="7">
        <f t="shared" si="85"/>
        <v>1</v>
      </c>
      <c r="P415" s="7" t="str">
        <f t="shared" si="86"/>
        <v/>
      </c>
      <c r="Q415" s="7">
        <f t="shared" si="87"/>
        <v>1</v>
      </c>
      <c r="R415" s="7" t="str">
        <f t="shared" si="88"/>
        <v/>
      </c>
      <c r="S415" s="7">
        <f t="shared" si="89"/>
        <v>1</v>
      </c>
      <c r="T415" s="7" t="str">
        <f t="shared" si="90"/>
        <v/>
      </c>
      <c r="U415" s="7"/>
    </row>
    <row r="416" spans="1:21" hidden="1" x14ac:dyDescent="0.25">
      <c r="A416" s="53">
        <f>'6aTRaiangProjExample'!B422</f>
        <v>4.046428258499609</v>
      </c>
      <c r="B416" s="53">
        <f>'6aTRaiangProjExample'!C422</f>
        <v>3.3137688284579268</v>
      </c>
      <c r="C416" s="53">
        <f>'6aTRaiangProjExample'!D422</f>
        <v>6.3899846602062773</v>
      </c>
      <c r="D416" s="53">
        <f>'6aTRaiangProjExample'!E422</f>
        <v>3.7474697723809163</v>
      </c>
      <c r="E416" s="53">
        <f>'6aTRaiangProjExample'!F422</f>
        <v>2.8227119855901663</v>
      </c>
      <c r="F416" s="53">
        <f>'6aTRaiangProjExample'!G422</f>
        <v>3.2817770276970082</v>
      </c>
      <c r="G416" s="52">
        <f t="shared" si="78"/>
        <v>10.436412918705887</v>
      </c>
      <c r="H416" s="51">
        <f t="shared" si="79"/>
        <v>11.075675058577534</v>
      </c>
      <c r="I416" s="50">
        <f t="shared" si="80"/>
        <v>9.4182578417451026</v>
      </c>
      <c r="J416" s="6">
        <f t="shared" si="81"/>
        <v>11.075675058577534</v>
      </c>
      <c r="L416" s="7">
        <f t="shared" si="82"/>
        <v>1</v>
      </c>
      <c r="M416" s="7" t="str">
        <f t="shared" si="83"/>
        <v/>
      </c>
      <c r="N416" s="7" t="str">
        <f t="shared" si="84"/>
        <v/>
      </c>
      <c r="O416" s="7">
        <f t="shared" si="85"/>
        <v>1</v>
      </c>
      <c r="P416" s="7" t="str">
        <f t="shared" si="86"/>
        <v/>
      </c>
      <c r="Q416" s="7">
        <f t="shared" si="87"/>
        <v>1</v>
      </c>
      <c r="R416" s="7" t="str">
        <f t="shared" si="88"/>
        <v/>
      </c>
      <c r="S416" s="7">
        <f t="shared" si="89"/>
        <v>1</v>
      </c>
      <c r="T416" s="7" t="str">
        <f t="shared" si="90"/>
        <v/>
      </c>
      <c r="U416" s="7"/>
    </row>
    <row r="417" spans="1:21" hidden="1" x14ac:dyDescent="0.25">
      <c r="A417" s="53">
        <f>'6aTRaiangProjExample'!B423</f>
        <v>3.8463396452939835</v>
      </c>
      <c r="B417" s="53">
        <f>'6aTRaiangProjExample'!C423</f>
        <v>3.515778036867915</v>
      </c>
      <c r="C417" s="53">
        <f>'6aTRaiangProjExample'!D423</f>
        <v>5.5731457077544571</v>
      </c>
      <c r="D417" s="53">
        <f>'6aTRaiangProjExample'!E423</f>
        <v>3.6649854259574823</v>
      </c>
      <c r="E417" s="53">
        <f>'6aTRaiangProjExample'!F423</f>
        <v>2.5369151291228551</v>
      </c>
      <c r="F417" s="53">
        <f>'6aTRaiangProjExample'!G423</f>
        <v>2.8803817491496102</v>
      </c>
      <c r="G417" s="52">
        <f t="shared" si="78"/>
        <v>9.4194853530484401</v>
      </c>
      <c r="H417" s="51">
        <f t="shared" si="79"/>
        <v>10.391706820401076</v>
      </c>
      <c r="I417" s="50">
        <f t="shared" si="80"/>
        <v>8.9330749151403808</v>
      </c>
      <c r="J417" s="6">
        <f t="shared" si="81"/>
        <v>10.391706820401076</v>
      </c>
      <c r="L417" s="7">
        <f t="shared" si="82"/>
        <v>1</v>
      </c>
      <c r="M417" s="7" t="str">
        <f t="shared" si="83"/>
        <v/>
      </c>
      <c r="N417" s="7" t="str">
        <f t="shared" si="84"/>
        <v/>
      </c>
      <c r="O417" s="7">
        <f t="shared" si="85"/>
        <v>1</v>
      </c>
      <c r="P417" s="7" t="str">
        <f t="shared" si="86"/>
        <v/>
      </c>
      <c r="Q417" s="7">
        <f t="shared" si="87"/>
        <v>1</v>
      </c>
      <c r="R417" s="7" t="str">
        <f t="shared" si="88"/>
        <v/>
      </c>
      <c r="S417" s="7">
        <f t="shared" si="89"/>
        <v>1</v>
      </c>
      <c r="T417" s="7" t="str">
        <f t="shared" si="90"/>
        <v/>
      </c>
      <c r="U417" s="7"/>
    </row>
    <row r="418" spans="1:21" hidden="1" x14ac:dyDescent="0.25">
      <c r="A418" s="53">
        <f>'6aTRaiangProjExample'!B424</f>
        <v>3.8270655249836079</v>
      </c>
      <c r="B418" s="53">
        <f>'6aTRaiangProjExample'!C424</f>
        <v>2.3448711691498372</v>
      </c>
      <c r="C418" s="53">
        <f>'6aTRaiangProjExample'!D424</f>
        <v>6.0611102685775293</v>
      </c>
      <c r="D418" s="53">
        <f>'6aTRaiangProjExample'!E424</f>
        <v>3.6730871145970658</v>
      </c>
      <c r="E418" s="53">
        <f>'6aTRaiangProjExample'!F424</f>
        <v>1.7301562042287348</v>
      </c>
      <c r="F418" s="53">
        <f>'6aTRaiangProjExample'!G424</f>
        <v>3.455712668201615</v>
      </c>
      <c r="G418" s="52">
        <f t="shared" si="78"/>
        <v>9.8881757935611372</v>
      </c>
      <c r="H418" s="51">
        <f t="shared" si="79"/>
        <v>10.95586530778229</v>
      </c>
      <c r="I418" s="50">
        <f t="shared" si="80"/>
        <v>7.5307400415801871</v>
      </c>
      <c r="J418" s="6">
        <f t="shared" si="81"/>
        <v>10.95586530778229</v>
      </c>
      <c r="L418" s="7">
        <f t="shared" si="82"/>
        <v>1</v>
      </c>
      <c r="M418" s="7" t="str">
        <f t="shared" si="83"/>
        <v/>
      </c>
      <c r="N418" s="7" t="str">
        <f t="shared" si="84"/>
        <v/>
      </c>
      <c r="O418" s="7">
        <f t="shared" si="85"/>
        <v>1</v>
      </c>
      <c r="P418" s="7" t="str">
        <f t="shared" si="86"/>
        <v/>
      </c>
      <c r="Q418" s="7">
        <f t="shared" si="87"/>
        <v>1</v>
      </c>
      <c r="R418" s="7" t="str">
        <f t="shared" si="88"/>
        <v/>
      </c>
      <c r="S418" s="7">
        <f t="shared" si="89"/>
        <v>1</v>
      </c>
      <c r="T418" s="7" t="str">
        <f t="shared" si="90"/>
        <v/>
      </c>
      <c r="U418" s="7"/>
    </row>
    <row r="419" spans="1:21" hidden="1" x14ac:dyDescent="0.25">
      <c r="A419" s="53">
        <f>'6aTRaiangProjExample'!B425</f>
        <v>4.3909980728225033</v>
      </c>
      <c r="B419" s="53">
        <f>'6aTRaiangProjExample'!C425</f>
        <v>1.9682441265844828</v>
      </c>
      <c r="C419" s="53">
        <f>'6aTRaiangProjExample'!D425</f>
        <v>6.0433912576794038</v>
      </c>
      <c r="D419" s="53">
        <f>'6aTRaiangProjExample'!E425</f>
        <v>4.2729964389807442</v>
      </c>
      <c r="E419" s="53">
        <f>'6aTRaiangProjExample'!F425</f>
        <v>2.2189053612400236</v>
      </c>
      <c r="F419" s="53">
        <f>'6aTRaiangProjExample'!G425</f>
        <v>2.7108227582785336</v>
      </c>
      <c r="G419" s="52">
        <f t="shared" si="78"/>
        <v>10.434389330501908</v>
      </c>
      <c r="H419" s="51">
        <f t="shared" si="79"/>
        <v>11.374817270081781</v>
      </c>
      <c r="I419" s="50">
        <f t="shared" si="80"/>
        <v>6.8979722461030395</v>
      </c>
      <c r="J419" s="6">
        <f t="shared" si="81"/>
        <v>11.374817270081781</v>
      </c>
      <c r="L419" s="7">
        <f t="shared" si="82"/>
        <v>1</v>
      </c>
      <c r="M419" s="7" t="str">
        <f t="shared" si="83"/>
        <v/>
      </c>
      <c r="N419" s="7" t="str">
        <f t="shared" si="84"/>
        <v/>
      </c>
      <c r="O419" s="7">
        <f t="shared" si="85"/>
        <v>1</v>
      </c>
      <c r="P419" s="7" t="str">
        <f t="shared" si="86"/>
        <v/>
      </c>
      <c r="Q419" s="7">
        <f t="shared" si="87"/>
        <v>1</v>
      </c>
      <c r="R419" s="7" t="str">
        <f t="shared" si="88"/>
        <v/>
      </c>
      <c r="S419" s="7">
        <f t="shared" si="89"/>
        <v>1</v>
      </c>
      <c r="T419" s="7" t="str">
        <f t="shared" si="90"/>
        <v/>
      </c>
      <c r="U419" s="7"/>
    </row>
    <row r="420" spans="1:21" hidden="1" x14ac:dyDescent="0.25">
      <c r="A420" s="53">
        <f>'6aTRaiangProjExample'!B426</f>
        <v>3.6459065372705073</v>
      </c>
      <c r="B420" s="53">
        <f>'6aTRaiangProjExample'!C426</f>
        <v>3.2940944635737934</v>
      </c>
      <c r="C420" s="53">
        <f>'6aTRaiangProjExample'!D426</f>
        <v>5.8219134856743926</v>
      </c>
      <c r="D420" s="53">
        <f>'6aTRaiangProjExample'!E426</f>
        <v>4.2624043180499731</v>
      </c>
      <c r="E420" s="53">
        <f>'6aTRaiangProjExample'!F426</f>
        <v>2.2742526455211856</v>
      </c>
      <c r="F420" s="53">
        <f>'6aTRaiangProjExample'!G426</f>
        <v>2.8535835045663944</v>
      </c>
      <c r="G420" s="52">
        <f t="shared" si="78"/>
        <v>9.467820022944899</v>
      </c>
      <c r="H420" s="51">
        <f t="shared" si="79"/>
        <v>10.761894359886874</v>
      </c>
      <c r="I420" s="50">
        <f t="shared" si="80"/>
        <v>8.4219306136613739</v>
      </c>
      <c r="J420" s="6">
        <f t="shared" si="81"/>
        <v>10.761894359886874</v>
      </c>
      <c r="L420" s="7">
        <f t="shared" si="82"/>
        <v>1</v>
      </c>
      <c r="M420" s="7" t="str">
        <f t="shared" si="83"/>
        <v/>
      </c>
      <c r="N420" s="7" t="str">
        <f t="shared" si="84"/>
        <v/>
      </c>
      <c r="O420" s="7">
        <f t="shared" si="85"/>
        <v>1</v>
      </c>
      <c r="P420" s="7" t="str">
        <f t="shared" si="86"/>
        <v/>
      </c>
      <c r="Q420" s="7">
        <f t="shared" si="87"/>
        <v>1</v>
      </c>
      <c r="R420" s="7" t="str">
        <f t="shared" si="88"/>
        <v/>
      </c>
      <c r="S420" s="7">
        <f t="shared" si="89"/>
        <v>1</v>
      </c>
      <c r="T420" s="7" t="str">
        <f t="shared" si="90"/>
        <v/>
      </c>
      <c r="U420" s="7"/>
    </row>
    <row r="421" spans="1:21" hidden="1" x14ac:dyDescent="0.25">
      <c r="A421" s="53">
        <f>'6aTRaiangProjExample'!B427</f>
        <v>3.9000325803766835</v>
      </c>
      <c r="B421" s="53">
        <f>'6aTRaiangProjExample'!C427</f>
        <v>3.1380724117348917</v>
      </c>
      <c r="C421" s="53">
        <f>'6aTRaiangProjExample'!D427</f>
        <v>6.5536556090268849</v>
      </c>
      <c r="D421" s="53">
        <f>'6aTRaiangProjExample'!E427</f>
        <v>3.9013941059815034</v>
      </c>
      <c r="E421" s="53">
        <f>'6aTRaiangProjExample'!F427</f>
        <v>2.1101818082748975</v>
      </c>
      <c r="F421" s="53">
        <f>'6aTRaiangProjExample'!G427</f>
        <v>2.6118569573491</v>
      </c>
      <c r="G421" s="52">
        <f t="shared" si="78"/>
        <v>10.453688189403568</v>
      </c>
      <c r="H421" s="51">
        <f t="shared" si="79"/>
        <v>10.413283643707288</v>
      </c>
      <c r="I421" s="50">
        <f t="shared" si="80"/>
        <v>7.8601111773588892</v>
      </c>
      <c r="J421" s="6">
        <f t="shared" si="81"/>
        <v>10.453688189403568</v>
      </c>
      <c r="L421" s="7">
        <f t="shared" si="82"/>
        <v>1</v>
      </c>
      <c r="M421" s="7" t="str">
        <f t="shared" si="83"/>
        <v/>
      </c>
      <c r="N421" s="7">
        <f t="shared" si="84"/>
        <v>1</v>
      </c>
      <c r="O421" s="7" t="str">
        <f t="shared" si="85"/>
        <v/>
      </c>
      <c r="P421" s="7" t="str">
        <f t="shared" si="86"/>
        <v/>
      </c>
      <c r="Q421" s="7" t="str">
        <f t="shared" si="87"/>
        <v/>
      </c>
      <c r="R421" s="7">
        <f t="shared" si="88"/>
        <v>1</v>
      </c>
      <c r="S421" s="7" t="str">
        <f t="shared" si="89"/>
        <v/>
      </c>
      <c r="T421" s="7" t="str">
        <f t="shared" si="90"/>
        <v/>
      </c>
      <c r="U421" s="7"/>
    </row>
    <row r="422" spans="1:21" hidden="1" x14ac:dyDescent="0.25">
      <c r="A422" s="53">
        <f>'6aTRaiangProjExample'!B428</f>
        <v>3.9220181773756595</v>
      </c>
      <c r="B422" s="53">
        <f>'6aTRaiangProjExample'!C428</f>
        <v>3.6446747920099907</v>
      </c>
      <c r="C422" s="53">
        <f>'6aTRaiangProjExample'!D428</f>
        <v>4.4317567631865522</v>
      </c>
      <c r="D422" s="53">
        <f>'6aTRaiangProjExample'!E428</f>
        <v>3.3853570147811234</v>
      </c>
      <c r="E422" s="53">
        <f>'6aTRaiangProjExample'!F428</f>
        <v>1.8945795971154835</v>
      </c>
      <c r="F422" s="53">
        <f>'6aTRaiangProjExample'!G428</f>
        <v>3.3391264068900721</v>
      </c>
      <c r="G422" s="52">
        <f t="shared" si="78"/>
        <v>8.3537749405622108</v>
      </c>
      <c r="H422" s="51">
        <f t="shared" si="79"/>
        <v>10.646501599046855</v>
      </c>
      <c r="I422" s="50">
        <f t="shared" si="80"/>
        <v>8.8783807960155467</v>
      </c>
      <c r="J422" s="6">
        <f t="shared" si="81"/>
        <v>10.646501599046855</v>
      </c>
      <c r="L422" s="7">
        <f t="shared" si="82"/>
        <v>1</v>
      </c>
      <c r="M422" s="7" t="str">
        <f t="shared" si="83"/>
        <v/>
      </c>
      <c r="N422" s="7" t="str">
        <f t="shared" si="84"/>
        <v/>
      </c>
      <c r="O422" s="7">
        <f t="shared" si="85"/>
        <v>1</v>
      </c>
      <c r="P422" s="7" t="str">
        <f t="shared" si="86"/>
        <v/>
      </c>
      <c r="Q422" s="7">
        <f t="shared" si="87"/>
        <v>1</v>
      </c>
      <c r="R422" s="7" t="str">
        <f t="shared" si="88"/>
        <v/>
      </c>
      <c r="S422" s="7">
        <f t="shared" si="89"/>
        <v>1</v>
      </c>
      <c r="T422" s="7" t="str">
        <f t="shared" si="90"/>
        <v/>
      </c>
      <c r="U422" s="7"/>
    </row>
    <row r="423" spans="1:21" hidden="1" x14ac:dyDescent="0.25">
      <c r="A423" s="53">
        <f>'6aTRaiangProjExample'!B429</f>
        <v>3.1710220368244482</v>
      </c>
      <c r="B423" s="53">
        <f>'6aTRaiangProjExample'!C429</f>
        <v>3.8295113413901665</v>
      </c>
      <c r="C423" s="53">
        <f>'6aTRaiangProjExample'!D429</f>
        <v>6.2750482350203898</v>
      </c>
      <c r="D423" s="53">
        <f>'6aTRaiangProjExample'!E429</f>
        <v>3.83595338715336</v>
      </c>
      <c r="E423" s="53">
        <f>'6aTRaiangProjExample'!F429</f>
        <v>2.8766038443517568</v>
      </c>
      <c r="F423" s="53">
        <f>'6aTRaiangProjExample'!G429</f>
        <v>3.4448157712520362</v>
      </c>
      <c r="G423" s="52">
        <f t="shared" si="78"/>
        <v>9.4460702718448388</v>
      </c>
      <c r="H423" s="51">
        <f t="shared" si="79"/>
        <v>10.451791195229845</v>
      </c>
      <c r="I423" s="50">
        <f t="shared" si="80"/>
        <v>10.15093095699396</v>
      </c>
      <c r="J423" s="6">
        <f t="shared" si="81"/>
        <v>10.451791195229845</v>
      </c>
      <c r="L423" s="7">
        <f t="shared" si="82"/>
        <v>1</v>
      </c>
      <c r="M423" s="7" t="str">
        <f t="shared" si="83"/>
        <v/>
      </c>
      <c r="N423" s="7" t="str">
        <f t="shared" si="84"/>
        <v/>
      </c>
      <c r="O423" s="7">
        <f t="shared" si="85"/>
        <v>1</v>
      </c>
      <c r="P423" s="7" t="str">
        <f t="shared" si="86"/>
        <v/>
      </c>
      <c r="Q423" s="7">
        <f t="shared" si="87"/>
        <v>1</v>
      </c>
      <c r="R423" s="7" t="str">
        <f t="shared" si="88"/>
        <v/>
      </c>
      <c r="S423" s="7">
        <f t="shared" si="89"/>
        <v>1</v>
      </c>
      <c r="T423" s="7" t="str">
        <f t="shared" si="90"/>
        <v/>
      </c>
      <c r="U423" s="7"/>
    </row>
    <row r="424" spans="1:21" hidden="1" x14ac:dyDescent="0.25">
      <c r="A424" s="53">
        <f>'6aTRaiangProjExample'!B430</f>
        <v>3.9014739239788563</v>
      </c>
      <c r="B424" s="53">
        <f>'6aTRaiangProjExample'!C430</f>
        <v>3.6875803951272417</v>
      </c>
      <c r="C424" s="53">
        <f>'6aTRaiangProjExample'!D430</f>
        <v>5.5805833865213437</v>
      </c>
      <c r="D424" s="53">
        <f>'6aTRaiangProjExample'!E430</f>
        <v>4.4590553443444394</v>
      </c>
      <c r="E424" s="53">
        <f>'6aTRaiangProjExample'!F430</f>
        <v>2.4214117206180816</v>
      </c>
      <c r="F424" s="53">
        <f>'6aTRaiangProjExample'!G430</f>
        <v>3.4772718557862818</v>
      </c>
      <c r="G424" s="52">
        <f t="shared" si="78"/>
        <v>9.4820573105001991</v>
      </c>
      <c r="H424" s="51">
        <f t="shared" si="79"/>
        <v>11.837801124109578</v>
      </c>
      <c r="I424" s="50">
        <f t="shared" si="80"/>
        <v>9.5862639715316043</v>
      </c>
      <c r="J424" s="6">
        <f t="shared" si="81"/>
        <v>11.837801124109578</v>
      </c>
      <c r="L424" s="7">
        <f t="shared" si="82"/>
        <v>1</v>
      </c>
      <c r="M424" s="7" t="str">
        <f t="shared" si="83"/>
        <v/>
      </c>
      <c r="N424" s="7" t="str">
        <f t="shared" si="84"/>
        <v/>
      </c>
      <c r="O424" s="7">
        <f t="shared" si="85"/>
        <v>1</v>
      </c>
      <c r="P424" s="7" t="str">
        <f t="shared" si="86"/>
        <v/>
      </c>
      <c r="Q424" s="7">
        <f t="shared" si="87"/>
        <v>1</v>
      </c>
      <c r="R424" s="7" t="str">
        <f t="shared" si="88"/>
        <v/>
      </c>
      <c r="S424" s="7">
        <f t="shared" si="89"/>
        <v>1</v>
      </c>
      <c r="T424" s="7" t="str">
        <f t="shared" si="90"/>
        <v/>
      </c>
      <c r="U424" s="7"/>
    </row>
    <row r="425" spans="1:21" hidden="1" x14ac:dyDescent="0.25">
      <c r="A425" s="53">
        <f>'6aTRaiangProjExample'!B431</f>
        <v>4.4333425892058749</v>
      </c>
      <c r="B425" s="53">
        <f>'6aTRaiangProjExample'!C431</f>
        <v>3.243402293345329</v>
      </c>
      <c r="C425" s="53">
        <f>'6aTRaiangProjExample'!D431</f>
        <v>5.565050088740584</v>
      </c>
      <c r="D425" s="53">
        <f>'6aTRaiangProjExample'!E431</f>
        <v>4.3876940489775897</v>
      </c>
      <c r="E425" s="53">
        <f>'6aTRaiangProjExample'!F431</f>
        <v>2.061379083305829</v>
      </c>
      <c r="F425" s="53">
        <f>'6aTRaiangProjExample'!G431</f>
        <v>2.9738916667160469</v>
      </c>
      <c r="G425" s="52">
        <f t="shared" si="78"/>
        <v>9.9983926779464589</v>
      </c>
      <c r="H425" s="51">
        <f t="shared" si="79"/>
        <v>11.794928304899511</v>
      </c>
      <c r="I425" s="50">
        <f t="shared" si="80"/>
        <v>8.2786730433672062</v>
      </c>
      <c r="J425" s="6">
        <f t="shared" si="81"/>
        <v>11.794928304899511</v>
      </c>
      <c r="L425" s="7">
        <f t="shared" si="82"/>
        <v>1</v>
      </c>
      <c r="M425" s="7" t="str">
        <f t="shared" si="83"/>
        <v/>
      </c>
      <c r="N425" s="7" t="str">
        <f t="shared" si="84"/>
        <v/>
      </c>
      <c r="O425" s="7">
        <f t="shared" si="85"/>
        <v>1</v>
      </c>
      <c r="P425" s="7" t="str">
        <f t="shared" si="86"/>
        <v/>
      </c>
      <c r="Q425" s="7">
        <f t="shared" si="87"/>
        <v>1</v>
      </c>
      <c r="R425" s="7" t="str">
        <f t="shared" si="88"/>
        <v/>
      </c>
      <c r="S425" s="7">
        <f t="shared" si="89"/>
        <v>1</v>
      </c>
      <c r="T425" s="7" t="str">
        <f t="shared" si="90"/>
        <v/>
      </c>
      <c r="U425" s="7"/>
    </row>
    <row r="426" spans="1:21" hidden="1" x14ac:dyDescent="0.25">
      <c r="A426" s="53">
        <f>'6aTRaiangProjExample'!B432</f>
        <v>4.2862611932671175</v>
      </c>
      <c r="B426" s="53">
        <f>'6aTRaiangProjExample'!C432</f>
        <v>3.2326882799660002</v>
      </c>
      <c r="C426" s="53">
        <f>'6aTRaiangProjExample'!D432</f>
        <v>5.7687464588434612</v>
      </c>
      <c r="D426" s="53">
        <f>'6aTRaiangProjExample'!E432</f>
        <v>3.7029618835851852</v>
      </c>
      <c r="E426" s="53">
        <f>'6aTRaiangProjExample'!F432</f>
        <v>2.9059073598402456</v>
      </c>
      <c r="F426" s="53">
        <f>'6aTRaiangProjExample'!G432</f>
        <v>2.5327772998746401</v>
      </c>
      <c r="G426" s="52">
        <f t="shared" si="78"/>
        <v>10.055007652110579</v>
      </c>
      <c r="H426" s="51">
        <f t="shared" si="79"/>
        <v>10.522000376726943</v>
      </c>
      <c r="I426" s="50">
        <f t="shared" si="80"/>
        <v>8.6713729396808858</v>
      </c>
      <c r="J426" s="6">
        <f t="shared" si="81"/>
        <v>10.522000376726943</v>
      </c>
      <c r="L426" s="7">
        <f t="shared" si="82"/>
        <v>1</v>
      </c>
      <c r="M426" s="7" t="str">
        <f t="shared" si="83"/>
        <v/>
      </c>
      <c r="N426" s="7" t="str">
        <f t="shared" si="84"/>
        <v/>
      </c>
      <c r="O426" s="7">
        <f t="shared" si="85"/>
        <v>1</v>
      </c>
      <c r="P426" s="7" t="str">
        <f t="shared" si="86"/>
        <v/>
      </c>
      <c r="Q426" s="7">
        <f t="shared" si="87"/>
        <v>1</v>
      </c>
      <c r="R426" s="7" t="str">
        <f t="shared" si="88"/>
        <v/>
      </c>
      <c r="S426" s="7">
        <f t="shared" si="89"/>
        <v>1</v>
      </c>
      <c r="T426" s="7" t="str">
        <f t="shared" si="90"/>
        <v/>
      </c>
      <c r="U426" s="7"/>
    </row>
    <row r="427" spans="1:21" hidden="1" x14ac:dyDescent="0.25">
      <c r="A427" s="53">
        <f>'6aTRaiangProjExample'!B433</f>
        <v>4.3107671315659575</v>
      </c>
      <c r="B427" s="53">
        <f>'6aTRaiangProjExample'!C433</f>
        <v>4.4281912675447774</v>
      </c>
      <c r="C427" s="53">
        <f>'6aTRaiangProjExample'!D433</f>
        <v>5.6083187275189985</v>
      </c>
      <c r="D427" s="53">
        <f>'6aTRaiangProjExample'!E433</f>
        <v>4.2303016433965999</v>
      </c>
      <c r="E427" s="53">
        <f>'6aTRaiangProjExample'!F433</f>
        <v>2.5980662842313715</v>
      </c>
      <c r="F427" s="53">
        <f>'6aTRaiangProjExample'!G433</f>
        <v>4.3952197875452095</v>
      </c>
      <c r="G427" s="52">
        <f t="shared" si="78"/>
        <v>9.9190858590849551</v>
      </c>
      <c r="H427" s="51">
        <f t="shared" si="79"/>
        <v>12.936288562507766</v>
      </c>
      <c r="I427" s="50">
        <f t="shared" si="80"/>
        <v>11.42147733932136</v>
      </c>
      <c r="J427" s="6">
        <f t="shared" si="81"/>
        <v>12.936288562507766</v>
      </c>
      <c r="L427" s="7">
        <f t="shared" si="82"/>
        <v>1</v>
      </c>
      <c r="M427" s="7" t="str">
        <f t="shared" si="83"/>
        <v/>
      </c>
      <c r="N427" s="7" t="str">
        <f t="shared" si="84"/>
        <v/>
      </c>
      <c r="O427" s="7">
        <f t="shared" si="85"/>
        <v>1</v>
      </c>
      <c r="P427" s="7" t="str">
        <f t="shared" si="86"/>
        <v/>
      </c>
      <c r="Q427" s="7">
        <f t="shared" si="87"/>
        <v>1</v>
      </c>
      <c r="R427" s="7" t="str">
        <f t="shared" si="88"/>
        <v/>
      </c>
      <c r="S427" s="7">
        <f t="shared" si="89"/>
        <v>1</v>
      </c>
      <c r="T427" s="7" t="str">
        <f t="shared" si="90"/>
        <v/>
      </c>
      <c r="U427" s="7"/>
    </row>
    <row r="428" spans="1:21" hidden="1" x14ac:dyDescent="0.25">
      <c r="A428" s="53">
        <f>'6aTRaiangProjExample'!B434</f>
        <v>3.2836150100644308</v>
      </c>
      <c r="B428" s="53">
        <f>'6aTRaiangProjExample'!C434</f>
        <v>3.4219785379712526</v>
      </c>
      <c r="C428" s="53">
        <f>'6aTRaiangProjExample'!D434</f>
        <v>6.9127037310928765</v>
      </c>
      <c r="D428" s="53">
        <f>'6aTRaiangProjExample'!E434</f>
        <v>3.6293957996074022</v>
      </c>
      <c r="E428" s="53">
        <f>'6aTRaiangProjExample'!F434</f>
        <v>2.1401605875378977</v>
      </c>
      <c r="F428" s="53">
        <f>'6aTRaiangProjExample'!G434</f>
        <v>3.1255066055747402</v>
      </c>
      <c r="G428" s="52">
        <f t="shared" si="78"/>
        <v>10.196318741157308</v>
      </c>
      <c r="H428" s="51">
        <f t="shared" si="79"/>
        <v>10.038517415246574</v>
      </c>
      <c r="I428" s="50">
        <f t="shared" si="80"/>
        <v>8.6876457310838902</v>
      </c>
      <c r="J428" s="6">
        <f t="shared" si="81"/>
        <v>10.196318741157308</v>
      </c>
      <c r="L428" s="7">
        <f t="shared" si="82"/>
        <v>1</v>
      </c>
      <c r="M428" s="7" t="str">
        <f t="shared" si="83"/>
        <v/>
      </c>
      <c r="N428" s="7">
        <f t="shared" si="84"/>
        <v>1</v>
      </c>
      <c r="O428" s="7" t="str">
        <f t="shared" si="85"/>
        <v/>
      </c>
      <c r="P428" s="7" t="str">
        <f t="shared" si="86"/>
        <v/>
      </c>
      <c r="Q428" s="7" t="str">
        <f t="shared" si="87"/>
        <v/>
      </c>
      <c r="R428" s="7">
        <f t="shared" si="88"/>
        <v>1</v>
      </c>
      <c r="S428" s="7" t="str">
        <f t="shared" si="89"/>
        <v/>
      </c>
      <c r="T428" s="7" t="str">
        <f t="shared" si="90"/>
        <v/>
      </c>
      <c r="U428" s="7"/>
    </row>
    <row r="429" spans="1:21" hidden="1" x14ac:dyDescent="0.25">
      <c r="A429" s="53">
        <f>'6aTRaiangProjExample'!B435</f>
        <v>5.3210848453183148</v>
      </c>
      <c r="B429" s="53">
        <f>'6aTRaiangProjExample'!C435</f>
        <v>2.6560844463286095</v>
      </c>
      <c r="C429" s="53">
        <f>'6aTRaiangProjExample'!D435</f>
        <v>5.4978004317280655</v>
      </c>
      <c r="D429" s="53">
        <f>'6aTRaiangProjExample'!E435</f>
        <v>4.8432725570236368</v>
      </c>
      <c r="E429" s="53">
        <f>'6aTRaiangProjExample'!F435</f>
        <v>1.5955065529067993</v>
      </c>
      <c r="F429" s="53">
        <f>'6aTRaiangProjExample'!G435</f>
        <v>2.1585544907311798</v>
      </c>
      <c r="G429" s="52">
        <f t="shared" si="78"/>
        <v>10.81888527704638</v>
      </c>
      <c r="H429" s="51">
        <f t="shared" si="79"/>
        <v>12.322911893073133</v>
      </c>
      <c r="I429" s="50">
        <f t="shared" si="80"/>
        <v>6.4101454899665891</v>
      </c>
      <c r="J429" s="6">
        <f t="shared" si="81"/>
        <v>12.322911893073133</v>
      </c>
      <c r="L429" s="7">
        <f t="shared" si="82"/>
        <v>1</v>
      </c>
      <c r="M429" s="7" t="str">
        <f t="shared" si="83"/>
        <v/>
      </c>
      <c r="N429" s="7" t="str">
        <f t="shared" si="84"/>
        <v/>
      </c>
      <c r="O429" s="7">
        <f t="shared" si="85"/>
        <v>1</v>
      </c>
      <c r="P429" s="7" t="str">
        <f t="shared" si="86"/>
        <v/>
      </c>
      <c r="Q429" s="7">
        <f t="shared" si="87"/>
        <v>1</v>
      </c>
      <c r="R429" s="7" t="str">
        <f t="shared" si="88"/>
        <v/>
      </c>
      <c r="S429" s="7">
        <f t="shared" si="89"/>
        <v>1</v>
      </c>
      <c r="T429" s="7" t="str">
        <f t="shared" si="90"/>
        <v/>
      </c>
      <c r="U429" s="7"/>
    </row>
    <row r="430" spans="1:21" hidden="1" x14ac:dyDescent="0.25">
      <c r="A430" s="53">
        <f>'6aTRaiangProjExample'!B436</f>
        <v>4.4491518757169874</v>
      </c>
      <c r="B430" s="53">
        <f>'6aTRaiangProjExample'!C436</f>
        <v>3.8482956639116335</v>
      </c>
      <c r="C430" s="53">
        <f>'6aTRaiangProjExample'!D436</f>
        <v>6.2132679849704626</v>
      </c>
      <c r="D430" s="53">
        <f>'6aTRaiangProjExample'!E436</f>
        <v>3.8969301108869092</v>
      </c>
      <c r="E430" s="53">
        <f>'6aTRaiangProjExample'!F436</f>
        <v>3.6248727032857286</v>
      </c>
      <c r="F430" s="53">
        <f>'6aTRaiangProjExample'!G436</f>
        <v>4.1023016942193422</v>
      </c>
      <c r="G430" s="52">
        <f t="shared" si="78"/>
        <v>10.66241986068745</v>
      </c>
      <c r="H430" s="51">
        <f t="shared" si="79"/>
        <v>12.448383680823239</v>
      </c>
      <c r="I430" s="50">
        <f t="shared" si="80"/>
        <v>11.575470061416704</v>
      </c>
      <c r="J430" s="6">
        <f t="shared" si="81"/>
        <v>12.448383680823239</v>
      </c>
      <c r="L430" s="7">
        <f t="shared" si="82"/>
        <v>1</v>
      </c>
      <c r="M430" s="7" t="str">
        <f t="shared" si="83"/>
        <v/>
      </c>
      <c r="N430" s="7" t="str">
        <f t="shared" si="84"/>
        <v/>
      </c>
      <c r="O430" s="7">
        <f t="shared" si="85"/>
        <v>1</v>
      </c>
      <c r="P430" s="7" t="str">
        <f t="shared" si="86"/>
        <v/>
      </c>
      <c r="Q430" s="7">
        <f t="shared" si="87"/>
        <v>1</v>
      </c>
      <c r="R430" s="7" t="str">
        <f t="shared" si="88"/>
        <v/>
      </c>
      <c r="S430" s="7">
        <f t="shared" si="89"/>
        <v>1</v>
      </c>
      <c r="T430" s="7" t="str">
        <f t="shared" si="90"/>
        <v/>
      </c>
      <c r="U430" s="7"/>
    </row>
    <row r="431" spans="1:21" hidden="1" x14ac:dyDescent="0.25">
      <c r="A431" s="53">
        <f>'6aTRaiangProjExample'!B437</f>
        <v>3.9901960639821121</v>
      </c>
      <c r="B431" s="53">
        <f>'6aTRaiangProjExample'!C437</f>
        <v>2.2548062571751193</v>
      </c>
      <c r="C431" s="53">
        <f>'6aTRaiangProjExample'!D437</f>
        <v>4.4460344582579516</v>
      </c>
      <c r="D431" s="53">
        <f>'6aTRaiangProjExample'!E437</f>
        <v>4.1578423910283533</v>
      </c>
      <c r="E431" s="53">
        <f>'6aTRaiangProjExample'!F437</f>
        <v>1.4237768276591973</v>
      </c>
      <c r="F431" s="53">
        <f>'6aTRaiangProjExample'!G437</f>
        <v>2.4865979054097886</v>
      </c>
      <c r="G431" s="52">
        <f t="shared" si="78"/>
        <v>8.4362305222400629</v>
      </c>
      <c r="H431" s="51">
        <f t="shared" si="79"/>
        <v>10.634636360420252</v>
      </c>
      <c r="I431" s="50">
        <f t="shared" si="80"/>
        <v>6.1651809902441048</v>
      </c>
      <c r="J431" s="6">
        <f t="shared" si="81"/>
        <v>10.634636360420252</v>
      </c>
      <c r="L431" s="7">
        <f t="shared" si="82"/>
        <v>1</v>
      </c>
      <c r="M431" s="7" t="str">
        <f t="shared" si="83"/>
        <v/>
      </c>
      <c r="N431" s="7" t="str">
        <f t="shared" si="84"/>
        <v/>
      </c>
      <c r="O431" s="7">
        <f t="shared" si="85"/>
        <v>1</v>
      </c>
      <c r="P431" s="7" t="str">
        <f t="shared" si="86"/>
        <v/>
      </c>
      <c r="Q431" s="7">
        <f t="shared" si="87"/>
        <v>1</v>
      </c>
      <c r="R431" s="7" t="str">
        <f t="shared" si="88"/>
        <v/>
      </c>
      <c r="S431" s="7">
        <f t="shared" si="89"/>
        <v>1</v>
      </c>
      <c r="T431" s="7" t="str">
        <f t="shared" si="90"/>
        <v/>
      </c>
      <c r="U431" s="7"/>
    </row>
    <row r="432" spans="1:21" hidden="1" x14ac:dyDescent="0.25">
      <c r="A432" s="53">
        <f>'6aTRaiangProjExample'!B438</f>
        <v>3.6830294260950538</v>
      </c>
      <c r="B432" s="53">
        <f>'6aTRaiangProjExample'!C438</f>
        <v>1.5289888669627263</v>
      </c>
      <c r="C432" s="53">
        <f>'6aTRaiangProjExample'!D438</f>
        <v>5.0878944318525825</v>
      </c>
      <c r="D432" s="53">
        <f>'6aTRaiangProjExample'!E438</f>
        <v>4.6396382518219585</v>
      </c>
      <c r="E432" s="53">
        <f>'6aTRaiangProjExample'!F438</f>
        <v>1.8119936792932654</v>
      </c>
      <c r="F432" s="53">
        <f>'6aTRaiangProjExample'!G438</f>
        <v>2.9593855783188019</v>
      </c>
      <c r="G432" s="52">
        <f t="shared" si="78"/>
        <v>8.7709238579476363</v>
      </c>
      <c r="H432" s="51">
        <f t="shared" si="79"/>
        <v>11.282053256235814</v>
      </c>
      <c r="I432" s="50">
        <f t="shared" si="80"/>
        <v>6.3003681245747938</v>
      </c>
      <c r="J432" s="6">
        <f t="shared" si="81"/>
        <v>11.282053256235814</v>
      </c>
      <c r="L432" s="7">
        <f t="shared" si="82"/>
        <v>1</v>
      </c>
      <c r="M432" s="7" t="str">
        <f t="shared" si="83"/>
        <v/>
      </c>
      <c r="N432" s="7" t="str">
        <f t="shared" si="84"/>
        <v/>
      </c>
      <c r="O432" s="7">
        <f t="shared" si="85"/>
        <v>1</v>
      </c>
      <c r="P432" s="7" t="str">
        <f t="shared" si="86"/>
        <v/>
      </c>
      <c r="Q432" s="7">
        <f t="shared" si="87"/>
        <v>1</v>
      </c>
      <c r="R432" s="7" t="str">
        <f t="shared" si="88"/>
        <v/>
      </c>
      <c r="S432" s="7">
        <f t="shared" si="89"/>
        <v>1</v>
      </c>
      <c r="T432" s="7" t="str">
        <f t="shared" si="90"/>
        <v/>
      </c>
      <c r="U432" s="7"/>
    </row>
    <row r="433" spans="1:21" hidden="1" x14ac:dyDescent="0.25">
      <c r="A433" s="53">
        <f>'6aTRaiangProjExample'!B439</f>
        <v>5.1868516387684318</v>
      </c>
      <c r="B433" s="53">
        <f>'6aTRaiangProjExample'!C439</f>
        <v>1.5499496146637219</v>
      </c>
      <c r="C433" s="53">
        <f>'6aTRaiangProjExample'!D439</f>
        <v>4.7002183156944897</v>
      </c>
      <c r="D433" s="53">
        <f>'6aTRaiangProjExample'!E439</f>
        <v>3.1578277719175363</v>
      </c>
      <c r="E433" s="53">
        <f>'6aTRaiangProjExample'!F439</f>
        <v>2.9334154093613001</v>
      </c>
      <c r="F433" s="53">
        <f>'6aTRaiangProjExample'!G439</f>
        <v>2.4737450479625593</v>
      </c>
      <c r="G433" s="52">
        <f t="shared" si="78"/>
        <v>9.8870699544629215</v>
      </c>
      <c r="H433" s="51">
        <f t="shared" si="79"/>
        <v>10.818424458648527</v>
      </c>
      <c r="I433" s="50">
        <f t="shared" si="80"/>
        <v>6.9571100719875814</v>
      </c>
      <c r="J433" s="6">
        <f t="shared" si="81"/>
        <v>10.818424458648527</v>
      </c>
      <c r="L433" s="7">
        <f t="shared" si="82"/>
        <v>1</v>
      </c>
      <c r="M433" s="7" t="str">
        <f t="shared" si="83"/>
        <v/>
      </c>
      <c r="N433" s="7" t="str">
        <f t="shared" si="84"/>
        <v/>
      </c>
      <c r="O433" s="7">
        <f t="shared" si="85"/>
        <v>1</v>
      </c>
      <c r="P433" s="7" t="str">
        <f t="shared" si="86"/>
        <v/>
      </c>
      <c r="Q433" s="7">
        <f t="shared" si="87"/>
        <v>1</v>
      </c>
      <c r="R433" s="7" t="str">
        <f t="shared" si="88"/>
        <v/>
      </c>
      <c r="S433" s="7">
        <f t="shared" si="89"/>
        <v>1</v>
      </c>
      <c r="T433" s="7" t="str">
        <f t="shared" si="90"/>
        <v/>
      </c>
      <c r="U433" s="7"/>
    </row>
    <row r="434" spans="1:21" hidden="1" x14ac:dyDescent="0.25">
      <c r="A434" s="53">
        <f>'6aTRaiangProjExample'!B440</f>
        <v>4.5385999058186055</v>
      </c>
      <c r="B434" s="53">
        <f>'6aTRaiangProjExample'!C440</f>
        <v>4.0051878447677023</v>
      </c>
      <c r="C434" s="53">
        <f>'6aTRaiangProjExample'!D440</f>
        <v>5.8918230213747016</v>
      </c>
      <c r="D434" s="53">
        <f>'6aTRaiangProjExample'!E440</f>
        <v>3.7255015443117019</v>
      </c>
      <c r="E434" s="53">
        <f>'6aTRaiangProjExample'!F440</f>
        <v>2.093166109716083</v>
      </c>
      <c r="F434" s="53">
        <f>'6aTRaiangProjExample'!G440</f>
        <v>3.4142148934781784</v>
      </c>
      <c r="G434" s="52">
        <f t="shared" si="78"/>
        <v>10.430422927193307</v>
      </c>
      <c r="H434" s="51">
        <f t="shared" si="79"/>
        <v>11.678316343608486</v>
      </c>
      <c r="I434" s="50">
        <f t="shared" si="80"/>
        <v>9.5125688479619637</v>
      </c>
      <c r="J434" s="6">
        <f t="shared" si="81"/>
        <v>11.678316343608486</v>
      </c>
      <c r="L434" s="7">
        <f t="shared" si="82"/>
        <v>1</v>
      </c>
      <c r="M434" s="7" t="str">
        <f t="shared" si="83"/>
        <v/>
      </c>
      <c r="N434" s="7" t="str">
        <f t="shared" si="84"/>
        <v/>
      </c>
      <c r="O434" s="7">
        <f t="shared" si="85"/>
        <v>1</v>
      </c>
      <c r="P434" s="7" t="str">
        <f t="shared" si="86"/>
        <v/>
      </c>
      <c r="Q434" s="7">
        <f t="shared" si="87"/>
        <v>1</v>
      </c>
      <c r="R434" s="7" t="str">
        <f t="shared" si="88"/>
        <v/>
      </c>
      <c r="S434" s="7">
        <f t="shared" si="89"/>
        <v>1</v>
      </c>
      <c r="T434" s="7" t="str">
        <f t="shared" si="90"/>
        <v/>
      </c>
      <c r="U434" s="7"/>
    </row>
    <row r="435" spans="1:21" hidden="1" x14ac:dyDescent="0.25">
      <c r="A435" s="53">
        <f>'6aTRaiangProjExample'!B441</f>
        <v>4.0751121235906407</v>
      </c>
      <c r="B435" s="53">
        <f>'6aTRaiangProjExample'!C441</f>
        <v>3.2784736643582053</v>
      </c>
      <c r="C435" s="53">
        <f>'6aTRaiangProjExample'!D441</f>
        <v>4.9386337910541425</v>
      </c>
      <c r="D435" s="53">
        <f>'6aTRaiangProjExample'!E441</f>
        <v>3.7418539066910865</v>
      </c>
      <c r="E435" s="53">
        <f>'6aTRaiangProjExample'!F441</f>
        <v>2.7775820440392929</v>
      </c>
      <c r="F435" s="53">
        <f>'6aTRaiangProjExample'!G441</f>
        <v>3.7859842602394789</v>
      </c>
      <c r="G435" s="52">
        <f t="shared" si="78"/>
        <v>9.0137459146447831</v>
      </c>
      <c r="H435" s="51">
        <f t="shared" si="79"/>
        <v>11.602950290521207</v>
      </c>
      <c r="I435" s="50">
        <f t="shared" si="80"/>
        <v>9.8420399686369766</v>
      </c>
      <c r="J435" s="6">
        <f t="shared" si="81"/>
        <v>11.602950290521207</v>
      </c>
      <c r="L435" s="7">
        <f t="shared" si="82"/>
        <v>1</v>
      </c>
      <c r="M435" s="7" t="str">
        <f t="shared" si="83"/>
        <v/>
      </c>
      <c r="N435" s="7" t="str">
        <f t="shared" si="84"/>
        <v/>
      </c>
      <c r="O435" s="7">
        <f t="shared" si="85"/>
        <v>1</v>
      </c>
      <c r="P435" s="7" t="str">
        <f t="shared" si="86"/>
        <v/>
      </c>
      <c r="Q435" s="7">
        <f t="shared" si="87"/>
        <v>1</v>
      </c>
      <c r="R435" s="7" t="str">
        <f t="shared" si="88"/>
        <v/>
      </c>
      <c r="S435" s="7">
        <f t="shared" si="89"/>
        <v>1</v>
      </c>
      <c r="T435" s="7" t="str">
        <f t="shared" si="90"/>
        <v/>
      </c>
      <c r="U435" s="7"/>
    </row>
    <row r="436" spans="1:21" hidden="1" x14ac:dyDescent="0.25">
      <c r="A436" s="53">
        <f>'6aTRaiangProjExample'!B442</f>
        <v>4.6365010686827492</v>
      </c>
      <c r="B436" s="53">
        <f>'6aTRaiangProjExample'!C442</f>
        <v>2.6711693168204054</v>
      </c>
      <c r="C436" s="53">
        <f>'6aTRaiangProjExample'!D442</f>
        <v>4.452204921832184</v>
      </c>
      <c r="D436" s="53">
        <f>'6aTRaiangProjExample'!E442</f>
        <v>4.3988392692254834</v>
      </c>
      <c r="E436" s="53">
        <f>'6aTRaiangProjExample'!F442</f>
        <v>2.1593336919271628</v>
      </c>
      <c r="F436" s="53">
        <f>'6aTRaiangProjExample'!G442</f>
        <v>2.3165698090128046</v>
      </c>
      <c r="G436" s="52">
        <f t="shared" si="78"/>
        <v>9.0887059905149332</v>
      </c>
      <c r="H436" s="51">
        <f t="shared" si="79"/>
        <v>11.351910146921037</v>
      </c>
      <c r="I436" s="50">
        <f t="shared" si="80"/>
        <v>7.1470728177603728</v>
      </c>
      <c r="J436" s="6">
        <f t="shared" si="81"/>
        <v>11.351910146921037</v>
      </c>
      <c r="L436" s="7">
        <f t="shared" si="82"/>
        <v>1</v>
      </c>
      <c r="M436" s="7" t="str">
        <f t="shared" si="83"/>
        <v/>
      </c>
      <c r="N436" s="7" t="str">
        <f t="shared" si="84"/>
        <v/>
      </c>
      <c r="O436" s="7">
        <f t="shared" si="85"/>
        <v>1</v>
      </c>
      <c r="P436" s="7" t="str">
        <f t="shared" si="86"/>
        <v/>
      </c>
      <c r="Q436" s="7">
        <f t="shared" si="87"/>
        <v>1</v>
      </c>
      <c r="R436" s="7" t="str">
        <f t="shared" si="88"/>
        <v/>
      </c>
      <c r="S436" s="7">
        <f t="shared" si="89"/>
        <v>1</v>
      </c>
      <c r="T436" s="7" t="str">
        <f t="shared" si="90"/>
        <v/>
      </c>
      <c r="U436" s="7"/>
    </row>
    <row r="437" spans="1:21" hidden="1" x14ac:dyDescent="0.25">
      <c r="A437" s="53">
        <f>'6aTRaiangProjExample'!B443</f>
        <v>4.0197224007384076</v>
      </c>
      <c r="B437" s="53">
        <f>'6aTRaiangProjExample'!C443</f>
        <v>2.7625580484259977</v>
      </c>
      <c r="C437" s="53">
        <f>'6aTRaiangProjExample'!D443</f>
        <v>4.9601074349173402</v>
      </c>
      <c r="D437" s="53">
        <f>'6aTRaiangProjExample'!E443</f>
        <v>4.3776924864265006</v>
      </c>
      <c r="E437" s="53">
        <f>'6aTRaiangProjExample'!F443</f>
        <v>1.7357241047029133</v>
      </c>
      <c r="F437" s="53">
        <f>'6aTRaiangProjExample'!G443</f>
        <v>3.5681416785153068</v>
      </c>
      <c r="G437" s="52">
        <f t="shared" si="78"/>
        <v>8.9798298356557478</v>
      </c>
      <c r="H437" s="51">
        <f t="shared" si="79"/>
        <v>11.965556565680215</v>
      </c>
      <c r="I437" s="50">
        <f t="shared" si="80"/>
        <v>8.0664238316442187</v>
      </c>
      <c r="J437" s="6">
        <f t="shared" si="81"/>
        <v>11.965556565680215</v>
      </c>
      <c r="L437" s="7">
        <f t="shared" si="82"/>
        <v>1</v>
      </c>
      <c r="M437" s="7" t="str">
        <f t="shared" si="83"/>
        <v/>
      </c>
      <c r="N437" s="7" t="str">
        <f t="shared" si="84"/>
        <v/>
      </c>
      <c r="O437" s="7">
        <f t="shared" si="85"/>
        <v>1</v>
      </c>
      <c r="P437" s="7" t="str">
        <f t="shared" si="86"/>
        <v/>
      </c>
      <c r="Q437" s="7">
        <f t="shared" si="87"/>
        <v>1</v>
      </c>
      <c r="R437" s="7" t="str">
        <f t="shared" si="88"/>
        <v/>
      </c>
      <c r="S437" s="7">
        <f t="shared" si="89"/>
        <v>1</v>
      </c>
      <c r="T437" s="7" t="str">
        <f t="shared" si="90"/>
        <v/>
      </c>
      <c r="U437" s="7"/>
    </row>
    <row r="438" spans="1:21" hidden="1" x14ac:dyDescent="0.25">
      <c r="A438" s="53">
        <f>'6aTRaiangProjExample'!B444</f>
        <v>4.5622504331635927</v>
      </c>
      <c r="B438" s="53">
        <f>'6aTRaiangProjExample'!C444</f>
        <v>2.8810411537024474</v>
      </c>
      <c r="C438" s="53">
        <f>'6aTRaiangProjExample'!D444</f>
        <v>4.8259921796715135</v>
      </c>
      <c r="D438" s="53">
        <f>'6aTRaiangProjExample'!E444</f>
        <v>3.8437200703420582</v>
      </c>
      <c r="E438" s="53">
        <f>'6aTRaiangProjExample'!F444</f>
        <v>3.3001767369484685</v>
      </c>
      <c r="F438" s="53">
        <f>'6aTRaiangProjExample'!G444</f>
        <v>3.352445049652113</v>
      </c>
      <c r="G438" s="52">
        <f t="shared" si="78"/>
        <v>9.3882426128351071</v>
      </c>
      <c r="H438" s="51">
        <f t="shared" si="79"/>
        <v>11.758415553157764</v>
      </c>
      <c r="I438" s="50">
        <f t="shared" si="80"/>
        <v>9.533662940303028</v>
      </c>
      <c r="J438" s="6">
        <f t="shared" si="81"/>
        <v>11.758415553157764</v>
      </c>
      <c r="L438" s="7">
        <f t="shared" si="82"/>
        <v>1</v>
      </c>
      <c r="M438" s="7" t="str">
        <f t="shared" si="83"/>
        <v/>
      </c>
      <c r="N438" s="7" t="str">
        <f t="shared" si="84"/>
        <v/>
      </c>
      <c r="O438" s="7">
        <f t="shared" si="85"/>
        <v>1</v>
      </c>
      <c r="P438" s="7" t="str">
        <f t="shared" si="86"/>
        <v/>
      </c>
      <c r="Q438" s="7">
        <f t="shared" si="87"/>
        <v>1</v>
      </c>
      <c r="R438" s="7" t="str">
        <f t="shared" si="88"/>
        <v/>
      </c>
      <c r="S438" s="7">
        <f t="shared" si="89"/>
        <v>1</v>
      </c>
      <c r="T438" s="7" t="str">
        <f t="shared" si="90"/>
        <v/>
      </c>
      <c r="U438" s="7"/>
    </row>
    <row r="439" spans="1:21" hidden="1" x14ac:dyDescent="0.25">
      <c r="A439" s="53">
        <f>'6aTRaiangProjExample'!B445</f>
        <v>3.4149327468934274</v>
      </c>
      <c r="B439" s="53">
        <f>'6aTRaiangProjExample'!C445</f>
        <v>3.330821470567237</v>
      </c>
      <c r="C439" s="53">
        <f>'6aTRaiangProjExample'!D445</f>
        <v>5.1365942003101264</v>
      </c>
      <c r="D439" s="53">
        <f>'6aTRaiangProjExample'!E445</f>
        <v>4.5883547568206238</v>
      </c>
      <c r="E439" s="53">
        <f>'6aTRaiangProjExample'!F445</f>
        <v>3.0508972470345168</v>
      </c>
      <c r="F439" s="53">
        <f>'6aTRaiangProjExample'!G445</f>
        <v>4.1888894947067383</v>
      </c>
      <c r="G439" s="52">
        <f t="shared" si="78"/>
        <v>8.5515269472035538</v>
      </c>
      <c r="H439" s="51">
        <f t="shared" si="79"/>
        <v>12.192176998420791</v>
      </c>
      <c r="I439" s="50">
        <f t="shared" si="80"/>
        <v>10.570608212308493</v>
      </c>
      <c r="J439" s="6">
        <f t="shared" si="81"/>
        <v>12.192176998420791</v>
      </c>
      <c r="L439" s="7">
        <f t="shared" si="82"/>
        <v>1</v>
      </c>
      <c r="M439" s="7" t="str">
        <f t="shared" si="83"/>
        <v/>
      </c>
      <c r="N439" s="7" t="str">
        <f t="shared" si="84"/>
        <v/>
      </c>
      <c r="O439" s="7">
        <f t="shared" si="85"/>
        <v>1</v>
      </c>
      <c r="P439" s="7" t="str">
        <f t="shared" si="86"/>
        <v/>
      </c>
      <c r="Q439" s="7">
        <f t="shared" si="87"/>
        <v>1</v>
      </c>
      <c r="R439" s="7" t="str">
        <f t="shared" si="88"/>
        <v/>
      </c>
      <c r="S439" s="7">
        <f t="shared" si="89"/>
        <v>1</v>
      </c>
      <c r="T439" s="7" t="str">
        <f t="shared" si="90"/>
        <v/>
      </c>
      <c r="U439" s="7"/>
    </row>
    <row r="440" spans="1:21" hidden="1" x14ac:dyDescent="0.25">
      <c r="A440" s="53">
        <f>'6aTRaiangProjExample'!B446</f>
        <v>5.3332871399607287</v>
      </c>
      <c r="B440" s="53">
        <f>'6aTRaiangProjExample'!C446</f>
        <v>3.9763517715474084</v>
      </c>
      <c r="C440" s="53">
        <f>'6aTRaiangProjExample'!D446</f>
        <v>5.4988687403845491</v>
      </c>
      <c r="D440" s="53">
        <f>'6aTRaiangProjExample'!E446</f>
        <v>4.1318855812049167</v>
      </c>
      <c r="E440" s="53">
        <f>'6aTRaiangProjExample'!F446</f>
        <v>1.8291897295272472</v>
      </c>
      <c r="F440" s="53">
        <f>'6aTRaiangProjExample'!G446</f>
        <v>2.3282966925231645</v>
      </c>
      <c r="G440" s="52">
        <f t="shared" si="78"/>
        <v>10.832155880345278</v>
      </c>
      <c r="H440" s="51">
        <f t="shared" si="79"/>
        <v>11.793469413688809</v>
      </c>
      <c r="I440" s="50">
        <f t="shared" si="80"/>
        <v>8.1338381935978195</v>
      </c>
      <c r="J440" s="6">
        <f t="shared" si="81"/>
        <v>11.793469413688809</v>
      </c>
      <c r="L440" s="7">
        <f t="shared" si="82"/>
        <v>1</v>
      </c>
      <c r="M440" s="7" t="str">
        <f t="shared" si="83"/>
        <v/>
      </c>
      <c r="N440" s="7" t="str">
        <f t="shared" si="84"/>
        <v/>
      </c>
      <c r="O440" s="7">
        <f t="shared" si="85"/>
        <v>1</v>
      </c>
      <c r="P440" s="7" t="str">
        <f t="shared" si="86"/>
        <v/>
      </c>
      <c r="Q440" s="7">
        <f t="shared" si="87"/>
        <v>1</v>
      </c>
      <c r="R440" s="7" t="str">
        <f t="shared" si="88"/>
        <v/>
      </c>
      <c r="S440" s="7">
        <f t="shared" si="89"/>
        <v>1</v>
      </c>
      <c r="T440" s="7" t="str">
        <f t="shared" si="90"/>
        <v/>
      </c>
      <c r="U440" s="7"/>
    </row>
    <row r="441" spans="1:21" hidden="1" x14ac:dyDescent="0.25">
      <c r="A441" s="53">
        <f>'6aTRaiangProjExample'!B447</f>
        <v>4.9562544151891572</v>
      </c>
      <c r="B441" s="53">
        <f>'6aTRaiangProjExample'!C447</f>
        <v>2.1801899700629424</v>
      </c>
      <c r="C441" s="53">
        <f>'6aTRaiangProjExample'!D447</f>
        <v>6.4593854888965669</v>
      </c>
      <c r="D441" s="53">
        <f>'6aTRaiangProjExample'!E447</f>
        <v>4.1825596723644374</v>
      </c>
      <c r="E441" s="53">
        <f>'6aTRaiangProjExample'!F447</f>
        <v>2.4439015922712821</v>
      </c>
      <c r="F441" s="53">
        <f>'6aTRaiangProjExample'!G447</f>
        <v>3.0452193446585119</v>
      </c>
      <c r="G441" s="52">
        <f t="shared" si="78"/>
        <v>11.415639904085724</v>
      </c>
      <c r="H441" s="51">
        <f t="shared" si="79"/>
        <v>12.184033432212107</v>
      </c>
      <c r="I441" s="50">
        <f t="shared" si="80"/>
        <v>7.6693109069927363</v>
      </c>
      <c r="J441" s="6">
        <f t="shared" si="81"/>
        <v>12.184033432212107</v>
      </c>
      <c r="L441" s="7">
        <f t="shared" si="82"/>
        <v>1</v>
      </c>
      <c r="M441" s="7" t="str">
        <f t="shared" si="83"/>
        <v/>
      </c>
      <c r="N441" s="7" t="str">
        <f t="shared" si="84"/>
        <v/>
      </c>
      <c r="O441" s="7">
        <f t="shared" si="85"/>
        <v>1</v>
      </c>
      <c r="P441" s="7" t="str">
        <f t="shared" si="86"/>
        <v/>
      </c>
      <c r="Q441" s="7">
        <f t="shared" si="87"/>
        <v>1</v>
      </c>
      <c r="R441" s="7" t="str">
        <f t="shared" si="88"/>
        <v/>
      </c>
      <c r="S441" s="7">
        <f t="shared" si="89"/>
        <v>1</v>
      </c>
      <c r="T441" s="7" t="str">
        <f t="shared" si="90"/>
        <v/>
      </c>
      <c r="U441" s="7"/>
    </row>
    <row r="442" spans="1:21" hidden="1" x14ac:dyDescent="0.25">
      <c r="A442" s="53">
        <f>'6aTRaiangProjExample'!B448</f>
        <v>4.4790754796661911</v>
      </c>
      <c r="B442" s="53">
        <f>'6aTRaiangProjExample'!C448</f>
        <v>3.3597300137191124</v>
      </c>
      <c r="C442" s="53">
        <f>'6aTRaiangProjExample'!D448</f>
        <v>6.1655291850454814</v>
      </c>
      <c r="D442" s="53">
        <f>'6aTRaiangProjExample'!E448</f>
        <v>3.7531811005060325</v>
      </c>
      <c r="E442" s="53">
        <f>'6aTRaiangProjExample'!F448</f>
        <v>3.4523329073021514</v>
      </c>
      <c r="F442" s="53">
        <f>'6aTRaiangProjExample'!G448</f>
        <v>2.5992666492123222</v>
      </c>
      <c r="G442" s="52">
        <f t="shared" si="78"/>
        <v>10.644604664711672</v>
      </c>
      <c r="H442" s="51">
        <f t="shared" si="79"/>
        <v>10.831523229384544</v>
      </c>
      <c r="I442" s="50">
        <f t="shared" si="80"/>
        <v>9.4113295702335868</v>
      </c>
      <c r="J442" s="6">
        <f t="shared" si="81"/>
        <v>10.831523229384544</v>
      </c>
      <c r="L442" s="7">
        <f t="shared" si="82"/>
        <v>1</v>
      </c>
      <c r="M442" s="7" t="str">
        <f t="shared" si="83"/>
        <v/>
      </c>
      <c r="N442" s="7" t="str">
        <f t="shared" si="84"/>
        <v/>
      </c>
      <c r="O442" s="7">
        <f t="shared" si="85"/>
        <v>1</v>
      </c>
      <c r="P442" s="7" t="str">
        <f t="shared" si="86"/>
        <v/>
      </c>
      <c r="Q442" s="7">
        <f t="shared" si="87"/>
        <v>1</v>
      </c>
      <c r="R442" s="7" t="str">
        <f t="shared" si="88"/>
        <v/>
      </c>
      <c r="S442" s="7">
        <f t="shared" si="89"/>
        <v>1</v>
      </c>
      <c r="T442" s="7" t="str">
        <f t="shared" si="90"/>
        <v/>
      </c>
      <c r="U442" s="7"/>
    </row>
    <row r="443" spans="1:21" hidden="1" x14ac:dyDescent="0.25">
      <c r="A443" s="53">
        <f>'6aTRaiangProjExample'!B449</f>
        <v>4.611925707928541</v>
      </c>
      <c r="B443" s="53">
        <f>'6aTRaiangProjExample'!C449</f>
        <v>1.1960429545512383</v>
      </c>
      <c r="C443" s="53">
        <f>'6aTRaiangProjExample'!D449</f>
        <v>6.0784059260419383</v>
      </c>
      <c r="D443" s="53">
        <f>'6aTRaiangProjExample'!E449</f>
        <v>3.2477835031155697</v>
      </c>
      <c r="E443" s="53">
        <f>'6aTRaiangProjExample'!F449</f>
        <v>2.7364265192383437</v>
      </c>
      <c r="F443" s="53">
        <f>'6aTRaiangProjExample'!G449</f>
        <v>2.9309116633084211</v>
      </c>
      <c r="G443" s="52">
        <f t="shared" si="78"/>
        <v>10.69033163397048</v>
      </c>
      <c r="H443" s="51">
        <f t="shared" si="79"/>
        <v>10.790620874352532</v>
      </c>
      <c r="I443" s="50">
        <f t="shared" si="80"/>
        <v>6.8633811370980027</v>
      </c>
      <c r="J443" s="6">
        <f t="shared" si="81"/>
        <v>10.790620874352532</v>
      </c>
      <c r="L443" s="7">
        <f t="shared" si="82"/>
        <v>1</v>
      </c>
      <c r="M443" s="7" t="str">
        <f t="shared" si="83"/>
        <v/>
      </c>
      <c r="N443" s="7" t="str">
        <f t="shared" si="84"/>
        <v/>
      </c>
      <c r="O443" s="7">
        <f t="shared" si="85"/>
        <v>1</v>
      </c>
      <c r="P443" s="7" t="str">
        <f t="shared" si="86"/>
        <v/>
      </c>
      <c r="Q443" s="7">
        <f t="shared" si="87"/>
        <v>1</v>
      </c>
      <c r="R443" s="7" t="str">
        <f t="shared" si="88"/>
        <v/>
      </c>
      <c r="S443" s="7">
        <f t="shared" si="89"/>
        <v>1</v>
      </c>
      <c r="T443" s="7" t="str">
        <f t="shared" si="90"/>
        <v/>
      </c>
      <c r="U443" s="7"/>
    </row>
    <row r="444" spans="1:21" hidden="1" x14ac:dyDescent="0.25">
      <c r="A444" s="53">
        <f>'6aTRaiangProjExample'!B450</f>
        <v>4.9954398607291211</v>
      </c>
      <c r="B444" s="53">
        <f>'6aTRaiangProjExample'!C450</f>
        <v>2.3791225617360161</v>
      </c>
      <c r="C444" s="53">
        <f>'6aTRaiangProjExample'!D450</f>
        <v>4.8966616875140785</v>
      </c>
      <c r="D444" s="53">
        <f>'6aTRaiangProjExample'!E450</f>
        <v>4.8767634404838587</v>
      </c>
      <c r="E444" s="53">
        <f>'6aTRaiangProjExample'!F450</f>
        <v>2.7323544049761717</v>
      </c>
      <c r="F444" s="53">
        <f>'6aTRaiangProjExample'!G450</f>
        <v>4.259153535774912</v>
      </c>
      <c r="G444" s="52">
        <f t="shared" si="78"/>
        <v>9.8921015482432004</v>
      </c>
      <c r="H444" s="51">
        <f t="shared" si="79"/>
        <v>14.131356836987893</v>
      </c>
      <c r="I444" s="50">
        <f t="shared" si="80"/>
        <v>9.3706305024870993</v>
      </c>
      <c r="J444" s="6">
        <f t="shared" si="81"/>
        <v>14.131356836987893</v>
      </c>
      <c r="L444" s="7">
        <f t="shared" si="82"/>
        <v>1</v>
      </c>
      <c r="M444" s="7" t="str">
        <f t="shared" si="83"/>
        <v/>
      </c>
      <c r="N444" s="7" t="str">
        <f t="shared" si="84"/>
        <v/>
      </c>
      <c r="O444" s="7">
        <f t="shared" si="85"/>
        <v>1</v>
      </c>
      <c r="P444" s="7" t="str">
        <f t="shared" si="86"/>
        <v/>
      </c>
      <c r="Q444" s="7">
        <f t="shared" si="87"/>
        <v>1</v>
      </c>
      <c r="R444" s="7" t="str">
        <f t="shared" si="88"/>
        <v/>
      </c>
      <c r="S444" s="7">
        <f t="shared" si="89"/>
        <v>1</v>
      </c>
      <c r="T444" s="7" t="str">
        <f t="shared" si="90"/>
        <v/>
      </c>
      <c r="U444" s="7"/>
    </row>
    <row r="445" spans="1:21" hidden="1" x14ac:dyDescent="0.25">
      <c r="A445" s="53">
        <f>'6aTRaiangProjExample'!B451</f>
        <v>4.9154863411402019</v>
      </c>
      <c r="B445" s="53">
        <f>'6aTRaiangProjExample'!C451</f>
        <v>3.0057009390767506</v>
      </c>
      <c r="C445" s="53">
        <f>'6aTRaiangProjExample'!D451</f>
        <v>5.7412229887416295</v>
      </c>
      <c r="D445" s="53">
        <f>'6aTRaiangProjExample'!E451</f>
        <v>4.1096936892081812</v>
      </c>
      <c r="E445" s="53">
        <f>'6aTRaiangProjExample'!F451</f>
        <v>2.2562949391685994</v>
      </c>
      <c r="F445" s="53">
        <f>'6aTRaiangProjExample'!G451</f>
        <v>3.0351071625997634</v>
      </c>
      <c r="G445" s="52">
        <f t="shared" si="78"/>
        <v>10.656709329881831</v>
      </c>
      <c r="H445" s="51">
        <f t="shared" si="79"/>
        <v>12.060287192948147</v>
      </c>
      <c r="I445" s="50">
        <f t="shared" si="80"/>
        <v>8.2971030408451139</v>
      </c>
      <c r="J445" s="6">
        <f t="shared" si="81"/>
        <v>12.060287192948147</v>
      </c>
      <c r="L445" s="7">
        <f t="shared" si="82"/>
        <v>1</v>
      </c>
      <c r="M445" s="7" t="str">
        <f t="shared" si="83"/>
        <v/>
      </c>
      <c r="N445" s="7" t="str">
        <f t="shared" si="84"/>
        <v/>
      </c>
      <c r="O445" s="7">
        <f t="shared" si="85"/>
        <v>1</v>
      </c>
      <c r="P445" s="7" t="str">
        <f t="shared" si="86"/>
        <v/>
      </c>
      <c r="Q445" s="7">
        <f t="shared" si="87"/>
        <v>1</v>
      </c>
      <c r="R445" s="7" t="str">
        <f t="shared" si="88"/>
        <v/>
      </c>
      <c r="S445" s="7">
        <f t="shared" si="89"/>
        <v>1</v>
      </c>
      <c r="T445" s="7" t="str">
        <f t="shared" si="90"/>
        <v/>
      </c>
      <c r="U445" s="7"/>
    </row>
    <row r="446" spans="1:21" hidden="1" x14ac:dyDescent="0.25">
      <c r="A446" s="53">
        <f>'6aTRaiangProjExample'!B452</f>
        <v>4.3182161051023336</v>
      </c>
      <c r="B446" s="53">
        <f>'6aTRaiangProjExample'!C452</f>
        <v>3.2774528063378296</v>
      </c>
      <c r="C446" s="53">
        <f>'6aTRaiangProjExample'!D452</f>
        <v>4.8231941152199962</v>
      </c>
      <c r="D446" s="53">
        <f>'6aTRaiangProjExample'!E452</f>
        <v>4.0797058169264302</v>
      </c>
      <c r="E446" s="53">
        <f>'6aTRaiangProjExample'!F452</f>
        <v>1.8625097950135343</v>
      </c>
      <c r="F446" s="53">
        <f>'6aTRaiangProjExample'!G452</f>
        <v>3.7282800620152812</v>
      </c>
      <c r="G446" s="52">
        <f t="shared" si="78"/>
        <v>9.1414102203223297</v>
      </c>
      <c r="H446" s="51">
        <f t="shared" si="79"/>
        <v>12.126201984044046</v>
      </c>
      <c r="I446" s="50">
        <f t="shared" si="80"/>
        <v>8.8682426633666456</v>
      </c>
      <c r="J446" s="6">
        <f t="shared" si="81"/>
        <v>12.126201984044046</v>
      </c>
      <c r="L446" s="7">
        <f t="shared" si="82"/>
        <v>1</v>
      </c>
      <c r="M446" s="7" t="str">
        <f t="shared" si="83"/>
        <v/>
      </c>
      <c r="N446" s="7" t="str">
        <f t="shared" si="84"/>
        <v/>
      </c>
      <c r="O446" s="7">
        <f t="shared" si="85"/>
        <v>1</v>
      </c>
      <c r="P446" s="7" t="str">
        <f t="shared" si="86"/>
        <v/>
      </c>
      <c r="Q446" s="7">
        <f t="shared" si="87"/>
        <v>1</v>
      </c>
      <c r="R446" s="7" t="str">
        <f t="shared" si="88"/>
        <v/>
      </c>
      <c r="S446" s="7">
        <f t="shared" si="89"/>
        <v>1</v>
      </c>
      <c r="T446" s="7" t="str">
        <f t="shared" si="90"/>
        <v/>
      </c>
      <c r="U446" s="7"/>
    </row>
    <row r="447" spans="1:21" hidden="1" x14ac:dyDescent="0.25">
      <c r="A447" s="53">
        <f>'6aTRaiangProjExample'!B453</f>
        <v>4.5455661986724385</v>
      </c>
      <c r="B447" s="53">
        <f>'6aTRaiangProjExample'!C453</f>
        <v>2.7713158802227396</v>
      </c>
      <c r="C447" s="53">
        <f>'6aTRaiangProjExample'!D453</f>
        <v>5.6553630934473631</v>
      </c>
      <c r="D447" s="53">
        <f>'6aTRaiangProjExample'!E453</f>
        <v>3.3000576888323634</v>
      </c>
      <c r="E447" s="53">
        <f>'6aTRaiangProjExample'!F453</f>
        <v>2.3218971325639131</v>
      </c>
      <c r="F447" s="53">
        <f>'6aTRaiangProjExample'!G453</f>
        <v>3.7215955565742398</v>
      </c>
      <c r="G447" s="52">
        <f t="shared" si="78"/>
        <v>10.200929292119802</v>
      </c>
      <c r="H447" s="51">
        <f t="shared" si="79"/>
        <v>11.567219444079042</v>
      </c>
      <c r="I447" s="50">
        <f t="shared" si="80"/>
        <v>8.814808569360892</v>
      </c>
      <c r="J447" s="6">
        <f t="shared" si="81"/>
        <v>11.567219444079042</v>
      </c>
      <c r="L447" s="7">
        <f t="shared" si="82"/>
        <v>1</v>
      </c>
      <c r="M447" s="7" t="str">
        <f t="shared" si="83"/>
        <v/>
      </c>
      <c r="N447" s="7" t="str">
        <f t="shared" si="84"/>
        <v/>
      </c>
      <c r="O447" s="7">
        <f t="shared" si="85"/>
        <v>1</v>
      </c>
      <c r="P447" s="7" t="str">
        <f t="shared" si="86"/>
        <v/>
      </c>
      <c r="Q447" s="7">
        <f t="shared" si="87"/>
        <v>1</v>
      </c>
      <c r="R447" s="7" t="str">
        <f t="shared" si="88"/>
        <v/>
      </c>
      <c r="S447" s="7">
        <f t="shared" si="89"/>
        <v>1</v>
      </c>
      <c r="T447" s="7" t="str">
        <f t="shared" si="90"/>
        <v/>
      </c>
      <c r="U447" s="7"/>
    </row>
    <row r="448" spans="1:21" hidden="1" x14ac:dyDescent="0.25">
      <c r="A448" s="53">
        <f>'6aTRaiangProjExample'!B454</f>
        <v>3.9854778862483915</v>
      </c>
      <c r="B448" s="53">
        <f>'6aTRaiangProjExample'!C454</f>
        <v>2.7166515980106691</v>
      </c>
      <c r="C448" s="53">
        <f>'6aTRaiangProjExample'!D454</f>
        <v>6.45981362891676</v>
      </c>
      <c r="D448" s="53">
        <f>'6aTRaiangProjExample'!E454</f>
        <v>3.8403221408601214</v>
      </c>
      <c r="E448" s="53">
        <f>'6aTRaiangProjExample'!F454</f>
        <v>2.7461235598946807</v>
      </c>
      <c r="F448" s="53">
        <f>'6aTRaiangProjExample'!G454</f>
        <v>3.6470020949097659</v>
      </c>
      <c r="G448" s="52">
        <f t="shared" si="78"/>
        <v>10.445291515165152</v>
      </c>
      <c r="H448" s="51">
        <f t="shared" si="79"/>
        <v>11.47280212201828</v>
      </c>
      <c r="I448" s="50">
        <f t="shared" si="80"/>
        <v>9.1097772528151157</v>
      </c>
      <c r="J448" s="6">
        <f t="shared" si="81"/>
        <v>11.47280212201828</v>
      </c>
      <c r="L448" s="7">
        <f t="shared" si="82"/>
        <v>1</v>
      </c>
      <c r="M448" s="7" t="str">
        <f t="shared" si="83"/>
        <v/>
      </c>
      <c r="N448" s="7" t="str">
        <f t="shared" si="84"/>
        <v/>
      </c>
      <c r="O448" s="7">
        <f t="shared" si="85"/>
        <v>1</v>
      </c>
      <c r="P448" s="7" t="str">
        <f t="shared" si="86"/>
        <v/>
      </c>
      <c r="Q448" s="7">
        <f t="shared" si="87"/>
        <v>1</v>
      </c>
      <c r="R448" s="7" t="str">
        <f t="shared" si="88"/>
        <v/>
      </c>
      <c r="S448" s="7">
        <f t="shared" si="89"/>
        <v>1</v>
      </c>
      <c r="T448" s="7" t="str">
        <f t="shared" si="90"/>
        <v/>
      </c>
      <c r="U448" s="7"/>
    </row>
    <row r="449" spans="1:21" hidden="1" x14ac:dyDescent="0.25">
      <c r="A449" s="53">
        <f>'6aTRaiangProjExample'!B455</f>
        <v>3.4683005317710118</v>
      </c>
      <c r="B449" s="53">
        <f>'6aTRaiangProjExample'!C455</f>
        <v>1.8908678217319106</v>
      </c>
      <c r="C449" s="53">
        <f>'6aTRaiangProjExample'!D455</f>
        <v>4.9932045536082068</v>
      </c>
      <c r="D449" s="53">
        <f>'6aTRaiangProjExample'!E455</f>
        <v>3.9573622728340192</v>
      </c>
      <c r="E449" s="53">
        <f>'6aTRaiangProjExample'!F455</f>
        <v>1.8187850231173672</v>
      </c>
      <c r="F449" s="53">
        <f>'6aTRaiangProjExample'!G455</f>
        <v>3.6219109634290971</v>
      </c>
      <c r="G449" s="52">
        <f t="shared" si="78"/>
        <v>8.4615050853792191</v>
      </c>
      <c r="H449" s="51">
        <f t="shared" si="79"/>
        <v>11.047573768034127</v>
      </c>
      <c r="I449" s="50">
        <f t="shared" si="80"/>
        <v>7.3315638082783749</v>
      </c>
      <c r="J449" s="6">
        <f t="shared" si="81"/>
        <v>11.047573768034127</v>
      </c>
      <c r="L449" s="7">
        <f t="shared" si="82"/>
        <v>1</v>
      </c>
      <c r="M449" s="7" t="str">
        <f t="shared" si="83"/>
        <v/>
      </c>
      <c r="N449" s="7" t="str">
        <f t="shared" si="84"/>
        <v/>
      </c>
      <c r="O449" s="7">
        <f t="shared" si="85"/>
        <v>1</v>
      </c>
      <c r="P449" s="7" t="str">
        <f t="shared" si="86"/>
        <v/>
      </c>
      <c r="Q449" s="7">
        <f t="shared" si="87"/>
        <v>1</v>
      </c>
      <c r="R449" s="7" t="str">
        <f t="shared" si="88"/>
        <v/>
      </c>
      <c r="S449" s="7">
        <f t="shared" si="89"/>
        <v>1</v>
      </c>
      <c r="T449" s="7" t="str">
        <f t="shared" si="90"/>
        <v/>
      </c>
      <c r="U449" s="7"/>
    </row>
    <row r="450" spans="1:21" hidden="1" x14ac:dyDescent="0.25">
      <c r="A450" s="53">
        <f>'6aTRaiangProjExample'!B456</f>
        <v>4.6468523211241912</v>
      </c>
      <c r="B450" s="53">
        <f>'6aTRaiangProjExample'!C456</f>
        <v>3.1931903208959547</v>
      </c>
      <c r="C450" s="53">
        <f>'6aTRaiangProjExample'!D456</f>
        <v>5.8430455458418731</v>
      </c>
      <c r="D450" s="53">
        <f>'6aTRaiangProjExample'!E456</f>
        <v>3.9344047379739093</v>
      </c>
      <c r="E450" s="53">
        <f>'6aTRaiangProjExample'!F456</f>
        <v>3.7452898952086828</v>
      </c>
      <c r="F450" s="53">
        <f>'6aTRaiangProjExample'!G456</f>
        <v>3.3422780902082261</v>
      </c>
      <c r="G450" s="52">
        <f t="shared" ref="G450:G513" si="91">A450+C450</f>
        <v>10.489897866966064</v>
      </c>
      <c r="H450" s="51">
        <f t="shared" ref="H450:H513" si="92">A450+D450+F450</f>
        <v>11.923535149306325</v>
      </c>
      <c r="I450" s="50">
        <f t="shared" ref="I450:I513" si="93">B450+E450+F450</f>
        <v>10.280758306312864</v>
      </c>
      <c r="J450" s="6">
        <f t="shared" ref="J450:J513" si="94">MAX(G450:I450)</f>
        <v>11.923535149306325</v>
      </c>
      <c r="L450" s="7">
        <f t="shared" ref="L450:L513" si="95">IF(OR(G450=$J450,H450=$J450),1,"")</f>
        <v>1</v>
      </c>
      <c r="M450" s="7" t="str">
        <f t="shared" ref="M450:M513" si="96">IF(I450=$J450,1,"")</f>
        <v/>
      </c>
      <c r="N450" s="7" t="str">
        <f t="shared" ref="N450:N513" si="97">IF(G450=$J450,1,"")</f>
        <v/>
      </c>
      <c r="O450" s="7">
        <f t="shared" ref="O450:O513" si="98">IF(H450=$J450,1,"")</f>
        <v>1</v>
      </c>
      <c r="P450" s="7" t="str">
        <f t="shared" ref="P450:P513" si="99">IF(I450=$J450,1,"")</f>
        <v/>
      </c>
      <c r="Q450" s="7">
        <f t="shared" ref="Q450:Q513" si="100">IF(OR(H450=$J450,I450=J450),1,"")</f>
        <v>1</v>
      </c>
      <c r="R450" s="7" t="str">
        <f t="shared" ref="R450:R513" si="101">IF(G450=$J450,1,"")</f>
        <v/>
      </c>
      <c r="S450" s="7">
        <f t="shared" ref="S450:S513" si="102">IF(H450=$J450,1,"")</f>
        <v>1</v>
      </c>
      <c r="T450" s="7" t="str">
        <f t="shared" ref="T450:T513" si="103">IF(I450=$J450,1,"")</f>
        <v/>
      </c>
      <c r="U450" s="7"/>
    </row>
    <row r="451" spans="1:21" hidden="1" x14ac:dyDescent="0.25">
      <c r="A451" s="53">
        <f>'6aTRaiangProjExample'!B457</f>
        <v>4.010097325555531</v>
      </c>
      <c r="B451" s="53">
        <f>'6aTRaiangProjExample'!C457</f>
        <v>3.4646885488820227</v>
      </c>
      <c r="C451" s="53">
        <f>'6aTRaiangProjExample'!D457</f>
        <v>6.4148897970256762</v>
      </c>
      <c r="D451" s="53">
        <f>'6aTRaiangProjExample'!E457</f>
        <v>4.0689174509673025</v>
      </c>
      <c r="E451" s="53">
        <f>'6aTRaiangProjExample'!F457</f>
        <v>2.1814557215482777</v>
      </c>
      <c r="F451" s="53">
        <f>'6aTRaiangProjExample'!G457</f>
        <v>3.87828894079089</v>
      </c>
      <c r="G451" s="52">
        <f t="shared" si="91"/>
        <v>10.424987122581207</v>
      </c>
      <c r="H451" s="51">
        <f t="shared" si="92"/>
        <v>11.957303717313723</v>
      </c>
      <c r="I451" s="50">
        <f t="shared" si="93"/>
        <v>9.52443321122119</v>
      </c>
      <c r="J451" s="6">
        <f t="shared" si="94"/>
        <v>11.957303717313723</v>
      </c>
      <c r="L451" s="7">
        <f t="shared" si="95"/>
        <v>1</v>
      </c>
      <c r="M451" s="7" t="str">
        <f t="shared" si="96"/>
        <v/>
      </c>
      <c r="N451" s="7" t="str">
        <f t="shared" si="97"/>
        <v/>
      </c>
      <c r="O451" s="7">
        <f t="shared" si="98"/>
        <v>1</v>
      </c>
      <c r="P451" s="7" t="str">
        <f t="shared" si="99"/>
        <v/>
      </c>
      <c r="Q451" s="7">
        <f t="shared" si="100"/>
        <v>1</v>
      </c>
      <c r="R451" s="7" t="str">
        <f t="shared" si="101"/>
        <v/>
      </c>
      <c r="S451" s="7">
        <f t="shared" si="102"/>
        <v>1</v>
      </c>
      <c r="T451" s="7" t="str">
        <f t="shared" si="103"/>
        <v/>
      </c>
      <c r="U451" s="7"/>
    </row>
    <row r="452" spans="1:21" hidden="1" x14ac:dyDescent="0.25">
      <c r="A452" s="53">
        <f>'6aTRaiangProjExample'!B458</f>
        <v>4.680668652134969</v>
      </c>
      <c r="B452" s="53">
        <f>'6aTRaiangProjExample'!C458</f>
        <v>2.7513083017531219</v>
      </c>
      <c r="C452" s="53">
        <f>'6aTRaiangProjExample'!D458</f>
        <v>5.1668425414588945</v>
      </c>
      <c r="D452" s="53">
        <f>'6aTRaiangProjExample'!E458</f>
        <v>3.2769761027912043</v>
      </c>
      <c r="E452" s="53">
        <f>'6aTRaiangProjExample'!F458</f>
        <v>1.9443329250383463</v>
      </c>
      <c r="F452" s="53">
        <f>'6aTRaiangProjExample'!G458</f>
        <v>2.7464240810758236</v>
      </c>
      <c r="G452" s="52">
        <f t="shared" si="91"/>
        <v>9.8475111935938635</v>
      </c>
      <c r="H452" s="51">
        <f t="shared" si="92"/>
        <v>10.704068836001998</v>
      </c>
      <c r="I452" s="50">
        <f t="shared" si="93"/>
        <v>7.442065307867292</v>
      </c>
      <c r="J452" s="6">
        <f t="shared" si="94"/>
        <v>10.704068836001998</v>
      </c>
      <c r="L452" s="7">
        <f t="shared" si="95"/>
        <v>1</v>
      </c>
      <c r="M452" s="7" t="str">
        <f t="shared" si="96"/>
        <v/>
      </c>
      <c r="N452" s="7" t="str">
        <f t="shared" si="97"/>
        <v/>
      </c>
      <c r="O452" s="7">
        <f t="shared" si="98"/>
        <v>1</v>
      </c>
      <c r="P452" s="7" t="str">
        <f t="shared" si="99"/>
        <v/>
      </c>
      <c r="Q452" s="7">
        <f t="shared" si="100"/>
        <v>1</v>
      </c>
      <c r="R452" s="7" t="str">
        <f t="shared" si="101"/>
        <v/>
      </c>
      <c r="S452" s="7">
        <f t="shared" si="102"/>
        <v>1</v>
      </c>
      <c r="T452" s="7" t="str">
        <f t="shared" si="103"/>
        <v/>
      </c>
      <c r="U452" s="7"/>
    </row>
    <row r="453" spans="1:21" hidden="1" x14ac:dyDescent="0.25">
      <c r="A453" s="53">
        <f>'6aTRaiangProjExample'!B459</f>
        <v>4.1974950556211024</v>
      </c>
      <c r="B453" s="53">
        <f>'6aTRaiangProjExample'!C459</f>
        <v>2.9254530852933551</v>
      </c>
      <c r="C453" s="53">
        <f>'6aTRaiangProjExample'!D459</f>
        <v>4.7986765212021849</v>
      </c>
      <c r="D453" s="53">
        <f>'6aTRaiangProjExample'!E459</f>
        <v>3.6858996895191405</v>
      </c>
      <c r="E453" s="53">
        <f>'6aTRaiangProjExample'!F459</f>
        <v>1.7130419368315279</v>
      </c>
      <c r="F453" s="53">
        <f>'6aTRaiangProjExample'!G459</f>
        <v>2.5951059370011298</v>
      </c>
      <c r="G453" s="52">
        <f t="shared" si="91"/>
        <v>8.9961715768232864</v>
      </c>
      <c r="H453" s="51">
        <f t="shared" si="92"/>
        <v>10.478500682141373</v>
      </c>
      <c r="I453" s="50">
        <f t="shared" si="93"/>
        <v>7.2336009591260133</v>
      </c>
      <c r="J453" s="6">
        <f t="shared" si="94"/>
        <v>10.478500682141373</v>
      </c>
      <c r="L453" s="7">
        <f t="shared" si="95"/>
        <v>1</v>
      </c>
      <c r="M453" s="7" t="str">
        <f t="shared" si="96"/>
        <v/>
      </c>
      <c r="N453" s="7" t="str">
        <f t="shared" si="97"/>
        <v/>
      </c>
      <c r="O453" s="7">
        <f t="shared" si="98"/>
        <v>1</v>
      </c>
      <c r="P453" s="7" t="str">
        <f t="shared" si="99"/>
        <v/>
      </c>
      <c r="Q453" s="7">
        <f t="shared" si="100"/>
        <v>1</v>
      </c>
      <c r="R453" s="7" t="str">
        <f t="shared" si="101"/>
        <v/>
      </c>
      <c r="S453" s="7">
        <f t="shared" si="102"/>
        <v>1</v>
      </c>
      <c r="T453" s="7" t="str">
        <f t="shared" si="103"/>
        <v/>
      </c>
      <c r="U453" s="7"/>
    </row>
    <row r="454" spans="1:21" hidden="1" x14ac:dyDescent="0.25">
      <c r="A454" s="53">
        <f>'6aTRaiangProjExample'!B460</f>
        <v>3.7807901310772882</v>
      </c>
      <c r="B454" s="53">
        <f>'6aTRaiangProjExample'!C460</f>
        <v>3.265751144932346</v>
      </c>
      <c r="C454" s="53">
        <f>'6aTRaiangProjExample'!D460</f>
        <v>5.8103803416353044</v>
      </c>
      <c r="D454" s="53">
        <f>'6aTRaiangProjExample'!E460</f>
        <v>4.1200552050354879</v>
      </c>
      <c r="E454" s="53">
        <f>'6aTRaiangProjExample'!F460</f>
        <v>2.2652466897639525</v>
      </c>
      <c r="F454" s="53">
        <f>'6aTRaiangProjExample'!G460</f>
        <v>3.3314808347934664</v>
      </c>
      <c r="G454" s="52">
        <f t="shared" si="91"/>
        <v>9.5911704727125926</v>
      </c>
      <c r="H454" s="51">
        <f t="shared" si="92"/>
        <v>11.232326170906243</v>
      </c>
      <c r="I454" s="50">
        <f t="shared" si="93"/>
        <v>8.8624786694897644</v>
      </c>
      <c r="J454" s="6">
        <f t="shared" si="94"/>
        <v>11.232326170906243</v>
      </c>
      <c r="L454" s="7">
        <f t="shared" si="95"/>
        <v>1</v>
      </c>
      <c r="M454" s="7" t="str">
        <f t="shared" si="96"/>
        <v/>
      </c>
      <c r="N454" s="7" t="str">
        <f t="shared" si="97"/>
        <v/>
      </c>
      <c r="O454" s="7">
        <f t="shared" si="98"/>
        <v>1</v>
      </c>
      <c r="P454" s="7" t="str">
        <f t="shared" si="99"/>
        <v/>
      </c>
      <c r="Q454" s="7">
        <f t="shared" si="100"/>
        <v>1</v>
      </c>
      <c r="R454" s="7" t="str">
        <f t="shared" si="101"/>
        <v/>
      </c>
      <c r="S454" s="7">
        <f t="shared" si="102"/>
        <v>1</v>
      </c>
      <c r="T454" s="7" t="str">
        <f t="shared" si="103"/>
        <v/>
      </c>
      <c r="U454" s="7"/>
    </row>
    <row r="455" spans="1:21" hidden="1" x14ac:dyDescent="0.25">
      <c r="A455" s="53">
        <f>'6aTRaiangProjExample'!B461</f>
        <v>4.4595016020296683</v>
      </c>
      <c r="B455" s="53">
        <f>'6aTRaiangProjExample'!C461</f>
        <v>1.8047356361167468</v>
      </c>
      <c r="C455" s="53">
        <f>'6aTRaiangProjExample'!D461</f>
        <v>6.5710378098947748</v>
      </c>
      <c r="D455" s="53">
        <f>'6aTRaiangProjExample'!E461</f>
        <v>3.3181668749668547</v>
      </c>
      <c r="E455" s="53">
        <f>'6aTRaiangProjExample'!F461</f>
        <v>3.5804729192687894</v>
      </c>
      <c r="F455" s="53">
        <f>'6aTRaiangProjExample'!G461</f>
        <v>4.1199601810255437</v>
      </c>
      <c r="G455" s="52">
        <f t="shared" si="91"/>
        <v>11.030539411924444</v>
      </c>
      <c r="H455" s="51">
        <f t="shared" si="92"/>
        <v>11.897628658022066</v>
      </c>
      <c r="I455" s="50">
        <f t="shared" si="93"/>
        <v>9.5051687364110791</v>
      </c>
      <c r="J455" s="6">
        <f t="shared" si="94"/>
        <v>11.897628658022066</v>
      </c>
      <c r="L455" s="7">
        <f t="shared" si="95"/>
        <v>1</v>
      </c>
      <c r="M455" s="7" t="str">
        <f t="shared" si="96"/>
        <v/>
      </c>
      <c r="N455" s="7" t="str">
        <f t="shared" si="97"/>
        <v/>
      </c>
      <c r="O455" s="7">
        <f t="shared" si="98"/>
        <v>1</v>
      </c>
      <c r="P455" s="7" t="str">
        <f t="shared" si="99"/>
        <v/>
      </c>
      <c r="Q455" s="7">
        <f t="shared" si="100"/>
        <v>1</v>
      </c>
      <c r="R455" s="7" t="str">
        <f t="shared" si="101"/>
        <v/>
      </c>
      <c r="S455" s="7">
        <f t="shared" si="102"/>
        <v>1</v>
      </c>
      <c r="T455" s="7" t="str">
        <f t="shared" si="103"/>
        <v/>
      </c>
      <c r="U455" s="7"/>
    </row>
    <row r="456" spans="1:21" hidden="1" x14ac:dyDescent="0.25">
      <c r="A456" s="53">
        <f>'6aTRaiangProjExample'!B462</f>
        <v>3.5913274929314638</v>
      </c>
      <c r="B456" s="53">
        <f>'6aTRaiangProjExample'!C462</f>
        <v>1.9931288963141229</v>
      </c>
      <c r="C456" s="53">
        <f>'6aTRaiangProjExample'!D462</f>
        <v>6.2043410607308234</v>
      </c>
      <c r="D456" s="53">
        <f>'6aTRaiangProjExample'!E462</f>
        <v>3.7064901401503079</v>
      </c>
      <c r="E456" s="53">
        <f>'6aTRaiangProjExample'!F462</f>
        <v>3.2504068983012866</v>
      </c>
      <c r="F456" s="53">
        <f>'6aTRaiangProjExample'!G462</f>
        <v>3.7594987792686902</v>
      </c>
      <c r="G456" s="52">
        <f t="shared" si="91"/>
        <v>9.7956685536622867</v>
      </c>
      <c r="H456" s="51">
        <f t="shared" si="92"/>
        <v>11.057316412350463</v>
      </c>
      <c r="I456" s="50">
        <f t="shared" si="93"/>
        <v>9.0030345738841007</v>
      </c>
      <c r="J456" s="6">
        <f t="shared" si="94"/>
        <v>11.057316412350463</v>
      </c>
      <c r="L456" s="7">
        <f t="shared" si="95"/>
        <v>1</v>
      </c>
      <c r="M456" s="7" t="str">
        <f t="shared" si="96"/>
        <v/>
      </c>
      <c r="N456" s="7" t="str">
        <f t="shared" si="97"/>
        <v/>
      </c>
      <c r="O456" s="7">
        <f t="shared" si="98"/>
        <v>1</v>
      </c>
      <c r="P456" s="7" t="str">
        <f t="shared" si="99"/>
        <v/>
      </c>
      <c r="Q456" s="7">
        <f t="shared" si="100"/>
        <v>1</v>
      </c>
      <c r="R456" s="7" t="str">
        <f t="shared" si="101"/>
        <v/>
      </c>
      <c r="S456" s="7">
        <f t="shared" si="102"/>
        <v>1</v>
      </c>
      <c r="T456" s="7" t="str">
        <f t="shared" si="103"/>
        <v/>
      </c>
      <c r="U456" s="7"/>
    </row>
    <row r="457" spans="1:21" hidden="1" x14ac:dyDescent="0.25">
      <c r="A457" s="53">
        <f>'6aTRaiangProjExample'!B463</f>
        <v>3.500829966536827</v>
      </c>
      <c r="B457" s="53">
        <f>'6aTRaiangProjExample'!C463</f>
        <v>1.8598067781703183</v>
      </c>
      <c r="C457" s="53">
        <f>'6aTRaiangProjExample'!D463</f>
        <v>5.5683012344095113</v>
      </c>
      <c r="D457" s="53">
        <f>'6aTRaiangProjExample'!E463</f>
        <v>4.2437288868699641</v>
      </c>
      <c r="E457" s="53">
        <f>'6aTRaiangProjExample'!F463</f>
        <v>1.5247890626777525</v>
      </c>
      <c r="F457" s="53">
        <f>'6aTRaiangProjExample'!G463</f>
        <v>3.5887616319272877</v>
      </c>
      <c r="G457" s="52">
        <f t="shared" si="91"/>
        <v>9.0691312009463374</v>
      </c>
      <c r="H457" s="51">
        <f t="shared" si="92"/>
        <v>11.333320485334079</v>
      </c>
      <c r="I457" s="50">
        <f t="shared" si="93"/>
        <v>6.9733574727753584</v>
      </c>
      <c r="J457" s="6">
        <f t="shared" si="94"/>
        <v>11.333320485334079</v>
      </c>
      <c r="L457" s="7">
        <f t="shared" si="95"/>
        <v>1</v>
      </c>
      <c r="M457" s="7" t="str">
        <f t="shared" si="96"/>
        <v/>
      </c>
      <c r="N457" s="7" t="str">
        <f t="shared" si="97"/>
        <v/>
      </c>
      <c r="O457" s="7">
        <f t="shared" si="98"/>
        <v>1</v>
      </c>
      <c r="P457" s="7" t="str">
        <f t="shared" si="99"/>
        <v/>
      </c>
      <c r="Q457" s="7">
        <f t="shared" si="100"/>
        <v>1</v>
      </c>
      <c r="R457" s="7" t="str">
        <f t="shared" si="101"/>
        <v/>
      </c>
      <c r="S457" s="7">
        <f t="shared" si="102"/>
        <v>1</v>
      </c>
      <c r="T457" s="7" t="str">
        <f t="shared" si="103"/>
        <v/>
      </c>
      <c r="U457" s="7"/>
    </row>
    <row r="458" spans="1:21" hidden="1" x14ac:dyDescent="0.25">
      <c r="A458" s="53">
        <f>'6aTRaiangProjExample'!B464</f>
        <v>5.2011844564662528</v>
      </c>
      <c r="B458" s="53">
        <f>'6aTRaiangProjExample'!C464</f>
        <v>1.124885348908357</v>
      </c>
      <c r="C458" s="53">
        <f>'6aTRaiangProjExample'!D464</f>
        <v>4.6121208495007542</v>
      </c>
      <c r="D458" s="53">
        <f>'6aTRaiangProjExample'!E464</f>
        <v>4.2443462575847137</v>
      </c>
      <c r="E458" s="53">
        <f>'6aTRaiangProjExample'!F464</f>
        <v>2.6253418546595135</v>
      </c>
      <c r="F458" s="53">
        <f>'6aTRaiangProjExample'!G464</f>
        <v>2.9177445052107736</v>
      </c>
      <c r="G458" s="52">
        <f t="shared" si="91"/>
        <v>9.8133053059670061</v>
      </c>
      <c r="H458" s="51">
        <f t="shared" si="92"/>
        <v>12.363275219261741</v>
      </c>
      <c r="I458" s="50">
        <f t="shared" si="93"/>
        <v>6.6679717087786443</v>
      </c>
      <c r="J458" s="6">
        <f t="shared" si="94"/>
        <v>12.363275219261741</v>
      </c>
      <c r="L458" s="7">
        <f t="shared" si="95"/>
        <v>1</v>
      </c>
      <c r="M458" s="7" t="str">
        <f t="shared" si="96"/>
        <v/>
      </c>
      <c r="N458" s="7" t="str">
        <f t="shared" si="97"/>
        <v/>
      </c>
      <c r="O458" s="7">
        <f t="shared" si="98"/>
        <v>1</v>
      </c>
      <c r="P458" s="7" t="str">
        <f t="shared" si="99"/>
        <v/>
      </c>
      <c r="Q458" s="7">
        <f t="shared" si="100"/>
        <v>1</v>
      </c>
      <c r="R458" s="7" t="str">
        <f t="shared" si="101"/>
        <v/>
      </c>
      <c r="S458" s="7">
        <f t="shared" si="102"/>
        <v>1</v>
      </c>
      <c r="T458" s="7" t="str">
        <f t="shared" si="103"/>
        <v/>
      </c>
      <c r="U458" s="7"/>
    </row>
    <row r="459" spans="1:21" hidden="1" x14ac:dyDescent="0.25">
      <c r="A459" s="53">
        <f>'6aTRaiangProjExample'!B465</f>
        <v>4.6315212461000312</v>
      </c>
      <c r="B459" s="53">
        <f>'6aTRaiangProjExample'!C465</f>
        <v>4.6050348470204341</v>
      </c>
      <c r="C459" s="53">
        <f>'6aTRaiangProjExample'!D465</f>
        <v>6.2980407884963423</v>
      </c>
      <c r="D459" s="53">
        <f>'6aTRaiangProjExample'!E465</f>
        <v>4.429814495135405</v>
      </c>
      <c r="E459" s="53">
        <f>'6aTRaiangProjExample'!F465</f>
        <v>1.3531852339026504</v>
      </c>
      <c r="F459" s="53">
        <f>'6aTRaiangProjExample'!G465</f>
        <v>2.6822953136133889</v>
      </c>
      <c r="G459" s="52">
        <f t="shared" si="91"/>
        <v>10.929562034596373</v>
      </c>
      <c r="H459" s="51">
        <f t="shared" si="92"/>
        <v>11.743631054848825</v>
      </c>
      <c r="I459" s="50">
        <f t="shared" si="93"/>
        <v>8.6405153945364734</v>
      </c>
      <c r="J459" s="6">
        <f t="shared" si="94"/>
        <v>11.743631054848825</v>
      </c>
      <c r="L459" s="7">
        <f t="shared" si="95"/>
        <v>1</v>
      </c>
      <c r="M459" s="7" t="str">
        <f t="shared" si="96"/>
        <v/>
      </c>
      <c r="N459" s="7" t="str">
        <f t="shared" si="97"/>
        <v/>
      </c>
      <c r="O459" s="7">
        <f t="shared" si="98"/>
        <v>1</v>
      </c>
      <c r="P459" s="7" t="str">
        <f t="shared" si="99"/>
        <v/>
      </c>
      <c r="Q459" s="7">
        <f t="shared" si="100"/>
        <v>1</v>
      </c>
      <c r="R459" s="7" t="str">
        <f t="shared" si="101"/>
        <v/>
      </c>
      <c r="S459" s="7">
        <f t="shared" si="102"/>
        <v>1</v>
      </c>
      <c r="T459" s="7" t="str">
        <f t="shared" si="103"/>
        <v/>
      </c>
      <c r="U459" s="7"/>
    </row>
    <row r="460" spans="1:21" hidden="1" x14ac:dyDescent="0.25">
      <c r="A460" s="53">
        <f>'6aTRaiangProjExample'!B466</f>
        <v>4.3326481634956453</v>
      </c>
      <c r="B460" s="53">
        <f>'6aTRaiangProjExample'!C466</f>
        <v>1.689864592725058</v>
      </c>
      <c r="C460" s="53">
        <f>'6aTRaiangProjExample'!D466</f>
        <v>5.9039399102365824</v>
      </c>
      <c r="D460" s="53">
        <f>'6aTRaiangProjExample'!E466</f>
        <v>4.787952767264624</v>
      </c>
      <c r="E460" s="53">
        <f>'6aTRaiangProjExample'!F466</f>
        <v>1.7414794817636763</v>
      </c>
      <c r="F460" s="53">
        <f>'6aTRaiangProjExample'!G466</f>
        <v>2.6003035842630462</v>
      </c>
      <c r="G460" s="52">
        <f t="shared" si="91"/>
        <v>10.236588073732229</v>
      </c>
      <c r="H460" s="51">
        <f t="shared" si="92"/>
        <v>11.720904515023314</v>
      </c>
      <c r="I460" s="50">
        <f t="shared" si="93"/>
        <v>6.0316476587517807</v>
      </c>
      <c r="J460" s="6">
        <f t="shared" si="94"/>
        <v>11.720904515023314</v>
      </c>
      <c r="L460" s="7">
        <f t="shared" si="95"/>
        <v>1</v>
      </c>
      <c r="M460" s="7" t="str">
        <f t="shared" si="96"/>
        <v/>
      </c>
      <c r="N460" s="7" t="str">
        <f t="shared" si="97"/>
        <v/>
      </c>
      <c r="O460" s="7">
        <f t="shared" si="98"/>
        <v>1</v>
      </c>
      <c r="P460" s="7" t="str">
        <f t="shared" si="99"/>
        <v/>
      </c>
      <c r="Q460" s="7">
        <f t="shared" si="100"/>
        <v>1</v>
      </c>
      <c r="R460" s="7" t="str">
        <f t="shared" si="101"/>
        <v/>
      </c>
      <c r="S460" s="7">
        <f t="shared" si="102"/>
        <v>1</v>
      </c>
      <c r="T460" s="7" t="str">
        <f t="shared" si="103"/>
        <v/>
      </c>
      <c r="U460" s="7"/>
    </row>
    <row r="461" spans="1:21" hidden="1" x14ac:dyDescent="0.25">
      <c r="A461" s="53">
        <f>'6aTRaiangProjExample'!B467</f>
        <v>5.1117591908831246</v>
      </c>
      <c r="B461" s="53">
        <f>'6aTRaiangProjExample'!C467</f>
        <v>4.0243777677448644</v>
      </c>
      <c r="C461" s="53">
        <f>'6aTRaiangProjExample'!D467</f>
        <v>5.8692527566960733</v>
      </c>
      <c r="D461" s="53">
        <f>'6aTRaiangProjExample'!E467</f>
        <v>4.297031581173127</v>
      </c>
      <c r="E461" s="53">
        <f>'6aTRaiangProjExample'!F467</f>
        <v>1.2689200757642716</v>
      </c>
      <c r="F461" s="53">
        <f>'6aTRaiangProjExample'!G467</f>
        <v>3.0062986121813804</v>
      </c>
      <c r="G461" s="52">
        <f t="shared" si="91"/>
        <v>10.981011947579198</v>
      </c>
      <c r="H461" s="51">
        <f t="shared" si="92"/>
        <v>12.415089384237632</v>
      </c>
      <c r="I461" s="50">
        <f t="shared" si="93"/>
        <v>8.2995964556905157</v>
      </c>
      <c r="J461" s="6">
        <f t="shared" si="94"/>
        <v>12.415089384237632</v>
      </c>
      <c r="L461" s="7">
        <f t="shared" si="95"/>
        <v>1</v>
      </c>
      <c r="M461" s="7" t="str">
        <f t="shared" si="96"/>
        <v/>
      </c>
      <c r="N461" s="7" t="str">
        <f t="shared" si="97"/>
        <v/>
      </c>
      <c r="O461" s="7">
        <f t="shared" si="98"/>
        <v>1</v>
      </c>
      <c r="P461" s="7" t="str">
        <f t="shared" si="99"/>
        <v/>
      </c>
      <c r="Q461" s="7">
        <f t="shared" si="100"/>
        <v>1</v>
      </c>
      <c r="R461" s="7" t="str">
        <f t="shared" si="101"/>
        <v/>
      </c>
      <c r="S461" s="7">
        <f t="shared" si="102"/>
        <v>1</v>
      </c>
      <c r="T461" s="7" t="str">
        <f t="shared" si="103"/>
        <v/>
      </c>
      <c r="U461" s="7"/>
    </row>
    <row r="462" spans="1:21" hidden="1" x14ac:dyDescent="0.25">
      <c r="A462" s="53">
        <f>'6aTRaiangProjExample'!B468</f>
        <v>3.7199358006742487</v>
      </c>
      <c r="B462" s="53">
        <f>'6aTRaiangProjExample'!C468</f>
        <v>3.0034925285684455</v>
      </c>
      <c r="C462" s="53">
        <f>'6aTRaiangProjExample'!D468</f>
        <v>6.0421832486819138</v>
      </c>
      <c r="D462" s="53">
        <f>'6aTRaiangProjExample'!E468</f>
        <v>3.5252513504530176</v>
      </c>
      <c r="E462" s="53">
        <f>'6aTRaiangProjExample'!F468</f>
        <v>2.0812504887318459</v>
      </c>
      <c r="F462" s="53">
        <f>'6aTRaiangProjExample'!G468</f>
        <v>2.953899765591451</v>
      </c>
      <c r="G462" s="52">
        <f t="shared" si="91"/>
        <v>9.762119049356162</v>
      </c>
      <c r="H462" s="51">
        <f t="shared" si="92"/>
        <v>10.199086916718718</v>
      </c>
      <c r="I462" s="50">
        <f t="shared" si="93"/>
        <v>8.0386427828917419</v>
      </c>
      <c r="J462" s="6">
        <f t="shared" si="94"/>
        <v>10.199086916718718</v>
      </c>
      <c r="L462" s="7">
        <f t="shared" si="95"/>
        <v>1</v>
      </c>
      <c r="M462" s="7" t="str">
        <f t="shared" si="96"/>
        <v/>
      </c>
      <c r="N462" s="7" t="str">
        <f t="shared" si="97"/>
        <v/>
      </c>
      <c r="O462" s="7">
        <f t="shared" si="98"/>
        <v>1</v>
      </c>
      <c r="P462" s="7" t="str">
        <f t="shared" si="99"/>
        <v/>
      </c>
      <c r="Q462" s="7">
        <f t="shared" si="100"/>
        <v>1</v>
      </c>
      <c r="R462" s="7" t="str">
        <f t="shared" si="101"/>
        <v/>
      </c>
      <c r="S462" s="7">
        <f t="shared" si="102"/>
        <v>1</v>
      </c>
      <c r="T462" s="7" t="str">
        <f t="shared" si="103"/>
        <v/>
      </c>
      <c r="U462" s="7"/>
    </row>
    <row r="463" spans="1:21" hidden="1" x14ac:dyDescent="0.25">
      <c r="A463" s="53">
        <f>'6aTRaiangProjExample'!B469</f>
        <v>3.7288716400375153</v>
      </c>
      <c r="B463" s="53">
        <f>'6aTRaiangProjExample'!C469</f>
        <v>4.7484741038613203</v>
      </c>
      <c r="C463" s="53">
        <f>'6aTRaiangProjExample'!D469</f>
        <v>5.5081441604649912</v>
      </c>
      <c r="D463" s="53">
        <f>'6aTRaiangProjExample'!E469</f>
        <v>4.4510189233674868</v>
      </c>
      <c r="E463" s="53">
        <f>'6aTRaiangProjExample'!F469</f>
        <v>2.733141701688325</v>
      </c>
      <c r="F463" s="53">
        <f>'6aTRaiangProjExample'!G469</f>
        <v>2.6799313757264307</v>
      </c>
      <c r="G463" s="52">
        <f t="shared" si="91"/>
        <v>9.2370158005025065</v>
      </c>
      <c r="H463" s="51">
        <f t="shared" si="92"/>
        <v>10.859821939131434</v>
      </c>
      <c r="I463" s="50">
        <f t="shared" si="93"/>
        <v>10.161547181276076</v>
      </c>
      <c r="J463" s="6">
        <f t="shared" si="94"/>
        <v>10.859821939131434</v>
      </c>
      <c r="L463" s="7">
        <f t="shared" si="95"/>
        <v>1</v>
      </c>
      <c r="M463" s="7" t="str">
        <f t="shared" si="96"/>
        <v/>
      </c>
      <c r="N463" s="7" t="str">
        <f t="shared" si="97"/>
        <v/>
      </c>
      <c r="O463" s="7">
        <f t="shared" si="98"/>
        <v>1</v>
      </c>
      <c r="P463" s="7" t="str">
        <f t="shared" si="99"/>
        <v/>
      </c>
      <c r="Q463" s="7">
        <f t="shared" si="100"/>
        <v>1</v>
      </c>
      <c r="R463" s="7" t="str">
        <f t="shared" si="101"/>
        <v/>
      </c>
      <c r="S463" s="7">
        <f t="shared" si="102"/>
        <v>1</v>
      </c>
      <c r="T463" s="7" t="str">
        <f t="shared" si="103"/>
        <v/>
      </c>
      <c r="U463" s="7"/>
    </row>
    <row r="464" spans="1:21" hidden="1" x14ac:dyDescent="0.25">
      <c r="A464" s="53">
        <f>'6aTRaiangProjExample'!B470</f>
        <v>4.9002089280569248</v>
      </c>
      <c r="B464" s="53">
        <f>'6aTRaiangProjExample'!C470</f>
        <v>2.4499844615358972</v>
      </c>
      <c r="C464" s="53">
        <f>'6aTRaiangProjExample'!D470</f>
        <v>6.0423215048789007</v>
      </c>
      <c r="D464" s="53">
        <f>'6aTRaiangProjExample'!E470</f>
        <v>4.6106248751869146</v>
      </c>
      <c r="E464" s="53">
        <f>'6aTRaiangProjExample'!F470</f>
        <v>2.3901440437797534</v>
      </c>
      <c r="F464" s="53">
        <f>'6aTRaiangProjExample'!G470</f>
        <v>3.7150439160037645</v>
      </c>
      <c r="G464" s="52">
        <f t="shared" si="91"/>
        <v>10.942530432935826</v>
      </c>
      <c r="H464" s="51">
        <f t="shared" si="92"/>
        <v>13.225877719247604</v>
      </c>
      <c r="I464" s="50">
        <f t="shared" si="93"/>
        <v>8.5551724213194156</v>
      </c>
      <c r="J464" s="6">
        <f t="shared" si="94"/>
        <v>13.225877719247604</v>
      </c>
      <c r="L464" s="7">
        <f t="shared" si="95"/>
        <v>1</v>
      </c>
      <c r="M464" s="7" t="str">
        <f t="shared" si="96"/>
        <v/>
      </c>
      <c r="N464" s="7" t="str">
        <f t="shared" si="97"/>
        <v/>
      </c>
      <c r="O464" s="7">
        <f t="shared" si="98"/>
        <v>1</v>
      </c>
      <c r="P464" s="7" t="str">
        <f t="shared" si="99"/>
        <v/>
      </c>
      <c r="Q464" s="7">
        <f t="shared" si="100"/>
        <v>1</v>
      </c>
      <c r="R464" s="7" t="str">
        <f t="shared" si="101"/>
        <v/>
      </c>
      <c r="S464" s="7">
        <f t="shared" si="102"/>
        <v>1</v>
      </c>
      <c r="T464" s="7" t="str">
        <f t="shared" si="103"/>
        <v/>
      </c>
      <c r="U464" s="7"/>
    </row>
    <row r="465" spans="1:21" hidden="1" x14ac:dyDescent="0.25">
      <c r="A465" s="53">
        <f>'6aTRaiangProjExample'!B471</f>
        <v>3.7841917578425512</v>
      </c>
      <c r="B465" s="53">
        <f>'6aTRaiangProjExample'!C471</f>
        <v>3.2833597921484232</v>
      </c>
      <c r="C465" s="53">
        <f>'6aTRaiangProjExample'!D471</f>
        <v>4.6654646695750328</v>
      </c>
      <c r="D465" s="53">
        <f>'6aTRaiangProjExample'!E471</f>
        <v>4.4257069521359673</v>
      </c>
      <c r="E465" s="53">
        <f>'6aTRaiangProjExample'!F471</f>
        <v>3.2678617723972367</v>
      </c>
      <c r="F465" s="53">
        <f>'6aTRaiangProjExample'!G471</f>
        <v>2.9490022724243308</v>
      </c>
      <c r="G465" s="52">
        <f t="shared" si="91"/>
        <v>8.4496564274175832</v>
      </c>
      <c r="H465" s="51">
        <f t="shared" si="92"/>
        <v>11.158900982402848</v>
      </c>
      <c r="I465" s="50">
        <f t="shared" si="93"/>
        <v>9.5002238369699903</v>
      </c>
      <c r="J465" s="6">
        <f t="shared" si="94"/>
        <v>11.158900982402848</v>
      </c>
      <c r="L465" s="7">
        <f t="shared" si="95"/>
        <v>1</v>
      </c>
      <c r="M465" s="7" t="str">
        <f t="shared" si="96"/>
        <v/>
      </c>
      <c r="N465" s="7" t="str">
        <f t="shared" si="97"/>
        <v/>
      </c>
      <c r="O465" s="7">
        <f t="shared" si="98"/>
        <v>1</v>
      </c>
      <c r="P465" s="7" t="str">
        <f t="shared" si="99"/>
        <v/>
      </c>
      <c r="Q465" s="7">
        <f t="shared" si="100"/>
        <v>1</v>
      </c>
      <c r="R465" s="7" t="str">
        <f t="shared" si="101"/>
        <v/>
      </c>
      <c r="S465" s="7">
        <f t="shared" si="102"/>
        <v>1</v>
      </c>
      <c r="T465" s="7" t="str">
        <f t="shared" si="103"/>
        <v/>
      </c>
      <c r="U465" s="7"/>
    </row>
    <row r="466" spans="1:21" hidden="1" x14ac:dyDescent="0.25">
      <c r="A466" s="53">
        <f>'6aTRaiangProjExample'!B472</f>
        <v>4.8343027213168295</v>
      </c>
      <c r="B466" s="53">
        <f>'6aTRaiangProjExample'!C472</f>
        <v>1.8802905103648149</v>
      </c>
      <c r="C466" s="53">
        <f>'6aTRaiangProjExample'!D472</f>
        <v>5.8692083139751734</v>
      </c>
      <c r="D466" s="53">
        <f>'6aTRaiangProjExample'!E472</f>
        <v>3.8825014138412359</v>
      </c>
      <c r="E466" s="53">
        <f>'6aTRaiangProjExample'!F472</f>
        <v>2.9026454718343455</v>
      </c>
      <c r="F466" s="53">
        <f>'6aTRaiangProjExample'!G472</f>
        <v>3.4245012869127547</v>
      </c>
      <c r="G466" s="52">
        <f t="shared" si="91"/>
        <v>10.703511035292003</v>
      </c>
      <c r="H466" s="51">
        <f t="shared" si="92"/>
        <v>12.14130542207082</v>
      </c>
      <c r="I466" s="50">
        <f t="shared" si="93"/>
        <v>8.2074372691119155</v>
      </c>
      <c r="J466" s="6">
        <f t="shared" si="94"/>
        <v>12.14130542207082</v>
      </c>
      <c r="L466" s="7">
        <f t="shared" si="95"/>
        <v>1</v>
      </c>
      <c r="M466" s="7" t="str">
        <f t="shared" si="96"/>
        <v/>
      </c>
      <c r="N466" s="7" t="str">
        <f t="shared" si="97"/>
        <v/>
      </c>
      <c r="O466" s="7">
        <f t="shared" si="98"/>
        <v>1</v>
      </c>
      <c r="P466" s="7" t="str">
        <f t="shared" si="99"/>
        <v/>
      </c>
      <c r="Q466" s="7">
        <f t="shared" si="100"/>
        <v>1</v>
      </c>
      <c r="R466" s="7" t="str">
        <f t="shared" si="101"/>
        <v/>
      </c>
      <c r="S466" s="7">
        <f t="shared" si="102"/>
        <v>1</v>
      </c>
      <c r="T466" s="7" t="str">
        <f t="shared" si="103"/>
        <v/>
      </c>
      <c r="U466" s="7"/>
    </row>
    <row r="467" spans="1:21" hidden="1" x14ac:dyDescent="0.25">
      <c r="A467" s="53">
        <f>'6aTRaiangProjExample'!B473</f>
        <v>4.0877593460982071</v>
      </c>
      <c r="B467" s="53">
        <f>'6aTRaiangProjExample'!C473</f>
        <v>1.4976933988876249</v>
      </c>
      <c r="C467" s="53">
        <f>'6aTRaiangProjExample'!D473</f>
        <v>6.6061560115500617</v>
      </c>
      <c r="D467" s="53">
        <f>'6aTRaiangProjExample'!E473</f>
        <v>3.8718097584622821</v>
      </c>
      <c r="E467" s="53">
        <f>'6aTRaiangProjExample'!F473</f>
        <v>2.1780392577250085</v>
      </c>
      <c r="F467" s="53">
        <f>'6aTRaiangProjExample'!G473</f>
        <v>3.6593151309925309</v>
      </c>
      <c r="G467" s="52">
        <f t="shared" si="91"/>
        <v>10.693915357648269</v>
      </c>
      <c r="H467" s="51">
        <f t="shared" si="92"/>
        <v>11.61888423555302</v>
      </c>
      <c r="I467" s="50">
        <f t="shared" si="93"/>
        <v>7.3350477876051645</v>
      </c>
      <c r="J467" s="6">
        <f t="shared" si="94"/>
        <v>11.61888423555302</v>
      </c>
      <c r="L467" s="7">
        <f t="shared" si="95"/>
        <v>1</v>
      </c>
      <c r="M467" s="7" t="str">
        <f t="shared" si="96"/>
        <v/>
      </c>
      <c r="N467" s="7" t="str">
        <f t="shared" si="97"/>
        <v/>
      </c>
      <c r="O467" s="7">
        <f t="shared" si="98"/>
        <v>1</v>
      </c>
      <c r="P467" s="7" t="str">
        <f t="shared" si="99"/>
        <v/>
      </c>
      <c r="Q467" s="7">
        <f t="shared" si="100"/>
        <v>1</v>
      </c>
      <c r="R467" s="7" t="str">
        <f t="shared" si="101"/>
        <v/>
      </c>
      <c r="S467" s="7">
        <f t="shared" si="102"/>
        <v>1</v>
      </c>
      <c r="T467" s="7" t="str">
        <f t="shared" si="103"/>
        <v/>
      </c>
      <c r="U467" s="7"/>
    </row>
    <row r="468" spans="1:21" hidden="1" x14ac:dyDescent="0.25">
      <c r="A468" s="53">
        <f>'6aTRaiangProjExample'!B474</f>
        <v>3.6575661163064801</v>
      </c>
      <c r="B468" s="53">
        <f>'6aTRaiangProjExample'!C474</f>
        <v>3.2784487785741301</v>
      </c>
      <c r="C468" s="53">
        <f>'6aTRaiangProjExample'!D474</f>
        <v>5.0710637037828983</v>
      </c>
      <c r="D468" s="53">
        <f>'6aTRaiangProjExample'!E474</f>
        <v>3.9325652465920542</v>
      </c>
      <c r="E468" s="53">
        <f>'6aTRaiangProjExample'!F474</f>
        <v>1.5376272115912935</v>
      </c>
      <c r="F468" s="53">
        <f>'6aTRaiangProjExample'!G474</f>
        <v>4.8156334976633959</v>
      </c>
      <c r="G468" s="52">
        <f t="shared" si="91"/>
        <v>8.7286298200893775</v>
      </c>
      <c r="H468" s="51">
        <f t="shared" si="92"/>
        <v>12.405764860561931</v>
      </c>
      <c r="I468" s="50">
        <f t="shared" si="93"/>
        <v>9.6317094878288181</v>
      </c>
      <c r="J468" s="6">
        <f t="shared" si="94"/>
        <v>12.405764860561931</v>
      </c>
      <c r="L468" s="7">
        <f t="shared" si="95"/>
        <v>1</v>
      </c>
      <c r="M468" s="7" t="str">
        <f t="shared" si="96"/>
        <v/>
      </c>
      <c r="N468" s="7" t="str">
        <f t="shared" si="97"/>
        <v/>
      </c>
      <c r="O468" s="7">
        <f t="shared" si="98"/>
        <v>1</v>
      </c>
      <c r="P468" s="7" t="str">
        <f t="shared" si="99"/>
        <v/>
      </c>
      <c r="Q468" s="7">
        <f t="shared" si="100"/>
        <v>1</v>
      </c>
      <c r="R468" s="7" t="str">
        <f t="shared" si="101"/>
        <v/>
      </c>
      <c r="S468" s="7">
        <f t="shared" si="102"/>
        <v>1</v>
      </c>
      <c r="T468" s="7" t="str">
        <f t="shared" si="103"/>
        <v/>
      </c>
      <c r="U468" s="7"/>
    </row>
    <row r="469" spans="1:21" hidden="1" x14ac:dyDescent="0.25">
      <c r="A469" s="53">
        <f>'6aTRaiangProjExample'!B475</f>
        <v>4.4949177352707448</v>
      </c>
      <c r="B469" s="53">
        <f>'6aTRaiangProjExample'!C475</f>
        <v>2.6534198251884544</v>
      </c>
      <c r="C469" s="53">
        <f>'6aTRaiangProjExample'!D475</f>
        <v>5.3488865510154344</v>
      </c>
      <c r="D469" s="53">
        <f>'6aTRaiangProjExample'!E475</f>
        <v>3.9069139004963329</v>
      </c>
      <c r="E469" s="53">
        <f>'6aTRaiangProjExample'!F475</f>
        <v>2.1526006634335433</v>
      </c>
      <c r="F469" s="53">
        <f>'6aTRaiangProjExample'!G475</f>
        <v>3.0249744472276507</v>
      </c>
      <c r="G469" s="52">
        <f t="shared" si="91"/>
        <v>9.8438042862861792</v>
      </c>
      <c r="H469" s="51">
        <f t="shared" si="92"/>
        <v>11.426806082994728</v>
      </c>
      <c r="I469" s="50">
        <f t="shared" si="93"/>
        <v>7.8309949358496489</v>
      </c>
      <c r="J469" s="6">
        <f t="shared" si="94"/>
        <v>11.426806082994728</v>
      </c>
      <c r="L469" s="7">
        <f t="shared" si="95"/>
        <v>1</v>
      </c>
      <c r="M469" s="7" t="str">
        <f t="shared" si="96"/>
        <v/>
      </c>
      <c r="N469" s="7" t="str">
        <f t="shared" si="97"/>
        <v/>
      </c>
      <c r="O469" s="7">
        <f t="shared" si="98"/>
        <v>1</v>
      </c>
      <c r="P469" s="7" t="str">
        <f t="shared" si="99"/>
        <v/>
      </c>
      <c r="Q469" s="7">
        <f t="shared" si="100"/>
        <v>1</v>
      </c>
      <c r="R469" s="7" t="str">
        <f t="shared" si="101"/>
        <v/>
      </c>
      <c r="S469" s="7">
        <f t="shared" si="102"/>
        <v>1</v>
      </c>
      <c r="T469" s="7" t="str">
        <f t="shared" si="103"/>
        <v/>
      </c>
      <c r="U469" s="7"/>
    </row>
    <row r="470" spans="1:21" hidden="1" x14ac:dyDescent="0.25">
      <c r="A470" s="53">
        <f>'6aTRaiangProjExample'!B476</f>
        <v>5.1754058897077444</v>
      </c>
      <c r="B470" s="53">
        <f>'6aTRaiangProjExample'!C476</f>
        <v>2.8995025173125324</v>
      </c>
      <c r="C470" s="53">
        <f>'6aTRaiangProjExample'!D476</f>
        <v>5.7437805398956314</v>
      </c>
      <c r="D470" s="53">
        <f>'6aTRaiangProjExample'!E476</f>
        <v>4.0569723726835374</v>
      </c>
      <c r="E470" s="53">
        <f>'6aTRaiangProjExample'!F476</f>
        <v>3.2144054050619912</v>
      </c>
      <c r="F470" s="53">
        <f>'6aTRaiangProjExample'!G476</f>
        <v>4.401621253820406</v>
      </c>
      <c r="G470" s="52">
        <f t="shared" si="91"/>
        <v>10.919186429603375</v>
      </c>
      <c r="H470" s="51">
        <f t="shared" si="92"/>
        <v>13.633999516211688</v>
      </c>
      <c r="I470" s="50">
        <f t="shared" si="93"/>
        <v>10.51552917619493</v>
      </c>
      <c r="J470" s="6">
        <f t="shared" si="94"/>
        <v>13.633999516211688</v>
      </c>
      <c r="L470" s="7">
        <f t="shared" si="95"/>
        <v>1</v>
      </c>
      <c r="M470" s="7" t="str">
        <f t="shared" si="96"/>
        <v/>
      </c>
      <c r="N470" s="7" t="str">
        <f t="shared" si="97"/>
        <v/>
      </c>
      <c r="O470" s="7">
        <f t="shared" si="98"/>
        <v>1</v>
      </c>
      <c r="P470" s="7" t="str">
        <f t="shared" si="99"/>
        <v/>
      </c>
      <c r="Q470" s="7">
        <f t="shared" si="100"/>
        <v>1</v>
      </c>
      <c r="R470" s="7" t="str">
        <f t="shared" si="101"/>
        <v/>
      </c>
      <c r="S470" s="7">
        <f t="shared" si="102"/>
        <v>1</v>
      </c>
      <c r="T470" s="7" t="str">
        <f t="shared" si="103"/>
        <v/>
      </c>
      <c r="U470" s="7"/>
    </row>
    <row r="471" spans="1:21" hidden="1" x14ac:dyDescent="0.25">
      <c r="A471" s="53">
        <f>'6aTRaiangProjExample'!B477</f>
        <v>5.1393881053338255</v>
      </c>
      <c r="B471" s="53">
        <f>'6aTRaiangProjExample'!C477</f>
        <v>2.5802521817221602</v>
      </c>
      <c r="C471" s="53">
        <f>'6aTRaiangProjExample'!D477</f>
        <v>4.6000577571964651</v>
      </c>
      <c r="D471" s="53">
        <f>'6aTRaiangProjExample'!E477</f>
        <v>3.6760276048793141</v>
      </c>
      <c r="E471" s="53">
        <f>'6aTRaiangProjExample'!F477</f>
        <v>1.9435317656943436</v>
      </c>
      <c r="F471" s="53">
        <f>'6aTRaiangProjExample'!G477</f>
        <v>4.0482244490786305</v>
      </c>
      <c r="G471" s="52">
        <f t="shared" si="91"/>
        <v>9.7394458625302907</v>
      </c>
      <c r="H471" s="51">
        <f t="shared" si="92"/>
        <v>12.863640159291769</v>
      </c>
      <c r="I471" s="50">
        <f t="shared" si="93"/>
        <v>8.5720083964951357</v>
      </c>
      <c r="J471" s="6">
        <f t="shared" si="94"/>
        <v>12.863640159291769</v>
      </c>
      <c r="L471" s="7">
        <f t="shared" si="95"/>
        <v>1</v>
      </c>
      <c r="M471" s="7" t="str">
        <f t="shared" si="96"/>
        <v/>
      </c>
      <c r="N471" s="7" t="str">
        <f t="shared" si="97"/>
        <v/>
      </c>
      <c r="O471" s="7">
        <f t="shared" si="98"/>
        <v>1</v>
      </c>
      <c r="P471" s="7" t="str">
        <f t="shared" si="99"/>
        <v/>
      </c>
      <c r="Q471" s="7">
        <f t="shared" si="100"/>
        <v>1</v>
      </c>
      <c r="R471" s="7" t="str">
        <f t="shared" si="101"/>
        <v/>
      </c>
      <c r="S471" s="7">
        <f t="shared" si="102"/>
        <v>1</v>
      </c>
      <c r="T471" s="7" t="str">
        <f t="shared" si="103"/>
        <v/>
      </c>
      <c r="U471" s="7"/>
    </row>
    <row r="472" spans="1:21" hidden="1" x14ac:dyDescent="0.25">
      <c r="A472" s="53">
        <f>'6aTRaiangProjExample'!B478</f>
        <v>3.8845521991095548</v>
      </c>
      <c r="B472" s="53">
        <f>'6aTRaiangProjExample'!C478</f>
        <v>3.2161772489442484</v>
      </c>
      <c r="C472" s="53">
        <f>'6aTRaiangProjExample'!D478</f>
        <v>5.3548586331940484</v>
      </c>
      <c r="D472" s="53">
        <f>'6aTRaiangProjExample'!E478</f>
        <v>3.4715547917031229</v>
      </c>
      <c r="E472" s="53">
        <f>'6aTRaiangProjExample'!F478</f>
        <v>2.1505480735929998</v>
      </c>
      <c r="F472" s="53">
        <f>'6aTRaiangProjExample'!G478</f>
        <v>2.7952754737248902</v>
      </c>
      <c r="G472" s="52">
        <f t="shared" si="91"/>
        <v>9.2394108323036033</v>
      </c>
      <c r="H472" s="51">
        <f t="shared" si="92"/>
        <v>10.151382464537567</v>
      </c>
      <c r="I472" s="50">
        <f t="shared" si="93"/>
        <v>8.1620007962621379</v>
      </c>
      <c r="J472" s="6">
        <f t="shared" si="94"/>
        <v>10.151382464537567</v>
      </c>
      <c r="L472" s="7">
        <f t="shared" si="95"/>
        <v>1</v>
      </c>
      <c r="M472" s="7" t="str">
        <f t="shared" si="96"/>
        <v/>
      </c>
      <c r="N472" s="7" t="str">
        <f t="shared" si="97"/>
        <v/>
      </c>
      <c r="O472" s="7">
        <f t="shared" si="98"/>
        <v>1</v>
      </c>
      <c r="P472" s="7" t="str">
        <f t="shared" si="99"/>
        <v/>
      </c>
      <c r="Q472" s="7">
        <f t="shared" si="100"/>
        <v>1</v>
      </c>
      <c r="R472" s="7" t="str">
        <f t="shared" si="101"/>
        <v/>
      </c>
      <c r="S472" s="7">
        <f t="shared" si="102"/>
        <v>1</v>
      </c>
      <c r="T472" s="7" t="str">
        <f t="shared" si="103"/>
        <v/>
      </c>
      <c r="U472" s="7"/>
    </row>
    <row r="473" spans="1:21" hidden="1" x14ac:dyDescent="0.25">
      <c r="A473" s="53">
        <f>'6aTRaiangProjExample'!B479</f>
        <v>4.7204976359719346</v>
      </c>
      <c r="B473" s="53">
        <f>'6aTRaiangProjExample'!C479</f>
        <v>2.3928137766303301</v>
      </c>
      <c r="C473" s="53">
        <f>'6aTRaiangProjExample'!D479</f>
        <v>5.5130479253229918</v>
      </c>
      <c r="D473" s="53">
        <f>'6aTRaiangProjExample'!E479</f>
        <v>3.9691841842081881</v>
      </c>
      <c r="E473" s="53">
        <f>'6aTRaiangProjExample'!F479</f>
        <v>2.2820443879379329</v>
      </c>
      <c r="F473" s="53">
        <f>'6aTRaiangProjExample'!G479</f>
        <v>2.902287221546398</v>
      </c>
      <c r="G473" s="52">
        <f t="shared" si="91"/>
        <v>10.233545561294926</v>
      </c>
      <c r="H473" s="51">
        <f t="shared" si="92"/>
        <v>11.591969041726522</v>
      </c>
      <c r="I473" s="50">
        <f t="shared" si="93"/>
        <v>7.5771453861146618</v>
      </c>
      <c r="J473" s="6">
        <f t="shared" si="94"/>
        <v>11.591969041726522</v>
      </c>
      <c r="L473" s="7">
        <f t="shared" si="95"/>
        <v>1</v>
      </c>
      <c r="M473" s="7" t="str">
        <f t="shared" si="96"/>
        <v/>
      </c>
      <c r="N473" s="7" t="str">
        <f t="shared" si="97"/>
        <v/>
      </c>
      <c r="O473" s="7">
        <f t="shared" si="98"/>
        <v>1</v>
      </c>
      <c r="P473" s="7" t="str">
        <f t="shared" si="99"/>
        <v/>
      </c>
      <c r="Q473" s="7">
        <f t="shared" si="100"/>
        <v>1</v>
      </c>
      <c r="R473" s="7" t="str">
        <f t="shared" si="101"/>
        <v/>
      </c>
      <c r="S473" s="7">
        <f t="shared" si="102"/>
        <v>1</v>
      </c>
      <c r="T473" s="7" t="str">
        <f t="shared" si="103"/>
        <v/>
      </c>
      <c r="U473" s="7"/>
    </row>
    <row r="474" spans="1:21" hidden="1" x14ac:dyDescent="0.25">
      <c r="A474" s="53">
        <f>'6aTRaiangProjExample'!B480</f>
        <v>3.8687110980728239</v>
      </c>
      <c r="B474" s="53">
        <f>'6aTRaiangProjExample'!C480</f>
        <v>1.9403773764506127</v>
      </c>
      <c r="C474" s="53">
        <f>'6aTRaiangProjExample'!D480</f>
        <v>4.5329693563058946</v>
      </c>
      <c r="D474" s="53">
        <f>'6aTRaiangProjExample'!E480</f>
        <v>4.5911230526691318</v>
      </c>
      <c r="E474" s="53">
        <f>'6aTRaiangProjExample'!F480</f>
        <v>1.9672358746983027</v>
      </c>
      <c r="F474" s="53">
        <f>'6aTRaiangProjExample'!G480</f>
        <v>2.9091514285445381</v>
      </c>
      <c r="G474" s="52">
        <f t="shared" si="91"/>
        <v>8.4016804543787185</v>
      </c>
      <c r="H474" s="51">
        <f t="shared" si="92"/>
        <v>11.368985579286493</v>
      </c>
      <c r="I474" s="50">
        <f t="shared" si="93"/>
        <v>6.8167646796934536</v>
      </c>
      <c r="J474" s="6">
        <f t="shared" si="94"/>
        <v>11.368985579286493</v>
      </c>
      <c r="L474" s="7">
        <f t="shared" si="95"/>
        <v>1</v>
      </c>
      <c r="M474" s="7" t="str">
        <f t="shared" si="96"/>
        <v/>
      </c>
      <c r="N474" s="7" t="str">
        <f t="shared" si="97"/>
        <v/>
      </c>
      <c r="O474" s="7">
        <f t="shared" si="98"/>
        <v>1</v>
      </c>
      <c r="P474" s="7" t="str">
        <f t="shared" si="99"/>
        <v/>
      </c>
      <c r="Q474" s="7">
        <f t="shared" si="100"/>
        <v>1</v>
      </c>
      <c r="R474" s="7" t="str">
        <f t="shared" si="101"/>
        <v/>
      </c>
      <c r="S474" s="7">
        <f t="shared" si="102"/>
        <v>1</v>
      </c>
      <c r="T474" s="7" t="str">
        <f t="shared" si="103"/>
        <v/>
      </c>
      <c r="U474" s="7"/>
    </row>
    <row r="475" spans="1:21" hidden="1" x14ac:dyDescent="0.25">
      <c r="A475" s="53">
        <f>'6aTRaiangProjExample'!B481</f>
        <v>5.6627422107268766</v>
      </c>
      <c r="B475" s="53">
        <f>'6aTRaiangProjExample'!C481</f>
        <v>3.516606724891262</v>
      </c>
      <c r="C475" s="53">
        <f>'6aTRaiangProjExample'!D481</f>
        <v>6.6728036068373591</v>
      </c>
      <c r="D475" s="53">
        <f>'6aTRaiangProjExample'!E481</f>
        <v>4.0783624757509216</v>
      </c>
      <c r="E475" s="53">
        <f>'6aTRaiangProjExample'!F481</f>
        <v>1.9401849680746865</v>
      </c>
      <c r="F475" s="53">
        <f>'6aTRaiangProjExample'!G481</f>
        <v>2.9927999728872399</v>
      </c>
      <c r="G475" s="52">
        <f t="shared" si="91"/>
        <v>12.335545817564235</v>
      </c>
      <c r="H475" s="51">
        <f t="shared" si="92"/>
        <v>12.733904659365038</v>
      </c>
      <c r="I475" s="50">
        <f t="shared" si="93"/>
        <v>8.4495916658531875</v>
      </c>
      <c r="J475" s="6">
        <f t="shared" si="94"/>
        <v>12.733904659365038</v>
      </c>
      <c r="L475" s="7">
        <f t="shared" si="95"/>
        <v>1</v>
      </c>
      <c r="M475" s="7" t="str">
        <f t="shared" si="96"/>
        <v/>
      </c>
      <c r="N475" s="7" t="str">
        <f t="shared" si="97"/>
        <v/>
      </c>
      <c r="O475" s="7">
        <f t="shared" si="98"/>
        <v>1</v>
      </c>
      <c r="P475" s="7" t="str">
        <f t="shared" si="99"/>
        <v/>
      </c>
      <c r="Q475" s="7">
        <f t="shared" si="100"/>
        <v>1</v>
      </c>
      <c r="R475" s="7" t="str">
        <f t="shared" si="101"/>
        <v/>
      </c>
      <c r="S475" s="7">
        <f t="shared" si="102"/>
        <v>1</v>
      </c>
      <c r="T475" s="7" t="str">
        <f t="shared" si="103"/>
        <v/>
      </c>
      <c r="U475" s="7"/>
    </row>
    <row r="476" spans="1:21" hidden="1" x14ac:dyDescent="0.25">
      <c r="A476" s="53">
        <f>'6aTRaiangProjExample'!B482</f>
        <v>4.4429378297561701</v>
      </c>
      <c r="B476" s="53">
        <f>'6aTRaiangProjExample'!C482</f>
        <v>1.8127431859719203</v>
      </c>
      <c r="C476" s="53">
        <f>'6aTRaiangProjExample'!D482</f>
        <v>6.6501925308514762</v>
      </c>
      <c r="D476" s="53">
        <f>'6aTRaiangProjExample'!E482</f>
        <v>4.0627227604231102</v>
      </c>
      <c r="E476" s="53">
        <f>'6aTRaiangProjExample'!F482</f>
        <v>3.3470276032040478</v>
      </c>
      <c r="F476" s="53">
        <f>'6aTRaiangProjExample'!G482</f>
        <v>3.4061811548800032</v>
      </c>
      <c r="G476" s="52">
        <f t="shared" si="91"/>
        <v>11.093130360607645</v>
      </c>
      <c r="H476" s="51">
        <f t="shared" si="92"/>
        <v>11.911841745059284</v>
      </c>
      <c r="I476" s="50">
        <f t="shared" si="93"/>
        <v>8.5659519440559713</v>
      </c>
      <c r="J476" s="6">
        <f t="shared" si="94"/>
        <v>11.911841745059284</v>
      </c>
      <c r="L476" s="7">
        <f t="shared" si="95"/>
        <v>1</v>
      </c>
      <c r="M476" s="7" t="str">
        <f t="shared" si="96"/>
        <v/>
      </c>
      <c r="N476" s="7" t="str">
        <f t="shared" si="97"/>
        <v/>
      </c>
      <c r="O476" s="7">
        <f t="shared" si="98"/>
        <v>1</v>
      </c>
      <c r="P476" s="7" t="str">
        <f t="shared" si="99"/>
        <v/>
      </c>
      <c r="Q476" s="7">
        <f t="shared" si="100"/>
        <v>1</v>
      </c>
      <c r="R476" s="7" t="str">
        <f t="shared" si="101"/>
        <v/>
      </c>
      <c r="S476" s="7">
        <f t="shared" si="102"/>
        <v>1</v>
      </c>
      <c r="T476" s="7" t="str">
        <f t="shared" si="103"/>
        <v/>
      </c>
      <c r="U476" s="7"/>
    </row>
    <row r="477" spans="1:21" hidden="1" x14ac:dyDescent="0.25">
      <c r="A477" s="53">
        <f>'6aTRaiangProjExample'!B483</f>
        <v>3.8256652953689509</v>
      </c>
      <c r="B477" s="53">
        <f>'6aTRaiangProjExample'!C483</f>
        <v>2.157974903814627</v>
      </c>
      <c r="C477" s="53">
        <f>'6aTRaiangProjExample'!D483</f>
        <v>4.9949757689799972</v>
      </c>
      <c r="D477" s="53">
        <f>'6aTRaiangProjExample'!E483</f>
        <v>3.8034328097288483</v>
      </c>
      <c r="E477" s="53">
        <f>'6aTRaiangProjExample'!F483</f>
        <v>1.7784306662266418</v>
      </c>
      <c r="F477" s="53">
        <f>'6aTRaiangProjExample'!G483</f>
        <v>3.8010353583460041</v>
      </c>
      <c r="G477" s="52">
        <f t="shared" si="91"/>
        <v>8.8206410643489477</v>
      </c>
      <c r="H477" s="51">
        <f t="shared" si="92"/>
        <v>11.430133463443804</v>
      </c>
      <c r="I477" s="50">
        <f t="shared" si="93"/>
        <v>7.7374409283872732</v>
      </c>
      <c r="J477" s="6">
        <f t="shared" si="94"/>
        <v>11.430133463443804</v>
      </c>
      <c r="L477" s="7">
        <f t="shared" si="95"/>
        <v>1</v>
      </c>
      <c r="M477" s="7" t="str">
        <f t="shared" si="96"/>
        <v/>
      </c>
      <c r="N477" s="7" t="str">
        <f t="shared" si="97"/>
        <v/>
      </c>
      <c r="O477" s="7">
        <f t="shared" si="98"/>
        <v>1</v>
      </c>
      <c r="P477" s="7" t="str">
        <f t="shared" si="99"/>
        <v/>
      </c>
      <c r="Q477" s="7">
        <f t="shared" si="100"/>
        <v>1</v>
      </c>
      <c r="R477" s="7" t="str">
        <f t="shared" si="101"/>
        <v/>
      </c>
      <c r="S477" s="7">
        <f t="shared" si="102"/>
        <v>1</v>
      </c>
      <c r="T477" s="7" t="str">
        <f t="shared" si="103"/>
        <v/>
      </c>
      <c r="U477" s="7"/>
    </row>
    <row r="478" spans="1:21" hidden="1" x14ac:dyDescent="0.25">
      <c r="A478" s="53">
        <f>'6aTRaiangProjExample'!B484</f>
        <v>3.4653984659395922</v>
      </c>
      <c r="B478" s="53">
        <f>'6aTRaiangProjExample'!C484</f>
        <v>3.9623679746314462</v>
      </c>
      <c r="C478" s="53">
        <f>'6aTRaiangProjExample'!D484</f>
        <v>5.4296317689836249</v>
      </c>
      <c r="D478" s="53">
        <f>'6aTRaiangProjExample'!E484</f>
        <v>3.1102365425148255</v>
      </c>
      <c r="E478" s="53">
        <f>'6aTRaiangProjExample'!F484</f>
        <v>2.6018889540300161</v>
      </c>
      <c r="F478" s="53">
        <f>'6aTRaiangProjExample'!G484</f>
        <v>3.1529143425240216</v>
      </c>
      <c r="G478" s="52">
        <f t="shared" si="91"/>
        <v>8.8950302349232171</v>
      </c>
      <c r="H478" s="51">
        <f t="shared" si="92"/>
        <v>9.7285493509784402</v>
      </c>
      <c r="I478" s="50">
        <f t="shared" si="93"/>
        <v>9.7171712711854852</v>
      </c>
      <c r="J478" s="6">
        <f t="shared" si="94"/>
        <v>9.7285493509784402</v>
      </c>
      <c r="L478" s="7">
        <f t="shared" si="95"/>
        <v>1</v>
      </c>
      <c r="M478" s="7" t="str">
        <f t="shared" si="96"/>
        <v/>
      </c>
      <c r="N478" s="7" t="str">
        <f t="shared" si="97"/>
        <v/>
      </c>
      <c r="O478" s="7">
        <f t="shared" si="98"/>
        <v>1</v>
      </c>
      <c r="P478" s="7" t="str">
        <f t="shared" si="99"/>
        <v/>
      </c>
      <c r="Q478" s="7">
        <f t="shared" si="100"/>
        <v>1</v>
      </c>
      <c r="R478" s="7" t="str">
        <f t="shared" si="101"/>
        <v/>
      </c>
      <c r="S478" s="7">
        <f t="shared" si="102"/>
        <v>1</v>
      </c>
      <c r="T478" s="7" t="str">
        <f t="shared" si="103"/>
        <v/>
      </c>
      <c r="U478" s="7"/>
    </row>
    <row r="479" spans="1:21" hidden="1" x14ac:dyDescent="0.25">
      <c r="A479" s="53">
        <f>'6aTRaiangProjExample'!B485</f>
        <v>4.7814037916728056</v>
      </c>
      <c r="B479" s="53">
        <f>'6aTRaiangProjExample'!C485</f>
        <v>3.4745063439131672</v>
      </c>
      <c r="C479" s="53">
        <f>'6aTRaiangProjExample'!D485</f>
        <v>4.3888760155557156</v>
      </c>
      <c r="D479" s="53">
        <f>'6aTRaiangProjExample'!E485</f>
        <v>3.7973275919453462</v>
      </c>
      <c r="E479" s="53">
        <f>'6aTRaiangProjExample'!F485</f>
        <v>3.074104505054124</v>
      </c>
      <c r="F479" s="53">
        <f>'6aTRaiangProjExample'!G485</f>
        <v>3.4823137816249621</v>
      </c>
      <c r="G479" s="52">
        <f t="shared" si="91"/>
        <v>9.1702798072285212</v>
      </c>
      <c r="H479" s="51">
        <f t="shared" si="92"/>
        <v>12.061045165243113</v>
      </c>
      <c r="I479" s="50">
        <f t="shared" si="93"/>
        <v>10.030924630592253</v>
      </c>
      <c r="J479" s="6">
        <f t="shared" si="94"/>
        <v>12.061045165243113</v>
      </c>
      <c r="L479" s="7">
        <f t="shared" si="95"/>
        <v>1</v>
      </c>
      <c r="M479" s="7" t="str">
        <f t="shared" si="96"/>
        <v/>
      </c>
      <c r="N479" s="7" t="str">
        <f t="shared" si="97"/>
        <v/>
      </c>
      <c r="O479" s="7">
        <f t="shared" si="98"/>
        <v>1</v>
      </c>
      <c r="P479" s="7" t="str">
        <f t="shared" si="99"/>
        <v/>
      </c>
      <c r="Q479" s="7">
        <f t="shared" si="100"/>
        <v>1</v>
      </c>
      <c r="R479" s="7" t="str">
        <f t="shared" si="101"/>
        <v/>
      </c>
      <c r="S479" s="7">
        <f t="shared" si="102"/>
        <v>1</v>
      </c>
      <c r="T479" s="7" t="str">
        <f t="shared" si="103"/>
        <v/>
      </c>
      <c r="U479" s="7"/>
    </row>
    <row r="480" spans="1:21" hidden="1" x14ac:dyDescent="0.25">
      <c r="A480" s="53">
        <f>'6aTRaiangProjExample'!B486</f>
        <v>4.1040411120949098</v>
      </c>
      <c r="B480" s="53">
        <f>'6aTRaiangProjExample'!C486</f>
        <v>3.6105693069364997</v>
      </c>
      <c r="C480" s="53">
        <f>'6aTRaiangProjExample'!D486</f>
        <v>6.646254988874154</v>
      </c>
      <c r="D480" s="53">
        <f>'6aTRaiangProjExample'!E486</f>
        <v>3.7926938076383063</v>
      </c>
      <c r="E480" s="53">
        <f>'6aTRaiangProjExample'!F486</f>
        <v>2.6719280026474101</v>
      </c>
      <c r="F480" s="53">
        <f>'6aTRaiangProjExample'!G486</f>
        <v>2.7041997527204846</v>
      </c>
      <c r="G480" s="52">
        <f t="shared" si="91"/>
        <v>10.750296100969063</v>
      </c>
      <c r="H480" s="51">
        <f t="shared" si="92"/>
        <v>10.6009346724537</v>
      </c>
      <c r="I480" s="50">
        <f t="shared" si="93"/>
        <v>8.986697062304394</v>
      </c>
      <c r="J480" s="6">
        <f t="shared" si="94"/>
        <v>10.750296100969063</v>
      </c>
      <c r="L480" s="7">
        <f t="shared" si="95"/>
        <v>1</v>
      </c>
      <c r="M480" s="7" t="str">
        <f t="shared" si="96"/>
        <v/>
      </c>
      <c r="N480" s="7">
        <f t="shared" si="97"/>
        <v>1</v>
      </c>
      <c r="O480" s="7" t="str">
        <f t="shared" si="98"/>
        <v/>
      </c>
      <c r="P480" s="7" t="str">
        <f t="shared" si="99"/>
        <v/>
      </c>
      <c r="Q480" s="7" t="str">
        <f t="shared" si="100"/>
        <v/>
      </c>
      <c r="R480" s="7">
        <f t="shared" si="101"/>
        <v>1</v>
      </c>
      <c r="S480" s="7" t="str">
        <f t="shared" si="102"/>
        <v/>
      </c>
      <c r="T480" s="7" t="str">
        <f t="shared" si="103"/>
        <v/>
      </c>
      <c r="U480" s="7"/>
    </row>
    <row r="481" spans="1:21" hidden="1" x14ac:dyDescent="0.25">
      <c r="A481" s="53">
        <f>'6aTRaiangProjExample'!B487</f>
        <v>3.7449854602406014</v>
      </c>
      <c r="B481" s="53">
        <f>'6aTRaiangProjExample'!C487</f>
        <v>2.2011823486714679</v>
      </c>
      <c r="C481" s="53">
        <f>'6aTRaiangProjExample'!D487</f>
        <v>5.182846403403004</v>
      </c>
      <c r="D481" s="53">
        <f>'6aTRaiangProjExample'!E487</f>
        <v>4.136629020292216</v>
      </c>
      <c r="E481" s="53">
        <f>'6aTRaiangProjExample'!F487</f>
        <v>2.0730692375031898</v>
      </c>
      <c r="F481" s="53">
        <f>'6aTRaiangProjExample'!G487</f>
        <v>2.4535782758290905</v>
      </c>
      <c r="G481" s="52">
        <f t="shared" si="91"/>
        <v>8.9278318636436058</v>
      </c>
      <c r="H481" s="51">
        <f t="shared" si="92"/>
        <v>10.335192756361909</v>
      </c>
      <c r="I481" s="50">
        <f t="shared" si="93"/>
        <v>6.7278298620037482</v>
      </c>
      <c r="J481" s="6">
        <f t="shared" si="94"/>
        <v>10.335192756361909</v>
      </c>
      <c r="L481" s="7">
        <f t="shared" si="95"/>
        <v>1</v>
      </c>
      <c r="M481" s="7" t="str">
        <f t="shared" si="96"/>
        <v/>
      </c>
      <c r="N481" s="7" t="str">
        <f t="shared" si="97"/>
        <v/>
      </c>
      <c r="O481" s="7">
        <f t="shared" si="98"/>
        <v>1</v>
      </c>
      <c r="P481" s="7" t="str">
        <f t="shared" si="99"/>
        <v/>
      </c>
      <c r="Q481" s="7">
        <f t="shared" si="100"/>
        <v>1</v>
      </c>
      <c r="R481" s="7" t="str">
        <f t="shared" si="101"/>
        <v/>
      </c>
      <c r="S481" s="7">
        <f t="shared" si="102"/>
        <v>1</v>
      </c>
      <c r="T481" s="7" t="str">
        <f t="shared" si="103"/>
        <v/>
      </c>
      <c r="U481" s="7"/>
    </row>
    <row r="482" spans="1:21" hidden="1" x14ac:dyDescent="0.25">
      <c r="A482" s="53">
        <f>'6aTRaiangProjExample'!B488</f>
        <v>3.405596957833172</v>
      </c>
      <c r="B482" s="53">
        <f>'6aTRaiangProjExample'!C488</f>
        <v>1.6548300086586909</v>
      </c>
      <c r="C482" s="53">
        <f>'6aTRaiangProjExample'!D488</f>
        <v>6.3019283321583313</v>
      </c>
      <c r="D482" s="53">
        <f>'6aTRaiangProjExample'!E488</f>
        <v>4.2536731134763972</v>
      </c>
      <c r="E482" s="53">
        <f>'6aTRaiangProjExample'!F488</f>
        <v>1.2094955452847853</v>
      </c>
      <c r="F482" s="53">
        <f>'6aTRaiangProjExample'!G488</f>
        <v>2.8125922728002735</v>
      </c>
      <c r="G482" s="52">
        <f t="shared" si="91"/>
        <v>9.7075252899915032</v>
      </c>
      <c r="H482" s="51">
        <f t="shared" si="92"/>
        <v>10.471862344109843</v>
      </c>
      <c r="I482" s="50">
        <f t="shared" si="93"/>
        <v>5.6769178267437495</v>
      </c>
      <c r="J482" s="6">
        <f t="shared" si="94"/>
        <v>10.471862344109843</v>
      </c>
      <c r="L482" s="7">
        <f t="shared" si="95"/>
        <v>1</v>
      </c>
      <c r="M482" s="7" t="str">
        <f t="shared" si="96"/>
        <v/>
      </c>
      <c r="N482" s="7" t="str">
        <f t="shared" si="97"/>
        <v/>
      </c>
      <c r="O482" s="7">
        <f t="shared" si="98"/>
        <v>1</v>
      </c>
      <c r="P482" s="7" t="str">
        <f t="shared" si="99"/>
        <v/>
      </c>
      <c r="Q482" s="7">
        <f t="shared" si="100"/>
        <v>1</v>
      </c>
      <c r="R482" s="7" t="str">
        <f t="shared" si="101"/>
        <v/>
      </c>
      <c r="S482" s="7">
        <f t="shared" si="102"/>
        <v>1</v>
      </c>
      <c r="T482" s="7" t="str">
        <f t="shared" si="103"/>
        <v/>
      </c>
      <c r="U482" s="7"/>
    </row>
    <row r="483" spans="1:21" hidden="1" x14ac:dyDescent="0.25">
      <c r="A483" s="53">
        <f>'6aTRaiangProjExample'!B489</f>
        <v>3.9105690987230552</v>
      </c>
      <c r="B483" s="53">
        <f>'6aTRaiangProjExample'!C489</f>
        <v>3.1694089847607936</v>
      </c>
      <c r="C483" s="53">
        <f>'6aTRaiangProjExample'!D489</f>
        <v>5.464113767117678</v>
      </c>
      <c r="D483" s="53">
        <f>'6aTRaiangProjExample'!E489</f>
        <v>4.0190783252835143</v>
      </c>
      <c r="E483" s="53">
        <f>'6aTRaiangProjExample'!F489</f>
        <v>1.4536702776399779</v>
      </c>
      <c r="F483" s="53">
        <f>'6aTRaiangProjExample'!G489</f>
        <v>2.6802277349281427</v>
      </c>
      <c r="G483" s="52">
        <f t="shared" si="91"/>
        <v>9.3746828658407324</v>
      </c>
      <c r="H483" s="51">
        <f t="shared" si="92"/>
        <v>10.609875158934713</v>
      </c>
      <c r="I483" s="50">
        <f t="shared" si="93"/>
        <v>7.3033069973289146</v>
      </c>
      <c r="J483" s="6">
        <f t="shared" si="94"/>
        <v>10.609875158934713</v>
      </c>
      <c r="L483" s="7">
        <f t="shared" si="95"/>
        <v>1</v>
      </c>
      <c r="M483" s="7" t="str">
        <f t="shared" si="96"/>
        <v/>
      </c>
      <c r="N483" s="7" t="str">
        <f t="shared" si="97"/>
        <v/>
      </c>
      <c r="O483" s="7">
        <f t="shared" si="98"/>
        <v>1</v>
      </c>
      <c r="P483" s="7" t="str">
        <f t="shared" si="99"/>
        <v/>
      </c>
      <c r="Q483" s="7">
        <f t="shared" si="100"/>
        <v>1</v>
      </c>
      <c r="R483" s="7" t="str">
        <f t="shared" si="101"/>
        <v/>
      </c>
      <c r="S483" s="7">
        <f t="shared" si="102"/>
        <v>1</v>
      </c>
      <c r="T483" s="7" t="str">
        <f t="shared" si="103"/>
        <v/>
      </c>
      <c r="U483" s="7"/>
    </row>
    <row r="484" spans="1:21" hidden="1" x14ac:dyDescent="0.25">
      <c r="A484" s="53">
        <f>'6aTRaiangProjExample'!B490</f>
        <v>5.252341058388037</v>
      </c>
      <c r="B484" s="53">
        <f>'6aTRaiangProjExample'!C490</f>
        <v>3.1546919092617394</v>
      </c>
      <c r="C484" s="53">
        <f>'6aTRaiangProjExample'!D490</f>
        <v>4.8793699033762783</v>
      </c>
      <c r="D484" s="53">
        <f>'6aTRaiangProjExample'!E490</f>
        <v>4.0222910291295957</v>
      </c>
      <c r="E484" s="53">
        <f>'6aTRaiangProjExample'!F490</f>
        <v>2.1337693457910492</v>
      </c>
      <c r="F484" s="53">
        <f>'6aTRaiangProjExample'!G490</f>
        <v>2.9628774315554174</v>
      </c>
      <c r="G484" s="52">
        <f t="shared" si="91"/>
        <v>10.131710961764316</v>
      </c>
      <c r="H484" s="51">
        <f t="shared" si="92"/>
        <v>12.237509519073051</v>
      </c>
      <c r="I484" s="50">
        <f t="shared" si="93"/>
        <v>8.2513386866082055</v>
      </c>
      <c r="J484" s="6">
        <f t="shared" si="94"/>
        <v>12.237509519073051</v>
      </c>
      <c r="L484" s="7">
        <f t="shared" si="95"/>
        <v>1</v>
      </c>
      <c r="M484" s="7" t="str">
        <f t="shared" si="96"/>
        <v/>
      </c>
      <c r="N484" s="7" t="str">
        <f t="shared" si="97"/>
        <v/>
      </c>
      <c r="O484" s="7">
        <f t="shared" si="98"/>
        <v>1</v>
      </c>
      <c r="P484" s="7" t="str">
        <f t="shared" si="99"/>
        <v/>
      </c>
      <c r="Q484" s="7">
        <f t="shared" si="100"/>
        <v>1</v>
      </c>
      <c r="R484" s="7" t="str">
        <f t="shared" si="101"/>
        <v/>
      </c>
      <c r="S484" s="7">
        <f t="shared" si="102"/>
        <v>1</v>
      </c>
      <c r="T484" s="7" t="str">
        <f t="shared" si="103"/>
        <v/>
      </c>
      <c r="U484" s="7"/>
    </row>
    <row r="485" spans="1:21" hidden="1" x14ac:dyDescent="0.25">
      <c r="A485" s="53">
        <f>'6aTRaiangProjExample'!B491</f>
        <v>5.1484210756787432</v>
      </c>
      <c r="B485" s="53">
        <f>'6aTRaiangProjExample'!C491</f>
        <v>4.2460718858962263</v>
      </c>
      <c r="C485" s="53">
        <f>'6aTRaiangProjExample'!D491</f>
        <v>5.6826915163224729</v>
      </c>
      <c r="D485" s="53">
        <f>'6aTRaiangProjExample'!E491</f>
        <v>3.9324288627973036</v>
      </c>
      <c r="E485" s="53">
        <f>'6aTRaiangProjExample'!F491</f>
        <v>1.9757207807449868</v>
      </c>
      <c r="F485" s="53">
        <f>'6aTRaiangProjExample'!G491</f>
        <v>2.8409685606890216</v>
      </c>
      <c r="G485" s="52">
        <f t="shared" si="91"/>
        <v>10.831112592001215</v>
      </c>
      <c r="H485" s="51">
        <f t="shared" si="92"/>
        <v>11.921818499165067</v>
      </c>
      <c r="I485" s="50">
        <f t="shared" si="93"/>
        <v>9.0627612273302347</v>
      </c>
      <c r="J485" s="6">
        <f t="shared" si="94"/>
        <v>11.921818499165067</v>
      </c>
      <c r="L485" s="7">
        <f t="shared" si="95"/>
        <v>1</v>
      </c>
      <c r="M485" s="7" t="str">
        <f t="shared" si="96"/>
        <v/>
      </c>
      <c r="N485" s="7" t="str">
        <f t="shared" si="97"/>
        <v/>
      </c>
      <c r="O485" s="7">
        <f t="shared" si="98"/>
        <v>1</v>
      </c>
      <c r="P485" s="7" t="str">
        <f t="shared" si="99"/>
        <v/>
      </c>
      <c r="Q485" s="7">
        <f t="shared" si="100"/>
        <v>1</v>
      </c>
      <c r="R485" s="7" t="str">
        <f t="shared" si="101"/>
        <v/>
      </c>
      <c r="S485" s="7">
        <f t="shared" si="102"/>
        <v>1</v>
      </c>
      <c r="T485" s="7" t="str">
        <f t="shared" si="103"/>
        <v/>
      </c>
      <c r="U485" s="7"/>
    </row>
    <row r="486" spans="1:21" hidden="1" x14ac:dyDescent="0.25">
      <c r="A486" s="53">
        <f>'6aTRaiangProjExample'!B492</f>
        <v>5.5476469331863294</v>
      </c>
      <c r="B486" s="53">
        <f>'6aTRaiangProjExample'!C492</f>
        <v>3.5421958141438359</v>
      </c>
      <c r="C486" s="53">
        <f>'6aTRaiangProjExample'!D492</f>
        <v>6.1209134178871327</v>
      </c>
      <c r="D486" s="53">
        <f>'6aTRaiangProjExample'!E492</f>
        <v>3.9555754398496008</v>
      </c>
      <c r="E486" s="53">
        <f>'6aTRaiangProjExample'!F492</f>
        <v>2.0969069570280139</v>
      </c>
      <c r="F486" s="53">
        <f>'6aTRaiangProjExample'!G492</f>
        <v>2.5547395887636779</v>
      </c>
      <c r="G486" s="52">
        <f t="shared" si="91"/>
        <v>11.668560351073463</v>
      </c>
      <c r="H486" s="51">
        <f t="shared" si="92"/>
        <v>12.057961961799608</v>
      </c>
      <c r="I486" s="50">
        <f t="shared" si="93"/>
        <v>8.1938423599355268</v>
      </c>
      <c r="J486" s="6">
        <f t="shared" si="94"/>
        <v>12.057961961799608</v>
      </c>
      <c r="L486" s="7">
        <f t="shared" si="95"/>
        <v>1</v>
      </c>
      <c r="M486" s="7" t="str">
        <f t="shared" si="96"/>
        <v/>
      </c>
      <c r="N486" s="7" t="str">
        <f t="shared" si="97"/>
        <v/>
      </c>
      <c r="O486" s="7">
        <f t="shared" si="98"/>
        <v>1</v>
      </c>
      <c r="P486" s="7" t="str">
        <f t="shared" si="99"/>
        <v/>
      </c>
      <c r="Q486" s="7">
        <f t="shared" si="100"/>
        <v>1</v>
      </c>
      <c r="R486" s="7" t="str">
        <f t="shared" si="101"/>
        <v/>
      </c>
      <c r="S486" s="7">
        <f t="shared" si="102"/>
        <v>1</v>
      </c>
      <c r="T486" s="7" t="str">
        <f t="shared" si="103"/>
        <v/>
      </c>
      <c r="U486" s="7"/>
    </row>
    <row r="487" spans="1:21" hidden="1" x14ac:dyDescent="0.25">
      <c r="A487" s="53">
        <f>'6aTRaiangProjExample'!B493</f>
        <v>3.9812825456585923</v>
      </c>
      <c r="B487" s="53">
        <f>'6aTRaiangProjExample'!C493</f>
        <v>2.8079484995828707</v>
      </c>
      <c r="C487" s="53">
        <f>'6aTRaiangProjExample'!D493</f>
        <v>5.8286290858204355</v>
      </c>
      <c r="D487" s="53">
        <f>'6aTRaiangProjExample'!E493</f>
        <v>4.6474737558824888</v>
      </c>
      <c r="E487" s="53">
        <f>'6aTRaiangProjExample'!F493</f>
        <v>1.6321488005148017</v>
      </c>
      <c r="F487" s="53">
        <f>'6aTRaiangProjExample'!G493</f>
        <v>3.3408436983557932</v>
      </c>
      <c r="G487" s="52">
        <f t="shared" si="91"/>
        <v>9.8099116314790287</v>
      </c>
      <c r="H487" s="51">
        <f t="shared" si="92"/>
        <v>11.969599999896875</v>
      </c>
      <c r="I487" s="50">
        <f t="shared" si="93"/>
        <v>7.7809409984534659</v>
      </c>
      <c r="J487" s="6">
        <f t="shared" si="94"/>
        <v>11.969599999896875</v>
      </c>
      <c r="L487" s="7">
        <f t="shared" si="95"/>
        <v>1</v>
      </c>
      <c r="M487" s="7" t="str">
        <f t="shared" si="96"/>
        <v/>
      </c>
      <c r="N487" s="7" t="str">
        <f t="shared" si="97"/>
        <v/>
      </c>
      <c r="O487" s="7">
        <f t="shared" si="98"/>
        <v>1</v>
      </c>
      <c r="P487" s="7" t="str">
        <f t="shared" si="99"/>
        <v/>
      </c>
      <c r="Q487" s="7">
        <f t="shared" si="100"/>
        <v>1</v>
      </c>
      <c r="R487" s="7" t="str">
        <f t="shared" si="101"/>
        <v/>
      </c>
      <c r="S487" s="7">
        <f t="shared" si="102"/>
        <v>1</v>
      </c>
      <c r="T487" s="7" t="str">
        <f t="shared" si="103"/>
        <v/>
      </c>
      <c r="U487" s="7"/>
    </row>
    <row r="488" spans="1:21" hidden="1" x14ac:dyDescent="0.25">
      <c r="A488" s="53">
        <f>'6aTRaiangProjExample'!B494</f>
        <v>5.2092469587409775</v>
      </c>
      <c r="B488" s="53">
        <f>'6aTRaiangProjExample'!C494</f>
        <v>3.4474106736630974</v>
      </c>
      <c r="C488" s="53">
        <f>'6aTRaiangProjExample'!D494</f>
        <v>5.3559025864495435</v>
      </c>
      <c r="D488" s="53">
        <f>'6aTRaiangProjExample'!E494</f>
        <v>4.223888817464073</v>
      </c>
      <c r="E488" s="53">
        <f>'6aTRaiangProjExample'!F494</f>
        <v>1.3969194341828057</v>
      </c>
      <c r="F488" s="53">
        <f>'6aTRaiangProjExample'!G494</f>
        <v>2.9381448308370937</v>
      </c>
      <c r="G488" s="52">
        <f t="shared" si="91"/>
        <v>10.565149545190522</v>
      </c>
      <c r="H488" s="51">
        <f t="shared" si="92"/>
        <v>12.371280607042145</v>
      </c>
      <c r="I488" s="50">
        <f t="shared" si="93"/>
        <v>7.7824749386829968</v>
      </c>
      <c r="J488" s="6">
        <f t="shared" si="94"/>
        <v>12.371280607042145</v>
      </c>
      <c r="L488" s="7">
        <f t="shared" si="95"/>
        <v>1</v>
      </c>
      <c r="M488" s="7" t="str">
        <f t="shared" si="96"/>
        <v/>
      </c>
      <c r="N488" s="7" t="str">
        <f t="shared" si="97"/>
        <v/>
      </c>
      <c r="O488" s="7">
        <f t="shared" si="98"/>
        <v>1</v>
      </c>
      <c r="P488" s="7" t="str">
        <f t="shared" si="99"/>
        <v/>
      </c>
      <c r="Q488" s="7">
        <f t="shared" si="100"/>
        <v>1</v>
      </c>
      <c r="R488" s="7" t="str">
        <f t="shared" si="101"/>
        <v/>
      </c>
      <c r="S488" s="7">
        <f t="shared" si="102"/>
        <v>1</v>
      </c>
      <c r="T488" s="7" t="str">
        <f t="shared" si="103"/>
        <v/>
      </c>
      <c r="U488" s="7"/>
    </row>
    <row r="489" spans="1:21" hidden="1" x14ac:dyDescent="0.25">
      <c r="A489" s="53">
        <f>'6aTRaiangProjExample'!B495</f>
        <v>4.9659157451157867</v>
      </c>
      <c r="B489" s="53">
        <f>'6aTRaiangProjExample'!C495</f>
        <v>1.5336167852453824</v>
      </c>
      <c r="C489" s="53">
        <f>'6aTRaiangProjExample'!D495</f>
        <v>5.0817986940650535</v>
      </c>
      <c r="D489" s="53">
        <f>'6aTRaiangProjExample'!E495</f>
        <v>3.3614162440603002</v>
      </c>
      <c r="E489" s="53">
        <f>'6aTRaiangProjExample'!F495</f>
        <v>2.5447708924188319</v>
      </c>
      <c r="F489" s="53">
        <f>'6aTRaiangProjExample'!G495</f>
        <v>3.6729851500130124</v>
      </c>
      <c r="G489" s="52">
        <f t="shared" si="91"/>
        <v>10.04771443918084</v>
      </c>
      <c r="H489" s="51">
        <f t="shared" si="92"/>
        <v>12.0003171391891</v>
      </c>
      <c r="I489" s="50">
        <f t="shared" si="93"/>
        <v>7.7513728276772262</v>
      </c>
      <c r="J489" s="6">
        <f t="shared" si="94"/>
        <v>12.0003171391891</v>
      </c>
      <c r="L489" s="7">
        <f t="shared" si="95"/>
        <v>1</v>
      </c>
      <c r="M489" s="7" t="str">
        <f t="shared" si="96"/>
        <v/>
      </c>
      <c r="N489" s="7" t="str">
        <f t="shared" si="97"/>
        <v/>
      </c>
      <c r="O489" s="7">
        <f t="shared" si="98"/>
        <v>1</v>
      </c>
      <c r="P489" s="7" t="str">
        <f t="shared" si="99"/>
        <v/>
      </c>
      <c r="Q489" s="7">
        <f t="shared" si="100"/>
        <v>1</v>
      </c>
      <c r="R489" s="7" t="str">
        <f t="shared" si="101"/>
        <v/>
      </c>
      <c r="S489" s="7">
        <f t="shared" si="102"/>
        <v>1</v>
      </c>
      <c r="T489" s="7" t="str">
        <f t="shared" si="103"/>
        <v/>
      </c>
      <c r="U489" s="7"/>
    </row>
    <row r="490" spans="1:21" hidden="1" x14ac:dyDescent="0.25">
      <c r="A490" s="53">
        <f>'6aTRaiangProjExample'!B496</f>
        <v>4.1143278070000555</v>
      </c>
      <c r="B490" s="53">
        <f>'6aTRaiangProjExample'!C496</f>
        <v>3.3079917226742008</v>
      </c>
      <c r="C490" s="53">
        <f>'6aTRaiangProjExample'!D496</f>
        <v>5.0590240477179336</v>
      </c>
      <c r="D490" s="53">
        <f>'6aTRaiangProjExample'!E496</f>
        <v>3.5429224242658557</v>
      </c>
      <c r="E490" s="53">
        <f>'6aTRaiangProjExample'!F496</f>
        <v>1.3659256805813889</v>
      </c>
      <c r="F490" s="53">
        <f>'6aTRaiangProjExample'!G496</f>
        <v>4.6546596017490067</v>
      </c>
      <c r="G490" s="52">
        <f t="shared" si="91"/>
        <v>9.1733518547179891</v>
      </c>
      <c r="H490" s="51">
        <f t="shared" si="92"/>
        <v>12.311909833014917</v>
      </c>
      <c r="I490" s="50">
        <f t="shared" si="93"/>
        <v>9.3285770050045969</v>
      </c>
      <c r="J490" s="6">
        <f t="shared" si="94"/>
        <v>12.311909833014917</v>
      </c>
      <c r="L490" s="7">
        <f t="shared" si="95"/>
        <v>1</v>
      </c>
      <c r="M490" s="7" t="str">
        <f t="shared" si="96"/>
        <v/>
      </c>
      <c r="N490" s="7" t="str">
        <f t="shared" si="97"/>
        <v/>
      </c>
      <c r="O490" s="7">
        <f t="shared" si="98"/>
        <v>1</v>
      </c>
      <c r="P490" s="7" t="str">
        <f t="shared" si="99"/>
        <v/>
      </c>
      <c r="Q490" s="7">
        <f t="shared" si="100"/>
        <v>1</v>
      </c>
      <c r="R490" s="7" t="str">
        <f t="shared" si="101"/>
        <v/>
      </c>
      <c r="S490" s="7">
        <f t="shared" si="102"/>
        <v>1</v>
      </c>
      <c r="T490" s="7" t="str">
        <f t="shared" si="103"/>
        <v/>
      </c>
      <c r="U490" s="7"/>
    </row>
    <row r="491" spans="1:21" hidden="1" x14ac:dyDescent="0.25">
      <c r="A491" s="53">
        <f>'6aTRaiangProjExample'!B497</f>
        <v>4.2404040108769596</v>
      </c>
      <c r="B491" s="53">
        <f>'6aTRaiangProjExample'!C497</f>
        <v>3.6924072488486899</v>
      </c>
      <c r="C491" s="53">
        <f>'6aTRaiangProjExample'!D497</f>
        <v>5.2535670530887764</v>
      </c>
      <c r="D491" s="53">
        <f>'6aTRaiangProjExample'!E497</f>
        <v>3.2071868214430519</v>
      </c>
      <c r="E491" s="53">
        <f>'6aTRaiangProjExample'!F497</f>
        <v>1.4472601868362485</v>
      </c>
      <c r="F491" s="53">
        <f>'6aTRaiangProjExample'!G497</f>
        <v>3.9116484702516141</v>
      </c>
      <c r="G491" s="52">
        <f t="shared" si="91"/>
        <v>9.493971063965736</v>
      </c>
      <c r="H491" s="51">
        <f t="shared" si="92"/>
        <v>11.359239302571627</v>
      </c>
      <c r="I491" s="50">
        <f t="shared" si="93"/>
        <v>9.0513159059365513</v>
      </c>
      <c r="J491" s="6">
        <f t="shared" si="94"/>
        <v>11.359239302571627</v>
      </c>
      <c r="L491" s="7">
        <f t="shared" si="95"/>
        <v>1</v>
      </c>
      <c r="M491" s="7" t="str">
        <f t="shared" si="96"/>
        <v/>
      </c>
      <c r="N491" s="7" t="str">
        <f t="shared" si="97"/>
        <v/>
      </c>
      <c r="O491" s="7">
        <f t="shared" si="98"/>
        <v>1</v>
      </c>
      <c r="P491" s="7" t="str">
        <f t="shared" si="99"/>
        <v/>
      </c>
      <c r="Q491" s="7">
        <f t="shared" si="100"/>
        <v>1</v>
      </c>
      <c r="R491" s="7" t="str">
        <f t="shared" si="101"/>
        <v/>
      </c>
      <c r="S491" s="7">
        <f t="shared" si="102"/>
        <v>1</v>
      </c>
      <c r="T491" s="7" t="str">
        <f t="shared" si="103"/>
        <v/>
      </c>
      <c r="U491" s="7"/>
    </row>
    <row r="492" spans="1:21" hidden="1" x14ac:dyDescent="0.25">
      <c r="A492" s="53">
        <f>'6aTRaiangProjExample'!B498</f>
        <v>4.8117522534590025</v>
      </c>
      <c r="B492" s="53">
        <f>'6aTRaiangProjExample'!C498</f>
        <v>3.7446626747422158</v>
      </c>
      <c r="C492" s="53">
        <f>'6aTRaiangProjExample'!D498</f>
        <v>6.2321331797416111</v>
      </c>
      <c r="D492" s="53">
        <f>'6aTRaiangProjExample'!E498</f>
        <v>3.2550213197939737</v>
      </c>
      <c r="E492" s="53">
        <f>'6aTRaiangProjExample'!F498</f>
        <v>1.9373543427547486</v>
      </c>
      <c r="F492" s="53">
        <f>'6aTRaiangProjExample'!G498</f>
        <v>2.7377735495463629</v>
      </c>
      <c r="G492" s="52">
        <f t="shared" si="91"/>
        <v>11.043885433200614</v>
      </c>
      <c r="H492" s="51">
        <f t="shared" si="92"/>
        <v>10.80454712279934</v>
      </c>
      <c r="I492" s="50">
        <f t="shared" si="93"/>
        <v>8.4197905670433268</v>
      </c>
      <c r="J492" s="6">
        <f t="shared" si="94"/>
        <v>11.043885433200614</v>
      </c>
      <c r="L492" s="7">
        <f t="shared" si="95"/>
        <v>1</v>
      </c>
      <c r="M492" s="7" t="str">
        <f t="shared" si="96"/>
        <v/>
      </c>
      <c r="N492" s="7">
        <f t="shared" si="97"/>
        <v>1</v>
      </c>
      <c r="O492" s="7" t="str">
        <f t="shared" si="98"/>
        <v/>
      </c>
      <c r="P492" s="7" t="str">
        <f t="shared" si="99"/>
        <v/>
      </c>
      <c r="Q492" s="7" t="str">
        <f t="shared" si="100"/>
        <v/>
      </c>
      <c r="R492" s="7">
        <f t="shared" si="101"/>
        <v>1</v>
      </c>
      <c r="S492" s="7" t="str">
        <f t="shared" si="102"/>
        <v/>
      </c>
      <c r="T492" s="7" t="str">
        <f t="shared" si="103"/>
        <v/>
      </c>
      <c r="U492" s="7"/>
    </row>
    <row r="493" spans="1:21" hidden="1" x14ac:dyDescent="0.25">
      <c r="A493" s="53">
        <f>'6aTRaiangProjExample'!B499</f>
        <v>4.2876304753658419</v>
      </c>
      <c r="B493" s="53">
        <f>'6aTRaiangProjExample'!C499</f>
        <v>2.6077686154705093</v>
      </c>
      <c r="C493" s="53">
        <f>'6aTRaiangProjExample'!D499</f>
        <v>6.7817528031550696</v>
      </c>
      <c r="D493" s="53">
        <f>'6aTRaiangProjExample'!E499</f>
        <v>3.3269504659028097</v>
      </c>
      <c r="E493" s="53">
        <f>'6aTRaiangProjExample'!F499</f>
        <v>2.1384148874164168</v>
      </c>
      <c r="F493" s="53">
        <f>'6aTRaiangProjExample'!G499</f>
        <v>3.2453943015916522</v>
      </c>
      <c r="G493" s="52">
        <f t="shared" si="91"/>
        <v>11.069383278520911</v>
      </c>
      <c r="H493" s="51">
        <f t="shared" si="92"/>
        <v>10.859975242860305</v>
      </c>
      <c r="I493" s="50">
        <f t="shared" si="93"/>
        <v>7.9915778044785784</v>
      </c>
      <c r="J493" s="6">
        <f t="shared" si="94"/>
        <v>11.069383278520911</v>
      </c>
      <c r="L493" s="7">
        <f t="shared" si="95"/>
        <v>1</v>
      </c>
      <c r="M493" s="7" t="str">
        <f t="shared" si="96"/>
        <v/>
      </c>
      <c r="N493" s="7">
        <f t="shared" si="97"/>
        <v>1</v>
      </c>
      <c r="O493" s="7" t="str">
        <f t="shared" si="98"/>
        <v/>
      </c>
      <c r="P493" s="7" t="str">
        <f t="shared" si="99"/>
        <v/>
      </c>
      <c r="Q493" s="7" t="str">
        <f t="shared" si="100"/>
        <v/>
      </c>
      <c r="R493" s="7">
        <f t="shared" si="101"/>
        <v>1</v>
      </c>
      <c r="S493" s="7" t="str">
        <f t="shared" si="102"/>
        <v/>
      </c>
      <c r="T493" s="7" t="str">
        <f t="shared" si="103"/>
        <v/>
      </c>
      <c r="U493" s="7"/>
    </row>
    <row r="494" spans="1:21" hidden="1" x14ac:dyDescent="0.25">
      <c r="A494" s="53">
        <f>'6aTRaiangProjExample'!B500</f>
        <v>5.4034613115707302</v>
      </c>
      <c r="B494" s="53">
        <f>'6aTRaiangProjExample'!C500</f>
        <v>1.7811849736246641</v>
      </c>
      <c r="C494" s="53">
        <f>'6aTRaiangProjExample'!D500</f>
        <v>4.9469276464984056</v>
      </c>
      <c r="D494" s="53">
        <f>'6aTRaiangProjExample'!E500</f>
        <v>3.8568913821842536</v>
      </c>
      <c r="E494" s="53">
        <f>'6aTRaiangProjExample'!F500</f>
        <v>3.2603661513551625</v>
      </c>
      <c r="F494" s="53">
        <f>'6aTRaiangProjExample'!G500</f>
        <v>4.0817447625770509</v>
      </c>
      <c r="G494" s="52">
        <f t="shared" si="91"/>
        <v>10.350388958069136</v>
      </c>
      <c r="H494" s="51">
        <f t="shared" si="92"/>
        <v>13.342097456332034</v>
      </c>
      <c r="I494" s="50">
        <f t="shared" si="93"/>
        <v>9.1232958875568784</v>
      </c>
      <c r="J494" s="6">
        <f t="shared" si="94"/>
        <v>13.342097456332034</v>
      </c>
      <c r="L494" s="7">
        <f t="shared" si="95"/>
        <v>1</v>
      </c>
      <c r="M494" s="7" t="str">
        <f t="shared" si="96"/>
        <v/>
      </c>
      <c r="N494" s="7" t="str">
        <f t="shared" si="97"/>
        <v/>
      </c>
      <c r="O494" s="7">
        <f t="shared" si="98"/>
        <v>1</v>
      </c>
      <c r="P494" s="7" t="str">
        <f t="shared" si="99"/>
        <v/>
      </c>
      <c r="Q494" s="7">
        <f t="shared" si="100"/>
        <v>1</v>
      </c>
      <c r="R494" s="7" t="str">
        <f t="shared" si="101"/>
        <v/>
      </c>
      <c r="S494" s="7">
        <f t="shared" si="102"/>
        <v>1</v>
      </c>
      <c r="T494" s="7" t="str">
        <f t="shared" si="103"/>
        <v/>
      </c>
      <c r="U494" s="7"/>
    </row>
    <row r="495" spans="1:21" hidden="1" x14ac:dyDescent="0.25">
      <c r="A495" s="53">
        <f>'6aTRaiangProjExample'!B501</f>
        <v>3.7746353979129492</v>
      </c>
      <c r="B495" s="53">
        <f>'6aTRaiangProjExample'!C501</f>
        <v>3.1575780500962631</v>
      </c>
      <c r="C495" s="53">
        <f>'6aTRaiangProjExample'!D501</f>
        <v>5.447677993221161</v>
      </c>
      <c r="D495" s="53">
        <f>'6aTRaiangProjExample'!E501</f>
        <v>4.2664760832574098</v>
      </c>
      <c r="E495" s="53">
        <f>'6aTRaiangProjExample'!F501</f>
        <v>2.3179942751501592</v>
      </c>
      <c r="F495" s="53">
        <f>'6aTRaiangProjExample'!G501</f>
        <v>3.1144951123686053</v>
      </c>
      <c r="G495" s="52">
        <f t="shared" si="91"/>
        <v>9.2223133911341098</v>
      </c>
      <c r="H495" s="51">
        <f t="shared" si="92"/>
        <v>11.155606593538964</v>
      </c>
      <c r="I495" s="50">
        <f t="shared" si="93"/>
        <v>8.5900674376150281</v>
      </c>
      <c r="J495" s="6">
        <f t="shared" si="94"/>
        <v>11.155606593538964</v>
      </c>
      <c r="L495" s="7">
        <f t="shared" si="95"/>
        <v>1</v>
      </c>
      <c r="M495" s="7" t="str">
        <f t="shared" si="96"/>
        <v/>
      </c>
      <c r="N495" s="7" t="str">
        <f t="shared" si="97"/>
        <v/>
      </c>
      <c r="O495" s="7">
        <f t="shared" si="98"/>
        <v>1</v>
      </c>
      <c r="P495" s="7" t="str">
        <f t="shared" si="99"/>
        <v/>
      </c>
      <c r="Q495" s="7">
        <f t="shared" si="100"/>
        <v>1</v>
      </c>
      <c r="R495" s="7" t="str">
        <f t="shared" si="101"/>
        <v/>
      </c>
      <c r="S495" s="7">
        <f t="shared" si="102"/>
        <v>1</v>
      </c>
      <c r="T495" s="7" t="str">
        <f t="shared" si="103"/>
        <v/>
      </c>
      <c r="U495" s="7"/>
    </row>
    <row r="496" spans="1:21" hidden="1" x14ac:dyDescent="0.25">
      <c r="A496" s="53">
        <f>'6aTRaiangProjExample'!B502</f>
        <v>4.0207695632867937</v>
      </c>
      <c r="B496" s="53">
        <f>'6aTRaiangProjExample'!C502</f>
        <v>3.5274870801126066</v>
      </c>
      <c r="C496" s="53">
        <f>'6aTRaiangProjExample'!D502</f>
        <v>5.8765563572481003</v>
      </c>
      <c r="D496" s="53">
        <f>'6aTRaiangProjExample'!E502</f>
        <v>4.8492832793204776</v>
      </c>
      <c r="E496" s="53">
        <f>'6aTRaiangProjExample'!F502</f>
        <v>3.1111730911120188</v>
      </c>
      <c r="F496" s="53">
        <f>'6aTRaiangProjExample'!G502</f>
        <v>4.0505205004010127</v>
      </c>
      <c r="G496" s="52">
        <f t="shared" si="91"/>
        <v>9.8973259205348931</v>
      </c>
      <c r="H496" s="51">
        <f t="shared" si="92"/>
        <v>12.920573343008286</v>
      </c>
      <c r="I496" s="50">
        <f t="shared" si="93"/>
        <v>10.689180671625639</v>
      </c>
      <c r="J496" s="6">
        <f t="shared" si="94"/>
        <v>12.920573343008286</v>
      </c>
      <c r="L496" s="7">
        <f t="shared" si="95"/>
        <v>1</v>
      </c>
      <c r="M496" s="7" t="str">
        <f t="shared" si="96"/>
        <v/>
      </c>
      <c r="N496" s="7" t="str">
        <f t="shared" si="97"/>
        <v/>
      </c>
      <c r="O496" s="7">
        <f t="shared" si="98"/>
        <v>1</v>
      </c>
      <c r="P496" s="7" t="str">
        <f t="shared" si="99"/>
        <v/>
      </c>
      <c r="Q496" s="7">
        <f t="shared" si="100"/>
        <v>1</v>
      </c>
      <c r="R496" s="7" t="str">
        <f t="shared" si="101"/>
        <v/>
      </c>
      <c r="S496" s="7">
        <f t="shared" si="102"/>
        <v>1</v>
      </c>
      <c r="T496" s="7" t="str">
        <f t="shared" si="103"/>
        <v/>
      </c>
      <c r="U496" s="7"/>
    </row>
    <row r="497" spans="1:21" hidden="1" x14ac:dyDescent="0.25">
      <c r="A497" s="53">
        <f>'6aTRaiangProjExample'!B503</f>
        <v>4.7492132307406205</v>
      </c>
      <c r="B497" s="53">
        <f>'6aTRaiangProjExample'!C503</f>
        <v>3.0905718686655113</v>
      </c>
      <c r="C497" s="53">
        <f>'6aTRaiangProjExample'!D503</f>
        <v>6.2091106468416202</v>
      </c>
      <c r="D497" s="53">
        <f>'6aTRaiangProjExample'!E503</f>
        <v>3.9057993472328185</v>
      </c>
      <c r="E497" s="53">
        <f>'6aTRaiangProjExample'!F503</f>
        <v>1.6603669409831603</v>
      </c>
      <c r="F497" s="53">
        <f>'6aTRaiangProjExample'!G503</f>
        <v>3.0074116827576072</v>
      </c>
      <c r="G497" s="52">
        <f t="shared" si="91"/>
        <v>10.958323877582242</v>
      </c>
      <c r="H497" s="51">
        <f t="shared" si="92"/>
        <v>11.662424260731047</v>
      </c>
      <c r="I497" s="50">
        <f t="shared" si="93"/>
        <v>7.7583504924062785</v>
      </c>
      <c r="J497" s="6">
        <f t="shared" si="94"/>
        <v>11.662424260731047</v>
      </c>
      <c r="L497" s="7">
        <f t="shared" si="95"/>
        <v>1</v>
      </c>
      <c r="M497" s="7" t="str">
        <f t="shared" si="96"/>
        <v/>
      </c>
      <c r="N497" s="7" t="str">
        <f t="shared" si="97"/>
        <v/>
      </c>
      <c r="O497" s="7">
        <f t="shared" si="98"/>
        <v>1</v>
      </c>
      <c r="P497" s="7" t="str">
        <f t="shared" si="99"/>
        <v/>
      </c>
      <c r="Q497" s="7">
        <f t="shared" si="100"/>
        <v>1</v>
      </c>
      <c r="R497" s="7" t="str">
        <f t="shared" si="101"/>
        <v/>
      </c>
      <c r="S497" s="7">
        <f t="shared" si="102"/>
        <v>1</v>
      </c>
      <c r="T497" s="7" t="str">
        <f t="shared" si="103"/>
        <v/>
      </c>
      <c r="U497" s="7"/>
    </row>
    <row r="498" spans="1:21" hidden="1" x14ac:dyDescent="0.25">
      <c r="A498" s="53">
        <f>'6aTRaiangProjExample'!B504</f>
        <v>3.8004647338229445</v>
      </c>
      <c r="B498" s="53">
        <f>'6aTRaiangProjExample'!C504</f>
        <v>3.0290163178779048</v>
      </c>
      <c r="C498" s="53">
        <f>'6aTRaiangProjExample'!D504</f>
        <v>5.2737033910901632</v>
      </c>
      <c r="D498" s="53">
        <f>'6aTRaiangProjExample'!E504</f>
        <v>3.4808129713304847</v>
      </c>
      <c r="E498" s="53">
        <f>'6aTRaiangProjExample'!F504</f>
        <v>2.7839555302054024</v>
      </c>
      <c r="F498" s="53">
        <f>'6aTRaiangProjExample'!G504</f>
        <v>3.3153213222601607</v>
      </c>
      <c r="G498" s="52">
        <f t="shared" si="91"/>
        <v>9.0741681249131076</v>
      </c>
      <c r="H498" s="51">
        <f t="shared" si="92"/>
        <v>10.596599027413589</v>
      </c>
      <c r="I498" s="50">
        <f t="shared" si="93"/>
        <v>9.1282931703434684</v>
      </c>
      <c r="J498" s="6">
        <f t="shared" si="94"/>
        <v>10.596599027413589</v>
      </c>
      <c r="L498" s="7">
        <f t="shared" si="95"/>
        <v>1</v>
      </c>
      <c r="M498" s="7" t="str">
        <f t="shared" si="96"/>
        <v/>
      </c>
      <c r="N498" s="7" t="str">
        <f t="shared" si="97"/>
        <v/>
      </c>
      <c r="O498" s="7">
        <f t="shared" si="98"/>
        <v>1</v>
      </c>
      <c r="P498" s="7" t="str">
        <f t="shared" si="99"/>
        <v/>
      </c>
      <c r="Q498" s="7">
        <f t="shared" si="100"/>
        <v>1</v>
      </c>
      <c r="R498" s="7" t="str">
        <f t="shared" si="101"/>
        <v/>
      </c>
      <c r="S498" s="7">
        <f t="shared" si="102"/>
        <v>1</v>
      </c>
      <c r="T498" s="7" t="str">
        <f t="shared" si="103"/>
        <v/>
      </c>
      <c r="U498" s="7"/>
    </row>
    <row r="499" spans="1:21" hidden="1" x14ac:dyDescent="0.25">
      <c r="A499" s="53">
        <f>'6aTRaiangProjExample'!B505</f>
        <v>3.73087163024368</v>
      </c>
      <c r="B499" s="53">
        <f>'6aTRaiangProjExample'!C505</f>
        <v>3.7817233642919268</v>
      </c>
      <c r="C499" s="53">
        <f>'6aTRaiangProjExample'!D505</f>
        <v>6.4984793664432203</v>
      </c>
      <c r="D499" s="53">
        <f>'6aTRaiangProjExample'!E505</f>
        <v>4.7946702286340139</v>
      </c>
      <c r="E499" s="53">
        <f>'6aTRaiangProjExample'!F505</f>
        <v>1.3566867948156025</v>
      </c>
      <c r="F499" s="53">
        <f>'6aTRaiangProjExample'!G505</f>
        <v>3.6087638438233638</v>
      </c>
      <c r="G499" s="52">
        <f t="shared" si="91"/>
        <v>10.2293509966869</v>
      </c>
      <c r="H499" s="51">
        <f t="shared" si="92"/>
        <v>12.134305702701059</v>
      </c>
      <c r="I499" s="50">
        <f t="shared" si="93"/>
        <v>8.747174002930894</v>
      </c>
      <c r="J499" s="6">
        <f t="shared" si="94"/>
        <v>12.134305702701059</v>
      </c>
      <c r="L499" s="7">
        <f t="shared" si="95"/>
        <v>1</v>
      </c>
      <c r="M499" s="7" t="str">
        <f t="shared" si="96"/>
        <v/>
      </c>
      <c r="N499" s="7" t="str">
        <f t="shared" si="97"/>
        <v/>
      </c>
      <c r="O499" s="7">
        <f t="shared" si="98"/>
        <v>1</v>
      </c>
      <c r="P499" s="7" t="str">
        <f t="shared" si="99"/>
        <v/>
      </c>
      <c r="Q499" s="7">
        <f t="shared" si="100"/>
        <v>1</v>
      </c>
      <c r="R499" s="7" t="str">
        <f t="shared" si="101"/>
        <v/>
      </c>
      <c r="S499" s="7">
        <f t="shared" si="102"/>
        <v>1</v>
      </c>
      <c r="T499" s="7" t="str">
        <f t="shared" si="103"/>
        <v/>
      </c>
      <c r="U499" s="7"/>
    </row>
    <row r="500" spans="1:21" hidden="1" x14ac:dyDescent="0.25">
      <c r="A500" s="53">
        <f>'6aTRaiangProjExample'!B506</f>
        <v>4.3557986187002591</v>
      </c>
      <c r="B500" s="53">
        <f>'6aTRaiangProjExample'!C506</f>
        <v>4.1127591571748319</v>
      </c>
      <c r="C500" s="53">
        <f>'6aTRaiangProjExample'!D506</f>
        <v>5.2444016033082486</v>
      </c>
      <c r="D500" s="53">
        <f>'6aTRaiangProjExample'!E506</f>
        <v>4.8470577026285797</v>
      </c>
      <c r="E500" s="53">
        <f>'6aTRaiangProjExample'!F506</f>
        <v>2.0180628175303532</v>
      </c>
      <c r="F500" s="53">
        <f>'6aTRaiangProjExample'!G506</f>
        <v>2.4596615890733586</v>
      </c>
      <c r="G500" s="52">
        <f t="shared" si="91"/>
        <v>9.6002002220085068</v>
      </c>
      <c r="H500" s="51">
        <f t="shared" si="92"/>
        <v>11.662517910402197</v>
      </c>
      <c r="I500" s="50">
        <f t="shared" si="93"/>
        <v>8.5904835637785446</v>
      </c>
      <c r="J500" s="6">
        <f t="shared" si="94"/>
        <v>11.662517910402197</v>
      </c>
      <c r="L500" s="7">
        <f t="shared" si="95"/>
        <v>1</v>
      </c>
      <c r="M500" s="7" t="str">
        <f t="shared" si="96"/>
        <v/>
      </c>
      <c r="N500" s="7" t="str">
        <f t="shared" si="97"/>
        <v/>
      </c>
      <c r="O500" s="7">
        <f t="shared" si="98"/>
        <v>1</v>
      </c>
      <c r="P500" s="7" t="str">
        <f t="shared" si="99"/>
        <v/>
      </c>
      <c r="Q500" s="7">
        <f t="shared" si="100"/>
        <v>1</v>
      </c>
      <c r="R500" s="7" t="str">
        <f t="shared" si="101"/>
        <v/>
      </c>
      <c r="S500" s="7">
        <f t="shared" si="102"/>
        <v>1</v>
      </c>
      <c r="T500" s="7" t="str">
        <f t="shared" si="103"/>
        <v/>
      </c>
      <c r="U500" s="7"/>
    </row>
    <row r="501" spans="1:21" hidden="1" x14ac:dyDescent="0.25">
      <c r="A501" s="53">
        <f>'6aTRaiangProjExample'!B507</f>
        <v>3.6614283755878816</v>
      </c>
      <c r="B501" s="53">
        <f>'6aTRaiangProjExample'!C507</f>
        <v>4.0147764911356942</v>
      </c>
      <c r="C501" s="53">
        <f>'6aTRaiangProjExample'!D507</f>
        <v>5.3921257754409382</v>
      </c>
      <c r="D501" s="53">
        <f>'6aTRaiangProjExample'!E507</f>
        <v>4.3765966063625719</v>
      </c>
      <c r="E501" s="53">
        <f>'6aTRaiangProjExample'!F507</f>
        <v>1.5433380525164999</v>
      </c>
      <c r="F501" s="53">
        <f>'6aTRaiangProjExample'!G507</f>
        <v>4.1867459003657039</v>
      </c>
      <c r="G501" s="52">
        <f t="shared" si="91"/>
        <v>9.0535541510288198</v>
      </c>
      <c r="H501" s="51">
        <f t="shared" si="92"/>
        <v>12.224770882316157</v>
      </c>
      <c r="I501" s="50">
        <f t="shared" si="93"/>
        <v>9.744860444017899</v>
      </c>
      <c r="J501" s="6">
        <f t="shared" si="94"/>
        <v>12.224770882316157</v>
      </c>
      <c r="L501" s="7">
        <f t="shared" si="95"/>
        <v>1</v>
      </c>
      <c r="M501" s="7" t="str">
        <f t="shared" si="96"/>
        <v/>
      </c>
      <c r="N501" s="7" t="str">
        <f t="shared" si="97"/>
        <v/>
      </c>
      <c r="O501" s="7">
        <f t="shared" si="98"/>
        <v>1</v>
      </c>
      <c r="P501" s="7" t="str">
        <f t="shared" si="99"/>
        <v/>
      </c>
      <c r="Q501" s="7">
        <f t="shared" si="100"/>
        <v>1</v>
      </c>
      <c r="R501" s="7" t="str">
        <f t="shared" si="101"/>
        <v/>
      </c>
      <c r="S501" s="7">
        <f t="shared" si="102"/>
        <v>1</v>
      </c>
      <c r="T501" s="7" t="str">
        <f t="shared" si="103"/>
        <v/>
      </c>
      <c r="U501" s="7"/>
    </row>
    <row r="502" spans="1:21" hidden="1" x14ac:dyDescent="0.25">
      <c r="A502" s="53">
        <f>'6aTRaiangProjExample'!B508</f>
        <v>3.9078075025194545</v>
      </c>
      <c r="B502" s="53">
        <f>'6aTRaiangProjExample'!C508</f>
        <v>2.6992276701323501</v>
      </c>
      <c r="C502" s="53">
        <f>'6aTRaiangProjExample'!D508</f>
        <v>6.361809246952169</v>
      </c>
      <c r="D502" s="53">
        <f>'6aTRaiangProjExample'!E508</f>
        <v>4.3196973694569003</v>
      </c>
      <c r="E502" s="53">
        <f>'6aTRaiangProjExample'!F508</f>
        <v>2.3935496799166902</v>
      </c>
      <c r="F502" s="53">
        <f>'6aTRaiangProjExample'!G508</f>
        <v>2.2260647943926362</v>
      </c>
      <c r="G502" s="52">
        <f t="shared" si="91"/>
        <v>10.269616749471624</v>
      </c>
      <c r="H502" s="51">
        <f t="shared" si="92"/>
        <v>10.45356966636899</v>
      </c>
      <c r="I502" s="50">
        <f t="shared" si="93"/>
        <v>7.3188421444416765</v>
      </c>
      <c r="J502" s="6">
        <f t="shared" si="94"/>
        <v>10.45356966636899</v>
      </c>
      <c r="L502" s="7">
        <f t="shared" si="95"/>
        <v>1</v>
      </c>
      <c r="M502" s="7" t="str">
        <f t="shared" si="96"/>
        <v/>
      </c>
      <c r="N502" s="7" t="str">
        <f t="shared" si="97"/>
        <v/>
      </c>
      <c r="O502" s="7">
        <f t="shared" si="98"/>
        <v>1</v>
      </c>
      <c r="P502" s="7" t="str">
        <f t="shared" si="99"/>
        <v/>
      </c>
      <c r="Q502" s="7">
        <f t="shared" si="100"/>
        <v>1</v>
      </c>
      <c r="R502" s="7" t="str">
        <f t="shared" si="101"/>
        <v/>
      </c>
      <c r="S502" s="7">
        <f t="shared" si="102"/>
        <v>1</v>
      </c>
      <c r="T502" s="7" t="str">
        <f t="shared" si="103"/>
        <v/>
      </c>
      <c r="U502" s="7"/>
    </row>
    <row r="503" spans="1:21" hidden="1" x14ac:dyDescent="0.25">
      <c r="A503" s="53">
        <f>'6aTRaiangProjExample'!B509</f>
        <v>3.9355050539834098</v>
      </c>
      <c r="B503" s="53">
        <f>'6aTRaiangProjExample'!C509</f>
        <v>2.5601823132426507</v>
      </c>
      <c r="C503" s="53">
        <f>'6aTRaiangProjExample'!D509</f>
        <v>5.0279607444443748</v>
      </c>
      <c r="D503" s="53">
        <f>'6aTRaiangProjExample'!E509</f>
        <v>3.9047911153038397</v>
      </c>
      <c r="E503" s="53">
        <f>'6aTRaiangProjExample'!F509</f>
        <v>2.5649648411128365</v>
      </c>
      <c r="F503" s="53">
        <f>'6aTRaiangProjExample'!G509</f>
        <v>3.5593016128014545</v>
      </c>
      <c r="G503" s="52">
        <f t="shared" si="91"/>
        <v>8.9634657984277837</v>
      </c>
      <c r="H503" s="51">
        <f t="shared" si="92"/>
        <v>11.399597782088705</v>
      </c>
      <c r="I503" s="50">
        <f t="shared" si="93"/>
        <v>8.6844487671569404</v>
      </c>
      <c r="J503" s="6">
        <f t="shared" si="94"/>
        <v>11.399597782088705</v>
      </c>
      <c r="L503" s="7">
        <f t="shared" si="95"/>
        <v>1</v>
      </c>
      <c r="M503" s="7" t="str">
        <f t="shared" si="96"/>
        <v/>
      </c>
      <c r="N503" s="7" t="str">
        <f t="shared" si="97"/>
        <v/>
      </c>
      <c r="O503" s="7">
        <f t="shared" si="98"/>
        <v>1</v>
      </c>
      <c r="P503" s="7" t="str">
        <f t="shared" si="99"/>
        <v/>
      </c>
      <c r="Q503" s="7">
        <f t="shared" si="100"/>
        <v>1</v>
      </c>
      <c r="R503" s="7" t="str">
        <f t="shared" si="101"/>
        <v/>
      </c>
      <c r="S503" s="7">
        <f t="shared" si="102"/>
        <v>1</v>
      </c>
      <c r="T503" s="7" t="str">
        <f t="shared" si="103"/>
        <v/>
      </c>
      <c r="U503" s="7"/>
    </row>
    <row r="504" spans="1:21" hidden="1" x14ac:dyDescent="0.25">
      <c r="A504" s="53">
        <f>'6aTRaiangProjExample'!B510</f>
        <v>4.1611824213496718</v>
      </c>
      <c r="B504" s="53">
        <f>'6aTRaiangProjExample'!C510</f>
        <v>2.2094850358991396</v>
      </c>
      <c r="C504" s="53">
        <f>'6aTRaiangProjExample'!D510</f>
        <v>6.342034853401568</v>
      </c>
      <c r="D504" s="53">
        <f>'6aTRaiangProjExample'!E510</f>
        <v>4.1841399715571042</v>
      </c>
      <c r="E504" s="53">
        <f>'6aTRaiangProjExample'!F510</f>
        <v>2.6463053467738922</v>
      </c>
      <c r="F504" s="53">
        <f>'6aTRaiangProjExample'!G510</f>
        <v>4.2929792764688859</v>
      </c>
      <c r="G504" s="52">
        <f t="shared" si="91"/>
        <v>10.50321727475124</v>
      </c>
      <c r="H504" s="51">
        <f t="shared" si="92"/>
        <v>12.638301669375663</v>
      </c>
      <c r="I504" s="50">
        <f t="shared" si="93"/>
        <v>9.1487696591419176</v>
      </c>
      <c r="J504" s="6">
        <f t="shared" si="94"/>
        <v>12.638301669375663</v>
      </c>
      <c r="L504" s="7">
        <f t="shared" si="95"/>
        <v>1</v>
      </c>
      <c r="M504" s="7" t="str">
        <f t="shared" si="96"/>
        <v/>
      </c>
      <c r="N504" s="7" t="str">
        <f t="shared" si="97"/>
        <v/>
      </c>
      <c r="O504" s="7">
        <f t="shared" si="98"/>
        <v>1</v>
      </c>
      <c r="P504" s="7" t="str">
        <f t="shared" si="99"/>
        <v/>
      </c>
      <c r="Q504" s="7">
        <f t="shared" si="100"/>
        <v>1</v>
      </c>
      <c r="R504" s="7" t="str">
        <f t="shared" si="101"/>
        <v/>
      </c>
      <c r="S504" s="7">
        <f t="shared" si="102"/>
        <v>1</v>
      </c>
      <c r="T504" s="7" t="str">
        <f t="shared" si="103"/>
        <v/>
      </c>
      <c r="U504" s="7"/>
    </row>
    <row r="505" spans="1:21" hidden="1" x14ac:dyDescent="0.25">
      <c r="A505" s="53">
        <f>'6aTRaiangProjExample'!B511</f>
        <v>3.9580556112062624</v>
      </c>
      <c r="B505" s="53">
        <f>'6aTRaiangProjExample'!C511</f>
        <v>3.2513880040882714</v>
      </c>
      <c r="C505" s="53">
        <f>'6aTRaiangProjExample'!D511</f>
        <v>6.5491567832382982</v>
      </c>
      <c r="D505" s="53">
        <f>'6aTRaiangProjExample'!E511</f>
        <v>3.9097320009375678</v>
      </c>
      <c r="E505" s="53">
        <f>'6aTRaiangProjExample'!F511</f>
        <v>2.0209975692852966</v>
      </c>
      <c r="F505" s="53">
        <f>'6aTRaiangProjExample'!G511</f>
        <v>3.8457207788045489</v>
      </c>
      <c r="G505" s="52">
        <f t="shared" si="91"/>
        <v>10.507212394444561</v>
      </c>
      <c r="H505" s="51">
        <f t="shared" si="92"/>
        <v>11.71350839094838</v>
      </c>
      <c r="I505" s="50">
        <f t="shared" si="93"/>
        <v>9.1181063521781169</v>
      </c>
      <c r="J505" s="6">
        <f t="shared" si="94"/>
        <v>11.71350839094838</v>
      </c>
      <c r="L505" s="7">
        <f t="shared" si="95"/>
        <v>1</v>
      </c>
      <c r="M505" s="7" t="str">
        <f t="shared" si="96"/>
        <v/>
      </c>
      <c r="N505" s="7" t="str">
        <f t="shared" si="97"/>
        <v/>
      </c>
      <c r="O505" s="7">
        <f t="shared" si="98"/>
        <v>1</v>
      </c>
      <c r="P505" s="7" t="str">
        <f t="shared" si="99"/>
        <v/>
      </c>
      <c r="Q505" s="7">
        <f t="shared" si="100"/>
        <v>1</v>
      </c>
      <c r="R505" s="7" t="str">
        <f t="shared" si="101"/>
        <v/>
      </c>
      <c r="S505" s="7">
        <f t="shared" si="102"/>
        <v>1</v>
      </c>
      <c r="T505" s="7" t="str">
        <f t="shared" si="103"/>
        <v/>
      </c>
      <c r="U505" s="7"/>
    </row>
    <row r="506" spans="1:21" hidden="1" x14ac:dyDescent="0.25">
      <c r="A506" s="53">
        <f>'6aTRaiangProjExample'!B512</f>
        <v>4.482014336797393</v>
      </c>
      <c r="B506" s="53">
        <f>'6aTRaiangProjExample'!C512</f>
        <v>4.5543545895522701</v>
      </c>
      <c r="C506" s="53">
        <f>'6aTRaiangProjExample'!D512</f>
        <v>5.6255802023680692</v>
      </c>
      <c r="D506" s="53">
        <f>'6aTRaiangProjExample'!E512</f>
        <v>4.3123980251600438</v>
      </c>
      <c r="E506" s="53">
        <f>'6aTRaiangProjExample'!F512</f>
        <v>2.3826719336610833</v>
      </c>
      <c r="F506" s="53">
        <f>'6aTRaiangProjExample'!G512</f>
        <v>3.4853769344697358</v>
      </c>
      <c r="G506" s="52">
        <f t="shared" si="91"/>
        <v>10.107594539165461</v>
      </c>
      <c r="H506" s="51">
        <f t="shared" si="92"/>
        <v>12.279789296427174</v>
      </c>
      <c r="I506" s="50">
        <f t="shared" si="93"/>
        <v>10.422403457683089</v>
      </c>
      <c r="J506" s="6">
        <f t="shared" si="94"/>
        <v>12.279789296427174</v>
      </c>
      <c r="L506" s="7">
        <f t="shared" si="95"/>
        <v>1</v>
      </c>
      <c r="M506" s="7" t="str">
        <f t="shared" si="96"/>
        <v/>
      </c>
      <c r="N506" s="7" t="str">
        <f t="shared" si="97"/>
        <v/>
      </c>
      <c r="O506" s="7">
        <f t="shared" si="98"/>
        <v>1</v>
      </c>
      <c r="P506" s="7" t="str">
        <f t="shared" si="99"/>
        <v/>
      </c>
      <c r="Q506" s="7">
        <f t="shared" si="100"/>
        <v>1</v>
      </c>
      <c r="R506" s="7" t="str">
        <f t="shared" si="101"/>
        <v/>
      </c>
      <c r="S506" s="7">
        <f t="shared" si="102"/>
        <v>1</v>
      </c>
      <c r="T506" s="7" t="str">
        <f t="shared" si="103"/>
        <v/>
      </c>
      <c r="U506" s="7"/>
    </row>
    <row r="507" spans="1:21" hidden="1" x14ac:dyDescent="0.25">
      <c r="A507" s="53">
        <f>'6aTRaiangProjExample'!B513</f>
        <v>3.4536754441739914</v>
      </c>
      <c r="B507" s="53">
        <f>'6aTRaiangProjExample'!C513</f>
        <v>3.2485921495014649</v>
      </c>
      <c r="C507" s="53">
        <f>'6aTRaiangProjExample'!D513</f>
        <v>5.5707299672736053</v>
      </c>
      <c r="D507" s="53">
        <f>'6aTRaiangProjExample'!E513</f>
        <v>4.7203886827100972</v>
      </c>
      <c r="E507" s="53">
        <f>'6aTRaiangProjExample'!F513</f>
        <v>2.7042693896887213</v>
      </c>
      <c r="F507" s="53">
        <f>'6aTRaiangProjExample'!G513</f>
        <v>3.4825701182519078</v>
      </c>
      <c r="G507" s="52">
        <f t="shared" si="91"/>
        <v>9.0244054114475958</v>
      </c>
      <c r="H507" s="51">
        <f t="shared" si="92"/>
        <v>11.656634245135997</v>
      </c>
      <c r="I507" s="50">
        <f t="shared" si="93"/>
        <v>9.4354316574420949</v>
      </c>
      <c r="J507" s="6">
        <f t="shared" si="94"/>
        <v>11.656634245135997</v>
      </c>
      <c r="L507" s="7">
        <f t="shared" si="95"/>
        <v>1</v>
      </c>
      <c r="M507" s="7" t="str">
        <f t="shared" si="96"/>
        <v/>
      </c>
      <c r="N507" s="7" t="str">
        <f t="shared" si="97"/>
        <v/>
      </c>
      <c r="O507" s="7">
        <f t="shared" si="98"/>
        <v>1</v>
      </c>
      <c r="P507" s="7" t="str">
        <f t="shared" si="99"/>
        <v/>
      </c>
      <c r="Q507" s="7">
        <f t="shared" si="100"/>
        <v>1</v>
      </c>
      <c r="R507" s="7" t="str">
        <f t="shared" si="101"/>
        <v/>
      </c>
      <c r="S507" s="7">
        <f t="shared" si="102"/>
        <v>1</v>
      </c>
      <c r="T507" s="7" t="str">
        <f t="shared" si="103"/>
        <v/>
      </c>
      <c r="U507" s="7"/>
    </row>
    <row r="508" spans="1:21" hidden="1" x14ac:dyDescent="0.25">
      <c r="A508" s="53">
        <f>'6aTRaiangProjExample'!B514</f>
        <v>3.7662694408962736</v>
      </c>
      <c r="B508" s="53">
        <f>'6aTRaiangProjExample'!C514</f>
        <v>2.4276739291768505</v>
      </c>
      <c r="C508" s="53">
        <f>'6aTRaiangProjExample'!D514</f>
        <v>6.2843663705730464</v>
      </c>
      <c r="D508" s="53">
        <f>'6aTRaiangProjExample'!E514</f>
        <v>3.293787729631525</v>
      </c>
      <c r="E508" s="53">
        <f>'6aTRaiangProjExample'!F514</f>
        <v>3.1750183334304172</v>
      </c>
      <c r="F508" s="53">
        <f>'6aTRaiangProjExample'!G514</f>
        <v>2.7281107138217009</v>
      </c>
      <c r="G508" s="52">
        <f t="shared" si="91"/>
        <v>10.05063581146932</v>
      </c>
      <c r="H508" s="51">
        <f t="shared" si="92"/>
        <v>9.7881678843494999</v>
      </c>
      <c r="I508" s="50">
        <f t="shared" si="93"/>
        <v>8.3308029764289682</v>
      </c>
      <c r="J508" s="6">
        <f t="shared" si="94"/>
        <v>10.05063581146932</v>
      </c>
      <c r="L508" s="7">
        <f t="shared" si="95"/>
        <v>1</v>
      </c>
      <c r="M508" s="7" t="str">
        <f t="shared" si="96"/>
        <v/>
      </c>
      <c r="N508" s="7">
        <f t="shared" si="97"/>
        <v>1</v>
      </c>
      <c r="O508" s="7" t="str">
        <f t="shared" si="98"/>
        <v/>
      </c>
      <c r="P508" s="7" t="str">
        <f t="shared" si="99"/>
        <v/>
      </c>
      <c r="Q508" s="7" t="str">
        <f t="shared" si="100"/>
        <v/>
      </c>
      <c r="R508" s="7">
        <f t="shared" si="101"/>
        <v>1</v>
      </c>
      <c r="S508" s="7" t="str">
        <f t="shared" si="102"/>
        <v/>
      </c>
      <c r="T508" s="7" t="str">
        <f t="shared" si="103"/>
        <v/>
      </c>
      <c r="U508" s="7"/>
    </row>
    <row r="509" spans="1:21" hidden="1" x14ac:dyDescent="0.25">
      <c r="A509" s="53">
        <f>'6aTRaiangProjExample'!B515</f>
        <v>3.8396995980649069</v>
      </c>
      <c r="B509" s="53">
        <f>'6aTRaiangProjExample'!C515</f>
        <v>2.8383823524020961</v>
      </c>
      <c r="C509" s="53">
        <f>'6aTRaiangProjExample'!D515</f>
        <v>6.080973330071302</v>
      </c>
      <c r="D509" s="53">
        <f>'6aTRaiangProjExample'!E515</f>
        <v>4.1198878717208665</v>
      </c>
      <c r="E509" s="53">
        <f>'6aTRaiangProjExample'!F515</f>
        <v>3.462707339385203</v>
      </c>
      <c r="F509" s="53">
        <f>'6aTRaiangProjExample'!G515</f>
        <v>3.0916694205523538</v>
      </c>
      <c r="G509" s="52">
        <f t="shared" si="91"/>
        <v>9.9206729281362094</v>
      </c>
      <c r="H509" s="51">
        <f t="shared" si="92"/>
        <v>11.051256890338127</v>
      </c>
      <c r="I509" s="50">
        <f t="shared" si="93"/>
        <v>9.3927591123396521</v>
      </c>
      <c r="J509" s="6">
        <f t="shared" si="94"/>
        <v>11.051256890338127</v>
      </c>
      <c r="L509" s="7">
        <f t="shared" si="95"/>
        <v>1</v>
      </c>
      <c r="M509" s="7" t="str">
        <f t="shared" si="96"/>
        <v/>
      </c>
      <c r="N509" s="7" t="str">
        <f t="shared" si="97"/>
        <v/>
      </c>
      <c r="O509" s="7">
        <f t="shared" si="98"/>
        <v>1</v>
      </c>
      <c r="P509" s="7" t="str">
        <f t="shared" si="99"/>
        <v/>
      </c>
      <c r="Q509" s="7">
        <f t="shared" si="100"/>
        <v>1</v>
      </c>
      <c r="R509" s="7" t="str">
        <f t="shared" si="101"/>
        <v/>
      </c>
      <c r="S509" s="7">
        <f t="shared" si="102"/>
        <v>1</v>
      </c>
      <c r="T509" s="7" t="str">
        <f t="shared" si="103"/>
        <v/>
      </c>
      <c r="U509" s="7"/>
    </row>
    <row r="510" spans="1:21" hidden="1" x14ac:dyDescent="0.25">
      <c r="A510" s="53">
        <f>'6aTRaiangProjExample'!B516</f>
        <v>4.3403684790420529</v>
      </c>
      <c r="B510" s="53">
        <f>'6aTRaiangProjExample'!C516</f>
        <v>3.9638322920782039</v>
      </c>
      <c r="C510" s="53">
        <f>'6aTRaiangProjExample'!D516</f>
        <v>6.1979482234720518</v>
      </c>
      <c r="D510" s="53">
        <f>'6aTRaiangProjExample'!E516</f>
        <v>3.8604277084296923</v>
      </c>
      <c r="E510" s="53">
        <f>'6aTRaiangProjExample'!F516</f>
        <v>2.0963965292831372</v>
      </c>
      <c r="F510" s="53">
        <f>'6aTRaiangProjExample'!G516</f>
        <v>2.7296098752649591</v>
      </c>
      <c r="G510" s="52">
        <f t="shared" si="91"/>
        <v>10.538316702514106</v>
      </c>
      <c r="H510" s="51">
        <f t="shared" si="92"/>
        <v>10.930406062736704</v>
      </c>
      <c r="I510" s="50">
        <f t="shared" si="93"/>
        <v>8.7898386966263011</v>
      </c>
      <c r="J510" s="6">
        <f t="shared" si="94"/>
        <v>10.930406062736704</v>
      </c>
      <c r="L510" s="7">
        <f t="shared" si="95"/>
        <v>1</v>
      </c>
      <c r="M510" s="7" t="str">
        <f t="shared" si="96"/>
        <v/>
      </c>
      <c r="N510" s="7" t="str">
        <f t="shared" si="97"/>
        <v/>
      </c>
      <c r="O510" s="7">
        <f t="shared" si="98"/>
        <v>1</v>
      </c>
      <c r="P510" s="7" t="str">
        <f t="shared" si="99"/>
        <v/>
      </c>
      <c r="Q510" s="7">
        <f t="shared" si="100"/>
        <v>1</v>
      </c>
      <c r="R510" s="7" t="str">
        <f t="shared" si="101"/>
        <v/>
      </c>
      <c r="S510" s="7">
        <f t="shared" si="102"/>
        <v>1</v>
      </c>
      <c r="T510" s="7" t="str">
        <f t="shared" si="103"/>
        <v/>
      </c>
      <c r="U510" s="7"/>
    </row>
    <row r="511" spans="1:21" hidden="1" x14ac:dyDescent="0.25">
      <c r="A511" s="53">
        <f>'6aTRaiangProjExample'!B517</f>
        <v>4.2340625432631134</v>
      </c>
      <c r="B511" s="53">
        <f>'6aTRaiangProjExample'!C517</f>
        <v>3.239142397948171</v>
      </c>
      <c r="C511" s="53">
        <f>'6aTRaiangProjExample'!D517</f>
        <v>4.316806014225631</v>
      </c>
      <c r="D511" s="53">
        <f>'6aTRaiangProjExample'!E517</f>
        <v>3.8923880844131045</v>
      </c>
      <c r="E511" s="53">
        <f>'6aTRaiangProjExample'!F517</f>
        <v>2.6813573763734948</v>
      </c>
      <c r="F511" s="53">
        <f>'6aTRaiangProjExample'!G517</f>
        <v>4.8970097692092267</v>
      </c>
      <c r="G511" s="52">
        <f t="shared" si="91"/>
        <v>8.5508685574887444</v>
      </c>
      <c r="H511" s="51">
        <f t="shared" si="92"/>
        <v>13.023460396885444</v>
      </c>
      <c r="I511" s="50">
        <f t="shared" si="93"/>
        <v>10.817509543530893</v>
      </c>
      <c r="J511" s="6">
        <f t="shared" si="94"/>
        <v>13.023460396885444</v>
      </c>
      <c r="L511" s="7">
        <f t="shared" si="95"/>
        <v>1</v>
      </c>
      <c r="M511" s="7" t="str">
        <f t="shared" si="96"/>
        <v/>
      </c>
      <c r="N511" s="7" t="str">
        <f t="shared" si="97"/>
        <v/>
      </c>
      <c r="O511" s="7">
        <f t="shared" si="98"/>
        <v>1</v>
      </c>
      <c r="P511" s="7" t="str">
        <f t="shared" si="99"/>
        <v/>
      </c>
      <c r="Q511" s="7">
        <f t="shared" si="100"/>
        <v>1</v>
      </c>
      <c r="R511" s="7" t="str">
        <f t="shared" si="101"/>
        <v/>
      </c>
      <c r="S511" s="7">
        <f t="shared" si="102"/>
        <v>1</v>
      </c>
      <c r="T511" s="7" t="str">
        <f t="shared" si="103"/>
        <v/>
      </c>
      <c r="U511" s="7"/>
    </row>
    <row r="512" spans="1:21" hidden="1" x14ac:dyDescent="0.25">
      <c r="A512" s="53">
        <f>'6aTRaiangProjExample'!B518</f>
        <v>4.7635706792770591</v>
      </c>
      <c r="B512" s="53">
        <f>'6aTRaiangProjExample'!C518</f>
        <v>2.826409186441964</v>
      </c>
      <c r="C512" s="53">
        <f>'6aTRaiangProjExample'!D518</f>
        <v>5.8933977615894104</v>
      </c>
      <c r="D512" s="53">
        <f>'6aTRaiangProjExample'!E518</f>
        <v>4.0883739666681</v>
      </c>
      <c r="E512" s="53">
        <f>'6aTRaiangProjExample'!F518</f>
        <v>2.1036768941537423</v>
      </c>
      <c r="F512" s="53">
        <f>'6aTRaiangProjExample'!G518</f>
        <v>2.9006490402264444</v>
      </c>
      <c r="G512" s="52">
        <f t="shared" si="91"/>
        <v>10.65696844086647</v>
      </c>
      <c r="H512" s="51">
        <f t="shared" si="92"/>
        <v>11.752593686171604</v>
      </c>
      <c r="I512" s="50">
        <f t="shared" si="93"/>
        <v>7.8307351208221512</v>
      </c>
      <c r="J512" s="6">
        <f t="shared" si="94"/>
        <v>11.752593686171604</v>
      </c>
      <c r="L512" s="7">
        <f t="shared" si="95"/>
        <v>1</v>
      </c>
      <c r="M512" s="7" t="str">
        <f t="shared" si="96"/>
        <v/>
      </c>
      <c r="N512" s="7" t="str">
        <f t="shared" si="97"/>
        <v/>
      </c>
      <c r="O512" s="7">
        <f t="shared" si="98"/>
        <v>1</v>
      </c>
      <c r="P512" s="7" t="str">
        <f t="shared" si="99"/>
        <v/>
      </c>
      <c r="Q512" s="7">
        <f t="shared" si="100"/>
        <v>1</v>
      </c>
      <c r="R512" s="7" t="str">
        <f t="shared" si="101"/>
        <v/>
      </c>
      <c r="S512" s="7">
        <f t="shared" si="102"/>
        <v>1</v>
      </c>
      <c r="T512" s="7" t="str">
        <f t="shared" si="103"/>
        <v/>
      </c>
      <c r="U512" s="7"/>
    </row>
    <row r="513" spans="1:21" hidden="1" x14ac:dyDescent="0.25">
      <c r="A513" s="53">
        <f>'6aTRaiangProjExample'!B519</f>
        <v>3.2941404767278506</v>
      </c>
      <c r="B513" s="53">
        <f>'6aTRaiangProjExample'!C519</f>
        <v>4.0084886985442854</v>
      </c>
      <c r="C513" s="53">
        <f>'6aTRaiangProjExample'!D519</f>
        <v>6.8152891028866494</v>
      </c>
      <c r="D513" s="53">
        <f>'6aTRaiangProjExample'!E519</f>
        <v>4.4897552471448998</v>
      </c>
      <c r="E513" s="53">
        <f>'6aTRaiangProjExample'!F519</f>
        <v>3.0447771086794972</v>
      </c>
      <c r="F513" s="53">
        <f>'6aTRaiangProjExample'!G519</f>
        <v>3.1383864862919801</v>
      </c>
      <c r="G513" s="52">
        <f t="shared" si="91"/>
        <v>10.109429579614499</v>
      </c>
      <c r="H513" s="51">
        <f t="shared" si="92"/>
        <v>10.922282210164731</v>
      </c>
      <c r="I513" s="50">
        <f t="shared" si="93"/>
        <v>10.191652293515762</v>
      </c>
      <c r="J513" s="6">
        <f t="shared" si="94"/>
        <v>10.922282210164731</v>
      </c>
      <c r="L513" s="7">
        <f t="shared" si="95"/>
        <v>1</v>
      </c>
      <c r="M513" s="7" t="str">
        <f t="shared" si="96"/>
        <v/>
      </c>
      <c r="N513" s="7" t="str">
        <f t="shared" si="97"/>
        <v/>
      </c>
      <c r="O513" s="7">
        <f t="shared" si="98"/>
        <v>1</v>
      </c>
      <c r="P513" s="7" t="str">
        <f t="shared" si="99"/>
        <v/>
      </c>
      <c r="Q513" s="7">
        <f t="shared" si="100"/>
        <v>1</v>
      </c>
      <c r="R513" s="7" t="str">
        <f t="shared" si="101"/>
        <v/>
      </c>
      <c r="S513" s="7">
        <f t="shared" si="102"/>
        <v>1</v>
      </c>
      <c r="T513" s="7" t="str">
        <f t="shared" si="103"/>
        <v/>
      </c>
      <c r="U513" s="7"/>
    </row>
    <row r="514" spans="1:21" hidden="1" x14ac:dyDescent="0.25">
      <c r="A514" s="53">
        <f>'6aTRaiangProjExample'!B520</f>
        <v>4.6553669280190517</v>
      </c>
      <c r="B514" s="53">
        <f>'6aTRaiangProjExample'!C520</f>
        <v>3.1792373128209128</v>
      </c>
      <c r="C514" s="53">
        <f>'6aTRaiangProjExample'!D520</f>
        <v>5.8675071518513136</v>
      </c>
      <c r="D514" s="53">
        <f>'6aTRaiangProjExample'!E520</f>
        <v>3.7794711748749306</v>
      </c>
      <c r="E514" s="53">
        <f>'6aTRaiangProjExample'!F520</f>
        <v>2.6036285171511278</v>
      </c>
      <c r="F514" s="53">
        <f>'6aTRaiangProjExample'!G520</f>
        <v>2.7067729329546015</v>
      </c>
      <c r="G514" s="52">
        <f t="shared" ref="G514:G577" si="104">A514+C514</f>
        <v>10.522874079870366</v>
      </c>
      <c r="H514" s="51">
        <f t="shared" ref="H514:H577" si="105">A514+D514+F514</f>
        <v>11.141611035848584</v>
      </c>
      <c r="I514" s="50">
        <f t="shared" ref="I514:I577" si="106">B514+E514+F514</f>
        <v>8.4896387629266421</v>
      </c>
      <c r="J514" s="6">
        <f t="shared" ref="J514:J577" si="107">MAX(G514:I514)</f>
        <v>11.141611035848584</v>
      </c>
      <c r="L514" s="7">
        <f t="shared" ref="L514:L577" si="108">IF(OR(G514=$J514,H514=$J514),1,"")</f>
        <v>1</v>
      </c>
      <c r="M514" s="7" t="str">
        <f t="shared" ref="M514:M577" si="109">IF(I514=$J514,1,"")</f>
        <v/>
      </c>
      <c r="N514" s="7" t="str">
        <f t="shared" ref="N514:N577" si="110">IF(G514=$J514,1,"")</f>
        <v/>
      </c>
      <c r="O514" s="7">
        <f t="shared" ref="O514:O577" si="111">IF(H514=$J514,1,"")</f>
        <v>1</v>
      </c>
      <c r="P514" s="7" t="str">
        <f t="shared" ref="P514:P577" si="112">IF(I514=$J514,1,"")</f>
        <v/>
      </c>
      <c r="Q514" s="7">
        <f t="shared" ref="Q514:Q577" si="113">IF(OR(H514=$J514,I514=J514),1,"")</f>
        <v>1</v>
      </c>
      <c r="R514" s="7" t="str">
        <f t="shared" ref="R514:R577" si="114">IF(G514=$J514,1,"")</f>
        <v/>
      </c>
      <c r="S514" s="7">
        <f t="shared" ref="S514:S577" si="115">IF(H514=$J514,1,"")</f>
        <v>1</v>
      </c>
      <c r="T514" s="7" t="str">
        <f t="shared" ref="T514:T577" si="116">IF(I514=$J514,1,"")</f>
        <v/>
      </c>
      <c r="U514" s="7"/>
    </row>
    <row r="515" spans="1:21" hidden="1" x14ac:dyDescent="0.25">
      <c r="A515" s="53">
        <f>'6aTRaiangProjExample'!B521</f>
        <v>3.9689625415688639</v>
      </c>
      <c r="B515" s="53">
        <f>'6aTRaiangProjExample'!C521</f>
        <v>2.7294332941564261</v>
      </c>
      <c r="C515" s="53">
        <f>'6aTRaiangProjExample'!D521</f>
        <v>4.7150534478333785</v>
      </c>
      <c r="D515" s="53">
        <f>'6aTRaiangProjExample'!E521</f>
        <v>3.9544433287539009</v>
      </c>
      <c r="E515" s="53">
        <f>'6aTRaiangProjExample'!F521</f>
        <v>3.0587631565722311</v>
      </c>
      <c r="F515" s="53">
        <f>'6aTRaiangProjExample'!G521</f>
        <v>3.1248332971602899</v>
      </c>
      <c r="G515" s="52">
        <f t="shared" si="104"/>
        <v>8.6840159894022424</v>
      </c>
      <c r="H515" s="51">
        <f t="shared" si="105"/>
        <v>11.048239167483054</v>
      </c>
      <c r="I515" s="50">
        <f t="shared" si="106"/>
        <v>8.9130297478889471</v>
      </c>
      <c r="J515" s="6">
        <f t="shared" si="107"/>
        <v>11.048239167483054</v>
      </c>
      <c r="L515" s="7">
        <f t="shared" si="108"/>
        <v>1</v>
      </c>
      <c r="M515" s="7" t="str">
        <f t="shared" si="109"/>
        <v/>
      </c>
      <c r="N515" s="7" t="str">
        <f t="shared" si="110"/>
        <v/>
      </c>
      <c r="O515" s="7">
        <f t="shared" si="111"/>
        <v>1</v>
      </c>
      <c r="P515" s="7" t="str">
        <f t="shared" si="112"/>
        <v/>
      </c>
      <c r="Q515" s="7">
        <f t="shared" si="113"/>
        <v>1</v>
      </c>
      <c r="R515" s="7" t="str">
        <f t="shared" si="114"/>
        <v/>
      </c>
      <c r="S515" s="7">
        <f t="shared" si="115"/>
        <v>1</v>
      </c>
      <c r="T515" s="7" t="str">
        <f t="shared" si="116"/>
        <v/>
      </c>
      <c r="U515" s="7"/>
    </row>
    <row r="516" spans="1:21" hidden="1" x14ac:dyDescent="0.25">
      <c r="A516" s="53">
        <f>'6aTRaiangProjExample'!B522</f>
        <v>4.0429890759877543</v>
      </c>
      <c r="B516" s="53">
        <f>'6aTRaiangProjExample'!C522</f>
        <v>3.7286181621101697</v>
      </c>
      <c r="C516" s="53">
        <f>'6aTRaiangProjExample'!D522</f>
        <v>5.2469725576158828</v>
      </c>
      <c r="D516" s="53">
        <f>'6aTRaiangProjExample'!E522</f>
        <v>4.2391024095574803</v>
      </c>
      <c r="E516" s="53">
        <f>'6aTRaiangProjExample'!F522</f>
        <v>1.7713566741261428</v>
      </c>
      <c r="F516" s="53">
        <f>'6aTRaiangProjExample'!G522</f>
        <v>2.9232547890481242</v>
      </c>
      <c r="G516" s="52">
        <f t="shared" si="104"/>
        <v>9.289961633603637</v>
      </c>
      <c r="H516" s="51">
        <f t="shared" si="105"/>
        <v>11.205346274593358</v>
      </c>
      <c r="I516" s="50">
        <f t="shared" si="106"/>
        <v>8.4232296252844368</v>
      </c>
      <c r="J516" s="6">
        <f t="shared" si="107"/>
        <v>11.205346274593358</v>
      </c>
      <c r="L516" s="7">
        <f t="shared" si="108"/>
        <v>1</v>
      </c>
      <c r="M516" s="7" t="str">
        <f t="shared" si="109"/>
        <v/>
      </c>
      <c r="N516" s="7" t="str">
        <f t="shared" si="110"/>
        <v/>
      </c>
      <c r="O516" s="7">
        <f t="shared" si="111"/>
        <v>1</v>
      </c>
      <c r="P516" s="7" t="str">
        <f t="shared" si="112"/>
        <v/>
      </c>
      <c r="Q516" s="7">
        <f t="shared" si="113"/>
        <v>1</v>
      </c>
      <c r="R516" s="7" t="str">
        <f t="shared" si="114"/>
        <v/>
      </c>
      <c r="S516" s="7">
        <f t="shared" si="115"/>
        <v>1</v>
      </c>
      <c r="T516" s="7" t="str">
        <f t="shared" si="116"/>
        <v/>
      </c>
      <c r="U516" s="7"/>
    </row>
    <row r="517" spans="1:21" hidden="1" x14ac:dyDescent="0.25">
      <c r="A517" s="53">
        <f>'6aTRaiangProjExample'!B523</f>
        <v>4.7552827539831384</v>
      </c>
      <c r="B517" s="53">
        <f>'6aTRaiangProjExample'!C523</f>
        <v>2.5149793376145828</v>
      </c>
      <c r="C517" s="53">
        <f>'6aTRaiangProjExample'!D523</f>
        <v>5.8572633720252645</v>
      </c>
      <c r="D517" s="53">
        <f>'6aTRaiangProjExample'!E523</f>
        <v>4.5099798442076473</v>
      </c>
      <c r="E517" s="53">
        <f>'6aTRaiangProjExample'!F523</f>
        <v>2.5998386434321556</v>
      </c>
      <c r="F517" s="53">
        <f>'6aTRaiangProjExample'!G523</f>
        <v>3.5916056173460795</v>
      </c>
      <c r="G517" s="52">
        <f t="shared" si="104"/>
        <v>10.612546126008404</v>
      </c>
      <c r="H517" s="51">
        <f t="shared" si="105"/>
        <v>12.856868215536865</v>
      </c>
      <c r="I517" s="50">
        <f t="shared" si="106"/>
        <v>8.7064235983928171</v>
      </c>
      <c r="J517" s="6">
        <f t="shared" si="107"/>
        <v>12.856868215536865</v>
      </c>
      <c r="L517" s="7">
        <f t="shared" si="108"/>
        <v>1</v>
      </c>
      <c r="M517" s="7" t="str">
        <f t="shared" si="109"/>
        <v/>
      </c>
      <c r="N517" s="7" t="str">
        <f t="shared" si="110"/>
        <v/>
      </c>
      <c r="O517" s="7">
        <f t="shared" si="111"/>
        <v>1</v>
      </c>
      <c r="P517" s="7" t="str">
        <f t="shared" si="112"/>
        <v/>
      </c>
      <c r="Q517" s="7">
        <f t="shared" si="113"/>
        <v>1</v>
      </c>
      <c r="R517" s="7" t="str">
        <f t="shared" si="114"/>
        <v/>
      </c>
      <c r="S517" s="7">
        <f t="shared" si="115"/>
        <v>1</v>
      </c>
      <c r="T517" s="7" t="str">
        <f t="shared" si="116"/>
        <v/>
      </c>
      <c r="U517" s="7"/>
    </row>
    <row r="518" spans="1:21" hidden="1" x14ac:dyDescent="0.25">
      <c r="A518" s="53">
        <f>'6aTRaiangProjExample'!B524</f>
        <v>5.1357463529747944</v>
      </c>
      <c r="B518" s="53">
        <f>'6aTRaiangProjExample'!C524</f>
        <v>2.6622144673274653</v>
      </c>
      <c r="C518" s="53">
        <f>'6aTRaiangProjExample'!D524</f>
        <v>6.5745165556083602</v>
      </c>
      <c r="D518" s="53">
        <f>'6aTRaiangProjExample'!E524</f>
        <v>3.9912016258452461</v>
      </c>
      <c r="E518" s="53">
        <f>'6aTRaiangProjExample'!F524</f>
        <v>2.4621299843629227</v>
      </c>
      <c r="F518" s="53">
        <f>'6aTRaiangProjExample'!G524</f>
        <v>2.8131743190084868</v>
      </c>
      <c r="G518" s="52">
        <f t="shared" si="104"/>
        <v>11.710262908583154</v>
      </c>
      <c r="H518" s="51">
        <f t="shared" si="105"/>
        <v>11.940122297828529</v>
      </c>
      <c r="I518" s="50">
        <f t="shared" si="106"/>
        <v>7.9375187706988743</v>
      </c>
      <c r="J518" s="6">
        <f t="shared" si="107"/>
        <v>11.940122297828529</v>
      </c>
      <c r="L518" s="7">
        <f t="shared" si="108"/>
        <v>1</v>
      </c>
      <c r="M518" s="7" t="str">
        <f t="shared" si="109"/>
        <v/>
      </c>
      <c r="N518" s="7" t="str">
        <f t="shared" si="110"/>
        <v/>
      </c>
      <c r="O518" s="7">
        <f t="shared" si="111"/>
        <v>1</v>
      </c>
      <c r="P518" s="7" t="str">
        <f t="shared" si="112"/>
        <v/>
      </c>
      <c r="Q518" s="7">
        <f t="shared" si="113"/>
        <v>1</v>
      </c>
      <c r="R518" s="7" t="str">
        <f t="shared" si="114"/>
        <v/>
      </c>
      <c r="S518" s="7">
        <f t="shared" si="115"/>
        <v>1</v>
      </c>
      <c r="T518" s="7" t="str">
        <f t="shared" si="116"/>
        <v/>
      </c>
      <c r="U518" s="7"/>
    </row>
    <row r="519" spans="1:21" hidden="1" x14ac:dyDescent="0.25">
      <c r="A519" s="53">
        <f>'6aTRaiangProjExample'!B525</f>
        <v>3.5406526878603963</v>
      </c>
      <c r="B519" s="53">
        <f>'6aTRaiangProjExample'!C525</f>
        <v>4.371474427926656</v>
      </c>
      <c r="C519" s="53">
        <f>'6aTRaiangProjExample'!D525</f>
        <v>6.2663178739095677</v>
      </c>
      <c r="D519" s="53">
        <f>'6aTRaiangProjExample'!E525</f>
        <v>4.4135326257397827</v>
      </c>
      <c r="E519" s="53">
        <f>'6aTRaiangProjExample'!F525</f>
        <v>3.0495756767070898</v>
      </c>
      <c r="F519" s="53">
        <f>'6aTRaiangProjExample'!G525</f>
        <v>2.6186117244570966</v>
      </c>
      <c r="G519" s="52">
        <f t="shared" si="104"/>
        <v>9.8069705617699636</v>
      </c>
      <c r="H519" s="51">
        <f t="shared" si="105"/>
        <v>10.572797038057276</v>
      </c>
      <c r="I519" s="50">
        <f t="shared" si="106"/>
        <v>10.039661829090843</v>
      </c>
      <c r="J519" s="6">
        <f t="shared" si="107"/>
        <v>10.572797038057276</v>
      </c>
      <c r="L519" s="7">
        <f t="shared" si="108"/>
        <v>1</v>
      </c>
      <c r="M519" s="7" t="str">
        <f t="shared" si="109"/>
        <v/>
      </c>
      <c r="N519" s="7" t="str">
        <f t="shared" si="110"/>
        <v/>
      </c>
      <c r="O519" s="7">
        <f t="shared" si="111"/>
        <v>1</v>
      </c>
      <c r="P519" s="7" t="str">
        <f t="shared" si="112"/>
        <v/>
      </c>
      <c r="Q519" s="7">
        <f t="shared" si="113"/>
        <v>1</v>
      </c>
      <c r="R519" s="7" t="str">
        <f t="shared" si="114"/>
        <v/>
      </c>
      <c r="S519" s="7">
        <f t="shared" si="115"/>
        <v>1</v>
      </c>
      <c r="T519" s="7" t="str">
        <f t="shared" si="116"/>
        <v/>
      </c>
      <c r="U519" s="7"/>
    </row>
    <row r="520" spans="1:21" hidden="1" x14ac:dyDescent="0.25">
      <c r="A520" s="53">
        <f>'6aTRaiangProjExample'!B526</f>
        <v>4.7453465356616755</v>
      </c>
      <c r="B520" s="53">
        <f>'6aTRaiangProjExample'!C526</f>
        <v>2.6859690755880958</v>
      </c>
      <c r="C520" s="53">
        <f>'6aTRaiangProjExample'!D526</f>
        <v>5.3227746697277576</v>
      </c>
      <c r="D520" s="53">
        <f>'6aTRaiangProjExample'!E526</f>
        <v>4.0068106483846453</v>
      </c>
      <c r="E520" s="53">
        <f>'6aTRaiangProjExample'!F526</f>
        <v>2.4010832788040819</v>
      </c>
      <c r="F520" s="53">
        <f>'6aTRaiangProjExample'!G526</f>
        <v>4.7698775042818626</v>
      </c>
      <c r="G520" s="52">
        <f t="shared" si="104"/>
        <v>10.068121205389433</v>
      </c>
      <c r="H520" s="51">
        <f t="shared" si="105"/>
        <v>13.522034688328183</v>
      </c>
      <c r="I520" s="50">
        <f t="shared" si="106"/>
        <v>9.8569298586740395</v>
      </c>
      <c r="J520" s="6">
        <f t="shared" si="107"/>
        <v>13.522034688328183</v>
      </c>
      <c r="L520" s="7">
        <f t="shared" si="108"/>
        <v>1</v>
      </c>
      <c r="M520" s="7" t="str">
        <f t="shared" si="109"/>
        <v/>
      </c>
      <c r="N520" s="7" t="str">
        <f t="shared" si="110"/>
        <v/>
      </c>
      <c r="O520" s="7">
        <f t="shared" si="111"/>
        <v>1</v>
      </c>
      <c r="P520" s="7" t="str">
        <f t="shared" si="112"/>
        <v/>
      </c>
      <c r="Q520" s="7">
        <f t="shared" si="113"/>
        <v>1</v>
      </c>
      <c r="R520" s="7" t="str">
        <f t="shared" si="114"/>
        <v/>
      </c>
      <c r="S520" s="7">
        <f t="shared" si="115"/>
        <v>1</v>
      </c>
      <c r="T520" s="7" t="str">
        <f t="shared" si="116"/>
        <v/>
      </c>
      <c r="U520" s="7"/>
    </row>
    <row r="521" spans="1:21" hidden="1" x14ac:dyDescent="0.25">
      <c r="A521" s="53">
        <f>'6aTRaiangProjExample'!B527</f>
        <v>4.276314098062544</v>
      </c>
      <c r="B521" s="53">
        <f>'6aTRaiangProjExample'!C527</f>
        <v>3.4792334132264848</v>
      </c>
      <c r="C521" s="53">
        <f>'6aTRaiangProjExample'!D527</f>
        <v>4.1795944597898176</v>
      </c>
      <c r="D521" s="53">
        <f>'6aTRaiangProjExample'!E527</f>
        <v>3.602857987219684</v>
      </c>
      <c r="E521" s="53">
        <f>'6aTRaiangProjExample'!F527</f>
        <v>2.3988481232752807</v>
      </c>
      <c r="F521" s="53">
        <f>'6aTRaiangProjExample'!G527</f>
        <v>3.1308682886015742</v>
      </c>
      <c r="G521" s="52">
        <f t="shared" si="104"/>
        <v>8.4559085578523607</v>
      </c>
      <c r="H521" s="51">
        <f t="shared" si="105"/>
        <v>11.010040373883802</v>
      </c>
      <c r="I521" s="50">
        <f t="shared" si="106"/>
        <v>9.0089498251033397</v>
      </c>
      <c r="J521" s="6">
        <f t="shared" si="107"/>
        <v>11.010040373883802</v>
      </c>
      <c r="L521" s="7">
        <f t="shared" si="108"/>
        <v>1</v>
      </c>
      <c r="M521" s="7" t="str">
        <f t="shared" si="109"/>
        <v/>
      </c>
      <c r="N521" s="7" t="str">
        <f t="shared" si="110"/>
        <v/>
      </c>
      <c r="O521" s="7">
        <f t="shared" si="111"/>
        <v>1</v>
      </c>
      <c r="P521" s="7" t="str">
        <f t="shared" si="112"/>
        <v/>
      </c>
      <c r="Q521" s="7">
        <f t="shared" si="113"/>
        <v>1</v>
      </c>
      <c r="R521" s="7" t="str">
        <f t="shared" si="114"/>
        <v/>
      </c>
      <c r="S521" s="7">
        <f t="shared" si="115"/>
        <v>1</v>
      </c>
      <c r="T521" s="7" t="str">
        <f t="shared" si="116"/>
        <v/>
      </c>
      <c r="U521" s="7"/>
    </row>
    <row r="522" spans="1:21" hidden="1" x14ac:dyDescent="0.25">
      <c r="A522" s="53">
        <f>'6aTRaiangProjExample'!B528</f>
        <v>4.5238434667444363</v>
      </c>
      <c r="B522" s="53">
        <f>'6aTRaiangProjExample'!C528</f>
        <v>3.006976147833389</v>
      </c>
      <c r="C522" s="53">
        <f>'6aTRaiangProjExample'!D528</f>
        <v>6.2415787963499936</v>
      </c>
      <c r="D522" s="53">
        <f>'6aTRaiangProjExample'!E528</f>
        <v>3.7408766255490296</v>
      </c>
      <c r="E522" s="53">
        <f>'6aTRaiangProjExample'!F528</f>
        <v>3.5348270115301381</v>
      </c>
      <c r="F522" s="53">
        <f>'6aTRaiangProjExample'!G528</f>
        <v>4.0393118410950386</v>
      </c>
      <c r="G522" s="52">
        <f t="shared" si="104"/>
        <v>10.765422263094429</v>
      </c>
      <c r="H522" s="51">
        <f t="shared" si="105"/>
        <v>12.304031933388504</v>
      </c>
      <c r="I522" s="50">
        <f t="shared" si="106"/>
        <v>10.581115000458565</v>
      </c>
      <c r="J522" s="6">
        <f t="shared" si="107"/>
        <v>12.304031933388504</v>
      </c>
      <c r="L522" s="7">
        <f t="shared" si="108"/>
        <v>1</v>
      </c>
      <c r="M522" s="7" t="str">
        <f t="shared" si="109"/>
        <v/>
      </c>
      <c r="N522" s="7" t="str">
        <f t="shared" si="110"/>
        <v/>
      </c>
      <c r="O522" s="7">
        <f t="shared" si="111"/>
        <v>1</v>
      </c>
      <c r="P522" s="7" t="str">
        <f t="shared" si="112"/>
        <v/>
      </c>
      <c r="Q522" s="7">
        <f t="shared" si="113"/>
        <v>1</v>
      </c>
      <c r="R522" s="7" t="str">
        <f t="shared" si="114"/>
        <v/>
      </c>
      <c r="S522" s="7">
        <f t="shared" si="115"/>
        <v>1</v>
      </c>
      <c r="T522" s="7" t="str">
        <f t="shared" si="116"/>
        <v/>
      </c>
      <c r="U522" s="7"/>
    </row>
    <row r="523" spans="1:21" hidden="1" x14ac:dyDescent="0.25">
      <c r="A523" s="53">
        <f>'6aTRaiangProjExample'!B529</f>
        <v>3.8835879870197143</v>
      </c>
      <c r="B523" s="53">
        <f>'6aTRaiangProjExample'!C529</f>
        <v>4.2739466596361009</v>
      </c>
      <c r="C523" s="53">
        <f>'6aTRaiangProjExample'!D529</f>
        <v>5.9989946735748978</v>
      </c>
      <c r="D523" s="53">
        <f>'6aTRaiangProjExample'!E529</f>
        <v>4.2291977913072794</v>
      </c>
      <c r="E523" s="53">
        <f>'6aTRaiangProjExample'!F529</f>
        <v>2.2137296129793125</v>
      </c>
      <c r="F523" s="53">
        <f>'6aTRaiangProjExample'!G529</f>
        <v>4.0961930696893551</v>
      </c>
      <c r="G523" s="52">
        <f t="shared" si="104"/>
        <v>9.8825826605946112</v>
      </c>
      <c r="H523" s="51">
        <f t="shared" si="105"/>
        <v>12.208978848016351</v>
      </c>
      <c r="I523" s="50">
        <f t="shared" si="106"/>
        <v>10.583869342304769</v>
      </c>
      <c r="J523" s="6">
        <f t="shared" si="107"/>
        <v>12.208978848016351</v>
      </c>
      <c r="L523" s="7">
        <f t="shared" si="108"/>
        <v>1</v>
      </c>
      <c r="M523" s="7" t="str">
        <f t="shared" si="109"/>
        <v/>
      </c>
      <c r="N523" s="7" t="str">
        <f t="shared" si="110"/>
        <v/>
      </c>
      <c r="O523" s="7">
        <f t="shared" si="111"/>
        <v>1</v>
      </c>
      <c r="P523" s="7" t="str">
        <f t="shared" si="112"/>
        <v/>
      </c>
      <c r="Q523" s="7">
        <f t="shared" si="113"/>
        <v>1</v>
      </c>
      <c r="R523" s="7" t="str">
        <f t="shared" si="114"/>
        <v/>
      </c>
      <c r="S523" s="7">
        <f t="shared" si="115"/>
        <v>1</v>
      </c>
      <c r="T523" s="7" t="str">
        <f t="shared" si="116"/>
        <v/>
      </c>
      <c r="U523" s="7"/>
    </row>
    <row r="524" spans="1:21" hidden="1" x14ac:dyDescent="0.25">
      <c r="A524" s="53">
        <f>'6aTRaiangProjExample'!B530</f>
        <v>3.7702646293408959</v>
      </c>
      <c r="B524" s="53">
        <f>'6aTRaiangProjExample'!C530</f>
        <v>3.426967818555164</v>
      </c>
      <c r="C524" s="53">
        <f>'6aTRaiangProjExample'!D530</f>
        <v>5.0919315406844348</v>
      </c>
      <c r="D524" s="53">
        <f>'6aTRaiangProjExample'!E530</f>
        <v>3.6288140309302701</v>
      </c>
      <c r="E524" s="53">
        <f>'6aTRaiangProjExample'!F530</f>
        <v>3.1927352107566609</v>
      </c>
      <c r="F524" s="53">
        <f>'6aTRaiangProjExample'!G530</f>
        <v>2.3786187309744795</v>
      </c>
      <c r="G524" s="52">
        <f t="shared" si="104"/>
        <v>8.8621961700253316</v>
      </c>
      <c r="H524" s="51">
        <f t="shared" si="105"/>
        <v>9.7776973912456455</v>
      </c>
      <c r="I524" s="50">
        <f t="shared" si="106"/>
        <v>8.9983217602863057</v>
      </c>
      <c r="J524" s="6">
        <f t="shared" si="107"/>
        <v>9.7776973912456455</v>
      </c>
      <c r="L524" s="7">
        <f t="shared" si="108"/>
        <v>1</v>
      </c>
      <c r="M524" s="7" t="str">
        <f t="shared" si="109"/>
        <v/>
      </c>
      <c r="N524" s="7" t="str">
        <f t="shared" si="110"/>
        <v/>
      </c>
      <c r="O524" s="7">
        <f t="shared" si="111"/>
        <v>1</v>
      </c>
      <c r="P524" s="7" t="str">
        <f t="shared" si="112"/>
        <v/>
      </c>
      <c r="Q524" s="7">
        <f t="shared" si="113"/>
        <v>1</v>
      </c>
      <c r="R524" s="7" t="str">
        <f t="shared" si="114"/>
        <v/>
      </c>
      <c r="S524" s="7">
        <f t="shared" si="115"/>
        <v>1</v>
      </c>
      <c r="T524" s="7" t="str">
        <f t="shared" si="116"/>
        <v/>
      </c>
      <c r="U524" s="7"/>
    </row>
    <row r="525" spans="1:21" hidden="1" x14ac:dyDescent="0.25">
      <c r="A525" s="53">
        <f>'6aTRaiangProjExample'!B531</f>
        <v>5.770245778215048</v>
      </c>
      <c r="B525" s="53">
        <f>'6aTRaiangProjExample'!C531</f>
        <v>3.4866766560508422</v>
      </c>
      <c r="C525" s="53">
        <f>'6aTRaiangProjExample'!D531</f>
        <v>4.3951007407310811</v>
      </c>
      <c r="D525" s="53">
        <f>'6aTRaiangProjExample'!E531</f>
        <v>3.4826440677983901</v>
      </c>
      <c r="E525" s="53">
        <f>'6aTRaiangProjExample'!F531</f>
        <v>2.0668997328500467</v>
      </c>
      <c r="F525" s="53">
        <f>'6aTRaiangProjExample'!G531</f>
        <v>3.2860001797359129</v>
      </c>
      <c r="G525" s="52">
        <f t="shared" si="104"/>
        <v>10.16534651894613</v>
      </c>
      <c r="H525" s="51">
        <f t="shared" si="105"/>
        <v>12.538890025749351</v>
      </c>
      <c r="I525" s="50">
        <f t="shared" si="106"/>
        <v>8.8395765686368009</v>
      </c>
      <c r="J525" s="6">
        <f t="shared" si="107"/>
        <v>12.538890025749351</v>
      </c>
      <c r="L525" s="7">
        <f t="shared" si="108"/>
        <v>1</v>
      </c>
      <c r="M525" s="7" t="str">
        <f t="shared" si="109"/>
        <v/>
      </c>
      <c r="N525" s="7" t="str">
        <f t="shared" si="110"/>
        <v/>
      </c>
      <c r="O525" s="7">
        <f t="shared" si="111"/>
        <v>1</v>
      </c>
      <c r="P525" s="7" t="str">
        <f t="shared" si="112"/>
        <v/>
      </c>
      <c r="Q525" s="7">
        <f t="shared" si="113"/>
        <v>1</v>
      </c>
      <c r="R525" s="7" t="str">
        <f t="shared" si="114"/>
        <v/>
      </c>
      <c r="S525" s="7">
        <f t="shared" si="115"/>
        <v>1</v>
      </c>
      <c r="T525" s="7" t="str">
        <f t="shared" si="116"/>
        <v/>
      </c>
      <c r="U525" s="7"/>
    </row>
    <row r="526" spans="1:21" hidden="1" x14ac:dyDescent="0.25">
      <c r="A526" s="53">
        <f>'6aTRaiangProjExample'!B532</f>
        <v>4.0003727923102286</v>
      </c>
      <c r="B526" s="53">
        <f>'6aTRaiangProjExample'!C532</f>
        <v>3.1410823490744724</v>
      </c>
      <c r="C526" s="53">
        <f>'6aTRaiangProjExample'!D532</f>
        <v>6.0052144803532643</v>
      </c>
      <c r="D526" s="53">
        <f>'6aTRaiangProjExample'!E532</f>
        <v>3.6804048985896021</v>
      </c>
      <c r="E526" s="53">
        <f>'6aTRaiangProjExample'!F532</f>
        <v>3.1380988430125192</v>
      </c>
      <c r="F526" s="53">
        <f>'6aTRaiangProjExample'!G532</f>
        <v>2.5823602255303273</v>
      </c>
      <c r="G526" s="52">
        <f t="shared" si="104"/>
        <v>10.005587272663494</v>
      </c>
      <c r="H526" s="51">
        <f t="shared" si="105"/>
        <v>10.263137916430157</v>
      </c>
      <c r="I526" s="50">
        <f t="shared" si="106"/>
        <v>8.8615414176173175</v>
      </c>
      <c r="J526" s="6">
        <f t="shared" si="107"/>
        <v>10.263137916430157</v>
      </c>
      <c r="L526" s="7">
        <f t="shared" si="108"/>
        <v>1</v>
      </c>
      <c r="M526" s="7" t="str">
        <f t="shared" si="109"/>
        <v/>
      </c>
      <c r="N526" s="7" t="str">
        <f t="shared" si="110"/>
        <v/>
      </c>
      <c r="O526" s="7">
        <f t="shared" si="111"/>
        <v>1</v>
      </c>
      <c r="P526" s="7" t="str">
        <f t="shared" si="112"/>
        <v/>
      </c>
      <c r="Q526" s="7">
        <f t="shared" si="113"/>
        <v>1</v>
      </c>
      <c r="R526" s="7" t="str">
        <f t="shared" si="114"/>
        <v/>
      </c>
      <c r="S526" s="7">
        <f t="shared" si="115"/>
        <v>1</v>
      </c>
      <c r="T526" s="7" t="str">
        <f t="shared" si="116"/>
        <v/>
      </c>
      <c r="U526" s="7"/>
    </row>
    <row r="527" spans="1:21" hidden="1" x14ac:dyDescent="0.25">
      <c r="A527" s="53">
        <f>'6aTRaiangProjExample'!B533</f>
        <v>4.4109745250273615</v>
      </c>
      <c r="B527" s="53">
        <f>'6aTRaiangProjExample'!C533</f>
        <v>1.8727326798379273</v>
      </c>
      <c r="C527" s="53">
        <f>'6aTRaiangProjExample'!D533</f>
        <v>6.0756961577545701</v>
      </c>
      <c r="D527" s="53">
        <f>'6aTRaiangProjExample'!E533</f>
        <v>3.7009557434852813</v>
      </c>
      <c r="E527" s="53">
        <f>'6aTRaiangProjExample'!F533</f>
        <v>3.1751114817861597</v>
      </c>
      <c r="F527" s="53">
        <f>'6aTRaiangProjExample'!G533</f>
        <v>2.4626782112415455</v>
      </c>
      <c r="G527" s="52">
        <f t="shared" si="104"/>
        <v>10.486670682781931</v>
      </c>
      <c r="H527" s="51">
        <f t="shared" si="105"/>
        <v>10.574608479754188</v>
      </c>
      <c r="I527" s="50">
        <f t="shared" si="106"/>
        <v>7.5105223728656325</v>
      </c>
      <c r="J527" s="6">
        <f t="shared" si="107"/>
        <v>10.574608479754188</v>
      </c>
      <c r="L527" s="7">
        <f t="shared" si="108"/>
        <v>1</v>
      </c>
      <c r="M527" s="7" t="str">
        <f t="shared" si="109"/>
        <v/>
      </c>
      <c r="N527" s="7" t="str">
        <f t="shared" si="110"/>
        <v/>
      </c>
      <c r="O527" s="7">
        <f t="shared" si="111"/>
        <v>1</v>
      </c>
      <c r="P527" s="7" t="str">
        <f t="shared" si="112"/>
        <v/>
      </c>
      <c r="Q527" s="7">
        <f t="shared" si="113"/>
        <v>1</v>
      </c>
      <c r="R527" s="7" t="str">
        <f t="shared" si="114"/>
        <v/>
      </c>
      <c r="S527" s="7">
        <f t="shared" si="115"/>
        <v>1</v>
      </c>
      <c r="T527" s="7" t="str">
        <f t="shared" si="116"/>
        <v/>
      </c>
      <c r="U527" s="7"/>
    </row>
    <row r="528" spans="1:21" hidden="1" x14ac:dyDescent="0.25">
      <c r="A528" s="53">
        <f>'6aTRaiangProjExample'!B534</f>
        <v>5.2986384230289056</v>
      </c>
      <c r="B528" s="53">
        <f>'6aTRaiangProjExample'!C534</f>
        <v>2.7208745829031891</v>
      </c>
      <c r="C528" s="53">
        <f>'6aTRaiangProjExample'!D534</f>
        <v>5.9480758074119722</v>
      </c>
      <c r="D528" s="53">
        <f>'6aTRaiangProjExample'!E534</f>
        <v>3.8268282261979554</v>
      </c>
      <c r="E528" s="53">
        <f>'6aTRaiangProjExample'!F534</f>
        <v>2.0030530279621921</v>
      </c>
      <c r="F528" s="53">
        <f>'6aTRaiangProjExample'!G534</f>
        <v>3.8837763736989226</v>
      </c>
      <c r="G528" s="52">
        <f t="shared" si="104"/>
        <v>11.246714230440878</v>
      </c>
      <c r="H528" s="51">
        <f t="shared" si="105"/>
        <v>13.009243022925784</v>
      </c>
      <c r="I528" s="50">
        <f t="shared" si="106"/>
        <v>8.6077039845643029</v>
      </c>
      <c r="J528" s="6">
        <f t="shared" si="107"/>
        <v>13.009243022925784</v>
      </c>
      <c r="L528" s="7">
        <f t="shared" si="108"/>
        <v>1</v>
      </c>
      <c r="M528" s="7" t="str">
        <f t="shared" si="109"/>
        <v/>
      </c>
      <c r="N528" s="7" t="str">
        <f t="shared" si="110"/>
        <v/>
      </c>
      <c r="O528" s="7">
        <f t="shared" si="111"/>
        <v>1</v>
      </c>
      <c r="P528" s="7" t="str">
        <f t="shared" si="112"/>
        <v/>
      </c>
      <c r="Q528" s="7">
        <f t="shared" si="113"/>
        <v>1</v>
      </c>
      <c r="R528" s="7" t="str">
        <f t="shared" si="114"/>
        <v/>
      </c>
      <c r="S528" s="7">
        <f t="shared" si="115"/>
        <v>1</v>
      </c>
      <c r="T528" s="7" t="str">
        <f t="shared" si="116"/>
        <v/>
      </c>
      <c r="U528" s="7"/>
    </row>
    <row r="529" spans="1:21" hidden="1" x14ac:dyDescent="0.25">
      <c r="A529" s="53">
        <f>'6aTRaiangProjExample'!B535</f>
        <v>4.5164011557049752</v>
      </c>
      <c r="B529" s="53">
        <f>'6aTRaiangProjExample'!C535</f>
        <v>3.2255590204681113</v>
      </c>
      <c r="C529" s="53">
        <f>'6aTRaiangProjExample'!D535</f>
        <v>5.9815163613584152</v>
      </c>
      <c r="D529" s="53">
        <f>'6aTRaiangProjExample'!E535</f>
        <v>3.4678167568618061</v>
      </c>
      <c r="E529" s="53">
        <f>'6aTRaiangProjExample'!F535</f>
        <v>1.9325691851358442</v>
      </c>
      <c r="F529" s="53">
        <f>'6aTRaiangProjExample'!G535</f>
        <v>3.7924099723576763</v>
      </c>
      <c r="G529" s="52">
        <f t="shared" si="104"/>
        <v>10.49791751706339</v>
      </c>
      <c r="H529" s="51">
        <f t="shared" si="105"/>
        <v>11.776627884924459</v>
      </c>
      <c r="I529" s="50">
        <f t="shared" si="106"/>
        <v>8.9505381779616329</v>
      </c>
      <c r="J529" s="6">
        <f t="shared" si="107"/>
        <v>11.776627884924459</v>
      </c>
      <c r="L529" s="7">
        <f t="shared" si="108"/>
        <v>1</v>
      </c>
      <c r="M529" s="7" t="str">
        <f t="shared" si="109"/>
        <v/>
      </c>
      <c r="N529" s="7" t="str">
        <f t="shared" si="110"/>
        <v/>
      </c>
      <c r="O529" s="7">
        <f t="shared" si="111"/>
        <v>1</v>
      </c>
      <c r="P529" s="7" t="str">
        <f t="shared" si="112"/>
        <v/>
      </c>
      <c r="Q529" s="7">
        <f t="shared" si="113"/>
        <v>1</v>
      </c>
      <c r="R529" s="7" t="str">
        <f t="shared" si="114"/>
        <v/>
      </c>
      <c r="S529" s="7">
        <f t="shared" si="115"/>
        <v>1</v>
      </c>
      <c r="T529" s="7" t="str">
        <f t="shared" si="116"/>
        <v/>
      </c>
      <c r="U529" s="7"/>
    </row>
    <row r="530" spans="1:21" hidden="1" x14ac:dyDescent="0.25">
      <c r="A530" s="53">
        <f>'6aTRaiangProjExample'!B536</f>
        <v>3.5786946757519846</v>
      </c>
      <c r="B530" s="53">
        <f>'6aTRaiangProjExample'!C536</f>
        <v>1.5322837270500322</v>
      </c>
      <c r="C530" s="53">
        <f>'6aTRaiangProjExample'!D536</f>
        <v>6.1976659011265189</v>
      </c>
      <c r="D530" s="53">
        <f>'6aTRaiangProjExample'!E536</f>
        <v>4.682350209967165</v>
      </c>
      <c r="E530" s="53">
        <f>'6aTRaiangProjExample'!F536</f>
        <v>1.0556399867937698</v>
      </c>
      <c r="F530" s="53">
        <f>'6aTRaiangProjExample'!G536</f>
        <v>3.0373815654688214</v>
      </c>
      <c r="G530" s="52">
        <f t="shared" si="104"/>
        <v>9.7763605768785027</v>
      </c>
      <c r="H530" s="51">
        <f t="shared" si="105"/>
        <v>11.298426451187972</v>
      </c>
      <c r="I530" s="50">
        <f t="shared" si="106"/>
        <v>5.6253052793126237</v>
      </c>
      <c r="J530" s="6">
        <f t="shared" si="107"/>
        <v>11.298426451187972</v>
      </c>
      <c r="L530" s="7">
        <f t="shared" si="108"/>
        <v>1</v>
      </c>
      <c r="M530" s="7" t="str">
        <f t="shared" si="109"/>
        <v/>
      </c>
      <c r="N530" s="7" t="str">
        <f t="shared" si="110"/>
        <v/>
      </c>
      <c r="O530" s="7">
        <f t="shared" si="111"/>
        <v>1</v>
      </c>
      <c r="P530" s="7" t="str">
        <f t="shared" si="112"/>
        <v/>
      </c>
      <c r="Q530" s="7">
        <f t="shared" si="113"/>
        <v>1</v>
      </c>
      <c r="R530" s="7" t="str">
        <f t="shared" si="114"/>
        <v/>
      </c>
      <c r="S530" s="7">
        <f t="shared" si="115"/>
        <v>1</v>
      </c>
      <c r="T530" s="7" t="str">
        <f t="shared" si="116"/>
        <v/>
      </c>
      <c r="U530" s="7"/>
    </row>
    <row r="531" spans="1:21" hidden="1" x14ac:dyDescent="0.25">
      <c r="A531" s="53">
        <f>'6aTRaiangProjExample'!B537</f>
        <v>4.0292724135095348</v>
      </c>
      <c r="B531" s="53">
        <f>'6aTRaiangProjExample'!C537</f>
        <v>3.7098476331735641</v>
      </c>
      <c r="C531" s="53">
        <f>'6aTRaiangProjExample'!D537</f>
        <v>4.9890579170064004</v>
      </c>
      <c r="D531" s="53">
        <f>'6aTRaiangProjExample'!E537</f>
        <v>3.9904260055287457</v>
      </c>
      <c r="E531" s="53">
        <f>'6aTRaiangProjExample'!F537</f>
        <v>2.5919022620947727</v>
      </c>
      <c r="F531" s="53">
        <f>'6aTRaiangProjExample'!G537</f>
        <v>2.7426187870168643</v>
      </c>
      <c r="G531" s="52">
        <f t="shared" si="104"/>
        <v>9.0183303305159352</v>
      </c>
      <c r="H531" s="51">
        <f t="shared" si="105"/>
        <v>10.762317206055146</v>
      </c>
      <c r="I531" s="50">
        <f t="shared" si="106"/>
        <v>9.0443686822852012</v>
      </c>
      <c r="J531" s="6">
        <f t="shared" si="107"/>
        <v>10.762317206055146</v>
      </c>
      <c r="L531" s="7">
        <f t="shared" si="108"/>
        <v>1</v>
      </c>
      <c r="M531" s="7" t="str">
        <f t="shared" si="109"/>
        <v/>
      </c>
      <c r="N531" s="7" t="str">
        <f t="shared" si="110"/>
        <v/>
      </c>
      <c r="O531" s="7">
        <f t="shared" si="111"/>
        <v>1</v>
      </c>
      <c r="P531" s="7" t="str">
        <f t="shared" si="112"/>
        <v/>
      </c>
      <c r="Q531" s="7">
        <f t="shared" si="113"/>
        <v>1</v>
      </c>
      <c r="R531" s="7" t="str">
        <f t="shared" si="114"/>
        <v/>
      </c>
      <c r="S531" s="7">
        <f t="shared" si="115"/>
        <v>1</v>
      </c>
      <c r="T531" s="7" t="str">
        <f t="shared" si="116"/>
        <v/>
      </c>
      <c r="U531" s="7"/>
    </row>
    <row r="532" spans="1:21" hidden="1" x14ac:dyDescent="0.25">
      <c r="A532" s="53">
        <f>'6aTRaiangProjExample'!B538</f>
        <v>4.2872490976749944</v>
      </c>
      <c r="B532" s="53">
        <f>'6aTRaiangProjExample'!C538</f>
        <v>2.4604942350451777</v>
      </c>
      <c r="C532" s="53">
        <f>'6aTRaiangProjExample'!D538</f>
        <v>4.8031086393294045</v>
      </c>
      <c r="D532" s="53">
        <f>'6aTRaiangProjExample'!E538</f>
        <v>3.733526164701904</v>
      </c>
      <c r="E532" s="53">
        <f>'6aTRaiangProjExample'!F538</f>
        <v>3.5791847212057295</v>
      </c>
      <c r="F532" s="53">
        <f>'6aTRaiangProjExample'!G538</f>
        <v>2.809525613081155</v>
      </c>
      <c r="G532" s="52">
        <f t="shared" si="104"/>
        <v>9.0903577370043998</v>
      </c>
      <c r="H532" s="51">
        <f t="shared" si="105"/>
        <v>10.830300875458052</v>
      </c>
      <c r="I532" s="50">
        <f t="shared" si="106"/>
        <v>8.8492045693320627</v>
      </c>
      <c r="J532" s="6">
        <f t="shared" si="107"/>
        <v>10.830300875458052</v>
      </c>
      <c r="L532" s="7">
        <f t="shared" si="108"/>
        <v>1</v>
      </c>
      <c r="M532" s="7" t="str">
        <f t="shared" si="109"/>
        <v/>
      </c>
      <c r="N532" s="7" t="str">
        <f t="shared" si="110"/>
        <v/>
      </c>
      <c r="O532" s="7">
        <f t="shared" si="111"/>
        <v>1</v>
      </c>
      <c r="P532" s="7" t="str">
        <f t="shared" si="112"/>
        <v/>
      </c>
      <c r="Q532" s="7">
        <f t="shared" si="113"/>
        <v>1</v>
      </c>
      <c r="R532" s="7" t="str">
        <f t="shared" si="114"/>
        <v/>
      </c>
      <c r="S532" s="7">
        <f t="shared" si="115"/>
        <v>1</v>
      </c>
      <c r="T532" s="7" t="str">
        <f t="shared" si="116"/>
        <v/>
      </c>
      <c r="U532" s="7"/>
    </row>
    <row r="533" spans="1:21" hidden="1" x14ac:dyDescent="0.25">
      <c r="A533" s="53">
        <f>'6aTRaiangProjExample'!B539</f>
        <v>4.2047636060757005</v>
      </c>
      <c r="B533" s="53">
        <f>'6aTRaiangProjExample'!C539</f>
        <v>2.4556519188125376</v>
      </c>
      <c r="C533" s="53">
        <f>'6aTRaiangProjExample'!D539</f>
        <v>5.3958412347539308</v>
      </c>
      <c r="D533" s="53">
        <f>'6aTRaiangProjExample'!E539</f>
        <v>4.7966229792605279</v>
      </c>
      <c r="E533" s="53">
        <f>'6aTRaiangProjExample'!F539</f>
        <v>2.0250873410086219</v>
      </c>
      <c r="F533" s="53">
        <f>'6aTRaiangProjExample'!G539</f>
        <v>3.6452081284626532</v>
      </c>
      <c r="G533" s="52">
        <f t="shared" si="104"/>
        <v>9.6006048408296323</v>
      </c>
      <c r="H533" s="51">
        <f t="shared" si="105"/>
        <v>12.64659471379888</v>
      </c>
      <c r="I533" s="50">
        <f t="shared" si="106"/>
        <v>8.1259473882838122</v>
      </c>
      <c r="J533" s="6">
        <f t="shared" si="107"/>
        <v>12.64659471379888</v>
      </c>
      <c r="L533" s="7">
        <f t="shared" si="108"/>
        <v>1</v>
      </c>
      <c r="M533" s="7" t="str">
        <f t="shared" si="109"/>
        <v/>
      </c>
      <c r="N533" s="7" t="str">
        <f t="shared" si="110"/>
        <v/>
      </c>
      <c r="O533" s="7">
        <f t="shared" si="111"/>
        <v>1</v>
      </c>
      <c r="P533" s="7" t="str">
        <f t="shared" si="112"/>
        <v/>
      </c>
      <c r="Q533" s="7">
        <f t="shared" si="113"/>
        <v>1</v>
      </c>
      <c r="R533" s="7" t="str">
        <f t="shared" si="114"/>
        <v/>
      </c>
      <c r="S533" s="7">
        <f t="shared" si="115"/>
        <v>1</v>
      </c>
      <c r="T533" s="7" t="str">
        <f t="shared" si="116"/>
        <v/>
      </c>
      <c r="U533" s="7"/>
    </row>
    <row r="534" spans="1:21" hidden="1" x14ac:dyDescent="0.25">
      <c r="A534" s="53">
        <f>'6aTRaiangProjExample'!B540</f>
        <v>4.3103473926480085</v>
      </c>
      <c r="B534" s="53">
        <f>'6aTRaiangProjExample'!C540</f>
        <v>4.0849341546255049</v>
      </c>
      <c r="C534" s="53">
        <f>'6aTRaiangProjExample'!D540</f>
        <v>5.1647401400108652</v>
      </c>
      <c r="D534" s="53">
        <f>'6aTRaiangProjExample'!E540</f>
        <v>3.8242910603562841</v>
      </c>
      <c r="E534" s="53">
        <f>'6aTRaiangProjExample'!F540</f>
        <v>1.3658866997171315</v>
      </c>
      <c r="F534" s="53">
        <f>'6aTRaiangProjExample'!G540</f>
        <v>3.0890412143571657</v>
      </c>
      <c r="G534" s="52">
        <f t="shared" si="104"/>
        <v>9.4750875326588737</v>
      </c>
      <c r="H534" s="51">
        <f t="shared" si="105"/>
        <v>11.223679667361459</v>
      </c>
      <c r="I534" s="50">
        <f t="shared" si="106"/>
        <v>8.5398620686998008</v>
      </c>
      <c r="J534" s="6">
        <f t="shared" si="107"/>
        <v>11.223679667361459</v>
      </c>
      <c r="L534" s="7">
        <f t="shared" si="108"/>
        <v>1</v>
      </c>
      <c r="M534" s="7" t="str">
        <f t="shared" si="109"/>
        <v/>
      </c>
      <c r="N534" s="7" t="str">
        <f t="shared" si="110"/>
        <v/>
      </c>
      <c r="O534" s="7">
        <f t="shared" si="111"/>
        <v>1</v>
      </c>
      <c r="P534" s="7" t="str">
        <f t="shared" si="112"/>
        <v/>
      </c>
      <c r="Q534" s="7">
        <f t="shared" si="113"/>
        <v>1</v>
      </c>
      <c r="R534" s="7" t="str">
        <f t="shared" si="114"/>
        <v/>
      </c>
      <c r="S534" s="7">
        <f t="shared" si="115"/>
        <v>1</v>
      </c>
      <c r="T534" s="7" t="str">
        <f t="shared" si="116"/>
        <v/>
      </c>
      <c r="U534" s="7"/>
    </row>
    <row r="535" spans="1:21" hidden="1" x14ac:dyDescent="0.25">
      <c r="A535" s="53">
        <f>'6aTRaiangProjExample'!B541</f>
        <v>4.5144671589710184</v>
      </c>
      <c r="B535" s="53">
        <f>'6aTRaiangProjExample'!C541</f>
        <v>3.533024226878406</v>
      </c>
      <c r="C535" s="53">
        <f>'6aTRaiangProjExample'!D541</f>
        <v>6.3026583617268317</v>
      </c>
      <c r="D535" s="53">
        <f>'6aTRaiangProjExample'!E541</f>
        <v>4.0446994916238435</v>
      </c>
      <c r="E535" s="53">
        <f>'6aTRaiangProjExample'!F541</f>
        <v>1.7564746482265088</v>
      </c>
      <c r="F535" s="53">
        <f>'6aTRaiangProjExample'!G541</f>
        <v>2.9035502999803766</v>
      </c>
      <c r="G535" s="52">
        <f t="shared" si="104"/>
        <v>10.81712552069785</v>
      </c>
      <c r="H535" s="51">
        <f t="shared" si="105"/>
        <v>11.462716950575238</v>
      </c>
      <c r="I535" s="50">
        <f t="shared" si="106"/>
        <v>8.1930491750852923</v>
      </c>
      <c r="J535" s="6">
        <f t="shared" si="107"/>
        <v>11.462716950575238</v>
      </c>
      <c r="L535" s="7">
        <f t="shared" si="108"/>
        <v>1</v>
      </c>
      <c r="M535" s="7" t="str">
        <f t="shared" si="109"/>
        <v/>
      </c>
      <c r="N535" s="7" t="str">
        <f t="shared" si="110"/>
        <v/>
      </c>
      <c r="O535" s="7">
        <f t="shared" si="111"/>
        <v>1</v>
      </c>
      <c r="P535" s="7" t="str">
        <f t="shared" si="112"/>
        <v/>
      </c>
      <c r="Q535" s="7">
        <f t="shared" si="113"/>
        <v>1</v>
      </c>
      <c r="R535" s="7" t="str">
        <f t="shared" si="114"/>
        <v/>
      </c>
      <c r="S535" s="7">
        <f t="shared" si="115"/>
        <v>1</v>
      </c>
      <c r="T535" s="7" t="str">
        <f t="shared" si="116"/>
        <v/>
      </c>
      <c r="U535" s="7"/>
    </row>
    <row r="536" spans="1:21" hidden="1" x14ac:dyDescent="0.25">
      <c r="A536" s="53">
        <f>'6aTRaiangProjExample'!B542</f>
        <v>3.5677415146349274</v>
      </c>
      <c r="B536" s="53">
        <f>'6aTRaiangProjExample'!C542</f>
        <v>3.3343773291943428</v>
      </c>
      <c r="C536" s="53">
        <f>'6aTRaiangProjExample'!D542</f>
        <v>6.4459927269481492</v>
      </c>
      <c r="D536" s="53">
        <f>'6aTRaiangProjExample'!E542</f>
        <v>3.9474293414193253</v>
      </c>
      <c r="E536" s="53">
        <f>'6aTRaiangProjExample'!F542</f>
        <v>2.3196309697019464</v>
      </c>
      <c r="F536" s="53">
        <f>'6aTRaiangProjExample'!G542</f>
        <v>2.4027236046630609</v>
      </c>
      <c r="G536" s="52">
        <f t="shared" si="104"/>
        <v>10.013734241583077</v>
      </c>
      <c r="H536" s="51">
        <f t="shared" si="105"/>
        <v>9.9178944607173136</v>
      </c>
      <c r="I536" s="50">
        <f t="shared" si="106"/>
        <v>8.0567319035593492</v>
      </c>
      <c r="J536" s="6">
        <f t="shared" si="107"/>
        <v>10.013734241583077</v>
      </c>
      <c r="L536" s="7">
        <f t="shared" si="108"/>
        <v>1</v>
      </c>
      <c r="M536" s="7" t="str">
        <f t="shared" si="109"/>
        <v/>
      </c>
      <c r="N536" s="7">
        <f t="shared" si="110"/>
        <v>1</v>
      </c>
      <c r="O536" s="7" t="str">
        <f t="shared" si="111"/>
        <v/>
      </c>
      <c r="P536" s="7" t="str">
        <f t="shared" si="112"/>
        <v/>
      </c>
      <c r="Q536" s="7" t="str">
        <f t="shared" si="113"/>
        <v/>
      </c>
      <c r="R536" s="7">
        <f t="shared" si="114"/>
        <v>1</v>
      </c>
      <c r="S536" s="7" t="str">
        <f t="shared" si="115"/>
        <v/>
      </c>
      <c r="T536" s="7" t="str">
        <f t="shared" si="116"/>
        <v/>
      </c>
      <c r="U536" s="7"/>
    </row>
    <row r="537" spans="1:21" hidden="1" x14ac:dyDescent="0.25">
      <c r="A537" s="53">
        <f>'6aTRaiangProjExample'!B543</f>
        <v>3.8306807859381107</v>
      </c>
      <c r="B537" s="53">
        <f>'6aTRaiangProjExample'!C543</f>
        <v>2.3152989223942719</v>
      </c>
      <c r="C537" s="53">
        <f>'6aTRaiangProjExample'!D543</f>
        <v>4.9536783898684407</v>
      </c>
      <c r="D537" s="53">
        <f>'6aTRaiangProjExample'!E543</f>
        <v>4.5249567046140919</v>
      </c>
      <c r="E537" s="53">
        <f>'6aTRaiangProjExample'!F543</f>
        <v>2.7041494104119614</v>
      </c>
      <c r="F537" s="53">
        <f>'6aTRaiangProjExample'!G543</f>
        <v>3.282084334631973</v>
      </c>
      <c r="G537" s="52">
        <f t="shared" si="104"/>
        <v>8.7843591758065518</v>
      </c>
      <c r="H537" s="51">
        <f t="shared" si="105"/>
        <v>11.637721825184176</v>
      </c>
      <c r="I537" s="50">
        <f t="shared" si="106"/>
        <v>8.3015326674382059</v>
      </c>
      <c r="J537" s="6">
        <f t="shared" si="107"/>
        <v>11.637721825184176</v>
      </c>
      <c r="L537" s="7">
        <f t="shared" si="108"/>
        <v>1</v>
      </c>
      <c r="M537" s="7" t="str">
        <f t="shared" si="109"/>
        <v/>
      </c>
      <c r="N537" s="7" t="str">
        <f t="shared" si="110"/>
        <v/>
      </c>
      <c r="O537" s="7">
        <f t="shared" si="111"/>
        <v>1</v>
      </c>
      <c r="P537" s="7" t="str">
        <f t="shared" si="112"/>
        <v/>
      </c>
      <c r="Q537" s="7">
        <f t="shared" si="113"/>
        <v>1</v>
      </c>
      <c r="R537" s="7" t="str">
        <f t="shared" si="114"/>
        <v/>
      </c>
      <c r="S537" s="7">
        <f t="shared" si="115"/>
        <v>1</v>
      </c>
      <c r="T537" s="7" t="str">
        <f t="shared" si="116"/>
        <v/>
      </c>
      <c r="U537" s="7"/>
    </row>
    <row r="538" spans="1:21" hidden="1" x14ac:dyDescent="0.25">
      <c r="A538" s="53">
        <f>'6aTRaiangProjExample'!B544</f>
        <v>4.2412087528239981</v>
      </c>
      <c r="B538" s="53">
        <f>'6aTRaiangProjExample'!C544</f>
        <v>2.5106316369864929</v>
      </c>
      <c r="C538" s="53">
        <f>'6aTRaiangProjExample'!D544</f>
        <v>5.6957689220420562</v>
      </c>
      <c r="D538" s="53">
        <f>'6aTRaiangProjExample'!E544</f>
        <v>4.1438130821067487</v>
      </c>
      <c r="E538" s="53">
        <f>'6aTRaiangProjExample'!F544</f>
        <v>1.8628382028952588</v>
      </c>
      <c r="F538" s="53">
        <f>'6aTRaiangProjExample'!G544</f>
        <v>2.6546457156307088</v>
      </c>
      <c r="G538" s="52">
        <f t="shared" si="104"/>
        <v>9.9369776748660534</v>
      </c>
      <c r="H538" s="51">
        <f t="shared" si="105"/>
        <v>11.039667550561456</v>
      </c>
      <c r="I538" s="50">
        <f t="shared" si="106"/>
        <v>7.0281155555124606</v>
      </c>
      <c r="J538" s="6">
        <f t="shared" si="107"/>
        <v>11.039667550561456</v>
      </c>
      <c r="L538" s="7">
        <f t="shared" si="108"/>
        <v>1</v>
      </c>
      <c r="M538" s="7" t="str">
        <f t="shared" si="109"/>
        <v/>
      </c>
      <c r="N538" s="7" t="str">
        <f t="shared" si="110"/>
        <v/>
      </c>
      <c r="O538" s="7">
        <f t="shared" si="111"/>
        <v>1</v>
      </c>
      <c r="P538" s="7" t="str">
        <f t="shared" si="112"/>
        <v/>
      </c>
      <c r="Q538" s="7">
        <f t="shared" si="113"/>
        <v>1</v>
      </c>
      <c r="R538" s="7" t="str">
        <f t="shared" si="114"/>
        <v/>
      </c>
      <c r="S538" s="7">
        <f t="shared" si="115"/>
        <v>1</v>
      </c>
      <c r="T538" s="7" t="str">
        <f t="shared" si="116"/>
        <v/>
      </c>
      <c r="U538" s="7"/>
    </row>
    <row r="539" spans="1:21" hidden="1" x14ac:dyDescent="0.25">
      <c r="A539" s="53">
        <f>'6aTRaiangProjExample'!B545</f>
        <v>4.387173170238035</v>
      </c>
      <c r="B539" s="53">
        <f>'6aTRaiangProjExample'!C545</f>
        <v>2.3843975413222069</v>
      </c>
      <c r="C539" s="53">
        <f>'6aTRaiangProjExample'!D545</f>
        <v>5.1488654968422969</v>
      </c>
      <c r="D539" s="53">
        <f>'6aTRaiangProjExample'!E545</f>
        <v>3.5035162318655382</v>
      </c>
      <c r="E539" s="53">
        <f>'6aTRaiangProjExample'!F545</f>
        <v>1.5543108418075438</v>
      </c>
      <c r="F539" s="53">
        <f>'6aTRaiangProjExample'!G545</f>
        <v>4.2451652513688138</v>
      </c>
      <c r="G539" s="52">
        <f t="shared" si="104"/>
        <v>9.5360386670803319</v>
      </c>
      <c r="H539" s="51">
        <f t="shared" si="105"/>
        <v>12.135854653472387</v>
      </c>
      <c r="I539" s="50">
        <f t="shared" si="106"/>
        <v>8.1838736344985641</v>
      </c>
      <c r="J539" s="6">
        <f t="shared" si="107"/>
        <v>12.135854653472387</v>
      </c>
      <c r="L539" s="7">
        <f t="shared" si="108"/>
        <v>1</v>
      </c>
      <c r="M539" s="7" t="str">
        <f t="shared" si="109"/>
        <v/>
      </c>
      <c r="N539" s="7" t="str">
        <f t="shared" si="110"/>
        <v/>
      </c>
      <c r="O539" s="7">
        <f t="shared" si="111"/>
        <v>1</v>
      </c>
      <c r="P539" s="7" t="str">
        <f t="shared" si="112"/>
        <v/>
      </c>
      <c r="Q539" s="7">
        <f t="shared" si="113"/>
        <v>1</v>
      </c>
      <c r="R539" s="7" t="str">
        <f t="shared" si="114"/>
        <v/>
      </c>
      <c r="S539" s="7">
        <f t="shared" si="115"/>
        <v>1</v>
      </c>
      <c r="T539" s="7" t="str">
        <f t="shared" si="116"/>
        <v/>
      </c>
      <c r="U539" s="7"/>
    </row>
    <row r="540" spans="1:21" hidden="1" x14ac:dyDescent="0.25">
      <c r="A540" s="53">
        <f>'6aTRaiangProjExample'!B546</f>
        <v>4.5490688637761041</v>
      </c>
      <c r="B540" s="53">
        <f>'6aTRaiangProjExample'!C546</f>
        <v>3.3879173555428332</v>
      </c>
      <c r="C540" s="53">
        <f>'6aTRaiangProjExample'!D546</f>
        <v>5.7076335397649967</v>
      </c>
      <c r="D540" s="53">
        <f>'6aTRaiangProjExample'!E546</f>
        <v>4.4399320934052078</v>
      </c>
      <c r="E540" s="53">
        <f>'6aTRaiangProjExample'!F546</f>
        <v>3.004336771586412</v>
      </c>
      <c r="F540" s="53">
        <f>'6aTRaiangProjExample'!G546</f>
        <v>2.813723617938654</v>
      </c>
      <c r="G540" s="52">
        <f t="shared" si="104"/>
        <v>10.256702403541102</v>
      </c>
      <c r="H540" s="51">
        <f t="shared" si="105"/>
        <v>11.802724575119965</v>
      </c>
      <c r="I540" s="50">
        <f t="shared" si="106"/>
        <v>9.2059777450678997</v>
      </c>
      <c r="J540" s="6">
        <f t="shared" si="107"/>
        <v>11.802724575119965</v>
      </c>
      <c r="L540" s="7">
        <f t="shared" si="108"/>
        <v>1</v>
      </c>
      <c r="M540" s="7" t="str">
        <f t="shared" si="109"/>
        <v/>
      </c>
      <c r="N540" s="7" t="str">
        <f t="shared" si="110"/>
        <v/>
      </c>
      <c r="O540" s="7">
        <f t="shared" si="111"/>
        <v>1</v>
      </c>
      <c r="P540" s="7" t="str">
        <f t="shared" si="112"/>
        <v/>
      </c>
      <c r="Q540" s="7">
        <f t="shared" si="113"/>
        <v>1</v>
      </c>
      <c r="R540" s="7" t="str">
        <f t="shared" si="114"/>
        <v/>
      </c>
      <c r="S540" s="7">
        <f t="shared" si="115"/>
        <v>1</v>
      </c>
      <c r="T540" s="7" t="str">
        <f t="shared" si="116"/>
        <v/>
      </c>
      <c r="U540" s="7"/>
    </row>
    <row r="541" spans="1:21" hidden="1" x14ac:dyDescent="0.25">
      <c r="A541" s="53">
        <f>'6aTRaiangProjExample'!B547</f>
        <v>3.7365147522029072</v>
      </c>
      <c r="B541" s="53">
        <f>'6aTRaiangProjExample'!C547</f>
        <v>4.4161347492275009</v>
      </c>
      <c r="C541" s="53">
        <f>'6aTRaiangProjExample'!D547</f>
        <v>5.2030269329712198</v>
      </c>
      <c r="D541" s="53">
        <f>'6aTRaiangProjExample'!E547</f>
        <v>3.7461415975897392</v>
      </c>
      <c r="E541" s="53">
        <f>'6aTRaiangProjExample'!F547</f>
        <v>3.535677747424482</v>
      </c>
      <c r="F541" s="53">
        <f>'6aTRaiangProjExample'!G547</f>
        <v>4.7904895727014933</v>
      </c>
      <c r="G541" s="52">
        <f t="shared" si="104"/>
        <v>8.9395416851741274</v>
      </c>
      <c r="H541" s="51">
        <f t="shared" si="105"/>
        <v>12.273145922494141</v>
      </c>
      <c r="I541" s="50">
        <f t="shared" si="106"/>
        <v>12.742302069353476</v>
      </c>
      <c r="J541" s="6">
        <f t="shared" si="107"/>
        <v>12.742302069353476</v>
      </c>
      <c r="L541" s="7" t="str">
        <f t="shared" si="108"/>
        <v/>
      </c>
      <c r="M541" s="7">
        <f t="shared" si="109"/>
        <v>1</v>
      </c>
      <c r="N541" s="7" t="str">
        <f t="shared" si="110"/>
        <v/>
      </c>
      <c r="O541" s="7" t="str">
        <f t="shared" si="111"/>
        <v/>
      </c>
      <c r="P541" s="7">
        <f t="shared" si="112"/>
        <v>1</v>
      </c>
      <c r="Q541" s="7">
        <f t="shared" si="113"/>
        <v>1</v>
      </c>
      <c r="R541" s="7" t="str">
        <f t="shared" si="114"/>
        <v/>
      </c>
      <c r="S541" s="7" t="str">
        <f t="shared" si="115"/>
        <v/>
      </c>
      <c r="T541" s="7">
        <f t="shared" si="116"/>
        <v>1</v>
      </c>
      <c r="U541" s="7"/>
    </row>
    <row r="542" spans="1:21" hidden="1" x14ac:dyDescent="0.25">
      <c r="A542" s="53">
        <f>'6aTRaiangProjExample'!B548</f>
        <v>5.4972564836977931</v>
      </c>
      <c r="B542" s="53">
        <f>'6aTRaiangProjExample'!C548</f>
        <v>2.0945278220425463</v>
      </c>
      <c r="C542" s="53">
        <f>'6aTRaiangProjExample'!D548</f>
        <v>5.2647613202111074</v>
      </c>
      <c r="D542" s="53">
        <f>'6aTRaiangProjExample'!E548</f>
        <v>3.9661146993092049</v>
      </c>
      <c r="E542" s="53">
        <f>'6aTRaiangProjExample'!F548</f>
        <v>2.3866324880178635</v>
      </c>
      <c r="F542" s="53">
        <f>'6aTRaiangProjExample'!G548</f>
        <v>3.1131803854700166</v>
      </c>
      <c r="G542" s="52">
        <f t="shared" si="104"/>
        <v>10.762017803908901</v>
      </c>
      <c r="H542" s="51">
        <f t="shared" si="105"/>
        <v>12.576551568477015</v>
      </c>
      <c r="I542" s="50">
        <f t="shared" si="106"/>
        <v>7.5943406955304269</v>
      </c>
      <c r="J542" s="6">
        <f t="shared" si="107"/>
        <v>12.576551568477015</v>
      </c>
      <c r="L542" s="7">
        <f t="shared" si="108"/>
        <v>1</v>
      </c>
      <c r="M542" s="7" t="str">
        <f t="shared" si="109"/>
        <v/>
      </c>
      <c r="N542" s="7" t="str">
        <f t="shared" si="110"/>
        <v/>
      </c>
      <c r="O542" s="7">
        <f t="shared" si="111"/>
        <v>1</v>
      </c>
      <c r="P542" s="7" t="str">
        <f t="shared" si="112"/>
        <v/>
      </c>
      <c r="Q542" s="7">
        <f t="shared" si="113"/>
        <v>1</v>
      </c>
      <c r="R542" s="7" t="str">
        <f t="shared" si="114"/>
        <v/>
      </c>
      <c r="S542" s="7">
        <f t="shared" si="115"/>
        <v>1</v>
      </c>
      <c r="T542" s="7" t="str">
        <f t="shared" si="116"/>
        <v/>
      </c>
      <c r="U542" s="7"/>
    </row>
    <row r="543" spans="1:21" hidden="1" x14ac:dyDescent="0.25">
      <c r="A543" s="53">
        <f>'6aTRaiangProjExample'!B549</f>
        <v>3.879411026414199</v>
      </c>
      <c r="B543" s="53">
        <f>'6aTRaiangProjExample'!C549</f>
        <v>3.5002953471720808</v>
      </c>
      <c r="C543" s="53">
        <f>'6aTRaiangProjExample'!D549</f>
        <v>6.2219588574027229</v>
      </c>
      <c r="D543" s="53">
        <f>'6aTRaiangProjExample'!E549</f>
        <v>3.6552183317256119</v>
      </c>
      <c r="E543" s="53">
        <f>'6aTRaiangProjExample'!F549</f>
        <v>1.8190453955373931</v>
      </c>
      <c r="F543" s="53">
        <f>'6aTRaiangProjExample'!G549</f>
        <v>3.2675987851424102</v>
      </c>
      <c r="G543" s="52">
        <f t="shared" si="104"/>
        <v>10.101369883816922</v>
      </c>
      <c r="H543" s="51">
        <f t="shared" si="105"/>
        <v>10.802228143282221</v>
      </c>
      <c r="I543" s="50">
        <f t="shared" si="106"/>
        <v>8.5869395278518841</v>
      </c>
      <c r="J543" s="6">
        <f t="shared" si="107"/>
        <v>10.802228143282221</v>
      </c>
      <c r="L543" s="7">
        <f t="shared" si="108"/>
        <v>1</v>
      </c>
      <c r="M543" s="7" t="str">
        <f t="shared" si="109"/>
        <v/>
      </c>
      <c r="N543" s="7" t="str">
        <f t="shared" si="110"/>
        <v/>
      </c>
      <c r="O543" s="7">
        <f t="shared" si="111"/>
        <v>1</v>
      </c>
      <c r="P543" s="7" t="str">
        <f t="shared" si="112"/>
        <v/>
      </c>
      <c r="Q543" s="7">
        <f t="shared" si="113"/>
        <v>1</v>
      </c>
      <c r="R543" s="7" t="str">
        <f t="shared" si="114"/>
        <v/>
      </c>
      <c r="S543" s="7">
        <f t="shared" si="115"/>
        <v>1</v>
      </c>
      <c r="T543" s="7" t="str">
        <f t="shared" si="116"/>
        <v/>
      </c>
      <c r="U543" s="7"/>
    </row>
    <row r="544" spans="1:21" hidden="1" x14ac:dyDescent="0.25">
      <c r="A544" s="53">
        <f>'6aTRaiangProjExample'!B550</f>
        <v>4.7525782523121674</v>
      </c>
      <c r="B544" s="53">
        <f>'6aTRaiangProjExample'!C550</f>
        <v>2.3567565399484307</v>
      </c>
      <c r="C544" s="53">
        <f>'6aTRaiangProjExample'!D550</f>
        <v>5.5414763896574737</v>
      </c>
      <c r="D544" s="53">
        <f>'6aTRaiangProjExample'!E550</f>
        <v>3.2779791629853787</v>
      </c>
      <c r="E544" s="53">
        <f>'6aTRaiangProjExample'!F550</f>
        <v>1.6922143602615796</v>
      </c>
      <c r="F544" s="53">
        <f>'6aTRaiangProjExample'!G550</f>
        <v>3.0565644065634743</v>
      </c>
      <c r="G544" s="52">
        <f t="shared" si="104"/>
        <v>10.294054641969641</v>
      </c>
      <c r="H544" s="51">
        <f t="shared" si="105"/>
        <v>11.08712182186102</v>
      </c>
      <c r="I544" s="50">
        <f t="shared" si="106"/>
        <v>7.1055353067734845</v>
      </c>
      <c r="J544" s="6">
        <f t="shared" si="107"/>
        <v>11.08712182186102</v>
      </c>
      <c r="L544" s="7">
        <f t="shared" si="108"/>
        <v>1</v>
      </c>
      <c r="M544" s="7" t="str">
        <f t="shared" si="109"/>
        <v/>
      </c>
      <c r="N544" s="7" t="str">
        <f t="shared" si="110"/>
        <v/>
      </c>
      <c r="O544" s="7">
        <f t="shared" si="111"/>
        <v>1</v>
      </c>
      <c r="P544" s="7" t="str">
        <f t="shared" si="112"/>
        <v/>
      </c>
      <c r="Q544" s="7">
        <f t="shared" si="113"/>
        <v>1</v>
      </c>
      <c r="R544" s="7" t="str">
        <f t="shared" si="114"/>
        <v/>
      </c>
      <c r="S544" s="7">
        <f t="shared" si="115"/>
        <v>1</v>
      </c>
      <c r="T544" s="7" t="str">
        <f t="shared" si="116"/>
        <v/>
      </c>
      <c r="U544" s="7"/>
    </row>
    <row r="545" spans="1:21" hidden="1" x14ac:dyDescent="0.25">
      <c r="A545" s="53">
        <f>'6aTRaiangProjExample'!B551</f>
        <v>4.1702020226141947</v>
      </c>
      <c r="B545" s="53">
        <f>'6aTRaiangProjExample'!C551</f>
        <v>3.8227977991330917</v>
      </c>
      <c r="C545" s="53">
        <f>'6aTRaiangProjExample'!D551</f>
        <v>4.9219294858285894</v>
      </c>
      <c r="D545" s="53">
        <f>'6aTRaiangProjExample'!E551</f>
        <v>3.6853109089777805</v>
      </c>
      <c r="E545" s="53">
        <f>'6aTRaiangProjExample'!F551</f>
        <v>2.8086527838151323</v>
      </c>
      <c r="F545" s="53">
        <f>'6aTRaiangProjExample'!G551</f>
        <v>2.8371198752114033</v>
      </c>
      <c r="G545" s="52">
        <f t="shared" si="104"/>
        <v>9.0921315084427832</v>
      </c>
      <c r="H545" s="51">
        <f t="shared" si="105"/>
        <v>10.692632806803378</v>
      </c>
      <c r="I545" s="50">
        <f t="shared" si="106"/>
        <v>9.4685704581596273</v>
      </c>
      <c r="J545" s="6">
        <f t="shared" si="107"/>
        <v>10.692632806803378</v>
      </c>
      <c r="L545" s="7">
        <f t="shared" si="108"/>
        <v>1</v>
      </c>
      <c r="M545" s="7" t="str">
        <f t="shared" si="109"/>
        <v/>
      </c>
      <c r="N545" s="7" t="str">
        <f t="shared" si="110"/>
        <v/>
      </c>
      <c r="O545" s="7">
        <f t="shared" si="111"/>
        <v>1</v>
      </c>
      <c r="P545" s="7" t="str">
        <f t="shared" si="112"/>
        <v/>
      </c>
      <c r="Q545" s="7">
        <f t="shared" si="113"/>
        <v>1</v>
      </c>
      <c r="R545" s="7" t="str">
        <f t="shared" si="114"/>
        <v/>
      </c>
      <c r="S545" s="7">
        <f t="shared" si="115"/>
        <v>1</v>
      </c>
      <c r="T545" s="7" t="str">
        <f t="shared" si="116"/>
        <v/>
      </c>
      <c r="U545" s="7"/>
    </row>
    <row r="546" spans="1:21" hidden="1" x14ac:dyDescent="0.25">
      <c r="A546" s="53">
        <f>'6aTRaiangProjExample'!B552</f>
        <v>4.3089000577140952</v>
      </c>
      <c r="B546" s="53">
        <f>'6aTRaiangProjExample'!C552</f>
        <v>2.809104593961516</v>
      </c>
      <c r="C546" s="53">
        <f>'6aTRaiangProjExample'!D552</f>
        <v>5.3665952585652974</v>
      </c>
      <c r="D546" s="53">
        <f>'6aTRaiangProjExample'!E552</f>
        <v>3.8053087666068883</v>
      </c>
      <c r="E546" s="53">
        <f>'6aTRaiangProjExample'!F552</f>
        <v>2.4402175283176288</v>
      </c>
      <c r="F546" s="53">
        <f>'6aTRaiangProjExample'!G552</f>
        <v>2.2805153981011559</v>
      </c>
      <c r="G546" s="52">
        <f t="shared" si="104"/>
        <v>9.6754953162793917</v>
      </c>
      <c r="H546" s="51">
        <f t="shared" si="105"/>
        <v>10.394724222422138</v>
      </c>
      <c r="I546" s="50">
        <f t="shared" si="106"/>
        <v>7.5298375203803003</v>
      </c>
      <c r="J546" s="6">
        <f t="shared" si="107"/>
        <v>10.394724222422138</v>
      </c>
      <c r="L546" s="7">
        <f t="shared" si="108"/>
        <v>1</v>
      </c>
      <c r="M546" s="7" t="str">
        <f t="shared" si="109"/>
        <v/>
      </c>
      <c r="N546" s="7" t="str">
        <f t="shared" si="110"/>
        <v/>
      </c>
      <c r="O546" s="7">
        <f t="shared" si="111"/>
        <v>1</v>
      </c>
      <c r="P546" s="7" t="str">
        <f t="shared" si="112"/>
        <v/>
      </c>
      <c r="Q546" s="7">
        <f t="shared" si="113"/>
        <v>1</v>
      </c>
      <c r="R546" s="7" t="str">
        <f t="shared" si="114"/>
        <v/>
      </c>
      <c r="S546" s="7">
        <f t="shared" si="115"/>
        <v>1</v>
      </c>
      <c r="T546" s="7" t="str">
        <f t="shared" si="116"/>
        <v/>
      </c>
      <c r="U546" s="7"/>
    </row>
    <row r="547" spans="1:21" hidden="1" x14ac:dyDescent="0.25">
      <c r="A547" s="53">
        <f>'6aTRaiangProjExample'!B553</f>
        <v>3.6119029601464119</v>
      </c>
      <c r="B547" s="53">
        <f>'6aTRaiangProjExample'!C553</f>
        <v>3.3494435869386958</v>
      </c>
      <c r="C547" s="53">
        <f>'6aTRaiangProjExample'!D553</f>
        <v>4.7478997023453058</v>
      </c>
      <c r="D547" s="53">
        <f>'6aTRaiangProjExample'!E553</f>
        <v>3.7511853547166849</v>
      </c>
      <c r="E547" s="53">
        <f>'6aTRaiangProjExample'!F553</f>
        <v>2.9388321517291707</v>
      </c>
      <c r="F547" s="53">
        <f>'6aTRaiangProjExample'!G553</f>
        <v>3.9789252699430047</v>
      </c>
      <c r="G547" s="52">
        <f t="shared" si="104"/>
        <v>8.3598026624917168</v>
      </c>
      <c r="H547" s="51">
        <f t="shared" si="105"/>
        <v>11.342013584806102</v>
      </c>
      <c r="I547" s="50">
        <f t="shared" si="106"/>
        <v>10.267201008610872</v>
      </c>
      <c r="J547" s="6">
        <f t="shared" si="107"/>
        <v>11.342013584806102</v>
      </c>
      <c r="L547" s="7">
        <f t="shared" si="108"/>
        <v>1</v>
      </c>
      <c r="M547" s="7" t="str">
        <f t="shared" si="109"/>
        <v/>
      </c>
      <c r="N547" s="7" t="str">
        <f t="shared" si="110"/>
        <v/>
      </c>
      <c r="O547" s="7">
        <f t="shared" si="111"/>
        <v>1</v>
      </c>
      <c r="P547" s="7" t="str">
        <f t="shared" si="112"/>
        <v/>
      </c>
      <c r="Q547" s="7">
        <f t="shared" si="113"/>
        <v>1</v>
      </c>
      <c r="R547" s="7" t="str">
        <f t="shared" si="114"/>
        <v/>
      </c>
      <c r="S547" s="7">
        <f t="shared" si="115"/>
        <v>1</v>
      </c>
      <c r="T547" s="7" t="str">
        <f t="shared" si="116"/>
        <v/>
      </c>
      <c r="U547" s="7"/>
    </row>
    <row r="548" spans="1:21" hidden="1" x14ac:dyDescent="0.25">
      <c r="A548" s="53">
        <f>'6aTRaiangProjExample'!B554</f>
        <v>5.5293369742885021</v>
      </c>
      <c r="B548" s="53">
        <f>'6aTRaiangProjExample'!C554</f>
        <v>2.8656012342333734</v>
      </c>
      <c r="C548" s="53">
        <f>'6aTRaiangProjExample'!D554</f>
        <v>6.0005594428288642</v>
      </c>
      <c r="D548" s="53">
        <f>'6aTRaiangProjExample'!E554</f>
        <v>4.9610865105677231</v>
      </c>
      <c r="E548" s="53">
        <f>'6aTRaiangProjExample'!F554</f>
        <v>3.1741141234014556</v>
      </c>
      <c r="F548" s="53">
        <f>'6aTRaiangProjExample'!G554</f>
        <v>3.4768057656050306</v>
      </c>
      <c r="G548" s="52">
        <f t="shared" si="104"/>
        <v>11.529896417117367</v>
      </c>
      <c r="H548" s="51">
        <f t="shared" si="105"/>
        <v>13.967229250461257</v>
      </c>
      <c r="I548" s="50">
        <f t="shared" si="106"/>
        <v>9.5165211232398601</v>
      </c>
      <c r="J548" s="6">
        <f t="shared" si="107"/>
        <v>13.967229250461257</v>
      </c>
      <c r="L548" s="7">
        <f t="shared" si="108"/>
        <v>1</v>
      </c>
      <c r="M548" s="7" t="str">
        <f t="shared" si="109"/>
        <v/>
      </c>
      <c r="N548" s="7" t="str">
        <f t="shared" si="110"/>
        <v/>
      </c>
      <c r="O548" s="7">
        <f t="shared" si="111"/>
        <v>1</v>
      </c>
      <c r="P548" s="7" t="str">
        <f t="shared" si="112"/>
        <v/>
      </c>
      <c r="Q548" s="7">
        <f t="shared" si="113"/>
        <v>1</v>
      </c>
      <c r="R548" s="7" t="str">
        <f t="shared" si="114"/>
        <v/>
      </c>
      <c r="S548" s="7">
        <f t="shared" si="115"/>
        <v>1</v>
      </c>
      <c r="T548" s="7" t="str">
        <f t="shared" si="116"/>
        <v/>
      </c>
      <c r="U548" s="7"/>
    </row>
    <row r="549" spans="1:21" hidden="1" x14ac:dyDescent="0.25">
      <c r="A549" s="53">
        <f>'6aTRaiangProjExample'!B555</f>
        <v>5.3019178083399039</v>
      </c>
      <c r="B549" s="53">
        <f>'6aTRaiangProjExample'!C555</f>
        <v>3.6116694196553412</v>
      </c>
      <c r="C549" s="53">
        <f>'6aTRaiangProjExample'!D555</f>
        <v>5.8242908472212278</v>
      </c>
      <c r="D549" s="53">
        <f>'6aTRaiangProjExample'!E555</f>
        <v>4.3604129257911914</v>
      </c>
      <c r="E549" s="53">
        <f>'6aTRaiangProjExample'!F555</f>
        <v>2.256634577638577</v>
      </c>
      <c r="F549" s="53">
        <f>'6aTRaiangProjExample'!G555</f>
        <v>4.2708121647068609</v>
      </c>
      <c r="G549" s="52">
        <f t="shared" si="104"/>
        <v>11.126208655561133</v>
      </c>
      <c r="H549" s="51">
        <f t="shared" si="105"/>
        <v>13.933142898837957</v>
      </c>
      <c r="I549" s="50">
        <f t="shared" si="106"/>
        <v>10.139116162000779</v>
      </c>
      <c r="J549" s="6">
        <f t="shared" si="107"/>
        <v>13.933142898837957</v>
      </c>
      <c r="L549" s="7">
        <f t="shared" si="108"/>
        <v>1</v>
      </c>
      <c r="M549" s="7" t="str">
        <f t="shared" si="109"/>
        <v/>
      </c>
      <c r="N549" s="7" t="str">
        <f t="shared" si="110"/>
        <v/>
      </c>
      <c r="O549" s="7">
        <f t="shared" si="111"/>
        <v>1</v>
      </c>
      <c r="P549" s="7" t="str">
        <f t="shared" si="112"/>
        <v/>
      </c>
      <c r="Q549" s="7">
        <f t="shared" si="113"/>
        <v>1</v>
      </c>
      <c r="R549" s="7" t="str">
        <f t="shared" si="114"/>
        <v/>
      </c>
      <c r="S549" s="7">
        <f t="shared" si="115"/>
        <v>1</v>
      </c>
      <c r="T549" s="7" t="str">
        <f t="shared" si="116"/>
        <v/>
      </c>
      <c r="U549" s="7"/>
    </row>
    <row r="550" spans="1:21" hidden="1" x14ac:dyDescent="0.25">
      <c r="A550" s="53">
        <f>'6aTRaiangProjExample'!B556</f>
        <v>5.2024829735723346</v>
      </c>
      <c r="B550" s="53">
        <f>'6aTRaiangProjExample'!C556</f>
        <v>3.3207861813912523</v>
      </c>
      <c r="C550" s="53">
        <f>'6aTRaiangProjExample'!D556</f>
        <v>5.3148196306897137</v>
      </c>
      <c r="D550" s="53">
        <f>'6aTRaiangProjExample'!E556</f>
        <v>3.8146356129920194</v>
      </c>
      <c r="E550" s="53">
        <f>'6aTRaiangProjExample'!F556</f>
        <v>1.9642050295005253</v>
      </c>
      <c r="F550" s="53">
        <f>'6aTRaiangProjExample'!G556</f>
        <v>3.1951766428943857</v>
      </c>
      <c r="G550" s="52">
        <f t="shared" si="104"/>
        <v>10.517302604262049</v>
      </c>
      <c r="H550" s="51">
        <f t="shared" si="105"/>
        <v>12.212295229458739</v>
      </c>
      <c r="I550" s="50">
        <f t="shared" si="106"/>
        <v>8.4801678537861633</v>
      </c>
      <c r="J550" s="6">
        <f t="shared" si="107"/>
        <v>12.212295229458739</v>
      </c>
      <c r="L550" s="7">
        <f t="shared" si="108"/>
        <v>1</v>
      </c>
      <c r="M550" s="7" t="str">
        <f t="shared" si="109"/>
        <v/>
      </c>
      <c r="N550" s="7" t="str">
        <f t="shared" si="110"/>
        <v/>
      </c>
      <c r="O550" s="7">
        <f t="shared" si="111"/>
        <v>1</v>
      </c>
      <c r="P550" s="7" t="str">
        <f t="shared" si="112"/>
        <v/>
      </c>
      <c r="Q550" s="7">
        <f t="shared" si="113"/>
        <v>1</v>
      </c>
      <c r="R550" s="7" t="str">
        <f t="shared" si="114"/>
        <v/>
      </c>
      <c r="S550" s="7">
        <f t="shared" si="115"/>
        <v>1</v>
      </c>
      <c r="T550" s="7" t="str">
        <f t="shared" si="116"/>
        <v/>
      </c>
      <c r="U550" s="7"/>
    </row>
    <row r="551" spans="1:21" hidden="1" x14ac:dyDescent="0.25">
      <c r="A551" s="53">
        <f>'6aTRaiangProjExample'!B557</f>
        <v>4.0167035207391644</v>
      </c>
      <c r="B551" s="53">
        <f>'6aTRaiangProjExample'!C557</f>
        <v>3.265698258591982</v>
      </c>
      <c r="C551" s="53">
        <f>'6aTRaiangProjExample'!D557</f>
        <v>5.7673318499121811</v>
      </c>
      <c r="D551" s="53">
        <f>'6aTRaiangProjExample'!E557</f>
        <v>3.9109679103422899</v>
      </c>
      <c r="E551" s="53">
        <f>'6aTRaiangProjExample'!F557</f>
        <v>1.420485649674557</v>
      </c>
      <c r="F551" s="53">
        <f>'6aTRaiangProjExample'!G557</f>
        <v>2.540029785860098</v>
      </c>
      <c r="G551" s="52">
        <f t="shared" si="104"/>
        <v>9.7840353706513454</v>
      </c>
      <c r="H551" s="51">
        <f t="shared" si="105"/>
        <v>10.467701216941553</v>
      </c>
      <c r="I551" s="50">
        <f t="shared" si="106"/>
        <v>7.2262136941266366</v>
      </c>
      <c r="J551" s="6">
        <f t="shared" si="107"/>
        <v>10.467701216941553</v>
      </c>
      <c r="L551" s="7">
        <f t="shared" si="108"/>
        <v>1</v>
      </c>
      <c r="M551" s="7" t="str">
        <f t="shared" si="109"/>
        <v/>
      </c>
      <c r="N551" s="7" t="str">
        <f t="shared" si="110"/>
        <v/>
      </c>
      <c r="O551" s="7">
        <f t="shared" si="111"/>
        <v>1</v>
      </c>
      <c r="P551" s="7" t="str">
        <f t="shared" si="112"/>
        <v/>
      </c>
      <c r="Q551" s="7">
        <f t="shared" si="113"/>
        <v>1</v>
      </c>
      <c r="R551" s="7" t="str">
        <f t="shared" si="114"/>
        <v/>
      </c>
      <c r="S551" s="7">
        <f t="shared" si="115"/>
        <v>1</v>
      </c>
      <c r="T551" s="7" t="str">
        <f t="shared" si="116"/>
        <v/>
      </c>
      <c r="U551" s="7"/>
    </row>
    <row r="552" spans="1:21" hidden="1" x14ac:dyDescent="0.25">
      <c r="A552" s="53">
        <f>'6aTRaiangProjExample'!B558</f>
        <v>3.6762435370038933</v>
      </c>
      <c r="B552" s="53">
        <f>'6aTRaiangProjExample'!C558</f>
        <v>3.1121237488639109</v>
      </c>
      <c r="C552" s="53">
        <f>'6aTRaiangProjExample'!D558</f>
        <v>6.1647832647512537</v>
      </c>
      <c r="D552" s="53">
        <f>'6aTRaiangProjExample'!E558</f>
        <v>4.6343556457816266</v>
      </c>
      <c r="E552" s="53">
        <f>'6aTRaiangProjExample'!F558</f>
        <v>1.8473241698345393</v>
      </c>
      <c r="F552" s="53">
        <f>'6aTRaiangProjExample'!G558</f>
        <v>2.9897143304282059</v>
      </c>
      <c r="G552" s="52">
        <f t="shared" si="104"/>
        <v>9.841026801755147</v>
      </c>
      <c r="H552" s="51">
        <f t="shared" si="105"/>
        <v>11.300313513213727</v>
      </c>
      <c r="I552" s="50">
        <f t="shared" si="106"/>
        <v>7.9491622491266556</v>
      </c>
      <c r="J552" s="6">
        <f t="shared" si="107"/>
        <v>11.300313513213727</v>
      </c>
      <c r="L552" s="7">
        <f t="shared" si="108"/>
        <v>1</v>
      </c>
      <c r="M552" s="7" t="str">
        <f t="shared" si="109"/>
        <v/>
      </c>
      <c r="N552" s="7" t="str">
        <f t="shared" si="110"/>
        <v/>
      </c>
      <c r="O552" s="7">
        <f t="shared" si="111"/>
        <v>1</v>
      </c>
      <c r="P552" s="7" t="str">
        <f t="shared" si="112"/>
        <v/>
      </c>
      <c r="Q552" s="7">
        <f t="shared" si="113"/>
        <v>1</v>
      </c>
      <c r="R552" s="7" t="str">
        <f t="shared" si="114"/>
        <v/>
      </c>
      <c r="S552" s="7">
        <f t="shared" si="115"/>
        <v>1</v>
      </c>
      <c r="T552" s="7" t="str">
        <f t="shared" si="116"/>
        <v/>
      </c>
      <c r="U552" s="7"/>
    </row>
    <row r="553" spans="1:21" hidden="1" x14ac:dyDescent="0.25">
      <c r="A553" s="53">
        <f>'6aTRaiangProjExample'!B559</f>
        <v>3.870818885956802</v>
      </c>
      <c r="B553" s="53">
        <f>'6aTRaiangProjExample'!C559</f>
        <v>4.6905726798426643</v>
      </c>
      <c r="C553" s="53">
        <f>'6aTRaiangProjExample'!D559</f>
        <v>6.1803669631070042</v>
      </c>
      <c r="D553" s="53">
        <f>'6aTRaiangProjExample'!E559</f>
        <v>3.0863927840399206</v>
      </c>
      <c r="E553" s="53">
        <f>'6aTRaiangProjExample'!F559</f>
        <v>2.1348057450775828</v>
      </c>
      <c r="F553" s="53">
        <f>'6aTRaiangProjExample'!G559</f>
        <v>3.1672058662803693</v>
      </c>
      <c r="G553" s="52">
        <f t="shared" si="104"/>
        <v>10.051185849063806</v>
      </c>
      <c r="H553" s="51">
        <f t="shared" si="105"/>
        <v>10.124417536277091</v>
      </c>
      <c r="I553" s="50">
        <f t="shared" si="106"/>
        <v>9.9925842912006164</v>
      </c>
      <c r="J553" s="6">
        <f t="shared" si="107"/>
        <v>10.124417536277091</v>
      </c>
      <c r="L553" s="7">
        <f t="shared" si="108"/>
        <v>1</v>
      </c>
      <c r="M553" s="7" t="str">
        <f t="shared" si="109"/>
        <v/>
      </c>
      <c r="N553" s="7" t="str">
        <f t="shared" si="110"/>
        <v/>
      </c>
      <c r="O553" s="7">
        <f t="shared" si="111"/>
        <v>1</v>
      </c>
      <c r="P553" s="7" t="str">
        <f t="shared" si="112"/>
        <v/>
      </c>
      <c r="Q553" s="7">
        <f t="shared" si="113"/>
        <v>1</v>
      </c>
      <c r="R553" s="7" t="str">
        <f t="shared" si="114"/>
        <v/>
      </c>
      <c r="S553" s="7">
        <f t="shared" si="115"/>
        <v>1</v>
      </c>
      <c r="T553" s="7" t="str">
        <f t="shared" si="116"/>
        <v/>
      </c>
      <c r="U553" s="7"/>
    </row>
    <row r="554" spans="1:21" hidden="1" x14ac:dyDescent="0.25">
      <c r="A554" s="53">
        <f>'6aTRaiangProjExample'!B560</f>
        <v>5.0465598219525356</v>
      </c>
      <c r="B554" s="53">
        <f>'6aTRaiangProjExample'!C560</f>
        <v>3.1094449881726303</v>
      </c>
      <c r="C554" s="53">
        <f>'6aTRaiangProjExample'!D560</f>
        <v>4.9409889027113216</v>
      </c>
      <c r="D554" s="53">
        <f>'6aTRaiangProjExample'!E560</f>
        <v>3.5744320469794735</v>
      </c>
      <c r="E554" s="53">
        <f>'6aTRaiangProjExample'!F560</f>
        <v>1.8290815052197051</v>
      </c>
      <c r="F554" s="53">
        <f>'6aTRaiangProjExample'!G560</f>
        <v>4.484155144656607</v>
      </c>
      <c r="G554" s="52">
        <f t="shared" si="104"/>
        <v>9.9875487246638563</v>
      </c>
      <c r="H554" s="51">
        <f t="shared" si="105"/>
        <v>13.105147013588617</v>
      </c>
      <c r="I554" s="50">
        <f t="shared" si="106"/>
        <v>9.4226816380489424</v>
      </c>
      <c r="J554" s="6">
        <f t="shared" si="107"/>
        <v>13.105147013588617</v>
      </c>
      <c r="L554" s="7">
        <f t="shared" si="108"/>
        <v>1</v>
      </c>
      <c r="M554" s="7" t="str">
        <f t="shared" si="109"/>
        <v/>
      </c>
      <c r="N554" s="7" t="str">
        <f t="shared" si="110"/>
        <v/>
      </c>
      <c r="O554" s="7">
        <f t="shared" si="111"/>
        <v>1</v>
      </c>
      <c r="P554" s="7" t="str">
        <f t="shared" si="112"/>
        <v/>
      </c>
      <c r="Q554" s="7">
        <f t="shared" si="113"/>
        <v>1</v>
      </c>
      <c r="R554" s="7" t="str">
        <f t="shared" si="114"/>
        <v/>
      </c>
      <c r="S554" s="7">
        <f t="shared" si="115"/>
        <v>1</v>
      </c>
      <c r="T554" s="7" t="str">
        <f t="shared" si="116"/>
        <v/>
      </c>
      <c r="U554" s="7"/>
    </row>
    <row r="555" spans="1:21" hidden="1" x14ac:dyDescent="0.25">
      <c r="A555" s="53">
        <f>'6aTRaiangProjExample'!B561</f>
        <v>3.4305586108734851</v>
      </c>
      <c r="B555" s="53">
        <f>'6aTRaiangProjExample'!C561</f>
        <v>1.622378047056666</v>
      </c>
      <c r="C555" s="53">
        <f>'6aTRaiangProjExample'!D561</f>
        <v>5.8084460617684357</v>
      </c>
      <c r="D555" s="53">
        <f>'6aTRaiangProjExample'!E561</f>
        <v>4.3918478844282802</v>
      </c>
      <c r="E555" s="53">
        <f>'6aTRaiangProjExample'!F561</f>
        <v>2.9370070228414642</v>
      </c>
      <c r="F555" s="53">
        <f>'6aTRaiangProjExample'!G561</f>
        <v>4.3587319842996806</v>
      </c>
      <c r="G555" s="52">
        <f t="shared" si="104"/>
        <v>9.2390046726419204</v>
      </c>
      <c r="H555" s="51">
        <f t="shared" si="105"/>
        <v>12.181138479601445</v>
      </c>
      <c r="I555" s="50">
        <f t="shared" si="106"/>
        <v>8.9181170541978112</v>
      </c>
      <c r="J555" s="6">
        <f t="shared" si="107"/>
        <v>12.181138479601445</v>
      </c>
      <c r="L555" s="7">
        <f t="shared" si="108"/>
        <v>1</v>
      </c>
      <c r="M555" s="7" t="str">
        <f t="shared" si="109"/>
        <v/>
      </c>
      <c r="N555" s="7" t="str">
        <f t="shared" si="110"/>
        <v/>
      </c>
      <c r="O555" s="7">
        <f t="shared" si="111"/>
        <v>1</v>
      </c>
      <c r="P555" s="7" t="str">
        <f t="shared" si="112"/>
        <v/>
      </c>
      <c r="Q555" s="7">
        <f t="shared" si="113"/>
        <v>1</v>
      </c>
      <c r="R555" s="7" t="str">
        <f t="shared" si="114"/>
        <v/>
      </c>
      <c r="S555" s="7">
        <f t="shared" si="115"/>
        <v>1</v>
      </c>
      <c r="T555" s="7" t="str">
        <f t="shared" si="116"/>
        <v/>
      </c>
      <c r="U555" s="7"/>
    </row>
    <row r="556" spans="1:21" hidden="1" x14ac:dyDescent="0.25">
      <c r="A556" s="53">
        <f>'6aTRaiangProjExample'!B562</f>
        <v>4.621647661393494</v>
      </c>
      <c r="B556" s="53">
        <f>'6aTRaiangProjExample'!C562</f>
        <v>2.5597903079719337</v>
      </c>
      <c r="C556" s="53">
        <f>'6aTRaiangProjExample'!D562</f>
        <v>5.3433296386794078</v>
      </c>
      <c r="D556" s="53">
        <f>'6aTRaiangProjExample'!E562</f>
        <v>4.6083638416314896</v>
      </c>
      <c r="E556" s="53">
        <f>'6aTRaiangProjExample'!F562</f>
        <v>2.5373130764347946</v>
      </c>
      <c r="F556" s="53">
        <f>'6aTRaiangProjExample'!G562</f>
        <v>4.1784086149267488</v>
      </c>
      <c r="G556" s="52">
        <f t="shared" si="104"/>
        <v>9.9649773000729027</v>
      </c>
      <c r="H556" s="51">
        <f t="shared" si="105"/>
        <v>13.408420117951731</v>
      </c>
      <c r="I556" s="50">
        <f t="shared" si="106"/>
        <v>9.275511999333478</v>
      </c>
      <c r="J556" s="6">
        <f t="shared" si="107"/>
        <v>13.408420117951731</v>
      </c>
      <c r="L556" s="7">
        <f t="shared" si="108"/>
        <v>1</v>
      </c>
      <c r="M556" s="7" t="str">
        <f t="shared" si="109"/>
        <v/>
      </c>
      <c r="N556" s="7" t="str">
        <f t="shared" si="110"/>
        <v/>
      </c>
      <c r="O556" s="7">
        <f t="shared" si="111"/>
        <v>1</v>
      </c>
      <c r="P556" s="7" t="str">
        <f t="shared" si="112"/>
        <v/>
      </c>
      <c r="Q556" s="7">
        <f t="shared" si="113"/>
        <v>1</v>
      </c>
      <c r="R556" s="7" t="str">
        <f t="shared" si="114"/>
        <v/>
      </c>
      <c r="S556" s="7">
        <f t="shared" si="115"/>
        <v>1</v>
      </c>
      <c r="T556" s="7" t="str">
        <f t="shared" si="116"/>
        <v/>
      </c>
      <c r="U556" s="7"/>
    </row>
    <row r="557" spans="1:21" hidden="1" x14ac:dyDescent="0.25">
      <c r="A557" s="53">
        <f>'6aTRaiangProjExample'!B563</f>
        <v>5.234229948053029</v>
      </c>
      <c r="B557" s="53">
        <f>'6aTRaiangProjExample'!C563</f>
        <v>4.1574534926132554</v>
      </c>
      <c r="C557" s="53">
        <f>'6aTRaiangProjExample'!D563</f>
        <v>6.7975147768951834</v>
      </c>
      <c r="D557" s="53">
        <f>'6aTRaiangProjExample'!E563</f>
        <v>4.891739472112449</v>
      </c>
      <c r="E557" s="53">
        <f>'6aTRaiangProjExample'!F563</f>
        <v>2.1591767018693675</v>
      </c>
      <c r="F557" s="53">
        <f>'6aTRaiangProjExample'!G563</f>
        <v>4.003759072480074</v>
      </c>
      <c r="G557" s="52">
        <f t="shared" si="104"/>
        <v>12.031744724948211</v>
      </c>
      <c r="H557" s="51">
        <f t="shared" si="105"/>
        <v>14.129728492645553</v>
      </c>
      <c r="I557" s="50">
        <f t="shared" si="106"/>
        <v>10.320389266962696</v>
      </c>
      <c r="J557" s="6">
        <f t="shared" si="107"/>
        <v>14.129728492645553</v>
      </c>
      <c r="L557" s="7">
        <f t="shared" si="108"/>
        <v>1</v>
      </c>
      <c r="M557" s="7" t="str">
        <f t="shared" si="109"/>
        <v/>
      </c>
      <c r="N557" s="7" t="str">
        <f t="shared" si="110"/>
        <v/>
      </c>
      <c r="O557" s="7">
        <f t="shared" si="111"/>
        <v>1</v>
      </c>
      <c r="P557" s="7" t="str">
        <f t="shared" si="112"/>
        <v/>
      </c>
      <c r="Q557" s="7">
        <f t="shared" si="113"/>
        <v>1</v>
      </c>
      <c r="R557" s="7" t="str">
        <f t="shared" si="114"/>
        <v/>
      </c>
      <c r="S557" s="7">
        <f t="shared" si="115"/>
        <v>1</v>
      </c>
      <c r="T557" s="7" t="str">
        <f t="shared" si="116"/>
        <v/>
      </c>
      <c r="U557" s="7"/>
    </row>
    <row r="558" spans="1:21" hidden="1" x14ac:dyDescent="0.25">
      <c r="A558" s="53">
        <f>'6aTRaiangProjExample'!B564</f>
        <v>4.4625217148916976</v>
      </c>
      <c r="B558" s="53">
        <f>'6aTRaiangProjExample'!C564</f>
        <v>3.2895761973146325</v>
      </c>
      <c r="C558" s="53">
        <f>'6aTRaiangProjExample'!D564</f>
        <v>5.8484456833639138</v>
      </c>
      <c r="D558" s="53">
        <f>'6aTRaiangProjExample'!E564</f>
        <v>4.6238791785214088</v>
      </c>
      <c r="E558" s="53">
        <f>'6aTRaiangProjExample'!F564</f>
        <v>3.1969440421334334</v>
      </c>
      <c r="F558" s="53">
        <f>'6aTRaiangProjExample'!G564</f>
        <v>3.0176640227665148</v>
      </c>
      <c r="G558" s="52">
        <f t="shared" si="104"/>
        <v>10.310967398255611</v>
      </c>
      <c r="H558" s="51">
        <f t="shared" si="105"/>
        <v>12.10406491617962</v>
      </c>
      <c r="I558" s="50">
        <f t="shared" si="106"/>
        <v>9.5041842622145793</v>
      </c>
      <c r="J558" s="6">
        <f t="shared" si="107"/>
        <v>12.10406491617962</v>
      </c>
      <c r="L558" s="7">
        <f t="shared" si="108"/>
        <v>1</v>
      </c>
      <c r="M558" s="7" t="str">
        <f t="shared" si="109"/>
        <v/>
      </c>
      <c r="N558" s="7" t="str">
        <f t="shared" si="110"/>
        <v/>
      </c>
      <c r="O558" s="7">
        <f t="shared" si="111"/>
        <v>1</v>
      </c>
      <c r="P558" s="7" t="str">
        <f t="shared" si="112"/>
        <v/>
      </c>
      <c r="Q558" s="7">
        <f t="shared" si="113"/>
        <v>1</v>
      </c>
      <c r="R558" s="7" t="str">
        <f t="shared" si="114"/>
        <v/>
      </c>
      <c r="S558" s="7">
        <f t="shared" si="115"/>
        <v>1</v>
      </c>
      <c r="T558" s="7" t="str">
        <f t="shared" si="116"/>
        <v/>
      </c>
      <c r="U558" s="7"/>
    </row>
    <row r="559" spans="1:21" hidden="1" x14ac:dyDescent="0.25">
      <c r="A559" s="53">
        <f>'6aTRaiangProjExample'!B565</f>
        <v>4.7053465862869057</v>
      </c>
      <c r="B559" s="53">
        <f>'6aTRaiangProjExample'!C565</f>
        <v>2.717987268504845</v>
      </c>
      <c r="C559" s="53">
        <f>'6aTRaiangProjExample'!D565</f>
        <v>5.5856341279880333</v>
      </c>
      <c r="D559" s="53">
        <f>'6aTRaiangProjExample'!E565</f>
        <v>3.8946738723724774</v>
      </c>
      <c r="E559" s="53">
        <f>'6aTRaiangProjExample'!F565</f>
        <v>2.910891519609224</v>
      </c>
      <c r="F559" s="53">
        <f>'6aTRaiangProjExample'!G565</f>
        <v>3.5324834576492847</v>
      </c>
      <c r="G559" s="52">
        <f t="shared" si="104"/>
        <v>10.290980714274939</v>
      </c>
      <c r="H559" s="51">
        <f t="shared" si="105"/>
        <v>12.132503916308668</v>
      </c>
      <c r="I559" s="50">
        <f t="shared" si="106"/>
        <v>9.1613622457633532</v>
      </c>
      <c r="J559" s="6">
        <f t="shared" si="107"/>
        <v>12.132503916308668</v>
      </c>
      <c r="L559" s="7">
        <f t="shared" si="108"/>
        <v>1</v>
      </c>
      <c r="M559" s="7" t="str">
        <f t="shared" si="109"/>
        <v/>
      </c>
      <c r="N559" s="7" t="str">
        <f t="shared" si="110"/>
        <v/>
      </c>
      <c r="O559" s="7">
        <f t="shared" si="111"/>
        <v>1</v>
      </c>
      <c r="P559" s="7" t="str">
        <f t="shared" si="112"/>
        <v/>
      </c>
      <c r="Q559" s="7">
        <f t="shared" si="113"/>
        <v>1</v>
      </c>
      <c r="R559" s="7" t="str">
        <f t="shared" si="114"/>
        <v/>
      </c>
      <c r="S559" s="7">
        <f t="shared" si="115"/>
        <v>1</v>
      </c>
      <c r="T559" s="7" t="str">
        <f t="shared" si="116"/>
        <v/>
      </c>
      <c r="U559" s="7"/>
    </row>
    <row r="560" spans="1:21" hidden="1" x14ac:dyDescent="0.25">
      <c r="A560" s="53">
        <f>'6aTRaiangProjExample'!B566</f>
        <v>3.9523097588878038</v>
      </c>
      <c r="B560" s="53">
        <f>'6aTRaiangProjExample'!C566</f>
        <v>2.1531737849186685</v>
      </c>
      <c r="C560" s="53">
        <f>'6aTRaiangProjExample'!D566</f>
        <v>5.4203322707220938</v>
      </c>
      <c r="D560" s="53">
        <f>'6aTRaiangProjExample'!E566</f>
        <v>4.154743062778925</v>
      </c>
      <c r="E560" s="53">
        <f>'6aTRaiangProjExample'!F566</f>
        <v>1.7166412186101485</v>
      </c>
      <c r="F560" s="53">
        <f>'6aTRaiangProjExample'!G566</f>
        <v>3.767334219933363</v>
      </c>
      <c r="G560" s="52">
        <f t="shared" si="104"/>
        <v>9.3726420296098976</v>
      </c>
      <c r="H560" s="51">
        <f t="shared" si="105"/>
        <v>11.874387041600091</v>
      </c>
      <c r="I560" s="50">
        <f t="shared" si="106"/>
        <v>7.6371492234621803</v>
      </c>
      <c r="J560" s="6">
        <f t="shared" si="107"/>
        <v>11.874387041600091</v>
      </c>
      <c r="L560" s="7">
        <f t="shared" si="108"/>
        <v>1</v>
      </c>
      <c r="M560" s="7" t="str">
        <f t="shared" si="109"/>
        <v/>
      </c>
      <c r="N560" s="7" t="str">
        <f t="shared" si="110"/>
        <v/>
      </c>
      <c r="O560" s="7">
        <f t="shared" si="111"/>
        <v>1</v>
      </c>
      <c r="P560" s="7" t="str">
        <f t="shared" si="112"/>
        <v/>
      </c>
      <c r="Q560" s="7">
        <f t="shared" si="113"/>
        <v>1</v>
      </c>
      <c r="R560" s="7" t="str">
        <f t="shared" si="114"/>
        <v/>
      </c>
      <c r="S560" s="7">
        <f t="shared" si="115"/>
        <v>1</v>
      </c>
      <c r="T560" s="7" t="str">
        <f t="shared" si="116"/>
        <v/>
      </c>
      <c r="U560" s="7"/>
    </row>
    <row r="561" spans="1:21" hidden="1" x14ac:dyDescent="0.25">
      <c r="A561" s="53">
        <f>'6aTRaiangProjExample'!B567</f>
        <v>3.7086187585876296</v>
      </c>
      <c r="B561" s="53">
        <f>'6aTRaiangProjExample'!C567</f>
        <v>2.5493837421310452</v>
      </c>
      <c r="C561" s="53">
        <f>'6aTRaiangProjExample'!D567</f>
        <v>6.4678169869475539</v>
      </c>
      <c r="D561" s="53">
        <f>'6aTRaiangProjExample'!E567</f>
        <v>4.1778619544423945</v>
      </c>
      <c r="E561" s="53">
        <f>'6aTRaiangProjExample'!F567</f>
        <v>2.2936582161940295</v>
      </c>
      <c r="F561" s="53">
        <f>'6aTRaiangProjExample'!G567</f>
        <v>3.4406880437272704</v>
      </c>
      <c r="G561" s="52">
        <f t="shared" si="104"/>
        <v>10.176435745535183</v>
      </c>
      <c r="H561" s="51">
        <f t="shared" si="105"/>
        <v>11.327168756757295</v>
      </c>
      <c r="I561" s="50">
        <f t="shared" si="106"/>
        <v>8.2837300020523443</v>
      </c>
      <c r="J561" s="6">
        <f t="shared" si="107"/>
        <v>11.327168756757295</v>
      </c>
      <c r="L561" s="7">
        <f t="shared" si="108"/>
        <v>1</v>
      </c>
      <c r="M561" s="7" t="str">
        <f t="shared" si="109"/>
        <v/>
      </c>
      <c r="N561" s="7" t="str">
        <f t="shared" si="110"/>
        <v/>
      </c>
      <c r="O561" s="7">
        <f t="shared" si="111"/>
        <v>1</v>
      </c>
      <c r="P561" s="7" t="str">
        <f t="shared" si="112"/>
        <v/>
      </c>
      <c r="Q561" s="7">
        <f t="shared" si="113"/>
        <v>1</v>
      </c>
      <c r="R561" s="7" t="str">
        <f t="shared" si="114"/>
        <v/>
      </c>
      <c r="S561" s="7">
        <f t="shared" si="115"/>
        <v>1</v>
      </c>
      <c r="T561" s="7" t="str">
        <f t="shared" si="116"/>
        <v/>
      </c>
      <c r="U561" s="7"/>
    </row>
    <row r="562" spans="1:21" hidden="1" x14ac:dyDescent="0.25">
      <c r="A562" s="53">
        <f>'6aTRaiangProjExample'!B568</f>
        <v>5.2784370535260967</v>
      </c>
      <c r="B562" s="53">
        <f>'6aTRaiangProjExample'!C568</f>
        <v>3.2577101067335654</v>
      </c>
      <c r="C562" s="53">
        <f>'6aTRaiangProjExample'!D568</f>
        <v>4.567576246612469</v>
      </c>
      <c r="D562" s="53">
        <f>'6aTRaiangProjExample'!E568</f>
        <v>4.6239584052377021</v>
      </c>
      <c r="E562" s="53">
        <f>'6aTRaiangProjExample'!F568</f>
        <v>3.2790073279389147</v>
      </c>
      <c r="F562" s="53">
        <f>'6aTRaiangProjExample'!G568</f>
        <v>2.7391868097602274</v>
      </c>
      <c r="G562" s="52">
        <f t="shared" si="104"/>
        <v>9.8460133001385657</v>
      </c>
      <c r="H562" s="51">
        <f t="shared" si="105"/>
        <v>12.641582268524026</v>
      </c>
      <c r="I562" s="50">
        <f t="shared" si="106"/>
        <v>9.2759042444327076</v>
      </c>
      <c r="J562" s="6">
        <f t="shared" si="107"/>
        <v>12.641582268524026</v>
      </c>
      <c r="L562" s="7">
        <f t="shared" si="108"/>
        <v>1</v>
      </c>
      <c r="M562" s="7" t="str">
        <f t="shared" si="109"/>
        <v/>
      </c>
      <c r="N562" s="7" t="str">
        <f t="shared" si="110"/>
        <v/>
      </c>
      <c r="O562" s="7">
        <f t="shared" si="111"/>
        <v>1</v>
      </c>
      <c r="P562" s="7" t="str">
        <f t="shared" si="112"/>
        <v/>
      </c>
      <c r="Q562" s="7">
        <f t="shared" si="113"/>
        <v>1</v>
      </c>
      <c r="R562" s="7" t="str">
        <f t="shared" si="114"/>
        <v/>
      </c>
      <c r="S562" s="7">
        <f t="shared" si="115"/>
        <v>1</v>
      </c>
      <c r="T562" s="7" t="str">
        <f t="shared" si="116"/>
        <v/>
      </c>
      <c r="U562" s="7"/>
    </row>
    <row r="563" spans="1:21" hidden="1" x14ac:dyDescent="0.25">
      <c r="A563" s="53">
        <f>'6aTRaiangProjExample'!B569</f>
        <v>3.9508178905608977</v>
      </c>
      <c r="B563" s="53">
        <f>'6aTRaiangProjExample'!C569</f>
        <v>3.4643030394291277</v>
      </c>
      <c r="C563" s="53">
        <f>'6aTRaiangProjExample'!D569</f>
        <v>6.7525860430831486</v>
      </c>
      <c r="D563" s="53">
        <f>'6aTRaiangProjExample'!E569</f>
        <v>4.2096667125510763</v>
      </c>
      <c r="E563" s="53">
        <f>'6aTRaiangProjExample'!F569</f>
        <v>2.1122175394491056</v>
      </c>
      <c r="F563" s="53">
        <f>'6aTRaiangProjExample'!G569</f>
        <v>4.6549995856036261</v>
      </c>
      <c r="G563" s="52">
        <f t="shared" si="104"/>
        <v>10.703403933644047</v>
      </c>
      <c r="H563" s="51">
        <f t="shared" si="105"/>
        <v>12.815484188715601</v>
      </c>
      <c r="I563" s="50">
        <f t="shared" si="106"/>
        <v>10.231520164481859</v>
      </c>
      <c r="J563" s="6">
        <f t="shared" si="107"/>
        <v>12.815484188715601</v>
      </c>
      <c r="L563" s="7">
        <f t="shared" si="108"/>
        <v>1</v>
      </c>
      <c r="M563" s="7" t="str">
        <f t="shared" si="109"/>
        <v/>
      </c>
      <c r="N563" s="7" t="str">
        <f t="shared" si="110"/>
        <v/>
      </c>
      <c r="O563" s="7">
        <f t="shared" si="111"/>
        <v>1</v>
      </c>
      <c r="P563" s="7" t="str">
        <f t="shared" si="112"/>
        <v/>
      </c>
      <c r="Q563" s="7">
        <f t="shared" si="113"/>
        <v>1</v>
      </c>
      <c r="R563" s="7" t="str">
        <f t="shared" si="114"/>
        <v/>
      </c>
      <c r="S563" s="7">
        <f t="shared" si="115"/>
        <v>1</v>
      </c>
      <c r="T563" s="7" t="str">
        <f t="shared" si="116"/>
        <v/>
      </c>
      <c r="U563" s="7"/>
    </row>
    <row r="564" spans="1:21" hidden="1" x14ac:dyDescent="0.25">
      <c r="A564" s="53">
        <f>'6aTRaiangProjExample'!B570</f>
        <v>4.8405979946196087</v>
      </c>
      <c r="B564" s="53">
        <f>'6aTRaiangProjExample'!C570</f>
        <v>1.8317716268328477</v>
      </c>
      <c r="C564" s="53">
        <f>'6aTRaiangProjExample'!D570</f>
        <v>5.2277870746960531</v>
      </c>
      <c r="D564" s="53">
        <f>'6aTRaiangProjExample'!E570</f>
        <v>4.1955388728589229</v>
      </c>
      <c r="E564" s="53">
        <f>'6aTRaiangProjExample'!F570</f>
        <v>1.4927989859187092</v>
      </c>
      <c r="F564" s="53">
        <f>'6aTRaiangProjExample'!G570</f>
        <v>3.2823169505035841</v>
      </c>
      <c r="G564" s="52">
        <f t="shared" si="104"/>
        <v>10.068385069315662</v>
      </c>
      <c r="H564" s="51">
        <f t="shared" si="105"/>
        <v>12.318453817982117</v>
      </c>
      <c r="I564" s="50">
        <f t="shared" si="106"/>
        <v>6.6068875632551407</v>
      </c>
      <c r="J564" s="6">
        <f t="shared" si="107"/>
        <v>12.318453817982117</v>
      </c>
      <c r="L564" s="7">
        <f t="shared" si="108"/>
        <v>1</v>
      </c>
      <c r="M564" s="7" t="str">
        <f t="shared" si="109"/>
        <v/>
      </c>
      <c r="N564" s="7" t="str">
        <f t="shared" si="110"/>
        <v/>
      </c>
      <c r="O564" s="7">
        <f t="shared" si="111"/>
        <v>1</v>
      </c>
      <c r="P564" s="7" t="str">
        <f t="shared" si="112"/>
        <v/>
      </c>
      <c r="Q564" s="7">
        <f t="shared" si="113"/>
        <v>1</v>
      </c>
      <c r="R564" s="7" t="str">
        <f t="shared" si="114"/>
        <v/>
      </c>
      <c r="S564" s="7">
        <f t="shared" si="115"/>
        <v>1</v>
      </c>
      <c r="T564" s="7" t="str">
        <f t="shared" si="116"/>
        <v/>
      </c>
      <c r="U564" s="7"/>
    </row>
    <row r="565" spans="1:21" hidden="1" x14ac:dyDescent="0.25">
      <c r="A565" s="53">
        <f>'6aTRaiangProjExample'!B571</f>
        <v>3.7918194275199766</v>
      </c>
      <c r="B565" s="53">
        <f>'6aTRaiangProjExample'!C571</f>
        <v>4.1710691658922068</v>
      </c>
      <c r="C565" s="53">
        <f>'6aTRaiangProjExample'!D571</f>
        <v>6.5537589020333114</v>
      </c>
      <c r="D565" s="53">
        <f>'6aTRaiangProjExample'!E571</f>
        <v>4.8038095721881007</v>
      </c>
      <c r="E565" s="53">
        <f>'6aTRaiangProjExample'!F571</f>
        <v>2.4798489670589507</v>
      </c>
      <c r="F565" s="53">
        <f>'6aTRaiangProjExample'!G571</f>
        <v>4.7285039935967728</v>
      </c>
      <c r="G565" s="52">
        <f t="shared" si="104"/>
        <v>10.345578329553287</v>
      </c>
      <c r="H565" s="51">
        <f t="shared" si="105"/>
        <v>13.32413299330485</v>
      </c>
      <c r="I565" s="50">
        <f t="shared" si="106"/>
        <v>11.379422126547929</v>
      </c>
      <c r="J565" s="6">
        <f t="shared" si="107"/>
        <v>13.32413299330485</v>
      </c>
      <c r="L565" s="7">
        <f t="shared" si="108"/>
        <v>1</v>
      </c>
      <c r="M565" s="7" t="str">
        <f t="shared" si="109"/>
        <v/>
      </c>
      <c r="N565" s="7" t="str">
        <f t="shared" si="110"/>
        <v/>
      </c>
      <c r="O565" s="7">
        <f t="shared" si="111"/>
        <v>1</v>
      </c>
      <c r="P565" s="7" t="str">
        <f t="shared" si="112"/>
        <v/>
      </c>
      <c r="Q565" s="7">
        <f t="shared" si="113"/>
        <v>1</v>
      </c>
      <c r="R565" s="7" t="str">
        <f t="shared" si="114"/>
        <v/>
      </c>
      <c r="S565" s="7">
        <f t="shared" si="115"/>
        <v>1</v>
      </c>
      <c r="T565" s="7" t="str">
        <f t="shared" si="116"/>
        <v/>
      </c>
      <c r="U565" s="7"/>
    </row>
    <row r="566" spans="1:21" hidden="1" x14ac:dyDescent="0.25">
      <c r="A566" s="53">
        <f>'6aTRaiangProjExample'!B572</f>
        <v>3.7660624520582369</v>
      </c>
      <c r="B566" s="53">
        <f>'6aTRaiangProjExample'!C572</f>
        <v>3.8168229219530865</v>
      </c>
      <c r="C566" s="53">
        <f>'6aTRaiangProjExample'!D572</f>
        <v>5.8008787895197944</v>
      </c>
      <c r="D566" s="53">
        <f>'6aTRaiangProjExample'!E572</f>
        <v>3.9332635782903624</v>
      </c>
      <c r="E566" s="53">
        <f>'6aTRaiangProjExample'!F572</f>
        <v>3.0836003490820607</v>
      </c>
      <c r="F566" s="53">
        <f>'6aTRaiangProjExample'!G572</f>
        <v>3.3704007970106091</v>
      </c>
      <c r="G566" s="52">
        <f t="shared" si="104"/>
        <v>9.5669412415780322</v>
      </c>
      <c r="H566" s="51">
        <f t="shared" si="105"/>
        <v>11.069726827359208</v>
      </c>
      <c r="I566" s="50">
        <f t="shared" si="106"/>
        <v>10.270824068045757</v>
      </c>
      <c r="J566" s="6">
        <f t="shared" si="107"/>
        <v>11.069726827359208</v>
      </c>
      <c r="L566" s="7">
        <f t="shared" si="108"/>
        <v>1</v>
      </c>
      <c r="M566" s="7" t="str">
        <f t="shared" si="109"/>
        <v/>
      </c>
      <c r="N566" s="7" t="str">
        <f t="shared" si="110"/>
        <v/>
      </c>
      <c r="O566" s="7">
        <f t="shared" si="111"/>
        <v>1</v>
      </c>
      <c r="P566" s="7" t="str">
        <f t="shared" si="112"/>
        <v/>
      </c>
      <c r="Q566" s="7">
        <f t="shared" si="113"/>
        <v>1</v>
      </c>
      <c r="R566" s="7" t="str">
        <f t="shared" si="114"/>
        <v/>
      </c>
      <c r="S566" s="7">
        <f t="shared" si="115"/>
        <v>1</v>
      </c>
      <c r="T566" s="7" t="str">
        <f t="shared" si="116"/>
        <v/>
      </c>
      <c r="U566" s="7"/>
    </row>
    <row r="567" spans="1:21" hidden="1" x14ac:dyDescent="0.25">
      <c r="A567" s="53">
        <f>'6aTRaiangProjExample'!B573</f>
        <v>4.0678793081316051</v>
      </c>
      <c r="B567" s="53">
        <f>'6aTRaiangProjExample'!C573</f>
        <v>2.2455797685156722</v>
      </c>
      <c r="C567" s="53">
        <f>'6aTRaiangProjExample'!D573</f>
        <v>5.6866738869978812</v>
      </c>
      <c r="D567" s="53">
        <f>'6aTRaiangProjExample'!E573</f>
        <v>4.6872763699871056</v>
      </c>
      <c r="E567" s="53">
        <f>'6aTRaiangProjExample'!F573</f>
        <v>1.1483103263334893</v>
      </c>
      <c r="F567" s="53">
        <f>'6aTRaiangProjExample'!G573</f>
        <v>3.7203296591900794</v>
      </c>
      <c r="G567" s="52">
        <f t="shared" si="104"/>
        <v>9.7545531951294855</v>
      </c>
      <c r="H567" s="51">
        <f t="shared" si="105"/>
        <v>12.475485337308792</v>
      </c>
      <c r="I567" s="50">
        <f t="shared" si="106"/>
        <v>7.1142197540392402</v>
      </c>
      <c r="J567" s="6">
        <f t="shared" si="107"/>
        <v>12.475485337308792</v>
      </c>
      <c r="L567" s="7">
        <f t="shared" si="108"/>
        <v>1</v>
      </c>
      <c r="M567" s="7" t="str">
        <f t="shared" si="109"/>
        <v/>
      </c>
      <c r="N567" s="7" t="str">
        <f t="shared" si="110"/>
        <v/>
      </c>
      <c r="O567" s="7">
        <f t="shared" si="111"/>
        <v>1</v>
      </c>
      <c r="P567" s="7" t="str">
        <f t="shared" si="112"/>
        <v/>
      </c>
      <c r="Q567" s="7">
        <f t="shared" si="113"/>
        <v>1</v>
      </c>
      <c r="R567" s="7" t="str">
        <f t="shared" si="114"/>
        <v/>
      </c>
      <c r="S567" s="7">
        <f t="shared" si="115"/>
        <v>1</v>
      </c>
      <c r="T567" s="7" t="str">
        <f t="shared" si="116"/>
        <v/>
      </c>
      <c r="U567" s="7"/>
    </row>
    <row r="568" spans="1:21" hidden="1" x14ac:dyDescent="0.25">
      <c r="A568" s="53">
        <f>'6aTRaiangProjExample'!B574</f>
        <v>5.1459347949667862</v>
      </c>
      <c r="B568" s="53">
        <f>'6aTRaiangProjExample'!C574</f>
        <v>4.710377289084831</v>
      </c>
      <c r="C568" s="53">
        <f>'6aTRaiangProjExample'!D574</f>
        <v>5.3893674942660814</v>
      </c>
      <c r="D568" s="53">
        <f>'6aTRaiangProjExample'!E574</f>
        <v>4.3024924825484474</v>
      </c>
      <c r="E568" s="53">
        <f>'6aTRaiangProjExample'!F574</f>
        <v>2.3580377466776152</v>
      </c>
      <c r="F568" s="53">
        <f>'6aTRaiangProjExample'!G574</f>
        <v>4.4674534635135785</v>
      </c>
      <c r="G568" s="52">
        <f t="shared" si="104"/>
        <v>10.535302289232867</v>
      </c>
      <c r="H568" s="51">
        <f t="shared" si="105"/>
        <v>13.915880741028811</v>
      </c>
      <c r="I568" s="50">
        <f t="shared" si="106"/>
        <v>11.535868499276024</v>
      </c>
      <c r="J568" s="6">
        <f t="shared" si="107"/>
        <v>13.915880741028811</v>
      </c>
      <c r="L568" s="7">
        <f t="shared" si="108"/>
        <v>1</v>
      </c>
      <c r="M568" s="7" t="str">
        <f t="shared" si="109"/>
        <v/>
      </c>
      <c r="N568" s="7" t="str">
        <f t="shared" si="110"/>
        <v/>
      </c>
      <c r="O568" s="7">
        <f t="shared" si="111"/>
        <v>1</v>
      </c>
      <c r="P568" s="7" t="str">
        <f t="shared" si="112"/>
        <v/>
      </c>
      <c r="Q568" s="7">
        <f t="shared" si="113"/>
        <v>1</v>
      </c>
      <c r="R568" s="7" t="str">
        <f t="shared" si="114"/>
        <v/>
      </c>
      <c r="S568" s="7">
        <f t="shared" si="115"/>
        <v>1</v>
      </c>
      <c r="T568" s="7" t="str">
        <f t="shared" si="116"/>
        <v/>
      </c>
      <c r="U568" s="7"/>
    </row>
    <row r="569" spans="1:21" hidden="1" x14ac:dyDescent="0.25">
      <c r="A569" s="53">
        <f>'6aTRaiangProjExample'!B575</f>
        <v>4.4219866284066409</v>
      </c>
      <c r="B569" s="53">
        <f>'6aTRaiangProjExample'!C575</f>
        <v>1.4202028401596081</v>
      </c>
      <c r="C569" s="53">
        <f>'6aTRaiangProjExample'!D575</f>
        <v>5.8802160127379164</v>
      </c>
      <c r="D569" s="53">
        <f>'6aTRaiangProjExample'!E575</f>
        <v>3.88466527450562</v>
      </c>
      <c r="E569" s="53">
        <f>'6aTRaiangProjExample'!F575</f>
        <v>2.6226140977417876</v>
      </c>
      <c r="F569" s="53">
        <f>'6aTRaiangProjExample'!G575</f>
        <v>4.3741324790867111</v>
      </c>
      <c r="G569" s="52">
        <f t="shared" si="104"/>
        <v>10.302202641144557</v>
      </c>
      <c r="H569" s="51">
        <f t="shared" si="105"/>
        <v>12.680784381998972</v>
      </c>
      <c r="I569" s="50">
        <f t="shared" si="106"/>
        <v>8.4169494169881069</v>
      </c>
      <c r="J569" s="6">
        <f t="shared" si="107"/>
        <v>12.680784381998972</v>
      </c>
      <c r="L569" s="7">
        <f t="shared" si="108"/>
        <v>1</v>
      </c>
      <c r="M569" s="7" t="str">
        <f t="shared" si="109"/>
        <v/>
      </c>
      <c r="N569" s="7" t="str">
        <f t="shared" si="110"/>
        <v/>
      </c>
      <c r="O569" s="7">
        <f t="shared" si="111"/>
        <v>1</v>
      </c>
      <c r="P569" s="7" t="str">
        <f t="shared" si="112"/>
        <v/>
      </c>
      <c r="Q569" s="7">
        <f t="shared" si="113"/>
        <v>1</v>
      </c>
      <c r="R569" s="7" t="str">
        <f t="shared" si="114"/>
        <v/>
      </c>
      <c r="S569" s="7">
        <f t="shared" si="115"/>
        <v>1</v>
      </c>
      <c r="T569" s="7" t="str">
        <f t="shared" si="116"/>
        <v/>
      </c>
      <c r="U569" s="7"/>
    </row>
    <row r="570" spans="1:21" hidden="1" x14ac:dyDescent="0.25">
      <c r="A570" s="53">
        <f>'6aTRaiangProjExample'!B576</f>
        <v>4.0930134336406798</v>
      </c>
      <c r="B570" s="53">
        <f>'6aTRaiangProjExample'!C576</f>
        <v>3.3489063761594089</v>
      </c>
      <c r="C570" s="53">
        <f>'6aTRaiangProjExample'!D576</f>
        <v>6.1168398053008861</v>
      </c>
      <c r="D570" s="53">
        <f>'6aTRaiangProjExample'!E576</f>
        <v>3.3906297483962686</v>
      </c>
      <c r="E570" s="53">
        <f>'6aTRaiangProjExample'!F576</f>
        <v>2.445476896070029</v>
      </c>
      <c r="F570" s="53">
        <f>'6aTRaiangProjExample'!G576</f>
        <v>2.3978706865578587</v>
      </c>
      <c r="G570" s="52">
        <f t="shared" si="104"/>
        <v>10.209853238941566</v>
      </c>
      <c r="H570" s="51">
        <f t="shared" si="105"/>
        <v>9.8815138685948067</v>
      </c>
      <c r="I570" s="50">
        <f t="shared" si="106"/>
        <v>8.1922539587872976</v>
      </c>
      <c r="J570" s="6">
        <f t="shared" si="107"/>
        <v>10.209853238941566</v>
      </c>
      <c r="L570" s="7">
        <f t="shared" si="108"/>
        <v>1</v>
      </c>
      <c r="M570" s="7" t="str">
        <f t="shared" si="109"/>
        <v/>
      </c>
      <c r="N570" s="7">
        <f t="shared" si="110"/>
        <v>1</v>
      </c>
      <c r="O570" s="7" t="str">
        <f t="shared" si="111"/>
        <v/>
      </c>
      <c r="P570" s="7" t="str">
        <f t="shared" si="112"/>
        <v/>
      </c>
      <c r="Q570" s="7" t="str">
        <f t="shared" si="113"/>
        <v/>
      </c>
      <c r="R570" s="7">
        <f t="shared" si="114"/>
        <v>1</v>
      </c>
      <c r="S570" s="7" t="str">
        <f t="shared" si="115"/>
        <v/>
      </c>
      <c r="T570" s="7" t="str">
        <f t="shared" si="116"/>
        <v/>
      </c>
      <c r="U570" s="7"/>
    </row>
    <row r="571" spans="1:21" hidden="1" x14ac:dyDescent="0.25">
      <c r="A571" s="53">
        <f>'6aTRaiangProjExample'!B577</f>
        <v>3.9827321877537902</v>
      </c>
      <c r="B571" s="53">
        <f>'6aTRaiangProjExample'!C577</f>
        <v>3.7832855780733063</v>
      </c>
      <c r="C571" s="53">
        <f>'6aTRaiangProjExample'!D577</f>
        <v>5.9952031887485289</v>
      </c>
      <c r="D571" s="53">
        <f>'6aTRaiangProjExample'!E577</f>
        <v>4.1311338983072901</v>
      </c>
      <c r="E571" s="53">
        <f>'6aTRaiangProjExample'!F577</f>
        <v>2.67781221773186</v>
      </c>
      <c r="F571" s="53">
        <f>'6aTRaiangProjExample'!G577</f>
        <v>3.6333466871772444</v>
      </c>
      <c r="G571" s="52">
        <f t="shared" si="104"/>
        <v>9.9779353765023195</v>
      </c>
      <c r="H571" s="51">
        <f t="shared" si="105"/>
        <v>11.747212773238324</v>
      </c>
      <c r="I571" s="50">
        <f t="shared" si="106"/>
        <v>10.094444482982411</v>
      </c>
      <c r="J571" s="6">
        <f t="shared" si="107"/>
        <v>11.747212773238324</v>
      </c>
      <c r="L571" s="7">
        <f t="shared" si="108"/>
        <v>1</v>
      </c>
      <c r="M571" s="7" t="str">
        <f t="shared" si="109"/>
        <v/>
      </c>
      <c r="N571" s="7" t="str">
        <f t="shared" si="110"/>
        <v/>
      </c>
      <c r="O571" s="7">
        <f t="shared" si="111"/>
        <v>1</v>
      </c>
      <c r="P571" s="7" t="str">
        <f t="shared" si="112"/>
        <v/>
      </c>
      <c r="Q571" s="7">
        <f t="shared" si="113"/>
        <v>1</v>
      </c>
      <c r="R571" s="7" t="str">
        <f t="shared" si="114"/>
        <v/>
      </c>
      <c r="S571" s="7">
        <f t="shared" si="115"/>
        <v>1</v>
      </c>
      <c r="T571" s="7" t="str">
        <f t="shared" si="116"/>
        <v/>
      </c>
      <c r="U571" s="7"/>
    </row>
    <row r="572" spans="1:21" hidden="1" x14ac:dyDescent="0.25">
      <c r="A572" s="53">
        <f>'6aTRaiangProjExample'!B578</f>
        <v>3.5392936451391659</v>
      </c>
      <c r="B572" s="53">
        <f>'6aTRaiangProjExample'!C578</f>
        <v>2.0948530447349736</v>
      </c>
      <c r="C572" s="53">
        <f>'6aTRaiangProjExample'!D578</f>
        <v>6.2403347927410815</v>
      </c>
      <c r="D572" s="53">
        <f>'6aTRaiangProjExample'!E578</f>
        <v>4.2574516613264981</v>
      </c>
      <c r="E572" s="53">
        <f>'6aTRaiangProjExample'!F578</f>
        <v>2.295024204631825</v>
      </c>
      <c r="F572" s="53">
        <f>'6aTRaiangProjExample'!G578</f>
        <v>3.1936248691538403</v>
      </c>
      <c r="G572" s="52">
        <f t="shared" si="104"/>
        <v>9.7796284378802483</v>
      </c>
      <c r="H572" s="51">
        <f t="shared" si="105"/>
        <v>10.990370175619503</v>
      </c>
      <c r="I572" s="50">
        <f t="shared" si="106"/>
        <v>7.5835021185206388</v>
      </c>
      <c r="J572" s="6">
        <f t="shared" si="107"/>
        <v>10.990370175619503</v>
      </c>
      <c r="L572" s="7">
        <f t="shared" si="108"/>
        <v>1</v>
      </c>
      <c r="M572" s="7" t="str">
        <f t="shared" si="109"/>
        <v/>
      </c>
      <c r="N572" s="7" t="str">
        <f t="shared" si="110"/>
        <v/>
      </c>
      <c r="O572" s="7">
        <f t="shared" si="111"/>
        <v>1</v>
      </c>
      <c r="P572" s="7" t="str">
        <f t="shared" si="112"/>
        <v/>
      </c>
      <c r="Q572" s="7">
        <f t="shared" si="113"/>
        <v>1</v>
      </c>
      <c r="R572" s="7" t="str">
        <f t="shared" si="114"/>
        <v/>
      </c>
      <c r="S572" s="7">
        <f t="shared" si="115"/>
        <v>1</v>
      </c>
      <c r="T572" s="7" t="str">
        <f t="shared" si="116"/>
        <v/>
      </c>
      <c r="U572" s="7"/>
    </row>
    <row r="573" spans="1:21" hidden="1" x14ac:dyDescent="0.25">
      <c r="A573" s="53">
        <f>'6aTRaiangProjExample'!B579</f>
        <v>4.3545779236330402</v>
      </c>
      <c r="B573" s="53">
        <f>'6aTRaiangProjExample'!C579</f>
        <v>1.9622182118329987</v>
      </c>
      <c r="C573" s="53">
        <f>'6aTRaiangProjExample'!D579</f>
        <v>4.8293703746062011</v>
      </c>
      <c r="D573" s="53">
        <f>'6aTRaiangProjExample'!E579</f>
        <v>3.9591741735256405</v>
      </c>
      <c r="E573" s="53">
        <f>'6aTRaiangProjExample'!F579</f>
        <v>2.153524168389934</v>
      </c>
      <c r="F573" s="53">
        <f>'6aTRaiangProjExample'!G579</f>
        <v>3.8003612975404177</v>
      </c>
      <c r="G573" s="52">
        <f t="shared" si="104"/>
        <v>9.1839482982392404</v>
      </c>
      <c r="H573" s="51">
        <f t="shared" si="105"/>
        <v>12.114113394699098</v>
      </c>
      <c r="I573" s="50">
        <f t="shared" si="106"/>
        <v>7.9161036777633509</v>
      </c>
      <c r="J573" s="6">
        <f t="shared" si="107"/>
        <v>12.114113394699098</v>
      </c>
      <c r="L573" s="7">
        <f t="shared" si="108"/>
        <v>1</v>
      </c>
      <c r="M573" s="7" t="str">
        <f t="shared" si="109"/>
        <v/>
      </c>
      <c r="N573" s="7" t="str">
        <f t="shared" si="110"/>
        <v/>
      </c>
      <c r="O573" s="7">
        <f t="shared" si="111"/>
        <v>1</v>
      </c>
      <c r="P573" s="7" t="str">
        <f t="shared" si="112"/>
        <v/>
      </c>
      <c r="Q573" s="7">
        <f t="shared" si="113"/>
        <v>1</v>
      </c>
      <c r="R573" s="7" t="str">
        <f t="shared" si="114"/>
        <v/>
      </c>
      <c r="S573" s="7">
        <f t="shared" si="115"/>
        <v>1</v>
      </c>
      <c r="T573" s="7" t="str">
        <f t="shared" si="116"/>
        <v/>
      </c>
      <c r="U573" s="7"/>
    </row>
    <row r="574" spans="1:21" hidden="1" x14ac:dyDescent="0.25">
      <c r="A574" s="53">
        <f>'6aTRaiangProjExample'!B580</f>
        <v>5.8386255163662097</v>
      </c>
      <c r="B574" s="53">
        <f>'6aTRaiangProjExample'!C580</f>
        <v>2.8727608621539673</v>
      </c>
      <c r="C574" s="53">
        <f>'6aTRaiangProjExample'!D580</f>
        <v>5.905985781454925</v>
      </c>
      <c r="D574" s="53">
        <f>'6aTRaiangProjExample'!E580</f>
        <v>3.6079106867273669</v>
      </c>
      <c r="E574" s="53">
        <f>'6aTRaiangProjExample'!F580</f>
        <v>3.061374898792856</v>
      </c>
      <c r="F574" s="53">
        <f>'6aTRaiangProjExample'!G580</f>
        <v>2.2347121700072146</v>
      </c>
      <c r="G574" s="52">
        <f t="shared" si="104"/>
        <v>11.744611297821134</v>
      </c>
      <c r="H574" s="51">
        <f t="shared" si="105"/>
        <v>11.681248373100789</v>
      </c>
      <c r="I574" s="50">
        <f t="shared" si="106"/>
        <v>8.1688479309540369</v>
      </c>
      <c r="J574" s="6">
        <f t="shared" si="107"/>
        <v>11.744611297821134</v>
      </c>
      <c r="L574" s="7">
        <f t="shared" si="108"/>
        <v>1</v>
      </c>
      <c r="M574" s="7" t="str">
        <f t="shared" si="109"/>
        <v/>
      </c>
      <c r="N574" s="7">
        <f t="shared" si="110"/>
        <v>1</v>
      </c>
      <c r="O574" s="7" t="str">
        <f t="shared" si="111"/>
        <v/>
      </c>
      <c r="P574" s="7" t="str">
        <f t="shared" si="112"/>
        <v/>
      </c>
      <c r="Q574" s="7" t="str">
        <f t="shared" si="113"/>
        <v/>
      </c>
      <c r="R574" s="7">
        <f t="shared" si="114"/>
        <v>1</v>
      </c>
      <c r="S574" s="7" t="str">
        <f t="shared" si="115"/>
        <v/>
      </c>
      <c r="T574" s="7" t="str">
        <f t="shared" si="116"/>
        <v/>
      </c>
      <c r="U574" s="7"/>
    </row>
    <row r="575" spans="1:21" hidden="1" x14ac:dyDescent="0.25">
      <c r="A575" s="53">
        <f>'6aTRaiangProjExample'!B581</f>
        <v>3.4477126138469645</v>
      </c>
      <c r="B575" s="53">
        <f>'6aTRaiangProjExample'!C581</f>
        <v>2.3025115116275989</v>
      </c>
      <c r="C575" s="53">
        <f>'6aTRaiangProjExample'!D581</f>
        <v>5.721481641495954</v>
      </c>
      <c r="D575" s="53">
        <f>'6aTRaiangProjExample'!E581</f>
        <v>4.2232648274208264</v>
      </c>
      <c r="E575" s="53">
        <f>'6aTRaiangProjExample'!F581</f>
        <v>3.2493901045382385</v>
      </c>
      <c r="F575" s="53">
        <f>'6aTRaiangProjExample'!G581</f>
        <v>2.7065917634067636</v>
      </c>
      <c r="G575" s="52">
        <f t="shared" si="104"/>
        <v>9.1691942553429193</v>
      </c>
      <c r="H575" s="51">
        <f t="shared" si="105"/>
        <v>10.377569204674554</v>
      </c>
      <c r="I575" s="50">
        <f t="shared" si="106"/>
        <v>8.2584933795726005</v>
      </c>
      <c r="J575" s="6">
        <f t="shared" si="107"/>
        <v>10.377569204674554</v>
      </c>
      <c r="L575" s="7">
        <f t="shared" si="108"/>
        <v>1</v>
      </c>
      <c r="M575" s="7" t="str">
        <f t="shared" si="109"/>
        <v/>
      </c>
      <c r="N575" s="7" t="str">
        <f t="shared" si="110"/>
        <v/>
      </c>
      <c r="O575" s="7">
        <f t="shared" si="111"/>
        <v>1</v>
      </c>
      <c r="P575" s="7" t="str">
        <f t="shared" si="112"/>
        <v/>
      </c>
      <c r="Q575" s="7">
        <f t="shared" si="113"/>
        <v>1</v>
      </c>
      <c r="R575" s="7" t="str">
        <f t="shared" si="114"/>
        <v/>
      </c>
      <c r="S575" s="7">
        <f t="shared" si="115"/>
        <v>1</v>
      </c>
      <c r="T575" s="7" t="str">
        <f t="shared" si="116"/>
        <v/>
      </c>
      <c r="U575" s="7"/>
    </row>
    <row r="576" spans="1:21" hidden="1" x14ac:dyDescent="0.25">
      <c r="A576" s="53">
        <f>'6aTRaiangProjExample'!B582</f>
        <v>4.0683485344716583</v>
      </c>
      <c r="B576" s="53">
        <f>'6aTRaiangProjExample'!C582</f>
        <v>3.0775169662028601</v>
      </c>
      <c r="C576" s="53">
        <f>'6aTRaiangProjExample'!D582</f>
        <v>5.7970604697652703</v>
      </c>
      <c r="D576" s="53">
        <f>'6aTRaiangProjExample'!E582</f>
        <v>3.8581914118434018</v>
      </c>
      <c r="E576" s="53">
        <f>'6aTRaiangProjExample'!F582</f>
        <v>2.910683193590125</v>
      </c>
      <c r="F576" s="53">
        <f>'6aTRaiangProjExample'!G582</f>
        <v>2.7671506136012964</v>
      </c>
      <c r="G576" s="52">
        <f t="shared" si="104"/>
        <v>9.8654090042369287</v>
      </c>
      <c r="H576" s="51">
        <f t="shared" si="105"/>
        <v>10.693690559916357</v>
      </c>
      <c r="I576" s="50">
        <f t="shared" si="106"/>
        <v>8.7553507733942819</v>
      </c>
      <c r="J576" s="6">
        <f t="shared" si="107"/>
        <v>10.693690559916357</v>
      </c>
      <c r="L576" s="7">
        <f t="shared" si="108"/>
        <v>1</v>
      </c>
      <c r="M576" s="7" t="str">
        <f t="shared" si="109"/>
        <v/>
      </c>
      <c r="N576" s="7" t="str">
        <f t="shared" si="110"/>
        <v/>
      </c>
      <c r="O576" s="7">
        <f t="shared" si="111"/>
        <v>1</v>
      </c>
      <c r="P576" s="7" t="str">
        <f t="shared" si="112"/>
        <v/>
      </c>
      <c r="Q576" s="7">
        <f t="shared" si="113"/>
        <v>1</v>
      </c>
      <c r="R576" s="7" t="str">
        <f t="shared" si="114"/>
        <v/>
      </c>
      <c r="S576" s="7">
        <f t="shared" si="115"/>
        <v>1</v>
      </c>
      <c r="T576" s="7" t="str">
        <f t="shared" si="116"/>
        <v/>
      </c>
      <c r="U576" s="7"/>
    </row>
    <row r="577" spans="1:21" hidden="1" x14ac:dyDescent="0.25">
      <c r="A577" s="53">
        <f>'6aTRaiangProjExample'!B583</f>
        <v>4.1009797622108115</v>
      </c>
      <c r="B577" s="53">
        <f>'6aTRaiangProjExample'!C583</f>
        <v>3.054192575909048</v>
      </c>
      <c r="C577" s="53">
        <f>'6aTRaiangProjExample'!D583</f>
        <v>6.0779774171238978</v>
      </c>
      <c r="D577" s="53">
        <f>'6aTRaiangProjExample'!E583</f>
        <v>4.0077905122420683</v>
      </c>
      <c r="E577" s="53">
        <f>'6aTRaiangProjExample'!F583</f>
        <v>2.3598224051935208</v>
      </c>
      <c r="F577" s="53">
        <f>'6aTRaiangProjExample'!G583</f>
        <v>3.7221229443765127</v>
      </c>
      <c r="G577" s="52">
        <f t="shared" si="104"/>
        <v>10.178957179334709</v>
      </c>
      <c r="H577" s="51">
        <f t="shared" si="105"/>
        <v>11.830893218829392</v>
      </c>
      <c r="I577" s="50">
        <f t="shared" si="106"/>
        <v>9.1361379254790815</v>
      </c>
      <c r="J577" s="6">
        <f t="shared" si="107"/>
        <v>11.830893218829392</v>
      </c>
      <c r="L577" s="7">
        <f t="shared" si="108"/>
        <v>1</v>
      </c>
      <c r="M577" s="7" t="str">
        <f t="shared" si="109"/>
        <v/>
      </c>
      <c r="N577" s="7" t="str">
        <f t="shared" si="110"/>
        <v/>
      </c>
      <c r="O577" s="7">
        <f t="shared" si="111"/>
        <v>1</v>
      </c>
      <c r="P577" s="7" t="str">
        <f t="shared" si="112"/>
        <v/>
      </c>
      <c r="Q577" s="7">
        <f t="shared" si="113"/>
        <v>1</v>
      </c>
      <c r="R577" s="7" t="str">
        <f t="shared" si="114"/>
        <v/>
      </c>
      <c r="S577" s="7">
        <f t="shared" si="115"/>
        <v>1</v>
      </c>
      <c r="T577" s="7" t="str">
        <f t="shared" si="116"/>
        <v/>
      </c>
      <c r="U577" s="7"/>
    </row>
    <row r="578" spans="1:21" hidden="1" x14ac:dyDescent="0.25">
      <c r="A578" s="53">
        <f>'6aTRaiangProjExample'!B584</f>
        <v>4.1091483677461262</v>
      </c>
      <c r="B578" s="53">
        <f>'6aTRaiangProjExample'!C584</f>
        <v>3.8405785618828832</v>
      </c>
      <c r="C578" s="53">
        <f>'6aTRaiangProjExample'!D584</f>
        <v>5.8459461913817456</v>
      </c>
      <c r="D578" s="53">
        <f>'6aTRaiangProjExample'!E584</f>
        <v>3.9541986675896137</v>
      </c>
      <c r="E578" s="53">
        <f>'6aTRaiangProjExample'!F584</f>
        <v>1.7831025951283404</v>
      </c>
      <c r="F578" s="53">
        <f>'6aTRaiangProjExample'!G584</f>
        <v>3.2371096792489489</v>
      </c>
      <c r="G578" s="52">
        <f t="shared" ref="G578:G641" si="117">A578+C578</f>
        <v>9.9550945591278719</v>
      </c>
      <c r="H578" s="51">
        <f t="shared" ref="H578:H641" si="118">A578+D578+F578</f>
        <v>11.300456714584689</v>
      </c>
      <c r="I578" s="50">
        <f t="shared" ref="I578:I641" si="119">B578+E578+F578</f>
        <v>8.8607908362601719</v>
      </c>
      <c r="J578" s="6">
        <f t="shared" ref="J578:J641" si="120">MAX(G578:I578)</f>
        <v>11.300456714584689</v>
      </c>
      <c r="L578" s="7">
        <f t="shared" ref="L578:L641" si="121">IF(OR(G578=$J578,H578=$J578),1,"")</f>
        <v>1</v>
      </c>
      <c r="M578" s="7" t="str">
        <f t="shared" ref="M578:M641" si="122">IF(I578=$J578,1,"")</f>
        <v/>
      </c>
      <c r="N578" s="7" t="str">
        <f t="shared" ref="N578:N641" si="123">IF(G578=$J578,1,"")</f>
        <v/>
      </c>
      <c r="O578" s="7">
        <f t="shared" ref="O578:O641" si="124">IF(H578=$J578,1,"")</f>
        <v>1</v>
      </c>
      <c r="P578" s="7" t="str">
        <f t="shared" ref="P578:P641" si="125">IF(I578=$J578,1,"")</f>
        <v/>
      </c>
      <c r="Q578" s="7">
        <f t="shared" ref="Q578:Q641" si="126">IF(OR(H578=$J578,I578=J578),1,"")</f>
        <v>1</v>
      </c>
      <c r="R578" s="7" t="str">
        <f t="shared" ref="R578:R641" si="127">IF(G578=$J578,1,"")</f>
        <v/>
      </c>
      <c r="S578" s="7">
        <f t="shared" ref="S578:S641" si="128">IF(H578=$J578,1,"")</f>
        <v>1</v>
      </c>
      <c r="T578" s="7" t="str">
        <f t="shared" ref="T578:T641" si="129">IF(I578=$J578,1,"")</f>
        <v/>
      </c>
      <c r="U578" s="7"/>
    </row>
    <row r="579" spans="1:21" hidden="1" x14ac:dyDescent="0.25">
      <c r="A579" s="53">
        <f>'6aTRaiangProjExample'!B585</f>
        <v>3.0594868446258956</v>
      </c>
      <c r="B579" s="53">
        <f>'6aTRaiangProjExample'!C585</f>
        <v>3.8440953869475507</v>
      </c>
      <c r="C579" s="53">
        <f>'6aTRaiangProjExample'!D585</f>
        <v>6.3342077779374453</v>
      </c>
      <c r="D579" s="53">
        <f>'6aTRaiangProjExample'!E585</f>
        <v>3.4722563764791179</v>
      </c>
      <c r="E579" s="53">
        <f>'6aTRaiangProjExample'!F585</f>
        <v>1.7354175370611422</v>
      </c>
      <c r="F579" s="53">
        <f>'6aTRaiangProjExample'!G585</f>
        <v>2.8600854367746025</v>
      </c>
      <c r="G579" s="52">
        <f t="shared" si="117"/>
        <v>9.3936946225633413</v>
      </c>
      <c r="H579" s="51">
        <f t="shared" si="118"/>
        <v>9.391828657879616</v>
      </c>
      <c r="I579" s="50">
        <f t="shared" si="119"/>
        <v>8.439598360783295</v>
      </c>
      <c r="J579" s="6">
        <f t="shared" si="120"/>
        <v>9.3936946225633413</v>
      </c>
      <c r="L579" s="7">
        <f t="shared" si="121"/>
        <v>1</v>
      </c>
      <c r="M579" s="7" t="str">
        <f t="shared" si="122"/>
        <v/>
      </c>
      <c r="N579" s="7">
        <f t="shared" si="123"/>
        <v>1</v>
      </c>
      <c r="O579" s="7" t="str">
        <f t="shared" si="124"/>
        <v/>
      </c>
      <c r="P579" s="7" t="str">
        <f t="shared" si="125"/>
        <v/>
      </c>
      <c r="Q579" s="7" t="str">
        <f t="shared" si="126"/>
        <v/>
      </c>
      <c r="R579" s="7">
        <f t="shared" si="127"/>
        <v>1</v>
      </c>
      <c r="S579" s="7" t="str">
        <f t="shared" si="128"/>
        <v/>
      </c>
      <c r="T579" s="7" t="str">
        <f t="shared" si="129"/>
        <v/>
      </c>
      <c r="U579" s="7"/>
    </row>
    <row r="580" spans="1:21" hidden="1" x14ac:dyDescent="0.25">
      <c r="A580" s="53">
        <f>'6aTRaiangProjExample'!B586</f>
        <v>3.4538811268557605</v>
      </c>
      <c r="B580" s="53">
        <f>'6aTRaiangProjExample'!C586</f>
        <v>1.8339801435776821</v>
      </c>
      <c r="C580" s="53">
        <f>'6aTRaiangProjExample'!D586</f>
        <v>5.4304814461474447</v>
      </c>
      <c r="D580" s="53">
        <f>'6aTRaiangProjExample'!E586</f>
        <v>3.3117458392498453</v>
      </c>
      <c r="E580" s="53">
        <f>'6aTRaiangProjExample'!F586</f>
        <v>2.4561598102097459</v>
      </c>
      <c r="F580" s="53">
        <f>'6aTRaiangProjExample'!G586</f>
        <v>2.7347011463081712</v>
      </c>
      <c r="G580" s="52">
        <f t="shared" si="117"/>
        <v>8.8843625730032052</v>
      </c>
      <c r="H580" s="51">
        <f t="shared" si="118"/>
        <v>9.5003281124137757</v>
      </c>
      <c r="I580" s="50">
        <f t="shared" si="119"/>
        <v>7.0248411000955988</v>
      </c>
      <c r="J580" s="6">
        <f t="shared" si="120"/>
        <v>9.5003281124137757</v>
      </c>
      <c r="L580" s="7">
        <f t="shared" si="121"/>
        <v>1</v>
      </c>
      <c r="M580" s="7" t="str">
        <f t="shared" si="122"/>
        <v/>
      </c>
      <c r="N580" s="7" t="str">
        <f t="shared" si="123"/>
        <v/>
      </c>
      <c r="O580" s="7">
        <f t="shared" si="124"/>
        <v>1</v>
      </c>
      <c r="P580" s="7" t="str">
        <f t="shared" si="125"/>
        <v/>
      </c>
      <c r="Q580" s="7">
        <f t="shared" si="126"/>
        <v>1</v>
      </c>
      <c r="R580" s="7" t="str">
        <f t="shared" si="127"/>
        <v/>
      </c>
      <c r="S580" s="7">
        <f t="shared" si="128"/>
        <v>1</v>
      </c>
      <c r="T580" s="7" t="str">
        <f t="shared" si="129"/>
        <v/>
      </c>
      <c r="U580" s="7"/>
    </row>
    <row r="581" spans="1:21" hidden="1" x14ac:dyDescent="0.25">
      <c r="A581" s="53">
        <f>'6aTRaiangProjExample'!B587</f>
        <v>4.1912873913431596</v>
      </c>
      <c r="B581" s="53">
        <f>'6aTRaiangProjExample'!C587</f>
        <v>2.9205703684629425</v>
      </c>
      <c r="C581" s="53">
        <f>'6aTRaiangProjExample'!D587</f>
        <v>5.9689218695643689</v>
      </c>
      <c r="D581" s="53">
        <f>'6aTRaiangProjExample'!E587</f>
        <v>3.6879815938711014</v>
      </c>
      <c r="E581" s="53">
        <f>'6aTRaiangProjExample'!F587</f>
        <v>2.9506273198699411</v>
      </c>
      <c r="F581" s="53">
        <f>'6aTRaiangProjExample'!G587</f>
        <v>2.8558684857609906</v>
      </c>
      <c r="G581" s="52">
        <f t="shared" si="117"/>
        <v>10.160209260907529</v>
      </c>
      <c r="H581" s="51">
        <f t="shared" si="118"/>
        <v>10.735137470975252</v>
      </c>
      <c r="I581" s="50">
        <f t="shared" si="119"/>
        <v>8.7270661740938742</v>
      </c>
      <c r="J581" s="6">
        <f t="shared" si="120"/>
        <v>10.735137470975252</v>
      </c>
      <c r="L581" s="7">
        <f t="shared" si="121"/>
        <v>1</v>
      </c>
      <c r="M581" s="7" t="str">
        <f t="shared" si="122"/>
        <v/>
      </c>
      <c r="N581" s="7" t="str">
        <f t="shared" si="123"/>
        <v/>
      </c>
      <c r="O581" s="7">
        <f t="shared" si="124"/>
        <v>1</v>
      </c>
      <c r="P581" s="7" t="str">
        <f t="shared" si="125"/>
        <v/>
      </c>
      <c r="Q581" s="7">
        <f t="shared" si="126"/>
        <v>1</v>
      </c>
      <c r="R581" s="7" t="str">
        <f t="shared" si="127"/>
        <v/>
      </c>
      <c r="S581" s="7">
        <f t="shared" si="128"/>
        <v>1</v>
      </c>
      <c r="T581" s="7" t="str">
        <f t="shared" si="129"/>
        <v/>
      </c>
      <c r="U581" s="7"/>
    </row>
    <row r="582" spans="1:21" hidden="1" x14ac:dyDescent="0.25">
      <c r="A582" s="53">
        <f>'6aTRaiangProjExample'!B588</f>
        <v>3.5609032729619554</v>
      </c>
      <c r="B582" s="53">
        <f>'6aTRaiangProjExample'!C588</f>
        <v>3.1556720049527227</v>
      </c>
      <c r="C582" s="53">
        <f>'6aTRaiangProjExample'!D588</f>
        <v>6.7787019426196586</v>
      </c>
      <c r="D582" s="53">
        <f>'6aTRaiangProjExample'!E588</f>
        <v>3.8654225519117302</v>
      </c>
      <c r="E582" s="53">
        <f>'6aTRaiangProjExample'!F588</f>
        <v>1.8133749969602175</v>
      </c>
      <c r="F582" s="53">
        <f>'6aTRaiangProjExample'!G588</f>
        <v>3.9741394927331921</v>
      </c>
      <c r="G582" s="52">
        <f t="shared" si="117"/>
        <v>10.339605215581614</v>
      </c>
      <c r="H582" s="51">
        <f t="shared" si="118"/>
        <v>11.400465317606878</v>
      </c>
      <c r="I582" s="50">
        <f t="shared" si="119"/>
        <v>8.9431864946461328</v>
      </c>
      <c r="J582" s="6">
        <f t="shared" si="120"/>
        <v>11.400465317606878</v>
      </c>
      <c r="L582" s="7">
        <f t="shared" si="121"/>
        <v>1</v>
      </c>
      <c r="M582" s="7" t="str">
        <f t="shared" si="122"/>
        <v/>
      </c>
      <c r="N582" s="7" t="str">
        <f t="shared" si="123"/>
        <v/>
      </c>
      <c r="O582" s="7">
        <f t="shared" si="124"/>
        <v>1</v>
      </c>
      <c r="P582" s="7" t="str">
        <f t="shared" si="125"/>
        <v/>
      </c>
      <c r="Q582" s="7">
        <f t="shared" si="126"/>
        <v>1</v>
      </c>
      <c r="R582" s="7" t="str">
        <f t="shared" si="127"/>
        <v/>
      </c>
      <c r="S582" s="7">
        <f t="shared" si="128"/>
        <v>1</v>
      </c>
      <c r="T582" s="7" t="str">
        <f t="shared" si="129"/>
        <v/>
      </c>
      <c r="U582" s="7"/>
    </row>
    <row r="583" spans="1:21" hidden="1" x14ac:dyDescent="0.25">
      <c r="A583" s="53">
        <f>'6aTRaiangProjExample'!B589</f>
        <v>4.4463657811371453</v>
      </c>
      <c r="B583" s="53">
        <f>'6aTRaiangProjExample'!C589</f>
        <v>3.1420250675463675</v>
      </c>
      <c r="C583" s="53">
        <f>'6aTRaiangProjExample'!D589</f>
        <v>6.7576624890386778</v>
      </c>
      <c r="D583" s="53">
        <f>'6aTRaiangProjExample'!E589</f>
        <v>4.1202352766787511</v>
      </c>
      <c r="E583" s="53">
        <f>'6aTRaiangProjExample'!F589</f>
        <v>2.5717136377606287</v>
      </c>
      <c r="F583" s="53">
        <f>'6aTRaiangProjExample'!G589</f>
        <v>2.4505042836606248</v>
      </c>
      <c r="G583" s="52">
        <f t="shared" si="117"/>
        <v>11.204028270175822</v>
      </c>
      <c r="H583" s="51">
        <f t="shared" si="118"/>
        <v>11.017105341476521</v>
      </c>
      <c r="I583" s="50">
        <f t="shared" si="119"/>
        <v>8.1642429889676205</v>
      </c>
      <c r="J583" s="6">
        <f t="shared" si="120"/>
        <v>11.204028270175822</v>
      </c>
      <c r="L583" s="7">
        <f t="shared" si="121"/>
        <v>1</v>
      </c>
      <c r="M583" s="7" t="str">
        <f t="shared" si="122"/>
        <v/>
      </c>
      <c r="N583" s="7">
        <f t="shared" si="123"/>
        <v>1</v>
      </c>
      <c r="O583" s="7" t="str">
        <f t="shared" si="124"/>
        <v/>
      </c>
      <c r="P583" s="7" t="str">
        <f t="shared" si="125"/>
        <v/>
      </c>
      <c r="Q583" s="7" t="str">
        <f t="shared" si="126"/>
        <v/>
      </c>
      <c r="R583" s="7">
        <f t="shared" si="127"/>
        <v>1</v>
      </c>
      <c r="S583" s="7" t="str">
        <f t="shared" si="128"/>
        <v/>
      </c>
      <c r="T583" s="7" t="str">
        <f t="shared" si="129"/>
        <v/>
      </c>
      <c r="U583" s="7"/>
    </row>
    <row r="584" spans="1:21" hidden="1" x14ac:dyDescent="0.25">
      <c r="A584" s="53">
        <f>'6aTRaiangProjExample'!B590</f>
        <v>3.7883519524587124</v>
      </c>
      <c r="B584" s="53">
        <f>'6aTRaiangProjExample'!C590</f>
        <v>3.0154539555523838</v>
      </c>
      <c r="C584" s="53">
        <f>'6aTRaiangProjExample'!D590</f>
        <v>6.1746734881227985</v>
      </c>
      <c r="D584" s="53">
        <f>'6aTRaiangProjExample'!E590</f>
        <v>3.4871642425820348</v>
      </c>
      <c r="E584" s="53">
        <f>'6aTRaiangProjExample'!F590</f>
        <v>1.4469144426524594</v>
      </c>
      <c r="F584" s="53">
        <f>'6aTRaiangProjExample'!G590</f>
        <v>3.6235161877738835</v>
      </c>
      <c r="G584" s="52">
        <f t="shared" si="117"/>
        <v>9.9630254405815108</v>
      </c>
      <c r="H584" s="51">
        <f t="shared" si="118"/>
        <v>10.899032382814632</v>
      </c>
      <c r="I584" s="50">
        <f t="shared" si="119"/>
        <v>8.0858845859787269</v>
      </c>
      <c r="J584" s="6">
        <f t="shared" si="120"/>
        <v>10.899032382814632</v>
      </c>
      <c r="L584" s="7">
        <f t="shared" si="121"/>
        <v>1</v>
      </c>
      <c r="M584" s="7" t="str">
        <f t="shared" si="122"/>
        <v/>
      </c>
      <c r="N584" s="7" t="str">
        <f t="shared" si="123"/>
        <v/>
      </c>
      <c r="O584" s="7">
        <f t="shared" si="124"/>
        <v>1</v>
      </c>
      <c r="P584" s="7" t="str">
        <f t="shared" si="125"/>
        <v/>
      </c>
      <c r="Q584" s="7">
        <f t="shared" si="126"/>
        <v>1</v>
      </c>
      <c r="R584" s="7" t="str">
        <f t="shared" si="127"/>
        <v/>
      </c>
      <c r="S584" s="7">
        <f t="shared" si="128"/>
        <v>1</v>
      </c>
      <c r="T584" s="7" t="str">
        <f t="shared" si="129"/>
        <v/>
      </c>
      <c r="U584" s="7"/>
    </row>
    <row r="585" spans="1:21" hidden="1" x14ac:dyDescent="0.25">
      <c r="A585" s="53">
        <f>'6aTRaiangProjExample'!B591</f>
        <v>3.6031086503477106</v>
      </c>
      <c r="B585" s="53">
        <f>'6aTRaiangProjExample'!C591</f>
        <v>2.4640985113186948</v>
      </c>
      <c r="C585" s="53">
        <f>'6aTRaiangProjExample'!D591</f>
        <v>4.6446405378268807</v>
      </c>
      <c r="D585" s="53">
        <f>'6aTRaiangProjExample'!E591</f>
        <v>4.3959929284146098</v>
      </c>
      <c r="E585" s="53">
        <f>'6aTRaiangProjExample'!F591</f>
        <v>2.8844552013777509</v>
      </c>
      <c r="F585" s="53">
        <f>'6aTRaiangProjExample'!G591</f>
        <v>4.5300462592335258</v>
      </c>
      <c r="G585" s="52">
        <f t="shared" si="117"/>
        <v>8.2477491881745912</v>
      </c>
      <c r="H585" s="51">
        <f t="shared" si="118"/>
        <v>12.529147837995847</v>
      </c>
      <c r="I585" s="50">
        <f t="shared" si="119"/>
        <v>9.8785999719299724</v>
      </c>
      <c r="J585" s="6">
        <f t="shared" si="120"/>
        <v>12.529147837995847</v>
      </c>
      <c r="L585" s="7">
        <f t="shared" si="121"/>
        <v>1</v>
      </c>
      <c r="M585" s="7" t="str">
        <f t="shared" si="122"/>
        <v/>
      </c>
      <c r="N585" s="7" t="str">
        <f t="shared" si="123"/>
        <v/>
      </c>
      <c r="O585" s="7">
        <f t="shared" si="124"/>
        <v>1</v>
      </c>
      <c r="P585" s="7" t="str">
        <f t="shared" si="125"/>
        <v/>
      </c>
      <c r="Q585" s="7">
        <f t="shared" si="126"/>
        <v>1</v>
      </c>
      <c r="R585" s="7" t="str">
        <f t="shared" si="127"/>
        <v/>
      </c>
      <c r="S585" s="7">
        <f t="shared" si="128"/>
        <v>1</v>
      </c>
      <c r="T585" s="7" t="str">
        <f t="shared" si="129"/>
        <v/>
      </c>
      <c r="U585" s="7"/>
    </row>
    <row r="586" spans="1:21" hidden="1" x14ac:dyDescent="0.25">
      <c r="A586" s="53">
        <f>'6aTRaiangProjExample'!B592</f>
        <v>5.072126847696607</v>
      </c>
      <c r="B586" s="53">
        <f>'6aTRaiangProjExample'!C592</f>
        <v>3.1309339695388712</v>
      </c>
      <c r="C586" s="53">
        <f>'6aTRaiangProjExample'!D592</f>
        <v>5.4130572025340573</v>
      </c>
      <c r="D586" s="53">
        <f>'6aTRaiangProjExample'!E592</f>
        <v>3.6782595514132659</v>
      </c>
      <c r="E586" s="53">
        <f>'6aTRaiangProjExample'!F592</f>
        <v>2.0965393982500693</v>
      </c>
      <c r="F586" s="53">
        <f>'6aTRaiangProjExample'!G592</f>
        <v>2.84225990679003</v>
      </c>
      <c r="G586" s="52">
        <f t="shared" si="117"/>
        <v>10.485184050230664</v>
      </c>
      <c r="H586" s="51">
        <f t="shared" si="118"/>
        <v>11.592646305899903</v>
      </c>
      <c r="I586" s="50">
        <f t="shared" si="119"/>
        <v>8.0697332745789705</v>
      </c>
      <c r="J586" s="6">
        <f t="shared" si="120"/>
        <v>11.592646305899903</v>
      </c>
      <c r="L586" s="7">
        <f t="shared" si="121"/>
        <v>1</v>
      </c>
      <c r="M586" s="7" t="str">
        <f t="shared" si="122"/>
        <v/>
      </c>
      <c r="N586" s="7" t="str">
        <f t="shared" si="123"/>
        <v/>
      </c>
      <c r="O586" s="7">
        <f t="shared" si="124"/>
        <v>1</v>
      </c>
      <c r="P586" s="7" t="str">
        <f t="shared" si="125"/>
        <v/>
      </c>
      <c r="Q586" s="7">
        <f t="shared" si="126"/>
        <v>1</v>
      </c>
      <c r="R586" s="7" t="str">
        <f t="shared" si="127"/>
        <v/>
      </c>
      <c r="S586" s="7">
        <f t="shared" si="128"/>
        <v>1</v>
      </c>
      <c r="T586" s="7" t="str">
        <f t="shared" si="129"/>
        <v/>
      </c>
      <c r="U586" s="7"/>
    </row>
    <row r="587" spans="1:21" hidden="1" x14ac:dyDescent="0.25">
      <c r="A587" s="53">
        <f>'6aTRaiangProjExample'!B593</f>
        <v>3.9010997458404311</v>
      </c>
      <c r="B587" s="53">
        <f>'6aTRaiangProjExample'!C593</f>
        <v>1.2872495063874216</v>
      </c>
      <c r="C587" s="53">
        <f>'6aTRaiangProjExample'!D593</f>
        <v>5.9271926883824566</v>
      </c>
      <c r="D587" s="53">
        <f>'6aTRaiangProjExample'!E593</f>
        <v>4.3091753456914477</v>
      </c>
      <c r="E587" s="53">
        <f>'6aTRaiangProjExample'!F593</f>
        <v>1.7658339224175836</v>
      </c>
      <c r="F587" s="53">
        <f>'6aTRaiangProjExample'!G593</f>
        <v>3.0288598648655878</v>
      </c>
      <c r="G587" s="52">
        <f t="shared" si="117"/>
        <v>9.8282924342228881</v>
      </c>
      <c r="H587" s="51">
        <f t="shared" si="118"/>
        <v>11.239134956397466</v>
      </c>
      <c r="I587" s="50">
        <f t="shared" si="119"/>
        <v>6.0819432936705926</v>
      </c>
      <c r="J587" s="6">
        <f t="shared" si="120"/>
        <v>11.239134956397466</v>
      </c>
      <c r="L587" s="7">
        <f t="shared" si="121"/>
        <v>1</v>
      </c>
      <c r="M587" s="7" t="str">
        <f t="shared" si="122"/>
        <v/>
      </c>
      <c r="N587" s="7" t="str">
        <f t="shared" si="123"/>
        <v/>
      </c>
      <c r="O587" s="7">
        <f t="shared" si="124"/>
        <v>1</v>
      </c>
      <c r="P587" s="7" t="str">
        <f t="shared" si="125"/>
        <v/>
      </c>
      <c r="Q587" s="7">
        <f t="shared" si="126"/>
        <v>1</v>
      </c>
      <c r="R587" s="7" t="str">
        <f t="shared" si="127"/>
        <v/>
      </c>
      <c r="S587" s="7">
        <f t="shared" si="128"/>
        <v>1</v>
      </c>
      <c r="T587" s="7" t="str">
        <f t="shared" si="129"/>
        <v/>
      </c>
      <c r="U587" s="7"/>
    </row>
    <row r="588" spans="1:21" hidden="1" x14ac:dyDescent="0.25">
      <c r="A588" s="53">
        <f>'6aTRaiangProjExample'!B594</f>
        <v>4.7357824917136062</v>
      </c>
      <c r="B588" s="53">
        <f>'6aTRaiangProjExample'!C594</f>
        <v>2.983592888948075</v>
      </c>
      <c r="C588" s="53">
        <f>'6aTRaiangProjExample'!D594</f>
        <v>5.3082788099207772</v>
      </c>
      <c r="D588" s="53">
        <f>'6aTRaiangProjExample'!E594</f>
        <v>3.772110512978617</v>
      </c>
      <c r="E588" s="53">
        <f>'6aTRaiangProjExample'!F594</f>
        <v>1.5826640134188896</v>
      </c>
      <c r="F588" s="53">
        <f>'6aTRaiangProjExample'!G594</f>
        <v>3.5917873543284706</v>
      </c>
      <c r="G588" s="52">
        <f t="shared" si="117"/>
        <v>10.044061301634382</v>
      </c>
      <c r="H588" s="51">
        <f t="shared" si="118"/>
        <v>12.099680359020693</v>
      </c>
      <c r="I588" s="50">
        <f t="shared" si="119"/>
        <v>8.158044256695435</v>
      </c>
      <c r="J588" s="6">
        <f t="shared" si="120"/>
        <v>12.099680359020693</v>
      </c>
      <c r="L588" s="7">
        <f t="shared" si="121"/>
        <v>1</v>
      </c>
      <c r="M588" s="7" t="str">
        <f t="shared" si="122"/>
        <v/>
      </c>
      <c r="N588" s="7" t="str">
        <f t="shared" si="123"/>
        <v/>
      </c>
      <c r="O588" s="7">
        <f t="shared" si="124"/>
        <v>1</v>
      </c>
      <c r="P588" s="7" t="str">
        <f t="shared" si="125"/>
        <v/>
      </c>
      <c r="Q588" s="7">
        <f t="shared" si="126"/>
        <v>1</v>
      </c>
      <c r="R588" s="7" t="str">
        <f t="shared" si="127"/>
        <v/>
      </c>
      <c r="S588" s="7">
        <f t="shared" si="128"/>
        <v>1</v>
      </c>
      <c r="T588" s="7" t="str">
        <f t="shared" si="129"/>
        <v/>
      </c>
      <c r="U588" s="7"/>
    </row>
    <row r="589" spans="1:21" hidden="1" x14ac:dyDescent="0.25">
      <c r="A589" s="53">
        <f>'6aTRaiangProjExample'!B595</f>
        <v>3.8217928689201734</v>
      </c>
      <c r="B589" s="53">
        <f>'6aTRaiangProjExample'!C595</f>
        <v>3.9199334292627719</v>
      </c>
      <c r="C589" s="53">
        <f>'6aTRaiangProjExample'!D595</f>
        <v>4.1939991310758646</v>
      </c>
      <c r="D589" s="53">
        <f>'6aTRaiangProjExample'!E595</f>
        <v>4.4889477133132765</v>
      </c>
      <c r="E589" s="53">
        <f>'6aTRaiangProjExample'!F595</f>
        <v>2.2050649516510497</v>
      </c>
      <c r="F589" s="53">
        <f>'6aTRaiangProjExample'!G595</f>
        <v>3.2225605640329329</v>
      </c>
      <c r="G589" s="52">
        <f t="shared" si="117"/>
        <v>8.0157919999960381</v>
      </c>
      <c r="H589" s="51">
        <f t="shared" si="118"/>
        <v>11.533301146266382</v>
      </c>
      <c r="I589" s="50">
        <f t="shared" si="119"/>
        <v>9.3475589449467549</v>
      </c>
      <c r="J589" s="6">
        <f t="shared" si="120"/>
        <v>11.533301146266382</v>
      </c>
      <c r="L589" s="7">
        <f t="shared" si="121"/>
        <v>1</v>
      </c>
      <c r="M589" s="7" t="str">
        <f t="shared" si="122"/>
        <v/>
      </c>
      <c r="N589" s="7" t="str">
        <f t="shared" si="123"/>
        <v/>
      </c>
      <c r="O589" s="7">
        <f t="shared" si="124"/>
        <v>1</v>
      </c>
      <c r="P589" s="7" t="str">
        <f t="shared" si="125"/>
        <v/>
      </c>
      <c r="Q589" s="7">
        <f t="shared" si="126"/>
        <v>1</v>
      </c>
      <c r="R589" s="7" t="str">
        <f t="shared" si="127"/>
        <v/>
      </c>
      <c r="S589" s="7">
        <f t="shared" si="128"/>
        <v>1</v>
      </c>
      <c r="T589" s="7" t="str">
        <f t="shared" si="129"/>
        <v/>
      </c>
      <c r="U589" s="7"/>
    </row>
    <row r="590" spans="1:21" hidden="1" x14ac:dyDescent="0.25">
      <c r="A590" s="53">
        <f>'6aTRaiangProjExample'!B596</f>
        <v>3.4748104861041855</v>
      </c>
      <c r="B590" s="53">
        <f>'6aTRaiangProjExample'!C596</f>
        <v>3.164800958222556</v>
      </c>
      <c r="C590" s="53">
        <f>'6aTRaiangProjExample'!D596</f>
        <v>5.0785204862831987</v>
      </c>
      <c r="D590" s="53">
        <f>'6aTRaiangProjExample'!E596</f>
        <v>4.3532242532584782</v>
      </c>
      <c r="E590" s="53">
        <f>'6aTRaiangProjExample'!F596</f>
        <v>1.859954878847051</v>
      </c>
      <c r="F590" s="53">
        <f>'6aTRaiangProjExample'!G596</f>
        <v>3.5285512222916582</v>
      </c>
      <c r="G590" s="52">
        <f t="shared" si="117"/>
        <v>8.5533309723873838</v>
      </c>
      <c r="H590" s="51">
        <f t="shared" si="118"/>
        <v>11.356585961654321</v>
      </c>
      <c r="I590" s="50">
        <f t="shared" si="119"/>
        <v>8.5533070593612663</v>
      </c>
      <c r="J590" s="6">
        <f t="shared" si="120"/>
        <v>11.356585961654321</v>
      </c>
      <c r="L590" s="7">
        <f t="shared" si="121"/>
        <v>1</v>
      </c>
      <c r="M590" s="7" t="str">
        <f t="shared" si="122"/>
        <v/>
      </c>
      <c r="N590" s="7" t="str">
        <f t="shared" si="123"/>
        <v/>
      </c>
      <c r="O590" s="7">
        <f t="shared" si="124"/>
        <v>1</v>
      </c>
      <c r="P590" s="7" t="str">
        <f t="shared" si="125"/>
        <v/>
      </c>
      <c r="Q590" s="7">
        <f t="shared" si="126"/>
        <v>1</v>
      </c>
      <c r="R590" s="7" t="str">
        <f t="shared" si="127"/>
        <v/>
      </c>
      <c r="S590" s="7">
        <f t="shared" si="128"/>
        <v>1</v>
      </c>
      <c r="T590" s="7" t="str">
        <f t="shared" si="129"/>
        <v/>
      </c>
      <c r="U590" s="7"/>
    </row>
    <row r="591" spans="1:21" hidden="1" x14ac:dyDescent="0.25">
      <c r="A591" s="53">
        <f>'6aTRaiangProjExample'!B597</f>
        <v>4.6942783742943011</v>
      </c>
      <c r="B591" s="53">
        <f>'6aTRaiangProjExample'!C597</f>
        <v>2.9424528836522672</v>
      </c>
      <c r="C591" s="53">
        <f>'6aTRaiangProjExample'!D597</f>
        <v>4.9513292399730195</v>
      </c>
      <c r="D591" s="53">
        <f>'6aTRaiangProjExample'!E597</f>
        <v>4.0724732420282486</v>
      </c>
      <c r="E591" s="53">
        <f>'6aTRaiangProjExample'!F597</f>
        <v>2.0655434597739761</v>
      </c>
      <c r="F591" s="53">
        <f>'6aTRaiangProjExample'!G597</f>
        <v>3.2924295655917568</v>
      </c>
      <c r="G591" s="52">
        <f t="shared" si="117"/>
        <v>9.6456076142673197</v>
      </c>
      <c r="H591" s="51">
        <f t="shared" si="118"/>
        <v>12.059181181914306</v>
      </c>
      <c r="I591" s="50">
        <f t="shared" si="119"/>
        <v>8.3004259090179993</v>
      </c>
      <c r="J591" s="6">
        <f t="shared" si="120"/>
        <v>12.059181181914306</v>
      </c>
      <c r="L591" s="7">
        <f t="shared" si="121"/>
        <v>1</v>
      </c>
      <c r="M591" s="7" t="str">
        <f t="shared" si="122"/>
        <v/>
      </c>
      <c r="N591" s="7" t="str">
        <f t="shared" si="123"/>
        <v/>
      </c>
      <c r="O591" s="7">
        <f t="shared" si="124"/>
        <v>1</v>
      </c>
      <c r="P591" s="7" t="str">
        <f t="shared" si="125"/>
        <v/>
      </c>
      <c r="Q591" s="7">
        <f t="shared" si="126"/>
        <v>1</v>
      </c>
      <c r="R591" s="7" t="str">
        <f t="shared" si="127"/>
        <v/>
      </c>
      <c r="S591" s="7">
        <f t="shared" si="128"/>
        <v>1</v>
      </c>
      <c r="T591" s="7" t="str">
        <f t="shared" si="129"/>
        <v/>
      </c>
      <c r="U591" s="7"/>
    </row>
    <row r="592" spans="1:21" hidden="1" x14ac:dyDescent="0.25">
      <c r="A592" s="53">
        <f>'6aTRaiangProjExample'!B598</f>
        <v>5.2884615829608297</v>
      </c>
      <c r="B592" s="53">
        <f>'6aTRaiangProjExample'!C598</f>
        <v>3.6945496169439735</v>
      </c>
      <c r="C592" s="53">
        <f>'6aTRaiangProjExample'!D598</f>
        <v>5.040843142609992</v>
      </c>
      <c r="D592" s="53">
        <f>'6aTRaiangProjExample'!E598</f>
        <v>3.7228856562608628</v>
      </c>
      <c r="E592" s="53">
        <f>'6aTRaiangProjExample'!F598</f>
        <v>1.6372799268634959</v>
      </c>
      <c r="F592" s="53">
        <f>'6aTRaiangProjExample'!G598</f>
        <v>2.4145957536207829</v>
      </c>
      <c r="G592" s="52">
        <f t="shared" si="117"/>
        <v>10.329304725570822</v>
      </c>
      <c r="H592" s="51">
        <f t="shared" si="118"/>
        <v>11.425942992842476</v>
      </c>
      <c r="I592" s="50">
        <f t="shared" si="119"/>
        <v>7.7464252974282521</v>
      </c>
      <c r="J592" s="6">
        <f t="shared" si="120"/>
        <v>11.425942992842476</v>
      </c>
      <c r="L592" s="7">
        <f t="shared" si="121"/>
        <v>1</v>
      </c>
      <c r="M592" s="7" t="str">
        <f t="shared" si="122"/>
        <v/>
      </c>
      <c r="N592" s="7" t="str">
        <f t="shared" si="123"/>
        <v/>
      </c>
      <c r="O592" s="7">
        <f t="shared" si="124"/>
        <v>1</v>
      </c>
      <c r="P592" s="7" t="str">
        <f t="shared" si="125"/>
        <v/>
      </c>
      <c r="Q592" s="7">
        <f t="shared" si="126"/>
        <v>1</v>
      </c>
      <c r="R592" s="7" t="str">
        <f t="shared" si="127"/>
        <v/>
      </c>
      <c r="S592" s="7">
        <f t="shared" si="128"/>
        <v>1</v>
      </c>
      <c r="T592" s="7" t="str">
        <f t="shared" si="129"/>
        <v/>
      </c>
      <c r="U592" s="7"/>
    </row>
    <row r="593" spans="1:21" hidden="1" x14ac:dyDescent="0.25">
      <c r="A593" s="53">
        <f>'6aTRaiangProjExample'!B599</f>
        <v>4.3182227887927853</v>
      </c>
      <c r="B593" s="53">
        <f>'6aTRaiangProjExample'!C599</f>
        <v>2.6309085978761795</v>
      </c>
      <c r="C593" s="53">
        <f>'6aTRaiangProjExample'!D599</f>
        <v>5.363796213208154</v>
      </c>
      <c r="D593" s="53">
        <f>'6aTRaiangProjExample'!E599</f>
        <v>4.3736533872423387</v>
      </c>
      <c r="E593" s="53">
        <f>'6aTRaiangProjExample'!F599</f>
        <v>2.2516450081563413</v>
      </c>
      <c r="F593" s="53">
        <f>'6aTRaiangProjExample'!G599</f>
        <v>3.0640694269480666</v>
      </c>
      <c r="G593" s="52">
        <f t="shared" si="117"/>
        <v>9.6820190020009385</v>
      </c>
      <c r="H593" s="51">
        <f t="shared" si="118"/>
        <v>11.755945602983189</v>
      </c>
      <c r="I593" s="50">
        <f t="shared" si="119"/>
        <v>7.9466230329805878</v>
      </c>
      <c r="J593" s="6">
        <f t="shared" si="120"/>
        <v>11.755945602983189</v>
      </c>
      <c r="L593" s="7">
        <f t="shared" si="121"/>
        <v>1</v>
      </c>
      <c r="M593" s="7" t="str">
        <f t="shared" si="122"/>
        <v/>
      </c>
      <c r="N593" s="7" t="str">
        <f t="shared" si="123"/>
        <v/>
      </c>
      <c r="O593" s="7">
        <f t="shared" si="124"/>
        <v>1</v>
      </c>
      <c r="P593" s="7" t="str">
        <f t="shared" si="125"/>
        <v/>
      </c>
      <c r="Q593" s="7">
        <f t="shared" si="126"/>
        <v>1</v>
      </c>
      <c r="R593" s="7" t="str">
        <f t="shared" si="127"/>
        <v/>
      </c>
      <c r="S593" s="7">
        <f t="shared" si="128"/>
        <v>1</v>
      </c>
      <c r="T593" s="7" t="str">
        <f t="shared" si="129"/>
        <v/>
      </c>
      <c r="U593" s="7"/>
    </row>
    <row r="594" spans="1:21" hidden="1" x14ac:dyDescent="0.25">
      <c r="A594" s="53">
        <f>'6aTRaiangProjExample'!B600</f>
        <v>5.0695929675877887</v>
      </c>
      <c r="B594" s="53">
        <f>'6aTRaiangProjExample'!C600</f>
        <v>3.632649553267842</v>
      </c>
      <c r="C594" s="53">
        <f>'6aTRaiangProjExample'!D600</f>
        <v>5.9542872197901389</v>
      </c>
      <c r="D594" s="53">
        <f>'6aTRaiangProjExample'!E600</f>
        <v>4.814507612710452</v>
      </c>
      <c r="E594" s="53">
        <f>'6aTRaiangProjExample'!F600</f>
        <v>1.6367852763668091</v>
      </c>
      <c r="F594" s="53">
        <f>'6aTRaiangProjExample'!G600</f>
        <v>3.323342473429626</v>
      </c>
      <c r="G594" s="52">
        <f t="shared" si="117"/>
        <v>11.023880187377927</v>
      </c>
      <c r="H594" s="51">
        <f t="shared" si="118"/>
        <v>13.207443053727868</v>
      </c>
      <c r="I594" s="50">
        <f t="shared" si="119"/>
        <v>8.5927773030642776</v>
      </c>
      <c r="J594" s="6">
        <f t="shared" si="120"/>
        <v>13.207443053727868</v>
      </c>
      <c r="L594" s="7">
        <f t="shared" si="121"/>
        <v>1</v>
      </c>
      <c r="M594" s="7" t="str">
        <f t="shared" si="122"/>
        <v/>
      </c>
      <c r="N594" s="7" t="str">
        <f t="shared" si="123"/>
        <v/>
      </c>
      <c r="O594" s="7">
        <f t="shared" si="124"/>
        <v>1</v>
      </c>
      <c r="P594" s="7" t="str">
        <f t="shared" si="125"/>
        <v/>
      </c>
      <c r="Q594" s="7">
        <f t="shared" si="126"/>
        <v>1</v>
      </c>
      <c r="R594" s="7" t="str">
        <f t="shared" si="127"/>
        <v/>
      </c>
      <c r="S594" s="7">
        <f t="shared" si="128"/>
        <v>1</v>
      </c>
      <c r="T594" s="7" t="str">
        <f t="shared" si="129"/>
        <v/>
      </c>
      <c r="U594" s="7"/>
    </row>
    <row r="595" spans="1:21" hidden="1" x14ac:dyDescent="0.25">
      <c r="A595" s="53">
        <f>'6aTRaiangProjExample'!B601</f>
        <v>4.6020585808115611</v>
      </c>
      <c r="B595" s="53">
        <f>'6aTRaiangProjExample'!C601</f>
        <v>2.4547649859779268</v>
      </c>
      <c r="C595" s="53">
        <f>'6aTRaiangProjExample'!D601</f>
        <v>4.641422104640883</v>
      </c>
      <c r="D595" s="53">
        <f>'6aTRaiangProjExample'!E601</f>
        <v>4.2865257352375643</v>
      </c>
      <c r="E595" s="53">
        <f>'6aTRaiangProjExample'!F601</f>
        <v>2.1196746369567965</v>
      </c>
      <c r="F595" s="53">
        <f>'6aTRaiangProjExample'!G601</f>
        <v>2.8798647908549495</v>
      </c>
      <c r="G595" s="52">
        <f t="shared" si="117"/>
        <v>9.2434806854524432</v>
      </c>
      <c r="H595" s="51">
        <f t="shared" si="118"/>
        <v>11.768449106904075</v>
      </c>
      <c r="I595" s="50">
        <f t="shared" si="119"/>
        <v>7.4543044137896732</v>
      </c>
      <c r="J595" s="6">
        <f t="shared" si="120"/>
        <v>11.768449106904075</v>
      </c>
      <c r="L595" s="7">
        <f t="shared" si="121"/>
        <v>1</v>
      </c>
      <c r="M595" s="7" t="str">
        <f t="shared" si="122"/>
        <v/>
      </c>
      <c r="N595" s="7" t="str">
        <f t="shared" si="123"/>
        <v/>
      </c>
      <c r="O595" s="7">
        <f t="shared" si="124"/>
        <v>1</v>
      </c>
      <c r="P595" s="7" t="str">
        <f t="shared" si="125"/>
        <v/>
      </c>
      <c r="Q595" s="7">
        <f t="shared" si="126"/>
        <v>1</v>
      </c>
      <c r="R595" s="7" t="str">
        <f t="shared" si="127"/>
        <v/>
      </c>
      <c r="S595" s="7">
        <f t="shared" si="128"/>
        <v>1</v>
      </c>
      <c r="T595" s="7" t="str">
        <f t="shared" si="129"/>
        <v/>
      </c>
      <c r="U595" s="7"/>
    </row>
    <row r="596" spans="1:21" hidden="1" x14ac:dyDescent="0.25">
      <c r="A596" s="53">
        <f>'6aTRaiangProjExample'!B602</f>
        <v>4.4384875983273746</v>
      </c>
      <c r="B596" s="53">
        <f>'6aTRaiangProjExample'!C602</f>
        <v>3.9527223006853065</v>
      </c>
      <c r="C596" s="53">
        <f>'6aTRaiangProjExample'!D602</f>
        <v>5.6609031864058377</v>
      </c>
      <c r="D596" s="53">
        <f>'6aTRaiangProjExample'!E602</f>
        <v>3.3953008400953175</v>
      </c>
      <c r="E596" s="53">
        <f>'6aTRaiangProjExample'!F602</f>
        <v>2.1405660818680583</v>
      </c>
      <c r="F596" s="53">
        <f>'6aTRaiangProjExample'!G602</f>
        <v>3.2943662639920581</v>
      </c>
      <c r="G596" s="52">
        <f t="shared" si="117"/>
        <v>10.099390784733213</v>
      </c>
      <c r="H596" s="51">
        <f t="shared" si="118"/>
        <v>11.128154702414751</v>
      </c>
      <c r="I596" s="50">
        <f t="shared" si="119"/>
        <v>9.3876546465454229</v>
      </c>
      <c r="J596" s="6">
        <f t="shared" si="120"/>
        <v>11.128154702414751</v>
      </c>
      <c r="L596" s="7">
        <f t="shared" si="121"/>
        <v>1</v>
      </c>
      <c r="M596" s="7" t="str">
        <f t="shared" si="122"/>
        <v/>
      </c>
      <c r="N596" s="7" t="str">
        <f t="shared" si="123"/>
        <v/>
      </c>
      <c r="O596" s="7">
        <f t="shared" si="124"/>
        <v>1</v>
      </c>
      <c r="P596" s="7" t="str">
        <f t="shared" si="125"/>
        <v/>
      </c>
      <c r="Q596" s="7">
        <f t="shared" si="126"/>
        <v>1</v>
      </c>
      <c r="R596" s="7" t="str">
        <f t="shared" si="127"/>
        <v/>
      </c>
      <c r="S596" s="7">
        <f t="shared" si="128"/>
        <v>1</v>
      </c>
      <c r="T596" s="7" t="str">
        <f t="shared" si="129"/>
        <v/>
      </c>
      <c r="U596" s="7"/>
    </row>
    <row r="597" spans="1:21" hidden="1" x14ac:dyDescent="0.25">
      <c r="A597" s="53">
        <f>'6aTRaiangProjExample'!B603</f>
        <v>3.2421516777566906</v>
      </c>
      <c r="B597" s="53">
        <f>'6aTRaiangProjExample'!C603</f>
        <v>2.4452744354777289</v>
      </c>
      <c r="C597" s="53">
        <f>'6aTRaiangProjExample'!D603</f>
        <v>6.3129801872737827</v>
      </c>
      <c r="D597" s="53">
        <f>'6aTRaiangProjExample'!E603</f>
        <v>3.5421119009458337</v>
      </c>
      <c r="E597" s="53">
        <f>'6aTRaiangProjExample'!F603</f>
        <v>1.8382574197673947</v>
      </c>
      <c r="F597" s="53">
        <f>'6aTRaiangProjExample'!G603</f>
        <v>4.1897962990451072</v>
      </c>
      <c r="G597" s="52">
        <f t="shared" si="117"/>
        <v>9.5551318650304733</v>
      </c>
      <c r="H597" s="51">
        <f t="shared" si="118"/>
        <v>10.974059877747631</v>
      </c>
      <c r="I597" s="50">
        <f t="shared" si="119"/>
        <v>8.4733281542902308</v>
      </c>
      <c r="J597" s="6">
        <f t="shared" si="120"/>
        <v>10.974059877747631</v>
      </c>
      <c r="L597" s="7">
        <f t="shared" si="121"/>
        <v>1</v>
      </c>
      <c r="M597" s="7" t="str">
        <f t="shared" si="122"/>
        <v/>
      </c>
      <c r="N597" s="7" t="str">
        <f t="shared" si="123"/>
        <v/>
      </c>
      <c r="O597" s="7">
        <f t="shared" si="124"/>
        <v>1</v>
      </c>
      <c r="P597" s="7" t="str">
        <f t="shared" si="125"/>
        <v/>
      </c>
      <c r="Q597" s="7">
        <f t="shared" si="126"/>
        <v>1</v>
      </c>
      <c r="R597" s="7" t="str">
        <f t="shared" si="127"/>
        <v/>
      </c>
      <c r="S597" s="7">
        <f t="shared" si="128"/>
        <v>1</v>
      </c>
      <c r="T597" s="7" t="str">
        <f t="shared" si="129"/>
        <v/>
      </c>
      <c r="U597" s="7"/>
    </row>
    <row r="598" spans="1:21" hidden="1" x14ac:dyDescent="0.25">
      <c r="A598" s="53">
        <f>'6aTRaiangProjExample'!B604</f>
        <v>4.6627271739641447</v>
      </c>
      <c r="B598" s="53">
        <f>'6aTRaiangProjExample'!C604</f>
        <v>1.3595588946532555</v>
      </c>
      <c r="C598" s="53">
        <f>'6aTRaiangProjExample'!D604</f>
        <v>6.1680845301494163</v>
      </c>
      <c r="D598" s="53">
        <f>'6aTRaiangProjExample'!E604</f>
        <v>4.3478309622710807</v>
      </c>
      <c r="E598" s="53">
        <f>'6aTRaiangProjExample'!F604</f>
        <v>1.5179311111708271</v>
      </c>
      <c r="F598" s="53">
        <f>'6aTRaiangProjExample'!G604</f>
        <v>3.1197123919103777</v>
      </c>
      <c r="G598" s="52">
        <f t="shared" si="117"/>
        <v>10.830811704113561</v>
      </c>
      <c r="H598" s="51">
        <f t="shared" si="118"/>
        <v>12.130270528145603</v>
      </c>
      <c r="I598" s="50">
        <f t="shared" si="119"/>
        <v>5.9972023977344602</v>
      </c>
      <c r="J598" s="6">
        <f t="shared" si="120"/>
        <v>12.130270528145603</v>
      </c>
      <c r="L598" s="7">
        <f t="shared" si="121"/>
        <v>1</v>
      </c>
      <c r="M598" s="7" t="str">
        <f t="shared" si="122"/>
        <v/>
      </c>
      <c r="N598" s="7" t="str">
        <f t="shared" si="123"/>
        <v/>
      </c>
      <c r="O598" s="7">
        <f t="shared" si="124"/>
        <v>1</v>
      </c>
      <c r="P598" s="7" t="str">
        <f t="shared" si="125"/>
        <v/>
      </c>
      <c r="Q598" s="7">
        <f t="shared" si="126"/>
        <v>1</v>
      </c>
      <c r="R598" s="7" t="str">
        <f t="shared" si="127"/>
        <v/>
      </c>
      <c r="S598" s="7">
        <f t="shared" si="128"/>
        <v>1</v>
      </c>
      <c r="T598" s="7" t="str">
        <f t="shared" si="129"/>
        <v/>
      </c>
      <c r="U598" s="7"/>
    </row>
    <row r="599" spans="1:21" hidden="1" x14ac:dyDescent="0.25">
      <c r="A599" s="53">
        <f>'6aTRaiangProjExample'!B605</f>
        <v>4.4624939327439677</v>
      </c>
      <c r="B599" s="53">
        <f>'6aTRaiangProjExample'!C605</f>
        <v>3.1373266981876284</v>
      </c>
      <c r="C599" s="53">
        <f>'6aTRaiangProjExample'!D605</f>
        <v>4.6583574944850099</v>
      </c>
      <c r="D599" s="53">
        <f>'6aTRaiangProjExample'!E605</f>
        <v>4.1917656156691594</v>
      </c>
      <c r="E599" s="53">
        <f>'6aTRaiangProjExample'!F605</f>
        <v>2.1642002042381017</v>
      </c>
      <c r="F599" s="53">
        <f>'6aTRaiangProjExample'!G605</f>
        <v>3.0206346220873024</v>
      </c>
      <c r="G599" s="52">
        <f t="shared" si="117"/>
        <v>9.1208514272289776</v>
      </c>
      <c r="H599" s="51">
        <f t="shared" si="118"/>
        <v>11.674894170500428</v>
      </c>
      <c r="I599" s="50">
        <f t="shared" si="119"/>
        <v>8.3221615245130316</v>
      </c>
      <c r="J599" s="6">
        <f t="shared" si="120"/>
        <v>11.674894170500428</v>
      </c>
      <c r="L599" s="7">
        <f t="shared" si="121"/>
        <v>1</v>
      </c>
      <c r="M599" s="7" t="str">
        <f t="shared" si="122"/>
        <v/>
      </c>
      <c r="N599" s="7" t="str">
        <f t="shared" si="123"/>
        <v/>
      </c>
      <c r="O599" s="7">
        <f t="shared" si="124"/>
        <v>1</v>
      </c>
      <c r="P599" s="7" t="str">
        <f t="shared" si="125"/>
        <v/>
      </c>
      <c r="Q599" s="7">
        <f t="shared" si="126"/>
        <v>1</v>
      </c>
      <c r="R599" s="7" t="str">
        <f t="shared" si="127"/>
        <v/>
      </c>
      <c r="S599" s="7">
        <f t="shared" si="128"/>
        <v>1</v>
      </c>
      <c r="T599" s="7" t="str">
        <f t="shared" si="129"/>
        <v/>
      </c>
      <c r="U599" s="7"/>
    </row>
    <row r="600" spans="1:21" hidden="1" x14ac:dyDescent="0.25">
      <c r="A600" s="53">
        <f>'6aTRaiangProjExample'!B606</f>
        <v>4.0743131683474756</v>
      </c>
      <c r="B600" s="53">
        <f>'6aTRaiangProjExample'!C606</f>
        <v>2.389626736408498</v>
      </c>
      <c r="C600" s="53">
        <f>'6aTRaiangProjExample'!D606</f>
        <v>4.380263016434629</v>
      </c>
      <c r="D600" s="53">
        <f>'6aTRaiangProjExample'!E606</f>
        <v>3.7755102215414507</v>
      </c>
      <c r="E600" s="53">
        <f>'6aTRaiangProjExample'!F606</f>
        <v>2.0080634735749747</v>
      </c>
      <c r="F600" s="53">
        <f>'6aTRaiangProjExample'!G606</f>
        <v>4.1788259853879044</v>
      </c>
      <c r="G600" s="52">
        <f t="shared" si="117"/>
        <v>8.4545761847821055</v>
      </c>
      <c r="H600" s="51">
        <f t="shared" si="118"/>
        <v>12.028649375276832</v>
      </c>
      <c r="I600" s="50">
        <f t="shared" si="119"/>
        <v>8.5765161953713775</v>
      </c>
      <c r="J600" s="6">
        <f t="shared" si="120"/>
        <v>12.028649375276832</v>
      </c>
      <c r="L600" s="7">
        <f t="shared" si="121"/>
        <v>1</v>
      </c>
      <c r="M600" s="7" t="str">
        <f t="shared" si="122"/>
        <v/>
      </c>
      <c r="N600" s="7" t="str">
        <f t="shared" si="123"/>
        <v/>
      </c>
      <c r="O600" s="7">
        <f t="shared" si="124"/>
        <v>1</v>
      </c>
      <c r="P600" s="7" t="str">
        <f t="shared" si="125"/>
        <v/>
      </c>
      <c r="Q600" s="7">
        <f t="shared" si="126"/>
        <v>1</v>
      </c>
      <c r="R600" s="7" t="str">
        <f t="shared" si="127"/>
        <v/>
      </c>
      <c r="S600" s="7">
        <f t="shared" si="128"/>
        <v>1</v>
      </c>
      <c r="T600" s="7" t="str">
        <f t="shared" si="129"/>
        <v/>
      </c>
      <c r="U600" s="7"/>
    </row>
    <row r="601" spans="1:21" hidden="1" x14ac:dyDescent="0.25">
      <c r="A601" s="53">
        <f>'6aTRaiangProjExample'!B607</f>
        <v>3.2807115200253545</v>
      </c>
      <c r="B601" s="53">
        <f>'6aTRaiangProjExample'!C607</f>
        <v>3.3997867980926868</v>
      </c>
      <c r="C601" s="53">
        <f>'6aTRaiangProjExample'!D607</f>
        <v>4.9624365058044475</v>
      </c>
      <c r="D601" s="53">
        <f>'6aTRaiangProjExample'!E607</f>
        <v>4.1702717146056631</v>
      </c>
      <c r="E601" s="53">
        <f>'6aTRaiangProjExample'!F607</f>
        <v>2.2084620198585663</v>
      </c>
      <c r="F601" s="53">
        <f>'6aTRaiangProjExample'!G607</f>
        <v>3.4249859428546108</v>
      </c>
      <c r="G601" s="52">
        <f t="shared" si="117"/>
        <v>8.243148025829802</v>
      </c>
      <c r="H601" s="51">
        <f t="shared" si="118"/>
        <v>10.875969177485629</v>
      </c>
      <c r="I601" s="50">
        <f t="shared" si="119"/>
        <v>9.0332347608058647</v>
      </c>
      <c r="J601" s="6">
        <f t="shared" si="120"/>
        <v>10.875969177485629</v>
      </c>
      <c r="L601" s="7">
        <f t="shared" si="121"/>
        <v>1</v>
      </c>
      <c r="M601" s="7" t="str">
        <f t="shared" si="122"/>
        <v/>
      </c>
      <c r="N601" s="7" t="str">
        <f t="shared" si="123"/>
        <v/>
      </c>
      <c r="O601" s="7">
        <f t="shared" si="124"/>
        <v>1</v>
      </c>
      <c r="P601" s="7" t="str">
        <f t="shared" si="125"/>
        <v/>
      </c>
      <c r="Q601" s="7">
        <f t="shared" si="126"/>
        <v>1</v>
      </c>
      <c r="R601" s="7" t="str">
        <f t="shared" si="127"/>
        <v/>
      </c>
      <c r="S601" s="7">
        <f t="shared" si="128"/>
        <v>1</v>
      </c>
      <c r="T601" s="7" t="str">
        <f t="shared" si="129"/>
        <v/>
      </c>
      <c r="U601" s="7"/>
    </row>
    <row r="602" spans="1:21" hidden="1" x14ac:dyDescent="0.25">
      <c r="A602" s="53">
        <f>'6aTRaiangProjExample'!B608</f>
        <v>4.1842375558835405</v>
      </c>
      <c r="B602" s="53">
        <f>'6aTRaiangProjExample'!C608</f>
        <v>1.9443633004561787</v>
      </c>
      <c r="C602" s="53">
        <f>'6aTRaiangProjExample'!D608</f>
        <v>6.6259970947519662</v>
      </c>
      <c r="D602" s="53">
        <f>'6aTRaiangProjExample'!E608</f>
        <v>4.0528105384185187</v>
      </c>
      <c r="E602" s="53">
        <f>'6aTRaiangProjExample'!F608</f>
        <v>3.573321299128458</v>
      </c>
      <c r="F602" s="53">
        <f>'6aTRaiangProjExample'!G608</f>
        <v>2.9514506925709019</v>
      </c>
      <c r="G602" s="52">
        <f t="shared" si="117"/>
        <v>10.810234650635508</v>
      </c>
      <c r="H602" s="51">
        <f t="shared" si="118"/>
        <v>11.188498786872961</v>
      </c>
      <c r="I602" s="50">
        <f t="shared" si="119"/>
        <v>8.4691352921555385</v>
      </c>
      <c r="J602" s="6">
        <f t="shared" si="120"/>
        <v>11.188498786872961</v>
      </c>
      <c r="L602" s="7">
        <f t="shared" si="121"/>
        <v>1</v>
      </c>
      <c r="M602" s="7" t="str">
        <f t="shared" si="122"/>
        <v/>
      </c>
      <c r="N602" s="7" t="str">
        <f t="shared" si="123"/>
        <v/>
      </c>
      <c r="O602" s="7">
        <f t="shared" si="124"/>
        <v>1</v>
      </c>
      <c r="P602" s="7" t="str">
        <f t="shared" si="125"/>
        <v/>
      </c>
      <c r="Q602" s="7">
        <f t="shared" si="126"/>
        <v>1</v>
      </c>
      <c r="R602" s="7" t="str">
        <f t="shared" si="127"/>
        <v/>
      </c>
      <c r="S602" s="7">
        <f t="shared" si="128"/>
        <v>1</v>
      </c>
      <c r="T602" s="7" t="str">
        <f t="shared" si="129"/>
        <v/>
      </c>
      <c r="U602" s="7"/>
    </row>
    <row r="603" spans="1:21" hidden="1" x14ac:dyDescent="0.25">
      <c r="A603" s="53">
        <f>'6aTRaiangProjExample'!B609</f>
        <v>4.346856371292553</v>
      </c>
      <c r="B603" s="53">
        <f>'6aTRaiangProjExample'!C609</f>
        <v>1.9794939348609786</v>
      </c>
      <c r="C603" s="53">
        <f>'6aTRaiangProjExample'!D609</f>
        <v>6.3761730631615245</v>
      </c>
      <c r="D603" s="53">
        <f>'6aTRaiangProjExample'!E609</f>
        <v>4.6002084047462768</v>
      </c>
      <c r="E603" s="53">
        <f>'6aTRaiangProjExample'!F609</f>
        <v>2.1740378423281648</v>
      </c>
      <c r="F603" s="53">
        <f>'6aTRaiangProjExample'!G609</f>
        <v>3.5183644347436225</v>
      </c>
      <c r="G603" s="52">
        <f t="shared" si="117"/>
        <v>10.723029434454077</v>
      </c>
      <c r="H603" s="51">
        <f t="shared" si="118"/>
        <v>12.465429210782451</v>
      </c>
      <c r="I603" s="50">
        <f t="shared" si="119"/>
        <v>7.6718962119327658</v>
      </c>
      <c r="J603" s="6">
        <f t="shared" si="120"/>
        <v>12.465429210782451</v>
      </c>
      <c r="L603" s="7">
        <f t="shared" si="121"/>
        <v>1</v>
      </c>
      <c r="M603" s="7" t="str">
        <f t="shared" si="122"/>
        <v/>
      </c>
      <c r="N603" s="7" t="str">
        <f t="shared" si="123"/>
        <v/>
      </c>
      <c r="O603" s="7">
        <f t="shared" si="124"/>
        <v>1</v>
      </c>
      <c r="P603" s="7" t="str">
        <f t="shared" si="125"/>
        <v/>
      </c>
      <c r="Q603" s="7">
        <f t="shared" si="126"/>
        <v>1</v>
      </c>
      <c r="R603" s="7" t="str">
        <f t="shared" si="127"/>
        <v/>
      </c>
      <c r="S603" s="7">
        <f t="shared" si="128"/>
        <v>1</v>
      </c>
      <c r="T603" s="7" t="str">
        <f t="shared" si="129"/>
        <v/>
      </c>
      <c r="U603" s="7"/>
    </row>
    <row r="604" spans="1:21" hidden="1" x14ac:dyDescent="0.25">
      <c r="A604" s="53">
        <f>'6aTRaiangProjExample'!B610</f>
        <v>4.5381078499781191</v>
      </c>
      <c r="B604" s="53">
        <f>'6aTRaiangProjExample'!C610</f>
        <v>2.4649536025448073</v>
      </c>
      <c r="C604" s="53">
        <f>'6aTRaiangProjExample'!D610</f>
        <v>4.8566986526539466</v>
      </c>
      <c r="D604" s="53">
        <f>'6aTRaiangProjExample'!E610</f>
        <v>3.4603456564898498</v>
      </c>
      <c r="E604" s="53">
        <f>'6aTRaiangProjExample'!F610</f>
        <v>2.9813026477217344</v>
      </c>
      <c r="F604" s="53">
        <f>'6aTRaiangProjExample'!G610</f>
        <v>2.7383389863749796</v>
      </c>
      <c r="G604" s="52">
        <f t="shared" si="117"/>
        <v>9.3948065026320648</v>
      </c>
      <c r="H604" s="51">
        <f t="shared" si="118"/>
        <v>10.736792492842948</v>
      </c>
      <c r="I604" s="50">
        <f t="shared" si="119"/>
        <v>8.1845952366415204</v>
      </c>
      <c r="J604" s="6">
        <f t="shared" si="120"/>
        <v>10.736792492842948</v>
      </c>
      <c r="L604" s="7">
        <f t="shared" si="121"/>
        <v>1</v>
      </c>
      <c r="M604" s="7" t="str">
        <f t="shared" si="122"/>
        <v/>
      </c>
      <c r="N604" s="7" t="str">
        <f t="shared" si="123"/>
        <v/>
      </c>
      <c r="O604" s="7">
        <f t="shared" si="124"/>
        <v>1</v>
      </c>
      <c r="P604" s="7" t="str">
        <f t="shared" si="125"/>
        <v/>
      </c>
      <c r="Q604" s="7">
        <f t="shared" si="126"/>
        <v>1</v>
      </c>
      <c r="R604" s="7" t="str">
        <f t="shared" si="127"/>
        <v/>
      </c>
      <c r="S604" s="7">
        <f t="shared" si="128"/>
        <v>1</v>
      </c>
      <c r="T604" s="7" t="str">
        <f t="shared" si="129"/>
        <v/>
      </c>
      <c r="U604" s="7"/>
    </row>
    <row r="605" spans="1:21" hidden="1" x14ac:dyDescent="0.25">
      <c r="A605" s="53">
        <f>'6aTRaiangProjExample'!B611</f>
        <v>5.1854822448149589</v>
      </c>
      <c r="B605" s="53">
        <f>'6aTRaiangProjExample'!C611</f>
        <v>4.1199570584159817</v>
      </c>
      <c r="C605" s="53">
        <f>'6aTRaiangProjExample'!D611</f>
        <v>5.9333928103950306</v>
      </c>
      <c r="D605" s="53">
        <f>'6aTRaiangProjExample'!E611</f>
        <v>4.0747218097369613</v>
      </c>
      <c r="E605" s="53">
        <f>'6aTRaiangProjExample'!F611</f>
        <v>1.4083918736307834</v>
      </c>
      <c r="F605" s="53">
        <f>'6aTRaiangProjExample'!G611</f>
        <v>4.0412860741130165</v>
      </c>
      <c r="G605" s="52">
        <f t="shared" si="117"/>
        <v>11.11887505520999</v>
      </c>
      <c r="H605" s="51">
        <f t="shared" si="118"/>
        <v>13.301490128664938</v>
      </c>
      <c r="I605" s="50">
        <f t="shared" si="119"/>
        <v>9.5696350061597819</v>
      </c>
      <c r="J605" s="6">
        <f t="shared" si="120"/>
        <v>13.301490128664938</v>
      </c>
      <c r="L605" s="7">
        <f t="shared" si="121"/>
        <v>1</v>
      </c>
      <c r="M605" s="7" t="str">
        <f t="shared" si="122"/>
        <v/>
      </c>
      <c r="N605" s="7" t="str">
        <f t="shared" si="123"/>
        <v/>
      </c>
      <c r="O605" s="7">
        <f t="shared" si="124"/>
        <v>1</v>
      </c>
      <c r="P605" s="7" t="str">
        <f t="shared" si="125"/>
        <v/>
      </c>
      <c r="Q605" s="7">
        <f t="shared" si="126"/>
        <v>1</v>
      </c>
      <c r="R605" s="7" t="str">
        <f t="shared" si="127"/>
        <v/>
      </c>
      <c r="S605" s="7">
        <f t="shared" si="128"/>
        <v>1</v>
      </c>
      <c r="T605" s="7" t="str">
        <f t="shared" si="129"/>
        <v/>
      </c>
      <c r="U605" s="7"/>
    </row>
    <row r="606" spans="1:21" hidden="1" x14ac:dyDescent="0.25">
      <c r="A606" s="53">
        <f>'6aTRaiangProjExample'!B612</f>
        <v>4.0763905926714372</v>
      </c>
      <c r="B606" s="53">
        <f>'6aTRaiangProjExample'!C612</f>
        <v>2.5106757508191717</v>
      </c>
      <c r="C606" s="53">
        <f>'6aTRaiangProjExample'!D612</f>
        <v>6.6464504185725453</v>
      </c>
      <c r="D606" s="53">
        <f>'6aTRaiangProjExample'!E612</f>
        <v>4.1741328452700319</v>
      </c>
      <c r="E606" s="53">
        <f>'6aTRaiangProjExample'!F612</f>
        <v>3.665914165313116</v>
      </c>
      <c r="F606" s="53">
        <f>'6aTRaiangProjExample'!G612</f>
        <v>3.3231236595381874</v>
      </c>
      <c r="G606" s="52">
        <f t="shared" si="117"/>
        <v>10.722841011243982</v>
      </c>
      <c r="H606" s="51">
        <f t="shared" si="118"/>
        <v>11.573647097479657</v>
      </c>
      <c r="I606" s="50">
        <f t="shared" si="119"/>
        <v>9.4997135756704765</v>
      </c>
      <c r="J606" s="6">
        <f t="shared" si="120"/>
        <v>11.573647097479657</v>
      </c>
      <c r="L606" s="7">
        <f t="shared" si="121"/>
        <v>1</v>
      </c>
      <c r="M606" s="7" t="str">
        <f t="shared" si="122"/>
        <v/>
      </c>
      <c r="N606" s="7" t="str">
        <f t="shared" si="123"/>
        <v/>
      </c>
      <c r="O606" s="7">
        <f t="shared" si="124"/>
        <v>1</v>
      </c>
      <c r="P606" s="7" t="str">
        <f t="shared" si="125"/>
        <v/>
      </c>
      <c r="Q606" s="7">
        <f t="shared" si="126"/>
        <v>1</v>
      </c>
      <c r="R606" s="7" t="str">
        <f t="shared" si="127"/>
        <v/>
      </c>
      <c r="S606" s="7">
        <f t="shared" si="128"/>
        <v>1</v>
      </c>
      <c r="T606" s="7" t="str">
        <f t="shared" si="129"/>
        <v/>
      </c>
      <c r="U606" s="7"/>
    </row>
    <row r="607" spans="1:21" hidden="1" x14ac:dyDescent="0.25">
      <c r="A607" s="53">
        <f>'6aTRaiangProjExample'!B613</f>
        <v>5.4355824007375269</v>
      </c>
      <c r="B607" s="53">
        <f>'6aTRaiangProjExample'!C613</f>
        <v>4.4155557600107533</v>
      </c>
      <c r="C607" s="53">
        <f>'6aTRaiangProjExample'!D613</f>
        <v>5.1935452197393515</v>
      </c>
      <c r="D607" s="53">
        <f>'6aTRaiangProjExample'!E613</f>
        <v>4.0958280759360468</v>
      </c>
      <c r="E607" s="53">
        <f>'6aTRaiangProjExample'!F613</f>
        <v>2.5116454654172351</v>
      </c>
      <c r="F607" s="53">
        <f>'6aTRaiangProjExample'!G613</f>
        <v>3.4542392971393641</v>
      </c>
      <c r="G607" s="52">
        <f t="shared" si="117"/>
        <v>10.629127620476879</v>
      </c>
      <c r="H607" s="51">
        <f t="shared" si="118"/>
        <v>12.985649773812938</v>
      </c>
      <c r="I607" s="50">
        <f t="shared" si="119"/>
        <v>10.381440522567353</v>
      </c>
      <c r="J607" s="6">
        <f t="shared" si="120"/>
        <v>12.985649773812938</v>
      </c>
      <c r="L607" s="7">
        <f t="shared" si="121"/>
        <v>1</v>
      </c>
      <c r="M607" s="7" t="str">
        <f t="shared" si="122"/>
        <v/>
      </c>
      <c r="N607" s="7" t="str">
        <f t="shared" si="123"/>
        <v/>
      </c>
      <c r="O607" s="7">
        <f t="shared" si="124"/>
        <v>1</v>
      </c>
      <c r="P607" s="7" t="str">
        <f t="shared" si="125"/>
        <v/>
      </c>
      <c r="Q607" s="7">
        <f t="shared" si="126"/>
        <v>1</v>
      </c>
      <c r="R607" s="7" t="str">
        <f t="shared" si="127"/>
        <v/>
      </c>
      <c r="S607" s="7">
        <f t="shared" si="128"/>
        <v>1</v>
      </c>
      <c r="T607" s="7" t="str">
        <f t="shared" si="129"/>
        <v/>
      </c>
      <c r="U607" s="7"/>
    </row>
    <row r="608" spans="1:21" hidden="1" x14ac:dyDescent="0.25">
      <c r="A608" s="53">
        <f>'6aTRaiangProjExample'!B614</f>
        <v>4.4974094352651086</v>
      </c>
      <c r="B608" s="53">
        <f>'6aTRaiangProjExample'!C614</f>
        <v>4.7827676303799311</v>
      </c>
      <c r="C608" s="53">
        <f>'6aTRaiangProjExample'!D614</f>
        <v>6.0714329406541072</v>
      </c>
      <c r="D608" s="53">
        <f>'6aTRaiangProjExample'!E614</f>
        <v>3.7030006973557206</v>
      </c>
      <c r="E608" s="53">
        <f>'6aTRaiangProjExample'!F614</f>
        <v>1.503242954962976</v>
      </c>
      <c r="F608" s="53">
        <f>'6aTRaiangProjExample'!G614</f>
        <v>3.3779343888790594</v>
      </c>
      <c r="G608" s="52">
        <f t="shared" si="117"/>
        <v>10.568842375919216</v>
      </c>
      <c r="H608" s="51">
        <f t="shared" si="118"/>
        <v>11.57834452149989</v>
      </c>
      <c r="I608" s="50">
        <f t="shared" si="119"/>
        <v>9.6639449742219661</v>
      </c>
      <c r="J608" s="6">
        <f t="shared" si="120"/>
        <v>11.57834452149989</v>
      </c>
      <c r="L608" s="7">
        <f t="shared" si="121"/>
        <v>1</v>
      </c>
      <c r="M608" s="7" t="str">
        <f t="shared" si="122"/>
        <v/>
      </c>
      <c r="N608" s="7" t="str">
        <f t="shared" si="123"/>
        <v/>
      </c>
      <c r="O608" s="7">
        <f t="shared" si="124"/>
        <v>1</v>
      </c>
      <c r="P608" s="7" t="str">
        <f t="shared" si="125"/>
        <v/>
      </c>
      <c r="Q608" s="7">
        <f t="shared" si="126"/>
        <v>1</v>
      </c>
      <c r="R608" s="7" t="str">
        <f t="shared" si="127"/>
        <v/>
      </c>
      <c r="S608" s="7">
        <f t="shared" si="128"/>
        <v>1</v>
      </c>
      <c r="T608" s="7" t="str">
        <f t="shared" si="129"/>
        <v/>
      </c>
      <c r="U608" s="7"/>
    </row>
    <row r="609" spans="1:21" hidden="1" x14ac:dyDescent="0.25">
      <c r="A609" s="53">
        <f>'6aTRaiangProjExample'!B615</f>
        <v>5.6297003829905972</v>
      </c>
      <c r="B609" s="53">
        <f>'6aTRaiangProjExample'!C615</f>
        <v>1.4329063968811653</v>
      </c>
      <c r="C609" s="53">
        <f>'6aTRaiangProjExample'!D615</f>
        <v>5.6799201351153599</v>
      </c>
      <c r="D609" s="53">
        <f>'6aTRaiangProjExample'!E615</f>
        <v>4.7771279390062888</v>
      </c>
      <c r="E609" s="53">
        <f>'6aTRaiangProjExample'!F615</f>
        <v>3.4804741762288236</v>
      </c>
      <c r="F609" s="53">
        <f>'6aTRaiangProjExample'!G615</f>
        <v>3.4999659129550142</v>
      </c>
      <c r="G609" s="52">
        <f t="shared" si="117"/>
        <v>11.309620518105957</v>
      </c>
      <c r="H609" s="51">
        <f t="shared" si="118"/>
        <v>13.906794234951901</v>
      </c>
      <c r="I609" s="50">
        <f t="shared" si="119"/>
        <v>8.4133464860650022</v>
      </c>
      <c r="J609" s="6">
        <f t="shared" si="120"/>
        <v>13.906794234951901</v>
      </c>
      <c r="L609" s="7">
        <f t="shared" si="121"/>
        <v>1</v>
      </c>
      <c r="M609" s="7" t="str">
        <f t="shared" si="122"/>
        <v/>
      </c>
      <c r="N609" s="7" t="str">
        <f t="shared" si="123"/>
        <v/>
      </c>
      <c r="O609" s="7">
        <f t="shared" si="124"/>
        <v>1</v>
      </c>
      <c r="P609" s="7" t="str">
        <f t="shared" si="125"/>
        <v/>
      </c>
      <c r="Q609" s="7">
        <f t="shared" si="126"/>
        <v>1</v>
      </c>
      <c r="R609" s="7" t="str">
        <f t="shared" si="127"/>
        <v/>
      </c>
      <c r="S609" s="7">
        <f t="shared" si="128"/>
        <v>1</v>
      </c>
      <c r="T609" s="7" t="str">
        <f t="shared" si="129"/>
        <v/>
      </c>
      <c r="U609" s="7"/>
    </row>
    <row r="610" spans="1:21" hidden="1" x14ac:dyDescent="0.25">
      <c r="A610" s="53">
        <f>'6aTRaiangProjExample'!B616</f>
        <v>3.4700991790938605</v>
      </c>
      <c r="B610" s="53">
        <f>'6aTRaiangProjExample'!C616</f>
        <v>2.537801636671869</v>
      </c>
      <c r="C610" s="53">
        <f>'6aTRaiangProjExample'!D616</f>
        <v>4.965043403447881</v>
      </c>
      <c r="D610" s="53">
        <f>'6aTRaiangProjExample'!E616</f>
        <v>4.1516477007304777</v>
      </c>
      <c r="E610" s="53">
        <f>'6aTRaiangProjExample'!F616</f>
        <v>2.0445620487755569</v>
      </c>
      <c r="F610" s="53">
        <f>'6aTRaiangProjExample'!G616</f>
        <v>2.9781299278852895</v>
      </c>
      <c r="G610" s="52">
        <f t="shared" si="117"/>
        <v>8.4351425825417419</v>
      </c>
      <c r="H610" s="51">
        <f t="shared" si="118"/>
        <v>10.599876807709627</v>
      </c>
      <c r="I610" s="50">
        <f t="shared" si="119"/>
        <v>7.5604936133327154</v>
      </c>
      <c r="J610" s="6">
        <f t="shared" si="120"/>
        <v>10.599876807709627</v>
      </c>
      <c r="L610" s="7">
        <f t="shared" si="121"/>
        <v>1</v>
      </c>
      <c r="M610" s="7" t="str">
        <f t="shared" si="122"/>
        <v/>
      </c>
      <c r="N610" s="7" t="str">
        <f t="shared" si="123"/>
        <v/>
      </c>
      <c r="O610" s="7">
        <f t="shared" si="124"/>
        <v>1</v>
      </c>
      <c r="P610" s="7" t="str">
        <f t="shared" si="125"/>
        <v/>
      </c>
      <c r="Q610" s="7">
        <f t="shared" si="126"/>
        <v>1</v>
      </c>
      <c r="R610" s="7" t="str">
        <f t="shared" si="127"/>
        <v/>
      </c>
      <c r="S610" s="7">
        <f t="shared" si="128"/>
        <v>1</v>
      </c>
      <c r="T610" s="7" t="str">
        <f t="shared" si="129"/>
        <v/>
      </c>
      <c r="U610" s="7"/>
    </row>
    <row r="611" spans="1:21" hidden="1" x14ac:dyDescent="0.25">
      <c r="A611" s="53">
        <f>'6aTRaiangProjExample'!B617</f>
        <v>5.3130341386180113</v>
      </c>
      <c r="B611" s="53">
        <f>'6aTRaiangProjExample'!C617</f>
        <v>2.0171831106002776</v>
      </c>
      <c r="C611" s="53">
        <f>'6aTRaiangProjExample'!D617</f>
        <v>6.1002382056218618</v>
      </c>
      <c r="D611" s="53">
        <f>'6aTRaiangProjExample'!E617</f>
        <v>3.9050132316260333</v>
      </c>
      <c r="E611" s="53">
        <f>'6aTRaiangProjExample'!F617</f>
        <v>2.1095726078207671</v>
      </c>
      <c r="F611" s="53">
        <f>'6aTRaiangProjExample'!G617</f>
        <v>2.8865024057188129</v>
      </c>
      <c r="G611" s="52">
        <f t="shared" si="117"/>
        <v>11.413272344239873</v>
      </c>
      <c r="H611" s="51">
        <f t="shared" si="118"/>
        <v>12.104549775962857</v>
      </c>
      <c r="I611" s="50">
        <f t="shared" si="119"/>
        <v>7.0132581241398579</v>
      </c>
      <c r="J611" s="6">
        <f t="shared" si="120"/>
        <v>12.104549775962857</v>
      </c>
      <c r="L611" s="7">
        <f t="shared" si="121"/>
        <v>1</v>
      </c>
      <c r="M611" s="7" t="str">
        <f t="shared" si="122"/>
        <v/>
      </c>
      <c r="N611" s="7" t="str">
        <f t="shared" si="123"/>
        <v/>
      </c>
      <c r="O611" s="7">
        <f t="shared" si="124"/>
        <v>1</v>
      </c>
      <c r="P611" s="7" t="str">
        <f t="shared" si="125"/>
        <v/>
      </c>
      <c r="Q611" s="7">
        <f t="shared" si="126"/>
        <v>1</v>
      </c>
      <c r="R611" s="7" t="str">
        <f t="shared" si="127"/>
        <v/>
      </c>
      <c r="S611" s="7">
        <f t="shared" si="128"/>
        <v>1</v>
      </c>
      <c r="T611" s="7" t="str">
        <f t="shared" si="129"/>
        <v/>
      </c>
      <c r="U611" s="7"/>
    </row>
    <row r="612" spans="1:21" hidden="1" x14ac:dyDescent="0.25">
      <c r="A612" s="53">
        <f>'6aTRaiangProjExample'!B618</f>
        <v>4.645143721432059</v>
      </c>
      <c r="B612" s="53">
        <f>'6aTRaiangProjExample'!C618</f>
        <v>1.4681815086435599</v>
      </c>
      <c r="C612" s="53">
        <f>'6aTRaiangProjExample'!D618</f>
        <v>4.8222945009133538</v>
      </c>
      <c r="D612" s="53">
        <f>'6aTRaiangProjExample'!E618</f>
        <v>4.3444716863890882</v>
      </c>
      <c r="E612" s="53">
        <f>'6aTRaiangProjExample'!F618</f>
        <v>1.3784881817733066</v>
      </c>
      <c r="F612" s="53">
        <f>'6aTRaiangProjExample'!G618</f>
        <v>2.6069917432112213</v>
      </c>
      <c r="G612" s="52">
        <f t="shared" si="117"/>
        <v>9.4674382223454128</v>
      </c>
      <c r="H612" s="51">
        <f t="shared" si="118"/>
        <v>11.596607151032369</v>
      </c>
      <c r="I612" s="50">
        <f t="shared" si="119"/>
        <v>5.4536614336280875</v>
      </c>
      <c r="J612" s="6">
        <f t="shared" si="120"/>
        <v>11.596607151032369</v>
      </c>
      <c r="L612" s="7">
        <f t="shared" si="121"/>
        <v>1</v>
      </c>
      <c r="M612" s="7" t="str">
        <f t="shared" si="122"/>
        <v/>
      </c>
      <c r="N612" s="7" t="str">
        <f t="shared" si="123"/>
        <v/>
      </c>
      <c r="O612" s="7">
        <f t="shared" si="124"/>
        <v>1</v>
      </c>
      <c r="P612" s="7" t="str">
        <f t="shared" si="125"/>
        <v/>
      </c>
      <c r="Q612" s="7">
        <f t="shared" si="126"/>
        <v>1</v>
      </c>
      <c r="R612" s="7" t="str">
        <f t="shared" si="127"/>
        <v/>
      </c>
      <c r="S612" s="7">
        <f t="shared" si="128"/>
        <v>1</v>
      </c>
      <c r="T612" s="7" t="str">
        <f t="shared" si="129"/>
        <v/>
      </c>
      <c r="U612" s="7"/>
    </row>
    <row r="613" spans="1:21" hidden="1" x14ac:dyDescent="0.25">
      <c r="A613" s="53">
        <f>'6aTRaiangProjExample'!B619</f>
        <v>3.9741516640320205</v>
      </c>
      <c r="B613" s="53">
        <f>'6aTRaiangProjExample'!C619</f>
        <v>4.2915084165388384</v>
      </c>
      <c r="C613" s="53">
        <f>'6aTRaiangProjExample'!D619</f>
        <v>6.0224641263783232</v>
      </c>
      <c r="D613" s="53">
        <f>'6aTRaiangProjExample'!E619</f>
        <v>4.5441304667419269</v>
      </c>
      <c r="E613" s="53">
        <f>'6aTRaiangProjExample'!F619</f>
        <v>1.8078421831629157</v>
      </c>
      <c r="F613" s="53">
        <f>'6aTRaiangProjExample'!G619</f>
        <v>3.1454449525991981</v>
      </c>
      <c r="G613" s="52">
        <f t="shared" si="117"/>
        <v>9.9966157904103436</v>
      </c>
      <c r="H613" s="51">
        <f t="shared" si="118"/>
        <v>11.663727083373146</v>
      </c>
      <c r="I613" s="50">
        <f t="shared" si="119"/>
        <v>9.2447955523009533</v>
      </c>
      <c r="J613" s="6">
        <f t="shared" si="120"/>
        <v>11.663727083373146</v>
      </c>
      <c r="L613" s="7">
        <f t="shared" si="121"/>
        <v>1</v>
      </c>
      <c r="M613" s="7" t="str">
        <f t="shared" si="122"/>
        <v/>
      </c>
      <c r="N613" s="7" t="str">
        <f t="shared" si="123"/>
        <v/>
      </c>
      <c r="O613" s="7">
        <f t="shared" si="124"/>
        <v>1</v>
      </c>
      <c r="P613" s="7" t="str">
        <f t="shared" si="125"/>
        <v/>
      </c>
      <c r="Q613" s="7">
        <f t="shared" si="126"/>
        <v>1</v>
      </c>
      <c r="R613" s="7" t="str">
        <f t="shared" si="127"/>
        <v/>
      </c>
      <c r="S613" s="7">
        <f t="shared" si="128"/>
        <v>1</v>
      </c>
      <c r="T613" s="7" t="str">
        <f t="shared" si="129"/>
        <v/>
      </c>
      <c r="U613" s="7"/>
    </row>
    <row r="614" spans="1:21" hidden="1" x14ac:dyDescent="0.25">
      <c r="A614" s="53">
        <f>'6aTRaiangProjExample'!B620</f>
        <v>3.9072403362174639</v>
      </c>
      <c r="B614" s="53">
        <f>'6aTRaiangProjExample'!C620</f>
        <v>2.6973113410748386</v>
      </c>
      <c r="C614" s="53">
        <f>'6aTRaiangProjExample'!D620</f>
        <v>5.6449786019203607</v>
      </c>
      <c r="D614" s="53">
        <f>'6aTRaiangProjExample'!E620</f>
        <v>3.3259350387566511</v>
      </c>
      <c r="E614" s="53">
        <f>'6aTRaiangProjExample'!F620</f>
        <v>1.463901291103378</v>
      </c>
      <c r="F614" s="53">
        <f>'6aTRaiangProjExample'!G620</f>
        <v>3.6080748042930031</v>
      </c>
      <c r="G614" s="52">
        <f t="shared" si="117"/>
        <v>9.5522189381378251</v>
      </c>
      <c r="H614" s="51">
        <f t="shared" si="118"/>
        <v>10.841250179267117</v>
      </c>
      <c r="I614" s="50">
        <f t="shared" si="119"/>
        <v>7.7692874364712194</v>
      </c>
      <c r="J614" s="6">
        <f t="shared" si="120"/>
        <v>10.841250179267117</v>
      </c>
      <c r="L614" s="7">
        <f t="shared" si="121"/>
        <v>1</v>
      </c>
      <c r="M614" s="7" t="str">
        <f t="shared" si="122"/>
        <v/>
      </c>
      <c r="N614" s="7" t="str">
        <f t="shared" si="123"/>
        <v/>
      </c>
      <c r="O614" s="7">
        <f t="shared" si="124"/>
        <v>1</v>
      </c>
      <c r="P614" s="7" t="str">
        <f t="shared" si="125"/>
        <v/>
      </c>
      <c r="Q614" s="7">
        <f t="shared" si="126"/>
        <v>1</v>
      </c>
      <c r="R614" s="7" t="str">
        <f t="shared" si="127"/>
        <v/>
      </c>
      <c r="S614" s="7">
        <f t="shared" si="128"/>
        <v>1</v>
      </c>
      <c r="T614" s="7" t="str">
        <f t="shared" si="129"/>
        <v/>
      </c>
      <c r="U614" s="7"/>
    </row>
    <row r="615" spans="1:21" hidden="1" x14ac:dyDescent="0.25">
      <c r="A615" s="53">
        <f>'6aTRaiangProjExample'!B621</f>
        <v>3.9269774216076536</v>
      </c>
      <c r="B615" s="53">
        <f>'6aTRaiangProjExample'!C621</f>
        <v>3.6364314004511771</v>
      </c>
      <c r="C615" s="53">
        <f>'6aTRaiangProjExample'!D621</f>
        <v>6.4561643751965727</v>
      </c>
      <c r="D615" s="53">
        <f>'6aTRaiangProjExample'!E621</f>
        <v>3.9063632447248282</v>
      </c>
      <c r="E615" s="53">
        <f>'6aTRaiangProjExample'!F621</f>
        <v>1.8443270310205742</v>
      </c>
      <c r="F615" s="53">
        <f>'6aTRaiangProjExample'!G621</f>
        <v>4.4520173514267087</v>
      </c>
      <c r="G615" s="52">
        <f t="shared" si="117"/>
        <v>10.383141796804226</v>
      </c>
      <c r="H615" s="51">
        <f t="shared" si="118"/>
        <v>12.28535801775919</v>
      </c>
      <c r="I615" s="50">
        <f t="shared" si="119"/>
        <v>9.9327757828984602</v>
      </c>
      <c r="J615" s="6">
        <f t="shared" si="120"/>
        <v>12.28535801775919</v>
      </c>
      <c r="L615" s="7">
        <f t="shared" si="121"/>
        <v>1</v>
      </c>
      <c r="M615" s="7" t="str">
        <f t="shared" si="122"/>
        <v/>
      </c>
      <c r="N615" s="7" t="str">
        <f t="shared" si="123"/>
        <v/>
      </c>
      <c r="O615" s="7">
        <f t="shared" si="124"/>
        <v>1</v>
      </c>
      <c r="P615" s="7" t="str">
        <f t="shared" si="125"/>
        <v/>
      </c>
      <c r="Q615" s="7">
        <f t="shared" si="126"/>
        <v>1</v>
      </c>
      <c r="R615" s="7" t="str">
        <f t="shared" si="127"/>
        <v/>
      </c>
      <c r="S615" s="7">
        <f t="shared" si="128"/>
        <v>1</v>
      </c>
      <c r="T615" s="7" t="str">
        <f t="shared" si="129"/>
        <v/>
      </c>
      <c r="U615" s="7"/>
    </row>
    <row r="616" spans="1:21" hidden="1" x14ac:dyDescent="0.25">
      <c r="A616" s="53">
        <f>'6aTRaiangProjExample'!B622</f>
        <v>3.7944432245490991</v>
      </c>
      <c r="B616" s="53">
        <f>'6aTRaiangProjExample'!C622</f>
        <v>2.8571959781601368</v>
      </c>
      <c r="C616" s="53">
        <f>'6aTRaiangProjExample'!D622</f>
        <v>6.0223697641677001</v>
      </c>
      <c r="D616" s="53">
        <f>'6aTRaiangProjExample'!E622</f>
        <v>3.9107130010707367</v>
      </c>
      <c r="E616" s="53">
        <f>'6aTRaiangProjExample'!F622</f>
        <v>1.5280015055877347</v>
      </c>
      <c r="F616" s="53">
        <f>'6aTRaiangProjExample'!G622</f>
        <v>3.5914052567156127</v>
      </c>
      <c r="G616" s="52">
        <f t="shared" si="117"/>
        <v>9.8168129887167996</v>
      </c>
      <c r="H616" s="51">
        <f t="shared" si="118"/>
        <v>11.296561482335449</v>
      </c>
      <c r="I616" s="50">
        <f t="shared" si="119"/>
        <v>7.9766027404634841</v>
      </c>
      <c r="J616" s="6">
        <f t="shared" si="120"/>
        <v>11.296561482335449</v>
      </c>
      <c r="L616" s="7">
        <f t="shared" si="121"/>
        <v>1</v>
      </c>
      <c r="M616" s="7" t="str">
        <f t="shared" si="122"/>
        <v/>
      </c>
      <c r="N616" s="7" t="str">
        <f t="shared" si="123"/>
        <v/>
      </c>
      <c r="O616" s="7">
        <f t="shared" si="124"/>
        <v>1</v>
      </c>
      <c r="P616" s="7" t="str">
        <f t="shared" si="125"/>
        <v/>
      </c>
      <c r="Q616" s="7">
        <f t="shared" si="126"/>
        <v>1</v>
      </c>
      <c r="R616" s="7" t="str">
        <f t="shared" si="127"/>
        <v/>
      </c>
      <c r="S616" s="7">
        <f t="shared" si="128"/>
        <v>1</v>
      </c>
      <c r="T616" s="7" t="str">
        <f t="shared" si="129"/>
        <v/>
      </c>
      <c r="U616" s="7"/>
    </row>
    <row r="617" spans="1:21" hidden="1" x14ac:dyDescent="0.25">
      <c r="A617" s="53">
        <f>'6aTRaiangProjExample'!B623</f>
        <v>4.7149334142033705</v>
      </c>
      <c r="B617" s="53">
        <f>'6aTRaiangProjExample'!C623</f>
        <v>2.9140433268062171</v>
      </c>
      <c r="C617" s="53">
        <f>'6aTRaiangProjExample'!D623</f>
        <v>6.0801753323566423</v>
      </c>
      <c r="D617" s="53">
        <f>'6aTRaiangProjExample'!E623</f>
        <v>4.3377254096246682</v>
      </c>
      <c r="E617" s="53">
        <f>'6aTRaiangProjExample'!F623</f>
        <v>2.8007465942141736</v>
      </c>
      <c r="F617" s="53">
        <f>'6aTRaiangProjExample'!G623</f>
        <v>2.2915154853670305</v>
      </c>
      <c r="G617" s="52">
        <f t="shared" si="117"/>
        <v>10.795108746560013</v>
      </c>
      <c r="H617" s="51">
        <f t="shared" si="118"/>
        <v>11.34417430919507</v>
      </c>
      <c r="I617" s="50">
        <f t="shared" si="119"/>
        <v>8.0063054063874208</v>
      </c>
      <c r="J617" s="6">
        <f t="shared" si="120"/>
        <v>11.34417430919507</v>
      </c>
      <c r="L617" s="7">
        <f t="shared" si="121"/>
        <v>1</v>
      </c>
      <c r="M617" s="7" t="str">
        <f t="shared" si="122"/>
        <v/>
      </c>
      <c r="N617" s="7" t="str">
        <f t="shared" si="123"/>
        <v/>
      </c>
      <c r="O617" s="7">
        <f t="shared" si="124"/>
        <v>1</v>
      </c>
      <c r="P617" s="7" t="str">
        <f t="shared" si="125"/>
        <v/>
      </c>
      <c r="Q617" s="7">
        <f t="shared" si="126"/>
        <v>1</v>
      </c>
      <c r="R617" s="7" t="str">
        <f t="shared" si="127"/>
        <v/>
      </c>
      <c r="S617" s="7">
        <f t="shared" si="128"/>
        <v>1</v>
      </c>
      <c r="T617" s="7" t="str">
        <f t="shared" si="129"/>
        <v/>
      </c>
      <c r="U617" s="7"/>
    </row>
    <row r="618" spans="1:21" hidden="1" x14ac:dyDescent="0.25">
      <c r="A618" s="53">
        <f>'6aTRaiangProjExample'!B624</f>
        <v>3.9273957289191528</v>
      </c>
      <c r="B618" s="53">
        <f>'6aTRaiangProjExample'!C624</f>
        <v>2.8693666149141741</v>
      </c>
      <c r="C618" s="53">
        <f>'6aTRaiangProjExample'!D624</f>
        <v>5.3998217512141355</v>
      </c>
      <c r="D618" s="53">
        <f>'6aTRaiangProjExample'!E624</f>
        <v>4.808949855793208</v>
      </c>
      <c r="E618" s="53">
        <f>'6aTRaiangProjExample'!F624</f>
        <v>3.739405077136102</v>
      </c>
      <c r="F618" s="53">
        <f>'6aTRaiangProjExample'!G624</f>
        <v>3.0605027712769619</v>
      </c>
      <c r="G618" s="52">
        <f t="shared" si="117"/>
        <v>9.3272174801332888</v>
      </c>
      <c r="H618" s="51">
        <f t="shared" si="118"/>
        <v>11.796848355989322</v>
      </c>
      <c r="I618" s="50">
        <f t="shared" si="119"/>
        <v>9.6692744633272376</v>
      </c>
      <c r="J618" s="6">
        <f t="shared" si="120"/>
        <v>11.796848355989322</v>
      </c>
      <c r="L618" s="7">
        <f t="shared" si="121"/>
        <v>1</v>
      </c>
      <c r="M618" s="7" t="str">
        <f t="shared" si="122"/>
        <v/>
      </c>
      <c r="N618" s="7" t="str">
        <f t="shared" si="123"/>
        <v/>
      </c>
      <c r="O618" s="7">
        <f t="shared" si="124"/>
        <v>1</v>
      </c>
      <c r="P618" s="7" t="str">
        <f t="shared" si="125"/>
        <v/>
      </c>
      <c r="Q618" s="7">
        <f t="shared" si="126"/>
        <v>1</v>
      </c>
      <c r="R618" s="7" t="str">
        <f t="shared" si="127"/>
        <v/>
      </c>
      <c r="S618" s="7">
        <f t="shared" si="128"/>
        <v>1</v>
      </c>
      <c r="T618" s="7" t="str">
        <f t="shared" si="129"/>
        <v/>
      </c>
      <c r="U618" s="7"/>
    </row>
    <row r="619" spans="1:21" hidden="1" x14ac:dyDescent="0.25">
      <c r="A619" s="53">
        <f>'6aTRaiangProjExample'!B625</f>
        <v>4.2826615180573206</v>
      </c>
      <c r="B619" s="53">
        <f>'6aTRaiangProjExample'!C625</f>
        <v>1.3540031778169057</v>
      </c>
      <c r="C619" s="53">
        <f>'6aTRaiangProjExample'!D625</f>
        <v>6.1513604489258347</v>
      </c>
      <c r="D619" s="53">
        <f>'6aTRaiangProjExample'!E625</f>
        <v>4.1437312273343654</v>
      </c>
      <c r="E619" s="53">
        <f>'6aTRaiangProjExample'!F625</f>
        <v>2.371670723039311</v>
      </c>
      <c r="F619" s="53">
        <f>'6aTRaiangProjExample'!G625</f>
        <v>4.503896328947194</v>
      </c>
      <c r="G619" s="52">
        <f t="shared" si="117"/>
        <v>10.434021966983156</v>
      </c>
      <c r="H619" s="51">
        <f t="shared" si="118"/>
        <v>12.93028907433888</v>
      </c>
      <c r="I619" s="50">
        <f t="shared" si="119"/>
        <v>8.2295702298034108</v>
      </c>
      <c r="J619" s="6">
        <f t="shared" si="120"/>
        <v>12.93028907433888</v>
      </c>
      <c r="L619" s="7">
        <f t="shared" si="121"/>
        <v>1</v>
      </c>
      <c r="M619" s="7" t="str">
        <f t="shared" si="122"/>
        <v/>
      </c>
      <c r="N619" s="7" t="str">
        <f t="shared" si="123"/>
        <v/>
      </c>
      <c r="O619" s="7">
        <f t="shared" si="124"/>
        <v>1</v>
      </c>
      <c r="P619" s="7" t="str">
        <f t="shared" si="125"/>
        <v/>
      </c>
      <c r="Q619" s="7">
        <f t="shared" si="126"/>
        <v>1</v>
      </c>
      <c r="R619" s="7" t="str">
        <f t="shared" si="127"/>
        <v/>
      </c>
      <c r="S619" s="7">
        <f t="shared" si="128"/>
        <v>1</v>
      </c>
      <c r="T619" s="7" t="str">
        <f t="shared" si="129"/>
        <v/>
      </c>
      <c r="U619" s="7"/>
    </row>
    <row r="620" spans="1:21" hidden="1" x14ac:dyDescent="0.25">
      <c r="A620" s="53">
        <f>'6aTRaiangProjExample'!B626</f>
        <v>3.9157383223380728</v>
      </c>
      <c r="B620" s="53">
        <f>'6aTRaiangProjExample'!C626</f>
        <v>3.1137675180079434</v>
      </c>
      <c r="C620" s="53">
        <f>'6aTRaiangProjExample'!D626</f>
        <v>5.2082035076351012</v>
      </c>
      <c r="D620" s="53">
        <f>'6aTRaiangProjExample'!E626</f>
        <v>4.0106579819287127</v>
      </c>
      <c r="E620" s="53">
        <f>'6aTRaiangProjExample'!F626</f>
        <v>2.2025636442734884</v>
      </c>
      <c r="F620" s="53">
        <f>'6aTRaiangProjExample'!G626</f>
        <v>4.5189806599377782</v>
      </c>
      <c r="G620" s="52">
        <f t="shared" si="117"/>
        <v>9.1239418299731732</v>
      </c>
      <c r="H620" s="51">
        <f t="shared" si="118"/>
        <v>12.445376964204563</v>
      </c>
      <c r="I620" s="50">
        <f t="shared" si="119"/>
        <v>9.8353118222192109</v>
      </c>
      <c r="J620" s="6">
        <f t="shared" si="120"/>
        <v>12.445376964204563</v>
      </c>
      <c r="L620" s="7">
        <f t="shared" si="121"/>
        <v>1</v>
      </c>
      <c r="M620" s="7" t="str">
        <f t="shared" si="122"/>
        <v/>
      </c>
      <c r="N620" s="7" t="str">
        <f t="shared" si="123"/>
        <v/>
      </c>
      <c r="O620" s="7">
        <f t="shared" si="124"/>
        <v>1</v>
      </c>
      <c r="P620" s="7" t="str">
        <f t="shared" si="125"/>
        <v/>
      </c>
      <c r="Q620" s="7">
        <f t="shared" si="126"/>
        <v>1</v>
      </c>
      <c r="R620" s="7" t="str">
        <f t="shared" si="127"/>
        <v/>
      </c>
      <c r="S620" s="7">
        <f t="shared" si="128"/>
        <v>1</v>
      </c>
      <c r="T620" s="7" t="str">
        <f t="shared" si="129"/>
        <v/>
      </c>
      <c r="U620" s="7"/>
    </row>
    <row r="621" spans="1:21" hidden="1" x14ac:dyDescent="0.25">
      <c r="A621" s="53">
        <f>'6aTRaiangProjExample'!B627</f>
        <v>4.2366460854554608</v>
      </c>
      <c r="B621" s="53">
        <f>'6aTRaiangProjExample'!C627</f>
        <v>2.8641137331934612</v>
      </c>
      <c r="C621" s="53">
        <f>'6aTRaiangProjExample'!D627</f>
        <v>5.1517747187199312</v>
      </c>
      <c r="D621" s="53">
        <f>'6aTRaiangProjExample'!E627</f>
        <v>4.0963289599817223</v>
      </c>
      <c r="E621" s="53">
        <f>'6aTRaiangProjExample'!F627</f>
        <v>1.5163547083572746</v>
      </c>
      <c r="F621" s="53">
        <f>'6aTRaiangProjExample'!G627</f>
        <v>2.5532282287267343</v>
      </c>
      <c r="G621" s="52">
        <f t="shared" si="117"/>
        <v>9.3884208041753929</v>
      </c>
      <c r="H621" s="51">
        <f t="shared" si="118"/>
        <v>10.886203274163918</v>
      </c>
      <c r="I621" s="50">
        <f t="shared" si="119"/>
        <v>6.9336966702774703</v>
      </c>
      <c r="J621" s="6">
        <f t="shared" si="120"/>
        <v>10.886203274163918</v>
      </c>
      <c r="L621" s="7">
        <f t="shared" si="121"/>
        <v>1</v>
      </c>
      <c r="M621" s="7" t="str">
        <f t="shared" si="122"/>
        <v/>
      </c>
      <c r="N621" s="7" t="str">
        <f t="shared" si="123"/>
        <v/>
      </c>
      <c r="O621" s="7">
        <f t="shared" si="124"/>
        <v>1</v>
      </c>
      <c r="P621" s="7" t="str">
        <f t="shared" si="125"/>
        <v/>
      </c>
      <c r="Q621" s="7">
        <f t="shared" si="126"/>
        <v>1</v>
      </c>
      <c r="R621" s="7" t="str">
        <f t="shared" si="127"/>
        <v/>
      </c>
      <c r="S621" s="7">
        <f t="shared" si="128"/>
        <v>1</v>
      </c>
      <c r="T621" s="7" t="str">
        <f t="shared" si="129"/>
        <v/>
      </c>
      <c r="U621" s="7"/>
    </row>
    <row r="622" spans="1:21" hidden="1" x14ac:dyDescent="0.25">
      <c r="A622" s="53">
        <f>'6aTRaiangProjExample'!B628</f>
        <v>4.6059274135253903</v>
      </c>
      <c r="B622" s="53">
        <f>'6aTRaiangProjExample'!C628</f>
        <v>3.0875275107136506</v>
      </c>
      <c r="C622" s="53">
        <f>'6aTRaiangProjExample'!D628</f>
        <v>5.3542732282262602</v>
      </c>
      <c r="D622" s="53">
        <f>'6aTRaiangProjExample'!E628</f>
        <v>4.1264245662817904</v>
      </c>
      <c r="E622" s="53">
        <f>'6aTRaiangProjExample'!F628</f>
        <v>2.4404675525600972</v>
      </c>
      <c r="F622" s="53">
        <f>'6aTRaiangProjExample'!G628</f>
        <v>2.9371507643316321</v>
      </c>
      <c r="G622" s="52">
        <f t="shared" si="117"/>
        <v>9.9602006417516513</v>
      </c>
      <c r="H622" s="51">
        <f t="shared" si="118"/>
        <v>11.669502744138812</v>
      </c>
      <c r="I622" s="50">
        <f t="shared" si="119"/>
        <v>8.4651458276053795</v>
      </c>
      <c r="J622" s="6">
        <f t="shared" si="120"/>
        <v>11.669502744138812</v>
      </c>
      <c r="L622" s="7">
        <f t="shared" si="121"/>
        <v>1</v>
      </c>
      <c r="M622" s="7" t="str">
        <f t="shared" si="122"/>
        <v/>
      </c>
      <c r="N622" s="7" t="str">
        <f t="shared" si="123"/>
        <v/>
      </c>
      <c r="O622" s="7">
        <f t="shared" si="124"/>
        <v>1</v>
      </c>
      <c r="P622" s="7" t="str">
        <f t="shared" si="125"/>
        <v/>
      </c>
      <c r="Q622" s="7">
        <f t="shared" si="126"/>
        <v>1</v>
      </c>
      <c r="R622" s="7" t="str">
        <f t="shared" si="127"/>
        <v/>
      </c>
      <c r="S622" s="7">
        <f t="shared" si="128"/>
        <v>1</v>
      </c>
      <c r="T622" s="7" t="str">
        <f t="shared" si="129"/>
        <v/>
      </c>
      <c r="U622" s="7"/>
    </row>
    <row r="623" spans="1:21" hidden="1" x14ac:dyDescent="0.25">
      <c r="A623" s="53">
        <f>'6aTRaiangProjExample'!B629</f>
        <v>3.2534659173535521</v>
      </c>
      <c r="B623" s="53">
        <f>'6aTRaiangProjExample'!C629</f>
        <v>2.2243260476027102</v>
      </c>
      <c r="C623" s="53">
        <f>'6aTRaiangProjExample'!D629</f>
        <v>5.3771236380450818</v>
      </c>
      <c r="D623" s="53">
        <f>'6aTRaiangProjExample'!E629</f>
        <v>3.2858743815213094</v>
      </c>
      <c r="E623" s="53">
        <f>'6aTRaiangProjExample'!F629</f>
        <v>1.696557153923119</v>
      </c>
      <c r="F623" s="53">
        <f>'6aTRaiangProjExample'!G629</f>
        <v>2.8909747961160708</v>
      </c>
      <c r="G623" s="52">
        <f t="shared" si="117"/>
        <v>8.6305895553986343</v>
      </c>
      <c r="H623" s="51">
        <f t="shared" si="118"/>
        <v>9.4303150949909327</v>
      </c>
      <c r="I623" s="50">
        <f t="shared" si="119"/>
        <v>6.8118579976418996</v>
      </c>
      <c r="J623" s="6">
        <f t="shared" si="120"/>
        <v>9.4303150949909327</v>
      </c>
      <c r="L623" s="7">
        <f t="shared" si="121"/>
        <v>1</v>
      </c>
      <c r="M623" s="7" t="str">
        <f t="shared" si="122"/>
        <v/>
      </c>
      <c r="N623" s="7" t="str">
        <f t="shared" si="123"/>
        <v/>
      </c>
      <c r="O623" s="7">
        <f t="shared" si="124"/>
        <v>1</v>
      </c>
      <c r="P623" s="7" t="str">
        <f t="shared" si="125"/>
        <v/>
      </c>
      <c r="Q623" s="7">
        <f t="shared" si="126"/>
        <v>1</v>
      </c>
      <c r="R623" s="7" t="str">
        <f t="shared" si="127"/>
        <v/>
      </c>
      <c r="S623" s="7">
        <f t="shared" si="128"/>
        <v>1</v>
      </c>
      <c r="T623" s="7" t="str">
        <f t="shared" si="129"/>
        <v/>
      </c>
      <c r="U623" s="7"/>
    </row>
    <row r="624" spans="1:21" hidden="1" x14ac:dyDescent="0.25">
      <c r="A624" s="53">
        <f>'6aTRaiangProjExample'!B630</f>
        <v>5.574839965676496</v>
      </c>
      <c r="B624" s="53">
        <f>'6aTRaiangProjExample'!C630</f>
        <v>4.0070121684351978</v>
      </c>
      <c r="C624" s="53">
        <f>'6aTRaiangProjExample'!D630</f>
        <v>5.2579730436491712</v>
      </c>
      <c r="D624" s="53">
        <f>'6aTRaiangProjExample'!E630</f>
        <v>4.4912382538009092</v>
      </c>
      <c r="E624" s="53">
        <f>'6aTRaiangProjExample'!F630</f>
        <v>1.6587817306557078</v>
      </c>
      <c r="F624" s="53">
        <f>'6aTRaiangProjExample'!G630</f>
        <v>2.9732065117730069</v>
      </c>
      <c r="G624" s="52">
        <f t="shared" si="117"/>
        <v>10.832813009325667</v>
      </c>
      <c r="H624" s="51">
        <f t="shared" si="118"/>
        <v>13.039284731250412</v>
      </c>
      <c r="I624" s="50">
        <f t="shared" si="119"/>
        <v>8.6390004108639129</v>
      </c>
      <c r="J624" s="6">
        <f t="shared" si="120"/>
        <v>13.039284731250412</v>
      </c>
      <c r="L624" s="7">
        <f t="shared" si="121"/>
        <v>1</v>
      </c>
      <c r="M624" s="7" t="str">
        <f t="shared" si="122"/>
        <v/>
      </c>
      <c r="N624" s="7" t="str">
        <f t="shared" si="123"/>
        <v/>
      </c>
      <c r="O624" s="7">
        <f t="shared" si="124"/>
        <v>1</v>
      </c>
      <c r="P624" s="7" t="str">
        <f t="shared" si="125"/>
        <v/>
      </c>
      <c r="Q624" s="7">
        <f t="shared" si="126"/>
        <v>1</v>
      </c>
      <c r="R624" s="7" t="str">
        <f t="shared" si="127"/>
        <v/>
      </c>
      <c r="S624" s="7">
        <f t="shared" si="128"/>
        <v>1</v>
      </c>
      <c r="T624" s="7" t="str">
        <f t="shared" si="129"/>
        <v/>
      </c>
      <c r="U624" s="7"/>
    </row>
    <row r="625" spans="1:21" hidden="1" x14ac:dyDescent="0.25">
      <c r="A625" s="53">
        <f>'6aTRaiangProjExample'!B631</f>
        <v>4.5606861532612006</v>
      </c>
      <c r="B625" s="53">
        <f>'6aTRaiangProjExample'!C631</f>
        <v>4.178480295666084</v>
      </c>
      <c r="C625" s="53">
        <f>'6aTRaiangProjExample'!D631</f>
        <v>4.4167488980628455</v>
      </c>
      <c r="D625" s="53">
        <f>'6aTRaiangProjExample'!E631</f>
        <v>3.7487650624226889</v>
      </c>
      <c r="E625" s="53">
        <f>'6aTRaiangProjExample'!F631</f>
        <v>1.3654245467219717</v>
      </c>
      <c r="F625" s="53">
        <f>'6aTRaiangProjExample'!G631</f>
        <v>2.6646997645006447</v>
      </c>
      <c r="G625" s="52">
        <f t="shared" si="117"/>
        <v>8.9774350513240471</v>
      </c>
      <c r="H625" s="51">
        <f t="shared" si="118"/>
        <v>10.974150980184534</v>
      </c>
      <c r="I625" s="50">
        <f t="shared" si="119"/>
        <v>8.2086046068887004</v>
      </c>
      <c r="J625" s="6">
        <f t="shared" si="120"/>
        <v>10.974150980184534</v>
      </c>
      <c r="L625" s="7">
        <f t="shared" si="121"/>
        <v>1</v>
      </c>
      <c r="M625" s="7" t="str">
        <f t="shared" si="122"/>
        <v/>
      </c>
      <c r="N625" s="7" t="str">
        <f t="shared" si="123"/>
        <v/>
      </c>
      <c r="O625" s="7">
        <f t="shared" si="124"/>
        <v>1</v>
      </c>
      <c r="P625" s="7" t="str">
        <f t="shared" si="125"/>
        <v/>
      </c>
      <c r="Q625" s="7">
        <f t="shared" si="126"/>
        <v>1</v>
      </c>
      <c r="R625" s="7" t="str">
        <f t="shared" si="127"/>
        <v/>
      </c>
      <c r="S625" s="7">
        <f t="shared" si="128"/>
        <v>1</v>
      </c>
      <c r="T625" s="7" t="str">
        <f t="shared" si="129"/>
        <v/>
      </c>
      <c r="U625" s="7"/>
    </row>
    <row r="626" spans="1:21" hidden="1" x14ac:dyDescent="0.25">
      <c r="A626" s="53">
        <f>'6aTRaiangProjExample'!B632</f>
        <v>5.3852659665203024</v>
      </c>
      <c r="B626" s="53">
        <f>'6aTRaiangProjExample'!C632</f>
        <v>3.1424246997647347</v>
      </c>
      <c r="C626" s="53">
        <f>'6aTRaiangProjExample'!D632</f>
        <v>5.9673231408526384</v>
      </c>
      <c r="D626" s="53">
        <f>'6aTRaiangProjExample'!E632</f>
        <v>4.0067901885795898</v>
      </c>
      <c r="E626" s="53">
        <f>'6aTRaiangProjExample'!F632</f>
        <v>3.2633111430700783</v>
      </c>
      <c r="F626" s="53">
        <f>'6aTRaiangProjExample'!G632</f>
        <v>2.5676618916248701</v>
      </c>
      <c r="G626" s="52">
        <f t="shared" si="117"/>
        <v>11.352589107372941</v>
      </c>
      <c r="H626" s="51">
        <f t="shared" si="118"/>
        <v>11.959718046724763</v>
      </c>
      <c r="I626" s="50">
        <f t="shared" si="119"/>
        <v>8.9733977344596845</v>
      </c>
      <c r="J626" s="6">
        <f t="shared" si="120"/>
        <v>11.959718046724763</v>
      </c>
      <c r="L626" s="7">
        <f t="shared" si="121"/>
        <v>1</v>
      </c>
      <c r="M626" s="7" t="str">
        <f t="shared" si="122"/>
        <v/>
      </c>
      <c r="N626" s="7" t="str">
        <f t="shared" si="123"/>
        <v/>
      </c>
      <c r="O626" s="7">
        <f t="shared" si="124"/>
        <v>1</v>
      </c>
      <c r="P626" s="7" t="str">
        <f t="shared" si="125"/>
        <v/>
      </c>
      <c r="Q626" s="7">
        <f t="shared" si="126"/>
        <v>1</v>
      </c>
      <c r="R626" s="7" t="str">
        <f t="shared" si="127"/>
        <v/>
      </c>
      <c r="S626" s="7">
        <f t="shared" si="128"/>
        <v>1</v>
      </c>
      <c r="T626" s="7" t="str">
        <f t="shared" si="129"/>
        <v/>
      </c>
      <c r="U626" s="7"/>
    </row>
    <row r="627" spans="1:21" hidden="1" x14ac:dyDescent="0.25">
      <c r="A627" s="53">
        <f>'6aTRaiangProjExample'!B633</f>
        <v>4.2202080198494851</v>
      </c>
      <c r="B627" s="53">
        <f>'6aTRaiangProjExample'!C633</f>
        <v>2.5243249362551365</v>
      </c>
      <c r="C627" s="53">
        <f>'6aTRaiangProjExample'!D633</f>
        <v>5.9289798112389693</v>
      </c>
      <c r="D627" s="53">
        <f>'6aTRaiangProjExample'!E633</f>
        <v>3.9556250635824313</v>
      </c>
      <c r="E627" s="53">
        <f>'6aTRaiangProjExample'!F633</f>
        <v>2.3243048875100691</v>
      </c>
      <c r="F627" s="53">
        <f>'6aTRaiangProjExample'!G633</f>
        <v>2.8538294327683875</v>
      </c>
      <c r="G627" s="52">
        <f t="shared" si="117"/>
        <v>10.149187831088454</v>
      </c>
      <c r="H627" s="51">
        <f t="shared" si="118"/>
        <v>11.029662516200304</v>
      </c>
      <c r="I627" s="50">
        <f t="shared" si="119"/>
        <v>7.7024592565335936</v>
      </c>
      <c r="J627" s="6">
        <f t="shared" si="120"/>
        <v>11.029662516200304</v>
      </c>
      <c r="L627" s="7">
        <f t="shared" si="121"/>
        <v>1</v>
      </c>
      <c r="M627" s="7" t="str">
        <f t="shared" si="122"/>
        <v/>
      </c>
      <c r="N627" s="7" t="str">
        <f t="shared" si="123"/>
        <v/>
      </c>
      <c r="O627" s="7">
        <f t="shared" si="124"/>
        <v>1</v>
      </c>
      <c r="P627" s="7" t="str">
        <f t="shared" si="125"/>
        <v/>
      </c>
      <c r="Q627" s="7">
        <f t="shared" si="126"/>
        <v>1</v>
      </c>
      <c r="R627" s="7" t="str">
        <f t="shared" si="127"/>
        <v/>
      </c>
      <c r="S627" s="7">
        <f t="shared" si="128"/>
        <v>1</v>
      </c>
      <c r="T627" s="7" t="str">
        <f t="shared" si="129"/>
        <v/>
      </c>
      <c r="U627" s="7"/>
    </row>
    <row r="628" spans="1:21" hidden="1" x14ac:dyDescent="0.25">
      <c r="A628" s="53">
        <f>'6aTRaiangProjExample'!B634</f>
        <v>3.8613870382230941</v>
      </c>
      <c r="B628" s="53">
        <f>'6aTRaiangProjExample'!C634</f>
        <v>2.2212270670772583</v>
      </c>
      <c r="C628" s="53">
        <f>'6aTRaiangProjExample'!D634</f>
        <v>5.3561792593190916</v>
      </c>
      <c r="D628" s="53">
        <f>'6aTRaiangProjExample'!E634</f>
        <v>3.9971765162648953</v>
      </c>
      <c r="E628" s="53">
        <f>'6aTRaiangProjExample'!F634</f>
        <v>2.0793945186560681</v>
      </c>
      <c r="F628" s="53">
        <f>'6aTRaiangProjExample'!G634</f>
        <v>3.0073798239106839</v>
      </c>
      <c r="G628" s="52">
        <f t="shared" si="117"/>
        <v>9.2175662975421861</v>
      </c>
      <c r="H628" s="51">
        <f t="shared" si="118"/>
        <v>10.865943378398674</v>
      </c>
      <c r="I628" s="50">
        <f t="shared" si="119"/>
        <v>7.3080014096440102</v>
      </c>
      <c r="J628" s="6">
        <f t="shared" si="120"/>
        <v>10.865943378398674</v>
      </c>
      <c r="L628" s="7">
        <f t="shared" si="121"/>
        <v>1</v>
      </c>
      <c r="M628" s="7" t="str">
        <f t="shared" si="122"/>
        <v/>
      </c>
      <c r="N628" s="7" t="str">
        <f t="shared" si="123"/>
        <v/>
      </c>
      <c r="O628" s="7">
        <f t="shared" si="124"/>
        <v>1</v>
      </c>
      <c r="P628" s="7" t="str">
        <f t="shared" si="125"/>
        <v/>
      </c>
      <c r="Q628" s="7">
        <f t="shared" si="126"/>
        <v>1</v>
      </c>
      <c r="R628" s="7" t="str">
        <f t="shared" si="127"/>
        <v/>
      </c>
      <c r="S628" s="7">
        <f t="shared" si="128"/>
        <v>1</v>
      </c>
      <c r="T628" s="7" t="str">
        <f t="shared" si="129"/>
        <v/>
      </c>
      <c r="U628" s="7"/>
    </row>
    <row r="629" spans="1:21" hidden="1" x14ac:dyDescent="0.25">
      <c r="A629" s="53">
        <f>'6aTRaiangProjExample'!B635</f>
        <v>4.3144287666630525</v>
      </c>
      <c r="B629" s="53">
        <f>'6aTRaiangProjExample'!C635</f>
        <v>2.848578451003088</v>
      </c>
      <c r="C629" s="53">
        <f>'6aTRaiangProjExample'!D635</f>
        <v>6.5007417712192641</v>
      </c>
      <c r="D629" s="53">
        <f>'6aTRaiangProjExample'!E635</f>
        <v>4.3404754469112445</v>
      </c>
      <c r="E629" s="53">
        <f>'6aTRaiangProjExample'!F635</f>
        <v>2.9116560056523992</v>
      </c>
      <c r="F629" s="53">
        <f>'6aTRaiangProjExample'!G635</f>
        <v>2.5330227687869677</v>
      </c>
      <c r="G629" s="52">
        <f t="shared" si="117"/>
        <v>10.815170537882317</v>
      </c>
      <c r="H629" s="51">
        <f t="shared" si="118"/>
        <v>11.187926982361265</v>
      </c>
      <c r="I629" s="50">
        <f t="shared" si="119"/>
        <v>8.2932572254424546</v>
      </c>
      <c r="J629" s="6">
        <f t="shared" si="120"/>
        <v>11.187926982361265</v>
      </c>
      <c r="L629" s="7">
        <f t="shared" si="121"/>
        <v>1</v>
      </c>
      <c r="M629" s="7" t="str">
        <f t="shared" si="122"/>
        <v/>
      </c>
      <c r="N629" s="7" t="str">
        <f t="shared" si="123"/>
        <v/>
      </c>
      <c r="O629" s="7">
        <f t="shared" si="124"/>
        <v>1</v>
      </c>
      <c r="P629" s="7" t="str">
        <f t="shared" si="125"/>
        <v/>
      </c>
      <c r="Q629" s="7">
        <f t="shared" si="126"/>
        <v>1</v>
      </c>
      <c r="R629" s="7" t="str">
        <f t="shared" si="127"/>
        <v/>
      </c>
      <c r="S629" s="7">
        <f t="shared" si="128"/>
        <v>1</v>
      </c>
      <c r="T629" s="7" t="str">
        <f t="shared" si="129"/>
        <v/>
      </c>
      <c r="U629" s="7"/>
    </row>
    <row r="630" spans="1:21" hidden="1" x14ac:dyDescent="0.25">
      <c r="A630" s="53">
        <f>'6aTRaiangProjExample'!B636</f>
        <v>3.1253688993172193</v>
      </c>
      <c r="B630" s="53">
        <f>'6aTRaiangProjExample'!C636</f>
        <v>3.8674067838114405</v>
      </c>
      <c r="C630" s="53">
        <f>'6aTRaiangProjExample'!D636</f>
        <v>6.2194229900218883</v>
      </c>
      <c r="D630" s="53">
        <f>'6aTRaiangProjExample'!E636</f>
        <v>4.8696263659851899</v>
      </c>
      <c r="E630" s="53">
        <f>'6aTRaiangProjExample'!F636</f>
        <v>2.1399706009893764</v>
      </c>
      <c r="F630" s="53">
        <f>'6aTRaiangProjExample'!G636</f>
        <v>3.9514383114336473</v>
      </c>
      <c r="G630" s="52">
        <f t="shared" si="117"/>
        <v>9.344791889339108</v>
      </c>
      <c r="H630" s="51">
        <f t="shared" si="118"/>
        <v>11.946433576736055</v>
      </c>
      <c r="I630" s="50">
        <f t="shared" si="119"/>
        <v>9.9588156962344634</v>
      </c>
      <c r="J630" s="6">
        <f t="shared" si="120"/>
        <v>11.946433576736055</v>
      </c>
      <c r="L630" s="7">
        <f t="shared" si="121"/>
        <v>1</v>
      </c>
      <c r="M630" s="7" t="str">
        <f t="shared" si="122"/>
        <v/>
      </c>
      <c r="N630" s="7" t="str">
        <f t="shared" si="123"/>
        <v/>
      </c>
      <c r="O630" s="7">
        <f t="shared" si="124"/>
        <v>1</v>
      </c>
      <c r="P630" s="7" t="str">
        <f t="shared" si="125"/>
        <v/>
      </c>
      <c r="Q630" s="7">
        <f t="shared" si="126"/>
        <v>1</v>
      </c>
      <c r="R630" s="7" t="str">
        <f t="shared" si="127"/>
        <v/>
      </c>
      <c r="S630" s="7">
        <f t="shared" si="128"/>
        <v>1</v>
      </c>
      <c r="T630" s="7" t="str">
        <f t="shared" si="129"/>
        <v/>
      </c>
      <c r="U630" s="7"/>
    </row>
    <row r="631" spans="1:21" hidden="1" x14ac:dyDescent="0.25">
      <c r="A631" s="53">
        <f>'6aTRaiangProjExample'!B637</f>
        <v>4.570168044620198</v>
      </c>
      <c r="B631" s="53">
        <f>'6aTRaiangProjExample'!C637</f>
        <v>2.8611503107516292</v>
      </c>
      <c r="C631" s="53">
        <f>'6aTRaiangProjExample'!D637</f>
        <v>5.5192957510895759</v>
      </c>
      <c r="D631" s="53">
        <f>'6aTRaiangProjExample'!E637</f>
        <v>4.8235999094117616</v>
      </c>
      <c r="E631" s="53">
        <f>'6aTRaiangProjExample'!F637</f>
        <v>2.4701318200376479</v>
      </c>
      <c r="F631" s="53">
        <f>'6aTRaiangProjExample'!G637</f>
        <v>3.0220218709783206</v>
      </c>
      <c r="G631" s="52">
        <f t="shared" si="117"/>
        <v>10.089463795709774</v>
      </c>
      <c r="H631" s="51">
        <f t="shared" si="118"/>
        <v>12.415789825010281</v>
      </c>
      <c r="I631" s="50">
        <f t="shared" si="119"/>
        <v>8.3533040017675972</v>
      </c>
      <c r="J631" s="6">
        <f t="shared" si="120"/>
        <v>12.415789825010281</v>
      </c>
      <c r="L631" s="7">
        <f t="shared" si="121"/>
        <v>1</v>
      </c>
      <c r="M631" s="7" t="str">
        <f t="shared" si="122"/>
        <v/>
      </c>
      <c r="N631" s="7" t="str">
        <f t="shared" si="123"/>
        <v/>
      </c>
      <c r="O631" s="7">
        <f t="shared" si="124"/>
        <v>1</v>
      </c>
      <c r="P631" s="7" t="str">
        <f t="shared" si="125"/>
        <v/>
      </c>
      <c r="Q631" s="7">
        <f t="shared" si="126"/>
        <v>1</v>
      </c>
      <c r="R631" s="7" t="str">
        <f t="shared" si="127"/>
        <v/>
      </c>
      <c r="S631" s="7">
        <f t="shared" si="128"/>
        <v>1</v>
      </c>
      <c r="T631" s="7" t="str">
        <f t="shared" si="129"/>
        <v/>
      </c>
      <c r="U631" s="7"/>
    </row>
    <row r="632" spans="1:21" hidden="1" x14ac:dyDescent="0.25">
      <c r="A632" s="53">
        <f>'6aTRaiangProjExample'!B638</f>
        <v>3.598283336391396</v>
      </c>
      <c r="B632" s="53">
        <f>'6aTRaiangProjExample'!C638</f>
        <v>3.0092868276199356</v>
      </c>
      <c r="C632" s="53">
        <f>'6aTRaiangProjExample'!D638</f>
        <v>4.6718839387060713</v>
      </c>
      <c r="D632" s="53">
        <f>'6aTRaiangProjExample'!E638</f>
        <v>4.3630411098161561</v>
      </c>
      <c r="E632" s="53">
        <f>'6aTRaiangProjExample'!F638</f>
        <v>1.8630778416792553</v>
      </c>
      <c r="F632" s="53">
        <f>'6aTRaiangProjExample'!G638</f>
        <v>3.9082565240315161</v>
      </c>
      <c r="G632" s="52">
        <f t="shared" si="117"/>
        <v>8.2701672750974673</v>
      </c>
      <c r="H632" s="51">
        <f t="shared" si="118"/>
        <v>11.869580970239069</v>
      </c>
      <c r="I632" s="50">
        <f t="shared" si="119"/>
        <v>8.7806211933307079</v>
      </c>
      <c r="J632" s="6">
        <f t="shared" si="120"/>
        <v>11.869580970239069</v>
      </c>
      <c r="L632" s="7">
        <f t="shared" si="121"/>
        <v>1</v>
      </c>
      <c r="M632" s="7" t="str">
        <f t="shared" si="122"/>
        <v/>
      </c>
      <c r="N632" s="7" t="str">
        <f t="shared" si="123"/>
        <v/>
      </c>
      <c r="O632" s="7">
        <f t="shared" si="124"/>
        <v>1</v>
      </c>
      <c r="P632" s="7" t="str">
        <f t="shared" si="125"/>
        <v/>
      </c>
      <c r="Q632" s="7">
        <f t="shared" si="126"/>
        <v>1</v>
      </c>
      <c r="R632" s="7" t="str">
        <f t="shared" si="127"/>
        <v/>
      </c>
      <c r="S632" s="7">
        <f t="shared" si="128"/>
        <v>1</v>
      </c>
      <c r="T632" s="7" t="str">
        <f t="shared" si="129"/>
        <v/>
      </c>
      <c r="U632" s="7"/>
    </row>
    <row r="633" spans="1:21" hidden="1" x14ac:dyDescent="0.25">
      <c r="A633" s="53">
        <f>'6aTRaiangProjExample'!B639</f>
        <v>5.0430777955482604</v>
      </c>
      <c r="B633" s="53">
        <f>'6aTRaiangProjExample'!C639</f>
        <v>2.5074297638240273</v>
      </c>
      <c r="C633" s="53">
        <f>'6aTRaiangProjExample'!D639</f>
        <v>5.9592063810150711</v>
      </c>
      <c r="D633" s="53">
        <f>'6aTRaiangProjExample'!E639</f>
        <v>3.628543681563082</v>
      </c>
      <c r="E633" s="53">
        <f>'6aTRaiangProjExample'!F639</f>
        <v>2.4747564975956085</v>
      </c>
      <c r="F633" s="53">
        <f>'6aTRaiangProjExample'!G639</f>
        <v>2.4109510098379299</v>
      </c>
      <c r="G633" s="52">
        <f t="shared" si="117"/>
        <v>11.002284176563332</v>
      </c>
      <c r="H633" s="51">
        <f t="shared" si="118"/>
        <v>11.082572486949273</v>
      </c>
      <c r="I633" s="50">
        <f t="shared" si="119"/>
        <v>7.3931372712575651</v>
      </c>
      <c r="J633" s="6">
        <f t="shared" si="120"/>
        <v>11.082572486949273</v>
      </c>
      <c r="L633" s="7">
        <f t="shared" si="121"/>
        <v>1</v>
      </c>
      <c r="M633" s="7" t="str">
        <f t="shared" si="122"/>
        <v/>
      </c>
      <c r="N633" s="7" t="str">
        <f t="shared" si="123"/>
        <v/>
      </c>
      <c r="O633" s="7">
        <f t="shared" si="124"/>
        <v>1</v>
      </c>
      <c r="P633" s="7" t="str">
        <f t="shared" si="125"/>
        <v/>
      </c>
      <c r="Q633" s="7">
        <f t="shared" si="126"/>
        <v>1</v>
      </c>
      <c r="R633" s="7" t="str">
        <f t="shared" si="127"/>
        <v/>
      </c>
      <c r="S633" s="7">
        <f t="shared" si="128"/>
        <v>1</v>
      </c>
      <c r="T633" s="7" t="str">
        <f t="shared" si="129"/>
        <v/>
      </c>
      <c r="U633" s="7"/>
    </row>
    <row r="634" spans="1:21" hidden="1" x14ac:dyDescent="0.25">
      <c r="A634" s="53">
        <f>'6aTRaiangProjExample'!B640</f>
        <v>4.2534547410705894</v>
      </c>
      <c r="B634" s="53">
        <f>'6aTRaiangProjExample'!C640</f>
        <v>2.7868863940730693</v>
      </c>
      <c r="C634" s="53">
        <f>'6aTRaiangProjExample'!D640</f>
        <v>5.8047860278220327</v>
      </c>
      <c r="D634" s="53">
        <f>'6aTRaiangProjExample'!E640</f>
        <v>4.4443727665462758</v>
      </c>
      <c r="E634" s="53">
        <f>'6aTRaiangProjExample'!F640</f>
        <v>2.6371724464382975</v>
      </c>
      <c r="F634" s="53">
        <f>'6aTRaiangProjExample'!G640</f>
        <v>4.564530988964064</v>
      </c>
      <c r="G634" s="52">
        <f t="shared" si="117"/>
        <v>10.058240768892622</v>
      </c>
      <c r="H634" s="51">
        <f t="shared" si="118"/>
        <v>13.262358496580928</v>
      </c>
      <c r="I634" s="50">
        <f t="shared" si="119"/>
        <v>9.9885898294754298</v>
      </c>
      <c r="J634" s="6">
        <f t="shared" si="120"/>
        <v>13.262358496580928</v>
      </c>
      <c r="L634" s="7">
        <f t="shared" si="121"/>
        <v>1</v>
      </c>
      <c r="M634" s="7" t="str">
        <f t="shared" si="122"/>
        <v/>
      </c>
      <c r="N634" s="7" t="str">
        <f t="shared" si="123"/>
        <v/>
      </c>
      <c r="O634" s="7">
        <f t="shared" si="124"/>
        <v>1</v>
      </c>
      <c r="P634" s="7" t="str">
        <f t="shared" si="125"/>
        <v/>
      </c>
      <c r="Q634" s="7">
        <f t="shared" si="126"/>
        <v>1</v>
      </c>
      <c r="R634" s="7" t="str">
        <f t="shared" si="127"/>
        <v/>
      </c>
      <c r="S634" s="7">
        <f t="shared" si="128"/>
        <v>1</v>
      </c>
      <c r="T634" s="7" t="str">
        <f t="shared" si="129"/>
        <v/>
      </c>
      <c r="U634" s="7"/>
    </row>
    <row r="635" spans="1:21" hidden="1" x14ac:dyDescent="0.25">
      <c r="A635" s="53">
        <f>'6aTRaiangProjExample'!B641</f>
        <v>4.0646791151905592</v>
      </c>
      <c r="B635" s="53">
        <f>'6aTRaiangProjExample'!C641</f>
        <v>3.8593970840083416</v>
      </c>
      <c r="C635" s="53">
        <f>'6aTRaiangProjExample'!D641</f>
        <v>5.6348426741186266</v>
      </c>
      <c r="D635" s="53">
        <f>'6aTRaiangProjExample'!E641</f>
        <v>4.2168163533231198</v>
      </c>
      <c r="E635" s="53">
        <f>'6aTRaiangProjExample'!F641</f>
        <v>1.6972512621113702</v>
      </c>
      <c r="F635" s="53">
        <f>'6aTRaiangProjExample'!G641</f>
        <v>2.927545242888927</v>
      </c>
      <c r="G635" s="52">
        <f t="shared" si="117"/>
        <v>9.6995217893091858</v>
      </c>
      <c r="H635" s="51">
        <f t="shared" si="118"/>
        <v>11.209040711402606</v>
      </c>
      <c r="I635" s="50">
        <f t="shared" si="119"/>
        <v>8.4841935890086386</v>
      </c>
      <c r="J635" s="6">
        <f t="shared" si="120"/>
        <v>11.209040711402606</v>
      </c>
      <c r="L635" s="7">
        <f t="shared" si="121"/>
        <v>1</v>
      </c>
      <c r="M635" s="7" t="str">
        <f t="shared" si="122"/>
        <v/>
      </c>
      <c r="N635" s="7" t="str">
        <f t="shared" si="123"/>
        <v/>
      </c>
      <c r="O635" s="7">
        <f t="shared" si="124"/>
        <v>1</v>
      </c>
      <c r="P635" s="7" t="str">
        <f t="shared" si="125"/>
        <v/>
      </c>
      <c r="Q635" s="7">
        <f t="shared" si="126"/>
        <v>1</v>
      </c>
      <c r="R635" s="7" t="str">
        <f t="shared" si="127"/>
        <v/>
      </c>
      <c r="S635" s="7">
        <f t="shared" si="128"/>
        <v>1</v>
      </c>
      <c r="T635" s="7" t="str">
        <f t="shared" si="129"/>
        <v/>
      </c>
      <c r="U635" s="7"/>
    </row>
    <row r="636" spans="1:21" hidden="1" x14ac:dyDescent="0.25">
      <c r="A636" s="53">
        <f>'6aTRaiangProjExample'!B642</f>
        <v>4.9075478877991214</v>
      </c>
      <c r="B636" s="53">
        <f>'6aTRaiangProjExample'!C642</f>
        <v>1.8636636116825951</v>
      </c>
      <c r="C636" s="53">
        <f>'6aTRaiangProjExample'!D642</f>
        <v>5.1875587396924852</v>
      </c>
      <c r="D636" s="53">
        <f>'6aTRaiangProjExample'!E642</f>
        <v>4.0137810877057989</v>
      </c>
      <c r="E636" s="53">
        <f>'6aTRaiangProjExample'!F642</f>
        <v>2.2481747474771412</v>
      </c>
      <c r="F636" s="53">
        <f>'6aTRaiangProjExample'!G642</f>
        <v>3.5927860696734051</v>
      </c>
      <c r="G636" s="52">
        <f t="shared" si="117"/>
        <v>10.095106627491607</v>
      </c>
      <c r="H636" s="51">
        <f t="shared" si="118"/>
        <v>12.514115045178325</v>
      </c>
      <c r="I636" s="50">
        <f t="shared" si="119"/>
        <v>7.7046244288331414</v>
      </c>
      <c r="J636" s="6">
        <f t="shared" si="120"/>
        <v>12.514115045178325</v>
      </c>
      <c r="L636" s="7">
        <f t="shared" si="121"/>
        <v>1</v>
      </c>
      <c r="M636" s="7" t="str">
        <f t="shared" si="122"/>
        <v/>
      </c>
      <c r="N636" s="7" t="str">
        <f t="shared" si="123"/>
        <v/>
      </c>
      <c r="O636" s="7">
        <f t="shared" si="124"/>
        <v>1</v>
      </c>
      <c r="P636" s="7" t="str">
        <f t="shared" si="125"/>
        <v/>
      </c>
      <c r="Q636" s="7">
        <f t="shared" si="126"/>
        <v>1</v>
      </c>
      <c r="R636" s="7" t="str">
        <f t="shared" si="127"/>
        <v/>
      </c>
      <c r="S636" s="7">
        <f t="shared" si="128"/>
        <v>1</v>
      </c>
      <c r="T636" s="7" t="str">
        <f t="shared" si="129"/>
        <v/>
      </c>
      <c r="U636" s="7"/>
    </row>
    <row r="637" spans="1:21" hidden="1" x14ac:dyDescent="0.25">
      <c r="A637" s="53">
        <f>'6aTRaiangProjExample'!B643</f>
        <v>4.3880242512623449</v>
      </c>
      <c r="B637" s="53">
        <f>'6aTRaiangProjExample'!C643</f>
        <v>3.3222238495169094</v>
      </c>
      <c r="C637" s="53">
        <f>'6aTRaiangProjExample'!D643</f>
        <v>4.6383389405710309</v>
      </c>
      <c r="D637" s="53">
        <f>'6aTRaiangProjExample'!E643</f>
        <v>4.5312249824669442</v>
      </c>
      <c r="E637" s="53">
        <f>'6aTRaiangProjExample'!F643</f>
        <v>2.3191505807580977</v>
      </c>
      <c r="F637" s="53">
        <f>'6aTRaiangProjExample'!G643</f>
        <v>4.4493020637781369</v>
      </c>
      <c r="G637" s="52">
        <f t="shared" si="117"/>
        <v>9.0263631918333758</v>
      </c>
      <c r="H637" s="51">
        <f t="shared" si="118"/>
        <v>13.368551297507427</v>
      </c>
      <c r="I637" s="50">
        <f t="shared" si="119"/>
        <v>10.090676494053145</v>
      </c>
      <c r="J637" s="6">
        <f t="shared" si="120"/>
        <v>13.368551297507427</v>
      </c>
      <c r="L637" s="7">
        <f t="shared" si="121"/>
        <v>1</v>
      </c>
      <c r="M637" s="7" t="str">
        <f t="shared" si="122"/>
        <v/>
      </c>
      <c r="N637" s="7" t="str">
        <f t="shared" si="123"/>
        <v/>
      </c>
      <c r="O637" s="7">
        <f t="shared" si="124"/>
        <v>1</v>
      </c>
      <c r="P637" s="7" t="str">
        <f t="shared" si="125"/>
        <v/>
      </c>
      <c r="Q637" s="7">
        <f t="shared" si="126"/>
        <v>1</v>
      </c>
      <c r="R637" s="7" t="str">
        <f t="shared" si="127"/>
        <v/>
      </c>
      <c r="S637" s="7">
        <f t="shared" si="128"/>
        <v>1</v>
      </c>
      <c r="T637" s="7" t="str">
        <f t="shared" si="129"/>
        <v/>
      </c>
      <c r="U637" s="7"/>
    </row>
    <row r="638" spans="1:21" hidden="1" x14ac:dyDescent="0.25">
      <c r="A638" s="53">
        <f>'6aTRaiangProjExample'!B644</f>
        <v>4.2638254456694495</v>
      </c>
      <c r="B638" s="53">
        <f>'6aTRaiangProjExample'!C644</f>
        <v>1.8097856056724324</v>
      </c>
      <c r="C638" s="53">
        <f>'6aTRaiangProjExample'!D644</f>
        <v>6.2310730375220045</v>
      </c>
      <c r="D638" s="53">
        <f>'6aTRaiangProjExample'!E644</f>
        <v>3.7661779574930341</v>
      </c>
      <c r="E638" s="53">
        <f>'6aTRaiangProjExample'!F644</f>
        <v>2.5990192347076664</v>
      </c>
      <c r="F638" s="53">
        <f>'6aTRaiangProjExample'!G644</f>
        <v>2.2804119690588136</v>
      </c>
      <c r="G638" s="52">
        <f t="shared" si="117"/>
        <v>10.494898483191454</v>
      </c>
      <c r="H638" s="51">
        <f t="shared" si="118"/>
        <v>10.310415372221296</v>
      </c>
      <c r="I638" s="50">
        <f t="shared" si="119"/>
        <v>6.6892168094389124</v>
      </c>
      <c r="J638" s="6">
        <f t="shared" si="120"/>
        <v>10.494898483191454</v>
      </c>
      <c r="L638" s="7">
        <f t="shared" si="121"/>
        <v>1</v>
      </c>
      <c r="M638" s="7" t="str">
        <f t="shared" si="122"/>
        <v/>
      </c>
      <c r="N638" s="7">
        <f t="shared" si="123"/>
        <v>1</v>
      </c>
      <c r="O638" s="7" t="str">
        <f t="shared" si="124"/>
        <v/>
      </c>
      <c r="P638" s="7" t="str">
        <f t="shared" si="125"/>
        <v/>
      </c>
      <c r="Q638" s="7" t="str">
        <f t="shared" si="126"/>
        <v/>
      </c>
      <c r="R638" s="7">
        <f t="shared" si="127"/>
        <v>1</v>
      </c>
      <c r="S638" s="7" t="str">
        <f t="shared" si="128"/>
        <v/>
      </c>
      <c r="T638" s="7" t="str">
        <f t="shared" si="129"/>
        <v/>
      </c>
      <c r="U638" s="7"/>
    </row>
    <row r="639" spans="1:21" hidden="1" x14ac:dyDescent="0.25">
      <c r="A639" s="53">
        <f>'6aTRaiangProjExample'!B645</f>
        <v>4.6844361396677616</v>
      </c>
      <c r="B639" s="53">
        <f>'6aTRaiangProjExample'!C645</f>
        <v>1.4605744223479094</v>
      </c>
      <c r="C639" s="53">
        <f>'6aTRaiangProjExample'!D645</f>
        <v>6.5619020663265113</v>
      </c>
      <c r="D639" s="53">
        <f>'6aTRaiangProjExample'!E645</f>
        <v>3.896224903716869</v>
      </c>
      <c r="E639" s="53">
        <f>'6aTRaiangProjExample'!F645</f>
        <v>1.8840672762336821</v>
      </c>
      <c r="F639" s="53">
        <f>'6aTRaiangProjExample'!G645</f>
        <v>2.7836012939360564</v>
      </c>
      <c r="G639" s="52">
        <f t="shared" si="117"/>
        <v>11.246338205994274</v>
      </c>
      <c r="H639" s="51">
        <f t="shared" si="118"/>
        <v>11.364262337320687</v>
      </c>
      <c r="I639" s="50">
        <f t="shared" si="119"/>
        <v>6.1282429925176478</v>
      </c>
      <c r="J639" s="6">
        <f t="shared" si="120"/>
        <v>11.364262337320687</v>
      </c>
      <c r="L639" s="7">
        <f t="shared" si="121"/>
        <v>1</v>
      </c>
      <c r="M639" s="7" t="str">
        <f t="shared" si="122"/>
        <v/>
      </c>
      <c r="N639" s="7" t="str">
        <f t="shared" si="123"/>
        <v/>
      </c>
      <c r="O639" s="7">
        <f t="shared" si="124"/>
        <v>1</v>
      </c>
      <c r="P639" s="7" t="str">
        <f t="shared" si="125"/>
        <v/>
      </c>
      <c r="Q639" s="7">
        <f t="shared" si="126"/>
        <v>1</v>
      </c>
      <c r="R639" s="7" t="str">
        <f t="shared" si="127"/>
        <v/>
      </c>
      <c r="S639" s="7">
        <f t="shared" si="128"/>
        <v>1</v>
      </c>
      <c r="T639" s="7" t="str">
        <f t="shared" si="129"/>
        <v/>
      </c>
      <c r="U639" s="7"/>
    </row>
    <row r="640" spans="1:21" hidden="1" x14ac:dyDescent="0.25">
      <c r="A640" s="53">
        <f>'6aTRaiangProjExample'!B646</f>
        <v>5.375299051408243</v>
      </c>
      <c r="B640" s="53">
        <f>'6aTRaiangProjExample'!C646</f>
        <v>3.4044288980278568</v>
      </c>
      <c r="C640" s="53">
        <f>'6aTRaiangProjExample'!D646</f>
        <v>6.1330232941675478</v>
      </c>
      <c r="D640" s="53">
        <f>'6aTRaiangProjExample'!E646</f>
        <v>3.6074692932590784</v>
      </c>
      <c r="E640" s="53">
        <f>'6aTRaiangProjExample'!F646</f>
        <v>3.5633877911119005</v>
      </c>
      <c r="F640" s="53">
        <f>'6aTRaiangProjExample'!G646</f>
        <v>3.1718779157101977</v>
      </c>
      <c r="G640" s="52">
        <f t="shared" si="117"/>
        <v>11.508322345575792</v>
      </c>
      <c r="H640" s="51">
        <f t="shared" si="118"/>
        <v>12.154646260377518</v>
      </c>
      <c r="I640" s="50">
        <f t="shared" si="119"/>
        <v>10.139694604849955</v>
      </c>
      <c r="J640" s="6">
        <f t="shared" si="120"/>
        <v>12.154646260377518</v>
      </c>
      <c r="L640" s="7">
        <f t="shared" si="121"/>
        <v>1</v>
      </c>
      <c r="M640" s="7" t="str">
        <f t="shared" si="122"/>
        <v/>
      </c>
      <c r="N640" s="7" t="str">
        <f t="shared" si="123"/>
        <v/>
      </c>
      <c r="O640" s="7">
        <f t="shared" si="124"/>
        <v>1</v>
      </c>
      <c r="P640" s="7" t="str">
        <f t="shared" si="125"/>
        <v/>
      </c>
      <c r="Q640" s="7">
        <f t="shared" si="126"/>
        <v>1</v>
      </c>
      <c r="R640" s="7" t="str">
        <f t="shared" si="127"/>
        <v/>
      </c>
      <c r="S640" s="7">
        <f t="shared" si="128"/>
        <v>1</v>
      </c>
      <c r="T640" s="7" t="str">
        <f t="shared" si="129"/>
        <v/>
      </c>
      <c r="U640" s="7"/>
    </row>
    <row r="641" spans="1:21" hidden="1" x14ac:dyDescent="0.25">
      <c r="A641" s="53">
        <f>'6aTRaiangProjExample'!B647</f>
        <v>5.8655410010205458</v>
      </c>
      <c r="B641" s="53">
        <f>'6aTRaiangProjExample'!C647</f>
        <v>4.4431360478428914</v>
      </c>
      <c r="C641" s="53">
        <f>'6aTRaiangProjExample'!D647</f>
        <v>5.7161879173444277</v>
      </c>
      <c r="D641" s="53">
        <f>'6aTRaiangProjExample'!E647</f>
        <v>4.8784108380401321</v>
      </c>
      <c r="E641" s="53">
        <f>'6aTRaiangProjExample'!F647</f>
        <v>2.1800918101417026</v>
      </c>
      <c r="F641" s="53">
        <f>'6aTRaiangProjExample'!G647</f>
        <v>4.3595734892907414</v>
      </c>
      <c r="G641" s="52">
        <f t="shared" si="117"/>
        <v>11.581728918364973</v>
      </c>
      <c r="H641" s="51">
        <f t="shared" si="118"/>
        <v>15.10352532835142</v>
      </c>
      <c r="I641" s="50">
        <f t="shared" si="119"/>
        <v>10.982801347275334</v>
      </c>
      <c r="J641" s="6">
        <f t="shared" si="120"/>
        <v>15.10352532835142</v>
      </c>
      <c r="L641" s="7">
        <f t="shared" si="121"/>
        <v>1</v>
      </c>
      <c r="M641" s="7" t="str">
        <f t="shared" si="122"/>
        <v/>
      </c>
      <c r="N641" s="7" t="str">
        <f t="shared" si="123"/>
        <v/>
      </c>
      <c r="O641" s="7">
        <f t="shared" si="124"/>
        <v>1</v>
      </c>
      <c r="P641" s="7" t="str">
        <f t="shared" si="125"/>
        <v/>
      </c>
      <c r="Q641" s="7">
        <f t="shared" si="126"/>
        <v>1</v>
      </c>
      <c r="R641" s="7" t="str">
        <f t="shared" si="127"/>
        <v/>
      </c>
      <c r="S641" s="7">
        <f t="shared" si="128"/>
        <v>1</v>
      </c>
      <c r="T641" s="7" t="str">
        <f t="shared" si="129"/>
        <v/>
      </c>
      <c r="U641" s="7"/>
    </row>
    <row r="642" spans="1:21" hidden="1" x14ac:dyDescent="0.25">
      <c r="A642" s="53">
        <f>'6aTRaiangProjExample'!B648</f>
        <v>4.9358028078484608</v>
      </c>
      <c r="B642" s="53">
        <f>'6aTRaiangProjExample'!C648</f>
        <v>2.9134237382337131</v>
      </c>
      <c r="C642" s="53">
        <f>'6aTRaiangProjExample'!D648</f>
        <v>5.5933696694035246</v>
      </c>
      <c r="D642" s="53">
        <f>'6aTRaiangProjExample'!E648</f>
        <v>3.7557429567257703</v>
      </c>
      <c r="E642" s="53">
        <f>'6aTRaiangProjExample'!F648</f>
        <v>1.1914737773643393</v>
      </c>
      <c r="F642" s="53">
        <f>'6aTRaiangProjExample'!G648</f>
        <v>2.6094887870841847</v>
      </c>
      <c r="G642" s="52">
        <f t="shared" ref="G642:G705" si="130">A642+C642</f>
        <v>10.529172477251986</v>
      </c>
      <c r="H642" s="51">
        <f t="shared" ref="H642:H705" si="131">A642+D642+F642</f>
        <v>11.301034551658416</v>
      </c>
      <c r="I642" s="50">
        <f t="shared" ref="I642:I705" si="132">B642+E642+F642</f>
        <v>6.7143863026822377</v>
      </c>
      <c r="J642" s="6">
        <f t="shared" ref="J642:J705" si="133">MAX(G642:I642)</f>
        <v>11.301034551658416</v>
      </c>
      <c r="L642" s="7">
        <f t="shared" ref="L642:L705" si="134">IF(OR(G642=$J642,H642=$J642),1,"")</f>
        <v>1</v>
      </c>
      <c r="M642" s="7" t="str">
        <f t="shared" ref="M642:M705" si="135">IF(I642=$J642,1,"")</f>
        <v/>
      </c>
      <c r="N642" s="7" t="str">
        <f t="shared" ref="N642:N705" si="136">IF(G642=$J642,1,"")</f>
        <v/>
      </c>
      <c r="O642" s="7">
        <f t="shared" ref="O642:O705" si="137">IF(H642=$J642,1,"")</f>
        <v>1</v>
      </c>
      <c r="P642" s="7" t="str">
        <f t="shared" ref="P642:P705" si="138">IF(I642=$J642,1,"")</f>
        <v/>
      </c>
      <c r="Q642" s="7">
        <f t="shared" ref="Q642:Q705" si="139">IF(OR(H642=$J642,I642=J642),1,"")</f>
        <v>1</v>
      </c>
      <c r="R642" s="7" t="str">
        <f t="shared" ref="R642:R705" si="140">IF(G642=$J642,1,"")</f>
        <v/>
      </c>
      <c r="S642" s="7">
        <f t="shared" ref="S642:S705" si="141">IF(H642=$J642,1,"")</f>
        <v>1</v>
      </c>
      <c r="T642" s="7" t="str">
        <f t="shared" ref="T642:T705" si="142">IF(I642=$J642,1,"")</f>
        <v/>
      </c>
      <c r="U642" s="7"/>
    </row>
    <row r="643" spans="1:21" hidden="1" x14ac:dyDescent="0.25">
      <c r="A643" s="53">
        <f>'6aTRaiangProjExample'!B649</f>
        <v>5.392102988736359</v>
      </c>
      <c r="B643" s="53">
        <f>'6aTRaiangProjExample'!C649</f>
        <v>2.8598030931831628</v>
      </c>
      <c r="C643" s="53">
        <f>'6aTRaiangProjExample'!D649</f>
        <v>4.9979452939607398</v>
      </c>
      <c r="D643" s="53">
        <f>'6aTRaiangProjExample'!E649</f>
        <v>3.6233425577747909</v>
      </c>
      <c r="E643" s="53">
        <f>'6aTRaiangProjExample'!F649</f>
        <v>2.3580462133240379</v>
      </c>
      <c r="F643" s="53">
        <f>'6aTRaiangProjExample'!G649</f>
        <v>4.2466257081492671</v>
      </c>
      <c r="G643" s="52">
        <f t="shared" si="130"/>
        <v>10.390048282697098</v>
      </c>
      <c r="H643" s="51">
        <f t="shared" si="131"/>
        <v>13.262071254660416</v>
      </c>
      <c r="I643" s="50">
        <f t="shared" si="132"/>
        <v>9.4644750146564682</v>
      </c>
      <c r="J643" s="6">
        <f t="shared" si="133"/>
        <v>13.262071254660416</v>
      </c>
      <c r="L643" s="7">
        <f t="shared" si="134"/>
        <v>1</v>
      </c>
      <c r="M643" s="7" t="str">
        <f t="shared" si="135"/>
        <v/>
      </c>
      <c r="N643" s="7" t="str">
        <f t="shared" si="136"/>
        <v/>
      </c>
      <c r="O643" s="7">
        <f t="shared" si="137"/>
        <v>1</v>
      </c>
      <c r="P643" s="7" t="str">
        <f t="shared" si="138"/>
        <v/>
      </c>
      <c r="Q643" s="7">
        <f t="shared" si="139"/>
        <v>1</v>
      </c>
      <c r="R643" s="7" t="str">
        <f t="shared" si="140"/>
        <v/>
      </c>
      <c r="S643" s="7">
        <f t="shared" si="141"/>
        <v>1</v>
      </c>
      <c r="T643" s="7" t="str">
        <f t="shared" si="142"/>
        <v/>
      </c>
      <c r="U643" s="7"/>
    </row>
    <row r="644" spans="1:21" hidden="1" x14ac:dyDescent="0.25">
      <c r="A644" s="53">
        <f>'6aTRaiangProjExample'!B650</f>
        <v>3.6018004216260802</v>
      </c>
      <c r="B644" s="53">
        <f>'6aTRaiangProjExample'!C650</f>
        <v>3.375031017032819</v>
      </c>
      <c r="C644" s="53">
        <f>'6aTRaiangProjExample'!D650</f>
        <v>5.5739682897784837</v>
      </c>
      <c r="D644" s="53">
        <f>'6aTRaiangProjExample'!E650</f>
        <v>4.0855517550528377</v>
      </c>
      <c r="E644" s="53">
        <f>'6aTRaiangProjExample'!F650</f>
        <v>1.9686930386101174</v>
      </c>
      <c r="F644" s="53">
        <f>'6aTRaiangProjExample'!G650</f>
        <v>3.0317895808791007</v>
      </c>
      <c r="G644" s="52">
        <f t="shared" si="130"/>
        <v>9.1757687114045634</v>
      </c>
      <c r="H644" s="51">
        <f t="shared" si="131"/>
        <v>10.719141757558019</v>
      </c>
      <c r="I644" s="50">
        <f t="shared" si="132"/>
        <v>8.3755136365220366</v>
      </c>
      <c r="J644" s="6">
        <f t="shared" si="133"/>
        <v>10.719141757558019</v>
      </c>
      <c r="L644" s="7">
        <f t="shared" si="134"/>
        <v>1</v>
      </c>
      <c r="M644" s="7" t="str">
        <f t="shared" si="135"/>
        <v/>
      </c>
      <c r="N644" s="7" t="str">
        <f t="shared" si="136"/>
        <v/>
      </c>
      <c r="O644" s="7">
        <f t="shared" si="137"/>
        <v>1</v>
      </c>
      <c r="P644" s="7" t="str">
        <f t="shared" si="138"/>
        <v/>
      </c>
      <c r="Q644" s="7">
        <f t="shared" si="139"/>
        <v>1</v>
      </c>
      <c r="R644" s="7" t="str">
        <f t="shared" si="140"/>
        <v/>
      </c>
      <c r="S644" s="7">
        <f t="shared" si="141"/>
        <v>1</v>
      </c>
      <c r="T644" s="7" t="str">
        <f t="shared" si="142"/>
        <v/>
      </c>
      <c r="U644" s="7"/>
    </row>
    <row r="645" spans="1:21" hidden="1" x14ac:dyDescent="0.25">
      <c r="A645" s="53">
        <f>'6aTRaiangProjExample'!B651</f>
        <v>4.4770229162211832</v>
      </c>
      <c r="B645" s="53">
        <f>'6aTRaiangProjExample'!C651</f>
        <v>4.5587142187079834</v>
      </c>
      <c r="C645" s="53">
        <f>'6aTRaiangProjExample'!D651</f>
        <v>5.5856240294488844</v>
      </c>
      <c r="D645" s="53">
        <f>'6aTRaiangProjExample'!E651</f>
        <v>4.7942206981050628</v>
      </c>
      <c r="E645" s="53">
        <f>'6aTRaiangProjExample'!F651</f>
        <v>2.8386634454651496</v>
      </c>
      <c r="F645" s="53">
        <f>'6aTRaiangProjExample'!G651</f>
        <v>2.8668372292355193</v>
      </c>
      <c r="G645" s="52">
        <f t="shared" si="130"/>
        <v>10.062646945670068</v>
      </c>
      <c r="H645" s="51">
        <f t="shared" si="131"/>
        <v>12.138080843561765</v>
      </c>
      <c r="I645" s="50">
        <f t="shared" si="132"/>
        <v>10.264214893408653</v>
      </c>
      <c r="J645" s="6">
        <f t="shared" si="133"/>
        <v>12.138080843561765</v>
      </c>
      <c r="L645" s="7">
        <f t="shared" si="134"/>
        <v>1</v>
      </c>
      <c r="M645" s="7" t="str">
        <f t="shared" si="135"/>
        <v/>
      </c>
      <c r="N645" s="7" t="str">
        <f t="shared" si="136"/>
        <v/>
      </c>
      <c r="O645" s="7">
        <f t="shared" si="137"/>
        <v>1</v>
      </c>
      <c r="P645" s="7" t="str">
        <f t="shared" si="138"/>
        <v/>
      </c>
      <c r="Q645" s="7">
        <f t="shared" si="139"/>
        <v>1</v>
      </c>
      <c r="R645" s="7" t="str">
        <f t="shared" si="140"/>
        <v/>
      </c>
      <c r="S645" s="7">
        <f t="shared" si="141"/>
        <v>1</v>
      </c>
      <c r="T645" s="7" t="str">
        <f t="shared" si="142"/>
        <v/>
      </c>
      <c r="U645" s="7"/>
    </row>
    <row r="646" spans="1:21" hidden="1" x14ac:dyDescent="0.25">
      <c r="A646" s="53">
        <f>'6aTRaiangProjExample'!B652</f>
        <v>4.1168872705535193</v>
      </c>
      <c r="B646" s="53">
        <f>'6aTRaiangProjExample'!C652</f>
        <v>1.4197702451239629</v>
      </c>
      <c r="C646" s="53">
        <f>'6aTRaiangProjExample'!D652</f>
        <v>5.1831243667308886</v>
      </c>
      <c r="D646" s="53">
        <f>'6aTRaiangProjExample'!E652</f>
        <v>4.0503135400083288</v>
      </c>
      <c r="E646" s="53">
        <f>'6aTRaiangProjExample'!F652</f>
        <v>3.0795977316165759</v>
      </c>
      <c r="F646" s="53">
        <f>'6aTRaiangProjExample'!G652</f>
        <v>2.5901818328619584</v>
      </c>
      <c r="G646" s="52">
        <f t="shared" si="130"/>
        <v>9.3000116372844079</v>
      </c>
      <c r="H646" s="51">
        <f t="shared" si="131"/>
        <v>10.757382643423806</v>
      </c>
      <c r="I646" s="50">
        <f t="shared" si="132"/>
        <v>7.0895498096024969</v>
      </c>
      <c r="J646" s="6">
        <f t="shared" si="133"/>
        <v>10.757382643423806</v>
      </c>
      <c r="L646" s="7">
        <f t="shared" si="134"/>
        <v>1</v>
      </c>
      <c r="M646" s="7" t="str">
        <f t="shared" si="135"/>
        <v/>
      </c>
      <c r="N646" s="7" t="str">
        <f t="shared" si="136"/>
        <v/>
      </c>
      <c r="O646" s="7">
        <f t="shared" si="137"/>
        <v>1</v>
      </c>
      <c r="P646" s="7" t="str">
        <f t="shared" si="138"/>
        <v/>
      </c>
      <c r="Q646" s="7">
        <f t="shared" si="139"/>
        <v>1</v>
      </c>
      <c r="R646" s="7" t="str">
        <f t="shared" si="140"/>
        <v/>
      </c>
      <c r="S646" s="7">
        <f t="shared" si="141"/>
        <v>1</v>
      </c>
      <c r="T646" s="7" t="str">
        <f t="shared" si="142"/>
        <v/>
      </c>
      <c r="U646" s="7"/>
    </row>
    <row r="647" spans="1:21" hidden="1" x14ac:dyDescent="0.25">
      <c r="A647" s="53">
        <f>'6aTRaiangProjExample'!B653</f>
        <v>3.6465543314229159</v>
      </c>
      <c r="B647" s="53">
        <f>'6aTRaiangProjExample'!C653</f>
        <v>4.5442151553068326</v>
      </c>
      <c r="C647" s="53">
        <f>'6aTRaiangProjExample'!D653</f>
        <v>6.1268664470448959</v>
      </c>
      <c r="D647" s="53">
        <f>'6aTRaiangProjExample'!E653</f>
        <v>4.0478524055654788</v>
      </c>
      <c r="E647" s="53">
        <f>'6aTRaiangProjExample'!F653</f>
        <v>3.0383364835248567</v>
      </c>
      <c r="F647" s="53">
        <f>'6aTRaiangProjExample'!G653</f>
        <v>2.5478567357108242</v>
      </c>
      <c r="G647" s="52">
        <f t="shared" si="130"/>
        <v>9.7734207784678127</v>
      </c>
      <c r="H647" s="51">
        <f t="shared" si="131"/>
        <v>10.242263472699218</v>
      </c>
      <c r="I647" s="50">
        <f t="shared" si="132"/>
        <v>10.130408374542514</v>
      </c>
      <c r="J647" s="6">
        <f t="shared" si="133"/>
        <v>10.242263472699218</v>
      </c>
      <c r="L647" s="7">
        <f t="shared" si="134"/>
        <v>1</v>
      </c>
      <c r="M647" s="7" t="str">
        <f t="shared" si="135"/>
        <v/>
      </c>
      <c r="N647" s="7" t="str">
        <f t="shared" si="136"/>
        <v/>
      </c>
      <c r="O647" s="7">
        <f t="shared" si="137"/>
        <v>1</v>
      </c>
      <c r="P647" s="7" t="str">
        <f t="shared" si="138"/>
        <v/>
      </c>
      <c r="Q647" s="7">
        <f t="shared" si="139"/>
        <v>1</v>
      </c>
      <c r="R647" s="7" t="str">
        <f t="shared" si="140"/>
        <v/>
      </c>
      <c r="S647" s="7">
        <f t="shared" si="141"/>
        <v>1</v>
      </c>
      <c r="T647" s="7" t="str">
        <f t="shared" si="142"/>
        <v/>
      </c>
      <c r="U647" s="7"/>
    </row>
    <row r="648" spans="1:21" hidden="1" x14ac:dyDescent="0.25">
      <c r="A648" s="53">
        <f>'6aTRaiangProjExample'!B654</f>
        <v>3.9341045113156849</v>
      </c>
      <c r="B648" s="53">
        <f>'6aTRaiangProjExample'!C654</f>
        <v>2.8431423866007899</v>
      </c>
      <c r="C648" s="53">
        <f>'6aTRaiangProjExample'!D654</f>
        <v>4.5129747959003215</v>
      </c>
      <c r="D648" s="53">
        <f>'6aTRaiangProjExample'!E654</f>
        <v>4.5172648009523462</v>
      </c>
      <c r="E648" s="53">
        <f>'6aTRaiangProjExample'!F654</f>
        <v>3.6863895411294245</v>
      </c>
      <c r="F648" s="53">
        <f>'6aTRaiangProjExample'!G654</f>
        <v>4.5507311869153648</v>
      </c>
      <c r="G648" s="52">
        <f t="shared" si="130"/>
        <v>8.447079307216006</v>
      </c>
      <c r="H648" s="51">
        <f t="shared" si="131"/>
        <v>13.002100499183395</v>
      </c>
      <c r="I648" s="50">
        <f t="shared" si="132"/>
        <v>11.080263114645579</v>
      </c>
      <c r="J648" s="6">
        <f t="shared" si="133"/>
        <v>13.002100499183395</v>
      </c>
      <c r="L648" s="7">
        <f t="shared" si="134"/>
        <v>1</v>
      </c>
      <c r="M648" s="7" t="str">
        <f t="shared" si="135"/>
        <v/>
      </c>
      <c r="N648" s="7" t="str">
        <f t="shared" si="136"/>
        <v/>
      </c>
      <c r="O648" s="7">
        <f t="shared" si="137"/>
        <v>1</v>
      </c>
      <c r="P648" s="7" t="str">
        <f t="shared" si="138"/>
        <v/>
      </c>
      <c r="Q648" s="7">
        <f t="shared" si="139"/>
        <v>1</v>
      </c>
      <c r="R648" s="7" t="str">
        <f t="shared" si="140"/>
        <v/>
      </c>
      <c r="S648" s="7">
        <f t="shared" si="141"/>
        <v>1</v>
      </c>
      <c r="T648" s="7" t="str">
        <f t="shared" si="142"/>
        <v/>
      </c>
      <c r="U648" s="7"/>
    </row>
    <row r="649" spans="1:21" hidden="1" x14ac:dyDescent="0.25">
      <c r="A649" s="53">
        <f>'6aTRaiangProjExample'!B655</f>
        <v>5.5666370451987621</v>
      </c>
      <c r="B649" s="53">
        <f>'6aTRaiangProjExample'!C655</f>
        <v>4.6527907693100312</v>
      </c>
      <c r="C649" s="53">
        <f>'6aTRaiangProjExample'!D655</f>
        <v>4.8960078334998345</v>
      </c>
      <c r="D649" s="53">
        <f>'6aTRaiangProjExample'!E655</f>
        <v>3.9950139460185303</v>
      </c>
      <c r="E649" s="53">
        <f>'6aTRaiangProjExample'!F655</f>
        <v>1.2386793364706177</v>
      </c>
      <c r="F649" s="53">
        <f>'6aTRaiangProjExample'!G655</f>
        <v>2.9121899133485796</v>
      </c>
      <c r="G649" s="52">
        <f t="shared" si="130"/>
        <v>10.462644878698597</v>
      </c>
      <c r="H649" s="51">
        <f t="shared" si="131"/>
        <v>12.473840904565872</v>
      </c>
      <c r="I649" s="50">
        <f t="shared" si="132"/>
        <v>8.8036600191292287</v>
      </c>
      <c r="J649" s="6">
        <f t="shared" si="133"/>
        <v>12.473840904565872</v>
      </c>
      <c r="L649" s="7">
        <f t="shared" si="134"/>
        <v>1</v>
      </c>
      <c r="M649" s="7" t="str">
        <f t="shared" si="135"/>
        <v/>
      </c>
      <c r="N649" s="7" t="str">
        <f t="shared" si="136"/>
        <v/>
      </c>
      <c r="O649" s="7">
        <f t="shared" si="137"/>
        <v>1</v>
      </c>
      <c r="P649" s="7" t="str">
        <f t="shared" si="138"/>
        <v/>
      </c>
      <c r="Q649" s="7">
        <f t="shared" si="139"/>
        <v>1</v>
      </c>
      <c r="R649" s="7" t="str">
        <f t="shared" si="140"/>
        <v/>
      </c>
      <c r="S649" s="7">
        <f t="shared" si="141"/>
        <v>1</v>
      </c>
      <c r="T649" s="7" t="str">
        <f t="shared" si="142"/>
        <v/>
      </c>
      <c r="U649" s="7"/>
    </row>
    <row r="650" spans="1:21" hidden="1" x14ac:dyDescent="0.25">
      <c r="A650" s="53">
        <f>'6aTRaiangProjExample'!B656</f>
        <v>4.9801306832725736</v>
      </c>
      <c r="B650" s="53">
        <f>'6aTRaiangProjExample'!C656</f>
        <v>3.1871470954429797</v>
      </c>
      <c r="C650" s="53">
        <f>'6aTRaiangProjExample'!D656</f>
        <v>5.4485220332491258</v>
      </c>
      <c r="D650" s="53">
        <f>'6aTRaiangProjExample'!E656</f>
        <v>4.184895641757806</v>
      </c>
      <c r="E650" s="53">
        <f>'6aTRaiangProjExample'!F656</f>
        <v>1.5552286966497175</v>
      </c>
      <c r="F650" s="53">
        <f>'6aTRaiangProjExample'!G656</f>
        <v>3.1906248597384215</v>
      </c>
      <c r="G650" s="52">
        <f t="shared" si="130"/>
        <v>10.4286527165217</v>
      </c>
      <c r="H650" s="51">
        <f t="shared" si="131"/>
        <v>12.355651184768799</v>
      </c>
      <c r="I650" s="50">
        <f t="shared" si="132"/>
        <v>7.9330006518311187</v>
      </c>
      <c r="J650" s="6">
        <f t="shared" si="133"/>
        <v>12.355651184768799</v>
      </c>
      <c r="L650" s="7">
        <f t="shared" si="134"/>
        <v>1</v>
      </c>
      <c r="M650" s="7" t="str">
        <f t="shared" si="135"/>
        <v/>
      </c>
      <c r="N650" s="7" t="str">
        <f t="shared" si="136"/>
        <v/>
      </c>
      <c r="O650" s="7">
        <f t="shared" si="137"/>
        <v>1</v>
      </c>
      <c r="P650" s="7" t="str">
        <f t="shared" si="138"/>
        <v/>
      </c>
      <c r="Q650" s="7">
        <f t="shared" si="139"/>
        <v>1</v>
      </c>
      <c r="R650" s="7" t="str">
        <f t="shared" si="140"/>
        <v/>
      </c>
      <c r="S650" s="7">
        <f t="shared" si="141"/>
        <v>1</v>
      </c>
      <c r="T650" s="7" t="str">
        <f t="shared" si="142"/>
        <v/>
      </c>
      <c r="U650" s="7"/>
    </row>
    <row r="651" spans="1:21" hidden="1" x14ac:dyDescent="0.25">
      <c r="A651" s="53">
        <f>'6aTRaiangProjExample'!B657</f>
        <v>4.2630876245469844</v>
      </c>
      <c r="B651" s="53">
        <f>'6aTRaiangProjExample'!C657</f>
        <v>3.2484556790977299</v>
      </c>
      <c r="C651" s="53">
        <f>'6aTRaiangProjExample'!D657</f>
        <v>6.5946543105103546</v>
      </c>
      <c r="D651" s="53">
        <f>'6aTRaiangProjExample'!E657</f>
        <v>3.8806158642834028</v>
      </c>
      <c r="E651" s="53">
        <f>'6aTRaiangProjExample'!F657</f>
        <v>1.7091356390764489</v>
      </c>
      <c r="F651" s="53">
        <f>'6aTRaiangProjExample'!G657</f>
        <v>4.1840155768559759</v>
      </c>
      <c r="G651" s="52">
        <f t="shared" si="130"/>
        <v>10.857741935057339</v>
      </c>
      <c r="H651" s="51">
        <f t="shared" si="131"/>
        <v>12.327719065686363</v>
      </c>
      <c r="I651" s="50">
        <f t="shared" si="132"/>
        <v>9.1416068950301543</v>
      </c>
      <c r="J651" s="6">
        <f t="shared" si="133"/>
        <v>12.327719065686363</v>
      </c>
      <c r="L651" s="7">
        <f t="shared" si="134"/>
        <v>1</v>
      </c>
      <c r="M651" s="7" t="str">
        <f t="shared" si="135"/>
        <v/>
      </c>
      <c r="N651" s="7" t="str">
        <f t="shared" si="136"/>
        <v/>
      </c>
      <c r="O651" s="7">
        <f t="shared" si="137"/>
        <v>1</v>
      </c>
      <c r="P651" s="7" t="str">
        <f t="shared" si="138"/>
        <v/>
      </c>
      <c r="Q651" s="7">
        <f t="shared" si="139"/>
        <v>1</v>
      </c>
      <c r="R651" s="7" t="str">
        <f t="shared" si="140"/>
        <v/>
      </c>
      <c r="S651" s="7">
        <f t="shared" si="141"/>
        <v>1</v>
      </c>
      <c r="T651" s="7" t="str">
        <f t="shared" si="142"/>
        <v/>
      </c>
      <c r="U651" s="7"/>
    </row>
    <row r="652" spans="1:21" hidden="1" x14ac:dyDescent="0.25">
      <c r="A652" s="53">
        <f>'6aTRaiangProjExample'!B658</f>
        <v>4.6683801605666826</v>
      </c>
      <c r="B652" s="53">
        <f>'6aTRaiangProjExample'!C658</f>
        <v>3.6775760788128937</v>
      </c>
      <c r="C652" s="53">
        <f>'6aTRaiangProjExample'!D658</f>
        <v>5.426118386612921</v>
      </c>
      <c r="D652" s="53">
        <f>'6aTRaiangProjExample'!E658</f>
        <v>4.81100249477592</v>
      </c>
      <c r="E652" s="53">
        <f>'6aTRaiangProjExample'!F658</f>
        <v>2.2580069894332553</v>
      </c>
      <c r="F652" s="53">
        <f>'6aTRaiangProjExample'!G658</f>
        <v>3.0998760595286017</v>
      </c>
      <c r="G652" s="52">
        <f t="shared" si="130"/>
        <v>10.094498547179604</v>
      </c>
      <c r="H652" s="51">
        <f t="shared" si="131"/>
        <v>12.579258714871205</v>
      </c>
      <c r="I652" s="50">
        <f t="shared" si="132"/>
        <v>9.0354591277747502</v>
      </c>
      <c r="J652" s="6">
        <f t="shared" si="133"/>
        <v>12.579258714871205</v>
      </c>
      <c r="L652" s="7">
        <f t="shared" si="134"/>
        <v>1</v>
      </c>
      <c r="M652" s="7" t="str">
        <f t="shared" si="135"/>
        <v/>
      </c>
      <c r="N652" s="7" t="str">
        <f t="shared" si="136"/>
        <v/>
      </c>
      <c r="O652" s="7">
        <f t="shared" si="137"/>
        <v>1</v>
      </c>
      <c r="P652" s="7" t="str">
        <f t="shared" si="138"/>
        <v/>
      </c>
      <c r="Q652" s="7">
        <f t="shared" si="139"/>
        <v>1</v>
      </c>
      <c r="R652" s="7" t="str">
        <f t="shared" si="140"/>
        <v/>
      </c>
      <c r="S652" s="7">
        <f t="shared" si="141"/>
        <v>1</v>
      </c>
      <c r="T652" s="7" t="str">
        <f t="shared" si="142"/>
        <v/>
      </c>
      <c r="U652" s="7"/>
    </row>
    <row r="653" spans="1:21" hidden="1" x14ac:dyDescent="0.25">
      <c r="A653" s="53">
        <f>'6aTRaiangProjExample'!B659</f>
        <v>4.2187826623558724</v>
      </c>
      <c r="B653" s="53">
        <f>'6aTRaiangProjExample'!C659</f>
        <v>2.9577703102821005</v>
      </c>
      <c r="C653" s="53">
        <f>'6aTRaiangProjExample'!D659</f>
        <v>4.9846437384696021</v>
      </c>
      <c r="D653" s="53">
        <f>'6aTRaiangProjExample'!E659</f>
        <v>3.8602371872536505</v>
      </c>
      <c r="E653" s="53">
        <f>'6aTRaiangProjExample'!F659</f>
        <v>2.3243061318900056</v>
      </c>
      <c r="F653" s="53">
        <f>'6aTRaiangProjExample'!G659</f>
        <v>4.2246645164811243</v>
      </c>
      <c r="G653" s="52">
        <f t="shared" si="130"/>
        <v>9.2034264008254745</v>
      </c>
      <c r="H653" s="51">
        <f t="shared" si="131"/>
        <v>12.303684366090646</v>
      </c>
      <c r="I653" s="50">
        <f t="shared" si="132"/>
        <v>9.5067409586532303</v>
      </c>
      <c r="J653" s="6">
        <f t="shared" si="133"/>
        <v>12.303684366090646</v>
      </c>
      <c r="L653" s="7">
        <f t="shared" si="134"/>
        <v>1</v>
      </c>
      <c r="M653" s="7" t="str">
        <f t="shared" si="135"/>
        <v/>
      </c>
      <c r="N653" s="7" t="str">
        <f t="shared" si="136"/>
        <v/>
      </c>
      <c r="O653" s="7">
        <f t="shared" si="137"/>
        <v>1</v>
      </c>
      <c r="P653" s="7" t="str">
        <f t="shared" si="138"/>
        <v/>
      </c>
      <c r="Q653" s="7">
        <f t="shared" si="139"/>
        <v>1</v>
      </c>
      <c r="R653" s="7" t="str">
        <f t="shared" si="140"/>
        <v/>
      </c>
      <c r="S653" s="7">
        <f t="shared" si="141"/>
        <v>1</v>
      </c>
      <c r="T653" s="7" t="str">
        <f t="shared" si="142"/>
        <v/>
      </c>
      <c r="U653" s="7"/>
    </row>
    <row r="654" spans="1:21" hidden="1" x14ac:dyDescent="0.25">
      <c r="A654" s="53">
        <f>'6aTRaiangProjExample'!B660</f>
        <v>4.5713935727239647</v>
      </c>
      <c r="B654" s="53">
        <f>'6aTRaiangProjExample'!C660</f>
        <v>3.5016511026932235</v>
      </c>
      <c r="C654" s="53">
        <f>'6aTRaiangProjExample'!D660</f>
        <v>5.5324759175401068</v>
      </c>
      <c r="D654" s="53">
        <f>'6aTRaiangProjExample'!E660</f>
        <v>3.3353526530827078</v>
      </c>
      <c r="E654" s="53">
        <f>'6aTRaiangProjExample'!F660</f>
        <v>2.1295292247285422</v>
      </c>
      <c r="F654" s="53">
        <f>'6aTRaiangProjExample'!G660</f>
        <v>3.5747416324534527</v>
      </c>
      <c r="G654" s="52">
        <f t="shared" si="130"/>
        <v>10.103869490264071</v>
      </c>
      <c r="H654" s="51">
        <f t="shared" si="131"/>
        <v>11.481487858260126</v>
      </c>
      <c r="I654" s="50">
        <f t="shared" si="132"/>
        <v>9.2059219598752193</v>
      </c>
      <c r="J654" s="6">
        <f t="shared" si="133"/>
        <v>11.481487858260126</v>
      </c>
      <c r="L654" s="7">
        <f t="shared" si="134"/>
        <v>1</v>
      </c>
      <c r="M654" s="7" t="str">
        <f t="shared" si="135"/>
        <v/>
      </c>
      <c r="N654" s="7" t="str">
        <f t="shared" si="136"/>
        <v/>
      </c>
      <c r="O654" s="7">
        <f t="shared" si="137"/>
        <v>1</v>
      </c>
      <c r="P654" s="7" t="str">
        <f t="shared" si="138"/>
        <v/>
      </c>
      <c r="Q654" s="7">
        <f t="shared" si="139"/>
        <v>1</v>
      </c>
      <c r="R654" s="7" t="str">
        <f t="shared" si="140"/>
        <v/>
      </c>
      <c r="S654" s="7">
        <f t="shared" si="141"/>
        <v>1</v>
      </c>
      <c r="T654" s="7" t="str">
        <f t="shared" si="142"/>
        <v/>
      </c>
      <c r="U654" s="7"/>
    </row>
    <row r="655" spans="1:21" hidden="1" x14ac:dyDescent="0.25">
      <c r="A655" s="53">
        <f>'6aTRaiangProjExample'!B661</f>
        <v>4.448122071494093</v>
      </c>
      <c r="B655" s="53">
        <f>'6aTRaiangProjExample'!C661</f>
        <v>3.8643957464407528</v>
      </c>
      <c r="C655" s="53">
        <f>'6aTRaiangProjExample'!D661</f>
        <v>5.9357458065826947</v>
      </c>
      <c r="D655" s="53">
        <f>'6aTRaiangProjExample'!E661</f>
        <v>4.2359761121717829</v>
      </c>
      <c r="E655" s="53">
        <f>'6aTRaiangProjExample'!F661</f>
        <v>2.4093295301503455</v>
      </c>
      <c r="F655" s="53">
        <f>'6aTRaiangProjExample'!G661</f>
        <v>3.3356612548815558</v>
      </c>
      <c r="G655" s="52">
        <f t="shared" si="130"/>
        <v>10.383867878076789</v>
      </c>
      <c r="H655" s="51">
        <f t="shared" si="131"/>
        <v>12.019759438547432</v>
      </c>
      <c r="I655" s="50">
        <f t="shared" si="132"/>
        <v>9.609386531472655</v>
      </c>
      <c r="J655" s="6">
        <f t="shared" si="133"/>
        <v>12.019759438547432</v>
      </c>
      <c r="L655" s="7">
        <f t="shared" si="134"/>
        <v>1</v>
      </c>
      <c r="M655" s="7" t="str">
        <f t="shared" si="135"/>
        <v/>
      </c>
      <c r="N655" s="7" t="str">
        <f t="shared" si="136"/>
        <v/>
      </c>
      <c r="O655" s="7">
        <f t="shared" si="137"/>
        <v>1</v>
      </c>
      <c r="P655" s="7" t="str">
        <f t="shared" si="138"/>
        <v/>
      </c>
      <c r="Q655" s="7">
        <f t="shared" si="139"/>
        <v>1</v>
      </c>
      <c r="R655" s="7" t="str">
        <f t="shared" si="140"/>
        <v/>
      </c>
      <c r="S655" s="7">
        <f t="shared" si="141"/>
        <v>1</v>
      </c>
      <c r="T655" s="7" t="str">
        <f t="shared" si="142"/>
        <v/>
      </c>
      <c r="U655" s="7"/>
    </row>
    <row r="656" spans="1:21" hidden="1" x14ac:dyDescent="0.25">
      <c r="A656" s="53">
        <f>'6aTRaiangProjExample'!B662</f>
        <v>4.9396977936715603</v>
      </c>
      <c r="B656" s="53">
        <f>'6aTRaiangProjExample'!C662</f>
        <v>3.259021821433135</v>
      </c>
      <c r="C656" s="53">
        <f>'6aTRaiangProjExample'!D662</f>
        <v>5.2433749497010265</v>
      </c>
      <c r="D656" s="53">
        <f>'6aTRaiangProjExample'!E662</f>
        <v>4.6979577872571721</v>
      </c>
      <c r="E656" s="53">
        <f>'6aTRaiangProjExample'!F662</f>
        <v>1.7887259761450032</v>
      </c>
      <c r="F656" s="53">
        <f>'6aTRaiangProjExample'!G662</f>
        <v>3.9428992669027942</v>
      </c>
      <c r="G656" s="52">
        <f t="shared" si="130"/>
        <v>10.183072743372588</v>
      </c>
      <c r="H656" s="51">
        <f t="shared" si="131"/>
        <v>13.580554847831527</v>
      </c>
      <c r="I656" s="50">
        <f t="shared" si="132"/>
        <v>8.9906470644809318</v>
      </c>
      <c r="J656" s="6">
        <f t="shared" si="133"/>
        <v>13.580554847831527</v>
      </c>
      <c r="L656" s="7">
        <f t="shared" si="134"/>
        <v>1</v>
      </c>
      <c r="M656" s="7" t="str">
        <f t="shared" si="135"/>
        <v/>
      </c>
      <c r="N656" s="7" t="str">
        <f t="shared" si="136"/>
        <v/>
      </c>
      <c r="O656" s="7">
        <f t="shared" si="137"/>
        <v>1</v>
      </c>
      <c r="P656" s="7" t="str">
        <f t="shared" si="138"/>
        <v/>
      </c>
      <c r="Q656" s="7">
        <f t="shared" si="139"/>
        <v>1</v>
      </c>
      <c r="R656" s="7" t="str">
        <f t="shared" si="140"/>
        <v/>
      </c>
      <c r="S656" s="7">
        <f t="shared" si="141"/>
        <v>1</v>
      </c>
      <c r="T656" s="7" t="str">
        <f t="shared" si="142"/>
        <v/>
      </c>
      <c r="U656" s="7"/>
    </row>
    <row r="657" spans="1:21" hidden="1" x14ac:dyDescent="0.25">
      <c r="A657" s="53">
        <f>'6aTRaiangProjExample'!B663</f>
        <v>5.5480302145335063</v>
      </c>
      <c r="B657" s="53">
        <f>'6aTRaiangProjExample'!C663</f>
        <v>2.9501433385751632</v>
      </c>
      <c r="C657" s="53">
        <f>'6aTRaiangProjExample'!D663</f>
        <v>5.7528975853951962</v>
      </c>
      <c r="D657" s="53">
        <f>'6aTRaiangProjExample'!E663</f>
        <v>3.6415357052662438</v>
      </c>
      <c r="E657" s="53">
        <f>'6aTRaiangProjExample'!F663</f>
        <v>2.7217693827758023</v>
      </c>
      <c r="F657" s="53">
        <f>'6aTRaiangProjExample'!G663</f>
        <v>3.2777581779989289</v>
      </c>
      <c r="G657" s="52">
        <f t="shared" si="130"/>
        <v>11.300927799928703</v>
      </c>
      <c r="H657" s="51">
        <f t="shared" si="131"/>
        <v>12.467324097798681</v>
      </c>
      <c r="I657" s="50">
        <f t="shared" si="132"/>
        <v>8.9496708993498935</v>
      </c>
      <c r="J657" s="6">
        <f t="shared" si="133"/>
        <v>12.467324097798681</v>
      </c>
      <c r="L657" s="7">
        <f t="shared" si="134"/>
        <v>1</v>
      </c>
      <c r="M657" s="7" t="str">
        <f t="shared" si="135"/>
        <v/>
      </c>
      <c r="N657" s="7" t="str">
        <f t="shared" si="136"/>
        <v/>
      </c>
      <c r="O657" s="7">
        <f t="shared" si="137"/>
        <v>1</v>
      </c>
      <c r="P657" s="7" t="str">
        <f t="shared" si="138"/>
        <v/>
      </c>
      <c r="Q657" s="7">
        <f t="shared" si="139"/>
        <v>1</v>
      </c>
      <c r="R657" s="7" t="str">
        <f t="shared" si="140"/>
        <v/>
      </c>
      <c r="S657" s="7">
        <f t="shared" si="141"/>
        <v>1</v>
      </c>
      <c r="T657" s="7" t="str">
        <f t="shared" si="142"/>
        <v/>
      </c>
      <c r="U657" s="7"/>
    </row>
    <row r="658" spans="1:21" hidden="1" x14ac:dyDescent="0.25">
      <c r="A658" s="53">
        <f>'6aTRaiangProjExample'!B664</f>
        <v>3.2316102232846275</v>
      </c>
      <c r="B658" s="53">
        <f>'6aTRaiangProjExample'!C664</f>
        <v>2.2924991721201939</v>
      </c>
      <c r="C658" s="53">
        <f>'6aTRaiangProjExample'!D664</f>
        <v>4.7059481712241036</v>
      </c>
      <c r="D658" s="53">
        <f>'6aTRaiangProjExample'!E664</f>
        <v>4.3663388742050611</v>
      </c>
      <c r="E658" s="53">
        <f>'6aTRaiangProjExample'!F664</f>
        <v>1.6877733919509228</v>
      </c>
      <c r="F658" s="53">
        <f>'6aTRaiangProjExample'!G664</f>
        <v>2.6351839458056991</v>
      </c>
      <c r="G658" s="52">
        <f t="shared" si="130"/>
        <v>7.9375583945087307</v>
      </c>
      <c r="H658" s="51">
        <f t="shared" si="131"/>
        <v>10.233133043295389</v>
      </c>
      <c r="I658" s="50">
        <f t="shared" si="132"/>
        <v>6.6154565098768163</v>
      </c>
      <c r="J658" s="6">
        <f t="shared" si="133"/>
        <v>10.233133043295389</v>
      </c>
      <c r="L658" s="7">
        <f t="shared" si="134"/>
        <v>1</v>
      </c>
      <c r="M658" s="7" t="str">
        <f t="shared" si="135"/>
        <v/>
      </c>
      <c r="N658" s="7" t="str">
        <f t="shared" si="136"/>
        <v/>
      </c>
      <c r="O658" s="7">
        <f t="shared" si="137"/>
        <v>1</v>
      </c>
      <c r="P658" s="7" t="str">
        <f t="shared" si="138"/>
        <v/>
      </c>
      <c r="Q658" s="7">
        <f t="shared" si="139"/>
        <v>1</v>
      </c>
      <c r="R658" s="7" t="str">
        <f t="shared" si="140"/>
        <v/>
      </c>
      <c r="S658" s="7">
        <f t="shared" si="141"/>
        <v>1</v>
      </c>
      <c r="T658" s="7" t="str">
        <f t="shared" si="142"/>
        <v/>
      </c>
      <c r="U658" s="7"/>
    </row>
    <row r="659" spans="1:21" hidden="1" x14ac:dyDescent="0.25">
      <c r="A659" s="53">
        <f>'6aTRaiangProjExample'!B665</f>
        <v>4.0812332021046025</v>
      </c>
      <c r="B659" s="53">
        <f>'6aTRaiangProjExample'!C665</f>
        <v>4.3394521836796143</v>
      </c>
      <c r="C659" s="53">
        <f>'6aTRaiangProjExample'!D665</f>
        <v>5.8258620153731631</v>
      </c>
      <c r="D659" s="53">
        <f>'6aTRaiangProjExample'!E665</f>
        <v>4.0472737636303391</v>
      </c>
      <c r="E659" s="53">
        <f>'6aTRaiangProjExample'!F665</f>
        <v>1.4282325655346721</v>
      </c>
      <c r="F659" s="53">
        <f>'6aTRaiangProjExample'!G665</f>
        <v>4.172508223880218</v>
      </c>
      <c r="G659" s="52">
        <f t="shared" si="130"/>
        <v>9.9070952174777656</v>
      </c>
      <c r="H659" s="51">
        <f t="shared" si="131"/>
        <v>12.30101518961516</v>
      </c>
      <c r="I659" s="50">
        <f t="shared" si="132"/>
        <v>9.9401929730945042</v>
      </c>
      <c r="J659" s="6">
        <f t="shared" si="133"/>
        <v>12.30101518961516</v>
      </c>
      <c r="L659" s="7">
        <f t="shared" si="134"/>
        <v>1</v>
      </c>
      <c r="M659" s="7" t="str">
        <f t="shared" si="135"/>
        <v/>
      </c>
      <c r="N659" s="7" t="str">
        <f t="shared" si="136"/>
        <v/>
      </c>
      <c r="O659" s="7">
        <f t="shared" si="137"/>
        <v>1</v>
      </c>
      <c r="P659" s="7" t="str">
        <f t="shared" si="138"/>
        <v/>
      </c>
      <c r="Q659" s="7">
        <f t="shared" si="139"/>
        <v>1</v>
      </c>
      <c r="R659" s="7" t="str">
        <f t="shared" si="140"/>
        <v/>
      </c>
      <c r="S659" s="7">
        <f t="shared" si="141"/>
        <v>1</v>
      </c>
      <c r="T659" s="7" t="str">
        <f t="shared" si="142"/>
        <v/>
      </c>
      <c r="U659" s="7"/>
    </row>
    <row r="660" spans="1:21" hidden="1" x14ac:dyDescent="0.25">
      <c r="A660" s="53">
        <f>'6aTRaiangProjExample'!B666</f>
        <v>4.9684499305337724</v>
      </c>
      <c r="B660" s="53">
        <f>'6aTRaiangProjExample'!C666</f>
        <v>2.4990867985712524</v>
      </c>
      <c r="C660" s="53">
        <f>'6aTRaiangProjExample'!D666</f>
        <v>4.7841179307612975</v>
      </c>
      <c r="D660" s="53">
        <f>'6aTRaiangProjExample'!E666</f>
        <v>3.929075935778215</v>
      </c>
      <c r="E660" s="53">
        <f>'6aTRaiangProjExample'!F666</f>
        <v>3.2942569691242913</v>
      </c>
      <c r="F660" s="53">
        <f>'6aTRaiangProjExample'!G666</f>
        <v>3.6912732432575082</v>
      </c>
      <c r="G660" s="52">
        <f t="shared" si="130"/>
        <v>9.7525678612950699</v>
      </c>
      <c r="H660" s="51">
        <f t="shared" si="131"/>
        <v>12.588799109569496</v>
      </c>
      <c r="I660" s="50">
        <f t="shared" si="132"/>
        <v>9.4846170109530519</v>
      </c>
      <c r="J660" s="6">
        <f t="shared" si="133"/>
        <v>12.588799109569496</v>
      </c>
      <c r="L660" s="7">
        <f t="shared" si="134"/>
        <v>1</v>
      </c>
      <c r="M660" s="7" t="str">
        <f t="shared" si="135"/>
        <v/>
      </c>
      <c r="N660" s="7" t="str">
        <f t="shared" si="136"/>
        <v/>
      </c>
      <c r="O660" s="7">
        <f t="shared" si="137"/>
        <v>1</v>
      </c>
      <c r="P660" s="7" t="str">
        <f t="shared" si="138"/>
        <v/>
      </c>
      <c r="Q660" s="7">
        <f t="shared" si="139"/>
        <v>1</v>
      </c>
      <c r="R660" s="7" t="str">
        <f t="shared" si="140"/>
        <v/>
      </c>
      <c r="S660" s="7">
        <f t="shared" si="141"/>
        <v>1</v>
      </c>
      <c r="T660" s="7" t="str">
        <f t="shared" si="142"/>
        <v/>
      </c>
      <c r="U660" s="7"/>
    </row>
    <row r="661" spans="1:21" hidden="1" x14ac:dyDescent="0.25">
      <c r="A661" s="53">
        <f>'6aTRaiangProjExample'!B667</f>
        <v>3.7671518770481827</v>
      </c>
      <c r="B661" s="53">
        <f>'6aTRaiangProjExample'!C667</f>
        <v>3.6117920263783705</v>
      </c>
      <c r="C661" s="53">
        <f>'6aTRaiangProjExample'!D667</f>
        <v>4.7520246651849423</v>
      </c>
      <c r="D661" s="53">
        <f>'6aTRaiangProjExample'!E667</f>
        <v>4.7946839750968788</v>
      </c>
      <c r="E661" s="53">
        <f>'6aTRaiangProjExample'!F667</f>
        <v>1.9911535874649375</v>
      </c>
      <c r="F661" s="53">
        <f>'6aTRaiangProjExample'!G667</f>
        <v>2.1560990542232785</v>
      </c>
      <c r="G661" s="52">
        <f t="shared" si="130"/>
        <v>8.5191765422331258</v>
      </c>
      <c r="H661" s="51">
        <f t="shared" si="131"/>
        <v>10.717934906368342</v>
      </c>
      <c r="I661" s="50">
        <f t="shared" si="132"/>
        <v>7.7590446680665863</v>
      </c>
      <c r="J661" s="6">
        <f t="shared" si="133"/>
        <v>10.717934906368342</v>
      </c>
      <c r="L661" s="7">
        <f t="shared" si="134"/>
        <v>1</v>
      </c>
      <c r="M661" s="7" t="str">
        <f t="shared" si="135"/>
        <v/>
      </c>
      <c r="N661" s="7" t="str">
        <f t="shared" si="136"/>
        <v/>
      </c>
      <c r="O661" s="7">
        <f t="shared" si="137"/>
        <v>1</v>
      </c>
      <c r="P661" s="7" t="str">
        <f t="shared" si="138"/>
        <v/>
      </c>
      <c r="Q661" s="7">
        <f t="shared" si="139"/>
        <v>1</v>
      </c>
      <c r="R661" s="7" t="str">
        <f t="shared" si="140"/>
        <v/>
      </c>
      <c r="S661" s="7">
        <f t="shared" si="141"/>
        <v>1</v>
      </c>
      <c r="T661" s="7" t="str">
        <f t="shared" si="142"/>
        <v/>
      </c>
      <c r="U661" s="7"/>
    </row>
    <row r="662" spans="1:21" hidden="1" x14ac:dyDescent="0.25">
      <c r="A662" s="53">
        <f>'6aTRaiangProjExample'!B668</f>
        <v>4.9039542262819333</v>
      </c>
      <c r="B662" s="53">
        <f>'6aTRaiangProjExample'!C668</f>
        <v>1.1496180558921956</v>
      </c>
      <c r="C662" s="53">
        <f>'6aTRaiangProjExample'!D668</f>
        <v>5.2041179761099396</v>
      </c>
      <c r="D662" s="53">
        <f>'6aTRaiangProjExample'!E668</f>
        <v>4.5764760638923132</v>
      </c>
      <c r="E662" s="53">
        <f>'6aTRaiangProjExample'!F668</f>
        <v>2.559765715629859</v>
      </c>
      <c r="F662" s="53">
        <f>'6aTRaiangProjExample'!G668</f>
        <v>3.7368476095325169</v>
      </c>
      <c r="G662" s="52">
        <f t="shared" si="130"/>
        <v>10.108072202391874</v>
      </c>
      <c r="H662" s="51">
        <f t="shared" si="131"/>
        <v>13.217277899706765</v>
      </c>
      <c r="I662" s="50">
        <f t="shared" si="132"/>
        <v>7.4462313810545719</v>
      </c>
      <c r="J662" s="6">
        <f t="shared" si="133"/>
        <v>13.217277899706765</v>
      </c>
      <c r="L662" s="7">
        <f t="shared" si="134"/>
        <v>1</v>
      </c>
      <c r="M662" s="7" t="str">
        <f t="shared" si="135"/>
        <v/>
      </c>
      <c r="N662" s="7" t="str">
        <f t="shared" si="136"/>
        <v/>
      </c>
      <c r="O662" s="7">
        <f t="shared" si="137"/>
        <v>1</v>
      </c>
      <c r="P662" s="7" t="str">
        <f t="shared" si="138"/>
        <v/>
      </c>
      <c r="Q662" s="7">
        <f t="shared" si="139"/>
        <v>1</v>
      </c>
      <c r="R662" s="7" t="str">
        <f t="shared" si="140"/>
        <v/>
      </c>
      <c r="S662" s="7">
        <f t="shared" si="141"/>
        <v>1</v>
      </c>
      <c r="T662" s="7" t="str">
        <f t="shared" si="142"/>
        <v/>
      </c>
      <c r="U662" s="7"/>
    </row>
    <row r="663" spans="1:21" hidden="1" x14ac:dyDescent="0.25">
      <c r="A663" s="53">
        <f>'6aTRaiangProjExample'!B669</f>
        <v>5.5612022790611935</v>
      </c>
      <c r="B663" s="53">
        <f>'6aTRaiangProjExample'!C669</f>
        <v>2.3968549911536705</v>
      </c>
      <c r="C663" s="53">
        <f>'6aTRaiangProjExample'!D669</f>
        <v>5.4027550639661648</v>
      </c>
      <c r="D663" s="53">
        <f>'6aTRaiangProjExample'!E669</f>
        <v>3.6940892877319929</v>
      </c>
      <c r="E663" s="53">
        <f>'6aTRaiangProjExample'!F669</f>
        <v>2.3289446073386051</v>
      </c>
      <c r="F663" s="53">
        <f>'6aTRaiangProjExample'!G669</f>
        <v>3.9758611905626537</v>
      </c>
      <c r="G663" s="52">
        <f t="shared" si="130"/>
        <v>10.963957343027358</v>
      </c>
      <c r="H663" s="51">
        <f t="shared" si="131"/>
        <v>13.23115275735584</v>
      </c>
      <c r="I663" s="50">
        <f t="shared" si="132"/>
        <v>8.7016607890549302</v>
      </c>
      <c r="J663" s="6">
        <f t="shared" si="133"/>
        <v>13.23115275735584</v>
      </c>
      <c r="L663" s="7">
        <f t="shared" si="134"/>
        <v>1</v>
      </c>
      <c r="M663" s="7" t="str">
        <f t="shared" si="135"/>
        <v/>
      </c>
      <c r="N663" s="7" t="str">
        <f t="shared" si="136"/>
        <v/>
      </c>
      <c r="O663" s="7">
        <f t="shared" si="137"/>
        <v>1</v>
      </c>
      <c r="P663" s="7" t="str">
        <f t="shared" si="138"/>
        <v/>
      </c>
      <c r="Q663" s="7">
        <f t="shared" si="139"/>
        <v>1</v>
      </c>
      <c r="R663" s="7" t="str">
        <f t="shared" si="140"/>
        <v/>
      </c>
      <c r="S663" s="7">
        <f t="shared" si="141"/>
        <v>1</v>
      </c>
      <c r="T663" s="7" t="str">
        <f t="shared" si="142"/>
        <v/>
      </c>
      <c r="U663" s="7"/>
    </row>
    <row r="664" spans="1:21" hidden="1" x14ac:dyDescent="0.25">
      <c r="A664" s="53">
        <f>'6aTRaiangProjExample'!B670</f>
        <v>4.1393940797574347</v>
      </c>
      <c r="B664" s="53">
        <f>'6aTRaiangProjExample'!C670</f>
        <v>4.7601775109413786</v>
      </c>
      <c r="C664" s="53">
        <f>'6aTRaiangProjExample'!D670</f>
        <v>6.098612619308712</v>
      </c>
      <c r="D664" s="53">
        <f>'6aTRaiangProjExample'!E670</f>
        <v>4.183568527478795</v>
      </c>
      <c r="E664" s="53">
        <f>'6aTRaiangProjExample'!F670</f>
        <v>2.4078393458501242</v>
      </c>
      <c r="F664" s="53">
        <f>'6aTRaiangProjExample'!G670</f>
        <v>3.0366364163478829</v>
      </c>
      <c r="G664" s="52">
        <f t="shared" si="130"/>
        <v>10.238006699066148</v>
      </c>
      <c r="H664" s="51">
        <f t="shared" si="131"/>
        <v>11.359599023584114</v>
      </c>
      <c r="I664" s="50">
        <f t="shared" si="132"/>
        <v>10.204653273139385</v>
      </c>
      <c r="J664" s="6">
        <f t="shared" si="133"/>
        <v>11.359599023584114</v>
      </c>
      <c r="L664" s="7">
        <f t="shared" si="134"/>
        <v>1</v>
      </c>
      <c r="M664" s="7" t="str">
        <f t="shared" si="135"/>
        <v/>
      </c>
      <c r="N664" s="7" t="str">
        <f t="shared" si="136"/>
        <v/>
      </c>
      <c r="O664" s="7">
        <f t="shared" si="137"/>
        <v>1</v>
      </c>
      <c r="P664" s="7" t="str">
        <f t="shared" si="138"/>
        <v/>
      </c>
      <c r="Q664" s="7">
        <f t="shared" si="139"/>
        <v>1</v>
      </c>
      <c r="R664" s="7" t="str">
        <f t="shared" si="140"/>
        <v/>
      </c>
      <c r="S664" s="7">
        <f t="shared" si="141"/>
        <v>1</v>
      </c>
      <c r="T664" s="7" t="str">
        <f t="shared" si="142"/>
        <v/>
      </c>
      <c r="U664" s="7"/>
    </row>
    <row r="665" spans="1:21" hidden="1" x14ac:dyDescent="0.25">
      <c r="A665" s="53">
        <f>'6aTRaiangProjExample'!B671</f>
        <v>3.2680300034492427</v>
      </c>
      <c r="B665" s="53">
        <f>'6aTRaiangProjExample'!C671</f>
        <v>2.2848847217657822</v>
      </c>
      <c r="C665" s="53">
        <f>'6aTRaiangProjExample'!D671</f>
        <v>6.3550331751072262</v>
      </c>
      <c r="D665" s="53">
        <f>'6aTRaiangProjExample'!E671</f>
        <v>4.3945455995917992</v>
      </c>
      <c r="E665" s="53">
        <f>'6aTRaiangProjExample'!F671</f>
        <v>3.2020698255550935</v>
      </c>
      <c r="F665" s="53">
        <f>'6aTRaiangProjExample'!G671</f>
        <v>2.3736781640166402</v>
      </c>
      <c r="G665" s="52">
        <f t="shared" si="130"/>
        <v>9.6230631785564693</v>
      </c>
      <c r="H665" s="51">
        <f t="shared" si="131"/>
        <v>10.036253767057682</v>
      </c>
      <c r="I665" s="50">
        <f t="shared" si="132"/>
        <v>7.8606327113375158</v>
      </c>
      <c r="J665" s="6">
        <f t="shared" si="133"/>
        <v>10.036253767057682</v>
      </c>
      <c r="L665" s="7">
        <f t="shared" si="134"/>
        <v>1</v>
      </c>
      <c r="M665" s="7" t="str">
        <f t="shared" si="135"/>
        <v/>
      </c>
      <c r="N665" s="7" t="str">
        <f t="shared" si="136"/>
        <v/>
      </c>
      <c r="O665" s="7">
        <f t="shared" si="137"/>
        <v>1</v>
      </c>
      <c r="P665" s="7" t="str">
        <f t="shared" si="138"/>
        <v/>
      </c>
      <c r="Q665" s="7">
        <f t="shared" si="139"/>
        <v>1</v>
      </c>
      <c r="R665" s="7" t="str">
        <f t="shared" si="140"/>
        <v/>
      </c>
      <c r="S665" s="7">
        <f t="shared" si="141"/>
        <v>1</v>
      </c>
      <c r="T665" s="7" t="str">
        <f t="shared" si="142"/>
        <v/>
      </c>
      <c r="U665" s="7"/>
    </row>
    <row r="666" spans="1:21" hidden="1" x14ac:dyDescent="0.25">
      <c r="A666" s="53">
        <f>'6aTRaiangProjExample'!B672</f>
        <v>4.2620551801321334</v>
      </c>
      <c r="B666" s="53">
        <f>'6aTRaiangProjExample'!C672</f>
        <v>2.6815906456009913</v>
      </c>
      <c r="C666" s="53">
        <f>'6aTRaiangProjExample'!D672</f>
        <v>5.087125376527788</v>
      </c>
      <c r="D666" s="53">
        <f>'6aTRaiangProjExample'!E672</f>
        <v>4.323507754769679</v>
      </c>
      <c r="E666" s="53">
        <f>'6aTRaiangProjExample'!F672</f>
        <v>3.7292333982224353</v>
      </c>
      <c r="F666" s="53">
        <f>'6aTRaiangProjExample'!G672</f>
        <v>3.332422477081479</v>
      </c>
      <c r="G666" s="52">
        <f t="shared" si="130"/>
        <v>9.3491805566599204</v>
      </c>
      <c r="H666" s="51">
        <f t="shared" si="131"/>
        <v>11.917985411983292</v>
      </c>
      <c r="I666" s="50">
        <f t="shared" si="132"/>
        <v>9.7432465209049059</v>
      </c>
      <c r="J666" s="6">
        <f t="shared" si="133"/>
        <v>11.917985411983292</v>
      </c>
      <c r="L666" s="7">
        <f t="shared" si="134"/>
        <v>1</v>
      </c>
      <c r="M666" s="7" t="str">
        <f t="shared" si="135"/>
        <v/>
      </c>
      <c r="N666" s="7" t="str">
        <f t="shared" si="136"/>
        <v/>
      </c>
      <c r="O666" s="7">
        <f t="shared" si="137"/>
        <v>1</v>
      </c>
      <c r="P666" s="7" t="str">
        <f t="shared" si="138"/>
        <v/>
      </c>
      <c r="Q666" s="7">
        <f t="shared" si="139"/>
        <v>1</v>
      </c>
      <c r="R666" s="7" t="str">
        <f t="shared" si="140"/>
        <v/>
      </c>
      <c r="S666" s="7">
        <f t="shared" si="141"/>
        <v>1</v>
      </c>
      <c r="T666" s="7" t="str">
        <f t="shared" si="142"/>
        <v/>
      </c>
      <c r="U666" s="7"/>
    </row>
    <row r="667" spans="1:21" hidden="1" x14ac:dyDescent="0.25">
      <c r="A667" s="53">
        <f>'6aTRaiangProjExample'!B673</f>
        <v>4.5818236039522153</v>
      </c>
      <c r="B667" s="53">
        <f>'6aTRaiangProjExample'!C673</f>
        <v>3.299664670847009</v>
      </c>
      <c r="C667" s="53">
        <f>'6aTRaiangProjExample'!D673</f>
        <v>5.6419588284682352</v>
      </c>
      <c r="D667" s="53">
        <f>'6aTRaiangProjExample'!E673</f>
        <v>4.5907326401744353</v>
      </c>
      <c r="E667" s="53">
        <f>'6aTRaiangProjExample'!F673</f>
        <v>1.8540346371995209</v>
      </c>
      <c r="F667" s="53">
        <f>'6aTRaiangProjExample'!G673</f>
        <v>4.4957644029573709</v>
      </c>
      <c r="G667" s="52">
        <f t="shared" si="130"/>
        <v>10.22378243242045</v>
      </c>
      <c r="H667" s="51">
        <f t="shared" si="131"/>
        <v>13.66832064708402</v>
      </c>
      <c r="I667" s="50">
        <f t="shared" si="132"/>
        <v>9.6494637110039001</v>
      </c>
      <c r="J667" s="6">
        <f t="shared" si="133"/>
        <v>13.66832064708402</v>
      </c>
      <c r="L667" s="7">
        <f t="shared" si="134"/>
        <v>1</v>
      </c>
      <c r="M667" s="7" t="str">
        <f t="shared" si="135"/>
        <v/>
      </c>
      <c r="N667" s="7" t="str">
        <f t="shared" si="136"/>
        <v/>
      </c>
      <c r="O667" s="7">
        <f t="shared" si="137"/>
        <v>1</v>
      </c>
      <c r="P667" s="7" t="str">
        <f t="shared" si="138"/>
        <v/>
      </c>
      <c r="Q667" s="7">
        <f t="shared" si="139"/>
        <v>1</v>
      </c>
      <c r="R667" s="7" t="str">
        <f t="shared" si="140"/>
        <v/>
      </c>
      <c r="S667" s="7">
        <f t="shared" si="141"/>
        <v>1</v>
      </c>
      <c r="T667" s="7" t="str">
        <f t="shared" si="142"/>
        <v/>
      </c>
      <c r="U667" s="7"/>
    </row>
    <row r="668" spans="1:21" hidden="1" x14ac:dyDescent="0.25">
      <c r="A668" s="53">
        <f>'6aTRaiangProjExample'!B674</f>
        <v>4.0375189819292778</v>
      </c>
      <c r="B668" s="53">
        <f>'6aTRaiangProjExample'!C674</f>
        <v>1.5610230695426424</v>
      </c>
      <c r="C668" s="53">
        <f>'6aTRaiangProjExample'!D674</f>
        <v>6.8800662591698369</v>
      </c>
      <c r="D668" s="53">
        <f>'6aTRaiangProjExample'!E674</f>
        <v>3.6003437013040722</v>
      </c>
      <c r="E668" s="53">
        <f>'6aTRaiangProjExample'!F674</f>
        <v>3.5019268695135986</v>
      </c>
      <c r="F668" s="53">
        <f>'6aTRaiangProjExample'!G674</f>
        <v>3.4003417043744477</v>
      </c>
      <c r="G668" s="52">
        <f t="shared" si="130"/>
        <v>10.917585241099115</v>
      </c>
      <c r="H668" s="51">
        <f t="shared" si="131"/>
        <v>11.038204387607799</v>
      </c>
      <c r="I668" s="50">
        <f t="shared" si="132"/>
        <v>8.4632916434306882</v>
      </c>
      <c r="J668" s="6">
        <f t="shared" si="133"/>
        <v>11.038204387607799</v>
      </c>
      <c r="L668" s="7">
        <f t="shared" si="134"/>
        <v>1</v>
      </c>
      <c r="M668" s="7" t="str">
        <f t="shared" si="135"/>
        <v/>
      </c>
      <c r="N668" s="7" t="str">
        <f t="shared" si="136"/>
        <v/>
      </c>
      <c r="O668" s="7">
        <f t="shared" si="137"/>
        <v>1</v>
      </c>
      <c r="P668" s="7" t="str">
        <f t="shared" si="138"/>
        <v/>
      </c>
      <c r="Q668" s="7">
        <f t="shared" si="139"/>
        <v>1</v>
      </c>
      <c r="R668" s="7" t="str">
        <f t="shared" si="140"/>
        <v/>
      </c>
      <c r="S668" s="7">
        <f t="shared" si="141"/>
        <v>1</v>
      </c>
      <c r="T668" s="7" t="str">
        <f t="shared" si="142"/>
        <v/>
      </c>
      <c r="U668" s="7"/>
    </row>
    <row r="669" spans="1:21" hidden="1" x14ac:dyDescent="0.25">
      <c r="A669" s="53">
        <f>'6aTRaiangProjExample'!B675</f>
        <v>4.9605212113327406</v>
      </c>
      <c r="B669" s="53">
        <f>'6aTRaiangProjExample'!C675</f>
        <v>1.5162659712146394</v>
      </c>
      <c r="C669" s="53">
        <f>'6aTRaiangProjExample'!D675</f>
        <v>4.6895980872822705</v>
      </c>
      <c r="D669" s="53">
        <f>'6aTRaiangProjExample'!E675</f>
        <v>3.7749203305687518</v>
      </c>
      <c r="E669" s="53">
        <f>'6aTRaiangProjExample'!F675</f>
        <v>3.4946181813204644</v>
      </c>
      <c r="F669" s="53">
        <f>'6aTRaiangProjExample'!G675</f>
        <v>4.2412544481925405</v>
      </c>
      <c r="G669" s="52">
        <f t="shared" si="130"/>
        <v>9.6501192986150102</v>
      </c>
      <c r="H669" s="51">
        <f t="shared" si="131"/>
        <v>12.976695990094033</v>
      </c>
      <c r="I669" s="50">
        <f t="shared" si="132"/>
        <v>9.252138600727644</v>
      </c>
      <c r="J669" s="6">
        <f t="shared" si="133"/>
        <v>12.976695990094033</v>
      </c>
      <c r="L669" s="7">
        <f t="shared" si="134"/>
        <v>1</v>
      </c>
      <c r="M669" s="7" t="str">
        <f t="shared" si="135"/>
        <v/>
      </c>
      <c r="N669" s="7" t="str">
        <f t="shared" si="136"/>
        <v/>
      </c>
      <c r="O669" s="7">
        <f t="shared" si="137"/>
        <v>1</v>
      </c>
      <c r="P669" s="7" t="str">
        <f t="shared" si="138"/>
        <v/>
      </c>
      <c r="Q669" s="7">
        <f t="shared" si="139"/>
        <v>1</v>
      </c>
      <c r="R669" s="7" t="str">
        <f t="shared" si="140"/>
        <v/>
      </c>
      <c r="S669" s="7">
        <f t="shared" si="141"/>
        <v>1</v>
      </c>
      <c r="T669" s="7" t="str">
        <f t="shared" si="142"/>
        <v/>
      </c>
      <c r="U669" s="7"/>
    </row>
    <row r="670" spans="1:21" hidden="1" x14ac:dyDescent="0.25">
      <c r="A670" s="53">
        <f>'6aTRaiangProjExample'!B676</f>
        <v>3.6219892512985967</v>
      </c>
      <c r="B670" s="53">
        <f>'6aTRaiangProjExample'!C676</f>
        <v>2.8721157549778411</v>
      </c>
      <c r="C670" s="53">
        <f>'6aTRaiangProjExample'!D676</f>
        <v>6.5969919136279653</v>
      </c>
      <c r="D670" s="53">
        <f>'6aTRaiangProjExample'!E676</f>
        <v>4.2045389762943532</v>
      </c>
      <c r="E670" s="53">
        <f>'6aTRaiangProjExample'!F676</f>
        <v>2.4972508965093057</v>
      </c>
      <c r="F670" s="53">
        <f>'6aTRaiangProjExample'!G676</f>
        <v>2.9812225507510499</v>
      </c>
      <c r="G670" s="52">
        <f t="shared" si="130"/>
        <v>10.218981164926562</v>
      </c>
      <c r="H670" s="51">
        <f t="shared" si="131"/>
        <v>10.807750778344001</v>
      </c>
      <c r="I670" s="50">
        <f t="shared" si="132"/>
        <v>8.3505892022381971</v>
      </c>
      <c r="J670" s="6">
        <f t="shared" si="133"/>
        <v>10.807750778344001</v>
      </c>
      <c r="L670" s="7">
        <f t="shared" si="134"/>
        <v>1</v>
      </c>
      <c r="M670" s="7" t="str">
        <f t="shared" si="135"/>
        <v/>
      </c>
      <c r="N670" s="7" t="str">
        <f t="shared" si="136"/>
        <v/>
      </c>
      <c r="O670" s="7">
        <f t="shared" si="137"/>
        <v>1</v>
      </c>
      <c r="P670" s="7" t="str">
        <f t="shared" si="138"/>
        <v/>
      </c>
      <c r="Q670" s="7">
        <f t="shared" si="139"/>
        <v>1</v>
      </c>
      <c r="R670" s="7" t="str">
        <f t="shared" si="140"/>
        <v/>
      </c>
      <c r="S670" s="7">
        <f t="shared" si="141"/>
        <v>1</v>
      </c>
      <c r="T670" s="7" t="str">
        <f t="shared" si="142"/>
        <v/>
      </c>
      <c r="U670" s="7"/>
    </row>
    <row r="671" spans="1:21" hidden="1" x14ac:dyDescent="0.25">
      <c r="A671" s="53">
        <f>'6aTRaiangProjExample'!B677</f>
        <v>5.3184459872797785</v>
      </c>
      <c r="B671" s="53">
        <f>'6aTRaiangProjExample'!C677</f>
        <v>4.2194249303225453</v>
      </c>
      <c r="C671" s="53">
        <f>'6aTRaiangProjExample'!D677</f>
        <v>5.1162314897040524</v>
      </c>
      <c r="D671" s="53">
        <f>'6aTRaiangProjExample'!E677</f>
        <v>4.1584756166581762</v>
      </c>
      <c r="E671" s="53">
        <f>'6aTRaiangProjExample'!F677</f>
        <v>1.8819646863985322</v>
      </c>
      <c r="F671" s="53">
        <f>'6aTRaiangProjExample'!G677</f>
        <v>3.6704249020547461</v>
      </c>
      <c r="G671" s="52">
        <f t="shared" si="130"/>
        <v>10.434677476983831</v>
      </c>
      <c r="H671" s="51">
        <f t="shared" si="131"/>
        <v>13.147346505992701</v>
      </c>
      <c r="I671" s="50">
        <f t="shared" si="132"/>
        <v>9.7718145187758232</v>
      </c>
      <c r="J671" s="6">
        <f t="shared" si="133"/>
        <v>13.147346505992701</v>
      </c>
      <c r="L671" s="7">
        <f t="shared" si="134"/>
        <v>1</v>
      </c>
      <c r="M671" s="7" t="str">
        <f t="shared" si="135"/>
        <v/>
      </c>
      <c r="N671" s="7" t="str">
        <f t="shared" si="136"/>
        <v/>
      </c>
      <c r="O671" s="7">
        <f t="shared" si="137"/>
        <v>1</v>
      </c>
      <c r="P671" s="7" t="str">
        <f t="shared" si="138"/>
        <v/>
      </c>
      <c r="Q671" s="7">
        <f t="shared" si="139"/>
        <v>1</v>
      </c>
      <c r="R671" s="7" t="str">
        <f t="shared" si="140"/>
        <v/>
      </c>
      <c r="S671" s="7">
        <f t="shared" si="141"/>
        <v>1</v>
      </c>
      <c r="T671" s="7" t="str">
        <f t="shared" si="142"/>
        <v/>
      </c>
      <c r="U671" s="7"/>
    </row>
    <row r="672" spans="1:21" hidden="1" x14ac:dyDescent="0.25">
      <c r="A672" s="53">
        <f>'6aTRaiangProjExample'!B678</f>
        <v>4.2136686986325707</v>
      </c>
      <c r="B672" s="53">
        <f>'6aTRaiangProjExample'!C678</f>
        <v>2.8008230169241326</v>
      </c>
      <c r="C672" s="53">
        <f>'6aTRaiangProjExample'!D678</f>
        <v>5.3526830976176658</v>
      </c>
      <c r="D672" s="53">
        <f>'6aTRaiangProjExample'!E678</f>
        <v>4.4562988918116266</v>
      </c>
      <c r="E672" s="53">
        <f>'6aTRaiangProjExample'!F678</f>
        <v>2.1311010058448554</v>
      </c>
      <c r="F672" s="53">
        <f>'6aTRaiangProjExample'!G678</f>
        <v>3.1211954493215019</v>
      </c>
      <c r="G672" s="52">
        <f t="shared" si="130"/>
        <v>9.5663517962502365</v>
      </c>
      <c r="H672" s="51">
        <f t="shared" si="131"/>
        <v>11.791163039765699</v>
      </c>
      <c r="I672" s="50">
        <f t="shared" si="132"/>
        <v>8.0531194720904899</v>
      </c>
      <c r="J672" s="6">
        <f t="shared" si="133"/>
        <v>11.791163039765699</v>
      </c>
      <c r="L672" s="7">
        <f t="shared" si="134"/>
        <v>1</v>
      </c>
      <c r="M672" s="7" t="str">
        <f t="shared" si="135"/>
        <v/>
      </c>
      <c r="N672" s="7" t="str">
        <f t="shared" si="136"/>
        <v/>
      </c>
      <c r="O672" s="7">
        <f t="shared" si="137"/>
        <v>1</v>
      </c>
      <c r="P672" s="7" t="str">
        <f t="shared" si="138"/>
        <v/>
      </c>
      <c r="Q672" s="7">
        <f t="shared" si="139"/>
        <v>1</v>
      </c>
      <c r="R672" s="7" t="str">
        <f t="shared" si="140"/>
        <v/>
      </c>
      <c r="S672" s="7">
        <f t="shared" si="141"/>
        <v>1</v>
      </c>
      <c r="T672" s="7" t="str">
        <f t="shared" si="142"/>
        <v/>
      </c>
      <c r="U672" s="7"/>
    </row>
    <row r="673" spans="1:21" hidden="1" x14ac:dyDescent="0.25">
      <c r="A673" s="53">
        <f>'6aTRaiangProjExample'!B679</f>
        <v>3.7500130009752675</v>
      </c>
      <c r="B673" s="53">
        <f>'6aTRaiangProjExample'!C679</f>
        <v>4.4807317067001655</v>
      </c>
      <c r="C673" s="53">
        <f>'6aTRaiangProjExample'!D679</f>
        <v>6.3064090046763139</v>
      </c>
      <c r="D673" s="53">
        <f>'6aTRaiangProjExample'!E679</f>
        <v>3.7352153893206204</v>
      </c>
      <c r="E673" s="53">
        <f>'6aTRaiangProjExample'!F679</f>
        <v>2.1651119175889786</v>
      </c>
      <c r="F673" s="53">
        <f>'6aTRaiangProjExample'!G679</f>
        <v>3.3791606357426143</v>
      </c>
      <c r="G673" s="52">
        <f t="shared" si="130"/>
        <v>10.056422005651582</v>
      </c>
      <c r="H673" s="51">
        <f t="shared" si="131"/>
        <v>10.864389026038502</v>
      </c>
      <c r="I673" s="50">
        <f t="shared" si="132"/>
        <v>10.025004260031759</v>
      </c>
      <c r="J673" s="6">
        <f t="shared" si="133"/>
        <v>10.864389026038502</v>
      </c>
      <c r="L673" s="7">
        <f t="shared" si="134"/>
        <v>1</v>
      </c>
      <c r="M673" s="7" t="str">
        <f t="shared" si="135"/>
        <v/>
      </c>
      <c r="N673" s="7" t="str">
        <f t="shared" si="136"/>
        <v/>
      </c>
      <c r="O673" s="7">
        <f t="shared" si="137"/>
        <v>1</v>
      </c>
      <c r="P673" s="7" t="str">
        <f t="shared" si="138"/>
        <v/>
      </c>
      <c r="Q673" s="7">
        <f t="shared" si="139"/>
        <v>1</v>
      </c>
      <c r="R673" s="7" t="str">
        <f t="shared" si="140"/>
        <v/>
      </c>
      <c r="S673" s="7">
        <f t="shared" si="141"/>
        <v>1</v>
      </c>
      <c r="T673" s="7" t="str">
        <f t="shared" si="142"/>
        <v/>
      </c>
      <c r="U673" s="7"/>
    </row>
    <row r="674" spans="1:21" hidden="1" x14ac:dyDescent="0.25">
      <c r="A674" s="53">
        <f>'6aTRaiangProjExample'!B680</f>
        <v>4.1198958786224944</v>
      </c>
      <c r="B674" s="53">
        <f>'6aTRaiangProjExample'!C680</f>
        <v>2.9608767530966391</v>
      </c>
      <c r="C674" s="53">
        <f>'6aTRaiangProjExample'!D680</f>
        <v>5.0548217214818845</v>
      </c>
      <c r="D674" s="53">
        <f>'6aTRaiangProjExample'!E680</f>
        <v>4.5946070381203699</v>
      </c>
      <c r="E674" s="53">
        <f>'6aTRaiangProjExample'!F680</f>
        <v>3.0212747700456051</v>
      </c>
      <c r="F674" s="53">
        <f>'6aTRaiangProjExample'!G680</f>
        <v>2.8897208102735998</v>
      </c>
      <c r="G674" s="52">
        <f t="shared" si="130"/>
        <v>9.1747176001043798</v>
      </c>
      <c r="H674" s="51">
        <f t="shared" si="131"/>
        <v>11.604223727016464</v>
      </c>
      <c r="I674" s="50">
        <f t="shared" si="132"/>
        <v>8.871872333415844</v>
      </c>
      <c r="J674" s="6">
        <f t="shared" si="133"/>
        <v>11.604223727016464</v>
      </c>
      <c r="L674" s="7">
        <f t="shared" si="134"/>
        <v>1</v>
      </c>
      <c r="M674" s="7" t="str">
        <f t="shared" si="135"/>
        <v/>
      </c>
      <c r="N674" s="7" t="str">
        <f t="shared" si="136"/>
        <v/>
      </c>
      <c r="O674" s="7">
        <f t="shared" si="137"/>
        <v>1</v>
      </c>
      <c r="P674" s="7" t="str">
        <f t="shared" si="138"/>
        <v/>
      </c>
      <c r="Q674" s="7">
        <f t="shared" si="139"/>
        <v>1</v>
      </c>
      <c r="R674" s="7" t="str">
        <f t="shared" si="140"/>
        <v/>
      </c>
      <c r="S674" s="7">
        <f t="shared" si="141"/>
        <v>1</v>
      </c>
      <c r="T674" s="7" t="str">
        <f t="shared" si="142"/>
        <v/>
      </c>
      <c r="U674" s="7"/>
    </row>
    <row r="675" spans="1:21" hidden="1" x14ac:dyDescent="0.25">
      <c r="A675" s="53">
        <f>'6aTRaiangProjExample'!B681</f>
        <v>4.8823072078616541</v>
      </c>
      <c r="B675" s="53">
        <f>'6aTRaiangProjExample'!C681</f>
        <v>4.1567404183035084</v>
      </c>
      <c r="C675" s="53">
        <f>'6aTRaiangProjExample'!D681</f>
        <v>5.7950931169198405</v>
      </c>
      <c r="D675" s="53">
        <f>'6aTRaiangProjExample'!E681</f>
        <v>3.8769222273961299</v>
      </c>
      <c r="E675" s="53">
        <f>'6aTRaiangProjExample'!F681</f>
        <v>1.4538167986067545</v>
      </c>
      <c r="F675" s="53">
        <f>'6aTRaiangProjExample'!G681</f>
        <v>2.6499559775004062</v>
      </c>
      <c r="G675" s="52">
        <f t="shared" si="130"/>
        <v>10.677400324781495</v>
      </c>
      <c r="H675" s="51">
        <f t="shared" si="131"/>
        <v>11.409185412758189</v>
      </c>
      <c r="I675" s="50">
        <f t="shared" si="132"/>
        <v>8.2605131944106702</v>
      </c>
      <c r="J675" s="6">
        <f t="shared" si="133"/>
        <v>11.409185412758189</v>
      </c>
      <c r="L675" s="7">
        <f t="shared" si="134"/>
        <v>1</v>
      </c>
      <c r="M675" s="7" t="str">
        <f t="shared" si="135"/>
        <v/>
      </c>
      <c r="N675" s="7" t="str">
        <f t="shared" si="136"/>
        <v/>
      </c>
      <c r="O675" s="7">
        <f t="shared" si="137"/>
        <v>1</v>
      </c>
      <c r="P675" s="7" t="str">
        <f t="shared" si="138"/>
        <v/>
      </c>
      <c r="Q675" s="7">
        <f t="shared" si="139"/>
        <v>1</v>
      </c>
      <c r="R675" s="7" t="str">
        <f t="shared" si="140"/>
        <v/>
      </c>
      <c r="S675" s="7">
        <f t="shared" si="141"/>
        <v>1</v>
      </c>
      <c r="T675" s="7" t="str">
        <f t="shared" si="142"/>
        <v/>
      </c>
      <c r="U675" s="7"/>
    </row>
    <row r="676" spans="1:21" hidden="1" x14ac:dyDescent="0.25">
      <c r="A676" s="53">
        <f>'6aTRaiangProjExample'!B682</f>
        <v>4.4205990646790818</v>
      </c>
      <c r="B676" s="53">
        <f>'6aTRaiangProjExample'!C682</f>
        <v>4.5188611250104822</v>
      </c>
      <c r="C676" s="53">
        <f>'6aTRaiangProjExample'!D682</f>
        <v>6.3198961904957223</v>
      </c>
      <c r="D676" s="53">
        <f>'6aTRaiangProjExample'!E682</f>
        <v>4.3889880646366013</v>
      </c>
      <c r="E676" s="53">
        <f>'6aTRaiangProjExample'!F682</f>
        <v>2.9701835967613999</v>
      </c>
      <c r="F676" s="53">
        <f>'6aTRaiangProjExample'!G682</f>
        <v>2.7111306244571822</v>
      </c>
      <c r="G676" s="52">
        <f t="shared" si="130"/>
        <v>10.740495255174803</v>
      </c>
      <c r="H676" s="51">
        <f t="shared" si="131"/>
        <v>11.520717753772866</v>
      </c>
      <c r="I676" s="50">
        <f t="shared" si="132"/>
        <v>10.200175346229065</v>
      </c>
      <c r="J676" s="6">
        <f t="shared" si="133"/>
        <v>11.520717753772866</v>
      </c>
      <c r="L676" s="7">
        <f t="shared" si="134"/>
        <v>1</v>
      </c>
      <c r="M676" s="7" t="str">
        <f t="shared" si="135"/>
        <v/>
      </c>
      <c r="N676" s="7" t="str">
        <f t="shared" si="136"/>
        <v/>
      </c>
      <c r="O676" s="7">
        <f t="shared" si="137"/>
        <v>1</v>
      </c>
      <c r="P676" s="7" t="str">
        <f t="shared" si="138"/>
        <v/>
      </c>
      <c r="Q676" s="7">
        <f t="shared" si="139"/>
        <v>1</v>
      </c>
      <c r="R676" s="7" t="str">
        <f t="shared" si="140"/>
        <v/>
      </c>
      <c r="S676" s="7">
        <f t="shared" si="141"/>
        <v>1</v>
      </c>
      <c r="T676" s="7" t="str">
        <f t="shared" si="142"/>
        <v/>
      </c>
      <c r="U676" s="7"/>
    </row>
    <row r="677" spans="1:21" hidden="1" x14ac:dyDescent="0.25">
      <c r="A677" s="53">
        <f>'6aTRaiangProjExample'!B683</f>
        <v>3.4920140040973258</v>
      </c>
      <c r="B677" s="53">
        <f>'6aTRaiangProjExample'!C683</f>
        <v>2.6794512202317238</v>
      </c>
      <c r="C677" s="53">
        <f>'6aTRaiangProjExample'!D683</f>
        <v>4.8720683401839695</v>
      </c>
      <c r="D677" s="53">
        <f>'6aTRaiangProjExample'!E683</f>
        <v>4.0064331597406007</v>
      </c>
      <c r="E677" s="53">
        <f>'6aTRaiangProjExample'!F683</f>
        <v>2.8032521922198441</v>
      </c>
      <c r="F677" s="53">
        <f>'6aTRaiangProjExample'!G683</f>
        <v>3.4151919171158518</v>
      </c>
      <c r="G677" s="52">
        <f t="shared" si="130"/>
        <v>8.3640823442812948</v>
      </c>
      <c r="H677" s="51">
        <f t="shared" si="131"/>
        <v>10.913639080953779</v>
      </c>
      <c r="I677" s="50">
        <f t="shared" si="132"/>
        <v>8.8978953295674188</v>
      </c>
      <c r="J677" s="6">
        <f t="shared" si="133"/>
        <v>10.913639080953779</v>
      </c>
      <c r="L677" s="7">
        <f t="shared" si="134"/>
        <v>1</v>
      </c>
      <c r="M677" s="7" t="str">
        <f t="shared" si="135"/>
        <v/>
      </c>
      <c r="N677" s="7" t="str">
        <f t="shared" si="136"/>
        <v/>
      </c>
      <c r="O677" s="7">
        <f t="shared" si="137"/>
        <v>1</v>
      </c>
      <c r="P677" s="7" t="str">
        <f t="shared" si="138"/>
        <v/>
      </c>
      <c r="Q677" s="7">
        <f t="shared" si="139"/>
        <v>1</v>
      </c>
      <c r="R677" s="7" t="str">
        <f t="shared" si="140"/>
        <v/>
      </c>
      <c r="S677" s="7">
        <f t="shared" si="141"/>
        <v>1</v>
      </c>
      <c r="T677" s="7" t="str">
        <f t="shared" si="142"/>
        <v/>
      </c>
      <c r="U677" s="7"/>
    </row>
    <row r="678" spans="1:21" hidden="1" x14ac:dyDescent="0.25">
      <c r="A678" s="53">
        <f>'6aTRaiangProjExample'!B684</f>
        <v>4.0320364050181787</v>
      </c>
      <c r="B678" s="53">
        <f>'6aTRaiangProjExample'!C684</f>
        <v>3.6609963549455484</v>
      </c>
      <c r="C678" s="53">
        <f>'6aTRaiangProjExample'!D684</f>
        <v>4.5889761087712566</v>
      </c>
      <c r="D678" s="53">
        <f>'6aTRaiangProjExample'!E684</f>
        <v>4.4710668682812829</v>
      </c>
      <c r="E678" s="53">
        <f>'6aTRaiangProjExample'!F684</f>
        <v>1.6661911960423554</v>
      </c>
      <c r="F678" s="53">
        <f>'6aTRaiangProjExample'!G684</f>
        <v>4.3770957293549762</v>
      </c>
      <c r="G678" s="52">
        <f t="shared" si="130"/>
        <v>8.6210125137894345</v>
      </c>
      <c r="H678" s="51">
        <f t="shared" si="131"/>
        <v>12.88019900265444</v>
      </c>
      <c r="I678" s="50">
        <f t="shared" si="132"/>
        <v>9.7042832803428798</v>
      </c>
      <c r="J678" s="6">
        <f t="shared" si="133"/>
        <v>12.88019900265444</v>
      </c>
      <c r="L678" s="7">
        <f t="shared" si="134"/>
        <v>1</v>
      </c>
      <c r="M678" s="7" t="str">
        <f t="shared" si="135"/>
        <v/>
      </c>
      <c r="N678" s="7" t="str">
        <f t="shared" si="136"/>
        <v/>
      </c>
      <c r="O678" s="7">
        <f t="shared" si="137"/>
        <v>1</v>
      </c>
      <c r="P678" s="7" t="str">
        <f t="shared" si="138"/>
        <v/>
      </c>
      <c r="Q678" s="7">
        <f t="shared" si="139"/>
        <v>1</v>
      </c>
      <c r="R678" s="7" t="str">
        <f t="shared" si="140"/>
        <v/>
      </c>
      <c r="S678" s="7">
        <f t="shared" si="141"/>
        <v>1</v>
      </c>
      <c r="T678" s="7" t="str">
        <f t="shared" si="142"/>
        <v/>
      </c>
      <c r="U678" s="7"/>
    </row>
    <row r="679" spans="1:21" hidden="1" x14ac:dyDescent="0.25">
      <c r="A679" s="53">
        <f>'6aTRaiangProjExample'!B685</f>
        <v>3.5491141883392308</v>
      </c>
      <c r="B679" s="53">
        <f>'6aTRaiangProjExample'!C685</f>
        <v>2.8760893218390855</v>
      </c>
      <c r="C679" s="53">
        <f>'6aTRaiangProjExample'!D685</f>
        <v>6.530077119731029</v>
      </c>
      <c r="D679" s="53">
        <f>'6aTRaiangProjExample'!E685</f>
        <v>3.6371204337964302</v>
      </c>
      <c r="E679" s="53">
        <f>'6aTRaiangProjExample'!F685</f>
        <v>3.1522433608058273</v>
      </c>
      <c r="F679" s="53">
        <f>'6aTRaiangProjExample'!G685</f>
        <v>2.8852462374330217</v>
      </c>
      <c r="G679" s="52">
        <f t="shared" si="130"/>
        <v>10.079191308070261</v>
      </c>
      <c r="H679" s="51">
        <f t="shared" si="131"/>
        <v>10.071480859568682</v>
      </c>
      <c r="I679" s="50">
        <f t="shared" si="132"/>
        <v>8.913578920077935</v>
      </c>
      <c r="J679" s="6">
        <f t="shared" si="133"/>
        <v>10.079191308070261</v>
      </c>
      <c r="L679" s="7">
        <f t="shared" si="134"/>
        <v>1</v>
      </c>
      <c r="M679" s="7" t="str">
        <f t="shared" si="135"/>
        <v/>
      </c>
      <c r="N679" s="7">
        <f t="shared" si="136"/>
        <v>1</v>
      </c>
      <c r="O679" s="7" t="str">
        <f t="shared" si="137"/>
        <v/>
      </c>
      <c r="P679" s="7" t="str">
        <f t="shared" si="138"/>
        <v/>
      </c>
      <c r="Q679" s="7" t="str">
        <f t="shared" si="139"/>
        <v/>
      </c>
      <c r="R679" s="7">
        <f t="shared" si="140"/>
        <v>1</v>
      </c>
      <c r="S679" s="7" t="str">
        <f t="shared" si="141"/>
        <v/>
      </c>
      <c r="T679" s="7" t="str">
        <f t="shared" si="142"/>
        <v/>
      </c>
      <c r="U679" s="7"/>
    </row>
    <row r="680" spans="1:21" hidden="1" x14ac:dyDescent="0.25">
      <c r="A680" s="53">
        <f>'6aTRaiangProjExample'!B686</f>
        <v>3.8526089555661813</v>
      </c>
      <c r="B680" s="53">
        <f>'6aTRaiangProjExample'!C686</f>
        <v>1.6303439096437349</v>
      </c>
      <c r="C680" s="53">
        <f>'6aTRaiangProjExample'!D686</f>
        <v>5.6206235225686711</v>
      </c>
      <c r="D680" s="53">
        <f>'6aTRaiangProjExample'!E686</f>
        <v>3.6816109775537038</v>
      </c>
      <c r="E680" s="53">
        <f>'6aTRaiangProjExample'!F686</f>
        <v>1.6684395653131674</v>
      </c>
      <c r="F680" s="53">
        <f>'6aTRaiangProjExample'!G686</f>
        <v>3.4590824669128315</v>
      </c>
      <c r="G680" s="52">
        <f t="shared" si="130"/>
        <v>9.473232478134852</v>
      </c>
      <c r="H680" s="51">
        <f t="shared" si="131"/>
        <v>10.993302400032718</v>
      </c>
      <c r="I680" s="50">
        <f t="shared" si="132"/>
        <v>6.757865941869734</v>
      </c>
      <c r="J680" s="6">
        <f t="shared" si="133"/>
        <v>10.993302400032718</v>
      </c>
      <c r="L680" s="7">
        <f t="shared" si="134"/>
        <v>1</v>
      </c>
      <c r="M680" s="7" t="str">
        <f t="shared" si="135"/>
        <v/>
      </c>
      <c r="N680" s="7" t="str">
        <f t="shared" si="136"/>
        <v/>
      </c>
      <c r="O680" s="7">
        <f t="shared" si="137"/>
        <v>1</v>
      </c>
      <c r="P680" s="7" t="str">
        <f t="shared" si="138"/>
        <v/>
      </c>
      <c r="Q680" s="7">
        <f t="shared" si="139"/>
        <v>1</v>
      </c>
      <c r="R680" s="7" t="str">
        <f t="shared" si="140"/>
        <v/>
      </c>
      <c r="S680" s="7">
        <f t="shared" si="141"/>
        <v>1</v>
      </c>
      <c r="T680" s="7" t="str">
        <f t="shared" si="142"/>
        <v/>
      </c>
      <c r="U680" s="7"/>
    </row>
    <row r="681" spans="1:21" hidden="1" x14ac:dyDescent="0.25">
      <c r="A681" s="53">
        <f>'6aTRaiangProjExample'!B687</f>
        <v>3.9121653722196061</v>
      </c>
      <c r="B681" s="53">
        <f>'6aTRaiangProjExample'!C687</f>
        <v>3.1964602123340784</v>
      </c>
      <c r="C681" s="53">
        <f>'6aTRaiangProjExample'!D687</f>
        <v>6.1750277374654576</v>
      </c>
      <c r="D681" s="53">
        <f>'6aTRaiangProjExample'!E687</f>
        <v>4.2249993313151872</v>
      </c>
      <c r="E681" s="53">
        <f>'6aTRaiangProjExample'!F687</f>
        <v>2.5580628162959318</v>
      </c>
      <c r="F681" s="53">
        <f>'6aTRaiangProjExample'!G687</f>
        <v>3.4443691317004301</v>
      </c>
      <c r="G681" s="52">
        <f t="shared" si="130"/>
        <v>10.087193109685064</v>
      </c>
      <c r="H681" s="51">
        <f t="shared" si="131"/>
        <v>11.581533835235224</v>
      </c>
      <c r="I681" s="50">
        <f t="shared" si="132"/>
        <v>9.1988921603304412</v>
      </c>
      <c r="J681" s="6">
        <f t="shared" si="133"/>
        <v>11.581533835235224</v>
      </c>
      <c r="L681" s="7">
        <f t="shared" si="134"/>
        <v>1</v>
      </c>
      <c r="M681" s="7" t="str">
        <f t="shared" si="135"/>
        <v/>
      </c>
      <c r="N681" s="7" t="str">
        <f t="shared" si="136"/>
        <v/>
      </c>
      <c r="O681" s="7">
        <f t="shared" si="137"/>
        <v>1</v>
      </c>
      <c r="P681" s="7" t="str">
        <f t="shared" si="138"/>
        <v/>
      </c>
      <c r="Q681" s="7">
        <f t="shared" si="139"/>
        <v>1</v>
      </c>
      <c r="R681" s="7" t="str">
        <f t="shared" si="140"/>
        <v/>
      </c>
      <c r="S681" s="7">
        <f t="shared" si="141"/>
        <v>1</v>
      </c>
      <c r="T681" s="7" t="str">
        <f t="shared" si="142"/>
        <v/>
      </c>
      <c r="U681" s="7"/>
    </row>
    <row r="682" spans="1:21" hidden="1" x14ac:dyDescent="0.25">
      <c r="A682" s="53">
        <f>'6aTRaiangProjExample'!B688</f>
        <v>5.2786202058773055</v>
      </c>
      <c r="B682" s="53">
        <f>'6aTRaiangProjExample'!C688</f>
        <v>1.4849684689122298</v>
      </c>
      <c r="C682" s="53">
        <f>'6aTRaiangProjExample'!D688</f>
        <v>5.3079164610619278</v>
      </c>
      <c r="D682" s="53">
        <f>'6aTRaiangProjExample'!E688</f>
        <v>4.2408880016097674</v>
      </c>
      <c r="E682" s="53">
        <f>'6aTRaiangProjExample'!F688</f>
        <v>2.1316314671782015</v>
      </c>
      <c r="F682" s="53">
        <f>'6aTRaiangProjExample'!G688</f>
        <v>4.5925916929012676</v>
      </c>
      <c r="G682" s="52">
        <f t="shared" si="130"/>
        <v>10.586536666939233</v>
      </c>
      <c r="H682" s="51">
        <f t="shared" si="131"/>
        <v>14.112099900388341</v>
      </c>
      <c r="I682" s="50">
        <f t="shared" si="132"/>
        <v>8.2091916289916984</v>
      </c>
      <c r="J682" s="6">
        <f t="shared" si="133"/>
        <v>14.112099900388341</v>
      </c>
      <c r="L682" s="7">
        <f t="shared" si="134"/>
        <v>1</v>
      </c>
      <c r="M682" s="7" t="str">
        <f t="shared" si="135"/>
        <v/>
      </c>
      <c r="N682" s="7" t="str">
        <f t="shared" si="136"/>
        <v/>
      </c>
      <c r="O682" s="7">
        <f t="shared" si="137"/>
        <v>1</v>
      </c>
      <c r="P682" s="7" t="str">
        <f t="shared" si="138"/>
        <v/>
      </c>
      <c r="Q682" s="7">
        <f t="shared" si="139"/>
        <v>1</v>
      </c>
      <c r="R682" s="7" t="str">
        <f t="shared" si="140"/>
        <v/>
      </c>
      <c r="S682" s="7">
        <f t="shared" si="141"/>
        <v>1</v>
      </c>
      <c r="T682" s="7" t="str">
        <f t="shared" si="142"/>
        <v/>
      </c>
      <c r="U682" s="7"/>
    </row>
    <row r="683" spans="1:21" hidden="1" x14ac:dyDescent="0.25">
      <c r="A683" s="53">
        <f>'6aTRaiangProjExample'!B689</f>
        <v>3.8759170310889361</v>
      </c>
      <c r="B683" s="53">
        <f>'6aTRaiangProjExample'!C689</f>
        <v>3.3487449943467475</v>
      </c>
      <c r="C683" s="53">
        <f>'6aTRaiangProjExample'!D689</f>
        <v>5.5339463819042596</v>
      </c>
      <c r="D683" s="53">
        <f>'6aTRaiangProjExample'!E689</f>
        <v>4.0003743245824337</v>
      </c>
      <c r="E683" s="53">
        <f>'6aTRaiangProjExample'!F689</f>
        <v>2.2292768979809212</v>
      </c>
      <c r="F683" s="53">
        <f>'6aTRaiangProjExample'!G689</f>
        <v>3.3936928350525921</v>
      </c>
      <c r="G683" s="52">
        <f t="shared" si="130"/>
        <v>9.4098634129931966</v>
      </c>
      <c r="H683" s="51">
        <f t="shared" si="131"/>
        <v>11.269984190723962</v>
      </c>
      <c r="I683" s="50">
        <f t="shared" si="132"/>
        <v>8.9717147273802613</v>
      </c>
      <c r="J683" s="6">
        <f t="shared" si="133"/>
        <v>11.269984190723962</v>
      </c>
      <c r="L683" s="7">
        <f t="shared" si="134"/>
        <v>1</v>
      </c>
      <c r="M683" s="7" t="str">
        <f t="shared" si="135"/>
        <v/>
      </c>
      <c r="N683" s="7" t="str">
        <f t="shared" si="136"/>
        <v/>
      </c>
      <c r="O683" s="7">
        <f t="shared" si="137"/>
        <v>1</v>
      </c>
      <c r="P683" s="7" t="str">
        <f t="shared" si="138"/>
        <v/>
      </c>
      <c r="Q683" s="7">
        <f t="shared" si="139"/>
        <v>1</v>
      </c>
      <c r="R683" s="7" t="str">
        <f t="shared" si="140"/>
        <v/>
      </c>
      <c r="S683" s="7">
        <f t="shared" si="141"/>
        <v>1</v>
      </c>
      <c r="T683" s="7" t="str">
        <f t="shared" si="142"/>
        <v/>
      </c>
      <c r="U683" s="7"/>
    </row>
    <row r="684" spans="1:21" hidden="1" x14ac:dyDescent="0.25">
      <c r="A684" s="53">
        <f>'6aTRaiangProjExample'!B690</f>
        <v>4.2172532746317035</v>
      </c>
      <c r="B684" s="53">
        <f>'6aTRaiangProjExample'!C690</f>
        <v>3.2647491589695177</v>
      </c>
      <c r="C684" s="53">
        <f>'6aTRaiangProjExample'!D690</f>
        <v>5.9060525382133138</v>
      </c>
      <c r="D684" s="53">
        <f>'6aTRaiangProjExample'!E690</f>
        <v>4.8043376547967789</v>
      </c>
      <c r="E684" s="53">
        <f>'6aTRaiangProjExample'!F690</f>
        <v>2.5237889860379044</v>
      </c>
      <c r="F684" s="53">
        <f>'6aTRaiangProjExample'!G690</f>
        <v>3.772928999707863</v>
      </c>
      <c r="G684" s="52">
        <f t="shared" si="130"/>
        <v>10.123305812845018</v>
      </c>
      <c r="H684" s="51">
        <f t="shared" si="131"/>
        <v>12.794519929136346</v>
      </c>
      <c r="I684" s="50">
        <f t="shared" si="132"/>
        <v>9.5614671447152855</v>
      </c>
      <c r="J684" s="6">
        <f t="shared" si="133"/>
        <v>12.794519929136346</v>
      </c>
      <c r="L684" s="7">
        <f t="shared" si="134"/>
        <v>1</v>
      </c>
      <c r="M684" s="7" t="str">
        <f t="shared" si="135"/>
        <v/>
      </c>
      <c r="N684" s="7" t="str">
        <f t="shared" si="136"/>
        <v/>
      </c>
      <c r="O684" s="7">
        <f t="shared" si="137"/>
        <v>1</v>
      </c>
      <c r="P684" s="7" t="str">
        <f t="shared" si="138"/>
        <v/>
      </c>
      <c r="Q684" s="7">
        <f t="shared" si="139"/>
        <v>1</v>
      </c>
      <c r="R684" s="7" t="str">
        <f t="shared" si="140"/>
        <v/>
      </c>
      <c r="S684" s="7">
        <f t="shared" si="141"/>
        <v>1</v>
      </c>
      <c r="T684" s="7" t="str">
        <f t="shared" si="142"/>
        <v/>
      </c>
      <c r="U684" s="7"/>
    </row>
    <row r="685" spans="1:21" hidden="1" x14ac:dyDescent="0.25">
      <c r="A685" s="53">
        <f>'6aTRaiangProjExample'!B691</f>
        <v>4.4912373524757569</v>
      </c>
      <c r="B685" s="53">
        <f>'6aTRaiangProjExample'!C691</f>
        <v>2.3707754355949522</v>
      </c>
      <c r="C685" s="53">
        <f>'6aTRaiangProjExample'!D691</f>
        <v>6.3289983709316822</v>
      </c>
      <c r="D685" s="53">
        <f>'6aTRaiangProjExample'!E691</f>
        <v>3.8144909301537213</v>
      </c>
      <c r="E685" s="53">
        <f>'6aTRaiangProjExample'!F691</f>
        <v>2.3332540884463837</v>
      </c>
      <c r="F685" s="53">
        <f>'6aTRaiangProjExample'!G691</f>
        <v>3.0306553616535945</v>
      </c>
      <c r="G685" s="52">
        <f t="shared" si="130"/>
        <v>10.820235723407439</v>
      </c>
      <c r="H685" s="51">
        <f t="shared" si="131"/>
        <v>11.336383644283071</v>
      </c>
      <c r="I685" s="50">
        <f t="shared" si="132"/>
        <v>7.7346848856949304</v>
      </c>
      <c r="J685" s="6">
        <f t="shared" si="133"/>
        <v>11.336383644283071</v>
      </c>
      <c r="L685" s="7">
        <f t="shared" si="134"/>
        <v>1</v>
      </c>
      <c r="M685" s="7" t="str">
        <f t="shared" si="135"/>
        <v/>
      </c>
      <c r="N685" s="7" t="str">
        <f t="shared" si="136"/>
        <v/>
      </c>
      <c r="O685" s="7">
        <f t="shared" si="137"/>
        <v>1</v>
      </c>
      <c r="P685" s="7" t="str">
        <f t="shared" si="138"/>
        <v/>
      </c>
      <c r="Q685" s="7">
        <f t="shared" si="139"/>
        <v>1</v>
      </c>
      <c r="R685" s="7" t="str">
        <f t="shared" si="140"/>
        <v/>
      </c>
      <c r="S685" s="7">
        <f t="shared" si="141"/>
        <v>1</v>
      </c>
      <c r="T685" s="7" t="str">
        <f t="shared" si="142"/>
        <v/>
      </c>
      <c r="U685" s="7"/>
    </row>
    <row r="686" spans="1:21" hidden="1" x14ac:dyDescent="0.25">
      <c r="A686" s="53">
        <f>'6aTRaiangProjExample'!B692</f>
        <v>4.7776980336495196</v>
      </c>
      <c r="B686" s="53">
        <f>'6aTRaiangProjExample'!C692</f>
        <v>2.3819135863107839</v>
      </c>
      <c r="C686" s="53">
        <f>'6aTRaiangProjExample'!D692</f>
        <v>5.4157950241380437</v>
      </c>
      <c r="D686" s="53">
        <f>'6aTRaiangProjExample'!E692</f>
        <v>4.1161128723802243</v>
      </c>
      <c r="E686" s="53">
        <f>'6aTRaiangProjExample'!F692</f>
        <v>2.220307349177205</v>
      </c>
      <c r="F686" s="53">
        <f>'6aTRaiangProjExample'!G692</f>
        <v>3.5289851378323194</v>
      </c>
      <c r="G686" s="52">
        <f t="shared" si="130"/>
        <v>10.193493057787563</v>
      </c>
      <c r="H686" s="51">
        <f t="shared" si="131"/>
        <v>12.422796043862064</v>
      </c>
      <c r="I686" s="50">
        <f t="shared" si="132"/>
        <v>8.1312060733203069</v>
      </c>
      <c r="J686" s="6">
        <f t="shared" si="133"/>
        <v>12.422796043862064</v>
      </c>
      <c r="L686" s="7">
        <f t="shared" si="134"/>
        <v>1</v>
      </c>
      <c r="M686" s="7" t="str">
        <f t="shared" si="135"/>
        <v/>
      </c>
      <c r="N686" s="7" t="str">
        <f t="shared" si="136"/>
        <v/>
      </c>
      <c r="O686" s="7">
        <f t="shared" si="137"/>
        <v>1</v>
      </c>
      <c r="P686" s="7" t="str">
        <f t="shared" si="138"/>
        <v/>
      </c>
      <c r="Q686" s="7">
        <f t="shared" si="139"/>
        <v>1</v>
      </c>
      <c r="R686" s="7" t="str">
        <f t="shared" si="140"/>
        <v/>
      </c>
      <c r="S686" s="7">
        <f t="shared" si="141"/>
        <v>1</v>
      </c>
      <c r="T686" s="7" t="str">
        <f t="shared" si="142"/>
        <v/>
      </c>
      <c r="U686" s="7"/>
    </row>
    <row r="687" spans="1:21" hidden="1" x14ac:dyDescent="0.25">
      <c r="A687" s="53">
        <f>'6aTRaiangProjExample'!B693</f>
        <v>3.5403178633132888</v>
      </c>
      <c r="B687" s="53">
        <f>'6aTRaiangProjExample'!C693</f>
        <v>2.5499597768127709</v>
      </c>
      <c r="C687" s="53">
        <f>'6aTRaiangProjExample'!D693</f>
        <v>4.9176312176336978</v>
      </c>
      <c r="D687" s="53">
        <f>'6aTRaiangProjExample'!E693</f>
        <v>4.5543459520336711</v>
      </c>
      <c r="E687" s="53">
        <f>'6aTRaiangProjExample'!F693</f>
        <v>3.0707771668127166</v>
      </c>
      <c r="F687" s="53">
        <f>'6aTRaiangProjExample'!G693</f>
        <v>3.0947201577669019</v>
      </c>
      <c r="G687" s="52">
        <f t="shared" si="130"/>
        <v>8.4579490809469871</v>
      </c>
      <c r="H687" s="51">
        <f t="shared" si="131"/>
        <v>11.189383973113863</v>
      </c>
      <c r="I687" s="50">
        <f t="shared" si="132"/>
        <v>8.7154571013923903</v>
      </c>
      <c r="J687" s="6">
        <f t="shared" si="133"/>
        <v>11.189383973113863</v>
      </c>
      <c r="L687" s="7">
        <f t="shared" si="134"/>
        <v>1</v>
      </c>
      <c r="M687" s="7" t="str">
        <f t="shared" si="135"/>
        <v/>
      </c>
      <c r="N687" s="7" t="str">
        <f t="shared" si="136"/>
        <v/>
      </c>
      <c r="O687" s="7">
        <f t="shared" si="137"/>
        <v>1</v>
      </c>
      <c r="P687" s="7" t="str">
        <f t="shared" si="138"/>
        <v/>
      </c>
      <c r="Q687" s="7">
        <f t="shared" si="139"/>
        <v>1</v>
      </c>
      <c r="R687" s="7" t="str">
        <f t="shared" si="140"/>
        <v/>
      </c>
      <c r="S687" s="7">
        <f t="shared" si="141"/>
        <v>1</v>
      </c>
      <c r="T687" s="7" t="str">
        <f t="shared" si="142"/>
        <v/>
      </c>
      <c r="U687" s="7"/>
    </row>
    <row r="688" spans="1:21" hidden="1" x14ac:dyDescent="0.25">
      <c r="A688" s="53">
        <f>'6aTRaiangProjExample'!B694</f>
        <v>4.2133789180349401</v>
      </c>
      <c r="B688" s="53">
        <f>'6aTRaiangProjExample'!C694</f>
        <v>1.9867246900532889</v>
      </c>
      <c r="C688" s="53">
        <f>'6aTRaiangProjExample'!D694</f>
        <v>6.2626608904254955</v>
      </c>
      <c r="D688" s="53">
        <f>'6aTRaiangProjExample'!E694</f>
        <v>3.5578647159257359</v>
      </c>
      <c r="E688" s="53">
        <f>'6aTRaiangProjExample'!F694</f>
        <v>2.2837063973656528</v>
      </c>
      <c r="F688" s="53">
        <f>'6aTRaiangProjExample'!G694</f>
        <v>2.7854943242066774</v>
      </c>
      <c r="G688" s="52">
        <f t="shared" si="130"/>
        <v>10.476039808460435</v>
      </c>
      <c r="H688" s="51">
        <f t="shared" si="131"/>
        <v>10.556737958167353</v>
      </c>
      <c r="I688" s="50">
        <f t="shared" si="132"/>
        <v>7.0559254116256191</v>
      </c>
      <c r="J688" s="6">
        <f t="shared" si="133"/>
        <v>10.556737958167353</v>
      </c>
      <c r="L688" s="7">
        <f t="shared" si="134"/>
        <v>1</v>
      </c>
      <c r="M688" s="7" t="str">
        <f t="shared" si="135"/>
        <v/>
      </c>
      <c r="N688" s="7" t="str">
        <f t="shared" si="136"/>
        <v/>
      </c>
      <c r="O688" s="7">
        <f t="shared" si="137"/>
        <v>1</v>
      </c>
      <c r="P688" s="7" t="str">
        <f t="shared" si="138"/>
        <v/>
      </c>
      <c r="Q688" s="7">
        <f t="shared" si="139"/>
        <v>1</v>
      </c>
      <c r="R688" s="7" t="str">
        <f t="shared" si="140"/>
        <v/>
      </c>
      <c r="S688" s="7">
        <f t="shared" si="141"/>
        <v>1</v>
      </c>
      <c r="T688" s="7" t="str">
        <f t="shared" si="142"/>
        <v/>
      </c>
      <c r="U688" s="7"/>
    </row>
    <row r="689" spans="1:21" hidden="1" x14ac:dyDescent="0.25">
      <c r="A689" s="53">
        <f>'6aTRaiangProjExample'!B695</f>
        <v>3.3528991611624281</v>
      </c>
      <c r="B689" s="53">
        <f>'6aTRaiangProjExample'!C695</f>
        <v>3.7518183735297397</v>
      </c>
      <c r="C689" s="53">
        <f>'6aTRaiangProjExample'!D695</f>
        <v>5.2863187865139993</v>
      </c>
      <c r="D689" s="53">
        <f>'6aTRaiangProjExample'!E695</f>
        <v>3.9065712421536762</v>
      </c>
      <c r="E689" s="53">
        <f>'6aTRaiangProjExample'!F695</f>
        <v>2.4943406950723306</v>
      </c>
      <c r="F689" s="53">
        <f>'6aTRaiangProjExample'!G695</f>
        <v>3.3006387149139602</v>
      </c>
      <c r="G689" s="52">
        <f t="shared" si="130"/>
        <v>8.6392179476764284</v>
      </c>
      <c r="H689" s="51">
        <f t="shared" si="131"/>
        <v>10.560109118230065</v>
      </c>
      <c r="I689" s="50">
        <f t="shared" si="132"/>
        <v>9.5467977835160305</v>
      </c>
      <c r="J689" s="6">
        <f t="shared" si="133"/>
        <v>10.560109118230065</v>
      </c>
      <c r="L689" s="7">
        <f t="shared" si="134"/>
        <v>1</v>
      </c>
      <c r="M689" s="7" t="str">
        <f t="shared" si="135"/>
        <v/>
      </c>
      <c r="N689" s="7" t="str">
        <f t="shared" si="136"/>
        <v/>
      </c>
      <c r="O689" s="7">
        <f t="shared" si="137"/>
        <v>1</v>
      </c>
      <c r="P689" s="7" t="str">
        <f t="shared" si="138"/>
        <v/>
      </c>
      <c r="Q689" s="7">
        <f t="shared" si="139"/>
        <v>1</v>
      </c>
      <c r="R689" s="7" t="str">
        <f t="shared" si="140"/>
        <v/>
      </c>
      <c r="S689" s="7">
        <f t="shared" si="141"/>
        <v>1</v>
      </c>
      <c r="T689" s="7" t="str">
        <f t="shared" si="142"/>
        <v/>
      </c>
      <c r="U689" s="7"/>
    </row>
    <row r="690" spans="1:21" hidden="1" x14ac:dyDescent="0.25">
      <c r="A690" s="53">
        <f>'6aTRaiangProjExample'!B696</f>
        <v>4.0683711959308884</v>
      </c>
      <c r="B690" s="53">
        <f>'6aTRaiangProjExample'!C696</f>
        <v>3.1906677494299367</v>
      </c>
      <c r="C690" s="53">
        <f>'6aTRaiangProjExample'!D696</f>
        <v>6.0275698297390621</v>
      </c>
      <c r="D690" s="53">
        <f>'6aTRaiangProjExample'!E696</f>
        <v>3.7360256697370469</v>
      </c>
      <c r="E690" s="53">
        <f>'6aTRaiangProjExample'!F696</f>
        <v>1.8553694183672407</v>
      </c>
      <c r="F690" s="53">
        <f>'6aTRaiangProjExample'!G696</f>
        <v>3.7723365113762597</v>
      </c>
      <c r="G690" s="52">
        <f t="shared" si="130"/>
        <v>10.095941025669951</v>
      </c>
      <c r="H690" s="51">
        <f t="shared" si="131"/>
        <v>11.576733377044196</v>
      </c>
      <c r="I690" s="50">
        <f t="shared" si="132"/>
        <v>8.8183736791734368</v>
      </c>
      <c r="J690" s="6">
        <f t="shared" si="133"/>
        <v>11.576733377044196</v>
      </c>
      <c r="L690" s="7">
        <f t="shared" si="134"/>
        <v>1</v>
      </c>
      <c r="M690" s="7" t="str">
        <f t="shared" si="135"/>
        <v/>
      </c>
      <c r="N690" s="7" t="str">
        <f t="shared" si="136"/>
        <v/>
      </c>
      <c r="O690" s="7">
        <f t="shared" si="137"/>
        <v>1</v>
      </c>
      <c r="P690" s="7" t="str">
        <f t="shared" si="138"/>
        <v/>
      </c>
      <c r="Q690" s="7">
        <f t="shared" si="139"/>
        <v>1</v>
      </c>
      <c r="R690" s="7" t="str">
        <f t="shared" si="140"/>
        <v/>
      </c>
      <c r="S690" s="7">
        <f t="shared" si="141"/>
        <v>1</v>
      </c>
      <c r="T690" s="7" t="str">
        <f t="shared" si="142"/>
        <v/>
      </c>
      <c r="U690" s="7"/>
    </row>
    <row r="691" spans="1:21" hidden="1" x14ac:dyDescent="0.25">
      <c r="A691" s="53">
        <f>'6aTRaiangProjExample'!B697</f>
        <v>5.0678284897778587</v>
      </c>
      <c r="B691" s="53">
        <f>'6aTRaiangProjExample'!C697</f>
        <v>2.7834549745821171</v>
      </c>
      <c r="C691" s="53">
        <f>'6aTRaiangProjExample'!D697</f>
        <v>5.4211156603637418</v>
      </c>
      <c r="D691" s="53">
        <f>'6aTRaiangProjExample'!E697</f>
        <v>4.0689847125297112</v>
      </c>
      <c r="E691" s="53">
        <f>'6aTRaiangProjExample'!F697</f>
        <v>1.6793398265625348</v>
      </c>
      <c r="F691" s="53">
        <f>'6aTRaiangProjExample'!G697</f>
        <v>4.6986326672350343</v>
      </c>
      <c r="G691" s="52">
        <f t="shared" si="130"/>
        <v>10.488944150141601</v>
      </c>
      <c r="H691" s="51">
        <f t="shared" si="131"/>
        <v>13.835445869542603</v>
      </c>
      <c r="I691" s="50">
        <f t="shared" si="132"/>
        <v>9.161427468379685</v>
      </c>
      <c r="J691" s="6">
        <f t="shared" si="133"/>
        <v>13.835445869542603</v>
      </c>
      <c r="L691" s="7">
        <f t="shared" si="134"/>
        <v>1</v>
      </c>
      <c r="M691" s="7" t="str">
        <f t="shared" si="135"/>
        <v/>
      </c>
      <c r="N691" s="7" t="str">
        <f t="shared" si="136"/>
        <v/>
      </c>
      <c r="O691" s="7">
        <f t="shared" si="137"/>
        <v>1</v>
      </c>
      <c r="P691" s="7" t="str">
        <f t="shared" si="138"/>
        <v/>
      </c>
      <c r="Q691" s="7">
        <f t="shared" si="139"/>
        <v>1</v>
      </c>
      <c r="R691" s="7" t="str">
        <f t="shared" si="140"/>
        <v/>
      </c>
      <c r="S691" s="7">
        <f t="shared" si="141"/>
        <v>1</v>
      </c>
      <c r="T691" s="7" t="str">
        <f t="shared" si="142"/>
        <v/>
      </c>
      <c r="U691" s="7"/>
    </row>
    <row r="692" spans="1:21" hidden="1" x14ac:dyDescent="0.25">
      <c r="A692" s="53">
        <f>'6aTRaiangProjExample'!B698</f>
        <v>4.7077921073529589</v>
      </c>
      <c r="B692" s="53">
        <f>'6aTRaiangProjExample'!C698</f>
        <v>4.1669612778165472</v>
      </c>
      <c r="C692" s="53">
        <f>'6aTRaiangProjExample'!D698</f>
        <v>5.7675091173984061</v>
      </c>
      <c r="D692" s="53">
        <f>'6aTRaiangProjExample'!E698</f>
        <v>3.8717736173927535</v>
      </c>
      <c r="E692" s="53">
        <f>'6aTRaiangProjExample'!F698</f>
        <v>1.6279798179952265</v>
      </c>
      <c r="F692" s="53">
        <f>'6aTRaiangProjExample'!G698</f>
        <v>3.8472117314814245</v>
      </c>
      <c r="G692" s="52">
        <f t="shared" si="130"/>
        <v>10.475301224751366</v>
      </c>
      <c r="H692" s="51">
        <f t="shared" si="131"/>
        <v>12.426777456227137</v>
      </c>
      <c r="I692" s="50">
        <f t="shared" si="132"/>
        <v>9.6421528272931987</v>
      </c>
      <c r="J692" s="6">
        <f t="shared" si="133"/>
        <v>12.426777456227137</v>
      </c>
      <c r="L692" s="7">
        <f t="shared" si="134"/>
        <v>1</v>
      </c>
      <c r="M692" s="7" t="str">
        <f t="shared" si="135"/>
        <v/>
      </c>
      <c r="N692" s="7" t="str">
        <f t="shared" si="136"/>
        <v/>
      </c>
      <c r="O692" s="7">
        <f t="shared" si="137"/>
        <v>1</v>
      </c>
      <c r="P692" s="7" t="str">
        <f t="shared" si="138"/>
        <v/>
      </c>
      <c r="Q692" s="7">
        <f t="shared" si="139"/>
        <v>1</v>
      </c>
      <c r="R692" s="7" t="str">
        <f t="shared" si="140"/>
        <v/>
      </c>
      <c r="S692" s="7">
        <f t="shared" si="141"/>
        <v>1</v>
      </c>
      <c r="T692" s="7" t="str">
        <f t="shared" si="142"/>
        <v/>
      </c>
      <c r="U692" s="7"/>
    </row>
    <row r="693" spans="1:21" hidden="1" x14ac:dyDescent="0.25">
      <c r="A693" s="53">
        <f>'6aTRaiangProjExample'!B699</f>
        <v>3.8220200732464495</v>
      </c>
      <c r="B693" s="53">
        <f>'6aTRaiangProjExample'!C699</f>
        <v>2.889634069576263</v>
      </c>
      <c r="C693" s="53">
        <f>'6aTRaiangProjExample'!D699</f>
        <v>5.9562125732734481</v>
      </c>
      <c r="D693" s="53">
        <f>'6aTRaiangProjExample'!E699</f>
        <v>3.6891546542595117</v>
      </c>
      <c r="E693" s="53">
        <f>'6aTRaiangProjExample'!F699</f>
        <v>2.8454411972505973</v>
      </c>
      <c r="F693" s="53">
        <f>'6aTRaiangProjExample'!G699</f>
        <v>3.8445900828987853</v>
      </c>
      <c r="G693" s="52">
        <f t="shared" si="130"/>
        <v>9.7782326465198981</v>
      </c>
      <c r="H693" s="51">
        <f t="shared" si="131"/>
        <v>11.355764810404747</v>
      </c>
      <c r="I693" s="50">
        <f t="shared" si="132"/>
        <v>9.5796653497256461</v>
      </c>
      <c r="J693" s="6">
        <f t="shared" si="133"/>
        <v>11.355764810404747</v>
      </c>
      <c r="L693" s="7">
        <f t="shared" si="134"/>
        <v>1</v>
      </c>
      <c r="M693" s="7" t="str">
        <f t="shared" si="135"/>
        <v/>
      </c>
      <c r="N693" s="7" t="str">
        <f t="shared" si="136"/>
        <v/>
      </c>
      <c r="O693" s="7">
        <f t="shared" si="137"/>
        <v>1</v>
      </c>
      <c r="P693" s="7" t="str">
        <f t="shared" si="138"/>
        <v/>
      </c>
      <c r="Q693" s="7">
        <f t="shared" si="139"/>
        <v>1</v>
      </c>
      <c r="R693" s="7" t="str">
        <f t="shared" si="140"/>
        <v/>
      </c>
      <c r="S693" s="7">
        <f t="shared" si="141"/>
        <v>1</v>
      </c>
      <c r="T693" s="7" t="str">
        <f t="shared" si="142"/>
        <v/>
      </c>
      <c r="U693" s="7"/>
    </row>
    <row r="694" spans="1:21" hidden="1" x14ac:dyDescent="0.25">
      <c r="A694" s="53">
        <f>'6aTRaiangProjExample'!B700</f>
        <v>3.7011887090100011</v>
      </c>
      <c r="B694" s="53">
        <f>'6aTRaiangProjExample'!C700</f>
        <v>3.7609185660659183</v>
      </c>
      <c r="C694" s="53">
        <f>'6aTRaiangProjExample'!D700</f>
        <v>5.3281039549638374</v>
      </c>
      <c r="D694" s="53">
        <f>'6aTRaiangProjExample'!E700</f>
        <v>4.4550508290262449</v>
      </c>
      <c r="E694" s="53">
        <f>'6aTRaiangProjExample'!F700</f>
        <v>2.0450703777574875</v>
      </c>
      <c r="F694" s="53">
        <f>'6aTRaiangProjExample'!G700</f>
        <v>4.1570304054927698</v>
      </c>
      <c r="G694" s="52">
        <f t="shared" si="130"/>
        <v>9.0292926639738376</v>
      </c>
      <c r="H694" s="51">
        <f t="shared" si="131"/>
        <v>12.313269943529015</v>
      </c>
      <c r="I694" s="50">
        <f t="shared" si="132"/>
        <v>9.9630193493161769</v>
      </c>
      <c r="J694" s="6">
        <f t="shared" si="133"/>
        <v>12.313269943529015</v>
      </c>
      <c r="L694" s="7">
        <f t="shared" si="134"/>
        <v>1</v>
      </c>
      <c r="M694" s="7" t="str">
        <f t="shared" si="135"/>
        <v/>
      </c>
      <c r="N694" s="7" t="str">
        <f t="shared" si="136"/>
        <v/>
      </c>
      <c r="O694" s="7">
        <f t="shared" si="137"/>
        <v>1</v>
      </c>
      <c r="P694" s="7" t="str">
        <f t="shared" si="138"/>
        <v/>
      </c>
      <c r="Q694" s="7">
        <f t="shared" si="139"/>
        <v>1</v>
      </c>
      <c r="R694" s="7" t="str">
        <f t="shared" si="140"/>
        <v/>
      </c>
      <c r="S694" s="7">
        <f t="shared" si="141"/>
        <v>1</v>
      </c>
      <c r="T694" s="7" t="str">
        <f t="shared" si="142"/>
        <v/>
      </c>
      <c r="U694" s="7"/>
    </row>
    <row r="695" spans="1:21" hidden="1" x14ac:dyDescent="0.25">
      <c r="A695" s="53">
        <f>'6aTRaiangProjExample'!B701</f>
        <v>3.8834898275594267</v>
      </c>
      <c r="B695" s="53">
        <f>'6aTRaiangProjExample'!C701</f>
        <v>4.1951421813869052</v>
      </c>
      <c r="C695" s="53">
        <f>'6aTRaiangProjExample'!D701</f>
        <v>5.033302150019149</v>
      </c>
      <c r="D695" s="53">
        <f>'6aTRaiangProjExample'!E701</f>
        <v>3.854371702383212</v>
      </c>
      <c r="E695" s="53">
        <f>'6aTRaiangProjExample'!F701</f>
        <v>3.0075378998302003</v>
      </c>
      <c r="F695" s="53">
        <f>'6aTRaiangProjExample'!G701</f>
        <v>3.9959712236011784</v>
      </c>
      <c r="G695" s="52">
        <f t="shared" si="130"/>
        <v>8.9167919775785762</v>
      </c>
      <c r="H695" s="51">
        <f t="shared" si="131"/>
        <v>11.733832753543817</v>
      </c>
      <c r="I695" s="50">
        <f t="shared" si="132"/>
        <v>11.198651304818284</v>
      </c>
      <c r="J695" s="6">
        <f t="shared" si="133"/>
        <v>11.733832753543817</v>
      </c>
      <c r="L695" s="7">
        <f t="shared" si="134"/>
        <v>1</v>
      </c>
      <c r="M695" s="7" t="str">
        <f t="shared" si="135"/>
        <v/>
      </c>
      <c r="N695" s="7" t="str">
        <f t="shared" si="136"/>
        <v/>
      </c>
      <c r="O695" s="7">
        <f t="shared" si="137"/>
        <v>1</v>
      </c>
      <c r="P695" s="7" t="str">
        <f t="shared" si="138"/>
        <v/>
      </c>
      <c r="Q695" s="7">
        <f t="shared" si="139"/>
        <v>1</v>
      </c>
      <c r="R695" s="7" t="str">
        <f t="shared" si="140"/>
        <v/>
      </c>
      <c r="S695" s="7">
        <f t="shared" si="141"/>
        <v>1</v>
      </c>
      <c r="T695" s="7" t="str">
        <f t="shared" si="142"/>
        <v/>
      </c>
      <c r="U695" s="7"/>
    </row>
    <row r="696" spans="1:21" hidden="1" x14ac:dyDescent="0.25">
      <c r="A696" s="53">
        <f>'6aTRaiangProjExample'!B702</f>
        <v>3.5111663013513228</v>
      </c>
      <c r="B696" s="53">
        <f>'6aTRaiangProjExample'!C702</f>
        <v>4.0746347117418935</v>
      </c>
      <c r="C696" s="53">
        <f>'6aTRaiangProjExample'!D702</f>
        <v>6.350704386143847</v>
      </c>
      <c r="D696" s="53">
        <f>'6aTRaiangProjExample'!E702</f>
        <v>3.9881707240072437</v>
      </c>
      <c r="E696" s="53">
        <f>'6aTRaiangProjExample'!F702</f>
        <v>1.9163897037575319</v>
      </c>
      <c r="F696" s="53">
        <f>'6aTRaiangProjExample'!G702</f>
        <v>4.104432004566271</v>
      </c>
      <c r="G696" s="52">
        <f t="shared" si="130"/>
        <v>9.8618706874951698</v>
      </c>
      <c r="H696" s="51">
        <f t="shared" si="131"/>
        <v>11.603769029924837</v>
      </c>
      <c r="I696" s="50">
        <f t="shared" si="132"/>
        <v>10.095456420065696</v>
      </c>
      <c r="J696" s="6">
        <f t="shared" si="133"/>
        <v>11.603769029924837</v>
      </c>
      <c r="L696" s="7">
        <f t="shared" si="134"/>
        <v>1</v>
      </c>
      <c r="M696" s="7" t="str">
        <f t="shared" si="135"/>
        <v/>
      </c>
      <c r="N696" s="7" t="str">
        <f t="shared" si="136"/>
        <v/>
      </c>
      <c r="O696" s="7">
        <f t="shared" si="137"/>
        <v>1</v>
      </c>
      <c r="P696" s="7" t="str">
        <f t="shared" si="138"/>
        <v/>
      </c>
      <c r="Q696" s="7">
        <f t="shared" si="139"/>
        <v>1</v>
      </c>
      <c r="R696" s="7" t="str">
        <f t="shared" si="140"/>
        <v/>
      </c>
      <c r="S696" s="7">
        <f t="shared" si="141"/>
        <v>1</v>
      </c>
      <c r="T696" s="7" t="str">
        <f t="shared" si="142"/>
        <v/>
      </c>
      <c r="U696" s="7"/>
    </row>
    <row r="697" spans="1:21" hidden="1" x14ac:dyDescent="0.25">
      <c r="A697" s="53">
        <f>'6aTRaiangProjExample'!B703</f>
        <v>4.7234834754085027</v>
      </c>
      <c r="B697" s="53">
        <f>'6aTRaiangProjExample'!C703</f>
        <v>2.1375593303674068</v>
      </c>
      <c r="C697" s="53">
        <f>'6aTRaiangProjExample'!D703</f>
        <v>6.417648137515557</v>
      </c>
      <c r="D697" s="53">
        <f>'6aTRaiangProjExample'!E703</f>
        <v>4.3510418524897281</v>
      </c>
      <c r="E697" s="53">
        <f>'6aTRaiangProjExample'!F703</f>
        <v>1.9019526047564717</v>
      </c>
      <c r="F697" s="53">
        <f>'6aTRaiangProjExample'!G703</f>
        <v>3.5867385796875513</v>
      </c>
      <c r="G697" s="52">
        <f t="shared" si="130"/>
        <v>11.14113161292406</v>
      </c>
      <c r="H697" s="51">
        <f t="shared" si="131"/>
        <v>12.661263907585782</v>
      </c>
      <c r="I697" s="50">
        <f t="shared" si="132"/>
        <v>7.6262505148114297</v>
      </c>
      <c r="J697" s="6">
        <f t="shared" si="133"/>
        <v>12.661263907585782</v>
      </c>
      <c r="L697" s="7">
        <f t="shared" si="134"/>
        <v>1</v>
      </c>
      <c r="M697" s="7" t="str">
        <f t="shared" si="135"/>
        <v/>
      </c>
      <c r="N697" s="7" t="str">
        <f t="shared" si="136"/>
        <v/>
      </c>
      <c r="O697" s="7">
        <f t="shared" si="137"/>
        <v>1</v>
      </c>
      <c r="P697" s="7" t="str">
        <f t="shared" si="138"/>
        <v/>
      </c>
      <c r="Q697" s="7">
        <f t="shared" si="139"/>
        <v>1</v>
      </c>
      <c r="R697" s="7" t="str">
        <f t="shared" si="140"/>
        <v/>
      </c>
      <c r="S697" s="7">
        <f t="shared" si="141"/>
        <v>1</v>
      </c>
      <c r="T697" s="7" t="str">
        <f t="shared" si="142"/>
        <v/>
      </c>
      <c r="U697" s="7"/>
    </row>
    <row r="698" spans="1:21" hidden="1" x14ac:dyDescent="0.25">
      <c r="A698" s="53">
        <f>'6aTRaiangProjExample'!B704</f>
        <v>3.9556149683036685</v>
      </c>
      <c r="B698" s="53">
        <f>'6aTRaiangProjExample'!C704</f>
        <v>2.2380411959126958</v>
      </c>
      <c r="C698" s="53">
        <f>'6aTRaiangProjExample'!D704</f>
        <v>6.5373898520082605</v>
      </c>
      <c r="D698" s="53">
        <f>'6aTRaiangProjExample'!E704</f>
        <v>4.4191557613297308</v>
      </c>
      <c r="E698" s="53">
        <f>'6aTRaiangProjExample'!F704</f>
        <v>3.1495620045721653</v>
      </c>
      <c r="F698" s="53">
        <f>'6aTRaiangProjExample'!G704</f>
        <v>2.7197380054495262</v>
      </c>
      <c r="G698" s="52">
        <f t="shared" si="130"/>
        <v>10.493004820311929</v>
      </c>
      <c r="H698" s="51">
        <f t="shared" si="131"/>
        <v>11.094508735082925</v>
      </c>
      <c r="I698" s="50">
        <f t="shared" si="132"/>
        <v>8.1073412059343877</v>
      </c>
      <c r="J698" s="6">
        <f t="shared" si="133"/>
        <v>11.094508735082925</v>
      </c>
      <c r="L698" s="7">
        <f t="shared" si="134"/>
        <v>1</v>
      </c>
      <c r="M698" s="7" t="str">
        <f t="shared" si="135"/>
        <v/>
      </c>
      <c r="N698" s="7" t="str">
        <f t="shared" si="136"/>
        <v/>
      </c>
      <c r="O698" s="7">
        <f t="shared" si="137"/>
        <v>1</v>
      </c>
      <c r="P698" s="7" t="str">
        <f t="shared" si="138"/>
        <v/>
      </c>
      <c r="Q698" s="7">
        <f t="shared" si="139"/>
        <v>1</v>
      </c>
      <c r="R698" s="7" t="str">
        <f t="shared" si="140"/>
        <v/>
      </c>
      <c r="S698" s="7">
        <f t="shared" si="141"/>
        <v>1</v>
      </c>
      <c r="T698" s="7" t="str">
        <f t="shared" si="142"/>
        <v/>
      </c>
      <c r="U698" s="7"/>
    </row>
    <row r="699" spans="1:21" hidden="1" x14ac:dyDescent="0.25">
      <c r="A699" s="53">
        <f>'6aTRaiangProjExample'!B705</f>
        <v>3.4538176564760072</v>
      </c>
      <c r="B699" s="53">
        <f>'6aTRaiangProjExample'!C705</f>
        <v>3.6029601247269865</v>
      </c>
      <c r="C699" s="53">
        <f>'6aTRaiangProjExample'!D705</f>
        <v>4.4862186632744221</v>
      </c>
      <c r="D699" s="53">
        <f>'6aTRaiangProjExample'!E705</f>
        <v>4.4361936292583808</v>
      </c>
      <c r="E699" s="53">
        <f>'6aTRaiangProjExample'!F705</f>
        <v>1.6369684541084517</v>
      </c>
      <c r="F699" s="53">
        <f>'6aTRaiangProjExample'!G705</f>
        <v>3.5530983324550562</v>
      </c>
      <c r="G699" s="52">
        <f t="shared" si="130"/>
        <v>7.9400363197504298</v>
      </c>
      <c r="H699" s="51">
        <f t="shared" si="131"/>
        <v>11.443109618189444</v>
      </c>
      <c r="I699" s="50">
        <f t="shared" si="132"/>
        <v>8.7930269112904949</v>
      </c>
      <c r="J699" s="6">
        <f t="shared" si="133"/>
        <v>11.443109618189444</v>
      </c>
      <c r="L699" s="7">
        <f t="shared" si="134"/>
        <v>1</v>
      </c>
      <c r="M699" s="7" t="str">
        <f t="shared" si="135"/>
        <v/>
      </c>
      <c r="N699" s="7" t="str">
        <f t="shared" si="136"/>
        <v/>
      </c>
      <c r="O699" s="7">
        <f t="shared" si="137"/>
        <v>1</v>
      </c>
      <c r="P699" s="7" t="str">
        <f t="shared" si="138"/>
        <v/>
      </c>
      <c r="Q699" s="7">
        <f t="shared" si="139"/>
        <v>1</v>
      </c>
      <c r="R699" s="7" t="str">
        <f t="shared" si="140"/>
        <v/>
      </c>
      <c r="S699" s="7">
        <f t="shared" si="141"/>
        <v>1</v>
      </c>
      <c r="T699" s="7" t="str">
        <f t="shared" si="142"/>
        <v/>
      </c>
      <c r="U699" s="7"/>
    </row>
    <row r="700" spans="1:21" hidden="1" x14ac:dyDescent="0.25">
      <c r="A700" s="53">
        <f>'6aTRaiangProjExample'!B706</f>
        <v>3.9822765428578366</v>
      </c>
      <c r="B700" s="53">
        <f>'6aTRaiangProjExample'!C706</f>
        <v>2.2317469099762484</v>
      </c>
      <c r="C700" s="53">
        <f>'6aTRaiangProjExample'!D706</f>
        <v>6.6207765182549965</v>
      </c>
      <c r="D700" s="53">
        <f>'6aTRaiangProjExample'!E706</f>
        <v>3.6968578482304757</v>
      </c>
      <c r="E700" s="53">
        <f>'6aTRaiangProjExample'!F706</f>
        <v>2.5960395658437836</v>
      </c>
      <c r="F700" s="53">
        <f>'6aTRaiangProjExample'!G706</f>
        <v>2.5088523567618419</v>
      </c>
      <c r="G700" s="52">
        <f t="shared" si="130"/>
        <v>10.603053061112833</v>
      </c>
      <c r="H700" s="51">
        <f t="shared" si="131"/>
        <v>10.187986747850154</v>
      </c>
      <c r="I700" s="50">
        <f t="shared" si="132"/>
        <v>7.3366388325818743</v>
      </c>
      <c r="J700" s="6">
        <f t="shared" si="133"/>
        <v>10.603053061112833</v>
      </c>
      <c r="L700" s="7">
        <f t="shared" si="134"/>
        <v>1</v>
      </c>
      <c r="M700" s="7" t="str">
        <f t="shared" si="135"/>
        <v/>
      </c>
      <c r="N700" s="7">
        <f t="shared" si="136"/>
        <v>1</v>
      </c>
      <c r="O700" s="7" t="str">
        <f t="shared" si="137"/>
        <v/>
      </c>
      <c r="P700" s="7" t="str">
        <f t="shared" si="138"/>
        <v/>
      </c>
      <c r="Q700" s="7" t="str">
        <f t="shared" si="139"/>
        <v/>
      </c>
      <c r="R700" s="7">
        <f t="shared" si="140"/>
        <v>1</v>
      </c>
      <c r="S700" s="7" t="str">
        <f t="shared" si="141"/>
        <v/>
      </c>
      <c r="T700" s="7" t="str">
        <f t="shared" si="142"/>
        <v/>
      </c>
      <c r="U700" s="7"/>
    </row>
    <row r="701" spans="1:21" hidden="1" x14ac:dyDescent="0.25">
      <c r="A701" s="53">
        <f>'6aTRaiangProjExample'!B707</f>
        <v>5.0495836670051277</v>
      </c>
      <c r="B701" s="53">
        <f>'6aTRaiangProjExample'!C707</f>
        <v>3.2572449841985325</v>
      </c>
      <c r="C701" s="53">
        <f>'6aTRaiangProjExample'!D707</f>
        <v>5.8948525300157169</v>
      </c>
      <c r="D701" s="53">
        <f>'6aTRaiangProjExample'!E707</f>
        <v>4.5160203755729889</v>
      </c>
      <c r="E701" s="53">
        <f>'6aTRaiangProjExample'!F707</f>
        <v>1.8625077976925086</v>
      </c>
      <c r="F701" s="53">
        <f>'6aTRaiangProjExample'!G707</f>
        <v>3.5527920114825773</v>
      </c>
      <c r="G701" s="52">
        <f t="shared" si="130"/>
        <v>10.944436197020845</v>
      </c>
      <c r="H701" s="51">
        <f t="shared" si="131"/>
        <v>13.118396054060693</v>
      </c>
      <c r="I701" s="50">
        <f t="shared" si="132"/>
        <v>8.6725447933736177</v>
      </c>
      <c r="J701" s="6">
        <f t="shared" si="133"/>
        <v>13.118396054060693</v>
      </c>
      <c r="L701" s="7">
        <f t="shared" si="134"/>
        <v>1</v>
      </c>
      <c r="M701" s="7" t="str">
        <f t="shared" si="135"/>
        <v/>
      </c>
      <c r="N701" s="7" t="str">
        <f t="shared" si="136"/>
        <v/>
      </c>
      <c r="O701" s="7">
        <f t="shared" si="137"/>
        <v>1</v>
      </c>
      <c r="P701" s="7" t="str">
        <f t="shared" si="138"/>
        <v/>
      </c>
      <c r="Q701" s="7">
        <f t="shared" si="139"/>
        <v>1</v>
      </c>
      <c r="R701" s="7" t="str">
        <f t="shared" si="140"/>
        <v/>
      </c>
      <c r="S701" s="7">
        <f t="shared" si="141"/>
        <v>1</v>
      </c>
      <c r="T701" s="7" t="str">
        <f t="shared" si="142"/>
        <v/>
      </c>
      <c r="U701" s="7"/>
    </row>
    <row r="702" spans="1:21" hidden="1" x14ac:dyDescent="0.25">
      <c r="A702" s="53">
        <f>'6aTRaiangProjExample'!B708</f>
        <v>3.7480357711823098</v>
      </c>
      <c r="B702" s="53">
        <f>'6aTRaiangProjExample'!C708</f>
        <v>2.5261516100749892</v>
      </c>
      <c r="C702" s="53">
        <f>'6aTRaiangProjExample'!D708</f>
        <v>6.0425228698583258</v>
      </c>
      <c r="D702" s="53">
        <f>'6aTRaiangProjExample'!E708</f>
        <v>4.4081996155401209</v>
      </c>
      <c r="E702" s="53">
        <f>'6aTRaiangProjExample'!F708</f>
        <v>3.532471704684049</v>
      </c>
      <c r="F702" s="53">
        <f>'6aTRaiangProjExample'!G708</f>
        <v>2.9997750932003555</v>
      </c>
      <c r="G702" s="52">
        <f t="shared" si="130"/>
        <v>9.7905586410406364</v>
      </c>
      <c r="H702" s="51">
        <f t="shared" si="131"/>
        <v>11.156010479922786</v>
      </c>
      <c r="I702" s="50">
        <f t="shared" si="132"/>
        <v>9.0583984079593947</v>
      </c>
      <c r="J702" s="6">
        <f t="shared" si="133"/>
        <v>11.156010479922786</v>
      </c>
      <c r="L702" s="7">
        <f t="shared" si="134"/>
        <v>1</v>
      </c>
      <c r="M702" s="7" t="str">
        <f t="shared" si="135"/>
        <v/>
      </c>
      <c r="N702" s="7" t="str">
        <f t="shared" si="136"/>
        <v/>
      </c>
      <c r="O702" s="7">
        <f t="shared" si="137"/>
        <v>1</v>
      </c>
      <c r="P702" s="7" t="str">
        <f t="shared" si="138"/>
        <v/>
      </c>
      <c r="Q702" s="7">
        <f t="shared" si="139"/>
        <v>1</v>
      </c>
      <c r="R702" s="7" t="str">
        <f t="shared" si="140"/>
        <v/>
      </c>
      <c r="S702" s="7">
        <f t="shared" si="141"/>
        <v>1</v>
      </c>
      <c r="T702" s="7" t="str">
        <f t="shared" si="142"/>
        <v/>
      </c>
      <c r="U702" s="7"/>
    </row>
    <row r="703" spans="1:21" hidden="1" x14ac:dyDescent="0.25">
      <c r="A703" s="53">
        <f>'6aTRaiangProjExample'!B709</f>
        <v>4.3628882868896142</v>
      </c>
      <c r="B703" s="53">
        <f>'6aTRaiangProjExample'!C709</f>
        <v>2.9892568552104368</v>
      </c>
      <c r="C703" s="53">
        <f>'6aTRaiangProjExample'!D709</f>
        <v>5.3919313558169479</v>
      </c>
      <c r="D703" s="53">
        <f>'6aTRaiangProjExample'!E709</f>
        <v>3.6059372407525792</v>
      </c>
      <c r="E703" s="53">
        <f>'6aTRaiangProjExample'!F709</f>
        <v>2.3370209907338566</v>
      </c>
      <c r="F703" s="53">
        <f>'6aTRaiangProjExample'!G709</f>
        <v>3.0490450720972264</v>
      </c>
      <c r="G703" s="52">
        <f t="shared" si="130"/>
        <v>9.7548196427065612</v>
      </c>
      <c r="H703" s="51">
        <f t="shared" si="131"/>
        <v>11.017870599739421</v>
      </c>
      <c r="I703" s="50">
        <f t="shared" si="132"/>
        <v>8.375322918041519</v>
      </c>
      <c r="J703" s="6">
        <f t="shared" si="133"/>
        <v>11.017870599739421</v>
      </c>
      <c r="L703" s="7">
        <f t="shared" si="134"/>
        <v>1</v>
      </c>
      <c r="M703" s="7" t="str">
        <f t="shared" si="135"/>
        <v/>
      </c>
      <c r="N703" s="7" t="str">
        <f t="shared" si="136"/>
        <v/>
      </c>
      <c r="O703" s="7">
        <f t="shared" si="137"/>
        <v>1</v>
      </c>
      <c r="P703" s="7" t="str">
        <f t="shared" si="138"/>
        <v/>
      </c>
      <c r="Q703" s="7">
        <f t="shared" si="139"/>
        <v>1</v>
      </c>
      <c r="R703" s="7" t="str">
        <f t="shared" si="140"/>
        <v/>
      </c>
      <c r="S703" s="7">
        <f t="shared" si="141"/>
        <v>1</v>
      </c>
      <c r="T703" s="7" t="str">
        <f t="shared" si="142"/>
        <v/>
      </c>
      <c r="U703" s="7"/>
    </row>
    <row r="704" spans="1:21" hidden="1" x14ac:dyDescent="0.25">
      <c r="A704" s="53">
        <f>'6aTRaiangProjExample'!B710</f>
        <v>4.4012762200855811</v>
      </c>
      <c r="B704" s="53">
        <f>'6aTRaiangProjExample'!C710</f>
        <v>2.9214477320955901</v>
      </c>
      <c r="C704" s="53">
        <f>'6aTRaiangProjExample'!D710</f>
        <v>6.0494749930266778</v>
      </c>
      <c r="D704" s="53">
        <f>'6aTRaiangProjExample'!E710</f>
        <v>3.5862543289192717</v>
      </c>
      <c r="E704" s="53">
        <f>'6aTRaiangProjExample'!F710</f>
        <v>2.0335540344739829</v>
      </c>
      <c r="F704" s="53">
        <f>'6aTRaiangProjExample'!G710</f>
        <v>3.0447405982547875</v>
      </c>
      <c r="G704" s="52">
        <f t="shared" si="130"/>
        <v>10.450751213112259</v>
      </c>
      <c r="H704" s="51">
        <f t="shared" si="131"/>
        <v>11.032271147259641</v>
      </c>
      <c r="I704" s="50">
        <f t="shared" si="132"/>
        <v>7.9997423648243604</v>
      </c>
      <c r="J704" s="6">
        <f t="shared" si="133"/>
        <v>11.032271147259641</v>
      </c>
      <c r="L704" s="7">
        <f t="shared" si="134"/>
        <v>1</v>
      </c>
      <c r="M704" s="7" t="str">
        <f t="shared" si="135"/>
        <v/>
      </c>
      <c r="N704" s="7" t="str">
        <f t="shared" si="136"/>
        <v/>
      </c>
      <c r="O704" s="7">
        <f t="shared" si="137"/>
        <v>1</v>
      </c>
      <c r="P704" s="7" t="str">
        <f t="shared" si="138"/>
        <v/>
      </c>
      <c r="Q704" s="7">
        <f t="shared" si="139"/>
        <v>1</v>
      </c>
      <c r="R704" s="7" t="str">
        <f t="shared" si="140"/>
        <v/>
      </c>
      <c r="S704" s="7">
        <f t="shared" si="141"/>
        <v>1</v>
      </c>
      <c r="T704" s="7" t="str">
        <f t="shared" si="142"/>
        <v/>
      </c>
      <c r="U704" s="7"/>
    </row>
    <row r="705" spans="1:21" hidden="1" x14ac:dyDescent="0.25">
      <c r="A705" s="53">
        <f>'6aTRaiangProjExample'!B711</f>
        <v>3.9187059145858472</v>
      </c>
      <c r="B705" s="53">
        <f>'6aTRaiangProjExample'!C711</f>
        <v>4.544335632956221</v>
      </c>
      <c r="C705" s="53">
        <f>'6aTRaiangProjExample'!D711</f>
        <v>5.8256786388551154</v>
      </c>
      <c r="D705" s="53">
        <f>'6aTRaiangProjExample'!E711</f>
        <v>4.0877089933041306</v>
      </c>
      <c r="E705" s="53">
        <f>'6aTRaiangProjExample'!F711</f>
        <v>3.0848311555147503</v>
      </c>
      <c r="F705" s="53">
        <f>'6aTRaiangProjExample'!G711</f>
        <v>3.6305550914206104</v>
      </c>
      <c r="G705" s="52">
        <f t="shared" si="130"/>
        <v>9.7443845534409625</v>
      </c>
      <c r="H705" s="51">
        <f t="shared" si="131"/>
        <v>11.636969999310589</v>
      </c>
      <c r="I705" s="50">
        <f t="shared" si="132"/>
        <v>11.259721879891583</v>
      </c>
      <c r="J705" s="6">
        <f t="shared" si="133"/>
        <v>11.636969999310589</v>
      </c>
      <c r="L705" s="7">
        <f t="shared" si="134"/>
        <v>1</v>
      </c>
      <c r="M705" s="7" t="str">
        <f t="shared" si="135"/>
        <v/>
      </c>
      <c r="N705" s="7" t="str">
        <f t="shared" si="136"/>
        <v/>
      </c>
      <c r="O705" s="7">
        <f t="shared" si="137"/>
        <v>1</v>
      </c>
      <c r="P705" s="7" t="str">
        <f t="shared" si="138"/>
        <v/>
      </c>
      <c r="Q705" s="7">
        <f t="shared" si="139"/>
        <v>1</v>
      </c>
      <c r="R705" s="7" t="str">
        <f t="shared" si="140"/>
        <v/>
      </c>
      <c r="S705" s="7">
        <f t="shared" si="141"/>
        <v>1</v>
      </c>
      <c r="T705" s="7" t="str">
        <f t="shared" si="142"/>
        <v/>
      </c>
      <c r="U705" s="7"/>
    </row>
    <row r="706" spans="1:21" hidden="1" x14ac:dyDescent="0.25">
      <c r="A706" s="53">
        <f>'6aTRaiangProjExample'!B712</f>
        <v>3.7860548895007784</v>
      </c>
      <c r="B706" s="53">
        <f>'6aTRaiangProjExample'!C712</f>
        <v>3.357129887401511</v>
      </c>
      <c r="C706" s="53">
        <f>'6aTRaiangProjExample'!D712</f>
        <v>5.8143771343929513</v>
      </c>
      <c r="D706" s="53">
        <f>'6aTRaiangProjExample'!E712</f>
        <v>3.7764116319736698</v>
      </c>
      <c r="E706" s="53">
        <f>'6aTRaiangProjExample'!F712</f>
        <v>2.9832481294968911</v>
      </c>
      <c r="F706" s="53">
        <f>'6aTRaiangProjExample'!G712</f>
        <v>3.9832470467475813</v>
      </c>
      <c r="G706" s="52">
        <f t="shared" ref="G706:G769" si="143">A706+C706</f>
        <v>9.6004320238937293</v>
      </c>
      <c r="H706" s="51">
        <f t="shared" ref="H706:H769" si="144">A706+D706+F706</f>
        <v>11.54571356822203</v>
      </c>
      <c r="I706" s="50">
        <f t="shared" ref="I706:I769" si="145">B706+E706+F706</f>
        <v>10.323625063645984</v>
      </c>
      <c r="J706" s="6">
        <f t="shared" ref="J706:J769" si="146">MAX(G706:I706)</f>
        <v>11.54571356822203</v>
      </c>
      <c r="L706" s="7">
        <f t="shared" ref="L706:L769" si="147">IF(OR(G706=$J706,H706=$J706),1,"")</f>
        <v>1</v>
      </c>
      <c r="M706" s="7" t="str">
        <f t="shared" ref="M706:M769" si="148">IF(I706=$J706,1,"")</f>
        <v/>
      </c>
      <c r="N706" s="7" t="str">
        <f t="shared" ref="N706:N769" si="149">IF(G706=$J706,1,"")</f>
        <v/>
      </c>
      <c r="O706" s="7">
        <f t="shared" ref="O706:O769" si="150">IF(H706=$J706,1,"")</f>
        <v>1</v>
      </c>
      <c r="P706" s="7" t="str">
        <f t="shared" ref="P706:P769" si="151">IF(I706=$J706,1,"")</f>
        <v/>
      </c>
      <c r="Q706" s="7">
        <f t="shared" ref="Q706:Q769" si="152">IF(OR(H706=$J706,I706=J706),1,"")</f>
        <v>1</v>
      </c>
      <c r="R706" s="7" t="str">
        <f t="shared" ref="R706:R769" si="153">IF(G706=$J706,1,"")</f>
        <v/>
      </c>
      <c r="S706" s="7">
        <f t="shared" ref="S706:S769" si="154">IF(H706=$J706,1,"")</f>
        <v>1</v>
      </c>
      <c r="T706" s="7" t="str">
        <f t="shared" ref="T706:T769" si="155">IF(I706=$J706,1,"")</f>
        <v/>
      </c>
      <c r="U706" s="7"/>
    </row>
    <row r="707" spans="1:21" hidden="1" x14ac:dyDescent="0.25">
      <c r="A707" s="53">
        <f>'6aTRaiangProjExample'!B713</f>
        <v>3.9481757300133897</v>
      </c>
      <c r="B707" s="53">
        <f>'6aTRaiangProjExample'!C713</f>
        <v>3.2350618510991933</v>
      </c>
      <c r="C707" s="53">
        <f>'6aTRaiangProjExample'!D713</f>
        <v>5.8212151786174084</v>
      </c>
      <c r="D707" s="53">
        <f>'6aTRaiangProjExample'!E713</f>
        <v>3.2761399730835112</v>
      </c>
      <c r="E707" s="53">
        <f>'6aTRaiangProjExample'!F713</f>
        <v>2.7125257301350563</v>
      </c>
      <c r="F707" s="53">
        <f>'6aTRaiangProjExample'!G713</f>
        <v>3.0303709165383883</v>
      </c>
      <c r="G707" s="52">
        <f t="shared" si="143"/>
        <v>9.7693909086307986</v>
      </c>
      <c r="H707" s="51">
        <f t="shared" si="144"/>
        <v>10.254686619635288</v>
      </c>
      <c r="I707" s="50">
        <f t="shared" si="145"/>
        <v>8.9779584977726383</v>
      </c>
      <c r="J707" s="6">
        <f t="shared" si="146"/>
        <v>10.254686619635288</v>
      </c>
      <c r="L707" s="7">
        <f t="shared" si="147"/>
        <v>1</v>
      </c>
      <c r="M707" s="7" t="str">
        <f t="shared" si="148"/>
        <v/>
      </c>
      <c r="N707" s="7" t="str">
        <f t="shared" si="149"/>
        <v/>
      </c>
      <c r="O707" s="7">
        <f t="shared" si="150"/>
        <v>1</v>
      </c>
      <c r="P707" s="7" t="str">
        <f t="shared" si="151"/>
        <v/>
      </c>
      <c r="Q707" s="7">
        <f t="shared" si="152"/>
        <v>1</v>
      </c>
      <c r="R707" s="7" t="str">
        <f t="shared" si="153"/>
        <v/>
      </c>
      <c r="S707" s="7">
        <f t="shared" si="154"/>
        <v>1</v>
      </c>
      <c r="T707" s="7" t="str">
        <f t="shared" si="155"/>
        <v/>
      </c>
      <c r="U707" s="7"/>
    </row>
    <row r="708" spans="1:21" hidden="1" x14ac:dyDescent="0.25">
      <c r="A708" s="53">
        <f>'6aTRaiangProjExample'!B714</f>
        <v>4.1690513103564966</v>
      </c>
      <c r="B708" s="53">
        <f>'6aTRaiangProjExample'!C714</f>
        <v>2.8077066307262299</v>
      </c>
      <c r="C708" s="53">
        <f>'6aTRaiangProjExample'!D714</f>
        <v>4.1926187167666322</v>
      </c>
      <c r="D708" s="53">
        <f>'6aTRaiangProjExample'!E714</f>
        <v>3.4127870882170868</v>
      </c>
      <c r="E708" s="53">
        <f>'6aTRaiangProjExample'!F714</f>
        <v>1.3388902477088067</v>
      </c>
      <c r="F708" s="53">
        <f>'6aTRaiangProjExample'!G714</f>
        <v>2.6019167451337406</v>
      </c>
      <c r="G708" s="52">
        <f t="shared" si="143"/>
        <v>8.3616700271231288</v>
      </c>
      <c r="H708" s="51">
        <f t="shared" si="144"/>
        <v>10.183755143707323</v>
      </c>
      <c r="I708" s="50">
        <f t="shared" si="145"/>
        <v>6.748513623568777</v>
      </c>
      <c r="J708" s="6">
        <f t="shared" si="146"/>
        <v>10.183755143707323</v>
      </c>
      <c r="L708" s="7">
        <f t="shared" si="147"/>
        <v>1</v>
      </c>
      <c r="M708" s="7" t="str">
        <f t="shared" si="148"/>
        <v/>
      </c>
      <c r="N708" s="7" t="str">
        <f t="shared" si="149"/>
        <v/>
      </c>
      <c r="O708" s="7">
        <f t="shared" si="150"/>
        <v>1</v>
      </c>
      <c r="P708" s="7" t="str">
        <f t="shared" si="151"/>
        <v/>
      </c>
      <c r="Q708" s="7">
        <f t="shared" si="152"/>
        <v>1</v>
      </c>
      <c r="R708" s="7" t="str">
        <f t="shared" si="153"/>
        <v/>
      </c>
      <c r="S708" s="7">
        <f t="shared" si="154"/>
        <v>1</v>
      </c>
      <c r="T708" s="7" t="str">
        <f t="shared" si="155"/>
        <v/>
      </c>
      <c r="U708" s="7"/>
    </row>
    <row r="709" spans="1:21" hidden="1" x14ac:dyDescent="0.25">
      <c r="A709" s="53">
        <f>'6aTRaiangProjExample'!B715</f>
        <v>4.6626028748260335</v>
      </c>
      <c r="B709" s="53">
        <f>'6aTRaiangProjExample'!C715</f>
        <v>2.9696106169014587</v>
      </c>
      <c r="C709" s="53">
        <f>'6aTRaiangProjExample'!D715</f>
        <v>4.8995368488292712</v>
      </c>
      <c r="D709" s="53">
        <f>'6aTRaiangProjExample'!E715</f>
        <v>4.5498544856469643</v>
      </c>
      <c r="E709" s="53">
        <f>'6aTRaiangProjExample'!F715</f>
        <v>3.2325910082921414</v>
      </c>
      <c r="F709" s="53">
        <f>'6aTRaiangProjExample'!G715</f>
        <v>4.406134690375838</v>
      </c>
      <c r="G709" s="52">
        <f t="shared" si="143"/>
        <v>9.5621397236553047</v>
      </c>
      <c r="H709" s="51">
        <f t="shared" si="144"/>
        <v>13.618592050848836</v>
      </c>
      <c r="I709" s="50">
        <f t="shared" si="145"/>
        <v>10.608336315569439</v>
      </c>
      <c r="J709" s="6">
        <f t="shared" si="146"/>
        <v>13.618592050848836</v>
      </c>
      <c r="L709" s="7">
        <f t="shared" si="147"/>
        <v>1</v>
      </c>
      <c r="M709" s="7" t="str">
        <f t="shared" si="148"/>
        <v/>
      </c>
      <c r="N709" s="7" t="str">
        <f t="shared" si="149"/>
        <v/>
      </c>
      <c r="O709" s="7">
        <f t="shared" si="150"/>
        <v>1</v>
      </c>
      <c r="P709" s="7" t="str">
        <f t="shared" si="151"/>
        <v/>
      </c>
      <c r="Q709" s="7">
        <f t="shared" si="152"/>
        <v>1</v>
      </c>
      <c r="R709" s="7" t="str">
        <f t="shared" si="153"/>
        <v/>
      </c>
      <c r="S709" s="7">
        <f t="shared" si="154"/>
        <v>1</v>
      </c>
      <c r="T709" s="7" t="str">
        <f t="shared" si="155"/>
        <v/>
      </c>
      <c r="U709" s="7"/>
    </row>
    <row r="710" spans="1:21" hidden="1" x14ac:dyDescent="0.25">
      <c r="A710" s="53">
        <f>'6aTRaiangProjExample'!B716</f>
        <v>3.9771809469416457</v>
      </c>
      <c r="B710" s="53">
        <f>'6aTRaiangProjExample'!C716</f>
        <v>2.6846227209012206</v>
      </c>
      <c r="C710" s="53">
        <f>'6aTRaiangProjExample'!D716</f>
        <v>5.3930873857592907</v>
      </c>
      <c r="D710" s="53">
        <f>'6aTRaiangProjExample'!E716</f>
        <v>3.4128405617114659</v>
      </c>
      <c r="E710" s="53">
        <f>'6aTRaiangProjExample'!F716</f>
        <v>1.6280119919009892</v>
      </c>
      <c r="F710" s="53">
        <f>'6aTRaiangProjExample'!G716</f>
        <v>4.2719658743043434</v>
      </c>
      <c r="G710" s="52">
        <f t="shared" si="143"/>
        <v>9.3702683327009364</v>
      </c>
      <c r="H710" s="51">
        <f t="shared" si="144"/>
        <v>11.661987382957456</v>
      </c>
      <c r="I710" s="50">
        <f t="shared" si="145"/>
        <v>8.5846005871065536</v>
      </c>
      <c r="J710" s="6">
        <f t="shared" si="146"/>
        <v>11.661987382957456</v>
      </c>
      <c r="L710" s="7">
        <f t="shared" si="147"/>
        <v>1</v>
      </c>
      <c r="M710" s="7" t="str">
        <f t="shared" si="148"/>
        <v/>
      </c>
      <c r="N710" s="7" t="str">
        <f t="shared" si="149"/>
        <v/>
      </c>
      <c r="O710" s="7">
        <f t="shared" si="150"/>
        <v>1</v>
      </c>
      <c r="P710" s="7" t="str">
        <f t="shared" si="151"/>
        <v/>
      </c>
      <c r="Q710" s="7">
        <f t="shared" si="152"/>
        <v>1</v>
      </c>
      <c r="R710" s="7" t="str">
        <f t="shared" si="153"/>
        <v/>
      </c>
      <c r="S710" s="7">
        <f t="shared" si="154"/>
        <v>1</v>
      </c>
      <c r="T710" s="7" t="str">
        <f t="shared" si="155"/>
        <v/>
      </c>
      <c r="U710" s="7"/>
    </row>
    <row r="711" spans="1:21" hidden="1" x14ac:dyDescent="0.25">
      <c r="A711" s="53">
        <f>'6aTRaiangProjExample'!B717</f>
        <v>4.0346328128232312</v>
      </c>
      <c r="B711" s="53">
        <f>'6aTRaiangProjExample'!C717</f>
        <v>3.1006868030102472</v>
      </c>
      <c r="C711" s="53">
        <f>'6aTRaiangProjExample'!D717</f>
        <v>5.3198511362787357</v>
      </c>
      <c r="D711" s="53">
        <f>'6aTRaiangProjExample'!E717</f>
        <v>3.744959327103369</v>
      </c>
      <c r="E711" s="53">
        <f>'6aTRaiangProjExample'!F717</f>
        <v>3.3811061537521301</v>
      </c>
      <c r="F711" s="53">
        <f>'6aTRaiangProjExample'!G717</f>
        <v>2.0918659940516564</v>
      </c>
      <c r="G711" s="52">
        <f t="shared" si="143"/>
        <v>9.3544839491019669</v>
      </c>
      <c r="H711" s="51">
        <f t="shared" si="144"/>
        <v>9.8714581339782566</v>
      </c>
      <c r="I711" s="50">
        <f t="shared" si="145"/>
        <v>8.5736589508140337</v>
      </c>
      <c r="J711" s="6">
        <f t="shared" si="146"/>
        <v>9.8714581339782566</v>
      </c>
      <c r="L711" s="7">
        <f t="shared" si="147"/>
        <v>1</v>
      </c>
      <c r="M711" s="7" t="str">
        <f t="shared" si="148"/>
        <v/>
      </c>
      <c r="N711" s="7" t="str">
        <f t="shared" si="149"/>
        <v/>
      </c>
      <c r="O711" s="7">
        <f t="shared" si="150"/>
        <v>1</v>
      </c>
      <c r="P711" s="7" t="str">
        <f t="shared" si="151"/>
        <v/>
      </c>
      <c r="Q711" s="7">
        <f t="shared" si="152"/>
        <v>1</v>
      </c>
      <c r="R711" s="7" t="str">
        <f t="shared" si="153"/>
        <v/>
      </c>
      <c r="S711" s="7">
        <f t="shared" si="154"/>
        <v>1</v>
      </c>
      <c r="T711" s="7" t="str">
        <f t="shared" si="155"/>
        <v/>
      </c>
      <c r="U711" s="7"/>
    </row>
    <row r="712" spans="1:21" hidden="1" x14ac:dyDescent="0.25">
      <c r="A712" s="53">
        <f>'6aTRaiangProjExample'!B718</f>
        <v>4.6366108671284874</v>
      </c>
      <c r="B712" s="53">
        <f>'6aTRaiangProjExample'!C718</f>
        <v>2.4069502406904375</v>
      </c>
      <c r="C712" s="53">
        <f>'6aTRaiangProjExample'!D718</f>
        <v>5.9111736326173965</v>
      </c>
      <c r="D712" s="53">
        <f>'6aTRaiangProjExample'!E718</f>
        <v>3.955497289795892</v>
      </c>
      <c r="E712" s="53">
        <f>'6aTRaiangProjExample'!F718</f>
        <v>2.3882134864350295</v>
      </c>
      <c r="F712" s="53">
        <f>'6aTRaiangProjExample'!G718</f>
        <v>3.5083685370301341</v>
      </c>
      <c r="G712" s="52">
        <f t="shared" si="143"/>
        <v>10.547784499745884</v>
      </c>
      <c r="H712" s="51">
        <f t="shared" si="144"/>
        <v>12.100476693954512</v>
      </c>
      <c r="I712" s="50">
        <f t="shared" si="145"/>
        <v>8.3035322641556011</v>
      </c>
      <c r="J712" s="6">
        <f t="shared" si="146"/>
        <v>12.100476693954512</v>
      </c>
      <c r="L712" s="7">
        <f t="shared" si="147"/>
        <v>1</v>
      </c>
      <c r="M712" s="7" t="str">
        <f t="shared" si="148"/>
        <v/>
      </c>
      <c r="N712" s="7" t="str">
        <f t="shared" si="149"/>
        <v/>
      </c>
      <c r="O712" s="7">
        <f t="shared" si="150"/>
        <v>1</v>
      </c>
      <c r="P712" s="7" t="str">
        <f t="shared" si="151"/>
        <v/>
      </c>
      <c r="Q712" s="7">
        <f t="shared" si="152"/>
        <v>1</v>
      </c>
      <c r="R712" s="7" t="str">
        <f t="shared" si="153"/>
        <v/>
      </c>
      <c r="S712" s="7">
        <f t="shared" si="154"/>
        <v>1</v>
      </c>
      <c r="T712" s="7" t="str">
        <f t="shared" si="155"/>
        <v/>
      </c>
      <c r="U712" s="7"/>
    </row>
    <row r="713" spans="1:21" hidden="1" x14ac:dyDescent="0.25">
      <c r="A713" s="53">
        <f>'6aTRaiangProjExample'!B719</f>
        <v>3.5508097980506386</v>
      </c>
      <c r="B713" s="53">
        <f>'6aTRaiangProjExample'!C719</f>
        <v>3.1057676213787437</v>
      </c>
      <c r="C713" s="53">
        <f>'6aTRaiangProjExample'!D719</f>
        <v>6.3556829521281006</v>
      </c>
      <c r="D713" s="53">
        <f>'6aTRaiangProjExample'!E719</f>
        <v>3.68316051522438</v>
      </c>
      <c r="E713" s="53">
        <f>'6aTRaiangProjExample'!F719</f>
        <v>1.8590617750762704</v>
      </c>
      <c r="F713" s="53">
        <f>'6aTRaiangProjExample'!G719</f>
        <v>3.0240235097507746</v>
      </c>
      <c r="G713" s="52">
        <f t="shared" si="143"/>
        <v>9.9064927501787388</v>
      </c>
      <c r="H713" s="51">
        <f t="shared" si="144"/>
        <v>10.257993823025792</v>
      </c>
      <c r="I713" s="50">
        <f t="shared" si="145"/>
        <v>7.9888529062057891</v>
      </c>
      <c r="J713" s="6">
        <f t="shared" si="146"/>
        <v>10.257993823025792</v>
      </c>
      <c r="L713" s="7">
        <f t="shared" si="147"/>
        <v>1</v>
      </c>
      <c r="M713" s="7" t="str">
        <f t="shared" si="148"/>
        <v/>
      </c>
      <c r="N713" s="7" t="str">
        <f t="shared" si="149"/>
        <v/>
      </c>
      <c r="O713" s="7">
        <f t="shared" si="150"/>
        <v>1</v>
      </c>
      <c r="P713" s="7" t="str">
        <f t="shared" si="151"/>
        <v/>
      </c>
      <c r="Q713" s="7">
        <f t="shared" si="152"/>
        <v>1</v>
      </c>
      <c r="R713" s="7" t="str">
        <f t="shared" si="153"/>
        <v/>
      </c>
      <c r="S713" s="7">
        <f t="shared" si="154"/>
        <v>1</v>
      </c>
      <c r="T713" s="7" t="str">
        <f t="shared" si="155"/>
        <v/>
      </c>
      <c r="U713" s="7"/>
    </row>
    <row r="714" spans="1:21" hidden="1" x14ac:dyDescent="0.25">
      <c r="A714" s="53">
        <f>'6aTRaiangProjExample'!B720</f>
        <v>4.54036181776251</v>
      </c>
      <c r="B714" s="53">
        <f>'6aTRaiangProjExample'!C720</f>
        <v>2.5127341498000053</v>
      </c>
      <c r="C714" s="53">
        <f>'6aTRaiangProjExample'!D720</f>
        <v>5.2810264477312518</v>
      </c>
      <c r="D714" s="53">
        <f>'6aTRaiangProjExample'!E720</f>
        <v>3.8895967255597381</v>
      </c>
      <c r="E714" s="53">
        <f>'6aTRaiangProjExample'!F720</f>
        <v>2.640495874286175</v>
      </c>
      <c r="F714" s="53">
        <f>'6aTRaiangProjExample'!G720</f>
        <v>4.4241996079133363</v>
      </c>
      <c r="G714" s="52">
        <f t="shared" si="143"/>
        <v>9.8213882654937628</v>
      </c>
      <c r="H714" s="51">
        <f t="shared" si="144"/>
        <v>12.854158151235584</v>
      </c>
      <c r="I714" s="50">
        <f t="shared" si="145"/>
        <v>9.577429631999518</v>
      </c>
      <c r="J714" s="6">
        <f t="shared" si="146"/>
        <v>12.854158151235584</v>
      </c>
      <c r="L714" s="7">
        <f t="shared" si="147"/>
        <v>1</v>
      </c>
      <c r="M714" s="7" t="str">
        <f t="shared" si="148"/>
        <v/>
      </c>
      <c r="N714" s="7" t="str">
        <f t="shared" si="149"/>
        <v/>
      </c>
      <c r="O714" s="7">
        <f t="shared" si="150"/>
        <v>1</v>
      </c>
      <c r="P714" s="7" t="str">
        <f t="shared" si="151"/>
        <v/>
      </c>
      <c r="Q714" s="7">
        <f t="shared" si="152"/>
        <v>1</v>
      </c>
      <c r="R714" s="7" t="str">
        <f t="shared" si="153"/>
        <v/>
      </c>
      <c r="S714" s="7">
        <f t="shared" si="154"/>
        <v>1</v>
      </c>
      <c r="T714" s="7" t="str">
        <f t="shared" si="155"/>
        <v/>
      </c>
      <c r="U714" s="7"/>
    </row>
    <row r="715" spans="1:21" hidden="1" x14ac:dyDescent="0.25">
      <c r="A715" s="53">
        <f>'6aTRaiangProjExample'!B721</f>
        <v>3.8556703983567591</v>
      </c>
      <c r="B715" s="53">
        <f>'6aTRaiangProjExample'!C721</f>
        <v>3.0433232517300324</v>
      </c>
      <c r="C715" s="53">
        <f>'6aTRaiangProjExample'!D721</f>
        <v>6.0780202731641699</v>
      </c>
      <c r="D715" s="53">
        <f>'6aTRaiangProjExample'!E721</f>
        <v>4.2430105719737519</v>
      </c>
      <c r="E715" s="53">
        <f>'6aTRaiangProjExample'!F721</f>
        <v>2.2937773560991781</v>
      </c>
      <c r="F715" s="53">
        <f>'6aTRaiangProjExample'!G721</f>
        <v>2.456491446733144</v>
      </c>
      <c r="G715" s="52">
        <f t="shared" si="143"/>
        <v>9.9336906715209281</v>
      </c>
      <c r="H715" s="51">
        <f t="shared" si="144"/>
        <v>10.555172417063655</v>
      </c>
      <c r="I715" s="50">
        <f t="shared" si="145"/>
        <v>7.7935920545623549</v>
      </c>
      <c r="J715" s="6">
        <f t="shared" si="146"/>
        <v>10.555172417063655</v>
      </c>
      <c r="L715" s="7">
        <f t="shared" si="147"/>
        <v>1</v>
      </c>
      <c r="M715" s="7" t="str">
        <f t="shared" si="148"/>
        <v/>
      </c>
      <c r="N715" s="7" t="str">
        <f t="shared" si="149"/>
        <v/>
      </c>
      <c r="O715" s="7">
        <f t="shared" si="150"/>
        <v>1</v>
      </c>
      <c r="P715" s="7" t="str">
        <f t="shared" si="151"/>
        <v/>
      </c>
      <c r="Q715" s="7">
        <f t="shared" si="152"/>
        <v>1</v>
      </c>
      <c r="R715" s="7" t="str">
        <f t="shared" si="153"/>
        <v/>
      </c>
      <c r="S715" s="7">
        <f t="shared" si="154"/>
        <v>1</v>
      </c>
      <c r="T715" s="7" t="str">
        <f t="shared" si="155"/>
        <v/>
      </c>
      <c r="U715" s="7"/>
    </row>
    <row r="716" spans="1:21" hidden="1" x14ac:dyDescent="0.25">
      <c r="A716" s="53">
        <f>'6aTRaiangProjExample'!B722</f>
        <v>4.6954587622289079</v>
      </c>
      <c r="B716" s="53">
        <f>'6aTRaiangProjExample'!C722</f>
        <v>1.2267897205876166</v>
      </c>
      <c r="C716" s="53">
        <f>'6aTRaiangProjExample'!D722</f>
        <v>5.6966554413995949</v>
      </c>
      <c r="D716" s="53">
        <f>'6aTRaiangProjExample'!E722</f>
        <v>4.2483884662249976</v>
      </c>
      <c r="E716" s="53">
        <f>'6aTRaiangProjExample'!F722</f>
        <v>2.7274449250869539</v>
      </c>
      <c r="F716" s="53">
        <f>'6aTRaiangProjExample'!G722</f>
        <v>2.1828394822161825</v>
      </c>
      <c r="G716" s="52">
        <f t="shared" si="143"/>
        <v>10.392114203628502</v>
      </c>
      <c r="H716" s="51">
        <f t="shared" si="144"/>
        <v>11.126686710670088</v>
      </c>
      <c r="I716" s="50">
        <f t="shared" si="145"/>
        <v>6.1370741278907524</v>
      </c>
      <c r="J716" s="6">
        <f t="shared" si="146"/>
        <v>11.126686710670088</v>
      </c>
      <c r="L716" s="7">
        <f t="shared" si="147"/>
        <v>1</v>
      </c>
      <c r="M716" s="7" t="str">
        <f t="shared" si="148"/>
        <v/>
      </c>
      <c r="N716" s="7" t="str">
        <f t="shared" si="149"/>
        <v/>
      </c>
      <c r="O716" s="7">
        <f t="shared" si="150"/>
        <v>1</v>
      </c>
      <c r="P716" s="7" t="str">
        <f t="shared" si="151"/>
        <v/>
      </c>
      <c r="Q716" s="7">
        <f t="shared" si="152"/>
        <v>1</v>
      </c>
      <c r="R716" s="7" t="str">
        <f t="shared" si="153"/>
        <v/>
      </c>
      <c r="S716" s="7">
        <f t="shared" si="154"/>
        <v>1</v>
      </c>
      <c r="T716" s="7" t="str">
        <f t="shared" si="155"/>
        <v/>
      </c>
      <c r="U716" s="7"/>
    </row>
    <row r="717" spans="1:21" hidden="1" x14ac:dyDescent="0.25">
      <c r="A717" s="53">
        <f>'6aTRaiangProjExample'!B723</f>
        <v>3.4831423957872456</v>
      </c>
      <c r="B717" s="53">
        <f>'6aTRaiangProjExample'!C723</f>
        <v>3.5289809951601074</v>
      </c>
      <c r="C717" s="53">
        <f>'6aTRaiangProjExample'!D723</f>
        <v>6.8111341766612679</v>
      </c>
      <c r="D717" s="53">
        <f>'6aTRaiangProjExample'!E723</f>
        <v>4.0180474281076561</v>
      </c>
      <c r="E717" s="53">
        <f>'6aTRaiangProjExample'!F723</f>
        <v>1.5943586855164553</v>
      </c>
      <c r="F717" s="53">
        <f>'6aTRaiangProjExample'!G723</f>
        <v>2.5510382371177558</v>
      </c>
      <c r="G717" s="52">
        <f t="shared" si="143"/>
        <v>10.294276572448513</v>
      </c>
      <c r="H717" s="51">
        <f t="shared" si="144"/>
        <v>10.052228061012658</v>
      </c>
      <c r="I717" s="50">
        <f t="shared" si="145"/>
        <v>7.6743779177943185</v>
      </c>
      <c r="J717" s="6">
        <f t="shared" si="146"/>
        <v>10.294276572448513</v>
      </c>
      <c r="L717" s="7">
        <f t="shared" si="147"/>
        <v>1</v>
      </c>
      <c r="M717" s="7" t="str">
        <f t="shared" si="148"/>
        <v/>
      </c>
      <c r="N717" s="7">
        <f t="shared" si="149"/>
        <v>1</v>
      </c>
      <c r="O717" s="7" t="str">
        <f t="shared" si="150"/>
        <v/>
      </c>
      <c r="P717" s="7" t="str">
        <f t="shared" si="151"/>
        <v/>
      </c>
      <c r="Q717" s="7" t="str">
        <f t="shared" si="152"/>
        <v/>
      </c>
      <c r="R717" s="7">
        <f t="shared" si="153"/>
        <v>1</v>
      </c>
      <c r="S717" s="7" t="str">
        <f t="shared" si="154"/>
        <v/>
      </c>
      <c r="T717" s="7" t="str">
        <f t="shared" si="155"/>
        <v/>
      </c>
      <c r="U717" s="7"/>
    </row>
    <row r="718" spans="1:21" hidden="1" x14ac:dyDescent="0.25">
      <c r="A718" s="53">
        <f>'6aTRaiangProjExample'!B724</f>
        <v>3.7870926432513992</v>
      </c>
      <c r="B718" s="53">
        <f>'6aTRaiangProjExample'!C724</f>
        <v>3.1122657124782478</v>
      </c>
      <c r="C718" s="53">
        <f>'6aTRaiangProjExample'!D724</f>
        <v>5.9335367068679705</v>
      </c>
      <c r="D718" s="53">
        <f>'6aTRaiangProjExample'!E724</f>
        <v>4.3454794172778053</v>
      </c>
      <c r="E718" s="53">
        <f>'6aTRaiangProjExample'!F724</f>
        <v>2.6365992076256886</v>
      </c>
      <c r="F718" s="53">
        <f>'6aTRaiangProjExample'!G724</f>
        <v>3.8763289395808735</v>
      </c>
      <c r="G718" s="52">
        <f t="shared" si="143"/>
        <v>9.7206293501193706</v>
      </c>
      <c r="H718" s="51">
        <f t="shared" si="144"/>
        <v>12.008901000110079</v>
      </c>
      <c r="I718" s="50">
        <f t="shared" si="145"/>
        <v>9.6251938596848099</v>
      </c>
      <c r="J718" s="6">
        <f t="shared" si="146"/>
        <v>12.008901000110079</v>
      </c>
      <c r="L718" s="7">
        <f t="shared" si="147"/>
        <v>1</v>
      </c>
      <c r="M718" s="7" t="str">
        <f t="shared" si="148"/>
        <v/>
      </c>
      <c r="N718" s="7" t="str">
        <f t="shared" si="149"/>
        <v/>
      </c>
      <c r="O718" s="7">
        <f t="shared" si="150"/>
        <v>1</v>
      </c>
      <c r="P718" s="7" t="str">
        <f t="shared" si="151"/>
        <v/>
      </c>
      <c r="Q718" s="7">
        <f t="shared" si="152"/>
        <v>1</v>
      </c>
      <c r="R718" s="7" t="str">
        <f t="shared" si="153"/>
        <v/>
      </c>
      <c r="S718" s="7">
        <f t="shared" si="154"/>
        <v>1</v>
      </c>
      <c r="T718" s="7" t="str">
        <f t="shared" si="155"/>
        <v/>
      </c>
      <c r="U718" s="7"/>
    </row>
    <row r="719" spans="1:21" hidden="1" x14ac:dyDescent="0.25">
      <c r="A719" s="53">
        <f>'6aTRaiangProjExample'!B725</f>
        <v>4.7799315326073675</v>
      </c>
      <c r="B719" s="53">
        <f>'6aTRaiangProjExample'!C725</f>
        <v>3.7412279394389025</v>
      </c>
      <c r="C719" s="53">
        <f>'6aTRaiangProjExample'!D725</f>
        <v>6.2529851577070144</v>
      </c>
      <c r="D719" s="53">
        <f>'6aTRaiangProjExample'!E725</f>
        <v>3.223084392559469</v>
      </c>
      <c r="E719" s="53">
        <f>'6aTRaiangProjExample'!F725</f>
        <v>2.4966569394812916</v>
      </c>
      <c r="F719" s="53">
        <f>'6aTRaiangProjExample'!G725</f>
        <v>4.3219098156300255</v>
      </c>
      <c r="G719" s="52">
        <f t="shared" si="143"/>
        <v>11.032916690314382</v>
      </c>
      <c r="H719" s="51">
        <f t="shared" si="144"/>
        <v>12.324925740796862</v>
      </c>
      <c r="I719" s="50">
        <f t="shared" si="145"/>
        <v>10.55979469455022</v>
      </c>
      <c r="J719" s="6">
        <f t="shared" si="146"/>
        <v>12.324925740796862</v>
      </c>
      <c r="L719" s="7">
        <f t="shared" si="147"/>
        <v>1</v>
      </c>
      <c r="M719" s="7" t="str">
        <f t="shared" si="148"/>
        <v/>
      </c>
      <c r="N719" s="7" t="str">
        <f t="shared" si="149"/>
        <v/>
      </c>
      <c r="O719" s="7">
        <f t="shared" si="150"/>
        <v>1</v>
      </c>
      <c r="P719" s="7" t="str">
        <f t="shared" si="151"/>
        <v/>
      </c>
      <c r="Q719" s="7">
        <f t="shared" si="152"/>
        <v>1</v>
      </c>
      <c r="R719" s="7" t="str">
        <f t="shared" si="153"/>
        <v/>
      </c>
      <c r="S719" s="7">
        <f t="shared" si="154"/>
        <v>1</v>
      </c>
      <c r="T719" s="7" t="str">
        <f t="shared" si="155"/>
        <v/>
      </c>
      <c r="U719" s="7"/>
    </row>
    <row r="720" spans="1:21" hidden="1" x14ac:dyDescent="0.25">
      <c r="A720" s="53">
        <f>'6aTRaiangProjExample'!B726</f>
        <v>4.9133473268886974</v>
      </c>
      <c r="B720" s="53">
        <f>'6aTRaiangProjExample'!C726</f>
        <v>3.6385436784189933</v>
      </c>
      <c r="C720" s="53">
        <f>'6aTRaiangProjExample'!D726</f>
        <v>5.8533668886691483</v>
      </c>
      <c r="D720" s="53">
        <f>'6aTRaiangProjExample'!E726</f>
        <v>3.6291167265279478</v>
      </c>
      <c r="E720" s="53">
        <f>'6aTRaiangProjExample'!F726</f>
        <v>1.9609488582602013</v>
      </c>
      <c r="F720" s="53">
        <f>'6aTRaiangProjExample'!G726</f>
        <v>2.7413747797307124</v>
      </c>
      <c r="G720" s="52">
        <f t="shared" si="143"/>
        <v>10.766714215557846</v>
      </c>
      <c r="H720" s="51">
        <f t="shared" si="144"/>
        <v>11.283838833147357</v>
      </c>
      <c r="I720" s="50">
        <f t="shared" si="145"/>
        <v>8.3408673164099074</v>
      </c>
      <c r="J720" s="6">
        <f t="shared" si="146"/>
        <v>11.283838833147357</v>
      </c>
      <c r="L720" s="7">
        <f t="shared" si="147"/>
        <v>1</v>
      </c>
      <c r="M720" s="7" t="str">
        <f t="shared" si="148"/>
        <v/>
      </c>
      <c r="N720" s="7" t="str">
        <f t="shared" si="149"/>
        <v/>
      </c>
      <c r="O720" s="7">
        <f t="shared" si="150"/>
        <v>1</v>
      </c>
      <c r="P720" s="7" t="str">
        <f t="shared" si="151"/>
        <v/>
      </c>
      <c r="Q720" s="7">
        <f t="shared" si="152"/>
        <v>1</v>
      </c>
      <c r="R720" s="7" t="str">
        <f t="shared" si="153"/>
        <v/>
      </c>
      <c r="S720" s="7">
        <f t="shared" si="154"/>
        <v>1</v>
      </c>
      <c r="T720" s="7" t="str">
        <f t="shared" si="155"/>
        <v/>
      </c>
      <c r="U720" s="7"/>
    </row>
    <row r="721" spans="1:21" hidden="1" x14ac:dyDescent="0.25">
      <c r="A721" s="53">
        <f>'6aTRaiangProjExample'!B727</f>
        <v>4.1005258688476962</v>
      </c>
      <c r="B721" s="53">
        <f>'6aTRaiangProjExample'!C727</f>
        <v>2.8402475270299972</v>
      </c>
      <c r="C721" s="53">
        <f>'6aTRaiangProjExample'!D727</f>
        <v>4.6122104770213967</v>
      </c>
      <c r="D721" s="53">
        <f>'6aTRaiangProjExample'!E727</f>
        <v>3.2443486482028763</v>
      </c>
      <c r="E721" s="53">
        <f>'6aTRaiangProjExample'!F727</f>
        <v>3.4875811910081462</v>
      </c>
      <c r="F721" s="53">
        <f>'6aTRaiangProjExample'!G727</f>
        <v>4.537809030631208</v>
      </c>
      <c r="G721" s="52">
        <f t="shared" si="143"/>
        <v>8.712736345869093</v>
      </c>
      <c r="H721" s="51">
        <f t="shared" si="144"/>
        <v>11.882683547681779</v>
      </c>
      <c r="I721" s="50">
        <f t="shared" si="145"/>
        <v>10.86563774866935</v>
      </c>
      <c r="J721" s="6">
        <f t="shared" si="146"/>
        <v>11.882683547681779</v>
      </c>
      <c r="L721" s="7">
        <f t="shared" si="147"/>
        <v>1</v>
      </c>
      <c r="M721" s="7" t="str">
        <f t="shared" si="148"/>
        <v/>
      </c>
      <c r="N721" s="7" t="str">
        <f t="shared" si="149"/>
        <v/>
      </c>
      <c r="O721" s="7">
        <f t="shared" si="150"/>
        <v>1</v>
      </c>
      <c r="P721" s="7" t="str">
        <f t="shared" si="151"/>
        <v/>
      </c>
      <c r="Q721" s="7">
        <f t="shared" si="152"/>
        <v>1</v>
      </c>
      <c r="R721" s="7" t="str">
        <f t="shared" si="153"/>
        <v/>
      </c>
      <c r="S721" s="7">
        <f t="shared" si="154"/>
        <v>1</v>
      </c>
      <c r="T721" s="7" t="str">
        <f t="shared" si="155"/>
        <v/>
      </c>
      <c r="U721" s="7"/>
    </row>
    <row r="722" spans="1:21" hidden="1" x14ac:dyDescent="0.25">
      <c r="A722" s="53">
        <f>'6aTRaiangProjExample'!B728</f>
        <v>4.5191305518564393</v>
      </c>
      <c r="B722" s="53">
        <f>'6aTRaiangProjExample'!C728</f>
        <v>2.2949336938517408</v>
      </c>
      <c r="C722" s="53">
        <f>'6aTRaiangProjExample'!D728</f>
        <v>4.1400216281149689</v>
      </c>
      <c r="D722" s="53">
        <f>'6aTRaiangProjExample'!E728</f>
        <v>4.7345967407844274</v>
      </c>
      <c r="E722" s="53">
        <f>'6aTRaiangProjExample'!F728</f>
        <v>2.7674480474454946</v>
      </c>
      <c r="F722" s="53">
        <f>'6aTRaiangProjExample'!G728</f>
        <v>3.9627290084253239</v>
      </c>
      <c r="G722" s="52">
        <f t="shared" si="143"/>
        <v>8.6591521799714073</v>
      </c>
      <c r="H722" s="51">
        <f t="shared" si="144"/>
        <v>13.216456301066192</v>
      </c>
      <c r="I722" s="50">
        <f t="shared" si="145"/>
        <v>9.0251107497225593</v>
      </c>
      <c r="J722" s="6">
        <f t="shared" si="146"/>
        <v>13.216456301066192</v>
      </c>
      <c r="L722" s="7">
        <f t="shared" si="147"/>
        <v>1</v>
      </c>
      <c r="M722" s="7" t="str">
        <f t="shared" si="148"/>
        <v/>
      </c>
      <c r="N722" s="7" t="str">
        <f t="shared" si="149"/>
        <v/>
      </c>
      <c r="O722" s="7">
        <f t="shared" si="150"/>
        <v>1</v>
      </c>
      <c r="P722" s="7" t="str">
        <f t="shared" si="151"/>
        <v/>
      </c>
      <c r="Q722" s="7">
        <f t="shared" si="152"/>
        <v>1</v>
      </c>
      <c r="R722" s="7" t="str">
        <f t="shared" si="153"/>
        <v/>
      </c>
      <c r="S722" s="7">
        <f t="shared" si="154"/>
        <v>1</v>
      </c>
      <c r="T722" s="7" t="str">
        <f t="shared" si="155"/>
        <v/>
      </c>
      <c r="U722" s="7"/>
    </row>
    <row r="723" spans="1:21" hidden="1" x14ac:dyDescent="0.25">
      <c r="A723" s="53">
        <f>'6aTRaiangProjExample'!B729</f>
        <v>4.5204640340686648</v>
      </c>
      <c r="B723" s="53">
        <f>'6aTRaiangProjExample'!C729</f>
        <v>2.4297820137624391</v>
      </c>
      <c r="C723" s="53">
        <f>'6aTRaiangProjExample'!D729</f>
        <v>6.6508950616274811</v>
      </c>
      <c r="D723" s="53">
        <f>'6aTRaiangProjExample'!E729</f>
        <v>3.9068236022653373</v>
      </c>
      <c r="E723" s="53">
        <f>'6aTRaiangProjExample'!F729</f>
        <v>1.8113614771223716</v>
      </c>
      <c r="F723" s="53">
        <f>'6aTRaiangProjExample'!G729</f>
        <v>3.7625467708598821</v>
      </c>
      <c r="G723" s="52">
        <f t="shared" si="143"/>
        <v>11.171359095696147</v>
      </c>
      <c r="H723" s="51">
        <f t="shared" si="144"/>
        <v>12.189834407193885</v>
      </c>
      <c r="I723" s="50">
        <f t="shared" si="145"/>
        <v>8.0036902617446941</v>
      </c>
      <c r="J723" s="6">
        <f t="shared" si="146"/>
        <v>12.189834407193885</v>
      </c>
      <c r="L723" s="7">
        <f t="shared" si="147"/>
        <v>1</v>
      </c>
      <c r="M723" s="7" t="str">
        <f t="shared" si="148"/>
        <v/>
      </c>
      <c r="N723" s="7" t="str">
        <f t="shared" si="149"/>
        <v/>
      </c>
      <c r="O723" s="7">
        <f t="shared" si="150"/>
        <v>1</v>
      </c>
      <c r="P723" s="7" t="str">
        <f t="shared" si="151"/>
        <v/>
      </c>
      <c r="Q723" s="7">
        <f t="shared" si="152"/>
        <v>1</v>
      </c>
      <c r="R723" s="7" t="str">
        <f t="shared" si="153"/>
        <v/>
      </c>
      <c r="S723" s="7">
        <f t="shared" si="154"/>
        <v>1</v>
      </c>
      <c r="T723" s="7" t="str">
        <f t="shared" si="155"/>
        <v/>
      </c>
      <c r="U723" s="7"/>
    </row>
    <row r="724" spans="1:21" hidden="1" x14ac:dyDescent="0.25">
      <c r="A724" s="53">
        <f>'6aTRaiangProjExample'!B730</f>
        <v>3.5534305876502552</v>
      </c>
      <c r="B724" s="53">
        <f>'6aTRaiangProjExample'!C730</f>
        <v>3.9826464177660754</v>
      </c>
      <c r="C724" s="53">
        <f>'6aTRaiangProjExample'!D730</f>
        <v>6.2886960264837892</v>
      </c>
      <c r="D724" s="53">
        <f>'6aTRaiangProjExample'!E730</f>
        <v>4.2205682256394281</v>
      </c>
      <c r="E724" s="53">
        <f>'6aTRaiangProjExample'!F730</f>
        <v>2.8333063462497874</v>
      </c>
      <c r="F724" s="53">
        <f>'6aTRaiangProjExample'!G730</f>
        <v>3.4755173328987388</v>
      </c>
      <c r="G724" s="52">
        <f t="shared" si="143"/>
        <v>9.8421266141340453</v>
      </c>
      <c r="H724" s="51">
        <f t="shared" si="144"/>
        <v>11.249516146188423</v>
      </c>
      <c r="I724" s="50">
        <f t="shared" si="145"/>
        <v>10.291470096914601</v>
      </c>
      <c r="J724" s="6">
        <f t="shared" si="146"/>
        <v>11.249516146188423</v>
      </c>
      <c r="L724" s="7">
        <f t="shared" si="147"/>
        <v>1</v>
      </c>
      <c r="M724" s="7" t="str">
        <f t="shared" si="148"/>
        <v/>
      </c>
      <c r="N724" s="7" t="str">
        <f t="shared" si="149"/>
        <v/>
      </c>
      <c r="O724" s="7">
        <f t="shared" si="150"/>
        <v>1</v>
      </c>
      <c r="P724" s="7" t="str">
        <f t="shared" si="151"/>
        <v/>
      </c>
      <c r="Q724" s="7">
        <f t="shared" si="152"/>
        <v>1</v>
      </c>
      <c r="R724" s="7" t="str">
        <f t="shared" si="153"/>
        <v/>
      </c>
      <c r="S724" s="7">
        <f t="shared" si="154"/>
        <v>1</v>
      </c>
      <c r="T724" s="7" t="str">
        <f t="shared" si="155"/>
        <v/>
      </c>
      <c r="U724" s="7"/>
    </row>
    <row r="725" spans="1:21" hidden="1" x14ac:dyDescent="0.25">
      <c r="A725" s="53">
        <f>'6aTRaiangProjExample'!B731</f>
        <v>4.0344954878834178</v>
      </c>
      <c r="B725" s="53">
        <f>'6aTRaiangProjExample'!C731</f>
        <v>2.922053527729723</v>
      </c>
      <c r="C725" s="53">
        <f>'6aTRaiangProjExample'!D731</f>
        <v>6.1183216115493773</v>
      </c>
      <c r="D725" s="53">
        <f>'6aTRaiangProjExample'!E731</f>
        <v>3.8945783258971929</v>
      </c>
      <c r="E725" s="53">
        <f>'6aTRaiangProjExample'!F731</f>
        <v>1.786998410222346</v>
      </c>
      <c r="F725" s="53">
        <f>'6aTRaiangProjExample'!G731</f>
        <v>3.2321158360697178</v>
      </c>
      <c r="G725" s="52">
        <f t="shared" si="143"/>
        <v>10.152817099432795</v>
      </c>
      <c r="H725" s="51">
        <f t="shared" si="144"/>
        <v>11.161189649850328</v>
      </c>
      <c r="I725" s="50">
        <f t="shared" si="145"/>
        <v>7.9411677740217863</v>
      </c>
      <c r="J725" s="6">
        <f t="shared" si="146"/>
        <v>11.161189649850328</v>
      </c>
      <c r="L725" s="7">
        <f t="shared" si="147"/>
        <v>1</v>
      </c>
      <c r="M725" s="7" t="str">
        <f t="shared" si="148"/>
        <v/>
      </c>
      <c r="N725" s="7" t="str">
        <f t="shared" si="149"/>
        <v/>
      </c>
      <c r="O725" s="7">
        <f t="shared" si="150"/>
        <v>1</v>
      </c>
      <c r="P725" s="7" t="str">
        <f t="shared" si="151"/>
        <v/>
      </c>
      <c r="Q725" s="7">
        <f t="shared" si="152"/>
        <v>1</v>
      </c>
      <c r="R725" s="7" t="str">
        <f t="shared" si="153"/>
        <v/>
      </c>
      <c r="S725" s="7">
        <f t="shared" si="154"/>
        <v>1</v>
      </c>
      <c r="T725" s="7" t="str">
        <f t="shared" si="155"/>
        <v/>
      </c>
      <c r="U725" s="7"/>
    </row>
    <row r="726" spans="1:21" hidden="1" x14ac:dyDescent="0.25">
      <c r="A726" s="53">
        <f>'6aTRaiangProjExample'!B732</f>
        <v>4.0779377242398773</v>
      </c>
      <c r="B726" s="53">
        <f>'6aTRaiangProjExample'!C732</f>
        <v>3.1171078007171884</v>
      </c>
      <c r="C726" s="53">
        <f>'6aTRaiangProjExample'!D732</f>
        <v>6.6088929612199001</v>
      </c>
      <c r="D726" s="53">
        <f>'6aTRaiangProjExample'!E732</f>
        <v>4.7263540991277706</v>
      </c>
      <c r="E726" s="53">
        <f>'6aTRaiangProjExample'!F732</f>
        <v>1.3241775279100025</v>
      </c>
      <c r="F726" s="53">
        <f>'6aTRaiangProjExample'!G732</f>
        <v>3.747611901774607</v>
      </c>
      <c r="G726" s="52">
        <f t="shared" si="143"/>
        <v>10.686830685459778</v>
      </c>
      <c r="H726" s="51">
        <f t="shared" si="144"/>
        <v>12.551903725142257</v>
      </c>
      <c r="I726" s="50">
        <f t="shared" si="145"/>
        <v>8.188897230401798</v>
      </c>
      <c r="J726" s="6">
        <f t="shared" si="146"/>
        <v>12.551903725142257</v>
      </c>
      <c r="L726" s="7">
        <f t="shared" si="147"/>
        <v>1</v>
      </c>
      <c r="M726" s="7" t="str">
        <f t="shared" si="148"/>
        <v/>
      </c>
      <c r="N726" s="7" t="str">
        <f t="shared" si="149"/>
        <v/>
      </c>
      <c r="O726" s="7">
        <f t="shared" si="150"/>
        <v>1</v>
      </c>
      <c r="P726" s="7" t="str">
        <f t="shared" si="151"/>
        <v/>
      </c>
      <c r="Q726" s="7">
        <f t="shared" si="152"/>
        <v>1</v>
      </c>
      <c r="R726" s="7" t="str">
        <f t="shared" si="153"/>
        <v/>
      </c>
      <c r="S726" s="7">
        <f t="shared" si="154"/>
        <v>1</v>
      </c>
      <c r="T726" s="7" t="str">
        <f t="shared" si="155"/>
        <v/>
      </c>
      <c r="U726" s="7"/>
    </row>
    <row r="727" spans="1:21" hidden="1" x14ac:dyDescent="0.25">
      <c r="A727" s="53">
        <f>'6aTRaiangProjExample'!B733</f>
        <v>5.4614621627680107</v>
      </c>
      <c r="B727" s="53">
        <f>'6aTRaiangProjExample'!C733</f>
        <v>3.5364012937591678</v>
      </c>
      <c r="C727" s="53">
        <f>'6aTRaiangProjExample'!D733</f>
        <v>6.6491288475730439</v>
      </c>
      <c r="D727" s="53">
        <f>'6aTRaiangProjExample'!E733</f>
        <v>3.7545645458513284</v>
      </c>
      <c r="E727" s="53">
        <f>'6aTRaiangProjExample'!F733</f>
        <v>2.0989131622334161</v>
      </c>
      <c r="F727" s="53">
        <f>'6aTRaiangProjExample'!G733</f>
        <v>3.2316440928172199</v>
      </c>
      <c r="G727" s="52">
        <f t="shared" si="143"/>
        <v>12.110591010341054</v>
      </c>
      <c r="H727" s="51">
        <f t="shared" si="144"/>
        <v>12.447670801436558</v>
      </c>
      <c r="I727" s="50">
        <f t="shared" si="145"/>
        <v>8.8669585488098033</v>
      </c>
      <c r="J727" s="6">
        <f t="shared" si="146"/>
        <v>12.447670801436558</v>
      </c>
      <c r="L727" s="7">
        <f t="shared" si="147"/>
        <v>1</v>
      </c>
      <c r="M727" s="7" t="str">
        <f t="shared" si="148"/>
        <v/>
      </c>
      <c r="N727" s="7" t="str">
        <f t="shared" si="149"/>
        <v/>
      </c>
      <c r="O727" s="7">
        <f t="shared" si="150"/>
        <v>1</v>
      </c>
      <c r="P727" s="7" t="str">
        <f t="shared" si="151"/>
        <v/>
      </c>
      <c r="Q727" s="7">
        <f t="shared" si="152"/>
        <v>1</v>
      </c>
      <c r="R727" s="7" t="str">
        <f t="shared" si="153"/>
        <v/>
      </c>
      <c r="S727" s="7">
        <f t="shared" si="154"/>
        <v>1</v>
      </c>
      <c r="T727" s="7" t="str">
        <f t="shared" si="155"/>
        <v/>
      </c>
      <c r="U727" s="7"/>
    </row>
    <row r="728" spans="1:21" hidden="1" x14ac:dyDescent="0.25">
      <c r="A728" s="53">
        <f>'6aTRaiangProjExample'!B734</f>
        <v>3.9890770762387771</v>
      </c>
      <c r="B728" s="53">
        <f>'6aTRaiangProjExample'!C734</f>
        <v>2.9209653325221794</v>
      </c>
      <c r="C728" s="53">
        <f>'6aTRaiangProjExample'!D734</f>
        <v>6.5936550121585844</v>
      </c>
      <c r="D728" s="53">
        <f>'6aTRaiangProjExample'!E734</f>
        <v>3.7800164564260612</v>
      </c>
      <c r="E728" s="53">
        <f>'6aTRaiangProjExample'!F734</f>
        <v>1.0227900255522551</v>
      </c>
      <c r="F728" s="53">
        <f>'6aTRaiangProjExample'!G734</f>
        <v>4.2352221736257762</v>
      </c>
      <c r="G728" s="52">
        <f t="shared" si="143"/>
        <v>10.582732088397361</v>
      </c>
      <c r="H728" s="51">
        <f t="shared" si="144"/>
        <v>12.004315706290615</v>
      </c>
      <c r="I728" s="50">
        <f t="shared" si="145"/>
        <v>8.1789775317002107</v>
      </c>
      <c r="J728" s="6">
        <f t="shared" si="146"/>
        <v>12.004315706290615</v>
      </c>
      <c r="L728" s="7">
        <f t="shared" si="147"/>
        <v>1</v>
      </c>
      <c r="M728" s="7" t="str">
        <f t="shared" si="148"/>
        <v/>
      </c>
      <c r="N728" s="7" t="str">
        <f t="shared" si="149"/>
        <v/>
      </c>
      <c r="O728" s="7">
        <f t="shared" si="150"/>
        <v>1</v>
      </c>
      <c r="P728" s="7" t="str">
        <f t="shared" si="151"/>
        <v/>
      </c>
      <c r="Q728" s="7">
        <f t="shared" si="152"/>
        <v>1</v>
      </c>
      <c r="R728" s="7" t="str">
        <f t="shared" si="153"/>
        <v/>
      </c>
      <c r="S728" s="7">
        <f t="shared" si="154"/>
        <v>1</v>
      </c>
      <c r="T728" s="7" t="str">
        <f t="shared" si="155"/>
        <v/>
      </c>
      <c r="U728" s="7"/>
    </row>
    <row r="729" spans="1:21" hidden="1" x14ac:dyDescent="0.25">
      <c r="A729" s="53">
        <f>'6aTRaiangProjExample'!B735</f>
        <v>4.7363392855224271</v>
      </c>
      <c r="B729" s="53">
        <f>'6aTRaiangProjExample'!C735</f>
        <v>2.1257550152645335</v>
      </c>
      <c r="C729" s="53">
        <f>'6aTRaiangProjExample'!D735</f>
        <v>5.1181443678067922</v>
      </c>
      <c r="D729" s="53">
        <f>'6aTRaiangProjExample'!E735</f>
        <v>3.9928974838844682</v>
      </c>
      <c r="E729" s="53">
        <f>'6aTRaiangProjExample'!F735</f>
        <v>3.0139732471979723</v>
      </c>
      <c r="F729" s="53">
        <f>'6aTRaiangProjExample'!G735</f>
        <v>2.6955941193949902</v>
      </c>
      <c r="G729" s="52">
        <f t="shared" si="143"/>
        <v>9.8544836533292184</v>
      </c>
      <c r="H729" s="51">
        <f t="shared" si="144"/>
        <v>11.424830888801885</v>
      </c>
      <c r="I729" s="50">
        <f t="shared" si="145"/>
        <v>7.8353223818574964</v>
      </c>
      <c r="J729" s="6">
        <f t="shared" si="146"/>
        <v>11.424830888801885</v>
      </c>
      <c r="L729" s="7">
        <f t="shared" si="147"/>
        <v>1</v>
      </c>
      <c r="M729" s="7" t="str">
        <f t="shared" si="148"/>
        <v/>
      </c>
      <c r="N729" s="7" t="str">
        <f t="shared" si="149"/>
        <v/>
      </c>
      <c r="O729" s="7">
        <f t="shared" si="150"/>
        <v>1</v>
      </c>
      <c r="P729" s="7" t="str">
        <f t="shared" si="151"/>
        <v/>
      </c>
      <c r="Q729" s="7">
        <f t="shared" si="152"/>
        <v>1</v>
      </c>
      <c r="R729" s="7" t="str">
        <f t="shared" si="153"/>
        <v/>
      </c>
      <c r="S729" s="7">
        <f t="shared" si="154"/>
        <v>1</v>
      </c>
      <c r="T729" s="7" t="str">
        <f t="shared" si="155"/>
        <v/>
      </c>
      <c r="U729" s="7"/>
    </row>
    <row r="730" spans="1:21" hidden="1" x14ac:dyDescent="0.25">
      <c r="A730" s="53">
        <f>'6aTRaiangProjExample'!B736</f>
        <v>3.2618702744544139</v>
      </c>
      <c r="B730" s="53">
        <f>'6aTRaiangProjExample'!C736</f>
        <v>2.2762170113960547</v>
      </c>
      <c r="C730" s="53">
        <f>'6aTRaiangProjExample'!D736</f>
        <v>4.9770692934933773</v>
      </c>
      <c r="D730" s="53">
        <f>'6aTRaiangProjExample'!E736</f>
        <v>4.1596768301431002</v>
      </c>
      <c r="E730" s="53">
        <f>'6aTRaiangProjExample'!F736</f>
        <v>2.8453374521110062</v>
      </c>
      <c r="F730" s="53">
        <f>'6aTRaiangProjExample'!G736</f>
        <v>3.1459521744247319</v>
      </c>
      <c r="G730" s="52">
        <f t="shared" si="143"/>
        <v>8.2389395679477921</v>
      </c>
      <c r="H730" s="51">
        <f t="shared" si="144"/>
        <v>10.567499279022247</v>
      </c>
      <c r="I730" s="50">
        <f t="shared" si="145"/>
        <v>8.2675066379317919</v>
      </c>
      <c r="J730" s="6">
        <f t="shared" si="146"/>
        <v>10.567499279022247</v>
      </c>
      <c r="L730" s="7">
        <f t="shared" si="147"/>
        <v>1</v>
      </c>
      <c r="M730" s="7" t="str">
        <f t="shared" si="148"/>
        <v/>
      </c>
      <c r="N730" s="7" t="str">
        <f t="shared" si="149"/>
        <v/>
      </c>
      <c r="O730" s="7">
        <f t="shared" si="150"/>
        <v>1</v>
      </c>
      <c r="P730" s="7" t="str">
        <f t="shared" si="151"/>
        <v/>
      </c>
      <c r="Q730" s="7">
        <f t="shared" si="152"/>
        <v>1</v>
      </c>
      <c r="R730" s="7" t="str">
        <f t="shared" si="153"/>
        <v/>
      </c>
      <c r="S730" s="7">
        <f t="shared" si="154"/>
        <v>1</v>
      </c>
      <c r="T730" s="7" t="str">
        <f t="shared" si="155"/>
        <v/>
      </c>
      <c r="U730" s="7"/>
    </row>
    <row r="731" spans="1:21" hidden="1" x14ac:dyDescent="0.25">
      <c r="A731" s="53">
        <f>'6aTRaiangProjExample'!B737</f>
        <v>3.8961136936343252</v>
      </c>
      <c r="B731" s="53">
        <f>'6aTRaiangProjExample'!C737</f>
        <v>2.1839853605743613</v>
      </c>
      <c r="C731" s="53">
        <f>'6aTRaiangProjExample'!D737</f>
        <v>5.2402011094069838</v>
      </c>
      <c r="D731" s="53">
        <f>'6aTRaiangProjExample'!E737</f>
        <v>3.7570960750680218</v>
      </c>
      <c r="E731" s="53">
        <f>'6aTRaiangProjExample'!F737</f>
        <v>1.8525593867277004</v>
      </c>
      <c r="F731" s="53">
        <f>'6aTRaiangProjExample'!G737</f>
        <v>4.4730056737638701</v>
      </c>
      <c r="G731" s="52">
        <f t="shared" si="143"/>
        <v>9.1363148030413086</v>
      </c>
      <c r="H731" s="51">
        <f t="shared" si="144"/>
        <v>12.126215442466217</v>
      </c>
      <c r="I731" s="50">
        <f t="shared" si="145"/>
        <v>8.5095504210659314</v>
      </c>
      <c r="J731" s="6">
        <f t="shared" si="146"/>
        <v>12.126215442466217</v>
      </c>
      <c r="L731" s="7">
        <f t="shared" si="147"/>
        <v>1</v>
      </c>
      <c r="M731" s="7" t="str">
        <f t="shared" si="148"/>
        <v/>
      </c>
      <c r="N731" s="7" t="str">
        <f t="shared" si="149"/>
        <v/>
      </c>
      <c r="O731" s="7">
        <f t="shared" si="150"/>
        <v>1</v>
      </c>
      <c r="P731" s="7" t="str">
        <f t="shared" si="151"/>
        <v/>
      </c>
      <c r="Q731" s="7">
        <f t="shared" si="152"/>
        <v>1</v>
      </c>
      <c r="R731" s="7" t="str">
        <f t="shared" si="153"/>
        <v/>
      </c>
      <c r="S731" s="7">
        <f t="shared" si="154"/>
        <v>1</v>
      </c>
      <c r="T731" s="7" t="str">
        <f t="shared" si="155"/>
        <v/>
      </c>
      <c r="U731" s="7"/>
    </row>
    <row r="732" spans="1:21" hidden="1" x14ac:dyDescent="0.25">
      <c r="A732" s="53">
        <f>'6aTRaiangProjExample'!B738</f>
        <v>3.6631461583566578</v>
      </c>
      <c r="B732" s="53">
        <f>'6aTRaiangProjExample'!C738</f>
        <v>2.4723640530600806</v>
      </c>
      <c r="C732" s="53">
        <f>'6aTRaiangProjExample'!D738</f>
        <v>6.1246616333239956</v>
      </c>
      <c r="D732" s="53">
        <f>'6aTRaiangProjExample'!E738</f>
        <v>3.9807057495256952</v>
      </c>
      <c r="E732" s="53">
        <f>'6aTRaiangProjExample'!F738</f>
        <v>1.4703861044753004</v>
      </c>
      <c r="F732" s="53">
        <f>'6aTRaiangProjExample'!G738</f>
        <v>3.7209101679637939</v>
      </c>
      <c r="G732" s="52">
        <f t="shared" si="143"/>
        <v>9.7878077916806525</v>
      </c>
      <c r="H732" s="51">
        <f t="shared" si="144"/>
        <v>11.364762075846148</v>
      </c>
      <c r="I732" s="50">
        <f t="shared" si="145"/>
        <v>7.6636603254991744</v>
      </c>
      <c r="J732" s="6">
        <f t="shared" si="146"/>
        <v>11.364762075846148</v>
      </c>
      <c r="L732" s="7">
        <f t="shared" si="147"/>
        <v>1</v>
      </c>
      <c r="M732" s="7" t="str">
        <f t="shared" si="148"/>
        <v/>
      </c>
      <c r="N732" s="7" t="str">
        <f t="shared" si="149"/>
        <v/>
      </c>
      <c r="O732" s="7">
        <f t="shared" si="150"/>
        <v>1</v>
      </c>
      <c r="P732" s="7" t="str">
        <f t="shared" si="151"/>
        <v/>
      </c>
      <c r="Q732" s="7">
        <f t="shared" si="152"/>
        <v>1</v>
      </c>
      <c r="R732" s="7" t="str">
        <f t="shared" si="153"/>
        <v/>
      </c>
      <c r="S732" s="7">
        <f t="shared" si="154"/>
        <v>1</v>
      </c>
      <c r="T732" s="7" t="str">
        <f t="shared" si="155"/>
        <v/>
      </c>
      <c r="U732" s="7"/>
    </row>
    <row r="733" spans="1:21" hidden="1" x14ac:dyDescent="0.25">
      <c r="A733" s="53">
        <f>'6aTRaiangProjExample'!B739</f>
        <v>4.5539261284464931</v>
      </c>
      <c r="B733" s="53">
        <f>'6aTRaiangProjExample'!C739</f>
        <v>2.0665907281803468</v>
      </c>
      <c r="C733" s="53">
        <f>'6aTRaiangProjExample'!D739</f>
        <v>6.5754496227869002</v>
      </c>
      <c r="D733" s="53">
        <f>'6aTRaiangProjExample'!E739</f>
        <v>3.9691390992896496</v>
      </c>
      <c r="E733" s="53">
        <f>'6aTRaiangProjExample'!F739</f>
        <v>2.2729512888187342</v>
      </c>
      <c r="F733" s="53">
        <f>'6aTRaiangProjExample'!G739</f>
        <v>4.0662814561098717</v>
      </c>
      <c r="G733" s="52">
        <f t="shared" si="143"/>
        <v>11.129375751233393</v>
      </c>
      <c r="H733" s="51">
        <f t="shared" si="144"/>
        <v>12.589346683846015</v>
      </c>
      <c r="I733" s="50">
        <f t="shared" si="145"/>
        <v>8.4058234731089527</v>
      </c>
      <c r="J733" s="6">
        <f t="shared" si="146"/>
        <v>12.589346683846015</v>
      </c>
      <c r="L733" s="7">
        <f t="shared" si="147"/>
        <v>1</v>
      </c>
      <c r="M733" s="7" t="str">
        <f t="shared" si="148"/>
        <v/>
      </c>
      <c r="N733" s="7" t="str">
        <f t="shared" si="149"/>
        <v/>
      </c>
      <c r="O733" s="7">
        <f t="shared" si="150"/>
        <v>1</v>
      </c>
      <c r="P733" s="7" t="str">
        <f t="shared" si="151"/>
        <v/>
      </c>
      <c r="Q733" s="7">
        <f t="shared" si="152"/>
        <v>1</v>
      </c>
      <c r="R733" s="7" t="str">
        <f t="shared" si="153"/>
        <v/>
      </c>
      <c r="S733" s="7">
        <f t="shared" si="154"/>
        <v>1</v>
      </c>
      <c r="T733" s="7" t="str">
        <f t="shared" si="155"/>
        <v/>
      </c>
      <c r="U733" s="7"/>
    </row>
    <row r="734" spans="1:21" hidden="1" x14ac:dyDescent="0.25">
      <c r="A734" s="53">
        <f>'6aTRaiangProjExample'!B740</f>
        <v>3.8244128690404406</v>
      </c>
      <c r="B734" s="53">
        <f>'6aTRaiangProjExample'!C740</f>
        <v>2.840545328971011</v>
      </c>
      <c r="C734" s="53">
        <f>'6aTRaiangProjExample'!D740</f>
        <v>5.3216305472705692</v>
      </c>
      <c r="D734" s="53">
        <f>'6aTRaiangProjExample'!E740</f>
        <v>3.581468446041371</v>
      </c>
      <c r="E734" s="53">
        <f>'6aTRaiangProjExample'!F740</f>
        <v>3.5090931310733278</v>
      </c>
      <c r="F734" s="53">
        <f>'6aTRaiangProjExample'!G740</f>
        <v>2.6645164786541988</v>
      </c>
      <c r="G734" s="52">
        <f t="shared" si="143"/>
        <v>9.1460434163110094</v>
      </c>
      <c r="H734" s="51">
        <f t="shared" si="144"/>
        <v>10.07039779373601</v>
      </c>
      <c r="I734" s="50">
        <f t="shared" si="145"/>
        <v>9.0141549386985389</v>
      </c>
      <c r="J734" s="6">
        <f t="shared" si="146"/>
        <v>10.07039779373601</v>
      </c>
      <c r="L734" s="7">
        <f t="shared" si="147"/>
        <v>1</v>
      </c>
      <c r="M734" s="7" t="str">
        <f t="shared" si="148"/>
        <v/>
      </c>
      <c r="N734" s="7" t="str">
        <f t="shared" si="149"/>
        <v/>
      </c>
      <c r="O734" s="7">
        <f t="shared" si="150"/>
        <v>1</v>
      </c>
      <c r="P734" s="7" t="str">
        <f t="shared" si="151"/>
        <v/>
      </c>
      <c r="Q734" s="7">
        <f t="shared" si="152"/>
        <v>1</v>
      </c>
      <c r="R734" s="7" t="str">
        <f t="shared" si="153"/>
        <v/>
      </c>
      <c r="S734" s="7">
        <f t="shared" si="154"/>
        <v>1</v>
      </c>
      <c r="T734" s="7" t="str">
        <f t="shared" si="155"/>
        <v/>
      </c>
      <c r="U734" s="7"/>
    </row>
    <row r="735" spans="1:21" hidden="1" x14ac:dyDescent="0.25">
      <c r="A735" s="53">
        <f>'6aTRaiangProjExample'!B741</f>
        <v>4.1143797261590285</v>
      </c>
      <c r="B735" s="53">
        <f>'6aTRaiangProjExample'!C741</f>
        <v>3.8621829756807058</v>
      </c>
      <c r="C735" s="53">
        <f>'6aTRaiangProjExample'!D741</f>
        <v>5.489658146692137</v>
      </c>
      <c r="D735" s="53">
        <f>'6aTRaiangProjExample'!E741</f>
        <v>4.3898702992168257</v>
      </c>
      <c r="E735" s="53">
        <f>'6aTRaiangProjExample'!F741</f>
        <v>1.2751982015389927</v>
      </c>
      <c r="F735" s="53">
        <f>'6aTRaiangProjExample'!G741</f>
        <v>3.4207373212972239</v>
      </c>
      <c r="G735" s="52">
        <f t="shared" si="143"/>
        <v>9.6040378728511655</v>
      </c>
      <c r="H735" s="51">
        <f t="shared" si="144"/>
        <v>11.924987346673078</v>
      </c>
      <c r="I735" s="50">
        <f t="shared" si="145"/>
        <v>8.5581184985169223</v>
      </c>
      <c r="J735" s="6">
        <f t="shared" si="146"/>
        <v>11.924987346673078</v>
      </c>
      <c r="L735" s="7">
        <f t="shared" si="147"/>
        <v>1</v>
      </c>
      <c r="M735" s="7" t="str">
        <f t="shared" si="148"/>
        <v/>
      </c>
      <c r="N735" s="7" t="str">
        <f t="shared" si="149"/>
        <v/>
      </c>
      <c r="O735" s="7">
        <f t="shared" si="150"/>
        <v>1</v>
      </c>
      <c r="P735" s="7" t="str">
        <f t="shared" si="151"/>
        <v/>
      </c>
      <c r="Q735" s="7">
        <f t="shared" si="152"/>
        <v>1</v>
      </c>
      <c r="R735" s="7" t="str">
        <f t="shared" si="153"/>
        <v/>
      </c>
      <c r="S735" s="7">
        <f t="shared" si="154"/>
        <v>1</v>
      </c>
      <c r="T735" s="7" t="str">
        <f t="shared" si="155"/>
        <v/>
      </c>
      <c r="U735" s="7"/>
    </row>
    <row r="736" spans="1:21" hidden="1" x14ac:dyDescent="0.25">
      <c r="A736" s="53">
        <f>'6aTRaiangProjExample'!B742</f>
        <v>4.3830268566125525</v>
      </c>
      <c r="B736" s="53">
        <f>'6aTRaiangProjExample'!C742</f>
        <v>3.818276298135078</v>
      </c>
      <c r="C736" s="53">
        <f>'6aTRaiangProjExample'!D742</f>
        <v>5.0098401501352203</v>
      </c>
      <c r="D736" s="53">
        <f>'6aTRaiangProjExample'!E742</f>
        <v>3.4305373681767102</v>
      </c>
      <c r="E736" s="53">
        <f>'6aTRaiangProjExample'!F742</f>
        <v>1.9682255131422193</v>
      </c>
      <c r="F736" s="53">
        <f>'6aTRaiangProjExample'!G742</f>
        <v>3.3386497150508454</v>
      </c>
      <c r="G736" s="52">
        <f t="shared" si="143"/>
        <v>9.3928670067477729</v>
      </c>
      <c r="H736" s="51">
        <f t="shared" si="144"/>
        <v>11.152213939840108</v>
      </c>
      <c r="I736" s="50">
        <f t="shared" si="145"/>
        <v>9.1251515263281426</v>
      </c>
      <c r="J736" s="6">
        <f t="shared" si="146"/>
        <v>11.152213939840108</v>
      </c>
      <c r="L736" s="7">
        <f t="shared" si="147"/>
        <v>1</v>
      </c>
      <c r="M736" s="7" t="str">
        <f t="shared" si="148"/>
        <v/>
      </c>
      <c r="N736" s="7" t="str">
        <f t="shared" si="149"/>
        <v/>
      </c>
      <c r="O736" s="7">
        <f t="shared" si="150"/>
        <v>1</v>
      </c>
      <c r="P736" s="7" t="str">
        <f t="shared" si="151"/>
        <v/>
      </c>
      <c r="Q736" s="7">
        <f t="shared" si="152"/>
        <v>1</v>
      </c>
      <c r="R736" s="7" t="str">
        <f t="shared" si="153"/>
        <v/>
      </c>
      <c r="S736" s="7">
        <f t="shared" si="154"/>
        <v>1</v>
      </c>
      <c r="T736" s="7" t="str">
        <f t="shared" si="155"/>
        <v/>
      </c>
      <c r="U736" s="7"/>
    </row>
    <row r="737" spans="1:21" hidden="1" x14ac:dyDescent="0.25">
      <c r="A737" s="53">
        <f>'6aTRaiangProjExample'!B743</f>
        <v>3.9530955714203575</v>
      </c>
      <c r="B737" s="53">
        <f>'6aTRaiangProjExample'!C743</f>
        <v>4.6953100806467161</v>
      </c>
      <c r="C737" s="53">
        <f>'6aTRaiangProjExample'!D743</f>
        <v>6.3587678798472593</v>
      </c>
      <c r="D737" s="53">
        <f>'6aTRaiangProjExample'!E743</f>
        <v>4.1204345802246749</v>
      </c>
      <c r="E737" s="53">
        <f>'6aTRaiangProjExample'!F743</f>
        <v>2.4123650149887585</v>
      </c>
      <c r="F737" s="53">
        <f>'6aTRaiangProjExample'!G743</f>
        <v>3.1715018607962011</v>
      </c>
      <c r="G737" s="52">
        <f t="shared" si="143"/>
        <v>10.311863451267616</v>
      </c>
      <c r="H737" s="51">
        <f t="shared" si="144"/>
        <v>11.245032012441234</v>
      </c>
      <c r="I737" s="50">
        <f t="shared" si="145"/>
        <v>10.279176956431677</v>
      </c>
      <c r="J737" s="6">
        <f t="shared" si="146"/>
        <v>11.245032012441234</v>
      </c>
      <c r="L737" s="7">
        <f t="shared" si="147"/>
        <v>1</v>
      </c>
      <c r="M737" s="7" t="str">
        <f t="shared" si="148"/>
        <v/>
      </c>
      <c r="N737" s="7" t="str">
        <f t="shared" si="149"/>
        <v/>
      </c>
      <c r="O737" s="7">
        <f t="shared" si="150"/>
        <v>1</v>
      </c>
      <c r="P737" s="7" t="str">
        <f t="shared" si="151"/>
        <v/>
      </c>
      <c r="Q737" s="7">
        <f t="shared" si="152"/>
        <v>1</v>
      </c>
      <c r="R737" s="7" t="str">
        <f t="shared" si="153"/>
        <v/>
      </c>
      <c r="S737" s="7">
        <f t="shared" si="154"/>
        <v>1</v>
      </c>
      <c r="T737" s="7" t="str">
        <f t="shared" si="155"/>
        <v/>
      </c>
      <c r="U737" s="7"/>
    </row>
    <row r="738" spans="1:21" hidden="1" x14ac:dyDescent="0.25">
      <c r="A738" s="53">
        <f>'6aTRaiangProjExample'!B744</f>
        <v>4.4818313383938211</v>
      </c>
      <c r="B738" s="53">
        <f>'6aTRaiangProjExample'!C744</f>
        <v>4.5869679729821389</v>
      </c>
      <c r="C738" s="53">
        <f>'6aTRaiangProjExample'!D744</f>
        <v>5.5419819277954456</v>
      </c>
      <c r="D738" s="53">
        <f>'6aTRaiangProjExample'!E744</f>
        <v>4.1313629295543057</v>
      </c>
      <c r="E738" s="53">
        <f>'6aTRaiangProjExample'!F744</f>
        <v>2.6443235874196063</v>
      </c>
      <c r="F738" s="53">
        <f>'6aTRaiangProjExample'!G744</f>
        <v>2.257797796328064</v>
      </c>
      <c r="G738" s="52">
        <f t="shared" si="143"/>
        <v>10.023813266189267</v>
      </c>
      <c r="H738" s="51">
        <f t="shared" si="144"/>
        <v>10.870992064276191</v>
      </c>
      <c r="I738" s="50">
        <f t="shared" si="145"/>
        <v>9.48908935672981</v>
      </c>
      <c r="J738" s="6">
        <f t="shared" si="146"/>
        <v>10.870992064276191</v>
      </c>
      <c r="L738" s="7">
        <f t="shared" si="147"/>
        <v>1</v>
      </c>
      <c r="M738" s="7" t="str">
        <f t="shared" si="148"/>
        <v/>
      </c>
      <c r="N738" s="7" t="str">
        <f t="shared" si="149"/>
        <v/>
      </c>
      <c r="O738" s="7">
        <f t="shared" si="150"/>
        <v>1</v>
      </c>
      <c r="P738" s="7" t="str">
        <f t="shared" si="151"/>
        <v/>
      </c>
      <c r="Q738" s="7">
        <f t="shared" si="152"/>
        <v>1</v>
      </c>
      <c r="R738" s="7" t="str">
        <f t="shared" si="153"/>
        <v/>
      </c>
      <c r="S738" s="7">
        <f t="shared" si="154"/>
        <v>1</v>
      </c>
      <c r="T738" s="7" t="str">
        <f t="shared" si="155"/>
        <v/>
      </c>
      <c r="U738" s="7"/>
    </row>
    <row r="739" spans="1:21" hidden="1" x14ac:dyDescent="0.25">
      <c r="A739" s="53">
        <f>'6aTRaiangProjExample'!B745</f>
        <v>4.6200445577183435</v>
      </c>
      <c r="B739" s="53">
        <f>'6aTRaiangProjExample'!C745</f>
        <v>3.7722253748699721</v>
      </c>
      <c r="C739" s="53">
        <f>'6aTRaiangProjExample'!D745</f>
        <v>4.9187535872177808</v>
      </c>
      <c r="D739" s="53">
        <f>'6aTRaiangProjExample'!E745</f>
        <v>3.865583495732257</v>
      </c>
      <c r="E739" s="53">
        <f>'6aTRaiangProjExample'!F745</f>
        <v>2.7415261325088665</v>
      </c>
      <c r="F739" s="53">
        <f>'6aTRaiangProjExample'!G745</f>
        <v>4.8229419962972067</v>
      </c>
      <c r="G739" s="52">
        <f t="shared" si="143"/>
        <v>9.5387981449361234</v>
      </c>
      <c r="H739" s="51">
        <f t="shared" si="144"/>
        <v>13.308570049747807</v>
      </c>
      <c r="I739" s="50">
        <f t="shared" si="145"/>
        <v>11.336693503676045</v>
      </c>
      <c r="J739" s="6">
        <f t="shared" si="146"/>
        <v>13.308570049747807</v>
      </c>
      <c r="L739" s="7">
        <f t="shared" si="147"/>
        <v>1</v>
      </c>
      <c r="M739" s="7" t="str">
        <f t="shared" si="148"/>
        <v/>
      </c>
      <c r="N739" s="7" t="str">
        <f t="shared" si="149"/>
        <v/>
      </c>
      <c r="O739" s="7">
        <f t="shared" si="150"/>
        <v>1</v>
      </c>
      <c r="P739" s="7" t="str">
        <f t="shared" si="151"/>
        <v/>
      </c>
      <c r="Q739" s="7">
        <f t="shared" si="152"/>
        <v>1</v>
      </c>
      <c r="R739" s="7" t="str">
        <f t="shared" si="153"/>
        <v/>
      </c>
      <c r="S739" s="7">
        <f t="shared" si="154"/>
        <v>1</v>
      </c>
      <c r="T739" s="7" t="str">
        <f t="shared" si="155"/>
        <v/>
      </c>
      <c r="U739" s="7"/>
    </row>
    <row r="740" spans="1:21" hidden="1" x14ac:dyDescent="0.25">
      <c r="A740" s="53">
        <f>'6aTRaiangProjExample'!B746</f>
        <v>5.2079387668322514</v>
      </c>
      <c r="B740" s="53">
        <f>'6aTRaiangProjExample'!C746</f>
        <v>3.6572585906840986</v>
      </c>
      <c r="C740" s="53">
        <f>'6aTRaiangProjExample'!D746</f>
        <v>4.9113783245341294</v>
      </c>
      <c r="D740" s="53">
        <f>'6aTRaiangProjExample'!E746</f>
        <v>3.9415625942190404</v>
      </c>
      <c r="E740" s="53">
        <f>'6aTRaiangProjExample'!F746</f>
        <v>3.3212625083180551</v>
      </c>
      <c r="F740" s="53">
        <f>'6aTRaiangProjExample'!G746</f>
        <v>2.8614004659682166</v>
      </c>
      <c r="G740" s="52">
        <f t="shared" si="143"/>
        <v>10.11931709136638</v>
      </c>
      <c r="H740" s="51">
        <f t="shared" si="144"/>
        <v>12.010901827019509</v>
      </c>
      <c r="I740" s="50">
        <f t="shared" si="145"/>
        <v>9.8399215649703713</v>
      </c>
      <c r="J740" s="6">
        <f t="shared" si="146"/>
        <v>12.010901827019509</v>
      </c>
      <c r="L740" s="7">
        <f t="shared" si="147"/>
        <v>1</v>
      </c>
      <c r="M740" s="7" t="str">
        <f t="shared" si="148"/>
        <v/>
      </c>
      <c r="N740" s="7" t="str">
        <f t="shared" si="149"/>
        <v/>
      </c>
      <c r="O740" s="7">
        <f t="shared" si="150"/>
        <v>1</v>
      </c>
      <c r="P740" s="7" t="str">
        <f t="shared" si="151"/>
        <v/>
      </c>
      <c r="Q740" s="7">
        <f t="shared" si="152"/>
        <v>1</v>
      </c>
      <c r="R740" s="7" t="str">
        <f t="shared" si="153"/>
        <v/>
      </c>
      <c r="S740" s="7">
        <f t="shared" si="154"/>
        <v>1</v>
      </c>
      <c r="T740" s="7" t="str">
        <f t="shared" si="155"/>
        <v/>
      </c>
      <c r="U740" s="7"/>
    </row>
    <row r="741" spans="1:21" hidden="1" x14ac:dyDescent="0.25">
      <c r="A741" s="53">
        <f>'6aTRaiangProjExample'!B747</f>
        <v>4.8559868514476294</v>
      </c>
      <c r="B741" s="53">
        <f>'6aTRaiangProjExample'!C747</f>
        <v>3.7606120262184195</v>
      </c>
      <c r="C741" s="53">
        <f>'6aTRaiangProjExample'!D747</f>
        <v>6.8222321485818496</v>
      </c>
      <c r="D741" s="53">
        <f>'6aTRaiangProjExample'!E747</f>
        <v>3.5299422627396226</v>
      </c>
      <c r="E741" s="53">
        <f>'6aTRaiangProjExample'!F747</f>
        <v>1.807992083691452</v>
      </c>
      <c r="F741" s="53">
        <f>'6aTRaiangProjExample'!G747</f>
        <v>4.0827865769822358</v>
      </c>
      <c r="G741" s="52">
        <f t="shared" si="143"/>
        <v>11.678219000029479</v>
      </c>
      <c r="H741" s="51">
        <f t="shared" si="144"/>
        <v>12.468715691169489</v>
      </c>
      <c r="I741" s="50">
        <f t="shared" si="145"/>
        <v>9.6513906868921069</v>
      </c>
      <c r="J741" s="6">
        <f t="shared" si="146"/>
        <v>12.468715691169489</v>
      </c>
      <c r="L741" s="7">
        <f t="shared" si="147"/>
        <v>1</v>
      </c>
      <c r="M741" s="7" t="str">
        <f t="shared" si="148"/>
        <v/>
      </c>
      <c r="N741" s="7" t="str">
        <f t="shared" si="149"/>
        <v/>
      </c>
      <c r="O741" s="7">
        <f t="shared" si="150"/>
        <v>1</v>
      </c>
      <c r="P741" s="7" t="str">
        <f t="shared" si="151"/>
        <v/>
      </c>
      <c r="Q741" s="7">
        <f t="shared" si="152"/>
        <v>1</v>
      </c>
      <c r="R741" s="7" t="str">
        <f t="shared" si="153"/>
        <v/>
      </c>
      <c r="S741" s="7">
        <f t="shared" si="154"/>
        <v>1</v>
      </c>
      <c r="T741" s="7" t="str">
        <f t="shared" si="155"/>
        <v/>
      </c>
      <c r="U741" s="7"/>
    </row>
    <row r="742" spans="1:21" hidden="1" x14ac:dyDescent="0.25">
      <c r="A742" s="53">
        <f>'6aTRaiangProjExample'!B748</f>
        <v>3.4499776635177</v>
      </c>
      <c r="B742" s="53">
        <f>'6aTRaiangProjExample'!C748</f>
        <v>1.9507203693322863</v>
      </c>
      <c r="C742" s="53">
        <f>'6aTRaiangProjExample'!D748</f>
        <v>6.16988652691981</v>
      </c>
      <c r="D742" s="53">
        <f>'6aTRaiangProjExample'!E748</f>
        <v>3.5431891330485548</v>
      </c>
      <c r="E742" s="53">
        <f>'6aTRaiangProjExample'!F748</f>
        <v>2.3653722108912092</v>
      </c>
      <c r="F742" s="53">
        <f>'6aTRaiangProjExample'!G748</f>
        <v>3.4459720377700416</v>
      </c>
      <c r="G742" s="52">
        <f t="shared" si="143"/>
        <v>9.6198641904375108</v>
      </c>
      <c r="H742" s="51">
        <f t="shared" si="144"/>
        <v>10.439138834336298</v>
      </c>
      <c r="I742" s="50">
        <f t="shared" si="145"/>
        <v>7.7620646179935369</v>
      </c>
      <c r="J742" s="6">
        <f t="shared" si="146"/>
        <v>10.439138834336298</v>
      </c>
      <c r="L742" s="7">
        <f t="shared" si="147"/>
        <v>1</v>
      </c>
      <c r="M742" s="7" t="str">
        <f t="shared" si="148"/>
        <v/>
      </c>
      <c r="N742" s="7" t="str">
        <f t="shared" si="149"/>
        <v/>
      </c>
      <c r="O742" s="7">
        <f t="shared" si="150"/>
        <v>1</v>
      </c>
      <c r="P742" s="7" t="str">
        <f t="shared" si="151"/>
        <v/>
      </c>
      <c r="Q742" s="7">
        <f t="shared" si="152"/>
        <v>1</v>
      </c>
      <c r="R742" s="7" t="str">
        <f t="shared" si="153"/>
        <v/>
      </c>
      <c r="S742" s="7">
        <f t="shared" si="154"/>
        <v>1</v>
      </c>
      <c r="T742" s="7" t="str">
        <f t="shared" si="155"/>
        <v/>
      </c>
      <c r="U742" s="7"/>
    </row>
    <row r="743" spans="1:21" hidden="1" x14ac:dyDescent="0.25">
      <c r="A743" s="53">
        <f>'6aTRaiangProjExample'!B749</f>
        <v>4.9802083654747378</v>
      </c>
      <c r="B743" s="53">
        <f>'6aTRaiangProjExample'!C749</f>
        <v>4.5220747768694336</v>
      </c>
      <c r="C743" s="53">
        <f>'6aTRaiangProjExample'!D749</f>
        <v>5.6542230671537776</v>
      </c>
      <c r="D743" s="53">
        <f>'6aTRaiangProjExample'!E749</f>
        <v>3.9829428350102689</v>
      </c>
      <c r="E743" s="53">
        <f>'6aTRaiangProjExample'!F749</f>
        <v>2.4100099075247754</v>
      </c>
      <c r="F743" s="53">
        <f>'6aTRaiangProjExample'!G749</f>
        <v>4.1807962869230728</v>
      </c>
      <c r="G743" s="52">
        <f t="shared" si="143"/>
        <v>10.634431432628515</v>
      </c>
      <c r="H743" s="51">
        <f t="shared" si="144"/>
        <v>13.143947487408079</v>
      </c>
      <c r="I743" s="50">
        <f t="shared" si="145"/>
        <v>11.112880971317281</v>
      </c>
      <c r="J743" s="6">
        <f t="shared" si="146"/>
        <v>13.143947487408079</v>
      </c>
      <c r="L743" s="7">
        <f t="shared" si="147"/>
        <v>1</v>
      </c>
      <c r="M743" s="7" t="str">
        <f t="shared" si="148"/>
        <v/>
      </c>
      <c r="N743" s="7" t="str">
        <f t="shared" si="149"/>
        <v/>
      </c>
      <c r="O743" s="7">
        <f t="shared" si="150"/>
        <v>1</v>
      </c>
      <c r="P743" s="7" t="str">
        <f t="shared" si="151"/>
        <v/>
      </c>
      <c r="Q743" s="7">
        <f t="shared" si="152"/>
        <v>1</v>
      </c>
      <c r="R743" s="7" t="str">
        <f t="shared" si="153"/>
        <v/>
      </c>
      <c r="S743" s="7">
        <f t="shared" si="154"/>
        <v>1</v>
      </c>
      <c r="T743" s="7" t="str">
        <f t="shared" si="155"/>
        <v/>
      </c>
      <c r="U743" s="7"/>
    </row>
    <row r="744" spans="1:21" hidden="1" x14ac:dyDescent="0.25">
      <c r="A744" s="53">
        <f>'6aTRaiangProjExample'!B750</f>
        <v>5.0227283943222618</v>
      </c>
      <c r="B744" s="53">
        <f>'6aTRaiangProjExample'!C750</f>
        <v>4.5918991673254732</v>
      </c>
      <c r="C744" s="53">
        <f>'6aTRaiangProjExample'!D750</f>
        <v>5.654061889109423</v>
      </c>
      <c r="D744" s="53">
        <f>'6aTRaiangProjExample'!E750</f>
        <v>3.6135770192101297</v>
      </c>
      <c r="E744" s="53">
        <f>'6aTRaiangProjExample'!F750</f>
        <v>2.8514024597048166</v>
      </c>
      <c r="F744" s="53">
        <f>'6aTRaiangProjExample'!G750</f>
        <v>2.6006828693171249</v>
      </c>
      <c r="G744" s="52">
        <f t="shared" si="143"/>
        <v>10.676790283431686</v>
      </c>
      <c r="H744" s="51">
        <f t="shared" si="144"/>
        <v>11.236988282849516</v>
      </c>
      <c r="I744" s="50">
        <f t="shared" si="145"/>
        <v>10.043984496347415</v>
      </c>
      <c r="J744" s="6">
        <f t="shared" si="146"/>
        <v>11.236988282849516</v>
      </c>
      <c r="L744" s="7">
        <f t="shared" si="147"/>
        <v>1</v>
      </c>
      <c r="M744" s="7" t="str">
        <f t="shared" si="148"/>
        <v/>
      </c>
      <c r="N744" s="7" t="str">
        <f t="shared" si="149"/>
        <v/>
      </c>
      <c r="O744" s="7">
        <f t="shared" si="150"/>
        <v>1</v>
      </c>
      <c r="P744" s="7" t="str">
        <f t="shared" si="151"/>
        <v/>
      </c>
      <c r="Q744" s="7">
        <f t="shared" si="152"/>
        <v>1</v>
      </c>
      <c r="R744" s="7" t="str">
        <f t="shared" si="153"/>
        <v/>
      </c>
      <c r="S744" s="7">
        <f t="shared" si="154"/>
        <v>1</v>
      </c>
      <c r="T744" s="7" t="str">
        <f t="shared" si="155"/>
        <v/>
      </c>
      <c r="U744" s="7"/>
    </row>
    <row r="745" spans="1:21" hidden="1" x14ac:dyDescent="0.25">
      <c r="A745" s="53">
        <f>'6aTRaiangProjExample'!B751</f>
        <v>4.3022865732430269</v>
      </c>
      <c r="B745" s="53">
        <f>'6aTRaiangProjExample'!C751</f>
        <v>3.3309164479347686</v>
      </c>
      <c r="C745" s="53">
        <f>'6aTRaiangProjExample'!D751</f>
        <v>6.1128487630312538</v>
      </c>
      <c r="D745" s="53">
        <f>'6aTRaiangProjExample'!E751</f>
        <v>4.8172802786273881</v>
      </c>
      <c r="E745" s="53">
        <f>'6aTRaiangProjExample'!F751</f>
        <v>3.7418209395640036</v>
      </c>
      <c r="F745" s="53">
        <f>'6aTRaiangProjExample'!G751</f>
        <v>3.4699958906803241</v>
      </c>
      <c r="G745" s="52">
        <f t="shared" si="143"/>
        <v>10.415135336274281</v>
      </c>
      <c r="H745" s="51">
        <f t="shared" si="144"/>
        <v>12.58956274255074</v>
      </c>
      <c r="I745" s="50">
        <f t="shared" si="145"/>
        <v>10.542733278179096</v>
      </c>
      <c r="J745" s="6">
        <f t="shared" si="146"/>
        <v>12.58956274255074</v>
      </c>
      <c r="L745" s="7">
        <f t="shared" si="147"/>
        <v>1</v>
      </c>
      <c r="M745" s="7" t="str">
        <f t="shared" si="148"/>
        <v/>
      </c>
      <c r="N745" s="7" t="str">
        <f t="shared" si="149"/>
        <v/>
      </c>
      <c r="O745" s="7">
        <f t="shared" si="150"/>
        <v>1</v>
      </c>
      <c r="P745" s="7" t="str">
        <f t="shared" si="151"/>
        <v/>
      </c>
      <c r="Q745" s="7">
        <f t="shared" si="152"/>
        <v>1</v>
      </c>
      <c r="R745" s="7" t="str">
        <f t="shared" si="153"/>
        <v/>
      </c>
      <c r="S745" s="7">
        <f t="shared" si="154"/>
        <v>1</v>
      </c>
      <c r="T745" s="7" t="str">
        <f t="shared" si="155"/>
        <v/>
      </c>
      <c r="U745" s="7"/>
    </row>
    <row r="746" spans="1:21" hidden="1" x14ac:dyDescent="0.25">
      <c r="A746" s="53">
        <f>'6aTRaiangProjExample'!B752</f>
        <v>5.8157127624303797</v>
      </c>
      <c r="B746" s="53">
        <f>'6aTRaiangProjExample'!C752</f>
        <v>3.4363945062990489</v>
      </c>
      <c r="C746" s="53">
        <f>'6aTRaiangProjExample'!D752</f>
        <v>5.7255337528251822</v>
      </c>
      <c r="D746" s="53">
        <f>'6aTRaiangProjExample'!E752</f>
        <v>3.5574764920350939</v>
      </c>
      <c r="E746" s="53">
        <f>'6aTRaiangProjExample'!F752</f>
        <v>2.6696651427943978</v>
      </c>
      <c r="F746" s="53">
        <f>'6aTRaiangProjExample'!G752</f>
        <v>3.4859413538786139</v>
      </c>
      <c r="G746" s="52">
        <f t="shared" si="143"/>
        <v>11.541246515255562</v>
      </c>
      <c r="H746" s="51">
        <f t="shared" si="144"/>
        <v>12.859130608344087</v>
      </c>
      <c r="I746" s="50">
        <f t="shared" si="145"/>
        <v>9.5920010029720615</v>
      </c>
      <c r="J746" s="6">
        <f t="shared" si="146"/>
        <v>12.859130608344087</v>
      </c>
      <c r="L746" s="7">
        <f t="shared" si="147"/>
        <v>1</v>
      </c>
      <c r="M746" s="7" t="str">
        <f t="shared" si="148"/>
        <v/>
      </c>
      <c r="N746" s="7" t="str">
        <f t="shared" si="149"/>
        <v/>
      </c>
      <c r="O746" s="7">
        <f t="shared" si="150"/>
        <v>1</v>
      </c>
      <c r="P746" s="7" t="str">
        <f t="shared" si="151"/>
        <v/>
      </c>
      <c r="Q746" s="7">
        <f t="shared" si="152"/>
        <v>1</v>
      </c>
      <c r="R746" s="7" t="str">
        <f t="shared" si="153"/>
        <v/>
      </c>
      <c r="S746" s="7">
        <f t="shared" si="154"/>
        <v>1</v>
      </c>
      <c r="T746" s="7" t="str">
        <f t="shared" si="155"/>
        <v/>
      </c>
      <c r="U746" s="7"/>
    </row>
    <row r="747" spans="1:21" hidden="1" x14ac:dyDescent="0.25">
      <c r="A747" s="53">
        <f>'6aTRaiangProjExample'!B753</f>
        <v>3.4289611577336574</v>
      </c>
      <c r="B747" s="53">
        <f>'6aTRaiangProjExample'!C753</f>
        <v>1.7920605613660145</v>
      </c>
      <c r="C747" s="53">
        <f>'6aTRaiangProjExample'!D753</f>
        <v>5.0941905860502583</v>
      </c>
      <c r="D747" s="53">
        <f>'6aTRaiangProjExample'!E753</f>
        <v>4.1770579518799984</v>
      </c>
      <c r="E747" s="53">
        <f>'6aTRaiangProjExample'!F753</f>
        <v>3.2760401664705663</v>
      </c>
      <c r="F747" s="53">
        <f>'6aTRaiangProjExample'!G753</f>
        <v>2.6279922166510143</v>
      </c>
      <c r="G747" s="52">
        <f t="shared" si="143"/>
        <v>8.5231517437839166</v>
      </c>
      <c r="H747" s="51">
        <f t="shared" si="144"/>
        <v>10.234011326264671</v>
      </c>
      <c r="I747" s="50">
        <f t="shared" si="145"/>
        <v>7.696092944487595</v>
      </c>
      <c r="J747" s="6">
        <f t="shared" si="146"/>
        <v>10.234011326264671</v>
      </c>
      <c r="L747" s="7">
        <f t="shared" si="147"/>
        <v>1</v>
      </c>
      <c r="M747" s="7" t="str">
        <f t="shared" si="148"/>
        <v/>
      </c>
      <c r="N747" s="7" t="str">
        <f t="shared" si="149"/>
        <v/>
      </c>
      <c r="O747" s="7">
        <f t="shared" si="150"/>
        <v>1</v>
      </c>
      <c r="P747" s="7" t="str">
        <f t="shared" si="151"/>
        <v/>
      </c>
      <c r="Q747" s="7">
        <f t="shared" si="152"/>
        <v>1</v>
      </c>
      <c r="R747" s="7" t="str">
        <f t="shared" si="153"/>
        <v/>
      </c>
      <c r="S747" s="7">
        <f t="shared" si="154"/>
        <v>1</v>
      </c>
      <c r="T747" s="7" t="str">
        <f t="shared" si="155"/>
        <v/>
      </c>
      <c r="U747" s="7"/>
    </row>
    <row r="748" spans="1:21" hidden="1" x14ac:dyDescent="0.25">
      <c r="A748" s="53">
        <f>'6aTRaiangProjExample'!B754</f>
        <v>5.147944056221113</v>
      </c>
      <c r="B748" s="53">
        <f>'6aTRaiangProjExample'!C754</f>
        <v>4.7997397344307267</v>
      </c>
      <c r="C748" s="53">
        <f>'6aTRaiangProjExample'!D754</f>
        <v>6.0208122569540246</v>
      </c>
      <c r="D748" s="53">
        <f>'6aTRaiangProjExample'!E754</f>
        <v>3.822838698256791</v>
      </c>
      <c r="E748" s="53">
        <f>'6aTRaiangProjExample'!F754</f>
        <v>2.2796173024123023</v>
      </c>
      <c r="F748" s="53">
        <f>'6aTRaiangProjExample'!G754</f>
        <v>3.296547652349112</v>
      </c>
      <c r="G748" s="52">
        <f t="shared" si="143"/>
        <v>11.168756313175138</v>
      </c>
      <c r="H748" s="51">
        <f t="shared" si="144"/>
        <v>12.267330406827016</v>
      </c>
      <c r="I748" s="50">
        <f t="shared" si="145"/>
        <v>10.37590468919214</v>
      </c>
      <c r="J748" s="6">
        <f t="shared" si="146"/>
        <v>12.267330406827016</v>
      </c>
      <c r="L748" s="7">
        <f t="shared" si="147"/>
        <v>1</v>
      </c>
      <c r="M748" s="7" t="str">
        <f t="shared" si="148"/>
        <v/>
      </c>
      <c r="N748" s="7" t="str">
        <f t="shared" si="149"/>
        <v/>
      </c>
      <c r="O748" s="7">
        <f t="shared" si="150"/>
        <v>1</v>
      </c>
      <c r="P748" s="7" t="str">
        <f t="shared" si="151"/>
        <v/>
      </c>
      <c r="Q748" s="7">
        <f t="shared" si="152"/>
        <v>1</v>
      </c>
      <c r="R748" s="7" t="str">
        <f t="shared" si="153"/>
        <v/>
      </c>
      <c r="S748" s="7">
        <f t="shared" si="154"/>
        <v>1</v>
      </c>
      <c r="T748" s="7" t="str">
        <f t="shared" si="155"/>
        <v/>
      </c>
      <c r="U748" s="7"/>
    </row>
    <row r="749" spans="1:21" hidden="1" x14ac:dyDescent="0.25">
      <c r="A749" s="53">
        <f>'6aTRaiangProjExample'!B755</f>
        <v>4.8248117968241546</v>
      </c>
      <c r="B749" s="53">
        <f>'6aTRaiangProjExample'!C755</f>
        <v>3.9766690325101286</v>
      </c>
      <c r="C749" s="53">
        <f>'6aTRaiangProjExample'!D755</f>
        <v>6.030262244533068</v>
      </c>
      <c r="D749" s="53">
        <f>'6aTRaiangProjExample'!E755</f>
        <v>4.4159969172364057</v>
      </c>
      <c r="E749" s="53">
        <f>'6aTRaiangProjExample'!F755</f>
        <v>2.4759923116724005</v>
      </c>
      <c r="F749" s="53">
        <f>'6aTRaiangProjExample'!G755</f>
        <v>4.2653105876895498</v>
      </c>
      <c r="G749" s="52">
        <f t="shared" si="143"/>
        <v>10.855074041357224</v>
      </c>
      <c r="H749" s="51">
        <f t="shared" si="144"/>
        <v>13.506119301750109</v>
      </c>
      <c r="I749" s="50">
        <f t="shared" si="145"/>
        <v>10.717971931872079</v>
      </c>
      <c r="J749" s="6">
        <f t="shared" si="146"/>
        <v>13.506119301750109</v>
      </c>
      <c r="L749" s="7">
        <f t="shared" si="147"/>
        <v>1</v>
      </c>
      <c r="M749" s="7" t="str">
        <f t="shared" si="148"/>
        <v/>
      </c>
      <c r="N749" s="7" t="str">
        <f t="shared" si="149"/>
        <v/>
      </c>
      <c r="O749" s="7">
        <f t="shared" si="150"/>
        <v>1</v>
      </c>
      <c r="P749" s="7" t="str">
        <f t="shared" si="151"/>
        <v/>
      </c>
      <c r="Q749" s="7">
        <f t="shared" si="152"/>
        <v>1</v>
      </c>
      <c r="R749" s="7" t="str">
        <f t="shared" si="153"/>
        <v/>
      </c>
      <c r="S749" s="7">
        <f t="shared" si="154"/>
        <v>1</v>
      </c>
      <c r="T749" s="7" t="str">
        <f t="shared" si="155"/>
        <v/>
      </c>
      <c r="U749" s="7"/>
    </row>
    <row r="750" spans="1:21" hidden="1" x14ac:dyDescent="0.25">
      <c r="A750" s="53">
        <f>'6aTRaiangProjExample'!B756</f>
        <v>4.0094774172539349</v>
      </c>
      <c r="B750" s="53">
        <f>'6aTRaiangProjExample'!C756</f>
        <v>2.6346019066256945</v>
      </c>
      <c r="C750" s="53">
        <f>'6aTRaiangProjExample'!D756</f>
        <v>5.4492765631474223</v>
      </c>
      <c r="D750" s="53">
        <f>'6aTRaiangProjExample'!E756</f>
        <v>3.9606274529610519</v>
      </c>
      <c r="E750" s="53">
        <f>'6aTRaiangProjExample'!F756</f>
        <v>2.6034404092948846</v>
      </c>
      <c r="F750" s="53">
        <f>'6aTRaiangProjExample'!G756</f>
        <v>3.1636782709557183</v>
      </c>
      <c r="G750" s="52">
        <f t="shared" si="143"/>
        <v>9.4587539804013581</v>
      </c>
      <c r="H750" s="51">
        <f t="shared" si="144"/>
        <v>11.133783141170706</v>
      </c>
      <c r="I750" s="50">
        <f t="shared" si="145"/>
        <v>8.4017205868762979</v>
      </c>
      <c r="J750" s="6">
        <f t="shared" si="146"/>
        <v>11.133783141170706</v>
      </c>
      <c r="L750" s="7">
        <f t="shared" si="147"/>
        <v>1</v>
      </c>
      <c r="M750" s="7" t="str">
        <f t="shared" si="148"/>
        <v/>
      </c>
      <c r="N750" s="7" t="str">
        <f t="shared" si="149"/>
        <v/>
      </c>
      <c r="O750" s="7">
        <f t="shared" si="150"/>
        <v>1</v>
      </c>
      <c r="P750" s="7" t="str">
        <f t="shared" si="151"/>
        <v/>
      </c>
      <c r="Q750" s="7">
        <f t="shared" si="152"/>
        <v>1</v>
      </c>
      <c r="R750" s="7" t="str">
        <f t="shared" si="153"/>
        <v/>
      </c>
      <c r="S750" s="7">
        <f t="shared" si="154"/>
        <v>1</v>
      </c>
      <c r="T750" s="7" t="str">
        <f t="shared" si="155"/>
        <v/>
      </c>
      <c r="U750" s="7"/>
    </row>
    <row r="751" spans="1:21" hidden="1" x14ac:dyDescent="0.25">
      <c r="A751" s="53">
        <f>'6aTRaiangProjExample'!B757</f>
        <v>4.2624566338592436</v>
      </c>
      <c r="B751" s="53">
        <f>'6aTRaiangProjExample'!C757</f>
        <v>3.3063294069369036</v>
      </c>
      <c r="C751" s="53">
        <f>'6aTRaiangProjExample'!D757</f>
        <v>5.8237048993952953</v>
      </c>
      <c r="D751" s="53">
        <f>'6aTRaiangProjExample'!E757</f>
        <v>3.5584278819891715</v>
      </c>
      <c r="E751" s="53">
        <f>'6aTRaiangProjExample'!F757</f>
        <v>2.9573272452671211</v>
      </c>
      <c r="F751" s="53">
        <f>'6aTRaiangProjExample'!G757</f>
        <v>3.2707018476809377</v>
      </c>
      <c r="G751" s="52">
        <f t="shared" si="143"/>
        <v>10.08616153325454</v>
      </c>
      <c r="H751" s="51">
        <f t="shared" si="144"/>
        <v>11.091586363529352</v>
      </c>
      <c r="I751" s="50">
        <f t="shared" si="145"/>
        <v>9.5343584998849629</v>
      </c>
      <c r="J751" s="6">
        <f t="shared" si="146"/>
        <v>11.091586363529352</v>
      </c>
      <c r="L751" s="7">
        <f t="shared" si="147"/>
        <v>1</v>
      </c>
      <c r="M751" s="7" t="str">
        <f t="shared" si="148"/>
        <v/>
      </c>
      <c r="N751" s="7" t="str">
        <f t="shared" si="149"/>
        <v/>
      </c>
      <c r="O751" s="7">
        <f t="shared" si="150"/>
        <v>1</v>
      </c>
      <c r="P751" s="7" t="str">
        <f t="shared" si="151"/>
        <v/>
      </c>
      <c r="Q751" s="7">
        <f t="shared" si="152"/>
        <v>1</v>
      </c>
      <c r="R751" s="7" t="str">
        <f t="shared" si="153"/>
        <v/>
      </c>
      <c r="S751" s="7">
        <f t="shared" si="154"/>
        <v>1</v>
      </c>
      <c r="T751" s="7" t="str">
        <f t="shared" si="155"/>
        <v/>
      </c>
      <c r="U751" s="7"/>
    </row>
    <row r="752" spans="1:21" hidden="1" x14ac:dyDescent="0.25">
      <c r="A752" s="53">
        <f>'6aTRaiangProjExample'!B758</f>
        <v>3.555811427181399</v>
      </c>
      <c r="B752" s="53">
        <f>'6aTRaiangProjExample'!C758</f>
        <v>2.3078607628262109</v>
      </c>
      <c r="C752" s="53">
        <f>'6aTRaiangProjExample'!D758</f>
        <v>5.992129534668714</v>
      </c>
      <c r="D752" s="53">
        <f>'6aTRaiangProjExample'!E758</f>
        <v>4.7474492666933612</v>
      </c>
      <c r="E752" s="53">
        <f>'6aTRaiangProjExample'!F758</f>
        <v>1.8737362730823151</v>
      </c>
      <c r="F752" s="53">
        <f>'6aTRaiangProjExample'!G758</f>
        <v>2.5875724068080079</v>
      </c>
      <c r="G752" s="52">
        <f t="shared" si="143"/>
        <v>9.547940961850113</v>
      </c>
      <c r="H752" s="51">
        <f t="shared" si="144"/>
        <v>10.890833100682768</v>
      </c>
      <c r="I752" s="50">
        <f t="shared" si="145"/>
        <v>6.7691694427165334</v>
      </c>
      <c r="J752" s="6">
        <f t="shared" si="146"/>
        <v>10.890833100682768</v>
      </c>
      <c r="L752" s="7">
        <f t="shared" si="147"/>
        <v>1</v>
      </c>
      <c r="M752" s="7" t="str">
        <f t="shared" si="148"/>
        <v/>
      </c>
      <c r="N752" s="7" t="str">
        <f t="shared" si="149"/>
        <v/>
      </c>
      <c r="O752" s="7">
        <f t="shared" si="150"/>
        <v>1</v>
      </c>
      <c r="P752" s="7" t="str">
        <f t="shared" si="151"/>
        <v/>
      </c>
      <c r="Q752" s="7">
        <f t="shared" si="152"/>
        <v>1</v>
      </c>
      <c r="R752" s="7" t="str">
        <f t="shared" si="153"/>
        <v/>
      </c>
      <c r="S752" s="7">
        <f t="shared" si="154"/>
        <v>1</v>
      </c>
      <c r="T752" s="7" t="str">
        <f t="shared" si="155"/>
        <v/>
      </c>
      <c r="U752" s="7"/>
    </row>
    <row r="753" spans="1:21" hidden="1" x14ac:dyDescent="0.25">
      <c r="A753" s="53">
        <f>'6aTRaiangProjExample'!B759</f>
        <v>3.5297573625161411</v>
      </c>
      <c r="B753" s="53">
        <f>'6aTRaiangProjExample'!C759</f>
        <v>2.7537958672949348</v>
      </c>
      <c r="C753" s="53">
        <f>'6aTRaiangProjExample'!D759</f>
        <v>5.1441775054535972</v>
      </c>
      <c r="D753" s="53">
        <f>'6aTRaiangProjExample'!E759</f>
        <v>3.772951966893042</v>
      </c>
      <c r="E753" s="53">
        <f>'6aTRaiangProjExample'!F759</f>
        <v>3.3150710247972062</v>
      </c>
      <c r="F753" s="53">
        <f>'6aTRaiangProjExample'!G759</f>
        <v>4.1808922983937089</v>
      </c>
      <c r="G753" s="52">
        <f t="shared" si="143"/>
        <v>8.6739348679697379</v>
      </c>
      <c r="H753" s="51">
        <f t="shared" si="144"/>
        <v>11.483601627802891</v>
      </c>
      <c r="I753" s="50">
        <f t="shared" si="145"/>
        <v>10.24975919048585</v>
      </c>
      <c r="J753" s="6">
        <f t="shared" si="146"/>
        <v>11.483601627802891</v>
      </c>
      <c r="L753" s="7">
        <f t="shared" si="147"/>
        <v>1</v>
      </c>
      <c r="M753" s="7" t="str">
        <f t="shared" si="148"/>
        <v/>
      </c>
      <c r="N753" s="7" t="str">
        <f t="shared" si="149"/>
        <v/>
      </c>
      <c r="O753" s="7">
        <f t="shared" si="150"/>
        <v>1</v>
      </c>
      <c r="P753" s="7" t="str">
        <f t="shared" si="151"/>
        <v/>
      </c>
      <c r="Q753" s="7">
        <f t="shared" si="152"/>
        <v>1</v>
      </c>
      <c r="R753" s="7" t="str">
        <f t="shared" si="153"/>
        <v/>
      </c>
      <c r="S753" s="7">
        <f t="shared" si="154"/>
        <v>1</v>
      </c>
      <c r="T753" s="7" t="str">
        <f t="shared" si="155"/>
        <v/>
      </c>
      <c r="U753" s="7"/>
    </row>
    <row r="754" spans="1:21" hidden="1" x14ac:dyDescent="0.25">
      <c r="A754" s="53">
        <f>'6aTRaiangProjExample'!B760</f>
        <v>4.3051745587493881</v>
      </c>
      <c r="B754" s="53">
        <f>'6aTRaiangProjExample'!C760</f>
        <v>2.127979779375007</v>
      </c>
      <c r="C754" s="53">
        <f>'6aTRaiangProjExample'!D760</f>
        <v>6.38220979553736</v>
      </c>
      <c r="D754" s="53">
        <f>'6aTRaiangProjExample'!E760</f>
        <v>3.5987890876043149</v>
      </c>
      <c r="E754" s="53">
        <f>'6aTRaiangProjExample'!F760</f>
        <v>3.0646714694668704</v>
      </c>
      <c r="F754" s="53">
        <f>'6aTRaiangProjExample'!G760</f>
        <v>3.2301565416955258</v>
      </c>
      <c r="G754" s="52">
        <f t="shared" si="143"/>
        <v>10.687384354286749</v>
      </c>
      <c r="H754" s="51">
        <f t="shared" si="144"/>
        <v>11.134120188049229</v>
      </c>
      <c r="I754" s="50">
        <f t="shared" si="145"/>
        <v>8.4228077905374032</v>
      </c>
      <c r="J754" s="6">
        <f t="shared" si="146"/>
        <v>11.134120188049229</v>
      </c>
      <c r="L754" s="7">
        <f t="shared" si="147"/>
        <v>1</v>
      </c>
      <c r="M754" s="7" t="str">
        <f t="shared" si="148"/>
        <v/>
      </c>
      <c r="N754" s="7" t="str">
        <f t="shared" si="149"/>
        <v/>
      </c>
      <c r="O754" s="7">
        <f t="shared" si="150"/>
        <v>1</v>
      </c>
      <c r="P754" s="7" t="str">
        <f t="shared" si="151"/>
        <v/>
      </c>
      <c r="Q754" s="7">
        <f t="shared" si="152"/>
        <v>1</v>
      </c>
      <c r="R754" s="7" t="str">
        <f t="shared" si="153"/>
        <v/>
      </c>
      <c r="S754" s="7">
        <f t="shared" si="154"/>
        <v>1</v>
      </c>
      <c r="T754" s="7" t="str">
        <f t="shared" si="155"/>
        <v/>
      </c>
      <c r="U754" s="7"/>
    </row>
    <row r="755" spans="1:21" hidden="1" x14ac:dyDescent="0.25">
      <c r="A755" s="53">
        <f>'6aTRaiangProjExample'!B761</f>
        <v>3.9256330504990027</v>
      </c>
      <c r="B755" s="53">
        <f>'6aTRaiangProjExample'!C761</f>
        <v>2.4818559510148752</v>
      </c>
      <c r="C755" s="53">
        <f>'6aTRaiangProjExample'!D761</f>
        <v>6.1942828774371081</v>
      </c>
      <c r="D755" s="53">
        <f>'6aTRaiangProjExample'!E761</f>
        <v>4.6013732965998146</v>
      </c>
      <c r="E755" s="53">
        <f>'6aTRaiangProjExample'!F761</f>
        <v>2.8753740870933795</v>
      </c>
      <c r="F755" s="53">
        <f>'6aTRaiangProjExample'!G761</f>
        <v>3.1171889850646184</v>
      </c>
      <c r="G755" s="52">
        <f t="shared" si="143"/>
        <v>10.119915927936111</v>
      </c>
      <c r="H755" s="51">
        <f t="shared" si="144"/>
        <v>11.644195332163436</v>
      </c>
      <c r="I755" s="50">
        <f t="shared" si="145"/>
        <v>8.4744190231728727</v>
      </c>
      <c r="J755" s="6">
        <f t="shared" si="146"/>
        <v>11.644195332163436</v>
      </c>
      <c r="L755" s="7">
        <f t="shared" si="147"/>
        <v>1</v>
      </c>
      <c r="M755" s="7" t="str">
        <f t="shared" si="148"/>
        <v/>
      </c>
      <c r="N755" s="7" t="str">
        <f t="shared" si="149"/>
        <v/>
      </c>
      <c r="O755" s="7">
        <f t="shared" si="150"/>
        <v>1</v>
      </c>
      <c r="P755" s="7" t="str">
        <f t="shared" si="151"/>
        <v/>
      </c>
      <c r="Q755" s="7">
        <f t="shared" si="152"/>
        <v>1</v>
      </c>
      <c r="R755" s="7" t="str">
        <f t="shared" si="153"/>
        <v/>
      </c>
      <c r="S755" s="7">
        <f t="shared" si="154"/>
        <v>1</v>
      </c>
      <c r="T755" s="7" t="str">
        <f t="shared" si="155"/>
        <v/>
      </c>
      <c r="U755" s="7"/>
    </row>
    <row r="756" spans="1:21" hidden="1" x14ac:dyDescent="0.25">
      <c r="A756" s="53">
        <f>'6aTRaiangProjExample'!B762</f>
        <v>4.1428282495397282</v>
      </c>
      <c r="B756" s="53">
        <f>'6aTRaiangProjExample'!C762</f>
        <v>1.6533378849759939</v>
      </c>
      <c r="C756" s="53">
        <f>'6aTRaiangProjExample'!D762</f>
        <v>4.9667873365233373</v>
      </c>
      <c r="D756" s="53">
        <f>'6aTRaiangProjExample'!E762</f>
        <v>3.1923525469648242</v>
      </c>
      <c r="E756" s="53">
        <f>'6aTRaiangProjExample'!F762</f>
        <v>1.9570844909579341</v>
      </c>
      <c r="F756" s="53">
        <f>'6aTRaiangProjExample'!G762</f>
        <v>3.251508053329609</v>
      </c>
      <c r="G756" s="52">
        <f t="shared" si="143"/>
        <v>9.1096155860630645</v>
      </c>
      <c r="H756" s="51">
        <f t="shared" si="144"/>
        <v>10.586688849834161</v>
      </c>
      <c r="I756" s="50">
        <f t="shared" si="145"/>
        <v>6.8619304292635377</v>
      </c>
      <c r="J756" s="6">
        <f t="shared" si="146"/>
        <v>10.586688849834161</v>
      </c>
      <c r="L756" s="7">
        <f t="shared" si="147"/>
        <v>1</v>
      </c>
      <c r="M756" s="7" t="str">
        <f t="shared" si="148"/>
        <v/>
      </c>
      <c r="N756" s="7" t="str">
        <f t="shared" si="149"/>
        <v/>
      </c>
      <c r="O756" s="7">
        <f t="shared" si="150"/>
        <v>1</v>
      </c>
      <c r="P756" s="7" t="str">
        <f t="shared" si="151"/>
        <v/>
      </c>
      <c r="Q756" s="7">
        <f t="shared" si="152"/>
        <v>1</v>
      </c>
      <c r="R756" s="7" t="str">
        <f t="shared" si="153"/>
        <v/>
      </c>
      <c r="S756" s="7">
        <f t="shared" si="154"/>
        <v>1</v>
      </c>
      <c r="T756" s="7" t="str">
        <f t="shared" si="155"/>
        <v/>
      </c>
      <c r="U756" s="7"/>
    </row>
    <row r="757" spans="1:21" hidden="1" x14ac:dyDescent="0.25">
      <c r="A757" s="53">
        <f>'6aTRaiangProjExample'!B763</f>
        <v>4.231664570861839</v>
      </c>
      <c r="B757" s="53">
        <f>'6aTRaiangProjExample'!C763</f>
        <v>3.5023015372904167</v>
      </c>
      <c r="C757" s="53">
        <f>'6aTRaiangProjExample'!D763</f>
        <v>5.628005177998781</v>
      </c>
      <c r="D757" s="53">
        <f>'6aTRaiangProjExample'!E763</f>
        <v>3.2363463993964623</v>
      </c>
      <c r="E757" s="53">
        <f>'6aTRaiangProjExample'!F763</f>
        <v>2.3741700208994021</v>
      </c>
      <c r="F757" s="53">
        <f>'6aTRaiangProjExample'!G763</f>
        <v>3.0076924154157818</v>
      </c>
      <c r="G757" s="52">
        <f t="shared" si="143"/>
        <v>9.85966974886062</v>
      </c>
      <c r="H757" s="51">
        <f t="shared" si="144"/>
        <v>10.475703385674084</v>
      </c>
      <c r="I757" s="50">
        <f t="shared" si="145"/>
        <v>8.8841639736056006</v>
      </c>
      <c r="J757" s="6">
        <f t="shared" si="146"/>
        <v>10.475703385674084</v>
      </c>
      <c r="L757" s="7">
        <f t="shared" si="147"/>
        <v>1</v>
      </c>
      <c r="M757" s="7" t="str">
        <f t="shared" si="148"/>
        <v/>
      </c>
      <c r="N757" s="7" t="str">
        <f t="shared" si="149"/>
        <v/>
      </c>
      <c r="O757" s="7">
        <f t="shared" si="150"/>
        <v>1</v>
      </c>
      <c r="P757" s="7" t="str">
        <f t="shared" si="151"/>
        <v/>
      </c>
      <c r="Q757" s="7">
        <f t="shared" si="152"/>
        <v>1</v>
      </c>
      <c r="R757" s="7" t="str">
        <f t="shared" si="153"/>
        <v/>
      </c>
      <c r="S757" s="7">
        <f t="shared" si="154"/>
        <v>1</v>
      </c>
      <c r="T757" s="7" t="str">
        <f t="shared" si="155"/>
        <v/>
      </c>
      <c r="U757" s="7"/>
    </row>
    <row r="758" spans="1:21" hidden="1" x14ac:dyDescent="0.25">
      <c r="A758" s="53">
        <f>'6aTRaiangProjExample'!B764</f>
        <v>4.9679434999824679</v>
      </c>
      <c r="B758" s="53">
        <f>'6aTRaiangProjExample'!C764</f>
        <v>2.6500557693695903</v>
      </c>
      <c r="C758" s="53">
        <f>'6aTRaiangProjExample'!D764</f>
        <v>6.1661519243311282</v>
      </c>
      <c r="D758" s="53">
        <f>'6aTRaiangProjExample'!E764</f>
        <v>4.2475649497753754</v>
      </c>
      <c r="E758" s="53">
        <f>'6aTRaiangProjExample'!F764</f>
        <v>1.6215899623032817</v>
      </c>
      <c r="F758" s="53">
        <f>'6aTRaiangProjExample'!G764</f>
        <v>2.6041470521636598</v>
      </c>
      <c r="G758" s="52">
        <f t="shared" si="143"/>
        <v>11.134095424313596</v>
      </c>
      <c r="H758" s="51">
        <f t="shared" si="144"/>
        <v>11.819655501921503</v>
      </c>
      <c r="I758" s="50">
        <f t="shared" si="145"/>
        <v>6.8757927838365323</v>
      </c>
      <c r="J758" s="6">
        <f t="shared" si="146"/>
        <v>11.819655501921503</v>
      </c>
      <c r="L758" s="7">
        <f t="shared" si="147"/>
        <v>1</v>
      </c>
      <c r="M758" s="7" t="str">
        <f t="shared" si="148"/>
        <v/>
      </c>
      <c r="N758" s="7" t="str">
        <f t="shared" si="149"/>
        <v/>
      </c>
      <c r="O758" s="7">
        <f t="shared" si="150"/>
        <v>1</v>
      </c>
      <c r="P758" s="7" t="str">
        <f t="shared" si="151"/>
        <v/>
      </c>
      <c r="Q758" s="7">
        <f t="shared" si="152"/>
        <v>1</v>
      </c>
      <c r="R758" s="7" t="str">
        <f t="shared" si="153"/>
        <v/>
      </c>
      <c r="S758" s="7">
        <f t="shared" si="154"/>
        <v>1</v>
      </c>
      <c r="T758" s="7" t="str">
        <f t="shared" si="155"/>
        <v/>
      </c>
      <c r="U758" s="7"/>
    </row>
    <row r="759" spans="1:21" hidden="1" x14ac:dyDescent="0.25">
      <c r="A759" s="53">
        <f>'6aTRaiangProjExample'!B765</f>
        <v>4.4045263381715616</v>
      </c>
      <c r="B759" s="53">
        <f>'6aTRaiangProjExample'!C765</f>
        <v>4.4379350184637145</v>
      </c>
      <c r="C759" s="53">
        <f>'6aTRaiangProjExample'!D765</f>
        <v>6.5357323924624557</v>
      </c>
      <c r="D759" s="53">
        <f>'6aTRaiangProjExample'!E765</f>
        <v>4.2217003711958467</v>
      </c>
      <c r="E759" s="53">
        <f>'6aTRaiangProjExample'!F765</f>
        <v>1.8453312504959429</v>
      </c>
      <c r="F759" s="53">
        <f>'6aTRaiangProjExample'!G765</f>
        <v>3.2843169057258956</v>
      </c>
      <c r="G759" s="52">
        <f t="shared" si="143"/>
        <v>10.940258730634017</v>
      </c>
      <c r="H759" s="51">
        <f t="shared" si="144"/>
        <v>11.910543615093303</v>
      </c>
      <c r="I759" s="50">
        <f t="shared" si="145"/>
        <v>9.5675831746855522</v>
      </c>
      <c r="J759" s="6">
        <f t="shared" si="146"/>
        <v>11.910543615093303</v>
      </c>
      <c r="L759" s="7">
        <f t="shared" si="147"/>
        <v>1</v>
      </c>
      <c r="M759" s="7" t="str">
        <f t="shared" si="148"/>
        <v/>
      </c>
      <c r="N759" s="7" t="str">
        <f t="shared" si="149"/>
        <v/>
      </c>
      <c r="O759" s="7">
        <f t="shared" si="150"/>
        <v>1</v>
      </c>
      <c r="P759" s="7" t="str">
        <f t="shared" si="151"/>
        <v/>
      </c>
      <c r="Q759" s="7">
        <f t="shared" si="152"/>
        <v>1</v>
      </c>
      <c r="R759" s="7" t="str">
        <f t="shared" si="153"/>
        <v/>
      </c>
      <c r="S759" s="7">
        <f t="shared" si="154"/>
        <v>1</v>
      </c>
      <c r="T759" s="7" t="str">
        <f t="shared" si="155"/>
        <v/>
      </c>
      <c r="U759" s="7"/>
    </row>
    <row r="760" spans="1:21" hidden="1" x14ac:dyDescent="0.25">
      <c r="A760" s="53">
        <f>'6aTRaiangProjExample'!B766</f>
        <v>4.6998623491882201</v>
      </c>
      <c r="B760" s="53">
        <f>'6aTRaiangProjExample'!C766</f>
        <v>3.1133496246093548</v>
      </c>
      <c r="C760" s="53">
        <f>'6aTRaiangProjExample'!D766</f>
        <v>4.3775285611657457</v>
      </c>
      <c r="D760" s="53">
        <f>'6aTRaiangProjExample'!E766</f>
        <v>3.73035133940625</v>
      </c>
      <c r="E760" s="53">
        <f>'6aTRaiangProjExample'!F766</f>
        <v>2.0775459476334674</v>
      </c>
      <c r="F760" s="53">
        <f>'6aTRaiangProjExample'!G766</f>
        <v>2.9210047288480072</v>
      </c>
      <c r="G760" s="52">
        <f t="shared" si="143"/>
        <v>9.0773909103539658</v>
      </c>
      <c r="H760" s="51">
        <f t="shared" si="144"/>
        <v>11.351218417442478</v>
      </c>
      <c r="I760" s="50">
        <f t="shared" si="145"/>
        <v>8.111900301090829</v>
      </c>
      <c r="J760" s="6">
        <f t="shared" si="146"/>
        <v>11.351218417442478</v>
      </c>
      <c r="L760" s="7">
        <f t="shared" si="147"/>
        <v>1</v>
      </c>
      <c r="M760" s="7" t="str">
        <f t="shared" si="148"/>
        <v/>
      </c>
      <c r="N760" s="7" t="str">
        <f t="shared" si="149"/>
        <v/>
      </c>
      <c r="O760" s="7">
        <f t="shared" si="150"/>
        <v>1</v>
      </c>
      <c r="P760" s="7" t="str">
        <f t="shared" si="151"/>
        <v/>
      </c>
      <c r="Q760" s="7">
        <f t="shared" si="152"/>
        <v>1</v>
      </c>
      <c r="R760" s="7" t="str">
        <f t="shared" si="153"/>
        <v/>
      </c>
      <c r="S760" s="7">
        <f t="shared" si="154"/>
        <v>1</v>
      </c>
      <c r="T760" s="7" t="str">
        <f t="shared" si="155"/>
        <v/>
      </c>
      <c r="U760" s="7"/>
    </row>
    <row r="761" spans="1:21" hidden="1" x14ac:dyDescent="0.25">
      <c r="A761" s="53">
        <f>'6aTRaiangProjExample'!B767</f>
        <v>3.3074157560983619</v>
      </c>
      <c r="B761" s="53">
        <f>'6aTRaiangProjExample'!C767</f>
        <v>3.5722955480231797</v>
      </c>
      <c r="C761" s="53">
        <f>'6aTRaiangProjExample'!D767</f>
        <v>6.2825942830015356</v>
      </c>
      <c r="D761" s="53">
        <f>'6aTRaiangProjExample'!E767</f>
        <v>4.1181404503068419</v>
      </c>
      <c r="E761" s="53">
        <f>'6aTRaiangProjExample'!F767</f>
        <v>2.8403600186717326</v>
      </c>
      <c r="F761" s="53">
        <f>'6aTRaiangProjExample'!G767</f>
        <v>3.5475100646676565</v>
      </c>
      <c r="G761" s="52">
        <f t="shared" si="143"/>
        <v>9.5900100390998979</v>
      </c>
      <c r="H761" s="51">
        <f t="shared" si="144"/>
        <v>10.973066271072861</v>
      </c>
      <c r="I761" s="50">
        <f t="shared" si="145"/>
        <v>9.9601656313625693</v>
      </c>
      <c r="J761" s="6">
        <f t="shared" si="146"/>
        <v>10.973066271072861</v>
      </c>
      <c r="L761" s="7">
        <f t="shared" si="147"/>
        <v>1</v>
      </c>
      <c r="M761" s="7" t="str">
        <f t="shared" si="148"/>
        <v/>
      </c>
      <c r="N761" s="7" t="str">
        <f t="shared" si="149"/>
        <v/>
      </c>
      <c r="O761" s="7">
        <f t="shared" si="150"/>
        <v>1</v>
      </c>
      <c r="P761" s="7" t="str">
        <f t="shared" si="151"/>
        <v/>
      </c>
      <c r="Q761" s="7">
        <f t="shared" si="152"/>
        <v>1</v>
      </c>
      <c r="R761" s="7" t="str">
        <f t="shared" si="153"/>
        <v/>
      </c>
      <c r="S761" s="7">
        <f t="shared" si="154"/>
        <v>1</v>
      </c>
      <c r="T761" s="7" t="str">
        <f t="shared" si="155"/>
        <v/>
      </c>
      <c r="U761" s="7"/>
    </row>
    <row r="762" spans="1:21" hidden="1" x14ac:dyDescent="0.25">
      <c r="A762" s="53">
        <f>'6aTRaiangProjExample'!B768</f>
        <v>4.4343663402514588</v>
      </c>
      <c r="B762" s="53">
        <f>'6aTRaiangProjExample'!C768</f>
        <v>3.2930965273002348</v>
      </c>
      <c r="C762" s="53">
        <f>'6aTRaiangProjExample'!D768</f>
        <v>4.7710720952678791</v>
      </c>
      <c r="D762" s="53">
        <f>'6aTRaiangProjExample'!E768</f>
        <v>4.2293762487777915</v>
      </c>
      <c r="E762" s="53">
        <f>'6aTRaiangProjExample'!F768</f>
        <v>3.6463115545797407</v>
      </c>
      <c r="F762" s="53">
        <f>'6aTRaiangProjExample'!G768</f>
        <v>3.3022823999512125</v>
      </c>
      <c r="G762" s="52">
        <f t="shared" si="143"/>
        <v>9.205438435519337</v>
      </c>
      <c r="H762" s="51">
        <f t="shared" si="144"/>
        <v>11.966024988980465</v>
      </c>
      <c r="I762" s="50">
        <f t="shared" si="145"/>
        <v>10.241690481831188</v>
      </c>
      <c r="J762" s="6">
        <f t="shared" si="146"/>
        <v>11.966024988980465</v>
      </c>
      <c r="L762" s="7">
        <f t="shared" si="147"/>
        <v>1</v>
      </c>
      <c r="M762" s="7" t="str">
        <f t="shared" si="148"/>
        <v/>
      </c>
      <c r="N762" s="7" t="str">
        <f t="shared" si="149"/>
        <v/>
      </c>
      <c r="O762" s="7">
        <f t="shared" si="150"/>
        <v>1</v>
      </c>
      <c r="P762" s="7" t="str">
        <f t="shared" si="151"/>
        <v/>
      </c>
      <c r="Q762" s="7">
        <f t="shared" si="152"/>
        <v>1</v>
      </c>
      <c r="R762" s="7" t="str">
        <f t="shared" si="153"/>
        <v/>
      </c>
      <c r="S762" s="7">
        <f t="shared" si="154"/>
        <v>1</v>
      </c>
      <c r="T762" s="7" t="str">
        <f t="shared" si="155"/>
        <v/>
      </c>
      <c r="U762" s="7"/>
    </row>
    <row r="763" spans="1:21" hidden="1" x14ac:dyDescent="0.25">
      <c r="A763" s="53">
        <f>'6aTRaiangProjExample'!B769</f>
        <v>3.1842508104923111</v>
      </c>
      <c r="B763" s="53">
        <f>'6aTRaiangProjExample'!C769</f>
        <v>3.221838751198399</v>
      </c>
      <c r="C763" s="53">
        <f>'6aTRaiangProjExample'!D769</f>
        <v>6.0976946844282853</v>
      </c>
      <c r="D763" s="53">
        <f>'6aTRaiangProjExample'!E769</f>
        <v>3.7861328167864348</v>
      </c>
      <c r="E763" s="53">
        <f>'6aTRaiangProjExample'!F769</f>
        <v>2.1269081189092005</v>
      </c>
      <c r="F763" s="53">
        <f>'6aTRaiangProjExample'!G769</f>
        <v>3.0388057689180412</v>
      </c>
      <c r="G763" s="52">
        <f t="shared" si="143"/>
        <v>9.2819454949205955</v>
      </c>
      <c r="H763" s="51">
        <f t="shared" si="144"/>
        <v>10.009189396196788</v>
      </c>
      <c r="I763" s="50">
        <f t="shared" si="145"/>
        <v>8.3875526390256407</v>
      </c>
      <c r="J763" s="6">
        <f t="shared" si="146"/>
        <v>10.009189396196788</v>
      </c>
      <c r="L763" s="7">
        <f t="shared" si="147"/>
        <v>1</v>
      </c>
      <c r="M763" s="7" t="str">
        <f t="shared" si="148"/>
        <v/>
      </c>
      <c r="N763" s="7" t="str">
        <f t="shared" si="149"/>
        <v/>
      </c>
      <c r="O763" s="7">
        <f t="shared" si="150"/>
        <v>1</v>
      </c>
      <c r="P763" s="7" t="str">
        <f t="shared" si="151"/>
        <v/>
      </c>
      <c r="Q763" s="7">
        <f t="shared" si="152"/>
        <v>1</v>
      </c>
      <c r="R763" s="7" t="str">
        <f t="shared" si="153"/>
        <v/>
      </c>
      <c r="S763" s="7">
        <f t="shared" si="154"/>
        <v>1</v>
      </c>
      <c r="T763" s="7" t="str">
        <f t="shared" si="155"/>
        <v/>
      </c>
      <c r="U763" s="7"/>
    </row>
    <row r="764" spans="1:21" hidden="1" x14ac:dyDescent="0.25">
      <c r="A764" s="53">
        <f>'6aTRaiangProjExample'!B770</f>
        <v>4.2748310421284827</v>
      </c>
      <c r="B764" s="53">
        <f>'6aTRaiangProjExample'!C770</f>
        <v>1.479673659241505</v>
      </c>
      <c r="C764" s="53">
        <f>'6aTRaiangProjExample'!D770</f>
        <v>6.4355767147956033</v>
      </c>
      <c r="D764" s="53">
        <f>'6aTRaiangProjExample'!E770</f>
        <v>4.1722922903230275</v>
      </c>
      <c r="E764" s="53">
        <f>'6aTRaiangProjExample'!F770</f>
        <v>2.7112092334949249</v>
      </c>
      <c r="F764" s="53">
        <f>'6aTRaiangProjExample'!G770</f>
        <v>3.7197728099739287</v>
      </c>
      <c r="G764" s="52">
        <f t="shared" si="143"/>
        <v>10.710407756924086</v>
      </c>
      <c r="H764" s="51">
        <f t="shared" si="144"/>
        <v>12.16689614242544</v>
      </c>
      <c r="I764" s="50">
        <f t="shared" si="145"/>
        <v>7.9106557027103586</v>
      </c>
      <c r="J764" s="6">
        <f t="shared" si="146"/>
        <v>12.16689614242544</v>
      </c>
      <c r="L764" s="7">
        <f t="shared" si="147"/>
        <v>1</v>
      </c>
      <c r="M764" s="7" t="str">
        <f t="shared" si="148"/>
        <v/>
      </c>
      <c r="N764" s="7" t="str">
        <f t="shared" si="149"/>
        <v/>
      </c>
      <c r="O764" s="7">
        <f t="shared" si="150"/>
        <v>1</v>
      </c>
      <c r="P764" s="7" t="str">
        <f t="shared" si="151"/>
        <v/>
      </c>
      <c r="Q764" s="7">
        <f t="shared" si="152"/>
        <v>1</v>
      </c>
      <c r="R764" s="7" t="str">
        <f t="shared" si="153"/>
        <v/>
      </c>
      <c r="S764" s="7">
        <f t="shared" si="154"/>
        <v>1</v>
      </c>
      <c r="T764" s="7" t="str">
        <f t="shared" si="155"/>
        <v/>
      </c>
      <c r="U764" s="7"/>
    </row>
    <row r="765" spans="1:21" hidden="1" x14ac:dyDescent="0.25">
      <c r="A765" s="53">
        <f>'6aTRaiangProjExample'!B771</f>
        <v>4.5534454570406178</v>
      </c>
      <c r="B765" s="53">
        <f>'6aTRaiangProjExample'!C771</f>
        <v>1.7160105468140348</v>
      </c>
      <c r="C765" s="53">
        <f>'6aTRaiangProjExample'!D771</f>
        <v>4.3996820324368118</v>
      </c>
      <c r="D765" s="53">
        <f>'6aTRaiangProjExample'!E771</f>
        <v>4.4993356251234591</v>
      </c>
      <c r="E765" s="53">
        <f>'6aTRaiangProjExample'!F771</f>
        <v>1.7529220474461653</v>
      </c>
      <c r="F765" s="53">
        <f>'6aTRaiangProjExample'!G771</f>
        <v>2.8638692538228199</v>
      </c>
      <c r="G765" s="52">
        <f t="shared" si="143"/>
        <v>8.9531274894774295</v>
      </c>
      <c r="H765" s="51">
        <f t="shared" si="144"/>
        <v>11.916650335986898</v>
      </c>
      <c r="I765" s="50">
        <f t="shared" si="145"/>
        <v>6.3328018480830197</v>
      </c>
      <c r="J765" s="6">
        <f t="shared" si="146"/>
        <v>11.916650335986898</v>
      </c>
      <c r="L765" s="7">
        <f t="shared" si="147"/>
        <v>1</v>
      </c>
      <c r="M765" s="7" t="str">
        <f t="shared" si="148"/>
        <v/>
      </c>
      <c r="N765" s="7" t="str">
        <f t="shared" si="149"/>
        <v/>
      </c>
      <c r="O765" s="7">
        <f t="shared" si="150"/>
        <v>1</v>
      </c>
      <c r="P765" s="7" t="str">
        <f t="shared" si="151"/>
        <v/>
      </c>
      <c r="Q765" s="7">
        <f t="shared" si="152"/>
        <v>1</v>
      </c>
      <c r="R765" s="7" t="str">
        <f t="shared" si="153"/>
        <v/>
      </c>
      <c r="S765" s="7">
        <f t="shared" si="154"/>
        <v>1</v>
      </c>
      <c r="T765" s="7" t="str">
        <f t="shared" si="155"/>
        <v/>
      </c>
      <c r="U765" s="7"/>
    </row>
    <row r="766" spans="1:21" hidden="1" x14ac:dyDescent="0.25">
      <c r="A766" s="53">
        <f>'6aTRaiangProjExample'!B772</f>
        <v>4.2294628541132706</v>
      </c>
      <c r="B766" s="53">
        <f>'6aTRaiangProjExample'!C772</f>
        <v>4.1548464736042074</v>
      </c>
      <c r="C766" s="53">
        <f>'6aTRaiangProjExample'!D772</f>
        <v>5.5049604298329919</v>
      </c>
      <c r="D766" s="53">
        <f>'6aTRaiangProjExample'!E772</f>
        <v>4.3931433964554172</v>
      </c>
      <c r="E766" s="53">
        <f>'6aTRaiangProjExample'!F772</f>
        <v>2.0077404744625995</v>
      </c>
      <c r="F766" s="53">
        <f>'6aTRaiangProjExample'!G772</f>
        <v>3.4692886444799296</v>
      </c>
      <c r="G766" s="52">
        <f t="shared" si="143"/>
        <v>9.7344232839462634</v>
      </c>
      <c r="H766" s="51">
        <f t="shared" si="144"/>
        <v>12.091894895048616</v>
      </c>
      <c r="I766" s="50">
        <f t="shared" si="145"/>
        <v>9.6318755925467361</v>
      </c>
      <c r="J766" s="6">
        <f t="shared" si="146"/>
        <v>12.091894895048616</v>
      </c>
      <c r="L766" s="7">
        <f t="shared" si="147"/>
        <v>1</v>
      </c>
      <c r="M766" s="7" t="str">
        <f t="shared" si="148"/>
        <v/>
      </c>
      <c r="N766" s="7" t="str">
        <f t="shared" si="149"/>
        <v/>
      </c>
      <c r="O766" s="7">
        <f t="shared" si="150"/>
        <v>1</v>
      </c>
      <c r="P766" s="7" t="str">
        <f t="shared" si="151"/>
        <v/>
      </c>
      <c r="Q766" s="7">
        <f t="shared" si="152"/>
        <v>1</v>
      </c>
      <c r="R766" s="7" t="str">
        <f t="shared" si="153"/>
        <v/>
      </c>
      <c r="S766" s="7">
        <f t="shared" si="154"/>
        <v>1</v>
      </c>
      <c r="T766" s="7" t="str">
        <f t="shared" si="155"/>
        <v/>
      </c>
      <c r="U766" s="7"/>
    </row>
    <row r="767" spans="1:21" hidden="1" x14ac:dyDescent="0.25">
      <c r="A767" s="53">
        <f>'6aTRaiangProjExample'!B773</f>
        <v>4.0138666517111048</v>
      </c>
      <c r="B767" s="53">
        <f>'6aTRaiangProjExample'!C773</f>
        <v>2.6265053784322774</v>
      </c>
      <c r="C767" s="53">
        <f>'6aTRaiangProjExample'!D773</f>
        <v>5.8890689208866069</v>
      </c>
      <c r="D767" s="53">
        <f>'6aTRaiangProjExample'!E773</f>
        <v>4.1671826677303931</v>
      </c>
      <c r="E767" s="53">
        <f>'6aTRaiangProjExample'!F773</f>
        <v>2.3087445782920533</v>
      </c>
      <c r="F767" s="53">
        <f>'6aTRaiangProjExample'!G773</f>
        <v>4.592777520526889</v>
      </c>
      <c r="G767" s="52">
        <f t="shared" si="143"/>
        <v>9.9029355725977126</v>
      </c>
      <c r="H767" s="51">
        <f t="shared" si="144"/>
        <v>12.773826839968388</v>
      </c>
      <c r="I767" s="50">
        <f t="shared" si="145"/>
        <v>9.5280274772512197</v>
      </c>
      <c r="J767" s="6">
        <f t="shared" si="146"/>
        <v>12.773826839968388</v>
      </c>
      <c r="L767" s="7">
        <f t="shared" si="147"/>
        <v>1</v>
      </c>
      <c r="M767" s="7" t="str">
        <f t="shared" si="148"/>
        <v/>
      </c>
      <c r="N767" s="7" t="str">
        <f t="shared" si="149"/>
        <v/>
      </c>
      <c r="O767" s="7">
        <f t="shared" si="150"/>
        <v>1</v>
      </c>
      <c r="P767" s="7" t="str">
        <f t="shared" si="151"/>
        <v/>
      </c>
      <c r="Q767" s="7">
        <f t="shared" si="152"/>
        <v>1</v>
      </c>
      <c r="R767" s="7" t="str">
        <f t="shared" si="153"/>
        <v/>
      </c>
      <c r="S767" s="7">
        <f t="shared" si="154"/>
        <v>1</v>
      </c>
      <c r="T767" s="7" t="str">
        <f t="shared" si="155"/>
        <v/>
      </c>
      <c r="U767" s="7"/>
    </row>
    <row r="768" spans="1:21" hidden="1" x14ac:dyDescent="0.25">
      <c r="A768" s="53">
        <f>'6aTRaiangProjExample'!B774</f>
        <v>3.5266085862549108</v>
      </c>
      <c r="B768" s="53">
        <f>'6aTRaiangProjExample'!C774</f>
        <v>3.0308441462197222</v>
      </c>
      <c r="C768" s="53">
        <f>'6aTRaiangProjExample'!D774</f>
        <v>5.4249960488112245</v>
      </c>
      <c r="D768" s="53">
        <f>'6aTRaiangProjExample'!E774</f>
        <v>3.6912411103882796</v>
      </c>
      <c r="E768" s="53">
        <f>'6aTRaiangProjExample'!F774</f>
        <v>3.3840286237295634</v>
      </c>
      <c r="F768" s="53">
        <f>'6aTRaiangProjExample'!G774</f>
        <v>2.9028414661926778</v>
      </c>
      <c r="G768" s="52">
        <f t="shared" si="143"/>
        <v>8.9516046350661362</v>
      </c>
      <c r="H768" s="51">
        <f t="shared" si="144"/>
        <v>10.120691162835868</v>
      </c>
      <c r="I768" s="50">
        <f t="shared" si="145"/>
        <v>9.3177142361419634</v>
      </c>
      <c r="J768" s="6">
        <f t="shared" si="146"/>
        <v>10.120691162835868</v>
      </c>
      <c r="L768" s="7">
        <f t="shared" si="147"/>
        <v>1</v>
      </c>
      <c r="M768" s="7" t="str">
        <f t="shared" si="148"/>
        <v/>
      </c>
      <c r="N768" s="7" t="str">
        <f t="shared" si="149"/>
        <v/>
      </c>
      <c r="O768" s="7">
        <f t="shared" si="150"/>
        <v>1</v>
      </c>
      <c r="P768" s="7" t="str">
        <f t="shared" si="151"/>
        <v/>
      </c>
      <c r="Q768" s="7">
        <f t="shared" si="152"/>
        <v>1</v>
      </c>
      <c r="R768" s="7" t="str">
        <f t="shared" si="153"/>
        <v/>
      </c>
      <c r="S768" s="7">
        <f t="shared" si="154"/>
        <v>1</v>
      </c>
      <c r="T768" s="7" t="str">
        <f t="shared" si="155"/>
        <v/>
      </c>
      <c r="U768" s="7"/>
    </row>
    <row r="769" spans="1:21" hidden="1" x14ac:dyDescent="0.25">
      <c r="A769" s="53">
        <f>'6aTRaiangProjExample'!B775</f>
        <v>5.7600761161956759</v>
      </c>
      <c r="B769" s="53">
        <f>'6aTRaiangProjExample'!C775</f>
        <v>3.4675666005021588</v>
      </c>
      <c r="C769" s="53">
        <f>'6aTRaiangProjExample'!D775</f>
        <v>5.3752878103934041</v>
      </c>
      <c r="D769" s="53">
        <f>'6aTRaiangProjExample'!E775</f>
        <v>4.5352525346493788</v>
      </c>
      <c r="E769" s="53">
        <f>'6aTRaiangProjExample'!F775</f>
        <v>1.8702555027250607</v>
      </c>
      <c r="F769" s="53">
        <f>'6aTRaiangProjExample'!G775</f>
        <v>3.3210992257454652</v>
      </c>
      <c r="G769" s="52">
        <f t="shared" si="143"/>
        <v>11.135363926589079</v>
      </c>
      <c r="H769" s="51">
        <f t="shared" si="144"/>
        <v>13.616427876590519</v>
      </c>
      <c r="I769" s="50">
        <f t="shared" si="145"/>
        <v>8.658921328972685</v>
      </c>
      <c r="J769" s="6">
        <f t="shared" si="146"/>
        <v>13.616427876590519</v>
      </c>
      <c r="L769" s="7">
        <f t="shared" si="147"/>
        <v>1</v>
      </c>
      <c r="M769" s="7" t="str">
        <f t="shared" si="148"/>
        <v/>
      </c>
      <c r="N769" s="7" t="str">
        <f t="shared" si="149"/>
        <v/>
      </c>
      <c r="O769" s="7">
        <f t="shared" si="150"/>
        <v>1</v>
      </c>
      <c r="P769" s="7" t="str">
        <f t="shared" si="151"/>
        <v/>
      </c>
      <c r="Q769" s="7">
        <f t="shared" si="152"/>
        <v>1</v>
      </c>
      <c r="R769" s="7" t="str">
        <f t="shared" si="153"/>
        <v/>
      </c>
      <c r="S769" s="7">
        <f t="shared" si="154"/>
        <v>1</v>
      </c>
      <c r="T769" s="7" t="str">
        <f t="shared" si="155"/>
        <v/>
      </c>
      <c r="U769" s="7"/>
    </row>
    <row r="770" spans="1:21" hidden="1" x14ac:dyDescent="0.25">
      <c r="A770" s="53">
        <f>'6aTRaiangProjExample'!B776</f>
        <v>3.5314273972498773</v>
      </c>
      <c r="B770" s="53">
        <f>'6aTRaiangProjExample'!C776</f>
        <v>1.5248374742608077</v>
      </c>
      <c r="C770" s="53">
        <f>'6aTRaiangProjExample'!D776</f>
        <v>5.3160462542713436</v>
      </c>
      <c r="D770" s="53">
        <f>'6aTRaiangProjExample'!E776</f>
        <v>4.0046078696699272</v>
      </c>
      <c r="E770" s="53">
        <f>'6aTRaiangProjExample'!F776</f>
        <v>2.4981423275253349</v>
      </c>
      <c r="F770" s="53">
        <f>'6aTRaiangProjExample'!G776</f>
        <v>3.1527182807375582</v>
      </c>
      <c r="G770" s="52">
        <f t="shared" ref="G770:G833" si="156">A770+C770</f>
        <v>8.84747365152122</v>
      </c>
      <c r="H770" s="51">
        <f t="shared" ref="H770:H833" si="157">A770+D770+F770</f>
        <v>10.688753547657363</v>
      </c>
      <c r="I770" s="50">
        <f t="shared" ref="I770:I833" si="158">B770+E770+F770</f>
        <v>7.1756980825237004</v>
      </c>
      <c r="J770" s="6">
        <f t="shared" ref="J770:J833" si="159">MAX(G770:I770)</f>
        <v>10.688753547657363</v>
      </c>
      <c r="L770" s="7">
        <f t="shared" ref="L770:L833" si="160">IF(OR(G770=$J770,H770=$J770),1,"")</f>
        <v>1</v>
      </c>
      <c r="M770" s="7" t="str">
        <f t="shared" ref="M770:M833" si="161">IF(I770=$J770,1,"")</f>
        <v/>
      </c>
      <c r="N770" s="7" t="str">
        <f t="shared" ref="N770:N833" si="162">IF(G770=$J770,1,"")</f>
        <v/>
      </c>
      <c r="O770" s="7">
        <f t="shared" ref="O770:O833" si="163">IF(H770=$J770,1,"")</f>
        <v>1</v>
      </c>
      <c r="P770" s="7" t="str">
        <f t="shared" ref="P770:P833" si="164">IF(I770=$J770,1,"")</f>
        <v/>
      </c>
      <c r="Q770" s="7">
        <f t="shared" ref="Q770:Q833" si="165">IF(OR(H770=$J770,I770=J770),1,"")</f>
        <v>1</v>
      </c>
      <c r="R770" s="7" t="str">
        <f t="shared" ref="R770:R833" si="166">IF(G770=$J770,1,"")</f>
        <v/>
      </c>
      <c r="S770" s="7">
        <f t="shared" ref="S770:S833" si="167">IF(H770=$J770,1,"")</f>
        <v>1</v>
      </c>
      <c r="T770" s="7" t="str">
        <f t="shared" ref="T770:T833" si="168">IF(I770=$J770,1,"")</f>
        <v/>
      </c>
      <c r="U770" s="7"/>
    </row>
    <row r="771" spans="1:21" hidden="1" x14ac:dyDescent="0.25">
      <c r="A771" s="53">
        <f>'6aTRaiangProjExample'!B777</f>
        <v>5.3539923435471728</v>
      </c>
      <c r="B771" s="53">
        <f>'6aTRaiangProjExample'!C777</f>
        <v>4.0132839818580273</v>
      </c>
      <c r="C771" s="53">
        <f>'6aTRaiangProjExample'!D777</f>
        <v>4.9466105293813589</v>
      </c>
      <c r="D771" s="53">
        <f>'6aTRaiangProjExample'!E777</f>
        <v>4.2644382355382016</v>
      </c>
      <c r="E771" s="53">
        <f>'6aTRaiangProjExample'!F777</f>
        <v>1.7331275457836819</v>
      </c>
      <c r="F771" s="53">
        <f>'6aTRaiangProjExample'!G777</f>
        <v>3.4198089590463505</v>
      </c>
      <c r="G771" s="52">
        <f t="shared" si="156"/>
        <v>10.300602872928533</v>
      </c>
      <c r="H771" s="51">
        <f t="shared" si="157"/>
        <v>13.038239538131723</v>
      </c>
      <c r="I771" s="50">
        <f t="shared" si="158"/>
        <v>9.1662204866880597</v>
      </c>
      <c r="J771" s="6">
        <f t="shared" si="159"/>
        <v>13.038239538131723</v>
      </c>
      <c r="L771" s="7">
        <f t="shared" si="160"/>
        <v>1</v>
      </c>
      <c r="M771" s="7" t="str">
        <f t="shared" si="161"/>
        <v/>
      </c>
      <c r="N771" s="7" t="str">
        <f t="shared" si="162"/>
        <v/>
      </c>
      <c r="O771" s="7">
        <f t="shared" si="163"/>
        <v>1</v>
      </c>
      <c r="P771" s="7" t="str">
        <f t="shared" si="164"/>
        <v/>
      </c>
      <c r="Q771" s="7">
        <f t="shared" si="165"/>
        <v>1</v>
      </c>
      <c r="R771" s="7" t="str">
        <f t="shared" si="166"/>
        <v/>
      </c>
      <c r="S771" s="7">
        <f t="shared" si="167"/>
        <v>1</v>
      </c>
      <c r="T771" s="7" t="str">
        <f t="shared" si="168"/>
        <v/>
      </c>
      <c r="U771" s="7"/>
    </row>
    <row r="772" spans="1:21" hidden="1" x14ac:dyDescent="0.25">
      <c r="A772" s="53">
        <f>'6aTRaiangProjExample'!B778</f>
        <v>3.8703108103221746</v>
      </c>
      <c r="B772" s="53">
        <f>'6aTRaiangProjExample'!C778</f>
        <v>2.305479396437808</v>
      </c>
      <c r="C772" s="53">
        <f>'6aTRaiangProjExample'!D778</f>
        <v>5.9332694702570619</v>
      </c>
      <c r="D772" s="53">
        <f>'6aTRaiangProjExample'!E778</f>
        <v>3.5142932355418499</v>
      </c>
      <c r="E772" s="53">
        <f>'6aTRaiangProjExample'!F778</f>
        <v>2.0331745923187996</v>
      </c>
      <c r="F772" s="53">
        <f>'6aTRaiangProjExample'!G778</f>
        <v>2.6692712809782178</v>
      </c>
      <c r="G772" s="52">
        <f t="shared" si="156"/>
        <v>9.8035802805792365</v>
      </c>
      <c r="H772" s="51">
        <f t="shared" si="157"/>
        <v>10.053875326842242</v>
      </c>
      <c r="I772" s="50">
        <f t="shared" si="158"/>
        <v>7.0079252697348258</v>
      </c>
      <c r="J772" s="6">
        <f t="shared" si="159"/>
        <v>10.053875326842242</v>
      </c>
      <c r="L772" s="7">
        <f t="shared" si="160"/>
        <v>1</v>
      </c>
      <c r="M772" s="7" t="str">
        <f t="shared" si="161"/>
        <v/>
      </c>
      <c r="N772" s="7" t="str">
        <f t="shared" si="162"/>
        <v/>
      </c>
      <c r="O772" s="7">
        <f t="shared" si="163"/>
        <v>1</v>
      </c>
      <c r="P772" s="7" t="str">
        <f t="shared" si="164"/>
        <v/>
      </c>
      <c r="Q772" s="7">
        <f t="shared" si="165"/>
        <v>1</v>
      </c>
      <c r="R772" s="7" t="str">
        <f t="shared" si="166"/>
        <v/>
      </c>
      <c r="S772" s="7">
        <f t="shared" si="167"/>
        <v>1</v>
      </c>
      <c r="T772" s="7" t="str">
        <f t="shared" si="168"/>
        <v/>
      </c>
      <c r="U772" s="7"/>
    </row>
    <row r="773" spans="1:21" hidden="1" x14ac:dyDescent="0.25">
      <c r="A773" s="53">
        <f>'6aTRaiangProjExample'!B779</f>
        <v>3.5239047672266004</v>
      </c>
      <c r="B773" s="53">
        <f>'6aTRaiangProjExample'!C779</f>
        <v>4.053820114802452</v>
      </c>
      <c r="C773" s="53">
        <f>'6aTRaiangProjExample'!D779</f>
        <v>4.3574779663500314</v>
      </c>
      <c r="D773" s="53">
        <f>'6aTRaiangProjExample'!E779</f>
        <v>4.5712945998639603</v>
      </c>
      <c r="E773" s="53">
        <f>'6aTRaiangProjExample'!F779</f>
        <v>2.4015764767322176</v>
      </c>
      <c r="F773" s="53">
        <f>'6aTRaiangProjExample'!G779</f>
        <v>4.0813329845148711</v>
      </c>
      <c r="G773" s="52">
        <f t="shared" si="156"/>
        <v>7.8813827335766318</v>
      </c>
      <c r="H773" s="51">
        <f t="shared" si="157"/>
        <v>12.176532351605433</v>
      </c>
      <c r="I773" s="50">
        <f t="shared" si="158"/>
        <v>10.536729576049542</v>
      </c>
      <c r="J773" s="6">
        <f t="shared" si="159"/>
        <v>12.176532351605433</v>
      </c>
      <c r="L773" s="7">
        <f t="shared" si="160"/>
        <v>1</v>
      </c>
      <c r="M773" s="7" t="str">
        <f t="shared" si="161"/>
        <v/>
      </c>
      <c r="N773" s="7" t="str">
        <f t="shared" si="162"/>
        <v/>
      </c>
      <c r="O773" s="7">
        <f t="shared" si="163"/>
        <v>1</v>
      </c>
      <c r="P773" s="7" t="str">
        <f t="shared" si="164"/>
        <v/>
      </c>
      <c r="Q773" s="7">
        <f t="shared" si="165"/>
        <v>1</v>
      </c>
      <c r="R773" s="7" t="str">
        <f t="shared" si="166"/>
        <v/>
      </c>
      <c r="S773" s="7">
        <f t="shared" si="167"/>
        <v>1</v>
      </c>
      <c r="T773" s="7" t="str">
        <f t="shared" si="168"/>
        <v/>
      </c>
      <c r="U773" s="7"/>
    </row>
    <row r="774" spans="1:21" hidden="1" x14ac:dyDescent="0.25">
      <c r="A774" s="53">
        <f>'6aTRaiangProjExample'!B780</f>
        <v>5.2523129471712808</v>
      </c>
      <c r="B774" s="53">
        <f>'6aTRaiangProjExample'!C780</f>
        <v>2.9153483512911045</v>
      </c>
      <c r="C774" s="53">
        <f>'6aTRaiangProjExample'!D780</f>
        <v>6.0798485729266112</v>
      </c>
      <c r="D774" s="53">
        <f>'6aTRaiangProjExample'!E780</f>
        <v>3.7344257299852273</v>
      </c>
      <c r="E774" s="53">
        <f>'6aTRaiangProjExample'!F780</f>
        <v>2.8277273896586066</v>
      </c>
      <c r="F774" s="53">
        <f>'6aTRaiangProjExample'!G780</f>
        <v>3.8792585169556952</v>
      </c>
      <c r="G774" s="52">
        <f t="shared" si="156"/>
        <v>11.332161520097891</v>
      </c>
      <c r="H774" s="51">
        <f t="shared" si="157"/>
        <v>12.865997194112204</v>
      </c>
      <c r="I774" s="50">
        <f t="shared" si="158"/>
        <v>9.6223342579054076</v>
      </c>
      <c r="J774" s="6">
        <f t="shared" si="159"/>
        <v>12.865997194112204</v>
      </c>
      <c r="L774" s="7">
        <f t="shared" si="160"/>
        <v>1</v>
      </c>
      <c r="M774" s="7" t="str">
        <f t="shared" si="161"/>
        <v/>
      </c>
      <c r="N774" s="7" t="str">
        <f t="shared" si="162"/>
        <v/>
      </c>
      <c r="O774" s="7">
        <f t="shared" si="163"/>
        <v>1</v>
      </c>
      <c r="P774" s="7" t="str">
        <f t="shared" si="164"/>
        <v/>
      </c>
      <c r="Q774" s="7">
        <f t="shared" si="165"/>
        <v>1</v>
      </c>
      <c r="R774" s="7" t="str">
        <f t="shared" si="166"/>
        <v/>
      </c>
      <c r="S774" s="7">
        <f t="shared" si="167"/>
        <v>1</v>
      </c>
      <c r="T774" s="7" t="str">
        <f t="shared" si="168"/>
        <v/>
      </c>
      <c r="U774" s="7"/>
    </row>
    <row r="775" spans="1:21" hidden="1" x14ac:dyDescent="0.25">
      <c r="A775" s="53">
        <f>'6aTRaiangProjExample'!B781</f>
        <v>3.8443442361715672</v>
      </c>
      <c r="B775" s="53">
        <f>'6aTRaiangProjExample'!C781</f>
        <v>3.1175548442374472</v>
      </c>
      <c r="C775" s="53">
        <f>'6aTRaiangProjExample'!D781</f>
        <v>5.580567645752792</v>
      </c>
      <c r="D775" s="53">
        <f>'6aTRaiangProjExample'!E781</f>
        <v>4.0837272892510317</v>
      </c>
      <c r="E775" s="53">
        <f>'6aTRaiangProjExample'!F781</f>
        <v>1.6773890519143144</v>
      </c>
      <c r="F775" s="53">
        <f>'6aTRaiangProjExample'!G781</f>
        <v>4.4806141210076582</v>
      </c>
      <c r="G775" s="52">
        <f t="shared" si="156"/>
        <v>9.4249118819243591</v>
      </c>
      <c r="H775" s="51">
        <f t="shared" si="157"/>
        <v>12.408685646430257</v>
      </c>
      <c r="I775" s="50">
        <f t="shared" si="158"/>
        <v>9.275558017159419</v>
      </c>
      <c r="J775" s="6">
        <f t="shared" si="159"/>
        <v>12.408685646430257</v>
      </c>
      <c r="L775" s="7">
        <f t="shared" si="160"/>
        <v>1</v>
      </c>
      <c r="M775" s="7" t="str">
        <f t="shared" si="161"/>
        <v/>
      </c>
      <c r="N775" s="7" t="str">
        <f t="shared" si="162"/>
        <v/>
      </c>
      <c r="O775" s="7">
        <f t="shared" si="163"/>
        <v>1</v>
      </c>
      <c r="P775" s="7" t="str">
        <f t="shared" si="164"/>
        <v/>
      </c>
      <c r="Q775" s="7">
        <f t="shared" si="165"/>
        <v>1</v>
      </c>
      <c r="R775" s="7" t="str">
        <f t="shared" si="166"/>
        <v/>
      </c>
      <c r="S775" s="7">
        <f t="shared" si="167"/>
        <v>1</v>
      </c>
      <c r="T775" s="7" t="str">
        <f t="shared" si="168"/>
        <v/>
      </c>
      <c r="U775" s="7"/>
    </row>
    <row r="776" spans="1:21" hidden="1" x14ac:dyDescent="0.25">
      <c r="A776" s="53">
        <f>'6aTRaiangProjExample'!B782</f>
        <v>5.2652834283836167</v>
      </c>
      <c r="B776" s="53">
        <f>'6aTRaiangProjExample'!C782</f>
        <v>3.7543911176639124</v>
      </c>
      <c r="C776" s="53">
        <f>'6aTRaiangProjExample'!D782</f>
        <v>5.1841080384406357</v>
      </c>
      <c r="D776" s="53">
        <f>'6aTRaiangProjExample'!E782</f>
        <v>4.0229858554714149</v>
      </c>
      <c r="E776" s="53">
        <f>'6aTRaiangProjExample'!F782</f>
        <v>2.8866083805093661</v>
      </c>
      <c r="F776" s="53">
        <f>'6aTRaiangProjExample'!G782</f>
        <v>3.9591077474966134</v>
      </c>
      <c r="G776" s="52">
        <f t="shared" si="156"/>
        <v>10.449391466824252</v>
      </c>
      <c r="H776" s="51">
        <f t="shared" si="157"/>
        <v>13.247377031351645</v>
      </c>
      <c r="I776" s="50">
        <f t="shared" si="158"/>
        <v>10.600107245669893</v>
      </c>
      <c r="J776" s="6">
        <f t="shared" si="159"/>
        <v>13.247377031351645</v>
      </c>
      <c r="L776" s="7">
        <f t="shared" si="160"/>
        <v>1</v>
      </c>
      <c r="M776" s="7" t="str">
        <f t="shared" si="161"/>
        <v/>
      </c>
      <c r="N776" s="7" t="str">
        <f t="shared" si="162"/>
        <v/>
      </c>
      <c r="O776" s="7">
        <f t="shared" si="163"/>
        <v>1</v>
      </c>
      <c r="P776" s="7" t="str">
        <f t="shared" si="164"/>
        <v/>
      </c>
      <c r="Q776" s="7">
        <f t="shared" si="165"/>
        <v>1</v>
      </c>
      <c r="R776" s="7" t="str">
        <f t="shared" si="166"/>
        <v/>
      </c>
      <c r="S776" s="7">
        <f t="shared" si="167"/>
        <v>1</v>
      </c>
      <c r="T776" s="7" t="str">
        <f t="shared" si="168"/>
        <v/>
      </c>
      <c r="U776" s="7"/>
    </row>
    <row r="777" spans="1:21" hidden="1" x14ac:dyDescent="0.25">
      <c r="A777" s="53">
        <f>'6aTRaiangProjExample'!B783</f>
        <v>3.5911945729722428</v>
      </c>
      <c r="B777" s="53">
        <f>'6aTRaiangProjExample'!C783</f>
        <v>3.38728309110172</v>
      </c>
      <c r="C777" s="53">
        <f>'6aTRaiangProjExample'!D783</f>
        <v>4.037328316766768</v>
      </c>
      <c r="D777" s="53">
        <f>'6aTRaiangProjExample'!E783</f>
        <v>3.8913729284566161</v>
      </c>
      <c r="E777" s="53">
        <f>'6aTRaiangProjExample'!F783</f>
        <v>1.5377189588237397</v>
      </c>
      <c r="F777" s="53">
        <f>'6aTRaiangProjExample'!G783</f>
        <v>3.1368551269581113</v>
      </c>
      <c r="G777" s="52">
        <f t="shared" si="156"/>
        <v>7.6285228897390107</v>
      </c>
      <c r="H777" s="51">
        <f t="shared" si="157"/>
        <v>10.619422628386971</v>
      </c>
      <c r="I777" s="50">
        <f t="shared" si="158"/>
        <v>8.0618571768835707</v>
      </c>
      <c r="J777" s="6">
        <f t="shared" si="159"/>
        <v>10.619422628386971</v>
      </c>
      <c r="L777" s="7">
        <f t="shared" si="160"/>
        <v>1</v>
      </c>
      <c r="M777" s="7" t="str">
        <f t="shared" si="161"/>
        <v/>
      </c>
      <c r="N777" s="7" t="str">
        <f t="shared" si="162"/>
        <v/>
      </c>
      <c r="O777" s="7">
        <f t="shared" si="163"/>
        <v>1</v>
      </c>
      <c r="P777" s="7" t="str">
        <f t="shared" si="164"/>
        <v/>
      </c>
      <c r="Q777" s="7">
        <f t="shared" si="165"/>
        <v>1</v>
      </c>
      <c r="R777" s="7" t="str">
        <f t="shared" si="166"/>
        <v/>
      </c>
      <c r="S777" s="7">
        <f t="shared" si="167"/>
        <v>1</v>
      </c>
      <c r="T777" s="7" t="str">
        <f t="shared" si="168"/>
        <v/>
      </c>
      <c r="U777" s="7"/>
    </row>
    <row r="778" spans="1:21" hidden="1" x14ac:dyDescent="0.25">
      <c r="A778" s="53">
        <f>'6aTRaiangProjExample'!B784</f>
        <v>3.769079035603859</v>
      </c>
      <c r="B778" s="53">
        <f>'6aTRaiangProjExample'!C784</f>
        <v>2.9195247370410375</v>
      </c>
      <c r="C778" s="53">
        <f>'6aTRaiangProjExample'!D784</f>
        <v>6.4381990064476735</v>
      </c>
      <c r="D778" s="53">
        <f>'6aTRaiangProjExample'!E784</f>
        <v>4.4218690630872421</v>
      </c>
      <c r="E778" s="53">
        <f>'6aTRaiangProjExample'!F784</f>
        <v>3.7212720674493669</v>
      </c>
      <c r="F778" s="53">
        <f>'6aTRaiangProjExample'!G784</f>
        <v>3.4531374574776263</v>
      </c>
      <c r="G778" s="52">
        <f t="shared" si="156"/>
        <v>10.207278042051533</v>
      </c>
      <c r="H778" s="51">
        <f t="shared" si="157"/>
        <v>11.644085556168729</v>
      </c>
      <c r="I778" s="50">
        <f t="shared" si="158"/>
        <v>10.09393426196803</v>
      </c>
      <c r="J778" s="6">
        <f t="shared" si="159"/>
        <v>11.644085556168729</v>
      </c>
      <c r="L778" s="7">
        <f t="shared" si="160"/>
        <v>1</v>
      </c>
      <c r="M778" s="7" t="str">
        <f t="shared" si="161"/>
        <v/>
      </c>
      <c r="N778" s="7" t="str">
        <f t="shared" si="162"/>
        <v/>
      </c>
      <c r="O778" s="7">
        <f t="shared" si="163"/>
        <v>1</v>
      </c>
      <c r="P778" s="7" t="str">
        <f t="shared" si="164"/>
        <v/>
      </c>
      <c r="Q778" s="7">
        <f t="shared" si="165"/>
        <v>1</v>
      </c>
      <c r="R778" s="7" t="str">
        <f t="shared" si="166"/>
        <v/>
      </c>
      <c r="S778" s="7">
        <f t="shared" si="167"/>
        <v>1</v>
      </c>
      <c r="T778" s="7" t="str">
        <f t="shared" si="168"/>
        <v/>
      </c>
      <c r="U778" s="7"/>
    </row>
    <row r="779" spans="1:21" hidden="1" x14ac:dyDescent="0.25">
      <c r="A779" s="53">
        <f>'6aTRaiangProjExample'!B785</f>
        <v>3.994655274739928</v>
      </c>
      <c r="B779" s="53">
        <f>'6aTRaiangProjExample'!C785</f>
        <v>2.940412720877922</v>
      </c>
      <c r="C779" s="53">
        <f>'6aTRaiangProjExample'!D785</f>
        <v>5.3130435609196729</v>
      </c>
      <c r="D779" s="53">
        <f>'6aTRaiangProjExample'!E785</f>
        <v>3.7323065138060505</v>
      </c>
      <c r="E779" s="53">
        <f>'6aTRaiangProjExample'!F785</f>
        <v>2.5247808295702505</v>
      </c>
      <c r="F779" s="53">
        <f>'6aTRaiangProjExample'!G785</f>
        <v>4.3210808580718085</v>
      </c>
      <c r="G779" s="52">
        <f t="shared" si="156"/>
        <v>9.3076988356596004</v>
      </c>
      <c r="H779" s="51">
        <f t="shared" si="157"/>
        <v>12.048042646617787</v>
      </c>
      <c r="I779" s="50">
        <f t="shared" si="158"/>
        <v>9.7862744085199811</v>
      </c>
      <c r="J779" s="6">
        <f t="shared" si="159"/>
        <v>12.048042646617787</v>
      </c>
      <c r="L779" s="7">
        <f t="shared" si="160"/>
        <v>1</v>
      </c>
      <c r="M779" s="7" t="str">
        <f t="shared" si="161"/>
        <v/>
      </c>
      <c r="N779" s="7" t="str">
        <f t="shared" si="162"/>
        <v/>
      </c>
      <c r="O779" s="7">
        <f t="shared" si="163"/>
        <v>1</v>
      </c>
      <c r="P779" s="7" t="str">
        <f t="shared" si="164"/>
        <v/>
      </c>
      <c r="Q779" s="7">
        <f t="shared" si="165"/>
        <v>1</v>
      </c>
      <c r="R779" s="7" t="str">
        <f t="shared" si="166"/>
        <v/>
      </c>
      <c r="S779" s="7">
        <f t="shared" si="167"/>
        <v>1</v>
      </c>
      <c r="T779" s="7" t="str">
        <f t="shared" si="168"/>
        <v/>
      </c>
      <c r="U779" s="7"/>
    </row>
    <row r="780" spans="1:21" hidden="1" x14ac:dyDescent="0.25">
      <c r="A780" s="53">
        <f>'6aTRaiangProjExample'!B786</f>
        <v>3.7171413497369126</v>
      </c>
      <c r="B780" s="53">
        <f>'6aTRaiangProjExample'!C786</f>
        <v>3.0147708632305221</v>
      </c>
      <c r="C780" s="53">
        <f>'6aTRaiangProjExample'!D786</f>
        <v>4.474135831611739</v>
      </c>
      <c r="D780" s="53">
        <f>'6aTRaiangProjExample'!E786</f>
        <v>4.1559014203529783</v>
      </c>
      <c r="E780" s="53">
        <f>'6aTRaiangProjExample'!F786</f>
        <v>1.8179669360998107</v>
      </c>
      <c r="F780" s="53">
        <f>'6aTRaiangProjExample'!G786</f>
        <v>3.6003132541601199</v>
      </c>
      <c r="G780" s="52">
        <f t="shared" si="156"/>
        <v>8.1912771813486511</v>
      </c>
      <c r="H780" s="51">
        <f t="shared" si="157"/>
        <v>11.473356024250011</v>
      </c>
      <c r="I780" s="50">
        <f t="shared" si="158"/>
        <v>8.4330510534904537</v>
      </c>
      <c r="J780" s="6">
        <f t="shared" si="159"/>
        <v>11.473356024250011</v>
      </c>
      <c r="L780" s="7">
        <f t="shared" si="160"/>
        <v>1</v>
      </c>
      <c r="M780" s="7" t="str">
        <f t="shared" si="161"/>
        <v/>
      </c>
      <c r="N780" s="7" t="str">
        <f t="shared" si="162"/>
        <v/>
      </c>
      <c r="O780" s="7">
        <f t="shared" si="163"/>
        <v>1</v>
      </c>
      <c r="P780" s="7" t="str">
        <f t="shared" si="164"/>
        <v/>
      </c>
      <c r="Q780" s="7">
        <f t="shared" si="165"/>
        <v>1</v>
      </c>
      <c r="R780" s="7" t="str">
        <f t="shared" si="166"/>
        <v/>
      </c>
      <c r="S780" s="7">
        <f t="shared" si="167"/>
        <v>1</v>
      </c>
      <c r="T780" s="7" t="str">
        <f t="shared" si="168"/>
        <v/>
      </c>
      <c r="U780" s="7"/>
    </row>
    <row r="781" spans="1:21" hidden="1" x14ac:dyDescent="0.25">
      <c r="A781" s="53">
        <f>'6aTRaiangProjExample'!B787</f>
        <v>4.9536994069136728</v>
      </c>
      <c r="B781" s="53">
        <f>'6aTRaiangProjExample'!C787</f>
        <v>3.2430252902877799</v>
      </c>
      <c r="C781" s="53">
        <f>'6aTRaiangProjExample'!D787</f>
        <v>6.2507196270852976</v>
      </c>
      <c r="D781" s="53">
        <f>'6aTRaiangProjExample'!E787</f>
        <v>3.2256240426110296</v>
      </c>
      <c r="E781" s="53">
        <f>'6aTRaiangProjExample'!F787</f>
        <v>3.1563021720054376</v>
      </c>
      <c r="F781" s="53">
        <f>'6aTRaiangProjExample'!G787</f>
        <v>3.7652716974444753</v>
      </c>
      <c r="G781" s="52">
        <f t="shared" si="156"/>
        <v>11.20441903399897</v>
      </c>
      <c r="H781" s="51">
        <f t="shared" si="157"/>
        <v>11.944595146969178</v>
      </c>
      <c r="I781" s="50">
        <f t="shared" si="158"/>
        <v>10.164599159737692</v>
      </c>
      <c r="J781" s="6">
        <f t="shared" si="159"/>
        <v>11.944595146969178</v>
      </c>
      <c r="L781" s="7">
        <f t="shared" si="160"/>
        <v>1</v>
      </c>
      <c r="M781" s="7" t="str">
        <f t="shared" si="161"/>
        <v/>
      </c>
      <c r="N781" s="7" t="str">
        <f t="shared" si="162"/>
        <v/>
      </c>
      <c r="O781" s="7">
        <f t="shared" si="163"/>
        <v>1</v>
      </c>
      <c r="P781" s="7" t="str">
        <f t="shared" si="164"/>
        <v/>
      </c>
      <c r="Q781" s="7">
        <f t="shared" si="165"/>
        <v>1</v>
      </c>
      <c r="R781" s="7" t="str">
        <f t="shared" si="166"/>
        <v/>
      </c>
      <c r="S781" s="7">
        <f t="shared" si="167"/>
        <v>1</v>
      </c>
      <c r="T781" s="7" t="str">
        <f t="shared" si="168"/>
        <v/>
      </c>
      <c r="U781" s="7"/>
    </row>
    <row r="782" spans="1:21" hidden="1" x14ac:dyDescent="0.25">
      <c r="A782" s="53">
        <f>'6aTRaiangProjExample'!B788</f>
        <v>4.0607385674705405</v>
      </c>
      <c r="B782" s="53">
        <f>'6aTRaiangProjExample'!C788</f>
        <v>1.6887425820315536</v>
      </c>
      <c r="C782" s="53">
        <f>'6aTRaiangProjExample'!D788</f>
        <v>4.6328007969949532</v>
      </c>
      <c r="D782" s="53">
        <f>'6aTRaiangProjExample'!E788</f>
        <v>4.7026566308870503</v>
      </c>
      <c r="E782" s="53">
        <f>'6aTRaiangProjExample'!F788</f>
        <v>3.1561995879977709</v>
      </c>
      <c r="F782" s="53">
        <f>'6aTRaiangProjExample'!G788</f>
        <v>2.4422052285791067</v>
      </c>
      <c r="G782" s="52">
        <f t="shared" si="156"/>
        <v>8.6935393644654937</v>
      </c>
      <c r="H782" s="51">
        <f t="shared" si="157"/>
        <v>11.205600426936698</v>
      </c>
      <c r="I782" s="50">
        <f t="shared" si="158"/>
        <v>7.2871473986084307</v>
      </c>
      <c r="J782" s="6">
        <f t="shared" si="159"/>
        <v>11.205600426936698</v>
      </c>
      <c r="L782" s="7">
        <f t="shared" si="160"/>
        <v>1</v>
      </c>
      <c r="M782" s="7" t="str">
        <f t="shared" si="161"/>
        <v/>
      </c>
      <c r="N782" s="7" t="str">
        <f t="shared" si="162"/>
        <v/>
      </c>
      <c r="O782" s="7">
        <f t="shared" si="163"/>
        <v>1</v>
      </c>
      <c r="P782" s="7" t="str">
        <f t="shared" si="164"/>
        <v/>
      </c>
      <c r="Q782" s="7">
        <f t="shared" si="165"/>
        <v>1</v>
      </c>
      <c r="R782" s="7" t="str">
        <f t="shared" si="166"/>
        <v/>
      </c>
      <c r="S782" s="7">
        <f t="shared" si="167"/>
        <v>1</v>
      </c>
      <c r="T782" s="7" t="str">
        <f t="shared" si="168"/>
        <v/>
      </c>
      <c r="U782" s="7"/>
    </row>
    <row r="783" spans="1:21" hidden="1" x14ac:dyDescent="0.25">
      <c r="A783" s="53">
        <f>'6aTRaiangProjExample'!B789</f>
        <v>4.3315679267046887</v>
      </c>
      <c r="B783" s="53">
        <f>'6aTRaiangProjExample'!C789</f>
        <v>4.527779114505015</v>
      </c>
      <c r="C783" s="53">
        <f>'6aTRaiangProjExample'!D789</f>
        <v>6.5030630397969169</v>
      </c>
      <c r="D783" s="53">
        <f>'6aTRaiangProjExample'!E789</f>
        <v>4.8623354815096187</v>
      </c>
      <c r="E783" s="53">
        <f>'6aTRaiangProjExample'!F789</f>
        <v>2.8678813097262799</v>
      </c>
      <c r="F783" s="53">
        <f>'6aTRaiangProjExample'!G789</f>
        <v>2.4787089890194167</v>
      </c>
      <c r="G783" s="52">
        <f t="shared" si="156"/>
        <v>10.834630966501607</v>
      </c>
      <c r="H783" s="51">
        <f t="shared" si="157"/>
        <v>11.672612397233724</v>
      </c>
      <c r="I783" s="50">
        <f t="shared" si="158"/>
        <v>9.8743694132507116</v>
      </c>
      <c r="J783" s="6">
        <f t="shared" si="159"/>
        <v>11.672612397233724</v>
      </c>
      <c r="L783" s="7">
        <f t="shared" si="160"/>
        <v>1</v>
      </c>
      <c r="M783" s="7" t="str">
        <f t="shared" si="161"/>
        <v/>
      </c>
      <c r="N783" s="7" t="str">
        <f t="shared" si="162"/>
        <v/>
      </c>
      <c r="O783" s="7">
        <f t="shared" si="163"/>
        <v>1</v>
      </c>
      <c r="P783" s="7" t="str">
        <f t="shared" si="164"/>
        <v/>
      </c>
      <c r="Q783" s="7">
        <f t="shared" si="165"/>
        <v>1</v>
      </c>
      <c r="R783" s="7" t="str">
        <f t="shared" si="166"/>
        <v/>
      </c>
      <c r="S783" s="7">
        <f t="shared" si="167"/>
        <v>1</v>
      </c>
      <c r="T783" s="7" t="str">
        <f t="shared" si="168"/>
        <v/>
      </c>
      <c r="U783" s="7"/>
    </row>
    <row r="784" spans="1:21" hidden="1" x14ac:dyDescent="0.25">
      <c r="A784" s="53">
        <f>'6aTRaiangProjExample'!B790</f>
        <v>4.5223627999315248</v>
      </c>
      <c r="B784" s="53">
        <f>'6aTRaiangProjExample'!C790</f>
        <v>3.831009656274099</v>
      </c>
      <c r="C784" s="53">
        <f>'6aTRaiangProjExample'!D790</f>
        <v>5.1599604434428112</v>
      </c>
      <c r="D784" s="53">
        <f>'6aTRaiangProjExample'!E790</f>
        <v>3.5761091984892515</v>
      </c>
      <c r="E784" s="53">
        <f>'6aTRaiangProjExample'!F790</f>
        <v>3.0805724070527765</v>
      </c>
      <c r="F784" s="53">
        <f>'6aTRaiangProjExample'!G790</f>
        <v>3.5952319906786205</v>
      </c>
      <c r="G784" s="52">
        <f t="shared" si="156"/>
        <v>9.682323243374336</v>
      </c>
      <c r="H784" s="51">
        <f t="shared" si="157"/>
        <v>11.693703989099397</v>
      </c>
      <c r="I784" s="50">
        <f t="shared" si="158"/>
        <v>10.506814054005496</v>
      </c>
      <c r="J784" s="6">
        <f t="shared" si="159"/>
        <v>11.693703989099397</v>
      </c>
      <c r="L784" s="7">
        <f t="shared" si="160"/>
        <v>1</v>
      </c>
      <c r="M784" s="7" t="str">
        <f t="shared" si="161"/>
        <v/>
      </c>
      <c r="N784" s="7" t="str">
        <f t="shared" si="162"/>
        <v/>
      </c>
      <c r="O784" s="7">
        <f t="shared" si="163"/>
        <v>1</v>
      </c>
      <c r="P784" s="7" t="str">
        <f t="shared" si="164"/>
        <v/>
      </c>
      <c r="Q784" s="7">
        <f t="shared" si="165"/>
        <v>1</v>
      </c>
      <c r="R784" s="7" t="str">
        <f t="shared" si="166"/>
        <v/>
      </c>
      <c r="S784" s="7">
        <f t="shared" si="167"/>
        <v>1</v>
      </c>
      <c r="T784" s="7" t="str">
        <f t="shared" si="168"/>
        <v/>
      </c>
      <c r="U784" s="7"/>
    </row>
    <row r="785" spans="1:21" hidden="1" x14ac:dyDescent="0.25">
      <c r="A785" s="53">
        <f>'6aTRaiangProjExample'!B791</f>
        <v>4.1236948918645808</v>
      </c>
      <c r="B785" s="53">
        <f>'6aTRaiangProjExample'!C791</f>
        <v>4.2513333247724159</v>
      </c>
      <c r="C785" s="53">
        <f>'6aTRaiangProjExample'!D791</f>
        <v>5.3413863775692541</v>
      </c>
      <c r="D785" s="53">
        <f>'6aTRaiangProjExample'!E791</f>
        <v>3.9749478850106286</v>
      </c>
      <c r="E785" s="53">
        <f>'6aTRaiangProjExample'!F791</f>
        <v>3.0513533604545131</v>
      </c>
      <c r="F785" s="53">
        <f>'6aTRaiangProjExample'!G791</f>
        <v>2.9264022852296412</v>
      </c>
      <c r="G785" s="52">
        <f t="shared" si="156"/>
        <v>9.4650812694338349</v>
      </c>
      <c r="H785" s="51">
        <f t="shared" si="157"/>
        <v>11.025045062104851</v>
      </c>
      <c r="I785" s="50">
        <f t="shared" si="158"/>
        <v>10.229088970456569</v>
      </c>
      <c r="J785" s="6">
        <f t="shared" si="159"/>
        <v>11.025045062104851</v>
      </c>
      <c r="L785" s="7">
        <f t="shared" si="160"/>
        <v>1</v>
      </c>
      <c r="M785" s="7" t="str">
        <f t="shared" si="161"/>
        <v/>
      </c>
      <c r="N785" s="7" t="str">
        <f t="shared" si="162"/>
        <v/>
      </c>
      <c r="O785" s="7">
        <f t="shared" si="163"/>
        <v>1</v>
      </c>
      <c r="P785" s="7" t="str">
        <f t="shared" si="164"/>
        <v/>
      </c>
      <c r="Q785" s="7">
        <f t="shared" si="165"/>
        <v>1</v>
      </c>
      <c r="R785" s="7" t="str">
        <f t="shared" si="166"/>
        <v/>
      </c>
      <c r="S785" s="7">
        <f t="shared" si="167"/>
        <v>1</v>
      </c>
      <c r="T785" s="7" t="str">
        <f t="shared" si="168"/>
        <v/>
      </c>
      <c r="U785" s="7"/>
    </row>
    <row r="786" spans="1:21" hidden="1" x14ac:dyDescent="0.25">
      <c r="A786" s="53">
        <f>'6aTRaiangProjExample'!B792</f>
        <v>5.8895350222892695</v>
      </c>
      <c r="B786" s="53">
        <f>'6aTRaiangProjExample'!C792</f>
        <v>3.1183311133202691</v>
      </c>
      <c r="C786" s="53">
        <f>'6aTRaiangProjExample'!D792</f>
        <v>4.7510322702712164</v>
      </c>
      <c r="D786" s="53">
        <f>'6aTRaiangProjExample'!E792</f>
        <v>4.3288089544843533</v>
      </c>
      <c r="E786" s="53">
        <f>'6aTRaiangProjExample'!F792</f>
        <v>3.4910134607899455</v>
      </c>
      <c r="F786" s="53">
        <f>'6aTRaiangProjExample'!G792</f>
        <v>4.2293410332984482</v>
      </c>
      <c r="G786" s="52">
        <f t="shared" si="156"/>
        <v>10.640567292560487</v>
      </c>
      <c r="H786" s="51">
        <f t="shared" si="157"/>
        <v>14.447685010072071</v>
      </c>
      <c r="I786" s="50">
        <f t="shared" si="158"/>
        <v>10.838685607408664</v>
      </c>
      <c r="J786" s="6">
        <f t="shared" si="159"/>
        <v>14.447685010072071</v>
      </c>
      <c r="L786" s="7">
        <f t="shared" si="160"/>
        <v>1</v>
      </c>
      <c r="M786" s="7" t="str">
        <f t="shared" si="161"/>
        <v/>
      </c>
      <c r="N786" s="7" t="str">
        <f t="shared" si="162"/>
        <v/>
      </c>
      <c r="O786" s="7">
        <f t="shared" si="163"/>
        <v>1</v>
      </c>
      <c r="P786" s="7" t="str">
        <f t="shared" si="164"/>
        <v/>
      </c>
      <c r="Q786" s="7">
        <f t="shared" si="165"/>
        <v>1</v>
      </c>
      <c r="R786" s="7" t="str">
        <f t="shared" si="166"/>
        <v/>
      </c>
      <c r="S786" s="7">
        <f t="shared" si="167"/>
        <v>1</v>
      </c>
      <c r="T786" s="7" t="str">
        <f t="shared" si="168"/>
        <v/>
      </c>
      <c r="U786" s="7"/>
    </row>
    <row r="787" spans="1:21" hidden="1" x14ac:dyDescent="0.25">
      <c r="A787" s="53">
        <f>'6aTRaiangProjExample'!B793</f>
        <v>5.3626635894915005</v>
      </c>
      <c r="B787" s="53">
        <f>'6aTRaiangProjExample'!C793</f>
        <v>4.3443447531843358</v>
      </c>
      <c r="C787" s="53">
        <f>'6aTRaiangProjExample'!D793</f>
        <v>6.6424286120361113</v>
      </c>
      <c r="D787" s="53">
        <f>'6aTRaiangProjExample'!E793</f>
        <v>3.4869238005471095</v>
      </c>
      <c r="E787" s="53">
        <f>'6aTRaiangProjExample'!F793</f>
        <v>3.1493843607148921</v>
      </c>
      <c r="F787" s="53">
        <f>'6aTRaiangProjExample'!G793</f>
        <v>2.9124910283494159</v>
      </c>
      <c r="G787" s="52">
        <f t="shared" si="156"/>
        <v>12.005092201527612</v>
      </c>
      <c r="H787" s="51">
        <f t="shared" si="157"/>
        <v>11.762078418388027</v>
      </c>
      <c r="I787" s="50">
        <f t="shared" si="158"/>
        <v>10.406220142248644</v>
      </c>
      <c r="J787" s="6">
        <f t="shared" si="159"/>
        <v>12.005092201527612</v>
      </c>
      <c r="L787" s="7">
        <f t="shared" si="160"/>
        <v>1</v>
      </c>
      <c r="M787" s="7" t="str">
        <f t="shared" si="161"/>
        <v/>
      </c>
      <c r="N787" s="7">
        <f t="shared" si="162"/>
        <v>1</v>
      </c>
      <c r="O787" s="7" t="str">
        <f t="shared" si="163"/>
        <v/>
      </c>
      <c r="P787" s="7" t="str">
        <f t="shared" si="164"/>
        <v/>
      </c>
      <c r="Q787" s="7" t="str">
        <f t="shared" si="165"/>
        <v/>
      </c>
      <c r="R787" s="7">
        <f t="shared" si="166"/>
        <v>1</v>
      </c>
      <c r="S787" s="7" t="str">
        <f t="shared" si="167"/>
        <v/>
      </c>
      <c r="T787" s="7" t="str">
        <f t="shared" si="168"/>
        <v/>
      </c>
      <c r="U787" s="7"/>
    </row>
    <row r="788" spans="1:21" hidden="1" x14ac:dyDescent="0.25">
      <c r="A788" s="53">
        <f>'6aTRaiangProjExample'!B794</f>
        <v>5.0570962951298126</v>
      </c>
      <c r="B788" s="53">
        <f>'6aTRaiangProjExample'!C794</f>
        <v>2.2608976135265948</v>
      </c>
      <c r="C788" s="53">
        <f>'6aTRaiangProjExample'!D794</f>
        <v>4.0798759719935793</v>
      </c>
      <c r="D788" s="53">
        <f>'6aTRaiangProjExample'!E794</f>
        <v>3.6656533950399157</v>
      </c>
      <c r="E788" s="53">
        <f>'6aTRaiangProjExample'!F794</f>
        <v>2.1460672095674611</v>
      </c>
      <c r="F788" s="53">
        <f>'6aTRaiangProjExample'!G794</f>
        <v>3.6593827117090418</v>
      </c>
      <c r="G788" s="52">
        <f t="shared" si="156"/>
        <v>9.1369722671233919</v>
      </c>
      <c r="H788" s="51">
        <f t="shared" si="157"/>
        <v>12.382132401878771</v>
      </c>
      <c r="I788" s="50">
        <f t="shared" si="158"/>
        <v>8.0663475348030964</v>
      </c>
      <c r="J788" s="6">
        <f t="shared" si="159"/>
        <v>12.382132401878771</v>
      </c>
      <c r="L788" s="7">
        <f t="shared" si="160"/>
        <v>1</v>
      </c>
      <c r="M788" s="7" t="str">
        <f t="shared" si="161"/>
        <v/>
      </c>
      <c r="N788" s="7" t="str">
        <f t="shared" si="162"/>
        <v/>
      </c>
      <c r="O788" s="7">
        <f t="shared" si="163"/>
        <v>1</v>
      </c>
      <c r="P788" s="7" t="str">
        <f t="shared" si="164"/>
        <v/>
      </c>
      <c r="Q788" s="7">
        <f t="shared" si="165"/>
        <v>1</v>
      </c>
      <c r="R788" s="7" t="str">
        <f t="shared" si="166"/>
        <v/>
      </c>
      <c r="S788" s="7">
        <f t="shared" si="167"/>
        <v>1</v>
      </c>
      <c r="T788" s="7" t="str">
        <f t="shared" si="168"/>
        <v/>
      </c>
      <c r="U788" s="7"/>
    </row>
    <row r="789" spans="1:21" hidden="1" x14ac:dyDescent="0.25">
      <c r="A789" s="53">
        <f>'6aTRaiangProjExample'!B795</f>
        <v>3.5850408960433633</v>
      </c>
      <c r="B789" s="53">
        <f>'6aTRaiangProjExample'!C795</f>
        <v>3.5604377333846928</v>
      </c>
      <c r="C789" s="53">
        <f>'6aTRaiangProjExample'!D795</f>
        <v>6.1804832302762112</v>
      </c>
      <c r="D789" s="53">
        <f>'6aTRaiangProjExample'!E795</f>
        <v>4.6517649808296406</v>
      </c>
      <c r="E789" s="53">
        <f>'6aTRaiangProjExample'!F795</f>
        <v>2.3944465218840918</v>
      </c>
      <c r="F789" s="53">
        <f>'6aTRaiangProjExample'!G795</f>
        <v>2.7159271635364295</v>
      </c>
      <c r="G789" s="52">
        <f t="shared" si="156"/>
        <v>9.7655241263195744</v>
      </c>
      <c r="H789" s="51">
        <f t="shared" si="157"/>
        <v>10.952733040409433</v>
      </c>
      <c r="I789" s="50">
        <f t="shared" si="158"/>
        <v>8.670811418805215</v>
      </c>
      <c r="J789" s="6">
        <f t="shared" si="159"/>
        <v>10.952733040409433</v>
      </c>
      <c r="L789" s="7">
        <f t="shared" si="160"/>
        <v>1</v>
      </c>
      <c r="M789" s="7" t="str">
        <f t="shared" si="161"/>
        <v/>
      </c>
      <c r="N789" s="7" t="str">
        <f t="shared" si="162"/>
        <v/>
      </c>
      <c r="O789" s="7">
        <f t="shared" si="163"/>
        <v>1</v>
      </c>
      <c r="P789" s="7" t="str">
        <f t="shared" si="164"/>
        <v/>
      </c>
      <c r="Q789" s="7">
        <f t="shared" si="165"/>
        <v>1</v>
      </c>
      <c r="R789" s="7" t="str">
        <f t="shared" si="166"/>
        <v/>
      </c>
      <c r="S789" s="7">
        <f t="shared" si="167"/>
        <v>1</v>
      </c>
      <c r="T789" s="7" t="str">
        <f t="shared" si="168"/>
        <v/>
      </c>
      <c r="U789" s="7"/>
    </row>
    <row r="790" spans="1:21" hidden="1" x14ac:dyDescent="0.25">
      <c r="A790" s="53">
        <f>'6aTRaiangProjExample'!B796</f>
        <v>5.2034813700175011</v>
      </c>
      <c r="B790" s="53">
        <f>'6aTRaiangProjExample'!C796</f>
        <v>3.1744696295030153</v>
      </c>
      <c r="C790" s="53">
        <f>'6aTRaiangProjExample'!D796</f>
        <v>5.1801932829551189</v>
      </c>
      <c r="D790" s="53">
        <f>'6aTRaiangProjExample'!E796</f>
        <v>4.4343507744601771</v>
      </c>
      <c r="E790" s="53">
        <f>'6aTRaiangProjExample'!F796</f>
        <v>1.7080989982969668</v>
      </c>
      <c r="F790" s="53">
        <f>'6aTRaiangProjExample'!G796</f>
        <v>3.7710548098649443</v>
      </c>
      <c r="G790" s="52">
        <f t="shared" si="156"/>
        <v>10.383674652972619</v>
      </c>
      <c r="H790" s="51">
        <f t="shared" si="157"/>
        <v>13.408886954342622</v>
      </c>
      <c r="I790" s="50">
        <f t="shared" si="158"/>
        <v>8.6536234376649261</v>
      </c>
      <c r="J790" s="6">
        <f t="shared" si="159"/>
        <v>13.408886954342622</v>
      </c>
      <c r="L790" s="7">
        <f t="shared" si="160"/>
        <v>1</v>
      </c>
      <c r="M790" s="7" t="str">
        <f t="shared" si="161"/>
        <v/>
      </c>
      <c r="N790" s="7" t="str">
        <f t="shared" si="162"/>
        <v/>
      </c>
      <c r="O790" s="7">
        <f t="shared" si="163"/>
        <v>1</v>
      </c>
      <c r="P790" s="7" t="str">
        <f t="shared" si="164"/>
        <v/>
      </c>
      <c r="Q790" s="7">
        <f t="shared" si="165"/>
        <v>1</v>
      </c>
      <c r="R790" s="7" t="str">
        <f t="shared" si="166"/>
        <v/>
      </c>
      <c r="S790" s="7">
        <f t="shared" si="167"/>
        <v>1</v>
      </c>
      <c r="T790" s="7" t="str">
        <f t="shared" si="168"/>
        <v/>
      </c>
      <c r="U790" s="7"/>
    </row>
    <row r="791" spans="1:21" hidden="1" x14ac:dyDescent="0.25">
      <c r="A791" s="53">
        <f>'6aTRaiangProjExample'!B797</f>
        <v>4.5491167235074315</v>
      </c>
      <c r="B791" s="53">
        <f>'6aTRaiangProjExample'!C797</f>
        <v>3.6426775316397917</v>
      </c>
      <c r="C791" s="53">
        <f>'6aTRaiangProjExample'!D797</f>
        <v>5.1906877186096274</v>
      </c>
      <c r="D791" s="53">
        <f>'6aTRaiangProjExample'!E797</f>
        <v>3.9679064072350094</v>
      </c>
      <c r="E791" s="53">
        <f>'6aTRaiangProjExample'!F797</f>
        <v>2.8336448733867874</v>
      </c>
      <c r="F791" s="53">
        <f>'6aTRaiangProjExample'!G797</f>
        <v>2.9599476183060212</v>
      </c>
      <c r="G791" s="52">
        <f t="shared" si="156"/>
        <v>9.7398044421170589</v>
      </c>
      <c r="H791" s="51">
        <f t="shared" si="157"/>
        <v>11.476970749048462</v>
      </c>
      <c r="I791" s="50">
        <f t="shared" si="158"/>
        <v>9.4362700233326002</v>
      </c>
      <c r="J791" s="6">
        <f t="shared" si="159"/>
        <v>11.476970749048462</v>
      </c>
      <c r="L791" s="7">
        <f t="shared" si="160"/>
        <v>1</v>
      </c>
      <c r="M791" s="7" t="str">
        <f t="shared" si="161"/>
        <v/>
      </c>
      <c r="N791" s="7" t="str">
        <f t="shared" si="162"/>
        <v/>
      </c>
      <c r="O791" s="7">
        <f t="shared" si="163"/>
        <v>1</v>
      </c>
      <c r="P791" s="7" t="str">
        <f t="shared" si="164"/>
        <v/>
      </c>
      <c r="Q791" s="7">
        <f t="shared" si="165"/>
        <v>1</v>
      </c>
      <c r="R791" s="7" t="str">
        <f t="shared" si="166"/>
        <v/>
      </c>
      <c r="S791" s="7">
        <f t="shared" si="167"/>
        <v>1</v>
      </c>
      <c r="T791" s="7" t="str">
        <f t="shared" si="168"/>
        <v/>
      </c>
      <c r="U791" s="7"/>
    </row>
    <row r="792" spans="1:21" hidden="1" x14ac:dyDescent="0.25">
      <c r="A792" s="53">
        <f>'6aTRaiangProjExample'!B798</f>
        <v>3.4409336084901043</v>
      </c>
      <c r="B792" s="53">
        <f>'6aTRaiangProjExample'!C798</f>
        <v>1.8569653146318021</v>
      </c>
      <c r="C792" s="53">
        <f>'6aTRaiangProjExample'!D798</f>
        <v>5.0582760542326195</v>
      </c>
      <c r="D792" s="53">
        <f>'6aTRaiangProjExample'!E798</f>
        <v>4.6876340525304023</v>
      </c>
      <c r="E792" s="53">
        <f>'6aTRaiangProjExample'!F798</f>
        <v>2.3217414923959185</v>
      </c>
      <c r="F792" s="53">
        <f>'6aTRaiangProjExample'!G798</f>
        <v>3.4924087963661554</v>
      </c>
      <c r="G792" s="52">
        <f t="shared" si="156"/>
        <v>8.4992096627227234</v>
      </c>
      <c r="H792" s="51">
        <f t="shared" si="157"/>
        <v>11.620976457386661</v>
      </c>
      <c r="I792" s="50">
        <f t="shared" si="158"/>
        <v>7.6711156033938765</v>
      </c>
      <c r="J792" s="6">
        <f t="shared" si="159"/>
        <v>11.620976457386661</v>
      </c>
      <c r="L792" s="7">
        <f t="shared" si="160"/>
        <v>1</v>
      </c>
      <c r="M792" s="7" t="str">
        <f t="shared" si="161"/>
        <v/>
      </c>
      <c r="N792" s="7" t="str">
        <f t="shared" si="162"/>
        <v/>
      </c>
      <c r="O792" s="7">
        <f t="shared" si="163"/>
        <v>1</v>
      </c>
      <c r="P792" s="7" t="str">
        <f t="shared" si="164"/>
        <v/>
      </c>
      <c r="Q792" s="7">
        <f t="shared" si="165"/>
        <v>1</v>
      </c>
      <c r="R792" s="7" t="str">
        <f t="shared" si="166"/>
        <v/>
      </c>
      <c r="S792" s="7">
        <f t="shared" si="167"/>
        <v>1</v>
      </c>
      <c r="T792" s="7" t="str">
        <f t="shared" si="168"/>
        <v/>
      </c>
      <c r="U792" s="7"/>
    </row>
    <row r="793" spans="1:21" hidden="1" x14ac:dyDescent="0.25">
      <c r="A793" s="53">
        <f>'6aTRaiangProjExample'!B799</f>
        <v>4.4772091786645403</v>
      </c>
      <c r="B793" s="53">
        <f>'6aTRaiangProjExample'!C799</f>
        <v>2.34083819932565</v>
      </c>
      <c r="C793" s="53">
        <f>'6aTRaiangProjExample'!D799</f>
        <v>6.7303839639828302</v>
      </c>
      <c r="D793" s="53">
        <f>'6aTRaiangProjExample'!E799</f>
        <v>4.3538842093739891</v>
      </c>
      <c r="E793" s="53">
        <f>'6aTRaiangProjExample'!F799</f>
        <v>2.222219126711761</v>
      </c>
      <c r="F793" s="53">
        <f>'6aTRaiangProjExample'!G799</f>
        <v>2.5500803941609353</v>
      </c>
      <c r="G793" s="52">
        <f t="shared" si="156"/>
        <v>11.20759314264737</v>
      </c>
      <c r="H793" s="51">
        <f t="shared" si="157"/>
        <v>11.381173782199465</v>
      </c>
      <c r="I793" s="50">
        <f t="shared" si="158"/>
        <v>7.1131377201983463</v>
      </c>
      <c r="J793" s="6">
        <f t="shared" si="159"/>
        <v>11.381173782199465</v>
      </c>
      <c r="L793" s="7">
        <f t="shared" si="160"/>
        <v>1</v>
      </c>
      <c r="M793" s="7" t="str">
        <f t="shared" si="161"/>
        <v/>
      </c>
      <c r="N793" s="7" t="str">
        <f t="shared" si="162"/>
        <v/>
      </c>
      <c r="O793" s="7">
        <f t="shared" si="163"/>
        <v>1</v>
      </c>
      <c r="P793" s="7" t="str">
        <f t="shared" si="164"/>
        <v/>
      </c>
      <c r="Q793" s="7">
        <f t="shared" si="165"/>
        <v>1</v>
      </c>
      <c r="R793" s="7" t="str">
        <f t="shared" si="166"/>
        <v/>
      </c>
      <c r="S793" s="7">
        <f t="shared" si="167"/>
        <v>1</v>
      </c>
      <c r="T793" s="7" t="str">
        <f t="shared" si="168"/>
        <v/>
      </c>
      <c r="U793" s="7"/>
    </row>
    <row r="794" spans="1:21" hidden="1" x14ac:dyDescent="0.25">
      <c r="A794" s="53">
        <f>'6aTRaiangProjExample'!B800</f>
        <v>4.0366805854235093</v>
      </c>
      <c r="B794" s="53">
        <f>'6aTRaiangProjExample'!C800</f>
        <v>3.4299016252339687</v>
      </c>
      <c r="C794" s="53">
        <f>'6aTRaiangProjExample'!D800</f>
        <v>5.4707167238165821</v>
      </c>
      <c r="D794" s="53">
        <f>'6aTRaiangProjExample'!E800</f>
        <v>3.9643824164521586</v>
      </c>
      <c r="E794" s="53">
        <f>'6aTRaiangProjExample'!F800</f>
        <v>3.6778083122490326</v>
      </c>
      <c r="F794" s="53">
        <f>'6aTRaiangProjExample'!G800</f>
        <v>3.7277144667056419</v>
      </c>
      <c r="G794" s="52">
        <f t="shared" si="156"/>
        <v>9.5073973092400905</v>
      </c>
      <c r="H794" s="51">
        <f t="shared" si="157"/>
        <v>11.72877746858131</v>
      </c>
      <c r="I794" s="50">
        <f t="shared" si="158"/>
        <v>10.835424404188643</v>
      </c>
      <c r="J794" s="6">
        <f t="shared" si="159"/>
        <v>11.72877746858131</v>
      </c>
      <c r="L794" s="7">
        <f t="shared" si="160"/>
        <v>1</v>
      </c>
      <c r="M794" s="7" t="str">
        <f t="shared" si="161"/>
        <v/>
      </c>
      <c r="N794" s="7" t="str">
        <f t="shared" si="162"/>
        <v/>
      </c>
      <c r="O794" s="7">
        <f t="shared" si="163"/>
        <v>1</v>
      </c>
      <c r="P794" s="7" t="str">
        <f t="shared" si="164"/>
        <v/>
      </c>
      <c r="Q794" s="7">
        <f t="shared" si="165"/>
        <v>1</v>
      </c>
      <c r="R794" s="7" t="str">
        <f t="shared" si="166"/>
        <v/>
      </c>
      <c r="S794" s="7">
        <f t="shared" si="167"/>
        <v>1</v>
      </c>
      <c r="T794" s="7" t="str">
        <f t="shared" si="168"/>
        <v/>
      </c>
      <c r="U794" s="7"/>
    </row>
    <row r="795" spans="1:21" hidden="1" x14ac:dyDescent="0.25">
      <c r="A795" s="53">
        <f>'6aTRaiangProjExample'!B801</f>
        <v>5.2051298546059153</v>
      </c>
      <c r="B795" s="53">
        <f>'6aTRaiangProjExample'!C801</f>
        <v>3.7227768426273835</v>
      </c>
      <c r="C795" s="53">
        <f>'6aTRaiangProjExample'!D801</f>
        <v>6.4100946517467126</v>
      </c>
      <c r="D795" s="53">
        <f>'6aTRaiangProjExample'!E801</f>
        <v>4.4911495761797404</v>
      </c>
      <c r="E795" s="53">
        <f>'6aTRaiangProjExample'!F801</f>
        <v>1.8392680498376044</v>
      </c>
      <c r="F795" s="53">
        <f>'6aTRaiangProjExample'!G801</f>
        <v>3.1562430047937635</v>
      </c>
      <c r="G795" s="52">
        <f t="shared" si="156"/>
        <v>11.615224506352629</v>
      </c>
      <c r="H795" s="51">
        <f t="shared" si="157"/>
        <v>12.852522435579418</v>
      </c>
      <c r="I795" s="50">
        <f t="shared" si="158"/>
        <v>8.718287897258751</v>
      </c>
      <c r="J795" s="6">
        <f t="shared" si="159"/>
        <v>12.852522435579418</v>
      </c>
      <c r="L795" s="7">
        <f t="shared" si="160"/>
        <v>1</v>
      </c>
      <c r="M795" s="7" t="str">
        <f t="shared" si="161"/>
        <v/>
      </c>
      <c r="N795" s="7" t="str">
        <f t="shared" si="162"/>
        <v/>
      </c>
      <c r="O795" s="7">
        <f t="shared" si="163"/>
        <v>1</v>
      </c>
      <c r="P795" s="7" t="str">
        <f t="shared" si="164"/>
        <v/>
      </c>
      <c r="Q795" s="7">
        <f t="shared" si="165"/>
        <v>1</v>
      </c>
      <c r="R795" s="7" t="str">
        <f t="shared" si="166"/>
        <v/>
      </c>
      <c r="S795" s="7">
        <f t="shared" si="167"/>
        <v>1</v>
      </c>
      <c r="T795" s="7" t="str">
        <f t="shared" si="168"/>
        <v/>
      </c>
      <c r="U795" s="7"/>
    </row>
    <row r="796" spans="1:21" hidden="1" x14ac:dyDescent="0.25">
      <c r="A796" s="53">
        <f>'6aTRaiangProjExample'!B802</f>
        <v>4.5592218206654911</v>
      </c>
      <c r="B796" s="53">
        <f>'6aTRaiangProjExample'!C802</f>
        <v>2.135624039993663</v>
      </c>
      <c r="C796" s="53">
        <f>'6aTRaiangProjExample'!D802</f>
        <v>5.6433209924928489</v>
      </c>
      <c r="D796" s="53">
        <f>'6aTRaiangProjExample'!E802</f>
        <v>4.3579235646062395</v>
      </c>
      <c r="E796" s="53">
        <f>'6aTRaiangProjExample'!F802</f>
        <v>3.0001330930667525</v>
      </c>
      <c r="F796" s="53">
        <f>'6aTRaiangProjExample'!G802</f>
        <v>2.6362775621888557</v>
      </c>
      <c r="G796" s="52">
        <f t="shared" si="156"/>
        <v>10.20254281315834</v>
      </c>
      <c r="H796" s="51">
        <f t="shared" si="157"/>
        <v>11.553422947460586</v>
      </c>
      <c r="I796" s="50">
        <f t="shared" si="158"/>
        <v>7.7720346952492712</v>
      </c>
      <c r="J796" s="6">
        <f t="shared" si="159"/>
        <v>11.553422947460586</v>
      </c>
      <c r="L796" s="7">
        <f t="shared" si="160"/>
        <v>1</v>
      </c>
      <c r="M796" s="7" t="str">
        <f t="shared" si="161"/>
        <v/>
      </c>
      <c r="N796" s="7" t="str">
        <f t="shared" si="162"/>
        <v/>
      </c>
      <c r="O796" s="7">
        <f t="shared" si="163"/>
        <v>1</v>
      </c>
      <c r="P796" s="7" t="str">
        <f t="shared" si="164"/>
        <v/>
      </c>
      <c r="Q796" s="7">
        <f t="shared" si="165"/>
        <v>1</v>
      </c>
      <c r="R796" s="7" t="str">
        <f t="shared" si="166"/>
        <v/>
      </c>
      <c r="S796" s="7">
        <f t="shared" si="167"/>
        <v>1</v>
      </c>
      <c r="T796" s="7" t="str">
        <f t="shared" si="168"/>
        <v/>
      </c>
      <c r="U796" s="7"/>
    </row>
    <row r="797" spans="1:21" hidden="1" x14ac:dyDescent="0.25">
      <c r="A797" s="53">
        <f>'6aTRaiangProjExample'!B803</f>
        <v>3.2493265662233144</v>
      </c>
      <c r="B797" s="53">
        <f>'6aTRaiangProjExample'!C803</f>
        <v>3.4005991961204911</v>
      </c>
      <c r="C797" s="53">
        <f>'6aTRaiangProjExample'!D803</f>
        <v>4.2777469407339375</v>
      </c>
      <c r="D797" s="53">
        <f>'6aTRaiangProjExample'!E803</f>
        <v>3.4978677841646655</v>
      </c>
      <c r="E797" s="53">
        <f>'6aTRaiangProjExample'!F803</f>
        <v>2.8016865556083266</v>
      </c>
      <c r="F797" s="53">
        <f>'6aTRaiangProjExample'!G803</f>
        <v>2.176128795115202</v>
      </c>
      <c r="G797" s="52">
        <f t="shared" si="156"/>
        <v>7.5270735069572519</v>
      </c>
      <c r="H797" s="51">
        <f t="shared" si="157"/>
        <v>8.9233231455031827</v>
      </c>
      <c r="I797" s="50">
        <f t="shared" si="158"/>
        <v>8.3784145468440201</v>
      </c>
      <c r="J797" s="6">
        <f t="shared" si="159"/>
        <v>8.9233231455031827</v>
      </c>
      <c r="L797" s="7">
        <f t="shared" si="160"/>
        <v>1</v>
      </c>
      <c r="M797" s="7" t="str">
        <f t="shared" si="161"/>
        <v/>
      </c>
      <c r="N797" s="7" t="str">
        <f t="shared" si="162"/>
        <v/>
      </c>
      <c r="O797" s="7">
        <f t="shared" si="163"/>
        <v>1</v>
      </c>
      <c r="P797" s="7" t="str">
        <f t="shared" si="164"/>
        <v/>
      </c>
      <c r="Q797" s="7">
        <f t="shared" si="165"/>
        <v>1</v>
      </c>
      <c r="R797" s="7" t="str">
        <f t="shared" si="166"/>
        <v/>
      </c>
      <c r="S797" s="7">
        <f t="shared" si="167"/>
        <v>1</v>
      </c>
      <c r="T797" s="7" t="str">
        <f t="shared" si="168"/>
        <v/>
      </c>
      <c r="U797" s="7"/>
    </row>
    <row r="798" spans="1:21" hidden="1" x14ac:dyDescent="0.25">
      <c r="A798" s="53">
        <f>'6aTRaiangProjExample'!B804</f>
        <v>3.9984491590541116</v>
      </c>
      <c r="B798" s="53">
        <f>'6aTRaiangProjExample'!C804</f>
        <v>3.1320686781404872</v>
      </c>
      <c r="C798" s="53">
        <f>'6aTRaiangProjExample'!D804</f>
        <v>6.1059713506266746</v>
      </c>
      <c r="D798" s="53">
        <f>'6aTRaiangProjExample'!E804</f>
        <v>3.6835472101559885</v>
      </c>
      <c r="E798" s="53">
        <f>'6aTRaiangProjExample'!F804</f>
        <v>2.4175700685783741</v>
      </c>
      <c r="F798" s="53">
        <f>'6aTRaiangProjExample'!G804</f>
        <v>2.4489571752601131</v>
      </c>
      <c r="G798" s="52">
        <f t="shared" si="156"/>
        <v>10.104420509680786</v>
      </c>
      <c r="H798" s="51">
        <f t="shared" si="157"/>
        <v>10.130953544470213</v>
      </c>
      <c r="I798" s="50">
        <f t="shared" si="158"/>
        <v>7.998595921978974</v>
      </c>
      <c r="J798" s="6">
        <f t="shared" si="159"/>
        <v>10.130953544470213</v>
      </c>
      <c r="L798" s="7">
        <f t="shared" si="160"/>
        <v>1</v>
      </c>
      <c r="M798" s="7" t="str">
        <f t="shared" si="161"/>
        <v/>
      </c>
      <c r="N798" s="7" t="str">
        <f t="shared" si="162"/>
        <v/>
      </c>
      <c r="O798" s="7">
        <f t="shared" si="163"/>
        <v>1</v>
      </c>
      <c r="P798" s="7" t="str">
        <f t="shared" si="164"/>
        <v/>
      </c>
      <c r="Q798" s="7">
        <f t="shared" si="165"/>
        <v>1</v>
      </c>
      <c r="R798" s="7" t="str">
        <f t="shared" si="166"/>
        <v/>
      </c>
      <c r="S798" s="7">
        <f t="shared" si="167"/>
        <v>1</v>
      </c>
      <c r="T798" s="7" t="str">
        <f t="shared" si="168"/>
        <v/>
      </c>
      <c r="U798" s="7"/>
    </row>
    <row r="799" spans="1:21" hidden="1" x14ac:dyDescent="0.25">
      <c r="A799" s="53">
        <f>'6aTRaiangProjExample'!B805</f>
        <v>4.5385178930761612</v>
      </c>
      <c r="B799" s="53">
        <f>'6aTRaiangProjExample'!C805</f>
        <v>4.196340218966049</v>
      </c>
      <c r="C799" s="53">
        <f>'6aTRaiangProjExample'!D805</f>
        <v>5.7092077152159746</v>
      </c>
      <c r="D799" s="53">
        <f>'6aTRaiangProjExample'!E805</f>
        <v>3.2823059209468486</v>
      </c>
      <c r="E799" s="53">
        <f>'6aTRaiangProjExample'!F805</f>
        <v>2.5094652529333912</v>
      </c>
      <c r="F799" s="53">
        <f>'6aTRaiangProjExample'!G805</f>
        <v>3.472920926879929</v>
      </c>
      <c r="G799" s="52">
        <f t="shared" si="156"/>
        <v>10.247725608292136</v>
      </c>
      <c r="H799" s="51">
        <f t="shared" si="157"/>
        <v>11.293744740902939</v>
      </c>
      <c r="I799" s="50">
        <f t="shared" si="158"/>
        <v>10.17872639877937</v>
      </c>
      <c r="J799" s="6">
        <f t="shared" si="159"/>
        <v>11.293744740902939</v>
      </c>
      <c r="L799" s="7">
        <f t="shared" si="160"/>
        <v>1</v>
      </c>
      <c r="M799" s="7" t="str">
        <f t="shared" si="161"/>
        <v/>
      </c>
      <c r="N799" s="7" t="str">
        <f t="shared" si="162"/>
        <v/>
      </c>
      <c r="O799" s="7">
        <f t="shared" si="163"/>
        <v>1</v>
      </c>
      <c r="P799" s="7" t="str">
        <f t="shared" si="164"/>
        <v/>
      </c>
      <c r="Q799" s="7">
        <f t="shared" si="165"/>
        <v>1</v>
      </c>
      <c r="R799" s="7" t="str">
        <f t="shared" si="166"/>
        <v/>
      </c>
      <c r="S799" s="7">
        <f t="shared" si="167"/>
        <v>1</v>
      </c>
      <c r="T799" s="7" t="str">
        <f t="shared" si="168"/>
        <v/>
      </c>
      <c r="U799" s="7"/>
    </row>
    <row r="800" spans="1:21" hidden="1" x14ac:dyDescent="0.25">
      <c r="A800" s="53">
        <f>'6aTRaiangProjExample'!B806</f>
        <v>5.2057290932382054</v>
      </c>
      <c r="B800" s="53">
        <f>'6aTRaiangProjExample'!C806</f>
        <v>1.1114552922413625</v>
      </c>
      <c r="C800" s="53">
        <f>'6aTRaiangProjExample'!D806</f>
        <v>6.2611235992917882</v>
      </c>
      <c r="D800" s="53">
        <f>'6aTRaiangProjExample'!E806</f>
        <v>4.0763536478930948</v>
      </c>
      <c r="E800" s="53">
        <f>'6aTRaiangProjExample'!F806</f>
        <v>3.0765831912806694</v>
      </c>
      <c r="F800" s="53">
        <f>'6aTRaiangProjExample'!G806</f>
        <v>4.3455634191231063</v>
      </c>
      <c r="G800" s="52">
        <f t="shared" si="156"/>
        <v>11.466852692529994</v>
      </c>
      <c r="H800" s="51">
        <f t="shared" si="157"/>
        <v>13.627646160254407</v>
      </c>
      <c r="I800" s="50">
        <f t="shared" si="158"/>
        <v>8.5336019026451382</v>
      </c>
      <c r="J800" s="6">
        <f t="shared" si="159"/>
        <v>13.627646160254407</v>
      </c>
      <c r="L800" s="7">
        <f t="shared" si="160"/>
        <v>1</v>
      </c>
      <c r="M800" s="7" t="str">
        <f t="shared" si="161"/>
        <v/>
      </c>
      <c r="N800" s="7" t="str">
        <f t="shared" si="162"/>
        <v/>
      </c>
      <c r="O800" s="7">
        <f t="shared" si="163"/>
        <v>1</v>
      </c>
      <c r="P800" s="7" t="str">
        <f t="shared" si="164"/>
        <v/>
      </c>
      <c r="Q800" s="7">
        <f t="shared" si="165"/>
        <v>1</v>
      </c>
      <c r="R800" s="7" t="str">
        <f t="shared" si="166"/>
        <v/>
      </c>
      <c r="S800" s="7">
        <f t="shared" si="167"/>
        <v>1</v>
      </c>
      <c r="T800" s="7" t="str">
        <f t="shared" si="168"/>
        <v/>
      </c>
      <c r="U800" s="7"/>
    </row>
    <row r="801" spans="1:21" hidden="1" x14ac:dyDescent="0.25">
      <c r="A801" s="53">
        <f>'6aTRaiangProjExample'!B807</f>
        <v>4.2188812573935994</v>
      </c>
      <c r="B801" s="53">
        <f>'6aTRaiangProjExample'!C807</f>
        <v>4.4119631134508968</v>
      </c>
      <c r="C801" s="53">
        <f>'6aTRaiangProjExample'!D807</f>
        <v>5.2386392633684187</v>
      </c>
      <c r="D801" s="53">
        <f>'6aTRaiangProjExample'!E807</f>
        <v>3.6998080713557959</v>
      </c>
      <c r="E801" s="53">
        <f>'6aTRaiangProjExample'!F807</f>
        <v>2.9068626376665829</v>
      </c>
      <c r="F801" s="53">
        <f>'6aTRaiangProjExample'!G807</f>
        <v>3.439584339247205</v>
      </c>
      <c r="G801" s="52">
        <f t="shared" si="156"/>
        <v>9.4575205207620172</v>
      </c>
      <c r="H801" s="51">
        <f t="shared" si="157"/>
        <v>11.358273667996601</v>
      </c>
      <c r="I801" s="50">
        <f t="shared" si="158"/>
        <v>10.758410090364684</v>
      </c>
      <c r="J801" s="6">
        <f t="shared" si="159"/>
        <v>11.358273667996601</v>
      </c>
      <c r="L801" s="7">
        <f t="shared" si="160"/>
        <v>1</v>
      </c>
      <c r="M801" s="7" t="str">
        <f t="shared" si="161"/>
        <v/>
      </c>
      <c r="N801" s="7" t="str">
        <f t="shared" si="162"/>
        <v/>
      </c>
      <c r="O801" s="7">
        <f t="shared" si="163"/>
        <v>1</v>
      </c>
      <c r="P801" s="7" t="str">
        <f t="shared" si="164"/>
        <v/>
      </c>
      <c r="Q801" s="7">
        <f t="shared" si="165"/>
        <v>1</v>
      </c>
      <c r="R801" s="7" t="str">
        <f t="shared" si="166"/>
        <v/>
      </c>
      <c r="S801" s="7">
        <f t="shared" si="167"/>
        <v>1</v>
      </c>
      <c r="T801" s="7" t="str">
        <f t="shared" si="168"/>
        <v/>
      </c>
      <c r="U801" s="7"/>
    </row>
    <row r="802" spans="1:21" hidden="1" x14ac:dyDescent="0.25">
      <c r="A802" s="53">
        <f>'6aTRaiangProjExample'!B808</f>
        <v>5.2657435783718212</v>
      </c>
      <c r="B802" s="53">
        <f>'6aTRaiangProjExample'!C808</f>
        <v>2.4571587937751476</v>
      </c>
      <c r="C802" s="53">
        <f>'6aTRaiangProjExample'!D808</f>
        <v>5.0190852312803518</v>
      </c>
      <c r="D802" s="53">
        <f>'6aTRaiangProjExample'!E808</f>
        <v>4.1487370602274058</v>
      </c>
      <c r="E802" s="53">
        <f>'6aTRaiangProjExample'!F808</f>
        <v>3.0853572408663581</v>
      </c>
      <c r="F802" s="53">
        <f>'6aTRaiangProjExample'!G808</f>
        <v>2.4685133712430698</v>
      </c>
      <c r="G802" s="52">
        <f t="shared" si="156"/>
        <v>10.284828809652172</v>
      </c>
      <c r="H802" s="51">
        <f t="shared" si="157"/>
        <v>11.882994009842296</v>
      </c>
      <c r="I802" s="50">
        <f t="shared" si="158"/>
        <v>8.0110294058845746</v>
      </c>
      <c r="J802" s="6">
        <f t="shared" si="159"/>
        <v>11.882994009842296</v>
      </c>
      <c r="L802" s="7">
        <f t="shared" si="160"/>
        <v>1</v>
      </c>
      <c r="M802" s="7" t="str">
        <f t="shared" si="161"/>
        <v/>
      </c>
      <c r="N802" s="7" t="str">
        <f t="shared" si="162"/>
        <v/>
      </c>
      <c r="O802" s="7">
        <f t="shared" si="163"/>
        <v>1</v>
      </c>
      <c r="P802" s="7" t="str">
        <f t="shared" si="164"/>
        <v/>
      </c>
      <c r="Q802" s="7">
        <f t="shared" si="165"/>
        <v>1</v>
      </c>
      <c r="R802" s="7" t="str">
        <f t="shared" si="166"/>
        <v/>
      </c>
      <c r="S802" s="7">
        <f t="shared" si="167"/>
        <v>1</v>
      </c>
      <c r="T802" s="7" t="str">
        <f t="shared" si="168"/>
        <v/>
      </c>
      <c r="U802" s="7"/>
    </row>
    <row r="803" spans="1:21" hidden="1" x14ac:dyDescent="0.25">
      <c r="A803" s="53">
        <f>'6aTRaiangProjExample'!B809</f>
        <v>5.4928542595891638</v>
      </c>
      <c r="B803" s="53">
        <f>'6aTRaiangProjExample'!C809</f>
        <v>2.2977751123394854</v>
      </c>
      <c r="C803" s="53">
        <f>'6aTRaiangProjExample'!D809</f>
        <v>6.001702603211295</v>
      </c>
      <c r="D803" s="53">
        <f>'6aTRaiangProjExample'!E809</f>
        <v>4.5812590263890849</v>
      </c>
      <c r="E803" s="53">
        <f>'6aTRaiangProjExample'!F809</f>
        <v>3.1724398217594487</v>
      </c>
      <c r="F803" s="53">
        <f>'6aTRaiangProjExample'!G809</f>
        <v>3.1397903161031575</v>
      </c>
      <c r="G803" s="52">
        <f t="shared" si="156"/>
        <v>11.494556862800458</v>
      </c>
      <c r="H803" s="51">
        <f t="shared" si="157"/>
        <v>13.213903602081407</v>
      </c>
      <c r="I803" s="50">
        <f t="shared" si="158"/>
        <v>8.6100052502020912</v>
      </c>
      <c r="J803" s="6">
        <f t="shared" si="159"/>
        <v>13.213903602081407</v>
      </c>
      <c r="L803" s="7">
        <f t="shared" si="160"/>
        <v>1</v>
      </c>
      <c r="M803" s="7" t="str">
        <f t="shared" si="161"/>
        <v/>
      </c>
      <c r="N803" s="7" t="str">
        <f t="shared" si="162"/>
        <v/>
      </c>
      <c r="O803" s="7">
        <f t="shared" si="163"/>
        <v>1</v>
      </c>
      <c r="P803" s="7" t="str">
        <f t="shared" si="164"/>
        <v/>
      </c>
      <c r="Q803" s="7">
        <f t="shared" si="165"/>
        <v>1</v>
      </c>
      <c r="R803" s="7" t="str">
        <f t="shared" si="166"/>
        <v/>
      </c>
      <c r="S803" s="7">
        <f t="shared" si="167"/>
        <v>1</v>
      </c>
      <c r="T803" s="7" t="str">
        <f t="shared" si="168"/>
        <v/>
      </c>
      <c r="U803" s="7"/>
    </row>
    <row r="804" spans="1:21" hidden="1" x14ac:dyDescent="0.25">
      <c r="A804" s="53">
        <f>'6aTRaiangProjExample'!B810</f>
        <v>5.2070604546998558</v>
      </c>
      <c r="B804" s="53">
        <f>'6aTRaiangProjExample'!C810</f>
        <v>4.8685138713181324</v>
      </c>
      <c r="C804" s="53">
        <f>'6aTRaiangProjExample'!D810</f>
        <v>5.8157726874966542</v>
      </c>
      <c r="D804" s="53">
        <f>'6aTRaiangProjExample'!E810</f>
        <v>3.5886536100777251</v>
      </c>
      <c r="E804" s="53">
        <f>'6aTRaiangProjExample'!F810</f>
        <v>1.5181274463961481</v>
      </c>
      <c r="F804" s="53">
        <f>'6aTRaiangProjExample'!G810</f>
        <v>3.1609404802053724</v>
      </c>
      <c r="G804" s="52">
        <f t="shared" si="156"/>
        <v>11.022833142196511</v>
      </c>
      <c r="H804" s="51">
        <f t="shared" si="157"/>
        <v>11.956654544982953</v>
      </c>
      <c r="I804" s="50">
        <f t="shared" si="158"/>
        <v>9.5475817979196531</v>
      </c>
      <c r="J804" s="6">
        <f t="shared" si="159"/>
        <v>11.956654544982953</v>
      </c>
      <c r="L804" s="7">
        <f t="shared" si="160"/>
        <v>1</v>
      </c>
      <c r="M804" s="7" t="str">
        <f t="shared" si="161"/>
        <v/>
      </c>
      <c r="N804" s="7" t="str">
        <f t="shared" si="162"/>
        <v/>
      </c>
      <c r="O804" s="7">
        <f t="shared" si="163"/>
        <v>1</v>
      </c>
      <c r="P804" s="7" t="str">
        <f t="shared" si="164"/>
        <v/>
      </c>
      <c r="Q804" s="7">
        <f t="shared" si="165"/>
        <v>1</v>
      </c>
      <c r="R804" s="7" t="str">
        <f t="shared" si="166"/>
        <v/>
      </c>
      <c r="S804" s="7">
        <f t="shared" si="167"/>
        <v>1</v>
      </c>
      <c r="T804" s="7" t="str">
        <f t="shared" si="168"/>
        <v/>
      </c>
      <c r="U804" s="7"/>
    </row>
    <row r="805" spans="1:21" hidden="1" x14ac:dyDescent="0.25">
      <c r="A805" s="53">
        <f>'6aTRaiangProjExample'!B811</f>
        <v>3.6010330462082001</v>
      </c>
      <c r="B805" s="53">
        <f>'6aTRaiangProjExample'!C811</f>
        <v>2.4954578264908029</v>
      </c>
      <c r="C805" s="53">
        <f>'6aTRaiangProjExample'!D811</f>
        <v>6.7765097918413817</v>
      </c>
      <c r="D805" s="53">
        <f>'6aTRaiangProjExample'!E811</f>
        <v>4.4359533472726849</v>
      </c>
      <c r="E805" s="53">
        <f>'6aTRaiangProjExample'!F811</f>
        <v>2.1689010905714747</v>
      </c>
      <c r="F805" s="53">
        <f>'6aTRaiangProjExample'!G811</f>
        <v>3.1057386091002774</v>
      </c>
      <c r="G805" s="52">
        <f t="shared" si="156"/>
        <v>10.377542838049582</v>
      </c>
      <c r="H805" s="51">
        <f t="shared" si="157"/>
        <v>11.142725002581162</v>
      </c>
      <c r="I805" s="50">
        <f t="shared" si="158"/>
        <v>7.7700975261625551</v>
      </c>
      <c r="J805" s="6">
        <f t="shared" si="159"/>
        <v>11.142725002581162</v>
      </c>
      <c r="L805" s="7">
        <f t="shared" si="160"/>
        <v>1</v>
      </c>
      <c r="M805" s="7" t="str">
        <f t="shared" si="161"/>
        <v/>
      </c>
      <c r="N805" s="7" t="str">
        <f t="shared" si="162"/>
        <v/>
      </c>
      <c r="O805" s="7">
        <f t="shared" si="163"/>
        <v>1</v>
      </c>
      <c r="P805" s="7" t="str">
        <f t="shared" si="164"/>
        <v/>
      </c>
      <c r="Q805" s="7">
        <f t="shared" si="165"/>
        <v>1</v>
      </c>
      <c r="R805" s="7" t="str">
        <f t="shared" si="166"/>
        <v/>
      </c>
      <c r="S805" s="7">
        <f t="shared" si="167"/>
        <v>1</v>
      </c>
      <c r="T805" s="7" t="str">
        <f t="shared" si="168"/>
        <v/>
      </c>
      <c r="U805" s="7"/>
    </row>
    <row r="806" spans="1:21" hidden="1" x14ac:dyDescent="0.25">
      <c r="A806" s="53">
        <f>'6aTRaiangProjExample'!B812</f>
        <v>4.3484587759254385</v>
      </c>
      <c r="B806" s="53">
        <f>'6aTRaiangProjExample'!C812</f>
        <v>2.5474682408743687</v>
      </c>
      <c r="C806" s="53">
        <f>'6aTRaiangProjExample'!D812</f>
        <v>6.4660573978324773</v>
      </c>
      <c r="D806" s="53">
        <f>'6aTRaiangProjExample'!E812</f>
        <v>3.6927883427385195</v>
      </c>
      <c r="E806" s="53">
        <f>'6aTRaiangProjExample'!F812</f>
        <v>2.5120110567085279</v>
      </c>
      <c r="F806" s="53">
        <f>'6aTRaiangProjExample'!G812</f>
        <v>4.8413254202725415</v>
      </c>
      <c r="G806" s="52">
        <f t="shared" si="156"/>
        <v>10.814516173757916</v>
      </c>
      <c r="H806" s="51">
        <f t="shared" si="157"/>
        <v>12.882572538936499</v>
      </c>
      <c r="I806" s="50">
        <f t="shared" si="158"/>
        <v>9.9008047178554381</v>
      </c>
      <c r="J806" s="6">
        <f t="shared" si="159"/>
        <v>12.882572538936499</v>
      </c>
      <c r="L806" s="7">
        <f t="shared" si="160"/>
        <v>1</v>
      </c>
      <c r="M806" s="7" t="str">
        <f t="shared" si="161"/>
        <v/>
      </c>
      <c r="N806" s="7" t="str">
        <f t="shared" si="162"/>
        <v/>
      </c>
      <c r="O806" s="7">
        <f t="shared" si="163"/>
        <v>1</v>
      </c>
      <c r="P806" s="7" t="str">
        <f t="shared" si="164"/>
        <v/>
      </c>
      <c r="Q806" s="7">
        <f t="shared" si="165"/>
        <v>1</v>
      </c>
      <c r="R806" s="7" t="str">
        <f t="shared" si="166"/>
        <v/>
      </c>
      <c r="S806" s="7">
        <f t="shared" si="167"/>
        <v>1</v>
      </c>
      <c r="T806" s="7" t="str">
        <f t="shared" si="168"/>
        <v/>
      </c>
      <c r="U806" s="7"/>
    </row>
    <row r="807" spans="1:21" hidden="1" x14ac:dyDescent="0.25">
      <c r="A807" s="53">
        <f>'6aTRaiangProjExample'!B813</f>
        <v>4.1815346678606762</v>
      </c>
      <c r="B807" s="53">
        <f>'6aTRaiangProjExample'!C813</f>
        <v>2.7093930515875311</v>
      </c>
      <c r="C807" s="53">
        <f>'6aTRaiangProjExample'!D813</f>
        <v>6.45245116289514</v>
      </c>
      <c r="D807" s="53">
        <f>'6aTRaiangProjExample'!E813</f>
        <v>4.1331583034091501</v>
      </c>
      <c r="E807" s="53">
        <f>'6aTRaiangProjExample'!F813</f>
        <v>1.3528508352484798</v>
      </c>
      <c r="F807" s="53">
        <f>'6aTRaiangProjExample'!G813</f>
        <v>3.4881083148924334</v>
      </c>
      <c r="G807" s="52">
        <f t="shared" si="156"/>
        <v>10.633985830755815</v>
      </c>
      <c r="H807" s="51">
        <f t="shared" si="157"/>
        <v>11.802801286162261</v>
      </c>
      <c r="I807" s="50">
        <f t="shared" si="158"/>
        <v>7.5503522017284448</v>
      </c>
      <c r="J807" s="6">
        <f t="shared" si="159"/>
        <v>11.802801286162261</v>
      </c>
      <c r="L807" s="7">
        <f t="shared" si="160"/>
        <v>1</v>
      </c>
      <c r="M807" s="7" t="str">
        <f t="shared" si="161"/>
        <v/>
      </c>
      <c r="N807" s="7" t="str">
        <f t="shared" si="162"/>
        <v/>
      </c>
      <c r="O807" s="7">
        <f t="shared" si="163"/>
        <v>1</v>
      </c>
      <c r="P807" s="7" t="str">
        <f t="shared" si="164"/>
        <v/>
      </c>
      <c r="Q807" s="7">
        <f t="shared" si="165"/>
        <v>1</v>
      </c>
      <c r="R807" s="7" t="str">
        <f t="shared" si="166"/>
        <v/>
      </c>
      <c r="S807" s="7">
        <f t="shared" si="167"/>
        <v>1</v>
      </c>
      <c r="T807" s="7" t="str">
        <f t="shared" si="168"/>
        <v/>
      </c>
      <c r="U807" s="7"/>
    </row>
    <row r="808" spans="1:21" hidden="1" x14ac:dyDescent="0.25">
      <c r="A808" s="53">
        <f>'6aTRaiangProjExample'!B814</f>
        <v>3.5320421479109974</v>
      </c>
      <c r="B808" s="53">
        <f>'6aTRaiangProjExample'!C814</f>
        <v>1.9518004725750986</v>
      </c>
      <c r="C808" s="53">
        <f>'6aTRaiangProjExample'!D814</f>
        <v>6.0635872034453699</v>
      </c>
      <c r="D808" s="53">
        <f>'6aTRaiangProjExample'!E814</f>
        <v>4.1828737305796722</v>
      </c>
      <c r="E808" s="53">
        <f>'6aTRaiangProjExample'!F814</f>
        <v>1.6391314489269642</v>
      </c>
      <c r="F808" s="53">
        <f>'6aTRaiangProjExample'!G814</f>
        <v>3.9204779413993442</v>
      </c>
      <c r="G808" s="52">
        <f t="shared" si="156"/>
        <v>9.5956293513563669</v>
      </c>
      <c r="H808" s="51">
        <f t="shared" si="157"/>
        <v>11.635393819890014</v>
      </c>
      <c r="I808" s="50">
        <f t="shared" si="158"/>
        <v>7.5114098629014068</v>
      </c>
      <c r="J808" s="6">
        <f t="shared" si="159"/>
        <v>11.635393819890014</v>
      </c>
      <c r="L808" s="7">
        <f t="shared" si="160"/>
        <v>1</v>
      </c>
      <c r="M808" s="7" t="str">
        <f t="shared" si="161"/>
        <v/>
      </c>
      <c r="N808" s="7" t="str">
        <f t="shared" si="162"/>
        <v/>
      </c>
      <c r="O808" s="7">
        <f t="shared" si="163"/>
        <v>1</v>
      </c>
      <c r="P808" s="7" t="str">
        <f t="shared" si="164"/>
        <v/>
      </c>
      <c r="Q808" s="7">
        <f t="shared" si="165"/>
        <v>1</v>
      </c>
      <c r="R808" s="7" t="str">
        <f t="shared" si="166"/>
        <v/>
      </c>
      <c r="S808" s="7">
        <f t="shared" si="167"/>
        <v>1</v>
      </c>
      <c r="T808" s="7" t="str">
        <f t="shared" si="168"/>
        <v/>
      </c>
      <c r="U808" s="7"/>
    </row>
    <row r="809" spans="1:21" hidden="1" x14ac:dyDescent="0.25">
      <c r="A809" s="53">
        <f>'6aTRaiangProjExample'!B815</f>
        <v>4.3893816010063995</v>
      </c>
      <c r="B809" s="53">
        <f>'6aTRaiangProjExample'!C815</f>
        <v>2.7007901489861093</v>
      </c>
      <c r="C809" s="53">
        <f>'6aTRaiangProjExample'!D815</f>
        <v>5.4152968942911883</v>
      </c>
      <c r="D809" s="53">
        <f>'6aTRaiangProjExample'!E815</f>
        <v>4.2603810508086823</v>
      </c>
      <c r="E809" s="53">
        <f>'6aTRaiangProjExample'!F815</f>
        <v>2.254091315191328</v>
      </c>
      <c r="F809" s="53">
        <f>'6aTRaiangProjExample'!G815</f>
        <v>2.7601501435204243</v>
      </c>
      <c r="G809" s="52">
        <f t="shared" si="156"/>
        <v>9.8046784952975869</v>
      </c>
      <c r="H809" s="51">
        <f t="shared" si="157"/>
        <v>11.409912795335504</v>
      </c>
      <c r="I809" s="50">
        <f t="shared" si="158"/>
        <v>7.7150316076978616</v>
      </c>
      <c r="J809" s="6">
        <f t="shared" si="159"/>
        <v>11.409912795335504</v>
      </c>
      <c r="L809" s="7">
        <f t="shared" si="160"/>
        <v>1</v>
      </c>
      <c r="M809" s="7" t="str">
        <f t="shared" si="161"/>
        <v/>
      </c>
      <c r="N809" s="7" t="str">
        <f t="shared" si="162"/>
        <v/>
      </c>
      <c r="O809" s="7">
        <f t="shared" si="163"/>
        <v>1</v>
      </c>
      <c r="P809" s="7" t="str">
        <f t="shared" si="164"/>
        <v/>
      </c>
      <c r="Q809" s="7">
        <f t="shared" si="165"/>
        <v>1</v>
      </c>
      <c r="R809" s="7" t="str">
        <f t="shared" si="166"/>
        <v/>
      </c>
      <c r="S809" s="7">
        <f t="shared" si="167"/>
        <v>1</v>
      </c>
      <c r="T809" s="7" t="str">
        <f t="shared" si="168"/>
        <v/>
      </c>
      <c r="U809" s="7"/>
    </row>
    <row r="810" spans="1:21" hidden="1" x14ac:dyDescent="0.25">
      <c r="A810" s="53">
        <f>'6aTRaiangProjExample'!B816</f>
        <v>4.1017220457136929</v>
      </c>
      <c r="B810" s="53">
        <f>'6aTRaiangProjExample'!C816</f>
        <v>1.4212255738752253</v>
      </c>
      <c r="C810" s="53">
        <f>'6aTRaiangProjExample'!D816</f>
        <v>5.6059519953994563</v>
      </c>
      <c r="D810" s="53">
        <f>'6aTRaiangProjExample'!E816</f>
        <v>3.8166660479601147</v>
      </c>
      <c r="E810" s="53">
        <f>'6aTRaiangProjExample'!F816</f>
        <v>2.0640691853594912</v>
      </c>
      <c r="F810" s="53">
        <f>'6aTRaiangProjExample'!G816</f>
        <v>3.1010052686447409</v>
      </c>
      <c r="G810" s="52">
        <f t="shared" si="156"/>
        <v>9.7076740411131492</v>
      </c>
      <c r="H810" s="51">
        <f t="shared" si="157"/>
        <v>11.019393362318549</v>
      </c>
      <c r="I810" s="50">
        <f t="shared" si="158"/>
        <v>6.5863000278794575</v>
      </c>
      <c r="J810" s="6">
        <f t="shared" si="159"/>
        <v>11.019393362318549</v>
      </c>
      <c r="L810" s="7">
        <f t="shared" si="160"/>
        <v>1</v>
      </c>
      <c r="M810" s="7" t="str">
        <f t="shared" si="161"/>
        <v/>
      </c>
      <c r="N810" s="7" t="str">
        <f t="shared" si="162"/>
        <v/>
      </c>
      <c r="O810" s="7">
        <f t="shared" si="163"/>
        <v>1</v>
      </c>
      <c r="P810" s="7" t="str">
        <f t="shared" si="164"/>
        <v/>
      </c>
      <c r="Q810" s="7">
        <f t="shared" si="165"/>
        <v>1</v>
      </c>
      <c r="R810" s="7" t="str">
        <f t="shared" si="166"/>
        <v/>
      </c>
      <c r="S810" s="7">
        <f t="shared" si="167"/>
        <v>1</v>
      </c>
      <c r="T810" s="7" t="str">
        <f t="shared" si="168"/>
        <v/>
      </c>
      <c r="U810" s="7"/>
    </row>
    <row r="811" spans="1:21" hidden="1" x14ac:dyDescent="0.25">
      <c r="A811" s="53">
        <f>'6aTRaiangProjExample'!B817</f>
        <v>3.7107919081779235</v>
      </c>
      <c r="B811" s="53">
        <f>'6aTRaiangProjExample'!C817</f>
        <v>3.1382762008235883</v>
      </c>
      <c r="C811" s="53">
        <f>'6aTRaiangProjExample'!D817</f>
        <v>6.6523566493414092</v>
      </c>
      <c r="D811" s="53">
        <f>'6aTRaiangProjExample'!E817</f>
        <v>3.8730536734186232</v>
      </c>
      <c r="E811" s="53">
        <f>'6aTRaiangProjExample'!F817</f>
        <v>2.6285430728609191</v>
      </c>
      <c r="F811" s="53">
        <f>'6aTRaiangProjExample'!G817</f>
        <v>3.0541005267241443</v>
      </c>
      <c r="G811" s="52">
        <f t="shared" si="156"/>
        <v>10.363148557519333</v>
      </c>
      <c r="H811" s="51">
        <f t="shared" si="157"/>
        <v>10.637946108320691</v>
      </c>
      <c r="I811" s="50">
        <f t="shared" si="158"/>
        <v>8.8209198004086531</v>
      </c>
      <c r="J811" s="6">
        <f t="shared" si="159"/>
        <v>10.637946108320691</v>
      </c>
      <c r="L811" s="7">
        <f t="shared" si="160"/>
        <v>1</v>
      </c>
      <c r="M811" s="7" t="str">
        <f t="shared" si="161"/>
        <v/>
      </c>
      <c r="N811" s="7" t="str">
        <f t="shared" si="162"/>
        <v/>
      </c>
      <c r="O811" s="7">
        <f t="shared" si="163"/>
        <v>1</v>
      </c>
      <c r="P811" s="7" t="str">
        <f t="shared" si="164"/>
        <v/>
      </c>
      <c r="Q811" s="7">
        <f t="shared" si="165"/>
        <v>1</v>
      </c>
      <c r="R811" s="7" t="str">
        <f t="shared" si="166"/>
        <v/>
      </c>
      <c r="S811" s="7">
        <f t="shared" si="167"/>
        <v>1</v>
      </c>
      <c r="T811" s="7" t="str">
        <f t="shared" si="168"/>
        <v/>
      </c>
      <c r="U811" s="7"/>
    </row>
    <row r="812" spans="1:21" hidden="1" x14ac:dyDescent="0.25">
      <c r="A812" s="53">
        <f>'6aTRaiangProjExample'!B818</f>
        <v>5.2700341866617926</v>
      </c>
      <c r="B812" s="53">
        <f>'6aTRaiangProjExample'!C818</f>
        <v>2.642223612291283</v>
      </c>
      <c r="C812" s="53">
        <f>'6aTRaiangProjExample'!D818</f>
        <v>4.4972561009137202</v>
      </c>
      <c r="D812" s="53">
        <f>'6aTRaiangProjExample'!E818</f>
        <v>3.211529451031625</v>
      </c>
      <c r="E812" s="53">
        <f>'6aTRaiangProjExample'!F818</f>
        <v>3.5828964403569885</v>
      </c>
      <c r="F812" s="53">
        <f>'6aTRaiangProjExample'!G818</f>
        <v>3.4753855075344355</v>
      </c>
      <c r="G812" s="52">
        <f t="shared" si="156"/>
        <v>9.7672902875755128</v>
      </c>
      <c r="H812" s="51">
        <f t="shared" si="157"/>
        <v>11.956949145227853</v>
      </c>
      <c r="I812" s="50">
        <f t="shared" si="158"/>
        <v>9.700505560182707</v>
      </c>
      <c r="J812" s="6">
        <f t="shared" si="159"/>
        <v>11.956949145227853</v>
      </c>
      <c r="L812" s="7">
        <f t="shared" si="160"/>
        <v>1</v>
      </c>
      <c r="M812" s="7" t="str">
        <f t="shared" si="161"/>
        <v/>
      </c>
      <c r="N812" s="7" t="str">
        <f t="shared" si="162"/>
        <v/>
      </c>
      <c r="O812" s="7">
        <f t="shared" si="163"/>
        <v>1</v>
      </c>
      <c r="P812" s="7" t="str">
        <f t="shared" si="164"/>
        <v/>
      </c>
      <c r="Q812" s="7">
        <f t="shared" si="165"/>
        <v>1</v>
      </c>
      <c r="R812" s="7" t="str">
        <f t="shared" si="166"/>
        <v/>
      </c>
      <c r="S812" s="7">
        <f t="shared" si="167"/>
        <v>1</v>
      </c>
      <c r="T812" s="7" t="str">
        <f t="shared" si="168"/>
        <v/>
      </c>
      <c r="U812" s="7"/>
    </row>
    <row r="813" spans="1:21" hidden="1" x14ac:dyDescent="0.25">
      <c r="A813" s="53">
        <f>'6aTRaiangProjExample'!B819</f>
        <v>5.4994651546432065</v>
      </c>
      <c r="B813" s="53">
        <f>'6aTRaiangProjExample'!C819</f>
        <v>2.9156646525528842</v>
      </c>
      <c r="C813" s="53">
        <f>'6aTRaiangProjExample'!D819</f>
        <v>5.8915860143014456</v>
      </c>
      <c r="D813" s="53">
        <f>'6aTRaiangProjExample'!E819</f>
        <v>3.9840866709386016</v>
      </c>
      <c r="E813" s="53">
        <f>'6aTRaiangProjExample'!F819</f>
        <v>2.6157272370944509</v>
      </c>
      <c r="F813" s="53">
        <f>'6aTRaiangProjExample'!G819</f>
        <v>3.3364286617215799</v>
      </c>
      <c r="G813" s="52">
        <f t="shared" si="156"/>
        <v>11.391051168944653</v>
      </c>
      <c r="H813" s="51">
        <f t="shared" si="157"/>
        <v>12.819980487303388</v>
      </c>
      <c r="I813" s="50">
        <f t="shared" si="158"/>
        <v>8.867820551368915</v>
      </c>
      <c r="J813" s="6">
        <f t="shared" si="159"/>
        <v>12.819980487303388</v>
      </c>
      <c r="L813" s="7">
        <f t="shared" si="160"/>
        <v>1</v>
      </c>
      <c r="M813" s="7" t="str">
        <f t="shared" si="161"/>
        <v/>
      </c>
      <c r="N813" s="7" t="str">
        <f t="shared" si="162"/>
        <v/>
      </c>
      <c r="O813" s="7">
        <f t="shared" si="163"/>
        <v>1</v>
      </c>
      <c r="P813" s="7" t="str">
        <f t="shared" si="164"/>
        <v/>
      </c>
      <c r="Q813" s="7">
        <f t="shared" si="165"/>
        <v>1</v>
      </c>
      <c r="R813" s="7" t="str">
        <f t="shared" si="166"/>
        <v/>
      </c>
      <c r="S813" s="7">
        <f t="shared" si="167"/>
        <v>1</v>
      </c>
      <c r="T813" s="7" t="str">
        <f t="shared" si="168"/>
        <v/>
      </c>
      <c r="U813" s="7"/>
    </row>
    <row r="814" spans="1:21" hidden="1" x14ac:dyDescent="0.25">
      <c r="A814" s="53">
        <f>'6aTRaiangProjExample'!B820</f>
        <v>5.2223127156497196</v>
      </c>
      <c r="B814" s="53">
        <f>'6aTRaiangProjExample'!C820</f>
        <v>3.5697801180701552</v>
      </c>
      <c r="C814" s="53">
        <f>'6aTRaiangProjExample'!D820</f>
        <v>5.4962695689496552</v>
      </c>
      <c r="D814" s="53">
        <f>'6aTRaiangProjExample'!E820</f>
        <v>4.0628862896684481</v>
      </c>
      <c r="E814" s="53">
        <f>'6aTRaiangProjExample'!F820</f>
        <v>3.3303921032130872</v>
      </c>
      <c r="F814" s="53">
        <f>'6aTRaiangProjExample'!G820</f>
        <v>3.6264247530701303</v>
      </c>
      <c r="G814" s="52">
        <f t="shared" si="156"/>
        <v>10.718582284599375</v>
      </c>
      <c r="H814" s="51">
        <f t="shared" si="157"/>
        <v>12.911623758388298</v>
      </c>
      <c r="I814" s="50">
        <f t="shared" si="158"/>
        <v>10.526596974353373</v>
      </c>
      <c r="J814" s="6">
        <f t="shared" si="159"/>
        <v>12.911623758388298</v>
      </c>
      <c r="L814" s="7">
        <f t="shared" si="160"/>
        <v>1</v>
      </c>
      <c r="M814" s="7" t="str">
        <f t="shared" si="161"/>
        <v/>
      </c>
      <c r="N814" s="7" t="str">
        <f t="shared" si="162"/>
        <v/>
      </c>
      <c r="O814" s="7">
        <f t="shared" si="163"/>
        <v>1</v>
      </c>
      <c r="P814" s="7" t="str">
        <f t="shared" si="164"/>
        <v/>
      </c>
      <c r="Q814" s="7">
        <f t="shared" si="165"/>
        <v>1</v>
      </c>
      <c r="R814" s="7" t="str">
        <f t="shared" si="166"/>
        <v/>
      </c>
      <c r="S814" s="7">
        <f t="shared" si="167"/>
        <v>1</v>
      </c>
      <c r="T814" s="7" t="str">
        <f t="shared" si="168"/>
        <v/>
      </c>
      <c r="U814" s="7"/>
    </row>
    <row r="815" spans="1:21" hidden="1" x14ac:dyDescent="0.25">
      <c r="A815" s="53">
        <f>'6aTRaiangProjExample'!B821</f>
        <v>3.4039300207886578</v>
      </c>
      <c r="B815" s="53">
        <f>'6aTRaiangProjExample'!C821</f>
        <v>2.5423823020964589</v>
      </c>
      <c r="C815" s="53">
        <f>'6aTRaiangProjExample'!D821</f>
        <v>5.8950698748133483</v>
      </c>
      <c r="D815" s="53">
        <f>'6aTRaiangProjExample'!E821</f>
        <v>3.6106156472744564</v>
      </c>
      <c r="E815" s="53">
        <f>'6aTRaiangProjExample'!F821</f>
        <v>2.3329098120806231</v>
      </c>
      <c r="F815" s="53">
        <f>'6aTRaiangProjExample'!G821</f>
        <v>2.5749732328151094</v>
      </c>
      <c r="G815" s="52">
        <f t="shared" si="156"/>
        <v>9.2989998956020052</v>
      </c>
      <c r="H815" s="51">
        <f t="shared" si="157"/>
        <v>9.5895189008782236</v>
      </c>
      <c r="I815" s="50">
        <f t="shared" si="158"/>
        <v>7.4502653469921913</v>
      </c>
      <c r="J815" s="6">
        <f t="shared" si="159"/>
        <v>9.5895189008782236</v>
      </c>
      <c r="L815" s="7">
        <f t="shared" si="160"/>
        <v>1</v>
      </c>
      <c r="M815" s="7" t="str">
        <f t="shared" si="161"/>
        <v/>
      </c>
      <c r="N815" s="7" t="str">
        <f t="shared" si="162"/>
        <v/>
      </c>
      <c r="O815" s="7">
        <f t="shared" si="163"/>
        <v>1</v>
      </c>
      <c r="P815" s="7" t="str">
        <f t="shared" si="164"/>
        <v/>
      </c>
      <c r="Q815" s="7">
        <f t="shared" si="165"/>
        <v>1</v>
      </c>
      <c r="R815" s="7" t="str">
        <f t="shared" si="166"/>
        <v/>
      </c>
      <c r="S815" s="7">
        <f t="shared" si="167"/>
        <v>1</v>
      </c>
      <c r="T815" s="7" t="str">
        <f t="shared" si="168"/>
        <v/>
      </c>
      <c r="U815" s="7"/>
    </row>
    <row r="816" spans="1:21" hidden="1" x14ac:dyDescent="0.25">
      <c r="A816" s="53">
        <f>'6aTRaiangProjExample'!B822</f>
        <v>5.2253531938698439</v>
      </c>
      <c r="B816" s="53">
        <f>'6aTRaiangProjExample'!C822</f>
        <v>3.0350231203187485</v>
      </c>
      <c r="C816" s="53">
        <f>'6aTRaiangProjExample'!D822</f>
        <v>5.8578392884944401</v>
      </c>
      <c r="D816" s="53">
        <f>'6aTRaiangProjExample'!E822</f>
        <v>3.7583806410779026</v>
      </c>
      <c r="E816" s="53">
        <f>'6aTRaiangProjExample'!F822</f>
        <v>2.3972557666302823</v>
      </c>
      <c r="F816" s="53">
        <f>'6aTRaiangProjExample'!G822</f>
        <v>2.7162618884881358</v>
      </c>
      <c r="G816" s="52">
        <f t="shared" si="156"/>
        <v>11.083192482364284</v>
      </c>
      <c r="H816" s="51">
        <f t="shared" si="157"/>
        <v>11.699995723435881</v>
      </c>
      <c r="I816" s="50">
        <f t="shared" si="158"/>
        <v>8.1485407754371657</v>
      </c>
      <c r="J816" s="6">
        <f t="shared" si="159"/>
        <v>11.699995723435881</v>
      </c>
      <c r="L816" s="7">
        <f t="shared" si="160"/>
        <v>1</v>
      </c>
      <c r="M816" s="7" t="str">
        <f t="shared" si="161"/>
        <v/>
      </c>
      <c r="N816" s="7" t="str">
        <f t="shared" si="162"/>
        <v/>
      </c>
      <c r="O816" s="7">
        <f t="shared" si="163"/>
        <v>1</v>
      </c>
      <c r="P816" s="7" t="str">
        <f t="shared" si="164"/>
        <v/>
      </c>
      <c r="Q816" s="7">
        <f t="shared" si="165"/>
        <v>1</v>
      </c>
      <c r="R816" s="7" t="str">
        <f t="shared" si="166"/>
        <v/>
      </c>
      <c r="S816" s="7">
        <f t="shared" si="167"/>
        <v>1</v>
      </c>
      <c r="T816" s="7" t="str">
        <f t="shared" si="168"/>
        <v/>
      </c>
      <c r="U816" s="7"/>
    </row>
    <row r="817" spans="1:21" hidden="1" x14ac:dyDescent="0.25">
      <c r="A817" s="53">
        <f>'6aTRaiangProjExample'!B823</f>
        <v>3.8895483905983372</v>
      </c>
      <c r="B817" s="53">
        <f>'6aTRaiangProjExample'!C823</f>
        <v>3.7296806172045436</v>
      </c>
      <c r="C817" s="53">
        <f>'6aTRaiangProjExample'!D823</f>
        <v>5.6015670421506147</v>
      </c>
      <c r="D817" s="53">
        <f>'6aTRaiangProjExample'!E823</f>
        <v>4.5219440585080823</v>
      </c>
      <c r="E817" s="53">
        <f>'6aTRaiangProjExample'!F823</f>
        <v>3.0625801052206478</v>
      </c>
      <c r="F817" s="53">
        <f>'6aTRaiangProjExample'!G823</f>
        <v>2.9820670764117327</v>
      </c>
      <c r="G817" s="52">
        <f t="shared" si="156"/>
        <v>9.491115432748952</v>
      </c>
      <c r="H817" s="51">
        <f t="shared" si="157"/>
        <v>11.393559525518151</v>
      </c>
      <c r="I817" s="50">
        <f t="shared" si="158"/>
        <v>9.774327798836925</v>
      </c>
      <c r="J817" s="6">
        <f t="shared" si="159"/>
        <v>11.393559525518151</v>
      </c>
      <c r="L817" s="7">
        <f t="shared" si="160"/>
        <v>1</v>
      </c>
      <c r="M817" s="7" t="str">
        <f t="shared" si="161"/>
        <v/>
      </c>
      <c r="N817" s="7" t="str">
        <f t="shared" si="162"/>
        <v/>
      </c>
      <c r="O817" s="7">
        <f t="shared" si="163"/>
        <v>1</v>
      </c>
      <c r="P817" s="7" t="str">
        <f t="shared" si="164"/>
        <v/>
      </c>
      <c r="Q817" s="7">
        <f t="shared" si="165"/>
        <v>1</v>
      </c>
      <c r="R817" s="7" t="str">
        <f t="shared" si="166"/>
        <v/>
      </c>
      <c r="S817" s="7">
        <f t="shared" si="167"/>
        <v>1</v>
      </c>
      <c r="T817" s="7" t="str">
        <f t="shared" si="168"/>
        <v/>
      </c>
      <c r="U817" s="7"/>
    </row>
    <row r="818" spans="1:21" hidden="1" x14ac:dyDescent="0.25">
      <c r="A818" s="53">
        <f>'6aTRaiangProjExample'!B824</f>
        <v>4.0640282904844032</v>
      </c>
      <c r="B818" s="53">
        <f>'6aTRaiangProjExample'!C824</f>
        <v>2.3694890664944923</v>
      </c>
      <c r="C818" s="53">
        <f>'6aTRaiangProjExample'!D824</f>
        <v>5.8725900924763668</v>
      </c>
      <c r="D818" s="53">
        <f>'6aTRaiangProjExample'!E824</f>
        <v>3.1678905687388212</v>
      </c>
      <c r="E818" s="53">
        <f>'6aTRaiangProjExample'!F824</f>
        <v>2.5613321710437909</v>
      </c>
      <c r="F818" s="53">
        <f>'6aTRaiangProjExample'!G824</f>
        <v>2.3448716829992704</v>
      </c>
      <c r="G818" s="52">
        <f t="shared" si="156"/>
        <v>9.9366183829607699</v>
      </c>
      <c r="H818" s="51">
        <f t="shared" si="157"/>
        <v>9.5767905422224953</v>
      </c>
      <c r="I818" s="50">
        <f t="shared" si="158"/>
        <v>7.2756929205375531</v>
      </c>
      <c r="J818" s="6">
        <f t="shared" si="159"/>
        <v>9.9366183829607699</v>
      </c>
      <c r="L818" s="7">
        <f t="shared" si="160"/>
        <v>1</v>
      </c>
      <c r="M818" s="7" t="str">
        <f t="shared" si="161"/>
        <v/>
      </c>
      <c r="N818" s="7">
        <f t="shared" si="162"/>
        <v>1</v>
      </c>
      <c r="O818" s="7" t="str">
        <f t="shared" si="163"/>
        <v/>
      </c>
      <c r="P818" s="7" t="str">
        <f t="shared" si="164"/>
        <v/>
      </c>
      <c r="Q818" s="7" t="str">
        <f t="shared" si="165"/>
        <v/>
      </c>
      <c r="R818" s="7">
        <f t="shared" si="166"/>
        <v>1</v>
      </c>
      <c r="S818" s="7" t="str">
        <f t="shared" si="167"/>
        <v/>
      </c>
      <c r="T818" s="7" t="str">
        <f t="shared" si="168"/>
        <v/>
      </c>
      <c r="U818" s="7"/>
    </row>
    <row r="819" spans="1:21" hidden="1" x14ac:dyDescent="0.25">
      <c r="A819" s="53">
        <f>'6aTRaiangProjExample'!B825</f>
        <v>4.4432867818908015</v>
      </c>
      <c r="B819" s="53">
        <f>'6aTRaiangProjExample'!C825</f>
        <v>3.2002234812782264</v>
      </c>
      <c r="C819" s="53">
        <f>'6aTRaiangProjExample'!D825</f>
        <v>6.2215722459333742</v>
      </c>
      <c r="D819" s="53">
        <f>'6aTRaiangProjExample'!E825</f>
        <v>4.2573993807024957</v>
      </c>
      <c r="E819" s="53">
        <f>'6aTRaiangProjExample'!F825</f>
        <v>1.8563332401837933</v>
      </c>
      <c r="F819" s="53">
        <f>'6aTRaiangProjExample'!G825</f>
        <v>4.285462293148731</v>
      </c>
      <c r="G819" s="52">
        <f t="shared" si="156"/>
        <v>10.664859027824175</v>
      </c>
      <c r="H819" s="51">
        <f t="shared" si="157"/>
        <v>12.986148455742027</v>
      </c>
      <c r="I819" s="50">
        <f t="shared" si="158"/>
        <v>9.3420190146107505</v>
      </c>
      <c r="J819" s="6">
        <f t="shared" si="159"/>
        <v>12.986148455742027</v>
      </c>
      <c r="L819" s="7">
        <f t="shared" si="160"/>
        <v>1</v>
      </c>
      <c r="M819" s="7" t="str">
        <f t="shared" si="161"/>
        <v/>
      </c>
      <c r="N819" s="7" t="str">
        <f t="shared" si="162"/>
        <v/>
      </c>
      <c r="O819" s="7">
        <f t="shared" si="163"/>
        <v>1</v>
      </c>
      <c r="P819" s="7" t="str">
        <f t="shared" si="164"/>
        <v/>
      </c>
      <c r="Q819" s="7">
        <f t="shared" si="165"/>
        <v>1</v>
      </c>
      <c r="R819" s="7" t="str">
        <f t="shared" si="166"/>
        <v/>
      </c>
      <c r="S819" s="7">
        <f t="shared" si="167"/>
        <v>1</v>
      </c>
      <c r="T819" s="7" t="str">
        <f t="shared" si="168"/>
        <v/>
      </c>
      <c r="U819" s="7"/>
    </row>
    <row r="820" spans="1:21" hidden="1" x14ac:dyDescent="0.25">
      <c r="A820" s="53">
        <f>'6aTRaiangProjExample'!B826</f>
        <v>3.6675534908646354</v>
      </c>
      <c r="B820" s="53">
        <f>'6aTRaiangProjExample'!C826</f>
        <v>3.5749045588743362</v>
      </c>
      <c r="C820" s="53">
        <f>'6aTRaiangProjExample'!D826</f>
        <v>6.2870663891064211</v>
      </c>
      <c r="D820" s="53">
        <f>'6aTRaiangProjExample'!E826</f>
        <v>4.5628042307910084</v>
      </c>
      <c r="E820" s="53">
        <f>'6aTRaiangProjExample'!F826</f>
        <v>1.4235462355187753</v>
      </c>
      <c r="F820" s="53">
        <f>'6aTRaiangProjExample'!G826</f>
        <v>3.4396258635419774</v>
      </c>
      <c r="G820" s="52">
        <f t="shared" si="156"/>
        <v>9.954619879971057</v>
      </c>
      <c r="H820" s="51">
        <f t="shared" si="157"/>
        <v>11.66998358519762</v>
      </c>
      <c r="I820" s="50">
        <f t="shared" si="158"/>
        <v>8.4380766579350883</v>
      </c>
      <c r="J820" s="6">
        <f t="shared" si="159"/>
        <v>11.66998358519762</v>
      </c>
      <c r="L820" s="7">
        <f t="shared" si="160"/>
        <v>1</v>
      </c>
      <c r="M820" s="7" t="str">
        <f t="shared" si="161"/>
        <v/>
      </c>
      <c r="N820" s="7" t="str">
        <f t="shared" si="162"/>
        <v/>
      </c>
      <c r="O820" s="7">
        <f t="shared" si="163"/>
        <v>1</v>
      </c>
      <c r="P820" s="7" t="str">
        <f t="shared" si="164"/>
        <v/>
      </c>
      <c r="Q820" s="7">
        <f t="shared" si="165"/>
        <v>1</v>
      </c>
      <c r="R820" s="7" t="str">
        <f t="shared" si="166"/>
        <v/>
      </c>
      <c r="S820" s="7">
        <f t="shared" si="167"/>
        <v>1</v>
      </c>
      <c r="T820" s="7" t="str">
        <f t="shared" si="168"/>
        <v/>
      </c>
      <c r="U820" s="7"/>
    </row>
    <row r="821" spans="1:21" hidden="1" x14ac:dyDescent="0.25">
      <c r="A821" s="53">
        <f>'6aTRaiangProjExample'!B827</f>
        <v>5.8796801890011334</v>
      </c>
      <c r="B821" s="53">
        <f>'6aTRaiangProjExample'!C827</f>
        <v>2.8420565238827757</v>
      </c>
      <c r="C821" s="53">
        <f>'6aTRaiangProjExample'!D827</f>
        <v>5.4278785409839125</v>
      </c>
      <c r="D821" s="53">
        <f>'6aTRaiangProjExample'!E827</f>
        <v>3.8053283989535744</v>
      </c>
      <c r="E821" s="53">
        <f>'6aTRaiangProjExample'!F827</f>
        <v>1.9960720282544262</v>
      </c>
      <c r="F821" s="53">
        <f>'6aTRaiangProjExample'!G827</f>
        <v>4.0298303038299625</v>
      </c>
      <c r="G821" s="52">
        <f t="shared" si="156"/>
        <v>11.307558729985047</v>
      </c>
      <c r="H821" s="51">
        <f t="shared" si="157"/>
        <v>13.714838891784671</v>
      </c>
      <c r="I821" s="50">
        <f t="shared" si="158"/>
        <v>8.8679588559671636</v>
      </c>
      <c r="J821" s="6">
        <f t="shared" si="159"/>
        <v>13.714838891784671</v>
      </c>
      <c r="L821" s="7">
        <f t="shared" si="160"/>
        <v>1</v>
      </c>
      <c r="M821" s="7" t="str">
        <f t="shared" si="161"/>
        <v/>
      </c>
      <c r="N821" s="7" t="str">
        <f t="shared" si="162"/>
        <v/>
      </c>
      <c r="O821" s="7">
        <f t="shared" si="163"/>
        <v>1</v>
      </c>
      <c r="P821" s="7" t="str">
        <f t="shared" si="164"/>
        <v/>
      </c>
      <c r="Q821" s="7">
        <f t="shared" si="165"/>
        <v>1</v>
      </c>
      <c r="R821" s="7" t="str">
        <f t="shared" si="166"/>
        <v/>
      </c>
      <c r="S821" s="7">
        <f t="shared" si="167"/>
        <v>1</v>
      </c>
      <c r="T821" s="7" t="str">
        <f t="shared" si="168"/>
        <v/>
      </c>
      <c r="U821" s="7"/>
    </row>
    <row r="822" spans="1:21" hidden="1" x14ac:dyDescent="0.25">
      <c r="A822" s="53">
        <f>'6aTRaiangProjExample'!B828</f>
        <v>4.2733062378505107</v>
      </c>
      <c r="B822" s="53">
        <f>'6aTRaiangProjExample'!C828</f>
        <v>3.9539290460412744</v>
      </c>
      <c r="C822" s="53">
        <f>'6aTRaiangProjExample'!D828</f>
        <v>5.8576735380705598</v>
      </c>
      <c r="D822" s="53">
        <f>'6aTRaiangProjExample'!E828</f>
        <v>4.0883963110152273</v>
      </c>
      <c r="E822" s="53">
        <f>'6aTRaiangProjExample'!F828</f>
        <v>2.1636712529937974</v>
      </c>
      <c r="F822" s="53">
        <f>'6aTRaiangProjExample'!G828</f>
        <v>2.8882344549677819</v>
      </c>
      <c r="G822" s="52">
        <f t="shared" si="156"/>
        <v>10.13097977592107</v>
      </c>
      <c r="H822" s="51">
        <f t="shared" si="157"/>
        <v>11.249937003833519</v>
      </c>
      <c r="I822" s="50">
        <f t="shared" si="158"/>
        <v>9.0058347540028532</v>
      </c>
      <c r="J822" s="6">
        <f t="shared" si="159"/>
        <v>11.249937003833519</v>
      </c>
      <c r="L822" s="7">
        <f t="shared" si="160"/>
        <v>1</v>
      </c>
      <c r="M822" s="7" t="str">
        <f t="shared" si="161"/>
        <v/>
      </c>
      <c r="N822" s="7" t="str">
        <f t="shared" si="162"/>
        <v/>
      </c>
      <c r="O822" s="7">
        <f t="shared" si="163"/>
        <v>1</v>
      </c>
      <c r="P822" s="7" t="str">
        <f t="shared" si="164"/>
        <v/>
      </c>
      <c r="Q822" s="7">
        <f t="shared" si="165"/>
        <v>1</v>
      </c>
      <c r="R822" s="7" t="str">
        <f t="shared" si="166"/>
        <v/>
      </c>
      <c r="S822" s="7">
        <f t="shared" si="167"/>
        <v>1</v>
      </c>
      <c r="T822" s="7" t="str">
        <f t="shared" si="168"/>
        <v/>
      </c>
      <c r="U822" s="7"/>
    </row>
    <row r="823" spans="1:21" hidden="1" x14ac:dyDescent="0.25">
      <c r="A823" s="53">
        <f>'6aTRaiangProjExample'!B829</f>
        <v>4.3163245281839018</v>
      </c>
      <c r="B823" s="53">
        <f>'6aTRaiangProjExample'!C829</f>
        <v>3.3182256588398209</v>
      </c>
      <c r="C823" s="53">
        <f>'6aTRaiangProjExample'!D829</f>
        <v>5.7757312678284887</v>
      </c>
      <c r="D823" s="53">
        <f>'6aTRaiangProjExample'!E829</f>
        <v>3.9135794521552905</v>
      </c>
      <c r="E823" s="53">
        <f>'6aTRaiangProjExample'!F829</f>
        <v>2.8050519050239449</v>
      </c>
      <c r="F823" s="53">
        <f>'6aTRaiangProjExample'!G829</f>
        <v>2.8201655503826037</v>
      </c>
      <c r="G823" s="52">
        <f t="shared" si="156"/>
        <v>10.09205579601239</v>
      </c>
      <c r="H823" s="51">
        <f t="shared" si="157"/>
        <v>11.050069530721796</v>
      </c>
      <c r="I823" s="50">
        <f t="shared" si="158"/>
        <v>8.9434431142463708</v>
      </c>
      <c r="J823" s="6">
        <f t="shared" si="159"/>
        <v>11.050069530721796</v>
      </c>
      <c r="L823" s="7">
        <f t="shared" si="160"/>
        <v>1</v>
      </c>
      <c r="M823" s="7" t="str">
        <f t="shared" si="161"/>
        <v/>
      </c>
      <c r="N823" s="7" t="str">
        <f t="shared" si="162"/>
        <v/>
      </c>
      <c r="O823" s="7">
        <f t="shared" si="163"/>
        <v>1</v>
      </c>
      <c r="P823" s="7" t="str">
        <f t="shared" si="164"/>
        <v/>
      </c>
      <c r="Q823" s="7">
        <f t="shared" si="165"/>
        <v>1</v>
      </c>
      <c r="R823" s="7" t="str">
        <f t="shared" si="166"/>
        <v/>
      </c>
      <c r="S823" s="7">
        <f t="shared" si="167"/>
        <v>1</v>
      </c>
      <c r="T823" s="7" t="str">
        <f t="shared" si="168"/>
        <v/>
      </c>
      <c r="U823" s="7"/>
    </row>
    <row r="824" spans="1:21" hidden="1" x14ac:dyDescent="0.25">
      <c r="A824" s="53">
        <f>'6aTRaiangProjExample'!B830</f>
        <v>3.9079459680981303</v>
      </c>
      <c r="B824" s="53">
        <f>'6aTRaiangProjExample'!C830</f>
        <v>2.7523933583363327</v>
      </c>
      <c r="C824" s="53">
        <f>'6aTRaiangProjExample'!D830</f>
        <v>6.7132335644737529</v>
      </c>
      <c r="D824" s="53">
        <f>'6aTRaiangProjExample'!E830</f>
        <v>4.7558804403878412</v>
      </c>
      <c r="E824" s="53">
        <f>'6aTRaiangProjExample'!F830</f>
        <v>2.994492200433005</v>
      </c>
      <c r="F824" s="53">
        <f>'6aTRaiangProjExample'!G830</f>
        <v>2.9839406503510224</v>
      </c>
      <c r="G824" s="52">
        <f t="shared" si="156"/>
        <v>10.621179532571883</v>
      </c>
      <c r="H824" s="51">
        <f t="shared" si="157"/>
        <v>11.647767058836994</v>
      </c>
      <c r="I824" s="50">
        <f t="shared" si="158"/>
        <v>8.7308262091203588</v>
      </c>
      <c r="J824" s="6">
        <f t="shared" si="159"/>
        <v>11.647767058836994</v>
      </c>
      <c r="L824" s="7">
        <f t="shared" si="160"/>
        <v>1</v>
      </c>
      <c r="M824" s="7" t="str">
        <f t="shared" si="161"/>
        <v/>
      </c>
      <c r="N824" s="7" t="str">
        <f t="shared" si="162"/>
        <v/>
      </c>
      <c r="O824" s="7">
        <f t="shared" si="163"/>
        <v>1</v>
      </c>
      <c r="P824" s="7" t="str">
        <f t="shared" si="164"/>
        <v/>
      </c>
      <c r="Q824" s="7">
        <f t="shared" si="165"/>
        <v>1</v>
      </c>
      <c r="R824" s="7" t="str">
        <f t="shared" si="166"/>
        <v/>
      </c>
      <c r="S824" s="7">
        <f t="shared" si="167"/>
        <v>1</v>
      </c>
      <c r="T824" s="7" t="str">
        <f t="shared" si="168"/>
        <v/>
      </c>
      <c r="U824" s="7"/>
    </row>
    <row r="825" spans="1:21" hidden="1" x14ac:dyDescent="0.25">
      <c r="A825" s="53">
        <f>'6aTRaiangProjExample'!B831</f>
        <v>3.6483705656899943</v>
      </c>
      <c r="B825" s="53">
        <f>'6aTRaiangProjExample'!C831</f>
        <v>1.1798451935475387</v>
      </c>
      <c r="C825" s="53">
        <f>'6aTRaiangProjExample'!D831</f>
        <v>6.7643012424027349</v>
      </c>
      <c r="D825" s="53">
        <f>'6aTRaiangProjExample'!E831</f>
        <v>3.7886972678130881</v>
      </c>
      <c r="E825" s="53">
        <f>'6aTRaiangProjExample'!F831</f>
        <v>2.5600192514405249</v>
      </c>
      <c r="F825" s="53">
        <f>'6aTRaiangProjExample'!G831</f>
        <v>2.062754624840097</v>
      </c>
      <c r="G825" s="52">
        <f t="shared" si="156"/>
        <v>10.412671808092728</v>
      </c>
      <c r="H825" s="51">
        <f t="shared" si="157"/>
        <v>9.4998224583431785</v>
      </c>
      <c r="I825" s="50">
        <f t="shared" si="158"/>
        <v>5.802619069828161</v>
      </c>
      <c r="J825" s="6">
        <f t="shared" si="159"/>
        <v>10.412671808092728</v>
      </c>
      <c r="L825" s="7">
        <f t="shared" si="160"/>
        <v>1</v>
      </c>
      <c r="M825" s="7" t="str">
        <f t="shared" si="161"/>
        <v/>
      </c>
      <c r="N825" s="7">
        <f t="shared" si="162"/>
        <v>1</v>
      </c>
      <c r="O825" s="7" t="str">
        <f t="shared" si="163"/>
        <v/>
      </c>
      <c r="P825" s="7" t="str">
        <f t="shared" si="164"/>
        <v/>
      </c>
      <c r="Q825" s="7" t="str">
        <f t="shared" si="165"/>
        <v/>
      </c>
      <c r="R825" s="7">
        <f t="shared" si="166"/>
        <v>1</v>
      </c>
      <c r="S825" s="7" t="str">
        <f t="shared" si="167"/>
        <v/>
      </c>
      <c r="T825" s="7" t="str">
        <f t="shared" si="168"/>
        <v/>
      </c>
      <c r="U825" s="7"/>
    </row>
    <row r="826" spans="1:21" hidden="1" x14ac:dyDescent="0.25">
      <c r="A826" s="53">
        <f>'6aTRaiangProjExample'!B832</f>
        <v>5.2531804460153841</v>
      </c>
      <c r="B826" s="53">
        <f>'6aTRaiangProjExample'!C832</f>
        <v>1.5463825760848247</v>
      </c>
      <c r="C826" s="53">
        <f>'6aTRaiangProjExample'!D832</f>
        <v>5.9304320308919349</v>
      </c>
      <c r="D826" s="53">
        <f>'6aTRaiangProjExample'!E832</f>
        <v>3.5843052840758896</v>
      </c>
      <c r="E826" s="53">
        <f>'6aTRaiangProjExample'!F832</f>
        <v>1.5696554520966406</v>
      </c>
      <c r="F826" s="53">
        <f>'6aTRaiangProjExample'!G832</f>
        <v>3.4764775338274685</v>
      </c>
      <c r="G826" s="52">
        <f t="shared" si="156"/>
        <v>11.183612476907319</v>
      </c>
      <c r="H826" s="51">
        <f t="shared" si="157"/>
        <v>12.313963263918742</v>
      </c>
      <c r="I826" s="50">
        <f t="shared" si="158"/>
        <v>6.5925155620089342</v>
      </c>
      <c r="J826" s="6">
        <f t="shared" si="159"/>
        <v>12.313963263918742</v>
      </c>
      <c r="L826" s="7">
        <f t="shared" si="160"/>
        <v>1</v>
      </c>
      <c r="M826" s="7" t="str">
        <f t="shared" si="161"/>
        <v/>
      </c>
      <c r="N826" s="7" t="str">
        <f t="shared" si="162"/>
        <v/>
      </c>
      <c r="O826" s="7">
        <f t="shared" si="163"/>
        <v>1</v>
      </c>
      <c r="P826" s="7" t="str">
        <f t="shared" si="164"/>
        <v/>
      </c>
      <c r="Q826" s="7">
        <f t="shared" si="165"/>
        <v>1</v>
      </c>
      <c r="R826" s="7" t="str">
        <f t="shared" si="166"/>
        <v/>
      </c>
      <c r="S826" s="7">
        <f t="shared" si="167"/>
        <v>1</v>
      </c>
      <c r="T826" s="7" t="str">
        <f t="shared" si="168"/>
        <v/>
      </c>
      <c r="U826" s="7"/>
    </row>
    <row r="827" spans="1:21" hidden="1" x14ac:dyDescent="0.25">
      <c r="A827" s="53">
        <f>'6aTRaiangProjExample'!B833</f>
        <v>4.0273902537541586</v>
      </c>
      <c r="B827" s="53">
        <f>'6aTRaiangProjExample'!C833</f>
        <v>2.9585030478402667</v>
      </c>
      <c r="C827" s="53">
        <f>'6aTRaiangProjExample'!D833</f>
        <v>5.1062681289536851</v>
      </c>
      <c r="D827" s="53">
        <f>'6aTRaiangProjExample'!E833</f>
        <v>4.3339142095960721</v>
      </c>
      <c r="E827" s="53">
        <f>'6aTRaiangProjExample'!F833</f>
        <v>1.1767337401077371</v>
      </c>
      <c r="F827" s="53">
        <f>'6aTRaiangProjExample'!G833</f>
        <v>3.5307009150855988</v>
      </c>
      <c r="G827" s="52">
        <f t="shared" si="156"/>
        <v>9.1336583827078428</v>
      </c>
      <c r="H827" s="51">
        <f t="shared" si="157"/>
        <v>11.892005378435829</v>
      </c>
      <c r="I827" s="50">
        <f t="shared" si="158"/>
        <v>7.6659377030336024</v>
      </c>
      <c r="J827" s="6">
        <f t="shared" si="159"/>
        <v>11.892005378435829</v>
      </c>
      <c r="L827" s="7">
        <f t="shared" si="160"/>
        <v>1</v>
      </c>
      <c r="M827" s="7" t="str">
        <f t="shared" si="161"/>
        <v/>
      </c>
      <c r="N827" s="7" t="str">
        <f t="shared" si="162"/>
        <v/>
      </c>
      <c r="O827" s="7">
        <f t="shared" si="163"/>
        <v>1</v>
      </c>
      <c r="P827" s="7" t="str">
        <f t="shared" si="164"/>
        <v/>
      </c>
      <c r="Q827" s="7">
        <f t="shared" si="165"/>
        <v>1</v>
      </c>
      <c r="R827" s="7" t="str">
        <f t="shared" si="166"/>
        <v/>
      </c>
      <c r="S827" s="7">
        <f t="shared" si="167"/>
        <v>1</v>
      </c>
      <c r="T827" s="7" t="str">
        <f t="shared" si="168"/>
        <v/>
      </c>
      <c r="U827" s="7"/>
    </row>
    <row r="828" spans="1:21" hidden="1" x14ac:dyDescent="0.25">
      <c r="A828" s="53">
        <f>'6aTRaiangProjExample'!B834</f>
        <v>4.564443955962096</v>
      </c>
      <c r="B828" s="53">
        <f>'6aTRaiangProjExample'!C834</f>
        <v>3.3335839960096112</v>
      </c>
      <c r="C828" s="53">
        <f>'6aTRaiangProjExample'!D834</f>
        <v>4.7849102783463495</v>
      </c>
      <c r="D828" s="53">
        <f>'6aTRaiangProjExample'!E834</f>
        <v>4.0605674520978354</v>
      </c>
      <c r="E828" s="53">
        <f>'6aTRaiangProjExample'!F834</f>
        <v>2.370564257698013</v>
      </c>
      <c r="F828" s="53">
        <f>'6aTRaiangProjExample'!G834</f>
        <v>3.1922432140764903</v>
      </c>
      <c r="G828" s="52">
        <f t="shared" si="156"/>
        <v>9.3493542343084464</v>
      </c>
      <c r="H828" s="51">
        <f t="shared" si="157"/>
        <v>11.817254622136421</v>
      </c>
      <c r="I828" s="50">
        <f t="shared" si="158"/>
        <v>8.8963914677841132</v>
      </c>
      <c r="J828" s="6">
        <f t="shared" si="159"/>
        <v>11.817254622136421</v>
      </c>
      <c r="L828" s="7">
        <f t="shared" si="160"/>
        <v>1</v>
      </c>
      <c r="M828" s="7" t="str">
        <f t="shared" si="161"/>
        <v/>
      </c>
      <c r="N828" s="7" t="str">
        <f t="shared" si="162"/>
        <v/>
      </c>
      <c r="O828" s="7">
        <f t="shared" si="163"/>
        <v>1</v>
      </c>
      <c r="P828" s="7" t="str">
        <f t="shared" si="164"/>
        <v/>
      </c>
      <c r="Q828" s="7">
        <f t="shared" si="165"/>
        <v>1</v>
      </c>
      <c r="R828" s="7" t="str">
        <f t="shared" si="166"/>
        <v/>
      </c>
      <c r="S828" s="7">
        <f t="shared" si="167"/>
        <v>1</v>
      </c>
      <c r="T828" s="7" t="str">
        <f t="shared" si="168"/>
        <v/>
      </c>
      <c r="U828" s="7"/>
    </row>
    <row r="829" spans="1:21" hidden="1" x14ac:dyDescent="0.25">
      <c r="A829" s="53">
        <f>'6aTRaiangProjExample'!B835</f>
        <v>3.8756660353948393</v>
      </c>
      <c r="B829" s="53">
        <f>'6aTRaiangProjExample'!C835</f>
        <v>1.9441911637522185</v>
      </c>
      <c r="C829" s="53">
        <f>'6aTRaiangProjExample'!D835</f>
        <v>4.9240619586983101</v>
      </c>
      <c r="D829" s="53">
        <f>'6aTRaiangProjExample'!E835</f>
        <v>4.4189421825194604</v>
      </c>
      <c r="E829" s="53">
        <f>'6aTRaiangProjExample'!F835</f>
        <v>2.7089334893880062</v>
      </c>
      <c r="F829" s="53">
        <f>'6aTRaiangProjExample'!G835</f>
        <v>3.0340037434201168</v>
      </c>
      <c r="G829" s="52">
        <f t="shared" si="156"/>
        <v>8.7997279940931499</v>
      </c>
      <c r="H829" s="51">
        <f t="shared" si="157"/>
        <v>11.328611961334417</v>
      </c>
      <c r="I829" s="50">
        <f t="shared" si="158"/>
        <v>7.6871283965603414</v>
      </c>
      <c r="J829" s="6">
        <f t="shared" si="159"/>
        <v>11.328611961334417</v>
      </c>
      <c r="L829" s="7">
        <f t="shared" si="160"/>
        <v>1</v>
      </c>
      <c r="M829" s="7" t="str">
        <f t="shared" si="161"/>
        <v/>
      </c>
      <c r="N829" s="7" t="str">
        <f t="shared" si="162"/>
        <v/>
      </c>
      <c r="O829" s="7">
        <f t="shared" si="163"/>
        <v>1</v>
      </c>
      <c r="P829" s="7" t="str">
        <f t="shared" si="164"/>
        <v/>
      </c>
      <c r="Q829" s="7">
        <f t="shared" si="165"/>
        <v>1</v>
      </c>
      <c r="R829" s="7" t="str">
        <f t="shared" si="166"/>
        <v/>
      </c>
      <c r="S829" s="7">
        <f t="shared" si="167"/>
        <v>1</v>
      </c>
      <c r="T829" s="7" t="str">
        <f t="shared" si="168"/>
        <v/>
      </c>
      <c r="U829" s="7"/>
    </row>
    <row r="830" spans="1:21" hidden="1" x14ac:dyDescent="0.25">
      <c r="A830" s="53">
        <f>'6aTRaiangProjExample'!B836</f>
        <v>3.9691034351092589</v>
      </c>
      <c r="B830" s="53">
        <f>'6aTRaiangProjExample'!C836</f>
        <v>4.1641924427976438</v>
      </c>
      <c r="C830" s="53">
        <f>'6aTRaiangProjExample'!D836</f>
        <v>5.9988444425070231</v>
      </c>
      <c r="D830" s="53">
        <f>'6aTRaiangProjExample'!E836</f>
        <v>3.5702701894703961</v>
      </c>
      <c r="E830" s="53">
        <f>'6aTRaiangProjExample'!F836</f>
        <v>1.9148260146853753</v>
      </c>
      <c r="F830" s="53">
        <f>'6aTRaiangProjExample'!G836</f>
        <v>4.1319054214283755</v>
      </c>
      <c r="G830" s="52">
        <f t="shared" si="156"/>
        <v>9.9679478776162824</v>
      </c>
      <c r="H830" s="51">
        <f t="shared" si="157"/>
        <v>11.671279046008031</v>
      </c>
      <c r="I830" s="50">
        <f t="shared" si="158"/>
        <v>10.210923878911395</v>
      </c>
      <c r="J830" s="6">
        <f t="shared" si="159"/>
        <v>11.671279046008031</v>
      </c>
      <c r="L830" s="7">
        <f t="shared" si="160"/>
        <v>1</v>
      </c>
      <c r="M830" s="7" t="str">
        <f t="shared" si="161"/>
        <v/>
      </c>
      <c r="N830" s="7" t="str">
        <f t="shared" si="162"/>
        <v/>
      </c>
      <c r="O830" s="7">
        <f t="shared" si="163"/>
        <v>1</v>
      </c>
      <c r="P830" s="7" t="str">
        <f t="shared" si="164"/>
        <v/>
      </c>
      <c r="Q830" s="7">
        <f t="shared" si="165"/>
        <v>1</v>
      </c>
      <c r="R830" s="7" t="str">
        <f t="shared" si="166"/>
        <v/>
      </c>
      <c r="S830" s="7">
        <f t="shared" si="167"/>
        <v>1</v>
      </c>
      <c r="T830" s="7" t="str">
        <f t="shared" si="168"/>
        <v/>
      </c>
      <c r="U830" s="7"/>
    </row>
    <row r="831" spans="1:21" hidden="1" x14ac:dyDescent="0.25">
      <c r="A831" s="53">
        <f>'6aTRaiangProjExample'!B837</f>
        <v>3.8059908274992935</v>
      </c>
      <c r="B831" s="53">
        <f>'6aTRaiangProjExample'!C837</f>
        <v>3.7589003065839233</v>
      </c>
      <c r="C831" s="53">
        <f>'6aTRaiangProjExample'!D837</f>
        <v>5.7719948204965821</v>
      </c>
      <c r="D831" s="53">
        <f>'6aTRaiangProjExample'!E837</f>
        <v>3.8847608936105553</v>
      </c>
      <c r="E831" s="53">
        <f>'6aTRaiangProjExample'!F837</f>
        <v>2.100708851689876</v>
      </c>
      <c r="F831" s="53">
        <f>'6aTRaiangProjExample'!G837</f>
        <v>3.2910783027894812</v>
      </c>
      <c r="G831" s="52">
        <f t="shared" si="156"/>
        <v>9.5779856479958756</v>
      </c>
      <c r="H831" s="51">
        <f t="shared" si="157"/>
        <v>10.981830023899331</v>
      </c>
      <c r="I831" s="50">
        <f t="shared" si="158"/>
        <v>9.1506874610632813</v>
      </c>
      <c r="J831" s="6">
        <f t="shared" si="159"/>
        <v>10.981830023899331</v>
      </c>
      <c r="L831" s="7">
        <f t="shared" si="160"/>
        <v>1</v>
      </c>
      <c r="M831" s="7" t="str">
        <f t="shared" si="161"/>
        <v/>
      </c>
      <c r="N831" s="7" t="str">
        <f t="shared" si="162"/>
        <v/>
      </c>
      <c r="O831" s="7">
        <f t="shared" si="163"/>
        <v>1</v>
      </c>
      <c r="P831" s="7" t="str">
        <f t="shared" si="164"/>
        <v/>
      </c>
      <c r="Q831" s="7">
        <f t="shared" si="165"/>
        <v>1</v>
      </c>
      <c r="R831" s="7" t="str">
        <f t="shared" si="166"/>
        <v/>
      </c>
      <c r="S831" s="7">
        <f t="shared" si="167"/>
        <v>1</v>
      </c>
      <c r="T831" s="7" t="str">
        <f t="shared" si="168"/>
        <v/>
      </c>
      <c r="U831" s="7"/>
    </row>
    <row r="832" spans="1:21" hidden="1" x14ac:dyDescent="0.25">
      <c r="A832" s="53">
        <f>'6aTRaiangProjExample'!B838</f>
        <v>4.719723884764587</v>
      </c>
      <c r="B832" s="53">
        <f>'6aTRaiangProjExample'!C838</f>
        <v>3.8423167743819207</v>
      </c>
      <c r="C832" s="53">
        <f>'6aTRaiangProjExample'!D838</f>
        <v>6.0508019968408853</v>
      </c>
      <c r="D832" s="53">
        <f>'6aTRaiangProjExample'!E838</f>
        <v>4.8588429703413798</v>
      </c>
      <c r="E832" s="53">
        <f>'6aTRaiangProjExample'!F838</f>
        <v>1.8299498500037878</v>
      </c>
      <c r="F832" s="53">
        <f>'6aTRaiangProjExample'!G838</f>
        <v>3.8177349568430055</v>
      </c>
      <c r="G832" s="52">
        <f t="shared" si="156"/>
        <v>10.770525881605472</v>
      </c>
      <c r="H832" s="51">
        <f t="shared" si="157"/>
        <v>13.396301811948973</v>
      </c>
      <c r="I832" s="50">
        <f t="shared" si="158"/>
        <v>9.4900015812287144</v>
      </c>
      <c r="J832" s="6">
        <f t="shared" si="159"/>
        <v>13.396301811948973</v>
      </c>
      <c r="L832" s="7">
        <f t="shared" si="160"/>
        <v>1</v>
      </c>
      <c r="M832" s="7" t="str">
        <f t="shared" si="161"/>
        <v/>
      </c>
      <c r="N832" s="7" t="str">
        <f t="shared" si="162"/>
        <v/>
      </c>
      <c r="O832" s="7">
        <f t="shared" si="163"/>
        <v>1</v>
      </c>
      <c r="P832" s="7" t="str">
        <f t="shared" si="164"/>
        <v/>
      </c>
      <c r="Q832" s="7">
        <f t="shared" si="165"/>
        <v>1</v>
      </c>
      <c r="R832" s="7" t="str">
        <f t="shared" si="166"/>
        <v/>
      </c>
      <c r="S832" s="7">
        <f t="shared" si="167"/>
        <v>1</v>
      </c>
      <c r="T832" s="7" t="str">
        <f t="shared" si="168"/>
        <v/>
      </c>
      <c r="U832" s="7"/>
    </row>
    <row r="833" spans="1:21" hidden="1" x14ac:dyDescent="0.25">
      <c r="A833" s="53">
        <f>'6aTRaiangProjExample'!B839</f>
        <v>4.78175758355429</v>
      </c>
      <c r="B833" s="53">
        <f>'6aTRaiangProjExample'!C839</f>
        <v>2.9612771659838293</v>
      </c>
      <c r="C833" s="53">
        <f>'6aTRaiangProjExample'!D839</f>
        <v>5.2925676109895736</v>
      </c>
      <c r="D833" s="53">
        <f>'6aTRaiangProjExample'!E839</f>
        <v>3.5385534804508443</v>
      </c>
      <c r="E833" s="53">
        <f>'6aTRaiangProjExample'!F839</f>
        <v>3.4473098990475912</v>
      </c>
      <c r="F833" s="53">
        <f>'6aTRaiangProjExample'!G839</f>
        <v>3.2181855566523128</v>
      </c>
      <c r="G833" s="52">
        <f t="shared" si="156"/>
        <v>10.074325194543864</v>
      </c>
      <c r="H833" s="51">
        <f t="shared" si="157"/>
        <v>11.538496620657448</v>
      </c>
      <c r="I833" s="50">
        <f t="shared" si="158"/>
        <v>9.6267726216837346</v>
      </c>
      <c r="J833" s="6">
        <f t="shared" si="159"/>
        <v>11.538496620657448</v>
      </c>
      <c r="L833" s="7">
        <f t="shared" si="160"/>
        <v>1</v>
      </c>
      <c r="M833" s="7" t="str">
        <f t="shared" si="161"/>
        <v/>
      </c>
      <c r="N833" s="7" t="str">
        <f t="shared" si="162"/>
        <v/>
      </c>
      <c r="O833" s="7">
        <f t="shared" si="163"/>
        <v>1</v>
      </c>
      <c r="P833" s="7" t="str">
        <f t="shared" si="164"/>
        <v/>
      </c>
      <c r="Q833" s="7">
        <f t="shared" si="165"/>
        <v>1</v>
      </c>
      <c r="R833" s="7" t="str">
        <f t="shared" si="166"/>
        <v/>
      </c>
      <c r="S833" s="7">
        <f t="shared" si="167"/>
        <v>1</v>
      </c>
      <c r="T833" s="7" t="str">
        <f t="shared" si="168"/>
        <v/>
      </c>
      <c r="U833" s="7"/>
    </row>
    <row r="834" spans="1:21" hidden="1" x14ac:dyDescent="0.25">
      <c r="A834" s="53">
        <f>'6aTRaiangProjExample'!B840</f>
        <v>5.2523948094085435</v>
      </c>
      <c r="B834" s="53">
        <f>'6aTRaiangProjExample'!C840</f>
        <v>2.5224468815404841</v>
      </c>
      <c r="C834" s="53">
        <f>'6aTRaiangProjExample'!D840</f>
        <v>4.9912606820236425</v>
      </c>
      <c r="D834" s="53">
        <f>'6aTRaiangProjExample'!E840</f>
        <v>3.138982649694027</v>
      </c>
      <c r="E834" s="53">
        <f>'6aTRaiangProjExample'!F840</f>
        <v>1.6545085636971524</v>
      </c>
      <c r="F834" s="53">
        <f>'6aTRaiangProjExample'!G840</f>
        <v>4.035346299840632</v>
      </c>
      <c r="G834" s="52">
        <f t="shared" ref="G834:G897" si="169">A834+C834</f>
        <v>10.243655491432186</v>
      </c>
      <c r="H834" s="51">
        <f t="shared" ref="H834:H897" si="170">A834+D834+F834</f>
        <v>12.426723758943204</v>
      </c>
      <c r="I834" s="50">
        <f t="shared" ref="I834:I897" si="171">B834+E834+F834</f>
        <v>8.2123017450782676</v>
      </c>
      <c r="J834" s="6">
        <f t="shared" ref="J834:J897" si="172">MAX(G834:I834)</f>
        <v>12.426723758943204</v>
      </c>
      <c r="L834" s="7">
        <f t="shared" ref="L834:L897" si="173">IF(OR(G834=$J834,H834=$J834),1,"")</f>
        <v>1</v>
      </c>
      <c r="M834" s="7" t="str">
        <f t="shared" ref="M834:M897" si="174">IF(I834=$J834,1,"")</f>
        <v/>
      </c>
      <c r="N834" s="7" t="str">
        <f t="shared" ref="N834:N897" si="175">IF(G834=$J834,1,"")</f>
        <v/>
      </c>
      <c r="O834" s="7">
        <f t="shared" ref="O834:O897" si="176">IF(H834=$J834,1,"")</f>
        <v>1</v>
      </c>
      <c r="P834" s="7" t="str">
        <f t="shared" ref="P834:P897" si="177">IF(I834=$J834,1,"")</f>
        <v/>
      </c>
      <c r="Q834" s="7">
        <f t="shared" ref="Q834:Q897" si="178">IF(OR(H834=$J834,I834=J834),1,"")</f>
        <v>1</v>
      </c>
      <c r="R834" s="7" t="str">
        <f t="shared" ref="R834:R897" si="179">IF(G834=$J834,1,"")</f>
        <v/>
      </c>
      <c r="S834" s="7">
        <f t="shared" ref="S834:S897" si="180">IF(H834=$J834,1,"")</f>
        <v>1</v>
      </c>
      <c r="T834" s="7" t="str">
        <f t="shared" ref="T834:T897" si="181">IF(I834=$J834,1,"")</f>
        <v/>
      </c>
      <c r="U834" s="7"/>
    </row>
    <row r="835" spans="1:21" hidden="1" x14ac:dyDescent="0.25">
      <c r="A835" s="53">
        <f>'6aTRaiangProjExample'!B841</f>
        <v>4.7843308246320086</v>
      </c>
      <c r="B835" s="53">
        <f>'6aTRaiangProjExample'!C841</f>
        <v>3.6747717284077055</v>
      </c>
      <c r="C835" s="53">
        <f>'6aTRaiangProjExample'!D841</f>
        <v>5.8814468167405405</v>
      </c>
      <c r="D835" s="53">
        <f>'6aTRaiangProjExample'!E841</f>
        <v>3.3072843821497306</v>
      </c>
      <c r="E835" s="53">
        <f>'6aTRaiangProjExample'!F841</f>
        <v>2.1764397923276961</v>
      </c>
      <c r="F835" s="53">
        <f>'6aTRaiangProjExample'!G841</f>
        <v>3.3650962169152328</v>
      </c>
      <c r="G835" s="52">
        <f t="shared" si="169"/>
        <v>10.66577764137255</v>
      </c>
      <c r="H835" s="51">
        <f t="shared" si="170"/>
        <v>11.456711423696973</v>
      </c>
      <c r="I835" s="50">
        <f t="shared" si="171"/>
        <v>9.2163077376506344</v>
      </c>
      <c r="J835" s="6">
        <f t="shared" si="172"/>
        <v>11.456711423696973</v>
      </c>
      <c r="L835" s="7">
        <f t="shared" si="173"/>
        <v>1</v>
      </c>
      <c r="M835" s="7" t="str">
        <f t="shared" si="174"/>
        <v/>
      </c>
      <c r="N835" s="7" t="str">
        <f t="shared" si="175"/>
        <v/>
      </c>
      <c r="O835" s="7">
        <f t="shared" si="176"/>
        <v>1</v>
      </c>
      <c r="P835" s="7" t="str">
        <f t="shared" si="177"/>
        <v/>
      </c>
      <c r="Q835" s="7">
        <f t="shared" si="178"/>
        <v>1</v>
      </c>
      <c r="R835" s="7" t="str">
        <f t="shared" si="179"/>
        <v/>
      </c>
      <c r="S835" s="7">
        <f t="shared" si="180"/>
        <v>1</v>
      </c>
      <c r="T835" s="7" t="str">
        <f t="shared" si="181"/>
        <v/>
      </c>
      <c r="U835" s="7"/>
    </row>
    <row r="836" spans="1:21" hidden="1" x14ac:dyDescent="0.25">
      <c r="A836" s="53">
        <f>'6aTRaiangProjExample'!B842</f>
        <v>5.2546075646932646</v>
      </c>
      <c r="B836" s="53">
        <f>'6aTRaiangProjExample'!C842</f>
        <v>4.1933226917076603</v>
      </c>
      <c r="C836" s="53">
        <f>'6aTRaiangProjExample'!D842</f>
        <v>5.9593341529949049</v>
      </c>
      <c r="D836" s="53">
        <f>'6aTRaiangProjExample'!E842</f>
        <v>4.1851172049436922</v>
      </c>
      <c r="E836" s="53">
        <f>'6aTRaiangProjExample'!F842</f>
        <v>1.984443243685202</v>
      </c>
      <c r="F836" s="53">
        <f>'6aTRaiangProjExample'!G842</f>
        <v>3.0888279860403944</v>
      </c>
      <c r="G836" s="52">
        <f t="shared" si="169"/>
        <v>11.213941717688169</v>
      </c>
      <c r="H836" s="51">
        <f t="shared" si="170"/>
        <v>12.528552755677351</v>
      </c>
      <c r="I836" s="50">
        <f t="shared" si="171"/>
        <v>9.2665939214332571</v>
      </c>
      <c r="J836" s="6">
        <f t="shared" si="172"/>
        <v>12.528552755677351</v>
      </c>
      <c r="L836" s="7">
        <f t="shared" si="173"/>
        <v>1</v>
      </c>
      <c r="M836" s="7" t="str">
        <f t="shared" si="174"/>
        <v/>
      </c>
      <c r="N836" s="7" t="str">
        <f t="shared" si="175"/>
        <v/>
      </c>
      <c r="O836" s="7">
        <f t="shared" si="176"/>
        <v>1</v>
      </c>
      <c r="P836" s="7" t="str">
        <f t="shared" si="177"/>
        <v/>
      </c>
      <c r="Q836" s="7">
        <f t="shared" si="178"/>
        <v>1</v>
      </c>
      <c r="R836" s="7" t="str">
        <f t="shared" si="179"/>
        <v/>
      </c>
      <c r="S836" s="7">
        <f t="shared" si="180"/>
        <v>1</v>
      </c>
      <c r="T836" s="7" t="str">
        <f t="shared" si="181"/>
        <v/>
      </c>
      <c r="U836" s="7"/>
    </row>
    <row r="837" spans="1:21" hidden="1" x14ac:dyDescent="0.25">
      <c r="A837" s="53">
        <f>'6aTRaiangProjExample'!B843</f>
        <v>4.2659248745566813</v>
      </c>
      <c r="B837" s="53">
        <f>'6aTRaiangProjExample'!C843</f>
        <v>2.316046185442592</v>
      </c>
      <c r="C837" s="53">
        <f>'6aTRaiangProjExample'!D843</f>
        <v>5.5544435407017314</v>
      </c>
      <c r="D837" s="53">
        <f>'6aTRaiangProjExample'!E843</f>
        <v>3.8143648530637639</v>
      </c>
      <c r="E837" s="53">
        <f>'6aTRaiangProjExample'!F843</f>
        <v>2.4414051508666486</v>
      </c>
      <c r="F837" s="53">
        <f>'6aTRaiangProjExample'!G843</f>
        <v>3.8357128910523857</v>
      </c>
      <c r="G837" s="52">
        <f t="shared" si="169"/>
        <v>9.8203684152584128</v>
      </c>
      <c r="H837" s="51">
        <f t="shared" si="170"/>
        <v>11.916002618672831</v>
      </c>
      <c r="I837" s="50">
        <f t="shared" si="171"/>
        <v>8.5931642273616262</v>
      </c>
      <c r="J837" s="6">
        <f t="shared" si="172"/>
        <v>11.916002618672831</v>
      </c>
      <c r="L837" s="7">
        <f t="shared" si="173"/>
        <v>1</v>
      </c>
      <c r="M837" s="7" t="str">
        <f t="shared" si="174"/>
        <v/>
      </c>
      <c r="N837" s="7" t="str">
        <f t="shared" si="175"/>
        <v/>
      </c>
      <c r="O837" s="7">
        <f t="shared" si="176"/>
        <v>1</v>
      </c>
      <c r="P837" s="7" t="str">
        <f t="shared" si="177"/>
        <v/>
      </c>
      <c r="Q837" s="7">
        <f t="shared" si="178"/>
        <v>1</v>
      </c>
      <c r="R837" s="7" t="str">
        <f t="shared" si="179"/>
        <v/>
      </c>
      <c r="S837" s="7">
        <f t="shared" si="180"/>
        <v>1</v>
      </c>
      <c r="T837" s="7" t="str">
        <f t="shared" si="181"/>
        <v/>
      </c>
      <c r="U837" s="7"/>
    </row>
    <row r="838" spans="1:21" hidden="1" x14ac:dyDescent="0.25">
      <c r="A838" s="53">
        <f>'6aTRaiangProjExample'!B844</f>
        <v>4.7803553292239069</v>
      </c>
      <c r="B838" s="53">
        <f>'6aTRaiangProjExample'!C844</f>
        <v>2.4228464599014088</v>
      </c>
      <c r="C838" s="53">
        <f>'6aTRaiangProjExample'!D844</f>
        <v>6.1978449363825039</v>
      </c>
      <c r="D838" s="53">
        <f>'6aTRaiangProjExample'!E844</f>
        <v>4.3759244353081472</v>
      </c>
      <c r="E838" s="53">
        <f>'6aTRaiangProjExample'!F844</f>
        <v>2.7423254562091</v>
      </c>
      <c r="F838" s="53">
        <f>'6aTRaiangProjExample'!G844</f>
        <v>3.1267187057791732</v>
      </c>
      <c r="G838" s="52">
        <f t="shared" si="169"/>
        <v>10.978200265606411</v>
      </c>
      <c r="H838" s="51">
        <f t="shared" si="170"/>
        <v>12.282998470311227</v>
      </c>
      <c r="I838" s="50">
        <f t="shared" si="171"/>
        <v>8.2918906218896815</v>
      </c>
      <c r="J838" s="6">
        <f t="shared" si="172"/>
        <v>12.282998470311227</v>
      </c>
      <c r="L838" s="7">
        <f t="shared" si="173"/>
        <v>1</v>
      </c>
      <c r="M838" s="7" t="str">
        <f t="shared" si="174"/>
        <v/>
      </c>
      <c r="N838" s="7" t="str">
        <f t="shared" si="175"/>
        <v/>
      </c>
      <c r="O838" s="7">
        <f t="shared" si="176"/>
        <v>1</v>
      </c>
      <c r="P838" s="7" t="str">
        <f t="shared" si="177"/>
        <v/>
      </c>
      <c r="Q838" s="7">
        <f t="shared" si="178"/>
        <v>1</v>
      </c>
      <c r="R838" s="7" t="str">
        <f t="shared" si="179"/>
        <v/>
      </c>
      <c r="S838" s="7">
        <f t="shared" si="180"/>
        <v>1</v>
      </c>
      <c r="T838" s="7" t="str">
        <f t="shared" si="181"/>
        <v/>
      </c>
      <c r="U838" s="7"/>
    </row>
    <row r="839" spans="1:21" hidden="1" x14ac:dyDescent="0.25">
      <c r="A839" s="53">
        <f>'6aTRaiangProjExample'!B845</f>
        <v>3.8701041673418732</v>
      </c>
      <c r="B839" s="53">
        <f>'6aTRaiangProjExample'!C845</f>
        <v>3.5726310091100162</v>
      </c>
      <c r="C839" s="53">
        <f>'6aTRaiangProjExample'!D845</f>
        <v>5.4922950688371754</v>
      </c>
      <c r="D839" s="53">
        <f>'6aTRaiangProjExample'!E845</f>
        <v>4.6708283380203861</v>
      </c>
      <c r="E839" s="53">
        <f>'6aTRaiangProjExample'!F845</f>
        <v>2.0010008398553603</v>
      </c>
      <c r="F839" s="53">
        <f>'6aTRaiangProjExample'!G845</f>
        <v>4.4914700532322618</v>
      </c>
      <c r="G839" s="52">
        <f t="shared" si="169"/>
        <v>9.3623992361790478</v>
      </c>
      <c r="H839" s="51">
        <f t="shared" si="170"/>
        <v>13.032402558594523</v>
      </c>
      <c r="I839" s="50">
        <f t="shared" si="171"/>
        <v>10.06510190219764</v>
      </c>
      <c r="J839" s="6">
        <f t="shared" si="172"/>
        <v>13.032402558594523</v>
      </c>
      <c r="L839" s="7">
        <f t="shared" si="173"/>
        <v>1</v>
      </c>
      <c r="M839" s="7" t="str">
        <f t="shared" si="174"/>
        <v/>
      </c>
      <c r="N839" s="7" t="str">
        <f t="shared" si="175"/>
        <v/>
      </c>
      <c r="O839" s="7">
        <f t="shared" si="176"/>
        <v>1</v>
      </c>
      <c r="P839" s="7" t="str">
        <f t="shared" si="177"/>
        <v/>
      </c>
      <c r="Q839" s="7">
        <f t="shared" si="178"/>
        <v>1</v>
      </c>
      <c r="R839" s="7" t="str">
        <f t="shared" si="179"/>
        <v/>
      </c>
      <c r="S839" s="7">
        <f t="shared" si="180"/>
        <v>1</v>
      </c>
      <c r="T839" s="7" t="str">
        <f t="shared" si="181"/>
        <v/>
      </c>
      <c r="U839" s="7"/>
    </row>
    <row r="840" spans="1:21" hidden="1" x14ac:dyDescent="0.25">
      <c r="A840" s="53">
        <f>'6aTRaiangProjExample'!B846</f>
        <v>3.7376933231822522</v>
      </c>
      <c r="B840" s="53">
        <f>'6aTRaiangProjExample'!C846</f>
        <v>3.4587056709401214</v>
      </c>
      <c r="C840" s="53">
        <f>'6aTRaiangProjExample'!D846</f>
        <v>5.9637198435950491</v>
      </c>
      <c r="D840" s="53">
        <f>'6aTRaiangProjExample'!E846</f>
        <v>4.0118768778867979</v>
      </c>
      <c r="E840" s="53">
        <f>'6aTRaiangProjExample'!F846</f>
        <v>1.642820315429534</v>
      </c>
      <c r="F840" s="53">
        <f>'6aTRaiangProjExample'!G846</f>
        <v>2.9705861132046563</v>
      </c>
      <c r="G840" s="52">
        <f t="shared" si="169"/>
        <v>9.7014131667773018</v>
      </c>
      <c r="H840" s="51">
        <f t="shared" si="170"/>
        <v>10.720156314273705</v>
      </c>
      <c r="I840" s="50">
        <f t="shared" si="171"/>
        <v>8.0721120995743121</v>
      </c>
      <c r="J840" s="6">
        <f t="shared" si="172"/>
        <v>10.720156314273705</v>
      </c>
      <c r="L840" s="7">
        <f t="shared" si="173"/>
        <v>1</v>
      </c>
      <c r="M840" s="7" t="str">
        <f t="shared" si="174"/>
        <v/>
      </c>
      <c r="N840" s="7" t="str">
        <f t="shared" si="175"/>
        <v/>
      </c>
      <c r="O840" s="7">
        <f t="shared" si="176"/>
        <v>1</v>
      </c>
      <c r="P840" s="7" t="str">
        <f t="shared" si="177"/>
        <v/>
      </c>
      <c r="Q840" s="7">
        <f t="shared" si="178"/>
        <v>1</v>
      </c>
      <c r="R840" s="7" t="str">
        <f t="shared" si="179"/>
        <v/>
      </c>
      <c r="S840" s="7">
        <f t="shared" si="180"/>
        <v>1</v>
      </c>
      <c r="T840" s="7" t="str">
        <f t="shared" si="181"/>
        <v/>
      </c>
      <c r="U840" s="7"/>
    </row>
    <row r="841" spans="1:21" hidden="1" x14ac:dyDescent="0.25">
      <c r="A841" s="53">
        <f>'6aTRaiangProjExample'!B847</f>
        <v>4.6071080365972286</v>
      </c>
      <c r="B841" s="53">
        <f>'6aTRaiangProjExample'!C847</f>
        <v>3.5348778517593997</v>
      </c>
      <c r="C841" s="53">
        <f>'6aTRaiangProjExample'!D847</f>
        <v>6.5110587368933217</v>
      </c>
      <c r="D841" s="53">
        <f>'6aTRaiangProjExample'!E847</f>
        <v>3.3555976405280976</v>
      </c>
      <c r="E841" s="53">
        <f>'6aTRaiangProjExample'!F847</f>
        <v>2.995403742595669</v>
      </c>
      <c r="F841" s="53">
        <f>'6aTRaiangProjExample'!G847</f>
        <v>2.9263178294398555</v>
      </c>
      <c r="G841" s="52">
        <f t="shared" si="169"/>
        <v>11.11816677349055</v>
      </c>
      <c r="H841" s="51">
        <f t="shared" si="170"/>
        <v>10.889023506565181</v>
      </c>
      <c r="I841" s="50">
        <f t="shared" si="171"/>
        <v>9.4565994237949234</v>
      </c>
      <c r="J841" s="6">
        <f t="shared" si="172"/>
        <v>11.11816677349055</v>
      </c>
      <c r="L841" s="7">
        <f t="shared" si="173"/>
        <v>1</v>
      </c>
      <c r="M841" s="7" t="str">
        <f t="shared" si="174"/>
        <v/>
      </c>
      <c r="N841" s="7">
        <f t="shared" si="175"/>
        <v>1</v>
      </c>
      <c r="O841" s="7" t="str">
        <f t="shared" si="176"/>
        <v/>
      </c>
      <c r="P841" s="7" t="str">
        <f t="shared" si="177"/>
        <v/>
      </c>
      <c r="Q841" s="7" t="str">
        <f t="shared" si="178"/>
        <v/>
      </c>
      <c r="R841" s="7">
        <f t="shared" si="179"/>
        <v>1</v>
      </c>
      <c r="S841" s="7" t="str">
        <f t="shared" si="180"/>
        <v/>
      </c>
      <c r="T841" s="7" t="str">
        <f t="shared" si="181"/>
        <v/>
      </c>
      <c r="U841" s="7"/>
    </row>
    <row r="842" spans="1:21" hidden="1" x14ac:dyDescent="0.25">
      <c r="A842" s="53">
        <f>'6aTRaiangProjExample'!B848</f>
        <v>5.4358494250510283</v>
      </c>
      <c r="B842" s="53">
        <f>'6aTRaiangProjExample'!C848</f>
        <v>4.0531860947396048</v>
      </c>
      <c r="C842" s="53">
        <f>'6aTRaiangProjExample'!D848</f>
        <v>6.414262211736375</v>
      </c>
      <c r="D842" s="53">
        <f>'6aTRaiangProjExample'!E848</f>
        <v>3.3767267991799734</v>
      </c>
      <c r="E842" s="53">
        <f>'6aTRaiangProjExample'!F848</f>
        <v>2.3380632751404935</v>
      </c>
      <c r="F842" s="53">
        <f>'6aTRaiangProjExample'!G848</f>
        <v>3.166797215583415</v>
      </c>
      <c r="G842" s="52">
        <f t="shared" si="169"/>
        <v>11.850111636787403</v>
      </c>
      <c r="H842" s="51">
        <f t="shared" si="170"/>
        <v>11.979373439814417</v>
      </c>
      <c r="I842" s="50">
        <f t="shared" si="171"/>
        <v>9.5580465854635133</v>
      </c>
      <c r="J842" s="6">
        <f t="shared" si="172"/>
        <v>11.979373439814417</v>
      </c>
      <c r="L842" s="7">
        <f t="shared" si="173"/>
        <v>1</v>
      </c>
      <c r="M842" s="7" t="str">
        <f t="shared" si="174"/>
        <v/>
      </c>
      <c r="N842" s="7" t="str">
        <f t="shared" si="175"/>
        <v/>
      </c>
      <c r="O842" s="7">
        <f t="shared" si="176"/>
        <v>1</v>
      </c>
      <c r="P842" s="7" t="str">
        <f t="shared" si="177"/>
        <v/>
      </c>
      <c r="Q842" s="7">
        <f t="shared" si="178"/>
        <v>1</v>
      </c>
      <c r="R842" s="7" t="str">
        <f t="shared" si="179"/>
        <v/>
      </c>
      <c r="S842" s="7">
        <f t="shared" si="180"/>
        <v>1</v>
      </c>
      <c r="T842" s="7" t="str">
        <f t="shared" si="181"/>
        <v/>
      </c>
      <c r="U842" s="7"/>
    </row>
    <row r="843" spans="1:21" hidden="1" x14ac:dyDescent="0.25">
      <c r="A843" s="53">
        <f>'6aTRaiangProjExample'!B849</f>
        <v>4.254622801677737</v>
      </c>
      <c r="B843" s="53">
        <f>'6aTRaiangProjExample'!C849</f>
        <v>1.5067107861025166</v>
      </c>
      <c r="C843" s="53">
        <f>'6aTRaiangProjExample'!D849</f>
        <v>4.8401799296087891</v>
      </c>
      <c r="D843" s="53">
        <f>'6aTRaiangProjExample'!E849</f>
        <v>4.1611327542218426</v>
      </c>
      <c r="E843" s="53">
        <f>'6aTRaiangProjExample'!F849</f>
        <v>2.6705887640457888</v>
      </c>
      <c r="F843" s="53">
        <f>'6aTRaiangProjExample'!G849</f>
        <v>3.6562622600512329</v>
      </c>
      <c r="G843" s="52">
        <f t="shared" si="169"/>
        <v>9.0948027312865261</v>
      </c>
      <c r="H843" s="51">
        <f t="shared" si="170"/>
        <v>12.072017815950812</v>
      </c>
      <c r="I843" s="50">
        <f t="shared" si="171"/>
        <v>7.8335618101995381</v>
      </c>
      <c r="J843" s="6">
        <f t="shared" si="172"/>
        <v>12.072017815950812</v>
      </c>
      <c r="L843" s="7">
        <f t="shared" si="173"/>
        <v>1</v>
      </c>
      <c r="M843" s="7" t="str">
        <f t="shared" si="174"/>
        <v/>
      </c>
      <c r="N843" s="7" t="str">
        <f t="shared" si="175"/>
        <v/>
      </c>
      <c r="O843" s="7">
        <f t="shared" si="176"/>
        <v>1</v>
      </c>
      <c r="P843" s="7" t="str">
        <f t="shared" si="177"/>
        <v/>
      </c>
      <c r="Q843" s="7">
        <f t="shared" si="178"/>
        <v>1</v>
      </c>
      <c r="R843" s="7" t="str">
        <f t="shared" si="179"/>
        <v/>
      </c>
      <c r="S843" s="7">
        <f t="shared" si="180"/>
        <v>1</v>
      </c>
      <c r="T843" s="7" t="str">
        <f t="shared" si="181"/>
        <v/>
      </c>
      <c r="U843" s="7"/>
    </row>
    <row r="844" spans="1:21" hidden="1" x14ac:dyDescent="0.25">
      <c r="A844" s="53">
        <f>'6aTRaiangProjExample'!B850</f>
        <v>5.0533762322606401</v>
      </c>
      <c r="B844" s="53">
        <f>'6aTRaiangProjExample'!C850</f>
        <v>3.4089319585226878</v>
      </c>
      <c r="C844" s="53">
        <f>'6aTRaiangProjExample'!D850</f>
        <v>5.855068403027456</v>
      </c>
      <c r="D844" s="53">
        <f>'6aTRaiangProjExample'!E850</f>
        <v>4.2559697695044614</v>
      </c>
      <c r="E844" s="53">
        <f>'6aTRaiangProjExample'!F850</f>
        <v>2.4150220890469107</v>
      </c>
      <c r="F844" s="53">
        <f>'6aTRaiangProjExample'!G850</f>
        <v>3.1470437178419335</v>
      </c>
      <c r="G844" s="52">
        <f t="shared" si="169"/>
        <v>10.908444635288095</v>
      </c>
      <c r="H844" s="51">
        <f t="shared" si="170"/>
        <v>12.456389719607035</v>
      </c>
      <c r="I844" s="50">
        <f t="shared" si="171"/>
        <v>8.970997765411532</v>
      </c>
      <c r="J844" s="6">
        <f t="shared" si="172"/>
        <v>12.456389719607035</v>
      </c>
      <c r="L844" s="7">
        <f t="shared" si="173"/>
        <v>1</v>
      </c>
      <c r="M844" s="7" t="str">
        <f t="shared" si="174"/>
        <v/>
      </c>
      <c r="N844" s="7" t="str">
        <f t="shared" si="175"/>
        <v/>
      </c>
      <c r="O844" s="7">
        <f t="shared" si="176"/>
        <v>1</v>
      </c>
      <c r="P844" s="7" t="str">
        <f t="shared" si="177"/>
        <v/>
      </c>
      <c r="Q844" s="7">
        <f t="shared" si="178"/>
        <v>1</v>
      </c>
      <c r="R844" s="7" t="str">
        <f t="shared" si="179"/>
        <v/>
      </c>
      <c r="S844" s="7">
        <f t="shared" si="180"/>
        <v>1</v>
      </c>
      <c r="T844" s="7" t="str">
        <f t="shared" si="181"/>
        <v/>
      </c>
      <c r="U844" s="7"/>
    </row>
    <row r="845" spans="1:21" hidden="1" x14ac:dyDescent="0.25">
      <c r="A845" s="53">
        <f>'6aTRaiangProjExample'!B851</f>
        <v>3.9918085294487575</v>
      </c>
      <c r="B845" s="53">
        <f>'6aTRaiangProjExample'!C851</f>
        <v>3.4278219116088184</v>
      </c>
      <c r="C845" s="53">
        <f>'6aTRaiangProjExample'!D851</f>
        <v>6.5203172579333897</v>
      </c>
      <c r="D845" s="53">
        <f>'6aTRaiangProjExample'!E851</f>
        <v>3.9167211283218544</v>
      </c>
      <c r="E845" s="53">
        <f>'6aTRaiangProjExample'!F851</f>
        <v>2.1739628436335061</v>
      </c>
      <c r="F845" s="53">
        <f>'6aTRaiangProjExample'!G851</f>
        <v>3.7487692764526948</v>
      </c>
      <c r="G845" s="52">
        <f t="shared" si="169"/>
        <v>10.512125787382146</v>
      </c>
      <c r="H845" s="51">
        <f t="shared" si="170"/>
        <v>11.657298934223306</v>
      </c>
      <c r="I845" s="50">
        <f t="shared" si="171"/>
        <v>9.3505540316950189</v>
      </c>
      <c r="J845" s="6">
        <f t="shared" si="172"/>
        <v>11.657298934223306</v>
      </c>
      <c r="L845" s="7">
        <f t="shared" si="173"/>
        <v>1</v>
      </c>
      <c r="M845" s="7" t="str">
        <f t="shared" si="174"/>
        <v/>
      </c>
      <c r="N845" s="7" t="str">
        <f t="shared" si="175"/>
        <v/>
      </c>
      <c r="O845" s="7">
        <f t="shared" si="176"/>
        <v>1</v>
      </c>
      <c r="P845" s="7" t="str">
        <f t="shared" si="177"/>
        <v/>
      </c>
      <c r="Q845" s="7">
        <f t="shared" si="178"/>
        <v>1</v>
      </c>
      <c r="R845" s="7" t="str">
        <f t="shared" si="179"/>
        <v/>
      </c>
      <c r="S845" s="7">
        <f t="shared" si="180"/>
        <v>1</v>
      </c>
      <c r="T845" s="7" t="str">
        <f t="shared" si="181"/>
        <v/>
      </c>
      <c r="U845" s="7"/>
    </row>
    <row r="846" spans="1:21" hidden="1" x14ac:dyDescent="0.25">
      <c r="A846" s="53">
        <f>'6aTRaiangProjExample'!B852</f>
        <v>4.881472413349063</v>
      </c>
      <c r="B846" s="53">
        <f>'6aTRaiangProjExample'!C852</f>
        <v>2.5531658389723209</v>
      </c>
      <c r="C846" s="53">
        <f>'6aTRaiangProjExample'!D852</f>
        <v>5.6667265532927189</v>
      </c>
      <c r="D846" s="53">
        <f>'6aTRaiangProjExample'!E852</f>
        <v>3.5156139316635673</v>
      </c>
      <c r="E846" s="53">
        <f>'6aTRaiangProjExample'!F852</f>
        <v>1.7242409509275749</v>
      </c>
      <c r="F846" s="53">
        <f>'6aTRaiangProjExample'!G852</f>
        <v>2.2767461252484011</v>
      </c>
      <c r="G846" s="52">
        <f t="shared" si="169"/>
        <v>10.548198966641781</v>
      </c>
      <c r="H846" s="51">
        <f t="shared" si="170"/>
        <v>10.673832470261031</v>
      </c>
      <c r="I846" s="50">
        <f t="shared" si="171"/>
        <v>6.5541529151482969</v>
      </c>
      <c r="J846" s="6">
        <f t="shared" si="172"/>
        <v>10.673832470261031</v>
      </c>
      <c r="L846" s="7">
        <f t="shared" si="173"/>
        <v>1</v>
      </c>
      <c r="M846" s="7" t="str">
        <f t="shared" si="174"/>
        <v/>
      </c>
      <c r="N846" s="7" t="str">
        <f t="shared" si="175"/>
        <v/>
      </c>
      <c r="O846" s="7">
        <f t="shared" si="176"/>
        <v>1</v>
      </c>
      <c r="P846" s="7" t="str">
        <f t="shared" si="177"/>
        <v/>
      </c>
      <c r="Q846" s="7">
        <f t="shared" si="178"/>
        <v>1</v>
      </c>
      <c r="R846" s="7" t="str">
        <f t="shared" si="179"/>
        <v/>
      </c>
      <c r="S846" s="7">
        <f t="shared" si="180"/>
        <v>1</v>
      </c>
      <c r="T846" s="7" t="str">
        <f t="shared" si="181"/>
        <v/>
      </c>
      <c r="U846" s="7"/>
    </row>
    <row r="847" spans="1:21" hidden="1" x14ac:dyDescent="0.25">
      <c r="A847" s="53">
        <f>'6aTRaiangProjExample'!B853</f>
        <v>3.9235646238149586</v>
      </c>
      <c r="B847" s="53">
        <f>'6aTRaiangProjExample'!C853</f>
        <v>3.1348615697770601</v>
      </c>
      <c r="C847" s="53">
        <f>'6aTRaiangProjExample'!D853</f>
        <v>5.8049083286512797</v>
      </c>
      <c r="D847" s="53">
        <f>'6aTRaiangProjExample'!E853</f>
        <v>3.4515741048529445</v>
      </c>
      <c r="E847" s="53">
        <f>'6aTRaiangProjExample'!F853</f>
        <v>2.4728873444475767</v>
      </c>
      <c r="F847" s="53">
        <f>'6aTRaiangProjExample'!G853</f>
        <v>4.5515027169125313</v>
      </c>
      <c r="G847" s="52">
        <f t="shared" si="169"/>
        <v>9.7284729524662374</v>
      </c>
      <c r="H847" s="51">
        <f t="shared" si="170"/>
        <v>11.926641445580433</v>
      </c>
      <c r="I847" s="50">
        <f t="shared" si="171"/>
        <v>10.159251631137167</v>
      </c>
      <c r="J847" s="6">
        <f t="shared" si="172"/>
        <v>11.926641445580433</v>
      </c>
      <c r="L847" s="7">
        <f t="shared" si="173"/>
        <v>1</v>
      </c>
      <c r="M847" s="7" t="str">
        <f t="shared" si="174"/>
        <v/>
      </c>
      <c r="N847" s="7" t="str">
        <f t="shared" si="175"/>
        <v/>
      </c>
      <c r="O847" s="7">
        <f t="shared" si="176"/>
        <v>1</v>
      </c>
      <c r="P847" s="7" t="str">
        <f t="shared" si="177"/>
        <v/>
      </c>
      <c r="Q847" s="7">
        <f t="shared" si="178"/>
        <v>1</v>
      </c>
      <c r="R847" s="7" t="str">
        <f t="shared" si="179"/>
        <v/>
      </c>
      <c r="S847" s="7">
        <f t="shared" si="180"/>
        <v>1</v>
      </c>
      <c r="T847" s="7" t="str">
        <f t="shared" si="181"/>
        <v/>
      </c>
      <c r="U847" s="7"/>
    </row>
    <row r="848" spans="1:21" hidden="1" x14ac:dyDescent="0.25">
      <c r="A848" s="53">
        <f>'6aTRaiangProjExample'!B854</f>
        <v>3.9844562964085859</v>
      </c>
      <c r="B848" s="53">
        <f>'6aTRaiangProjExample'!C854</f>
        <v>1.5089148583497543</v>
      </c>
      <c r="C848" s="53">
        <f>'6aTRaiangProjExample'!D854</f>
        <v>6.3466104736273365</v>
      </c>
      <c r="D848" s="53">
        <f>'6aTRaiangProjExample'!E854</f>
        <v>3.5683613322774397</v>
      </c>
      <c r="E848" s="53">
        <f>'6aTRaiangProjExample'!F854</f>
        <v>1.777822624575359</v>
      </c>
      <c r="F848" s="53">
        <f>'6aTRaiangProjExample'!G854</f>
        <v>3.0648286788936061</v>
      </c>
      <c r="G848" s="52">
        <f t="shared" si="169"/>
        <v>10.331066770035923</v>
      </c>
      <c r="H848" s="51">
        <f t="shared" si="170"/>
        <v>10.617646307579632</v>
      </c>
      <c r="I848" s="50">
        <f t="shared" si="171"/>
        <v>6.3515661618187194</v>
      </c>
      <c r="J848" s="6">
        <f t="shared" si="172"/>
        <v>10.617646307579632</v>
      </c>
      <c r="L848" s="7">
        <f t="shared" si="173"/>
        <v>1</v>
      </c>
      <c r="M848" s="7" t="str">
        <f t="shared" si="174"/>
        <v/>
      </c>
      <c r="N848" s="7" t="str">
        <f t="shared" si="175"/>
        <v/>
      </c>
      <c r="O848" s="7">
        <f t="shared" si="176"/>
        <v>1</v>
      </c>
      <c r="P848" s="7" t="str">
        <f t="shared" si="177"/>
        <v/>
      </c>
      <c r="Q848" s="7">
        <f t="shared" si="178"/>
        <v>1</v>
      </c>
      <c r="R848" s="7" t="str">
        <f t="shared" si="179"/>
        <v/>
      </c>
      <c r="S848" s="7">
        <f t="shared" si="180"/>
        <v>1</v>
      </c>
      <c r="T848" s="7" t="str">
        <f t="shared" si="181"/>
        <v/>
      </c>
      <c r="U848" s="7"/>
    </row>
    <row r="849" spans="1:21" hidden="1" x14ac:dyDescent="0.25">
      <c r="A849" s="53">
        <f>'6aTRaiangProjExample'!B855</f>
        <v>4.5577089705405829</v>
      </c>
      <c r="B849" s="53">
        <f>'6aTRaiangProjExample'!C855</f>
        <v>3.762730186340514</v>
      </c>
      <c r="C849" s="53">
        <f>'6aTRaiangProjExample'!D855</f>
        <v>6.1367413058024614</v>
      </c>
      <c r="D849" s="53">
        <f>'6aTRaiangProjExample'!E855</f>
        <v>3.8261213077511265</v>
      </c>
      <c r="E849" s="53">
        <f>'6aTRaiangProjExample'!F855</f>
        <v>2.1183756076712488</v>
      </c>
      <c r="F849" s="53">
        <f>'6aTRaiangProjExample'!G855</f>
        <v>2.9308538309723557</v>
      </c>
      <c r="G849" s="52">
        <f t="shared" si="169"/>
        <v>10.694450276343044</v>
      </c>
      <c r="H849" s="51">
        <f t="shared" si="170"/>
        <v>11.314684109264064</v>
      </c>
      <c r="I849" s="50">
        <f t="shared" si="171"/>
        <v>8.8119596249841194</v>
      </c>
      <c r="J849" s="6">
        <f t="shared" si="172"/>
        <v>11.314684109264064</v>
      </c>
      <c r="L849" s="7">
        <f t="shared" si="173"/>
        <v>1</v>
      </c>
      <c r="M849" s="7" t="str">
        <f t="shared" si="174"/>
        <v/>
      </c>
      <c r="N849" s="7" t="str">
        <f t="shared" si="175"/>
        <v/>
      </c>
      <c r="O849" s="7">
        <f t="shared" si="176"/>
        <v>1</v>
      </c>
      <c r="P849" s="7" t="str">
        <f t="shared" si="177"/>
        <v/>
      </c>
      <c r="Q849" s="7">
        <f t="shared" si="178"/>
        <v>1</v>
      </c>
      <c r="R849" s="7" t="str">
        <f t="shared" si="179"/>
        <v/>
      </c>
      <c r="S849" s="7">
        <f t="shared" si="180"/>
        <v>1</v>
      </c>
      <c r="T849" s="7" t="str">
        <f t="shared" si="181"/>
        <v/>
      </c>
      <c r="U849" s="7"/>
    </row>
    <row r="850" spans="1:21" hidden="1" x14ac:dyDescent="0.25">
      <c r="A850" s="53">
        <f>'6aTRaiangProjExample'!B856</f>
        <v>4.5284139262053573</v>
      </c>
      <c r="B850" s="53">
        <f>'6aTRaiangProjExample'!C856</f>
        <v>3.3763365525148776</v>
      </c>
      <c r="C850" s="53">
        <f>'6aTRaiangProjExample'!D856</f>
        <v>5.3932055895350466</v>
      </c>
      <c r="D850" s="53">
        <f>'6aTRaiangProjExample'!E856</f>
        <v>3.7850428821619291</v>
      </c>
      <c r="E850" s="53">
        <f>'6aTRaiangProjExample'!F856</f>
        <v>2.3887453096120028</v>
      </c>
      <c r="F850" s="53">
        <f>'6aTRaiangProjExample'!G856</f>
        <v>3.5263014749282675</v>
      </c>
      <c r="G850" s="52">
        <f t="shared" si="169"/>
        <v>9.921619515740403</v>
      </c>
      <c r="H850" s="51">
        <f t="shared" si="170"/>
        <v>11.839758283295554</v>
      </c>
      <c r="I850" s="50">
        <f t="shared" si="171"/>
        <v>9.291383337055148</v>
      </c>
      <c r="J850" s="6">
        <f t="shared" si="172"/>
        <v>11.839758283295554</v>
      </c>
      <c r="L850" s="7">
        <f t="shared" si="173"/>
        <v>1</v>
      </c>
      <c r="M850" s="7" t="str">
        <f t="shared" si="174"/>
        <v/>
      </c>
      <c r="N850" s="7" t="str">
        <f t="shared" si="175"/>
        <v/>
      </c>
      <c r="O850" s="7">
        <f t="shared" si="176"/>
        <v>1</v>
      </c>
      <c r="P850" s="7" t="str">
        <f t="shared" si="177"/>
        <v/>
      </c>
      <c r="Q850" s="7">
        <f t="shared" si="178"/>
        <v>1</v>
      </c>
      <c r="R850" s="7" t="str">
        <f t="shared" si="179"/>
        <v/>
      </c>
      <c r="S850" s="7">
        <f t="shared" si="180"/>
        <v>1</v>
      </c>
      <c r="T850" s="7" t="str">
        <f t="shared" si="181"/>
        <v/>
      </c>
      <c r="U850" s="7"/>
    </row>
    <row r="851" spans="1:21" hidden="1" x14ac:dyDescent="0.25">
      <c r="A851" s="53">
        <f>'6aTRaiangProjExample'!B857</f>
        <v>4.8359379686253101</v>
      </c>
      <c r="B851" s="53">
        <f>'6aTRaiangProjExample'!C857</f>
        <v>1.6919179845326431</v>
      </c>
      <c r="C851" s="53">
        <f>'6aTRaiangProjExample'!D857</f>
        <v>6.4026440328658163</v>
      </c>
      <c r="D851" s="53">
        <f>'6aTRaiangProjExample'!E857</f>
        <v>3.9271031112030066</v>
      </c>
      <c r="E851" s="53">
        <f>'6aTRaiangProjExample'!F857</f>
        <v>2.8397478036811776</v>
      </c>
      <c r="F851" s="53">
        <f>'6aTRaiangProjExample'!G857</f>
        <v>2.6418977091536342</v>
      </c>
      <c r="G851" s="52">
        <f t="shared" si="169"/>
        <v>11.238582001491126</v>
      </c>
      <c r="H851" s="51">
        <f t="shared" si="170"/>
        <v>11.40493878898195</v>
      </c>
      <c r="I851" s="50">
        <f t="shared" si="171"/>
        <v>7.1735634973674554</v>
      </c>
      <c r="J851" s="6">
        <f t="shared" si="172"/>
        <v>11.40493878898195</v>
      </c>
      <c r="L851" s="7">
        <f t="shared" si="173"/>
        <v>1</v>
      </c>
      <c r="M851" s="7" t="str">
        <f t="shared" si="174"/>
        <v/>
      </c>
      <c r="N851" s="7" t="str">
        <f t="shared" si="175"/>
        <v/>
      </c>
      <c r="O851" s="7">
        <f t="shared" si="176"/>
        <v>1</v>
      </c>
      <c r="P851" s="7" t="str">
        <f t="shared" si="177"/>
        <v/>
      </c>
      <c r="Q851" s="7">
        <f t="shared" si="178"/>
        <v>1</v>
      </c>
      <c r="R851" s="7" t="str">
        <f t="shared" si="179"/>
        <v/>
      </c>
      <c r="S851" s="7">
        <f t="shared" si="180"/>
        <v>1</v>
      </c>
      <c r="T851" s="7" t="str">
        <f t="shared" si="181"/>
        <v/>
      </c>
      <c r="U851" s="7"/>
    </row>
    <row r="852" spans="1:21" hidden="1" x14ac:dyDescent="0.25">
      <c r="A852" s="53">
        <f>'6aTRaiangProjExample'!B858</f>
        <v>4.2850926093488519</v>
      </c>
      <c r="B852" s="53">
        <f>'6aTRaiangProjExample'!C858</f>
        <v>3.0631022446149236</v>
      </c>
      <c r="C852" s="53">
        <f>'6aTRaiangProjExample'!D858</f>
        <v>5.6320574736946174</v>
      </c>
      <c r="D852" s="53">
        <f>'6aTRaiangProjExample'!E858</f>
        <v>4.7148580502557795</v>
      </c>
      <c r="E852" s="53">
        <f>'6aTRaiangProjExample'!F858</f>
        <v>1.492801649760721</v>
      </c>
      <c r="F852" s="53">
        <f>'6aTRaiangProjExample'!G858</f>
        <v>3.0315418805228456</v>
      </c>
      <c r="G852" s="52">
        <f t="shared" si="169"/>
        <v>9.9171500830434702</v>
      </c>
      <c r="H852" s="51">
        <f t="shared" si="170"/>
        <v>12.031492540127477</v>
      </c>
      <c r="I852" s="50">
        <f t="shared" si="171"/>
        <v>7.58744577489849</v>
      </c>
      <c r="J852" s="6">
        <f t="shared" si="172"/>
        <v>12.031492540127477</v>
      </c>
      <c r="L852" s="7">
        <f t="shared" si="173"/>
        <v>1</v>
      </c>
      <c r="M852" s="7" t="str">
        <f t="shared" si="174"/>
        <v/>
      </c>
      <c r="N852" s="7" t="str">
        <f t="shared" si="175"/>
        <v/>
      </c>
      <c r="O852" s="7">
        <f t="shared" si="176"/>
        <v>1</v>
      </c>
      <c r="P852" s="7" t="str">
        <f t="shared" si="177"/>
        <v/>
      </c>
      <c r="Q852" s="7">
        <f t="shared" si="178"/>
        <v>1</v>
      </c>
      <c r="R852" s="7" t="str">
        <f t="shared" si="179"/>
        <v/>
      </c>
      <c r="S852" s="7">
        <f t="shared" si="180"/>
        <v>1</v>
      </c>
      <c r="T852" s="7" t="str">
        <f t="shared" si="181"/>
        <v/>
      </c>
      <c r="U852" s="7"/>
    </row>
    <row r="853" spans="1:21" hidden="1" x14ac:dyDescent="0.25">
      <c r="A853" s="53">
        <f>'6aTRaiangProjExample'!B859</f>
        <v>4.3857882635559085</v>
      </c>
      <c r="B853" s="53">
        <f>'6aTRaiangProjExample'!C859</f>
        <v>3.7318736255838694</v>
      </c>
      <c r="C853" s="53">
        <f>'6aTRaiangProjExample'!D859</f>
        <v>6.2793857304857763</v>
      </c>
      <c r="D853" s="53">
        <f>'6aTRaiangProjExample'!E859</f>
        <v>4.5792696569782159</v>
      </c>
      <c r="E853" s="53">
        <f>'6aTRaiangProjExample'!F859</f>
        <v>1.4970086705226282</v>
      </c>
      <c r="F853" s="53">
        <f>'6aTRaiangProjExample'!G859</f>
        <v>4.9016887113988057</v>
      </c>
      <c r="G853" s="52">
        <f t="shared" si="169"/>
        <v>10.665173994041684</v>
      </c>
      <c r="H853" s="51">
        <f t="shared" si="170"/>
        <v>13.86674663193293</v>
      </c>
      <c r="I853" s="50">
        <f t="shared" si="171"/>
        <v>10.130571007505303</v>
      </c>
      <c r="J853" s="6">
        <f t="shared" si="172"/>
        <v>13.86674663193293</v>
      </c>
      <c r="L853" s="7">
        <f t="shared" si="173"/>
        <v>1</v>
      </c>
      <c r="M853" s="7" t="str">
        <f t="shared" si="174"/>
        <v/>
      </c>
      <c r="N853" s="7" t="str">
        <f t="shared" si="175"/>
        <v/>
      </c>
      <c r="O853" s="7">
        <f t="shared" si="176"/>
        <v>1</v>
      </c>
      <c r="P853" s="7" t="str">
        <f t="shared" si="177"/>
        <v/>
      </c>
      <c r="Q853" s="7">
        <f t="shared" si="178"/>
        <v>1</v>
      </c>
      <c r="R853" s="7" t="str">
        <f t="shared" si="179"/>
        <v/>
      </c>
      <c r="S853" s="7">
        <f t="shared" si="180"/>
        <v>1</v>
      </c>
      <c r="T853" s="7" t="str">
        <f t="shared" si="181"/>
        <v/>
      </c>
      <c r="U853" s="7"/>
    </row>
    <row r="854" spans="1:21" hidden="1" x14ac:dyDescent="0.25">
      <c r="A854" s="53">
        <f>'6aTRaiangProjExample'!B860</f>
        <v>4.3219465095102372</v>
      </c>
      <c r="B854" s="53">
        <f>'6aTRaiangProjExample'!C860</f>
        <v>2.0430824076222387</v>
      </c>
      <c r="C854" s="53">
        <f>'6aTRaiangProjExample'!D860</f>
        <v>6.1390073263445633</v>
      </c>
      <c r="D854" s="53">
        <f>'6aTRaiangProjExample'!E860</f>
        <v>3.532452907030299</v>
      </c>
      <c r="E854" s="53">
        <f>'6aTRaiangProjExample'!F860</f>
        <v>2.8280005755169411</v>
      </c>
      <c r="F854" s="53">
        <f>'6aTRaiangProjExample'!G860</f>
        <v>2.940240450462364</v>
      </c>
      <c r="G854" s="52">
        <f t="shared" si="169"/>
        <v>10.4609538358548</v>
      </c>
      <c r="H854" s="51">
        <f t="shared" si="170"/>
        <v>10.7946398670029</v>
      </c>
      <c r="I854" s="50">
        <f t="shared" si="171"/>
        <v>7.8113234336015438</v>
      </c>
      <c r="J854" s="6">
        <f t="shared" si="172"/>
        <v>10.7946398670029</v>
      </c>
      <c r="L854" s="7">
        <f t="shared" si="173"/>
        <v>1</v>
      </c>
      <c r="M854" s="7" t="str">
        <f t="shared" si="174"/>
        <v/>
      </c>
      <c r="N854" s="7" t="str">
        <f t="shared" si="175"/>
        <v/>
      </c>
      <c r="O854" s="7">
        <f t="shared" si="176"/>
        <v>1</v>
      </c>
      <c r="P854" s="7" t="str">
        <f t="shared" si="177"/>
        <v/>
      </c>
      <c r="Q854" s="7">
        <f t="shared" si="178"/>
        <v>1</v>
      </c>
      <c r="R854" s="7" t="str">
        <f t="shared" si="179"/>
        <v/>
      </c>
      <c r="S854" s="7">
        <f t="shared" si="180"/>
        <v>1</v>
      </c>
      <c r="T854" s="7" t="str">
        <f t="shared" si="181"/>
        <v/>
      </c>
      <c r="U854" s="7"/>
    </row>
    <row r="855" spans="1:21" hidden="1" x14ac:dyDescent="0.25">
      <c r="A855" s="53">
        <f>'6aTRaiangProjExample'!B861</f>
        <v>3.4820196972077953</v>
      </c>
      <c r="B855" s="53">
        <f>'6aTRaiangProjExample'!C861</f>
        <v>2.2477992451349591</v>
      </c>
      <c r="C855" s="53">
        <f>'6aTRaiangProjExample'!D861</f>
        <v>6.4690200711787442</v>
      </c>
      <c r="D855" s="53">
        <f>'6aTRaiangProjExample'!E861</f>
        <v>4.4679485869036304</v>
      </c>
      <c r="E855" s="53">
        <f>'6aTRaiangProjExample'!F861</f>
        <v>1.7207060188339642</v>
      </c>
      <c r="F855" s="53">
        <f>'6aTRaiangProjExample'!G861</f>
        <v>2.8673983118331909</v>
      </c>
      <c r="G855" s="52">
        <f t="shared" si="169"/>
        <v>9.9510397683865399</v>
      </c>
      <c r="H855" s="51">
        <f t="shared" si="170"/>
        <v>10.817366595944616</v>
      </c>
      <c r="I855" s="50">
        <f t="shared" si="171"/>
        <v>6.8359035758021145</v>
      </c>
      <c r="J855" s="6">
        <f t="shared" si="172"/>
        <v>10.817366595944616</v>
      </c>
      <c r="L855" s="7">
        <f t="shared" si="173"/>
        <v>1</v>
      </c>
      <c r="M855" s="7" t="str">
        <f t="shared" si="174"/>
        <v/>
      </c>
      <c r="N855" s="7" t="str">
        <f t="shared" si="175"/>
        <v/>
      </c>
      <c r="O855" s="7">
        <f t="shared" si="176"/>
        <v>1</v>
      </c>
      <c r="P855" s="7" t="str">
        <f t="shared" si="177"/>
        <v/>
      </c>
      <c r="Q855" s="7">
        <f t="shared" si="178"/>
        <v>1</v>
      </c>
      <c r="R855" s="7" t="str">
        <f t="shared" si="179"/>
        <v/>
      </c>
      <c r="S855" s="7">
        <f t="shared" si="180"/>
        <v>1</v>
      </c>
      <c r="T855" s="7" t="str">
        <f t="shared" si="181"/>
        <v/>
      </c>
      <c r="U855" s="7"/>
    </row>
    <row r="856" spans="1:21" hidden="1" x14ac:dyDescent="0.25">
      <c r="A856" s="53">
        <f>'6aTRaiangProjExample'!B862</f>
        <v>4.7805378301769785</v>
      </c>
      <c r="B856" s="53">
        <f>'6aTRaiangProjExample'!C862</f>
        <v>2.0728915129389027</v>
      </c>
      <c r="C856" s="53">
        <f>'6aTRaiangProjExample'!D862</f>
        <v>5.7058416933168328</v>
      </c>
      <c r="D856" s="53">
        <f>'6aTRaiangProjExample'!E862</f>
        <v>4.6702932761068983</v>
      </c>
      <c r="E856" s="53">
        <f>'6aTRaiangProjExample'!F862</f>
        <v>2.4075432728193089</v>
      </c>
      <c r="F856" s="53">
        <f>'6aTRaiangProjExample'!G862</f>
        <v>2.9726943001817543</v>
      </c>
      <c r="G856" s="52">
        <f t="shared" si="169"/>
        <v>10.486379523493811</v>
      </c>
      <c r="H856" s="51">
        <f t="shared" si="170"/>
        <v>12.423525406465631</v>
      </c>
      <c r="I856" s="50">
        <f t="shared" si="171"/>
        <v>7.453129085939965</v>
      </c>
      <c r="J856" s="6">
        <f t="shared" si="172"/>
        <v>12.423525406465631</v>
      </c>
      <c r="L856" s="7">
        <f t="shared" si="173"/>
        <v>1</v>
      </c>
      <c r="M856" s="7" t="str">
        <f t="shared" si="174"/>
        <v/>
      </c>
      <c r="N856" s="7" t="str">
        <f t="shared" si="175"/>
        <v/>
      </c>
      <c r="O856" s="7">
        <f t="shared" si="176"/>
        <v>1</v>
      </c>
      <c r="P856" s="7" t="str">
        <f t="shared" si="177"/>
        <v/>
      </c>
      <c r="Q856" s="7">
        <f t="shared" si="178"/>
        <v>1</v>
      </c>
      <c r="R856" s="7" t="str">
        <f t="shared" si="179"/>
        <v/>
      </c>
      <c r="S856" s="7">
        <f t="shared" si="180"/>
        <v>1</v>
      </c>
      <c r="T856" s="7" t="str">
        <f t="shared" si="181"/>
        <v/>
      </c>
      <c r="U856" s="7"/>
    </row>
    <row r="857" spans="1:21" hidden="1" x14ac:dyDescent="0.25">
      <c r="A857" s="53">
        <f>'6aTRaiangProjExample'!B863</f>
        <v>4.9715035554956266</v>
      </c>
      <c r="B857" s="53">
        <f>'6aTRaiangProjExample'!C863</f>
        <v>4.469801343431846</v>
      </c>
      <c r="C857" s="53">
        <f>'6aTRaiangProjExample'!D863</f>
        <v>6.6263718873069966</v>
      </c>
      <c r="D857" s="53">
        <f>'6aTRaiangProjExample'!E863</f>
        <v>3.8965035807577117</v>
      </c>
      <c r="E857" s="53">
        <f>'6aTRaiangProjExample'!F863</f>
        <v>2.3907950788798416</v>
      </c>
      <c r="F857" s="53">
        <f>'6aTRaiangProjExample'!G863</f>
        <v>3.1983207564602991</v>
      </c>
      <c r="G857" s="52">
        <f t="shared" si="169"/>
        <v>11.597875442802623</v>
      </c>
      <c r="H857" s="51">
        <f t="shared" si="170"/>
        <v>12.066327892713637</v>
      </c>
      <c r="I857" s="50">
        <f t="shared" si="171"/>
        <v>10.058917178771987</v>
      </c>
      <c r="J857" s="6">
        <f t="shared" si="172"/>
        <v>12.066327892713637</v>
      </c>
      <c r="L857" s="7">
        <f t="shared" si="173"/>
        <v>1</v>
      </c>
      <c r="M857" s="7" t="str">
        <f t="shared" si="174"/>
        <v/>
      </c>
      <c r="N857" s="7" t="str">
        <f t="shared" si="175"/>
        <v/>
      </c>
      <c r="O857" s="7">
        <f t="shared" si="176"/>
        <v>1</v>
      </c>
      <c r="P857" s="7" t="str">
        <f t="shared" si="177"/>
        <v/>
      </c>
      <c r="Q857" s="7">
        <f t="shared" si="178"/>
        <v>1</v>
      </c>
      <c r="R857" s="7" t="str">
        <f t="shared" si="179"/>
        <v/>
      </c>
      <c r="S857" s="7">
        <f t="shared" si="180"/>
        <v>1</v>
      </c>
      <c r="T857" s="7" t="str">
        <f t="shared" si="181"/>
        <v/>
      </c>
      <c r="U857" s="7"/>
    </row>
    <row r="858" spans="1:21" hidden="1" x14ac:dyDescent="0.25">
      <c r="A858" s="53">
        <f>'6aTRaiangProjExample'!B864</f>
        <v>4.0918399385875954</v>
      </c>
      <c r="B858" s="53">
        <f>'6aTRaiangProjExample'!C864</f>
        <v>1.9542882048579273</v>
      </c>
      <c r="C858" s="53">
        <f>'6aTRaiangProjExample'!D864</f>
        <v>6.4048316667499758</v>
      </c>
      <c r="D858" s="53">
        <f>'6aTRaiangProjExample'!E864</f>
        <v>3.8504465542871027</v>
      </c>
      <c r="E858" s="53">
        <f>'6aTRaiangProjExample'!F864</f>
        <v>3.2135645658588734</v>
      </c>
      <c r="F858" s="53">
        <f>'6aTRaiangProjExample'!G864</f>
        <v>2.8576283737294843</v>
      </c>
      <c r="G858" s="52">
        <f t="shared" si="169"/>
        <v>10.496671605337571</v>
      </c>
      <c r="H858" s="51">
        <f t="shared" si="170"/>
        <v>10.799914866604183</v>
      </c>
      <c r="I858" s="50">
        <f t="shared" si="171"/>
        <v>8.0254811444462852</v>
      </c>
      <c r="J858" s="6">
        <f t="shared" si="172"/>
        <v>10.799914866604183</v>
      </c>
      <c r="L858" s="7">
        <f t="shared" si="173"/>
        <v>1</v>
      </c>
      <c r="M858" s="7" t="str">
        <f t="shared" si="174"/>
        <v/>
      </c>
      <c r="N858" s="7" t="str">
        <f t="shared" si="175"/>
        <v/>
      </c>
      <c r="O858" s="7">
        <f t="shared" si="176"/>
        <v>1</v>
      </c>
      <c r="P858" s="7" t="str">
        <f t="shared" si="177"/>
        <v/>
      </c>
      <c r="Q858" s="7">
        <f t="shared" si="178"/>
        <v>1</v>
      </c>
      <c r="R858" s="7" t="str">
        <f t="shared" si="179"/>
        <v/>
      </c>
      <c r="S858" s="7">
        <f t="shared" si="180"/>
        <v>1</v>
      </c>
      <c r="T858" s="7" t="str">
        <f t="shared" si="181"/>
        <v/>
      </c>
      <c r="U858" s="7"/>
    </row>
    <row r="859" spans="1:21" hidden="1" x14ac:dyDescent="0.25">
      <c r="A859" s="53">
        <f>'6aTRaiangProjExample'!B865</f>
        <v>4.5509940390353938</v>
      </c>
      <c r="B859" s="53">
        <f>'6aTRaiangProjExample'!C865</f>
        <v>3.0463706809631796</v>
      </c>
      <c r="C859" s="53">
        <f>'6aTRaiangProjExample'!D865</f>
        <v>5.7367693393017607</v>
      </c>
      <c r="D859" s="53">
        <f>'6aTRaiangProjExample'!E865</f>
        <v>3.813814130631537</v>
      </c>
      <c r="E859" s="53">
        <f>'6aTRaiangProjExample'!F865</f>
        <v>1.8023724075891188</v>
      </c>
      <c r="F859" s="53">
        <f>'6aTRaiangProjExample'!G865</f>
        <v>2.4517324053712346</v>
      </c>
      <c r="G859" s="52">
        <f t="shared" si="169"/>
        <v>10.287763378337154</v>
      </c>
      <c r="H859" s="51">
        <f t="shared" si="170"/>
        <v>10.816540575038166</v>
      </c>
      <c r="I859" s="50">
        <f t="shared" si="171"/>
        <v>7.3004754939235337</v>
      </c>
      <c r="J859" s="6">
        <f t="shared" si="172"/>
        <v>10.816540575038166</v>
      </c>
      <c r="L859" s="7">
        <f t="shared" si="173"/>
        <v>1</v>
      </c>
      <c r="M859" s="7" t="str">
        <f t="shared" si="174"/>
        <v/>
      </c>
      <c r="N859" s="7" t="str">
        <f t="shared" si="175"/>
        <v/>
      </c>
      <c r="O859" s="7">
        <f t="shared" si="176"/>
        <v>1</v>
      </c>
      <c r="P859" s="7" t="str">
        <f t="shared" si="177"/>
        <v/>
      </c>
      <c r="Q859" s="7">
        <f t="shared" si="178"/>
        <v>1</v>
      </c>
      <c r="R859" s="7" t="str">
        <f t="shared" si="179"/>
        <v/>
      </c>
      <c r="S859" s="7">
        <f t="shared" si="180"/>
        <v>1</v>
      </c>
      <c r="T859" s="7" t="str">
        <f t="shared" si="181"/>
        <v/>
      </c>
      <c r="U859" s="7"/>
    </row>
    <row r="860" spans="1:21" hidden="1" x14ac:dyDescent="0.25">
      <c r="A860" s="53">
        <f>'6aTRaiangProjExample'!B866</f>
        <v>4.712094752348932</v>
      </c>
      <c r="B860" s="53">
        <f>'6aTRaiangProjExample'!C866</f>
        <v>2.7924969624765588</v>
      </c>
      <c r="C860" s="53">
        <f>'6aTRaiangProjExample'!D866</f>
        <v>5.6141426367951031</v>
      </c>
      <c r="D860" s="53">
        <f>'6aTRaiangProjExample'!E866</f>
        <v>4.1777925451511466</v>
      </c>
      <c r="E860" s="53">
        <f>'6aTRaiangProjExample'!F866</f>
        <v>2.9588895371951134</v>
      </c>
      <c r="F860" s="53">
        <f>'6aTRaiangProjExample'!G866</f>
        <v>2.4342115275681913</v>
      </c>
      <c r="G860" s="52">
        <f t="shared" si="169"/>
        <v>10.326237389144035</v>
      </c>
      <c r="H860" s="51">
        <f t="shared" si="170"/>
        <v>11.324098825068269</v>
      </c>
      <c r="I860" s="50">
        <f t="shared" si="171"/>
        <v>8.1855980272398625</v>
      </c>
      <c r="J860" s="6">
        <f t="shared" si="172"/>
        <v>11.324098825068269</v>
      </c>
      <c r="L860" s="7">
        <f t="shared" si="173"/>
        <v>1</v>
      </c>
      <c r="M860" s="7" t="str">
        <f t="shared" si="174"/>
        <v/>
      </c>
      <c r="N860" s="7" t="str">
        <f t="shared" si="175"/>
        <v/>
      </c>
      <c r="O860" s="7">
        <f t="shared" si="176"/>
        <v>1</v>
      </c>
      <c r="P860" s="7" t="str">
        <f t="shared" si="177"/>
        <v/>
      </c>
      <c r="Q860" s="7">
        <f t="shared" si="178"/>
        <v>1</v>
      </c>
      <c r="R860" s="7" t="str">
        <f t="shared" si="179"/>
        <v/>
      </c>
      <c r="S860" s="7">
        <f t="shared" si="180"/>
        <v>1</v>
      </c>
      <c r="T860" s="7" t="str">
        <f t="shared" si="181"/>
        <v/>
      </c>
      <c r="U860" s="7"/>
    </row>
    <row r="861" spans="1:21" hidden="1" x14ac:dyDescent="0.25">
      <c r="A861" s="53">
        <f>'6aTRaiangProjExample'!B867</f>
        <v>5.4457714636035348</v>
      </c>
      <c r="B861" s="53">
        <f>'6aTRaiangProjExample'!C867</f>
        <v>4.0351632923628786</v>
      </c>
      <c r="C861" s="53">
        <f>'6aTRaiangProjExample'!D867</f>
        <v>5.1699585088988558</v>
      </c>
      <c r="D861" s="53">
        <f>'6aTRaiangProjExample'!E867</f>
        <v>3.6184418814376205</v>
      </c>
      <c r="E861" s="53">
        <f>'6aTRaiangProjExample'!F867</f>
        <v>3.5237459814839953</v>
      </c>
      <c r="F861" s="53">
        <f>'6aTRaiangProjExample'!G867</f>
        <v>3.6488879410051496</v>
      </c>
      <c r="G861" s="52">
        <f t="shared" si="169"/>
        <v>10.61572997250239</v>
      </c>
      <c r="H861" s="51">
        <f t="shared" si="170"/>
        <v>12.713101286046305</v>
      </c>
      <c r="I861" s="50">
        <f t="shared" si="171"/>
        <v>11.207797214852024</v>
      </c>
      <c r="J861" s="6">
        <f t="shared" si="172"/>
        <v>12.713101286046305</v>
      </c>
      <c r="L861" s="7">
        <f t="shared" si="173"/>
        <v>1</v>
      </c>
      <c r="M861" s="7" t="str">
        <f t="shared" si="174"/>
        <v/>
      </c>
      <c r="N861" s="7" t="str">
        <f t="shared" si="175"/>
        <v/>
      </c>
      <c r="O861" s="7">
        <f t="shared" si="176"/>
        <v>1</v>
      </c>
      <c r="P861" s="7" t="str">
        <f t="shared" si="177"/>
        <v/>
      </c>
      <c r="Q861" s="7">
        <f t="shared" si="178"/>
        <v>1</v>
      </c>
      <c r="R861" s="7" t="str">
        <f t="shared" si="179"/>
        <v/>
      </c>
      <c r="S861" s="7">
        <f t="shared" si="180"/>
        <v>1</v>
      </c>
      <c r="T861" s="7" t="str">
        <f t="shared" si="181"/>
        <v/>
      </c>
      <c r="U861" s="7"/>
    </row>
    <row r="862" spans="1:21" hidden="1" x14ac:dyDescent="0.25">
      <c r="A862" s="53">
        <f>'6aTRaiangProjExample'!B868</f>
        <v>5.0197281745732205</v>
      </c>
      <c r="B862" s="53">
        <f>'6aTRaiangProjExample'!C868</f>
        <v>3.1372398109484072</v>
      </c>
      <c r="C862" s="53">
        <f>'6aTRaiangProjExample'!D868</f>
        <v>5.1011570238942054</v>
      </c>
      <c r="D862" s="53">
        <f>'6aTRaiangProjExample'!E868</f>
        <v>4.6292687603340985</v>
      </c>
      <c r="E862" s="53">
        <f>'6aTRaiangProjExample'!F868</f>
        <v>1.563609795431085</v>
      </c>
      <c r="F862" s="53">
        <f>'6aTRaiangProjExample'!G868</f>
        <v>2.9194472255110906</v>
      </c>
      <c r="G862" s="52">
        <f t="shared" si="169"/>
        <v>10.120885198467427</v>
      </c>
      <c r="H862" s="51">
        <f t="shared" si="170"/>
        <v>12.568444160418411</v>
      </c>
      <c r="I862" s="50">
        <f t="shared" si="171"/>
        <v>7.6202968318905828</v>
      </c>
      <c r="J862" s="6">
        <f t="shared" si="172"/>
        <v>12.568444160418411</v>
      </c>
      <c r="L862" s="7">
        <f t="shared" si="173"/>
        <v>1</v>
      </c>
      <c r="M862" s="7" t="str">
        <f t="shared" si="174"/>
        <v/>
      </c>
      <c r="N862" s="7" t="str">
        <f t="shared" si="175"/>
        <v/>
      </c>
      <c r="O862" s="7">
        <f t="shared" si="176"/>
        <v>1</v>
      </c>
      <c r="P862" s="7" t="str">
        <f t="shared" si="177"/>
        <v/>
      </c>
      <c r="Q862" s="7">
        <f t="shared" si="178"/>
        <v>1</v>
      </c>
      <c r="R862" s="7" t="str">
        <f t="shared" si="179"/>
        <v/>
      </c>
      <c r="S862" s="7">
        <f t="shared" si="180"/>
        <v>1</v>
      </c>
      <c r="T862" s="7" t="str">
        <f t="shared" si="181"/>
        <v/>
      </c>
      <c r="U862" s="7"/>
    </row>
    <row r="863" spans="1:21" hidden="1" x14ac:dyDescent="0.25">
      <c r="A863" s="53">
        <f>'6aTRaiangProjExample'!B869</f>
        <v>5.4848200239304541</v>
      </c>
      <c r="B863" s="53">
        <f>'6aTRaiangProjExample'!C869</f>
        <v>3.9008211983126779</v>
      </c>
      <c r="C863" s="53">
        <f>'6aTRaiangProjExample'!D869</f>
        <v>5.4380895989191647</v>
      </c>
      <c r="D863" s="53">
        <f>'6aTRaiangProjExample'!E869</f>
        <v>4.5730254538657586</v>
      </c>
      <c r="E863" s="53">
        <f>'6aTRaiangProjExample'!F869</f>
        <v>3.5846304947099954</v>
      </c>
      <c r="F863" s="53">
        <f>'6aTRaiangProjExample'!G869</f>
        <v>2.9666120079262166</v>
      </c>
      <c r="G863" s="52">
        <f t="shared" si="169"/>
        <v>10.92290962284962</v>
      </c>
      <c r="H863" s="51">
        <f t="shared" si="170"/>
        <v>13.024457485722429</v>
      </c>
      <c r="I863" s="50">
        <f t="shared" si="171"/>
        <v>10.452063700948891</v>
      </c>
      <c r="J863" s="6">
        <f t="shared" si="172"/>
        <v>13.024457485722429</v>
      </c>
      <c r="L863" s="7">
        <f t="shared" si="173"/>
        <v>1</v>
      </c>
      <c r="M863" s="7" t="str">
        <f t="shared" si="174"/>
        <v/>
      </c>
      <c r="N863" s="7" t="str">
        <f t="shared" si="175"/>
        <v/>
      </c>
      <c r="O863" s="7">
        <f t="shared" si="176"/>
        <v>1</v>
      </c>
      <c r="P863" s="7" t="str">
        <f t="shared" si="177"/>
        <v/>
      </c>
      <c r="Q863" s="7">
        <f t="shared" si="178"/>
        <v>1</v>
      </c>
      <c r="R863" s="7" t="str">
        <f t="shared" si="179"/>
        <v/>
      </c>
      <c r="S863" s="7">
        <f t="shared" si="180"/>
        <v>1</v>
      </c>
      <c r="T863" s="7" t="str">
        <f t="shared" si="181"/>
        <v/>
      </c>
      <c r="U863" s="7"/>
    </row>
    <row r="864" spans="1:21" hidden="1" x14ac:dyDescent="0.25">
      <c r="A864" s="53">
        <f>'6aTRaiangProjExample'!B870</f>
        <v>4.6695774116867703</v>
      </c>
      <c r="B864" s="53">
        <f>'6aTRaiangProjExample'!C870</f>
        <v>2.1282460555158229</v>
      </c>
      <c r="C864" s="53">
        <f>'6aTRaiangProjExample'!D870</f>
        <v>5.7501695174158742</v>
      </c>
      <c r="D864" s="53">
        <f>'6aTRaiangProjExample'!E870</f>
        <v>3.8752257421581282</v>
      </c>
      <c r="E864" s="53">
        <f>'6aTRaiangProjExample'!F870</f>
        <v>2.979728649636189</v>
      </c>
      <c r="F864" s="53">
        <f>'6aTRaiangProjExample'!G870</f>
        <v>3.5009836747453029</v>
      </c>
      <c r="G864" s="52">
        <f t="shared" si="169"/>
        <v>10.419746929102644</v>
      </c>
      <c r="H864" s="51">
        <f t="shared" si="170"/>
        <v>12.045786828590202</v>
      </c>
      <c r="I864" s="50">
        <f t="shared" si="171"/>
        <v>8.6089583798973148</v>
      </c>
      <c r="J864" s="6">
        <f t="shared" si="172"/>
        <v>12.045786828590202</v>
      </c>
      <c r="L864" s="7">
        <f t="shared" si="173"/>
        <v>1</v>
      </c>
      <c r="M864" s="7" t="str">
        <f t="shared" si="174"/>
        <v/>
      </c>
      <c r="N864" s="7" t="str">
        <f t="shared" si="175"/>
        <v/>
      </c>
      <c r="O864" s="7">
        <f t="shared" si="176"/>
        <v>1</v>
      </c>
      <c r="P864" s="7" t="str">
        <f t="shared" si="177"/>
        <v/>
      </c>
      <c r="Q864" s="7">
        <f t="shared" si="178"/>
        <v>1</v>
      </c>
      <c r="R864" s="7" t="str">
        <f t="shared" si="179"/>
        <v/>
      </c>
      <c r="S864" s="7">
        <f t="shared" si="180"/>
        <v>1</v>
      </c>
      <c r="T864" s="7" t="str">
        <f t="shared" si="181"/>
        <v/>
      </c>
      <c r="U864" s="7"/>
    </row>
    <row r="865" spans="1:21" hidden="1" x14ac:dyDescent="0.25">
      <c r="A865" s="53">
        <f>'6aTRaiangProjExample'!B871</f>
        <v>4.1204021479118254</v>
      </c>
      <c r="B865" s="53">
        <f>'6aTRaiangProjExample'!C871</f>
        <v>3.7052106282963382</v>
      </c>
      <c r="C865" s="53">
        <f>'6aTRaiangProjExample'!D871</f>
        <v>4.6433430218306295</v>
      </c>
      <c r="D865" s="53">
        <f>'6aTRaiangProjExample'!E871</f>
        <v>3.344384204360153</v>
      </c>
      <c r="E865" s="53">
        <f>'6aTRaiangProjExample'!F871</f>
        <v>2.5058963228672901</v>
      </c>
      <c r="F865" s="53">
        <f>'6aTRaiangProjExample'!G871</f>
        <v>2.7641498885791576</v>
      </c>
      <c r="G865" s="52">
        <f t="shared" si="169"/>
        <v>8.7637451697424549</v>
      </c>
      <c r="H865" s="51">
        <f t="shared" si="170"/>
        <v>10.228936240851137</v>
      </c>
      <c r="I865" s="50">
        <f t="shared" si="171"/>
        <v>8.9752568397427872</v>
      </c>
      <c r="J865" s="6">
        <f t="shared" si="172"/>
        <v>10.228936240851137</v>
      </c>
      <c r="L865" s="7">
        <f t="shared" si="173"/>
        <v>1</v>
      </c>
      <c r="M865" s="7" t="str">
        <f t="shared" si="174"/>
        <v/>
      </c>
      <c r="N865" s="7" t="str">
        <f t="shared" si="175"/>
        <v/>
      </c>
      <c r="O865" s="7">
        <f t="shared" si="176"/>
        <v>1</v>
      </c>
      <c r="P865" s="7" t="str">
        <f t="shared" si="177"/>
        <v/>
      </c>
      <c r="Q865" s="7">
        <f t="shared" si="178"/>
        <v>1</v>
      </c>
      <c r="R865" s="7" t="str">
        <f t="shared" si="179"/>
        <v/>
      </c>
      <c r="S865" s="7">
        <f t="shared" si="180"/>
        <v>1</v>
      </c>
      <c r="T865" s="7" t="str">
        <f t="shared" si="181"/>
        <v/>
      </c>
      <c r="U865" s="7"/>
    </row>
    <row r="866" spans="1:21" hidden="1" x14ac:dyDescent="0.25">
      <c r="A866" s="53">
        <f>'6aTRaiangProjExample'!B872</f>
        <v>4.1909202453033192</v>
      </c>
      <c r="B866" s="53">
        <f>'6aTRaiangProjExample'!C872</f>
        <v>2.8569084618445073</v>
      </c>
      <c r="C866" s="53">
        <f>'6aTRaiangProjExample'!D872</f>
        <v>6.1824567895915852</v>
      </c>
      <c r="D866" s="53">
        <f>'6aTRaiangProjExample'!E872</f>
        <v>3.7230847452826321</v>
      </c>
      <c r="E866" s="53">
        <f>'6aTRaiangProjExample'!F872</f>
        <v>1.7761116800347074</v>
      </c>
      <c r="F866" s="53">
        <f>'6aTRaiangProjExample'!G872</f>
        <v>3.9011828953144896</v>
      </c>
      <c r="G866" s="52">
        <f t="shared" si="169"/>
        <v>10.373377034894904</v>
      </c>
      <c r="H866" s="51">
        <f t="shared" si="170"/>
        <v>11.815187885900441</v>
      </c>
      <c r="I866" s="50">
        <f t="shared" si="171"/>
        <v>8.5342030371937039</v>
      </c>
      <c r="J866" s="6">
        <f t="shared" si="172"/>
        <v>11.815187885900441</v>
      </c>
      <c r="L866" s="7">
        <f t="shared" si="173"/>
        <v>1</v>
      </c>
      <c r="M866" s="7" t="str">
        <f t="shared" si="174"/>
        <v/>
      </c>
      <c r="N866" s="7" t="str">
        <f t="shared" si="175"/>
        <v/>
      </c>
      <c r="O866" s="7">
        <f t="shared" si="176"/>
        <v>1</v>
      </c>
      <c r="P866" s="7" t="str">
        <f t="shared" si="177"/>
        <v/>
      </c>
      <c r="Q866" s="7">
        <f t="shared" si="178"/>
        <v>1</v>
      </c>
      <c r="R866" s="7" t="str">
        <f t="shared" si="179"/>
        <v/>
      </c>
      <c r="S866" s="7">
        <f t="shared" si="180"/>
        <v>1</v>
      </c>
      <c r="T866" s="7" t="str">
        <f t="shared" si="181"/>
        <v/>
      </c>
      <c r="U866" s="7"/>
    </row>
    <row r="867" spans="1:21" hidden="1" x14ac:dyDescent="0.25">
      <c r="A867" s="53">
        <f>'6aTRaiangProjExample'!B873</f>
        <v>3.8765814259599471</v>
      </c>
      <c r="B867" s="53">
        <f>'6aTRaiangProjExample'!C873</f>
        <v>3.1970088279836708</v>
      </c>
      <c r="C867" s="53">
        <f>'6aTRaiangProjExample'!D873</f>
        <v>4.6584242509855676</v>
      </c>
      <c r="D867" s="53">
        <f>'6aTRaiangProjExample'!E873</f>
        <v>4.5000129111512956</v>
      </c>
      <c r="E867" s="53">
        <f>'6aTRaiangProjExample'!F873</f>
        <v>2.6134615640192096</v>
      </c>
      <c r="F867" s="53">
        <f>'6aTRaiangProjExample'!G873</f>
        <v>4.0584456329985743</v>
      </c>
      <c r="G867" s="52">
        <f t="shared" si="169"/>
        <v>8.5350056769455147</v>
      </c>
      <c r="H867" s="51">
        <f t="shared" si="170"/>
        <v>12.435039970109816</v>
      </c>
      <c r="I867" s="50">
        <f t="shared" si="171"/>
        <v>9.8689160250014538</v>
      </c>
      <c r="J867" s="6">
        <f t="shared" si="172"/>
        <v>12.435039970109816</v>
      </c>
      <c r="L867" s="7">
        <f t="shared" si="173"/>
        <v>1</v>
      </c>
      <c r="M867" s="7" t="str">
        <f t="shared" si="174"/>
        <v/>
      </c>
      <c r="N867" s="7" t="str">
        <f t="shared" si="175"/>
        <v/>
      </c>
      <c r="O867" s="7">
        <f t="shared" si="176"/>
        <v>1</v>
      </c>
      <c r="P867" s="7" t="str">
        <f t="shared" si="177"/>
        <v/>
      </c>
      <c r="Q867" s="7">
        <f t="shared" si="178"/>
        <v>1</v>
      </c>
      <c r="R867" s="7" t="str">
        <f t="shared" si="179"/>
        <v/>
      </c>
      <c r="S867" s="7">
        <f t="shared" si="180"/>
        <v>1</v>
      </c>
      <c r="T867" s="7" t="str">
        <f t="shared" si="181"/>
        <v/>
      </c>
      <c r="U867" s="7"/>
    </row>
    <row r="868" spans="1:21" hidden="1" x14ac:dyDescent="0.25">
      <c r="A868" s="53">
        <f>'6aTRaiangProjExample'!B874</f>
        <v>4.0611592821309781</v>
      </c>
      <c r="B868" s="53">
        <f>'6aTRaiangProjExample'!C874</f>
        <v>2.0905692742949071</v>
      </c>
      <c r="C868" s="53">
        <f>'6aTRaiangProjExample'!D874</f>
        <v>6.0427574856328912</v>
      </c>
      <c r="D868" s="53">
        <f>'6aTRaiangProjExample'!E874</f>
        <v>3.8347300562801738</v>
      </c>
      <c r="E868" s="53">
        <f>'6aTRaiangProjExample'!F874</f>
        <v>2.4450604279056272</v>
      </c>
      <c r="F868" s="53">
        <f>'6aTRaiangProjExample'!G874</f>
        <v>3.721369791139332</v>
      </c>
      <c r="G868" s="52">
        <f t="shared" si="169"/>
        <v>10.10391676776387</v>
      </c>
      <c r="H868" s="51">
        <f t="shared" si="170"/>
        <v>11.617259129550483</v>
      </c>
      <c r="I868" s="50">
        <f t="shared" si="171"/>
        <v>8.2569994933398654</v>
      </c>
      <c r="J868" s="6">
        <f t="shared" si="172"/>
        <v>11.617259129550483</v>
      </c>
      <c r="L868" s="7">
        <f t="shared" si="173"/>
        <v>1</v>
      </c>
      <c r="M868" s="7" t="str">
        <f t="shared" si="174"/>
        <v/>
      </c>
      <c r="N868" s="7" t="str">
        <f t="shared" si="175"/>
        <v/>
      </c>
      <c r="O868" s="7">
        <f t="shared" si="176"/>
        <v>1</v>
      </c>
      <c r="P868" s="7" t="str">
        <f t="shared" si="177"/>
        <v/>
      </c>
      <c r="Q868" s="7">
        <f t="shared" si="178"/>
        <v>1</v>
      </c>
      <c r="R868" s="7" t="str">
        <f t="shared" si="179"/>
        <v/>
      </c>
      <c r="S868" s="7">
        <f t="shared" si="180"/>
        <v>1</v>
      </c>
      <c r="T868" s="7" t="str">
        <f t="shared" si="181"/>
        <v/>
      </c>
      <c r="U868" s="7"/>
    </row>
    <row r="869" spans="1:21" hidden="1" x14ac:dyDescent="0.25">
      <c r="A869" s="53">
        <f>'6aTRaiangProjExample'!B875</f>
        <v>3.6067219528075594</v>
      </c>
      <c r="B869" s="53">
        <f>'6aTRaiangProjExample'!C875</f>
        <v>4.2670126960913652</v>
      </c>
      <c r="C869" s="53">
        <f>'6aTRaiangProjExample'!D875</f>
        <v>5.1109872094564102</v>
      </c>
      <c r="D869" s="53">
        <f>'6aTRaiangProjExample'!E875</f>
        <v>3.9090644859752661</v>
      </c>
      <c r="E869" s="53">
        <f>'6aTRaiangProjExample'!F875</f>
        <v>1.8947120047796102</v>
      </c>
      <c r="F869" s="53">
        <f>'6aTRaiangProjExample'!G875</f>
        <v>3.9701721668385717</v>
      </c>
      <c r="G869" s="52">
        <f t="shared" si="169"/>
        <v>8.7177091622639686</v>
      </c>
      <c r="H869" s="51">
        <f t="shared" si="170"/>
        <v>11.485958605621397</v>
      </c>
      <c r="I869" s="50">
        <f t="shared" si="171"/>
        <v>10.131896867709546</v>
      </c>
      <c r="J869" s="6">
        <f t="shared" si="172"/>
        <v>11.485958605621397</v>
      </c>
      <c r="L869" s="7">
        <f t="shared" si="173"/>
        <v>1</v>
      </c>
      <c r="M869" s="7" t="str">
        <f t="shared" si="174"/>
        <v/>
      </c>
      <c r="N869" s="7" t="str">
        <f t="shared" si="175"/>
        <v/>
      </c>
      <c r="O869" s="7">
        <f t="shared" si="176"/>
        <v>1</v>
      </c>
      <c r="P869" s="7" t="str">
        <f t="shared" si="177"/>
        <v/>
      </c>
      <c r="Q869" s="7">
        <f t="shared" si="178"/>
        <v>1</v>
      </c>
      <c r="R869" s="7" t="str">
        <f t="shared" si="179"/>
        <v/>
      </c>
      <c r="S869" s="7">
        <f t="shared" si="180"/>
        <v>1</v>
      </c>
      <c r="T869" s="7" t="str">
        <f t="shared" si="181"/>
        <v/>
      </c>
      <c r="U869" s="7"/>
    </row>
    <row r="870" spans="1:21" hidden="1" x14ac:dyDescent="0.25">
      <c r="A870" s="53">
        <f>'6aTRaiangProjExample'!B876</f>
        <v>4.3629147031969664</v>
      </c>
      <c r="B870" s="53">
        <f>'6aTRaiangProjExample'!C876</f>
        <v>2.3490749092601408</v>
      </c>
      <c r="C870" s="53">
        <f>'6aTRaiangProjExample'!D876</f>
        <v>4.9405492995954337</v>
      </c>
      <c r="D870" s="53">
        <f>'6aTRaiangProjExample'!E876</f>
        <v>4.1276178410942084</v>
      </c>
      <c r="E870" s="53">
        <f>'6aTRaiangProjExample'!F876</f>
        <v>1.5308319245355175</v>
      </c>
      <c r="F870" s="53">
        <f>'6aTRaiangProjExample'!G876</f>
        <v>3.1138311599665291</v>
      </c>
      <c r="G870" s="52">
        <f t="shared" si="169"/>
        <v>9.3034640027923992</v>
      </c>
      <c r="H870" s="51">
        <f t="shared" si="170"/>
        <v>11.604363704257704</v>
      </c>
      <c r="I870" s="50">
        <f t="shared" si="171"/>
        <v>6.9937379937621875</v>
      </c>
      <c r="J870" s="6">
        <f t="shared" si="172"/>
        <v>11.604363704257704</v>
      </c>
      <c r="L870" s="7">
        <f t="shared" si="173"/>
        <v>1</v>
      </c>
      <c r="M870" s="7" t="str">
        <f t="shared" si="174"/>
        <v/>
      </c>
      <c r="N870" s="7" t="str">
        <f t="shared" si="175"/>
        <v/>
      </c>
      <c r="O870" s="7">
        <f t="shared" si="176"/>
        <v>1</v>
      </c>
      <c r="P870" s="7" t="str">
        <f t="shared" si="177"/>
        <v/>
      </c>
      <c r="Q870" s="7">
        <f t="shared" si="178"/>
        <v>1</v>
      </c>
      <c r="R870" s="7" t="str">
        <f t="shared" si="179"/>
        <v/>
      </c>
      <c r="S870" s="7">
        <f t="shared" si="180"/>
        <v>1</v>
      </c>
      <c r="T870" s="7" t="str">
        <f t="shared" si="181"/>
        <v/>
      </c>
      <c r="U870" s="7"/>
    </row>
    <row r="871" spans="1:21" hidden="1" x14ac:dyDescent="0.25">
      <c r="A871" s="53">
        <f>'6aTRaiangProjExample'!B877</f>
        <v>4.2237116676508784</v>
      </c>
      <c r="B871" s="53">
        <f>'6aTRaiangProjExample'!C877</f>
        <v>3.8964326373061775</v>
      </c>
      <c r="C871" s="53">
        <f>'6aTRaiangProjExample'!D877</f>
        <v>4.4388346278815476</v>
      </c>
      <c r="D871" s="53">
        <f>'6aTRaiangProjExample'!E877</f>
        <v>4.0380089593514068</v>
      </c>
      <c r="E871" s="53">
        <f>'6aTRaiangProjExample'!F877</f>
        <v>2.8420670588787438</v>
      </c>
      <c r="F871" s="53">
        <f>'6aTRaiangProjExample'!G877</f>
        <v>3.3045240641907263</v>
      </c>
      <c r="G871" s="52">
        <f t="shared" si="169"/>
        <v>8.6625462955324259</v>
      </c>
      <c r="H871" s="51">
        <f t="shared" si="170"/>
        <v>11.566244691193011</v>
      </c>
      <c r="I871" s="50">
        <f t="shared" si="171"/>
        <v>10.043023760375647</v>
      </c>
      <c r="J871" s="6">
        <f t="shared" si="172"/>
        <v>11.566244691193011</v>
      </c>
      <c r="L871" s="7">
        <f t="shared" si="173"/>
        <v>1</v>
      </c>
      <c r="M871" s="7" t="str">
        <f t="shared" si="174"/>
        <v/>
      </c>
      <c r="N871" s="7" t="str">
        <f t="shared" si="175"/>
        <v/>
      </c>
      <c r="O871" s="7">
        <f t="shared" si="176"/>
        <v>1</v>
      </c>
      <c r="P871" s="7" t="str">
        <f t="shared" si="177"/>
        <v/>
      </c>
      <c r="Q871" s="7">
        <f t="shared" si="178"/>
        <v>1</v>
      </c>
      <c r="R871" s="7" t="str">
        <f t="shared" si="179"/>
        <v/>
      </c>
      <c r="S871" s="7">
        <f t="shared" si="180"/>
        <v>1</v>
      </c>
      <c r="T871" s="7" t="str">
        <f t="shared" si="181"/>
        <v/>
      </c>
      <c r="U871" s="7"/>
    </row>
    <row r="872" spans="1:21" hidden="1" x14ac:dyDescent="0.25">
      <c r="A872" s="53">
        <f>'6aTRaiangProjExample'!B878</f>
        <v>4.4570318830704343</v>
      </c>
      <c r="B872" s="53">
        <f>'6aTRaiangProjExample'!C878</f>
        <v>4.0142822433441774</v>
      </c>
      <c r="C872" s="53">
        <f>'6aTRaiangProjExample'!D878</f>
        <v>5.3140157644800077</v>
      </c>
      <c r="D872" s="53">
        <f>'6aTRaiangProjExample'!E878</f>
        <v>4.6013743037902319</v>
      </c>
      <c r="E872" s="53">
        <f>'6aTRaiangProjExample'!F878</f>
        <v>2.9635305705345654</v>
      </c>
      <c r="F872" s="53">
        <f>'6aTRaiangProjExample'!G878</f>
        <v>3.624007224364048</v>
      </c>
      <c r="G872" s="52">
        <f t="shared" si="169"/>
        <v>9.7710476475504429</v>
      </c>
      <c r="H872" s="51">
        <f t="shared" si="170"/>
        <v>12.682413411224713</v>
      </c>
      <c r="I872" s="50">
        <f t="shared" si="171"/>
        <v>10.60182003824279</v>
      </c>
      <c r="J872" s="6">
        <f t="shared" si="172"/>
        <v>12.682413411224713</v>
      </c>
      <c r="L872" s="7">
        <f t="shared" si="173"/>
        <v>1</v>
      </c>
      <c r="M872" s="7" t="str">
        <f t="shared" si="174"/>
        <v/>
      </c>
      <c r="N872" s="7" t="str">
        <f t="shared" si="175"/>
        <v/>
      </c>
      <c r="O872" s="7">
        <f t="shared" si="176"/>
        <v>1</v>
      </c>
      <c r="P872" s="7" t="str">
        <f t="shared" si="177"/>
        <v/>
      </c>
      <c r="Q872" s="7">
        <f t="shared" si="178"/>
        <v>1</v>
      </c>
      <c r="R872" s="7" t="str">
        <f t="shared" si="179"/>
        <v/>
      </c>
      <c r="S872" s="7">
        <f t="shared" si="180"/>
        <v>1</v>
      </c>
      <c r="T872" s="7" t="str">
        <f t="shared" si="181"/>
        <v/>
      </c>
      <c r="U872" s="7"/>
    </row>
    <row r="873" spans="1:21" hidden="1" x14ac:dyDescent="0.25">
      <c r="A873" s="53">
        <f>'6aTRaiangProjExample'!B879</f>
        <v>5.1095790789120592</v>
      </c>
      <c r="B873" s="53">
        <f>'6aTRaiangProjExample'!C879</f>
        <v>3.1252109511677406</v>
      </c>
      <c r="C873" s="53">
        <f>'6aTRaiangProjExample'!D879</f>
        <v>5.8249313502965778</v>
      </c>
      <c r="D873" s="53">
        <f>'6aTRaiangProjExample'!E879</f>
        <v>3.5100412207254834</v>
      </c>
      <c r="E873" s="53">
        <f>'6aTRaiangProjExample'!F879</f>
        <v>2.2578044944767734</v>
      </c>
      <c r="F873" s="53">
        <f>'6aTRaiangProjExample'!G879</f>
        <v>4.4495312541743886</v>
      </c>
      <c r="G873" s="52">
        <f t="shared" si="169"/>
        <v>10.934510429208636</v>
      </c>
      <c r="H873" s="51">
        <f t="shared" si="170"/>
        <v>13.069151553811931</v>
      </c>
      <c r="I873" s="50">
        <f t="shared" si="171"/>
        <v>9.8325466998189022</v>
      </c>
      <c r="J873" s="6">
        <f t="shared" si="172"/>
        <v>13.069151553811931</v>
      </c>
      <c r="L873" s="7">
        <f t="shared" si="173"/>
        <v>1</v>
      </c>
      <c r="M873" s="7" t="str">
        <f t="shared" si="174"/>
        <v/>
      </c>
      <c r="N873" s="7" t="str">
        <f t="shared" si="175"/>
        <v/>
      </c>
      <c r="O873" s="7">
        <f t="shared" si="176"/>
        <v>1</v>
      </c>
      <c r="P873" s="7" t="str">
        <f t="shared" si="177"/>
        <v/>
      </c>
      <c r="Q873" s="7">
        <f t="shared" si="178"/>
        <v>1</v>
      </c>
      <c r="R873" s="7" t="str">
        <f t="shared" si="179"/>
        <v/>
      </c>
      <c r="S873" s="7">
        <f t="shared" si="180"/>
        <v>1</v>
      </c>
      <c r="T873" s="7" t="str">
        <f t="shared" si="181"/>
        <v/>
      </c>
      <c r="U873" s="7"/>
    </row>
    <row r="874" spans="1:21" hidden="1" x14ac:dyDescent="0.25">
      <c r="A874" s="53">
        <f>'6aTRaiangProjExample'!B880</f>
        <v>4.0367039418616857</v>
      </c>
      <c r="B874" s="53">
        <f>'6aTRaiangProjExample'!C880</f>
        <v>1.9537948906188587</v>
      </c>
      <c r="C874" s="53">
        <f>'6aTRaiangProjExample'!D880</f>
        <v>6.3198655817293306</v>
      </c>
      <c r="D874" s="53">
        <f>'6aTRaiangProjExample'!E880</f>
        <v>3.6372586841640739</v>
      </c>
      <c r="E874" s="53">
        <f>'6aTRaiangProjExample'!F880</f>
        <v>2.3938983451097711</v>
      </c>
      <c r="F874" s="53">
        <f>'6aTRaiangProjExample'!G880</f>
        <v>2.8836480122496848</v>
      </c>
      <c r="G874" s="52">
        <f t="shared" si="169"/>
        <v>10.356569523591016</v>
      </c>
      <c r="H874" s="51">
        <f t="shared" si="170"/>
        <v>10.557610638275445</v>
      </c>
      <c r="I874" s="50">
        <f t="shared" si="171"/>
        <v>7.2313412479783148</v>
      </c>
      <c r="J874" s="6">
        <f t="shared" si="172"/>
        <v>10.557610638275445</v>
      </c>
      <c r="L874" s="7">
        <f t="shared" si="173"/>
        <v>1</v>
      </c>
      <c r="M874" s="7" t="str">
        <f t="shared" si="174"/>
        <v/>
      </c>
      <c r="N874" s="7" t="str">
        <f t="shared" si="175"/>
        <v/>
      </c>
      <c r="O874" s="7">
        <f t="shared" si="176"/>
        <v>1</v>
      </c>
      <c r="P874" s="7" t="str">
        <f t="shared" si="177"/>
        <v/>
      </c>
      <c r="Q874" s="7">
        <f t="shared" si="178"/>
        <v>1</v>
      </c>
      <c r="R874" s="7" t="str">
        <f t="shared" si="179"/>
        <v/>
      </c>
      <c r="S874" s="7">
        <f t="shared" si="180"/>
        <v>1</v>
      </c>
      <c r="T874" s="7" t="str">
        <f t="shared" si="181"/>
        <v/>
      </c>
      <c r="U874" s="7"/>
    </row>
    <row r="875" spans="1:21" hidden="1" x14ac:dyDescent="0.25">
      <c r="A875" s="53">
        <f>'6aTRaiangProjExample'!B881</f>
        <v>4.5160358801551377</v>
      </c>
      <c r="B875" s="53">
        <f>'6aTRaiangProjExample'!C881</f>
        <v>1.6297906896720862</v>
      </c>
      <c r="C875" s="53">
        <f>'6aTRaiangProjExample'!D881</f>
        <v>4.8668632818569293</v>
      </c>
      <c r="D875" s="53">
        <f>'6aTRaiangProjExample'!E881</f>
        <v>3.7808102135568018</v>
      </c>
      <c r="E875" s="53">
        <f>'6aTRaiangProjExample'!F881</f>
        <v>1.2726817670022301</v>
      </c>
      <c r="F875" s="53">
        <f>'6aTRaiangProjExample'!G881</f>
        <v>3.020572909561964</v>
      </c>
      <c r="G875" s="52">
        <f t="shared" si="169"/>
        <v>9.3828991620120661</v>
      </c>
      <c r="H875" s="51">
        <f t="shared" si="170"/>
        <v>11.317419003273905</v>
      </c>
      <c r="I875" s="50">
        <f t="shared" si="171"/>
        <v>5.9230453662362805</v>
      </c>
      <c r="J875" s="6">
        <f t="shared" si="172"/>
        <v>11.317419003273905</v>
      </c>
      <c r="L875" s="7">
        <f t="shared" si="173"/>
        <v>1</v>
      </c>
      <c r="M875" s="7" t="str">
        <f t="shared" si="174"/>
        <v/>
      </c>
      <c r="N875" s="7" t="str">
        <f t="shared" si="175"/>
        <v/>
      </c>
      <c r="O875" s="7">
        <f t="shared" si="176"/>
        <v>1</v>
      </c>
      <c r="P875" s="7" t="str">
        <f t="shared" si="177"/>
        <v/>
      </c>
      <c r="Q875" s="7">
        <f t="shared" si="178"/>
        <v>1</v>
      </c>
      <c r="R875" s="7" t="str">
        <f t="shared" si="179"/>
        <v/>
      </c>
      <c r="S875" s="7">
        <f t="shared" si="180"/>
        <v>1</v>
      </c>
      <c r="T875" s="7" t="str">
        <f t="shared" si="181"/>
        <v/>
      </c>
      <c r="U875" s="7"/>
    </row>
    <row r="876" spans="1:21" hidden="1" x14ac:dyDescent="0.25">
      <c r="A876" s="53">
        <f>'6aTRaiangProjExample'!B882</f>
        <v>3.8915190774148147</v>
      </c>
      <c r="B876" s="53">
        <f>'6aTRaiangProjExample'!C882</f>
        <v>4.0000089264227157</v>
      </c>
      <c r="C876" s="53">
        <f>'6aTRaiangProjExample'!D882</f>
        <v>6.5357850252797469</v>
      </c>
      <c r="D876" s="53">
        <f>'6aTRaiangProjExample'!E882</f>
        <v>4.931248453022663</v>
      </c>
      <c r="E876" s="53">
        <f>'6aTRaiangProjExample'!F882</f>
        <v>1.561651557797584</v>
      </c>
      <c r="F876" s="53">
        <f>'6aTRaiangProjExample'!G882</f>
        <v>4.8161983473611212</v>
      </c>
      <c r="G876" s="52">
        <f t="shared" si="169"/>
        <v>10.427304102694562</v>
      </c>
      <c r="H876" s="51">
        <f t="shared" si="170"/>
        <v>13.638965877798599</v>
      </c>
      <c r="I876" s="50">
        <f t="shared" si="171"/>
        <v>10.37785883158142</v>
      </c>
      <c r="J876" s="6">
        <f t="shared" si="172"/>
        <v>13.638965877798599</v>
      </c>
      <c r="L876" s="7">
        <f t="shared" si="173"/>
        <v>1</v>
      </c>
      <c r="M876" s="7" t="str">
        <f t="shared" si="174"/>
        <v/>
      </c>
      <c r="N876" s="7" t="str">
        <f t="shared" si="175"/>
        <v/>
      </c>
      <c r="O876" s="7">
        <f t="shared" si="176"/>
        <v>1</v>
      </c>
      <c r="P876" s="7" t="str">
        <f t="shared" si="177"/>
        <v/>
      </c>
      <c r="Q876" s="7">
        <f t="shared" si="178"/>
        <v>1</v>
      </c>
      <c r="R876" s="7" t="str">
        <f t="shared" si="179"/>
        <v/>
      </c>
      <c r="S876" s="7">
        <f t="shared" si="180"/>
        <v>1</v>
      </c>
      <c r="T876" s="7" t="str">
        <f t="shared" si="181"/>
        <v/>
      </c>
      <c r="U876" s="7"/>
    </row>
    <row r="877" spans="1:21" hidden="1" x14ac:dyDescent="0.25">
      <c r="A877" s="53">
        <f>'6aTRaiangProjExample'!B883</f>
        <v>4.9297440251068343</v>
      </c>
      <c r="B877" s="53">
        <f>'6aTRaiangProjExample'!C883</f>
        <v>2.5376326846181154</v>
      </c>
      <c r="C877" s="53">
        <f>'6aTRaiangProjExample'!D883</f>
        <v>5.8785250920798404</v>
      </c>
      <c r="D877" s="53">
        <f>'6aTRaiangProjExample'!E883</f>
        <v>3.6608955476052665</v>
      </c>
      <c r="E877" s="53">
        <f>'6aTRaiangProjExample'!F883</f>
        <v>1.7351771386841917</v>
      </c>
      <c r="F877" s="53">
        <f>'6aTRaiangProjExample'!G883</f>
        <v>3.9428231942706846</v>
      </c>
      <c r="G877" s="52">
        <f t="shared" si="169"/>
        <v>10.808269117186676</v>
      </c>
      <c r="H877" s="51">
        <f t="shared" si="170"/>
        <v>12.533462766982787</v>
      </c>
      <c r="I877" s="50">
        <f t="shared" si="171"/>
        <v>8.2156330175729906</v>
      </c>
      <c r="J877" s="6">
        <f t="shared" si="172"/>
        <v>12.533462766982787</v>
      </c>
      <c r="L877" s="7">
        <f t="shared" si="173"/>
        <v>1</v>
      </c>
      <c r="M877" s="7" t="str">
        <f t="shared" si="174"/>
        <v/>
      </c>
      <c r="N877" s="7" t="str">
        <f t="shared" si="175"/>
        <v/>
      </c>
      <c r="O877" s="7">
        <f t="shared" si="176"/>
        <v>1</v>
      </c>
      <c r="P877" s="7" t="str">
        <f t="shared" si="177"/>
        <v/>
      </c>
      <c r="Q877" s="7">
        <f t="shared" si="178"/>
        <v>1</v>
      </c>
      <c r="R877" s="7" t="str">
        <f t="shared" si="179"/>
        <v/>
      </c>
      <c r="S877" s="7">
        <f t="shared" si="180"/>
        <v>1</v>
      </c>
      <c r="T877" s="7" t="str">
        <f t="shared" si="181"/>
        <v/>
      </c>
      <c r="U877" s="7"/>
    </row>
    <row r="878" spans="1:21" hidden="1" x14ac:dyDescent="0.25">
      <c r="A878" s="53">
        <f>'6aTRaiangProjExample'!B884</f>
        <v>4.757587033527245</v>
      </c>
      <c r="B878" s="53">
        <f>'6aTRaiangProjExample'!C884</f>
        <v>1.8766594639549754</v>
      </c>
      <c r="C878" s="53">
        <f>'6aTRaiangProjExample'!D884</f>
        <v>6.0974869417103497</v>
      </c>
      <c r="D878" s="53">
        <f>'6aTRaiangProjExample'!E884</f>
        <v>4.0289784560203765</v>
      </c>
      <c r="E878" s="53">
        <f>'6aTRaiangProjExample'!F884</f>
        <v>1.8455925611175314</v>
      </c>
      <c r="F878" s="53">
        <f>'6aTRaiangProjExample'!G884</f>
        <v>2.614229271727325</v>
      </c>
      <c r="G878" s="52">
        <f t="shared" si="169"/>
        <v>10.855073975237595</v>
      </c>
      <c r="H878" s="51">
        <f t="shared" si="170"/>
        <v>11.400794761274947</v>
      </c>
      <c r="I878" s="50">
        <f t="shared" si="171"/>
        <v>6.3364812967998319</v>
      </c>
      <c r="J878" s="6">
        <f t="shared" si="172"/>
        <v>11.400794761274947</v>
      </c>
      <c r="L878" s="7">
        <f t="shared" si="173"/>
        <v>1</v>
      </c>
      <c r="M878" s="7" t="str">
        <f t="shared" si="174"/>
        <v/>
      </c>
      <c r="N878" s="7" t="str">
        <f t="shared" si="175"/>
        <v/>
      </c>
      <c r="O878" s="7">
        <f t="shared" si="176"/>
        <v>1</v>
      </c>
      <c r="P878" s="7" t="str">
        <f t="shared" si="177"/>
        <v/>
      </c>
      <c r="Q878" s="7">
        <f t="shared" si="178"/>
        <v>1</v>
      </c>
      <c r="R878" s="7" t="str">
        <f t="shared" si="179"/>
        <v/>
      </c>
      <c r="S878" s="7">
        <f t="shared" si="180"/>
        <v>1</v>
      </c>
      <c r="T878" s="7" t="str">
        <f t="shared" si="181"/>
        <v/>
      </c>
      <c r="U878" s="7"/>
    </row>
    <row r="879" spans="1:21" hidden="1" x14ac:dyDescent="0.25">
      <c r="A879" s="53">
        <f>'6aTRaiangProjExample'!B885</f>
        <v>5.3466496019261802</v>
      </c>
      <c r="B879" s="53">
        <f>'6aTRaiangProjExample'!C885</f>
        <v>1.8632660395442748</v>
      </c>
      <c r="C879" s="53">
        <f>'6aTRaiangProjExample'!D885</f>
        <v>4.4706149314950245</v>
      </c>
      <c r="D879" s="53">
        <f>'6aTRaiangProjExample'!E885</f>
        <v>3.6865258077013152</v>
      </c>
      <c r="E879" s="53">
        <f>'6aTRaiangProjExample'!F885</f>
        <v>2.8548746850564872</v>
      </c>
      <c r="F879" s="53">
        <f>'6aTRaiangProjExample'!G885</f>
        <v>2.3446113401445539</v>
      </c>
      <c r="G879" s="52">
        <f t="shared" si="169"/>
        <v>9.8172645334212056</v>
      </c>
      <c r="H879" s="51">
        <f t="shared" si="170"/>
        <v>11.377786749772049</v>
      </c>
      <c r="I879" s="50">
        <f t="shared" si="171"/>
        <v>7.0627520647453155</v>
      </c>
      <c r="J879" s="6">
        <f t="shared" si="172"/>
        <v>11.377786749772049</v>
      </c>
      <c r="L879" s="7">
        <f t="shared" si="173"/>
        <v>1</v>
      </c>
      <c r="M879" s="7" t="str">
        <f t="shared" si="174"/>
        <v/>
      </c>
      <c r="N879" s="7" t="str">
        <f t="shared" si="175"/>
        <v/>
      </c>
      <c r="O879" s="7">
        <f t="shared" si="176"/>
        <v>1</v>
      </c>
      <c r="P879" s="7" t="str">
        <f t="shared" si="177"/>
        <v/>
      </c>
      <c r="Q879" s="7">
        <f t="shared" si="178"/>
        <v>1</v>
      </c>
      <c r="R879" s="7" t="str">
        <f t="shared" si="179"/>
        <v/>
      </c>
      <c r="S879" s="7">
        <f t="shared" si="180"/>
        <v>1</v>
      </c>
      <c r="T879" s="7" t="str">
        <f t="shared" si="181"/>
        <v/>
      </c>
      <c r="U879" s="7"/>
    </row>
    <row r="880" spans="1:21" hidden="1" x14ac:dyDescent="0.25">
      <c r="A880" s="53">
        <f>'6aTRaiangProjExample'!B886</f>
        <v>4.1222371236479676</v>
      </c>
      <c r="B880" s="53">
        <f>'6aTRaiangProjExample'!C886</f>
        <v>1.5962785102371466</v>
      </c>
      <c r="C880" s="53">
        <f>'6aTRaiangProjExample'!D886</f>
        <v>5.8137030204853923</v>
      </c>
      <c r="D880" s="53">
        <f>'6aTRaiangProjExample'!E886</f>
        <v>3.8355222290231641</v>
      </c>
      <c r="E880" s="53">
        <f>'6aTRaiangProjExample'!F886</f>
        <v>3.1507862728344387</v>
      </c>
      <c r="F880" s="53">
        <f>'6aTRaiangProjExample'!G886</f>
        <v>3.6710955734341395</v>
      </c>
      <c r="G880" s="52">
        <f t="shared" si="169"/>
        <v>9.9359401441333599</v>
      </c>
      <c r="H880" s="51">
        <f t="shared" si="170"/>
        <v>11.628854926105271</v>
      </c>
      <c r="I880" s="50">
        <f t="shared" si="171"/>
        <v>8.4181603565057248</v>
      </c>
      <c r="J880" s="6">
        <f t="shared" si="172"/>
        <v>11.628854926105271</v>
      </c>
      <c r="L880" s="7">
        <f t="shared" si="173"/>
        <v>1</v>
      </c>
      <c r="M880" s="7" t="str">
        <f t="shared" si="174"/>
        <v/>
      </c>
      <c r="N880" s="7" t="str">
        <f t="shared" si="175"/>
        <v/>
      </c>
      <c r="O880" s="7">
        <f t="shared" si="176"/>
        <v>1</v>
      </c>
      <c r="P880" s="7" t="str">
        <f t="shared" si="177"/>
        <v/>
      </c>
      <c r="Q880" s="7">
        <f t="shared" si="178"/>
        <v>1</v>
      </c>
      <c r="R880" s="7" t="str">
        <f t="shared" si="179"/>
        <v/>
      </c>
      <c r="S880" s="7">
        <f t="shared" si="180"/>
        <v>1</v>
      </c>
      <c r="T880" s="7" t="str">
        <f t="shared" si="181"/>
        <v/>
      </c>
      <c r="U880" s="7"/>
    </row>
    <row r="881" spans="1:21" hidden="1" x14ac:dyDescent="0.25">
      <c r="A881" s="53">
        <f>'6aTRaiangProjExample'!B887</f>
        <v>4.457874684055434</v>
      </c>
      <c r="B881" s="53">
        <f>'6aTRaiangProjExample'!C887</f>
        <v>3.9607365646039328</v>
      </c>
      <c r="C881" s="53">
        <f>'6aTRaiangProjExample'!D887</f>
        <v>5.5840095433050161</v>
      </c>
      <c r="D881" s="53">
        <f>'6aTRaiangProjExample'!E887</f>
        <v>4.0157984005675909</v>
      </c>
      <c r="E881" s="53">
        <f>'6aTRaiangProjExample'!F887</f>
        <v>2.0298925016234408</v>
      </c>
      <c r="F881" s="53">
        <f>'6aTRaiangProjExample'!G887</f>
        <v>2.2419262331536274</v>
      </c>
      <c r="G881" s="52">
        <f t="shared" si="169"/>
        <v>10.04188422736045</v>
      </c>
      <c r="H881" s="51">
        <f t="shared" si="170"/>
        <v>10.715599317776652</v>
      </c>
      <c r="I881" s="50">
        <f t="shared" si="171"/>
        <v>8.2325552993810014</v>
      </c>
      <c r="J881" s="6">
        <f t="shared" si="172"/>
        <v>10.715599317776652</v>
      </c>
      <c r="L881" s="7">
        <f t="shared" si="173"/>
        <v>1</v>
      </c>
      <c r="M881" s="7" t="str">
        <f t="shared" si="174"/>
        <v/>
      </c>
      <c r="N881" s="7" t="str">
        <f t="shared" si="175"/>
        <v/>
      </c>
      <c r="O881" s="7">
        <f t="shared" si="176"/>
        <v>1</v>
      </c>
      <c r="P881" s="7" t="str">
        <f t="shared" si="177"/>
        <v/>
      </c>
      <c r="Q881" s="7">
        <f t="shared" si="178"/>
        <v>1</v>
      </c>
      <c r="R881" s="7" t="str">
        <f t="shared" si="179"/>
        <v/>
      </c>
      <c r="S881" s="7">
        <f t="shared" si="180"/>
        <v>1</v>
      </c>
      <c r="T881" s="7" t="str">
        <f t="shared" si="181"/>
        <v/>
      </c>
      <c r="U881" s="7"/>
    </row>
    <row r="882" spans="1:21" hidden="1" x14ac:dyDescent="0.25">
      <c r="A882" s="53">
        <f>'6aTRaiangProjExample'!B888</f>
        <v>3.8259740901989781</v>
      </c>
      <c r="B882" s="53">
        <f>'6aTRaiangProjExample'!C888</f>
        <v>2.470358474618032</v>
      </c>
      <c r="C882" s="53">
        <f>'6aTRaiangProjExample'!D888</f>
        <v>5.2650438221912799</v>
      </c>
      <c r="D882" s="53">
        <f>'6aTRaiangProjExample'!E888</f>
        <v>3.6484919096203896</v>
      </c>
      <c r="E882" s="53">
        <f>'6aTRaiangProjExample'!F888</f>
        <v>1.7616266982475124</v>
      </c>
      <c r="F882" s="53">
        <f>'6aTRaiangProjExample'!G888</f>
        <v>2.6603670382214588</v>
      </c>
      <c r="G882" s="52">
        <f t="shared" si="169"/>
        <v>9.0910179123902584</v>
      </c>
      <c r="H882" s="51">
        <f t="shared" si="170"/>
        <v>10.134833038040826</v>
      </c>
      <c r="I882" s="50">
        <f t="shared" si="171"/>
        <v>6.8923522110870028</v>
      </c>
      <c r="J882" s="6">
        <f t="shared" si="172"/>
        <v>10.134833038040826</v>
      </c>
      <c r="L882" s="7">
        <f t="shared" si="173"/>
        <v>1</v>
      </c>
      <c r="M882" s="7" t="str">
        <f t="shared" si="174"/>
        <v/>
      </c>
      <c r="N882" s="7" t="str">
        <f t="shared" si="175"/>
        <v/>
      </c>
      <c r="O882" s="7">
        <f t="shared" si="176"/>
        <v>1</v>
      </c>
      <c r="P882" s="7" t="str">
        <f t="shared" si="177"/>
        <v/>
      </c>
      <c r="Q882" s="7">
        <f t="shared" si="178"/>
        <v>1</v>
      </c>
      <c r="R882" s="7" t="str">
        <f t="shared" si="179"/>
        <v/>
      </c>
      <c r="S882" s="7">
        <f t="shared" si="180"/>
        <v>1</v>
      </c>
      <c r="T882" s="7" t="str">
        <f t="shared" si="181"/>
        <v/>
      </c>
      <c r="U882" s="7"/>
    </row>
    <row r="883" spans="1:21" hidden="1" x14ac:dyDescent="0.25">
      <c r="A883" s="53">
        <f>'6aTRaiangProjExample'!B889</f>
        <v>4.3814629233661435</v>
      </c>
      <c r="B883" s="53">
        <f>'6aTRaiangProjExample'!C889</f>
        <v>3.5322778083412141</v>
      </c>
      <c r="C883" s="53">
        <f>'6aTRaiangProjExample'!D889</f>
        <v>6.9003473785019276</v>
      </c>
      <c r="D883" s="53">
        <f>'6aTRaiangProjExample'!E889</f>
        <v>3.8639701002811906</v>
      </c>
      <c r="E883" s="53">
        <f>'6aTRaiangProjExample'!F889</f>
        <v>2.2147640951355956</v>
      </c>
      <c r="F883" s="53">
        <f>'6aTRaiangProjExample'!G889</f>
        <v>3.6721010333193949</v>
      </c>
      <c r="G883" s="52">
        <f t="shared" si="169"/>
        <v>11.28181030186807</v>
      </c>
      <c r="H883" s="51">
        <f t="shared" si="170"/>
        <v>11.917534056966728</v>
      </c>
      <c r="I883" s="50">
        <f t="shared" si="171"/>
        <v>9.4191429367962041</v>
      </c>
      <c r="J883" s="6">
        <f t="shared" si="172"/>
        <v>11.917534056966728</v>
      </c>
      <c r="L883" s="7">
        <f t="shared" si="173"/>
        <v>1</v>
      </c>
      <c r="M883" s="7" t="str">
        <f t="shared" si="174"/>
        <v/>
      </c>
      <c r="N883" s="7" t="str">
        <f t="shared" si="175"/>
        <v/>
      </c>
      <c r="O883" s="7">
        <f t="shared" si="176"/>
        <v>1</v>
      </c>
      <c r="P883" s="7" t="str">
        <f t="shared" si="177"/>
        <v/>
      </c>
      <c r="Q883" s="7">
        <f t="shared" si="178"/>
        <v>1</v>
      </c>
      <c r="R883" s="7" t="str">
        <f t="shared" si="179"/>
        <v/>
      </c>
      <c r="S883" s="7">
        <f t="shared" si="180"/>
        <v>1</v>
      </c>
      <c r="T883" s="7" t="str">
        <f t="shared" si="181"/>
        <v/>
      </c>
      <c r="U883" s="7"/>
    </row>
    <row r="884" spans="1:21" hidden="1" x14ac:dyDescent="0.25">
      <c r="A884" s="53">
        <f>'6aTRaiangProjExample'!B890</f>
        <v>3.7177137284948869</v>
      </c>
      <c r="B884" s="53">
        <f>'6aTRaiangProjExample'!C890</f>
        <v>3.0049037661615294</v>
      </c>
      <c r="C884" s="53">
        <f>'6aTRaiangProjExample'!D890</f>
        <v>5.8998170198592774</v>
      </c>
      <c r="D884" s="53">
        <f>'6aTRaiangProjExample'!E890</f>
        <v>4.2825690515396566</v>
      </c>
      <c r="E884" s="53">
        <f>'6aTRaiangProjExample'!F890</f>
        <v>1.8609005002532983</v>
      </c>
      <c r="F884" s="53">
        <f>'6aTRaiangProjExample'!G890</f>
        <v>2.1637231856221253</v>
      </c>
      <c r="G884" s="52">
        <f t="shared" si="169"/>
        <v>9.6175307483541648</v>
      </c>
      <c r="H884" s="51">
        <f t="shared" si="170"/>
        <v>10.164005965656669</v>
      </c>
      <c r="I884" s="50">
        <f t="shared" si="171"/>
        <v>7.0295274520369535</v>
      </c>
      <c r="J884" s="6">
        <f t="shared" si="172"/>
        <v>10.164005965656669</v>
      </c>
      <c r="L884" s="7">
        <f t="shared" si="173"/>
        <v>1</v>
      </c>
      <c r="M884" s="7" t="str">
        <f t="shared" si="174"/>
        <v/>
      </c>
      <c r="N884" s="7" t="str">
        <f t="shared" si="175"/>
        <v/>
      </c>
      <c r="O884" s="7">
        <f t="shared" si="176"/>
        <v>1</v>
      </c>
      <c r="P884" s="7" t="str">
        <f t="shared" si="177"/>
        <v/>
      </c>
      <c r="Q884" s="7">
        <f t="shared" si="178"/>
        <v>1</v>
      </c>
      <c r="R884" s="7" t="str">
        <f t="shared" si="179"/>
        <v/>
      </c>
      <c r="S884" s="7">
        <f t="shared" si="180"/>
        <v>1</v>
      </c>
      <c r="T884" s="7" t="str">
        <f t="shared" si="181"/>
        <v/>
      </c>
      <c r="U884" s="7"/>
    </row>
    <row r="885" spans="1:21" hidden="1" x14ac:dyDescent="0.25">
      <c r="A885" s="53">
        <f>'6aTRaiangProjExample'!B891</f>
        <v>5.4130480231666303</v>
      </c>
      <c r="B885" s="53">
        <f>'6aTRaiangProjExample'!C891</f>
        <v>2.6476047674291694</v>
      </c>
      <c r="C885" s="53">
        <f>'6aTRaiangProjExample'!D891</f>
        <v>6.0062333500509073</v>
      </c>
      <c r="D885" s="53">
        <f>'6aTRaiangProjExample'!E891</f>
        <v>4.0413559962641008</v>
      </c>
      <c r="E885" s="53">
        <f>'6aTRaiangProjExample'!F891</f>
        <v>2.2835359624871057</v>
      </c>
      <c r="F885" s="53">
        <f>'6aTRaiangProjExample'!G891</f>
        <v>3.1987639019010499</v>
      </c>
      <c r="G885" s="52">
        <f t="shared" si="169"/>
        <v>11.419281373217537</v>
      </c>
      <c r="H885" s="51">
        <f t="shared" si="170"/>
        <v>12.65316792133178</v>
      </c>
      <c r="I885" s="50">
        <f t="shared" si="171"/>
        <v>8.1299046318173254</v>
      </c>
      <c r="J885" s="6">
        <f t="shared" si="172"/>
        <v>12.65316792133178</v>
      </c>
      <c r="L885" s="7">
        <f t="shared" si="173"/>
        <v>1</v>
      </c>
      <c r="M885" s="7" t="str">
        <f t="shared" si="174"/>
        <v/>
      </c>
      <c r="N885" s="7" t="str">
        <f t="shared" si="175"/>
        <v/>
      </c>
      <c r="O885" s="7">
        <f t="shared" si="176"/>
        <v>1</v>
      </c>
      <c r="P885" s="7" t="str">
        <f t="shared" si="177"/>
        <v/>
      </c>
      <c r="Q885" s="7">
        <f t="shared" si="178"/>
        <v>1</v>
      </c>
      <c r="R885" s="7" t="str">
        <f t="shared" si="179"/>
        <v/>
      </c>
      <c r="S885" s="7">
        <f t="shared" si="180"/>
        <v>1</v>
      </c>
      <c r="T885" s="7" t="str">
        <f t="shared" si="181"/>
        <v/>
      </c>
      <c r="U885" s="7"/>
    </row>
    <row r="886" spans="1:21" hidden="1" x14ac:dyDescent="0.25">
      <c r="A886" s="53">
        <f>'6aTRaiangProjExample'!B892</f>
        <v>4.0786136310418835</v>
      </c>
      <c r="B886" s="53">
        <f>'6aTRaiangProjExample'!C892</f>
        <v>2.3016293351750798</v>
      </c>
      <c r="C886" s="53">
        <f>'6aTRaiangProjExample'!D892</f>
        <v>6.0295697642060313</v>
      </c>
      <c r="D886" s="53">
        <f>'6aTRaiangProjExample'!E892</f>
        <v>4.4489414334645012</v>
      </c>
      <c r="E886" s="53">
        <f>'6aTRaiangProjExample'!F892</f>
        <v>2.1946038417466869</v>
      </c>
      <c r="F886" s="53">
        <f>'6aTRaiangProjExample'!G892</f>
        <v>3.1398158607709616</v>
      </c>
      <c r="G886" s="52">
        <f t="shared" si="169"/>
        <v>10.108183395247915</v>
      </c>
      <c r="H886" s="51">
        <f t="shared" si="170"/>
        <v>11.667370925277346</v>
      </c>
      <c r="I886" s="50">
        <f t="shared" si="171"/>
        <v>7.6360490376927279</v>
      </c>
      <c r="J886" s="6">
        <f t="shared" si="172"/>
        <v>11.667370925277346</v>
      </c>
      <c r="L886" s="7">
        <f t="shared" si="173"/>
        <v>1</v>
      </c>
      <c r="M886" s="7" t="str">
        <f t="shared" si="174"/>
        <v/>
      </c>
      <c r="N886" s="7" t="str">
        <f t="shared" si="175"/>
        <v/>
      </c>
      <c r="O886" s="7">
        <f t="shared" si="176"/>
        <v>1</v>
      </c>
      <c r="P886" s="7" t="str">
        <f t="shared" si="177"/>
        <v/>
      </c>
      <c r="Q886" s="7">
        <f t="shared" si="178"/>
        <v>1</v>
      </c>
      <c r="R886" s="7" t="str">
        <f t="shared" si="179"/>
        <v/>
      </c>
      <c r="S886" s="7">
        <f t="shared" si="180"/>
        <v>1</v>
      </c>
      <c r="T886" s="7" t="str">
        <f t="shared" si="181"/>
        <v/>
      </c>
      <c r="U886" s="7"/>
    </row>
    <row r="887" spans="1:21" hidden="1" x14ac:dyDescent="0.25">
      <c r="A887" s="53">
        <f>'6aTRaiangProjExample'!B893</f>
        <v>3.9402300639475745</v>
      </c>
      <c r="B887" s="53">
        <f>'6aTRaiangProjExample'!C893</f>
        <v>2.5725123957423661</v>
      </c>
      <c r="C887" s="53">
        <f>'6aTRaiangProjExample'!D893</f>
        <v>5.0578986396478074</v>
      </c>
      <c r="D887" s="53">
        <f>'6aTRaiangProjExample'!E893</f>
        <v>3.772300807448882</v>
      </c>
      <c r="E887" s="53">
        <f>'6aTRaiangProjExample'!F893</f>
        <v>3.3374709590995595</v>
      </c>
      <c r="F887" s="53">
        <f>'6aTRaiangProjExample'!G893</f>
        <v>3.4127344841549339</v>
      </c>
      <c r="G887" s="52">
        <f t="shared" si="169"/>
        <v>8.9981287035953823</v>
      </c>
      <c r="H887" s="51">
        <f t="shared" si="170"/>
        <v>11.12526535555139</v>
      </c>
      <c r="I887" s="50">
        <f t="shared" si="171"/>
        <v>9.3227178389968586</v>
      </c>
      <c r="J887" s="6">
        <f t="shared" si="172"/>
        <v>11.12526535555139</v>
      </c>
      <c r="L887" s="7">
        <f t="shared" si="173"/>
        <v>1</v>
      </c>
      <c r="M887" s="7" t="str">
        <f t="shared" si="174"/>
        <v/>
      </c>
      <c r="N887" s="7" t="str">
        <f t="shared" si="175"/>
        <v/>
      </c>
      <c r="O887" s="7">
        <f t="shared" si="176"/>
        <v>1</v>
      </c>
      <c r="P887" s="7" t="str">
        <f t="shared" si="177"/>
        <v/>
      </c>
      <c r="Q887" s="7">
        <f t="shared" si="178"/>
        <v>1</v>
      </c>
      <c r="R887" s="7" t="str">
        <f t="shared" si="179"/>
        <v/>
      </c>
      <c r="S887" s="7">
        <f t="shared" si="180"/>
        <v>1</v>
      </c>
      <c r="T887" s="7" t="str">
        <f t="shared" si="181"/>
        <v/>
      </c>
      <c r="U887" s="7"/>
    </row>
    <row r="888" spans="1:21" hidden="1" x14ac:dyDescent="0.25">
      <c r="A888" s="53">
        <f>'6aTRaiangProjExample'!B894</f>
        <v>3.7862180618120962</v>
      </c>
      <c r="B888" s="53">
        <f>'6aTRaiangProjExample'!C894</f>
        <v>3.1740258869739426</v>
      </c>
      <c r="C888" s="53">
        <f>'6aTRaiangProjExample'!D894</f>
        <v>5.0968326343562254</v>
      </c>
      <c r="D888" s="53">
        <f>'6aTRaiangProjExample'!E894</f>
        <v>3.8783874908281732</v>
      </c>
      <c r="E888" s="53">
        <f>'6aTRaiangProjExample'!F894</f>
        <v>2.6876996932183941</v>
      </c>
      <c r="F888" s="53">
        <f>'6aTRaiangProjExample'!G894</f>
        <v>4.2873649582181814</v>
      </c>
      <c r="G888" s="52">
        <f t="shared" si="169"/>
        <v>8.883050696168322</v>
      </c>
      <c r="H888" s="51">
        <f t="shared" si="170"/>
        <v>11.951970510858452</v>
      </c>
      <c r="I888" s="50">
        <f t="shared" si="171"/>
        <v>10.149090538410519</v>
      </c>
      <c r="J888" s="6">
        <f t="shared" si="172"/>
        <v>11.951970510858452</v>
      </c>
      <c r="L888" s="7">
        <f t="shared" si="173"/>
        <v>1</v>
      </c>
      <c r="M888" s="7" t="str">
        <f t="shared" si="174"/>
        <v/>
      </c>
      <c r="N888" s="7" t="str">
        <f t="shared" si="175"/>
        <v/>
      </c>
      <c r="O888" s="7">
        <f t="shared" si="176"/>
        <v>1</v>
      </c>
      <c r="P888" s="7" t="str">
        <f t="shared" si="177"/>
        <v/>
      </c>
      <c r="Q888" s="7">
        <f t="shared" si="178"/>
        <v>1</v>
      </c>
      <c r="R888" s="7" t="str">
        <f t="shared" si="179"/>
        <v/>
      </c>
      <c r="S888" s="7">
        <f t="shared" si="180"/>
        <v>1</v>
      </c>
      <c r="T888" s="7" t="str">
        <f t="shared" si="181"/>
        <v/>
      </c>
      <c r="U888" s="7"/>
    </row>
    <row r="889" spans="1:21" hidden="1" x14ac:dyDescent="0.25">
      <c r="A889" s="53">
        <f>'6aTRaiangProjExample'!B895</f>
        <v>3.9714318296015629</v>
      </c>
      <c r="B889" s="53">
        <f>'6aTRaiangProjExample'!C895</f>
        <v>4.0198820071706027</v>
      </c>
      <c r="C889" s="53">
        <f>'6aTRaiangProjExample'!D895</f>
        <v>6.5406225026249487</v>
      </c>
      <c r="D889" s="53">
        <f>'6aTRaiangProjExample'!E895</f>
        <v>4.1898738696591877</v>
      </c>
      <c r="E889" s="53">
        <f>'6aTRaiangProjExample'!F895</f>
        <v>1.5348783460826037</v>
      </c>
      <c r="F889" s="53">
        <f>'6aTRaiangProjExample'!G895</f>
        <v>3.168299853642333</v>
      </c>
      <c r="G889" s="52">
        <f t="shared" si="169"/>
        <v>10.512054332226512</v>
      </c>
      <c r="H889" s="51">
        <f t="shared" si="170"/>
        <v>11.329605552903084</v>
      </c>
      <c r="I889" s="50">
        <f t="shared" si="171"/>
        <v>8.7230602068955392</v>
      </c>
      <c r="J889" s="6">
        <f t="shared" si="172"/>
        <v>11.329605552903084</v>
      </c>
      <c r="L889" s="7">
        <f t="shared" si="173"/>
        <v>1</v>
      </c>
      <c r="M889" s="7" t="str">
        <f t="shared" si="174"/>
        <v/>
      </c>
      <c r="N889" s="7" t="str">
        <f t="shared" si="175"/>
        <v/>
      </c>
      <c r="O889" s="7">
        <f t="shared" si="176"/>
        <v>1</v>
      </c>
      <c r="P889" s="7" t="str">
        <f t="shared" si="177"/>
        <v/>
      </c>
      <c r="Q889" s="7">
        <f t="shared" si="178"/>
        <v>1</v>
      </c>
      <c r="R889" s="7" t="str">
        <f t="shared" si="179"/>
        <v/>
      </c>
      <c r="S889" s="7">
        <f t="shared" si="180"/>
        <v>1</v>
      </c>
      <c r="T889" s="7" t="str">
        <f t="shared" si="181"/>
        <v/>
      </c>
      <c r="U889" s="7"/>
    </row>
    <row r="890" spans="1:21" hidden="1" x14ac:dyDescent="0.25">
      <c r="A890" s="53">
        <f>'6aTRaiangProjExample'!B896</f>
        <v>4.2384913122737373</v>
      </c>
      <c r="B890" s="53">
        <f>'6aTRaiangProjExample'!C896</f>
        <v>3.0410874568966215</v>
      </c>
      <c r="C890" s="53">
        <f>'6aTRaiangProjExample'!D896</f>
        <v>5.8310177156802885</v>
      </c>
      <c r="D890" s="53">
        <f>'6aTRaiangProjExample'!E896</f>
        <v>4.1369835271980939</v>
      </c>
      <c r="E890" s="53">
        <f>'6aTRaiangProjExample'!F896</f>
        <v>2.0857327258802525</v>
      </c>
      <c r="F890" s="53">
        <f>'6aTRaiangProjExample'!G896</f>
        <v>4.7805136958676968</v>
      </c>
      <c r="G890" s="52">
        <f t="shared" si="169"/>
        <v>10.069509027954027</v>
      </c>
      <c r="H890" s="51">
        <f t="shared" si="170"/>
        <v>13.155988535339528</v>
      </c>
      <c r="I890" s="50">
        <f t="shared" si="171"/>
        <v>9.9073338786445717</v>
      </c>
      <c r="J890" s="6">
        <f t="shared" si="172"/>
        <v>13.155988535339528</v>
      </c>
      <c r="L890" s="7">
        <f t="shared" si="173"/>
        <v>1</v>
      </c>
      <c r="M890" s="7" t="str">
        <f t="shared" si="174"/>
        <v/>
      </c>
      <c r="N890" s="7" t="str">
        <f t="shared" si="175"/>
        <v/>
      </c>
      <c r="O890" s="7">
        <f t="shared" si="176"/>
        <v>1</v>
      </c>
      <c r="P890" s="7" t="str">
        <f t="shared" si="177"/>
        <v/>
      </c>
      <c r="Q890" s="7">
        <f t="shared" si="178"/>
        <v>1</v>
      </c>
      <c r="R890" s="7" t="str">
        <f t="shared" si="179"/>
        <v/>
      </c>
      <c r="S890" s="7">
        <f t="shared" si="180"/>
        <v>1</v>
      </c>
      <c r="T890" s="7" t="str">
        <f t="shared" si="181"/>
        <v/>
      </c>
      <c r="U890" s="7"/>
    </row>
    <row r="891" spans="1:21" hidden="1" x14ac:dyDescent="0.25">
      <c r="A891" s="53">
        <f>'6aTRaiangProjExample'!B897</f>
        <v>5.2951088634296513</v>
      </c>
      <c r="B891" s="53">
        <f>'6aTRaiangProjExample'!C897</f>
        <v>3.0996493985809224</v>
      </c>
      <c r="C891" s="53">
        <f>'6aTRaiangProjExample'!D897</f>
        <v>5.7193015545762407</v>
      </c>
      <c r="D891" s="53">
        <f>'6aTRaiangProjExample'!E897</f>
        <v>4.2507051641791076</v>
      </c>
      <c r="E891" s="53">
        <f>'6aTRaiangProjExample'!F897</f>
        <v>2.2374858138455522</v>
      </c>
      <c r="F891" s="53">
        <f>'6aTRaiangProjExample'!G897</f>
        <v>3.123373130414183</v>
      </c>
      <c r="G891" s="52">
        <f t="shared" si="169"/>
        <v>11.014410418005891</v>
      </c>
      <c r="H891" s="51">
        <f t="shared" si="170"/>
        <v>12.669187158022943</v>
      </c>
      <c r="I891" s="50">
        <f t="shared" si="171"/>
        <v>8.460508342840658</v>
      </c>
      <c r="J891" s="6">
        <f t="shared" si="172"/>
        <v>12.669187158022943</v>
      </c>
      <c r="L891" s="7">
        <f t="shared" si="173"/>
        <v>1</v>
      </c>
      <c r="M891" s="7" t="str">
        <f t="shared" si="174"/>
        <v/>
      </c>
      <c r="N891" s="7" t="str">
        <f t="shared" si="175"/>
        <v/>
      </c>
      <c r="O891" s="7">
        <f t="shared" si="176"/>
        <v>1</v>
      </c>
      <c r="P891" s="7" t="str">
        <f t="shared" si="177"/>
        <v/>
      </c>
      <c r="Q891" s="7">
        <f t="shared" si="178"/>
        <v>1</v>
      </c>
      <c r="R891" s="7" t="str">
        <f t="shared" si="179"/>
        <v/>
      </c>
      <c r="S891" s="7">
        <f t="shared" si="180"/>
        <v>1</v>
      </c>
      <c r="T891" s="7" t="str">
        <f t="shared" si="181"/>
        <v/>
      </c>
      <c r="U891" s="7"/>
    </row>
    <row r="892" spans="1:21" hidden="1" x14ac:dyDescent="0.25">
      <c r="A892" s="53">
        <f>'6aTRaiangProjExample'!B898</f>
        <v>3.971967868314322</v>
      </c>
      <c r="B892" s="53">
        <f>'6aTRaiangProjExample'!C898</f>
        <v>3.6750354189996588</v>
      </c>
      <c r="C892" s="53">
        <f>'6aTRaiangProjExample'!D898</f>
        <v>4.5416835079225129</v>
      </c>
      <c r="D892" s="53">
        <f>'6aTRaiangProjExample'!E898</f>
        <v>3.8884226869310305</v>
      </c>
      <c r="E892" s="53">
        <f>'6aTRaiangProjExample'!F898</f>
        <v>2.7286747323678981</v>
      </c>
      <c r="F892" s="53">
        <f>'6aTRaiangProjExample'!G898</f>
        <v>2.9696713396097296</v>
      </c>
      <c r="G892" s="52">
        <f t="shared" si="169"/>
        <v>8.5136513762368349</v>
      </c>
      <c r="H892" s="51">
        <f t="shared" si="170"/>
        <v>10.830061894855081</v>
      </c>
      <c r="I892" s="50">
        <f t="shared" si="171"/>
        <v>9.3733814909772875</v>
      </c>
      <c r="J892" s="6">
        <f t="shared" si="172"/>
        <v>10.830061894855081</v>
      </c>
      <c r="L892" s="7">
        <f t="shared" si="173"/>
        <v>1</v>
      </c>
      <c r="M892" s="7" t="str">
        <f t="shared" si="174"/>
        <v/>
      </c>
      <c r="N892" s="7" t="str">
        <f t="shared" si="175"/>
        <v/>
      </c>
      <c r="O892" s="7">
        <f t="shared" si="176"/>
        <v>1</v>
      </c>
      <c r="P892" s="7" t="str">
        <f t="shared" si="177"/>
        <v/>
      </c>
      <c r="Q892" s="7">
        <f t="shared" si="178"/>
        <v>1</v>
      </c>
      <c r="R892" s="7" t="str">
        <f t="shared" si="179"/>
        <v/>
      </c>
      <c r="S892" s="7">
        <f t="shared" si="180"/>
        <v>1</v>
      </c>
      <c r="T892" s="7" t="str">
        <f t="shared" si="181"/>
        <v/>
      </c>
      <c r="U892" s="7"/>
    </row>
    <row r="893" spans="1:21" hidden="1" x14ac:dyDescent="0.25">
      <c r="A893" s="53">
        <f>'6aTRaiangProjExample'!B899</f>
        <v>4.4796356854101242</v>
      </c>
      <c r="B893" s="53">
        <f>'6aTRaiangProjExample'!C899</f>
        <v>4.0015648135733697</v>
      </c>
      <c r="C893" s="53">
        <f>'6aTRaiangProjExample'!D899</f>
        <v>5.6633984762201841</v>
      </c>
      <c r="D893" s="53">
        <f>'6aTRaiangProjExample'!E899</f>
        <v>4.0581305689953977</v>
      </c>
      <c r="E893" s="53">
        <f>'6aTRaiangProjExample'!F899</f>
        <v>2.6997188804017878</v>
      </c>
      <c r="F893" s="53">
        <f>'6aTRaiangProjExample'!G899</f>
        <v>2.7805241389157445</v>
      </c>
      <c r="G893" s="52">
        <f t="shared" si="169"/>
        <v>10.143034161630307</v>
      </c>
      <c r="H893" s="51">
        <f t="shared" si="170"/>
        <v>11.318290393321266</v>
      </c>
      <c r="I893" s="50">
        <f t="shared" si="171"/>
        <v>9.481807832890901</v>
      </c>
      <c r="J893" s="6">
        <f t="shared" si="172"/>
        <v>11.318290393321266</v>
      </c>
      <c r="L893" s="7">
        <f t="shared" si="173"/>
        <v>1</v>
      </c>
      <c r="M893" s="7" t="str">
        <f t="shared" si="174"/>
        <v/>
      </c>
      <c r="N893" s="7" t="str">
        <f t="shared" si="175"/>
        <v/>
      </c>
      <c r="O893" s="7">
        <f t="shared" si="176"/>
        <v>1</v>
      </c>
      <c r="P893" s="7" t="str">
        <f t="shared" si="177"/>
        <v/>
      </c>
      <c r="Q893" s="7">
        <f t="shared" si="178"/>
        <v>1</v>
      </c>
      <c r="R893" s="7" t="str">
        <f t="shared" si="179"/>
        <v/>
      </c>
      <c r="S893" s="7">
        <f t="shared" si="180"/>
        <v>1</v>
      </c>
      <c r="T893" s="7" t="str">
        <f t="shared" si="181"/>
        <v/>
      </c>
      <c r="U893" s="7"/>
    </row>
    <row r="894" spans="1:21" hidden="1" x14ac:dyDescent="0.25">
      <c r="A894" s="53">
        <f>'6aTRaiangProjExample'!B900</f>
        <v>3.6900954227116558</v>
      </c>
      <c r="B894" s="53">
        <f>'6aTRaiangProjExample'!C900</f>
        <v>3.8274915106855554</v>
      </c>
      <c r="C894" s="53">
        <f>'6aTRaiangProjExample'!D900</f>
        <v>6.3437498755504276</v>
      </c>
      <c r="D894" s="53">
        <f>'6aTRaiangProjExample'!E900</f>
        <v>3.5730420328372414</v>
      </c>
      <c r="E894" s="53">
        <f>'6aTRaiangProjExample'!F900</f>
        <v>2.278384443278417</v>
      </c>
      <c r="F894" s="53">
        <f>'6aTRaiangProjExample'!G900</f>
        <v>4.0391669037148663</v>
      </c>
      <c r="G894" s="52">
        <f t="shared" si="169"/>
        <v>10.033845298262083</v>
      </c>
      <c r="H894" s="51">
        <f t="shared" si="170"/>
        <v>11.302304359263763</v>
      </c>
      <c r="I894" s="50">
        <f t="shared" si="171"/>
        <v>10.145042857678838</v>
      </c>
      <c r="J894" s="6">
        <f t="shared" si="172"/>
        <v>11.302304359263763</v>
      </c>
      <c r="L894" s="7">
        <f t="shared" si="173"/>
        <v>1</v>
      </c>
      <c r="M894" s="7" t="str">
        <f t="shared" si="174"/>
        <v/>
      </c>
      <c r="N894" s="7" t="str">
        <f t="shared" si="175"/>
        <v/>
      </c>
      <c r="O894" s="7">
        <f t="shared" si="176"/>
        <v>1</v>
      </c>
      <c r="P894" s="7" t="str">
        <f t="shared" si="177"/>
        <v/>
      </c>
      <c r="Q894" s="7">
        <f t="shared" si="178"/>
        <v>1</v>
      </c>
      <c r="R894" s="7" t="str">
        <f t="shared" si="179"/>
        <v/>
      </c>
      <c r="S894" s="7">
        <f t="shared" si="180"/>
        <v>1</v>
      </c>
      <c r="T894" s="7" t="str">
        <f t="shared" si="181"/>
        <v/>
      </c>
      <c r="U894" s="7"/>
    </row>
    <row r="895" spans="1:21" hidden="1" x14ac:dyDescent="0.25">
      <c r="A895" s="53">
        <f>'6aTRaiangProjExample'!B901</f>
        <v>5.1896870389820107</v>
      </c>
      <c r="B895" s="53">
        <f>'6aTRaiangProjExample'!C901</f>
        <v>3.2929701045257178</v>
      </c>
      <c r="C895" s="53">
        <f>'6aTRaiangProjExample'!D901</f>
        <v>6.6224710825257667</v>
      </c>
      <c r="D895" s="53">
        <f>'6aTRaiangProjExample'!E901</f>
        <v>3.4109553476722745</v>
      </c>
      <c r="E895" s="53">
        <f>'6aTRaiangProjExample'!F901</f>
        <v>3.8403283562342381</v>
      </c>
      <c r="F895" s="53">
        <f>'6aTRaiangProjExample'!G901</f>
        <v>2.8259750903037508</v>
      </c>
      <c r="G895" s="52">
        <f t="shared" si="169"/>
        <v>11.812158121507778</v>
      </c>
      <c r="H895" s="51">
        <f t="shared" si="170"/>
        <v>11.426617476958036</v>
      </c>
      <c r="I895" s="50">
        <f t="shared" si="171"/>
        <v>9.9592735510637063</v>
      </c>
      <c r="J895" s="6">
        <f t="shared" si="172"/>
        <v>11.812158121507778</v>
      </c>
      <c r="L895" s="7">
        <f t="shared" si="173"/>
        <v>1</v>
      </c>
      <c r="M895" s="7" t="str">
        <f t="shared" si="174"/>
        <v/>
      </c>
      <c r="N895" s="7">
        <f t="shared" si="175"/>
        <v>1</v>
      </c>
      <c r="O895" s="7" t="str">
        <f t="shared" si="176"/>
        <v/>
      </c>
      <c r="P895" s="7" t="str">
        <f t="shared" si="177"/>
        <v/>
      </c>
      <c r="Q895" s="7" t="str">
        <f t="shared" si="178"/>
        <v/>
      </c>
      <c r="R895" s="7">
        <f t="shared" si="179"/>
        <v>1</v>
      </c>
      <c r="S895" s="7" t="str">
        <f t="shared" si="180"/>
        <v/>
      </c>
      <c r="T895" s="7" t="str">
        <f t="shared" si="181"/>
        <v/>
      </c>
      <c r="U895" s="7"/>
    </row>
    <row r="896" spans="1:21" hidden="1" x14ac:dyDescent="0.25">
      <c r="A896" s="53">
        <f>'6aTRaiangProjExample'!B902</f>
        <v>4.1843338677906505</v>
      </c>
      <c r="B896" s="53">
        <f>'6aTRaiangProjExample'!C902</f>
        <v>3.4752348178729617</v>
      </c>
      <c r="C896" s="53">
        <f>'6aTRaiangProjExample'!D902</f>
        <v>4.7079261478157086</v>
      </c>
      <c r="D896" s="53">
        <f>'6aTRaiangProjExample'!E902</f>
        <v>3.88531898683161</v>
      </c>
      <c r="E896" s="53">
        <f>'6aTRaiangProjExample'!F902</f>
        <v>2.2465725856015322</v>
      </c>
      <c r="F896" s="53">
        <f>'6aTRaiangProjExample'!G902</f>
        <v>3.5957542069034494</v>
      </c>
      <c r="G896" s="52">
        <f t="shared" si="169"/>
        <v>8.8922600156063591</v>
      </c>
      <c r="H896" s="51">
        <f t="shared" si="170"/>
        <v>11.665407061525709</v>
      </c>
      <c r="I896" s="50">
        <f t="shared" si="171"/>
        <v>9.3175616103779433</v>
      </c>
      <c r="J896" s="6">
        <f t="shared" si="172"/>
        <v>11.665407061525709</v>
      </c>
      <c r="L896" s="7">
        <f t="shared" si="173"/>
        <v>1</v>
      </c>
      <c r="M896" s="7" t="str">
        <f t="shared" si="174"/>
        <v/>
      </c>
      <c r="N896" s="7" t="str">
        <f t="shared" si="175"/>
        <v/>
      </c>
      <c r="O896" s="7">
        <f t="shared" si="176"/>
        <v>1</v>
      </c>
      <c r="P896" s="7" t="str">
        <f t="shared" si="177"/>
        <v/>
      </c>
      <c r="Q896" s="7">
        <f t="shared" si="178"/>
        <v>1</v>
      </c>
      <c r="R896" s="7" t="str">
        <f t="shared" si="179"/>
        <v/>
      </c>
      <c r="S896" s="7">
        <f t="shared" si="180"/>
        <v>1</v>
      </c>
      <c r="T896" s="7" t="str">
        <f t="shared" si="181"/>
        <v/>
      </c>
      <c r="U896" s="7"/>
    </row>
    <row r="897" spans="1:21" hidden="1" x14ac:dyDescent="0.25">
      <c r="A897" s="53">
        <f>'6aTRaiangProjExample'!B903</f>
        <v>4.1455509639813268</v>
      </c>
      <c r="B897" s="53">
        <f>'6aTRaiangProjExample'!C903</f>
        <v>4.2046653042462303</v>
      </c>
      <c r="C897" s="53">
        <f>'6aTRaiangProjExample'!D903</f>
        <v>6.2605051331867214</v>
      </c>
      <c r="D897" s="53">
        <f>'6aTRaiangProjExample'!E903</f>
        <v>4.2432024907818562</v>
      </c>
      <c r="E897" s="53">
        <f>'6aTRaiangProjExample'!F903</f>
        <v>1.9438662388416574</v>
      </c>
      <c r="F897" s="53">
        <f>'6aTRaiangProjExample'!G903</f>
        <v>3.5721371959038235</v>
      </c>
      <c r="G897" s="52">
        <f t="shared" si="169"/>
        <v>10.406056097168047</v>
      </c>
      <c r="H897" s="51">
        <f t="shared" si="170"/>
        <v>11.960890650667007</v>
      </c>
      <c r="I897" s="50">
        <f t="shared" si="171"/>
        <v>9.7206687389917121</v>
      </c>
      <c r="J897" s="6">
        <f t="shared" si="172"/>
        <v>11.960890650667007</v>
      </c>
      <c r="L897" s="7">
        <f t="shared" si="173"/>
        <v>1</v>
      </c>
      <c r="M897" s="7" t="str">
        <f t="shared" si="174"/>
        <v/>
      </c>
      <c r="N897" s="7" t="str">
        <f t="shared" si="175"/>
        <v/>
      </c>
      <c r="O897" s="7">
        <f t="shared" si="176"/>
        <v>1</v>
      </c>
      <c r="P897" s="7" t="str">
        <f t="shared" si="177"/>
        <v/>
      </c>
      <c r="Q897" s="7">
        <f t="shared" si="178"/>
        <v>1</v>
      </c>
      <c r="R897" s="7" t="str">
        <f t="shared" si="179"/>
        <v/>
      </c>
      <c r="S897" s="7">
        <f t="shared" si="180"/>
        <v>1</v>
      </c>
      <c r="T897" s="7" t="str">
        <f t="shared" si="181"/>
        <v/>
      </c>
      <c r="U897" s="7"/>
    </row>
    <row r="898" spans="1:21" hidden="1" x14ac:dyDescent="0.25">
      <c r="A898" s="53">
        <f>'6aTRaiangProjExample'!B904</f>
        <v>4.0000730492223315</v>
      </c>
      <c r="B898" s="53">
        <f>'6aTRaiangProjExample'!C904</f>
        <v>2.9410242003104932</v>
      </c>
      <c r="C898" s="53">
        <f>'6aTRaiangProjExample'!D904</f>
        <v>5.7795209710532545</v>
      </c>
      <c r="D898" s="53">
        <f>'6aTRaiangProjExample'!E904</f>
        <v>4.4974832609192026</v>
      </c>
      <c r="E898" s="53">
        <f>'6aTRaiangProjExample'!F904</f>
        <v>1.5591333477733067</v>
      </c>
      <c r="F898" s="53">
        <f>'6aTRaiangProjExample'!G904</f>
        <v>3.8970894954042175</v>
      </c>
      <c r="G898" s="52">
        <f t="shared" ref="G898:G961" si="182">A898+C898</f>
        <v>9.7795940202755851</v>
      </c>
      <c r="H898" s="51">
        <f t="shared" ref="H898:H961" si="183">A898+D898+F898</f>
        <v>12.39464580554575</v>
      </c>
      <c r="I898" s="50">
        <f t="shared" ref="I898:I961" si="184">B898+E898+F898</f>
        <v>8.3972470434880186</v>
      </c>
      <c r="J898" s="6">
        <f t="shared" ref="J898:J961" si="185">MAX(G898:I898)</f>
        <v>12.39464580554575</v>
      </c>
      <c r="L898" s="7">
        <f t="shared" ref="L898:L961" si="186">IF(OR(G898=$J898,H898=$J898),1,"")</f>
        <v>1</v>
      </c>
      <c r="M898" s="7" t="str">
        <f t="shared" ref="M898:M961" si="187">IF(I898=$J898,1,"")</f>
        <v/>
      </c>
      <c r="N898" s="7" t="str">
        <f t="shared" ref="N898:N961" si="188">IF(G898=$J898,1,"")</f>
        <v/>
      </c>
      <c r="O898" s="7">
        <f t="shared" ref="O898:O961" si="189">IF(H898=$J898,1,"")</f>
        <v>1</v>
      </c>
      <c r="P898" s="7" t="str">
        <f t="shared" ref="P898:P961" si="190">IF(I898=$J898,1,"")</f>
        <v/>
      </c>
      <c r="Q898" s="7">
        <f t="shared" ref="Q898:Q961" si="191">IF(OR(H898=$J898,I898=J898),1,"")</f>
        <v>1</v>
      </c>
      <c r="R898" s="7" t="str">
        <f t="shared" ref="R898:R961" si="192">IF(G898=$J898,1,"")</f>
        <v/>
      </c>
      <c r="S898" s="7">
        <f t="shared" ref="S898:S961" si="193">IF(H898=$J898,1,"")</f>
        <v>1</v>
      </c>
      <c r="T898" s="7" t="str">
        <f t="shared" ref="T898:T961" si="194">IF(I898=$J898,1,"")</f>
        <v/>
      </c>
      <c r="U898" s="7"/>
    </row>
    <row r="899" spans="1:21" hidden="1" x14ac:dyDescent="0.25">
      <c r="A899" s="53">
        <f>'6aTRaiangProjExample'!B905</f>
        <v>4.7934524721865213</v>
      </c>
      <c r="B899" s="53">
        <f>'6aTRaiangProjExample'!C905</f>
        <v>3.044524902522225</v>
      </c>
      <c r="C899" s="53">
        <f>'6aTRaiangProjExample'!D905</f>
        <v>6.5597198833967498</v>
      </c>
      <c r="D899" s="53">
        <f>'6aTRaiangProjExample'!E905</f>
        <v>3.6456718500825533</v>
      </c>
      <c r="E899" s="53">
        <f>'6aTRaiangProjExample'!F905</f>
        <v>1.9686559851368781</v>
      </c>
      <c r="F899" s="53">
        <f>'6aTRaiangProjExample'!G905</f>
        <v>4.5074674783792394</v>
      </c>
      <c r="G899" s="52">
        <f t="shared" si="182"/>
        <v>11.353172355583272</v>
      </c>
      <c r="H899" s="51">
        <f t="shared" si="183"/>
        <v>12.946591800648314</v>
      </c>
      <c r="I899" s="50">
        <f t="shared" si="184"/>
        <v>9.5206483660383423</v>
      </c>
      <c r="J899" s="6">
        <f t="shared" si="185"/>
        <v>12.946591800648314</v>
      </c>
      <c r="L899" s="7">
        <f t="shared" si="186"/>
        <v>1</v>
      </c>
      <c r="M899" s="7" t="str">
        <f t="shared" si="187"/>
        <v/>
      </c>
      <c r="N899" s="7" t="str">
        <f t="shared" si="188"/>
        <v/>
      </c>
      <c r="O899" s="7">
        <f t="shared" si="189"/>
        <v>1</v>
      </c>
      <c r="P899" s="7" t="str">
        <f t="shared" si="190"/>
        <v/>
      </c>
      <c r="Q899" s="7">
        <f t="shared" si="191"/>
        <v>1</v>
      </c>
      <c r="R899" s="7" t="str">
        <f t="shared" si="192"/>
        <v/>
      </c>
      <c r="S899" s="7">
        <f t="shared" si="193"/>
        <v>1</v>
      </c>
      <c r="T899" s="7" t="str">
        <f t="shared" si="194"/>
        <v/>
      </c>
      <c r="U899" s="7"/>
    </row>
    <row r="900" spans="1:21" hidden="1" x14ac:dyDescent="0.25">
      <c r="A900" s="53">
        <f>'6aTRaiangProjExample'!B906</f>
        <v>4.335590942829989</v>
      </c>
      <c r="B900" s="53">
        <f>'6aTRaiangProjExample'!C906</f>
        <v>3.6971165672341479</v>
      </c>
      <c r="C900" s="53">
        <f>'6aTRaiangProjExample'!D906</f>
        <v>5.0885503604827624</v>
      </c>
      <c r="D900" s="53">
        <f>'6aTRaiangProjExample'!E906</f>
        <v>4.1947520440960124</v>
      </c>
      <c r="E900" s="53">
        <f>'6aTRaiangProjExample'!F906</f>
        <v>2.0739061496232449</v>
      </c>
      <c r="F900" s="53">
        <f>'6aTRaiangProjExample'!G906</f>
        <v>3.8759187866291049</v>
      </c>
      <c r="G900" s="52">
        <f t="shared" si="182"/>
        <v>9.4241413033127515</v>
      </c>
      <c r="H900" s="51">
        <f t="shared" si="183"/>
        <v>12.406261773555107</v>
      </c>
      <c r="I900" s="50">
        <f t="shared" si="184"/>
        <v>9.6469415034864987</v>
      </c>
      <c r="J900" s="6">
        <f t="shared" si="185"/>
        <v>12.406261773555107</v>
      </c>
      <c r="L900" s="7">
        <f t="shared" si="186"/>
        <v>1</v>
      </c>
      <c r="M900" s="7" t="str">
        <f t="shared" si="187"/>
        <v/>
      </c>
      <c r="N900" s="7" t="str">
        <f t="shared" si="188"/>
        <v/>
      </c>
      <c r="O900" s="7">
        <f t="shared" si="189"/>
        <v>1</v>
      </c>
      <c r="P900" s="7" t="str">
        <f t="shared" si="190"/>
        <v/>
      </c>
      <c r="Q900" s="7">
        <f t="shared" si="191"/>
        <v>1</v>
      </c>
      <c r="R900" s="7" t="str">
        <f t="shared" si="192"/>
        <v/>
      </c>
      <c r="S900" s="7">
        <f t="shared" si="193"/>
        <v>1</v>
      </c>
      <c r="T900" s="7" t="str">
        <f t="shared" si="194"/>
        <v/>
      </c>
      <c r="U900" s="7"/>
    </row>
    <row r="901" spans="1:21" hidden="1" x14ac:dyDescent="0.25">
      <c r="A901" s="53">
        <f>'6aTRaiangProjExample'!B907</f>
        <v>3.641525250981541</v>
      </c>
      <c r="B901" s="53">
        <f>'6aTRaiangProjExample'!C907</f>
        <v>3.3233813607286669</v>
      </c>
      <c r="C901" s="53">
        <f>'6aTRaiangProjExample'!D907</f>
        <v>6.2602352562712937</v>
      </c>
      <c r="D901" s="53">
        <f>'6aTRaiangProjExample'!E907</f>
        <v>4.111204521577128</v>
      </c>
      <c r="E901" s="53">
        <f>'6aTRaiangProjExample'!F907</f>
        <v>2.0421782842512299</v>
      </c>
      <c r="F901" s="53">
        <f>'6aTRaiangProjExample'!G907</f>
        <v>3.1500947046945189</v>
      </c>
      <c r="G901" s="52">
        <f t="shared" si="182"/>
        <v>9.9017605072528347</v>
      </c>
      <c r="H901" s="51">
        <f t="shared" si="183"/>
        <v>10.902824477253187</v>
      </c>
      <c r="I901" s="50">
        <f t="shared" si="184"/>
        <v>8.5156543496744153</v>
      </c>
      <c r="J901" s="6">
        <f t="shared" si="185"/>
        <v>10.902824477253187</v>
      </c>
      <c r="L901" s="7">
        <f t="shared" si="186"/>
        <v>1</v>
      </c>
      <c r="M901" s="7" t="str">
        <f t="shared" si="187"/>
        <v/>
      </c>
      <c r="N901" s="7" t="str">
        <f t="shared" si="188"/>
        <v/>
      </c>
      <c r="O901" s="7">
        <f t="shared" si="189"/>
        <v>1</v>
      </c>
      <c r="P901" s="7" t="str">
        <f t="shared" si="190"/>
        <v/>
      </c>
      <c r="Q901" s="7">
        <f t="shared" si="191"/>
        <v>1</v>
      </c>
      <c r="R901" s="7" t="str">
        <f t="shared" si="192"/>
        <v/>
      </c>
      <c r="S901" s="7">
        <f t="shared" si="193"/>
        <v>1</v>
      </c>
      <c r="T901" s="7" t="str">
        <f t="shared" si="194"/>
        <v/>
      </c>
      <c r="U901" s="7"/>
    </row>
    <row r="902" spans="1:21" hidden="1" x14ac:dyDescent="0.25">
      <c r="A902" s="53">
        <f>'6aTRaiangProjExample'!B908</f>
        <v>5.560441126276757</v>
      </c>
      <c r="B902" s="53">
        <f>'6aTRaiangProjExample'!C908</f>
        <v>2.4328809299356067</v>
      </c>
      <c r="C902" s="53">
        <f>'6aTRaiangProjExample'!D908</f>
        <v>6.0088771954230644</v>
      </c>
      <c r="D902" s="53">
        <f>'6aTRaiangProjExample'!E908</f>
        <v>4.0863729627773369</v>
      </c>
      <c r="E902" s="53">
        <f>'6aTRaiangProjExample'!F908</f>
        <v>2.5882231067120203</v>
      </c>
      <c r="F902" s="53">
        <f>'6aTRaiangProjExample'!G908</f>
        <v>3.1041442640575454</v>
      </c>
      <c r="G902" s="52">
        <f t="shared" si="182"/>
        <v>11.569318321699821</v>
      </c>
      <c r="H902" s="51">
        <f t="shared" si="183"/>
        <v>12.750958353111638</v>
      </c>
      <c r="I902" s="50">
        <f t="shared" si="184"/>
        <v>8.1252483007051719</v>
      </c>
      <c r="J902" s="6">
        <f t="shared" si="185"/>
        <v>12.750958353111638</v>
      </c>
      <c r="L902" s="7">
        <f t="shared" si="186"/>
        <v>1</v>
      </c>
      <c r="M902" s="7" t="str">
        <f t="shared" si="187"/>
        <v/>
      </c>
      <c r="N902" s="7" t="str">
        <f t="shared" si="188"/>
        <v/>
      </c>
      <c r="O902" s="7">
        <f t="shared" si="189"/>
        <v>1</v>
      </c>
      <c r="P902" s="7" t="str">
        <f t="shared" si="190"/>
        <v/>
      </c>
      <c r="Q902" s="7">
        <f t="shared" si="191"/>
        <v>1</v>
      </c>
      <c r="R902" s="7" t="str">
        <f t="shared" si="192"/>
        <v/>
      </c>
      <c r="S902" s="7">
        <f t="shared" si="193"/>
        <v>1</v>
      </c>
      <c r="T902" s="7" t="str">
        <f t="shared" si="194"/>
        <v/>
      </c>
      <c r="U902" s="7"/>
    </row>
    <row r="903" spans="1:21" hidden="1" x14ac:dyDescent="0.25">
      <c r="A903" s="53">
        <f>'6aTRaiangProjExample'!B909</f>
        <v>4.5111908277832491</v>
      </c>
      <c r="B903" s="53">
        <f>'6aTRaiangProjExample'!C909</f>
        <v>4.5124892031042938</v>
      </c>
      <c r="C903" s="53">
        <f>'6aTRaiangProjExample'!D909</f>
        <v>5.9702675329493236</v>
      </c>
      <c r="D903" s="53">
        <f>'6aTRaiangProjExample'!E909</f>
        <v>3.3171414121004288</v>
      </c>
      <c r="E903" s="53">
        <f>'6aTRaiangProjExample'!F909</f>
        <v>1.5744855380860714</v>
      </c>
      <c r="F903" s="53">
        <f>'6aTRaiangProjExample'!G909</f>
        <v>3.7112949401366739</v>
      </c>
      <c r="G903" s="52">
        <f t="shared" si="182"/>
        <v>10.481458360732573</v>
      </c>
      <c r="H903" s="51">
        <f t="shared" si="183"/>
        <v>11.539627180020352</v>
      </c>
      <c r="I903" s="50">
        <f t="shared" si="184"/>
        <v>9.7982696813270387</v>
      </c>
      <c r="J903" s="6">
        <f t="shared" si="185"/>
        <v>11.539627180020352</v>
      </c>
      <c r="L903" s="7">
        <f t="shared" si="186"/>
        <v>1</v>
      </c>
      <c r="M903" s="7" t="str">
        <f t="shared" si="187"/>
        <v/>
      </c>
      <c r="N903" s="7" t="str">
        <f t="shared" si="188"/>
        <v/>
      </c>
      <c r="O903" s="7">
        <f t="shared" si="189"/>
        <v>1</v>
      </c>
      <c r="P903" s="7" t="str">
        <f t="shared" si="190"/>
        <v/>
      </c>
      <c r="Q903" s="7">
        <f t="shared" si="191"/>
        <v>1</v>
      </c>
      <c r="R903" s="7" t="str">
        <f t="shared" si="192"/>
        <v/>
      </c>
      <c r="S903" s="7">
        <f t="shared" si="193"/>
        <v>1</v>
      </c>
      <c r="T903" s="7" t="str">
        <f t="shared" si="194"/>
        <v/>
      </c>
      <c r="U903" s="7"/>
    </row>
    <row r="904" spans="1:21" hidden="1" x14ac:dyDescent="0.25">
      <c r="A904" s="53">
        <f>'6aTRaiangProjExample'!B910</f>
        <v>4.1502841657202918</v>
      </c>
      <c r="B904" s="53">
        <f>'6aTRaiangProjExample'!C910</f>
        <v>4.7706798527262313</v>
      </c>
      <c r="C904" s="53">
        <f>'6aTRaiangProjExample'!D910</f>
        <v>6.5801359582492704</v>
      </c>
      <c r="D904" s="53">
        <f>'6aTRaiangProjExample'!E910</f>
        <v>3.492924000384805</v>
      </c>
      <c r="E904" s="53">
        <f>'6aTRaiangProjExample'!F910</f>
        <v>2.3408181940710513</v>
      </c>
      <c r="F904" s="53">
        <f>'6aTRaiangProjExample'!G910</f>
        <v>3.9747143755172116</v>
      </c>
      <c r="G904" s="52">
        <f t="shared" si="182"/>
        <v>10.730420123969562</v>
      </c>
      <c r="H904" s="51">
        <f t="shared" si="183"/>
        <v>11.61792254162231</v>
      </c>
      <c r="I904" s="50">
        <f t="shared" si="184"/>
        <v>11.086212422314494</v>
      </c>
      <c r="J904" s="6">
        <f t="shared" si="185"/>
        <v>11.61792254162231</v>
      </c>
      <c r="L904" s="7">
        <f t="shared" si="186"/>
        <v>1</v>
      </c>
      <c r="M904" s="7" t="str">
        <f t="shared" si="187"/>
        <v/>
      </c>
      <c r="N904" s="7" t="str">
        <f t="shared" si="188"/>
        <v/>
      </c>
      <c r="O904" s="7">
        <f t="shared" si="189"/>
        <v>1</v>
      </c>
      <c r="P904" s="7" t="str">
        <f t="shared" si="190"/>
        <v/>
      </c>
      <c r="Q904" s="7">
        <f t="shared" si="191"/>
        <v>1</v>
      </c>
      <c r="R904" s="7" t="str">
        <f t="shared" si="192"/>
        <v/>
      </c>
      <c r="S904" s="7">
        <f t="shared" si="193"/>
        <v>1</v>
      </c>
      <c r="T904" s="7" t="str">
        <f t="shared" si="194"/>
        <v/>
      </c>
      <c r="U904" s="7"/>
    </row>
    <row r="905" spans="1:21" hidden="1" x14ac:dyDescent="0.25">
      <c r="A905" s="53">
        <f>'6aTRaiangProjExample'!B911</f>
        <v>4.6364013328922287</v>
      </c>
      <c r="B905" s="53">
        <f>'6aTRaiangProjExample'!C911</f>
        <v>2.5906646272433527</v>
      </c>
      <c r="C905" s="53">
        <f>'6aTRaiangProjExample'!D911</f>
        <v>6.1790692500584496</v>
      </c>
      <c r="D905" s="53">
        <f>'6aTRaiangProjExample'!E911</f>
        <v>3.9568356716202802</v>
      </c>
      <c r="E905" s="53">
        <f>'6aTRaiangProjExample'!F911</f>
        <v>2.6697955006153555</v>
      </c>
      <c r="F905" s="53">
        <f>'6aTRaiangProjExample'!G911</f>
        <v>3.6709118145363928</v>
      </c>
      <c r="G905" s="52">
        <f t="shared" si="182"/>
        <v>10.815470582950677</v>
      </c>
      <c r="H905" s="51">
        <f t="shared" si="183"/>
        <v>12.264148819048902</v>
      </c>
      <c r="I905" s="50">
        <f t="shared" si="184"/>
        <v>8.931371942395101</v>
      </c>
      <c r="J905" s="6">
        <f t="shared" si="185"/>
        <v>12.264148819048902</v>
      </c>
      <c r="L905" s="7">
        <f t="shared" si="186"/>
        <v>1</v>
      </c>
      <c r="M905" s="7" t="str">
        <f t="shared" si="187"/>
        <v/>
      </c>
      <c r="N905" s="7" t="str">
        <f t="shared" si="188"/>
        <v/>
      </c>
      <c r="O905" s="7">
        <f t="shared" si="189"/>
        <v>1</v>
      </c>
      <c r="P905" s="7" t="str">
        <f t="shared" si="190"/>
        <v/>
      </c>
      <c r="Q905" s="7">
        <f t="shared" si="191"/>
        <v>1</v>
      </c>
      <c r="R905" s="7" t="str">
        <f t="shared" si="192"/>
        <v/>
      </c>
      <c r="S905" s="7">
        <f t="shared" si="193"/>
        <v>1</v>
      </c>
      <c r="T905" s="7" t="str">
        <f t="shared" si="194"/>
        <v/>
      </c>
      <c r="U905" s="7"/>
    </row>
    <row r="906" spans="1:21" hidden="1" x14ac:dyDescent="0.25">
      <c r="A906" s="53">
        <f>'6aTRaiangProjExample'!B912</f>
        <v>4.4462446885780196</v>
      </c>
      <c r="B906" s="53">
        <f>'6aTRaiangProjExample'!C912</f>
        <v>3.9500327088527212</v>
      </c>
      <c r="C906" s="53">
        <f>'6aTRaiangProjExample'!D912</f>
        <v>4.8248666272986602</v>
      </c>
      <c r="D906" s="53">
        <f>'6aTRaiangProjExample'!E912</f>
        <v>3.7601087159562647</v>
      </c>
      <c r="E906" s="53">
        <f>'6aTRaiangProjExample'!F912</f>
        <v>2.1628241564657387</v>
      </c>
      <c r="F906" s="53">
        <f>'6aTRaiangProjExample'!G912</f>
        <v>2.9794114584339688</v>
      </c>
      <c r="G906" s="52">
        <f t="shared" si="182"/>
        <v>9.2711113158766807</v>
      </c>
      <c r="H906" s="51">
        <f t="shared" si="183"/>
        <v>11.185764862968252</v>
      </c>
      <c r="I906" s="50">
        <f t="shared" si="184"/>
        <v>9.0922683237524282</v>
      </c>
      <c r="J906" s="6">
        <f t="shared" si="185"/>
        <v>11.185764862968252</v>
      </c>
      <c r="L906" s="7">
        <f t="shared" si="186"/>
        <v>1</v>
      </c>
      <c r="M906" s="7" t="str">
        <f t="shared" si="187"/>
        <v/>
      </c>
      <c r="N906" s="7" t="str">
        <f t="shared" si="188"/>
        <v/>
      </c>
      <c r="O906" s="7">
        <f t="shared" si="189"/>
        <v>1</v>
      </c>
      <c r="P906" s="7" t="str">
        <f t="shared" si="190"/>
        <v/>
      </c>
      <c r="Q906" s="7">
        <f t="shared" si="191"/>
        <v>1</v>
      </c>
      <c r="R906" s="7" t="str">
        <f t="shared" si="192"/>
        <v/>
      </c>
      <c r="S906" s="7">
        <f t="shared" si="193"/>
        <v>1</v>
      </c>
      <c r="T906" s="7" t="str">
        <f t="shared" si="194"/>
        <v/>
      </c>
      <c r="U906" s="7"/>
    </row>
    <row r="907" spans="1:21" hidden="1" x14ac:dyDescent="0.25">
      <c r="A907" s="53">
        <f>'6aTRaiangProjExample'!B913</f>
        <v>4.110855482524487</v>
      </c>
      <c r="B907" s="53">
        <f>'6aTRaiangProjExample'!C913</f>
        <v>3.0253773102507395</v>
      </c>
      <c r="C907" s="53">
        <f>'6aTRaiangProjExample'!D913</f>
        <v>6.0465478319524122</v>
      </c>
      <c r="D907" s="53">
        <f>'6aTRaiangProjExample'!E913</f>
        <v>3.6643335362811209</v>
      </c>
      <c r="E907" s="53">
        <f>'6aTRaiangProjExample'!F913</f>
        <v>3.2911564990503104</v>
      </c>
      <c r="F907" s="53">
        <f>'6aTRaiangProjExample'!G913</f>
        <v>3.1526345654405041</v>
      </c>
      <c r="G907" s="52">
        <f t="shared" si="182"/>
        <v>10.157403314476898</v>
      </c>
      <c r="H907" s="51">
        <f t="shared" si="183"/>
        <v>10.927823584246113</v>
      </c>
      <c r="I907" s="50">
        <f t="shared" si="184"/>
        <v>9.4691683747415532</v>
      </c>
      <c r="J907" s="6">
        <f t="shared" si="185"/>
        <v>10.927823584246113</v>
      </c>
      <c r="L907" s="7">
        <f t="shared" si="186"/>
        <v>1</v>
      </c>
      <c r="M907" s="7" t="str">
        <f t="shared" si="187"/>
        <v/>
      </c>
      <c r="N907" s="7" t="str">
        <f t="shared" si="188"/>
        <v/>
      </c>
      <c r="O907" s="7">
        <f t="shared" si="189"/>
        <v>1</v>
      </c>
      <c r="P907" s="7" t="str">
        <f t="shared" si="190"/>
        <v/>
      </c>
      <c r="Q907" s="7">
        <f t="shared" si="191"/>
        <v>1</v>
      </c>
      <c r="R907" s="7" t="str">
        <f t="shared" si="192"/>
        <v/>
      </c>
      <c r="S907" s="7">
        <f t="shared" si="193"/>
        <v>1</v>
      </c>
      <c r="T907" s="7" t="str">
        <f t="shared" si="194"/>
        <v/>
      </c>
      <c r="U907" s="7"/>
    </row>
    <row r="908" spans="1:21" hidden="1" x14ac:dyDescent="0.25">
      <c r="A908" s="53">
        <f>'6aTRaiangProjExample'!B914</f>
        <v>3.2214325587745467</v>
      </c>
      <c r="B908" s="53">
        <f>'6aTRaiangProjExample'!C914</f>
        <v>2.1120328759803262</v>
      </c>
      <c r="C908" s="53">
        <f>'6aTRaiangProjExample'!D914</f>
        <v>4.7190947584533109</v>
      </c>
      <c r="D908" s="53">
        <f>'6aTRaiangProjExample'!E914</f>
        <v>3.9870189111968863</v>
      </c>
      <c r="E908" s="53">
        <f>'6aTRaiangProjExample'!F914</f>
        <v>1.9438750862542586</v>
      </c>
      <c r="F908" s="53">
        <f>'6aTRaiangProjExample'!G914</f>
        <v>2.8440096262100298</v>
      </c>
      <c r="G908" s="52">
        <f t="shared" si="182"/>
        <v>7.9405273172278577</v>
      </c>
      <c r="H908" s="51">
        <f t="shared" si="183"/>
        <v>10.052461096181462</v>
      </c>
      <c r="I908" s="50">
        <f t="shared" si="184"/>
        <v>6.8999175884446142</v>
      </c>
      <c r="J908" s="6">
        <f t="shared" si="185"/>
        <v>10.052461096181462</v>
      </c>
      <c r="L908" s="7">
        <f t="shared" si="186"/>
        <v>1</v>
      </c>
      <c r="M908" s="7" t="str">
        <f t="shared" si="187"/>
        <v/>
      </c>
      <c r="N908" s="7" t="str">
        <f t="shared" si="188"/>
        <v/>
      </c>
      <c r="O908" s="7">
        <f t="shared" si="189"/>
        <v>1</v>
      </c>
      <c r="P908" s="7" t="str">
        <f t="shared" si="190"/>
        <v/>
      </c>
      <c r="Q908" s="7">
        <f t="shared" si="191"/>
        <v>1</v>
      </c>
      <c r="R908" s="7" t="str">
        <f t="shared" si="192"/>
        <v/>
      </c>
      <c r="S908" s="7">
        <f t="shared" si="193"/>
        <v>1</v>
      </c>
      <c r="T908" s="7" t="str">
        <f t="shared" si="194"/>
        <v/>
      </c>
      <c r="U908" s="7"/>
    </row>
    <row r="909" spans="1:21" hidden="1" x14ac:dyDescent="0.25">
      <c r="A909" s="53">
        <f>'6aTRaiangProjExample'!B915</f>
        <v>5.1571227327307412</v>
      </c>
      <c r="B909" s="53">
        <f>'6aTRaiangProjExample'!C915</f>
        <v>4.3402902000071251</v>
      </c>
      <c r="C909" s="53">
        <f>'6aTRaiangProjExample'!D915</f>
        <v>6.8722170296374676</v>
      </c>
      <c r="D909" s="53">
        <f>'6aTRaiangProjExample'!E915</f>
        <v>4.0295804370486126</v>
      </c>
      <c r="E909" s="53">
        <f>'6aTRaiangProjExample'!F915</f>
        <v>2.1919366158398264</v>
      </c>
      <c r="F909" s="53">
        <f>'6aTRaiangProjExample'!G915</f>
        <v>4.1704906041126124</v>
      </c>
      <c r="G909" s="52">
        <f t="shared" si="182"/>
        <v>12.02933976236821</v>
      </c>
      <c r="H909" s="51">
        <f t="shared" si="183"/>
        <v>13.357193773891964</v>
      </c>
      <c r="I909" s="50">
        <f t="shared" si="184"/>
        <v>10.702717419959564</v>
      </c>
      <c r="J909" s="6">
        <f t="shared" si="185"/>
        <v>13.357193773891964</v>
      </c>
      <c r="L909" s="7">
        <f t="shared" si="186"/>
        <v>1</v>
      </c>
      <c r="M909" s="7" t="str">
        <f t="shared" si="187"/>
        <v/>
      </c>
      <c r="N909" s="7" t="str">
        <f t="shared" si="188"/>
        <v/>
      </c>
      <c r="O909" s="7">
        <f t="shared" si="189"/>
        <v>1</v>
      </c>
      <c r="P909" s="7" t="str">
        <f t="shared" si="190"/>
        <v/>
      </c>
      <c r="Q909" s="7">
        <f t="shared" si="191"/>
        <v>1</v>
      </c>
      <c r="R909" s="7" t="str">
        <f t="shared" si="192"/>
        <v/>
      </c>
      <c r="S909" s="7">
        <f t="shared" si="193"/>
        <v>1</v>
      </c>
      <c r="T909" s="7" t="str">
        <f t="shared" si="194"/>
        <v/>
      </c>
      <c r="U909" s="7"/>
    </row>
    <row r="910" spans="1:21" hidden="1" x14ac:dyDescent="0.25">
      <c r="A910" s="53">
        <f>'6aTRaiangProjExample'!B916</f>
        <v>5.1681495087067191</v>
      </c>
      <c r="B910" s="53">
        <f>'6aTRaiangProjExample'!C916</f>
        <v>1.5044914735481676</v>
      </c>
      <c r="C910" s="53">
        <f>'6aTRaiangProjExample'!D916</f>
        <v>6.491054047327224</v>
      </c>
      <c r="D910" s="53">
        <f>'6aTRaiangProjExample'!E916</f>
        <v>4.1894663067979456</v>
      </c>
      <c r="E910" s="53">
        <f>'6aTRaiangProjExample'!F916</f>
        <v>2.4645125508535322</v>
      </c>
      <c r="F910" s="53">
        <f>'6aTRaiangProjExample'!G916</f>
        <v>4.4491119940685309</v>
      </c>
      <c r="G910" s="52">
        <f t="shared" si="182"/>
        <v>11.659203556033944</v>
      </c>
      <c r="H910" s="51">
        <f t="shared" si="183"/>
        <v>13.806727809573196</v>
      </c>
      <c r="I910" s="50">
        <f t="shared" si="184"/>
        <v>8.4181160184702311</v>
      </c>
      <c r="J910" s="6">
        <f t="shared" si="185"/>
        <v>13.806727809573196</v>
      </c>
      <c r="L910" s="7">
        <f t="shared" si="186"/>
        <v>1</v>
      </c>
      <c r="M910" s="7" t="str">
        <f t="shared" si="187"/>
        <v/>
      </c>
      <c r="N910" s="7" t="str">
        <f t="shared" si="188"/>
        <v/>
      </c>
      <c r="O910" s="7">
        <f t="shared" si="189"/>
        <v>1</v>
      </c>
      <c r="P910" s="7" t="str">
        <f t="shared" si="190"/>
        <v/>
      </c>
      <c r="Q910" s="7">
        <f t="shared" si="191"/>
        <v>1</v>
      </c>
      <c r="R910" s="7" t="str">
        <f t="shared" si="192"/>
        <v/>
      </c>
      <c r="S910" s="7">
        <f t="shared" si="193"/>
        <v>1</v>
      </c>
      <c r="T910" s="7" t="str">
        <f t="shared" si="194"/>
        <v/>
      </c>
      <c r="U910" s="7"/>
    </row>
    <row r="911" spans="1:21" hidden="1" x14ac:dyDescent="0.25">
      <c r="A911" s="53">
        <f>'6aTRaiangProjExample'!B917</f>
        <v>5.1367329386654905</v>
      </c>
      <c r="B911" s="53">
        <f>'6aTRaiangProjExample'!C917</f>
        <v>2.9612841904555114</v>
      </c>
      <c r="C911" s="53">
        <f>'6aTRaiangProjExample'!D917</f>
        <v>5.7498206174119417</v>
      </c>
      <c r="D911" s="53">
        <f>'6aTRaiangProjExample'!E917</f>
        <v>3.835893044057237</v>
      </c>
      <c r="E911" s="53">
        <f>'6aTRaiangProjExample'!F917</f>
        <v>2.5022643195697531</v>
      </c>
      <c r="F911" s="53">
        <f>'6aTRaiangProjExample'!G917</f>
        <v>3.5525856568790504</v>
      </c>
      <c r="G911" s="52">
        <f t="shared" si="182"/>
        <v>10.886553556077432</v>
      </c>
      <c r="H911" s="51">
        <f t="shared" si="183"/>
        <v>12.525211639601778</v>
      </c>
      <c r="I911" s="50">
        <f t="shared" si="184"/>
        <v>9.0161341669043154</v>
      </c>
      <c r="J911" s="6">
        <f t="shared" si="185"/>
        <v>12.525211639601778</v>
      </c>
      <c r="L911" s="7">
        <f t="shared" si="186"/>
        <v>1</v>
      </c>
      <c r="M911" s="7" t="str">
        <f t="shared" si="187"/>
        <v/>
      </c>
      <c r="N911" s="7" t="str">
        <f t="shared" si="188"/>
        <v/>
      </c>
      <c r="O911" s="7">
        <f t="shared" si="189"/>
        <v>1</v>
      </c>
      <c r="P911" s="7" t="str">
        <f t="shared" si="190"/>
        <v/>
      </c>
      <c r="Q911" s="7">
        <f t="shared" si="191"/>
        <v>1</v>
      </c>
      <c r="R911" s="7" t="str">
        <f t="shared" si="192"/>
        <v/>
      </c>
      <c r="S911" s="7">
        <f t="shared" si="193"/>
        <v>1</v>
      </c>
      <c r="T911" s="7" t="str">
        <f t="shared" si="194"/>
        <v/>
      </c>
      <c r="U911" s="7"/>
    </row>
    <row r="912" spans="1:21" hidden="1" x14ac:dyDescent="0.25">
      <c r="A912" s="53">
        <f>'6aTRaiangProjExample'!B918</f>
        <v>5.4571557215828426</v>
      </c>
      <c r="B912" s="53">
        <f>'6aTRaiangProjExample'!C918</f>
        <v>2.9807236937538653</v>
      </c>
      <c r="C912" s="53">
        <f>'6aTRaiangProjExample'!D918</f>
        <v>4.9709774366706814</v>
      </c>
      <c r="D912" s="53">
        <f>'6aTRaiangProjExample'!E918</f>
        <v>3.796055527516244</v>
      </c>
      <c r="E912" s="53">
        <f>'6aTRaiangProjExample'!F918</f>
        <v>2.4614655034213904</v>
      </c>
      <c r="F912" s="53">
        <f>'6aTRaiangProjExample'!G918</f>
        <v>2.0515373204383329</v>
      </c>
      <c r="G912" s="52">
        <f t="shared" si="182"/>
        <v>10.428133158253523</v>
      </c>
      <c r="H912" s="51">
        <f t="shared" si="183"/>
        <v>11.30474856953742</v>
      </c>
      <c r="I912" s="50">
        <f t="shared" si="184"/>
        <v>7.4937265176135881</v>
      </c>
      <c r="J912" s="6">
        <f t="shared" si="185"/>
        <v>11.30474856953742</v>
      </c>
      <c r="L912" s="7">
        <f t="shared" si="186"/>
        <v>1</v>
      </c>
      <c r="M912" s="7" t="str">
        <f t="shared" si="187"/>
        <v/>
      </c>
      <c r="N912" s="7" t="str">
        <f t="shared" si="188"/>
        <v/>
      </c>
      <c r="O912" s="7">
        <f t="shared" si="189"/>
        <v>1</v>
      </c>
      <c r="P912" s="7" t="str">
        <f t="shared" si="190"/>
        <v/>
      </c>
      <c r="Q912" s="7">
        <f t="shared" si="191"/>
        <v>1</v>
      </c>
      <c r="R912" s="7" t="str">
        <f t="shared" si="192"/>
        <v/>
      </c>
      <c r="S912" s="7">
        <f t="shared" si="193"/>
        <v>1</v>
      </c>
      <c r="T912" s="7" t="str">
        <f t="shared" si="194"/>
        <v/>
      </c>
      <c r="U912" s="7"/>
    </row>
    <row r="913" spans="1:21" hidden="1" x14ac:dyDescent="0.25">
      <c r="A913" s="53">
        <f>'6aTRaiangProjExample'!B919</f>
        <v>5.0102595042668181</v>
      </c>
      <c r="B913" s="53">
        <f>'6aTRaiangProjExample'!C919</f>
        <v>2.457892163001957</v>
      </c>
      <c r="C913" s="53">
        <f>'6aTRaiangProjExample'!D919</f>
        <v>5.1574682472126696</v>
      </c>
      <c r="D913" s="53">
        <f>'6aTRaiangProjExample'!E919</f>
        <v>4.0964098246270257</v>
      </c>
      <c r="E913" s="53">
        <f>'6aTRaiangProjExample'!F919</f>
        <v>3.2608886459322193</v>
      </c>
      <c r="F913" s="53">
        <f>'6aTRaiangProjExample'!G919</f>
        <v>3.1356735738241666</v>
      </c>
      <c r="G913" s="52">
        <f t="shared" si="182"/>
        <v>10.167727751479488</v>
      </c>
      <c r="H913" s="51">
        <f t="shared" si="183"/>
        <v>12.242342902718011</v>
      </c>
      <c r="I913" s="50">
        <f t="shared" si="184"/>
        <v>8.8544543827583428</v>
      </c>
      <c r="J913" s="6">
        <f t="shared" si="185"/>
        <v>12.242342902718011</v>
      </c>
      <c r="L913" s="7">
        <f t="shared" si="186"/>
        <v>1</v>
      </c>
      <c r="M913" s="7" t="str">
        <f t="shared" si="187"/>
        <v/>
      </c>
      <c r="N913" s="7" t="str">
        <f t="shared" si="188"/>
        <v/>
      </c>
      <c r="O913" s="7">
        <f t="shared" si="189"/>
        <v>1</v>
      </c>
      <c r="P913" s="7" t="str">
        <f t="shared" si="190"/>
        <v/>
      </c>
      <c r="Q913" s="7">
        <f t="shared" si="191"/>
        <v>1</v>
      </c>
      <c r="R913" s="7" t="str">
        <f t="shared" si="192"/>
        <v/>
      </c>
      <c r="S913" s="7">
        <f t="shared" si="193"/>
        <v>1</v>
      </c>
      <c r="T913" s="7" t="str">
        <f t="shared" si="194"/>
        <v/>
      </c>
      <c r="U913" s="7"/>
    </row>
    <row r="914" spans="1:21" hidden="1" x14ac:dyDescent="0.25">
      <c r="A914" s="53">
        <f>'6aTRaiangProjExample'!B920</f>
        <v>3.9187600042639481</v>
      </c>
      <c r="B914" s="53">
        <f>'6aTRaiangProjExample'!C920</f>
        <v>3.8625090329757463</v>
      </c>
      <c r="C914" s="53">
        <f>'6aTRaiangProjExample'!D920</f>
        <v>6.4058071470412301</v>
      </c>
      <c r="D914" s="53">
        <f>'6aTRaiangProjExample'!E920</f>
        <v>4.0272742138831941</v>
      </c>
      <c r="E914" s="53">
        <f>'6aTRaiangProjExample'!F920</f>
        <v>3.1170252803355938</v>
      </c>
      <c r="F914" s="53">
        <f>'6aTRaiangProjExample'!G920</f>
        <v>3.1784689725370381</v>
      </c>
      <c r="G914" s="52">
        <f t="shared" si="182"/>
        <v>10.324567151305178</v>
      </c>
      <c r="H914" s="51">
        <f t="shared" si="183"/>
        <v>11.12450319068418</v>
      </c>
      <c r="I914" s="50">
        <f t="shared" si="184"/>
        <v>10.158003285848379</v>
      </c>
      <c r="J914" s="6">
        <f t="shared" si="185"/>
        <v>11.12450319068418</v>
      </c>
      <c r="L914" s="7">
        <f t="shared" si="186"/>
        <v>1</v>
      </c>
      <c r="M914" s="7" t="str">
        <f t="shared" si="187"/>
        <v/>
      </c>
      <c r="N914" s="7" t="str">
        <f t="shared" si="188"/>
        <v/>
      </c>
      <c r="O914" s="7">
        <f t="shared" si="189"/>
        <v>1</v>
      </c>
      <c r="P914" s="7" t="str">
        <f t="shared" si="190"/>
        <v/>
      </c>
      <c r="Q914" s="7">
        <f t="shared" si="191"/>
        <v>1</v>
      </c>
      <c r="R914" s="7" t="str">
        <f t="shared" si="192"/>
        <v/>
      </c>
      <c r="S914" s="7">
        <f t="shared" si="193"/>
        <v>1</v>
      </c>
      <c r="T914" s="7" t="str">
        <f t="shared" si="194"/>
        <v/>
      </c>
      <c r="U914" s="7"/>
    </row>
    <row r="915" spans="1:21" hidden="1" x14ac:dyDescent="0.25">
      <c r="A915" s="53">
        <f>'6aTRaiangProjExample'!B921</f>
        <v>4.2701364537318884</v>
      </c>
      <c r="B915" s="53">
        <f>'6aTRaiangProjExample'!C921</f>
        <v>3.0859832620117724</v>
      </c>
      <c r="C915" s="53">
        <f>'6aTRaiangProjExample'!D921</f>
        <v>5.6681372468161602</v>
      </c>
      <c r="D915" s="53">
        <f>'6aTRaiangProjExample'!E921</f>
        <v>3.9700624403928684</v>
      </c>
      <c r="E915" s="53">
        <f>'6aTRaiangProjExample'!F921</f>
        <v>3.2499920580547723</v>
      </c>
      <c r="F915" s="53">
        <f>'6aTRaiangProjExample'!G921</f>
        <v>3.461391821253299</v>
      </c>
      <c r="G915" s="52">
        <f t="shared" si="182"/>
        <v>9.9382737005480486</v>
      </c>
      <c r="H915" s="51">
        <f t="shared" si="183"/>
        <v>11.701590715378055</v>
      </c>
      <c r="I915" s="50">
        <f t="shared" si="184"/>
        <v>9.7973671413198442</v>
      </c>
      <c r="J915" s="6">
        <f t="shared" si="185"/>
        <v>11.701590715378055</v>
      </c>
      <c r="L915" s="7">
        <f t="shared" si="186"/>
        <v>1</v>
      </c>
      <c r="M915" s="7" t="str">
        <f t="shared" si="187"/>
        <v/>
      </c>
      <c r="N915" s="7" t="str">
        <f t="shared" si="188"/>
        <v/>
      </c>
      <c r="O915" s="7">
        <f t="shared" si="189"/>
        <v>1</v>
      </c>
      <c r="P915" s="7" t="str">
        <f t="shared" si="190"/>
        <v/>
      </c>
      <c r="Q915" s="7">
        <f t="shared" si="191"/>
        <v>1</v>
      </c>
      <c r="R915" s="7" t="str">
        <f t="shared" si="192"/>
        <v/>
      </c>
      <c r="S915" s="7">
        <f t="shared" si="193"/>
        <v>1</v>
      </c>
      <c r="T915" s="7" t="str">
        <f t="shared" si="194"/>
        <v/>
      </c>
      <c r="U915" s="7"/>
    </row>
    <row r="916" spans="1:21" hidden="1" x14ac:dyDescent="0.25">
      <c r="A916" s="53">
        <f>'6aTRaiangProjExample'!B922</f>
        <v>3.9558975774425353</v>
      </c>
      <c r="B916" s="53">
        <f>'6aTRaiangProjExample'!C922</f>
        <v>2.2707461039466752</v>
      </c>
      <c r="C916" s="53">
        <f>'6aTRaiangProjExample'!D922</f>
        <v>5.986611666723098</v>
      </c>
      <c r="D916" s="53">
        <f>'6aTRaiangProjExample'!E922</f>
        <v>4.3812617418367124</v>
      </c>
      <c r="E916" s="53">
        <f>'6aTRaiangProjExample'!F922</f>
        <v>3.0398997058272039</v>
      </c>
      <c r="F916" s="53">
        <f>'6aTRaiangProjExample'!G922</f>
        <v>3.8853979163855321</v>
      </c>
      <c r="G916" s="52">
        <f t="shared" si="182"/>
        <v>9.9425092441656329</v>
      </c>
      <c r="H916" s="51">
        <f t="shared" si="183"/>
        <v>12.22255723566478</v>
      </c>
      <c r="I916" s="50">
        <f t="shared" si="184"/>
        <v>9.1960437261594112</v>
      </c>
      <c r="J916" s="6">
        <f t="shared" si="185"/>
        <v>12.22255723566478</v>
      </c>
      <c r="L916" s="7">
        <f t="shared" si="186"/>
        <v>1</v>
      </c>
      <c r="M916" s="7" t="str">
        <f t="shared" si="187"/>
        <v/>
      </c>
      <c r="N916" s="7" t="str">
        <f t="shared" si="188"/>
        <v/>
      </c>
      <c r="O916" s="7">
        <f t="shared" si="189"/>
        <v>1</v>
      </c>
      <c r="P916" s="7" t="str">
        <f t="shared" si="190"/>
        <v/>
      </c>
      <c r="Q916" s="7">
        <f t="shared" si="191"/>
        <v>1</v>
      </c>
      <c r="R916" s="7" t="str">
        <f t="shared" si="192"/>
        <v/>
      </c>
      <c r="S916" s="7">
        <f t="shared" si="193"/>
        <v>1</v>
      </c>
      <c r="T916" s="7" t="str">
        <f t="shared" si="194"/>
        <v/>
      </c>
      <c r="U916" s="7"/>
    </row>
    <row r="917" spans="1:21" hidden="1" x14ac:dyDescent="0.25">
      <c r="A917" s="53">
        <f>'6aTRaiangProjExample'!B923</f>
        <v>4.7934274537224768</v>
      </c>
      <c r="B917" s="53">
        <f>'6aTRaiangProjExample'!C923</f>
        <v>1.9916013356253166</v>
      </c>
      <c r="C917" s="53">
        <f>'6aTRaiangProjExample'!D923</f>
        <v>4.4006846105965138</v>
      </c>
      <c r="D917" s="53">
        <f>'6aTRaiangProjExample'!E923</f>
        <v>3.9798024895831787</v>
      </c>
      <c r="E917" s="53">
        <f>'6aTRaiangProjExample'!F923</f>
        <v>3.7125059003204437</v>
      </c>
      <c r="F917" s="53">
        <f>'6aTRaiangProjExample'!G923</f>
        <v>3.6633037811110016</v>
      </c>
      <c r="G917" s="52">
        <f t="shared" si="182"/>
        <v>9.1941120643189898</v>
      </c>
      <c r="H917" s="51">
        <f t="shared" si="183"/>
        <v>12.436533724416655</v>
      </c>
      <c r="I917" s="50">
        <f t="shared" si="184"/>
        <v>9.3674110170567619</v>
      </c>
      <c r="J917" s="6">
        <f t="shared" si="185"/>
        <v>12.436533724416655</v>
      </c>
      <c r="L917" s="7">
        <f t="shared" si="186"/>
        <v>1</v>
      </c>
      <c r="M917" s="7" t="str">
        <f t="shared" si="187"/>
        <v/>
      </c>
      <c r="N917" s="7" t="str">
        <f t="shared" si="188"/>
        <v/>
      </c>
      <c r="O917" s="7">
        <f t="shared" si="189"/>
        <v>1</v>
      </c>
      <c r="P917" s="7" t="str">
        <f t="shared" si="190"/>
        <v/>
      </c>
      <c r="Q917" s="7">
        <f t="shared" si="191"/>
        <v>1</v>
      </c>
      <c r="R917" s="7" t="str">
        <f t="shared" si="192"/>
        <v/>
      </c>
      <c r="S917" s="7">
        <f t="shared" si="193"/>
        <v>1</v>
      </c>
      <c r="T917" s="7" t="str">
        <f t="shared" si="194"/>
        <v/>
      </c>
      <c r="U917" s="7"/>
    </row>
    <row r="918" spans="1:21" hidden="1" x14ac:dyDescent="0.25">
      <c r="A918" s="53">
        <f>'6aTRaiangProjExample'!B924</f>
        <v>4.0327030826205315</v>
      </c>
      <c r="B918" s="53">
        <f>'6aTRaiangProjExample'!C924</f>
        <v>2.6111276497110278</v>
      </c>
      <c r="C918" s="53">
        <f>'6aTRaiangProjExample'!D924</f>
        <v>5.1700001864437173</v>
      </c>
      <c r="D918" s="53">
        <f>'6aTRaiangProjExample'!E924</f>
        <v>4.1543176652550118</v>
      </c>
      <c r="E918" s="53">
        <f>'6aTRaiangProjExample'!F924</f>
        <v>2.3303673739256374</v>
      </c>
      <c r="F918" s="53">
        <f>'6aTRaiangProjExample'!G924</f>
        <v>2.3370086914812958</v>
      </c>
      <c r="G918" s="52">
        <f t="shared" si="182"/>
        <v>9.2027032690642478</v>
      </c>
      <c r="H918" s="51">
        <f t="shared" si="183"/>
        <v>10.524029439356839</v>
      </c>
      <c r="I918" s="50">
        <f t="shared" si="184"/>
        <v>7.2785037151179619</v>
      </c>
      <c r="J918" s="6">
        <f t="shared" si="185"/>
        <v>10.524029439356839</v>
      </c>
      <c r="L918" s="7">
        <f t="shared" si="186"/>
        <v>1</v>
      </c>
      <c r="M918" s="7" t="str">
        <f t="shared" si="187"/>
        <v/>
      </c>
      <c r="N918" s="7" t="str">
        <f t="shared" si="188"/>
        <v/>
      </c>
      <c r="O918" s="7">
        <f t="shared" si="189"/>
        <v>1</v>
      </c>
      <c r="P918" s="7" t="str">
        <f t="shared" si="190"/>
        <v/>
      </c>
      <c r="Q918" s="7">
        <f t="shared" si="191"/>
        <v>1</v>
      </c>
      <c r="R918" s="7" t="str">
        <f t="shared" si="192"/>
        <v/>
      </c>
      <c r="S918" s="7">
        <f t="shared" si="193"/>
        <v>1</v>
      </c>
      <c r="T918" s="7" t="str">
        <f t="shared" si="194"/>
        <v/>
      </c>
      <c r="U918" s="7"/>
    </row>
    <row r="919" spans="1:21" hidden="1" x14ac:dyDescent="0.25">
      <c r="A919" s="53">
        <f>'6aTRaiangProjExample'!B925</f>
        <v>5.6434194065135799</v>
      </c>
      <c r="B919" s="53">
        <f>'6aTRaiangProjExample'!C925</f>
        <v>3.6028421902400085</v>
      </c>
      <c r="C919" s="53">
        <f>'6aTRaiangProjExample'!D925</f>
        <v>4.5709320276822698</v>
      </c>
      <c r="D919" s="53">
        <f>'6aTRaiangProjExample'!E925</f>
        <v>3.77905574557969</v>
      </c>
      <c r="E919" s="53">
        <f>'6aTRaiangProjExample'!F925</f>
        <v>1.8838065118068341</v>
      </c>
      <c r="F919" s="53">
        <f>'6aTRaiangProjExample'!G925</f>
        <v>3.4143304678950219</v>
      </c>
      <c r="G919" s="52">
        <f t="shared" si="182"/>
        <v>10.21435143419585</v>
      </c>
      <c r="H919" s="51">
        <f t="shared" si="183"/>
        <v>12.836805619988292</v>
      </c>
      <c r="I919" s="50">
        <f t="shared" si="184"/>
        <v>8.9009791699418646</v>
      </c>
      <c r="J919" s="6">
        <f t="shared" si="185"/>
        <v>12.836805619988292</v>
      </c>
      <c r="L919" s="7">
        <f t="shared" si="186"/>
        <v>1</v>
      </c>
      <c r="M919" s="7" t="str">
        <f t="shared" si="187"/>
        <v/>
      </c>
      <c r="N919" s="7" t="str">
        <f t="shared" si="188"/>
        <v/>
      </c>
      <c r="O919" s="7">
        <f t="shared" si="189"/>
        <v>1</v>
      </c>
      <c r="P919" s="7" t="str">
        <f t="shared" si="190"/>
        <v/>
      </c>
      <c r="Q919" s="7">
        <f t="shared" si="191"/>
        <v>1</v>
      </c>
      <c r="R919" s="7" t="str">
        <f t="shared" si="192"/>
        <v/>
      </c>
      <c r="S919" s="7">
        <f t="shared" si="193"/>
        <v>1</v>
      </c>
      <c r="T919" s="7" t="str">
        <f t="shared" si="194"/>
        <v/>
      </c>
      <c r="U919" s="7"/>
    </row>
    <row r="920" spans="1:21" hidden="1" x14ac:dyDescent="0.25">
      <c r="A920" s="53">
        <f>'6aTRaiangProjExample'!B926</f>
        <v>3.7548243106951316</v>
      </c>
      <c r="B920" s="53">
        <f>'6aTRaiangProjExample'!C926</f>
        <v>1.8427389796491114</v>
      </c>
      <c r="C920" s="53">
        <f>'6aTRaiangProjExample'!D926</f>
        <v>5.8428326597280202</v>
      </c>
      <c r="D920" s="53">
        <f>'6aTRaiangProjExample'!E926</f>
        <v>3.9499568395942339</v>
      </c>
      <c r="E920" s="53">
        <f>'6aTRaiangProjExample'!F926</f>
        <v>2.116735825120089</v>
      </c>
      <c r="F920" s="53">
        <f>'6aTRaiangProjExample'!G926</f>
        <v>3.0179745481141107</v>
      </c>
      <c r="G920" s="52">
        <f t="shared" si="182"/>
        <v>9.5976569704231522</v>
      </c>
      <c r="H920" s="51">
        <f t="shared" si="183"/>
        <v>10.722755698403477</v>
      </c>
      <c r="I920" s="50">
        <f t="shared" si="184"/>
        <v>6.977449352883311</v>
      </c>
      <c r="J920" s="6">
        <f t="shared" si="185"/>
        <v>10.722755698403477</v>
      </c>
      <c r="L920" s="7">
        <f t="shared" si="186"/>
        <v>1</v>
      </c>
      <c r="M920" s="7" t="str">
        <f t="shared" si="187"/>
        <v/>
      </c>
      <c r="N920" s="7" t="str">
        <f t="shared" si="188"/>
        <v/>
      </c>
      <c r="O920" s="7">
        <f t="shared" si="189"/>
        <v>1</v>
      </c>
      <c r="P920" s="7" t="str">
        <f t="shared" si="190"/>
        <v/>
      </c>
      <c r="Q920" s="7">
        <f t="shared" si="191"/>
        <v>1</v>
      </c>
      <c r="R920" s="7" t="str">
        <f t="shared" si="192"/>
        <v/>
      </c>
      <c r="S920" s="7">
        <f t="shared" si="193"/>
        <v>1</v>
      </c>
      <c r="T920" s="7" t="str">
        <f t="shared" si="194"/>
        <v/>
      </c>
      <c r="U920" s="7"/>
    </row>
    <row r="921" spans="1:21" hidden="1" x14ac:dyDescent="0.25">
      <c r="A921" s="53">
        <f>'6aTRaiangProjExample'!B927</f>
        <v>4.4955696891981471</v>
      </c>
      <c r="B921" s="53">
        <f>'6aTRaiangProjExample'!C927</f>
        <v>3.140311327872217</v>
      </c>
      <c r="C921" s="53">
        <f>'6aTRaiangProjExample'!D927</f>
        <v>6.7688910244291289</v>
      </c>
      <c r="D921" s="53">
        <f>'6aTRaiangProjExample'!E927</f>
        <v>3.7035858589829598</v>
      </c>
      <c r="E921" s="53">
        <f>'6aTRaiangProjExample'!F927</f>
        <v>1.1686793213835618</v>
      </c>
      <c r="F921" s="53">
        <f>'6aTRaiangProjExample'!G927</f>
        <v>2.3695206012305361</v>
      </c>
      <c r="G921" s="52">
        <f t="shared" si="182"/>
        <v>11.264460713627276</v>
      </c>
      <c r="H921" s="51">
        <f t="shared" si="183"/>
        <v>10.568676149411644</v>
      </c>
      <c r="I921" s="50">
        <f t="shared" si="184"/>
        <v>6.6785112504863147</v>
      </c>
      <c r="J921" s="6">
        <f t="shared" si="185"/>
        <v>11.264460713627276</v>
      </c>
      <c r="L921" s="7">
        <f t="shared" si="186"/>
        <v>1</v>
      </c>
      <c r="M921" s="7" t="str">
        <f t="shared" si="187"/>
        <v/>
      </c>
      <c r="N921" s="7">
        <f t="shared" si="188"/>
        <v>1</v>
      </c>
      <c r="O921" s="7" t="str">
        <f t="shared" si="189"/>
        <v/>
      </c>
      <c r="P921" s="7" t="str">
        <f t="shared" si="190"/>
        <v/>
      </c>
      <c r="Q921" s="7" t="str">
        <f t="shared" si="191"/>
        <v/>
      </c>
      <c r="R921" s="7">
        <f t="shared" si="192"/>
        <v>1</v>
      </c>
      <c r="S921" s="7" t="str">
        <f t="shared" si="193"/>
        <v/>
      </c>
      <c r="T921" s="7" t="str">
        <f t="shared" si="194"/>
        <v/>
      </c>
      <c r="U921" s="7"/>
    </row>
    <row r="922" spans="1:21" hidden="1" x14ac:dyDescent="0.25">
      <c r="A922" s="53">
        <f>'6aTRaiangProjExample'!B928</f>
        <v>3.2027577772406524</v>
      </c>
      <c r="B922" s="53">
        <f>'6aTRaiangProjExample'!C928</f>
        <v>3.7792890896983922</v>
      </c>
      <c r="C922" s="53">
        <f>'6aTRaiangProjExample'!D928</f>
        <v>5.7707039564564866</v>
      </c>
      <c r="D922" s="53">
        <f>'6aTRaiangProjExample'!E928</f>
        <v>3.5486379161576016</v>
      </c>
      <c r="E922" s="53">
        <f>'6aTRaiangProjExample'!F928</f>
        <v>2.1386848030177275</v>
      </c>
      <c r="F922" s="53">
        <f>'6aTRaiangProjExample'!G928</f>
        <v>4.3575474145392121</v>
      </c>
      <c r="G922" s="52">
        <f t="shared" si="182"/>
        <v>8.973461733697139</v>
      </c>
      <c r="H922" s="51">
        <f t="shared" si="183"/>
        <v>11.108943107937467</v>
      </c>
      <c r="I922" s="50">
        <f t="shared" si="184"/>
        <v>10.275521307255332</v>
      </c>
      <c r="J922" s="6">
        <f t="shared" si="185"/>
        <v>11.108943107937467</v>
      </c>
      <c r="L922" s="7">
        <f t="shared" si="186"/>
        <v>1</v>
      </c>
      <c r="M922" s="7" t="str">
        <f t="shared" si="187"/>
        <v/>
      </c>
      <c r="N922" s="7" t="str">
        <f t="shared" si="188"/>
        <v/>
      </c>
      <c r="O922" s="7">
        <f t="shared" si="189"/>
        <v>1</v>
      </c>
      <c r="P922" s="7" t="str">
        <f t="shared" si="190"/>
        <v/>
      </c>
      <c r="Q922" s="7">
        <f t="shared" si="191"/>
        <v>1</v>
      </c>
      <c r="R922" s="7" t="str">
        <f t="shared" si="192"/>
        <v/>
      </c>
      <c r="S922" s="7">
        <f t="shared" si="193"/>
        <v>1</v>
      </c>
      <c r="T922" s="7" t="str">
        <f t="shared" si="194"/>
        <v/>
      </c>
      <c r="U922" s="7"/>
    </row>
    <row r="923" spans="1:21" hidden="1" x14ac:dyDescent="0.25">
      <c r="A923" s="53">
        <f>'6aTRaiangProjExample'!B929</f>
        <v>4.6499768596869933</v>
      </c>
      <c r="B923" s="53">
        <f>'6aTRaiangProjExample'!C929</f>
        <v>3.0694895731146525</v>
      </c>
      <c r="C923" s="53">
        <f>'6aTRaiangProjExample'!D929</f>
        <v>4.1647707575668624</v>
      </c>
      <c r="D923" s="53">
        <f>'6aTRaiangProjExample'!E929</f>
        <v>3.9566552297973212</v>
      </c>
      <c r="E923" s="53">
        <f>'6aTRaiangProjExample'!F929</f>
        <v>1.9564284535597474</v>
      </c>
      <c r="F923" s="53">
        <f>'6aTRaiangProjExample'!G929</f>
        <v>4.2499838392755578</v>
      </c>
      <c r="G923" s="52">
        <f t="shared" si="182"/>
        <v>8.8147476172538557</v>
      </c>
      <c r="H923" s="51">
        <f t="shared" si="183"/>
        <v>12.856615928759872</v>
      </c>
      <c r="I923" s="50">
        <f t="shared" si="184"/>
        <v>9.2759018659499581</v>
      </c>
      <c r="J923" s="6">
        <f t="shared" si="185"/>
        <v>12.856615928759872</v>
      </c>
      <c r="L923" s="7">
        <f t="shared" si="186"/>
        <v>1</v>
      </c>
      <c r="M923" s="7" t="str">
        <f t="shared" si="187"/>
        <v/>
      </c>
      <c r="N923" s="7" t="str">
        <f t="shared" si="188"/>
        <v/>
      </c>
      <c r="O923" s="7">
        <f t="shared" si="189"/>
        <v>1</v>
      </c>
      <c r="P923" s="7" t="str">
        <f t="shared" si="190"/>
        <v/>
      </c>
      <c r="Q923" s="7">
        <f t="shared" si="191"/>
        <v>1</v>
      </c>
      <c r="R923" s="7" t="str">
        <f t="shared" si="192"/>
        <v/>
      </c>
      <c r="S923" s="7">
        <f t="shared" si="193"/>
        <v>1</v>
      </c>
      <c r="T923" s="7" t="str">
        <f t="shared" si="194"/>
        <v/>
      </c>
      <c r="U923" s="7"/>
    </row>
    <row r="924" spans="1:21" hidden="1" x14ac:dyDescent="0.25">
      <c r="A924" s="53">
        <f>'6aTRaiangProjExample'!B930</f>
        <v>3.532549152703826</v>
      </c>
      <c r="B924" s="53">
        <f>'6aTRaiangProjExample'!C930</f>
        <v>2.8136992062801922</v>
      </c>
      <c r="C924" s="53">
        <f>'6aTRaiangProjExample'!D930</f>
        <v>4.6707605643806875</v>
      </c>
      <c r="D924" s="53">
        <f>'6aTRaiangProjExample'!E930</f>
        <v>4.369907387208281</v>
      </c>
      <c r="E924" s="53">
        <f>'6aTRaiangProjExample'!F930</f>
        <v>2.1201358570095072</v>
      </c>
      <c r="F924" s="53">
        <f>'6aTRaiangProjExample'!G930</f>
        <v>2.9390613919732589</v>
      </c>
      <c r="G924" s="52">
        <f t="shared" si="182"/>
        <v>8.2033097170845135</v>
      </c>
      <c r="H924" s="51">
        <f t="shared" si="183"/>
        <v>10.841517931885367</v>
      </c>
      <c r="I924" s="50">
        <f t="shared" si="184"/>
        <v>7.8728964552629579</v>
      </c>
      <c r="J924" s="6">
        <f t="shared" si="185"/>
        <v>10.841517931885367</v>
      </c>
      <c r="L924" s="7">
        <f t="shared" si="186"/>
        <v>1</v>
      </c>
      <c r="M924" s="7" t="str">
        <f t="shared" si="187"/>
        <v/>
      </c>
      <c r="N924" s="7" t="str">
        <f t="shared" si="188"/>
        <v/>
      </c>
      <c r="O924" s="7">
        <f t="shared" si="189"/>
        <v>1</v>
      </c>
      <c r="P924" s="7" t="str">
        <f t="shared" si="190"/>
        <v/>
      </c>
      <c r="Q924" s="7">
        <f t="shared" si="191"/>
        <v>1</v>
      </c>
      <c r="R924" s="7" t="str">
        <f t="shared" si="192"/>
        <v/>
      </c>
      <c r="S924" s="7">
        <f t="shared" si="193"/>
        <v>1</v>
      </c>
      <c r="T924" s="7" t="str">
        <f t="shared" si="194"/>
        <v/>
      </c>
      <c r="U924" s="7"/>
    </row>
    <row r="925" spans="1:21" hidden="1" x14ac:dyDescent="0.25">
      <c r="A925" s="53">
        <f>'6aTRaiangProjExample'!B931</f>
        <v>5.1444502799949898</v>
      </c>
      <c r="B925" s="53">
        <f>'6aTRaiangProjExample'!C931</f>
        <v>3.144709871774388</v>
      </c>
      <c r="C925" s="53">
        <f>'6aTRaiangProjExample'!D931</f>
        <v>4.8220363031364055</v>
      </c>
      <c r="D925" s="53">
        <f>'6aTRaiangProjExample'!E931</f>
        <v>3.8855847409634361</v>
      </c>
      <c r="E925" s="53">
        <f>'6aTRaiangProjExample'!F931</f>
        <v>3.3610930964394723</v>
      </c>
      <c r="F925" s="53">
        <f>'6aTRaiangProjExample'!G931</f>
        <v>2.3777168035899461</v>
      </c>
      <c r="G925" s="52">
        <f t="shared" si="182"/>
        <v>9.9664865831313953</v>
      </c>
      <c r="H925" s="51">
        <f t="shared" si="183"/>
        <v>11.407751824548372</v>
      </c>
      <c r="I925" s="50">
        <f t="shared" si="184"/>
        <v>8.8835197718038064</v>
      </c>
      <c r="J925" s="6">
        <f t="shared" si="185"/>
        <v>11.407751824548372</v>
      </c>
      <c r="L925" s="7">
        <f t="shared" si="186"/>
        <v>1</v>
      </c>
      <c r="M925" s="7" t="str">
        <f t="shared" si="187"/>
        <v/>
      </c>
      <c r="N925" s="7" t="str">
        <f t="shared" si="188"/>
        <v/>
      </c>
      <c r="O925" s="7">
        <f t="shared" si="189"/>
        <v>1</v>
      </c>
      <c r="P925" s="7" t="str">
        <f t="shared" si="190"/>
        <v/>
      </c>
      <c r="Q925" s="7">
        <f t="shared" si="191"/>
        <v>1</v>
      </c>
      <c r="R925" s="7" t="str">
        <f t="shared" si="192"/>
        <v/>
      </c>
      <c r="S925" s="7">
        <f t="shared" si="193"/>
        <v>1</v>
      </c>
      <c r="T925" s="7" t="str">
        <f t="shared" si="194"/>
        <v/>
      </c>
      <c r="U925" s="7"/>
    </row>
    <row r="926" spans="1:21" hidden="1" x14ac:dyDescent="0.25">
      <c r="A926" s="53">
        <f>'6aTRaiangProjExample'!B932</f>
        <v>5.0957590601921368</v>
      </c>
      <c r="B926" s="53">
        <f>'6aTRaiangProjExample'!C932</f>
        <v>2.5392994672013494</v>
      </c>
      <c r="C926" s="53">
        <f>'6aTRaiangProjExample'!D932</f>
        <v>5.5095960081818394</v>
      </c>
      <c r="D926" s="53">
        <f>'6aTRaiangProjExample'!E932</f>
        <v>4.184697996825145</v>
      </c>
      <c r="E926" s="53">
        <f>'6aTRaiangProjExample'!F932</f>
        <v>1.8300314428674618</v>
      </c>
      <c r="F926" s="53">
        <f>'6aTRaiangProjExample'!G932</f>
        <v>4.0339740777451718</v>
      </c>
      <c r="G926" s="52">
        <f t="shared" si="182"/>
        <v>10.605355068373976</v>
      </c>
      <c r="H926" s="51">
        <f t="shared" si="183"/>
        <v>13.314431134762454</v>
      </c>
      <c r="I926" s="50">
        <f t="shared" si="184"/>
        <v>8.4033049878139821</v>
      </c>
      <c r="J926" s="6">
        <f t="shared" si="185"/>
        <v>13.314431134762454</v>
      </c>
      <c r="L926" s="7">
        <f t="shared" si="186"/>
        <v>1</v>
      </c>
      <c r="M926" s="7" t="str">
        <f t="shared" si="187"/>
        <v/>
      </c>
      <c r="N926" s="7" t="str">
        <f t="shared" si="188"/>
        <v/>
      </c>
      <c r="O926" s="7">
        <f t="shared" si="189"/>
        <v>1</v>
      </c>
      <c r="P926" s="7" t="str">
        <f t="shared" si="190"/>
        <v/>
      </c>
      <c r="Q926" s="7">
        <f t="shared" si="191"/>
        <v>1</v>
      </c>
      <c r="R926" s="7" t="str">
        <f t="shared" si="192"/>
        <v/>
      </c>
      <c r="S926" s="7">
        <f t="shared" si="193"/>
        <v>1</v>
      </c>
      <c r="T926" s="7" t="str">
        <f t="shared" si="194"/>
        <v/>
      </c>
      <c r="U926" s="7"/>
    </row>
    <row r="927" spans="1:21" hidden="1" x14ac:dyDescent="0.25">
      <c r="A927" s="53">
        <f>'6aTRaiangProjExample'!B933</f>
        <v>4.1922864817292886</v>
      </c>
      <c r="B927" s="53">
        <f>'6aTRaiangProjExample'!C933</f>
        <v>3.8242223757650953</v>
      </c>
      <c r="C927" s="53">
        <f>'6aTRaiangProjExample'!D933</f>
        <v>5.2364091133565349</v>
      </c>
      <c r="D927" s="53">
        <f>'6aTRaiangProjExample'!E933</f>
        <v>3.7598400316375633</v>
      </c>
      <c r="E927" s="53">
        <f>'6aTRaiangProjExample'!F933</f>
        <v>2.716830635591581</v>
      </c>
      <c r="F927" s="53">
        <f>'6aTRaiangProjExample'!G933</f>
        <v>3.8363556029767318</v>
      </c>
      <c r="G927" s="52">
        <f t="shared" si="182"/>
        <v>9.4286955950858236</v>
      </c>
      <c r="H927" s="51">
        <f t="shared" si="183"/>
        <v>11.788482116343584</v>
      </c>
      <c r="I927" s="50">
        <f t="shared" si="184"/>
        <v>10.377408614333408</v>
      </c>
      <c r="J927" s="6">
        <f t="shared" si="185"/>
        <v>11.788482116343584</v>
      </c>
      <c r="L927" s="7">
        <f t="shared" si="186"/>
        <v>1</v>
      </c>
      <c r="M927" s="7" t="str">
        <f t="shared" si="187"/>
        <v/>
      </c>
      <c r="N927" s="7" t="str">
        <f t="shared" si="188"/>
        <v/>
      </c>
      <c r="O927" s="7">
        <f t="shared" si="189"/>
        <v>1</v>
      </c>
      <c r="P927" s="7" t="str">
        <f t="shared" si="190"/>
        <v/>
      </c>
      <c r="Q927" s="7">
        <f t="shared" si="191"/>
        <v>1</v>
      </c>
      <c r="R927" s="7" t="str">
        <f t="shared" si="192"/>
        <v/>
      </c>
      <c r="S927" s="7">
        <f t="shared" si="193"/>
        <v>1</v>
      </c>
      <c r="T927" s="7" t="str">
        <f t="shared" si="194"/>
        <v/>
      </c>
      <c r="U927" s="7"/>
    </row>
    <row r="928" spans="1:21" hidden="1" x14ac:dyDescent="0.25">
      <c r="A928" s="53">
        <f>'6aTRaiangProjExample'!B934</f>
        <v>4.0459434106904499</v>
      </c>
      <c r="B928" s="53">
        <f>'6aTRaiangProjExample'!C934</f>
        <v>3.4285459686190105</v>
      </c>
      <c r="C928" s="53">
        <f>'6aTRaiangProjExample'!D934</f>
        <v>4.646667052821118</v>
      </c>
      <c r="D928" s="53">
        <f>'6aTRaiangProjExample'!E934</f>
        <v>4.4155388578778778</v>
      </c>
      <c r="E928" s="53">
        <f>'6aTRaiangProjExample'!F934</f>
        <v>1.7913771769617939</v>
      </c>
      <c r="F928" s="53">
        <f>'6aTRaiangProjExample'!G934</f>
        <v>2.9632419147102564</v>
      </c>
      <c r="G928" s="52">
        <f t="shared" si="182"/>
        <v>8.6926104635115671</v>
      </c>
      <c r="H928" s="51">
        <f t="shared" si="183"/>
        <v>11.424724183278585</v>
      </c>
      <c r="I928" s="50">
        <f t="shared" si="184"/>
        <v>8.1831650602910599</v>
      </c>
      <c r="J928" s="6">
        <f t="shared" si="185"/>
        <v>11.424724183278585</v>
      </c>
      <c r="L928" s="7">
        <f t="shared" si="186"/>
        <v>1</v>
      </c>
      <c r="M928" s="7" t="str">
        <f t="shared" si="187"/>
        <v/>
      </c>
      <c r="N928" s="7" t="str">
        <f t="shared" si="188"/>
        <v/>
      </c>
      <c r="O928" s="7">
        <f t="shared" si="189"/>
        <v>1</v>
      </c>
      <c r="P928" s="7" t="str">
        <f t="shared" si="190"/>
        <v/>
      </c>
      <c r="Q928" s="7">
        <f t="shared" si="191"/>
        <v>1</v>
      </c>
      <c r="R928" s="7" t="str">
        <f t="shared" si="192"/>
        <v/>
      </c>
      <c r="S928" s="7">
        <f t="shared" si="193"/>
        <v>1</v>
      </c>
      <c r="T928" s="7" t="str">
        <f t="shared" si="194"/>
        <v/>
      </c>
      <c r="U928" s="7"/>
    </row>
    <row r="929" spans="1:21" hidden="1" x14ac:dyDescent="0.25">
      <c r="A929" s="53">
        <f>'6aTRaiangProjExample'!B935</f>
        <v>3.1708688254209805</v>
      </c>
      <c r="B929" s="53">
        <f>'6aTRaiangProjExample'!C935</f>
        <v>2.0096691729361602</v>
      </c>
      <c r="C929" s="53">
        <f>'6aTRaiangProjExample'!D935</f>
        <v>6.1115593393851784</v>
      </c>
      <c r="D929" s="53">
        <f>'6aTRaiangProjExample'!E935</f>
        <v>4.2206602846198402</v>
      </c>
      <c r="E929" s="53">
        <f>'6aTRaiangProjExample'!F935</f>
        <v>1.8506847501360046</v>
      </c>
      <c r="F929" s="53">
        <f>'6aTRaiangProjExample'!G935</f>
        <v>3.0203203791183486</v>
      </c>
      <c r="G929" s="52">
        <f t="shared" si="182"/>
        <v>9.2824281648061593</v>
      </c>
      <c r="H929" s="51">
        <f t="shared" si="183"/>
        <v>10.41184948915917</v>
      </c>
      <c r="I929" s="50">
        <f t="shared" si="184"/>
        <v>6.8806743021905135</v>
      </c>
      <c r="J929" s="6">
        <f t="shared" si="185"/>
        <v>10.41184948915917</v>
      </c>
      <c r="L929" s="7">
        <f t="shared" si="186"/>
        <v>1</v>
      </c>
      <c r="M929" s="7" t="str">
        <f t="shared" si="187"/>
        <v/>
      </c>
      <c r="N929" s="7" t="str">
        <f t="shared" si="188"/>
        <v/>
      </c>
      <c r="O929" s="7">
        <f t="shared" si="189"/>
        <v>1</v>
      </c>
      <c r="P929" s="7" t="str">
        <f t="shared" si="190"/>
        <v/>
      </c>
      <c r="Q929" s="7">
        <f t="shared" si="191"/>
        <v>1</v>
      </c>
      <c r="R929" s="7" t="str">
        <f t="shared" si="192"/>
        <v/>
      </c>
      <c r="S929" s="7">
        <f t="shared" si="193"/>
        <v>1</v>
      </c>
      <c r="T929" s="7" t="str">
        <f t="shared" si="194"/>
        <v/>
      </c>
      <c r="U929" s="7"/>
    </row>
    <row r="930" spans="1:21" hidden="1" x14ac:dyDescent="0.25">
      <c r="A930" s="53">
        <f>'6aTRaiangProjExample'!B936</f>
        <v>4.4142464734776539</v>
      </c>
      <c r="B930" s="53">
        <f>'6aTRaiangProjExample'!C936</f>
        <v>1.5743996588965192</v>
      </c>
      <c r="C930" s="53">
        <f>'6aTRaiangProjExample'!D936</f>
        <v>6.057834318358843</v>
      </c>
      <c r="D930" s="53">
        <f>'6aTRaiangProjExample'!E936</f>
        <v>3.3659577515214618</v>
      </c>
      <c r="E930" s="53">
        <f>'6aTRaiangProjExample'!F936</f>
        <v>2.7911639138485258</v>
      </c>
      <c r="F930" s="53">
        <f>'6aTRaiangProjExample'!G936</f>
        <v>4.0058894119224897</v>
      </c>
      <c r="G930" s="52">
        <f t="shared" si="182"/>
        <v>10.472080791836497</v>
      </c>
      <c r="H930" s="51">
        <f t="shared" si="183"/>
        <v>11.786093636921606</v>
      </c>
      <c r="I930" s="50">
        <f t="shared" si="184"/>
        <v>8.3714529846675347</v>
      </c>
      <c r="J930" s="6">
        <f t="shared" si="185"/>
        <v>11.786093636921606</v>
      </c>
      <c r="L930" s="7">
        <f t="shared" si="186"/>
        <v>1</v>
      </c>
      <c r="M930" s="7" t="str">
        <f t="shared" si="187"/>
        <v/>
      </c>
      <c r="N930" s="7" t="str">
        <f t="shared" si="188"/>
        <v/>
      </c>
      <c r="O930" s="7">
        <f t="shared" si="189"/>
        <v>1</v>
      </c>
      <c r="P930" s="7" t="str">
        <f t="shared" si="190"/>
        <v/>
      </c>
      <c r="Q930" s="7">
        <f t="shared" si="191"/>
        <v>1</v>
      </c>
      <c r="R930" s="7" t="str">
        <f t="shared" si="192"/>
        <v/>
      </c>
      <c r="S930" s="7">
        <f t="shared" si="193"/>
        <v>1</v>
      </c>
      <c r="T930" s="7" t="str">
        <f t="shared" si="194"/>
        <v/>
      </c>
      <c r="U930" s="7"/>
    </row>
    <row r="931" spans="1:21" hidden="1" x14ac:dyDescent="0.25">
      <c r="A931" s="53">
        <f>'6aTRaiangProjExample'!B937</f>
        <v>3.7849151806806445</v>
      </c>
      <c r="B931" s="53">
        <f>'6aTRaiangProjExample'!C937</f>
        <v>2.11836039456692</v>
      </c>
      <c r="C931" s="53">
        <f>'6aTRaiangProjExample'!D937</f>
        <v>6.0398658077687903</v>
      </c>
      <c r="D931" s="53">
        <f>'6aTRaiangProjExample'!E937</f>
        <v>4.8123422711649422</v>
      </c>
      <c r="E931" s="53">
        <f>'6aTRaiangProjExample'!F937</f>
        <v>2.5519001227091818</v>
      </c>
      <c r="F931" s="53">
        <f>'6aTRaiangProjExample'!G937</f>
        <v>2.7296364487389795</v>
      </c>
      <c r="G931" s="52">
        <f t="shared" si="182"/>
        <v>9.8247809884494348</v>
      </c>
      <c r="H931" s="51">
        <f t="shared" si="183"/>
        <v>11.326893900584565</v>
      </c>
      <c r="I931" s="50">
        <f t="shared" si="184"/>
        <v>7.3998969660150813</v>
      </c>
      <c r="J931" s="6">
        <f t="shared" si="185"/>
        <v>11.326893900584565</v>
      </c>
      <c r="L931" s="7">
        <f t="shared" si="186"/>
        <v>1</v>
      </c>
      <c r="M931" s="7" t="str">
        <f t="shared" si="187"/>
        <v/>
      </c>
      <c r="N931" s="7" t="str">
        <f t="shared" si="188"/>
        <v/>
      </c>
      <c r="O931" s="7">
        <f t="shared" si="189"/>
        <v>1</v>
      </c>
      <c r="P931" s="7" t="str">
        <f t="shared" si="190"/>
        <v/>
      </c>
      <c r="Q931" s="7">
        <f t="shared" si="191"/>
        <v>1</v>
      </c>
      <c r="R931" s="7" t="str">
        <f t="shared" si="192"/>
        <v/>
      </c>
      <c r="S931" s="7">
        <f t="shared" si="193"/>
        <v>1</v>
      </c>
      <c r="T931" s="7" t="str">
        <f t="shared" si="194"/>
        <v/>
      </c>
      <c r="U931" s="7"/>
    </row>
    <row r="932" spans="1:21" hidden="1" x14ac:dyDescent="0.25">
      <c r="A932" s="53">
        <f>'6aTRaiangProjExample'!B938</f>
        <v>3.7940809952574654</v>
      </c>
      <c r="B932" s="53">
        <f>'6aTRaiangProjExample'!C938</f>
        <v>1.8434602666030402</v>
      </c>
      <c r="C932" s="53">
        <f>'6aTRaiangProjExample'!D938</f>
        <v>5.9463007618466541</v>
      </c>
      <c r="D932" s="53">
        <f>'6aTRaiangProjExample'!E938</f>
        <v>4.1190530592432948</v>
      </c>
      <c r="E932" s="53">
        <f>'6aTRaiangProjExample'!F938</f>
        <v>2.7896514515067943</v>
      </c>
      <c r="F932" s="53">
        <f>'6aTRaiangProjExample'!G938</f>
        <v>4.1577023437984986</v>
      </c>
      <c r="G932" s="52">
        <f t="shared" si="182"/>
        <v>9.7403817571041191</v>
      </c>
      <c r="H932" s="51">
        <f t="shared" si="183"/>
        <v>12.07083639829926</v>
      </c>
      <c r="I932" s="50">
        <f t="shared" si="184"/>
        <v>8.7908140619083319</v>
      </c>
      <c r="J932" s="6">
        <f t="shared" si="185"/>
        <v>12.07083639829926</v>
      </c>
      <c r="L932" s="7">
        <f t="shared" si="186"/>
        <v>1</v>
      </c>
      <c r="M932" s="7" t="str">
        <f t="shared" si="187"/>
        <v/>
      </c>
      <c r="N932" s="7" t="str">
        <f t="shared" si="188"/>
        <v/>
      </c>
      <c r="O932" s="7">
        <f t="shared" si="189"/>
        <v>1</v>
      </c>
      <c r="P932" s="7" t="str">
        <f t="shared" si="190"/>
        <v/>
      </c>
      <c r="Q932" s="7">
        <f t="shared" si="191"/>
        <v>1</v>
      </c>
      <c r="R932" s="7" t="str">
        <f t="shared" si="192"/>
        <v/>
      </c>
      <c r="S932" s="7">
        <f t="shared" si="193"/>
        <v>1</v>
      </c>
      <c r="T932" s="7" t="str">
        <f t="shared" si="194"/>
        <v/>
      </c>
      <c r="U932" s="7"/>
    </row>
    <row r="933" spans="1:21" hidden="1" x14ac:dyDescent="0.25">
      <c r="A933" s="53">
        <f>'6aTRaiangProjExample'!B939</f>
        <v>3.4983343410112941</v>
      </c>
      <c r="B933" s="53">
        <f>'6aTRaiangProjExample'!C939</f>
        <v>2.825208268417136</v>
      </c>
      <c r="C933" s="53">
        <f>'6aTRaiangProjExample'!D939</f>
        <v>5.1393554061039453</v>
      </c>
      <c r="D933" s="53">
        <f>'6aTRaiangProjExample'!E939</f>
        <v>4.146554110345269</v>
      </c>
      <c r="E933" s="53">
        <f>'6aTRaiangProjExample'!F939</f>
        <v>1.5156759878343764</v>
      </c>
      <c r="F933" s="53">
        <f>'6aTRaiangProjExample'!G939</f>
        <v>3.6320778095147785</v>
      </c>
      <c r="G933" s="52">
        <f t="shared" si="182"/>
        <v>8.637689747115239</v>
      </c>
      <c r="H933" s="51">
        <f t="shared" si="183"/>
        <v>11.27696626087134</v>
      </c>
      <c r="I933" s="50">
        <f t="shared" si="184"/>
        <v>7.972962065766291</v>
      </c>
      <c r="J933" s="6">
        <f t="shared" si="185"/>
        <v>11.27696626087134</v>
      </c>
      <c r="L933" s="7">
        <f t="shared" si="186"/>
        <v>1</v>
      </c>
      <c r="M933" s="7" t="str">
        <f t="shared" si="187"/>
        <v/>
      </c>
      <c r="N933" s="7" t="str">
        <f t="shared" si="188"/>
        <v/>
      </c>
      <c r="O933" s="7">
        <f t="shared" si="189"/>
        <v>1</v>
      </c>
      <c r="P933" s="7" t="str">
        <f t="shared" si="190"/>
        <v/>
      </c>
      <c r="Q933" s="7">
        <f t="shared" si="191"/>
        <v>1</v>
      </c>
      <c r="R933" s="7" t="str">
        <f t="shared" si="192"/>
        <v/>
      </c>
      <c r="S933" s="7">
        <f t="shared" si="193"/>
        <v>1</v>
      </c>
      <c r="T933" s="7" t="str">
        <f t="shared" si="194"/>
        <v/>
      </c>
      <c r="U933" s="7"/>
    </row>
    <row r="934" spans="1:21" hidden="1" x14ac:dyDescent="0.25">
      <c r="A934" s="53">
        <f>'6aTRaiangProjExample'!B940</f>
        <v>4.1742399046096361</v>
      </c>
      <c r="B934" s="53">
        <f>'6aTRaiangProjExample'!C940</f>
        <v>3.0701717821567236</v>
      </c>
      <c r="C934" s="53">
        <f>'6aTRaiangProjExample'!D940</f>
        <v>6.2005392125270866</v>
      </c>
      <c r="D934" s="53">
        <f>'6aTRaiangProjExample'!E940</f>
        <v>4.6253766645631611</v>
      </c>
      <c r="E934" s="53">
        <f>'6aTRaiangProjExample'!F940</f>
        <v>2.9732072463489359</v>
      </c>
      <c r="F934" s="53">
        <f>'6aTRaiangProjExample'!G940</f>
        <v>2.9189555191694327</v>
      </c>
      <c r="G934" s="52">
        <f t="shared" si="182"/>
        <v>10.374779117136722</v>
      </c>
      <c r="H934" s="51">
        <f t="shared" si="183"/>
        <v>11.718572088342231</v>
      </c>
      <c r="I934" s="50">
        <f t="shared" si="184"/>
        <v>8.9623345476750931</v>
      </c>
      <c r="J934" s="6">
        <f t="shared" si="185"/>
        <v>11.718572088342231</v>
      </c>
      <c r="L934" s="7">
        <f t="shared" si="186"/>
        <v>1</v>
      </c>
      <c r="M934" s="7" t="str">
        <f t="shared" si="187"/>
        <v/>
      </c>
      <c r="N934" s="7" t="str">
        <f t="shared" si="188"/>
        <v/>
      </c>
      <c r="O934" s="7">
        <f t="shared" si="189"/>
        <v>1</v>
      </c>
      <c r="P934" s="7" t="str">
        <f t="shared" si="190"/>
        <v/>
      </c>
      <c r="Q934" s="7">
        <f t="shared" si="191"/>
        <v>1</v>
      </c>
      <c r="R934" s="7" t="str">
        <f t="shared" si="192"/>
        <v/>
      </c>
      <c r="S934" s="7">
        <f t="shared" si="193"/>
        <v>1</v>
      </c>
      <c r="T934" s="7" t="str">
        <f t="shared" si="194"/>
        <v/>
      </c>
      <c r="U934" s="7"/>
    </row>
    <row r="935" spans="1:21" hidden="1" x14ac:dyDescent="0.25">
      <c r="A935" s="53">
        <f>'6aTRaiangProjExample'!B941</f>
        <v>5.1229595745407899</v>
      </c>
      <c r="B935" s="53">
        <f>'6aTRaiangProjExample'!C941</f>
        <v>3.9816697532183953</v>
      </c>
      <c r="C935" s="53">
        <f>'6aTRaiangProjExample'!D941</f>
        <v>6.4399884571945787</v>
      </c>
      <c r="D935" s="53">
        <f>'6aTRaiangProjExample'!E941</f>
        <v>3.1841592530982425</v>
      </c>
      <c r="E935" s="53">
        <f>'6aTRaiangProjExample'!F941</f>
        <v>3.3248764049203561</v>
      </c>
      <c r="F935" s="53">
        <f>'6aTRaiangProjExample'!G941</f>
        <v>3.0218176329937538</v>
      </c>
      <c r="G935" s="52">
        <f t="shared" si="182"/>
        <v>11.562948031735369</v>
      </c>
      <c r="H935" s="51">
        <f t="shared" si="183"/>
        <v>11.328936460632786</v>
      </c>
      <c r="I935" s="50">
        <f t="shared" si="184"/>
        <v>10.328363791132505</v>
      </c>
      <c r="J935" s="6">
        <f t="shared" si="185"/>
        <v>11.562948031735369</v>
      </c>
      <c r="L935" s="7">
        <f t="shared" si="186"/>
        <v>1</v>
      </c>
      <c r="M935" s="7" t="str">
        <f t="shared" si="187"/>
        <v/>
      </c>
      <c r="N935" s="7">
        <f t="shared" si="188"/>
        <v>1</v>
      </c>
      <c r="O935" s="7" t="str">
        <f t="shared" si="189"/>
        <v/>
      </c>
      <c r="P935" s="7" t="str">
        <f t="shared" si="190"/>
        <v/>
      </c>
      <c r="Q935" s="7" t="str">
        <f t="shared" si="191"/>
        <v/>
      </c>
      <c r="R935" s="7">
        <f t="shared" si="192"/>
        <v>1</v>
      </c>
      <c r="S935" s="7" t="str">
        <f t="shared" si="193"/>
        <v/>
      </c>
      <c r="T935" s="7" t="str">
        <f t="shared" si="194"/>
        <v/>
      </c>
      <c r="U935" s="7"/>
    </row>
    <row r="936" spans="1:21" hidden="1" x14ac:dyDescent="0.25">
      <c r="A936" s="53">
        <f>'6aTRaiangProjExample'!B942</f>
        <v>3.5065336839157761</v>
      </c>
      <c r="B936" s="53">
        <f>'6aTRaiangProjExample'!C942</f>
        <v>2.8674879622140272</v>
      </c>
      <c r="C936" s="53">
        <f>'6aTRaiangProjExample'!D942</f>
        <v>5.3607983073308718</v>
      </c>
      <c r="D936" s="53">
        <f>'6aTRaiangProjExample'!E942</f>
        <v>3.7214055199185543</v>
      </c>
      <c r="E936" s="53">
        <f>'6aTRaiangProjExample'!F942</f>
        <v>2.5623635669058542</v>
      </c>
      <c r="F936" s="53">
        <f>'6aTRaiangProjExample'!G942</f>
        <v>3.1099738287231773</v>
      </c>
      <c r="G936" s="52">
        <f t="shared" si="182"/>
        <v>8.8673319912466475</v>
      </c>
      <c r="H936" s="51">
        <f t="shared" si="183"/>
        <v>10.337913032557507</v>
      </c>
      <c r="I936" s="50">
        <f t="shared" si="184"/>
        <v>8.5398253578430587</v>
      </c>
      <c r="J936" s="6">
        <f t="shared" si="185"/>
        <v>10.337913032557507</v>
      </c>
      <c r="L936" s="7">
        <f t="shared" si="186"/>
        <v>1</v>
      </c>
      <c r="M936" s="7" t="str">
        <f t="shared" si="187"/>
        <v/>
      </c>
      <c r="N936" s="7" t="str">
        <f t="shared" si="188"/>
        <v/>
      </c>
      <c r="O936" s="7">
        <f t="shared" si="189"/>
        <v>1</v>
      </c>
      <c r="P936" s="7" t="str">
        <f t="shared" si="190"/>
        <v/>
      </c>
      <c r="Q936" s="7">
        <f t="shared" si="191"/>
        <v>1</v>
      </c>
      <c r="R936" s="7" t="str">
        <f t="shared" si="192"/>
        <v/>
      </c>
      <c r="S936" s="7">
        <f t="shared" si="193"/>
        <v>1</v>
      </c>
      <c r="T936" s="7" t="str">
        <f t="shared" si="194"/>
        <v/>
      </c>
      <c r="U936" s="7"/>
    </row>
    <row r="937" spans="1:21" hidden="1" x14ac:dyDescent="0.25">
      <c r="A937" s="53">
        <f>'6aTRaiangProjExample'!B943</f>
        <v>4.6466267905644472</v>
      </c>
      <c r="B937" s="53">
        <f>'6aTRaiangProjExample'!C943</f>
        <v>4.1445900548616166</v>
      </c>
      <c r="C937" s="53">
        <f>'6aTRaiangProjExample'!D943</f>
        <v>6.5093049027170427</v>
      </c>
      <c r="D937" s="53">
        <f>'6aTRaiangProjExample'!E943</f>
        <v>3.5888691547985432</v>
      </c>
      <c r="E937" s="53">
        <f>'6aTRaiangProjExample'!F943</f>
        <v>2.1593195864713017</v>
      </c>
      <c r="F937" s="53">
        <f>'6aTRaiangProjExample'!G943</f>
        <v>3.613221744467626</v>
      </c>
      <c r="G937" s="52">
        <f t="shared" si="182"/>
        <v>11.15593169328149</v>
      </c>
      <c r="H937" s="51">
        <f t="shared" si="183"/>
        <v>11.848717689830616</v>
      </c>
      <c r="I937" s="50">
        <f t="shared" si="184"/>
        <v>9.9171313858005448</v>
      </c>
      <c r="J937" s="6">
        <f t="shared" si="185"/>
        <v>11.848717689830616</v>
      </c>
      <c r="L937" s="7">
        <f t="shared" si="186"/>
        <v>1</v>
      </c>
      <c r="M937" s="7" t="str">
        <f t="shared" si="187"/>
        <v/>
      </c>
      <c r="N937" s="7" t="str">
        <f t="shared" si="188"/>
        <v/>
      </c>
      <c r="O937" s="7">
        <f t="shared" si="189"/>
        <v>1</v>
      </c>
      <c r="P937" s="7" t="str">
        <f t="shared" si="190"/>
        <v/>
      </c>
      <c r="Q937" s="7">
        <f t="shared" si="191"/>
        <v>1</v>
      </c>
      <c r="R937" s="7" t="str">
        <f t="shared" si="192"/>
        <v/>
      </c>
      <c r="S937" s="7">
        <f t="shared" si="193"/>
        <v>1</v>
      </c>
      <c r="T937" s="7" t="str">
        <f t="shared" si="194"/>
        <v/>
      </c>
      <c r="U937" s="7"/>
    </row>
    <row r="938" spans="1:21" hidden="1" x14ac:dyDescent="0.25">
      <c r="A938" s="53">
        <f>'6aTRaiangProjExample'!B944</f>
        <v>4.0468643794420078</v>
      </c>
      <c r="B938" s="53">
        <f>'6aTRaiangProjExample'!C944</f>
        <v>4.7859581720442623</v>
      </c>
      <c r="C938" s="53">
        <f>'6aTRaiangProjExample'!D944</f>
        <v>4.5058650552199193</v>
      </c>
      <c r="D938" s="53">
        <f>'6aTRaiangProjExample'!E944</f>
        <v>3.6560443418689652</v>
      </c>
      <c r="E938" s="53">
        <f>'6aTRaiangProjExample'!F944</f>
        <v>2.9110362150890889</v>
      </c>
      <c r="F938" s="53">
        <f>'6aTRaiangProjExample'!G944</f>
        <v>3.3581226804898332</v>
      </c>
      <c r="G938" s="52">
        <f t="shared" si="182"/>
        <v>8.5527294346619271</v>
      </c>
      <c r="H938" s="51">
        <f t="shared" si="183"/>
        <v>11.061031401800806</v>
      </c>
      <c r="I938" s="50">
        <f t="shared" si="184"/>
        <v>11.055117067623184</v>
      </c>
      <c r="J938" s="6">
        <f t="shared" si="185"/>
        <v>11.061031401800806</v>
      </c>
      <c r="L938" s="7">
        <f t="shared" si="186"/>
        <v>1</v>
      </c>
      <c r="M938" s="7" t="str">
        <f t="shared" si="187"/>
        <v/>
      </c>
      <c r="N938" s="7" t="str">
        <f t="shared" si="188"/>
        <v/>
      </c>
      <c r="O938" s="7">
        <f t="shared" si="189"/>
        <v>1</v>
      </c>
      <c r="P938" s="7" t="str">
        <f t="shared" si="190"/>
        <v/>
      </c>
      <c r="Q938" s="7">
        <f t="shared" si="191"/>
        <v>1</v>
      </c>
      <c r="R938" s="7" t="str">
        <f t="shared" si="192"/>
        <v/>
      </c>
      <c r="S938" s="7">
        <f t="shared" si="193"/>
        <v>1</v>
      </c>
      <c r="T938" s="7" t="str">
        <f t="shared" si="194"/>
        <v/>
      </c>
      <c r="U938" s="7"/>
    </row>
    <row r="939" spans="1:21" hidden="1" x14ac:dyDescent="0.25">
      <c r="A939" s="53">
        <f>'6aTRaiangProjExample'!B945</f>
        <v>4.1426873582646202</v>
      </c>
      <c r="B939" s="53">
        <f>'6aTRaiangProjExample'!C945</f>
        <v>1.4917170271991371</v>
      </c>
      <c r="C939" s="53">
        <f>'6aTRaiangProjExample'!D945</f>
        <v>5.4792638596089942</v>
      </c>
      <c r="D939" s="53">
        <f>'6aTRaiangProjExample'!E945</f>
        <v>4.1286875189257692</v>
      </c>
      <c r="E939" s="53">
        <f>'6aTRaiangProjExample'!F945</f>
        <v>2.6365059482504991</v>
      </c>
      <c r="F939" s="53">
        <f>'6aTRaiangProjExample'!G945</f>
        <v>4.6015769806814939</v>
      </c>
      <c r="G939" s="52">
        <f t="shared" si="182"/>
        <v>9.6219512178736153</v>
      </c>
      <c r="H939" s="51">
        <f t="shared" si="183"/>
        <v>12.872951857871882</v>
      </c>
      <c r="I939" s="50">
        <f t="shared" si="184"/>
        <v>8.7297999561311315</v>
      </c>
      <c r="J939" s="6">
        <f t="shared" si="185"/>
        <v>12.872951857871882</v>
      </c>
      <c r="L939" s="7">
        <f t="shared" si="186"/>
        <v>1</v>
      </c>
      <c r="M939" s="7" t="str">
        <f t="shared" si="187"/>
        <v/>
      </c>
      <c r="N939" s="7" t="str">
        <f t="shared" si="188"/>
        <v/>
      </c>
      <c r="O939" s="7">
        <f t="shared" si="189"/>
        <v>1</v>
      </c>
      <c r="P939" s="7" t="str">
        <f t="shared" si="190"/>
        <v/>
      </c>
      <c r="Q939" s="7">
        <f t="shared" si="191"/>
        <v>1</v>
      </c>
      <c r="R939" s="7" t="str">
        <f t="shared" si="192"/>
        <v/>
      </c>
      <c r="S939" s="7">
        <f t="shared" si="193"/>
        <v>1</v>
      </c>
      <c r="T939" s="7" t="str">
        <f t="shared" si="194"/>
        <v/>
      </c>
      <c r="U939" s="7"/>
    </row>
    <row r="940" spans="1:21" hidden="1" x14ac:dyDescent="0.25">
      <c r="A940" s="53">
        <f>'6aTRaiangProjExample'!B946</f>
        <v>3.7494967268525143</v>
      </c>
      <c r="B940" s="53">
        <f>'6aTRaiangProjExample'!C946</f>
        <v>3.0604929327190935</v>
      </c>
      <c r="C940" s="53">
        <f>'6aTRaiangProjExample'!D946</f>
        <v>6.8278957884572877</v>
      </c>
      <c r="D940" s="53">
        <f>'6aTRaiangProjExample'!E946</f>
        <v>3.6529731320570882</v>
      </c>
      <c r="E940" s="53">
        <f>'6aTRaiangProjExample'!F946</f>
        <v>1.9562870482876886</v>
      </c>
      <c r="F940" s="53">
        <f>'6aTRaiangProjExample'!G946</f>
        <v>3.0483665833095168</v>
      </c>
      <c r="G940" s="52">
        <f t="shared" si="182"/>
        <v>10.577392515309802</v>
      </c>
      <c r="H940" s="51">
        <f t="shared" si="183"/>
        <v>10.450836442219121</v>
      </c>
      <c r="I940" s="50">
        <f t="shared" si="184"/>
        <v>8.0651465643162989</v>
      </c>
      <c r="J940" s="6">
        <f t="shared" si="185"/>
        <v>10.577392515309802</v>
      </c>
      <c r="L940" s="7">
        <f t="shared" si="186"/>
        <v>1</v>
      </c>
      <c r="M940" s="7" t="str">
        <f t="shared" si="187"/>
        <v/>
      </c>
      <c r="N940" s="7">
        <f t="shared" si="188"/>
        <v>1</v>
      </c>
      <c r="O940" s="7" t="str">
        <f t="shared" si="189"/>
        <v/>
      </c>
      <c r="P940" s="7" t="str">
        <f t="shared" si="190"/>
        <v/>
      </c>
      <c r="Q940" s="7" t="str">
        <f t="shared" si="191"/>
        <v/>
      </c>
      <c r="R940" s="7">
        <f t="shared" si="192"/>
        <v>1</v>
      </c>
      <c r="S940" s="7" t="str">
        <f t="shared" si="193"/>
        <v/>
      </c>
      <c r="T940" s="7" t="str">
        <f t="shared" si="194"/>
        <v/>
      </c>
      <c r="U940" s="7"/>
    </row>
    <row r="941" spans="1:21" hidden="1" x14ac:dyDescent="0.25">
      <c r="A941" s="53">
        <f>'6aTRaiangProjExample'!B947</f>
        <v>3.3998669267640329</v>
      </c>
      <c r="B941" s="53">
        <f>'6aTRaiangProjExample'!C947</f>
        <v>2.0905283343581615</v>
      </c>
      <c r="C941" s="53">
        <f>'6aTRaiangProjExample'!D947</f>
        <v>6.1467281131936602</v>
      </c>
      <c r="D941" s="53">
        <f>'6aTRaiangProjExample'!E947</f>
        <v>4.8726645365295926</v>
      </c>
      <c r="E941" s="53">
        <f>'6aTRaiangProjExample'!F947</f>
        <v>3.4190935906519955</v>
      </c>
      <c r="F941" s="53">
        <f>'6aTRaiangProjExample'!G947</f>
        <v>3.1887986981339242</v>
      </c>
      <c r="G941" s="52">
        <f t="shared" si="182"/>
        <v>9.546595039957694</v>
      </c>
      <c r="H941" s="51">
        <f t="shared" si="183"/>
        <v>11.461330161427549</v>
      </c>
      <c r="I941" s="50">
        <f t="shared" si="184"/>
        <v>8.6984206231440808</v>
      </c>
      <c r="J941" s="6">
        <f t="shared" si="185"/>
        <v>11.461330161427549</v>
      </c>
      <c r="L941" s="7">
        <f t="shared" si="186"/>
        <v>1</v>
      </c>
      <c r="M941" s="7" t="str">
        <f t="shared" si="187"/>
        <v/>
      </c>
      <c r="N941" s="7" t="str">
        <f t="shared" si="188"/>
        <v/>
      </c>
      <c r="O941" s="7">
        <f t="shared" si="189"/>
        <v>1</v>
      </c>
      <c r="P941" s="7" t="str">
        <f t="shared" si="190"/>
        <v/>
      </c>
      <c r="Q941" s="7">
        <f t="shared" si="191"/>
        <v>1</v>
      </c>
      <c r="R941" s="7" t="str">
        <f t="shared" si="192"/>
        <v/>
      </c>
      <c r="S941" s="7">
        <f t="shared" si="193"/>
        <v>1</v>
      </c>
      <c r="T941" s="7" t="str">
        <f t="shared" si="194"/>
        <v/>
      </c>
      <c r="U941" s="7"/>
    </row>
    <row r="942" spans="1:21" hidden="1" x14ac:dyDescent="0.25">
      <c r="A942" s="53">
        <f>'6aTRaiangProjExample'!B948</f>
        <v>4.6822083700203709</v>
      </c>
      <c r="B942" s="53">
        <f>'6aTRaiangProjExample'!C948</f>
        <v>3.2576291432943947</v>
      </c>
      <c r="C942" s="53">
        <f>'6aTRaiangProjExample'!D948</f>
        <v>4.4688177529769524</v>
      </c>
      <c r="D942" s="53">
        <f>'6aTRaiangProjExample'!E948</f>
        <v>4.9068648371297749</v>
      </c>
      <c r="E942" s="53">
        <f>'6aTRaiangProjExample'!F948</f>
        <v>1.9824977138559623</v>
      </c>
      <c r="F942" s="53">
        <f>'6aTRaiangProjExample'!G948</f>
        <v>4.0345419578532695</v>
      </c>
      <c r="G942" s="52">
        <f t="shared" si="182"/>
        <v>9.1510261229973224</v>
      </c>
      <c r="H942" s="51">
        <f t="shared" si="183"/>
        <v>13.623615165003416</v>
      </c>
      <c r="I942" s="50">
        <f t="shared" si="184"/>
        <v>9.2746688150036256</v>
      </c>
      <c r="J942" s="6">
        <f t="shared" si="185"/>
        <v>13.623615165003416</v>
      </c>
      <c r="L942" s="7">
        <f t="shared" si="186"/>
        <v>1</v>
      </c>
      <c r="M942" s="7" t="str">
        <f t="shared" si="187"/>
        <v/>
      </c>
      <c r="N942" s="7" t="str">
        <f t="shared" si="188"/>
        <v/>
      </c>
      <c r="O942" s="7">
        <f t="shared" si="189"/>
        <v>1</v>
      </c>
      <c r="P942" s="7" t="str">
        <f t="shared" si="190"/>
        <v/>
      </c>
      <c r="Q942" s="7">
        <f t="shared" si="191"/>
        <v>1</v>
      </c>
      <c r="R942" s="7" t="str">
        <f t="shared" si="192"/>
        <v/>
      </c>
      <c r="S942" s="7">
        <f t="shared" si="193"/>
        <v>1</v>
      </c>
      <c r="T942" s="7" t="str">
        <f t="shared" si="194"/>
        <v/>
      </c>
      <c r="U942" s="7"/>
    </row>
    <row r="943" spans="1:21" hidden="1" x14ac:dyDescent="0.25">
      <c r="A943" s="53">
        <f>'6aTRaiangProjExample'!B949</f>
        <v>3.9966432566856769</v>
      </c>
      <c r="B943" s="53">
        <f>'6aTRaiangProjExample'!C949</f>
        <v>3.4698218368036002</v>
      </c>
      <c r="C943" s="53">
        <f>'6aTRaiangProjExample'!D949</f>
        <v>6.2799222027769579</v>
      </c>
      <c r="D943" s="53">
        <f>'6aTRaiangProjExample'!E949</f>
        <v>4.0151671834099512</v>
      </c>
      <c r="E943" s="53">
        <f>'6aTRaiangProjExample'!F949</f>
        <v>2.3675400537153433</v>
      </c>
      <c r="F943" s="53">
        <f>'6aTRaiangProjExample'!G949</f>
        <v>2.8869229536892442</v>
      </c>
      <c r="G943" s="52">
        <f t="shared" si="182"/>
        <v>10.276565459462635</v>
      </c>
      <c r="H943" s="51">
        <f t="shared" si="183"/>
        <v>10.898733393784873</v>
      </c>
      <c r="I943" s="50">
        <f t="shared" si="184"/>
        <v>8.7242848442081886</v>
      </c>
      <c r="J943" s="6">
        <f t="shared" si="185"/>
        <v>10.898733393784873</v>
      </c>
      <c r="L943" s="7">
        <f t="shared" si="186"/>
        <v>1</v>
      </c>
      <c r="M943" s="7" t="str">
        <f t="shared" si="187"/>
        <v/>
      </c>
      <c r="N943" s="7" t="str">
        <f t="shared" si="188"/>
        <v/>
      </c>
      <c r="O943" s="7">
        <f t="shared" si="189"/>
        <v>1</v>
      </c>
      <c r="P943" s="7" t="str">
        <f t="shared" si="190"/>
        <v/>
      </c>
      <c r="Q943" s="7">
        <f t="shared" si="191"/>
        <v>1</v>
      </c>
      <c r="R943" s="7" t="str">
        <f t="shared" si="192"/>
        <v/>
      </c>
      <c r="S943" s="7">
        <f t="shared" si="193"/>
        <v>1</v>
      </c>
      <c r="T943" s="7" t="str">
        <f t="shared" si="194"/>
        <v/>
      </c>
      <c r="U943" s="7"/>
    </row>
    <row r="944" spans="1:21" hidden="1" x14ac:dyDescent="0.25">
      <c r="A944" s="53">
        <f>'6aTRaiangProjExample'!B950</f>
        <v>5.1707187316174359</v>
      </c>
      <c r="B944" s="53">
        <f>'6aTRaiangProjExample'!C950</f>
        <v>3.2851000239893571</v>
      </c>
      <c r="C944" s="53">
        <f>'6aTRaiangProjExample'!D950</f>
        <v>6.0695137418883931</v>
      </c>
      <c r="D944" s="53">
        <f>'6aTRaiangProjExample'!E950</f>
        <v>3.3649150343320438</v>
      </c>
      <c r="E944" s="53">
        <f>'6aTRaiangProjExample'!F950</f>
        <v>1.5851293779113647</v>
      </c>
      <c r="F944" s="53">
        <f>'6aTRaiangProjExample'!G950</f>
        <v>3.4236106897184397</v>
      </c>
      <c r="G944" s="52">
        <f t="shared" si="182"/>
        <v>11.240232473505829</v>
      </c>
      <c r="H944" s="51">
        <f t="shared" si="183"/>
        <v>11.959244455667921</v>
      </c>
      <c r="I944" s="50">
        <f t="shared" si="184"/>
        <v>8.2938400916191615</v>
      </c>
      <c r="J944" s="6">
        <f t="shared" si="185"/>
        <v>11.959244455667921</v>
      </c>
      <c r="L944" s="7">
        <f t="shared" si="186"/>
        <v>1</v>
      </c>
      <c r="M944" s="7" t="str">
        <f t="shared" si="187"/>
        <v/>
      </c>
      <c r="N944" s="7" t="str">
        <f t="shared" si="188"/>
        <v/>
      </c>
      <c r="O944" s="7">
        <f t="shared" si="189"/>
        <v>1</v>
      </c>
      <c r="P944" s="7" t="str">
        <f t="shared" si="190"/>
        <v/>
      </c>
      <c r="Q944" s="7">
        <f t="shared" si="191"/>
        <v>1</v>
      </c>
      <c r="R944" s="7" t="str">
        <f t="shared" si="192"/>
        <v/>
      </c>
      <c r="S944" s="7">
        <f t="shared" si="193"/>
        <v>1</v>
      </c>
      <c r="T944" s="7" t="str">
        <f t="shared" si="194"/>
        <v/>
      </c>
      <c r="U944" s="7"/>
    </row>
    <row r="945" spans="1:21" hidden="1" x14ac:dyDescent="0.25">
      <c r="A945" s="53">
        <f>'6aTRaiangProjExample'!B951</f>
        <v>4.2216765412909583</v>
      </c>
      <c r="B945" s="53">
        <f>'6aTRaiangProjExample'!C951</f>
        <v>3.8361282673618673</v>
      </c>
      <c r="C945" s="53">
        <f>'6aTRaiangProjExample'!D951</f>
        <v>5.4783210448032955</v>
      </c>
      <c r="D945" s="53">
        <f>'6aTRaiangProjExample'!E951</f>
        <v>4.525768701512968</v>
      </c>
      <c r="E945" s="53">
        <f>'6aTRaiangProjExample'!F951</f>
        <v>2.8118788163252431</v>
      </c>
      <c r="F945" s="53">
        <f>'6aTRaiangProjExample'!G951</f>
        <v>3.3667935794440496</v>
      </c>
      <c r="G945" s="52">
        <f t="shared" si="182"/>
        <v>9.6999975860942538</v>
      </c>
      <c r="H945" s="51">
        <f t="shared" si="183"/>
        <v>12.114238822247977</v>
      </c>
      <c r="I945" s="50">
        <f t="shared" si="184"/>
        <v>10.01480066313116</v>
      </c>
      <c r="J945" s="6">
        <f t="shared" si="185"/>
        <v>12.114238822247977</v>
      </c>
      <c r="L945" s="7">
        <f t="shared" si="186"/>
        <v>1</v>
      </c>
      <c r="M945" s="7" t="str">
        <f t="shared" si="187"/>
        <v/>
      </c>
      <c r="N945" s="7" t="str">
        <f t="shared" si="188"/>
        <v/>
      </c>
      <c r="O945" s="7">
        <f t="shared" si="189"/>
        <v>1</v>
      </c>
      <c r="P945" s="7" t="str">
        <f t="shared" si="190"/>
        <v/>
      </c>
      <c r="Q945" s="7">
        <f t="shared" si="191"/>
        <v>1</v>
      </c>
      <c r="R945" s="7" t="str">
        <f t="shared" si="192"/>
        <v/>
      </c>
      <c r="S945" s="7">
        <f t="shared" si="193"/>
        <v>1</v>
      </c>
      <c r="T945" s="7" t="str">
        <f t="shared" si="194"/>
        <v/>
      </c>
      <c r="U945" s="7"/>
    </row>
    <row r="946" spans="1:21" hidden="1" x14ac:dyDescent="0.25">
      <c r="A946" s="53">
        <f>'6aTRaiangProjExample'!B952</f>
        <v>3.8996492745819133</v>
      </c>
      <c r="B946" s="53">
        <f>'6aTRaiangProjExample'!C952</f>
        <v>1.9009029400409261</v>
      </c>
      <c r="C946" s="53">
        <f>'6aTRaiangProjExample'!D952</f>
        <v>4.6069025551743286</v>
      </c>
      <c r="D946" s="53">
        <f>'6aTRaiangProjExample'!E952</f>
        <v>4.6755596795085612</v>
      </c>
      <c r="E946" s="53">
        <f>'6aTRaiangProjExample'!F952</f>
        <v>2.4231209891695373</v>
      </c>
      <c r="F946" s="53">
        <f>'6aTRaiangProjExample'!G952</f>
        <v>4.4773218264285202</v>
      </c>
      <c r="G946" s="52">
        <f t="shared" si="182"/>
        <v>8.5065518297562424</v>
      </c>
      <c r="H946" s="51">
        <f t="shared" si="183"/>
        <v>13.052530780518994</v>
      </c>
      <c r="I946" s="50">
        <f t="shared" si="184"/>
        <v>8.8013457556389838</v>
      </c>
      <c r="J946" s="6">
        <f t="shared" si="185"/>
        <v>13.052530780518994</v>
      </c>
      <c r="L946" s="7">
        <f t="shared" si="186"/>
        <v>1</v>
      </c>
      <c r="M946" s="7" t="str">
        <f t="shared" si="187"/>
        <v/>
      </c>
      <c r="N946" s="7" t="str">
        <f t="shared" si="188"/>
        <v/>
      </c>
      <c r="O946" s="7">
        <f t="shared" si="189"/>
        <v>1</v>
      </c>
      <c r="P946" s="7" t="str">
        <f t="shared" si="190"/>
        <v/>
      </c>
      <c r="Q946" s="7">
        <f t="shared" si="191"/>
        <v>1</v>
      </c>
      <c r="R946" s="7" t="str">
        <f t="shared" si="192"/>
        <v/>
      </c>
      <c r="S946" s="7">
        <f t="shared" si="193"/>
        <v>1</v>
      </c>
      <c r="T946" s="7" t="str">
        <f t="shared" si="194"/>
        <v/>
      </c>
      <c r="U946" s="7"/>
    </row>
    <row r="947" spans="1:21" hidden="1" x14ac:dyDescent="0.25">
      <c r="A947" s="53">
        <f>'6aTRaiangProjExample'!B953</f>
        <v>5.1811145612022669</v>
      </c>
      <c r="B947" s="53">
        <f>'6aTRaiangProjExample'!C953</f>
        <v>3.799146821920945</v>
      </c>
      <c r="C947" s="53">
        <f>'6aTRaiangProjExample'!D953</f>
        <v>4.8085627542796354</v>
      </c>
      <c r="D947" s="53">
        <f>'6aTRaiangProjExample'!E953</f>
        <v>3.5426829416292329</v>
      </c>
      <c r="E947" s="53">
        <f>'6aTRaiangProjExample'!F953</f>
        <v>2.8461072190846073</v>
      </c>
      <c r="F947" s="53">
        <f>'6aTRaiangProjExample'!G953</f>
        <v>3.3741857609121335</v>
      </c>
      <c r="G947" s="52">
        <f t="shared" si="182"/>
        <v>9.9896773154819023</v>
      </c>
      <c r="H947" s="51">
        <f t="shared" si="183"/>
        <v>12.097983263743634</v>
      </c>
      <c r="I947" s="50">
        <f t="shared" si="184"/>
        <v>10.019439801917686</v>
      </c>
      <c r="J947" s="6">
        <f t="shared" si="185"/>
        <v>12.097983263743634</v>
      </c>
      <c r="L947" s="7">
        <f t="shared" si="186"/>
        <v>1</v>
      </c>
      <c r="M947" s="7" t="str">
        <f t="shared" si="187"/>
        <v/>
      </c>
      <c r="N947" s="7" t="str">
        <f t="shared" si="188"/>
        <v/>
      </c>
      <c r="O947" s="7">
        <f t="shared" si="189"/>
        <v>1</v>
      </c>
      <c r="P947" s="7" t="str">
        <f t="shared" si="190"/>
        <v/>
      </c>
      <c r="Q947" s="7">
        <f t="shared" si="191"/>
        <v>1</v>
      </c>
      <c r="R947" s="7" t="str">
        <f t="shared" si="192"/>
        <v/>
      </c>
      <c r="S947" s="7">
        <f t="shared" si="193"/>
        <v>1</v>
      </c>
      <c r="T947" s="7" t="str">
        <f t="shared" si="194"/>
        <v/>
      </c>
      <c r="U947" s="7"/>
    </row>
    <row r="948" spans="1:21" hidden="1" x14ac:dyDescent="0.25">
      <c r="A948" s="53">
        <f>'6aTRaiangProjExample'!B954</f>
        <v>5.57618803391364</v>
      </c>
      <c r="B948" s="53">
        <f>'6aTRaiangProjExample'!C954</f>
        <v>2.3125739150570426</v>
      </c>
      <c r="C948" s="53">
        <f>'6aTRaiangProjExample'!D954</f>
        <v>6.3577444628450186</v>
      </c>
      <c r="D948" s="53">
        <f>'6aTRaiangProjExample'!E954</f>
        <v>3.2459730610068576</v>
      </c>
      <c r="E948" s="53">
        <f>'6aTRaiangProjExample'!F954</f>
        <v>2.7549437197377653</v>
      </c>
      <c r="F948" s="53">
        <f>'6aTRaiangProjExample'!G954</f>
        <v>2.2867609883632412</v>
      </c>
      <c r="G948" s="52">
        <f t="shared" si="182"/>
        <v>11.933932496758658</v>
      </c>
      <c r="H948" s="51">
        <f t="shared" si="183"/>
        <v>11.108922083283739</v>
      </c>
      <c r="I948" s="50">
        <f t="shared" si="184"/>
        <v>7.3542786231580486</v>
      </c>
      <c r="J948" s="6">
        <f t="shared" si="185"/>
        <v>11.933932496758658</v>
      </c>
      <c r="L948" s="7">
        <f t="shared" si="186"/>
        <v>1</v>
      </c>
      <c r="M948" s="7" t="str">
        <f t="shared" si="187"/>
        <v/>
      </c>
      <c r="N948" s="7">
        <f t="shared" si="188"/>
        <v>1</v>
      </c>
      <c r="O948" s="7" t="str">
        <f t="shared" si="189"/>
        <v/>
      </c>
      <c r="P948" s="7" t="str">
        <f t="shared" si="190"/>
        <v/>
      </c>
      <c r="Q948" s="7" t="str">
        <f t="shared" si="191"/>
        <v/>
      </c>
      <c r="R948" s="7">
        <f t="shared" si="192"/>
        <v>1</v>
      </c>
      <c r="S948" s="7" t="str">
        <f t="shared" si="193"/>
        <v/>
      </c>
      <c r="T948" s="7" t="str">
        <f t="shared" si="194"/>
        <v/>
      </c>
      <c r="U948" s="7"/>
    </row>
    <row r="949" spans="1:21" hidden="1" x14ac:dyDescent="0.25">
      <c r="A949" s="53">
        <f>'6aTRaiangProjExample'!B955</f>
        <v>4.2044052819873681</v>
      </c>
      <c r="B949" s="53">
        <f>'6aTRaiangProjExample'!C955</f>
        <v>1.4429557190029487</v>
      </c>
      <c r="C949" s="53">
        <f>'6aTRaiangProjExample'!D955</f>
        <v>6.0075797409961114</v>
      </c>
      <c r="D949" s="53">
        <f>'6aTRaiangProjExample'!E955</f>
        <v>3.8140363213210824</v>
      </c>
      <c r="E949" s="53">
        <f>'6aTRaiangProjExample'!F955</f>
        <v>2.7289516686343873</v>
      </c>
      <c r="F949" s="53">
        <f>'6aTRaiangProjExample'!G955</f>
        <v>3.721735242910861</v>
      </c>
      <c r="G949" s="52">
        <f t="shared" si="182"/>
        <v>10.21198502298348</v>
      </c>
      <c r="H949" s="51">
        <f t="shared" si="183"/>
        <v>11.74017684621931</v>
      </c>
      <c r="I949" s="50">
        <f t="shared" si="184"/>
        <v>7.8936426305481975</v>
      </c>
      <c r="J949" s="6">
        <f t="shared" si="185"/>
        <v>11.74017684621931</v>
      </c>
      <c r="L949" s="7">
        <f t="shared" si="186"/>
        <v>1</v>
      </c>
      <c r="M949" s="7" t="str">
        <f t="shared" si="187"/>
        <v/>
      </c>
      <c r="N949" s="7" t="str">
        <f t="shared" si="188"/>
        <v/>
      </c>
      <c r="O949" s="7">
        <f t="shared" si="189"/>
        <v>1</v>
      </c>
      <c r="P949" s="7" t="str">
        <f t="shared" si="190"/>
        <v/>
      </c>
      <c r="Q949" s="7">
        <f t="shared" si="191"/>
        <v>1</v>
      </c>
      <c r="R949" s="7" t="str">
        <f t="shared" si="192"/>
        <v/>
      </c>
      <c r="S949" s="7">
        <f t="shared" si="193"/>
        <v>1</v>
      </c>
      <c r="T949" s="7" t="str">
        <f t="shared" si="194"/>
        <v/>
      </c>
      <c r="U949" s="7"/>
    </row>
    <row r="950" spans="1:21" hidden="1" x14ac:dyDescent="0.25">
      <c r="A950" s="53">
        <f>'6aTRaiangProjExample'!B956</f>
        <v>4.3663889685349293</v>
      </c>
      <c r="B950" s="53">
        <f>'6aTRaiangProjExample'!C956</f>
        <v>1.6371648757635313</v>
      </c>
      <c r="C950" s="53">
        <f>'6aTRaiangProjExample'!D956</f>
        <v>5.9825514793560375</v>
      </c>
      <c r="D950" s="53">
        <f>'6aTRaiangProjExample'!E956</f>
        <v>3.5997596837225205</v>
      </c>
      <c r="E950" s="53">
        <f>'6aTRaiangProjExample'!F956</f>
        <v>2.5055603862222062</v>
      </c>
      <c r="F950" s="53">
        <f>'6aTRaiangProjExample'!G956</f>
        <v>2.6868214624883922</v>
      </c>
      <c r="G950" s="52">
        <f t="shared" si="182"/>
        <v>10.348940447890968</v>
      </c>
      <c r="H950" s="51">
        <f t="shared" si="183"/>
        <v>10.652970114745843</v>
      </c>
      <c r="I950" s="50">
        <f t="shared" si="184"/>
        <v>6.8295467244741292</v>
      </c>
      <c r="J950" s="6">
        <f t="shared" si="185"/>
        <v>10.652970114745843</v>
      </c>
      <c r="L950" s="7">
        <f t="shared" si="186"/>
        <v>1</v>
      </c>
      <c r="M950" s="7" t="str">
        <f t="shared" si="187"/>
        <v/>
      </c>
      <c r="N950" s="7" t="str">
        <f t="shared" si="188"/>
        <v/>
      </c>
      <c r="O950" s="7">
        <f t="shared" si="189"/>
        <v>1</v>
      </c>
      <c r="P950" s="7" t="str">
        <f t="shared" si="190"/>
        <v/>
      </c>
      <c r="Q950" s="7">
        <f t="shared" si="191"/>
        <v>1</v>
      </c>
      <c r="R950" s="7" t="str">
        <f t="shared" si="192"/>
        <v/>
      </c>
      <c r="S950" s="7">
        <f t="shared" si="193"/>
        <v>1</v>
      </c>
      <c r="T950" s="7" t="str">
        <f t="shared" si="194"/>
        <v/>
      </c>
      <c r="U950" s="7"/>
    </row>
    <row r="951" spans="1:21" hidden="1" x14ac:dyDescent="0.25">
      <c r="A951" s="53">
        <f>'6aTRaiangProjExample'!B957</f>
        <v>5.8896040230022599</v>
      </c>
      <c r="B951" s="53">
        <f>'6aTRaiangProjExample'!C957</f>
        <v>2.642253764864082</v>
      </c>
      <c r="C951" s="53">
        <f>'6aTRaiangProjExample'!D957</f>
        <v>6.2985783141708724</v>
      </c>
      <c r="D951" s="53">
        <f>'6aTRaiangProjExample'!E957</f>
        <v>4.9084629596932103</v>
      </c>
      <c r="E951" s="53">
        <f>'6aTRaiangProjExample'!F957</f>
        <v>1.4782699681703106</v>
      </c>
      <c r="F951" s="53">
        <f>'6aTRaiangProjExample'!G957</f>
        <v>2.3742660687480845</v>
      </c>
      <c r="G951" s="52">
        <f t="shared" si="182"/>
        <v>12.188182337173131</v>
      </c>
      <c r="H951" s="51">
        <f t="shared" si="183"/>
        <v>13.172333051443555</v>
      </c>
      <c r="I951" s="50">
        <f t="shared" si="184"/>
        <v>6.4947898017824777</v>
      </c>
      <c r="J951" s="6">
        <f t="shared" si="185"/>
        <v>13.172333051443555</v>
      </c>
      <c r="L951" s="7">
        <f t="shared" si="186"/>
        <v>1</v>
      </c>
      <c r="M951" s="7" t="str">
        <f t="shared" si="187"/>
        <v/>
      </c>
      <c r="N951" s="7" t="str">
        <f t="shared" si="188"/>
        <v/>
      </c>
      <c r="O951" s="7">
        <f t="shared" si="189"/>
        <v>1</v>
      </c>
      <c r="P951" s="7" t="str">
        <f t="shared" si="190"/>
        <v/>
      </c>
      <c r="Q951" s="7">
        <f t="shared" si="191"/>
        <v>1</v>
      </c>
      <c r="R951" s="7" t="str">
        <f t="shared" si="192"/>
        <v/>
      </c>
      <c r="S951" s="7">
        <f t="shared" si="193"/>
        <v>1</v>
      </c>
      <c r="T951" s="7" t="str">
        <f t="shared" si="194"/>
        <v/>
      </c>
      <c r="U951" s="7"/>
    </row>
    <row r="952" spans="1:21" hidden="1" x14ac:dyDescent="0.25">
      <c r="A952" s="53">
        <f>'6aTRaiangProjExample'!B958</f>
        <v>3.60900083294089</v>
      </c>
      <c r="B952" s="53">
        <f>'6aTRaiangProjExample'!C958</f>
        <v>2.5101892099176748</v>
      </c>
      <c r="C952" s="53">
        <f>'6aTRaiangProjExample'!D958</f>
        <v>6.1074363405459158</v>
      </c>
      <c r="D952" s="53">
        <f>'6aTRaiangProjExample'!E958</f>
        <v>4.3929423352671906</v>
      </c>
      <c r="E952" s="53">
        <f>'6aTRaiangProjExample'!F958</f>
        <v>3.9784080124912218</v>
      </c>
      <c r="F952" s="53">
        <f>'6aTRaiangProjExample'!G958</f>
        <v>3.6184940091083031</v>
      </c>
      <c r="G952" s="52">
        <f t="shared" si="182"/>
        <v>9.7164371734868062</v>
      </c>
      <c r="H952" s="51">
        <f t="shared" si="183"/>
        <v>11.620437177316385</v>
      </c>
      <c r="I952" s="50">
        <f t="shared" si="184"/>
        <v>10.107091231517201</v>
      </c>
      <c r="J952" s="6">
        <f t="shared" si="185"/>
        <v>11.620437177316385</v>
      </c>
      <c r="L952" s="7">
        <f t="shared" si="186"/>
        <v>1</v>
      </c>
      <c r="M952" s="7" t="str">
        <f t="shared" si="187"/>
        <v/>
      </c>
      <c r="N952" s="7" t="str">
        <f t="shared" si="188"/>
        <v/>
      </c>
      <c r="O952" s="7">
        <f t="shared" si="189"/>
        <v>1</v>
      </c>
      <c r="P952" s="7" t="str">
        <f t="shared" si="190"/>
        <v/>
      </c>
      <c r="Q952" s="7">
        <f t="shared" si="191"/>
        <v>1</v>
      </c>
      <c r="R952" s="7" t="str">
        <f t="shared" si="192"/>
        <v/>
      </c>
      <c r="S952" s="7">
        <f t="shared" si="193"/>
        <v>1</v>
      </c>
      <c r="T952" s="7" t="str">
        <f t="shared" si="194"/>
        <v/>
      </c>
      <c r="U952" s="7"/>
    </row>
    <row r="953" spans="1:21" hidden="1" x14ac:dyDescent="0.25">
      <c r="A953" s="53">
        <f>'6aTRaiangProjExample'!B959</f>
        <v>4.3958925642751296</v>
      </c>
      <c r="B953" s="53">
        <f>'6aTRaiangProjExample'!C959</f>
        <v>2.2621265752924469</v>
      </c>
      <c r="C953" s="53">
        <f>'6aTRaiangProjExample'!D959</f>
        <v>4.7909801037071302</v>
      </c>
      <c r="D953" s="53">
        <f>'6aTRaiangProjExample'!E959</f>
        <v>4.1332637637680394</v>
      </c>
      <c r="E953" s="53">
        <f>'6aTRaiangProjExample'!F959</f>
        <v>1.8843924643374339</v>
      </c>
      <c r="F953" s="53">
        <f>'6aTRaiangProjExample'!G959</f>
        <v>2.9119907735594834</v>
      </c>
      <c r="G953" s="52">
        <f t="shared" si="182"/>
        <v>9.1868726679822608</v>
      </c>
      <c r="H953" s="51">
        <f t="shared" si="183"/>
        <v>11.441147101602652</v>
      </c>
      <c r="I953" s="50">
        <f t="shared" si="184"/>
        <v>7.0585098131893647</v>
      </c>
      <c r="J953" s="6">
        <f t="shared" si="185"/>
        <v>11.441147101602652</v>
      </c>
      <c r="L953" s="7">
        <f t="shared" si="186"/>
        <v>1</v>
      </c>
      <c r="M953" s="7" t="str">
        <f t="shared" si="187"/>
        <v/>
      </c>
      <c r="N953" s="7" t="str">
        <f t="shared" si="188"/>
        <v/>
      </c>
      <c r="O953" s="7">
        <f t="shared" si="189"/>
        <v>1</v>
      </c>
      <c r="P953" s="7" t="str">
        <f t="shared" si="190"/>
        <v/>
      </c>
      <c r="Q953" s="7">
        <f t="shared" si="191"/>
        <v>1</v>
      </c>
      <c r="R953" s="7" t="str">
        <f t="shared" si="192"/>
        <v/>
      </c>
      <c r="S953" s="7">
        <f t="shared" si="193"/>
        <v>1</v>
      </c>
      <c r="T953" s="7" t="str">
        <f t="shared" si="194"/>
        <v/>
      </c>
      <c r="U953" s="7"/>
    </row>
    <row r="954" spans="1:21" hidden="1" x14ac:dyDescent="0.25">
      <c r="A954" s="53">
        <f>'6aTRaiangProjExample'!B960</f>
        <v>3.7176031333461403</v>
      </c>
      <c r="B954" s="53">
        <f>'6aTRaiangProjExample'!C960</f>
        <v>2.4774022612981872</v>
      </c>
      <c r="C954" s="53">
        <f>'6aTRaiangProjExample'!D960</f>
        <v>6.1751723227679403</v>
      </c>
      <c r="D954" s="53">
        <f>'6aTRaiangProjExample'!E960</f>
        <v>4.2103666677934379</v>
      </c>
      <c r="E954" s="53">
        <f>'6aTRaiangProjExample'!F960</f>
        <v>2.7186511381118619</v>
      </c>
      <c r="F954" s="53">
        <f>'6aTRaiangProjExample'!G960</f>
        <v>4.1711662978603607</v>
      </c>
      <c r="G954" s="52">
        <f t="shared" si="182"/>
        <v>9.8927754561140802</v>
      </c>
      <c r="H954" s="51">
        <f t="shared" si="183"/>
        <v>12.099136098999939</v>
      </c>
      <c r="I954" s="50">
        <f t="shared" si="184"/>
        <v>9.3672196972704107</v>
      </c>
      <c r="J954" s="6">
        <f t="shared" si="185"/>
        <v>12.099136098999939</v>
      </c>
      <c r="L954" s="7">
        <f t="shared" si="186"/>
        <v>1</v>
      </c>
      <c r="M954" s="7" t="str">
        <f t="shared" si="187"/>
        <v/>
      </c>
      <c r="N954" s="7" t="str">
        <f t="shared" si="188"/>
        <v/>
      </c>
      <c r="O954" s="7">
        <f t="shared" si="189"/>
        <v>1</v>
      </c>
      <c r="P954" s="7" t="str">
        <f t="shared" si="190"/>
        <v/>
      </c>
      <c r="Q954" s="7">
        <f t="shared" si="191"/>
        <v>1</v>
      </c>
      <c r="R954" s="7" t="str">
        <f t="shared" si="192"/>
        <v/>
      </c>
      <c r="S954" s="7">
        <f t="shared" si="193"/>
        <v>1</v>
      </c>
      <c r="T954" s="7" t="str">
        <f t="shared" si="194"/>
        <v/>
      </c>
      <c r="U954" s="7"/>
    </row>
    <row r="955" spans="1:21" hidden="1" x14ac:dyDescent="0.25">
      <c r="A955" s="53">
        <f>'6aTRaiangProjExample'!B961</f>
        <v>5.6065048265862583</v>
      </c>
      <c r="B955" s="53">
        <f>'6aTRaiangProjExample'!C961</f>
        <v>3.7661739234373042</v>
      </c>
      <c r="C955" s="53">
        <f>'6aTRaiangProjExample'!D961</f>
        <v>4.9845588570686807</v>
      </c>
      <c r="D955" s="53">
        <f>'6aTRaiangProjExample'!E961</f>
        <v>4.5517358679831013</v>
      </c>
      <c r="E955" s="53">
        <f>'6aTRaiangProjExample'!F961</f>
        <v>2.0352284983394622</v>
      </c>
      <c r="F955" s="53">
        <f>'6aTRaiangProjExample'!G961</f>
        <v>2.4135201970013123</v>
      </c>
      <c r="G955" s="52">
        <f t="shared" si="182"/>
        <v>10.591063683654939</v>
      </c>
      <c r="H955" s="51">
        <f t="shared" si="183"/>
        <v>12.571760891570673</v>
      </c>
      <c r="I955" s="50">
        <f t="shared" si="184"/>
        <v>8.2149226187780791</v>
      </c>
      <c r="J955" s="6">
        <f t="shared" si="185"/>
        <v>12.571760891570673</v>
      </c>
      <c r="L955" s="7">
        <f t="shared" si="186"/>
        <v>1</v>
      </c>
      <c r="M955" s="7" t="str">
        <f t="shared" si="187"/>
        <v/>
      </c>
      <c r="N955" s="7" t="str">
        <f t="shared" si="188"/>
        <v/>
      </c>
      <c r="O955" s="7">
        <f t="shared" si="189"/>
        <v>1</v>
      </c>
      <c r="P955" s="7" t="str">
        <f t="shared" si="190"/>
        <v/>
      </c>
      <c r="Q955" s="7">
        <f t="shared" si="191"/>
        <v>1</v>
      </c>
      <c r="R955" s="7" t="str">
        <f t="shared" si="192"/>
        <v/>
      </c>
      <c r="S955" s="7">
        <f t="shared" si="193"/>
        <v>1</v>
      </c>
      <c r="T955" s="7" t="str">
        <f t="shared" si="194"/>
        <v/>
      </c>
      <c r="U955" s="7"/>
    </row>
    <row r="956" spans="1:21" hidden="1" x14ac:dyDescent="0.25">
      <c r="A956" s="53">
        <f>'6aTRaiangProjExample'!B962</f>
        <v>4.0839637281378858</v>
      </c>
      <c r="B956" s="53">
        <f>'6aTRaiangProjExample'!C962</f>
        <v>3.0926427780993921</v>
      </c>
      <c r="C956" s="53">
        <f>'6aTRaiangProjExample'!D962</f>
        <v>4.8578418192061354</v>
      </c>
      <c r="D956" s="53">
        <f>'6aTRaiangProjExample'!E962</f>
        <v>3.652765704080601</v>
      </c>
      <c r="E956" s="53">
        <f>'6aTRaiangProjExample'!F962</f>
        <v>1.6687563138292343</v>
      </c>
      <c r="F956" s="53">
        <f>'6aTRaiangProjExample'!G962</f>
        <v>2.9855946959772424</v>
      </c>
      <c r="G956" s="52">
        <f t="shared" si="182"/>
        <v>8.9418055473440212</v>
      </c>
      <c r="H956" s="51">
        <f t="shared" si="183"/>
        <v>10.72232412819573</v>
      </c>
      <c r="I956" s="50">
        <f t="shared" si="184"/>
        <v>7.7469937879058683</v>
      </c>
      <c r="J956" s="6">
        <f t="shared" si="185"/>
        <v>10.72232412819573</v>
      </c>
      <c r="L956" s="7">
        <f t="shared" si="186"/>
        <v>1</v>
      </c>
      <c r="M956" s="7" t="str">
        <f t="shared" si="187"/>
        <v/>
      </c>
      <c r="N956" s="7" t="str">
        <f t="shared" si="188"/>
        <v/>
      </c>
      <c r="O956" s="7">
        <f t="shared" si="189"/>
        <v>1</v>
      </c>
      <c r="P956" s="7" t="str">
        <f t="shared" si="190"/>
        <v/>
      </c>
      <c r="Q956" s="7">
        <f t="shared" si="191"/>
        <v>1</v>
      </c>
      <c r="R956" s="7" t="str">
        <f t="shared" si="192"/>
        <v/>
      </c>
      <c r="S956" s="7">
        <f t="shared" si="193"/>
        <v>1</v>
      </c>
      <c r="T956" s="7" t="str">
        <f t="shared" si="194"/>
        <v/>
      </c>
      <c r="U956" s="7"/>
    </row>
    <row r="957" spans="1:21" hidden="1" x14ac:dyDescent="0.25">
      <c r="A957" s="53">
        <f>'6aTRaiangProjExample'!B963</f>
        <v>4.51776164504827</v>
      </c>
      <c r="B957" s="53">
        <f>'6aTRaiangProjExample'!C963</f>
        <v>4.3295252627743022</v>
      </c>
      <c r="C957" s="53">
        <f>'6aTRaiangProjExample'!D963</f>
        <v>5.9290671695661246</v>
      </c>
      <c r="D957" s="53">
        <f>'6aTRaiangProjExample'!E963</f>
        <v>4.4971545145575806</v>
      </c>
      <c r="E957" s="53">
        <f>'6aTRaiangProjExample'!F963</f>
        <v>1.7469880491209586</v>
      </c>
      <c r="F957" s="53">
        <f>'6aTRaiangProjExample'!G963</f>
        <v>3.1409673708876937</v>
      </c>
      <c r="G957" s="52">
        <f t="shared" si="182"/>
        <v>10.446828814614395</v>
      </c>
      <c r="H957" s="51">
        <f t="shared" si="183"/>
        <v>12.155883530493544</v>
      </c>
      <c r="I957" s="50">
        <f t="shared" si="184"/>
        <v>9.2174806827829556</v>
      </c>
      <c r="J957" s="6">
        <f t="shared" si="185"/>
        <v>12.155883530493544</v>
      </c>
      <c r="L957" s="7">
        <f t="shared" si="186"/>
        <v>1</v>
      </c>
      <c r="M957" s="7" t="str">
        <f t="shared" si="187"/>
        <v/>
      </c>
      <c r="N957" s="7" t="str">
        <f t="shared" si="188"/>
        <v/>
      </c>
      <c r="O957" s="7">
        <f t="shared" si="189"/>
        <v>1</v>
      </c>
      <c r="P957" s="7" t="str">
        <f t="shared" si="190"/>
        <v/>
      </c>
      <c r="Q957" s="7">
        <f t="shared" si="191"/>
        <v>1</v>
      </c>
      <c r="R957" s="7" t="str">
        <f t="shared" si="192"/>
        <v/>
      </c>
      <c r="S957" s="7">
        <f t="shared" si="193"/>
        <v>1</v>
      </c>
      <c r="T957" s="7" t="str">
        <f t="shared" si="194"/>
        <v/>
      </c>
      <c r="U957" s="7"/>
    </row>
    <row r="958" spans="1:21" hidden="1" x14ac:dyDescent="0.25">
      <c r="A958" s="53">
        <f>'6aTRaiangProjExample'!B964</f>
        <v>4.7797848410199668</v>
      </c>
      <c r="B958" s="53">
        <f>'6aTRaiangProjExample'!C964</f>
        <v>4.512795437179828</v>
      </c>
      <c r="C958" s="53">
        <f>'6aTRaiangProjExample'!D964</f>
        <v>4.433079034101028</v>
      </c>
      <c r="D958" s="53">
        <f>'6aTRaiangProjExample'!E964</f>
        <v>3.9073775214889945</v>
      </c>
      <c r="E958" s="53">
        <f>'6aTRaiangProjExample'!F964</f>
        <v>2.0813969291132244</v>
      </c>
      <c r="F958" s="53">
        <f>'6aTRaiangProjExample'!G964</f>
        <v>2.9545817912555585</v>
      </c>
      <c r="G958" s="52">
        <f t="shared" si="182"/>
        <v>9.2128638751209948</v>
      </c>
      <c r="H958" s="51">
        <f t="shared" si="183"/>
        <v>11.641744153764519</v>
      </c>
      <c r="I958" s="50">
        <f t="shared" si="184"/>
        <v>9.5487741575486105</v>
      </c>
      <c r="J958" s="6">
        <f t="shared" si="185"/>
        <v>11.641744153764519</v>
      </c>
      <c r="L958" s="7">
        <f t="shared" si="186"/>
        <v>1</v>
      </c>
      <c r="M958" s="7" t="str">
        <f t="shared" si="187"/>
        <v/>
      </c>
      <c r="N958" s="7" t="str">
        <f t="shared" si="188"/>
        <v/>
      </c>
      <c r="O958" s="7">
        <f t="shared" si="189"/>
        <v>1</v>
      </c>
      <c r="P958" s="7" t="str">
        <f t="shared" si="190"/>
        <v/>
      </c>
      <c r="Q958" s="7">
        <f t="shared" si="191"/>
        <v>1</v>
      </c>
      <c r="R958" s="7" t="str">
        <f t="shared" si="192"/>
        <v/>
      </c>
      <c r="S958" s="7">
        <f t="shared" si="193"/>
        <v>1</v>
      </c>
      <c r="T958" s="7" t="str">
        <f t="shared" si="194"/>
        <v/>
      </c>
      <c r="U958" s="7"/>
    </row>
    <row r="959" spans="1:21" hidden="1" x14ac:dyDescent="0.25">
      <c r="A959" s="53">
        <f>'6aTRaiangProjExample'!B965</f>
        <v>4.4454524564138662</v>
      </c>
      <c r="B959" s="53">
        <f>'6aTRaiangProjExample'!C965</f>
        <v>3.1855750207255267</v>
      </c>
      <c r="C959" s="53">
        <f>'6aTRaiangProjExample'!D965</f>
        <v>4.5087305473042862</v>
      </c>
      <c r="D959" s="53">
        <f>'6aTRaiangProjExample'!E965</f>
        <v>3.655283918618232</v>
      </c>
      <c r="E959" s="53">
        <f>'6aTRaiangProjExample'!F965</f>
        <v>3.2993564674524247</v>
      </c>
      <c r="F959" s="53">
        <f>'6aTRaiangProjExample'!G965</f>
        <v>2.4453993657807129</v>
      </c>
      <c r="G959" s="52">
        <f t="shared" si="182"/>
        <v>8.9541830037181533</v>
      </c>
      <c r="H959" s="51">
        <f t="shared" si="183"/>
        <v>10.546135740812812</v>
      </c>
      <c r="I959" s="50">
        <f t="shared" si="184"/>
        <v>8.9303308539586634</v>
      </c>
      <c r="J959" s="6">
        <f t="shared" si="185"/>
        <v>10.546135740812812</v>
      </c>
      <c r="L959" s="7">
        <f t="shared" si="186"/>
        <v>1</v>
      </c>
      <c r="M959" s="7" t="str">
        <f t="shared" si="187"/>
        <v/>
      </c>
      <c r="N959" s="7" t="str">
        <f t="shared" si="188"/>
        <v/>
      </c>
      <c r="O959" s="7">
        <f t="shared" si="189"/>
        <v>1</v>
      </c>
      <c r="P959" s="7" t="str">
        <f t="shared" si="190"/>
        <v/>
      </c>
      <c r="Q959" s="7">
        <f t="shared" si="191"/>
        <v>1</v>
      </c>
      <c r="R959" s="7" t="str">
        <f t="shared" si="192"/>
        <v/>
      </c>
      <c r="S959" s="7">
        <f t="shared" si="193"/>
        <v>1</v>
      </c>
      <c r="T959" s="7" t="str">
        <f t="shared" si="194"/>
        <v/>
      </c>
      <c r="U959" s="7"/>
    </row>
    <row r="960" spans="1:21" hidden="1" x14ac:dyDescent="0.25">
      <c r="A960" s="53">
        <f>'6aTRaiangProjExample'!B966</f>
        <v>3.7924311747783488</v>
      </c>
      <c r="B960" s="53">
        <f>'6aTRaiangProjExample'!C966</f>
        <v>2.0059115762461897</v>
      </c>
      <c r="C960" s="53">
        <f>'6aTRaiangProjExample'!D966</f>
        <v>6.1673084242056255</v>
      </c>
      <c r="D960" s="53">
        <f>'6aTRaiangProjExample'!E966</f>
        <v>3.8901974395352288</v>
      </c>
      <c r="E960" s="53">
        <f>'6aTRaiangProjExample'!F966</f>
        <v>1.9868364623520267</v>
      </c>
      <c r="F960" s="53">
        <f>'6aTRaiangProjExample'!G966</f>
        <v>2.3895447089118984</v>
      </c>
      <c r="G960" s="52">
        <f t="shared" si="182"/>
        <v>9.9597395989839743</v>
      </c>
      <c r="H960" s="51">
        <f t="shared" si="183"/>
        <v>10.072173323225476</v>
      </c>
      <c r="I960" s="50">
        <f t="shared" si="184"/>
        <v>6.3822927475101148</v>
      </c>
      <c r="J960" s="6">
        <f t="shared" si="185"/>
        <v>10.072173323225476</v>
      </c>
      <c r="L960" s="7">
        <f t="shared" si="186"/>
        <v>1</v>
      </c>
      <c r="M960" s="7" t="str">
        <f t="shared" si="187"/>
        <v/>
      </c>
      <c r="N960" s="7" t="str">
        <f t="shared" si="188"/>
        <v/>
      </c>
      <c r="O960" s="7">
        <f t="shared" si="189"/>
        <v>1</v>
      </c>
      <c r="P960" s="7" t="str">
        <f t="shared" si="190"/>
        <v/>
      </c>
      <c r="Q960" s="7">
        <f t="shared" si="191"/>
        <v>1</v>
      </c>
      <c r="R960" s="7" t="str">
        <f t="shared" si="192"/>
        <v/>
      </c>
      <c r="S960" s="7">
        <f t="shared" si="193"/>
        <v>1</v>
      </c>
      <c r="T960" s="7" t="str">
        <f t="shared" si="194"/>
        <v/>
      </c>
      <c r="U960" s="7"/>
    </row>
    <row r="961" spans="1:21" hidden="1" x14ac:dyDescent="0.25">
      <c r="A961" s="53">
        <f>'6aTRaiangProjExample'!B967</f>
        <v>4.7443151143621849</v>
      </c>
      <c r="B961" s="53">
        <f>'6aTRaiangProjExample'!C967</f>
        <v>2.3474696128768224</v>
      </c>
      <c r="C961" s="53">
        <f>'6aTRaiangProjExample'!D967</f>
        <v>6.3492636477034843</v>
      </c>
      <c r="D961" s="53">
        <f>'6aTRaiangProjExample'!E967</f>
        <v>3.8916614015977484</v>
      </c>
      <c r="E961" s="53">
        <f>'6aTRaiangProjExample'!F967</f>
        <v>2.400384901897219</v>
      </c>
      <c r="F961" s="53">
        <f>'6aTRaiangProjExample'!G967</f>
        <v>2.6928128766380093</v>
      </c>
      <c r="G961" s="52">
        <f t="shared" si="182"/>
        <v>11.093578762065668</v>
      </c>
      <c r="H961" s="51">
        <f t="shared" si="183"/>
        <v>11.328789392597944</v>
      </c>
      <c r="I961" s="50">
        <f t="shared" si="184"/>
        <v>7.4406673914120507</v>
      </c>
      <c r="J961" s="6">
        <f t="shared" si="185"/>
        <v>11.328789392597944</v>
      </c>
      <c r="L961" s="7">
        <f t="shared" si="186"/>
        <v>1</v>
      </c>
      <c r="M961" s="7" t="str">
        <f t="shared" si="187"/>
        <v/>
      </c>
      <c r="N961" s="7" t="str">
        <f t="shared" si="188"/>
        <v/>
      </c>
      <c r="O961" s="7">
        <f t="shared" si="189"/>
        <v>1</v>
      </c>
      <c r="P961" s="7" t="str">
        <f t="shared" si="190"/>
        <v/>
      </c>
      <c r="Q961" s="7">
        <f t="shared" si="191"/>
        <v>1</v>
      </c>
      <c r="R961" s="7" t="str">
        <f t="shared" si="192"/>
        <v/>
      </c>
      <c r="S961" s="7">
        <f t="shared" si="193"/>
        <v>1</v>
      </c>
      <c r="T961" s="7" t="str">
        <f t="shared" si="194"/>
        <v/>
      </c>
      <c r="U961" s="7"/>
    </row>
    <row r="962" spans="1:21" hidden="1" x14ac:dyDescent="0.25">
      <c r="A962" s="53">
        <f>'6aTRaiangProjExample'!B968</f>
        <v>4.6673357121316634</v>
      </c>
      <c r="B962" s="53">
        <f>'6aTRaiangProjExample'!C968</f>
        <v>2.1623631190528148</v>
      </c>
      <c r="C962" s="53">
        <f>'6aTRaiangProjExample'!D968</f>
        <v>5.8401461119545202</v>
      </c>
      <c r="D962" s="53">
        <f>'6aTRaiangProjExample'!E968</f>
        <v>4.0813707614994348</v>
      </c>
      <c r="E962" s="53">
        <f>'6aTRaiangProjExample'!F968</f>
        <v>1.4406071572981172</v>
      </c>
      <c r="F962" s="53">
        <f>'6aTRaiangProjExample'!G968</f>
        <v>3.545888920612267</v>
      </c>
      <c r="G962" s="52">
        <f t="shared" ref="G962:G1001" si="195">A962+C962</f>
        <v>10.507481824086184</v>
      </c>
      <c r="H962" s="51">
        <f t="shared" ref="H962:H1001" si="196">A962+D962+F962</f>
        <v>12.294595394243366</v>
      </c>
      <c r="I962" s="50">
        <f t="shared" ref="I962:I1001" si="197">B962+E962+F962</f>
        <v>7.1488591969631994</v>
      </c>
      <c r="J962" s="6">
        <f t="shared" ref="J962:J1001" si="198">MAX(G962:I962)</f>
        <v>12.294595394243366</v>
      </c>
      <c r="L962" s="7">
        <f t="shared" ref="L962:L1001" si="199">IF(OR(G962=$J962,H962=$J962),1,"")</f>
        <v>1</v>
      </c>
      <c r="M962" s="7" t="str">
        <f t="shared" ref="M962:M1001" si="200">IF(I962=$J962,1,"")</f>
        <v/>
      </c>
      <c r="N962" s="7" t="str">
        <f t="shared" ref="N962:N1001" si="201">IF(G962=$J962,1,"")</f>
        <v/>
      </c>
      <c r="O962" s="7">
        <f t="shared" ref="O962:O1001" si="202">IF(H962=$J962,1,"")</f>
        <v>1</v>
      </c>
      <c r="P962" s="7" t="str">
        <f t="shared" ref="P962:P1001" si="203">IF(I962=$J962,1,"")</f>
        <v/>
      </c>
      <c r="Q962" s="7">
        <f t="shared" ref="Q962:Q1001" si="204">IF(OR(H962=$J962,I962=J962),1,"")</f>
        <v>1</v>
      </c>
      <c r="R962" s="7" t="str">
        <f t="shared" ref="R962:R1001" si="205">IF(G962=$J962,1,"")</f>
        <v/>
      </c>
      <c r="S962" s="7">
        <f t="shared" ref="S962:S1001" si="206">IF(H962=$J962,1,"")</f>
        <v>1</v>
      </c>
      <c r="T962" s="7" t="str">
        <f t="shared" ref="T962:T1001" si="207">IF(I962=$J962,1,"")</f>
        <v/>
      </c>
      <c r="U962" s="7"/>
    </row>
    <row r="963" spans="1:21" hidden="1" x14ac:dyDescent="0.25">
      <c r="A963" s="53">
        <f>'6aTRaiangProjExample'!B969</f>
        <v>3.8719681306278915</v>
      </c>
      <c r="B963" s="53">
        <f>'6aTRaiangProjExample'!C969</f>
        <v>3.2053006964562587</v>
      </c>
      <c r="C963" s="53">
        <f>'6aTRaiangProjExample'!D969</f>
        <v>5.9645967640159228</v>
      </c>
      <c r="D963" s="53">
        <f>'6aTRaiangProjExample'!E969</f>
        <v>4.2025036991693447</v>
      </c>
      <c r="E963" s="53">
        <f>'6aTRaiangProjExample'!F969</f>
        <v>2.2224341563472838</v>
      </c>
      <c r="F963" s="53">
        <f>'6aTRaiangProjExample'!G969</f>
        <v>2.9399475869245721</v>
      </c>
      <c r="G963" s="52">
        <f t="shared" si="195"/>
        <v>9.8365648946438142</v>
      </c>
      <c r="H963" s="51">
        <f t="shared" si="196"/>
        <v>11.014419416721807</v>
      </c>
      <c r="I963" s="50">
        <f t="shared" si="197"/>
        <v>8.3676824397281138</v>
      </c>
      <c r="J963" s="6">
        <f t="shared" si="198"/>
        <v>11.014419416721807</v>
      </c>
      <c r="L963" s="7">
        <f t="shared" si="199"/>
        <v>1</v>
      </c>
      <c r="M963" s="7" t="str">
        <f t="shared" si="200"/>
        <v/>
      </c>
      <c r="N963" s="7" t="str">
        <f t="shared" si="201"/>
        <v/>
      </c>
      <c r="O963" s="7">
        <f t="shared" si="202"/>
        <v>1</v>
      </c>
      <c r="P963" s="7" t="str">
        <f t="shared" si="203"/>
        <v/>
      </c>
      <c r="Q963" s="7">
        <f t="shared" si="204"/>
        <v>1</v>
      </c>
      <c r="R963" s="7" t="str">
        <f t="shared" si="205"/>
        <v/>
      </c>
      <c r="S963" s="7">
        <f t="shared" si="206"/>
        <v>1</v>
      </c>
      <c r="T963" s="7" t="str">
        <f t="shared" si="207"/>
        <v/>
      </c>
      <c r="U963" s="7"/>
    </row>
    <row r="964" spans="1:21" hidden="1" x14ac:dyDescent="0.25">
      <c r="A964" s="53">
        <f>'6aTRaiangProjExample'!B970</f>
        <v>3.7386164364857253</v>
      </c>
      <c r="B964" s="53">
        <f>'6aTRaiangProjExample'!C970</f>
        <v>3.9202628347694319</v>
      </c>
      <c r="C964" s="53">
        <f>'6aTRaiangProjExample'!D970</f>
        <v>6.8040475109023024</v>
      </c>
      <c r="D964" s="53">
        <f>'6aTRaiangProjExample'!E970</f>
        <v>4.3525647816284376</v>
      </c>
      <c r="E964" s="53">
        <f>'6aTRaiangProjExample'!F970</f>
        <v>3.5350189730902262</v>
      </c>
      <c r="F964" s="53">
        <f>'6aTRaiangProjExample'!G970</f>
        <v>4.4696553758498574</v>
      </c>
      <c r="G964" s="52">
        <f t="shared" si="195"/>
        <v>10.542663947388029</v>
      </c>
      <c r="H964" s="51">
        <f t="shared" si="196"/>
        <v>12.560836593964019</v>
      </c>
      <c r="I964" s="50">
        <f t="shared" si="197"/>
        <v>11.924937183709515</v>
      </c>
      <c r="J964" s="6">
        <f t="shared" si="198"/>
        <v>12.560836593964019</v>
      </c>
      <c r="L964" s="7">
        <f t="shared" si="199"/>
        <v>1</v>
      </c>
      <c r="M964" s="7" t="str">
        <f t="shared" si="200"/>
        <v/>
      </c>
      <c r="N964" s="7" t="str">
        <f t="shared" si="201"/>
        <v/>
      </c>
      <c r="O964" s="7">
        <f t="shared" si="202"/>
        <v>1</v>
      </c>
      <c r="P964" s="7" t="str">
        <f t="shared" si="203"/>
        <v/>
      </c>
      <c r="Q964" s="7">
        <f t="shared" si="204"/>
        <v>1</v>
      </c>
      <c r="R964" s="7" t="str">
        <f t="shared" si="205"/>
        <v/>
      </c>
      <c r="S964" s="7">
        <f t="shared" si="206"/>
        <v>1</v>
      </c>
      <c r="T964" s="7" t="str">
        <f t="shared" si="207"/>
        <v/>
      </c>
      <c r="U964" s="7"/>
    </row>
    <row r="965" spans="1:21" hidden="1" x14ac:dyDescent="0.25">
      <c r="A965" s="53">
        <f>'6aTRaiangProjExample'!B971</f>
        <v>4.414831084363616</v>
      </c>
      <c r="B965" s="53">
        <f>'6aTRaiangProjExample'!C971</f>
        <v>3.0015459613037558</v>
      </c>
      <c r="C965" s="53">
        <f>'6aTRaiangProjExample'!D971</f>
        <v>5.605759677932725</v>
      </c>
      <c r="D965" s="53">
        <f>'6aTRaiangProjExample'!E971</f>
        <v>3.0929913136159106</v>
      </c>
      <c r="E965" s="53">
        <f>'6aTRaiangProjExample'!F971</f>
        <v>1.5915662639942167</v>
      </c>
      <c r="F965" s="53">
        <f>'6aTRaiangProjExample'!G971</f>
        <v>2.5743376323327665</v>
      </c>
      <c r="G965" s="52">
        <f t="shared" si="195"/>
        <v>10.02059076229634</v>
      </c>
      <c r="H965" s="51">
        <f t="shared" si="196"/>
        <v>10.082160030312293</v>
      </c>
      <c r="I965" s="50">
        <f t="shared" si="197"/>
        <v>7.1674498576307393</v>
      </c>
      <c r="J965" s="6">
        <f t="shared" si="198"/>
        <v>10.082160030312293</v>
      </c>
      <c r="L965" s="7">
        <f t="shared" si="199"/>
        <v>1</v>
      </c>
      <c r="M965" s="7" t="str">
        <f t="shared" si="200"/>
        <v/>
      </c>
      <c r="N965" s="7" t="str">
        <f t="shared" si="201"/>
        <v/>
      </c>
      <c r="O965" s="7">
        <f t="shared" si="202"/>
        <v>1</v>
      </c>
      <c r="P965" s="7" t="str">
        <f t="shared" si="203"/>
        <v/>
      </c>
      <c r="Q965" s="7">
        <f t="shared" si="204"/>
        <v>1</v>
      </c>
      <c r="R965" s="7" t="str">
        <f t="shared" si="205"/>
        <v/>
      </c>
      <c r="S965" s="7">
        <f t="shared" si="206"/>
        <v>1</v>
      </c>
      <c r="T965" s="7" t="str">
        <f t="shared" si="207"/>
        <v/>
      </c>
      <c r="U965" s="7"/>
    </row>
    <row r="966" spans="1:21" hidden="1" x14ac:dyDescent="0.25">
      <c r="A966" s="53">
        <f>'6aTRaiangProjExample'!B972</f>
        <v>4.4919921332661907</v>
      </c>
      <c r="B966" s="53">
        <f>'6aTRaiangProjExample'!C972</f>
        <v>3.7556447017945764</v>
      </c>
      <c r="C966" s="53">
        <f>'6aTRaiangProjExample'!D972</f>
        <v>4.2774552691301304</v>
      </c>
      <c r="D966" s="53">
        <f>'6aTRaiangProjExample'!E972</f>
        <v>3.5843763300182383</v>
      </c>
      <c r="E966" s="53">
        <f>'6aTRaiangProjExample'!F972</f>
        <v>3.4622307210906875</v>
      </c>
      <c r="F966" s="53">
        <f>'6aTRaiangProjExample'!G972</f>
        <v>2.9433525758177033</v>
      </c>
      <c r="G966" s="52">
        <f t="shared" si="195"/>
        <v>8.7694474023963203</v>
      </c>
      <c r="H966" s="51">
        <f t="shared" si="196"/>
        <v>11.019721039102132</v>
      </c>
      <c r="I966" s="50">
        <f t="shared" si="197"/>
        <v>10.161227998702968</v>
      </c>
      <c r="J966" s="6">
        <f t="shared" si="198"/>
        <v>11.019721039102132</v>
      </c>
      <c r="L966" s="7">
        <f t="shared" si="199"/>
        <v>1</v>
      </c>
      <c r="M966" s="7" t="str">
        <f t="shared" si="200"/>
        <v/>
      </c>
      <c r="N966" s="7" t="str">
        <f t="shared" si="201"/>
        <v/>
      </c>
      <c r="O966" s="7">
        <f t="shared" si="202"/>
        <v>1</v>
      </c>
      <c r="P966" s="7" t="str">
        <f t="shared" si="203"/>
        <v/>
      </c>
      <c r="Q966" s="7">
        <f t="shared" si="204"/>
        <v>1</v>
      </c>
      <c r="R966" s="7" t="str">
        <f t="shared" si="205"/>
        <v/>
      </c>
      <c r="S966" s="7">
        <f t="shared" si="206"/>
        <v>1</v>
      </c>
      <c r="T966" s="7" t="str">
        <f t="shared" si="207"/>
        <v/>
      </c>
      <c r="U966" s="7"/>
    </row>
    <row r="967" spans="1:21" hidden="1" x14ac:dyDescent="0.25">
      <c r="A967" s="53">
        <f>'6aTRaiangProjExample'!B973</f>
        <v>3.6341969145627591</v>
      </c>
      <c r="B967" s="53">
        <f>'6aTRaiangProjExample'!C973</f>
        <v>3.174043532828704</v>
      </c>
      <c r="C967" s="53">
        <f>'6aTRaiangProjExample'!D973</f>
        <v>4.5703198862577263</v>
      </c>
      <c r="D967" s="53">
        <f>'6aTRaiangProjExample'!E973</f>
        <v>4.6731568019371483</v>
      </c>
      <c r="E967" s="53">
        <f>'6aTRaiangProjExample'!F973</f>
        <v>1.7434548021156986</v>
      </c>
      <c r="F967" s="53">
        <f>'6aTRaiangProjExample'!G973</f>
        <v>4.4971380314684506</v>
      </c>
      <c r="G967" s="52">
        <f t="shared" si="195"/>
        <v>8.2045168008204854</v>
      </c>
      <c r="H967" s="51">
        <f t="shared" si="196"/>
        <v>12.804491747968358</v>
      </c>
      <c r="I967" s="50">
        <f t="shared" si="197"/>
        <v>9.4146363664128536</v>
      </c>
      <c r="J967" s="6">
        <f t="shared" si="198"/>
        <v>12.804491747968358</v>
      </c>
      <c r="L967" s="7">
        <f t="shared" si="199"/>
        <v>1</v>
      </c>
      <c r="M967" s="7" t="str">
        <f t="shared" si="200"/>
        <v/>
      </c>
      <c r="N967" s="7" t="str">
        <f t="shared" si="201"/>
        <v/>
      </c>
      <c r="O967" s="7">
        <f t="shared" si="202"/>
        <v>1</v>
      </c>
      <c r="P967" s="7" t="str">
        <f t="shared" si="203"/>
        <v/>
      </c>
      <c r="Q967" s="7">
        <f t="shared" si="204"/>
        <v>1</v>
      </c>
      <c r="R967" s="7" t="str">
        <f t="shared" si="205"/>
        <v/>
      </c>
      <c r="S967" s="7">
        <f t="shared" si="206"/>
        <v>1</v>
      </c>
      <c r="T967" s="7" t="str">
        <f t="shared" si="207"/>
        <v/>
      </c>
      <c r="U967" s="7"/>
    </row>
    <row r="968" spans="1:21" hidden="1" x14ac:dyDescent="0.25">
      <c r="A968" s="53">
        <f>'6aTRaiangProjExample'!B974</f>
        <v>3.8510091506555848</v>
      </c>
      <c r="B968" s="53">
        <f>'6aTRaiangProjExample'!C974</f>
        <v>3.2933056243196637</v>
      </c>
      <c r="C968" s="53">
        <f>'6aTRaiangProjExample'!D974</f>
        <v>6.6670080819316331</v>
      </c>
      <c r="D968" s="53">
        <f>'6aTRaiangProjExample'!E974</f>
        <v>3.1007437838477139</v>
      </c>
      <c r="E968" s="53">
        <f>'6aTRaiangProjExample'!F974</f>
        <v>2.4543524353463382</v>
      </c>
      <c r="F968" s="53">
        <f>'6aTRaiangProjExample'!G974</f>
        <v>2.7420608917997131</v>
      </c>
      <c r="G968" s="52">
        <f t="shared" si="195"/>
        <v>10.518017232587217</v>
      </c>
      <c r="H968" s="51">
        <f t="shared" si="196"/>
        <v>9.6938138263030122</v>
      </c>
      <c r="I968" s="50">
        <f t="shared" si="197"/>
        <v>8.489718951465715</v>
      </c>
      <c r="J968" s="6">
        <f t="shared" si="198"/>
        <v>10.518017232587217</v>
      </c>
      <c r="L968" s="7">
        <f t="shared" si="199"/>
        <v>1</v>
      </c>
      <c r="M968" s="7" t="str">
        <f t="shared" si="200"/>
        <v/>
      </c>
      <c r="N968" s="7">
        <f t="shared" si="201"/>
        <v>1</v>
      </c>
      <c r="O968" s="7" t="str">
        <f t="shared" si="202"/>
        <v/>
      </c>
      <c r="P968" s="7" t="str">
        <f t="shared" si="203"/>
        <v/>
      </c>
      <c r="Q968" s="7" t="str">
        <f t="shared" si="204"/>
        <v/>
      </c>
      <c r="R968" s="7">
        <f t="shared" si="205"/>
        <v>1</v>
      </c>
      <c r="S968" s="7" t="str">
        <f t="shared" si="206"/>
        <v/>
      </c>
      <c r="T968" s="7" t="str">
        <f t="shared" si="207"/>
        <v/>
      </c>
      <c r="U968" s="7"/>
    </row>
    <row r="969" spans="1:21" hidden="1" x14ac:dyDescent="0.25">
      <c r="A969" s="53">
        <f>'6aTRaiangProjExample'!B975</f>
        <v>3.3661373409768807</v>
      </c>
      <c r="B969" s="53">
        <f>'6aTRaiangProjExample'!C975</f>
        <v>1.8410963082294596</v>
      </c>
      <c r="C969" s="53">
        <f>'6aTRaiangProjExample'!D975</f>
        <v>6.2359425714743253</v>
      </c>
      <c r="D969" s="53">
        <f>'6aTRaiangProjExample'!E975</f>
        <v>4.7221347856703977</v>
      </c>
      <c r="E969" s="53">
        <f>'6aTRaiangProjExample'!F975</f>
        <v>2.4951698707472083</v>
      </c>
      <c r="F969" s="53">
        <f>'6aTRaiangProjExample'!G975</f>
        <v>2.7751161100777124</v>
      </c>
      <c r="G969" s="52">
        <f t="shared" si="195"/>
        <v>9.602079912451206</v>
      </c>
      <c r="H969" s="51">
        <f t="shared" si="196"/>
        <v>10.863388236724992</v>
      </c>
      <c r="I969" s="50">
        <f t="shared" si="197"/>
        <v>7.1113822890543812</v>
      </c>
      <c r="J969" s="6">
        <f t="shared" si="198"/>
        <v>10.863388236724992</v>
      </c>
      <c r="L969" s="7">
        <f t="shared" si="199"/>
        <v>1</v>
      </c>
      <c r="M969" s="7" t="str">
        <f t="shared" si="200"/>
        <v/>
      </c>
      <c r="N969" s="7" t="str">
        <f t="shared" si="201"/>
        <v/>
      </c>
      <c r="O969" s="7">
        <f t="shared" si="202"/>
        <v>1</v>
      </c>
      <c r="P969" s="7" t="str">
        <f t="shared" si="203"/>
        <v/>
      </c>
      <c r="Q969" s="7">
        <f t="shared" si="204"/>
        <v>1</v>
      </c>
      <c r="R969" s="7" t="str">
        <f t="shared" si="205"/>
        <v/>
      </c>
      <c r="S969" s="7">
        <f t="shared" si="206"/>
        <v>1</v>
      </c>
      <c r="T969" s="7" t="str">
        <f t="shared" si="207"/>
        <v/>
      </c>
      <c r="U969" s="7"/>
    </row>
    <row r="970" spans="1:21" hidden="1" x14ac:dyDescent="0.25">
      <c r="A970" s="53">
        <f>'6aTRaiangProjExample'!B976</f>
        <v>4.1052893392257692</v>
      </c>
      <c r="B970" s="53">
        <f>'6aTRaiangProjExample'!C976</f>
        <v>2.4479939142020672</v>
      </c>
      <c r="C970" s="53">
        <f>'6aTRaiangProjExample'!D976</f>
        <v>4.0259907731939855</v>
      </c>
      <c r="D970" s="53">
        <f>'6aTRaiangProjExample'!E976</f>
        <v>3.5972713178716598</v>
      </c>
      <c r="E970" s="53">
        <f>'6aTRaiangProjExample'!F976</f>
        <v>2.3588237335496065</v>
      </c>
      <c r="F970" s="53">
        <f>'6aTRaiangProjExample'!G976</f>
        <v>3.6591568050896641</v>
      </c>
      <c r="G970" s="52">
        <f t="shared" si="195"/>
        <v>8.1312801124197556</v>
      </c>
      <c r="H970" s="51">
        <f t="shared" si="196"/>
        <v>11.361717462187093</v>
      </c>
      <c r="I970" s="50">
        <f t="shared" si="197"/>
        <v>8.465974452841337</v>
      </c>
      <c r="J970" s="6">
        <f t="shared" si="198"/>
        <v>11.361717462187093</v>
      </c>
      <c r="L970" s="7">
        <f t="shared" si="199"/>
        <v>1</v>
      </c>
      <c r="M970" s="7" t="str">
        <f t="shared" si="200"/>
        <v/>
      </c>
      <c r="N970" s="7" t="str">
        <f t="shared" si="201"/>
        <v/>
      </c>
      <c r="O970" s="7">
        <f t="shared" si="202"/>
        <v>1</v>
      </c>
      <c r="P970" s="7" t="str">
        <f t="shared" si="203"/>
        <v/>
      </c>
      <c r="Q970" s="7">
        <f t="shared" si="204"/>
        <v>1</v>
      </c>
      <c r="R970" s="7" t="str">
        <f t="shared" si="205"/>
        <v/>
      </c>
      <c r="S970" s="7">
        <f t="shared" si="206"/>
        <v>1</v>
      </c>
      <c r="T970" s="7" t="str">
        <f t="shared" si="207"/>
        <v/>
      </c>
      <c r="U970" s="7"/>
    </row>
    <row r="971" spans="1:21" hidden="1" x14ac:dyDescent="0.25">
      <c r="A971" s="53">
        <f>'6aTRaiangProjExample'!B977</f>
        <v>4.7575967144064526</v>
      </c>
      <c r="B971" s="53">
        <f>'6aTRaiangProjExample'!C977</f>
        <v>3.1868113210437148</v>
      </c>
      <c r="C971" s="53">
        <f>'6aTRaiangProjExample'!D977</f>
        <v>5.4125443844379753</v>
      </c>
      <c r="D971" s="53">
        <f>'6aTRaiangProjExample'!E977</f>
        <v>3.9850991073840518</v>
      </c>
      <c r="E971" s="53">
        <f>'6aTRaiangProjExample'!F977</f>
        <v>2.4888881297729091</v>
      </c>
      <c r="F971" s="53">
        <f>'6aTRaiangProjExample'!G977</f>
        <v>3.537364275192004</v>
      </c>
      <c r="G971" s="52">
        <f t="shared" si="195"/>
        <v>10.170141098844429</v>
      </c>
      <c r="H971" s="51">
        <f t="shared" si="196"/>
        <v>12.28006009698251</v>
      </c>
      <c r="I971" s="50">
        <f t="shared" si="197"/>
        <v>9.2130637260086274</v>
      </c>
      <c r="J971" s="6">
        <f t="shared" si="198"/>
        <v>12.28006009698251</v>
      </c>
      <c r="L971" s="7">
        <f t="shared" si="199"/>
        <v>1</v>
      </c>
      <c r="M971" s="7" t="str">
        <f t="shared" si="200"/>
        <v/>
      </c>
      <c r="N971" s="7" t="str">
        <f t="shared" si="201"/>
        <v/>
      </c>
      <c r="O971" s="7">
        <f t="shared" si="202"/>
        <v>1</v>
      </c>
      <c r="P971" s="7" t="str">
        <f t="shared" si="203"/>
        <v/>
      </c>
      <c r="Q971" s="7">
        <f t="shared" si="204"/>
        <v>1</v>
      </c>
      <c r="R971" s="7" t="str">
        <f t="shared" si="205"/>
        <v/>
      </c>
      <c r="S971" s="7">
        <f t="shared" si="206"/>
        <v>1</v>
      </c>
      <c r="T971" s="7" t="str">
        <f t="shared" si="207"/>
        <v/>
      </c>
      <c r="U971" s="7"/>
    </row>
    <row r="972" spans="1:21" hidden="1" x14ac:dyDescent="0.25">
      <c r="A972" s="53">
        <f>'6aTRaiangProjExample'!B978</f>
        <v>4.0944384269024416</v>
      </c>
      <c r="B972" s="53">
        <f>'6aTRaiangProjExample'!C978</f>
        <v>2.8421765994591972</v>
      </c>
      <c r="C972" s="53">
        <f>'6aTRaiangProjExample'!D978</f>
        <v>6.6374116310593205</v>
      </c>
      <c r="D972" s="53">
        <f>'6aTRaiangProjExample'!E978</f>
        <v>4.3361208369335902</v>
      </c>
      <c r="E972" s="53">
        <f>'6aTRaiangProjExample'!F978</f>
        <v>2.2673103239365675</v>
      </c>
      <c r="F972" s="53">
        <f>'6aTRaiangProjExample'!G978</f>
        <v>3.1448550360733583</v>
      </c>
      <c r="G972" s="52">
        <f t="shared" si="195"/>
        <v>10.731850057961761</v>
      </c>
      <c r="H972" s="51">
        <f t="shared" si="196"/>
        <v>11.57541429990939</v>
      </c>
      <c r="I972" s="50">
        <f t="shared" si="197"/>
        <v>8.254341959469123</v>
      </c>
      <c r="J972" s="6">
        <f t="shared" si="198"/>
        <v>11.57541429990939</v>
      </c>
      <c r="L972" s="7">
        <f t="shared" si="199"/>
        <v>1</v>
      </c>
      <c r="M972" s="7" t="str">
        <f t="shared" si="200"/>
        <v/>
      </c>
      <c r="N972" s="7" t="str">
        <f t="shared" si="201"/>
        <v/>
      </c>
      <c r="O972" s="7">
        <f t="shared" si="202"/>
        <v>1</v>
      </c>
      <c r="P972" s="7" t="str">
        <f t="shared" si="203"/>
        <v/>
      </c>
      <c r="Q972" s="7">
        <f t="shared" si="204"/>
        <v>1</v>
      </c>
      <c r="R972" s="7" t="str">
        <f t="shared" si="205"/>
        <v/>
      </c>
      <c r="S972" s="7">
        <f t="shared" si="206"/>
        <v>1</v>
      </c>
      <c r="T972" s="7" t="str">
        <f t="shared" si="207"/>
        <v/>
      </c>
      <c r="U972" s="7"/>
    </row>
    <row r="973" spans="1:21" hidden="1" x14ac:dyDescent="0.25">
      <c r="A973" s="53">
        <f>'6aTRaiangProjExample'!B979</f>
        <v>4.1920071013808506</v>
      </c>
      <c r="B973" s="53">
        <f>'6aTRaiangProjExample'!C979</f>
        <v>1.5771720738789745</v>
      </c>
      <c r="C973" s="53">
        <f>'6aTRaiangProjExample'!D979</f>
        <v>5.9623139977972386</v>
      </c>
      <c r="D973" s="53">
        <f>'6aTRaiangProjExample'!E979</f>
        <v>3.4698480058575982</v>
      </c>
      <c r="E973" s="53">
        <f>'6aTRaiangProjExample'!F979</f>
        <v>2.6284916950016441</v>
      </c>
      <c r="F973" s="53">
        <f>'6aTRaiangProjExample'!G979</f>
        <v>2.8944670817635818</v>
      </c>
      <c r="G973" s="52">
        <f t="shared" si="195"/>
        <v>10.154321099178089</v>
      </c>
      <c r="H973" s="51">
        <f t="shared" si="196"/>
        <v>10.55632218900203</v>
      </c>
      <c r="I973" s="50">
        <f t="shared" si="197"/>
        <v>7.1001308506442005</v>
      </c>
      <c r="J973" s="6">
        <f t="shared" si="198"/>
        <v>10.55632218900203</v>
      </c>
      <c r="L973" s="7">
        <f t="shared" si="199"/>
        <v>1</v>
      </c>
      <c r="M973" s="7" t="str">
        <f t="shared" si="200"/>
        <v/>
      </c>
      <c r="N973" s="7" t="str">
        <f t="shared" si="201"/>
        <v/>
      </c>
      <c r="O973" s="7">
        <f t="shared" si="202"/>
        <v>1</v>
      </c>
      <c r="P973" s="7" t="str">
        <f t="shared" si="203"/>
        <v/>
      </c>
      <c r="Q973" s="7">
        <f t="shared" si="204"/>
        <v>1</v>
      </c>
      <c r="R973" s="7" t="str">
        <f t="shared" si="205"/>
        <v/>
      </c>
      <c r="S973" s="7">
        <f t="shared" si="206"/>
        <v>1</v>
      </c>
      <c r="T973" s="7" t="str">
        <f t="shared" si="207"/>
        <v/>
      </c>
      <c r="U973" s="7"/>
    </row>
    <row r="974" spans="1:21" hidden="1" x14ac:dyDescent="0.25">
      <c r="A974" s="53">
        <f>'6aTRaiangProjExample'!B980</f>
        <v>4.2416311758793181</v>
      </c>
      <c r="B974" s="53">
        <f>'6aTRaiangProjExample'!C980</f>
        <v>2.3408610036775048</v>
      </c>
      <c r="C974" s="53">
        <f>'6aTRaiangProjExample'!D980</f>
        <v>5.1701542622729013</v>
      </c>
      <c r="D974" s="53">
        <f>'6aTRaiangProjExample'!E980</f>
        <v>3.5314547912748671</v>
      </c>
      <c r="E974" s="53">
        <f>'6aTRaiangProjExample'!F980</f>
        <v>2.3285927864465297</v>
      </c>
      <c r="F974" s="53">
        <f>'6aTRaiangProjExample'!G980</f>
        <v>2.8980973920103201</v>
      </c>
      <c r="G974" s="52">
        <f t="shared" si="195"/>
        <v>9.4117854381522186</v>
      </c>
      <c r="H974" s="51">
        <f t="shared" si="196"/>
        <v>10.671183359164505</v>
      </c>
      <c r="I974" s="50">
        <f t="shared" si="197"/>
        <v>7.5675511821343546</v>
      </c>
      <c r="J974" s="6">
        <f t="shared" si="198"/>
        <v>10.671183359164505</v>
      </c>
      <c r="L974" s="7">
        <f t="shared" si="199"/>
        <v>1</v>
      </c>
      <c r="M974" s="7" t="str">
        <f t="shared" si="200"/>
        <v/>
      </c>
      <c r="N974" s="7" t="str">
        <f t="shared" si="201"/>
        <v/>
      </c>
      <c r="O974" s="7">
        <f t="shared" si="202"/>
        <v>1</v>
      </c>
      <c r="P974" s="7" t="str">
        <f t="shared" si="203"/>
        <v/>
      </c>
      <c r="Q974" s="7">
        <f t="shared" si="204"/>
        <v>1</v>
      </c>
      <c r="R974" s="7" t="str">
        <f t="shared" si="205"/>
        <v/>
      </c>
      <c r="S974" s="7">
        <f t="shared" si="206"/>
        <v>1</v>
      </c>
      <c r="T974" s="7" t="str">
        <f t="shared" si="207"/>
        <v/>
      </c>
      <c r="U974" s="7"/>
    </row>
    <row r="975" spans="1:21" hidden="1" x14ac:dyDescent="0.25">
      <c r="A975" s="53">
        <f>'6aTRaiangProjExample'!B981</f>
        <v>3.8453181569867092</v>
      </c>
      <c r="B975" s="53">
        <f>'6aTRaiangProjExample'!C981</f>
        <v>2.8493929166345828</v>
      </c>
      <c r="C975" s="53">
        <f>'6aTRaiangProjExample'!D981</f>
        <v>4.475267478915641</v>
      </c>
      <c r="D975" s="53">
        <f>'6aTRaiangProjExample'!E981</f>
        <v>4.4914878718757523</v>
      </c>
      <c r="E975" s="53">
        <f>'6aTRaiangProjExample'!F981</f>
        <v>1.3709553276259956</v>
      </c>
      <c r="F975" s="53">
        <f>'6aTRaiangProjExample'!G981</f>
        <v>3.7734556779266155</v>
      </c>
      <c r="G975" s="52">
        <f t="shared" si="195"/>
        <v>8.3205856359023507</v>
      </c>
      <c r="H975" s="51">
        <f t="shared" si="196"/>
        <v>12.110261706789078</v>
      </c>
      <c r="I975" s="50">
        <f t="shared" si="197"/>
        <v>7.9938039221871939</v>
      </c>
      <c r="J975" s="6">
        <f t="shared" si="198"/>
        <v>12.110261706789078</v>
      </c>
      <c r="L975" s="7">
        <f t="shared" si="199"/>
        <v>1</v>
      </c>
      <c r="M975" s="7" t="str">
        <f t="shared" si="200"/>
        <v/>
      </c>
      <c r="N975" s="7" t="str">
        <f t="shared" si="201"/>
        <v/>
      </c>
      <c r="O975" s="7">
        <f t="shared" si="202"/>
        <v>1</v>
      </c>
      <c r="P975" s="7" t="str">
        <f t="shared" si="203"/>
        <v/>
      </c>
      <c r="Q975" s="7">
        <f t="shared" si="204"/>
        <v>1</v>
      </c>
      <c r="R975" s="7" t="str">
        <f t="shared" si="205"/>
        <v/>
      </c>
      <c r="S975" s="7">
        <f t="shared" si="206"/>
        <v>1</v>
      </c>
      <c r="T975" s="7" t="str">
        <f t="shared" si="207"/>
        <v/>
      </c>
      <c r="U975" s="7"/>
    </row>
    <row r="976" spans="1:21" hidden="1" x14ac:dyDescent="0.25">
      <c r="A976" s="53">
        <f>'6aTRaiangProjExample'!B982</f>
        <v>5.2082914416123431</v>
      </c>
      <c r="B976" s="53">
        <f>'6aTRaiangProjExample'!C982</f>
        <v>1.7494509247700649</v>
      </c>
      <c r="C976" s="53">
        <f>'6aTRaiangProjExample'!D982</f>
        <v>5.830674612454267</v>
      </c>
      <c r="D976" s="53">
        <f>'6aTRaiangProjExample'!E982</f>
        <v>3.5124260079781053</v>
      </c>
      <c r="E976" s="53">
        <f>'6aTRaiangProjExample'!F982</f>
        <v>2.772954560683476</v>
      </c>
      <c r="F976" s="53">
        <f>'6aTRaiangProjExample'!G982</f>
        <v>3.6252162586105996</v>
      </c>
      <c r="G976" s="52">
        <f t="shared" si="195"/>
        <v>11.038966054066609</v>
      </c>
      <c r="H976" s="51">
        <f t="shared" si="196"/>
        <v>12.345933708201049</v>
      </c>
      <c r="I976" s="50">
        <f t="shared" si="197"/>
        <v>8.147621744064141</v>
      </c>
      <c r="J976" s="6">
        <f t="shared" si="198"/>
        <v>12.345933708201049</v>
      </c>
      <c r="L976" s="7">
        <f t="shared" si="199"/>
        <v>1</v>
      </c>
      <c r="M976" s="7" t="str">
        <f t="shared" si="200"/>
        <v/>
      </c>
      <c r="N976" s="7" t="str">
        <f t="shared" si="201"/>
        <v/>
      </c>
      <c r="O976" s="7">
        <f t="shared" si="202"/>
        <v>1</v>
      </c>
      <c r="P976" s="7" t="str">
        <f t="shared" si="203"/>
        <v/>
      </c>
      <c r="Q976" s="7">
        <f t="shared" si="204"/>
        <v>1</v>
      </c>
      <c r="R976" s="7" t="str">
        <f t="shared" si="205"/>
        <v/>
      </c>
      <c r="S976" s="7">
        <f t="shared" si="206"/>
        <v>1</v>
      </c>
      <c r="T976" s="7" t="str">
        <f t="shared" si="207"/>
        <v/>
      </c>
      <c r="U976" s="7"/>
    </row>
    <row r="977" spans="1:21" hidden="1" x14ac:dyDescent="0.25">
      <c r="A977" s="53">
        <f>'6aTRaiangProjExample'!B983</f>
        <v>5.3801363053465376</v>
      </c>
      <c r="B977" s="53">
        <f>'6aTRaiangProjExample'!C983</f>
        <v>3.8281618239791877</v>
      </c>
      <c r="C977" s="53">
        <f>'6aTRaiangProjExample'!D983</f>
        <v>5.4540430636026462</v>
      </c>
      <c r="D977" s="53">
        <f>'6aTRaiangProjExample'!E983</f>
        <v>3.9557891703083357</v>
      </c>
      <c r="E977" s="53">
        <f>'6aTRaiangProjExample'!F983</f>
        <v>1.9916995668430295</v>
      </c>
      <c r="F977" s="53">
        <f>'6aTRaiangProjExample'!G983</f>
        <v>4.3668070599738726</v>
      </c>
      <c r="G977" s="52">
        <f t="shared" si="195"/>
        <v>10.834179368949183</v>
      </c>
      <c r="H977" s="51">
        <f t="shared" si="196"/>
        <v>13.702732535628746</v>
      </c>
      <c r="I977" s="50">
        <f t="shared" si="197"/>
        <v>10.186668450796089</v>
      </c>
      <c r="J977" s="6">
        <f t="shared" si="198"/>
        <v>13.702732535628746</v>
      </c>
      <c r="L977" s="7">
        <f t="shared" si="199"/>
        <v>1</v>
      </c>
      <c r="M977" s="7" t="str">
        <f t="shared" si="200"/>
        <v/>
      </c>
      <c r="N977" s="7" t="str">
        <f t="shared" si="201"/>
        <v/>
      </c>
      <c r="O977" s="7">
        <f t="shared" si="202"/>
        <v>1</v>
      </c>
      <c r="P977" s="7" t="str">
        <f t="shared" si="203"/>
        <v/>
      </c>
      <c r="Q977" s="7">
        <f t="shared" si="204"/>
        <v>1</v>
      </c>
      <c r="R977" s="7" t="str">
        <f t="shared" si="205"/>
        <v/>
      </c>
      <c r="S977" s="7">
        <f t="shared" si="206"/>
        <v>1</v>
      </c>
      <c r="T977" s="7" t="str">
        <f t="shared" si="207"/>
        <v/>
      </c>
      <c r="U977" s="7"/>
    </row>
    <row r="978" spans="1:21" hidden="1" x14ac:dyDescent="0.25">
      <c r="A978" s="53">
        <f>'6aTRaiangProjExample'!B984</f>
        <v>5.0977206284330672</v>
      </c>
      <c r="B978" s="53">
        <f>'6aTRaiangProjExample'!C984</f>
        <v>4.6085058982150464</v>
      </c>
      <c r="C978" s="53">
        <f>'6aTRaiangProjExample'!D984</f>
        <v>4.9218918647942154</v>
      </c>
      <c r="D978" s="53">
        <f>'6aTRaiangProjExample'!E984</f>
        <v>3.6645505855164275</v>
      </c>
      <c r="E978" s="53">
        <f>'6aTRaiangProjExample'!F984</f>
        <v>1.7644374788417041</v>
      </c>
      <c r="F978" s="53">
        <f>'6aTRaiangProjExample'!G984</f>
        <v>4.8181355630910394</v>
      </c>
      <c r="G978" s="52">
        <f t="shared" si="195"/>
        <v>10.019612493227282</v>
      </c>
      <c r="H978" s="51">
        <f t="shared" si="196"/>
        <v>13.580406777040533</v>
      </c>
      <c r="I978" s="50">
        <f t="shared" si="197"/>
        <v>11.19107894014779</v>
      </c>
      <c r="J978" s="6">
        <f t="shared" si="198"/>
        <v>13.580406777040533</v>
      </c>
      <c r="L978" s="7">
        <f t="shared" si="199"/>
        <v>1</v>
      </c>
      <c r="M978" s="7" t="str">
        <f t="shared" si="200"/>
        <v/>
      </c>
      <c r="N978" s="7" t="str">
        <f t="shared" si="201"/>
        <v/>
      </c>
      <c r="O978" s="7">
        <f t="shared" si="202"/>
        <v>1</v>
      </c>
      <c r="P978" s="7" t="str">
        <f t="shared" si="203"/>
        <v/>
      </c>
      <c r="Q978" s="7">
        <f t="shared" si="204"/>
        <v>1</v>
      </c>
      <c r="R978" s="7" t="str">
        <f t="shared" si="205"/>
        <v/>
      </c>
      <c r="S978" s="7">
        <f t="shared" si="206"/>
        <v>1</v>
      </c>
      <c r="T978" s="7" t="str">
        <f t="shared" si="207"/>
        <v/>
      </c>
      <c r="U978" s="7"/>
    </row>
    <row r="979" spans="1:21" hidden="1" x14ac:dyDescent="0.25">
      <c r="A979" s="53">
        <f>'6aTRaiangProjExample'!B985</f>
        <v>4.1121639572962687</v>
      </c>
      <c r="B979" s="53">
        <f>'6aTRaiangProjExample'!C985</f>
        <v>2.1427656535628241</v>
      </c>
      <c r="C979" s="53">
        <f>'6aTRaiangProjExample'!D985</f>
        <v>6.1733194047711111</v>
      </c>
      <c r="D979" s="53">
        <f>'6aTRaiangProjExample'!E985</f>
        <v>4.1461357877494729</v>
      </c>
      <c r="E979" s="53">
        <f>'6aTRaiangProjExample'!F985</f>
        <v>3.6449179918015369</v>
      </c>
      <c r="F979" s="53">
        <f>'6aTRaiangProjExample'!G985</f>
        <v>4.3135710736664361</v>
      </c>
      <c r="G979" s="52">
        <f t="shared" si="195"/>
        <v>10.28548336206738</v>
      </c>
      <c r="H979" s="51">
        <f t="shared" si="196"/>
        <v>12.571870818712178</v>
      </c>
      <c r="I979" s="50">
        <f t="shared" si="197"/>
        <v>10.101254719030797</v>
      </c>
      <c r="J979" s="6">
        <f t="shared" si="198"/>
        <v>12.571870818712178</v>
      </c>
      <c r="L979" s="7">
        <f t="shared" si="199"/>
        <v>1</v>
      </c>
      <c r="M979" s="7" t="str">
        <f t="shared" si="200"/>
        <v/>
      </c>
      <c r="N979" s="7" t="str">
        <f t="shared" si="201"/>
        <v/>
      </c>
      <c r="O979" s="7">
        <f t="shared" si="202"/>
        <v>1</v>
      </c>
      <c r="P979" s="7" t="str">
        <f t="shared" si="203"/>
        <v/>
      </c>
      <c r="Q979" s="7">
        <f t="shared" si="204"/>
        <v>1</v>
      </c>
      <c r="R979" s="7" t="str">
        <f t="shared" si="205"/>
        <v/>
      </c>
      <c r="S979" s="7">
        <f t="shared" si="206"/>
        <v>1</v>
      </c>
      <c r="T979" s="7" t="str">
        <f t="shared" si="207"/>
        <v/>
      </c>
      <c r="U979" s="7"/>
    </row>
    <row r="980" spans="1:21" hidden="1" x14ac:dyDescent="0.25">
      <c r="A980" s="53">
        <f>'6aTRaiangProjExample'!B986</f>
        <v>4.040796086323537</v>
      </c>
      <c r="B980" s="53">
        <f>'6aTRaiangProjExample'!C986</f>
        <v>3.1637329027230896</v>
      </c>
      <c r="C980" s="53">
        <f>'6aTRaiangProjExample'!D986</f>
        <v>6.0739276797163715</v>
      </c>
      <c r="D980" s="53">
        <f>'6aTRaiangProjExample'!E986</f>
        <v>4.1500176664521851</v>
      </c>
      <c r="E980" s="53">
        <f>'6aTRaiangProjExample'!F986</f>
        <v>3.1645782449356958</v>
      </c>
      <c r="F980" s="53">
        <f>'6aTRaiangProjExample'!G986</f>
        <v>3.4090450409172446</v>
      </c>
      <c r="G980" s="52">
        <f t="shared" si="195"/>
        <v>10.114723766039909</v>
      </c>
      <c r="H980" s="51">
        <f t="shared" si="196"/>
        <v>11.599858793692967</v>
      </c>
      <c r="I980" s="50">
        <f t="shared" si="197"/>
        <v>9.7373561885760296</v>
      </c>
      <c r="J980" s="6">
        <f t="shared" si="198"/>
        <v>11.599858793692967</v>
      </c>
      <c r="L980" s="7">
        <f t="shared" si="199"/>
        <v>1</v>
      </c>
      <c r="M980" s="7" t="str">
        <f t="shared" si="200"/>
        <v/>
      </c>
      <c r="N980" s="7" t="str">
        <f t="shared" si="201"/>
        <v/>
      </c>
      <c r="O980" s="7">
        <f t="shared" si="202"/>
        <v>1</v>
      </c>
      <c r="P980" s="7" t="str">
        <f t="shared" si="203"/>
        <v/>
      </c>
      <c r="Q980" s="7">
        <f t="shared" si="204"/>
        <v>1</v>
      </c>
      <c r="R980" s="7" t="str">
        <f t="shared" si="205"/>
        <v/>
      </c>
      <c r="S980" s="7">
        <f t="shared" si="206"/>
        <v>1</v>
      </c>
      <c r="T980" s="7" t="str">
        <f t="shared" si="207"/>
        <v/>
      </c>
      <c r="U980" s="7"/>
    </row>
    <row r="981" spans="1:21" hidden="1" x14ac:dyDescent="0.25">
      <c r="A981" s="53">
        <f>'6aTRaiangProjExample'!B987</f>
        <v>4.2407030700769521</v>
      </c>
      <c r="B981" s="53">
        <f>'6aTRaiangProjExample'!C987</f>
        <v>2.5334807307722551</v>
      </c>
      <c r="C981" s="53">
        <f>'6aTRaiangProjExample'!D987</f>
        <v>5.3406516343043124</v>
      </c>
      <c r="D981" s="53">
        <f>'6aTRaiangProjExample'!E987</f>
        <v>3.3288186905389985</v>
      </c>
      <c r="E981" s="53">
        <f>'6aTRaiangProjExample'!F987</f>
        <v>2.8839552296316535</v>
      </c>
      <c r="F981" s="53">
        <f>'6aTRaiangProjExample'!G987</f>
        <v>3.926989244774262</v>
      </c>
      <c r="G981" s="52">
        <f t="shared" si="195"/>
        <v>9.5813547043812655</v>
      </c>
      <c r="H981" s="51">
        <f t="shared" si="196"/>
        <v>11.496511005390213</v>
      </c>
      <c r="I981" s="50">
        <f t="shared" si="197"/>
        <v>9.3444252051781707</v>
      </c>
      <c r="J981" s="6">
        <f t="shared" si="198"/>
        <v>11.496511005390213</v>
      </c>
      <c r="L981" s="7">
        <f t="shared" si="199"/>
        <v>1</v>
      </c>
      <c r="M981" s="7" t="str">
        <f t="shared" si="200"/>
        <v/>
      </c>
      <c r="N981" s="7" t="str">
        <f t="shared" si="201"/>
        <v/>
      </c>
      <c r="O981" s="7">
        <f t="shared" si="202"/>
        <v>1</v>
      </c>
      <c r="P981" s="7" t="str">
        <f t="shared" si="203"/>
        <v/>
      </c>
      <c r="Q981" s="7">
        <f t="shared" si="204"/>
        <v>1</v>
      </c>
      <c r="R981" s="7" t="str">
        <f t="shared" si="205"/>
        <v/>
      </c>
      <c r="S981" s="7">
        <f t="shared" si="206"/>
        <v>1</v>
      </c>
      <c r="T981" s="7" t="str">
        <f t="shared" si="207"/>
        <v/>
      </c>
      <c r="U981" s="7"/>
    </row>
    <row r="982" spans="1:21" hidden="1" x14ac:dyDescent="0.25">
      <c r="A982" s="53">
        <f>'6aTRaiangProjExample'!B988</f>
        <v>3.9905154234901019</v>
      </c>
      <c r="B982" s="53">
        <f>'6aTRaiangProjExample'!C988</f>
        <v>2.3842544414891367</v>
      </c>
      <c r="C982" s="53">
        <f>'6aTRaiangProjExample'!D988</f>
        <v>4.1025166429045239</v>
      </c>
      <c r="D982" s="53">
        <f>'6aTRaiangProjExample'!E988</f>
        <v>4.0732048452012224</v>
      </c>
      <c r="E982" s="53">
        <f>'6aTRaiangProjExample'!F988</f>
        <v>1.3092784656136076</v>
      </c>
      <c r="F982" s="53">
        <f>'6aTRaiangProjExample'!G988</f>
        <v>3.7849448053228048</v>
      </c>
      <c r="G982" s="52">
        <f t="shared" si="195"/>
        <v>8.0930320663946258</v>
      </c>
      <c r="H982" s="51">
        <f t="shared" si="196"/>
        <v>11.848665074014129</v>
      </c>
      <c r="I982" s="50">
        <f t="shared" si="197"/>
        <v>7.4784777124255495</v>
      </c>
      <c r="J982" s="6">
        <f t="shared" si="198"/>
        <v>11.848665074014129</v>
      </c>
      <c r="L982" s="7">
        <f t="shared" si="199"/>
        <v>1</v>
      </c>
      <c r="M982" s="7" t="str">
        <f t="shared" si="200"/>
        <v/>
      </c>
      <c r="N982" s="7" t="str">
        <f t="shared" si="201"/>
        <v/>
      </c>
      <c r="O982" s="7">
        <f t="shared" si="202"/>
        <v>1</v>
      </c>
      <c r="P982" s="7" t="str">
        <f t="shared" si="203"/>
        <v/>
      </c>
      <c r="Q982" s="7">
        <f t="shared" si="204"/>
        <v>1</v>
      </c>
      <c r="R982" s="7" t="str">
        <f t="shared" si="205"/>
        <v/>
      </c>
      <c r="S982" s="7">
        <f t="shared" si="206"/>
        <v>1</v>
      </c>
      <c r="T982" s="7" t="str">
        <f t="shared" si="207"/>
        <v/>
      </c>
      <c r="U982" s="7"/>
    </row>
    <row r="983" spans="1:21" hidden="1" x14ac:dyDescent="0.25">
      <c r="A983" s="53">
        <f>'6aTRaiangProjExample'!B989</f>
        <v>4.8884105398799118</v>
      </c>
      <c r="B983" s="53">
        <f>'6aTRaiangProjExample'!C989</f>
        <v>1.972283330811939</v>
      </c>
      <c r="C983" s="53">
        <f>'6aTRaiangProjExample'!D989</f>
        <v>4.6506676148347097</v>
      </c>
      <c r="D983" s="53">
        <f>'6aTRaiangProjExample'!E989</f>
        <v>4.7204944292026658</v>
      </c>
      <c r="E983" s="53">
        <f>'6aTRaiangProjExample'!F989</f>
        <v>2.767574385207805</v>
      </c>
      <c r="F983" s="53">
        <f>'6aTRaiangProjExample'!G989</f>
        <v>3.4631756685217194</v>
      </c>
      <c r="G983" s="52">
        <f t="shared" si="195"/>
        <v>9.5390781547146215</v>
      </c>
      <c r="H983" s="51">
        <f t="shared" si="196"/>
        <v>13.072080637604296</v>
      </c>
      <c r="I983" s="50">
        <f t="shared" si="197"/>
        <v>8.2030333845414631</v>
      </c>
      <c r="J983" s="6">
        <f t="shared" si="198"/>
        <v>13.072080637604296</v>
      </c>
      <c r="L983" s="7">
        <f t="shared" si="199"/>
        <v>1</v>
      </c>
      <c r="M983" s="7" t="str">
        <f t="shared" si="200"/>
        <v/>
      </c>
      <c r="N983" s="7" t="str">
        <f t="shared" si="201"/>
        <v/>
      </c>
      <c r="O983" s="7">
        <f t="shared" si="202"/>
        <v>1</v>
      </c>
      <c r="P983" s="7" t="str">
        <f t="shared" si="203"/>
        <v/>
      </c>
      <c r="Q983" s="7">
        <f t="shared" si="204"/>
        <v>1</v>
      </c>
      <c r="R983" s="7" t="str">
        <f t="shared" si="205"/>
        <v/>
      </c>
      <c r="S983" s="7">
        <f t="shared" si="206"/>
        <v>1</v>
      </c>
      <c r="T983" s="7" t="str">
        <f t="shared" si="207"/>
        <v/>
      </c>
      <c r="U983" s="7"/>
    </row>
    <row r="984" spans="1:21" hidden="1" x14ac:dyDescent="0.25">
      <c r="A984" s="53">
        <f>'6aTRaiangProjExample'!B990</f>
        <v>3.6999348398895147</v>
      </c>
      <c r="B984" s="53">
        <f>'6aTRaiangProjExample'!C990</f>
        <v>4.4230471100915683</v>
      </c>
      <c r="C984" s="53">
        <f>'6aTRaiangProjExample'!D990</f>
        <v>5.1617518288812718</v>
      </c>
      <c r="D984" s="53">
        <f>'6aTRaiangProjExample'!E990</f>
        <v>4.715653955566852</v>
      </c>
      <c r="E984" s="53">
        <f>'6aTRaiangProjExample'!F990</f>
        <v>2.9546356235749562</v>
      </c>
      <c r="F984" s="53">
        <f>'6aTRaiangProjExample'!G990</f>
        <v>2.9314500320972052</v>
      </c>
      <c r="G984" s="52">
        <f t="shared" si="195"/>
        <v>8.8616866687707869</v>
      </c>
      <c r="H984" s="51">
        <f t="shared" si="196"/>
        <v>11.347038827553572</v>
      </c>
      <c r="I984" s="50">
        <f t="shared" si="197"/>
        <v>10.30913276576373</v>
      </c>
      <c r="J984" s="6">
        <f t="shared" si="198"/>
        <v>11.347038827553572</v>
      </c>
      <c r="L984" s="7">
        <f t="shared" si="199"/>
        <v>1</v>
      </c>
      <c r="M984" s="7" t="str">
        <f t="shared" si="200"/>
        <v/>
      </c>
      <c r="N984" s="7" t="str">
        <f t="shared" si="201"/>
        <v/>
      </c>
      <c r="O984" s="7">
        <f t="shared" si="202"/>
        <v>1</v>
      </c>
      <c r="P984" s="7" t="str">
        <f t="shared" si="203"/>
        <v/>
      </c>
      <c r="Q984" s="7">
        <f t="shared" si="204"/>
        <v>1</v>
      </c>
      <c r="R984" s="7" t="str">
        <f t="shared" si="205"/>
        <v/>
      </c>
      <c r="S984" s="7">
        <f t="shared" si="206"/>
        <v>1</v>
      </c>
      <c r="T984" s="7" t="str">
        <f t="shared" si="207"/>
        <v/>
      </c>
      <c r="U984" s="7"/>
    </row>
    <row r="985" spans="1:21" hidden="1" x14ac:dyDescent="0.25">
      <c r="A985" s="53">
        <f>'6aTRaiangProjExample'!B991</f>
        <v>4.0758005501731294</v>
      </c>
      <c r="B985" s="53">
        <f>'6aTRaiangProjExample'!C991</f>
        <v>4.2849467364738221</v>
      </c>
      <c r="C985" s="53">
        <f>'6aTRaiangProjExample'!D991</f>
        <v>5.1711969706898469</v>
      </c>
      <c r="D985" s="53">
        <f>'6aTRaiangProjExample'!E991</f>
        <v>3.8337334273486361</v>
      </c>
      <c r="E985" s="53">
        <f>'6aTRaiangProjExample'!F991</f>
        <v>1.4491787097041158</v>
      </c>
      <c r="F985" s="53">
        <f>'6aTRaiangProjExample'!G991</f>
        <v>2.964966385698709</v>
      </c>
      <c r="G985" s="52">
        <f t="shared" si="195"/>
        <v>9.2469975208629762</v>
      </c>
      <c r="H985" s="51">
        <f t="shared" si="196"/>
        <v>10.874500363220474</v>
      </c>
      <c r="I985" s="50">
        <f t="shared" si="197"/>
        <v>8.6990918318766468</v>
      </c>
      <c r="J985" s="6">
        <f t="shared" si="198"/>
        <v>10.874500363220474</v>
      </c>
      <c r="L985" s="7">
        <f t="shared" si="199"/>
        <v>1</v>
      </c>
      <c r="M985" s="7" t="str">
        <f t="shared" si="200"/>
        <v/>
      </c>
      <c r="N985" s="7" t="str">
        <f t="shared" si="201"/>
        <v/>
      </c>
      <c r="O985" s="7">
        <f t="shared" si="202"/>
        <v>1</v>
      </c>
      <c r="P985" s="7" t="str">
        <f t="shared" si="203"/>
        <v/>
      </c>
      <c r="Q985" s="7">
        <f t="shared" si="204"/>
        <v>1</v>
      </c>
      <c r="R985" s="7" t="str">
        <f t="shared" si="205"/>
        <v/>
      </c>
      <c r="S985" s="7">
        <f t="shared" si="206"/>
        <v>1</v>
      </c>
      <c r="T985" s="7" t="str">
        <f t="shared" si="207"/>
        <v/>
      </c>
      <c r="U985" s="7"/>
    </row>
    <row r="986" spans="1:21" hidden="1" x14ac:dyDescent="0.25">
      <c r="A986" s="53">
        <f>'6aTRaiangProjExample'!B992</f>
        <v>5.2970767745460003</v>
      </c>
      <c r="B986" s="53">
        <f>'6aTRaiangProjExample'!C992</f>
        <v>4.5537395488891148</v>
      </c>
      <c r="C986" s="53">
        <f>'6aTRaiangProjExample'!D992</f>
        <v>4.8643479753884096</v>
      </c>
      <c r="D986" s="53">
        <f>'6aTRaiangProjExample'!E992</f>
        <v>3.6812691820028629</v>
      </c>
      <c r="E986" s="53">
        <f>'6aTRaiangProjExample'!F992</f>
        <v>1.3503905222170813</v>
      </c>
      <c r="F986" s="53">
        <f>'6aTRaiangProjExample'!G992</f>
        <v>2.9947131280132133</v>
      </c>
      <c r="G986" s="52">
        <f t="shared" si="195"/>
        <v>10.16142474993441</v>
      </c>
      <c r="H986" s="51">
        <f t="shared" si="196"/>
        <v>11.973059084562077</v>
      </c>
      <c r="I986" s="50">
        <f t="shared" si="197"/>
        <v>8.8988431991194084</v>
      </c>
      <c r="J986" s="6">
        <f t="shared" si="198"/>
        <v>11.973059084562077</v>
      </c>
      <c r="L986" s="7">
        <f t="shared" si="199"/>
        <v>1</v>
      </c>
      <c r="M986" s="7" t="str">
        <f t="shared" si="200"/>
        <v/>
      </c>
      <c r="N986" s="7" t="str">
        <f t="shared" si="201"/>
        <v/>
      </c>
      <c r="O986" s="7">
        <f t="shared" si="202"/>
        <v>1</v>
      </c>
      <c r="P986" s="7" t="str">
        <f t="shared" si="203"/>
        <v/>
      </c>
      <c r="Q986" s="7">
        <f t="shared" si="204"/>
        <v>1</v>
      </c>
      <c r="R986" s="7" t="str">
        <f t="shared" si="205"/>
        <v/>
      </c>
      <c r="S986" s="7">
        <f t="shared" si="206"/>
        <v>1</v>
      </c>
      <c r="T986" s="7" t="str">
        <f t="shared" si="207"/>
        <v/>
      </c>
      <c r="U986" s="7"/>
    </row>
    <row r="987" spans="1:21" hidden="1" x14ac:dyDescent="0.25">
      <c r="A987" s="53">
        <f>'6aTRaiangProjExample'!B993</f>
        <v>3.8409661685012226</v>
      </c>
      <c r="B987" s="53">
        <f>'6aTRaiangProjExample'!C993</f>
        <v>3.6657067448841465</v>
      </c>
      <c r="C987" s="53">
        <f>'6aTRaiangProjExample'!D993</f>
        <v>5.8465131742444516</v>
      </c>
      <c r="D987" s="53">
        <f>'6aTRaiangProjExample'!E993</f>
        <v>3.9217651422578803</v>
      </c>
      <c r="E987" s="53">
        <f>'6aTRaiangProjExample'!F993</f>
        <v>2.4555972034947278</v>
      </c>
      <c r="F987" s="53">
        <f>'6aTRaiangProjExample'!G993</f>
        <v>3.1306217289927796</v>
      </c>
      <c r="G987" s="52">
        <f t="shared" si="195"/>
        <v>9.6874793427456751</v>
      </c>
      <c r="H987" s="51">
        <f t="shared" si="196"/>
        <v>10.893353039751883</v>
      </c>
      <c r="I987" s="50">
        <f t="shared" si="197"/>
        <v>9.2519256773716538</v>
      </c>
      <c r="J987" s="6">
        <f t="shared" si="198"/>
        <v>10.893353039751883</v>
      </c>
      <c r="L987" s="7">
        <f t="shared" si="199"/>
        <v>1</v>
      </c>
      <c r="M987" s="7" t="str">
        <f t="shared" si="200"/>
        <v/>
      </c>
      <c r="N987" s="7" t="str">
        <f t="shared" si="201"/>
        <v/>
      </c>
      <c r="O987" s="7">
        <f t="shared" si="202"/>
        <v>1</v>
      </c>
      <c r="P987" s="7" t="str">
        <f t="shared" si="203"/>
        <v/>
      </c>
      <c r="Q987" s="7">
        <f t="shared" si="204"/>
        <v>1</v>
      </c>
      <c r="R987" s="7" t="str">
        <f t="shared" si="205"/>
        <v/>
      </c>
      <c r="S987" s="7">
        <f t="shared" si="206"/>
        <v>1</v>
      </c>
      <c r="T987" s="7" t="str">
        <f t="shared" si="207"/>
        <v/>
      </c>
      <c r="U987" s="7"/>
    </row>
    <row r="988" spans="1:21" hidden="1" x14ac:dyDescent="0.25">
      <c r="A988" s="53">
        <f>'6aTRaiangProjExample'!B994</f>
        <v>3.7232543223224335</v>
      </c>
      <c r="B988" s="53">
        <f>'6aTRaiangProjExample'!C994</f>
        <v>1.5995822529930477</v>
      </c>
      <c r="C988" s="53">
        <f>'6aTRaiangProjExample'!D994</f>
        <v>5.7118686751267376</v>
      </c>
      <c r="D988" s="53">
        <f>'6aTRaiangProjExample'!E994</f>
        <v>4.1039328240381172</v>
      </c>
      <c r="E988" s="53">
        <f>'6aTRaiangProjExample'!F994</f>
        <v>2.7587657872194775</v>
      </c>
      <c r="F988" s="53">
        <f>'6aTRaiangProjExample'!G994</f>
        <v>3.3304645322301409</v>
      </c>
      <c r="G988" s="52">
        <f t="shared" si="195"/>
        <v>9.4351229974491702</v>
      </c>
      <c r="H988" s="51">
        <f t="shared" si="196"/>
        <v>11.157651678590693</v>
      </c>
      <c r="I988" s="50">
        <f t="shared" si="197"/>
        <v>7.6888125724426661</v>
      </c>
      <c r="J988" s="6">
        <f t="shared" si="198"/>
        <v>11.157651678590693</v>
      </c>
      <c r="L988" s="7">
        <f t="shared" si="199"/>
        <v>1</v>
      </c>
      <c r="M988" s="7" t="str">
        <f t="shared" si="200"/>
        <v/>
      </c>
      <c r="N988" s="7" t="str">
        <f t="shared" si="201"/>
        <v/>
      </c>
      <c r="O988" s="7">
        <f t="shared" si="202"/>
        <v>1</v>
      </c>
      <c r="P988" s="7" t="str">
        <f t="shared" si="203"/>
        <v/>
      </c>
      <c r="Q988" s="7">
        <f t="shared" si="204"/>
        <v>1</v>
      </c>
      <c r="R988" s="7" t="str">
        <f t="shared" si="205"/>
        <v/>
      </c>
      <c r="S988" s="7">
        <f t="shared" si="206"/>
        <v>1</v>
      </c>
      <c r="T988" s="7" t="str">
        <f t="shared" si="207"/>
        <v/>
      </c>
      <c r="U988" s="7"/>
    </row>
    <row r="989" spans="1:21" hidden="1" x14ac:dyDescent="0.25">
      <c r="A989" s="53">
        <f>'6aTRaiangProjExample'!B995</f>
        <v>5.5810293151772727</v>
      </c>
      <c r="B989" s="53">
        <f>'6aTRaiangProjExample'!C995</f>
        <v>3.6751557459076571</v>
      </c>
      <c r="C989" s="53">
        <f>'6aTRaiangProjExample'!D995</f>
        <v>6.9487413330790302</v>
      </c>
      <c r="D989" s="53">
        <f>'6aTRaiangProjExample'!E995</f>
        <v>3.4790786613860796</v>
      </c>
      <c r="E989" s="53">
        <f>'6aTRaiangProjExample'!F995</f>
        <v>1.9392354812512018</v>
      </c>
      <c r="F989" s="53">
        <f>'6aTRaiangProjExample'!G995</f>
        <v>2.8910798270792073</v>
      </c>
      <c r="G989" s="52">
        <f t="shared" si="195"/>
        <v>12.529770648256303</v>
      </c>
      <c r="H989" s="51">
        <f t="shared" si="196"/>
        <v>11.951187803642558</v>
      </c>
      <c r="I989" s="50">
        <f t="shared" si="197"/>
        <v>8.5054710542380665</v>
      </c>
      <c r="J989" s="6">
        <f t="shared" si="198"/>
        <v>12.529770648256303</v>
      </c>
      <c r="L989" s="7">
        <f t="shared" si="199"/>
        <v>1</v>
      </c>
      <c r="M989" s="7" t="str">
        <f t="shared" si="200"/>
        <v/>
      </c>
      <c r="N989" s="7">
        <f t="shared" si="201"/>
        <v>1</v>
      </c>
      <c r="O989" s="7" t="str">
        <f t="shared" si="202"/>
        <v/>
      </c>
      <c r="P989" s="7" t="str">
        <f t="shared" si="203"/>
        <v/>
      </c>
      <c r="Q989" s="7" t="str">
        <f t="shared" si="204"/>
        <v/>
      </c>
      <c r="R989" s="7">
        <f t="shared" si="205"/>
        <v>1</v>
      </c>
      <c r="S989" s="7" t="str">
        <f t="shared" si="206"/>
        <v/>
      </c>
      <c r="T989" s="7" t="str">
        <f t="shared" si="207"/>
        <v/>
      </c>
      <c r="U989" s="7"/>
    </row>
    <row r="990" spans="1:21" hidden="1" x14ac:dyDescent="0.25">
      <c r="A990" s="53">
        <f>'6aTRaiangProjExample'!B996</f>
        <v>4.4753133431601926</v>
      </c>
      <c r="B990" s="53">
        <f>'6aTRaiangProjExample'!C996</f>
        <v>3.0315994462916054</v>
      </c>
      <c r="C990" s="53">
        <f>'6aTRaiangProjExample'!D996</f>
        <v>6.6885671751818947</v>
      </c>
      <c r="D990" s="53">
        <f>'6aTRaiangProjExample'!E996</f>
        <v>3.8760762207489212</v>
      </c>
      <c r="E990" s="53">
        <f>'6aTRaiangProjExample'!F996</f>
        <v>2.7446876696485552</v>
      </c>
      <c r="F990" s="53">
        <f>'6aTRaiangProjExample'!G996</f>
        <v>2.3809524466065106</v>
      </c>
      <c r="G990" s="52">
        <f t="shared" si="195"/>
        <v>11.163880518342086</v>
      </c>
      <c r="H990" s="51">
        <f t="shared" si="196"/>
        <v>10.732342010515625</v>
      </c>
      <c r="I990" s="50">
        <f t="shared" si="197"/>
        <v>8.1572395625466712</v>
      </c>
      <c r="J990" s="6">
        <f t="shared" si="198"/>
        <v>11.163880518342086</v>
      </c>
      <c r="L990" s="7">
        <f t="shared" si="199"/>
        <v>1</v>
      </c>
      <c r="M990" s="7" t="str">
        <f t="shared" si="200"/>
        <v/>
      </c>
      <c r="N990" s="7">
        <f t="shared" si="201"/>
        <v>1</v>
      </c>
      <c r="O990" s="7" t="str">
        <f t="shared" si="202"/>
        <v/>
      </c>
      <c r="P990" s="7" t="str">
        <f t="shared" si="203"/>
        <v/>
      </c>
      <c r="Q990" s="7" t="str">
        <f t="shared" si="204"/>
        <v/>
      </c>
      <c r="R990" s="7">
        <f t="shared" si="205"/>
        <v>1</v>
      </c>
      <c r="S990" s="7" t="str">
        <f t="shared" si="206"/>
        <v/>
      </c>
      <c r="T990" s="7" t="str">
        <f t="shared" si="207"/>
        <v/>
      </c>
      <c r="U990" s="7"/>
    </row>
    <row r="991" spans="1:21" hidden="1" x14ac:dyDescent="0.25">
      <c r="A991" s="53">
        <f>'6aTRaiangProjExample'!B997</f>
        <v>4.3424765433089902</v>
      </c>
      <c r="B991" s="53">
        <f>'6aTRaiangProjExample'!C997</f>
        <v>2.3982006666361935</v>
      </c>
      <c r="C991" s="53">
        <f>'6aTRaiangProjExample'!D997</f>
        <v>6.3012699002455737</v>
      </c>
      <c r="D991" s="53">
        <f>'6aTRaiangProjExample'!E997</f>
        <v>4.249831958642603</v>
      </c>
      <c r="E991" s="53">
        <f>'6aTRaiangProjExample'!F997</f>
        <v>1.6859791798847608</v>
      </c>
      <c r="F991" s="53">
        <f>'6aTRaiangProjExample'!G997</f>
        <v>3.4404813524165649</v>
      </c>
      <c r="G991" s="52">
        <f t="shared" si="195"/>
        <v>10.643746443554564</v>
      </c>
      <c r="H991" s="51">
        <f t="shared" si="196"/>
        <v>12.032789854368158</v>
      </c>
      <c r="I991" s="50">
        <f t="shared" si="197"/>
        <v>7.5246611989375189</v>
      </c>
      <c r="J991" s="6">
        <f t="shared" si="198"/>
        <v>12.032789854368158</v>
      </c>
      <c r="L991" s="7">
        <f t="shared" si="199"/>
        <v>1</v>
      </c>
      <c r="M991" s="7" t="str">
        <f t="shared" si="200"/>
        <v/>
      </c>
      <c r="N991" s="7" t="str">
        <f t="shared" si="201"/>
        <v/>
      </c>
      <c r="O991" s="7">
        <f t="shared" si="202"/>
        <v>1</v>
      </c>
      <c r="P991" s="7" t="str">
        <f t="shared" si="203"/>
        <v/>
      </c>
      <c r="Q991" s="7">
        <f t="shared" si="204"/>
        <v>1</v>
      </c>
      <c r="R991" s="7" t="str">
        <f t="shared" si="205"/>
        <v/>
      </c>
      <c r="S991" s="7">
        <f t="shared" si="206"/>
        <v>1</v>
      </c>
      <c r="T991" s="7" t="str">
        <f t="shared" si="207"/>
        <v/>
      </c>
      <c r="U991" s="7"/>
    </row>
    <row r="992" spans="1:21" hidden="1" x14ac:dyDescent="0.25">
      <c r="A992" s="53">
        <f>'6aTRaiangProjExample'!B998</f>
        <v>4.3393486389074249</v>
      </c>
      <c r="B992" s="53">
        <f>'6aTRaiangProjExample'!C998</f>
        <v>4.6794481783277009</v>
      </c>
      <c r="C992" s="53">
        <f>'6aTRaiangProjExample'!D998</f>
        <v>6.4079820356559614</v>
      </c>
      <c r="D992" s="53">
        <f>'6aTRaiangProjExample'!E998</f>
        <v>3.5322045299435265</v>
      </c>
      <c r="E992" s="53">
        <f>'6aTRaiangProjExample'!F998</f>
        <v>2.1824355333101337</v>
      </c>
      <c r="F992" s="53">
        <f>'6aTRaiangProjExample'!G998</f>
        <v>2.7913397096148045</v>
      </c>
      <c r="G992" s="52">
        <f t="shared" si="195"/>
        <v>10.747330674563386</v>
      </c>
      <c r="H992" s="51">
        <f t="shared" si="196"/>
        <v>10.662892878465756</v>
      </c>
      <c r="I992" s="50">
        <f t="shared" si="197"/>
        <v>9.6532234212526387</v>
      </c>
      <c r="J992" s="6">
        <f t="shared" si="198"/>
        <v>10.747330674563386</v>
      </c>
      <c r="L992" s="7">
        <f t="shared" si="199"/>
        <v>1</v>
      </c>
      <c r="M992" s="7" t="str">
        <f t="shared" si="200"/>
        <v/>
      </c>
      <c r="N992" s="7">
        <f t="shared" si="201"/>
        <v>1</v>
      </c>
      <c r="O992" s="7" t="str">
        <f t="shared" si="202"/>
        <v/>
      </c>
      <c r="P992" s="7" t="str">
        <f t="shared" si="203"/>
        <v/>
      </c>
      <c r="Q992" s="7" t="str">
        <f t="shared" si="204"/>
        <v/>
      </c>
      <c r="R992" s="7">
        <f t="shared" si="205"/>
        <v>1</v>
      </c>
      <c r="S992" s="7" t="str">
        <f t="shared" si="206"/>
        <v/>
      </c>
      <c r="T992" s="7" t="str">
        <f t="shared" si="207"/>
        <v/>
      </c>
      <c r="U992" s="7"/>
    </row>
    <row r="993" spans="1:25" hidden="1" x14ac:dyDescent="0.25">
      <c r="A993" s="53">
        <f>'6aTRaiangProjExample'!B999</f>
        <v>4.0113914248325528</v>
      </c>
      <c r="B993" s="53">
        <f>'6aTRaiangProjExample'!C999</f>
        <v>3.1805166304350423</v>
      </c>
      <c r="C993" s="53">
        <f>'6aTRaiangProjExample'!D999</f>
        <v>4.9497175023369655</v>
      </c>
      <c r="D993" s="53">
        <f>'6aTRaiangProjExample'!E999</f>
        <v>4.5478346064761386</v>
      </c>
      <c r="E993" s="53">
        <f>'6aTRaiangProjExample'!F999</f>
        <v>2.220850460516842</v>
      </c>
      <c r="F993" s="53">
        <f>'6aTRaiangProjExample'!G999</f>
        <v>4.0136604249261945</v>
      </c>
      <c r="G993" s="52">
        <f t="shared" si="195"/>
        <v>8.9611089271695192</v>
      </c>
      <c r="H993" s="51">
        <f t="shared" si="196"/>
        <v>12.572886456234887</v>
      </c>
      <c r="I993" s="50">
        <f t="shared" si="197"/>
        <v>9.4150275158780801</v>
      </c>
      <c r="J993" s="6">
        <f t="shared" si="198"/>
        <v>12.572886456234887</v>
      </c>
      <c r="L993" s="7">
        <f t="shared" si="199"/>
        <v>1</v>
      </c>
      <c r="M993" s="7" t="str">
        <f t="shared" si="200"/>
        <v/>
      </c>
      <c r="N993" s="7" t="str">
        <f t="shared" si="201"/>
        <v/>
      </c>
      <c r="O993" s="7">
        <f t="shared" si="202"/>
        <v>1</v>
      </c>
      <c r="P993" s="7" t="str">
        <f t="shared" si="203"/>
        <v/>
      </c>
      <c r="Q993" s="7">
        <f t="shared" si="204"/>
        <v>1</v>
      </c>
      <c r="R993" s="7" t="str">
        <f t="shared" si="205"/>
        <v/>
      </c>
      <c r="S993" s="7">
        <f t="shared" si="206"/>
        <v>1</v>
      </c>
      <c r="T993" s="7" t="str">
        <f t="shared" si="207"/>
        <v/>
      </c>
      <c r="U993" s="7"/>
    </row>
    <row r="994" spans="1:25" hidden="1" x14ac:dyDescent="0.25">
      <c r="A994" s="53">
        <f>'6aTRaiangProjExample'!B1000</f>
        <v>4.3970409013994018</v>
      </c>
      <c r="B994" s="53">
        <f>'6aTRaiangProjExample'!C1000</f>
        <v>3.3465922306414937</v>
      </c>
      <c r="C994" s="53">
        <f>'6aTRaiangProjExample'!D1000</f>
        <v>5.434879163218616</v>
      </c>
      <c r="D994" s="53">
        <f>'6aTRaiangProjExample'!E1000</f>
        <v>4.028509280197766</v>
      </c>
      <c r="E994" s="53">
        <f>'6aTRaiangProjExample'!F1000</f>
        <v>2.4400076929062529</v>
      </c>
      <c r="F994" s="53">
        <f>'6aTRaiangProjExample'!G1000</f>
        <v>3.6401018721953387</v>
      </c>
      <c r="G994" s="52">
        <f t="shared" si="195"/>
        <v>9.8319200646180178</v>
      </c>
      <c r="H994" s="51">
        <f t="shared" si="196"/>
        <v>12.065652053792505</v>
      </c>
      <c r="I994" s="50">
        <f t="shared" si="197"/>
        <v>9.4267017957430852</v>
      </c>
      <c r="J994" s="6">
        <f t="shared" si="198"/>
        <v>12.065652053792505</v>
      </c>
      <c r="L994" s="7">
        <f t="shared" si="199"/>
        <v>1</v>
      </c>
      <c r="M994" s="7" t="str">
        <f t="shared" si="200"/>
        <v/>
      </c>
      <c r="N994" s="7" t="str">
        <f t="shared" si="201"/>
        <v/>
      </c>
      <c r="O994" s="7">
        <f t="shared" si="202"/>
        <v>1</v>
      </c>
      <c r="P994" s="7" t="str">
        <f t="shared" si="203"/>
        <v/>
      </c>
      <c r="Q994" s="7">
        <f t="shared" si="204"/>
        <v>1</v>
      </c>
      <c r="R994" s="7" t="str">
        <f t="shared" si="205"/>
        <v/>
      </c>
      <c r="S994" s="7">
        <f t="shared" si="206"/>
        <v>1</v>
      </c>
      <c r="T994" s="7" t="str">
        <f t="shared" si="207"/>
        <v/>
      </c>
      <c r="U994" s="7"/>
    </row>
    <row r="995" spans="1:25" hidden="1" x14ac:dyDescent="0.25">
      <c r="A995" s="53">
        <f>'6aTRaiangProjExample'!B1001</f>
        <v>3.845584606914469</v>
      </c>
      <c r="B995" s="53">
        <f>'6aTRaiangProjExample'!C1001</f>
        <v>3.4719960952334472</v>
      </c>
      <c r="C995" s="53">
        <f>'6aTRaiangProjExample'!D1001</f>
        <v>5.5201575191861671</v>
      </c>
      <c r="D995" s="53">
        <f>'6aTRaiangProjExample'!E1001</f>
        <v>4.3099637046070605</v>
      </c>
      <c r="E995" s="53">
        <f>'6aTRaiangProjExample'!F1001</f>
        <v>3.0519044344092814</v>
      </c>
      <c r="F995" s="53">
        <f>'6aTRaiangProjExample'!G1001</f>
        <v>3.3976207528204383</v>
      </c>
      <c r="G995" s="52">
        <f t="shared" si="195"/>
        <v>9.3657421261006366</v>
      </c>
      <c r="H995" s="51">
        <f t="shared" si="196"/>
        <v>11.553169064341969</v>
      </c>
      <c r="I995" s="50">
        <f t="shared" si="197"/>
        <v>9.9215212824631678</v>
      </c>
      <c r="J995" s="6">
        <f t="shared" si="198"/>
        <v>11.553169064341969</v>
      </c>
      <c r="L995" s="7">
        <f t="shared" si="199"/>
        <v>1</v>
      </c>
      <c r="M995" s="7" t="str">
        <f t="shared" si="200"/>
        <v/>
      </c>
      <c r="N995" s="7" t="str">
        <f t="shared" si="201"/>
        <v/>
      </c>
      <c r="O995" s="7">
        <f t="shared" si="202"/>
        <v>1</v>
      </c>
      <c r="P995" s="7" t="str">
        <f t="shared" si="203"/>
        <v/>
      </c>
      <c r="Q995" s="7">
        <f t="shared" si="204"/>
        <v>1</v>
      </c>
      <c r="R995" s="7" t="str">
        <f t="shared" si="205"/>
        <v/>
      </c>
      <c r="S995" s="7">
        <f t="shared" si="206"/>
        <v>1</v>
      </c>
      <c r="T995" s="7" t="str">
        <f t="shared" si="207"/>
        <v/>
      </c>
      <c r="U995" s="7"/>
    </row>
    <row r="996" spans="1:25" hidden="1" x14ac:dyDescent="0.25">
      <c r="A996" s="53">
        <f>'6aTRaiangProjExample'!B1002</f>
        <v>4.6373058826969817</v>
      </c>
      <c r="B996" s="53">
        <f>'6aTRaiangProjExample'!C1002</f>
        <v>2.1049067734768552</v>
      </c>
      <c r="C996" s="53">
        <f>'6aTRaiangProjExample'!D1002</f>
        <v>6.7789993628398895</v>
      </c>
      <c r="D996" s="53">
        <f>'6aTRaiangProjExample'!E1002</f>
        <v>4.1330238626694786</v>
      </c>
      <c r="E996" s="53">
        <f>'6aTRaiangProjExample'!F1002</f>
        <v>3.1652734350223746</v>
      </c>
      <c r="F996" s="53">
        <f>'6aTRaiangProjExample'!G1002</f>
        <v>2.8956230141945656</v>
      </c>
      <c r="G996" s="52">
        <f t="shared" si="195"/>
        <v>11.416305245536872</v>
      </c>
      <c r="H996" s="51">
        <f t="shared" si="196"/>
        <v>11.665952759561026</v>
      </c>
      <c r="I996" s="50">
        <f t="shared" si="197"/>
        <v>8.1658032226937962</v>
      </c>
      <c r="J996" s="6">
        <f t="shared" si="198"/>
        <v>11.665952759561026</v>
      </c>
      <c r="L996" s="7">
        <f t="shared" si="199"/>
        <v>1</v>
      </c>
      <c r="M996" s="7" t="str">
        <f t="shared" si="200"/>
        <v/>
      </c>
      <c r="N996" s="7" t="str">
        <f t="shared" si="201"/>
        <v/>
      </c>
      <c r="O996" s="7">
        <f t="shared" si="202"/>
        <v>1</v>
      </c>
      <c r="P996" s="7" t="str">
        <f t="shared" si="203"/>
        <v/>
      </c>
      <c r="Q996" s="7">
        <f t="shared" si="204"/>
        <v>1</v>
      </c>
      <c r="R996" s="7" t="str">
        <f t="shared" si="205"/>
        <v/>
      </c>
      <c r="S996" s="7">
        <f t="shared" si="206"/>
        <v>1</v>
      </c>
      <c r="T996" s="7" t="str">
        <f t="shared" si="207"/>
        <v/>
      </c>
      <c r="U996" s="7"/>
    </row>
    <row r="997" spans="1:25" x14ac:dyDescent="0.25">
      <c r="A997" s="53">
        <f>'6aTRaiangProjExample'!B1003</f>
        <v>5.2882517938761096</v>
      </c>
      <c r="B997" s="53">
        <f>'6aTRaiangProjExample'!C1003</f>
        <v>2.8860725940076959</v>
      </c>
      <c r="C997" s="53">
        <f>'6aTRaiangProjExample'!D1003</f>
        <v>5.1877356669761197</v>
      </c>
      <c r="D997" s="53">
        <f>'6aTRaiangProjExample'!E1003</f>
        <v>4.0109440069141051</v>
      </c>
      <c r="E997" s="53">
        <f>'6aTRaiangProjExample'!F1003</f>
        <v>2.1722254895439423</v>
      </c>
      <c r="F997" s="53">
        <f>'6aTRaiangProjExample'!G1003</f>
        <v>3.2031596831910116</v>
      </c>
      <c r="G997" s="52">
        <f t="shared" si="195"/>
        <v>10.475987460852229</v>
      </c>
      <c r="H997" s="51">
        <f t="shared" si="196"/>
        <v>12.502355483981226</v>
      </c>
      <c r="I997" s="50">
        <f t="shared" si="197"/>
        <v>8.2614577667426499</v>
      </c>
      <c r="J997" s="6">
        <f t="shared" si="198"/>
        <v>12.502355483981226</v>
      </c>
      <c r="L997" s="7">
        <f t="shared" si="199"/>
        <v>1</v>
      </c>
      <c r="M997" s="7" t="str">
        <f t="shared" si="200"/>
        <v/>
      </c>
      <c r="N997" s="7" t="str">
        <f t="shared" si="201"/>
        <v/>
      </c>
      <c r="O997" s="7">
        <f t="shared" si="202"/>
        <v>1</v>
      </c>
      <c r="P997" s="7" t="str">
        <f t="shared" si="203"/>
        <v/>
      </c>
      <c r="Q997" s="7">
        <f t="shared" si="204"/>
        <v>1</v>
      </c>
      <c r="R997" s="7" t="str">
        <f t="shared" si="205"/>
        <v/>
      </c>
      <c r="S997" s="7">
        <f t="shared" si="206"/>
        <v>1</v>
      </c>
      <c r="T997" s="7" t="str">
        <f t="shared" si="207"/>
        <v/>
      </c>
      <c r="U997" s="7"/>
    </row>
    <row r="998" spans="1:25" x14ac:dyDescent="0.25">
      <c r="A998" s="53">
        <f>'6aTRaiangProjExample'!B1004</f>
        <v>3.6092998410246451</v>
      </c>
      <c r="B998" s="53">
        <f>'6aTRaiangProjExample'!C1004</f>
        <v>2.262309079072387</v>
      </c>
      <c r="C998" s="53">
        <f>'6aTRaiangProjExample'!D1004</f>
        <v>5.330972446962523</v>
      </c>
      <c r="D998" s="53">
        <f>'6aTRaiangProjExample'!E1004</f>
        <v>4.5150140100520364</v>
      </c>
      <c r="E998" s="53">
        <f>'6aTRaiangProjExample'!F1004</f>
        <v>2.5850323798071773</v>
      </c>
      <c r="F998" s="53">
        <f>'6aTRaiangProjExample'!G1004</f>
        <v>2.8326016683122477</v>
      </c>
      <c r="G998" s="52">
        <f t="shared" si="195"/>
        <v>8.9402722879871686</v>
      </c>
      <c r="H998" s="51">
        <f t="shared" si="196"/>
        <v>10.956915519388929</v>
      </c>
      <c r="I998" s="50">
        <f t="shared" si="197"/>
        <v>7.6799431271918115</v>
      </c>
      <c r="J998" s="6">
        <f t="shared" si="198"/>
        <v>10.956915519388929</v>
      </c>
      <c r="L998" s="7">
        <f t="shared" si="199"/>
        <v>1</v>
      </c>
      <c r="M998" s="7" t="str">
        <f t="shared" si="200"/>
        <v/>
      </c>
      <c r="N998" s="7" t="str">
        <f t="shared" si="201"/>
        <v/>
      </c>
      <c r="O998" s="7">
        <f t="shared" si="202"/>
        <v>1</v>
      </c>
      <c r="P998" s="7" t="str">
        <f t="shared" si="203"/>
        <v/>
      </c>
      <c r="Q998" s="7">
        <f t="shared" si="204"/>
        <v>1</v>
      </c>
      <c r="R998" s="7" t="str">
        <f t="shared" si="205"/>
        <v/>
      </c>
      <c r="S998" s="7">
        <f t="shared" si="206"/>
        <v>1</v>
      </c>
      <c r="T998" s="7" t="str">
        <f t="shared" si="207"/>
        <v/>
      </c>
      <c r="U998" s="7"/>
    </row>
    <row r="999" spans="1:25" x14ac:dyDescent="0.25">
      <c r="A999" s="53">
        <f>'6aTRaiangProjExample'!B1005</f>
        <v>5.132121842093345</v>
      </c>
      <c r="B999" s="53">
        <f>'6aTRaiangProjExample'!C1005</f>
        <v>2.1523504209277862</v>
      </c>
      <c r="C999" s="53">
        <f>'6aTRaiangProjExample'!D1005</f>
        <v>6.055110873269772</v>
      </c>
      <c r="D999" s="53">
        <f>'6aTRaiangProjExample'!E1005</f>
        <v>3.7275952914014576</v>
      </c>
      <c r="E999" s="53">
        <f>'6aTRaiangProjExample'!F1005</f>
        <v>2.5733671462566106</v>
      </c>
      <c r="F999" s="53">
        <f>'6aTRaiangProjExample'!G1005</f>
        <v>2.5687899986597467</v>
      </c>
      <c r="G999" s="52">
        <f t="shared" si="195"/>
        <v>11.187232715363116</v>
      </c>
      <c r="H999" s="51">
        <f t="shared" si="196"/>
        <v>11.42850713215455</v>
      </c>
      <c r="I999" s="50">
        <f t="shared" si="197"/>
        <v>7.2945075658441434</v>
      </c>
      <c r="J999" s="6">
        <f t="shared" si="198"/>
        <v>11.42850713215455</v>
      </c>
      <c r="L999" s="7">
        <f t="shared" si="199"/>
        <v>1</v>
      </c>
      <c r="M999" s="7" t="str">
        <f t="shared" si="200"/>
        <v/>
      </c>
      <c r="N999" s="7" t="str">
        <f t="shared" si="201"/>
        <v/>
      </c>
      <c r="O999" s="7">
        <f t="shared" si="202"/>
        <v>1</v>
      </c>
      <c r="P999" s="7" t="str">
        <f t="shared" si="203"/>
        <v/>
      </c>
      <c r="Q999" s="7">
        <f t="shared" si="204"/>
        <v>1</v>
      </c>
      <c r="R999" s="7" t="str">
        <f t="shared" si="205"/>
        <v/>
      </c>
      <c r="S999" s="7">
        <f t="shared" si="206"/>
        <v>1</v>
      </c>
      <c r="T999" s="7" t="str">
        <f t="shared" si="207"/>
        <v/>
      </c>
      <c r="U999" s="7"/>
    </row>
    <row r="1000" spans="1:25" x14ac:dyDescent="0.25">
      <c r="A1000" s="53">
        <f>'6aTRaiangProjExample'!B1006</f>
        <v>4.7140931621216593</v>
      </c>
      <c r="B1000" s="53">
        <f>'6aTRaiangProjExample'!C1006</f>
        <v>2.3918582693831985</v>
      </c>
      <c r="C1000" s="53">
        <f>'6aTRaiangProjExample'!D1006</f>
        <v>5.1750176781029342</v>
      </c>
      <c r="D1000" s="53">
        <f>'6aTRaiangProjExample'!E1006</f>
        <v>4.4019911974951462</v>
      </c>
      <c r="E1000" s="53">
        <f>'6aTRaiangProjExample'!F1006</f>
        <v>1.9846360164237267</v>
      </c>
      <c r="F1000" s="53">
        <f>'6aTRaiangProjExample'!G1006</f>
        <v>2.9334417174944667</v>
      </c>
      <c r="G1000" s="52">
        <f t="shared" si="195"/>
        <v>9.8891108402245926</v>
      </c>
      <c r="H1000" s="51">
        <f t="shared" si="196"/>
        <v>12.049526077111274</v>
      </c>
      <c r="I1000" s="50">
        <f t="shared" si="197"/>
        <v>7.3099360033013916</v>
      </c>
      <c r="J1000" s="6">
        <f t="shared" si="198"/>
        <v>12.049526077111274</v>
      </c>
      <c r="L1000" s="7">
        <f t="shared" si="199"/>
        <v>1</v>
      </c>
      <c r="M1000" s="7" t="str">
        <f t="shared" si="200"/>
        <v/>
      </c>
      <c r="N1000" s="7" t="str">
        <f t="shared" si="201"/>
        <v/>
      </c>
      <c r="O1000" s="7">
        <f t="shared" si="202"/>
        <v>1</v>
      </c>
      <c r="P1000" s="7" t="str">
        <f t="shared" si="203"/>
        <v/>
      </c>
      <c r="Q1000" s="7">
        <f t="shared" si="204"/>
        <v>1</v>
      </c>
      <c r="R1000" s="7" t="str">
        <f t="shared" si="205"/>
        <v/>
      </c>
      <c r="S1000" s="7">
        <f t="shared" si="206"/>
        <v>1</v>
      </c>
      <c r="T1000" s="7" t="str">
        <f t="shared" si="207"/>
        <v/>
      </c>
      <c r="U1000" s="7"/>
    </row>
    <row r="1001" spans="1:25" x14ac:dyDescent="0.25">
      <c r="A1001" s="53">
        <f>'6aTRaiangProjExample'!B1007</f>
        <v>4.0570934338343214</v>
      </c>
      <c r="B1001" s="53">
        <f>'6aTRaiangProjExample'!C1007</f>
        <v>4.2202393199700889</v>
      </c>
      <c r="C1001" s="53">
        <f>'6aTRaiangProjExample'!D1007</f>
        <v>4.5940357407510755</v>
      </c>
      <c r="D1001" s="53">
        <f>'6aTRaiangProjExample'!E1007</f>
        <v>3.8777281793971374</v>
      </c>
      <c r="E1001" s="53">
        <f>'6aTRaiangProjExample'!F1007</f>
        <v>1.8935766019383276</v>
      </c>
      <c r="F1001" s="53">
        <f>'6aTRaiangProjExample'!G1007</f>
        <v>3.6158462348923308</v>
      </c>
      <c r="G1001" s="52">
        <f t="shared" si="195"/>
        <v>8.651129174585396</v>
      </c>
      <c r="H1001" s="51">
        <f t="shared" si="196"/>
        <v>11.550667848123791</v>
      </c>
      <c r="I1001" s="50">
        <f t="shared" si="197"/>
        <v>9.7296621568007478</v>
      </c>
      <c r="J1001" s="6">
        <f t="shared" si="198"/>
        <v>11.550667848123791</v>
      </c>
      <c r="L1001" s="7">
        <f t="shared" si="199"/>
        <v>1</v>
      </c>
      <c r="M1001" s="7" t="str">
        <f t="shared" si="200"/>
        <v/>
      </c>
      <c r="N1001" s="7" t="str">
        <f t="shared" si="201"/>
        <v/>
      </c>
      <c r="O1001" s="7">
        <f t="shared" si="202"/>
        <v>1</v>
      </c>
      <c r="P1001" s="7" t="str">
        <f t="shared" si="203"/>
        <v/>
      </c>
      <c r="Q1001" s="7">
        <f t="shared" si="204"/>
        <v>1</v>
      </c>
      <c r="R1001" s="7" t="str">
        <f t="shared" si="205"/>
        <v/>
      </c>
      <c r="S1001" s="7">
        <f t="shared" si="206"/>
        <v>1</v>
      </c>
      <c r="T1001" s="7" t="str">
        <f t="shared" si="207"/>
        <v/>
      </c>
      <c r="U1001" s="7"/>
    </row>
    <row r="1002" spans="1:25" x14ac:dyDescent="0.25">
      <c r="A1002" s="1"/>
      <c r="L1002" s="7">
        <f t="shared" ref="L1002:T1002" si="208">SUM(L2:L1001)</f>
        <v>997</v>
      </c>
      <c r="M1002" s="7">
        <f t="shared" si="208"/>
        <v>3</v>
      </c>
      <c r="N1002" s="7">
        <f t="shared" si="208"/>
        <v>46</v>
      </c>
      <c r="O1002" s="7">
        <f t="shared" si="208"/>
        <v>951</v>
      </c>
      <c r="P1002" s="7">
        <f t="shared" si="208"/>
        <v>3</v>
      </c>
      <c r="Q1002" s="7">
        <f t="shared" si="208"/>
        <v>954</v>
      </c>
      <c r="R1002" s="7">
        <f t="shared" si="208"/>
        <v>46</v>
      </c>
      <c r="S1002" s="7">
        <f t="shared" si="208"/>
        <v>951</v>
      </c>
      <c r="T1002" s="7">
        <f t="shared" si="208"/>
        <v>3</v>
      </c>
      <c r="U1002" s="7"/>
    </row>
    <row r="1003" spans="1:25" x14ac:dyDescent="0.25">
      <c r="S1003" s="7" t="s">
        <v>69</v>
      </c>
      <c r="T1003" s="7" t="s">
        <v>16</v>
      </c>
      <c r="U1003" s="7"/>
      <c r="V1003" s="7" t="s">
        <v>68</v>
      </c>
      <c r="W1003" s="7" t="s">
        <v>18</v>
      </c>
      <c r="X1003" s="7" t="s">
        <v>67</v>
      </c>
      <c r="Y1003" s="7" t="s">
        <v>66</v>
      </c>
    </row>
    <row r="1004" spans="1:25" x14ac:dyDescent="0.25">
      <c r="A1004" s="9">
        <f t="shared" ref="A1004:J1004" si="209">MIN(A$2:A$1001)</f>
        <v>3.0594868446258956</v>
      </c>
      <c r="B1004" s="9">
        <f t="shared" si="209"/>
        <v>1.0283204697840018</v>
      </c>
      <c r="C1004" s="9">
        <f t="shared" si="209"/>
        <v>4.0259907731939855</v>
      </c>
      <c r="D1004" s="9">
        <f t="shared" si="209"/>
        <v>3.0523096354125978</v>
      </c>
      <c r="E1004" s="9">
        <f t="shared" si="209"/>
        <v>1.0227900255522551</v>
      </c>
      <c r="F1004" s="9">
        <f t="shared" si="209"/>
        <v>2.0114871011983642</v>
      </c>
      <c r="G1004" s="9">
        <f t="shared" si="209"/>
        <v>7.5270735069572519</v>
      </c>
      <c r="H1004" s="9">
        <f t="shared" si="209"/>
        <v>8.9233231455031827</v>
      </c>
      <c r="I1004" s="9">
        <f t="shared" si="209"/>
        <v>5.4536614336280875</v>
      </c>
      <c r="J1004" s="9">
        <f t="shared" si="209"/>
        <v>8.9233231455031827</v>
      </c>
      <c r="K1004" t="s">
        <v>44</v>
      </c>
      <c r="S1004" s="9">
        <f>ROUNDDOWN(J1004,1)</f>
        <v>8.9</v>
      </c>
      <c r="T1004" s="9">
        <f t="shared" ref="T1004:T1013" si="210">S1004+$J$1008</f>
        <v>9.6</v>
      </c>
      <c r="U1004" s="49" t="str">
        <f t="shared" ref="U1004:U1013" si="211">S1004&amp;"-"&amp;T1004</f>
        <v>8.9-9.6</v>
      </c>
      <c r="V1004" s="7">
        <f t="shared" ref="V1004:V1013" si="212">COUNTIF($J$2:$J$1001,"&lt;"&amp;T1004)</f>
        <v>6</v>
      </c>
      <c r="W1004" s="7">
        <f>V1004</f>
        <v>6</v>
      </c>
      <c r="X1004" s="7">
        <f t="shared" ref="X1004:X1013" si="213">W1004/$V$1013</f>
        <v>6.0000000000000001E-3</v>
      </c>
      <c r="Y1004" s="7">
        <f t="shared" ref="Y1004:Y1013" si="214">V1004/$V$1013</f>
        <v>6.0000000000000001E-3</v>
      </c>
    </row>
    <row r="1005" spans="1:25" x14ac:dyDescent="0.25">
      <c r="A1005" s="9">
        <f t="shared" ref="A1005:J1005" si="215">AVERAGE(A$2:A$1001)</f>
        <v>4.3448574264448423</v>
      </c>
      <c r="B1005" s="9">
        <f t="shared" si="215"/>
        <v>3.028210800072896</v>
      </c>
      <c r="C1005" s="9">
        <f t="shared" si="215"/>
        <v>5.6833415352711478</v>
      </c>
      <c r="D1005" s="9">
        <f t="shared" si="215"/>
        <v>4.0309953379987826</v>
      </c>
      <c r="E1005" s="9">
        <f t="shared" si="215"/>
        <v>2.3639713683768688</v>
      </c>
      <c r="F1005" s="9">
        <f t="shared" si="215"/>
        <v>3.3180692784267882</v>
      </c>
      <c r="G1005" s="9">
        <f t="shared" si="215"/>
        <v>10.028198961715978</v>
      </c>
      <c r="H1005" s="9">
        <f t="shared" si="215"/>
        <v>11.693922042870414</v>
      </c>
      <c r="I1005" s="9">
        <f t="shared" si="215"/>
        <v>8.7102514468765566</v>
      </c>
      <c r="J1005" s="9">
        <f t="shared" si="215"/>
        <v>11.708244970486405</v>
      </c>
      <c r="K1005" t="s">
        <v>11</v>
      </c>
      <c r="S1005" s="9">
        <f t="shared" ref="S1005:S1013" si="216">T1004</f>
        <v>9.6</v>
      </c>
      <c r="T1005" s="9">
        <f t="shared" si="210"/>
        <v>10.299999999999999</v>
      </c>
      <c r="U1005" s="49" t="str">
        <f t="shared" si="211"/>
        <v>9.6-10.3</v>
      </c>
      <c r="V1005" s="7">
        <f t="shared" si="212"/>
        <v>60</v>
      </c>
      <c r="W1005" s="7">
        <f t="shared" ref="W1005:W1013" si="217">V1005-V1004</f>
        <v>54</v>
      </c>
      <c r="X1005" s="7">
        <f t="shared" si="213"/>
        <v>5.3999999999999999E-2</v>
      </c>
      <c r="Y1005" s="7">
        <f t="shared" si="214"/>
        <v>0.06</v>
      </c>
    </row>
    <row r="1006" spans="1:25" x14ac:dyDescent="0.25">
      <c r="A1006" s="9">
        <f t="shared" ref="A1006:J1006" si="218">MAX(A$2:A$1001)</f>
        <v>5.9172390712665752</v>
      </c>
      <c r="B1006" s="9">
        <f t="shared" si="218"/>
        <v>4.911886763507038</v>
      </c>
      <c r="C1006" s="9">
        <f t="shared" si="218"/>
        <v>6.9487413330790302</v>
      </c>
      <c r="D1006" s="9">
        <f t="shared" si="218"/>
        <v>4.9615398381122926</v>
      </c>
      <c r="E1006" s="9">
        <f t="shared" si="218"/>
        <v>3.9784080124912218</v>
      </c>
      <c r="F1006" s="9">
        <f t="shared" si="218"/>
        <v>4.9223681454367112</v>
      </c>
      <c r="G1006" s="9">
        <f t="shared" si="218"/>
        <v>12.529770648256303</v>
      </c>
      <c r="H1006" s="9">
        <f t="shared" si="218"/>
        <v>15.10352532835142</v>
      </c>
      <c r="I1006" s="9">
        <f t="shared" si="218"/>
        <v>12.742302069353476</v>
      </c>
      <c r="J1006" s="9">
        <f t="shared" si="218"/>
        <v>15.10352532835142</v>
      </c>
      <c r="K1006" t="s">
        <v>43</v>
      </c>
      <c r="S1006" s="9">
        <f t="shared" si="216"/>
        <v>10.299999999999999</v>
      </c>
      <c r="T1006" s="9">
        <f t="shared" si="210"/>
        <v>10.999999999999998</v>
      </c>
      <c r="U1006" s="49" t="str">
        <f t="shared" si="211"/>
        <v>10.3-11</v>
      </c>
      <c r="V1006" s="7">
        <f t="shared" si="212"/>
        <v>227</v>
      </c>
      <c r="W1006" s="7">
        <f t="shared" si="217"/>
        <v>167</v>
      </c>
      <c r="X1006" s="7">
        <f t="shared" si="213"/>
        <v>0.16700000000000001</v>
      </c>
      <c r="Y1006" s="7">
        <f t="shared" si="214"/>
        <v>0.22700000000000001</v>
      </c>
    </row>
    <row r="1007" spans="1:25" x14ac:dyDescent="0.25">
      <c r="J1007" s="1">
        <f>J1006-J1004</f>
        <v>6.1802021828482374</v>
      </c>
      <c r="K1007" t="s">
        <v>24</v>
      </c>
      <c r="S1007" s="9">
        <f t="shared" si="216"/>
        <v>10.999999999999998</v>
      </c>
      <c r="T1007" s="9">
        <f t="shared" si="210"/>
        <v>11.699999999999998</v>
      </c>
      <c r="U1007" s="49" t="str">
        <f t="shared" si="211"/>
        <v>11-11.7</v>
      </c>
      <c r="V1007" s="7">
        <f t="shared" si="212"/>
        <v>526</v>
      </c>
      <c r="W1007" s="7">
        <f t="shared" si="217"/>
        <v>299</v>
      </c>
      <c r="X1007" s="7">
        <f t="shared" si="213"/>
        <v>0.29899999999999999</v>
      </c>
      <c r="Y1007" s="7">
        <f t="shared" si="214"/>
        <v>0.52600000000000002</v>
      </c>
    </row>
    <row r="1008" spans="1:25" x14ac:dyDescent="0.25">
      <c r="J1008">
        <f>ROUNDUP(J1007/10,1)</f>
        <v>0.7</v>
      </c>
      <c r="K1008" t="s">
        <v>65</v>
      </c>
      <c r="S1008" s="9">
        <f t="shared" si="216"/>
        <v>11.699999999999998</v>
      </c>
      <c r="T1008" s="9">
        <f t="shared" si="210"/>
        <v>12.399999999999997</v>
      </c>
      <c r="U1008" s="49" t="str">
        <f t="shared" si="211"/>
        <v>11.7-12.4</v>
      </c>
      <c r="V1008" s="7">
        <f t="shared" si="212"/>
        <v>764</v>
      </c>
      <c r="W1008" s="7">
        <f t="shared" si="217"/>
        <v>238</v>
      </c>
      <c r="X1008" s="7">
        <f t="shared" si="213"/>
        <v>0.23799999999999999</v>
      </c>
      <c r="Y1008" s="7">
        <f t="shared" si="214"/>
        <v>0.76400000000000001</v>
      </c>
    </row>
    <row r="1009" spans="19:25" x14ac:dyDescent="0.25">
      <c r="S1009" s="9">
        <f t="shared" si="216"/>
        <v>12.399999999999997</v>
      </c>
      <c r="T1009" s="9">
        <f t="shared" si="210"/>
        <v>13.099999999999996</v>
      </c>
      <c r="U1009" s="49" t="str">
        <f t="shared" si="211"/>
        <v>12.4-13.1</v>
      </c>
      <c r="V1009" s="7">
        <f t="shared" si="212"/>
        <v>924</v>
      </c>
      <c r="W1009" s="7">
        <f t="shared" si="217"/>
        <v>160</v>
      </c>
      <c r="X1009" s="7">
        <f t="shared" si="213"/>
        <v>0.16</v>
      </c>
      <c r="Y1009" s="7">
        <f t="shared" si="214"/>
        <v>0.92400000000000004</v>
      </c>
    </row>
    <row r="1010" spans="19:25" x14ac:dyDescent="0.25">
      <c r="S1010" s="9">
        <f t="shared" si="216"/>
        <v>13.099999999999996</v>
      </c>
      <c r="T1010" s="9">
        <f t="shared" si="210"/>
        <v>13.799999999999995</v>
      </c>
      <c r="U1010" s="49" t="str">
        <f t="shared" si="211"/>
        <v>13.1-13.8</v>
      </c>
      <c r="V1010" s="7">
        <f t="shared" si="212"/>
        <v>982</v>
      </c>
      <c r="W1010" s="7">
        <f t="shared" si="217"/>
        <v>58</v>
      </c>
      <c r="X1010" s="7">
        <f t="shared" si="213"/>
        <v>5.8000000000000003E-2</v>
      </c>
      <c r="Y1010" s="7">
        <f t="shared" si="214"/>
        <v>0.98199999999999998</v>
      </c>
    </row>
    <row r="1011" spans="19:25" x14ac:dyDescent="0.25">
      <c r="S1011" s="9">
        <f t="shared" si="216"/>
        <v>13.799999999999995</v>
      </c>
      <c r="T1011" s="9">
        <f t="shared" si="210"/>
        <v>14.499999999999995</v>
      </c>
      <c r="U1011" s="49" t="str">
        <f t="shared" si="211"/>
        <v>13.8-14.5</v>
      </c>
      <c r="V1011" s="7">
        <f t="shared" si="212"/>
        <v>999</v>
      </c>
      <c r="W1011" s="7">
        <f t="shared" si="217"/>
        <v>17</v>
      </c>
      <c r="X1011" s="7">
        <f t="shared" si="213"/>
        <v>1.7000000000000001E-2</v>
      </c>
      <c r="Y1011" s="7">
        <f t="shared" si="214"/>
        <v>0.999</v>
      </c>
    </row>
    <row r="1012" spans="19:25" x14ac:dyDescent="0.25">
      <c r="S1012" s="9">
        <f t="shared" si="216"/>
        <v>14.499999999999995</v>
      </c>
      <c r="T1012" s="9">
        <f t="shared" si="210"/>
        <v>15.199999999999994</v>
      </c>
      <c r="U1012" s="49" t="str">
        <f t="shared" si="211"/>
        <v>14.5-15.2</v>
      </c>
      <c r="V1012" s="7">
        <f t="shared" si="212"/>
        <v>1000</v>
      </c>
      <c r="W1012" s="7">
        <f t="shared" si="217"/>
        <v>1</v>
      </c>
      <c r="X1012" s="7">
        <f t="shared" si="213"/>
        <v>1E-3</v>
      </c>
      <c r="Y1012" s="7">
        <f t="shared" si="214"/>
        <v>1</v>
      </c>
    </row>
    <row r="1013" spans="19:25" x14ac:dyDescent="0.25">
      <c r="S1013" s="9">
        <f t="shared" si="216"/>
        <v>15.199999999999994</v>
      </c>
      <c r="T1013" s="9">
        <f t="shared" si="210"/>
        <v>15.899999999999993</v>
      </c>
      <c r="U1013" s="49" t="str">
        <f t="shared" si="211"/>
        <v>15.2-15.9</v>
      </c>
      <c r="V1013" s="7">
        <f t="shared" si="212"/>
        <v>1000</v>
      </c>
      <c r="W1013" s="7">
        <f t="shared" si="217"/>
        <v>0</v>
      </c>
      <c r="X1013" s="7">
        <f t="shared" si="213"/>
        <v>0</v>
      </c>
      <c r="Y1013" s="7">
        <f t="shared" si="214"/>
        <v>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Q1008"/>
  <sheetViews>
    <sheetView zoomScale="136" zoomScaleNormal="136" workbookViewId="0">
      <selection activeCell="E4" sqref="E4"/>
    </sheetView>
  </sheetViews>
  <sheetFormatPr defaultRowHeight="16.5" x14ac:dyDescent="0.3"/>
  <cols>
    <col min="1" max="3" width="6.28515625" style="70" customWidth="1"/>
    <col min="4" max="4" width="12.85546875" style="3" customWidth="1"/>
    <col min="5" max="5" width="7.28515625" style="2" bestFit="1" customWidth="1"/>
    <col min="6" max="6" width="7.28515625" style="125" customWidth="1"/>
    <col min="7" max="7" width="14.5703125" style="125" bestFit="1" customWidth="1"/>
    <col min="8" max="8" width="7.28515625" style="125" customWidth="1"/>
    <col min="9" max="9" width="7.28515625" style="2" bestFit="1" customWidth="1"/>
    <col min="10" max="10" width="10.7109375" style="2" bestFit="1" customWidth="1"/>
    <col min="11" max="16384" width="9.140625" style="2"/>
  </cols>
  <sheetData>
    <row r="1" spans="1:17" x14ac:dyDescent="0.3">
      <c r="A1" s="82">
        <v>20</v>
      </c>
      <c r="B1" s="82">
        <v>20</v>
      </c>
      <c r="C1" s="82">
        <v>20</v>
      </c>
      <c r="G1" s="2" t="s">
        <v>11</v>
      </c>
      <c r="H1" s="82">
        <f ca="1">ROUND(AVERAGE($E$4:$E$1003),0)</f>
        <v>87</v>
      </c>
      <c r="L1" s="2" t="str">
        <f ca="1">"Project Duration: Average = "&amp;H1&amp;", CV = "&amp;ROUND(H3,2)</f>
        <v>Project Duration: Average = 87, CV = 0.17</v>
      </c>
    </row>
    <row r="2" spans="1:17" ht="17.25" thickBot="1" x14ac:dyDescent="0.35">
      <c r="A2" s="82">
        <v>60</v>
      </c>
      <c r="B2" s="82">
        <v>60</v>
      </c>
      <c r="C2" s="82">
        <v>60</v>
      </c>
      <c r="G2" s="2" t="s">
        <v>15</v>
      </c>
      <c r="H2" s="82">
        <f ca="1">_xlfn.STDEV.S($E$4:$E$1003)</f>
        <v>14.870595334605992</v>
      </c>
    </row>
    <row r="3" spans="1:17" ht="17.25" thickBot="1" x14ac:dyDescent="0.35">
      <c r="A3" s="89" t="s">
        <v>2</v>
      </c>
      <c r="B3" s="90" t="s">
        <v>1</v>
      </c>
      <c r="C3" s="92" t="s">
        <v>6</v>
      </c>
      <c r="D3" s="93" t="s">
        <v>10</v>
      </c>
      <c r="E3" s="94" t="s">
        <v>4</v>
      </c>
      <c r="F3" s="126"/>
      <c r="G3" s="2" t="s">
        <v>12</v>
      </c>
      <c r="H3" s="96">
        <f ca="1">H2/H1</f>
        <v>0.17092638315639072</v>
      </c>
      <c r="I3" s="2" t="s">
        <v>9</v>
      </c>
      <c r="J3" s="3" t="s">
        <v>0</v>
      </c>
      <c r="L3" s="71" t="s">
        <v>3</v>
      </c>
      <c r="M3" s="72"/>
      <c r="N3" s="73"/>
      <c r="O3" s="73"/>
      <c r="P3" s="73"/>
      <c r="Q3" s="73"/>
    </row>
    <row r="4" spans="1:17" ht="18" thickTop="1" thickBot="1" x14ac:dyDescent="0.35">
      <c r="A4" s="84">
        <f ca="1">RANDBETWEEN(A$1,A$2)</f>
        <v>51</v>
      </c>
      <c r="B4" s="85">
        <f ca="1">RANDBETWEEN(B$1,B$2)</f>
        <v>42</v>
      </c>
      <c r="C4" s="136">
        <f ca="1">RANDBETWEEN(C$1,C$2)</f>
        <v>47</v>
      </c>
      <c r="D4" s="95">
        <f ca="1">MAX(A4:B4)</f>
        <v>51</v>
      </c>
      <c r="E4" s="87">
        <f ca="1">D4+C4</f>
        <v>98</v>
      </c>
      <c r="F4" s="137"/>
      <c r="G4" s="2" t="s">
        <v>30</v>
      </c>
      <c r="H4" s="82">
        <f ca="1">MEDIAN($E$4:$E$1003)</f>
        <v>87</v>
      </c>
      <c r="I4" s="96">
        <f ca="1">SMALL($E$4:$E$1003,ROWS($I$4:I4))</f>
        <v>46</v>
      </c>
      <c r="J4" s="3">
        <f>ROWS($E$4:E4)/1000</f>
        <v>1E-3</v>
      </c>
      <c r="K4" s="74"/>
      <c r="L4" s="75" t="s">
        <v>2</v>
      </c>
      <c r="M4" s="76"/>
      <c r="N4" s="79"/>
      <c r="O4" s="73"/>
      <c r="P4" s="73"/>
      <c r="Q4" s="73"/>
    </row>
    <row r="5" spans="1:17" ht="18" thickTop="1" thickBot="1" x14ac:dyDescent="0.35">
      <c r="A5" s="84">
        <f t="shared" ref="A5:C68" ca="1" si="0">RANDBETWEEN(A$1,A$2)</f>
        <v>50</v>
      </c>
      <c r="B5" s="85">
        <f t="shared" ca="1" si="0"/>
        <v>48</v>
      </c>
      <c r="C5" s="136">
        <f t="shared" ca="1" si="0"/>
        <v>35</v>
      </c>
      <c r="D5" s="95">
        <f t="shared" ref="D5:D68" ca="1" si="1">MAX(A5:B5)</f>
        <v>50</v>
      </c>
      <c r="E5" s="87">
        <f t="shared" ref="E5:E68" ca="1" si="2">D5+C5</f>
        <v>85</v>
      </c>
      <c r="F5" s="137"/>
      <c r="G5" s="2" t="s">
        <v>43</v>
      </c>
      <c r="H5" s="82">
        <f ca="1">MAX($E$4:$E$1003)</f>
        <v>120</v>
      </c>
      <c r="I5" s="96">
        <f ca="1">SMALL($E$4:$E$1003,ROWS($I$4:I5))</f>
        <v>47</v>
      </c>
      <c r="J5" s="3">
        <f>ROWS($E$4:E5)/1000</f>
        <v>2E-3</v>
      </c>
      <c r="L5" s="79"/>
      <c r="M5" s="80"/>
      <c r="N5" s="81"/>
      <c r="O5" s="73"/>
      <c r="P5" s="71" t="str">
        <f>L3</f>
        <v>U(20,60)</v>
      </c>
      <c r="Q5" s="72"/>
    </row>
    <row r="6" spans="1:17" ht="18" thickTop="1" thickBot="1" x14ac:dyDescent="0.35">
      <c r="A6" s="84">
        <f t="shared" ca="1" si="0"/>
        <v>37</v>
      </c>
      <c r="B6" s="85">
        <f t="shared" ca="1" si="0"/>
        <v>49</v>
      </c>
      <c r="C6" s="136">
        <f t="shared" ca="1" si="0"/>
        <v>48</v>
      </c>
      <c r="D6" s="95">
        <f t="shared" ca="1" si="1"/>
        <v>49</v>
      </c>
      <c r="E6" s="87">
        <f t="shared" ca="1" si="2"/>
        <v>97</v>
      </c>
      <c r="F6" s="137"/>
      <c r="G6" s="2" t="s">
        <v>44</v>
      </c>
      <c r="H6" s="82">
        <f ca="1">MIN($E$4:$E$1003)</f>
        <v>46</v>
      </c>
      <c r="I6" s="96">
        <f ca="1">SMALL($E$4:$E$1003,ROWS($I$4:I6))</f>
        <v>47</v>
      </c>
      <c r="J6" s="3">
        <f>ROWS($E$4:E6)/1000</f>
        <v>3.0000000000000001E-3</v>
      </c>
      <c r="K6" s="98"/>
      <c r="L6" s="73"/>
      <c r="M6" s="73"/>
      <c r="N6" s="78"/>
      <c r="O6" s="80"/>
      <c r="P6" s="73" t="s">
        <v>6</v>
      </c>
      <c r="Q6" s="78"/>
    </row>
    <row r="7" spans="1:17" ht="18" thickTop="1" thickBot="1" x14ac:dyDescent="0.35">
      <c r="A7" s="84">
        <f t="shared" ca="1" si="0"/>
        <v>30</v>
      </c>
      <c r="B7" s="85">
        <f t="shared" ca="1" si="0"/>
        <v>38</v>
      </c>
      <c r="C7" s="136">
        <f t="shared" ca="1" si="0"/>
        <v>55</v>
      </c>
      <c r="D7" s="95">
        <f t="shared" ca="1" si="1"/>
        <v>38</v>
      </c>
      <c r="E7" s="87">
        <f t="shared" ca="1" si="2"/>
        <v>93</v>
      </c>
      <c r="F7" s="137"/>
      <c r="G7" s="2" t="s">
        <v>24</v>
      </c>
      <c r="H7" s="82">
        <f ca="1">H5-H6</f>
        <v>74</v>
      </c>
      <c r="I7" s="96">
        <f ca="1">SMALL($E$4:$E$1003,ROWS($I$4:I7))</f>
        <v>48</v>
      </c>
      <c r="J7" s="3">
        <f>ROWS($E$4:E7)/1000</f>
        <v>4.0000000000000001E-3</v>
      </c>
      <c r="K7" s="98"/>
      <c r="L7" s="71" t="s">
        <v>3</v>
      </c>
      <c r="M7" s="72"/>
      <c r="N7" s="73"/>
      <c r="O7" s="81"/>
      <c r="P7" s="79"/>
      <c r="Q7" s="80"/>
    </row>
    <row r="8" spans="1:17" ht="18" thickTop="1" thickBot="1" x14ac:dyDescent="0.35">
      <c r="A8" s="84">
        <f t="shared" ca="1" si="0"/>
        <v>40</v>
      </c>
      <c r="B8" s="85">
        <f t="shared" ca="1" si="0"/>
        <v>56</v>
      </c>
      <c r="C8" s="136">
        <f t="shared" ca="1" si="0"/>
        <v>54</v>
      </c>
      <c r="D8" s="95">
        <f t="shared" ca="1" si="1"/>
        <v>56</v>
      </c>
      <c r="E8" s="87">
        <f t="shared" ca="1" si="2"/>
        <v>110</v>
      </c>
      <c r="F8" s="137"/>
      <c r="G8" s="2" t="s">
        <v>18</v>
      </c>
      <c r="H8" s="2">
        <f ca="1">COUNT($E$4:$E$1003)</f>
        <v>1000</v>
      </c>
      <c r="I8" s="96">
        <f ca="1">SMALL($E$4:$E$1003,ROWS($I$4:I8))</f>
        <v>49</v>
      </c>
      <c r="J8" s="3">
        <f>ROWS($E$4:E8)/1000</f>
        <v>5.0000000000000001E-3</v>
      </c>
      <c r="K8" s="74"/>
      <c r="L8" s="75" t="s">
        <v>1</v>
      </c>
      <c r="M8" s="76"/>
      <c r="N8" s="77"/>
      <c r="O8" s="73"/>
      <c r="P8" s="73"/>
      <c r="Q8" s="73"/>
    </row>
    <row r="9" spans="1:17" ht="18" thickTop="1" thickBot="1" x14ac:dyDescent="0.35">
      <c r="A9" s="84">
        <f t="shared" ca="1" si="0"/>
        <v>60</v>
      </c>
      <c r="B9" s="85">
        <f t="shared" ca="1" si="0"/>
        <v>57</v>
      </c>
      <c r="C9" s="136">
        <f t="shared" ca="1" si="0"/>
        <v>24</v>
      </c>
      <c r="D9" s="95">
        <f t="shared" ca="1" si="1"/>
        <v>60</v>
      </c>
      <c r="E9" s="87">
        <f t="shared" ca="1" si="2"/>
        <v>84</v>
      </c>
      <c r="F9" s="137"/>
      <c r="G9" s="2" t="s">
        <v>97</v>
      </c>
      <c r="H9" s="82">
        <f ca="1">_xlfn.CONFIDENCE.NORM(0.05,H2,H8)</f>
        <v>0.92167211158001816</v>
      </c>
      <c r="I9" s="96">
        <f ca="1">SMALL($E$4:$E$1003,ROWS($I$4:I9))</f>
        <v>50</v>
      </c>
      <c r="J9" s="3">
        <f>ROWS($E$4:E9)/1000</f>
        <v>6.0000000000000001E-3</v>
      </c>
      <c r="L9" s="79"/>
      <c r="M9" s="80"/>
      <c r="N9" s="97"/>
      <c r="O9" s="75"/>
      <c r="P9" s="73"/>
      <c r="Q9" s="73"/>
    </row>
    <row r="10" spans="1:17" ht="17.25" thickTop="1" x14ac:dyDescent="0.3">
      <c r="A10" s="84">
        <f t="shared" ca="1" si="0"/>
        <v>28</v>
      </c>
      <c r="B10" s="85">
        <f t="shared" ca="1" si="0"/>
        <v>38</v>
      </c>
      <c r="C10" s="136">
        <f t="shared" ca="1" si="0"/>
        <v>50</v>
      </c>
      <c r="D10" s="95">
        <f t="shared" ca="1" si="1"/>
        <v>38</v>
      </c>
      <c r="E10" s="87">
        <f t="shared" ca="1" si="2"/>
        <v>88</v>
      </c>
      <c r="F10" s="137"/>
      <c r="G10" s="2" t="s">
        <v>98</v>
      </c>
      <c r="H10" s="82">
        <f ca="1">H1-H9</f>
        <v>86.078327888419977</v>
      </c>
      <c r="I10" s="96">
        <f ca="1">SMALL($E$4:$E$1003,ROWS($I$4:I10))</f>
        <v>51</v>
      </c>
      <c r="J10" s="3">
        <f>ROWS($E$4:E10)/1000</f>
        <v>7.0000000000000001E-3</v>
      </c>
      <c r="K10" s="98"/>
      <c r="N10" s="98"/>
    </row>
    <row r="11" spans="1:17" x14ac:dyDescent="0.3">
      <c r="A11" s="84">
        <f t="shared" ca="1" si="0"/>
        <v>37</v>
      </c>
      <c r="B11" s="85">
        <f t="shared" ca="1" si="0"/>
        <v>22</v>
      </c>
      <c r="C11" s="136">
        <f t="shared" ca="1" si="0"/>
        <v>56</v>
      </c>
      <c r="D11" s="95">
        <f t="shared" ca="1" si="1"/>
        <v>37</v>
      </c>
      <c r="E11" s="87">
        <f t="shared" ca="1" si="2"/>
        <v>93</v>
      </c>
      <c r="F11" s="137"/>
      <c r="G11" s="2" t="s">
        <v>99</v>
      </c>
      <c r="H11" s="82">
        <f ca="1">H1-H9</f>
        <v>86.078327888419977</v>
      </c>
      <c r="I11" s="96">
        <f ca="1">SMALL($E$4:$E$1003,ROWS($I$4:I11))</f>
        <v>53</v>
      </c>
      <c r="J11" s="3">
        <f>ROWS($E$4:E11)/1000</f>
        <v>8.0000000000000002E-3</v>
      </c>
      <c r="K11" s="98"/>
    </row>
    <row r="12" spans="1:17" x14ac:dyDescent="0.3">
      <c r="A12" s="84">
        <f t="shared" ca="1" si="0"/>
        <v>33</v>
      </c>
      <c r="B12" s="85">
        <f t="shared" ca="1" si="0"/>
        <v>32</v>
      </c>
      <c r="C12" s="136">
        <f t="shared" ca="1" si="0"/>
        <v>41</v>
      </c>
      <c r="D12" s="95">
        <f t="shared" ca="1" si="1"/>
        <v>33</v>
      </c>
      <c r="E12" s="87">
        <f t="shared" ca="1" si="2"/>
        <v>74</v>
      </c>
      <c r="F12" s="137"/>
      <c r="G12" s="2"/>
      <c r="H12" s="2"/>
      <c r="I12" s="96">
        <f ca="1">SMALL($E$4:$E$1003,ROWS($I$4:I12))</f>
        <v>53</v>
      </c>
      <c r="J12" s="3">
        <f>ROWS($E$4:E12)/1000</f>
        <v>8.9999999999999993E-3</v>
      </c>
    </row>
    <row r="13" spans="1:17" x14ac:dyDescent="0.3">
      <c r="A13" s="84">
        <f t="shared" ca="1" si="0"/>
        <v>22</v>
      </c>
      <c r="B13" s="85">
        <f t="shared" ca="1" si="0"/>
        <v>43</v>
      </c>
      <c r="C13" s="136">
        <f t="shared" ca="1" si="0"/>
        <v>36</v>
      </c>
      <c r="D13" s="95">
        <f t="shared" ca="1" si="1"/>
        <v>43</v>
      </c>
      <c r="E13" s="87">
        <f t="shared" ca="1" si="2"/>
        <v>79</v>
      </c>
      <c r="F13" s="137"/>
      <c r="G13" s="2"/>
      <c r="H13" s="2"/>
      <c r="I13" s="96">
        <f ca="1">SMALL($E$4:$E$1003,ROWS($I$4:I13))</f>
        <v>54</v>
      </c>
      <c r="J13" s="3">
        <f>ROWS($E$4:E13)/1000</f>
        <v>0.01</v>
      </c>
    </row>
    <row r="14" spans="1:17" x14ac:dyDescent="0.3">
      <c r="A14" s="84">
        <f t="shared" ca="1" si="0"/>
        <v>22</v>
      </c>
      <c r="B14" s="85">
        <f t="shared" ca="1" si="0"/>
        <v>42</v>
      </c>
      <c r="C14" s="136">
        <f t="shared" ca="1" si="0"/>
        <v>60</v>
      </c>
      <c r="D14" s="95">
        <f t="shared" ca="1" si="1"/>
        <v>42</v>
      </c>
      <c r="E14" s="87">
        <f t="shared" ca="1" si="2"/>
        <v>102</v>
      </c>
      <c r="F14" s="137"/>
      <c r="G14" s="137"/>
      <c r="H14" s="137"/>
      <c r="I14" s="96">
        <f ca="1">SMALL($E$4:$E$1003,ROWS($I$4:I14))</f>
        <v>54</v>
      </c>
      <c r="J14" s="3">
        <f>ROWS($E$4:E14)/1000</f>
        <v>1.0999999999999999E-2</v>
      </c>
    </row>
    <row r="15" spans="1:17" x14ac:dyDescent="0.3">
      <c r="A15" s="84">
        <f t="shared" ca="1" si="0"/>
        <v>37</v>
      </c>
      <c r="B15" s="85">
        <f t="shared" ca="1" si="0"/>
        <v>35</v>
      </c>
      <c r="C15" s="136">
        <f t="shared" ca="1" si="0"/>
        <v>38</v>
      </c>
      <c r="D15" s="95">
        <f t="shared" ca="1" si="1"/>
        <v>37</v>
      </c>
      <c r="E15" s="87">
        <f t="shared" ca="1" si="2"/>
        <v>75</v>
      </c>
      <c r="F15" s="137"/>
      <c r="G15" s="137"/>
      <c r="H15" s="137"/>
      <c r="I15" s="96">
        <f ca="1">SMALL($E$4:$E$1003,ROWS($I$4:I15))</f>
        <v>54</v>
      </c>
      <c r="J15" s="3">
        <f>ROWS($E$4:E15)/1000</f>
        <v>1.2E-2</v>
      </c>
    </row>
    <row r="16" spans="1:17" hidden="1" x14ac:dyDescent="0.3">
      <c r="A16" s="84">
        <f t="shared" ca="1" si="0"/>
        <v>32</v>
      </c>
      <c r="B16" s="85">
        <f t="shared" ca="1" si="0"/>
        <v>47</v>
      </c>
      <c r="C16" s="136">
        <f t="shared" ca="1" si="0"/>
        <v>25</v>
      </c>
      <c r="D16" s="95">
        <f t="shared" ca="1" si="1"/>
        <v>47</v>
      </c>
      <c r="E16" s="87">
        <f t="shared" ca="1" si="2"/>
        <v>72</v>
      </c>
      <c r="F16" s="137"/>
      <c r="G16" s="137"/>
      <c r="H16" s="137"/>
      <c r="I16" s="96">
        <f ca="1">SMALL($E$4:$E$1003,ROWS($I$4:I16))</f>
        <v>54</v>
      </c>
      <c r="J16" s="3">
        <f>ROWS($E$4:E16)/1000</f>
        <v>1.2999999999999999E-2</v>
      </c>
    </row>
    <row r="17" spans="1:13" hidden="1" x14ac:dyDescent="0.3">
      <c r="A17" s="84">
        <f t="shared" ca="1" si="0"/>
        <v>52</v>
      </c>
      <c r="B17" s="85">
        <f t="shared" ca="1" si="0"/>
        <v>29</v>
      </c>
      <c r="C17" s="136">
        <f t="shared" ca="1" si="0"/>
        <v>52</v>
      </c>
      <c r="D17" s="95">
        <f t="shared" ca="1" si="1"/>
        <v>52</v>
      </c>
      <c r="E17" s="87">
        <f t="shared" ca="1" si="2"/>
        <v>104</v>
      </c>
      <c r="F17" s="137"/>
      <c r="G17" s="137"/>
      <c r="H17" s="137"/>
      <c r="I17" s="96">
        <f ca="1">SMALL($E$4:$E$1003,ROWS($I$4:I17))</f>
        <v>54</v>
      </c>
      <c r="J17" s="3">
        <f>ROWS($E$4:E17)/1000</f>
        <v>1.4E-2</v>
      </c>
    </row>
    <row r="18" spans="1:13" hidden="1" x14ac:dyDescent="0.3">
      <c r="A18" s="84">
        <f t="shared" ca="1" si="0"/>
        <v>59</v>
      </c>
      <c r="B18" s="85">
        <f t="shared" ca="1" si="0"/>
        <v>24</v>
      </c>
      <c r="C18" s="136">
        <f t="shared" ca="1" si="0"/>
        <v>54</v>
      </c>
      <c r="D18" s="95">
        <f t="shared" ca="1" si="1"/>
        <v>59</v>
      </c>
      <c r="E18" s="87">
        <f t="shared" ca="1" si="2"/>
        <v>113</v>
      </c>
      <c r="F18" s="137"/>
      <c r="G18" s="137"/>
      <c r="H18" s="137"/>
      <c r="I18" s="96">
        <f ca="1">SMALL($E$4:$E$1003,ROWS($I$4:I18))</f>
        <v>55</v>
      </c>
      <c r="J18" s="3">
        <f>ROWS($E$4:E18)/1000</f>
        <v>1.4999999999999999E-2</v>
      </c>
    </row>
    <row r="19" spans="1:13" hidden="1" x14ac:dyDescent="0.3">
      <c r="A19" s="84">
        <f t="shared" ca="1" si="0"/>
        <v>24</v>
      </c>
      <c r="B19" s="85">
        <f t="shared" ca="1" si="0"/>
        <v>48</v>
      </c>
      <c r="C19" s="136">
        <f t="shared" ca="1" si="0"/>
        <v>34</v>
      </c>
      <c r="D19" s="95">
        <f t="shared" ca="1" si="1"/>
        <v>48</v>
      </c>
      <c r="E19" s="87">
        <f t="shared" ca="1" si="2"/>
        <v>82</v>
      </c>
      <c r="F19" s="137"/>
      <c r="G19" s="137"/>
      <c r="H19" s="137"/>
      <c r="I19" s="96">
        <f ca="1">SMALL($E$4:$E$1003,ROWS($I$4:I19))</f>
        <v>55</v>
      </c>
      <c r="J19" s="3">
        <f>ROWS($E$4:E19)/1000</f>
        <v>1.6E-2</v>
      </c>
      <c r="M19" s="98"/>
    </row>
    <row r="20" spans="1:13" hidden="1" x14ac:dyDescent="0.3">
      <c r="A20" s="84">
        <f t="shared" ca="1" si="0"/>
        <v>53</v>
      </c>
      <c r="B20" s="85">
        <f t="shared" ca="1" si="0"/>
        <v>38</v>
      </c>
      <c r="C20" s="136">
        <f t="shared" ca="1" si="0"/>
        <v>34</v>
      </c>
      <c r="D20" s="95">
        <f t="shared" ca="1" si="1"/>
        <v>53</v>
      </c>
      <c r="E20" s="87">
        <f t="shared" ca="1" si="2"/>
        <v>87</v>
      </c>
      <c r="F20" s="137"/>
      <c r="G20" s="137"/>
      <c r="H20" s="137"/>
      <c r="I20" s="96">
        <f ca="1">SMALL($E$4:$E$1003,ROWS($I$4:I20))</f>
        <v>55</v>
      </c>
      <c r="J20" s="3">
        <f>ROWS($E$4:E20)/1000</f>
        <v>1.7000000000000001E-2</v>
      </c>
    </row>
    <row r="21" spans="1:13" hidden="1" x14ac:dyDescent="0.3">
      <c r="A21" s="84">
        <f t="shared" ca="1" si="0"/>
        <v>20</v>
      </c>
      <c r="B21" s="85">
        <f t="shared" ca="1" si="0"/>
        <v>43</v>
      </c>
      <c r="C21" s="136">
        <f t="shared" ca="1" si="0"/>
        <v>31</v>
      </c>
      <c r="D21" s="95">
        <f t="shared" ca="1" si="1"/>
        <v>43</v>
      </c>
      <c r="E21" s="87">
        <f t="shared" ca="1" si="2"/>
        <v>74</v>
      </c>
      <c r="F21" s="137"/>
      <c r="G21" s="137"/>
      <c r="H21" s="137"/>
      <c r="I21" s="96">
        <f ca="1">SMALL($E$4:$E$1003,ROWS($I$4:I21))</f>
        <v>56</v>
      </c>
      <c r="J21" s="3">
        <f>ROWS($E$4:E21)/1000</f>
        <v>1.7999999999999999E-2</v>
      </c>
    </row>
    <row r="22" spans="1:13" hidden="1" x14ac:dyDescent="0.3">
      <c r="A22" s="84">
        <f t="shared" ca="1" si="0"/>
        <v>38</v>
      </c>
      <c r="B22" s="85">
        <f t="shared" ca="1" si="0"/>
        <v>28</v>
      </c>
      <c r="C22" s="136">
        <f t="shared" ca="1" si="0"/>
        <v>59</v>
      </c>
      <c r="D22" s="95">
        <f t="shared" ca="1" si="1"/>
        <v>38</v>
      </c>
      <c r="E22" s="87">
        <f t="shared" ca="1" si="2"/>
        <v>97</v>
      </c>
      <c r="F22" s="137"/>
      <c r="G22" s="137"/>
      <c r="H22" s="137"/>
      <c r="I22" s="96">
        <f ca="1">SMALL($E$4:$E$1003,ROWS($I$4:I22))</f>
        <v>56</v>
      </c>
      <c r="J22" s="3">
        <f>ROWS($E$4:E22)/1000</f>
        <v>1.9E-2</v>
      </c>
    </row>
    <row r="23" spans="1:13" hidden="1" x14ac:dyDescent="0.3">
      <c r="A23" s="84">
        <f t="shared" ca="1" si="0"/>
        <v>44</v>
      </c>
      <c r="B23" s="85">
        <f t="shared" ca="1" si="0"/>
        <v>25</v>
      </c>
      <c r="C23" s="136">
        <f t="shared" ca="1" si="0"/>
        <v>20</v>
      </c>
      <c r="D23" s="95">
        <f t="shared" ca="1" si="1"/>
        <v>44</v>
      </c>
      <c r="E23" s="87">
        <f t="shared" ca="1" si="2"/>
        <v>64</v>
      </c>
      <c r="F23" s="137"/>
      <c r="G23" s="137"/>
      <c r="H23" s="137"/>
      <c r="I23" s="96">
        <f ca="1">SMALL($E$4:$E$1003,ROWS($I$4:I23))</f>
        <v>56</v>
      </c>
      <c r="J23" s="3">
        <f>ROWS($E$4:E23)/1000</f>
        <v>0.02</v>
      </c>
    </row>
    <row r="24" spans="1:13" hidden="1" x14ac:dyDescent="0.3">
      <c r="A24" s="84">
        <f t="shared" ca="1" si="0"/>
        <v>53</v>
      </c>
      <c r="B24" s="85">
        <f t="shared" ca="1" si="0"/>
        <v>37</v>
      </c>
      <c r="C24" s="136">
        <f t="shared" ca="1" si="0"/>
        <v>26</v>
      </c>
      <c r="D24" s="95">
        <f t="shared" ca="1" si="1"/>
        <v>53</v>
      </c>
      <c r="E24" s="87">
        <f t="shared" ca="1" si="2"/>
        <v>79</v>
      </c>
      <c r="F24" s="137"/>
      <c r="G24" s="137"/>
      <c r="H24" s="137"/>
      <c r="I24" s="96">
        <f ca="1">SMALL($E$4:$E$1003,ROWS($I$4:I24))</f>
        <v>57</v>
      </c>
      <c r="J24" s="3">
        <f>ROWS($E$4:E24)/1000</f>
        <v>2.1000000000000001E-2</v>
      </c>
    </row>
    <row r="25" spans="1:13" hidden="1" x14ac:dyDescent="0.3">
      <c r="A25" s="84">
        <f t="shared" ca="1" si="0"/>
        <v>40</v>
      </c>
      <c r="B25" s="85">
        <f t="shared" ca="1" si="0"/>
        <v>51</v>
      </c>
      <c r="C25" s="136">
        <f t="shared" ca="1" si="0"/>
        <v>33</v>
      </c>
      <c r="D25" s="95">
        <f t="shared" ca="1" si="1"/>
        <v>51</v>
      </c>
      <c r="E25" s="87">
        <f t="shared" ca="1" si="2"/>
        <v>84</v>
      </c>
      <c r="F25" s="137"/>
      <c r="G25" s="137"/>
      <c r="H25" s="137"/>
      <c r="I25" s="96">
        <f ca="1">SMALL($E$4:$E$1003,ROWS($I$4:I25))</f>
        <v>57</v>
      </c>
      <c r="J25" s="3">
        <f>ROWS($E$4:E25)/1000</f>
        <v>2.1999999999999999E-2</v>
      </c>
    </row>
    <row r="26" spans="1:13" hidden="1" x14ac:dyDescent="0.3">
      <c r="A26" s="84">
        <f t="shared" ca="1" si="0"/>
        <v>30</v>
      </c>
      <c r="B26" s="85">
        <f t="shared" ca="1" si="0"/>
        <v>58</v>
      </c>
      <c r="C26" s="136">
        <f t="shared" ca="1" si="0"/>
        <v>56</v>
      </c>
      <c r="D26" s="95">
        <f t="shared" ca="1" si="1"/>
        <v>58</v>
      </c>
      <c r="E26" s="87">
        <f t="shared" ca="1" si="2"/>
        <v>114</v>
      </c>
      <c r="F26" s="137"/>
      <c r="G26" s="137"/>
      <c r="H26" s="137"/>
      <c r="I26" s="96">
        <f ca="1">SMALL($E$4:$E$1003,ROWS($I$4:I26))</f>
        <v>57</v>
      </c>
      <c r="J26" s="3">
        <f>ROWS($E$4:E26)/1000</f>
        <v>2.3E-2</v>
      </c>
    </row>
    <row r="27" spans="1:13" hidden="1" x14ac:dyDescent="0.3">
      <c r="A27" s="84">
        <f t="shared" ca="1" si="0"/>
        <v>59</v>
      </c>
      <c r="B27" s="85">
        <f t="shared" ca="1" si="0"/>
        <v>35</v>
      </c>
      <c r="C27" s="136">
        <f t="shared" ca="1" si="0"/>
        <v>58</v>
      </c>
      <c r="D27" s="95">
        <f t="shared" ca="1" si="1"/>
        <v>59</v>
      </c>
      <c r="E27" s="87">
        <f t="shared" ca="1" si="2"/>
        <v>117</v>
      </c>
      <c r="F27" s="137"/>
      <c r="G27" s="137"/>
      <c r="H27" s="137"/>
      <c r="I27" s="96">
        <f ca="1">SMALL($E$4:$E$1003,ROWS($I$4:I27))</f>
        <v>57</v>
      </c>
      <c r="J27" s="3">
        <f>ROWS($E$4:E27)/1000</f>
        <v>2.4E-2</v>
      </c>
    </row>
    <row r="28" spans="1:13" hidden="1" x14ac:dyDescent="0.3">
      <c r="A28" s="84">
        <f t="shared" ca="1" si="0"/>
        <v>31</v>
      </c>
      <c r="B28" s="85">
        <f t="shared" ca="1" si="0"/>
        <v>21</v>
      </c>
      <c r="C28" s="136">
        <f t="shared" ca="1" si="0"/>
        <v>38</v>
      </c>
      <c r="D28" s="95">
        <f t="shared" ca="1" si="1"/>
        <v>31</v>
      </c>
      <c r="E28" s="87">
        <f t="shared" ca="1" si="2"/>
        <v>69</v>
      </c>
      <c r="F28" s="137"/>
      <c r="G28" s="137"/>
      <c r="H28" s="137"/>
      <c r="I28" s="96">
        <f ca="1">SMALL($E$4:$E$1003,ROWS($I$4:I28))</f>
        <v>57</v>
      </c>
      <c r="J28" s="3">
        <f>ROWS($E$4:E28)/1000</f>
        <v>2.5000000000000001E-2</v>
      </c>
    </row>
    <row r="29" spans="1:13" hidden="1" x14ac:dyDescent="0.3">
      <c r="A29" s="84">
        <f t="shared" ca="1" si="0"/>
        <v>53</v>
      </c>
      <c r="B29" s="85">
        <f t="shared" ca="1" si="0"/>
        <v>21</v>
      </c>
      <c r="C29" s="136">
        <f t="shared" ca="1" si="0"/>
        <v>44</v>
      </c>
      <c r="D29" s="95">
        <f t="shared" ca="1" si="1"/>
        <v>53</v>
      </c>
      <c r="E29" s="87">
        <f t="shared" ca="1" si="2"/>
        <v>97</v>
      </c>
      <c r="F29" s="137"/>
      <c r="G29" s="137"/>
      <c r="H29" s="137"/>
      <c r="I29" s="96">
        <f ca="1">SMALL($E$4:$E$1003,ROWS($I$4:I29))</f>
        <v>57</v>
      </c>
      <c r="J29" s="3">
        <f>ROWS($E$4:E29)/1000</f>
        <v>2.5999999999999999E-2</v>
      </c>
    </row>
    <row r="30" spans="1:13" hidden="1" x14ac:dyDescent="0.3">
      <c r="A30" s="84">
        <f t="shared" ca="1" si="0"/>
        <v>44</v>
      </c>
      <c r="B30" s="85">
        <f t="shared" ca="1" si="0"/>
        <v>52</v>
      </c>
      <c r="C30" s="136">
        <f t="shared" ca="1" si="0"/>
        <v>28</v>
      </c>
      <c r="D30" s="95">
        <f t="shared" ca="1" si="1"/>
        <v>52</v>
      </c>
      <c r="E30" s="87">
        <f t="shared" ca="1" si="2"/>
        <v>80</v>
      </c>
      <c r="F30" s="137"/>
      <c r="G30" s="137"/>
      <c r="H30" s="137"/>
      <c r="I30" s="96">
        <f ca="1">SMALL($E$4:$E$1003,ROWS($I$4:I30))</f>
        <v>58</v>
      </c>
      <c r="J30" s="3">
        <f>ROWS($E$4:E30)/1000</f>
        <v>2.7E-2</v>
      </c>
    </row>
    <row r="31" spans="1:13" hidden="1" x14ac:dyDescent="0.3">
      <c r="A31" s="84">
        <f t="shared" ca="1" si="0"/>
        <v>55</v>
      </c>
      <c r="B31" s="85">
        <f t="shared" ca="1" si="0"/>
        <v>21</v>
      </c>
      <c r="C31" s="136">
        <f t="shared" ca="1" si="0"/>
        <v>40</v>
      </c>
      <c r="D31" s="95">
        <f t="shared" ca="1" si="1"/>
        <v>55</v>
      </c>
      <c r="E31" s="87">
        <f t="shared" ca="1" si="2"/>
        <v>95</v>
      </c>
      <c r="F31" s="137"/>
      <c r="G31" s="137"/>
      <c r="H31" s="137"/>
      <c r="I31" s="96">
        <f ca="1">SMALL($E$4:$E$1003,ROWS($I$4:I31))</f>
        <v>58</v>
      </c>
      <c r="J31" s="3">
        <f>ROWS($E$4:E31)/1000</f>
        <v>2.8000000000000001E-2</v>
      </c>
    </row>
    <row r="32" spans="1:13" hidden="1" x14ac:dyDescent="0.3">
      <c r="A32" s="84">
        <f t="shared" ca="1" si="0"/>
        <v>32</v>
      </c>
      <c r="B32" s="85">
        <f t="shared" ca="1" si="0"/>
        <v>20</v>
      </c>
      <c r="C32" s="136">
        <f t="shared" ca="1" si="0"/>
        <v>25</v>
      </c>
      <c r="D32" s="95">
        <f t="shared" ca="1" si="1"/>
        <v>32</v>
      </c>
      <c r="E32" s="87">
        <f t="shared" ca="1" si="2"/>
        <v>57</v>
      </c>
      <c r="F32" s="137"/>
      <c r="G32" s="137"/>
      <c r="H32" s="137"/>
      <c r="I32" s="96">
        <f ca="1">SMALL($E$4:$E$1003,ROWS($I$4:I32))</f>
        <v>58</v>
      </c>
      <c r="J32" s="3">
        <f>ROWS($E$4:E32)/1000</f>
        <v>2.9000000000000001E-2</v>
      </c>
    </row>
    <row r="33" spans="1:10" hidden="1" x14ac:dyDescent="0.3">
      <c r="A33" s="84">
        <f t="shared" ca="1" si="0"/>
        <v>46</v>
      </c>
      <c r="B33" s="85">
        <f t="shared" ca="1" si="0"/>
        <v>58</v>
      </c>
      <c r="C33" s="136">
        <f t="shared" ca="1" si="0"/>
        <v>43</v>
      </c>
      <c r="D33" s="95">
        <f t="shared" ca="1" si="1"/>
        <v>58</v>
      </c>
      <c r="E33" s="87">
        <f t="shared" ca="1" si="2"/>
        <v>101</v>
      </c>
      <c r="F33" s="137"/>
      <c r="G33" s="137"/>
      <c r="H33" s="137"/>
      <c r="I33" s="96">
        <f ca="1">SMALL($E$4:$E$1003,ROWS($I$4:I33))</f>
        <v>58</v>
      </c>
      <c r="J33" s="3">
        <f>ROWS($E$4:E33)/1000</f>
        <v>0.03</v>
      </c>
    </row>
    <row r="34" spans="1:10" hidden="1" x14ac:dyDescent="0.3">
      <c r="A34" s="84">
        <f t="shared" ca="1" si="0"/>
        <v>42</v>
      </c>
      <c r="B34" s="85">
        <f t="shared" ca="1" si="0"/>
        <v>57</v>
      </c>
      <c r="C34" s="136">
        <f t="shared" ca="1" si="0"/>
        <v>23</v>
      </c>
      <c r="D34" s="95">
        <f t="shared" ca="1" si="1"/>
        <v>57</v>
      </c>
      <c r="E34" s="87">
        <f t="shared" ca="1" si="2"/>
        <v>80</v>
      </c>
      <c r="F34" s="137"/>
      <c r="G34" s="137"/>
      <c r="H34" s="137"/>
      <c r="I34" s="96">
        <f ca="1">SMALL($E$4:$E$1003,ROWS($I$4:I34))</f>
        <v>59</v>
      </c>
      <c r="J34" s="3">
        <f>ROWS($E$4:E34)/1000</f>
        <v>3.1E-2</v>
      </c>
    </row>
    <row r="35" spans="1:10" hidden="1" x14ac:dyDescent="0.3">
      <c r="A35" s="84">
        <f t="shared" ca="1" si="0"/>
        <v>42</v>
      </c>
      <c r="B35" s="85">
        <f t="shared" ca="1" si="0"/>
        <v>53</v>
      </c>
      <c r="C35" s="136">
        <f t="shared" ca="1" si="0"/>
        <v>48</v>
      </c>
      <c r="D35" s="95">
        <f t="shared" ca="1" si="1"/>
        <v>53</v>
      </c>
      <c r="E35" s="87">
        <f t="shared" ca="1" si="2"/>
        <v>101</v>
      </c>
      <c r="F35" s="137"/>
      <c r="G35" s="137"/>
      <c r="H35" s="137"/>
      <c r="I35" s="96">
        <f ca="1">SMALL($E$4:$E$1003,ROWS($I$4:I35))</f>
        <v>59</v>
      </c>
      <c r="J35" s="3">
        <f>ROWS($E$4:E35)/1000</f>
        <v>3.2000000000000001E-2</v>
      </c>
    </row>
    <row r="36" spans="1:10" hidden="1" x14ac:dyDescent="0.3">
      <c r="A36" s="84">
        <f t="shared" ca="1" si="0"/>
        <v>20</v>
      </c>
      <c r="B36" s="85">
        <f t="shared" ca="1" si="0"/>
        <v>54</v>
      </c>
      <c r="C36" s="136">
        <f t="shared" ca="1" si="0"/>
        <v>53</v>
      </c>
      <c r="D36" s="95">
        <f t="shared" ca="1" si="1"/>
        <v>54</v>
      </c>
      <c r="E36" s="87">
        <f t="shared" ca="1" si="2"/>
        <v>107</v>
      </c>
      <c r="F36" s="137"/>
      <c r="G36" s="137"/>
      <c r="H36" s="137"/>
      <c r="I36" s="96">
        <f ca="1">SMALL($E$4:$E$1003,ROWS($I$4:I36))</f>
        <v>60</v>
      </c>
      <c r="J36" s="3">
        <f>ROWS($E$4:E36)/1000</f>
        <v>3.3000000000000002E-2</v>
      </c>
    </row>
    <row r="37" spans="1:10" hidden="1" x14ac:dyDescent="0.3">
      <c r="A37" s="84">
        <f t="shared" ca="1" si="0"/>
        <v>52</v>
      </c>
      <c r="B37" s="85">
        <f t="shared" ca="1" si="0"/>
        <v>42</v>
      </c>
      <c r="C37" s="136">
        <f t="shared" ca="1" si="0"/>
        <v>57</v>
      </c>
      <c r="D37" s="95">
        <f t="shared" ca="1" si="1"/>
        <v>52</v>
      </c>
      <c r="E37" s="87">
        <f t="shared" ca="1" si="2"/>
        <v>109</v>
      </c>
      <c r="F37" s="137"/>
      <c r="G37" s="137"/>
      <c r="H37" s="137"/>
      <c r="I37" s="96">
        <f ca="1">SMALL($E$4:$E$1003,ROWS($I$4:I37))</f>
        <v>60</v>
      </c>
      <c r="J37" s="3">
        <f>ROWS($E$4:E37)/1000</f>
        <v>3.4000000000000002E-2</v>
      </c>
    </row>
    <row r="38" spans="1:10" hidden="1" x14ac:dyDescent="0.3">
      <c r="A38" s="84">
        <f t="shared" ca="1" si="0"/>
        <v>59</v>
      </c>
      <c r="B38" s="85">
        <f t="shared" ca="1" si="0"/>
        <v>28</v>
      </c>
      <c r="C38" s="136">
        <f t="shared" ca="1" si="0"/>
        <v>55</v>
      </c>
      <c r="D38" s="95">
        <f t="shared" ca="1" si="1"/>
        <v>59</v>
      </c>
      <c r="E38" s="87">
        <f t="shared" ca="1" si="2"/>
        <v>114</v>
      </c>
      <c r="F38" s="137"/>
      <c r="G38" s="137"/>
      <c r="H38" s="137"/>
      <c r="I38" s="96">
        <f ca="1">SMALL($E$4:$E$1003,ROWS($I$4:I38))</f>
        <v>60</v>
      </c>
      <c r="J38" s="3">
        <f>ROWS($E$4:E38)/1000</f>
        <v>3.5000000000000003E-2</v>
      </c>
    </row>
    <row r="39" spans="1:10" hidden="1" x14ac:dyDescent="0.3">
      <c r="A39" s="84">
        <f t="shared" ca="1" si="0"/>
        <v>36</v>
      </c>
      <c r="B39" s="85">
        <f t="shared" ca="1" si="0"/>
        <v>59</v>
      </c>
      <c r="C39" s="136">
        <f t="shared" ca="1" si="0"/>
        <v>37</v>
      </c>
      <c r="D39" s="95">
        <f t="shared" ca="1" si="1"/>
        <v>59</v>
      </c>
      <c r="E39" s="87">
        <f t="shared" ca="1" si="2"/>
        <v>96</v>
      </c>
      <c r="F39" s="137"/>
      <c r="G39" s="137"/>
      <c r="H39" s="137"/>
      <c r="I39" s="96">
        <f ca="1">SMALL($E$4:$E$1003,ROWS($I$4:I39))</f>
        <v>60</v>
      </c>
      <c r="J39" s="3">
        <f>ROWS($E$4:E39)/1000</f>
        <v>3.5999999999999997E-2</v>
      </c>
    </row>
    <row r="40" spans="1:10" hidden="1" x14ac:dyDescent="0.3">
      <c r="A40" s="84">
        <f t="shared" ca="1" si="0"/>
        <v>60</v>
      </c>
      <c r="B40" s="85">
        <f t="shared" ca="1" si="0"/>
        <v>42</v>
      </c>
      <c r="C40" s="136">
        <f t="shared" ca="1" si="0"/>
        <v>24</v>
      </c>
      <c r="D40" s="95">
        <f t="shared" ca="1" si="1"/>
        <v>60</v>
      </c>
      <c r="E40" s="87">
        <f t="shared" ca="1" si="2"/>
        <v>84</v>
      </c>
      <c r="F40" s="137"/>
      <c r="G40" s="137"/>
      <c r="H40" s="137"/>
      <c r="I40" s="96">
        <f ca="1">SMALL($E$4:$E$1003,ROWS($I$4:I40))</f>
        <v>60</v>
      </c>
      <c r="J40" s="3">
        <f>ROWS($E$4:E40)/1000</f>
        <v>3.6999999999999998E-2</v>
      </c>
    </row>
    <row r="41" spans="1:10" hidden="1" x14ac:dyDescent="0.3">
      <c r="A41" s="84">
        <f t="shared" ca="1" si="0"/>
        <v>36</v>
      </c>
      <c r="B41" s="85">
        <f t="shared" ca="1" si="0"/>
        <v>24</v>
      </c>
      <c r="C41" s="136">
        <f t="shared" ca="1" si="0"/>
        <v>27</v>
      </c>
      <c r="D41" s="95">
        <f t="shared" ca="1" si="1"/>
        <v>36</v>
      </c>
      <c r="E41" s="87">
        <f t="shared" ca="1" si="2"/>
        <v>63</v>
      </c>
      <c r="F41" s="137"/>
      <c r="G41" s="137"/>
      <c r="H41" s="137"/>
      <c r="I41" s="96">
        <f ca="1">SMALL($E$4:$E$1003,ROWS($I$4:I41))</f>
        <v>60</v>
      </c>
      <c r="J41" s="3">
        <f>ROWS($E$4:E41)/1000</f>
        <v>3.7999999999999999E-2</v>
      </c>
    </row>
    <row r="42" spans="1:10" hidden="1" x14ac:dyDescent="0.3">
      <c r="A42" s="84">
        <f t="shared" ca="1" si="0"/>
        <v>49</v>
      </c>
      <c r="B42" s="85">
        <f t="shared" ca="1" si="0"/>
        <v>20</v>
      </c>
      <c r="C42" s="136">
        <f t="shared" ca="1" si="0"/>
        <v>53</v>
      </c>
      <c r="D42" s="95">
        <f t="shared" ca="1" si="1"/>
        <v>49</v>
      </c>
      <c r="E42" s="87">
        <f t="shared" ca="1" si="2"/>
        <v>102</v>
      </c>
      <c r="F42" s="137"/>
      <c r="G42" s="137"/>
      <c r="H42" s="137"/>
      <c r="I42" s="96">
        <f ca="1">SMALL($E$4:$E$1003,ROWS($I$4:I42))</f>
        <v>60</v>
      </c>
      <c r="J42" s="3">
        <f>ROWS($E$4:E42)/1000</f>
        <v>3.9E-2</v>
      </c>
    </row>
    <row r="43" spans="1:10" hidden="1" x14ac:dyDescent="0.3">
      <c r="A43" s="84">
        <f t="shared" ca="1" si="0"/>
        <v>24</v>
      </c>
      <c r="B43" s="85">
        <f t="shared" ca="1" si="0"/>
        <v>30</v>
      </c>
      <c r="C43" s="136">
        <f t="shared" ca="1" si="0"/>
        <v>50</v>
      </c>
      <c r="D43" s="95">
        <f t="shared" ca="1" si="1"/>
        <v>30</v>
      </c>
      <c r="E43" s="87">
        <f t="shared" ca="1" si="2"/>
        <v>80</v>
      </c>
      <c r="F43" s="137"/>
      <c r="G43" s="137"/>
      <c r="H43" s="137"/>
      <c r="I43" s="96">
        <f ca="1">SMALL($E$4:$E$1003,ROWS($I$4:I43))</f>
        <v>61</v>
      </c>
      <c r="J43" s="3">
        <f>ROWS($E$4:E43)/1000</f>
        <v>0.04</v>
      </c>
    </row>
    <row r="44" spans="1:10" hidden="1" x14ac:dyDescent="0.3">
      <c r="A44" s="84">
        <f t="shared" ca="1" si="0"/>
        <v>52</v>
      </c>
      <c r="B44" s="85">
        <f t="shared" ca="1" si="0"/>
        <v>23</v>
      </c>
      <c r="C44" s="136">
        <f t="shared" ca="1" si="0"/>
        <v>47</v>
      </c>
      <c r="D44" s="95">
        <f t="shared" ca="1" si="1"/>
        <v>52</v>
      </c>
      <c r="E44" s="87">
        <f t="shared" ca="1" si="2"/>
        <v>99</v>
      </c>
      <c r="F44" s="137"/>
      <c r="G44" s="137"/>
      <c r="H44" s="137"/>
      <c r="I44" s="96">
        <f ca="1">SMALL($E$4:$E$1003,ROWS($I$4:I44))</f>
        <v>61</v>
      </c>
      <c r="J44" s="3">
        <f>ROWS($E$4:E44)/1000</f>
        <v>4.1000000000000002E-2</v>
      </c>
    </row>
    <row r="45" spans="1:10" hidden="1" x14ac:dyDescent="0.3">
      <c r="A45" s="84">
        <f t="shared" ca="1" si="0"/>
        <v>47</v>
      </c>
      <c r="B45" s="85">
        <f t="shared" ca="1" si="0"/>
        <v>36</v>
      </c>
      <c r="C45" s="136">
        <f t="shared" ca="1" si="0"/>
        <v>48</v>
      </c>
      <c r="D45" s="95">
        <f t="shared" ca="1" si="1"/>
        <v>47</v>
      </c>
      <c r="E45" s="87">
        <f t="shared" ca="1" si="2"/>
        <v>95</v>
      </c>
      <c r="F45" s="137"/>
      <c r="G45" s="137"/>
      <c r="H45" s="137"/>
      <c r="I45" s="96">
        <f ca="1">SMALL($E$4:$E$1003,ROWS($I$4:I45))</f>
        <v>61</v>
      </c>
      <c r="J45" s="3">
        <f>ROWS($E$4:E45)/1000</f>
        <v>4.2000000000000003E-2</v>
      </c>
    </row>
    <row r="46" spans="1:10" hidden="1" x14ac:dyDescent="0.3">
      <c r="A46" s="84">
        <f t="shared" ca="1" si="0"/>
        <v>34</v>
      </c>
      <c r="B46" s="85">
        <f t="shared" ca="1" si="0"/>
        <v>46</v>
      </c>
      <c r="C46" s="136">
        <f t="shared" ca="1" si="0"/>
        <v>53</v>
      </c>
      <c r="D46" s="95">
        <f t="shared" ca="1" si="1"/>
        <v>46</v>
      </c>
      <c r="E46" s="87">
        <f t="shared" ca="1" si="2"/>
        <v>99</v>
      </c>
      <c r="F46" s="137"/>
      <c r="G46" s="137"/>
      <c r="H46" s="137"/>
      <c r="I46" s="96">
        <f ca="1">SMALL($E$4:$E$1003,ROWS($I$4:I46))</f>
        <v>61</v>
      </c>
      <c r="J46" s="3">
        <f>ROWS($E$4:E46)/1000</f>
        <v>4.2999999999999997E-2</v>
      </c>
    </row>
    <row r="47" spans="1:10" hidden="1" x14ac:dyDescent="0.3">
      <c r="A47" s="84">
        <f t="shared" ca="1" si="0"/>
        <v>28</v>
      </c>
      <c r="B47" s="85">
        <f t="shared" ca="1" si="0"/>
        <v>51</v>
      </c>
      <c r="C47" s="136">
        <f t="shared" ca="1" si="0"/>
        <v>28</v>
      </c>
      <c r="D47" s="95">
        <f t="shared" ca="1" si="1"/>
        <v>51</v>
      </c>
      <c r="E47" s="87">
        <f t="shared" ca="1" si="2"/>
        <v>79</v>
      </c>
      <c r="F47" s="137"/>
      <c r="G47" s="137"/>
      <c r="H47" s="137"/>
      <c r="I47" s="96">
        <f ca="1">SMALL($E$4:$E$1003,ROWS($I$4:I47))</f>
        <v>61</v>
      </c>
      <c r="J47" s="3">
        <f>ROWS($E$4:E47)/1000</f>
        <v>4.3999999999999997E-2</v>
      </c>
    </row>
    <row r="48" spans="1:10" hidden="1" x14ac:dyDescent="0.3">
      <c r="A48" s="84">
        <f t="shared" ca="1" si="0"/>
        <v>31</v>
      </c>
      <c r="B48" s="85">
        <f t="shared" ca="1" si="0"/>
        <v>58</v>
      </c>
      <c r="C48" s="136">
        <f t="shared" ca="1" si="0"/>
        <v>30</v>
      </c>
      <c r="D48" s="95">
        <f t="shared" ca="1" si="1"/>
        <v>58</v>
      </c>
      <c r="E48" s="87">
        <f t="shared" ca="1" si="2"/>
        <v>88</v>
      </c>
      <c r="F48" s="137"/>
      <c r="G48" s="137"/>
      <c r="H48" s="137"/>
      <c r="I48" s="96">
        <f ca="1">SMALL($E$4:$E$1003,ROWS($I$4:I48))</f>
        <v>61</v>
      </c>
      <c r="J48" s="3">
        <f>ROWS($E$4:E48)/1000</f>
        <v>4.4999999999999998E-2</v>
      </c>
    </row>
    <row r="49" spans="1:10" hidden="1" x14ac:dyDescent="0.3">
      <c r="A49" s="84">
        <f t="shared" ca="1" si="0"/>
        <v>34</v>
      </c>
      <c r="B49" s="85">
        <f t="shared" ca="1" si="0"/>
        <v>51</v>
      </c>
      <c r="C49" s="136">
        <f t="shared" ca="1" si="0"/>
        <v>51</v>
      </c>
      <c r="D49" s="95">
        <f t="shared" ca="1" si="1"/>
        <v>51</v>
      </c>
      <c r="E49" s="87">
        <f t="shared" ca="1" si="2"/>
        <v>102</v>
      </c>
      <c r="F49" s="137"/>
      <c r="G49" s="137"/>
      <c r="H49" s="137"/>
      <c r="I49" s="96">
        <f ca="1">SMALL($E$4:$E$1003,ROWS($I$4:I49))</f>
        <v>61</v>
      </c>
      <c r="J49" s="3">
        <f>ROWS($E$4:E49)/1000</f>
        <v>4.5999999999999999E-2</v>
      </c>
    </row>
    <row r="50" spans="1:10" hidden="1" x14ac:dyDescent="0.3">
      <c r="A50" s="84">
        <f t="shared" ca="1" si="0"/>
        <v>39</v>
      </c>
      <c r="B50" s="85">
        <f t="shared" ca="1" si="0"/>
        <v>21</v>
      </c>
      <c r="C50" s="136">
        <f t="shared" ca="1" si="0"/>
        <v>27</v>
      </c>
      <c r="D50" s="95">
        <f t="shared" ca="1" si="1"/>
        <v>39</v>
      </c>
      <c r="E50" s="87">
        <f t="shared" ca="1" si="2"/>
        <v>66</v>
      </c>
      <c r="F50" s="137"/>
      <c r="G50" s="137"/>
      <c r="H50" s="137"/>
      <c r="I50" s="96">
        <f ca="1">SMALL($E$4:$E$1003,ROWS($I$4:I50))</f>
        <v>61</v>
      </c>
      <c r="J50" s="3">
        <f>ROWS($E$4:E50)/1000</f>
        <v>4.7E-2</v>
      </c>
    </row>
    <row r="51" spans="1:10" hidden="1" x14ac:dyDescent="0.3">
      <c r="A51" s="84">
        <f t="shared" ca="1" si="0"/>
        <v>36</v>
      </c>
      <c r="B51" s="85">
        <f t="shared" ca="1" si="0"/>
        <v>41</v>
      </c>
      <c r="C51" s="136">
        <f t="shared" ca="1" si="0"/>
        <v>50</v>
      </c>
      <c r="D51" s="95">
        <f t="shared" ca="1" si="1"/>
        <v>41</v>
      </c>
      <c r="E51" s="87">
        <f t="shared" ca="1" si="2"/>
        <v>91</v>
      </c>
      <c r="F51" s="137"/>
      <c r="G51" s="137"/>
      <c r="H51" s="137"/>
      <c r="I51" s="96">
        <f ca="1">SMALL($E$4:$E$1003,ROWS($I$4:I51))</f>
        <v>61</v>
      </c>
      <c r="J51" s="3">
        <f>ROWS($E$4:E51)/1000</f>
        <v>4.8000000000000001E-2</v>
      </c>
    </row>
    <row r="52" spans="1:10" hidden="1" x14ac:dyDescent="0.3">
      <c r="A52" s="84">
        <f t="shared" ca="1" si="0"/>
        <v>36</v>
      </c>
      <c r="B52" s="85">
        <f t="shared" ca="1" si="0"/>
        <v>21</v>
      </c>
      <c r="C52" s="136">
        <f t="shared" ca="1" si="0"/>
        <v>50</v>
      </c>
      <c r="D52" s="95">
        <f t="shared" ca="1" si="1"/>
        <v>36</v>
      </c>
      <c r="E52" s="87">
        <f t="shared" ca="1" si="2"/>
        <v>86</v>
      </c>
      <c r="F52" s="137"/>
      <c r="G52" s="137"/>
      <c r="H52" s="137"/>
      <c r="I52" s="96">
        <f ca="1">SMALL($E$4:$E$1003,ROWS($I$4:I52))</f>
        <v>61</v>
      </c>
      <c r="J52" s="3">
        <f>ROWS($E$4:E52)/1000</f>
        <v>4.9000000000000002E-2</v>
      </c>
    </row>
    <row r="53" spans="1:10" hidden="1" x14ac:dyDescent="0.3">
      <c r="A53" s="84">
        <f t="shared" ca="1" si="0"/>
        <v>21</v>
      </c>
      <c r="B53" s="85">
        <f t="shared" ca="1" si="0"/>
        <v>47</v>
      </c>
      <c r="C53" s="136">
        <f t="shared" ca="1" si="0"/>
        <v>32</v>
      </c>
      <c r="D53" s="95">
        <f t="shared" ca="1" si="1"/>
        <v>47</v>
      </c>
      <c r="E53" s="87">
        <f t="shared" ca="1" si="2"/>
        <v>79</v>
      </c>
      <c r="F53" s="137"/>
      <c r="G53" s="137"/>
      <c r="H53" s="137"/>
      <c r="I53" s="96">
        <f ca="1">SMALL($E$4:$E$1003,ROWS($I$4:I53))</f>
        <v>61</v>
      </c>
      <c r="J53" s="3">
        <f>ROWS($E$4:E53)/1000</f>
        <v>0.05</v>
      </c>
    </row>
    <row r="54" spans="1:10" hidden="1" x14ac:dyDescent="0.3">
      <c r="A54" s="84">
        <f t="shared" ca="1" si="0"/>
        <v>36</v>
      </c>
      <c r="B54" s="85">
        <f t="shared" ca="1" si="0"/>
        <v>28</v>
      </c>
      <c r="C54" s="136">
        <f t="shared" ca="1" si="0"/>
        <v>25</v>
      </c>
      <c r="D54" s="95">
        <f t="shared" ca="1" si="1"/>
        <v>36</v>
      </c>
      <c r="E54" s="87">
        <f t="shared" ca="1" si="2"/>
        <v>61</v>
      </c>
      <c r="F54" s="137"/>
      <c r="G54" s="137"/>
      <c r="H54" s="137"/>
      <c r="I54" s="96">
        <f ca="1">SMALL($E$4:$E$1003,ROWS($I$4:I54))</f>
        <v>61</v>
      </c>
      <c r="J54" s="3">
        <f>ROWS($E$4:E54)/1000</f>
        <v>5.0999999999999997E-2</v>
      </c>
    </row>
    <row r="55" spans="1:10" hidden="1" x14ac:dyDescent="0.3">
      <c r="A55" s="84">
        <f t="shared" ca="1" si="0"/>
        <v>56</v>
      </c>
      <c r="B55" s="85">
        <f t="shared" ca="1" si="0"/>
        <v>53</v>
      </c>
      <c r="C55" s="136">
        <f t="shared" ca="1" si="0"/>
        <v>29</v>
      </c>
      <c r="D55" s="95">
        <f t="shared" ca="1" si="1"/>
        <v>56</v>
      </c>
      <c r="E55" s="87">
        <f t="shared" ca="1" si="2"/>
        <v>85</v>
      </c>
      <c r="F55" s="137"/>
      <c r="G55" s="137"/>
      <c r="H55" s="137"/>
      <c r="I55" s="96">
        <f ca="1">SMALL($E$4:$E$1003,ROWS($I$4:I55))</f>
        <v>62</v>
      </c>
      <c r="J55" s="3">
        <f>ROWS($E$4:E55)/1000</f>
        <v>5.1999999999999998E-2</v>
      </c>
    </row>
    <row r="56" spans="1:10" hidden="1" x14ac:dyDescent="0.3">
      <c r="A56" s="84">
        <f t="shared" ca="1" si="0"/>
        <v>33</v>
      </c>
      <c r="B56" s="85">
        <f t="shared" ca="1" si="0"/>
        <v>54</v>
      </c>
      <c r="C56" s="136">
        <f t="shared" ca="1" si="0"/>
        <v>36</v>
      </c>
      <c r="D56" s="95">
        <f t="shared" ca="1" si="1"/>
        <v>54</v>
      </c>
      <c r="E56" s="87">
        <f t="shared" ca="1" si="2"/>
        <v>90</v>
      </c>
      <c r="F56" s="137"/>
      <c r="G56" s="137"/>
      <c r="H56" s="137"/>
      <c r="I56" s="96">
        <f ca="1">SMALL($E$4:$E$1003,ROWS($I$4:I56))</f>
        <v>62</v>
      </c>
      <c r="J56" s="3">
        <f>ROWS($E$4:E56)/1000</f>
        <v>5.2999999999999999E-2</v>
      </c>
    </row>
    <row r="57" spans="1:10" hidden="1" x14ac:dyDescent="0.3">
      <c r="A57" s="84">
        <f t="shared" ca="1" si="0"/>
        <v>37</v>
      </c>
      <c r="B57" s="85">
        <f t="shared" ca="1" si="0"/>
        <v>20</v>
      </c>
      <c r="C57" s="136">
        <f t="shared" ca="1" si="0"/>
        <v>21</v>
      </c>
      <c r="D57" s="95">
        <f t="shared" ca="1" si="1"/>
        <v>37</v>
      </c>
      <c r="E57" s="87">
        <f t="shared" ca="1" si="2"/>
        <v>58</v>
      </c>
      <c r="F57" s="137"/>
      <c r="G57" s="137"/>
      <c r="H57" s="137"/>
      <c r="I57" s="96">
        <f ca="1">SMALL($E$4:$E$1003,ROWS($I$4:I57))</f>
        <v>62</v>
      </c>
      <c r="J57" s="3">
        <f>ROWS($E$4:E57)/1000</f>
        <v>5.3999999999999999E-2</v>
      </c>
    </row>
    <row r="58" spans="1:10" hidden="1" x14ac:dyDescent="0.3">
      <c r="A58" s="84">
        <f t="shared" ca="1" si="0"/>
        <v>52</v>
      </c>
      <c r="B58" s="85">
        <f t="shared" ca="1" si="0"/>
        <v>36</v>
      </c>
      <c r="C58" s="136">
        <f t="shared" ca="1" si="0"/>
        <v>52</v>
      </c>
      <c r="D58" s="95">
        <f t="shared" ca="1" si="1"/>
        <v>52</v>
      </c>
      <c r="E58" s="87">
        <f t="shared" ca="1" si="2"/>
        <v>104</v>
      </c>
      <c r="F58" s="137"/>
      <c r="G58" s="137"/>
      <c r="H58" s="137"/>
      <c r="I58" s="96">
        <f ca="1">SMALL($E$4:$E$1003,ROWS($I$4:I58))</f>
        <v>62</v>
      </c>
      <c r="J58" s="3">
        <f>ROWS($E$4:E58)/1000</f>
        <v>5.5E-2</v>
      </c>
    </row>
    <row r="59" spans="1:10" hidden="1" x14ac:dyDescent="0.3">
      <c r="A59" s="84">
        <f t="shared" ca="1" si="0"/>
        <v>47</v>
      </c>
      <c r="B59" s="85">
        <f t="shared" ca="1" si="0"/>
        <v>49</v>
      </c>
      <c r="C59" s="136">
        <f t="shared" ca="1" si="0"/>
        <v>55</v>
      </c>
      <c r="D59" s="95">
        <f t="shared" ca="1" si="1"/>
        <v>49</v>
      </c>
      <c r="E59" s="87">
        <f t="shared" ca="1" si="2"/>
        <v>104</v>
      </c>
      <c r="F59" s="137"/>
      <c r="G59" s="137"/>
      <c r="H59" s="137"/>
      <c r="I59" s="96">
        <f ca="1">SMALL($E$4:$E$1003,ROWS($I$4:I59))</f>
        <v>62</v>
      </c>
      <c r="J59" s="3">
        <f>ROWS($E$4:E59)/1000</f>
        <v>5.6000000000000001E-2</v>
      </c>
    </row>
    <row r="60" spans="1:10" hidden="1" x14ac:dyDescent="0.3">
      <c r="A60" s="84">
        <f t="shared" ca="1" si="0"/>
        <v>40</v>
      </c>
      <c r="B60" s="85">
        <f t="shared" ca="1" si="0"/>
        <v>43</v>
      </c>
      <c r="C60" s="136">
        <f t="shared" ca="1" si="0"/>
        <v>34</v>
      </c>
      <c r="D60" s="95">
        <f t="shared" ca="1" si="1"/>
        <v>43</v>
      </c>
      <c r="E60" s="87">
        <f t="shared" ca="1" si="2"/>
        <v>77</v>
      </c>
      <c r="F60" s="137"/>
      <c r="G60" s="137"/>
      <c r="H60" s="137"/>
      <c r="I60" s="96">
        <f ca="1">SMALL($E$4:$E$1003,ROWS($I$4:I60))</f>
        <v>62</v>
      </c>
      <c r="J60" s="3">
        <f>ROWS($E$4:E60)/1000</f>
        <v>5.7000000000000002E-2</v>
      </c>
    </row>
    <row r="61" spans="1:10" hidden="1" x14ac:dyDescent="0.3">
      <c r="A61" s="84">
        <f t="shared" ca="1" si="0"/>
        <v>57</v>
      </c>
      <c r="B61" s="85">
        <f t="shared" ca="1" si="0"/>
        <v>52</v>
      </c>
      <c r="C61" s="136">
        <f t="shared" ca="1" si="0"/>
        <v>29</v>
      </c>
      <c r="D61" s="95">
        <f t="shared" ca="1" si="1"/>
        <v>57</v>
      </c>
      <c r="E61" s="87">
        <f t="shared" ca="1" si="2"/>
        <v>86</v>
      </c>
      <c r="F61" s="137"/>
      <c r="G61" s="137"/>
      <c r="H61" s="137"/>
      <c r="I61" s="96">
        <f ca="1">SMALL($E$4:$E$1003,ROWS($I$4:I61))</f>
        <v>62</v>
      </c>
      <c r="J61" s="3">
        <f>ROWS($E$4:E61)/1000</f>
        <v>5.8000000000000003E-2</v>
      </c>
    </row>
    <row r="62" spans="1:10" hidden="1" x14ac:dyDescent="0.3">
      <c r="A62" s="84">
        <f t="shared" ca="1" si="0"/>
        <v>21</v>
      </c>
      <c r="B62" s="85">
        <f t="shared" ca="1" si="0"/>
        <v>21</v>
      </c>
      <c r="C62" s="136">
        <f t="shared" ca="1" si="0"/>
        <v>34</v>
      </c>
      <c r="D62" s="95">
        <f t="shared" ca="1" si="1"/>
        <v>21</v>
      </c>
      <c r="E62" s="87">
        <f t="shared" ca="1" si="2"/>
        <v>55</v>
      </c>
      <c r="F62" s="137"/>
      <c r="G62" s="137"/>
      <c r="H62" s="137"/>
      <c r="I62" s="96">
        <f ca="1">SMALL($E$4:$E$1003,ROWS($I$4:I62))</f>
        <v>63</v>
      </c>
      <c r="J62" s="3">
        <f>ROWS($E$4:E62)/1000</f>
        <v>5.8999999999999997E-2</v>
      </c>
    </row>
    <row r="63" spans="1:10" hidden="1" x14ac:dyDescent="0.3">
      <c r="A63" s="84">
        <f t="shared" ca="1" si="0"/>
        <v>32</v>
      </c>
      <c r="B63" s="85">
        <f t="shared" ca="1" si="0"/>
        <v>26</v>
      </c>
      <c r="C63" s="136">
        <f t="shared" ca="1" si="0"/>
        <v>39</v>
      </c>
      <c r="D63" s="95">
        <f t="shared" ca="1" si="1"/>
        <v>32</v>
      </c>
      <c r="E63" s="87">
        <f t="shared" ca="1" si="2"/>
        <v>71</v>
      </c>
      <c r="F63" s="137"/>
      <c r="G63" s="137"/>
      <c r="H63" s="137"/>
      <c r="I63" s="96">
        <f ca="1">SMALL($E$4:$E$1003,ROWS($I$4:I63))</f>
        <v>63</v>
      </c>
      <c r="J63" s="3">
        <f>ROWS($E$4:E63)/1000</f>
        <v>0.06</v>
      </c>
    </row>
    <row r="64" spans="1:10" hidden="1" x14ac:dyDescent="0.3">
      <c r="A64" s="84">
        <f t="shared" ca="1" si="0"/>
        <v>41</v>
      </c>
      <c r="B64" s="85">
        <f t="shared" ca="1" si="0"/>
        <v>29</v>
      </c>
      <c r="C64" s="136">
        <f t="shared" ca="1" si="0"/>
        <v>32</v>
      </c>
      <c r="D64" s="95">
        <f t="shared" ca="1" si="1"/>
        <v>41</v>
      </c>
      <c r="E64" s="87">
        <f t="shared" ca="1" si="2"/>
        <v>73</v>
      </c>
      <c r="F64" s="137"/>
      <c r="G64" s="137"/>
      <c r="H64" s="137"/>
      <c r="I64" s="96">
        <f ca="1">SMALL($E$4:$E$1003,ROWS($I$4:I64))</f>
        <v>63</v>
      </c>
      <c r="J64" s="3">
        <f>ROWS($E$4:E64)/1000</f>
        <v>6.0999999999999999E-2</v>
      </c>
    </row>
    <row r="65" spans="1:10" hidden="1" x14ac:dyDescent="0.3">
      <c r="A65" s="84">
        <f t="shared" ca="1" si="0"/>
        <v>40</v>
      </c>
      <c r="B65" s="85">
        <f t="shared" ca="1" si="0"/>
        <v>20</v>
      </c>
      <c r="C65" s="136">
        <f t="shared" ca="1" si="0"/>
        <v>37</v>
      </c>
      <c r="D65" s="95">
        <f t="shared" ca="1" si="1"/>
        <v>40</v>
      </c>
      <c r="E65" s="87">
        <f t="shared" ca="1" si="2"/>
        <v>77</v>
      </c>
      <c r="F65" s="137"/>
      <c r="G65" s="137"/>
      <c r="H65" s="137"/>
      <c r="I65" s="96">
        <f ca="1">SMALL($E$4:$E$1003,ROWS($I$4:I65))</f>
        <v>63</v>
      </c>
      <c r="J65" s="3">
        <f>ROWS($E$4:E65)/1000</f>
        <v>6.2E-2</v>
      </c>
    </row>
    <row r="66" spans="1:10" hidden="1" x14ac:dyDescent="0.3">
      <c r="A66" s="84">
        <f t="shared" ca="1" si="0"/>
        <v>58</v>
      </c>
      <c r="B66" s="85">
        <f t="shared" ca="1" si="0"/>
        <v>33</v>
      </c>
      <c r="C66" s="136">
        <f t="shared" ca="1" si="0"/>
        <v>45</v>
      </c>
      <c r="D66" s="95">
        <f t="shared" ca="1" si="1"/>
        <v>58</v>
      </c>
      <c r="E66" s="87">
        <f t="shared" ca="1" si="2"/>
        <v>103</v>
      </c>
      <c r="F66" s="137"/>
      <c r="G66" s="137"/>
      <c r="H66" s="137"/>
      <c r="I66" s="96">
        <f ca="1">SMALL($E$4:$E$1003,ROWS($I$4:I66))</f>
        <v>63</v>
      </c>
      <c r="J66" s="3">
        <f>ROWS($E$4:E66)/1000</f>
        <v>6.3E-2</v>
      </c>
    </row>
    <row r="67" spans="1:10" hidden="1" x14ac:dyDescent="0.3">
      <c r="A67" s="84">
        <f t="shared" ca="1" si="0"/>
        <v>33</v>
      </c>
      <c r="B67" s="85">
        <f t="shared" ca="1" si="0"/>
        <v>35</v>
      </c>
      <c r="C67" s="136">
        <f t="shared" ca="1" si="0"/>
        <v>49</v>
      </c>
      <c r="D67" s="95">
        <f t="shared" ca="1" si="1"/>
        <v>35</v>
      </c>
      <c r="E67" s="87">
        <f t="shared" ca="1" si="2"/>
        <v>84</v>
      </c>
      <c r="F67" s="137"/>
      <c r="G67" s="137"/>
      <c r="H67" s="137"/>
      <c r="I67" s="96">
        <f ca="1">SMALL($E$4:$E$1003,ROWS($I$4:I67))</f>
        <v>63</v>
      </c>
      <c r="J67" s="3">
        <f>ROWS($E$4:E67)/1000</f>
        <v>6.4000000000000001E-2</v>
      </c>
    </row>
    <row r="68" spans="1:10" hidden="1" x14ac:dyDescent="0.3">
      <c r="A68" s="84">
        <f t="shared" ca="1" si="0"/>
        <v>43</v>
      </c>
      <c r="B68" s="85">
        <f t="shared" ca="1" si="0"/>
        <v>26</v>
      </c>
      <c r="C68" s="136">
        <f t="shared" ca="1" si="0"/>
        <v>48</v>
      </c>
      <c r="D68" s="95">
        <f t="shared" ca="1" si="1"/>
        <v>43</v>
      </c>
      <c r="E68" s="87">
        <f t="shared" ca="1" si="2"/>
        <v>91</v>
      </c>
      <c r="F68" s="137"/>
      <c r="G68" s="137"/>
      <c r="H68" s="137"/>
      <c r="I68" s="96">
        <f ca="1">SMALL($E$4:$E$1003,ROWS($I$4:I68))</f>
        <v>64</v>
      </c>
      <c r="J68" s="3">
        <f>ROWS($E$4:E68)/1000</f>
        <v>6.5000000000000002E-2</v>
      </c>
    </row>
    <row r="69" spans="1:10" hidden="1" x14ac:dyDescent="0.3">
      <c r="A69" s="84">
        <f t="shared" ref="A69:C132" ca="1" si="3">RANDBETWEEN(A$1,A$2)</f>
        <v>34</v>
      </c>
      <c r="B69" s="85">
        <f t="shared" ca="1" si="3"/>
        <v>59</v>
      </c>
      <c r="C69" s="136">
        <f t="shared" ca="1" si="3"/>
        <v>38</v>
      </c>
      <c r="D69" s="95">
        <f t="shared" ref="D69:D132" ca="1" si="4">MAX(A69:B69)</f>
        <v>59</v>
      </c>
      <c r="E69" s="87">
        <f t="shared" ref="E69:E132" ca="1" si="5">D69+C69</f>
        <v>97</v>
      </c>
      <c r="F69" s="137"/>
      <c r="G69" s="137"/>
      <c r="H69" s="137"/>
      <c r="I69" s="96">
        <f ca="1">SMALL($E$4:$E$1003,ROWS($I$4:I69))</f>
        <v>64</v>
      </c>
      <c r="J69" s="3">
        <f>ROWS($E$4:E69)/1000</f>
        <v>6.6000000000000003E-2</v>
      </c>
    </row>
    <row r="70" spans="1:10" hidden="1" x14ac:dyDescent="0.3">
      <c r="A70" s="84">
        <f t="shared" ca="1" si="3"/>
        <v>34</v>
      </c>
      <c r="B70" s="85">
        <f t="shared" ca="1" si="3"/>
        <v>21</v>
      </c>
      <c r="C70" s="136">
        <f t="shared" ca="1" si="3"/>
        <v>55</v>
      </c>
      <c r="D70" s="95">
        <f t="shared" ca="1" si="4"/>
        <v>34</v>
      </c>
      <c r="E70" s="87">
        <f t="shared" ca="1" si="5"/>
        <v>89</v>
      </c>
      <c r="F70" s="137"/>
      <c r="G70" s="137"/>
      <c r="H70" s="137"/>
      <c r="I70" s="96">
        <f ca="1">SMALL($E$4:$E$1003,ROWS($I$4:I70))</f>
        <v>64</v>
      </c>
      <c r="J70" s="3">
        <f>ROWS($E$4:E70)/1000</f>
        <v>6.7000000000000004E-2</v>
      </c>
    </row>
    <row r="71" spans="1:10" hidden="1" x14ac:dyDescent="0.3">
      <c r="A71" s="84">
        <f t="shared" ca="1" si="3"/>
        <v>33</v>
      </c>
      <c r="B71" s="85">
        <f t="shared" ca="1" si="3"/>
        <v>20</v>
      </c>
      <c r="C71" s="136">
        <f t="shared" ca="1" si="3"/>
        <v>48</v>
      </c>
      <c r="D71" s="95">
        <f t="shared" ca="1" si="4"/>
        <v>33</v>
      </c>
      <c r="E71" s="87">
        <f t="shared" ca="1" si="5"/>
        <v>81</v>
      </c>
      <c r="F71" s="137"/>
      <c r="G71" s="137"/>
      <c r="H71" s="137"/>
      <c r="I71" s="96">
        <f ca="1">SMALL($E$4:$E$1003,ROWS($I$4:I71))</f>
        <v>64</v>
      </c>
      <c r="J71" s="3">
        <f>ROWS($E$4:E71)/1000</f>
        <v>6.8000000000000005E-2</v>
      </c>
    </row>
    <row r="72" spans="1:10" hidden="1" x14ac:dyDescent="0.3">
      <c r="A72" s="84">
        <f t="shared" ca="1" si="3"/>
        <v>54</v>
      </c>
      <c r="B72" s="85">
        <f t="shared" ca="1" si="3"/>
        <v>33</v>
      </c>
      <c r="C72" s="136">
        <f t="shared" ca="1" si="3"/>
        <v>53</v>
      </c>
      <c r="D72" s="95">
        <f t="shared" ca="1" si="4"/>
        <v>54</v>
      </c>
      <c r="E72" s="87">
        <f t="shared" ca="1" si="5"/>
        <v>107</v>
      </c>
      <c r="F72" s="137"/>
      <c r="G72" s="137"/>
      <c r="H72" s="137"/>
      <c r="I72" s="96">
        <f ca="1">SMALL($E$4:$E$1003,ROWS($I$4:I72))</f>
        <v>64</v>
      </c>
      <c r="J72" s="3">
        <f>ROWS($E$4:E72)/1000</f>
        <v>6.9000000000000006E-2</v>
      </c>
    </row>
    <row r="73" spans="1:10" hidden="1" x14ac:dyDescent="0.3">
      <c r="A73" s="84">
        <f t="shared" ca="1" si="3"/>
        <v>23</v>
      </c>
      <c r="B73" s="85">
        <f t="shared" ca="1" si="3"/>
        <v>57</v>
      </c>
      <c r="C73" s="136">
        <f t="shared" ca="1" si="3"/>
        <v>56</v>
      </c>
      <c r="D73" s="95">
        <f t="shared" ca="1" si="4"/>
        <v>57</v>
      </c>
      <c r="E73" s="87">
        <f t="shared" ca="1" si="5"/>
        <v>113</v>
      </c>
      <c r="F73" s="137"/>
      <c r="G73" s="137"/>
      <c r="H73" s="137"/>
      <c r="I73" s="96">
        <f ca="1">SMALL($E$4:$E$1003,ROWS($I$4:I73))</f>
        <v>64</v>
      </c>
      <c r="J73" s="3">
        <f>ROWS($E$4:E73)/1000</f>
        <v>7.0000000000000007E-2</v>
      </c>
    </row>
    <row r="74" spans="1:10" hidden="1" x14ac:dyDescent="0.3">
      <c r="A74" s="84">
        <f t="shared" ca="1" si="3"/>
        <v>27</v>
      </c>
      <c r="B74" s="85">
        <f t="shared" ca="1" si="3"/>
        <v>59</v>
      </c>
      <c r="C74" s="136">
        <f t="shared" ca="1" si="3"/>
        <v>21</v>
      </c>
      <c r="D74" s="95">
        <f t="shared" ca="1" si="4"/>
        <v>59</v>
      </c>
      <c r="E74" s="87">
        <f t="shared" ca="1" si="5"/>
        <v>80</v>
      </c>
      <c r="F74" s="137"/>
      <c r="G74" s="137"/>
      <c r="H74" s="137"/>
      <c r="I74" s="96">
        <f ca="1">SMALL($E$4:$E$1003,ROWS($I$4:I74))</f>
        <v>64</v>
      </c>
      <c r="J74" s="3">
        <f>ROWS($E$4:E74)/1000</f>
        <v>7.0999999999999994E-2</v>
      </c>
    </row>
    <row r="75" spans="1:10" hidden="1" x14ac:dyDescent="0.3">
      <c r="A75" s="84">
        <f t="shared" ca="1" si="3"/>
        <v>23</v>
      </c>
      <c r="B75" s="85">
        <f t="shared" ca="1" si="3"/>
        <v>25</v>
      </c>
      <c r="C75" s="136">
        <f t="shared" ca="1" si="3"/>
        <v>41</v>
      </c>
      <c r="D75" s="95">
        <f t="shared" ca="1" si="4"/>
        <v>25</v>
      </c>
      <c r="E75" s="87">
        <f t="shared" ca="1" si="5"/>
        <v>66</v>
      </c>
      <c r="F75" s="137"/>
      <c r="G75" s="137"/>
      <c r="H75" s="137"/>
      <c r="I75" s="96">
        <f ca="1">SMALL($E$4:$E$1003,ROWS($I$4:I75))</f>
        <v>64</v>
      </c>
      <c r="J75" s="3">
        <f>ROWS($E$4:E75)/1000</f>
        <v>7.1999999999999995E-2</v>
      </c>
    </row>
    <row r="76" spans="1:10" hidden="1" x14ac:dyDescent="0.3">
      <c r="A76" s="84">
        <f t="shared" ca="1" si="3"/>
        <v>33</v>
      </c>
      <c r="B76" s="85">
        <f t="shared" ca="1" si="3"/>
        <v>34</v>
      </c>
      <c r="C76" s="136">
        <f t="shared" ca="1" si="3"/>
        <v>47</v>
      </c>
      <c r="D76" s="95">
        <f t="shared" ca="1" si="4"/>
        <v>34</v>
      </c>
      <c r="E76" s="87">
        <f t="shared" ca="1" si="5"/>
        <v>81</v>
      </c>
      <c r="F76" s="137"/>
      <c r="G76" s="137"/>
      <c r="H76" s="137"/>
      <c r="I76" s="96">
        <f ca="1">SMALL($E$4:$E$1003,ROWS($I$4:I76))</f>
        <v>64</v>
      </c>
      <c r="J76" s="3">
        <f>ROWS($E$4:E76)/1000</f>
        <v>7.2999999999999995E-2</v>
      </c>
    </row>
    <row r="77" spans="1:10" hidden="1" x14ac:dyDescent="0.3">
      <c r="A77" s="84">
        <f t="shared" ca="1" si="3"/>
        <v>50</v>
      </c>
      <c r="B77" s="85">
        <f t="shared" ca="1" si="3"/>
        <v>53</v>
      </c>
      <c r="C77" s="136">
        <f t="shared" ca="1" si="3"/>
        <v>44</v>
      </c>
      <c r="D77" s="95">
        <f t="shared" ca="1" si="4"/>
        <v>53</v>
      </c>
      <c r="E77" s="87">
        <f t="shared" ca="1" si="5"/>
        <v>97</v>
      </c>
      <c r="F77" s="137"/>
      <c r="G77" s="137"/>
      <c r="H77" s="137"/>
      <c r="I77" s="96">
        <f ca="1">SMALL($E$4:$E$1003,ROWS($I$4:I77))</f>
        <v>65</v>
      </c>
      <c r="J77" s="3">
        <f>ROWS($E$4:E77)/1000</f>
        <v>7.3999999999999996E-2</v>
      </c>
    </row>
    <row r="78" spans="1:10" hidden="1" x14ac:dyDescent="0.3">
      <c r="A78" s="84">
        <f t="shared" ca="1" si="3"/>
        <v>38</v>
      </c>
      <c r="B78" s="85">
        <f t="shared" ca="1" si="3"/>
        <v>33</v>
      </c>
      <c r="C78" s="136">
        <f t="shared" ca="1" si="3"/>
        <v>55</v>
      </c>
      <c r="D78" s="95">
        <f t="shared" ca="1" si="4"/>
        <v>38</v>
      </c>
      <c r="E78" s="87">
        <f t="shared" ca="1" si="5"/>
        <v>93</v>
      </c>
      <c r="F78" s="137"/>
      <c r="G78" s="137"/>
      <c r="H78" s="137"/>
      <c r="I78" s="96">
        <f ca="1">SMALL($E$4:$E$1003,ROWS($I$4:I78))</f>
        <v>65</v>
      </c>
      <c r="J78" s="3">
        <f>ROWS($E$4:E78)/1000</f>
        <v>7.4999999999999997E-2</v>
      </c>
    </row>
    <row r="79" spans="1:10" hidden="1" x14ac:dyDescent="0.3">
      <c r="A79" s="84">
        <f t="shared" ca="1" si="3"/>
        <v>46</v>
      </c>
      <c r="B79" s="85">
        <f t="shared" ca="1" si="3"/>
        <v>24</v>
      </c>
      <c r="C79" s="136">
        <f t="shared" ca="1" si="3"/>
        <v>30</v>
      </c>
      <c r="D79" s="95">
        <f t="shared" ca="1" si="4"/>
        <v>46</v>
      </c>
      <c r="E79" s="87">
        <f t="shared" ca="1" si="5"/>
        <v>76</v>
      </c>
      <c r="F79" s="137"/>
      <c r="G79" s="137"/>
      <c r="H79" s="137"/>
      <c r="I79" s="96">
        <f ca="1">SMALL($E$4:$E$1003,ROWS($I$4:I79))</f>
        <v>65</v>
      </c>
      <c r="J79" s="3">
        <f>ROWS($E$4:E79)/1000</f>
        <v>7.5999999999999998E-2</v>
      </c>
    </row>
    <row r="80" spans="1:10" hidden="1" x14ac:dyDescent="0.3">
      <c r="A80" s="84">
        <f t="shared" ca="1" si="3"/>
        <v>26</v>
      </c>
      <c r="B80" s="85">
        <f t="shared" ca="1" si="3"/>
        <v>59</v>
      </c>
      <c r="C80" s="136">
        <f t="shared" ca="1" si="3"/>
        <v>45</v>
      </c>
      <c r="D80" s="95">
        <f t="shared" ca="1" si="4"/>
        <v>59</v>
      </c>
      <c r="E80" s="87">
        <f t="shared" ca="1" si="5"/>
        <v>104</v>
      </c>
      <c r="F80" s="137"/>
      <c r="G80" s="137"/>
      <c r="H80" s="137"/>
      <c r="I80" s="96">
        <f ca="1">SMALL($E$4:$E$1003,ROWS($I$4:I80))</f>
        <v>65</v>
      </c>
      <c r="J80" s="3">
        <f>ROWS($E$4:E80)/1000</f>
        <v>7.6999999999999999E-2</v>
      </c>
    </row>
    <row r="81" spans="1:10" hidden="1" x14ac:dyDescent="0.3">
      <c r="A81" s="84">
        <f t="shared" ca="1" si="3"/>
        <v>50</v>
      </c>
      <c r="B81" s="85">
        <f t="shared" ca="1" si="3"/>
        <v>39</v>
      </c>
      <c r="C81" s="136">
        <f t="shared" ca="1" si="3"/>
        <v>60</v>
      </c>
      <c r="D81" s="95">
        <f t="shared" ca="1" si="4"/>
        <v>50</v>
      </c>
      <c r="E81" s="87">
        <f t="shared" ca="1" si="5"/>
        <v>110</v>
      </c>
      <c r="F81" s="137"/>
      <c r="G81" s="137"/>
      <c r="H81" s="137"/>
      <c r="I81" s="96">
        <f ca="1">SMALL($E$4:$E$1003,ROWS($I$4:I81))</f>
        <v>65</v>
      </c>
      <c r="J81" s="3">
        <f>ROWS($E$4:E81)/1000</f>
        <v>7.8E-2</v>
      </c>
    </row>
    <row r="82" spans="1:10" hidden="1" x14ac:dyDescent="0.3">
      <c r="A82" s="84">
        <f t="shared" ca="1" si="3"/>
        <v>45</v>
      </c>
      <c r="B82" s="85">
        <f t="shared" ca="1" si="3"/>
        <v>40</v>
      </c>
      <c r="C82" s="136">
        <f t="shared" ca="1" si="3"/>
        <v>27</v>
      </c>
      <c r="D82" s="95">
        <f t="shared" ca="1" si="4"/>
        <v>45</v>
      </c>
      <c r="E82" s="87">
        <f t="shared" ca="1" si="5"/>
        <v>72</v>
      </c>
      <c r="F82" s="137"/>
      <c r="G82" s="137"/>
      <c r="H82" s="137"/>
      <c r="I82" s="96">
        <f ca="1">SMALL($E$4:$E$1003,ROWS($I$4:I82))</f>
        <v>65</v>
      </c>
      <c r="J82" s="3">
        <f>ROWS($E$4:E82)/1000</f>
        <v>7.9000000000000001E-2</v>
      </c>
    </row>
    <row r="83" spans="1:10" hidden="1" x14ac:dyDescent="0.3">
      <c r="A83" s="84">
        <f t="shared" ca="1" si="3"/>
        <v>48</v>
      </c>
      <c r="B83" s="85">
        <f t="shared" ca="1" si="3"/>
        <v>55</v>
      </c>
      <c r="C83" s="136">
        <f t="shared" ca="1" si="3"/>
        <v>21</v>
      </c>
      <c r="D83" s="95">
        <f t="shared" ca="1" si="4"/>
        <v>55</v>
      </c>
      <c r="E83" s="87">
        <f t="shared" ca="1" si="5"/>
        <v>76</v>
      </c>
      <c r="F83" s="137"/>
      <c r="G83" s="137"/>
      <c r="H83" s="137"/>
      <c r="I83" s="96">
        <f ca="1">SMALL($E$4:$E$1003,ROWS($I$4:I83))</f>
        <v>65</v>
      </c>
      <c r="J83" s="3">
        <f>ROWS($E$4:E83)/1000</f>
        <v>0.08</v>
      </c>
    </row>
    <row r="84" spans="1:10" hidden="1" x14ac:dyDescent="0.3">
      <c r="A84" s="84">
        <f t="shared" ca="1" si="3"/>
        <v>39</v>
      </c>
      <c r="B84" s="85">
        <f t="shared" ca="1" si="3"/>
        <v>41</v>
      </c>
      <c r="C84" s="136">
        <f t="shared" ca="1" si="3"/>
        <v>30</v>
      </c>
      <c r="D84" s="95">
        <f t="shared" ca="1" si="4"/>
        <v>41</v>
      </c>
      <c r="E84" s="87">
        <f t="shared" ca="1" si="5"/>
        <v>71</v>
      </c>
      <c r="F84" s="137"/>
      <c r="G84" s="137"/>
      <c r="H84" s="137"/>
      <c r="I84" s="96">
        <f ca="1">SMALL($E$4:$E$1003,ROWS($I$4:I84))</f>
        <v>65</v>
      </c>
      <c r="J84" s="3">
        <f>ROWS($E$4:E84)/1000</f>
        <v>8.1000000000000003E-2</v>
      </c>
    </row>
    <row r="85" spans="1:10" hidden="1" x14ac:dyDescent="0.3">
      <c r="A85" s="84">
        <f t="shared" ca="1" si="3"/>
        <v>33</v>
      </c>
      <c r="B85" s="85">
        <f t="shared" ca="1" si="3"/>
        <v>26</v>
      </c>
      <c r="C85" s="136">
        <f t="shared" ca="1" si="3"/>
        <v>49</v>
      </c>
      <c r="D85" s="95">
        <f t="shared" ca="1" si="4"/>
        <v>33</v>
      </c>
      <c r="E85" s="87">
        <f t="shared" ca="1" si="5"/>
        <v>82</v>
      </c>
      <c r="F85" s="137"/>
      <c r="G85" s="137"/>
      <c r="H85" s="137"/>
      <c r="I85" s="96">
        <f ca="1">SMALL($E$4:$E$1003,ROWS($I$4:I85))</f>
        <v>65</v>
      </c>
      <c r="J85" s="3">
        <f>ROWS($E$4:E85)/1000</f>
        <v>8.2000000000000003E-2</v>
      </c>
    </row>
    <row r="86" spans="1:10" hidden="1" x14ac:dyDescent="0.3">
      <c r="A86" s="84">
        <f t="shared" ca="1" si="3"/>
        <v>29</v>
      </c>
      <c r="B86" s="85">
        <f t="shared" ca="1" si="3"/>
        <v>31</v>
      </c>
      <c r="C86" s="136">
        <f t="shared" ca="1" si="3"/>
        <v>55</v>
      </c>
      <c r="D86" s="95">
        <f t="shared" ca="1" si="4"/>
        <v>31</v>
      </c>
      <c r="E86" s="87">
        <f t="shared" ca="1" si="5"/>
        <v>86</v>
      </c>
      <c r="F86" s="137"/>
      <c r="G86" s="137"/>
      <c r="H86" s="137"/>
      <c r="I86" s="96">
        <f ca="1">SMALL($E$4:$E$1003,ROWS($I$4:I86))</f>
        <v>65</v>
      </c>
      <c r="J86" s="3">
        <f>ROWS($E$4:E86)/1000</f>
        <v>8.3000000000000004E-2</v>
      </c>
    </row>
    <row r="87" spans="1:10" hidden="1" x14ac:dyDescent="0.3">
      <c r="A87" s="84">
        <f t="shared" ca="1" si="3"/>
        <v>53</v>
      </c>
      <c r="B87" s="85">
        <f t="shared" ca="1" si="3"/>
        <v>48</v>
      </c>
      <c r="C87" s="136">
        <f t="shared" ca="1" si="3"/>
        <v>52</v>
      </c>
      <c r="D87" s="95">
        <f t="shared" ca="1" si="4"/>
        <v>53</v>
      </c>
      <c r="E87" s="87">
        <f t="shared" ca="1" si="5"/>
        <v>105</v>
      </c>
      <c r="F87" s="137"/>
      <c r="G87" s="137"/>
      <c r="H87" s="137"/>
      <c r="I87" s="96">
        <f ca="1">SMALL($E$4:$E$1003,ROWS($I$4:I87))</f>
        <v>65</v>
      </c>
      <c r="J87" s="3">
        <f>ROWS($E$4:E87)/1000</f>
        <v>8.4000000000000005E-2</v>
      </c>
    </row>
    <row r="88" spans="1:10" hidden="1" x14ac:dyDescent="0.3">
      <c r="A88" s="84">
        <f t="shared" ca="1" si="3"/>
        <v>51</v>
      </c>
      <c r="B88" s="85">
        <f t="shared" ca="1" si="3"/>
        <v>59</v>
      </c>
      <c r="C88" s="136">
        <f t="shared" ca="1" si="3"/>
        <v>58</v>
      </c>
      <c r="D88" s="95">
        <f t="shared" ca="1" si="4"/>
        <v>59</v>
      </c>
      <c r="E88" s="87">
        <f t="shared" ca="1" si="5"/>
        <v>117</v>
      </c>
      <c r="F88" s="137"/>
      <c r="G88" s="137"/>
      <c r="H88" s="137"/>
      <c r="I88" s="96">
        <f ca="1">SMALL($E$4:$E$1003,ROWS($I$4:I88))</f>
        <v>65</v>
      </c>
      <c r="J88" s="3">
        <f>ROWS($E$4:E88)/1000</f>
        <v>8.5000000000000006E-2</v>
      </c>
    </row>
    <row r="89" spans="1:10" hidden="1" x14ac:dyDescent="0.3">
      <c r="A89" s="84">
        <f t="shared" ca="1" si="3"/>
        <v>57</v>
      </c>
      <c r="B89" s="85">
        <f t="shared" ca="1" si="3"/>
        <v>47</v>
      </c>
      <c r="C89" s="136">
        <f t="shared" ca="1" si="3"/>
        <v>30</v>
      </c>
      <c r="D89" s="95">
        <f t="shared" ca="1" si="4"/>
        <v>57</v>
      </c>
      <c r="E89" s="87">
        <f t="shared" ca="1" si="5"/>
        <v>87</v>
      </c>
      <c r="F89" s="137"/>
      <c r="G89" s="137"/>
      <c r="H89" s="137"/>
      <c r="I89" s="96">
        <f ca="1">SMALL($E$4:$E$1003,ROWS($I$4:I89))</f>
        <v>65</v>
      </c>
      <c r="J89" s="3">
        <f>ROWS($E$4:E89)/1000</f>
        <v>8.5999999999999993E-2</v>
      </c>
    </row>
    <row r="90" spans="1:10" hidden="1" x14ac:dyDescent="0.3">
      <c r="A90" s="84">
        <f t="shared" ca="1" si="3"/>
        <v>38</v>
      </c>
      <c r="B90" s="85">
        <f t="shared" ca="1" si="3"/>
        <v>50</v>
      </c>
      <c r="C90" s="136">
        <f t="shared" ca="1" si="3"/>
        <v>49</v>
      </c>
      <c r="D90" s="95">
        <f t="shared" ca="1" si="4"/>
        <v>50</v>
      </c>
      <c r="E90" s="87">
        <f t="shared" ca="1" si="5"/>
        <v>99</v>
      </c>
      <c r="F90" s="137"/>
      <c r="G90" s="137"/>
      <c r="H90" s="137"/>
      <c r="I90" s="96">
        <f ca="1">SMALL($E$4:$E$1003,ROWS($I$4:I90))</f>
        <v>65</v>
      </c>
      <c r="J90" s="3">
        <f>ROWS($E$4:E90)/1000</f>
        <v>8.6999999999999994E-2</v>
      </c>
    </row>
    <row r="91" spans="1:10" hidden="1" x14ac:dyDescent="0.3">
      <c r="A91" s="84">
        <f t="shared" ca="1" si="3"/>
        <v>32</v>
      </c>
      <c r="B91" s="85">
        <f t="shared" ca="1" si="3"/>
        <v>54</v>
      </c>
      <c r="C91" s="136">
        <f t="shared" ca="1" si="3"/>
        <v>39</v>
      </c>
      <c r="D91" s="95">
        <f t="shared" ca="1" si="4"/>
        <v>54</v>
      </c>
      <c r="E91" s="87">
        <f t="shared" ca="1" si="5"/>
        <v>93</v>
      </c>
      <c r="F91" s="137"/>
      <c r="G91" s="137"/>
      <c r="H91" s="137"/>
      <c r="I91" s="96">
        <f ca="1">SMALL($E$4:$E$1003,ROWS($I$4:I91))</f>
        <v>66</v>
      </c>
      <c r="J91" s="3">
        <f>ROWS($E$4:E91)/1000</f>
        <v>8.7999999999999995E-2</v>
      </c>
    </row>
    <row r="92" spans="1:10" hidden="1" x14ac:dyDescent="0.3">
      <c r="A92" s="84">
        <f t="shared" ca="1" si="3"/>
        <v>58</v>
      </c>
      <c r="B92" s="85">
        <f t="shared" ca="1" si="3"/>
        <v>42</v>
      </c>
      <c r="C92" s="136">
        <f t="shared" ca="1" si="3"/>
        <v>44</v>
      </c>
      <c r="D92" s="95">
        <f t="shared" ca="1" si="4"/>
        <v>58</v>
      </c>
      <c r="E92" s="87">
        <f t="shared" ca="1" si="5"/>
        <v>102</v>
      </c>
      <c r="F92" s="137"/>
      <c r="G92" s="137"/>
      <c r="H92" s="137"/>
      <c r="I92" s="96">
        <f ca="1">SMALL($E$4:$E$1003,ROWS($I$4:I92))</f>
        <v>66</v>
      </c>
      <c r="J92" s="3">
        <f>ROWS($E$4:E92)/1000</f>
        <v>8.8999999999999996E-2</v>
      </c>
    </row>
    <row r="93" spans="1:10" hidden="1" x14ac:dyDescent="0.3">
      <c r="A93" s="84">
        <f t="shared" ca="1" si="3"/>
        <v>37</v>
      </c>
      <c r="B93" s="85">
        <f t="shared" ca="1" si="3"/>
        <v>33</v>
      </c>
      <c r="C93" s="136">
        <f t="shared" ca="1" si="3"/>
        <v>56</v>
      </c>
      <c r="D93" s="95">
        <f t="shared" ca="1" si="4"/>
        <v>37</v>
      </c>
      <c r="E93" s="87">
        <f t="shared" ca="1" si="5"/>
        <v>93</v>
      </c>
      <c r="F93" s="137"/>
      <c r="G93" s="137"/>
      <c r="H93" s="137"/>
      <c r="I93" s="96">
        <f ca="1">SMALL($E$4:$E$1003,ROWS($I$4:I93))</f>
        <v>66</v>
      </c>
      <c r="J93" s="3">
        <f>ROWS($E$4:E93)/1000</f>
        <v>0.09</v>
      </c>
    </row>
    <row r="94" spans="1:10" hidden="1" x14ac:dyDescent="0.3">
      <c r="A94" s="84">
        <f t="shared" ca="1" si="3"/>
        <v>47</v>
      </c>
      <c r="B94" s="85">
        <f t="shared" ca="1" si="3"/>
        <v>21</v>
      </c>
      <c r="C94" s="136">
        <f t="shared" ca="1" si="3"/>
        <v>41</v>
      </c>
      <c r="D94" s="95">
        <f t="shared" ca="1" si="4"/>
        <v>47</v>
      </c>
      <c r="E94" s="87">
        <f t="shared" ca="1" si="5"/>
        <v>88</v>
      </c>
      <c r="F94" s="137"/>
      <c r="G94" s="137"/>
      <c r="H94" s="137"/>
      <c r="I94" s="96">
        <f ca="1">SMALL($E$4:$E$1003,ROWS($I$4:I94))</f>
        <v>66</v>
      </c>
      <c r="J94" s="3">
        <f>ROWS($E$4:E94)/1000</f>
        <v>9.0999999999999998E-2</v>
      </c>
    </row>
    <row r="95" spans="1:10" hidden="1" x14ac:dyDescent="0.3">
      <c r="A95" s="84">
        <f t="shared" ca="1" si="3"/>
        <v>37</v>
      </c>
      <c r="B95" s="85">
        <f t="shared" ca="1" si="3"/>
        <v>26</v>
      </c>
      <c r="C95" s="136">
        <f t="shared" ca="1" si="3"/>
        <v>60</v>
      </c>
      <c r="D95" s="95">
        <f t="shared" ca="1" si="4"/>
        <v>37</v>
      </c>
      <c r="E95" s="87">
        <f t="shared" ca="1" si="5"/>
        <v>97</v>
      </c>
      <c r="F95" s="137"/>
      <c r="G95" s="137"/>
      <c r="H95" s="137"/>
      <c r="I95" s="96">
        <f ca="1">SMALL($E$4:$E$1003,ROWS($I$4:I95))</f>
        <v>66</v>
      </c>
      <c r="J95" s="3">
        <f>ROWS($E$4:E95)/1000</f>
        <v>9.1999999999999998E-2</v>
      </c>
    </row>
    <row r="96" spans="1:10" hidden="1" x14ac:dyDescent="0.3">
      <c r="A96" s="84">
        <f t="shared" ca="1" si="3"/>
        <v>30</v>
      </c>
      <c r="B96" s="85">
        <f t="shared" ca="1" si="3"/>
        <v>51</v>
      </c>
      <c r="C96" s="136">
        <f t="shared" ca="1" si="3"/>
        <v>39</v>
      </c>
      <c r="D96" s="95">
        <f t="shared" ca="1" si="4"/>
        <v>51</v>
      </c>
      <c r="E96" s="87">
        <f t="shared" ca="1" si="5"/>
        <v>90</v>
      </c>
      <c r="F96" s="137"/>
      <c r="G96" s="137"/>
      <c r="H96" s="137"/>
      <c r="I96" s="96">
        <f ca="1">SMALL($E$4:$E$1003,ROWS($I$4:I96))</f>
        <v>66</v>
      </c>
      <c r="J96" s="3">
        <f>ROWS($E$4:E96)/1000</f>
        <v>9.2999999999999999E-2</v>
      </c>
    </row>
    <row r="97" spans="1:10" hidden="1" x14ac:dyDescent="0.3">
      <c r="A97" s="84">
        <f t="shared" ca="1" si="3"/>
        <v>49</v>
      </c>
      <c r="B97" s="85">
        <f t="shared" ca="1" si="3"/>
        <v>40</v>
      </c>
      <c r="C97" s="136">
        <f t="shared" ca="1" si="3"/>
        <v>39</v>
      </c>
      <c r="D97" s="95">
        <f t="shared" ca="1" si="4"/>
        <v>49</v>
      </c>
      <c r="E97" s="87">
        <f t="shared" ca="1" si="5"/>
        <v>88</v>
      </c>
      <c r="F97" s="137"/>
      <c r="G97" s="137"/>
      <c r="H97" s="137"/>
      <c r="I97" s="96">
        <f ca="1">SMALL($E$4:$E$1003,ROWS($I$4:I97))</f>
        <v>66</v>
      </c>
      <c r="J97" s="3">
        <f>ROWS($E$4:E97)/1000</f>
        <v>9.4E-2</v>
      </c>
    </row>
    <row r="98" spans="1:10" hidden="1" x14ac:dyDescent="0.3">
      <c r="A98" s="84">
        <f t="shared" ca="1" si="3"/>
        <v>46</v>
      </c>
      <c r="B98" s="85">
        <f t="shared" ca="1" si="3"/>
        <v>49</v>
      </c>
      <c r="C98" s="136">
        <f t="shared" ca="1" si="3"/>
        <v>49</v>
      </c>
      <c r="D98" s="95">
        <f t="shared" ca="1" si="4"/>
        <v>49</v>
      </c>
      <c r="E98" s="87">
        <f t="shared" ca="1" si="5"/>
        <v>98</v>
      </c>
      <c r="F98" s="137"/>
      <c r="G98" s="137"/>
      <c r="H98" s="137"/>
      <c r="I98" s="96">
        <f ca="1">SMALL($E$4:$E$1003,ROWS($I$4:I98))</f>
        <v>66</v>
      </c>
      <c r="J98" s="3">
        <f>ROWS($E$4:E98)/1000</f>
        <v>9.5000000000000001E-2</v>
      </c>
    </row>
    <row r="99" spans="1:10" hidden="1" x14ac:dyDescent="0.3">
      <c r="A99" s="84">
        <f t="shared" ca="1" si="3"/>
        <v>60</v>
      </c>
      <c r="B99" s="85">
        <f t="shared" ca="1" si="3"/>
        <v>27</v>
      </c>
      <c r="C99" s="136">
        <f t="shared" ca="1" si="3"/>
        <v>60</v>
      </c>
      <c r="D99" s="95">
        <f t="shared" ca="1" si="4"/>
        <v>60</v>
      </c>
      <c r="E99" s="87">
        <f t="shared" ca="1" si="5"/>
        <v>120</v>
      </c>
      <c r="F99" s="137"/>
      <c r="G99" s="137"/>
      <c r="H99" s="137"/>
      <c r="I99" s="96">
        <f ca="1">SMALL($E$4:$E$1003,ROWS($I$4:I99))</f>
        <v>66</v>
      </c>
      <c r="J99" s="3">
        <f>ROWS($E$4:E99)/1000</f>
        <v>9.6000000000000002E-2</v>
      </c>
    </row>
    <row r="100" spans="1:10" hidden="1" x14ac:dyDescent="0.3">
      <c r="A100" s="84">
        <f t="shared" ca="1" si="3"/>
        <v>38</v>
      </c>
      <c r="B100" s="85">
        <f t="shared" ca="1" si="3"/>
        <v>60</v>
      </c>
      <c r="C100" s="136">
        <f t="shared" ca="1" si="3"/>
        <v>35</v>
      </c>
      <c r="D100" s="95">
        <f t="shared" ca="1" si="4"/>
        <v>60</v>
      </c>
      <c r="E100" s="87">
        <f t="shared" ca="1" si="5"/>
        <v>95</v>
      </c>
      <c r="F100" s="137"/>
      <c r="G100" s="137"/>
      <c r="H100" s="137"/>
      <c r="I100" s="96">
        <f ca="1">SMALL($E$4:$E$1003,ROWS($I$4:I100))</f>
        <v>67</v>
      </c>
      <c r="J100" s="3">
        <f>ROWS($E$4:E100)/1000</f>
        <v>9.7000000000000003E-2</v>
      </c>
    </row>
    <row r="101" spans="1:10" hidden="1" x14ac:dyDescent="0.3">
      <c r="A101" s="84">
        <f t="shared" ca="1" si="3"/>
        <v>44</v>
      </c>
      <c r="B101" s="85">
        <f t="shared" ca="1" si="3"/>
        <v>56</v>
      </c>
      <c r="C101" s="136">
        <f t="shared" ca="1" si="3"/>
        <v>30</v>
      </c>
      <c r="D101" s="95">
        <f t="shared" ca="1" si="4"/>
        <v>56</v>
      </c>
      <c r="E101" s="87">
        <f t="shared" ca="1" si="5"/>
        <v>86</v>
      </c>
      <c r="F101" s="137"/>
      <c r="G101" s="137"/>
      <c r="H101" s="137"/>
      <c r="I101" s="96">
        <f ca="1">SMALL($E$4:$E$1003,ROWS($I$4:I101))</f>
        <v>67</v>
      </c>
      <c r="J101" s="3">
        <f>ROWS($E$4:E101)/1000</f>
        <v>9.8000000000000004E-2</v>
      </c>
    </row>
    <row r="102" spans="1:10" hidden="1" x14ac:dyDescent="0.3">
      <c r="A102" s="84">
        <f t="shared" ca="1" si="3"/>
        <v>43</v>
      </c>
      <c r="B102" s="85">
        <f t="shared" ca="1" si="3"/>
        <v>21</v>
      </c>
      <c r="C102" s="136">
        <f t="shared" ca="1" si="3"/>
        <v>21</v>
      </c>
      <c r="D102" s="95">
        <f t="shared" ca="1" si="4"/>
        <v>43</v>
      </c>
      <c r="E102" s="87">
        <f t="shared" ca="1" si="5"/>
        <v>64</v>
      </c>
      <c r="F102" s="137"/>
      <c r="G102" s="137"/>
      <c r="H102" s="137"/>
      <c r="I102" s="96">
        <f ca="1">SMALL($E$4:$E$1003,ROWS($I$4:I102))</f>
        <v>67</v>
      </c>
      <c r="J102" s="3">
        <f>ROWS($E$4:E102)/1000</f>
        <v>9.9000000000000005E-2</v>
      </c>
    </row>
    <row r="103" spans="1:10" hidden="1" x14ac:dyDescent="0.3">
      <c r="A103" s="84">
        <f t="shared" ca="1" si="3"/>
        <v>49</v>
      </c>
      <c r="B103" s="85">
        <f t="shared" ca="1" si="3"/>
        <v>52</v>
      </c>
      <c r="C103" s="136">
        <f t="shared" ca="1" si="3"/>
        <v>34</v>
      </c>
      <c r="D103" s="95">
        <f t="shared" ca="1" si="4"/>
        <v>52</v>
      </c>
      <c r="E103" s="87">
        <f t="shared" ca="1" si="5"/>
        <v>86</v>
      </c>
      <c r="F103" s="137"/>
      <c r="G103" s="137"/>
      <c r="H103" s="137"/>
      <c r="I103" s="96">
        <f ca="1">SMALL($E$4:$E$1003,ROWS($I$4:I103))</f>
        <v>67</v>
      </c>
      <c r="J103" s="3">
        <f>ROWS($E$4:E103)/1000</f>
        <v>0.1</v>
      </c>
    </row>
    <row r="104" spans="1:10" hidden="1" x14ac:dyDescent="0.3">
      <c r="A104" s="84">
        <f t="shared" ca="1" si="3"/>
        <v>23</v>
      </c>
      <c r="B104" s="85">
        <f t="shared" ca="1" si="3"/>
        <v>50</v>
      </c>
      <c r="C104" s="136">
        <f t="shared" ca="1" si="3"/>
        <v>20</v>
      </c>
      <c r="D104" s="95">
        <f t="shared" ca="1" si="4"/>
        <v>50</v>
      </c>
      <c r="E104" s="87">
        <f t="shared" ca="1" si="5"/>
        <v>70</v>
      </c>
      <c r="F104" s="137"/>
      <c r="G104" s="137"/>
      <c r="H104" s="137"/>
      <c r="I104" s="96">
        <f ca="1">SMALL($E$4:$E$1003,ROWS($I$4:I104))</f>
        <v>67</v>
      </c>
      <c r="J104" s="3">
        <f>ROWS($E$4:E104)/1000</f>
        <v>0.10100000000000001</v>
      </c>
    </row>
    <row r="105" spans="1:10" hidden="1" x14ac:dyDescent="0.3">
      <c r="A105" s="84">
        <f t="shared" ca="1" si="3"/>
        <v>27</v>
      </c>
      <c r="B105" s="85">
        <f t="shared" ca="1" si="3"/>
        <v>48</v>
      </c>
      <c r="C105" s="136">
        <f t="shared" ca="1" si="3"/>
        <v>42</v>
      </c>
      <c r="D105" s="95">
        <f t="shared" ca="1" si="4"/>
        <v>48</v>
      </c>
      <c r="E105" s="87">
        <f t="shared" ca="1" si="5"/>
        <v>90</v>
      </c>
      <c r="F105" s="137"/>
      <c r="G105" s="137"/>
      <c r="H105" s="137"/>
      <c r="I105" s="96">
        <f ca="1">SMALL($E$4:$E$1003,ROWS($I$4:I105))</f>
        <v>67</v>
      </c>
      <c r="J105" s="3">
        <f>ROWS($E$4:E105)/1000</f>
        <v>0.10199999999999999</v>
      </c>
    </row>
    <row r="106" spans="1:10" hidden="1" x14ac:dyDescent="0.3">
      <c r="A106" s="84">
        <f t="shared" ca="1" si="3"/>
        <v>42</v>
      </c>
      <c r="B106" s="85">
        <f t="shared" ca="1" si="3"/>
        <v>23</v>
      </c>
      <c r="C106" s="136">
        <f t="shared" ca="1" si="3"/>
        <v>45</v>
      </c>
      <c r="D106" s="95">
        <f t="shared" ca="1" si="4"/>
        <v>42</v>
      </c>
      <c r="E106" s="87">
        <f t="shared" ca="1" si="5"/>
        <v>87</v>
      </c>
      <c r="F106" s="137"/>
      <c r="G106" s="137"/>
      <c r="H106" s="137"/>
      <c r="I106" s="96">
        <f ca="1">SMALL($E$4:$E$1003,ROWS($I$4:I106))</f>
        <v>67</v>
      </c>
      <c r="J106" s="3">
        <f>ROWS($E$4:E106)/1000</f>
        <v>0.10299999999999999</v>
      </c>
    </row>
    <row r="107" spans="1:10" hidden="1" x14ac:dyDescent="0.3">
      <c r="A107" s="84">
        <f t="shared" ca="1" si="3"/>
        <v>20</v>
      </c>
      <c r="B107" s="85">
        <f t="shared" ca="1" si="3"/>
        <v>31</v>
      </c>
      <c r="C107" s="136">
        <f t="shared" ca="1" si="3"/>
        <v>38</v>
      </c>
      <c r="D107" s="95">
        <f t="shared" ca="1" si="4"/>
        <v>31</v>
      </c>
      <c r="E107" s="87">
        <f t="shared" ca="1" si="5"/>
        <v>69</v>
      </c>
      <c r="F107" s="137"/>
      <c r="G107" s="137"/>
      <c r="H107" s="137"/>
      <c r="I107" s="96">
        <f ca="1">SMALL($E$4:$E$1003,ROWS($I$4:I107))</f>
        <v>67</v>
      </c>
      <c r="J107" s="3">
        <f>ROWS($E$4:E107)/1000</f>
        <v>0.104</v>
      </c>
    </row>
    <row r="108" spans="1:10" hidden="1" x14ac:dyDescent="0.3">
      <c r="A108" s="84">
        <f t="shared" ca="1" si="3"/>
        <v>31</v>
      </c>
      <c r="B108" s="85">
        <f t="shared" ca="1" si="3"/>
        <v>47</v>
      </c>
      <c r="C108" s="136">
        <f t="shared" ca="1" si="3"/>
        <v>38</v>
      </c>
      <c r="D108" s="95">
        <f t="shared" ca="1" si="4"/>
        <v>47</v>
      </c>
      <c r="E108" s="87">
        <f t="shared" ca="1" si="5"/>
        <v>85</v>
      </c>
      <c r="F108" s="137"/>
      <c r="G108" s="137"/>
      <c r="H108" s="137"/>
      <c r="I108" s="96">
        <f ca="1">SMALL($E$4:$E$1003,ROWS($I$4:I108))</f>
        <v>68</v>
      </c>
      <c r="J108" s="3">
        <f>ROWS($E$4:E108)/1000</f>
        <v>0.105</v>
      </c>
    </row>
    <row r="109" spans="1:10" hidden="1" x14ac:dyDescent="0.3">
      <c r="A109" s="84">
        <f t="shared" ca="1" si="3"/>
        <v>35</v>
      </c>
      <c r="B109" s="85">
        <f t="shared" ca="1" si="3"/>
        <v>39</v>
      </c>
      <c r="C109" s="136">
        <f t="shared" ca="1" si="3"/>
        <v>55</v>
      </c>
      <c r="D109" s="95">
        <f t="shared" ca="1" si="4"/>
        <v>39</v>
      </c>
      <c r="E109" s="87">
        <f t="shared" ca="1" si="5"/>
        <v>94</v>
      </c>
      <c r="F109" s="137"/>
      <c r="G109" s="137"/>
      <c r="H109" s="137"/>
      <c r="I109" s="96">
        <f ca="1">SMALL($E$4:$E$1003,ROWS($I$4:I109))</f>
        <v>68</v>
      </c>
      <c r="J109" s="3">
        <f>ROWS($E$4:E109)/1000</f>
        <v>0.106</v>
      </c>
    </row>
    <row r="110" spans="1:10" hidden="1" x14ac:dyDescent="0.3">
      <c r="A110" s="84">
        <f t="shared" ca="1" si="3"/>
        <v>23</v>
      </c>
      <c r="B110" s="85">
        <f t="shared" ca="1" si="3"/>
        <v>47</v>
      </c>
      <c r="C110" s="136">
        <f t="shared" ca="1" si="3"/>
        <v>43</v>
      </c>
      <c r="D110" s="95">
        <f t="shared" ca="1" si="4"/>
        <v>47</v>
      </c>
      <c r="E110" s="87">
        <f t="shared" ca="1" si="5"/>
        <v>90</v>
      </c>
      <c r="F110" s="137"/>
      <c r="G110" s="137"/>
      <c r="H110" s="137"/>
      <c r="I110" s="96">
        <f ca="1">SMALL($E$4:$E$1003,ROWS($I$4:I110))</f>
        <v>68</v>
      </c>
      <c r="J110" s="3">
        <f>ROWS($E$4:E110)/1000</f>
        <v>0.107</v>
      </c>
    </row>
    <row r="111" spans="1:10" hidden="1" x14ac:dyDescent="0.3">
      <c r="A111" s="84">
        <f t="shared" ca="1" si="3"/>
        <v>40</v>
      </c>
      <c r="B111" s="85">
        <f t="shared" ca="1" si="3"/>
        <v>22</v>
      </c>
      <c r="C111" s="136">
        <f t="shared" ca="1" si="3"/>
        <v>47</v>
      </c>
      <c r="D111" s="95">
        <f t="shared" ca="1" si="4"/>
        <v>40</v>
      </c>
      <c r="E111" s="87">
        <f t="shared" ca="1" si="5"/>
        <v>87</v>
      </c>
      <c r="F111" s="137"/>
      <c r="G111" s="137"/>
      <c r="H111" s="137"/>
      <c r="I111" s="96">
        <f ca="1">SMALL($E$4:$E$1003,ROWS($I$4:I111))</f>
        <v>68</v>
      </c>
      <c r="J111" s="3">
        <f>ROWS($E$4:E111)/1000</f>
        <v>0.108</v>
      </c>
    </row>
    <row r="112" spans="1:10" hidden="1" x14ac:dyDescent="0.3">
      <c r="A112" s="84">
        <f t="shared" ca="1" si="3"/>
        <v>43</v>
      </c>
      <c r="B112" s="85">
        <f t="shared" ca="1" si="3"/>
        <v>40</v>
      </c>
      <c r="C112" s="136">
        <f t="shared" ca="1" si="3"/>
        <v>34</v>
      </c>
      <c r="D112" s="95">
        <f t="shared" ca="1" si="4"/>
        <v>43</v>
      </c>
      <c r="E112" s="87">
        <f t="shared" ca="1" si="5"/>
        <v>77</v>
      </c>
      <c r="F112" s="137"/>
      <c r="G112" s="137"/>
      <c r="H112" s="137"/>
      <c r="I112" s="96">
        <f ca="1">SMALL($E$4:$E$1003,ROWS($I$4:I112))</f>
        <v>68</v>
      </c>
      <c r="J112" s="3">
        <f>ROWS($E$4:E112)/1000</f>
        <v>0.109</v>
      </c>
    </row>
    <row r="113" spans="1:10" hidden="1" x14ac:dyDescent="0.3">
      <c r="A113" s="84">
        <f t="shared" ca="1" si="3"/>
        <v>41</v>
      </c>
      <c r="B113" s="85">
        <f t="shared" ca="1" si="3"/>
        <v>50</v>
      </c>
      <c r="C113" s="136">
        <f t="shared" ca="1" si="3"/>
        <v>38</v>
      </c>
      <c r="D113" s="95">
        <f t="shared" ca="1" si="4"/>
        <v>50</v>
      </c>
      <c r="E113" s="87">
        <f t="shared" ca="1" si="5"/>
        <v>88</v>
      </c>
      <c r="F113" s="137"/>
      <c r="G113" s="137"/>
      <c r="H113" s="137"/>
      <c r="I113" s="96">
        <f ca="1">SMALL($E$4:$E$1003,ROWS($I$4:I113))</f>
        <v>68</v>
      </c>
      <c r="J113" s="3">
        <f>ROWS($E$4:E113)/1000</f>
        <v>0.11</v>
      </c>
    </row>
    <row r="114" spans="1:10" hidden="1" x14ac:dyDescent="0.3">
      <c r="A114" s="84">
        <f t="shared" ca="1" si="3"/>
        <v>40</v>
      </c>
      <c r="B114" s="85">
        <f t="shared" ca="1" si="3"/>
        <v>53</v>
      </c>
      <c r="C114" s="136">
        <f t="shared" ca="1" si="3"/>
        <v>36</v>
      </c>
      <c r="D114" s="95">
        <f t="shared" ca="1" si="4"/>
        <v>53</v>
      </c>
      <c r="E114" s="87">
        <f t="shared" ca="1" si="5"/>
        <v>89</v>
      </c>
      <c r="F114" s="137"/>
      <c r="G114" s="137"/>
      <c r="H114" s="137"/>
      <c r="I114" s="96">
        <f ca="1">SMALL($E$4:$E$1003,ROWS($I$4:I114))</f>
        <v>68</v>
      </c>
      <c r="J114" s="3">
        <f>ROWS($E$4:E114)/1000</f>
        <v>0.111</v>
      </c>
    </row>
    <row r="115" spans="1:10" hidden="1" x14ac:dyDescent="0.3">
      <c r="A115" s="84">
        <f t="shared" ca="1" si="3"/>
        <v>40</v>
      </c>
      <c r="B115" s="85">
        <f t="shared" ca="1" si="3"/>
        <v>32</v>
      </c>
      <c r="C115" s="136">
        <f t="shared" ca="1" si="3"/>
        <v>29</v>
      </c>
      <c r="D115" s="95">
        <f t="shared" ca="1" si="4"/>
        <v>40</v>
      </c>
      <c r="E115" s="87">
        <f t="shared" ca="1" si="5"/>
        <v>69</v>
      </c>
      <c r="F115" s="137"/>
      <c r="G115" s="137"/>
      <c r="H115" s="137"/>
      <c r="I115" s="96">
        <f ca="1">SMALL($E$4:$E$1003,ROWS($I$4:I115))</f>
        <v>68</v>
      </c>
      <c r="J115" s="3">
        <f>ROWS($E$4:E115)/1000</f>
        <v>0.112</v>
      </c>
    </row>
    <row r="116" spans="1:10" hidden="1" x14ac:dyDescent="0.3">
      <c r="A116" s="84">
        <f t="shared" ca="1" si="3"/>
        <v>40</v>
      </c>
      <c r="B116" s="85">
        <f t="shared" ca="1" si="3"/>
        <v>60</v>
      </c>
      <c r="C116" s="136">
        <f t="shared" ca="1" si="3"/>
        <v>32</v>
      </c>
      <c r="D116" s="95">
        <f t="shared" ca="1" si="4"/>
        <v>60</v>
      </c>
      <c r="E116" s="87">
        <f t="shared" ca="1" si="5"/>
        <v>92</v>
      </c>
      <c r="F116" s="137"/>
      <c r="G116" s="137"/>
      <c r="H116" s="137"/>
      <c r="I116" s="96">
        <f ca="1">SMALL($E$4:$E$1003,ROWS($I$4:I116))</f>
        <v>68</v>
      </c>
      <c r="J116" s="3">
        <f>ROWS($E$4:E116)/1000</f>
        <v>0.113</v>
      </c>
    </row>
    <row r="117" spans="1:10" hidden="1" x14ac:dyDescent="0.3">
      <c r="A117" s="84">
        <f t="shared" ca="1" si="3"/>
        <v>50</v>
      </c>
      <c r="B117" s="85">
        <f t="shared" ca="1" si="3"/>
        <v>23</v>
      </c>
      <c r="C117" s="136">
        <f t="shared" ca="1" si="3"/>
        <v>42</v>
      </c>
      <c r="D117" s="95">
        <f t="shared" ca="1" si="4"/>
        <v>50</v>
      </c>
      <c r="E117" s="87">
        <f t="shared" ca="1" si="5"/>
        <v>92</v>
      </c>
      <c r="F117" s="137"/>
      <c r="G117" s="137"/>
      <c r="H117" s="137"/>
      <c r="I117" s="96">
        <f ca="1">SMALL($E$4:$E$1003,ROWS($I$4:I117))</f>
        <v>68</v>
      </c>
      <c r="J117" s="3">
        <f>ROWS($E$4:E117)/1000</f>
        <v>0.114</v>
      </c>
    </row>
    <row r="118" spans="1:10" hidden="1" x14ac:dyDescent="0.3">
      <c r="A118" s="84">
        <f t="shared" ca="1" si="3"/>
        <v>57</v>
      </c>
      <c r="B118" s="85">
        <f t="shared" ca="1" si="3"/>
        <v>38</v>
      </c>
      <c r="C118" s="136">
        <f t="shared" ca="1" si="3"/>
        <v>42</v>
      </c>
      <c r="D118" s="95">
        <f t="shared" ca="1" si="4"/>
        <v>57</v>
      </c>
      <c r="E118" s="87">
        <f t="shared" ca="1" si="5"/>
        <v>99</v>
      </c>
      <c r="F118" s="137"/>
      <c r="G118" s="137"/>
      <c r="H118" s="137"/>
      <c r="I118" s="96">
        <f ca="1">SMALL($E$4:$E$1003,ROWS($I$4:I118))</f>
        <v>68</v>
      </c>
      <c r="J118" s="3">
        <f>ROWS($E$4:E118)/1000</f>
        <v>0.115</v>
      </c>
    </row>
    <row r="119" spans="1:10" hidden="1" x14ac:dyDescent="0.3">
      <c r="A119" s="84">
        <f t="shared" ca="1" si="3"/>
        <v>55</v>
      </c>
      <c r="B119" s="85">
        <f t="shared" ca="1" si="3"/>
        <v>52</v>
      </c>
      <c r="C119" s="136">
        <f t="shared" ca="1" si="3"/>
        <v>60</v>
      </c>
      <c r="D119" s="95">
        <f t="shared" ca="1" si="4"/>
        <v>55</v>
      </c>
      <c r="E119" s="87">
        <f t="shared" ca="1" si="5"/>
        <v>115</v>
      </c>
      <c r="F119" s="137"/>
      <c r="G119" s="137"/>
      <c r="H119" s="137"/>
      <c r="I119" s="96">
        <f ca="1">SMALL($E$4:$E$1003,ROWS($I$4:I119))</f>
        <v>68</v>
      </c>
      <c r="J119" s="3">
        <f>ROWS($E$4:E119)/1000</f>
        <v>0.11600000000000001</v>
      </c>
    </row>
    <row r="120" spans="1:10" hidden="1" x14ac:dyDescent="0.3">
      <c r="A120" s="84">
        <f t="shared" ca="1" si="3"/>
        <v>26</v>
      </c>
      <c r="B120" s="85">
        <f t="shared" ca="1" si="3"/>
        <v>44</v>
      </c>
      <c r="C120" s="136">
        <f t="shared" ca="1" si="3"/>
        <v>53</v>
      </c>
      <c r="D120" s="95">
        <f t="shared" ca="1" si="4"/>
        <v>44</v>
      </c>
      <c r="E120" s="87">
        <f t="shared" ca="1" si="5"/>
        <v>97</v>
      </c>
      <c r="F120" s="137"/>
      <c r="G120" s="137"/>
      <c r="H120" s="137"/>
      <c r="I120" s="96">
        <f ca="1">SMALL($E$4:$E$1003,ROWS($I$4:I120))</f>
        <v>68</v>
      </c>
      <c r="J120" s="3">
        <f>ROWS($E$4:E120)/1000</f>
        <v>0.11700000000000001</v>
      </c>
    </row>
    <row r="121" spans="1:10" hidden="1" x14ac:dyDescent="0.3">
      <c r="A121" s="84">
        <f t="shared" ca="1" si="3"/>
        <v>36</v>
      </c>
      <c r="B121" s="85">
        <f t="shared" ca="1" si="3"/>
        <v>52</v>
      </c>
      <c r="C121" s="136">
        <f t="shared" ca="1" si="3"/>
        <v>26</v>
      </c>
      <c r="D121" s="95">
        <f t="shared" ca="1" si="4"/>
        <v>52</v>
      </c>
      <c r="E121" s="87">
        <f t="shared" ca="1" si="5"/>
        <v>78</v>
      </c>
      <c r="F121" s="137"/>
      <c r="G121" s="137"/>
      <c r="H121" s="137"/>
      <c r="I121" s="96">
        <f ca="1">SMALL($E$4:$E$1003,ROWS($I$4:I121))</f>
        <v>69</v>
      </c>
      <c r="J121" s="3">
        <f>ROWS($E$4:E121)/1000</f>
        <v>0.11799999999999999</v>
      </c>
    </row>
    <row r="122" spans="1:10" hidden="1" x14ac:dyDescent="0.3">
      <c r="A122" s="84">
        <f t="shared" ca="1" si="3"/>
        <v>24</v>
      </c>
      <c r="B122" s="85">
        <f t="shared" ca="1" si="3"/>
        <v>34</v>
      </c>
      <c r="C122" s="136">
        <f t="shared" ca="1" si="3"/>
        <v>31</v>
      </c>
      <c r="D122" s="95">
        <f t="shared" ca="1" si="4"/>
        <v>34</v>
      </c>
      <c r="E122" s="87">
        <f t="shared" ca="1" si="5"/>
        <v>65</v>
      </c>
      <c r="F122" s="137"/>
      <c r="G122" s="137"/>
      <c r="H122" s="137"/>
      <c r="I122" s="96">
        <f ca="1">SMALL($E$4:$E$1003,ROWS($I$4:I122))</f>
        <v>69</v>
      </c>
      <c r="J122" s="3">
        <f>ROWS($E$4:E122)/1000</f>
        <v>0.11899999999999999</v>
      </c>
    </row>
    <row r="123" spans="1:10" hidden="1" x14ac:dyDescent="0.3">
      <c r="A123" s="84">
        <f t="shared" ca="1" si="3"/>
        <v>35</v>
      </c>
      <c r="B123" s="85">
        <f t="shared" ca="1" si="3"/>
        <v>26</v>
      </c>
      <c r="C123" s="136">
        <f t="shared" ca="1" si="3"/>
        <v>60</v>
      </c>
      <c r="D123" s="95">
        <f t="shared" ca="1" si="4"/>
        <v>35</v>
      </c>
      <c r="E123" s="87">
        <f t="shared" ca="1" si="5"/>
        <v>95</v>
      </c>
      <c r="F123" s="137"/>
      <c r="G123" s="137"/>
      <c r="H123" s="137"/>
      <c r="I123" s="96">
        <f ca="1">SMALL($E$4:$E$1003,ROWS($I$4:I123))</f>
        <v>69</v>
      </c>
      <c r="J123" s="3">
        <f>ROWS($E$4:E123)/1000</f>
        <v>0.12</v>
      </c>
    </row>
    <row r="124" spans="1:10" hidden="1" x14ac:dyDescent="0.3">
      <c r="A124" s="84">
        <f t="shared" ca="1" si="3"/>
        <v>58</v>
      </c>
      <c r="B124" s="85">
        <f t="shared" ca="1" si="3"/>
        <v>59</v>
      </c>
      <c r="C124" s="136">
        <f t="shared" ca="1" si="3"/>
        <v>46</v>
      </c>
      <c r="D124" s="95">
        <f t="shared" ca="1" si="4"/>
        <v>59</v>
      </c>
      <c r="E124" s="87">
        <f t="shared" ca="1" si="5"/>
        <v>105</v>
      </c>
      <c r="F124" s="137"/>
      <c r="G124" s="137"/>
      <c r="H124" s="137"/>
      <c r="I124" s="96">
        <f ca="1">SMALL($E$4:$E$1003,ROWS($I$4:I124))</f>
        <v>69</v>
      </c>
      <c r="J124" s="3">
        <f>ROWS($E$4:E124)/1000</f>
        <v>0.121</v>
      </c>
    </row>
    <row r="125" spans="1:10" hidden="1" x14ac:dyDescent="0.3">
      <c r="A125" s="84">
        <f t="shared" ca="1" si="3"/>
        <v>37</v>
      </c>
      <c r="B125" s="85">
        <f t="shared" ca="1" si="3"/>
        <v>33</v>
      </c>
      <c r="C125" s="136">
        <f t="shared" ca="1" si="3"/>
        <v>42</v>
      </c>
      <c r="D125" s="95">
        <f t="shared" ca="1" si="4"/>
        <v>37</v>
      </c>
      <c r="E125" s="87">
        <f t="shared" ca="1" si="5"/>
        <v>79</v>
      </c>
      <c r="F125" s="137"/>
      <c r="G125" s="137"/>
      <c r="H125" s="137"/>
      <c r="I125" s="96">
        <f ca="1">SMALL($E$4:$E$1003,ROWS($I$4:I125))</f>
        <v>69</v>
      </c>
      <c r="J125" s="3">
        <f>ROWS($E$4:E125)/1000</f>
        <v>0.122</v>
      </c>
    </row>
    <row r="126" spans="1:10" hidden="1" x14ac:dyDescent="0.3">
      <c r="A126" s="84">
        <f t="shared" ca="1" si="3"/>
        <v>41</v>
      </c>
      <c r="B126" s="85">
        <f t="shared" ca="1" si="3"/>
        <v>30</v>
      </c>
      <c r="C126" s="136">
        <f t="shared" ca="1" si="3"/>
        <v>31</v>
      </c>
      <c r="D126" s="95">
        <f t="shared" ca="1" si="4"/>
        <v>41</v>
      </c>
      <c r="E126" s="87">
        <f t="shared" ca="1" si="5"/>
        <v>72</v>
      </c>
      <c r="F126" s="137"/>
      <c r="G126" s="137"/>
      <c r="H126" s="137"/>
      <c r="I126" s="96">
        <f ca="1">SMALL($E$4:$E$1003,ROWS($I$4:I126))</f>
        <v>69</v>
      </c>
      <c r="J126" s="3">
        <f>ROWS($E$4:E126)/1000</f>
        <v>0.123</v>
      </c>
    </row>
    <row r="127" spans="1:10" hidden="1" x14ac:dyDescent="0.3">
      <c r="A127" s="84">
        <f t="shared" ca="1" si="3"/>
        <v>52</v>
      </c>
      <c r="B127" s="85">
        <f t="shared" ca="1" si="3"/>
        <v>57</v>
      </c>
      <c r="C127" s="136">
        <f t="shared" ca="1" si="3"/>
        <v>31</v>
      </c>
      <c r="D127" s="95">
        <f t="shared" ca="1" si="4"/>
        <v>57</v>
      </c>
      <c r="E127" s="87">
        <f t="shared" ca="1" si="5"/>
        <v>88</v>
      </c>
      <c r="F127" s="137"/>
      <c r="G127" s="137"/>
      <c r="H127" s="137"/>
      <c r="I127" s="96">
        <f ca="1">SMALL($E$4:$E$1003,ROWS($I$4:I127))</f>
        <v>69</v>
      </c>
      <c r="J127" s="3">
        <f>ROWS($E$4:E127)/1000</f>
        <v>0.124</v>
      </c>
    </row>
    <row r="128" spans="1:10" hidden="1" x14ac:dyDescent="0.3">
      <c r="A128" s="84">
        <f t="shared" ca="1" si="3"/>
        <v>22</v>
      </c>
      <c r="B128" s="85">
        <f t="shared" ca="1" si="3"/>
        <v>35</v>
      </c>
      <c r="C128" s="136">
        <f t="shared" ca="1" si="3"/>
        <v>28</v>
      </c>
      <c r="D128" s="95">
        <f t="shared" ca="1" si="4"/>
        <v>35</v>
      </c>
      <c r="E128" s="87">
        <f t="shared" ca="1" si="5"/>
        <v>63</v>
      </c>
      <c r="F128" s="137"/>
      <c r="G128" s="137"/>
      <c r="H128" s="137"/>
      <c r="I128" s="96">
        <f ca="1">SMALL($E$4:$E$1003,ROWS($I$4:I128))</f>
        <v>69</v>
      </c>
      <c r="J128" s="3">
        <f>ROWS($E$4:E128)/1000</f>
        <v>0.125</v>
      </c>
    </row>
    <row r="129" spans="1:10" hidden="1" x14ac:dyDescent="0.3">
      <c r="A129" s="84">
        <f t="shared" ca="1" si="3"/>
        <v>47</v>
      </c>
      <c r="B129" s="85">
        <f t="shared" ca="1" si="3"/>
        <v>54</v>
      </c>
      <c r="C129" s="136">
        <f t="shared" ca="1" si="3"/>
        <v>36</v>
      </c>
      <c r="D129" s="95">
        <f t="shared" ca="1" si="4"/>
        <v>54</v>
      </c>
      <c r="E129" s="87">
        <f t="shared" ca="1" si="5"/>
        <v>90</v>
      </c>
      <c r="F129" s="137"/>
      <c r="G129" s="137"/>
      <c r="H129" s="137"/>
      <c r="I129" s="96">
        <f ca="1">SMALL($E$4:$E$1003,ROWS($I$4:I129))</f>
        <v>69</v>
      </c>
      <c r="J129" s="3">
        <f>ROWS($E$4:E129)/1000</f>
        <v>0.126</v>
      </c>
    </row>
    <row r="130" spans="1:10" hidden="1" x14ac:dyDescent="0.3">
      <c r="A130" s="84">
        <f t="shared" ca="1" si="3"/>
        <v>54</v>
      </c>
      <c r="B130" s="85">
        <f t="shared" ca="1" si="3"/>
        <v>52</v>
      </c>
      <c r="C130" s="136">
        <f t="shared" ca="1" si="3"/>
        <v>23</v>
      </c>
      <c r="D130" s="95">
        <f t="shared" ca="1" si="4"/>
        <v>54</v>
      </c>
      <c r="E130" s="87">
        <f t="shared" ca="1" si="5"/>
        <v>77</v>
      </c>
      <c r="F130" s="137"/>
      <c r="G130" s="137"/>
      <c r="H130" s="137"/>
      <c r="I130" s="96">
        <f ca="1">SMALL($E$4:$E$1003,ROWS($I$4:I130))</f>
        <v>69</v>
      </c>
      <c r="J130" s="3">
        <f>ROWS($E$4:E130)/1000</f>
        <v>0.127</v>
      </c>
    </row>
    <row r="131" spans="1:10" hidden="1" x14ac:dyDescent="0.3">
      <c r="A131" s="84">
        <f t="shared" ca="1" si="3"/>
        <v>27</v>
      </c>
      <c r="B131" s="85">
        <f t="shared" ca="1" si="3"/>
        <v>37</v>
      </c>
      <c r="C131" s="136">
        <f t="shared" ca="1" si="3"/>
        <v>40</v>
      </c>
      <c r="D131" s="95">
        <f t="shared" ca="1" si="4"/>
        <v>37</v>
      </c>
      <c r="E131" s="87">
        <f t="shared" ca="1" si="5"/>
        <v>77</v>
      </c>
      <c r="F131" s="137"/>
      <c r="G131" s="137"/>
      <c r="H131" s="137"/>
      <c r="I131" s="96">
        <f ca="1">SMALL($E$4:$E$1003,ROWS($I$4:I131))</f>
        <v>69</v>
      </c>
      <c r="J131" s="3">
        <f>ROWS($E$4:E131)/1000</f>
        <v>0.128</v>
      </c>
    </row>
    <row r="132" spans="1:10" hidden="1" x14ac:dyDescent="0.3">
      <c r="A132" s="84">
        <f t="shared" ca="1" si="3"/>
        <v>53</v>
      </c>
      <c r="B132" s="85">
        <f t="shared" ca="1" si="3"/>
        <v>36</v>
      </c>
      <c r="C132" s="136">
        <f t="shared" ca="1" si="3"/>
        <v>20</v>
      </c>
      <c r="D132" s="95">
        <f t="shared" ca="1" si="4"/>
        <v>53</v>
      </c>
      <c r="E132" s="87">
        <f t="shared" ca="1" si="5"/>
        <v>73</v>
      </c>
      <c r="F132" s="137"/>
      <c r="G132" s="137"/>
      <c r="H132" s="137"/>
      <c r="I132" s="96">
        <f ca="1">SMALL($E$4:$E$1003,ROWS($I$4:I132))</f>
        <v>69</v>
      </c>
      <c r="J132" s="3">
        <f>ROWS($E$4:E132)/1000</f>
        <v>0.129</v>
      </c>
    </row>
    <row r="133" spans="1:10" hidden="1" x14ac:dyDescent="0.3">
      <c r="A133" s="84">
        <f t="shared" ref="A133:C196" ca="1" si="6">RANDBETWEEN(A$1,A$2)</f>
        <v>27</v>
      </c>
      <c r="B133" s="85">
        <f t="shared" ca="1" si="6"/>
        <v>45</v>
      </c>
      <c r="C133" s="136">
        <f t="shared" ca="1" si="6"/>
        <v>30</v>
      </c>
      <c r="D133" s="95">
        <f t="shared" ref="D133:D196" ca="1" si="7">MAX(A133:B133)</f>
        <v>45</v>
      </c>
      <c r="E133" s="87">
        <f t="shared" ref="E133:E196" ca="1" si="8">D133+C133</f>
        <v>75</v>
      </c>
      <c r="F133" s="137"/>
      <c r="G133" s="137"/>
      <c r="H133" s="137"/>
      <c r="I133" s="96">
        <f ca="1">SMALL($E$4:$E$1003,ROWS($I$4:I133))</f>
        <v>69</v>
      </c>
      <c r="J133" s="3">
        <f>ROWS($E$4:E133)/1000</f>
        <v>0.13</v>
      </c>
    </row>
    <row r="134" spans="1:10" hidden="1" x14ac:dyDescent="0.3">
      <c r="A134" s="84">
        <f t="shared" ca="1" si="6"/>
        <v>34</v>
      </c>
      <c r="B134" s="85">
        <f t="shared" ca="1" si="6"/>
        <v>56</v>
      </c>
      <c r="C134" s="136">
        <f t="shared" ca="1" si="6"/>
        <v>40</v>
      </c>
      <c r="D134" s="95">
        <f t="shared" ca="1" si="7"/>
        <v>56</v>
      </c>
      <c r="E134" s="87">
        <f t="shared" ca="1" si="8"/>
        <v>96</v>
      </c>
      <c r="F134" s="137"/>
      <c r="G134" s="137"/>
      <c r="H134" s="137"/>
      <c r="I134" s="96">
        <f ca="1">SMALL($E$4:$E$1003,ROWS($I$4:I134))</f>
        <v>69</v>
      </c>
      <c r="J134" s="3">
        <f>ROWS($E$4:E134)/1000</f>
        <v>0.13100000000000001</v>
      </c>
    </row>
    <row r="135" spans="1:10" hidden="1" x14ac:dyDescent="0.3">
      <c r="A135" s="84">
        <f t="shared" ca="1" si="6"/>
        <v>47</v>
      </c>
      <c r="B135" s="85">
        <f t="shared" ca="1" si="6"/>
        <v>59</v>
      </c>
      <c r="C135" s="136">
        <f t="shared" ca="1" si="6"/>
        <v>56</v>
      </c>
      <c r="D135" s="95">
        <f t="shared" ca="1" si="7"/>
        <v>59</v>
      </c>
      <c r="E135" s="87">
        <f t="shared" ca="1" si="8"/>
        <v>115</v>
      </c>
      <c r="F135" s="137"/>
      <c r="G135" s="137"/>
      <c r="H135" s="137"/>
      <c r="I135" s="96">
        <f ca="1">SMALL($E$4:$E$1003,ROWS($I$4:I135))</f>
        <v>69</v>
      </c>
      <c r="J135" s="3">
        <f>ROWS($E$4:E135)/1000</f>
        <v>0.13200000000000001</v>
      </c>
    </row>
    <row r="136" spans="1:10" hidden="1" x14ac:dyDescent="0.3">
      <c r="A136" s="84">
        <f t="shared" ca="1" si="6"/>
        <v>30</v>
      </c>
      <c r="B136" s="85">
        <f t="shared" ca="1" si="6"/>
        <v>40</v>
      </c>
      <c r="C136" s="136">
        <f t="shared" ca="1" si="6"/>
        <v>59</v>
      </c>
      <c r="D136" s="95">
        <f t="shared" ca="1" si="7"/>
        <v>40</v>
      </c>
      <c r="E136" s="87">
        <f t="shared" ca="1" si="8"/>
        <v>99</v>
      </c>
      <c r="F136" s="137"/>
      <c r="G136" s="137"/>
      <c r="H136" s="137"/>
      <c r="I136" s="96">
        <f ca="1">SMALL($E$4:$E$1003,ROWS($I$4:I136))</f>
        <v>69</v>
      </c>
      <c r="J136" s="3">
        <f>ROWS($E$4:E136)/1000</f>
        <v>0.13300000000000001</v>
      </c>
    </row>
    <row r="137" spans="1:10" hidden="1" x14ac:dyDescent="0.3">
      <c r="A137" s="84">
        <f t="shared" ca="1" si="6"/>
        <v>41</v>
      </c>
      <c r="B137" s="85">
        <f t="shared" ca="1" si="6"/>
        <v>31</v>
      </c>
      <c r="C137" s="136">
        <f t="shared" ca="1" si="6"/>
        <v>48</v>
      </c>
      <c r="D137" s="95">
        <f t="shared" ca="1" si="7"/>
        <v>41</v>
      </c>
      <c r="E137" s="87">
        <f t="shared" ca="1" si="8"/>
        <v>89</v>
      </c>
      <c r="F137" s="137"/>
      <c r="G137" s="137"/>
      <c r="H137" s="137"/>
      <c r="I137" s="96">
        <f ca="1">SMALL($E$4:$E$1003,ROWS($I$4:I137))</f>
        <v>70</v>
      </c>
      <c r="J137" s="3">
        <f>ROWS($E$4:E137)/1000</f>
        <v>0.13400000000000001</v>
      </c>
    </row>
    <row r="138" spans="1:10" hidden="1" x14ac:dyDescent="0.3">
      <c r="A138" s="84">
        <f t="shared" ca="1" si="6"/>
        <v>32</v>
      </c>
      <c r="B138" s="85">
        <f t="shared" ca="1" si="6"/>
        <v>27</v>
      </c>
      <c r="C138" s="136">
        <f t="shared" ca="1" si="6"/>
        <v>56</v>
      </c>
      <c r="D138" s="95">
        <f t="shared" ca="1" si="7"/>
        <v>32</v>
      </c>
      <c r="E138" s="87">
        <f t="shared" ca="1" si="8"/>
        <v>88</v>
      </c>
      <c r="F138" s="137"/>
      <c r="G138" s="137"/>
      <c r="H138" s="137"/>
      <c r="I138" s="96">
        <f ca="1">SMALL($E$4:$E$1003,ROWS($I$4:I138))</f>
        <v>70</v>
      </c>
      <c r="J138" s="3">
        <f>ROWS($E$4:E138)/1000</f>
        <v>0.13500000000000001</v>
      </c>
    </row>
    <row r="139" spans="1:10" hidden="1" x14ac:dyDescent="0.3">
      <c r="A139" s="84">
        <f t="shared" ca="1" si="6"/>
        <v>28</v>
      </c>
      <c r="B139" s="85">
        <f t="shared" ca="1" si="6"/>
        <v>50</v>
      </c>
      <c r="C139" s="136">
        <f t="shared" ca="1" si="6"/>
        <v>29</v>
      </c>
      <c r="D139" s="95">
        <f t="shared" ca="1" si="7"/>
        <v>50</v>
      </c>
      <c r="E139" s="87">
        <f t="shared" ca="1" si="8"/>
        <v>79</v>
      </c>
      <c r="F139" s="137"/>
      <c r="G139" s="137"/>
      <c r="H139" s="137"/>
      <c r="I139" s="96">
        <f ca="1">SMALL($E$4:$E$1003,ROWS($I$4:I139))</f>
        <v>70</v>
      </c>
      <c r="J139" s="3">
        <f>ROWS($E$4:E139)/1000</f>
        <v>0.13600000000000001</v>
      </c>
    </row>
    <row r="140" spans="1:10" hidden="1" x14ac:dyDescent="0.3">
      <c r="A140" s="84">
        <f t="shared" ca="1" si="6"/>
        <v>26</v>
      </c>
      <c r="B140" s="85">
        <f t="shared" ca="1" si="6"/>
        <v>44</v>
      </c>
      <c r="C140" s="136">
        <f t="shared" ca="1" si="6"/>
        <v>53</v>
      </c>
      <c r="D140" s="95">
        <f t="shared" ca="1" si="7"/>
        <v>44</v>
      </c>
      <c r="E140" s="87">
        <f t="shared" ca="1" si="8"/>
        <v>97</v>
      </c>
      <c r="F140" s="137"/>
      <c r="G140" s="137"/>
      <c r="H140" s="137"/>
      <c r="I140" s="96">
        <f ca="1">SMALL($E$4:$E$1003,ROWS($I$4:I140))</f>
        <v>70</v>
      </c>
      <c r="J140" s="3">
        <f>ROWS($E$4:E140)/1000</f>
        <v>0.13700000000000001</v>
      </c>
    </row>
    <row r="141" spans="1:10" hidden="1" x14ac:dyDescent="0.3">
      <c r="A141" s="84">
        <f t="shared" ca="1" si="6"/>
        <v>57</v>
      </c>
      <c r="B141" s="85">
        <f t="shared" ca="1" si="6"/>
        <v>48</v>
      </c>
      <c r="C141" s="136">
        <f t="shared" ca="1" si="6"/>
        <v>58</v>
      </c>
      <c r="D141" s="95">
        <f t="shared" ca="1" si="7"/>
        <v>57</v>
      </c>
      <c r="E141" s="87">
        <f t="shared" ca="1" si="8"/>
        <v>115</v>
      </c>
      <c r="F141" s="137"/>
      <c r="G141" s="137"/>
      <c r="H141" s="137"/>
      <c r="I141" s="96">
        <f ca="1">SMALL($E$4:$E$1003,ROWS($I$4:I141))</f>
        <v>70</v>
      </c>
      <c r="J141" s="3">
        <f>ROWS($E$4:E141)/1000</f>
        <v>0.13800000000000001</v>
      </c>
    </row>
    <row r="142" spans="1:10" hidden="1" x14ac:dyDescent="0.3">
      <c r="A142" s="84">
        <f t="shared" ca="1" si="6"/>
        <v>45</v>
      </c>
      <c r="B142" s="85">
        <f t="shared" ca="1" si="6"/>
        <v>20</v>
      </c>
      <c r="C142" s="136">
        <f t="shared" ca="1" si="6"/>
        <v>22</v>
      </c>
      <c r="D142" s="95">
        <f t="shared" ca="1" si="7"/>
        <v>45</v>
      </c>
      <c r="E142" s="87">
        <f t="shared" ca="1" si="8"/>
        <v>67</v>
      </c>
      <c r="F142" s="137"/>
      <c r="G142" s="137"/>
      <c r="H142" s="137"/>
      <c r="I142" s="96">
        <f ca="1">SMALL($E$4:$E$1003,ROWS($I$4:I142))</f>
        <v>70</v>
      </c>
      <c r="J142" s="3">
        <f>ROWS($E$4:E142)/1000</f>
        <v>0.13900000000000001</v>
      </c>
    </row>
    <row r="143" spans="1:10" hidden="1" x14ac:dyDescent="0.3">
      <c r="A143" s="84">
        <f t="shared" ca="1" si="6"/>
        <v>25</v>
      </c>
      <c r="B143" s="85">
        <f t="shared" ca="1" si="6"/>
        <v>51</v>
      </c>
      <c r="C143" s="136">
        <f t="shared" ca="1" si="6"/>
        <v>34</v>
      </c>
      <c r="D143" s="95">
        <f t="shared" ca="1" si="7"/>
        <v>51</v>
      </c>
      <c r="E143" s="87">
        <f t="shared" ca="1" si="8"/>
        <v>85</v>
      </c>
      <c r="F143" s="137"/>
      <c r="G143" s="137"/>
      <c r="H143" s="137"/>
      <c r="I143" s="96">
        <f ca="1">SMALL($E$4:$E$1003,ROWS($I$4:I143))</f>
        <v>70</v>
      </c>
      <c r="J143" s="3">
        <f>ROWS($E$4:E143)/1000</f>
        <v>0.14000000000000001</v>
      </c>
    </row>
    <row r="144" spans="1:10" hidden="1" x14ac:dyDescent="0.3">
      <c r="A144" s="84">
        <f t="shared" ca="1" si="6"/>
        <v>22</v>
      </c>
      <c r="B144" s="85">
        <f t="shared" ca="1" si="6"/>
        <v>32</v>
      </c>
      <c r="C144" s="136">
        <f t="shared" ca="1" si="6"/>
        <v>57</v>
      </c>
      <c r="D144" s="95">
        <f t="shared" ca="1" si="7"/>
        <v>32</v>
      </c>
      <c r="E144" s="87">
        <f t="shared" ca="1" si="8"/>
        <v>89</v>
      </c>
      <c r="F144" s="137"/>
      <c r="G144" s="137"/>
      <c r="H144" s="137"/>
      <c r="I144" s="96">
        <f ca="1">SMALL($E$4:$E$1003,ROWS($I$4:I144))</f>
        <v>70</v>
      </c>
      <c r="J144" s="3">
        <f>ROWS($E$4:E144)/1000</f>
        <v>0.14099999999999999</v>
      </c>
    </row>
    <row r="145" spans="1:10" hidden="1" x14ac:dyDescent="0.3">
      <c r="A145" s="84">
        <f t="shared" ca="1" si="6"/>
        <v>48</v>
      </c>
      <c r="B145" s="85">
        <f t="shared" ca="1" si="6"/>
        <v>46</v>
      </c>
      <c r="C145" s="136">
        <f t="shared" ca="1" si="6"/>
        <v>49</v>
      </c>
      <c r="D145" s="95">
        <f t="shared" ca="1" si="7"/>
        <v>48</v>
      </c>
      <c r="E145" s="87">
        <f t="shared" ca="1" si="8"/>
        <v>97</v>
      </c>
      <c r="F145" s="137"/>
      <c r="G145" s="137"/>
      <c r="H145" s="137"/>
      <c r="I145" s="96">
        <f ca="1">SMALL($E$4:$E$1003,ROWS($I$4:I145))</f>
        <v>70</v>
      </c>
      <c r="J145" s="3">
        <f>ROWS($E$4:E145)/1000</f>
        <v>0.14199999999999999</v>
      </c>
    </row>
    <row r="146" spans="1:10" hidden="1" x14ac:dyDescent="0.3">
      <c r="A146" s="84">
        <f t="shared" ca="1" si="6"/>
        <v>42</v>
      </c>
      <c r="B146" s="85">
        <f t="shared" ca="1" si="6"/>
        <v>41</v>
      </c>
      <c r="C146" s="136">
        <f t="shared" ca="1" si="6"/>
        <v>38</v>
      </c>
      <c r="D146" s="95">
        <f t="shared" ca="1" si="7"/>
        <v>42</v>
      </c>
      <c r="E146" s="87">
        <f t="shared" ca="1" si="8"/>
        <v>80</v>
      </c>
      <c r="F146" s="137"/>
      <c r="G146" s="137"/>
      <c r="H146" s="137"/>
      <c r="I146" s="96">
        <f ca="1">SMALL($E$4:$E$1003,ROWS($I$4:I146))</f>
        <v>70</v>
      </c>
      <c r="J146" s="3">
        <f>ROWS($E$4:E146)/1000</f>
        <v>0.14299999999999999</v>
      </c>
    </row>
    <row r="147" spans="1:10" hidden="1" x14ac:dyDescent="0.3">
      <c r="A147" s="84">
        <f t="shared" ca="1" si="6"/>
        <v>32</v>
      </c>
      <c r="B147" s="85">
        <f t="shared" ca="1" si="6"/>
        <v>43</v>
      </c>
      <c r="C147" s="136">
        <f t="shared" ca="1" si="6"/>
        <v>25</v>
      </c>
      <c r="D147" s="95">
        <f t="shared" ca="1" si="7"/>
        <v>43</v>
      </c>
      <c r="E147" s="87">
        <f t="shared" ca="1" si="8"/>
        <v>68</v>
      </c>
      <c r="F147" s="137"/>
      <c r="G147" s="137"/>
      <c r="H147" s="137"/>
      <c r="I147" s="96">
        <f ca="1">SMALL($E$4:$E$1003,ROWS($I$4:I147))</f>
        <v>70</v>
      </c>
      <c r="J147" s="3">
        <f>ROWS($E$4:E147)/1000</f>
        <v>0.14399999999999999</v>
      </c>
    </row>
    <row r="148" spans="1:10" hidden="1" x14ac:dyDescent="0.3">
      <c r="A148" s="84">
        <f t="shared" ca="1" si="6"/>
        <v>38</v>
      </c>
      <c r="B148" s="85">
        <f t="shared" ca="1" si="6"/>
        <v>53</v>
      </c>
      <c r="C148" s="136">
        <f t="shared" ca="1" si="6"/>
        <v>32</v>
      </c>
      <c r="D148" s="95">
        <f t="shared" ca="1" si="7"/>
        <v>53</v>
      </c>
      <c r="E148" s="87">
        <f t="shared" ca="1" si="8"/>
        <v>85</v>
      </c>
      <c r="F148" s="137"/>
      <c r="G148" s="137"/>
      <c r="H148" s="137"/>
      <c r="I148" s="96">
        <f ca="1">SMALL($E$4:$E$1003,ROWS($I$4:I148))</f>
        <v>70</v>
      </c>
      <c r="J148" s="3">
        <f>ROWS($E$4:E148)/1000</f>
        <v>0.14499999999999999</v>
      </c>
    </row>
    <row r="149" spans="1:10" hidden="1" x14ac:dyDescent="0.3">
      <c r="A149" s="84">
        <f t="shared" ca="1" si="6"/>
        <v>24</v>
      </c>
      <c r="B149" s="85">
        <f t="shared" ca="1" si="6"/>
        <v>45</v>
      </c>
      <c r="C149" s="136">
        <f t="shared" ca="1" si="6"/>
        <v>21</v>
      </c>
      <c r="D149" s="95">
        <f t="shared" ca="1" si="7"/>
        <v>45</v>
      </c>
      <c r="E149" s="87">
        <f t="shared" ca="1" si="8"/>
        <v>66</v>
      </c>
      <c r="F149" s="137"/>
      <c r="G149" s="137"/>
      <c r="H149" s="137"/>
      <c r="I149" s="96">
        <f ca="1">SMALL($E$4:$E$1003,ROWS($I$4:I149))</f>
        <v>70</v>
      </c>
      <c r="J149" s="3">
        <f>ROWS($E$4:E149)/1000</f>
        <v>0.14599999999999999</v>
      </c>
    </row>
    <row r="150" spans="1:10" hidden="1" x14ac:dyDescent="0.3">
      <c r="A150" s="84">
        <f t="shared" ca="1" si="6"/>
        <v>48</v>
      </c>
      <c r="B150" s="85">
        <f t="shared" ca="1" si="6"/>
        <v>54</v>
      </c>
      <c r="C150" s="136">
        <f t="shared" ca="1" si="6"/>
        <v>56</v>
      </c>
      <c r="D150" s="95">
        <f t="shared" ca="1" si="7"/>
        <v>54</v>
      </c>
      <c r="E150" s="87">
        <f t="shared" ca="1" si="8"/>
        <v>110</v>
      </c>
      <c r="F150" s="137"/>
      <c r="G150" s="137"/>
      <c r="H150" s="137"/>
      <c r="I150" s="96">
        <f ca="1">SMALL($E$4:$E$1003,ROWS($I$4:I150))</f>
        <v>70</v>
      </c>
      <c r="J150" s="3">
        <f>ROWS($E$4:E150)/1000</f>
        <v>0.14699999999999999</v>
      </c>
    </row>
    <row r="151" spans="1:10" hidden="1" x14ac:dyDescent="0.3">
      <c r="A151" s="84">
        <f t="shared" ca="1" si="6"/>
        <v>41</v>
      </c>
      <c r="B151" s="85">
        <f t="shared" ca="1" si="6"/>
        <v>47</v>
      </c>
      <c r="C151" s="136">
        <f t="shared" ca="1" si="6"/>
        <v>56</v>
      </c>
      <c r="D151" s="95">
        <f t="shared" ca="1" si="7"/>
        <v>47</v>
      </c>
      <c r="E151" s="87">
        <f t="shared" ca="1" si="8"/>
        <v>103</v>
      </c>
      <c r="F151" s="137"/>
      <c r="G151" s="137"/>
      <c r="H151" s="137"/>
      <c r="I151" s="96">
        <f ca="1">SMALL($E$4:$E$1003,ROWS($I$4:I151))</f>
        <v>70</v>
      </c>
      <c r="J151" s="3">
        <f>ROWS($E$4:E151)/1000</f>
        <v>0.14799999999999999</v>
      </c>
    </row>
    <row r="152" spans="1:10" hidden="1" x14ac:dyDescent="0.3">
      <c r="A152" s="84">
        <f t="shared" ca="1" si="6"/>
        <v>60</v>
      </c>
      <c r="B152" s="85">
        <f t="shared" ca="1" si="6"/>
        <v>35</v>
      </c>
      <c r="C152" s="136">
        <f t="shared" ca="1" si="6"/>
        <v>53</v>
      </c>
      <c r="D152" s="95">
        <f t="shared" ca="1" si="7"/>
        <v>60</v>
      </c>
      <c r="E152" s="87">
        <f t="shared" ca="1" si="8"/>
        <v>113</v>
      </c>
      <c r="F152" s="137"/>
      <c r="G152" s="137"/>
      <c r="H152" s="137"/>
      <c r="I152" s="96">
        <f ca="1">SMALL($E$4:$E$1003,ROWS($I$4:I152))</f>
        <v>70</v>
      </c>
      <c r="J152" s="3">
        <f>ROWS($E$4:E152)/1000</f>
        <v>0.14899999999999999</v>
      </c>
    </row>
    <row r="153" spans="1:10" hidden="1" x14ac:dyDescent="0.3">
      <c r="A153" s="84">
        <f t="shared" ca="1" si="6"/>
        <v>44</v>
      </c>
      <c r="B153" s="85">
        <f t="shared" ca="1" si="6"/>
        <v>49</v>
      </c>
      <c r="C153" s="136">
        <f t="shared" ca="1" si="6"/>
        <v>59</v>
      </c>
      <c r="D153" s="95">
        <f t="shared" ca="1" si="7"/>
        <v>49</v>
      </c>
      <c r="E153" s="87">
        <f t="shared" ca="1" si="8"/>
        <v>108</v>
      </c>
      <c r="F153" s="137"/>
      <c r="G153" s="137"/>
      <c r="H153" s="137"/>
      <c r="I153" s="96">
        <f ca="1">SMALL($E$4:$E$1003,ROWS($I$4:I153))</f>
        <v>71</v>
      </c>
      <c r="J153" s="3">
        <f>ROWS($E$4:E153)/1000</f>
        <v>0.15</v>
      </c>
    </row>
    <row r="154" spans="1:10" hidden="1" x14ac:dyDescent="0.3">
      <c r="A154" s="84">
        <f t="shared" ca="1" si="6"/>
        <v>29</v>
      </c>
      <c r="B154" s="85">
        <f t="shared" ca="1" si="6"/>
        <v>55</v>
      </c>
      <c r="C154" s="136">
        <f t="shared" ca="1" si="6"/>
        <v>55</v>
      </c>
      <c r="D154" s="95">
        <f t="shared" ca="1" si="7"/>
        <v>55</v>
      </c>
      <c r="E154" s="87">
        <f t="shared" ca="1" si="8"/>
        <v>110</v>
      </c>
      <c r="F154" s="137"/>
      <c r="G154" s="137"/>
      <c r="H154" s="137"/>
      <c r="I154" s="96">
        <f ca="1">SMALL($E$4:$E$1003,ROWS($I$4:I154))</f>
        <v>71</v>
      </c>
      <c r="J154" s="3">
        <f>ROWS($E$4:E154)/1000</f>
        <v>0.151</v>
      </c>
    </row>
    <row r="155" spans="1:10" hidden="1" x14ac:dyDescent="0.3">
      <c r="A155" s="84">
        <f t="shared" ca="1" si="6"/>
        <v>44</v>
      </c>
      <c r="B155" s="85">
        <f t="shared" ca="1" si="6"/>
        <v>30</v>
      </c>
      <c r="C155" s="136">
        <f t="shared" ca="1" si="6"/>
        <v>36</v>
      </c>
      <c r="D155" s="95">
        <f t="shared" ca="1" si="7"/>
        <v>44</v>
      </c>
      <c r="E155" s="87">
        <f t="shared" ca="1" si="8"/>
        <v>80</v>
      </c>
      <c r="F155" s="137"/>
      <c r="G155" s="137"/>
      <c r="H155" s="137"/>
      <c r="I155" s="96">
        <f ca="1">SMALL($E$4:$E$1003,ROWS($I$4:I155))</f>
        <v>71</v>
      </c>
      <c r="J155" s="3">
        <f>ROWS($E$4:E155)/1000</f>
        <v>0.152</v>
      </c>
    </row>
    <row r="156" spans="1:10" hidden="1" x14ac:dyDescent="0.3">
      <c r="A156" s="84">
        <f t="shared" ca="1" si="6"/>
        <v>20</v>
      </c>
      <c r="B156" s="85">
        <f t="shared" ca="1" si="6"/>
        <v>58</v>
      </c>
      <c r="C156" s="136">
        <f t="shared" ca="1" si="6"/>
        <v>24</v>
      </c>
      <c r="D156" s="95">
        <f t="shared" ca="1" si="7"/>
        <v>58</v>
      </c>
      <c r="E156" s="87">
        <f t="shared" ca="1" si="8"/>
        <v>82</v>
      </c>
      <c r="F156" s="137"/>
      <c r="G156" s="137"/>
      <c r="H156" s="137"/>
      <c r="I156" s="96">
        <f ca="1">SMALL($E$4:$E$1003,ROWS($I$4:I156))</f>
        <v>71</v>
      </c>
      <c r="J156" s="3">
        <f>ROWS($E$4:E156)/1000</f>
        <v>0.153</v>
      </c>
    </row>
    <row r="157" spans="1:10" hidden="1" x14ac:dyDescent="0.3">
      <c r="A157" s="84">
        <f t="shared" ca="1" si="6"/>
        <v>56</v>
      </c>
      <c r="B157" s="85">
        <f t="shared" ca="1" si="6"/>
        <v>40</v>
      </c>
      <c r="C157" s="136">
        <f t="shared" ca="1" si="6"/>
        <v>47</v>
      </c>
      <c r="D157" s="95">
        <f t="shared" ca="1" si="7"/>
        <v>56</v>
      </c>
      <c r="E157" s="87">
        <f t="shared" ca="1" si="8"/>
        <v>103</v>
      </c>
      <c r="F157" s="137"/>
      <c r="G157" s="137"/>
      <c r="H157" s="137"/>
      <c r="I157" s="96">
        <f ca="1">SMALL($E$4:$E$1003,ROWS($I$4:I157))</f>
        <v>71</v>
      </c>
      <c r="J157" s="3">
        <f>ROWS($E$4:E157)/1000</f>
        <v>0.154</v>
      </c>
    </row>
    <row r="158" spans="1:10" hidden="1" x14ac:dyDescent="0.3">
      <c r="A158" s="84">
        <f t="shared" ca="1" si="6"/>
        <v>39</v>
      </c>
      <c r="B158" s="85">
        <f t="shared" ca="1" si="6"/>
        <v>38</v>
      </c>
      <c r="C158" s="136">
        <f t="shared" ca="1" si="6"/>
        <v>43</v>
      </c>
      <c r="D158" s="95">
        <f t="shared" ca="1" si="7"/>
        <v>39</v>
      </c>
      <c r="E158" s="87">
        <f t="shared" ca="1" si="8"/>
        <v>82</v>
      </c>
      <c r="F158" s="137"/>
      <c r="G158" s="137"/>
      <c r="H158" s="137"/>
      <c r="I158" s="96">
        <f ca="1">SMALL($E$4:$E$1003,ROWS($I$4:I158))</f>
        <v>71</v>
      </c>
      <c r="J158" s="3">
        <f>ROWS($E$4:E158)/1000</f>
        <v>0.155</v>
      </c>
    </row>
    <row r="159" spans="1:10" hidden="1" x14ac:dyDescent="0.3">
      <c r="A159" s="84">
        <f t="shared" ca="1" si="6"/>
        <v>39</v>
      </c>
      <c r="B159" s="85">
        <f t="shared" ca="1" si="6"/>
        <v>20</v>
      </c>
      <c r="C159" s="136">
        <f t="shared" ca="1" si="6"/>
        <v>55</v>
      </c>
      <c r="D159" s="95">
        <f t="shared" ca="1" si="7"/>
        <v>39</v>
      </c>
      <c r="E159" s="87">
        <f t="shared" ca="1" si="8"/>
        <v>94</v>
      </c>
      <c r="F159" s="137"/>
      <c r="G159" s="137"/>
      <c r="H159" s="137"/>
      <c r="I159" s="96">
        <f ca="1">SMALL($E$4:$E$1003,ROWS($I$4:I159))</f>
        <v>71</v>
      </c>
      <c r="J159" s="3">
        <f>ROWS($E$4:E159)/1000</f>
        <v>0.156</v>
      </c>
    </row>
    <row r="160" spans="1:10" hidden="1" x14ac:dyDescent="0.3">
      <c r="A160" s="84">
        <f t="shared" ca="1" si="6"/>
        <v>31</v>
      </c>
      <c r="B160" s="85">
        <f t="shared" ca="1" si="6"/>
        <v>21</v>
      </c>
      <c r="C160" s="136">
        <f t="shared" ca="1" si="6"/>
        <v>27</v>
      </c>
      <c r="D160" s="95">
        <f t="shared" ca="1" si="7"/>
        <v>31</v>
      </c>
      <c r="E160" s="87">
        <f t="shared" ca="1" si="8"/>
        <v>58</v>
      </c>
      <c r="F160" s="137"/>
      <c r="G160" s="137"/>
      <c r="H160" s="137"/>
      <c r="I160" s="96">
        <f ca="1">SMALL($E$4:$E$1003,ROWS($I$4:I160))</f>
        <v>71</v>
      </c>
      <c r="J160" s="3">
        <f>ROWS($E$4:E160)/1000</f>
        <v>0.157</v>
      </c>
    </row>
    <row r="161" spans="1:10" hidden="1" x14ac:dyDescent="0.3">
      <c r="A161" s="84">
        <f t="shared" ca="1" si="6"/>
        <v>57</v>
      </c>
      <c r="B161" s="85">
        <f t="shared" ca="1" si="6"/>
        <v>28</v>
      </c>
      <c r="C161" s="136">
        <f t="shared" ca="1" si="6"/>
        <v>48</v>
      </c>
      <c r="D161" s="95">
        <f t="shared" ca="1" si="7"/>
        <v>57</v>
      </c>
      <c r="E161" s="87">
        <f t="shared" ca="1" si="8"/>
        <v>105</v>
      </c>
      <c r="F161" s="137"/>
      <c r="G161" s="137"/>
      <c r="H161" s="137"/>
      <c r="I161" s="96">
        <f ca="1">SMALL($E$4:$E$1003,ROWS($I$4:I161))</f>
        <v>72</v>
      </c>
      <c r="J161" s="3">
        <f>ROWS($E$4:E161)/1000</f>
        <v>0.158</v>
      </c>
    </row>
    <row r="162" spans="1:10" hidden="1" x14ac:dyDescent="0.3">
      <c r="A162" s="84">
        <f t="shared" ca="1" si="6"/>
        <v>23</v>
      </c>
      <c r="B162" s="85">
        <f t="shared" ca="1" si="6"/>
        <v>47</v>
      </c>
      <c r="C162" s="136">
        <f t="shared" ca="1" si="6"/>
        <v>54</v>
      </c>
      <c r="D162" s="95">
        <f t="shared" ca="1" si="7"/>
        <v>47</v>
      </c>
      <c r="E162" s="87">
        <f t="shared" ca="1" si="8"/>
        <v>101</v>
      </c>
      <c r="F162" s="137"/>
      <c r="G162" s="137"/>
      <c r="H162" s="137"/>
      <c r="I162" s="96">
        <f ca="1">SMALL($E$4:$E$1003,ROWS($I$4:I162))</f>
        <v>72</v>
      </c>
      <c r="J162" s="3">
        <f>ROWS($E$4:E162)/1000</f>
        <v>0.159</v>
      </c>
    </row>
    <row r="163" spans="1:10" hidden="1" x14ac:dyDescent="0.3">
      <c r="A163" s="84">
        <f t="shared" ca="1" si="6"/>
        <v>34</v>
      </c>
      <c r="B163" s="85">
        <f t="shared" ca="1" si="6"/>
        <v>52</v>
      </c>
      <c r="C163" s="136">
        <f t="shared" ca="1" si="6"/>
        <v>22</v>
      </c>
      <c r="D163" s="95">
        <f t="shared" ca="1" si="7"/>
        <v>52</v>
      </c>
      <c r="E163" s="87">
        <f t="shared" ca="1" si="8"/>
        <v>74</v>
      </c>
      <c r="F163" s="137"/>
      <c r="G163" s="137"/>
      <c r="H163" s="137"/>
      <c r="I163" s="96">
        <f ca="1">SMALL($E$4:$E$1003,ROWS($I$4:I163))</f>
        <v>72</v>
      </c>
      <c r="J163" s="3">
        <f>ROWS($E$4:E163)/1000</f>
        <v>0.16</v>
      </c>
    </row>
    <row r="164" spans="1:10" hidden="1" x14ac:dyDescent="0.3">
      <c r="A164" s="84">
        <f t="shared" ca="1" si="6"/>
        <v>41</v>
      </c>
      <c r="B164" s="85">
        <f t="shared" ca="1" si="6"/>
        <v>29</v>
      </c>
      <c r="C164" s="136">
        <f t="shared" ca="1" si="6"/>
        <v>49</v>
      </c>
      <c r="D164" s="95">
        <f t="shared" ca="1" si="7"/>
        <v>41</v>
      </c>
      <c r="E164" s="87">
        <f t="shared" ca="1" si="8"/>
        <v>90</v>
      </c>
      <c r="F164" s="137"/>
      <c r="G164" s="137"/>
      <c r="H164" s="137"/>
      <c r="I164" s="96">
        <f ca="1">SMALL($E$4:$E$1003,ROWS($I$4:I164))</f>
        <v>72</v>
      </c>
      <c r="J164" s="3">
        <f>ROWS($E$4:E164)/1000</f>
        <v>0.161</v>
      </c>
    </row>
    <row r="165" spans="1:10" hidden="1" x14ac:dyDescent="0.3">
      <c r="A165" s="84">
        <f t="shared" ca="1" si="6"/>
        <v>22</v>
      </c>
      <c r="B165" s="85">
        <f t="shared" ca="1" si="6"/>
        <v>40</v>
      </c>
      <c r="C165" s="136">
        <f t="shared" ca="1" si="6"/>
        <v>46</v>
      </c>
      <c r="D165" s="95">
        <f t="shared" ca="1" si="7"/>
        <v>40</v>
      </c>
      <c r="E165" s="87">
        <f t="shared" ca="1" si="8"/>
        <v>86</v>
      </c>
      <c r="F165" s="137"/>
      <c r="G165" s="137"/>
      <c r="H165" s="137"/>
      <c r="I165" s="96">
        <f ca="1">SMALL($E$4:$E$1003,ROWS($I$4:I165))</f>
        <v>72</v>
      </c>
      <c r="J165" s="3">
        <f>ROWS($E$4:E165)/1000</f>
        <v>0.16200000000000001</v>
      </c>
    </row>
    <row r="166" spans="1:10" hidden="1" x14ac:dyDescent="0.3">
      <c r="A166" s="84">
        <f t="shared" ca="1" si="6"/>
        <v>29</v>
      </c>
      <c r="B166" s="85">
        <f t="shared" ca="1" si="6"/>
        <v>57</v>
      </c>
      <c r="C166" s="136">
        <f t="shared" ca="1" si="6"/>
        <v>43</v>
      </c>
      <c r="D166" s="95">
        <f t="shared" ca="1" si="7"/>
        <v>57</v>
      </c>
      <c r="E166" s="87">
        <f t="shared" ca="1" si="8"/>
        <v>100</v>
      </c>
      <c r="F166" s="137"/>
      <c r="G166" s="137"/>
      <c r="H166" s="137"/>
      <c r="I166" s="96">
        <f ca="1">SMALL($E$4:$E$1003,ROWS($I$4:I166))</f>
        <v>72</v>
      </c>
      <c r="J166" s="3">
        <f>ROWS($E$4:E166)/1000</f>
        <v>0.16300000000000001</v>
      </c>
    </row>
    <row r="167" spans="1:10" hidden="1" x14ac:dyDescent="0.3">
      <c r="A167" s="84">
        <f t="shared" ca="1" si="6"/>
        <v>36</v>
      </c>
      <c r="B167" s="85">
        <f t="shared" ca="1" si="6"/>
        <v>52</v>
      </c>
      <c r="C167" s="136">
        <f t="shared" ca="1" si="6"/>
        <v>24</v>
      </c>
      <c r="D167" s="95">
        <f t="shared" ca="1" si="7"/>
        <v>52</v>
      </c>
      <c r="E167" s="87">
        <f t="shared" ca="1" si="8"/>
        <v>76</v>
      </c>
      <c r="F167" s="137"/>
      <c r="G167" s="137"/>
      <c r="H167" s="137"/>
      <c r="I167" s="96">
        <f ca="1">SMALL($E$4:$E$1003,ROWS($I$4:I167))</f>
        <v>72</v>
      </c>
      <c r="J167" s="3">
        <f>ROWS($E$4:E167)/1000</f>
        <v>0.16400000000000001</v>
      </c>
    </row>
    <row r="168" spans="1:10" hidden="1" x14ac:dyDescent="0.3">
      <c r="A168" s="84">
        <f t="shared" ca="1" si="6"/>
        <v>27</v>
      </c>
      <c r="B168" s="85">
        <f t="shared" ca="1" si="6"/>
        <v>59</v>
      </c>
      <c r="C168" s="136">
        <f t="shared" ca="1" si="6"/>
        <v>20</v>
      </c>
      <c r="D168" s="95">
        <f t="shared" ca="1" si="7"/>
        <v>59</v>
      </c>
      <c r="E168" s="87">
        <f t="shared" ca="1" si="8"/>
        <v>79</v>
      </c>
      <c r="F168" s="137"/>
      <c r="G168" s="137"/>
      <c r="H168" s="137"/>
      <c r="I168" s="96">
        <f ca="1">SMALL($E$4:$E$1003,ROWS($I$4:I168))</f>
        <v>72</v>
      </c>
      <c r="J168" s="3">
        <f>ROWS($E$4:E168)/1000</f>
        <v>0.16500000000000001</v>
      </c>
    </row>
    <row r="169" spans="1:10" hidden="1" x14ac:dyDescent="0.3">
      <c r="A169" s="84">
        <f t="shared" ca="1" si="6"/>
        <v>59</v>
      </c>
      <c r="B169" s="85">
        <f t="shared" ca="1" si="6"/>
        <v>26</v>
      </c>
      <c r="C169" s="136">
        <f t="shared" ca="1" si="6"/>
        <v>41</v>
      </c>
      <c r="D169" s="95">
        <f t="shared" ca="1" si="7"/>
        <v>59</v>
      </c>
      <c r="E169" s="87">
        <f t="shared" ca="1" si="8"/>
        <v>100</v>
      </c>
      <c r="F169" s="137"/>
      <c r="G169" s="137"/>
      <c r="H169" s="137"/>
      <c r="I169" s="96">
        <f ca="1">SMALL($E$4:$E$1003,ROWS($I$4:I169))</f>
        <v>72</v>
      </c>
      <c r="J169" s="3">
        <f>ROWS($E$4:E169)/1000</f>
        <v>0.16600000000000001</v>
      </c>
    </row>
    <row r="170" spans="1:10" hidden="1" x14ac:dyDescent="0.3">
      <c r="A170" s="84">
        <f t="shared" ca="1" si="6"/>
        <v>50</v>
      </c>
      <c r="B170" s="85">
        <f t="shared" ca="1" si="6"/>
        <v>30</v>
      </c>
      <c r="C170" s="136">
        <f t="shared" ca="1" si="6"/>
        <v>27</v>
      </c>
      <c r="D170" s="95">
        <f t="shared" ca="1" si="7"/>
        <v>50</v>
      </c>
      <c r="E170" s="87">
        <f t="shared" ca="1" si="8"/>
        <v>77</v>
      </c>
      <c r="F170" s="137"/>
      <c r="G170" s="137"/>
      <c r="H170" s="137"/>
      <c r="I170" s="96">
        <f ca="1">SMALL($E$4:$E$1003,ROWS($I$4:I170))</f>
        <v>72</v>
      </c>
      <c r="J170" s="3">
        <f>ROWS($E$4:E170)/1000</f>
        <v>0.16700000000000001</v>
      </c>
    </row>
    <row r="171" spans="1:10" hidden="1" x14ac:dyDescent="0.3">
      <c r="A171" s="84">
        <f t="shared" ca="1" si="6"/>
        <v>44</v>
      </c>
      <c r="B171" s="85">
        <f t="shared" ca="1" si="6"/>
        <v>35</v>
      </c>
      <c r="C171" s="136">
        <f t="shared" ca="1" si="6"/>
        <v>41</v>
      </c>
      <c r="D171" s="95">
        <f t="shared" ca="1" si="7"/>
        <v>44</v>
      </c>
      <c r="E171" s="87">
        <f t="shared" ca="1" si="8"/>
        <v>85</v>
      </c>
      <c r="F171" s="137"/>
      <c r="G171" s="137"/>
      <c r="H171" s="137"/>
      <c r="I171" s="96">
        <f ca="1">SMALL($E$4:$E$1003,ROWS($I$4:I171))</f>
        <v>72</v>
      </c>
      <c r="J171" s="3">
        <f>ROWS($E$4:E171)/1000</f>
        <v>0.16800000000000001</v>
      </c>
    </row>
    <row r="172" spans="1:10" hidden="1" x14ac:dyDescent="0.3">
      <c r="A172" s="84">
        <f t="shared" ca="1" si="6"/>
        <v>52</v>
      </c>
      <c r="B172" s="85">
        <f t="shared" ca="1" si="6"/>
        <v>50</v>
      </c>
      <c r="C172" s="136">
        <f t="shared" ca="1" si="6"/>
        <v>39</v>
      </c>
      <c r="D172" s="95">
        <f t="shared" ca="1" si="7"/>
        <v>52</v>
      </c>
      <c r="E172" s="87">
        <f t="shared" ca="1" si="8"/>
        <v>91</v>
      </c>
      <c r="F172" s="137"/>
      <c r="G172" s="137"/>
      <c r="H172" s="137"/>
      <c r="I172" s="96">
        <f ca="1">SMALL($E$4:$E$1003,ROWS($I$4:I172))</f>
        <v>72</v>
      </c>
      <c r="J172" s="3">
        <f>ROWS($E$4:E172)/1000</f>
        <v>0.16900000000000001</v>
      </c>
    </row>
    <row r="173" spans="1:10" hidden="1" x14ac:dyDescent="0.3">
      <c r="A173" s="84">
        <f t="shared" ca="1" si="6"/>
        <v>60</v>
      </c>
      <c r="B173" s="85">
        <f t="shared" ca="1" si="6"/>
        <v>23</v>
      </c>
      <c r="C173" s="136">
        <f t="shared" ca="1" si="6"/>
        <v>50</v>
      </c>
      <c r="D173" s="95">
        <f t="shared" ca="1" si="7"/>
        <v>60</v>
      </c>
      <c r="E173" s="87">
        <f t="shared" ca="1" si="8"/>
        <v>110</v>
      </c>
      <c r="F173" s="137"/>
      <c r="G173" s="137"/>
      <c r="H173" s="137"/>
      <c r="I173" s="96">
        <f ca="1">SMALL($E$4:$E$1003,ROWS($I$4:I173))</f>
        <v>72</v>
      </c>
      <c r="J173" s="3">
        <f>ROWS($E$4:E173)/1000</f>
        <v>0.17</v>
      </c>
    </row>
    <row r="174" spans="1:10" hidden="1" x14ac:dyDescent="0.3">
      <c r="A174" s="84">
        <f t="shared" ca="1" si="6"/>
        <v>55</v>
      </c>
      <c r="B174" s="85">
        <f t="shared" ca="1" si="6"/>
        <v>36</v>
      </c>
      <c r="C174" s="136">
        <f t="shared" ca="1" si="6"/>
        <v>30</v>
      </c>
      <c r="D174" s="95">
        <f t="shared" ca="1" si="7"/>
        <v>55</v>
      </c>
      <c r="E174" s="87">
        <f t="shared" ca="1" si="8"/>
        <v>85</v>
      </c>
      <c r="F174" s="137"/>
      <c r="G174" s="137"/>
      <c r="H174" s="137"/>
      <c r="I174" s="96">
        <f ca="1">SMALL($E$4:$E$1003,ROWS($I$4:I174))</f>
        <v>72</v>
      </c>
      <c r="J174" s="3">
        <f>ROWS($E$4:E174)/1000</f>
        <v>0.17100000000000001</v>
      </c>
    </row>
    <row r="175" spans="1:10" hidden="1" x14ac:dyDescent="0.3">
      <c r="A175" s="84">
        <f t="shared" ca="1" si="6"/>
        <v>39</v>
      </c>
      <c r="B175" s="85">
        <f t="shared" ca="1" si="6"/>
        <v>38</v>
      </c>
      <c r="C175" s="136">
        <f t="shared" ca="1" si="6"/>
        <v>53</v>
      </c>
      <c r="D175" s="95">
        <f t="shared" ca="1" si="7"/>
        <v>39</v>
      </c>
      <c r="E175" s="87">
        <f t="shared" ca="1" si="8"/>
        <v>92</v>
      </c>
      <c r="F175" s="137"/>
      <c r="G175" s="137"/>
      <c r="H175" s="137"/>
      <c r="I175" s="96">
        <f ca="1">SMALL($E$4:$E$1003,ROWS($I$4:I175))</f>
        <v>72</v>
      </c>
      <c r="J175" s="3">
        <f>ROWS($E$4:E175)/1000</f>
        <v>0.17199999999999999</v>
      </c>
    </row>
    <row r="176" spans="1:10" hidden="1" x14ac:dyDescent="0.3">
      <c r="A176" s="84">
        <f t="shared" ca="1" si="6"/>
        <v>41</v>
      </c>
      <c r="B176" s="85">
        <f t="shared" ca="1" si="6"/>
        <v>55</v>
      </c>
      <c r="C176" s="136">
        <f t="shared" ca="1" si="6"/>
        <v>49</v>
      </c>
      <c r="D176" s="95">
        <f t="shared" ca="1" si="7"/>
        <v>55</v>
      </c>
      <c r="E176" s="87">
        <f t="shared" ca="1" si="8"/>
        <v>104</v>
      </c>
      <c r="F176" s="137"/>
      <c r="G176" s="137"/>
      <c r="H176" s="137"/>
      <c r="I176" s="96">
        <f ca="1">SMALL($E$4:$E$1003,ROWS($I$4:I176))</f>
        <v>72</v>
      </c>
      <c r="J176" s="3">
        <f>ROWS($E$4:E176)/1000</f>
        <v>0.17299999999999999</v>
      </c>
    </row>
    <row r="177" spans="1:10" hidden="1" x14ac:dyDescent="0.3">
      <c r="A177" s="84">
        <f t="shared" ca="1" si="6"/>
        <v>21</v>
      </c>
      <c r="B177" s="85">
        <f t="shared" ca="1" si="6"/>
        <v>28</v>
      </c>
      <c r="C177" s="136">
        <f t="shared" ca="1" si="6"/>
        <v>44</v>
      </c>
      <c r="D177" s="95">
        <f t="shared" ca="1" si="7"/>
        <v>28</v>
      </c>
      <c r="E177" s="87">
        <f t="shared" ca="1" si="8"/>
        <v>72</v>
      </c>
      <c r="F177" s="137"/>
      <c r="G177" s="137"/>
      <c r="H177" s="137"/>
      <c r="I177" s="96">
        <f ca="1">SMALL($E$4:$E$1003,ROWS($I$4:I177))</f>
        <v>72</v>
      </c>
      <c r="J177" s="3">
        <f>ROWS($E$4:E177)/1000</f>
        <v>0.17399999999999999</v>
      </c>
    </row>
    <row r="178" spans="1:10" hidden="1" x14ac:dyDescent="0.3">
      <c r="A178" s="84">
        <f t="shared" ca="1" si="6"/>
        <v>25</v>
      </c>
      <c r="B178" s="85">
        <f t="shared" ca="1" si="6"/>
        <v>38</v>
      </c>
      <c r="C178" s="136">
        <f t="shared" ca="1" si="6"/>
        <v>56</v>
      </c>
      <c r="D178" s="95">
        <f t="shared" ca="1" si="7"/>
        <v>38</v>
      </c>
      <c r="E178" s="87">
        <f t="shared" ca="1" si="8"/>
        <v>94</v>
      </c>
      <c r="F178" s="137"/>
      <c r="G178" s="137"/>
      <c r="H178" s="137"/>
      <c r="I178" s="96">
        <f ca="1">SMALL($E$4:$E$1003,ROWS($I$4:I178))</f>
        <v>73</v>
      </c>
      <c r="J178" s="3">
        <f>ROWS($E$4:E178)/1000</f>
        <v>0.17499999999999999</v>
      </c>
    </row>
    <row r="179" spans="1:10" hidden="1" x14ac:dyDescent="0.3">
      <c r="A179" s="84">
        <f t="shared" ca="1" si="6"/>
        <v>54</v>
      </c>
      <c r="B179" s="85">
        <f t="shared" ca="1" si="6"/>
        <v>29</v>
      </c>
      <c r="C179" s="136">
        <f t="shared" ca="1" si="6"/>
        <v>42</v>
      </c>
      <c r="D179" s="95">
        <f t="shared" ca="1" si="7"/>
        <v>54</v>
      </c>
      <c r="E179" s="87">
        <f t="shared" ca="1" si="8"/>
        <v>96</v>
      </c>
      <c r="F179" s="137"/>
      <c r="G179" s="137"/>
      <c r="H179" s="137"/>
      <c r="I179" s="96">
        <f ca="1">SMALL($E$4:$E$1003,ROWS($I$4:I179))</f>
        <v>73</v>
      </c>
      <c r="J179" s="3">
        <f>ROWS($E$4:E179)/1000</f>
        <v>0.17599999999999999</v>
      </c>
    </row>
    <row r="180" spans="1:10" hidden="1" x14ac:dyDescent="0.3">
      <c r="A180" s="84">
        <f t="shared" ca="1" si="6"/>
        <v>38</v>
      </c>
      <c r="B180" s="85">
        <f t="shared" ca="1" si="6"/>
        <v>52</v>
      </c>
      <c r="C180" s="136">
        <f t="shared" ca="1" si="6"/>
        <v>24</v>
      </c>
      <c r="D180" s="95">
        <f t="shared" ca="1" si="7"/>
        <v>52</v>
      </c>
      <c r="E180" s="87">
        <f t="shared" ca="1" si="8"/>
        <v>76</v>
      </c>
      <c r="F180" s="137"/>
      <c r="G180" s="137"/>
      <c r="H180" s="137"/>
      <c r="I180" s="96">
        <f ca="1">SMALL($E$4:$E$1003,ROWS($I$4:I180))</f>
        <v>73</v>
      </c>
      <c r="J180" s="3">
        <f>ROWS($E$4:E180)/1000</f>
        <v>0.17699999999999999</v>
      </c>
    </row>
    <row r="181" spans="1:10" hidden="1" x14ac:dyDescent="0.3">
      <c r="A181" s="84">
        <f t="shared" ca="1" si="6"/>
        <v>23</v>
      </c>
      <c r="B181" s="85">
        <f t="shared" ca="1" si="6"/>
        <v>37</v>
      </c>
      <c r="C181" s="136">
        <f t="shared" ca="1" si="6"/>
        <v>52</v>
      </c>
      <c r="D181" s="95">
        <f t="shared" ca="1" si="7"/>
        <v>37</v>
      </c>
      <c r="E181" s="87">
        <f t="shared" ca="1" si="8"/>
        <v>89</v>
      </c>
      <c r="F181" s="137"/>
      <c r="G181" s="137"/>
      <c r="H181" s="137"/>
      <c r="I181" s="96">
        <f ca="1">SMALL($E$4:$E$1003,ROWS($I$4:I181))</f>
        <v>73</v>
      </c>
      <c r="J181" s="3">
        <f>ROWS($E$4:E181)/1000</f>
        <v>0.17799999999999999</v>
      </c>
    </row>
    <row r="182" spans="1:10" hidden="1" x14ac:dyDescent="0.3">
      <c r="A182" s="84">
        <f t="shared" ca="1" si="6"/>
        <v>32</v>
      </c>
      <c r="B182" s="85">
        <f t="shared" ca="1" si="6"/>
        <v>34</v>
      </c>
      <c r="C182" s="136">
        <f t="shared" ca="1" si="6"/>
        <v>36</v>
      </c>
      <c r="D182" s="95">
        <f t="shared" ca="1" si="7"/>
        <v>34</v>
      </c>
      <c r="E182" s="87">
        <f t="shared" ca="1" si="8"/>
        <v>70</v>
      </c>
      <c r="F182" s="137"/>
      <c r="G182" s="137"/>
      <c r="H182" s="137"/>
      <c r="I182" s="96">
        <f ca="1">SMALL($E$4:$E$1003,ROWS($I$4:I182))</f>
        <v>73</v>
      </c>
      <c r="J182" s="3">
        <f>ROWS($E$4:E182)/1000</f>
        <v>0.17899999999999999</v>
      </c>
    </row>
    <row r="183" spans="1:10" hidden="1" x14ac:dyDescent="0.3">
      <c r="A183" s="84">
        <f t="shared" ca="1" si="6"/>
        <v>40</v>
      </c>
      <c r="B183" s="85">
        <f t="shared" ca="1" si="6"/>
        <v>56</v>
      </c>
      <c r="C183" s="136">
        <f t="shared" ca="1" si="6"/>
        <v>23</v>
      </c>
      <c r="D183" s="95">
        <f t="shared" ca="1" si="7"/>
        <v>56</v>
      </c>
      <c r="E183" s="87">
        <f t="shared" ca="1" si="8"/>
        <v>79</v>
      </c>
      <c r="F183" s="137"/>
      <c r="G183" s="137"/>
      <c r="H183" s="137"/>
      <c r="I183" s="96">
        <f ca="1">SMALL($E$4:$E$1003,ROWS($I$4:I183))</f>
        <v>73</v>
      </c>
      <c r="J183" s="3">
        <f>ROWS($E$4:E183)/1000</f>
        <v>0.18</v>
      </c>
    </row>
    <row r="184" spans="1:10" hidden="1" x14ac:dyDescent="0.3">
      <c r="A184" s="84">
        <f t="shared" ca="1" si="6"/>
        <v>25</v>
      </c>
      <c r="B184" s="85">
        <f t="shared" ca="1" si="6"/>
        <v>46</v>
      </c>
      <c r="C184" s="136">
        <f t="shared" ca="1" si="6"/>
        <v>46</v>
      </c>
      <c r="D184" s="95">
        <f t="shared" ca="1" si="7"/>
        <v>46</v>
      </c>
      <c r="E184" s="87">
        <f t="shared" ca="1" si="8"/>
        <v>92</v>
      </c>
      <c r="F184" s="137"/>
      <c r="G184" s="137"/>
      <c r="H184" s="137"/>
      <c r="I184" s="96">
        <f ca="1">SMALL($E$4:$E$1003,ROWS($I$4:I184))</f>
        <v>73</v>
      </c>
      <c r="J184" s="3">
        <f>ROWS($E$4:E184)/1000</f>
        <v>0.18099999999999999</v>
      </c>
    </row>
    <row r="185" spans="1:10" hidden="1" x14ac:dyDescent="0.3">
      <c r="A185" s="84">
        <f t="shared" ca="1" si="6"/>
        <v>21</v>
      </c>
      <c r="B185" s="85">
        <f t="shared" ca="1" si="6"/>
        <v>25</v>
      </c>
      <c r="C185" s="136">
        <f t="shared" ca="1" si="6"/>
        <v>56</v>
      </c>
      <c r="D185" s="95">
        <f t="shared" ca="1" si="7"/>
        <v>25</v>
      </c>
      <c r="E185" s="87">
        <f t="shared" ca="1" si="8"/>
        <v>81</v>
      </c>
      <c r="F185" s="137"/>
      <c r="G185" s="137"/>
      <c r="H185" s="137"/>
      <c r="I185" s="96">
        <f ca="1">SMALL($E$4:$E$1003,ROWS($I$4:I185))</f>
        <v>73</v>
      </c>
      <c r="J185" s="3">
        <f>ROWS($E$4:E185)/1000</f>
        <v>0.182</v>
      </c>
    </row>
    <row r="186" spans="1:10" hidden="1" x14ac:dyDescent="0.3">
      <c r="A186" s="84">
        <f t="shared" ca="1" si="6"/>
        <v>44</v>
      </c>
      <c r="B186" s="85">
        <f t="shared" ca="1" si="6"/>
        <v>57</v>
      </c>
      <c r="C186" s="136">
        <f t="shared" ca="1" si="6"/>
        <v>58</v>
      </c>
      <c r="D186" s="95">
        <f t="shared" ca="1" si="7"/>
        <v>57</v>
      </c>
      <c r="E186" s="87">
        <f t="shared" ca="1" si="8"/>
        <v>115</v>
      </c>
      <c r="F186" s="137"/>
      <c r="G186" s="137"/>
      <c r="H186" s="137"/>
      <c r="I186" s="96">
        <f ca="1">SMALL($E$4:$E$1003,ROWS($I$4:I186))</f>
        <v>73</v>
      </c>
      <c r="J186" s="3">
        <f>ROWS($E$4:E186)/1000</f>
        <v>0.183</v>
      </c>
    </row>
    <row r="187" spans="1:10" hidden="1" x14ac:dyDescent="0.3">
      <c r="A187" s="84">
        <f t="shared" ca="1" si="6"/>
        <v>54</v>
      </c>
      <c r="B187" s="85">
        <f t="shared" ca="1" si="6"/>
        <v>46</v>
      </c>
      <c r="C187" s="136">
        <f t="shared" ca="1" si="6"/>
        <v>46</v>
      </c>
      <c r="D187" s="95">
        <f t="shared" ca="1" si="7"/>
        <v>54</v>
      </c>
      <c r="E187" s="87">
        <f t="shared" ca="1" si="8"/>
        <v>100</v>
      </c>
      <c r="F187" s="137"/>
      <c r="G187" s="137"/>
      <c r="H187" s="137"/>
      <c r="I187" s="96">
        <f ca="1">SMALL($E$4:$E$1003,ROWS($I$4:I187))</f>
        <v>73</v>
      </c>
      <c r="J187" s="3">
        <f>ROWS($E$4:E187)/1000</f>
        <v>0.184</v>
      </c>
    </row>
    <row r="188" spans="1:10" hidden="1" x14ac:dyDescent="0.3">
      <c r="A188" s="84">
        <f t="shared" ca="1" si="6"/>
        <v>22</v>
      </c>
      <c r="B188" s="85">
        <f t="shared" ca="1" si="6"/>
        <v>34</v>
      </c>
      <c r="C188" s="136">
        <f t="shared" ca="1" si="6"/>
        <v>57</v>
      </c>
      <c r="D188" s="95">
        <f t="shared" ca="1" si="7"/>
        <v>34</v>
      </c>
      <c r="E188" s="87">
        <f t="shared" ca="1" si="8"/>
        <v>91</v>
      </c>
      <c r="F188" s="137"/>
      <c r="G188" s="137"/>
      <c r="H188" s="137"/>
      <c r="I188" s="96">
        <f ca="1">SMALL($E$4:$E$1003,ROWS($I$4:I188))</f>
        <v>73</v>
      </c>
      <c r="J188" s="3">
        <f>ROWS($E$4:E188)/1000</f>
        <v>0.185</v>
      </c>
    </row>
    <row r="189" spans="1:10" hidden="1" x14ac:dyDescent="0.3">
      <c r="A189" s="84">
        <f t="shared" ca="1" si="6"/>
        <v>54</v>
      </c>
      <c r="B189" s="85">
        <f t="shared" ca="1" si="6"/>
        <v>59</v>
      </c>
      <c r="C189" s="136">
        <f t="shared" ca="1" si="6"/>
        <v>37</v>
      </c>
      <c r="D189" s="95">
        <f t="shared" ca="1" si="7"/>
        <v>59</v>
      </c>
      <c r="E189" s="87">
        <f t="shared" ca="1" si="8"/>
        <v>96</v>
      </c>
      <c r="F189" s="137"/>
      <c r="G189" s="137"/>
      <c r="H189" s="137"/>
      <c r="I189" s="96">
        <f ca="1">SMALL($E$4:$E$1003,ROWS($I$4:I189))</f>
        <v>73</v>
      </c>
      <c r="J189" s="3">
        <f>ROWS($E$4:E189)/1000</f>
        <v>0.186</v>
      </c>
    </row>
    <row r="190" spans="1:10" hidden="1" x14ac:dyDescent="0.3">
      <c r="A190" s="84">
        <f t="shared" ca="1" si="6"/>
        <v>32</v>
      </c>
      <c r="B190" s="85">
        <f t="shared" ca="1" si="6"/>
        <v>48</v>
      </c>
      <c r="C190" s="136">
        <f t="shared" ca="1" si="6"/>
        <v>60</v>
      </c>
      <c r="D190" s="95">
        <f t="shared" ca="1" si="7"/>
        <v>48</v>
      </c>
      <c r="E190" s="87">
        <f t="shared" ca="1" si="8"/>
        <v>108</v>
      </c>
      <c r="F190" s="137"/>
      <c r="G190" s="137"/>
      <c r="H190" s="137"/>
      <c r="I190" s="96">
        <f ca="1">SMALL($E$4:$E$1003,ROWS($I$4:I190))</f>
        <v>73</v>
      </c>
      <c r="J190" s="3">
        <f>ROWS($E$4:E190)/1000</f>
        <v>0.187</v>
      </c>
    </row>
    <row r="191" spans="1:10" hidden="1" x14ac:dyDescent="0.3">
      <c r="A191" s="84">
        <f t="shared" ca="1" si="6"/>
        <v>28</v>
      </c>
      <c r="B191" s="85">
        <f t="shared" ca="1" si="6"/>
        <v>41</v>
      </c>
      <c r="C191" s="136">
        <f t="shared" ca="1" si="6"/>
        <v>23</v>
      </c>
      <c r="D191" s="95">
        <f t="shared" ca="1" si="7"/>
        <v>41</v>
      </c>
      <c r="E191" s="87">
        <f t="shared" ca="1" si="8"/>
        <v>64</v>
      </c>
      <c r="F191" s="137"/>
      <c r="G191" s="137"/>
      <c r="H191" s="137"/>
      <c r="I191" s="96">
        <f ca="1">SMALL($E$4:$E$1003,ROWS($I$4:I191))</f>
        <v>73</v>
      </c>
      <c r="J191" s="3">
        <f>ROWS($E$4:E191)/1000</f>
        <v>0.188</v>
      </c>
    </row>
    <row r="192" spans="1:10" hidden="1" x14ac:dyDescent="0.3">
      <c r="A192" s="84">
        <f t="shared" ca="1" si="6"/>
        <v>32</v>
      </c>
      <c r="B192" s="85">
        <f t="shared" ca="1" si="6"/>
        <v>59</v>
      </c>
      <c r="C192" s="136">
        <f t="shared" ca="1" si="6"/>
        <v>54</v>
      </c>
      <c r="D192" s="95">
        <f t="shared" ca="1" si="7"/>
        <v>59</v>
      </c>
      <c r="E192" s="87">
        <f t="shared" ca="1" si="8"/>
        <v>113</v>
      </c>
      <c r="F192" s="137"/>
      <c r="G192" s="137"/>
      <c r="H192" s="137"/>
      <c r="I192" s="96">
        <f ca="1">SMALL($E$4:$E$1003,ROWS($I$4:I192))</f>
        <v>73</v>
      </c>
      <c r="J192" s="3">
        <f>ROWS($E$4:E192)/1000</f>
        <v>0.189</v>
      </c>
    </row>
    <row r="193" spans="1:10" hidden="1" x14ac:dyDescent="0.3">
      <c r="A193" s="84">
        <f t="shared" ca="1" si="6"/>
        <v>59</v>
      </c>
      <c r="B193" s="85">
        <f t="shared" ca="1" si="6"/>
        <v>47</v>
      </c>
      <c r="C193" s="136">
        <f t="shared" ca="1" si="6"/>
        <v>56</v>
      </c>
      <c r="D193" s="95">
        <f t="shared" ca="1" si="7"/>
        <v>59</v>
      </c>
      <c r="E193" s="87">
        <f t="shared" ca="1" si="8"/>
        <v>115</v>
      </c>
      <c r="F193" s="137"/>
      <c r="G193" s="137"/>
      <c r="H193" s="137"/>
      <c r="I193" s="96">
        <f ca="1">SMALL($E$4:$E$1003,ROWS($I$4:I193))</f>
        <v>73</v>
      </c>
      <c r="J193" s="3">
        <f>ROWS($E$4:E193)/1000</f>
        <v>0.19</v>
      </c>
    </row>
    <row r="194" spans="1:10" hidden="1" x14ac:dyDescent="0.3">
      <c r="A194" s="84">
        <f t="shared" ca="1" si="6"/>
        <v>55</v>
      </c>
      <c r="B194" s="85">
        <f t="shared" ca="1" si="6"/>
        <v>52</v>
      </c>
      <c r="C194" s="136">
        <f t="shared" ca="1" si="6"/>
        <v>41</v>
      </c>
      <c r="D194" s="95">
        <f t="shared" ca="1" si="7"/>
        <v>55</v>
      </c>
      <c r="E194" s="87">
        <f t="shared" ca="1" si="8"/>
        <v>96</v>
      </c>
      <c r="F194" s="137"/>
      <c r="G194" s="137"/>
      <c r="H194" s="137"/>
      <c r="I194" s="96">
        <f ca="1">SMALL($E$4:$E$1003,ROWS($I$4:I194))</f>
        <v>74</v>
      </c>
      <c r="J194" s="3">
        <f>ROWS($E$4:E194)/1000</f>
        <v>0.191</v>
      </c>
    </row>
    <row r="195" spans="1:10" hidden="1" x14ac:dyDescent="0.3">
      <c r="A195" s="84">
        <f t="shared" ca="1" si="6"/>
        <v>48</v>
      </c>
      <c r="B195" s="85">
        <f t="shared" ca="1" si="6"/>
        <v>55</v>
      </c>
      <c r="C195" s="136">
        <f t="shared" ca="1" si="6"/>
        <v>26</v>
      </c>
      <c r="D195" s="95">
        <f t="shared" ca="1" si="7"/>
        <v>55</v>
      </c>
      <c r="E195" s="87">
        <f t="shared" ca="1" si="8"/>
        <v>81</v>
      </c>
      <c r="F195" s="137"/>
      <c r="G195" s="137"/>
      <c r="H195" s="137"/>
      <c r="I195" s="96">
        <f ca="1">SMALL($E$4:$E$1003,ROWS($I$4:I195))</f>
        <v>74</v>
      </c>
      <c r="J195" s="3">
        <f>ROWS($E$4:E195)/1000</f>
        <v>0.192</v>
      </c>
    </row>
    <row r="196" spans="1:10" hidden="1" x14ac:dyDescent="0.3">
      <c r="A196" s="84">
        <f t="shared" ca="1" si="6"/>
        <v>34</v>
      </c>
      <c r="B196" s="85">
        <f t="shared" ca="1" si="6"/>
        <v>59</v>
      </c>
      <c r="C196" s="136">
        <f t="shared" ca="1" si="6"/>
        <v>30</v>
      </c>
      <c r="D196" s="95">
        <f t="shared" ca="1" si="7"/>
        <v>59</v>
      </c>
      <c r="E196" s="87">
        <f t="shared" ca="1" si="8"/>
        <v>89</v>
      </c>
      <c r="F196" s="137"/>
      <c r="G196" s="137"/>
      <c r="H196" s="137"/>
      <c r="I196" s="96">
        <f ca="1">SMALL($E$4:$E$1003,ROWS($I$4:I196))</f>
        <v>74</v>
      </c>
      <c r="J196" s="3">
        <f>ROWS($E$4:E196)/1000</f>
        <v>0.193</v>
      </c>
    </row>
    <row r="197" spans="1:10" hidden="1" x14ac:dyDescent="0.3">
      <c r="A197" s="84">
        <f t="shared" ref="A197:C260" ca="1" si="9">RANDBETWEEN(A$1,A$2)</f>
        <v>39</v>
      </c>
      <c r="B197" s="85">
        <f t="shared" ca="1" si="9"/>
        <v>20</v>
      </c>
      <c r="C197" s="136">
        <f t="shared" ca="1" si="9"/>
        <v>48</v>
      </c>
      <c r="D197" s="95">
        <f t="shared" ref="D197:D260" ca="1" si="10">MAX(A197:B197)</f>
        <v>39</v>
      </c>
      <c r="E197" s="87">
        <f t="shared" ref="E197:E260" ca="1" si="11">D197+C197</f>
        <v>87</v>
      </c>
      <c r="F197" s="137"/>
      <c r="G197" s="137"/>
      <c r="H197" s="137"/>
      <c r="I197" s="96">
        <f ca="1">SMALL($E$4:$E$1003,ROWS($I$4:I197))</f>
        <v>74</v>
      </c>
      <c r="J197" s="3">
        <f>ROWS($E$4:E197)/1000</f>
        <v>0.19400000000000001</v>
      </c>
    </row>
    <row r="198" spans="1:10" hidden="1" x14ac:dyDescent="0.3">
      <c r="A198" s="84">
        <f t="shared" ca="1" si="9"/>
        <v>56</v>
      </c>
      <c r="B198" s="85">
        <f t="shared" ca="1" si="9"/>
        <v>53</v>
      </c>
      <c r="C198" s="136">
        <f t="shared" ca="1" si="9"/>
        <v>38</v>
      </c>
      <c r="D198" s="95">
        <f t="shared" ca="1" si="10"/>
        <v>56</v>
      </c>
      <c r="E198" s="87">
        <f t="shared" ca="1" si="11"/>
        <v>94</v>
      </c>
      <c r="F198" s="137"/>
      <c r="G198" s="137"/>
      <c r="H198" s="137"/>
      <c r="I198" s="96">
        <f ca="1">SMALL($E$4:$E$1003,ROWS($I$4:I198))</f>
        <v>74</v>
      </c>
      <c r="J198" s="3">
        <f>ROWS($E$4:E198)/1000</f>
        <v>0.19500000000000001</v>
      </c>
    </row>
    <row r="199" spans="1:10" hidden="1" x14ac:dyDescent="0.3">
      <c r="A199" s="84">
        <f t="shared" ca="1" si="9"/>
        <v>30</v>
      </c>
      <c r="B199" s="85">
        <f t="shared" ca="1" si="9"/>
        <v>41</v>
      </c>
      <c r="C199" s="136">
        <f t="shared" ca="1" si="9"/>
        <v>38</v>
      </c>
      <c r="D199" s="95">
        <f t="shared" ca="1" si="10"/>
        <v>41</v>
      </c>
      <c r="E199" s="87">
        <f t="shared" ca="1" si="11"/>
        <v>79</v>
      </c>
      <c r="F199" s="137"/>
      <c r="G199" s="137"/>
      <c r="H199" s="137"/>
      <c r="I199" s="96">
        <f ca="1">SMALL($E$4:$E$1003,ROWS($I$4:I199))</f>
        <v>74</v>
      </c>
      <c r="J199" s="3">
        <f>ROWS($E$4:E199)/1000</f>
        <v>0.19600000000000001</v>
      </c>
    </row>
    <row r="200" spans="1:10" hidden="1" x14ac:dyDescent="0.3">
      <c r="A200" s="84">
        <f t="shared" ca="1" si="9"/>
        <v>25</v>
      </c>
      <c r="B200" s="85">
        <f t="shared" ca="1" si="9"/>
        <v>52</v>
      </c>
      <c r="C200" s="136">
        <f t="shared" ca="1" si="9"/>
        <v>47</v>
      </c>
      <c r="D200" s="95">
        <f t="shared" ca="1" si="10"/>
        <v>52</v>
      </c>
      <c r="E200" s="87">
        <f t="shared" ca="1" si="11"/>
        <v>99</v>
      </c>
      <c r="F200" s="137"/>
      <c r="G200" s="137"/>
      <c r="H200" s="137"/>
      <c r="I200" s="96">
        <f ca="1">SMALL($E$4:$E$1003,ROWS($I$4:I200))</f>
        <v>74</v>
      </c>
      <c r="J200" s="3">
        <f>ROWS($E$4:E200)/1000</f>
        <v>0.19700000000000001</v>
      </c>
    </row>
    <row r="201" spans="1:10" hidden="1" x14ac:dyDescent="0.3">
      <c r="A201" s="84">
        <f t="shared" ca="1" si="9"/>
        <v>25</v>
      </c>
      <c r="B201" s="85">
        <f t="shared" ca="1" si="9"/>
        <v>43</v>
      </c>
      <c r="C201" s="136">
        <f t="shared" ca="1" si="9"/>
        <v>34</v>
      </c>
      <c r="D201" s="95">
        <f t="shared" ca="1" si="10"/>
        <v>43</v>
      </c>
      <c r="E201" s="87">
        <f t="shared" ca="1" si="11"/>
        <v>77</v>
      </c>
      <c r="F201" s="137"/>
      <c r="G201" s="137"/>
      <c r="H201" s="137"/>
      <c r="I201" s="96">
        <f ca="1">SMALL($E$4:$E$1003,ROWS($I$4:I201))</f>
        <v>74</v>
      </c>
      <c r="J201" s="3">
        <f>ROWS($E$4:E201)/1000</f>
        <v>0.19800000000000001</v>
      </c>
    </row>
    <row r="202" spans="1:10" hidden="1" x14ac:dyDescent="0.3">
      <c r="A202" s="84">
        <f t="shared" ca="1" si="9"/>
        <v>40</v>
      </c>
      <c r="B202" s="85">
        <f t="shared" ca="1" si="9"/>
        <v>55</v>
      </c>
      <c r="C202" s="136">
        <f t="shared" ca="1" si="9"/>
        <v>49</v>
      </c>
      <c r="D202" s="95">
        <f t="shared" ca="1" si="10"/>
        <v>55</v>
      </c>
      <c r="E202" s="87">
        <f t="shared" ca="1" si="11"/>
        <v>104</v>
      </c>
      <c r="F202" s="137"/>
      <c r="G202" s="137"/>
      <c r="H202" s="137"/>
      <c r="I202" s="96">
        <f ca="1">SMALL($E$4:$E$1003,ROWS($I$4:I202))</f>
        <v>74</v>
      </c>
      <c r="J202" s="3">
        <f>ROWS($E$4:E202)/1000</f>
        <v>0.19900000000000001</v>
      </c>
    </row>
    <row r="203" spans="1:10" hidden="1" x14ac:dyDescent="0.3">
      <c r="A203" s="84">
        <f t="shared" ca="1" si="9"/>
        <v>58</v>
      </c>
      <c r="B203" s="85">
        <f t="shared" ca="1" si="9"/>
        <v>23</v>
      </c>
      <c r="C203" s="136">
        <f t="shared" ca="1" si="9"/>
        <v>40</v>
      </c>
      <c r="D203" s="95">
        <f t="shared" ca="1" si="10"/>
        <v>58</v>
      </c>
      <c r="E203" s="87">
        <f t="shared" ca="1" si="11"/>
        <v>98</v>
      </c>
      <c r="F203" s="137"/>
      <c r="G203" s="137"/>
      <c r="H203" s="137"/>
      <c r="I203" s="96">
        <f ca="1">SMALL($E$4:$E$1003,ROWS($I$4:I203))</f>
        <v>74</v>
      </c>
      <c r="J203" s="3">
        <f>ROWS($E$4:E203)/1000</f>
        <v>0.2</v>
      </c>
    </row>
    <row r="204" spans="1:10" hidden="1" x14ac:dyDescent="0.3">
      <c r="A204" s="84">
        <f t="shared" ca="1" si="9"/>
        <v>56</v>
      </c>
      <c r="B204" s="85">
        <f t="shared" ca="1" si="9"/>
        <v>25</v>
      </c>
      <c r="C204" s="136">
        <f t="shared" ca="1" si="9"/>
        <v>49</v>
      </c>
      <c r="D204" s="95">
        <f t="shared" ca="1" si="10"/>
        <v>56</v>
      </c>
      <c r="E204" s="87">
        <f t="shared" ca="1" si="11"/>
        <v>105</v>
      </c>
      <c r="F204" s="137"/>
      <c r="G204" s="137"/>
      <c r="H204" s="137"/>
      <c r="I204" s="96">
        <f ca="1">SMALL($E$4:$E$1003,ROWS($I$4:I204))</f>
        <v>74</v>
      </c>
      <c r="J204" s="3">
        <f>ROWS($E$4:E204)/1000</f>
        <v>0.20100000000000001</v>
      </c>
    </row>
    <row r="205" spans="1:10" hidden="1" x14ac:dyDescent="0.3">
      <c r="A205" s="84">
        <f t="shared" ca="1" si="9"/>
        <v>60</v>
      </c>
      <c r="B205" s="85">
        <f t="shared" ca="1" si="9"/>
        <v>41</v>
      </c>
      <c r="C205" s="136">
        <f t="shared" ca="1" si="9"/>
        <v>60</v>
      </c>
      <c r="D205" s="95">
        <f t="shared" ca="1" si="10"/>
        <v>60</v>
      </c>
      <c r="E205" s="87">
        <f t="shared" ca="1" si="11"/>
        <v>120</v>
      </c>
      <c r="F205" s="137"/>
      <c r="G205" s="137"/>
      <c r="H205" s="137"/>
      <c r="I205" s="96">
        <f ca="1">SMALL($E$4:$E$1003,ROWS($I$4:I205))</f>
        <v>74</v>
      </c>
      <c r="J205" s="3">
        <f>ROWS($E$4:E205)/1000</f>
        <v>0.20200000000000001</v>
      </c>
    </row>
    <row r="206" spans="1:10" hidden="1" x14ac:dyDescent="0.3">
      <c r="A206" s="84">
        <f t="shared" ca="1" si="9"/>
        <v>37</v>
      </c>
      <c r="B206" s="85">
        <f t="shared" ca="1" si="9"/>
        <v>57</v>
      </c>
      <c r="C206" s="136">
        <f t="shared" ca="1" si="9"/>
        <v>52</v>
      </c>
      <c r="D206" s="95">
        <f t="shared" ca="1" si="10"/>
        <v>57</v>
      </c>
      <c r="E206" s="87">
        <f t="shared" ca="1" si="11"/>
        <v>109</v>
      </c>
      <c r="F206" s="137"/>
      <c r="G206" s="137"/>
      <c r="H206" s="137"/>
      <c r="I206" s="96">
        <f ca="1">SMALL($E$4:$E$1003,ROWS($I$4:I206))</f>
        <v>74</v>
      </c>
      <c r="J206" s="3">
        <f>ROWS($E$4:E206)/1000</f>
        <v>0.20300000000000001</v>
      </c>
    </row>
    <row r="207" spans="1:10" hidden="1" x14ac:dyDescent="0.3">
      <c r="A207" s="84">
        <f t="shared" ca="1" si="9"/>
        <v>47</v>
      </c>
      <c r="B207" s="85">
        <f t="shared" ca="1" si="9"/>
        <v>59</v>
      </c>
      <c r="C207" s="136">
        <f t="shared" ca="1" si="9"/>
        <v>30</v>
      </c>
      <c r="D207" s="95">
        <f t="shared" ca="1" si="10"/>
        <v>59</v>
      </c>
      <c r="E207" s="87">
        <f t="shared" ca="1" si="11"/>
        <v>89</v>
      </c>
      <c r="F207" s="137"/>
      <c r="G207" s="137"/>
      <c r="H207" s="137"/>
      <c r="I207" s="96">
        <f ca="1">SMALL($E$4:$E$1003,ROWS($I$4:I207))</f>
        <v>74</v>
      </c>
      <c r="J207" s="3">
        <f>ROWS($E$4:E207)/1000</f>
        <v>0.20399999999999999</v>
      </c>
    </row>
    <row r="208" spans="1:10" hidden="1" x14ac:dyDescent="0.3">
      <c r="A208" s="84">
        <f t="shared" ca="1" si="9"/>
        <v>39</v>
      </c>
      <c r="B208" s="85">
        <f t="shared" ca="1" si="9"/>
        <v>46</v>
      </c>
      <c r="C208" s="136">
        <f t="shared" ca="1" si="9"/>
        <v>42</v>
      </c>
      <c r="D208" s="95">
        <f t="shared" ca="1" si="10"/>
        <v>46</v>
      </c>
      <c r="E208" s="87">
        <f t="shared" ca="1" si="11"/>
        <v>88</v>
      </c>
      <c r="F208" s="137"/>
      <c r="G208" s="137"/>
      <c r="H208" s="137"/>
      <c r="I208" s="96">
        <f ca="1">SMALL($E$4:$E$1003,ROWS($I$4:I208))</f>
        <v>74</v>
      </c>
      <c r="J208" s="3">
        <f>ROWS($E$4:E208)/1000</f>
        <v>0.20499999999999999</v>
      </c>
    </row>
    <row r="209" spans="1:10" hidden="1" x14ac:dyDescent="0.3">
      <c r="A209" s="84">
        <f t="shared" ca="1" si="9"/>
        <v>57</v>
      </c>
      <c r="B209" s="85">
        <f t="shared" ca="1" si="9"/>
        <v>26</v>
      </c>
      <c r="C209" s="136">
        <f t="shared" ca="1" si="9"/>
        <v>60</v>
      </c>
      <c r="D209" s="95">
        <f t="shared" ca="1" si="10"/>
        <v>57</v>
      </c>
      <c r="E209" s="87">
        <f t="shared" ca="1" si="11"/>
        <v>117</v>
      </c>
      <c r="F209" s="137"/>
      <c r="G209" s="137"/>
      <c r="H209" s="137"/>
      <c r="I209" s="96">
        <f ca="1">SMALL($E$4:$E$1003,ROWS($I$4:I209))</f>
        <v>74</v>
      </c>
      <c r="J209" s="3">
        <f>ROWS($E$4:E209)/1000</f>
        <v>0.20599999999999999</v>
      </c>
    </row>
    <row r="210" spans="1:10" hidden="1" x14ac:dyDescent="0.3">
      <c r="A210" s="84">
        <f t="shared" ca="1" si="9"/>
        <v>35</v>
      </c>
      <c r="B210" s="85">
        <f t="shared" ca="1" si="9"/>
        <v>51</v>
      </c>
      <c r="C210" s="136">
        <f t="shared" ca="1" si="9"/>
        <v>32</v>
      </c>
      <c r="D210" s="95">
        <f t="shared" ca="1" si="10"/>
        <v>51</v>
      </c>
      <c r="E210" s="87">
        <f t="shared" ca="1" si="11"/>
        <v>83</v>
      </c>
      <c r="F210" s="137"/>
      <c r="G210" s="137"/>
      <c r="H210" s="137"/>
      <c r="I210" s="96">
        <f ca="1">SMALL($E$4:$E$1003,ROWS($I$4:I210))</f>
        <v>74</v>
      </c>
      <c r="J210" s="3">
        <f>ROWS($E$4:E210)/1000</f>
        <v>0.20699999999999999</v>
      </c>
    </row>
    <row r="211" spans="1:10" hidden="1" x14ac:dyDescent="0.3">
      <c r="A211" s="84">
        <f t="shared" ca="1" si="9"/>
        <v>60</v>
      </c>
      <c r="B211" s="85">
        <f t="shared" ca="1" si="9"/>
        <v>32</v>
      </c>
      <c r="C211" s="136">
        <f t="shared" ca="1" si="9"/>
        <v>36</v>
      </c>
      <c r="D211" s="95">
        <f t="shared" ca="1" si="10"/>
        <v>60</v>
      </c>
      <c r="E211" s="87">
        <f t="shared" ca="1" si="11"/>
        <v>96</v>
      </c>
      <c r="F211" s="137"/>
      <c r="G211" s="137"/>
      <c r="H211" s="137"/>
      <c r="I211" s="96">
        <f ca="1">SMALL($E$4:$E$1003,ROWS($I$4:I211))</f>
        <v>74</v>
      </c>
      <c r="J211" s="3">
        <f>ROWS($E$4:E211)/1000</f>
        <v>0.20799999999999999</v>
      </c>
    </row>
    <row r="212" spans="1:10" hidden="1" x14ac:dyDescent="0.3">
      <c r="A212" s="84">
        <f t="shared" ca="1" si="9"/>
        <v>53</v>
      </c>
      <c r="B212" s="85">
        <f t="shared" ca="1" si="9"/>
        <v>40</v>
      </c>
      <c r="C212" s="136">
        <f t="shared" ca="1" si="9"/>
        <v>51</v>
      </c>
      <c r="D212" s="95">
        <f t="shared" ca="1" si="10"/>
        <v>53</v>
      </c>
      <c r="E212" s="87">
        <f t="shared" ca="1" si="11"/>
        <v>104</v>
      </c>
      <c r="F212" s="137"/>
      <c r="G212" s="137"/>
      <c r="H212" s="137"/>
      <c r="I212" s="96">
        <f ca="1">SMALL($E$4:$E$1003,ROWS($I$4:I212))</f>
        <v>74</v>
      </c>
      <c r="J212" s="3">
        <f>ROWS($E$4:E212)/1000</f>
        <v>0.20899999999999999</v>
      </c>
    </row>
    <row r="213" spans="1:10" hidden="1" x14ac:dyDescent="0.3">
      <c r="A213" s="84">
        <f t="shared" ca="1" si="9"/>
        <v>35</v>
      </c>
      <c r="B213" s="85">
        <f t="shared" ca="1" si="9"/>
        <v>43</v>
      </c>
      <c r="C213" s="136">
        <f t="shared" ca="1" si="9"/>
        <v>59</v>
      </c>
      <c r="D213" s="95">
        <f t="shared" ca="1" si="10"/>
        <v>43</v>
      </c>
      <c r="E213" s="87">
        <f t="shared" ca="1" si="11"/>
        <v>102</v>
      </c>
      <c r="F213" s="137"/>
      <c r="G213" s="137"/>
      <c r="H213" s="137"/>
      <c r="I213" s="96">
        <f ca="1">SMALL($E$4:$E$1003,ROWS($I$4:I213))</f>
        <v>74</v>
      </c>
      <c r="J213" s="3">
        <f>ROWS($E$4:E213)/1000</f>
        <v>0.21</v>
      </c>
    </row>
    <row r="214" spans="1:10" hidden="1" x14ac:dyDescent="0.3">
      <c r="A214" s="84">
        <f t="shared" ca="1" si="9"/>
        <v>57</v>
      </c>
      <c r="B214" s="85">
        <f t="shared" ca="1" si="9"/>
        <v>20</v>
      </c>
      <c r="C214" s="136">
        <f t="shared" ca="1" si="9"/>
        <v>24</v>
      </c>
      <c r="D214" s="95">
        <f t="shared" ca="1" si="10"/>
        <v>57</v>
      </c>
      <c r="E214" s="87">
        <f t="shared" ca="1" si="11"/>
        <v>81</v>
      </c>
      <c r="F214" s="137"/>
      <c r="G214" s="137"/>
      <c r="H214" s="137"/>
      <c r="I214" s="96">
        <f ca="1">SMALL($E$4:$E$1003,ROWS($I$4:I214))</f>
        <v>75</v>
      </c>
      <c r="J214" s="3">
        <f>ROWS($E$4:E214)/1000</f>
        <v>0.21099999999999999</v>
      </c>
    </row>
    <row r="215" spans="1:10" hidden="1" x14ac:dyDescent="0.3">
      <c r="A215" s="84">
        <f t="shared" ca="1" si="9"/>
        <v>47</v>
      </c>
      <c r="B215" s="85">
        <f t="shared" ca="1" si="9"/>
        <v>30</v>
      </c>
      <c r="C215" s="136">
        <f t="shared" ca="1" si="9"/>
        <v>57</v>
      </c>
      <c r="D215" s="95">
        <f t="shared" ca="1" si="10"/>
        <v>47</v>
      </c>
      <c r="E215" s="87">
        <f t="shared" ca="1" si="11"/>
        <v>104</v>
      </c>
      <c r="F215" s="137"/>
      <c r="G215" s="137"/>
      <c r="H215" s="137"/>
      <c r="I215" s="96">
        <f ca="1">SMALL($E$4:$E$1003,ROWS($I$4:I215))</f>
        <v>75</v>
      </c>
      <c r="J215" s="3">
        <f>ROWS($E$4:E215)/1000</f>
        <v>0.21199999999999999</v>
      </c>
    </row>
    <row r="216" spans="1:10" hidden="1" x14ac:dyDescent="0.3">
      <c r="A216" s="84">
        <f t="shared" ca="1" si="9"/>
        <v>46</v>
      </c>
      <c r="B216" s="85">
        <f t="shared" ca="1" si="9"/>
        <v>45</v>
      </c>
      <c r="C216" s="136">
        <f t="shared" ca="1" si="9"/>
        <v>55</v>
      </c>
      <c r="D216" s="95">
        <f t="shared" ca="1" si="10"/>
        <v>46</v>
      </c>
      <c r="E216" s="87">
        <f t="shared" ca="1" si="11"/>
        <v>101</v>
      </c>
      <c r="F216" s="137"/>
      <c r="G216" s="137"/>
      <c r="H216" s="137"/>
      <c r="I216" s="96">
        <f ca="1">SMALL($E$4:$E$1003,ROWS($I$4:I216))</f>
        <v>75</v>
      </c>
      <c r="J216" s="3">
        <f>ROWS($E$4:E216)/1000</f>
        <v>0.21299999999999999</v>
      </c>
    </row>
    <row r="217" spans="1:10" hidden="1" x14ac:dyDescent="0.3">
      <c r="A217" s="84">
        <f t="shared" ca="1" si="9"/>
        <v>39</v>
      </c>
      <c r="B217" s="85">
        <f t="shared" ca="1" si="9"/>
        <v>33</v>
      </c>
      <c r="C217" s="136">
        <f t="shared" ca="1" si="9"/>
        <v>39</v>
      </c>
      <c r="D217" s="95">
        <f t="shared" ca="1" si="10"/>
        <v>39</v>
      </c>
      <c r="E217" s="87">
        <f t="shared" ca="1" si="11"/>
        <v>78</v>
      </c>
      <c r="F217" s="137"/>
      <c r="G217" s="137"/>
      <c r="H217" s="137"/>
      <c r="I217" s="96">
        <f ca="1">SMALL($E$4:$E$1003,ROWS($I$4:I217))</f>
        <v>75</v>
      </c>
      <c r="J217" s="3">
        <f>ROWS($E$4:E217)/1000</f>
        <v>0.214</v>
      </c>
    </row>
    <row r="218" spans="1:10" hidden="1" x14ac:dyDescent="0.3">
      <c r="A218" s="84">
        <f t="shared" ca="1" si="9"/>
        <v>42</v>
      </c>
      <c r="B218" s="85">
        <f t="shared" ca="1" si="9"/>
        <v>44</v>
      </c>
      <c r="C218" s="136">
        <f t="shared" ca="1" si="9"/>
        <v>24</v>
      </c>
      <c r="D218" s="95">
        <f t="shared" ca="1" si="10"/>
        <v>44</v>
      </c>
      <c r="E218" s="87">
        <f t="shared" ca="1" si="11"/>
        <v>68</v>
      </c>
      <c r="F218" s="137"/>
      <c r="G218" s="137"/>
      <c r="H218" s="137"/>
      <c r="I218" s="96">
        <f ca="1">SMALL($E$4:$E$1003,ROWS($I$4:I218))</f>
        <v>75</v>
      </c>
      <c r="J218" s="3">
        <f>ROWS($E$4:E218)/1000</f>
        <v>0.215</v>
      </c>
    </row>
    <row r="219" spans="1:10" hidden="1" x14ac:dyDescent="0.3">
      <c r="A219" s="84">
        <f t="shared" ca="1" si="9"/>
        <v>56</v>
      </c>
      <c r="B219" s="85">
        <f t="shared" ca="1" si="9"/>
        <v>56</v>
      </c>
      <c r="C219" s="136">
        <f t="shared" ca="1" si="9"/>
        <v>25</v>
      </c>
      <c r="D219" s="95">
        <f t="shared" ca="1" si="10"/>
        <v>56</v>
      </c>
      <c r="E219" s="87">
        <f t="shared" ca="1" si="11"/>
        <v>81</v>
      </c>
      <c r="F219" s="137"/>
      <c r="G219" s="137"/>
      <c r="H219" s="137"/>
      <c r="I219" s="96">
        <f ca="1">SMALL($E$4:$E$1003,ROWS($I$4:I219))</f>
        <v>75</v>
      </c>
      <c r="J219" s="3">
        <f>ROWS($E$4:E219)/1000</f>
        <v>0.216</v>
      </c>
    </row>
    <row r="220" spans="1:10" hidden="1" x14ac:dyDescent="0.3">
      <c r="A220" s="84">
        <f t="shared" ca="1" si="9"/>
        <v>49</v>
      </c>
      <c r="B220" s="85">
        <f t="shared" ca="1" si="9"/>
        <v>46</v>
      </c>
      <c r="C220" s="136">
        <f t="shared" ca="1" si="9"/>
        <v>34</v>
      </c>
      <c r="D220" s="95">
        <f t="shared" ca="1" si="10"/>
        <v>49</v>
      </c>
      <c r="E220" s="87">
        <f t="shared" ca="1" si="11"/>
        <v>83</v>
      </c>
      <c r="F220" s="137"/>
      <c r="G220" s="137"/>
      <c r="H220" s="137"/>
      <c r="I220" s="96">
        <f ca="1">SMALL($E$4:$E$1003,ROWS($I$4:I220))</f>
        <v>75</v>
      </c>
      <c r="J220" s="3">
        <f>ROWS($E$4:E220)/1000</f>
        <v>0.217</v>
      </c>
    </row>
    <row r="221" spans="1:10" hidden="1" x14ac:dyDescent="0.3">
      <c r="A221" s="84">
        <f t="shared" ca="1" si="9"/>
        <v>48</v>
      </c>
      <c r="B221" s="85">
        <f t="shared" ca="1" si="9"/>
        <v>41</v>
      </c>
      <c r="C221" s="136">
        <f t="shared" ca="1" si="9"/>
        <v>50</v>
      </c>
      <c r="D221" s="95">
        <f t="shared" ca="1" si="10"/>
        <v>48</v>
      </c>
      <c r="E221" s="87">
        <f t="shared" ca="1" si="11"/>
        <v>98</v>
      </c>
      <c r="F221" s="137"/>
      <c r="G221" s="137"/>
      <c r="H221" s="137"/>
      <c r="I221" s="96">
        <f ca="1">SMALL($E$4:$E$1003,ROWS($I$4:I221))</f>
        <v>75</v>
      </c>
      <c r="J221" s="3">
        <f>ROWS($E$4:E221)/1000</f>
        <v>0.218</v>
      </c>
    </row>
    <row r="222" spans="1:10" hidden="1" x14ac:dyDescent="0.3">
      <c r="A222" s="84">
        <f t="shared" ca="1" si="9"/>
        <v>43</v>
      </c>
      <c r="B222" s="85">
        <f t="shared" ca="1" si="9"/>
        <v>30</v>
      </c>
      <c r="C222" s="136">
        <f t="shared" ca="1" si="9"/>
        <v>58</v>
      </c>
      <c r="D222" s="95">
        <f t="shared" ca="1" si="10"/>
        <v>43</v>
      </c>
      <c r="E222" s="87">
        <f t="shared" ca="1" si="11"/>
        <v>101</v>
      </c>
      <c r="F222" s="137"/>
      <c r="G222" s="137"/>
      <c r="H222" s="137"/>
      <c r="I222" s="96">
        <f ca="1">SMALL($E$4:$E$1003,ROWS($I$4:I222))</f>
        <v>75</v>
      </c>
      <c r="J222" s="3">
        <f>ROWS($E$4:E222)/1000</f>
        <v>0.219</v>
      </c>
    </row>
    <row r="223" spans="1:10" hidden="1" x14ac:dyDescent="0.3">
      <c r="A223" s="84">
        <f t="shared" ca="1" si="9"/>
        <v>47</v>
      </c>
      <c r="B223" s="85">
        <f t="shared" ca="1" si="9"/>
        <v>25</v>
      </c>
      <c r="C223" s="136">
        <f t="shared" ca="1" si="9"/>
        <v>23</v>
      </c>
      <c r="D223" s="95">
        <f t="shared" ca="1" si="10"/>
        <v>47</v>
      </c>
      <c r="E223" s="87">
        <f t="shared" ca="1" si="11"/>
        <v>70</v>
      </c>
      <c r="F223" s="137"/>
      <c r="G223" s="137"/>
      <c r="H223" s="137"/>
      <c r="I223" s="96">
        <f ca="1">SMALL($E$4:$E$1003,ROWS($I$4:I223))</f>
        <v>75</v>
      </c>
      <c r="J223" s="3">
        <f>ROWS($E$4:E223)/1000</f>
        <v>0.22</v>
      </c>
    </row>
    <row r="224" spans="1:10" hidden="1" x14ac:dyDescent="0.3">
      <c r="A224" s="84">
        <f t="shared" ca="1" si="9"/>
        <v>29</v>
      </c>
      <c r="B224" s="85">
        <f t="shared" ca="1" si="9"/>
        <v>49</v>
      </c>
      <c r="C224" s="136">
        <f t="shared" ca="1" si="9"/>
        <v>59</v>
      </c>
      <c r="D224" s="95">
        <f t="shared" ca="1" si="10"/>
        <v>49</v>
      </c>
      <c r="E224" s="87">
        <f t="shared" ca="1" si="11"/>
        <v>108</v>
      </c>
      <c r="F224" s="137"/>
      <c r="G224" s="137"/>
      <c r="H224" s="137"/>
      <c r="I224" s="96">
        <f ca="1">SMALL($E$4:$E$1003,ROWS($I$4:I224))</f>
        <v>75</v>
      </c>
      <c r="J224" s="3">
        <f>ROWS($E$4:E224)/1000</f>
        <v>0.221</v>
      </c>
    </row>
    <row r="225" spans="1:10" hidden="1" x14ac:dyDescent="0.3">
      <c r="A225" s="84">
        <f t="shared" ca="1" si="9"/>
        <v>56</v>
      </c>
      <c r="B225" s="85">
        <f t="shared" ca="1" si="9"/>
        <v>48</v>
      </c>
      <c r="C225" s="136">
        <f t="shared" ca="1" si="9"/>
        <v>22</v>
      </c>
      <c r="D225" s="95">
        <f t="shared" ca="1" si="10"/>
        <v>56</v>
      </c>
      <c r="E225" s="87">
        <f t="shared" ca="1" si="11"/>
        <v>78</v>
      </c>
      <c r="F225" s="137"/>
      <c r="G225" s="137"/>
      <c r="H225" s="137"/>
      <c r="I225" s="96">
        <f ca="1">SMALL($E$4:$E$1003,ROWS($I$4:I225))</f>
        <v>75</v>
      </c>
      <c r="J225" s="3">
        <f>ROWS($E$4:E225)/1000</f>
        <v>0.222</v>
      </c>
    </row>
    <row r="226" spans="1:10" hidden="1" x14ac:dyDescent="0.3">
      <c r="A226" s="84">
        <f t="shared" ca="1" si="9"/>
        <v>58</v>
      </c>
      <c r="B226" s="85">
        <f t="shared" ca="1" si="9"/>
        <v>48</v>
      </c>
      <c r="C226" s="136">
        <f t="shared" ca="1" si="9"/>
        <v>26</v>
      </c>
      <c r="D226" s="95">
        <f t="shared" ca="1" si="10"/>
        <v>58</v>
      </c>
      <c r="E226" s="87">
        <f t="shared" ca="1" si="11"/>
        <v>84</v>
      </c>
      <c r="F226" s="137"/>
      <c r="G226" s="137"/>
      <c r="H226" s="137"/>
      <c r="I226" s="96">
        <f ca="1">SMALL($E$4:$E$1003,ROWS($I$4:I226))</f>
        <v>75</v>
      </c>
      <c r="J226" s="3">
        <f>ROWS($E$4:E226)/1000</f>
        <v>0.223</v>
      </c>
    </row>
    <row r="227" spans="1:10" hidden="1" x14ac:dyDescent="0.3">
      <c r="A227" s="84">
        <f t="shared" ca="1" si="9"/>
        <v>45</v>
      </c>
      <c r="B227" s="85">
        <f t="shared" ca="1" si="9"/>
        <v>48</v>
      </c>
      <c r="C227" s="136">
        <f t="shared" ca="1" si="9"/>
        <v>50</v>
      </c>
      <c r="D227" s="95">
        <f t="shared" ca="1" si="10"/>
        <v>48</v>
      </c>
      <c r="E227" s="87">
        <f t="shared" ca="1" si="11"/>
        <v>98</v>
      </c>
      <c r="F227" s="137"/>
      <c r="G227" s="137"/>
      <c r="H227" s="137"/>
      <c r="I227" s="96">
        <f ca="1">SMALL($E$4:$E$1003,ROWS($I$4:I227))</f>
        <v>76</v>
      </c>
      <c r="J227" s="3">
        <f>ROWS($E$4:E227)/1000</f>
        <v>0.224</v>
      </c>
    </row>
    <row r="228" spans="1:10" hidden="1" x14ac:dyDescent="0.3">
      <c r="A228" s="84">
        <f t="shared" ca="1" si="9"/>
        <v>42</v>
      </c>
      <c r="B228" s="85">
        <f t="shared" ca="1" si="9"/>
        <v>30</v>
      </c>
      <c r="C228" s="136">
        <f t="shared" ca="1" si="9"/>
        <v>40</v>
      </c>
      <c r="D228" s="95">
        <f t="shared" ca="1" si="10"/>
        <v>42</v>
      </c>
      <c r="E228" s="87">
        <f t="shared" ca="1" si="11"/>
        <v>82</v>
      </c>
      <c r="F228" s="137"/>
      <c r="G228" s="137"/>
      <c r="H228" s="137"/>
      <c r="I228" s="96">
        <f ca="1">SMALL($E$4:$E$1003,ROWS($I$4:I228))</f>
        <v>76</v>
      </c>
      <c r="J228" s="3">
        <f>ROWS($E$4:E228)/1000</f>
        <v>0.22500000000000001</v>
      </c>
    </row>
    <row r="229" spans="1:10" hidden="1" x14ac:dyDescent="0.3">
      <c r="A229" s="84">
        <f t="shared" ca="1" si="9"/>
        <v>55</v>
      </c>
      <c r="B229" s="85">
        <f t="shared" ca="1" si="9"/>
        <v>55</v>
      </c>
      <c r="C229" s="136">
        <f t="shared" ca="1" si="9"/>
        <v>38</v>
      </c>
      <c r="D229" s="95">
        <f t="shared" ca="1" si="10"/>
        <v>55</v>
      </c>
      <c r="E229" s="87">
        <f t="shared" ca="1" si="11"/>
        <v>93</v>
      </c>
      <c r="F229" s="137"/>
      <c r="G229" s="137"/>
      <c r="H229" s="137"/>
      <c r="I229" s="96">
        <f ca="1">SMALL($E$4:$E$1003,ROWS($I$4:I229))</f>
        <v>76</v>
      </c>
      <c r="J229" s="3">
        <f>ROWS($E$4:E229)/1000</f>
        <v>0.22600000000000001</v>
      </c>
    </row>
    <row r="230" spans="1:10" hidden="1" x14ac:dyDescent="0.3">
      <c r="A230" s="84">
        <f t="shared" ca="1" si="9"/>
        <v>30</v>
      </c>
      <c r="B230" s="85">
        <f t="shared" ca="1" si="9"/>
        <v>57</v>
      </c>
      <c r="C230" s="136">
        <f t="shared" ca="1" si="9"/>
        <v>21</v>
      </c>
      <c r="D230" s="95">
        <f t="shared" ca="1" si="10"/>
        <v>57</v>
      </c>
      <c r="E230" s="87">
        <f t="shared" ca="1" si="11"/>
        <v>78</v>
      </c>
      <c r="F230" s="137"/>
      <c r="G230" s="137"/>
      <c r="H230" s="137"/>
      <c r="I230" s="96">
        <f ca="1">SMALL($E$4:$E$1003,ROWS($I$4:I230))</f>
        <v>76</v>
      </c>
      <c r="J230" s="3">
        <f>ROWS($E$4:E230)/1000</f>
        <v>0.22700000000000001</v>
      </c>
    </row>
    <row r="231" spans="1:10" hidden="1" x14ac:dyDescent="0.3">
      <c r="A231" s="84">
        <f t="shared" ca="1" si="9"/>
        <v>37</v>
      </c>
      <c r="B231" s="85">
        <f t="shared" ca="1" si="9"/>
        <v>59</v>
      </c>
      <c r="C231" s="136">
        <f t="shared" ca="1" si="9"/>
        <v>24</v>
      </c>
      <c r="D231" s="95">
        <f t="shared" ca="1" si="10"/>
        <v>59</v>
      </c>
      <c r="E231" s="87">
        <f t="shared" ca="1" si="11"/>
        <v>83</v>
      </c>
      <c r="F231" s="137"/>
      <c r="G231" s="137"/>
      <c r="H231" s="137"/>
      <c r="I231" s="96">
        <f ca="1">SMALL($E$4:$E$1003,ROWS($I$4:I231))</f>
        <v>76</v>
      </c>
      <c r="J231" s="3">
        <f>ROWS($E$4:E231)/1000</f>
        <v>0.22800000000000001</v>
      </c>
    </row>
    <row r="232" spans="1:10" hidden="1" x14ac:dyDescent="0.3">
      <c r="A232" s="84">
        <f t="shared" ca="1" si="9"/>
        <v>57</v>
      </c>
      <c r="B232" s="85">
        <f t="shared" ca="1" si="9"/>
        <v>50</v>
      </c>
      <c r="C232" s="136">
        <f t="shared" ca="1" si="9"/>
        <v>22</v>
      </c>
      <c r="D232" s="95">
        <f t="shared" ca="1" si="10"/>
        <v>57</v>
      </c>
      <c r="E232" s="87">
        <f t="shared" ca="1" si="11"/>
        <v>79</v>
      </c>
      <c r="F232" s="137"/>
      <c r="G232" s="137"/>
      <c r="H232" s="137"/>
      <c r="I232" s="96">
        <f ca="1">SMALL($E$4:$E$1003,ROWS($I$4:I232))</f>
        <v>76</v>
      </c>
      <c r="J232" s="3">
        <f>ROWS($E$4:E232)/1000</f>
        <v>0.22900000000000001</v>
      </c>
    </row>
    <row r="233" spans="1:10" hidden="1" x14ac:dyDescent="0.3">
      <c r="A233" s="84">
        <f t="shared" ca="1" si="9"/>
        <v>55</v>
      </c>
      <c r="B233" s="85">
        <f t="shared" ca="1" si="9"/>
        <v>24</v>
      </c>
      <c r="C233" s="136">
        <f t="shared" ca="1" si="9"/>
        <v>25</v>
      </c>
      <c r="D233" s="95">
        <f t="shared" ca="1" si="10"/>
        <v>55</v>
      </c>
      <c r="E233" s="87">
        <f t="shared" ca="1" si="11"/>
        <v>80</v>
      </c>
      <c r="F233" s="137"/>
      <c r="G233" s="137"/>
      <c r="H233" s="137"/>
      <c r="I233" s="96">
        <f ca="1">SMALL($E$4:$E$1003,ROWS($I$4:I233))</f>
        <v>76</v>
      </c>
      <c r="J233" s="3">
        <f>ROWS($E$4:E233)/1000</f>
        <v>0.23</v>
      </c>
    </row>
    <row r="234" spans="1:10" hidden="1" x14ac:dyDescent="0.3">
      <c r="A234" s="84">
        <f t="shared" ca="1" si="9"/>
        <v>36</v>
      </c>
      <c r="B234" s="85">
        <f t="shared" ca="1" si="9"/>
        <v>48</v>
      </c>
      <c r="C234" s="136">
        <f t="shared" ca="1" si="9"/>
        <v>20</v>
      </c>
      <c r="D234" s="95">
        <f t="shared" ca="1" si="10"/>
        <v>48</v>
      </c>
      <c r="E234" s="87">
        <f t="shared" ca="1" si="11"/>
        <v>68</v>
      </c>
      <c r="F234" s="137"/>
      <c r="G234" s="137"/>
      <c r="H234" s="137"/>
      <c r="I234" s="96">
        <f ca="1">SMALL($E$4:$E$1003,ROWS($I$4:I234))</f>
        <v>76</v>
      </c>
      <c r="J234" s="3">
        <f>ROWS($E$4:E234)/1000</f>
        <v>0.23100000000000001</v>
      </c>
    </row>
    <row r="235" spans="1:10" hidden="1" x14ac:dyDescent="0.3">
      <c r="A235" s="84">
        <f t="shared" ca="1" si="9"/>
        <v>41</v>
      </c>
      <c r="B235" s="85">
        <f t="shared" ca="1" si="9"/>
        <v>52</v>
      </c>
      <c r="C235" s="136">
        <f t="shared" ca="1" si="9"/>
        <v>30</v>
      </c>
      <c r="D235" s="95">
        <f t="shared" ca="1" si="10"/>
        <v>52</v>
      </c>
      <c r="E235" s="87">
        <f t="shared" ca="1" si="11"/>
        <v>82</v>
      </c>
      <c r="F235" s="137"/>
      <c r="G235" s="137"/>
      <c r="H235" s="137"/>
      <c r="I235" s="96">
        <f ca="1">SMALL($E$4:$E$1003,ROWS($I$4:I235))</f>
        <v>76</v>
      </c>
      <c r="J235" s="3">
        <f>ROWS($E$4:E235)/1000</f>
        <v>0.23200000000000001</v>
      </c>
    </row>
    <row r="236" spans="1:10" hidden="1" x14ac:dyDescent="0.3">
      <c r="A236" s="84">
        <f t="shared" ca="1" si="9"/>
        <v>28</v>
      </c>
      <c r="B236" s="85">
        <f t="shared" ca="1" si="9"/>
        <v>57</v>
      </c>
      <c r="C236" s="136">
        <f t="shared" ca="1" si="9"/>
        <v>45</v>
      </c>
      <c r="D236" s="95">
        <f t="shared" ca="1" si="10"/>
        <v>57</v>
      </c>
      <c r="E236" s="87">
        <f t="shared" ca="1" si="11"/>
        <v>102</v>
      </c>
      <c r="F236" s="137"/>
      <c r="G236" s="137"/>
      <c r="H236" s="137"/>
      <c r="I236" s="96">
        <f ca="1">SMALL($E$4:$E$1003,ROWS($I$4:I236))</f>
        <v>76</v>
      </c>
      <c r="J236" s="3">
        <f>ROWS($E$4:E236)/1000</f>
        <v>0.23300000000000001</v>
      </c>
    </row>
    <row r="237" spans="1:10" hidden="1" x14ac:dyDescent="0.3">
      <c r="A237" s="84">
        <f t="shared" ca="1" si="9"/>
        <v>23</v>
      </c>
      <c r="B237" s="85">
        <f t="shared" ca="1" si="9"/>
        <v>54</v>
      </c>
      <c r="C237" s="136">
        <f t="shared" ca="1" si="9"/>
        <v>37</v>
      </c>
      <c r="D237" s="95">
        <f t="shared" ca="1" si="10"/>
        <v>54</v>
      </c>
      <c r="E237" s="87">
        <f t="shared" ca="1" si="11"/>
        <v>91</v>
      </c>
      <c r="F237" s="137"/>
      <c r="G237" s="137"/>
      <c r="H237" s="137"/>
      <c r="I237" s="96">
        <f ca="1">SMALL($E$4:$E$1003,ROWS($I$4:I237))</f>
        <v>76</v>
      </c>
      <c r="J237" s="3">
        <f>ROWS($E$4:E237)/1000</f>
        <v>0.23400000000000001</v>
      </c>
    </row>
    <row r="238" spans="1:10" hidden="1" x14ac:dyDescent="0.3">
      <c r="A238" s="84">
        <f t="shared" ca="1" si="9"/>
        <v>34</v>
      </c>
      <c r="B238" s="85">
        <f t="shared" ca="1" si="9"/>
        <v>28</v>
      </c>
      <c r="C238" s="136">
        <f t="shared" ca="1" si="9"/>
        <v>58</v>
      </c>
      <c r="D238" s="95">
        <f t="shared" ca="1" si="10"/>
        <v>34</v>
      </c>
      <c r="E238" s="87">
        <f t="shared" ca="1" si="11"/>
        <v>92</v>
      </c>
      <c r="F238" s="137"/>
      <c r="G238" s="137"/>
      <c r="H238" s="137"/>
      <c r="I238" s="96">
        <f ca="1">SMALL($E$4:$E$1003,ROWS($I$4:I238))</f>
        <v>76</v>
      </c>
      <c r="J238" s="3">
        <f>ROWS($E$4:E238)/1000</f>
        <v>0.23499999999999999</v>
      </c>
    </row>
    <row r="239" spans="1:10" hidden="1" x14ac:dyDescent="0.3">
      <c r="A239" s="84">
        <f t="shared" ca="1" si="9"/>
        <v>34</v>
      </c>
      <c r="B239" s="85">
        <f t="shared" ca="1" si="9"/>
        <v>33</v>
      </c>
      <c r="C239" s="136">
        <f t="shared" ca="1" si="9"/>
        <v>34</v>
      </c>
      <c r="D239" s="95">
        <f t="shared" ca="1" si="10"/>
        <v>34</v>
      </c>
      <c r="E239" s="87">
        <f t="shared" ca="1" si="11"/>
        <v>68</v>
      </c>
      <c r="F239" s="137"/>
      <c r="G239" s="137"/>
      <c r="H239" s="137"/>
      <c r="I239" s="96">
        <f ca="1">SMALL($E$4:$E$1003,ROWS($I$4:I239))</f>
        <v>76</v>
      </c>
      <c r="J239" s="3">
        <f>ROWS($E$4:E239)/1000</f>
        <v>0.23599999999999999</v>
      </c>
    </row>
    <row r="240" spans="1:10" hidden="1" x14ac:dyDescent="0.3">
      <c r="A240" s="84">
        <f t="shared" ca="1" si="9"/>
        <v>38</v>
      </c>
      <c r="B240" s="85">
        <f t="shared" ca="1" si="9"/>
        <v>51</v>
      </c>
      <c r="C240" s="136">
        <f t="shared" ca="1" si="9"/>
        <v>34</v>
      </c>
      <c r="D240" s="95">
        <f t="shared" ca="1" si="10"/>
        <v>51</v>
      </c>
      <c r="E240" s="87">
        <f t="shared" ca="1" si="11"/>
        <v>85</v>
      </c>
      <c r="F240" s="137"/>
      <c r="G240" s="137"/>
      <c r="H240" s="137"/>
      <c r="I240" s="96">
        <f ca="1">SMALL($E$4:$E$1003,ROWS($I$4:I240))</f>
        <v>76</v>
      </c>
      <c r="J240" s="3">
        <f>ROWS($E$4:E240)/1000</f>
        <v>0.23699999999999999</v>
      </c>
    </row>
    <row r="241" spans="1:10" hidden="1" x14ac:dyDescent="0.3">
      <c r="A241" s="84">
        <f t="shared" ca="1" si="9"/>
        <v>28</v>
      </c>
      <c r="B241" s="85">
        <f t="shared" ca="1" si="9"/>
        <v>32</v>
      </c>
      <c r="C241" s="136">
        <f t="shared" ca="1" si="9"/>
        <v>25</v>
      </c>
      <c r="D241" s="95">
        <f t="shared" ca="1" si="10"/>
        <v>32</v>
      </c>
      <c r="E241" s="87">
        <f t="shared" ca="1" si="11"/>
        <v>57</v>
      </c>
      <c r="F241" s="137"/>
      <c r="G241" s="137"/>
      <c r="H241" s="137"/>
      <c r="I241" s="96">
        <f ca="1">SMALL($E$4:$E$1003,ROWS($I$4:I241))</f>
        <v>76</v>
      </c>
      <c r="J241" s="3">
        <f>ROWS($E$4:E241)/1000</f>
        <v>0.23799999999999999</v>
      </c>
    </row>
    <row r="242" spans="1:10" hidden="1" x14ac:dyDescent="0.3">
      <c r="A242" s="84">
        <f t="shared" ca="1" si="9"/>
        <v>30</v>
      </c>
      <c r="B242" s="85">
        <f t="shared" ca="1" si="9"/>
        <v>20</v>
      </c>
      <c r="C242" s="136">
        <f t="shared" ca="1" si="9"/>
        <v>37</v>
      </c>
      <c r="D242" s="95">
        <f t="shared" ca="1" si="10"/>
        <v>30</v>
      </c>
      <c r="E242" s="87">
        <f t="shared" ca="1" si="11"/>
        <v>67</v>
      </c>
      <c r="F242" s="137"/>
      <c r="G242" s="137"/>
      <c r="H242" s="137"/>
      <c r="I242" s="96">
        <f ca="1">SMALL($E$4:$E$1003,ROWS($I$4:I242))</f>
        <v>76</v>
      </c>
      <c r="J242" s="3">
        <f>ROWS($E$4:E242)/1000</f>
        <v>0.23899999999999999</v>
      </c>
    </row>
    <row r="243" spans="1:10" hidden="1" x14ac:dyDescent="0.3">
      <c r="A243" s="84">
        <f t="shared" ca="1" si="9"/>
        <v>45</v>
      </c>
      <c r="B243" s="85">
        <f t="shared" ca="1" si="9"/>
        <v>39</v>
      </c>
      <c r="C243" s="136">
        <f t="shared" ca="1" si="9"/>
        <v>28</v>
      </c>
      <c r="D243" s="95">
        <f t="shared" ca="1" si="10"/>
        <v>45</v>
      </c>
      <c r="E243" s="87">
        <f t="shared" ca="1" si="11"/>
        <v>73</v>
      </c>
      <c r="F243" s="137"/>
      <c r="G243" s="137"/>
      <c r="H243" s="137"/>
      <c r="I243" s="96">
        <f ca="1">SMALL($E$4:$E$1003,ROWS($I$4:I243))</f>
        <v>76</v>
      </c>
      <c r="J243" s="3">
        <f>ROWS($E$4:E243)/1000</f>
        <v>0.24</v>
      </c>
    </row>
    <row r="244" spans="1:10" hidden="1" x14ac:dyDescent="0.3">
      <c r="A244" s="84">
        <f t="shared" ca="1" si="9"/>
        <v>43</v>
      </c>
      <c r="B244" s="85">
        <f t="shared" ca="1" si="9"/>
        <v>23</v>
      </c>
      <c r="C244" s="136">
        <f t="shared" ca="1" si="9"/>
        <v>37</v>
      </c>
      <c r="D244" s="95">
        <f t="shared" ca="1" si="10"/>
        <v>43</v>
      </c>
      <c r="E244" s="87">
        <f t="shared" ca="1" si="11"/>
        <v>80</v>
      </c>
      <c r="F244" s="137"/>
      <c r="G244" s="137"/>
      <c r="H244" s="137"/>
      <c r="I244" s="96">
        <f ca="1">SMALL($E$4:$E$1003,ROWS($I$4:I244))</f>
        <v>76</v>
      </c>
      <c r="J244" s="3">
        <f>ROWS($E$4:E244)/1000</f>
        <v>0.24099999999999999</v>
      </c>
    </row>
    <row r="245" spans="1:10" hidden="1" x14ac:dyDescent="0.3">
      <c r="A245" s="84">
        <f t="shared" ca="1" si="9"/>
        <v>60</v>
      </c>
      <c r="B245" s="85">
        <f t="shared" ca="1" si="9"/>
        <v>27</v>
      </c>
      <c r="C245" s="136">
        <f t="shared" ca="1" si="9"/>
        <v>20</v>
      </c>
      <c r="D245" s="95">
        <f t="shared" ca="1" si="10"/>
        <v>60</v>
      </c>
      <c r="E245" s="87">
        <f t="shared" ca="1" si="11"/>
        <v>80</v>
      </c>
      <c r="F245" s="137"/>
      <c r="G245" s="137"/>
      <c r="H245" s="137"/>
      <c r="I245" s="96">
        <f ca="1">SMALL($E$4:$E$1003,ROWS($I$4:I245))</f>
        <v>76</v>
      </c>
      <c r="J245" s="3">
        <f>ROWS($E$4:E245)/1000</f>
        <v>0.24199999999999999</v>
      </c>
    </row>
    <row r="246" spans="1:10" hidden="1" x14ac:dyDescent="0.3">
      <c r="A246" s="84">
        <f t="shared" ca="1" si="9"/>
        <v>22</v>
      </c>
      <c r="B246" s="85">
        <f t="shared" ca="1" si="9"/>
        <v>44</v>
      </c>
      <c r="C246" s="136">
        <f t="shared" ca="1" si="9"/>
        <v>30</v>
      </c>
      <c r="D246" s="95">
        <f t="shared" ca="1" si="10"/>
        <v>44</v>
      </c>
      <c r="E246" s="87">
        <f t="shared" ca="1" si="11"/>
        <v>74</v>
      </c>
      <c r="F246" s="137"/>
      <c r="G246" s="137"/>
      <c r="H246" s="137"/>
      <c r="I246" s="96">
        <f ca="1">SMALL($E$4:$E$1003,ROWS($I$4:I246))</f>
        <v>76</v>
      </c>
      <c r="J246" s="3">
        <f>ROWS($E$4:E246)/1000</f>
        <v>0.24299999999999999</v>
      </c>
    </row>
    <row r="247" spans="1:10" hidden="1" x14ac:dyDescent="0.3">
      <c r="A247" s="84">
        <f t="shared" ca="1" si="9"/>
        <v>26</v>
      </c>
      <c r="B247" s="85">
        <f t="shared" ca="1" si="9"/>
        <v>46</v>
      </c>
      <c r="C247" s="136">
        <f t="shared" ca="1" si="9"/>
        <v>51</v>
      </c>
      <c r="D247" s="95">
        <f t="shared" ca="1" si="10"/>
        <v>46</v>
      </c>
      <c r="E247" s="87">
        <f t="shared" ca="1" si="11"/>
        <v>97</v>
      </c>
      <c r="F247" s="137"/>
      <c r="G247" s="137"/>
      <c r="H247" s="137"/>
      <c r="I247" s="96">
        <f ca="1">SMALL($E$4:$E$1003,ROWS($I$4:I247))</f>
        <v>76</v>
      </c>
      <c r="J247" s="3">
        <f>ROWS($E$4:E247)/1000</f>
        <v>0.24399999999999999</v>
      </c>
    </row>
    <row r="248" spans="1:10" hidden="1" x14ac:dyDescent="0.3">
      <c r="A248" s="84">
        <f t="shared" ca="1" si="9"/>
        <v>57</v>
      </c>
      <c r="B248" s="85">
        <f t="shared" ca="1" si="9"/>
        <v>44</v>
      </c>
      <c r="C248" s="136">
        <f t="shared" ca="1" si="9"/>
        <v>37</v>
      </c>
      <c r="D248" s="95">
        <f t="shared" ca="1" si="10"/>
        <v>57</v>
      </c>
      <c r="E248" s="87">
        <f t="shared" ca="1" si="11"/>
        <v>94</v>
      </c>
      <c r="F248" s="137"/>
      <c r="G248" s="137"/>
      <c r="H248" s="137"/>
      <c r="I248" s="96">
        <f ca="1">SMALL($E$4:$E$1003,ROWS($I$4:I248))</f>
        <v>76</v>
      </c>
      <c r="J248" s="3">
        <f>ROWS($E$4:E248)/1000</f>
        <v>0.245</v>
      </c>
    </row>
    <row r="249" spans="1:10" hidden="1" x14ac:dyDescent="0.3">
      <c r="A249" s="84">
        <f t="shared" ca="1" si="9"/>
        <v>43</v>
      </c>
      <c r="B249" s="85">
        <f t="shared" ca="1" si="9"/>
        <v>29</v>
      </c>
      <c r="C249" s="136">
        <f t="shared" ca="1" si="9"/>
        <v>43</v>
      </c>
      <c r="D249" s="95">
        <f t="shared" ca="1" si="10"/>
        <v>43</v>
      </c>
      <c r="E249" s="87">
        <f t="shared" ca="1" si="11"/>
        <v>86</v>
      </c>
      <c r="F249" s="137"/>
      <c r="G249" s="137"/>
      <c r="H249" s="137"/>
      <c r="I249" s="96">
        <f ca="1">SMALL($E$4:$E$1003,ROWS($I$4:I249))</f>
        <v>76</v>
      </c>
      <c r="J249" s="3">
        <f>ROWS($E$4:E249)/1000</f>
        <v>0.246</v>
      </c>
    </row>
    <row r="250" spans="1:10" hidden="1" x14ac:dyDescent="0.3">
      <c r="A250" s="84">
        <f t="shared" ca="1" si="9"/>
        <v>22</v>
      </c>
      <c r="B250" s="85">
        <f t="shared" ca="1" si="9"/>
        <v>48</v>
      </c>
      <c r="C250" s="136">
        <f t="shared" ca="1" si="9"/>
        <v>24</v>
      </c>
      <c r="D250" s="95">
        <f t="shared" ca="1" si="10"/>
        <v>48</v>
      </c>
      <c r="E250" s="87">
        <f t="shared" ca="1" si="11"/>
        <v>72</v>
      </c>
      <c r="F250" s="137"/>
      <c r="G250" s="137"/>
      <c r="H250" s="137"/>
      <c r="I250" s="96">
        <f ca="1">SMALL($E$4:$E$1003,ROWS($I$4:I250))</f>
        <v>76</v>
      </c>
      <c r="J250" s="3">
        <f>ROWS($E$4:E250)/1000</f>
        <v>0.247</v>
      </c>
    </row>
    <row r="251" spans="1:10" hidden="1" x14ac:dyDescent="0.3">
      <c r="A251" s="84">
        <f t="shared" ca="1" si="9"/>
        <v>51</v>
      </c>
      <c r="B251" s="85">
        <f t="shared" ca="1" si="9"/>
        <v>50</v>
      </c>
      <c r="C251" s="136">
        <f t="shared" ca="1" si="9"/>
        <v>59</v>
      </c>
      <c r="D251" s="95">
        <f t="shared" ca="1" si="10"/>
        <v>51</v>
      </c>
      <c r="E251" s="87">
        <f t="shared" ca="1" si="11"/>
        <v>110</v>
      </c>
      <c r="F251" s="137"/>
      <c r="G251" s="137"/>
      <c r="H251" s="137"/>
      <c r="I251" s="96">
        <f ca="1">SMALL($E$4:$E$1003,ROWS($I$4:I251))</f>
        <v>76</v>
      </c>
      <c r="J251" s="3">
        <f>ROWS($E$4:E251)/1000</f>
        <v>0.248</v>
      </c>
    </row>
    <row r="252" spans="1:10" hidden="1" x14ac:dyDescent="0.3">
      <c r="A252" s="84">
        <f t="shared" ca="1" si="9"/>
        <v>29</v>
      </c>
      <c r="B252" s="85">
        <f t="shared" ca="1" si="9"/>
        <v>57</v>
      </c>
      <c r="C252" s="136">
        <f t="shared" ca="1" si="9"/>
        <v>23</v>
      </c>
      <c r="D252" s="95">
        <f t="shared" ca="1" si="10"/>
        <v>57</v>
      </c>
      <c r="E252" s="87">
        <f t="shared" ca="1" si="11"/>
        <v>80</v>
      </c>
      <c r="F252" s="137"/>
      <c r="G252" s="137"/>
      <c r="H252" s="137"/>
      <c r="I252" s="96">
        <f ca="1">SMALL($E$4:$E$1003,ROWS($I$4:I252))</f>
        <v>76</v>
      </c>
      <c r="J252" s="3">
        <f>ROWS($E$4:E252)/1000</f>
        <v>0.249</v>
      </c>
    </row>
    <row r="253" spans="1:10" hidden="1" x14ac:dyDescent="0.3">
      <c r="A253" s="84">
        <f t="shared" ca="1" si="9"/>
        <v>46</v>
      </c>
      <c r="B253" s="85">
        <f t="shared" ca="1" si="9"/>
        <v>30</v>
      </c>
      <c r="C253" s="136">
        <f t="shared" ca="1" si="9"/>
        <v>42</v>
      </c>
      <c r="D253" s="95">
        <f t="shared" ca="1" si="10"/>
        <v>46</v>
      </c>
      <c r="E253" s="87">
        <f t="shared" ca="1" si="11"/>
        <v>88</v>
      </c>
      <c r="F253" s="137"/>
      <c r="G253" s="137"/>
      <c r="H253" s="137"/>
      <c r="I253" s="96">
        <f ca="1">SMALL($E$4:$E$1003,ROWS($I$4:I253))</f>
        <v>77</v>
      </c>
      <c r="J253" s="3">
        <f>ROWS($E$4:E253)/1000</f>
        <v>0.25</v>
      </c>
    </row>
    <row r="254" spans="1:10" hidden="1" x14ac:dyDescent="0.3">
      <c r="A254" s="84">
        <f t="shared" ca="1" si="9"/>
        <v>38</v>
      </c>
      <c r="B254" s="85">
        <f t="shared" ca="1" si="9"/>
        <v>57</v>
      </c>
      <c r="C254" s="136">
        <f t="shared" ca="1" si="9"/>
        <v>42</v>
      </c>
      <c r="D254" s="95">
        <f t="shared" ca="1" si="10"/>
        <v>57</v>
      </c>
      <c r="E254" s="87">
        <f t="shared" ca="1" si="11"/>
        <v>99</v>
      </c>
      <c r="F254" s="137"/>
      <c r="G254" s="137"/>
      <c r="H254" s="137"/>
      <c r="I254" s="96">
        <f ca="1">SMALL($E$4:$E$1003,ROWS($I$4:I254))</f>
        <v>77</v>
      </c>
      <c r="J254" s="3">
        <f>ROWS($E$4:E254)/1000</f>
        <v>0.251</v>
      </c>
    </row>
    <row r="255" spans="1:10" hidden="1" x14ac:dyDescent="0.3">
      <c r="A255" s="84">
        <f t="shared" ca="1" si="9"/>
        <v>39</v>
      </c>
      <c r="B255" s="85">
        <f t="shared" ca="1" si="9"/>
        <v>51</v>
      </c>
      <c r="C255" s="136">
        <f t="shared" ca="1" si="9"/>
        <v>32</v>
      </c>
      <c r="D255" s="95">
        <f t="shared" ca="1" si="10"/>
        <v>51</v>
      </c>
      <c r="E255" s="87">
        <f t="shared" ca="1" si="11"/>
        <v>83</v>
      </c>
      <c r="F255" s="137"/>
      <c r="G255" s="137"/>
      <c r="H255" s="137"/>
      <c r="I255" s="96">
        <f ca="1">SMALL($E$4:$E$1003,ROWS($I$4:I255))</f>
        <v>77</v>
      </c>
      <c r="J255" s="3">
        <f>ROWS($E$4:E255)/1000</f>
        <v>0.252</v>
      </c>
    </row>
    <row r="256" spans="1:10" hidden="1" x14ac:dyDescent="0.3">
      <c r="A256" s="84">
        <f t="shared" ca="1" si="9"/>
        <v>57</v>
      </c>
      <c r="B256" s="85">
        <f t="shared" ca="1" si="9"/>
        <v>31</v>
      </c>
      <c r="C256" s="136">
        <f t="shared" ca="1" si="9"/>
        <v>28</v>
      </c>
      <c r="D256" s="95">
        <f t="shared" ca="1" si="10"/>
        <v>57</v>
      </c>
      <c r="E256" s="87">
        <f t="shared" ca="1" si="11"/>
        <v>85</v>
      </c>
      <c r="F256" s="137"/>
      <c r="G256" s="137"/>
      <c r="H256" s="137"/>
      <c r="I256" s="96">
        <f ca="1">SMALL($E$4:$E$1003,ROWS($I$4:I256))</f>
        <v>77</v>
      </c>
      <c r="J256" s="3">
        <f>ROWS($E$4:E256)/1000</f>
        <v>0.253</v>
      </c>
    </row>
    <row r="257" spans="1:10" hidden="1" x14ac:dyDescent="0.3">
      <c r="A257" s="84">
        <f t="shared" ca="1" si="9"/>
        <v>51</v>
      </c>
      <c r="B257" s="85">
        <f t="shared" ca="1" si="9"/>
        <v>22</v>
      </c>
      <c r="C257" s="136">
        <f t="shared" ca="1" si="9"/>
        <v>50</v>
      </c>
      <c r="D257" s="95">
        <f t="shared" ca="1" si="10"/>
        <v>51</v>
      </c>
      <c r="E257" s="87">
        <f t="shared" ca="1" si="11"/>
        <v>101</v>
      </c>
      <c r="F257" s="137"/>
      <c r="G257" s="137"/>
      <c r="H257" s="137"/>
      <c r="I257" s="96">
        <f ca="1">SMALL($E$4:$E$1003,ROWS($I$4:I257))</f>
        <v>77</v>
      </c>
      <c r="J257" s="3">
        <f>ROWS($E$4:E257)/1000</f>
        <v>0.254</v>
      </c>
    </row>
    <row r="258" spans="1:10" hidden="1" x14ac:dyDescent="0.3">
      <c r="A258" s="84">
        <f t="shared" ca="1" si="9"/>
        <v>44</v>
      </c>
      <c r="B258" s="85">
        <f t="shared" ca="1" si="9"/>
        <v>58</v>
      </c>
      <c r="C258" s="136">
        <f t="shared" ca="1" si="9"/>
        <v>27</v>
      </c>
      <c r="D258" s="95">
        <f t="shared" ca="1" si="10"/>
        <v>58</v>
      </c>
      <c r="E258" s="87">
        <f t="shared" ca="1" si="11"/>
        <v>85</v>
      </c>
      <c r="F258" s="137"/>
      <c r="G258" s="137"/>
      <c r="H258" s="137"/>
      <c r="I258" s="96">
        <f ca="1">SMALL($E$4:$E$1003,ROWS($I$4:I258))</f>
        <v>77</v>
      </c>
      <c r="J258" s="3">
        <f>ROWS($E$4:E258)/1000</f>
        <v>0.255</v>
      </c>
    </row>
    <row r="259" spans="1:10" hidden="1" x14ac:dyDescent="0.3">
      <c r="A259" s="84">
        <f t="shared" ca="1" si="9"/>
        <v>44</v>
      </c>
      <c r="B259" s="85">
        <f t="shared" ca="1" si="9"/>
        <v>52</v>
      </c>
      <c r="C259" s="136">
        <f t="shared" ca="1" si="9"/>
        <v>43</v>
      </c>
      <c r="D259" s="95">
        <f t="shared" ca="1" si="10"/>
        <v>52</v>
      </c>
      <c r="E259" s="87">
        <f t="shared" ca="1" si="11"/>
        <v>95</v>
      </c>
      <c r="F259" s="137"/>
      <c r="G259" s="137"/>
      <c r="H259" s="137"/>
      <c r="I259" s="96">
        <f ca="1">SMALL($E$4:$E$1003,ROWS($I$4:I259))</f>
        <v>77</v>
      </c>
      <c r="J259" s="3">
        <f>ROWS($E$4:E259)/1000</f>
        <v>0.25600000000000001</v>
      </c>
    </row>
    <row r="260" spans="1:10" hidden="1" x14ac:dyDescent="0.3">
      <c r="A260" s="84">
        <f t="shared" ca="1" si="9"/>
        <v>54</v>
      </c>
      <c r="B260" s="85">
        <f t="shared" ca="1" si="9"/>
        <v>26</v>
      </c>
      <c r="C260" s="136">
        <f t="shared" ca="1" si="9"/>
        <v>38</v>
      </c>
      <c r="D260" s="95">
        <f t="shared" ca="1" si="10"/>
        <v>54</v>
      </c>
      <c r="E260" s="87">
        <f t="shared" ca="1" si="11"/>
        <v>92</v>
      </c>
      <c r="F260" s="137"/>
      <c r="G260" s="137"/>
      <c r="H260" s="137"/>
      <c r="I260" s="96">
        <f ca="1">SMALL($E$4:$E$1003,ROWS($I$4:I260))</f>
        <v>77</v>
      </c>
      <c r="J260" s="3">
        <f>ROWS($E$4:E260)/1000</f>
        <v>0.25700000000000001</v>
      </c>
    </row>
    <row r="261" spans="1:10" hidden="1" x14ac:dyDescent="0.3">
      <c r="A261" s="84">
        <f t="shared" ref="A261:C324" ca="1" si="12">RANDBETWEEN(A$1,A$2)</f>
        <v>30</v>
      </c>
      <c r="B261" s="85">
        <f t="shared" ca="1" si="12"/>
        <v>43</v>
      </c>
      <c r="C261" s="136">
        <f t="shared" ca="1" si="12"/>
        <v>60</v>
      </c>
      <c r="D261" s="95">
        <f t="shared" ref="D261:D324" ca="1" si="13">MAX(A261:B261)</f>
        <v>43</v>
      </c>
      <c r="E261" s="87">
        <f t="shared" ref="E261:E324" ca="1" si="14">D261+C261</f>
        <v>103</v>
      </c>
      <c r="F261" s="137"/>
      <c r="G261" s="137"/>
      <c r="H261" s="137"/>
      <c r="I261" s="96">
        <f ca="1">SMALL($E$4:$E$1003,ROWS($I$4:I261))</f>
        <v>77</v>
      </c>
      <c r="J261" s="3">
        <f>ROWS($E$4:E261)/1000</f>
        <v>0.25800000000000001</v>
      </c>
    </row>
    <row r="262" spans="1:10" hidden="1" x14ac:dyDescent="0.3">
      <c r="A262" s="84">
        <f t="shared" ca="1" si="12"/>
        <v>36</v>
      </c>
      <c r="B262" s="85">
        <f t="shared" ca="1" si="12"/>
        <v>28</v>
      </c>
      <c r="C262" s="136">
        <f t="shared" ca="1" si="12"/>
        <v>58</v>
      </c>
      <c r="D262" s="95">
        <f t="shared" ca="1" si="13"/>
        <v>36</v>
      </c>
      <c r="E262" s="87">
        <f t="shared" ca="1" si="14"/>
        <v>94</v>
      </c>
      <c r="F262" s="137"/>
      <c r="G262" s="137"/>
      <c r="H262" s="137"/>
      <c r="I262" s="96">
        <f ca="1">SMALL($E$4:$E$1003,ROWS($I$4:I262))</f>
        <v>77</v>
      </c>
      <c r="J262" s="3">
        <f>ROWS($E$4:E262)/1000</f>
        <v>0.25900000000000001</v>
      </c>
    </row>
    <row r="263" spans="1:10" hidden="1" x14ac:dyDescent="0.3">
      <c r="A263" s="84">
        <f t="shared" ca="1" si="12"/>
        <v>57</v>
      </c>
      <c r="B263" s="85">
        <f t="shared" ca="1" si="12"/>
        <v>20</v>
      </c>
      <c r="C263" s="136">
        <f t="shared" ca="1" si="12"/>
        <v>28</v>
      </c>
      <c r="D263" s="95">
        <f t="shared" ca="1" si="13"/>
        <v>57</v>
      </c>
      <c r="E263" s="87">
        <f t="shared" ca="1" si="14"/>
        <v>85</v>
      </c>
      <c r="F263" s="137"/>
      <c r="G263" s="137"/>
      <c r="H263" s="137"/>
      <c r="I263" s="96">
        <f ca="1">SMALL($E$4:$E$1003,ROWS($I$4:I263))</f>
        <v>77</v>
      </c>
      <c r="J263" s="3">
        <f>ROWS($E$4:E263)/1000</f>
        <v>0.26</v>
      </c>
    </row>
    <row r="264" spans="1:10" hidden="1" x14ac:dyDescent="0.3">
      <c r="A264" s="84">
        <f t="shared" ca="1" si="12"/>
        <v>46</v>
      </c>
      <c r="B264" s="85">
        <f t="shared" ca="1" si="12"/>
        <v>37</v>
      </c>
      <c r="C264" s="136">
        <f t="shared" ca="1" si="12"/>
        <v>46</v>
      </c>
      <c r="D264" s="95">
        <f t="shared" ca="1" si="13"/>
        <v>46</v>
      </c>
      <c r="E264" s="87">
        <f t="shared" ca="1" si="14"/>
        <v>92</v>
      </c>
      <c r="F264" s="137"/>
      <c r="G264" s="137"/>
      <c r="H264" s="137"/>
      <c r="I264" s="96">
        <f ca="1">SMALL($E$4:$E$1003,ROWS($I$4:I264))</f>
        <v>77</v>
      </c>
      <c r="J264" s="3">
        <f>ROWS($E$4:E264)/1000</f>
        <v>0.26100000000000001</v>
      </c>
    </row>
    <row r="265" spans="1:10" hidden="1" x14ac:dyDescent="0.3">
      <c r="A265" s="84">
        <f t="shared" ca="1" si="12"/>
        <v>34</v>
      </c>
      <c r="B265" s="85">
        <f t="shared" ca="1" si="12"/>
        <v>20</v>
      </c>
      <c r="C265" s="136">
        <f t="shared" ca="1" si="12"/>
        <v>28</v>
      </c>
      <c r="D265" s="95">
        <f t="shared" ca="1" si="13"/>
        <v>34</v>
      </c>
      <c r="E265" s="87">
        <f t="shared" ca="1" si="14"/>
        <v>62</v>
      </c>
      <c r="F265" s="137"/>
      <c r="G265" s="137"/>
      <c r="H265" s="137"/>
      <c r="I265" s="96">
        <f ca="1">SMALL($E$4:$E$1003,ROWS($I$4:I265))</f>
        <v>77</v>
      </c>
      <c r="J265" s="3">
        <f>ROWS($E$4:E265)/1000</f>
        <v>0.26200000000000001</v>
      </c>
    </row>
    <row r="266" spans="1:10" hidden="1" x14ac:dyDescent="0.3">
      <c r="A266" s="84">
        <f t="shared" ca="1" si="12"/>
        <v>55</v>
      </c>
      <c r="B266" s="85">
        <f t="shared" ca="1" si="12"/>
        <v>28</v>
      </c>
      <c r="C266" s="136">
        <f t="shared" ca="1" si="12"/>
        <v>21</v>
      </c>
      <c r="D266" s="95">
        <f t="shared" ca="1" si="13"/>
        <v>55</v>
      </c>
      <c r="E266" s="87">
        <f t="shared" ca="1" si="14"/>
        <v>76</v>
      </c>
      <c r="F266" s="137"/>
      <c r="G266" s="137"/>
      <c r="H266" s="137"/>
      <c r="I266" s="96">
        <f ca="1">SMALL($E$4:$E$1003,ROWS($I$4:I266))</f>
        <v>77</v>
      </c>
      <c r="J266" s="3">
        <f>ROWS($E$4:E266)/1000</f>
        <v>0.26300000000000001</v>
      </c>
    </row>
    <row r="267" spans="1:10" hidden="1" x14ac:dyDescent="0.3">
      <c r="A267" s="84">
        <f t="shared" ca="1" si="12"/>
        <v>50</v>
      </c>
      <c r="B267" s="85">
        <f t="shared" ca="1" si="12"/>
        <v>28</v>
      </c>
      <c r="C267" s="136">
        <f t="shared" ca="1" si="12"/>
        <v>22</v>
      </c>
      <c r="D267" s="95">
        <f t="shared" ca="1" si="13"/>
        <v>50</v>
      </c>
      <c r="E267" s="87">
        <f t="shared" ca="1" si="14"/>
        <v>72</v>
      </c>
      <c r="F267" s="137"/>
      <c r="G267" s="137"/>
      <c r="H267" s="137"/>
      <c r="I267" s="96">
        <f ca="1">SMALL($E$4:$E$1003,ROWS($I$4:I267))</f>
        <v>77</v>
      </c>
      <c r="J267" s="3">
        <f>ROWS($E$4:E267)/1000</f>
        <v>0.26400000000000001</v>
      </c>
    </row>
    <row r="268" spans="1:10" hidden="1" x14ac:dyDescent="0.3">
      <c r="A268" s="84">
        <f t="shared" ca="1" si="12"/>
        <v>26</v>
      </c>
      <c r="B268" s="85">
        <f t="shared" ca="1" si="12"/>
        <v>51</v>
      </c>
      <c r="C268" s="136">
        <f t="shared" ca="1" si="12"/>
        <v>60</v>
      </c>
      <c r="D268" s="95">
        <f t="shared" ca="1" si="13"/>
        <v>51</v>
      </c>
      <c r="E268" s="87">
        <f t="shared" ca="1" si="14"/>
        <v>111</v>
      </c>
      <c r="F268" s="137"/>
      <c r="G268" s="137"/>
      <c r="H268" s="137"/>
      <c r="I268" s="96">
        <f ca="1">SMALL($E$4:$E$1003,ROWS($I$4:I268))</f>
        <v>77</v>
      </c>
      <c r="J268" s="3">
        <f>ROWS($E$4:E268)/1000</f>
        <v>0.26500000000000001</v>
      </c>
    </row>
    <row r="269" spans="1:10" hidden="1" x14ac:dyDescent="0.3">
      <c r="A269" s="84">
        <f t="shared" ca="1" si="12"/>
        <v>21</v>
      </c>
      <c r="B269" s="85">
        <f t="shared" ca="1" si="12"/>
        <v>27</v>
      </c>
      <c r="C269" s="136">
        <f t="shared" ca="1" si="12"/>
        <v>54</v>
      </c>
      <c r="D269" s="95">
        <f t="shared" ca="1" si="13"/>
        <v>27</v>
      </c>
      <c r="E269" s="87">
        <f t="shared" ca="1" si="14"/>
        <v>81</v>
      </c>
      <c r="F269" s="137"/>
      <c r="G269" s="137"/>
      <c r="H269" s="137"/>
      <c r="I269" s="96">
        <f ca="1">SMALL($E$4:$E$1003,ROWS($I$4:I269))</f>
        <v>77</v>
      </c>
      <c r="J269" s="3">
        <f>ROWS($E$4:E269)/1000</f>
        <v>0.26600000000000001</v>
      </c>
    </row>
    <row r="270" spans="1:10" hidden="1" x14ac:dyDescent="0.3">
      <c r="A270" s="84">
        <f t="shared" ca="1" si="12"/>
        <v>24</v>
      </c>
      <c r="B270" s="85">
        <f t="shared" ca="1" si="12"/>
        <v>46</v>
      </c>
      <c r="C270" s="136">
        <f t="shared" ca="1" si="12"/>
        <v>60</v>
      </c>
      <c r="D270" s="95">
        <f t="shared" ca="1" si="13"/>
        <v>46</v>
      </c>
      <c r="E270" s="87">
        <f t="shared" ca="1" si="14"/>
        <v>106</v>
      </c>
      <c r="F270" s="137"/>
      <c r="G270" s="137"/>
      <c r="H270" s="137"/>
      <c r="I270" s="96">
        <f ca="1">SMALL($E$4:$E$1003,ROWS($I$4:I270))</f>
        <v>77</v>
      </c>
      <c r="J270" s="3">
        <f>ROWS($E$4:E270)/1000</f>
        <v>0.26700000000000002</v>
      </c>
    </row>
    <row r="271" spans="1:10" hidden="1" x14ac:dyDescent="0.3">
      <c r="A271" s="84">
        <f t="shared" ca="1" si="12"/>
        <v>56</v>
      </c>
      <c r="B271" s="85">
        <f t="shared" ca="1" si="12"/>
        <v>36</v>
      </c>
      <c r="C271" s="136">
        <f t="shared" ca="1" si="12"/>
        <v>56</v>
      </c>
      <c r="D271" s="95">
        <f t="shared" ca="1" si="13"/>
        <v>56</v>
      </c>
      <c r="E271" s="87">
        <f t="shared" ca="1" si="14"/>
        <v>112</v>
      </c>
      <c r="F271" s="137"/>
      <c r="G271" s="137"/>
      <c r="H271" s="137"/>
      <c r="I271" s="96">
        <f ca="1">SMALL($E$4:$E$1003,ROWS($I$4:I271))</f>
        <v>77</v>
      </c>
      <c r="J271" s="3">
        <f>ROWS($E$4:E271)/1000</f>
        <v>0.26800000000000002</v>
      </c>
    </row>
    <row r="272" spans="1:10" hidden="1" x14ac:dyDescent="0.3">
      <c r="A272" s="84">
        <f t="shared" ca="1" si="12"/>
        <v>20</v>
      </c>
      <c r="B272" s="85">
        <f t="shared" ca="1" si="12"/>
        <v>38</v>
      </c>
      <c r="C272" s="136">
        <f t="shared" ca="1" si="12"/>
        <v>44</v>
      </c>
      <c r="D272" s="95">
        <f t="shared" ca="1" si="13"/>
        <v>38</v>
      </c>
      <c r="E272" s="87">
        <f t="shared" ca="1" si="14"/>
        <v>82</v>
      </c>
      <c r="F272" s="137"/>
      <c r="G272" s="137"/>
      <c r="H272" s="137"/>
      <c r="I272" s="96">
        <f ca="1">SMALL($E$4:$E$1003,ROWS($I$4:I272))</f>
        <v>77</v>
      </c>
      <c r="J272" s="3">
        <f>ROWS($E$4:E272)/1000</f>
        <v>0.26900000000000002</v>
      </c>
    </row>
    <row r="273" spans="1:10" hidden="1" x14ac:dyDescent="0.3">
      <c r="A273" s="84">
        <f t="shared" ca="1" si="12"/>
        <v>27</v>
      </c>
      <c r="B273" s="85">
        <f t="shared" ca="1" si="12"/>
        <v>36</v>
      </c>
      <c r="C273" s="136">
        <f t="shared" ca="1" si="12"/>
        <v>48</v>
      </c>
      <c r="D273" s="95">
        <f t="shared" ca="1" si="13"/>
        <v>36</v>
      </c>
      <c r="E273" s="87">
        <f t="shared" ca="1" si="14"/>
        <v>84</v>
      </c>
      <c r="F273" s="137"/>
      <c r="G273" s="137"/>
      <c r="H273" s="137"/>
      <c r="I273" s="96">
        <f ca="1">SMALL($E$4:$E$1003,ROWS($I$4:I273))</f>
        <v>77</v>
      </c>
      <c r="J273" s="3">
        <f>ROWS($E$4:E273)/1000</f>
        <v>0.27</v>
      </c>
    </row>
    <row r="274" spans="1:10" hidden="1" x14ac:dyDescent="0.3">
      <c r="A274" s="84">
        <f t="shared" ca="1" si="12"/>
        <v>29</v>
      </c>
      <c r="B274" s="85">
        <f t="shared" ca="1" si="12"/>
        <v>27</v>
      </c>
      <c r="C274" s="136">
        <f t="shared" ca="1" si="12"/>
        <v>20</v>
      </c>
      <c r="D274" s="95">
        <f t="shared" ca="1" si="13"/>
        <v>29</v>
      </c>
      <c r="E274" s="87">
        <f t="shared" ca="1" si="14"/>
        <v>49</v>
      </c>
      <c r="F274" s="137"/>
      <c r="G274" s="137"/>
      <c r="H274" s="137"/>
      <c r="I274" s="96">
        <f ca="1">SMALL($E$4:$E$1003,ROWS($I$4:I274))</f>
        <v>77</v>
      </c>
      <c r="J274" s="3">
        <f>ROWS($E$4:E274)/1000</f>
        <v>0.27100000000000002</v>
      </c>
    </row>
    <row r="275" spans="1:10" hidden="1" x14ac:dyDescent="0.3">
      <c r="A275" s="84">
        <f t="shared" ca="1" si="12"/>
        <v>43</v>
      </c>
      <c r="B275" s="85">
        <f t="shared" ca="1" si="12"/>
        <v>28</v>
      </c>
      <c r="C275" s="136">
        <f t="shared" ca="1" si="12"/>
        <v>49</v>
      </c>
      <c r="D275" s="95">
        <f t="shared" ca="1" si="13"/>
        <v>43</v>
      </c>
      <c r="E275" s="87">
        <f t="shared" ca="1" si="14"/>
        <v>92</v>
      </c>
      <c r="F275" s="137"/>
      <c r="G275" s="137"/>
      <c r="H275" s="137"/>
      <c r="I275" s="96">
        <f ca="1">SMALL($E$4:$E$1003,ROWS($I$4:I275))</f>
        <v>77</v>
      </c>
      <c r="J275" s="3">
        <f>ROWS($E$4:E275)/1000</f>
        <v>0.27200000000000002</v>
      </c>
    </row>
    <row r="276" spans="1:10" hidden="1" x14ac:dyDescent="0.3">
      <c r="A276" s="84">
        <f t="shared" ca="1" si="12"/>
        <v>59</v>
      </c>
      <c r="B276" s="85">
        <f t="shared" ca="1" si="12"/>
        <v>23</v>
      </c>
      <c r="C276" s="136">
        <f t="shared" ca="1" si="12"/>
        <v>57</v>
      </c>
      <c r="D276" s="95">
        <f t="shared" ca="1" si="13"/>
        <v>59</v>
      </c>
      <c r="E276" s="87">
        <f t="shared" ca="1" si="14"/>
        <v>116</v>
      </c>
      <c r="F276" s="137"/>
      <c r="G276" s="137"/>
      <c r="H276" s="137"/>
      <c r="I276" s="96">
        <f ca="1">SMALL($E$4:$E$1003,ROWS($I$4:I276))</f>
        <v>77</v>
      </c>
      <c r="J276" s="3">
        <f>ROWS($E$4:E276)/1000</f>
        <v>0.27300000000000002</v>
      </c>
    </row>
    <row r="277" spans="1:10" hidden="1" x14ac:dyDescent="0.3">
      <c r="A277" s="84">
        <f t="shared" ca="1" si="12"/>
        <v>33</v>
      </c>
      <c r="B277" s="85">
        <f t="shared" ca="1" si="12"/>
        <v>44</v>
      </c>
      <c r="C277" s="136">
        <f t="shared" ca="1" si="12"/>
        <v>53</v>
      </c>
      <c r="D277" s="95">
        <f t="shared" ca="1" si="13"/>
        <v>44</v>
      </c>
      <c r="E277" s="87">
        <f t="shared" ca="1" si="14"/>
        <v>97</v>
      </c>
      <c r="F277" s="137"/>
      <c r="G277" s="137"/>
      <c r="H277" s="137"/>
      <c r="I277" s="96">
        <f ca="1">SMALL($E$4:$E$1003,ROWS($I$4:I277))</f>
        <v>77</v>
      </c>
      <c r="J277" s="3">
        <f>ROWS($E$4:E277)/1000</f>
        <v>0.27400000000000002</v>
      </c>
    </row>
    <row r="278" spans="1:10" hidden="1" x14ac:dyDescent="0.3">
      <c r="A278" s="84">
        <f t="shared" ca="1" si="12"/>
        <v>41</v>
      </c>
      <c r="B278" s="85">
        <f t="shared" ca="1" si="12"/>
        <v>28</v>
      </c>
      <c r="C278" s="136">
        <f t="shared" ca="1" si="12"/>
        <v>48</v>
      </c>
      <c r="D278" s="95">
        <f t="shared" ca="1" si="13"/>
        <v>41</v>
      </c>
      <c r="E278" s="87">
        <f t="shared" ca="1" si="14"/>
        <v>89</v>
      </c>
      <c r="F278" s="137"/>
      <c r="G278" s="137"/>
      <c r="H278" s="137"/>
      <c r="I278" s="96">
        <f ca="1">SMALL($E$4:$E$1003,ROWS($I$4:I278))</f>
        <v>77</v>
      </c>
      <c r="J278" s="3">
        <f>ROWS($E$4:E278)/1000</f>
        <v>0.27500000000000002</v>
      </c>
    </row>
    <row r="279" spans="1:10" hidden="1" x14ac:dyDescent="0.3">
      <c r="A279" s="84">
        <f t="shared" ca="1" si="12"/>
        <v>43</v>
      </c>
      <c r="B279" s="85">
        <f t="shared" ca="1" si="12"/>
        <v>51</v>
      </c>
      <c r="C279" s="136">
        <f t="shared" ca="1" si="12"/>
        <v>45</v>
      </c>
      <c r="D279" s="95">
        <f t="shared" ca="1" si="13"/>
        <v>51</v>
      </c>
      <c r="E279" s="87">
        <f t="shared" ca="1" si="14"/>
        <v>96</v>
      </c>
      <c r="F279" s="137"/>
      <c r="G279" s="137"/>
      <c r="H279" s="137"/>
      <c r="I279" s="96">
        <f ca="1">SMALL($E$4:$E$1003,ROWS($I$4:I279))</f>
        <v>77</v>
      </c>
      <c r="J279" s="3">
        <f>ROWS($E$4:E279)/1000</f>
        <v>0.27600000000000002</v>
      </c>
    </row>
    <row r="280" spans="1:10" hidden="1" x14ac:dyDescent="0.3">
      <c r="A280" s="84">
        <f t="shared" ca="1" si="12"/>
        <v>53</v>
      </c>
      <c r="B280" s="85">
        <f t="shared" ca="1" si="12"/>
        <v>46</v>
      </c>
      <c r="C280" s="136">
        <f t="shared" ca="1" si="12"/>
        <v>57</v>
      </c>
      <c r="D280" s="95">
        <f t="shared" ca="1" si="13"/>
        <v>53</v>
      </c>
      <c r="E280" s="87">
        <f t="shared" ca="1" si="14"/>
        <v>110</v>
      </c>
      <c r="F280" s="137"/>
      <c r="G280" s="137"/>
      <c r="H280" s="137"/>
      <c r="I280" s="96">
        <f ca="1">SMALL($E$4:$E$1003,ROWS($I$4:I280))</f>
        <v>78</v>
      </c>
      <c r="J280" s="3">
        <f>ROWS($E$4:E280)/1000</f>
        <v>0.27700000000000002</v>
      </c>
    </row>
    <row r="281" spans="1:10" hidden="1" x14ac:dyDescent="0.3">
      <c r="A281" s="84">
        <f t="shared" ca="1" si="12"/>
        <v>28</v>
      </c>
      <c r="B281" s="85">
        <f t="shared" ca="1" si="12"/>
        <v>28</v>
      </c>
      <c r="C281" s="136">
        <f t="shared" ca="1" si="12"/>
        <v>39</v>
      </c>
      <c r="D281" s="95">
        <f t="shared" ca="1" si="13"/>
        <v>28</v>
      </c>
      <c r="E281" s="87">
        <f t="shared" ca="1" si="14"/>
        <v>67</v>
      </c>
      <c r="F281" s="137"/>
      <c r="G281" s="137"/>
      <c r="H281" s="137"/>
      <c r="I281" s="96">
        <f ca="1">SMALL($E$4:$E$1003,ROWS($I$4:I281))</f>
        <v>78</v>
      </c>
      <c r="J281" s="3">
        <f>ROWS($E$4:E281)/1000</f>
        <v>0.27800000000000002</v>
      </c>
    </row>
    <row r="282" spans="1:10" hidden="1" x14ac:dyDescent="0.3">
      <c r="A282" s="84">
        <f t="shared" ca="1" si="12"/>
        <v>42</v>
      </c>
      <c r="B282" s="85">
        <f t="shared" ca="1" si="12"/>
        <v>22</v>
      </c>
      <c r="C282" s="136">
        <f t="shared" ca="1" si="12"/>
        <v>37</v>
      </c>
      <c r="D282" s="95">
        <f t="shared" ca="1" si="13"/>
        <v>42</v>
      </c>
      <c r="E282" s="87">
        <f t="shared" ca="1" si="14"/>
        <v>79</v>
      </c>
      <c r="F282" s="137"/>
      <c r="G282" s="137"/>
      <c r="H282" s="137"/>
      <c r="I282" s="96">
        <f ca="1">SMALL($E$4:$E$1003,ROWS($I$4:I282))</f>
        <v>78</v>
      </c>
      <c r="J282" s="3">
        <f>ROWS($E$4:E282)/1000</f>
        <v>0.27900000000000003</v>
      </c>
    </row>
    <row r="283" spans="1:10" hidden="1" x14ac:dyDescent="0.3">
      <c r="A283" s="84">
        <f t="shared" ca="1" si="12"/>
        <v>23</v>
      </c>
      <c r="B283" s="85">
        <f t="shared" ca="1" si="12"/>
        <v>29</v>
      </c>
      <c r="C283" s="136">
        <f t="shared" ca="1" si="12"/>
        <v>40</v>
      </c>
      <c r="D283" s="95">
        <f t="shared" ca="1" si="13"/>
        <v>29</v>
      </c>
      <c r="E283" s="87">
        <f t="shared" ca="1" si="14"/>
        <v>69</v>
      </c>
      <c r="F283" s="137"/>
      <c r="G283" s="137"/>
      <c r="H283" s="137"/>
      <c r="I283" s="96">
        <f ca="1">SMALL($E$4:$E$1003,ROWS($I$4:I283))</f>
        <v>78</v>
      </c>
      <c r="J283" s="3">
        <f>ROWS($E$4:E283)/1000</f>
        <v>0.28000000000000003</v>
      </c>
    </row>
    <row r="284" spans="1:10" hidden="1" x14ac:dyDescent="0.3">
      <c r="A284" s="84">
        <f t="shared" ca="1" si="12"/>
        <v>34</v>
      </c>
      <c r="B284" s="85">
        <f t="shared" ca="1" si="12"/>
        <v>38</v>
      </c>
      <c r="C284" s="136">
        <f t="shared" ca="1" si="12"/>
        <v>45</v>
      </c>
      <c r="D284" s="95">
        <f t="shared" ca="1" si="13"/>
        <v>38</v>
      </c>
      <c r="E284" s="87">
        <f t="shared" ca="1" si="14"/>
        <v>83</v>
      </c>
      <c r="F284" s="137"/>
      <c r="G284" s="137"/>
      <c r="H284" s="137"/>
      <c r="I284" s="96">
        <f ca="1">SMALL($E$4:$E$1003,ROWS($I$4:I284))</f>
        <v>78</v>
      </c>
      <c r="J284" s="3">
        <f>ROWS($E$4:E284)/1000</f>
        <v>0.28100000000000003</v>
      </c>
    </row>
    <row r="285" spans="1:10" hidden="1" x14ac:dyDescent="0.3">
      <c r="A285" s="84">
        <f t="shared" ca="1" si="12"/>
        <v>39</v>
      </c>
      <c r="B285" s="85">
        <f t="shared" ca="1" si="12"/>
        <v>21</v>
      </c>
      <c r="C285" s="136">
        <f t="shared" ca="1" si="12"/>
        <v>59</v>
      </c>
      <c r="D285" s="95">
        <f t="shared" ca="1" si="13"/>
        <v>39</v>
      </c>
      <c r="E285" s="87">
        <f t="shared" ca="1" si="14"/>
        <v>98</v>
      </c>
      <c r="F285" s="137"/>
      <c r="G285" s="137"/>
      <c r="H285" s="137"/>
      <c r="I285" s="96">
        <f ca="1">SMALL($E$4:$E$1003,ROWS($I$4:I285))</f>
        <v>78</v>
      </c>
      <c r="J285" s="3">
        <f>ROWS($E$4:E285)/1000</f>
        <v>0.28199999999999997</v>
      </c>
    </row>
    <row r="286" spans="1:10" hidden="1" x14ac:dyDescent="0.3">
      <c r="A286" s="84">
        <f t="shared" ca="1" si="12"/>
        <v>26</v>
      </c>
      <c r="B286" s="85">
        <f t="shared" ca="1" si="12"/>
        <v>42</v>
      </c>
      <c r="C286" s="136">
        <f t="shared" ca="1" si="12"/>
        <v>56</v>
      </c>
      <c r="D286" s="95">
        <f t="shared" ca="1" si="13"/>
        <v>42</v>
      </c>
      <c r="E286" s="87">
        <f t="shared" ca="1" si="14"/>
        <v>98</v>
      </c>
      <c r="F286" s="137"/>
      <c r="G286" s="137"/>
      <c r="H286" s="137"/>
      <c r="I286" s="96">
        <f ca="1">SMALL($E$4:$E$1003,ROWS($I$4:I286))</f>
        <v>78</v>
      </c>
      <c r="J286" s="3">
        <f>ROWS($E$4:E286)/1000</f>
        <v>0.28299999999999997</v>
      </c>
    </row>
    <row r="287" spans="1:10" hidden="1" x14ac:dyDescent="0.3">
      <c r="A287" s="84">
        <f t="shared" ca="1" si="12"/>
        <v>27</v>
      </c>
      <c r="B287" s="85">
        <f t="shared" ca="1" si="12"/>
        <v>25</v>
      </c>
      <c r="C287" s="136">
        <f t="shared" ca="1" si="12"/>
        <v>60</v>
      </c>
      <c r="D287" s="95">
        <f t="shared" ca="1" si="13"/>
        <v>27</v>
      </c>
      <c r="E287" s="87">
        <f t="shared" ca="1" si="14"/>
        <v>87</v>
      </c>
      <c r="F287" s="137"/>
      <c r="G287" s="137"/>
      <c r="H287" s="137"/>
      <c r="I287" s="96">
        <f ca="1">SMALL($E$4:$E$1003,ROWS($I$4:I287))</f>
        <v>78</v>
      </c>
      <c r="J287" s="3">
        <f>ROWS($E$4:E287)/1000</f>
        <v>0.28399999999999997</v>
      </c>
    </row>
    <row r="288" spans="1:10" hidden="1" x14ac:dyDescent="0.3">
      <c r="A288" s="84">
        <f t="shared" ca="1" si="12"/>
        <v>32</v>
      </c>
      <c r="B288" s="85">
        <f t="shared" ca="1" si="12"/>
        <v>34</v>
      </c>
      <c r="C288" s="136">
        <f t="shared" ca="1" si="12"/>
        <v>26</v>
      </c>
      <c r="D288" s="95">
        <f t="shared" ca="1" si="13"/>
        <v>34</v>
      </c>
      <c r="E288" s="87">
        <f t="shared" ca="1" si="14"/>
        <v>60</v>
      </c>
      <c r="F288" s="137"/>
      <c r="G288" s="137"/>
      <c r="H288" s="137"/>
      <c r="I288" s="96">
        <f ca="1">SMALL($E$4:$E$1003,ROWS($I$4:I288))</f>
        <v>78</v>
      </c>
      <c r="J288" s="3">
        <f>ROWS($E$4:E288)/1000</f>
        <v>0.28499999999999998</v>
      </c>
    </row>
    <row r="289" spans="1:10" hidden="1" x14ac:dyDescent="0.3">
      <c r="A289" s="84">
        <f t="shared" ca="1" si="12"/>
        <v>36</v>
      </c>
      <c r="B289" s="85">
        <f t="shared" ca="1" si="12"/>
        <v>52</v>
      </c>
      <c r="C289" s="136">
        <f t="shared" ca="1" si="12"/>
        <v>48</v>
      </c>
      <c r="D289" s="95">
        <f t="shared" ca="1" si="13"/>
        <v>52</v>
      </c>
      <c r="E289" s="87">
        <f t="shared" ca="1" si="14"/>
        <v>100</v>
      </c>
      <c r="F289" s="137"/>
      <c r="G289" s="137"/>
      <c r="H289" s="137"/>
      <c r="I289" s="96">
        <f ca="1">SMALL($E$4:$E$1003,ROWS($I$4:I289))</f>
        <v>78</v>
      </c>
      <c r="J289" s="3">
        <f>ROWS($E$4:E289)/1000</f>
        <v>0.28599999999999998</v>
      </c>
    </row>
    <row r="290" spans="1:10" hidden="1" x14ac:dyDescent="0.3">
      <c r="A290" s="84">
        <f t="shared" ca="1" si="12"/>
        <v>41</v>
      </c>
      <c r="B290" s="85">
        <f t="shared" ca="1" si="12"/>
        <v>46</v>
      </c>
      <c r="C290" s="136">
        <f t="shared" ca="1" si="12"/>
        <v>31</v>
      </c>
      <c r="D290" s="95">
        <f t="shared" ca="1" si="13"/>
        <v>46</v>
      </c>
      <c r="E290" s="87">
        <f t="shared" ca="1" si="14"/>
        <v>77</v>
      </c>
      <c r="F290" s="137"/>
      <c r="G290" s="137"/>
      <c r="H290" s="137"/>
      <c r="I290" s="96">
        <f ca="1">SMALL($E$4:$E$1003,ROWS($I$4:I290))</f>
        <v>78</v>
      </c>
      <c r="J290" s="3">
        <f>ROWS($E$4:E290)/1000</f>
        <v>0.28699999999999998</v>
      </c>
    </row>
    <row r="291" spans="1:10" hidden="1" x14ac:dyDescent="0.3">
      <c r="A291" s="84">
        <f t="shared" ca="1" si="12"/>
        <v>34</v>
      </c>
      <c r="B291" s="85">
        <f t="shared" ca="1" si="12"/>
        <v>21</v>
      </c>
      <c r="C291" s="136">
        <f t="shared" ca="1" si="12"/>
        <v>38</v>
      </c>
      <c r="D291" s="95">
        <f t="shared" ca="1" si="13"/>
        <v>34</v>
      </c>
      <c r="E291" s="87">
        <f t="shared" ca="1" si="14"/>
        <v>72</v>
      </c>
      <c r="F291" s="137"/>
      <c r="G291" s="137"/>
      <c r="H291" s="137"/>
      <c r="I291" s="96">
        <f ca="1">SMALL($E$4:$E$1003,ROWS($I$4:I291))</f>
        <v>78</v>
      </c>
      <c r="J291" s="3">
        <f>ROWS($E$4:E291)/1000</f>
        <v>0.28799999999999998</v>
      </c>
    </row>
    <row r="292" spans="1:10" hidden="1" x14ac:dyDescent="0.3">
      <c r="A292" s="84">
        <f t="shared" ca="1" si="12"/>
        <v>51</v>
      </c>
      <c r="B292" s="85">
        <f t="shared" ca="1" si="12"/>
        <v>20</v>
      </c>
      <c r="C292" s="136">
        <f t="shared" ca="1" si="12"/>
        <v>35</v>
      </c>
      <c r="D292" s="95">
        <f t="shared" ca="1" si="13"/>
        <v>51</v>
      </c>
      <c r="E292" s="87">
        <f t="shared" ca="1" si="14"/>
        <v>86</v>
      </c>
      <c r="F292" s="137"/>
      <c r="G292" s="137"/>
      <c r="H292" s="137"/>
      <c r="I292" s="96">
        <f ca="1">SMALL($E$4:$E$1003,ROWS($I$4:I292))</f>
        <v>78</v>
      </c>
      <c r="J292" s="3">
        <f>ROWS($E$4:E292)/1000</f>
        <v>0.28899999999999998</v>
      </c>
    </row>
    <row r="293" spans="1:10" hidden="1" x14ac:dyDescent="0.3">
      <c r="A293" s="84">
        <f t="shared" ca="1" si="12"/>
        <v>60</v>
      </c>
      <c r="B293" s="85">
        <f t="shared" ca="1" si="12"/>
        <v>44</v>
      </c>
      <c r="C293" s="136">
        <f t="shared" ca="1" si="12"/>
        <v>20</v>
      </c>
      <c r="D293" s="95">
        <f t="shared" ca="1" si="13"/>
        <v>60</v>
      </c>
      <c r="E293" s="87">
        <f t="shared" ca="1" si="14"/>
        <v>80</v>
      </c>
      <c r="F293" s="137"/>
      <c r="G293" s="137"/>
      <c r="H293" s="137"/>
      <c r="I293" s="96">
        <f ca="1">SMALL($E$4:$E$1003,ROWS($I$4:I293))</f>
        <v>78</v>
      </c>
      <c r="J293" s="3">
        <f>ROWS($E$4:E293)/1000</f>
        <v>0.28999999999999998</v>
      </c>
    </row>
    <row r="294" spans="1:10" hidden="1" x14ac:dyDescent="0.3">
      <c r="A294" s="84">
        <f t="shared" ca="1" si="12"/>
        <v>51</v>
      </c>
      <c r="B294" s="85">
        <f t="shared" ca="1" si="12"/>
        <v>32</v>
      </c>
      <c r="C294" s="136">
        <f t="shared" ca="1" si="12"/>
        <v>57</v>
      </c>
      <c r="D294" s="95">
        <f t="shared" ca="1" si="13"/>
        <v>51</v>
      </c>
      <c r="E294" s="87">
        <f t="shared" ca="1" si="14"/>
        <v>108</v>
      </c>
      <c r="F294" s="137"/>
      <c r="G294" s="137"/>
      <c r="H294" s="137"/>
      <c r="I294" s="96">
        <f ca="1">SMALL($E$4:$E$1003,ROWS($I$4:I294))</f>
        <v>78</v>
      </c>
      <c r="J294" s="3">
        <f>ROWS($E$4:E294)/1000</f>
        <v>0.29099999999999998</v>
      </c>
    </row>
    <row r="295" spans="1:10" hidden="1" x14ac:dyDescent="0.3">
      <c r="A295" s="84">
        <f t="shared" ca="1" si="12"/>
        <v>60</v>
      </c>
      <c r="B295" s="85">
        <f t="shared" ca="1" si="12"/>
        <v>23</v>
      </c>
      <c r="C295" s="136">
        <f t="shared" ca="1" si="12"/>
        <v>31</v>
      </c>
      <c r="D295" s="95">
        <f t="shared" ca="1" si="13"/>
        <v>60</v>
      </c>
      <c r="E295" s="87">
        <f t="shared" ca="1" si="14"/>
        <v>91</v>
      </c>
      <c r="F295" s="137"/>
      <c r="G295" s="137"/>
      <c r="H295" s="137"/>
      <c r="I295" s="96">
        <f ca="1">SMALL($E$4:$E$1003,ROWS($I$4:I295))</f>
        <v>78</v>
      </c>
      <c r="J295" s="3">
        <f>ROWS($E$4:E295)/1000</f>
        <v>0.29199999999999998</v>
      </c>
    </row>
    <row r="296" spans="1:10" hidden="1" x14ac:dyDescent="0.3">
      <c r="A296" s="84">
        <f t="shared" ca="1" si="12"/>
        <v>41</v>
      </c>
      <c r="B296" s="85">
        <f t="shared" ca="1" si="12"/>
        <v>36</v>
      </c>
      <c r="C296" s="136">
        <f t="shared" ca="1" si="12"/>
        <v>30</v>
      </c>
      <c r="D296" s="95">
        <f t="shared" ca="1" si="13"/>
        <v>41</v>
      </c>
      <c r="E296" s="87">
        <f t="shared" ca="1" si="14"/>
        <v>71</v>
      </c>
      <c r="F296" s="137"/>
      <c r="G296" s="137"/>
      <c r="H296" s="137"/>
      <c r="I296" s="96">
        <f ca="1">SMALL($E$4:$E$1003,ROWS($I$4:I296))</f>
        <v>79</v>
      </c>
      <c r="J296" s="3">
        <f>ROWS($E$4:E296)/1000</f>
        <v>0.29299999999999998</v>
      </c>
    </row>
    <row r="297" spans="1:10" hidden="1" x14ac:dyDescent="0.3">
      <c r="A297" s="84">
        <f t="shared" ca="1" si="12"/>
        <v>26</v>
      </c>
      <c r="B297" s="85">
        <f t="shared" ca="1" si="12"/>
        <v>21</v>
      </c>
      <c r="C297" s="136">
        <f t="shared" ca="1" si="12"/>
        <v>43</v>
      </c>
      <c r="D297" s="95">
        <f t="shared" ca="1" si="13"/>
        <v>26</v>
      </c>
      <c r="E297" s="87">
        <f t="shared" ca="1" si="14"/>
        <v>69</v>
      </c>
      <c r="F297" s="137"/>
      <c r="G297" s="137"/>
      <c r="H297" s="137"/>
      <c r="I297" s="96">
        <f ca="1">SMALL($E$4:$E$1003,ROWS($I$4:I297))</f>
        <v>79</v>
      </c>
      <c r="J297" s="3">
        <f>ROWS($E$4:E297)/1000</f>
        <v>0.29399999999999998</v>
      </c>
    </row>
    <row r="298" spans="1:10" hidden="1" x14ac:dyDescent="0.3">
      <c r="A298" s="84">
        <f t="shared" ca="1" si="12"/>
        <v>35</v>
      </c>
      <c r="B298" s="85">
        <f t="shared" ca="1" si="12"/>
        <v>55</v>
      </c>
      <c r="C298" s="136">
        <f t="shared" ca="1" si="12"/>
        <v>43</v>
      </c>
      <c r="D298" s="95">
        <f t="shared" ca="1" si="13"/>
        <v>55</v>
      </c>
      <c r="E298" s="87">
        <f t="shared" ca="1" si="14"/>
        <v>98</v>
      </c>
      <c r="F298" s="137"/>
      <c r="G298" s="137"/>
      <c r="H298" s="137"/>
      <c r="I298" s="96">
        <f ca="1">SMALL($E$4:$E$1003,ROWS($I$4:I298))</f>
        <v>79</v>
      </c>
      <c r="J298" s="3">
        <f>ROWS($E$4:E298)/1000</f>
        <v>0.29499999999999998</v>
      </c>
    </row>
    <row r="299" spans="1:10" hidden="1" x14ac:dyDescent="0.3">
      <c r="A299" s="84">
        <f t="shared" ca="1" si="12"/>
        <v>48</v>
      </c>
      <c r="B299" s="85">
        <f t="shared" ca="1" si="12"/>
        <v>28</v>
      </c>
      <c r="C299" s="136">
        <f t="shared" ca="1" si="12"/>
        <v>57</v>
      </c>
      <c r="D299" s="95">
        <f t="shared" ca="1" si="13"/>
        <v>48</v>
      </c>
      <c r="E299" s="87">
        <f t="shared" ca="1" si="14"/>
        <v>105</v>
      </c>
      <c r="F299" s="137"/>
      <c r="G299" s="137"/>
      <c r="H299" s="137"/>
      <c r="I299" s="96">
        <f ca="1">SMALL($E$4:$E$1003,ROWS($I$4:I299))</f>
        <v>79</v>
      </c>
      <c r="J299" s="3">
        <f>ROWS($E$4:E299)/1000</f>
        <v>0.29599999999999999</v>
      </c>
    </row>
    <row r="300" spans="1:10" hidden="1" x14ac:dyDescent="0.3">
      <c r="A300" s="84">
        <f t="shared" ca="1" si="12"/>
        <v>49</v>
      </c>
      <c r="B300" s="85">
        <f t="shared" ca="1" si="12"/>
        <v>42</v>
      </c>
      <c r="C300" s="136">
        <f t="shared" ca="1" si="12"/>
        <v>24</v>
      </c>
      <c r="D300" s="95">
        <f t="shared" ca="1" si="13"/>
        <v>49</v>
      </c>
      <c r="E300" s="87">
        <f t="shared" ca="1" si="14"/>
        <v>73</v>
      </c>
      <c r="F300" s="137"/>
      <c r="G300" s="137"/>
      <c r="H300" s="137"/>
      <c r="I300" s="96">
        <f ca="1">SMALL($E$4:$E$1003,ROWS($I$4:I300))</f>
        <v>79</v>
      </c>
      <c r="J300" s="3">
        <f>ROWS($E$4:E300)/1000</f>
        <v>0.29699999999999999</v>
      </c>
    </row>
    <row r="301" spans="1:10" hidden="1" x14ac:dyDescent="0.3">
      <c r="A301" s="84">
        <f t="shared" ca="1" si="12"/>
        <v>35</v>
      </c>
      <c r="B301" s="85">
        <f t="shared" ca="1" si="12"/>
        <v>43</v>
      </c>
      <c r="C301" s="136">
        <f t="shared" ca="1" si="12"/>
        <v>43</v>
      </c>
      <c r="D301" s="95">
        <f t="shared" ca="1" si="13"/>
        <v>43</v>
      </c>
      <c r="E301" s="87">
        <f t="shared" ca="1" si="14"/>
        <v>86</v>
      </c>
      <c r="F301" s="137"/>
      <c r="G301" s="137"/>
      <c r="H301" s="137"/>
      <c r="I301" s="96">
        <f ca="1">SMALL($E$4:$E$1003,ROWS($I$4:I301))</f>
        <v>79</v>
      </c>
      <c r="J301" s="3">
        <f>ROWS($E$4:E301)/1000</f>
        <v>0.29799999999999999</v>
      </c>
    </row>
    <row r="302" spans="1:10" hidden="1" x14ac:dyDescent="0.3">
      <c r="A302" s="84">
        <f t="shared" ca="1" si="12"/>
        <v>22</v>
      </c>
      <c r="B302" s="85">
        <f t="shared" ca="1" si="12"/>
        <v>24</v>
      </c>
      <c r="C302" s="136">
        <f t="shared" ca="1" si="12"/>
        <v>57</v>
      </c>
      <c r="D302" s="95">
        <f t="shared" ca="1" si="13"/>
        <v>24</v>
      </c>
      <c r="E302" s="87">
        <f t="shared" ca="1" si="14"/>
        <v>81</v>
      </c>
      <c r="F302" s="137"/>
      <c r="G302" s="137"/>
      <c r="H302" s="137"/>
      <c r="I302" s="96">
        <f ca="1">SMALL($E$4:$E$1003,ROWS($I$4:I302))</f>
        <v>79</v>
      </c>
      <c r="J302" s="3">
        <f>ROWS($E$4:E302)/1000</f>
        <v>0.29899999999999999</v>
      </c>
    </row>
    <row r="303" spans="1:10" hidden="1" x14ac:dyDescent="0.3">
      <c r="A303" s="84">
        <f t="shared" ca="1" si="12"/>
        <v>23</v>
      </c>
      <c r="B303" s="85">
        <f t="shared" ca="1" si="12"/>
        <v>41</v>
      </c>
      <c r="C303" s="136">
        <f t="shared" ca="1" si="12"/>
        <v>32</v>
      </c>
      <c r="D303" s="95">
        <f t="shared" ca="1" si="13"/>
        <v>41</v>
      </c>
      <c r="E303" s="87">
        <f t="shared" ca="1" si="14"/>
        <v>73</v>
      </c>
      <c r="F303" s="137"/>
      <c r="G303" s="137"/>
      <c r="H303" s="137"/>
      <c r="I303" s="96">
        <f ca="1">SMALL($E$4:$E$1003,ROWS($I$4:I303))</f>
        <v>79</v>
      </c>
      <c r="J303" s="3">
        <f>ROWS($E$4:E303)/1000</f>
        <v>0.3</v>
      </c>
    </row>
    <row r="304" spans="1:10" hidden="1" x14ac:dyDescent="0.3">
      <c r="A304" s="84">
        <f t="shared" ca="1" si="12"/>
        <v>30</v>
      </c>
      <c r="B304" s="85">
        <f t="shared" ca="1" si="12"/>
        <v>32</v>
      </c>
      <c r="C304" s="136">
        <f t="shared" ca="1" si="12"/>
        <v>39</v>
      </c>
      <c r="D304" s="95">
        <f t="shared" ca="1" si="13"/>
        <v>32</v>
      </c>
      <c r="E304" s="87">
        <f t="shared" ca="1" si="14"/>
        <v>71</v>
      </c>
      <c r="F304" s="137"/>
      <c r="G304" s="137"/>
      <c r="H304" s="137"/>
      <c r="I304" s="96">
        <f ca="1">SMALL($E$4:$E$1003,ROWS($I$4:I304))</f>
        <v>79</v>
      </c>
      <c r="J304" s="3">
        <f>ROWS($E$4:E304)/1000</f>
        <v>0.30099999999999999</v>
      </c>
    </row>
    <row r="305" spans="1:10" hidden="1" x14ac:dyDescent="0.3">
      <c r="A305" s="84">
        <f t="shared" ca="1" si="12"/>
        <v>43</v>
      </c>
      <c r="B305" s="85">
        <f t="shared" ca="1" si="12"/>
        <v>21</v>
      </c>
      <c r="C305" s="136">
        <f t="shared" ca="1" si="12"/>
        <v>26</v>
      </c>
      <c r="D305" s="95">
        <f t="shared" ca="1" si="13"/>
        <v>43</v>
      </c>
      <c r="E305" s="87">
        <f t="shared" ca="1" si="14"/>
        <v>69</v>
      </c>
      <c r="F305" s="137"/>
      <c r="G305" s="137"/>
      <c r="H305" s="137"/>
      <c r="I305" s="96">
        <f ca="1">SMALL($E$4:$E$1003,ROWS($I$4:I305))</f>
        <v>79</v>
      </c>
      <c r="J305" s="3">
        <f>ROWS($E$4:E305)/1000</f>
        <v>0.30199999999999999</v>
      </c>
    </row>
    <row r="306" spans="1:10" hidden="1" x14ac:dyDescent="0.3">
      <c r="A306" s="84">
        <f t="shared" ca="1" si="12"/>
        <v>41</v>
      </c>
      <c r="B306" s="85">
        <f t="shared" ca="1" si="12"/>
        <v>50</v>
      </c>
      <c r="C306" s="136">
        <f t="shared" ca="1" si="12"/>
        <v>50</v>
      </c>
      <c r="D306" s="95">
        <f t="shared" ca="1" si="13"/>
        <v>50</v>
      </c>
      <c r="E306" s="87">
        <f t="shared" ca="1" si="14"/>
        <v>100</v>
      </c>
      <c r="F306" s="137"/>
      <c r="G306" s="137"/>
      <c r="H306" s="137"/>
      <c r="I306" s="96">
        <f ca="1">SMALL($E$4:$E$1003,ROWS($I$4:I306))</f>
        <v>79</v>
      </c>
      <c r="J306" s="3">
        <f>ROWS($E$4:E306)/1000</f>
        <v>0.30299999999999999</v>
      </c>
    </row>
    <row r="307" spans="1:10" hidden="1" x14ac:dyDescent="0.3">
      <c r="A307" s="84">
        <f t="shared" ca="1" si="12"/>
        <v>22</v>
      </c>
      <c r="B307" s="85">
        <f t="shared" ca="1" si="12"/>
        <v>38</v>
      </c>
      <c r="C307" s="136">
        <f t="shared" ca="1" si="12"/>
        <v>42</v>
      </c>
      <c r="D307" s="95">
        <f t="shared" ca="1" si="13"/>
        <v>38</v>
      </c>
      <c r="E307" s="87">
        <f t="shared" ca="1" si="14"/>
        <v>80</v>
      </c>
      <c r="F307" s="137"/>
      <c r="G307" s="137"/>
      <c r="H307" s="137"/>
      <c r="I307" s="96">
        <f ca="1">SMALL($E$4:$E$1003,ROWS($I$4:I307))</f>
        <v>79</v>
      </c>
      <c r="J307" s="3">
        <f>ROWS($E$4:E307)/1000</f>
        <v>0.30399999999999999</v>
      </c>
    </row>
    <row r="308" spans="1:10" hidden="1" x14ac:dyDescent="0.3">
      <c r="A308" s="84">
        <f t="shared" ca="1" si="12"/>
        <v>45</v>
      </c>
      <c r="B308" s="85">
        <f t="shared" ca="1" si="12"/>
        <v>52</v>
      </c>
      <c r="C308" s="136">
        <f t="shared" ca="1" si="12"/>
        <v>25</v>
      </c>
      <c r="D308" s="95">
        <f t="shared" ca="1" si="13"/>
        <v>52</v>
      </c>
      <c r="E308" s="87">
        <f t="shared" ca="1" si="14"/>
        <v>77</v>
      </c>
      <c r="F308" s="137"/>
      <c r="G308" s="137"/>
      <c r="H308" s="137"/>
      <c r="I308" s="96">
        <f ca="1">SMALL($E$4:$E$1003,ROWS($I$4:I308))</f>
        <v>79</v>
      </c>
      <c r="J308" s="3">
        <f>ROWS($E$4:E308)/1000</f>
        <v>0.30499999999999999</v>
      </c>
    </row>
    <row r="309" spans="1:10" hidden="1" x14ac:dyDescent="0.3">
      <c r="A309" s="84">
        <f t="shared" ca="1" si="12"/>
        <v>27</v>
      </c>
      <c r="B309" s="85">
        <f t="shared" ca="1" si="12"/>
        <v>58</v>
      </c>
      <c r="C309" s="136">
        <f t="shared" ca="1" si="12"/>
        <v>46</v>
      </c>
      <c r="D309" s="95">
        <f t="shared" ca="1" si="13"/>
        <v>58</v>
      </c>
      <c r="E309" s="87">
        <f t="shared" ca="1" si="14"/>
        <v>104</v>
      </c>
      <c r="F309" s="137"/>
      <c r="G309" s="137"/>
      <c r="H309" s="137"/>
      <c r="I309" s="96">
        <f ca="1">SMALL($E$4:$E$1003,ROWS($I$4:I309))</f>
        <v>79</v>
      </c>
      <c r="J309" s="3">
        <f>ROWS($E$4:E309)/1000</f>
        <v>0.30599999999999999</v>
      </c>
    </row>
    <row r="310" spans="1:10" hidden="1" x14ac:dyDescent="0.3">
      <c r="A310" s="84">
        <f t="shared" ca="1" si="12"/>
        <v>23</v>
      </c>
      <c r="B310" s="85">
        <f t="shared" ca="1" si="12"/>
        <v>49</v>
      </c>
      <c r="C310" s="136">
        <f t="shared" ca="1" si="12"/>
        <v>58</v>
      </c>
      <c r="D310" s="95">
        <f t="shared" ca="1" si="13"/>
        <v>49</v>
      </c>
      <c r="E310" s="87">
        <f t="shared" ca="1" si="14"/>
        <v>107</v>
      </c>
      <c r="F310" s="137"/>
      <c r="G310" s="137"/>
      <c r="H310" s="137"/>
      <c r="I310" s="96">
        <f ca="1">SMALL($E$4:$E$1003,ROWS($I$4:I310))</f>
        <v>79</v>
      </c>
      <c r="J310" s="3">
        <f>ROWS($E$4:E310)/1000</f>
        <v>0.307</v>
      </c>
    </row>
    <row r="311" spans="1:10" hidden="1" x14ac:dyDescent="0.3">
      <c r="A311" s="84">
        <f t="shared" ca="1" si="12"/>
        <v>42</v>
      </c>
      <c r="B311" s="85">
        <f t="shared" ca="1" si="12"/>
        <v>55</v>
      </c>
      <c r="C311" s="136">
        <f t="shared" ca="1" si="12"/>
        <v>52</v>
      </c>
      <c r="D311" s="95">
        <f t="shared" ca="1" si="13"/>
        <v>55</v>
      </c>
      <c r="E311" s="87">
        <f t="shared" ca="1" si="14"/>
        <v>107</v>
      </c>
      <c r="F311" s="137"/>
      <c r="G311" s="137"/>
      <c r="H311" s="137"/>
      <c r="I311" s="96">
        <f ca="1">SMALL($E$4:$E$1003,ROWS($I$4:I311))</f>
        <v>79</v>
      </c>
      <c r="J311" s="3">
        <f>ROWS($E$4:E311)/1000</f>
        <v>0.308</v>
      </c>
    </row>
    <row r="312" spans="1:10" hidden="1" x14ac:dyDescent="0.3">
      <c r="A312" s="84">
        <f t="shared" ca="1" si="12"/>
        <v>51</v>
      </c>
      <c r="B312" s="85">
        <f t="shared" ca="1" si="12"/>
        <v>49</v>
      </c>
      <c r="C312" s="136">
        <f t="shared" ca="1" si="12"/>
        <v>20</v>
      </c>
      <c r="D312" s="95">
        <f t="shared" ca="1" si="13"/>
        <v>51</v>
      </c>
      <c r="E312" s="87">
        <f t="shared" ca="1" si="14"/>
        <v>71</v>
      </c>
      <c r="F312" s="137"/>
      <c r="G312" s="137"/>
      <c r="H312" s="137"/>
      <c r="I312" s="96">
        <f ca="1">SMALL($E$4:$E$1003,ROWS($I$4:I312))</f>
        <v>79</v>
      </c>
      <c r="J312" s="3">
        <f>ROWS($E$4:E312)/1000</f>
        <v>0.309</v>
      </c>
    </row>
    <row r="313" spans="1:10" hidden="1" x14ac:dyDescent="0.3">
      <c r="A313" s="84">
        <f t="shared" ca="1" si="12"/>
        <v>54</v>
      </c>
      <c r="B313" s="85">
        <f t="shared" ca="1" si="12"/>
        <v>32</v>
      </c>
      <c r="C313" s="136">
        <f t="shared" ca="1" si="12"/>
        <v>59</v>
      </c>
      <c r="D313" s="95">
        <f t="shared" ca="1" si="13"/>
        <v>54</v>
      </c>
      <c r="E313" s="87">
        <f t="shared" ca="1" si="14"/>
        <v>113</v>
      </c>
      <c r="F313" s="137"/>
      <c r="G313" s="137"/>
      <c r="H313" s="137"/>
      <c r="I313" s="96">
        <f ca="1">SMALL($E$4:$E$1003,ROWS($I$4:I313))</f>
        <v>79</v>
      </c>
      <c r="J313" s="3">
        <f>ROWS($E$4:E313)/1000</f>
        <v>0.31</v>
      </c>
    </row>
    <row r="314" spans="1:10" hidden="1" x14ac:dyDescent="0.3">
      <c r="A314" s="84">
        <f t="shared" ca="1" si="12"/>
        <v>25</v>
      </c>
      <c r="B314" s="85">
        <f t="shared" ca="1" si="12"/>
        <v>60</v>
      </c>
      <c r="C314" s="136">
        <f t="shared" ca="1" si="12"/>
        <v>34</v>
      </c>
      <c r="D314" s="95">
        <f t="shared" ca="1" si="13"/>
        <v>60</v>
      </c>
      <c r="E314" s="87">
        <f t="shared" ca="1" si="14"/>
        <v>94</v>
      </c>
      <c r="F314" s="137"/>
      <c r="G314" s="137"/>
      <c r="H314" s="137"/>
      <c r="I314" s="96">
        <f ca="1">SMALL($E$4:$E$1003,ROWS($I$4:I314))</f>
        <v>79</v>
      </c>
      <c r="J314" s="3">
        <f>ROWS($E$4:E314)/1000</f>
        <v>0.311</v>
      </c>
    </row>
    <row r="315" spans="1:10" hidden="1" x14ac:dyDescent="0.3">
      <c r="A315" s="84">
        <f t="shared" ca="1" si="12"/>
        <v>34</v>
      </c>
      <c r="B315" s="85">
        <f t="shared" ca="1" si="12"/>
        <v>22</v>
      </c>
      <c r="C315" s="136">
        <f t="shared" ca="1" si="12"/>
        <v>42</v>
      </c>
      <c r="D315" s="95">
        <f t="shared" ca="1" si="13"/>
        <v>34</v>
      </c>
      <c r="E315" s="87">
        <f t="shared" ca="1" si="14"/>
        <v>76</v>
      </c>
      <c r="F315" s="137"/>
      <c r="G315" s="137"/>
      <c r="H315" s="137"/>
      <c r="I315" s="96">
        <f ca="1">SMALL($E$4:$E$1003,ROWS($I$4:I315))</f>
        <v>79</v>
      </c>
      <c r="J315" s="3">
        <f>ROWS($E$4:E315)/1000</f>
        <v>0.312</v>
      </c>
    </row>
    <row r="316" spans="1:10" hidden="1" x14ac:dyDescent="0.3">
      <c r="A316" s="84">
        <f t="shared" ca="1" si="12"/>
        <v>30</v>
      </c>
      <c r="B316" s="85">
        <f t="shared" ca="1" si="12"/>
        <v>60</v>
      </c>
      <c r="C316" s="136">
        <f t="shared" ca="1" si="12"/>
        <v>29</v>
      </c>
      <c r="D316" s="95">
        <f t="shared" ca="1" si="13"/>
        <v>60</v>
      </c>
      <c r="E316" s="87">
        <f t="shared" ca="1" si="14"/>
        <v>89</v>
      </c>
      <c r="F316" s="137"/>
      <c r="G316" s="137"/>
      <c r="H316" s="137"/>
      <c r="I316" s="96">
        <f ca="1">SMALL($E$4:$E$1003,ROWS($I$4:I316))</f>
        <v>79</v>
      </c>
      <c r="J316" s="3">
        <f>ROWS($E$4:E316)/1000</f>
        <v>0.313</v>
      </c>
    </row>
    <row r="317" spans="1:10" hidden="1" x14ac:dyDescent="0.3">
      <c r="A317" s="84">
        <f t="shared" ca="1" si="12"/>
        <v>35</v>
      </c>
      <c r="B317" s="85">
        <f t="shared" ca="1" si="12"/>
        <v>24</v>
      </c>
      <c r="C317" s="136">
        <f t="shared" ca="1" si="12"/>
        <v>47</v>
      </c>
      <c r="D317" s="95">
        <f t="shared" ca="1" si="13"/>
        <v>35</v>
      </c>
      <c r="E317" s="87">
        <f t="shared" ca="1" si="14"/>
        <v>82</v>
      </c>
      <c r="F317" s="137"/>
      <c r="G317" s="137"/>
      <c r="H317" s="137"/>
      <c r="I317" s="96">
        <f ca="1">SMALL($E$4:$E$1003,ROWS($I$4:I317))</f>
        <v>79</v>
      </c>
      <c r="J317" s="3">
        <f>ROWS($E$4:E317)/1000</f>
        <v>0.314</v>
      </c>
    </row>
    <row r="318" spans="1:10" hidden="1" x14ac:dyDescent="0.3">
      <c r="A318" s="84">
        <f t="shared" ca="1" si="12"/>
        <v>39</v>
      </c>
      <c r="B318" s="85">
        <f t="shared" ca="1" si="12"/>
        <v>41</v>
      </c>
      <c r="C318" s="136">
        <f t="shared" ca="1" si="12"/>
        <v>20</v>
      </c>
      <c r="D318" s="95">
        <f t="shared" ca="1" si="13"/>
        <v>41</v>
      </c>
      <c r="E318" s="87">
        <f t="shared" ca="1" si="14"/>
        <v>61</v>
      </c>
      <c r="F318" s="137"/>
      <c r="G318" s="137"/>
      <c r="H318" s="137"/>
      <c r="I318" s="96">
        <f ca="1">SMALL($E$4:$E$1003,ROWS($I$4:I318))</f>
        <v>79</v>
      </c>
      <c r="J318" s="3">
        <f>ROWS($E$4:E318)/1000</f>
        <v>0.315</v>
      </c>
    </row>
    <row r="319" spans="1:10" hidden="1" x14ac:dyDescent="0.3">
      <c r="A319" s="84">
        <f t="shared" ca="1" si="12"/>
        <v>48</v>
      </c>
      <c r="B319" s="85">
        <f t="shared" ca="1" si="12"/>
        <v>54</v>
      </c>
      <c r="C319" s="136">
        <f t="shared" ca="1" si="12"/>
        <v>38</v>
      </c>
      <c r="D319" s="95">
        <f t="shared" ca="1" si="13"/>
        <v>54</v>
      </c>
      <c r="E319" s="87">
        <f t="shared" ca="1" si="14"/>
        <v>92</v>
      </c>
      <c r="F319" s="137"/>
      <c r="G319" s="137"/>
      <c r="H319" s="137"/>
      <c r="I319" s="96">
        <f ca="1">SMALL($E$4:$E$1003,ROWS($I$4:I319))</f>
        <v>79</v>
      </c>
      <c r="J319" s="3">
        <f>ROWS($E$4:E319)/1000</f>
        <v>0.316</v>
      </c>
    </row>
    <row r="320" spans="1:10" hidden="1" x14ac:dyDescent="0.3">
      <c r="A320" s="84">
        <f t="shared" ca="1" si="12"/>
        <v>34</v>
      </c>
      <c r="B320" s="85">
        <f t="shared" ca="1" si="12"/>
        <v>45</v>
      </c>
      <c r="C320" s="136">
        <f t="shared" ca="1" si="12"/>
        <v>34</v>
      </c>
      <c r="D320" s="95">
        <f t="shared" ca="1" si="13"/>
        <v>45</v>
      </c>
      <c r="E320" s="87">
        <f t="shared" ca="1" si="14"/>
        <v>79</v>
      </c>
      <c r="F320" s="137"/>
      <c r="G320" s="137"/>
      <c r="H320" s="137"/>
      <c r="I320" s="96">
        <f ca="1">SMALL($E$4:$E$1003,ROWS($I$4:I320))</f>
        <v>79</v>
      </c>
      <c r="J320" s="3">
        <f>ROWS($E$4:E320)/1000</f>
        <v>0.317</v>
      </c>
    </row>
    <row r="321" spans="1:10" hidden="1" x14ac:dyDescent="0.3">
      <c r="A321" s="84">
        <f t="shared" ca="1" si="12"/>
        <v>53</v>
      </c>
      <c r="B321" s="85">
        <f t="shared" ca="1" si="12"/>
        <v>27</v>
      </c>
      <c r="C321" s="136">
        <f t="shared" ca="1" si="12"/>
        <v>35</v>
      </c>
      <c r="D321" s="95">
        <f t="shared" ca="1" si="13"/>
        <v>53</v>
      </c>
      <c r="E321" s="87">
        <f t="shared" ca="1" si="14"/>
        <v>88</v>
      </c>
      <c r="F321" s="137"/>
      <c r="G321" s="137"/>
      <c r="H321" s="137"/>
      <c r="I321" s="96">
        <f ca="1">SMALL($E$4:$E$1003,ROWS($I$4:I321))</f>
        <v>79</v>
      </c>
      <c r="J321" s="3">
        <f>ROWS($E$4:E321)/1000</f>
        <v>0.318</v>
      </c>
    </row>
    <row r="322" spans="1:10" hidden="1" x14ac:dyDescent="0.3">
      <c r="A322" s="84">
        <f t="shared" ca="1" si="12"/>
        <v>41</v>
      </c>
      <c r="B322" s="85">
        <f t="shared" ca="1" si="12"/>
        <v>41</v>
      </c>
      <c r="C322" s="136">
        <f t="shared" ca="1" si="12"/>
        <v>21</v>
      </c>
      <c r="D322" s="95">
        <f t="shared" ca="1" si="13"/>
        <v>41</v>
      </c>
      <c r="E322" s="87">
        <f t="shared" ca="1" si="14"/>
        <v>62</v>
      </c>
      <c r="F322" s="137"/>
      <c r="G322" s="137"/>
      <c r="H322" s="137"/>
      <c r="I322" s="96">
        <f ca="1">SMALL($E$4:$E$1003,ROWS($I$4:I322))</f>
        <v>79</v>
      </c>
      <c r="J322" s="3">
        <f>ROWS($E$4:E322)/1000</f>
        <v>0.31900000000000001</v>
      </c>
    </row>
    <row r="323" spans="1:10" hidden="1" x14ac:dyDescent="0.3">
      <c r="A323" s="84">
        <f t="shared" ca="1" si="12"/>
        <v>39</v>
      </c>
      <c r="B323" s="85">
        <f t="shared" ca="1" si="12"/>
        <v>34</v>
      </c>
      <c r="C323" s="136">
        <f t="shared" ca="1" si="12"/>
        <v>59</v>
      </c>
      <c r="D323" s="95">
        <f t="shared" ca="1" si="13"/>
        <v>39</v>
      </c>
      <c r="E323" s="87">
        <f t="shared" ca="1" si="14"/>
        <v>98</v>
      </c>
      <c r="F323" s="137"/>
      <c r="G323" s="137"/>
      <c r="H323" s="137"/>
      <c r="I323" s="96">
        <f ca="1">SMALL($E$4:$E$1003,ROWS($I$4:I323))</f>
        <v>79</v>
      </c>
      <c r="J323" s="3">
        <f>ROWS($E$4:E323)/1000</f>
        <v>0.32</v>
      </c>
    </row>
    <row r="324" spans="1:10" hidden="1" x14ac:dyDescent="0.3">
      <c r="A324" s="84">
        <f t="shared" ca="1" si="12"/>
        <v>34</v>
      </c>
      <c r="B324" s="85">
        <f t="shared" ca="1" si="12"/>
        <v>31</v>
      </c>
      <c r="C324" s="136">
        <f t="shared" ca="1" si="12"/>
        <v>51</v>
      </c>
      <c r="D324" s="95">
        <f t="shared" ca="1" si="13"/>
        <v>34</v>
      </c>
      <c r="E324" s="87">
        <f t="shared" ca="1" si="14"/>
        <v>85</v>
      </c>
      <c r="F324" s="137"/>
      <c r="G324" s="137"/>
      <c r="H324" s="137"/>
      <c r="I324" s="96">
        <f ca="1">SMALL($E$4:$E$1003,ROWS($I$4:I324))</f>
        <v>79</v>
      </c>
      <c r="J324" s="3">
        <f>ROWS($E$4:E324)/1000</f>
        <v>0.32100000000000001</v>
      </c>
    </row>
    <row r="325" spans="1:10" hidden="1" x14ac:dyDescent="0.3">
      <c r="A325" s="84">
        <f t="shared" ref="A325:C388" ca="1" si="15">RANDBETWEEN(A$1,A$2)</f>
        <v>56</v>
      </c>
      <c r="B325" s="85">
        <f t="shared" ca="1" si="15"/>
        <v>48</v>
      </c>
      <c r="C325" s="136">
        <f t="shared" ca="1" si="15"/>
        <v>57</v>
      </c>
      <c r="D325" s="95">
        <f t="shared" ref="D325:D388" ca="1" si="16">MAX(A325:B325)</f>
        <v>56</v>
      </c>
      <c r="E325" s="87">
        <f t="shared" ref="E325:E388" ca="1" si="17">D325+C325</f>
        <v>113</v>
      </c>
      <c r="F325" s="137"/>
      <c r="G325" s="137"/>
      <c r="H325" s="137"/>
      <c r="I325" s="96">
        <f ca="1">SMALL($E$4:$E$1003,ROWS($I$4:I325))</f>
        <v>79</v>
      </c>
      <c r="J325" s="3">
        <f>ROWS($E$4:E325)/1000</f>
        <v>0.32200000000000001</v>
      </c>
    </row>
    <row r="326" spans="1:10" hidden="1" x14ac:dyDescent="0.3">
      <c r="A326" s="84">
        <f t="shared" ca="1" si="15"/>
        <v>45</v>
      </c>
      <c r="B326" s="85">
        <f t="shared" ca="1" si="15"/>
        <v>39</v>
      </c>
      <c r="C326" s="136">
        <f t="shared" ca="1" si="15"/>
        <v>24</v>
      </c>
      <c r="D326" s="95">
        <f t="shared" ca="1" si="16"/>
        <v>45</v>
      </c>
      <c r="E326" s="87">
        <f t="shared" ca="1" si="17"/>
        <v>69</v>
      </c>
      <c r="F326" s="137"/>
      <c r="G326" s="137"/>
      <c r="H326" s="137"/>
      <c r="I326" s="96">
        <f ca="1">SMALL($E$4:$E$1003,ROWS($I$4:I326))</f>
        <v>79</v>
      </c>
      <c r="J326" s="3">
        <f>ROWS($E$4:E326)/1000</f>
        <v>0.32300000000000001</v>
      </c>
    </row>
    <row r="327" spans="1:10" hidden="1" x14ac:dyDescent="0.3">
      <c r="A327" s="84">
        <f t="shared" ca="1" si="15"/>
        <v>34</v>
      </c>
      <c r="B327" s="85">
        <f t="shared" ca="1" si="15"/>
        <v>21</v>
      </c>
      <c r="C327" s="136">
        <f t="shared" ca="1" si="15"/>
        <v>53</v>
      </c>
      <c r="D327" s="95">
        <f t="shared" ca="1" si="16"/>
        <v>34</v>
      </c>
      <c r="E327" s="87">
        <f t="shared" ca="1" si="17"/>
        <v>87</v>
      </c>
      <c r="F327" s="137"/>
      <c r="G327" s="137"/>
      <c r="H327" s="137"/>
      <c r="I327" s="96">
        <f ca="1">SMALL($E$4:$E$1003,ROWS($I$4:I327))</f>
        <v>80</v>
      </c>
      <c r="J327" s="3">
        <f>ROWS($E$4:E327)/1000</f>
        <v>0.32400000000000001</v>
      </c>
    </row>
    <row r="328" spans="1:10" hidden="1" x14ac:dyDescent="0.3">
      <c r="A328" s="84">
        <f t="shared" ca="1" si="15"/>
        <v>60</v>
      </c>
      <c r="B328" s="85">
        <f t="shared" ca="1" si="15"/>
        <v>23</v>
      </c>
      <c r="C328" s="136">
        <f t="shared" ca="1" si="15"/>
        <v>59</v>
      </c>
      <c r="D328" s="95">
        <f t="shared" ca="1" si="16"/>
        <v>60</v>
      </c>
      <c r="E328" s="87">
        <f t="shared" ca="1" si="17"/>
        <v>119</v>
      </c>
      <c r="F328" s="137"/>
      <c r="G328" s="137"/>
      <c r="H328" s="137"/>
      <c r="I328" s="96">
        <f ca="1">SMALL($E$4:$E$1003,ROWS($I$4:I328))</f>
        <v>80</v>
      </c>
      <c r="J328" s="3">
        <f>ROWS($E$4:E328)/1000</f>
        <v>0.32500000000000001</v>
      </c>
    </row>
    <row r="329" spans="1:10" hidden="1" x14ac:dyDescent="0.3">
      <c r="A329" s="84">
        <f t="shared" ca="1" si="15"/>
        <v>49</v>
      </c>
      <c r="B329" s="85">
        <f t="shared" ca="1" si="15"/>
        <v>34</v>
      </c>
      <c r="C329" s="136">
        <f t="shared" ca="1" si="15"/>
        <v>36</v>
      </c>
      <c r="D329" s="95">
        <f t="shared" ca="1" si="16"/>
        <v>49</v>
      </c>
      <c r="E329" s="87">
        <f t="shared" ca="1" si="17"/>
        <v>85</v>
      </c>
      <c r="F329" s="137"/>
      <c r="G329" s="137"/>
      <c r="H329" s="137"/>
      <c r="I329" s="96">
        <f ca="1">SMALL($E$4:$E$1003,ROWS($I$4:I329))</f>
        <v>80</v>
      </c>
      <c r="J329" s="3">
        <f>ROWS($E$4:E329)/1000</f>
        <v>0.32600000000000001</v>
      </c>
    </row>
    <row r="330" spans="1:10" hidden="1" x14ac:dyDescent="0.3">
      <c r="A330" s="84">
        <f t="shared" ca="1" si="15"/>
        <v>52</v>
      </c>
      <c r="B330" s="85">
        <f t="shared" ca="1" si="15"/>
        <v>23</v>
      </c>
      <c r="C330" s="136">
        <f t="shared" ca="1" si="15"/>
        <v>57</v>
      </c>
      <c r="D330" s="95">
        <f t="shared" ca="1" si="16"/>
        <v>52</v>
      </c>
      <c r="E330" s="87">
        <f t="shared" ca="1" si="17"/>
        <v>109</v>
      </c>
      <c r="F330" s="137"/>
      <c r="G330" s="137"/>
      <c r="H330" s="137"/>
      <c r="I330" s="96">
        <f ca="1">SMALL($E$4:$E$1003,ROWS($I$4:I330))</f>
        <v>80</v>
      </c>
      <c r="J330" s="3">
        <f>ROWS($E$4:E330)/1000</f>
        <v>0.32700000000000001</v>
      </c>
    </row>
    <row r="331" spans="1:10" hidden="1" x14ac:dyDescent="0.3">
      <c r="A331" s="84">
        <f t="shared" ca="1" si="15"/>
        <v>22</v>
      </c>
      <c r="B331" s="85">
        <f t="shared" ca="1" si="15"/>
        <v>37</v>
      </c>
      <c r="C331" s="136">
        <f t="shared" ca="1" si="15"/>
        <v>49</v>
      </c>
      <c r="D331" s="95">
        <f t="shared" ca="1" si="16"/>
        <v>37</v>
      </c>
      <c r="E331" s="87">
        <f t="shared" ca="1" si="17"/>
        <v>86</v>
      </c>
      <c r="F331" s="137"/>
      <c r="G331" s="137"/>
      <c r="H331" s="137"/>
      <c r="I331" s="96">
        <f ca="1">SMALL($E$4:$E$1003,ROWS($I$4:I331))</f>
        <v>80</v>
      </c>
      <c r="J331" s="3">
        <f>ROWS($E$4:E331)/1000</f>
        <v>0.32800000000000001</v>
      </c>
    </row>
    <row r="332" spans="1:10" hidden="1" x14ac:dyDescent="0.3">
      <c r="A332" s="84">
        <f t="shared" ca="1" si="15"/>
        <v>57</v>
      </c>
      <c r="B332" s="85">
        <f t="shared" ca="1" si="15"/>
        <v>55</v>
      </c>
      <c r="C332" s="136">
        <f t="shared" ca="1" si="15"/>
        <v>44</v>
      </c>
      <c r="D332" s="95">
        <f t="shared" ca="1" si="16"/>
        <v>57</v>
      </c>
      <c r="E332" s="87">
        <f t="shared" ca="1" si="17"/>
        <v>101</v>
      </c>
      <c r="F332" s="137"/>
      <c r="G332" s="137"/>
      <c r="H332" s="137"/>
      <c r="I332" s="96">
        <f ca="1">SMALL($E$4:$E$1003,ROWS($I$4:I332))</f>
        <v>80</v>
      </c>
      <c r="J332" s="3">
        <f>ROWS($E$4:E332)/1000</f>
        <v>0.32900000000000001</v>
      </c>
    </row>
    <row r="333" spans="1:10" hidden="1" x14ac:dyDescent="0.3">
      <c r="A333" s="84">
        <f t="shared" ca="1" si="15"/>
        <v>39</v>
      </c>
      <c r="B333" s="85">
        <f t="shared" ca="1" si="15"/>
        <v>59</v>
      </c>
      <c r="C333" s="136">
        <f t="shared" ca="1" si="15"/>
        <v>54</v>
      </c>
      <c r="D333" s="95">
        <f t="shared" ca="1" si="16"/>
        <v>59</v>
      </c>
      <c r="E333" s="87">
        <f t="shared" ca="1" si="17"/>
        <v>113</v>
      </c>
      <c r="F333" s="137"/>
      <c r="G333" s="137"/>
      <c r="H333" s="137"/>
      <c r="I333" s="96">
        <f ca="1">SMALL($E$4:$E$1003,ROWS($I$4:I333))</f>
        <v>80</v>
      </c>
      <c r="J333" s="3">
        <f>ROWS($E$4:E333)/1000</f>
        <v>0.33</v>
      </c>
    </row>
    <row r="334" spans="1:10" hidden="1" x14ac:dyDescent="0.3">
      <c r="A334" s="84">
        <f t="shared" ca="1" si="15"/>
        <v>55</v>
      </c>
      <c r="B334" s="85">
        <f t="shared" ca="1" si="15"/>
        <v>49</v>
      </c>
      <c r="C334" s="136">
        <f t="shared" ca="1" si="15"/>
        <v>39</v>
      </c>
      <c r="D334" s="95">
        <f t="shared" ca="1" si="16"/>
        <v>55</v>
      </c>
      <c r="E334" s="87">
        <f t="shared" ca="1" si="17"/>
        <v>94</v>
      </c>
      <c r="F334" s="137"/>
      <c r="G334" s="137"/>
      <c r="H334" s="137"/>
      <c r="I334" s="96">
        <f ca="1">SMALL($E$4:$E$1003,ROWS($I$4:I334))</f>
        <v>80</v>
      </c>
      <c r="J334" s="3">
        <f>ROWS($E$4:E334)/1000</f>
        <v>0.33100000000000002</v>
      </c>
    </row>
    <row r="335" spans="1:10" hidden="1" x14ac:dyDescent="0.3">
      <c r="A335" s="84">
        <f t="shared" ca="1" si="15"/>
        <v>33</v>
      </c>
      <c r="B335" s="85">
        <f t="shared" ca="1" si="15"/>
        <v>37</v>
      </c>
      <c r="C335" s="136">
        <f t="shared" ca="1" si="15"/>
        <v>43</v>
      </c>
      <c r="D335" s="95">
        <f t="shared" ca="1" si="16"/>
        <v>37</v>
      </c>
      <c r="E335" s="87">
        <f t="shared" ca="1" si="17"/>
        <v>80</v>
      </c>
      <c r="F335" s="137"/>
      <c r="G335" s="137"/>
      <c r="H335" s="137"/>
      <c r="I335" s="96">
        <f ca="1">SMALL($E$4:$E$1003,ROWS($I$4:I335))</f>
        <v>80</v>
      </c>
      <c r="J335" s="3">
        <f>ROWS($E$4:E335)/1000</f>
        <v>0.33200000000000002</v>
      </c>
    </row>
    <row r="336" spans="1:10" hidden="1" x14ac:dyDescent="0.3">
      <c r="A336" s="84">
        <f t="shared" ca="1" si="15"/>
        <v>47</v>
      </c>
      <c r="B336" s="85">
        <f t="shared" ca="1" si="15"/>
        <v>24</v>
      </c>
      <c r="C336" s="136">
        <f t="shared" ca="1" si="15"/>
        <v>26</v>
      </c>
      <c r="D336" s="95">
        <f t="shared" ca="1" si="16"/>
        <v>47</v>
      </c>
      <c r="E336" s="87">
        <f t="shared" ca="1" si="17"/>
        <v>73</v>
      </c>
      <c r="F336" s="137"/>
      <c r="G336" s="137"/>
      <c r="H336" s="137"/>
      <c r="I336" s="96">
        <f ca="1">SMALL($E$4:$E$1003,ROWS($I$4:I336))</f>
        <v>80</v>
      </c>
      <c r="J336" s="3">
        <f>ROWS($E$4:E336)/1000</f>
        <v>0.33300000000000002</v>
      </c>
    </row>
    <row r="337" spans="1:10" hidden="1" x14ac:dyDescent="0.3">
      <c r="A337" s="84">
        <f t="shared" ca="1" si="15"/>
        <v>39</v>
      </c>
      <c r="B337" s="85">
        <f t="shared" ca="1" si="15"/>
        <v>38</v>
      </c>
      <c r="C337" s="136">
        <f t="shared" ca="1" si="15"/>
        <v>38</v>
      </c>
      <c r="D337" s="95">
        <f t="shared" ca="1" si="16"/>
        <v>39</v>
      </c>
      <c r="E337" s="87">
        <f t="shared" ca="1" si="17"/>
        <v>77</v>
      </c>
      <c r="F337" s="137"/>
      <c r="G337" s="137"/>
      <c r="H337" s="137"/>
      <c r="I337" s="96">
        <f ca="1">SMALL($E$4:$E$1003,ROWS($I$4:I337))</f>
        <v>80</v>
      </c>
      <c r="J337" s="3">
        <f>ROWS($E$4:E337)/1000</f>
        <v>0.33400000000000002</v>
      </c>
    </row>
    <row r="338" spans="1:10" hidden="1" x14ac:dyDescent="0.3">
      <c r="A338" s="84">
        <f t="shared" ca="1" si="15"/>
        <v>57</v>
      </c>
      <c r="B338" s="85">
        <f t="shared" ca="1" si="15"/>
        <v>21</v>
      </c>
      <c r="C338" s="136">
        <f t="shared" ca="1" si="15"/>
        <v>43</v>
      </c>
      <c r="D338" s="95">
        <f t="shared" ca="1" si="16"/>
        <v>57</v>
      </c>
      <c r="E338" s="87">
        <f t="shared" ca="1" si="17"/>
        <v>100</v>
      </c>
      <c r="F338" s="137"/>
      <c r="G338" s="137"/>
      <c r="H338" s="137"/>
      <c r="I338" s="96">
        <f ca="1">SMALL($E$4:$E$1003,ROWS($I$4:I338))</f>
        <v>80</v>
      </c>
      <c r="J338" s="3">
        <f>ROWS($E$4:E338)/1000</f>
        <v>0.33500000000000002</v>
      </c>
    </row>
    <row r="339" spans="1:10" hidden="1" x14ac:dyDescent="0.3">
      <c r="A339" s="84">
        <f t="shared" ca="1" si="15"/>
        <v>49</v>
      </c>
      <c r="B339" s="85">
        <f t="shared" ca="1" si="15"/>
        <v>30</v>
      </c>
      <c r="C339" s="136">
        <f t="shared" ca="1" si="15"/>
        <v>27</v>
      </c>
      <c r="D339" s="95">
        <f t="shared" ca="1" si="16"/>
        <v>49</v>
      </c>
      <c r="E339" s="87">
        <f t="shared" ca="1" si="17"/>
        <v>76</v>
      </c>
      <c r="F339" s="137"/>
      <c r="G339" s="137"/>
      <c r="H339" s="137"/>
      <c r="I339" s="96">
        <f ca="1">SMALL($E$4:$E$1003,ROWS($I$4:I339))</f>
        <v>80</v>
      </c>
      <c r="J339" s="3">
        <f>ROWS($E$4:E339)/1000</f>
        <v>0.33600000000000002</v>
      </c>
    </row>
    <row r="340" spans="1:10" hidden="1" x14ac:dyDescent="0.3">
      <c r="A340" s="84">
        <f t="shared" ca="1" si="15"/>
        <v>48</v>
      </c>
      <c r="B340" s="85">
        <f t="shared" ca="1" si="15"/>
        <v>27</v>
      </c>
      <c r="C340" s="136">
        <f t="shared" ca="1" si="15"/>
        <v>45</v>
      </c>
      <c r="D340" s="95">
        <f t="shared" ca="1" si="16"/>
        <v>48</v>
      </c>
      <c r="E340" s="87">
        <f t="shared" ca="1" si="17"/>
        <v>93</v>
      </c>
      <c r="F340" s="137"/>
      <c r="G340" s="137"/>
      <c r="H340" s="137"/>
      <c r="I340" s="96">
        <f ca="1">SMALL($E$4:$E$1003,ROWS($I$4:I340))</f>
        <v>80</v>
      </c>
      <c r="J340" s="3">
        <f>ROWS($E$4:E340)/1000</f>
        <v>0.33700000000000002</v>
      </c>
    </row>
    <row r="341" spans="1:10" hidden="1" x14ac:dyDescent="0.3">
      <c r="A341" s="84">
        <f t="shared" ca="1" si="15"/>
        <v>23</v>
      </c>
      <c r="B341" s="85">
        <f t="shared" ca="1" si="15"/>
        <v>34</v>
      </c>
      <c r="C341" s="136">
        <f t="shared" ca="1" si="15"/>
        <v>24</v>
      </c>
      <c r="D341" s="95">
        <f t="shared" ca="1" si="16"/>
        <v>34</v>
      </c>
      <c r="E341" s="87">
        <f t="shared" ca="1" si="17"/>
        <v>58</v>
      </c>
      <c r="F341" s="137"/>
      <c r="G341" s="137"/>
      <c r="H341" s="137"/>
      <c r="I341" s="96">
        <f ca="1">SMALL($E$4:$E$1003,ROWS($I$4:I341))</f>
        <v>80</v>
      </c>
      <c r="J341" s="3">
        <f>ROWS($E$4:E341)/1000</f>
        <v>0.33800000000000002</v>
      </c>
    </row>
    <row r="342" spans="1:10" hidden="1" x14ac:dyDescent="0.3">
      <c r="A342" s="84">
        <f t="shared" ca="1" si="15"/>
        <v>43</v>
      </c>
      <c r="B342" s="85">
        <f t="shared" ca="1" si="15"/>
        <v>54</v>
      </c>
      <c r="C342" s="136">
        <f t="shared" ca="1" si="15"/>
        <v>45</v>
      </c>
      <c r="D342" s="95">
        <f t="shared" ca="1" si="16"/>
        <v>54</v>
      </c>
      <c r="E342" s="87">
        <f t="shared" ca="1" si="17"/>
        <v>99</v>
      </c>
      <c r="F342" s="137"/>
      <c r="G342" s="137"/>
      <c r="H342" s="137"/>
      <c r="I342" s="96">
        <f ca="1">SMALL($E$4:$E$1003,ROWS($I$4:I342))</f>
        <v>80</v>
      </c>
      <c r="J342" s="3">
        <f>ROWS($E$4:E342)/1000</f>
        <v>0.33900000000000002</v>
      </c>
    </row>
    <row r="343" spans="1:10" hidden="1" x14ac:dyDescent="0.3">
      <c r="A343" s="84">
        <f t="shared" ca="1" si="15"/>
        <v>55</v>
      </c>
      <c r="B343" s="85">
        <f t="shared" ca="1" si="15"/>
        <v>42</v>
      </c>
      <c r="C343" s="136">
        <f t="shared" ca="1" si="15"/>
        <v>42</v>
      </c>
      <c r="D343" s="95">
        <f t="shared" ca="1" si="16"/>
        <v>55</v>
      </c>
      <c r="E343" s="87">
        <f t="shared" ca="1" si="17"/>
        <v>97</v>
      </c>
      <c r="F343" s="137"/>
      <c r="G343" s="137"/>
      <c r="H343" s="137"/>
      <c r="I343" s="96">
        <f ca="1">SMALL($E$4:$E$1003,ROWS($I$4:I343))</f>
        <v>80</v>
      </c>
      <c r="J343" s="3">
        <f>ROWS($E$4:E343)/1000</f>
        <v>0.34</v>
      </c>
    </row>
    <row r="344" spans="1:10" hidden="1" x14ac:dyDescent="0.3">
      <c r="A344" s="84">
        <f t="shared" ca="1" si="15"/>
        <v>36</v>
      </c>
      <c r="B344" s="85">
        <f t="shared" ca="1" si="15"/>
        <v>53</v>
      </c>
      <c r="C344" s="136">
        <f t="shared" ca="1" si="15"/>
        <v>48</v>
      </c>
      <c r="D344" s="95">
        <f t="shared" ca="1" si="16"/>
        <v>53</v>
      </c>
      <c r="E344" s="87">
        <f t="shared" ca="1" si="17"/>
        <v>101</v>
      </c>
      <c r="F344" s="137"/>
      <c r="G344" s="137"/>
      <c r="H344" s="137"/>
      <c r="I344" s="96">
        <f ca="1">SMALL($E$4:$E$1003,ROWS($I$4:I344))</f>
        <v>80</v>
      </c>
      <c r="J344" s="3">
        <f>ROWS($E$4:E344)/1000</f>
        <v>0.34100000000000003</v>
      </c>
    </row>
    <row r="345" spans="1:10" hidden="1" x14ac:dyDescent="0.3">
      <c r="A345" s="84">
        <f t="shared" ca="1" si="15"/>
        <v>38</v>
      </c>
      <c r="B345" s="85">
        <f t="shared" ca="1" si="15"/>
        <v>57</v>
      </c>
      <c r="C345" s="136">
        <f t="shared" ca="1" si="15"/>
        <v>59</v>
      </c>
      <c r="D345" s="95">
        <f t="shared" ca="1" si="16"/>
        <v>57</v>
      </c>
      <c r="E345" s="87">
        <f t="shared" ca="1" si="17"/>
        <v>116</v>
      </c>
      <c r="F345" s="137"/>
      <c r="G345" s="137"/>
      <c r="H345" s="137"/>
      <c r="I345" s="96">
        <f ca="1">SMALL($E$4:$E$1003,ROWS($I$4:I345))</f>
        <v>80</v>
      </c>
      <c r="J345" s="3">
        <f>ROWS($E$4:E345)/1000</f>
        <v>0.34200000000000003</v>
      </c>
    </row>
    <row r="346" spans="1:10" hidden="1" x14ac:dyDescent="0.3">
      <c r="A346" s="84">
        <f t="shared" ca="1" si="15"/>
        <v>35</v>
      </c>
      <c r="B346" s="85">
        <f t="shared" ca="1" si="15"/>
        <v>28</v>
      </c>
      <c r="C346" s="136">
        <f t="shared" ca="1" si="15"/>
        <v>59</v>
      </c>
      <c r="D346" s="95">
        <f t="shared" ca="1" si="16"/>
        <v>35</v>
      </c>
      <c r="E346" s="87">
        <f t="shared" ca="1" si="17"/>
        <v>94</v>
      </c>
      <c r="F346" s="137"/>
      <c r="G346" s="137"/>
      <c r="H346" s="137"/>
      <c r="I346" s="96">
        <f ca="1">SMALL($E$4:$E$1003,ROWS($I$4:I346))</f>
        <v>80</v>
      </c>
      <c r="J346" s="3">
        <f>ROWS($E$4:E346)/1000</f>
        <v>0.34300000000000003</v>
      </c>
    </row>
    <row r="347" spans="1:10" hidden="1" x14ac:dyDescent="0.3">
      <c r="A347" s="84">
        <f t="shared" ca="1" si="15"/>
        <v>58</v>
      </c>
      <c r="B347" s="85">
        <f t="shared" ca="1" si="15"/>
        <v>27</v>
      </c>
      <c r="C347" s="136">
        <f t="shared" ca="1" si="15"/>
        <v>51</v>
      </c>
      <c r="D347" s="95">
        <f t="shared" ca="1" si="16"/>
        <v>58</v>
      </c>
      <c r="E347" s="87">
        <f t="shared" ca="1" si="17"/>
        <v>109</v>
      </c>
      <c r="F347" s="137"/>
      <c r="G347" s="137"/>
      <c r="H347" s="137"/>
      <c r="I347" s="96">
        <f ca="1">SMALL($E$4:$E$1003,ROWS($I$4:I347))</f>
        <v>80</v>
      </c>
      <c r="J347" s="3">
        <f>ROWS($E$4:E347)/1000</f>
        <v>0.34399999999999997</v>
      </c>
    </row>
    <row r="348" spans="1:10" hidden="1" x14ac:dyDescent="0.3">
      <c r="A348" s="84">
        <f t="shared" ca="1" si="15"/>
        <v>21</v>
      </c>
      <c r="B348" s="85">
        <f t="shared" ca="1" si="15"/>
        <v>33</v>
      </c>
      <c r="C348" s="136">
        <f t="shared" ca="1" si="15"/>
        <v>46</v>
      </c>
      <c r="D348" s="95">
        <f t="shared" ca="1" si="16"/>
        <v>33</v>
      </c>
      <c r="E348" s="87">
        <f t="shared" ca="1" si="17"/>
        <v>79</v>
      </c>
      <c r="F348" s="137"/>
      <c r="G348" s="137"/>
      <c r="H348" s="137"/>
      <c r="I348" s="96">
        <f ca="1">SMALL($E$4:$E$1003,ROWS($I$4:I348))</f>
        <v>80</v>
      </c>
      <c r="J348" s="3">
        <f>ROWS($E$4:E348)/1000</f>
        <v>0.34499999999999997</v>
      </c>
    </row>
    <row r="349" spans="1:10" hidden="1" x14ac:dyDescent="0.3">
      <c r="A349" s="84">
        <f t="shared" ca="1" si="15"/>
        <v>51</v>
      </c>
      <c r="B349" s="85">
        <f t="shared" ca="1" si="15"/>
        <v>51</v>
      </c>
      <c r="C349" s="136">
        <f t="shared" ca="1" si="15"/>
        <v>23</v>
      </c>
      <c r="D349" s="95">
        <f t="shared" ca="1" si="16"/>
        <v>51</v>
      </c>
      <c r="E349" s="87">
        <f t="shared" ca="1" si="17"/>
        <v>74</v>
      </c>
      <c r="F349" s="137"/>
      <c r="G349" s="137"/>
      <c r="H349" s="137"/>
      <c r="I349" s="96">
        <f ca="1">SMALL($E$4:$E$1003,ROWS($I$4:I349))</f>
        <v>80</v>
      </c>
      <c r="J349" s="3">
        <f>ROWS($E$4:E349)/1000</f>
        <v>0.34599999999999997</v>
      </c>
    </row>
    <row r="350" spans="1:10" hidden="1" x14ac:dyDescent="0.3">
      <c r="A350" s="84">
        <f t="shared" ca="1" si="15"/>
        <v>24</v>
      </c>
      <c r="B350" s="85">
        <f t="shared" ca="1" si="15"/>
        <v>24</v>
      </c>
      <c r="C350" s="136">
        <f t="shared" ca="1" si="15"/>
        <v>33</v>
      </c>
      <c r="D350" s="95">
        <f t="shared" ca="1" si="16"/>
        <v>24</v>
      </c>
      <c r="E350" s="87">
        <f t="shared" ca="1" si="17"/>
        <v>57</v>
      </c>
      <c r="F350" s="137"/>
      <c r="G350" s="137"/>
      <c r="H350" s="137"/>
      <c r="I350" s="96">
        <f ca="1">SMALL($E$4:$E$1003,ROWS($I$4:I350))</f>
        <v>80</v>
      </c>
      <c r="J350" s="3">
        <f>ROWS($E$4:E350)/1000</f>
        <v>0.34699999999999998</v>
      </c>
    </row>
    <row r="351" spans="1:10" hidden="1" x14ac:dyDescent="0.3">
      <c r="A351" s="84">
        <f t="shared" ca="1" si="15"/>
        <v>45</v>
      </c>
      <c r="B351" s="85">
        <f t="shared" ca="1" si="15"/>
        <v>53</v>
      </c>
      <c r="C351" s="136">
        <f t="shared" ca="1" si="15"/>
        <v>31</v>
      </c>
      <c r="D351" s="95">
        <f t="shared" ca="1" si="16"/>
        <v>53</v>
      </c>
      <c r="E351" s="87">
        <f t="shared" ca="1" si="17"/>
        <v>84</v>
      </c>
      <c r="F351" s="137"/>
      <c r="G351" s="137"/>
      <c r="H351" s="137"/>
      <c r="I351" s="96">
        <f ca="1">SMALL($E$4:$E$1003,ROWS($I$4:I351))</f>
        <v>80</v>
      </c>
      <c r="J351" s="3">
        <f>ROWS($E$4:E351)/1000</f>
        <v>0.34799999999999998</v>
      </c>
    </row>
    <row r="352" spans="1:10" hidden="1" x14ac:dyDescent="0.3">
      <c r="A352" s="84">
        <f t="shared" ca="1" si="15"/>
        <v>26</v>
      </c>
      <c r="B352" s="85">
        <f t="shared" ca="1" si="15"/>
        <v>39</v>
      </c>
      <c r="C352" s="136">
        <f t="shared" ca="1" si="15"/>
        <v>41</v>
      </c>
      <c r="D352" s="95">
        <f t="shared" ca="1" si="16"/>
        <v>39</v>
      </c>
      <c r="E352" s="87">
        <f t="shared" ca="1" si="17"/>
        <v>80</v>
      </c>
      <c r="F352" s="137"/>
      <c r="G352" s="137"/>
      <c r="H352" s="137"/>
      <c r="I352" s="96">
        <f ca="1">SMALL($E$4:$E$1003,ROWS($I$4:I352))</f>
        <v>80</v>
      </c>
      <c r="J352" s="3">
        <f>ROWS($E$4:E352)/1000</f>
        <v>0.34899999999999998</v>
      </c>
    </row>
    <row r="353" spans="1:10" hidden="1" x14ac:dyDescent="0.3">
      <c r="A353" s="84">
        <f t="shared" ca="1" si="15"/>
        <v>22</v>
      </c>
      <c r="B353" s="85">
        <f t="shared" ca="1" si="15"/>
        <v>39</v>
      </c>
      <c r="C353" s="136">
        <f t="shared" ca="1" si="15"/>
        <v>38</v>
      </c>
      <c r="D353" s="95">
        <f t="shared" ca="1" si="16"/>
        <v>39</v>
      </c>
      <c r="E353" s="87">
        <f t="shared" ca="1" si="17"/>
        <v>77</v>
      </c>
      <c r="F353" s="137"/>
      <c r="G353" s="137"/>
      <c r="H353" s="137"/>
      <c r="I353" s="96">
        <f ca="1">SMALL($E$4:$E$1003,ROWS($I$4:I353))</f>
        <v>80</v>
      </c>
      <c r="J353" s="3">
        <f>ROWS($E$4:E353)/1000</f>
        <v>0.35</v>
      </c>
    </row>
    <row r="354" spans="1:10" hidden="1" x14ac:dyDescent="0.3">
      <c r="A354" s="84">
        <f t="shared" ca="1" si="15"/>
        <v>33</v>
      </c>
      <c r="B354" s="85">
        <f t="shared" ca="1" si="15"/>
        <v>31</v>
      </c>
      <c r="C354" s="136">
        <f t="shared" ca="1" si="15"/>
        <v>35</v>
      </c>
      <c r="D354" s="95">
        <f t="shared" ca="1" si="16"/>
        <v>33</v>
      </c>
      <c r="E354" s="87">
        <f t="shared" ca="1" si="17"/>
        <v>68</v>
      </c>
      <c r="F354" s="137"/>
      <c r="G354" s="137"/>
      <c r="H354" s="137"/>
      <c r="I354" s="96">
        <f ca="1">SMALL($E$4:$E$1003,ROWS($I$4:I354))</f>
        <v>80</v>
      </c>
      <c r="J354" s="3">
        <f>ROWS($E$4:E354)/1000</f>
        <v>0.35099999999999998</v>
      </c>
    </row>
    <row r="355" spans="1:10" hidden="1" x14ac:dyDescent="0.3">
      <c r="A355" s="84">
        <f t="shared" ca="1" si="15"/>
        <v>47</v>
      </c>
      <c r="B355" s="85">
        <f t="shared" ca="1" si="15"/>
        <v>50</v>
      </c>
      <c r="C355" s="136">
        <f t="shared" ca="1" si="15"/>
        <v>57</v>
      </c>
      <c r="D355" s="95">
        <f t="shared" ca="1" si="16"/>
        <v>50</v>
      </c>
      <c r="E355" s="87">
        <f t="shared" ca="1" si="17"/>
        <v>107</v>
      </c>
      <c r="F355" s="137"/>
      <c r="G355" s="137"/>
      <c r="H355" s="137"/>
      <c r="I355" s="96">
        <f ca="1">SMALL($E$4:$E$1003,ROWS($I$4:I355))</f>
        <v>80</v>
      </c>
      <c r="J355" s="3">
        <f>ROWS($E$4:E355)/1000</f>
        <v>0.35199999999999998</v>
      </c>
    </row>
    <row r="356" spans="1:10" hidden="1" x14ac:dyDescent="0.3">
      <c r="A356" s="84">
        <f t="shared" ca="1" si="15"/>
        <v>31</v>
      </c>
      <c r="B356" s="85">
        <f t="shared" ca="1" si="15"/>
        <v>56</v>
      </c>
      <c r="C356" s="136">
        <f t="shared" ca="1" si="15"/>
        <v>20</v>
      </c>
      <c r="D356" s="95">
        <f t="shared" ca="1" si="16"/>
        <v>56</v>
      </c>
      <c r="E356" s="87">
        <f t="shared" ca="1" si="17"/>
        <v>76</v>
      </c>
      <c r="F356" s="137"/>
      <c r="G356" s="137"/>
      <c r="H356" s="137"/>
      <c r="I356" s="96">
        <f ca="1">SMALL($E$4:$E$1003,ROWS($I$4:I356))</f>
        <v>80</v>
      </c>
      <c r="J356" s="3">
        <f>ROWS($E$4:E356)/1000</f>
        <v>0.35299999999999998</v>
      </c>
    </row>
    <row r="357" spans="1:10" hidden="1" x14ac:dyDescent="0.3">
      <c r="A357" s="84">
        <f t="shared" ca="1" si="15"/>
        <v>28</v>
      </c>
      <c r="B357" s="85">
        <f t="shared" ca="1" si="15"/>
        <v>50</v>
      </c>
      <c r="C357" s="136">
        <f t="shared" ca="1" si="15"/>
        <v>53</v>
      </c>
      <c r="D357" s="95">
        <f t="shared" ca="1" si="16"/>
        <v>50</v>
      </c>
      <c r="E357" s="87">
        <f t="shared" ca="1" si="17"/>
        <v>103</v>
      </c>
      <c r="F357" s="137"/>
      <c r="G357" s="137"/>
      <c r="H357" s="137"/>
      <c r="I357" s="96">
        <f ca="1">SMALL($E$4:$E$1003,ROWS($I$4:I357))</f>
        <v>80</v>
      </c>
      <c r="J357" s="3">
        <f>ROWS($E$4:E357)/1000</f>
        <v>0.35399999999999998</v>
      </c>
    </row>
    <row r="358" spans="1:10" hidden="1" x14ac:dyDescent="0.3">
      <c r="A358" s="84">
        <f t="shared" ca="1" si="15"/>
        <v>36</v>
      </c>
      <c r="B358" s="85">
        <f t="shared" ca="1" si="15"/>
        <v>33</v>
      </c>
      <c r="C358" s="136">
        <f t="shared" ca="1" si="15"/>
        <v>38</v>
      </c>
      <c r="D358" s="95">
        <f t="shared" ca="1" si="16"/>
        <v>36</v>
      </c>
      <c r="E358" s="87">
        <f t="shared" ca="1" si="17"/>
        <v>74</v>
      </c>
      <c r="F358" s="137"/>
      <c r="G358" s="137"/>
      <c r="H358" s="137"/>
      <c r="I358" s="96">
        <f ca="1">SMALL($E$4:$E$1003,ROWS($I$4:I358))</f>
        <v>80</v>
      </c>
      <c r="J358" s="3">
        <f>ROWS($E$4:E358)/1000</f>
        <v>0.35499999999999998</v>
      </c>
    </row>
    <row r="359" spans="1:10" hidden="1" x14ac:dyDescent="0.3">
      <c r="A359" s="84">
        <f t="shared" ca="1" si="15"/>
        <v>30</v>
      </c>
      <c r="B359" s="85">
        <f t="shared" ca="1" si="15"/>
        <v>49</v>
      </c>
      <c r="C359" s="136">
        <f t="shared" ca="1" si="15"/>
        <v>57</v>
      </c>
      <c r="D359" s="95">
        <f t="shared" ca="1" si="16"/>
        <v>49</v>
      </c>
      <c r="E359" s="87">
        <f t="shared" ca="1" si="17"/>
        <v>106</v>
      </c>
      <c r="F359" s="137"/>
      <c r="G359" s="137"/>
      <c r="H359" s="137"/>
      <c r="I359" s="96">
        <f ca="1">SMALL($E$4:$E$1003,ROWS($I$4:I359))</f>
        <v>81</v>
      </c>
      <c r="J359" s="3">
        <f>ROWS($E$4:E359)/1000</f>
        <v>0.35599999999999998</v>
      </c>
    </row>
    <row r="360" spans="1:10" hidden="1" x14ac:dyDescent="0.3">
      <c r="A360" s="84">
        <f t="shared" ca="1" si="15"/>
        <v>26</v>
      </c>
      <c r="B360" s="85">
        <f t="shared" ca="1" si="15"/>
        <v>42</v>
      </c>
      <c r="C360" s="136">
        <f t="shared" ca="1" si="15"/>
        <v>51</v>
      </c>
      <c r="D360" s="95">
        <f t="shared" ca="1" si="16"/>
        <v>42</v>
      </c>
      <c r="E360" s="87">
        <f t="shared" ca="1" si="17"/>
        <v>93</v>
      </c>
      <c r="F360" s="137"/>
      <c r="G360" s="137"/>
      <c r="H360" s="137"/>
      <c r="I360" s="96">
        <f ca="1">SMALL($E$4:$E$1003,ROWS($I$4:I360))</f>
        <v>81</v>
      </c>
      <c r="J360" s="3">
        <f>ROWS($E$4:E360)/1000</f>
        <v>0.35699999999999998</v>
      </c>
    </row>
    <row r="361" spans="1:10" hidden="1" x14ac:dyDescent="0.3">
      <c r="A361" s="84">
        <f t="shared" ca="1" si="15"/>
        <v>47</v>
      </c>
      <c r="B361" s="85">
        <f t="shared" ca="1" si="15"/>
        <v>26</v>
      </c>
      <c r="C361" s="136">
        <f t="shared" ca="1" si="15"/>
        <v>35</v>
      </c>
      <c r="D361" s="95">
        <f t="shared" ca="1" si="16"/>
        <v>47</v>
      </c>
      <c r="E361" s="87">
        <f t="shared" ca="1" si="17"/>
        <v>82</v>
      </c>
      <c r="F361" s="137"/>
      <c r="G361" s="137"/>
      <c r="H361" s="137"/>
      <c r="I361" s="96">
        <f ca="1">SMALL($E$4:$E$1003,ROWS($I$4:I361))</f>
        <v>81</v>
      </c>
      <c r="J361" s="3">
        <f>ROWS($E$4:E361)/1000</f>
        <v>0.35799999999999998</v>
      </c>
    </row>
    <row r="362" spans="1:10" hidden="1" x14ac:dyDescent="0.3">
      <c r="A362" s="84">
        <f t="shared" ca="1" si="15"/>
        <v>35</v>
      </c>
      <c r="B362" s="85">
        <f t="shared" ca="1" si="15"/>
        <v>59</v>
      </c>
      <c r="C362" s="136">
        <f t="shared" ca="1" si="15"/>
        <v>34</v>
      </c>
      <c r="D362" s="95">
        <f t="shared" ca="1" si="16"/>
        <v>59</v>
      </c>
      <c r="E362" s="87">
        <f t="shared" ca="1" si="17"/>
        <v>93</v>
      </c>
      <c r="F362" s="137"/>
      <c r="G362" s="137"/>
      <c r="H362" s="137"/>
      <c r="I362" s="96">
        <f ca="1">SMALL($E$4:$E$1003,ROWS($I$4:I362))</f>
        <v>81</v>
      </c>
      <c r="J362" s="3">
        <f>ROWS($E$4:E362)/1000</f>
        <v>0.35899999999999999</v>
      </c>
    </row>
    <row r="363" spans="1:10" hidden="1" x14ac:dyDescent="0.3">
      <c r="A363" s="84">
        <f t="shared" ca="1" si="15"/>
        <v>35</v>
      </c>
      <c r="B363" s="85">
        <f t="shared" ca="1" si="15"/>
        <v>40</v>
      </c>
      <c r="C363" s="136">
        <f t="shared" ca="1" si="15"/>
        <v>45</v>
      </c>
      <c r="D363" s="95">
        <f t="shared" ca="1" si="16"/>
        <v>40</v>
      </c>
      <c r="E363" s="87">
        <f t="shared" ca="1" si="17"/>
        <v>85</v>
      </c>
      <c r="F363" s="137"/>
      <c r="G363" s="137"/>
      <c r="H363" s="137"/>
      <c r="I363" s="96">
        <f ca="1">SMALL($E$4:$E$1003,ROWS($I$4:I363))</f>
        <v>81</v>
      </c>
      <c r="J363" s="3">
        <f>ROWS($E$4:E363)/1000</f>
        <v>0.36</v>
      </c>
    </row>
    <row r="364" spans="1:10" hidden="1" x14ac:dyDescent="0.3">
      <c r="A364" s="84">
        <f t="shared" ca="1" si="15"/>
        <v>56</v>
      </c>
      <c r="B364" s="85">
        <f t="shared" ca="1" si="15"/>
        <v>43</v>
      </c>
      <c r="C364" s="136">
        <f t="shared" ca="1" si="15"/>
        <v>26</v>
      </c>
      <c r="D364" s="95">
        <f t="shared" ca="1" si="16"/>
        <v>56</v>
      </c>
      <c r="E364" s="87">
        <f t="shared" ca="1" si="17"/>
        <v>82</v>
      </c>
      <c r="F364" s="137"/>
      <c r="G364" s="137"/>
      <c r="H364" s="137"/>
      <c r="I364" s="96">
        <f ca="1">SMALL($E$4:$E$1003,ROWS($I$4:I364))</f>
        <v>81</v>
      </c>
      <c r="J364" s="3">
        <f>ROWS($E$4:E364)/1000</f>
        <v>0.36099999999999999</v>
      </c>
    </row>
    <row r="365" spans="1:10" hidden="1" x14ac:dyDescent="0.3">
      <c r="A365" s="84">
        <f t="shared" ca="1" si="15"/>
        <v>55</v>
      </c>
      <c r="B365" s="85">
        <f t="shared" ca="1" si="15"/>
        <v>21</v>
      </c>
      <c r="C365" s="136">
        <f t="shared" ca="1" si="15"/>
        <v>49</v>
      </c>
      <c r="D365" s="95">
        <f t="shared" ca="1" si="16"/>
        <v>55</v>
      </c>
      <c r="E365" s="87">
        <f t="shared" ca="1" si="17"/>
        <v>104</v>
      </c>
      <c r="F365" s="137"/>
      <c r="G365" s="137"/>
      <c r="H365" s="137"/>
      <c r="I365" s="96">
        <f ca="1">SMALL($E$4:$E$1003,ROWS($I$4:I365))</f>
        <v>81</v>
      </c>
      <c r="J365" s="3">
        <f>ROWS($E$4:E365)/1000</f>
        <v>0.36199999999999999</v>
      </c>
    </row>
    <row r="366" spans="1:10" hidden="1" x14ac:dyDescent="0.3">
      <c r="A366" s="84">
        <f t="shared" ca="1" si="15"/>
        <v>45</v>
      </c>
      <c r="B366" s="85">
        <f t="shared" ca="1" si="15"/>
        <v>35</v>
      </c>
      <c r="C366" s="136">
        <f t="shared" ca="1" si="15"/>
        <v>25</v>
      </c>
      <c r="D366" s="95">
        <f t="shared" ca="1" si="16"/>
        <v>45</v>
      </c>
      <c r="E366" s="87">
        <f t="shared" ca="1" si="17"/>
        <v>70</v>
      </c>
      <c r="F366" s="137"/>
      <c r="G366" s="137"/>
      <c r="H366" s="137"/>
      <c r="I366" s="96">
        <f ca="1">SMALL($E$4:$E$1003,ROWS($I$4:I366))</f>
        <v>81</v>
      </c>
      <c r="J366" s="3">
        <f>ROWS($E$4:E366)/1000</f>
        <v>0.36299999999999999</v>
      </c>
    </row>
    <row r="367" spans="1:10" hidden="1" x14ac:dyDescent="0.3">
      <c r="A367" s="84">
        <f t="shared" ca="1" si="15"/>
        <v>55</v>
      </c>
      <c r="B367" s="85">
        <f t="shared" ca="1" si="15"/>
        <v>26</v>
      </c>
      <c r="C367" s="136">
        <f t="shared" ca="1" si="15"/>
        <v>32</v>
      </c>
      <c r="D367" s="95">
        <f t="shared" ca="1" si="16"/>
        <v>55</v>
      </c>
      <c r="E367" s="87">
        <f t="shared" ca="1" si="17"/>
        <v>87</v>
      </c>
      <c r="F367" s="137"/>
      <c r="G367" s="137"/>
      <c r="H367" s="137"/>
      <c r="I367" s="96">
        <f ca="1">SMALL($E$4:$E$1003,ROWS($I$4:I367))</f>
        <v>81</v>
      </c>
      <c r="J367" s="3">
        <f>ROWS($E$4:E367)/1000</f>
        <v>0.36399999999999999</v>
      </c>
    </row>
    <row r="368" spans="1:10" hidden="1" x14ac:dyDescent="0.3">
      <c r="A368" s="84">
        <f t="shared" ca="1" si="15"/>
        <v>43</v>
      </c>
      <c r="B368" s="85">
        <f t="shared" ca="1" si="15"/>
        <v>36</v>
      </c>
      <c r="C368" s="136">
        <f t="shared" ca="1" si="15"/>
        <v>34</v>
      </c>
      <c r="D368" s="95">
        <f t="shared" ca="1" si="16"/>
        <v>43</v>
      </c>
      <c r="E368" s="87">
        <f t="shared" ca="1" si="17"/>
        <v>77</v>
      </c>
      <c r="F368" s="137"/>
      <c r="G368" s="137"/>
      <c r="H368" s="137"/>
      <c r="I368" s="96">
        <f ca="1">SMALL($E$4:$E$1003,ROWS($I$4:I368))</f>
        <v>81</v>
      </c>
      <c r="J368" s="3">
        <f>ROWS($E$4:E368)/1000</f>
        <v>0.36499999999999999</v>
      </c>
    </row>
    <row r="369" spans="1:10" hidden="1" x14ac:dyDescent="0.3">
      <c r="A369" s="84">
        <f t="shared" ca="1" si="15"/>
        <v>41</v>
      </c>
      <c r="B369" s="85">
        <f t="shared" ca="1" si="15"/>
        <v>40</v>
      </c>
      <c r="C369" s="136">
        <f t="shared" ca="1" si="15"/>
        <v>33</v>
      </c>
      <c r="D369" s="95">
        <f t="shared" ca="1" si="16"/>
        <v>41</v>
      </c>
      <c r="E369" s="87">
        <f t="shared" ca="1" si="17"/>
        <v>74</v>
      </c>
      <c r="F369" s="137"/>
      <c r="G369" s="137"/>
      <c r="H369" s="137"/>
      <c r="I369" s="96">
        <f ca="1">SMALL($E$4:$E$1003,ROWS($I$4:I369))</f>
        <v>81</v>
      </c>
      <c r="J369" s="3">
        <f>ROWS($E$4:E369)/1000</f>
        <v>0.36599999999999999</v>
      </c>
    </row>
    <row r="370" spans="1:10" hidden="1" x14ac:dyDescent="0.3">
      <c r="A370" s="84">
        <f t="shared" ca="1" si="15"/>
        <v>22</v>
      </c>
      <c r="B370" s="85">
        <f t="shared" ca="1" si="15"/>
        <v>20</v>
      </c>
      <c r="C370" s="136">
        <f t="shared" ca="1" si="15"/>
        <v>38</v>
      </c>
      <c r="D370" s="95">
        <f t="shared" ca="1" si="16"/>
        <v>22</v>
      </c>
      <c r="E370" s="87">
        <f t="shared" ca="1" si="17"/>
        <v>60</v>
      </c>
      <c r="F370" s="137"/>
      <c r="G370" s="137"/>
      <c r="H370" s="137"/>
      <c r="I370" s="96">
        <f ca="1">SMALL($E$4:$E$1003,ROWS($I$4:I370))</f>
        <v>81</v>
      </c>
      <c r="J370" s="3">
        <f>ROWS($E$4:E370)/1000</f>
        <v>0.36699999999999999</v>
      </c>
    </row>
    <row r="371" spans="1:10" hidden="1" x14ac:dyDescent="0.3">
      <c r="A371" s="84">
        <f t="shared" ca="1" si="15"/>
        <v>32</v>
      </c>
      <c r="B371" s="85">
        <f t="shared" ca="1" si="15"/>
        <v>47</v>
      </c>
      <c r="C371" s="136">
        <f t="shared" ca="1" si="15"/>
        <v>54</v>
      </c>
      <c r="D371" s="95">
        <f t="shared" ca="1" si="16"/>
        <v>47</v>
      </c>
      <c r="E371" s="87">
        <f t="shared" ca="1" si="17"/>
        <v>101</v>
      </c>
      <c r="F371" s="137"/>
      <c r="G371" s="137"/>
      <c r="H371" s="137"/>
      <c r="I371" s="96">
        <f ca="1">SMALL($E$4:$E$1003,ROWS($I$4:I371))</f>
        <v>81</v>
      </c>
      <c r="J371" s="3">
        <f>ROWS($E$4:E371)/1000</f>
        <v>0.36799999999999999</v>
      </c>
    </row>
    <row r="372" spans="1:10" hidden="1" x14ac:dyDescent="0.3">
      <c r="A372" s="84">
        <f t="shared" ca="1" si="15"/>
        <v>34</v>
      </c>
      <c r="B372" s="85">
        <f t="shared" ca="1" si="15"/>
        <v>60</v>
      </c>
      <c r="C372" s="136">
        <f t="shared" ca="1" si="15"/>
        <v>54</v>
      </c>
      <c r="D372" s="95">
        <f t="shared" ca="1" si="16"/>
        <v>60</v>
      </c>
      <c r="E372" s="87">
        <f t="shared" ca="1" si="17"/>
        <v>114</v>
      </c>
      <c r="F372" s="137"/>
      <c r="G372" s="137"/>
      <c r="H372" s="137"/>
      <c r="I372" s="96">
        <f ca="1">SMALL($E$4:$E$1003,ROWS($I$4:I372))</f>
        <v>81</v>
      </c>
      <c r="J372" s="3">
        <f>ROWS($E$4:E372)/1000</f>
        <v>0.36899999999999999</v>
      </c>
    </row>
    <row r="373" spans="1:10" hidden="1" x14ac:dyDescent="0.3">
      <c r="A373" s="84">
        <f t="shared" ca="1" si="15"/>
        <v>40</v>
      </c>
      <c r="B373" s="85">
        <f t="shared" ca="1" si="15"/>
        <v>55</v>
      </c>
      <c r="C373" s="136">
        <f t="shared" ca="1" si="15"/>
        <v>44</v>
      </c>
      <c r="D373" s="95">
        <f t="shared" ca="1" si="16"/>
        <v>55</v>
      </c>
      <c r="E373" s="87">
        <f t="shared" ca="1" si="17"/>
        <v>99</v>
      </c>
      <c r="F373" s="137"/>
      <c r="G373" s="137"/>
      <c r="H373" s="137"/>
      <c r="I373" s="96">
        <f ca="1">SMALL($E$4:$E$1003,ROWS($I$4:I373))</f>
        <v>81</v>
      </c>
      <c r="J373" s="3">
        <f>ROWS($E$4:E373)/1000</f>
        <v>0.37</v>
      </c>
    </row>
    <row r="374" spans="1:10" hidden="1" x14ac:dyDescent="0.3">
      <c r="A374" s="84">
        <f t="shared" ca="1" si="15"/>
        <v>22</v>
      </c>
      <c r="B374" s="85">
        <f t="shared" ca="1" si="15"/>
        <v>55</v>
      </c>
      <c r="C374" s="136">
        <f t="shared" ca="1" si="15"/>
        <v>31</v>
      </c>
      <c r="D374" s="95">
        <f t="shared" ca="1" si="16"/>
        <v>55</v>
      </c>
      <c r="E374" s="87">
        <f t="shared" ca="1" si="17"/>
        <v>86</v>
      </c>
      <c r="F374" s="137"/>
      <c r="G374" s="137"/>
      <c r="H374" s="137"/>
      <c r="I374" s="96">
        <f ca="1">SMALL($E$4:$E$1003,ROWS($I$4:I374))</f>
        <v>81</v>
      </c>
      <c r="J374" s="3">
        <f>ROWS($E$4:E374)/1000</f>
        <v>0.371</v>
      </c>
    </row>
    <row r="375" spans="1:10" hidden="1" x14ac:dyDescent="0.3">
      <c r="A375" s="84">
        <f t="shared" ca="1" si="15"/>
        <v>56</v>
      </c>
      <c r="B375" s="85">
        <f t="shared" ca="1" si="15"/>
        <v>34</v>
      </c>
      <c r="C375" s="136">
        <f t="shared" ca="1" si="15"/>
        <v>39</v>
      </c>
      <c r="D375" s="95">
        <f t="shared" ca="1" si="16"/>
        <v>56</v>
      </c>
      <c r="E375" s="87">
        <f t="shared" ca="1" si="17"/>
        <v>95</v>
      </c>
      <c r="F375" s="137"/>
      <c r="G375" s="137"/>
      <c r="H375" s="137"/>
      <c r="I375" s="96">
        <f ca="1">SMALL($E$4:$E$1003,ROWS($I$4:I375))</f>
        <v>81</v>
      </c>
      <c r="J375" s="3">
        <f>ROWS($E$4:E375)/1000</f>
        <v>0.372</v>
      </c>
    </row>
    <row r="376" spans="1:10" hidden="1" x14ac:dyDescent="0.3">
      <c r="A376" s="84">
        <f t="shared" ca="1" si="15"/>
        <v>46</v>
      </c>
      <c r="B376" s="85">
        <f t="shared" ca="1" si="15"/>
        <v>51</v>
      </c>
      <c r="C376" s="136">
        <f t="shared" ca="1" si="15"/>
        <v>38</v>
      </c>
      <c r="D376" s="95">
        <f t="shared" ca="1" si="16"/>
        <v>51</v>
      </c>
      <c r="E376" s="87">
        <f t="shared" ca="1" si="17"/>
        <v>89</v>
      </c>
      <c r="F376" s="137"/>
      <c r="G376" s="137"/>
      <c r="H376" s="137"/>
      <c r="I376" s="96">
        <f ca="1">SMALL($E$4:$E$1003,ROWS($I$4:I376))</f>
        <v>81</v>
      </c>
      <c r="J376" s="3">
        <f>ROWS($E$4:E376)/1000</f>
        <v>0.373</v>
      </c>
    </row>
    <row r="377" spans="1:10" hidden="1" x14ac:dyDescent="0.3">
      <c r="A377" s="84">
        <f t="shared" ca="1" si="15"/>
        <v>44</v>
      </c>
      <c r="B377" s="85">
        <f t="shared" ca="1" si="15"/>
        <v>25</v>
      </c>
      <c r="C377" s="136">
        <f t="shared" ca="1" si="15"/>
        <v>60</v>
      </c>
      <c r="D377" s="95">
        <f t="shared" ca="1" si="16"/>
        <v>44</v>
      </c>
      <c r="E377" s="87">
        <f t="shared" ca="1" si="17"/>
        <v>104</v>
      </c>
      <c r="F377" s="137"/>
      <c r="G377" s="137"/>
      <c r="H377" s="137"/>
      <c r="I377" s="96">
        <f ca="1">SMALL($E$4:$E$1003,ROWS($I$4:I377))</f>
        <v>81</v>
      </c>
      <c r="J377" s="3">
        <f>ROWS($E$4:E377)/1000</f>
        <v>0.374</v>
      </c>
    </row>
    <row r="378" spans="1:10" hidden="1" x14ac:dyDescent="0.3">
      <c r="A378" s="84">
        <f t="shared" ca="1" si="15"/>
        <v>59</v>
      </c>
      <c r="B378" s="85">
        <f t="shared" ca="1" si="15"/>
        <v>48</v>
      </c>
      <c r="C378" s="136">
        <f t="shared" ca="1" si="15"/>
        <v>43</v>
      </c>
      <c r="D378" s="95">
        <f t="shared" ca="1" si="16"/>
        <v>59</v>
      </c>
      <c r="E378" s="87">
        <f t="shared" ca="1" si="17"/>
        <v>102</v>
      </c>
      <c r="F378" s="137"/>
      <c r="G378" s="137"/>
      <c r="H378" s="137"/>
      <c r="I378" s="96">
        <f ca="1">SMALL($E$4:$E$1003,ROWS($I$4:I378))</f>
        <v>81</v>
      </c>
      <c r="J378" s="3">
        <f>ROWS($E$4:E378)/1000</f>
        <v>0.375</v>
      </c>
    </row>
    <row r="379" spans="1:10" hidden="1" x14ac:dyDescent="0.3">
      <c r="A379" s="84">
        <f t="shared" ca="1" si="15"/>
        <v>45</v>
      </c>
      <c r="B379" s="85">
        <f t="shared" ca="1" si="15"/>
        <v>52</v>
      </c>
      <c r="C379" s="136">
        <f t="shared" ca="1" si="15"/>
        <v>45</v>
      </c>
      <c r="D379" s="95">
        <f t="shared" ca="1" si="16"/>
        <v>52</v>
      </c>
      <c r="E379" s="87">
        <f t="shared" ca="1" si="17"/>
        <v>97</v>
      </c>
      <c r="F379" s="137"/>
      <c r="G379" s="137"/>
      <c r="H379" s="137"/>
      <c r="I379" s="96">
        <f ca="1">SMALL($E$4:$E$1003,ROWS($I$4:I379))</f>
        <v>81</v>
      </c>
      <c r="J379" s="3">
        <f>ROWS($E$4:E379)/1000</f>
        <v>0.376</v>
      </c>
    </row>
    <row r="380" spans="1:10" hidden="1" x14ac:dyDescent="0.3">
      <c r="A380" s="84">
        <f t="shared" ca="1" si="15"/>
        <v>32</v>
      </c>
      <c r="B380" s="85">
        <f t="shared" ca="1" si="15"/>
        <v>29</v>
      </c>
      <c r="C380" s="136">
        <f t="shared" ca="1" si="15"/>
        <v>22</v>
      </c>
      <c r="D380" s="95">
        <f t="shared" ca="1" si="16"/>
        <v>32</v>
      </c>
      <c r="E380" s="87">
        <f t="shared" ca="1" si="17"/>
        <v>54</v>
      </c>
      <c r="F380" s="137"/>
      <c r="G380" s="137"/>
      <c r="H380" s="137"/>
      <c r="I380" s="96">
        <f ca="1">SMALL($E$4:$E$1003,ROWS($I$4:I380))</f>
        <v>81</v>
      </c>
      <c r="J380" s="3">
        <f>ROWS($E$4:E380)/1000</f>
        <v>0.377</v>
      </c>
    </row>
    <row r="381" spans="1:10" hidden="1" x14ac:dyDescent="0.3">
      <c r="A381" s="84">
        <f t="shared" ca="1" si="15"/>
        <v>43</v>
      </c>
      <c r="B381" s="85">
        <f t="shared" ca="1" si="15"/>
        <v>20</v>
      </c>
      <c r="C381" s="136">
        <f t="shared" ca="1" si="15"/>
        <v>24</v>
      </c>
      <c r="D381" s="95">
        <f t="shared" ca="1" si="16"/>
        <v>43</v>
      </c>
      <c r="E381" s="87">
        <f t="shared" ca="1" si="17"/>
        <v>67</v>
      </c>
      <c r="F381" s="137"/>
      <c r="G381" s="137"/>
      <c r="H381" s="137"/>
      <c r="I381" s="96">
        <f ca="1">SMALL($E$4:$E$1003,ROWS($I$4:I381))</f>
        <v>81</v>
      </c>
      <c r="J381" s="3">
        <f>ROWS($E$4:E381)/1000</f>
        <v>0.378</v>
      </c>
    </row>
    <row r="382" spans="1:10" hidden="1" x14ac:dyDescent="0.3">
      <c r="A382" s="84">
        <f t="shared" ca="1" si="15"/>
        <v>21</v>
      </c>
      <c r="B382" s="85">
        <f t="shared" ca="1" si="15"/>
        <v>20</v>
      </c>
      <c r="C382" s="136">
        <f t="shared" ca="1" si="15"/>
        <v>57</v>
      </c>
      <c r="D382" s="95">
        <f t="shared" ca="1" si="16"/>
        <v>21</v>
      </c>
      <c r="E382" s="87">
        <f t="shared" ca="1" si="17"/>
        <v>78</v>
      </c>
      <c r="F382" s="137"/>
      <c r="G382" s="137"/>
      <c r="H382" s="137"/>
      <c r="I382" s="96">
        <f ca="1">SMALL($E$4:$E$1003,ROWS($I$4:I382))</f>
        <v>82</v>
      </c>
      <c r="J382" s="3">
        <f>ROWS($E$4:E382)/1000</f>
        <v>0.379</v>
      </c>
    </row>
    <row r="383" spans="1:10" hidden="1" x14ac:dyDescent="0.3">
      <c r="A383" s="84">
        <f t="shared" ca="1" si="15"/>
        <v>60</v>
      </c>
      <c r="B383" s="85">
        <f t="shared" ca="1" si="15"/>
        <v>32</v>
      </c>
      <c r="C383" s="136">
        <f t="shared" ca="1" si="15"/>
        <v>40</v>
      </c>
      <c r="D383" s="95">
        <f t="shared" ca="1" si="16"/>
        <v>60</v>
      </c>
      <c r="E383" s="87">
        <f t="shared" ca="1" si="17"/>
        <v>100</v>
      </c>
      <c r="F383" s="137"/>
      <c r="G383" s="137"/>
      <c r="H383" s="137"/>
      <c r="I383" s="96">
        <f ca="1">SMALL($E$4:$E$1003,ROWS($I$4:I383))</f>
        <v>82</v>
      </c>
      <c r="J383" s="3">
        <f>ROWS($E$4:E383)/1000</f>
        <v>0.38</v>
      </c>
    </row>
    <row r="384" spans="1:10" hidden="1" x14ac:dyDescent="0.3">
      <c r="A384" s="84">
        <f t="shared" ca="1" si="15"/>
        <v>35</v>
      </c>
      <c r="B384" s="85">
        <f t="shared" ca="1" si="15"/>
        <v>56</v>
      </c>
      <c r="C384" s="136">
        <f t="shared" ca="1" si="15"/>
        <v>39</v>
      </c>
      <c r="D384" s="95">
        <f t="shared" ca="1" si="16"/>
        <v>56</v>
      </c>
      <c r="E384" s="87">
        <f t="shared" ca="1" si="17"/>
        <v>95</v>
      </c>
      <c r="F384" s="137"/>
      <c r="G384" s="137"/>
      <c r="H384" s="137"/>
      <c r="I384" s="96">
        <f ca="1">SMALL($E$4:$E$1003,ROWS($I$4:I384))</f>
        <v>82</v>
      </c>
      <c r="J384" s="3">
        <f>ROWS($E$4:E384)/1000</f>
        <v>0.38100000000000001</v>
      </c>
    </row>
    <row r="385" spans="1:10" hidden="1" x14ac:dyDescent="0.3">
      <c r="A385" s="84">
        <f t="shared" ca="1" si="15"/>
        <v>22</v>
      </c>
      <c r="B385" s="85">
        <f t="shared" ca="1" si="15"/>
        <v>25</v>
      </c>
      <c r="C385" s="136">
        <f t="shared" ca="1" si="15"/>
        <v>40</v>
      </c>
      <c r="D385" s="95">
        <f t="shared" ca="1" si="16"/>
        <v>25</v>
      </c>
      <c r="E385" s="87">
        <f t="shared" ca="1" si="17"/>
        <v>65</v>
      </c>
      <c r="F385" s="137"/>
      <c r="G385" s="137"/>
      <c r="H385" s="137"/>
      <c r="I385" s="96">
        <f ca="1">SMALL($E$4:$E$1003,ROWS($I$4:I385))</f>
        <v>82</v>
      </c>
      <c r="J385" s="3">
        <f>ROWS($E$4:E385)/1000</f>
        <v>0.38200000000000001</v>
      </c>
    </row>
    <row r="386" spans="1:10" hidden="1" x14ac:dyDescent="0.3">
      <c r="A386" s="84">
        <f t="shared" ca="1" si="15"/>
        <v>46</v>
      </c>
      <c r="B386" s="85">
        <f t="shared" ca="1" si="15"/>
        <v>54</v>
      </c>
      <c r="C386" s="136">
        <f t="shared" ca="1" si="15"/>
        <v>23</v>
      </c>
      <c r="D386" s="95">
        <f t="shared" ca="1" si="16"/>
        <v>54</v>
      </c>
      <c r="E386" s="87">
        <f t="shared" ca="1" si="17"/>
        <v>77</v>
      </c>
      <c r="F386" s="137"/>
      <c r="G386" s="137"/>
      <c r="H386" s="137"/>
      <c r="I386" s="96">
        <f ca="1">SMALL($E$4:$E$1003,ROWS($I$4:I386))</f>
        <v>82</v>
      </c>
      <c r="J386" s="3">
        <f>ROWS($E$4:E386)/1000</f>
        <v>0.38300000000000001</v>
      </c>
    </row>
    <row r="387" spans="1:10" hidden="1" x14ac:dyDescent="0.3">
      <c r="A387" s="84">
        <f t="shared" ca="1" si="15"/>
        <v>42</v>
      </c>
      <c r="B387" s="85">
        <f t="shared" ca="1" si="15"/>
        <v>43</v>
      </c>
      <c r="C387" s="136">
        <f t="shared" ca="1" si="15"/>
        <v>35</v>
      </c>
      <c r="D387" s="95">
        <f t="shared" ca="1" si="16"/>
        <v>43</v>
      </c>
      <c r="E387" s="87">
        <f t="shared" ca="1" si="17"/>
        <v>78</v>
      </c>
      <c r="F387" s="137"/>
      <c r="G387" s="137"/>
      <c r="H387" s="137"/>
      <c r="I387" s="96">
        <f ca="1">SMALL($E$4:$E$1003,ROWS($I$4:I387))</f>
        <v>82</v>
      </c>
      <c r="J387" s="3">
        <f>ROWS($E$4:E387)/1000</f>
        <v>0.38400000000000001</v>
      </c>
    </row>
    <row r="388" spans="1:10" hidden="1" x14ac:dyDescent="0.3">
      <c r="A388" s="84">
        <f t="shared" ca="1" si="15"/>
        <v>41</v>
      </c>
      <c r="B388" s="85">
        <f t="shared" ca="1" si="15"/>
        <v>45</v>
      </c>
      <c r="C388" s="136">
        <f t="shared" ca="1" si="15"/>
        <v>60</v>
      </c>
      <c r="D388" s="95">
        <f t="shared" ca="1" si="16"/>
        <v>45</v>
      </c>
      <c r="E388" s="87">
        <f t="shared" ca="1" si="17"/>
        <v>105</v>
      </c>
      <c r="F388" s="137"/>
      <c r="G388" s="137"/>
      <c r="H388" s="137"/>
      <c r="I388" s="96">
        <f ca="1">SMALL($E$4:$E$1003,ROWS($I$4:I388))</f>
        <v>82</v>
      </c>
      <c r="J388" s="3">
        <f>ROWS($E$4:E388)/1000</f>
        <v>0.38500000000000001</v>
      </c>
    </row>
    <row r="389" spans="1:10" hidden="1" x14ac:dyDescent="0.3">
      <c r="A389" s="84">
        <f t="shared" ref="A389:C452" ca="1" si="18">RANDBETWEEN(A$1,A$2)</f>
        <v>46</v>
      </c>
      <c r="B389" s="85">
        <f t="shared" ca="1" si="18"/>
        <v>57</v>
      </c>
      <c r="C389" s="136">
        <f t="shared" ca="1" si="18"/>
        <v>32</v>
      </c>
      <c r="D389" s="95">
        <f t="shared" ref="D389:D452" ca="1" si="19">MAX(A389:B389)</f>
        <v>57</v>
      </c>
      <c r="E389" s="87">
        <f t="shared" ref="E389:E452" ca="1" si="20">D389+C389</f>
        <v>89</v>
      </c>
      <c r="F389" s="137"/>
      <c r="G389" s="137"/>
      <c r="H389" s="137"/>
      <c r="I389" s="96">
        <f ca="1">SMALL($E$4:$E$1003,ROWS($I$4:I389))</f>
        <v>82</v>
      </c>
      <c r="J389" s="3">
        <f>ROWS($E$4:E389)/1000</f>
        <v>0.38600000000000001</v>
      </c>
    </row>
    <row r="390" spans="1:10" hidden="1" x14ac:dyDescent="0.3">
      <c r="A390" s="84">
        <f t="shared" ca="1" si="18"/>
        <v>54</v>
      </c>
      <c r="B390" s="85">
        <f t="shared" ca="1" si="18"/>
        <v>41</v>
      </c>
      <c r="C390" s="136">
        <f t="shared" ca="1" si="18"/>
        <v>43</v>
      </c>
      <c r="D390" s="95">
        <f t="shared" ca="1" si="19"/>
        <v>54</v>
      </c>
      <c r="E390" s="87">
        <f t="shared" ca="1" si="20"/>
        <v>97</v>
      </c>
      <c r="F390" s="137"/>
      <c r="G390" s="137"/>
      <c r="H390" s="137"/>
      <c r="I390" s="96">
        <f ca="1">SMALL($E$4:$E$1003,ROWS($I$4:I390))</f>
        <v>82</v>
      </c>
      <c r="J390" s="3">
        <f>ROWS($E$4:E390)/1000</f>
        <v>0.38700000000000001</v>
      </c>
    </row>
    <row r="391" spans="1:10" hidden="1" x14ac:dyDescent="0.3">
      <c r="A391" s="84">
        <f t="shared" ca="1" si="18"/>
        <v>56</v>
      </c>
      <c r="B391" s="85">
        <f t="shared" ca="1" si="18"/>
        <v>59</v>
      </c>
      <c r="C391" s="136">
        <f t="shared" ca="1" si="18"/>
        <v>37</v>
      </c>
      <c r="D391" s="95">
        <f t="shared" ca="1" si="19"/>
        <v>59</v>
      </c>
      <c r="E391" s="87">
        <f t="shared" ca="1" si="20"/>
        <v>96</v>
      </c>
      <c r="F391" s="137"/>
      <c r="G391" s="137"/>
      <c r="H391" s="137"/>
      <c r="I391" s="96">
        <f ca="1">SMALL($E$4:$E$1003,ROWS($I$4:I391))</f>
        <v>82</v>
      </c>
      <c r="J391" s="3">
        <f>ROWS($E$4:E391)/1000</f>
        <v>0.38800000000000001</v>
      </c>
    </row>
    <row r="392" spans="1:10" hidden="1" x14ac:dyDescent="0.3">
      <c r="A392" s="84">
        <f t="shared" ca="1" si="18"/>
        <v>37</v>
      </c>
      <c r="B392" s="85">
        <f t="shared" ca="1" si="18"/>
        <v>42</v>
      </c>
      <c r="C392" s="136">
        <f t="shared" ca="1" si="18"/>
        <v>31</v>
      </c>
      <c r="D392" s="95">
        <f t="shared" ca="1" si="19"/>
        <v>42</v>
      </c>
      <c r="E392" s="87">
        <f t="shared" ca="1" si="20"/>
        <v>73</v>
      </c>
      <c r="F392" s="137"/>
      <c r="G392" s="137"/>
      <c r="H392" s="137"/>
      <c r="I392" s="96">
        <f ca="1">SMALL($E$4:$E$1003,ROWS($I$4:I392))</f>
        <v>82</v>
      </c>
      <c r="J392" s="3">
        <f>ROWS($E$4:E392)/1000</f>
        <v>0.38900000000000001</v>
      </c>
    </row>
    <row r="393" spans="1:10" hidden="1" x14ac:dyDescent="0.3">
      <c r="A393" s="84">
        <f t="shared" ca="1" si="18"/>
        <v>28</v>
      </c>
      <c r="B393" s="85">
        <f t="shared" ca="1" si="18"/>
        <v>27</v>
      </c>
      <c r="C393" s="136">
        <f t="shared" ca="1" si="18"/>
        <v>52</v>
      </c>
      <c r="D393" s="95">
        <f t="shared" ca="1" si="19"/>
        <v>28</v>
      </c>
      <c r="E393" s="87">
        <f t="shared" ca="1" si="20"/>
        <v>80</v>
      </c>
      <c r="F393" s="137"/>
      <c r="G393" s="137"/>
      <c r="H393" s="137"/>
      <c r="I393" s="96">
        <f ca="1">SMALL($E$4:$E$1003,ROWS($I$4:I393))</f>
        <v>82</v>
      </c>
      <c r="J393" s="3">
        <f>ROWS($E$4:E393)/1000</f>
        <v>0.39</v>
      </c>
    </row>
    <row r="394" spans="1:10" hidden="1" x14ac:dyDescent="0.3">
      <c r="A394" s="84">
        <f t="shared" ca="1" si="18"/>
        <v>44</v>
      </c>
      <c r="B394" s="85">
        <f t="shared" ca="1" si="18"/>
        <v>59</v>
      </c>
      <c r="C394" s="136">
        <f t="shared" ca="1" si="18"/>
        <v>35</v>
      </c>
      <c r="D394" s="95">
        <f t="shared" ca="1" si="19"/>
        <v>59</v>
      </c>
      <c r="E394" s="87">
        <f t="shared" ca="1" si="20"/>
        <v>94</v>
      </c>
      <c r="F394" s="137"/>
      <c r="G394" s="137"/>
      <c r="H394" s="137"/>
      <c r="I394" s="96">
        <f ca="1">SMALL($E$4:$E$1003,ROWS($I$4:I394))</f>
        <v>82</v>
      </c>
      <c r="J394" s="3">
        <f>ROWS($E$4:E394)/1000</f>
        <v>0.39100000000000001</v>
      </c>
    </row>
    <row r="395" spans="1:10" hidden="1" x14ac:dyDescent="0.3">
      <c r="A395" s="84">
        <f t="shared" ca="1" si="18"/>
        <v>42</v>
      </c>
      <c r="B395" s="85">
        <f t="shared" ca="1" si="18"/>
        <v>33</v>
      </c>
      <c r="C395" s="136">
        <f t="shared" ca="1" si="18"/>
        <v>53</v>
      </c>
      <c r="D395" s="95">
        <f t="shared" ca="1" si="19"/>
        <v>42</v>
      </c>
      <c r="E395" s="87">
        <f t="shared" ca="1" si="20"/>
        <v>95</v>
      </c>
      <c r="F395" s="137"/>
      <c r="G395" s="137"/>
      <c r="H395" s="137"/>
      <c r="I395" s="96">
        <f ca="1">SMALL($E$4:$E$1003,ROWS($I$4:I395))</f>
        <v>82</v>
      </c>
      <c r="J395" s="3">
        <f>ROWS($E$4:E395)/1000</f>
        <v>0.39200000000000002</v>
      </c>
    </row>
    <row r="396" spans="1:10" hidden="1" x14ac:dyDescent="0.3">
      <c r="A396" s="84">
        <f t="shared" ca="1" si="18"/>
        <v>51</v>
      </c>
      <c r="B396" s="85">
        <f t="shared" ca="1" si="18"/>
        <v>35</v>
      </c>
      <c r="C396" s="136">
        <f t="shared" ca="1" si="18"/>
        <v>26</v>
      </c>
      <c r="D396" s="95">
        <f t="shared" ca="1" si="19"/>
        <v>51</v>
      </c>
      <c r="E396" s="87">
        <f t="shared" ca="1" si="20"/>
        <v>77</v>
      </c>
      <c r="F396" s="137"/>
      <c r="G396" s="137"/>
      <c r="H396" s="137"/>
      <c r="I396" s="96">
        <f ca="1">SMALL($E$4:$E$1003,ROWS($I$4:I396))</f>
        <v>82</v>
      </c>
      <c r="J396" s="3">
        <f>ROWS($E$4:E396)/1000</f>
        <v>0.39300000000000002</v>
      </c>
    </row>
    <row r="397" spans="1:10" hidden="1" x14ac:dyDescent="0.3">
      <c r="A397" s="84">
        <f t="shared" ca="1" si="18"/>
        <v>39</v>
      </c>
      <c r="B397" s="85">
        <f t="shared" ca="1" si="18"/>
        <v>46</v>
      </c>
      <c r="C397" s="136">
        <f t="shared" ca="1" si="18"/>
        <v>48</v>
      </c>
      <c r="D397" s="95">
        <f t="shared" ca="1" si="19"/>
        <v>46</v>
      </c>
      <c r="E397" s="87">
        <f t="shared" ca="1" si="20"/>
        <v>94</v>
      </c>
      <c r="F397" s="137"/>
      <c r="G397" s="137"/>
      <c r="H397" s="137"/>
      <c r="I397" s="96">
        <f ca="1">SMALL($E$4:$E$1003,ROWS($I$4:I397))</f>
        <v>82</v>
      </c>
      <c r="J397" s="3">
        <f>ROWS($E$4:E397)/1000</f>
        <v>0.39400000000000002</v>
      </c>
    </row>
    <row r="398" spans="1:10" hidden="1" x14ac:dyDescent="0.3">
      <c r="A398" s="84">
        <f t="shared" ca="1" si="18"/>
        <v>31</v>
      </c>
      <c r="B398" s="85">
        <f t="shared" ca="1" si="18"/>
        <v>24</v>
      </c>
      <c r="C398" s="136">
        <f t="shared" ca="1" si="18"/>
        <v>51</v>
      </c>
      <c r="D398" s="95">
        <f t="shared" ca="1" si="19"/>
        <v>31</v>
      </c>
      <c r="E398" s="87">
        <f t="shared" ca="1" si="20"/>
        <v>82</v>
      </c>
      <c r="F398" s="137"/>
      <c r="G398" s="137"/>
      <c r="H398" s="137"/>
      <c r="I398" s="96">
        <f ca="1">SMALL($E$4:$E$1003,ROWS($I$4:I398))</f>
        <v>82</v>
      </c>
      <c r="J398" s="3">
        <f>ROWS($E$4:E398)/1000</f>
        <v>0.39500000000000002</v>
      </c>
    </row>
    <row r="399" spans="1:10" hidden="1" x14ac:dyDescent="0.3">
      <c r="A399" s="84">
        <f t="shared" ca="1" si="18"/>
        <v>45</v>
      </c>
      <c r="B399" s="85">
        <f t="shared" ca="1" si="18"/>
        <v>48</v>
      </c>
      <c r="C399" s="136">
        <f t="shared" ca="1" si="18"/>
        <v>55</v>
      </c>
      <c r="D399" s="95">
        <f t="shared" ca="1" si="19"/>
        <v>48</v>
      </c>
      <c r="E399" s="87">
        <f t="shared" ca="1" si="20"/>
        <v>103</v>
      </c>
      <c r="F399" s="137"/>
      <c r="G399" s="137"/>
      <c r="H399" s="137"/>
      <c r="I399" s="96">
        <f ca="1">SMALL($E$4:$E$1003,ROWS($I$4:I399))</f>
        <v>82</v>
      </c>
      <c r="J399" s="3">
        <f>ROWS($E$4:E399)/1000</f>
        <v>0.39600000000000002</v>
      </c>
    </row>
    <row r="400" spans="1:10" hidden="1" x14ac:dyDescent="0.3">
      <c r="A400" s="84">
        <f t="shared" ca="1" si="18"/>
        <v>44</v>
      </c>
      <c r="B400" s="85">
        <f t="shared" ca="1" si="18"/>
        <v>23</v>
      </c>
      <c r="C400" s="136">
        <f t="shared" ca="1" si="18"/>
        <v>41</v>
      </c>
      <c r="D400" s="95">
        <f t="shared" ca="1" si="19"/>
        <v>44</v>
      </c>
      <c r="E400" s="87">
        <f t="shared" ca="1" si="20"/>
        <v>85</v>
      </c>
      <c r="F400" s="137"/>
      <c r="G400" s="137"/>
      <c r="H400" s="137"/>
      <c r="I400" s="96">
        <f ca="1">SMALL($E$4:$E$1003,ROWS($I$4:I400))</f>
        <v>82</v>
      </c>
      <c r="J400" s="3">
        <f>ROWS($E$4:E400)/1000</f>
        <v>0.39700000000000002</v>
      </c>
    </row>
    <row r="401" spans="1:10" hidden="1" x14ac:dyDescent="0.3">
      <c r="A401" s="84">
        <f t="shared" ca="1" si="18"/>
        <v>44</v>
      </c>
      <c r="B401" s="85">
        <f t="shared" ca="1" si="18"/>
        <v>57</v>
      </c>
      <c r="C401" s="136">
        <f t="shared" ca="1" si="18"/>
        <v>47</v>
      </c>
      <c r="D401" s="95">
        <f t="shared" ca="1" si="19"/>
        <v>57</v>
      </c>
      <c r="E401" s="87">
        <f t="shared" ca="1" si="20"/>
        <v>104</v>
      </c>
      <c r="F401" s="137"/>
      <c r="G401" s="137"/>
      <c r="H401" s="137"/>
      <c r="I401" s="96">
        <f ca="1">SMALL($E$4:$E$1003,ROWS($I$4:I401))</f>
        <v>83</v>
      </c>
      <c r="J401" s="3">
        <f>ROWS($E$4:E401)/1000</f>
        <v>0.39800000000000002</v>
      </c>
    </row>
    <row r="402" spans="1:10" hidden="1" x14ac:dyDescent="0.3">
      <c r="A402" s="84">
        <f t="shared" ca="1" si="18"/>
        <v>57</v>
      </c>
      <c r="B402" s="85">
        <f t="shared" ca="1" si="18"/>
        <v>24</v>
      </c>
      <c r="C402" s="136">
        <f t="shared" ca="1" si="18"/>
        <v>34</v>
      </c>
      <c r="D402" s="95">
        <f t="shared" ca="1" si="19"/>
        <v>57</v>
      </c>
      <c r="E402" s="87">
        <f t="shared" ca="1" si="20"/>
        <v>91</v>
      </c>
      <c r="F402" s="137"/>
      <c r="G402" s="137"/>
      <c r="H402" s="137"/>
      <c r="I402" s="96">
        <f ca="1">SMALL($E$4:$E$1003,ROWS($I$4:I402))</f>
        <v>83</v>
      </c>
      <c r="J402" s="3">
        <f>ROWS($E$4:E402)/1000</f>
        <v>0.39900000000000002</v>
      </c>
    </row>
    <row r="403" spans="1:10" hidden="1" x14ac:dyDescent="0.3">
      <c r="A403" s="84">
        <f t="shared" ca="1" si="18"/>
        <v>30</v>
      </c>
      <c r="B403" s="85">
        <f t="shared" ca="1" si="18"/>
        <v>52</v>
      </c>
      <c r="C403" s="136">
        <f t="shared" ca="1" si="18"/>
        <v>31</v>
      </c>
      <c r="D403" s="95">
        <f t="shared" ca="1" si="19"/>
        <v>52</v>
      </c>
      <c r="E403" s="87">
        <f t="shared" ca="1" si="20"/>
        <v>83</v>
      </c>
      <c r="F403" s="137"/>
      <c r="G403" s="137"/>
      <c r="H403" s="137"/>
      <c r="I403" s="96">
        <f ca="1">SMALL($E$4:$E$1003,ROWS($I$4:I403))</f>
        <v>83</v>
      </c>
      <c r="J403" s="3">
        <f>ROWS($E$4:E403)/1000</f>
        <v>0.4</v>
      </c>
    </row>
    <row r="404" spans="1:10" hidden="1" x14ac:dyDescent="0.3">
      <c r="A404" s="84">
        <f t="shared" ca="1" si="18"/>
        <v>24</v>
      </c>
      <c r="B404" s="85">
        <f t="shared" ca="1" si="18"/>
        <v>53</v>
      </c>
      <c r="C404" s="136">
        <f t="shared" ca="1" si="18"/>
        <v>42</v>
      </c>
      <c r="D404" s="95">
        <f t="shared" ca="1" si="19"/>
        <v>53</v>
      </c>
      <c r="E404" s="87">
        <f t="shared" ca="1" si="20"/>
        <v>95</v>
      </c>
      <c r="F404" s="137"/>
      <c r="G404" s="137"/>
      <c r="H404" s="137"/>
      <c r="I404" s="96">
        <f ca="1">SMALL($E$4:$E$1003,ROWS($I$4:I404))</f>
        <v>83</v>
      </c>
      <c r="J404" s="3">
        <f>ROWS($E$4:E404)/1000</f>
        <v>0.40100000000000002</v>
      </c>
    </row>
    <row r="405" spans="1:10" hidden="1" x14ac:dyDescent="0.3">
      <c r="A405" s="84">
        <f t="shared" ca="1" si="18"/>
        <v>57</v>
      </c>
      <c r="B405" s="85">
        <f t="shared" ca="1" si="18"/>
        <v>45</v>
      </c>
      <c r="C405" s="136">
        <f t="shared" ca="1" si="18"/>
        <v>41</v>
      </c>
      <c r="D405" s="95">
        <f t="shared" ca="1" si="19"/>
        <v>57</v>
      </c>
      <c r="E405" s="87">
        <f t="shared" ca="1" si="20"/>
        <v>98</v>
      </c>
      <c r="F405" s="137"/>
      <c r="G405" s="137"/>
      <c r="H405" s="137"/>
      <c r="I405" s="96">
        <f ca="1">SMALL($E$4:$E$1003,ROWS($I$4:I405))</f>
        <v>83</v>
      </c>
      <c r="J405" s="3">
        <f>ROWS($E$4:E405)/1000</f>
        <v>0.40200000000000002</v>
      </c>
    </row>
    <row r="406" spans="1:10" hidden="1" x14ac:dyDescent="0.3">
      <c r="A406" s="84">
        <f t="shared" ca="1" si="18"/>
        <v>44</v>
      </c>
      <c r="B406" s="85">
        <f t="shared" ca="1" si="18"/>
        <v>41</v>
      </c>
      <c r="C406" s="136">
        <f t="shared" ca="1" si="18"/>
        <v>31</v>
      </c>
      <c r="D406" s="95">
        <f t="shared" ca="1" si="19"/>
        <v>44</v>
      </c>
      <c r="E406" s="87">
        <f t="shared" ca="1" si="20"/>
        <v>75</v>
      </c>
      <c r="F406" s="137"/>
      <c r="G406" s="137"/>
      <c r="H406" s="137"/>
      <c r="I406" s="96">
        <f ca="1">SMALL($E$4:$E$1003,ROWS($I$4:I406))</f>
        <v>83</v>
      </c>
      <c r="J406" s="3">
        <f>ROWS($E$4:E406)/1000</f>
        <v>0.40300000000000002</v>
      </c>
    </row>
    <row r="407" spans="1:10" hidden="1" x14ac:dyDescent="0.3">
      <c r="A407" s="84">
        <f t="shared" ca="1" si="18"/>
        <v>30</v>
      </c>
      <c r="B407" s="85">
        <f t="shared" ca="1" si="18"/>
        <v>29</v>
      </c>
      <c r="C407" s="136">
        <f t="shared" ca="1" si="18"/>
        <v>31</v>
      </c>
      <c r="D407" s="95">
        <f t="shared" ca="1" si="19"/>
        <v>30</v>
      </c>
      <c r="E407" s="87">
        <f t="shared" ca="1" si="20"/>
        <v>61</v>
      </c>
      <c r="F407" s="137"/>
      <c r="G407" s="137"/>
      <c r="H407" s="137"/>
      <c r="I407" s="96">
        <f ca="1">SMALL($E$4:$E$1003,ROWS($I$4:I407))</f>
        <v>83</v>
      </c>
      <c r="J407" s="3">
        <f>ROWS($E$4:E407)/1000</f>
        <v>0.40400000000000003</v>
      </c>
    </row>
    <row r="408" spans="1:10" hidden="1" x14ac:dyDescent="0.3">
      <c r="A408" s="84">
        <f t="shared" ca="1" si="18"/>
        <v>59</v>
      </c>
      <c r="B408" s="85">
        <f t="shared" ca="1" si="18"/>
        <v>41</v>
      </c>
      <c r="C408" s="136">
        <f t="shared" ca="1" si="18"/>
        <v>21</v>
      </c>
      <c r="D408" s="95">
        <f t="shared" ca="1" si="19"/>
        <v>59</v>
      </c>
      <c r="E408" s="87">
        <f t="shared" ca="1" si="20"/>
        <v>80</v>
      </c>
      <c r="F408" s="137"/>
      <c r="G408" s="137"/>
      <c r="H408" s="137"/>
      <c r="I408" s="96">
        <f ca="1">SMALL($E$4:$E$1003,ROWS($I$4:I408))</f>
        <v>83</v>
      </c>
      <c r="J408" s="3">
        <f>ROWS($E$4:E408)/1000</f>
        <v>0.40500000000000003</v>
      </c>
    </row>
    <row r="409" spans="1:10" hidden="1" x14ac:dyDescent="0.3">
      <c r="A409" s="84">
        <f t="shared" ca="1" si="18"/>
        <v>23</v>
      </c>
      <c r="B409" s="85">
        <f t="shared" ca="1" si="18"/>
        <v>25</v>
      </c>
      <c r="C409" s="136">
        <f t="shared" ca="1" si="18"/>
        <v>23</v>
      </c>
      <c r="D409" s="95">
        <f t="shared" ca="1" si="19"/>
        <v>25</v>
      </c>
      <c r="E409" s="87">
        <f t="shared" ca="1" si="20"/>
        <v>48</v>
      </c>
      <c r="F409" s="137"/>
      <c r="G409" s="137"/>
      <c r="H409" s="137"/>
      <c r="I409" s="96">
        <f ca="1">SMALL($E$4:$E$1003,ROWS($I$4:I409))</f>
        <v>83</v>
      </c>
      <c r="J409" s="3">
        <f>ROWS($E$4:E409)/1000</f>
        <v>0.40600000000000003</v>
      </c>
    </row>
    <row r="410" spans="1:10" hidden="1" x14ac:dyDescent="0.3">
      <c r="A410" s="84">
        <f t="shared" ca="1" si="18"/>
        <v>48</v>
      </c>
      <c r="B410" s="85">
        <f t="shared" ca="1" si="18"/>
        <v>55</v>
      </c>
      <c r="C410" s="136">
        <f t="shared" ca="1" si="18"/>
        <v>36</v>
      </c>
      <c r="D410" s="95">
        <f t="shared" ca="1" si="19"/>
        <v>55</v>
      </c>
      <c r="E410" s="87">
        <f t="shared" ca="1" si="20"/>
        <v>91</v>
      </c>
      <c r="F410" s="137"/>
      <c r="G410" s="137"/>
      <c r="H410" s="137"/>
      <c r="I410" s="96">
        <f ca="1">SMALL($E$4:$E$1003,ROWS($I$4:I410))</f>
        <v>83</v>
      </c>
      <c r="J410" s="3">
        <f>ROWS($E$4:E410)/1000</f>
        <v>0.40699999999999997</v>
      </c>
    </row>
    <row r="411" spans="1:10" hidden="1" x14ac:dyDescent="0.3">
      <c r="A411" s="84">
        <f t="shared" ca="1" si="18"/>
        <v>21</v>
      </c>
      <c r="B411" s="85">
        <f t="shared" ca="1" si="18"/>
        <v>31</v>
      </c>
      <c r="C411" s="136">
        <f t="shared" ca="1" si="18"/>
        <v>48</v>
      </c>
      <c r="D411" s="95">
        <f t="shared" ca="1" si="19"/>
        <v>31</v>
      </c>
      <c r="E411" s="87">
        <f t="shared" ca="1" si="20"/>
        <v>79</v>
      </c>
      <c r="F411" s="137"/>
      <c r="G411" s="137"/>
      <c r="H411" s="137"/>
      <c r="I411" s="96">
        <f ca="1">SMALL($E$4:$E$1003,ROWS($I$4:I411))</f>
        <v>83</v>
      </c>
      <c r="J411" s="3">
        <f>ROWS($E$4:E411)/1000</f>
        <v>0.40799999999999997</v>
      </c>
    </row>
    <row r="412" spans="1:10" hidden="1" x14ac:dyDescent="0.3">
      <c r="A412" s="84">
        <f t="shared" ca="1" si="18"/>
        <v>44</v>
      </c>
      <c r="B412" s="85">
        <f t="shared" ca="1" si="18"/>
        <v>34</v>
      </c>
      <c r="C412" s="136">
        <f t="shared" ca="1" si="18"/>
        <v>25</v>
      </c>
      <c r="D412" s="95">
        <f t="shared" ca="1" si="19"/>
        <v>44</v>
      </c>
      <c r="E412" s="87">
        <f t="shared" ca="1" si="20"/>
        <v>69</v>
      </c>
      <c r="F412" s="137"/>
      <c r="G412" s="137"/>
      <c r="H412" s="137"/>
      <c r="I412" s="96">
        <f ca="1">SMALL($E$4:$E$1003,ROWS($I$4:I412))</f>
        <v>83</v>
      </c>
      <c r="J412" s="3">
        <f>ROWS($E$4:E412)/1000</f>
        <v>0.40899999999999997</v>
      </c>
    </row>
    <row r="413" spans="1:10" hidden="1" x14ac:dyDescent="0.3">
      <c r="A413" s="84">
        <f t="shared" ca="1" si="18"/>
        <v>54</v>
      </c>
      <c r="B413" s="85">
        <f t="shared" ca="1" si="18"/>
        <v>25</v>
      </c>
      <c r="C413" s="136">
        <f t="shared" ca="1" si="18"/>
        <v>53</v>
      </c>
      <c r="D413" s="95">
        <f t="shared" ca="1" si="19"/>
        <v>54</v>
      </c>
      <c r="E413" s="87">
        <f t="shared" ca="1" si="20"/>
        <v>107</v>
      </c>
      <c r="F413" s="137"/>
      <c r="G413" s="137"/>
      <c r="H413" s="137"/>
      <c r="I413" s="96">
        <f ca="1">SMALL($E$4:$E$1003,ROWS($I$4:I413))</f>
        <v>83</v>
      </c>
      <c r="J413" s="3">
        <f>ROWS($E$4:E413)/1000</f>
        <v>0.41</v>
      </c>
    </row>
    <row r="414" spans="1:10" hidden="1" x14ac:dyDescent="0.3">
      <c r="A414" s="84">
        <f t="shared" ca="1" si="18"/>
        <v>38</v>
      </c>
      <c r="B414" s="85">
        <f t="shared" ca="1" si="18"/>
        <v>51</v>
      </c>
      <c r="C414" s="136">
        <f t="shared" ca="1" si="18"/>
        <v>45</v>
      </c>
      <c r="D414" s="95">
        <f t="shared" ca="1" si="19"/>
        <v>51</v>
      </c>
      <c r="E414" s="87">
        <f t="shared" ca="1" si="20"/>
        <v>96</v>
      </c>
      <c r="F414" s="137"/>
      <c r="G414" s="137"/>
      <c r="H414" s="137"/>
      <c r="I414" s="96">
        <f ca="1">SMALL($E$4:$E$1003,ROWS($I$4:I414))</f>
        <v>83</v>
      </c>
      <c r="J414" s="3">
        <f>ROWS($E$4:E414)/1000</f>
        <v>0.41099999999999998</v>
      </c>
    </row>
    <row r="415" spans="1:10" hidden="1" x14ac:dyDescent="0.3">
      <c r="A415" s="84">
        <f t="shared" ca="1" si="18"/>
        <v>26</v>
      </c>
      <c r="B415" s="85">
        <f t="shared" ca="1" si="18"/>
        <v>42</v>
      </c>
      <c r="C415" s="136">
        <f t="shared" ca="1" si="18"/>
        <v>28</v>
      </c>
      <c r="D415" s="95">
        <f t="shared" ca="1" si="19"/>
        <v>42</v>
      </c>
      <c r="E415" s="87">
        <f t="shared" ca="1" si="20"/>
        <v>70</v>
      </c>
      <c r="F415" s="137"/>
      <c r="G415" s="137"/>
      <c r="H415" s="137"/>
      <c r="I415" s="96">
        <f ca="1">SMALL($E$4:$E$1003,ROWS($I$4:I415))</f>
        <v>83</v>
      </c>
      <c r="J415" s="3">
        <f>ROWS($E$4:E415)/1000</f>
        <v>0.41199999999999998</v>
      </c>
    </row>
    <row r="416" spans="1:10" hidden="1" x14ac:dyDescent="0.3">
      <c r="A416" s="84">
        <f t="shared" ca="1" si="18"/>
        <v>42</v>
      </c>
      <c r="B416" s="85">
        <f t="shared" ca="1" si="18"/>
        <v>45</v>
      </c>
      <c r="C416" s="136">
        <f t="shared" ca="1" si="18"/>
        <v>47</v>
      </c>
      <c r="D416" s="95">
        <f t="shared" ca="1" si="19"/>
        <v>45</v>
      </c>
      <c r="E416" s="87">
        <f t="shared" ca="1" si="20"/>
        <v>92</v>
      </c>
      <c r="F416" s="137"/>
      <c r="G416" s="137"/>
      <c r="H416" s="137"/>
      <c r="I416" s="96">
        <f ca="1">SMALL($E$4:$E$1003,ROWS($I$4:I416))</f>
        <v>83</v>
      </c>
      <c r="J416" s="3">
        <f>ROWS($E$4:E416)/1000</f>
        <v>0.41299999999999998</v>
      </c>
    </row>
    <row r="417" spans="1:10" hidden="1" x14ac:dyDescent="0.3">
      <c r="A417" s="84">
        <f t="shared" ca="1" si="18"/>
        <v>36</v>
      </c>
      <c r="B417" s="85">
        <f t="shared" ca="1" si="18"/>
        <v>29</v>
      </c>
      <c r="C417" s="136">
        <f t="shared" ca="1" si="18"/>
        <v>53</v>
      </c>
      <c r="D417" s="95">
        <f t="shared" ca="1" si="19"/>
        <v>36</v>
      </c>
      <c r="E417" s="87">
        <f t="shared" ca="1" si="20"/>
        <v>89</v>
      </c>
      <c r="F417" s="137"/>
      <c r="G417" s="137"/>
      <c r="H417" s="137"/>
      <c r="I417" s="96">
        <f ca="1">SMALL($E$4:$E$1003,ROWS($I$4:I417))</f>
        <v>84</v>
      </c>
      <c r="J417" s="3">
        <f>ROWS($E$4:E417)/1000</f>
        <v>0.41399999999999998</v>
      </c>
    </row>
    <row r="418" spans="1:10" hidden="1" x14ac:dyDescent="0.3">
      <c r="A418" s="84">
        <f t="shared" ca="1" si="18"/>
        <v>56</v>
      </c>
      <c r="B418" s="85">
        <f t="shared" ca="1" si="18"/>
        <v>58</v>
      </c>
      <c r="C418" s="136">
        <f t="shared" ca="1" si="18"/>
        <v>31</v>
      </c>
      <c r="D418" s="95">
        <f t="shared" ca="1" si="19"/>
        <v>58</v>
      </c>
      <c r="E418" s="87">
        <f t="shared" ca="1" si="20"/>
        <v>89</v>
      </c>
      <c r="F418" s="137"/>
      <c r="G418" s="137"/>
      <c r="H418" s="137"/>
      <c r="I418" s="96">
        <f ca="1">SMALL($E$4:$E$1003,ROWS($I$4:I418))</f>
        <v>84</v>
      </c>
      <c r="J418" s="3">
        <f>ROWS($E$4:E418)/1000</f>
        <v>0.41499999999999998</v>
      </c>
    </row>
    <row r="419" spans="1:10" hidden="1" x14ac:dyDescent="0.3">
      <c r="A419" s="84">
        <f t="shared" ca="1" si="18"/>
        <v>59</v>
      </c>
      <c r="B419" s="85">
        <f t="shared" ca="1" si="18"/>
        <v>57</v>
      </c>
      <c r="C419" s="136">
        <f t="shared" ca="1" si="18"/>
        <v>29</v>
      </c>
      <c r="D419" s="95">
        <f t="shared" ca="1" si="19"/>
        <v>59</v>
      </c>
      <c r="E419" s="87">
        <f t="shared" ca="1" si="20"/>
        <v>88</v>
      </c>
      <c r="F419" s="137"/>
      <c r="G419" s="137"/>
      <c r="H419" s="137"/>
      <c r="I419" s="96">
        <f ca="1">SMALL($E$4:$E$1003,ROWS($I$4:I419))</f>
        <v>84</v>
      </c>
      <c r="J419" s="3">
        <f>ROWS($E$4:E419)/1000</f>
        <v>0.41599999999999998</v>
      </c>
    </row>
    <row r="420" spans="1:10" hidden="1" x14ac:dyDescent="0.3">
      <c r="A420" s="84">
        <f t="shared" ca="1" si="18"/>
        <v>51</v>
      </c>
      <c r="B420" s="85">
        <f t="shared" ca="1" si="18"/>
        <v>27</v>
      </c>
      <c r="C420" s="136">
        <f t="shared" ca="1" si="18"/>
        <v>29</v>
      </c>
      <c r="D420" s="95">
        <f t="shared" ca="1" si="19"/>
        <v>51</v>
      </c>
      <c r="E420" s="87">
        <f t="shared" ca="1" si="20"/>
        <v>80</v>
      </c>
      <c r="F420" s="137"/>
      <c r="G420" s="137"/>
      <c r="H420" s="137"/>
      <c r="I420" s="96">
        <f ca="1">SMALL($E$4:$E$1003,ROWS($I$4:I420))</f>
        <v>84</v>
      </c>
      <c r="J420" s="3">
        <f>ROWS($E$4:E420)/1000</f>
        <v>0.41699999999999998</v>
      </c>
    </row>
    <row r="421" spans="1:10" hidden="1" x14ac:dyDescent="0.3">
      <c r="A421" s="84">
        <f t="shared" ca="1" si="18"/>
        <v>24</v>
      </c>
      <c r="B421" s="85">
        <f t="shared" ca="1" si="18"/>
        <v>57</v>
      </c>
      <c r="C421" s="136">
        <f t="shared" ca="1" si="18"/>
        <v>35</v>
      </c>
      <c r="D421" s="95">
        <f t="shared" ca="1" si="19"/>
        <v>57</v>
      </c>
      <c r="E421" s="87">
        <f t="shared" ca="1" si="20"/>
        <v>92</v>
      </c>
      <c r="F421" s="137"/>
      <c r="G421" s="137"/>
      <c r="H421" s="137"/>
      <c r="I421" s="96">
        <f ca="1">SMALL($E$4:$E$1003,ROWS($I$4:I421))</f>
        <v>84</v>
      </c>
      <c r="J421" s="3">
        <f>ROWS($E$4:E421)/1000</f>
        <v>0.41799999999999998</v>
      </c>
    </row>
    <row r="422" spans="1:10" hidden="1" x14ac:dyDescent="0.3">
      <c r="A422" s="84">
        <f t="shared" ca="1" si="18"/>
        <v>47</v>
      </c>
      <c r="B422" s="85">
        <f t="shared" ca="1" si="18"/>
        <v>21</v>
      </c>
      <c r="C422" s="136">
        <f t="shared" ca="1" si="18"/>
        <v>29</v>
      </c>
      <c r="D422" s="95">
        <f t="shared" ca="1" si="19"/>
        <v>47</v>
      </c>
      <c r="E422" s="87">
        <f t="shared" ca="1" si="20"/>
        <v>76</v>
      </c>
      <c r="F422" s="137"/>
      <c r="G422" s="137"/>
      <c r="H422" s="137"/>
      <c r="I422" s="96">
        <f ca="1">SMALL($E$4:$E$1003,ROWS($I$4:I422))</f>
        <v>84</v>
      </c>
      <c r="J422" s="3">
        <f>ROWS($E$4:E422)/1000</f>
        <v>0.41899999999999998</v>
      </c>
    </row>
    <row r="423" spans="1:10" hidden="1" x14ac:dyDescent="0.3">
      <c r="A423" s="84">
        <f t="shared" ca="1" si="18"/>
        <v>36</v>
      </c>
      <c r="B423" s="85">
        <f t="shared" ca="1" si="18"/>
        <v>55</v>
      </c>
      <c r="C423" s="136">
        <f t="shared" ca="1" si="18"/>
        <v>55</v>
      </c>
      <c r="D423" s="95">
        <f t="shared" ca="1" si="19"/>
        <v>55</v>
      </c>
      <c r="E423" s="87">
        <f t="shared" ca="1" si="20"/>
        <v>110</v>
      </c>
      <c r="F423" s="137"/>
      <c r="G423" s="137"/>
      <c r="H423" s="137"/>
      <c r="I423" s="96">
        <f ca="1">SMALL($E$4:$E$1003,ROWS($I$4:I423))</f>
        <v>84</v>
      </c>
      <c r="J423" s="3">
        <f>ROWS($E$4:E423)/1000</f>
        <v>0.42</v>
      </c>
    </row>
    <row r="424" spans="1:10" hidden="1" x14ac:dyDescent="0.3">
      <c r="A424" s="84">
        <f t="shared" ca="1" si="18"/>
        <v>22</v>
      </c>
      <c r="B424" s="85">
        <f t="shared" ca="1" si="18"/>
        <v>57</v>
      </c>
      <c r="C424" s="136">
        <f t="shared" ca="1" si="18"/>
        <v>58</v>
      </c>
      <c r="D424" s="95">
        <f t="shared" ca="1" si="19"/>
        <v>57</v>
      </c>
      <c r="E424" s="87">
        <f t="shared" ca="1" si="20"/>
        <v>115</v>
      </c>
      <c r="F424" s="137"/>
      <c r="G424" s="137"/>
      <c r="H424" s="137"/>
      <c r="I424" s="96">
        <f ca="1">SMALL($E$4:$E$1003,ROWS($I$4:I424))</f>
        <v>84</v>
      </c>
      <c r="J424" s="3">
        <f>ROWS($E$4:E424)/1000</f>
        <v>0.42099999999999999</v>
      </c>
    </row>
    <row r="425" spans="1:10" hidden="1" x14ac:dyDescent="0.3">
      <c r="A425" s="84">
        <f t="shared" ca="1" si="18"/>
        <v>22</v>
      </c>
      <c r="B425" s="85">
        <f t="shared" ca="1" si="18"/>
        <v>46</v>
      </c>
      <c r="C425" s="136">
        <f t="shared" ca="1" si="18"/>
        <v>56</v>
      </c>
      <c r="D425" s="95">
        <f t="shared" ca="1" si="19"/>
        <v>46</v>
      </c>
      <c r="E425" s="87">
        <f t="shared" ca="1" si="20"/>
        <v>102</v>
      </c>
      <c r="F425" s="137"/>
      <c r="G425" s="137"/>
      <c r="H425" s="137"/>
      <c r="I425" s="96">
        <f ca="1">SMALL($E$4:$E$1003,ROWS($I$4:I425))</f>
        <v>84</v>
      </c>
      <c r="J425" s="3">
        <f>ROWS($E$4:E425)/1000</f>
        <v>0.42199999999999999</v>
      </c>
    </row>
    <row r="426" spans="1:10" hidden="1" x14ac:dyDescent="0.3">
      <c r="A426" s="84">
        <f t="shared" ca="1" si="18"/>
        <v>41</v>
      </c>
      <c r="B426" s="85">
        <f t="shared" ca="1" si="18"/>
        <v>32</v>
      </c>
      <c r="C426" s="136">
        <f t="shared" ca="1" si="18"/>
        <v>45</v>
      </c>
      <c r="D426" s="95">
        <f t="shared" ca="1" si="19"/>
        <v>41</v>
      </c>
      <c r="E426" s="87">
        <f t="shared" ca="1" si="20"/>
        <v>86</v>
      </c>
      <c r="F426" s="137"/>
      <c r="G426" s="137"/>
      <c r="H426" s="137"/>
      <c r="I426" s="96">
        <f ca="1">SMALL($E$4:$E$1003,ROWS($I$4:I426))</f>
        <v>84</v>
      </c>
      <c r="J426" s="3">
        <f>ROWS($E$4:E426)/1000</f>
        <v>0.42299999999999999</v>
      </c>
    </row>
    <row r="427" spans="1:10" hidden="1" x14ac:dyDescent="0.3">
      <c r="A427" s="84">
        <f t="shared" ca="1" si="18"/>
        <v>32</v>
      </c>
      <c r="B427" s="85">
        <f t="shared" ca="1" si="18"/>
        <v>55</v>
      </c>
      <c r="C427" s="136">
        <f t="shared" ca="1" si="18"/>
        <v>33</v>
      </c>
      <c r="D427" s="95">
        <f t="shared" ca="1" si="19"/>
        <v>55</v>
      </c>
      <c r="E427" s="87">
        <f t="shared" ca="1" si="20"/>
        <v>88</v>
      </c>
      <c r="F427" s="137"/>
      <c r="G427" s="137"/>
      <c r="H427" s="137"/>
      <c r="I427" s="96">
        <f ca="1">SMALL($E$4:$E$1003,ROWS($I$4:I427))</f>
        <v>84</v>
      </c>
      <c r="J427" s="3">
        <f>ROWS($E$4:E427)/1000</f>
        <v>0.42399999999999999</v>
      </c>
    </row>
    <row r="428" spans="1:10" hidden="1" x14ac:dyDescent="0.3">
      <c r="A428" s="84">
        <f t="shared" ca="1" si="18"/>
        <v>47</v>
      </c>
      <c r="B428" s="85">
        <f t="shared" ca="1" si="18"/>
        <v>26</v>
      </c>
      <c r="C428" s="136">
        <f t="shared" ca="1" si="18"/>
        <v>53</v>
      </c>
      <c r="D428" s="95">
        <f t="shared" ca="1" si="19"/>
        <v>47</v>
      </c>
      <c r="E428" s="87">
        <f t="shared" ca="1" si="20"/>
        <v>100</v>
      </c>
      <c r="F428" s="137"/>
      <c r="G428" s="137"/>
      <c r="H428" s="137"/>
      <c r="I428" s="96">
        <f ca="1">SMALL($E$4:$E$1003,ROWS($I$4:I428))</f>
        <v>84</v>
      </c>
      <c r="J428" s="3">
        <f>ROWS($E$4:E428)/1000</f>
        <v>0.42499999999999999</v>
      </c>
    </row>
    <row r="429" spans="1:10" hidden="1" x14ac:dyDescent="0.3">
      <c r="A429" s="84">
        <f t="shared" ca="1" si="18"/>
        <v>41</v>
      </c>
      <c r="B429" s="85">
        <f t="shared" ca="1" si="18"/>
        <v>59</v>
      </c>
      <c r="C429" s="136">
        <f t="shared" ca="1" si="18"/>
        <v>42</v>
      </c>
      <c r="D429" s="95">
        <f t="shared" ca="1" si="19"/>
        <v>59</v>
      </c>
      <c r="E429" s="87">
        <f t="shared" ca="1" si="20"/>
        <v>101</v>
      </c>
      <c r="F429" s="137"/>
      <c r="G429" s="137"/>
      <c r="H429" s="137"/>
      <c r="I429" s="96">
        <f ca="1">SMALL($E$4:$E$1003,ROWS($I$4:I429))</f>
        <v>84</v>
      </c>
      <c r="J429" s="3">
        <f>ROWS($E$4:E429)/1000</f>
        <v>0.42599999999999999</v>
      </c>
    </row>
    <row r="430" spans="1:10" hidden="1" x14ac:dyDescent="0.3">
      <c r="A430" s="84">
        <f t="shared" ca="1" si="18"/>
        <v>55</v>
      </c>
      <c r="B430" s="85">
        <f t="shared" ca="1" si="18"/>
        <v>47</v>
      </c>
      <c r="C430" s="136">
        <f t="shared" ca="1" si="18"/>
        <v>53</v>
      </c>
      <c r="D430" s="95">
        <f t="shared" ca="1" si="19"/>
        <v>55</v>
      </c>
      <c r="E430" s="87">
        <f t="shared" ca="1" si="20"/>
        <v>108</v>
      </c>
      <c r="F430" s="137"/>
      <c r="G430" s="137"/>
      <c r="H430" s="137"/>
      <c r="I430" s="96">
        <f ca="1">SMALL($E$4:$E$1003,ROWS($I$4:I430))</f>
        <v>84</v>
      </c>
      <c r="J430" s="3">
        <f>ROWS($E$4:E430)/1000</f>
        <v>0.42699999999999999</v>
      </c>
    </row>
    <row r="431" spans="1:10" hidden="1" x14ac:dyDescent="0.3">
      <c r="A431" s="84">
        <f t="shared" ca="1" si="18"/>
        <v>28</v>
      </c>
      <c r="B431" s="85">
        <f t="shared" ca="1" si="18"/>
        <v>25</v>
      </c>
      <c r="C431" s="136">
        <f t="shared" ca="1" si="18"/>
        <v>58</v>
      </c>
      <c r="D431" s="95">
        <f t="shared" ca="1" si="19"/>
        <v>28</v>
      </c>
      <c r="E431" s="87">
        <f t="shared" ca="1" si="20"/>
        <v>86</v>
      </c>
      <c r="F431" s="137"/>
      <c r="G431" s="137"/>
      <c r="H431" s="137"/>
      <c r="I431" s="96">
        <f ca="1">SMALL($E$4:$E$1003,ROWS($I$4:I431))</f>
        <v>84</v>
      </c>
      <c r="J431" s="3">
        <f>ROWS($E$4:E431)/1000</f>
        <v>0.42799999999999999</v>
      </c>
    </row>
    <row r="432" spans="1:10" hidden="1" x14ac:dyDescent="0.3">
      <c r="A432" s="84">
        <f t="shared" ca="1" si="18"/>
        <v>40</v>
      </c>
      <c r="B432" s="85">
        <f t="shared" ca="1" si="18"/>
        <v>28</v>
      </c>
      <c r="C432" s="136">
        <f t="shared" ca="1" si="18"/>
        <v>33</v>
      </c>
      <c r="D432" s="95">
        <f t="shared" ca="1" si="19"/>
        <v>40</v>
      </c>
      <c r="E432" s="87">
        <f t="shared" ca="1" si="20"/>
        <v>73</v>
      </c>
      <c r="F432" s="137"/>
      <c r="G432" s="137"/>
      <c r="H432" s="137"/>
      <c r="I432" s="96">
        <f ca="1">SMALL($E$4:$E$1003,ROWS($I$4:I432))</f>
        <v>84</v>
      </c>
      <c r="J432" s="3">
        <f>ROWS($E$4:E432)/1000</f>
        <v>0.42899999999999999</v>
      </c>
    </row>
    <row r="433" spans="1:10" hidden="1" x14ac:dyDescent="0.3">
      <c r="A433" s="84">
        <f t="shared" ca="1" si="18"/>
        <v>54</v>
      </c>
      <c r="B433" s="85">
        <f t="shared" ca="1" si="18"/>
        <v>20</v>
      </c>
      <c r="C433" s="136">
        <f t="shared" ca="1" si="18"/>
        <v>38</v>
      </c>
      <c r="D433" s="95">
        <f t="shared" ca="1" si="19"/>
        <v>54</v>
      </c>
      <c r="E433" s="87">
        <f t="shared" ca="1" si="20"/>
        <v>92</v>
      </c>
      <c r="F433" s="137"/>
      <c r="G433" s="137"/>
      <c r="H433" s="137"/>
      <c r="I433" s="96">
        <f ca="1">SMALL($E$4:$E$1003,ROWS($I$4:I433))</f>
        <v>84</v>
      </c>
      <c r="J433" s="3">
        <f>ROWS($E$4:E433)/1000</f>
        <v>0.43</v>
      </c>
    </row>
    <row r="434" spans="1:10" hidden="1" x14ac:dyDescent="0.3">
      <c r="A434" s="84">
        <f t="shared" ca="1" si="18"/>
        <v>56</v>
      </c>
      <c r="B434" s="85">
        <f t="shared" ca="1" si="18"/>
        <v>40</v>
      </c>
      <c r="C434" s="136">
        <f t="shared" ca="1" si="18"/>
        <v>34</v>
      </c>
      <c r="D434" s="95">
        <f t="shared" ca="1" si="19"/>
        <v>56</v>
      </c>
      <c r="E434" s="87">
        <f t="shared" ca="1" si="20"/>
        <v>90</v>
      </c>
      <c r="F434" s="137"/>
      <c r="G434" s="137"/>
      <c r="H434" s="137"/>
      <c r="I434" s="96">
        <f ca="1">SMALL($E$4:$E$1003,ROWS($I$4:I434))</f>
        <v>84</v>
      </c>
      <c r="J434" s="3">
        <f>ROWS($E$4:E434)/1000</f>
        <v>0.43099999999999999</v>
      </c>
    </row>
    <row r="435" spans="1:10" hidden="1" x14ac:dyDescent="0.3">
      <c r="A435" s="84">
        <f t="shared" ca="1" si="18"/>
        <v>35</v>
      </c>
      <c r="B435" s="85">
        <f t="shared" ca="1" si="18"/>
        <v>36</v>
      </c>
      <c r="C435" s="136">
        <f t="shared" ca="1" si="18"/>
        <v>36</v>
      </c>
      <c r="D435" s="95">
        <f t="shared" ca="1" si="19"/>
        <v>36</v>
      </c>
      <c r="E435" s="87">
        <f t="shared" ca="1" si="20"/>
        <v>72</v>
      </c>
      <c r="F435" s="137"/>
      <c r="G435" s="137"/>
      <c r="H435" s="137"/>
      <c r="I435" s="96">
        <f ca="1">SMALL($E$4:$E$1003,ROWS($I$4:I435))</f>
        <v>84</v>
      </c>
      <c r="J435" s="3">
        <f>ROWS($E$4:E435)/1000</f>
        <v>0.432</v>
      </c>
    </row>
    <row r="436" spans="1:10" hidden="1" x14ac:dyDescent="0.3">
      <c r="A436" s="84">
        <f t="shared" ca="1" si="18"/>
        <v>55</v>
      </c>
      <c r="B436" s="85">
        <f t="shared" ca="1" si="18"/>
        <v>22</v>
      </c>
      <c r="C436" s="136">
        <f t="shared" ca="1" si="18"/>
        <v>39</v>
      </c>
      <c r="D436" s="95">
        <f t="shared" ca="1" si="19"/>
        <v>55</v>
      </c>
      <c r="E436" s="87">
        <f t="shared" ca="1" si="20"/>
        <v>94</v>
      </c>
      <c r="F436" s="137"/>
      <c r="G436" s="137"/>
      <c r="H436" s="137"/>
      <c r="I436" s="96">
        <f ca="1">SMALL($E$4:$E$1003,ROWS($I$4:I436))</f>
        <v>84</v>
      </c>
      <c r="J436" s="3">
        <f>ROWS($E$4:E436)/1000</f>
        <v>0.433</v>
      </c>
    </row>
    <row r="437" spans="1:10" hidden="1" x14ac:dyDescent="0.3">
      <c r="A437" s="84">
        <f t="shared" ca="1" si="18"/>
        <v>45</v>
      </c>
      <c r="B437" s="85">
        <f t="shared" ca="1" si="18"/>
        <v>49</v>
      </c>
      <c r="C437" s="136">
        <f t="shared" ca="1" si="18"/>
        <v>20</v>
      </c>
      <c r="D437" s="95">
        <f t="shared" ca="1" si="19"/>
        <v>49</v>
      </c>
      <c r="E437" s="87">
        <f t="shared" ca="1" si="20"/>
        <v>69</v>
      </c>
      <c r="F437" s="137"/>
      <c r="G437" s="137"/>
      <c r="H437" s="137"/>
      <c r="I437" s="96">
        <f ca="1">SMALL($E$4:$E$1003,ROWS($I$4:I437))</f>
        <v>84</v>
      </c>
      <c r="J437" s="3">
        <f>ROWS($E$4:E437)/1000</f>
        <v>0.434</v>
      </c>
    </row>
    <row r="438" spans="1:10" hidden="1" x14ac:dyDescent="0.3">
      <c r="A438" s="84">
        <f t="shared" ca="1" si="18"/>
        <v>47</v>
      </c>
      <c r="B438" s="85">
        <f t="shared" ca="1" si="18"/>
        <v>39</v>
      </c>
      <c r="C438" s="136">
        <f t="shared" ca="1" si="18"/>
        <v>34</v>
      </c>
      <c r="D438" s="95">
        <f t="shared" ca="1" si="19"/>
        <v>47</v>
      </c>
      <c r="E438" s="87">
        <f t="shared" ca="1" si="20"/>
        <v>81</v>
      </c>
      <c r="F438" s="137"/>
      <c r="G438" s="137"/>
      <c r="H438" s="137"/>
      <c r="I438" s="96">
        <f ca="1">SMALL($E$4:$E$1003,ROWS($I$4:I438))</f>
        <v>84</v>
      </c>
      <c r="J438" s="3">
        <f>ROWS($E$4:E438)/1000</f>
        <v>0.435</v>
      </c>
    </row>
    <row r="439" spans="1:10" hidden="1" x14ac:dyDescent="0.3">
      <c r="A439" s="84">
        <f t="shared" ca="1" si="18"/>
        <v>36</v>
      </c>
      <c r="B439" s="85">
        <f t="shared" ca="1" si="18"/>
        <v>42</v>
      </c>
      <c r="C439" s="136">
        <f t="shared" ca="1" si="18"/>
        <v>44</v>
      </c>
      <c r="D439" s="95">
        <f t="shared" ca="1" si="19"/>
        <v>42</v>
      </c>
      <c r="E439" s="87">
        <f t="shared" ca="1" si="20"/>
        <v>86</v>
      </c>
      <c r="F439" s="137"/>
      <c r="G439" s="137"/>
      <c r="H439" s="137"/>
      <c r="I439" s="96">
        <f ca="1">SMALL($E$4:$E$1003,ROWS($I$4:I439))</f>
        <v>84</v>
      </c>
      <c r="J439" s="3">
        <f>ROWS($E$4:E439)/1000</f>
        <v>0.436</v>
      </c>
    </row>
    <row r="440" spans="1:10" hidden="1" x14ac:dyDescent="0.3">
      <c r="A440" s="84">
        <f t="shared" ca="1" si="18"/>
        <v>49</v>
      </c>
      <c r="B440" s="85">
        <f t="shared" ca="1" si="18"/>
        <v>22</v>
      </c>
      <c r="C440" s="136">
        <f t="shared" ca="1" si="18"/>
        <v>30</v>
      </c>
      <c r="D440" s="95">
        <f t="shared" ca="1" si="19"/>
        <v>49</v>
      </c>
      <c r="E440" s="87">
        <f t="shared" ca="1" si="20"/>
        <v>79</v>
      </c>
      <c r="F440" s="137"/>
      <c r="G440" s="137"/>
      <c r="H440" s="137"/>
      <c r="I440" s="96">
        <f ca="1">SMALL($E$4:$E$1003,ROWS($I$4:I440))</f>
        <v>84</v>
      </c>
      <c r="J440" s="3">
        <f>ROWS($E$4:E440)/1000</f>
        <v>0.437</v>
      </c>
    </row>
    <row r="441" spans="1:10" hidden="1" x14ac:dyDescent="0.3">
      <c r="A441" s="84">
        <f t="shared" ca="1" si="18"/>
        <v>46</v>
      </c>
      <c r="B441" s="85">
        <f t="shared" ca="1" si="18"/>
        <v>44</v>
      </c>
      <c r="C441" s="136">
        <f t="shared" ca="1" si="18"/>
        <v>47</v>
      </c>
      <c r="D441" s="95">
        <f t="shared" ca="1" si="19"/>
        <v>46</v>
      </c>
      <c r="E441" s="87">
        <f t="shared" ca="1" si="20"/>
        <v>93</v>
      </c>
      <c r="F441" s="137"/>
      <c r="G441" s="137"/>
      <c r="H441" s="137"/>
      <c r="I441" s="96">
        <f ca="1">SMALL($E$4:$E$1003,ROWS($I$4:I441))</f>
        <v>84</v>
      </c>
      <c r="J441" s="3">
        <f>ROWS($E$4:E441)/1000</f>
        <v>0.438</v>
      </c>
    </row>
    <row r="442" spans="1:10" hidden="1" x14ac:dyDescent="0.3">
      <c r="A442" s="84">
        <f t="shared" ca="1" si="18"/>
        <v>59</v>
      </c>
      <c r="B442" s="85">
        <f t="shared" ca="1" si="18"/>
        <v>49</v>
      </c>
      <c r="C442" s="136">
        <f t="shared" ca="1" si="18"/>
        <v>48</v>
      </c>
      <c r="D442" s="95">
        <f t="shared" ca="1" si="19"/>
        <v>59</v>
      </c>
      <c r="E442" s="87">
        <f t="shared" ca="1" si="20"/>
        <v>107</v>
      </c>
      <c r="F442" s="137"/>
      <c r="G442" s="137"/>
      <c r="H442" s="137"/>
      <c r="I442" s="96">
        <f ca="1">SMALL($E$4:$E$1003,ROWS($I$4:I442))</f>
        <v>84</v>
      </c>
      <c r="J442" s="3">
        <f>ROWS($E$4:E442)/1000</f>
        <v>0.439</v>
      </c>
    </row>
    <row r="443" spans="1:10" hidden="1" x14ac:dyDescent="0.3">
      <c r="A443" s="84">
        <f t="shared" ca="1" si="18"/>
        <v>46</v>
      </c>
      <c r="B443" s="85">
        <f t="shared" ca="1" si="18"/>
        <v>44</v>
      </c>
      <c r="C443" s="136">
        <f t="shared" ca="1" si="18"/>
        <v>40</v>
      </c>
      <c r="D443" s="95">
        <f t="shared" ca="1" si="19"/>
        <v>46</v>
      </c>
      <c r="E443" s="87">
        <f t="shared" ca="1" si="20"/>
        <v>86</v>
      </c>
      <c r="F443" s="137"/>
      <c r="G443" s="137"/>
      <c r="H443" s="137"/>
      <c r="I443" s="96">
        <f ca="1">SMALL($E$4:$E$1003,ROWS($I$4:I443))</f>
        <v>85</v>
      </c>
      <c r="J443" s="3">
        <f>ROWS($E$4:E443)/1000</f>
        <v>0.44</v>
      </c>
    </row>
    <row r="444" spans="1:10" hidden="1" x14ac:dyDescent="0.3">
      <c r="A444" s="84">
        <f t="shared" ca="1" si="18"/>
        <v>20</v>
      </c>
      <c r="B444" s="85">
        <f t="shared" ca="1" si="18"/>
        <v>22</v>
      </c>
      <c r="C444" s="136">
        <f t="shared" ca="1" si="18"/>
        <v>56</v>
      </c>
      <c r="D444" s="95">
        <f t="shared" ca="1" si="19"/>
        <v>22</v>
      </c>
      <c r="E444" s="87">
        <f t="shared" ca="1" si="20"/>
        <v>78</v>
      </c>
      <c r="F444" s="137"/>
      <c r="G444" s="137"/>
      <c r="H444" s="137"/>
      <c r="I444" s="96">
        <f ca="1">SMALL($E$4:$E$1003,ROWS($I$4:I444))</f>
        <v>85</v>
      </c>
      <c r="J444" s="3">
        <f>ROWS($E$4:E444)/1000</f>
        <v>0.441</v>
      </c>
    </row>
    <row r="445" spans="1:10" hidden="1" x14ac:dyDescent="0.3">
      <c r="A445" s="84">
        <f t="shared" ca="1" si="18"/>
        <v>42</v>
      </c>
      <c r="B445" s="85">
        <f t="shared" ca="1" si="18"/>
        <v>21</v>
      </c>
      <c r="C445" s="136">
        <f t="shared" ca="1" si="18"/>
        <v>38</v>
      </c>
      <c r="D445" s="95">
        <f t="shared" ca="1" si="19"/>
        <v>42</v>
      </c>
      <c r="E445" s="87">
        <f t="shared" ca="1" si="20"/>
        <v>80</v>
      </c>
      <c r="F445" s="137"/>
      <c r="G445" s="137"/>
      <c r="H445" s="137"/>
      <c r="I445" s="96">
        <f ca="1">SMALL($E$4:$E$1003,ROWS($I$4:I445))</f>
        <v>85</v>
      </c>
      <c r="J445" s="3">
        <f>ROWS($E$4:E445)/1000</f>
        <v>0.442</v>
      </c>
    </row>
    <row r="446" spans="1:10" hidden="1" x14ac:dyDescent="0.3">
      <c r="A446" s="84">
        <f t="shared" ca="1" si="18"/>
        <v>24</v>
      </c>
      <c r="B446" s="85">
        <f t="shared" ca="1" si="18"/>
        <v>20</v>
      </c>
      <c r="C446" s="136">
        <f t="shared" ca="1" si="18"/>
        <v>37</v>
      </c>
      <c r="D446" s="95">
        <f t="shared" ca="1" si="19"/>
        <v>24</v>
      </c>
      <c r="E446" s="87">
        <f t="shared" ca="1" si="20"/>
        <v>61</v>
      </c>
      <c r="F446" s="137"/>
      <c r="G446" s="137"/>
      <c r="H446" s="137"/>
      <c r="I446" s="96">
        <f ca="1">SMALL($E$4:$E$1003,ROWS($I$4:I446))</f>
        <v>85</v>
      </c>
      <c r="J446" s="3">
        <f>ROWS($E$4:E446)/1000</f>
        <v>0.443</v>
      </c>
    </row>
    <row r="447" spans="1:10" hidden="1" x14ac:dyDescent="0.3">
      <c r="A447" s="84">
        <f t="shared" ca="1" si="18"/>
        <v>49</v>
      </c>
      <c r="B447" s="85">
        <f t="shared" ca="1" si="18"/>
        <v>54</v>
      </c>
      <c r="C447" s="136">
        <f t="shared" ca="1" si="18"/>
        <v>45</v>
      </c>
      <c r="D447" s="95">
        <f t="shared" ca="1" si="19"/>
        <v>54</v>
      </c>
      <c r="E447" s="87">
        <f t="shared" ca="1" si="20"/>
        <v>99</v>
      </c>
      <c r="F447" s="137"/>
      <c r="G447" s="137"/>
      <c r="H447" s="137"/>
      <c r="I447" s="96">
        <f ca="1">SMALL($E$4:$E$1003,ROWS($I$4:I447))</f>
        <v>85</v>
      </c>
      <c r="J447" s="3">
        <f>ROWS($E$4:E447)/1000</f>
        <v>0.44400000000000001</v>
      </c>
    </row>
    <row r="448" spans="1:10" hidden="1" x14ac:dyDescent="0.3">
      <c r="A448" s="84">
        <f t="shared" ca="1" si="18"/>
        <v>44</v>
      </c>
      <c r="B448" s="85">
        <f t="shared" ca="1" si="18"/>
        <v>22</v>
      </c>
      <c r="C448" s="136">
        <f t="shared" ca="1" si="18"/>
        <v>46</v>
      </c>
      <c r="D448" s="95">
        <f t="shared" ca="1" si="19"/>
        <v>44</v>
      </c>
      <c r="E448" s="87">
        <f t="shared" ca="1" si="20"/>
        <v>90</v>
      </c>
      <c r="F448" s="137"/>
      <c r="G448" s="137"/>
      <c r="H448" s="137"/>
      <c r="I448" s="96">
        <f ca="1">SMALL($E$4:$E$1003,ROWS($I$4:I448))</f>
        <v>85</v>
      </c>
      <c r="J448" s="3">
        <f>ROWS($E$4:E448)/1000</f>
        <v>0.44500000000000001</v>
      </c>
    </row>
    <row r="449" spans="1:10" hidden="1" x14ac:dyDescent="0.3">
      <c r="A449" s="84">
        <f t="shared" ca="1" si="18"/>
        <v>29</v>
      </c>
      <c r="B449" s="85">
        <f t="shared" ca="1" si="18"/>
        <v>25</v>
      </c>
      <c r="C449" s="136">
        <f t="shared" ca="1" si="18"/>
        <v>35</v>
      </c>
      <c r="D449" s="95">
        <f t="shared" ca="1" si="19"/>
        <v>29</v>
      </c>
      <c r="E449" s="87">
        <f t="shared" ca="1" si="20"/>
        <v>64</v>
      </c>
      <c r="F449" s="137"/>
      <c r="G449" s="137"/>
      <c r="H449" s="137"/>
      <c r="I449" s="96">
        <f ca="1">SMALL($E$4:$E$1003,ROWS($I$4:I449))</f>
        <v>85</v>
      </c>
      <c r="J449" s="3">
        <f>ROWS($E$4:E449)/1000</f>
        <v>0.44600000000000001</v>
      </c>
    </row>
    <row r="450" spans="1:10" hidden="1" x14ac:dyDescent="0.3">
      <c r="A450" s="84">
        <f t="shared" ca="1" si="18"/>
        <v>31</v>
      </c>
      <c r="B450" s="85">
        <f t="shared" ca="1" si="18"/>
        <v>25</v>
      </c>
      <c r="C450" s="136">
        <f t="shared" ca="1" si="18"/>
        <v>31</v>
      </c>
      <c r="D450" s="95">
        <f t="shared" ca="1" si="19"/>
        <v>31</v>
      </c>
      <c r="E450" s="87">
        <f t="shared" ca="1" si="20"/>
        <v>62</v>
      </c>
      <c r="F450" s="137"/>
      <c r="G450" s="137"/>
      <c r="H450" s="137"/>
      <c r="I450" s="96">
        <f ca="1">SMALL($E$4:$E$1003,ROWS($I$4:I450))</f>
        <v>85</v>
      </c>
      <c r="J450" s="3">
        <f>ROWS($E$4:E450)/1000</f>
        <v>0.44700000000000001</v>
      </c>
    </row>
    <row r="451" spans="1:10" hidden="1" x14ac:dyDescent="0.3">
      <c r="A451" s="84">
        <f t="shared" ca="1" si="18"/>
        <v>22</v>
      </c>
      <c r="B451" s="85">
        <f t="shared" ca="1" si="18"/>
        <v>37</v>
      </c>
      <c r="C451" s="136">
        <f t="shared" ca="1" si="18"/>
        <v>32</v>
      </c>
      <c r="D451" s="95">
        <f t="shared" ca="1" si="19"/>
        <v>37</v>
      </c>
      <c r="E451" s="87">
        <f t="shared" ca="1" si="20"/>
        <v>69</v>
      </c>
      <c r="F451" s="137"/>
      <c r="G451" s="137"/>
      <c r="H451" s="137"/>
      <c r="I451" s="96">
        <f ca="1">SMALL($E$4:$E$1003,ROWS($I$4:I451))</f>
        <v>85</v>
      </c>
      <c r="J451" s="3">
        <f>ROWS($E$4:E451)/1000</f>
        <v>0.44800000000000001</v>
      </c>
    </row>
    <row r="452" spans="1:10" hidden="1" x14ac:dyDescent="0.3">
      <c r="A452" s="84">
        <f t="shared" ca="1" si="18"/>
        <v>34</v>
      </c>
      <c r="B452" s="85">
        <f t="shared" ca="1" si="18"/>
        <v>30</v>
      </c>
      <c r="C452" s="136">
        <f t="shared" ca="1" si="18"/>
        <v>27</v>
      </c>
      <c r="D452" s="95">
        <f t="shared" ca="1" si="19"/>
        <v>34</v>
      </c>
      <c r="E452" s="87">
        <f t="shared" ca="1" si="20"/>
        <v>61</v>
      </c>
      <c r="F452" s="137"/>
      <c r="G452" s="137"/>
      <c r="H452" s="137"/>
      <c r="I452" s="96">
        <f ca="1">SMALL($E$4:$E$1003,ROWS($I$4:I452))</f>
        <v>85</v>
      </c>
      <c r="J452" s="3">
        <f>ROWS($E$4:E452)/1000</f>
        <v>0.44900000000000001</v>
      </c>
    </row>
    <row r="453" spans="1:10" hidden="1" x14ac:dyDescent="0.3">
      <c r="A453" s="84">
        <f t="shared" ref="A453:C516" ca="1" si="21">RANDBETWEEN(A$1,A$2)</f>
        <v>26</v>
      </c>
      <c r="B453" s="85">
        <f t="shared" ca="1" si="21"/>
        <v>22</v>
      </c>
      <c r="C453" s="136">
        <f t="shared" ca="1" si="21"/>
        <v>28</v>
      </c>
      <c r="D453" s="95">
        <f t="shared" ref="D453:D516" ca="1" si="22">MAX(A453:B453)</f>
        <v>26</v>
      </c>
      <c r="E453" s="87">
        <f t="shared" ref="E453:E516" ca="1" si="23">D453+C453</f>
        <v>54</v>
      </c>
      <c r="F453" s="137"/>
      <c r="G453" s="137"/>
      <c r="H453" s="137"/>
      <c r="I453" s="96">
        <f ca="1">SMALL($E$4:$E$1003,ROWS($I$4:I453))</f>
        <v>85</v>
      </c>
      <c r="J453" s="3">
        <f>ROWS($E$4:E453)/1000</f>
        <v>0.45</v>
      </c>
    </row>
    <row r="454" spans="1:10" hidden="1" x14ac:dyDescent="0.3">
      <c r="A454" s="84">
        <f t="shared" ca="1" si="21"/>
        <v>34</v>
      </c>
      <c r="B454" s="85">
        <f t="shared" ca="1" si="21"/>
        <v>24</v>
      </c>
      <c r="C454" s="136">
        <f t="shared" ca="1" si="21"/>
        <v>57</v>
      </c>
      <c r="D454" s="95">
        <f t="shared" ca="1" si="22"/>
        <v>34</v>
      </c>
      <c r="E454" s="87">
        <f t="shared" ca="1" si="23"/>
        <v>91</v>
      </c>
      <c r="F454" s="137"/>
      <c r="G454" s="137"/>
      <c r="H454" s="137"/>
      <c r="I454" s="96">
        <f ca="1">SMALL($E$4:$E$1003,ROWS($I$4:I454))</f>
        <v>85</v>
      </c>
      <c r="J454" s="3">
        <f>ROWS($E$4:E454)/1000</f>
        <v>0.45100000000000001</v>
      </c>
    </row>
    <row r="455" spans="1:10" hidden="1" x14ac:dyDescent="0.3">
      <c r="A455" s="84">
        <f t="shared" ca="1" si="21"/>
        <v>37</v>
      </c>
      <c r="B455" s="85">
        <f t="shared" ca="1" si="21"/>
        <v>36</v>
      </c>
      <c r="C455" s="136">
        <f t="shared" ca="1" si="21"/>
        <v>22</v>
      </c>
      <c r="D455" s="95">
        <f t="shared" ca="1" si="22"/>
        <v>37</v>
      </c>
      <c r="E455" s="87">
        <f t="shared" ca="1" si="23"/>
        <v>59</v>
      </c>
      <c r="F455" s="137"/>
      <c r="G455" s="137"/>
      <c r="H455" s="137"/>
      <c r="I455" s="96">
        <f ca="1">SMALL($E$4:$E$1003,ROWS($I$4:I455))</f>
        <v>85</v>
      </c>
      <c r="J455" s="3">
        <f>ROWS($E$4:E455)/1000</f>
        <v>0.45200000000000001</v>
      </c>
    </row>
    <row r="456" spans="1:10" hidden="1" x14ac:dyDescent="0.3">
      <c r="A456" s="84">
        <f t="shared" ca="1" si="21"/>
        <v>33</v>
      </c>
      <c r="B456" s="85">
        <f t="shared" ca="1" si="21"/>
        <v>45</v>
      </c>
      <c r="C456" s="136">
        <f t="shared" ca="1" si="21"/>
        <v>25</v>
      </c>
      <c r="D456" s="95">
        <f t="shared" ca="1" si="22"/>
        <v>45</v>
      </c>
      <c r="E456" s="87">
        <f t="shared" ca="1" si="23"/>
        <v>70</v>
      </c>
      <c r="F456" s="137"/>
      <c r="G456" s="137"/>
      <c r="H456" s="137"/>
      <c r="I456" s="96">
        <f ca="1">SMALL($E$4:$E$1003,ROWS($I$4:I456))</f>
        <v>85</v>
      </c>
      <c r="J456" s="3">
        <f>ROWS($E$4:E456)/1000</f>
        <v>0.45300000000000001</v>
      </c>
    </row>
    <row r="457" spans="1:10" hidden="1" x14ac:dyDescent="0.3">
      <c r="A457" s="84">
        <f t="shared" ca="1" si="21"/>
        <v>44</v>
      </c>
      <c r="B457" s="85">
        <f t="shared" ca="1" si="21"/>
        <v>32</v>
      </c>
      <c r="C457" s="136">
        <f t="shared" ca="1" si="21"/>
        <v>25</v>
      </c>
      <c r="D457" s="95">
        <f t="shared" ca="1" si="22"/>
        <v>44</v>
      </c>
      <c r="E457" s="87">
        <f t="shared" ca="1" si="23"/>
        <v>69</v>
      </c>
      <c r="F457" s="137"/>
      <c r="G457" s="137"/>
      <c r="H457" s="137"/>
      <c r="I457" s="96">
        <f ca="1">SMALL($E$4:$E$1003,ROWS($I$4:I457))</f>
        <v>85</v>
      </c>
      <c r="J457" s="3">
        <f>ROWS($E$4:E457)/1000</f>
        <v>0.45400000000000001</v>
      </c>
    </row>
    <row r="458" spans="1:10" hidden="1" x14ac:dyDescent="0.3">
      <c r="A458" s="84">
        <f t="shared" ca="1" si="21"/>
        <v>44</v>
      </c>
      <c r="B458" s="85">
        <f t="shared" ca="1" si="21"/>
        <v>56</v>
      </c>
      <c r="C458" s="136">
        <f t="shared" ca="1" si="21"/>
        <v>52</v>
      </c>
      <c r="D458" s="95">
        <f t="shared" ca="1" si="22"/>
        <v>56</v>
      </c>
      <c r="E458" s="87">
        <f t="shared" ca="1" si="23"/>
        <v>108</v>
      </c>
      <c r="F458" s="137"/>
      <c r="G458" s="137"/>
      <c r="H458" s="137"/>
      <c r="I458" s="96">
        <f ca="1">SMALL($E$4:$E$1003,ROWS($I$4:I458))</f>
        <v>85</v>
      </c>
      <c r="J458" s="3">
        <f>ROWS($E$4:E458)/1000</f>
        <v>0.45500000000000002</v>
      </c>
    </row>
    <row r="459" spans="1:10" hidden="1" x14ac:dyDescent="0.3">
      <c r="A459" s="84">
        <f t="shared" ca="1" si="21"/>
        <v>20</v>
      </c>
      <c r="B459" s="85">
        <f t="shared" ca="1" si="21"/>
        <v>51</v>
      </c>
      <c r="C459" s="136">
        <f t="shared" ca="1" si="21"/>
        <v>41</v>
      </c>
      <c r="D459" s="95">
        <f t="shared" ca="1" si="22"/>
        <v>51</v>
      </c>
      <c r="E459" s="87">
        <f t="shared" ca="1" si="23"/>
        <v>92</v>
      </c>
      <c r="F459" s="137"/>
      <c r="G459" s="137"/>
      <c r="H459" s="137"/>
      <c r="I459" s="96">
        <f ca="1">SMALL($E$4:$E$1003,ROWS($I$4:I459))</f>
        <v>85</v>
      </c>
      <c r="J459" s="3">
        <f>ROWS($E$4:E459)/1000</f>
        <v>0.45600000000000002</v>
      </c>
    </row>
    <row r="460" spans="1:10" hidden="1" x14ac:dyDescent="0.3">
      <c r="A460" s="84">
        <f t="shared" ca="1" si="21"/>
        <v>55</v>
      </c>
      <c r="B460" s="85">
        <f t="shared" ca="1" si="21"/>
        <v>48</v>
      </c>
      <c r="C460" s="136">
        <f t="shared" ca="1" si="21"/>
        <v>38</v>
      </c>
      <c r="D460" s="95">
        <f t="shared" ca="1" si="22"/>
        <v>55</v>
      </c>
      <c r="E460" s="87">
        <f t="shared" ca="1" si="23"/>
        <v>93</v>
      </c>
      <c r="F460" s="137"/>
      <c r="G460" s="137"/>
      <c r="H460" s="137"/>
      <c r="I460" s="96">
        <f ca="1">SMALL($E$4:$E$1003,ROWS($I$4:I460))</f>
        <v>85</v>
      </c>
      <c r="J460" s="3">
        <f>ROWS($E$4:E460)/1000</f>
        <v>0.45700000000000002</v>
      </c>
    </row>
    <row r="461" spans="1:10" hidden="1" x14ac:dyDescent="0.3">
      <c r="A461" s="84">
        <f t="shared" ca="1" si="21"/>
        <v>53</v>
      </c>
      <c r="B461" s="85">
        <f t="shared" ca="1" si="21"/>
        <v>34</v>
      </c>
      <c r="C461" s="136">
        <f t="shared" ca="1" si="21"/>
        <v>55</v>
      </c>
      <c r="D461" s="95">
        <f t="shared" ca="1" si="22"/>
        <v>53</v>
      </c>
      <c r="E461" s="87">
        <f t="shared" ca="1" si="23"/>
        <v>108</v>
      </c>
      <c r="F461" s="137"/>
      <c r="G461" s="137"/>
      <c r="H461" s="137"/>
      <c r="I461" s="96">
        <f ca="1">SMALL($E$4:$E$1003,ROWS($I$4:I461))</f>
        <v>85</v>
      </c>
      <c r="J461" s="3">
        <f>ROWS($E$4:E461)/1000</f>
        <v>0.45800000000000002</v>
      </c>
    </row>
    <row r="462" spans="1:10" hidden="1" x14ac:dyDescent="0.3">
      <c r="A462" s="84">
        <f t="shared" ca="1" si="21"/>
        <v>55</v>
      </c>
      <c r="B462" s="85">
        <f t="shared" ca="1" si="21"/>
        <v>34</v>
      </c>
      <c r="C462" s="136">
        <f t="shared" ca="1" si="21"/>
        <v>36</v>
      </c>
      <c r="D462" s="95">
        <f t="shared" ca="1" si="22"/>
        <v>55</v>
      </c>
      <c r="E462" s="87">
        <f t="shared" ca="1" si="23"/>
        <v>91</v>
      </c>
      <c r="F462" s="137"/>
      <c r="G462" s="137"/>
      <c r="H462" s="137"/>
      <c r="I462" s="96">
        <f ca="1">SMALL($E$4:$E$1003,ROWS($I$4:I462))</f>
        <v>85</v>
      </c>
      <c r="J462" s="3">
        <f>ROWS($E$4:E462)/1000</f>
        <v>0.45900000000000002</v>
      </c>
    </row>
    <row r="463" spans="1:10" hidden="1" x14ac:dyDescent="0.3">
      <c r="A463" s="84">
        <f t="shared" ca="1" si="21"/>
        <v>54</v>
      </c>
      <c r="B463" s="85">
        <f t="shared" ca="1" si="21"/>
        <v>22</v>
      </c>
      <c r="C463" s="136">
        <f t="shared" ca="1" si="21"/>
        <v>34</v>
      </c>
      <c r="D463" s="95">
        <f t="shared" ca="1" si="22"/>
        <v>54</v>
      </c>
      <c r="E463" s="87">
        <f t="shared" ca="1" si="23"/>
        <v>88</v>
      </c>
      <c r="F463" s="137"/>
      <c r="G463" s="137"/>
      <c r="H463" s="137"/>
      <c r="I463" s="96">
        <f ca="1">SMALL($E$4:$E$1003,ROWS($I$4:I463))</f>
        <v>85</v>
      </c>
      <c r="J463" s="3">
        <f>ROWS($E$4:E463)/1000</f>
        <v>0.46</v>
      </c>
    </row>
    <row r="464" spans="1:10" hidden="1" x14ac:dyDescent="0.3">
      <c r="A464" s="84">
        <f t="shared" ca="1" si="21"/>
        <v>52</v>
      </c>
      <c r="B464" s="85">
        <f t="shared" ca="1" si="21"/>
        <v>25</v>
      </c>
      <c r="C464" s="136">
        <f t="shared" ca="1" si="21"/>
        <v>54</v>
      </c>
      <c r="D464" s="95">
        <f t="shared" ca="1" si="22"/>
        <v>52</v>
      </c>
      <c r="E464" s="87">
        <f t="shared" ca="1" si="23"/>
        <v>106</v>
      </c>
      <c r="F464" s="137"/>
      <c r="G464" s="137"/>
      <c r="H464" s="137"/>
      <c r="I464" s="96">
        <f ca="1">SMALL($E$4:$E$1003,ROWS($I$4:I464))</f>
        <v>85</v>
      </c>
      <c r="J464" s="3">
        <f>ROWS($E$4:E464)/1000</f>
        <v>0.46100000000000002</v>
      </c>
    </row>
    <row r="465" spans="1:10" hidden="1" x14ac:dyDescent="0.3">
      <c r="A465" s="84">
        <f t="shared" ca="1" si="21"/>
        <v>28</v>
      </c>
      <c r="B465" s="85">
        <f t="shared" ca="1" si="21"/>
        <v>27</v>
      </c>
      <c r="C465" s="136">
        <f t="shared" ca="1" si="21"/>
        <v>55</v>
      </c>
      <c r="D465" s="95">
        <f t="shared" ca="1" si="22"/>
        <v>28</v>
      </c>
      <c r="E465" s="87">
        <f t="shared" ca="1" si="23"/>
        <v>83</v>
      </c>
      <c r="F465" s="137"/>
      <c r="G465" s="137"/>
      <c r="H465" s="137"/>
      <c r="I465" s="96">
        <f ca="1">SMALL($E$4:$E$1003,ROWS($I$4:I465))</f>
        <v>85</v>
      </c>
      <c r="J465" s="3">
        <f>ROWS($E$4:E465)/1000</f>
        <v>0.46200000000000002</v>
      </c>
    </row>
    <row r="466" spans="1:10" hidden="1" x14ac:dyDescent="0.3">
      <c r="A466" s="84">
        <f t="shared" ca="1" si="21"/>
        <v>30</v>
      </c>
      <c r="B466" s="85">
        <f t="shared" ca="1" si="21"/>
        <v>43</v>
      </c>
      <c r="C466" s="136">
        <f t="shared" ca="1" si="21"/>
        <v>29</v>
      </c>
      <c r="D466" s="95">
        <f t="shared" ca="1" si="22"/>
        <v>43</v>
      </c>
      <c r="E466" s="87">
        <f t="shared" ca="1" si="23"/>
        <v>72</v>
      </c>
      <c r="F466" s="137"/>
      <c r="G466" s="137"/>
      <c r="H466" s="137"/>
      <c r="I466" s="96">
        <f ca="1">SMALL($E$4:$E$1003,ROWS($I$4:I466))</f>
        <v>85</v>
      </c>
      <c r="J466" s="3">
        <f>ROWS($E$4:E466)/1000</f>
        <v>0.46300000000000002</v>
      </c>
    </row>
    <row r="467" spans="1:10" hidden="1" x14ac:dyDescent="0.3">
      <c r="A467" s="84">
        <f t="shared" ca="1" si="21"/>
        <v>20</v>
      </c>
      <c r="B467" s="85">
        <f t="shared" ca="1" si="21"/>
        <v>48</v>
      </c>
      <c r="C467" s="136">
        <f t="shared" ca="1" si="21"/>
        <v>55</v>
      </c>
      <c r="D467" s="95">
        <f t="shared" ca="1" si="22"/>
        <v>48</v>
      </c>
      <c r="E467" s="87">
        <f t="shared" ca="1" si="23"/>
        <v>103</v>
      </c>
      <c r="F467" s="137"/>
      <c r="G467" s="137"/>
      <c r="H467" s="137"/>
      <c r="I467" s="96">
        <f ca="1">SMALL($E$4:$E$1003,ROWS($I$4:I467))</f>
        <v>85</v>
      </c>
      <c r="J467" s="3">
        <f>ROWS($E$4:E467)/1000</f>
        <v>0.46400000000000002</v>
      </c>
    </row>
    <row r="468" spans="1:10" hidden="1" x14ac:dyDescent="0.3">
      <c r="A468" s="84">
        <f t="shared" ca="1" si="21"/>
        <v>57</v>
      </c>
      <c r="B468" s="85">
        <f t="shared" ca="1" si="21"/>
        <v>46</v>
      </c>
      <c r="C468" s="136">
        <f t="shared" ca="1" si="21"/>
        <v>36</v>
      </c>
      <c r="D468" s="95">
        <f t="shared" ca="1" si="22"/>
        <v>57</v>
      </c>
      <c r="E468" s="87">
        <f t="shared" ca="1" si="23"/>
        <v>93</v>
      </c>
      <c r="F468" s="137"/>
      <c r="G468" s="137"/>
      <c r="H468" s="137"/>
      <c r="I468" s="96">
        <f ca="1">SMALL($E$4:$E$1003,ROWS($I$4:I468))</f>
        <v>85</v>
      </c>
      <c r="J468" s="3">
        <f>ROWS($E$4:E468)/1000</f>
        <v>0.46500000000000002</v>
      </c>
    </row>
    <row r="469" spans="1:10" hidden="1" x14ac:dyDescent="0.3">
      <c r="A469" s="84">
        <f t="shared" ca="1" si="21"/>
        <v>20</v>
      </c>
      <c r="B469" s="85">
        <f t="shared" ca="1" si="21"/>
        <v>20</v>
      </c>
      <c r="C469" s="136">
        <f t="shared" ca="1" si="21"/>
        <v>46</v>
      </c>
      <c r="D469" s="95">
        <f t="shared" ca="1" si="22"/>
        <v>20</v>
      </c>
      <c r="E469" s="87">
        <f t="shared" ca="1" si="23"/>
        <v>66</v>
      </c>
      <c r="F469" s="137"/>
      <c r="G469" s="137"/>
      <c r="H469" s="137"/>
      <c r="I469" s="96">
        <f ca="1">SMALL($E$4:$E$1003,ROWS($I$4:I469))</f>
        <v>85</v>
      </c>
      <c r="J469" s="3">
        <f>ROWS($E$4:E469)/1000</f>
        <v>0.46600000000000003</v>
      </c>
    </row>
    <row r="470" spans="1:10" hidden="1" x14ac:dyDescent="0.3">
      <c r="A470" s="84">
        <f t="shared" ca="1" si="21"/>
        <v>34</v>
      </c>
      <c r="B470" s="85">
        <f t="shared" ca="1" si="21"/>
        <v>28</v>
      </c>
      <c r="C470" s="136">
        <f t="shared" ca="1" si="21"/>
        <v>53</v>
      </c>
      <c r="D470" s="95">
        <f t="shared" ca="1" si="22"/>
        <v>34</v>
      </c>
      <c r="E470" s="87">
        <f t="shared" ca="1" si="23"/>
        <v>87</v>
      </c>
      <c r="F470" s="137"/>
      <c r="G470" s="137"/>
      <c r="H470" s="137"/>
      <c r="I470" s="96">
        <f ca="1">SMALL($E$4:$E$1003,ROWS($I$4:I470))</f>
        <v>85</v>
      </c>
      <c r="J470" s="3">
        <f>ROWS($E$4:E470)/1000</f>
        <v>0.46700000000000003</v>
      </c>
    </row>
    <row r="471" spans="1:10" hidden="1" x14ac:dyDescent="0.3">
      <c r="A471" s="84">
        <f t="shared" ca="1" si="21"/>
        <v>58</v>
      </c>
      <c r="B471" s="85">
        <f t="shared" ca="1" si="21"/>
        <v>25</v>
      </c>
      <c r="C471" s="136">
        <f t="shared" ca="1" si="21"/>
        <v>53</v>
      </c>
      <c r="D471" s="95">
        <f t="shared" ca="1" si="22"/>
        <v>58</v>
      </c>
      <c r="E471" s="87">
        <f t="shared" ca="1" si="23"/>
        <v>111</v>
      </c>
      <c r="F471" s="137"/>
      <c r="G471" s="137"/>
      <c r="H471" s="137"/>
      <c r="I471" s="96">
        <f ca="1">SMALL($E$4:$E$1003,ROWS($I$4:I471))</f>
        <v>86</v>
      </c>
      <c r="J471" s="3">
        <f>ROWS($E$4:E471)/1000</f>
        <v>0.46800000000000003</v>
      </c>
    </row>
    <row r="472" spans="1:10" hidden="1" x14ac:dyDescent="0.3">
      <c r="A472" s="84">
        <f t="shared" ca="1" si="21"/>
        <v>41</v>
      </c>
      <c r="B472" s="85">
        <f t="shared" ca="1" si="21"/>
        <v>28</v>
      </c>
      <c r="C472" s="136">
        <f t="shared" ca="1" si="21"/>
        <v>53</v>
      </c>
      <c r="D472" s="95">
        <f t="shared" ca="1" si="22"/>
        <v>41</v>
      </c>
      <c r="E472" s="87">
        <f t="shared" ca="1" si="23"/>
        <v>94</v>
      </c>
      <c r="F472" s="137"/>
      <c r="G472" s="137"/>
      <c r="H472" s="137"/>
      <c r="I472" s="96">
        <f ca="1">SMALL($E$4:$E$1003,ROWS($I$4:I472))</f>
        <v>86</v>
      </c>
      <c r="J472" s="3">
        <f>ROWS($E$4:E472)/1000</f>
        <v>0.46899999999999997</v>
      </c>
    </row>
    <row r="473" spans="1:10" hidden="1" x14ac:dyDescent="0.3">
      <c r="A473" s="84">
        <f t="shared" ca="1" si="21"/>
        <v>23</v>
      </c>
      <c r="B473" s="85">
        <f t="shared" ca="1" si="21"/>
        <v>41</v>
      </c>
      <c r="C473" s="136">
        <f t="shared" ca="1" si="21"/>
        <v>33</v>
      </c>
      <c r="D473" s="95">
        <f t="shared" ca="1" si="22"/>
        <v>41</v>
      </c>
      <c r="E473" s="87">
        <f t="shared" ca="1" si="23"/>
        <v>74</v>
      </c>
      <c r="F473" s="137"/>
      <c r="G473" s="137"/>
      <c r="H473" s="137"/>
      <c r="I473" s="96">
        <f ca="1">SMALL($E$4:$E$1003,ROWS($I$4:I473))</f>
        <v>86</v>
      </c>
      <c r="J473" s="3">
        <f>ROWS($E$4:E473)/1000</f>
        <v>0.47</v>
      </c>
    </row>
    <row r="474" spans="1:10" hidden="1" x14ac:dyDescent="0.3">
      <c r="A474" s="84">
        <f t="shared" ca="1" si="21"/>
        <v>53</v>
      </c>
      <c r="B474" s="85">
        <f t="shared" ca="1" si="21"/>
        <v>23</v>
      </c>
      <c r="C474" s="136">
        <f t="shared" ca="1" si="21"/>
        <v>59</v>
      </c>
      <c r="D474" s="95">
        <f t="shared" ca="1" si="22"/>
        <v>53</v>
      </c>
      <c r="E474" s="87">
        <f t="shared" ca="1" si="23"/>
        <v>112</v>
      </c>
      <c r="F474" s="137"/>
      <c r="G474" s="137"/>
      <c r="H474" s="137"/>
      <c r="I474" s="96">
        <f ca="1">SMALL($E$4:$E$1003,ROWS($I$4:I474))</f>
        <v>86</v>
      </c>
      <c r="J474" s="3">
        <f>ROWS($E$4:E474)/1000</f>
        <v>0.47099999999999997</v>
      </c>
    </row>
    <row r="475" spans="1:10" hidden="1" x14ac:dyDescent="0.3">
      <c r="A475" s="84">
        <f t="shared" ca="1" si="21"/>
        <v>38</v>
      </c>
      <c r="B475" s="85">
        <f t="shared" ca="1" si="21"/>
        <v>46</v>
      </c>
      <c r="C475" s="136">
        <f t="shared" ca="1" si="21"/>
        <v>20</v>
      </c>
      <c r="D475" s="95">
        <f t="shared" ca="1" si="22"/>
        <v>46</v>
      </c>
      <c r="E475" s="87">
        <f t="shared" ca="1" si="23"/>
        <v>66</v>
      </c>
      <c r="F475" s="137"/>
      <c r="G475" s="137"/>
      <c r="H475" s="137"/>
      <c r="I475" s="96">
        <f ca="1">SMALL($E$4:$E$1003,ROWS($I$4:I475))</f>
        <v>86</v>
      </c>
      <c r="J475" s="3">
        <f>ROWS($E$4:E475)/1000</f>
        <v>0.47199999999999998</v>
      </c>
    </row>
    <row r="476" spans="1:10" hidden="1" x14ac:dyDescent="0.3">
      <c r="A476" s="84">
        <f t="shared" ca="1" si="21"/>
        <v>52</v>
      </c>
      <c r="B476" s="85">
        <f t="shared" ca="1" si="21"/>
        <v>48</v>
      </c>
      <c r="C476" s="136">
        <f t="shared" ca="1" si="21"/>
        <v>48</v>
      </c>
      <c r="D476" s="95">
        <f t="shared" ca="1" si="22"/>
        <v>52</v>
      </c>
      <c r="E476" s="87">
        <f t="shared" ca="1" si="23"/>
        <v>100</v>
      </c>
      <c r="F476" s="137"/>
      <c r="G476" s="137"/>
      <c r="H476" s="137"/>
      <c r="I476" s="96">
        <f ca="1">SMALL($E$4:$E$1003,ROWS($I$4:I476))</f>
        <v>86</v>
      </c>
      <c r="J476" s="3">
        <f>ROWS($E$4:E476)/1000</f>
        <v>0.47299999999999998</v>
      </c>
    </row>
    <row r="477" spans="1:10" hidden="1" x14ac:dyDescent="0.3">
      <c r="A477" s="84">
        <f t="shared" ca="1" si="21"/>
        <v>32</v>
      </c>
      <c r="B477" s="85">
        <f t="shared" ca="1" si="21"/>
        <v>20</v>
      </c>
      <c r="C477" s="136">
        <f t="shared" ca="1" si="21"/>
        <v>30</v>
      </c>
      <c r="D477" s="95">
        <f t="shared" ca="1" si="22"/>
        <v>32</v>
      </c>
      <c r="E477" s="87">
        <f t="shared" ca="1" si="23"/>
        <v>62</v>
      </c>
      <c r="F477" s="137"/>
      <c r="G477" s="137"/>
      <c r="H477" s="137"/>
      <c r="I477" s="96">
        <f ca="1">SMALL($E$4:$E$1003,ROWS($I$4:I477))</f>
        <v>86</v>
      </c>
      <c r="J477" s="3">
        <f>ROWS($E$4:E477)/1000</f>
        <v>0.47399999999999998</v>
      </c>
    </row>
    <row r="478" spans="1:10" hidden="1" x14ac:dyDescent="0.3">
      <c r="A478" s="84">
        <f t="shared" ca="1" si="21"/>
        <v>52</v>
      </c>
      <c r="B478" s="85">
        <f t="shared" ca="1" si="21"/>
        <v>21</v>
      </c>
      <c r="C478" s="136">
        <f t="shared" ca="1" si="21"/>
        <v>52</v>
      </c>
      <c r="D478" s="95">
        <f t="shared" ca="1" si="22"/>
        <v>52</v>
      </c>
      <c r="E478" s="87">
        <f t="shared" ca="1" si="23"/>
        <v>104</v>
      </c>
      <c r="F478" s="137"/>
      <c r="G478" s="137"/>
      <c r="H478" s="137"/>
      <c r="I478" s="96">
        <f ca="1">SMALL($E$4:$E$1003,ROWS($I$4:I478))</f>
        <v>86</v>
      </c>
      <c r="J478" s="3">
        <f>ROWS($E$4:E478)/1000</f>
        <v>0.47499999999999998</v>
      </c>
    </row>
    <row r="479" spans="1:10" hidden="1" x14ac:dyDescent="0.3">
      <c r="A479" s="84">
        <f t="shared" ca="1" si="21"/>
        <v>53</v>
      </c>
      <c r="B479" s="85">
        <f t="shared" ca="1" si="21"/>
        <v>49</v>
      </c>
      <c r="C479" s="136">
        <f t="shared" ca="1" si="21"/>
        <v>41</v>
      </c>
      <c r="D479" s="95">
        <f t="shared" ca="1" si="22"/>
        <v>53</v>
      </c>
      <c r="E479" s="87">
        <f t="shared" ca="1" si="23"/>
        <v>94</v>
      </c>
      <c r="F479" s="137"/>
      <c r="G479" s="137"/>
      <c r="H479" s="137"/>
      <c r="I479" s="96">
        <f ca="1">SMALL($E$4:$E$1003,ROWS($I$4:I479))</f>
        <v>86</v>
      </c>
      <c r="J479" s="3">
        <f>ROWS($E$4:E479)/1000</f>
        <v>0.47599999999999998</v>
      </c>
    </row>
    <row r="480" spans="1:10" hidden="1" x14ac:dyDescent="0.3">
      <c r="A480" s="84">
        <f t="shared" ca="1" si="21"/>
        <v>52</v>
      </c>
      <c r="B480" s="85">
        <f t="shared" ca="1" si="21"/>
        <v>28</v>
      </c>
      <c r="C480" s="136">
        <f t="shared" ca="1" si="21"/>
        <v>25</v>
      </c>
      <c r="D480" s="95">
        <f t="shared" ca="1" si="22"/>
        <v>52</v>
      </c>
      <c r="E480" s="87">
        <f t="shared" ca="1" si="23"/>
        <v>77</v>
      </c>
      <c r="F480" s="137"/>
      <c r="G480" s="137"/>
      <c r="H480" s="137"/>
      <c r="I480" s="96">
        <f ca="1">SMALL($E$4:$E$1003,ROWS($I$4:I480))</f>
        <v>86</v>
      </c>
      <c r="J480" s="3">
        <f>ROWS($E$4:E480)/1000</f>
        <v>0.47699999999999998</v>
      </c>
    </row>
    <row r="481" spans="1:10" hidden="1" x14ac:dyDescent="0.3">
      <c r="A481" s="84">
        <f t="shared" ca="1" si="21"/>
        <v>58</v>
      </c>
      <c r="B481" s="85">
        <f t="shared" ca="1" si="21"/>
        <v>58</v>
      </c>
      <c r="C481" s="136">
        <f t="shared" ca="1" si="21"/>
        <v>58</v>
      </c>
      <c r="D481" s="95">
        <f t="shared" ca="1" si="22"/>
        <v>58</v>
      </c>
      <c r="E481" s="87">
        <f t="shared" ca="1" si="23"/>
        <v>116</v>
      </c>
      <c r="F481" s="137"/>
      <c r="G481" s="137"/>
      <c r="H481" s="137"/>
      <c r="I481" s="96">
        <f ca="1">SMALL($E$4:$E$1003,ROWS($I$4:I481))</f>
        <v>86</v>
      </c>
      <c r="J481" s="3">
        <f>ROWS($E$4:E481)/1000</f>
        <v>0.47799999999999998</v>
      </c>
    </row>
    <row r="482" spans="1:10" hidden="1" x14ac:dyDescent="0.3">
      <c r="A482" s="84">
        <f t="shared" ca="1" si="21"/>
        <v>46</v>
      </c>
      <c r="B482" s="85">
        <f t="shared" ca="1" si="21"/>
        <v>31</v>
      </c>
      <c r="C482" s="136">
        <f t="shared" ca="1" si="21"/>
        <v>53</v>
      </c>
      <c r="D482" s="95">
        <f t="shared" ca="1" si="22"/>
        <v>46</v>
      </c>
      <c r="E482" s="87">
        <f t="shared" ca="1" si="23"/>
        <v>99</v>
      </c>
      <c r="F482" s="137"/>
      <c r="G482" s="137"/>
      <c r="H482" s="137"/>
      <c r="I482" s="96">
        <f ca="1">SMALL($E$4:$E$1003,ROWS($I$4:I482))</f>
        <v>86</v>
      </c>
      <c r="J482" s="3">
        <f>ROWS($E$4:E482)/1000</f>
        <v>0.47899999999999998</v>
      </c>
    </row>
    <row r="483" spans="1:10" hidden="1" x14ac:dyDescent="0.3">
      <c r="A483" s="84">
        <f t="shared" ca="1" si="21"/>
        <v>41</v>
      </c>
      <c r="B483" s="85">
        <f t="shared" ca="1" si="21"/>
        <v>40</v>
      </c>
      <c r="C483" s="136">
        <f t="shared" ca="1" si="21"/>
        <v>45</v>
      </c>
      <c r="D483" s="95">
        <f t="shared" ca="1" si="22"/>
        <v>41</v>
      </c>
      <c r="E483" s="87">
        <f t="shared" ca="1" si="23"/>
        <v>86</v>
      </c>
      <c r="F483" s="137"/>
      <c r="G483" s="137"/>
      <c r="H483" s="137"/>
      <c r="I483" s="96">
        <f ca="1">SMALL($E$4:$E$1003,ROWS($I$4:I483))</f>
        <v>86</v>
      </c>
      <c r="J483" s="3">
        <f>ROWS($E$4:E483)/1000</f>
        <v>0.48</v>
      </c>
    </row>
    <row r="484" spans="1:10" hidden="1" x14ac:dyDescent="0.3">
      <c r="A484" s="84">
        <f t="shared" ca="1" si="21"/>
        <v>26</v>
      </c>
      <c r="B484" s="85">
        <f t="shared" ca="1" si="21"/>
        <v>30</v>
      </c>
      <c r="C484" s="136">
        <f t="shared" ca="1" si="21"/>
        <v>57</v>
      </c>
      <c r="D484" s="95">
        <f t="shared" ca="1" si="22"/>
        <v>30</v>
      </c>
      <c r="E484" s="87">
        <f t="shared" ca="1" si="23"/>
        <v>87</v>
      </c>
      <c r="F484" s="137"/>
      <c r="G484" s="137"/>
      <c r="H484" s="137"/>
      <c r="I484" s="96">
        <f ca="1">SMALL($E$4:$E$1003,ROWS($I$4:I484))</f>
        <v>86</v>
      </c>
      <c r="J484" s="3">
        <f>ROWS($E$4:E484)/1000</f>
        <v>0.48099999999999998</v>
      </c>
    </row>
    <row r="485" spans="1:10" hidden="1" x14ac:dyDescent="0.3">
      <c r="A485" s="84">
        <f t="shared" ca="1" si="21"/>
        <v>55</v>
      </c>
      <c r="B485" s="85">
        <f t="shared" ca="1" si="21"/>
        <v>56</v>
      </c>
      <c r="C485" s="136">
        <f t="shared" ca="1" si="21"/>
        <v>31</v>
      </c>
      <c r="D485" s="95">
        <f t="shared" ca="1" si="22"/>
        <v>56</v>
      </c>
      <c r="E485" s="87">
        <f t="shared" ca="1" si="23"/>
        <v>87</v>
      </c>
      <c r="F485" s="137"/>
      <c r="G485" s="137"/>
      <c r="H485" s="137"/>
      <c r="I485" s="96">
        <f ca="1">SMALL($E$4:$E$1003,ROWS($I$4:I485))</f>
        <v>86</v>
      </c>
      <c r="J485" s="3">
        <f>ROWS($E$4:E485)/1000</f>
        <v>0.48199999999999998</v>
      </c>
    </row>
    <row r="486" spans="1:10" hidden="1" x14ac:dyDescent="0.3">
      <c r="A486" s="84">
        <f t="shared" ca="1" si="21"/>
        <v>40</v>
      </c>
      <c r="B486" s="85">
        <f t="shared" ca="1" si="21"/>
        <v>52</v>
      </c>
      <c r="C486" s="136">
        <f t="shared" ca="1" si="21"/>
        <v>21</v>
      </c>
      <c r="D486" s="95">
        <f t="shared" ca="1" si="22"/>
        <v>52</v>
      </c>
      <c r="E486" s="87">
        <f t="shared" ca="1" si="23"/>
        <v>73</v>
      </c>
      <c r="F486" s="137"/>
      <c r="G486" s="137"/>
      <c r="H486" s="137"/>
      <c r="I486" s="96">
        <f ca="1">SMALL($E$4:$E$1003,ROWS($I$4:I486))</f>
        <v>86</v>
      </c>
      <c r="J486" s="3">
        <f>ROWS($E$4:E486)/1000</f>
        <v>0.48299999999999998</v>
      </c>
    </row>
    <row r="487" spans="1:10" hidden="1" x14ac:dyDescent="0.3">
      <c r="A487" s="84">
        <f t="shared" ca="1" si="21"/>
        <v>22</v>
      </c>
      <c r="B487" s="85">
        <f t="shared" ca="1" si="21"/>
        <v>45</v>
      </c>
      <c r="C487" s="136">
        <f t="shared" ca="1" si="21"/>
        <v>35</v>
      </c>
      <c r="D487" s="95">
        <f t="shared" ca="1" si="22"/>
        <v>45</v>
      </c>
      <c r="E487" s="87">
        <f t="shared" ca="1" si="23"/>
        <v>80</v>
      </c>
      <c r="F487" s="137"/>
      <c r="G487" s="137"/>
      <c r="H487" s="137"/>
      <c r="I487" s="96">
        <f ca="1">SMALL($E$4:$E$1003,ROWS($I$4:I487))</f>
        <v>86</v>
      </c>
      <c r="J487" s="3">
        <f>ROWS($E$4:E487)/1000</f>
        <v>0.48399999999999999</v>
      </c>
    </row>
    <row r="488" spans="1:10" hidden="1" x14ac:dyDescent="0.3">
      <c r="A488" s="84">
        <f t="shared" ca="1" si="21"/>
        <v>32</v>
      </c>
      <c r="B488" s="85">
        <f t="shared" ca="1" si="21"/>
        <v>21</v>
      </c>
      <c r="C488" s="136">
        <f t="shared" ca="1" si="21"/>
        <v>34</v>
      </c>
      <c r="D488" s="95">
        <f t="shared" ca="1" si="22"/>
        <v>32</v>
      </c>
      <c r="E488" s="87">
        <f t="shared" ca="1" si="23"/>
        <v>66</v>
      </c>
      <c r="F488" s="137"/>
      <c r="G488" s="137"/>
      <c r="H488" s="137"/>
      <c r="I488" s="96">
        <f ca="1">SMALL($E$4:$E$1003,ROWS($I$4:I488))</f>
        <v>86</v>
      </c>
      <c r="J488" s="3">
        <f>ROWS($E$4:E488)/1000</f>
        <v>0.48499999999999999</v>
      </c>
    </row>
    <row r="489" spans="1:10" hidden="1" x14ac:dyDescent="0.3">
      <c r="A489" s="84">
        <f t="shared" ca="1" si="21"/>
        <v>56</v>
      </c>
      <c r="B489" s="85">
        <f t="shared" ca="1" si="21"/>
        <v>45</v>
      </c>
      <c r="C489" s="136">
        <f t="shared" ca="1" si="21"/>
        <v>38</v>
      </c>
      <c r="D489" s="95">
        <f t="shared" ca="1" si="22"/>
        <v>56</v>
      </c>
      <c r="E489" s="87">
        <f t="shared" ca="1" si="23"/>
        <v>94</v>
      </c>
      <c r="F489" s="137"/>
      <c r="G489" s="137"/>
      <c r="H489" s="137"/>
      <c r="I489" s="96">
        <f ca="1">SMALL($E$4:$E$1003,ROWS($I$4:I489))</f>
        <v>86</v>
      </c>
      <c r="J489" s="3">
        <f>ROWS($E$4:E489)/1000</f>
        <v>0.48599999999999999</v>
      </c>
    </row>
    <row r="490" spans="1:10" hidden="1" x14ac:dyDescent="0.3">
      <c r="A490" s="84">
        <f t="shared" ca="1" si="21"/>
        <v>23</v>
      </c>
      <c r="B490" s="85">
        <f t="shared" ca="1" si="21"/>
        <v>49</v>
      </c>
      <c r="C490" s="136">
        <f t="shared" ca="1" si="21"/>
        <v>40</v>
      </c>
      <c r="D490" s="95">
        <f t="shared" ca="1" si="22"/>
        <v>49</v>
      </c>
      <c r="E490" s="87">
        <f t="shared" ca="1" si="23"/>
        <v>89</v>
      </c>
      <c r="F490" s="137"/>
      <c r="G490" s="137"/>
      <c r="H490" s="137"/>
      <c r="I490" s="96">
        <f ca="1">SMALL($E$4:$E$1003,ROWS($I$4:I490))</f>
        <v>86</v>
      </c>
      <c r="J490" s="3">
        <f>ROWS($E$4:E490)/1000</f>
        <v>0.48699999999999999</v>
      </c>
    </row>
    <row r="491" spans="1:10" hidden="1" x14ac:dyDescent="0.3">
      <c r="A491" s="84">
        <f t="shared" ca="1" si="21"/>
        <v>57</v>
      </c>
      <c r="B491" s="85">
        <f t="shared" ca="1" si="21"/>
        <v>43</v>
      </c>
      <c r="C491" s="136">
        <f t="shared" ca="1" si="21"/>
        <v>20</v>
      </c>
      <c r="D491" s="95">
        <f t="shared" ca="1" si="22"/>
        <v>57</v>
      </c>
      <c r="E491" s="87">
        <f t="shared" ca="1" si="23"/>
        <v>77</v>
      </c>
      <c r="F491" s="137"/>
      <c r="G491" s="137"/>
      <c r="H491" s="137"/>
      <c r="I491" s="96">
        <f ca="1">SMALL($E$4:$E$1003,ROWS($I$4:I491))</f>
        <v>86</v>
      </c>
      <c r="J491" s="3">
        <f>ROWS($E$4:E491)/1000</f>
        <v>0.48799999999999999</v>
      </c>
    </row>
    <row r="492" spans="1:10" hidden="1" x14ac:dyDescent="0.3">
      <c r="A492" s="84">
        <f t="shared" ca="1" si="21"/>
        <v>56</v>
      </c>
      <c r="B492" s="85">
        <f t="shared" ca="1" si="21"/>
        <v>40</v>
      </c>
      <c r="C492" s="136">
        <f t="shared" ca="1" si="21"/>
        <v>44</v>
      </c>
      <c r="D492" s="95">
        <f t="shared" ca="1" si="22"/>
        <v>56</v>
      </c>
      <c r="E492" s="87">
        <f t="shared" ca="1" si="23"/>
        <v>100</v>
      </c>
      <c r="F492" s="137"/>
      <c r="G492" s="137"/>
      <c r="H492" s="137"/>
      <c r="I492" s="96">
        <f ca="1">SMALL($E$4:$E$1003,ROWS($I$4:I492))</f>
        <v>86</v>
      </c>
      <c r="J492" s="3">
        <f>ROWS($E$4:E492)/1000</f>
        <v>0.48899999999999999</v>
      </c>
    </row>
    <row r="493" spans="1:10" hidden="1" x14ac:dyDescent="0.3">
      <c r="A493" s="84">
        <f t="shared" ca="1" si="21"/>
        <v>33</v>
      </c>
      <c r="B493" s="85">
        <f t="shared" ca="1" si="21"/>
        <v>44</v>
      </c>
      <c r="C493" s="136">
        <f t="shared" ca="1" si="21"/>
        <v>20</v>
      </c>
      <c r="D493" s="95">
        <f t="shared" ca="1" si="22"/>
        <v>44</v>
      </c>
      <c r="E493" s="87">
        <f t="shared" ca="1" si="23"/>
        <v>64</v>
      </c>
      <c r="F493" s="137"/>
      <c r="G493" s="137"/>
      <c r="H493" s="137"/>
      <c r="I493" s="96">
        <f ca="1">SMALL($E$4:$E$1003,ROWS($I$4:I493))</f>
        <v>86</v>
      </c>
      <c r="J493" s="3">
        <f>ROWS($E$4:E493)/1000</f>
        <v>0.49</v>
      </c>
    </row>
    <row r="494" spans="1:10" hidden="1" x14ac:dyDescent="0.3">
      <c r="A494" s="84">
        <f t="shared" ca="1" si="21"/>
        <v>33</v>
      </c>
      <c r="B494" s="85">
        <f t="shared" ca="1" si="21"/>
        <v>43</v>
      </c>
      <c r="C494" s="136">
        <f t="shared" ca="1" si="21"/>
        <v>49</v>
      </c>
      <c r="D494" s="95">
        <f t="shared" ca="1" si="22"/>
        <v>43</v>
      </c>
      <c r="E494" s="87">
        <f t="shared" ca="1" si="23"/>
        <v>92</v>
      </c>
      <c r="F494" s="137"/>
      <c r="G494" s="137"/>
      <c r="H494" s="137"/>
      <c r="I494" s="96">
        <f ca="1">SMALL($E$4:$E$1003,ROWS($I$4:I494))</f>
        <v>87</v>
      </c>
      <c r="J494" s="3">
        <f>ROWS($E$4:E494)/1000</f>
        <v>0.49099999999999999</v>
      </c>
    </row>
    <row r="495" spans="1:10" hidden="1" x14ac:dyDescent="0.3">
      <c r="A495" s="84">
        <f t="shared" ca="1" si="21"/>
        <v>22</v>
      </c>
      <c r="B495" s="85">
        <f t="shared" ca="1" si="21"/>
        <v>42</v>
      </c>
      <c r="C495" s="136">
        <f t="shared" ca="1" si="21"/>
        <v>23</v>
      </c>
      <c r="D495" s="95">
        <f t="shared" ca="1" si="22"/>
        <v>42</v>
      </c>
      <c r="E495" s="87">
        <f t="shared" ca="1" si="23"/>
        <v>65</v>
      </c>
      <c r="F495" s="137"/>
      <c r="G495" s="137"/>
      <c r="H495" s="137"/>
      <c r="I495" s="96">
        <f ca="1">SMALL($E$4:$E$1003,ROWS($I$4:I495))</f>
        <v>87</v>
      </c>
      <c r="J495" s="3">
        <f>ROWS($E$4:E495)/1000</f>
        <v>0.49199999999999999</v>
      </c>
    </row>
    <row r="496" spans="1:10" hidden="1" x14ac:dyDescent="0.3">
      <c r="A496" s="84">
        <f t="shared" ca="1" si="21"/>
        <v>44</v>
      </c>
      <c r="B496" s="85">
        <f t="shared" ca="1" si="21"/>
        <v>60</v>
      </c>
      <c r="C496" s="136">
        <f t="shared" ca="1" si="21"/>
        <v>31</v>
      </c>
      <c r="D496" s="95">
        <f t="shared" ca="1" si="22"/>
        <v>60</v>
      </c>
      <c r="E496" s="87">
        <f t="shared" ca="1" si="23"/>
        <v>91</v>
      </c>
      <c r="F496" s="137"/>
      <c r="G496" s="137"/>
      <c r="H496" s="137"/>
      <c r="I496" s="96">
        <f ca="1">SMALL($E$4:$E$1003,ROWS($I$4:I496))</f>
        <v>87</v>
      </c>
      <c r="J496" s="3">
        <f>ROWS($E$4:E496)/1000</f>
        <v>0.49299999999999999</v>
      </c>
    </row>
    <row r="497" spans="1:10" hidden="1" x14ac:dyDescent="0.3">
      <c r="A497" s="84">
        <f t="shared" ca="1" si="21"/>
        <v>46</v>
      </c>
      <c r="B497" s="85">
        <f t="shared" ca="1" si="21"/>
        <v>21</v>
      </c>
      <c r="C497" s="136">
        <f t="shared" ca="1" si="21"/>
        <v>20</v>
      </c>
      <c r="D497" s="95">
        <f t="shared" ca="1" si="22"/>
        <v>46</v>
      </c>
      <c r="E497" s="87">
        <f t="shared" ca="1" si="23"/>
        <v>66</v>
      </c>
      <c r="F497" s="137"/>
      <c r="G497" s="137"/>
      <c r="H497" s="137"/>
      <c r="I497" s="96">
        <f ca="1">SMALL($E$4:$E$1003,ROWS($I$4:I497))</f>
        <v>87</v>
      </c>
      <c r="J497" s="3">
        <f>ROWS($E$4:E497)/1000</f>
        <v>0.49399999999999999</v>
      </c>
    </row>
    <row r="498" spans="1:10" hidden="1" x14ac:dyDescent="0.3">
      <c r="A498" s="84">
        <f t="shared" ca="1" si="21"/>
        <v>55</v>
      </c>
      <c r="B498" s="85">
        <f t="shared" ca="1" si="21"/>
        <v>33</v>
      </c>
      <c r="C498" s="136">
        <f t="shared" ca="1" si="21"/>
        <v>20</v>
      </c>
      <c r="D498" s="95">
        <f t="shared" ca="1" si="22"/>
        <v>55</v>
      </c>
      <c r="E498" s="87">
        <f t="shared" ca="1" si="23"/>
        <v>75</v>
      </c>
      <c r="F498" s="137"/>
      <c r="G498" s="137"/>
      <c r="H498" s="137"/>
      <c r="I498" s="96">
        <f ca="1">SMALL($E$4:$E$1003,ROWS($I$4:I498))</f>
        <v>87</v>
      </c>
      <c r="J498" s="3">
        <f>ROWS($E$4:E498)/1000</f>
        <v>0.495</v>
      </c>
    </row>
    <row r="499" spans="1:10" hidden="1" x14ac:dyDescent="0.3">
      <c r="A499" s="84">
        <f t="shared" ca="1" si="21"/>
        <v>45</v>
      </c>
      <c r="B499" s="85">
        <f t="shared" ca="1" si="21"/>
        <v>57</v>
      </c>
      <c r="C499" s="136">
        <f t="shared" ca="1" si="21"/>
        <v>53</v>
      </c>
      <c r="D499" s="95">
        <f t="shared" ca="1" si="22"/>
        <v>57</v>
      </c>
      <c r="E499" s="87">
        <f t="shared" ca="1" si="23"/>
        <v>110</v>
      </c>
      <c r="F499" s="137"/>
      <c r="G499" s="137"/>
      <c r="H499" s="137"/>
      <c r="I499" s="96">
        <f ca="1">SMALL($E$4:$E$1003,ROWS($I$4:I499))</f>
        <v>87</v>
      </c>
      <c r="J499" s="3">
        <f>ROWS($E$4:E499)/1000</f>
        <v>0.496</v>
      </c>
    </row>
    <row r="500" spans="1:10" hidden="1" x14ac:dyDescent="0.3">
      <c r="A500" s="84">
        <f t="shared" ca="1" si="21"/>
        <v>39</v>
      </c>
      <c r="B500" s="85">
        <f t="shared" ca="1" si="21"/>
        <v>49</v>
      </c>
      <c r="C500" s="136">
        <f t="shared" ca="1" si="21"/>
        <v>51</v>
      </c>
      <c r="D500" s="95">
        <f t="shared" ca="1" si="22"/>
        <v>49</v>
      </c>
      <c r="E500" s="87">
        <f t="shared" ca="1" si="23"/>
        <v>100</v>
      </c>
      <c r="F500" s="137"/>
      <c r="G500" s="137"/>
      <c r="H500" s="137"/>
      <c r="I500" s="96">
        <f ca="1">SMALL($E$4:$E$1003,ROWS($I$4:I500))</f>
        <v>87</v>
      </c>
      <c r="J500" s="3">
        <f>ROWS($E$4:E500)/1000</f>
        <v>0.497</v>
      </c>
    </row>
    <row r="501" spans="1:10" hidden="1" x14ac:dyDescent="0.3">
      <c r="A501" s="84">
        <f t="shared" ca="1" si="21"/>
        <v>55</v>
      </c>
      <c r="B501" s="85">
        <f t="shared" ca="1" si="21"/>
        <v>26</v>
      </c>
      <c r="C501" s="136">
        <f t="shared" ca="1" si="21"/>
        <v>59</v>
      </c>
      <c r="D501" s="95">
        <f t="shared" ca="1" si="22"/>
        <v>55</v>
      </c>
      <c r="E501" s="87">
        <f t="shared" ca="1" si="23"/>
        <v>114</v>
      </c>
      <c r="F501" s="137"/>
      <c r="G501" s="137"/>
      <c r="H501" s="137"/>
      <c r="I501" s="96">
        <f ca="1">SMALL($E$4:$E$1003,ROWS($I$4:I501))</f>
        <v>87</v>
      </c>
      <c r="J501" s="3">
        <f>ROWS($E$4:E501)/1000</f>
        <v>0.498</v>
      </c>
    </row>
    <row r="502" spans="1:10" hidden="1" x14ac:dyDescent="0.3">
      <c r="A502" s="84">
        <f t="shared" ca="1" si="21"/>
        <v>54</v>
      </c>
      <c r="B502" s="85">
        <f t="shared" ca="1" si="21"/>
        <v>48</v>
      </c>
      <c r="C502" s="136">
        <f t="shared" ca="1" si="21"/>
        <v>52</v>
      </c>
      <c r="D502" s="95">
        <f t="shared" ca="1" si="22"/>
        <v>54</v>
      </c>
      <c r="E502" s="87">
        <f t="shared" ca="1" si="23"/>
        <v>106</v>
      </c>
      <c r="F502" s="137"/>
      <c r="G502" s="137"/>
      <c r="H502" s="137"/>
      <c r="I502" s="96">
        <f ca="1">SMALL($E$4:$E$1003,ROWS($I$4:I502))</f>
        <v>87</v>
      </c>
      <c r="J502" s="3">
        <f>ROWS($E$4:E502)/1000</f>
        <v>0.499</v>
      </c>
    </row>
    <row r="503" spans="1:10" hidden="1" x14ac:dyDescent="0.3">
      <c r="A503" s="84">
        <f t="shared" ca="1" si="21"/>
        <v>50</v>
      </c>
      <c r="B503" s="85">
        <f t="shared" ca="1" si="21"/>
        <v>49</v>
      </c>
      <c r="C503" s="136">
        <f t="shared" ca="1" si="21"/>
        <v>60</v>
      </c>
      <c r="D503" s="95">
        <f t="shared" ca="1" si="22"/>
        <v>50</v>
      </c>
      <c r="E503" s="87">
        <f t="shared" ca="1" si="23"/>
        <v>110</v>
      </c>
      <c r="F503" s="137"/>
      <c r="G503" s="137"/>
      <c r="H503" s="137"/>
      <c r="I503" s="96">
        <f ca="1">SMALL($E$4:$E$1003,ROWS($I$4:I503))</f>
        <v>87</v>
      </c>
      <c r="J503" s="3">
        <f>ROWS($E$4:E503)/1000</f>
        <v>0.5</v>
      </c>
    </row>
    <row r="504" spans="1:10" hidden="1" x14ac:dyDescent="0.3">
      <c r="A504" s="84">
        <f t="shared" ca="1" si="21"/>
        <v>44</v>
      </c>
      <c r="B504" s="85">
        <f t="shared" ca="1" si="21"/>
        <v>45</v>
      </c>
      <c r="C504" s="136">
        <f t="shared" ca="1" si="21"/>
        <v>49</v>
      </c>
      <c r="D504" s="95">
        <f t="shared" ca="1" si="22"/>
        <v>45</v>
      </c>
      <c r="E504" s="87">
        <f t="shared" ca="1" si="23"/>
        <v>94</v>
      </c>
      <c r="F504" s="137"/>
      <c r="G504" s="137"/>
      <c r="H504" s="137"/>
      <c r="I504" s="96">
        <f ca="1">SMALL($E$4:$E$1003,ROWS($I$4:I504))</f>
        <v>87</v>
      </c>
      <c r="J504" s="3">
        <f>ROWS($E$4:E504)/1000</f>
        <v>0.501</v>
      </c>
    </row>
    <row r="505" spans="1:10" hidden="1" x14ac:dyDescent="0.3">
      <c r="A505" s="84">
        <f t="shared" ca="1" si="21"/>
        <v>20</v>
      </c>
      <c r="B505" s="85">
        <f t="shared" ca="1" si="21"/>
        <v>38</v>
      </c>
      <c r="C505" s="136">
        <f t="shared" ca="1" si="21"/>
        <v>51</v>
      </c>
      <c r="D505" s="95">
        <f t="shared" ca="1" si="22"/>
        <v>38</v>
      </c>
      <c r="E505" s="87">
        <f t="shared" ca="1" si="23"/>
        <v>89</v>
      </c>
      <c r="F505" s="137"/>
      <c r="G505" s="137"/>
      <c r="H505" s="137"/>
      <c r="I505" s="96">
        <f ca="1">SMALL($E$4:$E$1003,ROWS($I$4:I505))</f>
        <v>87</v>
      </c>
      <c r="J505" s="3">
        <f>ROWS($E$4:E505)/1000</f>
        <v>0.502</v>
      </c>
    </row>
    <row r="506" spans="1:10" hidden="1" x14ac:dyDescent="0.3">
      <c r="A506" s="84">
        <f t="shared" ca="1" si="21"/>
        <v>47</v>
      </c>
      <c r="B506" s="85">
        <f t="shared" ca="1" si="21"/>
        <v>45</v>
      </c>
      <c r="C506" s="136">
        <f t="shared" ca="1" si="21"/>
        <v>44</v>
      </c>
      <c r="D506" s="95">
        <f t="shared" ca="1" si="22"/>
        <v>47</v>
      </c>
      <c r="E506" s="87">
        <f t="shared" ca="1" si="23"/>
        <v>91</v>
      </c>
      <c r="F506" s="137"/>
      <c r="G506" s="137"/>
      <c r="H506" s="137"/>
      <c r="I506" s="96">
        <f ca="1">SMALL($E$4:$E$1003,ROWS($I$4:I506))</f>
        <v>87</v>
      </c>
      <c r="J506" s="3">
        <f>ROWS($E$4:E506)/1000</f>
        <v>0.503</v>
      </c>
    </row>
    <row r="507" spans="1:10" hidden="1" x14ac:dyDescent="0.3">
      <c r="A507" s="84">
        <f t="shared" ca="1" si="21"/>
        <v>34</v>
      </c>
      <c r="B507" s="85">
        <f t="shared" ca="1" si="21"/>
        <v>40</v>
      </c>
      <c r="C507" s="136">
        <f t="shared" ca="1" si="21"/>
        <v>41</v>
      </c>
      <c r="D507" s="95">
        <f t="shared" ca="1" si="22"/>
        <v>40</v>
      </c>
      <c r="E507" s="87">
        <f t="shared" ca="1" si="23"/>
        <v>81</v>
      </c>
      <c r="F507" s="137"/>
      <c r="G507" s="137"/>
      <c r="H507" s="137"/>
      <c r="I507" s="96">
        <f ca="1">SMALL($E$4:$E$1003,ROWS($I$4:I507))</f>
        <v>87</v>
      </c>
      <c r="J507" s="3">
        <f>ROWS($E$4:E507)/1000</f>
        <v>0.504</v>
      </c>
    </row>
    <row r="508" spans="1:10" hidden="1" x14ac:dyDescent="0.3">
      <c r="A508" s="84">
        <f t="shared" ca="1" si="21"/>
        <v>32</v>
      </c>
      <c r="B508" s="85">
        <f t="shared" ca="1" si="21"/>
        <v>24</v>
      </c>
      <c r="C508" s="136">
        <f t="shared" ca="1" si="21"/>
        <v>29</v>
      </c>
      <c r="D508" s="95">
        <f t="shared" ca="1" si="22"/>
        <v>32</v>
      </c>
      <c r="E508" s="87">
        <f t="shared" ca="1" si="23"/>
        <v>61</v>
      </c>
      <c r="F508" s="137"/>
      <c r="G508" s="137"/>
      <c r="H508" s="137"/>
      <c r="I508" s="96">
        <f ca="1">SMALL($E$4:$E$1003,ROWS($I$4:I508))</f>
        <v>87</v>
      </c>
      <c r="J508" s="3">
        <f>ROWS($E$4:E508)/1000</f>
        <v>0.505</v>
      </c>
    </row>
    <row r="509" spans="1:10" hidden="1" x14ac:dyDescent="0.3">
      <c r="A509" s="84">
        <f t="shared" ca="1" si="21"/>
        <v>38</v>
      </c>
      <c r="B509" s="85">
        <f t="shared" ca="1" si="21"/>
        <v>45</v>
      </c>
      <c r="C509" s="136">
        <f t="shared" ca="1" si="21"/>
        <v>35</v>
      </c>
      <c r="D509" s="95">
        <f t="shared" ca="1" si="22"/>
        <v>45</v>
      </c>
      <c r="E509" s="87">
        <f t="shared" ca="1" si="23"/>
        <v>80</v>
      </c>
      <c r="F509" s="137"/>
      <c r="G509" s="137"/>
      <c r="H509" s="137"/>
      <c r="I509" s="96">
        <f ca="1">SMALL($E$4:$E$1003,ROWS($I$4:I509))</f>
        <v>87</v>
      </c>
      <c r="J509" s="3">
        <f>ROWS($E$4:E509)/1000</f>
        <v>0.50600000000000001</v>
      </c>
    </row>
    <row r="510" spans="1:10" hidden="1" x14ac:dyDescent="0.3">
      <c r="A510" s="84">
        <f t="shared" ca="1" si="21"/>
        <v>31</v>
      </c>
      <c r="B510" s="85">
        <f t="shared" ca="1" si="21"/>
        <v>36</v>
      </c>
      <c r="C510" s="136">
        <f t="shared" ca="1" si="21"/>
        <v>44</v>
      </c>
      <c r="D510" s="95">
        <f t="shared" ca="1" si="22"/>
        <v>36</v>
      </c>
      <c r="E510" s="87">
        <f t="shared" ca="1" si="23"/>
        <v>80</v>
      </c>
      <c r="F510" s="137"/>
      <c r="G510" s="137"/>
      <c r="H510" s="137"/>
      <c r="I510" s="96">
        <f ca="1">SMALL($E$4:$E$1003,ROWS($I$4:I510))</f>
        <v>87</v>
      </c>
      <c r="J510" s="3">
        <f>ROWS($E$4:E510)/1000</f>
        <v>0.50700000000000001</v>
      </c>
    </row>
    <row r="511" spans="1:10" hidden="1" x14ac:dyDescent="0.3">
      <c r="A511" s="84">
        <f t="shared" ca="1" si="21"/>
        <v>51</v>
      </c>
      <c r="B511" s="85">
        <f t="shared" ca="1" si="21"/>
        <v>29</v>
      </c>
      <c r="C511" s="136">
        <f t="shared" ca="1" si="21"/>
        <v>53</v>
      </c>
      <c r="D511" s="95">
        <f t="shared" ca="1" si="22"/>
        <v>51</v>
      </c>
      <c r="E511" s="87">
        <f t="shared" ca="1" si="23"/>
        <v>104</v>
      </c>
      <c r="F511" s="137"/>
      <c r="G511" s="137"/>
      <c r="H511" s="137"/>
      <c r="I511" s="96">
        <f ca="1">SMALL($E$4:$E$1003,ROWS($I$4:I511))</f>
        <v>87</v>
      </c>
      <c r="J511" s="3">
        <f>ROWS($E$4:E511)/1000</f>
        <v>0.50800000000000001</v>
      </c>
    </row>
    <row r="512" spans="1:10" hidden="1" x14ac:dyDescent="0.3">
      <c r="A512" s="84">
        <f t="shared" ca="1" si="21"/>
        <v>41</v>
      </c>
      <c r="B512" s="85">
        <f t="shared" ca="1" si="21"/>
        <v>30</v>
      </c>
      <c r="C512" s="136">
        <f t="shared" ca="1" si="21"/>
        <v>50</v>
      </c>
      <c r="D512" s="95">
        <f t="shared" ca="1" si="22"/>
        <v>41</v>
      </c>
      <c r="E512" s="87">
        <f t="shared" ca="1" si="23"/>
        <v>91</v>
      </c>
      <c r="F512" s="137"/>
      <c r="G512" s="137"/>
      <c r="H512" s="137"/>
      <c r="I512" s="96">
        <f ca="1">SMALL($E$4:$E$1003,ROWS($I$4:I512))</f>
        <v>87</v>
      </c>
      <c r="J512" s="3">
        <f>ROWS($E$4:E512)/1000</f>
        <v>0.50900000000000001</v>
      </c>
    </row>
    <row r="513" spans="1:10" hidden="1" x14ac:dyDescent="0.3">
      <c r="A513" s="84">
        <f t="shared" ca="1" si="21"/>
        <v>37</v>
      </c>
      <c r="B513" s="85">
        <f t="shared" ca="1" si="21"/>
        <v>27</v>
      </c>
      <c r="C513" s="136">
        <f t="shared" ca="1" si="21"/>
        <v>53</v>
      </c>
      <c r="D513" s="95">
        <f t="shared" ca="1" si="22"/>
        <v>37</v>
      </c>
      <c r="E513" s="87">
        <f t="shared" ca="1" si="23"/>
        <v>90</v>
      </c>
      <c r="F513" s="137"/>
      <c r="G513" s="137"/>
      <c r="H513" s="137"/>
      <c r="I513" s="96">
        <f ca="1">SMALL($E$4:$E$1003,ROWS($I$4:I513))</f>
        <v>87</v>
      </c>
      <c r="J513" s="3">
        <f>ROWS($E$4:E513)/1000</f>
        <v>0.51</v>
      </c>
    </row>
    <row r="514" spans="1:10" hidden="1" x14ac:dyDescent="0.3">
      <c r="A514" s="84">
        <f t="shared" ca="1" si="21"/>
        <v>45</v>
      </c>
      <c r="B514" s="85">
        <f t="shared" ca="1" si="21"/>
        <v>44</v>
      </c>
      <c r="C514" s="136">
        <f t="shared" ca="1" si="21"/>
        <v>31</v>
      </c>
      <c r="D514" s="95">
        <f t="shared" ca="1" si="22"/>
        <v>45</v>
      </c>
      <c r="E514" s="87">
        <f t="shared" ca="1" si="23"/>
        <v>76</v>
      </c>
      <c r="F514" s="137"/>
      <c r="G514" s="137"/>
      <c r="H514" s="137"/>
      <c r="I514" s="96">
        <f ca="1">SMALL($E$4:$E$1003,ROWS($I$4:I514))</f>
        <v>87</v>
      </c>
      <c r="J514" s="3">
        <f>ROWS($E$4:E514)/1000</f>
        <v>0.51100000000000001</v>
      </c>
    </row>
    <row r="515" spans="1:10" hidden="1" x14ac:dyDescent="0.3">
      <c r="A515" s="84">
        <f t="shared" ca="1" si="21"/>
        <v>35</v>
      </c>
      <c r="B515" s="85">
        <f t="shared" ca="1" si="21"/>
        <v>50</v>
      </c>
      <c r="C515" s="136">
        <f t="shared" ca="1" si="21"/>
        <v>51</v>
      </c>
      <c r="D515" s="95">
        <f t="shared" ca="1" si="22"/>
        <v>50</v>
      </c>
      <c r="E515" s="87">
        <f t="shared" ca="1" si="23"/>
        <v>101</v>
      </c>
      <c r="F515" s="137"/>
      <c r="G515" s="137"/>
      <c r="H515" s="137"/>
      <c r="I515" s="96">
        <f ca="1">SMALL($E$4:$E$1003,ROWS($I$4:I515))</f>
        <v>87</v>
      </c>
      <c r="J515" s="3">
        <f>ROWS($E$4:E515)/1000</f>
        <v>0.51200000000000001</v>
      </c>
    </row>
    <row r="516" spans="1:10" hidden="1" x14ac:dyDescent="0.3">
      <c r="A516" s="84">
        <f t="shared" ca="1" si="21"/>
        <v>49</v>
      </c>
      <c r="B516" s="85">
        <f t="shared" ca="1" si="21"/>
        <v>32</v>
      </c>
      <c r="C516" s="136">
        <f t="shared" ca="1" si="21"/>
        <v>27</v>
      </c>
      <c r="D516" s="95">
        <f t="shared" ca="1" si="22"/>
        <v>49</v>
      </c>
      <c r="E516" s="87">
        <f t="shared" ca="1" si="23"/>
        <v>76</v>
      </c>
      <c r="F516" s="137"/>
      <c r="G516" s="137"/>
      <c r="H516" s="137"/>
      <c r="I516" s="96">
        <f ca="1">SMALL($E$4:$E$1003,ROWS($I$4:I516))</f>
        <v>87</v>
      </c>
      <c r="J516" s="3">
        <f>ROWS($E$4:E516)/1000</f>
        <v>0.51300000000000001</v>
      </c>
    </row>
    <row r="517" spans="1:10" hidden="1" x14ac:dyDescent="0.3">
      <c r="A517" s="84">
        <f t="shared" ref="A517:C580" ca="1" si="24">RANDBETWEEN(A$1,A$2)</f>
        <v>28</v>
      </c>
      <c r="B517" s="85">
        <f t="shared" ca="1" si="24"/>
        <v>48</v>
      </c>
      <c r="C517" s="136">
        <f t="shared" ca="1" si="24"/>
        <v>21</v>
      </c>
      <c r="D517" s="95">
        <f t="shared" ref="D517:D580" ca="1" si="25">MAX(A517:B517)</f>
        <v>48</v>
      </c>
      <c r="E517" s="87">
        <f t="shared" ref="E517:E580" ca="1" si="26">D517+C517</f>
        <v>69</v>
      </c>
      <c r="F517" s="137"/>
      <c r="G517" s="137"/>
      <c r="H517" s="137"/>
      <c r="I517" s="96">
        <f ca="1">SMALL($E$4:$E$1003,ROWS($I$4:I517))</f>
        <v>87</v>
      </c>
      <c r="J517" s="3">
        <f>ROWS($E$4:E517)/1000</f>
        <v>0.51400000000000001</v>
      </c>
    </row>
    <row r="518" spans="1:10" hidden="1" x14ac:dyDescent="0.3">
      <c r="A518" s="84">
        <f t="shared" ca="1" si="24"/>
        <v>27</v>
      </c>
      <c r="B518" s="85">
        <f t="shared" ca="1" si="24"/>
        <v>31</v>
      </c>
      <c r="C518" s="136">
        <f t="shared" ca="1" si="24"/>
        <v>23</v>
      </c>
      <c r="D518" s="95">
        <f t="shared" ca="1" si="25"/>
        <v>31</v>
      </c>
      <c r="E518" s="87">
        <f t="shared" ca="1" si="26"/>
        <v>54</v>
      </c>
      <c r="F518" s="137"/>
      <c r="G518" s="137"/>
      <c r="H518" s="137"/>
      <c r="I518" s="96">
        <f ca="1">SMALL($E$4:$E$1003,ROWS($I$4:I518))</f>
        <v>88</v>
      </c>
      <c r="J518" s="3">
        <f>ROWS($E$4:E518)/1000</f>
        <v>0.51500000000000001</v>
      </c>
    </row>
    <row r="519" spans="1:10" hidden="1" x14ac:dyDescent="0.3">
      <c r="A519" s="84">
        <f t="shared" ca="1" si="24"/>
        <v>35</v>
      </c>
      <c r="B519" s="85">
        <f t="shared" ca="1" si="24"/>
        <v>46</v>
      </c>
      <c r="C519" s="136">
        <f t="shared" ca="1" si="24"/>
        <v>27</v>
      </c>
      <c r="D519" s="95">
        <f t="shared" ca="1" si="25"/>
        <v>46</v>
      </c>
      <c r="E519" s="87">
        <f t="shared" ca="1" si="26"/>
        <v>73</v>
      </c>
      <c r="F519" s="137"/>
      <c r="G519" s="137"/>
      <c r="H519" s="137"/>
      <c r="I519" s="96">
        <f ca="1">SMALL($E$4:$E$1003,ROWS($I$4:I519))</f>
        <v>88</v>
      </c>
      <c r="J519" s="3">
        <f>ROWS($E$4:E519)/1000</f>
        <v>0.51600000000000001</v>
      </c>
    </row>
    <row r="520" spans="1:10" hidden="1" x14ac:dyDescent="0.3">
      <c r="A520" s="84">
        <f t="shared" ca="1" si="24"/>
        <v>59</v>
      </c>
      <c r="B520" s="85">
        <f t="shared" ca="1" si="24"/>
        <v>21</v>
      </c>
      <c r="C520" s="136">
        <f t="shared" ca="1" si="24"/>
        <v>39</v>
      </c>
      <c r="D520" s="95">
        <f t="shared" ca="1" si="25"/>
        <v>59</v>
      </c>
      <c r="E520" s="87">
        <f t="shared" ca="1" si="26"/>
        <v>98</v>
      </c>
      <c r="F520" s="137"/>
      <c r="G520" s="137"/>
      <c r="H520" s="137"/>
      <c r="I520" s="96">
        <f ca="1">SMALL($E$4:$E$1003,ROWS($I$4:I520))</f>
        <v>88</v>
      </c>
      <c r="J520" s="3">
        <f>ROWS($E$4:E520)/1000</f>
        <v>0.51700000000000002</v>
      </c>
    </row>
    <row r="521" spans="1:10" hidden="1" x14ac:dyDescent="0.3">
      <c r="A521" s="84">
        <f t="shared" ca="1" si="24"/>
        <v>33</v>
      </c>
      <c r="B521" s="85">
        <f t="shared" ca="1" si="24"/>
        <v>38</v>
      </c>
      <c r="C521" s="136">
        <f t="shared" ca="1" si="24"/>
        <v>57</v>
      </c>
      <c r="D521" s="95">
        <f t="shared" ca="1" si="25"/>
        <v>38</v>
      </c>
      <c r="E521" s="87">
        <f t="shared" ca="1" si="26"/>
        <v>95</v>
      </c>
      <c r="F521" s="137"/>
      <c r="G521" s="137"/>
      <c r="H521" s="137"/>
      <c r="I521" s="96">
        <f ca="1">SMALL($E$4:$E$1003,ROWS($I$4:I521))</f>
        <v>88</v>
      </c>
      <c r="J521" s="3">
        <f>ROWS($E$4:E521)/1000</f>
        <v>0.51800000000000002</v>
      </c>
    </row>
    <row r="522" spans="1:10" hidden="1" x14ac:dyDescent="0.3">
      <c r="A522" s="84">
        <f t="shared" ca="1" si="24"/>
        <v>52</v>
      </c>
      <c r="B522" s="85">
        <f t="shared" ca="1" si="24"/>
        <v>51</v>
      </c>
      <c r="C522" s="136">
        <f t="shared" ca="1" si="24"/>
        <v>43</v>
      </c>
      <c r="D522" s="95">
        <f t="shared" ca="1" si="25"/>
        <v>52</v>
      </c>
      <c r="E522" s="87">
        <f t="shared" ca="1" si="26"/>
        <v>95</v>
      </c>
      <c r="F522" s="137"/>
      <c r="G522" s="137"/>
      <c r="H522" s="137"/>
      <c r="I522" s="96">
        <f ca="1">SMALL($E$4:$E$1003,ROWS($I$4:I522))</f>
        <v>88</v>
      </c>
      <c r="J522" s="3">
        <f>ROWS($E$4:E522)/1000</f>
        <v>0.51900000000000002</v>
      </c>
    </row>
    <row r="523" spans="1:10" hidden="1" x14ac:dyDescent="0.3">
      <c r="A523" s="84">
        <f t="shared" ca="1" si="24"/>
        <v>28</v>
      </c>
      <c r="B523" s="85">
        <f t="shared" ca="1" si="24"/>
        <v>44</v>
      </c>
      <c r="C523" s="136">
        <f t="shared" ca="1" si="24"/>
        <v>45</v>
      </c>
      <c r="D523" s="95">
        <f t="shared" ca="1" si="25"/>
        <v>44</v>
      </c>
      <c r="E523" s="87">
        <f t="shared" ca="1" si="26"/>
        <v>89</v>
      </c>
      <c r="F523" s="137"/>
      <c r="G523" s="137"/>
      <c r="H523" s="137"/>
      <c r="I523" s="96">
        <f ca="1">SMALL($E$4:$E$1003,ROWS($I$4:I523))</f>
        <v>88</v>
      </c>
      <c r="J523" s="3">
        <f>ROWS($E$4:E523)/1000</f>
        <v>0.52</v>
      </c>
    </row>
    <row r="524" spans="1:10" hidden="1" x14ac:dyDescent="0.3">
      <c r="A524" s="84">
        <f t="shared" ca="1" si="24"/>
        <v>56</v>
      </c>
      <c r="B524" s="85">
        <f t="shared" ca="1" si="24"/>
        <v>37</v>
      </c>
      <c r="C524" s="136">
        <f t="shared" ca="1" si="24"/>
        <v>43</v>
      </c>
      <c r="D524" s="95">
        <f t="shared" ca="1" si="25"/>
        <v>56</v>
      </c>
      <c r="E524" s="87">
        <f t="shared" ca="1" si="26"/>
        <v>99</v>
      </c>
      <c r="F524" s="137"/>
      <c r="G524" s="137"/>
      <c r="H524" s="137"/>
      <c r="I524" s="96">
        <f ca="1">SMALL($E$4:$E$1003,ROWS($I$4:I524))</f>
        <v>88</v>
      </c>
      <c r="J524" s="3">
        <f>ROWS($E$4:E524)/1000</f>
        <v>0.52100000000000002</v>
      </c>
    </row>
    <row r="525" spans="1:10" hidden="1" x14ac:dyDescent="0.3">
      <c r="A525" s="84">
        <f t="shared" ca="1" si="24"/>
        <v>52</v>
      </c>
      <c r="B525" s="85">
        <f t="shared" ca="1" si="24"/>
        <v>35</v>
      </c>
      <c r="C525" s="136">
        <f t="shared" ca="1" si="24"/>
        <v>30</v>
      </c>
      <c r="D525" s="95">
        <f t="shared" ca="1" si="25"/>
        <v>52</v>
      </c>
      <c r="E525" s="87">
        <f t="shared" ca="1" si="26"/>
        <v>82</v>
      </c>
      <c r="F525" s="137"/>
      <c r="G525" s="137"/>
      <c r="H525" s="137"/>
      <c r="I525" s="96">
        <f ca="1">SMALL($E$4:$E$1003,ROWS($I$4:I525))</f>
        <v>88</v>
      </c>
      <c r="J525" s="3">
        <f>ROWS($E$4:E525)/1000</f>
        <v>0.52200000000000002</v>
      </c>
    </row>
    <row r="526" spans="1:10" hidden="1" x14ac:dyDescent="0.3">
      <c r="A526" s="84">
        <f t="shared" ca="1" si="24"/>
        <v>59</v>
      </c>
      <c r="B526" s="85">
        <f t="shared" ca="1" si="24"/>
        <v>54</v>
      </c>
      <c r="C526" s="136">
        <f t="shared" ca="1" si="24"/>
        <v>60</v>
      </c>
      <c r="D526" s="95">
        <f t="shared" ca="1" si="25"/>
        <v>59</v>
      </c>
      <c r="E526" s="87">
        <f t="shared" ca="1" si="26"/>
        <v>119</v>
      </c>
      <c r="F526" s="137"/>
      <c r="G526" s="137"/>
      <c r="H526" s="137"/>
      <c r="I526" s="96">
        <f ca="1">SMALL($E$4:$E$1003,ROWS($I$4:I526))</f>
        <v>88</v>
      </c>
      <c r="J526" s="3">
        <f>ROWS($E$4:E526)/1000</f>
        <v>0.52300000000000002</v>
      </c>
    </row>
    <row r="527" spans="1:10" hidden="1" x14ac:dyDescent="0.3">
      <c r="A527" s="84">
        <f t="shared" ca="1" si="24"/>
        <v>23</v>
      </c>
      <c r="B527" s="85">
        <f t="shared" ca="1" si="24"/>
        <v>21</v>
      </c>
      <c r="C527" s="136">
        <f t="shared" ca="1" si="24"/>
        <v>46</v>
      </c>
      <c r="D527" s="95">
        <f t="shared" ca="1" si="25"/>
        <v>23</v>
      </c>
      <c r="E527" s="87">
        <f t="shared" ca="1" si="26"/>
        <v>69</v>
      </c>
      <c r="F527" s="137"/>
      <c r="G527" s="137"/>
      <c r="H527" s="137"/>
      <c r="I527" s="96">
        <f ca="1">SMALL($E$4:$E$1003,ROWS($I$4:I527))</f>
        <v>88</v>
      </c>
      <c r="J527" s="3">
        <f>ROWS($E$4:E527)/1000</f>
        <v>0.52400000000000002</v>
      </c>
    </row>
    <row r="528" spans="1:10" hidden="1" x14ac:dyDescent="0.3">
      <c r="A528" s="84">
        <f t="shared" ca="1" si="24"/>
        <v>23</v>
      </c>
      <c r="B528" s="85">
        <f t="shared" ca="1" si="24"/>
        <v>41</v>
      </c>
      <c r="C528" s="136">
        <f t="shared" ca="1" si="24"/>
        <v>24</v>
      </c>
      <c r="D528" s="95">
        <f t="shared" ca="1" si="25"/>
        <v>41</v>
      </c>
      <c r="E528" s="87">
        <f t="shared" ca="1" si="26"/>
        <v>65</v>
      </c>
      <c r="F528" s="137"/>
      <c r="G528" s="137"/>
      <c r="H528" s="137"/>
      <c r="I528" s="96">
        <f ca="1">SMALL($E$4:$E$1003,ROWS($I$4:I528))</f>
        <v>88</v>
      </c>
      <c r="J528" s="3">
        <f>ROWS($E$4:E528)/1000</f>
        <v>0.52500000000000002</v>
      </c>
    </row>
    <row r="529" spans="1:10" hidden="1" x14ac:dyDescent="0.3">
      <c r="A529" s="84">
        <f t="shared" ca="1" si="24"/>
        <v>26</v>
      </c>
      <c r="B529" s="85">
        <f t="shared" ca="1" si="24"/>
        <v>24</v>
      </c>
      <c r="C529" s="136">
        <f t="shared" ca="1" si="24"/>
        <v>46</v>
      </c>
      <c r="D529" s="95">
        <f t="shared" ca="1" si="25"/>
        <v>26</v>
      </c>
      <c r="E529" s="87">
        <f t="shared" ca="1" si="26"/>
        <v>72</v>
      </c>
      <c r="F529" s="137"/>
      <c r="G529" s="137"/>
      <c r="H529" s="137"/>
      <c r="I529" s="96">
        <f ca="1">SMALL($E$4:$E$1003,ROWS($I$4:I529))</f>
        <v>88</v>
      </c>
      <c r="J529" s="3">
        <f>ROWS($E$4:E529)/1000</f>
        <v>0.52600000000000002</v>
      </c>
    </row>
    <row r="530" spans="1:10" hidden="1" x14ac:dyDescent="0.3">
      <c r="A530" s="84">
        <f t="shared" ca="1" si="24"/>
        <v>39</v>
      </c>
      <c r="B530" s="85">
        <f t="shared" ca="1" si="24"/>
        <v>47</v>
      </c>
      <c r="C530" s="136">
        <f t="shared" ca="1" si="24"/>
        <v>43</v>
      </c>
      <c r="D530" s="95">
        <f t="shared" ca="1" si="25"/>
        <v>47</v>
      </c>
      <c r="E530" s="87">
        <f t="shared" ca="1" si="26"/>
        <v>90</v>
      </c>
      <c r="F530" s="137"/>
      <c r="G530" s="137"/>
      <c r="H530" s="137"/>
      <c r="I530" s="96">
        <f ca="1">SMALL($E$4:$E$1003,ROWS($I$4:I530))</f>
        <v>88</v>
      </c>
      <c r="J530" s="3">
        <f>ROWS($E$4:E530)/1000</f>
        <v>0.52700000000000002</v>
      </c>
    </row>
    <row r="531" spans="1:10" hidden="1" x14ac:dyDescent="0.3">
      <c r="A531" s="84">
        <f t="shared" ca="1" si="24"/>
        <v>23</v>
      </c>
      <c r="B531" s="85">
        <f t="shared" ca="1" si="24"/>
        <v>38</v>
      </c>
      <c r="C531" s="136">
        <f t="shared" ca="1" si="24"/>
        <v>26</v>
      </c>
      <c r="D531" s="95">
        <f t="shared" ca="1" si="25"/>
        <v>38</v>
      </c>
      <c r="E531" s="87">
        <f t="shared" ca="1" si="26"/>
        <v>64</v>
      </c>
      <c r="F531" s="137"/>
      <c r="G531" s="137"/>
      <c r="H531" s="137"/>
      <c r="I531" s="96">
        <f ca="1">SMALL($E$4:$E$1003,ROWS($I$4:I531))</f>
        <v>88</v>
      </c>
      <c r="J531" s="3">
        <f>ROWS($E$4:E531)/1000</f>
        <v>0.52800000000000002</v>
      </c>
    </row>
    <row r="532" spans="1:10" hidden="1" x14ac:dyDescent="0.3">
      <c r="A532" s="84">
        <f t="shared" ca="1" si="24"/>
        <v>21</v>
      </c>
      <c r="B532" s="85">
        <f t="shared" ca="1" si="24"/>
        <v>40</v>
      </c>
      <c r="C532" s="136">
        <f t="shared" ca="1" si="24"/>
        <v>43</v>
      </c>
      <c r="D532" s="95">
        <f t="shared" ca="1" si="25"/>
        <v>40</v>
      </c>
      <c r="E532" s="87">
        <f t="shared" ca="1" si="26"/>
        <v>83</v>
      </c>
      <c r="F532" s="137"/>
      <c r="G532" s="137"/>
      <c r="H532" s="137"/>
      <c r="I532" s="96">
        <f ca="1">SMALL($E$4:$E$1003,ROWS($I$4:I532))</f>
        <v>88</v>
      </c>
      <c r="J532" s="3">
        <f>ROWS($E$4:E532)/1000</f>
        <v>0.52900000000000003</v>
      </c>
    </row>
    <row r="533" spans="1:10" hidden="1" x14ac:dyDescent="0.3">
      <c r="A533" s="84">
        <f t="shared" ca="1" si="24"/>
        <v>21</v>
      </c>
      <c r="B533" s="85">
        <f t="shared" ca="1" si="24"/>
        <v>43</v>
      </c>
      <c r="C533" s="136">
        <f t="shared" ca="1" si="24"/>
        <v>30</v>
      </c>
      <c r="D533" s="95">
        <f t="shared" ca="1" si="25"/>
        <v>43</v>
      </c>
      <c r="E533" s="87">
        <f t="shared" ca="1" si="26"/>
        <v>73</v>
      </c>
      <c r="F533" s="137"/>
      <c r="G533" s="137"/>
      <c r="H533" s="137"/>
      <c r="I533" s="96">
        <f ca="1">SMALL($E$4:$E$1003,ROWS($I$4:I533))</f>
        <v>88</v>
      </c>
      <c r="J533" s="3">
        <f>ROWS($E$4:E533)/1000</f>
        <v>0.53</v>
      </c>
    </row>
    <row r="534" spans="1:10" hidden="1" x14ac:dyDescent="0.3">
      <c r="A534" s="84">
        <f t="shared" ca="1" si="24"/>
        <v>37</v>
      </c>
      <c r="B534" s="85">
        <f t="shared" ca="1" si="24"/>
        <v>30</v>
      </c>
      <c r="C534" s="136">
        <f t="shared" ca="1" si="24"/>
        <v>33</v>
      </c>
      <c r="D534" s="95">
        <f t="shared" ca="1" si="25"/>
        <v>37</v>
      </c>
      <c r="E534" s="87">
        <f t="shared" ca="1" si="26"/>
        <v>70</v>
      </c>
      <c r="F534" s="137"/>
      <c r="G534" s="137"/>
      <c r="H534" s="137"/>
      <c r="I534" s="96">
        <f ca="1">SMALL($E$4:$E$1003,ROWS($I$4:I534))</f>
        <v>88</v>
      </c>
      <c r="J534" s="3">
        <f>ROWS($E$4:E534)/1000</f>
        <v>0.53100000000000003</v>
      </c>
    </row>
    <row r="535" spans="1:10" hidden="1" x14ac:dyDescent="0.3">
      <c r="A535" s="84">
        <f t="shared" ca="1" si="24"/>
        <v>22</v>
      </c>
      <c r="B535" s="85">
        <f t="shared" ca="1" si="24"/>
        <v>40</v>
      </c>
      <c r="C535" s="136">
        <f t="shared" ca="1" si="24"/>
        <v>55</v>
      </c>
      <c r="D535" s="95">
        <f t="shared" ca="1" si="25"/>
        <v>40</v>
      </c>
      <c r="E535" s="87">
        <f t="shared" ca="1" si="26"/>
        <v>95</v>
      </c>
      <c r="F535" s="137"/>
      <c r="G535" s="137"/>
      <c r="H535" s="137"/>
      <c r="I535" s="96">
        <f ca="1">SMALL($E$4:$E$1003,ROWS($I$4:I535))</f>
        <v>88</v>
      </c>
      <c r="J535" s="3">
        <f>ROWS($E$4:E535)/1000</f>
        <v>0.53200000000000003</v>
      </c>
    </row>
    <row r="536" spans="1:10" hidden="1" x14ac:dyDescent="0.3">
      <c r="A536" s="84">
        <f t="shared" ca="1" si="24"/>
        <v>23</v>
      </c>
      <c r="B536" s="85">
        <f t="shared" ca="1" si="24"/>
        <v>25</v>
      </c>
      <c r="C536" s="136">
        <f t="shared" ca="1" si="24"/>
        <v>60</v>
      </c>
      <c r="D536" s="95">
        <f t="shared" ca="1" si="25"/>
        <v>25</v>
      </c>
      <c r="E536" s="87">
        <f t="shared" ca="1" si="26"/>
        <v>85</v>
      </c>
      <c r="F536" s="137"/>
      <c r="G536" s="137"/>
      <c r="H536" s="137"/>
      <c r="I536" s="96">
        <f ca="1">SMALL($E$4:$E$1003,ROWS($I$4:I536))</f>
        <v>88</v>
      </c>
      <c r="J536" s="3">
        <f>ROWS($E$4:E536)/1000</f>
        <v>0.53300000000000003</v>
      </c>
    </row>
    <row r="537" spans="1:10" hidden="1" x14ac:dyDescent="0.3">
      <c r="A537" s="84">
        <f t="shared" ca="1" si="24"/>
        <v>39</v>
      </c>
      <c r="B537" s="85">
        <f t="shared" ca="1" si="24"/>
        <v>37</v>
      </c>
      <c r="C537" s="136">
        <f t="shared" ca="1" si="24"/>
        <v>35</v>
      </c>
      <c r="D537" s="95">
        <f t="shared" ca="1" si="25"/>
        <v>39</v>
      </c>
      <c r="E537" s="87">
        <f t="shared" ca="1" si="26"/>
        <v>74</v>
      </c>
      <c r="F537" s="137"/>
      <c r="G537" s="137"/>
      <c r="H537" s="137"/>
      <c r="I537" s="96">
        <f ca="1">SMALL($E$4:$E$1003,ROWS($I$4:I537))</f>
        <v>88</v>
      </c>
      <c r="J537" s="3">
        <f>ROWS($E$4:E537)/1000</f>
        <v>0.53400000000000003</v>
      </c>
    </row>
    <row r="538" spans="1:10" hidden="1" x14ac:dyDescent="0.3">
      <c r="A538" s="84">
        <f t="shared" ca="1" si="24"/>
        <v>41</v>
      </c>
      <c r="B538" s="85">
        <f t="shared" ca="1" si="24"/>
        <v>38</v>
      </c>
      <c r="C538" s="136">
        <f t="shared" ca="1" si="24"/>
        <v>44</v>
      </c>
      <c r="D538" s="95">
        <f t="shared" ca="1" si="25"/>
        <v>41</v>
      </c>
      <c r="E538" s="87">
        <f t="shared" ca="1" si="26"/>
        <v>85</v>
      </c>
      <c r="F538" s="137"/>
      <c r="G538" s="137"/>
      <c r="H538" s="137"/>
      <c r="I538" s="96">
        <f ca="1">SMALL($E$4:$E$1003,ROWS($I$4:I538))</f>
        <v>88</v>
      </c>
      <c r="J538" s="3">
        <f>ROWS($E$4:E538)/1000</f>
        <v>0.53500000000000003</v>
      </c>
    </row>
    <row r="539" spans="1:10" hidden="1" x14ac:dyDescent="0.3">
      <c r="A539" s="84">
        <f t="shared" ca="1" si="24"/>
        <v>32</v>
      </c>
      <c r="B539" s="85">
        <f t="shared" ca="1" si="24"/>
        <v>48</v>
      </c>
      <c r="C539" s="136">
        <f t="shared" ca="1" si="24"/>
        <v>31</v>
      </c>
      <c r="D539" s="95">
        <f t="shared" ca="1" si="25"/>
        <v>48</v>
      </c>
      <c r="E539" s="87">
        <f t="shared" ca="1" si="26"/>
        <v>79</v>
      </c>
      <c r="F539" s="137"/>
      <c r="G539" s="137"/>
      <c r="H539" s="137"/>
      <c r="I539" s="96">
        <f ca="1">SMALL($E$4:$E$1003,ROWS($I$4:I539))</f>
        <v>88</v>
      </c>
      <c r="J539" s="3">
        <f>ROWS($E$4:E539)/1000</f>
        <v>0.53600000000000003</v>
      </c>
    </row>
    <row r="540" spans="1:10" hidden="1" x14ac:dyDescent="0.3">
      <c r="A540" s="84">
        <f t="shared" ca="1" si="24"/>
        <v>27</v>
      </c>
      <c r="B540" s="85">
        <f t="shared" ca="1" si="24"/>
        <v>58</v>
      </c>
      <c r="C540" s="136">
        <f t="shared" ca="1" si="24"/>
        <v>52</v>
      </c>
      <c r="D540" s="95">
        <f t="shared" ca="1" si="25"/>
        <v>58</v>
      </c>
      <c r="E540" s="87">
        <f t="shared" ca="1" si="26"/>
        <v>110</v>
      </c>
      <c r="F540" s="137"/>
      <c r="G540" s="137"/>
      <c r="H540" s="137"/>
      <c r="I540" s="96">
        <f ca="1">SMALL($E$4:$E$1003,ROWS($I$4:I540))</f>
        <v>88</v>
      </c>
      <c r="J540" s="3">
        <f>ROWS($E$4:E540)/1000</f>
        <v>0.53700000000000003</v>
      </c>
    </row>
    <row r="541" spans="1:10" hidden="1" x14ac:dyDescent="0.3">
      <c r="A541" s="84">
        <f t="shared" ca="1" si="24"/>
        <v>35</v>
      </c>
      <c r="B541" s="85">
        <f t="shared" ca="1" si="24"/>
        <v>58</v>
      </c>
      <c r="C541" s="136">
        <f t="shared" ca="1" si="24"/>
        <v>40</v>
      </c>
      <c r="D541" s="95">
        <f t="shared" ca="1" si="25"/>
        <v>58</v>
      </c>
      <c r="E541" s="87">
        <f t="shared" ca="1" si="26"/>
        <v>98</v>
      </c>
      <c r="F541" s="137"/>
      <c r="G541" s="137"/>
      <c r="H541" s="137"/>
      <c r="I541" s="96">
        <f ca="1">SMALL($E$4:$E$1003,ROWS($I$4:I541))</f>
        <v>89</v>
      </c>
      <c r="J541" s="3">
        <f>ROWS($E$4:E541)/1000</f>
        <v>0.53800000000000003</v>
      </c>
    </row>
    <row r="542" spans="1:10" hidden="1" x14ac:dyDescent="0.3">
      <c r="A542" s="84">
        <f t="shared" ca="1" si="24"/>
        <v>53</v>
      </c>
      <c r="B542" s="85">
        <f t="shared" ca="1" si="24"/>
        <v>31</v>
      </c>
      <c r="C542" s="136">
        <f t="shared" ca="1" si="24"/>
        <v>49</v>
      </c>
      <c r="D542" s="95">
        <f t="shared" ca="1" si="25"/>
        <v>53</v>
      </c>
      <c r="E542" s="87">
        <f t="shared" ca="1" si="26"/>
        <v>102</v>
      </c>
      <c r="F542" s="137"/>
      <c r="G542" s="137"/>
      <c r="H542" s="137"/>
      <c r="I542" s="96">
        <f ca="1">SMALL($E$4:$E$1003,ROWS($I$4:I542))</f>
        <v>89</v>
      </c>
      <c r="J542" s="3">
        <f>ROWS($E$4:E542)/1000</f>
        <v>0.53900000000000003</v>
      </c>
    </row>
    <row r="543" spans="1:10" hidden="1" x14ac:dyDescent="0.3">
      <c r="A543" s="84">
        <f t="shared" ca="1" si="24"/>
        <v>36</v>
      </c>
      <c r="B543" s="85">
        <f t="shared" ca="1" si="24"/>
        <v>35</v>
      </c>
      <c r="C543" s="136">
        <f t="shared" ca="1" si="24"/>
        <v>51</v>
      </c>
      <c r="D543" s="95">
        <f t="shared" ca="1" si="25"/>
        <v>36</v>
      </c>
      <c r="E543" s="87">
        <f t="shared" ca="1" si="26"/>
        <v>87</v>
      </c>
      <c r="F543" s="137"/>
      <c r="G543" s="137"/>
      <c r="H543" s="137"/>
      <c r="I543" s="96">
        <f ca="1">SMALL($E$4:$E$1003,ROWS($I$4:I543))</f>
        <v>89</v>
      </c>
      <c r="J543" s="3">
        <f>ROWS($E$4:E543)/1000</f>
        <v>0.54</v>
      </c>
    </row>
    <row r="544" spans="1:10" hidden="1" x14ac:dyDescent="0.3">
      <c r="A544" s="84">
        <f t="shared" ca="1" si="24"/>
        <v>51</v>
      </c>
      <c r="B544" s="85">
        <f t="shared" ca="1" si="24"/>
        <v>54</v>
      </c>
      <c r="C544" s="136">
        <f t="shared" ca="1" si="24"/>
        <v>47</v>
      </c>
      <c r="D544" s="95">
        <f t="shared" ca="1" si="25"/>
        <v>54</v>
      </c>
      <c r="E544" s="87">
        <f t="shared" ca="1" si="26"/>
        <v>101</v>
      </c>
      <c r="F544" s="137"/>
      <c r="G544" s="137"/>
      <c r="H544" s="137"/>
      <c r="I544" s="96">
        <f ca="1">SMALL($E$4:$E$1003,ROWS($I$4:I544))</f>
        <v>89</v>
      </c>
      <c r="J544" s="3">
        <f>ROWS($E$4:E544)/1000</f>
        <v>0.54100000000000004</v>
      </c>
    </row>
    <row r="545" spans="1:10" hidden="1" x14ac:dyDescent="0.3">
      <c r="A545" s="84">
        <f t="shared" ca="1" si="24"/>
        <v>21</v>
      </c>
      <c r="B545" s="85">
        <f t="shared" ca="1" si="24"/>
        <v>26</v>
      </c>
      <c r="C545" s="136">
        <f t="shared" ca="1" si="24"/>
        <v>39</v>
      </c>
      <c r="D545" s="95">
        <f t="shared" ca="1" si="25"/>
        <v>26</v>
      </c>
      <c r="E545" s="87">
        <f t="shared" ca="1" si="26"/>
        <v>65</v>
      </c>
      <c r="F545" s="137"/>
      <c r="G545" s="137"/>
      <c r="H545" s="137"/>
      <c r="I545" s="96">
        <f ca="1">SMALL($E$4:$E$1003,ROWS($I$4:I545))</f>
        <v>89</v>
      </c>
      <c r="J545" s="3">
        <f>ROWS($E$4:E545)/1000</f>
        <v>0.54200000000000004</v>
      </c>
    </row>
    <row r="546" spans="1:10" hidden="1" x14ac:dyDescent="0.3">
      <c r="A546" s="84">
        <f t="shared" ca="1" si="24"/>
        <v>23</v>
      </c>
      <c r="B546" s="85">
        <f t="shared" ca="1" si="24"/>
        <v>25</v>
      </c>
      <c r="C546" s="136">
        <f t="shared" ca="1" si="24"/>
        <v>59</v>
      </c>
      <c r="D546" s="95">
        <f t="shared" ca="1" si="25"/>
        <v>25</v>
      </c>
      <c r="E546" s="87">
        <f t="shared" ca="1" si="26"/>
        <v>84</v>
      </c>
      <c r="F546" s="137"/>
      <c r="G546" s="137"/>
      <c r="H546" s="137"/>
      <c r="I546" s="96">
        <f ca="1">SMALL($E$4:$E$1003,ROWS($I$4:I546))</f>
        <v>89</v>
      </c>
      <c r="J546" s="3">
        <f>ROWS($E$4:E546)/1000</f>
        <v>0.54300000000000004</v>
      </c>
    </row>
    <row r="547" spans="1:10" hidden="1" x14ac:dyDescent="0.3">
      <c r="A547" s="84">
        <f t="shared" ca="1" si="24"/>
        <v>36</v>
      </c>
      <c r="B547" s="85">
        <f t="shared" ca="1" si="24"/>
        <v>60</v>
      </c>
      <c r="C547" s="136">
        <f t="shared" ca="1" si="24"/>
        <v>55</v>
      </c>
      <c r="D547" s="95">
        <f t="shared" ca="1" si="25"/>
        <v>60</v>
      </c>
      <c r="E547" s="87">
        <f t="shared" ca="1" si="26"/>
        <v>115</v>
      </c>
      <c r="F547" s="137"/>
      <c r="G547" s="137"/>
      <c r="H547" s="137"/>
      <c r="I547" s="96">
        <f ca="1">SMALL($E$4:$E$1003,ROWS($I$4:I547))</f>
        <v>89</v>
      </c>
      <c r="J547" s="3">
        <f>ROWS($E$4:E547)/1000</f>
        <v>0.54400000000000004</v>
      </c>
    </row>
    <row r="548" spans="1:10" hidden="1" x14ac:dyDescent="0.3">
      <c r="A548" s="84">
        <f t="shared" ca="1" si="24"/>
        <v>46</v>
      </c>
      <c r="B548" s="85">
        <f t="shared" ca="1" si="24"/>
        <v>20</v>
      </c>
      <c r="C548" s="136">
        <f t="shared" ca="1" si="24"/>
        <v>30</v>
      </c>
      <c r="D548" s="95">
        <f t="shared" ca="1" si="25"/>
        <v>46</v>
      </c>
      <c r="E548" s="87">
        <f t="shared" ca="1" si="26"/>
        <v>76</v>
      </c>
      <c r="F548" s="137"/>
      <c r="G548" s="137"/>
      <c r="H548" s="137"/>
      <c r="I548" s="96">
        <f ca="1">SMALL($E$4:$E$1003,ROWS($I$4:I548))</f>
        <v>89</v>
      </c>
      <c r="J548" s="3">
        <f>ROWS($E$4:E548)/1000</f>
        <v>0.54500000000000004</v>
      </c>
    </row>
    <row r="549" spans="1:10" hidden="1" x14ac:dyDescent="0.3">
      <c r="A549" s="84">
        <f t="shared" ca="1" si="24"/>
        <v>24</v>
      </c>
      <c r="B549" s="85">
        <f t="shared" ca="1" si="24"/>
        <v>60</v>
      </c>
      <c r="C549" s="136">
        <f t="shared" ca="1" si="24"/>
        <v>24</v>
      </c>
      <c r="D549" s="95">
        <f t="shared" ca="1" si="25"/>
        <v>60</v>
      </c>
      <c r="E549" s="87">
        <f t="shared" ca="1" si="26"/>
        <v>84</v>
      </c>
      <c r="F549" s="137"/>
      <c r="G549" s="137"/>
      <c r="H549" s="137"/>
      <c r="I549" s="96">
        <f ca="1">SMALL($E$4:$E$1003,ROWS($I$4:I549))</f>
        <v>89</v>
      </c>
      <c r="J549" s="3">
        <f>ROWS($E$4:E549)/1000</f>
        <v>0.54600000000000004</v>
      </c>
    </row>
    <row r="550" spans="1:10" hidden="1" x14ac:dyDescent="0.3">
      <c r="A550" s="84">
        <f t="shared" ca="1" si="24"/>
        <v>30</v>
      </c>
      <c r="B550" s="85">
        <f t="shared" ca="1" si="24"/>
        <v>21</v>
      </c>
      <c r="C550" s="136">
        <f t="shared" ca="1" si="24"/>
        <v>43</v>
      </c>
      <c r="D550" s="95">
        <f t="shared" ca="1" si="25"/>
        <v>30</v>
      </c>
      <c r="E550" s="87">
        <f t="shared" ca="1" si="26"/>
        <v>73</v>
      </c>
      <c r="F550" s="137"/>
      <c r="G550" s="137"/>
      <c r="H550" s="137"/>
      <c r="I550" s="96">
        <f ca="1">SMALL($E$4:$E$1003,ROWS($I$4:I550))</f>
        <v>89</v>
      </c>
      <c r="J550" s="3">
        <f>ROWS($E$4:E550)/1000</f>
        <v>0.54700000000000004</v>
      </c>
    </row>
    <row r="551" spans="1:10" hidden="1" x14ac:dyDescent="0.3">
      <c r="A551" s="84">
        <f t="shared" ca="1" si="24"/>
        <v>59</v>
      </c>
      <c r="B551" s="85">
        <f t="shared" ca="1" si="24"/>
        <v>32</v>
      </c>
      <c r="C551" s="136">
        <f t="shared" ca="1" si="24"/>
        <v>52</v>
      </c>
      <c r="D551" s="95">
        <f t="shared" ca="1" si="25"/>
        <v>59</v>
      </c>
      <c r="E551" s="87">
        <f t="shared" ca="1" si="26"/>
        <v>111</v>
      </c>
      <c r="F551" s="137"/>
      <c r="G551" s="137"/>
      <c r="H551" s="137"/>
      <c r="I551" s="96">
        <f ca="1">SMALL($E$4:$E$1003,ROWS($I$4:I551))</f>
        <v>89</v>
      </c>
      <c r="J551" s="3">
        <f>ROWS($E$4:E551)/1000</f>
        <v>0.54800000000000004</v>
      </c>
    </row>
    <row r="552" spans="1:10" hidden="1" x14ac:dyDescent="0.3">
      <c r="A552" s="84">
        <f t="shared" ca="1" si="24"/>
        <v>40</v>
      </c>
      <c r="B552" s="85">
        <f t="shared" ca="1" si="24"/>
        <v>39</v>
      </c>
      <c r="C552" s="136">
        <f t="shared" ca="1" si="24"/>
        <v>23</v>
      </c>
      <c r="D552" s="95">
        <f t="shared" ca="1" si="25"/>
        <v>40</v>
      </c>
      <c r="E552" s="87">
        <f t="shared" ca="1" si="26"/>
        <v>63</v>
      </c>
      <c r="F552" s="137"/>
      <c r="G552" s="137"/>
      <c r="H552" s="137"/>
      <c r="I552" s="96">
        <f ca="1">SMALL($E$4:$E$1003,ROWS($I$4:I552))</f>
        <v>89</v>
      </c>
      <c r="J552" s="3">
        <f>ROWS($E$4:E552)/1000</f>
        <v>0.54900000000000004</v>
      </c>
    </row>
    <row r="553" spans="1:10" hidden="1" x14ac:dyDescent="0.3">
      <c r="A553" s="84">
        <f t="shared" ca="1" si="24"/>
        <v>51</v>
      </c>
      <c r="B553" s="85">
        <f t="shared" ca="1" si="24"/>
        <v>23</v>
      </c>
      <c r="C553" s="136">
        <f t="shared" ca="1" si="24"/>
        <v>38</v>
      </c>
      <c r="D553" s="95">
        <f t="shared" ca="1" si="25"/>
        <v>51</v>
      </c>
      <c r="E553" s="87">
        <f t="shared" ca="1" si="26"/>
        <v>89</v>
      </c>
      <c r="F553" s="137"/>
      <c r="G553" s="137"/>
      <c r="H553" s="137"/>
      <c r="I553" s="96">
        <f ca="1">SMALL($E$4:$E$1003,ROWS($I$4:I553))</f>
        <v>89</v>
      </c>
      <c r="J553" s="3">
        <f>ROWS($E$4:E553)/1000</f>
        <v>0.55000000000000004</v>
      </c>
    </row>
    <row r="554" spans="1:10" hidden="1" x14ac:dyDescent="0.3">
      <c r="A554" s="84">
        <f t="shared" ca="1" si="24"/>
        <v>22</v>
      </c>
      <c r="B554" s="85">
        <f t="shared" ca="1" si="24"/>
        <v>51</v>
      </c>
      <c r="C554" s="136">
        <f t="shared" ca="1" si="24"/>
        <v>28</v>
      </c>
      <c r="D554" s="95">
        <f t="shared" ca="1" si="25"/>
        <v>51</v>
      </c>
      <c r="E554" s="87">
        <f t="shared" ca="1" si="26"/>
        <v>79</v>
      </c>
      <c r="F554" s="137"/>
      <c r="G554" s="137"/>
      <c r="H554" s="137"/>
      <c r="I554" s="96">
        <f ca="1">SMALL($E$4:$E$1003,ROWS($I$4:I554))</f>
        <v>89</v>
      </c>
      <c r="J554" s="3">
        <f>ROWS($E$4:E554)/1000</f>
        <v>0.55100000000000005</v>
      </c>
    </row>
    <row r="555" spans="1:10" hidden="1" x14ac:dyDescent="0.3">
      <c r="A555" s="84">
        <f t="shared" ca="1" si="24"/>
        <v>59</v>
      </c>
      <c r="B555" s="85">
        <f t="shared" ca="1" si="24"/>
        <v>60</v>
      </c>
      <c r="C555" s="136">
        <f t="shared" ca="1" si="24"/>
        <v>50</v>
      </c>
      <c r="D555" s="95">
        <f t="shared" ca="1" si="25"/>
        <v>60</v>
      </c>
      <c r="E555" s="87">
        <f t="shared" ca="1" si="26"/>
        <v>110</v>
      </c>
      <c r="F555" s="137"/>
      <c r="G555" s="137"/>
      <c r="H555" s="137"/>
      <c r="I555" s="96">
        <f ca="1">SMALL($E$4:$E$1003,ROWS($I$4:I555))</f>
        <v>89</v>
      </c>
      <c r="J555" s="3">
        <f>ROWS($E$4:E555)/1000</f>
        <v>0.55200000000000005</v>
      </c>
    </row>
    <row r="556" spans="1:10" hidden="1" x14ac:dyDescent="0.3">
      <c r="A556" s="84">
        <f t="shared" ca="1" si="24"/>
        <v>52</v>
      </c>
      <c r="B556" s="85">
        <f t="shared" ca="1" si="24"/>
        <v>58</v>
      </c>
      <c r="C556" s="136">
        <f t="shared" ca="1" si="24"/>
        <v>56</v>
      </c>
      <c r="D556" s="95">
        <f t="shared" ca="1" si="25"/>
        <v>58</v>
      </c>
      <c r="E556" s="87">
        <f t="shared" ca="1" si="26"/>
        <v>114</v>
      </c>
      <c r="F556" s="137"/>
      <c r="G556" s="137"/>
      <c r="H556" s="137"/>
      <c r="I556" s="96">
        <f ca="1">SMALL($E$4:$E$1003,ROWS($I$4:I556))</f>
        <v>89</v>
      </c>
      <c r="J556" s="3">
        <f>ROWS($E$4:E556)/1000</f>
        <v>0.55300000000000005</v>
      </c>
    </row>
    <row r="557" spans="1:10" hidden="1" x14ac:dyDescent="0.3">
      <c r="A557" s="84">
        <f t="shared" ca="1" si="24"/>
        <v>26</v>
      </c>
      <c r="B557" s="85">
        <f t="shared" ca="1" si="24"/>
        <v>60</v>
      </c>
      <c r="C557" s="136">
        <f t="shared" ca="1" si="24"/>
        <v>20</v>
      </c>
      <c r="D557" s="95">
        <f t="shared" ca="1" si="25"/>
        <v>60</v>
      </c>
      <c r="E557" s="87">
        <f t="shared" ca="1" si="26"/>
        <v>80</v>
      </c>
      <c r="F557" s="137"/>
      <c r="G557" s="137"/>
      <c r="H557" s="137"/>
      <c r="I557" s="96">
        <f ca="1">SMALL($E$4:$E$1003,ROWS($I$4:I557))</f>
        <v>89</v>
      </c>
      <c r="J557" s="3">
        <f>ROWS($E$4:E557)/1000</f>
        <v>0.55400000000000005</v>
      </c>
    </row>
    <row r="558" spans="1:10" hidden="1" x14ac:dyDescent="0.3">
      <c r="A558" s="84">
        <f t="shared" ca="1" si="24"/>
        <v>40</v>
      </c>
      <c r="B558" s="85">
        <f t="shared" ca="1" si="24"/>
        <v>37</v>
      </c>
      <c r="C558" s="136">
        <f t="shared" ca="1" si="24"/>
        <v>37</v>
      </c>
      <c r="D558" s="95">
        <f t="shared" ca="1" si="25"/>
        <v>40</v>
      </c>
      <c r="E558" s="87">
        <f t="shared" ca="1" si="26"/>
        <v>77</v>
      </c>
      <c r="F558" s="137"/>
      <c r="G558" s="137"/>
      <c r="H558" s="137"/>
      <c r="I558" s="96">
        <f ca="1">SMALL($E$4:$E$1003,ROWS($I$4:I558))</f>
        <v>89</v>
      </c>
      <c r="J558" s="3">
        <f>ROWS($E$4:E558)/1000</f>
        <v>0.55500000000000005</v>
      </c>
    </row>
    <row r="559" spans="1:10" hidden="1" x14ac:dyDescent="0.3">
      <c r="A559" s="84">
        <f t="shared" ca="1" si="24"/>
        <v>41</v>
      </c>
      <c r="B559" s="85">
        <f t="shared" ca="1" si="24"/>
        <v>56</v>
      </c>
      <c r="C559" s="136">
        <f t="shared" ca="1" si="24"/>
        <v>22</v>
      </c>
      <c r="D559" s="95">
        <f t="shared" ca="1" si="25"/>
        <v>56</v>
      </c>
      <c r="E559" s="87">
        <f t="shared" ca="1" si="26"/>
        <v>78</v>
      </c>
      <c r="F559" s="137"/>
      <c r="G559" s="137"/>
      <c r="H559" s="137"/>
      <c r="I559" s="96">
        <f ca="1">SMALL($E$4:$E$1003,ROWS($I$4:I559))</f>
        <v>89</v>
      </c>
      <c r="J559" s="3">
        <f>ROWS($E$4:E559)/1000</f>
        <v>0.55600000000000005</v>
      </c>
    </row>
    <row r="560" spans="1:10" hidden="1" x14ac:dyDescent="0.3">
      <c r="A560" s="84">
        <f t="shared" ca="1" si="24"/>
        <v>59</v>
      </c>
      <c r="B560" s="85">
        <f t="shared" ca="1" si="24"/>
        <v>53</v>
      </c>
      <c r="C560" s="136">
        <f t="shared" ca="1" si="24"/>
        <v>46</v>
      </c>
      <c r="D560" s="95">
        <f t="shared" ca="1" si="25"/>
        <v>59</v>
      </c>
      <c r="E560" s="87">
        <f t="shared" ca="1" si="26"/>
        <v>105</v>
      </c>
      <c r="F560" s="137"/>
      <c r="G560" s="137"/>
      <c r="H560" s="137"/>
      <c r="I560" s="96">
        <f ca="1">SMALL($E$4:$E$1003,ROWS($I$4:I560))</f>
        <v>89</v>
      </c>
      <c r="J560" s="3">
        <f>ROWS($E$4:E560)/1000</f>
        <v>0.55700000000000005</v>
      </c>
    </row>
    <row r="561" spans="1:10" hidden="1" x14ac:dyDescent="0.3">
      <c r="A561" s="84">
        <f t="shared" ca="1" si="24"/>
        <v>23</v>
      </c>
      <c r="B561" s="85">
        <f t="shared" ca="1" si="24"/>
        <v>23</v>
      </c>
      <c r="C561" s="136">
        <f t="shared" ca="1" si="24"/>
        <v>49</v>
      </c>
      <c r="D561" s="95">
        <f t="shared" ca="1" si="25"/>
        <v>23</v>
      </c>
      <c r="E561" s="87">
        <f t="shared" ca="1" si="26"/>
        <v>72</v>
      </c>
      <c r="F561" s="137"/>
      <c r="G561" s="137"/>
      <c r="H561" s="137"/>
      <c r="I561" s="96">
        <f ca="1">SMALL($E$4:$E$1003,ROWS($I$4:I561))</f>
        <v>89</v>
      </c>
      <c r="J561" s="3">
        <f>ROWS($E$4:E561)/1000</f>
        <v>0.55800000000000005</v>
      </c>
    </row>
    <row r="562" spans="1:10" hidden="1" x14ac:dyDescent="0.3">
      <c r="A562" s="84">
        <f t="shared" ca="1" si="24"/>
        <v>58</v>
      </c>
      <c r="B562" s="85">
        <f t="shared" ca="1" si="24"/>
        <v>52</v>
      </c>
      <c r="C562" s="136">
        <f t="shared" ca="1" si="24"/>
        <v>31</v>
      </c>
      <c r="D562" s="95">
        <f t="shared" ca="1" si="25"/>
        <v>58</v>
      </c>
      <c r="E562" s="87">
        <f t="shared" ca="1" si="26"/>
        <v>89</v>
      </c>
      <c r="F562" s="137"/>
      <c r="G562" s="137"/>
      <c r="H562" s="137"/>
      <c r="I562" s="96">
        <f ca="1">SMALL($E$4:$E$1003,ROWS($I$4:I562))</f>
        <v>89</v>
      </c>
      <c r="J562" s="3">
        <f>ROWS($E$4:E562)/1000</f>
        <v>0.55900000000000005</v>
      </c>
    </row>
    <row r="563" spans="1:10" hidden="1" x14ac:dyDescent="0.3">
      <c r="A563" s="84">
        <f t="shared" ca="1" si="24"/>
        <v>58</v>
      </c>
      <c r="B563" s="85">
        <f t="shared" ca="1" si="24"/>
        <v>41</v>
      </c>
      <c r="C563" s="136">
        <f t="shared" ca="1" si="24"/>
        <v>45</v>
      </c>
      <c r="D563" s="95">
        <f t="shared" ca="1" si="25"/>
        <v>58</v>
      </c>
      <c r="E563" s="87">
        <f t="shared" ca="1" si="26"/>
        <v>103</v>
      </c>
      <c r="F563" s="137"/>
      <c r="G563" s="137"/>
      <c r="H563" s="137"/>
      <c r="I563" s="96">
        <f ca="1">SMALL($E$4:$E$1003,ROWS($I$4:I563))</f>
        <v>89</v>
      </c>
      <c r="J563" s="3">
        <f>ROWS($E$4:E563)/1000</f>
        <v>0.56000000000000005</v>
      </c>
    </row>
    <row r="564" spans="1:10" hidden="1" x14ac:dyDescent="0.3">
      <c r="A564" s="84">
        <f t="shared" ca="1" si="24"/>
        <v>57</v>
      </c>
      <c r="B564" s="85">
        <f t="shared" ca="1" si="24"/>
        <v>40</v>
      </c>
      <c r="C564" s="136">
        <f t="shared" ca="1" si="24"/>
        <v>24</v>
      </c>
      <c r="D564" s="95">
        <f t="shared" ca="1" si="25"/>
        <v>57</v>
      </c>
      <c r="E564" s="87">
        <f t="shared" ca="1" si="26"/>
        <v>81</v>
      </c>
      <c r="F564" s="137"/>
      <c r="G564" s="137"/>
      <c r="H564" s="137"/>
      <c r="I564" s="96">
        <f ca="1">SMALL($E$4:$E$1003,ROWS($I$4:I564))</f>
        <v>89</v>
      </c>
      <c r="J564" s="3">
        <f>ROWS($E$4:E564)/1000</f>
        <v>0.56100000000000005</v>
      </c>
    </row>
    <row r="565" spans="1:10" hidden="1" x14ac:dyDescent="0.3">
      <c r="A565" s="84">
        <f t="shared" ca="1" si="24"/>
        <v>28</v>
      </c>
      <c r="B565" s="85">
        <f t="shared" ca="1" si="24"/>
        <v>22</v>
      </c>
      <c r="C565" s="136">
        <f t="shared" ca="1" si="24"/>
        <v>26</v>
      </c>
      <c r="D565" s="95">
        <f t="shared" ca="1" si="25"/>
        <v>28</v>
      </c>
      <c r="E565" s="87">
        <f t="shared" ca="1" si="26"/>
        <v>54</v>
      </c>
      <c r="F565" s="137"/>
      <c r="G565" s="137"/>
      <c r="H565" s="137"/>
      <c r="I565" s="96">
        <f ca="1">SMALL($E$4:$E$1003,ROWS($I$4:I565))</f>
        <v>89</v>
      </c>
      <c r="J565" s="3">
        <f>ROWS($E$4:E565)/1000</f>
        <v>0.56200000000000006</v>
      </c>
    </row>
    <row r="566" spans="1:10" hidden="1" x14ac:dyDescent="0.3">
      <c r="A566" s="84">
        <f t="shared" ca="1" si="24"/>
        <v>47</v>
      </c>
      <c r="B566" s="85">
        <f t="shared" ca="1" si="24"/>
        <v>56</v>
      </c>
      <c r="C566" s="136">
        <f t="shared" ca="1" si="24"/>
        <v>29</v>
      </c>
      <c r="D566" s="95">
        <f t="shared" ca="1" si="25"/>
        <v>56</v>
      </c>
      <c r="E566" s="87">
        <f t="shared" ca="1" si="26"/>
        <v>85</v>
      </c>
      <c r="F566" s="137"/>
      <c r="G566" s="137"/>
      <c r="H566" s="137"/>
      <c r="I566" s="96">
        <f ca="1">SMALL($E$4:$E$1003,ROWS($I$4:I566))</f>
        <v>89</v>
      </c>
      <c r="J566" s="3">
        <f>ROWS($E$4:E566)/1000</f>
        <v>0.56299999999999994</v>
      </c>
    </row>
    <row r="567" spans="1:10" hidden="1" x14ac:dyDescent="0.3">
      <c r="A567" s="84">
        <f t="shared" ca="1" si="24"/>
        <v>31</v>
      </c>
      <c r="B567" s="85">
        <f t="shared" ca="1" si="24"/>
        <v>48</v>
      </c>
      <c r="C567" s="136">
        <f t="shared" ca="1" si="24"/>
        <v>22</v>
      </c>
      <c r="D567" s="95">
        <f t="shared" ca="1" si="25"/>
        <v>48</v>
      </c>
      <c r="E567" s="87">
        <f t="shared" ca="1" si="26"/>
        <v>70</v>
      </c>
      <c r="F567" s="137"/>
      <c r="G567" s="137"/>
      <c r="H567" s="137"/>
      <c r="I567" s="96">
        <f ca="1">SMALL($E$4:$E$1003,ROWS($I$4:I567))</f>
        <v>89</v>
      </c>
      <c r="J567" s="3">
        <f>ROWS($E$4:E567)/1000</f>
        <v>0.56399999999999995</v>
      </c>
    </row>
    <row r="568" spans="1:10" hidden="1" x14ac:dyDescent="0.3">
      <c r="A568" s="84">
        <f t="shared" ca="1" si="24"/>
        <v>30</v>
      </c>
      <c r="B568" s="85">
        <f t="shared" ca="1" si="24"/>
        <v>25</v>
      </c>
      <c r="C568" s="136">
        <f t="shared" ca="1" si="24"/>
        <v>32</v>
      </c>
      <c r="D568" s="95">
        <f t="shared" ca="1" si="25"/>
        <v>30</v>
      </c>
      <c r="E568" s="87">
        <f t="shared" ca="1" si="26"/>
        <v>62</v>
      </c>
      <c r="F568" s="137"/>
      <c r="G568" s="137"/>
      <c r="H568" s="137"/>
      <c r="I568" s="96">
        <f ca="1">SMALL($E$4:$E$1003,ROWS($I$4:I568))</f>
        <v>90</v>
      </c>
      <c r="J568" s="3">
        <f>ROWS($E$4:E568)/1000</f>
        <v>0.56499999999999995</v>
      </c>
    </row>
    <row r="569" spans="1:10" hidden="1" x14ac:dyDescent="0.3">
      <c r="A569" s="84">
        <f t="shared" ca="1" si="24"/>
        <v>38</v>
      </c>
      <c r="B569" s="85">
        <f t="shared" ca="1" si="24"/>
        <v>51</v>
      </c>
      <c r="C569" s="136">
        <f t="shared" ca="1" si="24"/>
        <v>60</v>
      </c>
      <c r="D569" s="95">
        <f t="shared" ca="1" si="25"/>
        <v>51</v>
      </c>
      <c r="E569" s="87">
        <f t="shared" ca="1" si="26"/>
        <v>111</v>
      </c>
      <c r="F569" s="137"/>
      <c r="G569" s="137"/>
      <c r="H569" s="137"/>
      <c r="I569" s="96">
        <f ca="1">SMALL($E$4:$E$1003,ROWS($I$4:I569))</f>
        <v>90</v>
      </c>
      <c r="J569" s="3">
        <f>ROWS($E$4:E569)/1000</f>
        <v>0.56599999999999995</v>
      </c>
    </row>
    <row r="570" spans="1:10" hidden="1" x14ac:dyDescent="0.3">
      <c r="A570" s="84">
        <f t="shared" ca="1" si="24"/>
        <v>41</v>
      </c>
      <c r="B570" s="85">
        <f t="shared" ca="1" si="24"/>
        <v>34</v>
      </c>
      <c r="C570" s="136">
        <f t="shared" ca="1" si="24"/>
        <v>43</v>
      </c>
      <c r="D570" s="95">
        <f t="shared" ca="1" si="25"/>
        <v>41</v>
      </c>
      <c r="E570" s="87">
        <f t="shared" ca="1" si="26"/>
        <v>84</v>
      </c>
      <c r="F570" s="137"/>
      <c r="G570" s="137"/>
      <c r="H570" s="137"/>
      <c r="I570" s="96">
        <f ca="1">SMALL($E$4:$E$1003,ROWS($I$4:I570))</f>
        <v>90</v>
      </c>
      <c r="J570" s="3">
        <f>ROWS($E$4:E570)/1000</f>
        <v>0.56699999999999995</v>
      </c>
    </row>
    <row r="571" spans="1:10" hidden="1" x14ac:dyDescent="0.3">
      <c r="A571" s="84">
        <f t="shared" ca="1" si="24"/>
        <v>35</v>
      </c>
      <c r="B571" s="85">
        <f t="shared" ca="1" si="24"/>
        <v>26</v>
      </c>
      <c r="C571" s="136">
        <f t="shared" ca="1" si="24"/>
        <v>25</v>
      </c>
      <c r="D571" s="95">
        <f t="shared" ca="1" si="25"/>
        <v>35</v>
      </c>
      <c r="E571" s="87">
        <f t="shared" ca="1" si="26"/>
        <v>60</v>
      </c>
      <c r="F571" s="137"/>
      <c r="G571" s="137"/>
      <c r="H571" s="137"/>
      <c r="I571" s="96">
        <f ca="1">SMALL($E$4:$E$1003,ROWS($I$4:I571))</f>
        <v>90</v>
      </c>
      <c r="J571" s="3">
        <f>ROWS($E$4:E571)/1000</f>
        <v>0.56799999999999995</v>
      </c>
    </row>
    <row r="572" spans="1:10" hidden="1" x14ac:dyDescent="0.3">
      <c r="A572" s="84">
        <f t="shared" ca="1" si="24"/>
        <v>35</v>
      </c>
      <c r="B572" s="85">
        <f t="shared" ca="1" si="24"/>
        <v>35</v>
      </c>
      <c r="C572" s="136">
        <f t="shared" ca="1" si="24"/>
        <v>43</v>
      </c>
      <c r="D572" s="95">
        <f t="shared" ca="1" si="25"/>
        <v>35</v>
      </c>
      <c r="E572" s="87">
        <f t="shared" ca="1" si="26"/>
        <v>78</v>
      </c>
      <c r="F572" s="137"/>
      <c r="G572" s="137"/>
      <c r="H572" s="137"/>
      <c r="I572" s="96">
        <f ca="1">SMALL($E$4:$E$1003,ROWS($I$4:I572))</f>
        <v>90</v>
      </c>
      <c r="J572" s="3">
        <f>ROWS($E$4:E572)/1000</f>
        <v>0.56899999999999995</v>
      </c>
    </row>
    <row r="573" spans="1:10" hidden="1" x14ac:dyDescent="0.3">
      <c r="A573" s="84">
        <f t="shared" ca="1" si="24"/>
        <v>55</v>
      </c>
      <c r="B573" s="85">
        <f t="shared" ca="1" si="24"/>
        <v>44</v>
      </c>
      <c r="C573" s="136">
        <f t="shared" ca="1" si="24"/>
        <v>29</v>
      </c>
      <c r="D573" s="95">
        <f t="shared" ca="1" si="25"/>
        <v>55</v>
      </c>
      <c r="E573" s="87">
        <f t="shared" ca="1" si="26"/>
        <v>84</v>
      </c>
      <c r="F573" s="137"/>
      <c r="G573" s="137"/>
      <c r="H573" s="137"/>
      <c r="I573" s="96">
        <f ca="1">SMALL($E$4:$E$1003,ROWS($I$4:I573))</f>
        <v>90</v>
      </c>
      <c r="J573" s="3">
        <f>ROWS($E$4:E573)/1000</f>
        <v>0.56999999999999995</v>
      </c>
    </row>
    <row r="574" spans="1:10" hidden="1" x14ac:dyDescent="0.3">
      <c r="A574" s="84">
        <f t="shared" ca="1" si="24"/>
        <v>46</v>
      </c>
      <c r="B574" s="85">
        <f t="shared" ca="1" si="24"/>
        <v>34</v>
      </c>
      <c r="C574" s="136">
        <f t="shared" ca="1" si="24"/>
        <v>46</v>
      </c>
      <c r="D574" s="95">
        <f t="shared" ca="1" si="25"/>
        <v>46</v>
      </c>
      <c r="E574" s="87">
        <f t="shared" ca="1" si="26"/>
        <v>92</v>
      </c>
      <c r="F574" s="137"/>
      <c r="G574" s="137"/>
      <c r="H574" s="137"/>
      <c r="I574" s="96">
        <f ca="1">SMALL($E$4:$E$1003,ROWS($I$4:I574))</f>
        <v>90</v>
      </c>
      <c r="J574" s="3">
        <f>ROWS($E$4:E574)/1000</f>
        <v>0.57099999999999995</v>
      </c>
    </row>
    <row r="575" spans="1:10" hidden="1" x14ac:dyDescent="0.3">
      <c r="A575" s="84">
        <f t="shared" ca="1" si="24"/>
        <v>33</v>
      </c>
      <c r="B575" s="85">
        <f t="shared" ca="1" si="24"/>
        <v>55</v>
      </c>
      <c r="C575" s="136">
        <f t="shared" ca="1" si="24"/>
        <v>21</v>
      </c>
      <c r="D575" s="95">
        <f t="shared" ca="1" si="25"/>
        <v>55</v>
      </c>
      <c r="E575" s="87">
        <f t="shared" ca="1" si="26"/>
        <v>76</v>
      </c>
      <c r="F575" s="137"/>
      <c r="G575" s="137"/>
      <c r="H575" s="137"/>
      <c r="I575" s="96">
        <f ca="1">SMALL($E$4:$E$1003,ROWS($I$4:I575))</f>
        <v>90</v>
      </c>
      <c r="J575" s="3">
        <f>ROWS($E$4:E575)/1000</f>
        <v>0.57199999999999995</v>
      </c>
    </row>
    <row r="576" spans="1:10" hidden="1" x14ac:dyDescent="0.3">
      <c r="A576" s="84">
        <f t="shared" ca="1" si="24"/>
        <v>21</v>
      </c>
      <c r="B576" s="85">
        <f t="shared" ca="1" si="24"/>
        <v>36</v>
      </c>
      <c r="C576" s="136">
        <f t="shared" ca="1" si="24"/>
        <v>59</v>
      </c>
      <c r="D576" s="95">
        <f t="shared" ca="1" si="25"/>
        <v>36</v>
      </c>
      <c r="E576" s="87">
        <f t="shared" ca="1" si="26"/>
        <v>95</v>
      </c>
      <c r="F576" s="137"/>
      <c r="G576" s="137"/>
      <c r="H576" s="137"/>
      <c r="I576" s="96">
        <f ca="1">SMALL($E$4:$E$1003,ROWS($I$4:I576))</f>
        <v>90</v>
      </c>
      <c r="J576" s="3">
        <f>ROWS($E$4:E576)/1000</f>
        <v>0.57299999999999995</v>
      </c>
    </row>
    <row r="577" spans="1:10" hidden="1" x14ac:dyDescent="0.3">
      <c r="A577" s="84">
        <f t="shared" ca="1" si="24"/>
        <v>44</v>
      </c>
      <c r="B577" s="85">
        <f t="shared" ca="1" si="24"/>
        <v>57</v>
      </c>
      <c r="C577" s="136">
        <f t="shared" ca="1" si="24"/>
        <v>27</v>
      </c>
      <c r="D577" s="95">
        <f t="shared" ca="1" si="25"/>
        <v>57</v>
      </c>
      <c r="E577" s="87">
        <f t="shared" ca="1" si="26"/>
        <v>84</v>
      </c>
      <c r="F577" s="137"/>
      <c r="G577" s="137"/>
      <c r="H577" s="137"/>
      <c r="I577" s="96">
        <f ca="1">SMALL($E$4:$E$1003,ROWS($I$4:I577))</f>
        <v>90</v>
      </c>
      <c r="J577" s="3">
        <f>ROWS($E$4:E577)/1000</f>
        <v>0.57399999999999995</v>
      </c>
    </row>
    <row r="578" spans="1:10" hidden="1" x14ac:dyDescent="0.3">
      <c r="A578" s="84">
        <f t="shared" ca="1" si="24"/>
        <v>32</v>
      </c>
      <c r="B578" s="85">
        <f t="shared" ca="1" si="24"/>
        <v>30</v>
      </c>
      <c r="C578" s="136">
        <f t="shared" ca="1" si="24"/>
        <v>51</v>
      </c>
      <c r="D578" s="95">
        <f t="shared" ca="1" si="25"/>
        <v>32</v>
      </c>
      <c r="E578" s="87">
        <f t="shared" ca="1" si="26"/>
        <v>83</v>
      </c>
      <c r="F578" s="137"/>
      <c r="G578" s="137"/>
      <c r="H578" s="137"/>
      <c r="I578" s="96">
        <f ca="1">SMALL($E$4:$E$1003,ROWS($I$4:I578))</f>
        <v>90</v>
      </c>
      <c r="J578" s="3">
        <f>ROWS($E$4:E578)/1000</f>
        <v>0.57499999999999996</v>
      </c>
    </row>
    <row r="579" spans="1:10" hidden="1" x14ac:dyDescent="0.3">
      <c r="A579" s="84">
        <f t="shared" ca="1" si="24"/>
        <v>58</v>
      </c>
      <c r="B579" s="85">
        <f t="shared" ca="1" si="24"/>
        <v>51</v>
      </c>
      <c r="C579" s="136">
        <f t="shared" ca="1" si="24"/>
        <v>46</v>
      </c>
      <c r="D579" s="95">
        <f t="shared" ca="1" si="25"/>
        <v>58</v>
      </c>
      <c r="E579" s="87">
        <f t="shared" ca="1" si="26"/>
        <v>104</v>
      </c>
      <c r="F579" s="137"/>
      <c r="G579" s="137"/>
      <c r="H579" s="137"/>
      <c r="I579" s="96">
        <f ca="1">SMALL($E$4:$E$1003,ROWS($I$4:I579))</f>
        <v>90</v>
      </c>
      <c r="J579" s="3">
        <f>ROWS($E$4:E579)/1000</f>
        <v>0.57599999999999996</v>
      </c>
    </row>
    <row r="580" spans="1:10" hidden="1" x14ac:dyDescent="0.3">
      <c r="A580" s="84">
        <f t="shared" ca="1" si="24"/>
        <v>24</v>
      </c>
      <c r="B580" s="85">
        <f t="shared" ca="1" si="24"/>
        <v>31</v>
      </c>
      <c r="C580" s="136">
        <f t="shared" ca="1" si="24"/>
        <v>24</v>
      </c>
      <c r="D580" s="95">
        <f t="shared" ca="1" si="25"/>
        <v>31</v>
      </c>
      <c r="E580" s="87">
        <f t="shared" ca="1" si="26"/>
        <v>55</v>
      </c>
      <c r="F580" s="137"/>
      <c r="G580" s="137"/>
      <c r="H580" s="137"/>
      <c r="I580" s="96">
        <f ca="1">SMALL($E$4:$E$1003,ROWS($I$4:I580))</f>
        <v>90</v>
      </c>
      <c r="J580" s="3">
        <f>ROWS($E$4:E580)/1000</f>
        <v>0.57699999999999996</v>
      </c>
    </row>
    <row r="581" spans="1:10" hidden="1" x14ac:dyDescent="0.3">
      <c r="A581" s="84">
        <f t="shared" ref="A581:C644" ca="1" si="27">RANDBETWEEN(A$1,A$2)</f>
        <v>28</v>
      </c>
      <c r="B581" s="85">
        <f t="shared" ca="1" si="27"/>
        <v>43</v>
      </c>
      <c r="C581" s="136">
        <f t="shared" ca="1" si="27"/>
        <v>46</v>
      </c>
      <c r="D581" s="95">
        <f t="shared" ref="D581:D644" ca="1" si="28">MAX(A581:B581)</f>
        <v>43</v>
      </c>
      <c r="E581" s="87">
        <f t="shared" ref="E581:E644" ca="1" si="29">D581+C581</f>
        <v>89</v>
      </c>
      <c r="F581" s="137"/>
      <c r="G581" s="137"/>
      <c r="H581" s="137"/>
      <c r="I581" s="96">
        <f ca="1">SMALL($E$4:$E$1003,ROWS($I$4:I581))</f>
        <v>90</v>
      </c>
      <c r="J581" s="3">
        <f>ROWS($E$4:E581)/1000</f>
        <v>0.57799999999999996</v>
      </c>
    </row>
    <row r="582" spans="1:10" hidden="1" x14ac:dyDescent="0.3">
      <c r="A582" s="84">
        <f t="shared" ca="1" si="27"/>
        <v>31</v>
      </c>
      <c r="B582" s="85">
        <f t="shared" ca="1" si="27"/>
        <v>26</v>
      </c>
      <c r="C582" s="136">
        <f t="shared" ca="1" si="27"/>
        <v>25</v>
      </c>
      <c r="D582" s="95">
        <f t="shared" ca="1" si="28"/>
        <v>31</v>
      </c>
      <c r="E582" s="87">
        <f t="shared" ca="1" si="29"/>
        <v>56</v>
      </c>
      <c r="F582" s="137"/>
      <c r="G582" s="137"/>
      <c r="H582" s="137"/>
      <c r="I582" s="96">
        <f ca="1">SMALL($E$4:$E$1003,ROWS($I$4:I582))</f>
        <v>90</v>
      </c>
      <c r="J582" s="3">
        <f>ROWS($E$4:E582)/1000</f>
        <v>0.57899999999999996</v>
      </c>
    </row>
    <row r="583" spans="1:10" hidden="1" x14ac:dyDescent="0.3">
      <c r="A583" s="84">
        <f t="shared" ca="1" si="27"/>
        <v>22</v>
      </c>
      <c r="B583" s="85">
        <f t="shared" ca="1" si="27"/>
        <v>43</v>
      </c>
      <c r="C583" s="136">
        <f t="shared" ca="1" si="27"/>
        <v>38</v>
      </c>
      <c r="D583" s="95">
        <f t="shared" ca="1" si="28"/>
        <v>43</v>
      </c>
      <c r="E583" s="87">
        <f t="shared" ca="1" si="29"/>
        <v>81</v>
      </c>
      <c r="F583" s="137"/>
      <c r="G583" s="137"/>
      <c r="H583" s="137"/>
      <c r="I583" s="96">
        <f ca="1">SMALL($E$4:$E$1003,ROWS($I$4:I583))</f>
        <v>90</v>
      </c>
      <c r="J583" s="3">
        <f>ROWS($E$4:E583)/1000</f>
        <v>0.57999999999999996</v>
      </c>
    </row>
    <row r="584" spans="1:10" hidden="1" x14ac:dyDescent="0.3">
      <c r="A584" s="84">
        <f t="shared" ca="1" si="27"/>
        <v>57</v>
      </c>
      <c r="B584" s="85">
        <f t="shared" ca="1" si="27"/>
        <v>53</v>
      </c>
      <c r="C584" s="136">
        <f t="shared" ca="1" si="27"/>
        <v>36</v>
      </c>
      <c r="D584" s="95">
        <f t="shared" ca="1" si="28"/>
        <v>57</v>
      </c>
      <c r="E584" s="87">
        <f t="shared" ca="1" si="29"/>
        <v>93</v>
      </c>
      <c r="F584" s="137"/>
      <c r="G584" s="137"/>
      <c r="H584" s="137"/>
      <c r="I584" s="96">
        <f ca="1">SMALL($E$4:$E$1003,ROWS($I$4:I584))</f>
        <v>90</v>
      </c>
      <c r="J584" s="3">
        <f>ROWS($E$4:E584)/1000</f>
        <v>0.58099999999999996</v>
      </c>
    </row>
    <row r="585" spans="1:10" hidden="1" x14ac:dyDescent="0.3">
      <c r="A585" s="84">
        <f t="shared" ca="1" si="27"/>
        <v>30</v>
      </c>
      <c r="B585" s="85">
        <f t="shared" ca="1" si="27"/>
        <v>50</v>
      </c>
      <c r="C585" s="136">
        <f t="shared" ca="1" si="27"/>
        <v>24</v>
      </c>
      <c r="D585" s="95">
        <f t="shared" ca="1" si="28"/>
        <v>50</v>
      </c>
      <c r="E585" s="87">
        <f t="shared" ca="1" si="29"/>
        <v>74</v>
      </c>
      <c r="F585" s="137"/>
      <c r="G585" s="137"/>
      <c r="H585" s="137"/>
      <c r="I585" s="96">
        <f ca="1">SMALL($E$4:$E$1003,ROWS($I$4:I585))</f>
        <v>90</v>
      </c>
      <c r="J585" s="3">
        <f>ROWS($E$4:E585)/1000</f>
        <v>0.58199999999999996</v>
      </c>
    </row>
    <row r="586" spans="1:10" hidden="1" x14ac:dyDescent="0.3">
      <c r="A586" s="84">
        <f t="shared" ca="1" si="27"/>
        <v>31</v>
      </c>
      <c r="B586" s="85">
        <f t="shared" ca="1" si="27"/>
        <v>24</v>
      </c>
      <c r="C586" s="136">
        <f t="shared" ca="1" si="27"/>
        <v>44</v>
      </c>
      <c r="D586" s="95">
        <f t="shared" ca="1" si="28"/>
        <v>31</v>
      </c>
      <c r="E586" s="87">
        <f t="shared" ca="1" si="29"/>
        <v>75</v>
      </c>
      <c r="F586" s="137"/>
      <c r="G586" s="137"/>
      <c r="H586" s="137"/>
      <c r="I586" s="96">
        <f ca="1">SMALL($E$4:$E$1003,ROWS($I$4:I586))</f>
        <v>90</v>
      </c>
      <c r="J586" s="3">
        <f>ROWS($E$4:E586)/1000</f>
        <v>0.58299999999999996</v>
      </c>
    </row>
    <row r="587" spans="1:10" hidden="1" x14ac:dyDescent="0.3">
      <c r="A587" s="84">
        <f t="shared" ca="1" si="27"/>
        <v>49</v>
      </c>
      <c r="B587" s="85">
        <f t="shared" ca="1" si="27"/>
        <v>30</v>
      </c>
      <c r="C587" s="136">
        <f t="shared" ca="1" si="27"/>
        <v>50</v>
      </c>
      <c r="D587" s="95">
        <f t="shared" ca="1" si="28"/>
        <v>49</v>
      </c>
      <c r="E587" s="87">
        <f t="shared" ca="1" si="29"/>
        <v>99</v>
      </c>
      <c r="F587" s="137"/>
      <c r="G587" s="137"/>
      <c r="H587" s="137"/>
      <c r="I587" s="96">
        <f ca="1">SMALL($E$4:$E$1003,ROWS($I$4:I587))</f>
        <v>90</v>
      </c>
      <c r="J587" s="3">
        <f>ROWS($E$4:E587)/1000</f>
        <v>0.58399999999999996</v>
      </c>
    </row>
    <row r="588" spans="1:10" hidden="1" x14ac:dyDescent="0.3">
      <c r="A588" s="84">
        <f t="shared" ca="1" si="27"/>
        <v>20</v>
      </c>
      <c r="B588" s="85">
        <f t="shared" ca="1" si="27"/>
        <v>21</v>
      </c>
      <c r="C588" s="136">
        <f t="shared" ca="1" si="27"/>
        <v>32</v>
      </c>
      <c r="D588" s="95">
        <f t="shared" ca="1" si="28"/>
        <v>21</v>
      </c>
      <c r="E588" s="87">
        <f t="shared" ca="1" si="29"/>
        <v>53</v>
      </c>
      <c r="F588" s="137"/>
      <c r="G588" s="137"/>
      <c r="H588" s="137"/>
      <c r="I588" s="96">
        <f ca="1">SMALL($E$4:$E$1003,ROWS($I$4:I588))</f>
        <v>90</v>
      </c>
      <c r="J588" s="3">
        <f>ROWS($E$4:E588)/1000</f>
        <v>0.58499999999999996</v>
      </c>
    </row>
    <row r="589" spans="1:10" hidden="1" x14ac:dyDescent="0.3">
      <c r="A589" s="84">
        <f t="shared" ca="1" si="27"/>
        <v>55</v>
      </c>
      <c r="B589" s="85">
        <f t="shared" ca="1" si="27"/>
        <v>60</v>
      </c>
      <c r="C589" s="136">
        <f t="shared" ca="1" si="27"/>
        <v>50</v>
      </c>
      <c r="D589" s="95">
        <f t="shared" ca="1" si="28"/>
        <v>60</v>
      </c>
      <c r="E589" s="87">
        <f t="shared" ca="1" si="29"/>
        <v>110</v>
      </c>
      <c r="F589" s="137"/>
      <c r="G589" s="137"/>
      <c r="H589" s="137"/>
      <c r="I589" s="96">
        <f ca="1">SMALL($E$4:$E$1003,ROWS($I$4:I589))</f>
        <v>90</v>
      </c>
      <c r="J589" s="3">
        <f>ROWS($E$4:E589)/1000</f>
        <v>0.58599999999999997</v>
      </c>
    </row>
    <row r="590" spans="1:10" hidden="1" x14ac:dyDescent="0.3">
      <c r="A590" s="84">
        <f t="shared" ca="1" si="27"/>
        <v>44</v>
      </c>
      <c r="B590" s="85">
        <f t="shared" ca="1" si="27"/>
        <v>27</v>
      </c>
      <c r="C590" s="136">
        <f t="shared" ca="1" si="27"/>
        <v>60</v>
      </c>
      <c r="D590" s="95">
        <f t="shared" ca="1" si="28"/>
        <v>44</v>
      </c>
      <c r="E590" s="87">
        <f t="shared" ca="1" si="29"/>
        <v>104</v>
      </c>
      <c r="F590" s="137"/>
      <c r="G590" s="137"/>
      <c r="H590" s="137"/>
      <c r="I590" s="96">
        <f ca="1">SMALL($E$4:$E$1003,ROWS($I$4:I590))</f>
        <v>90</v>
      </c>
      <c r="J590" s="3">
        <f>ROWS($E$4:E590)/1000</f>
        <v>0.58699999999999997</v>
      </c>
    </row>
    <row r="591" spans="1:10" hidden="1" x14ac:dyDescent="0.3">
      <c r="A591" s="84">
        <f t="shared" ca="1" si="27"/>
        <v>36</v>
      </c>
      <c r="B591" s="85">
        <f t="shared" ca="1" si="27"/>
        <v>37</v>
      </c>
      <c r="C591" s="136">
        <f t="shared" ca="1" si="27"/>
        <v>24</v>
      </c>
      <c r="D591" s="95">
        <f t="shared" ca="1" si="28"/>
        <v>37</v>
      </c>
      <c r="E591" s="87">
        <f t="shared" ca="1" si="29"/>
        <v>61</v>
      </c>
      <c r="F591" s="137"/>
      <c r="G591" s="137"/>
      <c r="H591" s="137"/>
      <c r="I591" s="96">
        <f ca="1">SMALL($E$4:$E$1003,ROWS($I$4:I591))</f>
        <v>90</v>
      </c>
      <c r="J591" s="3">
        <f>ROWS($E$4:E591)/1000</f>
        <v>0.58799999999999997</v>
      </c>
    </row>
    <row r="592" spans="1:10" hidden="1" x14ac:dyDescent="0.3">
      <c r="A592" s="84">
        <f t="shared" ca="1" si="27"/>
        <v>50</v>
      </c>
      <c r="B592" s="85">
        <f t="shared" ca="1" si="27"/>
        <v>54</v>
      </c>
      <c r="C592" s="136">
        <f t="shared" ca="1" si="27"/>
        <v>30</v>
      </c>
      <c r="D592" s="95">
        <f t="shared" ca="1" si="28"/>
        <v>54</v>
      </c>
      <c r="E592" s="87">
        <f t="shared" ca="1" si="29"/>
        <v>84</v>
      </c>
      <c r="F592" s="137"/>
      <c r="G592" s="137"/>
      <c r="H592" s="137"/>
      <c r="I592" s="96">
        <f ca="1">SMALL($E$4:$E$1003,ROWS($I$4:I592))</f>
        <v>90</v>
      </c>
      <c r="J592" s="3">
        <f>ROWS($E$4:E592)/1000</f>
        <v>0.58899999999999997</v>
      </c>
    </row>
    <row r="593" spans="1:10" hidden="1" x14ac:dyDescent="0.3">
      <c r="A593" s="84">
        <f t="shared" ca="1" si="27"/>
        <v>38</v>
      </c>
      <c r="B593" s="85">
        <f t="shared" ca="1" si="27"/>
        <v>25</v>
      </c>
      <c r="C593" s="136">
        <f t="shared" ca="1" si="27"/>
        <v>26</v>
      </c>
      <c r="D593" s="95">
        <f t="shared" ca="1" si="28"/>
        <v>38</v>
      </c>
      <c r="E593" s="87">
        <f t="shared" ca="1" si="29"/>
        <v>64</v>
      </c>
      <c r="F593" s="137"/>
      <c r="G593" s="137"/>
      <c r="H593" s="137"/>
      <c r="I593" s="96">
        <f ca="1">SMALL($E$4:$E$1003,ROWS($I$4:I593))</f>
        <v>90</v>
      </c>
      <c r="J593" s="3">
        <f>ROWS($E$4:E593)/1000</f>
        <v>0.59</v>
      </c>
    </row>
    <row r="594" spans="1:10" hidden="1" x14ac:dyDescent="0.3">
      <c r="A594" s="84">
        <f t="shared" ca="1" si="27"/>
        <v>35</v>
      </c>
      <c r="B594" s="85">
        <f t="shared" ca="1" si="27"/>
        <v>20</v>
      </c>
      <c r="C594" s="136">
        <f t="shared" ca="1" si="27"/>
        <v>59</v>
      </c>
      <c r="D594" s="95">
        <f t="shared" ca="1" si="28"/>
        <v>35</v>
      </c>
      <c r="E594" s="87">
        <f t="shared" ca="1" si="29"/>
        <v>94</v>
      </c>
      <c r="F594" s="137"/>
      <c r="G594" s="137"/>
      <c r="H594" s="137"/>
      <c r="I594" s="96">
        <f ca="1">SMALL($E$4:$E$1003,ROWS($I$4:I594))</f>
        <v>90</v>
      </c>
      <c r="J594" s="3">
        <f>ROWS($E$4:E594)/1000</f>
        <v>0.59099999999999997</v>
      </c>
    </row>
    <row r="595" spans="1:10" hidden="1" x14ac:dyDescent="0.3">
      <c r="A595" s="84">
        <f t="shared" ca="1" si="27"/>
        <v>39</v>
      </c>
      <c r="B595" s="85">
        <f t="shared" ca="1" si="27"/>
        <v>34</v>
      </c>
      <c r="C595" s="136">
        <f t="shared" ca="1" si="27"/>
        <v>21</v>
      </c>
      <c r="D595" s="95">
        <f t="shared" ca="1" si="28"/>
        <v>39</v>
      </c>
      <c r="E595" s="87">
        <f t="shared" ca="1" si="29"/>
        <v>60</v>
      </c>
      <c r="F595" s="137"/>
      <c r="G595" s="137"/>
      <c r="H595" s="137"/>
      <c r="I595" s="96">
        <f ca="1">SMALL($E$4:$E$1003,ROWS($I$4:I595))</f>
        <v>90</v>
      </c>
      <c r="J595" s="3">
        <f>ROWS($E$4:E595)/1000</f>
        <v>0.59199999999999997</v>
      </c>
    </row>
    <row r="596" spans="1:10" hidden="1" x14ac:dyDescent="0.3">
      <c r="A596" s="84">
        <f t="shared" ca="1" si="27"/>
        <v>21</v>
      </c>
      <c r="B596" s="85">
        <f t="shared" ca="1" si="27"/>
        <v>24</v>
      </c>
      <c r="C596" s="136">
        <f t="shared" ca="1" si="27"/>
        <v>57</v>
      </c>
      <c r="D596" s="95">
        <f t="shared" ca="1" si="28"/>
        <v>24</v>
      </c>
      <c r="E596" s="87">
        <f t="shared" ca="1" si="29"/>
        <v>81</v>
      </c>
      <c r="F596" s="137"/>
      <c r="G596" s="137"/>
      <c r="H596" s="137"/>
      <c r="I596" s="96">
        <f ca="1">SMALL($E$4:$E$1003,ROWS($I$4:I596))</f>
        <v>91</v>
      </c>
      <c r="J596" s="3">
        <f>ROWS($E$4:E596)/1000</f>
        <v>0.59299999999999997</v>
      </c>
    </row>
    <row r="597" spans="1:10" hidden="1" x14ac:dyDescent="0.3">
      <c r="A597" s="84">
        <f t="shared" ca="1" si="27"/>
        <v>44</v>
      </c>
      <c r="B597" s="85">
        <f t="shared" ca="1" si="27"/>
        <v>30</v>
      </c>
      <c r="C597" s="136">
        <f t="shared" ca="1" si="27"/>
        <v>40</v>
      </c>
      <c r="D597" s="95">
        <f t="shared" ca="1" si="28"/>
        <v>44</v>
      </c>
      <c r="E597" s="87">
        <f t="shared" ca="1" si="29"/>
        <v>84</v>
      </c>
      <c r="F597" s="137"/>
      <c r="G597" s="137"/>
      <c r="H597" s="137"/>
      <c r="I597" s="96">
        <f ca="1">SMALL($E$4:$E$1003,ROWS($I$4:I597))</f>
        <v>91</v>
      </c>
      <c r="J597" s="3">
        <f>ROWS($E$4:E597)/1000</f>
        <v>0.59399999999999997</v>
      </c>
    </row>
    <row r="598" spans="1:10" hidden="1" x14ac:dyDescent="0.3">
      <c r="A598" s="84">
        <f t="shared" ca="1" si="27"/>
        <v>48</v>
      </c>
      <c r="B598" s="85">
        <f t="shared" ca="1" si="27"/>
        <v>49</v>
      </c>
      <c r="C598" s="136">
        <f t="shared" ca="1" si="27"/>
        <v>54</v>
      </c>
      <c r="D598" s="95">
        <f t="shared" ca="1" si="28"/>
        <v>49</v>
      </c>
      <c r="E598" s="87">
        <f t="shared" ca="1" si="29"/>
        <v>103</v>
      </c>
      <c r="F598" s="137"/>
      <c r="G598" s="137"/>
      <c r="H598" s="137"/>
      <c r="I598" s="96">
        <f ca="1">SMALL($E$4:$E$1003,ROWS($I$4:I598))</f>
        <v>91</v>
      </c>
      <c r="J598" s="3">
        <f>ROWS($E$4:E598)/1000</f>
        <v>0.59499999999999997</v>
      </c>
    </row>
    <row r="599" spans="1:10" hidden="1" x14ac:dyDescent="0.3">
      <c r="A599" s="84">
        <f t="shared" ca="1" si="27"/>
        <v>38</v>
      </c>
      <c r="B599" s="85">
        <f t="shared" ca="1" si="27"/>
        <v>24</v>
      </c>
      <c r="C599" s="136">
        <f t="shared" ca="1" si="27"/>
        <v>39</v>
      </c>
      <c r="D599" s="95">
        <f t="shared" ca="1" si="28"/>
        <v>38</v>
      </c>
      <c r="E599" s="87">
        <f t="shared" ca="1" si="29"/>
        <v>77</v>
      </c>
      <c r="F599" s="137"/>
      <c r="G599" s="137"/>
      <c r="H599" s="137"/>
      <c r="I599" s="96">
        <f ca="1">SMALL($E$4:$E$1003,ROWS($I$4:I599))</f>
        <v>91</v>
      </c>
      <c r="J599" s="3">
        <f>ROWS($E$4:E599)/1000</f>
        <v>0.59599999999999997</v>
      </c>
    </row>
    <row r="600" spans="1:10" hidden="1" x14ac:dyDescent="0.3">
      <c r="A600" s="84">
        <f t="shared" ca="1" si="27"/>
        <v>32</v>
      </c>
      <c r="B600" s="85">
        <f t="shared" ca="1" si="27"/>
        <v>51</v>
      </c>
      <c r="C600" s="136">
        <f t="shared" ca="1" si="27"/>
        <v>39</v>
      </c>
      <c r="D600" s="95">
        <f t="shared" ca="1" si="28"/>
        <v>51</v>
      </c>
      <c r="E600" s="87">
        <f t="shared" ca="1" si="29"/>
        <v>90</v>
      </c>
      <c r="F600" s="137"/>
      <c r="G600" s="137"/>
      <c r="H600" s="137"/>
      <c r="I600" s="96">
        <f ca="1">SMALL($E$4:$E$1003,ROWS($I$4:I600))</f>
        <v>91</v>
      </c>
      <c r="J600" s="3">
        <f>ROWS($E$4:E600)/1000</f>
        <v>0.59699999999999998</v>
      </c>
    </row>
    <row r="601" spans="1:10" hidden="1" x14ac:dyDescent="0.3">
      <c r="A601" s="84">
        <f t="shared" ca="1" si="27"/>
        <v>24</v>
      </c>
      <c r="B601" s="85">
        <f t="shared" ca="1" si="27"/>
        <v>44</v>
      </c>
      <c r="C601" s="136">
        <f t="shared" ca="1" si="27"/>
        <v>24</v>
      </c>
      <c r="D601" s="95">
        <f t="shared" ca="1" si="28"/>
        <v>44</v>
      </c>
      <c r="E601" s="87">
        <f t="shared" ca="1" si="29"/>
        <v>68</v>
      </c>
      <c r="F601" s="137"/>
      <c r="G601" s="137"/>
      <c r="H601" s="137"/>
      <c r="I601" s="96">
        <f ca="1">SMALL($E$4:$E$1003,ROWS($I$4:I601))</f>
        <v>91</v>
      </c>
      <c r="J601" s="3">
        <f>ROWS($E$4:E601)/1000</f>
        <v>0.59799999999999998</v>
      </c>
    </row>
    <row r="602" spans="1:10" hidden="1" x14ac:dyDescent="0.3">
      <c r="A602" s="84">
        <f t="shared" ca="1" si="27"/>
        <v>33</v>
      </c>
      <c r="B602" s="85">
        <f t="shared" ca="1" si="27"/>
        <v>51</v>
      </c>
      <c r="C602" s="136">
        <f t="shared" ca="1" si="27"/>
        <v>23</v>
      </c>
      <c r="D602" s="95">
        <f t="shared" ca="1" si="28"/>
        <v>51</v>
      </c>
      <c r="E602" s="87">
        <f t="shared" ca="1" si="29"/>
        <v>74</v>
      </c>
      <c r="F602" s="137"/>
      <c r="G602" s="137"/>
      <c r="H602" s="137"/>
      <c r="I602" s="96">
        <f ca="1">SMALL($E$4:$E$1003,ROWS($I$4:I602))</f>
        <v>91</v>
      </c>
      <c r="J602" s="3">
        <f>ROWS($E$4:E602)/1000</f>
        <v>0.59899999999999998</v>
      </c>
    </row>
    <row r="603" spans="1:10" hidden="1" x14ac:dyDescent="0.3">
      <c r="A603" s="84">
        <f t="shared" ca="1" si="27"/>
        <v>21</v>
      </c>
      <c r="B603" s="85">
        <f t="shared" ca="1" si="27"/>
        <v>34</v>
      </c>
      <c r="C603" s="136">
        <f t="shared" ca="1" si="27"/>
        <v>31</v>
      </c>
      <c r="D603" s="95">
        <f t="shared" ca="1" si="28"/>
        <v>34</v>
      </c>
      <c r="E603" s="87">
        <f t="shared" ca="1" si="29"/>
        <v>65</v>
      </c>
      <c r="F603" s="137"/>
      <c r="G603" s="137"/>
      <c r="H603" s="137"/>
      <c r="I603" s="96">
        <f ca="1">SMALL($E$4:$E$1003,ROWS($I$4:I603))</f>
        <v>91</v>
      </c>
      <c r="J603" s="3">
        <f>ROWS($E$4:E603)/1000</f>
        <v>0.6</v>
      </c>
    </row>
    <row r="604" spans="1:10" hidden="1" x14ac:dyDescent="0.3">
      <c r="A604" s="84">
        <f t="shared" ca="1" si="27"/>
        <v>28</v>
      </c>
      <c r="B604" s="85">
        <f t="shared" ca="1" si="27"/>
        <v>42</v>
      </c>
      <c r="C604" s="136">
        <f t="shared" ca="1" si="27"/>
        <v>60</v>
      </c>
      <c r="D604" s="95">
        <f t="shared" ca="1" si="28"/>
        <v>42</v>
      </c>
      <c r="E604" s="87">
        <f t="shared" ca="1" si="29"/>
        <v>102</v>
      </c>
      <c r="F604" s="137"/>
      <c r="G604" s="137"/>
      <c r="H604" s="137"/>
      <c r="I604" s="96">
        <f ca="1">SMALL($E$4:$E$1003,ROWS($I$4:I604))</f>
        <v>91</v>
      </c>
      <c r="J604" s="3">
        <f>ROWS($E$4:E604)/1000</f>
        <v>0.60099999999999998</v>
      </c>
    </row>
    <row r="605" spans="1:10" hidden="1" x14ac:dyDescent="0.3">
      <c r="A605" s="84">
        <f t="shared" ca="1" si="27"/>
        <v>47</v>
      </c>
      <c r="B605" s="85">
        <f t="shared" ca="1" si="27"/>
        <v>46</v>
      </c>
      <c r="C605" s="136">
        <f t="shared" ca="1" si="27"/>
        <v>58</v>
      </c>
      <c r="D605" s="95">
        <f t="shared" ca="1" si="28"/>
        <v>47</v>
      </c>
      <c r="E605" s="87">
        <f t="shared" ca="1" si="29"/>
        <v>105</v>
      </c>
      <c r="F605" s="137"/>
      <c r="G605" s="137"/>
      <c r="H605" s="137"/>
      <c r="I605" s="96">
        <f ca="1">SMALL($E$4:$E$1003,ROWS($I$4:I605))</f>
        <v>91</v>
      </c>
      <c r="J605" s="3">
        <f>ROWS($E$4:E605)/1000</f>
        <v>0.60199999999999998</v>
      </c>
    </row>
    <row r="606" spans="1:10" hidden="1" x14ac:dyDescent="0.3">
      <c r="A606" s="84">
        <f t="shared" ca="1" si="27"/>
        <v>47</v>
      </c>
      <c r="B606" s="85">
        <f t="shared" ca="1" si="27"/>
        <v>51</v>
      </c>
      <c r="C606" s="136">
        <f t="shared" ca="1" si="27"/>
        <v>59</v>
      </c>
      <c r="D606" s="95">
        <f t="shared" ca="1" si="28"/>
        <v>51</v>
      </c>
      <c r="E606" s="87">
        <f t="shared" ca="1" si="29"/>
        <v>110</v>
      </c>
      <c r="F606" s="137"/>
      <c r="G606" s="137"/>
      <c r="H606" s="137"/>
      <c r="I606" s="96">
        <f ca="1">SMALL($E$4:$E$1003,ROWS($I$4:I606))</f>
        <v>91</v>
      </c>
      <c r="J606" s="3">
        <f>ROWS($E$4:E606)/1000</f>
        <v>0.60299999999999998</v>
      </c>
    </row>
    <row r="607" spans="1:10" hidden="1" x14ac:dyDescent="0.3">
      <c r="A607" s="84">
        <f t="shared" ca="1" si="27"/>
        <v>34</v>
      </c>
      <c r="B607" s="85">
        <f t="shared" ca="1" si="27"/>
        <v>34</v>
      </c>
      <c r="C607" s="136">
        <f t="shared" ca="1" si="27"/>
        <v>42</v>
      </c>
      <c r="D607" s="95">
        <f t="shared" ca="1" si="28"/>
        <v>34</v>
      </c>
      <c r="E607" s="87">
        <f t="shared" ca="1" si="29"/>
        <v>76</v>
      </c>
      <c r="F607" s="137"/>
      <c r="G607" s="137"/>
      <c r="H607" s="137"/>
      <c r="I607" s="96">
        <f ca="1">SMALL($E$4:$E$1003,ROWS($I$4:I607))</f>
        <v>91</v>
      </c>
      <c r="J607" s="3">
        <f>ROWS($E$4:E607)/1000</f>
        <v>0.60399999999999998</v>
      </c>
    </row>
    <row r="608" spans="1:10" hidden="1" x14ac:dyDescent="0.3">
      <c r="A608" s="84">
        <f t="shared" ca="1" si="27"/>
        <v>44</v>
      </c>
      <c r="B608" s="85">
        <f t="shared" ca="1" si="27"/>
        <v>54</v>
      </c>
      <c r="C608" s="136">
        <f t="shared" ca="1" si="27"/>
        <v>20</v>
      </c>
      <c r="D608" s="95">
        <f t="shared" ca="1" si="28"/>
        <v>54</v>
      </c>
      <c r="E608" s="87">
        <f t="shared" ca="1" si="29"/>
        <v>74</v>
      </c>
      <c r="F608" s="137"/>
      <c r="G608" s="137"/>
      <c r="H608" s="137"/>
      <c r="I608" s="96">
        <f ca="1">SMALL($E$4:$E$1003,ROWS($I$4:I608))</f>
        <v>91</v>
      </c>
      <c r="J608" s="3">
        <f>ROWS($E$4:E608)/1000</f>
        <v>0.60499999999999998</v>
      </c>
    </row>
    <row r="609" spans="1:10" hidden="1" x14ac:dyDescent="0.3">
      <c r="A609" s="84">
        <f t="shared" ca="1" si="27"/>
        <v>43</v>
      </c>
      <c r="B609" s="85">
        <f t="shared" ca="1" si="27"/>
        <v>21</v>
      </c>
      <c r="C609" s="136">
        <f t="shared" ca="1" si="27"/>
        <v>58</v>
      </c>
      <c r="D609" s="95">
        <f t="shared" ca="1" si="28"/>
        <v>43</v>
      </c>
      <c r="E609" s="87">
        <f t="shared" ca="1" si="29"/>
        <v>101</v>
      </c>
      <c r="F609" s="137"/>
      <c r="G609" s="137"/>
      <c r="H609" s="137"/>
      <c r="I609" s="96">
        <f ca="1">SMALL($E$4:$E$1003,ROWS($I$4:I609))</f>
        <v>91</v>
      </c>
      <c r="J609" s="3">
        <f>ROWS($E$4:E609)/1000</f>
        <v>0.60599999999999998</v>
      </c>
    </row>
    <row r="610" spans="1:10" hidden="1" x14ac:dyDescent="0.3">
      <c r="A610" s="84">
        <f t="shared" ca="1" si="27"/>
        <v>36</v>
      </c>
      <c r="B610" s="85">
        <f t="shared" ca="1" si="27"/>
        <v>32</v>
      </c>
      <c r="C610" s="136">
        <f t="shared" ca="1" si="27"/>
        <v>41</v>
      </c>
      <c r="D610" s="95">
        <f t="shared" ca="1" si="28"/>
        <v>36</v>
      </c>
      <c r="E610" s="87">
        <f t="shared" ca="1" si="29"/>
        <v>77</v>
      </c>
      <c r="F610" s="137"/>
      <c r="G610" s="137"/>
      <c r="H610" s="137"/>
      <c r="I610" s="96">
        <f ca="1">SMALL($E$4:$E$1003,ROWS($I$4:I610))</f>
        <v>91</v>
      </c>
      <c r="J610" s="3">
        <f>ROWS($E$4:E610)/1000</f>
        <v>0.60699999999999998</v>
      </c>
    </row>
    <row r="611" spans="1:10" hidden="1" x14ac:dyDescent="0.3">
      <c r="A611" s="84">
        <f t="shared" ca="1" si="27"/>
        <v>22</v>
      </c>
      <c r="B611" s="85">
        <f t="shared" ca="1" si="27"/>
        <v>39</v>
      </c>
      <c r="C611" s="136">
        <f t="shared" ca="1" si="27"/>
        <v>25</v>
      </c>
      <c r="D611" s="95">
        <f t="shared" ca="1" si="28"/>
        <v>39</v>
      </c>
      <c r="E611" s="87">
        <f t="shared" ca="1" si="29"/>
        <v>64</v>
      </c>
      <c r="F611" s="137"/>
      <c r="G611" s="137"/>
      <c r="H611" s="137"/>
      <c r="I611" s="96">
        <f ca="1">SMALL($E$4:$E$1003,ROWS($I$4:I611))</f>
        <v>91</v>
      </c>
      <c r="J611" s="3">
        <f>ROWS($E$4:E611)/1000</f>
        <v>0.60799999999999998</v>
      </c>
    </row>
    <row r="612" spans="1:10" hidden="1" x14ac:dyDescent="0.3">
      <c r="A612" s="84">
        <f t="shared" ca="1" si="27"/>
        <v>58</v>
      </c>
      <c r="B612" s="85">
        <f t="shared" ca="1" si="27"/>
        <v>31</v>
      </c>
      <c r="C612" s="136">
        <f t="shared" ca="1" si="27"/>
        <v>55</v>
      </c>
      <c r="D612" s="95">
        <f t="shared" ca="1" si="28"/>
        <v>58</v>
      </c>
      <c r="E612" s="87">
        <f t="shared" ca="1" si="29"/>
        <v>113</v>
      </c>
      <c r="F612" s="137"/>
      <c r="G612" s="137"/>
      <c r="H612" s="137"/>
      <c r="I612" s="96">
        <f ca="1">SMALL($E$4:$E$1003,ROWS($I$4:I612))</f>
        <v>91</v>
      </c>
      <c r="J612" s="3">
        <f>ROWS($E$4:E612)/1000</f>
        <v>0.60899999999999999</v>
      </c>
    </row>
    <row r="613" spans="1:10" hidden="1" x14ac:dyDescent="0.3">
      <c r="A613" s="84">
        <f t="shared" ca="1" si="27"/>
        <v>60</v>
      </c>
      <c r="B613" s="85">
        <f t="shared" ca="1" si="27"/>
        <v>44</v>
      </c>
      <c r="C613" s="136">
        <f t="shared" ca="1" si="27"/>
        <v>24</v>
      </c>
      <c r="D613" s="95">
        <f t="shared" ca="1" si="28"/>
        <v>60</v>
      </c>
      <c r="E613" s="87">
        <f t="shared" ca="1" si="29"/>
        <v>84</v>
      </c>
      <c r="F613" s="137"/>
      <c r="G613" s="137"/>
      <c r="H613" s="137"/>
      <c r="I613" s="96">
        <f ca="1">SMALL($E$4:$E$1003,ROWS($I$4:I613))</f>
        <v>91</v>
      </c>
      <c r="J613" s="3">
        <f>ROWS($E$4:E613)/1000</f>
        <v>0.61</v>
      </c>
    </row>
    <row r="614" spans="1:10" hidden="1" x14ac:dyDescent="0.3">
      <c r="A614" s="84">
        <f t="shared" ca="1" si="27"/>
        <v>36</v>
      </c>
      <c r="B614" s="85">
        <f t="shared" ca="1" si="27"/>
        <v>33</v>
      </c>
      <c r="C614" s="136">
        <f t="shared" ca="1" si="27"/>
        <v>48</v>
      </c>
      <c r="D614" s="95">
        <f t="shared" ca="1" si="28"/>
        <v>36</v>
      </c>
      <c r="E614" s="87">
        <f t="shared" ca="1" si="29"/>
        <v>84</v>
      </c>
      <c r="F614" s="137"/>
      <c r="G614" s="137"/>
      <c r="H614" s="137"/>
      <c r="I614" s="96">
        <f ca="1">SMALL($E$4:$E$1003,ROWS($I$4:I614))</f>
        <v>91</v>
      </c>
      <c r="J614" s="3">
        <f>ROWS($E$4:E614)/1000</f>
        <v>0.61099999999999999</v>
      </c>
    </row>
    <row r="615" spans="1:10" hidden="1" x14ac:dyDescent="0.3">
      <c r="A615" s="84">
        <f t="shared" ca="1" si="27"/>
        <v>46</v>
      </c>
      <c r="B615" s="85">
        <f t="shared" ca="1" si="27"/>
        <v>50</v>
      </c>
      <c r="C615" s="136">
        <f t="shared" ca="1" si="27"/>
        <v>50</v>
      </c>
      <c r="D615" s="95">
        <f t="shared" ca="1" si="28"/>
        <v>50</v>
      </c>
      <c r="E615" s="87">
        <f t="shared" ca="1" si="29"/>
        <v>100</v>
      </c>
      <c r="F615" s="137"/>
      <c r="G615" s="137"/>
      <c r="H615" s="137"/>
      <c r="I615" s="96">
        <f ca="1">SMALL($E$4:$E$1003,ROWS($I$4:I615))</f>
        <v>91</v>
      </c>
      <c r="J615" s="3">
        <f>ROWS($E$4:E615)/1000</f>
        <v>0.61199999999999999</v>
      </c>
    </row>
    <row r="616" spans="1:10" hidden="1" x14ac:dyDescent="0.3">
      <c r="A616" s="84">
        <f t="shared" ca="1" si="27"/>
        <v>53</v>
      </c>
      <c r="B616" s="85">
        <f t="shared" ca="1" si="27"/>
        <v>40</v>
      </c>
      <c r="C616" s="136">
        <f t="shared" ca="1" si="27"/>
        <v>48</v>
      </c>
      <c r="D616" s="95">
        <f t="shared" ca="1" si="28"/>
        <v>53</v>
      </c>
      <c r="E616" s="87">
        <f t="shared" ca="1" si="29"/>
        <v>101</v>
      </c>
      <c r="F616" s="137"/>
      <c r="G616" s="137"/>
      <c r="H616" s="137"/>
      <c r="I616" s="96">
        <f ca="1">SMALL($E$4:$E$1003,ROWS($I$4:I616))</f>
        <v>91</v>
      </c>
      <c r="J616" s="3">
        <f>ROWS($E$4:E616)/1000</f>
        <v>0.61299999999999999</v>
      </c>
    </row>
    <row r="617" spans="1:10" hidden="1" x14ac:dyDescent="0.3">
      <c r="A617" s="84">
        <f t="shared" ca="1" si="27"/>
        <v>25</v>
      </c>
      <c r="B617" s="85">
        <f t="shared" ca="1" si="27"/>
        <v>20</v>
      </c>
      <c r="C617" s="136">
        <f t="shared" ca="1" si="27"/>
        <v>53</v>
      </c>
      <c r="D617" s="95">
        <f t="shared" ca="1" si="28"/>
        <v>25</v>
      </c>
      <c r="E617" s="87">
        <f t="shared" ca="1" si="29"/>
        <v>78</v>
      </c>
      <c r="F617" s="137"/>
      <c r="G617" s="137"/>
      <c r="H617" s="137"/>
      <c r="I617" s="96">
        <f ca="1">SMALL($E$4:$E$1003,ROWS($I$4:I617))</f>
        <v>91</v>
      </c>
      <c r="J617" s="3">
        <f>ROWS($E$4:E617)/1000</f>
        <v>0.61399999999999999</v>
      </c>
    </row>
    <row r="618" spans="1:10" hidden="1" x14ac:dyDescent="0.3">
      <c r="A618" s="84">
        <f t="shared" ca="1" si="27"/>
        <v>28</v>
      </c>
      <c r="B618" s="85">
        <f t="shared" ca="1" si="27"/>
        <v>59</v>
      </c>
      <c r="C618" s="136">
        <f t="shared" ca="1" si="27"/>
        <v>32</v>
      </c>
      <c r="D618" s="95">
        <f t="shared" ca="1" si="28"/>
        <v>59</v>
      </c>
      <c r="E618" s="87">
        <f t="shared" ca="1" si="29"/>
        <v>91</v>
      </c>
      <c r="F618" s="137"/>
      <c r="G618" s="137"/>
      <c r="H618" s="137"/>
      <c r="I618" s="96">
        <f ca="1">SMALL($E$4:$E$1003,ROWS($I$4:I618))</f>
        <v>92</v>
      </c>
      <c r="J618" s="3">
        <f>ROWS($E$4:E618)/1000</f>
        <v>0.61499999999999999</v>
      </c>
    </row>
    <row r="619" spans="1:10" hidden="1" x14ac:dyDescent="0.3">
      <c r="A619" s="84">
        <f t="shared" ca="1" si="27"/>
        <v>60</v>
      </c>
      <c r="B619" s="85">
        <f t="shared" ca="1" si="27"/>
        <v>22</v>
      </c>
      <c r="C619" s="136">
        <f t="shared" ca="1" si="27"/>
        <v>24</v>
      </c>
      <c r="D619" s="95">
        <f t="shared" ca="1" si="28"/>
        <v>60</v>
      </c>
      <c r="E619" s="87">
        <f t="shared" ca="1" si="29"/>
        <v>84</v>
      </c>
      <c r="F619" s="137"/>
      <c r="G619" s="137"/>
      <c r="H619" s="137"/>
      <c r="I619" s="96">
        <f ca="1">SMALL($E$4:$E$1003,ROWS($I$4:I619))</f>
        <v>92</v>
      </c>
      <c r="J619" s="3">
        <f>ROWS($E$4:E619)/1000</f>
        <v>0.61599999999999999</v>
      </c>
    </row>
    <row r="620" spans="1:10" hidden="1" x14ac:dyDescent="0.3">
      <c r="A620" s="84">
        <f t="shared" ca="1" si="27"/>
        <v>40</v>
      </c>
      <c r="B620" s="85">
        <f t="shared" ca="1" si="27"/>
        <v>49</v>
      </c>
      <c r="C620" s="136">
        <f t="shared" ca="1" si="27"/>
        <v>21</v>
      </c>
      <c r="D620" s="95">
        <f t="shared" ca="1" si="28"/>
        <v>49</v>
      </c>
      <c r="E620" s="87">
        <f t="shared" ca="1" si="29"/>
        <v>70</v>
      </c>
      <c r="F620" s="137"/>
      <c r="G620" s="137"/>
      <c r="H620" s="137"/>
      <c r="I620" s="96">
        <f ca="1">SMALL($E$4:$E$1003,ROWS($I$4:I620))</f>
        <v>92</v>
      </c>
      <c r="J620" s="3">
        <f>ROWS($E$4:E620)/1000</f>
        <v>0.61699999999999999</v>
      </c>
    </row>
    <row r="621" spans="1:10" hidden="1" x14ac:dyDescent="0.3">
      <c r="A621" s="84">
        <f t="shared" ca="1" si="27"/>
        <v>36</v>
      </c>
      <c r="B621" s="85">
        <f t="shared" ca="1" si="27"/>
        <v>57</v>
      </c>
      <c r="C621" s="136">
        <f t="shared" ca="1" si="27"/>
        <v>20</v>
      </c>
      <c r="D621" s="95">
        <f t="shared" ca="1" si="28"/>
        <v>57</v>
      </c>
      <c r="E621" s="87">
        <f t="shared" ca="1" si="29"/>
        <v>77</v>
      </c>
      <c r="F621" s="137"/>
      <c r="G621" s="137"/>
      <c r="H621" s="137"/>
      <c r="I621" s="96">
        <f ca="1">SMALL($E$4:$E$1003,ROWS($I$4:I621))</f>
        <v>92</v>
      </c>
      <c r="J621" s="3">
        <f>ROWS($E$4:E621)/1000</f>
        <v>0.61799999999999999</v>
      </c>
    </row>
    <row r="622" spans="1:10" hidden="1" x14ac:dyDescent="0.3">
      <c r="A622" s="84">
        <f t="shared" ca="1" si="27"/>
        <v>26</v>
      </c>
      <c r="B622" s="85">
        <f t="shared" ca="1" si="27"/>
        <v>49</v>
      </c>
      <c r="C622" s="136">
        <f t="shared" ca="1" si="27"/>
        <v>49</v>
      </c>
      <c r="D622" s="95">
        <f t="shared" ca="1" si="28"/>
        <v>49</v>
      </c>
      <c r="E622" s="87">
        <f t="shared" ca="1" si="29"/>
        <v>98</v>
      </c>
      <c r="F622" s="137"/>
      <c r="G622" s="137"/>
      <c r="H622" s="137"/>
      <c r="I622" s="96">
        <f ca="1">SMALL($E$4:$E$1003,ROWS($I$4:I622))</f>
        <v>92</v>
      </c>
      <c r="J622" s="3">
        <f>ROWS($E$4:E622)/1000</f>
        <v>0.61899999999999999</v>
      </c>
    </row>
    <row r="623" spans="1:10" hidden="1" x14ac:dyDescent="0.3">
      <c r="A623" s="84">
        <f t="shared" ca="1" si="27"/>
        <v>36</v>
      </c>
      <c r="B623" s="85">
        <f t="shared" ca="1" si="27"/>
        <v>36</v>
      </c>
      <c r="C623" s="136">
        <f t="shared" ca="1" si="27"/>
        <v>45</v>
      </c>
      <c r="D623" s="95">
        <f t="shared" ca="1" si="28"/>
        <v>36</v>
      </c>
      <c r="E623" s="87">
        <f t="shared" ca="1" si="29"/>
        <v>81</v>
      </c>
      <c r="F623" s="137"/>
      <c r="G623" s="137"/>
      <c r="H623" s="137"/>
      <c r="I623" s="96">
        <f ca="1">SMALL($E$4:$E$1003,ROWS($I$4:I623))</f>
        <v>92</v>
      </c>
      <c r="J623" s="3">
        <f>ROWS($E$4:E623)/1000</f>
        <v>0.62</v>
      </c>
    </row>
    <row r="624" spans="1:10" hidden="1" x14ac:dyDescent="0.3">
      <c r="A624" s="84">
        <f t="shared" ca="1" si="27"/>
        <v>33</v>
      </c>
      <c r="B624" s="85">
        <f t="shared" ca="1" si="27"/>
        <v>60</v>
      </c>
      <c r="C624" s="136">
        <f t="shared" ca="1" si="27"/>
        <v>26</v>
      </c>
      <c r="D624" s="95">
        <f t="shared" ca="1" si="28"/>
        <v>60</v>
      </c>
      <c r="E624" s="87">
        <f t="shared" ca="1" si="29"/>
        <v>86</v>
      </c>
      <c r="F624" s="137"/>
      <c r="G624" s="137"/>
      <c r="H624" s="137"/>
      <c r="I624" s="96">
        <f ca="1">SMALL($E$4:$E$1003,ROWS($I$4:I624))</f>
        <v>92</v>
      </c>
      <c r="J624" s="3">
        <f>ROWS($E$4:E624)/1000</f>
        <v>0.621</v>
      </c>
    </row>
    <row r="625" spans="1:10" hidden="1" x14ac:dyDescent="0.3">
      <c r="A625" s="84">
        <f t="shared" ca="1" si="27"/>
        <v>54</v>
      </c>
      <c r="B625" s="85">
        <f t="shared" ca="1" si="27"/>
        <v>35</v>
      </c>
      <c r="C625" s="136">
        <f t="shared" ca="1" si="27"/>
        <v>59</v>
      </c>
      <c r="D625" s="95">
        <f t="shared" ca="1" si="28"/>
        <v>54</v>
      </c>
      <c r="E625" s="87">
        <f t="shared" ca="1" si="29"/>
        <v>113</v>
      </c>
      <c r="F625" s="137"/>
      <c r="G625" s="137"/>
      <c r="H625" s="137"/>
      <c r="I625" s="96">
        <f ca="1">SMALL($E$4:$E$1003,ROWS($I$4:I625))</f>
        <v>92</v>
      </c>
      <c r="J625" s="3">
        <f>ROWS($E$4:E625)/1000</f>
        <v>0.622</v>
      </c>
    </row>
    <row r="626" spans="1:10" hidden="1" x14ac:dyDescent="0.3">
      <c r="A626" s="84">
        <f t="shared" ca="1" si="27"/>
        <v>33</v>
      </c>
      <c r="B626" s="85">
        <f t="shared" ca="1" si="27"/>
        <v>31</v>
      </c>
      <c r="C626" s="136">
        <f t="shared" ca="1" si="27"/>
        <v>43</v>
      </c>
      <c r="D626" s="95">
        <f t="shared" ca="1" si="28"/>
        <v>33</v>
      </c>
      <c r="E626" s="87">
        <f t="shared" ca="1" si="29"/>
        <v>76</v>
      </c>
      <c r="F626" s="137"/>
      <c r="G626" s="137"/>
      <c r="H626" s="137"/>
      <c r="I626" s="96">
        <f ca="1">SMALL($E$4:$E$1003,ROWS($I$4:I626))</f>
        <v>92</v>
      </c>
      <c r="J626" s="3">
        <f>ROWS($E$4:E626)/1000</f>
        <v>0.623</v>
      </c>
    </row>
    <row r="627" spans="1:10" hidden="1" x14ac:dyDescent="0.3">
      <c r="A627" s="84">
        <f t="shared" ca="1" si="27"/>
        <v>38</v>
      </c>
      <c r="B627" s="85">
        <f t="shared" ca="1" si="27"/>
        <v>43</v>
      </c>
      <c r="C627" s="136">
        <f t="shared" ca="1" si="27"/>
        <v>29</v>
      </c>
      <c r="D627" s="95">
        <f t="shared" ca="1" si="28"/>
        <v>43</v>
      </c>
      <c r="E627" s="87">
        <f t="shared" ca="1" si="29"/>
        <v>72</v>
      </c>
      <c r="F627" s="137"/>
      <c r="G627" s="137"/>
      <c r="H627" s="137"/>
      <c r="I627" s="96">
        <f ca="1">SMALL($E$4:$E$1003,ROWS($I$4:I627))</f>
        <v>92</v>
      </c>
      <c r="J627" s="3">
        <f>ROWS($E$4:E627)/1000</f>
        <v>0.624</v>
      </c>
    </row>
    <row r="628" spans="1:10" hidden="1" x14ac:dyDescent="0.3">
      <c r="A628" s="84">
        <f t="shared" ca="1" si="27"/>
        <v>43</v>
      </c>
      <c r="B628" s="85">
        <f t="shared" ca="1" si="27"/>
        <v>44</v>
      </c>
      <c r="C628" s="136">
        <f t="shared" ca="1" si="27"/>
        <v>47</v>
      </c>
      <c r="D628" s="95">
        <f t="shared" ca="1" si="28"/>
        <v>44</v>
      </c>
      <c r="E628" s="87">
        <f t="shared" ca="1" si="29"/>
        <v>91</v>
      </c>
      <c r="F628" s="137"/>
      <c r="G628" s="137"/>
      <c r="H628" s="137"/>
      <c r="I628" s="96">
        <f ca="1">SMALL($E$4:$E$1003,ROWS($I$4:I628))</f>
        <v>92</v>
      </c>
      <c r="J628" s="3">
        <f>ROWS($E$4:E628)/1000</f>
        <v>0.625</v>
      </c>
    </row>
    <row r="629" spans="1:10" hidden="1" x14ac:dyDescent="0.3">
      <c r="A629" s="84">
        <f t="shared" ca="1" si="27"/>
        <v>21</v>
      </c>
      <c r="B629" s="85">
        <f t="shared" ca="1" si="27"/>
        <v>55</v>
      </c>
      <c r="C629" s="136">
        <f t="shared" ca="1" si="27"/>
        <v>25</v>
      </c>
      <c r="D629" s="95">
        <f t="shared" ca="1" si="28"/>
        <v>55</v>
      </c>
      <c r="E629" s="87">
        <f t="shared" ca="1" si="29"/>
        <v>80</v>
      </c>
      <c r="F629" s="137"/>
      <c r="G629" s="137"/>
      <c r="H629" s="137"/>
      <c r="I629" s="96">
        <f ca="1">SMALL($E$4:$E$1003,ROWS($I$4:I629))</f>
        <v>92</v>
      </c>
      <c r="J629" s="3">
        <f>ROWS($E$4:E629)/1000</f>
        <v>0.626</v>
      </c>
    </row>
    <row r="630" spans="1:10" hidden="1" x14ac:dyDescent="0.3">
      <c r="A630" s="84">
        <f t="shared" ca="1" si="27"/>
        <v>48</v>
      </c>
      <c r="B630" s="85">
        <f t="shared" ca="1" si="27"/>
        <v>28</v>
      </c>
      <c r="C630" s="136">
        <f t="shared" ca="1" si="27"/>
        <v>38</v>
      </c>
      <c r="D630" s="95">
        <f t="shared" ca="1" si="28"/>
        <v>48</v>
      </c>
      <c r="E630" s="87">
        <f t="shared" ca="1" si="29"/>
        <v>86</v>
      </c>
      <c r="F630" s="137"/>
      <c r="G630" s="137"/>
      <c r="H630" s="137"/>
      <c r="I630" s="96">
        <f ca="1">SMALL($E$4:$E$1003,ROWS($I$4:I630))</f>
        <v>92</v>
      </c>
      <c r="J630" s="3">
        <f>ROWS($E$4:E630)/1000</f>
        <v>0.627</v>
      </c>
    </row>
    <row r="631" spans="1:10" hidden="1" x14ac:dyDescent="0.3">
      <c r="A631" s="84">
        <f t="shared" ca="1" si="27"/>
        <v>30</v>
      </c>
      <c r="B631" s="85">
        <f t="shared" ca="1" si="27"/>
        <v>56</v>
      </c>
      <c r="C631" s="136">
        <f t="shared" ca="1" si="27"/>
        <v>51</v>
      </c>
      <c r="D631" s="95">
        <f t="shared" ca="1" si="28"/>
        <v>56</v>
      </c>
      <c r="E631" s="87">
        <f t="shared" ca="1" si="29"/>
        <v>107</v>
      </c>
      <c r="F631" s="137"/>
      <c r="G631" s="137"/>
      <c r="H631" s="137"/>
      <c r="I631" s="96">
        <f ca="1">SMALL($E$4:$E$1003,ROWS($I$4:I631))</f>
        <v>92</v>
      </c>
      <c r="J631" s="3">
        <f>ROWS($E$4:E631)/1000</f>
        <v>0.628</v>
      </c>
    </row>
    <row r="632" spans="1:10" hidden="1" x14ac:dyDescent="0.3">
      <c r="A632" s="84">
        <f t="shared" ca="1" si="27"/>
        <v>47</v>
      </c>
      <c r="B632" s="85">
        <f t="shared" ca="1" si="27"/>
        <v>40</v>
      </c>
      <c r="C632" s="136">
        <f t="shared" ca="1" si="27"/>
        <v>55</v>
      </c>
      <c r="D632" s="95">
        <f t="shared" ca="1" si="28"/>
        <v>47</v>
      </c>
      <c r="E632" s="87">
        <f t="shared" ca="1" si="29"/>
        <v>102</v>
      </c>
      <c r="F632" s="137"/>
      <c r="G632" s="137"/>
      <c r="H632" s="137"/>
      <c r="I632" s="96">
        <f ca="1">SMALL($E$4:$E$1003,ROWS($I$4:I632))</f>
        <v>92</v>
      </c>
      <c r="J632" s="3">
        <f>ROWS($E$4:E632)/1000</f>
        <v>0.629</v>
      </c>
    </row>
    <row r="633" spans="1:10" hidden="1" x14ac:dyDescent="0.3">
      <c r="A633" s="84">
        <f t="shared" ca="1" si="27"/>
        <v>51</v>
      </c>
      <c r="B633" s="85">
        <f t="shared" ca="1" si="27"/>
        <v>39</v>
      </c>
      <c r="C633" s="136">
        <f t="shared" ca="1" si="27"/>
        <v>39</v>
      </c>
      <c r="D633" s="95">
        <f t="shared" ca="1" si="28"/>
        <v>51</v>
      </c>
      <c r="E633" s="87">
        <f t="shared" ca="1" si="29"/>
        <v>90</v>
      </c>
      <c r="F633" s="137"/>
      <c r="G633" s="137"/>
      <c r="H633" s="137"/>
      <c r="I633" s="96">
        <f ca="1">SMALL($E$4:$E$1003,ROWS($I$4:I633))</f>
        <v>92</v>
      </c>
      <c r="J633" s="3">
        <f>ROWS($E$4:E633)/1000</f>
        <v>0.63</v>
      </c>
    </row>
    <row r="634" spans="1:10" hidden="1" x14ac:dyDescent="0.3">
      <c r="A634" s="84">
        <f t="shared" ca="1" si="27"/>
        <v>43</v>
      </c>
      <c r="B634" s="85">
        <f t="shared" ca="1" si="27"/>
        <v>34</v>
      </c>
      <c r="C634" s="136">
        <f t="shared" ca="1" si="27"/>
        <v>56</v>
      </c>
      <c r="D634" s="95">
        <f t="shared" ca="1" si="28"/>
        <v>43</v>
      </c>
      <c r="E634" s="87">
        <f t="shared" ca="1" si="29"/>
        <v>99</v>
      </c>
      <c r="F634" s="137"/>
      <c r="G634" s="137"/>
      <c r="H634" s="137"/>
      <c r="I634" s="96">
        <f ca="1">SMALL($E$4:$E$1003,ROWS($I$4:I634))</f>
        <v>92</v>
      </c>
      <c r="J634" s="3">
        <f>ROWS($E$4:E634)/1000</f>
        <v>0.63100000000000001</v>
      </c>
    </row>
    <row r="635" spans="1:10" hidden="1" x14ac:dyDescent="0.3">
      <c r="A635" s="84">
        <f t="shared" ca="1" si="27"/>
        <v>35</v>
      </c>
      <c r="B635" s="85">
        <f t="shared" ca="1" si="27"/>
        <v>21</v>
      </c>
      <c r="C635" s="136">
        <f t="shared" ca="1" si="27"/>
        <v>60</v>
      </c>
      <c r="D635" s="95">
        <f t="shared" ca="1" si="28"/>
        <v>35</v>
      </c>
      <c r="E635" s="87">
        <f t="shared" ca="1" si="29"/>
        <v>95</v>
      </c>
      <c r="F635" s="137"/>
      <c r="G635" s="137"/>
      <c r="H635" s="137"/>
      <c r="I635" s="96">
        <f ca="1">SMALL($E$4:$E$1003,ROWS($I$4:I635))</f>
        <v>92</v>
      </c>
      <c r="J635" s="3">
        <f>ROWS($E$4:E635)/1000</f>
        <v>0.63200000000000001</v>
      </c>
    </row>
    <row r="636" spans="1:10" hidden="1" x14ac:dyDescent="0.3">
      <c r="A636" s="84">
        <f t="shared" ca="1" si="27"/>
        <v>27</v>
      </c>
      <c r="B636" s="85">
        <f t="shared" ca="1" si="27"/>
        <v>27</v>
      </c>
      <c r="C636" s="136">
        <f t="shared" ca="1" si="27"/>
        <v>33</v>
      </c>
      <c r="D636" s="95">
        <f t="shared" ca="1" si="28"/>
        <v>27</v>
      </c>
      <c r="E636" s="87">
        <f t="shared" ca="1" si="29"/>
        <v>60</v>
      </c>
      <c r="F636" s="137"/>
      <c r="G636" s="137"/>
      <c r="H636" s="137"/>
      <c r="I636" s="96">
        <f ca="1">SMALL($E$4:$E$1003,ROWS($I$4:I636))</f>
        <v>92</v>
      </c>
      <c r="J636" s="3">
        <f>ROWS($E$4:E636)/1000</f>
        <v>0.63300000000000001</v>
      </c>
    </row>
    <row r="637" spans="1:10" hidden="1" x14ac:dyDescent="0.3">
      <c r="A637" s="84">
        <f t="shared" ca="1" si="27"/>
        <v>35</v>
      </c>
      <c r="B637" s="85">
        <f t="shared" ca="1" si="27"/>
        <v>43</v>
      </c>
      <c r="C637" s="136">
        <f t="shared" ca="1" si="27"/>
        <v>22</v>
      </c>
      <c r="D637" s="95">
        <f t="shared" ca="1" si="28"/>
        <v>43</v>
      </c>
      <c r="E637" s="87">
        <f t="shared" ca="1" si="29"/>
        <v>65</v>
      </c>
      <c r="F637" s="137"/>
      <c r="G637" s="137"/>
      <c r="H637" s="137"/>
      <c r="I637" s="96">
        <f ca="1">SMALL($E$4:$E$1003,ROWS($I$4:I637))</f>
        <v>92</v>
      </c>
      <c r="J637" s="3">
        <f>ROWS($E$4:E637)/1000</f>
        <v>0.63400000000000001</v>
      </c>
    </row>
    <row r="638" spans="1:10" hidden="1" x14ac:dyDescent="0.3">
      <c r="A638" s="84">
        <f t="shared" ca="1" si="27"/>
        <v>27</v>
      </c>
      <c r="B638" s="85">
        <f t="shared" ca="1" si="27"/>
        <v>44</v>
      </c>
      <c r="C638" s="136">
        <f t="shared" ca="1" si="27"/>
        <v>22</v>
      </c>
      <c r="D638" s="95">
        <f t="shared" ca="1" si="28"/>
        <v>44</v>
      </c>
      <c r="E638" s="87">
        <f t="shared" ca="1" si="29"/>
        <v>66</v>
      </c>
      <c r="F638" s="137"/>
      <c r="G638" s="137"/>
      <c r="H638" s="137"/>
      <c r="I638" s="96">
        <f ca="1">SMALL($E$4:$E$1003,ROWS($I$4:I638))</f>
        <v>92</v>
      </c>
      <c r="J638" s="3">
        <f>ROWS($E$4:E638)/1000</f>
        <v>0.63500000000000001</v>
      </c>
    </row>
    <row r="639" spans="1:10" hidden="1" x14ac:dyDescent="0.3">
      <c r="A639" s="84">
        <f t="shared" ca="1" si="27"/>
        <v>56</v>
      </c>
      <c r="B639" s="85">
        <f t="shared" ca="1" si="27"/>
        <v>29</v>
      </c>
      <c r="C639" s="136">
        <f t="shared" ca="1" si="27"/>
        <v>31</v>
      </c>
      <c r="D639" s="95">
        <f t="shared" ca="1" si="28"/>
        <v>56</v>
      </c>
      <c r="E639" s="87">
        <f t="shared" ca="1" si="29"/>
        <v>87</v>
      </c>
      <c r="F639" s="137"/>
      <c r="G639" s="137"/>
      <c r="H639" s="137"/>
      <c r="I639" s="96">
        <f ca="1">SMALL($E$4:$E$1003,ROWS($I$4:I639))</f>
        <v>92</v>
      </c>
      <c r="J639" s="3">
        <f>ROWS($E$4:E639)/1000</f>
        <v>0.63600000000000001</v>
      </c>
    </row>
    <row r="640" spans="1:10" hidden="1" x14ac:dyDescent="0.3">
      <c r="A640" s="84">
        <f t="shared" ca="1" si="27"/>
        <v>30</v>
      </c>
      <c r="B640" s="85">
        <f t="shared" ca="1" si="27"/>
        <v>35</v>
      </c>
      <c r="C640" s="136">
        <f t="shared" ca="1" si="27"/>
        <v>52</v>
      </c>
      <c r="D640" s="95">
        <f t="shared" ca="1" si="28"/>
        <v>35</v>
      </c>
      <c r="E640" s="87">
        <f t="shared" ca="1" si="29"/>
        <v>87</v>
      </c>
      <c r="F640" s="137"/>
      <c r="G640" s="137"/>
      <c r="H640" s="137"/>
      <c r="I640" s="96">
        <f ca="1">SMALL($E$4:$E$1003,ROWS($I$4:I640))</f>
        <v>92</v>
      </c>
      <c r="J640" s="3">
        <f>ROWS($E$4:E640)/1000</f>
        <v>0.63700000000000001</v>
      </c>
    </row>
    <row r="641" spans="1:10" hidden="1" x14ac:dyDescent="0.3">
      <c r="A641" s="84">
        <f t="shared" ca="1" si="27"/>
        <v>44</v>
      </c>
      <c r="B641" s="85">
        <f t="shared" ca="1" si="27"/>
        <v>21</v>
      </c>
      <c r="C641" s="136">
        <f t="shared" ca="1" si="27"/>
        <v>23</v>
      </c>
      <c r="D641" s="95">
        <f t="shared" ca="1" si="28"/>
        <v>44</v>
      </c>
      <c r="E641" s="87">
        <f t="shared" ca="1" si="29"/>
        <v>67</v>
      </c>
      <c r="F641" s="137"/>
      <c r="G641" s="137"/>
      <c r="H641" s="137"/>
      <c r="I641" s="96">
        <f ca="1">SMALL($E$4:$E$1003,ROWS($I$4:I641))</f>
        <v>92</v>
      </c>
      <c r="J641" s="3">
        <f>ROWS($E$4:E641)/1000</f>
        <v>0.63800000000000001</v>
      </c>
    </row>
    <row r="642" spans="1:10" hidden="1" x14ac:dyDescent="0.3">
      <c r="A642" s="84">
        <f t="shared" ca="1" si="27"/>
        <v>45</v>
      </c>
      <c r="B642" s="85">
        <f t="shared" ca="1" si="27"/>
        <v>40</v>
      </c>
      <c r="C642" s="136">
        <f t="shared" ca="1" si="27"/>
        <v>55</v>
      </c>
      <c r="D642" s="95">
        <f t="shared" ca="1" si="28"/>
        <v>45</v>
      </c>
      <c r="E642" s="87">
        <f t="shared" ca="1" si="29"/>
        <v>100</v>
      </c>
      <c r="F642" s="137"/>
      <c r="G642" s="137"/>
      <c r="H642" s="137"/>
      <c r="I642" s="96">
        <f ca="1">SMALL($E$4:$E$1003,ROWS($I$4:I642))</f>
        <v>92</v>
      </c>
      <c r="J642" s="3">
        <f>ROWS($E$4:E642)/1000</f>
        <v>0.63900000000000001</v>
      </c>
    </row>
    <row r="643" spans="1:10" hidden="1" x14ac:dyDescent="0.3">
      <c r="A643" s="84">
        <f t="shared" ca="1" si="27"/>
        <v>44</v>
      </c>
      <c r="B643" s="85">
        <f t="shared" ca="1" si="27"/>
        <v>36</v>
      </c>
      <c r="C643" s="136">
        <f t="shared" ca="1" si="27"/>
        <v>50</v>
      </c>
      <c r="D643" s="95">
        <f t="shared" ca="1" si="28"/>
        <v>44</v>
      </c>
      <c r="E643" s="87">
        <f t="shared" ca="1" si="29"/>
        <v>94</v>
      </c>
      <c r="F643" s="137"/>
      <c r="G643" s="137"/>
      <c r="H643" s="137"/>
      <c r="I643" s="96">
        <f ca="1">SMALL($E$4:$E$1003,ROWS($I$4:I643))</f>
        <v>92</v>
      </c>
      <c r="J643" s="3">
        <f>ROWS($E$4:E643)/1000</f>
        <v>0.64</v>
      </c>
    </row>
    <row r="644" spans="1:10" hidden="1" x14ac:dyDescent="0.3">
      <c r="A644" s="84">
        <f t="shared" ca="1" si="27"/>
        <v>58</v>
      </c>
      <c r="B644" s="85">
        <f t="shared" ca="1" si="27"/>
        <v>57</v>
      </c>
      <c r="C644" s="136">
        <f t="shared" ca="1" si="27"/>
        <v>37</v>
      </c>
      <c r="D644" s="95">
        <f t="shared" ca="1" si="28"/>
        <v>58</v>
      </c>
      <c r="E644" s="87">
        <f t="shared" ca="1" si="29"/>
        <v>95</v>
      </c>
      <c r="F644" s="137"/>
      <c r="G644" s="137"/>
      <c r="H644" s="137"/>
      <c r="I644" s="96">
        <f ca="1">SMALL($E$4:$E$1003,ROWS($I$4:I644))</f>
        <v>93</v>
      </c>
      <c r="J644" s="3">
        <f>ROWS($E$4:E644)/1000</f>
        <v>0.64100000000000001</v>
      </c>
    </row>
    <row r="645" spans="1:10" hidden="1" x14ac:dyDescent="0.3">
      <c r="A645" s="84">
        <f t="shared" ref="A645:C708" ca="1" si="30">RANDBETWEEN(A$1,A$2)</f>
        <v>41</v>
      </c>
      <c r="B645" s="85">
        <f t="shared" ca="1" si="30"/>
        <v>47</v>
      </c>
      <c r="C645" s="136">
        <f t="shared" ca="1" si="30"/>
        <v>23</v>
      </c>
      <c r="D645" s="95">
        <f t="shared" ref="D645:D708" ca="1" si="31">MAX(A645:B645)</f>
        <v>47</v>
      </c>
      <c r="E645" s="87">
        <f t="shared" ref="E645:E708" ca="1" si="32">D645+C645</f>
        <v>70</v>
      </c>
      <c r="F645" s="137"/>
      <c r="G645" s="137"/>
      <c r="H645" s="137"/>
      <c r="I645" s="96">
        <f ca="1">SMALL($E$4:$E$1003,ROWS($I$4:I645))</f>
        <v>93</v>
      </c>
      <c r="J645" s="3">
        <f>ROWS($E$4:E645)/1000</f>
        <v>0.64200000000000002</v>
      </c>
    </row>
    <row r="646" spans="1:10" hidden="1" x14ac:dyDescent="0.3">
      <c r="A646" s="84">
        <f t="shared" ca="1" si="30"/>
        <v>42</v>
      </c>
      <c r="B646" s="85">
        <f t="shared" ca="1" si="30"/>
        <v>58</v>
      </c>
      <c r="C646" s="136">
        <f t="shared" ca="1" si="30"/>
        <v>28</v>
      </c>
      <c r="D646" s="95">
        <f t="shared" ca="1" si="31"/>
        <v>58</v>
      </c>
      <c r="E646" s="87">
        <f t="shared" ca="1" si="32"/>
        <v>86</v>
      </c>
      <c r="F646" s="137"/>
      <c r="G646" s="137"/>
      <c r="H646" s="137"/>
      <c r="I646" s="96">
        <f ca="1">SMALL($E$4:$E$1003,ROWS($I$4:I646))</f>
        <v>93</v>
      </c>
      <c r="J646" s="3">
        <f>ROWS($E$4:E646)/1000</f>
        <v>0.64300000000000002</v>
      </c>
    </row>
    <row r="647" spans="1:10" hidden="1" x14ac:dyDescent="0.3">
      <c r="A647" s="84">
        <f t="shared" ca="1" si="30"/>
        <v>30</v>
      </c>
      <c r="B647" s="85">
        <f t="shared" ca="1" si="30"/>
        <v>38</v>
      </c>
      <c r="C647" s="136">
        <f t="shared" ca="1" si="30"/>
        <v>20</v>
      </c>
      <c r="D647" s="95">
        <f t="shared" ca="1" si="31"/>
        <v>38</v>
      </c>
      <c r="E647" s="87">
        <f t="shared" ca="1" si="32"/>
        <v>58</v>
      </c>
      <c r="F647" s="137"/>
      <c r="G647" s="137"/>
      <c r="H647" s="137"/>
      <c r="I647" s="96">
        <f ca="1">SMALL($E$4:$E$1003,ROWS($I$4:I647))</f>
        <v>93</v>
      </c>
      <c r="J647" s="3">
        <f>ROWS($E$4:E647)/1000</f>
        <v>0.64400000000000002</v>
      </c>
    </row>
    <row r="648" spans="1:10" hidden="1" x14ac:dyDescent="0.3">
      <c r="A648" s="84">
        <f t="shared" ca="1" si="30"/>
        <v>29</v>
      </c>
      <c r="B648" s="85">
        <f t="shared" ca="1" si="30"/>
        <v>20</v>
      </c>
      <c r="C648" s="136">
        <f t="shared" ca="1" si="30"/>
        <v>27</v>
      </c>
      <c r="D648" s="95">
        <f t="shared" ca="1" si="31"/>
        <v>29</v>
      </c>
      <c r="E648" s="87">
        <f t="shared" ca="1" si="32"/>
        <v>56</v>
      </c>
      <c r="F648" s="137"/>
      <c r="G648" s="137"/>
      <c r="H648" s="137"/>
      <c r="I648" s="96">
        <f ca="1">SMALL($E$4:$E$1003,ROWS($I$4:I648))</f>
        <v>93</v>
      </c>
      <c r="J648" s="3">
        <f>ROWS($E$4:E648)/1000</f>
        <v>0.64500000000000002</v>
      </c>
    </row>
    <row r="649" spans="1:10" hidden="1" x14ac:dyDescent="0.3">
      <c r="A649" s="84">
        <f t="shared" ca="1" si="30"/>
        <v>36</v>
      </c>
      <c r="B649" s="85">
        <f t="shared" ca="1" si="30"/>
        <v>50</v>
      </c>
      <c r="C649" s="136">
        <f t="shared" ca="1" si="30"/>
        <v>44</v>
      </c>
      <c r="D649" s="95">
        <f t="shared" ca="1" si="31"/>
        <v>50</v>
      </c>
      <c r="E649" s="87">
        <f t="shared" ca="1" si="32"/>
        <v>94</v>
      </c>
      <c r="F649" s="137"/>
      <c r="G649" s="137"/>
      <c r="H649" s="137"/>
      <c r="I649" s="96">
        <f ca="1">SMALL($E$4:$E$1003,ROWS($I$4:I649))</f>
        <v>93</v>
      </c>
      <c r="J649" s="3">
        <f>ROWS($E$4:E649)/1000</f>
        <v>0.64600000000000002</v>
      </c>
    </row>
    <row r="650" spans="1:10" hidden="1" x14ac:dyDescent="0.3">
      <c r="A650" s="84">
        <f t="shared" ca="1" si="30"/>
        <v>44</v>
      </c>
      <c r="B650" s="85">
        <f t="shared" ca="1" si="30"/>
        <v>35</v>
      </c>
      <c r="C650" s="136">
        <f t="shared" ca="1" si="30"/>
        <v>33</v>
      </c>
      <c r="D650" s="95">
        <f t="shared" ca="1" si="31"/>
        <v>44</v>
      </c>
      <c r="E650" s="87">
        <f t="shared" ca="1" si="32"/>
        <v>77</v>
      </c>
      <c r="F650" s="137"/>
      <c r="G650" s="137"/>
      <c r="H650" s="137"/>
      <c r="I650" s="96">
        <f ca="1">SMALL($E$4:$E$1003,ROWS($I$4:I650))</f>
        <v>93</v>
      </c>
      <c r="J650" s="3">
        <f>ROWS($E$4:E650)/1000</f>
        <v>0.64700000000000002</v>
      </c>
    </row>
    <row r="651" spans="1:10" hidden="1" x14ac:dyDescent="0.3">
      <c r="A651" s="84">
        <f t="shared" ca="1" si="30"/>
        <v>44</v>
      </c>
      <c r="B651" s="85">
        <f t="shared" ca="1" si="30"/>
        <v>34</v>
      </c>
      <c r="C651" s="136">
        <f t="shared" ca="1" si="30"/>
        <v>27</v>
      </c>
      <c r="D651" s="95">
        <f t="shared" ca="1" si="31"/>
        <v>44</v>
      </c>
      <c r="E651" s="87">
        <f t="shared" ca="1" si="32"/>
        <v>71</v>
      </c>
      <c r="F651" s="137"/>
      <c r="G651" s="137"/>
      <c r="H651" s="137"/>
      <c r="I651" s="96">
        <f ca="1">SMALL($E$4:$E$1003,ROWS($I$4:I651))</f>
        <v>93</v>
      </c>
      <c r="J651" s="3">
        <f>ROWS($E$4:E651)/1000</f>
        <v>0.64800000000000002</v>
      </c>
    </row>
    <row r="652" spans="1:10" hidden="1" x14ac:dyDescent="0.3">
      <c r="A652" s="84">
        <f t="shared" ca="1" si="30"/>
        <v>52</v>
      </c>
      <c r="B652" s="85">
        <f t="shared" ca="1" si="30"/>
        <v>53</v>
      </c>
      <c r="C652" s="136">
        <f t="shared" ca="1" si="30"/>
        <v>54</v>
      </c>
      <c r="D652" s="95">
        <f t="shared" ca="1" si="31"/>
        <v>53</v>
      </c>
      <c r="E652" s="87">
        <f t="shared" ca="1" si="32"/>
        <v>107</v>
      </c>
      <c r="F652" s="137"/>
      <c r="G652" s="137"/>
      <c r="H652" s="137"/>
      <c r="I652" s="96">
        <f ca="1">SMALL($E$4:$E$1003,ROWS($I$4:I652))</f>
        <v>93</v>
      </c>
      <c r="J652" s="3">
        <f>ROWS($E$4:E652)/1000</f>
        <v>0.64900000000000002</v>
      </c>
    </row>
    <row r="653" spans="1:10" hidden="1" x14ac:dyDescent="0.3">
      <c r="A653" s="84">
        <f t="shared" ca="1" si="30"/>
        <v>47</v>
      </c>
      <c r="B653" s="85">
        <f t="shared" ca="1" si="30"/>
        <v>35</v>
      </c>
      <c r="C653" s="136">
        <f t="shared" ca="1" si="30"/>
        <v>55</v>
      </c>
      <c r="D653" s="95">
        <f t="shared" ca="1" si="31"/>
        <v>47</v>
      </c>
      <c r="E653" s="87">
        <f t="shared" ca="1" si="32"/>
        <v>102</v>
      </c>
      <c r="F653" s="137"/>
      <c r="G653" s="137"/>
      <c r="H653" s="137"/>
      <c r="I653" s="96">
        <f ca="1">SMALL($E$4:$E$1003,ROWS($I$4:I653))</f>
        <v>93</v>
      </c>
      <c r="J653" s="3">
        <f>ROWS($E$4:E653)/1000</f>
        <v>0.65</v>
      </c>
    </row>
    <row r="654" spans="1:10" hidden="1" x14ac:dyDescent="0.3">
      <c r="A654" s="84">
        <f t="shared" ca="1" si="30"/>
        <v>40</v>
      </c>
      <c r="B654" s="85">
        <f t="shared" ca="1" si="30"/>
        <v>47</v>
      </c>
      <c r="C654" s="136">
        <f t="shared" ca="1" si="30"/>
        <v>25</v>
      </c>
      <c r="D654" s="95">
        <f t="shared" ca="1" si="31"/>
        <v>47</v>
      </c>
      <c r="E654" s="87">
        <f t="shared" ca="1" si="32"/>
        <v>72</v>
      </c>
      <c r="F654" s="137"/>
      <c r="G654" s="137"/>
      <c r="H654" s="137"/>
      <c r="I654" s="96">
        <f ca="1">SMALL($E$4:$E$1003,ROWS($I$4:I654))</f>
        <v>93</v>
      </c>
      <c r="J654" s="3">
        <f>ROWS($E$4:E654)/1000</f>
        <v>0.65100000000000002</v>
      </c>
    </row>
    <row r="655" spans="1:10" hidden="1" x14ac:dyDescent="0.3">
      <c r="A655" s="84">
        <f t="shared" ca="1" si="30"/>
        <v>23</v>
      </c>
      <c r="B655" s="85">
        <f t="shared" ca="1" si="30"/>
        <v>29</v>
      </c>
      <c r="C655" s="136">
        <f t="shared" ca="1" si="30"/>
        <v>22</v>
      </c>
      <c r="D655" s="95">
        <f t="shared" ca="1" si="31"/>
        <v>29</v>
      </c>
      <c r="E655" s="87">
        <f t="shared" ca="1" si="32"/>
        <v>51</v>
      </c>
      <c r="F655" s="137"/>
      <c r="G655" s="137"/>
      <c r="H655" s="137"/>
      <c r="I655" s="96">
        <f ca="1">SMALL($E$4:$E$1003,ROWS($I$4:I655))</f>
        <v>93</v>
      </c>
      <c r="J655" s="3">
        <f>ROWS($E$4:E655)/1000</f>
        <v>0.65200000000000002</v>
      </c>
    </row>
    <row r="656" spans="1:10" hidden="1" x14ac:dyDescent="0.3">
      <c r="A656" s="84">
        <f t="shared" ca="1" si="30"/>
        <v>32</v>
      </c>
      <c r="B656" s="85">
        <f t="shared" ca="1" si="30"/>
        <v>29</v>
      </c>
      <c r="C656" s="136">
        <f t="shared" ca="1" si="30"/>
        <v>29</v>
      </c>
      <c r="D656" s="95">
        <f t="shared" ca="1" si="31"/>
        <v>32</v>
      </c>
      <c r="E656" s="87">
        <f t="shared" ca="1" si="32"/>
        <v>61</v>
      </c>
      <c r="F656" s="137"/>
      <c r="G656" s="137"/>
      <c r="H656" s="137"/>
      <c r="I656" s="96">
        <f ca="1">SMALL($E$4:$E$1003,ROWS($I$4:I656))</f>
        <v>93</v>
      </c>
      <c r="J656" s="3">
        <f>ROWS($E$4:E656)/1000</f>
        <v>0.65300000000000002</v>
      </c>
    </row>
    <row r="657" spans="1:10" hidden="1" x14ac:dyDescent="0.3">
      <c r="A657" s="84">
        <f t="shared" ca="1" si="30"/>
        <v>21</v>
      </c>
      <c r="B657" s="85">
        <f t="shared" ca="1" si="30"/>
        <v>52</v>
      </c>
      <c r="C657" s="136">
        <f t="shared" ca="1" si="30"/>
        <v>36</v>
      </c>
      <c r="D657" s="95">
        <f t="shared" ca="1" si="31"/>
        <v>52</v>
      </c>
      <c r="E657" s="87">
        <f t="shared" ca="1" si="32"/>
        <v>88</v>
      </c>
      <c r="F657" s="137"/>
      <c r="G657" s="137"/>
      <c r="H657" s="137"/>
      <c r="I657" s="96">
        <f ca="1">SMALL($E$4:$E$1003,ROWS($I$4:I657))</f>
        <v>93</v>
      </c>
      <c r="J657" s="3">
        <f>ROWS($E$4:E657)/1000</f>
        <v>0.65400000000000003</v>
      </c>
    </row>
    <row r="658" spans="1:10" hidden="1" x14ac:dyDescent="0.3">
      <c r="A658" s="84">
        <f t="shared" ca="1" si="30"/>
        <v>30</v>
      </c>
      <c r="B658" s="85">
        <f t="shared" ca="1" si="30"/>
        <v>59</v>
      </c>
      <c r="C658" s="136">
        <f t="shared" ca="1" si="30"/>
        <v>58</v>
      </c>
      <c r="D658" s="95">
        <f t="shared" ca="1" si="31"/>
        <v>59</v>
      </c>
      <c r="E658" s="87">
        <f t="shared" ca="1" si="32"/>
        <v>117</v>
      </c>
      <c r="F658" s="137"/>
      <c r="G658" s="137"/>
      <c r="H658" s="137"/>
      <c r="I658" s="96">
        <f ca="1">SMALL($E$4:$E$1003,ROWS($I$4:I658))</f>
        <v>93</v>
      </c>
      <c r="J658" s="3">
        <f>ROWS($E$4:E658)/1000</f>
        <v>0.65500000000000003</v>
      </c>
    </row>
    <row r="659" spans="1:10" hidden="1" x14ac:dyDescent="0.3">
      <c r="A659" s="84">
        <f t="shared" ca="1" si="30"/>
        <v>47</v>
      </c>
      <c r="B659" s="85">
        <f t="shared" ca="1" si="30"/>
        <v>49</v>
      </c>
      <c r="C659" s="136">
        <f t="shared" ca="1" si="30"/>
        <v>25</v>
      </c>
      <c r="D659" s="95">
        <f t="shared" ca="1" si="31"/>
        <v>49</v>
      </c>
      <c r="E659" s="87">
        <f t="shared" ca="1" si="32"/>
        <v>74</v>
      </c>
      <c r="F659" s="137"/>
      <c r="G659" s="137"/>
      <c r="H659" s="137"/>
      <c r="I659" s="96">
        <f ca="1">SMALL($E$4:$E$1003,ROWS($I$4:I659))</f>
        <v>93</v>
      </c>
      <c r="J659" s="3">
        <f>ROWS($E$4:E659)/1000</f>
        <v>0.65600000000000003</v>
      </c>
    </row>
    <row r="660" spans="1:10" hidden="1" x14ac:dyDescent="0.3">
      <c r="A660" s="84">
        <f t="shared" ca="1" si="30"/>
        <v>52</v>
      </c>
      <c r="B660" s="85">
        <f t="shared" ca="1" si="30"/>
        <v>23</v>
      </c>
      <c r="C660" s="136">
        <f t="shared" ca="1" si="30"/>
        <v>46</v>
      </c>
      <c r="D660" s="95">
        <f t="shared" ca="1" si="31"/>
        <v>52</v>
      </c>
      <c r="E660" s="87">
        <f t="shared" ca="1" si="32"/>
        <v>98</v>
      </c>
      <c r="F660" s="137"/>
      <c r="G660" s="137"/>
      <c r="H660" s="137"/>
      <c r="I660" s="96">
        <f ca="1">SMALL($E$4:$E$1003,ROWS($I$4:I660))</f>
        <v>93</v>
      </c>
      <c r="J660" s="3">
        <f>ROWS($E$4:E660)/1000</f>
        <v>0.65700000000000003</v>
      </c>
    </row>
    <row r="661" spans="1:10" hidden="1" x14ac:dyDescent="0.3">
      <c r="A661" s="84">
        <f t="shared" ca="1" si="30"/>
        <v>22</v>
      </c>
      <c r="B661" s="85">
        <f t="shared" ca="1" si="30"/>
        <v>35</v>
      </c>
      <c r="C661" s="136">
        <f t="shared" ca="1" si="30"/>
        <v>40</v>
      </c>
      <c r="D661" s="95">
        <f t="shared" ca="1" si="31"/>
        <v>35</v>
      </c>
      <c r="E661" s="87">
        <f t="shared" ca="1" si="32"/>
        <v>75</v>
      </c>
      <c r="F661" s="137"/>
      <c r="G661" s="137"/>
      <c r="H661" s="137"/>
      <c r="I661" s="96">
        <f ca="1">SMALL($E$4:$E$1003,ROWS($I$4:I661))</f>
        <v>93</v>
      </c>
      <c r="J661" s="3">
        <f>ROWS($E$4:E661)/1000</f>
        <v>0.65800000000000003</v>
      </c>
    </row>
    <row r="662" spans="1:10" hidden="1" x14ac:dyDescent="0.3">
      <c r="A662" s="84">
        <f t="shared" ca="1" si="30"/>
        <v>50</v>
      </c>
      <c r="B662" s="85">
        <f t="shared" ca="1" si="30"/>
        <v>53</v>
      </c>
      <c r="C662" s="136">
        <f t="shared" ca="1" si="30"/>
        <v>23</v>
      </c>
      <c r="D662" s="95">
        <f t="shared" ca="1" si="31"/>
        <v>53</v>
      </c>
      <c r="E662" s="87">
        <f t="shared" ca="1" si="32"/>
        <v>76</v>
      </c>
      <c r="F662" s="137"/>
      <c r="G662" s="137"/>
      <c r="H662" s="137"/>
      <c r="I662" s="96">
        <f ca="1">SMALL($E$4:$E$1003,ROWS($I$4:I662))</f>
        <v>93</v>
      </c>
      <c r="J662" s="3">
        <f>ROWS($E$4:E662)/1000</f>
        <v>0.65900000000000003</v>
      </c>
    </row>
    <row r="663" spans="1:10" hidden="1" x14ac:dyDescent="0.3">
      <c r="A663" s="84">
        <f t="shared" ca="1" si="30"/>
        <v>34</v>
      </c>
      <c r="B663" s="85">
        <f t="shared" ca="1" si="30"/>
        <v>27</v>
      </c>
      <c r="C663" s="136">
        <f t="shared" ca="1" si="30"/>
        <v>23</v>
      </c>
      <c r="D663" s="95">
        <f t="shared" ca="1" si="31"/>
        <v>34</v>
      </c>
      <c r="E663" s="87">
        <f t="shared" ca="1" si="32"/>
        <v>57</v>
      </c>
      <c r="F663" s="137"/>
      <c r="G663" s="137"/>
      <c r="H663" s="137"/>
      <c r="I663" s="96">
        <f ca="1">SMALL($E$4:$E$1003,ROWS($I$4:I663))</f>
        <v>93</v>
      </c>
      <c r="J663" s="3">
        <f>ROWS($E$4:E663)/1000</f>
        <v>0.66</v>
      </c>
    </row>
    <row r="664" spans="1:10" hidden="1" x14ac:dyDescent="0.3">
      <c r="A664" s="84">
        <f t="shared" ca="1" si="30"/>
        <v>38</v>
      </c>
      <c r="B664" s="85">
        <f t="shared" ca="1" si="30"/>
        <v>44</v>
      </c>
      <c r="C664" s="136">
        <f t="shared" ca="1" si="30"/>
        <v>46</v>
      </c>
      <c r="D664" s="95">
        <f t="shared" ca="1" si="31"/>
        <v>44</v>
      </c>
      <c r="E664" s="87">
        <f t="shared" ca="1" si="32"/>
        <v>90</v>
      </c>
      <c r="F664" s="137"/>
      <c r="G664" s="137"/>
      <c r="H664" s="137"/>
      <c r="I664" s="96">
        <f ca="1">SMALL($E$4:$E$1003,ROWS($I$4:I664))</f>
        <v>94</v>
      </c>
      <c r="J664" s="3">
        <f>ROWS($E$4:E664)/1000</f>
        <v>0.66100000000000003</v>
      </c>
    </row>
    <row r="665" spans="1:10" hidden="1" x14ac:dyDescent="0.3">
      <c r="A665" s="84">
        <f t="shared" ca="1" si="30"/>
        <v>40</v>
      </c>
      <c r="B665" s="85">
        <f t="shared" ca="1" si="30"/>
        <v>46</v>
      </c>
      <c r="C665" s="136">
        <f t="shared" ca="1" si="30"/>
        <v>38</v>
      </c>
      <c r="D665" s="95">
        <f t="shared" ca="1" si="31"/>
        <v>46</v>
      </c>
      <c r="E665" s="87">
        <f t="shared" ca="1" si="32"/>
        <v>84</v>
      </c>
      <c r="F665" s="137"/>
      <c r="G665" s="137"/>
      <c r="H665" s="137"/>
      <c r="I665" s="96">
        <f ca="1">SMALL($E$4:$E$1003,ROWS($I$4:I665))</f>
        <v>94</v>
      </c>
      <c r="J665" s="3">
        <f>ROWS($E$4:E665)/1000</f>
        <v>0.66200000000000003</v>
      </c>
    </row>
    <row r="666" spans="1:10" hidden="1" x14ac:dyDescent="0.3">
      <c r="A666" s="84">
        <f t="shared" ca="1" si="30"/>
        <v>29</v>
      </c>
      <c r="B666" s="85">
        <f t="shared" ca="1" si="30"/>
        <v>35</v>
      </c>
      <c r="C666" s="136">
        <f t="shared" ca="1" si="30"/>
        <v>33</v>
      </c>
      <c r="D666" s="95">
        <f t="shared" ca="1" si="31"/>
        <v>35</v>
      </c>
      <c r="E666" s="87">
        <f t="shared" ca="1" si="32"/>
        <v>68</v>
      </c>
      <c r="F666" s="137"/>
      <c r="G666" s="137"/>
      <c r="H666" s="137"/>
      <c r="I666" s="96">
        <f ca="1">SMALL($E$4:$E$1003,ROWS($I$4:I666))</f>
        <v>94</v>
      </c>
      <c r="J666" s="3">
        <f>ROWS($E$4:E666)/1000</f>
        <v>0.66300000000000003</v>
      </c>
    </row>
    <row r="667" spans="1:10" hidden="1" x14ac:dyDescent="0.3">
      <c r="A667" s="84">
        <f t="shared" ca="1" si="30"/>
        <v>26</v>
      </c>
      <c r="B667" s="85">
        <f t="shared" ca="1" si="30"/>
        <v>47</v>
      </c>
      <c r="C667" s="136">
        <f t="shared" ca="1" si="30"/>
        <v>23</v>
      </c>
      <c r="D667" s="95">
        <f t="shared" ca="1" si="31"/>
        <v>47</v>
      </c>
      <c r="E667" s="87">
        <f t="shared" ca="1" si="32"/>
        <v>70</v>
      </c>
      <c r="F667" s="137"/>
      <c r="G667" s="137"/>
      <c r="H667" s="137"/>
      <c r="I667" s="96">
        <f ca="1">SMALL($E$4:$E$1003,ROWS($I$4:I667))</f>
        <v>94</v>
      </c>
      <c r="J667" s="3">
        <f>ROWS($E$4:E667)/1000</f>
        <v>0.66400000000000003</v>
      </c>
    </row>
    <row r="668" spans="1:10" hidden="1" x14ac:dyDescent="0.3">
      <c r="A668" s="84">
        <f t="shared" ca="1" si="30"/>
        <v>51</v>
      </c>
      <c r="B668" s="85">
        <f t="shared" ca="1" si="30"/>
        <v>35</v>
      </c>
      <c r="C668" s="136">
        <f t="shared" ca="1" si="30"/>
        <v>30</v>
      </c>
      <c r="D668" s="95">
        <f t="shared" ca="1" si="31"/>
        <v>51</v>
      </c>
      <c r="E668" s="87">
        <f t="shared" ca="1" si="32"/>
        <v>81</v>
      </c>
      <c r="F668" s="137"/>
      <c r="G668" s="137"/>
      <c r="H668" s="137"/>
      <c r="I668" s="96">
        <f ca="1">SMALL($E$4:$E$1003,ROWS($I$4:I668))</f>
        <v>94</v>
      </c>
      <c r="J668" s="3">
        <f>ROWS($E$4:E668)/1000</f>
        <v>0.66500000000000004</v>
      </c>
    </row>
    <row r="669" spans="1:10" hidden="1" x14ac:dyDescent="0.3">
      <c r="A669" s="84">
        <f t="shared" ca="1" si="30"/>
        <v>40</v>
      </c>
      <c r="B669" s="85">
        <f t="shared" ca="1" si="30"/>
        <v>39</v>
      </c>
      <c r="C669" s="136">
        <f t="shared" ca="1" si="30"/>
        <v>55</v>
      </c>
      <c r="D669" s="95">
        <f t="shared" ca="1" si="31"/>
        <v>40</v>
      </c>
      <c r="E669" s="87">
        <f t="shared" ca="1" si="32"/>
        <v>95</v>
      </c>
      <c r="F669" s="137"/>
      <c r="G669" s="137"/>
      <c r="H669" s="137"/>
      <c r="I669" s="96">
        <f ca="1">SMALL($E$4:$E$1003,ROWS($I$4:I669))</f>
        <v>94</v>
      </c>
      <c r="J669" s="3">
        <f>ROWS($E$4:E669)/1000</f>
        <v>0.66600000000000004</v>
      </c>
    </row>
    <row r="670" spans="1:10" hidden="1" x14ac:dyDescent="0.3">
      <c r="A670" s="84">
        <f t="shared" ca="1" si="30"/>
        <v>40</v>
      </c>
      <c r="B670" s="85">
        <f t="shared" ca="1" si="30"/>
        <v>28</v>
      </c>
      <c r="C670" s="136">
        <f t="shared" ca="1" si="30"/>
        <v>48</v>
      </c>
      <c r="D670" s="95">
        <f t="shared" ca="1" si="31"/>
        <v>40</v>
      </c>
      <c r="E670" s="87">
        <f t="shared" ca="1" si="32"/>
        <v>88</v>
      </c>
      <c r="F670" s="137"/>
      <c r="G670" s="137"/>
      <c r="H670" s="137"/>
      <c r="I670" s="96">
        <f ca="1">SMALL($E$4:$E$1003,ROWS($I$4:I670))</f>
        <v>94</v>
      </c>
      <c r="J670" s="3">
        <f>ROWS($E$4:E670)/1000</f>
        <v>0.66700000000000004</v>
      </c>
    </row>
    <row r="671" spans="1:10" hidden="1" x14ac:dyDescent="0.3">
      <c r="A671" s="84">
        <f t="shared" ca="1" si="30"/>
        <v>41</v>
      </c>
      <c r="B671" s="85">
        <f t="shared" ca="1" si="30"/>
        <v>39</v>
      </c>
      <c r="C671" s="136">
        <f t="shared" ca="1" si="30"/>
        <v>28</v>
      </c>
      <c r="D671" s="95">
        <f t="shared" ca="1" si="31"/>
        <v>41</v>
      </c>
      <c r="E671" s="87">
        <f t="shared" ca="1" si="32"/>
        <v>69</v>
      </c>
      <c r="F671" s="137"/>
      <c r="G671" s="137"/>
      <c r="H671" s="137"/>
      <c r="I671" s="96">
        <f ca="1">SMALL($E$4:$E$1003,ROWS($I$4:I671))</f>
        <v>94</v>
      </c>
      <c r="J671" s="3">
        <f>ROWS($E$4:E671)/1000</f>
        <v>0.66800000000000004</v>
      </c>
    </row>
    <row r="672" spans="1:10" hidden="1" x14ac:dyDescent="0.3">
      <c r="A672" s="84">
        <f t="shared" ca="1" si="30"/>
        <v>35</v>
      </c>
      <c r="B672" s="85">
        <f t="shared" ca="1" si="30"/>
        <v>31</v>
      </c>
      <c r="C672" s="136">
        <f t="shared" ca="1" si="30"/>
        <v>43</v>
      </c>
      <c r="D672" s="95">
        <f t="shared" ca="1" si="31"/>
        <v>35</v>
      </c>
      <c r="E672" s="87">
        <f t="shared" ca="1" si="32"/>
        <v>78</v>
      </c>
      <c r="F672" s="137"/>
      <c r="G672" s="137"/>
      <c r="H672" s="137"/>
      <c r="I672" s="96">
        <f ca="1">SMALL($E$4:$E$1003,ROWS($I$4:I672))</f>
        <v>94</v>
      </c>
      <c r="J672" s="3">
        <f>ROWS($E$4:E672)/1000</f>
        <v>0.66900000000000004</v>
      </c>
    </row>
    <row r="673" spans="1:10" hidden="1" x14ac:dyDescent="0.3">
      <c r="A673" s="84">
        <f t="shared" ca="1" si="30"/>
        <v>24</v>
      </c>
      <c r="B673" s="85">
        <f t="shared" ca="1" si="30"/>
        <v>59</v>
      </c>
      <c r="C673" s="136">
        <f t="shared" ca="1" si="30"/>
        <v>24</v>
      </c>
      <c r="D673" s="95">
        <f t="shared" ca="1" si="31"/>
        <v>59</v>
      </c>
      <c r="E673" s="87">
        <f t="shared" ca="1" si="32"/>
        <v>83</v>
      </c>
      <c r="F673" s="137"/>
      <c r="G673" s="137"/>
      <c r="H673" s="137"/>
      <c r="I673" s="96">
        <f ca="1">SMALL($E$4:$E$1003,ROWS($I$4:I673))</f>
        <v>94</v>
      </c>
      <c r="J673" s="3">
        <f>ROWS($E$4:E673)/1000</f>
        <v>0.67</v>
      </c>
    </row>
    <row r="674" spans="1:10" hidden="1" x14ac:dyDescent="0.3">
      <c r="A674" s="84">
        <f t="shared" ca="1" si="30"/>
        <v>53</v>
      </c>
      <c r="B674" s="85">
        <f t="shared" ca="1" si="30"/>
        <v>26</v>
      </c>
      <c r="C674" s="136">
        <f t="shared" ca="1" si="30"/>
        <v>32</v>
      </c>
      <c r="D674" s="95">
        <f t="shared" ca="1" si="31"/>
        <v>53</v>
      </c>
      <c r="E674" s="87">
        <f t="shared" ca="1" si="32"/>
        <v>85</v>
      </c>
      <c r="F674" s="137"/>
      <c r="G674" s="137"/>
      <c r="H674" s="137"/>
      <c r="I674" s="96">
        <f ca="1">SMALL($E$4:$E$1003,ROWS($I$4:I674))</f>
        <v>94</v>
      </c>
      <c r="J674" s="3">
        <f>ROWS($E$4:E674)/1000</f>
        <v>0.67100000000000004</v>
      </c>
    </row>
    <row r="675" spans="1:10" hidden="1" x14ac:dyDescent="0.3">
      <c r="A675" s="84">
        <f t="shared" ca="1" si="30"/>
        <v>22</v>
      </c>
      <c r="B675" s="85">
        <f t="shared" ca="1" si="30"/>
        <v>46</v>
      </c>
      <c r="C675" s="136">
        <f t="shared" ca="1" si="30"/>
        <v>32</v>
      </c>
      <c r="D675" s="95">
        <f t="shared" ca="1" si="31"/>
        <v>46</v>
      </c>
      <c r="E675" s="87">
        <f t="shared" ca="1" si="32"/>
        <v>78</v>
      </c>
      <c r="F675" s="137"/>
      <c r="G675" s="137"/>
      <c r="H675" s="137"/>
      <c r="I675" s="96">
        <f ca="1">SMALL($E$4:$E$1003,ROWS($I$4:I675))</f>
        <v>94</v>
      </c>
      <c r="J675" s="3">
        <f>ROWS($E$4:E675)/1000</f>
        <v>0.67200000000000004</v>
      </c>
    </row>
    <row r="676" spans="1:10" hidden="1" x14ac:dyDescent="0.3">
      <c r="A676" s="84">
        <f t="shared" ca="1" si="30"/>
        <v>21</v>
      </c>
      <c r="B676" s="85">
        <f t="shared" ca="1" si="30"/>
        <v>27</v>
      </c>
      <c r="C676" s="136">
        <f t="shared" ca="1" si="30"/>
        <v>27</v>
      </c>
      <c r="D676" s="95">
        <f t="shared" ca="1" si="31"/>
        <v>27</v>
      </c>
      <c r="E676" s="87">
        <f t="shared" ca="1" si="32"/>
        <v>54</v>
      </c>
      <c r="F676" s="137"/>
      <c r="G676" s="137"/>
      <c r="H676" s="137"/>
      <c r="I676" s="96">
        <f ca="1">SMALL($E$4:$E$1003,ROWS($I$4:I676))</f>
        <v>94</v>
      </c>
      <c r="J676" s="3">
        <f>ROWS($E$4:E676)/1000</f>
        <v>0.67300000000000004</v>
      </c>
    </row>
    <row r="677" spans="1:10" hidden="1" x14ac:dyDescent="0.3">
      <c r="A677" s="84">
        <f t="shared" ca="1" si="30"/>
        <v>49</v>
      </c>
      <c r="B677" s="85">
        <f t="shared" ca="1" si="30"/>
        <v>33</v>
      </c>
      <c r="C677" s="136">
        <f t="shared" ca="1" si="30"/>
        <v>55</v>
      </c>
      <c r="D677" s="95">
        <f t="shared" ca="1" si="31"/>
        <v>49</v>
      </c>
      <c r="E677" s="87">
        <f t="shared" ca="1" si="32"/>
        <v>104</v>
      </c>
      <c r="F677" s="137"/>
      <c r="G677" s="137"/>
      <c r="H677" s="137"/>
      <c r="I677" s="96">
        <f ca="1">SMALL($E$4:$E$1003,ROWS($I$4:I677))</f>
        <v>94</v>
      </c>
      <c r="J677" s="3">
        <f>ROWS($E$4:E677)/1000</f>
        <v>0.67400000000000004</v>
      </c>
    </row>
    <row r="678" spans="1:10" hidden="1" x14ac:dyDescent="0.3">
      <c r="A678" s="84">
        <f t="shared" ca="1" si="30"/>
        <v>27</v>
      </c>
      <c r="B678" s="85">
        <f t="shared" ca="1" si="30"/>
        <v>54</v>
      </c>
      <c r="C678" s="136">
        <f t="shared" ca="1" si="30"/>
        <v>51</v>
      </c>
      <c r="D678" s="95">
        <f t="shared" ca="1" si="31"/>
        <v>54</v>
      </c>
      <c r="E678" s="87">
        <f t="shared" ca="1" si="32"/>
        <v>105</v>
      </c>
      <c r="F678" s="137"/>
      <c r="G678" s="137"/>
      <c r="H678" s="137"/>
      <c r="I678" s="96">
        <f ca="1">SMALL($E$4:$E$1003,ROWS($I$4:I678))</f>
        <v>94</v>
      </c>
      <c r="J678" s="3">
        <f>ROWS($E$4:E678)/1000</f>
        <v>0.67500000000000004</v>
      </c>
    </row>
    <row r="679" spans="1:10" hidden="1" x14ac:dyDescent="0.3">
      <c r="A679" s="84">
        <f t="shared" ca="1" si="30"/>
        <v>43</v>
      </c>
      <c r="B679" s="85">
        <f t="shared" ca="1" si="30"/>
        <v>38</v>
      </c>
      <c r="C679" s="136">
        <f t="shared" ca="1" si="30"/>
        <v>32</v>
      </c>
      <c r="D679" s="95">
        <f t="shared" ca="1" si="31"/>
        <v>43</v>
      </c>
      <c r="E679" s="87">
        <f t="shared" ca="1" si="32"/>
        <v>75</v>
      </c>
      <c r="F679" s="137"/>
      <c r="G679" s="137"/>
      <c r="H679" s="137"/>
      <c r="I679" s="96">
        <f ca="1">SMALL($E$4:$E$1003,ROWS($I$4:I679))</f>
        <v>94</v>
      </c>
      <c r="J679" s="3">
        <f>ROWS($E$4:E679)/1000</f>
        <v>0.67600000000000005</v>
      </c>
    </row>
    <row r="680" spans="1:10" hidden="1" x14ac:dyDescent="0.3">
      <c r="A680" s="84">
        <f t="shared" ca="1" si="30"/>
        <v>47</v>
      </c>
      <c r="B680" s="85">
        <f t="shared" ca="1" si="30"/>
        <v>48</v>
      </c>
      <c r="C680" s="136">
        <f t="shared" ca="1" si="30"/>
        <v>42</v>
      </c>
      <c r="D680" s="95">
        <f t="shared" ca="1" si="31"/>
        <v>48</v>
      </c>
      <c r="E680" s="87">
        <f t="shared" ca="1" si="32"/>
        <v>90</v>
      </c>
      <c r="F680" s="137"/>
      <c r="G680" s="137"/>
      <c r="H680" s="137"/>
      <c r="I680" s="96">
        <f ca="1">SMALL($E$4:$E$1003,ROWS($I$4:I680))</f>
        <v>94</v>
      </c>
      <c r="J680" s="3">
        <f>ROWS($E$4:E680)/1000</f>
        <v>0.67700000000000005</v>
      </c>
    </row>
    <row r="681" spans="1:10" hidden="1" x14ac:dyDescent="0.3">
      <c r="A681" s="84">
        <f t="shared" ca="1" si="30"/>
        <v>45</v>
      </c>
      <c r="B681" s="85">
        <f t="shared" ca="1" si="30"/>
        <v>33</v>
      </c>
      <c r="C681" s="136">
        <f t="shared" ca="1" si="30"/>
        <v>48</v>
      </c>
      <c r="D681" s="95">
        <f t="shared" ca="1" si="31"/>
        <v>45</v>
      </c>
      <c r="E681" s="87">
        <f t="shared" ca="1" si="32"/>
        <v>93</v>
      </c>
      <c r="F681" s="137"/>
      <c r="G681" s="137"/>
      <c r="H681" s="137"/>
      <c r="I681" s="96">
        <f ca="1">SMALL($E$4:$E$1003,ROWS($I$4:I681))</f>
        <v>94</v>
      </c>
      <c r="J681" s="3">
        <f>ROWS($E$4:E681)/1000</f>
        <v>0.67800000000000005</v>
      </c>
    </row>
    <row r="682" spans="1:10" hidden="1" x14ac:dyDescent="0.3">
      <c r="A682" s="84">
        <f t="shared" ca="1" si="30"/>
        <v>41</v>
      </c>
      <c r="B682" s="85">
        <f t="shared" ca="1" si="30"/>
        <v>25</v>
      </c>
      <c r="C682" s="136">
        <f t="shared" ca="1" si="30"/>
        <v>33</v>
      </c>
      <c r="D682" s="95">
        <f t="shared" ca="1" si="31"/>
        <v>41</v>
      </c>
      <c r="E682" s="87">
        <f t="shared" ca="1" si="32"/>
        <v>74</v>
      </c>
      <c r="F682" s="137"/>
      <c r="G682" s="137"/>
      <c r="H682" s="137"/>
      <c r="I682" s="96">
        <f ca="1">SMALL($E$4:$E$1003,ROWS($I$4:I682))</f>
        <v>94</v>
      </c>
      <c r="J682" s="3">
        <f>ROWS($E$4:E682)/1000</f>
        <v>0.67900000000000005</v>
      </c>
    </row>
    <row r="683" spans="1:10" hidden="1" x14ac:dyDescent="0.3">
      <c r="A683" s="84">
        <f t="shared" ca="1" si="30"/>
        <v>50</v>
      </c>
      <c r="B683" s="85">
        <f t="shared" ca="1" si="30"/>
        <v>22</v>
      </c>
      <c r="C683" s="136">
        <f t="shared" ca="1" si="30"/>
        <v>24</v>
      </c>
      <c r="D683" s="95">
        <f t="shared" ca="1" si="31"/>
        <v>50</v>
      </c>
      <c r="E683" s="87">
        <f t="shared" ca="1" si="32"/>
        <v>74</v>
      </c>
      <c r="F683" s="137"/>
      <c r="G683" s="137"/>
      <c r="H683" s="137"/>
      <c r="I683" s="96">
        <f ca="1">SMALL($E$4:$E$1003,ROWS($I$4:I683))</f>
        <v>94</v>
      </c>
      <c r="J683" s="3">
        <f>ROWS($E$4:E683)/1000</f>
        <v>0.68</v>
      </c>
    </row>
    <row r="684" spans="1:10" hidden="1" x14ac:dyDescent="0.3">
      <c r="A684" s="84">
        <f t="shared" ca="1" si="30"/>
        <v>35</v>
      </c>
      <c r="B684" s="85">
        <f t="shared" ca="1" si="30"/>
        <v>48</v>
      </c>
      <c r="C684" s="136">
        <f t="shared" ca="1" si="30"/>
        <v>59</v>
      </c>
      <c r="D684" s="95">
        <f t="shared" ca="1" si="31"/>
        <v>48</v>
      </c>
      <c r="E684" s="87">
        <f t="shared" ca="1" si="32"/>
        <v>107</v>
      </c>
      <c r="F684" s="137"/>
      <c r="G684" s="137"/>
      <c r="H684" s="137"/>
      <c r="I684" s="96">
        <f ca="1">SMALL($E$4:$E$1003,ROWS($I$4:I684))</f>
        <v>94</v>
      </c>
      <c r="J684" s="3">
        <f>ROWS($E$4:E684)/1000</f>
        <v>0.68100000000000005</v>
      </c>
    </row>
    <row r="685" spans="1:10" hidden="1" x14ac:dyDescent="0.3">
      <c r="A685" s="84">
        <f t="shared" ca="1" si="30"/>
        <v>22</v>
      </c>
      <c r="B685" s="85">
        <f t="shared" ca="1" si="30"/>
        <v>53</v>
      </c>
      <c r="C685" s="136">
        <f t="shared" ca="1" si="30"/>
        <v>44</v>
      </c>
      <c r="D685" s="95">
        <f t="shared" ca="1" si="31"/>
        <v>53</v>
      </c>
      <c r="E685" s="87">
        <f t="shared" ca="1" si="32"/>
        <v>97</v>
      </c>
      <c r="F685" s="137"/>
      <c r="G685" s="137"/>
      <c r="H685" s="137"/>
      <c r="I685" s="96">
        <f ca="1">SMALL($E$4:$E$1003,ROWS($I$4:I685))</f>
        <v>94</v>
      </c>
      <c r="J685" s="3">
        <f>ROWS($E$4:E685)/1000</f>
        <v>0.68200000000000005</v>
      </c>
    </row>
    <row r="686" spans="1:10" hidden="1" x14ac:dyDescent="0.3">
      <c r="A686" s="84">
        <f t="shared" ca="1" si="30"/>
        <v>35</v>
      </c>
      <c r="B686" s="85">
        <f t="shared" ca="1" si="30"/>
        <v>53</v>
      </c>
      <c r="C686" s="136">
        <f t="shared" ca="1" si="30"/>
        <v>37</v>
      </c>
      <c r="D686" s="95">
        <f t="shared" ca="1" si="31"/>
        <v>53</v>
      </c>
      <c r="E686" s="87">
        <f t="shared" ca="1" si="32"/>
        <v>90</v>
      </c>
      <c r="F686" s="137"/>
      <c r="G686" s="137"/>
      <c r="H686" s="137"/>
      <c r="I686" s="96">
        <f ca="1">SMALL($E$4:$E$1003,ROWS($I$4:I686))</f>
        <v>94</v>
      </c>
      <c r="J686" s="3">
        <f>ROWS($E$4:E686)/1000</f>
        <v>0.68300000000000005</v>
      </c>
    </row>
    <row r="687" spans="1:10" hidden="1" x14ac:dyDescent="0.3">
      <c r="A687" s="84">
        <f t="shared" ca="1" si="30"/>
        <v>48</v>
      </c>
      <c r="B687" s="85">
        <f t="shared" ca="1" si="30"/>
        <v>52</v>
      </c>
      <c r="C687" s="136">
        <f t="shared" ca="1" si="30"/>
        <v>40</v>
      </c>
      <c r="D687" s="95">
        <f t="shared" ca="1" si="31"/>
        <v>52</v>
      </c>
      <c r="E687" s="87">
        <f t="shared" ca="1" si="32"/>
        <v>92</v>
      </c>
      <c r="F687" s="137"/>
      <c r="G687" s="137"/>
      <c r="H687" s="137"/>
      <c r="I687" s="96">
        <f ca="1">SMALL($E$4:$E$1003,ROWS($I$4:I687))</f>
        <v>94</v>
      </c>
      <c r="J687" s="3">
        <f>ROWS($E$4:E687)/1000</f>
        <v>0.68400000000000005</v>
      </c>
    </row>
    <row r="688" spans="1:10" hidden="1" x14ac:dyDescent="0.3">
      <c r="A688" s="84">
        <f t="shared" ca="1" si="30"/>
        <v>53</v>
      </c>
      <c r="B688" s="85">
        <f t="shared" ca="1" si="30"/>
        <v>30</v>
      </c>
      <c r="C688" s="136">
        <f t="shared" ca="1" si="30"/>
        <v>57</v>
      </c>
      <c r="D688" s="95">
        <f t="shared" ca="1" si="31"/>
        <v>53</v>
      </c>
      <c r="E688" s="87">
        <f t="shared" ca="1" si="32"/>
        <v>110</v>
      </c>
      <c r="F688" s="137"/>
      <c r="G688" s="137"/>
      <c r="H688" s="137"/>
      <c r="I688" s="96">
        <f ca="1">SMALL($E$4:$E$1003,ROWS($I$4:I688))</f>
        <v>94</v>
      </c>
      <c r="J688" s="3">
        <f>ROWS($E$4:E688)/1000</f>
        <v>0.68500000000000005</v>
      </c>
    </row>
    <row r="689" spans="1:10" hidden="1" x14ac:dyDescent="0.3">
      <c r="A689" s="84">
        <f t="shared" ca="1" si="30"/>
        <v>50</v>
      </c>
      <c r="B689" s="85">
        <f t="shared" ca="1" si="30"/>
        <v>52</v>
      </c>
      <c r="C689" s="136">
        <f t="shared" ca="1" si="30"/>
        <v>22</v>
      </c>
      <c r="D689" s="95">
        <f t="shared" ca="1" si="31"/>
        <v>52</v>
      </c>
      <c r="E689" s="87">
        <f t="shared" ca="1" si="32"/>
        <v>74</v>
      </c>
      <c r="F689" s="137"/>
      <c r="G689" s="137"/>
      <c r="H689" s="137"/>
      <c r="I689" s="96">
        <f ca="1">SMALL($E$4:$E$1003,ROWS($I$4:I689))</f>
        <v>94</v>
      </c>
      <c r="J689" s="3">
        <f>ROWS($E$4:E689)/1000</f>
        <v>0.68600000000000005</v>
      </c>
    </row>
    <row r="690" spans="1:10" hidden="1" x14ac:dyDescent="0.3">
      <c r="A690" s="84">
        <f t="shared" ca="1" si="30"/>
        <v>30</v>
      </c>
      <c r="B690" s="85">
        <f t="shared" ca="1" si="30"/>
        <v>44</v>
      </c>
      <c r="C690" s="136">
        <f t="shared" ca="1" si="30"/>
        <v>58</v>
      </c>
      <c r="D690" s="95">
        <f t="shared" ca="1" si="31"/>
        <v>44</v>
      </c>
      <c r="E690" s="87">
        <f t="shared" ca="1" si="32"/>
        <v>102</v>
      </c>
      <c r="F690" s="137"/>
      <c r="G690" s="137"/>
      <c r="H690" s="137"/>
      <c r="I690" s="96">
        <f ca="1">SMALL($E$4:$E$1003,ROWS($I$4:I690))</f>
        <v>94</v>
      </c>
      <c r="J690" s="3">
        <f>ROWS($E$4:E690)/1000</f>
        <v>0.68700000000000006</v>
      </c>
    </row>
    <row r="691" spans="1:10" hidden="1" x14ac:dyDescent="0.3">
      <c r="A691" s="84">
        <f t="shared" ca="1" si="30"/>
        <v>28</v>
      </c>
      <c r="B691" s="85">
        <f t="shared" ca="1" si="30"/>
        <v>47</v>
      </c>
      <c r="C691" s="136">
        <f t="shared" ca="1" si="30"/>
        <v>54</v>
      </c>
      <c r="D691" s="95">
        <f t="shared" ca="1" si="31"/>
        <v>47</v>
      </c>
      <c r="E691" s="87">
        <f t="shared" ca="1" si="32"/>
        <v>101</v>
      </c>
      <c r="F691" s="137"/>
      <c r="G691" s="137"/>
      <c r="H691" s="137"/>
      <c r="I691" s="96">
        <f ca="1">SMALL($E$4:$E$1003,ROWS($I$4:I691))</f>
        <v>95</v>
      </c>
      <c r="J691" s="3">
        <f>ROWS($E$4:E691)/1000</f>
        <v>0.68799999999999994</v>
      </c>
    </row>
    <row r="692" spans="1:10" hidden="1" x14ac:dyDescent="0.3">
      <c r="A692" s="84">
        <f t="shared" ca="1" si="30"/>
        <v>34</v>
      </c>
      <c r="B692" s="85">
        <f t="shared" ca="1" si="30"/>
        <v>55</v>
      </c>
      <c r="C692" s="136">
        <f t="shared" ca="1" si="30"/>
        <v>55</v>
      </c>
      <c r="D692" s="95">
        <f t="shared" ca="1" si="31"/>
        <v>55</v>
      </c>
      <c r="E692" s="87">
        <f t="shared" ca="1" si="32"/>
        <v>110</v>
      </c>
      <c r="F692" s="137"/>
      <c r="G692" s="137"/>
      <c r="H692" s="137"/>
      <c r="I692" s="96">
        <f ca="1">SMALL($E$4:$E$1003,ROWS($I$4:I692))</f>
        <v>95</v>
      </c>
      <c r="J692" s="3">
        <f>ROWS($E$4:E692)/1000</f>
        <v>0.68899999999999995</v>
      </c>
    </row>
    <row r="693" spans="1:10" hidden="1" x14ac:dyDescent="0.3">
      <c r="A693" s="84">
        <f t="shared" ca="1" si="30"/>
        <v>34</v>
      </c>
      <c r="B693" s="85">
        <f t="shared" ca="1" si="30"/>
        <v>41</v>
      </c>
      <c r="C693" s="136">
        <f t="shared" ca="1" si="30"/>
        <v>58</v>
      </c>
      <c r="D693" s="95">
        <f t="shared" ca="1" si="31"/>
        <v>41</v>
      </c>
      <c r="E693" s="87">
        <f t="shared" ca="1" si="32"/>
        <v>99</v>
      </c>
      <c r="F693" s="137"/>
      <c r="G693" s="137"/>
      <c r="H693" s="137"/>
      <c r="I693" s="96">
        <f ca="1">SMALL($E$4:$E$1003,ROWS($I$4:I693))</f>
        <v>95</v>
      </c>
      <c r="J693" s="3">
        <f>ROWS($E$4:E693)/1000</f>
        <v>0.69</v>
      </c>
    </row>
    <row r="694" spans="1:10" hidden="1" x14ac:dyDescent="0.3">
      <c r="A694" s="84">
        <f t="shared" ca="1" si="30"/>
        <v>41</v>
      </c>
      <c r="B694" s="85">
        <f t="shared" ca="1" si="30"/>
        <v>24</v>
      </c>
      <c r="C694" s="136">
        <f t="shared" ca="1" si="30"/>
        <v>46</v>
      </c>
      <c r="D694" s="95">
        <f t="shared" ca="1" si="31"/>
        <v>41</v>
      </c>
      <c r="E694" s="87">
        <f t="shared" ca="1" si="32"/>
        <v>87</v>
      </c>
      <c r="F694" s="137"/>
      <c r="G694" s="137"/>
      <c r="H694" s="137"/>
      <c r="I694" s="96">
        <f ca="1">SMALL($E$4:$E$1003,ROWS($I$4:I694))</f>
        <v>95</v>
      </c>
      <c r="J694" s="3">
        <f>ROWS($E$4:E694)/1000</f>
        <v>0.69099999999999995</v>
      </c>
    </row>
    <row r="695" spans="1:10" hidden="1" x14ac:dyDescent="0.3">
      <c r="A695" s="84">
        <f t="shared" ca="1" si="30"/>
        <v>39</v>
      </c>
      <c r="B695" s="85">
        <f t="shared" ca="1" si="30"/>
        <v>32</v>
      </c>
      <c r="C695" s="136">
        <f t="shared" ca="1" si="30"/>
        <v>40</v>
      </c>
      <c r="D695" s="95">
        <f t="shared" ca="1" si="31"/>
        <v>39</v>
      </c>
      <c r="E695" s="87">
        <f t="shared" ca="1" si="32"/>
        <v>79</v>
      </c>
      <c r="F695" s="137"/>
      <c r="G695" s="137"/>
      <c r="H695" s="137"/>
      <c r="I695" s="96">
        <f ca="1">SMALL($E$4:$E$1003,ROWS($I$4:I695))</f>
        <v>95</v>
      </c>
      <c r="J695" s="3">
        <f>ROWS($E$4:E695)/1000</f>
        <v>0.69199999999999995</v>
      </c>
    </row>
    <row r="696" spans="1:10" hidden="1" x14ac:dyDescent="0.3">
      <c r="A696" s="84">
        <f t="shared" ca="1" si="30"/>
        <v>47</v>
      </c>
      <c r="B696" s="85">
        <f t="shared" ca="1" si="30"/>
        <v>27</v>
      </c>
      <c r="C696" s="136">
        <f t="shared" ca="1" si="30"/>
        <v>42</v>
      </c>
      <c r="D696" s="95">
        <f t="shared" ca="1" si="31"/>
        <v>47</v>
      </c>
      <c r="E696" s="87">
        <f t="shared" ca="1" si="32"/>
        <v>89</v>
      </c>
      <c r="F696" s="137"/>
      <c r="G696" s="137"/>
      <c r="H696" s="137"/>
      <c r="I696" s="96">
        <f ca="1">SMALL($E$4:$E$1003,ROWS($I$4:I696))</f>
        <v>95</v>
      </c>
      <c r="J696" s="3">
        <f>ROWS($E$4:E696)/1000</f>
        <v>0.69299999999999995</v>
      </c>
    </row>
    <row r="697" spans="1:10" hidden="1" x14ac:dyDescent="0.3">
      <c r="A697" s="84">
        <f t="shared" ca="1" si="30"/>
        <v>55</v>
      </c>
      <c r="B697" s="85">
        <f t="shared" ca="1" si="30"/>
        <v>42</v>
      </c>
      <c r="C697" s="136">
        <f t="shared" ca="1" si="30"/>
        <v>22</v>
      </c>
      <c r="D697" s="95">
        <f t="shared" ca="1" si="31"/>
        <v>55</v>
      </c>
      <c r="E697" s="87">
        <f t="shared" ca="1" si="32"/>
        <v>77</v>
      </c>
      <c r="F697" s="137"/>
      <c r="G697" s="137"/>
      <c r="H697" s="137"/>
      <c r="I697" s="96">
        <f ca="1">SMALL($E$4:$E$1003,ROWS($I$4:I697))</f>
        <v>95</v>
      </c>
      <c r="J697" s="3">
        <f>ROWS($E$4:E697)/1000</f>
        <v>0.69399999999999995</v>
      </c>
    </row>
    <row r="698" spans="1:10" hidden="1" x14ac:dyDescent="0.3">
      <c r="A698" s="84">
        <f t="shared" ca="1" si="30"/>
        <v>22</v>
      </c>
      <c r="B698" s="85">
        <f t="shared" ca="1" si="30"/>
        <v>60</v>
      </c>
      <c r="C698" s="136">
        <f t="shared" ca="1" si="30"/>
        <v>25</v>
      </c>
      <c r="D698" s="95">
        <f t="shared" ca="1" si="31"/>
        <v>60</v>
      </c>
      <c r="E698" s="87">
        <f t="shared" ca="1" si="32"/>
        <v>85</v>
      </c>
      <c r="F698" s="137"/>
      <c r="G698" s="137"/>
      <c r="H698" s="137"/>
      <c r="I698" s="96">
        <f ca="1">SMALL($E$4:$E$1003,ROWS($I$4:I698))</f>
        <v>95</v>
      </c>
      <c r="J698" s="3">
        <f>ROWS($E$4:E698)/1000</f>
        <v>0.69499999999999995</v>
      </c>
    </row>
    <row r="699" spans="1:10" hidden="1" x14ac:dyDescent="0.3">
      <c r="A699" s="84">
        <f t="shared" ca="1" si="30"/>
        <v>49</v>
      </c>
      <c r="B699" s="85">
        <f t="shared" ca="1" si="30"/>
        <v>28</v>
      </c>
      <c r="C699" s="136">
        <f t="shared" ca="1" si="30"/>
        <v>23</v>
      </c>
      <c r="D699" s="95">
        <f t="shared" ca="1" si="31"/>
        <v>49</v>
      </c>
      <c r="E699" s="87">
        <f t="shared" ca="1" si="32"/>
        <v>72</v>
      </c>
      <c r="F699" s="137"/>
      <c r="G699" s="137"/>
      <c r="H699" s="137"/>
      <c r="I699" s="96">
        <f ca="1">SMALL($E$4:$E$1003,ROWS($I$4:I699))</f>
        <v>95</v>
      </c>
      <c r="J699" s="3">
        <f>ROWS($E$4:E699)/1000</f>
        <v>0.69599999999999995</v>
      </c>
    </row>
    <row r="700" spans="1:10" hidden="1" x14ac:dyDescent="0.3">
      <c r="A700" s="84">
        <f t="shared" ca="1" si="30"/>
        <v>37</v>
      </c>
      <c r="B700" s="85">
        <f t="shared" ca="1" si="30"/>
        <v>42</v>
      </c>
      <c r="C700" s="136">
        <f t="shared" ca="1" si="30"/>
        <v>33</v>
      </c>
      <c r="D700" s="95">
        <f t="shared" ca="1" si="31"/>
        <v>42</v>
      </c>
      <c r="E700" s="87">
        <f t="shared" ca="1" si="32"/>
        <v>75</v>
      </c>
      <c r="F700" s="137"/>
      <c r="G700" s="137"/>
      <c r="H700" s="137"/>
      <c r="I700" s="96">
        <f ca="1">SMALL($E$4:$E$1003,ROWS($I$4:I700))</f>
        <v>95</v>
      </c>
      <c r="J700" s="3">
        <f>ROWS($E$4:E700)/1000</f>
        <v>0.69699999999999995</v>
      </c>
    </row>
    <row r="701" spans="1:10" hidden="1" x14ac:dyDescent="0.3">
      <c r="A701" s="84">
        <f t="shared" ca="1" si="30"/>
        <v>53</v>
      </c>
      <c r="B701" s="85">
        <f t="shared" ca="1" si="30"/>
        <v>55</v>
      </c>
      <c r="C701" s="136">
        <f t="shared" ca="1" si="30"/>
        <v>32</v>
      </c>
      <c r="D701" s="95">
        <f t="shared" ca="1" si="31"/>
        <v>55</v>
      </c>
      <c r="E701" s="87">
        <f t="shared" ca="1" si="32"/>
        <v>87</v>
      </c>
      <c r="F701" s="137"/>
      <c r="G701" s="137"/>
      <c r="H701" s="137"/>
      <c r="I701" s="96">
        <f ca="1">SMALL($E$4:$E$1003,ROWS($I$4:I701))</f>
        <v>95</v>
      </c>
      <c r="J701" s="3">
        <f>ROWS($E$4:E701)/1000</f>
        <v>0.69799999999999995</v>
      </c>
    </row>
    <row r="702" spans="1:10" hidden="1" x14ac:dyDescent="0.3">
      <c r="A702" s="84">
        <f t="shared" ca="1" si="30"/>
        <v>44</v>
      </c>
      <c r="B702" s="85">
        <f t="shared" ca="1" si="30"/>
        <v>49</v>
      </c>
      <c r="C702" s="136">
        <f t="shared" ca="1" si="30"/>
        <v>60</v>
      </c>
      <c r="D702" s="95">
        <f t="shared" ca="1" si="31"/>
        <v>49</v>
      </c>
      <c r="E702" s="87">
        <f t="shared" ca="1" si="32"/>
        <v>109</v>
      </c>
      <c r="F702" s="137"/>
      <c r="G702" s="137"/>
      <c r="H702" s="137"/>
      <c r="I702" s="96">
        <f ca="1">SMALL($E$4:$E$1003,ROWS($I$4:I702))</f>
        <v>95</v>
      </c>
      <c r="J702" s="3">
        <f>ROWS($E$4:E702)/1000</f>
        <v>0.69899999999999995</v>
      </c>
    </row>
    <row r="703" spans="1:10" hidden="1" x14ac:dyDescent="0.3">
      <c r="A703" s="84">
        <f t="shared" ca="1" si="30"/>
        <v>38</v>
      </c>
      <c r="B703" s="85">
        <f t="shared" ca="1" si="30"/>
        <v>22</v>
      </c>
      <c r="C703" s="136">
        <f t="shared" ca="1" si="30"/>
        <v>38</v>
      </c>
      <c r="D703" s="95">
        <f t="shared" ca="1" si="31"/>
        <v>38</v>
      </c>
      <c r="E703" s="87">
        <f t="shared" ca="1" si="32"/>
        <v>76</v>
      </c>
      <c r="F703" s="137"/>
      <c r="G703" s="137"/>
      <c r="H703" s="137"/>
      <c r="I703" s="96">
        <f ca="1">SMALL($E$4:$E$1003,ROWS($I$4:I703))</f>
        <v>95</v>
      </c>
      <c r="J703" s="3">
        <f>ROWS($E$4:E703)/1000</f>
        <v>0.7</v>
      </c>
    </row>
    <row r="704" spans="1:10" hidden="1" x14ac:dyDescent="0.3">
      <c r="A704" s="84">
        <f t="shared" ca="1" si="30"/>
        <v>38</v>
      </c>
      <c r="B704" s="85">
        <f t="shared" ca="1" si="30"/>
        <v>28</v>
      </c>
      <c r="C704" s="136">
        <f t="shared" ca="1" si="30"/>
        <v>27</v>
      </c>
      <c r="D704" s="95">
        <f t="shared" ca="1" si="31"/>
        <v>38</v>
      </c>
      <c r="E704" s="87">
        <f t="shared" ca="1" si="32"/>
        <v>65</v>
      </c>
      <c r="F704" s="137"/>
      <c r="G704" s="137"/>
      <c r="H704" s="137"/>
      <c r="I704" s="96">
        <f ca="1">SMALL($E$4:$E$1003,ROWS($I$4:I704))</f>
        <v>95</v>
      </c>
      <c r="J704" s="3">
        <f>ROWS($E$4:E704)/1000</f>
        <v>0.70099999999999996</v>
      </c>
    </row>
    <row r="705" spans="1:10" hidden="1" x14ac:dyDescent="0.3">
      <c r="A705" s="84">
        <f t="shared" ca="1" si="30"/>
        <v>42</v>
      </c>
      <c r="B705" s="85">
        <f t="shared" ca="1" si="30"/>
        <v>59</v>
      </c>
      <c r="C705" s="136">
        <f t="shared" ca="1" si="30"/>
        <v>32</v>
      </c>
      <c r="D705" s="95">
        <f t="shared" ca="1" si="31"/>
        <v>59</v>
      </c>
      <c r="E705" s="87">
        <f t="shared" ca="1" si="32"/>
        <v>91</v>
      </c>
      <c r="F705" s="137"/>
      <c r="G705" s="137"/>
      <c r="H705" s="137"/>
      <c r="I705" s="96">
        <f ca="1">SMALL($E$4:$E$1003,ROWS($I$4:I705))</f>
        <v>95</v>
      </c>
      <c r="J705" s="3">
        <f>ROWS($E$4:E705)/1000</f>
        <v>0.70199999999999996</v>
      </c>
    </row>
    <row r="706" spans="1:10" hidden="1" x14ac:dyDescent="0.3">
      <c r="A706" s="84">
        <f t="shared" ca="1" si="30"/>
        <v>45</v>
      </c>
      <c r="B706" s="85">
        <f t="shared" ca="1" si="30"/>
        <v>31</v>
      </c>
      <c r="C706" s="136">
        <f t="shared" ca="1" si="30"/>
        <v>56</v>
      </c>
      <c r="D706" s="95">
        <f t="shared" ca="1" si="31"/>
        <v>45</v>
      </c>
      <c r="E706" s="87">
        <f t="shared" ca="1" si="32"/>
        <v>101</v>
      </c>
      <c r="F706" s="137"/>
      <c r="G706" s="137"/>
      <c r="H706" s="137"/>
      <c r="I706" s="96">
        <f ca="1">SMALL($E$4:$E$1003,ROWS($I$4:I706))</f>
        <v>95</v>
      </c>
      <c r="J706" s="3">
        <f>ROWS($E$4:E706)/1000</f>
        <v>0.70299999999999996</v>
      </c>
    </row>
    <row r="707" spans="1:10" hidden="1" x14ac:dyDescent="0.3">
      <c r="A707" s="84">
        <f t="shared" ca="1" si="30"/>
        <v>31</v>
      </c>
      <c r="B707" s="85">
        <f t="shared" ca="1" si="30"/>
        <v>36</v>
      </c>
      <c r="C707" s="136">
        <f t="shared" ca="1" si="30"/>
        <v>32</v>
      </c>
      <c r="D707" s="95">
        <f t="shared" ca="1" si="31"/>
        <v>36</v>
      </c>
      <c r="E707" s="87">
        <f t="shared" ca="1" si="32"/>
        <v>68</v>
      </c>
      <c r="F707" s="137"/>
      <c r="G707" s="137"/>
      <c r="H707" s="137"/>
      <c r="I707" s="96">
        <f ca="1">SMALL($E$4:$E$1003,ROWS($I$4:I707))</f>
        <v>95</v>
      </c>
      <c r="J707" s="3">
        <f>ROWS($E$4:E707)/1000</f>
        <v>0.70399999999999996</v>
      </c>
    </row>
    <row r="708" spans="1:10" hidden="1" x14ac:dyDescent="0.3">
      <c r="A708" s="84">
        <f t="shared" ca="1" si="30"/>
        <v>33</v>
      </c>
      <c r="B708" s="85">
        <f t="shared" ca="1" si="30"/>
        <v>49</v>
      </c>
      <c r="C708" s="136">
        <f t="shared" ca="1" si="30"/>
        <v>56</v>
      </c>
      <c r="D708" s="95">
        <f t="shared" ca="1" si="31"/>
        <v>49</v>
      </c>
      <c r="E708" s="87">
        <f t="shared" ca="1" si="32"/>
        <v>105</v>
      </c>
      <c r="F708" s="137"/>
      <c r="G708" s="137"/>
      <c r="H708" s="137"/>
      <c r="I708" s="96">
        <f ca="1">SMALL($E$4:$E$1003,ROWS($I$4:I708))</f>
        <v>95</v>
      </c>
      <c r="J708" s="3">
        <f>ROWS($E$4:E708)/1000</f>
        <v>0.70499999999999996</v>
      </c>
    </row>
    <row r="709" spans="1:10" hidden="1" x14ac:dyDescent="0.3">
      <c r="A709" s="84">
        <f t="shared" ref="A709:C772" ca="1" si="33">RANDBETWEEN(A$1,A$2)</f>
        <v>23</v>
      </c>
      <c r="B709" s="85">
        <f t="shared" ca="1" si="33"/>
        <v>39</v>
      </c>
      <c r="C709" s="136">
        <f t="shared" ca="1" si="33"/>
        <v>32</v>
      </c>
      <c r="D709" s="95">
        <f t="shared" ref="D709:D772" ca="1" si="34">MAX(A709:B709)</f>
        <v>39</v>
      </c>
      <c r="E709" s="87">
        <f t="shared" ref="E709:E772" ca="1" si="35">D709+C709</f>
        <v>71</v>
      </c>
      <c r="F709" s="137"/>
      <c r="G709" s="137"/>
      <c r="H709" s="137"/>
      <c r="I709" s="96">
        <f ca="1">SMALL($E$4:$E$1003,ROWS($I$4:I709))</f>
        <v>95</v>
      </c>
      <c r="J709" s="3">
        <f>ROWS($E$4:E709)/1000</f>
        <v>0.70599999999999996</v>
      </c>
    </row>
    <row r="710" spans="1:10" hidden="1" x14ac:dyDescent="0.3">
      <c r="A710" s="84">
        <f t="shared" ca="1" si="33"/>
        <v>38</v>
      </c>
      <c r="B710" s="85">
        <f t="shared" ca="1" si="33"/>
        <v>53</v>
      </c>
      <c r="C710" s="136">
        <f t="shared" ca="1" si="33"/>
        <v>42</v>
      </c>
      <c r="D710" s="95">
        <f t="shared" ca="1" si="34"/>
        <v>53</v>
      </c>
      <c r="E710" s="87">
        <f t="shared" ca="1" si="35"/>
        <v>95</v>
      </c>
      <c r="F710" s="137"/>
      <c r="G710" s="137"/>
      <c r="H710" s="137"/>
      <c r="I710" s="96">
        <f ca="1">SMALL($E$4:$E$1003,ROWS($I$4:I710))</f>
        <v>95</v>
      </c>
      <c r="J710" s="3">
        <f>ROWS($E$4:E710)/1000</f>
        <v>0.70699999999999996</v>
      </c>
    </row>
    <row r="711" spans="1:10" hidden="1" x14ac:dyDescent="0.3">
      <c r="A711" s="84">
        <f t="shared" ca="1" si="33"/>
        <v>31</v>
      </c>
      <c r="B711" s="85">
        <f t="shared" ca="1" si="33"/>
        <v>52</v>
      </c>
      <c r="C711" s="136">
        <f t="shared" ca="1" si="33"/>
        <v>49</v>
      </c>
      <c r="D711" s="95">
        <f t="shared" ca="1" si="34"/>
        <v>52</v>
      </c>
      <c r="E711" s="87">
        <f t="shared" ca="1" si="35"/>
        <v>101</v>
      </c>
      <c r="F711" s="137"/>
      <c r="G711" s="137"/>
      <c r="H711" s="137"/>
      <c r="I711" s="96">
        <f ca="1">SMALL($E$4:$E$1003,ROWS($I$4:I711))</f>
        <v>95</v>
      </c>
      <c r="J711" s="3">
        <f>ROWS($E$4:E711)/1000</f>
        <v>0.70799999999999996</v>
      </c>
    </row>
    <row r="712" spans="1:10" hidden="1" x14ac:dyDescent="0.3">
      <c r="A712" s="84">
        <f t="shared" ca="1" si="33"/>
        <v>28</v>
      </c>
      <c r="B712" s="85">
        <f t="shared" ca="1" si="33"/>
        <v>24</v>
      </c>
      <c r="C712" s="136">
        <f t="shared" ca="1" si="33"/>
        <v>48</v>
      </c>
      <c r="D712" s="95">
        <f t="shared" ca="1" si="34"/>
        <v>28</v>
      </c>
      <c r="E712" s="87">
        <f t="shared" ca="1" si="35"/>
        <v>76</v>
      </c>
      <c r="F712" s="137"/>
      <c r="G712" s="137"/>
      <c r="H712" s="137"/>
      <c r="I712" s="96">
        <f ca="1">SMALL($E$4:$E$1003,ROWS($I$4:I712))</f>
        <v>95</v>
      </c>
      <c r="J712" s="3">
        <f>ROWS($E$4:E712)/1000</f>
        <v>0.70899999999999996</v>
      </c>
    </row>
    <row r="713" spans="1:10" hidden="1" x14ac:dyDescent="0.3">
      <c r="A713" s="84">
        <f t="shared" ca="1" si="33"/>
        <v>27</v>
      </c>
      <c r="B713" s="85">
        <f t="shared" ca="1" si="33"/>
        <v>43</v>
      </c>
      <c r="C713" s="136">
        <f t="shared" ca="1" si="33"/>
        <v>38</v>
      </c>
      <c r="D713" s="95">
        <f t="shared" ca="1" si="34"/>
        <v>43</v>
      </c>
      <c r="E713" s="87">
        <f t="shared" ca="1" si="35"/>
        <v>81</v>
      </c>
      <c r="F713" s="137"/>
      <c r="G713" s="137"/>
      <c r="H713" s="137"/>
      <c r="I713" s="96">
        <f ca="1">SMALL($E$4:$E$1003,ROWS($I$4:I713))</f>
        <v>95</v>
      </c>
      <c r="J713" s="3">
        <f>ROWS($E$4:E713)/1000</f>
        <v>0.71</v>
      </c>
    </row>
    <row r="714" spans="1:10" hidden="1" x14ac:dyDescent="0.3">
      <c r="A714" s="84">
        <f t="shared" ca="1" si="33"/>
        <v>59</v>
      </c>
      <c r="B714" s="85">
        <f t="shared" ca="1" si="33"/>
        <v>50</v>
      </c>
      <c r="C714" s="136">
        <f t="shared" ca="1" si="33"/>
        <v>38</v>
      </c>
      <c r="D714" s="95">
        <f t="shared" ca="1" si="34"/>
        <v>59</v>
      </c>
      <c r="E714" s="87">
        <f t="shared" ca="1" si="35"/>
        <v>97</v>
      </c>
      <c r="F714" s="137"/>
      <c r="G714" s="137"/>
      <c r="H714" s="137"/>
      <c r="I714" s="96">
        <f ca="1">SMALL($E$4:$E$1003,ROWS($I$4:I714))</f>
        <v>96</v>
      </c>
      <c r="J714" s="3">
        <f>ROWS($E$4:E714)/1000</f>
        <v>0.71099999999999997</v>
      </c>
    </row>
    <row r="715" spans="1:10" hidden="1" x14ac:dyDescent="0.3">
      <c r="A715" s="84">
        <f t="shared" ca="1" si="33"/>
        <v>45</v>
      </c>
      <c r="B715" s="85">
        <f t="shared" ca="1" si="33"/>
        <v>49</v>
      </c>
      <c r="C715" s="136">
        <f t="shared" ca="1" si="33"/>
        <v>42</v>
      </c>
      <c r="D715" s="95">
        <f t="shared" ca="1" si="34"/>
        <v>49</v>
      </c>
      <c r="E715" s="87">
        <f t="shared" ca="1" si="35"/>
        <v>91</v>
      </c>
      <c r="F715" s="137"/>
      <c r="G715" s="137"/>
      <c r="H715" s="137"/>
      <c r="I715" s="96">
        <f ca="1">SMALL($E$4:$E$1003,ROWS($I$4:I715))</f>
        <v>96</v>
      </c>
      <c r="J715" s="3">
        <f>ROWS($E$4:E715)/1000</f>
        <v>0.71199999999999997</v>
      </c>
    </row>
    <row r="716" spans="1:10" hidden="1" x14ac:dyDescent="0.3">
      <c r="A716" s="84">
        <f t="shared" ca="1" si="33"/>
        <v>30</v>
      </c>
      <c r="B716" s="85">
        <f t="shared" ca="1" si="33"/>
        <v>55</v>
      </c>
      <c r="C716" s="136">
        <f t="shared" ca="1" si="33"/>
        <v>36</v>
      </c>
      <c r="D716" s="95">
        <f t="shared" ca="1" si="34"/>
        <v>55</v>
      </c>
      <c r="E716" s="87">
        <f t="shared" ca="1" si="35"/>
        <v>91</v>
      </c>
      <c r="F716" s="137"/>
      <c r="G716" s="137"/>
      <c r="H716" s="137"/>
      <c r="I716" s="96">
        <f ca="1">SMALL($E$4:$E$1003,ROWS($I$4:I716))</f>
        <v>96</v>
      </c>
      <c r="J716" s="3">
        <f>ROWS($E$4:E716)/1000</f>
        <v>0.71299999999999997</v>
      </c>
    </row>
    <row r="717" spans="1:10" hidden="1" x14ac:dyDescent="0.3">
      <c r="A717" s="84">
        <f t="shared" ca="1" si="33"/>
        <v>39</v>
      </c>
      <c r="B717" s="85">
        <f t="shared" ca="1" si="33"/>
        <v>41</v>
      </c>
      <c r="C717" s="136">
        <f t="shared" ca="1" si="33"/>
        <v>29</v>
      </c>
      <c r="D717" s="95">
        <f t="shared" ca="1" si="34"/>
        <v>41</v>
      </c>
      <c r="E717" s="87">
        <f t="shared" ca="1" si="35"/>
        <v>70</v>
      </c>
      <c r="F717" s="137"/>
      <c r="G717" s="137"/>
      <c r="H717" s="137"/>
      <c r="I717" s="96">
        <f ca="1">SMALL($E$4:$E$1003,ROWS($I$4:I717))</f>
        <v>96</v>
      </c>
      <c r="J717" s="3">
        <f>ROWS($E$4:E717)/1000</f>
        <v>0.71399999999999997</v>
      </c>
    </row>
    <row r="718" spans="1:10" hidden="1" x14ac:dyDescent="0.3">
      <c r="A718" s="84">
        <f t="shared" ca="1" si="33"/>
        <v>49</v>
      </c>
      <c r="B718" s="85">
        <f t="shared" ca="1" si="33"/>
        <v>20</v>
      </c>
      <c r="C718" s="136">
        <f t="shared" ca="1" si="33"/>
        <v>53</v>
      </c>
      <c r="D718" s="95">
        <f t="shared" ca="1" si="34"/>
        <v>49</v>
      </c>
      <c r="E718" s="87">
        <f t="shared" ca="1" si="35"/>
        <v>102</v>
      </c>
      <c r="F718" s="137"/>
      <c r="G718" s="137"/>
      <c r="H718" s="137"/>
      <c r="I718" s="96">
        <f ca="1">SMALL($E$4:$E$1003,ROWS($I$4:I718))</f>
        <v>96</v>
      </c>
      <c r="J718" s="3">
        <f>ROWS($E$4:E718)/1000</f>
        <v>0.71499999999999997</v>
      </c>
    </row>
    <row r="719" spans="1:10" hidden="1" x14ac:dyDescent="0.3">
      <c r="A719" s="84">
        <f t="shared" ca="1" si="33"/>
        <v>35</v>
      </c>
      <c r="B719" s="85">
        <f t="shared" ca="1" si="33"/>
        <v>23</v>
      </c>
      <c r="C719" s="136">
        <f t="shared" ca="1" si="33"/>
        <v>52</v>
      </c>
      <c r="D719" s="95">
        <f t="shared" ca="1" si="34"/>
        <v>35</v>
      </c>
      <c r="E719" s="87">
        <f t="shared" ca="1" si="35"/>
        <v>87</v>
      </c>
      <c r="F719" s="137"/>
      <c r="G719" s="137"/>
      <c r="H719" s="137"/>
      <c r="I719" s="96">
        <f ca="1">SMALL($E$4:$E$1003,ROWS($I$4:I719))</f>
        <v>96</v>
      </c>
      <c r="J719" s="3">
        <f>ROWS($E$4:E719)/1000</f>
        <v>0.71599999999999997</v>
      </c>
    </row>
    <row r="720" spans="1:10" hidden="1" x14ac:dyDescent="0.3">
      <c r="A720" s="84">
        <f t="shared" ca="1" si="33"/>
        <v>24</v>
      </c>
      <c r="B720" s="85">
        <f t="shared" ca="1" si="33"/>
        <v>42</v>
      </c>
      <c r="C720" s="136">
        <f t="shared" ca="1" si="33"/>
        <v>48</v>
      </c>
      <c r="D720" s="95">
        <f t="shared" ca="1" si="34"/>
        <v>42</v>
      </c>
      <c r="E720" s="87">
        <f t="shared" ca="1" si="35"/>
        <v>90</v>
      </c>
      <c r="F720" s="137"/>
      <c r="G720" s="137"/>
      <c r="H720" s="137"/>
      <c r="I720" s="96">
        <f ca="1">SMALL($E$4:$E$1003,ROWS($I$4:I720))</f>
        <v>96</v>
      </c>
      <c r="J720" s="3">
        <f>ROWS($E$4:E720)/1000</f>
        <v>0.71699999999999997</v>
      </c>
    </row>
    <row r="721" spans="1:10" hidden="1" x14ac:dyDescent="0.3">
      <c r="A721" s="84">
        <f t="shared" ca="1" si="33"/>
        <v>31</v>
      </c>
      <c r="B721" s="85">
        <f t="shared" ca="1" si="33"/>
        <v>41</v>
      </c>
      <c r="C721" s="136">
        <f t="shared" ca="1" si="33"/>
        <v>46</v>
      </c>
      <c r="D721" s="95">
        <f t="shared" ca="1" si="34"/>
        <v>41</v>
      </c>
      <c r="E721" s="87">
        <f t="shared" ca="1" si="35"/>
        <v>87</v>
      </c>
      <c r="F721" s="137"/>
      <c r="G721" s="137"/>
      <c r="H721" s="137"/>
      <c r="I721" s="96">
        <f ca="1">SMALL($E$4:$E$1003,ROWS($I$4:I721))</f>
        <v>96</v>
      </c>
      <c r="J721" s="3">
        <f>ROWS($E$4:E721)/1000</f>
        <v>0.71799999999999997</v>
      </c>
    </row>
    <row r="722" spans="1:10" hidden="1" x14ac:dyDescent="0.3">
      <c r="A722" s="84">
        <f t="shared" ca="1" si="33"/>
        <v>26</v>
      </c>
      <c r="B722" s="85">
        <f t="shared" ca="1" si="33"/>
        <v>54</v>
      </c>
      <c r="C722" s="136">
        <f t="shared" ca="1" si="33"/>
        <v>22</v>
      </c>
      <c r="D722" s="95">
        <f t="shared" ca="1" si="34"/>
        <v>54</v>
      </c>
      <c r="E722" s="87">
        <f t="shared" ca="1" si="35"/>
        <v>76</v>
      </c>
      <c r="F722" s="137"/>
      <c r="G722" s="137"/>
      <c r="H722" s="137"/>
      <c r="I722" s="96">
        <f ca="1">SMALL($E$4:$E$1003,ROWS($I$4:I722))</f>
        <v>96</v>
      </c>
      <c r="J722" s="3">
        <f>ROWS($E$4:E722)/1000</f>
        <v>0.71899999999999997</v>
      </c>
    </row>
    <row r="723" spans="1:10" hidden="1" x14ac:dyDescent="0.3">
      <c r="A723" s="84">
        <f t="shared" ca="1" si="33"/>
        <v>35</v>
      </c>
      <c r="B723" s="85">
        <f t="shared" ca="1" si="33"/>
        <v>27</v>
      </c>
      <c r="C723" s="136">
        <f t="shared" ca="1" si="33"/>
        <v>35</v>
      </c>
      <c r="D723" s="95">
        <f t="shared" ca="1" si="34"/>
        <v>35</v>
      </c>
      <c r="E723" s="87">
        <f t="shared" ca="1" si="35"/>
        <v>70</v>
      </c>
      <c r="F723" s="137"/>
      <c r="G723" s="137"/>
      <c r="H723" s="137"/>
      <c r="I723" s="96">
        <f ca="1">SMALL($E$4:$E$1003,ROWS($I$4:I723))</f>
        <v>96</v>
      </c>
      <c r="J723" s="3">
        <f>ROWS($E$4:E723)/1000</f>
        <v>0.72</v>
      </c>
    </row>
    <row r="724" spans="1:10" hidden="1" x14ac:dyDescent="0.3">
      <c r="A724" s="84">
        <f t="shared" ca="1" si="33"/>
        <v>42</v>
      </c>
      <c r="B724" s="85">
        <f t="shared" ca="1" si="33"/>
        <v>22</v>
      </c>
      <c r="C724" s="136">
        <f t="shared" ca="1" si="33"/>
        <v>21</v>
      </c>
      <c r="D724" s="95">
        <f t="shared" ca="1" si="34"/>
        <v>42</v>
      </c>
      <c r="E724" s="87">
        <f t="shared" ca="1" si="35"/>
        <v>63</v>
      </c>
      <c r="F724" s="137"/>
      <c r="G724" s="137"/>
      <c r="H724" s="137"/>
      <c r="I724" s="96">
        <f ca="1">SMALL($E$4:$E$1003,ROWS($I$4:I724))</f>
        <v>96</v>
      </c>
      <c r="J724" s="3">
        <f>ROWS($E$4:E724)/1000</f>
        <v>0.72099999999999997</v>
      </c>
    </row>
    <row r="725" spans="1:10" hidden="1" x14ac:dyDescent="0.3">
      <c r="A725" s="84">
        <f t="shared" ca="1" si="33"/>
        <v>34</v>
      </c>
      <c r="B725" s="85">
        <f t="shared" ca="1" si="33"/>
        <v>20</v>
      </c>
      <c r="C725" s="136">
        <f t="shared" ca="1" si="33"/>
        <v>23</v>
      </c>
      <c r="D725" s="95">
        <f t="shared" ca="1" si="34"/>
        <v>34</v>
      </c>
      <c r="E725" s="87">
        <f t="shared" ca="1" si="35"/>
        <v>57</v>
      </c>
      <c r="F725" s="137"/>
      <c r="G725" s="137"/>
      <c r="H725" s="137"/>
      <c r="I725" s="96">
        <f ca="1">SMALL($E$4:$E$1003,ROWS($I$4:I725))</f>
        <v>96</v>
      </c>
      <c r="J725" s="3">
        <f>ROWS($E$4:E725)/1000</f>
        <v>0.72199999999999998</v>
      </c>
    </row>
    <row r="726" spans="1:10" hidden="1" x14ac:dyDescent="0.3">
      <c r="A726" s="84">
        <f t="shared" ca="1" si="33"/>
        <v>56</v>
      </c>
      <c r="B726" s="85">
        <f t="shared" ca="1" si="33"/>
        <v>47</v>
      </c>
      <c r="C726" s="136">
        <f t="shared" ca="1" si="33"/>
        <v>24</v>
      </c>
      <c r="D726" s="95">
        <f t="shared" ca="1" si="34"/>
        <v>56</v>
      </c>
      <c r="E726" s="87">
        <f t="shared" ca="1" si="35"/>
        <v>80</v>
      </c>
      <c r="F726" s="137"/>
      <c r="G726" s="137"/>
      <c r="H726" s="137"/>
      <c r="I726" s="96">
        <f ca="1">SMALL($E$4:$E$1003,ROWS($I$4:I726))</f>
        <v>96</v>
      </c>
      <c r="J726" s="3">
        <f>ROWS($E$4:E726)/1000</f>
        <v>0.72299999999999998</v>
      </c>
    </row>
    <row r="727" spans="1:10" hidden="1" x14ac:dyDescent="0.3">
      <c r="A727" s="84">
        <f t="shared" ca="1" si="33"/>
        <v>54</v>
      </c>
      <c r="B727" s="85">
        <f t="shared" ca="1" si="33"/>
        <v>58</v>
      </c>
      <c r="C727" s="136">
        <f t="shared" ca="1" si="33"/>
        <v>23</v>
      </c>
      <c r="D727" s="95">
        <f t="shared" ca="1" si="34"/>
        <v>58</v>
      </c>
      <c r="E727" s="87">
        <f t="shared" ca="1" si="35"/>
        <v>81</v>
      </c>
      <c r="F727" s="137"/>
      <c r="G727" s="137"/>
      <c r="H727" s="137"/>
      <c r="I727" s="96">
        <f ca="1">SMALL($E$4:$E$1003,ROWS($I$4:I727))</f>
        <v>96</v>
      </c>
      <c r="J727" s="3">
        <f>ROWS($E$4:E727)/1000</f>
        <v>0.72399999999999998</v>
      </c>
    </row>
    <row r="728" spans="1:10" hidden="1" x14ac:dyDescent="0.3">
      <c r="A728" s="84">
        <f t="shared" ca="1" si="33"/>
        <v>44</v>
      </c>
      <c r="B728" s="85">
        <f t="shared" ca="1" si="33"/>
        <v>47</v>
      </c>
      <c r="C728" s="136">
        <f t="shared" ca="1" si="33"/>
        <v>49</v>
      </c>
      <c r="D728" s="95">
        <f t="shared" ca="1" si="34"/>
        <v>47</v>
      </c>
      <c r="E728" s="87">
        <f t="shared" ca="1" si="35"/>
        <v>96</v>
      </c>
      <c r="F728" s="137"/>
      <c r="G728" s="137"/>
      <c r="H728" s="137"/>
      <c r="I728" s="96">
        <f ca="1">SMALL($E$4:$E$1003,ROWS($I$4:I728))</f>
        <v>96</v>
      </c>
      <c r="J728" s="3">
        <f>ROWS($E$4:E728)/1000</f>
        <v>0.72499999999999998</v>
      </c>
    </row>
    <row r="729" spans="1:10" hidden="1" x14ac:dyDescent="0.3">
      <c r="A729" s="84">
        <f t="shared" ca="1" si="33"/>
        <v>46</v>
      </c>
      <c r="B729" s="85">
        <f t="shared" ca="1" si="33"/>
        <v>23</v>
      </c>
      <c r="C729" s="136">
        <f t="shared" ca="1" si="33"/>
        <v>55</v>
      </c>
      <c r="D729" s="95">
        <f t="shared" ca="1" si="34"/>
        <v>46</v>
      </c>
      <c r="E729" s="87">
        <f t="shared" ca="1" si="35"/>
        <v>101</v>
      </c>
      <c r="F729" s="137"/>
      <c r="G729" s="137"/>
      <c r="H729" s="137"/>
      <c r="I729" s="96">
        <f ca="1">SMALL($E$4:$E$1003,ROWS($I$4:I729))</f>
        <v>97</v>
      </c>
      <c r="J729" s="3">
        <f>ROWS($E$4:E729)/1000</f>
        <v>0.72599999999999998</v>
      </c>
    </row>
    <row r="730" spans="1:10" hidden="1" x14ac:dyDescent="0.3">
      <c r="A730" s="84">
        <f t="shared" ca="1" si="33"/>
        <v>26</v>
      </c>
      <c r="B730" s="85">
        <f t="shared" ca="1" si="33"/>
        <v>56</v>
      </c>
      <c r="C730" s="136">
        <f t="shared" ca="1" si="33"/>
        <v>25</v>
      </c>
      <c r="D730" s="95">
        <f t="shared" ca="1" si="34"/>
        <v>56</v>
      </c>
      <c r="E730" s="87">
        <f t="shared" ca="1" si="35"/>
        <v>81</v>
      </c>
      <c r="F730" s="137"/>
      <c r="G730" s="137"/>
      <c r="H730" s="137"/>
      <c r="I730" s="96">
        <f ca="1">SMALL($E$4:$E$1003,ROWS($I$4:I730))</f>
        <v>97</v>
      </c>
      <c r="J730" s="3">
        <f>ROWS($E$4:E730)/1000</f>
        <v>0.72699999999999998</v>
      </c>
    </row>
    <row r="731" spans="1:10" hidden="1" x14ac:dyDescent="0.3">
      <c r="A731" s="84">
        <f t="shared" ca="1" si="33"/>
        <v>60</v>
      </c>
      <c r="B731" s="85">
        <f t="shared" ca="1" si="33"/>
        <v>57</v>
      </c>
      <c r="C731" s="136">
        <f t="shared" ca="1" si="33"/>
        <v>21</v>
      </c>
      <c r="D731" s="95">
        <f t="shared" ca="1" si="34"/>
        <v>60</v>
      </c>
      <c r="E731" s="87">
        <f t="shared" ca="1" si="35"/>
        <v>81</v>
      </c>
      <c r="F731" s="137"/>
      <c r="G731" s="137"/>
      <c r="H731" s="137"/>
      <c r="I731" s="96">
        <f ca="1">SMALL($E$4:$E$1003,ROWS($I$4:I731))</f>
        <v>97</v>
      </c>
      <c r="J731" s="3">
        <f>ROWS($E$4:E731)/1000</f>
        <v>0.72799999999999998</v>
      </c>
    </row>
    <row r="732" spans="1:10" hidden="1" x14ac:dyDescent="0.3">
      <c r="A732" s="84">
        <f t="shared" ca="1" si="33"/>
        <v>52</v>
      </c>
      <c r="B732" s="85">
        <f t="shared" ca="1" si="33"/>
        <v>20</v>
      </c>
      <c r="C732" s="136">
        <f t="shared" ca="1" si="33"/>
        <v>23</v>
      </c>
      <c r="D732" s="95">
        <f t="shared" ca="1" si="34"/>
        <v>52</v>
      </c>
      <c r="E732" s="87">
        <f t="shared" ca="1" si="35"/>
        <v>75</v>
      </c>
      <c r="F732" s="137"/>
      <c r="G732" s="137"/>
      <c r="H732" s="137"/>
      <c r="I732" s="96">
        <f ca="1">SMALL($E$4:$E$1003,ROWS($I$4:I732))</f>
        <v>97</v>
      </c>
      <c r="J732" s="3">
        <f>ROWS($E$4:E732)/1000</f>
        <v>0.72899999999999998</v>
      </c>
    </row>
    <row r="733" spans="1:10" hidden="1" x14ac:dyDescent="0.3">
      <c r="A733" s="84">
        <f t="shared" ca="1" si="33"/>
        <v>22</v>
      </c>
      <c r="B733" s="85">
        <f t="shared" ca="1" si="33"/>
        <v>45</v>
      </c>
      <c r="C733" s="136">
        <f t="shared" ca="1" si="33"/>
        <v>41</v>
      </c>
      <c r="D733" s="95">
        <f t="shared" ca="1" si="34"/>
        <v>45</v>
      </c>
      <c r="E733" s="87">
        <f t="shared" ca="1" si="35"/>
        <v>86</v>
      </c>
      <c r="F733" s="137"/>
      <c r="G733" s="137"/>
      <c r="H733" s="137"/>
      <c r="I733" s="96">
        <f ca="1">SMALL($E$4:$E$1003,ROWS($I$4:I733))</f>
        <v>97</v>
      </c>
      <c r="J733" s="3">
        <f>ROWS($E$4:E733)/1000</f>
        <v>0.73</v>
      </c>
    </row>
    <row r="734" spans="1:10" hidden="1" x14ac:dyDescent="0.3">
      <c r="A734" s="84">
        <f t="shared" ca="1" si="33"/>
        <v>37</v>
      </c>
      <c r="B734" s="85">
        <f t="shared" ca="1" si="33"/>
        <v>39</v>
      </c>
      <c r="C734" s="136">
        <f t="shared" ca="1" si="33"/>
        <v>21</v>
      </c>
      <c r="D734" s="95">
        <f t="shared" ca="1" si="34"/>
        <v>39</v>
      </c>
      <c r="E734" s="87">
        <f t="shared" ca="1" si="35"/>
        <v>60</v>
      </c>
      <c r="F734" s="137"/>
      <c r="G734" s="137"/>
      <c r="H734" s="137"/>
      <c r="I734" s="96">
        <f ca="1">SMALL($E$4:$E$1003,ROWS($I$4:I734))</f>
        <v>97</v>
      </c>
      <c r="J734" s="3">
        <f>ROWS($E$4:E734)/1000</f>
        <v>0.73099999999999998</v>
      </c>
    </row>
    <row r="735" spans="1:10" hidden="1" x14ac:dyDescent="0.3">
      <c r="A735" s="84">
        <f t="shared" ca="1" si="33"/>
        <v>58</v>
      </c>
      <c r="B735" s="85">
        <f t="shared" ca="1" si="33"/>
        <v>48</v>
      </c>
      <c r="C735" s="136">
        <f t="shared" ca="1" si="33"/>
        <v>54</v>
      </c>
      <c r="D735" s="95">
        <f t="shared" ca="1" si="34"/>
        <v>58</v>
      </c>
      <c r="E735" s="87">
        <f t="shared" ca="1" si="35"/>
        <v>112</v>
      </c>
      <c r="F735" s="137"/>
      <c r="G735" s="137"/>
      <c r="H735" s="137"/>
      <c r="I735" s="96">
        <f ca="1">SMALL($E$4:$E$1003,ROWS($I$4:I735))</f>
        <v>97</v>
      </c>
      <c r="J735" s="3">
        <f>ROWS($E$4:E735)/1000</f>
        <v>0.73199999999999998</v>
      </c>
    </row>
    <row r="736" spans="1:10" hidden="1" x14ac:dyDescent="0.3">
      <c r="A736" s="84">
        <f t="shared" ca="1" si="33"/>
        <v>53</v>
      </c>
      <c r="B736" s="85">
        <f t="shared" ca="1" si="33"/>
        <v>43</v>
      </c>
      <c r="C736" s="136">
        <f t="shared" ca="1" si="33"/>
        <v>29</v>
      </c>
      <c r="D736" s="95">
        <f t="shared" ca="1" si="34"/>
        <v>53</v>
      </c>
      <c r="E736" s="87">
        <f t="shared" ca="1" si="35"/>
        <v>82</v>
      </c>
      <c r="F736" s="137"/>
      <c r="G736" s="137"/>
      <c r="H736" s="137"/>
      <c r="I736" s="96">
        <f ca="1">SMALL($E$4:$E$1003,ROWS($I$4:I736))</f>
        <v>97</v>
      </c>
      <c r="J736" s="3">
        <f>ROWS($E$4:E736)/1000</f>
        <v>0.73299999999999998</v>
      </c>
    </row>
    <row r="737" spans="1:10" hidden="1" x14ac:dyDescent="0.3">
      <c r="A737" s="84">
        <f t="shared" ca="1" si="33"/>
        <v>36</v>
      </c>
      <c r="B737" s="85">
        <f t="shared" ca="1" si="33"/>
        <v>46</v>
      </c>
      <c r="C737" s="136">
        <f t="shared" ca="1" si="33"/>
        <v>44</v>
      </c>
      <c r="D737" s="95">
        <f t="shared" ca="1" si="34"/>
        <v>46</v>
      </c>
      <c r="E737" s="87">
        <f t="shared" ca="1" si="35"/>
        <v>90</v>
      </c>
      <c r="F737" s="137"/>
      <c r="G737" s="137"/>
      <c r="H737" s="137"/>
      <c r="I737" s="96">
        <f ca="1">SMALL($E$4:$E$1003,ROWS($I$4:I737))</f>
        <v>97</v>
      </c>
      <c r="J737" s="3">
        <f>ROWS($E$4:E737)/1000</f>
        <v>0.73399999999999999</v>
      </c>
    </row>
    <row r="738" spans="1:10" hidden="1" x14ac:dyDescent="0.3">
      <c r="A738" s="84">
        <f t="shared" ca="1" si="33"/>
        <v>57</v>
      </c>
      <c r="B738" s="85">
        <f t="shared" ca="1" si="33"/>
        <v>42</v>
      </c>
      <c r="C738" s="136">
        <f t="shared" ca="1" si="33"/>
        <v>33</v>
      </c>
      <c r="D738" s="95">
        <f t="shared" ca="1" si="34"/>
        <v>57</v>
      </c>
      <c r="E738" s="87">
        <f t="shared" ca="1" si="35"/>
        <v>90</v>
      </c>
      <c r="F738" s="137"/>
      <c r="G738" s="137"/>
      <c r="H738" s="137"/>
      <c r="I738" s="96">
        <f ca="1">SMALL($E$4:$E$1003,ROWS($I$4:I738))</f>
        <v>97</v>
      </c>
      <c r="J738" s="3">
        <f>ROWS($E$4:E738)/1000</f>
        <v>0.73499999999999999</v>
      </c>
    </row>
    <row r="739" spans="1:10" hidden="1" x14ac:dyDescent="0.3">
      <c r="A739" s="84">
        <f t="shared" ca="1" si="33"/>
        <v>47</v>
      </c>
      <c r="B739" s="85">
        <f t="shared" ca="1" si="33"/>
        <v>23</v>
      </c>
      <c r="C739" s="136">
        <f t="shared" ca="1" si="33"/>
        <v>23</v>
      </c>
      <c r="D739" s="95">
        <f t="shared" ca="1" si="34"/>
        <v>47</v>
      </c>
      <c r="E739" s="87">
        <f t="shared" ca="1" si="35"/>
        <v>70</v>
      </c>
      <c r="F739" s="137"/>
      <c r="G739" s="137"/>
      <c r="H739" s="137"/>
      <c r="I739" s="96">
        <f ca="1">SMALL($E$4:$E$1003,ROWS($I$4:I739))</f>
        <v>97</v>
      </c>
      <c r="J739" s="3">
        <f>ROWS($E$4:E739)/1000</f>
        <v>0.73599999999999999</v>
      </c>
    </row>
    <row r="740" spans="1:10" hidden="1" x14ac:dyDescent="0.3">
      <c r="A740" s="84">
        <f t="shared" ca="1" si="33"/>
        <v>54</v>
      </c>
      <c r="B740" s="85">
        <f t="shared" ca="1" si="33"/>
        <v>27</v>
      </c>
      <c r="C740" s="136">
        <f t="shared" ca="1" si="33"/>
        <v>59</v>
      </c>
      <c r="D740" s="95">
        <f t="shared" ca="1" si="34"/>
        <v>54</v>
      </c>
      <c r="E740" s="87">
        <f t="shared" ca="1" si="35"/>
        <v>113</v>
      </c>
      <c r="F740" s="137"/>
      <c r="G740" s="137"/>
      <c r="H740" s="137"/>
      <c r="I740" s="96">
        <f ca="1">SMALL($E$4:$E$1003,ROWS($I$4:I740))</f>
        <v>97</v>
      </c>
      <c r="J740" s="3">
        <f>ROWS($E$4:E740)/1000</f>
        <v>0.73699999999999999</v>
      </c>
    </row>
    <row r="741" spans="1:10" hidden="1" x14ac:dyDescent="0.3">
      <c r="A741" s="84">
        <f t="shared" ca="1" si="33"/>
        <v>59</v>
      </c>
      <c r="B741" s="85">
        <f t="shared" ca="1" si="33"/>
        <v>26</v>
      </c>
      <c r="C741" s="136">
        <f t="shared" ca="1" si="33"/>
        <v>24</v>
      </c>
      <c r="D741" s="95">
        <f t="shared" ca="1" si="34"/>
        <v>59</v>
      </c>
      <c r="E741" s="87">
        <f t="shared" ca="1" si="35"/>
        <v>83</v>
      </c>
      <c r="F741" s="137"/>
      <c r="G741" s="137"/>
      <c r="H741" s="137"/>
      <c r="I741" s="96">
        <f ca="1">SMALL($E$4:$E$1003,ROWS($I$4:I741))</f>
        <v>97</v>
      </c>
      <c r="J741" s="3">
        <f>ROWS($E$4:E741)/1000</f>
        <v>0.73799999999999999</v>
      </c>
    </row>
    <row r="742" spans="1:10" hidden="1" x14ac:dyDescent="0.3">
      <c r="A742" s="84">
        <f t="shared" ca="1" si="33"/>
        <v>23</v>
      </c>
      <c r="B742" s="85">
        <f t="shared" ca="1" si="33"/>
        <v>54</v>
      </c>
      <c r="C742" s="136">
        <f t="shared" ca="1" si="33"/>
        <v>60</v>
      </c>
      <c r="D742" s="95">
        <f t="shared" ca="1" si="34"/>
        <v>54</v>
      </c>
      <c r="E742" s="87">
        <f t="shared" ca="1" si="35"/>
        <v>114</v>
      </c>
      <c r="F742" s="137"/>
      <c r="G742" s="137"/>
      <c r="H742" s="137"/>
      <c r="I742" s="96">
        <f ca="1">SMALL($E$4:$E$1003,ROWS($I$4:I742))</f>
        <v>97</v>
      </c>
      <c r="J742" s="3">
        <f>ROWS($E$4:E742)/1000</f>
        <v>0.73899999999999999</v>
      </c>
    </row>
    <row r="743" spans="1:10" hidden="1" x14ac:dyDescent="0.3">
      <c r="A743" s="84">
        <f t="shared" ca="1" si="33"/>
        <v>49</v>
      </c>
      <c r="B743" s="85">
        <f t="shared" ca="1" si="33"/>
        <v>58</v>
      </c>
      <c r="C743" s="136">
        <f t="shared" ca="1" si="33"/>
        <v>21</v>
      </c>
      <c r="D743" s="95">
        <f t="shared" ca="1" si="34"/>
        <v>58</v>
      </c>
      <c r="E743" s="87">
        <f t="shared" ca="1" si="35"/>
        <v>79</v>
      </c>
      <c r="F743" s="137"/>
      <c r="G743" s="137"/>
      <c r="H743" s="137"/>
      <c r="I743" s="96">
        <f ca="1">SMALL($E$4:$E$1003,ROWS($I$4:I743))</f>
        <v>97</v>
      </c>
      <c r="J743" s="3">
        <f>ROWS($E$4:E743)/1000</f>
        <v>0.74</v>
      </c>
    </row>
    <row r="744" spans="1:10" hidden="1" x14ac:dyDescent="0.3">
      <c r="A744" s="84">
        <f t="shared" ca="1" si="33"/>
        <v>32</v>
      </c>
      <c r="B744" s="85">
        <f t="shared" ca="1" si="33"/>
        <v>20</v>
      </c>
      <c r="C744" s="136">
        <f t="shared" ca="1" si="33"/>
        <v>24</v>
      </c>
      <c r="D744" s="95">
        <f t="shared" ca="1" si="34"/>
        <v>32</v>
      </c>
      <c r="E744" s="87">
        <f t="shared" ca="1" si="35"/>
        <v>56</v>
      </c>
      <c r="F744" s="137"/>
      <c r="G744" s="137"/>
      <c r="H744" s="137"/>
      <c r="I744" s="96">
        <f ca="1">SMALL($E$4:$E$1003,ROWS($I$4:I744))</f>
        <v>97</v>
      </c>
      <c r="J744" s="3">
        <f>ROWS($E$4:E744)/1000</f>
        <v>0.74099999999999999</v>
      </c>
    </row>
    <row r="745" spans="1:10" hidden="1" x14ac:dyDescent="0.3">
      <c r="A745" s="84">
        <f t="shared" ca="1" si="33"/>
        <v>32</v>
      </c>
      <c r="B745" s="85">
        <f t="shared" ca="1" si="33"/>
        <v>57</v>
      </c>
      <c r="C745" s="136">
        <f t="shared" ca="1" si="33"/>
        <v>20</v>
      </c>
      <c r="D745" s="95">
        <f t="shared" ca="1" si="34"/>
        <v>57</v>
      </c>
      <c r="E745" s="87">
        <f t="shared" ca="1" si="35"/>
        <v>77</v>
      </c>
      <c r="F745" s="137"/>
      <c r="G745" s="137"/>
      <c r="H745" s="137"/>
      <c r="I745" s="96">
        <f ca="1">SMALL($E$4:$E$1003,ROWS($I$4:I745))</f>
        <v>97</v>
      </c>
      <c r="J745" s="3">
        <f>ROWS($E$4:E745)/1000</f>
        <v>0.74199999999999999</v>
      </c>
    </row>
    <row r="746" spans="1:10" hidden="1" x14ac:dyDescent="0.3">
      <c r="A746" s="84">
        <f t="shared" ca="1" si="33"/>
        <v>49</v>
      </c>
      <c r="B746" s="85">
        <f t="shared" ca="1" si="33"/>
        <v>48</v>
      </c>
      <c r="C746" s="136">
        <f t="shared" ca="1" si="33"/>
        <v>50</v>
      </c>
      <c r="D746" s="95">
        <f t="shared" ca="1" si="34"/>
        <v>49</v>
      </c>
      <c r="E746" s="87">
        <f t="shared" ca="1" si="35"/>
        <v>99</v>
      </c>
      <c r="F746" s="137"/>
      <c r="G746" s="137"/>
      <c r="H746" s="137"/>
      <c r="I746" s="96">
        <f ca="1">SMALL($E$4:$E$1003,ROWS($I$4:I746))</f>
        <v>97</v>
      </c>
      <c r="J746" s="3">
        <f>ROWS($E$4:E746)/1000</f>
        <v>0.74299999999999999</v>
      </c>
    </row>
    <row r="747" spans="1:10" hidden="1" x14ac:dyDescent="0.3">
      <c r="A747" s="84">
        <f t="shared" ca="1" si="33"/>
        <v>28</v>
      </c>
      <c r="B747" s="85">
        <f t="shared" ca="1" si="33"/>
        <v>46</v>
      </c>
      <c r="C747" s="136">
        <f t="shared" ca="1" si="33"/>
        <v>46</v>
      </c>
      <c r="D747" s="95">
        <f t="shared" ca="1" si="34"/>
        <v>46</v>
      </c>
      <c r="E747" s="87">
        <f t="shared" ca="1" si="35"/>
        <v>92</v>
      </c>
      <c r="F747" s="137"/>
      <c r="G747" s="137"/>
      <c r="H747" s="137"/>
      <c r="I747" s="96">
        <f ca="1">SMALL($E$4:$E$1003,ROWS($I$4:I747))</f>
        <v>97</v>
      </c>
      <c r="J747" s="3">
        <f>ROWS($E$4:E747)/1000</f>
        <v>0.74399999999999999</v>
      </c>
    </row>
    <row r="748" spans="1:10" hidden="1" x14ac:dyDescent="0.3">
      <c r="A748" s="84">
        <f t="shared" ca="1" si="33"/>
        <v>28</v>
      </c>
      <c r="B748" s="85">
        <f t="shared" ca="1" si="33"/>
        <v>48</v>
      </c>
      <c r="C748" s="136">
        <f t="shared" ca="1" si="33"/>
        <v>28</v>
      </c>
      <c r="D748" s="95">
        <f t="shared" ca="1" si="34"/>
        <v>48</v>
      </c>
      <c r="E748" s="87">
        <f t="shared" ca="1" si="35"/>
        <v>76</v>
      </c>
      <c r="F748" s="137"/>
      <c r="G748" s="137"/>
      <c r="H748" s="137"/>
      <c r="I748" s="96">
        <f ca="1">SMALL($E$4:$E$1003,ROWS($I$4:I748))</f>
        <v>97</v>
      </c>
      <c r="J748" s="3">
        <f>ROWS($E$4:E748)/1000</f>
        <v>0.745</v>
      </c>
    </row>
    <row r="749" spans="1:10" hidden="1" x14ac:dyDescent="0.3">
      <c r="A749" s="84">
        <f t="shared" ca="1" si="33"/>
        <v>48</v>
      </c>
      <c r="B749" s="85">
        <f t="shared" ca="1" si="33"/>
        <v>44</v>
      </c>
      <c r="C749" s="136">
        <f t="shared" ca="1" si="33"/>
        <v>42</v>
      </c>
      <c r="D749" s="95">
        <f t="shared" ca="1" si="34"/>
        <v>48</v>
      </c>
      <c r="E749" s="87">
        <f t="shared" ca="1" si="35"/>
        <v>90</v>
      </c>
      <c r="F749" s="137"/>
      <c r="G749" s="137"/>
      <c r="H749" s="137"/>
      <c r="I749" s="96">
        <f ca="1">SMALL($E$4:$E$1003,ROWS($I$4:I749))</f>
        <v>97</v>
      </c>
      <c r="J749" s="3">
        <f>ROWS($E$4:E749)/1000</f>
        <v>0.746</v>
      </c>
    </row>
    <row r="750" spans="1:10" hidden="1" x14ac:dyDescent="0.3">
      <c r="A750" s="84">
        <f t="shared" ca="1" si="33"/>
        <v>41</v>
      </c>
      <c r="B750" s="85">
        <f t="shared" ca="1" si="33"/>
        <v>33</v>
      </c>
      <c r="C750" s="136">
        <f t="shared" ca="1" si="33"/>
        <v>58</v>
      </c>
      <c r="D750" s="95">
        <f t="shared" ca="1" si="34"/>
        <v>41</v>
      </c>
      <c r="E750" s="87">
        <f t="shared" ca="1" si="35"/>
        <v>99</v>
      </c>
      <c r="F750" s="137"/>
      <c r="G750" s="137"/>
      <c r="H750" s="137"/>
      <c r="I750" s="96">
        <f ca="1">SMALL($E$4:$E$1003,ROWS($I$4:I750))</f>
        <v>97</v>
      </c>
      <c r="J750" s="3">
        <f>ROWS($E$4:E750)/1000</f>
        <v>0.747</v>
      </c>
    </row>
    <row r="751" spans="1:10" hidden="1" x14ac:dyDescent="0.3">
      <c r="A751" s="84">
        <f t="shared" ca="1" si="33"/>
        <v>20</v>
      </c>
      <c r="B751" s="85">
        <f t="shared" ca="1" si="33"/>
        <v>20</v>
      </c>
      <c r="C751" s="136">
        <f t="shared" ca="1" si="33"/>
        <v>47</v>
      </c>
      <c r="D751" s="95">
        <f t="shared" ca="1" si="34"/>
        <v>20</v>
      </c>
      <c r="E751" s="87">
        <f t="shared" ca="1" si="35"/>
        <v>67</v>
      </c>
      <c r="F751" s="137"/>
      <c r="G751" s="137"/>
      <c r="H751" s="137"/>
      <c r="I751" s="96">
        <f ca="1">SMALL($E$4:$E$1003,ROWS($I$4:I751))</f>
        <v>98</v>
      </c>
      <c r="J751" s="3">
        <f>ROWS($E$4:E751)/1000</f>
        <v>0.748</v>
      </c>
    </row>
    <row r="752" spans="1:10" hidden="1" x14ac:dyDescent="0.3">
      <c r="A752" s="84">
        <f t="shared" ca="1" si="33"/>
        <v>42</v>
      </c>
      <c r="B752" s="85">
        <f t="shared" ca="1" si="33"/>
        <v>40</v>
      </c>
      <c r="C752" s="136">
        <f t="shared" ca="1" si="33"/>
        <v>47</v>
      </c>
      <c r="D752" s="95">
        <f t="shared" ca="1" si="34"/>
        <v>42</v>
      </c>
      <c r="E752" s="87">
        <f t="shared" ca="1" si="35"/>
        <v>89</v>
      </c>
      <c r="F752" s="137"/>
      <c r="G752" s="137"/>
      <c r="H752" s="137"/>
      <c r="I752" s="96">
        <f ca="1">SMALL($E$4:$E$1003,ROWS($I$4:I752))</f>
        <v>98</v>
      </c>
      <c r="J752" s="3">
        <f>ROWS($E$4:E752)/1000</f>
        <v>0.749</v>
      </c>
    </row>
    <row r="753" spans="1:10" hidden="1" x14ac:dyDescent="0.3">
      <c r="A753" s="84">
        <f t="shared" ca="1" si="33"/>
        <v>21</v>
      </c>
      <c r="B753" s="85">
        <f t="shared" ca="1" si="33"/>
        <v>37</v>
      </c>
      <c r="C753" s="136">
        <f t="shared" ca="1" si="33"/>
        <v>56</v>
      </c>
      <c r="D753" s="95">
        <f t="shared" ca="1" si="34"/>
        <v>37</v>
      </c>
      <c r="E753" s="87">
        <f t="shared" ca="1" si="35"/>
        <v>93</v>
      </c>
      <c r="F753" s="137"/>
      <c r="G753" s="137"/>
      <c r="H753" s="137"/>
      <c r="I753" s="96">
        <f ca="1">SMALL($E$4:$E$1003,ROWS($I$4:I753))</f>
        <v>98</v>
      </c>
      <c r="J753" s="3">
        <f>ROWS($E$4:E753)/1000</f>
        <v>0.75</v>
      </c>
    </row>
    <row r="754" spans="1:10" hidden="1" x14ac:dyDescent="0.3">
      <c r="A754" s="84">
        <f t="shared" ca="1" si="33"/>
        <v>49</v>
      </c>
      <c r="B754" s="85">
        <f t="shared" ca="1" si="33"/>
        <v>58</v>
      </c>
      <c r="C754" s="136">
        <f t="shared" ca="1" si="33"/>
        <v>52</v>
      </c>
      <c r="D754" s="95">
        <f t="shared" ca="1" si="34"/>
        <v>58</v>
      </c>
      <c r="E754" s="87">
        <f t="shared" ca="1" si="35"/>
        <v>110</v>
      </c>
      <c r="F754" s="137"/>
      <c r="G754" s="137"/>
      <c r="H754" s="137"/>
      <c r="I754" s="96">
        <f ca="1">SMALL($E$4:$E$1003,ROWS($I$4:I754))</f>
        <v>98</v>
      </c>
      <c r="J754" s="3">
        <f>ROWS($E$4:E754)/1000</f>
        <v>0.751</v>
      </c>
    </row>
    <row r="755" spans="1:10" hidden="1" x14ac:dyDescent="0.3">
      <c r="A755" s="84">
        <f t="shared" ca="1" si="33"/>
        <v>37</v>
      </c>
      <c r="B755" s="85">
        <f t="shared" ca="1" si="33"/>
        <v>31</v>
      </c>
      <c r="C755" s="136">
        <f t="shared" ca="1" si="33"/>
        <v>52</v>
      </c>
      <c r="D755" s="95">
        <f t="shared" ca="1" si="34"/>
        <v>37</v>
      </c>
      <c r="E755" s="87">
        <f t="shared" ca="1" si="35"/>
        <v>89</v>
      </c>
      <c r="F755" s="137"/>
      <c r="G755" s="137"/>
      <c r="H755" s="137"/>
      <c r="I755" s="96">
        <f ca="1">SMALL($E$4:$E$1003,ROWS($I$4:I755))</f>
        <v>98</v>
      </c>
      <c r="J755" s="3">
        <f>ROWS($E$4:E755)/1000</f>
        <v>0.752</v>
      </c>
    </row>
    <row r="756" spans="1:10" hidden="1" x14ac:dyDescent="0.3">
      <c r="A756" s="84">
        <f t="shared" ca="1" si="33"/>
        <v>57</v>
      </c>
      <c r="B756" s="85">
        <f t="shared" ca="1" si="33"/>
        <v>34</v>
      </c>
      <c r="C756" s="136">
        <f t="shared" ca="1" si="33"/>
        <v>22</v>
      </c>
      <c r="D756" s="95">
        <f t="shared" ca="1" si="34"/>
        <v>57</v>
      </c>
      <c r="E756" s="87">
        <f t="shared" ca="1" si="35"/>
        <v>79</v>
      </c>
      <c r="F756" s="137"/>
      <c r="G756" s="137"/>
      <c r="H756" s="137"/>
      <c r="I756" s="96">
        <f ca="1">SMALL($E$4:$E$1003,ROWS($I$4:I756))</f>
        <v>98</v>
      </c>
      <c r="J756" s="3">
        <f>ROWS($E$4:E756)/1000</f>
        <v>0.753</v>
      </c>
    </row>
    <row r="757" spans="1:10" hidden="1" x14ac:dyDescent="0.3">
      <c r="A757" s="84">
        <f t="shared" ca="1" si="33"/>
        <v>48</v>
      </c>
      <c r="B757" s="85">
        <f t="shared" ca="1" si="33"/>
        <v>33</v>
      </c>
      <c r="C757" s="136">
        <f t="shared" ca="1" si="33"/>
        <v>36</v>
      </c>
      <c r="D757" s="95">
        <f t="shared" ca="1" si="34"/>
        <v>48</v>
      </c>
      <c r="E757" s="87">
        <f t="shared" ca="1" si="35"/>
        <v>84</v>
      </c>
      <c r="F757" s="137"/>
      <c r="G757" s="137"/>
      <c r="H757" s="137"/>
      <c r="I757" s="96">
        <f ca="1">SMALL($E$4:$E$1003,ROWS($I$4:I757))</f>
        <v>98</v>
      </c>
      <c r="J757" s="3">
        <f>ROWS($E$4:E757)/1000</f>
        <v>0.754</v>
      </c>
    </row>
    <row r="758" spans="1:10" hidden="1" x14ac:dyDescent="0.3">
      <c r="A758" s="84">
        <f t="shared" ca="1" si="33"/>
        <v>52</v>
      </c>
      <c r="B758" s="85">
        <f t="shared" ca="1" si="33"/>
        <v>35</v>
      </c>
      <c r="C758" s="136">
        <f t="shared" ca="1" si="33"/>
        <v>37</v>
      </c>
      <c r="D758" s="95">
        <f t="shared" ca="1" si="34"/>
        <v>52</v>
      </c>
      <c r="E758" s="87">
        <f t="shared" ca="1" si="35"/>
        <v>89</v>
      </c>
      <c r="F758" s="137"/>
      <c r="G758" s="137"/>
      <c r="H758" s="137"/>
      <c r="I758" s="96">
        <f ca="1">SMALL($E$4:$E$1003,ROWS($I$4:I758))</f>
        <v>98</v>
      </c>
      <c r="J758" s="3">
        <f>ROWS($E$4:E758)/1000</f>
        <v>0.755</v>
      </c>
    </row>
    <row r="759" spans="1:10" hidden="1" x14ac:dyDescent="0.3">
      <c r="A759" s="84">
        <f t="shared" ca="1" si="33"/>
        <v>39</v>
      </c>
      <c r="B759" s="85">
        <f t="shared" ca="1" si="33"/>
        <v>36</v>
      </c>
      <c r="C759" s="136">
        <f t="shared" ca="1" si="33"/>
        <v>58</v>
      </c>
      <c r="D759" s="95">
        <f t="shared" ca="1" si="34"/>
        <v>39</v>
      </c>
      <c r="E759" s="87">
        <f t="shared" ca="1" si="35"/>
        <v>97</v>
      </c>
      <c r="F759" s="137"/>
      <c r="G759" s="137"/>
      <c r="H759" s="137"/>
      <c r="I759" s="96">
        <f ca="1">SMALL($E$4:$E$1003,ROWS($I$4:I759))</f>
        <v>98</v>
      </c>
      <c r="J759" s="3">
        <f>ROWS($E$4:E759)/1000</f>
        <v>0.75600000000000001</v>
      </c>
    </row>
    <row r="760" spans="1:10" hidden="1" x14ac:dyDescent="0.3">
      <c r="A760" s="84">
        <f t="shared" ca="1" si="33"/>
        <v>42</v>
      </c>
      <c r="B760" s="85">
        <f t="shared" ca="1" si="33"/>
        <v>53</v>
      </c>
      <c r="C760" s="136">
        <f t="shared" ca="1" si="33"/>
        <v>22</v>
      </c>
      <c r="D760" s="95">
        <f t="shared" ca="1" si="34"/>
        <v>53</v>
      </c>
      <c r="E760" s="87">
        <f t="shared" ca="1" si="35"/>
        <v>75</v>
      </c>
      <c r="F760" s="137"/>
      <c r="G760" s="137"/>
      <c r="H760" s="137"/>
      <c r="I760" s="96">
        <f ca="1">SMALL($E$4:$E$1003,ROWS($I$4:I760))</f>
        <v>98</v>
      </c>
      <c r="J760" s="3">
        <f>ROWS($E$4:E760)/1000</f>
        <v>0.75700000000000001</v>
      </c>
    </row>
    <row r="761" spans="1:10" hidden="1" x14ac:dyDescent="0.3">
      <c r="A761" s="84">
        <f t="shared" ca="1" si="33"/>
        <v>59</v>
      </c>
      <c r="B761" s="85">
        <f t="shared" ca="1" si="33"/>
        <v>32</v>
      </c>
      <c r="C761" s="136">
        <f t="shared" ca="1" si="33"/>
        <v>47</v>
      </c>
      <c r="D761" s="95">
        <f t="shared" ca="1" si="34"/>
        <v>59</v>
      </c>
      <c r="E761" s="87">
        <f t="shared" ca="1" si="35"/>
        <v>106</v>
      </c>
      <c r="F761" s="137"/>
      <c r="G761" s="137"/>
      <c r="H761" s="137"/>
      <c r="I761" s="96">
        <f ca="1">SMALL($E$4:$E$1003,ROWS($I$4:I761))</f>
        <v>98</v>
      </c>
      <c r="J761" s="3">
        <f>ROWS($E$4:E761)/1000</f>
        <v>0.75800000000000001</v>
      </c>
    </row>
    <row r="762" spans="1:10" hidden="1" x14ac:dyDescent="0.3">
      <c r="A762" s="84">
        <f t="shared" ca="1" si="33"/>
        <v>41</v>
      </c>
      <c r="B762" s="85">
        <f t="shared" ca="1" si="33"/>
        <v>46</v>
      </c>
      <c r="C762" s="136">
        <f t="shared" ca="1" si="33"/>
        <v>33</v>
      </c>
      <c r="D762" s="95">
        <f t="shared" ca="1" si="34"/>
        <v>46</v>
      </c>
      <c r="E762" s="87">
        <f t="shared" ca="1" si="35"/>
        <v>79</v>
      </c>
      <c r="F762" s="137"/>
      <c r="G762" s="137"/>
      <c r="H762" s="137"/>
      <c r="I762" s="96">
        <f ca="1">SMALL($E$4:$E$1003,ROWS($I$4:I762))</f>
        <v>98</v>
      </c>
      <c r="J762" s="3">
        <f>ROWS($E$4:E762)/1000</f>
        <v>0.75900000000000001</v>
      </c>
    </row>
    <row r="763" spans="1:10" hidden="1" x14ac:dyDescent="0.3">
      <c r="A763" s="84">
        <f t="shared" ca="1" si="33"/>
        <v>60</v>
      </c>
      <c r="B763" s="85">
        <f t="shared" ca="1" si="33"/>
        <v>56</v>
      </c>
      <c r="C763" s="136">
        <f t="shared" ca="1" si="33"/>
        <v>38</v>
      </c>
      <c r="D763" s="95">
        <f t="shared" ca="1" si="34"/>
        <v>60</v>
      </c>
      <c r="E763" s="87">
        <f t="shared" ca="1" si="35"/>
        <v>98</v>
      </c>
      <c r="F763" s="137"/>
      <c r="G763" s="137"/>
      <c r="H763" s="137"/>
      <c r="I763" s="96">
        <f ca="1">SMALL($E$4:$E$1003,ROWS($I$4:I763))</f>
        <v>98</v>
      </c>
      <c r="J763" s="3">
        <f>ROWS($E$4:E763)/1000</f>
        <v>0.76</v>
      </c>
    </row>
    <row r="764" spans="1:10" hidden="1" x14ac:dyDescent="0.3">
      <c r="A764" s="84">
        <f t="shared" ca="1" si="33"/>
        <v>52</v>
      </c>
      <c r="B764" s="85">
        <f t="shared" ca="1" si="33"/>
        <v>37</v>
      </c>
      <c r="C764" s="136">
        <f t="shared" ca="1" si="33"/>
        <v>47</v>
      </c>
      <c r="D764" s="95">
        <f t="shared" ca="1" si="34"/>
        <v>52</v>
      </c>
      <c r="E764" s="87">
        <f t="shared" ca="1" si="35"/>
        <v>99</v>
      </c>
      <c r="F764" s="137"/>
      <c r="G764" s="137"/>
      <c r="H764" s="137"/>
      <c r="I764" s="96">
        <f ca="1">SMALL($E$4:$E$1003,ROWS($I$4:I764))</f>
        <v>98</v>
      </c>
      <c r="J764" s="3">
        <f>ROWS($E$4:E764)/1000</f>
        <v>0.76100000000000001</v>
      </c>
    </row>
    <row r="765" spans="1:10" hidden="1" x14ac:dyDescent="0.3">
      <c r="A765" s="84">
        <f t="shared" ca="1" si="33"/>
        <v>47</v>
      </c>
      <c r="B765" s="85">
        <f t="shared" ca="1" si="33"/>
        <v>31</v>
      </c>
      <c r="C765" s="136">
        <f t="shared" ca="1" si="33"/>
        <v>50</v>
      </c>
      <c r="D765" s="95">
        <f t="shared" ca="1" si="34"/>
        <v>47</v>
      </c>
      <c r="E765" s="87">
        <f t="shared" ca="1" si="35"/>
        <v>97</v>
      </c>
      <c r="F765" s="137"/>
      <c r="G765" s="137"/>
      <c r="H765" s="137"/>
      <c r="I765" s="96">
        <f ca="1">SMALL($E$4:$E$1003,ROWS($I$4:I765))</f>
        <v>98</v>
      </c>
      <c r="J765" s="3">
        <f>ROWS($E$4:E765)/1000</f>
        <v>0.76200000000000001</v>
      </c>
    </row>
    <row r="766" spans="1:10" hidden="1" x14ac:dyDescent="0.3">
      <c r="A766" s="84">
        <f t="shared" ca="1" si="33"/>
        <v>50</v>
      </c>
      <c r="B766" s="85">
        <f t="shared" ca="1" si="33"/>
        <v>45</v>
      </c>
      <c r="C766" s="136">
        <f t="shared" ca="1" si="33"/>
        <v>54</v>
      </c>
      <c r="D766" s="95">
        <f t="shared" ca="1" si="34"/>
        <v>50</v>
      </c>
      <c r="E766" s="87">
        <f t="shared" ca="1" si="35"/>
        <v>104</v>
      </c>
      <c r="F766" s="137"/>
      <c r="G766" s="137"/>
      <c r="H766" s="137"/>
      <c r="I766" s="96">
        <f ca="1">SMALL($E$4:$E$1003,ROWS($I$4:I766))</f>
        <v>98</v>
      </c>
      <c r="J766" s="3">
        <f>ROWS($E$4:E766)/1000</f>
        <v>0.76300000000000001</v>
      </c>
    </row>
    <row r="767" spans="1:10" hidden="1" x14ac:dyDescent="0.3">
      <c r="A767" s="84">
        <f t="shared" ca="1" si="33"/>
        <v>40</v>
      </c>
      <c r="B767" s="85">
        <f t="shared" ca="1" si="33"/>
        <v>45</v>
      </c>
      <c r="C767" s="136">
        <f t="shared" ca="1" si="33"/>
        <v>24</v>
      </c>
      <c r="D767" s="95">
        <f t="shared" ca="1" si="34"/>
        <v>45</v>
      </c>
      <c r="E767" s="87">
        <f t="shared" ca="1" si="35"/>
        <v>69</v>
      </c>
      <c r="F767" s="137"/>
      <c r="G767" s="137"/>
      <c r="H767" s="137"/>
      <c r="I767" s="96">
        <f ca="1">SMALL($E$4:$E$1003,ROWS($I$4:I767))</f>
        <v>98</v>
      </c>
      <c r="J767" s="3">
        <f>ROWS($E$4:E767)/1000</f>
        <v>0.76400000000000001</v>
      </c>
    </row>
    <row r="768" spans="1:10" hidden="1" x14ac:dyDescent="0.3">
      <c r="A768" s="84">
        <f t="shared" ca="1" si="33"/>
        <v>24</v>
      </c>
      <c r="B768" s="85">
        <f t="shared" ca="1" si="33"/>
        <v>35</v>
      </c>
      <c r="C768" s="136">
        <f t="shared" ca="1" si="33"/>
        <v>44</v>
      </c>
      <c r="D768" s="95">
        <f t="shared" ca="1" si="34"/>
        <v>35</v>
      </c>
      <c r="E768" s="87">
        <f t="shared" ca="1" si="35"/>
        <v>79</v>
      </c>
      <c r="F768" s="137"/>
      <c r="G768" s="137"/>
      <c r="H768" s="137"/>
      <c r="I768" s="96">
        <f ca="1">SMALL($E$4:$E$1003,ROWS($I$4:I768))</f>
        <v>98</v>
      </c>
      <c r="J768" s="3">
        <f>ROWS($E$4:E768)/1000</f>
        <v>0.76500000000000001</v>
      </c>
    </row>
    <row r="769" spans="1:10" hidden="1" x14ac:dyDescent="0.3">
      <c r="A769" s="84">
        <f t="shared" ca="1" si="33"/>
        <v>39</v>
      </c>
      <c r="B769" s="85">
        <f t="shared" ca="1" si="33"/>
        <v>38</v>
      </c>
      <c r="C769" s="136">
        <f t="shared" ca="1" si="33"/>
        <v>44</v>
      </c>
      <c r="D769" s="95">
        <f t="shared" ca="1" si="34"/>
        <v>39</v>
      </c>
      <c r="E769" s="87">
        <f t="shared" ca="1" si="35"/>
        <v>83</v>
      </c>
      <c r="F769" s="137"/>
      <c r="G769" s="137"/>
      <c r="H769" s="137"/>
      <c r="I769" s="96">
        <f ca="1">SMALL($E$4:$E$1003,ROWS($I$4:I769))</f>
        <v>99</v>
      </c>
      <c r="J769" s="3">
        <f>ROWS($E$4:E769)/1000</f>
        <v>0.76600000000000001</v>
      </c>
    </row>
    <row r="770" spans="1:10" hidden="1" x14ac:dyDescent="0.3">
      <c r="A770" s="84">
        <f t="shared" ca="1" si="33"/>
        <v>28</v>
      </c>
      <c r="B770" s="85">
        <f t="shared" ca="1" si="33"/>
        <v>28</v>
      </c>
      <c r="C770" s="136">
        <f t="shared" ca="1" si="33"/>
        <v>40</v>
      </c>
      <c r="D770" s="95">
        <f t="shared" ca="1" si="34"/>
        <v>28</v>
      </c>
      <c r="E770" s="87">
        <f t="shared" ca="1" si="35"/>
        <v>68</v>
      </c>
      <c r="F770" s="137"/>
      <c r="G770" s="137"/>
      <c r="H770" s="137"/>
      <c r="I770" s="96">
        <f ca="1">SMALL($E$4:$E$1003,ROWS($I$4:I770))</f>
        <v>99</v>
      </c>
      <c r="J770" s="3">
        <f>ROWS($E$4:E770)/1000</f>
        <v>0.76700000000000002</v>
      </c>
    </row>
    <row r="771" spans="1:10" hidden="1" x14ac:dyDescent="0.3">
      <c r="A771" s="84">
        <f t="shared" ca="1" si="33"/>
        <v>30</v>
      </c>
      <c r="B771" s="85">
        <f t="shared" ca="1" si="33"/>
        <v>34</v>
      </c>
      <c r="C771" s="136">
        <f t="shared" ca="1" si="33"/>
        <v>25</v>
      </c>
      <c r="D771" s="95">
        <f t="shared" ca="1" si="34"/>
        <v>34</v>
      </c>
      <c r="E771" s="87">
        <f t="shared" ca="1" si="35"/>
        <v>59</v>
      </c>
      <c r="F771" s="137"/>
      <c r="G771" s="137"/>
      <c r="H771" s="137"/>
      <c r="I771" s="96">
        <f ca="1">SMALL($E$4:$E$1003,ROWS($I$4:I771))</f>
        <v>99</v>
      </c>
      <c r="J771" s="3">
        <f>ROWS($E$4:E771)/1000</f>
        <v>0.76800000000000002</v>
      </c>
    </row>
    <row r="772" spans="1:10" hidden="1" x14ac:dyDescent="0.3">
      <c r="A772" s="84">
        <f t="shared" ca="1" si="33"/>
        <v>21</v>
      </c>
      <c r="B772" s="85">
        <f t="shared" ca="1" si="33"/>
        <v>22</v>
      </c>
      <c r="C772" s="136">
        <f t="shared" ca="1" si="33"/>
        <v>46</v>
      </c>
      <c r="D772" s="95">
        <f t="shared" ca="1" si="34"/>
        <v>22</v>
      </c>
      <c r="E772" s="87">
        <f t="shared" ca="1" si="35"/>
        <v>68</v>
      </c>
      <c r="F772" s="137"/>
      <c r="G772" s="137"/>
      <c r="H772" s="137"/>
      <c r="I772" s="96">
        <f ca="1">SMALL($E$4:$E$1003,ROWS($I$4:I772))</f>
        <v>99</v>
      </c>
      <c r="J772" s="3">
        <f>ROWS($E$4:E772)/1000</f>
        <v>0.76900000000000002</v>
      </c>
    </row>
    <row r="773" spans="1:10" hidden="1" x14ac:dyDescent="0.3">
      <c r="A773" s="84">
        <f t="shared" ref="A773:C836" ca="1" si="36">RANDBETWEEN(A$1,A$2)</f>
        <v>24</v>
      </c>
      <c r="B773" s="85">
        <f t="shared" ca="1" si="36"/>
        <v>49</v>
      </c>
      <c r="C773" s="136">
        <f t="shared" ca="1" si="36"/>
        <v>54</v>
      </c>
      <c r="D773" s="95">
        <f t="shared" ref="D773:D836" ca="1" si="37">MAX(A773:B773)</f>
        <v>49</v>
      </c>
      <c r="E773" s="87">
        <f t="shared" ref="E773:E836" ca="1" si="38">D773+C773</f>
        <v>103</v>
      </c>
      <c r="F773" s="137"/>
      <c r="G773" s="137"/>
      <c r="H773" s="137"/>
      <c r="I773" s="96">
        <f ca="1">SMALL($E$4:$E$1003,ROWS($I$4:I773))</f>
        <v>99</v>
      </c>
      <c r="J773" s="3">
        <f>ROWS($E$4:E773)/1000</f>
        <v>0.77</v>
      </c>
    </row>
    <row r="774" spans="1:10" hidden="1" x14ac:dyDescent="0.3">
      <c r="A774" s="84">
        <f t="shared" ca="1" si="36"/>
        <v>58</v>
      </c>
      <c r="B774" s="85">
        <f t="shared" ca="1" si="36"/>
        <v>26</v>
      </c>
      <c r="C774" s="136">
        <f t="shared" ca="1" si="36"/>
        <v>54</v>
      </c>
      <c r="D774" s="95">
        <f t="shared" ca="1" si="37"/>
        <v>58</v>
      </c>
      <c r="E774" s="87">
        <f t="shared" ca="1" si="38"/>
        <v>112</v>
      </c>
      <c r="F774" s="137"/>
      <c r="G774" s="137"/>
      <c r="H774" s="137"/>
      <c r="I774" s="96">
        <f ca="1">SMALL($E$4:$E$1003,ROWS($I$4:I774))</f>
        <v>99</v>
      </c>
      <c r="J774" s="3">
        <f>ROWS($E$4:E774)/1000</f>
        <v>0.77100000000000002</v>
      </c>
    </row>
    <row r="775" spans="1:10" hidden="1" x14ac:dyDescent="0.3">
      <c r="A775" s="84">
        <f t="shared" ca="1" si="36"/>
        <v>49</v>
      </c>
      <c r="B775" s="85">
        <f t="shared" ca="1" si="36"/>
        <v>31</v>
      </c>
      <c r="C775" s="136">
        <f t="shared" ca="1" si="36"/>
        <v>52</v>
      </c>
      <c r="D775" s="95">
        <f t="shared" ca="1" si="37"/>
        <v>49</v>
      </c>
      <c r="E775" s="87">
        <f t="shared" ca="1" si="38"/>
        <v>101</v>
      </c>
      <c r="F775" s="137"/>
      <c r="G775" s="137"/>
      <c r="H775" s="137"/>
      <c r="I775" s="96">
        <f ca="1">SMALL($E$4:$E$1003,ROWS($I$4:I775))</f>
        <v>99</v>
      </c>
      <c r="J775" s="3">
        <f>ROWS($E$4:E775)/1000</f>
        <v>0.77200000000000002</v>
      </c>
    </row>
    <row r="776" spans="1:10" hidden="1" x14ac:dyDescent="0.3">
      <c r="A776" s="84">
        <f t="shared" ca="1" si="36"/>
        <v>40</v>
      </c>
      <c r="B776" s="85">
        <f t="shared" ca="1" si="36"/>
        <v>54</v>
      </c>
      <c r="C776" s="136">
        <f t="shared" ca="1" si="36"/>
        <v>55</v>
      </c>
      <c r="D776" s="95">
        <f t="shared" ca="1" si="37"/>
        <v>54</v>
      </c>
      <c r="E776" s="87">
        <f t="shared" ca="1" si="38"/>
        <v>109</v>
      </c>
      <c r="F776" s="137"/>
      <c r="G776" s="137"/>
      <c r="H776" s="137"/>
      <c r="I776" s="96">
        <f ca="1">SMALL($E$4:$E$1003,ROWS($I$4:I776))</f>
        <v>99</v>
      </c>
      <c r="J776" s="3">
        <f>ROWS($E$4:E776)/1000</f>
        <v>0.77300000000000002</v>
      </c>
    </row>
    <row r="777" spans="1:10" hidden="1" x14ac:dyDescent="0.3">
      <c r="A777" s="84">
        <f t="shared" ca="1" si="36"/>
        <v>20</v>
      </c>
      <c r="B777" s="85">
        <f t="shared" ca="1" si="36"/>
        <v>47</v>
      </c>
      <c r="C777" s="136">
        <f t="shared" ca="1" si="36"/>
        <v>43</v>
      </c>
      <c r="D777" s="95">
        <f t="shared" ca="1" si="37"/>
        <v>47</v>
      </c>
      <c r="E777" s="87">
        <f t="shared" ca="1" si="38"/>
        <v>90</v>
      </c>
      <c r="F777" s="137"/>
      <c r="G777" s="137"/>
      <c r="H777" s="137"/>
      <c r="I777" s="96">
        <f ca="1">SMALL($E$4:$E$1003,ROWS($I$4:I777))</f>
        <v>99</v>
      </c>
      <c r="J777" s="3">
        <f>ROWS($E$4:E777)/1000</f>
        <v>0.77400000000000002</v>
      </c>
    </row>
    <row r="778" spans="1:10" hidden="1" x14ac:dyDescent="0.3">
      <c r="A778" s="84">
        <f t="shared" ca="1" si="36"/>
        <v>20</v>
      </c>
      <c r="B778" s="85">
        <f t="shared" ca="1" si="36"/>
        <v>43</v>
      </c>
      <c r="C778" s="136">
        <f t="shared" ca="1" si="36"/>
        <v>54</v>
      </c>
      <c r="D778" s="95">
        <f t="shared" ca="1" si="37"/>
        <v>43</v>
      </c>
      <c r="E778" s="87">
        <f t="shared" ca="1" si="38"/>
        <v>97</v>
      </c>
      <c r="F778" s="137"/>
      <c r="G778" s="137"/>
      <c r="H778" s="137"/>
      <c r="I778" s="96">
        <f ca="1">SMALL($E$4:$E$1003,ROWS($I$4:I778))</f>
        <v>99</v>
      </c>
      <c r="J778" s="3">
        <f>ROWS($E$4:E778)/1000</f>
        <v>0.77500000000000002</v>
      </c>
    </row>
    <row r="779" spans="1:10" hidden="1" x14ac:dyDescent="0.3">
      <c r="A779" s="84">
        <f t="shared" ca="1" si="36"/>
        <v>44</v>
      </c>
      <c r="B779" s="85">
        <f t="shared" ca="1" si="36"/>
        <v>52</v>
      </c>
      <c r="C779" s="136">
        <f t="shared" ca="1" si="36"/>
        <v>38</v>
      </c>
      <c r="D779" s="95">
        <f t="shared" ca="1" si="37"/>
        <v>52</v>
      </c>
      <c r="E779" s="87">
        <f t="shared" ca="1" si="38"/>
        <v>90</v>
      </c>
      <c r="F779" s="137"/>
      <c r="G779" s="137"/>
      <c r="H779" s="137"/>
      <c r="I779" s="96">
        <f ca="1">SMALL($E$4:$E$1003,ROWS($I$4:I779))</f>
        <v>99</v>
      </c>
      <c r="J779" s="3">
        <f>ROWS($E$4:E779)/1000</f>
        <v>0.77600000000000002</v>
      </c>
    </row>
    <row r="780" spans="1:10" hidden="1" x14ac:dyDescent="0.3">
      <c r="A780" s="84">
        <f t="shared" ca="1" si="36"/>
        <v>20</v>
      </c>
      <c r="B780" s="85">
        <f t="shared" ca="1" si="36"/>
        <v>27</v>
      </c>
      <c r="C780" s="136">
        <f t="shared" ca="1" si="36"/>
        <v>38</v>
      </c>
      <c r="D780" s="95">
        <f t="shared" ca="1" si="37"/>
        <v>27</v>
      </c>
      <c r="E780" s="87">
        <f t="shared" ca="1" si="38"/>
        <v>65</v>
      </c>
      <c r="F780" s="137"/>
      <c r="G780" s="137"/>
      <c r="H780" s="137"/>
      <c r="I780" s="96">
        <f ca="1">SMALL($E$4:$E$1003,ROWS($I$4:I780))</f>
        <v>99</v>
      </c>
      <c r="J780" s="3">
        <f>ROWS($E$4:E780)/1000</f>
        <v>0.77700000000000002</v>
      </c>
    </row>
    <row r="781" spans="1:10" hidden="1" x14ac:dyDescent="0.3">
      <c r="A781" s="84">
        <f t="shared" ca="1" si="36"/>
        <v>46</v>
      </c>
      <c r="B781" s="85">
        <f t="shared" ca="1" si="36"/>
        <v>25</v>
      </c>
      <c r="C781" s="136">
        <f t="shared" ca="1" si="36"/>
        <v>26</v>
      </c>
      <c r="D781" s="95">
        <f t="shared" ca="1" si="37"/>
        <v>46</v>
      </c>
      <c r="E781" s="87">
        <f t="shared" ca="1" si="38"/>
        <v>72</v>
      </c>
      <c r="F781" s="137"/>
      <c r="G781" s="137"/>
      <c r="H781" s="137"/>
      <c r="I781" s="96">
        <f ca="1">SMALL($E$4:$E$1003,ROWS($I$4:I781))</f>
        <v>99</v>
      </c>
      <c r="J781" s="3">
        <f>ROWS($E$4:E781)/1000</f>
        <v>0.77800000000000002</v>
      </c>
    </row>
    <row r="782" spans="1:10" hidden="1" x14ac:dyDescent="0.3">
      <c r="A782" s="84">
        <f t="shared" ca="1" si="36"/>
        <v>50</v>
      </c>
      <c r="B782" s="85">
        <f t="shared" ca="1" si="36"/>
        <v>57</v>
      </c>
      <c r="C782" s="136">
        <f t="shared" ca="1" si="36"/>
        <v>31</v>
      </c>
      <c r="D782" s="95">
        <f t="shared" ca="1" si="37"/>
        <v>57</v>
      </c>
      <c r="E782" s="87">
        <f t="shared" ca="1" si="38"/>
        <v>88</v>
      </c>
      <c r="F782" s="137"/>
      <c r="G782" s="137"/>
      <c r="H782" s="137"/>
      <c r="I782" s="96">
        <f ca="1">SMALL($E$4:$E$1003,ROWS($I$4:I782))</f>
        <v>99</v>
      </c>
      <c r="J782" s="3">
        <f>ROWS($E$4:E782)/1000</f>
        <v>0.77900000000000003</v>
      </c>
    </row>
    <row r="783" spans="1:10" hidden="1" x14ac:dyDescent="0.3">
      <c r="A783" s="84">
        <f t="shared" ca="1" si="36"/>
        <v>43</v>
      </c>
      <c r="B783" s="85">
        <f t="shared" ca="1" si="36"/>
        <v>37</v>
      </c>
      <c r="C783" s="136">
        <f t="shared" ca="1" si="36"/>
        <v>48</v>
      </c>
      <c r="D783" s="95">
        <f t="shared" ca="1" si="37"/>
        <v>43</v>
      </c>
      <c r="E783" s="87">
        <f t="shared" ca="1" si="38"/>
        <v>91</v>
      </c>
      <c r="F783" s="137"/>
      <c r="G783" s="137"/>
      <c r="H783" s="137"/>
      <c r="I783" s="96">
        <f ca="1">SMALL($E$4:$E$1003,ROWS($I$4:I783))</f>
        <v>99</v>
      </c>
      <c r="J783" s="3">
        <f>ROWS($E$4:E783)/1000</f>
        <v>0.78</v>
      </c>
    </row>
    <row r="784" spans="1:10" hidden="1" x14ac:dyDescent="0.3">
      <c r="A784" s="84">
        <f t="shared" ca="1" si="36"/>
        <v>22</v>
      </c>
      <c r="B784" s="85">
        <f t="shared" ca="1" si="36"/>
        <v>33</v>
      </c>
      <c r="C784" s="136">
        <f t="shared" ca="1" si="36"/>
        <v>29</v>
      </c>
      <c r="D784" s="95">
        <f t="shared" ca="1" si="37"/>
        <v>33</v>
      </c>
      <c r="E784" s="87">
        <f t="shared" ca="1" si="38"/>
        <v>62</v>
      </c>
      <c r="F784" s="137"/>
      <c r="G784" s="137"/>
      <c r="H784" s="137"/>
      <c r="I784" s="96">
        <f ca="1">SMALL($E$4:$E$1003,ROWS($I$4:I784))</f>
        <v>99</v>
      </c>
      <c r="J784" s="3">
        <f>ROWS($E$4:E784)/1000</f>
        <v>0.78100000000000003</v>
      </c>
    </row>
    <row r="785" spans="1:10" hidden="1" x14ac:dyDescent="0.3">
      <c r="A785" s="84">
        <f t="shared" ca="1" si="36"/>
        <v>31</v>
      </c>
      <c r="B785" s="85">
        <f t="shared" ca="1" si="36"/>
        <v>20</v>
      </c>
      <c r="C785" s="136">
        <f t="shared" ca="1" si="36"/>
        <v>34</v>
      </c>
      <c r="D785" s="95">
        <f t="shared" ca="1" si="37"/>
        <v>31</v>
      </c>
      <c r="E785" s="87">
        <f t="shared" ca="1" si="38"/>
        <v>65</v>
      </c>
      <c r="F785" s="137"/>
      <c r="G785" s="137"/>
      <c r="H785" s="137"/>
      <c r="I785" s="96">
        <f ca="1">SMALL($E$4:$E$1003,ROWS($I$4:I785))</f>
        <v>99</v>
      </c>
      <c r="J785" s="3">
        <f>ROWS($E$4:E785)/1000</f>
        <v>0.78200000000000003</v>
      </c>
    </row>
    <row r="786" spans="1:10" hidden="1" x14ac:dyDescent="0.3">
      <c r="A786" s="84">
        <f t="shared" ca="1" si="36"/>
        <v>32</v>
      </c>
      <c r="B786" s="85">
        <f t="shared" ca="1" si="36"/>
        <v>39</v>
      </c>
      <c r="C786" s="136">
        <f t="shared" ca="1" si="36"/>
        <v>35</v>
      </c>
      <c r="D786" s="95">
        <f t="shared" ca="1" si="37"/>
        <v>39</v>
      </c>
      <c r="E786" s="87">
        <f t="shared" ca="1" si="38"/>
        <v>74</v>
      </c>
      <c r="F786" s="137"/>
      <c r="G786" s="137"/>
      <c r="H786" s="137"/>
      <c r="I786" s="96">
        <f ca="1">SMALL($E$4:$E$1003,ROWS($I$4:I786))</f>
        <v>99</v>
      </c>
      <c r="J786" s="3">
        <f>ROWS($E$4:E786)/1000</f>
        <v>0.78300000000000003</v>
      </c>
    </row>
    <row r="787" spans="1:10" hidden="1" x14ac:dyDescent="0.3">
      <c r="A787" s="84">
        <f t="shared" ca="1" si="36"/>
        <v>35</v>
      </c>
      <c r="B787" s="85">
        <f t="shared" ca="1" si="36"/>
        <v>37</v>
      </c>
      <c r="C787" s="136">
        <f t="shared" ca="1" si="36"/>
        <v>37</v>
      </c>
      <c r="D787" s="95">
        <f t="shared" ca="1" si="37"/>
        <v>37</v>
      </c>
      <c r="E787" s="87">
        <f t="shared" ca="1" si="38"/>
        <v>74</v>
      </c>
      <c r="F787" s="137"/>
      <c r="G787" s="137"/>
      <c r="H787" s="137"/>
      <c r="I787" s="96">
        <f ca="1">SMALL($E$4:$E$1003,ROWS($I$4:I787))</f>
        <v>99</v>
      </c>
      <c r="J787" s="3">
        <f>ROWS($E$4:E787)/1000</f>
        <v>0.78400000000000003</v>
      </c>
    </row>
    <row r="788" spans="1:10" hidden="1" x14ac:dyDescent="0.3">
      <c r="A788" s="84">
        <f t="shared" ca="1" si="36"/>
        <v>42</v>
      </c>
      <c r="B788" s="85">
        <f t="shared" ca="1" si="36"/>
        <v>56</v>
      </c>
      <c r="C788" s="136">
        <f t="shared" ca="1" si="36"/>
        <v>30</v>
      </c>
      <c r="D788" s="95">
        <f t="shared" ca="1" si="37"/>
        <v>56</v>
      </c>
      <c r="E788" s="87">
        <f t="shared" ca="1" si="38"/>
        <v>86</v>
      </c>
      <c r="F788" s="137"/>
      <c r="G788" s="137"/>
      <c r="H788" s="137"/>
      <c r="I788" s="96">
        <f ca="1">SMALL($E$4:$E$1003,ROWS($I$4:I788))</f>
        <v>99</v>
      </c>
      <c r="J788" s="3">
        <f>ROWS($E$4:E788)/1000</f>
        <v>0.78500000000000003</v>
      </c>
    </row>
    <row r="789" spans="1:10" hidden="1" x14ac:dyDescent="0.3">
      <c r="A789" s="84">
        <f t="shared" ca="1" si="36"/>
        <v>21</v>
      </c>
      <c r="B789" s="85">
        <f t="shared" ca="1" si="36"/>
        <v>60</v>
      </c>
      <c r="C789" s="136">
        <f t="shared" ca="1" si="36"/>
        <v>52</v>
      </c>
      <c r="D789" s="95">
        <f t="shared" ca="1" si="37"/>
        <v>60</v>
      </c>
      <c r="E789" s="87">
        <f t="shared" ca="1" si="38"/>
        <v>112</v>
      </c>
      <c r="F789" s="137"/>
      <c r="G789" s="137"/>
      <c r="H789" s="137"/>
      <c r="I789" s="96">
        <f ca="1">SMALL($E$4:$E$1003,ROWS($I$4:I789))</f>
        <v>99</v>
      </c>
      <c r="J789" s="3">
        <f>ROWS($E$4:E789)/1000</f>
        <v>0.78600000000000003</v>
      </c>
    </row>
    <row r="790" spans="1:10" hidden="1" x14ac:dyDescent="0.3">
      <c r="A790" s="84">
        <f t="shared" ca="1" si="36"/>
        <v>52</v>
      </c>
      <c r="B790" s="85">
        <f t="shared" ca="1" si="36"/>
        <v>59</v>
      </c>
      <c r="C790" s="136">
        <f t="shared" ca="1" si="36"/>
        <v>20</v>
      </c>
      <c r="D790" s="95">
        <f t="shared" ca="1" si="37"/>
        <v>59</v>
      </c>
      <c r="E790" s="87">
        <f t="shared" ca="1" si="38"/>
        <v>79</v>
      </c>
      <c r="F790" s="137"/>
      <c r="G790" s="137"/>
      <c r="H790" s="137"/>
      <c r="I790" s="96">
        <f ca="1">SMALL($E$4:$E$1003,ROWS($I$4:I790))</f>
        <v>100</v>
      </c>
      <c r="J790" s="3">
        <f>ROWS($E$4:E790)/1000</f>
        <v>0.78700000000000003</v>
      </c>
    </row>
    <row r="791" spans="1:10" hidden="1" x14ac:dyDescent="0.3">
      <c r="A791" s="84">
        <f t="shared" ca="1" si="36"/>
        <v>29</v>
      </c>
      <c r="B791" s="85">
        <f t="shared" ca="1" si="36"/>
        <v>51</v>
      </c>
      <c r="C791" s="136">
        <f t="shared" ca="1" si="36"/>
        <v>41</v>
      </c>
      <c r="D791" s="95">
        <f t="shared" ca="1" si="37"/>
        <v>51</v>
      </c>
      <c r="E791" s="87">
        <f t="shared" ca="1" si="38"/>
        <v>92</v>
      </c>
      <c r="F791" s="137"/>
      <c r="G791" s="137"/>
      <c r="H791" s="137"/>
      <c r="I791" s="96">
        <f ca="1">SMALL($E$4:$E$1003,ROWS($I$4:I791))</f>
        <v>100</v>
      </c>
      <c r="J791" s="3">
        <f>ROWS($E$4:E791)/1000</f>
        <v>0.78800000000000003</v>
      </c>
    </row>
    <row r="792" spans="1:10" hidden="1" x14ac:dyDescent="0.3">
      <c r="A792" s="84">
        <f t="shared" ca="1" si="36"/>
        <v>55</v>
      </c>
      <c r="B792" s="85">
        <f t="shared" ca="1" si="36"/>
        <v>40</v>
      </c>
      <c r="C792" s="136">
        <f t="shared" ca="1" si="36"/>
        <v>58</v>
      </c>
      <c r="D792" s="95">
        <f t="shared" ca="1" si="37"/>
        <v>55</v>
      </c>
      <c r="E792" s="87">
        <f t="shared" ca="1" si="38"/>
        <v>113</v>
      </c>
      <c r="F792" s="137"/>
      <c r="G792" s="137"/>
      <c r="H792" s="137"/>
      <c r="I792" s="96">
        <f ca="1">SMALL($E$4:$E$1003,ROWS($I$4:I792))</f>
        <v>100</v>
      </c>
      <c r="J792" s="3">
        <f>ROWS($E$4:E792)/1000</f>
        <v>0.78900000000000003</v>
      </c>
    </row>
    <row r="793" spans="1:10" hidden="1" x14ac:dyDescent="0.3">
      <c r="A793" s="84">
        <f t="shared" ca="1" si="36"/>
        <v>50</v>
      </c>
      <c r="B793" s="85">
        <f t="shared" ca="1" si="36"/>
        <v>50</v>
      </c>
      <c r="C793" s="136">
        <f t="shared" ca="1" si="36"/>
        <v>55</v>
      </c>
      <c r="D793" s="95">
        <f t="shared" ca="1" si="37"/>
        <v>50</v>
      </c>
      <c r="E793" s="87">
        <f t="shared" ca="1" si="38"/>
        <v>105</v>
      </c>
      <c r="F793" s="137"/>
      <c r="G793" s="137"/>
      <c r="H793" s="137"/>
      <c r="I793" s="96">
        <f ca="1">SMALL($E$4:$E$1003,ROWS($I$4:I793))</f>
        <v>100</v>
      </c>
      <c r="J793" s="3">
        <f>ROWS($E$4:E793)/1000</f>
        <v>0.79</v>
      </c>
    </row>
    <row r="794" spans="1:10" hidden="1" x14ac:dyDescent="0.3">
      <c r="A794" s="84">
        <f t="shared" ca="1" si="36"/>
        <v>28</v>
      </c>
      <c r="B794" s="85">
        <f t="shared" ca="1" si="36"/>
        <v>24</v>
      </c>
      <c r="C794" s="136">
        <f t="shared" ca="1" si="36"/>
        <v>33</v>
      </c>
      <c r="D794" s="95">
        <f t="shared" ca="1" si="37"/>
        <v>28</v>
      </c>
      <c r="E794" s="87">
        <f t="shared" ca="1" si="38"/>
        <v>61</v>
      </c>
      <c r="F794" s="137"/>
      <c r="G794" s="137"/>
      <c r="H794" s="137"/>
      <c r="I794" s="96">
        <f ca="1">SMALL($E$4:$E$1003,ROWS($I$4:I794))</f>
        <v>100</v>
      </c>
      <c r="J794" s="3">
        <f>ROWS($E$4:E794)/1000</f>
        <v>0.79100000000000004</v>
      </c>
    </row>
    <row r="795" spans="1:10" hidden="1" x14ac:dyDescent="0.3">
      <c r="A795" s="84">
        <f t="shared" ca="1" si="36"/>
        <v>57</v>
      </c>
      <c r="B795" s="85">
        <f t="shared" ca="1" si="36"/>
        <v>28</v>
      </c>
      <c r="C795" s="136">
        <f t="shared" ca="1" si="36"/>
        <v>29</v>
      </c>
      <c r="D795" s="95">
        <f t="shared" ca="1" si="37"/>
        <v>57</v>
      </c>
      <c r="E795" s="87">
        <f t="shared" ca="1" si="38"/>
        <v>86</v>
      </c>
      <c r="F795" s="137"/>
      <c r="G795" s="137"/>
      <c r="H795" s="137"/>
      <c r="I795" s="96">
        <f ca="1">SMALL($E$4:$E$1003,ROWS($I$4:I795))</f>
        <v>100</v>
      </c>
      <c r="J795" s="3">
        <f>ROWS($E$4:E795)/1000</f>
        <v>0.79200000000000004</v>
      </c>
    </row>
    <row r="796" spans="1:10" hidden="1" x14ac:dyDescent="0.3">
      <c r="A796" s="84">
        <f t="shared" ca="1" si="36"/>
        <v>49</v>
      </c>
      <c r="B796" s="85">
        <f t="shared" ca="1" si="36"/>
        <v>24</v>
      </c>
      <c r="C796" s="136">
        <f t="shared" ca="1" si="36"/>
        <v>41</v>
      </c>
      <c r="D796" s="95">
        <f t="shared" ca="1" si="37"/>
        <v>49</v>
      </c>
      <c r="E796" s="87">
        <f t="shared" ca="1" si="38"/>
        <v>90</v>
      </c>
      <c r="F796" s="137"/>
      <c r="G796" s="137"/>
      <c r="H796" s="137"/>
      <c r="I796" s="96">
        <f ca="1">SMALL($E$4:$E$1003,ROWS($I$4:I796))</f>
        <v>100</v>
      </c>
      <c r="J796" s="3">
        <f>ROWS($E$4:E796)/1000</f>
        <v>0.79300000000000004</v>
      </c>
    </row>
    <row r="797" spans="1:10" hidden="1" x14ac:dyDescent="0.3">
      <c r="A797" s="84">
        <f t="shared" ca="1" si="36"/>
        <v>44</v>
      </c>
      <c r="B797" s="85">
        <f t="shared" ca="1" si="36"/>
        <v>40</v>
      </c>
      <c r="C797" s="136">
        <f t="shared" ca="1" si="36"/>
        <v>33</v>
      </c>
      <c r="D797" s="95">
        <f t="shared" ca="1" si="37"/>
        <v>44</v>
      </c>
      <c r="E797" s="87">
        <f t="shared" ca="1" si="38"/>
        <v>77</v>
      </c>
      <c r="F797" s="137"/>
      <c r="G797" s="137"/>
      <c r="H797" s="137"/>
      <c r="I797" s="96">
        <f ca="1">SMALL($E$4:$E$1003,ROWS($I$4:I797))</f>
        <v>100</v>
      </c>
      <c r="J797" s="3">
        <f>ROWS($E$4:E797)/1000</f>
        <v>0.79400000000000004</v>
      </c>
    </row>
    <row r="798" spans="1:10" hidden="1" x14ac:dyDescent="0.3">
      <c r="A798" s="84">
        <f t="shared" ca="1" si="36"/>
        <v>56</v>
      </c>
      <c r="B798" s="85">
        <f t="shared" ca="1" si="36"/>
        <v>39</v>
      </c>
      <c r="C798" s="136">
        <f t="shared" ca="1" si="36"/>
        <v>43</v>
      </c>
      <c r="D798" s="95">
        <f t="shared" ca="1" si="37"/>
        <v>56</v>
      </c>
      <c r="E798" s="87">
        <f t="shared" ca="1" si="38"/>
        <v>99</v>
      </c>
      <c r="F798" s="137"/>
      <c r="G798" s="137"/>
      <c r="H798" s="137"/>
      <c r="I798" s="96">
        <f ca="1">SMALL($E$4:$E$1003,ROWS($I$4:I798))</f>
        <v>100</v>
      </c>
      <c r="J798" s="3">
        <f>ROWS($E$4:E798)/1000</f>
        <v>0.79500000000000004</v>
      </c>
    </row>
    <row r="799" spans="1:10" hidden="1" x14ac:dyDescent="0.3">
      <c r="A799" s="84">
        <f t="shared" ca="1" si="36"/>
        <v>23</v>
      </c>
      <c r="B799" s="85">
        <f t="shared" ca="1" si="36"/>
        <v>47</v>
      </c>
      <c r="C799" s="136">
        <f t="shared" ca="1" si="36"/>
        <v>48</v>
      </c>
      <c r="D799" s="95">
        <f t="shared" ca="1" si="37"/>
        <v>47</v>
      </c>
      <c r="E799" s="87">
        <f t="shared" ca="1" si="38"/>
        <v>95</v>
      </c>
      <c r="F799" s="137"/>
      <c r="G799" s="137"/>
      <c r="H799" s="137"/>
      <c r="I799" s="96">
        <f ca="1">SMALL($E$4:$E$1003,ROWS($I$4:I799))</f>
        <v>100</v>
      </c>
      <c r="J799" s="3">
        <f>ROWS($E$4:E799)/1000</f>
        <v>0.79600000000000004</v>
      </c>
    </row>
    <row r="800" spans="1:10" hidden="1" x14ac:dyDescent="0.3">
      <c r="A800" s="84">
        <f t="shared" ca="1" si="36"/>
        <v>22</v>
      </c>
      <c r="B800" s="85">
        <f t="shared" ca="1" si="36"/>
        <v>40</v>
      </c>
      <c r="C800" s="136">
        <f t="shared" ca="1" si="36"/>
        <v>56</v>
      </c>
      <c r="D800" s="95">
        <f t="shared" ca="1" si="37"/>
        <v>40</v>
      </c>
      <c r="E800" s="87">
        <f t="shared" ca="1" si="38"/>
        <v>96</v>
      </c>
      <c r="F800" s="137"/>
      <c r="G800" s="137"/>
      <c r="H800" s="137"/>
      <c r="I800" s="96">
        <f ca="1">SMALL($E$4:$E$1003,ROWS($I$4:I800))</f>
        <v>100</v>
      </c>
      <c r="J800" s="3">
        <f>ROWS($E$4:E800)/1000</f>
        <v>0.79700000000000004</v>
      </c>
    </row>
    <row r="801" spans="1:10" hidden="1" x14ac:dyDescent="0.3">
      <c r="A801" s="84">
        <f t="shared" ca="1" si="36"/>
        <v>50</v>
      </c>
      <c r="B801" s="85">
        <f t="shared" ca="1" si="36"/>
        <v>31</v>
      </c>
      <c r="C801" s="136">
        <f t="shared" ca="1" si="36"/>
        <v>20</v>
      </c>
      <c r="D801" s="95">
        <f t="shared" ca="1" si="37"/>
        <v>50</v>
      </c>
      <c r="E801" s="87">
        <f t="shared" ca="1" si="38"/>
        <v>70</v>
      </c>
      <c r="F801" s="137"/>
      <c r="G801" s="137"/>
      <c r="H801" s="137"/>
      <c r="I801" s="96">
        <f ca="1">SMALL($E$4:$E$1003,ROWS($I$4:I801))</f>
        <v>100</v>
      </c>
      <c r="J801" s="3">
        <f>ROWS($E$4:E801)/1000</f>
        <v>0.79800000000000004</v>
      </c>
    </row>
    <row r="802" spans="1:10" hidden="1" x14ac:dyDescent="0.3">
      <c r="A802" s="84">
        <f t="shared" ca="1" si="36"/>
        <v>32</v>
      </c>
      <c r="B802" s="85">
        <f t="shared" ca="1" si="36"/>
        <v>26</v>
      </c>
      <c r="C802" s="136">
        <f t="shared" ca="1" si="36"/>
        <v>60</v>
      </c>
      <c r="D802" s="95">
        <f t="shared" ca="1" si="37"/>
        <v>32</v>
      </c>
      <c r="E802" s="87">
        <f t="shared" ca="1" si="38"/>
        <v>92</v>
      </c>
      <c r="F802" s="137"/>
      <c r="G802" s="137"/>
      <c r="H802" s="137"/>
      <c r="I802" s="96">
        <f ca="1">SMALL($E$4:$E$1003,ROWS($I$4:I802))</f>
        <v>100</v>
      </c>
      <c r="J802" s="3">
        <f>ROWS($E$4:E802)/1000</f>
        <v>0.79900000000000004</v>
      </c>
    </row>
    <row r="803" spans="1:10" hidden="1" x14ac:dyDescent="0.3">
      <c r="A803" s="84">
        <f t="shared" ca="1" si="36"/>
        <v>32</v>
      </c>
      <c r="B803" s="85">
        <f t="shared" ca="1" si="36"/>
        <v>29</v>
      </c>
      <c r="C803" s="136">
        <f t="shared" ca="1" si="36"/>
        <v>42</v>
      </c>
      <c r="D803" s="95">
        <f t="shared" ca="1" si="37"/>
        <v>32</v>
      </c>
      <c r="E803" s="87">
        <f t="shared" ca="1" si="38"/>
        <v>74</v>
      </c>
      <c r="F803" s="137"/>
      <c r="G803" s="137"/>
      <c r="H803" s="137"/>
      <c r="I803" s="96">
        <f ca="1">SMALL($E$4:$E$1003,ROWS($I$4:I803))</f>
        <v>100</v>
      </c>
      <c r="J803" s="3">
        <f>ROWS($E$4:E803)/1000</f>
        <v>0.8</v>
      </c>
    </row>
    <row r="804" spans="1:10" hidden="1" x14ac:dyDescent="0.3">
      <c r="A804" s="84">
        <f t="shared" ca="1" si="36"/>
        <v>34</v>
      </c>
      <c r="B804" s="85">
        <f t="shared" ca="1" si="36"/>
        <v>21</v>
      </c>
      <c r="C804" s="136">
        <f t="shared" ca="1" si="36"/>
        <v>43</v>
      </c>
      <c r="D804" s="95">
        <f t="shared" ca="1" si="37"/>
        <v>34</v>
      </c>
      <c r="E804" s="87">
        <f t="shared" ca="1" si="38"/>
        <v>77</v>
      </c>
      <c r="F804" s="137"/>
      <c r="G804" s="137"/>
      <c r="H804" s="137"/>
      <c r="I804" s="96">
        <f ca="1">SMALL($E$4:$E$1003,ROWS($I$4:I804))</f>
        <v>100</v>
      </c>
      <c r="J804" s="3">
        <f>ROWS($E$4:E804)/1000</f>
        <v>0.80100000000000005</v>
      </c>
    </row>
    <row r="805" spans="1:10" hidden="1" x14ac:dyDescent="0.3">
      <c r="A805" s="84">
        <f t="shared" ca="1" si="36"/>
        <v>44</v>
      </c>
      <c r="B805" s="85">
        <f t="shared" ca="1" si="36"/>
        <v>39</v>
      </c>
      <c r="C805" s="136">
        <f t="shared" ca="1" si="36"/>
        <v>21</v>
      </c>
      <c r="D805" s="95">
        <f t="shared" ca="1" si="37"/>
        <v>44</v>
      </c>
      <c r="E805" s="87">
        <f t="shared" ca="1" si="38"/>
        <v>65</v>
      </c>
      <c r="F805" s="137"/>
      <c r="G805" s="137"/>
      <c r="H805" s="137"/>
      <c r="I805" s="96">
        <f ca="1">SMALL($E$4:$E$1003,ROWS($I$4:I805))</f>
        <v>100</v>
      </c>
      <c r="J805" s="3">
        <f>ROWS($E$4:E805)/1000</f>
        <v>0.80200000000000005</v>
      </c>
    </row>
    <row r="806" spans="1:10" hidden="1" x14ac:dyDescent="0.3">
      <c r="A806" s="84">
        <f t="shared" ca="1" si="36"/>
        <v>48</v>
      </c>
      <c r="B806" s="85">
        <f t="shared" ca="1" si="36"/>
        <v>52</v>
      </c>
      <c r="C806" s="136">
        <f t="shared" ca="1" si="36"/>
        <v>30</v>
      </c>
      <c r="D806" s="95">
        <f t="shared" ca="1" si="37"/>
        <v>52</v>
      </c>
      <c r="E806" s="87">
        <f t="shared" ca="1" si="38"/>
        <v>82</v>
      </c>
      <c r="F806" s="137"/>
      <c r="G806" s="137"/>
      <c r="H806" s="137"/>
      <c r="I806" s="96">
        <f ca="1">SMALL($E$4:$E$1003,ROWS($I$4:I806))</f>
        <v>100</v>
      </c>
      <c r="J806" s="3">
        <f>ROWS($E$4:E806)/1000</f>
        <v>0.80300000000000005</v>
      </c>
    </row>
    <row r="807" spans="1:10" hidden="1" x14ac:dyDescent="0.3">
      <c r="A807" s="84">
        <f t="shared" ca="1" si="36"/>
        <v>52</v>
      </c>
      <c r="B807" s="85">
        <f t="shared" ca="1" si="36"/>
        <v>30</v>
      </c>
      <c r="C807" s="136">
        <f t="shared" ca="1" si="36"/>
        <v>28</v>
      </c>
      <c r="D807" s="95">
        <f t="shared" ca="1" si="37"/>
        <v>52</v>
      </c>
      <c r="E807" s="87">
        <f t="shared" ca="1" si="38"/>
        <v>80</v>
      </c>
      <c r="F807" s="137"/>
      <c r="G807" s="137"/>
      <c r="H807" s="137"/>
      <c r="I807" s="96">
        <f ca="1">SMALL($E$4:$E$1003,ROWS($I$4:I807))</f>
        <v>100</v>
      </c>
      <c r="J807" s="3">
        <f>ROWS($E$4:E807)/1000</f>
        <v>0.80400000000000005</v>
      </c>
    </row>
    <row r="808" spans="1:10" hidden="1" x14ac:dyDescent="0.3">
      <c r="A808" s="84">
        <f t="shared" ca="1" si="36"/>
        <v>36</v>
      </c>
      <c r="B808" s="85">
        <f t="shared" ca="1" si="36"/>
        <v>46</v>
      </c>
      <c r="C808" s="136">
        <f t="shared" ca="1" si="36"/>
        <v>49</v>
      </c>
      <c r="D808" s="95">
        <f t="shared" ca="1" si="37"/>
        <v>46</v>
      </c>
      <c r="E808" s="87">
        <f t="shared" ca="1" si="38"/>
        <v>95</v>
      </c>
      <c r="F808" s="137"/>
      <c r="G808" s="137"/>
      <c r="H808" s="137"/>
      <c r="I808" s="96">
        <f ca="1">SMALL($E$4:$E$1003,ROWS($I$4:I808))</f>
        <v>101</v>
      </c>
      <c r="J808" s="3">
        <f>ROWS($E$4:E808)/1000</f>
        <v>0.80500000000000005</v>
      </c>
    </row>
    <row r="809" spans="1:10" hidden="1" x14ac:dyDescent="0.3">
      <c r="A809" s="84">
        <f t="shared" ca="1" si="36"/>
        <v>50</v>
      </c>
      <c r="B809" s="85">
        <f t="shared" ca="1" si="36"/>
        <v>43</v>
      </c>
      <c r="C809" s="136">
        <f t="shared" ca="1" si="36"/>
        <v>57</v>
      </c>
      <c r="D809" s="95">
        <f t="shared" ca="1" si="37"/>
        <v>50</v>
      </c>
      <c r="E809" s="87">
        <f t="shared" ca="1" si="38"/>
        <v>107</v>
      </c>
      <c r="F809" s="137"/>
      <c r="G809" s="137"/>
      <c r="H809" s="137"/>
      <c r="I809" s="96">
        <f ca="1">SMALL($E$4:$E$1003,ROWS($I$4:I809))</f>
        <v>101</v>
      </c>
      <c r="J809" s="3">
        <f>ROWS($E$4:E809)/1000</f>
        <v>0.80600000000000005</v>
      </c>
    </row>
    <row r="810" spans="1:10" hidden="1" x14ac:dyDescent="0.3">
      <c r="A810" s="84">
        <f t="shared" ca="1" si="36"/>
        <v>40</v>
      </c>
      <c r="B810" s="85">
        <f t="shared" ca="1" si="36"/>
        <v>52</v>
      </c>
      <c r="C810" s="136">
        <f t="shared" ca="1" si="36"/>
        <v>45</v>
      </c>
      <c r="D810" s="95">
        <f t="shared" ca="1" si="37"/>
        <v>52</v>
      </c>
      <c r="E810" s="87">
        <f t="shared" ca="1" si="38"/>
        <v>97</v>
      </c>
      <c r="F810" s="137"/>
      <c r="G810" s="137"/>
      <c r="H810" s="137"/>
      <c r="I810" s="96">
        <f ca="1">SMALL($E$4:$E$1003,ROWS($I$4:I810))</f>
        <v>101</v>
      </c>
      <c r="J810" s="3">
        <f>ROWS($E$4:E810)/1000</f>
        <v>0.80700000000000005</v>
      </c>
    </row>
    <row r="811" spans="1:10" hidden="1" x14ac:dyDescent="0.3">
      <c r="A811" s="84">
        <f t="shared" ca="1" si="36"/>
        <v>45</v>
      </c>
      <c r="B811" s="85">
        <f t="shared" ca="1" si="36"/>
        <v>21</v>
      </c>
      <c r="C811" s="136">
        <f t="shared" ca="1" si="36"/>
        <v>40</v>
      </c>
      <c r="D811" s="95">
        <f t="shared" ca="1" si="37"/>
        <v>45</v>
      </c>
      <c r="E811" s="87">
        <f t="shared" ca="1" si="38"/>
        <v>85</v>
      </c>
      <c r="F811" s="137"/>
      <c r="G811" s="137"/>
      <c r="H811" s="137"/>
      <c r="I811" s="96">
        <f ca="1">SMALL($E$4:$E$1003,ROWS($I$4:I811))</f>
        <v>101</v>
      </c>
      <c r="J811" s="3">
        <f>ROWS($E$4:E811)/1000</f>
        <v>0.80800000000000005</v>
      </c>
    </row>
    <row r="812" spans="1:10" hidden="1" x14ac:dyDescent="0.3">
      <c r="A812" s="84">
        <f t="shared" ca="1" si="36"/>
        <v>52</v>
      </c>
      <c r="B812" s="85">
        <f t="shared" ca="1" si="36"/>
        <v>26</v>
      </c>
      <c r="C812" s="136">
        <f t="shared" ca="1" si="36"/>
        <v>48</v>
      </c>
      <c r="D812" s="95">
        <f t="shared" ca="1" si="37"/>
        <v>52</v>
      </c>
      <c r="E812" s="87">
        <f t="shared" ca="1" si="38"/>
        <v>100</v>
      </c>
      <c r="F812" s="137"/>
      <c r="G812" s="137"/>
      <c r="H812" s="137"/>
      <c r="I812" s="96">
        <f ca="1">SMALL($E$4:$E$1003,ROWS($I$4:I812))</f>
        <v>101</v>
      </c>
      <c r="J812" s="3">
        <f>ROWS($E$4:E812)/1000</f>
        <v>0.80900000000000005</v>
      </c>
    </row>
    <row r="813" spans="1:10" hidden="1" x14ac:dyDescent="0.3">
      <c r="A813" s="84">
        <f t="shared" ca="1" si="36"/>
        <v>45</v>
      </c>
      <c r="B813" s="85">
        <f t="shared" ca="1" si="36"/>
        <v>45</v>
      </c>
      <c r="C813" s="136">
        <f t="shared" ca="1" si="36"/>
        <v>56</v>
      </c>
      <c r="D813" s="95">
        <f t="shared" ca="1" si="37"/>
        <v>45</v>
      </c>
      <c r="E813" s="87">
        <f t="shared" ca="1" si="38"/>
        <v>101</v>
      </c>
      <c r="F813" s="137"/>
      <c r="G813" s="137"/>
      <c r="H813" s="137"/>
      <c r="I813" s="96">
        <f ca="1">SMALL($E$4:$E$1003,ROWS($I$4:I813))</f>
        <v>101</v>
      </c>
      <c r="J813" s="3">
        <f>ROWS($E$4:E813)/1000</f>
        <v>0.81</v>
      </c>
    </row>
    <row r="814" spans="1:10" hidden="1" x14ac:dyDescent="0.3">
      <c r="A814" s="84">
        <f t="shared" ca="1" si="36"/>
        <v>24</v>
      </c>
      <c r="B814" s="85">
        <f t="shared" ca="1" si="36"/>
        <v>30</v>
      </c>
      <c r="C814" s="136">
        <f t="shared" ca="1" si="36"/>
        <v>31</v>
      </c>
      <c r="D814" s="95">
        <f t="shared" ca="1" si="37"/>
        <v>30</v>
      </c>
      <c r="E814" s="87">
        <f t="shared" ca="1" si="38"/>
        <v>61</v>
      </c>
      <c r="F814" s="137"/>
      <c r="G814" s="137"/>
      <c r="H814" s="137"/>
      <c r="I814" s="96">
        <f ca="1">SMALL($E$4:$E$1003,ROWS($I$4:I814))</f>
        <v>101</v>
      </c>
      <c r="J814" s="3">
        <f>ROWS($E$4:E814)/1000</f>
        <v>0.81100000000000005</v>
      </c>
    </row>
    <row r="815" spans="1:10" hidden="1" x14ac:dyDescent="0.3">
      <c r="A815" s="84">
        <f t="shared" ca="1" si="36"/>
        <v>57</v>
      </c>
      <c r="B815" s="85">
        <f t="shared" ca="1" si="36"/>
        <v>46</v>
      </c>
      <c r="C815" s="136">
        <f t="shared" ca="1" si="36"/>
        <v>52</v>
      </c>
      <c r="D815" s="95">
        <f t="shared" ca="1" si="37"/>
        <v>57</v>
      </c>
      <c r="E815" s="87">
        <f t="shared" ca="1" si="38"/>
        <v>109</v>
      </c>
      <c r="F815" s="137"/>
      <c r="G815" s="137"/>
      <c r="H815" s="137"/>
      <c r="I815" s="96">
        <f ca="1">SMALL($E$4:$E$1003,ROWS($I$4:I815))</f>
        <v>101</v>
      </c>
      <c r="J815" s="3">
        <f>ROWS($E$4:E815)/1000</f>
        <v>0.81200000000000006</v>
      </c>
    </row>
    <row r="816" spans="1:10" hidden="1" x14ac:dyDescent="0.3">
      <c r="A816" s="84">
        <f t="shared" ca="1" si="36"/>
        <v>25</v>
      </c>
      <c r="B816" s="85">
        <f t="shared" ca="1" si="36"/>
        <v>29</v>
      </c>
      <c r="C816" s="136">
        <f t="shared" ca="1" si="36"/>
        <v>56</v>
      </c>
      <c r="D816" s="95">
        <f t="shared" ca="1" si="37"/>
        <v>29</v>
      </c>
      <c r="E816" s="87">
        <f t="shared" ca="1" si="38"/>
        <v>85</v>
      </c>
      <c r="F816" s="137"/>
      <c r="G816" s="137"/>
      <c r="H816" s="137"/>
      <c r="I816" s="96">
        <f ca="1">SMALL($E$4:$E$1003,ROWS($I$4:I816))</f>
        <v>101</v>
      </c>
      <c r="J816" s="3">
        <f>ROWS($E$4:E816)/1000</f>
        <v>0.81299999999999994</v>
      </c>
    </row>
    <row r="817" spans="1:10" hidden="1" x14ac:dyDescent="0.3">
      <c r="A817" s="84">
        <f t="shared" ca="1" si="36"/>
        <v>40</v>
      </c>
      <c r="B817" s="85">
        <f t="shared" ca="1" si="36"/>
        <v>55</v>
      </c>
      <c r="C817" s="136">
        <f t="shared" ca="1" si="36"/>
        <v>34</v>
      </c>
      <c r="D817" s="95">
        <f t="shared" ca="1" si="37"/>
        <v>55</v>
      </c>
      <c r="E817" s="87">
        <f t="shared" ca="1" si="38"/>
        <v>89</v>
      </c>
      <c r="F817" s="137"/>
      <c r="G817" s="137"/>
      <c r="H817" s="137"/>
      <c r="I817" s="96">
        <f ca="1">SMALL($E$4:$E$1003,ROWS($I$4:I817))</f>
        <v>101</v>
      </c>
      <c r="J817" s="3">
        <f>ROWS($E$4:E817)/1000</f>
        <v>0.81399999999999995</v>
      </c>
    </row>
    <row r="818" spans="1:10" hidden="1" x14ac:dyDescent="0.3">
      <c r="A818" s="84">
        <f t="shared" ca="1" si="36"/>
        <v>47</v>
      </c>
      <c r="B818" s="85">
        <f t="shared" ca="1" si="36"/>
        <v>42</v>
      </c>
      <c r="C818" s="136">
        <f t="shared" ca="1" si="36"/>
        <v>56</v>
      </c>
      <c r="D818" s="95">
        <f t="shared" ca="1" si="37"/>
        <v>47</v>
      </c>
      <c r="E818" s="87">
        <f t="shared" ca="1" si="38"/>
        <v>103</v>
      </c>
      <c r="F818" s="137"/>
      <c r="G818" s="137"/>
      <c r="H818" s="137"/>
      <c r="I818" s="96">
        <f ca="1">SMALL($E$4:$E$1003,ROWS($I$4:I818))</f>
        <v>101</v>
      </c>
      <c r="J818" s="3">
        <f>ROWS($E$4:E818)/1000</f>
        <v>0.81499999999999995</v>
      </c>
    </row>
    <row r="819" spans="1:10" hidden="1" x14ac:dyDescent="0.3">
      <c r="A819" s="84">
        <f t="shared" ca="1" si="36"/>
        <v>26</v>
      </c>
      <c r="B819" s="85">
        <f t="shared" ca="1" si="36"/>
        <v>33</v>
      </c>
      <c r="C819" s="136">
        <f t="shared" ca="1" si="36"/>
        <v>45</v>
      </c>
      <c r="D819" s="95">
        <f t="shared" ca="1" si="37"/>
        <v>33</v>
      </c>
      <c r="E819" s="87">
        <f t="shared" ca="1" si="38"/>
        <v>78</v>
      </c>
      <c r="F819" s="137"/>
      <c r="G819" s="137"/>
      <c r="H819" s="137"/>
      <c r="I819" s="96">
        <f ca="1">SMALL($E$4:$E$1003,ROWS($I$4:I819))</f>
        <v>101</v>
      </c>
      <c r="J819" s="3">
        <f>ROWS($E$4:E819)/1000</f>
        <v>0.81599999999999995</v>
      </c>
    </row>
    <row r="820" spans="1:10" hidden="1" x14ac:dyDescent="0.3">
      <c r="A820" s="84">
        <f t="shared" ca="1" si="36"/>
        <v>26</v>
      </c>
      <c r="B820" s="85">
        <f t="shared" ca="1" si="36"/>
        <v>60</v>
      </c>
      <c r="C820" s="136">
        <f t="shared" ca="1" si="36"/>
        <v>59</v>
      </c>
      <c r="D820" s="95">
        <f t="shared" ca="1" si="37"/>
        <v>60</v>
      </c>
      <c r="E820" s="87">
        <f t="shared" ca="1" si="38"/>
        <v>119</v>
      </c>
      <c r="F820" s="137"/>
      <c r="G820" s="137"/>
      <c r="H820" s="137"/>
      <c r="I820" s="96">
        <f ca="1">SMALL($E$4:$E$1003,ROWS($I$4:I820))</f>
        <v>101</v>
      </c>
      <c r="J820" s="3">
        <f>ROWS($E$4:E820)/1000</f>
        <v>0.81699999999999995</v>
      </c>
    </row>
    <row r="821" spans="1:10" hidden="1" x14ac:dyDescent="0.3">
      <c r="A821" s="84">
        <f t="shared" ca="1" si="36"/>
        <v>52</v>
      </c>
      <c r="B821" s="85">
        <f t="shared" ca="1" si="36"/>
        <v>48</v>
      </c>
      <c r="C821" s="136">
        <f t="shared" ca="1" si="36"/>
        <v>30</v>
      </c>
      <c r="D821" s="95">
        <f t="shared" ca="1" si="37"/>
        <v>52</v>
      </c>
      <c r="E821" s="87">
        <f t="shared" ca="1" si="38"/>
        <v>82</v>
      </c>
      <c r="F821" s="137"/>
      <c r="G821" s="137"/>
      <c r="H821" s="137"/>
      <c r="I821" s="96">
        <f ca="1">SMALL($E$4:$E$1003,ROWS($I$4:I821))</f>
        <v>101</v>
      </c>
      <c r="J821" s="3">
        <f>ROWS($E$4:E821)/1000</f>
        <v>0.81799999999999995</v>
      </c>
    </row>
    <row r="822" spans="1:10" hidden="1" x14ac:dyDescent="0.3">
      <c r="A822" s="84">
        <f t="shared" ca="1" si="36"/>
        <v>60</v>
      </c>
      <c r="B822" s="85">
        <f t="shared" ca="1" si="36"/>
        <v>37</v>
      </c>
      <c r="C822" s="136">
        <f t="shared" ca="1" si="36"/>
        <v>48</v>
      </c>
      <c r="D822" s="95">
        <f t="shared" ca="1" si="37"/>
        <v>60</v>
      </c>
      <c r="E822" s="87">
        <f t="shared" ca="1" si="38"/>
        <v>108</v>
      </c>
      <c r="F822" s="137"/>
      <c r="G822" s="137"/>
      <c r="H822" s="137"/>
      <c r="I822" s="96">
        <f ca="1">SMALL($E$4:$E$1003,ROWS($I$4:I822))</f>
        <v>101</v>
      </c>
      <c r="J822" s="3">
        <f>ROWS($E$4:E822)/1000</f>
        <v>0.81899999999999995</v>
      </c>
    </row>
    <row r="823" spans="1:10" hidden="1" x14ac:dyDescent="0.3">
      <c r="A823" s="84">
        <f t="shared" ca="1" si="36"/>
        <v>56</v>
      </c>
      <c r="B823" s="85">
        <f t="shared" ca="1" si="36"/>
        <v>48</v>
      </c>
      <c r="C823" s="136">
        <f t="shared" ca="1" si="36"/>
        <v>44</v>
      </c>
      <c r="D823" s="95">
        <f t="shared" ca="1" si="37"/>
        <v>56</v>
      </c>
      <c r="E823" s="87">
        <f t="shared" ca="1" si="38"/>
        <v>100</v>
      </c>
      <c r="F823" s="137"/>
      <c r="G823" s="137"/>
      <c r="H823" s="137"/>
      <c r="I823" s="96">
        <f ca="1">SMALL($E$4:$E$1003,ROWS($I$4:I823))</f>
        <v>101</v>
      </c>
      <c r="J823" s="3">
        <f>ROWS($E$4:E823)/1000</f>
        <v>0.82</v>
      </c>
    </row>
    <row r="824" spans="1:10" hidden="1" x14ac:dyDescent="0.3">
      <c r="A824" s="84">
        <f t="shared" ca="1" si="36"/>
        <v>55</v>
      </c>
      <c r="B824" s="85">
        <f t="shared" ca="1" si="36"/>
        <v>45</v>
      </c>
      <c r="C824" s="136">
        <f t="shared" ca="1" si="36"/>
        <v>33</v>
      </c>
      <c r="D824" s="95">
        <f t="shared" ca="1" si="37"/>
        <v>55</v>
      </c>
      <c r="E824" s="87">
        <f t="shared" ca="1" si="38"/>
        <v>88</v>
      </c>
      <c r="F824" s="137"/>
      <c r="G824" s="137"/>
      <c r="H824" s="137"/>
      <c r="I824" s="96">
        <f ca="1">SMALL($E$4:$E$1003,ROWS($I$4:I824))</f>
        <v>101</v>
      </c>
      <c r="J824" s="3">
        <f>ROWS($E$4:E824)/1000</f>
        <v>0.82099999999999995</v>
      </c>
    </row>
    <row r="825" spans="1:10" hidden="1" x14ac:dyDescent="0.3">
      <c r="A825" s="84">
        <f t="shared" ca="1" si="36"/>
        <v>21</v>
      </c>
      <c r="B825" s="85">
        <f t="shared" ca="1" si="36"/>
        <v>56</v>
      </c>
      <c r="C825" s="136">
        <f t="shared" ca="1" si="36"/>
        <v>34</v>
      </c>
      <c r="D825" s="95">
        <f t="shared" ca="1" si="37"/>
        <v>56</v>
      </c>
      <c r="E825" s="87">
        <f t="shared" ca="1" si="38"/>
        <v>90</v>
      </c>
      <c r="F825" s="137"/>
      <c r="G825" s="137"/>
      <c r="H825" s="137"/>
      <c r="I825" s="96">
        <f ca="1">SMALL($E$4:$E$1003,ROWS($I$4:I825))</f>
        <v>101</v>
      </c>
      <c r="J825" s="3">
        <f>ROWS($E$4:E825)/1000</f>
        <v>0.82199999999999995</v>
      </c>
    </row>
    <row r="826" spans="1:10" hidden="1" x14ac:dyDescent="0.3">
      <c r="A826" s="84">
        <f t="shared" ca="1" si="36"/>
        <v>59</v>
      </c>
      <c r="B826" s="85">
        <f t="shared" ca="1" si="36"/>
        <v>55</v>
      </c>
      <c r="C826" s="136">
        <f t="shared" ca="1" si="36"/>
        <v>55</v>
      </c>
      <c r="D826" s="95">
        <f t="shared" ca="1" si="37"/>
        <v>59</v>
      </c>
      <c r="E826" s="87">
        <f t="shared" ca="1" si="38"/>
        <v>114</v>
      </c>
      <c r="F826" s="137"/>
      <c r="G826" s="137"/>
      <c r="H826" s="137"/>
      <c r="I826" s="96">
        <f ca="1">SMALL($E$4:$E$1003,ROWS($I$4:I826))</f>
        <v>101</v>
      </c>
      <c r="J826" s="3">
        <f>ROWS($E$4:E826)/1000</f>
        <v>0.82299999999999995</v>
      </c>
    </row>
    <row r="827" spans="1:10" hidden="1" x14ac:dyDescent="0.3">
      <c r="A827" s="84">
        <f t="shared" ca="1" si="36"/>
        <v>34</v>
      </c>
      <c r="B827" s="85">
        <f t="shared" ca="1" si="36"/>
        <v>21</v>
      </c>
      <c r="C827" s="136">
        <f t="shared" ca="1" si="36"/>
        <v>39</v>
      </c>
      <c r="D827" s="95">
        <f t="shared" ca="1" si="37"/>
        <v>34</v>
      </c>
      <c r="E827" s="87">
        <f t="shared" ca="1" si="38"/>
        <v>73</v>
      </c>
      <c r="F827" s="137"/>
      <c r="G827" s="137"/>
      <c r="H827" s="137"/>
      <c r="I827" s="96">
        <f ca="1">SMALL($E$4:$E$1003,ROWS($I$4:I827))</f>
        <v>101</v>
      </c>
      <c r="J827" s="3">
        <f>ROWS($E$4:E827)/1000</f>
        <v>0.82399999999999995</v>
      </c>
    </row>
    <row r="828" spans="1:10" hidden="1" x14ac:dyDescent="0.3">
      <c r="A828" s="84">
        <f t="shared" ca="1" si="36"/>
        <v>23</v>
      </c>
      <c r="B828" s="85">
        <f t="shared" ca="1" si="36"/>
        <v>40</v>
      </c>
      <c r="C828" s="136">
        <f t="shared" ca="1" si="36"/>
        <v>40</v>
      </c>
      <c r="D828" s="95">
        <f t="shared" ca="1" si="37"/>
        <v>40</v>
      </c>
      <c r="E828" s="87">
        <f t="shared" ca="1" si="38"/>
        <v>80</v>
      </c>
      <c r="F828" s="137"/>
      <c r="G828" s="137"/>
      <c r="H828" s="137"/>
      <c r="I828" s="96">
        <f ca="1">SMALL($E$4:$E$1003,ROWS($I$4:I828))</f>
        <v>101</v>
      </c>
      <c r="J828" s="3">
        <f>ROWS($E$4:E828)/1000</f>
        <v>0.82499999999999996</v>
      </c>
    </row>
    <row r="829" spans="1:10" hidden="1" x14ac:dyDescent="0.3">
      <c r="A829" s="84">
        <f t="shared" ca="1" si="36"/>
        <v>46</v>
      </c>
      <c r="B829" s="85">
        <f t="shared" ca="1" si="36"/>
        <v>51</v>
      </c>
      <c r="C829" s="136">
        <f t="shared" ca="1" si="36"/>
        <v>35</v>
      </c>
      <c r="D829" s="95">
        <f t="shared" ca="1" si="37"/>
        <v>51</v>
      </c>
      <c r="E829" s="87">
        <f t="shared" ca="1" si="38"/>
        <v>86</v>
      </c>
      <c r="F829" s="137"/>
      <c r="G829" s="137"/>
      <c r="H829" s="137"/>
      <c r="I829" s="96">
        <f ca="1">SMALL($E$4:$E$1003,ROWS($I$4:I829))</f>
        <v>101</v>
      </c>
      <c r="J829" s="3">
        <f>ROWS($E$4:E829)/1000</f>
        <v>0.82599999999999996</v>
      </c>
    </row>
    <row r="830" spans="1:10" hidden="1" x14ac:dyDescent="0.3">
      <c r="A830" s="84">
        <f t="shared" ca="1" si="36"/>
        <v>36</v>
      </c>
      <c r="B830" s="85">
        <f t="shared" ca="1" si="36"/>
        <v>49</v>
      </c>
      <c r="C830" s="136">
        <f t="shared" ca="1" si="36"/>
        <v>58</v>
      </c>
      <c r="D830" s="95">
        <f t="shared" ca="1" si="37"/>
        <v>49</v>
      </c>
      <c r="E830" s="87">
        <f t="shared" ca="1" si="38"/>
        <v>107</v>
      </c>
      <c r="F830" s="137"/>
      <c r="G830" s="137"/>
      <c r="H830" s="137"/>
      <c r="I830" s="96">
        <f ca="1">SMALL($E$4:$E$1003,ROWS($I$4:I830))</f>
        <v>101</v>
      </c>
      <c r="J830" s="3">
        <f>ROWS($E$4:E830)/1000</f>
        <v>0.82699999999999996</v>
      </c>
    </row>
    <row r="831" spans="1:10" hidden="1" x14ac:dyDescent="0.3">
      <c r="A831" s="84">
        <f t="shared" ca="1" si="36"/>
        <v>27</v>
      </c>
      <c r="B831" s="85">
        <f t="shared" ca="1" si="36"/>
        <v>57</v>
      </c>
      <c r="C831" s="136">
        <f t="shared" ca="1" si="36"/>
        <v>24</v>
      </c>
      <c r="D831" s="95">
        <f t="shared" ca="1" si="37"/>
        <v>57</v>
      </c>
      <c r="E831" s="87">
        <f t="shared" ca="1" si="38"/>
        <v>81</v>
      </c>
      <c r="F831" s="137"/>
      <c r="G831" s="137"/>
      <c r="H831" s="137"/>
      <c r="I831" s="96">
        <f ca="1">SMALL($E$4:$E$1003,ROWS($I$4:I831))</f>
        <v>102</v>
      </c>
      <c r="J831" s="3">
        <f>ROWS($E$4:E831)/1000</f>
        <v>0.82799999999999996</v>
      </c>
    </row>
    <row r="832" spans="1:10" hidden="1" x14ac:dyDescent="0.3">
      <c r="A832" s="84">
        <f t="shared" ca="1" si="36"/>
        <v>43</v>
      </c>
      <c r="B832" s="85">
        <f t="shared" ca="1" si="36"/>
        <v>27</v>
      </c>
      <c r="C832" s="136">
        <f t="shared" ca="1" si="36"/>
        <v>36</v>
      </c>
      <c r="D832" s="95">
        <f t="shared" ca="1" si="37"/>
        <v>43</v>
      </c>
      <c r="E832" s="87">
        <f t="shared" ca="1" si="38"/>
        <v>79</v>
      </c>
      <c r="F832" s="137"/>
      <c r="G832" s="137"/>
      <c r="H832" s="137"/>
      <c r="I832" s="96">
        <f ca="1">SMALL($E$4:$E$1003,ROWS($I$4:I832))</f>
        <v>102</v>
      </c>
      <c r="J832" s="3">
        <f>ROWS($E$4:E832)/1000</f>
        <v>0.82899999999999996</v>
      </c>
    </row>
    <row r="833" spans="1:10" hidden="1" x14ac:dyDescent="0.3">
      <c r="A833" s="84">
        <f t="shared" ca="1" si="36"/>
        <v>49</v>
      </c>
      <c r="B833" s="85">
        <f t="shared" ca="1" si="36"/>
        <v>57</v>
      </c>
      <c r="C833" s="136">
        <f t="shared" ca="1" si="36"/>
        <v>54</v>
      </c>
      <c r="D833" s="95">
        <f t="shared" ca="1" si="37"/>
        <v>57</v>
      </c>
      <c r="E833" s="87">
        <f t="shared" ca="1" si="38"/>
        <v>111</v>
      </c>
      <c r="F833" s="137"/>
      <c r="G833" s="137"/>
      <c r="H833" s="137"/>
      <c r="I833" s="96">
        <f ca="1">SMALL($E$4:$E$1003,ROWS($I$4:I833))</f>
        <v>102</v>
      </c>
      <c r="J833" s="3">
        <f>ROWS($E$4:E833)/1000</f>
        <v>0.83</v>
      </c>
    </row>
    <row r="834" spans="1:10" hidden="1" x14ac:dyDescent="0.3">
      <c r="A834" s="84">
        <f t="shared" ca="1" si="36"/>
        <v>33</v>
      </c>
      <c r="B834" s="85">
        <f t="shared" ca="1" si="36"/>
        <v>41</v>
      </c>
      <c r="C834" s="136">
        <f t="shared" ca="1" si="36"/>
        <v>22</v>
      </c>
      <c r="D834" s="95">
        <f t="shared" ca="1" si="37"/>
        <v>41</v>
      </c>
      <c r="E834" s="87">
        <f t="shared" ca="1" si="38"/>
        <v>63</v>
      </c>
      <c r="F834" s="137"/>
      <c r="G834" s="137"/>
      <c r="H834" s="137"/>
      <c r="I834" s="96">
        <f ca="1">SMALL($E$4:$E$1003,ROWS($I$4:I834))</f>
        <v>102</v>
      </c>
      <c r="J834" s="3">
        <f>ROWS($E$4:E834)/1000</f>
        <v>0.83099999999999996</v>
      </c>
    </row>
    <row r="835" spans="1:10" hidden="1" x14ac:dyDescent="0.3">
      <c r="A835" s="84">
        <f t="shared" ca="1" si="36"/>
        <v>53</v>
      </c>
      <c r="B835" s="85">
        <f t="shared" ca="1" si="36"/>
        <v>26</v>
      </c>
      <c r="C835" s="136">
        <f t="shared" ca="1" si="36"/>
        <v>58</v>
      </c>
      <c r="D835" s="95">
        <f t="shared" ca="1" si="37"/>
        <v>53</v>
      </c>
      <c r="E835" s="87">
        <f t="shared" ca="1" si="38"/>
        <v>111</v>
      </c>
      <c r="F835" s="137"/>
      <c r="G835" s="137"/>
      <c r="H835" s="137"/>
      <c r="I835" s="96">
        <f ca="1">SMALL($E$4:$E$1003,ROWS($I$4:I835))</f>
        <v>102</v>
      </c>
      <c r="J835" s="3">
        <f>ROWS($E$4:E835)/1000</f>
        <v>0.83199999999999996</v>
      </c>
    </row>
    <row r="836" spans="1:10" hidden="1" x14ac:dyDescent="0.3">
      <c r="A836" s="84">
        <f t="shared" ca="1" si="36"/>
        <v>59</v>
      </c>
      <c r="B836" s="85">
        <f t="shared" ca="1" si="36"/>
        <v>49</v>
      </c>
      <c r="C836" s="136">
        <f t="shared" ca="1" si="36"/>
        <v>33</v>
      </c>
      <c r="D836" s="95">
        <f t="shared" ca="1" si="37"/>
        <v>59</v>
      </c>
      <c r="E836" s="87">
        <f t="shared" ca="1" si="38"/>
        <v>92</v>
      </c>
      <c r="F836" s="137"/>
      <c r="G836" s="137"/>
      <c r="H836" s="137"/>
      <c r="I836" s="96">
        <f ca="1">SMALL($E$4:$E$1003,ROWS($I$4:I836))</f>
        <v>102</v>
      </c>
      <c r="J836" s="3">
        <f>ROWS($E$4:E836)/1000</f>
        <v>0.83299999999999996</v>
      </c>
    </row>
    <row r="837" spans="1:10" hidden="1" x14ac:dyDescent="0.3">
      <c r="A837" s="84">
        <f t="shared" ref="A837:C900" ca="1" si="39">RANDBETWEEN(A$1,A$2)</f>
        <v>33</v>
      </c>
      <c r="B837" s="85">
        <f t="shared" ca="1" si="39"/>
        <v>46</v>
      </c>
      <c r="C837" s="136">
        <f t="shared" ca="1" si="39"/>
        <v>44</v>
      </c>
      <c r="D837" s="95">
        <f t="shared" ref="D837:D900" ca="1" si="40">MAX(A837:B837)</f>
        <v>46</v>
      </c>
      <c r="E837" s="87">
        <f t="shared" ref="E837:E900" ca="1" si="41">D837+C837</f>
        <v>90</v>
      </c>
      <c r="F837" s="137"/>
      <c r="G837" s="137"/>
      <c r="H837" s="137"/>
      <c r="I837" s="96">
        <f ca="1">SMALL($E$4:$E$1003,ROWS($I$4:I837))</f>
        <v>102</v>
      </c>
      <c r="J837" s="3">
        <f>ROWS($E$4:E837)/1000</f>
        <v>0.83399999999999996</v>
      </c>
    </row>
    <row r="838" spans="1:10" hidden="1" x14ac:dyDescent="0.3">
      <c r="A838" s="84">
        <f t="shared" ca="1" si="39"/>
        <v>34</v>
      </c>
      <c r="B838" s="85">
        <f t="shared" ca="1" si="39"/>
        <v>58</v>
      </c>
      <c r="C838" s="136">
        <f t="shared" ca="1" si="39"/>
        <v>29</v>
      </c>
      <c r="D838" s="95">
        <f t="shared" ca="1" si="40"/>
        <v>58</v>
      </c>
      <c r="E838" s="87">
        <f t="shared" ca="1" si="41"/>
        <v>87</v>
      </c>
      <c r="F838" s="137"/>
      <c r="G838" s="137"/>
      <c r="H838" s="137"/>
      <c r="I838" s="96">
        <f ca="1">SMALL($E$4:$E$1003,ROWS($I$4:I838))</f>
        <v>102</v>
      </c>
      <c r="J838" s="3">
        <f>ROWS($E$4:E838)/1000</f>
        <v>0.83499999999999996</v>
      </c>
    </row>
    <row r="839" spans="1:10" hidden="1" x14ac:dyDescent="0.3">
      <c r="A839" s="84">
        <f t="shared" ca="1" si="39"/>
        <v>20</v>
      </c>
      <c r="B839" s="85">
        <f t="shared" ca="1" si="39"/>
        <v>32</v>
      </c>
      <c r="C839" s="136">
        <f t="shared" ca="1" si="39"/>
        <v>48</v>
      </c>
      <c r="D839" s="95">
        <f t="shared" ca="1" si="40"/>
        <v>32</v>
      </c>
      <c r="E839" s="87">
        <f t="shared" ca="1" si="41"/>
        <v>80</v>
      </c>
      <c r="F839" s="137"/>
      <c r="G839" s="137"/>
      <c r="H839" s="137"/>
      <c r="I839" s="96">
        <f ca="1">SMALL($E$4:$E$1003,ROWS($I$4:I839))</f>
        <v>102</v>
      </c>
      <c r="J839" s="3">
        <f>ROWS($E$4:E839)/1000</f>
        <v>0.83599999999999997</v>
      </c>
    </row>
    <row r="840" spans="1:10" hidden="1" x14ac:dyDescent="0.3">
      <c r="A840" s="84">
        <f t="shared" ca="1" si="39"/>
        <v>26</v>
      </c>
      <c r="B840" s="85">
        <f t="shared" ca="1" si="39"/>
        <v>38</v>
      </c>
      <c r="C840" s="136">
        <f t="shared" ca="1" si="39"/>
        <v>42</v>
      </c>
      <c r="D840" s="95">
        <f t="shared" ca="1" si="40"/>
        <v>38</v>
      </c>
      <c r="E840" s="87">
        <f t="shared" ca="1" si="41"/>
        <v>80</v>
      </c>
      <c r="F840" s="137"/>
      <c r="G840" s="137"/>
      <c r="H840" s="137"/>
      <c r="I840" s="96">
        <f ca="1">SMALL($E$4:$E$1003,ROWS($I$4:I840))</f>
        <v>102</v>
      </c>
      <c r="J840" s="3">
        <f>ROWS($E$4:E840)/1000</f>
        <v>0.83699999999999997</v>
      </c>
    </row>
    <row r="841" spans="1:10" hidden="1" x14ac:dyDescent="0.3">
      <c r="A841" s="84">
        <f t="shared" ca="1" si="39"/>
        <v>32</v>
      </c>
      <c r="B841" s="85">
        <f t="shared" ca="1" si="39"/>
        <v>57</v>
      </c>
      <c r="C841" s="136">
        <f t="shared" ca="1" si="39"/>
        <v>36</v>
      </c>
      <c r="D841" s="95">
        <f t="shared" ca="1" si="40"/>
        <v>57</v>
      </c>
      <c r="E841" s="87">
        <f t="shared" ca="1" si="41"/>
        <v>93</v>
      </c>
      <c r="F841" s="137"/>
      <c r="G841" s="137"/>
      <c r="H841" s="137"/>
      <c r="I841" s="96">
        <f ca="1">SMALL($E$4:$E$1003,ROWS($I$4:I841))</f>
        <v>102</v>
      </c>
      <c r="J841" s="3">
        <f>ROWS($E$4:E841)/1000</f>
        <v>0.83799999999999997</v>
      </c>
    </row>
    <row r="842" spans="1:10" hidden="1" x14ac:dyDescent="0.3">
      <c r="A842" s="84">
        <f t="shared" ca="1" si="39"/>
        <v>60</v>
      </c>
      <c r="B842" s="85">
        <f t="shared" ca="1" si="39"/>
        <v>24</v>
      </c>
      <c r="C842" s="136">
        <f t="shared" ca="1" si="39"/>
        <v>40</v>
      </c>
      <c r="D842" s="95">
        <f t="shared" ca="1" si="40"/>
        <v>60</v>
      </c>
      <c r="E842" s="87">
        <f t="shared" ca="1" si="41"/>
        <v>100</v>
      </c>
      <c r="F842" s="137"/>
      <c r="G842" s="137"/>
      <c r="H842" s="137"/>
      <c r="I842" s="96">
        <f ca="1">SMALL($E$4:$E$1003,ROWS($I$4:I842))</f>
        <v>102</v>
      </c>
      <c r="J842" s="3">
        <f>ROWS($E$4:E842)/1000</f>
        <v>0.83899999999999997</v>
      </c>
    </row>
    <row r="843" spans="1:10" hidden="1" x14ac:dyDescent="0.3">
      <c r="A843" s="84">
        <f t="shared" ca="1" si="39"/>
        <v>20</v>
      </c>
      <c r="B843" s="85">
        <f t="shared" ca="1" si="39"/>
        <v>44</v>
      </c>
      <c r="C843" s="136">
        <f t="shared" ca="1" si="39"/>
        <v>31</v>
      </c>
      <c r="D843" s="95">
        <f t="shared" ca="1" si="40"/>
        <v>44</v>
      </c>
      <c r="E843" s="87">
        <f t="shared" ca="1" si="41"/>
        <v>75</v>
      </c>
      <c r="F843" s="137"/>
      <c r="G843" s="137"/>
      <c r="H843" s="137"/>
      <c r="I843" s="96">
        <f ca="1">SMALL($E$4:$E$1003,ROWS($I$4:I843))</f>
        <v>102</v>
      </c>
      <c r="J843" s="3">
        <f>ROWS($E$4:E843)/1000</f>
        <v>0.84</v>
      </c>
    </row>
    <row r="844" spans="1:10" hidden="1" x14ac:dyDescent="0.3">
      <c r="A844" s="84">
        <f t="shared" ca="1" si="39"/>
        <v>30</v>
      </c>
      <c r="B844" s="85">
        <f t="shared" ca="1" si="39"/>
        <v>36</v>
      </c>
      <c r="C844" s="136">
        <f t="shared" ca="1" si="39"/>
        <v>52</v>
      </c>
      <c r="D844" s="95">
        <f t="shared" ca="1" si="40"/>
        <v>36</v>
      </c>
      <c r="E844" s="87">
        <f t="shared" ca="1" si="41"/>
        <v>88</v>
      </c>
      <c r="F844" s="137"/>
      <c r="G844" s="137"/>
      <c r="H844" s="137"/>
      <c r="I844" s="96">
        <f ca="1">SMALL($E$4:$E$1003,ROWS($I$4:I844))</f>
        <v>102</v>
      </c>
      <c r="J844" s="3">
        <f>ROWS($E$4:E844)/1000</f>
        <v>0.84099999999999997</v>
      </c>
    </row>
    <row r="845" spans="1:10" hidden="1" x14ac:dyDescent="0.3">
      <c r="A845" s="84">
        <f t="shared" ca="1" si="39"/>
        <v>36</v>
      </c>
      <c r="B845" s="85">
        <f t="shared" ca="1" si="39"/>
        <v>23</v>
      </c>
      <c r="C845" s="136">
        <f t="shared" ca="1" si="39"/>
        <v>51</v>
      </c>
      <c r="D845" s="95">
        <f t="shared" ca="1" si="40"/>
        <v>36</v>
      </c>
      <c r="E845" s="87">
        <f t="shared" ca="1" si="41"/>
        <v>87</v>
      </c>
      <c r="F845" s="137"/>
      <c r="G845" s="137"/>
      <c r="H845" s="137"/>
      <c r="I845" s="96">
        <f ca="1">SMALL($E$4:$E$1003,ROWS($I$4:I845))</f>
        <v>102</v>
      </c>
      <c r="J845" s="3">
        <f>ROWS($E$4:E845)/1000</f>
        <v>0.84199999999999997</v>
      </c>
    </row>
    <row r="846" spans="1:10" hidden="1" x14ac:dyDescent="0.3">
      <c r="A846" s="84">
        <f t="shared" ca="1" si="39"/>
        <v>56</v>
      </c>
      <c r="B846" s="85">
        <f t="shared" ca="1" si="39"/>
        <v>45</v>
      </c>
      <c r="C846" s="136">
        <f t="shared" ca="1" si="39"/>
        <v>46</v>
      </c>
      <c r="D846" s="95">
        <f t="shared" ca="1" si="40"/>
        <v>56</v>
      </c>
      <c r="E846" s="87">
        <f t="shared" ca="1" si="41"/>
        <v>102</v>
      </c>
      <c r="F846" s="137"/>
      <c r="G846" s="137"/>
      <c r="H846" s="137"/>
      <c r="I846" s="96">
        <f ca="1">SMALL($E$4:$E$1003,ROWS($I$4:I846))</f>
        <v>102</v>
      </c>
      <c r="J846" s="3">
        <f>ROWS($E$4:E846)/1000</f>
        <v>0.84299999999999997</v>
      </c>
    </row>
    <row r="847" spans="1:10" hidden="1" x14ac:dyDescent="0.3">
      <c r="A847" s="84">
        <f t="shared" ca="1" si="39"/>
        <v>59</v>
      </c>
      <c r="B847" s="85">
        <f t="shared" ca="1" si="39"/>
        <v>54</v>
      </c>
      <c r="C847" s="136">
        <f t="shared" ca="1" si="39"/>
        <v>42</v>
      </c>
      <c r="D847" s="95">
        <f t="shared" ca="1" si="40"/>
        <v>59</v>
      </c>
      <c r="E847" s="87">
        <f t="shared" ca="1" si="41"/>
        <v>101</v>
      </c>
      <c r="F847" s="137"/>
      <c r="G847" s="137"/>
      <c r="H847" s="137"/>
      <c r="I847" s="96">
        <f ca="1">SMALL($E$4:$E$1003,ROWS($I$4:I847))</f>
        <v>102</v>
      </c>
      <c r="J847" s="3">
        <f>ROWS($E$4:E847)/1000</f>
        <v>0.84399999999999997</v>
      </c>
    </row>
    <row r="848" spans="1:10" hidden="1" x14ac:dyDescent="0.3">
      <c r="A848" s="84">
        <f t="shared" ca="1" si="39"/>
        <v>32</v>
      </c>
      <c r="B848" s="85">
        <f t="shared" ca="1" si="39"/>
        <v>48</v>
      </c>
      <c r="C848" s="136">
        <f t="shared" ca="1" si="39"/>
        <v>33</v>
      </c>
      <c r="D848" s="95">
        <f t="shared" ca="1" si="40"/>
        <v>48</v>
      </c>
      <c r="E848" s="87">
        <f t="shared" ca="1" si="41"/>
        <v>81</v>
      </c>
      <c r="F848" s="137"/>
      <c r="G848" s="137"/>
      <c r="H848" s="137"/>
      <c r="I848" s="96">
        <f ca="1">SMALL($E$4:$E$1003,ROWS($I$4:I848))</f>
        <v>103</v>
      </c>
      <c r="J848" s="3">
        <f>ROWS($E$4:E848)/1000</f>
        <v>0.84499999999999997</v>
      </c>
    </row>
    <row r="849" spans="1:10" hidden="1" x14ac:dyDescent="0.3">
      <c r="A849" s="84">
        <f t="shared" ca="1" si="39"/>
        <v>24</v>
      </c>
      <c r="B849" s="85">
        <f t="shared" ca="1" si="39"/>
        <v>47</v>
      </c>
      <c r="C849" s="136">
        <f t="shared" ca="1" si="39"/>
        <v>47</v>
      </c>
      <c r="D849" s="95">
        <f t="shared" ca="1" si="40"/>
        <v>47</v>
      </c>
      <c r="E849" s="87">
        <f t="shared" ca="1" si="41"/>
        <v>94</v>
      </c>
      <c r="F849" s="137"/>
      <c r="G849" s="137"/>
      <c r="H849" s="137"/>
      <c r="I849" s="96">
        <f ca="1">SMALL($E$4:$E$1003,ROWS($I$4:I849))</f>
        <v>103</v>
      </c>
      <c r="J849" s="3">
        <f>ROWS($E$4:E849)/1000</f>
        <v>0.84599999999999997</v>
      </c>
    </row>
    <row r="850" spans="1:10" hidden="1" x14ac:dyDescent="0.3">
      <c r="A850" s="84">
        <f t="shared" ca="1" si="39"/>
        <v>43</v>
      </c>
      <c r="B850" s="85">
        <f t="shared" ca="1" si="39"/>
        <v>25</v>
      </c>
      <c r="C850" s="136">
        <f t="shared" ca="1" si="39"/>
        <v>57</v>
      </c>
      <c r="D850" s="95">
        <f t="shared" ca="1" si="40"/>
        <v>43</v>
      </c>
      <c r="E850" s="87">
        <f t="shared" ca="1" si="41"/>
        <v>100</v>
      </c>
      <c r="F850" s="137"/>
      <c r="G850" s="137"/>
      <c r="H850" s="137"/>
      <c r="I850" s="96">
        <f ca="1">SMALL($E$4:$E$1003,ROWS($I$4:I850))</f>
        <v>103</v>
      </c>
      <c r="J850" s="3">
        <f>ROWS($E$4:E850)/1000</f>
        <v>0.84699999999999998</v>
      </c>
    </row>
    <row r="851" spans="1:10" hidden="1" x14ac:dyDescent="0.3">
      <c r="A851" s="84">
        <f t="shared" ca="1" si="39"/>
        <v>24</v>
      </c>
      <c r="B851" s="85">
        <f t="shared" ca="1" si="39"/>
        <v>27</v>
      </c>
      <c r="C851" s="136">
        <f t="shared" ca="1" si="39"/>
        <v>41</v>
      </c>
      <c r="D851" s="95">
        <f t="shared" ca="1" si="40"/>
        <v>27</v>
      </c>
      <c r="E851" s="87">
        <f t="shared" ca="1" si="41"/>
        <v>68</v>
      </c>
      <c r="F851" s="137"/>
      <c r="G851" s="137"/>
      <c r="H851" s="137"/>
      <c r="I851" s="96">
        <f ca="1">SMALL($E$4:$E$1003,ROWS($I$4:I851))</f>
        <v>103</v>
      </c>
      <c r="J851" s="3">
        <f>ROWS($E$4:E851)/1000</f>
        <v>0.84799999999999998</v>
      </c>
    </row>
    <row r="852" spans="1:10" hidden="1" x14ac:dyDescent="0.3">
      <c r="A852" s="84">
        <f t="shared" ca="1" si="39"/>
        <v>26</v>
      </c>
      <c r="B852" s="85">
        <f t="shared" ca="1" si="39"/>
        <v>23</v>
      </c>
      <c r="C852" s="136">
        <f t="shared" ca="1" si="39"/>
        <v>41</v>
      </c>
      <c r="D852" s="95">
        <f t="shared" ca="1" si="40"/>
        <v>26</v>
      </c>
      <c r="E852" s="87">
        <f t="shared" ca="1" si="41"/>
        <v>67</v>
      </c>
      <c r="F852" s="137"/>
      <c r="G852" s="137"/>
      <c r="H852" s="137"/>
      <c r="I852" s="96">
        <f ca="1">SMALL($E$4:$E$1003,ROWS($I$4:I852))</f>
        <v>103</v>
      </c>
      <c r="J852" s="3">
        <f>ROWS($E$4:E852)/1000</f>
        <v>0.84899999999999998</v>
      </c>
    </row>
    <row r="853" spans="1:10" hidden="1" x14ac:dyDescent="0.3">
      <c r="A853" s="84">
        <f t="shared" ca="1" si="39"/>
        <v>43</v>
      </c>
      <c r="B853" s="85">
        <f t="shared" ca="1" si="39"/>
        <v>57</v>
      </c>
      <c r="C853" s="136">
        <f t="shared" ca="1" si="39"/>
        <v>42</v>
      </c>
      <c r="D853" s="95">
        <f t="shared" ca="1" si="40"/>
        <v>57</v>
      </c>
      <c r="E853" s="87">
        <f t="shared" ca="1" si="41"/>
        <v>99</v>
      </c>
      <c r="F853" s="137"/>
      <c r="G853" s="137"/>
      <c r="H853" s="137"/>
      <c r="I853" s="96">
        <f ca="1">SMALL($E$4:$E$1003,ROWS($I$4:I853))</f>
        <v>103</v>
      </c>
      <c r="J853" s="3">
        <f>ROWS($E$4:E853)/1000</f>
        <v>0.85</v>
      </c>
    </row>
    <row r="854" spans="1:10" hidden="1" x14ac:dyDescent="0.3">
      <c r="A854" s="84">
        <f t="shared" ca="1" si="39"/>
        <v>34</v>
      </c>
      <c r="B854" s="85">
        <f t="shared" ca="1" si="39"/>
        <v>38</v>
      </c>
      <c r="C854" s="136">
        <f t="shared" ca="1" si="39"/>
        <v>44</v>
      </c>
      <c r="D854" s="95">
        <f t="shared" ca="1" si="40"/>
        <v>38</v>
      </c>
      <c r="E854" s="87">
        <f t="shared" ca="1" si="41"/>
        <v>82</v>
      </c>
      <c r="F854" s="137"/>
      <c r="G854" s="137"/>
      <c r="H854" s="137"/>
      <c r="I854" s="96">
        <f ca="1">SMALL($E$4:$E$1003,ROWS($I$4:I854))</f>
        <v>103</v>
      </c>
      <c r="J854" s="3">
        <f>ROWS($E$4:E854)/1000</f>
        <v>0.85099999999999998</v>
      </c>
    </row>
    <row r="855" spans="1:10" hidden="1" x14ac:dyDescent="0.3">
      <c r="A855" s="84">
        <f t="shared" ca="1" si="39"/>
        <v>39</v>
      </c>
      <c r="B855" s="85">
        <f t="shared" ca="1" si="39"/>
        <v>31</v>
      </c>
      <c r="C855" s="136">
        <f t="shared" ca="1" si="39"/>
        <v>54</v>
      </c>
      <c r="D855" s="95">
        <f t="shared" ca="1" si="40"/>
        <v>39</v>
      </c>
      <c r="E855" s="87">
        <f t="shared" ca="1" si="41"/>
        <v>93</v>
      </c>
      <c r="F855" s="137"/>
      <c r="G855" s="137"/>
      <c r="H855" s="137"/>
      <c r="I855" s="96">
        <f ca="1">SMALL($E$4:$E$1003,ROWS($I$4:I855))</f>
        <v>103</v>
      </c>
      <c r="J855" s="3">
        <f>ROWS($E$4:E855)/1000</f>
        <v>0.85199999999999998</v>
      </c>
    </row>
    <row r="856" spans="1:10" hidden="1" x14ac:dyDescent="0.3">
      <c r="A856" s="84">
        <f t="shared" ca="1" si="39"/>
        <v>41</v>
      </c>
      <c r="B856" s="85">
        <f t="shared" ca="1" si="39"/>
        <v>53</v>
      </c>
      <c r="C856" s="136">
        <f t="shared" ca="1" si="39"/>
        <v>59</v>
      </c>
      <c r="D856" s="95">
        <f t="shared" ca="1" si="40"/>
        <v>53</v>
      </c>
      <c r="E856" s="87">
        <f t="shared" ca="1" si="41"/>
        <v>112</v>
      </c>
      <c r="F856" s="137"/>
      <c r="G856" s="137"/>
      <c r="H856" s="137"/>
      <c r="I856" s="96">
        <f ca="1">SMALL($E$4:$E$1003,ROWS($I$4:I856))</f>
        <v>103</v>
      </c>
      <c r="J856" s="3">
        <f>ROWS($E$4:E856)/1000</f>
        <v>0.85299999999999998</v>
      </c>
    </row>
    <row r="857" spans="1:10" hidden="1" x14ac:dyDescent="0.3">
      <c r="A857" s="84">
        <f t="shared" ca="1" si="39"/>
        <v>42</v>
      </c>
      <c r="B857" s="85">
        <f t="shared" ca="1" si="39"/>
        <v>47</v>
      </c>
      <c r="C857" s="136">
        <f t="shared" ca="1" si="39"/>
        <v>32</v>
      </c>
      <c r="D857" s="95">
        <f t="shared" ca="1" si="40"/>
        <v>47</v>
      </c>
      <c r="E857" s="87">
        <f t="shared" ca="1" si="41"/>
        <v>79</v>
      </c>
      <c r="F857" s="137"/>
      <c r="G857" s="137"/>
      <c r="H857" s="137"/>
      <c r="I857" s="96">
        <f ca="1">SMALL($E$4:$E$1003,ROWS($I$4:I857))</f>
        <v>103</v>
      </c>
      <c r="J857" s="3">
        <f>ROWS($E$4:E857)/1000</f>
        <v>0.85399999999999998</v>
      </c>
    </row>
    <row r="858" spans="1:10" hidden="1" x14ac:dyDescent="0.3">
      <c r="A858" s="84">
        <f t="shared" ca="1" si="39"/>
        <v>44</v>
      </c>
      <c r="B858" s="85">
        <f t="shared" ca="1" si="39"/>
        <v>54</v>
      </c>
      <c r="C858" s="136">
        <f t="shared" ca="1" si="39"/>
        <v>40</v>
      </c>
      <c r="D858" s="95">
        <f t="shared" ca="1" si="40"/>
        <v>54</v>
      </c>
      <c r="E858" s="87">
        <f t="shared" ca="1" si="41"/>
        <v>94</v>
      </c>
      <c r="F858" s="137"/>
      <c r="G858" s="137"/>
      <c r="H858" s="137"/>
      <c r="I858" s="96">
        <f ca="1">SMALL($E$4:$E$1003,ROWS($I$4:I858))</f>
        <v>103</v>
      </c>
      <c r="J858" s="3">
        <f>ROWS($E$4:E858)/1000</f>
        <v>0.85499999999999998</v>
      </c>
    </row>
    <row r="859" spans="1:10" hidden="1" x14ac:dyDescent="0.3">
      <c r="A859" s="84">
        <f t="shared" ca="1" si="39"/>
        <v>35</v>
      </c>
      <c r="B859" s="85">
        <f t="shared" ca="1" si="39"/>
        <v>26</v>
      </c>
      <c r="C859" s="136">
        <f t="shared" ca="1" si="39"/>
        <v>43</v>
      </c>
      <c r="D859" s="95">
        <f t="shared" ca="1" si="40"/>
        <v>35</v>
      </c>
      <c r="E859" s="87">
        <f t="shared" ca="1" si="41"/>
        <v>78</v>
      </c>
      <c r="F859" s="137"/>
      <c r="G859" s="137"/>
      <c r="H859" s="137"/>
      <c r="I859" s="96">
        <f ca="1">SMALL($E$4:$E$1003,ROWS($I$4:I859))</f>
        <v>103</v>
      </c>
      <c r="J859" s="3">
        <f>ROWS($E$4:E859)/1000</f>
        <v>0.85599999999999998</v>
      </c>
    </row>
    <row r="860" spans="1:10" hidden="1" x14ac:dyDescent="0.3">
      <c r="A860" s="84">
        <f t="shared" ca="1" si="39"/>
        <v>25</v>
      </c>
      <c r="B860" s="85">
        <f t="shared" ca="1" si="39"/>
        <v>52</v>
      </c>
      <c r="C860" s="136">
        <f t="shared" ca="1" si="39"/>
        <v>49</v>
      </c>
      <c r="D860" s="95">
        <f t="shared" ca="1" si="40"/>
        <v>52</v>
      </c>
      <c r="E860" s="87">
        <f t="shared" ca="1" si="41"/>
        <v>101</v>
      </c>
      <c r="F860" s="137"/>
      <c r="G860" s="137"/>
      <c r="H860" s="137"/>
      <c r="I860" s="96">
        <f ca="1">SMALL($E$4:$E$1003,ROWS($I$4:I860))</f>
        <v>103</v>
      </c>
      <c r="J860" s="3">
        <f>ROWS($E$4:E860)/1000</f>
        <v>0.85699999999999998</v>
      </c>
    </row>
    <row r="861" spans="1:10" hidden="1" x14ac:dyDescent="0.3">
      <c r="A861" s="84">
        <f t="shared" ca="1" si="39"/>
        <v>26</v>
      </c>
      <c r="B861" s="85">
        <f t="shared" ca="1" si="39"/>
        <v>48</v>
      </c>
      <c r="C861" s="136">
        <f t="shared" ca="1" si="39"/>
        <v>59</v>
      </c>
      <c r="D861" s="95">
        <f t="shared" ca="1" si="40"/>
        <v>48</v>
      </c>
      <c r="E861" s="87">
        <f t="shared" ca="1" si="41"/>
        <v>107</v>
      </c>
      <c r="F861" s="137"/>
      <c r="G861" s="137"/>
      <c r="H861" s="137"/>
      <c r="I861" s="96">
        <f ca="1">SMALL($E$4:$E$1003,ROWS($I$4:I861))</f>
        <v>104</v>
      </c>
      <c r="J861" s="3">
        <f>ROWS($E$4:E861)/1000</f>
        <v>0.85799999999999998</v>
      </c>
    </row>
    <row r="862" spans="1:10" hidden="1" x14ac:dyDescent="0.3">
      <c r="A862" s="84">
        <f t="shared" ca="1" si="39"/>
        <v>33</v>
      </c>
      <c r="B862" s="85">
        <f t="shared" ca="1" si="39"/>
        <v>40</v>
      </c>
      <c r="C862" s="136">
        <f t="shared" ca="1" si="39"/>
        <v>36</v>
      </c>
      <c r="D862" s="95">
        <f t="shared" ca="1" si="40"/>
        <v>40</v>
      </c>
      <c r="E862" s="87">
        <f t="shared" ca="1" si="41"/>
        <v>76</v>
      </c>
      <c r="F862" s="137"/>
      <c r="G862" s="137"/>
      <c r="H862" s="137"/>
      <c r="I862" s="96">
        <f ca="1">SMALL($E$4:$E$1003,ROWS($I$4:I862))</f>
        <v>104</v>
      </c>
      <c r="J862" s="3">
        <f>ROWS($E$4:E862)/1000</f>
        <v>0.85899999999999999</v>
      </c>
    </row>
    <row r="863" spans="1:10" hidden="1" x14ac:dyDescent="0.3">
      <c r="A863" s="84">
        <f t="shared" ca="1" si="39"/>
        <v>25</v>
      </c>
      <c r="B863" s="85">
        <f t="shared" ca="1" si="39"/>
        <v>31</v>
      </c>
      <c r="C863" s="136">
        <f t="shared" ca="1" si="39"/>
        <v>32</v>
      </c>
      <c r="D863" s="95">
        <f t="shared" ca="1" si="40"/>
        <v>31</v>
      </c>
      <c r="E863" s="87">
        <f t="shared" ca="1" si="41"/>
        <v>63</v>
      </c>
      <c r="F863" s="137"/>
      <c r="G863" s="137"/>
      <c r="H863" s="137"/>
      <c r="I863" s="96">
        <f ca="1">SMALL($E$4:$E$1003,ROWS($I$4:I863))</f>
        <v>104</v>
      </c>
      <c r="J863" s="3">
        <f>ROWS($E$4:E863)/1000</f>
        <v>0.86</v>
      </c>
    </row>
    <row r="864" spans="1:10" hidden="1" x14ac:dyDescent="0.3">
      <c r="A864" s="84">
        <f t="shared" ca="1" si="39"/>
        <v>52</v>
      </c>
      <c r="B864" s="85">
        <f t="shared" ca="1" si="39"/>
        <v>23</v>
      </c>
      <c r="C864" s="136">
        <f t="shared" ca="1" si="39"/>
        <v>32</v>
      </c>
      <c r="D864" s="95">
        <f t="shared" ca="1" si="40"/>
        <v>52</v>
      </c>
      <c r="E864" s="87">
        <f t="shared" ca="1" si="41"/>
        <v>84</v>
      </c>
      <c r="F864" s="137"/>
      <c r="G864" s="137"/>
      <c r="H864" s="137"/>
      <c r="I864" s="96">
        <f ca="1">SMALL($E$4:$E$1003,ROWS($I$4:I864))</f>
        <v>104</v>
      </c>
      <c r="J864" s="3">
        <f>ROWS($E$4:E864)/1000</f>
        <v>0.86099999999999999</v>
      </c>
    </row>
    <row r="865" spans="1:10" hidden="1" x14ac:dyDescent="0.3">
      <c r="A865" s="84">
        <f t="shared" ca="1" si="39"/>
        <v>26</v>
      </c>
      <c r="B865" s="85">
        <f t="shared" ca="1" si="39"/>
        <v>33</v>
      </c>
      <c r="C865" s="136">
        <f t="shared" ca="1" si="39"/>
        <v>36</v>
      </c>
      <c r="D865" s="95">
        <f t="shared" ca="1" si="40"/>
        <v>33</v>
      </c>
      <c r="E865" s="87">
        <f t="shared" ca="1" si="41"/>
        <v>69</v>
      </c>
      <c r="F865" s="137"/>
      <c r="G865" s="137"/>
      <c r="H865" s="137"/>
      <c r="I865" s="96">
        <f ca="1">SMALL($E$4:$E$1003,ROWS($I$4:I865))</f>
        <v>104</v>
      </c>
      <c r="J865" s="3">
        <f>ROWS($E$4:E865)/1000</f>
        <v>0.86199999999999999</v>
      </c>
    </row>
    <row r="866" spans="1:10" hidden="1" x14ac:dyDescent="0.3">
      <c r="A866" s="84">
        <f t="shared" ca="1" si="39"/>
        <v>30</v>
      </c>
      <c r="B866" s="85">
        <f t="shared" ca="1" si="39"/>
        <v>51</v>
      </c>
      <c r="C866" s="136">
        <f t="shared" ca="1" si="39"/>
        <v>36</v>
      </c>
      <c r="D866" s="95">
        <f t="shared" ca="1" si="40"/>
        <v>51</v>
      </c>
      <c r="E866" s="87">
        <f t="shared" ca="1" si="41"/>
        <v>87</v>
      </c>
      <c r="F866" s="137"/>
      <c r="G866" s="137"/>
      <c r="H866" s="137"/>
      <c r="I866" s="96">
        <f ca="1">SMALL($E$4:$E$1003,ROWS($I$4:I866))</f>
        <v>104</v>
      </c>
      <c r="J866" s="3">
        <f>ROWS($E$4:E866)/1000</f>
        <v>0.86299999999999999</v>
      </c>
    </row>
    <row r="867" spans="1:10" hidden="1" x14ac:dyDescent="0.3">
      <c r="A867" s="84">
        <f t="shared" ca="1" si="39"/>
        <v>51</v>
      </c>
      <c r="B867" s="85">
        <f t="shared" ca="1" si="39"/>
        <v>55</v>
      </c>
      <c r="C867" s="136">
        <f t="shared" ca="1" si="39"/>
        <v>55</v>
      </c>
      <c r="D867" s="95">
        <f t="shared" ca="1" si="40"/>
        <v>55</v>
      </c>
      <c r="E867" s="87">
        <f t="shared" ca="1" si="41"/>
        <v>110</v>
      </c>
      <c r="F867" s="137"/>
      <c r="G867" s="137"/>
      <c r="H867" s="137"/>
      <c r="I867" s="96">
        <f ca="1">SMALL($E$4:$E$1003,ROWS($I$4:I867))</f>
        <v>104</v>
      </c>
      <c r="J867" s="3">
        <f>ROWS($E$4:E867)/1000</f>
        <v>0.86399999999999999</v>
      </c>
    </row>
    <row r="868" spans="1:10" hidden="1" x14ac:dyDescent="0.3">
      <c r="A868" s="84">
        <f t="shared" ca="1" si="39"/>
        <v>27</v>
      </c>
      <c r="B868" s="85">
        <f t="shared" ca="1" si="39"/>
        <v>22</v>
      </c>
      <c r="C868" s="136">
        <f t="shared" ca="1" si="39"/>
        <v>44</v>
      </c>
      <c r="D868" s="95">
        <f t="shared" ca="1" si="40"/>
        <v>27</v>
      </c>
      <c r="E868" s="87">
        <f t="shared" ca="1" si="41"/>
        <v>71</v>
      </c>
      <c r="F868" s="137"/>
      <c r="G868" s="137"/>
      <c r="H868" s="137"/>
      <c r="I868" s="96">
        <f ca="1">SMALL($E$4:$E$1003,ROWS($I$4:I868))</f>
        <v>104</v>
      </c>
      <c r="J868" s="3">
        <f>ROWS($E$4:E868)/1000</f>
        <v>0.86499999999999999</v>
      </c>
    </row>
    <row r="869" spans="1:10" hidden="1" x14ac:dyDescent="0.3">
      <c r="A869" s="84">
        <f t="shared" ca="1" si="39"/>
        <v>31</v>
      </c>
      <c r="B869" s="85">
        <f t="shared" ca="1" si="39"/>
        <v>60</v>
      </c>
      <c r="C869" s="136">
        <f t="shared" ca="1" si="39"/>
        <v>51</v>
      </c>
      <c r="D869" s="95">
        <f t="shared" ca="1" si="40"/>
        <v>60</v>
      </c>
      <c r="E869" s="87">
        <f t="shared" ca="1" si="41"/>
        <v>111</v>
      </c>
      <c r="F869" s="137"/>
      <c r="G869" s="137"/>
      <c r="H869" s="137"/>
      <c r="I869" s="96">
        <f ca="1">SMALL($E$4:$E$1003,ROWS($I$4:I869))</f>
        <v>104</v>
      </c>
      <c r="J869" s="3">
        <f>ROWS($E$4:E869)/1000</f>
        <v>0.86599999999999999</v>
      </c>
    </row>
    <row r="870" spans="1:10" hidden="1" x14ac:dyDescent="0.3">
      <c r="A870" s="84">
        <f t="shared" ca="1" si="39"/>
        <v>39</v>
      </c>
      <c r="B870" s="85">
        <f t="shared" ca="1" si="39"/>
        <v>49</v>
      </c>
      <c r="C870" s="136">
        <f t="shared" ca="1" si="39"/>
        <v>40</v>
      </c>
      <c r="D870" s="95">
        <f t="shared" ca="1" si="40"/>
        <v>49</v>
      </c>
      <c r="E870" s="87">
        <f t="shared" ca="1" si="41"/>
        <v>89</v>
      </c>
      <c r="F870" s="137"/>
      <c r="G870" s="137"/>
      <c r="H870" s="137"/>
      <c r="I870" s="96">
        <f ca="1">SMALL($E$4:$E$1003,ROWS($I$4:I870))</f>
        <v>104</v>
      </c>
      <c r="J870" s="3">
        <f>ROWS($E$4:E870)/1000</f>
        <v>0.86699999999999999</v>
      </c>
    </row>
    <row r="871" spans="1:10" hidden="1" x14ac:dyDescent="0.3">
      <c r="A871" s="84">
        <f t="shared" ca="1" si="39"/>
        <v>60</v>
      </c>
      <c r="B871" s="85">
        <f t="shared" ca="1" si="39"/>
        <v>43</v>
      </c>
      <c r="C871" s="136">
        <f t="shared" ca="1" si="39"/>
        <v>57</v>
      </c>
      <c r="D871" s="95">
        <f t="shared" ca="1" si="40"/>
        <v>60</v>
      </c>
      <c r="E871" s="87">
        <f t="shared" ca="1" si="41"/>
        <v>117</v>
      </c>
      <c r="F871" s="137"/>
      <c r="G871" s="137"/>
      <c r="H871" s="137"/>
      <c r="I871" s="96">
        <f ca="1">SMALL($E$4:$E$1003,ROWS($I$4:I871))</f>
        <v>104</v>
      </c>
      <c r="J871" s="3">
        <f>ROWS($E$4:E871)/1000</f>
        <v>0.86799999999999999</v>
      </c>
    </row>
    <row r="872" spans="1:10" hidden="1" x14ac:dyDescent="0.3">
      <c r="A872" s="84">
        <f t="shared" ca="1" si="39"/>
        <v>32</v>
      </c>
      <c r="B872" s="85">
        <f t="shared" ca="1" si="39"/>
        <v>59</v>
      </c>
      <c r="C872" s="136">
        <f t="shared" ca="1" si="39"/>
        <v>25</v>
      </c>
      <c r="D872" s="95">
        <f t="shared" ca="1" si="40"/>
        <v>59</v>
      </c>
      <c r="E872" s="87">
        <f t="shared" ca="1" si="41"/>
        <v>84</v>
      </c>
      <c r="F872" s="137"/>
      <c r="G872" s="137"/>
      <c r="H872" s="137"/>
      <c r="I872" s="96">
        <f ca="1">SMALL($E$4:$E$1003,ROWS($I$4:I872))</f>
        <v>104</v>
      </c>
      <c r="J872" s="3">
        <f>ROWS($E$4:E872)/1000</f>
        <v>0.86899999999999999</v>
      </c>
    </row>
    <row r="873" spans="1:10" hidden="1" x14ac:dyDescent="0.3">
      <c r="A873" s="84">
        <f t="shared" ca="1" si="39"/>
        <v>24</v>
      </c>
      <c r="B873" s="85">
        <f t="shared" ca="1" si="39"/>
        <v>20</v>
      </c>
      <c r="C873" s="136">
        <f t="shared" ca="1" si="39"/>
        <v>29</v>
      </c>
      <c r="D873" s="95">
        <f t="shared" ca="1" si="40"/>
        <v>24</v>
      </c>
      <c r="E873" s="87">
        <f t="shared" ca="1" si="41"/>
        <v>53</v>
      </c>
      <c r="F873" s="137"/>
      <c r="G873" s="137"/>
      <c r="H873" s="137"/>
      <c r="I873" s="96">
        <f ca="1">SMALL($E$4:$E$1003,ROWS($I$4:I873))</f>
        <v>104</v>
      </c>
      <c r="J873" s="3">
        <f>ROWS($E$4:E873)/1000</f>
        <v>0.87</v>
      </c>
    </row>
    <row r="874" spans="1:10" hidden="1" x14ac:dyDescent="0.3">
      <c r="A874" s="84">
        <f t="shared" ca="1" si="39"/>
        <v>34</v>
      </c>
      <c r="B874" s="85">
        <f t="shared" ca="1" si="39"/>
        <v>55</v>
      </c>
      <c r="C874" s="136">
        <f t="shared" ca="1" si="39"/>
        <v>52</v>
      </c>
      <c r="D874" s="95">
        <f t="shared" ca="1" si="40"/>
        <v>55</v>
      </c>
      <c r="E874" s="87">
        <f t="shared" ca="1" si="41"/>
        <v>107</v>
      </c>
      <c r="F874" s="137"/>
      <c r="G874" s="137"/>
      <c r="H874" s="137"/>
      <c r="I874" s="96">
        <f ca="1">SMALL($E$4:$E$1003,ROWS($I$4:I874))</f>
        <v>104</v>
      </c>
      <c r="J874" s="3">
        <f>ROWS($E$4:E874)/1000</f>
        <v>0.871</v>
      </c>
    </row>
    <row r="875" spans="1:10" hidden="1" x14ac:dyDescent="0.3">
      <c r="A875" s="84">
        <f t="shared" ca="1" si="39"/>
        <v>20</v>
      </c>
      <c r="B875" s="85">
        <f t="shared" ca="1" si="39"/>
        <v>54</v>
      </c>
      <c r="C875" s="136">
        <f t="shared" ca="1" si="39"/>
        <v>56</v>
      </c>
      <c r="D875" s="95">
        <f t="shared" ca="1" si="40"/>
        <v>54</v>
      </c>
      <c r="E875" s="87">
        <f t="shared" ca="1" si="41"/>
        <v>110</v>
      </c>
      <c r="F875" s="137"/>
      <c r="G875" s="137"/>
      <c r="H875" s="137"/>
      <c r="I875" s="96">
        <f ca="1">SMALL($E$4:$E$1003,ROWS($I$4:I875))</f>
        <v>104</v>
      </c>
      <c r="J875" s="3">
        <f>ROWS($E$4:E875)/1000</f>
        <v>0.872</v>
      </c>
    </row>
    <row r="876" spans="1:10" hidden="1" x14ac:dyDescent="0.3">
      <c r="A876" s="84">
        <f t="shared" ca="1" si="39"/>
        <v>20</v>
      </c>
      <c r="B876" s="85">
        <f t="shared" ca="1" si="39"/>
        <v>41</v>
      </c>
      <c r="C876" s="136">
        <f t="shared" ca="1" si="39"/>
        <v>53</v>
      </c>
      <c r="D876" s="95">
        <f t="shared" ca="1" si="40"/>
        <v>41</v>
      </c>
      <c r="E876" s="87">
        <f t="shared" ca="1" si="41"/>
        <v>94</v>
      </c>
      <c r="F876" s="137"/>
      <c r="G876" s="137"/>
      <c r="H876" s="137"/>
      <c r="I876" s="96">
        <f ca="1">SMALL($E$4:$E$1003,ROWS($I$4:I876))</f>
        <v>104</v>
      </c>
      <c r="J876" s="3">
        <f>ROWS($E$4:E876)/1000</f>
        <v>0.873</v>
      </c>
    </row>
    <row r="877" spans="1:10" hidden="1" x14ac:dyDescent="0.3">
      <c r="A877" s="84">
        <f t="shared" ca="1" si="39"/>
        <v>48</v>
      </c>
      <c r="B877" s="85">
        <f t="shared" ca="1" si="39"/>
        <v>47</v>
      </c>
      <c r="C877" s="136">
        <f t="shared" ca="1" si="39"/>
        <v>47</v>
      </c>
      <c r="D877" s="95">
        <f t="shared" ca="1" si="40"/>
        <v>48</v>
      </c>
      <c r="E877" s="87">
        <f t="shared" ca="1" si="41"/>
        <v>95</v>
      </c>
      <c r="F877" s="137"/>
      <c r="G877" s="137"/>
      <c r="H877" s="137"/>
      <c r="I877" s="96">
        <f ca="1">SMALL($E$4:$E$1003,ROWS($I$4:I877))</f>
        <v>104</v>
      </c>
      <c r="J877" s="3">
        <f>ROWS($E$4:E877)/1000</f>
        <v>0.874</v>
      </c>
    </row>
    <row r="878" spans="1:10" hidden="1" x14ac:dyDescent="0.3">
      <c r="A878" s="84">
        <f t="shared" ca="1" si="39"/>
        <v>57</v>
      </c>
      <c r="B878" s="85">
        <f t="shared" ca="1" si="39"/>
        <v>28</v>
      </c>
      <c r="C878" s="136">
        <f t="shared" ca="1" si="39"/>
        <v>37</v>
      </c>
      <c r="D878" s="95">
        <f t="shared" ca="1" si="40"/>
        <v>57</v>
      </c>
      <c r="E878" s="87">
        <f t="shared" ca="1" si="41"/>
        <v>94</v>
      </c>
      <c r="F878" s="137"/>
      <c r="G878" s="137"/>
      <c r="H878" s="137"/>
      <c r="I878" s="96">
        <f ca="1">SMALL($E$4:$E$1003,ROWS($I$4:I878))</f>
        <v>104</v>
      </c>
      <c r="J878" s="3">
        <f>ROWS($E$4:E878)/1000</f>
        <v>0.875</v>
      </c>
    </row>
    <row r="879" spans="1:10" hidden="1" x14ac:dyDescent="0.3">
      <c r="A879" s="84">
        <f t="shared" ca="1" si="39"/>
        <v>34</v>
      </c>
      <c r="B879" s="85">
        <f t="shared" ca="1" si="39"/>
        <v>55</v>
      </c>
      <c r="C879" s="136">
        <f t="shared" ca="1" si="39"/>
        <v>21</v>
      </c>
      <c r="D879" s="95">
        <f t="shared" ca="1" si="40"/>
        <v>55</v>
      </c>
      <c r="E879" s="87">
        <f t="shared" ca="1" si="41"/>
        <v>76</v>
      </c>
      <c r="F879" s="137"/>
      <c r="G879" s="137"/>
      <c r="H879" s="137"/>
      <c r="I879" s="96">
        <f ca="1">SMALL($E$4:$E$1003,ROWS($I$4:I879))</f>
        <v>105</v>
      </c>
      <c r="J879" s="3">
        <f>ROWS($E$4:E879)/1000</f>
        <v>0.876</v>
      </c>
    </row>
    <row r="880" spans="1:10" hidden="1" x14ac:dyDescent="0.3">
      <c r="A880" s="84">
        <f t="shared" ca="1" si="39"/>
        <v>33</v>
      </c>
      <c r="B880" s="85">
        <f t="shared" ca="1" si="39"/>
        <v>37</v>
      </c>
      <c r="C880" s="136">
        <f t="shared" ca="1" si="39"/>
        <v>57</v>
      </c>
      <c r="D880" s="95">
        <f t="shared" ca="1" si="40"/>
        <v>37</v>
      </c>
      <c r="E880" s="87">
        <f t="shared" ca="1" si="41"/>
        <v>94</v>
      </c>
      <c r="F880" s="137"/>
      <c r="G880" s="137"/>
      <c r="H880" s="137"/>
      <c r="I880" s="96">
        <f ca="1">SMALL($E$4:$E$1003,ROWS($I$4:I880))</f>
        <v>105</v>
      </c>
      <c r="J880" s="3">
        <f>ROWS($E$4:E880)/1000</f>
        <v>0.877</v>
      </c>
    </row>
    <row r="881" spans="1:10" hidden="1" x14ac:dyDescent="0.3">
      <c r="A881" s="84">
        <f t="shared" ca="1" si="39"/>
        <v>23</v>
      </c>
      <c r="B881" s="85">
        <f t="shared" ca="1" si="39"/>
        <v>30</v>
      </c>
      <c r="C881" s="136">
        <f t="shared" ca="1" si="39"/>
        <v>20</v>
      </c>
      <c r="D881" s="95">
        <f t="shared" ca="1" si="40"/>
        <v>30</v>
      </c>
      <c r="E881" s="87">
        <f t="shared" ca="1" si="41"/>
        <v>50</v>
      </c>
      <c r="F881" s="137"/>
      <c r="G881" s="137"/>
      <c r="H881" s="137"/>
      <c r="I881" s="96">
        <f ca="1">SMALL($E$4:$E$1003,ROWS($I$4:I881))</f>
        <v>105</v>
      </c>
      <c r="J881" s="3">
        <f>ROWS($E$4:E881)/1000</f>
        <v>0.878</v>
      </c>
    </row>
    <row r="882" spans="1:10" hidden="1" x14ac:dyDescent="0.3">
      <c r="A882" s="84">
        <f t="shared" ca="1" si="39"/>
        <v>46</v>
      </c>
      <c r="B882" s="85">
        <f t="shared" ca="1" si="39"/>
        <v>23</v>
      </c>
      <c r="C882" s="136">
        <f t="shared" ca="1" si="39"/>
        <v>30</v>
      </c>
      <c r="D882" s="95">
        <f t="shared" ca="1" si="40"/>
        <v>46</v>
      </c>
      <c r="E882" s="87">
        <f t="shared" ca="1" si="41"/>
        <v>76</v>
      </c>
      <c r="F882" s="137"/>
      <c r="G882" s="137"/>
      <c r="H882" s="137"/>
      <c r="I882" s="96">
        <f ca="1">SMALL($E$4:$E$1003,ROWS($I$4:I882))</f>
        <v>105</v>
      </c>
      <c r="J882" s="3">
        <f>ROWS($E$4:E882)/1000</f>
        <v>0.879</v>
      </c>
    </row>
    <row r="883" spans="1:10" hidden="1" x14ac:dyDescent="0.3">
      <c r="A883" s="84">
        <f t="shared" ca="1" si="39"/>
        <v>60</v>
      </c>
      <c r="B883" s="85">
        <f t="shared" ca="1" si="39"/>
        <v>59</v>
      </c>
      <c r="C883" s="136">
        <f t="shared" ca="1" si="39"/>
        <v>60</v>
      </c>
      <c r="D883" s="95">
        <f t="shared" ca="1" si="40"/>
        <v>60</v>
      </c>
      <c r="E883" s="87">
        <f t="shared" ca="1" si="41"/>
        <v>120</v>
      </c>
      <c r="F883" s="137"/>
      <c r="G883" s="137"/>
      <c r="H883" s="137"/>
      <c r="I883" s="96">
        <f ca="1">SMALL($E$4:$E$1003,ROWS($I$4:I883))</f>
        <v>105</v>
      </c>
      <c r="J883" s="3">
        <f>ROWS($E$4:E883)/1000</f>
        <v>0.88</v>
      </c>
    </row>
    <row r="884" spans="1:10" hidden="1" x14ac:dyDescent="0.3">
      <c r="A884" s="84">
        <f t="shared" ca="1" si="39"/>
        <v>29</v>
      </c>
      <c r="B884" s="85">
        <f t="shared" ca="1" si="39"/>
        <v>48</v>
      </c>
      <c r="C884" s="136">
        <f t="shared" ca="1" si="39"/>
        <v>54</v>
      </c>
      <c r="D884" s="95">
        <f t="shared" ca="1" si="40"/>
        <v>48</v>
      </c>
      <c r="E884" s="87">
        <f t="shared" ca="1" si="41"/>
        <v>102</v>
      </c>
      <c r="F884" s="137"/>
      <c r="G884" s="137"/>
      <c r="H884" s="137"/>
      <c r="I884" s="96">
        <f ca="1">SMALL($E$4:$E$1003,ROWS($I$4:I884))</f>
        <v>105</v>
      </c>
      <c r="J884" s="3">
        <f>ROWS($E$4:E884)/1000</f>
        <v>0.88100000000000001</v>
      </c>
    </row>
    <row r="885" spans="1:10" hidden="1" x14ac:dyDescent="0.3">
      <c r="A885" s="84">
        <f t="shared" ca="1" si="39"/>
        <v>30</v>
      </c>
      <c r="B885" s="85">
        <f t="shared" ca="1" si="39"/>
        <v>34</v>
      </c>
      <c r="C885" s="136">
        <f t="shared" ca="1" si="39"/>
        <v>49</v>
      </c>
      <c r="D885" s="95">
        <f t="shared" ca="1" si="40"/>
        <v>34</v>
      </c>
      <c r="E885" s="87">
        <f t="shared" ca="1" si="41"/>
        <v>83</v>
      </c>
      <c r="F885" s="137"/>
      <c r="G885" s="137"/>
      <c r="H885" s="137"/>
      <c r="I885" s="96">
        <f ca="1">SMALL($E$4:$E$1003,ROWS($I$4:I885))</f>
        <v>105</v>
      </c>
      <c r="J885" s="3">
        <f>ROWS($E$4:E885)/1000</f>
        <v>0.88200000000000001</v>
      </c>
    </row>
    <row r="886" spans="1:10" hidden="1" x14ac:dyDescent="0.3">
      <c r="A886" s="84">
        <f t="shared" ca="1" si="39"/>
        <v>46</v>
      </c>
      <c r="B886" s="85">
        <f t="shared" ca="1" si="39"/>
        <v>46</v>
      </c>
      <c r="C886" s="136">
        <f t="shared" ca="1" si="39"/>
        <v>35</v>
      </c>
      <c r="D886" s="95">
        <f t="shared" ca="1" si="40"/>
        <v>46</v>
      </c>
      <c r="E886" s="87">
        <f t="shared" ca="1" si="41"/>
        <v>81</v>
      </c>
      <c r="F886" s="137"/>
      <c r="G886" s="137"/>
      <c r="H886" s="137"/>
      <c r="I886" s="96">
        <f ca="1">SMALL($E$4:$E$1003,ROWS($I$4:I886))</f>
        <v>105</v>
      </c>
      <c r="J886" s="3">
        <f>ROWS($E$4:E886)/1000</f>
        <v>0.88300000000000001</v>
      </c>
    </row>
    <row r="887" spans="1:10" hidden="1" x14ac:dyDescent="0.3">
      <c r="A887" s="84">
        <f t="shared" ca="1" si="39"/>
        <v>57</v>
      </c>
      <c r="B887" s="85">
        <f t="shared" ca="1" si="39"/>
        <v>25</v>
      </c>
      <c r="C887" s="136">
        <f t="shared" ca="1" si="39"/>
        <v>28</v>
      </c>
      <c r="D887" s="95">
        <f t="shared" ca="1" si="40"/>
        <v>57</v>
      </c>
      <c r="E887" s="87">
        <f t="shared" ca="1" si="41"/>
        <v>85</v>
      </c>
      <c r="F887" s="137"/>
      <c r="G887" s="137"/>
      <c r="H887" s="137"/>
      <c r="I887" s="96">
        <f ca="1">SMALL($E$4:$E$1003,ROWS($I$4:I887))</f>
        <v>105</v>
      </c>
      <c r="J887" s="3">
        <f>ROWS($E$4:E887)/1000</f>
        <v>0.88400000000000001</v>
      </c>
    </row>
    <row r="888" spans="1:10" hidden="1" x14ac:dyDescent="0.3">
      <c r="A888" s="84">
        <f t="shared" ca="1" si="39"/>
        <v>48</v>
      </c>
      <c r="B888" s="85">
        <f t="shared" ca="1" si="39"/>
        <v>57</v>
      </c>
      <c r="C888" s="136">
        <f t="shared" ca="1" si="39"/>
        <v>22</v>
      </c>
      <c r="D888" s="95">
        <f t="shared" ca="1" si="40"/>
        <v>57</v>
      </c>
      <c r="E888" s="87">
        <f t="shared" ca="1" si="41"/>
        <v>79</v>
      </c>
      <c r="F888" s="137"/>
      <c r="G888" s="137"/>
      <c r="H888" s="137"/>
      <c r="I888" s="96">
        <f ca="1">SMALL($E$4:$E$1003,ROWS($I$4:I888))</f>
        <v>105</v>
      </c>
      <c r="J888" s="3">
        <f>ROWS($E$4:E888)/1000</f>
        <v>0.88500000000000001</v>
      </c>
    </row>
    <row r="889" spans="1:10" hidden="1" x14ac:dyDescent="0.3">
      <c r="A889" s="84">
        <f t="shared" ca="1" si="39"/>
        <v>42</v>
      </c>
      <c r="B889" s="85">
        <f t="shared" ca="1" si="39"/>
        <v>41</v>
      </c>
      <c r="C889" s="136">
        <f t="shared" ca="1" si="39"/>
        <v>49</v>
      </c>
      <c r="D889" s="95">
        <f t="shared" ca="1" si="40"/>
        <v>42</v>
      </c>
      <c r="E889" s="87">
        <f t="shared" ca="1" si="41"/>
        <v>91</v>
      </c>
      <c r="F889" s="137"/>
      <c r="G889" s="137"/>
      <c r="H889" s="137"/>
      <c r="I889" s="96">
        <f ca="1">SMALL($E$4:$E$1003,ROWS($I$4:I889))</f>
        <v>105</v>
      </c>
      <c r="J889" s="3">
        <f>ROWS($E$4:E889)/1000</f>
        <v>0.88600000000000001</v>
      </c>
    </row>
    <row r="890" spans="1:10" hidden="1" x14ac:dyDescent="0.3">
      <c r="A890" s="84">
        <f t="shared" ca="1" si="39"/>
        <v>44</v>
      </c>
      <c r="B890" s="85">
        <f t="shared" ca="1" si="39"/>
        <v>28</v>
      </c>
      <c r="C890" s="136">
        <f t="shared" ca="1" si="39"/>
        <v>58</v>
      </c>
      <c r="D890" s="95">
        <f t="shared" ca="1" si="40"/>
        <v>44</v>
      </c>
      <c r="E890" s="87">
        <f t="shared" ca="1" si="41"/>
        <v>102</v>
      </c>
      <c r="F890" s="137"/>
      <c r="G890" s="137"/>
      <c r="H890" s="137"/>
      <c r="I890" s="96">
        <f ca="1">SMALL($E$4:$E$1003,ROWS($I$4:I890))</f>
        <v>105</v>
      </c>
      <c r="J890" s="3">
        <f>ROWS($E$4:E890)/1000</f>
        <v>0.88700000000000001</v>
      </c>
    </row>
    <row r="891" spans="1:10" hidden="1" x14ac:dyDescent="0.3">
      <c r="A891" s="84">
        <f t="shared" ca="1" si="39"/>
        <v>33</v>
      </c>
      <c r="B891" s="85">
        <f t="shared" ca="1" si="39"/>
        <v>48</v>
      </c>
      <c r="C891" s="136">
        <f t="shared" ca="1" si="39"/>
        <v>29</v>
      </c>
      <c r="D891" s="95">
        <f t="shared" ca="1" si="40"/>
        <v>48</v>
      </c>
      <c r="E891" s="87">
        <f t="shared" ca="1" si="41"/>
        <v>77</v>
      </c>
      <c r="F891" s="137"/>
      <c r="G891" s="137"/>
      <c r="H891" s="137"/>
      <c r="I891" s="96">
        <f ca="1">SMALL($E$4:$E$1003,ROWS($I$4:I891))</f>
        <v>106</v>
      </c>
      <c r="J891" s="3">
        <f>ROWS($E$4:E891)/1000</f>
        <v>0.88800000000000001</v>
      </c>
    </row>
    <row r="892" spans="1:10" hidden="1" x14ac:dyDescent="0.3">
      <c r="A892" s="84">
        <f t="shared" ca="1" si="39"/>
        <v>30</v>
      </c>
      <c r="B892" s="85">
        <f t="shared" ca="1" si="39"/>
        <v>37</v>
      </c>
      <c r="C892" s="136">
        <f t="shared" ca="1" si="39"/>
        <v>56</v>
      </c>
      <c r="D892" s="95">
        <f t="shared" ca="1" si="40"/>
        <v>37</v>
      </c>
      <c r="E892" s="87">
        <f t="shared" ca="1" si="41"/>
        <v>93</v>
      </c>
      <c r="F892" s="137"/>
      <c r="G892" s="137"/>
      <c r="H892" s="137"/>
      <c r="I892" s="96">
        <f ca="1">SMALL($E$4:$E$1003,ROWS($I$4:I892))</f>
        <v>106</v>
      </c>
      <c r="J892" s="3">
        <f>ROWS($E$4:E892)/1000</f>
        <v>0.88900000000000001</v>
      </c>
    </row>
    <row r="893" spans="1:10" hidden="1" x14ac:dyDescent="0.3">
      <c r="A893" s="84">
        <f t="shared" ca="1" si="39"/>
        <v>35</v>
      </c>
      <c r="B893" s="85">
        <f t="shared" ca="1" si="39"/>
        <v>54</v>
      </c>
      <c r="C893" s="136">
        <f t="shared" ca="1" si="39"/>
        <v>60</v>
      </c>
      <c r="D893" s="95">
        <f t="shared" ca="1" si="40"/>
        <v>54</v>
      </c>
      <c r="E893" s="87">
        <f t="shared" ca="1" si="41"/>
        <v>114</v>
      </c>
      <c r="F893" s="137"/>
      <c r="G893" s="137"/>
      <c r="H893" s="137"/>
      <c r="I893" s="96">
        <f ca="1">SMALL($E$4:$E$1003,ROWS($I$4:I893))</f>
        <v>106</v>
      </c>
      <c r="J893" s="3">
        <f>ROWS($E$4:E893)/1000</f>
        <v>0.89</v>
      </c>
    </row>
    <row r="894" spans="1:10" hidden="1" x14ac:dyDescent="0.3">
      <c r="A894" s="84">
        <f t="shared" ca="1" si="39"/>
        <v>39</v>
      </c>
      <c r="B894" s="85">
        <f t="shared" ca="1" si="39"/>
        <v>41</v>
      </c>
      <c r="C894" s="136">
        <f t="shared" ca="1" si="39"/>
        <v>51</v>
      </c>
      <c r="D894" s="95">
        <f t="shared" ca="1" si="40"/>
        <v>41</v>
      </c>
      <c r="E894" s="87">
        <f t="shared" ca="1" si="41"/>
        <v>92</v>
      </c>
      <c r="F894" s="137"/>
      <c r="G894" s="137"/>
      <c r="H894" s="137"/>
      <c r="I894" s="96">
        <f ca="1">SMALL($E$4:$E$1003,ROWS($I$4:I894))</f>
        <v>106</v>
      </c>
      <c r="J894" s="3">
        <f>ROWS($E$4:E894)/1000</f>
        <v>0.89100000000000001</v>
      </c>
    </row>
    <row r="895" spans="1:10" hidden="1" x14ac:dyDescent="0.3">
      <c r="A895" s="84">
        <f t="shared" ca="1" si="39"/>
        <v>45</v>
      </c>
      <c r="B895" s="85">
        <f t="shared" ca="1" si="39"/>
        <v>41</v>
      </c>
      <c r="C895" s="136">
        <f t="shared" ca="1" si="39"/>
        <v>54</v>
      </c>
      <c r="D895" s="95">
        <f t="shared" ca="1" si="40"/>
        <v>45</v>
      </c>
      <c r="E895" s="87">
        <f t="shared" ca="1" si="41"/>
        <v>99</v>
      </c>
      <c r="F895" s="137"/>
      <c r="G895" s="137"/>
      <c r="H895" s="137"/>
      <c r="I895" s="96">
        <f ca="1">SMALL($E$4:$E$1003,ROWS($I$4:I895))</f>
        <v>106</v>
      </c>
      <c r="J895" s="3">
        <f>ROWS($E$4:E895)/1000</f>
        <v>0.89200000000000002</v>
      </c>
    </row>
    <row r="896" spans="1:10" hidden="1" x14ac:dyDescent="0.3">
      <c r="A896" s="84">
        <f t="shared" ca="1" si="39"/>
        <v>32</v>
      </c>
      <c r="B896" s="85">
        <f t="shared" ca="1" si="39"/>
        <v>39</v>
      </c>
      <c r="C896" s="136">
        <f t="shared" ca="1" si="39"/>
        <v>41</v>
      </c>
      <c r="D896" s="95">
        <f t="shared" ca="1" si="40"/>
        <v>39</v>
      </c>
      <c r="E896" s="87">
        <f t="shared" ca="1" si="41"/>
        <v>80</v>
      </c>
      <c r="F896" s="137"/>
      <c r="G896" s="137"/>
      <c r="H896" s="137"/>
      <c r="I896" s="96">
        <f ca="1">SMALL($E$4:$E$1003,ROWS($I$4:I896))</f>
        <v>106</v>
      </c>
      <c r="J896" s="3">
        <f>ROWS($E$4:E896)/1000</f>
        <v>0.89300000000000002</v>
      </c>
    </row>
    <row r="897" spans="1:10" hidden="1" x14ac:dyDescent="0.3">
      <c r="A897" s="84">
        <f t="shared" ca="1" si="39"/>
        <v>21</v>
      </c>
      <c r="B897" s="85">
        <f t="shared" ca="1" si="39"/>
        <v>25</v>
      </c>
      <c r="C897" s="136">
        <f t="shared" ca="1" si="39"/>
        <v>42</v>
      </c>
      <c r="D897" s="95">
        <f t="shared" ca="1" si="40"/>
        <v>25</v>
      </c>
      <c r="E897" s="87">
        <f t="shared" ca="1" si="41"/>
        <v>67</v>
      </c>
      <c r="F897" s="137"/>
      <c r="G897" s="137"/>
      <c r="H897" s="137"/>
      <c r="I897" s="96">
        <f ca="1">SMALL($E$4:$E$1003,ROWS($I$4:I897))</f>
        <v>106</v>
      </c>
      <c r="J897" s="3">
        <f>ROWS($E$4:E897)/1000</f>
        <v>0.89400000000000002</v>
      </c>
    </row>
    <row r="898" spans="1:10" hidden="1" x14ac:dyDescent="0.3">
      <c r="A898" s="84">
        <f t="shared" ca="1" si="39"/>
        <v>21</v>
      </c>
      <c r="B898" s="85">
        <f t="shared" ca="1" si="39"/>
        <v>26</v>
      </c>
      <c r="C898" s="136">
        <f t="shared" ca="1" si="39"/>
        <v>56</v>
      </c>
      <c r="D898" s="95">
        <f t="shared" ca="1" si="40"/>
        <v>26</v>
      </c>
      <c r="E898" s="87">
        <f t="shared" ca="1" si="41"/>
        <v>82</v>
      </c>
      <c r="F898" s="137"/>
      <c r="G898" s="137"/>
      <c r="H898" s="137"/>
      <c r="I898" s="96">
        <f ca="1">SMALL($E$4:$E$1003,ROWS($I$4:I898))</f>
        <v>107</v>
      </c>
      <c r="J898" s="3">
        <f>ROWS($E$4:E898)/1000</f>
        <v>0.89500000000000002</v>
      </c>
    </row>
    <row r="899" spans="1:10" hidden="1" x14ac:dyDescent="0.3">
      <c r="A899" s="84">
        <f t="shared" ca="1" si="39"/>
        <v>55</v>
      </c>
      <c r="B899" s="85">
        <f t="shared" ca="1" si="39"/>
        <v>46</v>
      </c>
      <c r="C899" s="136">
        <f t="shared" ca="1" si="39"/>
        <v>23</v>
      </c>
      <c r="D899" s="95">
        <f t="shared" ca="1" si="40"/>
        <v>55</v>
      </c>
      <c r="E899" s="87">
        <f t="shared" ca="1" si="41"/>
        <v>78</v>
      </c>
      <c r="F899" s="137"/>
      <c r="G899" s="137"/>
      <c r="H899" s="137"/>
      <c r="I899" s="96">
        <f ca="1">SMALL($E$4:$E$1003,ROWS($I$4:I899))</f>
        <v>107</v>
      </c>
      <c r="J899" s="3">
        <f>ROWS($E$4:E899)/1000</f>
        <v>0.89600000000000002</v>
      </c>
    </row>
    <row r="900" spans="1:10" hidden="1" x14ac:dyDescent="0.3">
      <c r="A900" s="84">
        <f t="shared" ca="1" si="39"/>
        <v>23</v>
      </c>
      <c r="B900" s="85">
        <f t="shared" ca="1" si="39"/>
        <v>51</v>
      </c>
      <c r="C900" s="136">
        <f t="shared" ca="1" si="39"/>
        <v>49</v>
      </c>
      <c r="D900" s="95">
        <f t="shared" ca="1" si="40"/>
        <v>51</v>
      </c>
      <c r="E900" s="87">
        <f t="shared" ca="1" si="41"/>
        <v>100</v>
      </c>
      <c r="F900" s="137"/>
      <c r="G900" s="137"/>
      <c r="H900" s="137"/>
      <c r="I900" s="96">
        <f ca="1">SMALL($E$4:$E$1003,ROWS($I$4:I900))</f>
        <v>107</v>
      </c>
      <c r="J900" s="3">
        <f>ROWS($E$4:E900)/1000</f>
        <v>0.89700000000000002</v>
      </c>
    </row>
    <row r="901" spans="1:10" hidden="1" x14ac:dyDescent="0.3">
      <c r="A901" s="84">
        <f t="shared" ref="A901:C964" ca="1" si="42">RANDBETWEEN(A$1,A$2)</f>
        <v>39</v>
      </c>
      <c r="B901" s="85">
        <f t="shared" ca="1" si="42"/>
        <v>59</v>
      </c>
      <c r="C901" s="136">
        <f t="shared" ca="1" si="42"/>
        <v>20</v>
      </c>
      <c r="D901" s="95">
        <f t="shared" ref="D901:D964" ca="1" si="43">MAX(A901:B901)</f>
        <v>59</v>
      </c>
      <c r="E901" s="87">
        <f t="shared" ref="E901:E964" ca="1" si="44">D901+C901</f>
        <v>79</v>
      </c>
      <c r="F901" s="137"/>
      <c r="G901" s="137"/>
      <c r="H901" s="137"/>
      <c r="I901" s="96">
        <f ca="1">SMALL($E$4:$E$1003,ROWS($I$4:I901))</f>
        <v>107</v>
      </c>
      <c r="J901" s="3">
        <f>ROWS($E$4:E901)/1000</f>
        <v>0.89800000000000002</v>
      </c>
    </row>
    <row r="902" spans="1:10" hidden="1" x14ac:dyDescent="0.3">
      <c r="A902" s="84">
        <f t="shared" ca="1" si="42"/>
        <v>38</v>
      </c>
      <c r="B902" s="85">
        <f t="shared" ca="1" si="42"/>
        <v>34</v>
      </c>
      <c r="C902" s="136">
        <f t="shared" ca="1" si="42"/>
        <v>38</v>
      </c>
      <c r="D902" s="95">
        <f t="shared" ca="1" si="43"/>
        <v>38</v>
      </c>
      <c r="E902" s="87">
        <f t="shared" ca="1" si="44"/>
        <v>76</v>
      </c>
      <c r="F902" s="137"/>
      <c r="G902" s="137"/>
      <c r="H902" s="137"/>
      <c r="I902" s="96">
        <f ca="1">SMALL($E$4:$E$1003,ROWS($I$4:I902))</f>
        <v>107</v>
      </c>
      <c r="J902" s="3">
        <f>ROWS($E$4:E902)/1000</f>
        <v>0.89900000000000002</v>
      </c>
    </row>
    <row r="903" spans="1:10" hidden="1" x14ac:dyDescent="0.3">
      <c r="A903" s="84">
        <f t="shared" ca="1" si="42"/>
        <v>52</v>
      </c>
      <c r="B903" s="85">
        <f t="shared" ca="1" si="42"/>
        <v>49</v>
      </c>
      <c r="C903" s="136">
        <f t="shared" ca="1" si="42"/>
        <v>46</v>
      </c>
      <c r="D903" s="95">
        <f t="shared" ca="1" si="43"/>
        <v>52</v>
      </c>
      <c r="E903" s="87">
        <f t="shared" ca="1" si="44"/>
        <v>98</v>
      </c>
      <c r="F903" s="137"/>
      <c r="G903" s="137"/>
      <c r="H903" s="137"/>
      <c r="I903" s="96">
        <f ca="1">SMALL($E$4:$E$1003,ROWS($I$4:I903))</f>
        <v>107</v>
      </c>
      <c r="J903" s="3">
        <f>ROWS($E$4:E903)/1000</f>
        <v>0.9</v>
      </c>
    </row>
    <row r="904" spans="1:10" hidden="1" x14ac:dyDescent="0.3">
      <c r="A904" s="84">
        <f t="shared" ca="1" si="42"/>
        <v>55</v>
      </c>
      <c r="B904" s="85">
        <f t="shared" ca="1" si="42"/>
        <v>45</v>
      </c>
      <c r="C904" s="136">
        <f t="shared" ca="1" si="42"/>
        <v>37</v>
      </c>
      <c r="D904" s="95">
        <f t="shared" ca="1" si="43"/>
        <v>55</v>
      </c>
      <c r="E904" s="87">
        <f t="shared" ca="1" si="44"/>
        <v>92</v>
      </c>
      <c r="F904" s="137"/>
      <c r="G904" s="137"/>
      <c r="H904" s="137"/>
      <c r="I904" s="96">
        <f ca="1">SMALL($E$4:$E$1003,ROWS($I$4:I904))</f>
        <v>107</v>
      </c>
      <c r="J904" s="3">
        <f>ROWS($E$4:E904)/1000</f>
        <v>0.90100000000000002</v>
      </c>
    </row>
    <row r="905" spans="1:10" hidden="1" x14ac:dyDescent="0.3">
      <c r="A905" s="84">
        <f t="shared" ca="1" si="42"/>
        <v>39</v>
      </c>
      <c r="B905" s="85">
        <f t="shared" ca="1" si="42"/>
        <v>38</v>
      </c>
      <c r="C905" s="136">
        <f t="shared" ca="1" si="42"/>
        <v>22</v>
      </c>
      <c r="D905" s="95">
        <f t="shared" ca="1" si="43"/>
        <v>39</v>
      </c>
      <c r="E905" s="87">
        <f t="shared" ca="1" si="44"/>
        <v>61</v>
      </c>
      <c r="F905" s="137"/>
      <c r="G905" s="137"/>
      <c r="H905" s="137"/>
      <c r="I905" s="96">
        <f ca="1">SMALL($E$4:$E$1003,ROWS($I$4:I905))</f>
        <v>107</v>
      </c>
      <c r="J905" s="3">
        <f>ROWS($E$4:E905)/1000</f>
        <v>0.90200000000000002</v>
      </c>
    </row>
    <row r="906" spans="1:10" hidden="1" x14ac:dyDescent="0.3">
      <c r="A906" s="84">
        <f t="shared" ca="1" si="42"/>
        <v>36</v>
      </c>
      <c r="B906" s="85">
        <f t="shared" ca="1" si="42"/>
        <v>53</v>
      </c>
      <c r="C906" s="136">
        <f t="shared" ca="1" si="42"/>
        <v>43</v>
      </c>
      <c r="D906" s="95">
        <f t="shared" ca="1" si="43"/>
        <v>53</v>
      </c>
      <c r="E906" s="87">
        <f t="shared" ca="1" si="44"/>
        <v>96</v>
      </c>
      <c r="F906" s="137"/>
      <c r="G906" s="137"/>
      <c r="H906" s="137"/>
      <c r="I906" s="96">
        <f ca="1">SMALL($E$4:$E$1003,ROWS($I$4:I906))</f>
        <v>107</v>
      </c>
      <c r="J906" s="3">
        <f>ROWS($E$4:E906)/1000</f>
        <v>0.90300000000000002</v>
      </c>
    </row>
    <row r="907" spans="1:10" hidden="1" x14ac:dyDescent="0.3">
      <c r="A907" s="84">
        <f t="shared" ca="1" si="42"/>
        <v>27</v>
      </c>
      <c r="B907" s="85">
        <f t="shared" ca="1" si="42"/>
        <v>52</v>
      </c>
      <c r="C907" s="136">
        <f t="shared" ca="1" si="42"/>
        <v>37</v>
      </c>
      <c r="D907" s="95">
        <f t="shared" ca="1" si="43"/>
        <v>52</v>
      </c>
      <c r="E907" s="87">
        <f t="shared" ca="1" si="44"/>
        <v>89</v>
      </c>
      <c r="F907" s="137"/>
      <c r="G907" s="137"/>
      <c r="H907" s="137"/>
      <c r="I907" s="96">
        <f ca="1">SMALL($E$4:$E$1003,ROWS($I$4:I907))</f>
        <v>107</v>
      </c>
      <c r="J907" s="3">
        <f>ROWS($E$4:E907)/1000</f>
        <v>0.90400000000000003</v>
      </c>
    </row>
    <row r="908" spans="1:10" hidden="1" x14ac:dyDescent="0.3">
      <c r="A908" s="84">
        <f t="shared" ca="1" si="42"/>
        <v>23</v>
      </c>
      <c r="B908" s="85">
        <f t="shared" ca="1" si="42"/>
        <v>49</v>
      </c>
      <c r="C908" s="136">
        <f t="shared" ca="1" si="42"/>
        <v>49</v>
      </c>
      <c r="D908" s="95">
        <f t="shared" ca="1" si="43"/>
        <v>49</v>
      </c>
      <c r="E908" s="87">
        <f t="shared" ca="1" si="44"/>
        <v>98</v>
      </c>
      <c r="F908" s="137"/>
      <c r="G908" s="137"/>
      <c r="H908" s="137"/>
      <c r="I908" s="96">
        <f ca="1">SMALL($E$4:$E$1003,ROWS($I$4:I908))</f>
        <v>107</v>
      </c>
      <c r="J908" s="3">
        <f>ROWS($E$4:E908)/1000</f>
        <v>0.90500000000000003</v>
      </c>
    </row>
    <row r="909" spans="1:10" hidden="1" x14ac:dyDescent="0.3">
      <c r="A909" s="84">
        <f t="shared" ca="1" si="42"/>
        <v>31</v>
      </c>
      <c r="B909" s="85">
        <f t="shared" ca="1" si="42"/>
        <v>26</v>
      </c>
      <c r="C909" s="136">
        <f t="shared" ca="1" si="42"/>
        <v>42</v>
      </c>
      <c r="D909" s="95">
        <f t="shared" ca="1" si="43"/>
        <v>31</v>
      </c>
      <c r="E909" s="87">
        <f t="shared" ca="1" si="44"/>
        <v>73</v>
      </c>
      <c r="F909" s="137"/>
      <c r="G909" s="137"/>
      <c r="H909" s="137"/>
      <c r="I909" s="96">
        <f ca="1">SMALL($E$4:$E$1003,ROWS($I$4:I909))</f>
        <v>107</v>
      </c>
      <c r="J909" s="3">
        <f>ROWS($E$4:E909)/1000</f>
        <v>0.90600000000000003</v>
      </c>
    </row>
    <row r="910" spans="1:10" hidden="1" x14ac:dyDescent="0.3">
      <c r="A910" s="84">
        <f t="shared" ca="1" si="42"/>
        <v>45</v>
      </c>
      <c r="B910" s="85">
        <f t="shared" ca="1" si="42"/>
        <v>52</v>
      </c>
      <c r="C910" s="136">
        <f t="shared" ca="1" si="42"/>
        <v>43</v>
      </c>
      <c r="D910" s="95">
        <f t="shared" ca="1" si="43"/>
        <v>52</v>
      </c>
      <c r="E910" s="87">
        <f t="shared" ca="1" si="44"/>
        <v>95</v>
      </c>
      <c r="F910" s="137"/>
      <c r="G910" s="137"/>
      <c r="H910" s="137"/>
      <c r="I910" s="96">
        <f ca="1">SMALL($E$4:$E$1003,ROWS($I$4:I910))</f>
        <v>107</v>
      </c>
      <c r="J910" s="3">
        <f>ROWS($E$4:E910)/1000</f>
        <v>0.90700000000000003</v>
      </c>
    </row>
    <row r="911" spans="1:10" hidden="1" x14ac:dyDescent="0.3">
      <c r="A911" s="84">
        <f t="shared" ca="1" si="42"/>
        <v>26</v>
      </c>
      <c r="B911" s="85">
        <f t="shared" ca="1" si="42"/>
        <v>33</v>
      </c>
      <c r="C911" s="136">
        <f t="shared" ca="1" si="42"/>
        <v>35</v>
      </c>
      <c r="D911" s="95">
        <f t="shared" ca="1" si="43"/>
        <v>33</v>
      </c>
      <c r="E911" s="87">
        <f t="shared" ca="1" si="44"/>
        <v>68</v>
      </c>
      <c r="F911" s="137"/>
      <c r="G911" s="137"/>
      <c r="H911" s="137"/>
      <c r="I911" s="96">
        <f ca="1">SMALL($E$4:$E$1003,ROWS($I$4:I911))</f>
        <v>107</v>
      </c>
      <c r="J911" s="3">
        <f>ROWS($E$4:E911)/1000</f>
        <v>0.90800000000000003</v>
      </c>
    </row>
    <row r="912" spans="1:10" hidden="1" x14ac:dyDescent="0.3">
      <c r="A912" s="84">
        <f t="shared" ca="1" si="42"/>
        <v>34</v>
      </c>
      <c r="B912" s="85">
        <f t="shared" ca="1" si="42"/>
        <v>20</v>
      </c>
      <c r="C912" s="136">
        <f t="shared" ca="1" si="42"/>
        <v>26</v>
      </c>
      <c r="D912" s="95">
        <f t="shared" ca="1" si="43"/>
        <v>34</v>
      </c>
      <c r="E912" s="87">
        <f t="shared" ca="1" si="44"/>
        <v>60</v>
      </c>
      <c r="F912" s="137"/>
      <c r="G912" s="137"/>
      <c r="H912" s="137"/>
      <c r="I912" s="96">
        <f ca="1">SMALL($E$4:$E$1003,ROWS($I$4:I912))</f>
        <v>107</v>
      </c>
      <c r="J912" s="3">
        <f>ROWS($E$4:E912)/1000</f>
        <v>0.90900000000000003</v>
      </c>
    </row>
    <row r="913" spans="1:10" hidden="1" x14ac:dyDescent="0.3">
      <c r="A913" s="84">
        <f t="shared" ca="1" si="42"/>
        <v>44</v>
      </c>
      <c r="B913" s="85">
        <f t="shared" ca="1" si="42"/>
        <v>34</v>
      </c>
      <c r="C913" s="136">
        <f t="shared" ca="1" si="42"/>
        <v>57</v>
      </c>
      <c r="D913" s="95">
        <f t="shared" ca="1" si="43"/>
        <v>44</v>
      </c>
      <c r="E913" s="87">
        <f t="shared" ca="1" si="44"/>
        <v>101</v>
      </c>
      <c r="F913" s="137"/>
      <c r="G913" s="137"/>
      <c r="H913" s="137"/>
      <c r="I913" s="96">
        <f ca="1">SMALL($E$4:$E$1003,ROWS($I$4:I913))</f>
        <v>108</v>
      </c>
      <c r="J913" s="3">
        <f>ROWS($E$4:E913)/1000</f>
        <v>0.91</v>
      </c>
    </row>
    <row r="914" spans="1:10" hidden="1" x14ac:dyDescent="0.3">
      <c r="A914" s="84">
        <f t="shared" ca="1" si="42"/>
        <v>47</v>
      </c>
      <c r="B914" s="85">
        <f t="shared" ca="1" si="42"/>
        <v>24</v>
      </c>
      <c r="C914" s="136">
        <f t="shared" ca="1" si="42"/>
        <v>36</v>
      </c>
      <c r="D914" s="95">
        <f t="shared" ca="1" si="43"/>
        <v>47</v>
      </c>
      <c r="E914" s="87">
        <f t="shared" ca="1" si="44"/>
        <v>83</v>
      </c>
      <c r="F914" s="137"/>
      <c r="G914" s="137"/>
      <c r="H914" s="137"/>
      <c r="I914" s="96">
        <f ca="1">SMALL($E$4:$E$1003,ROWS($I$4:I914))</f>
        <v>108</v>
      </c>
      <c r="J914" s="3">
        <f>ROWS($E$4:E914)/1000</f>
        <v>0.91100000000000003</v>
      </c>
    </row>
    <row r="915" spans="1:10" hidden="1" x14ac:dyDescent="0.3">
      <c r="A915" s="84">
        <f t="shared" ca="1" si="42"/>
        <v>31</v>
      </c>
      <c r="B915" s="85">
        <f t="shared" ca="1" si="42"/>
        <v>27</v>
      </c>
      <c r="C915" s="136">
        <f t="shared" ca="1" si="42"/>
        <v>48</v>
      </c>
      <c r="D915" s="95">
        <f t="shared" ca="1" si="43"/>
        <v>31</v>
      </c>
      <c r="E915" s="87">
        <f t="shared" ca="1" si="44"/>
        <v>79</v>
      </c>
      <c r="F915" s="137"/>
      <c r="G915" s="137"/>
      <c r="H915" s="137"/>
      <c r="I915" s="96">
        <f ca="1">SMALL($E$4:$E$1003,ROWS($I$4:I915))</f>
        <v>108</v>
      </c>
      <c r="J915" s="3">
        <f>ROWS($E$4:E915)/1000</f>
        <v>0.91200000000000003</v>
      </c>
    </row>
    <row r="916" spans="1:10" hidden="1" x14ac:dyDescent="0.3">
      <c r="A916" s="84">
        <f t="shared" ca="1" si="42"/>
        <v>23</v>
      </c>
      <c r="B916" s="85">
        <f t="shared" ca="1" si="42"/>
        <v>48</v>
      </c>
      <c r="C916" s="136">
        <f t="shared" ca="1" si="42"/>
        <v>25</v>
      </c>
      <c r="D916" s="95">
        <f t="shared" ca="1" si="43"/>
        <v>48</v>
      </c>
      <c r="E916" s="87">
        <f t="shared" ca="1" si="44"/>
        <v>73</v>
      </c>
      <c r="F916" s="137"/>
      <c r="G916" s="137"/>
      <c r="H916" s="137"/>
      <c r="I916" s="96">
        <f ca="1">SMALL($E$4:$E$1003,ROWS($I$4:I916))</f>
        <v>108</v>
      </c>
      <c r="J916" s="3">
        <f>ROWS($E$4:E916)/1000</f>
        <v>0.91300000000000003</v>
      </c>
    </row>
    <row r="917" spans="1:10" hidden="1" x14ac:dyDescent="0.3">
      <c r="A917" s="84">
        <f t="shared" ca="1" si="42"/>
        <v>20</v>
      </c>
      <c r="B917" s="85">
        <f t="shared" ca="1" si="42"/>
        <v>35</v>
      </c>
      <c r="C917" s="136">
        <f t="shared" ca="1" si="42"/>
        <v>56</v>
      </c>
      <c r="D917" s="95">
        <f t="shared" ca="1" si="43"/>
        <v>35</v>
      </c>
      <c r="E917" s="87">
        <f t="shared" ca="1" si="44"/>
        <v>91</v>
      </c>
      <c r="F917" s="137"/>
      <c r="G917" s="137"/>
      <c r="H917" s="137"/>
      <c r="I917" s="96">
        <f ca="1">SMALL($E$4:$E$1003,ROWS($I$4:I917))</f>
        <v>108</v>
      </c>
      <c r="J917" s="3">
        <f>ROWS($E$4:E917)/1000</f>
        <v>0.91400000000000003</v>
      </c>
    </row>
    <row r="918" spans="1:10" hidden="1" x14ac:dyDescent="0.3">
      <c r="A918" s="84">
        <f t="shared" ca="1" si="42"/>
        <v>31</v>
      </c>
      <c r="B918" s="85">
        <f t="shared" ca="1" si="42"/>
        <v>38</v>
      </c>
      <c r="C918" s="136">
        <f t="shared" ca="1" si="42"/>
        <v>50</v>
      </c>
      <c r="D918" s="95">
        <f t="shared" ca="1" si="43"/>
        <v>38</v>
      </c>
      <c r="E918" s="87">
        <f t="shared" ca="1" si="44"/>
        <v>88</v>
      </c>
      <c r="F918" s="137"/>
      <c r="G918" s="137"/>
      <c r="H918" s="137"/>
      <c r="I918" s="96">
        <f ca="1">SMALL($E$4:$E$1003,ROWS($I$4:I918))</f>
        <v>108</v>
      </c>
      <c r="J918" s="3">
        <f>ROWS($E$4:E918)/1000</f>
        <v>0.91500000000000004</v>
      </c>
    </row>
    <row r="919" spans="1:10" hidden="1" x14ac:dyDescent="0.3">
      <c r="A919" s="84">
        <f t="shared" ca="1" si="42"/>
        <v>26</v>
      </c>
      <c r="B919" s="85">
        <f t="shared" ca="1" si="42"/>
        <v>44</v>
      </c>
      <c r="C919" s="136">
        <f t="shared" ca="1" si="42"/>
        <v>24</v>
      </c>
      <c r="D919" s="95">
        <f t="shared" ca="1" si="43"/>
        <v>44</v>
      </c>
      <c r="E919" s="87">
        <f t="shared" ca="1" si="44"/>
        <v>68</v>
      </c>
      <c r="F919" s="137"/>
      <c r="G919" s="137"/>
      <c r="H919" s="137"/>
      <c r="I919" s="96">
        <f ca="1">SMALL($E$4:$E$1003,ROWS($I$4:I919))</f>
        <v>108</v>
      </c>
      <c r="J919" s="3">
        <f>ROWS($E$4:E919)/1000</f>
        <v>0.91600000000000004</v>
      </c>
    </row>
    <row r="920" spans="1:10" hidden="1" x14ac:dyDescent="0.3">
      <c r="A920" s="84">
        <f t="shared" ca="1" si="42"/>
        <v>55</v>
      </c>
      <c r="B920" s="85">
        <f t="shared" ca="1" si="42"/>
        <v>42</v>
      </c>
      <c r="C920" s="136">
        <f t="shared" ca="1" si="42"/>
        <v>20</v>
      </c>
      <c r="D920" s="95">
        <f t="shared" ca="1" si="43"/>
        <v>55</v>
      </c>
      <c r="E920" s="87">
        <f t="shared" ca="1" si="44"/>
        <v>75</v>
      </c>
      <c r="F920" s="137"/>
      <c r="G920" s="137"/>
      <c r="H920" s="137"/>
      <c r="I920" s="96">
        <f ca="1">SMALL($E$4:$E$1003,ROWS($I$4:I920))</f>
        <v>108</v>
      </c>
      <c r="J920" s="3">
        <f>ROWS($E$4:E920)/1000</f>
        <v>0.91700000000000004</v>
      </c>
    </row>
    <row r="921" spans="1:10" hidden="1" x14ac:dyDescent="0.3">
      <c r="A921" s="84">
        <f t="shared" ca="1" si="42"/>
        <v>57</v>
      </c>
      <c r="B921" s="85">
        <f t="shared" ca="1" si="42"/>
        <v>54</v>
      </c>
      <c r="C921" s="136">
        <f t="shared" ca="1" si="42"/>
        <v>22</v>
      </c>
      <c r="D921" s="95">
        <f t="shared" ca="1" si="43"/>
        <v>57</v>
      </c>
      <c r="E921" s="87">
        <f t="shared" ca="1" si="44"/>
        <v>79</v>
      </c>
      <c r="F921" s="137"/>
      <c r="G921" s="137"/>
      <c r="H921" s="137"/>
      <c r="I921" s="96">
        <f ca="1">SMALL($E$4:$E$1003,ROWS($I$4:I921))</f>
        <v>108</v>
      </c>
      <c r="J921" s="3">
        <f>ROWS($E$4:E921)/1000</f>
        <v>0.91800000000000004</v>
      </c>
    </row>
    <row r="922" spans="1:10" hidden="1" x14ac:dyDescent="0.3">
      <c r="A922" s="84">
        <f t="shared" ca="1" si="42"/>
        <v>47</v>
      </c>
      <c r="B922" s="85">
        <f t="shared" ca="1" si="42"/>
        <v>49</v>
      </c>
      <c r="C922" s="136">
        <f t="shared" ca="1" si="42"/>
        <v>41</v>
      </c>
      <c r="D922" s="95">
        <f t="shared" ca="1" si="43"/>
        <v>49</v>
      </c>
      <c r="E922" s="87">
        <f t="shared" ca="1" si="44"/>
        <v>90</v>
      </c>
      <c r="F922" s="137"/>
      <c r="G922" s="137"/>
      <c r="H922" s="137"/>
      <c r="I922" s="96">
        <f ca="1">SMALL($E$4:$E$1003,ROWS($I$4:I922))</f>
        <v>109</v>
      </c>
      <c r="J922" s="3">
        <f>ROWS($E$4:E922)/1000</f>
        <v>0.91900000000000004</v>
      </c>
    </row>
    <row r="923" spans="1:10" hidden="1" x14ac:dyDescent="0.3">
      <c r="A923" s="84">
        <f t="shared" ca="1" si="42"/>
        <v>26</v>
      </c>
      <c r="B923" s="85">
        <f t="shared" ca="1" si="42"/>
        <v>43</v>
      </c>
      <c r="C923" s="136">
        <f t="shared" ca="1" si="42"/>
        <v>42</v>
      </c>
      <c r="D923" s="95">
        <f t="shared" ca="1" si="43"/>
        <v>43</v>
      </c>
      <c r="E923" s="87">
        <f t="shared" ca="1" si="44"/>
        <v>85</v>
      </c>
      <c r="F923" s="137"/>
      <c r="G923" s="137"/>
      <c r="H923" s="137"/>
      <c r="I923" s="96">
        <f ca="1">SMALL($E$4:$E$1003,ROWS($I$4:I923))</f>
        <v>109</v>
      </c>
      <c r="J923" s="3">
        <f>ROWS($E$4:E923)/1000</f>
        <v>0.92</v>
      </c>
    </row>
    <row r="924" spans="1:10" hidden="1" x14ac:dyDescent="0.3">
      <c r="A924" s="84">
        <f t="shared" ca="1" si="42"/>
        <v>35</v>
      </c>
      <c r="B924" s="85">
        <f t="shared" ca="1" si="42"/>
        <v>33</v>
      </c>
      <c r="C924" s="136">
        <f t="shared" ca="1" si="42"/>
        <v>30</v>
      </c>
      <c r="D924" s="95">
        <f t="shared" ca="1" si="43"/>
        <v>35</v>
      </c>
      <c r="E924" s="87">
        <f t="shared" ca="1" si="44"/>
        <v>65</v>
      </c>
      <c r="F924" s="137"/>
      <c r="G924" s="137"/>
      <c r="H924" s="137"/>
      <c r="I924" s="96">
        <f ca="1">SMALL($E$4:$E$1003,ROWS($I$4:I924))</f>
        <v>109</v>
      </c>
      <c r="J924" s="3">
        <f>ROWS($E$4:E924)/1000</f>
        <v>0.92100000000000004</v>
      </c>
    </row>
    <row r="925" spans="1:10" hidden="1" x14ac:dyDescent="0.3">
      <c r="A925" s="84">
        <f t="shared" ca="1" si="42"/>
        <v>34</v>
      </c>
      <c r="B925" s="85">
        <f t="shared" ca="1" si="42"/>
        <v>34</v>
      </c>
      <c r="C925" s="136">
        <f t="shared" ca="1" si="42"/>
        <v>50</v>
      </c>
      <c r="D925" s="95">
        <f t="shared" ca="1" si="43"/>
        <v>34</v>
      </c>
      <c r="E925" s="87">
        <f t="shared" ca="1" si="44"/>
        <v>84</v>
      </c>
      <c r="F925" s="137"/>
      <c r="G925" s="137"/>
      <c r="H925" s="137"/>
      <c r="I925" s="96">
        <f ca="1">SMALL($E$4:$E$1003,ROWS($I$4:I925))</f>
        <v>109</v>
      </c>
      <c r="J925" s="3">
        <f>ROWS($E$4:E925)/1000</f>
        <v>0.92200000000000004</v>
      </c>
    </row>
    <row r="926" spans="1:10" hidden="1" x14ac:dyDescent="0.3">
      <c r="A926" s="84">
        <f t="shared" ca="1" si="42"/>
        <v>42</v>
      </c>
      <c r="B926" s="85">
        <f t="shared" ca="1" si="42"/>
        <v>23</v>
      </c>
      <c r="C926" s="136">
        <f t="shared" ca="1" si="42"/>
        <v>38</v>
      </c>
      <c r="D926" s="95">
        <f t="shared" ca="1" si="43"/>
        <v>42</v>
      </c>
      <c r="E926" s="87">
        <f t="shared" ca="1" si="44"/>
        <v>80</v>
      </c>
      <c r="F926" s="137"/>
      <c r="G926" s="137"/>
      <c r="H926" s="137"/>
      <c r="I926" s="96">
        <f ca="1">SMALL($E$4:$E$1003,ROWS($I$4:I926))</f>
        <v>109</v>
      </c>
      <c r="J926" s="3">
        <f>ROWS($E$4:E926)/1000</f>
        <v>0.92300000000000004</v>
      </c>
    </row>
    <row r="927" spans="1:10" hidden="1" x14ac:dyDescent="0.3">
      <c r="A927" s="84">
        <f t="shared" ca="1" si="42"/>
        <v>38</v>
      </c>
      <c r="B927" s="85">
        <f t="shared" ca="1" si="42"/>
        <v>31</v>
      </c>
      <c r="C927" s="136">
        <f t="shared" ca="1" si="42"/>
        <v>28</v>
      </c>
      <c r="D927" s="95">
        <f t="shared" ca="1" si="43"/>
        <v>38</v>
      </c>
      <c r="E927" s="87">
        <f t="shared" ca="1" si="44"/>
        <v>66</v>
      </c>
      <c r="F927" s="137"/>
      <c r="G927" s="137"/>
      <c r="H927" s="137"/>
      <c r="I927" s="96">
        <f ca="1">SMALL($E$4:$E$1003,ROWS($I$4:I927))</f>
        <v>109</v>
      </c>
      <c r="J927" s="3">
        <f>ROWS($E$4:E927)/1000</f>
        <v>0.92400000000000004</v>
      </c>
    </row>
    <row r="928" spans="1:10" hidden="1" x14ac:dyDescent="0.3">
      <c r="A928" s="84">
        <f t="shared" ca="1" si="42"/>
        <v>40</v>
      </c>
      <c r="B928" s="85">
        <f t="shared" ca="1" si="42"/>
        <v>54</v>
      </c>
      <c r="C928" s="136">
        <f t="shared" ca="1" si="42"/>
        <v>43</v>
      </c>
      <c r="D928" s="95">
        <f t="shared" ca="1" si="43"/>
        <v>54</v>
      </c>
      <c r="E928" s="87">
        <f t="shared" ca="1" si="44"/>
        <v>97</v>
      </c>
      <c r="F928" s="137"/>
      <c r="G928" s="137"/>
      <c r="H928" s="137"/>
      <c r="I928" s="96">
        <f ca="1">SMALL($E$4:$E$1003,ROWS($I$4:I928))</f>
        <v>109</v>
      </c>
      <c r="J928" s="3">
        <f>ROWS($E$4:E928)/1000</f>
        <v>0.92500000000000004</v>
      </c>
    </row>
    <row r="929" spans="1:10" hidden="1" x14ac:dyDescent="0.3">
      <c r="A929" s="84">
        <f t="shared" ca="1" si="42"/>
        <v>46</v>
      </c>
      <c r="B929" s="85">
        <f t="shared" ca="1" si="42"/>
        <v>30</v>
      </c>
      <c r="C929" s="136">
        <f t="shared" ca="1" si="42"/>
        <v>36</v>
      </c>
      <c r="D929" s="95">
        <f t="shared" ca="1" si="43"/>
        <v>46</v>
      </c>
      <c r="E929" s="87">
        <f t="shared" ca="1" si="44"/>
        <v>82</v>
      </c>
      <c r="F929" s="137"/>
      <c r="G929" s="137"/>
      <c r="H929" s="137"/>
      <c r="I929" s="96">
        <f ca="1">SMALL($E$4:$E$1003,ROWS($I$4:I929))</f>
        <v>110</v>
      </c>
      <c r="J929" s="3">
        <f>ROWS($E$4:E929)/1000</f>
        <v>0.92600000000000005</v>
      </c>
    </row>
    <row r="930" spans="1:10" hidden="1" x14ac:dyDescent="0.3">
      <c r="A930" s="84">
        <f t="shared" ca="1" si="42"/>
        <v>23</v>
      </c>
      <c r="B930" s="85">
        <f t="shared" ca="1" si="42"/>
        <v>48</v>
      </c>
      <c r="C930" s="136">
        <f t="shared" ca="1" si="42"/>
        <v>32</v>
      </c>
      <c r="D930" s="95">
        <f t="shared" ca="1" si="43"/>
        <v>48</v>
      </c>
      <c r="E930" s="87">
        <f t="shared" ca="1" si="44"/>
        <v>80</v>
      </c>
      <c r="F930" s="137"/>
      <c r="G930" s="137"/>
      <c r="H930" s="137"/>
      <c r="I930" s="96">
        <f ca="1">SMALL($E$4:$E$1003,ROWS($I$4:I930))</f>
        <v>110</v>
      </c>
      <c r="J930" s="3">
        <f>ROWS($E$4:E930)/1000</f>
        <v>0.92700000000000005</v>
      </c>
    </row>
    <row r="931" spans="1:10" hidden="1" x14ac:dyDescent="0.3">
      <c r="A931" s="84">
        <f t="shared" ca="1" si="42"/>
        <v>33</v>
      </c>
      <c r="B931" s="85">
        <f t="shared" ca="1" si="42"/>
        <v>26</v>
      </c>
      <c r="C931" s="136">
        <f t="shared" ca="1" si="42"/>
        <v>52</v>
      </c>
      <c r="D931" s="95">
        <f t="shared" ca="1" si="43"/>
        <v>33</v>
      </c>
      <c r="E931" s="87">
        <f t="shared" ca="1" si="44"/>
        <v>85</v>
      </c>
      <c r="F931" s="137"/>
      <c r="G931" s="137"/>
      <c r="H931" s="137"/>
      <c r="I931" s="96">
        <f ca="1">SMALL($E$4:$E$1003,ROWS($I$4:I931))</f>
        <v>110</v>
      </c>
      <c r="J931" s="3">
        <f>ROWS($E$4:E931)/1000</f>
        <v>0.92800000000000005</v>
      </c>
    </row>
    <row r="932" spans="1:10" hidden="1" x14ac:dyDescent="0.3">
      <c r="A932" s="84">
        <f t="shared" ca="1" si="42"/>
        <v>38</v>
      </c>
      <c r="B932" s="85">
        <f t="shared" ca="1" si="42"/>
        <v>39</v>
      </c>
      <c r="C932" s="136">
        <f t="shared" ca="1" si="42"/>
        <v>37</v>
      </c>
      <c r="D932" s="95">
        <f t="shared" ca="1" si="43"/>
        <v>39</v>
      </c>
      <c r="E932" s="87">
        <f t="shared" ca="1" si="44"/>
        <v>76</v>
      </c>
      <c r="F932" s="137"/>
      <c r="G932" s="137"/>
      <c r="H932" s="137"/>
      <c r="I932" s="96">
        <f ca="1">SMALL($E$4:$E$1003,ROWS($I$4:I932))</f>
        <v>110</v>
      </c>
      <c r="J932" s="3">
        <f>ROWS($E$4:E932)/1000</f>
        <v>0.92900000000000005</v>
      </c>
    </row>
    <row r="933" spans="1:10" hidden="1" x14ac:dyDescent="0.3">
      <c r="A933" s="84">
        <f t="shared" ca="1" si="42"/>
        <v>21</v>
      </c>
      <c r="B933" s="85">
        <f t="shared" ca="1" si="42"/>
        <v>53</v>
      </c>
      <c r="C933" s="136">
        <f t="shared" ca="1" si="42"/>
        <v>32</v>
      </c>
      <c r="D933" s="95">
        <f t="shared" ca="1" si="43"/>
        <v>53</v>
      </c>
      <c r="E933" s="87">
        <f t="shared" ca="1" si="44"/>
        <v>85</v>
      </c>
      <c r="F933" s="137"/>
      <c r="G933" s="137"/>
      <c r="H933" s="137"/>
      <c r="I933" s="96">
        <f ca="1">SMALL($E$4:$E$1003,ROWS($I$4:I933))</f>
        <v>110</v>
      </c>
      <c r="J933" s="3">
        <f>ROWS($E$4:E933)/1000</f>
        <v>0.93</v>
      </c>
    </row>
    <row r="934" spans="1:10" hidden="1" x14ac:dyDescent="0.3">
      <c r="A934" s="84">
        <f t="shared" ca="1" si="42"/>
        <v>55</v>
      </c>
      <c r="B934" s="85">
        <f t="shared" ca="1" si="42"/>
        <v>24</v>
      </c>
      <c r="C934" s="136">
        <f t="shared" ca="1" si="42"/>
        <v>30</v>
      </c>
      <c r="D934" s="95">
        <f t="shared" ca="1" si="43"/>
        <v>55</v>
      </c>
      <c r="E934" s="87">
        <f t="shared" ca="1" si="44"/>
        <v>85</v>
      </c>
      <c r="F934" s="137"/>
      <c r="G934" s="137"/>
      <c r="H934" s="137"/>
      <c r="I934" s="96">
        <f ca="1">SMALL($E$4:$E$1003,ROWS($I$4:I934))</f>
        <v>110</v>
      </c>
      <c r="J934" s="3">
        <f>ROWS($E$4:E934)/1000</f>
        <v>0.93100000000000005</v>
      </c>
    </row>
    <row r="935" spans="1:10" hidden="1" x14ac:dyDescent="0.3">
      <c r="A935" s="84">
        <f t="shared" ca="1" si="42"/>
        <v>36</v>
      </c>
      <c r="B935" s="85">
        <f t="shared" ca="1" si="42"/>
        <v>35</v>
      </c>
      <c r="C935" s="136">
        <f t="shared" ca="1" si="42"/>
        <v>57</v>
      </c>
      <c r="D935" s="95">
        <f t="shared" ca="1" si="43"/>
        <v>36</v>
      </c>
      <c r="E935" s="87">
        <f t="shared" ca="1" si="44"/>
        <v>93</v>
      </c>
      <c r="F935" s="137"/>
      <c r="G935" s="137"/>
      <c r="H935" s="137"/>
      <c r="I935" s="96">
        <f ca="1">SMALL($E$4:$E$1003,ROWS($I$4:I935))</f>
        <v>110</v>
      </c>
      <c r="J935" s="3">
        <f>ROWS($E$4:E935)/1000</f>
        <v>0.93200000000000005</v>
      </c>
    </row>
    <row r="936" spans="1:10" hidden="1" x14ac:dyDescent="0.3">
      <c r="A936" s="84">
        <f t="shared" ca="1" si="42"/>
        <v>56</v>
      </c>
      <c r="B936" s="85">
        <f t="shared" ca="1" si="42"/>
        <v>43</v>
      </c>
      <c r="C936" s="136">
        <f t="shared" ca="1" si="42"/>
        <v>36</v>
      </c>
      <c r="D936" s="95">
        <f t="shared" ca="1" si="43"/>
        <v>56</v>
      </c>
      <c r="E936" s="87">
        <f t="shared" ca="1" si="44"/>
        <v>92</v>
      </c>
      <c r="F936" s="137"/>
      <c r="G936" s="137"/>
      <c r="H936" s="137"/>
      <c r="I936" s="96">
        <f ca="1">SMALL($E$4:$E$1003,ROWS($I$4:I936))</f>
        <v>110</v>
      </c>
      <c r="J936" s="3">
        <f>ROWS($E$4:E936)/1000</f>
        <v>0.93300000000000005</v>
      </c>
    </row>
    <row r="937" spans="1:10" hidden="1" x14ac:dyDescent="0.3">
      <c r="A937" s="84">
        <f t="shared" ca="1" si="42"/>
        <v>48</v>
      </c>
      <c r="B937" s="85">
        <f t="shared" ca="1" si="42"/>
        <v>56</v>
      </c>
      <c r="C937" s="136">
        <f t="shared" ca="1" si="42"/>
        <v>32</v>
      </c>
      <c r="D937" s="95">
        <f t="shared" ca="1" si="43"/>
        <v>56</v>
      </c>
      <c r="E937" s="87">
        <f t="shared" ca="1" si="44"/>
        <v>88</v>
      </c>
      <c r="F937" s="137"/>
      <c r="G937" s="137"/>
      <c r="H937" s="137"/>
      <c r="I937" s="96">
        <f ca="1">SMALL($E$4:$E$1003,ROWS($I$4:I937))</f>
        <v>110</v>
      </c>
      <c r="J937" s="3">
        <f>ROWS($E$4:E937)/1000</f>
        <v>0.93400000000000005</v>
      </c>
    </row>
    <row r="938" spans="1:10" hidden="1" x14ac:dyDescent="0.3">
      <c r="A938" s="84">
        <f t="shared" ca="1" si="42"/>
        <v>55</v>
      </c>
      <c r="B938" s="85">
        <f t="shared" ca="1" si="42"/>
        <v>51</v>
      </c>
      <c r="C938" s="136">
        <f t="shared" ca="1" si="42"/>
        <v>52</v>
      </c>
      <c r="D938" s="95">
        <f t="shared" ca="1" si="43"/>
        <v>55</v>
      </c>
      <c r="E938" s="87">
        <f t="shared" ca="1" si="44"/>
        <v>107</v>
      </c>
      <c r="F938" s="137"/>
      <c r="G938" s="137"/>
      <c r="H938" s="137"/>
      <c r="I938" s="96">
        <f ca="1">SMALL($E$4:$E$1003,ROWS($I$4:I938))</f>
        <v>110</v>
      </c>
      <c r="J938" s="3">
        <f>ROWS($E$4:E938)/1000</f>
        <v>0.93500000000000005</v>
      </c>
    </row>
    <row r="939" spans="1:10" hidden="1" x14ac:dyDescent="0.3">
      <c r="A939" s="84">
        <f t="shared" ca="1" si="42"/>
        <v>46</v>
      </c>
      <c r="B939" s="85">
        <f t="shared" ca="1" si="42"/>
        <v>48</v>
      </c>
      <c r="C939" s="136">
        <f t="shared" ca="1" si="42"/>
        <v>48</v>
      </c>
      <c r="D939" s="95">
        <f t="shared" ca="1" si="43"/>
        <v>48</v>
      </c>
      <c r="E939" s="87">
        <f t="shared" ca="1" si="44"/>
        <v>96</v>
      </c>
      <c r="F939" s="137"/>
      <c r="G939" s="137"/>
      <c r="H939" s="137"/>
      <c r="I939" s="96">
        <f ca="1">SMALL($E$4:$E$1003,ROWS($I$4:I939))</f>
        <v>110</v>
      </c>
      <c r="J939" s="3">
        <f>ROWS($E$4:E939)/1000</f>
        <v>0.93600000000000005</v>
      </c>
    </row>
    <row r="940" spans="1:10" hidden="1" x14ac:dyDescent="0.3">
      <c r="A940" s="84">
        <f t="shared" ca="1" si="42"/>
        <v>43</v>
      </c>
      <c r="B940" s="85">
        <f t="shared" ca="1" si="42"/>
        <v>51</v>
      </c>
      <c r="C940" s="136">
        <f t="shared" ca="1" si="42"/>
        <v>21</v>
      </c>
      <c r="D940" s="95">
        <f t="shared" ca="1" si="43"/>
        <v>51</v>
      </c>
      <c r="E940" s="87">
        <f t="shared" ca="1" si="44"/>
        <v>72</v>
      </c>
      <c r="F940" s="137"/>
      <c r="G940" s="137"/>
      <c r="H940" s="137"/>
      <c r="I940" s="96">
        <f ca="1">SMALL($E$4:$E$1003,ROWS($I$4:I940))</f>
        <v>110</v>
      </c>
      <c r="J940" s="3">
        <f>ROWS($E$4:E940)/1000</f>
        <v>0.93700000000000006</v>
      </c>
    </row>
    <row r="941" spans="1:10" hidden="1" x14ac:dyDescent="0.3">
      <c r="A941" s="84">
        <f t="shared" ca="1" si="42"/>
        <v>45</v>
      </c>
      <c r="B941" s="85">
        <f t="shared" ca="1" si="42"/>
        <v>41</v>
      </c>
      <c r="C941" s="136">
        <f t="shared" ca="1" si="42"/>
        <v>31</v>
      </c>
      <c r="D941" s="95">
        <f t="shared" ca="1" si="43"/>
        <v>45</v>
      </c>
      <c r="E941" s="87">
        <f t="shared" ca="1" si="44"/>
        <v>76</v>
      </c>
      <c r="F941" s="137"/>
      <c r="G941" s="137"/>
      <c r="H941" s="137"/>
      <c r="I941" s="96">
        <f ca="1">SMALL($E$4:$E$1003,ROWS($I$4:I941))</f>
        <v>110</v>
      </c>
      <c r="J941" s="3">
        <f>ROWS($E$4:E941)/1000</f>
        <v>0.93799999999999994</v>
      </c>
    </row>
    <row r="942" spans="1:10" hidden="1" x14ac:dyDescent="0.3">
      <c r="A942" s="84">
        <f t="shared" ca="1" si="42"/>
        <v>20</v>
      </c>
      <c r="B942" s="85">
        <f t="shared" ca="1" si="42"/>
        <v>33</v>
      </c>
      <c r="C942" s="136">
        <f t="shared" ca="1" si="42"/>
        <v>54</v>
      </c>
      <c r="D942" s="95">
        <f t="shared" ca="1" si="43"/>
        <v>33</v>
      </c>
      <c r="E942" s="87">
        <f t="shared" ca="1" si="44"/>
        <v>87</v>
      </c>
      <c r="F942" s="137"/>
      <c r="G942" s="137"/>
      <c r="H942" s="137"/>
      <c r="I942" s="96">
        <f ca="1">SMALL($E$4:$E$1003,ROWS($I$4:I942))</f>
        <v>110</v>
      </c>
      <c r="J942" s="3">
        <f>ROWS($E$4:E942)/1000</f>
        <v>0.93899999999999995</v>
      </c>
    </row>
    <row r="943" spans="1:10" hidden="1" x14ac:dyDescent="0.3">
      <c r="A943" s="84">
        <f t="shared" ca="1" si="42"/>
        <v>44</v>
      </c>
      <c r="B943" s="85">
        <f t="shared" ca="1" si="42"/>
        <v>20</v>
      </c>
      <c r="C943" s="136">
        <f t="shared" ca="1" si="42"/>
        <v>21</v>
      </c>
      <c r="D943" s="95">
        <f t="shared" ca="1" si="43"/>
        <v>44</v>
      </c>
      <c r="E943" s="87">
        <f t="shared" ca="1" si="44"/>
        <v>65</v>
      </c>
      <c r="F943" s="137"/>
      <c r="G943" s="137"/>
      <c r="H943" s="137"/>
      <c r="I943" s="96">
        <f ca="1">SMALL($E$4:$E$1003,ROWS($I$4:I943))</f>
        <v>110</v>
      </c>
      <c r="J943" s="3">
        <f>ROWS($E$4:E943)/1000</f>
        <v>0.94</v>
      </c>
    </row>
    <row r="944" spans="1:10" hidden="1" x14ac:dyDescent="0.3">
      <c r="A944" s="84">
        <f t="shared" ca="1" si="42"/>
        <v>29</v>
      </c>
      <c r="B944" s="85">
        <f t="shared" ca="1" si="42"/>
        <v>37</v>
      </c>
      <c r="C944" s="136">
        <f t="shared" ca="1" si="42"/>
        <v>20</v>
      </c>
      <c r="D944" s="95">
        <f t="shared" ca="1" si="43"/>
        <v>37</v>
      </c>
      <c r="E944" s="87">
        <f t="shared" ca="1" si="44"/>
        <v>57</v>
      </c>
      <c r="F944" s="137"/>
      <c r="G944" s="137"/>
      <c r="H944" s="137"/>
      <c r="I944" s="96">
        <f ca="1">SMALL($E$4:$E$1003,ROWS($I$4:I944))</f>
        <v>110</v>
      </c>
      <c r="J944" s="3">
        <f>ROWS($E$4:E944)/1000</f>
        <v>0.94099999999999995</v>
      </c>
    </row>
    <row r="945" spans="1:10" hidden="1" x14ac:dyDescent="0.3">
      <c r="A945" s="84">
        <f t="shared" ca="1" si="42"/>
        <v>24</v>
      </c>
      <c r="B945" s="85">
        <f t="shared" ca="1" si="42"/>
        <v>34</v>
      </c>
      <c r="C945" s="136">
        <f t="shared" ca="1" si="42"/>
        <v>50</v>
      </c>
      <c r="D945" s="95">
        <f t="shared" ca="1" si="43"/>
        <v>34</v>
      </c>
      <c r="E945" s="87">
        <f t="shared" ca="1" si="44"/>
        <v>84</v>
      </c>
      <c r="F945" s="137"/>
      <c r="G945" s="137"/>
      <c r="H945" s="137"/>
      <c r="I945" s="96">
        <f ca="1">SMALL($E$4:$E$1003,ROWS($I$4:I945))</f>
        <v>110</v>
      </c>
      <c r="J945" s="3">
        <f>ROWS($E$4:E945)/1000</f>
        <v>0.94199999999999995</v>
      </c>
    </row>
    <row r="946" spans="1:10" hidden="1" x14ac:dyDescent="0.3">
      <c r="A946" s="84">
        <f t="shared" ca="1" si="42"/>
        <v>44</v>
      </c>
      <c r="B946" s="85">
        <f t="shared" ca="1" si="42"/>
        <v>60</v>
      </c>
      <c r="C946" s="136">
        <f t="shared" ca="1" si="42"/>
        <v>46</v>
      </c>
      <c r="D946" s="95">
        <f t="shared" ca="1" si="43"/>
        <v>60</v>
      </c>
      <c r="E946" s="87">
        <f t="shared" ca="1" si="44"/>
        <v>106</v>
      </c>
      <c r="F946" s="137"/>
      <c r="G946" s="137"/>
      <c r="H946" s="137"/>
      <c r="I946" s="96">
        <f ca="1">SMALL($E$4:$E$1003,ROWS($I$4:I946))</f>
        <v>110</v>
      </c>
      <c r="J946" s="3">
        <f>ROWS($E$4:E946)/1000</f>
        <v>0.94299999999999995</v>
      </c>
    </row>
    <row r="947" spans="1:10" hidden="1" x14ac:dyDescent="0.3">
      <c r="A947" s="84">
        <f t="shared" ca="1" si="42"/>
        <v>35</v>
      </c>
      <c r="B947" s="85">
        <f t="shared" ca="1" si="42"/>
        <v>53</v>
      </c>
      <c r="C947" s="136">
        <f t="shared" ca="1" si="42"/>
        <v>36</v>
      </c>
      <c r="D947" s="95">
        <f t="shared" ca="1" si="43"/>
        <v>53</v>
      </c>
      <c r="E947" s="87">
        <f t="shared" ca="1" si="44"/>
        <v>89</v>
      </c>
      <c r="F947" s="137"/>
      <c r="G947" s="137"/>
      <c r="H947" s="137"/>
      <c r="I947" s="96">
        <f ca="1">SMALL($E$4:$E$1003,ROWS($I$4:I947))</f>
        <v>110</v>
      </c>
      <c r="J947" s="3">
        <f>ROWS($E$4:E947)/1000</f>
        <v>0.94399999999999995</v>
      </c>
    </row>
    <row r="948" spans="1:10" hidden="1" x14ac:dyDescent="0.3">
      <c r="A948" s="84">
        <f t="shared" ca="1" si="42"/>
        <v>38</v>
      </c>
      <c r="B948" s="85">
        <f t="shared" ca="1" si="42"/>
        <v>53</v>
      </c>
      <c r="C948" s="136">
        <f t="shared" ca="1" si="42"/>
        <v>31</v>
      </c>
      <c r="D948" s="95">
        <f t="shared" ca="1" si="43"/>
        <v>53</v>
      </c>
      <c r="E948" s="87">
        <f t="shared" ca="1" si="44"/>
        <v>84</v>
      </c>
      <c r="F948" s="137"/>
      <c r="G948" s="137"/>
      <c r="H948" s="137"/>
      <c r="I948" s="96">
        <f ca="1">SMALL($E$4:$E$1003,ROWS($I$4:I948))</f>
        <v>110</v>
      </c>
      <c r="J948" s="3">
        <f>ROWS($E$4:E948)/1000</f>
        <v>0.94499999999999995</v>
      </c>
    </row>
    <row r="949" spans="1:10" hidden="1" x14ac:dyDescent="0.3">
      <c r="A949" s="84">
        <f t="shared" ca="1" si="42"/>
        <v>42</v>
      </c>
      <c r="B949" s="85">
        <f t="shared" ca="1" si="42"/>
        <v>40</v>
      </c>
      <c r="C949" s="136">
        <f t="shared" ca="1" si="42"/>
        <v>20</v>
      </c>
      <c r="D949" s="95">
        <f t="shared" ca="1" si="43"/>
        <v>42</v>
      </c>
      <c r="E949" s="87">
        <f t="shared" ca="1" si="44"/>
        <v>62</v>
      </c>
      <c r="F949" s="137"/>
      <c r="G949" s="137"/>
      <c r="H949" s="137"/>
      <c r="I949" s="96">
        <f ca="1">SMALL($E$4:$E$1003,ROWS($I$4:I949))</f>
        <v>111</v>
      </c>
      <c r="J949" s="3">
        <f>ROWS($E$4:E949)/1000</f>
        <v>0.94599999999999995</v>
      </c>
    </row>
    <row r="950" spans="1:10" hidden="1" x14ac:dyDescent="0.3">
      <c r="A950" s="84">
        <f t="shared" ca="1" si="42"/>
        <v>35</v>
      </c>
      <c r="B950" s="85">
        <f t="shared" ca="1" si="42"/>
        <v>56</v>
      </c>
      <c r="C950" s="136">
        <f t="shared" ca="1" si="42"/>
        <v>24</v>
      </c>
      <c r="D950" s="95">
        <f t="shared" ca="1" si="43"/>
        <v>56</v>
      </c>
      <c r="E950" s="87">
        <f t="shared" ca="1" si="44"/>
        <v>80</v>
      </c>
      <c r="F950" s="137"/>
      <c r="G950" s="137"/>
      <c r="H950" s="137"/>
      <c r="I950" s="96">
        <f ca="1">SMALL($E$4:$E$1003,ROWS($I$4:I950))</f>
        <v>111</v>
      </c>
      <c r="J950" s="3">
        <f>ROWS($E$4:E950)/1000</f>
        <v>0.94699999999999995</v>
      </c>
    </row>
    <row r="951" spans="1:10" hidden="1" x14ac:dyDescent="0.3">
      <c r="A951" s="84">
        <f t="shared" ca="1" si="42"/>
        <v>33</v>
      </c>
      <c r="B951" s="85">
        <f t="shared" ca="1" si="42"/>
        <v>51</v>
      </c>
      <c r="C951" s="136">
        <f t="shared" ca="1" si="42"/>
        <v>52</v>
      </c>
      <c r="D951" s="95">
        <f t="shared" ca="1" si="43"/>
        <v>51</v>
      </c>
      <c r="E951" s="87">
        <f t="shared" ca="1" si="44"/>
        <v>103</v>
      </c>
      <c r="F951" s="137"/>
      <c r="G951" s="137"/>
      <c r="H951" s="137"/>
      <c r="I951" s="96">
        <f ca="1">SMALL($E$4:$E$1003,ROWS($I$4:I951))</f>
        <v>111</v>
      </c>
      <c r="J951" s="3">
        <f>ROWS($E$4:E951)/1000</f>
        <v>0.94799999999999995</v>
      </c>
    </row>
    <row r="952" spans="1:10" hidden="1" x14ac:dyDescent="0.3">
      <c r="A952" s="84">
        <f t="shared" ca="1" si="42"/>
        <v>33</v>
      </c>
      <c r="B952" s="85">
        <f t="shared" ca="1" si="42"/>
        <v>52</v>
      </c>
      <c r="C952" s="136">
        <f t="shared" ca="1" si="42"/>
        <v>23</v>
      </c>
      <c r="D952" s="95">
        <f t="shared" ca="1" si="43"/>
        <v>52</v>
      </c>
      <c r="E952" s="87">
        <f t="shared" ca="1" si="44"/>
        <v>75</v>
      </c>
      <c r="F952" s="137"/>
      <c r="G952" s="137"/>
      <c r="H952" s="137"/>
      <c r="I952" s="96">
        <f ca="1">SMALL($E$4:$E$1003,ROWS($I$4:I952))</f>
        <v>111</v>
      </c>
      <c r="J952" s="3">
        <f>ROWS($E$4:E952)/1000</f>
        <v>0.94899999999999995</v>
      </c>
    </row>
    <row r="953" spans="1:10" hidden="1" x14ac:dyDescent="0.3">
      <c r="A953" s="84">
        <f t="shared" ca="1" si="42"/>
        <v>26</v>
      </c>
      <c r="B953" s="85">
        <f t="shared" ca="1" si="42"/>
        <v>21</v>
      </c>
      <c r="C953" s="136">
        <f t="shared" ca="1" si="42"/>
        <v>21</v>
      </c>
      <c r="D953" s="95">
        <f t="shared" ca="1" si="43"/>
        <v>26</v>
      </c>
      <c r="E953" s="87">
        <f t="shared" ca="1" si="44"/>
        <v>47</v>
      </c>
      <c r="F953" s="137"/>
      <c r="G953" s="137"/>
      <c r="H953" s="137"/>
      <c r="I953" s="96">
        <f ca="1">SMALL($E$4:$E$1003,ROWS($I$4:I953))</f>
        <v>111</v>
      </c>
      <c r="J953" s="3">
        <f>ROWS($E$4:E953)/1000</f>
        <v>0.95</v>
      </c>
    </row>
    <row r="954" spans="1:10" hidden="1" x14ac:dyDescent="0.3">
      <c r="A954" s="84">
        <f t="shared" ca="1" si="42"/>
        <v>21</v>
      </c>
      <c r="B954" s="85">
        <f t="shared" ca="1" si="42"/>
        <v>22</v>
      </c>
      <c r="C954" s="136">
        <f t="shared" ca="1" si="42"/>
        <v>24</v>
      </c>
      <c r="D954" s="95">
        <f t="shared" ca="1" si="43"/>
        <v>22</v>
      </c>
      <c r="E954" s="87">
        <f t="shared" ca="1" si="44"/>
        <v>46</v>
      </c>
      <c r="F954" s="137"/>
      <c r="G954" s="137"/>
      <c r="H954" s="137"/>
      <c r="I954" s="96">
        <f ca="1">SMALL($E$4:$E$1003,ROWS($I$4:I954))</f>
        <v>111</v>
      </c>
      <c r="J954" s="3">
        <f>ROWS($E$4:E954)/1000</f>
        <v>0.95099999999999996</v>
      </c>
    </row>
    <row r="955" spans="1:10" hidden="1" x14ac:dyDescent="0.3">
      <c r="A955" s="84">
        <f t="shared" ca="1" si="42"/>
        <v>26</v>
      </c>
      <c r="B955" s="85">
        <f t="shared" ca="1" si="42"/>
        <v>46</v>
      </c>
      <c r="C955" s="136">
        <f t="shared" ca="1" si="42"/>
        <v>39</v>
      </c>
      <c r="D955" s="95">
        <f t="shared" ca="1" si="43"/>
        <v>46</v>
      </c>
      <c r="E955" s="87">
        <f t="shared" ca="1" si="44"/>
        <v>85</v>
      </c>
      <c r="F955" s="137"/>
      <c r="G955" s="137"/>
      <c r="H955" s="137"/>
      <c r="I955" s="96">
        <f ca="1">SMALL($E$4:$E$1003,ROWS($I$4:I955))</f>
        <v>111</v>
      </c>
      <c r="J955" s="3">
        <f>ROWS($E$4:E955)/1000</f>
        <v>0.95199999999999996</v>
      </c>
    </row>
    <row r="956" spans="1:10" hidden="1" x14ac:dyDescent="0.3">
      <c r="A956" s="84">
        <f t="shared" ca="1" si="42"/>
        <v>29</v>
      </c>
      <c r="B956" s="85">
        <f t="shared" ca="1" si="42"/>
        <v>28</v>
      </c>
      <c r="C956" s="136">
        <f t="shared" ca="1" si="42"/>
        <v>26</v>
      </c>
      <c r="D956" s="95">
        <f t="shared" ca="1" si="43"/>
        <v>29</v>
      </c>
      <c r="E956" s="87">
        <f t="shared" ca="1" si="44"/>
        <v>55</v>
      </c>
      <c r="F956" s="137"/>
      <c r="G956" s="137"/>
      <c r="H956" s="137"/>
      <c r="I956" s="96">
        <f ca="1">SMALL($E$4:$E$1003,ROWS($I$4:I956))</f>
        <v>111</v>
      </c>
      <c r="J956" s="3">
        <f>ROWS($E$4:E956)/1000</f>
        <v>0.95299999999999996</v>
      </c>
    </row>
    <row r="957" spans="1:10" hidden="1" x14ac:dyDescent="0.3">
      <c r="A957" s="84">
        <f t="shared" ca="1" si="42"/>
        <v>28</v>
      </c>
      <c r="B957" s="85">
        <f t="shared" ca="1" si="42"/>
        <v>53</v>
      </c>
      <c r="C957" s="136">
        <f t="shared" ca="1" si="42"/>
        <v>50</v>
      </c>
      <c r="D957" s="95">
        <f t="shared" ca="1" si="43"/>
        <v>53</v>
      </c>
      <c r="E957" s="87">
        <f t="shared" ca="1" si="44"/>
        <v>103</v>
      </c>
      <c r="F957" s="137"/>
      <c r="G957" s="137"/>
      <c r="H957" s="137"/>
      <c r="I957" s="96">
        <f ca="1">SMALL($E$4:$E$1003,ROWS($I$4:I957))</f>
        <v>112</v>
      </c>
      <c r="J957" s="3">
        <f>ROWS($E$4:E957)/1000</f>
        <v>0.95399999999999996</v>
      </c>
    </row>
    <row r="958" spans="1:10" hidden="1" x14ac:dyDescent="0.3">
      <c r="A958" s="84">
        <f t="shared" ca="1" si="42"/>
        <v>51</v>
      </c>
      <c r="B958" s="85">
        <f t="shared" ca="1" si="42"/>
        <v>34</v>
      </c>
      <c r="C958" s="136">
        <f t="shared" ca="1" si="42"/>
        <v>36</v>
      </c>
      <c r="D958" s="95">
        <f t="shared" ca="1" si="43"/>
        <v>51</v>
      </c>
      <c r="E958" s="87">
        <f t="shared" ca="1" si="44"/>
        <v>87</v>
      </c>
      <c r="F958" s="137"/>
      <c r="G958" s="137"/>
      <c r="H958" s="137"/>
      <c r="I958" s="96">
        <f ca="1">SMALL($E$4:$E$1003,ROWS($I$4:I958))</f>
        <v>112</v>
      </c>
      <c r="J958" s="3">
        <f>ROWS($E$4:E958)/1000</f>
        <v>0.95499999999999996</v>
      </c>
    </row>
    <row r="959" spans="1:10" hidden="1" x14ac:dyDescent="0.3">
      <c r="A959" s="84">
        <f t="shared" ca="1" si="42"/>
        <v>49</v>
      </c>
      <c r="B959" s="85">
        <f t="shared" ca="1" si="42"/>
        <v>55</v>
      </c>
      <c r="C959" s="136">
        <f t="shared" ca="1" si="42"/>
        <v>35</v>
      </c>
      <c r="D959" s="95">
        <f t="shared" ca="1" si="43"/>
        <v>55</v>
      </c>
      <c r="E959" s="87">
        <f t="shared" ca="1" si="44"/>
        <v>90</v>
      </c>
      <c r="F959" s="137"/>
      <c r="G959" s="137"/>
      <c r="H959" s="137"/>
      <c r="I959" s="96">
        <f ca="1">SMALL($E$4:$E$1003,ROWS($I$4:I959))</f>
        <v>112</v>
      </c>
      <c r="J959" s="3">
        <f>ROWS($E$4:E959)/1000</f>
        <v>0.95599999999999996</v>
      </c>
    </row>
    <row r="960" spans="1:10" hidden="1" x14ac:dyDescent="0.3">
      <c r="A960" s="84">
        <f t="shared" ca="1" si="42"/>
        <v>34</v>
      </c>
      <c r="B960" s="85">
        <f t="shared" ca="1" si="42"/>
        <v>49</v>
      </c>
      <c r="C960" s="136">
        <f t="shared" ca="1" si="42"/>
        <v>57</v>
      </c>
      <c r="D960" s="95">
        <f t="shared" ca="1" si="43"/>
        <v>49</v>
      </c>
      <c r="E960" s="87">
        <f t="shared" ca="1" si="44"/>
        <v>106</v>
      </c>
      <c r="F960" s="137"/>
      <c r="G960" s="137"/>
      <c r="H960" s="137"/>
      <c r="I960" s="96">
        <f ca="1">SMALL($E$4:$E$1003,ROWS($I$4:I960))</f>
        <v>112</v>
      </c>
      <c r="J960" s="3">
        <f>ROWS($E$4:E960)/1000</f>
        <v>0.95699999999999996</v>
      </c>
    </row>
    <row r="961" spans="1:10" hidden="1" x14ac:dyDescent="0.3">
      <c r="A961" s="84">
        <f t="shared" ca="1" si="42"/>
        <v>21</v>
      </c>
      <c r="B961" s="85">
        <f t="shared" ca="1" si="42"/>
        <v>51</v>
      </c>
      <c r="C961" s="136">
        <f t="shared" ca="1" si="42"/>
        <v>28</v>
      </c>
      <c r="D961" s="95">
        <f t="shared" ca="1" si="43"/>
        <v>51</v>
      </c>
      <c r="E961" s="87">
        <f t="shared" ca="1" si="44"/>
        <v>79</v>
      </c>
      <c r="F961" s="137"/>
      <c r="G961" s="137"/>
      <c r="H961" s="137"/>
      <c r="I961" s="96">
        <f ca="1">SMALL($E$4:$E$1003,ROWS($I$4:I961))</f>
        <v>112</v>
      </c>
      <c r="J961" s="3">
        <f>ROWS($E$4:E961)/1000</f>
        <v>0.95799999999999996</v>
      </c>
    </row>
    <row r="962" spans="1:10" hidden="1" x14ac:dyDescent="0.3">
      <c r="A962" s="84">
        <f t="shared" ca="1" si="42"/>
        <v>60</v>
      </c>
      <c r="B962" s="85">
        <f t="shared" ca="1" si="42"/>
        <v>30</v>
      </c>
      <c r="C962" s="136">
        <f t="shared" ca="1" si="42"/>
        <v>45</v>
      </c>
      <c r="D962" s="95">
        <f t="shared" ca="1" si="43"/>
        <v>60</v>
      </c>
      <c r="E962" s="87">
        <f t="shared" ca="1" si="44"/>
        <v>105</v>
      </c>
      <c r="F962" s="137"/>
      <c r="G962" s="137"/>
      <c r="H962" s="137"/>
      <c r="I962" s="96">
        <f ca="1">SMALL($E$4:$E$1003,ROWS($I$4:I962))</f>
        <v>112</v>
      </c>
      <c r="J962" s="3">
        <f>ROWS($E$4:E962)/1000</f>
        <v>0.95899999999999996</v>
      </c>
    </row>
    <row r="963" spans="1:10" hidden="1" x14ac:dyDescent="0.3">
      <c r="A963" s="84">
        <f t="shared" ca="1" si="42"/>
        <v>27</v>
      </c>
      <c r="B963" s="85">
        <f t="shared" ca="1" si="42"/>
        <v>48</v>
      </c>
      <c r="C963" s="136">
        <f t="shared" ca="1" si="42"/>
        <v>45</v>
      </c>
      <c r="D963" s="95">
        <f t="shared" ca="1" si="43"/>
        <v>48</v>
      </c>
      <c r="E963" s="87">
        <f t="shared" ca="1" si="44"/>
        <v>93</v>
      </c>
      <c r="F963" s="137"/>
      <c r="G963" s="137"/>
      <c r="H963" s="137"/>
      <c r="I963" s="96">
        <f ca="1">SMALL($E$4:$E$1003,ROWS($I$4:I963))</f>
        <v>113</v>
      </c>
      <c r="J963" s="3">
        <f>ROWS($E$4:E963)/1000</f>
        <v>0.96</v>
      </c>
    </row>
    <row r="964" spans="1:10" hidden="1" x14ac:dyDescent="0.3">
      <c r="A964" s="84">
        <f t="shared" ca="1" si="42"/>
        <v>33</v>
      </c>
      <c r="B964" s="85">
        <f t="shared" ca="1" si="42"/>
        <v>24</v>
      </c>
      <c r="C964" s="136">
        <f t="shared" ca="1" si="42"/>
        <v>46</v>
      </c>
      <c r="D964" s="95">
        <f t="shared" ca="1" si="43"/>
        <v>33</v>
      </c>
      <c r="E964" s="87">
        <f t="shared" ca="1" si="44"/>
        <v>79</v>
      </c>
      <c r="F964" s="137"/>
      <c r="G964" s="137"/>
      <c r="H964" s="137"/>
      <c r="I964" s="96">
        <f ca="1">SMALL($E$4:$E$1003,ROWS($I$4:I964))</f>
        <v>113</v>
      </c>
      <c r="J964" s="3">
        <f>ROWS($E$4:E964)/1000</f>
        <v>0.96099999999999997</v>
      </c>
    </row>
    <row r="965" spans="1:10" hidden="1" x14ac:dyDescent="0.3">
      <c r="A965" s="84">
        <f t="shared" ref="A965:C1003" ca="1" si="45">RANDBETWEEN(A$1,A$2)</f>
        <v>38</v>
      </c>
      <c r="B965" s="85">
        <f t="shared" ca="1" si="45"/>
        <v>35</v>
      </c>
      <c r="C965" s="136">
        <f t="shared" ca="1" si="45"/>
        <v>26</v>
      </c>
      <c r="D965" s="95">
        <f t="shared" ref="D965:D1003" ca="1" si="46">MAX(A965:B965)</f>
        <v>38</v>
      </c>
      <c r="E965" s="87">
        <f t="shared" ref="E965:E1003" ca="1" si="47">D965+C965</f>
        <v>64</v>
      </c>
      <c r="F965" s="137"/>
      <c r="G965" s="137"/>
      <c r="H965" s="137"/>
      <c r="I965" s="96">
        <f ca="1">SMALL($E$4:$E$1003,ROWS($I$4:I965))</f>
        <v>113</v>
      </c>
      <c r="J965" s="3">
        <f>ROWS($E$4:E965)/1000</f>
        <v>0.96199999999999997</v>
      </c>
    </row>
    <row r="966" spans="1:10" hidden="1" x14ac:dyDescent="0.3">
      <c r="A966" s="84">
        <f t="shared" ca="1" si="45"/>
        <v>28</v>
      </c>
      <c r="B966" s="85">
        <f t="shared" ca="1" si="45"/>
        <v>38</v>
      </c>
      <c r="C966" s="136">
        <f t="shared" ca="1" si="45"/>
        <v>34</v>
      </c>
      <c r="D966" s="95">
        <f t="shared" ca="1" si="46"/>
        <v>38</v>
      </c>
      <c r="E966" s="87">
        <f t="shared" ca="1" si="47"/>
        <v>72</v>
      </c>
      <c r="F966" s="137"/>
      <c r="G966" s="137"/>
      <c r="H966" s="137"/>
      <c r="I966" s="96">
        <f ca="1">SMALL($E$4:$E$1003,ROWS($I$4:I966))</f>
        <v>113</v>
      </c>
      <c r="J966" s="3">
        <f>ROWS($E$4:E966)/1000</f>
        <v>0.96299999999999997</v>
      </c>
    </row>
    <row r="967" spans="1:10" hidden="1" x14ac:dyDescent="0.3">
      <c r="A967" s="84">
        <f t="shared" ca="1" si="45"/>
        <v>60</v>
      </c>
      <c r="B967" s="85">
        <f t="shared" ca="1" si="45"/>
        <v>34</v>
      </c>
      <c r="C967" s="136">
        <f t="shared" ca="1" si="45"/>
        <v>59</v>
      </c>
      <c r="D967" s="95">
        <f t="shared" ca="1" si="46"/>
        <v>60</v>
      </c>
      <c r="E967" s="87">
        <f t="shared" ca="1" si="47"/>
        <v>119</v>
      </c>
      <c r="F967" s="137"/>
      <c r="G967" s="137"/>
      <c r="H967" s="137"/>
      <c r="I967" s="96">
        <f ca="1">SMALL($E$4:$E$1003,ROWS($I$4:I967))</f>
        <v>113</v>
      </c>
      <c r="J967" s="3">
        <f>ROWS($E$4:E967)/1000</f>
        <v>0.96399999999999997</v>
      </c>
    </row>
    <row r="968" spans="1:10" hidden="1" x14ac:dyDescent="0.3">
      <c r="A968" s="84">
        <f t="shared" ca="1" si="45"/>
        <v>54</v>
      </c>
      <c r="B968" s="85">
        <f t="shared" ca="1" si="45"/>
        <v>26</v>
      </c>
      <c r="C968" s="136">
        <f t="shared" ca="1" si="45"/>
        <v>30</v>
      </c>
      <c r="D968" s="95">
        <f t="shared" ca="1" si="46"/>
        <v>54</v>
      </c>
      <c r="E968" s="87">
        <f t="shared" ca="1" si="47"/>
        <v>84</v>
      </c>
      <c r="F968" s="137"/>
      <c r="G968" s="137"/>
      <c r="H968" s="137"/>
      <c r="I968" s="96">
        <f ca="1">SMALL($E$4:$E$1003,ROWS($I$4:I968))</f>
        <v>113</v>
      </c>
      <c r="J968" s="3">
        <f>ROWS($E$4:E968)/1000</f>
        <v>0.96499999999999997</v>
      </c>
    </row>
    <row r="969" spans="1:10" hidden="1" x14ac:dyDescent="0.3">
      <c r="A969" s="84">
        <f t="shared" ca="1" si="45"/>
        <v>42</v>
      </c>
      <c r="B969" s="85">
        <f t="shared" ca="1" si="45"/>
        <v>26</v>
      </c>
      <c r="C969" s="136">
        <f t="shared" ca="1" si="45"/>
        <v>46</v>
      </c>
      <c r="D969" s="95">
        <f t="shared" ca="1" si="46"/>
        <v>42</v>
      </c>
      <c r="E969" s="87">
        <f t="shared" ca="1" si="47"/>
        <v>88</v>
      </c>
      <c r="F969" s="137"/>
      <c r="G969" s="137"/>
      <c r="H969" s="137"/>
      <c r="I969" s="96">
        <f ca="1">SMALL($E$4:$E$1003,ROWS($I$4:I969))</f>
        <v>113</v>
      </c>
      <c r="J969" s="3">
        <f>ROWS($E$4:E969)/1000</f>
        <v>0.96599999999999997</v>
      </c>
    </row>
    <row r="970" spans="1:10" hidden="1" x14ac:dyDescent="0.3">
      <c r="A970" s="84">
        <f t="shared" ca="1" si="45"/>
        <v>55</v>
      </c>
      <c r="B970" s="85">
        <f t="shared" ca="1" si="45"/>
        <v>55</v>
      </c>
      <c r="C970" s="136">
        <f t="shared" ca="1" si="45"/>
        <v>22</v>
      </c>
      <c r="D970" s="95">
        <f t="shared" ca="1" si="46"/>
        <v>55</v>
      </c>
      <c r="E970" s="87">
        <f t="shared" ca="1" si="47"/>
        <v>77</v>
      </c>
      <c r="F970" s="137"/>
      <c r="G970" s="137"/>
      <c r="H970" s="137"/>
      <c r="I970" s="96">
        <f ca="1">SMALL($E$4:$E$1003,ROWS($I$4:I970))</f>
        <v>113</v>
      </c>
      <c r="J970" s="3">
        <f>ROWS($E$4:E970)/1000</f>
        <v>0.96699999999999997</v>
      </c>
    </row>
    <row r="971" spans="1:10" hidden="1" x14ac:dyDescent="0.3">
      <c r="A971" s="84">
        <f t="shared" ca="1" si="45"/>
        <v>39</v>
      </c>
      <c r="B971" s="85">
        <f t="shared" ca="1" si="45"/>
        <v>34</v>
      </c>
      <c r="C971" s="136">
        <f t="shared" ca="1" si="45"/>
        <v>49</v>
      </c>
      <c r="D971" s="95">
        <f t="shared" ca="1" si="46"/>
        <v>39</v>
      </c>
      <c r="E971" s="87">
        <f t="shared" ca="1" si="47"/>
        <v>88</v>
      </c>
      <c r="F971" s="137"/>
      <c r="G971" s="137"/>
      <c r="H971" s="137"/>
      <c r="I971" s="96">
        <f ca="1">SMALL($E$4:$E$1003,ROWS($I$4:I971))</f>
        <v>113</v>
      </c>
      <c r="J971" s="3">
        <f>ROWS($E$4:E971)/1000</f>
        <v>0.96799999999999997</v>
      </c>
    </row>
    <row r="972" spans="1:10" hidden="1" x14ac:dyDescent="0.3">
      <c r="A972" s="84">
        <f t="shared" ca="1" si="45"/>
        <v>44</v>
      </c>
      <c r="B972" s="85">
        <f t="shared" ca="1" si="45"/>
        <v>60</v>
      </c>
      <c r="C972" s="136">
        <f t="shared" ca="1" si="45"/>
        <v>23</v>
      </c>
      <c r="D972" s="95">
        <f t="shared" ca="1" si="46"/>
        <v>60</v>
      </c>
      <c r="E972" s="87">
        <f t="shared" ca="1" si="47"/>
        <v>83</v>
      </c>
      <c r="F972" s="137"/>
      <c r="G972" s="137"/>
      <c r="H972" s="137"/>
      <c r="I972" s="96">
        <f ca="1">SMALL($E$4:$E$1003,ROWS($I$4:I972))</f>
        <v>113</v>
      </c>
      <c r="J972" s="3">
        <f>ROWS($E$4:E972)/1000</f>
        <v>0.96899999999999997</v>
      </c>
    </row>
    <row r="973" spans="1:10" hidden="1" x14ac:dyDescent="0.3">
      <c r="A973" s="84">
        <f t="shared" ca="1" si="45"/>
        <v>52</v>
      </c>
      <c r="B973" s="85">
        <f t="shared" ca="1" si="45"/>
        <v>38</v>
      </c>
      <c r="C973" s="136">
        <f t="shared" ca="1" si="45"/>
        <v>29</v>
      </c>
      <c r="D973" s="95">
        <f t="shared" ca="1" si="46"/>
        <v>52</v>
      </c>
      <c r="E973" s="87">
        <f t="shared" ca="1" si="47"/>
        <v>81</v>
      </c>
      <c r="F973" s="137"/>
      <c r="G973" s="137"/>
      <c r="H973" s="137"/>
      <c r="I973" s="96">
        <f ca="1">SMALL($E$4:$E$1003,ROWS($I$4:I973))</f>
        <v>113</v>
      </c>
      <c r="J973" s="3">
        <f>ROWS($E$4:E973)/1000</f>
        <v>0.97</v>
      </c>
    </row>
    <row r="974" spans="1:10" hidden="1" x14ac:dyDescent="0.3">
      <c r="A974" s="84">
        <f t="shared" ca="1" si="45"/>
        <v>25</v>
      </c>
      <c r="B974" s="85">
        <f t="shared" ca="1" si="45"/>
        <v>53</v>
      </c>
      <c r="C974" s="136">
        <f t="shared" ca="1" si="45"/>
        <v>57</v>
      </c>
      <c r="D974" s="95">
        <f t="shared" ca="1" si="46"/>
        <v>53</v>
      </c>
      <c r="E974" s="87">
        <f t="shared" ca="1" si="47"/>
        <v>110</v>
      </c>
      <c r="F974" s="137"/>
      <c r="G974" s="137"/>
      <c r="H974" s="137"/>
      <c r="I974" s="96">
        <f ca="1">SMALL($E$4:$E$1003,ROWS($I$4:I974))</f>
        <v>114</v>
      </c>
      <c r="J974" s="3">
        <f>ROWS($E$4:E974)/1000</f>
        <v>0.97099999999999997</v>
      </c>
    </row>
    <row r="975" spans="1:10" hidden="1" x14ac:dyDescent="0.3">
      <c r="A975" s="84">
        <f t="shared" ca="1" si="45"/>
        <v>49</v>
      </c>
      <c r="B975" s="85">
        <f t="shared" ca="1" si="45"/>
        <v>31</v>
      </c>
      <c r="C975" s="136">
        <f t="shared" ca="1" si="45"/>
        <v>46</v>
      </c>
      <c r="D975" s="95">
        <f t="shared" ca="1" si="46"/>
        <v>49</v>
      </c>
      <c r="E975" s="87">
        <f t="shared" ca="1" si="47"/>
        <v>95</v>
      </c>
      <c r="F975" s="137"/>
      <c r="G975" s="137"/>
      <c r="H975" s="137"/>
      <c r="I975" s="96">
        <f ca="1">SMALL($E$4:$E$1003,ROWS($I$4:I975))</f>
        <v>114</v>
      </c>
      <c r="J975" s="3">
        <f>ROWS($E$4:E975)/1000</f>
        <v>0.97199999999999998</v>
      </c>
    </row>
    <row r="976" spans="1:10" hidden="1" x14ac:dyDescent="0.3">
      <c r="A976" s="84">
        <f t="shared" ca="1" si="45"/>
        <v>23</v>
      </c>
      <c r="B976" s="85">
        <f t="shared" ca="1" si="45"/>
        <v>42</v>
      </c>
      <c r="C976" s="136">
        <f t="shared" ca="1" si="45"/>
        <v>50</v>
      </c>
      <c r="D976" s="95">
        <f t="shared" ca="1" si="46"/>
        <v>42</v>
      </c>
      <c r="E976" s="87">
        <f t="shared" ca="1" si="47"/>
        <v>92</v>
      </c>
      <c r="F976" s="137"/>
      <c r="G976" s="137"/>
      <c r="H976" s="137"/>
      <c r="I976" s="96">
        <f ca="1">SMALL($E$4:$E$1003,ROWS($I$4:I976))</f>
        <v>114</v>
      </c>
      <c r="J976" s="3">
        <f>ROWS($E$4:E976)/1000</f>
        <v>0.97299999999999998</v>
      </c>
    </row>
    <row r="977" spans="1:10" hidden="1" x14ac:dyDescent="0.3">
      <c r="A977" s="84">
        <f t="shared" ca="1" si="45"/>
        <v>39</v>
      </c>
      <c r="B977" s="85">
        <f t="shared" ca="1" si="45"/>
        <v>60</v>
      </c>
      <c r="C977" s="136">
        <f t="shared" ca="1" si="45"/>
        <v>34</v>
      </c>
      <c r="D977" s="95">
        <f t="shared" ca="1" si="46"/>
        <v>60</v>
      </c>
      <c r="E977" s="87">
        <f t="shared" ca="1" si="47"/>
        <v>94</v>
      </c>
      <c r="F977" s="137"/>
      <c r="G977" s="137"/>
      <c r="H977" s="137"/>
      <c r="I977" s="96">
        <f ca="1">SMALL($E$4:$E$1003,ROWS($I$4:I977))</f>
        <v>114</v>
      </c>
      <c r="J977" s="3">
        <f>ROWS($E$4:E977)/1000</f>
        <v>0.97399999999999998</v>
      </c>
    </row>
    <row r="978" spans="1:10" hidden="1" x14ac:dyDescent="0.3">
      <c r="A978" s="84">
        <f t="shared" ca="1" si="45"/>
        <v>51</v>
      </c>
      <c r="B978" s="85">
        <f t="shared" ca="1" si="45"/>
        <v>32</v>
      </c>
      <c r="C978" s="136">
        <f t="shared" ca="1" si="45"/>
        <v>45</v>
      </c>
      <c r="D978" s="95">
        <f t="shared" ca="1" si="46"/>
        <v>51</v>
      </c>
      <c r="E978" s="87">
        <f t="shared" ca="1" si="47"/>
        <v>96</v>
      </c>
      <c r="F978" s="137"/>
      <c r="G978" s="137"/>
      <c r="H978" s="137"/>
      <c r="I978" s="96">
        <f ca="1">SMALL($E$4:$E$1003,ROWS($I$4:I978))</f>
        <v>114</v>
      </c>
      <c r="J978" s="3">
        <f>ROWS($E$4:E978)/1000</f>
        <v>0.97499999999999998</v>
      </c>
    </row>
    <row r="979" spans="1:10" hidden="1" x14ac:dyDescent="0.3">
      <c r="A979" s="84">
        <f t="shared" ca="1" si="45"/>
        <v>46</v>
      </c>
      <c r="B979" s="85">
        <f t="shared" ca="1" si="45"/>
        <v>34</v>
      </c>
      <c r="C979" s="136">
        <f t="shared" ca="1" si="45"/>
        <v>51</v>
      </c>
      <c r="D979" s="95">
        <f t="shared" ca="1" si="46"/>
        <v>46</v>
      </c>
      <c r="E979" s="87">
        <f t="shared" ca="1" si="47"/>
        <v>97</v>
      </c>
      <c r="F979" s="137"/>
      <c r="G979" s="137"/>
      <c r="H979" s="137"/>
      <c r="I979" s="96">
        <f ca="1">SMALL($E$4:$E$1003,ROWS($I$4:I979))</f>
        <v>114</v>
      </c>
      <c r="J979" s="3">
        <f>ROWS($E$4:E979)/1000</f>
        <v>0.97599999999999998</v>
      </c>
    </row>
    <row r="980" spans="1:10" hidden="1" x14ac:dyDescent="0.3">
      <c r="A980" s="84">
        <f t="shared" ca="1" si="45"/>
        <v>24</v>
      </c>
      <c r="B980" s="85">
        <f t="shared" ca="1" si="45"/>
        <v>49</v>
      </c>
      <c r="C980" s="136">
        <f t="shared" ca="1" si="45"/>
        <v>21</v>
      </c>
      <c r="D980" s="95">
        <f t="shared" ca="1" si="46"/>
        <v>49</v>
      </c>
      <c r="E980" s="87">
        <f t="shared" ca="1" si="47"/>
        <v>70</v>
      </c>
      <c r="F980" s="137"/>
      <c r="G980" s="137"/>
      <c r="H980" s="137"/>
      <c r="I980" s="96">
        <f ca="1">SMALL($E$4:$E$1003,ROWS($I$4:I980))</f>
        <v>114</v>
      </c>
      <c r="J980" s="3">
        <f>ROWS($E$4:E980)/1000</f>
        <v>0.97699999999999998</v>
      </c>
    </row>
    <row r="981" spans="1:10" hidden="1" x14ac:dyDescent="0.3">
      <c r="A981" s="84">
        <f t="shared" ca="1" si="45"/>
        <v>57</v>
      </c>
      <c r="B981" s="85">
        <f t="shared" ca="1" si="45"/>
        <v>24</v>
      </c>
      <c r="C981" s="136">
        <f t="shared" ca="1" si="45"/>
        <v>33</v>
      </c>
      <c r="D981" s="95">
        <f t="shared" ca="1" si="46"/>
        <v>57</v>
      </c>
      <c r="E981" s="87">
        <f t="shared" ca="1" si="47"/>
        <v>90</v>
      </c>
      <c r="F981" s="137"/>
      <c r="G981" s="137"/>
      <c r="H981" s="137"/>
      <c r="I981" s="96">
        <f ca="1">SMALL($E$4:$E$1003,ROWS($I$4:I981))</f>
        <v>114</v>
      </c>
      <c r="J981" s="3">
        <f>ROWS($E$4:E981)/1000</f>
        <v>0.97799999999999998</v>
      </c>
    </row>
    <row r="982" spans="1:10" hidden="1" x14ac:dyDescent="0.3">
      <c r="A982" s="84">
        <f t="shared" ca="1" si="45"/>
        <v>50</v>
      </c>
      <c r="B982" s="85">
        <f t="shared" ca="1" si="45"/>
        <v>53</v>
      </c>
      <c r="C982" s="136">
        <f t="shared" ca="1" si="45"/>
        <v>29</v>
      </c>
      <c r="D982" s="95">
        <f t="shared" ca="1" si="46"/>
        <v>53</v>
      </c>
      <c r="E982" s="87">
        <f t="shared" ca="1" si="47"/>
        <v>82</v>
      </c>
      <c r="F982" s="137"/>
      <c r="G982" s="137"/>
      <c r="H982" s="137"/>
      <c r="I982" s="96">
        <f ca="1">SMALL($E$4:$E$1003,ROWS($I$4:I982))</f>
        <v>115</v>
      </c>
      <c r="J982" s="3">
        <f>ROWS($E$4:E982)/1000</f>
        <v>0.97899999999999998</v>
      </c>
    </row>
    <row r="983" spans="1:10" hidden="1" x14ac:dyDescent="0.3">
      <c r="A983" s="84">
        <f t="shared" ca="1" si="45"/>
        <v>38</v>
      </c>
      <c r="B983" s="85">
        <f t="shared" ca="1" si="45"/>
        <v>39</v>
      </c>
      <c r="C983" s="136">
        <f t="shared" ca="1" si="45"/>
        <v>49</v>
      </c>
      <c r="D983" s="95">
        <f t="shared" ca="1" si="46"/>
        <v>39</v>
      </c>
      <c r="E983" s="87">
        <f t="shared" ca="1" si="47"/>
        <v>88</v>
      </c>
      <c r="F983" s="137"/>
      <c r="G983" s="137"/>
      <c r="H983" s="137"/>
      <c r="I983" s="96">
        <f ca="1">SMALL($E$4:$E$1003,ROWS($I$4:I983))</f>
        <v>115</v>
      </c>
      <c r="J983" s="3">
        <f>ROWS($E$4:E983)/1000</f>
        <v>0.98</v>
      </c>
    </row>
    <row r="984" spans="1:10" hidden="1" x14ac:dyDescent="0.3">
      <c r="A984" s="84">
        <f t="shared" ca="1" si="45"/>
        <v>26</v>
      </c>
      <c r="B984" s="85">
        <f t="shared" ca="1" si="45"/>
        <v>22</v>
      </c>
      <c r="C984" s="136">
        <f t="shared" ca="1" si="45"/>
        <v>21</v>
      </c>
      <c r="D984" s="95">
        <f t="shared" ca="1" si="46"/>
        <v>26</v>
      </c>
      <c r="E984" s="87">
        <f t="shared" ca="1" si="47"/>
        <v>47</v>
      </c>
      <c r="F984" s="137"/>
      <c r="G984" s="137"/>
      <c r="H984" s="137"/>
      <c r="I984" s="96">
        <f ca="1">SMALL($E$4:$E$1003,ROWS($I$4:I984))</f>
        <v>115</v>
      </c>
      <c r="J984" s="3">
        <f>ROWS($E$4:E984)/1000</f>
        <v>0.98099999999999998</v>
      </c>
    </row>
    <row r="985" spans="1:10" hidden="1" x14ac:dyDescent="0.3">
      <c r="A985" s="84">
        <f t="shared" ca="1" si="45"/>
        <v>52</v>
      </c>
      <c r="B985" s="85">
        <f t="shared" ca="1" si="45"/>
        <v>43</v>
      </c>
      <c r="C985" s="136">
        <f t="shared" ca="1" si="45"/>
        <v>59</v>
      </c>
      <c r="D985" s="95">
        <f t="shared" ca="1" si="46"/>
        <v>52</v>
      </c>
      <c r="E985" s="87">
        <f t="shared" ca="1" si="47"/>
        <v>111</v>
      </c>
      <c r="F985" s="137"/>
      <c r="G985" s="137"/>
      <c r="H985" s="137"/>
      <c r="I985" s="96">
        <f ca="1">SMALL($E$4:$E$1003,ROWS($I$4:I985))</f>
        <v>115</v>
      </c>
      <c r="J985" s="3">
        <f>ROWS($E$4:E985)/1000</f>
        <v>0.98199999999999998</v>
      </c>
    </row>
    <row r="986" spans="1:10" hidden="1" x14ac:dyDescent="0.3">
      <c r="A986" s="84">
        <f t="shared" ca="1" si="45"/>
        <v>39</v>
      </c>
      <c r="B986" s="85">
        <f t="shared" ca="1" si="45"/>
        <v>54</v>
      </c>
      <c r="C986" s="136">
        <f t="shared" ca="1" si="45"/>
        <v>33</v>
      </c>
      <c r="D986" s="95">
        <f t="shared" ca="1" si="46"/>
        <v>54</v>
      </c>
      <c r="E986" s="87">
        <f t="shared" ca="1" si="47"/>
        <v>87</v>
      </c>
      <c r="F986" s="137"/>
      <c r="G986" s="137"/>
      <c r="H986" s="137"/>
      <c r="I986" s="96">
        <f ca="1">SMALL($E$4:$E$1003,ROWS($I$4:I986))</f>
        <v>115</v>
      </c>
      <c r="J986" s="3">
        <f>ROWS($E$4:E986)/1000</f>
        <v>0.98299999999999998</v>
      </c>
    </row>
    <row r="987" spans="1:10" hidden="1" x14ac:dyDescent="0.3">
      <c r="A987" s="84">
        <f t="shared" ca="1" si="45"/>
        <v>26</v>
      </c>
      <c r="B987" s="85">
        <f t="shared" ca="1" si="45"/>
        <v>44</v>
      </c>
      <c r="C987" s="136">
        <f t="shared" ca="1" si="45"/>
        <v>52</v>
      </c>
      <c r="D987" s="95">
        <f t="shared" ca="1" si="46"/>
        <v>44</v>
      </c>
      <c r="E987" s="87">
        <f t="shared" ca="1" si="47"/>
        <v>96</v>
      </c>
      <c r="F987" s="137"/>
      <c r="G987" s="137"/>
      <c r="H987" s="137"/>
      <c r="I987" s="96">
        <f ca="1">SMALL($E$4:$E$1003,ROWS($I$4:I987))</f>
        <v>115</v>
      </c>
      <c r="J987" s="3">
        <f>ROWS($E$4:E987)/1000</f>
        <v>0.98399999999999999</v>
      </c>
    </row>
    <row r="988" spans="1:10" hidden="1" x14ac:dyDescent="0.3">
      <c r="A988" s="84">
        <f t="shared" ca="1" si="45"/>
        <v>48</v>
      </c>
      <c r="B988" s="85">
        <f t="shared" ca="1" si="45"/>
        <v>51</v>
      </c>
      <c r="C988" s="136">
        <f t="shared" ca="1" si="45"/>
        <v>57</v>
      </c>
      <c r="D988" s="95">
        <f t="shared" ca="1" si="46"/>
        <v>51</v>
      </c>
      <c r="E988" s="87">
        <f t="shared" ca="1" si="47"/>
        <v>108</v>
      </c>
      <c r="F988" s="137"/>
      <c r="G988" s="137"/>
      <c r="H988" s="137"/>
      <c r="I988" s="96">
        <f ca="1">SMALL($E$4:$E$1003,ROWS($I$4:I988))</f>
        <v>115</v>
      </c>
      <c r="J988" s="3">
        <f>ROWS($E$4:E988)/1000</f>
        <v>0.98499999999999999</v>
      </c>
    </row>
    <row r="989" spans="1:10" hidden="1" x14ac:dyDescent="0.3">
      <c r="A989" s="84">
        <f t="shared" ca="1" si="45"/>
        <v>45</v>
      </c>
      <c r="B989" s="85">
        <f t="shared" ca="1" si="45"/>
        <v>28</v>
      </c>
      <c r="C989" s="136">
        <f t="shared" ca="1" si="45"/>
        <v>46</v>
      </c>
      <c r="D989" s="95">
        <f t="shared" ca="1" si="46"/>
        <v>45</v>
      </c>
      <c r="E989" s="87">
        <f t="shared" ca="1" si="47"/>
        <v>91</v>
      </c>
      <c r="F989" s="137"/>
      <c r="G989" s="137"/>
      <c r="H989" s="137"/>
      <c r="I989" s="96">
        <f ca="1">SMALL($E$4:$E$1003,ROWS($I$4:I989))</f>
        <v>116</v>
      </c>
      <c r="J989" s="3">
        <f>ROWS($E$4:E989)/1000</f>
        <v>0.98599999999999999</v>
      </c>
    </row>
    <row r="990" spans="1:10" hidden="1" x14ac:dyDescent="0.3">
      <c r="A990" s="84">
        <f t="shared" ca="1" si="45"/>
        <v>42</v>
      </c>
      <c r="B990" s="85">
        <f t="shared" ca="1" si="45"/>
        <v>20</v>
      </c>
      <c r="C990" s="136">
        <f t="shared" ca="1" si="45"/>
        <v>32</v>
      </c>
      <c r="D990" s="95">
        <f t="shared" ca="1" si="46"/>
        <v>42</v>
      </c>
      <c r="E990" s="87">
        <f t="shared" ca="1" si="47"/>
        <v>74</v>
      </c>
      <c r="F990" s="137"/>
      <c r="G990" s="137"/>
      <c r="H990" s="137"/>
      <c r="I990" s="96">
        <f ca="1">SMALL($E$4:$E$1003,ROWS($I$4:I990))</f>
        <v>116</v>
      </c>
      <c r="J990" s="3">
        <f>ROWS($E$4:E990)/1000</f>
        <v>0.98699999999999999</v>
      </c>
    </row>
    <row r="991" spans="1:10" hidden="1" x14ac:dyDescent="0.3">
      <c r="A991" s="84">
        <f t="shared" ca="1" si="45"/>
        <v>33</v>
      </c>
      <c r="B991" s="85">
        <f t="shared" ca="1" si="45"/>
        <v>52</v>
      </c>
      <c r="C991" s="136">
        <f t="shared" ca="1" si="45"/>
        <v>38</v>
      </c>
      <c r="D991" s="95">
        <f t="shared" ca="1" si="46"/>
        <v>52</v>
      </c>
      <c r="E991" s="87">
        <f t="shared" ca="1" si="47"/>
        <v>90</v>
      </c>
      <c r="F991" s="137"/>
      <c r="G991" s="137"/>
      <c r="H991" s="137"/>
      <c r="I991" s="96">
        <f ca="1">SMALL($E$4:$E$1003,ROWS($I$4:I991))</f>
        <v>116</v>
      </c>
      <c r="J991" s="3">
        <f>ROWS($E$4:E991)/1000</f>
        <v>0.98799999999999999</v>
      </c>
    </row>
    <row r="992" spans="1:10" hidden="1" x14ac:dyDescent="0.3">
      <c r="A992" s="84">
        <f t="shared" ca="1" si="45"/>
        <v>40</v>
      </c>
      <c r="B992" s="85">
        <f t="shared" ca="1" si="45"/>
        <v>46</v>
      </c>
      <c r="C992" s="136">
        <f t="shared" ca="1" si="45"/>
        <v>48</v>
      </c>
      <c r="D992" s="95">
        <f t="shared" ca="1" si="46"/>
        <v>46</v>
      </c>
      <c r="E992" s="87">
        <f t="shared" ca="1" si="47"/>
        <v>94</v>
      </c>
      <c r="F992" s="137"/>
      <c r="G992" s="137"/>
      <c r="H992" s="137"/>
      <c r="I992" s="96">
        <f ca="1">SMALL($E$4:$E$1003,ROWS($I$4:I992))</f>
        <v>117</v>
      </c>
      <c r="J992" s="3">
        <f>ROWS($E$4:E992)/1000</f>
        <v>0.98899999999999999</v>
      </c>
    </row>
    <row r="993" spans="1:10" hidden="1" x14ac:dyDescent="0.3">
      <c r="A993" s="84">
        <f t="shared" ca="1" si="45"/>
        <v>36</v>
      </c>
      <c r="B993" s="85">
        <f t="shared" ca="1" si="45"/>
        <v>35</v>
      </c>
      <c r="C993" s="136">
        <f t="shared" ca="1" si="45"/>
        <v>37</v>
      </c>
      <c r="D993" s="95">
        <f t="shared" ca="1" si="46"/>
        <v>36</v>
      </c>
      <c r="E993" s="87">
        <f t="shared" ca="1" si="47"/>
        <v>73</v>
      </c>
      <c r="F993" s="137"/>
      <c r="G993" s="137"/>
      <c r="H993" s="137"/>
      <c r="I993" s="96">
        <f ca="1">SMALL($E$4:$E$1003,ROWS($I$4:I993))</f>
        <v>117</v>
      </c>
      <c r="J993" s="3">
        <f>ROWS($E$4:E993)/1000</f>
        <v>0.99</v>
      </c>
    </row>
    <row r="994" spans="1:10" hidden="1" x14ac:dyDescent="0.3">
      <c r="A994" s="84">
        <f t="shared" ca="1" si="45"/>
        <v>60</v>
      </c>
      <c r="B994" s="85">
        <f t="shared" ca="1" si="45"/>
        <v>56</v>
      </c>
      <c r="C994" s="136">
        <f t="shared" ca="1" si="45"/>
        <v>35</v>
      </c>
      <c r="D994" s="95">
        <f t="shared" ca="1" si="46"/>
        <v>60</v>
      </c>
      <c r="E994" s="87">
        <f t="shared" ca="1" si="47"/>
        <v>95</v>
      </c>
      <c r="F994" s="137"/>
      <c r="G994" s="137"/>
      <c r="H994" s="137"/>
      <c r="I994" s="96">
        <f ca="1">SMALL($E$4:$E$1003,ROWS($I$4:I994))</f>
        <v>117</v>
      </c>
      <c r="J994" s="3">
        <f>ROWS($E$4:E994)/1000</f>
        <v>0.99099999999999999</v>
      </c>
    </row>
    <row r="995" spans="1:10" hidden="1" x14ac:dyDescent="0.3">
      <c r="A995" s="84">
        <f t="shared" ca="1" si="45"/>
        <v>41</v>
      </c>
      <c r="B995" s="85">
        <f t="shared" ca="1" si="45"/>
        <v>40</v>
      </c>
      <c r="C995" s="136">
        <f t="shared" ca="1" si="45"/>
        <v>42</v>
      </c>
      <c r="D995" s="95">
        <f t="shared" ca="1" si="46"/>
        <v>41</v>
      </c>
      <c r="E995" s="87">
        <f t="shared" ca="1" si="47"/>
        <v>83</v>
      </c>
      <c r="F995" s="137"/>
      <c r="G995" s="137"/>
      <c r="H995" s="137"/>
      <c r="I995" s="96">
        <f ca="1">SMALL($E$4:$E$1003,ROWS($I$4:I995))</f>
        <v>117</v>
      </c>
      <c r="J995" s="3">
        <f>ROWS($E$4:E995)/1000</f>
        <v>0.99199999999999999</v>
      </c>
    </row>
    <row r="996" spans="1:10" hidden="1" x14ac:dyDescent="0.3">
      <c r="A996" s="84">
        <f t="shared" ca="1" si="45"/>
        <v>22</v>
      </c>
      <c r="B996" s="85">
        <f t="shared" ca="1" si="45"/>
        <v>37</v>
      </c>
      <c r="C996" s="136">
        <f t="shared" ca="1" si="45"/>
        <v>55</v>
      </c>
      <c r="D996" s="95">
        <f t="shared" ca="1" si="46"/>
        <v>37</v>
      </c>
      <c r="E996" s="87">
        <f t="shared" ca="1" si="47"/>
        <v>92</v>
      </c>
      <c r="F996" s="137"/>
      <c r="G996" s="137"/>
      <c r="H996" s="137"/>
      <c r="I996" s="96">
        <f ca="1">SMALL($E$4:$E$1003,ROWS($I$4:I996))</f>
        <v>117</v>
      </c>
      <c r="J996" s="3">
        <f>ROWS($E$4:E996)/1000</f>
        <v>0.99299999999999999</v>
      </c>
    </row>
    <row r="997" spans="1:10" hidden="1" x14ac:dyDescent="0.3">
      <c r="A997" s="84">
        <f t="shared" ca="1" si="45"/>
        <v>55</v>
      </c>
      <c r="B997" s="85">
        <f t="shared" ca="1" si="45"/>
        <v>29</v>
      </c>
      <c r="C997" s="136">
        <f t="shared" ca="1" si="45"/>
        <v>43</v>
      </c>
      <c r="D997" s="95">
        <f t="shared" ca="1" si="46"/>
        <v>55</v>
      </c>
      <c r="E997" s="87">
        <f t="shared" ca="1" si="47"/>
        <v>98</v>
      </c>
      <c r="F997" s="137"/>
      <c r="G997" s="137"/>
      <c r="H997" s="137"/>
      <c r="I997" s="96">
        <f ca="1">SMALL($E$4:$E$1003,ROWS($I$4:I997))</f>
        <v>119</v>
      </c>
      <c r="J997" s="3">
        <f>ROWS($E$4:E997)/1000</f>
        <v>0.99399999999999999</v>
      </c>
    </row>
    <row r="998" spans="1:10" hidden="1" x14ac:dyDescent="0.3">
      <c r="A998" s="84">
        <f t="shared" ca="1" si="45"/>
        <v>37</v>
      </c>
      <c r="B998" s="85">
        <f t="shared" ca="1" si="45"/>
        <v>26</v>
      </c>
      <c r="C998" s="136">
        <f t="shared" ca="1" si="45"/>
        <v>57</v>
      </c>
      <c r="D998" s="95">
        <f t="shared" ca="1" si="46"/>
        <v>37</v>
      </c>
      <c r="E998" s="87">
        <f t="shared" ca="1" si="47"/>
        <v>94</v>
      </c>
      <c r="F998" s="137"/>
      <c r="G998" s="137"/>
      <c r="H998" s="137"/>
      <c r="I998" s="96">
        <f ca="1">SMALL($E$4:$E$1003,ROWS($I$4:I998))</f>
        <v>119</v>
      </c>
      <c r="J998" s="3">
        <f>ROWS($E$4:E998)/1000</f>
        <v>0.995</v>
      </c>
    </row>
    <row r="999" spans="1:10" x14ac:dyDescent="0.3">
      <c r="A999" s="84">
        <f t="shared" ca="1" si="45"/>
        <v>31</v>
      </c>
      <c r="B999" s="85">
        <f t="shared" ca="1" si="45"/>
        <v>36</v>
      </c>
      <c r="C999" s="136">
        <f t="shared" ca="1" si="45"/>
        <v>56</v>
      </c>
      <c r="D999" s="95">
        <f t="shared" ca="1" si="46"/>
        <v>36</v>
      </c>
      <c r="E999" s="87">
        <f t="shared" ca="1" si="47"/>
        <v>92</v>
      </c>
      <c r="F999" s="137"/>
      <c r="G999" s="137"/>
      <c r="H999" s="137"/>
      <c r="I999" s="96">
        <f ca="1">SMALL($E$4:$E$1003,ROWS($I$4:I999))</f>
        <v>119</v>
      </c>
      <c r="J999" s="3">
        <f>ROWS($E$4:E999)/1000</f>
        <v>0.996</v>
      </c>
    </row>
    <row r="1000" spans="1:10" x14ac:dyDescent="0.3">
      <c r="A1000" s="84">
        <f t="shared" ca="1" si="45"/>
        <v>36</v>
      </c>
      <c r="B1000" s="85">
        <f t="shared" ca="1" si="45"/>
        <v>29</v>
      </c>
      <c r="C1000" s="136">
        <f t="shared" ca="1" si="45"/>
        <v>48</v>
      </c>
      <c r="D1000" s="95">
        <f t="shared" ca="1" si="46"/>
        <v>36</v>
      </c>
      <c r="E1000" s="87">
        <f t="shared" ca="1" si="47"/>
        <v>84</v>
      </c>
      <c r="F1000" s="137"/>
      <c r="G1000" s="137"/>
      <c r="H1000" s="137"/>
      <c r="I1000" s="96">
        <f ca="1">SMALL($E$4:$E$1003,ROWS($I$4:I1000))</f>
        <v>119</v>
      </c>
      <c r="J1000" s="3">
        <f>ROWS($E$4:E1000)/1000</f>
        <v>0.997</v>
      </c>
    </row>
    <row r="1001" spans="1:10" x14ac:dyDescent="0.3">
      <c r="A1001" s="84">
        <f t="shared" ca="1" si="45"/>
        <v>23</v>
      </c>
      <c r="B1001" s="85">
        <f t="shared" ca="1" si="45"/>
        <v>40</v>
      </c>
      <c r="C1001" s="136">
        <f t="shared" ca="1" si="45"/>
        <v>21</v>
      </c>
      <c r="D1001" s="95">
        <f t="shared" ca="1" si="46"/>
        <v>40</v>
      </c>
      <c r="E1001" s="87">
        <f t="shared" ca="1" si="47"/>
        <v>61</v>
      </c>
      <c r="F1001" s="137"/>
      <c r="G1001" s="137"/>
      <c r="H1001" s="137"/>
      <c r="I1001" s="96">
        <f ca="1">SMALL($E$4:$E$1003,ROWS($I$4:I1001))</f>
        <v>120</v>
      </c>
      <c r="J1001" s="3">
        <f>ROWS($E$4:E1001)/1000</f>
        <v>0.998</v>
      </c>
    </row>
    <row r="1002" spans="1:10" x14ac:dyDescent="0.3">
      <c r="A1002" s="84">
        <f t="shared" ca="1" si="45"/>
        <v>35</v>
      </c>
      <c r="B1002" s="85">
        <f t="shared" ca="1" si="45"/>
        <v>38</v>
      </c>
      <c r="C1002" s="136">
        <f t="shared" ca="1" si="45"/>
        <v>40</v>
      </c>
      <c r="D1002" s="95">
        <f t="shared" ca="1" si="46"/>
        <v>38</v>
      </c>
      <c r="E1002" s="87">
        <f t="shared" ca="1" si="47"/>
        <v>78</v>
      </c>
      <c r="F1002" s="137"/>
      <c r="G1002" s="137"/>
      <c r="H1002" s="137"/>
      <c r="I1002" s="96">
        <f ca="1">SMALL($E$4:$E$1003,ROWS($I$4:I1002))</f>
        <v>120</v>
      </c>
      <c r="J1002" s="3">
        <f>ROWS($E$4:E1002)/1000</f>
        <v>0.999</v>
      </c>
    </row>
    <row r="1003" spans="1:10" ht="17.25" thickBot="1" x14ac:dyDescent="0.35">
      <c r="A1003" s="84">
        <f t="shared" ca="1" si="45"/>
        <v>43</v>
      </c>
      <c r="B1003" s="85">
        <f t="shared" ca="1" si="45"/>
        <v>22</v>
      </c>
      <c r="C1003" s="136">
        <f t="shared" ca="1" si="45"/>
        <v>22</v>
      </c>
      <c r="D1003" s="99">
        <f t="shared" ca="1" si="46"/>
        <v>43</v>
      </c>
      <c r="E1003" s="88">
        <f t="shared" ca="1" si="47"/>
        <v>65</v>
      </c>
      <c r="F1003" s="137"/>
      <c r="G1003" s="137"/>
      <c r="H1003" s="137"/>
      <c r="I1003" s="96">
        <f ca="1">SMALL($E$4:$E$1003,ROWS($I$4:I1003))</f>
        <v>120</v>
      </c>
      <c r="J1003" s="3">
        <f>ROWS($E$4:E1003)/1000</f>
        <v>1</v>
      </c>
    </row>
    <row r="1004" spans="1:10" x14ac:dyDescent="0.3">
      <c r="A1004"/>
      <c r="B1004"/>
      <c r="C1004"/>
      <c r="D1004"/>
      <c r="E1004"/>
      <c r="F1004" s="138"/>
      <c r="G1004" s="138"/>
      <c r="H1004" s="138"/>
      <c r="I1004"/>
    </row>
    <row r="1005" spans="1:10" x14ac:dyDescent="0.3">
      <c r="A1005"/>
      <c r="B1005"/>
      <c r="C1005"/>
      <c r="D1005"/>
      <c r="E1005"/>
      <c r="F1005" s="138"/>
      <c r="G1005" s="138"/>
      <c r="H1005" s="138"/>
      <c r="I1005"/>
    </row>
    <row r="1006" spans="1:10" x14ac:dyDescent="0.3">
      <c r="A1006"/>
      <c r="B1006"/>
      <c r="C1006"/>
      <c r="D1006"/>
      <c r="E1006"/>
      <c r="F1006" s="138"/>
      <c r="G1006" s="138"/>
      <c r="H1006" s="138"/>
      <c r="I1006"/>
    </row>
    <row r="1007" spans="1:10" x14ac:dyDescent="0.3">
      <c r="A1007"/>
      <c r="B1007"/>
      <c r="C1007"/>
      <c r="D1007"/>
      <c r="E1007"/>
      <c r="F1007" s="138"/>
      <c r="G1007" s="138"/>
      <c r="H1007" s="138"/>
      <c r="I1007"/>
    </row>
    <row r="1008" spans="1:10" x14ac:dyDescent="0.3">
      <c r="A1008"/>
      <c r="B1008"/>
      <c r="C1008"/>
      <c r="D1008"/>
      <c r="E1008"/>
      <c r="F1008" s="138"/>
      <c r="G1008" s="138"/>
      <c r="H1008" s="138"/>
      <c r="I1008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AC1003"/>
  <sheetViews>
    <sheetView tabSelected="1" zoomScale="142" zoomScaleNormal="142" workbookViewId="0">
      <selection activeCell="J4" sqref="J4"/>
    </sheetView>
  </sheetViews>
  <sheetFormatPr defaultRowHeight="16.5" x14ac:dyDescent="0.3"/>
  <cols>
    <col min="1" max="1" width="5.28515625" style="82" customWidth="1"/>
    <col min="2" max="4" width="5" style="2" bestFit="1" customWidth="1"/>
    <col min="5" max="5" width="4.5703125" style="2" customWidth="1"/>
    <col min="6" max="6" width="8.28515625" style="3" bestFit="1" customWidth="1"/>
    <col min="7" max="7" width="5.5703125" style="2" bestFit="1" customWidth="1"/>
    <col min="8" max="8" width="5.7109375" style="2" bestFit="1" customWidth="1"/>
    <col min="9" max="10" width="7.42578125" style="2" bestFit="1" customWidth="1"/>
    <col min="11" max="11" width="10.140625" style="2" bestFit="1" customWidth="1"/>
    <col min="12" max="12" width="6.42578125" style="2" bestFit="1" customWidth="1"/>
    <col min="13" max="13" width="4.140625" style="2" customWidth="1"/>
    <col min="14" max="14" width="9.28515625" style="2" bestFit="1" customWidth="1"/>
    <col min="15" max="16" width="9.140625" style="2"/>
    <col min="17" max="17" width="9.140625" style="2" customWidth="1"/>
    <col min="18" max="16384" width="9.140625" style="2"/>
  </cols>
  <sheetData>
    <row r="1" spans="1:29" x14ac:dyDescent="0.3">
      <c r="A1" s="82">
        <v>20</v>
      </c>
      <c r="B1" s="82">
        <v>20</v>
      </c>
      <c r="C1" s="82">
        <v>20</v>
      </c>
      <c r="D1" s="82">
        <v>20</v>
      </c>
      <c r="E1" s="82">
        <v>20</v>
      </c>
    </row>
    <row r="2" spans="1:29" ht="17.25" thickBot="1" x14ac:dyDescent="0.35">
      <c r="A2" s="82">
        <v>60</v>
      </c>
      <c r="B2" s="82">
        <v>60</v>
      </c>
      <c r="C2" s="82">
        <v>60</v>
      </c>
      <c r="D2" s="82">
        <v>60</v>
      </c>
      <c r="E2" s="82">
        <v>60</v>
      </c>
    </row>
    <row r="3" spans="1:29" ht="17.25" thickBot="1" x14ac:dyDescent="0.35">
      <c r="A3" s="83" t="s">
        <v>2</v>
      </c>
      <c r="B3" s="100" t="s">
        <v>1</v>
      </c>
      <c r="C3" s="101" t="s">
        <v>6</v>
      </c>
      <c r="D3" s="102" t="s">
        <v>5</v>
      </c>
      <c r="E3" s="103" t="s">
        <v>7</v>
      </c>
      <c r="F3" s="104" t="s">
        <v>73</v>
      </c>
      <c r="G3" s="104" t="s">
        <v>74</v>
      </c>
      <c r="H3" s="104" t="s">
        <v>8</v>
      </c>
      <c r="I3" s="104" t="s">
        <v>75</v>
      </c>
      <c r="J3" s="104" t="s">
        <v>4</v>
      </c>
      <c r="K3" s="105" t="s">
        <v>76</v>
      </c>
      <c r="L3" s="105" t="s">
        <v>77</v>
      </c>
      <c r="O3" s="2" t="str">
        <f ca="1">"Average = "&amp;N4&amp;" CV = "&amp;ROUND(N6,2)</f>
        <v>Average = 133.4 CV = 0.13</v>
      </c>
    </row>
    <row r="4" spans="1:29" ht="17.25" thickBot="1" x14ac:dyDescent="0.35">
      <c r="A4" s="91">
        <f ca="1">A$1+(A$2-A$1)*RAND()</f>
        <v>55.404616319274325</v>
      </c>
      <c r="B4" s="106">
        <f ca="1">B$1+(B$2-B$1)*RAND()</f>
        <v>28.040427891522306</v>
      </c>
      <c r="C4" s="106">
        <f ca="1">C$1+(C$2-C$1)*RAND()</f>
        <v>40.837696998125878</v>
      </c>
      <c r="D4" s="91">
        <f ca="1">D$1+(D$2-D$1)*RAND()</f>
        <v>22.425410637036048</v>
      </c>
      <c r="E4" s="107">
        <f ca="1">E$1+(E$2-E$1)*RAND()</f>
        <v>35.198646191307148</v>
      </c>
      <c r="F4" s="12">
        <f ca="1">MAX(A4,C4)</f>
        <v>55.404616319274325</v>
      </c>
      <c r="G4" s="12">
        <f ca="1">F4+B4</f>
        <v>83.445044210796624</v>
      </c>
      <c r="H4" s="12">
        <f ca="1">F4+D4</f>
        <v>77.830026956310377</v>
      </c>
      <c r="I4" s="12">
        <f ca="1">MAX(G4:H4)</f>
        <v>83.445044210796624</v>
      </c>
      <c r="J4" s="12">
        <f ca="1">I4+E4</f>
        <v>118.64369040210377</v>
      </c>
      <c r="K4" s="108">
        <f ca="1">SMALL($J$4:$J$1003,ROWS($J$4:J4))</f>
        <v>74.00178837990876</v>
      </c>
      <c r="L4" s="3">
        <f ca="1">ROWS($L$4:L4)/COUNT($K$4:$K$1003)</f>
        <v>1E-3</v>
      </c>
      <c r="N4" s="70">
        <f ca="1">ROUND(AVERAGE($J$4:$J$1003),1)</f>
        <v>133.4</v>
      </c>
      <c r="P4" s="71" t="s">
        <v>3</v>
      </c>
      <c r="Q4" s="72"/>
      <c r="R4" s="73"/>
      <c r="S4" s="71" t="s">
        <v>3</v>
      </c>
      <c r="T4" s="72"/>
      <c r="U4" s="73"/>
      <c r="V4" s="73"/>
      <c r="W4" s="73"/>
      <c r="X4" s="73"/>
      <c r="Y4" s="73"/>
    </row>
    <row r="5" spans="1:29" ht="18" thickTop="1" thickBot="1" x14ac:dyDescent="0.35">
      <c r="A5" s="91">
        <f t="shared" ref="A5:D68" ca="1" si="0">A$1+(A$2-A$1)*RAND()</f>
        <v>37.374527118670514</v>
      </c>
      <c r="B5" s="106">
        <f t="shared" ca="1" si="0"/>
        <v>57.043017228895842</v>
      </c>
      <c r="C5" s="106">
        <f t="shared" ca="1" si="0"/>
        <v>45.461135248999163</v>
      </c>
      <c r="D5" s="91">
        <f t="shared" ca="1" si="0"/>
        <v>40.843549068280197</v>
      </c>
      <c r="E5" s="107">
        <f t="shared" ref="E5:E68" ca="1" si="1">E$1+(E$2-E$1)*RAND()</f>
        <v>29.974465949828634</v>
      </c>
      <c r="F5" s="12">
        <f t="shared" ref="F5:F68" ca="1" si="2">MAX(A5,C5)</f>
        <v>45.461135248999163</v>
      </c>
      <c r="G5" s="12">
        <f t="shared" ref="G5:G68" ca="1" si="3">F5+B5</f>
        <v>102.504152477895</v>
      </c>
      <c r="H5" s="12">
        <f t="shared" ref="H5:H68" ca="1" si="4">F5+D5</f>
        <v>86.304684317279367</v>
      </c>
      <c r="I5" s="12">
        <f t="shared" ref="I5:I68" ca="1" si="5">MAX(G5:H5)</f>
        <v>102.504152477895</v>
      </c>
      <c r="J5" s="12">
        <f t="shared" ref="J5:J68" ca="1" si="6">I5+E5</f>
        <v>132.47861842772363</v>
      </c>
      <c r="K5" s="108">
        <f ca="1">SMALL($J$4:$J$1003,ROWS($J$4:J5))</f>
        <v>78.977443148603754</v>
      </c>
      <c r="L5" s="3">
        <f ca="1">ROWS($L$4:L5)/COUNT($K$4:$K$1003)</f>
        <v>2E-3</v>
      </c>
      <c r="N5" s="70">
        <f ca="1">ROUND(_xlfn.STDEV.S($J$4:$J$1003),1)</f>
        <v>17.899999999999999</v>
      </c>
      <c r="O5" s="74"/>
      <c r="P5" s="109" t="s">
        <v>2</v>
      </c>
      <c r="Q5" s="110"/>
      <c r="R5" s="111"/>
      <c r="S5" s="112" t="s">
        <v>1</v>
      </c>
      <c r="T5" s="113"/>
      <c r="U5" s="79"/>
      <c r="V5" s="73"/>
      <c r="W5" s="73"/>
      <c r="X5" s="73"/>
      <c r="Y5" s="73"/>
      <c r="AC5" s="73"/>
    </row>
    <row r="6" spans="1:29" ht="18" thickTop="1" thickBot="1" x14ac:dyDescent="0.35">
      <c r="A6" s="91">
        <f t="shared" ca="1" si="0"/>
        <v>47.594453445112137</v>
      </c>
      <c r="B6" s="106">
        <f t="shared" ca="1" si="0"/>
        <v>42.701479219399282</v>
      </c>
      <c r="C6" s="106">
        <f t="shared" ca="1" si="0"/>
        <v>27.265246810875606</v>
      </c>
      <c r="D6" s="91">
        <f t="shared" ca="1" si="0"/>
        <v>31.384854152293467</v>
      </c>
      <c r="E6" s="107">
        <f t="shared" ca="1" si="1"/>
        <v>49.942695033407212</v>
      </c>
      <c r="F6" s="12">
        <f t="shared" ca="1" si="2"/>
        <v>47.594453445112137</v>
      </c>
      <c r="G6" s="12">
        <f t="shared" ca="1" si="3"/>
        <v>90.295932664511412</v>
      </c>
      <c r="H6" s="12">
        <f t="shared" ca="1" si="4"/>
        <v>78.979307597405608</v>
      </c>
      <c r="I6" s="12">
        <f t="shared" ca="1" si="5"/>
        <v>90.295932664511412</v>
      </c>
      <c r="J6" s="12">
        <f t="shared" ca="1" si="6"/>
        <v>140.23862769791862</v>
      </c>
      <c r="K6" s="108">
        <f ca="1">SMALL($J$4:$J$1003,ROWS($J$4:J6))</f>
        <v>82.342574819989082</v>
      </c>
      <c r="L6" s="3">
        <f ca="1">ROWS($L$4:L6)/COUNT($K$4:$K$1003)</f>
        <v>3.0000000000000001E-3</v>
      </c>
      <c r="N6" s="2">
        <f ca="1">N5/N4</f>
        <v>0.13418290854572712</v>
      </c>
      <c r="P6" s="114"/>
      <c r="Q6" s="115"/>
      <c r="R6" s="73"/>
      <c r="S6" s="116"/>
      <c r="T6" s="117"/>
      <c r="U6" s="118"/>
      <c r="V6" s="73"/>
      <c r="W6" s="71" t="str">
        <f>S4</f>
        <v>U(20,60)</v>
      </c>
      <c r="X6" s="72"/>
      <c r="Y6" s="73"/>
      <c r="AC6" s="73"/>
    </row>
    <row r="7" spans="1:29" ht="18" thickTop="1" thickBot="1" x14ac:dyDescent="0.35">
      <c r="A7" s="91">
        <f t="shared" ca="1" si="0"/>
        <v>39.216265180073712</v>
      </c>
      <c r="B7" s="106">
        <f t="shared" ca="1" si="0"/>
        <v>55.703681356867357</v>
      </c>
      <c r="C7" s="106">
        <f t="shared" ca="1" si="0"/>
        <v>38.635085737576205</v>
      </c>
      <c r="D7" s="91">
        <f t="shared" ca="1" si="0"/>
        <v>25.545731347682459</v>
      </c>
      <c r="E7" s="107">
        <f t="shared" ca="1" si="1"/>
        <v>37.331925246764385</v>
      </c>
      <c r="F7" s="12">
        <f t="shared" ca="1" si="2"/>
        <v>39.216265180073712</v>
      </c>
      <c r="G7" s="12">
        <f t="shared" ca="1" si="3"/>
        <v>94.919946536941069</v>
      </c>
      <c r="H7" s="12">
        <f t="shared" ca="1" si="4"/>
        <v>64.761996527756168</v>
      </c>
      <c r="I7" s="12">
        <f t="shared" ca="1" si="5"/>
        <v>94.919946536941069</v>
      </c>
      <c r="J7" s="12">
        <f t="shared" ca="1" si="6"/>
        <v>132.25187178370544</v>
      </c>
      <c r="K7" s="108">
        <f ca="1">SMALL($J$4:$J$1003,ROWS($J$4:J7))</f>
        <v>83.333903641261799</v>
      </c>
      <c r="L7" s="3">
        <f ca="1">ROWS($L$4:L7)/COUNT($K$4:$K$1003)</f>
        <v>4.0000000000000001E-3</v>
      </c>
      <c r="P7" s="73"/>
      <c r="Q7" s="73"/>
      <c r="R7" s="73"/>
      <c r="S7" s="73"/>
      <c r="T7" s="73"/>
      <c r="U7" s="78"/>
      <c r="V7" s="80"/>
      <c r="W7" s="119" t="s">
        <v>7</v>
      </c>
      <c r="X7" s="120"/>
      <c r="Y7" s="73"/>
    </row>
    <row r="8" spans="1:29" ht="18" thickTop="1" thickBot="1" x14ac:dyDescent="0.35">
      <c r="A8" s="91">
        <f t="shared" ca="1" si="0"/>
        <v>44.915009677889103</v>
      </c>
      <c r="B8" s="106">
        <f t="shared" ca="1" si="0"/>
        <v>57.494292828490018</v>
      </c>
      <c r="C8" s="106">
        <f t="shared" ca="1" si="0"/>
        <v>42.362584833681211</v>
      </c>
      <c r="D8" s="91">
        <f t="shared" ca="1" si="0"/>
        <v>33.700434439186253</v>
      </c>
      <c r="E8" s="107">
        <f t="shared" ca="1" si="1"/>
        <v>42.440206077257798</v>
      </c>
      <c r="F8" s="12">
        <f t="shared" ca="1" si="2"/>
        <v>44.915009677889103</v>
      </c>
      <c r="G8" s="12">
        <f t="shared" ca="1" si="3"/>
        <v>102.40930250637912</v>
      </c>
      <c r="H8" s="12">
        <f t="shared" ca="1" si="4"/>
        <v>78.615444117075356</v>
      </c>
      <c r="I8" s="12">
        <f t="shared" ca="1" si="5"/>
        <v>102.40930250637912</v>
      </c>
      <c r="J8" s="12">
        <f t="shared" ca="1" si="6"/>
        <v>144.84950858363692</v>
      </c>
      <c r="K8" s="108">
        <f ca="1">SMALL($J$4:$J$1003,ROWS($J$4:J8))</f>
        <v>83.921219994750686</v>
      </c>
      <c r="L8" s="3">
        <f ca="1">ROWS($L$4:L8)/COUNT($K$4:$K$1003)</f>
        <v>5.0000000000000001E-3</v>
      </c>
      <c r="P8" s="71" t="s">
        <v>3</v>
      </c>
      <c r="Q8" s="72"/>
      <c r="R8" s="73"/>
      <c r="S8" s="71" t="s">
        <v>3</v>
      </c>
      <c r="T8" s="72"/>
      <c r="U8" s="73"/>
      <c r="V8" s="81"/>
      <c r="W8" s="121"/>
      <c r="X8" s="122"/>
      <c r="Y8" s="73"/>
    </row>
    <row r="9" spans="1:29" ht="18" thickTop="1" thickBot="1" x14ac:dyDescent="0.35">
      <c r="A9" s="91">
        <f t="shared" ca="1" si="0"/>
        <v>23.949590531280322</v>
      </c>
      <c r="B9" s="106">
        <f t="shared" ca="1" si="0"/>
        <v>30.359828075688014</v>
      </c>
      <c r="C9" s="106">
        <f t="shared" ca="1" si="0"/>
        <v>58.768403057861612</v>
      </c>
      <c r="D9" s="91">
        <f t="shared" ca="1" si="0"/>
        <v>56.072662918387806</v>
      </c>
      <c r="E9" s="107">
        <f t="shared" ca="1" si="1"/>
        <v>56.419217364912207</v>
      </c>
      <c r="F9" s="12">
        <f t="shared" ca="1" si="2"/>
        <v>58.768403057861612</v>
      </c>
      <c r="G9" s="12">
        <f t="shared" ca="1" si="3"/>
        <v>89.128231133549633</v>
      </c>
      <c r="H9" s="12">
        <f t="shared" ca="1" si="4"/>
        <v>114.84106597624941</v>
      </c>
      <c r="I9" s="12">
        <f t="shared" ca="1" si="5"/>
        <v>114.84106597624941</v>
      </c>
      <c r="J9" s="12">
        <f t="shared" ca="1" si="6"/>
        <v>171.26028334116162</v>
      </c>
      <c r="K9" s="108">
        <f ca="1">SMALL($J$4:$J$1003,ROWS($J$4:J9))</f>
        <v>84.172833518031993</v>
      </c>
      <c r="L9" s="3">
        <f ca="1">ROWS($L$4:L9)/COUNT($K$4:$K$1003)</f>
        <v>6.0000000000000001E-3</v>
      </c>
      <c r="O9" s="74"/>
      <c r="P9" s="112" t="s">
        <v>6</v>
      </c>
      <c r="Q9" s="113"/>
      <c r="R9" s="77"/>
      <c r="S9" s="109" t="s">
        <v>5</v>
      </c>
      <c r="T9" s="110"/>
      <c r="U9" s="111"/>
      <c r="V9" s="73"/>
      <c r="W9" s="73"/>
      <c r="X9" s="73"/>
      <c r="Y9" s="73"/>
    </row>
    <row r="10" spans="1:29" ht="18" thickTop="1" thickBot="1" x14ac:dyDescent="0.35">
      <c r="A10" s="91">
        <f t="shared" ca="1" si="0"/>
        <v>56.716025061480522</v>
      </c>
      <c r="B10" s="106">
        <f t="shared" ca="1" si="0"/>
        <v>33.025441689318257</v>
      </c>
      <c r="C10" s="106">
        <f t="shared" ca="1" si="0"/>
        <v>41.26095062142241</v>
      </c>
      <c r="D10" s="91">
        <f t="shared" ca="1" si="0"/>
        <v>22.840454322530356</v>
      </c>
      <c r="E10" s="107">
        <f t="shared" ca="1" si="1"/>
        <v>28.896190022558436</v>
      </c>
      <c r="F10" s="12">
        <f t="shared" ca="1" si="2"/>
        <v>56.716025061480522</v>
      </c>
      <c r="G10" s="12">
        <f t="shared" ca="1" si="3"/>
        <v>89.741466750798779</v>
      </c>
      <c r="H10" s="12">
        <f t="shared" ca="1" si="4"/>
        <v>79.556479384010885</v>
      </c>
      <c r="I10" s="12">
        <f t="shared" ca="1" si="5"/>
        <v>89.741466750798779</v>
      </c>
      <c r="J10" s="12">
        <f t="shared" ca="1" si="6"/>
        <v>118.63765677335721</v>
      </c>
      <c r="K10" s="108">
        <f ca="1">SMALL($J$4:$J$1003,ROWS($J$4:J10))</f>
        <v>86.22115770643893</v>
      </c>
      <c r="L10" s="3">
        <f ca="1">ROWS($L$4:L10)/COUNT($K$4:$K$1003)</f>
        <v>7.0000000000000001E-3</v>
      </c>
      <c r="P10" s="116"/>
      <c r="Q10" s="117"/>
      <c r="R10" s="73"/>
      <c r="S10" s="114"/>
      <c r="T10" s="115"/>
      <c r="U10" s="123"/>
      <c r="V10" s="75"/>
      <c r="W10" s="73"/>
      <c r="X10" s="73"/>
      <c r="Y10" s="73"/>
    </row>
    <row r="11" spans="1:29" ht="17.25" thickTop="1" x14ac:dyDescent="0.3">
      <c r="A11" s="91">
        <f t="shared" ca="1" si="0"/>
        <v>28.900468302991914</v>
      </c>
      <c r="B11" s="106">
        <f t="shared" ca="1" si="0"/>
        <v>46.887061289820565</v>
      </c>
      <c r="C11" s="106">
        <f t="shared" ca="1" si="0"/>
        <v>47.853725599303061</v>
      </c>
      <c r="D11" s="91">
        <f t="shared" ca="1" si="0"/>
        <v>38.874208354781992</v>
      </c>
      <c r="E11" s="107">
        <f t="shared" ca="1" si="1"/>
        <v>39.00873029416303</v>
      </c>
      <c r="F11" s="12">
        <f t="shared" ca="1" si="2"/>
        <v>47.853725599303061</v>
      </c>
      <c r="G11" s="12">
        <f t="shared" ca="1" si="3"/>
        <v>94.740786889123626</v>
      </c>
      <c r="H11" s="12">
        <f t="shared" ca="1" si="4"/>
        <v>86.727933954085046</v>
      </c>
      <c r="I11" s="12">
        <f t="shared" ca="1" si="5"/>
        <v>94.740786889123626</v>
      </c>
      <c r="J11" s="12">
        <f t="shared" ca="1" si="6"/>
        <v>133.74951718328666</v>
      </c>
      <c r="K11" s="108">
        <f ca="1">SMALL($J$4:$J$1003,ROWS($J$4:J11))</f>
        <v>86.86416575814323</v>
      </c>
      <c r="L11" s="3">
        <f ca="1">ROWS($L$4:L11)/COUNT($K$4:$K$1003)</f>
        <v>8.0000000000000002E-3</v>
      </c>
      <c r="P11" s="73"/>
      <c r="Q11" s="73"/>
      <c r="R11" s="73"/>
      <c r="S11" s="73"/>
      <c r="T11" s="73"/>
      <c r="U11" s="73"/>
      <c r="V11" s="73"/>
      <c r="W11" s="73"/>
      <c r="X11" s="73"/>
      <c r="Y11" s="73"/>
    </row>
    <row r="12" spans="1:29" x14ac:dyDescent="0.3">
      <c r="A12" s="91">
        <f t="shared" ca="1" si="0"/>
        <v>25.011777831166672</v>
      </c>
      <c r="B12" s="106">
        <f t="shared" ca="1" si="0"/>
        <v>55.461856995005512</v>
      </c>
      <c r="C12" s="106">
        <f t="shared" ca="1" si="0"/>
        <v>40.930705225479983</v>
      </c>
      <c r="D12" s="91">
        <f t="shared" ca="1" si="0"/>
        <v>36.194118535335228</v>
      </c>
      <c r="E12" s="107">
        <f t="shared" ca="1" si="1"/>
        <v>26.404399091936142</v>
      </c>
      <c r="F12" s="12">
        <f t="shared" ca="1" si="2"/>
        <v>40.930705225479983</v>
      </c>
      <c r="G12" s="12">
        <f t="shared" ca="1" si="3"/>
        <v>96.392562220485502</v>
      </c>
      <c r="H12" s="12">
        <f t="shared" ca="1" si="4"/>
        <v>77.124823760815218</v>
      </c>
      <c r="I12" s="12">
        <f t="shared" ca="1" si="5"/>
        <v>96.392562220485502</v>
      </c>
      <c r="J12" s="12">
        <f t="shared" ca="1" si="6"/>
        <v>122.79696131242164</v>
      </c>
      <c r="K12" s="108">
        <f ca="1">SMALL($J$4:$J$1003,ROWS($J$4:J12))</f>
        <v>87.436480098537501</v>
      </c>
      <c r="L12" s="3">
        <f ca="1">ROWS($L$4:L12)/COUNT($K$4:$K$1003)</f>
        <v>8.9999999999999993E-3</v>
      </c>
      <c r="P12" s="73"/>
      <c r="Q12" s="73"/>
      <c r="R12" s="73"/>
      <c r="S12" s="73"/>
      <c r="T12" s="73"/>
      <c r="U12" s="73"/>
      <c r="V12" s="73"/>
      <c r="W12" s="73"/>
      <c r="X12" s="73"/>
      <c r="Y12" s="73"/>
    </row>
    <row r="13" spans="1:29" x14ac:dyDescent="0.3">
      <c r="A13" s="91">
        <f t="shared" ca="1" si="0"/>
        <v>22.974099893209928</v>
      </c>
      <c r="B13" s="106">
        <f t="shared" ca="1" si="0"/>
        <v>57.413607595657062</v>
      </c>
      <c r="C13" s="106">
        <f t="shared" ca="1" si="0"/>
        <v>58.273064608101393</v>
      </c>
      <c r="D13" s="91">
        <f t="shared" ca="1" si="0"/>
        <v>43.057670466072373</v>
      </c>
      <c r="E13" s="107">
        <f t="shared" ca="1" si="1"/>
        <v>28.10461108879645</v>
      </c>
      <c r="F13" s="12">
        <f t="shared" ca="1" si="2"/>
        <v>58.273064608101393</v>
      </c>
      <c r="G13" s="12">
        <f t="shared" ca="1" si="3"/>
        <v>115.68667220375846</v>
      </c>
      <c r="H13" s="12">
        <f t="shared" ca="1" si="4"/>
        <v>101.33073507417376</v>
      </c>
      <c r="I13" s="12">
        <f t="shared" ca="1" si="5"/>
        <v>115.68667220375846</v>
      </c>
      <c r="J13" s="12">
        <f t="shared" ca="1" si="6"/>
        <v>143.79128329255491</v>
      </c>
      <c r="K13" s="108">
        <f ca="1">SMALL($J$4:$J$1003,ROWS($J$4:J13))</f>
        <v>88.100132446007109</v>
      </c>
      <c r="L13" s="3">
        <f ca="1">ROWS($L$4:L13)/COUNT($K$4:$K$1003)</f>
        <v>0.01</v>
      </c>
      <c r="Y13" s="73"/>
    </row>
    <row r="14" spans="1:29" x14ac:dyDescent="0.3">
      <c r="A14" s="91">
        <f t="shared" ca="1" si="0"/>
        <v>20.704201280661945</v>
      </c>
      <c r="B14" s="106">
        <f t="shared" ca="1" si="0"/>
        <v>32.518670716289051</v>
      </c>
      <c r="C14" s="106">
        <f t="shared" ca="1" si="0"/>
        <v>45.512096495060305</v>
      </c>
      <c r="D14" s="91">
        <f t="shared" ca="1" si="0"/>
        <v>50.590376528544695</v>
      </c>
      <c r="E14" s="107">
        <f t="shared" ca="1" si="1"/>
        <v>43.745909010999725</v>
      </c>
      <c r="F14" s="12">
        <f t="shared" ca="1" si="2"/>
        <v>45.512096495060305</v>
      </c>
      <c r="G14" s="12">
        <f t="shared" ca="1" si="3"/>
        <v>78.030767211349357</v>
      </c>
      <c r="H14" s="12">
        <f t="shared" ca="1" si="4"/>
        <v>96.102473023605</v>
      </c>
      <c r="I14" s="12">
        <f t="shared" ca="1" si="5"/>
        <v>96.102473023605</v>
      </c>
      <c r="J14" s="12">
        <f t="shared" ca="1" si="6"/>
        <v>139.84838203460473</v>
      </c>
      <c r="K14" s="108">
        <f ca="1">SMALL($J$4:$J$1003,ROWS($J$4:J14))</f>
        <v>90.024657894444033</v>
      </c>
      <c r="L14" s="3">
        <f ca="1">ROWS($L$4:L14)/COUNT($K$4:$K$1003)</f>
        <v>1.0999999999999999E-2</v>
      </c>
    </row>
    <row r="15" spans="1:29" x14ac:dyDescent="0.3">
      <c r="A15" s="91">
        <f t="shared" ca="1" si="0"/>
        <v>52.559676574197098</v>
      </c>
      <c r="B15" s="106">
        <f t="shared" ca="1" si="0"/>
        <v>59.785710740629156</v>
      </c>
      <c r="C15" s="106">
        <f t="shared" ca="1" si="0"/>
        <v>49.965778586940367</v>
      </c>
      <c r="D15" s="91">
        <f t="shared" ca="1" si="0"/>
        <v>51.409088618708942</v>
      </c>
      <c r="E15" s="107">
        <f t="shared" ca="1" si="1"/>
        <v>46.257686531937807</v>
      </c>
      <c r="F15" s="12">
        <f t="shared" ca="1" si="2"/>
        <v>52.559676574197098</v>
      </c>
      <c r="G15" s="12">
        <f t="shared" ca="1" si="3"/>
        <v>112.34538731482625</v>
      </c>
      <c r="H15" s="12">
        <f t="shared" ca="1" si="4"/>
        <v>103.96876519290603</v>
      </c>
      <c r="I15" s="12">
        <f t="shared" ca="1" si="5"/>
        <v>112.34538731482625</v>
      </c>
      <c r="J15" s="12">
        <f t="shared" ca="1" si="6"/>
        <v>158.60307384676406</v>
      </c>
      <c r="K15" s="108">
        <f ca="1">SMALL($J$4:$J$1003,ROWS($J$4:J15))</f>
        <v>90.209356535709219</v>
      </c>
      <c r="L15" s="3">
        <f ca="1">ROWS($L$4:L15)/COUNT($K$4:$K$1003)</f>
        <v>1.2E-2</v>
      </c>
    </row>
    <row r="16" spans="1:29" x14ac:dyDescent="0.3">
      <c r="A16" s="91">
        <f t="shared" ca="1" si="0"/>
        <v>52.062727504861776</v>
      </c>
      <c r="B16" s="106">
        <f t="shared" ca="1" si="0"/>
        <v>22.812182009655086</v>
      </c>
      <c r="C16" s="106">
        <f t="shared" ca="1" si="0"/>
        <v>44.46234875984662</v>
      </c>
      <c r="D16" s="91">
        <f t="shared" ca="1" si="0"/>
        <v>40.362819898017577</v>
      </c>
      <c r="E16" s="107">
        <f t="shared" ca="1" si="1"/>
        <v>30.374201200572799</v>
      </c>
      <c r="F16" s="12">
        <f t="shared" ca="1" si="2"/>
        <v>52.062727504861776</v>
      </c>
      <c r="G16" s="12">
        <f t="shared" ca="1" si="3"/>
        <v>74.874909514516858</v>
      </c>
      <c r="H16" s="12">
        <f t="shared" ca="1" si="4"/>
        <v>92.425547402879346</v>
      </c>
      <c r="I16" s="12">
        <f t="shared" ca="1" si="5"/>
        <v>92.425547402879346</v>
      </c>
      <c r="J16" s="12">
        <f t="shared" ca="1" si="6"/>
        <v>122.79974860345214</v>
      </c>
      <c r="K16" s="108">
        <f ca="1">SMALL($J$4:$J$1003,ROWS($J$4:J16))</f>
        <v>91.210420543860053</v>
      </c>
      <c r="L16" s="3">
        <f ca="1">ROWS($L$4:L16)/COUNT($K$4:$K$1003)</f>
        <v>1.2999999999999999E-2</v>
      </c>
    </row>
    <row r="17" spans="1:12" hidden="1" x14ac:dyDescent="0.3">
      <c r="A17" s="91">
        <f t="shared" ca="1" si="0"/>
        <v>49.109861651836745</v>
      </c>
      <c r="B17" s="106">
        <f t="shared" ca="1" si="0"/>
        <v>38.252141904545923</v>
      </c>
      <c r="C17" s="106">
        <f t="shared" ca="1" si="0"/>
        <v>56.744500621917133</v>
      </c>
      <c r="D17" s="91">
        <f t="shared" ca="1" si="0"/>
        <v>49.299410914915228</v>
      </c>
      <c r="E17" s="107">
        <f t="shared" ca="1" si="1"/>
        <v>29.379436047568717</v>
      </c>
      <c r="F17" s="12">
        <f t="shared" ca="1" si="2"/>
        <v>56.744500621917133</v>
      </c>
      <c r="G17" s="12">
        <f t="shared" ca="1" si="3"/>
        <v>94.996642526463063</v>
      </c>
      <c r="H17" s="12">
        <f t="shared" ca="1" si="4"/>
        <v>106.04391153683235</v>
      </c>
      <c r="I17" s="12">
        <f t="shared" ca="1" si="5"/>
        <v>106.04391153683235</v>
      </c>
      <c r="J17" s="12">
        <f t="shared" ca="1" si="6"/>
        <v>135.42334758440109</v>
      </c>
      <c r="K17" s="108">
        <f ca="1">SMALL($J$4:$J$1003,ROWS($J$4:J17))</f>
        <v>91.332460824908665</v>
      </c>
      <c r="L17" s="3">
        <f ca="1">ROWS($L$4:L17)/COUNT($K$4:$K$1003)</f>
        <v>1.4E-2</v>
      </c>
    </row>
    <row r="18" spans="1:12" hidden="1" x14ac:dyDescent="0.3">
      <c r="A18" s="91">
        <f t="shared" ca="1" si="0"/>
        <v>42.273109197308514</v>
      </c>
      <c r="B18" s="106">
        <f t="shared" ca="1" si="0"/>
        <v>30.662518379244705</v>
      </c>
      <c r="C18" s="106">
        <f t="shared" ca="1" si="0"/>
        <v>39.933093585241537</v>
      </c>
      <c r="D18" s="91">
        <f t="shared" ca="1" si="0"/>
        <v>21.009669639999082</v>
      </c>
      <c r="E18" s="107">
        <f t="shared" ca="1" si="1"/>
        <v>57.107730787210379</v>
      </c>
      <c r="F18" s="12">
        <f t="shared" ca="1" si="2"/>
        <v>42.273109197308514</v>
      </c>
      <c r="G18" s="12">
        <f t="shared" ca="1" si="3"/>
        <v>72.935627576553216</v>
      </c>
      <c r="H18" s="12">
        <f t="shared" ca="1" si="4"/>
        <v>63.282778837307596</v>
      </c>
      <c r="I18" s="12">
        <f t="shared" ca="1" si="5"/>
        <v>72.935627576553216</v>
      </c>
      <c r="J18" s="12">
        <f t="shared" ca="1" si="6"/>
        <v>130.04335836376359</v>
      </c>
      <c r="K18" s="108">
        <f ca="1">SMALL($J$4:$J$1003,ROWS($J$4:J18))</f>
        <v>91.666593339441533</v>
      </c>
      <c r="L18" s="3">
        <f ca="1">ROWS($L$4:L18)/COUNT($K$4:$K$1003)</f>
        <v>1.4999999999999999E-2</v>
      </c>
    </row>
    <row r="19" spans="1:12" hidden="1" x14ac:dyDescent="0.3">
      <c r="A19" s="91">
        <f t="shared" ca="1" si="0"/>
        <v>46.433909007410968</v>
      </c>
      <c r="B19" s="106">
        <f t="shared" ca="1" si="0"/>
        <v>37.568063479776939</v>
      </c>
      <c r="C19" s="106">
        <f t="shared" ca="1" si="0"/>
        <v>30.55144319790481</v>
      </c>
      <c r="D19" s="91">
        <f t="shared" ca="1" si="0"/>
        <v>55.881507069874132</v>
      </c>
      <c r="E19" s="107">
        <f t="shared" ca="1" si="1"/>
        <v>45.907334853825432</v>
      </c>
      <c r="F19" s="12">
        <f t="shared" ca="1" si="2"/>
        <v>46.433909007410968</v>
      </c>
      <c r="G19" s="12">
        <f t="shared" ca="1" si="3"/>
        <v>84.001972487187913</v>
      </c>
      <c r="H19" s="12">
        <f t="shared" ca="1" si="4"/>
        <v>102.31541607728511</v>
      </c>
      <c r="I19" s="12">
        <f t="shared" ca="1" si="5"/>
        <v>102.31541607728511</v>
      </c>
      <c r="J19" s="12">
        <f t="shared" ca="1" si="6"/>
        <v>148.22275093111054</v>
      </c>
      <c r="K19" s="108">
        <f ca="1">SMALL($J$4:$J$1003,ROWS($J$4:J19))</f>
        <v>91.903759621123982</v>
      </c>
      <c r="L19" s="3">
        <f ca="1">ROWS($L$4:L19)/COUNT($K$4:$K$1003)</f>
        <v>1.6E-2</v>
      </c>
    </row>
    <row r="20" spans="1:12" hidden="1" x14ac:dyDescent="0.3">
      <c r="A20" s="91">
        <f t="shared" ca="1" si="0"/>
        <v>42.005502153808486</v>
      </c>
      <c r="B20" s="106">
        <f t="shared" ca="1" si="0"/>
        <v>45.201176241734515</v>
      </c>
      <c r="C20" s="106">
        <f t="shared" ca="1" si="0"/>
        <v>30.937475970690596</v>
      </c>
      <c r="D20" s="91">
        <f t="shared" ca="1" si="0"/>
        <v>21.241815406985825</v>
      </c>
      <c r="E20" s="107">
        <f t="shared" ca="1" si="1"/>
        <v>41.951993129465365</v>
      </c>
      <c r="F20" s="12">
        <f t="shared" ca="1" si="2"/>
        <v>42.005502153808486</v>
      </c>
      <c r="G20" s="12">
        <f t="shared" ca="1" si="3"/>
        <v>87.206678395543008</v>
      </c>
      <c r="H20" s="12">
        <f t="shared" ca="1" si="4"/>
        <v>63.247317560794315</v>
      </c>
      <c r="I20" s="12">
        <f t="shared" ca="1" si="5"/>
        <v>87.206678395543008</v>
      </c>
      <c r="J20" s="12">
        <f t="shared" ca="1" si="6"/>
        <v>129.15867152500837</v>
      </c>
      <c r="K20" s="108">
        <f ca="1">SMALL($J$4:$J$1003,ROWS($J$4:J20))</f>
        <v>92.31947957234928</v>
      </c>
      <c r="L20" s="3">
        <f ca="1">ROWS($L$4:L20)/COUNT($K$4:$K$1003)</f>
        <v>1.7000000000000001E-2</v>
      </c>
    </row>
    <row r="21" spans="1:12" hidden="1" x14ac:dyDescent="0.3">
      <c r="A21" s="91">
        <f t="shared" ca="1" si="0"/>
        <v>32.552449761469262</v>
      </c>
      <c r="B21" s="106">
        <f t="shared" ca="1" si="0"/>
        <v>48.437978514929959</v>
      </c>
      <c r="C21" s="106">
        <f t="shared" ca="1" si="0"/>
        <v>24.048671679744636</v>
      </c>
      <c r="D21" s="91">
        <f t="shared" ca="1" si="0"/>
        <v>32.835276853964181</v>
      </c>
      <c r="E21" s="107">
        <f t="shared" ca="1" si="1"/>
        <v>30.724259272133839</v>
      </c>
      <c r="F21" s="12">
        <f t="shared" ca="1" si="2"/>
        <v>32.552449761469262</v>
      </c>
      <c r="G21" s="12">
        <f t="shared" ca="1" si="3"/>
        <v>80.990428276399228</v>
      </c>
      <c r="H21" s="12">
        <f t="shared" ca="1" si="4"/>
        <v>65.387726615433451</v>
      </c>
      <c r="I21" s="12">
        <f t="shared" ca="1" si="5"/>
        <v>80.990428276399228</v>
      </c>
      <c r="J21" s="12">
        <f t="shared" ca="1" si="6"/>
        <v>111.71468754853306</v>
      </c>
      <c r="K21" s="108">
        <f ca="1">SMALL($J$4:$J$1003,ROWS($J$4:J21))</f>
        <v>93.082008146028556</v>
      </c>
      <c r="L21" s="3">
        <f ca="1">ROWS($L$4:L21)/COUNT($K$4:$K$1003)</f>
        <v>1.7999999999999999E-2</v>
      </c>
    </row>
    <row r="22" spans="1:12" hidden="1" x14ac:dyDescent="0.3">
      <c r="A22" s="91">
        <f t="shared" ca="1" si="0"/>
        <v>50.445795351428444</v>
      </c>
      <c r="B22" s="106">
        <f t="shared" ca="1" si="0"/>
        <v>41.250060046423272</v>
      </c>
      <c r="C22" s="106">
        <f t="shared" ca="1" si="0"/>
        <v>22.53958901116841</v>
      </c>
      <c r="D22" s="91">
        <f t="shared" ca="1" si="0"/>
        <v>21.473898276818456</v>
      </c>
      <c r="E22" s="107">
        <f t="shared" ca="1" si="1"/>
        <v>51.001286947163649</v>
      </c>
      <c r="F22" s="12">
        <f t="shared" ca="1" si="2"/>
        <v>50.445795351428444</v>
      </c>
      <c r="G22" s="12">
        <f t="shared" ca="1" si="3"/>
        <v>91.695855397851716</v>
      </c>
      <c r="H22" s="12">
        <f t="shared" ca="1" si="4"/>
        <v>71.919693628246904</v>
      </c>
      <c r="I22" s="12">
        <f t="shared" ca="1" si="5"/>
        <v>91.695855397851716</v>
      </c>
      <c r="J22" s="12">
        <f t="shared" ca="1" si="6"/>
        <v>142.69714234501538</v>
      </c>
      <c r="K22" s="108">
        <f ca="1">SMALL($J$4:$J$1003,ROWS($J$4:J22))</f>
        <v>93.10102119403119</v>
      </c>
      <c r="L22" s="3">
        <f ca="1">ROWS($L$4:L22)/COUNT($K$4:$K$1003)</f>
        <v>1.9E-2</v>
      </c>
    </row>
    <row r="23" spans="1:12" hidden="1" x14ac:dyDescent="0.3">
      <c r="A23" s="91">
        <f t="shared" ca="1" si="0"/>
        <v>34.244704373070412</v>
      </c>
      <c r="B23" s="106">
        <f t="shared" ca="1" si="0"/>
        <v>27.754295220565957</v>
      </c>
      <c r="C23" s="106">
        <f t="shared" ca="1" si="0"/>
        <v>31.98048197930758</v>
      </c>
      <c r="D23" s="91">
        <f t="shared" ca="1" si="0"/>
        <v>59.055226045213232</v>
      </c>
      <c r="E23" s="107">
        <f t="shared" ca="1" si="1"/>
        <v>31.856590984217416</v>
      </c>
      <c r="F23" s="12">
        <f t="shared" ca="1" si="2"/>
        <v>34.244704373070412</v>
      </c>
      <c r="G23" s="12">
        <f t="shared" ca="1" si="3"/>
        <v>61.99899959363637</v>
      </c>
      <c r="H23" s="12">
        <f t="shared" ca="1" si="4"/>
        <v>93.299930418283651</v>
      </c>
      <c r="I23" s="12">
        <f t="shared" ca="1" si="5"/>
        <v>93.299930418283651</v>
      </c>
      <c r="J23" s="12">
        <f t="shared" ca="1" si="6"/>
        <v>125.15652140250107</v>
      </c>
      <c r="K23" s="108">
        <f ca="1">SMALL($J$4:$J$1003,ROWS($J$4:J23))</f>
        <v>93.372197584191753</v>
      </c>
      <c r="L23" s="3">
        <f ca="1">ROWS($L$4:L23)/COUNT($K$4:$K$1003)</f>
        <v>0.02</v>
      </c>
    </row>
    <row r="24" spans="1:12" hidden="1" x14ac:dyDescent="0.3">
      <c r="A24" s="91">
        <f t="shared" ca="1" si="0"/>
        <v>57.453806425414051</v>
      </c>
      <c r="B24" s="106">
        <f t="shared" ca="1" si="0"/>
        <v>26.976876133059775</v>
      </c>
      <c r="C24" s="106">
        <f t="shared" ca="1" si="0"/>
        <v>43.954495140423894</v>
      </c>
      <c r="D24" s="91">
        <f t="shared" ca="1" si="0"/>
        <v>58.811850048755758</v>
      </c>
      <c r="E24" s="107">
        <f t="shared" ca="1" si="1"/>
        <v>47.144837935535072</v>
      </c>
      <c r="F24" s="12">
        <f t="shared" ca="1" si="2"/>
        <v>57.453806425414051</v>
      </c>
      <c r="G24" s="12">
        <f t="shared" ca="1" si="3"/>
        <v>84.430682558473819</v>
      </c>
      <c r="H24" s="12">
        <f t="shared" ca="1" si="4"/>
        <v>116.26565647416982</v>
      </c>
      <c r="I24" s="12">
        <f t="shared" ca="1" si="5"/>
        <v>116.26565647416982</v>
      </c>
      <c r="J24" s="12">
        <f t="shared" ca="1" si="6"/>
        <v>163.41049440970488</v>
      </c>
      <c r="K24" s="108">
        <f ca="1">SMALL($J$4:$J$1003,ROWS($J$4:J24))</f>
        <v>94.36180161681483</v>
      </c>
      <c r="L24" s="3">
        <f ca="1">ROWS($L$4:L24)/COUNT($K$4:$K$1003)</f>
        <v>2.1000000000000001E-2</v>
      </c>
    </row>
    <row r="25" spans="1:12" hidden="1" x14ac:dyDescent="0.3">
      <c r="A25" s="91">
        <f t="shared" ca="1" si="0"/>
        <v>32.369194512373589</v>
      </c>
      <c r="B25" s="106">
        <f t="shared" ca="1" si="0"/>
        <v>54.083573795041865</v>
      </c>
      <c r="C25" s="106">
        <f t="shared" ca="1" si="0"/>
        <v>20.656578285890788</v>
      </c>
      <c r="D25" s="91">
        <f t="shared" ca="1" si="0"/>
        <v>36.444516489360552</v>
      </c>
      <c r="E25" s="107">
        <f t="shared" ca="1" si="1"/>
        <v>50.351847645539891</v>
      </c>
      <c r="F25" s="12">
        <f t="shared" ca="1" si="2"/>
        <v>32.369194512373589</v>
      </c>
      <c r="G25" s="12">
        <f t="shared" ca="1" si="3"/>
        <v>86.452768307415454</v>
      </c>
      <c r="H25" s="12">
        <f t="shared" ca="1" si="4"/>
        <v>68.813711001734134</v>
      </c>
      <c r="I25" s="12">
        <f t="shared" ca="1" si="5"/>
        <v>86.452768307415454</v>
      </c>
      <c r="J25" s="12">
        <f t="shared" ca="1" si="6"/>
        <v>136.80461595295534</v>
      </c>
      <c r="K25" s="108">
        <f ca="1">SMALL($J$4:$J$1003,ROWS($J$4:J25))</f>
        <v>94.567060959775077</v>
      </c>
      <c r="L25" s="3">
        <f ca="1">ROWS($L$4:L25)/COUNT($K$4:$K$1003)</f>
        <v>2.1999999999999999E-2</v>
      </c>
    </row>
    <row r="26" spans="1:12" hidden="1" x14ac:dyDescent="0.3">
      <c r="A26" s="91">
        <f t="shared" ca="1" si="0"/>
        <v>51.208662630782328</v>
      </c>
      <c r="B26" s="106">
        <f t="shared" ca="1" si="0"/>
        <v>35.072060417238561</v>
      </c>
      <c r="C26" s="106">
        <f t="shared" ca="1" si="0"/>
        <v>21.154512366316727</v>
      </c>
      <c r="D26" s="91">
        <f t="shared" ca="1" si="0"/>
        <v>25.437268425093738</v>
      </c>
      <c r="E26" s="107">
        <f t="shared" ca="1" si="1"/>
        <v>22.121473697042838</v>
      </c>
      <c r="F26" s="12">
        <f t="shared" ca="1" si="2"/>
        <v>51.208662630782328</v>
      </c>
      <c r="G26" s="12">
        <f t="shared" ca="1" si="3"/>
        <v>86.280723048020889</v>
      </c>
      <c r="H26" s="12">
        <f t="shared" ca="1" si="4"/>
        <v>76.645931055876062</v>
      </c>
      <c r="I26" s="12">
        <f t="shared" ca="1" si="5"/>
        <v>86.280723048020889</v>
      </c>
      <c r="J26" s="12">
        <f t="shared" ca="1" si="6"/>
        <v>108.40219674506372</v>
      </c>
      <c r="K26" s="108">
        <f ca="1">SMALL($J$4:$J$1003,ROWS($J$4:J26))</f>
        <v>94.713450127612077</v>
      </c>
      <c r="L26" s="3">
        <f ca="1">ROWS($L$4:L26)/COUNT($K$4:$K$1003)</f>
        <v>2.3E-2</v>
      </c>
    </row>
    <row r="27" spans="1:12" hidden="1" x14ac:dyDescent="0.3">
      <c r="A27" s="91">
        <f t="shared" ca="1" si="0"/>
        <v>24.494941310234779</v>
      </c>
      <c r="B27" s="106">
        <f t="shared" ca="1" si="0"/>
        <v>51.400563435189994</v>
      </c>
      <c r="C27" s="106">
        <f t="shared" ca="1" si="0"/>
        <v>45.745066305097779</v>
      </c>
      <c r="D27" s="91">
        <f t="shared" ca="1" si="0"/>
        <v>45.063855567536208</v>
      </c>
      <c r="E27" s="107">
        <f t="shared" ca="1" si="1"/>
        <v>21.13427744149466</v>
      </c>
      <c r="F27" s="12">
        <f t="shared" ca="1" si="2"/>
        <v>45.745066305097779</v>
      </c>
      <c r="G27" s="12">
        <f t="shared" ca="1" si="3"/>
        <v>97.145629740287774</v>
      </c>
      <c r="H27" s="12">
        <f t="shared" ca="1" si="4"/>
        <v>90.808921872633988</v>
      </c>
      <c r="I27" s="12">
        <f t="shared" ca="1" si="5"/>
        <v>97.145629740287774</v>
      </c>
      <c r="J27" s="12">
        <f t="shared" ca="1" si="6"/>
        <v>118.27990718178243</v>
      </c>
      <c r="K27" s="108">
        <f ca="1">SMALL($J$4:$J$1003,ROWS($J$4:J27))</f>
        <v>94.821448147935243</v>
      </c>
      <c r="L27" s="3">
        <f ca="1">ROWS($L$4:L27)/COUNT($K$4:$K$1003)</f>
        <v>2.4E-2</v>
      </c>
    </row>
    <row r="28" spans="1:12" hidden="1" x14ac:dyDescent="0.3">
      <c r="A28" s="91">
        <f t="shared" ca="1" si="0"/>
        <v>32.62511963754595</v>
      </c>
      <c r="B28" s="106">
        <f t="shared" ca="1" si="0"/>
        <v>40.323297121439971</v>
      </c>
      <c r="C28" s="106">
        <f t="shared" ca="1" si="0"/>
        <v>28.890666756699268</v>
      </c>
      <c r="D28" s="91">
        <f t="shared" ca="1" si="0"/>
        <v>28.493283985223382</v>
      </c>
      <c r="E28" s="107">
        <f t="shared" ca="1" si="1"/>
        <v>22.983750121849823</v>
      </c>
      <c r="F28" s="12">
        <f t="shared" ca="1" si="2"/>
        <v>32.62511963754595</v>
      </c>
      <c r="G28" s="12">
        <f t="shared" ca="1" si="3"/>
        <v>72.948416758985928</v>
      </c>
      <c r="H28" s="12">
        <f t="shared" ca="1" si="4"/>
        <v>61.118403622769335</v>
      </c>
      <c r="I28" s="12">
        <f t="shared" ca="1" si="5"/>
        <v>72.948416758985928</v>
      </c>
      <c r="J28" s="12">
        <f t="shared" ca="1" si="6"/>
        <v>95.932166880835751</v>
      </c>
      <c r="K28" s="108">
        <f ca="1">SMALL($J$4:$J$1003,ROWS($J$4:J28))</f>
        <v>95.010385801939265</v>
      </c>
      <c r="L28" s="3">
        <f ca="1">ROWS($L$4:L28)/COUNT($K$4:$K$1003)</f>
        <v>2.5000000000000001E-2</v>
      </c>
    </row>
    <row r="29" spans="1:12" hidden="1" x14ac:dyDescent="0.3">
      <c r="A29" s="91">
        <f t="shared" ca="1" si="0"/>
        <v>41.392874138344496</v>
      </c>
      <c r="B29" s="106">
        <f t="shared" ca="1" si="0"/>
        <v>46.310040141597916</v>
      </c>
      <c r="C29" s="106">
        <f t="shared" ca="1" si="0"/>
        <v>41.956013424512811</v>
      </c>
      <c r="D29" s="91">
        <f t="shared" ca="1" si="0"/>
        <v>53.916386780708308</v>
      </c>
      <c r="E29" s="107">
        <f t="shared" ca="1" si="1"/>
        <v>24.560496865309702</v>
      </c>
      <c r="F29" s="12">
        <f t="shared" ca="1" si="2"/>
        <v>41.956013424512811</v>
      </c>
      <c r="G29" s="12">
        <f t="shared" ca="1" si="3"/>
        <v>88.266053566110728</v>
      </c>
      <c r="H29" s="12">
        <f t="shared" ca="1" si="4"/>
        <v>95.872400205221112</v>
      </c>
      <c r="I29" s="12">
        <f t="shared" ca="1" si="5"/>
        <v>95.872400205221112</v>
      </c>
      <c r="J29" s="12">
        <f t="shared" ca="1" si="6"/>
        <v>120.43289707053081</v>
      </c>
      <c r="K29" s="108">
        <f ca="1">SMALL($J$4:$J$1003,ROWS($J$4:J29))</f>
        <v>95.498971504016367</v>
      </c>
      <c r="L29" s="3">
        <f ca="1">ROWS($L$4:L29)/COUNT($K$4:$K$1003)</f>
        <v>2.5999999999999999E-2</v>
      </c>
    </row>
    <row r="30" spans="1:12" hidden="1" x14ac:dyDescent="0.3">
      <c r="A30" s="91">
        <f t="shared" ca="1" si="0"/>
        <v>43.146550382912622</v>
      </c>
      <c r="B30" s="106">
        <f t="shared" ca="1" si="0"/>
        <v>35.326076792554701</v>
      </c>
      <c r="C30" s="106">
        <f t="shared" ca="1" si="0"/>
        <v>38.448109497003834</v>
      </c>
      <c r="D30" s="91">
        <f t="shared" ca="1" si="0"/>
        <v>37.256131980333265</v>
      </c>
      <c r="E30" s="107">
        <f t="shared" ca="1" si="1"/>
        <v>47.594002261081243</v>
      </c>
      <c r="F30" s="12">
        <f t="shared" ca="1" si="2"/>
        <v>43.146550382912622</v>
      </c>
      <c r="G30" s="12">
        <f t="shared" ca="1" si="3"/>
        <v>78.472627175467323</v>
      </c>
      <c r="H30" s="12">
        <f t="shared" ca="1" si="4"/>
        <v>80.402682363245887</v>
      </c>
      <c r="I30" s="12">
        <f t="shared" ca="1" si="5"/>
        <v>80.402682363245887</v>
      </c>
      <c r="J30" s="12">
        <f t="shared" ca="1" si="6"/>
        <v>127.99668462432713</v>
      </c>
      <c r="K30" s="108">
        <f ca="1">SMALL($J$4:$J$1003,ROWS($J$4:J30))</f>
        <v>95.622562763600101</v>
      </c>
      <c r="L30" s="3">
        <f ca="1">ROWS($L$4:L30)/COUNT($K$4:$K$1003)</f>
        <v>2.7E-2</v>
      </c>
    </row>
    <row r="31" spans="1:12" hidden="1" x14ac:dyDescent="0.3">
      <c r="A31" s="91">
        <f t="shared" ca="1" si="0"/>
        <v>50.277517387987018</v>
      </c>
      <c r="B31" s="106">
        <f t="shared" ca="1" si="0"/>
        <v>23.511934339808839</v>
      </c>
      <c r="C31" s="106">
        <f t="shared" ca="1" si="0"/>
        <v>36.513414119513563</v>
      </c>
      <c r="D31" s="91">
        <f t="shared" ca="1" si="0"/>
        <v>27.584951863677979</v>
      </c>
      <c r="E31" s="107">
        <f t="shared" ca="1" si="1"/>
        <v>34.264544034245205</v>
      </c>
      <c r="F31" s="12">
        <f t="shared" ca="1" si="2"/>
        <v>50.277517387987018</v>
      </c>
      <c r="G31" s="12">
        <f t="shared" ca="1" si="3"/>
        <v>73.789451727795864</v>
      </c>
      <c r="H31" s="12">
        <f t="shared" ca="1" si="4"/>
        <v>77.862469251665004</v>
      </c>
      <c r="I31" s="12">
        <f t="shared" ca="1" si="5"/>
        <v>77.862469251665004</v>
      </c>
      <c r="J31" s="12">
        <f t="shared" ca="1" si="6"/>
        <v>112.12701328591021</v>
      </c>
      <c r="K31" s="108">
        <f ca="1">SMALL($J$4:$J$1003,ROWS($J$4:J31))</f>
        <v>95.932166880835751</v>
      </c>
      <c r="L31" s="3">
        <f ca="1">ROWS($L$4:L31)/COUNT($K$4:$K$1003)</f>
        <v>2.8000000000000001E-2</v>
      </c>
    </row>
    <row r="32" spans="1:12" hidden="1" x14ac:dyDescent="0.3">
      <c r="A32" s="91">
        <f t="shared" ca="1" si="0"/>
        <v>42.325843743977877</v>
      </c>
      <c r="B32" s="106">
        <f t="shared" ca="1" si="0"/>
        <v>58.453846691420239</v>
      </c>
      <c r="C32" s="106">
        <f t="shared" ca="1" si="0"/>
        <v>43.088682502357656</v>
      </c>
      <c r="D32" s="91">
        <f t="shared" ca="1" si="0"/>
        <v>36.093958112424488</v>
      </c>
      <c r="E32" s="107">
        <f t="shared" ca="1" si="1"/>
        <v>41.319290329755994</v>
      </c>
      <c r="F32" s="12">
        <f t="shared" ca="1" si="2"/>
        <v>43.088682502357656</v>
      </c>
      <c r="G32" s="12">
        <f t="shared" ca="1" si="3"/>
        <v>101.5425291937779</v>
      </c>
      <c r="H32" s="12">
        <f t="shared" ca="1" si="4"/>
        <v>79.182640614782144</v>
      </c>
      <c r="I32" s="12">
        <f t="shared" ca="1" si="5"/>
        <v>101.5425291937779</v>
      </c>
      <c r="J32" s="12">
        <f t="shared" ca="1" si="6"/>
        <v>142.86181952353388</v>
      </c>
      <c r="K32" s="108">
        <f ca="1">SMALL($J$4:$J$1003,ROWS($J$4:J32))</f>
        <v>96.129343732384115</v>
      </c>
      <c r="L32" s="3">
        <f ca="1">ROWS($L$4:L32)/COUNT($K$4:$K$1003)</f>
        <v>2.9000000000000001E-2</v>
      </c>
    </row>
    <row r="33" spans="1:12" hidden="1" x14ac:dyDescent="0.3">
      <c r="A33" s="91">
        <f t="shared" ca="1" si="0"/>
        <v>50.322221365044257</v>
      </c>
      <c r="B33" s="106">
        <f t="shared" ca="1" si="0"/>
        <v>29.956986180976251</v>
      </c>
      <c r="C33" s="106">
        <f t="shared" ca="1" si="0"/>
        <v>57.669187758365673</v>
      </c>
      <c r="D33" s="91">
        <f t="shared" ca="1" si="0"/>
        <v>52.060507109792283</v>
      </c>
      <c r="E33" s="107">
        <f t="shared" ca="1" si="1"/>
        <v>45.399335701449395</v>
      </c>
      <c r="F33" s="12">
        <f t="shared" ca="1" si="2"/>
        <v>57.669187758365673</v>
      </c>
      <c r="G33" s="12">
        <f t="shared" ca="1" si="3"/>
        <v>87.626173939341925</v>
      </c>
      <c r="H33" s="12">
        <f t="shared" ca="1" si="4"/>
        <v>109.72969486815796</v>
      </c>
      <c r="I33" s="12">
        <f t="shared" ca="1" si="5"/>
        <v>109.72969486815796</v>
      </c>
      <c r="J33" s="12">
        <f t="shared" ca="1" si="6"/>
        <v>155.12903056960735</v>
      </c>
      <c r="K33" s="108">
        <f ca="1">SMALL($J$4:$J$1003,ROWS($J$4:J33))</f>
        <v>96.221266582526653</v>
      </c>
      <c r="L33" s="3">
        <f ca="1">ROWS($L$4:L33)/COUNT($K$4:$K$1003)</f>
        <v>0.03</v>
      </c>
    </row>
    <row r="34" spans="1:12" hidden="1" x14ac:dyDescent="0.3">
      <c r="A34" s="91">
        <f t="shared" ca="1" si="0"/>
        <v>52.718845528488004</v>
      </c>
      <c r="B34" s="106">
        <f t="shared" ca="1" si="0"/>
        <v>47.450122648264049</v>
      </c>
      <c r="C34" s="106">
        <f t="shared" ca="1" si="0"/>
        <v>25.375698955388415</v>
      </c>
      <c r="D34" s="91">
        <f t="shared" ca="1" si="0"/>
        <v>53.594168873325302</v>
      </c>
      <c r="E34" s="107">
        <f t="shared" ca="1" si="1"/>
        <v>55.194963971349402</v>
      </c>
      <c r="F34" s="12">
        <f t="shared" ca="1" si="2"/>
        <v>52.718845528488004</v>
      </c>
      <c r="G34" s="12">
        <f t="shared" ca="1" si="3"/>
        <v>100.16896817675206</v>
      </c>
      <c r="H34" s="12">
        <f t="shared" ca="1" si="4"/>
        <v>106.31301440181331</v>
      </c>
      <c r="I34" s="12">
        <f t="shared" ca="1" si="5"/>
        <v>106.31301440181331</v>
      </c>
      <c r="J34" s="12">
        <f t="shared" ca="1" si="6"/>
        <v>161.5079783731627</v>
      </c>
      <c r="K34" s="108">
        <f ca="1">SMALL($J$4:$J$1003,ROWS($J$4:J34))</f>
        <v>96.521476462505319</v>
      </c>
      <c r="L34" s="3">
        <f ca="1">ROWS($L$4:L34)/COUNT($K$4:$K$1003)</f>
        <v>3.1E-2</v>
      </c>
    </row>
    <row r="35" spans="1:12" hidden="1" x14ac:dyDescent="0.3">
      <c r="A35" s="91">
        <f t="shared" ca="1" si="0"/>
        <v>45.526627208189296</v>
      </c>
      <c r="B35" s="106">
        <f t="shared" ca="1" si="0"/>
        <v>59.312661518509692</v>
      </c>
      <c r="C35" s="106">
        <f t="shared" ca="1" si="0"/>
        <v>54.805368333664802</v>
      </c>
      <c r="D35" s="91">
        <f t="shared" ca="1" si="0"/>
        <v>58.626052594175412</v>
      </c>
      <c r="E35" s="107">
        <f t="shared" ca="1" si="1"/>
        <v>35.128277584539596</v>
      </c>
      <c r="F35" s="12">
        <f t="shared" ca="1" si="2"/>
        <v>54.805368333664802</v>
      </c>
      <c r="G35" s="12">
        <f t="shared" ca="1" si="3"/>
        <v>114.11802985217449</v>
      </c>
      <c r="H35" s="12">
        <f t="shared" ca="1" si="4"/>
        <v>113.43142092784021</v>
      </c>
      <c r="I35" s="12">
        <f t="shared" ca="1" si="5"/>
        <v>114.11802985217449</v>
      </c>
      <c r="J35" s="12">
        <f t="shared" ca="1" si="6"/>
        <v>149.24630743671409</v>
      </c>
      <c r="K35" s="108">
        <f ca="1">SMALL($J$4:$J$1003,ROWS($J$4:J35))</f>
        <v>96.965144413686104</v>
      </c>
      <c r="L35" s="3">
        <f ca="1">ROWS($L$4:L35)/COUNT($K$4:$K$1003)</f>
        <v>3.2000000000000001E-2</v>
      </c>
    </row>
    <row r="36" spans="1:12" hidden="1" x14ac:dyDescent="0.3">
      <c r="A36" s="91">
        <f t="shared" ca="1" si="0"/>
        <v>49.981579132004001</v>
      </c>
      <c r="B36" s="106">
        <f t="shared" ca="1" si="0"/>
        <v>21.152401214015274</v>
      </c>
      <c r="C36" s="106">
        <f t="shared" ca="1" si="0"/>
        <v>36.247381315043512</v>
      </c>
      <c r="D36" s="91">
        <f t="shared" ca="1" si="0"/>
        <v>53.553492969254613</v>
      </c>
      <c r="E36" s="107">
        <f t="shared" ca="1" si="1"/>
        <v>28.008135942387788</v>
      </c>
      <c r="F36" s="12">
        <f t="shared" ca="1" si="2"/>
        <v>49.981579132004001</v>
      </c>
      <c r="G36" s="12">
        <f t="shared" ca="1" si="3"/>
        <v>71.133980346019271</v>
      </c>
      <c r="H36" s="12">
        <f t="shared" ca="1" si="4"/>
        <v>103.53507210125861</v>
      </c>
      <c r="I36" s="12">
        <f t="shared" ca="1" si="5"/>
        <v>103.53507210125861</v>
      </c>
      <c r="J36" s="12">
        <f t="shared" ca="1" si="6"/>
        <v>131.54320804364639</v>
      </c>
      <c r="K36" s="108">
        <f ca="1">SMALL($J$4:$J$1003,ROWS($J$4:J36))</f>
        <v>96.990415018940183</v>
      </c>
      <c r="L36" s="3">
        <f ca="1">ROWS($L$4:L36)/COUNT($K$4:$K$1003)</f>
        <v>3.3000000000000002E-2</v>
      </c>
    </row>
    <row r="37" spans="1:12" hidden="1" x14ac:dyDescent="0.3">
      <c r="A37" s="91">
        <f t="shared" ca="1" si="0"/>
        <v>23.565210016482311</v>
      </c>
      <c r="B37" s="106">
        <f t="shared" ca="1" si="0"/>
        <v>51.021059643919394</v>
      </c>
      <c r="C37" s="106">
        <f t="shared" ca="1" si="0"/>
        <v>30.726306126290925</v>
      </c>
      <c r="D37" s="91">
        <f t="shared" ca="1" si="0"/>
        <v>20.50027563653261</v>
      </c>
      <c r="E37" s="107">
        <f t="shared" ca="1" si="1"/>
        <v>45.406765692384305</v>
      </c>
      <c r="F37" s="12">
        <f t="shared" ca="1" si="2"/>
        <v>30.726306126290925</v>
      </c>
      <c r="G37" s="12">
        <f t="shared" ca="1" si="3"/>
        <v>81.747365770210322</v>
      </c>
      <c r="H37" s="12">
        <f t="shared" ca="1" si="4"/>
        <v>51.226581762823535</v>
      </c>
      <c r="I37" s="12">
        <f t="shared" ca="1" si="5"/>
        <v>81.747365770210322</v>
      </c>
      <c r="J37" s="12">
        <f t="shared" ca="1" si="6"/>
        <v>127.15413146259462</v>
      </c>
      <c r="K37" s="108">
        <f ca="1">SMALL($J$4:$J$1003,ROWS($J$4:J37))</f>
        <v>97.239844584395513</v>
      </c>
      <c r="L37" s="3">
        <f ca="1">ROWS($L$4:L37)/COUNT($K$4:$K$1003)</f>
        <v>3.4000000000000002E-2</v>
      </c>
    </row>
    <row r="38" spans="1:12" hidden="1" x14ac:dyDescent="0.3">
      <c r="A38" s="91">
        <f t="shared" ca="1" si="0"/>
        <v>46.09588386618978</v>
      </c>
      <c r="B38" s="106">
        <f t="shared" ca="1" si="0"/>
        <v>49.606142258031539</v>
      </c>
      <c r="C38" s="106">
        <f t="shared" ca="1" si="0"/>
        <v>57.892528839129497</v>
      </c>
      <c r="D38" s="91">
        <f t="shared" ca="1" si="0"/>
        <v>41.411795490563655</v>
      </c>
      <c r="E38" s="107">
        <f t="shared" ca="1" si="1"/>
        <v>40.271831307394592</v>
      </c>
      <c r="F38" s="12">
        <f t="shared" ca="1" si="2"/>
        <v>57.892528839129497</v>
      </c>
      <c r="G38" s="12">
        <f t="shared" ca="1" si="3"/>
        <v>107.49867109716104</v>
      </c>
      <c r="H38" s="12">
        <f t="shared" ca="1" si="4"/>
        <v>99.304324329693145</v>
      </c>
      <c r="I38" s="12">
        <f t="shared" ca="1" si="5"/>
        <v>107.49867109716104</v>
      </c>
      <c r="J38" s="12">
        <f t="shared" ca="1" si="6"/>
        <v>147.77050240455563</v>
      </c>
      <c r="K38" s="108">
        <f ca="1">SMALL($J$4:$J$1003,ROWS($J$4:J38))</f>
        <v>98.161957913975854</v>
      </c>
      <c r="L38" s="3">
        <f ca="1">ROWS($L$4:L38)/COUNT($K$4:$K$1003)</f>
        <v>3.5000000000000003E-2</v>
      </c>
    </row>
    <row r="39" spans="1:12" hidden="1" x14ac:dyDescent="0.3">
      <c r="A39" s="91">
        <f t="shared" ca="1" si="0"/>
        <v>57.87799910123924</v>
      </c>
      <c r="B39" s="106">
        <f t="shared" ca="1" si="0"/>
        <v>51.501219659088378</v>
      </c>
      <c r="C39" s="106">
        <f t="shared" ca="1" si="0"/>
        <v>29.521490409038577</v>
      </c>
      <c r="D39" s="91">
        <f t="shared" ca="1" si="0"/>
        <v>43.135120716440127</v>
      </c>
      <c r="E39" s="107">
        <f t="shared" ca="1" si="1"/>
        <v>41.740808044385879</v>
      </c>
      <c r="F39" s="12">
        <f t="shared" ca="1" si="2"/>
        <v>57.87799910123924</v>
      </c>
      <c r="G39" s="12">
        <f t="shared" ca="1" si="3"/>
        <v>109.37921876032762</v>
      </c>
      <c r="H39" s="12">
        <f t="shared" ca="1" si="4"/>
        <v>101.01311981767937</v>
      </c>
      <c r="I39" s="12">
        <f t="shared" ca="1" si="5"/>
        <v>109.37921876032762</v>
      </c>
      <c r="J39" s="12">
        <f t="shared" ca="1" si="6"/>
        <v>151.12002680471349</v>
      </c>
      <c r="K39" s="108">
        <f ca="1">SMALL($J$4:$J$1003,ROWS($J$4:J39))</f>
        <v>98.181235468302063</v>
      </c>
      <c r="L39" s="3">
        <f ca="1">ROWS($L$4:L39)/COUNT($K$4:$K$1003)</f>
        <v>3.5999999999999997E-2</v>
      </c>
    </row>
    <row r="40" spans="1:12" hidden="1" x14ac:dyDescent="0.3">
      <c r="A40" s="91">
        <f t="shared" ca="1" si="0"/>
        <v>48.881126119623318</v>
      </c>
      <c r="B40" s="106">
        <f t="shared" ca="1" si="0"/>
        <v>28.362249970179217</v>
      </c>
      <c r="C40" s="106">
        <f t="shared" ca="1" si="0"/>
        <v>58.945475449630202</v>
      </c>
      <c r="D40" s="91">
        <f t="shared" ca="1" si="0"/>
        <v>50.020302965570991</v>
      </c>
      <c r="E40" s="107">
        <f t="shared" ca="1" si="1"/>
        <v>28.033444579613189</v>
      </c>
      <c r="F40" s="12">
        <f t="shared" ca="1" si="2"/>
        <v>58.945475449630202</v>
      </c>
      <c r="G40" s="12">
        <f t="shared" ca="1" si="3"/>
        <v>87.307725419809415</v>
      </c>
      <c r="H40" s="12">
        <f t="shared" ca="1" si="4"/>
        <v>108.96577841520119</v>
      </c>
      <c r="I40" s="12">
        <f t="shared" ca="1" si="5"/>
        <v>108.96577841520119</v>
      </c>
      <c r="J40" s="12">
        <f t="shared" ca="1" si="6"/>
        <v>136.99922299481437</v>
      </c>
      <c r="K40" s="108">
        <f ca="1">SMALL($J$4:$J$1003,ROWS($J$4:J40))</f>
        <v>98.233772018086356</v>
      </c>
      <c r="L40" s="3">
        <f ca="1">ROWS($L$4:L40)/COUNT($K$4:$K$1003)</f>
        <v>3.6999999999999998E-2</v>
      </c>
    </row>
    <row r="41" spans="1:12" hidden="1" x14ac:dyDescent="0.3">
      <c r="A41" s="91">
        <f t="shared" ca="1" si="0"/>
        <v>43.613152433194649</v>
      </c>
      <c r="B41" s="106">
        <f t="shared" ca="1" si="0"/>
        <v>38.775521525155519</v>
      </c>
      <c r="C41" s="106">
        <f t="shared" ca="1" si="0"/>
        <v>29.13047239756974</v>
      </c>
      <c r="D41" s="91">
        <f t="shared" ca="1" si="0"/>
        <v>56.806974610058305</v>
      </c>
      <c r="E41" s="107">
        <f t="shared" ca="1" si="1"/>
        <v>27.403944086043388</v>
      </c>
      <c r="F41" s="12">
        <f t="shared" ca="1" si="2"/>
        <v>43.613152433194649</v>
      </c>
      <c r="G41" s="12">
        <f t="shared" ca="1" si="3"/>
        <v>82.388673958350168</v>
      </c>
      <c r="H41" s="12">
        <f t="shared" ca="1" si="4"/>
        <v>100.42012704325296</v>
      </c>
      <c r="I41" s="12">
        <f t="shared" ca="1" si="5"/>
        <v>100.42012704325296</v>
      </c>
      <c r="J41" s="12">
        <f t="shared" ca="1" si="6"/>
        <v>127.82407112929636</v>
      </c>
      <c r="K41" s="108">
        <f ca="1">SMALL($J$4:$J$1003,ROWS($J$4:J41))</f>
        <v>98.563385318546523</v>
      </c>
      <c r="L41" s="3">
        <f ca="1">ROWS($L$4:L41)/COUNT($K$4:$K$1003)</f>
        <v>3.7999999999999999E-2</v>
      </c>
    </row>
    <row r="42" spans="1:12" hidden="1" x14ac:dyDescent="0.3">
      <c r="A42" s="91">
        <f t="shared" ca="1" si="0"/>
        <v>46.991965002492648</v>
      </c>
      <c r="B42" s="106">
        <f t="shared" ca="1" si="0"/>
        <v>27.046758188046685</v>
      </c>
      <c r="C42" s="106">
        <f t="shared" ca="1" si="0"/>
        <v>29.431104906353518</v>
      </c>
      <c r="D42" s="91">
        <f t="shared" ca="1" si="0"/>
        <v>50.397056296297919</v>
      </c>
      <c r="E42" s="107">
        <f t="shared" ca="1" si="1"/>
        <v>36.208927980579851</v>
      </c>
      <c r="F42" s="12">
        <f t="shared" ca="1" si="2"/>
        <v>46.991965002492648</v>
      </c>
      <c r="G42" s="12">
        <f t="shared" ca="1" si="3"/>
        <v>74.038723190539329</v>
      </c>
      <c r="H42" s="12">
        <f t="shared" ca="1" si="4"/>
        <v>97.389021298790567</v>
      </c>
      <c r="I42" s="12">
        <f t="shared" ca="1" si="5"/>
        <v>97.389021298790567</v>
      </c>
      <c r="J42" s="12">
        <f t="shared" ca="1" si="6"/>
        <v>133.59794927937043</v>
      </c>
      <c r="K42" s="108">
        <f ca="1">SMALL($J$4:$J$1003,ROWS($J$4:J42))</f>
        <v>98.578117105116021</v>
      </c>
      <c r="L42" s="3">
        <f ca="1">ROWS($L$4:L42)/COUNT($K$4:$K$1003)</f>
        <v>3.9E-2</v>
      </c>
    </row>
    <row r="43" spans="1:12" hidden="1" x14ac:dyDescent="0.3">
      <c r="A43" s="91">
        <f t="shared" ca="1" si="0"/>
        <v>53.105453990722857</v>
      </c>
      <c r="B43" s="106">
        <f t="shared" ca="1" si="0"/>
        <v>58.134045614904039</v>
      </c>
      <c r="C43" s="106">
        <f t="shared" ca="1" si="0"/>
        <v>49.158955844234534</v>
      </c>
      <c r="D43" s="91">
        <f t="shared" ca="1" si="0"/>
        <v>53.695143308799103</v>
      </c>
      <c r="E43" s="107">
        <f t="shared" ca="1" si="1"/>
        <v>28.819713885563878</v>
      </c>
      <c r="F43" s="12">
        <f t="shared" ca="1" si="2"/>
        <v>53.105453990722857</v>
      </c>
      <c r="G43" s="12">
        <f t="shared" ca="1" si="3"/>
        <v>111.23949960562689</v>
      </c>
      <c r="H43" s="12">
        <f t="shared" ca="1" si="4"/>
        <v>106.80059729952197</v>
      </c>
      <c r="I43" s="12">
        <f t="shared" ca="1" si="5"/>
        <v>111.23949960562689</v>
      </c>
      <c r="J43" s="12">
        <f t="shared" ca="1" si="6"/>
        <v>140.05921349119077</v>
      </c>
      <c r="K43" s="108">
        <f ca="1">SMALL($J$4:$J$1003,ROWS($J$4:J43))</f>
        <v>98.817422387812769</v>
      </c>
      <c r="L43" s="3">
        <f ca="1">ROWS($L$4:L43)/COUNT($K$4:$K$1003)</f>
        <v>0.04</v>
      </c>
    </row>
    <row r="44" spans="1:12" hidden="1" x14ac:dyDescent="0.3">
      <c r="A44" s="91">
        <f t="shared" ca="1" si="0"/>
        <v>40.499772065709593</v>
      </c>
      <c r="B44" s="106">
        <f t="shared" ca="1" si="0"/>
        <v>58.165428791329397</v>
      </c>
      <c r="C44" s="106">
        <f t="shared" ca="1" si="0"/>
        <v>55.537335073956349</v>
      </c>
      <c r="D44" s="91">
        <f t="shared" ca="1" si="0"/>
        <v>57.308958515591684</v>
      </c>
      <c r="E44" s="107">
        <f t="shared" ca="1" si="1"/>
        <v>22.283299279660149</v>
      </c>
      <c r="F44" s="12">
        <f t="shared" ca="1" si="2"/>
        <v>55.537335073956349</v>
      </c>
      <c r="G44" s="12">
        <f t="shared" ca="1" si="3"/>
        <v>113.70276386528575</v>
      </c>
      <c r="H44" s="12">
        <f t="shared" ca="1" si="4"/>
        <v>112.84629358954803</v>
      </c>
      <c r="I44" s="12">
        <f t="shared" ca="1" si="5"/>
        <v>113.70276386528575</v>
      </c>
      <c r="J44" s="12">
        <f t="shared" ca="1" si="6"/>
        <v>135.98606314494589</v>
      </c>
      <c r="K44" s="108">
        <f ca="1">SMALL($J$4:$J$1003,ROWS($J$4:J44))</f>
        <v>99.52277777680591</v>
      </c>
      <c r="L44" s="3">
        <f ca="1">ROWS($L$4:L44)/COUNT($K$4:$K$1003)</f>
        <v>4.1000000000000002E-2</v>
      </c>
    </row>
    <row r="45" spans="1:12" hidden="1" x14ac:dyDescent="0.3">
      <c r="A45" s="91">
        <f t="shared" ca="1" si="0"/>
        <v>43.407238776055834</v>
      </c>
      <c r="B45" s="106">
        <f t="shared" ca="1" si="0"/>
        <v>38.046238450762374</v>
      </c>
      <c r="C45" s="106">
        <f t="shared" ca="1" si="0"/>
        <v>47.45030236896919</v>
      </c>
      <c r="D45" s="91">
        <f t="shared" ca="1" si="0"/>
        <v>58.283783168397491</v>
      </c>
      <c r="E45" s="107">
        <f t="shared" ca="1" si="1"/>
        <v>40.721649677677419</v>
      </c>
      <c r="F45" s="12">
        <f t="shared" ca="1" si="2"/>
        <v>47.45030236896919</v>
      </c>
      <c r="G45" s="12">
        <f t="shared" ca="1" si="3"/>
        <v>85.496540819731564</v>
      </c>
      <c r="H45" s="12">
        <f t="shared" ca="1" si="4"/>
        <v>105.73408553736668</v>
      </c>
      <c r="I45" s="12">
        <f t="shared" ca="1" si="5"/>
        <v>105.73408553736668</v>
      </c>
      <c r="J45" s="12">
        <f t="shared" ca="1" si="6"/>
        <v>146.45573521504411</v>
      </c>
      <c r="K45" s="108">
        <f ca="1">SMALL($J$4:$J$1003,ROWS($J$4:J45))</f>
        <v>99.566673589208392</v>
      </c>
      <c r="L45" s="3">
        <f ca="1">ROWS($L$4:L45)/COUNT($K$4:$K$1003)</f>
        <v>4.2000000000000003E-2</v>
      </c>
    </row>
    <row r="46" spans="1:12" hidden="1" x14ac:dyDescent="0.3">
      <c r="A46" s="91">
        <f t="shared" ca="1" si="0"/>
        <v>26.285157530233771</v>
      </c>
      <c r="B46" s="106">
        <f t="shared" ca="1" si="0"/>
        <v>40.867618256721613</v>
      </c>
      <c r="C46" s="106">
        <f t="shared" ca="1" si="0"/>
        <v>32.38670140517047</v>
      </c>
      <c r="D46" s="91">
        <f t="shared" ca="1" si="0"/>
        <v>57.558969290509637</v>
      </c>
      <c r="E46" s="107">
        <f t="shared" ca="1" si="1"/>
        <v>39.709298552719403</v>
      </c>
      <c r="F46" s="12">
        <f t="shared" ca="1" si="2"/>
        <v>32.38670140517047</v>
      </c>
      <c r="G46" s="12">
        <f t="shared" ca="1" si="3"/>
        <v>73.254319661892083</v>
      </c>
      <c r="H46" s="12">
        <f t="shared" ca="1" si="4"/>
        <v>89.945670695680107</v>
      </c>
      <c r="I46" s="12">
        <f t="shared" ca="1" si="5"/>
        <v>89.945670695680107</v>
      </c>
      <c r="J46" s="12">
        <f t="shared" ca="1" si="6"/>
        <v>129.65496924839951</v>
      </c>
      <c r="K46" s="108">
        <f ca="1">SMALL($J$4:$J$1003,ROWS($J$4:J46))</f>
        <v>99.689517062869342</v>
      </c>
      <c r="L46" s="3">
        <f ca="1">ROWS($L$4:L46)/COUNT($K$4:$K$1003)</f>
        <v>4.2999999999999997E-2</v>
      </c>
    </row>
    <row r="47" spans="1:12" hidden="1" x14ac:dyDescent="0.3">
      <c r="A47" s="91">
        <f t="shared" ca="1" si="0"/>
        <v>46.068693897091052</v>
      </c>
      <c r="B47" s="106">
        <f t="shared" ca="1" si="0"/>
        <v>42.06851561146533</v>
      </c>
      <c r="C47" s="106">
        <f t="shared" ca="1" si="0"/>
        <v>57.76850371966642</v>
      </c>
      <c r="D47" s="91">
        <f t="shared" ca="1" si="0"/>
        <v>21.938221544025048</v>
      </c>
      <c r="E47" s="107">
        <f t="shared" ca="1" si="1"/>
        <v>21.775205922060294</v>
      </c>
      <c r="F47" s="12">
        <f t="shared" ca="1" si="2"/>
        <v>57.76850371966642</v>
      </c>
      <c r="G47" s="12">
        <f t="shared" ca="1" si="3"/>
        <v>99.837019331131756</v>
      </c>
      <c r="H47" s="12">
        <f t="shared" ca="1" si="4"/>
        <v>79.706725263691467</v>
      </c>
      <c r="I47" s="12">
        <f t="shared" ca="1" si="5"/>
        <v>99.837019331131756</v>
      </c>
      <c r="J47" s="12">
        <f t="shared" ca="1" si="6"/>
        <v>121.61222525319205</v>
      </c>
      <c r="K47" s="108">
        <f ca="1">SMALL($J$4:$J$1003,ROWS($J$4:J47))</f>
        <v>99.885489742935235</v>
      </c>
      <c r="L47" s="3">
        <f ca="1">ROWS($L$4:L47)/COUNT($K$4:$K$1003)</f>
        <v>4.3999999999999997E-2</v>
      </c>
    </row>
    <row r="48" spans="1:12" hidden="1" x14ac:dyDescent="0.3">
      <c r="A48" s="91">
        <f t="shared" ca="1" si="0"/>
        <v>37.417772146487437</v>
      </c>
      <c r="B48" s="106">
        <f t="shared" ca="1" si="0"/>
        <v>34.652684037998277</v>
      </c>
      <c r="C48" s="106">
        <f t="shared" ca="1" si="0"/>
        <v>32.309957715595772</v>
      </c>
      <c r="D48" s="91">
        <f t="shared" ca="1" si="0"/>
        <v>51.549018992214968</v>
      </c>
      <c r="E48" s="107">
        <f t="shared" ca="1" si="1"/>
        <v>40.803406782216797</v>
      </c>
      <c r="F48" s="12">
        <f t="shared" ca="1" si="2"/>
        <v>37.417772146487437</v>
      </c>
      <c r="G48" s="12">
        <f t="shared" ca="1" si="3"/>
        <v>72.070456184485721</v>
      </c>
      <c r="H48" s="12">
        <f t="shared" ca="1" si="4"/>
        <v>88.966791138702405</v>
      </c>
      <c r="I48" s="12">
        <f t="shared" ca="1" si="5"/>
        <v>88.966791138702405</v>
      </c>
      <c r="J48" s="12">
        <f t="shared" ca="1" si="6"/>
        <v>129.7701979209192</v>
      </c>
      <c r="K48" s="108">
        <f ca="1">SMALL($J$4:$J$1003,ROWS($J$4:J48))</f>
        <v>100.00969227800616</v>
      </c>
      <c r="L48" s="3">
        <f ca="1">ROWS($L$4:L48)/COUNT($K$4:$K$1003)</f>
        <v>4.4999999999999998E-2</v>
      </c>
    </row>
    <row r="49" spans="1:12" hidden="1" x14ac:dyDescent="0.3">
      <c r="A49" s="91">
        <f t="shared" ca="1" si="0"/>
        <v>54.536615199360526</v>
      </c>
      <c r="B49" s="106">
        <f t="shared" ca="1" si="0"/>
        <v>58.720920676635679</v>
      </c>
      <c r="C49" s="106">
        <f t="shared" ca="1" si="0"/>
        <v>47.022859731081326</v>
      </c>
      <c r="D49" s="91">
        <f t="shared" ca="1" si="0"/>
        <v>45.014078405892477</v>
      </c>
      <c r="E49" s="107">
        <f t="shared" ca="1" si="1"/>
        <v>58.027967395202559</v>
      </c>
      <c r="F49" s="12">
        <f t="shared" ca="1" si="2"/>
        <v>54.536615199360526</v>
      </c>
      <c r="G49" s="12">
        <f t="shared" ca="1" si="3"/>
        <v>113.25753587599621</v>
      </c>
      <c r="H49" s="12">
        <f t="shared" ca="1" si="4"/>
        <v>99.550693605253002</v>
      </c>
      <c r="I49" s="12">
        <f t="shared" ca="1" si="5"/>
        <v>113.25753587599621</v>
      </c>
      <c r="J49" s="12">
        <f t="shared" ca="1" si="6"/>
        <v>171.28550327119876</v>
      </c>
      <c r="K49" s="108">
        <f ca="1">SMALL($J$4:$J$1003,ROWS($J$4:J49))</f>
        <v>100.1631116430119</v>
      </c>
      <c r="L49" s="3">
        <f ca="1">ROWS($L$4:L49)/COUNT($K$4:$K$1003)</f>
        <v>4.5999999999999999E-2</v>
      </c>
    </row>
    <row r="50" spans="1:12" hidden="1" x14ac:dyDescent="0.3">
      <c r="A50" s="91">
        <f t="shared" ca="1" si="0"/>
        <v>31.272257984549803</v>
      </c>
      <c r="B50" s="106">
        <f t="shared" ca="1" si="0"/>
        <v>30.071861114245038</v>
      </c>
      <c r="C50" s="106">
        <f t="shared" ca="1" si="0"/>
        <v>54.725927776865866</v>
      </c>
      <c r="D50" s="91">
        <f t="shared" ca="1" si="0"/>
        <v>40.861525886259834</v>
      </c>
      <c r="E50" s="107">
        <f t="shared" ca="1" si="1"/>
        <v>35.097177423451868</v>
      </c>
      <c r="F50" s="12">
        <f t="shared" ca="1" si="2"/>
        <v>54.725927776865866</v>
      </c>
      <c r="G50" s="12">
        <f t="shared" ca="1" si="3"/>
        <v>84.797788891110912</v>
      </c>
      <c r="H50" s="12">
        <f t="shared" ca="1" si="4"/>
        <v>95.5874536631257</v>
      </c>
      <c r="I50" s="12">
        <f t="shared" ca="1" si="5"/>
        <v>95.5874536631257</v>
      </c>
      <c r="J50" s="12">
        <f t="shared" ca="1" si="6"/>
        <v>130.68463108657755</v>
      </c>
      <c r="K50" s="108">
        <f ca="1">SMALL($J$4:$J$1003,ROWS($J$4:J50))</f>
        <v>100.38377406992083</v>
      </c>
      <c r="L50" s="3">
        <f ca="1">ROWS($L$4:L50)/COUNT($K$4:$K$1003)</f>
        <v>4.7E-2</v>
      </c>
    </row>
    <row r="51" spans="1:12" hidden="1" x14ac:dyDescent="0.3">
      <c r="A51" s="91">
        <f t="shared" ca="1" si="0"/>
        <v>30.745798942703043</v>
      </c>
      <c r="B51" s="106">
        <f t="shared" ca="1" si="0"/>
        <v>27.787215755848365</v>
      </c>
      <c r="C51" s="106">
        <f t="shared" ca="1" si="0"/>
        <v>59.80817294095997</v>
      </c>
      <c r="D51" s="91">
        <f t="shared" ca="1" si="0"/>
        <v>39.554987249383856</v>
      </c>
      <c r="E51" s="107">
        <f t="shared" ca="1" si="1"/>
        <v>46.076086892043897</v>
      </c>
      <c r="F51" s="12">
        <f t="shared" ca="1" si="2"/>
        <v>59.80817294095997</v>
      </c>
      <c r="G51" s="12">
        <f t="shared" ca="1" si="3"/>
        <v>87.595388696808328</v>
      </c>
      <c r="H51" s="12">
        <f t="shared" ca="1" si="4"/>
        <v>99.36316019034382</v>
      </c>
      <c r="I51" s="12">
        <f t="shared" ca="1" si="5"/>
        <v>99.36316019034382</v>
      </c>
      <c r="J51" s="12">
        <f t="shared" ca="1" si="6"/>
        <v>145.43924708238771</v>
      </c>
      <c r="K51" s="108">
        <f ca="1">SMALL($J$4:$J$1003,ROWS($J$4:J51))</f>
        <v>100.59414487643262</v>
      </c>
      <c r="L51" s="3">
        <f ca="1">ROWS($L$4:L51)/COUNT($K$4:$K$1003)</f>
        <v>4.8000000000000001E-2</v>
      </c>
    </row>
    <row r="52" spans="1:12" hidden="1" x14ac:dyDescent="0.3">
      <c r="A52" s="91">
        <f t="shared" ca="1" si="0"/>
        <v>29.446259163934204</v>
      </c>
      <c r="B52" s="106">
        <f t="shared" ca="1" si="0"/>
        <v>33.50737392444524</v>
      </c>
      <c r="C52" s="106">
        <f t="shared" ca="1" si="0"/>
        <v>30.725629366088306</v>
      </c>
      <c r="D52" s="91">
        <f t="shared" ca="1" si="0"/>
        <v>32.19643729873431</v>
      </c>
      <c r="E52" s="107">
        <f t="shared" ca="1" si="1"/>
        <v>54.02379592611419</v>
      </c>
      <c r="F52" s="12">
        <f t="shared" ca="1" si="2"/>
        <v>30.725629366088306</v>
      </c>
      <c r="G52" s="12">
        <f t="shared" ca="1" si="3"/>
        <v>64.233003290533546</v>
      </c>
      <c r="H52" s="12">
        <f t="shared" ca="1" si="4"/>
        <v>62.922066664822616</v>
      </c>
      <c r="I52" s="12">
        <f t="shared" ca="1" si="5"/>
        <v>64.233003290533546</v>
      </c>
      <c r="J52" s="12">
        <f t="shared" ca="1" si="6"/>
        <v>118.25679921664774</v>
      </c>
      <c r="K52" s="108">
        <f ca="1">SMALL($J$4:$J$1003,ROWS($J$4:J52))</f>
        <v>101.04082502635367</v>
      </c>
      <c r="L52" s="3">
        <f ca="1">ROWS($L$4:L52)/COUNT($K$4:$K$1003)</f>
        <v>4.9000000000000002E-2</v>
      </c>
    </row>
    <row r="53" spans="1:12" hidden="1" x14ac:dyDescent="0.3">
      <c r="A53" s="91">
        <f t="shared" ca="1" si="0"/>
        <v>33.347448076552482</v>
      </c>
      <c r="B53" s="106">
        <f t="shared" ca="1" si="0"/>
        <v>53.247236813433922</v>
      </c>
      <c r="C53" s="106">
        <f t="shared" ca="1" si="0"/>
        <v>49.683572586643301</v>
      </c>
      <c r="D53" s="91">
        <f t="shared" ca="1" si="0"/>
        <v>43.410625803902704</v>
      </c>
      <c r="E53" s="107">
        <f t="shared" ca="1" si="1"/>
        <v>22.931684411689442</v>
      </c>
      <c r="F53" s="12">
        <f t="shared" ca="1" si="2"/>
        <v>49.683572586643301</v>
      </c>
      <c r="G53" s="12">
        <f t="shared" ca="1" si="3"/>
        <v>102.93080940007722</v>
      </c>
      <c r="H53" s="12">
        <f t="shared" ca="1" si="4"/>
        <v>93.094198390546012</v>
      </c>
      <c r="I53" s="12">
        <f t="shared" ca="1" si="5"/>
        <v>102.93080940007722</v>
      </c>
      <c r="J53" s="12">
        <f t="shared" ca="1" si="6"/>
        <v>125.86249381176667</v>
      </c>
      <c r="K53" s="108">
        <f ca="1">SMALL($J$4:$J$1003,ROWS($J$4:J53))</f>
        <v>101.21217962697027</v>
      </c>
      <c r="L53" s="3">
        <f ca="1">ROWS($L$4:L53)/COUNT($K$4:$K$1003)</f>
        <v>0.05</v>
      </c>
    </row>
    <row r="54" spans="1:12" hidden="1" x14ac:dyDescent="0.3">
      <c r="A54" s="91">
        <f t="shared" ca="1" si="0"/>
        <v>34.001780393502194</v>
      </c>
      <c r="B54" s="106">
        <f t="shared" ca="1" si="0"/>
        <v>30.929268573070033</v>
      </c>
      <c r="C54" s="106">
        <f t="shared" ca="1" si="0"/>
        <v>56.05024811984724</v>
      </c>
      <c r="D54" s="91">
        <f t="shared" ca="1" si="0"/>
        <v>58.965437696931446</v>
      </c>
      <c r="E54" s="107">
        <f t="shared" ca="1" si="1"/>
        <v>48.915460951809344</v>
      </c>
      <c r="F54" s="12">
        <f t="shared" ca="1" si="2"/>
        <v>56.05024811984724</v>
      </c>
      <c r="G54" s="12">
        <f t="shared" ca="1" si="3"/>
        <v>86.979516692917272</v>
      </c>
      <c r="H54" s="12">
        <f t="shared" ca="1" si="4"/>
        <v>115.01568581677869</v>
      </c>
      <c r="I54" s="12">
        <f t="shared" ca="1" si="5"/>
        <v>115.01568581677869</v>
      </c>
      <c r="J54" s="12">
        <f t="shared" ca="1" si="6"/>
        <v>163.93114676858804</v>
      </c>
      <c r="K54" s="108">
        <f ca="1">SMALL($J$4:$J$1003,ROWS($J$4:J54))</f>
        <v>101.3654968408554</v>
      </c>
      <c r="L54" s="3">
        <f ca="1">ROWS($L$4:L54)/COUNT($K$4:$K$1003)</f>
        <v>5.0999999999999997E-2</v>
      </c>
    </row>
    <row r="55" spans="1:12" hidden="1" x14ac:dyDescent="0.3">
      <c r="A55" s="91">
        <f t="shared" ca="1" si="0"/>
        <v>45.904248543126457</v>
      </c>
      <c r="B55" s="106">
        <f t="shared" ca="1" si="0"/>
        <v>38.474044549054199</v>
      </c>
      <c r="C55" s="106">
        <f t="shared" ca="1" si="0"/>
        <v>27.881154165331068</v>
      </c>
      <c r="D55" s="91">
        <f t="shared" ca="1" si="0"/>
        <v>28.012586526545139</v>
      </c>
      <c r="E55" s="107">
        <f t="shared" ca="1" si="1"/>
        <v>36.981170871515836</v>
      </c>
      <c r="F55" s="12">
        <f t="shared" ca="1" si="2"/>
        <v>45.904248543126457</v>
      </c>
      <c r="G55" s="12">
        <f t="shared" ca="1" si="3"/>
        <v>84.378293092180655</v>
      </c>
      <c r="H55" s="12">
        <f t="shared" ca="1" si="4"/>
        <v>73.916835069671592</v>
      </c>
      <c r="I55" s="12">
        <f t="shared" ca="1" si="5"/>
        <v>84.378293092180655</v>
      </c>
      <c r="J55" s="12">
        <f t="shared" ca="1" si="6"/>
        <v>121.3594639636965</v>
      </c>
      <c r="K55" s="108">
        <f ca="1">SMALL($J$4:$J$1003,ROWS($J$4:J55))</f>
        <v>101.38380073678584</v>
      </c>
      <c r="L55" s="3">
        <f ca="1">ROWS($L$4:L55)/COUNT($K$4:$K$1003)</f>
        <v>5.1999999999999998E-2</v>
      </c>
    </row>
    <row r="56" spans="1:12" hidden="1" x14ac:dyDescent="0.3">
      <c r="A56" s="91">
        <f t="shared" ca="1" si="0"/>
        <v>50.542260901646195</v>
      </c>
      <c r="B56" s="106">
        <f t="shared" ca="1" si="0"/>
        <v>54.189104996109073</v>
      </c>
      <c r="C56" s="106">
        <f t="shared" ca="1" si="0"/>
        <v>31.437980286320617</v>
      </c>
      <c r="D56" s="91">
        <f t="shared" ca="1" si="0"/>
        <v>46.022355906059396</v>
      </c>
      <c r="E56" s="107">
        <f t="shared" ca="1" si="1"/>
        <v>32.905415003808628</v>
      </c>
      <c r="F56" s="12">
        <f t="shared" ca="1" si="2"/>
        <v>50.542260901646195</v>
      </c>
      <c r="G56" s="12">
        <f t="shared" ca="1" si="3"/>
        <v>104.73136589775527</v>
      </c>
      <c r="H56" s="12">
        <f t="shared" ca="1" si="4"/>
        <v>96.56461680770559</v>
      </c>
      <c r="I56" s="12">
        <f t="shared" ca="1" si="5"/>
        <v>104.73136589775527</v>
      </c>
      <c r="J56" s="12">
        <f t="shared" ca="1" si="6"/>
        <v>137.6367809015639</v>
      </c>
      <c r="K56" s="108">
        <f ca="1">SMALL($J$4:$J$1003,ROWS($J$4:J56))</f>
        <v>101.59655388827183</v>
      </c>
      <c r="L56" s="3">
        <f ca="1">ROWS($L$4:L56)/COUNT($K$4:$K$1003)</f>
        <v>5.2999999999999999E-2</v>
      </c>
    </row>
    <row r="57" spans="1:12" hidden="1" x14ac:dyDescent="0.3">
      <c r="A57" s="91">
        <f t="shared" ca="1" si="0"/>
        <v>38.919936433834415</v>
      </c>
      <c r="B57" s="106">
        <f t="shared" ca="1" si="0"/>
        <v>41.469304287388425</v>
      </c>
      <c r="C57" s="106">
        <f t="shared" ca="1" si="0"/>
        <v>49.181021705718706</v>
      </c>
      <c r="D57" s="91">
        <f t="shared" ca="1" si="0"/>
        <v>49.126630169865038</v>
      </c>
      <c r="E57" s="107">
        <f t="shared" ca="1" si="1"/>
        <v>43.703117774372416</v>
      </c>
      <c r="F57" s="12">
        <f t="shared" ca="1" si="2"/>
        <v>49.181021705718706</v>
      </c>
      <c r="G57" s="12">
        <f t="shared" ca="1" si="3"/>
        <v>90.650325993107131</v>
      </c>
      <c r="H57" s="12">
        <f t="shared" ca="1" si="4"/>
        <v>98.307651875583744</v>
      </c>
      <c r="I57" s="12">
        <f t="shared" ca="1" si="5"/>
        <v>98.307651875583744</v>
      </c>
      <c r="J57" s="12">
        <f t="shared" ca="1" si="6"/>
        <v>142.01076964995616</v>
      </c>
      <c r="K57" s="108">
        <f ca="1">SMALL($J$4:$J$1003,ROWS($J$4:J57))</f>
        <v>102.47585356593696</v>
      </c>
      <c r="L57" s="3">
        <f ca="1">ROWS($L$4:L57)/COUNT($K$4:$K$1003)</f>
        <v>5.3999999999999999E-2</v>
      </c>
    </row>
    <row r="58" spans="1:12" hidden="1" x14ac:dyDescent="0.3">
      <c r="A58" s="91">
        <f t="shared" ca="1" si="0"/>
        <v>36.516583890371962</v>
      </c>
      <c r="B58" s="106">
        <f t="shared" ca="1" si="0"/>
        <v>24.2614454561419</v>
      </c>
      <c r="C58" s="106">
        <f t="shared" ca="1" si="0"/>
        <v>20.544010129288985</v>
      </c>
      <c r="D58" s="91">
        <f t="shared" ca="1" si="0"/>
        <v>32.66741944438742</v>
      </c>
      <c r="E58" s="107">
        <f t="shared" ca="1" si="1"/>
        <v>23.135476237589899</v>
      </c>
      <c r="F58" s="12">
        <f t="shared" ca="1" si="2"/>
        <v>36.516583890371962</v>
      </c>
      <c r="G58" s="12">
        <f t="shared" ca="1" si="3"/>
        <v>60.778029346513861</v>
      </c>
      <c r="H58" s="12">
        <f t="shared" ca="1" si="4"/>
        <v>69.184003334759382</v>
      </c>
      <c r="I58" s="12">
        <f t="shared" ca="1" si="5"/>
        <v>69.184003334759382</v>
      </c>
      <c r="J58" s="12">
        <f t="shared" ca="1" si="6"/>
        <v>92.31947957234928</v>
      </c>
      <c r="K58" s="108">
        <f ca="1">SMALL($J$4:$J$1003,ROWS($J$4:J58))</f>
        <v>102.56698990471742</v>
      </c>
      <c r="L58" s="3">
        <f ca="1">ROWS($L$4:L58)/COUNT($K$4:$K$1003)</f>
        <v>5.5E-2</v>
      </c>
    </row>
    <row r="59" spans="1:12" hidden="1" x14ac:dyDescent="0.3">
      <c r="A59" s="91">
        <f t="shared" ca="1" si="0"/>
        <v>32.871603829297541</v>
      </c>
      <c r="B59" s="106">
        <f t="shared" ca="1" si="0"/>
        <v>59.211971487289674</v>
      </c>
      <c r="C59" s="106">
        <f t="shared" ca="1" si="0"/>
        <v>34.77672946568002</v>
      </c>
      <c r="D59" s="91">
        <f t="shared" ca="1" si="0"/>
        <v>30.781165628799961</v>
      </c>
      <c r="E59" s="107">
        <f t="shared" ca="1" si="1"/>
        <v>48.840887094513803</v>
      </c>
      <c r="F59" s="12">
        <f t="shared" ca="1" si="2"/>
        <v>34.77672946568002</v>
      </c>
      <c r="G59" s="12">
        <f t="shared" ca="1" si="3"/>
        <v>93.988700952969694</v>
      </c>
      <c r="H59" s="12">
        <f t="shared" ca="1" si="4"/>
        <v>65.557895094479989</v>
      </c>
      <c r="I59" s="12">
        <f t="shared" ca="1" si="5"/>
        <v>93.988700952969694</v>
      </c>
      <c r="J59" s="12">
        <f t="shared" ca="1" si="6"/>
        <v>142.8295880474835</v>
      </c>
      <c r="K59" s="108">
        <f ca="1">SMALL($J$4:$J$1003,ROWS($J$4:J59))</f>
        <v>102.78014908326678</v>
      </c>
      <c r="L59" s="3">
        <f ca="1">ROWS($L$4:L59)/COUNT($K$4:$K$1003)</f>
        <v>5.6000000000000001E-2</v>
      </c>
    </row>
    <row r="60" spans="1:12" hidden="1" x14ac:dyDescent="0.3">
      <c r="A60" s="91">
        <f t="shared" ca="1" si="0"/>
        <v>52.668044170601704</v>
      </c>
      <c r="B60" s="106">
        <f t="shared" ca="1" si="0"/>
        <v>28.393215698645704</v>
      </c>
      <c r="C60" s="106">
        <f t="shared" ca="1" si="0"/>
        <v>22.025729896081096</v>
      </c>
      <c r="D60" s="91">
        <f t="shared" ca="1" si="0"/>
        <v>20.160142122637104</v>
      </c>
      <c r="E60" s="107">
        <f t="shared" ca="1" si="1"/>
        <v>33.665851522444669</v>
      </c>
      <c r="F60" s="12">
        <f t="shared" ca="1" si="2"/>
        <v>52.668044170601704</v>
      </c>
      <c r="G60" s="12">
        <f t="shared" ca="1" si="3"/>
        <v>81.061259869247408</v>
      </c>
      <c r="H60" s="12">
        <f t="shared" ca="1" si="4"/>
        <v>72.828186293238815</v>
      </c>
      <c r="I60" s="12">
        <f t="shared" ca="1" si="5"/>
        <v>81.061259869247408</v>
      </c>
      <c r="J60" s="12">
        <f t="shared" ca="1" si="6"/>
        <v>114.72711139169208</v>
      </c>
      <c r="K60" s="108">
        <f ca="1">SMALL($J$4:$J$1003,ROWS($J$4:J60))</f>
        <v>102.90337861869624</v>
      </c>
      <c r="L60" s="3">
        <f ca="1">ROWS($L$4:L60)/COUNT($K$4:$K$1003)</f>
        <v>5.7000000000000002E-2</v>
      </c>
    </row>
    <row r="61" spans="1:12" hidden="1" x14ac:dyDescent="0.3">
      <c r="A61" s="91">
        <f t="shared" ca="1" si="0"/>
        <v>21.256093794819048</v>
      </c>
      <c r="B61" s="106">
        <f t="shared" ca="1" si="0"/>
        <v>40.90786368511764</v>
      </c>
      <c r="C61" s="106">
        <f t="shared" ca="1" si="0"/>
        <v>20.900861139038081</v>
      </c>
      <c r="D61" s="91">
        <f t="shared" ca="1" si="0"/>
        <v>31.580719122919394</v>
      </c>
      <c r="E61" s="107">
        <f t="shared" ca="1" si="1"/>
        <v>56.6356120298151</v>
      </c>
      <c r="F61" s="12">
        <f t="shared" ca="1" si="2"/>
        <v>21.256093794819048</v>
      </c>
      <c r="G61" s="12">
        <f t="shared" ca="1" si="3"/>
        <v>62.163957479936684</v>
      </c>
      <c r="H61" s="12">
        <f t="shared" ca="1" si="4"/>
        <v>52.836812917738442</v>
      </c>
      <c r="I61" s="12">
        <f t="shared" ca="1" si="5"/>
        <v>62.163957479936684</v>
      </c>
      <c r="J61" s="12">
        <f t="shared" ca="1" si="6"/>
        <v>118.79956950975179</v>
      </c>
      <c r="K61" s="108">
        <f ca="1">SMALL($J$4:$J$1003,ROWS($J$4:J61))</f>
        <v>103.04114898640942</v>
      </c>
      <c r="L61" s="3">
        <f ca="1">ROWS($L$4:L61)/COUNT($K$4:$K$1003)</f>
        <v>5.8000000000000003E-2</v>
      </c>
    </row>
    <row r="62" spans="1:12" hidden="1" x14ac:dyDescent="0.3">
      <c r="A62" s="91">
        <f t="shared" ca="1" si="0"/>
        <v>49.799842722738433</v>
      </c>
      <c r="B62" s="106">
        <f t="shared" ca="1" si="0"/>
        <v>21.535799418198259</v>
      </c>
      <c r="C62" s="106">
        <f t="shared" ca="1" si="0"/>
        <v>27.485446165776626</v>
      </c>
      <c r="D62" s="91">
        <f t="shared" ca="1" si="0"/>
        <v>58.969690976809829</v>
      </c>
      <c r="E62" s="107">
        <f t="shared" ca="1" si="1"/>
        <v>55.556481184775386</v>
      </c>
      <c r="F62" s="12">
        <f t="shared" ca="1" si="2"/>
        <v>49.799842722738433</v>
      </c>
      <c r="G62" s="12">
        <f t="shared" ca="1" si="3"/>
        <v>71.335642140936699</v>
      </c>
      <c r="H62" s="12">
        <f t="shared" ca="1" si="4"/>
        <v>108.76953369954826</v>
      </c>
      <c r="I62" s="12">
        <f t="shared" ca="1" si="5"/>
        <v>108.76953369954826</v>
      </c>
      <c r="J62" s="12">
        <f t="shared" ca="1" si="6"/>
        <v>164.32601488432365</v>
      </c>
      <c r="K62" s="108">
        <f ca="1">SMALL($J$4:$J$1003,ROWS($J$4:J62))</f>
        <v>103.35536890470357</v>
      </c>
      <c r="L62" s="3">
        <f ca="1">ROWS($L$4:L62)/COUNT($K$4:$K$1003)</f>
        <v>5.8999999999999997E-2</v>
      </c>
    </row>
    <row r="63" spans="1:12" hidden="1" x14ac:dyDescent="0.3">
      <c r="A63" s="91">
        <f t="shared" ca="1" si="0"/>
        <v>32.766998700135836</v>
      </c>
      <c r="B63" s="106">
        <f t="shared" ca="1" si="0"/>
        <v>57.941714669750027</v>
      </c>
      <c r="C63" s="106">
        <f t="shared" ca="1" si="0"/>
        <v>21.019824731135415</v>
      </c>
      <c r="D63" s="91">
        <f t="shared" ca="1" si="0"/>
        <v>33.612817072564098</v>
      </c>
      <c r="E63" s="107">
        <f t="shared" ca="1" si="1"/>
        <v>50.652044278605842</v>
      </c>
      <c r="F63" s="12">
        <f t="shared" ca="1" si="2"/>
        <v>32.766998700135836</v>
      </c>
      <c r="G63" s="12">
        <f t="shared" ca="1" si="3"/>
        <v>90.708713369885857</v>
      </c>
      <c r="H63" s="12">
        <f t="shared" ca="1" si="4"/>
        <v>66.379815772699942</v>
      </c>
      <c r="I63" s="12">
        <f t="shared" ca="1" si="5"/>
        <v>90.708713369885857</v>
      </c>
      <c r="J63" s="12">
        <f t="shared" ca="1" si="6"/>
        <v>141.3607576484917</v>
      </c>
      <c r="K63" s="108">
        <f ca="1">SMALL($J$4:$J$1003,ROWS($J$4:J63))</f>
        <v>103.58232475127781</v>
      </c>
      <c r="L63" s="3">
        <f ca="1">ROWS($L$4:L63)/COUNT($K$4:$K$1003)</f>
        <v>0.06</v>
      </c>
    </row>
    <row r="64" spans="1:12" hidden="1" x14ac:dyDescent="0.3">
      <c r="A64" s="91">
        <f t="shared" ca="1" si="0"/>
        <v>46.204524730965346</v>
      </c>
      <c r="B64" s="106">
        <f t="shared" ca="1" si="0"/>
        <v>22.339490188768778</v>
      </c>
      <c r="C64" s="106">
        <f t="shared" ca="1" si="0"/>
        <v>40.353485845822931</v>
      </c>
      <c r="D64" s="91">
        <f t="shared" ca="1" si="0"/>
        <v>26.966477747544246</v>
      </c>
      <c r="E64" s="107">
        <f t="shared" ca="1" si="1"/>
        <v>22.451560285090505</v>
      </c>
      <c r="F64" s="12">
        <f t="shared" ca="1" si="2"/>
        <v>46.204524730965346</v>
      </c>
      <c r="G64" s="12">
        <f t="shared" ca="1" si="3"/>
        <v>68.544014919734124</v>
      </c>
      <c r="H64" s="12">
        <f t="shared" ca="1" si="4"/>
        <v>73.171002478509592</v>
      </c>
      <c r="I64" s="12">
        <f t="shared" ca="1" si="5"/>
        <v>73.171002478509592</v>
      </c>
      <c r="J64" s="12">
        <f t="shared" ca="1" si="6"/>
        <v>95.622562763600101</v>
      </c>
      <c r="K64" s="108">
        <f ca="1">SMALL($J$4:$J$1003,ROWS($J$4:J64))</f>
        <v>103.64369855576467</v>
      </c>
      <c r="L64" s="3">
        <f ca="1">ROWS($L$4:L64)/COUNT($K$4:$K$1003)</f>
        <v>6.0999999999999999E-2</v>
      </c>
    </row>
    <row r="65" spans="1:12" hidden="1" x14ac:dyDescent="0.3">
      <c r="A65" s="91">
        <f t="shared" ca="1" si="0"/>
        <v>36.866921598197898</v>
      </c>
      <c r="B65" s="106">
        <f t="shared" ca="1" si="0"/>
        <v>50.707429490593775</v>
      </c>
      <c r="C65" s="106">
        <f t="shared" ca="1" si="0"/>
        <v>48.358002334552623</v>
      </c>
      <c r="D65" s="91">
        <f t="shared" ca="1" si="0"/>
        <v>35.799578050373171</v>
      </c>
      <c r="E65" s="107">
        <f t="shared" ca="1" si="1"/>
        <v>51.009641496101743</v>
      </c>
      <c r="F65" s="12">
        <f t="shared" ca="1" si="2"/>
        <v>48.358002334552623</v>
      </c>
      <c r="G65" s="12">
        <f t="shared" ca="1" si="3"/>
        <v>99.065431825146391</v>
      </c>
      <c r="H65" s="12">
        <f t="shared" ca="1" si="4"/>
        <v>84.157580384925794</v>
      </c>
      <c r="I65" s="12">
        <f t="shared" ca="1" si="5"/>
        <v>99.065431825146391</v>
      </c>
      <c r="J65" s="12">
        <f t="shared" ca="1" si="6"/>
        <v>150.07507332124814</v>
      </c>
      <c r="K65" s="108">
        <f ca="1">SMALL($J$4:$J$1003,ROWS($J$4:J65))</f>
        <v>103.67363807646885</v>
      </c>
      <c r="L65" s="3">
        <f ca="1">ROWS($L$4:L65)/COUNT($K$4:$K$1003)</f>
        <v>6.2E-2</v>
      </c>
    </row>
    <row r="66" spans="1:12" hidden="1" x14ac:dyDescent="0.3">
      <c r="A66" s="91">
        <f t="shared" ca="1" si="0"/>
        <v>57.317685851781675</v>
      </c>
      <c r="B66" s="106">
        <f t="shared" ca="1" si="0"/>
        <v>32.616884454478843</v>
      </c>
      <c r="C66" s="106">
        <f t="shared" ca="1" si="0"/>
        <v>34.681400461307099</v>
      </c>
      <c r="D66" s="91">
        <f t="shared" ca="1" si="0"/>
        <v>59.649416154671194</v>
      </c>
      <c r="E66" s="107">
        <f t="shared" ca="1" si="1"/>
        <v>57.318309444123763</v>
      </c>
      <c r="F66" s="12">
        <f t="shared" ca="1" si="2"/>
        <v>57.317685851781675</v>
      </c>
      <c r="G66" s="12">
        <f t="shared" ca="1" si="3"/>
        <v>89.934570306260525</v>
      </c>
      <c r="H66" s="12">
        <f t="shared" ca="1" si="4"/>
        <v>116.96710200645288</v>
      </c>
      <c r="I66" s="12">
        <f t="shared" ca="1" si="5"/>
        <v>116.96710200645288</v>
      </c>
      <c r="J66" s="12">
        <f t="shared" ca="1" si="6"/>
        <v>174.28541145057665</v>
      </c>
      <c r="K66" s="108">
        <f ca="1">SMALL($J$4:$J$1003,ROWS($J$4:J66))</f>
        <v>103.85442302734099</v>
      </c>
      <c r="L66" s="3">
        <f ca="1">ROWS($L$4:L66)/COUNT($K$4:$K$1003)</f>
        <v>6.3E-2</v>
      </c>
    </row>
    <row r="67" spans="1:12" hidden="1" x14ac:dyDescent="0.3">
      <c r="A67" s="91">
        <f t="shared" ca="1" si="0"/>
        <v>41.960614116781557</v>
      </c>
      <c r="B67" s="106">
        <f t="shared" ca="1" si="0"/>
        <v>52.393948696948605</v>
      </c>
      <c r="C67" s="106">
        <f t="shared" ca="1" si="0"/>
        <v>49.60005646222551</v>
      </c>
      <c r="D67" s="91">
        <f t="shared" ca="1" si="0"/>
        <v>53.894386882311572</v>
      </c>
      <c r="E67" s="107">
        <f t="shared" ca="1" si="1"/>
        <v>43.805247756395076</v>
      </c>
      <c r="F67" s="12">
        <f t="shared" ca="1" si="2"/>
        <v>49.60005646222551</v>
      </c>
      <c r="G67" s="12">
        <f t="shared" ca="1" si="3"/>
        <v>101.99400515917412</v>
      </c>
      <c r="H67" s="12">
        <f t="shared" ca="1" si="4"/>
        <v>103.49444334453707</v>
      </c>
      <c r="I67" s="12">
        <f t="shared" ca="1" si="5"/>
        <v>103.49444334453707</v>
      </c>
      <c r="J67" s="12">
        <f t="shared" ca="1" si="6"/>
        <v>147.29969110093214</v>
      </c>
      <c r="K67" s="108">
        <f ca="1">SMALL($J$4:$J$1003,ROWS($J$4:J67))</f>
        <v>104.02723824526592</v>
      </c>
      <c r="L67" s="3">
        <f ca="1">ROWS($L$4:L67)/COUNT($K$4:$K$1003)</f>
        <v>6.4000000000000001E-2</v>
      </c>
    </row>
    <row r="68" spans="1:12" hidden="1" x14ac:dyDescent="0.3">
      <c r="A68" s="91">
        <f t="shared" ca="1" si="0"/>
        <v>41.391956494577165</v>
      </c>
      <c r="B68" s="106">
        <f t="shared" ca="1" si="0"/>
        <v>53.976973492034453</v>
      </c>
      <c r="C68" s="106">
        <f t="shared" ca="1" si="0"/>
        <v>53.958018377822057</v>
      </c>
      <c r="D68" s="91">
        <f t="shared" ref="D68" ca="1" si="7">D$1+(D$2-D$1)*RAND()</f>
        <v>28.920305558162728</v>
      </c>
      <c r="E68" s="107">
        <f t="shared" ca="1" si="1"/>
        <v>59.846574480578163</v>
      </c>
      <c r="F68" s="12">
        <f t="shared" ca="1" si="2"/>
        <v>53.958018377822057</v>
      </c>
      <c r="G68" s="12">
        <f t="shared" ca="1" si="3"/>
        <v>107.9349918698565</v>
      </c>
      <c r="H68" s="12">
        <f t="shared" ca="1" si="4"/>
        <v>82.878323935984781</v>
      </c>
      <c r="I68" s="12">
        <f t="shared" ca="1" si="5"/>
        <v>107.9349918698565</v>
      </c>
      <c r="J68" s="12">
        <f t="shared" ca="1" si="6"/>
        <v>167.78156635043467</v>
      </c>
      <c r="K68" s="108">
        <f ca="1">SMALL($J$4:$J$1003,ROWS($J$4:J68))</f>
        <v>104.1800414622756</v>
      </c>
      <c r="L68" s="3">
        <f ca="1">ROWS($L$4:L68)/COUNT($K$4:$K$1003)</f>
        <v>6.5000000000000002E-2</v>
      </c>
    </row>
    <row r="69" spans="1:12" hidden="1" x14ac:dyDescent="0.3">
      <c r="A69" s="91">
        <f t="shared" ref="A69:D132" ca="1" si="8">A$1+(A$2-A$1)*RAND()</f>
        <v>55.940909483184186</v>
      </c>
      <c r="B69" s="106">
        <f t="shared" ca="1" si="8"/>
        <v>23.296842131924812</v>
      </c>
      <c r="C69" s="106">
        <f t="shared" ca="1" si="8"/>
        <v>35.360864573681717</v>
      </c>
      <c r="D69" s="91">
        <f t="shared" ca="1" si="8"/>
        <v>50.904166921707613</v>
      </c>
      <c r="E69" s="107">
        <f t="shared" ref="E69:E132" ca="1" si="9">E$1+(E$2-E$1)*RAND()</f>
        <v>43.84828338210275</v>
      </c>
      <c r="F69" s="12">
        <f t="shared" ref="F69:F132" ca="1" si="10">MAX(A69,C69)</f>
        <v>55.940909483184186</v>
      </c>
      <c r="G69" s="12">
        <f t="shared" ref="G69:G132" ca="1" si="11">F69+B69</f>
        <v>79.237751615109005</v>
      </c>
      <c r="H69" s="12">
        <f t="shared" ref="H69:H132" ca="1" si="12">F69+D69</f>
        <v>106.8450764048918</v>
      </c>
      <c r="I69" s="12">
        <f t="shared" ref="I69:I132" ca="1" si="13">MAX(G69:H69)</f>
        <v>106.8450764048918</v>
      </c>
      <c r="J69" s="12">
        <f t="shared" ref="J69:J132" ca="1" si="14">I69+E69</f>
        <v>150.69335978699456</v>
      </c>
      <c r="K69" s="108">
        <f ca="1">SMALL($J$4:$J$1003,ROWS($J$4:J69))</f>
        <v>104.79081088587341</v>
      </c>
      <c r="L69" s="3">
        <f ca="1">ROWS($L$4:L69)/COUNT($K$4:$K$1003)</f>
        <v>6.6000000000000003E-2</v>
      </c>
    </row>
    <row r="70" spans="1:12" hidden="1" x14ac:dyDescent="0.3">
      <c r="A70" s="91">
        <f t="shared" ca="1" si="8"/>
        <v>20.313221940896003</v>
      </c>
      <c r="B70" s="106">
        <f t="shared" ca="1" si="8"/>
        <v>33.332438663800858</v>
      </c>
      <c r="C70" s="106">
        <f t="shared" ca="1" si="8"/>
        <v>57.297916476093846</v>
      </c>
      <c r="D70" s="91">
        <f t="shared" ca="1" si="8"/>
        <v>41.644204514058202</v>
      </c>
      <c r="E70" s="107">
        <f t="shared" ca="1" si="9"/>
        <v>51.472488647309234</v>
      </c>
      <c r="F70" s="12">
        <f t="shared" ca="1" si="10"/>
        <v>57.297916476093846</v>
      </c>
      <c r="G70" s="12">
        <f t="shared" ca="1" si="11"/>
        <v>90.630355139894704</v>
      </c>
      <c r="H70" s="12">
        <f t="shared" ca="1" si="12"/>
        <v>98.942120990152048</v>
      </c>
      <c r="I70" s="12">
        <f t="shared" ca="1" si="13"/>
        <v>98.942120990152048</v>
      </c>
      <c r="J70" s="12">
        <f t="shared" ca="1" si="14"/>
        <v>150.4146096374613</v>
      </c>
      <c r="K70" s="108">
        <f ca="1">SMALL($J$4:$J$1003,ROWS($J$4:J70))</f>
        <v>105.14842046758031</v>
      </c>
      <c r="L70" s="3">
        <f ca="1">ROWS($L$4:L70)/COUNT($K$4:$K$1003)</f>
        <v>6.7000000000000004E-2</v>
      </c>
    </row>
    <row r="71" spans="1:12" hidden="1" x14ac:dyDescent="0.3">
      <c r="A71" s="91">
        <f t="shared" ca="1" si="8"/>
        <v>53.69212256400111</v>
      </c>
      <c r="B71" s="106">
        <f t="shared" ca="1" si="8"/>
        <v>39.194333798856391</v>
      </c>
      <c r="C71" s="106">
        <f t="shared" ca="1" si="8"/>
        <v>21.301939121045301</v>
      </c>
      <c r="D71" s="91">
        <f t="shared" ca="1" si="8"/>
        <v>59.304785685288259</v>
      </c>
      <c r="E71" s="107">
        <f t="shared" ca="1" si="9"/>
        <v>38.290334816183389</v>
      </c>
      <c r="F71" s="12">
        <f t="shared" ca="1" si="10"/>
        <v>53.69212256400111</v>
      </c>
      <c r="G71" s="12">
        <f t="shared" ca="1" si="11"/>
        <v>92.886456362857501</v>
      </c>
      <c r="H71" s="12">
        <f t="shared" ca="1" si="12"/>
        <v>112.99690824928936</v>
      </c>
      <c r="I71" s="12">
        <f t="shared" ca="1" si="13"/>
        <v>112.99690824928936</v>
      </c>
      <c r="J71" s="12">
        <f t="shared" ca="1" si="14"/>
        <v>151.28724306547275</v>
      </c>
      <c r="K71" s="108">
        <f ca="1">SMALL($J$4:$J$1003,ROWS($J$4:J71))</f>
        <v>105.37812521700073</v>
      </c>
      <c r="L71" s="3">
        <f ca="1">ROWS($L$4:L71)/COUNT($K$4:$K$1003)</f>
        <v>6.8000000000000005E-2</v>
      </c>
    </row>
    <row r="72" spans="1:12" hidden="1" x14ac:dyDescent="0.3">
      <c r="A72" s="91">
        <f t="shared" ca="1" si="8"/>
        <v>46.652013556662418</v>
      </c>
      <c r="B72" s="106">
        <f t="shared" ca="1" si="8"/>
        <v>40.955146666428668</v>
      </c>
      <c r="C72" s="106">
        <f t="shared" ca="1" si="8"/>
        <v>21.331458843858989</v>
      </c>
      <c r="D72" s="91">
        <f t="shared" ca="1" si="8"/>
        <v>42.73639975675173</v>
      </c>
      <c r="E72" s="107">
        <f t="shared" ca="1" si="9"/>
        <v>42.467706801806642</v>
      </c>
      <c r="F72" s="12">
        <f t="shared" ca="1" si="10"/>
        <v>46.652013556662418</v>
      </c>
      <c r="G72" s="12">
        <f t="shared" ca="1" si="11"/>
        <v>87.607160223091086</v>
      </c>
      <c r="H72" s="12">
        <f t="shared" ca="1" si="12"/>
        <v>89.388413313414148</v>
      </c>
      <c r="I72" s="12">
        <f t="shared" ca="1" si="13"/>
        <v>89.388413313414148</v>
      </c>
      <c r="J72" s="12">
        <f t="shared" ca="1" si="14"/>
        <v>131.85612011522079</v>
      </c>
      <c r="K72" s="108">
        <f ca="1">SMALL($J$4:$J$1003,ROWS($J$4:J72))</f>
        <v>105.37832883255247</v>
      </c>
      <c r="L72" s="3">
        <f ca="1">ROWS($L$4:L72)/COUNT($K$4:$K$1003)</f>
        <v>6.9000000000000006E-2</v>
      </c>
    </row>
    <row r="73" spans="1:12" hidden="1" x14ac:dyDescent="0.3">
      <c r="A73" s="91">
        <f t="shared" ca="1" si="8"/>
        <v>34.040133436016951</v>
      </c>
      <c r="B73" s="106">
        <f t="shared" ca="1" si="8"/>
        <v>24.885034886154553</v>
      </c>
      <c r="C73" s="106">
        <f t="shared" ca="1" si="8"/>
        <v>49.97351915644763</v>
      </c>
      <c r="D73" s="91">
        <f t="shared" ca="1" si="8"/>
        <v>23.945572958187171</v>
      </c>
      <c r="E73" s="107">
        <f t="shared" ca="1" si="9"/>
        <v>50.870184821515366</v>
      </c>
      <c r="F73" s="12">
        <f t="shared" ca="1" si="10"/>
        <v>49.97351915644763</v>
      </c>
      <c r="G73" s="12">
        <f t="shared" ca="1" si="11"/>
        <v>74.858554042602179</v>
      </c>
      <c r="H73" s="12">
        <f t="shared" ca="1" si="12"/>
        <v>73.919092114634793</v>
      </c>
      <c r="I73" s="12">
        <f t="shared" ca="1" si="13"/>
        <v>74.858554042602179</v>
      </c>
      <c r="J73" s="12">
        <f t="shared" ca="1" si="14"/>
        <v>125.72873886411755</v>
      </c>
      <c r="K73" s="108">
        <f ca="1">SMALL($J$4:$J$1003,ROWS($J$4:J73))</f>
        <v>105.46728840098055</v>
      </c>
      <c r="L73" s="3">
        <f ca="1">ROWS($L$4:L73)/COUNT($K$4:$K$1003)</f>
        <v>7.0000000000000007E-2</v>
      </c>
    </row>
    <row r="74" spans="1:12" hidden="1" x14ac:dyDescent="0.3">
      <c r="A74" s="91">
        <f t="shared" ca="1" si="8"/>
        <v>46.165520924959381</v>
      </c>
      <c r="B74" s="106">
        <f t="shared" ca="1" si="8"/>
        <v>35.309319103646104</v>
      </c>
      <c r="C74" s="106">
        <f t="shared" ca="1" si="8"/>
        <v>52.6314784879238</v>
      </c>
      <c r="D74" s="91">
        <f t="shared" ca="1" si="8"/>
        <v>57.175950475696297</v>
      </c>
      <c r="E74" s="107">
        <f t="shared" ca="1" si="9"/>
        <v>26.424970725992427</v>
      </c>
      <c r="F74" s="12">
        <f t="shared" ca="1" si="10"/>
        <v>52.6314784879238</v>
      </c>
      <c r="G74" s="12">
        <f t="shared" ca="1" si="11"/>
        <v>87.940797591569904</v>
      </c>
      <c r="H74" s="12">
        <f t="shared" ca="1" si="12"/>
        <v>109.8074289636201</v>
      </c>
      <c r="I74" s="12">
        <f t="shared" ca="1" si="13"/>
        <v>109.8074289636201</v>
      </c>
      <c r="J74" s="12">
        <f t="shared" ca="1" si="14"/>
        <v>136.23239968961252</v>
      </c>
      <c r="K74" s="108">
        <f ca="1">SMALL($J$4:$J$1003,ROWS($J$4:J74))</f>
        <v>106.12216655566012</v>
      </c>
      <c r="L74" s="3">
        <f ca="1">ROWS($L$4:L74)/COUNT($K$4:$K$1003)</f>
        <v>7.0999999999999994E-2</v>
      </c>
    </row>
    <row r="75" spans="1:12" hidden="1" x14ac:dyDescent="0.3">
      <c r="A75" s="91">
        <f t="shared" ca="1" si="8"/>
        <v>27.933898888907201</v>
      </c>
      <c r="B75" s="106">
        <f t="shared" ca="1" si="8"/>
        <v>58.697818961834031</v>
      </c>
      <c r="C75" s="106">
        <f t="shared" ca="1" si="8"/>
        <v>57.396665674452791</v>
      </c>
      <c r="D75" s="91">
        <f t="shared" ca="1" si="8"/>
        <v>31.87448376813883</v>
      </c>
      <c r="E75" s="107">
        <f t="shared" ca="1" si="9"/>
        <v>31.67997822127802</v>
      </c>
      <c r="F75" s="12">
        <f t="shared" ca="1" si="10"/>
        <v>57.396665674452791</v>
      </c>
      <c r="G75" s="12">
        <f t="shared" ca="1" si="11"/>
        <v>116.09448463628682</v>
      </c>
      <c r="H75" s="12">
        <f t="shared" ca="1" si="12"/>
        <v>89.271149442591621</v>
      </c>
      <c r="I75" s="12">
        <f t="shared" ca="1" si="13"/>
        <v>116.09448463628682</v>
      </c>
      <c r="J75" s="12">
        <f t="shared" ca="1" si="14"/>
        <v>147.77446285756486</v>
      </c>
      <c r="K75" s="108">
        <f ca="1">SMALL($J$4:$J$1003,ROWS($J$4:J75))</f>
        <v>106.15133253152051</v>
      </c>
      <c r="L75" s="3">
        <f ca="1">ROWS($L$4:L75)/COUNT($K$4:$K$1003)</f>
        <v>7.1999999999999995E-2</v>
      </c>
    </row>
    <row r="76" spans="1:12" hidden="1" x14ac:dyDescent="0.3">
      <c r="A76" s="91">
        <f t="shared" ca="1" si="8"/>
        <v>26.543157451422058</v>
      </c>
      <c r="B76" s="106">
        <f t="shared" ca="1" si="8"/>
        <v>53.683560079852121</v>
      </c>
      <c r="C76" s="106">
        <f t="shared" ca="1" si="8"/>
        <v>35.36247577559034</v>
      </c>
      <c r="D76" s="91">
        <f t="shared" ca="1" si="8"/>
        <v>40.860344082684264</v>
      </c>
      <c r="E76" s="107">
        <f t="shared" ca="1" si="9"/>
        <v>43.400211125962528</v>
      </c>
      <c r="F76" s="12">
        <f t="shared" ca="1" si="10"/>
        <v>35.36247577559034</v>
      </c>
      <c r="G76" s="12">
        <f t="shared" ca="1" si="11"/>
        <v>89.046035855442454</v>
      </c>
      <c r="H76" s="12">
        <f t="shared" ca="1" si="12"/>
        <v>76.222819858274605</v>
      </c>
      <c r="I76" s="12">
        <f t="shared" ca="1" si="13"/>
        <v>89.046035855442454</v>
      </c>
      <c r="J76" s="12">
        <f t="shared" ca="1" si="14"/>
        <v>132.44624698140498</v>
      </c>
      <c r="K76" s="108">
        <f ca="1">SMALL($J$4:$J$1003,ROWS($J$4:J76))</f>
        <v>106.19707375057465</v>
      </c>
      <c r="L76" s="3">
        <f ca="1">ROWS($L$4:L76)/COUNT($K$4:$K$1003)</f>
        <v>7.2999999999999995E-2</v>
      </c>
    </row>
    <row r="77" spans="1:12" hidden="1" x14ac:dyDescent="0.3">
      <c r="A77" s="91">
        <f t="shared" ca="1" si="8"/>
        <v>34.412029134926165</v>
      </c>
      <c r="B77" s="106">
        <f t="shared" ca="1" si="8"/>
        <v>41.444926241399145</v>
      </c>
      <c r="C77" s="106">
        <f t="shared" ca="1" si="8"/>
        <v>49.258847333177677</v>
      </c>
      <c r="D77" s="91">
        <f t="shared" ca="1" si="8"/>
        <v>42.978996446002668</v>
      </c>
      <c r="E77" s="107">
        <f t="shared" ca="1" si="9"/>
        <v>49.857894331055931</v>
      </c>
      <c r="F77" s="12">
        <f t="shared" ca="1" si="10"/>
        <v>49.258847333177677</v>
      </c>
      <c r="G77" s="12">
        <f t="shared" ca="1" si="11"/>
        <v>90.703773574576815</v>
      </c>
      <c r="H77" s="12">
        <f t="shared" ca="1" si="12"/>
        <v>92.237843779180338</v>
      </c>
      <c r="I77" s="12">
        <f t="shared" ca="1" si="13"/>
        <v>92.237843779180338</v>
      </c>
      <c r="J77" s="12">
        <f t="shared" ca="1" si="14"/>
        <v>142.09573811023625</v>
      </c>
      <c r="K77" s="108">
        <f ca="1">SMALL($J$4:$J$1003,ROWS($J$4:J77))</f>
        <v>106.20127207579492</v>
      </c>
      <c r="L77" s="3">
        <f ca="1">ROWS($L$4:L77)/COUNT($K$4:$K$1003)</f>
        <v>7.3999999999999996E-2</v>
      </c>
    </row>
    <row r="78" spans="1:12" hidden="1" x14ac:dyDescent="0.3">
      <c r="A78" s="91">
        <f t="shared" ca="1" si="8"/>
        <v>41.343941693005384</v>
      </c>
      <c r="B78" s="106">
        <f t="shared" ca="1" si="8"/>
        <v>21.055260617241593</v>
      </c>
      <c r="C78" s="106">
        <f t="shared" ca="1" si="8"/>
        <v>40.918912122267059</v>
      </c>
      <c r="D78" s="91">
        <f t="shared" ca="1" si="8"/>
        <v>36.147761875312696</v>
      </c>
      <c r="E78" s="107">
        <f t="shared" ca="1" si="9"/>
        <v>52.71372922414286</v>
      </c>
      <c r="F78" s="12">
        <f t="shared" ca="1" si="10"/>
        <v>41.343941693005384</v>
      </c>
      <c r="G78" s="12">
        <f t="shared" ca="1" si="11"/>
        <v>62.399202310246977</v>
      </c>
      <c r="H78" s="12">
        <f t="shared" ca="1" si="12"/>
        <v>77.491703568318087</v>
      </c>
      <c r="I78" s="12">
        <f t="shared" ca="1" si="13"/>
        <v>77.491703568318087</v>
      </c>
      <c r="J78" s="12">
        <f t="shared" ca="1" si="14"/>
        <v>130.20543279246095</v>
      </c>
      <c r="K78" s="108">
        <f ca="1">SMALL($J$4:$J$1003,ROWS($J$4:J78))</f>
        <v>106.39339538589856</v>
      </c>
      <c r="L78" s="3">
        <f ca="1">ROWS($L$4:L78)/COUNT($K$4:$K$1003)</f>
        <v>7.4999999999999997E-2</v>
      </c>
    </row>
    <row r="79" spans="1:12" hidden="1" x14ac:dyDescent="0.3">
      <c r="A79" s="91">
        <f t="shared" ca="1" si="8"/>
        <v>40.349374124345516</v>
      </c>
      <c r="B79" s="106">
        <f t="shared" ca="1" si="8"/>
        <v>59.151640100436715</v>
      </c>
      <c r="C79" s="106">
        <f t="shared" ca="1" si="8"/>
        <v>54.128738422423702</v>
      </c>
      <c r="D79" s="91">
        <f t="shared" ca="1" si="8"/>
        <v>34.417819551736287</v>
      </c>
      <c r="E79" s="107">
        <f t="shared" ca="1" si="9"/>
        <v>33.384250453604814</v>
      </c>
      <c r="F79" s="12">
        <f t="shared" ca="1" si="10"/>
        <v>54.128738422423702</v>
      </c>
      <c r="G79" s="12">
        <f t="shared" ca="1" si="11"/>
        <v>113.28037852286042</v>
      </c>
      <c r="H79" s="12">
        <f t="shared" ca="1" si="12"/>
        <v>88.546557974159981</v>
      </c>
      <c r="I79" s="12">
        <f t="shared" ca="1" si="13"/>
        <v>113.28037852286042</v>
      </c>
      <c r="J79" s="12">
        <f t="shared" ca="1" si="14"/>
        <v>146.66462897646522</v>
      </c>
      <c r="K79" s="108">
        <f ca="1">SMALL($J$4:$J$1003,ROWS($J$4:J79))</f>
        <v>106.53882485521572</v>
      </c>
      <c r="L79" s="3">
        <f ca="1">ROWS($L$4:L79)/COUNT($K$4:$K$1003)</f>
        <v>7.5999999999999998E-2</v>
      </c>
    </row>
    <row r="80" spans="1:12" hidden="1" x14ac:dyDescent="0.3">
      <c r="A80" s="91">
        <f t="shared" ca="1" si="8"/>
        <v>38.525729708955495</v>
      </c>
      <c r="B80" s="106">
        <f t="shared" ca="1" si="8"/>
        <v>51.544450202528665</v>
      </c>
      <c r="C80" s="106">
        <f t="shared" ca="1" si="8"/>
        <v>51.638343129845978</v>
      </c>
      <c r="D80" s="91">
        <f t="shared" ca="1" si="8"/>
        <v>21.093642009008107</v>
      </c>
      <c r="E80" s="107">
        <f t="shared" ca="1" si="9"/>
        <v>46.146457183683758</v>
      </c>
      <c r="F80" s="12">
        <f t="shared" ca="1" si="10"/>
        <v>51.638343129845978</v>
      </c>
      <c r="G80" s="12">
        <f t="shared" ca="1" si="11"/>
        <v>103.18279333237464</v>
      </c>
      <c r="H80" s="12">
        <f t="shared" ca="1" si="12"/>
        <v>72.731985138854085</v>
      </c>
      <c r="I80" s="12">
        <f t="shared" ca="1" si="13"/>
        <v>103.18279333237464</v>
      </c>
      <c r="J80" s="12">
        <f t="shared" ca="1" si="14"/>
        <v>149.32925051605841</v>
      </c>
      <c r="K80" s="108">
        <f ca="1">SMALL($J$4:$J$1003,ROWS($J$4:J80))</f>
        <v>106.64226914792839</v>
      </c>
      <c r="L80" s="3">
        <f ca="1">ROWS($L$4:L80)/COUNT($K$4:$K$1003)</f>
        <v>7.6999999999999999E-2</v>
      </c>
    </row>
    <row r="81" spans="1:12" hidden="1" x14ac:dyDescent="0.3">
      <c r="A81" s="91">
        <f t="shared" ca="1" si="8"/>
        <v>30.365562735677912</v>
      </c>
      <c r="B81" s="106">
        <f t="shared" ca="1" si="8"/>
        <v>42.714277932658653</v>
      </c>
      <c r="C81" s="106">
        <f t="shared" ca="1" si="8"/>
        <v>54.076576670447068</v>
      </c>
      <c r="D81" s="91">
        <f t="shared" ca="1" si="8"/>
        <v>47.43630932479735</v>
      </c>
      <c r="E81" s="107">
        <f t="shared" ca="1" si="9"/>
        <v>43.412684638985326</v>
      </c>
      <c r="F81" s="12">
        <f t="shared" ca="1" si="10"/>
        <v>54.076576670447068</v>
      </c>
      <c r="G81" s="12">
        <f t="shared" ca="1" si="11"/>
        <v>96.790854603105714</v>
      </c>
      <c r="H81" s="12">
        <f t="shared" ca="1" si="12"/>
        <v>101.51288599524442</v>
      </c>
      <c r="I81" s="12">
        <f t="shared" ca="1" si="13"/>
        <v>101.51288599524442</v>
      </c>
      <c r="J81" s="12">
        <f t="shared" ca="1" si="14"/>
        <v>144.92557063422976</v>
      </c>
      <c r="K81" s="108">
        <f ca="1">SMALL($J$4:$J$1003,ROWS($J$4:J81))</f>
        <v>106.81155575837433</v>
      </c>
      <c r="L81" s="3">
        <f ca="1">ROWS($L$4:L81)/COUNT($K$4:$K$1003)</f>
        <v>7.8E-2</v>
      </c>
    </row>
    <row r="82" spans="1:12" hidden="1" x14ac:dyDescent="0.3">
      <c r="A82" s="91">
        <f t="shared" ca="1" si="8"/>
        <v>53.472325822147909</v>
      </c>
      <c r="B82" s="106">
        <f t="shared" ca="1" si="8"/>
        <v>32.331712304960845</v>
      </c>
      <c r="C82" s="106">
        <f t="shared" ca="1" si="8"/>
        <v>53.673318515774689</v>
      </c>
      <c r="D82" s="91">
        <f t="shared" ca="1" si="8"/>
        <v>25.386229324615819</v>
      </c>
      <c r="E82" s="107">
        <f t="shared" ca="1" si="9"/>
        <v>24.225572398539775</v>
      </c>
      <c r="F82" s="12">
        <f t="shared" ca="1" si="10"/>
        <v>53.673318515774689</v>
      </c>
      <c r="G82" s="12">
        <f t="shared" ca="1" si="11"/>
        <v>86.005030820735527</v>
      </c>
      <c r="H82" s="12">
        <f t="shared" ca="1" si="12"/>
        <v>79.059547840390508</v>
      </c>
      <c r="I82" s="12">
        <f t="shared" ca="1" si="13"/>
        <v>86.005030820735527</v>
      </c>
      <c r="J82" s="12">
        <f t="shared" ca="1" si="14"/>
        <v>110.23060321927531</v>
      </c>
      <c r="K82" s="108">
        <f ca="1">SMALL($J$4:$J$1003,ROWS($J$4:J82))</f>
        <v>107.27837696486169</v>
      </c>
      <c r="L82" s="3">
        <f ca="1">ROWS($L$4:L82)/COUNT($K$4:$K$1003)</f>
        <v>7.9000000000000001E-2</v>
      </c>
    </row>
    <row r="83" spans="1:12" hidden="1" x14ac:dyDescent="0.3">
      <c r="A83" s="91">
        <f t="shared" ca="1" si="8"/>
        <v>49.238755583046533</v>
      </c>
      <c r="B83" s="106">
        <f t="shared" ca="1" si="8"/>
        <v>56.95245835776452</v>
      </c>
      <c r="C83" s="106">
        <f t="shared" ca="1" si="8"/>
        <v>48.499083075248578</v>
      </c>
      <c r="D83" s="91">
        <f t="shared" ca="1" si="8"/>
        <v>28.149009534379459</v>
      </c>
      <c r="E83" s="107">
        <f t="shared" ca="1" si="9"/>
        <v>27.640463407290987</v>
      </c>
      <c r="F83" s="12">
        <f t="shared" ca="1" si="10"/>
        <v>49.238755583046533</v>
      </c>
      <c r="G83" s="12">
        <f t="shared" ca="1" si="11"/>
        <v>106.19121394081105</v>
      </c>
      <c r="H83" s="12">
        <f t="shared" ca="1" si="12"/>
        <v>77.387765117426</v>
      </c>
      <c r="I83" s="12">
        <f t="shared" ca="1" si="13"/>
        <v>106.19121394081105</v>
      </c>
      <c r="J83" s="12">
        <f t="shared" ca="1" si="14"/>
        <v>133.83167734810203</v>
      </c>
      <c r="K83" s="108">
        <f ca="1">SMALL($J$4:$J$1003,ROWS($J$4:J83))</f>
        <v>107.58515357701573</v>
      </c>
      <c r="L83" s="3">
        <f ca="1">ROWS($L$4:L83)/COUNT($K$4:$K$1003)</f>
        <v>0.08</v>
      </c>
    </row>
    <row r="84" spans="1:12" hidden="1" x14ac:dyDescent="0.3">
      <c r="A84" s="91">
        <f t="shared" ca="1" si="8"/>
        <v>20.31897232679308</v>
      </c>
      <c r="B84" s="106">
        <f t="shared" ca="1" si="8"/>
        <v>27.290031185997591</v>
      </c>
      <c r="C84" s="106">
        <f t="shared" ca="1" si="8"/>
        <v>39.209253324148108</v>
      </c>
      <c r="D84" s="91">
        <f t="shared" ca="1" si="8"/>
        <v>23.617019058217515</v>
      </c>
      <c r="E84" s="107">
        <f t="shared" ca="1" si="9"/>
        <v>54.065353951313845</v>
      </c>
      <c r="F84" s="12">
        <f t="shared" ca="1" si="10"/>
        <v>39.209253324148108</v>
      </c>
      <c r="G84" s="12">
        <f t="shared" ca="1" si="11"/>
        <v>66.499284510145699</v>
      </c>
      <c r="H84" s="12">
        <f t="shared" ca="1" si="12"/>
        <v>62.826272382365623</v>
      </c>
      <c r="I84" s="12">
        <f t="shared" ca="1" si="13"/>
        <v>66.499284510145699</v>
      </c>
      <c r="J84" s="12">
        <f t="shared" ca="1" si="14"/>
        <v>120.56463846145954</v>
      </c>
      <c r="K84" s="108">
        <f ca="1">SMALL($J$4:$J$1003,ROWS($J$4:J84))</f>
        <v>108.19295910324824</v>
      </c>
      <c r="L84" s="3">
        <f ca="1">ROWS($L$4:L84)/COUNT($K$4:$K$1003)</f>
        <v>8.1000000000000003E-2</v>
      </c>
    </row>
    <row r="85" spans="1:12" hidden="1" x14ac:dyDescent="0.3">
      <c r="A85" s="91">
        <f t="shared" ca="1" si="8"/>
        <v>46.271934099076013</v>
      </c>
      <c r="B85" s="106">
        <f t="shared" ca="1" si="8"/>
        <v>27.502688623084943</v>
      </c>
      <c r="C85" s="106">
        <f t="shared" ca="1" si="8"/>
        <v>45.937145508368886</v>
      </c>
      <c r="D85" s="91">
        <f t="shared" ca="1" si="8"/>
        <v>39.833723995412385</v>
      </c>
      <c r="E85" s="107">
        <f t="shared" ca="1" si="9"/>
        <v>45.621627197053712</v>
      </c>
      <c r="F85" s="12">
        <f t="shared" ca="1" si="10"/>
        <v>46.271934099076013</v>
      </c>
      <c r="G85" s="12">
        <f t="shared" ca="1" si="11"/>
        <v>73.774622722160956</v>
      </c>
      <c r="H85" s="12">
        <f t="shared" ca="1" si="12"/>
        <v>86.105658094488405</v>
      </c>
      <c r="I85" s="12">
        <f t="shared" ca="1" si="13"/>
        <v>86.105658094488405</v>
      </c>
      <c r="J85" s="12">
        <f t="shared" ca="1" si="14"/>
        <v>131.7272852915421</v>
      </c>
      <c r="K85" s="108">
        <f ca="1">SMALL($J$4:$J$1003,ROWS($J$4:J85))</f>
        <v>108.40219674506372</v>
      </c>
      <c r="L85" s="3">
        <f ca="1">ROWS($L$4:L85)/COUNT($K$4:$K$1003)</f>
        <v>8.2000000000000003E-2</v>
      </c>
    </row>
    <row r="86" spans="1:12" hidden="1" x14ac:dyDescent="0.3">
      <c r="A86" s="91">
        <f t="shared" ca="1" si="8"/>
        <v>46.324999706294371</v>
      </c>
      <c r="B86" s="106">
        <f t="shared" ca="1" si="8"/>
        <v>23.660927849661761</v>
      </c>
      <c r="C86" s="106">
        <f t="shared" ca="1" si="8"/>
        <v>47.727782215362993</v>
      </c>
      <c r="D86" s="91">
        <f t="shared" ca="1" si="8"/>
        <v>21.849900858755035</v>
      </c>
      <c r="E86" s="107">
        <f t="shared" ca="1" si="9"/>
        <v>22.973091551790077</v>
      </c>
      <c r="F86" s="12">
        <f t="shared" ca="1" si="10"/>
        <v>47.727782215362993</v>
      </c>
      <c r="G86" s="12">
        <f t="shared" ca="1" si="11"/>
        <v>71.388710065024753</v>
      </c>
      <c r="H86" s="12">
        <f t="shared" ca="1" si="12"/>
        <v>69.577683074118028</v>
      </c>
      <c r="I86" s="12">
        <f t="shared" ca="1" si="13"/>
        <v>71.388710065024753</v>
      </c>
      <c r="J86" s="12">
        <f t="shared" ca="1" si="14"/>
        <v>94.36180161681483</v>
      </c>
      <c r="K86" s="108">
        <f ca="1">SMALL($J$4:$J$1003,ROWS($J$4:J86))</f>
        <v>108.61636858109873</v>
      </c>
      <c r="L86" s="3">
        <f ca="1">ROWS($L$4:L86)/COUNT($K$4:$K$1003)</f>
        <v>8.3000000000000004E-2</v>
      </c>
    </row>
    <row r="87" spans="1:12" hidden="1" x14ac:dyDescent="0.3">
      <c r="A87" s="91">
        <f t="shared" ca="1" si="8"/>
        <v>36.670853575517221</v>
      </c>
      <c r="B87" s="106">
        <f t="shared" ca="1" si="8"/>
        <v>22.134168684306598</v>
      </c>
      <c r="C87" s="106">
        <f t="shared" ca="1" si="8"/>
        <v>46.905307083466859</v>
      </c>
      <c r="D87" s="91">
        <f t="shared" ca="1" si="8"/>
        <v>37.678658001865188</v>
      </c>
      <c r="E87" s="107">
        <f t="shared" ca="1" si="9"/>
        <v>39.385946888865455</v>
      </c>
      <c r="F87" s="12">
        <f t="shared" ca="1" si="10"/>
        <v>46.905307083466859</v>
      </c>
      <c r="G87" s="12">
        <f t="shared" ca="1" si="11"/>
        <v>69.039475767773453</v>
      </c>
      <c r="H87" s="12">
        <f t="shared" ca="1" si="12"/>
        <v>84.583965085332039</v>
      </c>
      <c r="I87" s="12">
        <f t="shared" ca="1" si="13"/>
        <v>84.583965085332039</v>
      </c>
      <c r="J87" s="12">
        <f t="shared" ca="1" si="14"/>
        <v>123.96991197419749</v>
      </c>
      <c r="K87" s="108">
        <f ca="1">SMALL($J$4:$J$1003,ROWS($J$4:J87))</f>
        <v>108.7665533771507</v>
      </c>
      <c r="L87" s="3">
        <f ca="1">ROWS($L$4:L87)/COUNT($K$4:$K$1003)</f>
        <v>8.4000000000000005E-2</v>
      </c>
    </row>
    <row r="88" spans="1:12" hidden="1" x14ac:dyDescent="0.3">
      <c r="A88" s="91">
        <f t="shared" ca="1" si="8"/>
        <v>20.478782701284356</v>
      </c>
      <c r="B88" s="106">
        <f t="shared" ca="1" si="8"/>
        <v>21.761000532623918</v>
      </c>
      <c r="C88" s="106">
        <f t="shared" ca="1" si="8"/>
        <v>59.915545703176058</v>
      </c>
      <c r="D88" s="91">
        <f t="shared" ca="1" si="8"/>
        <v>56.997674653676441</v>
      </c>
      <c r="E88" s="107">
        <f t="shared" ca="1" si="9"/>
        <v>30.465473073502444</v>
      </c>
      <c r="F88" s="12">
        <f t="shared" ca="1" si="10"/>
        <v>59.915545703176058</v>
      </c>
      <c r="G88" s="12">
        <f t="shared" ca="1" si="11"/>
        <v>81.676546235799975</v>
      </c>
      <c r="H88" s="12">
        <f t="shared" ca="1" si="12"/>
        <v>116.91322035685249</v>
      </c>
      <c r="I88" s="12">
        <f t="shared" ca="1" si="13"/>
        <v>116.91322035685249</v>
      </c>
      <c r="J88" s="12">
        <f t="shared" ca="1" si="14"/>
        <v>147.37869343035493</v>
      </c>
      <c r="K88" s="108">
        <f ca="1">SMALL($J$4:$J$1003,ROWS($J$4:J88))</f>
        <v>108.87326514356096</v>
      </c>
      <c r="L88" s="3">
        <f ca="1">ROWS($L$4:L88)/COUNT($K$4:$K$1003)</f>
        <v>8.5000000000000006E-2</v>
      </c>
    </row>
    <row r="89" spans="1:12" hidden="1" x14ac:dyDescent="0.3">
      <c r="A89" s="91">
        <f t="shared" ca="1" si="8"/>
        <v>43.577621546894775</v>
      </c>
      <c r="B89" s="106">
        <f t="shared" ca="1" si="8"/>
        <v>44.017862461091504</v>
      </c>
      <c r="C89" s="106">
        <f t="shared" ca="1" si="8"/>
        <v>40.449692414679774</v>
      </c>
      <c r="D89" s="91">
        <f t="shared" ca="1" si="8"/>
        <v>45.229225472292143</v>
      </c>
      <c r="E89" s="107">
        <f t="shared" ca="1" si="9"/>
        <v>58.509285402633118</v>
      </c>
      <c r="F89" s="12">
        <f t="shared" ca="1" si="10"/>
        <v>43.577621546894775</v>
      </c>
      <c r="G89" s="12">
        <f t="shared" ca="1" si="11"/>
        <v>87.595484007986272</v>
      </c>
      <c r="H89" s="12">
        <f t="shared" ca="1" si="12"/>
        <v>88.806847019186918</v>
      </c>
      <c r="I89" s="12">
        <f t="shared" ca="1" si="13"/>
        <v>88.806847019186918</v>
      </c>
      <c r="J89" s="12">
        <f t="shared" ca="1" si="14"/>
        <v>147.31613242182004</v>
      </c>
      <c r="K89" s="108">
        <f ca="1">SMALL($J$4:$J$1003,ROWS($J$4:J89))</f>
        <v>109.0758871341198</v>
      </c>
      <c r="L89" s="3">
        <f ca="1">ROWS($L$4:L89)/COUNT($K$4:$K$1003)</f>
        <v>8.5999999999999993E-2</v>
      </c>
    </row>
    <row r="90" spans="1:12" hidden="1" x14ac:dyDescent="0.3">
      <c r="A90" s="91">
        <f t="shared" ca="1" si="8"/>
        <v>42.092357042277449</v>
      </c>
      <c r="B90" s="106">
        <f t="shared" ca="1" si="8"/>
        <v>55.801421344874889</v>
      </c>
      <c r="C90" s="106">
        <f t="shared" ca="1" si="8"/>
        <v>25.250435699517489</v>
      </c>
      <c r="D90" s="91">
        <f t="shared" ca="1" si="8"/>
        <v>40.732653234454688</v>
      </c>
      <c r="E90" s="107">
        <f t="shared" ca="1" si="9"/>
        <v>30.497258449102414</v>
      </c>
      <c r="F90" s="12">
        <f t="shared" ca="1" si="10"/>
        <v>42.092357042277449</v>
      </c>
      <c r="G90" s="12">
        <f t="shared" ca="1" si="11"/>
        <v>97.893778387152338</v>
      </c>
      <c r="H90" s="12">
        <f t="shared" ca="1" si="12"/>
        <v>82.825010276732144</v>
      </c>
      <c r="I90" s="12">
        <f t="shared" ca="1" si="13"/>
        <v>97.893778387152338</v>
      </c>
      <c r="J90" s="12">
        <f t="shared" ca="1" si="14"/>
        <v>128.39103683625476</v>
      </c>
      <c r="K90" s="108">
        <f ca="1">SMALL($J$4:$J$1003,ROWS($J$4:J90))</f>
        <v>109.25694996176246</v>
      </c>
      <c r="L90" s="3">
        <f ca="1">ROWS($L$4:L90)/COUNT($K$4:$K$1003)</f>
        <v>8.6999999999999994E-2</v>
      </c>
    </row>
    <row r="91" spans="1:12" hidden="1" x14ac:dyDescent="0.3">
      <c r="A91" s="91">
        <f t="shared" ca="1" si="8"/>
        <v>49.373725152366461</v>
      </c>
      <c r="B91" s="106">
        <f t="shared" ca="1" si="8"/>
        <v>25.521761240469264</v>
      </c>
      <c r="C91" s="106">
        <f t="shared" ca="1" si="8"/>
        <v>29.067249481643969</v>
      </c>
      <c r="D91" s="91">
        <f t="shared" ca="1" si="8"/>
        <v>51.206926282309261</v>
      </c>
      <c r="E91" s="107">
        <f t="shared" ca="1" si="9"/>
        <v>48.178707506292042</v>
      </c>
      <c r="F91" s="12">
        <f t="shared" ca="1" si="10"/>
        <v>49.373725152366461</v>
      </c>
      <c r="G91" s="12">
        <f t="shared" ca="1" si="11"/>
        <v>74.895486392835721</v>
      </c>
      <c r="H91" s="12">
        <f t="shared" ca="1" si="12"/>
        <v>100.58065143467573</v>
      </c>
      <c r="I91" s="12">
        <f t="shared" ca="1" si="13"/>
        <v>100.58065143467573</v>
      </c>
      <c r="J91" s="12">
        <f t="shared" ca="1" si="14"/>
        <v>148.75935894096779</v>
      </c>
      <c r="K91" s="108">
        <f ca="1">SMALL($J$4:$J$1003,ROWS($J$4:J91))</f>
        <v>109.48665931593159</v>
      </c>
      <c r="L91" s="3">
        <f ca="1">ROWS($L$4:L91)/COUNT($K$4:$K$1003)</f>
        <v>8.7999999999999995E-2</v>
      </c>
    </row>
    <row r="92" spans="1:12" hidden="1" x14ac:dyDescent="0.3">
      <c r="A92" s="91">
        <f t="shared" ca="1" si="8"/>
        <v>38.769962458296185</v>
      </c>
      <c r="B92" s="106">
        <f t="shared" ca="1" si="8"/>
        <v>53.580003772134638</v>
      </c>
      <c r="C92" s="106">
        <f t="shared" ca="1" si="8"/>
        <v>49.47612547312059</v>
      </c>
      <c r="D92" s="91">
        <f t="shared" ca="1" si="8"/>
        <v>29.528345202793496</v>
      </c>
      <c r="E92" s="107">
        <f t="shared" ca="1" si="9"/>
        <v>52.572969040164359</v>
      </c>
      <c r="F92" s="12">
        <f t="shared" ca="1" si="10"/>
        <v>49.47612547312059</v>
      </c>
      <c r="G92" s="12">
        <f t="shared" ca="1" si="11"/>
        <v>103.05612924525522</v>
      </c>
      <c r="H92" s="12">
        <f t="shared" ca="1" si="12"/>
        <v>79.004470675914092</v>
      </c>
      <c r="I92" s="12">
        <f t="shared" ca="1" si="13"/>
        <v>103.05612924525522</v>
      </c>
      <c r="J92" s="12">
        <f t="shared" ca="1" si="14"/>
        <v>155.62909828541959</v>
      </c>
      <c r="K92" s="108">
        <f ca="1">SMALL($J$4:$J$1003,ROWS($J$4:J92))</f>
        <v>109.53031446029138</v>
      </c>
      <c r="L92" s="3">
        <f ca="1">ROWS($L$4:L92)/COUNT($K$4:$K$1003)</f>
        <v>8.8999999999999996E-2</v>
      </c>
    </row>
    <row r="93" spans="1:12" hidden="1" x14ac:dyDescent="0.3">
      <c r="A93" s="91">
        <f t="shared" ca="1" si="8"/>
        <v>21.459626139438338</v>
      </c>
      <c r="B93" s="106">
        <f t="shared" ca="1" si="8"/>
        <v>54.677494677370305</v>
      </c>
      <c r="C93" s="106">
        <f t="shared" ca="1" si="8"/>
        <v>42.774990186317112</v>
      </c>
      <c r="D93" s="91">
        <f t="shared" ca="1" si="8"/>
        <v>30.988940062954956</v>
      </c>
      <c r="E93" s="107">
        <f t="shared" ca="1" si="9"/>
        <v>52.54141217456467</v>
      </c>
      <c r="F93" s="12">
        <f t="shared" ca="1" si="10"/>
        <v>42.774990186317112</v>
      </c>
      <c r="G93" s="12">
        <f t="shared" ca="1" si="11"/>
        <v>97.452484863687417</v>
      </c>
      <c r="H93" s="12">
        <f t="shared" ca="1" si="12"/>
        <v>73.763930249272065</v>
      </c>
      <c r="I93" s="12">
        <f t="shared" ca="1" si="13"/>
        <v>97.452484863687417</v>
      </c>
      <c r="J93" s="12">
        <f t="shared" ca="1" si="14"/>
        <v>149.9938970382521</v>
      </c>
      <c r="K93" s="108">
        <f ca="1">SMALL($J$4:$J$1003,ROWS($J$4:J93))</f>
        <v>109.61526145996201</v>
      </c>
      <c r="L93" s="3">
        <f ca="1">ROWS($L$4:L93)/COUNT($K$4:$K$1003)</f>
        <v>0.09</v>
      </c>
    </row>
    <row r="94" spans="1:12" hidden="1" x14ac:dyDescent="0.3">
      <c r="A94" s="91">
        <f t="shared" ca="1" si="8"/>
        <v>47.913459927326244</v>
      </c>
      <c r="B94" s="106">
        <f t="shared" ca="1" si="8"/>
        <v>40.163198685262344</v>
      </c>
      <c r="C94" s="106">
        <f t="shared" ca="1" si="8"/>
        <v>56.138206517349019</v>
      </c>
      <c r="D94" s="91">
        <f t="shared" ca="1" si="8"/>
        <v>38.314398347060617</v>
      </c>
      <c r="E94" s="107">
        <f t="shared" ca="1" si="9"/>
        <v>50.601658639616367</v>
      </c>
      <c r="F94" s="12">
        <f t="shared" ca="1" si="10"/>
        <v>56.138206517349019</v>
      </c>
      <c r="G94" s="12">
        <f t="shared" ca="1" si="11"/>
        <v>96.301405202611363</v>
      </c>
      <c r="H94" s="12">
        <f t="shared" ca="1" si="12"/>
        <v>94.452604864409636</v>
      </c>
      <c r="I94" s="12">
        <f t="shared" ca="1" si="13"/>
        <v>96.301405202611363</v>
      </c>
      <c r="J94" s="12">
        <f t="shared" ca="1" si="14"/>
        <v>146.90306384222774</v>
      </c>
      <c r="K94" s="108">
        <f ca="1">SMALL($J$4:$J$1003,ROWS($J$4:J94))</f>
        <v>109.64972683270031</v>
      </c>
      <c r="L94" s="3">
        <f ca="1">ROWS($L$4:L94)/COUNT($K$4:$K$1003)</f>
        <v>9.0999999999999998E-2</v>
      </c>
    </row>
    <row r="95" spans="1:12" hidden="1" x14ac:dyDescent="0.3">
      <c r="A95" s="91">
        <f t="shared" ca="1" si="8"/>
        <v>31.888092137777271</v>
      </c>
      <c r="B95" s="106">
        <f t="shared" ca="1" si="8"/>
        <v>34.876794903969923</v>
      </c>
      <c r="C95" s="106">
        <f t="shared" ca="1" si="8"/>
        <v>41.732474190405441</v>
      </c>
      <c r="D95" s="91">
        <f t="shared" ca="1" si="8"/>
        <v>53.066789740689217</v>
      </c>
      <c r="E95" s="107">
        <f t="shared" ca="1" si="9"/>
        <v>38.158277745673111</v>
      </c>
      <c r="F95" s="12">
        <f t="shared" ca="1" si="10"/>
        <v>41.732474190405441</v>
      </c>
      <c r="G95" s="12">
        <f t="shared" ca="1" si="11"/>
        <v>76.609269094375364</v>
      </c>
      <c r="H95" s="12">
        <f t="shared" ca="1" si="12"/>
        <v>94.799263931094657</v>
      </c>
      <c r="I95" s="12">
        <f t="shared" ca="1" si="13"/>
        <v>94.799263931094657</v>
      </c>
      <c r="J95" s="12">
        <f t="shared" ca="1" si="14"/>
        <v>132.95754167676776</v>
      </c>
      <c r="K95" s="108">
        <f ca="1">SMALL($J$4:$J$1003,ROWS($J$4:J95))</f>
        <v>109.73740528707623</v>
      </c>
      <c r="L95" s="3">
        <f ca="1">ROWS($L$4:L95)/COUNT($K$4:$K$1003)</f>
        <v>9.1999999999999998E-2</v>
      </c>
    </row>
    <row r="96" spans="1:12" hidden="1" x14ac:dyDescent="0.3">
      <c r="A96" s="91">
        <f t="shared" ca="1" si="8"/>
        <v>40.6511316891322</v>
      </c>
      <c r="B96" s="106">
        <f t="shared" ca="1" si="8"/>
        <v>41.858466526935295</v>
      </c>
      <c r="C96" s="106">
        <f t="shared" ca="1" si="8"/>
        <v>28.757535378901842</v>
      </c>
      <c r="D96" s="91">
        <f t="shared" ca="1" si="8"/>
        <v>57.166596153029282</v>
      </c>
      <c r="E96" s="107">
        <f t="shared" ca="1" si="9"/>
        <v>53.500447735198236</v>
      </c>
      <c r="F96" s="12">
        <f t="shared" ca="1" si="10"/>
        <v>40.6511316891322</v>
      </c>
      <c r="G96" s="12">
        <f t="shared" ca="1" si="11"/>
        <v>82.509598216067502</v>
      </c>
      <c r="H96" s="12">
        <f t="shared" ca="1" si="12"/>
        <v>97.817727842161474</v>
      </c>
      <c r="I96" s="12">
        <f t="shared" ca="1" si="13"/>
        <v>97.817727842161474</v>
      </c>
      <c r="J96" s="12">
        <f t="shared" ca="1" si="14"/>
        <v>151.31817557735971</v>
      </c>
      <c r="K96" s="108">
        <f ca="1">SMALL($J$4:$J$1003,ROWS($J$4:J96))</f>
        <v>109.81785911751386</v>
      </c>
      <c r="L96" s="3">
        <f ca="1">ROWS($L$4:L96)/COUNT($K$4:$K$1003)</f>
        <v>9.2999999999999999E-2</v>
      </c>
    </row>
    <row r="97" spans="1:12" hidden="1" x14ac:dyDescent="0.3">
      <c r="A97" s="91">
        <f t="shared" ca="1" si="8"/>
        <v>55.840617427397909</v>
      </c>
      <c r="B97" s="106">
        <f t="shared" ca="1" si="8"/>
        <v>40.787970968660311</v>
      </c>
      <c r="C97" s="106">
        <f t="shared" ca="1" si="8"/>
        <v>38.489361230860865</v>
      </c>
      <c r="D97" s="91">
        <f t="shared" ca="1" si="8"/>
        <v>51.927393712846857</v>
      </c>
      <c r="E97" s="107">
        <f t="shared" ca="1" si="9"/>
        <v>29.699106121628226</v>
      </c>
      <c r="F97" s="12">
        <f t="shared" ca="1" si="10"/>
        <v>55.840617427397909</v>
      </c>
      <c r="G97" s="12">
        <f t="shared" ca="1" si="11"/>
        <v>96.62858839605822</v>
      </c>
      <c r="H97" s="12">
        <f t="shared" ca="1" si="12"/>
        <v>107.76801114024477</v>
      </c>
      <c r="I97" s="12">
        <f t="shared" ca="1" si="13"/>
        <v>107.76801114024477</v>
      </c>
      <c r="J97" s="12">
        <f t="shared" ca="1" si="14"/>
        <v>137.467117261873</v>
      </c>
      <c r="K97" s="108">
        <f ca="1">SMALL($J$4:$J$1003,ROWS($J$4:J97))</f>
        <v>110.03559314852635</v>
      </c>
      <c r="L97" s="3">
        <f ca="1">ROWS($L$4:L97)/COUNT($K$4:$K$1003)</f>
        <v>9.4E-2</v>
      </c>
    </row>
    <row r="98" spans="1:12" hidden="1" x14ac:dyDescent="0.3">
      <c r="A98" s="91">
        <f t="shared" ca="1" si="8"/>
        <v>37.561898372704725</v>
      </c>
      <c r="B98" s="106">
        <f t="shared" ca="1" si="8"/>
        <v>22.024849315700841</v>
      </c>
      <c r="C98" s="106">
        <f t="shared" ca="1" si="8"/>
        <v>30.591348049742258</v>
      </c>
      <c r="D98" s="91">
        <f t="shared" ca="1" si="8"/>
        <v>53.030500431981757</v>
      </c>
      <c r="E98" s="107">
        <f t="shared" ca="1" si="9"/>
        <v>25.718023777846277</v>
      </c>
      <c r="F98" s="12">
        <f t="shared" ca="1" si="10"/>
        <v>37.561898372704725</v>
      </c>
      <c r="G98" s="12">
        <f t="shared" ca="1" si="11"/>
        <v>59.586747688405566</v>
      </c>
      <c r="H98" s="12">
        <f t="shared" ca="1" si="12"/>
        <v>90.592398804686482</v>
      </c>
      <c r="I98" s="12">
        <f t="shared" ca="1" si="13"/>
        <v>90.592398804686482</v>
      </c>
      <c r="J98" s="12">
        <f t="shared" ca="1" si="14"/>
        <v>116.31042258253277</v>
      </c>
      <c r="K98" s="108">
        <f ca="1">SMALL($J$4:$J$1003,ROWS($J$4:J98))</f>
        <v>110.12371727745786</v>
      </c>
      <c r="L98" s="3">
        <f ca="1">ROWS($L$4:L98)/COUNT($K$4:$K$1003)</f>
        <v>9.5000000000000001E-2</v>
      </c>
    </row>
    <row r="99" spans="1:12" hidden="1" x14ac:dyDescent="0.3">
      <c r="A99" s="91">
        <f t="shared" ca="1" si="8"/>
        <v>30.391098871388991</v>
      </c>
      <c r="B99" s="106">
        <f t="shared" ca="1" si="8"/>
        <v>59.546018476007461</v>
      </c>
      <c r="C99" s="106">
        <f t="shared" ca="1" si="8"/>
        <v>51.285885939105469</v>
      </c>
      <c r="D99" s="91">
        <f t="shared" ca="1" si="8"/>
        <v>36.220479753357594</v>
      </c>
      <c r="E99" s="107">
        <f t="shared" ca="1" si="9"/>
        <v>33.152264945392915</v>
      </c>
      <c r="F99" s="12">
        <f t="shared" ca="1" si="10"/>
        <v>51.285885939105469</v>
      </c>
      <c r="G99" s="12">
        <f t="shared" ca="1" si="11"/>
        <v>110.83190441511293</v>
      </c>
      <c r="H99" s="12">
        <f t="shared" ca="1" si="12"/>
        <v>87.506365692463064</v>
      </c>
      <c r="I99" s="12">
        <f t="shared" ca="1" si="13"/>
        <v>110.83190441511293</v>
      </c>
      <c r="J99" s="12">
        <f t="shared" ca="1" si="14"/>
        <v>143.98416936050586</v>
      </c>
      <c r="K99" s="108">
        <f ca="1">SMALL($J$4:$J$1003,ROWS($J$4:J99))</f>
        <v>110.23060321927531</v>
      </c>
      <c r="L99" s="3">
        <f ca="1">ROWS($L$4:L99)/COUNT($K$4:$K$1003)</f>
        <v>9.6000000000000002E-2</v>
      </c>
    </row>
    <row r="100" spans="1:12" hidden="1" x14ac:dyDescent="0.3">
      <c r="A100" s="91">
        <f t="shared" ca="1" si="8"/>
        <v>36.013961799482331</v>
      </c>
      <c r="B100" s="106">
        <f t="shared" ca="1" si="8"/>
        <v>23.643732199175744</v>
      </c>
      <c r="C100" s="106">
        <f t="shared" ca="1" si="8"/>
        <v>54.889189036398143</v>
      </c>
      <c r="D100" s="91">
        <f t="shared" ca="1" si="8"/>
        <v>36.994490413247654</v>
      </c>
      <c r="E100" s="107">
        <f t="shared" ca="1" si="9"/>
        <v>36.521340682632271</v>
      </c>
      <c r="F100" s="12">
        <f t="shared" ca="1" si="10"/>
        <v>54.889189036398143</v>
      </c>
      <c r="G100" s="12">
        <f t="shared" ca="1" si="11"/>
        <v>78.532921235573895</v>
      </c>
      <c r="H100" s="12">
        <f t="shared" ca="1" si="12"/>
        <v>91.883679449645797</v>
      </c>
      <c r="I100" s="12">
        <f t="shared" ca="1" si="13"/>
        <v>91.883679449645797</v>
      </c>
      <c r="J100" s="12">
        <f t="shared" ca="1" si="14"/>
        <v>128.40502013227808</v>
      </c>
      <c r="K100" s="108">
        <f ca="1">SMALL($J$4:$J$1003,ROWS($J$4:J100))</f>
        <v>110.33525639107569</v>
      </c>
      <c r="L100" s="3">
        <f ca="1">ROWS($L$4:L100)/COUNT($K$4:$K$1003)</f>
        <v>9.7000000000000003E-2</v>
      </c>
    </row>
    <row r="101" spans="1:12" hidden="1" x14ac:dyDescent="0.3">
      <c r="A101" s="91">
        <f t="shared" ca="1" si="8"/>
        <v>26.104032642251141</v>
      </c>
      <c r="B101" s="106">
        <f t="shared" ca="1" si="8"/>
        <v>59.216195152757585</v>
      </c>
      <c r="C101" s="106">
        <f t="shared" ca="1" si="8"/>
        <v>22.722142454748514</v>
      </c>
      <c r="D101" s="91">
        <f t="shared" ca="1" si="8"/>
        <v>51.522857414377299</v>
      </c>
      <c r="E101" s="107">
        <f t="shared" ca="1" si="9"/>
        <v>59.508521442326952</v>
      </c>
      <c r="F101" s="12">
        <f t="shared" ca="1" si="10"/>
        <v>26.104032642251141</v>
      </c>
      <c r="G101" s="12">
        <f t="shared" ca="1" si="11"/>
        <v>85.320227795008719</v>
      </c>
      <c r="H101" s="12">
        <f t="shared" ca="1" si="12"/>
        <v>77.62689005662844</v>
      </c>
      <c r="I101" s="12">
        <f t="shared" ca="1" si="13"/>
        <v>85.320227795008719</v>
      </c>
      <c r="J101" s="12">
        <f t="shared" ca="1" si="14"/>
        <v>144.82874923733567</v>
      </c>
      <c r="K101" s="108">
        <f ca="1">SMALL($J$4:$J$1003,ROWS($J$4:J101))</f>
        <v>110.65322044835742</v>
      </c>
      <c r="L101" s="3">
        <f ca="1">ROWS($L$4:L101)/COUNT($K$4:$K$1003)</f>
        <v>9.8000000000000004E-2</v>
      </c>
    </row>
    <row r="102" spans="1:12" hidden="1" x14ac:dyDescent="0.3">
      <c r="A102" s="91">
        <f t="shared" ca="1" si="8"/>
        <v>42.531740814302111</v>
      </c>
      <c r="B102" s="106">
        <f t="shared" ca="1" si="8"/>
        <v>20.309978645165934</v>
      </c>
      <c r="C102" s="106">
        <f t="shared" ca="1" si="8"/>
        <v>27.608289279827545</v>
      </c>
      <c r="D102" s="91">
        <f t="shared" ca="1" si="8"/>
        <v>30.146118906623421</v>
      </c>
      <c r="E102" s="107">
        <f t="shared" ca="1" si="9"/>
        <v>59.186355383094892</v>
      </c>
      <c r="F102" s="12">
        <f t="shared" ca="1" si="10"/>
        <v>42.531740814302111</v>
      </c>
      <c r="G102" s="12">
        <f t="shared" ca="1" si="11"/>
        <v>62.841719459468045</v>
      </c>
      <c r="H102" s="12">
        <f t="shared" ca="1" si="12"/>
        <v>72.677859720925539</v>
      </c>
      <c r="I102" s="12">
        <f t="shared" ca="1" si="13"/>
        <v>72.677859720925539</v>
      </c>
      <c r="J102" s="12">
        <f t="shared" ca="1" si="14"/>
        <v>131.86421510402045</v>
      </c>
      <c r="K102" s="108">
        <f ca="1">SMALL($J$4:$J$1003,ROWS($J$4:J102))</f>
        <v>110.7655275838782</v>
      </c>
      <c r="L102" s="3">
        <f ca="1">ROWS($L$4:L102)/COUNT($K$4:$K$1003)</f>
        <v>9.9000000000000005E-2</v>
      </c>
    </row>
    <row r="103" spans="1:12" hidden="1" x14ac:dyDescent="0.3">
      <c r="A103" s="91">
        <f t="shared" ca="1" si="8"/>
        <v>25.342293025406889</v>
      </c>
      <c r="B103" s="106">
        <f t="shared" ca="1" si="8"/>
        <v>41.896284817812266</v>
      </c>
      <c r="C103" s="106">
        <f t="shared" ca="1" si="8"/>
        <v>46.560853928240007</v>
      </c>
      <c r="D103" s="91">
        <f t="shared" ca="1" si="8"/>
        <v>46.653503885472283</v>
      </c>
      <c r="E103" s="107">
        <f t="shared" ca="1" si="9"/>
        <v>45.552374293493713</v>
      </c>
      <c r="F103" s="12">
        <f t="shared" ca="1" si="10"/>
        <v>46.560853928240007</v>
      </c>
      <c r="G103" s="12">
        <f t="shared" ca="1" si="11"/>
        <v>88.457138746052266</v>
      </c>
      <c r="H103" s="12">
        <f t="shared" ca="1" si="12"/>
        <v>93.214357813712297</v>
      </c>
      <c r="I103" s="12">
        <f t="shared" ca="1" si="13"/>
        <v>93.214357813712297</v>
      </c>
      <c r="J103" s="12">
        <f t="shared" ca="1" si="14"/>
        <v>138.766732107206</v>
      </c>
      <c r="K103" s="108">
        <f ca="1">SMALL($J$4:$J$1003,ROWS($J$4:J103))</f>
        <v>110.78757164985934</v>
      </c>
      <c r="L103" s="3">
        <f ca="1">ROWS($L$4:L103)/COUNT($K$4:$K$1003)</f>
        <v>0.1</v>
      </c>
    </row>
    <row r="104" spans="1:12" hidden="1" x14ac:dyDescent="0.3">
      <c r="A104" s="91">
        <f t="shared" ca="1" si="8"/>
        <v>33.374895235361905</v>
      </c>
      <c r="B104" s="106">
        <f t="shared" ca="1" si="8"/>
        <v>52.096418632851687</v>
      </c>
      <c r="C104" s="106">
        <f t="shared" ca="1" si="8"/>
        <v>54.719293565858194</v>
      </c>
      <c r="D104" s="91">
        <f t="shared" ca="1" si="8"/>
        <v>53.88272882226434</v>
      </c>
      <c r="E104" s="107">
        <f t="shared" ca="1" si="9"/>
        <v>27.417327834105478</v>
      </c>
      <c r="F104" s="12">
        <f t="shared" ca="1" si="10"/>
        <v>54.719293565858194</v>
      </c>
      <c r="G104" s="12">
        <f t="shared" ca="1" si="11"/>
        <v>106.81571219870989</v>
      </c>
      <c r="H104" s="12">
        <f t="shared" ca="1" si="12"/>
        <v>108.60202238812253</v>
      </c>
      <c r="I104" s="12">
        <f t="shared" ca="1" si="13"/>
        <v>108.60202238812253</v>
      </c>
      <c r="J104" s="12">
        <f t="shared" ca="1" si="14"/>
        <v>136.01935022222801</v>
      </c>
      <c r="K104" s="108">
        <f ca="1">SMALL($J$4:$J$1003,ROWS($J$4:J104))</f>
        <v>110.82838921921986</v>
      </c>
      <c r="L104" s="3">
        <f ca="1">ROWS($L$4:L104)/COUNT($K$4:$K$1003)</f>
        <v>0.10100000000000001</v>
      </c>
    </row>
    <row r="105" spans="1:12" hidden="1" x14ac:dyDescent="0.3">
      <c r="A105" s="91">
        <f t="shared" ca="1" si="8"/>
        <v>31.797544529428777</v>
      </c>
      <c r="B105" s="106">
        <f t="shared" ca="1" si="8"/>
        <v>51.551305637328554</v>
      </c>
      <c r="C105" s="106">
        <f t="shared" ca="1" si="8"/>
        <v>57.873411934826883</v>
      </c>
      <c r="D105" s="91">
        <f t="shared" ca="1" si="8"/>
        <v>23.594213512042657</v>
      </c>
      <c r="E105" s="107">
        <f t="shared" ca="1" si="9"/>
        <v>30.47672478017871</v>
      </c>
      <c r="F105" s="12">
        <f t="shared" ca="1" si="10"/>
        <v>57.873411934826883</v>
      </c>
      <c r="G105" s="12">
        <f t="shared" ca="1" si="11"/>
        <v>109.42471757215543</v>
      </c>
      <c r="H105" s="12">
        <f t="shared" ca="1" si="12"/>
        <v>81.467625446869533</v>
      </c>
      <c r="I105" s="12">
        <f t="shared" ca="1" si="13"/>
        <v>109.42471757215543</v>
      </c>
      <c r="J105" s="12">
        <f t="shared" ca="1" si="14"/>
        <v>139.90144235233413</v>
      </c>
      <c r="K105" s="108">
        <f ca="1">SMALL($J$4:$J$1003,ROWS($J$4:J105))</f>
        <v>110.86710347051289</v>
      </c>
      <c r="L105" s="3">
        <f ca="1">ROWS($L$4:L105)/COUNT($K$4:$K$1003)</f>
        <v>0.10199999999999999</v>
      </c>
    </row>
    <row r="106" spans="1:12" hidden="1" x14ac:dyDescent="0.3">
      <c r="A106" s="91">
        <f t="shared" ca="1" si="8"/>
        <v>21.803842475220637</v>
      </c>
      <c r="B106" s="106">
        <f t="shared" ca="1" si="8"/>
        <v>30.523354694387052</v>
      </c>
      <c r="C106" s="106">
        <f t="shared" ca="1" si="8"/>
        <v>52.608593476580168</v>
      </c>
      <c r="D106" s="91">
        <f t="shared" ca="1" si="8"/>
        <v>39.299810116988638</v>
      </c>
      <c r="E106" s="107">
        <f t="shared" ca="1" si="9"/>
        <v>48.3195113935923</v>
      </c>
      <c r="F106" s="12">
        <f t="shared" ca="1" si="10"/>
        <v>52.608593476580168</v>
      </c>
      <c r="G106" s="12">
        <f t="shared" ca="1" si="11"/>
        <v>83.13194817096722</v>
      </c>
      <c r="H106" s="12">
        <f t="shared" ca="1" si="12"/>
        <v>91.908403593568806</v>
      </c>
      <c r="I106" s="12">
        <f t="shared" ca="1" si="13"/>
        <v>91.908403593568806</v>
      </c>
      <c r="J106" s="12">
        <f t="shared" ca="1" si="14"/>
        <v>140.22791498716111</v>
      </c>
      <c r="K106" s="108">
        <f ca="1">SMALL($J$4:$J$1003,ROWS($J$4:J106))</f>
        <v>110.88825059456028</v>
      </c>
      <c r="L106" s="3">
        <f ca="1">ROWS($L$4:L106)/COUNT($K$4:$K$1003)</f>
        <v>0.10299999999999999</v>
      </c>
    </row>
    <row r="107" spans="1:12" hidden="1" x14ac:dyDescent="0.3">
      <c r="A107" s="91">
        <f t="shared" ca="1" si="8"/>
        <v>56.971245458680031</v>
      </c>
      <c r="B107" s="106">
        <f t="shared" ca="1" si="8"/>
        <v>23.973178845781863</v>
      </c>
      <c r="C107" s="106">
        <f t="shared" ca="1" si="8"/>
        <v>25.992269046198267</v>
      </c>
      <c r="D107" s="91">
        <f t="shared" ca="1" si="8"/>
        <v>35.065621906250165</v>
      </c>
      <c r="E107" s="107">
        <f t="shared" ca="1" si="9"/>
        <v>44.587633165434994</v>
      </c>
      <c r="F107" s="12">
        <f t="shared" ca="1" si="10"/>
        <v>56.971245458680031</v>
      </c>
      <c r="G107" s="12">
        <f t="shared" ca="1" si="11"/>
        <v>80.94442430446189</v>
      </c>
      <c r="H107" s="12">
        <f t="shared" ca="1" si="12"/>
        <v>92.036867364930202</v>
      </c>
      <c r="I107" s="12">
        <f t="shared" ca="1" si="13"/>
        <v>92.036867364930202</v>
      </c>
      <c r="J107" s="12">
        <f t="shared" ca="1" si="14"/>
        <v>136.6245005303652</v>
      </c>
      <c r="K107" s="108">
        <f ca="1">SMALL($J$4:$J$1003,ROWS($J$4:J107))</f>
        <v>110.95242756520554</v>
      </c>
      <c r="L107" s="3">
        <f ca="1">ROWS($L$4:L107)/COUNT($K$4:$K$1003)</f>
        <v>0.104</v>
      </c>
    </row>
    <row r="108" spans="1:12" hidden="1" x14ac:dyDescent="0.3">
      <c r="A108" s="91">
        <f t="shared" ca="1" si="8"/>
        <v>27.335250863696086</v>
      </c>
      <c r="B108" s="106">
        <f t="shared" ca="1" si="8"/>
        <v>40.432248458629793</v>
      </c>
      <c r="C108" s="106">
        <f t="shared" ca="1" si="8"/>
        <v>38.358085938423351</v>
      </c>
      <c r="D108" s="91">
        <f t="shared" ca="1" si="8"/>
        <v>30.74413293639493</v>
      </c>
      <c r="E108" s="107">
        <f t="shared" ca="1" si="9"/>
        <v>59.411695878366743</v>
      </c>
      <c r="F108" s="12">
        <f t="shared" ca="1" si="10"/>
        <v>38.358085938423351</v>
      </c>
      <c r="G108" s="12">
        <f t="shared" ca="1" si="11"/>
        <v>78.790334397053144</v>
      </c>
      <c r="H108" s="12">
        <f t="shared" ca="1" si="12"/>
        <v>69.102218874818277</v>
      </c>
      <c r="I108" s="12">
        <f t="shared" ca="1" si="13"/>
        <v>78.790334397053144</v>
      </c>
      <c r="J108" s="12">
        <f t="shared" ca="1" si="14"/>
        <v>138.20203027541987</v>
      </c>
      <c r="K108" s="108">
        <f ca="1">SMALL($J$4:$J$1003,ROWS($J$4:J108))</f>
        <v>111.10980985919124</v>
      </c>
      <c r="L108" s="3">
        <f ca="1">ROWS($L$4:L108)/COUNT($K$4:$K$1003)</f>
        <v>0.105</v>
      </c>
    </row>
    <row r="109" spans="1:12" hidden="1" x14ac:dyDescent="0.3">
      <c r="A109" s="91">
        <f t="shared" ca="1" si="8"/>
        <v>39.054840022336919</v>
      </c>
      <c r="B109" s="106">
        <f t="shared" ca="1" si="8"/>
        <v>44.1075939967076</v>
      </c>
      <c r="C109" s="106">
        <f t="shared" ca="1" si="8"/>
        <v>58.695799047136894</v>
      </c>
      <c r="D109" s="91">
        <f t="shared" ca="1" si="8"/>
        <v>38.252235031472324</v>
      </c>
      <c r="E109" s="107">
        <f t="shared" ca="1" si="9"/>
        <v>21.395387402405145</v>
      </c>
      <c r="F109" s="12">
        <f t="shared" ca="1" si="10"/>
        <v>58.695799047136894</v>
      </c>
      <c r="G109" s="12">
        <f t="shared" ca="1" si="11"/>
        <v>102.80339304384449</v>
      </c>
      <c r="H109" s="12">
        <f t="shared" ca="1" si="12"/>
        <v>96.948034078609226</v>
      </c>
      <c r="I109" s="12">
        <f t="shared" ca="1" si="13"/>
        <v>102.80339304384449</v>
      </c>
      <c r="J109" s="12">
        <f t="shared" ca="1" si="14"/>
        <v>124.19878044624964</v>
      </c>
      <c r="K109" s="108">
        <f ca="1">SMALL($J$4:$J$1003,ROWS($J$4:J109))</f>
        <v>111.12325843915256</v>
      </c>
      <c r="L109" s="3">
        <f ca="1">ROWS($L$4:L109)/COUNT($K$4:$K$1003)</f>
        <v>0.106</v>
      </c>
    </row>
    <row r="110" spans="1:12" hidden="1" x14ac:dyDescent="0.3">
      <c r="A110" s="91">
        <f t="shared" ca="1" si="8"/>
        <v>24.109616162105326</v>
      </c>
      <c r="B110" s="106">
        <f t="shared" ca="1" si="8"/>
        <v>49.792566115676934</v>
      </c>
      <c r="C110" s="106">
        <f t="shared" ca="1" si="8"/>
        <v>36.212401655883355</v>
      </c>
      <c r="D110" s="91">
        <f t="shared" ca="1" si="8"/>
        <v>25.741488601307815</v>
      </c>
      <c r="E110" s="107">
        <f t="shared" ca="1" si="9"/>
        <v>35.869165986093115</v>
      </c>
      <c r="F110" s="12">
        <f t="shared" ca="1" si="10"/>
        <v>36.212401655883355</v>
      </c>
      <c r="G110" s="12">
        <f t="shared" ca="1" si="11"/>
        <v>86.004967771560288</v>
      </c>
      <c r="H110" s="12">
        <f t="shared" ca="1" si="12"/>
        <v>61.953890257191169</v>
      </c>
      <c r="I110" s="12">
        <f t="shared" ca="1" si="13"/>
        <v>86.004967771560288</v>
      </c>
      <c r="J110" s="12">
        <f t="shared" ca="1" si="14"/>
        <v>121.8741337576534</v>
      </c>
      <c r="K110" s="108">
        <f ca="1">SMALL($J$4:$J$1003,ROWS($J$4:J110))</f>
        <v>111.17564324481108</v>
      </c>
      <c r="L110" s="3">
        <f ca="1">ROWS($L$4:L110)/COUNT($K$4:$K$1003)</f>
        <v>0.107</v>
      </c>
    </row>
    <row r="111" spans="1:12" hidden="1" x14ac:dyDescent="0.3">
      <c r="A111" s="91">
        <f t="shared" ca="1" si="8"/>
        <v>58.15184333686031</v>
      </c>
      <c r="B111" s="106">
        <f t="shared" ca="1" si="8"/>
        <v>24.908859609237073</v>
      </c>
      <c r="C111" s="106">
        <f t="shared" ca="1" si="8"/>
        <v>56.120220687978637</v>
      </c>
      <c r="D111" s="91">
        <f t="shared" ca="1" si="8"/>
        <v>58.531142284177939</v>
      </c>
      <c r="E111" s="107">
        <f t="shared" ca="1" si="9"/>
        <v>43.311301376311064</v>
      </c>
      <c r="F111" s="12">
        <f t="shared" ca="1" si="10"/>
        <v>58.15184333686031</v>
      </c>
      <c r="G111" s="12">
        <f t="shared" ca="1" si="11"/>
        <v>83.060702946097379</v>
      </c>
      <c r="H111" s="12">
        <f t="shared" ca="1" si="12"/>
        <v>116.68298562103826</v>
      </c>
      <c r="I111" s="12">
        <f t="shared" ca="1" si="13"/>
        <v>116.68298562103826</v>
      </c>
      <c r="J111" s="12">
        <f t="shared" ca="1" si="14"/>
        <v>159.99428699734932</v>
      </c>
      <c r="K111" s="108">
        <f ca="1">SMALL($J$4:$J$1003,ROWS($J$4:J111))</f>
        <v>111.33933953691134</v>
      </c>
      <c r="L111" s="3">
        <f ca="1">ROWS($L$4:L111)/COUNT($K$4:$K$1003)</f>
        <v>0.108</v>
      </c>
    </row>
    <row r="112" spans="1:12" hidden="1" x14ac:dyDescent="0.3">
      <c r="A112" s="91">
        <f t="shared" ca="1" si="8"/>
        <v>35.064827004523501</v>
      </c>
      <c r="B112" s="106">
        <f t="shared" ca="1" si="8"/>
        <v>32.249570657614868</v>
      </c>
      <c r="C112" s="106">
        <f t="shared" ca="1" si="8"/>
        <v>42.634100769365745</v>
      </c>
      <c r="D112" s="91">
        <f t="shared" ca="1" si="8"/>
        <v>23.874627541771197</v>
      </c>
      <c r="E112" s="107">
        <f t="shared" ca="1" si="9"/>
        <v>47.340008037775306</v>
      </c>
      <c r="F112" s="12">
        <f t="shared" ca="1" si="10"/>
        <v>42.634100769365745</v>
      </c>
      <c r="G112" s="12">
        <f t="shared" ca="1" si="11"/>
        <v>74.883671426980612</v>
      </c>
      <c r="H112" s="12">
        <f t="shared" ca="1" si="12"/>
        <v>66.508728311136935</v>
      </c>
      <c r="I112" s="12">
        <f t="shared" ca="1" si="13"/>
        <v>74.883671426980612</v>
      </c>
      <c r="J112" s="12">
        <f t="shared" ca="1" si="14"/>
        <v>122.22367946475592</v>
      </c>
      <c r="K112" s="108">
        <f ca="1">SMALL($J$4:$J$1003,ROWS($J$4:J112))</f>
        <v>111.54677797379472</v>
      </c>
      <c r="L112" s="3">
        <f ca="1">ROWS($L$4:L112)/COUNT($K$4:$K$1003)</f>
        <v>0.109</v>
      </c>
    </row>
    <row r="113" spans="1:12" hidden="1" x14ac:dyDescent="0.3">
      <c r="A113" s="91">
        <f t="shared" ca="1" si="8"/>
        <v>45.87546473234692</v>
      </c>
      <c r="B113" s="106">
        <f t="shared" ca="1" si="8"/>
        <v>56.797609349542945</v>
      </c>
      <c r="C113" s="106">
        <f t="shared" ca="1" si="8"/>
        <v>30.960286427577699</v>
      </c>
      <c r="D113" s="91">
        <f t="shared" ca="1" si="8"/>
        <v>44.119477472864894</v>
      </c>
      <c r="E113" s="107">
        <f t="shared" ca="1" si="9"/>
        <v>46.090631557355266</v>
      </c>
      <c r="F113" s="12">
        <f t="shared" ca="1" si="10"/>
        <v>45.87546473234692</v>
      </c>
      <c r="G113" s="12">
        <f t="shared" ca="1" si="11"/>
        <v>102.67307408188987</v>
      </c>
      <c r="H113" s="12">
        <f t="shared" ca="1" si="12"/>
        <v>89.994942205211814</v>
      </c>
      <c r="I113" s="12">
        <f t="shared" ca="1" si="13"/>
        <v>102.67307408188987</v>
      </c>
      <c r="J113" s="12">
        <f t="shared" ca="1" si="14"/>
        <v>148.76370563924513</v>
      </c>
      <c r="K113" s="108">
        <f ca="1">SMALL($J$4:$J$1003,ROWS($J$4:J113))</f>
        <v>111.57712177424588</v>
      </c>
      <c r="L113" s="3">
        <f ca="1">ROWS($L$4:L113)/COUNT($K$4:$K$1003)</f>
        <v>0.11</v>
      </c>
    </row>
    <row r="114" spans="1:12" hidden="1" x14ac:dyDescent="0.3">
      <c r="A114" s="91">
        <f t="shared" ca="1" si="8"/>
        <v>57.577312730982797</v>
      </c>
      <c r="B114" s="106">
        <f t="shared" ca="1" si="8"/>
        <v>59.801508906961224</v>
      </c>
      <c r="C114" s="106">
        <f t="shared" ca="1" si="8"/>
        <v>34.822666915594596</v>
      </c>
      <c r="D114" s="91">
        <f t="shared" ca="1" si="8"/>
        <v>51.890717098749583</v>
      </c>
      <c r="E114" s="107">
        <f t="shared" ca="1" si="9"/>
        <v>29.856022814783536</v>
      </c>
      <c r="F114" s="12">
        <f t="shared" ca="1" si="10"/>
        <v>57.577312730982797</v>
      </c>
      <c r="G114" s="12">
        <f t="shared" ca="1" si="11"/>
        <v>117.37882163794401</v>
      </c>
      <c r="H114" s="12">
        <f t="shared" ca="1" si="12"/>
        <v>109.46802982973239</v>
      </c>
      <c r="I114" s="12">
        <f t="shared" ca="1" si="13"/>
        <v>117.37882163794401</v>
      </c>
      <c r="J114" s="12">
        <f t="shared" ca="1" si="14"/>
        <v>147.23484445272754</v>
      </c>
      <c r="K114" s="108">
        <f ca="1">SMALL($J$4:$J$1003,ROWS($J$4:J114))</f>
        <v>111.66953159115253</v>
      </c>
      <c r="L114" s="3">
        <f ca="1">ROWS($L$4:L114)/COUNT($K$4:$K$1003)</f>
        <v>0.111</v>
      </c>
    </row>
    <row r="115" spans="1:12" hidden="1" x14ac:dyDescent="0.3">
      <c r="A115" s="91">
        <f t="shared" ca="1" si="8"/>
        <v>46.320060650713934</v>
      </c>
      <c r="B115" s="106">
        <f t="shared" ca="1" si="8"/>
        <v>45.640576557097347</v>
      </c>
      <c r="C115" s="106">
        <f t="shared" ca="1" si="8"/>
        <v>20.277236934676331</v>
      </c>
      <c r="D115" s="91">
        <f t="shared" ca="1" si="8"/>
        <v>21.428670811116159</v>
      </c>
      <c r="E115" s="107">
        <f t="shared" ca="1" si="9"/>
        <v>46.872007000096218</v>
      </c>
      <c r="F115" s="12">
        <f t="shared" ca="1" si="10"/>
        <v>46.320060650713934</v>
      </c>
      <c r="G115" s="12">
        <f t="shared" ca="1" si="11"/>
        <v>91.960637207811288</v>
      </c>
      <c r="H115" s="12">
        <f t="shared" ca="1" si="12"/>
        <v>67.74873146183009</v>
      </c>
      <c r="I115" s="12">
        <f t="shared" ca="1" si="13"/>
        <v>91.960637207811288</v>
      </c>
      <c r="J115" s="12">
        <f t="shared" ca="1" si="14"/>
        <v>138.83264420790749</v>
      </c>
      <c r="K115" s="108">
        <f ca="1">SMALL($J$4:$J$1003,ROWS($J$4:J115))</f>
        <v>111.71468754853306</v>
      </c>
      <c r="L115" s="3">
        <f ca="1">ROWS($L$4:L115)/COUNT($K$4:$K$1003)</f>
        <v>0.112</v>
      </c>
    </row>
    <row r="116" spans="1:12" hidden="1" x14ac:dyDescent="0.3">
      <c r="A116" s="91">
        <f t="shared" ca="1" si="8"/>
        <v>50.487473517568674</v>
      </c>
      <c r="B116" s="106">
        <f t="shared" ca="1" si="8"/>
        <v>57.349396433013382</v>
      </c>
      <c r="C116" s="106">
        <f t="shared" ca="1" si="8"/>
        <v>53.402217708791909</v>
      </c>
      <c r="D116" s="91">
        <f t="shared" ca="1" si="8"/>
        <v>32.76362906314337</v>
      </c>
      <c r="E116" s="107">
        <f t="shared" ca="1" si="9"/>
        <v>49.942752121832257</v>
      </c>
      <c r="F116" s="12">
        <f t="shared" ca="1" si="10"/>
        <v>53.402217708791909</v>
      </c>
      <c r="G116" s="12">
        <f t="shared" ca="1" si="11"/>
        <v>110.75161414180529</v>
      </c>
      <c r="H116" s="12">
        <f t="shared" ca="1" si="12"/>
        <v>86.165846771935279</v>
      </c>
      <c r="I116" s="12">
        <f t="shared" ca="1" si="13"/>
        <v>110.75161414180529</v>
      </c>
      <c r="J116" s="12">
        <f t="shared" ca="1" si="14"/>
        <v>160.69436626363756</v>
      </c>
      <c r="K116" s="108">
        <f ca="1">SMALL($J$4:$J$1003,ROWS($J$4:J116))</f>
        <v>111.71531461604765</v>
      </c>
      <c r="L116" s="3">
        <f ca="1">ROWS($L$4:L116)/COUNT($K$4:$K$1003)</f>
        <v>0.113</v>
      </c>
    </row>
    <row r="117" spans="1:12" hidden="1" x14ac:dyDescent="0.3">
      <c r="A117" s="91">
        <f t="shared" ca="1" si="8"/>
        <v>39.058701153085096</v>
      </c>
      <c r="B117" s="106">
        <f t="shared" ca="1" si="8"/>
        <v>52.961884889064287</v>
      </c>
      <c r="C117" s="106">
        <f t="shared" ca="1" si="8"/>
        <v>27.665290501573601</v>
      </c>
      <c r="D117" s="91">
        <f t="shared" ca="1" si="8"/>
        <v>36.95076532834733</v>
      </c>
      <c r="E117" s="107">
        <f t="shared" ca="1" si="9"/>
        <v>35.722253170452291</v>
      </c>
      <c r="F117" s="12">
        <f t="shared" ca="1" si="10"/>
        <v>39.058701153085096</v>
      </c>
      <c r="G117" s="12">
        <f t="shared" ca="1" si="11"/>
        <v>92.020586042149375</v>
      </c>
      <c r="H117" s="12">
        <f t="shared" ca="1" si="12"/>
        <v>76.009466481432426</v>
      </c>
      <c r="I117" s="12">
        <f t="shared" ca="1" si="13"/>
        <v>92.020586042149375</v>
      </c>
      <c r="J117" s="12">
        <f t="shared" ca="1" si="14"/>
        <v>127.74283921260167</v>
      </c>
      <c r="K117" s="108">
        <f ca="1">SMALL($J$4:$J$1003,ROWS($J$4:J117))</f>
        <v>111.86439893299685</v>
      </c>
      <c r="L117" s="3">
        <f ca="1">ROWS($L$4:L117)/COUNT($K$4:$K$1003)</f>
        <v>0.114</v>
      </c>
    </row>
    <row r="118" spans="1:12" hidden="1" x14ac:dyDescent="0.3">
      <c r="A118" s="91">
        <f t="shared" ca="1" si="8"/>
        <v>27.518754219924784</v>
      </c>
      <c r="B118" s="106">
        <f t="shared" ca="1" si="8"/>
        <v>28.846869523192865</v>
      </c>
      <c r="C118" s="106">
        <f t="shared" ca="1" si="8"/>
        <v>44.464539674645309</v>
      </c>
      <c r="D118" s="91">
        <f t="shared" ca="1" si="8"/>
        <v>46.192452749063705</v>
      </c>
      <c r="E118" s="107">
        <f t="shared" ca="1" si="9"/>
        <v>20.466266015443551</v>
      </c>
      <c r="F118" s="12">
        <f t="shared" ca="1" si="10"/>
        <v>44.464539674645309</v>
      </c>
      <c r="G118" s="12">
        <f t="shared" ca="1" si="11"/>
        <v>73.311409197838174</v>
      </c>
      <c r="H118" s="12">
        <f t="shared" ca="1" si="12"/>
        <v>90.656992423709013</v>
      </c>
      <c r="I118" s="12">
        <f t="shared" ca="1" si="13"/>
        <v>90.656992423709013</v>
      </c>
      <c r="J118" s="12">
        <f t="shared" ca="1" si="14"/>
        <v>111.12325843915256</v>
      </c>
      <c r="K118" s="108">
        <f ca="1">SMALL($J$4:$J$1003,ROWS($J$4:J118))</f>
        <v>112.00764396548806</v>
      </c>
      <c r="L118" s="3">
        <f ca="1">ROWS($L$4:L118)/COUNT($K$4:$K$1003)</f>
        <v>0.115</v>
      </c>
    </row>
    <row r="119" spans="1:12" hidden="1" x14ac:dyDescent="0.3">
      <c r="A119" s="91">
        <f t="shared" ca="1" si="8"/>
        <v>58.253195105099095</v>
      </c>
      <c r="B119" s="106">
        <f t="shared" ca="1" si="8"/>
        <v>59.019060680048192</v>
      </c>
      <c r="C119" s="106">
        <f t="shared" ca="1" si="8"/>
        <v>42.419210302580858</v>
      </c>
      <c r="D119" s="91">
        <f t="shared" ca="1" si="8"/>
        <v>33.085244295382161</v>
      </c>
      <c r="E119" s="107">
        <f t="shared" ca="1" si="9"/>
        <v>34.988241977865513</v>
      </c>
      <c r="F119" s="12">
        <f t="shared" ca="1" si="10"/>
        <v>58.253195105099095</v>
      </c>
      <c r="G119" s="12">
        <f t="shared" ca="1" si="11"/>
        <v>117.27225578514728</v>
      </c>
      <c r="H119" s="12">
        <f t="shared" ca="1" si="12"/>
        <v>91.338439400481263</v>
      </c>
      <c r="I119" s="12">
        <f t="shared" ca="1" si="13"/>
        <v>117.27225578514728</v>
      </c>
      <c r="J119" s="12">
        <f t="shared" ca="1" si="14"/>
        <v>152.26049776301278</v>
      </c>
      <c r="K119" s="108">
        <f ca="1">SMALL($J$4:$J$1003,ROWS($J$4:J119))</f>
        <v>112.06525971142574</v>
      </c>
      <c r="L119" s="3">
        <f ca="1">ROWS($L$4:L119)/COUNT($K$4:$K$1003)</f>
        <v>0.11600000000000001</v>
      </c>
    </row>
    <row r="120" spans="1:12" hidden="1" x14ac:dyDescent="0.3">
      <c r="A120" s="91">
        <f t="shared" ca="1" si="8"/>
        <v>37.128907180535627</v>
      </c>
      <c r="B120" s="106">
        <f t="shared" ca="1" si="8"/>
        <v>27.949793470607595</v>
      </c>
      <c r="C120" s="106">
        <f t="shared" ca="1" si="8"/>
        <v>39.612853720755666</v>
      </c>
      <c r="D120" s="91">
        <f t="shared" ca="1" si="8"/>
        <v>42.898684303419856</v>
      </c>
      <c r="E120" s="107">
        <f t="shared" ca="1" si="9"/>
        <v>57.997460134036864</v>
      </c>
      <c r="F120" s="12">
        <f t="shared" ca="1" si="10"/>
        <v>39.612853720755666</v>
      </c>
      <c r="G120" s="12">
        <f t="shared" ca="1" si="11"/>
        <v>67.562647191363254</v>
      </c>
      <c r="H120" s="12">
        <f t="shared" ca="1" si="12"/>
        <v>82.511538024175522</v>
      </c>
      <c r="I120" s="12">
        <f t="shared" ca="1" si="13"/>
        <v>82.511538024175522</v>
      </c>
      <c r="J120" s="12">
        <f t="shared" ca="1" si="14"/>
        <v>140.50899815821239</v>
      </c>
      <c r="K120" s="108">
        <f ca="1">SMALL($J$4:$J$1003,ROWS($J$4:J120))</f>
        <v>112.12701328591021</v>
      </c>
      <c r="L120" s="3">
        <f ca="1">ROWS($L$4:L120)/COUNT($K$4:$K$1003)</f>
        <v>0.11700000000000001</v>
      </c>
    </row>
    <row r="121" spans="1:12" hidden="1" x14ac:dyDescent="0.3">
      <c r="A121" s="91">
        <f t="shared" ca="1" si="8"/>
        <v>20.325886825053296</v>
      </c>
      <c r="B121" s="106">
        <f t="shared" ca="1" si="8"/>
        <v>57.594087142888888</v>
      </c>
      <c r="C121" s="106">
        <f t="shared" ca="1" si="8"/>
        <v>31.728130262754021</v>
      </c>
      <c r="D121" s="91">
        <f t="shared" ca="1" si="8"/>
        <v>52.042886637962475</v>
      </c>
      <c r="E121" s="107">
        <f t="shared" ca="1" si="9"/>
        <v>24.152281563183386</v>
      </c>
      <c r="F121" s="12">
        <f t="shared" ca="1" si="10"/>
        <v>31.728130262754021</v>
      </c>
      <c r="G121" s="12">
        <f t="shared" ca="1" si="11"/>
        <v>89.322217405642903</v>
      </c>
      <c r="H121" s="12">
        <f t="shared" ca="1" si="12"/>
        <v>83.771016900716489</v>
      </c>
      <c r="I121" s="12">
        <f t="shared" ca="1" si="13"/>
        <v>89.322217405642903</v>
      </c>
      <c r="J121" s="12">
        <f t="shared" ca="1" si="14"/>
        <v>113.47449896882628</v>
      </c>
      <c r="K121" s="108">
        <f ca="1">SMALL($J$4:$J$1003,ROWS($J$4:J121))</f>
        <v>112.30144885796904</v>
      </c>
      <c r="L121" s="3">
        <f ca="1">ROWS($L$4:L121)/COUNT($K$4:$K$1003)</f>
        <v>0.11799999999999999</v>
      </c>
    </row>
    <row r="122" spans="1:12" hidden="1" x14ac:dyDescent="0.3">
      <c r="A122" s="91">
        <f t="shared" ca="1" si="8"/>
        <v>48.813774440602174</v>
      </c>
      <c r="B122" s="106">
        <f t="shared" ca="1" si="8"/>
        <v>50.389768704024874</v>
      </c>
      <c r="C122" s="106">
        <f t="shared" ca="1" si="8"/>
        <v>48.037097435170821</v>
      </c>
      <c r="D122" s="91">
        <f t="shared" ca="1" si="8"/>
        <v>31.630608015886487</v>
      </c>
      <c r="E122" s="107">
        <f t="shared" ca="1" si="9"/>
        <v>35.260548765154894</v>
      </c>
      <c r="F122" s="12">
        <f t="shared" ca="1" si="10"/>
        <v>48.813774440602174</v>
      </c>
      <c r="G122" s="12">
        <f t="shared" ca="1" si="11"/>
        <v>99.203543144627048</v>
      </c>
      <c r="H122" s="12">
        <f t="shared" ca="1" si="12"/>
        <v>80.444382456488654</v>
      </c>
      <c r="I122" s="12">
        <f t="shared" ca="1" si="13"/>
        <v>99.203543144627048</v>
      </c>
      <c r="J122" s="12">
        <f t="shared" ca="1" si="14"/>
        <v>134.46409190978193</v>
      </c>
      <c r="K122" s="108">
        <f ca="1">SMALL($J$4:$J$1003,ROWS($J$4:J122))</f>
        <v>112.70603476385428</v>
      </c>
      <c r="L122" s="3">
        <f ca="1">ROWS($L$4:L122)/COUNT($K$4:$K$1003)</f>
        <v>0.11899999999999999</v>
      </c>
    </row>
    <row r="123" spans="1:12" hidden="1" x14ac:dyDescent="0.3">
      <c r="A123" s="91">
        <f t="shared" ca="1" si="8"/>
        <v>23.86095496548409</v>
      </c>
      <c r="B123" s="106">
        <f t="shared" ca="1" si="8"/>
        <v>51.289849654163412</v>
      </c>
      <c r="C123" s="106">
        <f t="shared" ca="1" si="8"/>
        <v>39.913093027097254</v>
      </c>
      <c r="D123" s="91">
        <f t="shared" ca="1" si="8"/>
        <v>48.485685980641385</v>
      </c>
      <c r="E123" s="107">
        <f t="shared" ca="1" si="9"/>
        <v>40.65330962046805</v>
      </c>
      <c r="F123" s="12">
        <f t="shared" ca="1" si="10"/>
        <v>39.913093027097254</v>
      </c>
      <c r="G123" s="12">
        <f t="shared" ca="1" si="11"/>
        <v>91.202942681260666</v>
      </c>
      <c r="H123" s="12">
        <f t="shared" ca="1" si="12"/>
        <v>88.398779007738639</v>
      </c>
      <c r="I123" s="12">
        <f t="shared" ca="1" si="13"/>
        <v>91.202942681260666</v>
      </c>
      <c r="J123" s="12">
        <f t="shared" ca="1" si="14"/>
        <v>131.85625230172872</v>
      </c>
      <c r="K123" s="108">
        <f ca="1">SMALL($J$4:$J$1003,ROWS($J$4:J123))</f>
        <v>112.85456397376635</v>
      </c>
      <c r="L123" s="3">
        <f ca="1">ROWS($L$4:L123)/COUNT($K$4:$K$1003)</f>
        <v>0.12</v>
      </c>
    </row>
    <row r="124" spans="1:12" hidden="1" x14ac:dyDescent="0.3">
      <c r="A124" s="91">
        <f t="shared" ca="1" si="8"/>
        <v>43.051890182133874</v>
      </c>
      <c r="B124" s="106">
        <f t="shared" ca="1" si="8"/>
        <v>28.571848350471321</v>
      </c>
      <c r="C124" s="106">
        <f t="shared" ca="1" si="8"/>
        <v>29.426391060643923</v>
      </c>
      <c r="D124" s="91">
        <f t="shared" ca="1" si="8"/>
        <v>40.393996758398011</v>
      </c>
      <c r="E124" s="107">
        <f t="shared" ca="1" si="9"/>
        <v>35.04058072196127</v>
      </c>
      <c r="F124" s="12">
        <f t="shared" ca="1" si="10"/>
        <v>43.051890182133874</v>
      </c>
      <c r="G124" s="12">
        <f t="shared" ca="1" si="11"/>
        <v>71.623738532605188</v>
      </c>
      <c r="H124" s="12">
        <f t="shared" ca="1" si="12"/>
        <v>83.445886940531892</v>
      </c>
      <c r="I124" s="12">
        <f t="shared" ca="1" si="13"/>
        <v>83.445886940531892</v>
      </c>
      <c r="J124" s="12">
        <f t="shared" ca="1" si="14"/>
        <v>118.48646766249317</v>
      </c>
      <c r="K124" s="108">
        <f ca="1">SMALL($J$4:$J$1003,ROWS($J$4:J124))</f>
        <v>112.86844799122683</v>
      </c>
      <c r="L124" s="3">
        <f ca="1">ROWS($L$4:L124)/COUNT($K$4:$K$1003)</f>
        <v>0.121</v>
      </c>
    </row>
    <row r="125" spans="1:12" hidden="1" x14ac:dyDescent="0.3">
      <c r="A125" s="91">
        <f t="shared" ca="1" si="8"/>
        <v>37.292333379693311</v>
      </c>
      <c r="B125" s="106">
        <f t="shared" ca="1" si="8"/>
        <v>51.981070586531295</v>
      </c>
      <c r="C125" s="106">
        <f t="shared" ca="1" si="8"/>
        <v>58.692319507549186</v>
      </c>
      <c r="D125" s="91">
        <f t="shared" ca="1" si="8"/>
        <v>41.888051250341832</v>
      </c>
      <c r="E125" s="107">
        <f t="shared" ca="1" si="9"/>
        <v>25.823092132992475</v>
      </c>
      <c r="F125" s="12">
        <f t="shared" ca="1" si="10"/>
        <v>58.692319507549186</v>
      </c>
      <c r="G125" s="12">
        <f t="shared" ca="1" si="11"/>
        <v>110.67339009408047</v>
      </c>
      <c r="H125" s="12">
        <f t="shared" ca="1" si="12"/>
        <v>100.58037075789102</v>
      </c>
      <c r="I125" s="12">
        <f t="shared" ca="1" si="13"/>
        <v>110.67339009408047</v>
      </c>
      <c r="J125" s="12">
        <f t="shared" ca="1" si="14"/>
        <v>136.49648222707296</v>
      </c>
      <c r="K125" s="108">
        <f ca="1">SMALL($J$4:$J$1003,ROWS($J$4:J125))</f>
        <v>112.92073872642636</v>
      </c>
      <c r="L125" s="3">
        <f ca="1">ROWS($L$4:L125)/COUNT($K$4:$K$1003)</f>
        <v>0.122</v>
      </c>
    </row>
    <row r="126" spans="1:12" hidden="1" x14ac:dyDescent="0.3">
      <c r="A126" s="91">
        <f t="shared" ca="1" si="8"/>
        <v>53.063516988354642</v>
      </c>
      <c r="B126" s="106">
        <f t="shared" ca="1" si="8"/>
        <v>47.800555190090215</v>
      </c>
      <c r="C126" s="106">
        <f t="shared" ca="1" si="8"/>
        <v>55.905184145094317</v>
      </c>
      <c r="D126" s="91">
        <f t="shared" ca="1" si="8"/>
        <v>39.243837925638488</v>
      </c>
      <c r="E126" s="107">
        <f t="shared" ca="1" si="9"/>
        <v>59.594425007678346</v>
      </c>
      <c r="F126" s="12">
        <f t="shared" ca="1" si="10"/>
        <v>55.905184145094317</v>
      </c>
      <c r="G126" s="12">
        <f t="shared" ca="1" si="11"/>
        <v>103.70573933518453</v>
      </c>
      <c r="H126" s="12">
        <f t="shared" ca="1" si="12"/>
        <v>95.149022070732798</v>
      </c>
      <c r="I126" s="12">
        <f t="shared" ca="1" si="13"/>
        <v>103.70573933518453</v>
      </c>
      <c r="J126" s="12">
        <f t="shared" ca="1" si="14"/>
        <v>163.30016434286287</v>
      </c>
      <c r="K126" s="108">
        <f ca="1">SMALL($J$4:$J$1003,ROWS($J$4:J126))</f>
        <v>112.9510898095217</v>
      </c>
      <c r="L126" s="3">
        <f ca="1">ROWS($L$4:L126)/COUNT($K$4:$K$1003)</f>
        <v>0.123</v>
      </c>
    </row>
    <row r="127" spans="1:12" hidden="1" x14ac:dyDescent="0.3">
      <c r="A127" s="91">
        <f t="shared" ca="1" si="8"/>
        <v>50.165836034082247</v>
      </c>
      <c r="B127" s="106">
        <f t="shared" ca="1" si="8"/>
        <v>40.661151095672778</v>
      </c>
      <c r="C127" s="106">
        <f t="shared" ca="1" si="8"/>
        <v>37.00932324966999</v>
      </c>
      <c r="D127" s="91">
        <f t="shared" ca="1" si="8"/>
        <v>54.680878452898661</v>
      </c>
      <c r="E127" s="107">
        <f t="shared" ca="1" si="9"/>
        <v>49.386840158105869</v>
      </c>
      <c r="F127" s="12">
        <f t="shared" ca="1" si="10"/>
        <v>50.165836034082247</v>
      </c>
      <c r="G127" s="12">
        <f t="shared" ca="1" si="11"/>
        <v>90.826987129755025</v>
      </c>
      <c r="H127" s="12">
        <f t="shared" ca="1" si="12"/>
        <v>104.84671448698091</v>
      </c>
      <c r="I127" s="12">
        <f t="shared" ca="1" si="13"/>
        <v>104.84671448698091</v>
      </c>
      <c r="J127" s="12">
        <f t="shared" ca="1" si="14"/>
        <v>154.23355464508677</v>
      </c>
      <c r="K127" s="108">
        <f ca="1">SMALL($J$4:$J$1003,ROWS($J$4:J127))</f>
        <v>112.95347524682478</v>
      </c>
      <c r="L127" s="3">
        <f ca="1">ROWS($L$4:L127)/COUNT($K$4:$K$1003)</f>
        <v>0.124</v>
      </c>
    </row>
    <row r="128" spans="1:12" hidden="1" x14ac:dyDescent="0.3">
      <c r="A128" s="91">
        <f t="shared" ca="1" si="8"/>
        <v>44.176507917408699</v>
      </c>
      <c r="B128" s="106">
        <f t="shared" ca="1" si="8"/>
        <v>47.815695025258591</v>
      </c>
      <c r="C128" s="106">
        <f t="shared" ca="1" si="8"/>
        <v>30.01224307627739</v>
      </c>
      <c r="D128" s="91">
        <f t="shared" ca="1" si="8"/>
        <v>29.654827560863644</v>
      </c>
      <c r="E128" s="107">
        <f t="shared" ca="1" si="9"/>
        <v>42.592126771374907</v>
      </c>
      <c r="F128" s="12">
        <f t="shared" ca="1" si="10"/>
        <v>44.176507917408699</v>
      </c>
      <c r="G128" s="12">
        <f t="shared" ca="1" si="11"/>
        <v>91.992202942667291</v>
      </c>
      <c r="H128" s="12">
        <f t="shared" ca="1" si="12"/>
        <v>73.831335478272337</v>
      </c>
      <c r="I128" s="12">
        <f t="shared" ca="1" si="13"/>
        <v>91.992202942667291</v>
      </c>
      <c r="J128" s="12">
        <f t="shared" ca="1" si="14"/>
        <v>134.58432971404221</v>
      </c>
      <c r="K128" s="108">
        <f ca="1">SMALL($J$4:$J$1003,ROWS($J$4:J128))</f>
        <v>112.99185552980433</v>
      </c>
      <c r="L128" s="3">
        <f ca="1">ROWS($L$4:L128)/COUNT($K$4:$K$1003)</f>
        <v>0.125</v>
      </c>
    </row>
    <row r="129" spans="1:12" hidden="1" x14ac:dyDescent="0.3">
      <c r="A129" s="91">
        <f t="shared" ca="1" si="8"/>
        <v>23.951214386085482</v>
      </c>
      <c r="B129" s="106">
        <f t="shared" ca="1" si="8"/>
        <v>31.051959782642111</v>
      </c>
      <c r="C129" s="106">
        <f t="shared" ca="1" si="8"/>
        <v>25.524477901548011</v>
      </c>
      <c r="D129" s="91">
        <f t="shared" ca="1" si="8"/>
        <v>50.906939973895234</v>
      </c>
      <c r="E129" s="107">
        <f t="shared" ca="1" si="9"/>
        <v>33.386441242070617</v>
      </c>
      <c r="F129" s="12">
        <f t="shared" ca="1" si="10"/>
        <v>25.524477901548011</v>
      </c>
      <c r="G129" s="12">
        <f t="shared" ca="1" si="11"/>
        <v>56.576437684190125</v>
      </c>
      <c r="H129" s="12">
        <f t="shared" ca="1" si="12"/>
        <v>76.431417875443245</v>
      </c>
      <c r="I129" s="12">
        <f t="shared" ca="1" si="13"/>
        <v>76.431417875443245</v>
      </c>
      <c r="J129" s="12">
        <f t="shared" ca="1" si="14"/>
        <v>109.81785911751386</v>
      </c>
      <c r="K129" s="108">
        <f ca="1">SMALL($J$4:$J$1003,ROWS($J$4:J129))</f>
        <v>113.00261362918194</v>
      </c>
      <c r="L129" s="3">
        <f ca="1">ROWS($L$4:L129)/COUNT($K$4:$K$1003)</f>
        <v>0.126</v>
      </c>
    </row>
    <row r="130" spans="1:12" hidden="1" x14ac:dyDescent="0.3">
      <c r="A130" s="91">
        <f t="shared" ca="1" si="8"/>
        <v>52.667346520834805</v>
      </c>
      <c r="B130" s="106">
        <f t="shared" ca="1" si="8"/>
        <v>47.730862486165293</v>
      </c>
      <c r="C130" s="106">
        <f t="shared" ca="1" si="8"/>
        <v>30.451774218881766</v>
      </c>
      <c r="D130" s="91">
        <f t="shared" ca="1" si="8"/>
        <v>31.479076511288312</v>
      </c>
      <c r="E130" s="107">
        <f t="shared" ca="1" si="9"/>
        <v>29.904055566936101</v>
      </c>
      <c r="F130" s="12">
        <f t="shared" ca="1" si="10"/>
        <v>52.667346520834805</v>
      </c>
      <c r="G130" s="12">
        <f t="shared" ca="1" si="11"/>
        <v>100.3982090070001</v>
      </c>
      <c r="H130" s="12">
        <f t="shared" ca="1" si="12"/>
        <v>84.146423032123124</v>
      </c>
      <c r="I130" s="12">
        <f t="shared" ca="1" si="13"/>
        <v>100.3982090070001</v>
      </c>
      <c r="J130" s="12">
        <f t="shared" ca="1" si="14"/>
        <v>130.30226457393621</v>
      </c>
      <c r="K130" s="108">
        <f ca="1">SMALL($J$4:$J$1003,ROWS($J$4:J130))</f>
        <v>113.02651199645942</v>
      </c>
      <c r="L130" s="3">
        <f ca="1">ROWS($L$4:L130)/COUNT($K$4:$K$1003)</f>
        <v>0.127</v>
      </c>
    </row>
    <row r="131" spans="1:12" hidden="1" x14ac:dyDescent="0.3">
      <c r="A131" s="91">
        <f t="shared" ca="1" si="8"/>
        <v>38.373365076481505</v>
      </c>
      <c r="B131" s="106">
        <f t="shared" ca="1" si="8"/>
        <v>35.932350898281527</v>
      </c>
      <c r="C131" s="106">
        <f t="shared" ca="1" si="8"/>
        <v>50.379301177922997</v>
      </c>
      <c r="D131" s="91">
        <f t="shared" ca="1" si="8"/>
        <v>49.461652140949809</v>
      </c>
      <c r="E131" s="107">
        <f t="shared" ca="1" si="9"/>
        <v>49.945329639908707</v>
      </c>
      <c r="F131" s="12">
        <f t="shared" ca="1" si="10"/>
        <v>50.379301177922997</v>
      </c>
      <c r="G131" s="12">
        <f t="shared" ca="1" si="11"/>
        <v>86.311652076204524</v>
      </c>
      <c r="H131" s="12">
        <f t="shared" ca="1" si="12"/>
        <v>99.840953318872806</v>
      </c>
      <c r="I131" s="12">
        <f t="shared" ca="1" si="13"/>
        <v>99.840953318872806</v>
      </c>
      <c r="J131" s="12">
        <f t="shared" ca="1" si="14"/>
        <v>149.7862829587815</v>
      </c>
      <c r="K131" s="108">
        <f ca="1">SMALL($J$4:$J$1003,ROWS($J$4:J131))</f>
        <v>113.07418175582131</v>
      </c>
      <c r="L131" s="3">
        <f ca="1">ROWS($L$4:L131)/COUNT($K$4:$K$1003)</f>
        <v>0.128</v>
      </c>
    </row>
    <row r="132" spans="1:12" hidden="1" x14ac:dyDescent="0.3">
      <c r="A132" s="91">
        <f t="shared" ca="1" si="8"/>
        <v>35.890353152988226</v>
      </c>
      <c r="B132" s="106">
        <f t="shared" ca="1" si="8"/>
        <v>38.391957471857623</v>
      </c>
      <c r="C132" s="106">
        <f t="shared" ca="1" si="8"/>
        <v>53.371983201958571</v>
      </c>
      <c r="D132" s="91">
        <f t="shared" ref="D132" ca="1" si="15">D$1+(D$2-D$1)*RAND()</f>
        <v>55.309521353540831</v>
      </c>
      <c r="E132" s="107">
        <f t="shared" ca="1" si="9"/>
        <v>36.270285111503668</v>
      </c>
      <c r="F132" s="12">
        <f t="shared" ca="1" si="10"/>
        <v>53.371983201958571</v>
      </c>
      <c r="G132" s="12">
        <f t="shared" ca="1" si="11"/>
        <v>91.763940673816194</v>
      </c>
      <c r="H132" s="12">
        <f t="shared" ca="1" si="12"/>
        <v>108.6815045554994</v>
      </c>
      <c r="I132" s="12">
        <f t="shared" ca="1" si="13"/>
        <v>108.6815045554994</v>
      </c>
      <c r="J132" s="12">
        <f t="shared" ca="1" si="14"/>
        <v>144.95178966700308</v>
      </c>
      <c r="K132" s="108">
        <f ca="1">SMALL($J$4:$J$1003,ROWS($J$4:J132))</f>
        <v>113.18189563802213</v>
      </c>
      <c r="L132" s="3">
        <f ca="1">ROWS($L$4:L132)/COUNT($K$4:$K$1003)</f>
        <v>0.129</v>
      </c>
    </row>
    <row r="133" spans="1:12" hidden="1" x14ac:dyDescent="0.3">
      <c r="A133" s="91">
        <f t="shared" ref="A133:D196" ca="1" si="16">A$1+(A$2-A$1)*RAND()</f>
        <v>35.184125725549585</v>
      </c>
      <c r="B133" s="106">
        <f t="shared" ca="1" si="16"/>
        <v>37.189079690946464</v>
      </c>
      <c r="C133" s="106">
        <f t="shared" ca="1" si="16"/>
        <v>56.337239235873049</v>
      </c>
      <c r="D133" s="91">
        <f t="shared" ca="1" si="16"/>
        <v>46.958384670807646</v>
      </c>
      <c r="E133" s="107">
        <f t="shared" ref="E133:E196" ca="1" si="17">E$1+(E$2-E$1)*RAND()</f>
        <v>31.496629330623076</v>
      </c>
      <c r="F133" s="12">
        <f t="shared" ref="F133:F196" ca="1" si="18">MAX(A133,C133)</f>
        <v>56.337239235873049</v>
      </c>
      <c r="G133" s="12">
        <f t="shared" ref="G133:G196" ca="1" si="19">F133+B133</f>
        <v>93.526318926819513</v>
      </c>
      <c r="H133" s="12">
        <f t="shared" ref="H133:H196" ca="1" si="20">F133+D133</f>
        <v>103.2956239066807</v>
      </c>
      <c r="I133" s="12">
        <f t="shared" ref="I133:I196" ca="1" si="21">MAX(G133:H133)</f>
        <v>103.2956239066807</v>
      </c>
      <c r="J133" s="12">
        <f t="shared" ref="J133:J196" ca="1" si="22">I133+E133</f>
        <v>134.79225323730378</v>
      </c>
      <c r="K133" s="108">
        <f ca="1">SMALL($J$4:$J$1003,ROWS($J$4:J133))</f>
        <v>113.29088599135862</v>
      </c>
      <c r="L133" s="3">
        <f ca="1">ROWS($L$4:L133)/COUNT($K$4:$K$1003)</f>
        <v>0.13</v>
      </c>
    </row>
    <row r="134" spans="1:12" hidden="1" x14ac:dyDescent="0.3">
      <c r="A134" s="91">
        <f t="shared" ca="1" si="16"/>
        <v>41.057281466010984</v>
      </c>
      <c r="B134" s="106">
        <f t="shared" ca="1" si="16"/>
        <v>31.975801134977246</v>
      </c>
      <c r="C134" s="106">
        <f t="shared" ca="1" si="16"/>
        <v>46.954931301384001</v>
      </c>
      <c r="D134" s="91">
        <f t="shared" ca="1" si="16"/>
        <v>35.052828017791846</v>
      </c>
      <c r="E134" s="107">
        <f t="shared" ca="1" si="17"/>
        <v>28.9446682460297</v>
      </c>
      <c r="F134" s="12">
        <f t="shared" ca="1" si="18"/>
        <v>46.954931301384001</v>
      </c>
      <c r="G134" s="12">
        <f t="shared" ca="1" si="19"/>
        <v>78.930732436361239</v>
      </c>
      <c r="H134" s="12">
        <f t="shared" ca="1" si="20"/>
        <v>82.007759319175847</v>
      </c>
      <c r="I134" s="12">
        <f t="shared" ca="1" si="21"/>
        <v>82.007759319175847</v>
      </c>
      <c r="J134" s="12">
        <f t="shared" ca="1" si="22"/>
        <v>110.95242756520554</v>
      </c>
      <c r="K134" s="108">
        <f ca="1">SMALL($J$4:$J$1003,ROWS($J$4:J134))</f>
        <v>113.29770373549314</v>
      </c>
      <c r="L134" s="3">
        <f ca="1">ROWS($L$4:L134)/COUNT($K$4:$K$1003)</f>
        <v>0.13100000000000001</v>
      </c>
    </row>
    <row r="135" spans="1:12" hidden="1" x14ac:dyDescent="0.3">
      <c r="A135" s="91">
        <f t="shared" ca="1" si="16"/>
        <v>40.479107803256952</v>
      </c>
      <c r="B135" s="106">
        <f t="shared" ca="1" si="16"/>
        <v>30.373493325346679</v>
      </c>
      <c r="C135" s="106">
        <f t="shared" ca="1" si="16"/>
        <v>39.893455925398271</v>
      </c>
      <c r="D135" s="91">
        <f t="shared" ca="1" si="16"/>
        <v>31.191275562694997</v>
      </c>
      <c r="E135" s="107">
        <f t="shared" ca="1" si="17"/>
        <v>28.49272827705995</v>
      </c>
      <c r="F135" s="12">
        <f t="shared" ca="1" si="18"/>
        <v>40.479107803256952</v>
      </c>
      <c r="G135" s="12">
        <f t="shared" ca="1" si="19"/>
        <v>70.852601128603624</v>
      </c>
      <c r="H135" s="12">
        <f t="shared" ca="1" si="20"/>
        <v>71.670383365951949</v>
      </c>
      <c r="I135" s="12">
        <f t="shared" ca="1" si="21"/>
        <v>71.670383365951949</v>
      </c>
      <c r="J135" s="12">
        <f t="shared" ca="1" si="22"/>
        <v>100.1631116430119</v>
      </c>
      <c r="K135" s="108">
        <f ca="1">SMALL($J$4:$J$1003,ROWS($J$4:J135))</f>
        <v>113.38088753174924</v>
      </c>
      <c r="L135" s="3">
        <f ca="1">ROWS($L$4:L135)/COUNT($K$4:$K$1003)</f>
        <v>0.13200000000000001</v>
      </c>
    </row>
    <row r="136" spans="1:12" hidden="1" x14ac:dyDescent="0.3">
      <c r="A136" s="91">
        <f t="shared" ca="1" si="16"/>
        <v>42.67819388479613</v>
      </c>
      <c r="B136" s="106">
        <f t="shared" ca="1" si="16"/>
        <v>32.289981352745585</v>
      </c>
      <c r="C136" s="106">
        <f t="shared" ca="1" si="16"/>
        <v>32.163909396932269</v>
      </c>
      <c r="D136" s="91">
        <f t="shared" ca="1" si="16"/>
        <v>25.102469085089997</v>
      </c>
      <c r="E136" s="107">
        <f t="shared" ca="1" si="17"/>
        <v>24.721341825327627</v>
      </c>
      <c r="F136" s="12">
        <f t="shared" ca="1" si="18"/>
        <v>42.67819388479613</v>
      </c>
      <c r="G136" s="12">
        <f t="shared" ca="1" si="19"/>
        <v>74.968175237541715</v>
      </c>
      <c r="H136" s="12">
        <f t="shared" ca="1" si="20"/>
        <v>67.780662969886123</v>
      </c>
      <c r="I136" s="12">
        <f t="shared" ca="1" si="21"/>
        <v>74.968175237541715</v>
      </c>
      <c r="J136" s="12">
        <f t="shared" ca="1" si="22"/>
        <v>99.689517062869342</v>
      </c>
      <c r="K136" s="108">
        <f ca="1">SMALL($J$4:$J$1003,ROWS($J$4:J136))</f>
        <v>113.39975006586502</v>
      </c>
      <c r="L136" s="3">
        <f ca="1">ROWS($L$4:L136)/COUNT($K$4:$K$1003)</f>
        <v>0.13300000000000001</v>
      </c>
    </row>
    <row r="137" spans="1:12" hidden="1" x14ac:dyDescent="0.3">
      <c r="A137" s="91">
        <f t="shared" ca="1" si="16"/>
        <v>45.841345106162841</v>
      </c>
      <c r="B137" s="106">
        <f t="shared" ca="1" si="16"/>
        <v>46.423963683022137</v>
      </c>
      <c r="C137" s="106">
        <f t="shared" ca="1" si="16"/>
        <v>59.900211744226731</v>
      </c>
      <c r="D137" s="91">
        <f t="shared" ca="1" si="16"/>
        <v>56.417048243321624</v>
      </c>
      <c r="E137" s="107">
        <f t="shared" ca="1" si="17"/>
        <v>35.20550997649616</v>
      </c>
      <c r="F137" s="12">
        <f t="shared" ca="1" si="18"/>
        <v>59.900211744226731</v>
      </c>
      <c r="G137" s="12">
        <f t="shared" ca="1" si="19"/>
        <v>106.32417542724886</v>
      </c>
      <c r="H137" s="12">
        <f t="shared" ca="1" si="20"/>
        <v>116.31725998754835</v>
      </c>
      <c r="I137" s="12">
        <f t="shared" ca="1" si="21"/>
        <v>116.31725998754835</v>
      </c>
      <c r="J137" s="12">
        <f t="shared" ca="1" si="22"/>
        <v>151.52276996404453</v>
      </c>
      <c r="K137" s="108">
        <f ca="1">SMALL($J$4:$J$1003,ROWS($J$4:J137))</f>
        <v>113.46444291563594</v>
      </c>
      <c r="L137" s="3">
        <f ca="1">ROWS($L$4:L137)/COUNT($K$4:$K$1003)</f>
        <v>0.13400000000000001</v>
      </c>
    </row>
    <row r="138" spans="1:12" hidden="1" x14ac:dyDescent="0.3">
      <c r="A138" s="91">
        <f t="shared" ca="1" si="16"/>
        <v>35.91406416656595</v>
      </c>
      <c r="B138" s="106">
        <f t="shared" ca="1" si="16"/>
        <v>42.356876632507934</v>
      </c>
      <c r="C138" s="106">
        <f t="shared" ca="1" si="16"/>
        <v>55.632802403675974</v>
      </c>
      <c r="D138" s="91">
        <f t="shared" ca="1" si="16"/>
        <v>46.71752560406533</v>
      </c>
      <c r="E138" s="107">
        <f t="shared" ca="1" si="17"/>
        <v>21.500980866946794</v>
      </c>
      <c r="F138" s="12">
        <f t="shared" ca="1" si="18"/>
        <v>55.632802403675974</v>
      </c>
      <c r="G138" s="12">
        <f t="shared" ca="1" si="19"/>
        <v>97.989679036183901</v>
      </c>
      <c r="H138" s="12">
        <f t="shared" ca="1" si="20"/>
        <v>102.3503280077413</v>
      </c>
      <c r="I138" s="12">
        <f t="shared" ca="1" si="21"/>
        <v>102.3503280077413</v>
      </c>
      <c r="J138" s="12">
        <f t="shared" ca="1" si="22"/>
        <v>123.85130887468809</v>
      </c>
      <c r="K138" s="108">
        <f ca="1">SMALL($J$4:$J$1003,ROWS($J$4:J138))</f>
        <v>113.47449896882628</v>
      </c>
      <c r="L138" s="3">
        <f ca="1">ROWS($L$4:L138)/COUNT($K$4:$K$1003)</f>
        <v>0.13500000000000001</v>
      </c>
    </row>
    <row r="139" spans="1:12" hidden="1" x14ac:dyDescent="0.3">
      <c r="A139" s="91">
        <f t="shared" ca="1" si="16"/>
        <v>49.971864332093702</v>
      </c>
      <c r="B139" s="106">
        <f t="shared" ca="1" si="16"/>
        <v>59.497510419674803</v>
      </c>
      <c r="C139" s="106">
        <f t="shared" ca="1" si="16"/>
        <v>50.28267926669038</v>
      </c>
      <c r="D139" s="91">
        <f t="shared" ca="1" si="16"/>
        <v>21.324689573352465</v>
      </c>
      <c r="E139" s="107">
        <f t="shared" ca="1" si="17"/>
        <v>53.712611040295741</v>
      </c>
      <c r="F139" s="12">
        <f t="shared" ca="1" si="18"/>
        <v>50.28267926669038</v>
      </c>
      <c r="G139" s="12">
        <f t="shared" ca="1" si="19"/>
        <v>109.78018968636519</v>
      </c>
      <c r="H139" s="12">
        <f t="shared" ca="1" si="20"/>
        <v>71.607368840042852</v>
      </c>
      <c r="I139" s="12">
        <f t="shared" ca="1" si="21"/>
        <v>109.78018968636519</v>
      </c>
      <c r="J139" s="12">
        <f t="shared" ca="1" si="22"/>
        <v>163.49280072666093</v>
      </c>
      <c r="K139" s="108">
        <f ca="1">SMALL($J$4:$J$1003,ROWS($J$4:J139))</f>
        <v>113.59662892039336</v>
      </c>
      <c r="L139" s="3">
        <f ca="1">ROWS($L$4:L139)/COUNT($K$4:$K$1003)</f>
        <v>0.13600000000000001</v>
      </c>
    </row>
    <row r="140" spans="1:12" hidden="1" x14ac:dyDescent="0.3">
      <c r="A140" s="91">
        <f t="shared" ca="1" si="16"/>
        <v>59.908853057949621</v>
      </c>
      <c r="B140" s="106">
        <f t="shared" ca="1" si="16"/>
        <v>48.590403687813676</v>
      </c>
      <c r="C140" s="106">
        <f t="shared" ca="1" si="16"/>
        <v>29.388149332209895</v>
      </c>
      <c r="D140" s="91">
        <f t="shared" ca="1" si="16"/>
        <v>47.948437158977839</v>
      </c>
      <c r="E140" s="107">
        <f t="shared" ca="1" si="17"/>
        <v>59.025117613946307</v>
      </c>
      <c r="F140" s="12">
        <f t="shared" ca="1" si="18"/>
        <v>59.908853057949621</v>
      </c>
      <c r="G140" s="12">
        <f t="shared" ca="1" si="19"/>
        <v>108.49925674576329</v>
      </c>
      <c r="H140" s="12">
        <f t="shared" ca="1" si="20"/>
        <v>107.85729021692745</v>
      </c>
      <c r="I140" s="12">
        <f t="shared" ca="1" si="21"/>
        <v>108.49925674576329</v>
      </c>
      <c r="J140" s="12">
        <f t="shared" ca="1" si="22"/>
        <v>167.52437435970961</v>
      </c>
      <c r="K140" s="108">
        <f ca="1">SMALL($J$4:$J$1003,ROWS($J$4:J140))</f>
        <v>113.63169197425816</v>
      </c>
      <c r="L140" s="3">
        <f ca="1">ROWS($L$4:L140)/COUNT($K$4:$K$1003)</f>
        <v>0.13700000000000001</v>
      </c>
    </row>
    <row r="141" spans="1:12" hidden="1" x14ac:dyDescent="0.3">
      <c r="A141" s="91">
        <f t="shared" ca="1" si="16"/>
        <v>23.437596379517835</v>
      </c>
      <c r="B141" s="106">
        <f t="shared" ca="1" si="16"/>
        <v>31.838312260130071</v>
      </c>
      <c r="C141" s="106">
        <f t="shared" ca="1" si="16"/>
        <v>48.609253763785695</v>
      </c>
      <c r="D141" s="91">
        <f t="shared" ca="1" si="16"/>
        <v>54.296529574886414</v>
      </c>
      <c r="E141" s="107">
        <f t="shared" ca="1" si="17"/>
        <v>57.546239524317727</v>
      </c>
      <c r="F141" s="12">
        <f t="shared" ca="1" si="18"/>
        <v>48.609253763785695</v>
      </c>
      <c r="G141" s="12">
        <f t="shared" ca="1" si="19"/>
        <v>80.447566023915769</v>
      </c>
      <c r="H141" s="12">
        <f t="shared" ca="1" si="20"/>
        <v>102.90578333867211</v>
      </c>
      <c r="I141" s="12">
        <f t="shared" ca="1" si="21"/>
        <v>102.90578333867211</v>
      </c>
      <c r="J141" s="12">
        <f t="shared" ca="1" si="22"/>
        <v>160.45202286298985</v>
      </c>
      <c r="K141" s="108">
        <f ca="1">SMALL($J$4:$J$1003,ROWS($J$4:J141))</f>
        <v>113.66943643584648</v>
      </c>
      <c r="L141" s="3">
        <f ca="1">ROWS($L$4:L141)/COUNT($K$4:$K$1003)</f>
        <v>0.13800000000000001</v>
      </c>
    </row>
    <row r="142" spans="1:12" hidden="1" x14ac:dyDescent="0.3">
      <c r="A142" s="91">
        <f t="shared" ca="1" si="16"/>
        <v>59.356139243354804</v>
      </c>
      <c r="B142" s="106">
        <f t="shared" ca="1" si="16"/>
        <v>46.978956913979857</v>
      </c>
      <c r="C142" s="106">
        <f t="shared" ca="1" si="16"/>
        <v>37.294018486219073</v>
      </c>
      <c r="D142" s="91">
        <f t="shared" ca="1" si="16"/>
        <v>40.318355841532785</v>
      </c>
      <c r="E142" s="107">
        <f t="shared" ca="1" si="17"/>
        <v>58.891302977037</v>
      </c>
      <c r="F142" s="12">
        <f t="shared" ca="1" si="18"/>
        <v>59.356139243354804</v>
      </c>
      <c r="G142" s="12">
        <f t="shared" ca="1" si="19"/>
        <v>106.33509615733466</v>
      </c>
      <c r="H142" s="12">
        <f t="shared" ca="1" si="20"/>
        <v>99.674495084887582</v>
      </c>
      <c r="I142" s="12">
        <f t="shared" ca="1" si="21"/>
        <v>106.33509615733466</v>
      </c>
      <c r="J142" s="12">
        <f t="shared" ca="1" si="22"/>
        <v>165.22639913437166</v>
      </c>
      <c r="K142" s="108">
        <f ca="1">SMALL($J$4:$J$1003,ROWS($J$4:J142))</f>
        <v>113.77482752463949</v>
      </c>
      <c r="L142" s="3">
        <f ca="1">ROWS($L$4:L142)/COUNT($K$4:$K$1003)</f>
        <v>0.13900000000000001</v>
      </c>
    </row>
    <row r="143" spans="1:12" hidden="1" x14ac:dyDescent="0.3">
      <c r="A143" s="91">
        <f t="shared" ca="1" si="16"/>
        <v>21.570174270628879</v>
      </c>
      <c r="B143" s="106">
        <f t="shared" ca="1" si="16"/>
        <v>59.156246842153195</v>
      </c>
      <c r="C143" s="106">
        <f t="shared" ca="1" si="16"/>
        <v>38.898448035442563</v>
      </c>
      <c r="D143" s="91">
        <f t="shared" ca="1" si="16"/>
        <v>57.62036158780343</v>
      </c>
      <c r="E143" s="107">
        <f t="shared" ca="1" si="17"/>
        <v>20.604653253661343</v>
      </c>
      <c r="F143" s="12">
        <f t="shared" ca="1" si="18"/>
        <v>38.898448035442563</v>
      </c>
      <c r="G143" s="12">
        <f t="shared" ca="1" si="19"/>
        <v>98.05469487759575</v>
      </c>
      <c r="H143" s="12">
        <f t="shared" ca="1" si="20"/>
        <v>96.518809623246</v>
      </c>
      <c r="I143" s="12">
        <f t="shared" ca="1" si="21"/>
        <v>98.05469487759575</v>
      </c>
      <c r="J143" s="12">
        <f t="shared" ca="1" si="22"/>
        <v>118.65934813125709</v>
      </c>
      <c r="K143" s="108">
        <f ca="1">SMALL($J$4:$J$1003,ROWS($J$4:J143))</f>
        <v>113.94334592814157</v>
      </c>
      <c r="L143" s="3">
        <f ca="1">ROWS($L$4:L143)/COUNT($K$4:$K$1003)</f>
        <v>0.14000000000000001</v>
      </c>
    </row>
    <row r="144" spans="1:12" hidden="1" x14ac:dyDescent="0.3">
      <c r="A144" s="91">
        <f t="shared" ca="1" si="16"/>
        <v>33.97621967487234</v>
      </c>
      <c r="B144" s="106">
        <f t="shared" ca="1" si="16"/>
        <v>46.382930569929826</v>
      </c>
      <c r="C144" s="106">
        <f t="shared" ca="1" si="16"/>
        <v>20.311443521126694</v>
      </c>
      <c r="D144" s="91">
        <f t="shared" ca="1" si="16"/>
        <v>24.377145971991951</v>
      </c>
      <c r="E144" s="107">
        <f t="shared" ca="1" si="17"/>
        <v>54.102597786505527</v>
      </c>
      <c r="F144" s="12">
        <f t="shared" ca="1" si="18"/>
        <v>33.97621967487234</v>
      </c>
      <c r="G144" s="12">
        <f t="shared" ca="1" si="19"/>
        <v>80.359150244802166</v>
      </c>
      <c r="H144" s="12">
        <f t="shared" ca="1" si="20"/>
        <v>58.35336564686429</v>
      </c>
      <c r="I144" s="12">
        <f t="shared" ca="1" si="21"/>
        <v>80.359150244802166</v>
      </c>
      <c r="J144" s="12">
        <f t="shared" ca="1" si="22"/>
        <v>134.46174803130771</v>
      </c>
      <c r="K144" s="108">
        <f ca="1">SMALL($J$4:$J$1003,ROWS($J$4:J144))</f>
        <v>113.95372433932296</v>
      </c>
      <c r="L144" s="3">
        <f ca="1">ROWS($L$4:L144)/COUNT($K$4:$K$1003)</f>
        <v>0.14099999999999999</v>
      </c>
    </row>
    <row r="145" spans="1:12" hidden="1" x14ac:dyDescent="0.3">
      <c r="A145" s="91">
        <f t="shared" ca="1" si="16"/>
        <v>31.629400178374048</v>
      </c>
      <c r="B145" s="106">
        <f t="shared" ca="1" si="16"/>
        <v>51.177136106671909</v>
      </c>
      <c r="C145" s="106">
        <f t="shared" ca="1" si="16"/>
        <v>26.644074301755516</v>
      </c>
      <c r="D145" s="91">
        <f t="shared" ca="1" si="16"/>
        <v>41.085623351290494</v>
      </c>
      <c r="E145" s="107">
        <f t="shared" ca="1" si="17"/>
        <v>22.571792547506515</v>
      </c>
      <c r="F145" s="12">
        <f t="shared" ca="1" si="18"/>
        <v>31.629400178374048</v>
      </c>
      <c r="G145" s="12">
        <f t="shared" ca="1" si="19"/>
        <v>82.806536285045951</v>
      </c>
      <c r="H145" s="12">
        <f t="shared" ca="1" si="20"/>
        <v>72.715023529664535</v>
      </c>
      <c r="I145" s="12">
        <f t="shared" ca="1" si="21"/>
        <v>82.806536285045951</v>
      </c>
      <c r="J145" s="12">
        <f t="shared" ca="1" si="22"/>
        <v>105.37832883255247</v>
      </c>
      <c r="K145" s="108">
        <f ca="1">SMALL($J$4:$J$1003,ROWS($J$4:J145))</f>
        <v>114.08071114940257</v>
      </c>
      <c r="L145" s="3">
        <f ca="1">ROWS($L$4:L145)/COUNT($K$4:$K$1003)</f>
        <v>0.14199999999999999</v>
      </c>
    </row>
    <row r="146" spans="1:12" hidden="1" x14ac:dyDescent="0.3">
      <c r="A146" s="91">
        <f t="shared" ca="1" si="16"/>
        <v>23.904667556653798</v>
      </c>
      <c r="B146" s="106">
        <f t="shared" ca="1" si="16"/>
        <v>44.388061567432061</v>
      </c>
      <c r="C146" s="106">
        <f t="shared" ca="1" si="16"/>
        <v>35.957864794335173</v>
      </c>
      <c r="D146" s="91">
        <f t="shared" ca="1" si="16"/>
        <v>42.061089465165807</v>
      </c>
      <c r="E146" s="107">
        <f t="shared" ca="1" si="17"/>
        <v>43.616609601824237</v>
      </c>
      <c r="F146" s="12">
        <f t="shared" ca="1" si="18"/>
        <v>35.957864794335173</v>
      </c>
      <c r="G146" s="12">
        <f t="shared" ca="1" si="19"/>
        <v>80.345926361767226</v>
      </c>
      <c r="H146" s="12">
        <f t="shared" ca="1" si="20"/>
        <v>78.018954259500987</v>
      </c>
      <c r="I146" s="12">
        <f t="shared" ca="1" si="21"/>
        <v>80.345926361767226</v>
      </c>
      <c r="J146" s="12">
        <f t="shared" ca="1" si="22"/>
        <v>123.96253596359146</v>
      </c>
      <c r="K146" s="108">
        <f ca="1">SMALL($J$4:$J$1003,ROWS($J$4:J146))</f>
        <v>114.36196748515147</v>
      </c>
      <c r="L146" s="3">
        <f ca="1">ROWS($L$4:L146)/COUNT($K$4:$K$1003)</f>
        <v>0.14299999999999999</v>
      </c>
    </row>
    <row r="147" spans="1:12" hidden="1" x14ac:dyDescent="0.3">
      <c r="A147" s="91">
        <f t="shared" ca="1" si="16"/>
        <v>41.608291328285119</v>
      </c>
      <c r="B147" s="106">
        <f t="shared" ca="1" si="16"/>
        <v>24.277315594256766</v>
      </c>
      <c r="C147" s="106">
        <f t="shared" ca="1" si="16"/>
        <v>58.631645074149532</v>
      </c>
      <c r="D147" s="91">
        <f t="shared" ca="1" si="16"/>
        <v>47.311333056968159</v>
      </c>
      <c r="E147" s="107">
        <f t="shared" ca="1" si="17"/>
        <v>36.26185996662646</v>
      </c>
      <c r="F147" s="12">
        <f t="shared" ca="1" si="18"/>
        <v>58.631645074149532</v>
      </c>
      <c r="G147" s="12">
        <f t="shared" ca="1" si="19"/>
        <v>82.908960668406294</v>
      </c>
      <c r="H147" s="12">
        <f t="shared" ca="1" si="20"/>
        <v>105.94297813111768</v>
      </c>
      <c r="I147" s="12">
        <f t="shared" ca="1" si="21"/>
        <v>105.94297813111768</v>
      </c>
      <c r="J147" s="12">
        <f t="shared" ca="1" si="22"/>
        <v>142.20483809774413</v>
      </c>
      <c r="K147" s="108">
        <f ca="1">SMALL($J$4:$J$1003,ROWS($J$4:J147))</f>
        <v>114.3692312484221</v>
      </c>
      <c r="L147" s="3">
        <f ca="1">ROWS($L$4:L147)/COUNT($K$4:$K$1003)</f>
        <v>0.14399999999999999</v>
      </c>
    </row>
    <row r="148" spans="1:12" hidden="1" x14ac:dyDescent="0.3">
      <c r="A148" s="91">
        <f t="shared" ca="1" si="16"/>
        <v>55.722128754761265</v>
      </c>
      <c r="B148" s="106">
        <f t="shared" ca="1" si="16"/>
        <v>31.139019871861354</v>
      </c>
      <c r="C148" s="106">
        <f t="shared" ca="1" si="16"/>
        <v>28.406460631647068</v>
      </c>
      <c r="D148" s="91">
        <f t="shared" ca="1" si="16"/>
        <v>36.952336407193087</v>
      </c>
      <c r="E148" s="107">
        <f t="shared" ca="1" si="17"/>
        <v>20.328148467227592</v>
      </c>
      <c r="F148" s="12">
        <f t="shared" ca="1" si="18"/>
        <v>55.722128754761265</v>
      </c>
      <c r="G148" s="12">
        <f t="shared" ca="1" si="19"/>
        <v>86.861148626622622</v>
      </c>
      <c r="H148" s="12">
        <f t="shared" ca="1" si="20"/>
        <v>92.674465161954345</v>
      </c>
      <c r="I148" s="12">
        <f t="shared" ca="1" si="21"/>
        <v>92.674465161954345</v>
      </c>
      <c r="J148" s="12">
        <f t="shared" ca="1" si="22"/>
        <v>113.00261362918194</v>
      </c>
      <c r="K148" s="108">
        <f ca="1">SMALL($J$4:$J$1003,ROWS($J$4:J148))</f>
        <v>114.37743707259597</v>
      </c>
      <c r="L148" s="3">
        <f ca="1">ROWS($L$4:L148)/COUNT($K$4:$K$1003)</f>
        <v>0.14499999999999999</v>
      </c>
    </row>
    <row r="149" spans="1:12" hidden="1" x14ac:dyDescent="0.3">
      <c r="A149" s="91">
        <f t="shared" ca="1" si="16"/>
        <v>39.550900374811548</v>
      </c>
      <c r="B149" s="106">
        <f t="shared" ca="1" si="16"/>
        <v>30.727578026207997</v>
      </c>
      <c r="C149" s="106">
        <f t="shared" ca="1" si="16"/>
        <v>41.017004842642372</v>
      </c>
      <c r="D149" s="91">
        <f t="shared" ca="1" si="16"/>
        <v>33.499120258476331</v>
      </c>
      <c r="E149" s="107">
        <f t="shared" ca="1" si="17"/>
        <v>53.018346202946461</v>
      </c>
      <c r="F149" s="12">
        <f t="shared" ca="1" si="18"/>
        <v>41.017004842642372</v>
      </c>
      <c r="G149" s="12">
        <f t="shared" ca="1" si="19"/>
        <v>71.744582868850372</v>
      </c>
      <c r="H149" s="12">
        <f t="shared" ca="1" si="20"/>
        <v>74.516125101118703</v>
      </c>
      <c r="I149" s="12">
        <f t="shared" ca="1" si="21"/>
        <v>74.516125101118703</v>
      </c>
      <c r="J149" s="12">
        <f t="shared" ca="1" si="22"/>
        <v>127.53447130406516</v>
      </c>
      <c r="K149" s="108">
        <f ca="1">SMALL($J$4:$J$1003,ROWS($J$4:J149))</f>
        <v>114.44872150840624</v>
      </c>
      <c r="L149" s="3">
        <f ca="1">ROWS($L$4:L149)/COUNT($K$4:$K$1003)</f>
        <v>0.14599999999999999</v>
      </c>
    </row>
    <row r="150" spans="1:12" hidden="1" x14ac:dyDescent="0.3">
      <c r="A150" s="91">
        <f t="shared" ca="1" si="16"/>
        <v>28.022276395660054</v>
      </c>
      <c r="B150" s="106">
        <f t="shared" ca="1" si="16"/>
        <v>28.784956008795035</v>
      </c>
      <c r="C150" s="106">
        <f t="shared" ca="1" si="16"/>
        <v>25.931767482010464</v>
      </c>
      <c r="D150" s="91">
        <f t="shared" ca="1" si="16"/>
        <v>53.449956389946642</v>
      </c>
      <c r="E150" s="107">
        <f t="shared" ca="1" si="17"/>
        <v>29.867106751304647</v>
      </c>
      <c r="F150" s="12">
        <f t="shared" ca="1" si="18"/>
        <v>28.022276395660054</v>
      </c>
      <c r="G150" s="12">
        <f t="shared" ca="1" si="19"/>
        <v>56.807232404455092</v>
      </c>
      <c r="H150" s="12">
        <f t="shared" ca="1" si="20"/>
        <v>81.472232785606693</v>
      </c>
      <c r="I150" s="12">
        <f t="shared" ca="1" si="21"/>
        <v>81.472232785606693</v>
      </c>
      <c r="J150" s="12">
        <f t="shared" ca="1" si="22"/>
        <v>111.33933953691134</v>
      </c>
      <c r="K150" s="108">
        <f ca="1">SMALL($J$4:$J$1003,ROWS($J$4:J150))</f>
        <v>114.71555099990775</v>
      </c>
      <c r="L150" s="3">
        <f ca="1">ROWS($L$4:L150)/COUNT($K$4:$K$1003)</f>
        <v>0.14699999999999999</v>
      </c>
    </row>
    <row r="151" spans="1:12" hidden="1" x14ac:dyDescent="0.3">
      <c r="A151" s="91">
        <f t="shared" ca="1" si="16"/>
        <v>36.131246116795651</v>
      </c>
      <c r="B151" s="106">
        <f t="shared" ca="1" si="16"/>
        <v>27.545170437622918</v>
      </c>
      <c r="C151" s="106">
        <f t="shared" ca="1" si="16"/>
        <v>55.184822859046776</v>
      </c>
      <c r="D151" s="91">
        <f t="shared" ca="1" si="16"/>
        <v>52.823556410756098</v>
      </c>
      <c r="E151" s="107">
        <f t="shared" ca="1" si="17"/>
        <v>46.247752970123699</v>
      </c>
      <c r="F151" s="12">
        <f t="shared" ca="1" si="18"/>
        <v>55.184822859046776</v>
      </c>
      <c r="G151" s="12">
        <f t="shared" ca="1" si="19"/>
        <v>82.72999329666969</v>
      </c>
      <c r="H151" s="12">
        <f t="shared" ca="1" si="20"/>
        <v>108.00837926980287</v>
      </c>
      <c r="I151" s="12">
        <f t="shared" ca="1" si="21"/>
        <v>108.00837926980287</v>
      </c>
      <c r="J151" s="12">
        <f t="shared" ca="1" si="22"/>
        <v>154.25613223992656</v>
      </c>
      <c r="K151" s="108">
        <f ca="1">SMALL($J$4:$J$1003,ROWS($J$4:J151))</f>
        <v>114.72711139169208</v>
      </c>
      <c r="L151" s="3">
        <f ca="1">ROWS($L$4:L151)/COUNT($K$4:$K$1003)</f>
        <v>0.14799999999999999</v>
      </c>
    </row>
    <row r="152" spans="1:12" hidden="1" x14ac:dyDescent="0.3">
      <c r="A152" s="91">
        <f t="shared" ca="1" si="16"/>
        <v>55.316420546028901</v>
      </c>
      <c r="B152" s="106">
        <f t="shared" ca="1" si="16"/>
        <v>31.699538056866107</v>
      </c>
      <c r="C152" s="106">
        <f t="shared" ca="1" si="16"/>
        <v>38.540425540416194</v>
      </c>
      <c r="D152" s="91">
        <f t="shared" ca="1" si="16"/>
        <v>55.95017821705661</v>
      </c>
      <c r="E152" s="107">
        <f t="shared" ca="1" si="17"/>
        <v>22.11483251625711</v>
      </c>
      <c r="F152" s="12">
        <f t="shared" ca="1" si="18"/>
        <v>55.316420546028901</v>
      </c>
      <c r="G152" s="12">
        <f t="shared" ca="1" si="19"/>
        <v>87.015958602895012</v>
      </c>
      <c r="H152" s="12">
        <f t="shared" ca="1" si="20"/>
        <v>111.26659876308551</v>
      </c>
      <c r="I152" s="12">
        <f t="shared" ca="1" si="21"/>
        <v>111.26659876308551</v>
      </c>
      <c r="J152" s="12">
        <f t="shared" ca="1" si="22"/>
        <v>133.38143127934262</v>
      </c>
      <c r="K152" s="108">
        <f ca="1">SMALL($J$4:$J$1003,ROWS($J$4:J152))</f>
        <v>114.78469750368313</v>
      </c>
      <c r="L152" s="3">
        <f ca="1">ROWS($L$4:L152)/COUNT($K$4:$K$1003)</f>
        <v>0.14899999999999999</v>
      </c>
    </row>
    <row r="153" spans="1:12" hidden="1" x14ac:dyDescent="0.3">
      <c r="A153" s="91">
        <f t="shared" ca="1" si="16"/>
        <v>47.613638210236246</v>
      </c>
      <c r="B153" s="106">
        <f t="shared" ca="1" si="16"/>
        <v>23.791397223635805</v>
      </c>
      <c r="C153" s="106">
        <f t="shared" ca="1" si="16"/>
        <v>20.97105182048233</v>
      </c>
      <c r="D153" s="91">
        <f t="shared" ca="1" si="16"/>
        <v>30.021927257062003</v>
      </c>
      <c r="E153" s="107">
        <f t="shared" ca="1" si="17"/>
        <v>32.488151810159607</v>
      </c>
      <c r="F153" s="12">
        <f t="shared" ca="1" si="18"/>
        <v>47.613638210236246</v>
      </c>
      <c r="G153" s="12">
        <f t="shared" ca="1" si="19"/>
        <v>71.405035433872058</v>
      </c>
      <c r="H153" s="12">
        <f t="shared" ca="1" si="20"/>
        <v>77.63556546729825</v>
      </c>
      <c r="I153" s="12">
        <f t="shared" ca="1" si="21"/>
        <v>77.63556546729825</v>
      </c>
      <c r="J153" s="12">
        <f t="shared" ca="1" si="22"/>
        <v>110.12371727745786</v>
      </c>
      <c r="K153" s="108">
        <f ca="1">SMALL($J$4:$J$1003,ROWS($J$4:J153))</f>
        <v>114.85836032307948</v>
      </c>
      <c r="L153" s="3">
        <f ca="1">ROWS($L$4:L153)/COUNT($K$4:$K$1003)</f>
        <v>0.15</v>
      </c>
    </row>
    <row r="154" spans="1:12" hidden="1" x14ac:dyDescent="0.3">
      <c r="A154" s="91">
        <f t="shared" ca="1" si="16"/>
        <v>20.348586725423161</v>
      </c>
      <c r="B154" s="106">
        <f t="shared" ca="1" si="16"/>
        <v>35.725052622471402</v>
      </c>
      <c r="C154" s="106">
        <f t="shared" ca="1" si="16"/>
        <v>47.859380166953393</v>
      </c>
      <c r="D154" s="91">
        <f t="shared" ca="1" si="16"/>
        <v>42.649413725874012</v>
      </c>
      <c r="E154" s="107">
        <f t="shared" ca="1" si="17"/>
        <v>55.542038849373789</v>
      </c>
      <c r="F154" s="12">
        <f t="shared" ca="1" si="18"/>
        <v>47.859380166953393</v>
      </c>
      <c r="G154" s="12">
        <f t="shared" ca="1" si="19"/>
        <v>83.584432789424795</v>
      </c>
      <c r="H154" s="12">
        <f t="shared" ca="1" si="20"/>
        <v>90.508793892827413</v>
      </c>
      <c r="I154" s="12">
        <f t="shared" ca="1" si="21"/>
        <v>90.508793892827413</v>
      </c>
      <c r="J154" s="12">
        <f t="shared" ca="1" si="22"/>
        <v>146.05083274220121</v>
      </c>
      <c r="K154" s="108">
        <f ca="1">SMALL($J$4:$J$1003,ROWS($J$4:J154))</f>
        <v>114.88954257060021</v>
      </c>
      <c r="L154" s="3">
        <f ca="1">ROWS($L$4:L154)/COUNT($K$4:$K$1003)</f>
        <v>0.151</v>
      </c>
    </row>
    <row r="155" spans="1:12" hidden="1" x14ac:dyDescent="0.3">
      <c r="A155" s="91">
        <f t="shared" ca="1" si="16"/>
        <v>50.198816371852303</v>
      </c>
      <c r="B155" s="106">
        <f t="shared" ca="1" si="16"/>
        <v>44.531902177296217</v>
      </c>
      <c r="C155" s="106">
        <f t="shared" ca="1" si="16"/>
        <v>20.988156792223624</v>
      </c>
      <c r="D155" s="91">
        <f t="shared" ca="1" si="16"/>
        <v>32.75390736954968</v>
      </c>
      <c r="E155" s="107">
        <f t="shared" ca="1" si="17"/>
        <v>21.749825476835781</v>
      </c>
      <c r="F155" s="12">
        <f t="shared" ca="1" si="18"/>
        <v>50.198816371852303</v>
      </c>
      <c r="G155" s="12">
        <f t="shared" ca="1" si="19"/>
        <v>94.73071854914852</v>
      </c>
      <c r="H155" s="12">
        <f t="shared" ca="1" si="20"/>
        <v>82.952723741401982</v>
      </c>
      <c r="I155" s="12">
        <f t="shared" ca="1" si="21"/>
        <v>94.73071854914852</v>
      </c>
      <c r="J155" s="12">
        <f t="shared" ca="1" si="22"/>
        <v>116.4805440259843</v>
      </c>
      <c r="K155" s="108">
        <f ca="1">SMALL($J$4:$J$1003,ROWS($J$4:J155))</f>
        <v>114.94242099757437</v>
      </c>
      <c r="L155" s="3">
        <f ca="1">ROWS($L$4:L155)/COUNT($K$4:$K$1003)</f>
        <v>0.152</v>
      </c>
    </row>
    <row r="156" spans="1:12" hidden="1" x14ac:dyDescent="0.3">
      <c r="A156" s="91">
        <f t="shared" ca="1" si="16"/>
        <v>55.712627462113041</v>
      </c>
      <c r="B156" s="106">
        <f t="shared" ca="1" si="16"/>
        <v>51.978370973438999</v>
      </c>
      <c r="C156" s="106">
        <f t="shared" ca="1" si="16"/>
        <v>40.261571904356387</v>
      </c>
      <c r="D156" s="91">
        <f t="shared" ca="1" si="16"/>
        <v>22.99819125773119</v>
      </c>
      <c r="E156" s="107">
        <f t="shared" ca="1" si="17"/>
        <v>59.096092424990218</v>
      </c>
      <c r="F156" s="12">
        <f t="shared" ca="1" si="18"/>
        <v>55.712627462113041</v>
      </c>
      <c r="G156" s="12">
        <f t="shared" ca="1" si="19"/>
        <v>107.69099843555205</v>
      </c>
      <c r="H156" s="12">
        <f t="shared" ca="1" si="20"/>
        <v>78.710818719844227</v>
      </c>
      <c r="I156" s="12">
        <f t="shared" ca="1" si="21"/>
        <v>107.69099843555205</v>
      </c>
      <c r="J156" s="12">
        <f t="shared" ca="1" si="22"/>
        <v>166.78709086054226</v>
      </c>
      <c r="K156" s="108">
        <f ca="1">SMALL($J$4:$J$1003,ROWS($J$4:J156))</f>
        <v>115.00995699229108</v>
      </c>
      <c r="L156" s="3">
        <f ca="1">ROWS($L$4:L156)/COUNT($K$4:$K$1003)</f>
        <v>0.153</v>
      </c>
    </row>
    <row r="157" spans="1:12" hidden="1" x14ac:dyDescent="0.3">
      <c r="A157" s="91">
        <f t="shared" ca="1" si="16"/>
        <v>44.950067724222862</v>
      </c>
      <c r="B157" s="106">
        <f t="shared" ca="1" si="16"/>
        <v>54.576964774523461</v>
      </c>
      <c r="C157" s="106">
        <f t="shared" ca="1" si="16"/>
        <v>43.113013109148746</v>
      </c>
      <c r="D157" s="91">
        <f t="shared" ca="1" si="16"/>
        <v>50.190744603456977</v>
      </c>
      <c r="E157" s="107">
        <f t="shared" ca="1" si="17"/>
        <v>39.203938866440552</v>
      </c>
      <c r="F157" s="12">
        <f t="shared" ca="1" si="18"/>
        <v>44.950067724222862</v>
      </c>
      <c r="G157" s="12">
        <f t="shared" ca="1" si="19"/>
        <v>99.527032498746323</v>
      </c>
      <c r="H157" s="12">
        <f t="shared" ca="1" si="20"/>
        <v>95.140812327679839</v>
      </c>
      <c r="I157" s="12">
        <f t="shared" ca="1" si="21"/>
        <v>99.527032498746323</v>
      </c>
      <c r="J157" s="12">
        <f t="shared" ca="1" si="22"/>
        <v>138.73097136518686</v>
      </c>
      <c r="K157" s="108">
        <f ca="1">SMALL($J$4:$J$1003,ROWS($J$4:J157))</f>
        <v>115.08324662733781</v>
      </c>
      <c r="L157" s="3">
        <f ca="1">ROWS($L$4:L157)/COUNT($K$4:$K$1003)</f>
        <v>0.154</v>
      </c>
    </row>
    <row r="158" spans="1:12" hidden="1" x14ac:dyDescent="0.3">
      <c r="A158" s="91">
        <f t="shared" ca="1" si="16"/>
        <v>56.277169802396813</v>
      </c>
      <c r="B158" s="106">
        <f t="shared" ca="1" si="16"/>
        <v>50.577665380328398</v>
      </c>
      <c r="C158" s="106">
        <f t="shared" ca="1" si="16"/>
        <v>54.439556742002317</v>
      </c>
      <c r="D158" s="91">
        <f t="shared" ca="1" si="16"/>
        <v>53.668430210057991</v>
      </c>
      <c r="E158" s="107">
        <f t="shared" ca="1" si="17"/>
        <v>43.751579334001022</v>
      </c>
      <c r="F158" s="12">
        <f t="shared" ca="1" si="18"/>
        <v>56.277169802396813</v>
      </c>
      <c r="G158" s="12">
        <f t="shared" ca="1" si="19"/>
        <v>106.85483518272521</v>
      </c>
      <c r="H158" s="12">
        <f t="shared" ca="1" si="20"/>
        <v>109.9456000124548</v>
      </c>
      <c r="I158" s="12">
        <f t="shared" ca="1" si="21"/>
        <v>109.9456000124548</v>
      </c>
      <c r="J158" s="12">
        <f t="shared" ca="1" si="22"/>
        <v>153.69717934645581</v>
      </c>
      <c r="K158" s="108">
        <f ca="1">SMALL($J$4:$J$1003,ROWS($J$4:J158))</f>
        <v>115.11914129680652</v>
      </c>
      <c r="L158" s="3">
        <f ca="1">ROWS($L$4:L158)/COUNT($K$4:$K$1003)</f>
        <v>0.155</v>
      </c>
    </row>
    <row r="159" spans="1:12" hidden="1" x14ac:dyDescent="0.3">
      <c r="A159" s="91">
        <f t="shared" ca="1" si="16"/>
        <v>26.749768267310547</v>
      </c>
      <c r="B159" s="106">
        <f t="shared" ca="1" si="16"/>
        <v>49.74084879759782</v>
      </c>
      <c r="C159" s="106">
        <f t="shared" ca="1" si="16"/>
        <v>52.524684849350514</v>
      </c>
      <c r="D159" s="91">
        <f t="shared" ca="1" si="16"/>
        <v>39.381784613115698</v>
      </c>
      <c r="E159" s="107">
        <f t="shared" ca="1" si="17"/>
        <v>53.129086530969801</v>
      </c>
      <c r="F159" s="12">
        <f t="shared" ca="1" si="18"/>
        <v>52.524684849350514</v>
      </c>
      <c r="G159" s="12">
        <f t="shared" ca="1" si="19"/>
        <v>102.26553364694834</v>
      </c>
      <c r="H159" s="12">
        <f t="shared" ca="1" si="20"/>
        <v>91.90646946246622</v>
      </c>
      <c r="I159" s="12">
        <f t="shared" ca="1" si="21"/>
        <v>102.26553364694834</v>
      </c>
      <c r="J159" s="12">
        <f t="shared" ca="1" si="22"/>
        <v>155.39462017791814</v>
      </c>
      <c r="K159" s="108">
        <f ca="1">SMALL($J$4:$J$1003,ROWS($J$4:J159))</f>
        <v>115.17760207481612</v>
      </c>
      <c r="L159" s="3">
        <f ca="1">ROWS($L$4:L159)/COUNT($K$4:$K$1003)</f>
        <v>0.156</v>
      </c>
    </row>
    <row r="160" spans="1:12" hidden="1" x14ac:dyDescent="0.3">
      <c r="A160" s="91">
        <f t="shared" ca="1" si="16"/>
        <v>36.67880560631022</v>
      </c>
      <c r="B160" s="106">
        <f t="shared" ca="1" si="16"/>
        <v>53.172002494407877</v>
      </c>
      <c r="C160" s="106">
        <f t="shared" ca="1" si="16"/>
        <v>48.308645199917898</v>
      </c>
      <c r="D160" s="91">
        <f t="shared" ca="1" si="16"/>
        <v>45.106878508688546</v>
      </c>
      <c r="E160" s="107">
        <f t="shared" ca="1" si="17"/>
        <v>42.513309722895215</v>
      </c>
      <c r="F160" s="12">
        <f t="shared" ca="1" si="18"/>
        <v>48.308645199917898</v>
      </c>
      <c r="G160" s="12">
        <f t="shared" ca="1" si="19"/>
        <v>101.48064769432577</v>
      </c>
      <c r="H160" s="12">
        <f t="shared" ca="1" si="20"/>
        <v>93.415523708606443</v>
      </c>
      <c r="I160" s="12">
        <f t="shared" ca="1" si="21"/>
        <v>101.48064769432577</v>
      </c>
      <c r="J160" s="12">
        <f t="shared" ca="1" si="22"/>
        <v>143.993957417221</v>
      </c>
      <c r="K160" s="108">
        <f ca="1">SMALL($J$4:$J$1003,ROWS($J$4:J160))</f>
        <v>115.18762087794929</v>
      </c>
      <c r="L160" s="3">
        <f ca="1">ROWS($L$4:L160)/COUNT($K$4:$K$1003)</f>
        <v>0.157</v>
      </c>
    </row>
    <row r="161" spans="1:12" hidden="1" x14ac:dyDescent="0.3">
      <c r="A161" s="91">
        <f t="shared" ca="1" si="16"/>
        <v>46.356010801182379</v>
      </c>
      <c r="B161" s="106">
        <f t="shared" ca="1" si="16"/>
        <v>40.22529244278995</v>
      </c>
      <c r="C161" s="106">
        <f t="shared" ca="1" si="16"/>
        <v>44.217913013610215</v>
      </c>
      <c r="D161" s="91">
        <f t="shared" ca="1" si="16"/>
        <v>22.513946279518258</v>
      </c>
      <c r="E161" s="107">
        <f t="shared" ca="1" si="17"/>
        <v>47.87318450490271</v>
      </c>
      <c r="F161" s="12">
        <f t="shared" ca="1" si="18"/>
        <v>46.356010801182379</v>
      </c>
      <c r="G161" s="12">
        <f t="shared" ca="1" si="19"/>
        <v>86.581303243972329</v>
      </c>
      <c r="H161" s="12">
        <f t="shared" ca="1" si="20"/>
        <v>68.86995708070063</v>
      </c>
      <c r="I161" s="12">
        <f t="shared" ca="1" si="21"/>
        <v>86.581303243972329</v>
      </c>
      <c r="J161" s="12">
        <f t="shared" ca="1" si="22"/>
        <v>134.45448774887504</v>
      </c>
      <c r="K161" s="108">
        <f ca="1">SMALL($J$4:$J$1003,ROWS($J$4:J161))</f>
        <v>115.23858500143356</v>
      </c>
      <c r="L161" s="3">
        <f ca="1">ROWS($L$4:L161)/COUNT($K$4:$K$1003)</f>
        <v>0.158</v>
      </c>
    </row>
    <row r="162" spans="1:12" hidden="1" x14ac:dyDescent="0.3">
      <c r="A162" s="91">
        <f t="shared" ca="1" si="16"/>
        <v>38.840070612107112</v>
      </c>
      <c r="B162" s="106">
        <f t="shared" ca="1" si="16"/>
        <v>34.048732901671222</v>
      </c>
      <c r="C162" s="106">
        <f t="shared" ca="1" si="16"/>
        <v>42.875189602777226</v>
      </c>
      <c r="D162" s="91">
        <f t="shared" ca="1" si="16"/>
        <v>24.817414019249874</v>
      </c>
      <c r="E162" s="107">
        <f t="shared" ca="1" si="17"/>
        <v>50.133731096318684</v>
      </c>
      <c r="F162" s="12">
        <f t="shared" ca="1" si="18"/>
        <v>42.875189602777226</v>
      </c>
      <c r="G162" s="12">
        <f t="shared" ca="1" si="19"/>
        <v>76.923922504448456</v>
      </c>
      <c r="H162" s="12">
        <f t="shared" ca="1" si="20"/>
        <v>67.692603622027093</v>
      </c>
      <c r="I162" s="12">
        <f t="shared" ca="1" si="21"/>
        <v>76.923922504448456</v>
      </c>
      <c r="J162" s="12">
        <f t="shared" ca="1" si="22"/>
        <v>127.05765360076714</v>
      </c>
      <c r="K162" s="108">
        <f ca="1">SMALL($J$4:$J$1003,ROWS($J$4:J162))</f>
        <v>115.27206609889383</v>
      </c>
      <c r="L162" s="3">
        <f ca="1">ROWS($L$4:L162)/COUNT($K$4:$K$1003)</f>
        <v>0.159</v>
      </c>
    </row>
    <row r="163" spans="1:12" hidden="1" x14ac:dyDescent="0.3">
      <c r="A163" s="91">
        <f t="shared" ca="1" si="16"/>
        <v>21.678431622002293</v>
      </c>
      <c r="B163" s="106">
        <f t="shared" ca="1" si="16"/>
        <v>39.879241853151797</v>
      </c>
      <c r="C163" s="106">
        <f t="shared" ca="1" si="16"/>
        <v>38.057063533178429</v>
      </c>
      <c r="D163" s="91">
        <f t="shared" ca="1" si="16"/>
        <v>51.778061821470139</v>
      </c>
      <c r="E163" s="107">
        <f t="shared" ca="1" si="17"/>
        <v>46.766807553630272</v>
      </c>
      <c r="F163" s="12">
        <f t="shared" ca="1" si="18"/>
        <v>38.057063533178429</v>
      </c>
      <c r="G163" s="12">
        <f t="shared" ca="1" si="19"/>
        <v>77.936305386330218</v>
      </c>
      <c r="H163" s="12">
        <f t="shared" ca="1" si="20"/>
        <v>89.835125354648568</v>
      </c>
      <c r="I163" s="12">
        <f t="shared" ca="1" si="21"/>
        <v>89.835125354648568</v>
      </c>
      <c r="J163" s="12">
        <f t="shared" ca="1" si="22"/>
        <v>136.60193290827885</v>
      </c>
      <c r="K163" s="108">
        <f ca="1">SMALL($J$4:$J$1003,ROWS($J$4:J163))</f>
        <v>115.27547411667294</v>
      </c>
      <c r="L163" s="3">
        <f ca="1">ROWS($L$4:L163)/COUNT($K$4:$K$1003)</f>
        <v>0.16</v>
      </c>
    </row>
    <row r="164" spans="1:12" hidden="1" x14ac:dyDescent="0.3">
      <c r="A164" s="91">
        <f t="shared" ca="1" si="16"/>
        <v>38.594545949196579</v>
      </c>
      <c r="B164" s="106">
        <f t="shared" ca="1" si="16"/>
        <v>58.218672798728406</v>
      </c>
      <c r="C164" s="106">
        <f t="shared" ca="1" si="16"/>
        <v>55.394713694978563</v>
      </c>
      <c r="D164" s="91">
        <f t="shared" ca="1" si="16"/>
        <v>39.902407635848967</v>
      </c>
      <c r="E164" s="107">
        <f t="shared" ca="1" si="17"/>
        <v>49.712849427012038</v>
      </c>
      <c r="F164" s="12">
        <f t="shared" ca="1" si="18"/>
        <v>55.394713694978563</v>
      </c>
      <c r="G164" s="12">
        <f t="shared" ca="1" si="19"/>
        <v>113.61338649370697</v>
      </c>
      <c r="H164" s="12">
        <f t="shared" ca="1" si="20"/>
        <v>95.297121330827537</v>
      </c>
      <c r="I164" s="12">
        <f t="shared" ca="1" si="21"/>
        <v>113.61338649370697</v>
      </c>
      <c r="J164" s="12">
        <f t="shared" ca="1" si="22"/>
        <v>163.326235920719</v>
      </c>
      <c r="K164" s="108">
        <f ca="1">SMALL($J$4:$J$1003,ROWS($J$4:J164))</f>
        <v>115.33231577109589</v>
      </c>
      <c r="L164" s="3">
        <f ca="1">ROWS($L$4:L164)/COUNT($K$4:$K$1003)</f>
        <v>0.161</v>
      </c>
    </row>
    <row r="165" spans="1:12" hidden="1" x14ac:dyDescent="0.3">
      <c r="A165" s="91">
        <f t="shared" ca="1" si="16"/>
        <v>26.880028134014594</v>
      </c>
      <c r="B165" s="106">
        <f t="shared" ca="1" si="16"/>
        <v>50.913562496803266</v>
      </c>
      <c r="C165" s="106">
        <f t="shared" ca="1" si="16"/>
        <v>36.445399136054903</v>
      </c>
      <c r="D165" s="91">
        <f t="shared" ca="1" si="16"/>
        <v>48.14132641741336</v>
      </c>
      <c r="E165" s="107">
        <f t="shared" ca="1" si="17"/>
        <v>36.451194595062475</v>
      </c>
      <c r="F165" s="12">
        <f t="shared" ca="1" si="18"/>
        <v>36.445399136054903</v>
      </c>
      <c r="G165" s="12">
        <f t="shared" ca="1" si="19"/>
        <v>87.358961632858168</v>
      </c>
      <c r="H165" s="12">
        <f t="shared" ca="1" si="20"/>
        <v>84.586725553468256</v>
      </c>
      <c r="I165" s="12">
        <f t="shared" ca="1" si="21"/>
        <v>87.358961632858168</v>
      </c>
      <c r="J165" s="12">
        <f t="shared" ca="1" si="22"/>
        <v>123.81015622792064</v>
      </c>
      <c r="K165" s="108">
        <f ca="1">SMALL($J$4:$J$1003,ROWS($J$4:J165))</f>
        <v>115.40873739112104</v>
      </c>
      <c r="L165" s="3">
        <f ca="1">ROWS($L$4:L165)/COUNT($K$4:$K$1003)</f>
        <v>0.16200000000000001</v>
      </c>
    </row>
    <row r="166" spans="1:12" hidden="1" x14ac:dyDescent="0.3">
      <c r="A166" s="91">
        <f t="shared" ca="1" si="16"/>
        <v>28.045845223528438</v>
      </c>
      <c r="B166" s="106">
        <f t="shared" ca="1" si="16"/>
        <v>36.705844610586745</v>
      </c>
      <c r="C166" s="106">
        <f t="shared" ca="1" si="16"/>
        <v>21.47660067073253</v>
      </c>
      <c r="D166" s="91">
        <f t="shared" ca="1" si="16"/>
        <v>32.441397031100486</v>
      </c>
      <c r="E166" s="107">
        <f t="shared" ca="1" si="17"/>
        <v>54.535562206082339</v>
      </c>
      <c r="F166" s="12">
        <f t="shared" ca="1" si="18"/>
        <v>28.045845223528438</v>
      </c>
      <c r="G166" s="12">
        <f t="shared" ca="1" si="19"/>
        <v>64.751689834115183</v>
      </c>
      <c r="H166" s="12">
        <f t="shared" ca="1" si="20"/>
        <v>60.487242254628924</v>
      </c>
      <c r="I166" s="12">
        <f t="shared" ca="1" si="21"/>
        <v>64.751689834115183</v>
      </c>
      <c r="J166" s="12">
        <f t="shared" ca="1" si="22"/>
        <v>119.28725204019753</v>
      </c>
      <c r="K166" s="108">
        <f ca="1">SMALL($J$4:$J$1003,ROWS($J$4:J166))</f>
        <v>115.4557207621244</v>
      </c>
      <c r="L166" s="3">
        <f ca="1">ROWS($L$4:L166)/COUNT($K$4:$K$1003)</f>
        <v>0.16300000000000001</v>
      </c>
    </row>
    <row r="167" spans="1:12" hidden="1" x14ac:dyDescent="0.3">
      <c r="A167" s="91">
        <f t="shared" ca="1" si="16"/>
        <v>53.466319335346782</v>
      </c>
      <c r="B167" s="106">
        <f t="shared" ca="1" si="16"/>
        <v>34.786236645951234</v>
      </c>
      <c r="C167" s="106">
        <f t="shared" ca="1" si="16"/>
        <v>21.173927570354746</v>
      </c>
      <c r="D167" s="91">
        <f t="shared" ca="1" si="16"/>
        <v>49.345255492395268</v>
      </c>
      <c r="E167" s="107">
        <f t="shared" ca="1" si="17"/>
        <v>48.3166808365877</v>
      </c>
      <c r="F167" s="12">
        <f t="shared" ca="1" si="18"/>
        <v>53.466319335346782</v>
      </c>
      <c r="G167" s="12">
        <f t="shared" ca="1" si="19"/>
        <v>88.252555981298016</v>
      </c>
      <c r="H167" s="12">
        <f t="shared" ca="1" si="20"/>
        <v>102.81157482774205</v>
      </c>
      <c r="I167" s="12">
        <f t="shared" ca="1" si="21"/>
        <v>102.81157482774205</v>
      </c>
      <c r="J167" s="12">
        <f t="shared" ca="1" si="22"/>
        <v>151.12825566432974</v>
      </c>
      <c r="K167" s="108">
        <f ca="1">SMALL($J$4:$J$1003,ROWS($J$4:J167))</f>
        <v>115.50968457746366</v>
      </c>
      <c r="L167" s="3">
        <f ca="1">ROWS($L$4:L167)/COUNT($K$4:$K$1003)</f>
        <v>0.16400000000000001</v>
      </c>
    </row>
    <row r="168" spans="1:12" hidden="1" x14ac:dyDescent="0.3">
      <c r="A168" s="91">
        <f t="shared" ca="1" si="16"/>
        <v>21.52318962080923</v>
      </c>
      <c r="B168" s="106">
        <f t="shared" ca="1" si="16"/>
        <v>28.727382875333856</v>
      </c>
      <c r="C168" s="106">
        <f t="shared" ca="1" si="16"/>
        <v>43.199953669651258</v>
      </c>
      <c r="D168" s="91">
        <f t="shared" ca="1" si="16"/>
        <v>53.044376950607614</v>
      </c>
      <c r="E168" s="107">
        <f t="shared" ca="1" si="17"/>
        <v>23.212280821082423</v>
      </c>
      <c r="F168" s="12">
        <f t="shared" ca="1" si="18"/>
        <v>43.199953669651258</v>
      </c>
      <c r="G168" s="12">
        <f t="shared" ca="1" si="19"/>
        <v>71.92733654498511</v>
      </c>
      <c r="H168" s="12">
        <f t="shared" ca="1" si="20"/>
        <v>96.244330620258864</v>
      </c>
      <c r="I168" s="12">
        <f t="shared" ca="1" si="21"/>
        <v>96.244330620258864</v>
      </c>
      <c r="J168" s="12">
        <f t="shared" ca="1" si="22"/>
        <v>119.45661144134129</v>
      </c>
      <c r="K168" s="108">
        <f ca="1">SMALL($J$4:$J$1003,ROWS($J$4:J168))</f>
        <v>115.60970732381455</v>
      </c>
      <c r="L168" s="3">
        <f ca="1">ROWS($L$4:L168)/COUNT($K$4:$K$1003)</f>
        <v>0.16500000000000001</v>
      </c>
    </row>
    <row r="169" spans="1:12" hidden="1" x14ac:dyDescent="0.3">
      <c r="A169" s="91">
        <f t="shared" ca="1" si="16"/>
        <v>49.83944301499875</v>
      </c>
      <c r="B169" s="106">
        <f t="shared" ca="1" si="16"/>
        <v>38.567048888115806</v>
      </c>
      <c r="C169" s="106">
        <f t="shared" ca="1" si="16"/>
        <v>21.695456027259755</v>
      </c>
      <c r="D169" s="91">
        <f t="shared" ca="1" si="16"/>
        <v>44.500605522835514</v>
      </c>
      <c r="E169" s="107">
        <f t="shared" ca="1" si="17"/>
        <v>30.175911892037902</v>
      </c>
      <c r="F169" s="12">
        <f t="shared" ca="1" si="18"/>
        <v>49.83944301499875</v>
      </c>
      <c r="G169" s="12">
        <f t="shared" ca="1" si="19"/>
        <v>88.406491903114556</v>
      </c>
      <c r="H169" s="12">
        <f t="shared" ca="1" si="20"/>
        <v>94.340048537834264</v>
      </c>
      <c r="I169" s="12">
        <f t="shared" ca="1" si="21"/>
        <v>94.340048537834264</v>
      </c>
      <c r="J169" s="12">
        <f t="shared" ca="1" si="22"/>
        <v>124.51596042987217</v>
      </c>
      <c r="K169" s="108">
        <f ca="1">SMALL($J$4:$J$1003,ROWS($J$4:J169))</f>
        <v>115.63427133813695</v>
      </c>
      <c r="L169" s="3">
        <f ca="1">ROWS($L$4:L169)/COUNT($K$4:$K$1003)</f>
        <v>0.16600000000000001</v>
      </c>
    </row>
    <row r="170" spans="1:12" hidden="1" x14ac:dyDescent="0.3">
      <c r="A170" s="91">
        <f t="shared" ca="1" si="16"/>
        <v>36.074845350023374</v>
      </c>
      <c r="B170" s="106">
        <f t="shared" ca="1" si="16"/>
        <v>57.91182861788289</v>
      </c>
      <c r="C170" s="106">
        <f t="shared" ca="1" si="16"/>
        <v>34.341849814885137</v>
      </c>
      <c r="D170" s="91">
        <f t="shared" ca="1" si="16"/>
        <v>20.006125499421266</v>
      </c>
      <c r="E170" s="107">
        <f t="shared" ca="1" si="17"/>
        <v>38.881686185097728</v>
      </c>
      <c r="F170" s="12">
        <f t="shared" ca="1" si="18"/>
        <v>36.074845350023374</v>
      </c>
      <c r="G170" s="12">
        <f t="shared" ca="1" si="19"/>
        <v>93.986673967906256</v>
      </c>
      <c r="H170" s="12">
        <f t="shared" ca="1" si="20"/>
        <v>56.08097084944464</v>
      </c>
      <c r="I170" s="12">
        <f t="shared" ca="1" si="21"/>
        <v>93.986673967906256</v>
      </c>
      <c r="J170" s="12">
        <f t="shared" ca="1" si="22"/>
        <v>132.86836015300398</v>
      </c>
      <c r="K170" s="108">
        <f ca="1">SMALL($J$4:$J$1003,ROWS($J$4:J170))</f>
        <v>115.72307682314016</v>
      </c>
      <c r="L170" s="3">
        <f ca="1">ROWS($L$4:L170)/COUNT($K$4:$K$1003)</f>
        <v>0.16700000000000001</v>
      </c>
    </row>
    <row r="171" spans="1:12" hidden="1" x14ac:dyDescent="0.3">
      <c r="A171" s="91">
        <f t="shared" ca="1" si="16"/>
        <v>46.866990965148617</v>
      </c>
      <c r="B171" s="106">
        <f t="shared" ca="1" si="16"/>
        <v>58.109700752040112</v>
      </c>
      <c r="C171" s="106">
        <f t="shared" ca="1" si="16"/>
        <v>23.078885061780227</v>
      </c>
      <c r="D171" s="91">
        <f t="shared" ca="1" si="16"/>
        <v>55.440029758442265</v>
      </c>
      <c r="E171" s="107">
        <f t="shared" ca="1" si="17"/>
        <v>32.493035014614534</v>
      </c>
      <c r="F171" s="12">
        <f t="shared" ca="1" si="18"/>
        <v>46.866990965148617</v>
      </c>
      <c r="G171" s="12">
        <f t="shared" ca="1" si="19"/>
        <v>104.97669171718873</v>
      </c>
      <c r="H171" s="12">
        <f t="shared" ca="1" si="20"/>
        <v>102.30702072359088</v>
      </c>
      <c r="I171" s="12">
        <f t="shared" ca="1" si="21"/>
        <v>104.97669171718873</v>
      </c>
      <c r="J171" s="12">
        <f t="shared" ca="1" si="22"/>
        <v>137.46972673180326</v>
      </c>
      <c r="K171" s="108">
        <f ca="1">SMALL($J$4:$J$1003,ROWS($J$4:J171))</f>
        <v>115.81984517258503</v>
      </c>
      <c r="L171" s="3">
        <f ca="1">ROWS($L$4:L171)/COUNT($K$4:$K$1003)</f>
        <v>0.16800000000000001</v>
      </c>
    </row>
    <row r="172" spans="1:12" hidden="1" x14ac:dyDescent="0.3">
      <c r="A172" s="91">
        <f t="shared" ca="1" si="16"/>
        <v>46.852024278530514</v>
      </c>
      <c r="B172" s="106">
        <f t="shared" ca="1" si="16"/>
        <v>29.272849014560499</v>
      </c>
      <c r="C172" s="106">
        <f t="shared" ca="1" si="16"/>
        <v>35.09039577962762</v>
      </c>
      <c r="D172" s="91">
        <f t="shared" ca="1" si="16"/>
        <v>21.960522933036231</v>
      </c>
      <c r="E172" s="107">
        <f t="shared" ca="1" si="17"/>
        <v>20.096393289435632</v>
      </c>
      <c r="F172" s="12">
        <f t="shared" ca="1" si="18"/>
        <v>46.852024278530514</v>
      </c>
      <c r="G172" s="12">
        <f t="shared" ca="1" si="19"/>
        <v>76.124873293091014</v>
      </c>
      <c r="H172" s="12">
        <f t="shared" ca="1" si="20"/>
        <v>68.812547211566738</v>
      </c>
      <c r="I172" s="12">
        <f t="shared" ca="1" si="21"/>
        <v>76.124873293091014</v>
      </c>
      <c r="J172" s="12">
        <f t="shared" ca="1" si="22"/>
        <v>96.221266582526653</v>
      </c>
      <c r="K172" s="108">
        <f ca="1">SMALL($J$4:$J$1003,ROWS($J$4:J172))</f>
        <v>115.94808275302115</v>
      </c>
      <c r="L172" s="3">
        <f ca="1">ROWS($L$4:L172)/COUNT($K$4:$K$1003)</f>
        <v>0.16900000000000001</v>
      </c>
    </row>
    <row r="173" spans="1:12" hidden="1" x14ac:dyDescent="0.3">
      <c r="A173" s="91">
        <f t="shared" ca="1" si="16"/>
        <v>36.650877456700179</v>
      </c>
      <c r="B173" s="106">
        <f t="shared" ca="1" si="16"/>
        <v>57.980048834030853</v>
      </c>
      <c r="C173" s="106">
        <f t="shared" ca="1" si="16"/>
        <v>33.481031312312091</v>
      </c>
      <c r="D173" s="91">
        <f t="shared" ca="1" si="16"/>
        <v>36.790662579495809</v>
      </c>
      <c r="E173" s="107">
        <f t="shared" ca="1" si="17"/>
        <v>36.124455856841841</v>
      </c>
      <c r="F173" s="12">
        <f t="shared" ca="1" si="18"/>
        <v>36.650877456700179</v>
      </c>
      <c r="G173" s="12">
        <f t="shared" ca="1" si="19"/>
        <v>94.630926290731026</v>
      </c>
      <c r="H173" s="12">
        <f t="shared" ca="1" si="20"/>
        <v>73.441540036195988</v>
      </c>
      <c r="I173" s="12">
        <f t="shared" ca="1" si="21"/>
        <v>94.630926290731026</v>
      </c>
      <c r="J173" s="12">
        <f t="shared" ca="1" si="22"/>
        <v>130.75538214757287</v>
      </c>
      <c r="K173" s="108">
        <f ca="1">SMALL($J$4:$J$1003,ROWS($J$4:J173))</f>
        <v>116.02498113514932</v>
      </c>
      <c r="L173" s="3">
        <f ca="1">ROWS($L$4:L173)/COUNT($K$4:$K$1003)</f>
        <v>0.17</v>
      </c>
    </row>
    <row r="174" spans="1:12" hidden="1" x14ac:dyDescent="0.3">
      <c r="A174" s="91">
        <f t="shared" ca="1" si="16"/>
        <v>35.327686661033646</v>
      </c>
      <c r="B174" s="106">
        <f t="shared" ca="1" si="16"/>
        <v>50.466176196426382</v>
      </c>
      <c r="C174" s="106">
        <f t="shared" ca="1" si="16"/>
        <v>21.324965210371211</v>
      </c>
      <c r="D174" s="91">
        <f t="shared" ca="1" si="16"/>
        <v>38.118483038230636</v>
      </c>
      <c r="E174" s="107">
        <f t="shared" ca="1" si="17"/>
        <v>41.903725502214471</v>
      </c>
      <c r="F174" s="12">
        <f t="shared" ca="1" si="18"/>
        <v>35.327686661033646</v>
      </c>
      <c r="G174" s="12">
        <f t="shared" ca="1" si="19"/>
        <v>85.793862857460027</v>
      </c>
      <c r="H174" s="12">
        <f t="shared" ca="1" si="20"/>
        <v>73.446169699264289</v>
      </c>
      <c r="I174" s="12">
        <f t="shared" ca="1" si="21"/>
        <v>85.793862857460027</v>
      </c>
      <c r="J174" s="12">
        <f t="shared" ca="1" si="22"/>
        <v>127.6975883596745</v>
      </c>
      <c r="K174" s="108">
        <f ca="1">SMALL($J$4:$J$1003,ROWS($J$4:J174))</f>
        <v>116.11815882044213</v>
      </c>
      <c r="L174" s="3">
        <f ca="1">ROWS($L$4:L174)/COUNT($K$4:$K$1003)</f>
        <v>0.17100000000000001</v>
      </c>
    </row>
    <row r="175" spans="1:12" hidden="1" x14ac:dyDescent="0.3">
      <c r="A175" s="91">
        <f t="shared" ca="1" si="16"/>
        <v>22.571319112572567</v>
      </c>
      <c r="B175" s="106">
        <f t="shared" ca="1" si="16"/>
        <v>38.913779896035955</v>
      </c>
      <c r="C175" s="106">
        <f t="shared" ca="1" si="16"/>
        <v>57.184613876073257</v>
      </c>
      <c r="D175" s="91">
        <f t="shared" ca="1" si="16"/>
        <v>22.760749918751557</v>
      </c>
      <c r="E175" s="107">
        <f t="shared" ca="1" si="17"/>
        <v>34.381480320494965</v>
      </c>
      <c r="F175" s="12">
        <f t="shared" ca="1" si="18"/>
        <v>57.184613876073257</v>
      </c>
      <c r="G175" s="12">
        <f t="shared" ca="1" si="19"/>
        <v>96.098393772109205</v>
      </c>
      <c r="H175" s="12">
        <f t="shared" ca="1" si="20"/>
        <v>79.945363794824814</v>
      </c>
      <c r="I175" s="12">
        <f t="shared" ca="1" si="21"/>
        <v>96.098393772109205</v>
      </c>
      <c r="J175" s="12">
        <f t="shared" ca="1" si="22"/>
        <v>130.47987409260418</v>
      </c>
      <c r="K175" s="108">
        <f ca="1">SMALL($J$4:$J$1003,ROWS($J$4:J175))</f>
        <v>116.14610551185686</v>
      </c>
      <c r="L175" s="3">
        <f ca="1">ROWS($L$4:L175)/COUNT($K$4:$K$1003)</f>
        <v>0.17199999999999999</v>
      </c>
    </row>
    <row r="176" spans="1:12" hidden="1" x14ac:dyDescent="0.3">
      <c r="A176" s="91">
        <f t="shared" ca="1" si="16"/>
        <v>58.86128600028303</v>
      </c>
      <c r="B176" s="106">
        <f t="shared" ca="1" si="16"/>
        <v>36.821097676435528</v>
      </c>
      <c r="C176" s="106">
        <f t="shared" ca="1" si="16"/>
        <v>51.863302109683005</v>
      </c>
      <c r="D176" s="91">
        <f t="shared" ca="1" si="16"/>
        <v>40.745284991264541</v>
      </c>
      <c r="E176" s="107">
        <f t="shared" ca="1" si="17"/>
        <v>53.262985197432855</v>
      </c>
      <c r="F176" s="12">
        <f t="shared" ca="1" si="18"/>
        <v>58.86128600028303</v>
      </c>
      <c r="G176" s="12">
        <f t="shared" ca="1" si="19"/>
        <v>95.682383676718558</v>
      </c>
      <c r="H176" s="12">
        <f t="shared" ca="1" si="20"/>
        <v>99.606570991547571</v>
      </c>
      <c r="I176" s="12">
        <f t="shared" ca="1" si="21"/>
        <v>99.606570991547571</v>
      </c>
      <c r="J176" s="12">
        <f t="shared" ca="1" si="22"/>
        <v>152.86955618898043</v>
      </c>
      <c r="K176" s="108">
        <f ca="1">SMALL($J$4:$J$1003,ROWS($J$4:J176))</f>
        <v>116.18973105110996</v>
      </c>
      <c r="L176" s="3">
        <f ca="1">ROWS($L$4:L176)/COUNT($K$4:$K$1003)</f>
        <v>0.17299999999999999</v>
      </c>
    </row>
    <row r="177" spans="1:12" hidden="1" x14ac:dyDescent="0.3">
      <c r="A177" s="91">
        <f t="shared" ca="1" si="16"/>
        <v>40.254653960355803</v>
      </c>
      <c r="B177" s="106">
        <f t="shared" ca="1" si="16"/>
        <v>50.086697041147559</v>
      </c>
      <c r="C177" s="106">
        <f t="shared" ca="1" si="16"/>
        <v>35.128234487791516</v>
      </c>
      <c r="D177" s="91">
        <f t="shared" ca="1" si="16"/>
        <v>44.775092655720535</v>
      </c>
      <c r="E177" s="107">
        <f t="shared" ca="1" si="17"/>
        <v>35.320862819120322</v>
      </c>
      <c r="F177" s="12">
        <f t="shared" ca="1" si="18"/>
        <v>40.254653960355803</v>
      </c>
      <c r="G177" s="12">
        <f t="shared" ca="1" si="19"/>
        <v>90.341351001503369</v>
      </c>
      <c r="H177" s="12">
        <f t="shared" ca="1" si="20"/>
        <v>85.029746616076338</v>
      </c>
      <c r="I177" s="12">
        <f t="shared" ca="1" si="21"/>
        <v>90.341351001503369</v>
      </c>
      <c r="J177" s="12">
        <f t="shared" ca="1" si="22"/>
        <v>125.66221382062369</v>
      </c>
      <c r="K177" s="108">
        <f ca="1">SMALL($J$4:$J$1003,ROWS($J$4:J177))</f>
        <v>116.31042258253277</v>
      </c>
      <c r="L177" s="3">
        <f ca="1">ROWS($L$4:L177)/COUNT($K$4:$K$1003)</f>
        <v>0.17399999999999999</v>
      </c>
    </row>
    <row r="178" spans="1:12" hidden="1" x14ac:dyDescent="0.3">
      <c r="A178" s="91">
        <f t="shared" ca="1" si="16"/>
        <v>43.745456468851131</v>
      </c>
      <c r="B178" s="106">
        <f t="shared" ca="1" si="16"/>
        <v>45.53036820101304</v>
      </c>
      <c r="C178" s="106">
        <f t="shared" ca="1" si="16"/>
        <v>45.051074664484489</v>
      </c>
      <c r="D178" s="91">
        <f t="shared" ca="1" si="16"/>
        <v>26.123271741511921</v>
      </c>
      <c r="E178" s="107">
        <f t="shared" ca="1" si="17"/>
        <v>57.30744306040814</v>
      </c>
      <c r="F178" s="12">
        <f t="shared" ca="1" si="18"/>
        <v>45.051074664484489</v>
      </c>
      <c r="G178" s="12">
        <f t="shared" ca="1" si="19"/>
        <v>90.581442865497536</v>
      </c>
      <c r="H178" s="12">
        <f t="shared" ca="1" si="20"/>
        <v>71.174346405996403</v>
      </c>
      <c r="I178" s="12">
        <f t="shared" ca="1" si="21"/>
        <v>90.581442865497536</v>
      </c>
      <c r="J178" s="12">
        <f t="shared" ca="1" si="22"/>
        <v>147.88888592590567</v>
      </c>
      <c r="K178" s="108">
        <f ca="1">SMALL($J$4:$J$1003,ROWS($J$4:J178))</f>
        <v>116.4799998532086</v>
      </c>
      <c r="L178" s="3">
        <f ca="1">ROWS($L$4:L178)/COUNT($K$4:$K$1003)</f>
        <v>0.17499999999999999</v>
      </c>
    </row>
    <row r="179" spans="1:12" hidden="1" x14ac:dyDescent="0.3">
      <c r="A179" s="91">
        <f t="shared" ca="1" si="16"/>
        <v>43.155126470564291</v>
      </c>
      <c r="B179" s="106">
        <f t="shared" ca="1" si="16"/>
        <v>58.722072230793643</v>
      </c>
      <c r="C179" s="106">
        <f t="shared" ca="1" si="16"/>
        <v>46.328800257696926</v>
      </c>
      <c r="D179" s="91">
        <f t="shared" ca="1" si="16"/>
        <v>36.502962942947477</v>
      </c>
      <c r="E179" s="107">
        <f t="shared" ca="1" si="17"/>
        <v>42.691229171835886</v>
      </c>
      <c r="F179" s="12">
        <f t="shared" ca="1" si="18"/>
        <v>46.328800257696926</v>
      </c>
      <c r="G179" s="12">
        <f t="shared" ca="1" si="19"/>
        <v>105.05087248849057</v>
      </c>
      <c r="H179" s="12">
        <f t="shared" ca="1" si="20"/>
        <v>82.831763200644403</v>
      </c>
      <c r="I179" s="12">
        <f t="shared" ca="1" si="21"/>
        <v>105.05087248849057</v>
      </c>
      <c r="J179" s="12">
        <f t="shared" ca="1" si="22"/>
        <v>147.74210166032645</v>
      </c>
      <c r="K179" s="108">
        <f ca="1">SMALL($J$4:$J$1003,ROWS($J$4:J179))</f>
        <v>116.4805440259843</v>
      </c>
      <c r="L179" s="3">
        <f ca="1">ROWS($L$4:L179)/COUNT($K$4:$K$1003)</f>
        <v>0.17599999999999999</v>
      </c>
    </row>
    <row r="180" spans="1:12" hidden="1" x14ac:dyDescent="0.3">
      <c r="A180" s="91">
        <f t="shared" ca="1" si="16"/>
        <v>56.178200318255897</v>
      </c>
      <c r="B180" s="106">
        <f t="shared" ca="1" si="16"/>
        <v>54.25988774820722</v>
      </c>
      <c r="C180" s="106">
        <f t="shared" ca="1" si="16"/>
        <v>42.759407693883752</v>
      </c>
      <c r="D180" s="91">
        <f t="shared" ca="1" si="16"/>
        <v>57.395992186790821</v>
      </c>
      <c r="E180" s="107">
        <f t="shared" ca="1" si="17"/>
        <v>37.351784984036598</v>
      </c>
      <c r="F180" s="12">
        <f t="shared" ca="1" si="18"/>
        <v>56.178200318255897</v>
      </c>
      <c r="G180" s="12">
        <f t="shared" ca="1" si="19"/>
        <v>110.43808806646311</v>
      </c>
      <c r="H180" s="12">
        <f t="shared" ca="1" si="20"/>
        <v>113.57419250504671</v>
      </c>
      <c r="I180" s="12">
        <f t="shared" ca="1" si="21"/>
        <v>113.57419250504671</v>
      </c>
      <c r="J180" s="12">
        <f t="shared" ca="1" si="22"/>
        <v>150.92597748908332</v>
      </c>
      <c r="K180" s="108">
        <f ca="1">SMALL($J$4:$J$1003,ROWS($J$4:J180))</f>
        <v>116.67536860118123</v>
      </c>
      <c r="L180" s="3">
        <f ca="1">ROWS($L$4:L180)/COUNT($K$4:$K$1003)</f>
        <v>0.17699999999999999</v>
      </c>
    </row>
    <row r="181" spans="1:12" hidden="1" x14ac:dyDescent="0.3">
      <c r="A181" s="91">
        <f t="shared" ca="1" si="16"/>
        <v>24.700065343927264</v>
      </c>
      <c r="B181" s="106">
        <f t="shared" ca="1" si="16"/>
        <v>32.324159983173061</v>
      </c>
      <c r="C181" s="106">
        <f t="shared" ca="1" si="16"/>
        <v>27.719321137052965</v>
      </c>
      <c r="D181" s="91">
        <f t="shared" ca="1" si="16"/>
        <v>23.730792151929037</v>
      </c>
      <c r="E181" s="107">
        <f t="shared" ca="1" si="17"/>
        <v>23.87773887452466</v>
      </c>
      <c r="F181" s="12">
        <f t="shared" ca="1" si="18"/>
        <v>27.719321137052965</v>
      </c>
      <c r="G181" s="12">
        <f t="shared" ca="1" si="19"/>
        <v>60.043481120226026</v>
      </c>
      <c r="H181" s="12">
        <f t="shared" ca="1" si="20"/>
        <v>51.450113288982003</v>
      </c>
      <c r="I181" s="12">
        <f t="shared" ca="1" si="21"/>
        <v>60.043481120226026</v>
      </c>
      <c r="J181" s="12">
        <f t="shared" ca="1" si="22"/>
        <v>83.921219994750686</v>
      </c>
      <c r="K181" s="108">
        <f ca="1">SMALL($J$4:$J$1003,ROWS($J$4:J181))</f>
        <v>116.72923340771302</v>
      </c>
      <c r="L181" s="3">
        <f ca="1">ROWS($L$4:L181)/COUNT($K$4:$K$1003)</f>
        <v>0.17799999999999999</v>
      </c>
    </row>
    <row r="182" spans="1:12" hidden="1" x14ac:dyDescent="0.3">
      <c r="A182" s="91">
        <f t="shared" ca="1" si="16"/>
        <v>43.365119268994988</v>
      </c>
      <c r="B182" s="106">
        <f t="shared" ca="1" si="16"/>
        <v>43.746836350986769</v>
      </c>
      <c r="C182" s="106">
        <f t="shared" ca="1" si="16"/>
        <v>22.325873395948793</v>
      </c>
      <c r="D182" s="91">
        <f t="shared" ca="1" si="16"/>
        <v>24.962981017230881</v>
      </c>
      <c r="E182" s="107">
        <f t="shared" ca="1" si="17"/>
        <v>58.977761881504527</v>
      </c>
      <c r="F182" s="12">
        <f t="shared" ca="1" si="18"/>
        <v>43.365119268994988</v>
      </c>
      <c r="G182" s="12">
        <f t="shared" ca="1" si="19"/>
        <v>87.111955619981757</v>
      </c>
      <c r="H182" s="12">
        <f t="shared" ca="1" si="20"/>
        <v>68.328100286225862</v>
      </c>
      <c r="I182" s="12">
        <f t="shared" ca="1" si="21"/>
        <v>87.111955619981757</v>
      </c>
      <c r="J182" s="12">
        <f t="shared" ca="1" si="22"/>
        <v>146.08971750148629</v>
      </c>
      <c r="K182" s="108">
        <f ca="1">SMALL($J$4:$J$1003,ROWS($J$4:J182))</f>
        <v>116.80968798712071</v>
      </c>
      <c r="L182" s="3">
        <f ca="1">ROWS($L$4:L182)/COUNT($K$4:$K$1003)</f>
        <v>0.17899999999999999</v>
      </c>
    </row>
    <row r="183" spans="1:12" hidden="1" x14ac:dyDescent="0.3">
      <c r="A183" s="91">
        <f t="shared" ca="1" si="16"/>
        <v>56.380801835903462</v>
      </c>
      <c r="B183" s="106">
        <f t="shared" ca="1" si="16"/>
        <v>23.378811174769581</v>
      </c>
      <c r="C183" s="106">
        <f t="shared" ca="1" si="16"/>
        <v>45.27148897796603</v>
      </c>
      <c r="D183" s="91">
        <f t="shared" ca="1" si="16"/>
        <v>36.134580456802468</v>
      </c>
      <c r="E183" s="107">
        <f t="shared" ca="1" si="17"/>
        <v>20.511129703753483</v>
      </c>
      <c r="F183" s="12">
        <f t="shared" ca="1" si="18"/>
        <v>56.380801835903462</v>
      </c>
      <c r="G183" s="12">
        <f t="shared" ca="1" si="19"/>
        <v>79.759613010673036</v>
      </c>
      <c r="H183" s="12">
        <f t="shared" ca="1" si="20"/>
        <v>92.515382292705937</v>
      </c>
      <c r="I183" s="12">
        <f t="shared" ca="1" si="21"/>
        <v>92.515382292705937</v>
      </c>
      <c r="J183" s="12">
        <f t="shared" ca="1" si="22"/>
        <v>113.02651199645942</v>
      </c>
      <c r="K183" s="108">
        <f ca="1">SMALL($J$4:$J$1003,ROWS($J$4:J183))</f>
        <v>116.85518239489832</v>
      </c>
      <c r="L183" s="3">
        <f ca="1">ROWS($L$4:L183)/COUNT($K$4:$K$1003)</f>
        <v>0.18</v>
      </c>
    </row>
    <row r="184" spans="1:12" hidden="1" x14ac:dyDescent="0.3">
      <c r="A184" s="91">
        <f t="shared" ca="1" si="16"/>
        <v>34.258252086510147</v>
      </c>
      <c r="B184" s="106">
        <f t="shared" ca="1" si="16"/>
        <v>22.405601727731415</v>
      </c>
      <c r="C184" s="106">
        <f t="shared" ca="1" si="16"/>
        <v>21.604689633316752</v>
      </c>
      <c r="D184" s="91">
        <f t="shared" ca="1" si="16"/>
        <v>54.579395034772197</v>
      </c>
      <c r="E184" s="107">
        <f t="shared" ca="1" si="17"/>
        <v>55.462242073108996</v>
      </c>
      <c r="F184" s="12">
        <f t="shared" ca="1" si="18"/>
        <v>34.258252086510147</v>
      </c>
      <c r="G184" s="12">
        <f t="shared" ca="1" si="19"/>
        <v>56.663853814241563</v>
      </c>
      <c r="H184" s="12">
        <f t="shared" ca="1" si="20"/>
        <v>88.837647121282345</v>
      </c>
      <c r="I184" s="12">
        <f t="shared" ca="1" si="21"/>
        <v>88.837647121282345</v>
      </c>
      <c r="J184" s="12">
        <f t="shared" ca="1" si="22"/>
        <v>144.29988919439134</v>
      </c>
      <c r="K184" s="108">
        <f ca="1">SMALL($J$4:$J$1003,ROWS($J$4:J184))</f>
        <v>116.98707030931106</v>
      </c>
      <c r="L184" s="3">
        <f ca="1">ROWS($L$4:L184)/COUNT($K$4:$K$1003)</f>
        <v>0.18099999999999999</v>
      </c>
    </row>
    <row r="185" spans="1:12" hidden="1" x14ac:dyDescent="0.3">
      <c r="A185" s="91">
        <f t="shared" ca="1" si="16"/>
        <v>58.316723730052274</v>
      </c>
      <c r="B185" s="106">
        <f t="shared" ca="1" si="16"/>
        <v>26.779433683566939</v>
      </c>
      <c r="C185" s="106">
        <f t="shared" ca="1" si="16"/>
        <v>34.290029602467854</v>
      </c>
      <c r="D185" s="91">
        <f t="shared" ca="1" si="16"/>
        <v>39.300515675388787</v>
      </c>
      <c r="E185" s="107">
        <f t="shared" ca="1" si="17"/>
        <v>29.983898710842126</v>
      </c>
      <c r="F185" s="12">
        <f t="shared" ca="1" si="18"/>
        <v>58.316723730052274</v>
      </c>
      <c r="G185" s="12">
        <f t="shared" ca="1" si="19"/>
        <v>85.09615741361921</v>
      </c>
      <c r="H185" s="12">
        <f t="shared" ca="1" si="20"/>
        <v>97.617239405441069</v>
      </c>
      <c r="I185" s="12">
        <f t="shared" ca="1" si="21"/>
        <v>97.617239405441069</v>
      </c>
      <c r="J185" s="12">
        <f t="shared" ca="1" si="22"/>
        <v>127.6011381162832</v>
      </c>
      <c r="K185" s="108">
        <f ca="1">SMALL($J$4:$J$1003,ROWS($J$4:J185))</f>
        <v>117.1969091997544</v>
      </c>
      <c r="L185" s="3">
        <f ca="1">ROWS($L$4:L185)/COUNT($K$4:$K$1003)</f>
        <v>0.182</v>
      </c>
    </row>
    <row r="186" spans="1:12" hidden="1" x14ac:dyDescent="0.3">
      <c r="A186" s="91">
        <f t="shared" ca="1" si="16"/>
        <v>58.79856471693963</v>
      </c>
      <c r="B186" s="106">
        <f t="shared" ca="1" si="16"/>
        <v>47.041497440169984</v>
      </c>
      <c r="C186" s="106">
        <f t="shared" ca="1" si="16"/>
        <v>20.11858598057513</v>
      </c>
      <c r="D186" s="91">
        <f t="shared" ca="1" si="16"/>
        <v>32.454743527288628</v>
      </c>
      <c r="E186" s="107">
        <f t="shared" ca="1" si="17"/>
        <v>55.882170240356686</v>
      </c>
      <c r="F186" s="12">
        <f t="shared" ca="1" si="18"/>
        <v>58.79856471693963</v>
      </c>
      <c r="G186" s="12">
        <f t="shared" ca="1" si="19"/>
        <v>105.84006215710961</v>
      </c>
      <c r="H186" s="12">
        <f t="shared" ca="1" si="20"/>
        <v>91.253308244228265</v>
      </c>
      <c r="I186" s="12">
        <f t="shared" ca="1" si="21"/>
        <v>105.84006215710961</v>
      </c>
      <c r="J186" s="12">
        <f t="shared" ca="1" si="22"/>
        <v>161.72223239746631</v>
      </c>
      <c r="K186" s="108">
        <f ca="1">SMALL($J$4:$J$1003,ROWS($J$4:J186))</f>
        <v>117.24400699064246</v>
      </c>
      <c r="L186" s="3">
        <f ca="1">ROWS($L$4:L186)/COUNT($K$4:$K$1003)</f>
        <v>0.183</v>
      </c>
    </row>
    <row r="187" spans="1:12" hidden="1" x14ac:dyDescent="0.3">
      <c r="A187" s="91">
        <f t="shared" ca="1" si="16"/>
        <v>46.662847757176422</v>
      </c>
      <c r="B187" s="106">
        <f t="shared" ca="1" si="16"/>
        <v>28.452225982919117</v>
      </c>
      <c r="C187" s="106">
        <f t="shared" ca="1" si="16"/>
        <v>24.672840581372331</v>
      </c>
      <c r="D187" s="91">
        <f t="shared" ca="1" si="16"/>
        <v>42.907660516286313</v>
      </c>
      <c r="E187" s="107">
        <f t="shared" ca="1" si="17"/>
        <v>21.257880945757126</v>
      </c>
      <c r="F187" s="12">
        <f t="shared" ca="1" si="18"/>
        <v>46.662847757176422</v>
      </c>
      <c r="G187" s="12">
        <f t="shared" ca="1" si="19"/>
        <v>75.115073740095539</v>
      </c>
      <c r="H187" s="12">
        <f t="shared" ca="1" si="20"/>
        <v>89.570508273462735</v>
      </c>
      <c r="I187" s="12">
        <f t="shared" ca="1" si="21"/>
        <v>89.570508273462735</v>
      </c>
      <c r="J187" s="12">
        <f t="shared" ca="1" si="22"/>
        <v>110.82838921921986</v>
      </c>
      <c r="K187" s="108">
        <f ca="1">SMALL($J$4:$J$1003,ROWS($J$4:J187))</f>
        <v>117.24999610924647</v>
      </c>
      <c r="L187" s="3">
        <f ca="1">ROWS($L$4:L187)/COUNT($K$4:$K$1003)</f>
        <v>0.184</v>
      </c>
    </row>
    <row r="188" spans="1:12" hidden="1" x14ac:dyDescent="0.3">
      <c r="A188" s="91">
        <f t="shared" ca="1" si="16"/>
        <v>43.724451989657489</v>
      </c>
      <c r="B188" s="106">
        <f t="shared" ca="1" si="16"/>
        <v>57.503885029365676</v>
      </c>
      <c r="C188" s="106">
        <f t="shared" ca="1" si="16"/>
        <v>43.424680584419995</v>
      </c>
      <c r="D188" s="91">
        <f t="shared" ca="1" si="16"/>
        <v>27.458931117386317</v>
      </c>
      <c r="E188" s="107">
        <f t="shared" ca="1" si="17"/>
        <v>46.507185852212956</v>
      </c>
      <c r="F188" s="12">
        <f t="shared" ca="1" si="18"/>
        <v>43.724451989657489</v>
      </c>
      <c r="G188" s="12">
        <f t="shared" ca="1" si="19"/>
        <v>101.22833701902317</v>
      </c>
      <c r="H188" s="12">
        <f t="shared" ca="1" si="20"/>
        <v>71.183383107043809</v>
      </c>
      <c r="I188" s="12">
        <f t="shared" ca="1" si="21"/>
        <v>101.22833701902317</v>
      </c>
      <c r="J188" s="12">
        <f t="shared" ca="1" si="22"/>
        <v>147.73552287123613</v>
      </c>
      <c r="K188" s="108">
        <f ca="1">SMALL($J$4:$J$1003,ROWS($J$4:J188))</f>
        <v>117.28273865458823</v>
      </c>
      <c r="L188" s="3">
        <f ca="1">ROWS($L$4:L188)/COUNT($K$4:$K$1003)</f>
        <v>0.185</v>
      </c>
    </row>
    <row r="189" spans="1:12" hidden="1" x14ac:dyDescent="0.3">
      <c r="A189" s="91">
        <f t="shared" ca="1" si="16"/>
        <v>51.354829389779255</v>
      </c>
      <c r="B189" s="106">
        <f t="shared" ca="1" si="16"/>
        <v>38.074432714482384</v>
      </c>
      <c r="C189" s="106">
        <f t="shared" ca="1" si="16"/>
        <v>58.907314909293817</v>
      </c>
      <c r="D189" s="91">
        <f t="shared" ca="1" si="16"/>
        <v>54.65290991186771</v>
      </c>
      <c r="E189" s="107">
        <f t="shared" ca="1" si="17"/>
        <v>57.841757016606316</v>
      </c>
      <c r="F189" s="12">
        <f t="shared" ca="1" si="18"/>
        <v>58.907314909293817</v>
      </c>
      <c r="G189" s="12">
        <f t="shared" ca="1" si="19"/>
        <v>96.981747623776201</v>
      </c>
      <c r="H189" s="12">
        <f t="shared" ca="1" si="20"/>
        <v>113.56022482116153</v>
      </c>
      <c r="I189" s="12">
        <f t="shared" ca="1" si="21"/>
        <v>113.56022482116153</v>
      </c>
      <c r="J189" s="12">
        <f t="shared" ca="1" si="22"/>
        <v>171.40198183776783</v>
      </c>
      <c r="K189" s="108">
        <f ca="1">SMALL($J$4:$J$1003,ROWS($J$4:J189))</f>
        <v>117.52429136798796</v>
      </c>
      <c r="L189" s="3">
        <f ca="1">ROWS($L$4:L189)/COUNT($K$4:$K$1003)</f>
        <v>0.186</v>
      </c>
    </row>
    <row r="190" spans="1:12" hidden="1" x14ac:dyDescent="0.3">
      <c r="A190" s="91">
        <f t="shared" ca="1" si="16"/>
        <v>40.318284564613059</v>
      </c>
      <c r="B190" s="106">
        <f t="shared" ca="1" si="16"/>
        <v>50.837576738648501</v>
      </c>
      <c r="C190" s="106">
        <f t="shared" ca="1" si="16"/>
        <v>27.97001259564324</v>
      </c>
      <c r="D190" s="91">
        <f t="shared" ca="1" si="16"/>
        <v>34.628282862844614</v>
      </c>
      <c r="E190" s="107">
        <f t="shared" ca="1" si="17"/>
        <v>54.095981444332836</v>
      </c>
      <c r="F190" s="12">
        <f t="shared" ca="1" si="18"/>
        <v>40.318284564613059</v>
      </c>
      <c r="G190" s="12">
        <f t="shared" ca="1" si="19"/>
        <v>91.15586130326156</v>
      </c>
      <c r="H190" s="12">
        <f t="shared" ca="1" si="20"/>
        <v>74.946567427457666</v>
      </c>
      <c r="I190" s="12">
        <f t="shared" ca="1" si="21"/>
        <v>91.15586130326156</v>
      </c>
      <c r="J190" s="12">
        <f t="shared" ca="1" si="22"/>
        <v>145.2518427475944</v>
      </c>
      <c r="K190" s="108">
        <f ca="1">SMALL($J$4:$J$1003,ROWS($J$4:J190))</f>
        <v>117.65235209987337</v>
      </c>
      <c r="L190" s="3">
        <f ca="1">ROWS($L$4:L190)/COUNT($K$4:$K$1003)</f>
        <v>0.187</v>
      </c>
    </row>
    <row r="191" spans="1:12" hidden="1" x14ac:dyDescent="0.3">
      <c r="A191" s="91">
        <f t="shared" ca="1" si="16"/>
        <v>49.821320511009809</v>
      </c>
      <c r="B191" s="106">
        <f t="shared" ca="1" si="16"/>
        <v>20.756593502669354</v>
      </c>
      <c r="C191" s="106">
        <f t="shared" ca="1" si="16"/>
        <v>59.322625492570396</v>
      </c>
      <c r="D191" s="91">
        <f t="shared" ca="1" si="16"/>
        <v>40.098814651878321</v>
      </c>
      <c r="E191" s="107">
        <f t="shared" ca="1" si="17"/>
        <v>57.180471183522307</v>
      </c>
      <c r="F191" s="12">
        <f t="shared" ca="1" si="18"/>
        <v>59.322625492570396</v>
      </c>
      <c r="G191" s="12">
        <f t="shared" ca="1" si="19"/>
        <v>80.079218995239756</v>
      </c>
      <c r="H191" s="12">
        <f t="shared" ca="1" si="20"/>
        <v>99.421440144448724</v>
      </c>
      <c r="I191" s="12">
        <f t="shared" ca="1" si="21"/>
        <v>99.421440144448724</v>
      </c>
      <c r="J191" s="12">
        <f t="shared" ca="1" si="22"/>
        <v>156.60191132797104</v>
      </c>
      <c r="K191" s="108">
        <f ca="1">SMALL($J$4:$J$1003,ROWS($J$4:J191))</f>
        <v>117.75368183613075</v>
      </c>
      <c r="L191" s="3">
        <f ca="1">ROWS($L$4:L191)/COUNT($K$4:$K$1003)</f>
        <v>0.188</v>
      </c>
    </row>
    <row r="192" spans="1:12" hidden="1" x14ac:dyDescent="0.3">
      <c r="A192" s="91">
        <f t="shared" ca="1" si="16"/>
        <v>37.216477126729863</v>
      </c>
      <c r="B192" s="106">
        <f t="shared" ca="1" si="16"/>
        <v>40.287502934134977</v>
      </c>
      <c r="C192" s="106">
        <f t="shared" ca="1" si="16"/>
        <v>27.662986581543784</v>
      </c>
      <c r="D192" s="91">
        <f t="shared" ca="1" si="16"/>
        <v>28.307758259032866</v>
      </c>
      <c r="E192" s="107">
        <f t="shared" ca="1" si="17"/>
        <v>20.677255407437215</v>
      </c>
      <c r="F192" s="12">
        <f t="shared" ca="1" si="18"/>
        <v>37.216477126729863</v>
      </c>
      <c r="G192" s="12">
        <f t="shared" ca="1" si="19"/>
        <v>77.503980060864848</v>
      </c>
      <c r="H192" s="12">
        <f t="shared" ca="1" si="20"/>
        <v>65.524235385762722</v>
      </c>
      <c r="I192" s="12">
        <f t="shared" ca="1" si="21"/>
        <v>77.503980060864848</v>
      </c>
      <c r="J192" s="12">
        <f t="shared" ca="1" si="22"/>
        <v>98.181235468302063</v>
      </c>
      <c r="K192" s="108">
        <f ca="1">SMALL($J$4:$J$1003,ROWS($J$4:J192))</f>
        <v>117.85202561248771</v>
      </c>
      <c r="L192" s="3">
        <f ca="1">ROWS($L$4:L192)/COUNT($K$4:$K$1003)</f>
        <v>0.189</v>
      </c>
    </row>
    <row r="193" spans="1:12" hidden="1" x14ac:dyDescent="0.3">
      <c r="A193" s="91">
        <f t="shared" ca="1" si="16"/>
        <v>26.963408584534825</v>
      </c>
      <c r="B193" s="106">
        <f t="shared" ca="1" si="16"/>
        <v>50.46989711179225</v>
      </c>
      <c r="C193" s="106">
        <f t="shared" ca="1" si="16"/>
        <v>54.470572363561317</v>
      </c>
      <c r="D193" s="91">
        <f t="shared" ca="1" si="16"/>
        <v>23.532868155733979</v>
      </c>
      <c r="E193" s="107">
        <f t="shared" ca="1" si="17"/>
        <v>21.667928453654884</v>
      </c>
      <c r="F193" s="12">
        <f t="shared" ca="1" si="18"/>
        <v>54.470572363561317</v>
      </c>
      <c r="G193" s="12">
        <f t="shared" ca="1" si="19"/>
        <v>104.94046947535357</v>
      </c>
      <c r="H193" s="12">
        <f t="shared" ca="1" si="20"/>
        <v>78.003440519295296</v>
      </c>
      <c r="I193" s="12">
        <f t="shared" ca="1" si="21"/>
        <v>104.94046947535357</v>
      </c>
      <c r="J193" s="12">
        <f t="shared" ca="1" si="22"/>
        <v>126.60839792900845</v>
      </c>
      <c r="K193" s="108">
        <f ca="1">SMALL($J$4:$J$1003,ROWS($J$4:J193))</f>
        <v>117.87371516648734</v>
      </c>
      <c r="L193" s="3">
        <f ca="1">ROWS($L$4:L193)/COUNT($K$4:$K$1003)</f>
        <v>0.19</v>
      </c>
    </row>
    <row r="194" spans="1:12" hidden="1" x14ac:dyDescent="0.3">
      <c r="A194" s="91">
        <f t="shared" ca="1" si="16"/>
        <v>49.490829622629462</v>
      </c>
      <c r="B194" s="106">
        <f t="shared" ca="1" si="16"/>
        <v>59.48043796986326</v>
      </c>
      <c r="C194" s="106">
        <f t="shared" ca="1" si="16"/>
        <v>54.72729696302013</v>
      </c>
      <c r="D194" s="91">
        <f t="shared" ca="1" si="16"/>
        <v>20.166664769023683</v>
      </c>
      <c r="E194" s="107">
        <f t="shared" ca="1" si="17"/>
        <v>41.777174216593167</v>
      </c>
      <c r="F194" s="12">
        <f t="shared" ca="1" si="18"/>
        <v>54.72729696302013</v>
      </c>
      <c r="G194" s="12">
        <f t="shared" ca="1" si="19"/>
        <v>114.2077349328834</v>
      </c>
      <c r="H194" s="12">
        <f t="shared" ca="1" si="20"/>
        <v>74.893961732043806</v>
      </c>
      <c r="I194" s="12">
        <f t="shared" ca="1" si="21"/>
        <v>114.2077349328834</v>
      </c>
      <c r="J194" s="12">
        <f t="shared" ca="1" si="22"/>
        <v>155.98490914947655</v>
      </c>
      <c r="K194" s="108">
        <f ca="1">SMALL($J$4:$J$1003,ROWS($J$4:J194))</f>
        <v>117.87858503513183</v>
      </c>
      <c r="L194" s="3">
        <f ca="1">ROWS($L$4:L194)/COUNT($K$4:$K$1003)</f>
        <v>0.191</v>
      </c>
    </row>
    <row r="195" spans="1:12" hidden="1" x14ac:dyDescent="0.3">
      <c r="A195" s="91">
        <f t="shared" ca="1" si="16"/>
        <v>55.370505430674612</v>
      </c>
      <c r="B195" s="106">
        <f t="shared" ca="1" si="16"/>
        <v>51.91515077223012</v>
      </c>
      <c r="C195" s="106">
        <f t="shared" ca="1" si="16"/>
        <v>22.933278942645792</v>
      </c>
      <c r="D195" s="91">
        <f t="shared" ca="1" si="16"/>
        <v>51.231432238203411</v>
      </c>
      <c r="E195" s="107">
        <f t="shared" ca="1" si="17"/>
        <v>44.438336028185105</v>
      </c>
      <c r="F195" s="12">
        <f t="shared" ca="1" si="18"/>
        <v>55.370505430674612</v>
      </c>
      <c r="G195" s="12">
        <f t="shared" ca="1" si="19"/>
        <v>107.28565620290473</v>
      </c>
      <c r="H195" s="12">
        <f t="shared" ca="1" si="20"/>
        <v>106.60193766887802</v>
      </c>
      <c r="I195" s="12">
        <f t="shared" ca="1" si="21"/>
        <v>107.28565620290473</v>
      </c>
      <c r="J195" s="12">
        <f t="shared" ca="1" si="22"/>
        <v>151.72399223108982</v>
      </c>
      <c r="K195" s="108">
        <f ca="1">SMALL($J$4:$J$1003,ROWS($J$4:J195))</f>
        <v>118.04797109824821</v>
      </c>
      <c r="L195" s="3">
        <f ca="1">ROWS($L$4:L195)/COUNT($K$4:$K$1003)</f>
        <v>0.192</v>
      </c>
    </row>
    <row r="196" spans="1:12" hidden="1" x14ac:dyDescent="0.3">
      <c r="A196" s="91">
        <f t="shared" ca="1" si="16"/>
        <v>57.884026679291239</v>
      </c>
      <c r="B196" s="106">
        <f t="shared" ca="1" si="16"/>
        <v>24.832165124752585</v>
      </c>
      <c r="C196" s="106">
        <f t="shared" ca="1" si="16"/>
        <v>24.849218550405283</v>
      </c>
      <c r="D196" s="91">
        <f t="shared" ref="D196" ca="1" si="23">D$1+(D$2-D$1)*RAND()</f>
        <v>57.672202816213407</v>
      </c>
      <c r="E196" s="107">
        <f t="shared" ca="1" si="17"/>
        <v>47.14297329547226</v>
      </c>
      <c r="F196" s="12">
        <f t="shared" ca="1" si="18"/>
        <v>57.884026679291239</v>
      </c>
      <c r="G196" s="12">
        <f t="shared" ca="1" si="19"/>
        <v>82.716191804043831</v>
      </c>
      <c r="H196" s="12">
        <f t="shared" ca="1" si="20"/>
        <v>115.55622949550465</v>
      </c>
      <c r="I196" s="12">
        <f t="shared" ca="1" si="21"/>
        <v>115.55622949550465</v>
      </c>
      <c r="J196" s="12">
        <f t="shared" ca="1" si="22"/>
        <v>162.69920279097693</v>
      </c>
      <c r="K196" s="108">
        <f ca="1">SMALL($J$4:$J$1003,ROWS($J$4:J196))</f>
        <v>118.06244527106003</v>
      </c>
      <c r="L196" s="3">
        <f ca="1">ROWS($L$4:L196)/COUNT($K$4:$K$1003)</f>
        <v>0.193</v>
      </c>
    </row>
    <row r="197" spans="1:12" hidden="1" x14ac:dyDescent="0.3">
      <c r="A197" s="91">
        <f t="shared" ref="A197:D260" ca="1" si="24">A$1+(A$2-A$1)*RAND()</f>
        <v>49.720551380666961</v>
      </c>
      <c r="B197" s="106">
        <f t="shared" ca="1" si="24"/>
        <v>34.920104977772141</v>
      </c>
      <c r="C197" s="106">
        <f t="shared" ca="1" si="24"/>
        <v>23.425199631654834</v>
      </c>
      <c r="D197" s="91">
        <f t="shared" ca="1" si="24"/>
        <v>29.445306666583701</v>
      </c>
      <c r="E197" s="107">
        <f t="shared" ref="E197:E260" ca="1" si="25">E$1+(E$2-E$1)*RAND()</f>
        <v>35.697920681807091</v>
      </c>
      <c r="F197" s="12">
        <f t="shared" ref="F197:F260" ca="1" si="26">MAX(A197,C197)</f>
        <v>49.720551380666961</v>
      </c>
      <c r="G197" s="12">
        <f t="shared" ref="G197:G260" ca="1" si="27">F197+B197</f>
        <v>84.640656358439102</v>
      </c>
      <c r="H197" s="12">
        <f t="shared" ref="H197:H260" ca="1" si="28">F197+D197</f>
        <v>79.165858047250666</v>
      </c>
      <c r="I197" s="12">
        <f t="shared" ref="I197:I260" ca="1" si="29">MAX(G197:H197)</f>
        <v>84.640656358439102</v>
      </c>
      <c r="J197" s="12">
        <f t="shared" ref="J197:J260" ca="1" si="30">I197+E197</f>
        <v>120.33857704024619</v>
      </c>
      <c r="K197" s="108">
        <f ca="1">SMALL($J$4:$J$1003,ROWS($J$4:J197))</f>
        <v>118.07234761700866</v>
      </c>
      <c r="L197" s="3">
        <f ca="1">ROWS($L$4:L197)/COUNT($K$4:$K$1003)</f>
        <v>0.19400000000000001</v>
      </c>
    </row>
    <row r="198" spans="1:12" hidden="1" x14ac:dyDescent="0.3">
      <c r="A198" s="91">
        <f t="shared" ca="1" si="24"/>
        <v>35.11681137044495</v>
      </c>
      <c r="B198" s="106">
        <f t="shared" ca="1" si="24"/>
        <v>57.433075723056049</v>
      </c>
      <c r="C198" s="106">
        <f t="shared" ca="1" si="24"/>
        <v>56.146656541946889</v>
      </c>
      <c r="D198" s="91">
        <f t="shared" ca="1" si="24"/>
        <v>56.974546721291404</v>
      </c>
      <c r="E198" s="107">
        <f t="shared" ca="1" si="25"/>
        <v>33.771979466991183</v>
      </c>
      <c r="F198" s="12">
        <f t="shared" ca="1" si="26"/>
        <v>56.146656541946889</v>
      </c>
      <c r="G198" s="12">
        <f t="shared" ca="1" si="27"/>
        <v>113.57973226500295</v>
      </c>
      <c r="H198" s="12">
        <f t="shared" ca="1" si="28"/>
        <v>113.1212032632383</v>
      </c>
      <c r="I198" s="12">
        <f t="shared" ca="1" si="29"/>
        <v>113.57973226500295</v>
      </c>
      <c r="J198" s="12">
        <f t="shared" ca="1" si="30"/>
        <v>147.35171173199413</v>
      </c>
      <c r="K198" s="108">
        <f ca="1">SMALL($J$4:$J$1003,ROWS($J$4:J198))</f>
        <v>118.10242569393743</v>
      </c>
      <c r="L198" s="3">
        <f ca="1">ROWS($L$4:L198)/COUNT($K$4:$K$1003)</f>
        <v>0.19500000000000001</v>
      </c>
    </row>
    <row r="199" spans="1:12" hidden="1" x14ac:dyDescent="0.3">
      <c r="A199" s="91">
        <f t="shared" ca="1" si="24"/>
        <v>52.583868689223408</v>
      </c>
      <c r="B199" s="106">
        <f t="shared" ca="1" si="24"/>
        <v>42.707286858986684</v>
      </c>
      <c r="C199" s="106">
        <f t="shared" ca="1" si="24"/>
        <v>20.899856387445972</v>
      </c>
      <c r="D199" s="91">
        <f t="shared" ca="1" si="24"/>
        <v>33.635088005594206</v>
      </c>
      <c r="E199" s="107">
        <f t="shared" ca="1" si="25"/>
        <v>28.451333993561185</v>
      </c>
      <c r="F199" s="12">
        <f t="shared" ca="1" si="26"/>
        <v>52.583868689223408</v>
      </c>
      <c r="G199" s="12">
        <f t="shared" ca="1" si="27"/>
        <v>95.291155548210099</v>
      </c>
      <c r="H199" s="12">
        <f t="shared" ca="1" si="28"/>
        <v>86.218956694817621</v>
      </c>
      <c r="I199" s="12">
        <f t="shared" ca="1" si="29"/>
        <v>95.291155548210099</v>
      </c>
      <c r="J199" s="12">
        <f t="shared" ca="1" si="30"/>
        <v>123.74248954177128</v>
      </c>
      <c r="K199" s="108">
        <f ca="1">SMALL($J$4:$J$1003,ROWS($J$4:J199))</f>
        <v>118.21830363082648</v>
      </c>
      <c r="L199" s="3">
        <f ca="1">ROWS($L$4:L199)/COUNT($K$4:$K$1003)</f>
        <v>0.19600000000000001</v>
      </c>
    </row>
    <row r="200" spans="1:12" hidden="1" x14ac:dyDescent="0.3">
      <c r="A200" s="91">
        <f t="shared" ca="1" si="24"/>
        <v>30.683030096528768</v>
      </c>
      <c r="B200" s="106">
        <f t="shared" ca="1" si="24"/>
        <v>45.523163573764123</v>
      </c>
      <c r="C200" s="106">
        <f t="shared" ca="1" si="24"/>
        <v>52.945866548044364</v>
      </c>
      <c r="D200" s="91">
        <f t="shared" ca="1" si="24"/>
        <v>47.37281675404622</v>
      </c>
      <c r="E200" s="107">
        <f t="shared" ca="1" si="25"/>
        <v>28.68677518117434</v>
      </c>
      <c r="F200" s="12">
        <f t="shared" ca="1" si="26"/>
        <v>52.945866548044364</v>
      </c>
      <c r="G200" s="12">
        <f t="shared" ca="1" si="27"/>
        <v>98.469030121808487</v>
      </c>
      <c r="H200" s="12">
        <f t="shared" ca="1" si="28"/>
        <v>100.31868330209059</v>
      </c>
      <c r="I200" s="12">
        <f t="shared" ca="1" si="29"/>
        <v>100.31868330209059</v>
      </c>
      <c r="J200" s="12">
        <f t="shared" ca="1" si="30"/>
        <v>129.00545848326493</v>
      </c>
      <c r="K200" s="108">
        <f ca="1">SMALL($J$4:$J$1003,ROWS($J$4:J200))</f>
        <v>118.25679921664774</v>
      </c>
      <c r="L200" s="3">
        <f ca="1">ROWS($L$4:L200)/COUNT($K$4:$K$1003)</f>
        <v>0.19700000000000001</v>
      </c>
    </row>
    <row r="201" spans="1:12" hidden="1" x14ac:dyDescent="0.3">
      <c r="A201" s="91">
        <f t="shared" ca="1" si="24"/>
        <v>58.973059519799115</v>
      </c>
      <c r="B201" s="106">
        <f t="shared" ca="1" si="24"/>
        <v>29.571140131655763</v>
      </c>
      <c r="C201" s="106">
        <f t="shared" ca="1" si="24"/>
        <v>43.846811976126396</v>
      </c>
      <c r="D201" s="91">
        <f t="shared" ca="1" si="24"/>
        <v>54.951321626109333</v>
      </c>
      <c r="E201" s="107">
        <f t="shared" ca="1" si="25"/>
        <v>26.55016353118468</v>
      </c>
      <c r="F201" s="12">
        <f t="shared" ca="1" si="26"/>
        <v>58.973059519799115</v>
      </c>
      <c r="G201" s="12">
        <f t="shared" ca="1" si="27"/>
        <v>88.544199651454875</v>
      </c>
      <c r="H201" s="12">
        <f t="shared" ca="1" si="28"/>
        <v>113.92438114590846</v>
      </c>
      <c r="I201" s="12">
        <f t="shared" ca="1" si="29"/>
        <v>113.92438114590846</v>
      </c>
      <c r="J201" s="12">
        <f t="shared" ca="1" si="30"/>
        <v>140.47454467709315</v>
      </c>
      <c r="K201" s="108">
        <f ca="1">SMALL($J$4:$J$1003,ROWS($J$4:J201))</f>
        <v>118.27990718178243</v>
      </c>
      <c r="L201" s="3">
        <f ca="1">ROWS($L$4:L201)/COUNT($K$4:$K$1003)</f>
        <v>0.19800000000000001</v>
      </c>
    </row>
    <row r="202" spans="1:12" hidden="1" x14ac:dyDescent="0.3">
      <c r="A202" s="91">
        <f t="shared" ca="1" si="24"/>
        <v>58.516530643631739</v>
      </c>
      <c r="B202" s="106">
        <f t="shared" ca="1" si="24"/>
        <v>54.48071159583106</v>
      </c>
      <c r="C202" s="106">
        <f t="shared" ca="1" si="24"/>
        <v>54.911400309280538</v>
      </c>
      <c r="D202" s="91">
        <f t="shared" ca="1" si="24"/>
        <v>33.047781874471923</v>
      </c>
      <c r="E202" s="107">
        <f t="shared" ca="1" si="25"/>
        <v>24.18795102755055</v>
      </c>
      <c r="F202" s="12">
        <f t="shared" ca="1" si="26"/>
        <v>58.516530643631739</v>
      </c>
      <c r="G202" s="12">
        <f t="shared" ca="1" si="27"/>
        <v>112.99724223946279</v>
      </c>
      <c r="H202" s="12">
        <f t="shared" ca="1" si="28"/>
        <v>91.564312518103662</v>
      </c>
      <c r="I202" s="12">
        <f t="shared" ca="1" si="29"/>
        <v>112.99724223946279</v>
      </c>
      <c r="J202" s="12">
        <f t="shared" ca="1" si="30"/>
        <v>137.18519326701335</v>
      </c>
      <c r="K202" s="108">
        <f ca="1">SMALL($J$4:$J$1003,ROWS($J$4:J202))</f>
        <v>118.41682517842082</v>
      </c>
      <c r="L202" s="3">
        <f ca="1">ROWS($L$4:L202)/COUNT($K$4:$K$1003)</f>
        <v>0.19900000000000001</v>
      </c>
    </row>
    <row r="203" spans="1:12" hidden="1" x14ac:dyDescent="0.3">
      <c r="A203" s="91">
        <f t="shared" ca="1" si="24"/>
        <v>46.228431710159434</v>
      </c>
      <c r="B203" s="106">
        <f t="shared" ca="1" si="24"/>
        <v>48.147977713932448</v>
      </c>
      <c r="C203" s="106">
        <f t="shared" ca="1" si="24"/>
        <v>51.260659055570812</v>
      </c>
      <c r="D203" s="91">
        <f t="shared" ca="1" si="24"/>
        <v>23.234790406086425</v>
      </c>
      <c r="E203" s="107">
        <f t="shared" ca="1" si="25"/>
        <v>26.093606543491479</v>
      </c>
      <c r="F203" s="12">
        <f t="shared" ca="1" si="26"/>
        <v>51.260659055570812</v>
      </c>
      <c r="G203" s="12">
        <f t="shared" ca="1" si="27"/>
        <v>99.408636769503261</v>
      </c>
      <c r="H203" s="12">
        <f t="shared" ca="1" si="28"/>
        <v>74.495449461657245</v>
      </c>
      <c r="I203" s="12">
        <f t="shared" ca="1" si="29"/>
        <v>99.408636769503261</v>
      </c>
      <c r="J203" s="12">
        <f t="shared" ca="1" si="30"/>
        <v>125.50224331299474</v>
      </c>
      <c r="K203" s="108">
        <f ca="1">SMALL($J$4:$J$1003,ROWS($J$4:J203))</f>
        <v>118.48646766249317</v>
      </c>
      <c r="L203" s="3">
        <f ca="1">ROWS($L$4:L203)/COUNT($K$4:$K$1003)</f>
        <v>0.2</v>
      </c>
    </row>
    <row r="204" spans="1:12" hidden="1" x14ac:dyDescent="0.3">
      <c r="A204" s="91">
        <f t="shared" ca="1" si="24"/>
        <v>28.860619847470907</v>
      </c>
      <c r="B204" s="106">
        <f t="shared" ca="1" si="24"/>
        <v>32.238016081830168</v>
      </c>
      <c r="C204" s="106">
        <f t="shared" ca="1" si="24"/>
        <v>29.415949120668387</v>
      </c>
      <c r="D204" s="91">
        <f t="shared" ca="1" si="24"/>
        <v>38.241929360825267</v>
      </c>
      <c r="E204" s="107">
        <f t="shared" ca="1" si="25"/>
        <v>53.948109431168028</v>
      </c>
      <c r="F204" s="12">
        <f t="shared" ca="1" si="26"/>
        <v>29.415949120668387</v>
      </c>
      <c r="G204" s="12">
        <f t="shared" ca="1" si="27"/>
        <v>61.653965202498554</v>
      </c>
      <c r="H204" s="12">
        <f t="shared" ca="1" si="28"/>
        <v>67.657878481493654</v>
      </c>
      <c r="I204" s="12">
        <f t="shared" ca="1" si="29"/>
        <v>67.657878481493654</v>
      </c>
      <c r="J204" s="12">
        <f t="shared" ca="1" si="30"/>
        <v>121.60598791266167</v>
      </c>
      <c r="K204" s="108">
        <f ca="1">SMALL($J$4:$J$1003,ROWS($J$4:J204))</f>
        <v>118.5595157637465</v>
      </c>
      <c r="L204" s="3">
        <f ca="1">ROWS($L$4:L204)/COUNT($K$4:$K$1003)</f>
        <v>0.20100000000000001</v>
      </c>
    </row>
    <row r="205" spans="1:12" hidden="1" x14ac:dyDescent="0.3">
      <c r="A205" s="91">
        <f t="shared" ca="1" si="24"/>
        <v>53.917254902989676</v>
      </c>
      <c r="B205" s="106">
        <f t="shared" ca="1" si="24"/>
        <v>57.036415718597951</v>
      </c>
      <c r="C205" s="106">
        <f t="shared" ca="1" si="24"/>
        <v>39.378898828494243</v>
      </c>
      <c r="D205" s="91">
        <f t="shared" ca="1" si="24"/>
        <v>56.919482875815113</v>
      </c>
      <c r="E205" s="107">
        <f t="shared" ca="1" si="25"/>
        <v>27.874385070518276</v>
      </c>
      <c r="F205" s="12">
        <f t="shared" ca="1" si="26"/>
        <v>53.917254902989676</v>
      </c>
      <c r="G205" s="12">
        <f t="shared" ca="1" si="27"/>
        <v>110.95367062158763</v>
      </c>
      <c r="H205" s="12">
        <f t="shared" ca="1" si="28"/>
        <v>110.83673777880479</v>
      </c>
      <c r="I205" s="12">
        <f t="shared" ca="1" si="29"/>
        <v>110.95367062158763</v>
      </c>
      <c r="J205" s="12">
        <f t="shared" ca="1" si="30"/>
        <v>138.82805569210592</v>
      </c>
      <c r="K205" s="108">
        <f ca="1">SMALL($J$4:$J$1003,ROWS($J$4:J205))</f>
        <v>118.57993275036267</v>
      </c>
      <c r="L205" s="3">
        <f ca="1">ROWS($L$4:L205)/COUNT($K$4:$K$1003)</f>
        <v>0.20200000000000001</v>
      </c>
    </row>
    <row r="206" spans="1:12" hidden="1" x14ac:dyDescent="0.3">
      <c r="A206" s="91">
        <f t="shared" ca="1" si="24"/>
        <v>42.52752724563252</v>
      </c>
      <c r="B206" s="106">
        <f t="shared" ca="1" si="24"/>
        <v>20.608660749284155</v>
      </c>
      <c r="C206" s="106">
        <f t="shared" ca="1" si="24"/>
        <v>22.060897846467164</v>
      </c>
      <c r="D206" s="91">
        <f t="shared" ca="1" si="24"/>
        <v>26.274546767118029</v>
      </c>
      <c r="E206" s="107">
        <f t="shared" ca="1" si="25"/>
        <v>21.407282522958667</v>
      </c>
      <c r="F206" s="12">
        <f t="shared" ca="1" si="26"/>
        <v>42.52752724563252</v>
      </c>
      <c r="G206" s="12">
        <f t="shared" ca="1" si="27"/>
        <v>63.136187994916675</v>
      </c>
      <c r="H206" s="12">
        <f t="shared" ca="1" si="28"/>
        <v>68.802074012750552</v>
      </c>
      <c r="I206" s="12">
        <f t="shared" ca="1" si="29"/>
        <v>68.802074012750552</v>
      </c>
      <c r="J206" s="12">
        <f t="shared" ca="1" si="30"/>
        <v>90.209356535709219</v>
      </c>
      <c r="K206" s="108">
        <f ca="1">SMALL($J$4:$J$1003,ROWS($J$4:J206))</f>
        <v>118.63765677335721</v>
      </c>
      <c r="L206" s="3">
        <f ca="1">ROWS($L$4:L206)/COUNT($K$4:$K$1003)</f>
        <v>0.20300000000000001</v>
      </c>
    </row>
    <row r="207" spans="1:12" hidden="1" x14ac:dyDescent="0.3">
      <c r="A207" s="91">
        <f t="shared" ca="1" si="24"/>
        <v>37.142652098346566</v>
      </c>
      <c r="B207" s="106">
        <f t="shared" ca="1" si="24"/>
        <v>24.076327592740903</v>
      </c>
      <c r="C207" s="106">
        <f t="shared" ca="1" si="24"/>
        <v>23.201723811853828</v>
      </c>
      <c r="D207" s="91">
        <f t="shared" ca="1" si="24"/>
        <v>40.552444164458684</v>
      </c>
      <c r="E207" s="107">
        <f t="shared" ca="1" si="25"/>
        <v>57.310493533939294</v>
      </c>
      <c r="F207" s="12">
        <f t="shared" ca="1" si="26"/>
        <v>37.142652098346566</v>
      </c>
      <c r="G207" s="12">
        <f t="shared" ca="1" si="27"/>
        <v>61.218979691087469</v>
      </c>
      <c r="H207" s="12">
        <f t="shared" ca="1" si="28"/>
        <v>77.695096262805251</v>
      </c>
      <c r="I207" s="12">
        <f t="shared" ca="1" si="29"/>
        <v>77.695096262805251</v>
      </c>
      <c r="J207" s="12">
        <f t="shared" ca="1" si="30"/>
        <v>135.00558979674454</v>
      </c>
      <c r="K207" s="108">
        <f ca="1">SMALL($J$4:$J$1003,ROWS($J$4:J207))</f>
        <v>118.64369040210377</v>
      </c>
      <c r="L207" s="3">
        <f ca="1">ROWS($L$4:L207)/COUNT($K$4:$K$1003)</f>
        <v>0.20399999999999999</v>
      </c>
    </row>
    <row r="208" spans="1:12" hidden="1" x14ac:dyDescent="0.3">
      <c r="A208" s="91">
        <f t="shared" ca="1" si="24"/>
        <v>56.924018057045451</v>
      </c>
      <c r="B208" s="106">
        <f t="shared" ca="1" si="24"/>
        <v>40.990320703042116</v>
      </c>
      <c r="C208" s="106">
        <f t="shared" ca="1" si="24"/>
        <v>48.144878674956971</v>
      </c>
      <c r="D208" s="91">
        <f t="shared" ca="1" si="24"/>
        <v>48.703563362385978</v>
      </c>
      <c r="E208" s="107">
        <f t="shared" ca="1" si="25"/>
        <v>46.965535233848264</v>
      </c>
      <c r="F208" s="12">
        <f t="shared" ca="1" si="26"/>
        <v>56.924018057045451</v>
      </c>
      <c r="G208" s="12">
        <f t="shared" ca="1" si="27"/>
        <v>97.91433876008756</v>
      </c>
      <c r="H208" s="12">
        <f t="shared" ca="1" si="28"/>
        <v>105.62758141943144</v>
      </c>
      <c r="I208" s="12">
        <f t="shared" ca="1" si="29"/>
        <v>105.62758141943144</v>
      </c>
      <c r="J208" s="12">
        <f t="shared" ca="1" si="30"/>
        <v>152.59311665327971</v>
      </c>
      <c r="K208" s="108">
        <f ca="1">SMALL($J$4:$J$1003,ROWS($J$4:J208))</f>
        <v>118.65934813125709</v>
      </c>
      <c r="L208" s="3">
        <f ca="1">ROWS($L$4:L208)/COUNT($K$4:$K$1003)</f>
        <v>0.20499999999999999</v>
      </c>
    </row>
    <row r="209" spans="1:12" hidden="1" x14ac:dyDescent="0.3">
      <c r="A209" s="91">
        <f t="shared" ca="1" si="24"/>
        <v>34.830599238737015</v>
      </c>
      <c r="B209" s="106">
        <f t="shared" ca="1" si="24"/>
        <v>37.330241318930732</v>
      </c>
      <c r="C209" s="106">
        <f t="shared" ca="1" si="24"/>
        <v>22.787613783576202</v>
      </c>
      <c r="D209" s="91">
        <f t="shared" ca="1" si="24"/>
        <v>23.351552253026192</v>
      </c>
      <c r="E209" s="107">
        <f t="shared" ca="1" si="25"/>
        <v>31.866397687598184</v>
      </c>
      <c r="F209" s="12">
        <f t="shared" ca="1" si="26"/>
        <v>34.830599238737015</v>
      </c>
      <c r="G209" s="12">
        <f t="shared" ca="1" si="27"/>
        <v>72.16084055766774</v>
      </c>
      <c r="H209" s="12">
        <f t="shared" ca="1" si="28"/>
        <v>58.182151491763207</v>
      </c>
      <c r="I209" s="12">
        <f t="shared" ca="1" si="29"/>
        <v>72.16084055766774</v>
      </c>
      <c r="J209" s="12">
        <f t="shared" ca="1" si="30"/>
        <v>104.02723824526592</v>
      </c>
      <c r="K209" s="108">
        <f ca="1">SMALL($J$4:$J$1003,ROWS($J$4:J209))</f>
        <v>118.77657386838993</v>
      </c>
      <c r="L209" s="3">
        <f ca="1">ROWS($L$4:L209)/COUNT($K$4:$K$1003)</f>
        <v>0.20599999999999999</v>
      </c>
    </row>
    <row r="210" spans="1:12" hidden="1" x14ac:dyDescent="0.3">
      <c r="A210" s="91">
        <f t="shared" ca="1" si="24"/>
        <v>58.236535072468087</v>
      </c>
      <c r="B210" s="106">
        <f t="shared" ca="1" si="24"/>
        <v>50.972926361954592</v>
      </c>
      <c r="C210" s="106">
        <f t="shared" ca="1" si="24"/>
        <v>37.884409901566109</v>
      </c>
      <c r="D210" s="91">
        <f t="shared" ca="1" si="24"/>
        <v>52.427745354458409</v>
      </c>
      <c r="E210" s="107">
        <f t="shared" ca="1" si="25"/>
        <v>27.916862063787065</v>
      </c>
      <c r="F210" s="12">
        <f t="shared" ca="1" si="26"/>
        <v>58.236535072468087</v>
      </c>
      <c r="G210" s="12">
        <f t="shared" ca="1" si="27"/>
        <v>109.20946143442268</v>
      </c>
      <c r="H210" s="12">
        <f t="shared" ca="1" si="28"/>
        <v>110.6642804269265</v>
      </c>
      <c r="I210" s="12">
        <f t="shared" ca="1" si="29"/>
        <v>110.6642804269265</v>
      </c>
      <c r="J210" s="12">
        <f t="shared" ca="1" si="30"/>
        <v>138.58114249071355</v>
      </c>
      <c r="K210" s="108">
        <f ca="1">SMALL($J$4:$J$1003,ROWS($J$4:J210))</f>
        <v>118.79929569825802</v>
      </c>
      <c r="L210" s="3">
        <f ca="1">ROWS($L$4:L210)/COUNT($K$4:$K$1003)</f>
        <v>0.20699999999999999</v>
      </c>
    </row>
    <row r="211" spans="1:12" hidden="1" x14ac:dyDescent="0.3">
      <c r="A211" s="91">
        <f t="shared" ca="1" si="24"/>
        <v>56.443103970598443</v>
      </c>
      <c r="B211" s="106">
        <f t="shared" ca="1" si="24"/>
        <v>50.516566869064121</v>
      </c>
      <c r="C211" s="106">
        <f t="shared" ca="1" si="24"/>
        <v>51.506592782144764</v>
      </c>
      <c r="D211" s="91">
        <f t="shared" ca="1" si="24"/>
        <v>48.039791632437016</v>
      </c>
      <c r="E211" s="107">
        <f t="shared" ca="1" si="25"/>
        <v>51.288481344271531</v>
      </c>
      <c r="F211" s="12">
        <f t="shared" ca="1" si="26"/>
        <v>56.443103970598443</v>
      </c>
      <c r="G211" s="12">
        <f t="shared" ca="1" si="27"/>
        <v>106.95967083966256</v>
      </c>
      <c r="H211" s="12">
        <f t="shared" ca="1" si="28"/>
        <v>104.48289560303546</v>
      </c>
      <c r="I211" s="12">
        <f t="shared" ca="1" si="29"/>
        <v>106.95967083966256</v>
      </c>
      <c r="J211" s="12">
        <f t="shared" ca="1" si="30"/>
        <v>158.24815218393411</v>
      </c>
      <c r="K211" s="108">
        <f ca="1">SMALL($J$4:$J$1003,ROWS($J$4:J211))</f>
        <v>118.79956950975179</v>
      </c>
      <c r="L211" s="3">
        <f ca="1">ROWS($L$4:L211)/COUNT($K$4:$K$1003)</f>
        <v>0.20799999999999999</v>
      </c>
    </row>
    <row r="212" spans="1:12" hidden="1" x14ac:dyDescent="0.3">
      <c r="A212" s="91">
        <f t="shared" ca="1" si="24"/>
        <v>51.531593133842748</v>
      </c>
      <c r="B212" s="106">
        <f t="shared" ca="1" si="24"/>
        <v>30.547777707501037</v>
      </c>
      <c r="C212" s="106">
        <f t="shared" ca="1" si="24"/>
        <v>32.514964341154837</v>
      </c>
      <c r="D212" s="91">
        <f t="shared" ca="1" si="24"/>
        <v>53.49426142739685</v>
      </c>
      <c r="E212" s="107">
        <f t="shared" ca="1" si="25"/>
        <v>51.559125565871206</v>
      </c>
      <c r="F212" s="12">
        <f t="shared" ca="1" si="26"/>
        <v>51.531593133842748</v>
      </c>
      <c r="G212" s="12">
        <f t="shared" ca="1" si="27"/>
        <v>82.079370841343788</v>
      </c>
      <c r="H212" s="12">
        <f t="shared" ca="1" si="28"/>
        <v>105.0258545612396</v>
      </c>
      <c r="I212" s="12">
        <f t="shared" ca="1" si="29"/>
        <v>105.0258545612396</v>
      </c>
      <c r="J212" s="12">
        <f t="shared" ca="1" si="30"/>
        <v>156.58498012711081</v>
      </c>
      <c r="K212" s="108">
        <f ca="1">SMALL($J$4:$J$1003,ROWS($J$4:J212))</f>
        <v>118.95122691660794</v>
      </c>
      <c r="L212" s="3">
        <f ca="1">ROWS($L$4:L212)/COUNT($K$4:$K$1003)</f>
        <v>0.20899999999999999</v>
      </c>
    </row>
    <row r="213" spans="1:12" hidden="1" x14ac:dyDescent="0.3">
      <c r="A213" s="91">
        <f t="shared" ca="1" si="24"/>
        <v>42.297683678242286</v>
      </c>
      <c r="B213" s="106">
        <f t="shared" ca="1" si="24"/>
        <v>25.018549242843978</v>
      </c>
      <c r="C213" s="106">
        <f t="shared" ca="1" si="24"/>
        <v>25.917975570682795</v>
      </c>
      <c r="D213" s="91">
        <f t="shared" ca="1" si="24"/>
        <v>41.138467236040995</v>
      </c>
      <c r="E213" s="107">
        <f t="shared" ca="1" si="25"/>
        <v>34.437564252204069</v>
      </c>
      <c r="F213" s="12">
        <f t="shared" ca="1" si="26"/>
        <v>42.297683678242286</v>
      </c>
      <c r="G213" s="12">
        <f t="shared" ca="1" si="27"/>
        <v>67.316232921086268</v>
      </c>
      <c r="H213" s="12">
        <f t="shared" ca="1" si="28"/>
        <v>83.436150914283274</v>
      </c>
      <c r="I213" s="12">
        <f t="shared" ca="1" si="29"/>
        <v>83.436150914283274</v>
      </c>
      <c r="J213" s="12">
        <f t="shared" ca="1" si="30"/>
        <v>117.87371516648734</v>
      </c>
      <c r="K213" s="108">
        <f ca="1">SMALL($J$4:$J$1003,ROWS($J$4:J213))</f>
        <v>119.24227989246276</v>
      </c>
      <c r="L213" s="3">
        <f ca="1">ROWS($L$4:L213)/COUNT($K$4:$K$1003)</f>
        <v>0.21</v>
      </c>
    </row>
    <row r="214" spans="1:12" hidden="1" x14ac:dyDescent="0.3">
      <c r="A214" s="91">
        <f t="shared" ca="1" si="24"/>
        <v>48.146089417914389</v>
      </c>
      <c r="B214" s="106">
        <f t="shared" ca="1" si="24"/>
        <v>44.35439799896055</v>
      </c>
      <c r="C214" s="106">
        <f t="shared" ca="1" si="24"/>
        <v>32.167935526897232</v>
      </c>
      <c r="D214" s="91">
        <f t="shared" ca="1" si="24"/>
        <v>22.001562756018661</v>
      </c>
      <c r="E214" s="107">
        <f t="shared" ca="1" si="25"/>
        <v>43.596574858551456</v>
      </c>
      <c r="F214" s="12">
        <f t="shared" ca="1" si="26"/>
        <v>48.146089417914389</v>
      </c>
      <c r="G214" s="12">
        <f t="shared" ca="1" si="27"/>
        <v>92.500487416874932</v>
      </c>
      <c r="H214" s="12">
        <f t="shared" ca="1" si="28"/>
        <v>70.147652173933054</v>
      </c>
      <c r="I214" s="12">
        <f t="shared" ca="1" si="29"/>
        <v>92.500487416874932</v>
      </c>
      <c r="J214" s="12">
        <f t="shared" ca="1" si="30"/>
        <v>136.0970622754264</v>
      </c>
      <c r="K214" s="108">
        <f ca="1">SMALL($J$4:$J$1003,ROWS($J$4:J214))</f>
        <v>119.24317104908802</v>
      </c>
      <c r="L214" s="3">
        <f ca="1">ROWS($L$4:L214)/COUNT($K$4:$K$1003)</f>
        <v>0.21099999999999999</v>
      </c>
    </row>
    <row r="215" spans="1:12" hidden="1" x14ac:dyDescent="0.3">
      <c r="A215" s="91">
        <f t="shared" ca="1" si="24"/>
        <v>34.666317945432553</v>
      </c>
      <c r="B215" s="106">
        <f t="shared" ca="1" si="24"/>
        <v>59.468830899576908</v>
      </c>
      <c r="C215" s="106">
        <f t="shared" ca="1" si="24"/>
        <v>38.765268909897664</v>
      </c>
      <c r="D215" s="91">
        <f t="shared" ca="1" si="24"/>
        <v>51.992629926657528</v>
      </c>
      <c r="E215" s="107">
        <f t="shared" ca="1" si="25"/>
        <v>35.832427461228761</v>
      </c>
      <c r="F215" s="12">
        <f t="shared" ca="1" si="26"/>
        <v>38.765268909897664</v>
      </c>
      <c r="G215" s="12">
        <f t="shared" ca="1" si="27"/>
        <v>98.234099809474571</v>
      </c>
      <c r="H215" s="12">
        <f t="shared" ca="1" si="28"/>
        <v>90.757898836555199</v>
      </c>
      <c r="I215" s="12">
        <f t="shared" ca="1" si="29"/>
        <v>98.234099809474571</v>
      </c>
      <c r="J215" s="12">
        <f t="shared" ca="1" si="30"/>
        <v>134.06652727070332</v>
      </c>
      <c r="K215" s="108">
        <f ca="1">SMALL($J$4:$J$1003,ROWS($J$4:J215))</f>
        <v>119.28725204019753</v>
      </c>
      <c r="L215" s="3">
        <f ca="1">ROWS($L$4:L215)/COUNT($K$4:$K$1003)</f>
        <v>0.21199999999999999</v>
      </c>
    </row>
    <row r="216" spans="1:12" hidden="1" x14ac:dyDescent="0.3">
      <c r="A216" s="91">
        <f t="shared" ca="1" si="24"/>
        <v>37.261127590313421</v>
      </c>
      <c r="B216" s="106">
        <f t="shared" ca="1" si="24"/>
        <v>46.16706323328178</v>
      </c>
      <c r="C216" s="106">
        <f t="shared" ca="1" si="24"/>
        <v>48.835747076874249</v>
      </c>
      <c r="D216" s="91">
        <f t="shared" ca="1" si="24"/>
        <v>24.085440409745082</v>
      </c>
      <c r="E216" s="107">
        <f t="shared" ca="1" si="25"/>
        <v>27.405163308133279</v>
      </c>
      <c r="F216" s="12">
        <f t="shared" ca="1" si="26"/>
        <v>48.835747076874249</v>
      </c>
      <c r="G216" s="12">
        <f t="shared" ca="1" si="27"/>
        <v>95.002810310156036</v>
      </c>
      <c r="H216" s="12">
        <f t="shared" ca="1" si="28"/>
        <v>72.921187486619331</v>
      </c>
      <c r="I216" s="12">
        <f t="shared" ca="1" si="29"/>
        <v>95.002810310156036</v>
      </c>
      <c r="J216" s="12">
        <f t="shared" ca="1" si="30"/>
        <v>122.40797361828932</v>
      </c>
      <c r="K216" s="108">
        <f ca="1">SMALL($J$4:$J$1003,ROWS($J$4:J216))</f>
        <v>119.34514555132324</v>
      </c>
      <c r="L216" s="3">
        <f ca="1">ROWS($L$4:L216)/COUNT($K$4:$K$1003)</f>
        <v>0.21299999999999999</v>
      </c>
    </row>
    <row r="217" spans="1:12" hidden="1" x14ac:dyDescent="0.3">
      <c r="A217" s="91">
        <f t="shared" ca="1" si="24"/>
        <v>47.726248356752578</v>
      </c>
      <c r="B217" s="106">
        <f t="shared" ca="1" si="24"/>
        <v>47.465810395407033</v>
      </c>
      <c r="C217" s="106">
        <f t="shared" ca="1" si="24"/>
        <v>51.525410945270281</v>
      </c>
      <c r="D217" s="91">
        <f t="shared" ca="1" si="24"/>
        <v>36.144477921046374</v>
      </c>
      <c r="E217" s="107">
        <f t="shared" ca="1" si="25"/>
        <v>32.421009861721686</v>
      </c>
      <c r="F217" s="12">
        <f t="shared" ca="1" si="26"/>
        <v>51.525410945270281</v>
      </c>
      <c r="G217" s="12">
        <f t="shared" ca="1" si="27"/>
        <v>98.991221340677313</v>
      </c>
      <c r="H217" s="12">
        <f t="shared" ca="1" si="28"/>
        <v>87.669888866316654</v>
      </c>
      <c r="I217" s="12">
        <f t="shared" ca="1" si="29"/>
        <v>98.991221340677313</v>
      </c>
      <c r="J217" s="12">
        <f t="shared" ca="1" si="30"/>
        <v>131.412231202399</v>
      </c>
      <c r="K217" s="108">
        <f ca="1">SMALL($J$4:$J$1003,ROWS($J$4:J217))</f>
        <v>119.45661144134129</v>
      </c>
      <c r="L217" s="3">
        <f ca="1">ROWS($L$4:L217)/COUNT($K$4:$K$1003)</f>
        <v>0.214</v>
      </c>
    </row>
    <row r="218" spans="1:12" hidden="1" x14ac:dyDescent="0.3">
      <c r="A218" s="91">
        <f t="shared" ca="1" si="24"/>
        <v>59.639562689372823</v>
      </c>
      <c r="B218" s="106">
        <f t="shared" ca="1" si="24"/>
        <v>51.73055197550535</v>
      </c>
      <c r="C218" s="106">
        <f t="shared" ca="1" si="24"/>
        <v>50.490680403321164</v>
      </c>
      <c r="D218" s="91">
        <f t="shared" ca="1" si="24"/>
        <v>24.293787750225675</v>
      </c>
      <c r="E218" s="107">
        <f t="shared" ca="1" si="25"/>
        <v>20.606425649946722</v>
      </c>
      <c r="F218" s="12">
        <f t="shared" ca="1" si="26"/>
        <v>59.639562689372823</v>
      </c>
      <c r="G218" s="12">
        <f t="shared" ca="1" si="27"/>
        <v>111.37011466487817</v>
      </c>
      <c r="H218" s="12">
        <f t="shared" ca="1" si="28"/>
        <v>83.933350439598499</v>
      </c>
      <c r="I218" s="12">
        <f t="shared" ca="1" si="29"/>
        <v>111.37011466487817</v>
      </c>
      <c r="J218" s="12">
        <f t="shared" ca="1" si="30"/>
        <v>131.97654031482489</v>
      </c>
      <c r="K218" s="108">
        <f ca="1">SMALL($J$4:$J$1003,ROWS($J$4:J218))</f>
        <v>119.6297994037616</v>
      </c>
      <c r="L218" s="3">
        <f ca="1">ROWS($L$4:L218)/COUNT($K$4:$K$1003)</f>
        <v>0.215</v>
      </c>
    </row>
    <row r="219" spans="1:12" hidden="1" x14ac:dyDescent="0.3">
      <c r="A219" s="91">
        <f t="shared" ca="1" si="24"/>
        <v>56.874658530566812</v>
      </c>
      <c r="B219" s="106">
        <f t="shared" ca="1" si="24"/>
        <v>50.753355595909909</v>
      </c>
      <c r="C219" s="106">
        <f t="shared" ca="1" si="24"/>
        <v>59.326328873431919</v>
      </c>
      <c r="D219" s="91">
        <f t="shared" ca="1" si="24"/>
        <v>27.529441119770649</v>
      </c>
      <c r="E219" s="107">
        <f t="shared" ca="1" si="25"/>
        <v>35.713939344285123</v>
      </c>
      <c r="F219" s="12">
        <f t="shared" ca="1" si="26"/>
        <v>59.326328873431919</v>
      </c>
      <c r="G219" s="12">
        <f t="shared" ca="1" si="27"/>
        <v>110.07968446934183</v>
      </c>
      <c r="H219" s="12">
        <f t="shared" ca="1" si="28"/>
        <v>86.855769993202571</v>
      </c>
      <c r="I219" s="12">
        <f t="shared" ca="1" si="29"/>
        <v>110.07968446934183</v>
      </c>
      <c r="J219" s="12">
        <f t="shared" ca="1" si="30"/>
        <v>145.79362381362694</v>
      </c>
      <c r="K219" s="108">
        <f ca="1">SMALL($J$4:$J$1003,ROWS($J$4:J219))</f>
        <v>119.63377158685699</v>
      </c>
      <c r="L219" s="3">
        <f ca="1">ROWS($L$4:L219)/COUNT($K$4:$K$1003)</f>
        <v>0.216</v>
      </c>
    </row>
    <row r="220" spans="1:12" hidden="1" x14ac:dyDescent="0.3">
      <c r="A220" s="91">
        <f t="shared" ca="1" si="24"/>
        <v>33.494088140250284</v>
      </c>
      <c r="B220" s="106">
        <f t="shared" ca="1" si="24"/>
        <v>29.931489282962687</v>
      </c>
      <c r="C220" s="106">
        <f t="shared" ca="1" si="24"/>
        <v>35.335033643776292</v>
      </c>
      <c r="D220" s="91">
        <f t="shared" ca="1" si="24"/>
        <v>39.020844989584546</v>
      </c>
      <c r="E220" s="107">
        <f t="shared" ca="1" si="25"/>
        <v>23.877893384725514</v>
      </c>
      <c r="F220" s="12">
        <f t="shared" ca="1" si="26"/>
        <v>35.335033643776292</v>
      </c>
      <c r="G220" s="12">
        <f t="shared" ca="1" si="27"/>
        <v>65.266522926738986</v>
      </c>
      <c r="H220" s="12">
        <f t="shared" ca="1" si="28"/>
        <v>74.355878633360845</v>
      </c>
      <c r="I220" s="12">
        <f t="shared" ca="1" si="29"/>
        <v>74.355878633360845</v>
      </c>
      <c r="J220" s="12">
        <f t="shared" ca="1" si="30"/>
        <v>98.233772018086356</v>
      </c>
      <c r="K220" s="108">
        <f ca="1">SMALL($J$4:$J$1003,ROWS($J$4:J220))</f>
        <v>119.87129671589759</v>
      </c>
      <c r="L220" s="3">
        <f ca="1">ROWS($L$4:L220)/COUNT($K$4:$K$1003)</f>
        <v>0.217</v>
      </c>
    </row>
    <row r="221" spans="1:12" hidden="1" x14ac:dyDescent="0.3">
      <c r="A221" s="91">
        <f t="shared" ca="1" si="24"/>
        <v>28.551607555864603</v>
      </c>
      <c r="B221" s="106">
        <f t="shared" ca="1" si="24"/>
        <v>23.06117474030917</v>
      </c>
      <c r="C221" s="106">
        <f t="shared" ca="1" si="24"/>
        <v>36.374658422820836</v>
      </c>
      <c r="D221" s="91">
        <f t="shared" ca="1" si="24"/>
        <v>35.130140910281341</v>
      </c>
      <c r="E221" s="107">
        <f t="shared" ca="1" si="25"/>
        <v>54.314850097671894</v>
      </c>
      <c r="F221" s="12">
        <f t="shared" ca="1" si="26"/>
        <v>36.374658422820836</v>
      </c>
      <c r="G221" s="12">
        <f t="shared" ca="1" si="27"/>
        <v>59.435833163130006</v>
      </c>
      <c r="H221" s="12">
        <f t="shared" ca="1" si="28"/>
        <v>71.50479933310217</v>
      </c>
      <c r="I221" s="12">
        <f t="shared" ca="1" si="29"/>
        <v>71.50479933310217</v>
      </c>
      <c r="J221" s="12">
        <f t="shared" ca="1" si="30"/>
        <v>125.81964943077406</v>
      </c>
      <c r="K221" s="108">
        <f ca="1">SMALL($J$4:$J$1003,ROWS($J$4:J221))</f>
        <v>119.88286495832497</v>
      </c>
      <c r="L221" s="3">
        <f ca="1">ROWS($L$4:L221)/COUNT($K$4:$K$1003)</f>
        <v>0.218</v>
      </c>
    </row>
    <row r="222" spans="1:12" hidden="1" x14ac:dyDescent="0.3">
      <c r="A222" s="91">
        <f t="shared" ca="1" si="24"/>
        <v>35.634064072724755</v>
      </c>
      <c r="B222" s="106">
        <f t="shared" ca="1" si="24"/>
        <v>29.641016865400239</v>
      </c>
      <c r="C222" s="106">
        <f t="shared" ca="1" si="24"/>
        <v>53.477461843036743</v>
      </c>
      <c r="D222" s="91">
        <f t="shared" ca="1" si="24"/>
        <v>47.15419141818257</v>
      </c>
      <c r="E222" s="107">
        <f t="shared" ca="1" si="25"/>
        <v>51.419539744907723</v>
      </c>
      <c r="F222" s="12">
        <f t="shared" ca="1" si="26"/>
        <v>53.477461843036743</v>
      </c>
      <c r="G222" s="12">
        <f t="shared" ca="1" si="27"/>
        <v>83.118478708436982</v>
      </c>
      <c r="H222" s="12">
        <f t="shared" ca="1" si="28"/>
        <v>100.63165326121931</v>
      </c>
      <c r="I222" s="12">
        <f t="shared" ca="1" si="29"/>
        <v>100.63165326121931</v>
      </c>
      <c r="J222" s="12">
        <f t="shared" ca="1" si="30"/>
        <v>152.05119300612705</v>
      </c>
      <c r="K222" s="108">
        <f ca="1">SMALL($J$4:$J$1003,ROWS($J$4:J222))</f>
        <v>120.02687033461545</v>
      </c>
      <c r="L222" s="3">
        <f ca="1">ROWS($L$4:L222)/COUNT($K$4:$K$1003)</f>
        <v>0.219</v>
      </c>
    </row>
    <row r="223" spans="1:12" hidden="1" x14ac:dyDescent="0.3">
      <c r="A223" s="91">
        <f t="shared" ca="1" si="24"/>
        <v>28.577093977891536</v>
      </c>
      <c r="B223" s="106">
        <f t="shared" ca="1" si="24"/>
        <v>58.356913550481423</v>
      </c>
      <c r="C223" s="106">
        <f t="shared" ca="1" si="24"/>
        <v>39.66565402720741</v>
      </c>
      <c r="D223" s="91">
        <f t="shared" ca="1" si="24"/>
        <v>58.054107200922601</v>
      </c>
      <c r="E223" s="107">
        <f t="shared" ca="1" si="25"/>
        <v>40.775353570056254</v>
      </c>
      <c r="F223" s="12">
        <f t="shared" ca="1" si="26"/>
        <v>39.66565402720741</v>
      </c>
      <c r="G223" s="12">
        <f t="shared" ca="1" si="27"/>
        <v>98.022567577688832</v>
      </c>
      <c r="H223" s="12">
        <f t="shared" ca="1" si="28"/>
        <v>97.719761228130011</v>
      </c>
      <c r="I223" s="12">
        <f t="shared" ca="1" si="29"/>
        <v>98.022567577688832</v>
      </c>
      <c r="J223" s="12">
        <f t="shared" ca="1" si="30"/>
        <v>138.79792114774509</v>
      </c>
      <c r="K223" s="108">
        <f ca="1">SMALL($J$4:$J$1003,ROWS($J$4:J223))</f>
        <v>120.03760142101245</v>
      </c>
      <c r="L223" s="3">
        <f ca="1">ROWS($L$4:L223)/COUNT($K$4:$K$1003)</f>
        <v>0.22</v>
      </c>
    </row>
    <row r="224" spans="1:12" hidden="1" x14ac:dyDescent="0.3">
      <c r="A224" s="91">
        <f t="shared" ca="1" si="24"/>
        <v>48.964834401207199</v>
      </c>
      <c r="B224" s="106">
        <f t="shared" ca="1" si="24"/>
        <v>36.301037079229374</v>
      </c>
      <c r="C224" s="106">
        <f t="shared" ca="1" si="24"/>
        <v>40.090054231889731</v>
      </c>
      <c r="D224" s="91">
        <f t="shared" ca="1" si="24"/>
        <v>41.086082394623276</v>
      </c>
      <c r="E224" s="107">
        <f t="shared" ca="1" si="25"/>
        <v>34.495839704794633</v>
      </c>
      <c r="F224" s="12">
        <f t="shared" ca="1" si="26"/>
        <v>48.964834401207199</v>
      </c>
      <c r="G224" s="12">
        <f t="shared" ca="1" si="27"/>
        <v>85.265871480436573</v>
      </c>
      <c r="H224" s="12">
        <f t="shared" ca="1" si="28"/>
        <v>90.050916795830474</v>
      </c>
      <c r="I224" s="12">
        <f t="shared" ca="1" si="29"/>
        <v>90.050916795830474</v>
      </c>
      <c r="J224" s="12">
        <f t="shared" ca="1" si="30"/>
        <v>124.54675650062511</v>
      </c>
      <c r="K224" s="108">
        <f ca="1">SMALL($J$4:$J$1003,ROWS($J$4:J224))</f>
        <v>120.06010571589663</v>
      </c>
      <c r="L224" s="3">
        <f ca="1">ROWS($L$4:L224)/COUNT($K$4:$K$1003)</f>
        <v>0.221</v>
      </c>
    </row>
    <row r="225" spans="1:12" hidden="1" x14ac:dyDescent="0.3">
      <c r="A225" s="91">
        <f t="shared" ca="1" si="24"/>
        <v>53.029270013316292</v>
      </c>
      <c r="B225" s="106">
        <f t="shared" ca="1" si="24"/>
        <v>48.282081360797704</v>
      </c>
      <c r="C225" s="106">
        <f t="shared" ca="1" si="24"/>
        <v>37.996487039545244</v>
      </c>
      <c r="D225" s="91">
        <f t="shared" ca="1" si="24"/>
        <v>54.333179854601909</v>
      </c>
      <c r="E225" s="107">
        <f t="shared" ca="1" si="25"/>
        <v>32.418482429944191</v>
      </c>
      <c r="F225" s="12">
        <f t="shared" ca="1" si="26"/>
        <v>53.029270013316292</v>
      </c>
      <c r="G225" s="12">
        <f t="shared" ca="1" si="27"/>
        <v>101.311351374114</v>
      </c>
      <c r="H225" s="12">
        <f t="shared" ca="1" si="28"/>
        <v>107.3624498679182</v>
      </c>
      <c r="I225" s="12">
        <f t="shared" ca="1" si="29"/>
        <v>107.3624498679182</v>
      </c>
      <c r="J225" s="12">
        <f t="shared" ca="1" si="30"/>
        <v>139.78093229786239</v>
      </c>
      <c r="K225" s="108">
        <f ca="1">SMALL($J$4:$J$1003,ROWS($J$4:J225))</f>
        <v>120.07195784118989</v>
      </c>
      <c r="L225" s="3">
        <f ca="1">ROWS($L$4:L225)/COUNT($K$4:$K$1003)</f>
        <v>0.222</v>
      </c>
    </row>
    <row r="226" spans="1:12" hidden="1" x14ac:dyDescent="0.3">
      <c r="A226" s="91">
        <f t="shared" ca="1" si="24"/>
        <v>26.243068651222941</v>
      </c>
      <c r="B226" s="106">
        <f t="shared" ca="1" si="24"/>
        <v>27.292560882207706</v>
      </c>
      <c r="C226" s="106">
        <f t="shared" ca="1" si="24"/>
        <v>55.542545050563433</v>
      </c>
      <c r="D226" s="91">
        <f t="shared" ca="1" si="24"/>
        <v>59.875535273605827</v>
      </c>
      <c r="E226" s="107">
        <f t="shared" ca="1" si="25"/>
        <v>38.920730030586022</v>
      </c>
      <c r="F226" s="12">
        <f t="shared" ca="1" si="26"/>
        <v>55.542545050563433</v>
      </c>
      <c r="G226" s="12">
        <f t="shared" ca="1" si="27"/>
        <v>82.835105932771143</v>
      </c>
      <c r="H226" s="12">
        <f t="shared" ca="1" si="28"/>
        <v>115.41808032416927</v>
      </c>
      <c r="I226" s="12">
        <f t="shared" ca="1" si="29"/>
        <v>115.41808032416927</v>
      </c>
      <c r="J226" s="12">
        <f t="shared" ca="1" si="30"/>
        <v>154.33881035475528</v>
      </c>
      <c r="K226" s="108">
        <f ca="1">SMALL($J$4:$J$1003,ROWS($J$4:J226))</f>
        <v>120.08588687632147</v>
      </c>
      <c r="L226" s="3">
        <f ca="1">ROWS($L$4:L226)/COUNT($K$4:$K$1003)</f>
        <v>0.223</v>
      </c>
    </row>
    <row r="227" spans="1:12" hidden="1" x14ac:dyDescent="0.3">
      <c r="A227" s="91">
        <f t="shared" ca="1" si="24"/>
        <v>33.119885220544667</v>
      </c>
      <c r="B227" s="106">
        <f t="shared" ca="1" si="24"/>
        <v>29.871681454303971</v>
      </c>
      <c r="C227" s="106">
        <f t="shared" ca="1" si="24"/>
        <v>45.65357863229314</v>
      </c>
      <c r="D227" s="91">
        <f t="shared" ca="1" si="24"/>
        <v>35.912609936757832</v>
      </c>
      <c r="E227" s="107">
        <f t="shared" ca="1" si="25"/>
        <v>24.630885181523666</v>
      </c>
      <c r="F227" s="12">
        <f t="shared" ca="1" si="26"/>
        <v>45.65357863229314</v>
      </c>
      <c r="G227" s="12">
        <f t="shared" ca="1" si="27"/>
        <v>75.525260086597115</v>
      </c>
      <c r="H227" s="12">
        <f t="shared" ca="1" si="28"/>
        <v>81.566188569050979</v>
      </c>
      <c r="I227" s="12">
        <f t="shared" ca="1" si="29"/>
        <v>81.566188569050979</v>
      </c>
      <c r="J227" s="12">
        <f t="shared" ca="1" si="30"/>
        <v>106.19707375057465</v>
      </c>
      <c r="K227" s="108">
        <f ca="1">SMALL($J$4:$J$1003,ROWS($J$4:J227))</f>
        <v>120.33857704024619</v>
      </c>
      <c r="L227" s="3">
        <f ca="1">ROWS($L$4:L227)/COUNT($K$4:$K$1003)</f>
        <v>0.224</v>
      </c>
    </row>
    <row r="228" spans="1:12" hidden="1" x14ac:dyDescent="0.3">
      <c r="A228" s="91">
        <f t="shared" ca="1" si="24"/>
        <v>44.348382344919557</v>
      </c>
      <c r="B228" s="106">
        <f t="shared" ca="1" si="24"/>
        <v>26.272628706476659</v>
      </c>
      <c r="C228" s="106">
        <f t="shared" ca="1" si="24"/>
        <v>52.695467667347138</v>
      </c>
      <c r="D228" s="91">
        <f t="shared" ca="1" si="24"/>
        <v>39.861474666677452</v>
      </c>
      <c r="E228" s="107">
        <f t="shared" ca="1" si="25"/>
        <v>23.468038801124727</v>
      </c>
      <c r="F228" s="12">
        <f t="shared" ca="1" si="26"/>
        <v>52.695467667347138</v>
      </c>
      <c r="G228" s="12">
        <f t="shared" ca="1" si="27"/>
        <v>78.968096373823798</v>
      </c>
      <c r="H228" s="12">
        <f t="shared" ca="1" si="28"/>
        <v>92.556942334024598</v>
      </c>
      <c r="I228" s="12">
        <f t="shared" ca="1" si="29"/>
        <v>92.556942334024598</v>
      </c>
      <c r="J228" s="12">
        <f t="shared" ca="1" si="30"/>
        <v>116.02498113514932</v>
      </c>
      <c r="K228" s="108">
        <f ca="1">SMALL($J$4:$J$1003,ROWS($J$4:J228))</f>
        <v>120.33967532097319</v>
      </c>
      <c r="L228" s="3">
        <f ca="1">ROWS($L$4:L228)/COUNT($K$4:$K$1003)</f>
        <v>0.22500000000000001</v>
      </c>
    </row>
    <row r="229" spans="1:12" hidden="1" x14ac:dyDescent="0.3">
      <c r="A229" s="91">
        <f t="shared" ca="1" si="24"/>
        <v>27.944476678248652</v>
      </c>
      <c r="B229" s="106">
        <f t="shared" ca="1" si="24"/>
        <v>53.666174471103133</v>
      </c>
      <c r="C229" s="106">
        <f t="shared" ca="1" si="24"/>
        <v>50.522715113867562</v>
      </c>
      <c r="D229" s="91">
        <f t="shared" ca="1" si="24"/>
        <v>52.344004286626159</v>
      </c>
      <c r="E229" s="107">
        <f t="shared" ca="1" si="25"/>
        <v>56.257676313738713</v>
      </c>
      <c r="F229" s="12">
        <f t="shared" ca="1" si="26"/>
        <v>50.522715113867562</v>
      </c>
      <c r="G229" s="12">
        <f t="shared" ca="1" si="27"/>
        <v>104.1888895849707</v>
      </c>
      <c r="H229" s="12">
        <f t="shared" ca="1" si="28"/>
        <v>102.86671940049372</v>
      </c>
      <c r="I229" s="12">
        <f t="shared" ca="1" si="29"/>
        <v>104.1888895849707</v>
      </c>
      <c r="J229" s="12">
        <f t="shared" ca="1" si="30"/>
        <v>160.44656589870942</v>
      </c>
      <c r="K229" s="108">
        <f ca="1">SMALL($J$4:$J$1003,ROWS($J$4:J229))</f>
        <v>120.43289707053081</v>
      </c>
      <c r="L229" s="3">
        <f ca="1">ROWS($L$4:L229)/COUNT($K$4:$K$1003)</f>
        <v>0.22600000000000001</v>
      </c>
    </row>
    <row r="230" spans="1:12" hidden="1" x14ac:dyDescent="0.3">
      <c r="A230" s="91">
        <f t="shared" ca="1" si="24"/>
        <v>47.085774973790109</v>
      </c>
      <c r="B230" s="106">
        <f t="shared" ca="1" si="24"/>
        <v>39.540101549221035</v>
      </c>
      <c r="C230" s="106">
        <f t="shared" ca="1" si="24"/>
        <v>33.606398934181783</v>
      </c>
      <c r="D230" s="91">
        <f t="shared" ca="1" si="24"/>
        <v>27.13976572676831</v>
      </c>
      <c r="E230" s="107">
        <f t="shared" ca="1" si="25"/>
        <v>36.792119083281378</v>
      </c>
      <c r="F230" s="12">
        <f t="shared" ca="1" si="26"/>
        <v>47.085774973790109</v>
      </c>
      <c r="G230" s="12">
        <f t="shared" ca="1" si="27"/>
        <v>86.625876523011144</v>
      </c>
      <c r="H230" s="12">
        <f t="shared" ca="1" si="28"/>
        <v>74.225540700558412</v>
      </c>
      <c r="I230" s="12">
        <f t="shared" ca="1" si="29"/>
        <v>86.625876523011144</v>
      </c>
      <c r="J230" s="12">
        <f t="shared" ca="1" si="30"/>
        <v>123.41799560629252</v>
      </c>
      <c r="K230" s="108">
        <f ca="1">SMALL($J$4:$J$1003,ROWS($J$4:J230))</f>
        <v>120.56463846145954</v>
      </c>
      <c r="L230" s="3">
        <f ca="1">ROWS($L$4:L230)/COUNT($K$4:$K$1003)</f>
        <v>0.22700000000000001</v>
      </c>
    </row>
    <row r="231" spans="1:12" hidden="1" x14ac:dyDescent="0.3">
      <c r="A231" s="91">
        <f t="shared" ca="1" si="24"/>
        <v>58.008568208075303</v>
      </c>
      <c r="B231" s="106">
        <f t="shared" ca="1" si="24"/>
        <v>31.902518221615416</v>
      </c>
      <c r="C231" s="106">
        <f t="shared" ca="1" si="24"/>
        <v>34.357797585267654</v>
      </c>
      <c r="D231" s="91">
        <f t="shared" ca="1" si="24"/>
        <v>30.954789177574824</v>
      </c>
      <c r="E231" s="107">
        <f t="shared" ca="1" si="25"/>
        <v>25.364387686982205</v>
      </c>
      <c r="F231" s="12">
        <f t="shared" ca="1" si="26"/>
        <v>58.008568208075303</v>
      </c>
      <c r="G231" s="12">
        <f t="shared" ca="1" si="27"/>
        <v>89.911086429690727</v>
      </c>
      <c r="H231" s="12">
        <f t="shared" ca="1" si="28"/>
        <v>88.963357385650127</v>
      </c>
      <c r="I231" s="12">
        <f t="shared" ca="1" si="29"/>
        <v>89.911086429690727</v>
      </c>
      <c r="J231" s="12">
        <f t="shared" ca="1" si="30"/>
        <v>115.27547411667294</v>
      </c>
      <c r="K231" s="108">
        <f ca="1">SMALL($J$4:$J$1003,ROWS($J$4:J231))</f>
        <v>120.57185387162826</v>
      </c>
      <c r="L231" s="3">
        <f ca="1">ROWS($L$4:L231)/COUNT($K$4:$K$1003)</f>
        <v>0.22800000000000001</v>
      </c>
    </row>
    <row r="232" spans="1:12" hidden="1" x14ac:dyDescent="0.3">
      <c r="A232" s="91">
        <f t="shared" ca="1" si="24"/>
        <v>51.03950800894799</v>
      </c>
      <c r="B232" s="106">
        <f t="shared" ca="1" si="24"/>
        <v>39.040460515181252</v>
      </c>
      <c r="C232" s="106">
        <f t="shared" ca="1" si="24"/>
        <v>45.191627115934352</v>
      </c>
      <c r="D232" s="91">
        <f t="shared" ca="1" si="24"/>
        <v>36.022330167735134</v>
      </c>
      <c r="E232" s="107">
        <f t="shared" ca="1" si="25"/>
        <v>28.336856654291577</v>
      </c>
      <c r="F232" s="12">
        <f t="shared" ca="1" si="26"/>
        <v>51.03950800894799</v>
      </c>
      <c r="G232" s="12">
        <f t="shared" ca="1" si="27"/>
        <v>90.079968524129242</v>
      </c>
      <c r="H232" s="12">
        <f t="shared" ca="1" si="28"/>
        <v>87.061838176683125</v>
      </c>
      <c r="I232" s="12">
        <f t="shared" ca="1" si="29"/>
        <v>90.079968524129242</v>
      </c>
      <c r="J232" s="12">
        <f t="shared" ca="1" si="30"/>
        <v>118.41682517842082</v>
      </c>
      <c r="K232" s="108">
        <f ca="1">SMALL($J$4:$J$1003,ROWS($J$4:J232))</f>
        <v>120.71730604884519</v>
      </c>
      <c r="L232" s="3">
        <f ca="1">ROWS($L$4:L232)/COUNT($K$4:$K$1003)</f>
        <v>0.22900000000000001</v>
      </c>
    </row>
    <row r="233" spans="1:12" hidden="1" x14ac:dyDescent="0.3">
      <c r="A233" s="91">
        <f t="shared" ca="1" si="24"/>
        <v>40.326564161908749</v>
      </c>
      <c r="B233" s="106">
        <f t="shared" ca="1" si="24"/>
        <v>32.1958317585392</v>
      </c>
      <c r="C233" s="106">
        <f t="shared" ca="1" si="24"/>
        <v>49.926222228521027</v>
      </c>
      <c r="D233" s="91">
        <f t="shared" ca="1" si="24"/>
        <v>20.154581195724909</v>
      </c>
      <c r="E233" s="107">
        <f t="shared" ca="1" si="25"/>
        <v>39.647513298429921</v>
      </c>
      <c r="F233" s="12">
        <f t="shared" ca="1" si="26"/>
        <v>49.926222228521027</v>
      </c>
      <c r="G233" s="12">
        <f t="shared" ca="1" si="27"/>
        <v>82.122053987060227</v>
      </c>
      <c r="H233" s="12">
        <f t="shared" ca="1" si="28"/>
        <v>70.080803424245943</v>
      </c>
      <c r="I233" s="12">
        <f t="shared" ca="1" si="29"/>
        <v>82.122053987060227</v>
      </c>
      <c r="J233" s="12">
        <f t="shared" ca="1" si="30"/>
        <v>121.76956728549015</v>
      </c>
      <c r="K233" s="108">
        <f ca="1">SMALL($J$4:$J$1003,ROWS($J$4:J233))</f>
        <v>120.77855539772236</v>
      </c>
      <c r="L233" s="3">
        <f ca="1">ROWS($L$4:L233)/COUNT($K$4:$K$1003)</f>
        <v>0.23</v>
      </c>
    </row>
    <row r="234" spans="1:12" hidden="1" x14ac:dyDescent="0.3">
      <c r="A234" s="91">
        <f t="shared" ca="1" si="24"/>
        <v>49.207505201764825</v>
      </c>
      <c r="B234" s="106">
        <f t="shared" ca="1" si="24"/>
        <v>53.820913620586175</v>
      </c>
      <c r="C234" s="106">
        <f t="shared" ca="1" si="24"/>
        <v>23.156174252802224</v>
      </c>
      <c r="D234" s="91">
        <f t="shared" ca="1" si="24"/>
        <v>43.775281913854187</v>
      </c>
      <c r="E234" s="107">
        <f t="shared" ca="1" si="25"/>
        <v>28.30172168737721</v>
      </c>
      <c r="F234" s="12">
        <f t="shared" ca="1" si="26"/>
        <v>49.207505201764825</v>
      </c>
      <c r="G234" s="12">
        <f t="shared" ca="1" si="27"/>
        <v>103.028418822351</v>
      </c>
      <c r="H234" s="12">
        <f t="shared" ca="1" si="28"/>
        <v>92.982787115619004</v>
      </c>
      <c r="I234" s="12">
        <f t="shared" ca="1" si="29"/>
        <v>103.028418822351</v>
      </c>
      <c r="J234" s="12">
        <f t="shared" ca="1" si="30"/>
        <v>131.33014050972821</v>
      </c>
      <c r="K234" s="108">
        <f ca="1">SMALL($J$4:$J$1003,ROWS($J$4:J234))</f>
        <v>120.79352928680323</v>
      </c>
      <c r="L234" s="3">
        <f ca="1">ROWS($L$4:L234)/COUNT($K$4:$K$1003)</f>
        <v>0.23100000000000001</v>
      </c>
    </row>
    <row r="235" spans="1:12" hidden="1" x14ac:dyDescent="0.3">
      <c r="A235" s="91">
        <f t="shared" ca="1" si="24"/>
        <v>37.991973777110907</v>
      </c>
      <c r="B235" s="106">
        <f t="shared" ca="1" si="24"/>
        <v>22.440041610296142</v>
      </c>
      <c r="C235" s="106">
        <f t="shared" ca="1" si="24"/>
        <v>54.003509894654677</v>
      </c>
      <c r="D235" s="91">
        <f t="shared" ca="1" si="24"/>
        <v>43.668548440201661</v>
      </c>
      <c r="E235" s="107">
        <f t="shared" ca="1" si="25"/>
        <v>31.038740456947099</v>
      </c>
      <c r="F235" s="12">
        <f t="shared" ca="1" si="26"/>
        <v>54.003509894654677</v>
      </c>
      <c r="G235" s="12">
        <f t="shared" ca="1" si="27"/>
        <v>76.443551504950818</v>
      </c>
      <c r="H235" s="12">
        <f t="shared" ca="1" si="28"/>
        <v>97.672058334856331</v>
      </c>
      <c r="I235" s="12">
        <f t="shared" ca="1" si="29"/>
        <v>97.672058334856331</v>
      </c>
      <c r="J235" s="12">
        <f t="shared" ca="1" si="30"/>
        <v>128.71079879180343</v>
      </c>
      <c r="K235" s="108">
        <f ca="1">SMALL($J$4:$J$1003,ROWS($J$4:J235))</f>
        <v>120.81631189453753</v>
      </c>
      <c r="L235" s="3">
        <f ca="1">ROWS($L$4:L235)/COUNT($K$4:$K$1003)</f>
        <v>0.23200000000000001</v>
      </c>
    </row>
    <row r="236" spans="1:12" hidden="1" x14ac:dyDescent="0.3">
      <c r="A236" s="91">
        <f t="shared" ca="1" si="24"/>
        <v>54.735665104832862</v>
      </c>
      <c r="B236" s="106">
        <f t="shared" ca="1" si="24"/>
        <v>21.221027222832539</v>
      </c>
      <c r="C236" s="106">
        <f t="shared" ca="1" si="24"/>
        <v>45.898385744181169</v>
      </c>
      <c r="D236" s="91">
        <f t="shared" ca="1" si="24"/>
        <v>57.958899035003164</v>
      </c>
      <c r="E236" s="107">
        <f t="shared" ca="1" si="25"/>
        <v>35.969257370183257</v>
      </c>
      <c r="F236" s="12">
        <f t="shared" ca="1" si="26"/>
        <v>54.735665104832862</v>
      </c>
      <c r="G236" s="12">
        <f t="shared" ca="1" si="27"/>
        <v>75.956692327665394</v>
      </c>
      <c r="H236" s="12">
        <f t="shared" ca="1" si="28"/>
        <v>112.69456413983602</v>
      </c>
      <c r="I236" s="12">
        <f t="shared" ca="1" si="29"/>
        <v>112.69456413983602</v>
      </c>
      <c r="J236" s="12">
        <f t="shared" ca="1" si="30"/>
        <v>148.66382151001926</v>
      </c>
      <c r="K236" s="108">
        <f ca="1">SMALL($J$4:$J$1003,ROWS($J$4:J236))</f>
        <v>120.85803132174853</v>
      </c>
      <c r="L236" s="3">
        <f ca="1">ROWS($L$4:L236)/COUNT($K$4:$K$1003)</f>
        <v>0.23300000000000001</v>
      </c>
    </row>
    <row r="237" spans="1:12" hidden="1" x14ac:dyDescent="0.3">
      <c r="A237" s="91">
        <f t="shared" ca="1" si="24"/>
        <v>49.631367996250603</v>
      </c>
      <c r="B237" s="106">
        <f t="shared" ca="1" si="24"/>
        <v>56.81116550229882</v>
      </c>
      <c r="C237" s="106">
        <f t="shared" ca="1" si="24"/>
        <v>51.387048666412966</v>
      </c>
      <c r="D237" s="91">
        <f t="shared" ca="1" si="24"/>
        <v>52.350318640739815</v>
      </c>
      <c r="E237" s="107">
        <f t="shared" ca="1" si="25"/>
        <v>25.004845152388071</v>
      </c>
      <c r="F237" s="12">
        <f t="shared" ca="1" si="26"/>
        <v>51.387048666412966</v>
      </c>
      <c r="G237" s="12">
        <f t="shared" ca="1" si="27"/>
        <v>108.19821416871179</v>
      </c>
      <c r="H237" s="12">
        <f t="shared" ca="1" si="28"/>
        <v>103.73736730715278</v>
      </c>
      <c r="I237" s="12">
        <f t="shared" ca="1" si="29"/>
        <v>108.19821416871179</v>
      </c>
      <c r="J237" s="12">
        <f t="shared" ca="1" si="30"/>
        <v>133.20305932109986</v>
      </c>
      <c r="K237" s="108">
        <f ca="1">SMALL($J$4:$J$1003,ROWS($J$4:J237))</f>
        <v>121.07250471820916</v>
      </c>
      <c r="L237" s="3">
        <f ca="1">ROWS($L$4:L237)/COUNT($K$4:$K$1003)</f>
        <v>0.23400000000000001</v>
      </c>
    </row>
    <row r="238" spans="1:12" hidden="1" x14ac:dyDescent="0.3">
      <c r="A238" s="91">
        <f t="shared" ca="1" si="24"/>
        <v>34.896190272228679</v>
      </c>
      <c r="B238" s="106">
        <f t="shared" ca="1" si="24"/>
        <v>35.907511083622907</v>
      </c>
      <c r="C238" s="106">
        <f t="shared" ca="1" si="24"/>
        <v>54.844212958404256</v>
      </c>
      <c r="D238" s="91">
        <f t="shared" ca="1" si="24"/>
        <v>39.059081314978336</v>
      </c>
      <c r="E238" s="107">
        <f t="shared" ca="1" si="25"/>
        <v>33.207109041245609</v>
      </c>
      <c r="F238" s="12">
        <f t="shared" ca="1" si="26"/>
        <v>54.844212958404256</v>
      </c>
      <c r="G238" s="12">
        <f t="shared" ca="1" si="27"/>
        <v>90.751724042027163</v>
      </c>
      <c r="H238" s="12">
        <f t="shared" ca="1" si="28"/>
        <v>93.903294273382585</v>
      </c>
      <c r="I238" s="12">
        <f t="shared" ca="1" si="29"/>
        <v>93.903294273382585</v>
      </c>
      <c r="J238" s="12">
        <f t="shared" ca="1" si="30"/>
        <v>127.1104033146282</v>
      </c>
      <c r="K238" s="108">
        <f ca="1">SMALL($J$4:$J$1003,ROWS($J$4:J238))</f>
        <v>121.09302649369511</v>
      </c>
      <c r="L238" s="3">
        <f ca="1">ROWS($L$4:L238)/COUNT($K$4:$K$1003)</f>
        <v>0.23499999999999999</v>
      </c>
    </row>
    <row r="239" spans="1:12" hidden="1" x14ac:dyDescent="0.3">
      <c r="A239" s="91">
        <f t="shared" ca="1" si="24"/>
        <v>57.105713555500792</v>
      </c>
      <c r="B239" s="106">
        <f t="shared" ca="1" si="24"/>
        <v>48.420277000896419</v>
      </c>
      <c r="C239" s="106">
        <f t="shared" ca="1" si="24"/>
        <v>31.621808065974136</v>
      </c>
      <c r="D239" s="91">
        <f t="shared" ca="1" si="24"/>
        <v>50.472666363128539</v>
      </c>
      <c r="E239" s="107">
        <f t="shared" ca="1" si="25"/>
        <v>30.994986790432833</v>
      </c>
      <c r="F239" s="12">
        <f t="shared" ca="1" si="26"/>
        <v>57.105713555500792</v>
      </c>
      <c r="G239" s="12">
        <f t="shared" ca="1" si="27"/>
        <v>105.5259905563972</v>
      </c>
      <c r="H239" s="12">
        <f t="shared" ca="1" si="28"/>
        <v>107.57837991862934</v>
      </c>
      <c r="I239" s="12">
        <f t="shared" ca="1" si="29"/>
        <v>107.57837991862934</v>
      </c>
      <c r="J239" s="12">
        <f t="shared" ca="1" si="30"/>
        <v>138.57336670906216</v>
      </c>
      <c r="K239" s="108">
        <f ca="1">SMALL($J$4:$J$1003,ROWS($J$4:J239))</f>
        <v>121.11359575627506</v>
      </c>
      <c r="L239" s="3">
        <f ca="1">ROWS($L$4:L239)/COUNT($K$4:$K$1003)</f>
        <v>0.23599999999999999</v>
      </c>
    </row>
    <row r="240" spans="1:12" hidden="1" x14ac:dyDescent="0.3">
      <c r="A240" s="91">
        <f t="shared" ca="1" si="24"/>
        <v>45.8232862558907</v>
      </c>
      <c r="B240" s="106">
        <f t="shared" ca="1" si="24"/>
        <v>52.80928031623219</v>
      </c>
      <c r="C240" s="106">
        <f t="shared" ca="1" si="24"/>
        <v>44.285085897963135</v>
      </c>
      <c r="D240" s="91">
        <f t="shared" ca="1" si="24"/>
        <v>46.424610936373085</v>
      </c>
      <c r="E240" s="107">
        <f t="shared" ca="1" si="25"/>
        <v>40.231742677768288</v>
      </c>
      <c r="F240" s="12">
        <f t="shared" ca="1" si="26"/>
        <v>45.8232862558907</v>
      </c>
      <c r="G240" s="12">
        <f t="shared" ca="1" si="27"/>
        <v>98.632566572122897</v>
      </c>
      <c r="H240" s="12">
        <f t="shared" ca="1" si="28"/>
        <v>92.247897192263792</v>
      </c>
      <c r="I240" s="12">
        <f t="shared" ca="1" si="29"/>
        <v>98.632566572122897</v>
      </c>
      <c r="J240" s="12">
        <f t="shared" ca="1" si="30"/>
        <v>138.86430924989119</v>
      </c>
      <c r="K240" s="108">
        <f ca="1">SMALL($J$4:$J$1003,ROWS($J$4:J240))</f>
        <v>121.16239848067917</v>
      </c>
      <c r="L240" s="3">
        <f ca="1">ROWS($L$4:L240)/COUNT($K$4:$K$1003)</f>
        <v>0.23699999999999999</v>
      </c>
    </row>
    <row r="241" spans="1:12" hidden="1" x14ac:dyDescent="0.3">
      <c r="A241" s="91">
        <f t="shared" ca="1" si="24"/>
        <v>49.777735474907182</v>
      </c>
      <c r="B241" s="106">
        <f t="shared" ca="1" si="24"/>
        <v>48.921233216298731</v>
      </c>
      <c r="C241" s="106">
        <f t="shared" ca="1" si="24"/>
        <v>26.131506040123405</v>
      </c>
      <c r="D241" s="91">
        <f t="shared" ca="1" si="24"/>
        <v>53.449621540219574</v>
      </c>
      <c r="E241" s="107">
        <f t="shared" ca="1" si="25"/>
        <v>46.1860769218614</v>
      </c>
      <c r="F241" s="12">
        <f t="shared" ca="1" si="26"/>
        <v>49.777735474907182</v>
      </c>
      <c r="G241" s="12">
        <f t="shared" ca="1" si="27"/>
        <v>98.69896869120592</v>
      </c>
      <c r="H241" s="12">
        <f t="shared" ca="1" si="28"/>
        <v>103.22735701512676</v>
      </c>
      <c r="I241" s="12">
        <f t="shared" ca="1" si="29"/>
        <v>103.22735701512676</v>
      </c>
      <c r="J241" s="12">
        <f t="shared" ca="1" si="30"/>
        <v>149.41343393698816</v>
      </c>
      <c r="K241" s="108">
        <f ca="1">SMALL($J$4:$J$1003,ROWS($J$4:J241))</f>
        <v>121.21985278292603</v>
      </c>
      <c r="L241" s="3">
        <f ca="1">ROWS($L$4:L241)/COUNT($K$4:$K$1003)</f>
        <v>0.23799999999999999</v>
      </c>
    </row>
    <row r="242" spans="1:12" hidden="1" x14ac:dyDescent="0.3">
      <c r="A242" s="91">
        <f t="shared" ca="1" si="24"/>
        <v>20.637812998301097</v>
      </c>
      <c r="B242" s="106">
        <f t="shared" ca="1" si="24"/>
        <v>57.834409443014366</v>
      </c>
      <c r="C242" s="106">
        <f t="shared" ca="1" si="24"/>
        <v>52.504792955832073</v>
      </c>
      <c r="D242" s="91">
        <f t="shared" ca="1" si="24"/>
        <v>30.189817015345447</v>
      </c>
      <c r="E242" s="107">
        <f t="shared" ca="1" si="25"/>
        <v>25.00124532562706</v>
      </c>
      <c r="F242" s="12">
        <f t="shared" ca="1" si="26"/>
        <v>52.504792955832073</v>
      </c>
      <c r="G242" s="12">
        <f t="shared" ca="1" si="27"/>
        <v>110.33920239884644</v>
      </c>
      <c r="H242" s="12">
        <f t="shared" ca="1" si="28"/>
        <v>82.694609971177528</v>
      </c>
      <c r="I242" s="12">
        <f t="shared" ca="1" si="29"/>
        <v>110.33920239884644</v>
      </c>
      <c r="J242" s="12">
        <f t="shared" ca="1" si="30"/>
        <v>135.34044772447351</v>
      </c>
      <c r="K242" s="108">
        <f ca="1">SMALL($J$4:$J$1003,ROWS($J$4:J242))</f>
        <v>121.22520182408201</v>
      </c>
      <c r="L242" s="3">
        <f ca="1">ROWS($L$4:L242)/COUNT($K$4:$K$1003)</f>
        <v>0.23899999999999999</v>
      </c>
    </row>
    <row r="243" spans="1:12" hidden="1" x14ac:dyDescent="0.3">
      <c r="A243" s="91">
        <f t="shared" ca="1" si="24"/>
        <v>22.769734304374278</v>
      </c>
      <c r="B243" s="106">
        <f t="shared" ca="1" si="24"/>
        <v>24.356912557447536</v>
      </c>
      <c r="C243" s="106">
        <f t="shared" ca="1" si="24"/>
        <v>41.364124538338956</v>
      </c>
      <c r="D243" s="91">
        <f t="shared" ca="1" si="24"/>
        <v>57.516985616290491</v>
      </c>
      <c r="E243" s="107">
        <f t="shared" ca="1" si="25"/>
        <v>38.522848048773405</v>
      </c>
      <c r="F243" s="12">
        <f t="shared" ca="1" si="26"/>
        <v>41.364124538338956</v>
      </c>
      <c r="G243" s="12">
        <f t="shared" ca="1" si="27"/>
        <v>65.7210370957865</v>
      </c>
      <c r="H243" s="12">
        <f t="shared" ca="1" si="28"/>
        <v>98.881110154629454</v>
      </c>
      <c r="I243" s="12">
        <f t="shared" ca="1" si="29"/>
        <v>98.881110154629454</v>
      </c>
      <c r="J243" s="12">
        <f t="shared" ca="1" si="30"/>
        <v>137.40395820340285</v>
      </c>
      <c r="K243" s="108">
        <f ca="1">SMALL($J$4:$J$1003,ROWS($J$4:J243))</f>
        <v>121.30508377202585</v>
      </c>
      <c r="L243" s="3">
        <f ca="1">ROWS($L$4:L243)/COUNT($K$4:$K$1003)</f>
        <v>0.24</v>
      </c>
    </row>
    <row r="244" spans="1:12" hidden="1" x14ac:dyDescent="0.3">
      <c r="A244" s="91">
        <f t="shared" ca="1" si="24"/>
        <v>47.433378812596956</v>
      </c>
      <c r="B244" s="106">
        <f t="shared" ca="1" si="24"/>
        <v>29.772289805690562</v>
      </c>
      <c r="C244" s="106">
        <f t="shared" ca="1" si="24"/>
        <v>47.373092852771435</v>
      </c>
      <c r="D244" s="91">
        <f t="shared" ca="1" si="24"/>
        <v>25.715996049102987</v>
      </c>
      <c r="E244" s="107">
        <f t="shared" ca="1" si="25"/>
        <v>20.95628929568834</v>
      </c>
      <c r="F244" s="12">
        <f t="shared" ca="1" si="26"/>
        <v>47.433378812596956</v>
      </c>
      <c r="G244" s="12">
        <f t="shared" ca="1" si="27"/>
        <v>77.205668618287518</v>
      </c>
      <c r="H244" s="12">
        <f t="shared" ca="1" si="28"/>
        <v>73.14937486169994</v>
      </c>
      <c r="I244" s="12">
        <f t="shared" ca="1" si="29"/>
        <v>77.205668618287518</v>
      </c>
      <c r="J244" s="12">
        <f t="shared" ca="1" si="30"/>
        <v>98.161957913975854</v>
      </c>
      <c r="K244" s="108">
        <f ca="1">SMALL($J$4:$J$1003,ROWS($J$4:J244))</f>
        <v>121.3594639636965</v>
      </c>
      <c r="L244" s="3">
        <f ca="1">ROWS($L$4:L244)/COUNT($K$4:$K$1003)</f>
        <v>0.24099999999999999</v>
      </c>
    </row>
    <row r="245" spans="1:12" hidden="1" x14ac:dyDescent="0.3">
      <c r="A245" s="91">
        <f t="shared" ca="1" si="24"/>
        <v>24.45889696325527</v>
      </c>
      <c r="B245" s="106">
        <f t="shared" ca="1" si="24"/>
        <v>24.362740974004936</v>
      </c>
      <c r="C245" s="106">
        <f t="shared" ca="1" si="24"/>
        <v>42.761991870570334</v>
      </c>
      <c r="D245" s="91">
        <f t="shared" ca="1" si="24"/>
        <v>33.6003732809463</v>
      </c>
      <c r="E245" s="107">
        <f t="shared" ca="1" si="25"/>
        <v>26.678783834892798</v>
      </c>
      <c r="F245" s="12">
        <f t="shared" ca="1" si="26"/>
        <v>42.761991870570334</v>
      </c>
      <c r="G245" s="12">
        <f t="shared" ca="1" si="27"/>
        <v>67.124732844575277</v>
      </c>
      <c r="H245" s="12">
        <f t="shared" ca="1" si="28"/>
        <v>76.362365151516627</v>
      </c>
      <c r="I245" s="12">
        <f t="shared" ca="1" si="29"/>
        <v>76.362365151516627</v>
      </c>
      <c r="J245" s="12">
        <f t="shared" ca="1" si="30"/>
        <v>103.04114898640942</v>
      </c>
      <c r="K245" s="108">
        <f ca="1">SMALL($J$4:$J$1003,ROWS($J$4:J245))</f>
        <v>121.36881559626433</v>
      </c>
      <c r="L245" s="3">
        <f ca="1">ROWS($L$4:L245)/COUNT($K$4:$K$1003)</f>
        <v>0.24199999999999999</v>
      </c>
    </row>
    <row r="246" spans="1:12" hidden="1" x14ac:dyDescent="0.3">
      <c r="A246" s="91">
        <f t="shared" ca="1" si="24"/>
        <v>26.737756645083145</v>
      </c>
      <c r="B246" s="106">
        <f t="shared" ca="1" si="24"/>
        <v>29.370171924092695</v>
      </c>
      <c r="C246" s="106">
        <f t="shared" ca="1" si="24"/>
        <v>27.333363256135087</v>
      </c>
      <c r="D246" s="91">
        <f t="shared" ca="1" si="24"/>
        <v>51.803018591625673</v>
      </c>
      <c r="E246" s="107">
        <f t="shared" ca="1" si="25"/>
        <v>52.68815254166428</v>
      </c>
      <c r="F246" s="12">
        <f t="shared" ca="1" si="26"/>
        <v>27.333363256135087</v>
      </c>
      <c r="G246" s="12">
        <f t="shared" ca="1" si="27"/>
        <v>56.703535180227782</v>
      </c>
      <c r="H246" s="12">
        <f t="shared" ca="1" si="28"/>
        <v>79.136381847760759</v>
      </c>
      <c r="I246" s="12">
        <f t="shared" ca="1" si="29"/>
        <v>79.136381847760759</v>
      </c>
      <c r="J246" s="12">
        <f t="shared" ca="1" si="30"/>
        <v>131.82453438942503</v>
      </c>
      <c r="K246" s="108">
        <f ca="1">SMALL($J$4:$J$1003,ROWS($J$4:J246))</f>
        <v>121.36922519290161</v>
      </c>
      <c r="L246" s="3">
        <f ca="1">ROWS($L$4:L246)/COUNT($K$4:$K$1003)</f>
        <v>0.24299999999999999</v>
      </c>
    </row>
    <row r="247" spans="1:12" hidden="1" x14ac:dyDescent="0.3">
      <c r="A247" s="91">
        <f t="shared" ca="1" si="24"/>
        <v>48.592405216484075</v>
      </c>
      <c r="B247" s="106">
        <f t="shared" ca="1" si="24"/>
        <v>50.211380691188317</v>
      </c>
      <c r="C247" s="106">
        <f t="shared" ca="1" si="24"/>
        <v>35.518955268888192</v>
      </c>
      <c r="D247" s="91">
        <f t="shared" ca="1" si="24"/>
        <v>37.676688322163407</v>
      </c>
      <c r="E247" s="107">
        <f t="shared" ca="1" si="25"/>
        <v>49.724537107978882</v>
      </c>
      <c r="F247" s="12">
        <f t="shared" ca="1" si="26"/>
        <v>48.592405216484075</v>
      </c>
      <c r="G247" s="12">
        <f t="shared" ca="1" si="27"/>
        <v>98.803785907672392</v>
      </c>
      <c r="H247" s="12">
        <f t="shared" ca="1" si="28"/>
        <v>86.269093538647482</v>
      </c>
      <c r="I247" s="12">
        <f t="shared" ca="1" si="29"/>
        <v>98.803785907672392</v>
      </c>
      <c r="J247" s="12">
        <f t="shared" ca="1" si="30"/>
        <v>148.52832301565127</v>
      </c>
      <c r="K247" s="108">
        <f ca="1">SMALL($J$4:$J$1003,ROWS($J$4:J247))</f>
        <v>121.43817420403958</v>
      </c>
      <c r="L247" s="3">
        <f ca="1">ROWS($L$4:L247)/COUNT($K$4:$K$1003)</f>
        <v>0.24399999999999999</v>
      </c>
    </row>
    <row r="248" spans="1:12" hidden="1" x14ac:dyDescent="0.3">
      <c r="A248" s="91">
        <f t="shared" ca="1" si="24"/>
        <v>20.128439303163983</v>
      </c>
      <c r="B248" s="106">
        <f t="shared" ca="1" si="24"/>
        <v>37.413054634378966</v>
      </c>
      <c r="C248" s="106">
        <f t="shared" ca="1" si="24"/>
        <v>55.843278286999116</v>
      </c>
      <c r="D248" s="91">
        <f t="shared" ca="1" si="24"/>
        <v>27.68291553897101</v>
      </c>
      <c r="E248" s="107">
        <f t="shared" ca="1" si="25"/>
        <v>20.413103514468393</v>
      </c>
      <c r="F248" s="12">
        <f t="shared" ca="1" si="26"/>
        <v>55.843278286999116</v>
      </c>
      <c r="G248" s="12">
        <f t="shared" ca="1" si="27"/>
        <v>93.256332921378089</v>
      </c>
      <c r="H248" s="12">
        <f t="shared" ca="1" si="28"/>
        <v>83.526193825970125</v>
      </c>
      <c r="I248" s="12">
        <f t="shared" ca="1" si="29"/>
        <v>93.256332921378089</v>
      </c>
      <c r="J248" s="12">
        <f t="shared" ca="1" si="30"/>
        <v>113.66943643584648</v>
      </c>
      <c r="K248" s="108">
        <f ca="1">SMALL($J$4:$J$1003,ROWS($J$4:J248))</f>
        <v>121.4926000045071</v>
      </c>
      <c r="L248" s="3">
        <f ca="1">ROWS($L$4:L248)/COUNT($K$4:$K$1003)</f>
        <v>0.245</v>
      </c>
    </row>
    <row r="249" spans="1:12" hidden="1" x14ac:dyDescent="0.3">
      <c r="A249" s="91">
        <f t="shared" ca="1" si="24"/>
        <v>41.72202683821574</v>
      </c>
      <c r="B249" s="106">
        <f t="shared" ca="1" si="24"/>
        <v>40.810968210727196</v>
      </c>
      <c r="C249" s="106">
        <f t="shared" ca="1" si="24"/>
        <v>51.498105482581437</v>
      </c>
      <c r="D249" s="91">
        <f t="shared" ca="1" si="24"/>
        <v>58.350456000402588</v>
      </c>
      <c r="E249" s="107">
        <f t="shared" ca="1" si="25"/>
        <v>36.87319710009217</v>
      </c>
      <c r="F249" s="12">
        <f t="shared" ca="1" si="26"/>
        <v>51.498105482581437</v>
      </c>
      <c r="G249" s="12">
        <f t="shared" ca="1" si="27"/>
        <v>92.309073693308633</v>
      </c>
      <c r="H249" s="12">
        <f t="shared" ca="1" si="28"/>
        <v>109.84856148298402</v>
      </c>
      <c r="I249" s="12">
        <f t="shared" ca="1" si="29"/>
        <v>109.84856148298402</v>
      </c>
      <c r="J249" s="12">
        <f t="shared" ca="1" si="30"/>
        <v>146.72175858307619</v>
      </c>
      <c r="K249" s="108">
        <f ca="1">SMALL($J$4:$J$1003,ROWS($J$4:J249))</f>
        <v>121.60598791266167</v>
      </c>
      <c r="L249" s="3">
        <f ca="1">ROWS($L$4:L249)/COUNT($K$4:$K$1003)</f>
        <v>0.246</v>
      </c>
    </row>
    <row r="250" spans="1:12" hidden="1" x14ac:dyDescent="0.3">
      <c r="A250" s="91">
        <f t="shared" ca="1" si="24"/>
        <v>25.484961392864214</v>
      </c>
      <c r="B250" s="106">
        <f t="shared" ca="1" si="24"/>
        <v>28.91543989678194</v>
      </c>
      <c r="C250" s="106">
        <f t="shared" ca="1" si="24"/>
        <v>21.717539509395003</v>
      </c>
      <c r="D250" s="91">
        <f t="shared" ca="1" si="24"/>
        <v>23.274942621442545</v>
      </c>
      <c r="E250" s="107">
        <f t="shared" ca="1" si="25"/>
        <v>37.266192049795379</v>
      </c>
      <c r="F250" s="12">
        <f t="shared" ca="1" si="26"/>
        <v>25.484961392864214</v>
      </c>
      <c r="G250" s="12">
        <f t="shared" ca="1" si="27"/>
        <v>54.400401289646155</v>
      </c>
      <c r="H250" s="12">
        <f t="shared" ca="1" si="28"/>
        <v>48.759904014306755</v>
      </c>
      <c r="I250" s="12">
        <f t="shared" ca="1" si="29"/>
        <v>54.400401289646155</v>
      </c>
      <c r="J250" s="12">
        <f t="shared" ca="1" si="30"/>
        <v>91.666593339441533</v>
      </c>
      <c r="K250" s="108">
        <f ca="1">SMALL($J$4:$J$1003,ROWS($J$4:J250))</f>
        <v>121.61222525319205</v>
      </c>
      <c r="L250" s="3">
        <f ca="1">ROWS($L$4:L250)/COUNT($K$4:$K$1003)</f>
        <v>0.247</v>
      </c>
    </row>
    <row r="251" spans="1:12" hidden="1" x14ac:dyDescent="0.3">
      <c r="A251" s="91">
        <f t="shared" ca="1" si="24"/>
        <v>22.161668071571953</v>
      </c>
      <c r="B251" s="106">
        <f t="shared" ca="1" si="24"/>
        <v>28.562886991824264</v>
      </c>
      <c r="C251" s="106">
        <f t="shared" ca="1" si="24"/>
        <v>36.445591113389739</v>
      </c>
      <c r="D251" s="91">
        <f t="shared" ca="1" si="24"/>
        <v>28.681016347823753</v>
      </c>
      <c r="E251" s="107">
        <f t="shared" ca="1" si="25"/>
        <v>29.586842666398589</v>
      </c>
      <c r="F251" s="12">
        <f t="shared" ca="1" si="26"/>
        <v>36.445591113389739</v>
      </c>
      <c r="G251" s="12">
        <f t="shared" ca="1" si="27"/>
        <v>65.00847810521401</v>
      </c>
      <c r="H251" s="12">
        <f t="shared" ca="1" si="28"/>
        <v>65.126607461213496</v>
      </c>
      <c r="I251" s="12">
        <f t="shared" ca="1" si="29"/>
        <v>65.126607461213496</v>
      </c>
      <c r="J251" s="12">
        <f t="shared" ca="1" si="30"/>
        <v>94.713450127612077</v>
      </c>
      <c r="K251" s="108">
        <f ca="1">SMALL($J$4:$J$1003,ROWS($J$4:J251))</f>
        <v>121.62747869438715</v>
      </c>
      <c r="L251" s="3">
        <f ca="1">ROWS($L$4:L251)/COUNT($K$4:$K$1003)</f>
        <v>0.248</v>
      </c>
    </row>
    <row r="252" spans="1:12" hidden="1" x14ac:dyDescent="0.3">
      <c r="A252" s="91">
        <f t="shared" ca="1" si="24"/>
        <v>37.332520923080615</v>
      </c>
      <c r="B252" s="106">
        <f t="shared" ca="1" si="24"/>
        <v>49.956680535543768</v>
      </c>
      <c r="C252" s="106">
        <f t="shared" ca="1" si="24"/>
        <v>25.347068889175159</v>
      </c>
      <c r="D252" s="91">
        <f t="shared" ca="1" si="24"/>
        <v>46.099102024854183</v>
      </c>
      <c r="E252" s="107">
        <f t="shared" ca="1" si="25"/>
        <v>30.78314615838428</v>
      </c>
      <c r="F252" s="12">
        <f t="shared" ca="1" si="26"/>
        <v>37.332520923080615</v>
      </c>
      <c r="G252" s="12">
        <f t="shared" ca="1" si="27"/>
        <v>87.289201458624376</v>
      </c>
      <c r="H252" s="12">
        <f t="shared" ca="1" si="28"/>
        <v>83.431622947934798</v>
      </c>
      <c r="I252" s="12">
        <f t="shared" ca="1" si="29"/>
        <v>87.289201458624376</v>
      </c>
      <c r="J252" s="12">
        <f t="shared" ca="1" si="30"/>
        <v>118.07234761700866</v>
      </c>
      <c r="K252" s="108">
        <f ca="1">SMALL($J$4:$J$1003,ROWS($J$4:J252))</f>
        <v>121.76956728549015</v>
      </c>
      <c r="L252" s="3">
        <f ca="1">ROWS($L$4:L252)/COUNT($K$4:$K$1003)</f>
        <v>0.249</v>
      </c>
    </row>
    <row r="253" spans="1:12" hidden="1" x14ac:dyDescent="0.3">
      <c r="A253" s="91">
        <f t="shared" ca="1" si="24"/>
        <v>45.161221201550632</v>
      </c>
      <c r="B253" s="106">
        <f t="shared" ca="1" si="24"/>
        <v>24.832423992591689</v>
      </c>
      <c r="C253" s="106">
        <f t="shared" ca="1" si="24"/>
        <v>36.681419919239126</v>
      </c>
      <c r="D253" s="91">
        <f t="shared" ca="1" si="24"/>
        <v>51.204740156541597</v>
      </c>
      <c r="E253" s="107">
        <f t="shared" ca="1" si="25"/>
        <v>45.661350501272352</v>
      </c>
      <c r="F253" s="12">
        <f t="shared" ca="1" si="26"/>
        <v>45.161221201550632</v>
      </c>
      <c r="G253" s="12">
        <f t="shared" ca="1" si="27"/>
        <v>69.993645194142317</v>
      </c>
      <c r="H253" s="12">
        <f t="shared" ca="1" si="28"/>
        <v>96.365961358092221</v>
      </c>
      <c r="I253" s="12">
        <f t="shared" ca="1" si="29"/>
        <v>96.365961358092221</v>
      </c>
      <c r="J253" s="12">
        <f t="shared" ca="1" si="30"/>
        <v>142.02731185936457</v>
      </c>
      <c r="K253" s="108">
        <f ca="1">SMALL($J$4:$J$1003,ROWS($J$4:J253))</f>
        <v>121.77051367780805</v>
      </c>
      <c r="L253" s="3">
        <f ca="1">ROWS($L$4:L253)/COUNT($K$4:$K$1003)</f>
        <v>0.25</v>
      </c>
    </row>
    <row r="254" spans="1:12" hidden="1" x14ac:dyDescent="0.3">
      <c r="A254" s="91">
        <f t="shared" ca="1" si="24"/>
        <v>30.47660871095723</v>
      </c>
      <c r="B254" s="106">
        <f t="shared" ca="1" si="24"/>
        <v>27.869810542638088</v>
      </c>
      <c r="C254" s="106">
        <f t="shared" ca="1" si="24"/>
        <v>29.254590283994297</v>
      </c>
      <c r="D254" s="91">
        <f t="shared" ca="1" si="24"/>
        <v>22.674615056965266</v>
      </c>
      <c r="E254" s="107">
        <f t="shared" ca="1" si="25"/>
        <v>28.517746504547912</v>
      </c>
      <c r="F254" s="12">
        <f t="shared" ca="1" si="26"/>
        <v>30.47660871095723</v>
      </c>
      <c r="G254" s="12">
        <f t="shared" ca="1" si="27"/>
        <v>58.346419253595315</v>
      </c>
      <c r="H254" s="12">
        <f t="shared" ca="1" si="28"/>
        <v>53.151223767922495</v>
      </c>
      <c r="I254" s="12">
        <f t="shared" ca="1" si="29"/>
        <v>58.346419253595315</v>
      </c>
      <c r="J254" s="12">
        <f t="shared" ca="1" si="30"/>
        <v>86.86416575814323</v>
      </c>
      <c r="K254" s="108">
        <f ca="1">SMALL($J$4:$J$1003,ROWS($J$4:J254))</f>
        <v>121.79066907198801</v>
      </c>
      <c r="L254" s="3">
        <f ca="1">ROWS($L$4:L254)/COUNT($K$4:$K$1003)</f>
        <v>0.251</v>
      </c>
    </row>
    <row r="255" spans="1:12" hidden="1" x14ac:dyDescent="0.3">
      <c r="A255" s="91">
        <f t="shared" ca="1" si="24"/>
        <v>52.242057194212236</v>
      </c>
      <c r="B255" s="106">
        <f t="shared" ca="1" si="24"/>
        <v>27.662461127317886</v>
      </c>
      <c r="C255" s="106">
        <f t="shared" ca="1" si="24"/>
        <v>35.997328704709041</v>
      </c>
      <c r="D255" s="91">
        <f t="shared" ca="1" si="24"/>
        <v>50.446100705633121</v>
      </c>
      <c r="E255" s="107">
        <f t="shared" ca="1" si="25"/>
        <v>48.741884630361369</v>
      </c>
      <c r="F255" s="12">
        <f t="shared" ca="1" si="26"/>
        <v>52.242057194212236</v>
      </c>
      <c r="G255" s="12">
        <f t="shared" ca="1" si="27"/>
        <v>79.904518321530119</v>
      </c>
      <c r="H255" s="12">
        <f t="shared" ca="1" si="28"/>
        <v>102.68815789984535</v>
      </c>
      <c r="I255" s="12">
        <f t="shared" ca="1" si="29"/>
        <v>102.68815789984535</v>
      </c>
      <c r="J255" s="12">
        <f t="shared" ca="1" si="30"/>
        <v>151.43004253020672</v>
      </c>
      <c r="K255" s="108">
        <f ca="1">SMALL($J$4:$J$1003,ROWS($J$4:J255))</f>
        <v>121.85661790018381</v>
      </c>
      <c r="L255" s="3">
        <f ca="1">ROWS($L$4:L255)/COUNT($K$4:$K$1003)</f>
        <v>0.252</v>
      </c>
    </row>
    <row r="256" spans="1:12" hidden="1" x14ac:dyDescent="0.3">
      <c r="A256" s="91">
        <f t="shared" ca="1" si="24"/>
        <v>53.586775130545959</v>
      </c>
      <c r="B256" s="106">
        <f t="shared" ca="1" si="24"/>
        <v>27.083306142148047</v>
      </c>
      <c r="C256" s="106">
        <f t="shared" ca="1" si="24"/>
        <v>32.622604355723169</v>
      </c>
      <c r="D256" s="91">
        <f t="shared" ca="1" si="24"/>
        <v>42.966344849348587</v>
      </c>
      <c r="E256" s="107">
        <f t="shared" ca="1" si="25"/>
        <v>54.009702533375041</v>
      </c>
      <c r="F256" s="12">
        <f t="shared" ca="1" si="26"/>
        <v>53.586775130545959</v>
      </c>
      <c r="G256" s="12">
        <f t="shared" ca="1" si="27"/>
        <v>80.670081272694006</v>
      </c>
      <c r="H256" s="12">
        <f t="shared" ca="1" si="28"/>
        <v>96.553119979894547</v>
      </c>
      <c r="I256" s="12">
        <f t="shared" ca="1" si="29"/>
        <v>96.553119979894547</v>
      </c>
      <c r="J256" s="12">
        <f t="shared" ca="1" si="30"/>
        <v>150.56282251326959</v>
      </c>
      <c r="K256" s="108">
        <f ca="1">SMALL($J$4:$J$1003,ROWS($J$4:J256))</f>
        <v>121.85925308133335</v>
      </c>
      <c r="L256" s="3">
        <f ca="1">ROWS($L$4:L256)/COUNT($K$4:$K$1003)</f>
        <v>0.253</v>
      </c>
    </row>
    <row r="257" spans="1:12" hidden="1" x14ac:dyDescent="0.3">
      <c r="A257" s="91">
        <f t="shared" ca="1" si="24"/>
        <v>46.715353666259219</v>
      </c>
      <c r="B257" s="106">
        <f t="shared" ca="1" si="24"/>
        <v>22.129896026852123</v>
      </c>
      <c r="C257" s="106">
        <f t="shared" ca="1" si="24"/>
        <v>47.797854966478184</v>
      </c>
      <c r="D257" s="91">
        <f t="shared" ca="1" si="24"/>
        <v>22.183648702036635</v>
      </c>
      <c r="E257" s="107">
        <f t="shared" ca="1" si="25"/>
        <v>48.598429081847847</v>
      </c>
      <c r="F257" s="12">
        <f t="shared" ca="1" si="26"/>
        <v>47.797854966478184</v>
      </c>
      <c r="G257" s="12">
        <f t="shared" ca="1" si="27"/>
        <v>69.927750993330307</v>
      </c>
      <c r="H257" s="12">
        <f t="shared" ca="1" si="28"/>
        <v>69.981503668514819</v>
      </c>
      <c r="I257" s="12">
        <f t="shared" ca="1" si="29"/>
        <v>69.981503668514819</v>
      </c>
      <c r="J257" s="12">
        <f t="shared" ca="1" si="30"/>
        <v>118.57993275036267</v>
      </c>
      <c r="K257" s="108">
        <f ca="1">SMALL($J$4:$J$1003,ROWS($J$4:J257))</f>
        <v>121.8741337576534</v>
      </c>
      <c r="L257" s="3">
        <f ca="1">ROWS($L$4:L257)/COUNT($K$4:$K$1003)</f>
        <v>0.254</v>
      </c>
    </row>
    <row r="258" spans="1:12" hidden="1" x14ac:dyDescent="0.3">
      <c r="A258" s="91">
        <f t="shared" ca="1" si="24"/>
        <v>28.43379555399807</v>
      </c>
      <c r="B258" s="106">
        <f t="shared" ca="1" si="24"/>
        <v>59.559700896340452</v>
      </c>
      <c r="C258" s="106">
        <f t="shared" ca="1" si="24"/>
        <v>24.918171264980401</v>
      </c>
      <c r="D258" s="91">
        <f t="shared" ca="1" si="24"/>
        <v>50.511699082771166</v>
      </c>
      <c r="E258" s="107">
        <f t="shared" ca="1" si="25"/>
        <v>38.700813181866287</v>
      </c>
      <c r="F258" s="12">
        <f t="shared" ca="1" si="26"/>
        <v>28.43379555399807</v>
      </c>
      <c r="G258" s="12">
        <f t="shared" ca="1" si="27"/>
        <v>87.993496450338526</v>
      </c>
      <c r="H258" s="12">
        <f t="shared" ca="1" si="28"/>
        <v>78.94549463676924</v>
      </c>
      <c r="I258" s="12">
        <f t="shared" ca="1" si="29"/>
        <v>87.993496450338526</v>
      </c>
      <c r="J258" s="12">
        <f t="shared" ca="1" si="30"/>
        <v>126.69430963220481</v>
      </c>
      <c r="K258" s="108">
        <f ca="1">SMALL($J$4:$J$1003,ROWS($J$4:J258))</f>
        <v>121.91820966781377</v>
      </c>
      <c r="L258" s="3">
        <f ca="1">ROWS($L$4:L258)/COUNT($K$4:$K$1003)</f>
        <v>0.255</v>
      </c>
    </row>
    <row r="259" spans="1:12" hidden="1" x14ac:dyDescent="0.3">
      <c r="A259" s="91">
        <f t="shared" ca="1" si="24"/>
        <v>59.67564593360359</v>
      </c>
      <c r="B259" s="106">
        <f t="shared" ca="1" si="24"/>
        <v>45.122863182653347</v>
      </c>
      <c r="C259" s="106">
        <f t="shared" ca="1" si="24"/>
        <v>51.870254930605185</v>
      </c>
      <c r="D259" s="91">
        <f t="shared" ca="1" si="24"/>
        <v>50.47055232619536</v>
      </c>
      <c r="E259" s="107">
        <f t="shared" ca="1" si="25"/>
        <v>48.110241356831622</v>
      </c>
      <c r="F259" s="12">
        <f t="shared" ca="1" si="26"/>
        <v>59.67564593360359</v>
      </c>
      <c r="G259" s="12">
        <f t="shared" ca="1" si="27"/>
        <v>104.79850911625694</v>
      </c>
      <c r="H259" s="12">
        <f t="shared" ca="1" si="28"/>
        <v>110.14619825979895</v>
      </c>
      <c r="I259" s="12">
        <f t="shared" ca="1" si="29"/>
        <v>110.14619825979895</v>
      </c>
      <c r="J259" s="12">
        <f t="shared" ca="1" si="30"/>
        <v>158.25643961663059</v>
      </c>
      <c r="K259" s="108">
        <f ca="1">SMALL($J$4:$J$1003,ROWS($J$4:J259))</f>
        <v>121.93944879091822</v>
      </c>
      <c r="L259" s="3">
        <f ca="1">ROWS($L$4:L259)/COUNT($K$4:$K$1003)</f>
        <v>0.25600000000000001</v>
      </c>
    </row>
    <row r="260" spans="1:12" hidden="1" x14ac:dyDescent="0.3">
      <c r="A260" s="91">
        <f t="shared" ca="1" si="24"/>
        <v>59.544029004946843</v>
      </c>
      <c r="B260" s="106">
        <f t="shared" ca="1" si="24"/>
        <v>53.387131964793348</v>
      </c>
      <c r="C260" s="106">
        <f t="shared" ca="1" si="24"/>
        <v>32.005805684030818</v>
      </c>
      <c r="D260" s="91">
        <f t="shared" ref="D260" ca="1" si="31">D$1+(D$2-D$1)*RAND()</f>
        <v>26.036370160196252</v>
      </c>
      <c r="E260" s="107">
        <f t="shared" ca="1" si="25"/>
        <v>44.5794167831463</v>
      </c>
      <c r="F260" s="12">
        <f t="shared" ca="1" si="26"/>
        <v>59.544029004946843</v>
      </c>
      <c r="G260" s="12">
        <f t="shared" ca="1" si="27"/>
        <v>112.93116096974019</v>
      </c>
      <c r="H260" s="12">
        <f t="shared" ca="1" si="28"/>
        <v>85.580399165143092</v>
      </c>
      <c r="I260" s="12">
        <f t="shared" ca="1" si="29"/>
        <v>112.93116096974019</v>
      </c>
      <c r="J260" s="12">
        <f t="shared" ca="1" si="30"/>
        <v>157.51057775288649</v>
      </c>
      <c r="K260" s="108">
        <f ca="1">SMALL($J$4:$J$1003,ROWS($J$4:J260))</f>
        <v>121.9548516412797</v>
      </c>
      <c r="L260" s="3">
        <f ca="1">ROWS($L$4:L260)/COUNT($K$4:$K$1003)</f>
        <v>0.25700000000000001</v>
      </c>
    </row>
    <row r="261" spans="1:12" hidden="1" x14ac:dyDescent="0.3">
      <c r="A261" s="91">
        <f t="shared" ref="A261:D324" ca="1" si="32">A$1+(A$2-A$1)*RAND()</f>
        <v>56.499710204910343</v>
      </c>
      <c r="B261" s="106">
        <f t="shared" ca="1" si="32"/>
        <v>40.898473750181338</v>
      </c>
      <c r="C261" s="106">
        <f t="shared" ca="1" si="32"/>
        <v>59.867516407424446</v>
      </c>
      <c r="D261" s="91">
        <f t="shared" ca="1" si="32"/>
        <v>46.04792284633659</v>
      </c>
      <c r="E261" s="107">
        <f t="shared" ref="E261:E324" ca="1" si="33">E$1+(E$2-E$1)*RAND()</f>
        <v>45.38584448780913</v>
      </c>
      <c r="F261" s="12">
        <f t="shared" ref="F261:F324" ca="1" si="34">MAX(A261,C261)</f>
        <v>59.867516407424446</v>
      </c>
      <c r="G261" s="12">
        <f t="shared" ref="G261:G324" ca="1" si="35">F261+B261</f>
        <v>100.76599015760578</v>
      </c>
      <c r="H261" s="12">
        <f t="shared" ref="H261:H324" ca="1" si="36">F261+D261</f>
        <v>105.91543925376104</v>
      </c>
      <c r="I261" s="12">
        <f t="shared" ref="I261:I324" ca="1" si="37">MAX(G261:H261)</f>
        <v>105.91543925376104</v>
      </c>
      <c r="J261" s="12">
        <f t="shared" ref="J261:J324" ca="1" si="38">I261+E261</f>
        <v>151.30128374157016</v>
      </c>
      <c r="K261" s="108">
        <f ca="1">SMALL($J$4:$J$1003,ROWS($J$4:J261))</f>
        <v>121.96644052105488</v>
      </c>
      <c r="L261" s="3">
        <f ca="1">ROWS($L$4:L261)/COUNT($K$4:$K$1003)</f>
        <v>0.25800000000000001</v>
      </c>
    </row>
    <row r="262" spans="1:12" hidden="1" x14ac:dyDescent="0.3">
      <c r="A262" s="91">
        <f t="shared" ca="1" si="32"/>
        <v>28.100598131328617</v>
      </c>
      <c r="B262" s="106">
        <f t="shared" ca="1" si="32"/>
        <v>52.097383269056024</v>
      </c>
      <c r="C262" s="106">
        <f t="shared" ca="1" si="32"/>
        <v>34.679103476602862</v>
      </c>
      <c r="D262" s="91">
        <f t="shared" ca="1" si="32"/>
        <v>25.814449021447192</v>
      </c>
      <c r="E262" s="107">
        <f t="shared" ca="1" si="33"/>
        <v>41.940753074977081</v>
      </c>
      <c r="F262" s="12">
        <f t="shared" ca="1" si="34"/>
        <v>34.679103476602862</v>
      </c>
      <c r="G262" s="12">
        <f t="shared" ca="1" si="35"/>
        <v>86.776486745658886</v>
      </c>
      <c r="H262" s="12">
        <f t="shared" ca="1" si="36"/>
        <v>60.49355249805005</v>
      </c>
      <c r="I262" s="12">
        <f t="shared" ca="1" si="37"/>
        <v>86.776486745658886</v>
      </c>
      <c r="J262" s="12">
        <f t="shared" ca="1" si="38"/>
        <v>128.71723982063597</v>
      </c>
      <c r="K262" s="108">
        <f ca="1">SMALL($J$4:$J$1003,ROWS($J$4:J262))</f>
        <v>121.98946788558578</v>
      </c>
      <c r="L262" s="3">
        <f ca="1">ROWS($L$4:L262)/COUNT($K$4:$K$1003)</f>
        <v>0.25900000000000001</v>
      </c>
    </row>
    <row r="263" spans="1:12" hidden="1" x14ac:dyDescent="0.3">
      <c r="A263" s="91">
        <f t="shared" ca="1" si="32"/>
        <v>29.256788504867558</v>
      </c>
      <c r="B263" s="106">
        <f t="shared" ca="1" si="32"/>
        <v>33.08180144112395</v>
      </c>
      <c r="C263" s="106">
        <f t="shared" ca="1" si="32"/>
        <v>51.627434520610734</v>
      </c>
      <c r="D263" s="91">
        <f t="shared" ca="1" si="32"/>
        <v>51.657290314026781</v>
      </c>
      <c r="E263" s="107">
        <f t="shared" ca="1" si="33"/>
        <v>20.548103532662871</v>
      </c>
      <c r="F263" s="12">
        <f t="shared" ca="1" si="34"/>
        <v>51.627434520610734</v>
      </c>
      <c r="G263" s="12">
        <f t="shared" ca="1" si="35"/>
        <v>84.709235961734692</v>
      </c>
      <c r="H263" s="12">
        <f t="shared" ca="1" si="36"/>
        <v>103.28472483463752</v>
      </c>
      <c r="I263" s="12">
        <f t="shared" ca="1" si="37"/>
        <v>103.28472483463752</v>
      </c>
      <c r="J263" s="12">
        <f t="shared" ca="1" si="38"/>
        <v>123.83282836730038</v>
      </c>
      <c r="K263" s="108">
        <f ca="1">SMALL($J$4:$J$1003,ROWS($J$4:J263))</f>
        <v>122.0660503406684</v>
      </c>
      <c r="L263" s="3">
        <f ca="1">ROWS($L$4:L263)/COUNT($K$4:$K$1003)</f>
        <v>0.26</v>
      </c>
    </row>
    <row r="264" spans="1:12" hidden="1" x14ac:dyDescent="0.3">
      <c r="A264" s="91">
        <f t="shared" ca="1" si="32"/>
        <v>26.682287610867132</v>
      </c>
      <c r="B264" s="106">
        <f t="shared" ca="1" si="32"/>
        <v>53.748193556836618</v>
      </c>
      <c r="C264" s="106">
        <f t="shared" ca="1" si="32"/>
        <v>52.184496080319292</v>
      </c>
      <c r="D264" s="91">
        <f t="shared" ca="1" si="32"/>
        <v>41.764182402627561</v>
      </c>
      <c r="E264" s="107">
        <f t="shared" ca="1" si="33"/>
        <v>35.139385066806447</v>
      </c>
      <c r="F264" s="12">
        <f t="shared" ca="1" si="34"/>
        <v>52.184496080319292</v>
      </c>
      <c r="G264" s="12">
        <f t="shared" ca="1" si="35"/>
        <v>105.9326896371559</v>
      </c>
      <c r="H264" s="12">
        <f t="shared" ca="1" si="36"/>
        <v>93.94867848294686</v>
      </c>
      <c r="I264" s="12">
        <f t="shared" ca="1" si="37"/>
        <v>105.9326896371559</v>
      </c>
      <c r="J264" s="12">
        <f t="shared" ca="1" si="38"/>
        <v>141.07207470396236</v>
      </c>
      <c r="K264" s="108">
        <f ca="1">SMALL($J$4:$J$1003,ROWS($J$4:J264))</f>
        <v>122.08952726546522</v>
      </c>
      <c r="L264" s="3">
        <f ca="1">ROWS($L$4:L264)/COUNT($K$4:$K$1003)</f>
        <v>0.26100000000000001</v>
      </c>
    </row>
    <row r="265" spans="1:12" hidden="1" x14ac:dyDescent="0.3">
      <c r="A265" s="91">
        <f t="shared" ca="1" si="32"/>
        <v>37.274258263241144</v>
      </c>
      <c r="B265" s="106">
        <f t="shared" ca="1" si="32"/>
        <v>50.523419131802648</v>
      </c>
      <c r="C265" s="106">
        <f t="shared" ca="1" si="32"/>
        <v>43.80509981119684</v>
      </c>
      <c r="D265" s="91">
        <f t="shared" ca="1" si="32"/>
        <v>43.193663557698102</v>
      </c>
      <c r="E265" s="107">
        <f t="shared" ca="1" si="33"/>
        <v>51.506819260231801</v>
      </c>
      <c r="F265" s="12">
        <f t="shared" ca="1" si="34"/>
        <v>43.80509981119684</v>
      </c>
      <c r="G265" s="12">
        <f t="shared" ca="1" si="35"/>
        <v>94.328518942999494</v>
      </c>
      <c r="H265" s="12">
        <f t="shared" ca="1" si="36"/>
        <v>86.998763368894942</v>
      </c>
      <c r="I265" s="12">
        <f t="shared" ca="1" si="37"/>
        <v>94.328518942999494</v>
      </c>
      <c r="J265" s="12">
        <f t="shared" ca="1" si="38"/>
        <v>145.83533820323129</v>
      </c>
      <c r="K265" s="108">
        <f ca="1">SMALL($J$4:$J$1003,ROWS($J$4:J265))</f>
        <v>122.18578462149341</v>
      </c>
      <c r="L265" s="3">
        <f ca="1">ROWS($L$4:L265)/COUNT($K$4:$K$1003)</f>
        <v>0.26200000000000001</v>
      </c>
    </row>
    <row r="266" spans="1:12" hidden="1" x14ac:dyDescent="0.3">
      <c r="A266" s="91">
        <f t="shared" ca="1" si="32"/>
        <v>28.182456208139865</v>
      </c>
      <c r="B266" s="106">
        <f t="shared" ca="1" si="32"/>
        <v>41.908701755719193</v>
      </c>
      <c r="C266" s="106">
        <f t="shared" ca="1" si="32"/>
        <v>45.03299135567994</v>
      </c>
      <c r="D266" s="91">
        <f t="shared" ca="1" si="32"/>
        <v>52.77489796834552</v>
      </c>
      <c r="E266" s="107">
        <f t="shared" ca="1" si="33"/>
        <v>56.209979412828197</v>
      </c>
      <c r="F266" s="12">
        <f t="shared" ca="1" si="34"/>
        <v>45.03299135567994</v>
      </c>
      <c r="G266" s="12">
        <f t="shared" ca="1" si="35"/>
        <v>86.941693111399132</v>
      </c>
      <c r="H266" s="12">
        <f t="shared" ca="1" si="36"/>
        <v>97.807889324025467</v>
      </c>
      <c r="I266" s="12">
        <f t="shared" ca="1" si="37"/>
        <v>97.807889324025467</v>
      </c>
      <c r="J266" s="12">
        <f t="shared" ca="1" si="38"/>
        <v>154.01786873685367</v>
      </c>
      <c r="K266" s="108">
        <f ca="1">SMALL($J$4:$J$1003,ROWS($J$4:J266))</f>
        <v>122.22367946475592</v>
      </c>
      <c r="L266" s="3">
        <f ca="1">ROWS($L$4:L266)/COUNT($K$4:$K$1003)</f>
        <v>0.26300000000000001</v>
      </c>
    </row>
    <row r="267" spans="1:12" hidden="1" x14ac:dyDescent="0.3">
      <c r="A267" s="91">
        <f t="shared" ca="1" si="32"/>
        <v>57.726491736371145</v>
      </c>
      <c r="B267" s="106">
        <f t="shared" ca="1" si="32"/>
        <v>33.06844672005866</v>
      </c>
      <c r="C267" s="106">
        <f t="shared" ca="1" si="32"/>
        <v>58.080824518717222</v>
      </c>
      <c r="D267" s="91">
        <f t="shared" ca="1" si="32"/>
        <v>33.817812900629207</v>
      </c>
      <c r="E267" s="107">
        <f t="shared" ca="1" si="33"/>
        <v>51.894560603420999</v>
      </c>
      <c r="F267" s="12">
        <f t="shared" ca="1" si="34"/>
        <v>58.080824518717222</v>
      </c>
      <c r="G267" s="12">
        <f t="shared" ca="1" si="35"/>
        <v>91.149271238775881</v>
      </c>
      <c r="H267" s="12">
        <f t="shared" ca="1" si="36"/>
        <v>91.898637419346429</v>
      </c>
      <c r="I267" s="12">
        <f t="shared" ca="1" si="37"/>
        <v>91.898637419346429</v>
      </c>
      <c r="J267" s="12">
        <f t="shared" ca="1" si="38"/>
        <v>143.79319802276743</v>
      </c>
      <c r="K267" s="108">
        <f ca="1">SMALL($J$4:$J$1003,ROWS($J$4:J267))</f>
        <v>122.23577289606717</v>
      </c>
      <c r="L267" s="3">
        <f ca="1">ROWS($L$4:L267)/COUNT($K$4:$K$1003)</f>
        <v>0.26400000000000001</v>
      </c>
    </row>
    <row r="268" spans="1:12" hidden="1" x14ac:dyDescent="0.3">
      <c r="A268" s="91">
        <f t="shared" ca="1" si="32"/>
        <v>32.864210518224048</v>
      </c>
      <c r="B268" s="106">
        <f t="shared" ca="1" si="32"/>
        <v>42.408544082125481</v>
      </c>
      <c r="C268" s="106">
        <f t="shared" ca="1" si="32"/>
        <v>36.333284391706385</v>
      </c>
      <c r="D268" s="91">
        <f t="shared" ca="1" si="32"/>
        <v>43.246683795366039</v>
      </c>
      <c r="E268" s="107">
        <f t="shared" ca="1" si="33"/>
        <v>40.505918689249043</v>
      </c>
      <c r="F268" s="12">
        <f t="shared" ca="1" si="34"/>
        <v>36.333284391706385</v>
      </c>
      <c r="G268" s="12">
        <f t="shared" ca="1" si="35"/>
        <v>78.741828473831873</v>
      </c>
      <c r="H268" s="12">
        <f t="shared" ca="1" si="36"/>
        <v>79.579968187072424</v>
      </c>
      <c r="I268" s="12">
        <f t="shared" ca="1" si="37"/>
        <v>79.579968187072424</v>
      </c>
      <c r="J268" s="12">
        <f t="shared" ca="1" si="38"/>
        <v>120.08588687632147</v>
      </c>
      <c r="K268" s="108">
        <f ca="1">SMALL($J$4:$J$1003,ROWS($J$4:J268))</f>
        <v>122.25581372942123</v>
      </c>
      <c r="L268" s="3">
        <f ca="1">ROWS($L$4:L268)/COUNT($K$4:$K$1003)</f>
        <v>0.26500000000000001</v>
      </c>
    </row>
    <row r="269" spans="1:12" hidden="1" x14ac:dyDescent="0.3">
      <c r="A269" s="91">
        <f t="shared" ca="1" si="32"/>
        <v>55.786042636541737</v>
      </c>
      <c r="B269" s="106">
        <f t="shared" ca="1" si="32"/>
        <v>47.920272933191612</v>
      </c>
      <c r="C269" s="106">
        <f t="shared" ca="1" si="32"/>
        <v>46.188364371658992</v>
      </c>
      <c r="D269" s="91">
        <f t="shared" ca="1" si="32"/>
        <v>44.140174402030098</v>
      </c>
      <c r="E269" s="107">
        <f t="shared" ca="1" si="33"/>
        <v>53.944201545011474</v>
      </c>
      <c r="F269" s="12">
        <f t="shared" ca="1" si="34"/>
        <v>55.786042636541737</v>
      </c>
      <c r="G269" s="12">
        <f t="shared" ca="1" si="35"/>
        <v>103.70631556973335</v>
      </c>
      <c r="H269" s="12">
        <f t="shared" ca="1" si="36"/>
        <v>99.926217038571835</v>
      </c>
      <c r="I269" s="12">
        <f t="shared" ca="1" si="37"/>
        <v>103.70631556973335</v>
      </c>
      <c r="J269" s="12">
        <f t="shared" ca="1" si="38"/>
        <v>157.65051711474482</v>
      </c>
      <c r="K269" s="108">
        <f ca="1">SMALL($J$4:$J$1003,ROWS($J$4:J269))</f>
        <v>122.27430275504696</v>
      </c>
      <c r="L269" s="3">
        <f ca="1">ROWS($L$4:L269)/COUNT($K$4:$K$1003)</f>
        <v>0.26600000000000001</v>
      </c>
    </row>
    <row r="270" spans="1:12" hidden="1" x14ac:dyDescent="0.3">
      <c r="A270" s="91">
        <f t="shared" ca="1" si="32"/>
        <v>51.874004347519815</v>
      </c>
      <c r="B270" s="106">
        <f t="shared" ca="1" si="32"/>
        <v>52.581327033726943</v>
      </c>
      <c r="C270" s="106">
        <f t="shared" ca="1" si="32"/>
        <v>53.981315927100972</v>
      </c>
      <c r="D270" s="91">
        <f t="shared" ca="1" si="32"/>
        <v>41.1197235894046</v>
      </c>
      <c r="E270" s="107">
        <f t="shared" ca="1" si="33"/>
        <v>28.275740862528927</v>
      </c>
      <c r="F270" s="12">
        <f t="shared" ca="1" si="34"/>
        <v>53.981315927100972</v>
      </c>
      <c r="G270" s="12">
        <f t="shared" ca="1" si="35"/>
        <v>106.56264296082792</v>
      </c>
      <c r="H270" s="12">
        <f t="shared" ca="1" si="36"/>
        <v>95.10103951650558</v>
      </c>
      <c r="I270" s="12">
        <f t="shared" ca="1" si="37"/>
        <v>106.56264296082792</v>
      </c>
      <c r="J270" s="12">
        <f t="shared" ca="1" si="38"/>
        <v>134.83838382335685</v>
      </c>
      <c r="K270" s="108">
        <f ca="1">SMALL($J$4:$J$1003,ROWS($J$4:J270))</f>
        <v>122.34475525758879</v>
      </c>
      <c r="L270" s="3">
        <f ca="1">ROWS($L$4:L270)/COUNT($K$4:$K$1003)</f>
        <v>0.26700000000000002</v>
      </c>
    </row>
    <row r="271" spans="1:12" hidden="1" x14ac:dyDescent="0.3">
      <c r="A271" s="91">
        <f t="shared" ca="1" si="32"/>
        <v>40.248510750793741</v>
      </c>
      <c r="B271" s="106">
        <f t="shared" ca="1" si="32"/>
        <v>25.030078695607905</v>
      </c>
      <c r="C271" s="106">
        <f t="shared" ca="1" si="32"/>
        <v>20.50886453471194</v>
      </c>
      <c r="D271" s="91">
        <f t="shared" ca="1" si="32"/>
        <v>49.598399805365759</v>
      </c>
      <c r="E271" s="107">
        <f t="shared" ca="1" si="33"/>
        <v>56.631633775299925</v>
      </c>
      <c r="F271" s="12">
        <f t="shared" ca="1" si="34"/>
        <v>40.248510750793741</v>
      </c>
      <c r="G271" s="12">
        <f t="shared" ca="1" si="35"/>
        <v>65.278589446401639</v>
      </c>
      <c r="H271" s="12">
        <f t="shared" ca="1" si="36"/>
        <v>89.8469105561595</v>
      </c>
      <c r="I271" s="12">
        <f t="shared" ca="1" si="37"/>
        <v>89.8469105561595</v>
      </c>
      <c r="J271" s="12">
        <f t="shared" ca="1" si="38"/>
        <v>146.47854433145943</v>
      </c>
      <c r="K271" s="108">
        <f ca="1">SMALL($J$4:$J$1003,ROWS($J$4:J271))</f>
        <v>122.34854539196218</v>
      </c>
      <c r="L271" s="3">
        <f ca="1">ROWS($L$4:L271)/COUNT($K$4:$K$1003)</f>
        <v>0.26800000000000002</v>
      </c>
    </row>
    <row r="272" spans="1:12" hidden="1" x14ac:dyDescent="0.3">
      <c r="A272" s="91">
        <f t="shared" ca="1" si="32"/>
        <v>36.168750064305264</v>
      </c>
      <c r="B272" s="106">
        <f t="shared" ca="1" si="32"/>
        <v>29.221551773044354</v>
      </c>
      <c r="C272" s="106">
        <f t="shared" ca="1" si="32"/>
        <v>27.011551517895583</v>
      </c>
      <c r="D272" s="91">
        <f t="shared" ca="1" si="32"/>
        <v>45.106565813945309</v>
      </c>
      <c r="E272" s="107">
        <f t="shared" ca="1" si="33"/>
        <v>47.504842250310645</v>
      </c>
      <c r="F272" s="12">
        <f t="shared" ca="1" si="34"/>
        <v>36.168750064305264</v>
      </c>
      <c r="G272" s="12">
        <f t="shared" ca="1" si="35"/>
        <v>65.390301837349625</v>
      </c>
      <c r="H272" s="12">
        <f t="shared" ca="1" si="36"/>
        <v>81.275315878250581</v>
      </c>
      <c r="I272" s="12">
        <f t="shared" ca="1" si="37"/>
        <v>81.275315878250581</v>
      </c>
      <c r="J272" s="12">
        <f t="shared" ca="1" si="38"/>
        <v>128.78015812856123</v>
      </c>
      <c r="K272" s="108">
        <f ca="1">SMALL($J$4:$J$1003,ROWS($J$4:J272))</f>
        <v>122.3690744463793</v>
      </c>
      <c r="L272" s="3">
        <f ca="1">ROWS($L$4:L272)/COUNT($K$4:$K$1003)</f>
        <v>0.26900000000000002</v>
      </c>
    </row>
    <row r="273" spans="1:12" hidden="1" x14ac:dyDescent="0.3">
      <c r="A273" s="91">
        <f t="shared" ca="1" si="32"/>
        <v>45.014667686794013</v>
      </c>
      <c r="B273" s="106">
        <f t="shared" ca="1" si="32"/>
        <v>33.01464566774122</v>
      </c>
      <c r="C273" s="106">
        <f t="shared" ca="1" si="32"/>
        <v>47.300915556422488</v>
      </c>
      <c r="D273" s="91">
        <f t="shared" ca="1" si="32"/>
        <v>24.528232429706858</v>
      </c>
      <c r="E273" s="107">
        <f t="shared" ca="1" si="33"/>
        <v>22.251428680553722</v>
      </c>
      <c r="F273" s="12">
        <f t="shared" ca="1" si="34"/>
        <v>47.300915556422488</v>
      </c>
      <c r="G273" s="12">
        <f t="shared" ca="1" si="35"/>
        <v>80.315561224163702</v>
      </c>
      <c r="H273" s="12">
        <f t="shared" ca="1" si="36"/>
        <v>71.829147986129342</v>
      </c>
      <c r="I273" s="12">
        <f t="shared" ca="1" si="37"/>
        <v>80.315561224163702</v>
      </c>
      <c r="J273" s="12">
        <f t="shared" ca="1" si="38"/>
        <v>102.56698990471742</v>
      </c>
      <c r="K273" s="108">
        <f ca="1">SMALL($J$4:$J$1003,ROWS($J$4:J273))</f>
        <v>122.40797361828932</v>
      </c>
      <c r="L273" s="3">
        <f ca="1">ROWS($L$4:L273)/COUNT($K$4:$K$1003)</f>
        <v>0.27</v>
      </c>
    </row>
    <row r="274" spans="1:12" hidden="1" x14ac:dyDescent="0.3">
      <c r="A274" s="91">
        <f t="shared" ca="1" si="32"/>
        <v>28.447008705416934</v>
      </c>
      <c r="B274" s="106">
        <f t="shared" ca="1" si="32"/>
        <v>33.144004065844342</v>
      </c>
      <c r="C274" s="106">
        <f t="shared" ca="1" si="32"/>
        <v>37.507585116184103</v>
      </c>
      <c r="D274" s="91">
        <f t="shared" ca="1" si="32"/>
        <v>30.171015034595783</v>
      </c>
      <c r="E274" s="107">
        <f t="shared" ca="1" si="33"/>
        <v>39.3840039664979</v>
      </c>
      <c r="F274" s="12">
        <f t="shared" ca="1" si="34"/>
        <v>37.507585116184103</v>
      </c>
      <c r="G274" s="12">
        <f t="shared" ca="1" si="35"/>
        <v>70.651589182028445</v>
      </c>
      <c r="H274" s="12">
        <f t="shared" ca="1" si="36"/>
        <v>67.678600150779886</v>
      </c>
      <c r="I274" s="12">
        <f t="shared" ca="1" si="37"/>
        <v>70.651589182028445</v>
      </c>
      <c r="J274" s="12">
        <f t="shared" ca="1" si="38"/>
        <v>110.03559314852635</v>
      </c>
      <c r="K274" s="108">
        <f ca="1">SMALL($J$4:$J$1003,ROWS($J$4:J274))</f>
        <v>122.52440567054823</v>
      </c>
      <c r="L274" s="3">
        <f ca="1">ROWS($L$4:L274)/COUNT($K$4:$K$1003)</f>
        <v>0.27100000000000002</v>
      </c>
    </row>
    <row r="275" spans="1:12" hidden="1" x14ac:dyDescent="0.3">
      <c r="A275" s="91">
        <f t="shared" ca="1" si="32"/>
        <v>44.708284166249499</v>
      </c>
      <c r="B275" s="106">
        <f t="shared" ca="1" si="32"/>
        <v>41.840994170205406</v>
      </c>
      <c r="C275" s="106">
        <f t="shared" ca="1" si="32"/>
        <v>35.211456436015908</v>
      </c>
      <c r="D275" s="91">
        <f t="shared" ca="1" si="32"/>
        <v>45.352169223969987</v>
      </c>
      <c r="E275" s="107">
        <f t="shared" ca="1" si="33"/>
        <v>30.279221930753693</v>
      </c>
      <c r="F275" s="12">
        <f t="shared" ca="1" si="34"/>
        <v>44.708284166249499</v>
      </c>
      <c r="G275" s="12">
        <f t="shared" ca="1" si="35"/>
        <v>86.549278336454904</v>
      </c>
      <c r="H275" s="12">
        <f t="shared" ca="1" si="36"/>
        <v>90.060453390219493</v>
      </c>
      <c r="I275" s="12">
        <f t="shared" ca="1" si="37"/>
        <v>90.060453390219493</v>
      </c>
      <c r="J275" s="12">
        <f t="shared" ca="1" si="38"/>
        <v>120.33967532097319</v>
      </c>
      <c r="K275" s="108">
        <f ca="1">SMALL($J$4:$J$1003,ROWS($J$4:J275))</f>
        <v>122.57121591636596</v>
      </c>
      <c r="L275" s="3">
        <f ca="1">ROWS($L$4:L275)/COUNT($K$4:$K$1003)</f>
        <v>0.27200000000000002</v>
      </c>
    </row>
    <row r="276" spans="1:12" hidden="1" x14ac:dyDescent="0.3">
      <c r="A276" s="91">
        <f t="shared" ca="1" si="32"/>
        <v>35.842188867831474</v>
      </c>
      <c r="B276" s="106">
        <f t="shared" ca="1" si="32"/>
        <v>51.876012525304844</v>
      </c>
      <c r="C276" s="106">
        <f t="shared" ca="1" si="32"/>
        <v>40.824536806399813</v>
      </c>
      <c r="D276" s="91">
        <f t="shared" ca="1" si="32"/>
        <v>58.743807043088189</v>
      </c>
      <c r="E276" s="107">
        <f t="shared" ca="1" si="33"/>
        <v>49.814745958775042</v>
      </c>
      <c r="F276" s="12">
        <f t="shared" ca="1" si="34"/>
        <v>40.824536806399813</v>
      </c>
      <c r="G276" s="12">
        <f t="shared" ca="1" si="35"/>
        <v>92.70054933170465</v>
      </c>
      <c r="H276" s="12">
        <f t="shared" ca="1" si="36"/>
        <v>99.568343849488002</v>
      </c>
      <c r="I276" s="12">
        <f t="shared" ca="1" si="37"/>
        <v>99.568343849488002</v>
      </c>
      <c r="J276" s="12">
        <f t="shared" ca="1" si="38"/>
        <v>149.38308980826304</v>
      </c>
      <c r="K276" s="108">
        <f ca="1">SMALL($J$4:$J$1003,ROWS($J$4:J276))</f>
        <v>122.60682786773791</v>
      </c>
      <c r="L276" s="3">
        <f ca="1">ROWS($L$4:L276)/COUNT($K$4:$K$1003)</f>
        <v>0.27300000000000002</v>
      </c>
    </row>
    <row r="277" spans="1:12" hidden="1" x14ac:dyDescent="0.3">
      <c r="A277" s="91">
        <f t="shared" ca="1" si="32"/>
        <v>48.517332221564644</v>
      </c>
      <c r="B277" s="106">
        <f t="shared" ca="1" si="32"/>
        <v>55.736392990905522</v>
      </c>
      <c r="C277" s="106">
        <f t="shared" ca="1" si="32"/>
        <v>53.614144478296708</v>
      </c>
      <c r="D277" s="91">
        <f t="shared" ca="1" si="32"/>
        <v>22.368661374106956</v>
      </c>
      <c r="E277" s="107">
        <f t="shared" ca="1" si="33"/>
        <v>57.525355532476333</v>
      </c>
      <c r="F277" s="12">
        <f t="shared" ca="1" si="34"/>
        <v>53.614144478296708</v>
      </c>
      <c r="G277" s="12">
        <f t="shared" ca="1" si="35"/>
        <v>109.35053746920224</v>
      </c>
      <c r="H277" s="12">
        <f t="shared" ca="1" si="36"/>
        <v>75.982805852403658</v>
      </c>
      <c r="I277" s="12">
        <f t="shared" ca="1" si="37"/>
        <v>109.35053746920224</v>
      </c>
      <c r="J277" s="12">
        <f t="shared" ca="1" si="38"/>
        <v>166.87589300167858</v>
      </c>
      <c r="K277" s="108">
        <f ca="1">SMALL($J$4:$J$1003,ROWS($J$4:J277))</f>
        <v>122.65352495005089</v>
      </c>
      <c r="L277" s="3">
        <f ca="1">ROWS($L$4:L277)/COUNT($K$4:$K$1003)</f>
        <v>0.27400000000000002</v>
      </c>
    </row>
    <row r="278" spans="1:12" hidden="1" x14ac:dyDescent="0.3">
      <c r="A278" s="91">
        <f t="shared" ca="1" si="32"/>
        <v>43.049875306940208</v>
      </c>
      <c r="B278" s="106">
        <f t="shared" ca="1" si="32"/>
        <v>21.798112929190367</v>
      </c>
      <c r="C278" s="106">
        <f t="shared" ca="1" si="32"/>
        <v>49.355596124166482</v>
      </c>
      <c r="D278" s="91">
        <f t="shared" ca="1" si="32"/>
        <v>22.635711089790959</v>
      </c>
      <c r="E278" s="107">
        <f t="shared" ca="1" si="33"/>
        <v>42.370660271194033</v>
      </c>
      <c r="F278" s="12">
        <f t="shared" ca="1" si="34"/>
        <v>49.355596124166482</v>
      </c>
      <c r="G278" s="12">
        <f t="shared" ca="1" si="35"/>
        <v>71.153709053356849</v>
      </c>
      <c r="H278" s="12">
        <f t="shared" ca="1" si="36"/>
        <v>71.991307213957441</v>
      </c>
      <c r="I278" s="12">
        <f t="shared" ca="1" si="37"/>
        <v>71.991307213957441</v>
      </c>
      <c r="J278" s="12">
        <f t="shared" ca="1" si="38"/>
        <v>114.36196748515147</v>
      </c>
      <c r="K278" s="108">
        <f ca="1">SMALL($J$4:$J$1003,ROWS($J$4:J278))</f>
        <v>122.69599706085711</v>
      </c>
      <c r="L278" s="3">
        <f ca="1">ROWS($L$4:L278)/COUNT($K$4:$K$1003)</f>
        <v>0.27500000000000002</v>
      </c>
    </row>
    <row r="279" spans="1:12" hidden="1" x14ac:dyDescent="0.3">
      <c r="A279" s="91">
        <f t="shared" ca="1" si="32"/>
        <v>50.562469650844868</v>
      </c>
      <c r="B279" s="106">
        <f t="shared" ca="1" si="32"/>
        <v>25.674752797590127</v>
      </c>
      <c r="C279" s="106">
        <f t="shared" ca="1" si="32"/>
        <v>20.791111026643886</v>
      </c>
      <c r="D279" s="91">
        <f t="shared" ca="1" si="32"/>
        <v>41.813372826605871</v>
      </c>
      <c r="E279" s="107">
        <f t="shared" ca="1" si="33"/>
        <v>42.516349945509589</v>
      </c>
      <c r="F279" s="12">
        <f t="shared" ca="1" si="34"/>
        <v>50.562469650844868</v>
      </c>
      <c r="G279" s="12">
        <f t="shared" ca="1" si="35"/>
        <v>76.237222448434991</v>
      </c>
      <c r="H279" s="12">
        <f t="shared" ca="1" si="36"/>
        <v>92.375842477450732</v>
      </c>
      <c r="I279" s="12">
        <f t="shared" ca="1" si="37"/>
        <v>92.375842477450732</v>
      </c>
      <c r="J279" s="12">
        <f t="shared" ca="1" si="38"/>
        <v>134.89219242296031</v>
      </c>
      <c r="K279" s="108">
        <f ca="1">SMALL($J$4:$J$1003,ROWS($J$4:J279))</f>
        <v>122.70306583451901</v>
      </c>
      <c r="L279" s="3">
        <f ca="1">ROWS($L$4:L279)/COUNT($K$4:$K$1003)</f>
        <v>0.27600000000000002</v>
      </c>
    </row>
    <row r="280" spans="1:12" hidden="1" x14ac:dyDescent="0.3">
      <c r="A280" s="91">
        <f t="shared" ca="1" si="32"/>
        <v>27.412377705345662</v>
      </c>
      <c r="B280" s="106">
        <f t="shared" ca="1" si="32"/>
        <v>34.141930802134553</v>
      </c>
      <c r="C280" s="106">
        <f t="shared" ca="1" si="32"/>
        <v>52.3918688698759</v>
      </c>
      <c r="D280" s="91">
        <f t="shared" ca="1" si="32"/>
        <v>58.445240585860525</v>
      </c>
      <c r="E280" s="107">
        <f t="shared" ca="1" si="33"/>
        <v>40.370071458342863</v>
      </c>
      <c r="F280" s="12">
        <f t="shared" ca="1" si="34"/>
        <v>52.3918688698759</v>
      </c>
      <c r="G280" s="12">
        <f t="shared" ca="1" si="35"/>
        <v>86.533799672010446</v>
      </c>
      <c r="H280" s="12">
        <f t="shared" ca="1" si="36"/>
        <v>110.83710945573642</v>
      </c>
      <c r="I280" s="12">
        <f t="shared" ca="1" si="37"/>
        <v>110.83710945573642</v>
      </c>
      <c r="J280" s="12">
        <f t="shared" ca="1" si="38"/>
        <v>151.20718091407929</v>
      </c>
      <c r="K280" s="108">
        <f ca="1">SMALL($J$4:$J$1003,ROWS($J$4:J280))</f>
        <v>122.75438415547089</v>
      </c>
      <c r="L280" s="3">
        <f ca="1">ROWS($L$4:L280)/COUNT($K$4:$K$1003)</f>
        <v>0.27700000000000002</v>
      </c>
    </row>
    <row r="281" spans="1:12" hidden="1" x14ac:dyDescent="0.3">
      <c r="A281" s="91">
        <f t="shared" ca="1" si="32"/>
        <v>58.131063551258265</v>
      </c>
      <c r="B281" s="106">
        <f t="shared" ca="1" si="32"/>
        <v>30.077541389038647</v>
      </c>
      <c r="C281" s="106">
        <f t="shared" ca="1" si="32"/>
        <v>32.82952871248402</v>
      </c>
      <c r="D281" s="91">
        <f t="shared" ca="1" si="32"/>
        <v>47.29441097667312</v>
      </c>
      <c r="E281" s="107">
        <f t="shared" ca="1" si="33"/>
        <v>50.6731492555637</v>
      </c>
      <c r="F281" s="12">
        <f t="shared" ca="1" si="34"/>
        <v>58.131063551258265</v>
      </c>
      <c r="G281" s="12">
        <f t="shared" ca="1" si="35"/>
        <v>88.208604940296908</v>
      </c>
      <c r="H281" s="12">
        <f t="shared" ca="1" si="36"/>
        <v>105.42547452793139</v>
      </c>
      <c r="I281" s="12">
        <f t="shared" ca="1" si="37"/>
        <v>105.42547452793139</v>
      </c>
      <c r="J281" s="12">
        <f t="shared" ca="1" si="38"/>
        <v>156.0986237834951</v>
      </c>
      <c r="K281" s="108">
        <f ca="1">SMALL($J$4:$J$1003,ROWS($J$4:J281))</f>
        <v>122.79696131242164</v>
      </c>
      <c r="L281" s="3">
        <f ca="1">ROWS($L$4:L281)/COUNT($K$4:$K$1003)</f>
        <v>0.27800000000000002</v>
      </c>
    </row>
    <row r="282" spans="1:12" hidden="1" x14ac:dyDescent="0.3">
      <c r="A282" s="91">
        <f t="shared" ca="1" si="32"/>
        <v>47.513678361823636</v>
      </c>
      <c r="B282" s="106">
        <f t="shared" ca="1" si="32"/>
        <v>47.406878994286735</v>
      </c>
      <c r="C282" s="106">
        <f t="shared" ca="1" si="32"/>
        <v>49.925949957265637</v>
      </c>
      <c r="D282" s="91">
        <f t="shared" ca="1" si="32"/>
        <v>38.745821769767055</v>
      </c>
      <c r="E282" s="107">
        <f t="shared" ca="1" si="33"/>
        <v>56.433954479182006</v>
      </c>
      <c r="F282" s="12">
        <f t="shared" ca="1" si="34"/>
        <v>49.925949957265637</v>
      </c>
      <c r="G282" s="12">
        <f t="shared" ca="1" si="35"/>
        <v>97.332828951552372</v>
      </c>
      <c r="H282" s="12">
        <f t="shared" ca="1" si="36"/>
        <v>88.671771727032692</v>
      </c>
      <c r="I282" s="12">
        <f t="shared" ca="1" si="37"/>
        <v>97.332828951552372</v>
      </c>
      <c r="J282" s="12">
        <f t="shared" ca="1" si="38"/>
        <v>153.76678343073439</v>
      </c>
      <c r="K282" s="108">
        <f ca="1">SMALL($J$4:$J$1003,ROWS($J$4:J282))</f>
        <v>122.79974860345214</v>
      </c>
      <c r="L282" s="3">
        <f ca="1">ROWS($L$4:L282)/COUNT($K$4:$K$1003)</f>
        <v>0.27900000000000003</v>
      </c>
    </row>
    <row r="283" spans="1:12" hidden="1" x14ac:dyDescent="0.3">
      <c r="A283" s="91">
        <f t="shared" ca="1" si="32"/>
        <v>37.524292867241137</v>
      </c>
      <c r="B283" s="106">
        <f t="shared" ca="1" si="32"/>
        <v>40.047824381356449</v>
      </c>
      <c r="C283" s="106">
        <f t="shared" ca="1" si="32"/>
        <v>53.860414705619036</v>
      </c>
      <c r="D283" s="91">
        <f t="shared" ca="1" si="32"/>
        <v>27.848254082595002</v>
      </c>
      <c r="E283" s="107">
        <f t="shared" ca="1" si="33"/>
        <v>59.284248351846919</v>
      </c>
      <c r="F283" s="12">
        <f t="shared" ca="1" si="34"/>
        <v>53.860414705619036</v>
      </c>
      <c r="G283" s="12">
        <f t="shared" ca="1" si="35"/>
        <v>93.908239086975485</v>
      </c>
      <c r="H283" s="12">
        <f t="shared" ca="1" si="36"/>
        <v>81.708668788214041</v>
      </c>
      <c r="I283" s="12">
        <f t="shared" ca="1" si="37"/>
        <v>93.908239086975485</v>
      </c>
      <c r="J283" s="12">
        <f t="shared" ca="1" si="38"/>
        <v>153.19248743882241</v>
      </c>
      <c r="K283" s="108">
        <f ca="1">SMALL($J$4:$J$1003,ROWS($J$4:J283))</f>
        <v>122.94946771799661</v>
      </c>
      <c r="L283" s="3">
        <f ca="1">ROWS($L$4:L283)/COUNT($K$4:$K$1003)</f>
        <v>0.28000000000000003</v>
      </c>
    </row>
    <row r="284" spans="1:12" hidden="1" x14ac:dyDescent="0.3">
      <c r="A284" s="91">
        <f t="shared" ca="1" si="32"/>
        <v>53.637460031716145</v>
      </c>
      <c r="B284" s="106">
        <f t="shared" ca="1" si="32"/>
        <v>33.00553197185053</v>
      </c>
      <c r="C284" s="106">
        <f t="shared" ca="1" si="32"/>
        <v>40.104162473772661</v>
      </c>
      <c r="D284" s="91">
        <f t="shared" ca="1" si="32"/>
        <v>59.835774332744698</v>
      </c>
      <c r="E284" s="107">
        <f t="shared" ca="1" si="33"/>
        <v>56.943135840997485</v>
      </c>
      <c r="F284" s="12">
        <f t="shared" ca="1" si="34"/>
        <v>53.637460031716145</v>
      </c>
      <c r="G284" s="12">
        <f t="shared" ca="1" si="35"/>
        <v>86.642992003566675</v>
      </c>
      <c r="H284" s="12">
        <f t="shared" ca="1" si="36"/>
        <v>113.47323436446084</v>
      </c>
      <c r="I284" s="12">
        <f t="shared" ca="1" si="37"/>
        <v>113.47323436446084</v>
      </c>
      <c r="J284" s="12">
        <f t="shared" ca="1" si="38"/>
        <v>170.41637020545832</v>
      </c>
      <c r="K284" s="108">
        <f ca="1">SMALL($J$4:$J$1003,ROWS($J$4:J284))</f>
        <v>122.96141155126506</v>
      </c>
      <c r="L284" s="3">
        <f ca="1">ROWS($L$4:L284)/COUNT($K$4:$K$1003)</f>
        <v>0.28100000000000003</v>
      </c>
    </row>
    <row r="285" spans="1:12" hidden="1" x14ac:dyDescent="0.3">
      <c r="A285" s="91">
        <f t="shared" ca="1" si="32"/>
        <v>42.209727585604995</v>
      </c>
      <c r="B285" s="106">
        <f t="shared" ca="1" si="32"/>
        <v>49.258117932017448</v>
      </c>
      <c r="C285" s="106">
        <f t="shared" ca="1" si="32"/>
        <v>44.965946405646164</v>
      </c>
      <c r="D285" s="91">
        <f t="shared" ca="1" si="32"/>
        <v>27.133042500965679</v>
      </c>
      <c r="E285" s="107">
        <f t="shared" ca="1" si="33"/>
        <v>57.96857818545147</v>
      </c>
      <c r="F285" s="12">
        <f t="shared" ca="1" si="34"/>
        <v>44.965946405646164</v>
      </c>
      <c r="G285" s="12">
        <f t="shared" ca="1" si="35"/>
        <v>94.224064337663606</v>
      </c>
      <c r="H285" s="12">
        <f t="shared" ca="1" si="36"/>
        <v>72.098988906611851</v>
      </c>
      <c r="I285" s="12">
        <f t="shared" ca="1" si="37"/>
        <v>94.224064337663606</v>
      </c>
      <c r="J285" s="12">
        <f t="shared" ca="1" si="38"/>
        <v>152.19264252311507</v>
      </c>
      <c r="K285" s="108">
        <f ca="1">SMALL($J$4:$J$1003,ROWS($J$4:J285))</f>
        <v>123.07195123342846</v>
      </c>
      <c r="L285" s="3">
        <f ca="1">ROWS($L$4:L285)/COUNT($K$4:$K$1003)</f>
        <v>0.28199999999999997</v>
      </c>
    </row>
    <row r="286" spans="1:12" hidden="1" x14ac:dyDescent="0.3">
      <c r="A286" s="91">
        <f t="shared" ca="1" si="32"/>
        <v>40.288653163269366</v>
      </c>
      <c r="B286" s="106">
        <f t="shared" ca="1" si="32"/>
        <v>37.341015168921111</v>
      </c>
      <c r="C286" s="106">
        <f t="shared" ca="1" si="32"/>
        <v>51.388596265476309</v>
      </c>
      <c r="D286" s="91">
        <f t="shared" ca="1" si="32"/>
        <v>55.826140916907036</v>
      </c>
      <c r="E286" s="107">
        <f t="shared" ca="1" si="33"/>
        <v>36.239625817693195</v>
      </c>
      <c r="F286" s="12">
        <f t="shared" ca="1" si="34"/>
        <v>51.388596265476309</v>
      </c>
      <c r="G286" s="12">
        <f t="shared" ca="1" si="35"/>
        <v>88.729611434397412</v>
      </c>
      <c r="H286" s="12">
        <f t="shared" ca="1" si="36"/>
        <v>107.21473718238335</v>
      </c>
      <c r="I286" s="12">
        <f t="shared" ca="1" si="37"/>
        <v>107.21473718238335</v>
      </c>
      <c r="J286" s="12">
        <f t="shared" ca="1" si="38"/>
        <v>143.45436300007654</v>
      </c>
      <c r="K286" s="108">
        <f ca="1">SMALL($J$4:$J$1003,ROWS($J$4:J286))</f>
        <v>123.21253468266733</v>
      </c>
      <c r="L286" s="3">
        <f ca="1">ROWS($L$4:L286)/COUNT($K$4:$K$1003)</f>
        <v>0.28299999999999997</v>
      </c>
    </row>
    <row r="287" spans="1:12" hidden="1" x14ac:dyDescent="0.3">
      <c r="A287" s="91">
        <f t="shared" ca="1" si="32"/>
        <v>55.641233168353786</v>
      </c>
      <c r="B287" s="106">
        <f t="shared" ca="1" si="32"/>
        <v>38.948219159774382</v>
      </c>
      <c r="C287" s="106">
        <f t="shared" ca="1" si="32"/>
        <v>55.958859467687844</v>
      </c>
      <c r="D287" s="91">
        <f t="shared" ca="1" si="32"/>
        <v>43.31974699933631</v>
      </c>
      <c r="E287" s="107">
        <f t="shared" ca="1" si="33"/>
        <v>31.443503751482503</v>
      </c>
      <c r="F287" s="12">
        <f t="shared" ca="1" si="34"/>
        <v>55.958859467687844</v>
      </c>
      <c r="G287" s="12">
        <f t="shared" ca="1" si="35"/>
        <v>94.907078627462226</v>
      </c>
      <c r="H287" s="12">
        <f t="shared" ca="1" si="36"/>
        <v>99.278606467024161</v>
      </c>
      <c r="I287" s="12">
        <f t="shared" ca="1" si="37"/>
        <v>99.278606467024161</v>
      </c>
      <c r="J287" s="12">
        <f t="shared" ca="1" si="38"/>
        <v>130.72211021850666</v>
      </c>
      <c r="K287" s="108">
        <f ca="1">SMALL($J$4:$J$1003,ROWS($J$4:J287))</f>
        <v>123.22228431233826</v>
      </c>
      <c r="L287" s="3">
        <f ca="1">ROWS($L$4:L287)/COUNT($K$4:$K$1003)</f>
        <v>0.28399999999999997</v>
      </c>
    </row>
    <row r="288" spans="1:12" hidden="1" x14ac:dyDescent="0.3">
      <c r="A288" s="91">
        <f t="shared" ca="1" si="32"/>
        <v>29.346596941300717</v>
      </c>
      <c r="B288" s="106">
        <f t="shared" ca="1" si="32"/>
        <v>49.874511690859855</v>
      </c>
      <c r="C288" s="106">
        <f t="shared" ca="1" si="32"/>
        <v>50.349529804670752</v>
      </c>
      <c r="D288" s="91">
        <f t="shared" ca="1" si="32"/>
        <v>29.904192762858088</v>
      </c>
      <c r="E288" s="107">
        <f t="shared" ca="1" si="33"/>
        <v>31.36286122625863</v>
      </c>
      <c r="F288" s="12">
        <f t="shared" ca="1" si="34"/>
        <v>50.349529804670752</v>
      </c>
      <c r="G288" s="12">
        <f t="shared" ca="1" si="35"/>
        <v>100.2240414955306</v>
      </c>
      <c r="H288" s="12">
        <f t="shared" ca="1" si="36"/>
        <v>80.25372256752884</v>
      </c>
      <c r="I288" s="12">
        <f t="shared" ca="1" si="37"/>
        <v>100.2240414955306</v>
      </c>
      <c r="J288" s="12">
        <f t="shared" ca="1" si="38"/>
        <v>131.58690272178922</v>
      </c>
      <c r="K288" s="108">
        <f ca="1">SMALL($J$4:$J$1003,ROWS($J$4:J288))</f>
        <v>123.23841459232145</v>
      </c>
      <c r="L288" s="3">
        <f ca="1">ROWS($L$4:L288)/COUNT($K$4:$K$1003)</f>
        <v>0.28499999999999998</v>
      </c>
    </row>
    <row r="289" spans="1:12" hidden="1" x14ac:dyDescent="0.3">
      <c r="A289" s="91">
        <f t="shared" ca="1" si="32"/>
        <v>20.681034014445714</v>
      </c>
      <c r="B289" s="106">
        <f t="shared" ca="1" si="32"/>
        <v>27.577079958852391</v>
      </c>
      <c r="C289" s="106">
        <f t="shared" ca="1" si="32"/>
        <v>23.239906868908939</v>
      </c>
      <c r="D289" s="91">
        <f t="shared" ca="1" si="32"/>
        <v>26.847101997660275</v>
      </c>
      <c r="E289" s="107">
        <f t="shared" ca="1" si="33"/>
        <v>45.704489634743993</v>
      </c>
      <c r="F289" s="12">
        <f t="shared" ca="1" si="34"/>
        <v>23.239906868908939</v>
      </c>
      <c r="G289" s="12">
        <f t="shared" ca="1" si="35"/>
        <v>50.816986827761326</v>
      </c>
      <c r="H289" s="12">
        <f t="shared" ca="1" si="36"/>
        <v>50.087008866569214</v>
      </c>
      <c r="I289" s="12">
        <f t="shared" ca="1" si="37"/>
        <v>50.816986827761326</v>
      </c>
      <c r="J289" s="12">
        <f t="shared" ca="1" si="38"/>
        <v>96.521476462505319</v>
      </c>
      <c r="K289" s="108">
        <f ca="1">SMALL($J$4:$J$1003,ROWS($J$4:J289))</f>
        <v>123.33105372903782</v>
      </c>
      <c r="L289" s="3">
        <f ca="1">ROWS($L$4:L289)/COUNT($K$4:$K$1003)</f>
        <v>0.28599999999999998</v>
      </c>
    </row>
    <row r="290" spans="1:12" hidden="1" x14ac:dyDescent="0.3">
      <c r="A290" s="91">
        <f t="shared" ca="1" si="32"/>
        <v>34.148221343459966</v>
      </c>
      <c r="B290" s="106">
        <f t="shared" ca="1" si="32"/>
        <v>30.515750877345784</v>
      </c>
      <c r="C290" s="106">
        <f t="shared" ca="1" si="32"/>
        <v>59.663595236563687</v>
      </c>
      <c r="D290" s="91">
        <f t="shared" ca="1" si="32"/>
        <v>41.564149532506136</v>
      </c>
      <c r="E290" s="107">
        <f t="shared" ca="1" si="33"/>
        <v>34.325914389965781</v>
      </c>
      <c r="F290" s="12">
        <f t="shared" ca="1" si="34"/>
        <v>59.663595236563687</v>
      </c>
      <c r="G290" s="12">
        <f t="shared" ca="1" si="35"/>
        <v>90.179346113909475</v>
      </c>
      <c r="H290" s="12">
        <f t="shared" ca="1" si="36"/>
        <v>101.22774476906983</v>
      </c>
      <c r="I290" s="12">
        <f t="shared" ca="1" si="37"/>
        <v>101.22774476906983</v>
      </c>
      <c r="J290" s="12">
        <f t="shared" ca="1" si="38"/>
        <v>135.55365915903562</v>
      </c>
      <c r="K290" s="108">
        <f ca="1">SMALL($J$4:$J$1003,ROWS($J$4:J290))</f>
        <v>123.3583967794377</v>
      </c>
      <c r="L290" s="3">
        <f ca="1">ROWS($L$4:L290)/COUNT($K$4:$K$1003)</f>
        <v>0.28699999999999998</v>
      </c>
    </row>
    <row r="291" spans="1:12" hidden="1" x14ac:dyDescent="0.3">
      <c r="A291" s="91">
        <f t="shared" ca="1" si="32"/>
        <v>57.144274771593807</v>
      </c>
      <c r="B291" s="106">
        <f t="shared" ca="1" si="32"/>
        <v>45.054726791900777</v>
      </c>
      <c r="C291" s="106">
        <f t="shared" ca="1" si="32"/>
        <v>23.920027696945404</v>
      </c>
      <c r="D291" s="91">
        <f t="shared" ca="1" si="32"/>
        <v>42.451406380870672</v>
      </c>
      <c r="E291" s="107">
        <f t="shared" ca="1" si="33"/>
        <v>21.759393632123146</v>
      </c>
      <c r="F291" s="12">
        <f t="shared" ca="1" si="34"/>
        <v>57.144274771593807</v>
      </c>
      <c r="G291" s="12">
        <f t="shared" ca="1" si="35"/>
        <v>102.19900156349459</v>
      </c>
      <c r="H291" s="12">
        <f t="shared" ca="1" si="36"/>
        <v>99.595681152464479</v>
      </c>
      <c r="I291" s="12">
        <f t="shared" ca="1" si="37"/>
        <v>102.19900156349459</v>
      </c>
      <c r="J291" s="12">
        <f t="shared" ca="1" si="38"/>
        <v>123.95839519561774</v>
      </c>
      <c r="K291" s="108">
        <f ca="1">SMALL($J$4:$J$1003,ROWS($J$4:J291))</f>
        <v>123.38768054898011</v>
      </c>
      <c r="L291" s="3">
        <f ca="1">ROWS($L$4:L291)/COUNT($K$4:$K$1003)</f>
        <v>0.28799999999999998</v>
      </c>
    </row>
    <row r="292" spans="1:12" hidden="1" x14ac:dyDescent="0.3">
      <c r="A292" s="91">
        <f t="shared" ca="1" si="32"/>
        <v>39.046101428326608</v>
      </c>
      <c r="B292" s="106">
        <f t="shared" ca="1" si="32"/>
        <v>43.728719324327642</v>
      </c>
      <c r="C292" s="106">
        <f t="shared" ca="1" si="32"/>
        <v>28.922552563107352</v>
      </c>
      <c r="D292" s="91">
        <f t="shared" ca="1" si="32"/>
        <v>31.129623113869801</v>
      </c>
      <c r="E292" s="107">
        <f t="shared" ca="1" si="33"/>
        <v>48.702733209719682</v>
      </c>
      <c r="F292" s="12">
        <f t="shared" ca="1" si="34"/>
        <v>39.046101428326608</v>
      </c>
      <c r="G292" s="12">
        <f t="shared" ca="1" si="35"/>
        <v>82.77482075265425</v>
      </c>
      <c r="H292" s="12">
        <f t="shared" ca="1" si="36"/>
        <v>70.175724542196406</v>
      </c>
      <c r="I292" s="12">
        <f t="shared" ca="1" si="37"/>
        <v>82.77482075265425</v>
      </c>
      <c r="J292" s="12">
        <f t="shared" ca="1" si="38"/>
        <v>131.47755396237392</v>
      </c>
      <c r="K292" s="108">
        <f ca="1">SMALL($J$4:$J$1003,ROWS($J$4:J292))</f>
        <v>123.41799560629252</v>
      </c>
      <c r="L292" s="3">
        <f ca="1">ROWS($L$4:L292)/COUNT($K$4:$K$1003)</f>
        <v>0.28899999999999998</v>
      </c>
    </row>
    <row r="293" spans="1:12" hidden="1" x14ac:dyDescent="0.3">
      <c r="A293" s="91">
        <f t="shared" ca="1" si="32"/>
        <v>38.901052298351651</v>
      </c>
      <c r="B293" s="106">
        <f t="shared" ca="1" si="32"/>
        <v>24.333653427051338</v>
      </c>
      <c r="C293" s="106">
        <f t="shared" ca="1" si="32"/>
        <v>31.358860900748539</v>
      </c>
      <c r="D293" s="91">
        <f t="shared" ca="1" si="32"/>
        <v>32.380827397445245</v>
      </c>
      <c r="E293" s="107">
        <f t="shared" ca="1" si="33"/>
        <v>41.586568295429927</v>
      </c>
      <c r="F293" s="12">
        <f t="shared" ca="1" si="34"/>
        <v>38.901052298351651</v>
      </c>
      <c r="G293" s="12">
        <f t="shared" ca="1" si="35"/>
        <v>63.234705725402989</v>
      </c>
      <c r="H293" s="12">
        <f t="shared" ca="1" si="36"/>
        <v>71.281879695796903</v>
      </c>
      <c r="I293" s="12">
        <f t="shared" ca="1" si="37"/>
        <v>71.281879695796903</v>
      </c>
      <c r="J293" s="12">
        <f t="shared" ca="1" si="38"/>
        <v>112.86844799122683</v>
      </c>
      <c r="K293" s="108">
        <f ca="1">SMALL($J$4:$J$1003,ROWS($J$4:J293))</f>
        <v>123.48058533711927</v>
      </c>
      <c r="L293" s="3">
        <f ca="1">ROWS($L$4:L293)/COUNT($K$4:$K$1003)</f>
        <v>0.28999999999999998</v>
      </c>
    </row>
    <row r="294" spans="1:12" hidden="1" x14ac:dyDescent="0.3">
      <c r="A294" s="91">
        <f t="shared" ca="1" si="32"/>
        <v>54.423187426948587</v>
      </c>
      <c r="B294" s="106">
        <f t="shared" ca="1" si="32"/>
        <v>42.076791759845605</v>
      </c>
      <c r="C294" s="106">
        <f t="shared" ca="1" si="32"/>
        <v>54.580040259385754</v>
      </c>
      <c r="D294" s="91">
        <f t="shared" ca="1" si="32"/>
        <v>58.891930458378496</v>
      </c>
      <c r="E294" s="107">
        <f t="shared" ca="1" si="33"/>
        <v>42.647668588459659</v>
      </c>
      <c r="F294" s="12">
        <f t="shared" ca="1" si="34"/>
        <v>54.580040259385754</v>
      </c>
      <c r="G294" s="12">
        <f t="shared" ca="1" si="35"/>
        <v>96.656832019231359</v>
      </c>
      <c r="H294" s="12">
        <f t="shared" ca="1" si="36"/>
        <v>113.47197071776425</v>
      </c>
      <c r="I294" s="12">
        <f t="shared" ca="1" si="37"/>
        <v>113.47197071776425</v>
      </c>
      <c r="J294" s="12">
        <f t="shared" ca="1" si="38"/>
        <v>156.11963930622392</v>
      </c>
      <c r="K294" s="108">
        <f ca="1">SMALL($J$4:$J$1003,ROWS($J$4:J294))</f>
        <v>123.4950221119752</v>
      </c>
      <c r="L294" s="3">
        <f ca="1">ROWS($L$4:L294)/COUNT($K$4:$K$1003)</f>
        <v>0.29099999999999998</v>
      </c>
    </row>
    <row r="295" spans="1:12" hidden="1" x14ac:dyDescent="0.3">
      <c r="A295" s="91">
        <f t="shared" ca="1" si="32"/>
        <v>39.727538729505994</v>
      </c>
      <c r="B295" s="106">
        <f t="shared" ca="1" si="32"/>
        <v>47.014294724326554</v>
      </c>
      <c r="C295" s="106">
        <f t="shared" ca="1" si="32"/>
        <v>46.844304236898729</v>
      </c>
      <c r="D295" s="91">
        <f t="shared" ca="1" si="32"/>
        <v>32.103102300425277</v>
      </c>
      <c r="E295" s="107">
        <f t="shared" ca="1" si="33"/>
        <v>52.821646780349873</v>
      </c>
      <c r="F295" s="12">
        <f t="shared" ca="1" si="34"/>
        <v>46.844304236898729</v>
      </c>
      <c r="G295" s="12">
        <f t="shared" ca="1" si="35"/>
        <v>93.858598961225283</v>
      </c>
      <c r="H295" s="12">
        <f t="shared" ca="1" si="36"/>
        <v>78.947406537324014</v>
      </c>
      <c r="I295" s="12">
        <f t="shared" ca="1" si="37"/>
        <v>93.858598961225283</v>
      </c>
      <c r="J295" s="12">
        <f t="shared" ca="1" si="38"/>
        <v>146.68024574157516</v>
      </c>
      <c r="K295" s="108">
        <f ca="1">SMALL($J$4:$J$1003,ROWS($J$4:J295))</f>
        <v>123.57596985682767</v>
      </c>
      <c r="L295" s="3">
        <f ca="1">ROWS($L$4:L295)/COUNT($K$4:$K$1003)</f>
        <v>0.29199999999999998</v>
      </c>
    </row>
    <row r="296" spans="1:12" hidden="1" x14ac:dyDescent="0.3">
      <c r="A296" s="91">
        <f t="shared" ca="1" si="32"/>
        <v>21.063201467981933</v>
      </c>
      <c r="B296" s="106">
        <f t="shared" ca="1" si="32"/>
        <v>47.7332385105368</v>
      </c>
      <c r="C296" s="106">
        <f t="shared" ca="1" si="32"/>
        <v>25.345486948344536</v>
      </c>
      <c r="D296" s="91">
        <f t="shared" ca="1" si="32"/>
        <v>57.917515019145782</v>
      </c>
      <c r="E296" s="107">
        <f t="shared" ca="1" si="33"/>
        <v>28.744641997997739</v>
      </c>
      <c r="F296" s="12">
        <f t="shared" ca="1" si="34"/>
        <v>25.345486948344536</v>
      </c>
      <c r="G296" s="12">
        <f t="shared" ca="1" si="35"/>
        <v>73.078725458881337</v>
      </c>
      <c r="H296" s="12">
        <f t="shared" ca="1" si="36"/>
        <v>83.263001967490311</v>
      </c>
      <c r="I296" s="12">
        <f t="shared" ca="1" si="37"/>
        <v>83.263001967490311</v>
      </c>
      <c r="J296" s="12">
        <f t="shared" ca="1" si="38"/>
        <v>112.00764396548806</v>
      </c>
      <c r="K296" s="108">
        <f ca="1">SMALL($J$4:$J$1003,ROWS($J$4:J296))</f>
        <v>123.70395942235714</v>
      </c>
      <c r="L296" s="3">
        <f ca="1">ROWS($L$4:L296)/COUNT($K$4:$K$1003)</f>
        <v>0.29299999999999998</v>
      </c>
    </row>
    <row r="297" spans="1:12" hidden="1" x14ac:dyDescent="0.3">
      <c r="A297" s="91">
        <f t="shared" ca="1" si="32"/>
        <v>37.193111727783716</v>
      </c>
      <c r="B297" s="106">
        <f t="shared" ca="1" si="32"/>
        <v>45.260802921528452</v>
      </c>
      <c r="C297" s="106">
        <f t="shared" ca="1" si="32"/>
        <v>58.256766572998238</v>
      </c>
      <c r="D297" s="91">
        <f t="shared" ca="1" si="32"/>
        <v>43.325477271328722</v>
      </c>
      <c r="E297" s="107">
        <f t="shared" ca="1" si="33"/>
        <v>43.821328710126295</v>
      </c>
      <c r="F297" s="12">
        <f t="shared" ca="1" si="34"/>
        <v>58.256766572998238</v>
      </c>
      <c r="G297" s="12">
        <f t="shared" ca="1" si="35"/>
        <v>103.5175694945267</v>
      </c>
      <c r="H297" s="12">
        <f t="shared" ca="1" si="36"/>
        <v>101.58224384432697</v>
      </c>
      <c r="I297" s="12">
        <f t="shared" ca="1" si="37"/>
        <v>103.5175694945267</v>
      </c>
      <c r="J297" s="12">
        <f t="shared" ca="1" si="38"/>
        <v>147.33889820465299</v>
      </c>
      <c r="K297" s="108">
        <f ca="1">SMALL($J$4:$J$1003,ROWS($J$4:J297))</f>
        <v>123.70698611530061</v>
      </c>
      <c r="L297" s="3">
        <f ca="1">ROWS($L$4:L297)/COUNT($K$4:$K$1003)</f>
        <v>0.29399999999999998</v>
      </c>
    </row>
    <row r="298" spans="1:12" hidden="1" x14ac:dyDescent="0.3">
      <c r="A298" s="91">
        <f t="shared" ca="1" si="32"/>
        <v>51.291596267857727</v>
      </c>
      <c r="B298" s="106">
        <f t="shared" ca="1" si="32"/>
        <v>44.314791220393431</v>
      </c>
      <c r="C298" s="106">
        <f t="shared" ca="1" si="32"/>
        <v>53.365854094706165</v>
      </c>
      <c r="D298" s="91">
        <f t="shared" ca="1" si="32"/>
        <v>22.194891680420202</v>
      </c>
      <c r="E298" s="107">
        <f t="shared" ca="1" si="33"/>
        <v>38.021895450830492</v>
      </c>
      <c r="F298" s="12">
        <f t="shared" ca="1" si="34"/>
        <v>53.365854094706165</v>
      </c>
      <c r="G298" s="12">
        <f t="shared" ca="1" si="35"/>
        <v>97.680645315099596</v>
      </c>
      <c r="H298" s="12">
        <f t="shared" ca="1" si="36"/>
        <v>75.560745775126364</v>
      </c>
      <c r="I298" s="12">
        <f t="shared" ca="1" si="37"/>
        <v>97.680645315099596</v>
      </c>
      <c r="J298" s="12">
        <f t="shared" ca="1" si="38"/>
        <v>135.70254076593008</v>
      </c>
      <c r="K298" s="108">
        <f ca="1">SMALL($J$4:$J$1003,ROWS($J$4:J298))</f>
        <v>123.74248954177128</v>
      </c>
      <c r="L298" s="3">
        <f ca="1">ROWS($L$4:L298)/COUNT($K$4:$K$1003)</f>
        <v>0.29499999999999998</v>
      </c>
    </row>
    <row r="299" spans="1:12" hidden="1" x14ac:dyDescent="0.3">
      <c r="A299" s="91">
        <f t="shared" ca="1" si="32"/>
        <v>37.163345999006289</v>
      </c>
      <c r="B299" s="106">
        <f t="shared" ca="1" si="32"/>
        <v>26.299029269996304</v>
      </c>
      <c r="C299" s="106">
        <f t="shared" ca="1" si="32"/>
        <v>37.461022770997488</v>
      </c>
      <c r="D299" s="91">
        <f t="shared" ca="1" si="32"/>
        <v>47.834963557389486</v>
      </c>
      <c r="E299" s="107">
        <f t="shared" ca="1" si="33"/>
        <v>54.305071446630222</v>
      </c>
      <c r="F299" s="12">
        <f t="shared" ca="1" si="34"/>
        <v>37.461022770997488</v>
      </c>
      <c r="G299" s="12">
        <f t="shared" ca="1" si="35"/>
        <v>63.760052040993791</v>
      </c>
      <c r="H299" s="12">
        <f t="shared" ca="1" si="36"/>
        <v>85.295986328386974</v>
      </c>
      <c r="I299" s="12">
        <f t="shared" ca="1" si="37"/>
        <v>85.295986328386974</v>
      </c>
      <c r="J299" s="12">
        <f t="shared" ca="1" si="38"/>
        <v>139.60105777501718</v>
      </c>
      <c r="K299" s="108">
        <f ca="1">SMALL($J$4:$J$1003,ROWS($J$4:J299))</f>
        <v>123.74498544410702</v>
      </c>
      <c r="L299" s="3">
        <f ca="1">ROWS($L$4:L299)/COUNT($K$4:$K$1003)</f>
        <v>0.29599999999999999</v>
      </c>
    </row>
    <row r="300" spans="1:12" hidden="1" x14ac:dyDescent="0.3">
      <c r="A300" s="91">
        <f t="shared" ca="1" si="32"/>
        <v>45.693097409173305</v>
      </c>
      <c r="B300" s="106">
        <f t="shared" ca="1" si="32"/>
        <v>33.239662418074332</v>
      </c>
      <c r="C300" s="106">
        <f t="shared" ca="1" si="32"/>
        <v>20.283750640843866</v>
      </c>
      <c r="D300" s="91">
        <f t="shared" ca="1" si="32"/>
        <v>59.371877203956039</v>
      </c>
      <c r="E300" s="107">
        <f t="shared" ca="1" si="33"/>
        <v>47.451174495925102</v>
      </c>
      <c r="F300" s="12">
        <f t="shared" ca="1" si="34"/>
        <v>45.693097409173305</v>
      </c>
      <c r="G300" s="12">
        <f t="shared" ca="1" si="35"/>
        <v>78.932759827247637</v>
      </c>
      <c r="H300" s="12">
        <f t="shared" ca="1" si="36"/>
        <v>105.06497461312935</v>
      </c>
      <c r="I300" s="12">
        <f t="shared" ca="1" si="37"/>
        <v>105.06497461312935</v>
      </c>
      <c r="J300" s="12">
        <f t="shared" ca="1" si="38"/>
        <v>152.51614910905445</v>
      </c>
      <c r="K300" s="108">
        <f ca="1">SMALL($J$4:$J$1003,ROWS($J$4:J300))</f>
        <v>123.80258691367541</v>
      </c>
      <c r="L300" s="3">
        <f ca="1">ROWS($L$4:L300)/COUNT($K$4:$K$1003)</f>
        <v>0.29699999999999999</v>
      </c>
    </row>
    <row r="301" spans="1:12" hidden="1" x14ac:dyDescent="0.3">
      <c r="A301" s="91">
        <f t="shared" ca="1" si="32"/>
        <v>20.856150543599142</v>
      </c>
      <c r="B301" s="106">
        <f t="shared" ca="1" si="32"/>
        <v>34.916588333959261</v>
      </c>
      <c r="C301" s="106">
        <f t="shared" ca="1" si="32"/>
        <v>59.505108388375234</v>
      </c>
      <c r="D301" s="91">
        <f t="shared" ca="1" si="32"/>
        <v>49.038677757252501</v>
      </c>
      <c r="E301" s="107">
        <f t="shared" ca="1" si="33"/>
        <v>23.405277591438519</v>
      </c>
      <c r="F301" s="12">
        <f t="shared" ca="1" si="34"/>
        <v>59.505108388375234</v>
      </c>
      <c r="G301" s="12">
        <f t="shared" ca="1" si="35"/>
        <v>94.421696722334502</v>
      </c>
      <c r="H301" s="12">
        <f t="shared" ca="1" si="36"/>
        <v>108.54378614562773</v>
      </c>
      <c r="I301" s="12">
        <f t="shared" ca="1" si="37"/>
        <v>108.54378614562773</v>
      </c>
      <c r="J301" s="12">
        <f t="shared" ca="1" si="38"/>
        <v>131.94906373706624</v>
      </c>
      <c r="K301" s="108">
        <f ca="1">SMALL($J$4:$J$1003,ROWS($J$4:J301))</f>
        <v>123.81015622792064</v>
      </c>
      <c r="L301" s="3">
        <f ca="1">ROWS($L$4:L301)/COUNT($K$4:$K$1003)</f>
        <v>0.29799999999999999</v>
      </c>
    </row>
    <row r="302" spans="1:12" hidden="1" x14ac:dyDescent="0.3">
      <c r="A302" s="91">
        <f t="shared" ca="1" si="32"/>
        <v>53.115892621924147</v>
      </c>
      <c r="B302" s="106">
        <f t="shared" ca="1" si="32"/>
        <v>25.291513091090195</v>
      </c>
      <c r="C302" s="106">
        <f t="shared" ca="1" si="32"/>
        <v>43.27479756730979</v>
      </c>
      <c r="D302" s="91">
        <f t="shared" ca="1" si="32"/>
        <v>29.208918505383426</v>
      </c>
      <c r="E302" s="107">
        <f t="shared" ca="1" si="33"/>
        <v>33.309460210829386</v>
      </c>
      <c r="F302" s="12">
        <f t="shared" ca="1" si="34"/>
        <v>53.115892621924147</v>
      </c>
      <c r="G302" s="12">
        <f t="shared" ca="1" si="35"/>
        <v>78.407405713014342</v>
      </c>
      <c r="H302" s="12">
        <f t="shared" ca="1" si="36"/>
        <v>82.324811127307569</v>
      </c>
      <c r="I302" s="12">
        <f t="shared" ca="1" si="37"/>
        <v>82.324811127307569</v>
      </c>
      <c r="J302" s="12">
        <f t="shared" ca="1" si="38"/>
        <v>115.63427133813695</v>
      </c>
      <c r="K302" s="108">
        <f ca="1">SMALL($J$4:$J$1003,ROWS($J$4:J302))</f>
        <v>123.83282836730038</v>
      </c>
      <c r="L302" s="3">
        <f ca="1">ROWS($L$4:L302)/COUNT($K$4:$K$1003)</f>
        <v>0.29899999999999999</v>
      </c>
    </row>
    <row r="303" spans="1:12" hidden="1" x14ac:dyDescent="0.3">
      <c r="A303" s="91">
        <f t="shared" ca="1" si="32"/>
        <v>57.060412124981539</v>
      </c>
      <c r="B303" s="106">
        <f t="shared" ca="1" si="32"/>
        <v>25.3078885913725</v>
      </c>
      <c r="C303" s="106">
        <f t="shared" ca="1" si="32"/>
        <v>41.287056280603046</v>
      </c>
      <c r="D303" s="91">
        <f t="shared" ca="1" si="32"/>
        <v>57.122085533796401</v>
      </c>
      <c r="E303" s="107">
        <f t="shared" ca="1" si="33"/>
        <v>38.304390501096158</v>
      </c>
      <c r="F303" s="12">
        <f t="shared" ca="1" si="34"/>
        <v>57.060412124981539</v>
      </c>
      <c r="G303" s="12">
        <f t="shared" ca="1" si="35"/>
        <v>82.368300716354042</v>
      </c>
      <c r="H303" s="12">
        <f t="shared" ca="1" si="36"/>
        <v>114.18249765877795</v>
      </c>
      <c r="I303" s="12">
        <f t="shared" ca="1" si="37"/>
        <v>114.18249765877795</v>
      </c>
      <c r="J303" s="12">
        <f t="shared" ca="1" si="38"/>
        <v>152.4868881598741</v>
      </c>
      <c r="K303" s="108">
        <f ca="1">SMALL($J$4:$J$1003,ROWS($J$4:J303))</f>
        <v>123.84125222204877</v>
      </c>
      <c r="L303" s="3">
        <f ca="1">ROWS($L$4:L303)/COUNT($K$4:$K$1003)</f>
        <v>0.3</v>
      </c>
    </row>
    <row r="304" spans="1:12" hidden="1" x14ac:dyDescent="0.3">
      <c r="A304" s="91">
        <f t="shared" ca="1" si="32"/>
        <v>47.228019712638485</v>
      </c>
      <c r="B304" s="106">
        <f t="shared" ca="1" si="32"/>
        <v>26.007399190005323</v>
      </c>
      <c r="C304" s="106">
        <f t="shared" ca="1" si="32"/>
        <v>41.568514982436874</v>
      </c>
      <c r="D304" s="91">
        <f t="shared" ca="1" si="32"/>
        <v>27.551782882731281</v>
      </c>
      <c r="E304" s="107">
        <f t="shared" ca="1" si="33"/>
        <v>55.338148224372922</v>
      </c>
      <c r="F304" s="12">
        <f t="shared" ca="1" si="34"/>
        <v>47.228019712638485</v>
      </c>
      <c r="G304" s="12">
        <f t="shared" ca="1" si="35"/>
        <v>73.235418902643801</v>
      </c>
      <c r="H304" s="12">
        <f t="shared" ca="1" si="36"/>
        <v>74.779802595369773</v>
      </c>
      <c r="I304" s="12">
        <f t="shared" ca="1" si="37"/>
        <v>74.779802595369773</v>
      </c>
      <c r="J304" s="12">
        <f t="shared" ca="1" si="38"/>
        <v>130.1179508197427</v>
      </c>
      <c r="K304" s="108">
        <f ca="1">SMALL($J$4:$J$1003,ROWS($J$4:J304))</f>
        <v>123.85130887468809</v>
      </c>
      <c r="L304" s="3">
        <f ca="1">ROWS($L$4:L304)/COUNT($K$4:$K$1003)</f>
        <v>0.30099999999999999</v>
      </c>
    </row>
    <row r="305" spans="1:12" hidden="1" x14ac:dyDescent="0.3">
      <c r="A305" s="91">
        <f t="shared" ca="1" si="32"/>
        <v>23.267148929400719</v>
      </c>
      <c r="B305" s="106">
        <f t="shared" ca="1" si="32"/>
        <v>26.786309206951536</v>
      </c>
      <c r="C305" s="106">
        <f t="shared" ca="1" si="32"/>
        <v>53.913284234041832</v>
      </c>
      <c r="D305" s="91">
        <f t="shared" ca="1" si="32"/>
        <v>23.656400217071273</v>
      </c>
      <c r="E305" s="107">
        <f t="shared" ca="1" si="33"/>
        <v>33.677843631602592</v>
      </c>
      <c r="F305" s="12">
        <f t="shared" ca="1" si="34"/>
        <v>53.913284234041832</v>
      </c>
      <c r="G305" s="12">
        <f t="shared" ca="1" si="35"/>
        <v>80.699593440993368</v>
      </c>
      <c r="H305" s="12">
        <f t="shared" ca="1" si="36"/>
        <v>77.569684451113105</v>
      </c>
      <c r="I305" s="12">
        <f t="shared" ca="1" si="37"/>
        <v>80.699593440993368</v>
      </c>
      <c r="J305" s="12">
        <f t="shared" ca="1" si="38"/>
        <v>114.37743707259597</v>
      </c>
      <c r="K305" s="108">
        <f ca="1">SMALL($J$4:$J$1003,ROWS($J$4:J305))</f>
        <v>123.91218992162733</v>
      </c>
      <c r="L305" s="3">
        <f ca="1">ROWS($L$4:L305)/COUNT($K$4:$K$1003)</f>
        <v>0.30199999999999999</v>
      </c>
    </row>
    <row r="306" spans="1:12" hidden="1" x14ac:dyDescent="0.3">
      <c r="A306" s="91">
        <f t="shared" ca="1" si="32"/>
        <v>52.730741194131241</v>
      </c>
      <c r="B306" s="106">
        <f t="shared" ca="1" si="32"/>
        <v>41.704296709718044</v>
      </c>
      <c r="C306" s="106">
        <f t="shared" ca="1" si="32"/>
        <v>53.69841399303256</v>
      </c>
      <c r="D306" s="91">
        <f t="shared" ca="1" si="32"/>
        <v>52.312754291318448</v>
      </c>
      <c r="E306" s="107">
        <f t="shared" ca="1" si="33"/>
        <v>59.155575153420003</v>
      </c>
      <c r="F306" s="12">
        <f t="shared" ca="1" si="34"/>
        <v>53.69841399303256</v>
      </c>
      <c r="G306" s="12">
        <f t="shared" ca="1" si="35"/>
        <v>95.402710702750596</v>
      </c>
      <c r="H306" s="12">
        <f t="shared" ca="1" si="36"/>
        <v>106.01116828435102</v>
      </c>
      <c r="I306" s="12">
        <f t="shared" ca="1" si="37"/>
        <v>106.01116828435102</v>
      </c>
      <c r="J306" s="12">
        <f t="shared" ca="1" si="38"/>
        <v>165.166743437771</v>
      </c>
      <c r="K306" s="108">
        <f ca="1">SMALL($J$4:$J$1003,ROWS($J$4:J306))</f>
        <v>123.95839519561774</v>
      </c>
      <c r="L306" s="3">
        <f ca="1">ROWS($L$4:L306)/COUNT($K$4:$K$1003)</f>
        <v>0.30299999999999999</v>
      </c>
    </row>
    <row r="307" spans="1:12" hidden="1" x14ac:dyDescent="0.3">
      <c r="A307" s="91">
        <f t="shared" ca="1" si="32"/>
        <v>22.720399713973304</v>
      </c>
      <c r="B307" s="106">
        <f t="shared" ca="1" si="32"/>
        <v>48.51242169527093</v>
      </c>
      <c r="C307" s="106">
        <f t="shared" ca="1" si="32"/>
        <v>39.697910730863839</v>
      </c>
      <c r="D307" s="91">
        <f t="shared" ca="1" si="32"/>
        <v>53.859594426912587</v>
      </c>
      <c r="E307" s="107">
        <f t="shared" ca="1" si="33"/>
        <v>26.076266429080562</v>
      </c>
      <c r="F307" s="12">
        <f t="shared" ca="1" si="34"/>
        <v>39.697910730863839</v>
      </c>
      <c r="G307" s="12">
        <f t="shared" ca="1" si="35"/>
        <v>88.210332426134769</v>
      </c>
      <c r="H307" s="12">
        <f t="shared" ca="1" si="36"/>
        <v>93.557505157776433</v>
      </c>
      <c r="I307" s="12">
        <f t="shared" ca="1" si="37"/>
        <v>93.557505157776433</v>
      </c>
      <c r="J307" s="12">
        <f t="shared" ca="1" si="38"/>
        <v>119.63377158685699</v>
      </c>
      <c r="K307" s="108">
        <f ca="1">SMALL($J$4:$J$1003,ROWS($J$4:J307))</f>
        <v>123.96253596359146</v>
      </c>
      <c r="L307" s="3">
        <f ca="1">ROWS($L$4:L307)/COUNT($K$4:$K$1003)</f>
        <v>0.30399999999999999</v>
      </c>
    </row>
    <row r="308" spans="1:12" hidden="1" x14ac:dyDescent="0.3">
      <c r="A308" s="91">
        <f t="shared" ca="1" si="32"/>
        <v>37.490148139032861</v>
      </c>
      <c r="B308" s="106">
        <f t="shared" ca="1" si="32"/>
        <v>45.231146331388516</v>
      </c>
      <c r="C308" s="106">
        <f t="shared" ca="1" si="32"/>
        <v>52.641352273494753</v>
      </c>
      <c r="D308" s="91">
        <f t="shared" ca="1" si="32"/>
        <v>55.006174743125825</v>
      </c>
      <c r="E308" s="107">
        <f t="shared" ca="1" si="33"/>
        <v>39.935392802746961</v>
      </c>
      <c r="F308" s="12">
        <f t="shared" ca="1" si="34"/>
        <v>52.641352273494753</v>
      </c>
      <c r="G308" s="12">
        <f t="shared" ca="1" si="35"/>
        <v>97.872498604883276</v>
      </c>
      <c r="H308" s="12">
        <f t="shared" ca="1" si="36"/>
        <v>107.64752701662059</v>
      </c>
      <c r="I308" s="12">
        <f t="shared" ca="1" si="37"/>
        <v>107.64752701662059</v>
      </c>
      <c r="J308" s="12">
        <f t="shared" ca="1" si="38"/>
        <v>147.58291981936753</v>
      </c>
      <c r="K308" s="108">
        <f ca="1">SMALL($J$4:$J$1003,ROWS($J$4:J308))</f>
        <v>123.96991197419749</v>
      </c>
      <c r="L308" s="3">
        <f ca="1">ROWS($L$4:L308)/COUNT($K$4:$K$1003)</f>
        <v>0.30499999999999999</v>
      </c>
    </row>
    <row r="309" spans="1:12" hidden="1" x14ac:dyDescent="0.3">
      <c r="A309" s="91">
        <f t="shared" ca="1" si="32"/>
        <v>46.170639296426501</v>
      </c>
      <c r="B309" s="106">
        <f t="shared" ca="1" si="32"/>
        <v>59.176926038812617</v>
      </c>
      <c r="C309" s="106">
        <f t="shared" ca="1" si="32"/>
        <v>31.11702808099988</v>
      </c>
      <c r="D309" s="91">
        <f t="shared" ca="1" si="32"/>
        <v>52.017725812141364</v>
      </c>
      <c r="E309" s="107">
        <f t="shared" ca="1" si="33"/>
        <v>49.987757117246076</v>
      </c>
      <c r="F309" s="12">
        <f t="shared" ca="1" si="34"/>
        <v>46.170639296426501</v>
      </c>
      <c r="G309" s="12">
        <f t="shared" ca="1" si="35"/>
        <v>105.34756533523912</v>
      </c>
      <c r="H309" s="12">
        <f t="shared" ca="1" si="36"/>
        <v>98.188365108567865</v>
      </c>
      <c r="I309" s="12">
        <f t="shared" ca="1" si="37"/>
        <v>105.34756533523912</v>
      </c>
      <c r="J309" s="12">
        <f t="shared" ca="1" si="38"/>
        <v>155.3353224524852</v>
      </c>
      <c r="K309" s="108">
        <f ca="1">SMALL($J$4:$J$1003,ROWS($J$4:J309))</f>
        <v>123.99144227991607</v>
      </c>
      <c r="L309" s="3">
        <f ca="1">ROWS($L$4:L309)/COUNT($K$4:$K$1003)</f>
        <v>0.30599999999999999</v>
      </c>
    </row>
    <row r="310" spans="1:12" hidden="1" x14ac:dyDescent="0.3">
      <c r="A310" s="91">
        <f t="shared" ca="1" si="32"/>
        <v>54.647357466243946</v>
      </c>
      <c r="B310" s="106">
        <f t="shared" ca="1" si="32"/>
        <v>53.875007108214447</v>
      </c>
      <c r="C310" s="106">
        <f t="shared" ca="1" si="32"/>
        <v>26.362248297096421</v>
      </c>
      <c r="D310" s="91">
        <f t="shared" ca="1" si="32"/>
        <v>34.800074718672079</v>
      </c>
      <c r="E310" s="107">
        <f t="shared" ca="1" si="33"/>
        <v>42.805434186473185</v>
      </c>
      <c r="F310" s="12">
        <f t="shared" ca="1" si="34"/>
        <v>54.647357466243946</v>
      </c>
      <c r="G310" s="12">
        <f t="shared" ca="1" si="35"/>
        <v>108.52236457445839</v>
      </c>
      <c r="H310" s="12">
        <f t="shared" ca="1" si="36"/>
        <v>89.447432184916025</v>
      </c>
      <c r="I310" s="12">
        <f t="shared" ca="1" si="37"/>
        <v>108.52236457445839</v>
      </c>
      <c r="J310" s="12">
        <f t="shared" ca="1" si="38"/>
        <v>151.32779876093159</v>
      </c>
      <c r="K310" s="108">
        <f ca="1">SMALL($J$4:$J$1003,ROWS($J$4:J310))</f>
        <v>124.01131447969216</v>
      </c>
      <c r="L310" s="3">
        <f ca="1">ROWS($L$4:L310)/COUNT($K$4:$K$1003)</f>
        <v>0.307</v>
      </c>
    </row>
    <row r="311" spans="1:12" hidden="1" x14ac:dyDescent="0.3">
      <c r="A311" s="91">
        <f t="shared" ca="1" si="32"/>
        <v>28.586324579370054</v>
      </c>
      <c r="B311" s="106">
        <f t="shared" ca="1" si="32"/>
        <v>33.104580246022891</v>
      </c>
      <c r="C311" s="106">
        <f t="shared" ca="1" si="32"/>
        <v>36.76068919374304</v>
      </c>
      <c r="D311" s="91">
        <f t="shared" ca="1" si="32"/>
        <v>34.362602964850339</v>
      </c>
      <c r="E311" s="107">
        <f t="shared" ca="1" si="33"/>
        <v>48.914309262419067</v>
      </c>
      <c r="F311" s="12">
        <f t="shared" ca="1" si="34"/>
        <v>36.76068919374304</v>
      </c>
      <c r="G311" s="12">
        <f t="shared" ca="1" si="35"/>
        <v>69.865269439765939</v>
      </c>
      <c r="H311" s="12">
        <f t="shared" ca="1" si="36"/>
        <v>71.123292158593387</v>
      </c>
      <c r="I311" s="12">
        <f t="shared" ca="1" si="37"/>
        <v>71.123292158593387</v>
      </c>
      <c r="J311" s="12">
        <f t="shared" ca="1" si="38"/>
        <v>120.03760142101245</v>
      </c>
      <c r="K311" s="108">
        <f ca="1">SMALL($J$4:$J$1003,ROWS($J$4:J311))</f>
        <v>124.04944459980484</v>
      </c>
      <c r="L311" s="3">
        <f ca="1">ROWS($L$4:L311)/COUNT($K$4:$K$1003)</f>
        <v>0.308</v>
      </c>
    </row>
    <row r="312" spans="1:12" hidden="1" x14ac:dyDescent="0.3">
      <c r="A312" s="91">
        <f t="shared" ca="1" si="32"/>
        <v>58.869779838856893</v>
      </c>
      <c r="B312" s="106">
        <f t="shared" ca="1" si="32"/>
        <v>34.765377760055621</v>
      </c>
      <c r="C312" s="106">
        <f t="shared" ca="1" si="32"/>
        <v>31.103259693976003</v>
      </c>
      <c r="D312" s="91">
        <f t="shared" ca="1" si="32"/>
        <v>56.568805329088541</v>
      </c>
      <c r="E312" s="107">
        <f t="shared" ca="1" si="33"/>
        <v>45.374463783726782</v>
      </c>
      <c r="F312" s="12">
        <f t="shared" ca="1" si="34"/>
        <v>58.869779838856893</v>
      </c>
      <c r="G312" s="12">
        <f t="shared" ca="1" si="35"/>
        <v>93.635157598912514</v>
      </c>
      <c r="H312" s="12">
        <f t="shared" ca="1" si="36"/>
        <v>115.43858516794543</v>
      </c>
      <c r="I312" s="12">
        <f t="shared" ca="1" si="37"/>
        <v>115.43858516794543</v>
      </c>
      <c r="J312" s="12">
        <f t="shared" ca="1" si="38"/>
        <v>160.81304895167222</v>
      </c>
      <c r="K312" s="108">
        <f ca="1">SMALL($J$4:$J$1003,ROWS($J$4:J312))</f>
        <v>124.08564020648683</v>
      </c>
      <c r="L312" s="3">
        <f ca="1">ROWS($L$4:L312)/COUNT($K$4:$K$1003)</f>
        <v>0.309</v>
      </c>
    </row>
    <row r="313" spans="1:12" hidden="1" x14ac:dyDescent="0.3">
      <c r="A313" s="91">
        <f t="shared" ca="1" si="32"/>
        <v>21.896195468318066</v>
      </c>
      <c r="B313" s="106">
        <f t="shared" ca="1" si="32"/>
        <v>30.149043823296822</v>
      </c>
      <c r="C313" s="106">
        <f t="shared" ca="1" si="32"/>
        <v>39.363328771148765</v>
      </c>
      <c r="D313" s="91">
        <f t="shared" ca="1" si="32"/>
        <v>48.952894046172766</v>
      </c>
      <c r="E313" s="107">
        <f t="shared" ca="1" si="33"/>
        <v>51.841118245138453</v>
      </c>
      <c r="F313" s="12">
        <f t="shared" ca="1" si="34"/>
        <v>39.363328771148765</v>
      </c>
      <c r="G313" s="12">
        <f t="shared" ca="1" si="35"/>
        <v>69.512372594445594</v>
      </c>
      <c r="H313" s="12">
        <f t="shared" ca="1" si="36"/>
        <v>88.316222817321531</v>
      </c>
      <c r="I313" s="12">
        <f t="shared" ca="1" si="37"/>
        <v>88.316222817321531</v>
      </c>
      <c r="J313" s="12">
        <f t="shared" ca="1" si="38"/>
        <v>140.15734106245998</v>
      </c>
      <c r="K313" s="108">
        <f ca="1">SMALL($J$4:$J$1003,ROWS($J$4:J313))</f>
        <v>124.16138875501601</v>
      </c>
      <c r="L313" s="3">
        <f ca="1">ROWS($L$4:L313)/COUNT($K$4:$K$1003)</f>
        <v>0.31</v>
      </c>
    </row>
    <row r="314" spans="1:12" hidden="1" x14ac:dyDescent="0.3">
      <c r="A314" s="91">
        <f t="shared" ca="1" si="32"/>
        <v>53.303195503081952</v>
      </c>
      <c r="B314" s="106">
        <f t="shared" ca="1" si="32"/>
        <v>26.364009487675439</v>
      </c>
      <c r="C314" s="106">
        <f t="shared" ca="1" si="32"/>
        <v>52.941422413130141</v>
      </c>
      <c r="D314" s="91">
        <f t="shared" ca="1" si="32"/>
        <v>36.19870114374433</v>
      </c>
      <c r="E314" s="107">
        <f t="shared" ca="1" si="33"/>
        <v>32.452954994453414</v>
      </c>
      <c r="F314" s="12">
        <f t="shared" ca="1" si="34"/>
        <v>53.303195503081952</v>
      </c>
      <c r="G314" s="12">
        <f t="shared" ca="1" si="35"/>
        <v>79.667204990757398</v>
      </c>
      <c r="H314" s="12">
        <f t="shared" ca="1" si="36"/>
        <v>89.501896646826282</v>
      </c>
      <c r="I314" s="12">
        <f t="shared" ca="1" si="37"/>
        <v>89.501896646826282</v>
      </c>
      <c r="J314" s="12">
        <f t="shared" ca="1" si="38"/>
        <v>121.9548516412797</v>
      </c>
      <c r="K314" s="108">
        <f ca="1">SMALL($J$4:$J$1003,ROWS($J$4:J314))</f>
        <v>124.19878044624964</v>
      </c>
      <c r="L314" s="3">
        <f ca="1">ROWS($L$4:L314)/COUNT($K$4:$K$1003)</f>
        <v>0.311</v>
      </c>
    </row>
    <row r="315" spans="1:12" hidden="1" x14ac:dyDescent="0.3">
      <c r="A315" s="91">
        <f t="shared" ca="1" si="32"/>
        <v>45.642916361106408</v>
      </c>
      <c r="B315" s="106">
        <f t="shared" ca="1" si="32"/>
        <v>42.735528520592183</v>
      </c>
      <c r="C315" s="106">
        <f t="shared" ca="1" si="32"/>
        <v>22.17078709596975</v>
      </c>
      <c r="D315" s="91">
        <f t="shared" ca="1" si="32"/>
        <v>42.882966625883114</v>
      </c>
      <c r="E315" s="107">
        <f t="shared" ca="1" si="33"/>
        <v>59.793405214793047</v>
      </c>
      <c r="F315" s="12">
        <f t="shared" ca="1" si="34"/>
        <v>45.642916361106408</v>
      </c>
      <c r="G315" s="12">
        <f t="shared" ca="1" si="35"/>
        <v>88.378444881698584</v>
      </c>
      <c r="H315" s="12">
        <f t="shared" ca="1" si="36"/>
        <v>88.525882986989529</v>
      </c>
      <c r="I315" s="12">
        <f t="shared" ca="1" si="37"/>
        <v>88.525882986989529</v>
      </c>
      <c r="J315" s="12">
        <f t="shared" ca="1" si="38"/>
        <v>148.31928820178257</v>
      </c>
      <c r="K315" s="108">
        <f ca="1">SMALL($J$4:$J$1003,ROWS($J$4:J315))</f>
        <v>124.24132343960736</v>
      </c>
      <c r="L315" s="3">
        <f ca="1">ROWS($L$4:L315)/COUNT($K$4:$K$1003)</f>
        <v>0.312</v>
      </c>
    </row>
    <row r="316" spans="1:12" hidden="1" x14ac:dyDescent="0.3">
      <c r="A316" s="91">
        <f t="shared" ca="1" si="32"/>
        <v>31.20845808447401</v>
      </c>
      <c r="B316" s="106">
        <f t="shared" ca="1" si="32"/>
        <v>22.678458655994032</v>
      </c>
      <c r="C316" s="106">
        <f t="shared" ca="1" si="32"/>
        <v>31.360806067009889</v>
      </c>
      <c r="D316" s="91">
        <f t="shared" ca="1" si="32"/>
        <v>24.211934118648717</v>
      </c>
      <c r="E316" s="107">
        <f t="shared" ca="1" si="33"/>
        <v>53.5031469484612</v>
      </c>
      <c r="F316" s="12">
        <f t="shared" ca="1" si="34"/>
        <v>31.360806067009889</v>
      </c>
      <c r="G316" s="12">
        <f t="shared" ca="1" si="35"/>
        <v>54.039264723003924</v>
      </c>
      <c r="H316" s="12">
        <f t="shared" ca="1" si="36"/>
        <v>55.572740185658603</v>
      </c>
      <c r="I316" s="12">
        <f t="shared" ca="1" si="37"/>
        <v>55.572740185658603</v>
      </c>
      <c r="J316" s="12">
        <f t="shared" ca="1" si="38"/>
        <v>109.0758871341198</v>
      </c>
      <c r="K316" s="108">
        <f ca="1">SMALL($J$4:$J$1003,ROWS($J$4:J316))</f>
        <v>124.26225452851216</v>
      </c>
      <c r="L316" s="3">
        <f ca="1">ROWS($L$4:L316)/COUNT($K$4:$K$1003)</f>
        <v>0.313</v>
      </c>
    </row>
    <row r="317" spans="1:12" hidden="1" x14ac:dyDescent="0.3">
      <c r="A317" s="91">
        <f t="shared" ca="1" si="32"/>
        <v>26.055203743245915</v>
      </c>
      <c r="B317" s="106">
        <f t="shared" ca="1" si="32"/>
        <v>35.072931313082428</v>
      </c>
      <c r="C317" s="106">
        <f t="shared" ca="1" si="32"/>
        <v>57.405512805540923</v>
      </c>
      <c r="D317" s="91">
        <f t="shared" ca="1" si="32"/>
        <v>23.100604961024153</v>
      </c>
      <c r="E317" s="107">
        <f t="shared" ca="1" si="33"/>
        <v>26.866701432699905</v>
      </c>
      <c r="F317" s="12">
        <f t="shared" ca="1" si="34"/>
        <v>57.405512805540923</v>
      </c>
      <c r="G317" s="12">
        <f t="shared" ca="1" si="35"/>
        <v>92.478444118623344</v>
      </c>
      <c r="H317" s="12">
        <f t="shared" ca="1" si="36"/>
        <v>80.506117766565069</v>
      </c>
      <c r="I317" s="12">
        <f t="shared" ca="1" si="37"/>
        <v>92.478444118623344</v>
      </c>
      <c r="J317" s="12">
        <f t="shared" ca="1" si="38"/>
        <v>119.34514555132324</v>
      </c>
      <c r="K317" s="108">
        <f ca="1">SMALL($J$4:$J$1003,ROWS($J$4:J317))</f>
        <v>124.28228155693949</v>
      </c>
      <c r="L317" s="3">
        <f ca="1">ROWS($L$4:L317)/COUNT($K$4:$K$1003)</f>
        <v>0.314</v>
      </c>
    </row>
    <row r="318" spans="1:12" hidden="1" x14ac:dyDescent="0.3">
      <c r="A318" s="91">
        <f t="shared" ca="1" si="32"/>
        <v>57.623070605481125</v>
      </c>
      <c r="B318" s="106">
        <f t="shared" ca="1" si="32"/>
        <v>58.705411549482022</v>
      </c>
      <c r="C318" s="106">
        <f t="shared" ca="1" si="32"/>
        <v>40.846282777454434</v>
      </c>
      <c r="D318" s="91">
        <f t="shared" ca="1" si="32"/>
        <v>30.318447811365598</v>
      </c>
      <c r="E318" s="107">
        <f t="shared" ca="1" si="33"/>
        <v>54.744809959331228</v>
      </c>
      <c r="F318" s="12">
        <f t="shared" ca="1" si="34"/>
        <v>57.623070605481125</v>
      </c>
      <c r="G318" s="12">
        <f t="shared" ca="1" si="35"/>
        <v>116.32848215496315</v>
      </c>
      <c r="H318" s="12">
        <f t="shared" ca="1" si="36"/>
        <v>87.941518416846719</v>
      </c>
      <c r="I318" s="12">
        <f t="shared" ca="1" si="37"/>
        <v>116.32848215496315</v>
      </c>
      <c r="J318" s="12">
        <f t="shared" ca="1" si="38"/>
        <v>171.07329211429439</v>
      </c>
      <c r="K318" s="108">
        <f ca="1">SMALL($J$4:$J$1003,ROWS($J$4:J318))</f>
        <v>124.29054513838327</v>
      </c>
      <c r="L318" s="3">
        <f ca="1">ROWS($L$4:L318)/COUNT($K$4:$K$1003)</f>
        <v>0.315</v>
      </c>
    </row>
    <row r="319" spans="1:12" hidden="1" x14ac:dyDescent="0.3">
      <c r="A319" s="91">
        <f t="shared" ca="1" si="32"/>
        <v>56.315326664452385</v>
      </c>
      <c r="B319" s="106">
        <f t="shared" ca="1" si="32"/>
        <v>27.107127032883113</v>
      </c>
      <c r="C319" s="106">
        <f t="shared" ca="1" si="32"/>
        <v>47.41249645912734</v>
      </c>
      <c r="D319" s="91">
        <f t="shared" ca="1" si="32"/>
        <v>40.633436196853125</v>
      </c>
      <c r="E319" s="107">
        <f t="shared" ca="1" si="33"/>
        <v>39.255359237527898</v>
      </c>
      <c r="F319" s="12">
        <f t="shared" ca="1" si="34"/>
        <v>56.315326664452385</v>
      </c>
      <c r="G319" s="12">
        <f t="shared" ca="1" si="35"/>
        <v>83.422453697335499</v>
      </c>
      <c r="H319" s="12">
        <f t="shared" ca="1" si="36"/>
        <v>96.948762861305511</v>
      </c>
      <c r="I319" s="12">
        <f t="shared" ca="1" si="37"/>
        <v>96.948762861305511</v>
      </c>
      <c r="J319" s="12">
        <f t="shared" ca="1" si="38"/>
        <v>136.20412209883341</v>
      </c>
      <c r="K319" s="108">
        <f ca="1">SMALL($J$4:$J$1003,ROWS($J$4:J319))</f>
        <v>124.46239370018202</v>
      </c>
      <c r="L319" s="3">
        <f ca="1">ROWS($L$4:L319)/COUNT($K$4:$K$1003)</f>
        <v>0.316</v>
      </c>
    </row>
    <row r="320" spans="1:12" hidden="1" x14ac:dyDescent="0.3">
      <c r="A320" s="91">
        <f t="shared" ca="1" si="32"/>
        <v>30.351480714251512</v>
      </c>
      <c r="B320" s="106">
        <f t="shared" ca="1" si="32"/>
        <v>54.391893895283431</v>
      </c>
      <c r="C320" s="106">
        <f t="shared" ca="1" si="32"/>
        <v>33.403664973969946</v>
      </c>
      <c r="D320" s="91">
        <f t="shared" ca="1" si="32"/>
        <v>35.0031053668027</v>
      </c>
      <c r="E320" s="107">
        <f t="shared" ca="1" si="33"/>
        <v>56.852779551039347</v>
      </c>
      <c r="F320" s="12">
        <f t="shared" ca="1" si="34"/>
        <v>33.403664973969946</v>
      </c>
      <c r="G320" s="12">
        <f t="shared" ca="1" si="35"/>
        <v>87.795558869253369</v>
      </c>
      <c r="H320" s="12">
        <f t="shared" ca="1" si="36"/>
        <v>68.406770340772653</v>
      </c>
      <c r="I320" s="12">
        <f t="shared" ca="1" si="37"/>
        <v>87.795558869253369</v>
      </c>
      <c r="J320" s="12">
        <f t="shared" ca="1" si="38"/>
        <v>144.6483384202927</v>
      </c>
      <c r="K320" s="108">
        <f ca="1">SMALL($J$4:$J$1003,ROWS($J$4:J320))</f>
        <v>124.48604503536095</v>
      </c>
      <c r="L320" s="3">
        <f ca="1">ROWS($L$4:L320)/COUNT($K$4:$K$1003)</f>
        <v>0.317</v>
      </c>
    </row>
    <row r="321" spans="1:12" hidden="1" x14ac:dyDescent="0.3">
      <c r="A321" s="91">
        <f t="shared" ca="1" si="32"/>
        <v>56.524443354083736</v>
      </c>
      <c r="B321" s="106">
        <f t="shared" ca="1" si="32"/>
        <v>58.559026892243729</v>
      </c>
      <c r="C321" s="106">
        <f t="shared" ca="1" si="32"/>
        <v>40.972072194055869</v>
      </c>
      <c r="D321" s="91">
        <f t="shared" ca="1" si="32"/>
        <v>42.119644789850767</v>
      </c>
      <c r="E321" s="107">
        <f t="shared" ca="1" si="33"/>
        <v>50.033374717880662</v>
      </c>
      <c r="F321" s="12">
        <f t="shared" ca="1" si="34"/>
        <v>56.524443354083736</v>
      </c>
      <c r="G321" s="12">
        <f t="shared" ca="1" si="35"/>
        <v>115.08347024632747</v>
      </c>
      <c r="H321" s="12">
        <f t="shared" ca="1" si="36"/>
        <v>98.644088143934511</v>
      </c>
      <c r="I321" s="12">
        <f t="shared" ca="1" si="37"/>
        <v>115.08347024632747</v>
      </c>
      <c r="J321" s="12">
        <f t="shared" ca="1" si="38"/>
        <v>165.11684496420813</v>
      </c>
      <c r="K321" s="108">
        <f ca="1">SMALL($J$4:$J$1003,ROWS($J$4:J321))</f>
        <v>124.51596042987217</v>
      </c>
      <c r="L321" s="3">
        <f ca="1">ROWS($L$4:L321)/COUNT($K$4:$K$1003)</f>
        <v>0.318</v>
      </c>
    </row>
    <row r="322" spans="1:12" hidden="1" x14ac:dyDescent="0.3">
      <c r="A322" s="91">
        <f t="shared" ca="1" si="32"/>
        <v>52.148939748094051</v>
      </c>
      <c r="B322" s="106">
        <f t="shared" ca="1" si="32"/>
        <v>47.649744823019105</v>
      </c>
      <c r="C322" s="106">
        <f t="shared" ca="1" si="32"/>
        <v>41.800177613783973</v>
      </c>
      <c r="D322" s="91">
        <f t="shared" ca="1" si="32"/>
        <v>44.932632737684614</v>
      </c>
      <c r="E322" s="107">
        <f t="shared" ca="1" si="33"/>
        <v>41.294552146819193</v>
      </c>
      <c r="F322" s="12">
        <f t="shared" ca="1" si="34"/>
        <v>52.148939748094051</v>
      </c>
      <c r="G322" s="12">
        <f t="shared" ca="1" si="35"/>
        <v>99.798684571113156</v>
      </c>
      <c r="H322" s="12">
        <f t="shared" ca="1" si="36"/>
        <v>97.081572485778665</v>
      </c>
      <c r="I322" s="12">
        <f t="shared" ca="1" si="37"/>
        <v>99.798684571113156</v>
      </c>
      <c r="J322" s="12">
        <f t="shared" ca="1" si="38"/>
        <v>141.09323671793234</v>
      </c>
      <c r="K322" s="108">
        <f ca="1">SMALL($J$4:$J$1003,ROWS($J$4:J322))</f>
        <v>124.54675650062511</v>
      </c>
      <c r="L322" s="3">
        <f ca="1">ROWS($L$4:L322)/COUNT($K$4:$K$1003)</f>
        <v>0.31900000000000001</v>
      </c>
    </row>
    <row r="323" spans="1:12" hidden="1" x14ac:dyDescent="0.3">
      <c r="A323" s="91">
        <f t="shared" ca="1" si="32"/>
        <v>52.998212025979214</v>
      </c>
      <c r="B323" s="106">
        <f t="shared" ca="1" si="32"/>
        <v>32.42819323291161</v>
      </c>
      <c r="C323" s="106">
        <f t="shared" ca="1" si="32"/>
        <v>49.016477230256271</v>
      </c>
      <c r="D323" s="91">
        <f t="shared" ca="1" si="32"/>
        <v>51.189589320006831</v>
      </c>
      <c r="E323" s="107">
        <f t="shared" ca="1" si="33"/>
        <v>50.873202755831258</v>
      </c>
      <c r="F323" s="12">
        <f t="shared" ca="1" si="34"/>
        <v>52.998212025979214</v>
      </c>
      <c r="G323" s="12">
        <f t="shared" ca="1" si="35"/>
        <v>85.426405258890824</v>
      </c>
      <c r="H323" s="12">
        <f t="shared" ca="1" si="36"/>
        <v>104.18780134598605</v>
      </c>
      <c r="I323" s="12">
        <f t="shared" ca="1" si="37"/>
        <v>104.18780134598605</v>
      </c>
      <c r="J323" s="12">
        <f t="shared" ca="1" si="38"/>
        <v>155.0610041018173</v>
      </c>
      <c r="K323" s="108">
        <f ca="1">SMALL($J$4:$J$1003,ROWS($J$4:J323))</f>
        <v>124.73085604475565</v>
      </c>
      <c r="L323" s="3">
        <f ca="1">ROWS($L$4:L323)/COUNT($K$4:$K$1003)</f>
        <v>0.32</v>
      </c>
    </row>
    <row r="324" spans="1:12" hidden="1" x14ac:dyDescent="0.3">
      <c r="A324" s="91">
        <f t="shared" ca="1" si="32"/>
        <v>28.751079138792829</v>
      </c>
      <c r="B324" s="106">
        <f t="shared" ca="1" si="32"/>
        <v>40.479351893219381</v>
      </c>
      <c r="C324" s="106">
        <f t="shared" ca="1" si="32"/>
        <v>31.806711337097529</v>
      </c>
      <c r="D324" s="91">
        <f t="shared" ref="D324" ca="1" si="39">D$1+(D$2-D$1)*RAND()</f>
        <v>21.305984627007529</v>
      </c>
      <c r="E324" s="107">
        <f t="shared" ca="1" si="33"/>
        <v>24.704351788623274</v>
      </c>
      <c r="F324" s="12">
        <f t="shared" ca="1" si="34"/>
        <v>31.806711337097529</v>
      </c>
      <c r="G324" s="12">
        <f t="shared" ca="1" si="35"/>
        <v>72.286063230316913</v>
      </c>
      <c r="H324" s="12">
        <f t="shared" ca="1" si="36"/>
        <v>53.112695964105058</v>
      </c>
      <c r="I324" s="12">
        <f t="shared" ca="1" si="37"/>
        <v>72.286063230316913</v>
      </c>
      <c r="J324" s="12">
        <f t="shared" ca="1" si="38"/>
        <v>96.990415018940183</v>
      </c>
      <c r="K324" s="108">
        <f ca="1">SMALL($J$4:$J$1003,ROWS($J$4:J324))</f>
        <v>124.83041722254922</v>
      </c>
      <c r="L324" s="3">
        <f ca="1">ROWS($L$4:L324)/COUNT($K$4:$K$1003)</f>
        <v>0.32100000000000001</v>
      </c>
    </row>
    <row r="325" spans="1:12" hidden="1" x14ac:dyDescent="0.3">
      <c r="A325" s="91">
        <f t="shared" ref="A325:D388" ca="1" si="40">A$1+(A$2-A$1)*RAND()</f>
        <v>31.988129117597527</v>
      </c>
      <c r="B325" s="106">
        <f t="shared" ca="1" si="40"/>
        <v>57.744680406902638</v>
      </c>
      <c r="C325" s="106">
        <f t="shared" ca="1" si="40"/>
        <v>26.783999787035455</v>
      </c>
      <c r="D325" s="91">
        <f t="shared" ca="1" si="40"/>
        <v>52.545889746152547</v>
      </c>
      <c r="E325" s="107">
        <f t="shared" ref="E325:E388" ca="1" si="41">E$1+(E$2-E$1)*RAND()</f>
        <v>30.339148316689716</v>
      </c>
      <c r="F325" s="12">
        <f t="shared" ref="F325:F388" ca="1" si="42">MAX(A325,C325)</f>
        <v>31.988129117597527</v>
      </c>
      <c r="G325" s="12">
        <f t="shared" ref="G325:G388" ca="1" si="43">F325+B325</f>
        <v>89.732809524500169</v>
      </c>
      <c r="H325" s="12">
        <f t="shared" ref="H325:H388" ca="1" si="44">F325+D325</f>
        <v>84.534018863750077</v>
      </c>
      <c r="I325" s="12">
        <f t="shared" ref="I325:I388" ca="1" si="45">MAX(G325:H325)</f>
        <v>89.732809524500169</v>
      </c>
      <c r="J325" s="12">
        <f t="shared" ref="J325:J388" ca="1" si="46">I325+E325</f>
        <v>120.07195784118989</v>
      </c>
      <c r="K325" s="108">
        <f ca="1">SMALL($J$4:$J$1003,ROWS($J$4:J325))</f>
        <v>124.93000111003425</v>
      </c>
      <c r="L325" s="3">
        <f ca="1">ROWS($L$4:L325)/COUNT($K$4:$K$1003)</f>
        <v>0.32200000000000001</v>
      </c>
    </row>
    <row r="326" spans="1:12" hidden="1" x14ac:dyDescent="0.3">
      <c r="A326" s="91">
        <f t="shared" ca="1" si="40"/>
        <v>57.570889365072318</v>
      </c>
      <c r="B326" s="106">
        <f t="shared" ca="1" si="40"/>
        <v>21.655666443554871</v>
      </c>
      <c r="C326" s="106">
        <f t="shared" ca="1" si="40"/>
        <v>39.626173787378121</v>
      </c>
      <c r="D326" s="91">
        <f t="shared" ca="1" si="40"/>
        <v>40.476781798906245</v>
      </c>
      <c r="E326" s="107">
        <f t="shared" ca="1" si="41"/>
        <v>33.184342271225574</v>
      </c>
      <c r="F326" s="12">
        <f t="shared" ca="1" si="42"/>
        <v>57.570889365072318</v>
      </c>
      <c r="G326" s="12">
        <f t="shared" ca="1" si="43"/>
        <v>79.226555808627182</v>
      </c>
      <c r="H326" s="12">
        <f t="shared" ca="1" si="44"/>
        <v>98.047671163978563</v>
      </c>
      <c r="I326" s="12">
        <f t="shared" ca="1" si="45"/>
        <v>98.047671163978563</v>
      </c>
      <c r="J326" s="12">
        <f t="shared" ca="1" si="46"/>
        <v>131.23201343520412</v>
      </c>
      <c r="K326" s="108">
        <f ca="1">SMALL($J$4:$J$1003,ROWS($J$4:J326))</f>
        <v>125.07817093436209</v>
      </c>
      <c r="L326" s="3">
        <f ca="1">ROWS($L$4:L326)/COUNT($K$4:$K$1003)</f>
        <v>0.32300000000000001</v>
      </c>
    </row>
    <row r="327" spans="1:12" hidden="1" x14ac:dyDescent="0.3">
      <c r="A327" s="91">
        <f t="shared" ca="1" si="40"/>
        <v>52.243920246759302</v>
      </c>
      <c r="B327" s="106">
        <f t="shared" ca="1" si="40"/>
        <v>21.744405004789119</v>
      </c>
      <c r="C327" s="106">
        <f t="shared" ca="1" si="40"/>
        <v>45.961747988027994</v>
      </c>
      <c r="D327" s="91">
        <f t="shared" ca="1" si="40"/>
        <v>47.345563022622152</v>
      </c>
      <c r="E327" s="107">
        <f t="shared" ca="1" si="41"/>
        <v>45.702814912849298</v>
      </c>
      <c r="F327" s="12">
        <f t="shared" ca="1" si="42"/>
        <v>52.243920246759302</v>
      </c>
      <c r="G327" s="12">
        <f t="shared" ca="1" si="43"/>
        <v>73.988325251548417</v>
      </c>
      <c r="H327" s="12">
        <f t="shared" ca="1" si="44"/>
        <v>99.589483269381446</v>
      </c>
      <c r="I327" s="12">
        <f t="shared" ca="1" si="45"/>
        <v>99.589483269381446</v>
      </c>
      <c r="J327" s="12">
        <f t="shared" ca="1" si="46"/>
        <v>145.29229818223075</v>
      </c>
      <c r="K327" s="108">
        <f ca="1">SMALL($J$4:$J$1003,ROWS($J$4:J327))</f>
        <v>125.15652140250107</v>
      </c>
      <c r="L327" s="3">
        <f ca="1">ROWS($L$4:L327)/COUNT($K$4:$K$1003)</f>
        <v>0.32400000000000001</v>
      </c>
    </row>
    <row r="328" spans="1:12" hidden="1" x14ac:dyDescent="0.3">
      <c r="A328" s="91">
        <f t="shared" ca="1" si="40"/>
        <v>27.258658005583424</v>
      </c>
      <c r="B328" s="106">
        <f t="shared" ca="1" si="40"/>
        <v>46.41536990656774</v>
      </c>
      <c r="C328" s="106">
        <f t="shared" ca="1" si="40"/>
        <v>58.975050892417713</v>
      </c>
      <c r="D328" s="91">
        <f t="shared" ca="1" si="40"/>
        <v>57.136073728520273</v>
      </c>
      <c r="E328" s="107">
        <f t="shared" ca="1" si="41"/>
        <v>43.782322018420231</v>
      </c>
      <c r="F328" s="12">
        <f t="shared" ca="1" si="42"/>
        <v>58.975050892417713</v>
      </c>
      <c r="G328" s="12">
        <f t="shared" ca="1" si="43"/>
        <v>105.39042079898545</v>
      </c>
      <c r="H328" s="12">
        <f t="shared" ca="1" si="44"/>
        <v>116.11112462093799</v>
      </c>
      <c r="I328" s="12">
        <f t="shared" ca="1" si="45"/>
        <v>116.11112462093799</v>
      </c>
      <c r="J328" s="12">
        <f t="shared" ca="1" si="46"/>
        <v>159.89344663935822</v>
      </c>
      <c r="K328" s="108">
        <f ca="1">SMALL($J$4:$J$1003,ROWS($J$4:J328))</f>
        <v>125.25690277836048</v>
      </c>
      <c r="L328" s="3">
        <f ca="1">ROWS($L$4:L328)/COUNT($K$4:$K$1003)</f>
        <v>0.32500000000000001</v>
      </c>
    </row>
    <row r="329" spans="1:12" hidden="1" x14ac:dyDescent="0.3">
      <c r="A329" s="91">
        <f t="shared" ca="1" si="40"/>
        <v>24.500786382850666</v>
      </c>
      <c r="B329" s="106">
        <f t="shared" ca="1" si="40"/>
        <v>42.423845387761872</v>
      </c>
      <c r="C329" s="106">
        <f t="shared" ca="1" si="40"/>
        <v>45.992804184879454</v>
      </c>
      <c r="D329" s="91">
        <f t="shared" ca="1" si="40"/>
        <v>38.643397847378964</v>
      </c>
      <c r="E329" s="107">
        <f t="shared" ca="1" si="41"/>
        <v>50.257800302571155</v>
      </c>
      <c r="F329" s="12">
        <f t="shared" ca="1" si="42"/>
        <v>45.992804184879454</v>
      </c>
      <c r="G329" s="12">
        <f t="shared" ca="1" si="43"/>
        <v>88.416649572641319</v>
      </c>
      <c r="H329" s="12">
        <f t="shared" ca="1" si="44"/>
        <v>84.63620203225841</v>
      </c>
      <c r="I329" s="12">
        <f t="shared" ca="1" si="45"/>
        <v>88.416649572641319</v>
      </c>
      <c r="J329" s="12">
        <f t="shared" ca="1" si="46"/>
        <v>138.67444987521247</v>
      </c>
      <c r="K329" s="108">
        <f ca="1">SMALL($J$4:$J$1003,ROWS($J$4:J329))</f>
        <v>125.45847430719357</v>
      </c>
      <c r="L329" s="3">
        <f ca="1">ROWS($L$4:L329)/COUNT($K$4:$K$1003)</f>
        <v>0.32600000000000001</v>
      </c>
    </row>
    <row r="330" spans="1:12" hidden="1" x14ac:dyDescent="0.3">
      <c r="A330" s="91">
        <f t="shared" ca="1" si="40"/>
        <v>38.807192172778059</v>
      </c>
      <c r="B330" s="106">
        <f t="shared" ca="1" si="40"/>
        <v>41.781053950852652</v>
      </c>
      <c r="C330" s="106">
        <f t="shared" ca="1" si="40"/>
        <v>58.751088383151171</v>
      </c>
      <c r="D330" s="91">
        <f t="shared" ca="1" si="40"/>
        <v>31.144122357773846</v>
      </c>
      <c r="E330" s="107">
        <f t="shared" ca="1" si="41"/>
        <v>35.952169463073602</v>
      </c>
      <c r="F330" s="12">
        <f t="shared" ca="1" si="42"/>
        <v>58.751088383151171</v>
      </c>
      <c r="G330" s="12">
        <f t="shared" ca="1" si="43"/>
        <v>100.53214233400382</v>
      </c>
      <c r="H330" s="12">
        <f t="shared" ca="1" si="44"/>
        <v>89.895210740925023</v>
      </c>
      <c r="I330" s="12">
        <f t="shared" ca="1" si="45"/>
        <v>100.53214233400382</v>
      </c>
      <c r="J330" s="12">
        <f t="shared" ca="1" si="46"/>
        <v>136.48431179707742</v>
      </c>
      <c r="K330" s="108">
        <f ca="1">SMALL($J$4:$J$1003,ROWS($J$4:J330))</f>
        <v>125.49202649819922</v>
      </c>
      <c r="L330" s="3">
        <f ca="1">ROWS($L$4:L330)/COUNT($K$4:$K$1003)</f>
        <v>0.32700000000000001</v>
      </c>
    </row>
    <row r="331" spans="1:12" hidden="1" x14ac:dyDescent="0.3">
      <c r="A331" s="91">
        <f t="shared" ca="1" si="40"/>
        <v>35.897730948601748</v>
      </c>
      <c r="B331" s="106">
        <f t="shared" ca="1" si="40"/>
        <v>42.489783056563894</v>
      </c>
      <c r="C331" s="106">
        <f t="shared" ca="1" si="40"/>
        <v>47.619595112513295</v>
      </c>
      <c r="D331" s="91">
        <f t="shared" ca="1" si="40"/>
        <v>46.186317530772044</v>
      </c>
      <c r="E331" s="107">
        <f t="shared" ca="1" si="41"/>
        <v>34.712877883810165</v>
      </c>
      <c r="F331" s="12">
        <f t="shared" ca="1" si="42"/>
        <v>47.619595112513295</v>
      </c>
      <c r="G331" s="12">
        <f t="shared" ca="1" si="43"/>
        <v>90.109378169077189</v>
      </c>
      <c r="H331" s="12">
        <f t="shared" ca="1" si="44"/>
        <v>93.805912643285339</v>
      </c>
      <c r="I331" s="12">
        <f t="shared" ca="1" si="45"/>
        <v>93.805912643285339</v>
      </c>
      <c r="J331" s="12">
        <f t="shared" ca="1" si="46"/>
        <v>128.51879052709552</v>
      </c>
      <c r="K331" s="108">
        <f ca="1">SMALL($J$4:$J$1003,ROWS($J$4:J331))</f>
        <v>125.50224331299474</v>
      </c>
      <c r="L331" s="3">
        <f ca="1">ROWS($L$4:L331)/COUNT($K$4:$K$1003)</f>
        <v>0.32800000000000001</v>
      </c>
    </row>
    <row r="332" spans="1:12" hidden="1" x14ac:dyDescent="0.3">
      <c r="A332" s="91">
        <f t="shared" ca="1" si="40"/>
        <v>57.863266684121001</v>
      </c>
      <c r="B332" s="106">
        <f t="shared" ca="1" si="40"/>
        <v>54.164501172415889</v>
      </c>
      <c r="C332" s="106">
        <f t="shared" ca="1" si="40"/>
        <v>32.348174642947257</v>
      </c>
      <c r="D332" s="91">
        <f t="shared" ca="1" si="40"/>
        <v>20.508589452940463</v>
      </c>
      <c r="E332" s="107">
        <f t="shared" ca="1" si="41"/>
        <v>48.324699920209902</v>
      </c>
      <c r="F332" s="12">
        <f t="shared" ca="1" si="42"/>
        <v>57.863266684121001</v>
      </c>
      <c r="G332" s="12">
        <f t="shared" ca="1" si="43"/>
        <v>112.02776785653688</v>
      </c>
      <c r="H332" s="12">
        <f t="shared" ca="1" si="44"/>
        <v>78.371856137061457</v>
      </c>
      <c r="I332" s="12">
        <f t="shared" ca="1" si="45"/>
        <v>112.02776785653688</v>
      </c>
      <c r="J332" s="12">
        <f t="shared" ca="1" si="46"/>
        <v>160.35246777674678</v>
      </c>
      <c r="K332" s="108">
        <f ca="1">SMALL($J$4:$J$1003,ROWS($J$4:J332))</f>
        <v>125.53851931281386</v>
      </c>
      <c r="L332" s="3">
        <f ca="1">ROWS($L$4:L332)/COUNT($K$4:$K$1003)</f>
        <v>0.32900000000000001</v>
      </c>
    </row>
    <row r="333" spans="1:12" hidden="1" x14ac:dyDescent="0.3">
      <c r="A333" s="91">
        <f t="shared" ca="1" si="40"/>
        <v>33.939865723363575</v>
      </c>
      <c r="B333" s="106">
        <f t="shared" ca="1" si="40"/>
        <v>27.654927863015175</v>
      </c>
      <c r="C333" s="106">
        <f t="shared" ca="1" si="40"/>
        <v>40.060392082049631</v>
      </c>
      <c r="D333" s="91">
        <f t="shared" ca="1" si="40"/>
        <v>41.024316475545803</v>
      </c>
      <c r="E333" s="107">
        <f t="shared" ca="1" si="41"/>
        <v>29.250547833480262</v>
      </c>
      <c r="F333" s="12">
        <f t="shared" ca="1" si="42"/>
        <v>40.060392082049631</v>
      </c>
      <c r="G333" s="12">
        <f t="shared" ca="1" si="43"/>
        <v>67.715319945064806</v>
      </c>
      <c r="H333" s="12">
        <f t="shared" ca="1" si="44"/>
        <v>81.084708557595434</v>
      </c>
      <c r="I333" s="12">
        <f t="shared" ca="1" si="45"/>
        <v>81.084708557595434</v>
      </c>
      <c r="J333" s="12">
        <f t="shared" ca="1" si="46"/>
        <v>110.33525639107569</v>
      </c>
      <c r="K333" s="108">
        <f ca="1">SMALL($J$4:$J$1003,ROWS($J$4:J333))</f>
        <v>125.5700540722065</v>
      </c>
      <c r="L333" s="3">
        <f ca="1">ROWS($L$4:L333)/COUNT($K$4:$K$1003)</f>
        <v>0.33</v>
      </c>
    </row>
    <row r="334" spans="1:12" hidden="1" x14ac:dyDescent="0.3">
      <c r="A334" s="91">
        <f t="shared" ca="1" si="40"/>
        <v>44.468552775132721</v>
      </c>
      <c r="B334" s="106">
        <f t="shared" ca="1" si="40"/>
        <v>41.519894625261941</v>
      </c>
      <c r="C334" s="106">
        <f t="shared" ca="1" si="40"/>
        <v>35.600797566713091</v>
      </c>
      <c r="D334" s="91">
        <f t="shared" ca="1" si="40"/>
        <v>21.624282619215187</v>
      </c>
      <c r="E334" s="107">
        <f t="shared" ca="1" si="41"/>
        <v>42.299672858215594</v>
      </c>
      <c r="F334" s="12">
        <f t="shared" ca="1" si="42"/>
        <v>44.468552775132721</v>
      </c>
      <c r="G334" s="12">
        <f t="shared" ca="1" si="43"/>
        <v>85.988447400394662</v>
      </c>
      <c r="H334" s="12">
        <f t="shared" ca="1" si="44"/>
        <v>66.092835394347901</v>
      </c>
      <c r="I334" s="12">
        <f t="shared" ca="1" si="45"/>
        <v>85.988447400394662</v>
      </c>
      <c r="J334" s="12">
        <f t="shared" ca="1" si="46"/>
        <v>128.28812025861026</v>
      </c>
      <c r="K334" s="108">
        <f ca="1">SMALL($J$4:$J$1003,ROWS($J$4:J334))</f>
        <v>125.66221382062369</v>
      </c>
      <c r="L334" s="3">
        <f ca="1">ROWS($L$4:L334)/COUNT($K$4:$K$1003)</f>
        <v>0.33100000000000002</v>
      </c>
    </row>
    <row r="335" spans="1:12" hidden="1" x14ac:dyDescent="0.3">
      <c r="A335" s="91">
        <f t="shared" ca="1" si="40"/>
        <v>34.149069569100895</v>
      </c>
      <c r="B335" s="106">
        <f t="shared" ca="1" si="40"/>
        <v>37.693520660857395</v>
      </c>
      <c r="C335" s="106">
        <f t="shared" ca="1" si="40"/>
        <v>25.007938893214803</v>
      </c>
      <c r="D335" s="91">
        <f t="shared" ca="1" si="40"/>
        <v>44.497026992298316</v>
      </c>
      <c r="E335" s="107">
        <f t="shared" ca="1" si="41"/>
        <v>42.071209487445962</v>
      </c>
      <c r="F335" s="12">
        <f t="shared" ca="1" si="42"/>
        <v>34.149069569100895</v>
      </c>
      <c r="G335" s="12">
        <f t="shared" ca="1" si="43"/>
        <v>71.84259022995829</v>
      </c>
      <c r="H335" s="12">
        <f t="shared" ca="1" si="44"/>
        <v>78.646096561399219</v>
      </c>
      <c r="I335" s="12">
        <f t="shared" ca="1" si="45"/>
        <v>78.646096561399219</v>
      </c>
      <c r="J335" s="12">
        <f t="shared" ca="1" si="46"/>
        <v>120.71730604884519</v>
      </c>
      <c r="K335" s="108">
        <f ca="1">SMALL($J$4:$J$1003,ROWS($J$4:J335))</f>
        <v>125.72873886411755</v>
      </c>
      <c r="L335" s="3">
        <f ca="1">ROWS($L$4:L335)/COUNT($K$4:$K$1003)</f>
        <v>0.33200000000000002</v>
      </c>
    </row>
    <row r="336" spans="1:12" hidden="1" x14ac:dyDescent="0.3">
      <c r="A336" s="91">
        <f t="shared" ca="1" si="40"/>
        <v>37.57369263304286</v>
      </c>
      <c r="B336" s="106">
        <f t="shared" ca="1" si="40"/>
        <v>51.548144199030908</v>
      </c>
      <c r="C336" s="106">
        <f t="shared" ca="1" si="40"/>
        <v>31.311960278553595</v>
      </c>
      <c r="D336" s="91">
        <f t="shared" ca="1" si="40"/>
        <v>39.448940680158842</v>
      </c>
      <c r="E336" s="107">
        <f t="shared" ca="1" si="41"/>
        <v>24.259050699675463</v>
      </c>
      <c r="F336" s="12">
        <f t="shared" ca="1" si="42"/>
        <v>37.57369263304286</v>
      </c>
      <c r="G336" s="12">
        <f t="shared" ca="1" si="43"/>
        <v>89.121836832073768</v>
      </c>
      <c r="H336" s="12">
        <f t="shared" ca="1" si="44"/>
        <v>77.022633313201709</v>
      </c>
      <c r="I336" s="12">
        <f t="shared" ca="1" si="45"/>
        <v>89.121836832073768</v>
      </c>
      <c r="J336" s="12">
        <f t="shared" ca="1" si="46"/>
        <v>113.38088753174924</v>
      </c>
      <c r="K336" s="108">
        <f ca="1">SMALL($J$4:$J$1003,ROWS($J$4:J336))</f>
        <v>125.81964943077406</v>
      </c>
      <c r="L336" s="3">
        <f ca="1">ROWS($L$4:L336)/COUNT($K$4:$K$1003)</f>
        <v>0.33300000000000002</v>
      </c>
    </row>
    <row r="337" spans="1:12" hidden="1" x14ac:dyDescent="0.3">
      <c r="A337" s="91">
        <f t="shared" ca="1" si="40"/>
        <v>57.208977919482081</v>
      </c>
      <c r="B337" s="106">
        <f t="shared" ca="1" si="40"/>
        <v>24.833189039031112</v>
      </c>
      <c r="C337" s="106">
        <f t="shared" ca="1" si="40"/>
        <v>33.184386624200584</v>
      </c>
      <c r="D337" s="91">
        <f t="shared" ca="1" si="40"/>
        <v>52.644961025505751</v>
      </c>
      <c r="E337" s="107">
        <f t="shared" ca="1" si="41"/>
        <v>43.469835276156715</v>
      </c>
      <c r="F337" s="12">
        <f t="shared" ca="1" si="42"/>
        <v>57.208977919482081</v>
      </c>
      <c r="G337" s="12">
        <f t="shared" ca="1" si="43"/>
        <v>82.042166958513192</v>
      </c>
      <c r="H337" s="12">
        <f t="shared" ca="1" si="44"/>
        <v>109.85393894498783</v>
      </c>
      <c r="I337" s="12">
        <f t="shared" ca="1" si="45"/>
        <v>109.85393894498783</v>
      </c>
      <c r="J337" s="12">
        <f t="shared" ca="1" si="46"/>
        <v>153.32377422114456</v>
      </c>
      <c r="K337" s="108">
        <f ca="1">SMALL($J$4:$J$1003,ROWS($J$4:J337))</f>
        <v>125.82337947283517</v>
      </c>
      <c r="L337" s="3">
        <f ca="1">ROWS($L$4:L337)/COUNT($K$4:$K$1003)</f>
        <v>0.33400000000000002</v>
      </c>
    </row>
    <row r="338" spans="1:12" hidden="1" x14ac:dyDescent="0.3">
      <c r="A338" s="91">
        <f t="shared" ca="1" si="40"/>
        <v>43.0335666236968</v>
      </c>
      <c r="B338" s="106">
        <f t="shared" ca="1" si="40"/>
        <v>55.655292789924758</v>
      </c>
      <c r="C338" s="106">
        <f t="shared" ca="1" si="40"/>
        <v>34.128494554692281</v>
      </c>
      <c r="D338" s="91">
        <f t="shared" ca="1" si="40"/>
        <v>37.188760625834817</v>
      </c>
      <c r="E338" s="107">
        <f t="shared" ca="1" si="41"/>
        <v>21.194005544703408</v>
      </c>
      <c r="F338" s="12">
        <f t="shared" ca="1" si="42"/>
        <v>43.0335666236968</v>
      </c>
      <c r="G338" s="12">
        <f t="shared" ca="1" si="43"/>
        <v>98.688859413621557</v>
      </c>
      <c r="H338" s="12">
        <f t="shared" ca="1" si="44"/>
        <v>80.222327249531617</v>
      </c>
      <c r="I338" s="12">
        <f t="shared" ca="1" si="45"/>
        <v>98.688859413621557</v>
      </c>
      <c r="J338" s="12">
        <f t="shared" ca="1" si="46"/>
        <v>119.88286495832497</v>
      </c>
      <c r="K338" s="108">
        <f ca="1">SMALL($J$4:$J$1003,ROWS($J$4:J338))</f>
        <v>125.86249381176667</v>
      </c>
      <c r="L338" s="3">
        <f ca="1">ROWS($L$4:L338)/COUNT($K$4:$K$1003)</f>
        <v>0.33500000000000002</v>
      </c>
    </row>
    <row r="339" spans="1:12" hidden="1" x14ac:dyDescent="0.3">
      <c r="A339" s="91">
        <f t="shared" ca="1" si="40"/>
        <v>50.457532414810068</v>
      </c>
      <c r="B339" s="106">
        <f t="shared" ca="1" si="40"/>
        <v>21.949168287109941</v>
      </c>
      <c r="C339" s="106">
        <f t="shared" ca="1" si="40"/>
        <v>59.675560202798756</v>
      </c>
      <c r="D339" s="91">
        <f t="shared" ca="1" si="40"/>
        <v>55.655885790094352</v>
      </c>
      <c r="E339" s="107">
        <f t="shared" ca="1" si="41"/>
        <v>41.788735931883231</v>
      </c>
      <c r="F339" s="12">
        <f t="shared" ca="1" si="42"/>
        <v>59.675560202798756</v>
      </c>
      <c r="G339" s="12">
        <f t="shared" ca="1" si="43"/>
        <v>81.624728489908705</v>
      </c>
      <c r="H339" s="12">
        <f t="shared" ca="1" si="44"/>
        <v>115.33144599289311</v>
      </c>
      <c r="I339" s="12">
        <f t="shared" ca="1" si="45"/>
        <v>115.33144599289311</v>
      </c>
      <c r="J339" s="12">
        <f t="shared" ca="1" si="46"/>
        <v>157.12018192477635</v>
      </c>
      <c r="K339" s="108">
        <f ca="1">SMALL($J$4:$J$1003,ROWS($J$4:J339))</f>
        <v>125.8942667632882</v>
      </c>
      <c r="L339" s="3">
        <f ca="1">ROWS($L$4:L339)/COUNT($K$4:$K$1003)</f>
        <v>0.33600000000000002</v>
      </c>
    </row>
    <row r="340" spans="1:12" hidden="1" x14ac:dyDescent="0.3">
      <c r="A340" s="91">
        <f t="shared" ca="1" si="40"/>
        <v>54.303265269225676</v>
      </c>
      <c r="B340" s="106">
        <f t="shared" ca="1" si="40"/>
        <v>47.250224637163598</v>
      </c>
      <c r="C340" s="106">
        <f t="shared" ca="1" si="40"/>
        <v>31.679368690210765</v>
      </c>
      <c r="D340" s="91">
        <f t="shared" ca="1" si="40"/>
        <v>56.432398265800295</v>
      </c>
      <c r="E340" s="107">
        <f t="shared" ca="1" si="41"/>
        <v>29.285268251151372</v>
      </c>
      <c r="F340" s="12">
        <f t="shared" ca="1" si="42"/>
        <v>54.303265269225676</v>
      </c>
      <c r="G340" s="12">
        <f t="shared" ca="1" si="43"/>
        <v>101.55348990638927</v>
      </c>
      <c r="H340" s="12">
        <f t="shared" ca="1" si="44"/>
        <v>110.73566353502596</v>
      </c>
      <c r="I340" s="12">
        <f t="shared" ca="1" si="45"/>
        <v>110.73566353502596</v>
      </c>
      <c r="J340" s="12">
        <f t="shared" ca="1" si="46"/>
        <v>140.02093178617733</v>
      </c>
      <c r="K340" s="108">
        <f ca="1">SMALL($J$4:$J$1003,ROWS($J$4:J340))</f>
        <v>125.96975122298002</v>
      </c>
      <c r="L340" s="3">
        <f ca="1">ROWS($L$4:L340)/COUNT($K$4:$K$1003)</f>
        <v>0.33700000000000002</v>
      </c>
    </row>
    <row r="341" spans="1:12" hidden="1" x14ac:dyDescent="0.3">
      <c r="A341" s="91">
        <f t="shared" ca="1" si="40"/>
        <v>47.505242151511354</v>
      </c>
      <c r="B341" s="106">
        <f t="shared" ca="1" si="40"/>
        <v>34.13954677309475</v>
      </c>
      <c r="C341" s="106">
        <f t="shared" ca="1" si="40"/>
        <v>24.203453277782874</v>
      </c>
      <c r="D341" s="91">
        <f t="shared" ca="1" si="40"/>
        <v>54.928760615324499</v>
      </c>
      <c r="E341" s="107">
        <f t="shared" ca="1" si="41"/>
        <v>39.691942167217036</v>
      </c>
      <c r="F341" s="12">
        <f t="shared" ca="1" si="42"/>
        <v>47.505242151511354</v>
      </c>
      <c r="G341" s="12">
        <f t="shared" ca="1" si="43"/>
        <v>81.644788924606104</v>
      </c>
      <c r="H341" s="12">
        <f t="shared" ca="1" si="44"/>
        <v>102.43400276683585</v>
      </c>
      <c r="I341" s="12">
        <f t="shared" ca="1" si="45"/>
        <v>102.43400276683585</v>
      </c>
      <c r="J341" s="12">
        <f t="shared" ca="1" si="46"/>
        <v>142.12594493405288</v>
      </c>
      <c r="K341" s="108">
        <f ca="1">SMALL($J$4:$J$1003,ROWS($J$4:J341))</f>
        <v>126.06589476639689</v>
      </c>
      <c r="L341" s="3">
        <f ca="1">ROWS($L$4:L341)/COUNT($K$4:$K$1003)</f>
        <v>0.33800000000000002</v>
      </c>
    </row>
    <row r="342" spans="1:12" hidden="1" x14ac:dyDescent="0.3">
      <c r="A342" s="91">
        <f t="shared" ca="1" si="40"/>
        <v>57.922620321227136</v>
      </c>
      <c r="B342" s="106">
        <f t="shared" ca="1" si="40"/>
        <v>56.115725768618404</v>
      </c>
      <c r="C342" s="106">
        <f t="shared" ca="1" si="40"/>
        <v>31.195145740289021</v>
      </c>
      <c r="D342" s="91">
        <f t="shared" ca="1" si="40"/>
        <v>38.215614204285586</v>
      </c>
      <c r="E342" s="107">
        <f t="shared" ca="1" si="41"/>
        <v>29.149390801022207</v>
      </c>
      <c r="F342" s="12">
        <f t="shared" ca="1" si="42"/>
        <v>57.922620321227136</v>
      </c>
      <c r="G342" s="12">
        <f t="shared" ca="1" si="43"/>
        <v>114.03834608984553</v>
      </c>
      <c r="H342" s="12">
        <f t="shared" ca="1" si="44"/>
        <v>96.138234525512729</v>
      </c>
      <c r="I342" s="12">
        <f t="shared" ca="1" si="45"/>
        <v>114.03834608984553</v>
      </c>
      <c r="J342" s="12">
        <f t="shared" ca="1" si="46"/>
        <v>143.18773689086774</v>
      </c>
      <c r="K342" s="108">
        <f ca="1">SMALL($J$4:$J$1003,ROWS($J$4:J342))</f>
        <v>126.22217622931211</v>
      </c>
      <c r="L342" s="3">
        <f ca="1">ROWS($L$4:L342)/COUNT($K$4:$K$1003)</f>
        <v>0.33900000000000002</v>
      </c>
    </row>
    <row r="343" spans="1:12" hidden="1" x14ac:dyDescent="0.3">
      <c r="A343" s="91">
        <f t="shared" ca="1" si="40"/>
        <v>39.379007316712759</v>
      </c>
      <c r="B343" s="106">
        <f t="shared" ca="1" si="40"/>
        <v>49.697522978089594</v>
      </c>
      <c r="C343" s="106">
        <f t="shared" ca="1" si="40"/>
        <v>26.403999171032865</v>
      </c>
      <c r="D343" s="91">
        <f t="shared" ca="1" si="40"/>
        <v>54.422944997185077</v>
      </c>
      <c r="E343" s="107">
        <f t="shared" ca="1" si="41"/>
        <v>59.055899247819397</v>
      </c>
      <c r="F343" s="12">
        <f t="shared" ca="1" si="42"/>
        <v>39.379007316712759</v>
      </c>
      <c r="G343" s="12">
        <f t="shared" ca="1" si="43"/>
        <v>89.076530294802353</v>
      </c>
      <c r="H343" s="12">
        <f t="shared" ca="1" si="44"/>
        <v>93.801952313897829</v>
      </c>
      <c r="I343" s="12">
        <f t="shared" ca="1" si="45"/>
        <v>93.801952313897829</v>
      </c>
      <c r="J343" s="12">
        <f t="shared" ca="1" si="46"/>
        <v>152.85785156171721</v>
      </c>
      <c r="K343" s="108">
        <f ca="1">SMALL($J$4:$J$1003,ROWS($J$4:J343))</f>
        <v>126.26271459843612</v>
      </c>
      <c r="L343" s="3">
        <f ca="1">ROWS($L$4:L343)/COUNT($K$4:$K$1003)</f>
        <v>0.34</v>
      </c>
    </row>
    <row r="344" spans="1:12" hidden="1" x14ac:dyDescent="0.3">
      <c r="A344" s="91">
        <f t="shared" ca="1" si="40"/>
        <v>58.871791047355039</v>
      </c>
      <c r="B344" s="106">
        <f t="shared" ca="1" si="40"/>
        <v>32.781292910819673</v>
      </c>
      <c r="C344" s="106">
        <f t="shared" ca="1" si="40"/>
        <v>55.309027978338349</v>
      </c>
      <c r="D344" s="91">
        <f t="shared" ca="1" si="40"/>
        <v>21.585272989866311</v>
      </c>
      <c r="E344" s="107">
        <f t="shared" ca="1" si="41"/>
        <v>26.100597877956048</v>
      </c>
      <c r="F344" s="12">
        <f t="shared" ca="1" si="42"/>
        <v>58.871791047355039</v>
      </c>
      <c r="G344" s="12">
        <f t="shared" ca="1" si="43"/>
        <v>91.653083958174705</v>
      </c>
      <c r="H344" s="12">
        <f t="shared" ca="1" si="44"/>
        <v>80.457064037221357</v>
      </c>
      <c r="I344" s="12">
        <f t="shared" ca="1" si="45"/>
        <v>91.653083958174705</v>
      </c>
      <c r="J344" s="12">
        <f t="shared" ca="1" si="46"/>
        <v>117.75368183613075</v>
      </c>
      <c r="K344" s="108">
        <f ca="1">SMALL($J$4:$J$1003,ROWS($J$4:J344))</f>
        <v>126.36655984492623</v>
      </c>
      <c r="L344" s="3">
        <f ca="1">ROWS($L$4:L344)/COUNT($K$4:$K$1003)</f>
        <v>0.34100000000000003</v>
      </c>
    </row>
    <row r="345" spans="1:12" hidden="1" x14ac:dyDescent="0.3">
      <c r="A345" s="91">
        <f t="shared" ca="1" si="40"/>
        <v>51.215584460187053</v>
      </c>
      <c r="B345" s="106">
        <f t="shared" ca="1" si="40"/>
        <v>45.30689783607184</v>
      </c>
      <c r="C345" s="106">
        <f t="shared" ca="1" si="40"/>
        <v>26.124275931369873</v>
      </c>
      <c r="D345" s="91">
        <f t="shared" ca="1" si="40"/>
        <v>42.607185177186338</v>
      </c>
      <c r="E345" s="107">
        <f t="shared" ca="1" si="41"/>
        <v>38.037033664243097</v>
      </c>
      <c r="F345" s="12">
        <f t="shared" ca="1" si="42"/>
        <v>51.215584460187053</v>
      </c>
      <c r="G345" s="12">
        <f t="shared" ca="1" si="43"/>
        <v>96.522482296258886</v>
      </c>
      <c r="H345" s="12">
        <f t="shared" ca="1" si="44"/>
        <v>93.822769637373398</v>
      </c>
      <c r="I345" s="12">
        <f t="shared" ca="1" si="45"/>
        <v>96.522482296258886</v>
      </c>
      <c r="J345" s="12">
        <f t="shared" ca="1" si="46"/>
        <v>134.55951596050198</v>
      </c>
      <c r="K345" s="108">
        <f ca="1">SMALL($J$4:$J$1003,ROWS($J$4:J345))</f>
        <v>126.39111830276147</v>
      </c>
      <c r="L345" s="3">
        <f ca="1">ROWS($L$4:L345)/COUNT($K$4:$K$1003)</f>
        <v>0.34200000000000003</v>
      </c>
    </row>
    <row r="346" spans="1:12" hidden="1" x14ac:dyDescent="0.3">
      <c r="A346" s="91">
        <f t="shared" ca="1" si="40"/>
        <v>37.793344917275839</v>
      </c>
      <c r="B346" s="106">
        <f t="shared" ca="1" si="40"/>
        <v>53.680307029544217</v>
      </c>
      <c r="C346" s="106">
        <f t="shared" ca="1" si="40"/>
        <v>32.111470033498634</v>
      </c>
      <c r="D346" s="91">
        <f t="shared" ca="1" si="40"/>
        <v>30.69060824305069</v>
      </c>
      <c r="E346" s="107">
        <f t="shared" ca="1" si="41"/>
        <v>25.201716654361181</v>
      </c>
      <c r="F346" s="12">
        <f t="shared" ca="1" si="42"/>
        <v>37.793344917275839</v>
      </c>
      <c r="G346" s="12">
        <f t="shared" ca="1" si="43"/>
        <v>91.473651946820056</v>
      </c>
      <c r="H346" s="12">
        <f t="shared" ca="1" si="44"/>
        <v>68.483953160326536</v>
      </c>
      <c r="I346" s="12">
        <f t="shared" ca="1" si="45"/>
        <v>91.473651946820056</v>
      </c>
      <c r="J346" s="12">
        <f t="shared" ca="1" si="46"/>
        <v>116.67536860118123</v>
      </c>
      <c r="K346" s="108">
        <f ca="1">SMALL($J$4:$J$1003,ROWS($J$4:J346))</f>
        <v>126.5687528488363</v>
      </c>
      <c r="L346" s="3">
        <f ca="1">ROWS($L$4:L346)/COUNT($K$4:$K$1003)</f>
        <v>0.34300000000000003</v>
      </c>
    </row>
    <row r="347" spans="1:12" hidden="1" x14ac:dyDescent="0.3">
      <c r="A347" s="91">
        <f t="shared" ca="1" si="40"/>
        <v>40.615962929345947</v>
      </c>
      <c r="B347" s="106">
        <f t="shared" ca="1" si="40"/>
        <v>44.339565130379576</v>
      </c>
      <c r="C347" s="106">
        <f t="shared" ca="1" si="40"/>
        <v>50.498716850679386</v>
      </c>
      <c r="D347" s="91">
        <f t="shared" ca="1" si="40"/>
        <v>56.423734538575502</v>
      </c>
      <c r="E347" s="107">
        <f t="shared" ca="1" si="41"/>
        <v>22.791912439474014</v>
      </c>
      <c r="F347" s="12">
        <f t="shared" ca="1" si="42"/>
        <v>50.498716850679386</v>
      </c>
      <c r="G347" s="12">
        <f t="shared" ca="1" si="43"/>
        <v>94.838281981058969</v>
      </c>
      <c r="H347" s="12">
        <f t="shared" ca="1" si="44"/>
        <v>106.92245138925489</v>
      </c>
      <c r="I347" s="12">
        <f t="shared" ca="1" si="45"/>
        <v>106.92245138925489</v>
      </c>
      <c r="J347" s="12">
        <f t="shared" ca="1" si="46"/>
        <v>129.71436382872889</v>
      </c>
      <c r="K347" s="108">
        <f ca="1">SMALL($J$4:$J$1003,ROWS($J$4:J347))</f>
        <v>126.58376057560805</v>
      </c>
      <c r="L347" s="3">
        <f ca="1">ROWS($L$4:L347)/COUNT($K$4:$K$1003)</f>
        <v>0.34399999999999997</v>
      </c>
    </row>
    <row r="348" spans="1:12" hidden="1" x14ac:dyDescent="0.3">
      <c r="A348" s="91">
        <f t="shared" ca="1" si="40"/>
        <v>32.594285372925988</v>
      </c>
      <c r="B348" s="106">
        <f t="shared" ca="1" si="40"/>
        <v>50.949978848807277</v>
      </c>
      <c r="C348" s="106">
        <f t="shared" ca="1" si="40"/>
        <v>50.132153303749782</v>
      </c>
      <c r="D348" s="91">
        <f t="shared" ca="1" si="40"/>
        <v>38.308244199119905</v>
      </c>
      <c r="E348" s="107">
        <f t="shared" ca="1" si="41"/>
        <v>21.867335565439568</v>
      </c>
      <c r="F348" s="12">
        <f t="shared" ca="1" si="42"/>
        <v>50.132153303749782</v>
      </c>
      <c r="G348" s="12">
        <f t="shared" ca="1" si="43"/>
        <v>101.08213215255705</v>
      </c>
      <c r="H348" s="12">
        <f t="shared" ca="1" si="44"/>
        <v>88.440397502869686</v>
      </c>
      <c r="I348" s="12">
        <f t="shared" ca="1" si="45"/>
        <v>101.08213215255705</v>
      </c>
      <c r="J348" s="12">
        <f t="shared" ca="1" si="46"/>
        <v>122.94946771799661</v>
      </c>
      <c r="K348" s="108">
        <f ca="1">SMALL($J$4:$J$1003,ROWS($J$4:J348))</f>
        <v>126.58621497622089</v>
      </c>
      <c r="L348" s="3">
        <f ca="1">ROWS($L$4:L348)/COUNT($K$4:$K$1003)</f>
        <v>0.34499999999999997</v>
      </c>
    </row>
    <row r="349" spans="1:12" hidden="1" x14ac:dyDescent="0.3">
      <c r="A349" s="91">
        <f t="shared" ca="1" si="40"/>
        <v>54.289550261181546</v>
      </c>
      <c r="B349" s="106">
        <f t="shared" ca="1" si="40"/>
        <v>54.969746956391162</v>
      </c>
      <c r="C349" s="106">
        <f t="shared" ca="1" si="40"/>
        <v>20.900136019158992</v>
      </c>
      <c r="D349" s="91">
        <f t="shared" ca="1" si="40"/>
        <v>38.964572275533286</v>
      </c>
      <c r="E349" s="107">
        <f t="shared" ca="1" si="41"/>
        <v>20.161199790895957</v>
      </c>
      <c r="F349" s="12">
        <f t="shared" ca="1" si="42"/>
        <v>54.289550261181546</v>
      </c>
      <c r="G349" s="12">
        <f t="shared" ca="1" si="43"/>
        <v>109.25929721757271</v>
      </c>
      <c r="H349" s="12">
        <f t="shared" ca="1" si="44"/>
        <v>93.254122536714831</v>
      </c>
      <c r="I349" s="12">
        <f t="shared" ca="1" si="45"/>
        <v>109.25929721757271</v>
      </c>
      <c r="J349" s="12">
        <f t="shared" ca="1" si="46"/>
        <v>129.42049700846866</v>
      </c>
      <c r="K349" s="108">
        <f ca="1">SMALL($J$4:$J$1003,ROWS($J$4:J349))</f>
        <v>126.60839792900845</v>
      </c>
      <c r="L349" s="3">
        <f ca="1">ROWS($L$4:L349)/COUNT($K$4:$K$1003)</f>
        <v>0.34599999999999997</v>
      </c>
    </row>
    <row r="350" spans="1:12" hidden="1" x14ac:dyDescent="0.3">
      <c r="A350" s="91">
        <f t="shared" ca="1" si="40"/>
        <v>52.52162146334576</v>
      </c>
      <c r="B350" s="106">
        <f t="shared" ca="1" si="40"/>
        <v>52.180285818236577</v>
      </c>
      <c r="C350" s="106">
        <f t="shared" ca="1" si="40"/>
        <v>31.533809191832024</v>
      </c>
      <c r="D350" s="91">
        <f t="shared" ca="1" si="40"/>
        <v>28.012354372055093</v>
      </c>
      <c r="E350" s="107">
        <f t="shared" ca="1" si="41"/>
        <v>38.690411457802661</v>
      </c>
      <c r="F350" s="12">
        <f t="shared" ca="1" si="42"/>
        <v>52.52162146334576</v>
      </c>
      <c r="G350" s="12">
        <f t="shared" ca="1" si="43"/>
        <v>104.70190728158234</v>
      </c>
      <c r="H350" s="12">
        <f t="shared" ca="1" si="44"/>
        <v>80.533975835400852</v>
      </c>
      <c r="I350" s="12">
        <f t="shared" ca="1" si="45"/>
        <v>104.70190728158234</v>
      </c>
      <c r="J350" s="12">
        <f t="shared" ca="1" si="46"/>
        <v>143.39231873938499</v>
      </c>
      <c r="K350" s="108">
        <f ca="1">SMALL($J$4:$J$1003,ROWS($J$4:J350))</f>
        <v>126.69430963220481</v>
      </c>
      <c r="L350" s="3">
        <f ca="1">ROWS($L$4:L350)/COUNT($K$4:$K$1003)</f>
        <v>0.34699999999999998</v>
      </c>
    </row>
    <row r="351" spans="1:12" hidden="1" x14ac:dyDescent="0.3">
      <c r="A351" s="91">
        <f t="shared" ca="1" si="40"/>
        <v>52.482547291618083</v>
      </c>
      <c r="B351" s="106">
        <f t="shared" ca="1" si="40"/>
        <v>39.207637099904304</v>
      </c>
      <c r="C351" s="106">
        <f t="shared" ca="1" si="40"/>
        <v>33.559688718013504</v>
      </c>
      <c r="D351" s="91">
        <f t="shared" ca="1" si="40"/>
        <v>36.447656969910575</v>
      </c>
      <c r="E351" s="107">
        <f t="shared" ca="1" si="41"/>
        <v>57.416145741801031</v>
      </c>
      <c r="F351" s="12">
        <f t="shared" ca="1" si="42"/>
        <v>52.482547291618083</v>
      </c>
      <c r="G351" s="12">
        <f t="shared" ca="1" si="43"/>
        <v>91.690184391522394</v>
      </c>
      <c r="H351" s="12">
        <f t="shared" ca="1" si="44"/>
        <v>88.930204261528658</v>
      </c>
      <c r="I351" s="12">
        <f t="shared" ca="1" si="45"/>
        <v>91.690184391522394</v>
      </c>
      <c r="J351" s="12">
        <f t="shared" ca="1" si="46"/>
        <v>149.10633013332341</v>
      </c>
      <c r="K351" s="108">
        <f ca="1">SMALL($J$4:$J$1003,ROWS($J$4:J351))</f>
        <v>126.71349614045945</v>
      </c>
      <c r="L351" s="3">
        <f ca="1">ROWS($L$4:L351)/COUNT($K$4:$K$1003)</f>
        <v>0.34799999999999998</v>
      </c>
    </row>
    <row r="352" spans="1:12" hidden="1" x14ac:dyDescent="0.3">
      <c r="A352" s="91">
        <f t="shared" ca="1" si="40"/>
        <v>41.667506865252363</v>
      </c>
      <c r="B352" s="106">
        <f t="shared" ca="1" si="40"/>
        <v>39.327969504982853</v>
      </c>
      <c r="C352" s="106">
        <f t="shared" ca="1" si="40"/>
        <v>24.783117098113074</v>
      </c>
      <c r="D352" s="91">
        <f t="shared" ca="1" si="40"/>
        <v>29.124658251574797</v>
      </c>
      <c r="E352" s="107">
        <f t="shared" ca="1" si="41"/>
        <v>54.098303178172898</v>
      </c>
      <c r="F352" s="12">
        <f t="shared" ca="1" si="42"/>
        <v>41.667506865252363</v>
      </c>
      <c r="G352" s="12">
        <f t="shared" ca="1" si="43"/>
        <v>80.995476370235224</v>
      </c>
      <c r="H352" s="12">
        <f t="shared" ca="1" si="44"/>
        <v>70.792165116827164</v>
      </c>
      <c r="I352" s="12">
        <f t="shared" ca="1" si="45"/>
        <v>80.995476370235224</v>
      </c>
      <c r="J352" s="12">
        <f t="shared" ca="1" si="46"/>
        <v>135.09377954840812</v>
      </c>
      <c r="K352" s="108">
        <f ca="1">SMALL($J$4:$J$1003,ROWS($J$4:J352))</f>
        <v>127.01347564507616</v>
      </c>
      <c r="L352" s="3">
        <f ca="1">ROWS($L$4:L352)/COUNT($K$4:$K$1003)</f>
        <v>0.34899999999999998</v>
      </c>
    </row>
    <row r="353" spans="1:12" hidden="1" x14ac:dyDescent="0.3">
      <c r="A353" s="91">
        <f t="shared" ca="1" si="40"/>
        <v>28.253469442335366</v>
      </c>
      <c r="B353" s="106">
        <f t="shared" ca="1" si="40"/>
        <v>47.726743371211825</v>
      </c>
      <c r="C353" s="106">
        <f t="shared" ca="1" si="40"/>
        <v>25.479723205881207</v>
      </c>
      <c r="D353" s="91">
        <f t="shared" ca="1" si="40"/>
        <v>59.119946352595491</v>
      </c>
      <c r="E353" s="107">
        <f t="shared" ca="1" si="41"/>
        <v>52.084782711799825</v>
      </c>
      <c r="F353" s="12">
        <f t="shared" ca="1" si="42"/>
        <v>28.253469442335366</v>
      </c>
      <c r="G353" s="12">
        <f t="shared" ca="1" si="43"/>
        <v>75.980212813547183</v>
      </c>
      <c r="H353" s="12">
        <f t="shared" ca="1" si="44"/>
        <v>87.37341579493085</v>
      </c>
      <c r="I353" s="12">
        <f t="shared" ca="1" si="45"/>
        <v>87.37341579493085</v>
      </c>
      <c r="J353" s="12">
        <f t="shared" ca="1" si="46"/>
        <v>139.45819850673067</v>
      </c>
      <c r="K353" s="108">
        <f ca="1">SMALL($J$4:$J$1003,ROWS($J$4:J353))</f>
        <v>127.02553229827268</v>
      </c>
      <c r="L353" s="3">
        <f ca="1">ROWS($L$4:L353)/COUNT($K$4:$K$1003)</f>
        <v>0.35</v>
      </c>
    </row>
    <row r="354" spans="1:12" hidden="1" x14ac:dyDescent="0.3">
      <c r="A354" s="91">
        <f t="shared" ca="1" si="40"/>
        <v>52.678293933288842</v>
      </c>
      <c r="B354" s="106">
        <f t="shared" ca="1" si="40"/>
        <v>24.851319948556156</v>
      </c>
      <c r="C354" s="106">
        <f t="shared" ca="1" si="40"/>
        <v>55.354153172376229</v>
      </c>
      <c r="D354" s="91">
        <f t="shared" ca="1" si="40"/>
        <v>20.572912746101771</v>
      </c>
      <c r="E354" s="107">
        <f t="shared" ca="1" si="41"/>
        <v>53.659972200645583</v>
      </c>
      <c r="F354" s="12">
        <f t="shared" ca="1" si="42"/>
        <v>55.354153172376229</v>
      </c>
      <c r="G354" s="12">
        <f t="shared" ca="1" si="43"/>
        <v>80.205473120932382</v>
      </c>
      <c r="H354" s="12">
        <f t="shared" ca="1" si="44"/>
        <v>75.927065918478007</v>
      </c>
      <c r="I354" s="12">
        <f t="shared" ca="1" si="45"/>
        <v>80.205473120932382</v>
      </c>
      <c r="J354" s="12">
        <f t="shared" ca="1" si="46"/>
        <v>133.86544532157797</v>
      </c>
      <c r="K354" s="108">
        <f ca="1">SMALL($J$4:$J$1003,ROWS($J$4:J354))</f>
        <v>127.05765360076714</v>
      </c>
      <c r="L354" s="3">
        <f ca="1">ROWS($L$4:L354)/COUNT($K$4:$K$1003)</f>
        <v>0.35099999999999998</v>
      </c>
    </row>
    <row r="355" spans="1:12" hidden="1" x14ac:dyDescent="0.3">
      <c r="A355" s="91">
        <f t="shared" ca="1" si="40"/>
        <v>55.08621100535246</v>
      </c>
      <c r="B355" s="106">
        <f t="shared" ca="1" si="40"/>
        <v>29.57556490644599</v>
      </c>
      <c r="C355" s="106">
        <f t="shared" ca="1" si="40"/>
        <v>39.2804986014755</v>
      </c>
      <c r="D355" s="91">
        <f t="shared" ca="1" si="40"/>
        <v>25.435767021999453</v>
      </c>
      <c r="E355" s="107">
        <f t="shared" ca="1" si="41"/>
        <v>50.62170016456777</v>
      </c>
      <c r="F355" s="12">
        <f t="shared" ca="1" si="42"/>
        <v>55.08621100535246</v>
      </c>
      <c r="G355" s="12">
        <f t="shared" ca="1" si="43"/>
        <v>84.661775911798458</v>
      </c>
      <c r="H355" s="12">
        <f t="shared" ca="1" si="44"/>
        <v>80.521978027351906</v>
      </c>
      <c r="I355" s="12">
        <f t="shared" ca="1" si="45"/>
        <v>84.661775911798458</v>
      </c>
      <c r="J355" s="12">
        <f t="shared" ca="1" si="46"/>
        <v>135.28347607636624</v>
      </c>
      <c r="K355" s="108">
        <f ca="1">SMALL($J$4:$J$1003,ROWS($J$4:J355))</f>
        <v>127.1104033146282</v>
      </c>
      <c r="L355" s="3">
        <f ca="1">ROWS($L$4:L355)/COUNT($K$4:$K$1003)</f>
        <v>0.35199999999999998</v>
      </c>
    </row>
    <row r="356" spans="1:12" hidden="1" x14ac:dyDescent="0.3">
      <c r="A356" s="91">
        <f t="shared" ca="1" si="40"/>
        <v>27.632856465619547</v>
      </c>
      <c r="B356" s="106">
        <f t="shared" ca="1" si="40"/>
        <v>49.872054312642589</v>
      </c>
      <c r="C356" s="106">
        <f t="shared" ca="1" si="40"/>
        <v>50.754978903924439</v>
      </c>
      <c r="D356" s="91">
        <f t="shared" ca="1" si="40"/>
        <v>36.643171720525004</v>
      </c>
      <c r="E356" s="107">
        <f t="shared" ca="1" si="41"/>
        <v>52.848146587106804</v>
      </c>
      <c r="F356" s="12">
        <f t="shared" ca="1" si="42"/>
        <v>50.754978903924439</v>
      </c>
      <c r="G356" s="12">
        <f t="shared" ca="1" si="43"/>
        <v>100.62703321656703</v>
      </c>
      <c r="H356" s="12">
        <f t="shared" ca="1" si="44"/>
        <v>87.398150624449443</v>
      </c>
      <c r="I356" s="12">
        <f t="shared" ca="1" si="45"/>
        <v>100.62703321656703</v>
      </c>
      <c r="J356" s="12">
        <f t="shared" ca="1" si="46"/>
        <v>153.47517980367383</v>
      </c>
      <c r="K356" s="108">
        <f ca="1">SMALL($J$4:$J$1003,ROWS($J$4:J356))</f>
        <v>127.15413146259462</v>
      </c>
      <c r="L356" s="3">
        <f ca="1">ROWS($L$4:L356)/COUNT($K$4:$K$1003)</f>
        <v>0.35299999999999998</v>
      </c>
    </row>
    <row r="357" spans="1:12" hidden="1" x14ac:dyDescent="0.3">
      <c r="A357" s="91">
        <f t="shared" ca="1" si="40"/>
        <v>28.392887227300641</v>
      </c>
      <c r="B357" s="106">
        <f t="shared" ca="1" si="40"/>
        <v>40.61625371335446</v>
      </c>
      <c r="C357" s="106">
        <f t="shared" ca="1" si="40"/>
        <v>27.616271554435436</v>
      </c>
      <c r="D357" s="91">
        <f t="shared" ca="1" si="40"/>
        <v>49.239253896365227</v>
      </c>
      <c r="E357" s="107">
        <f t="shared" ca="1" si="41"/>
        <v>59.289546658501493</v>
      </c>
      <c r="F357" s="12">
        <f t="shared" ca="1" si="42"/>
        <v>28.392887227300641</v>
      </c>
      <c r="G357" s="12">
        <f t="shared" ca="1" si="43"/>
        <v>69.009140940655101</v>
      </c>
      <c r="H357" s="12">
        <f t="shared" ca="1" si="44"/>
        <v>77.632141123665861</v>
      </c>
      <c r="I357" s="12">
        <f t="shared" ca="1" si="45"/>
        <v>77.632141123665861</v>
      </c>
      <c r="J357" s="12">
        <f t="shared" ca="1" si="46"/>
        <v>136.92168778216734</v>
      </c>
      <c r="K357" s="108">
        <f ca="1">SMALL($J$4:$J$1003,ROWS($J$4:J357))</f>
        <v>127.15711798638631</v>
      </c>
      <c r="L357" s="3">
        <f ca="1">ROWS($L$4:L357)/COUNT($K$4:$K$1003)</f>
        <v>0.35399999999999998</v>
      </c>
    </row>
    <row r="358" spans="1:12" hidden="1" x14ac:dyDescent="0.3">
      <c r="A358" s="91">
        <f t="shared" ca="1" si="40"/>
        <v>57.790392805306212</v>
      </c>
      <c r="B358" s="106">
        <f t="shared" ca="1" si="40"/>
        <v>55.501625846476202</v>
      </c>
      <c r="C358" s="106">
        <f t="shared" ca="1" si="40"/>
        <v>53.422720866488746</v>
      </c>
      <c r="D358" s="91">
        <f t="shared" ca="1" si="40"/>
        <v>58.95635645243236</v>
      </c>
      <c r="E358" s="107">
        <f t="shared" ca="1" si="41"/>
        <v>36.680436223708071</v>
      </c>
      <c r="F358" s="12">
        <f t="shared" ca="1" si="42"/>
        <v>57.790392805306212</v>
      </c>
      <c r="G358" s="12">
        <f t="shared" ca="1" si="43"/>
        <v>113.29201865178241</v>
      </c>
      <c r="H358" s="12">
        <f t="shared" ca="1" si="44"/>
        <v>116.74674925773857</v>
      </c>
      <c r="I358" s="12">
        <f t="shared" ca="1" si="45"/>
        <v>116.74674925773857</v>
      </c>
      <c r="J358" s="12">
        <f t="shared" ca="1" si="46"/>
        <v>153.42718548144666</v>
      </c>
      <c r="K358" s="108">
        <f ca="1">SMALL($J$4:$J$1003,ROWS($J$4:J358))</f>
        <v>127.21311792329286</v>
      </c>
      <c r="L358" s="3">
        <f ca="1">ROWS($L$4:L358)/COUNT($K$4:$K$1003)</f>
        <v>0.35499999999999998</v>
      </c>
    </row>
    <row r="359" spans="1:12" hidden="1" x14ac:dyDescent="0.3">
      <c r="A359" s="91">
        <f t="shared" ca="1" si="40"/>
        <v>52.203697211186913</v>
      </c>
      <c r="B359" s="106">
        <f t="shared" ca="1" si="40"/>
        <v>28.759564213920164</v>
      </c>
      <c r="C359" s="106">
        <f t="shared" ca="1" si="40"/>
        <v>52.022735552540723</v>
      </c>
      <c r="D359" s="91">
        <f t="shared" ca="1" si="40"/>
        <v>39.07529539243216</v>
      </c>
      <c r="E359" s="107">
        <f t="shared" ca="1" si="41"/>
        <v>22.801718545783505</v>
      </c>
      <c r="F359" s="12">
        <f t="shared" ca="1" si="42"/>
        <v>52.203697211186913</v>
      </c>
      <c r="G359" s="12">
        <f t="shared" ca="1" si="43"/>
        <v>80.963261425107078</v>
      </c>
      <c r="H359" s="12">
        <f t="shared" ca="1" si="44"/>
        <v>91.278992603619074</v>
      </c>
      <c r="I359" s="12">
        <f t="shared" ca="1" si="45"/>
        <v>91.278992603619074</v>
      </c>
      <c r="J359" s="12">
        <f t="shared" ca="1" si="46"/>
        <v>114.08071114940257</v>
      </c>
      <c r="K359" s="108">
        <f ca="1">SMALL($J$4:$J$1003,ROWS($J$4:J359))</f>
        <v>127.46261780216328</v>
      </c>
      <c r="L359" s="3">
        <f ca="1">ROWS($L$4:L359)/COUNT($K$4:$K$1003)</f>
        <v>0.35599999999999998</v>
      </c>
    </row>
    <row r="360" spans="1:12" hidden="1" x14ac:dyDescent="0.3">
      <c r="A360" s="91">
        <f t="shared" ca="1" si="40"/>
        <v>30.356486150569584</v>
      </c>
      <c r="B360" s="106">
        <f t="shared" ca="1" si="40"/>
        <v>45.780536146797665</v>
      </c>
      <c r="C360" s="106">
        <f t="shared" ca="1" si="40"/>
        <v>44.700646203805803</v>
      </c>
      <c r="D360" s="91">
        <f t="shared" ca="1" si="40"/>
        <v>38.023702733786592</v>
      </c>
      <c r="E360" s="107">
        <f t="shared" ca="1" si="41"/>
        <v>21.383216582393384</v>
      </c>
      <c r="F360" s="12">
        <f t="shared" ca="1" si="42"/>
        <v>44.700646203805803</v>
      </c>
      <c r="G360" s="12">
        <f t="shared" ca="1" si="43"/>
        <v>90.481182350603461</v>
      </c>
      <c r="H360" s="12">
        <f t="shared" ca="1" si="44"/>
        <v>82.724348937592396</v>
      </c>
      <c r="I360" s="12">
        <f t="shared" ca="1" si="45"/>
        <v>90.481182350603461</v>
      </c>
      <c r="J360" s="12">
        <f t="shared" ca="1" si="46"/>
        <v>111.86439893299685</v>
      </c>
      <c r="K360" s="108">
        <f ca="1">SMALL($J$4:$J$1003,ROWS($J$4:J360))</f>
        <v>127.53447130406516</v>
      </c>
      <c r="L360" s="3">
        <f ca="1">ROWS($L$4:L360)/COUNT($K$4:$K$1003)</f>
        <v>0.35699999999999998</v>
      </c>
    </row>
    <row r="361" spans="1:12" hidden="1" x14ac:dyDescent="0.3">
      <c r="A361" s="91">
        <f t="shared" ca="1" si="40"/>
        <v>27.186365560718293</v>
      </c>
      <c r="B361" s="106">
        <f t="shared" ca="1" si="40"/>
        <v>26.954523002125224</v>
      </c>
      <c r="C361" s="106">
        <f t="shared" ca="1" si="40"/>
        <v>46.368931541704598</v>
      </c>
      <c r="D361" s="91">
        <f t="shared" ca="1" si="40"/>
        <v>23.955377357091201</v>
      </c>
      <c r="E361" s="107">
        <f t="shared" ca="1" si="41"/>
        <v>50.034942235607872</v>
      </c>
      <c r="F361" s="12">
        <f t="shared" ca="1" si="42"/>
        <v>46.368931541704598</v>
      </c>
      <c r="G361" s="12">
        <f t="shared" ca="1" si="43"/>
        <v>73.323454543829826</v>
      </c>
      <c r="H361" s="12">
        <f t="shared" ca="1" si="44"/>
        <v>70.324308898795806</v>
      </c>
      <c r="I361" s="12">
        <f t="shared" ca="1" si="45"/>
        <v>73.323454543829826</v>
      </c>
      <c r="J361" s="12">
        <f t="shared" ca="1" si="46"/>
        <v>123.3583967794377</v>
      </c>
      <c r="K361" s="108">
        <f ca="1">SMALL($J$4:$J$1003,ROWS($J$4:J361))</f>
        <v>127.55581513656824</v>
      </c>
      <c r="L361" s="3">
        <f ca="1">ROWS($L$4:L361)/COUNT($K$4:$K$1003)</f>
        <v>0.35799999999999998</v>
      </c>
    </row>
    <row r="362" spans="1:12" hidden="1" x14ac:dyDescent="0.3">
      <c r="A362" s="91">
        <f t="shared" ca="1" si="40"/>
        <v>56.688693045002694</v>
      </c>
      <c r="B362" s="106">
        <f t="shared" ca="1" si="40"/>
        <v>33.017790829503305</v>
      </c>
      <c r="C362" s="106">
        <f t="shared" ca="1" si="40"/>
        <v>42.405625508615103</v>
      </c>
      <c r="D362" s="91">
        <f t="shared" ca="1" si="40"/>
        <v>27.155743281334729</v>
      </c>
      <c r="E362" s="107">
        <f t="shared" ca="1" si="41"/>
        <v>42.931729200076759</v>
      </c>
      <c r="F362" s="12">
        <f t="shared" ca="1" si="42"/>
        <v>56.688693045002694</v>
      </c>
      <c r="G362" s="12">
        <f t="shared" ca="1" si="43"/>
        <v>89.706483874506006</v>
      </c>
      <c r="H362" s="12">
        <f t="shared" ca="1" si="44"/>
        <v>83.844436326337416</v>
      </c>
      <c r="I362" s="12">
        <f t="shared" ca="1" si="45"/>
        <v>89.706483874506006</v>
      </c>
      <c r="J362" s="12">
        <f t="shared" ca="1" si="46"/>
        <v>132.63821307458278</v>
      </c>
      <c r="K362" s="108">
        <f ca="1">SMALL($J$4:$J$1003,ROWS($J$4:J362))</f>
        <v>127.5929211481388</v>
      </c>
      <c r="L362" s="3">
        <f ca="1">ROWS($L$4:L362)/COUNT($K$4:$K$1003)</f>
        <v>0.35899999999999999</v>
      </c>
    </row>
    <row r="363" spans="1:12" hidden="1" x14ac:dyDescent="0.3">
      <c r="A363" s="91">
        <f t="shared" ca="1" si="40"/>
        <v>50.683989572741595</v>
      </c>
      <c r="B363" s="106">
        <f t="shared" ca="1" si="40"/>
        <v>47.440552330847481</v>
      </c>
      <c r="C363" s="106">
        <f t="shared" ca="1" si="40"/>
        <v>44.699219856602568</v>
      </c>
      <c r="D363" s="91">
        <f t="shared" ca="1" si="40"/>
        <v>48.001556025598269</v>
      </c>
      <c r="E363" s="107">
        <f t="shared" ca="1" si="41"/>
        <v>33.152771738237355</v>
      </c>
      <c r="F363" s="12">
        <f t="shared" ca="1" si="42"/>
        <v>50.683989572741595</v>
      </c>
      <c r="G363" s="12">
        <f t="shared" ca="1" si="43"/>
        <v>98.124541903589076</v>
      </c>
      <c r="H363" s="12">
        <f t="shared" ca="1" si="44"/>
        <v>98.685545598339871</v>
      </c>
      <c r="I363" s="12">
        <f t="shared" ca="1" si="45"/>
        <v>98.685545598339871</v>
      </c>
      <c r="J363" s="12">
        <f t="shared" ca="1" si="46"/>
        <v>131.83831733657723</v>
      </c>
      <c r="K363" s="108">
        <f ca="1">SMALL($J$4:$J$1003,ROWS($J$4:J363))</f>
        <v>127.59772603186998</v>
      </c>
      <c r="L363" s="3">
        <f ca="1">ROWS($L$4:L363)/COUNT($K$4:$K$1003)</f>
        <v>0.36</v>
      </c>
    </row>
    <row r="364" spans="1:12" hidden="1" x14ac:dyDescent="0.3">
      <c r="A364" s="91">
        <f t="shared" ca="1" si="40"/>
        <v>48.28847502556026</v>
      </c>
      <c r="B364" s="106">
        <f t="shared" ca="1" si="40"/>
        <v>59.638958607054548</v>
      </c>
      <c r="C364" s="106">
        <f t="shared" ca="1" si="40"/>
        <v>49.277636235892501</v>
      </c>
      <c r="D364" s="91">
        <f t="shared" ca="1" si="40"/>
        <v>38.227781284206714</v>
      </c>
      <c r="E364" s="107">
        <f t="shared" ca="1" si="41"/>
        <v>24.780146911610363</v>
      </c>
      <c r="F364" s="12">
        <f t="shared" ca="1" si="42"/>
        <v>49.277636235892501</v>
      </c>
      <c r="G364" s="12">
        <f t="shared" ca="1" si="43"/>
        <v>108.91659484294705</v>
      </c>
      <c r="H364" s="12">
        <f t="shared" ca="1" si="44"/>
        <v>87.505417520099215</v>
      </c>
      <c r="I364" s="12">
        <f t="shared" ca="1" si="45"/>
        <v>108.91659484294705</v>
      </c>
      <c r="J364" s="12">
        <f t="shared" ca="1" si="46"/>
        <v>133.69674175455742</v>
      </c>
      <c r="K364" s="108">
        <f ca="1">SMALL($J$4:$J$1003,ROWS($J$4:J364))</f>
        <v>127.6011381162832</v>
      </c>
      <c r="L364" s="3">
        <f ca="1">ROWS($L$4:L364)/COUNT($K$4:$K$1003)</f>
        <v>0.36099999999999999</v>
      </c>
    </row>
    <row r="365" spans="1:12" hidden="1" x14ac:dyDescent="0.3">
      <c r="A365" s="91">
        <f t="shared" ca="1" si="40"/>
        <v>31.720222240923547</v>
      </c>
      <c r="B365" s="106">
        <f t="shared" ca="1" si="40"/>
        <v>48.315984381572704</v>
      </c>
      <c r="C365" s="106">
        <f t="shared" ca="1" si="40"/>
        <v>29.694966262889508</v>
      </c>
      <c r="D365" s="91">
        <f t="shared" ca="1" si="40"/>
        <v>27.298586113574032</v>
      </c>
      <c r="E365" s="107">
        <f t="shared" ca="1" si="41"/>
        <v>57.355246869730621</v>
      </c>
      <c r="F365" s="12">
        <f t="shared" ca="1" si="42"/>
        <v>31.720222240923547</v>
      </c>
      <c r="G365" s="12">
        <f t="shared" ca="1" si="43"/>
        <v>80.036206622496252</v>
      </c>
      <c r="H365" s="12">
        <f t="shared" ca="1" si="44"/>
        <v>59.01880835449758</v>
      </c>
      <c r="I365" s="12">
        <f t="shared" ca="1" si="45"/>
        <v>80.036206622496252</v>
      </c>
      <c r="J365" s="12">
        <f t="shared" ca="1" si="46"/>
        <v>137.39145349222687</v>
      </c>
      <c r="K365" s="108">
        <f ca="1">SMALL($J$4:$J$1003,ROWS($J$4:J365))</f>
        <v>127.60625082740106</v>
      </c>
      <c r="L365" s="3">
        <f ca="1">ROWS($L$4:L365)/COUNT($K$4:$K$1003)</f>
        <v>0.36199999999999999</v>
      </c>
    </row>
    <row r="366" spans="1:12" hidden="1" x14ac:dyDescent="0.3">
      <c r="A366" s="91">
        <f t="shared" ca="1" si="40"/>
        <v>48.273133558644744</v>
      </c>
      <c r="B366" s="106">
        <f t="shared" ca="1" si="40"/>
        <v>59.831857444943822</v>
      </c>
      <c r="C366" s="106">
        <f t="shared" ca="1" si="40"/>
        <v>56.10941725832469</v>
      </c>
      <c r="D366" s="91">
        <f t="shared" ca="1" si="40"/>
        <v>24.13300991204509</v>
      </c>
      <c r="E366" s="107">
        <f t="shared" ca="1" si="41"/>
        <v>59.774082770333948</v>
      </c>
      <c r="F366" s="12">
        <f t="shared" ca="1" si="42"/>
        <v>56.10941725832469</v>
      </c>
      <c r="G366" s="12">
        <f t="shared" ca="1" si="43"/>
        <v>115.9412747032685</v>
      </c>
      <c r="H366" s="12">
        <f t="shared" ca="1" si="44"/>
        <v>80.24242717036978</v>
      </c>
      <c r="I366" s="12">
        <f t="shared" ca="1" si="45"/>
        <v>115.9412747032685</v>
      </c>
      <c r="J366" s="12">
        <f t="shared" ca="1" si="46"/>
        <v>175.71535747360247</v>
      </c>
      <c r="K366" s="108">
        <f ca="1">SMALL($J$4:$J$1003,ROWS($J$4:J366))</f>
        <v>127.63509187335944</v>
      </c>
      <c r="L366" s="3">
        <f ca="1">ROWS($L$4:L366)/COUNT($K$4:$K$1003)</f>
        <v>0.36299999999999999</v>
      </c>
    </row>
    <row r="367" spans="1:12" hidden="1" x14ac:dyDescent="0.3">
      <c r="A367" s="91">
        <f t="shared" ca="1" si="40"/>
        <v>20.524178339393657</v>
      </c>
      <c r="B367" s="106">
        <f t="shared" ca="1" si="40"/>
        <v>45.706258105320416</v>
      </c>
      <c r="C367" s="106">
        <f t="shared" ca="1" si="40"/>
        <v>35.543953181966401</v>
      </c>
      <c r="D367" s="91">
        <f t="shared" ca="1" si="40"/>
        <v>34.645528340657236</v>
      </c>
      <c r="E367" s="107">
        <f t="shared" ca="1" si="41"/>
        <v>28.006738674475645</v>
      </c>
      <c r="F367" s="12">
        <f t="shared" ca="1" si="42"/>
        <v>35.543953181966401</v>
      </c>
      <c r="G367" s="12">
        <f t="shared" ca="1" si="43"/>
        <v>81.250211287286817</v>
      </c>
      <c r="H367" s="12">
        <f t="shared" ca="1" si="44"/>
        <v>70.189481522623637</v>
      </c>
      <c r="I367" s="12">
        <f t="shared" ca="1" si="45"/>
        <v>81.250211287286817</v>
      </c>
      <c r="J367" s="12">
        <f t="shared" ca="1" si="46"/>
        <v>109.25694996176246</v>
      </c>
      <c r="K367" s="108">
        <f ca="1">SMALL($J$4:$J$1003,ROWS($J$4:J367))</f>
        <v>127.67978337323979</v>
      </c>
      <c r="L367" s="3">
        <f ca="1">ROWS($L$4:L367)/COUNT($K$4:$K$1003)</f>
        <v>0.36399999999999999</v>
      </c>
    </row>
    <row r="368" spans="1:12" hidden="1" x14ac:dyDescent="0.3">
      <c r="A368" s="91">
        <f t="shared" ca="1" si="40"/>
        <v>41.813601341569999</v>
      </c>
      <c r="B368" s="106">
        <f t="shared" ca="1" si="40"/>
        <v>54.439135575032594</v>
      </c>
      <c r="C368" s="106">
        <f t="shared" ca="1" si="40"/>
        <v>54.474441626447444</v>
      </c>
      <c r="D368" s="91">
        <f t="shared" ca="1" si="40"/>
        <v>59.134938068799528</v>
      </c>
      <c r="E368" s="107">
        <f t="shared" ca="1" si="41"/>
        <v>38.644621503305849</v>
      </c>
      <c r="F368" s="12">
        <f t="shared" ca="1" si="42"/>
        <v>54.474441626447444</v>
      </c>
      <c r="G368" s="12">
        <f t="shared" ca="1" si="43"/>
        <v>108.91357720148004</v>
      </c>
      <c r="H368" s="12">
        <f t="shared" ca="1" si="44"/>
        <v>113.60937969524697</v>
      </c>
      <c r="I368" s="12">
        <f t="shared" ca="1" si="45"/>
        <v>113.60937969524697</v>
      </c>
      <c r="J368" s="12">
        <f t="shared" ca="1" si="46"/>
        <v>152.25400119855283</v>
      </c>
      <c r="K368" s="108">
        <f ca="1">SMALL($J$4:$J$1003,ROWS($J$4:J368))</f>
        <v>127.6975883596745</v>
      </c>
      <c r="L368" s="3">
        <f ca="1">ROWS($L$4:L368)/COUNT($K$4:$K$1003)</f>
        <v>0.36499999999999999</v>
      </c>
    </row>
    <row r="369" spans="1:12" hidden="1" x14ac:dyDescent="0.3">
      <c r="A369" s="91">
        <f t="shared" ca="1" si="40"/>
        <v>54.774505435410447</v>
      </c>
      <c r="B369" s="106">
        <f t="shared" ca="1" si="40"/>
        <v>58.728443257753881</v>
      </c>
      <c r="C369" s="106">
        <f t="shared" ca="1" si="40"/>
        <v>39.428335738339726</v>
      </c>
      <c r="D369" s="91">
        <f t="shared" ca="1" si="40"/>
        <v>48.580624236294057</v>
      </c>
      <c r="E369" s="107">
        <f t="shared" ca="1" si="41"/>
        <v>49.694875876824106</v>
      </c>
      <c r="F369" s="12">
        <f t="shared" ca="1" si="42"/>
        <v>54.774505435410447</v>
      </c>
      <c r="G369" s="12">
        <f t="shared" ca="1" si="43"/>
        <v>113.50294869316433</v>
      </c>
      <c r="H369" s="12">
        <f t="shared" ca="1" si="44"/>
        <v>103.3551296717045</v>
      </c>
      <c r="I369" s="12">
        <f t="shared" ca="1" si="45"/>
        <v>113.50294869316433</v>
      </c>
      <c r="J369" s="12">
        <f t="shared" ca="1" si="46"/>
        <v>163.19782456998843</v>
      </c>
      <c r="K369" s="108">
        <f ca="1">SMALL($J$4:$J$1003,ROWS($J$4:J369))</f>
        <v>127.74283921260167</v>
      </c>
      <c r="L369" s="3">
        <f ca="1">ROWS($L$4:L369)/COUNT($K$4:$K$1003)</f>
        <v>0.36599999999999999</v>
      </c>
    </row>
    <row r="370" spans="1:12" hidden="1" x14ac:dyDescent="0.3">
      <c r="A370" s="91">
        <f t="shared" ca="1" si="40"/>
        <v>32.909324541414769</v>
      </c>
      <c r="B370" s="106">
        <f t="shared" ca="1" si="40"/>
        <v>40.833032336277064</v>
      </c>
      <c r="C370" s="106">
        <f t="shared" ca="1" si="40"/>
        <v>44.315542372830528</v>
      </c>
      <c r="D370" s="91">
        <f t="shared" ca="1" si="40"/>
        <v>55.329779839693273</v>
      </c>
      <c r="E370" s="107">
        <f t="shared" ca="1" si="41"/>
        <v>29.840070108147032</v>
      </c>
      <c r="F370" s="12">
        <f t="shared" ca="1" si="42"/>
        <v>44.315542372830528</v>
      </c>
      <c r="G370" s="12">
        <f t="shared" ca="1" si="43"/>
        <v>85.148574709107592</v>
      </c>
      <c r="H370" s="12">
        <f t="shared" ca="1" si="44"/>
        <v>99.645322212523809</v>
      </c>
      <c r="I370" s="12">
        <f t="shared" ca="1" si="45"/>
        <v>99.645322212523809</v>
      </c>
      <c r="J370" s="12">
        <f t="shared" ca="1" si="46"/>
        <v>129.48539232067083</v>
      </c>
      <c r="K370" s="108">
        <f ca="1">SMALL($J$4:$J$1003,ROWS($J$4:J370))</f>
        <v>127.75142547693028</v>
      </c>
      <c r="L370" s="3">
        <f ca="1">ROWS($L$4:L370)/COUNT($K$4:$K$1003)</f>
        <v>0.36699999999999999</v>
      </c>
    </row>
    <row r="371" spans="1:12" hidden="1" x14ac:dyDescent="0.3">
      <c r="A371" s="91">
        <f t="shared" ca="1" si="40"/>
        <v>50.756578231416938</v>
      </c>
      <c r="B371" s="106">
        <f t="shared" ca="1" si="40"/>
        <v>43.924846740747697</v>
      </c>
      <c r="C371" s="106">
        <f t="shared" ca="1" si="40"/>
        <v>25.749808814689985</v>
      </c>
      <c r="D371" s="91">
        <f t="shared" ca="1" si="40"/>
        <v>57.073384270689452</v>
      </c>
      <c r="E371" s="107">
        <f t="shared" ca="1" si="41"/>
        <v>34.345475616261709</v>
      </c>
      <c r="F371" s="12">
        <f t="shared" ca="1" si="42"/>
        <v>50.756578231416938</v>
      </c>
      <c r="G371" s="12">
        <f t="shared" ca="1" si="43"/>
        <v>94.681424972164635</v>
      </c>
      <c r="H371" s="12">
        <f t="shared" ca="1" si="44"/>
        <v>107.82996250210638</v>
      </c>
      <c r="I371" s="12">
        <f t="shared" ca="1" si="45"/>
        <v>107.82996250210638</v>
      </c>
      <c r="J371" s="12">
        <f t="shared" ca="1" si="46"/>
        <v>142.17543811836811</v>
      </c>
      <c r="K371" s="108">
        <f ca="1">SMALL($J$4:$J$1003,ROWS($J$4:J371))</f>
        <v>127.77699383337256</v>
      </c>
      <c r="L371" s="3">
        <f ca="1">ROWS($L$4:L371)/COUNT($K$4:$K$1003)</f>
        <v>0.36799999999999999</v>
      </c>
    </row>
    <row r="372" spans="1:12" hidden="1" x14ac:dyDescent="0.3">
      <c r="A372" s="91">
        <f t="shared" ca="1" si="40"/>
        <v>42.38882135879031</v>
      </c>
      <c r="B372" s="106">
        <f t="shared" ca="1" si="40"/>
        <v>46.306401325100282</v>
      </c>
      <c r="C372" s="106">
        <f t="shared" ca="1" si="40"/>
        <v>20.990769839785543</v>
      </c>
      <c r="D372" s="91">
        <f t="shared" ca="1" si="40"/>
        <v>28.015893651233654</v>
      </c>
      <c r="E372" s="107">
        <f t="shared" ca="1" si="41"/>
        <v>42.890240139346382</v>
      </c>
      <c r="F372" s="12">
        <f t="shared" ca="1" si="42"/>
        <v>42.38882135879031</v>
      </c>
      <c r="G372" s="12">
        <f t="shared" ca="1" si="43"/>
        <v>88.695222683890591</v>
      </c>
      <c r="H372" s="12">
        <f t="shared" ca="1" si="44"/>
        <v>70.404715010023963</v>
      </c>
      <c r="I372" s="12">
        <f t="shared" ca="1" si="45"/>
        <v>88.695222683890591</v>
      </c>
      <c r="J372" s="12">
        <f t="shared" ca="1" si="46"/>
        <v>131.58546282323698</v>
      </c>
      <c r="K372" s="108">
        <f ca="1">SMALL($J$4:$J$1003,ROWS($J$4:J372))</f>
        <v>127.80640495143831</v>
      </c>
      <c r="L372" s="3">
        <f ca="1">ROWS($L$4:L372)/COUNT($K$4:$K$1003)</f>
        <v>0.36899999999999999</v>
      </c>
    </row>
    <row r="373" spans="1:12" hidden="1" x14ac:dyDescent="0.3">
      <c r="A373" s="91">
        <f t="shared" ca="1" si="40"/>
        <v>59.096525829614002</v>
      </c>
      <c r="B373" s="106">
        <f t="shared" ca="1" si="40"/>
        <v>39.398913300997407</v>
      </c>
      <c r="C373" s="106">
        <f t="shared" ca="1" si="40"/>
        <v>34.761336495103379</v>
      </c>
      <c r="D373" s="91">
        <f t="shared" ca="1" si="40"/>
        <v>59.943482668577154</v>
      </c>
      <c r="E373" s="107">
        <f t="shared" ca="1" si="41"/>
        <v>55.726930206813272</v>
      </c>
      <c r="F373" s="12">
        <f t="shared" ca="1" si="42"/>
        <v>59.096525829614002</v>
      </c>
      <c r="G373" s="12">
        <f t="shared" ca="1" si="43"/>
        <v>98.495439130611402</v>
      </c>
      <c r="H373" s="12">
        <f t="shared" ca="1" si="44"/>
        <v>119.04000849819116</v>
      </c>
      <c r="I373" s="12">
        <f t="shared" ca="1" si="45"/>
        <v>119.04000849819116</v>
      </c>
      <c r="J373" s="12">
        <f t="shared" ca="1" si="46"/>
        <v>174.76693870500443</v>
      </c>
      <c r="K373" s="108">
        <f ca="1">SMALL($J$4:$J$1003,ROWS($J$4:J373))</f>
        <v>127.82135124967539</v>
      </c>
      <c r="L373" s="3">
        <f ca="1">ROWS($L$4:L373)/COUNT($K$4:$K$1003)</f>
        <v>0.37</v>
      </c>
    </row>
    <row r="374" spans="1:12" hidden="1" x14ac:dyDescent="0.3">
      <c r="A374" s="91">
        <f t="shared" ca="1" si="40"/>
        <v>59.467703924371456</v>
      </c>
      <c r="B374" s="106">
        <f t="shared" ca="1" si="40"/>
        <v>52.526226401555732</v>
      </c>
      <c r="C374" s="106">
        <f t="shared" ca="1" si="40"/>
        <v>43.513908992163138</v>
      </c>
      <c r="D374" s="91">
        <f t="shared" ca="1" si="40"/>
        <v>27.94678274954277</v>
      </c>
      <c r="E374" s="107">
        <f t="shared" ca="1" si="41"/>
        <v>56.503074356194261</v>
      </c>
      <c r="F374" s="12">
        <f t="shared" ca="1" si="42"/>
        <v>59.467703924371456</v>
      </c>
      <c r="G374" s="12">
        <f t="shared" ca="1" si="43"/>
        <v>111.99393032592718</v>
      </c>
      <c r="H374" s="12">
        <f t="shared" ca="1" si="44"/>
        <v>87.414486673914226</v>
      </c>
      <c r="I374" s="12">
        <f t="shared" ca="1" si="45"/>
        <v>111.99393032592718</v>
      </c>
      <c r="J374" s="12">
        <f t="shared" ca="1" si="46"/>
        <v>168.49700468212143</v>
      </c>
      <c r="K374" s="108">
        <f ca="1">SMALL($J$4:$J$1003,ROWS($J$4:J374))</f>
        <v>127.82407112929636</v>
      </c>
      <c r="L374" s="3">
        <f ca="1">ROWS($L$4:L374)/COUNT($K$4:$K$1003)</f>
        <v>0.371</v>
      </c>
    </row>
    <row r="375" spans="1:12" hidden="1" x14ac:dyDescent="0.3">
      <c r="A375" s="91">
        <f t="shared" ca="1" si="40"/>
        <v>28.205223311923234</v>
      </c>
      <c r="B375" s="106">
        <f t="shared" ca="1" si="40"/>
        <v>32.246371381316905</v>
      </c>
      <c r="C375" s="106">
        <f t="shared" ca="1" si="40"/>
        <v>47.49553657919769</v>
      </c>
      <c r="D375" s="91">
        <f t="shared" ca="1" si="40"/>
        <v>58.337981648511771</v>
      </c>
      <c r="E375" s="107">
        <f t="shared" ca="1" si="41"/>
        <v>47.137159215273442</v>
      </c>
      <c r="F375" s="12">
        <f t="shared" ca="1" si="42"/>
        <v>47.49553657919769</v>
      </c>
      <c r="G375" s="12">
        <f t="shared" ca="1" si="43"/>
        <v>79.741907960514595</v>
      </c>
      <c r="H375" s="12">
        <f t="shared" ca="1" si="44"/>
        <v>105.83351822770946</v>
      </c>
      <c r="I375" s="12">
        <f t="shared" ca="1" si="45"/>
        <v>105.83351822770946</v>
      </c>
      <c r="J375" s="12">
        <f t="shared" ca="1" si="46"/>
        <v>152.97067744298289</v>
      </c>
      <c r="K375" s="108">
        <f ca="1">SMALL($J$4:$J$1003,ROWS($J$4:J375))</f>
        <v>127.92296520219097</v>
      </c>
      <c r="L375" s="3">
        <f ca="1">ROWS($L$4:L375)/COUNT($K$4:$K$1003)</f>
        <v>0.372</v>
      </c>
    </row>
    <row r="376" spans="1:12" hidden="1" x14ac:dyDescent="0.3">
      <c r="A376" s="91">
        <f t="shared" ca="1" si="40"/>
        <v>47.87903857053719</v>
      </c>
      <c r="B376" s="106">
        <f t="shared" ca="1" si="40"/>
        <v>20.717351923202006</v>
      </c>
      <c r="C376" s="106">
        <f t="shared" ca="1" si="40"/>
        <v>59.853568242981716</v>
      </c>
      <c r="D376" s="91">
        <f t="shared" ca="1" si="40"/>
        <v>34.064439014092699</v>
      </c>
      <c r="E376" s="107">
        <f t="shared" ca="1" si="41"/>
        <v>27.15449746113476</v>
      </c>
      <c r="F376" s="12">
        <f t="shared" ca="1" si="42"/>
        <v>59.853568242981716</v>
      </c>
      <c r="G376" s="12">
        <f t="shared" ca="1" si="43"/>
        <v>80.570920166183726</v>
      </c>
      <c r="H376" s="12">
        <f t="shared" ca="1" si="44"/>
        <v>93.918007257074407</v>
      </c>
      <c r="I376" s="12">
        <f t="shared" ca="1" si="45"/>
        <v>93.918007257074407</v>
      </c>
      <c r="J376" s="12">
        <f t="shared" ca="1" si="46"/>
        <v>121.07250471820916</v>
      </c>
      <c r="K376" s="108">
        <f ca="1">SMALL($J$4:$J$1003,ROWS($J$4:J376))</f>
        <v>127.9459072857934</v>
      </c>
      <c r="L376" s="3">
        <f ca="1">ROWS($L$4:L376)/COUNT($K$4:$K$1003)</f>
        <v>0.373</v>
      </c>
    </row>
    <row r="377" spans="1:12" hidden="1" x14ac:dyDescent="0.3">
      <c r="A377" s="91">
        <f t="shared" ca="1" si="40"/>
        <v>38.170582459029404</v>
      </c>
      <c r="B377" s="106">
        <f t="shared" ca="1" si="40"/>
        <v>43.353372432170417</v>
      </c>
      <c r="C377" s="106">
        <f t="shared" ca="1" si="40"/>
        <v>57.391789307295483</v>
      </c>
      <c r="D377" s="91">
        <f t="shared" ca="1" si="40"/>
        <v>58.369256780383829</v>
      </c>
      <c r="E377" s="107">
        <f t="shared" ca="1" si="41"/>
        <v>42.794284536858108</v>
      </c>
      <c r="F377" s="12">
        <f t="shared" ca="1" si="42"/>
        <v>57.391789307295483</v>
      </c>
      <c r="G377" s="12">
        <f t="shared" ca="1" si="43"/>
        <v>100.7451617394659</v>
      </c>
      <c r="H377" s="12">
        <f t="shared" ca="1" si="44"/>
        <v>115.76104608767932</v>
      </c>
      <c r="I377" s="12">
        <f t="shared" ca="1" si="45"/>
        <v>115.76104608767932</v>
      </c>
      <c r="J377" s="12">
        <f t="shared" ca="1" si="46"/>
        <v>158.55533062453742</v>
      </c>
      <c r="K377" s="108">
        <f ca="1">SMALL($J$4:$J$1003,ROWS($J$4:J377))</f>
        <v>127.99527559835975</v>
      </c>
      <c r="L377" s="3">
        <f ca="1">ROWS($L$4:L377)/COUNT($K$4:$K$1003)</f>
        <v>0.374</v>
      </c>
    </row>
    <row r="378" spans="1:12" hidden="1" x14ac:dyDescent="0.3">
      <c r="A378" s="91">
        <f t="shared" ca="1" si="40"/>
        <v>56.55527720053162</v>
      </c>
      <c r="B378" s="106">
        <f t="shared" ca="1" si="40"/>
        <v>51.422434979737787</v>
      </c>
      <c r="C378" s="106">
        <f t="shared" ca="1" si="40"/>
        <v>36.989255216376222</v>
      </c>
      <c r="D378" s="91">
        <f t="shared" ca="1" si="40"/>
        <v>48.449389009564335</v>
      </c>
      <c r="E378" s="107">
        <f t="shared" ca="1" si="41"/>
        <v>35.835427738459778</v>
      </c>
      <c r="F378" s="12">
        <f t="shared" ca="1" si="42"/>
        <v>56.55527720053162</v>
      </c>
      <c r="G378" s="12">
        <f t="shared" ca="1" si="43"/>
        <v>107.97771218026941</v>
      </c>
      <c r="H378" s="12">
        <f t="shared" ca="1" si="44"/>
        <v>105.00466621009596</v>
      </c>
      <c r="I378" s="12">
        <f t="shared" ca="1" si="45"/>
        <v>107.97771218026941</v>
      </c>
      <c r="J378" s="12">
        <f t="shared" ca="1" si="46"/>
        <v>143.81313991872918</v>
      </c>
      <c r="K378" s="108">
        <f ca="1">SMALL($J$4:$J$1003,ROWS($J$4:J378))</f>
        <v>127.99668462432713</v>
      </c>
      <c r="L378" s="3">
        <f ca="1">ROWS($L$4:L378)/COUNT($K$4:$K$1003)</f>
        <v>0.375</v>
      </c>
    </row>
    <row r="379" spans="1:12" hidden="1" x14ac:dyDescent="0.3">
      <c r="A379" s="91">
        <f t="shared" ca="1" si="40"/>
        <v>48.755479528220633</v>
      </c>
      <c r="B379" s="106">
        <f t="shared" ca="1" si="40"/>
        <v>30.447901115265907</v>
      </c>
      <c r="C379" s="106">
        <f t="shared" ca="1" si="40"/>
        <v>56.090075615660872</v>
      </c>
      <c r="D379" s="91">
        <f t="shared" ca="1" si="40"/>
        <v>58.988588499135993</v>
      </c>
      <c r="E379" s="107">
        <f t="shared" ca="1" si="41"/>
        <v>53.942688945761418</v>
      </c>
      <c r="F379" s="12">
        <f t="shared" ca="1" si="42"/>
        <v>56.090075615660872</v>
      </c>
      <c r="G379" s="12">
        <f t="shared" ca="1" si="43"/>
        <v>86.537976730926772</v>
      </c>
      <c r="H379" s="12">
        <f t="shared" ca="1" si="44"/>
        <v>115.07866411479687</v>
      </c>
      <c r="I379" s="12">
        <f t="shared" ca="1" si="45"/>
        <v>115.07866411479687</v>
      </c>
      <c r="J379" s="12">
        <f t="shared" ca="1" si="46"/>
        <v>169.02135306055828</v>
      </c>
      <c r="K379" s="108">
        <f ca="1">SMALL($J$4:$J$1003,ROWS($J$4:J379))</f>
        <v>128.21637500677102</v>
      </c>
      <c r="L379" s="3">
        <f ca="1">ROWS($L$4:L379)/COUNT($K$4:$K$1003)</f>
        <v>0.376</v>
      </c>
    </row>
    <row r="380" spans="1:12" hidden="1" x14ac:dyDescent="0.3">
      <c r="A380" s="91">
        <f t="shared" ca="1" si="40"/>
        <v>44.077978251929487</v>
      </c>
      <c r="B380" s="106">
        <f t="shared" ca="1" si="40"/>
        <v>59.80568936271856</v>
      </c>
      <c r="C380" s="106">
        <f t="shared" ca="1" si="40"/>
        <v>34.265582930695977</v>
      </c>
      <c r="D380" s="91">
        <f t="shared" ca="1" si="40"/>
        <v>27.078302083741971</v>
      </c>
      <c r="E380" s="107">
        <f t="shared" ca="1" si="41"/>
        <v>41.080943748792066</v>
      </c>
      <c r="F380" s="12">
        <f t="shared" ca="1" si="42"/>
        <v>44.077978251929487</v>
      </c>
      <c r="G380" s="12">
        <f t="shared" ca="1" si="43"/>
        <v>103.88366761464805</v>
      </c>
      <c r="H380" s="12">
        <f t="shared" ca="1" si="44"/>
        <v>71.156280335671454</v>
      </c>
      <c r="I380" s="12">
        <f t="shared" ca="1" si="45"/>
        <v>103.88366761464805</v>
      </c>
      <c r="J380" s="12">
        <f t="shared" ca="1" si="46"/>
        <v>144.9646113634401</v>
      </c>
      <c r="K380" s="108">
        <f ca="1">SMALL($J$4:$J$1003,ROWS($J$4:J380))</f>
        <v>128.23152517575949</v>
      </c>
      <c r="L380" s="3">
        <f ca="1">ROWS($L$4:L380)/COUNT($K$4:$K$1003)</f>
        <v>0.377</v>
      </c>
    </row>
    <row r="381" spans="1:12" hidden="1" x14ac:dyDescent="0.3">
      <c r="A381" s="91">
        <f t="shared" ca="1" si="40"/>
        <v>40.783180017873754</v>
      </c>
      <c r="B381" s="106">
        <f t="shared" ca="1" si="40"/>
        <v>36.329311626321271</v>
      </c>
      <c r="C381" s="106">
        <f t="shared" ca="1" si="40"/>
        <v>22.908363481678549</v>
      </c>
      <c r="D381" s="91">
        <f t="shared" ca="1" si="40"/>
        <v>29.571056882468973</v>
      </c>
      <c r="E381" s="107">
        <f t="shared" ca="1" si="41"/>
        <v>21.704930743617744</v>
      </c>
      <c r="F381" s="12">
        <f t="shared" ca="1" si="42"/>
        <v>40.783180017873754</v>
      </c>
      <c r="G381" s="12">
        <f t="shared" ca="1" si="43"/>
        <v>77.112491644195018</v>
      </c>
      <c r="H381" s="12">
        <f t="shared" ca="1" si="44"/>
        <v>70.354236900342727</v>
      </c>
      <c r="I381" s="12">
        <f t="shared" ca="1" si="45"/>
        <v>77.112491644195018</v>
      </c>
      <c r="J381" s="12">
        <f t="shared" ca="1" si="46"/>
        <v>98.817422387812769</v>
      </c>
      <c r="K381" s="108">
        <f ca="1">SMALL($J$4:$J$1003,ROWS($J$4:J381))</f>
        <v>128.28812025861026</v>
      </c>
      <c r="L381" s="3">
        <f ca="1">ROWS($L$4:L381)/COUNT($K$4:$K$1003)</f>
        <v>0.378</v>
      </c>
    </row>
    <row r="382" spans="1:12" hidden="1" x14ac:dyDescent="0.3">
      <c r="A382" s="91">
        <f t="shared" ca="1" si="40"/>
        <v>31.187886434679783</v>
      </c>
      <c r="B382" s="106">
        <f t="shared" ca="1" si="40"/>
        <v>54.198035515972883</v>
      </c>
      <c r="C382" s="106">
        <f t="shared" ca="1" si="40"/>
        <v>35.676006670216069</v>
      </c>
      <c r="D382" s="91">
        <f t="shared" ca="1" si="40"/>
        <v>31.600499350320455</v>
      </c>
      <c r="E382" s="107">
        <f t="shared" ca="1" si="41"/>
        <v>54.015656403920843</v>
      </c>
      <c r="F382" s="12">
        <f t="shared" ca="1" si="42"/>
        <v>35.676006670216069</v>
      </c>
      <c r="G382" s="12">
        <f t="shared" ca="1" si="43"/>
        <v>89.874042186188944</v>
      </c>
      <c r="H382" s="12">
        <f t="shared" ca="1" si="44"/>
        <v>67.276506020536516</v>
      </c>
      <c r="I382" s="12">
        <f t="shared" ca="1" si="45"/>
        <v>89.874042186188944</v>
      </c>
      <c r="J382" s="12">
        <f t="shared" ca="1" si="46"/>
        <v>143.88969859010979</v>
      </c>
      <c r="K382" s="108">
        <f ca="1">SMALL($J$4:$J$1003,ROWS($J$4:J382))</f>
        <v>128.31362557338514</v>
      </c>
      <c r="L382" s="3">
        <f ca="1">ROWS($L$4:L382)/COUNT($K$4:$K$1003)</f>
        <v>0.379</v>
      </c>
    </row>
    <row r="383" spans="1:12" hidden="1" x14ac:dyDescent="0.3">
      <c r="A383" s="91">
        <f t="shared" ca="1" si="40"/>
        <v>25.854406056489946</v>
      </c>
      <c r="B383" s="106">
        <f t="shared" ca="1" si="40"/>
        <v>21.521750908000435</v>
      </c>
      <c r="C383" s="106">
        <f t="shared" ca="1" si="40"/>
        <v>32.090616849668152</v>
      </c>
      <c r="D383" s="91">
        <f t="shared" ca="1" si="40"/>
        <v>54.565526261565161</v>
      </c>
      <c r="E383" s="107">
        <f t="shared" ca="1" si="41"/>
        <v>27.118684413406172</v>
      </c>
      <c r="F383" s="12">
        <f t="shared" ca="1" si="42"/>
        <v>32.090616849668152</v>
      </c>
      <c r="G383" s="12">
        <f t="shared" ca="1" si="43"/>
        <v>53.612367757668586</v>
      </c>
      <c r="H383" s="12">
        <f t="shared" ca="1" si="44"/>
        <v>86.65614311123332</v>
      </c>
      <c r="I383" s="12">
        <f t="shared" ca="1" si="45"/>
        <v>86.65614311123332</v>
      </c>
      <c r="J383" s="12">
        <f t="shared" ca="1" si="46"/>
        <v>113.77482752463949</v>
      </c>
      <c r="K383" s="108">
        <f ca="1">SMALL($J$4:$J$1003,ROWS($J$4:J383))</f>
        <v>128.39103683625476</v>
      </c>
      <c r="L383" s="3">
        <f ca="1">ROWS($L$4:L383)/COUNT($K$4:$K$1003)</f>
        <v>0.38</v>
      </c>
    </row>
    <row r="384" spans="1:12" hidden="1" x14ac:dyDescent="0.3">
      <c r="A384" s="91">
        <f t="shared" ca="1" si="40"/>
        <v>36.648983048689594</v>
      </c>
      <c r="B384" s="106">
        <f t="shared" ca="1" si="40"/>
        <v>27.706517382005437</v>
      </c>
      <c r="C384" s="106">
        <f t="shared" ca="1" si="40"/>
        <v>23.019138935969494</v>
      </c>
      <c r="D384" s="91">
        <f t="shared" ca="1" si="40"/>
        <v>33.60404941305525</v>
      </c>
      <c r="E384" s="107">
        <f t="shared" ca="1" si="41"/>
        <v>40.400187986612558</v>
      </c>
      <c r="F384" s="12">
        <f t="shared" ca="1" si="42"/>
        <v>36.648983048689594</v>
      </c>
      <c r="G384" s="12">
        <f t="shared" ca="1" si="43"/>
        <v>64.355500430695031</v>
      </c>
      <c r="H384" s="12">
        <f t="shared" ca="1" si="44"/>
        <v>70.253032461744851</v>
      </c>
      <c r="I384" s="12">
        <f t="shared" ca="1" si="45"/>
        <v>70.253032461744851</v>
      </c>
      <c r="J384" s="12">
        <f t="shared" ca="1" si="46"/>
        <v>110.65322044835742</v>
      </c>
      <c r="K384" s="108">
        <f ca="1">SMALL($J$4:$J$1003,ROWS($J$4:J384))</f>
        <v>128.39105200337949</v>
      </c>
      <c r="L384" s="3">
        <f ca="1">ROWS($L$4:L384)/COUNT($K$4:$K$1003)</f>
        <v>0.38100000000000001</v>
      </c>
    </row>
    <row r="385" spans="1:12" hidden="1" x14ac:dyDescent="0.3">
      <c r="A385" s="91">
        <f t="shared" ca="1" si="40"/>
        <v>49.681592283537896</v>
      </c>
      <c r="B385" s="106">
        <f t="shared" ca="1" si="40"/>
        <v>32.965317028799802</v>
      </c>
      <c r="C385" s="106">
        <f t="shared" ca="1" si="40"/>
        <v>29.121642636581765</v>
      </c>
      <c r="D385" s="91">
        <f t="shared" ca="1" si="40"/>
        <v>56.353583197765076</v>
      </c>
      <c r="E385" s="107">
        <f t="shared" ca="1" si="41"/>
        <v>42.189820536486756</v>
      </c>
      <c r="F385" s="12">
        <f t="shared" ca="1" si="42"/>
        <v>49.681592283537896</v>
      </c>
      <c r="G385" s="12">
        <f t="shared" ca="1" si="43"/>
        <v>82.646909312337698</v>
      </c>
      <c r="H385" s="12">
        <f t="shared" ca="1" si="44"/>
        <v>106.03517548130297</v>
      </c>
      <c r="I385" s="12">
        <f t="shared" ca="1" si="45"/>
        <v>106.03517548130297</v>
      </c>
      <c r="J385" s="12">
        <f t="shared" ca="1" si="46"/>
        <v>148.22499601778972</v>
      </c>
      <c r="K385" s="108">
        <f ca="1">SMALL($J$4:$J$1003,ROWS($J$4:J385))</f>
        <v>128.40502013227808</v>
      </c>
      <c r="L385" s="3">
        <f ca="1">ROWS($L$4:L385)/COUNT($K$4:$K$1003)</f>
        <v>0.38200000000000001</v>
      </c>
    </row>
    <row r="386" spans="1:12" hidden="1" x14ac:dyDescent="0.3">
      <c r="A386" s="91">
        <f t="shared" ca="1" si="40"/>
        <v>31.214834347969152</v>
      </c>
      <c r="B386" s="106">
        <f t="shared" ca="1" si="40"/>
        <v>49.582125212926407</v>
      </c>
      <c r="C386" s="106">
        <f t="shared" ca="1" si="40"/>
        <v>41.075086726727619</v>
      </c>
      <c r="D386" s="91">
        <f t="shared" ca="1" si="40"/>
        <v>38.005412003148358</v>
      </c>
      <c r="E386" s="107">
        <f t="shared" ca="1" si="41"/>
        <v>31.33225594593176</v>
      </c>
      <c r="F386" s="12">
        <f t="shared" ca="1" si="42"/>
        <v>41.075086726727619</v>
      </c>
      <c r="G386" s="12">
        <f t="shared" ca="1" si="43"/>
        <v>90.657211939654019</v>
      </c>
      <c r="H386" s="12">
        <f t="shared" ca="1" si="44"/>
        <v>79.080498729875984</v>
      </c>
      <c r="I386" s="12">
        <f t="shared" ca="1" si="45"/>
        <v>90.657211939654019</v>
      </c>
      <c r="J386" s="12">
        <f t="shared" ca="1" si="46"/>
        <v>121.98946788558578</v>
      </c>
      <c r="K386" s="108">
        <f ca="1">SMALL($J$4:$J$1003,ROWS($J$4:J386))</f>
        <v>128.51879052709552</v>
      </c>
      <c r="L386" s="3">
        <f ca="1">ROWS($L$4:L386)/COUNT($K$4:$K$1003)</f>
        <v>0.38300000000000001</v>
      </c>
    </row>
    <row r="387" spans="1:12" hidden="1" x14ac:dyDescent="0.3">
      <c r="A387" s="91">
        <f t="shared" ca="1" si="40"/>
        <v>24.461675838899112</v>
      </c>
      <c r="B387" s="106">
        <f t="shared" ca="1" si="40"/>
        <v>43.392594333883679</v>
      </c>
      <c r="C387" s="106">
        <f t="shared" ca="1" si="40"/>
        <v>31.170824212587327</v>
      </c>
      <c r="D387" s="91">
        <f t="shared" ca="1" si="40"/>
        <v>45.710640341480051</v>
      </c>
      <c r="E387" s="107">
        <f t="shared" ca="1" si="41"/>
        <v>45.87291960140351</v>
      </c>
      <c r="F387" s="12">
        <f t="shared" ca="1" si="42"/>
        <v>31.170824212587327</v>
      </c>
      <c r="G387" s="12">
        <f t="shared" ca="1" si="43"/>
        <v>74.563418546471013</v>
      </c>
      <c r="H387" s="12">
        <f t="shared" ca="1" si="44"/>
        <v>76.881464554067378</v>
      </c>
      <c r="I387" s="12">
        <f t="shared" ca="1" si="45"/>
        <v>76.881464554067378</v>
      </c>
      <c r="J387" s="12">
        <f t="shared" ca="1" si="46"/>
        <v>122.75438415547089</v>
      </c>
      <c r="K387" s="108">
        <f ca="1">SMALL($J$4:$J$1003,ROWS($J$4:J387))</f>
        <v>128.66652618306605</v>
      </c>
      <c r="L387" s="3">
        <f ca="1">ROWS($L$4:L387)/COUNT($K$4:$K$1003)</f>
        <v>0.38400000000000001</v>
      </c>
    </row>
    <row r="388" spans="1:12" hidden="1" x14ac:dyDescent="0.3">
      <c r="A388" s="91">
        <f t="shared" ca="1" si="40"/>
        <v>41.230679787081357</v>
      </c>
      <c r="B388" s="106">
        <f t="shared" ca="1" si="40"/>
        <v>23.094038726380507</v>
      </c>
      <c r="C388" s="106">
        <f t="shared" ca="1" si="40"/>
        <v>28.8154413594965</v>
      </c>
      <c r="D388" s="91">
        <f t="shared" ref="D388" ca="1" si="47">D$1+(D$2-D$1)*RAND()</f>
        <v>26.712567464900815</v>
      </c>
      <c r="E388" s="107">
        <f t="shared" ca="1" si="41"/>
        <v>54.425827194397122</v>
      </c>
      <c r="F388" s="12">
        <f t="shared" ca="1" si="42"/>
        <v>41.230679787081357</v>
      </c>
      <c r="G388" s="12">
        <f t="shared" ca="1" si="43"/>
        <v>64.32471851346186</v>
      </c>
      <c r="H388" s="12">
        <f t="shared" ca="1" si="44"/>
        <v>67.943247251982172</v>
      </c>
      <c r="I388" s="12">
        <f t="shared" ca="1" si="45"/>
        <v>67.943247251982172</v>
      </c>
      <c r="J388" s="12">
        <f t="shared" ca="1" si="46"/>
        <v>122.3690744463793</v>
      </c>
      <c r="K388" s="108">
        <f ca="1">SMALL($J$4:$J$1003,ROWS($J$4:J388))</f>
        <v>128.69500425174274</v>
      </c>
      <c r="L388" s="3">
        <f ca="1">ROWS($L$4:L388)/COUNT($K$4:$K$1003)</f>
        <v>0.38500000000000001</v>
      </c>
    </row>
    <row r="389" spans="1:12" hidden="1" x14ac:dyDescent="0.3">
      <c r="A389" s="91">
        <f t="shared" ref="A389:D452" ca="1" si="48">A$1+(A$2-A$1)*RAND()</f>
        <v>26.267977261978274</v>
      </c>
      <c r="B389" s="106">
        <f t="shared" ca="1" si="48"/>
        <v>41.230611780482839</v>
      </c>
      <c r="C389" s="106">
        <f t="shared" ca="1" si="48"/>
        <v>22.113495433401297</v>
      </c>
      <c r="D389" s="91">
        <f t="shared" ca="1" si="48"/>
        <v>24.43783869455471</v>
      </c>
      <c r="E389" s="107">
        <f t="shared" ref="E389:E452" ca="1" si="49">E$1+(E$2-E$1)*RAND()</f>
        <v>52.528281292154347</v>
      </c>
      <c r="F389" s="12">
        <f t="shared" ref="F389:F452" ca="1" si="50">MAX(A389,C389)</f>
        <v>26.267977261978274</v>
      </c>
      <c r="G389" s="12">
        <f t="shared" ref="G389:G452" ca="1" si="51">F389+B389</f>
        <v>67.498589042461106</v>
      </c>
      <c r="H389" s="12">
        <f t="shared" ref="H389:H452" ca="1" si="52">F389+D389</f>
        <v>50.705815956532987</v>
      </c>
      <c r="I389" s="12">
        <f t="shared" ref="I389:I452" ca="1" si="53">MAX(G389:H389)</f>
        <v>67.498589042461106</v>
      </c>
      <c r="J389" s="12">
        <f t="shared" ref="J389:J452" ca="1" si="54">I389+E389</f>
        <v>120.02687033461545</v>
      </c>
      <c r="K389" s="108">
        <f ca="1">SMALL($J$4:$J$1003,ROWS($J$4:J389))</f>
        <v>128.71079879180343</v>
      </c>
      <c r="L389" s="3">
        <f ca="1">ROWS($L$4:L389)/COUNT($K$4:$K$1003)</f>
        <v>0.38600000000000001</v>
      </c>
    </row>
    <row r="390" spans="1:12" hidden="1" x14ac:dyDescent="0.3">
      <c r="A390" s="91">
        <f t="shared" ca="1" si="48"/>
        <v>25.07263898644814</v>
      </c>
      <c r="B390" s="106">
        <f t="shared" ca="1" si="48"/>
        <v>32.486214654738603</v>
      </c>
      <c r="C390" s="106">
        <f t="shared" ca="1" si="48"/>
        <v>28.397263586739406</v>
      </c>
      <c r="D390" s="91">
        <f t="shared" ca="1" si="48"/>
        <v>54.885225121960517</v>
      </c>
      <c r="E390" s="107">
        <f t="shared" ca="1" si="49"/>
        <v>55.929738438040118</v>
      </c>
      <c r="F390" s="12">
        <f t="shared" ca="1" si="50"/>
        <v>28.397263586739406</v>
      </c>
      <c r="G390" s="12">
        <f t="shared" ca="1" si="51"/>
        <v>60.883478241478009</v>
      </c>
      <c r="H390" s="12">
        <f t="shared" ca="1" si="52"/>
        <v>83.28248870869993</v>
      </c>
      <c r="I390" s="12">
        <f t="shared" ca="1" si="53"/>
        <v>83.28248870869993</v>
      </c>
      <c r="J390" s="12">
        <f t="shared" ca="1" si="54"/>
        <v>139.21222714674005</v>
      </c>
      <c r="K390" s="108">
        <f ca="1">SMALL($J$4:$J$1003,ROWS($J$4:J390))</f>
        <v>128.71723982063597</v>
      </c>
      <c r="L390" s="3">
        <f ca="1">ROWS($L$4:L390)/COUNT($K$4:$K$1003)</f>
        <v>0.38700000000000001</v>
      </c>
    </row>
    <row r="391" spans="1:12" hidden="1" x14ac:dyDescent="0.3">
      <c r="A391" s="91">
        <f t="shared" ca="1" si="48"/>
        <v>43.829713798166239</v>
      </c>
      <c r="B391" s="106">
        <f t="shared" ca="1" si="48"/>
        <v>40.519076073146891</v>
      </c>
      <c r="C391" s="106">
        <f t="shared" ca="1" si="48"/>
        <v>53.316299524028594</v>
      </c>
      <c r="D391" s="91">
        <f t="shared" ca="1" si="48"/>
        <v>51.939773086098754</v>
      </c>
      <c r="E391" s="107">
        <f t="shared" ca="1" si="49"/>
        <v>50.347815842577653</v>
      </c>
      <c r="F391" s="12">
        <f t="shared" ca="1" si="50"/>
        <v>53.316299524028594</v>
      </c>
      <c r="G391" s="12">
        <f t="shared" ca="1" si="51"/>
        <v>93.835375597175485</v>
      </c>
      <c r="H391" s="12">
        <f t="shared" ca="1" si="52"/>
        <v>105.25607261012735</v>
      </c>
      <c r="I391" s="12">
        <f t="shared" ca="1" si="53"/>
        <v>105.25607261012735</v>
      </c>
      <c r="J391" s="12">
        <f t="shared" ca="1" si="54"/>
        <v>155.60388845270501</v>
      </c>
      <c r="K391" s="108">
        <f ca="1">SMALL($J$4:$J$1003,ROWS($J$4:J391))</f>
        <v>128.78015812856123</v>
      </c>
      <c r="L391" s="3">
        <f ca="1">ROWS($L$4:L391)/COUNT($K$4:$K$1003)</f>
        <v>0.38800000000000001</v>
      </c>
    </row>
    <row r="392" spans="1:12" hidden="1" x14ac:dyDescent="0.3">
      <c r="A392" s="91">
        <f t="shared" ca="1" si="48"/>
        <v>31.102257294812489</v>
      </c>
      <c r="B392" s="106">
        <f t="shared" ca="1" si="48"/>
        <v>47.075022573478208</v>
      </c>
      <c r="C392" s="106">
        <f t="shared" ca="1" si="48"/>
        <v>21.992967203752187</v>
      </c>
      <c r="D392" s="91">
        <f t="shared" ca="1" si="48"/>
        <v>52.224872930544436</v>
      </c>
      <c r="E392" s="107">
        <f t="shared" ca="1" si="49"/>
        <v>45.492071985446302</v>
      </c>
      <c r="F392" s="12">
        <f t="shared" ca="1" si="50"/>
        <v>31.102257294812489</v>
      </c>
      <c r="G392" s="12">
        <f t="shared" ca="1" si="51"/>
        <v>78.177279868290697</v>
      </c>
      <c r="H392" s="12">
        <f t="shared" ca="1" si="52"/>
        <v>83.327130225356925</v>
      </c>
      <c r="I392" s="12">
        <f t="shared" ca="1" si="53"/>
        <v>83.327130225356925</v>
      </c>
      <c r="J392" s="12">
        <f t="shared" ca="1" si="54"/>
        <v>128.81920221080321</v>
      </c>
      <c r="K392" s="108">
        <f ca="1">SMALL($J$4:$J$1003,ROWS($J$4:J392))</f>
        <v>128.81920221080321</v>
      </c>
      <c r="L392" s="3">
        <f ca="1">ROWS($L$4:L392)/COUNT($K$4:$K$1003)</f>
        <v>0.38900000000000001</v>
      </c>
    </row>
    <row r="393" spans="1:12" hidden="1" x14ac:dyDescent="0.3">
      <c r="A393" s="91">
        <f t="shared" ca="1" si="48"/>
        <v>54.126584666012619</v>
      </c>
      <c r="B393" s="106">
        <f t="shared" ca="1" si="48"/>
        <v>36.581102840693426</v>
      </c>
      <c r="C393" s="106">
        <f t="shared" ca="1" si="48"/>
        <v>49.66149242828233</v>
      </c>
      <c r="D393" s="91">
        <f t="shared" ca="1" si="48"/>
        <v>41.101857817138544</v>
      </c>
      <c r="E393" s="107">
        <f t="shared" ca="1" si="49"/>
        <v>26.140373113113174</v>
      </c>
      <c r="F393" s="12">
        <f t="shared" ca="1" si="50"/>
        <v>54.126584666012619</v>
      </c>
      <c r="G393" s="12">
        <f t="shared" ca="1" si="51"/>
        <v>90.707687506706037</v>
      </c>
      <c r="H393" s="12">
        <f t="shared" ca="1" si="52"/>
        <v>95.228442483151156</v>
      </c>
      <c r="I393" s="12">
        <f t="shared" ca="1" si="53"/>
        <v>95.228442483151156</v>
      </c>
      <c r="J393" s="12">
        <f t="shared" ca="1" si="54"/>
        <v>121.36881559626433</v>
      </c>
      <c r="K393" s="108">
        <f ca="1">SMALL($J$4:$J$1003,ROWS($J$4:J393))</f>
        <v>128.92722598152801</v>
      </c>
      <c r="L393" s="3">
        <f ca="1">ROWS($L$4:L393)/COUNT($K$4:$K$1003)</f>
        <v>0.39</v>
      </c>
    </row>
    <row r="394" spans="1:12" hidden="1" x14ac:dyDescent="0.3">
      <c r="A394" s="91">
        <f t="shared" ca="1" si="48"/>
        <v>53.198957682421643</v>
      </c>
      <c r="B394" s="106">
        <f t="shared" ca="1" si="48"/>
        <v>57.706167012122918</v>
      </c>
      <c r="C394" s="106">
        <f t="shared" ca="1" si="48"/>
        <v>42.263580156929081</v>
      </c>
      <c r="D394" s="91">
        <f t="shared" ca="1" si="48"/>
        <v>55.328804477526944</v>
      </c>
      <c r="E394" s="107">
        <f t="shared" ca="1" si="49"/>
        <v>40.287516722245527</v>
      </c>
      <c r="F394" s="12">
        <f t="shared" ca="1" si="50"/>
        <v>53.198957682421643</v>
      </c>
      <c r="G394" s="12">
        <f t="shared" ca="1" si="51"/>
        <v>110.90512469454455</v>
      </c>
      <c r="H394" s="12">
        <f t="shared" ca="1" si="52"/>
        <v>108.52776215994859</v>
      </c>
      <c r="I394" s="12">
        <f t="shared" ca="1" si="53"/>
        <v>110.90512469454455</v>
      </c>
      <c r="J394" s="12">
        <f t="shared" ca="1" si="54"/>
        <v>151.19264141679008</v>
      </c>
      <c r="K394" s="108">
        <f ca="1">SMALL($J$4:$J$1003,ROWS($J$4:J394))</f>
        <v>128.99375033927333</v>
      </c>
      <c r="L394" s="3">
        <f ca="1">ROWS($L$4:L394)/COUNT($K$4:$K$1003)</f>
        <v>0.39100000000000001</v>
      </c>
    </row>
    <row r="395" spans="1:12" hidden="1" x14ac:dyDescent="0.3">
      <c r="A395" s="91">
        <f t="shared" ca="1" si="48"/>
        <v>45.711417417806871</v>
      </c>
      <c r="B395" s="106">
        <f t="shared" ca="1" si="48"/>
        <v>54.721294399555923</v>
      </c>
      <c r="C395" s="106">
        <f t="shared" ca="1" si="48"/>
        <v>50.696272958489388</v>
      </c>
      <c r="D395" s="91">
        <f t="shared" ca="1" si="48"/>
        <v>37.511502796301912</v>
      </c>
      <c r="E395" s="107">
        <f t="shared" ca="1" si="49"/>
        <v>58.680540265751816</v>
      </c>
      <c r="F395" s="12">
        <f t="shared" ca="1" si="50"/>
        <v>50.696272958489388</v>
      </c>
      <c r="G395" s="12">
        <f t="shared" ca="1" si="51"/>
        <v>105.41756735804532</v>
      </c>
      <c r="H395" s="12">
        <f t="shared" ca="1" si="52"/>
        <v>88.2077757547913</v>
      </c>
      <c r="I395" s="12">
        <f t="shared" ca="1" si="53"/>
        <v>105.41756735804532</v>
      </c>
      <c r="J395" s="12">
        <f t="shared" ca="1" si="54"/>
        <v>164.09810762379715</v>
      </c>
      <c r="K395" s="108">
        <f ca="1">SMALL($J$4:$J$1003,ROWS($J$4:J395))</f>
        <v>129.00545848326493</v>
      </c>
      <c r="L395" s="3">
        <f ca="1">ROWS($L$4:L395)/COUNT($K$4:$K$1003)</f>
        <v>0.39200000000000002</v>
      </c>
    </row>
    <row r="396" spans="1:12" hidden="1" x14ac:dyDescent="0.3">
      <c r="A396" s="91">
        <f t="shared" ca="1" si="48"/>
        <v>29.695647183621983</v>
      </c>
      <c r="B396" s="106">
        <f t="shared" ca="1" si="48"/>
        <v>59.5467567015165</v>
      </c>
      <c r="C396" s="106">
        <f t="shared" ca="1" si="48"/>
        <v>37.825982429832607</v>
      </c>
      <c r="D396" s="91">
        <f t="shared" ca="1" si="48"/>
        <v>21.38467153592158</v>
      </c>
      <c r="E396" s="107">
        <f t="shared" ca="1" si="49"/>
        <v>39.557234313478418</v>
      </c>
      <c r="F396" s="12">
        <f t="shared" ca="1" si="50"/>
        <v>37.825982429832607</v>
      </c>
      <c r="G396" s="12">
        <f t="shared" ca="1" si="51"/>
        <v>97.372739131349107</v>
      </c>
      <c r="H396" s="12">
        <f t="shared" ca="1" si="52"/>
        <v>59.21065396575419</v>
      </c>
      <c r="I396" s="12">
        <f t="shared" ca="1" si="53"/>
        <v>97.372739131349107</v>
      </c>
      <c r="J396" s="12">
        <f t="shared" ca="1" si="54"/>
        <v>136.92997344482751</v>
      </c>
      <c r="K396" s="108">
        <f ca="1">SMALL($J$4:$J$1003,ROWS($J$4:J396))</f>
        <v>129.07308769191434</v>
      </c>
      <c r="L396" s="3">
        <f ca="1">ROWS($L$4:L396)/COUNT($K$4:$K$1003)</f>
        <v>0.39300000000000002</v>
      </c>
    </row>
    <row r="397" spans="1:12" hidden="1" x14ac:dyDescent="0.3">
      <c r="A397" s="91">
        <f t="shared" ca="1" si="48"/>
        <v>49.468309841705761</v>
      </c>
      <c r="B397" s="106">
        <f t="shared" ca="1" si="48"/>
        <v>47.436867320268355</v>
      </c>
      <c r="C397" s="106">
        <f t="shared" ca="1" si="48"/>
        <v>46.091451493263747</v>
      </c>
      <c r="D397" s="91">
        <f t="shared" ca="1" si="48"/>
        <v>30.527042547200253</v>
      </c>
      <c r="E397" s="107">
        <f t="shared" ca="1" si="49"/>
        <v>23.911134732563433</v>
      </c>
      <c r="F397" s="12">
        <f t="shared" ca="1" si="50"/>
        <v>49.468309841705761</v>
      </c>
      <c r="G397" s="12">
        <f t="shared" ca="1" si="51"/>
        <v>96.905177161974109</v>
      </c>
      <c r="H397" s="12">
        <f t="shared" ca="1" si="52"/>
        <v>79.995352388906014</v>
      </c>
      <c r="I397" s="12">
        <f t="shared" ca="1" si="53"/>
        <v>96.905177161974109</v>
      </c>
      <c r="J397" s="12">
        <f t="shared" ca="1" si="54"/>
        <v>120.81631189453753</v>
      </c>
      <c r="K397" s="108">
        <f ca="1">SMALL($J$4:$J$1003,ROWS($J$4:J397))</f>
        <v>129.14968929056019</v>
      </c>
      <c r="L397" s="3">
        <f ca="1">ROWS($L$4:L397)/COUNT($K$4:$K$1003)</f>
        <v>0.39400000000000002</v>
      </c>
    </row>
    <row r="398" spans="1:12" hidden="1" x14ac:dyDescent="0.3">
      <c r="A398" s="91">
        <f t="shared" ca="1" si="48"/>
        <v>21.557435731238339</v>
      </c>
      <c r="B398" s="106">
        <f t="shared" ca="1" si="48"/>
        <v>57.108626419470589</v>
      </c>
      <c r="C398" s="106">
        <f t="shared" ca="1" si="48"/>
        <v>21.598987659538448</v>
      </c>
      <c r="D398" s="91">
        <f t="shared" ca="1" si="48"/>
        <v>47.580561424737454</v>
      </c>
      <c r="E398" s="107">
        <f t="shared" ca="1" si="49"/>
        <v>26.440806388571282</v>
      </c>
      <c r="F398" s="12">
        <f t="shared" ca="1" si="50"/>
        <v>21.598987659538448</v>
      </c>
      <c r="G398" s="12">
        <f t="shared" ca="1" si="51"/>
        <v>78.707614079009034</v>
      </c>
      <c r="H398" s="12">
        <f t="shared" ca="1" si="52"/>
        <v>69.179549084275905</v>
      </c>
      <c r="I398" s="12">
        <f t="shared" ca="1" si="53"/>
        <v>78.707614079009034</v>
      </c>
      <c r="J398" s="12">
        <f t="shared" ca="1" si="54"/>
        <v>105.14842046758031</v>
      </c>
      <c r="K398" s="108">
        <f ca="1">SMALL($J$4:$J$1003,ROWS($J$4:J398))</f>
        <v>129.15867152500837</v>
      </c>
      <c r="L398" s="3">
        <f ca="1">ROWS($L$4:L398)/COUNT($K$4:$K$1003)</f>
        <v>0.39500000000000002</v>
      </c>
    </row>
    <row r="399" spans="1:12" hidden="1" x14ac:dyDescent="0.3">
      <c r="A399" s="91">
        <f t="shared" ca="1" si="48"/>
        <v>21.425960858816421</v>
      </c>
      <c r="B399" s="106">
        <f t="shared" ca="1" si="48"/>
        <v>56.825365083907101</v>
      </c>
      <c r="C399" s="106">
        <f t="shared" ca="1" si="48"/>
        <v>28.121497924269484</v>
      </c>
      <c r="D399" s="91">
        <f t="shared" ca="1" si="48"/>
        <v>41.440802249284488</v>
      </c>
      <c r="E399" s="107">
        <f t="shared" ca="1" si="49"/>
        <v>24.539796307754997</v>
      </c>
      <c r="F399" s="12">
        <f t="shared" ca="1" si="50"/>
        <v>28.121497924269484</v>
      </c>
      <c r="G399" s="12">
        <f t="shared" ca="1" si="51"/>
        <v>84.946863008176592</v>
      </c>
      <c r="H399" s="12">
        <f t="shared" ca="1" si="52"/>
        <v>69.562300173553979</v>
      </c>
      <c r="I399" s="12">
        <f t="shared" ca="1" si="53"/>
        <v>84.946863008176592</v>
      </c>
      <c r="J399" s="12">
        <f t="shared" ca="1" si="54"/>
        <v>109.48665931593159</v>
      </c>
      <c r="K399" s="108">
        <f ca="1">SMALL($J$4:$J$1003,ROWS($J$4:J399))</f>
        <v>129.35701811692371</v>
      </c>
      <c r="L399" s="3">
        <f ca="1">ROWS($L$4:L399)/COUNT($K$4:$K$1003)</f>
        <v>0.39600000000000002</v>
      </c>
    </row>
    <row r="400" spans="1:12" hidden="1" x14ac:dyDescent="0.3">
      <c r="A400" s="91">
        <f t="shared" ca="1" si="48"/>
        <v>29.592576408052675</v>
      </c>
      <c r="B400" s="106">
        <f t="shared" ca="1" si="48"/>
        <v>45.159285649719614</v>
      </c>
      <c r="C400" s="106">
        <f t="shared" ca="1" si="48"/>
        <v>37.559649312599618</v>
      </c>
      <c r="D400" s="91">
        <f t="shared" ca="1" si="48"/>
        <v>24.468578821291768</v>
      </c>
      <c r="E400" s="107">
        <f t="shared" ca="1" si="49"/>
        <v>28.456708282491867</v>
      </c>
      <c r="F400" s="12">
        <f t="shared" ca="1" si="50"/>
        <v>37.559649312599618</v>
      </c>
      <c r="G400" s="12">
        <f t="shared" ca="1" si="51"/>
        <v>82.718934962319224</v>
      </c>
      <c r="H400" s="12">
        <f t="shared" ca="1" si="52"/>
        <v>62.028228133891389</v>
      </c>
      <c r="I400" s="12">
        <f t="shared" ca="1" si="53"/>
        <v>82.718934962319224</v>
      </c>
      <c r="J400" s="12">
        <f t="shared" ca="1" si="54"/>
        <v>111.17564324481108</v>
      </c>
      <c r="K400" s="108">
        <f ca="1">SMALL($J$4:$J$1003,ROWS($J$4:J400))</f>
        <v>129.42049700846866</v>
      </c>
      <c r="L400" s="3">
        <f ca="1">ROWS($L$4:L400)/COUNT($K$4:$K$1003)</f>
        <v>0.39700000000000002</v>
      </c>
    </row>
    <row r="401" spans="1:12" hidden="1" x14ac:dyDescent="0.3">
      <c r="A401" s="91">
        <f t="shared" ca="1" si="48"/>
        <v>20.907549989613244</v>
      </c>
      <c r="B401" s="106">
        <f t="shared" ca="1" si="48"/>
        <v>20.738532127860658</v>
      </c>
      <c r="C401" s="106">
        <f t="shared" ca="1" si="48"/>
        <v>20.430349993748123</v>
      </c>
      <c r="D401" s="91">
        <f t="shared" ca="1" si="48"/>
        <v>38.493986276868142</v>
      </c>
      <c r="E401" s="107">
        <f t="shared" ca="1" si="49"/>
        <v>41.982264470304457</v>
      </c>
      <c r="F401" s="12">
        <f t="shared" ca="1" si="50"/>
        <v>20.907549989613244</v>
      </c>
      <c r="G401" s="12">
        <f t="shared" ca="1" si="51"/>
        <v>41.646082117473902</v>
      </c>
      <c r="H401" s="12">
        <f t="shared" ca="1" si="52"/>
        <v>59.401536266481386</v>
      </c>
      <c r="I401" s="12">
        <f t="shared" ca="1" si="53"/>
        <v>59.401536266481386</v>
      </c>
      <c r="J401" s="12">
        <f t="shared" ca="1" si="54"/>
        <v>101.38380073678584</v>
      </c>
      <c r="K401" s="108">
        <f ca="1">SMALL($J$4:$J$1003,ROWS($J$4:J401))</f>
        <v>129.48539232067083</v>
      </c>
      <c r="L401" s="3">
        <f ca="1">ROWS($L$4:L401)/COUNT($K$4:$K$1003)</f>
        <v>0.39800000000000002</v>
      </c>
    </row>
    <row r="402" spans="1:12" hidden="1" x14ac:dyDescent="0.3">
      <c r="A402" s="91">
        <f t="shared" ca="1" si="48"/>
        <v>26.530632949961742</v>
      </c>
      <c r="B402" s="106">
        <f t="shared" ca="1" si="48"/>
        <v>41.262722981868727</v>
      </c>
      <c r="C402" s="106">
        <f t="shared" ca="1" si="48"/>
        <v>29.681947215857111</v>
      </c>
      <c r="D402" s="91">
        <f t="shared" ca="1" si="48"/>
        <v>35.532047451031623</v>
      </c>
      <c r="E402" s="107">
        <f t="shared" ca="1" si="49"/>
        <v>20.95908942339814</v>
      </c>
      <c r="F402" s="12">
        <f t="shared" ca="1" si="50"/>
        <v>29.681947215857111</v>
      </c>
      <c r="G402" s="12">
        <f t="shared" ca="1" si="51"/>
        <v>70.944670197725841</v>
      </c>
      <c r="H402" s="12">
        <f t="shared" ca="1" si="52"/>
        <v>65.213994666888738</v>
      </c>
      <c r="I402" s="12">
        <f t="shared" ca="1" si="53"/>
        <v>70.944670197725841</v>
      </c>
      <c r="J402" s="12">
        <f t="shared" ca="1" si="54"/>
        <v>91.903759621123982</v>
      </c>
      <c r="K402" s="108">
        <f ca="1">SMALL($J$4:$J$1003,ROWS($J$4:J402))</f>
        <v>129.5598148307385</v>
      </c>
      <c r="L402" s="3">
        <f ca="1">ROWS($L$4:L402)/COUNT($K$4:$K$1003)</f>
        <v>0.39900000000000002</v>
      </c>
    </row>
    <row r="403" spans="1:12" hidden="1" x14ac:dyDescent="0.3">
      <c r="A403" s="91">
        <f t="shared" ca="1" si="48"/>
        <v>44.217023900456638</v>
      </c>
      <c r="B403" s="106">
        <f t="shared" ca="1" si="48"/>
        <v>54.107506484427695</v>
      </c>
      <c r="C403" s="106">
        <f t="shared" ca="1" si="48"/>
        <v>48.942411225527763</v>
      </c>
      <c r="D403" s="91">
        <f t="shared" ca="1" si="48"/>
        <v>51.007686354386081</v>
      </c>
      <c r="E403" s="107">
        <f t="shared" ca="1" si="49"/>
        <v>36.378266571808815</v>
      </c>
      <c r="F403" s="12">
        <f t="shared" ca="1" si="50"/>
        <v>48.942411225527763</v>
      </c>
      <c r="G403" s="12">
        <f t="shared" ca="1" si="51"/>
        <v>103.04991770995545</v>
      </c>
      <c r="H403" s="12">
        <f t="shared" ca="1" si="52"/>
        <v>99.950097579913844</v>
      </c>
      <c r="I403" s="12">
        <f t="shared" ca="1" si="53"/>
        <v>103.04991770995545</v>
      </c>
      <c r="J403" s="12">
        <f t="shared" ca="1" si="54"/>
        <v>139.42818428176426</v>
      </c>
      <c r="K403" s="108">
        <f ca="1">SMALL($J$4:$J$1003,ROWS($J$4:J403))</f>
        <v>129.65496924839951</v>
      </c>
      <c r="L403" s="3">
        <f ca="1">ROWS($L$4:L403)/COUNT($K$4:$K$1003)</f>
        <v>0.4</v>
      </c>
    </row>
    <row r="404" spans="1:12" hidden="1" x14ac:dyDescent="0.3">
      <c r="A404" s="91">
        <f t="shared" ca="1" si="48"/>
        <v>32.742273004460401</v>
      </c>
      <c r="B404" s="106">
        <f t="shared" ca="1" si="48"/>
        <v>51.73489775676714</v>
      </c>
      <c r="C404" s="106">
        <f t="shared" ca="1" si="48"/>
        <v>55.718946354781153</v>
      </c>
      <c r="D404" s="91">
        <f t="shared" ca="1" si="48"/>
        <v>56.477883425636335</v>
      </c>
      <c r="E404" s="107">
        <f t="shared" ca="1" si="49"/>
        <v>24.255969519429364</v>
      </c>
      <c r="F404" s="12">
        <f t="shared" ca="1" si="50"/>
        <v>55.718946354781153</v>
      </c>
      <c r="G404" s="12">
        <f t="shared" ca="1" si="51"/>
        <v>107.45384411154829</v>
      </c>
      <c r="H404" s="12">
        <f t="shared" ca="1" si="52"/>
        <v>112.19682978041749</v>
      </c>
      <c r="I404" s="12">
        <f t="shared" ca="1" si="53"/>
        <v>112.19682978041749</v>
      </c>
      <c r="J404" s="12">
        <f t="shared" ca="1" si="54"/>
        <v>136.45279929984684</v>
      </c>
      <c r="K404" s="108">
        <f ca="1">SMALL($J$4:$J$1003,ROWS($J$4:J404))</f>
        <v>129.71436382872889</v>
      </c>
      <c r="L404" s="3">
        <f ca="1">ROWS($L$4:L404)/COUNT($K$4:$K$1003)</f>
        <v>0.40100000000000002</v>
      </c>
    </row>
    <row r="405" spans="1:12" hidden="1" x14ac:dyDescent="0.3">
      <c r="A405" s="91">
        <f t="shared" ca="1" si="48"/>
        <v>23.675563987216041</v>
      </c>
      <c r="B405" s="106">
        <f t="shared" ca="1" si="48"/>
        <v>48.997559856096558</v>
      </c>
      <c r="C405" s="106">
        <f t="shared" ca="1" si="48"/>
        <v>48.224948687696831</v>
      </c>
      <c r="D405" s="91">
        <f t="shared" ca="1" si="48"/>
        <v>50.566861691540332</v>
      </c>
      <c r="E405" s="107">
        <f t="shared" ca="1" si="49"/>
        <v>55.646329084236626</v>
      </c>
      <c r="F405" s="12">
        <f t="shared" ca="1" si="50"/>
        <v>48.224948687696831</v>
      </c>
      <c r="G405" s="12">
        <f t="shared" ca="1" si="51"/>
        <v>97.222508543793396</v>
      </c>
      <c r="H405" s="12">
        <f t="shared" ca="1" si="52"/>
        <v>98.791810379237162</v>
      </c>
      <c r="I405" s="12">
        <f t="shared" ca="1" si="53"/>
        <v>98.791810379237162</v>
      </c>
      <c r="J405" s="12">
        <f t="shared" ca="1" si="54"/>
        <v>154.43813946347379</v>
      </c>
      <c r="K405" s="108">
        <f ca="1">SMALL($J$4:$J$1003,ROWS($J$4:J405))</f>
        <v>129.7701979209192</v>
      </c>
      <c r="L405" s="3">
        <f ca="1">ROWS($L$4:L405)/COUNT($K$4:$K$1003)</f>
        <v>0.40200000000000002</v>
      </c>
    </row>
    <row r="406" spans="1:12" hidden="1" x14ac:dyDescent="0.3">
      <c r="A406" s="91">
        <f t="shared" ca="1" si="48"/>
        <v>22.285536404812301</v>
      </c>
      <c r="B406" s="106">
        <f t="shared" ca="1" si="48"/>
        <v>46.744969409571482</v>
      </c>
      <c r="C406" s="106">
        <f t="shared" ca="1" si="48"/>
        <v>33.540858127504322</v>
      </c>
      <c r="D406" s="91">
        <f t="shared" ca="1" si="48"/>
        <v>55.013081306212996</v>
      </c>
      <c r="E406" s="107">
        <f t="shared" ca="1" si="49"/>
        <v>50.78372737722308</v>
      </c>
      <c r="F406" s="12">
        <f t="shared" ca="1" si="50"/>
        <v>33.540858127504322</v>
      </c>
      <c r="G406" s="12">
        <f t="shared" ca="1" si="51"/>
        <v>80.285827537075804</v>
      </c>
      <c r="H406" s="12">
        <f t="shared" ca="1" si="52"/>
        <v>88.553939433717318</v>
      </c>
      <c r="I406" s="12">
        <f t="shared" ca="1" si="53"/>
        <v>88.553939433717318</v>
      </c>
      <c r="J406" s="12">
        <f t="shared" ca="1" si="54"/>
        <v>139.33766681094039</v>
      </c>
      <c r="K406" s="108">
        <f ca="1">SMALL($J$4:$J$1003,ROWS($J$4:J406))</f>
        <v>129.77145137975742</v>
      </c>
      <c r="L406" s="3">
        <f ca="1">ROWS($L$4:L406)/COUNT($K$4:$K$1003)</f>
        <v>0.40300000000000002</v>
      </c>
    </row>
    <row r="407" spans="1:12" hidden="1" x14ac:dyDescent="0.3">
      <c r="A407" s="91">
        <f t="shared" ca="1" si="48"/>
        <v>57.90635176509123</v>
      </c>
      <c r="B407" s="106">
        <f t="shared" ca="1" si="48"/>
        <v>33.84026954636159</v>
      </c>
      <c r="C407" s="106">
        <f t="shared" ca="1" si="48"/>
        <v>22.414849535161586</v>
      </c>
      <c r="D407" s="91">
        <f t="shared" ca="1" si="48"/>
        <v>34.189079277129366</v>
      </c>
      <c r="E407" s="107">
        <f t="shared" ca="1" si="49"/>
        <v>39.959458501940944</v>
      </c>
      <c r="F407" s="12">
        <f t="shared" ca="1" si="50"/>
        <v>57.90635176509123</v>
      </c>
      <c r="G407" s="12">
        <f t="shared" ca="1" si="51"/>
        <v>91.746621311452827</v>
      </c>
      <c r="H407" s="12">
        <f t="shared" ca="1" si="52"/>
        <v>92.095431042220596</v>
      </c>
      <c r="I407" s="12">
        <f t="shared" ca="1" si="53"/>
        <v>92.095431042220596</v>
      </c>
      <c r="J407" s="12">
        <f t="shared" ca="1" si="54"/>
        <v>132.05488954416154</v>
      </c>
      <c r="K407" s="108">
        <f ca="1">SMALL($J$4:$J$1003,ROWS($J$4:J407))</f>
        <v>129.81381209558856</v>
      </c>
      <c r="L407" s="3">
        <f ca="1">ROWS($L$4:L407)/COUNT($K$4:$K$1003)</f>
        <v>0.40400000000000003</v>
      </c>
    </row>
    <row r="408" spans="1:12" hidden="1" x14ac:dyDescent="0.3">
      <c r="A408" s="91">
        <f t="shared" ca="1" si="48"/>
        <v>36.432908958559764</v>
      </c>
      <c r="B408" s="106">
        <f t="shared" ca="1" si="48"/>
        <v>20.889122020754023</v>
      </c>
      <c r="C408" s="106">
        <f t="shared" ca="1" si="48"/>
        <v>43.210037662182515</v>
      </c>
      <c r="D408" s="91">
        <f t="shared" ca="1" si="48"/>
        <v>49.693935299718952</v>
      </c>
      <c r="E408" s="107">
        <f t="shared" ca="1" si="49"/>
        <v>25.655542801845023</v>
      </c>
      <c r="F408" s="12">
        <f t="shared" ca="1" si="50"/>
        <v>43.210037662182515</v>
      </c>
      <c r="G408" s="12">
        <f t="shared" ca="1" si="51"/>
        <v>64.099159682936545</v>
      </c>
      <c r="H408" s="12">
        <f t="shared" ca="1" si="52"/>
        <v>92.903972961901474</v>
      </c>
      <c r="I408" s="12">
        <f t="shared" ca="1" si="53"/>
        <v>92.903972961901474</v>
      </c>
      <c r="J408" s="12">
        <f t="shared" ca="1" si="54"/>
        <v>118.5595157637465</v>
      </c>
      <c r="K408" s="108">
        <f ca="1">SMALL($J$4:$J$1003,ROWS($J$4:J408))</f>
        <v>129.90622253553681</v>
      </c>
      <c r="L408" s="3">
        <f ca="1">ROWS($L$4:L408)/COUNT($K$4:$K$1003)</f>
        <v>0.40500000000000003</v>
      </c>
    </row>
    <row r="409" spans="1:12" hidden="1" x14ac:dyDescent="0.3">
      <c r="A409" s="91">
        <f t="shared" ca="1" si="48"/>
        <v>24.894296409969865</v>
      </c>
      <c r="B409" s="106">
        <f t="shared" ca="1" si="48"/>
        <v>40.628511617167021</v>
      </c>
      <c r="C409" s="106">
        <f t="shared" ca="1" si="48"/>
        <v>39.072393829262893</v>
      </c>
      <c r="D409" s="91">
        <f t="shared" ca="1" si="48"/>
        <v>38.343621673543197</v>
      </c>
      <c r="E409" s="107">
        <f t="shared" ca="1" si="49"/>
        <v>50.205317089106899</v>
      </c>
      <c r="F409" s="12">
        <f t="shared" ca="1" si="50"/>
        <v>39.072393829262893</v>
      </c>
      <c r="G409" s="12">
        <f t="shared" ca="1" si="51"/>
        <v>79.700905446429914</v>
      </c>
      <c r="H409" s="12">
        <f t="shared" ca="1" si="52"/>
        <v>77.41601550280609</v>
      </c>
      <c r="I409" s="12">
        <f t="shared" ca="1" si="53"/>
        <v>79.700905446429914</v>
      </c>
      <c r="J409" s="12">
        <f t="shared" ca="1" si="54"/>
        <v>129.90622253553681</v>
      </c>
      <c r="K409" s="108">
        <f ca="1">SMALL($J$4:$J$1003,ROWS($J$4:J409))</f>
        <v>130.04335836376359</v>
      </c>
      <c r="L409" s="3">
        <f ca="1">ROWS($L$4:L409)/COUNT($K$4:$K$1003)</f>
        <v>0.40600000000000003</v>
      </c>
    </row>
    <row r="410" spans="1:12" hidden="1" x14ac:dyDescent="0.3">
      <c r="A410" s="91">
        <f t="shared" ca="1" si="48"/>
        <v>30.92311728329836</v>
      </c>
      <c r="B410" s="106">
        <f t="shared" ca="1" si="48"/>
        <v>35.78771305935436</v>
      </c>
      <c r="C410" s="106">
        <f t="shared" ca="1" si="48"/>
        <v>29.075199226901319</v>
      </c>
      <c r="D410" s="91">
        <f t="shared" ca="1" si="48"/>
        <v>56.467270912302716</v>
      </c>
      <c r="E410" s="107">
        <f t="shared" ca="1" si="49"/>
        <v>48.101678632327243</v>
      </c>
      <c r="F410" s="12">
        <f t="shared" ca="1" si="50"/>
        <v>30.92311728329836</v>
      </c>
      <c r="G410" s="12">
        <f t="shared" ca="1" si="51"/>
        <v>66.710830342652713</v>
      </c>
      <c r="H410" s="12">
        <f t="shared" ca="1" si="52"/>
        <v>87.390388195601076</v>
      </c>
      <c r="I410" s="12">
        <f t="shared" ca="1" si="53"/>
        <v>87.390388195601076</v>
      </c>
      <c r="J410" s="12">
        <f t="shared" ca="1" si="54"/>
        <v>135.49206682792831</v>
      </c>
      <c r="K410" s="108">
        <f ca="1">SMALL($J$4:$J$1003,ROWS($J$4:J410))</f>
        <v>130.1179508197427</v>
      </c>
      <c r="L410" s="3">
        <f ca="1">ROWS($L$4:L410)/COUNT($K$4:$K$1003)</f>
        <v>0.40699999999999997</v>
      </c>
    </row>
    <row r="411" spans="1:12" hidden="1" x14ac:dyDescent="0.3">
      <c r="A411" s="91">
        <f t="shared" ca="1" si="48"/>
        <v>27.072540188029205</v>
      </c>
      <c r="B411" s="106">
        <f t="shared" ca="1" si="48"/>
        <v>23.338580096165007</v>
      </c>
      <c r="C411" s="106">
        <f t="shared" ca="1" si="48"/>
        <v>31.512464157754319</v>
      </c>
      <c r="D411" s="91">
        <f t="shared" ca="1" si="48"/>
        <v>54.067648638995166</v>
      </c>
      <c r="E411" s="107">
        <f t="shared" ca="1" si="49"/>
        <v>46.83957702141231</v>
      </c>
      <c r="F411" s="12">
        <f t="shared" ca="1" si="50"/>
        <v>31.512464157754319</v>
      </c>
      <c r="G411" s="12">
        <f t="shared" ca="1" si="51"/>
        <v>54.851044253919326</v>
      </c>
      <c r="H411" s="12">
        <f t="shared" ca="1" si="52"/>
        <v>85.580112796749489</v>
      </c>
      <c r="I411" s="12">
        <f t="shared" ca="1" si="53"/>
        <v>85.580112796749489</v>
      </c>
      <c r="J411" s="12">
        <f t="shared" ca="1" si="54"/>
        <v>132.4196898181618</v>
      </c>
      <c r="K411" s="108">
        <f ca="1">SMALL($J$4:$J$1003,ROWS($J$4:J411))</f>
        <v>130.20543279246095</v>
      </c>
      <c r="L411" s="3">
        <f ca="1">ROWS($L$4:L411)/COUNT($K$4:$K$1003)</f>
        <v>0.40799999999999997</v>
      </c>
    </row>
    <row r="412" spans="1:12" hidden="1" x14ac:dyDescent="0.3">
      <c r="A412" s="91">
        <f t="shared" ca="1" si="48"/>
        <v>43.070152116391775</v>
      </c>
      <c r="B412" s="106">
        <f t="shared" ca="1" si="48"/>
        <v>22.011711484370974</v>
      </c>
      <c r="C412" s="106">
        <f t="shared" ca="1" si="48"/>
        <v>39.71124234889696</v>
      </c>
      <c r="D412" s="91">
        <f t="shared" ca="1" si="48"/>
        <v>48.528717410840336</v>
      </c>
      <c r="E412" s="107">
        <f t="shared" ca="1" si="49"/>
        <v>27.200426171025907</v>
      </c>
      <c r="F412" s="12">
        <f t="shared" ca="1" si="50"/>
        <v>43.070152116391775</v>
      </c>
      <c r="G412" s="12">
        <f t="shared" ca="1" si="51"/>
        <v>65.081863600762745</v>
      </c>
      <c r="H412" s="12">
        <f t="shared" ca="1" si="52"/>
        <v>91.598869527232111</v>
      </c>
      <c r="I412" s="12">
        <f t="shared" ca="1" si="53"/>
        <v>91.598869527232111</v>
      </c>
      <c r="J412" s="12">
        <f t="shared" ca="1" si="54"/>
        <v>118.79929569825802</v>
      </c>
      <c r="K412" s="108">
        <f ca="1">SMALL($J$4:$J$1003,ROWS($J$4:J412))</f>
        <v>130.23424150546634</v>
      </c>
      <c r="L412" s="3">
        <f ca="1">ROWS($L$4:L412)/COUNT($K$4:$K$1003)</f>
        <v>0.40899999999999997</v>
      </c>
    </row>
    <row r="413" spans="1:12" hidden="1" x14ac:dyDescent="0.3">
      <c r="A413" s="91">
        <f t="shared" ca="1" si="48"/>
        <v>53.189502077462635</v>
      </c>
      <c r="B413" s="106">
        <f t="shared" ca="1" si="48"/>
        <v>36.481499786933384</v>
      </c>
      <c r="C413" s="106">
        <f t="shared" ca="1" si="48"/>
        <v>41.685962680634198</v>
      </c>
      <c r="D413" s="91">
        <f t="shared" ca="1" si="48"/>
        <v>30.009246162523496</v>
      </c>
      <c r="E413" s="107">
        <f t="shared" ca="1" si="49"/>
        <v>48.060701055004969</v>
      </c>
      <c r="F413" s="12">
        <f t="shared" ca="1" si="50"/>
        <v>53.189502077462635</v>
      </c>
      <c r="G413" s="12">
        <f t="shared" ca="1" si="51"/>
        <v>89.671001864396018</v>
      </c>
      <c r="H413" s="12">
        <f t="shared" ca="1" si="52"/>
        <v>83.198748239986131</v>
      </c>
      <c r="I413" s="12">
        <f t="shared" ca="1" si="53"/>
        <v>89.671001864396018</v>
      </c>
      <c r="J413" s="12">
        <f t="shared" ca="1" si="54"/>
        <v>137.73170291940099</v>
      </c>
      <c r="K413" s="108">
        <f ca="1">SMALL($J$4:$J$1003,ROWS($J$4:J413))</f>
        <v>130.30226457393621</v>
      </c>
      <c r="L413" s="3">
        <f ca="1">ROWS($L$4:L413)/COUNT($K$4:$K$1003)</f>
        <v>0.41</v>
      </c>
    </row>
    <row r="414" spans="1:12" hidden="1" x14ac:dyDescent="0.3">
      <c r="A414" s="91">
        <f t="shared" ca="1" si="48"/>
        <v>43.227888223467204</v>
      </c>
      <c r="B414" s="106">
        <f t="shared" ca="1" si="48"/>
        <v>41.571182531948978</v>
      </c>
      <c r="C414" s="106">
        <f t="shared" ca="1" si="48"/>
        <v>55.554572474494506</v>
      </c>
      <c r="D414" s="91">
        <f t="shared" ca="1" si="48"/>
        <v>28.05301925346409</v>
      </c>
      <c r="E414" s="107">
        <f t="shared" ca="1" si="49"/>
        <v>42.932599361856994</v>
      </c>
      <c r="F414" s="12">
        <f t="shared" ca="1" si="50"/>
        <v>55.554572474494506</v>
      </c>
      <c r="G414" s="12">
        <f t="shared" ca="1" si="51"/>
        <v>97.125755006443484</v>
      </c>
      <c r="H414" s="12">
        <f t="shared" ca="1" si="52"/>
        <v>83.607591727958592</v>
      </c>
      <c r="I414" s="12">
        <f t="shared" ca="1" si="53"/>
        <v>97.125755006443484</v>
      </c>
      <c r="J414" s="12">
        <f t="shared" ca="1" si="54"/>
        <v>140.05835436830048</v>
      </c>
      <c r="K414" s="108">
        <f ca="1">SMALL($J$4:$J$1003,ROWS($J$4:J414))</f>
        <v>130.3090912606726</v>
      </c>
      <c r="L414" s="3">
        <f ca="1">ROWS($L$4:L414)/COUNT($K$4:$K$1003)</f>
        <v>0.41099999999999998</v>
      </c>
    </row>
    <row r="415" spans="1:12" hidden="1" x14ac:dyDescent="0.3">
      <c r="A415" s="91">
        <f t="shared" ca="1" si="48"/>
        <v>20.236325494074286</v>
      </c>
      <c r="B415" s="106">
        <f t="shared" ca="1" si="48"/>
        <v>48.379572923820277</v>
      </c>
      <c r="C415" s="106">
        <f t="shared" ca="1" si="48"/>
        <v>21.816271314171189</v>
      </c>
      <c r="D415" s="91">
        <f t="shared" ca="1" si="48"/>
        <v>50.634275765541346</v>
      </c>
      <c r="E415" s="107">
        <f t="shared" ca="1" si="49"/>
        <v>58.610712403975398</v>
      </c>
      <c r="F415" s="12">
        <f t="shared" ca="1" si="50"/>
        <v>21.816271314171189</v>
      </c>
      <c r="G415" s="12">
        <f t="shared" ca="1" si="51"/>
        <v>70.195844237991466</v>
      </c>
      <c r="H415" s="12">
        <f t="shared" ca="1" si="52"/>
        <v>72.450547079712535</v>
      </c>
      <c r="I415" s="12">
        <f t="shared" ca="1" si="53"/>
        <v>72.450547079712535</v>
      </c>
      <c r="J415" s="12">
        <f t="shared" ca="1" si="54"/>
        <v>131.06125948368793</v>
      </c>
      <c r="K415" s="108">
        <f ca="1">SMALL($J$4:$J$1003,ROWS($J$4:J415))</f>
        <v>130.43109042892758</v>
      </c>
      <c r="L415" s="3">
        <f ca="1">ROWS($L$4:L415)/COUNT($K$4:$K$1003)</f>
        <v>0.41199999999999998</v>
      </c>
    </row>
    <row r="416" spans="1:12" hidden="1" x14ac:dyDescent="0.3">
      <c r="A416" s="91">
        <f t="shared" ca="1" si="48"/>
        <v>29.39442088154015</v>
      </c>
      <c r="B416" s="106">
        <f t="shared" ca="1" si="48"/>
        <v>28.373713495030785</v>
      </c>
      <c r="C416" s="106">
        <f t="shared" ca="1" si="48"/>
        <v>41.469899398024978</v>
      </c>
      <c r="D416" s="91">
        <f t="shared" ca="1" si="48"/>
        <v>48.54694963240037</v>
      </c>
      <c r="E416" s="107">
        <f t="shared" ca="1" si="49"/>
        <v>54.249707683818798</v>
      </c>
      <c r="F416" s="12">
        <f t="shared" ca="1" si="50"/>
        <v>41.469899398024978</v>
      </c>
      <c r="G416" s="12">
        <f t="shared" ca="1" si="51"/>
        <v>69.843612893055763</v>
      </c>
      <c r="H416" s="12">
        <f t="shared" ca="1" si="52"/>
        <v>90.016849030425348</v>
      </c>
      <c r="I416" s="12">
        <f t="shared" ca="1" si="53"/>
        <v>90.016849030425348</v>
      </c>
      <c r="J416" s="12">
        <f t="shared" ca="1" si="54"/>
        <v>144.26655671424413</v>
      </c>
      <c r="K416" s="108">
        <f ca="1">SMALL($J$4:$J$1003,ROWS($J$4:J416))</f>
        <v>130.47987409260418</v>
      </c>
      <c r="L416" s="3">
        <f ca="1">ROWS($L$4:L416)/COUNT($K$4:$K$1003)</f>
        <v>0.41299999999999998</v>
      </c>
    </row>
    <row r="417" spans="1:12" hidden="1" x14ac:dyDescent="0.3">
      <c r="A417" s="91">
        <f t="shared" ca="1" si="48"/>
        <v>46.930874510097297</v>
      </c>
      <c r="B417" s="106">
        <f t="shared" ca="1" si="48"/>
        <v>24.56732491548911</v>
      </c>
      <c r="C417" s="106">
        <f t="shared" ca="1" si="48"/>
        <v>53.077835228295307</v>
      </c>
      <c r="D417" s="91">
        <f t="shared" ca="1" si="48"/>
        <v>29.712480682551003</v>
      </c>
      <c r="E417" s="107">
        <f t="shared" ca="1" si="49"/>
        <v>39.445456985220858</v>
      </c>
      <c r="F417" s="12">
        <f t="shared" ca="1" si="50"/>
        <v>53.077835228295307</v>
      </c>
      <c r="G417" s="12">
        <f t="shared" ca="1" si="51"/>
        <v>77.645160143784409</v>
      </c>
      <c r="H417" s="12">
        <f t="shared" ca="1" si="52"/>
        <v>82.790315910846317</v>
      </c>
      <c r="I417" s="12">
        <f t="shared" ca="1" si="53"/>
        <v>82.790315910846317</v>
      </c>
      <c r="J417" s="12">
        <f t="shared" ca="1" si="54"/>
        <v>122.23577289606717</v>
      </c>
      <c r="K417" s="108">
        <f ca="1">SMALL($J$4:$J$1003,ROWS($J$4:J417))</f>
        <v>130.58825708025631</v>
      </c>
      <c r="L417" s="3">
        <f ca="1">ROWS($L$4:L417)/COUNT($K$4:$K$1003)</f>
        <v>0.41399999999999998</v>
      </c>
    </row>
    <row r="418" spans="1:12" hidden="1" x14ac:dyDescent="0.3">
      <c r="A418" s="91">
        <f t="shared" ca="1" si="48"/>
        <v>22.296726815674333</v>
      </c>
      <c r="B418" s="106">
        <f t="shared" ca="1" si="48"/>
        <v>20.69662468043294</v>
      </c>
      <c r="C418" s="106">
        <f t="shared" ca="1" si="48"/>
        <v>25.880781815378914</v>
      </c>
      <c r="D418" s="91">
        <f t="shared" ca="1" si="48"/>
        <v>22.437624276028203</v>
      </c>
      <c r="E418" s="107">
        <f t="shared" ca="1" si="49"/>
        <v>59.266747485608619</v>
      </c>
      <c r="F418" s="12">
        <f t="shared" ca="1" si="50"/>
        <v>25.880781815378914</v>
      </c>
      <c r="G418" s="12">
        <f t="shared" ca="1" si="51"/>
        <v>46.577406495811857</v>
      </c>
      <c r="H418" s="12">
        <f t="shared" ca="1" si="52"/>
        <v>48.318406091407113</v>
      </c>
      <c r="I418" s="12">
        <f t="shared" ca="1" si="53"/>
        <v>48.318406091407113</v>
      </c>
      <c r="J418" s="12">
        <f t="shared" ca="1" si="54"/>
        <v>107.58515357701573</v>
      </c>
      <c r="K418" s="108">
        <f ca="1">SMALL($J$4:$J$1003,ROWS($J$4:J418))</f>
        <v>130.60882067569392</v>
      </c>
      <c r="L418" s="3">
        <f ca="1">ROWS($L$4:L418)/COUNT($K$4:$K$1003)</f>
        <v>0.41499999999999998</v>
      </c>
    </row>
    <row r="419" spans="1:12" hidden="1" x14ac:dyDescent="0.3">
      <c r="A419" s="91">
        <f t="shared" ca="1" si="48"/>
        <v>45.06223849009033</v>
      </c>
      <c r="B419" s="106">
        <f t="shared" ca="1" si="48"/>
        <v>39.338650137302892</v>
      </c>
      <c r="C419" s="106">
        <f t="shared" ca="1" si="48"/>
        <v>44.522966267387147</v>
      </c>
      <c r="D419" s="91">
        <f t="shared" ca="1" si="48"/>
        <v>52.38058686689272</v>
      </c>
      <c r="E419" s="107">
        <f t="shared" ca="1" si="49"/>
        <v>54.412539392269338</v>
      </c>
      <c r="F419" s="12">
        <f t="shared" ca="1" si="50"/>
        <v>45.06223849009033</v>
      </c>
      <c r="G419" s="12">
        <f t="shared" ca="1" si="51"/>
        <v>84.400888627393215</v>
      </c>
      <c r="H419" s="12">
        <f t="shared" ca="1" si="52"/>
        <v>97.44282535698305</v>
      </c>
      <c r="I419" s="12">
        <f t="shared" ca="1" si="53"/>
        <v>97.44282535698305</v>
      </c>
      <c r="J419" s="12">
        <f t="shared" ca="1" si="54"/>
        <v>151.85536474925237</v>
      </c>
      <c r="K419" s="108">
        <f ca="1">SMALL($J$4:$J$1003,ROWS($J$4:J419))</f>
        <v>130.61314385665304</v>
      </c>
      <c r="L419" s="3">
        <f ca="1">ROWS($L$4:L419)/COUNT($K$4:$K$1003)</f>
        <v>0.41599999999999998</v>
      </c>
    </row>
    <row r="420" spans="1:12" hidden="1" x14ac:dyDescent="0.3">
      <c r="A420" s="91">
        <f t="shared" ca="1" si="48"/>
        <v>39.300946588170646</v>
      </c>
      <c r="B420" s="106">
        <f t="shared" ca="1" si="48"/>
        <v>27.501626972706624</v>
      </c>
      <c r="C420" s="106">
        <f t="shared" ca="1" si="48"/>
        <v>30.725514238048181</v>
      </c>
      <c r="D420" s="91">
        <f t="shared" ca="1" si="48"/>
        <v>43.875732421818299</v>
      </c>
      <c r="E420" s="107">
        <f t="shared" ca="1" si="49"/>
        <v>33.013052041121014</v>
      </c>
      <c r="F420" s="12">
        <f t="shared" ca="1" si="50"/>
        <v>39.300946588170646</v>
      </c>
      <c r="G420" s="12">
        <f t="shared" ca="1" si="51"/>
        <v>66.802573560877278</v>
      </c>
      <c r="H420" s="12">
        <f t="shared" ca="1" si="52"/>
        <v>83.176679009988945</v>
      </c>
      <c r="I420" s="12">
        <f t="shared" ca="1" si="53"/>
        <v>83.176679009988945</v>
      </c>
      <c r="J420" s="12">
        <f t="shared" ca="1" si="54"/>
        <v>116.18973105110996</v>
      </c>
      <c r="K420" s="108">
        <f ca="1">SMALL($J$4:$J$1003,ROWS($J$4:J420))</f>
        <v>130.68463108657755</v>
      </c>
      <c r="L420" s="3">
        <f ca="1">ROWS($L$4:L420)/COUNT($K$4:$K$1003)</f>
        <v>0.41699999999999998</v>
      </c>
    </row>
    <row r="421" spans="1:12" hidden="1" x14ac:dyDescent="0.3">
      <c r="A421" s="91">
        <f t="shared" ca="1" si="48"/>
        <v>37.11241674386406</v>
      </c>
      <c r="B421" s="106">
        <f t="shared" ca="1" si="48"/>
        <v>54.66033181571121</v>
      </c>
      <c r="C421" s="106">
        <f t="shared" ca="1" si="48"/>
        <v>21.231227730220827</v>
      </c>
      <c r="D421" s="91">
        <f t="shared" ca="1" si="48"/>
        <v>20.694903176661605</v>
      </c>
      <c r="E421" s="107">
        <f t="shared" ca="1" si="49"/>
        <v>51.38785645522421</v>
      </c>
      <c r="F421" s="12">
        <f t="shared" ca="1" si="50"/>
        <v>37.11241674386406</v>
      </c>
      <c r="G421" s="12">
        <f t="shared" ca="1" si="51"/>
        <v>91.772748559575263</v>
      </c>
      <c r="H421" s="12">
        <f t="shared" ca="1" si="52"/>
        <v>57.807319920525664</v>
      </c>
      <c r="I421" s="12">
        <f t="shared" ca="1" si="53"/>
        <v>91.772748559575263</v>
      </c>
      <c r="J421" s="12">
        <f t="shared" ca="1" si="54"/>
        <v>143.16060501479947</v>
      </c>
      <c r="K421" s="108">
        <f ca="1">SMALL($J$4:$J$1003,ROWS($J$4:J421))</f>
        <v>130.69122390024006</v>
      </c>
      <c r="L421" s="3">
        <f ca="1">ROWS($L$4:L421)/COUNT($K$4:$K$1003)</f>
        <v>0.41799999999999998</v>
      </c>
    </row>
    <row r="422" spans="1:12" hidden="1" x14ac:dyDescent="0.3">
      <c r="A422" s="91">
        <f t="shared" ca="1" si="48"/>
        <v>42.362930144339053</v>
      </c>
      <c r="B422" s="106">
        <f t="shared" ca="1" si="48"/>
        <v>25.630400915368948</v>
      </c>
      <c r="C422" s="106">
        <f t="shared" ca="1" si="48"/>
        <v>39.184432123189097</v>
      </c>
      <c r="D422" s="91">
        <f t="shared" ca="1" si="48"/>
        <v>42.351050665572572</v>
      </c>
      <c r="E422" s="107">
        <f t="shared" ca="1" si="49"/>
        <v>58.342076493871716</v>
      </c>
      <c r="F422" s="12">
        <f t="shared" ca="1" si="50"/>
        <v>42.362930144339053</v>
      </c>
      <c r="G422" s="12">
        <f t="shared" ca="1" si="51"/>
        <v>67.993331059707998</v>
      </c>
      <c r="H422" s="12">
        <f t="shared" ca="1" si="52"/>
        <v>84.713980809911618</v>
      </c>
      <c r="I422" s="12">
        <f t="shared" ca="1" si="53"/>
        <v>84.713980809911618</v>
      </c>
      <c r="J422" s="12">
        <f t="shared" ca="1" si="54"/>
        <v>143.05605730378335</v>
      </c>
      <c r="K422" s="108">
        <f ca="1">SMALL($J$4:$J$1003,ROWS($J$4:J422))</f>
        <v>130.72211021850666</v>
      </c>
      <c r="L422" s="3">
        <f ca="1">ROWS($L$4:L422)/COUNT($K$4:$K$1003)</f>
        <v>0.41899999999999998</v>
      </c>
    </row>
    <row r="423" spans="1:12" hidden="1" x14ac:dyDescent="0.3">
      <c r="A423" s="91">
        <f t="shared" ca="1" si="48"/>
        <v>22.703385087454137</v>
      </c>
      <c r="B423" s="106">
        <f t="shared" ca="1" si="48"/>
        <v>28.034500683001589</v>
      </c>
      <c r="C423" s="106">
        <f t="shared" ca="1" si="48"/>
        <v>56.880047972705697</v>
      </c>
      <c r="D423" s="91">
        <f t="shared" ca="1" si="48"/>
        <v>59.477114682150422</v>
      </c>
      <c r="E423" s="107">
        <f t="shared" ca="1" si="49"/>
        <v>47.507410064734536</v>
      </c>
      <c r="F423" s="12">
        <f t="shared" ca="1" si="50"/>
        <v>56.880047972705697</v>
      </c>
      <c r="G423" s="12">
        <f t="shared" ca="1" si="51"/>
        <v>84.914548655707279</v>
      </c>
      <c r="H423" s="12">
        <f t="shared" ca="1" si="52"/>
        <v>116.35716265485613</v>
      </c>
      <c r="I423" s="12">
        <f t="shared" ca="1" si="53"/>
        <v>116.35716265485613</v>
      </c>
      <c r="J423" s="12">
        <f t="shared" ca="1" si="54"/>
        <v>163.86457271959065</v>
      </c>
      <c r="K423" s="108">
        <f ca="1">SMALL($J$4:$J$1003,ROWS($J$4:J423))</f>
        <v>130.75538214757287</v>
      </c>
      <c r="L423" s="3">
        <f ca="1">ROWS($L$4:L423)/COUNT($K$4:$K$1003)</f>
        <v>0.42</v>
      </c>
    </row>
    <row r="424" spans="1:12" hidden="1" x14ac:dyDescent="0.3">
      <c r="A424" s="91">
        <f t="shared" ca="1" si="48"/>
        <v>42.668399631108315</v>
      </c>
      <c r="B424" s="106">
        <f t="shared" ca="1" si="48"/>
        <v>55.844779327750807</v>
      </c>
      <c r="C424" s="106">
        <f t="shared" ca="1" si="48"/>
        <v>35.3229605609015</v>
      </c>
      <c r="D424" s="91">
        <f t="shared" ca="1" si="48"/>
        <v>49.884605611461488</v>
      </c>
      <c r="E424" s="107">
        <f t="shared" ca="1" si="49"/>
        <v>46.095429526426912</v>
      </c>
      <c r="F424" s="12">
        <f t="shared" ca="1" si="50"/>
        <v>42.668399631108315</v>
      </c>
      <c r="G424" s="12">
        <f t="shared" ca="1" si="51"/>
        <v>98.513178958859129</v>
      </c>
      <c r="H424" s="12">
        <f t="shared" ca="1" si="52"/>
        <v>92.55300524256981</v>
      </c>
      <c r="I424" s="12">
        <f t="shared" ca="1" si="53"/>
        <v>98.513178958859129</v>
      </c>
      <c r="J424" s="12">
        <f t="shared" ca="1" si="54"/>
        <v>144.60860848528603</v>
      </c>
      <c r="K424" s="108">
        <f ca="1">SMALL($J$4:$J$1003,ROWS($J$4:J424))</f>
        <v>130.85803936251213</v>
      </c>
      <c r="L424" s="3">
        <f ca="1">ROWS($L$4:L424)/COUNT($K$4:$K$1003)</f>
        <v>0.42099999999999999</v>
      </c>
    </row>
    <row r="425" spans="1:12" hidden="1" x14ac:dyDescent="0.3">
      <c r="A425" s="91">
        <f t="shared" ca="1" si="48"/>
        <v>37.89102080649576</v>
      </c>
      <c r="B425" s="106">
        <f t="shared" ca="1" si="48"/>
        <v>53.449227311906242</v>
      </c>
      <c r="C425" s="106">
        <f t="shared" ca="1" si="48"/>
        <v>20.029406968819611</v>
      </c>
      <c r="D425" s="91">
        <f t="shared" ca="1" si="48"/>
        <v>23.98380095346214</v>
      </c>
      <c r="E425" s="107">
        <f t="shared" ca="1" si="49"/>
        <v>32.9420334385375</v>
      </c>
      <c r="F425" s="12">
        <f t="shared" ca="1" si="50"/>
        <v>37.89102080649576</v>
      </c>
      <c r="G425" s="12">
        <f t="shared" ca="1" si="51"/>
        <v>91.340248118402002</v>
      </c>
      <c r="H425" s="12">
        <f t="shared" ca="1" si="52"/>
        <v>61.874821759957896</v>
      </c>
      <c r="I425" s="12">
        <f t="shared" ca="1" si="53"/>
        <v>91.340248118402002</v>
      </c>
      <c r="J425" s="12">
        <f t="shared" ca="1" si="54"/>
        <v>124.28228155693949</v>
      </c>
      <c r="K425" s="108">
        <f ca="1">SMALL($J$4:$J$1003,ROWS($J$4:J425))</f>
        <v>131.06125948368793</v>
      </c>
      <c r="L425" s="3">
        <f ca="1">ROWS($L$4:L425)/COUNT($K$4:$K$1003)</f>
        <v>0.42199999999999999</v>
      </c>
    </row>
    <row r="426" spans="1:12" hidden="1" x14ac:dyDescent="0.3">
      <c r="A426" s="91">
        <f t="shared" ca="1" si="48"/>
        <v>31.011649910575436</v>
      </c>
      <c r="B426" s="106">
        <f t="shared" ca="1" si="48"/>
        <v>37.563694705003549</v>
      </c>
      <c r="C426" s="106">
        <f t="shared" ca="1" si="48"/>
        <v>44.303861165101551</v>
      </c>
      <c r="D426" s="91">
        <f t="shared" ca="1" si="48"/>
        <v>46.187537125378675</v>
      </c>
      <c r="E426" s="107">
        <f t="shared" ca="1" si="49"/>
        <v>43.050371413969756</v>
      </c>
      <c r="F426" s="12">
        <f t="shared" ca="1" si="50"/>
        <v>44.303861165101551</v>
      </c>
      <c r="G426" s="12">
        <f t="shared" ca="1" si="51"/>
        <v>81.867555870105093</v>
      </c>
      <c r="H426" s="12">
        <f t="shared" ca="1" si="52"/>
        <v>90.49139829048022</v>
      </c>
      <c r="I426" s="12">
        <f t="shared" ca="1" si="53"/>
        <v>90.49139829048022</v>
      </c>
      <c r="J426" s="12">
        <f t="shared" ca="1" si="54"/>
        <v>133.54176970444996</v>
      </c>
      <c r="K426" s="108">
        <f ca="1">SMALL($J$4:$J$1003,ROWS($J$4:J426))</f>
        <v>131.16292436116797</v>
      </c>
      <c r="L426" s="3">
        <f ca="1">ROWS($L$4:L426)/COUNT($K$4:$K$1003)</f>
        <v>0.42299999999999999</v>
      </c>
    </row>
    <row r="427" spans="1:12" hidden="1" x14ac:dyDescent="0.3">
      <c r="A427" s="91">
        <f t="shared" ca="1" si="48"/>
        <v>43.515516854951876</v>
      </c>
      <c r="B427" s="106">
        <f t="shared" ca="1" si="48"/>
        <v>37.513313034404412</v>
      </c>
      <c r="C427" s="106">
        <f t="shared" ca="1" si="48"/>
        <v>54.511441349723974</v>
      </c>
      <c r="D427" s="91">
        <f t="shared" ca="1" si="48"/>
        <v>36.515133518773538</v>
      </c>
      <c r="E427" s="107">
        <f t="shared" ca="1" si="49"/>
        <v>51.562569633855183</v>
      </c>
      <c r="F427" s="12">
        <f t="shared" ca="1" si="50"/>
        <v>54.511441349723974</v>
      </c>
      <c r="G427" s="12">
        <f t="shared" ca="1" si="51"/>
        <v>92.024754384128386</v>
      </c>
      <c r="H427" s="12">
        <f t="shared" ca="1" si="52"/>
        <v>91.026574868497505</v>
      </c>
      <c r="I427" s="12">
        <f t="shared" ca="1" si="53"/>
        <v>92.024754384128386</v>
      </c>
      <c r="J427" s="12">
        <f t="shared" ca="1" si="54"/>
        <v>143.58732401798358</v>
      </c>
      <c r="K427" s="108">
        <f ca="1">SMALL($J$4:$J$1003,ROWS($J$4:J427))</f>
        <v>131.16604880943905</v>
      </c>
      <c r="L427" s="3">
        <f ca="1">ROWS($L$4:L427)/COUNT($K$4:$K$1003)</f>
        <v>0.42399999999999999</v>
      </c>
    </row>
    <row r="428" spans="1:12" hidden="1" x14ac:dyDescent="0.3">
      <c r="A428" s="91">
        <f t="shared" ca="1" si="48"/>
        <v>42.468402024943131</v>
      </c>
      <c r="B428" s="106">
        <f t="shared" ca="1" si="48"/>
        <v>49.383770967209337</v>
      </c>
      <c r="C428" s="106">
        <f t="shared" ca="1" si="48"/>
        <v>28.484389888956589</v>
      </c>
      <c r="D428" s="91">
        <f t="shared" ca="1" si="48"/>
        <v>46.676905150031075</v>
      </c>
      <c r="E428" s="107">
        <f t="shared" ca="1" si="49"/>
        <v>52.155699259095741</v>
      </c>
      <c r="F428" s="12">
        <f t="shared" ca="1" si="50"/>
        <v>42.468402024943131</v>
      </c>
      <c r="G428" s="12">
        <f t="shared" ca="1" si="51"/>
        <v>91.852172992152475</v>
      </c>
      <c r="H428" s="12">
        <f t="shared" ca="1" si="52"/>
        <v>89.145307174974207</v>
      </c>
      <c r="I428" s="12">
        <f t="shared" ca="1" si="53"/>
        <v>91.852172992152475</v>
      </c>
      <c r="J428" s="12">
        <f t="shared" ca="1" si="54"/>
        <v>144.00787225124822</v>
      </c>
      <c r="K428" s="108">
        <f ca="1">SMALL($J$4:$J$1003,ROWS($J$4:J428))</f>
        <v>131.19922734702939</v>
      </c>
      <c r="L428" s="3">
        <f ca="1">ROWS($L$4:L428)/COUNT($K$4:$K$1003)</f>
        <v>0.42499999999999999</v>
      </c>
    </row>
    <row r="429" spans="1:12" hidden="1" x14ac:dyDescent="0.3">
      <c r="A429" s="91">
        <f t="shared" ca="1" si="48"/>
        <v>31.645251669021938</v>
      </c>
      <c r="B429" s="106">
        <f t="shared" ca="1" si="48"/>
        <v>23.950745126003593</v>
      </c>
      <c r="C429" s="106">
        <f t="shared" ca="1" si="48"/>
        <v>51.874424807671438</v>
      </c>
      <c r="D429" s="91">
        <f t="shared" ca="1" si="48"/>
        <v>47.991292841597286</v>
      </c>
      <c r="E429" s="107">
        <f t="shared" ca="1" si="49"/>
        <v>40.449073443689748</v>
      </c>
      <c r="F429" s="12">
        <f t="shared" ca="1" si="50"/>
        <v>51.874424807671438</v>
      </c>
      <c r="G429" s="12">
        <f t="shared" ca="1" si="51"/>
        <v>75.825169933675028</v>
      </c>
      <c r="H429" s="12">
        <f t="shared" ca="1" si="52"/>
        <v>99.865717649268731</v>
      </c>
      <c r="I429" s="12">
        <f t="shared" ca="1" si="53"/>
        <v>99.865717649268731</v>
      </c>
      <c r="J429" s="12">
        <f t="shared" ca="1" si="54"/>
        <v>140.31479109295847</v>
      </c>
      <c r="K429" s="108">
        <f ca="1">SMALL($J$4:$J$1003,ROWS($J$4:J429))</f>
        <v>131.22794009172407</v>
      </c>
      <c r="L429" s="3">
        <f ca="1">ROWS($L$4:L429)/COUNT($K$4:$K$1003)</f>
        <v>0.42599999999999999</v>
      </c>
    </row>
    <row r="430" spans="1:12" hidden="1" x14ac:dyDescent="0.3">
      <c r="A430" s="91">
        <f t="shared" ca="1" si="48"/>
        <v>51.259267491382559</v>
      </c>
      <c r="B430" s="106">
        <f t="shared" ca="1" si="48"/>
        <v>20.168067877362638</v>
      </c>
      <c r="C430" s="106">
        <f t="shared" ca="1" si="48"/>
        <v>47.526231852539915</v>
      </c>
      <c r="D430" s="91">
        <f t="shared" ca="1" si="48"/>
        <v>24.9899727665874</v>
      </c>
      <c r="E430" s="107">
        <f t="shared" ca="1" si="49"/>
        <v>33.400486574730351</v>
      </c>
      <c r="F430" s="12">
        <f t="shared" ca="1" si="50"/>
        <v>51.259267491382559</v>
      </c>
      <c r="G430" s="12">
        <f t="shared" ca="1" si="51"/>
        <v>71.42733536874519</v>
      </c>
      <c r="H430" s="12">
        <f t="shared" ca="1" si="52"/>
        <v>76.249240257969959</v>
      </c>
      <c r="I430" s="12">
        <f t="shared" ca="1" si="53"/>
        <v>76.249240257969959</v>
      </c>
      <c r="J430" s="12">
        <f t="shared" ca="1" si="54"/>
        <v>109.64972683270031</v>
      </c>
      <c r="K430" s="108">
        <f ca="1">SMALL($J$4:$J$1003,ROWS($J$4:J430))</f>
        <v>131.23201343520412</v>
      </c>
      <c r="L430" s="3">
        <f ca="1">ROWS($L$4:L430)/COUNT($K$4:$K$1003)</f>
        <v>0.42699999999999999</v>
      </c>
    </row>
    <row r="431" spans="1:12" hidden="1" x14ac:dyDescent="0.3">
      <c r="A431" s="91">
        <f t="shared" ca="1" si="48"/>
        <v>58.506679714623225</v>
      </c>
      <c r="B431" s="106">
        <f t="shared" ca="1" si="48"/>
        <v>55.377380129710602</v>
      </c>
      <c r="C431" s="106">
        <f t="shared" ca="1" si="48"/>
        <v>38.120704599360678</v>
      </c>
      <c r="D431" s="91">
        <f t="shared" ca="1" si="48"/>
        <v>55.724105458222631</v>
      </c>
      <c r="E431" s="107">
        <f t="shared" ca="1" si="49"/>
        <v>51.985806795680645</v>
      </c>
      <c r="F431" s="12">
        <f t="shared" ca="1" si="50"/>
        <v>58.506679714623225</v>
      </c>
      <c r="G431" s="12">
        <f t="shared" ca="1" si="51"/>
        <v>113.88405984433382</v>
      </c>
      <c r="H431" s="12">
        <f t="shared" ca="1" si="52"/>
        <v>114.23078517284586</v>
      </c>
      <c r="I431" s="12">
        <f t="shared" ca="1" si="53"/>
        <v>114.23078517284586</v>
      </c>
      <c r="J431" s="12">
        <f t="shared" ca="1" si="54"/>
        <v>166.2165919685265</v>
      </c>
      <c r="K431" s="108">
        <f ca="1">SMALL($J$4:$J$1003,ROWS($J$4:J431))</f>
        <v>131.27855483666951</v>
      </c>
      <c r="L431" s="3">
        <f ca="1">ROWS($L$4:L431)/COUNT($K$4:$K$1003)</f>
        <v>0.42799999999999999</v>
      </c>
    </row>
    <row r="432" spans="1:12" hidden="1" x14ac:dyDescent="0.3">
      <c r="A432" s="91">
        <f t="shared" ca="1" si="48"/>
        <v>35.81679926848507</v>
      </c>
      <c r="B432" s="106">
        <f t="shared" ca="1" si="48"/>
        <v>53.537306187002372</v>
      </c>
      <c r="C432" s="106">
        <f t="shared" ca="1" si="48"/>
        <v>33.373611411186843</v>
      </c>
      <c r="D432" s="91">
        <f t="shared" ca="1" si="48"/>
        <v>58.724315040021878</v>
      </c>
      <c r="E432" s="107">
        <f t="shared" ca="1" si="49"/>
        <v>56.265224358071421</v>
      </c>
      <c r="F432" s="12">
        <f t="shared" ca="1" si="50"/>
        <v>35.81679926848507</v>
      </c>
      <c r="G432" s="12">
        <f t="shared" ca="1" si="51"/>
        <v>89.354105455487442</v>
      </c>
      <c r="H432" s="12">
        <f t="shared" ca="1" si="52"/>
        <v>94.541114308506948</v>
      </c>
      <c r="I432" s="12">
        <f t="shared" ca="1" si="53"/>
        <v>94.541114308506948</v>
      </c>
      <c r="J432" s="12">
        <f t="shared" ca="1" si="54"/>
        <v>150.80633866657837</v>
      </c>
      <c r="K432" s="108">
        <f ca="1">SMALL($J$4:$J$1003,ROWS($J$4:J432))</f>
        <v>131.33014050972821</v>
      </c>
      <c r="L432" s="3">
        <f ca="1">ROWS($L$4:L432)/COUNT($K$4:$K$1003)</f>
        <v>0.42899999999999999</v>
      </c>
    </row>
    <row r="433" spans="1:12" hidden="1" x14ac:dyDescent="0.3">
      <c r="A433" s="91">
        <f t="shared" ca="1" si="48"/>
        <v>23.458938164732665</v>
      </c>
      <c r="B433" s="106">
        <f t="shared" ca="1" si="48"/>
        <v>26.189439444389528</v>
      </c>
      <c r="C433" s="106">
        <f t="shared" ca="1" si="48"/>
        <v>51.591656313319888</v>
      </c>
      <c r="D433" s="91">
        <f t="shared" ca="1" si="48"/>
        <v>50.851077906229541</v>
      </c>
      <c r="E433" s="107">
        <f t="shared" ca="1" si="49"/>
        <v>27.791507285916907</v>
      </c>
      <c r="F433" s="12">
        <f t="shared" ca="1" si="50"/>
        <v>51.591656313319888</v>
      </c>
      <c r="G433" s="12">
        <f t="shared" ca="1" si="51"/>
        <v>77.781095757709409</v>
      </c>
      <c r="H433" s="12">
        <f t="shared" ca="1" si="52"/>
        <v>102.44273421954944</v>
      </c>
      <c r="I433" s="12">
        <f t="shared" ca="1" si="53"/>
        <v>102.44273421954944</v>
      </c>
      <c r="J433" s="12">
        <f t="shared" ca="1" si="54"/>
        <v>130.23424150546634</v>
      </c>
      <c r="K433" s="108">
        <f ca="1">SMALL($J$4:$J$1003,ROWS($J$4:J433))</f>
        <v>131.36425532879969</v>
      </c>
      <c r="L433" s="3">
        <f ca="1">ROWS($L$4:L433)/COUNT($K$4:$K$1003)</f>
        <v>0.43</v>
      </c>
    </row>
    <row r="434" spans="1:12" hidden="1" x14ac:dyDescent="0.3">
      <c r="A434" s="91">
        <f t="shared" ca="1" si="48"/>
        <v>20.402215126180394</v>
      </c>
      <c r="B434" s="106">
        <f t="shared" ca="1" si="48"/>
        <v>21.701268083246351</v>
      </c>
      <c r="C434" s="106">
        <f t="shared" ca="1" si="48"/>
        <v>22.261616041602423</v>
      </c>
      <c r="D434" s="91">
        <f t="shared" ca="1" si="48"/>
        <v>39.535885780447884</v>
      </c>
      <c r="E434" s="107">
        <f t="shared" ca="1" si="49"/>
        <v>31.574695762141442</v>
      </c>
      <c r="F434" s="12">
        <f t="shared" ca="1" si="50"/>
        <v>22.261616041602423</v>
      </c>
      <c r="G434" s="12">
        <f t="shared" ca="1" si="51"/>
        <v>43.96288412484877</v>
      </c>
      <c r="H434" s="12">
        <f t="shared" ca="1" si="52"/>
        <v>61.797501822050307</v>
      </c>
      <c r="I434" s="12">
        <f t="shared" ca="1" si="53"/>
        <v>61.797501822050307</v>
      </c>
      <c r="J434" s="12">
        <f t="shared" ca="1" si="54"/>
        <v>93.372197584191753</v>
      </c>
      <c r="K434" s="108">
        <f ca="1">SMALL($J$4:$J$1003,ROWS($J$4:J434))</f>
        <v>131.38148951514052</v>
      </c>
      <c r="L434" s="3">
        <f ca="1">ROWS($L$4:L434)/COUNT($K$4:$K$1003)</f>
        <v>0.43099999999999999</v>
      </c>
    </row>
    <row r="435" spans="1:12" hidden="1" x14ac:dyDescent="0.3">
      <c r="A435" s="91">
        <f t="shared" ca="1" si="48"/>
        <v>33.40003946875629</v>
      </c>
      <c r="B435" s="106">
        <f t="shared" ca="1" si="48"/>
        <v>58.151791564482231</v>
      </c>
      <c r="C435" s="106">
        <f t="shared" ca="1" si="48"/>
        <v>21.223173444487241</v>
      </c>
      <c r="D435" s="91">
        <f t="shared" ca="1" si="48"/>
        <v>30.530032652202994</v>
      </c>
      <c r="E435" s="107">
        <f t="shared" ca="1" si="49"/>
        <v>44.473814826673234</v>
      </c>
      <c r="F435" s="12">
        <f t="shared" ca="1" si="50"/>
        <v>33.40003946875629</v>
      </c>
      <c r="G435" s="12">
        <f t="shared" ca="1" si="51"/>
        <v>91.551831033238528</v>
      </c>
      <c r="H435" s="12">
        <f t="shared" ca="1" si="52"/>
        <v>63.930072120959281</v>
      </c>
      <c r="I435" s="12">
        <f t="shared" ca="1" si="53"/>
        <v>91.551831033238528</v>
      </c>
      <c r="J435" s="12">
        <f t="shared" ca="1" si="54"/>
        <v>136.02564585991178</v>
      </c>
      <c r="K435" s="108">
        <f ca="1">SMALL($J$4:$J$1003,ROWS($J$4:J435))</f>
        <v>131.40551083740806</v>
      </c>
      <c r="L435" s="3">
        <f ca="1">ROWS($L$4:L435)/COUNT($K$4:$K$1003)</f>
        <v>0.432</v>
      </c>
    </row>
    <row r="436" spans="1:12" hidden="1" x14ac:dyDescent="0.3">
      <c r="A436" s="91">
        <f t="shared" ca="1" si="48"/>
        <v>44.239099415369708</v>
      </c>
      <c r="B436" s="106">
        <f t="shared" ca="1" si="48"/>
        <v>34.997160231633018</v>
      </c>
      <c r="C436" s="106">
        <f t="shared" ca="1" si="48"/>
        <v>51.629376450372305</v>
      </c>
      <c r="D436" s="91">
        <f t="shared" ca="1" si="48"/>
        <v>27.107009766771423</v>
      </c>
      <c r="E436" s="107">
        <f t="shared" ca="1" si="49"/>
        <v>59.615576781204588</v>
      </c>
      <c r="F436" s="12">
        <f t="shared" ca="1" si="50"/>
        <v>51.629376450372305</v>
      </c>
      <c r="G436" s="12">
        <f t="shared" ca="1" si="51"/>
        <v>86.626536682005323</v>
      </c>
      <c r="H436" s="12">
        <f t="shared" ca="1" si="52"/>
        <v>78.736386217143732</v>
      </c>
      <c r="I436" s="12">
        <f t="shared" ca="1" si="53"/>
        <v>86.626536682005323</v>
      </c>
      <c r="J436" s="12">
        <f t="shared" ca="1" si="54"/>
        <v>146.2421134632099</v>
      </c>
      <c r="K436" s="108">
        <f ca="1">SMALL($J$4:$J$1003,ROWS($J$4:J436))</f>
        <v>131.412231202399</v>
      </c>
      <c r="L436" s="3">
        <f ca="1">ROWS($L$4:L436)/COUNT($K$4:$K$1003)</f>
        <v>0.433</v>
      </c>
    </row>
    <row r="437" spans="1:12" hidden="1" x14ac:dyDescent="0.3">
      <c r="A437" s="91">
        <f t="shared" ca="1" si="48"/>
        <v>25.32847576976738</v>
      </c>
      <c r="B437" s="106">
        <f t="shared" ca="1" si="48"/>
        <v>42.825784519046607</v>
      </c>
      <c r="C437" s="106">
        <f t="shared" ca="1" si="48"/>
        <v>25.11500897233649</v>
      </c>
      <c r="D437" s="91">
        <f t="shared" ca="1" si="48"/>
        <v>45.37775915572896</v>
      </c>
      <c r="E437" s="107">
        <f t="shared" ca="1" si="49"/>
        <v>42.367946830324968</v>
      </c>
      <c r="F437" s="12">
        <f t="shared" ca="1" si="50"/>
        <v>25.32847576976738</v>
      </c>
      <c r="G437" s="12">
        <f t="shared" ca="1" si="51"/>
        <v>68.154260288813987</v>
      </c>
      <c r="H437" s="12">
        <f t="shared" ca="1" si="52"/>
        <v>70.706234925496346</v>
      </c>
      <c r="I437" s="12">
        <f t="shared" ca="1" si="53"/>
        <v>70.706234925496346</v>
      </c>
      <c r="J437" s="12">
        <f t="shared" ca="1" si="54"/>
        <v>113.07418175582131</v>
      </c>
      <c r="K437" s="108">
        <f ca="1">SMALL($J$4:$J$1003,ROWS($J$4:J437))</f>
        <v>131.47755396237392</v>
      </c>
      <c r="L437" s="3">
        <f ca="1">ROWS($L$4:L437)/COUNT($K$4:$K$1003)</f>
        <v>0.434</v>
      </c>
    </row>
    <row r="438" spans="1:12" hidden="1" x14ac:dyDescent="0.3">
      <c r="A438" s="91">
        <f t="shared" ca="1" si="48"/>
        <v>33.831713146263013</v>
      </c>
      <c r="B438" s="106">
        <f t="shared" ca="1" si="48"/>
        <v>30.519238411710692</v>
      </c>
      <c r="C438" s="106">
        <f t="shared" ca="1" si="48"/>
        <v>42.52184501598542</v>
      </c>
      <c r="D438" s="91">
        <f t="shared" ca="1" si="48"/>
        <v>44.181669286662412</v>
      </c>
      <c r="E438" s="107">
        <f t="shared" ca="1" si="49"/>
        <v>55.250134039790311</v>
      </c>
      <c r="F438" s="12">
        <f t="shared" ca="1" si="50"/>
        <v>42.52184501598542</v>
      </c>
      <c r="G438" s="12">
        <f t="shared" ca="1" si="51"/>
        <v>73.041083427696108</v>
      </c>
      <c r="H438" s="12">
        <f t="shared" ca="1" si="52"/>
        <v>86.703514302647832</v>
      </c>
      <c r="I438" s="12">
        <f t="shared" ca="1" si="53"/>
        <v>86.703514302647832</v>
      </c>
      <c r="J438" s="12">
        <f t="shared" ca="1" si="54"/>
        <v>141.95364834243816</v>
      </c>
      <c r="K438" s="108">
        <f ca="1">SMALL($J$4:$J$1003,ROWS($J$4:J438))</f>
        <v>131.52705888843641</v>
      </c>
      <c r="L438" s="3">
        <f ca="1">ROWS($L$4:L438)/COUNT($K$4:$K$1003)</f>
        <v>0.435</v>
      </c>
    </row>
    <row r="439" spans="1:12" hidden="1" x14ac:dyDescent="0.3">
      <c r="A439" s="91">
        <f t="shared" ca="1" si="48"/>
        <v>28.616683471310537</v>
      </c>
      <c r="B439" s="106">
        <f t="shared" ca="1" si="48"/>
        <v>47.943826320539387</v>
      </c>
      <c r="C439" s="106">
        <f t="shared" ca="1" si="48"/>
        <v>36.331819617422852</v>
      </c>
      <c r="D439" s="91">
        <f t="shared" ca="1" si="48"/>
        <v>36.213866722274659</v>
      </c>
      <c r="E439" s="107">
        <f t="shared" ca="1" si="49"/>
        <v>37.690794583092639</v>
      </c>
      <c r="F439" s="12">
        <f t="shared" ca="1" si="50"/>
        <v>36.331819617422852</v>
      </c>
      <c r="G439" s="12">
        <f t="shared" ca="1" si="51"/>
        <v>84.275645937962238</v>
      </c>
      <c r="H439" s="12">
        <f t="shared" ca="1" si="52"/>
        <v>72.545686339697511</v>
      </c>
      <c r="I439" s="12">
        <f t="shared" ca="1" si="53"/>
        <v>84.275645937962238</v>
      </c>
      <c r="J439" s="12">
        <f t="shared" ca="1" si="54"/>
        <v>121.96644052105488</v>
      </c>
      <c r="K439" s="108">
        <f ca="1">SMALL($J$4:$J$1003,ROWS($J$4:J439))</f>
        <v>131.54320804364639</v>
      </c>
      <c r="L439" s="3">
        <f ca="1">ROWS($L$4:L439)/COUNT($K$4:$K$1003)</f>
        <v>0.436</v>
      </c>
    </row>
    <row r="440" spans="1:12" hidden="1" x14ac:dyDescent="0.3">
      <c r="A440" s="91">
        <f t="shared" ca="1" si="48"/>
        <v>31.962233075576435</v>
      </c>
      <c r="B440" s="106">
        <f t="shared" ca="1" si="48"/>
        <v>36.425630310277228</v>
      </c>
      <c r="C440" s="106">
        <f t="shared" ca="1" si="48"/>
        <v>49.656137688781328</v>
      </c>
      <c r="D440" s="91">
        <f t="shared" ca="1" si="48"/>
        <v>51.28295319108539</v>
      </c>
      <c r="E440" s="107">
        <f t="shared" ca="1" si="49"/>
        <v>28.620723950871788</v>
      </c>
      <c r="F440" s="12">
        <f t="shared" ca="1" si="50"/>
        <v>49.656137688781328</v>
      </c>
      <c r="G440" s="12">
        <f t="shared" ca="1" si="51"/>
        <v>86.081767999058556</v>
      </c>
      <c r="H440" s="12">
        <f t="shared" ca="1" si="52"/>
        <v>100.93909087986671</v>
      </c>
      <c r="I440" s="12">
        <f t="shared" ca="1" si="53"/>
        <v>100.93909087986671</v>
      </c>
      <c r="J440" s="12">
        <f t="shared" ca="1" si="54"/>
        <v>129.5598148307385</v>
      </c>
      <c r="K440" s="108">
        <f ca="1">SMALL($J$4:$J$1003,ROWS($J$4:J440))</f>
        <v>131.58546282323698</v>
      </c>
      <c r="L440" s="3">
        <f ca="1">ROWS($L$4:L440)/COUNT($K$4:$K$1003)</f>
        <v>0.437</v>
      </c>
    </row>
    <row r="441" spans="1:12" hidden="1" x14ac:dyDescent="0.3">
      <c r="A441" s="91">
        <f t="shared" ca="1" si="48"/>
        <v>39.777151152833085</v>
      </c>
      <c r="B441" s="106">
        <f t="shared" ca="1" si="48"/>
        <v>58.429724209095568</v>
      </c>
      <c r="C441" s="106">
        <f t="shared" ca="1" si="48"/>
        <v>24.40404991722778</v>
      </c>
      <c r="D441" s="91">
        <f t="shared" ca="1" si="48"/>
        <v>46.855761534697088</v>
      </c>
      <c r="E441" s="107">
        <f t="shared" ca="1" si="49"/>
        <v>25.538110082178356</v>
      </c>
      <c r="F441" s="12">
        <f t="shared" ca="1" si="50"/>
        <v>39.777151152833085</v>
      </c>
      <c r="G441" s="12">
        <f t="shared" ca="1" si="51"/>
        <v>98.206875361928653</v>
      </c>
      <c r="H441" s="12">
        <f t="shared" ca="1" si="52"/>
        <v>86.632912687530165</v>
      </c>
      <c r="I441" s="12">
        <f t="shared" ca="1" si="53"/>
        <v>98.206875361928653</v>
      </c>
      <c r="J441" s="12">
        <f t="shared" ca="1" si="54"/>
        <v>123.74498544410702</v>
      </c>
      <c r="K441" s="108">
        <f ca="1">SMALL($J$4:$J$1003,ROWS($J$4:J441))</f>
        <v>131.58690272178922</v>
      </c>
      <c r="L441" s="3">
        <f ca="1">ROWS($L$4:L441)/COUNT($K$4:$K$1003)</f>
        <v>0.438</v>
      </c>
    </row>
    <row r="442" spans="1:12" hidden="1" x14ac:dyDescent="0.3">
      <c r="A442" s="91">
        <f t="shared" ca="1" si="48"/>
        <v>59.670202099670206</v>
      </c>
      <c r="B442" s="106">
        <f t="shared" ca="1" si="48"/>
        <v>49.049495875801703</v>
      </c>
      <c r="C442" s="106">
        <f t="shared" ca="1" si="48"/>
        <v>49.651643775989719</v>
      </c>
      <c r="D442" s="91">
        <f t="shared" ca="1" si="48"/>
        <v>33.992939486305303</v>
      </c>
      <c r="E442" s="107">
        <f t="shared" ca="1" si="49"/>
        <v>40.117043294001732</v>
      </c>
      <c r="F442" s="12">
        <f t="shared" ca="1" si="50"/>
        <v>59.670202099670206</v>
      </c>
      <c r="G442" s="12">
        <f t="shared" ca="1" si="51"/>
        <v>108.71969797547192</v>
      </c>
      <c r="H442" s="12">
        <f t="shared" ca="1" si="52"/>
        <v>93.663141585975509</v>
      </c>
      <c r="I442" s="12">
        <f t="shared" ca="1" si="53"/>
        <v>108.71969797547192</v>
      </c>
      <c r="J442" s="12">
        <f t="shared" ca="1" si="54"/>
        <v>148.83674126947363</v>
      </c>
      <c r="K442" s="108">
        <f ca="1">SMALL($J$4:$J$1003,ROWS($J$4:J442))</f>
        <v>131.61888851472031</v>
      </c>
      <c r="L442" s="3">
        <f ca="1">ROWS($L$4:L442)/COUNT($K$4:$K$1003)</f>
        <v>0.439</v>
      </c>
    </row>
    <row r="443" spans="1:12" hidden="1" x14ac:dyDescent="0.3">
      <c r="A443" s="91">
        <f t="shared" ca="1" si="48"/>
        <v>34.254631784883074</v>
      </c>
      <c r="B443" s="106">
        <f t="shared" ca="1" si="48"/>
        <v>32.150442811517962</v>
      </c>
      <c r="C443" s="106">
        <f t="shared" ca="1" si="48"/>
        <v>56.409673450098303</v>
      </c>
      <c r="D443" s="91">
        <f t="shared" ca="1" si="48"/>
        <v>45.058504976287843</v>
      </c>
      <c r="E443" s="107">
        <f t="shared" ca="1" si="49"/>
        <v>48.019011350284529</v>
      </c>
      <c r="F443" s="12">
        <f t="shared" ca="1" si="50"/>
        <v>56.409673450098303</v>
      </c>
      <c r="G443" s="12">
        <f t="shared" ca="1" si="51"/>
        <v>88.560116261616258</v>
      </c>
      <c r="H443" s="12">
        <f t="shared" ca="1" si="52"/>
        <v>101.46817842638615</v>
      </c>
      <c r="I443" s="12">
        <f t="shared" ca="1" si="53"/>
        <v>101.46817842638615</v>
      </c>
      <c r="J443" s="12">
        <f t="shared" ca="1" si="54"/>
        <v>149.48718977667068</v>
      </c>
      <c r="K443" s="108">
        <f ca="1">SMALL($J$4:$J$1003,ROWS($J$4:J443))</f>
        <v>131.7272852915421</v>
      </c>
      <c r="L443" s="3">
        <f ca="1">ROWS($L$4:L443)/COUNT($K$4:$K$1003)</f>
        <v>0.44</v>
      </c>
    </row>
    <row r="444" spans="1:12" hidden="1" x14ac:dyDescent="0.3">
      <c r="A444" s="91">
        <f t="shared" ca="1" si="48"/>
        <v>22.145184987207056</v>
      </c>
      <c r="B444" s="106">
        <f t="shared" ca="1" si="48"/>
        <v>29.232188376824091</v>
      </c>
      <c r="C444" s="106">
        <f t="shared" ca="1" si="48"/>
        <v>38.645763129161232</v>
      </c>
      <c r="D444" s="91">
        <f t="shared" ca="1" si="48"/>
        <v>36.912244078614762</v>
      </c>
      <c r="E444" s="107">
        <f t="shared" ca="1" si="49"/>
        <v>52.755618365609124</v>
      </c>
      <c r="F444" s="12">
        <f t="shared" ca="1" si="50"/>
        <v>38.645763129161232</v>
      </c>
      <c r="G444" s="12">
        <f t="shared" ca="1" si="51"/>
        <v>67.877951505985322</v>
      </c>
      <c r="H444" s="12">
        <f t="shared" ca="1" si="52"/>
        <v>75.558007207776001</v>
      </c>
      <c r="I444" s="12">
        <f t="shared" ca="1" si="53"/>
        <v>75.558007207776001</v>
      </c>
      <c r="J444" s="12">
        <f t="shared" ca="1" si="54"/>
        <v>128.31362557338514</v>
      </c>
      <c r="K444" s="108">
        <f ca="1">SMALL($J$4:$J$1003,ROWS($J$4:J444))</f>
        <v>131.73835518540596</v>
      </c>
      <c r="L444" s="3">
        <f ca="1">ROWS($L$4:L444)/COUNT($K$4:$K$1003)</f>
        <v>0.441</v>
      </c>
    </row>
    <row r="445" spans="1:12" hidden="1" x14ac:dyDescent="0.3">
      <c r="A445" s="91">
        <f t="shared" ca="1" si="48"/>
        <v>29.023180465231995</v>
      </c>
      <c r="B445" s="106">
        <f t="shared" ca="1" si="48"/>
        <v>44.783725443318936</v>
      </c>
      <c r="C445" s="106">
        <f t="shared" ca="1" si="48"/>
        <v>42.613387897966042</v>
      </c>
      <c r="D445" s="91">
        <f t="shared" ca="1" si="48"/>
        <v>39.074398852171633</v>
      </c>
      <c r="E445" s="107">
        <f t="shared" ca="1" si="49"/>
        <v>51.983025996242965</v>
      </c>
      <c r="F445" s="12">
        <f t="shared" ca="1" si="50"/>
        <v>42.613387897966042</v>
      </c>
      <c r="G445" s="12">
        <f t="shared" ca="1" si="51"/>
        <v>87.397113341284978</v>
      </c>
      <c r="H445" s="12">
        <f t="shared" ca="1" si="52"/>
        <v>81.687786750137676</v>
      </c>
      <c r="I445" s="12">
        <f t="shared" ca="1" si="53"/>
        <v>87.397113341284978</v>
      </c>
      <c r="J445" s="12">
        <f t="shared" ca="1" si="54"/>
        <v>139.38013933752794</v>
      </c>
      <c r="K445" s="108">
        <f ca="1">SMALL($J$4:$J$1003,ROWS($J$4:J445))</f>
        <v>131.77057966482312</v>
      </c>
      <c r="L445" s="3">
        <f ca="1">ROWS($L$4:L445)/COUNT($K$4:$K$1003)</f>
        <v>0.442</v>
      </c>
    </row>
    <row r="446" spans="1:12" hidden="1" x14ac:dyDescent="0.3">
      <c r="A446" s="91">
        <f t="shared" ca="1" si="48"/>
        <v>25.286133506440166</v>
      </c>
      <c r="B446" s="106">
        <f t="shared" ca="1" si="48"/>
        <v>22.045461828787367</v>
      </c>
      <c r="C446" s="106">
        <f t="shared" ca="1" si="48"/>
        <v>42.624055158234739</v>
      </c>
      <c r="D446" s="91">
        <f t="shared" ca="1" si="48"/>
        <v>23.088966802872122</v>
      </c>
      <c r="E446" s="107">
        <f t="shared" ca="1" si="49"/>
        <v>47.207716765319503</v>
      </c>
      <c r="F446" s="12">
        <f t="shared" ca="1" si="50"/>
        <v>42.624055158234739</v>
      </c>
      <c r="G446" s="12">
        <f t="shared" ca="1" si="51"/>
        <v>64.669516987022106</v>
      </c>
      <c r="H446" s="12">
        <f t="shared" ca="1" si="52"/>
        <v>65.713021961106861</v>
      </c>
      <c r="I446" s="12">
        <f t="shared" ca="1" si="53"/>
        <v>65.713021961106861</v>
      </c>
      <c r="J446" s="12">
        <f t="shared" ca="1" si="54"/>
        <v>112.92073872642636</v>
      </c>
      <c r="K446" s="108">
        <f ca="1">SMALL($J$4:$J$1003,ROWS($J$4:J446))</f>
        <v>131.82453438942503</v>
      </c>
      <c r="L446" s="3">
        <f ca="1">ROWS($L$4:L446)/COUNT($K$4:$K$1003)</f>
        <v>0.443</v>
      </c>
    </row>
    <row r="447" spans="1:12" hidden="1" x14ac:dyDescent="0.3">
      <c r="A447" s="91">
        <f t="shared" ca="1" si="48"/>
        <v>47.737971374353101</v>
      </c>
      <c r="B447" s="106">
        <f t="shared" ca="1" si="48"/>
        <v>56.427952112324874</v>
      </c>
      <c r="C447" s="106">
        <f t="shared" ca="1" si="48"/>
        <v>46.282676130919128</v>
      </c>
      <c r="D447" s="91">
        <f t="shared" ca="1" si="48"/>
        <v>38.518345862709204</v>
      </c>
      <c r="E447" s="107">
        <f t="shared" ca="1" si="49"/>
        <v>38.98952624733711</v>
      </c>
      <c r="F447" s="12">
        <f t="shared" ca="1" si="50"/>
        <v>47.737971374353101</v>
      </c>
      <c r="G447" s="12">
        <f t="shared" ca="1" si="51"/>
        <v>104.16592348667797</v>
      </c>
      <c r="H447" s="12">
        <f t="shared" ca="1" si="52"/>
        <v>86.256317237062305</v>
      </c>
      <c r="I447" s="12">
        <f t="shared" ca="1" si="53"/>
        <v>104.16592348667797</v>
      </c>
      <c r="J447" s="12">
        <f t="shared" ca="1" si="54"/>
        <v>143.15544973401506</v>
      </c>
      <c r="K447" s="108">
        <f ca="1">SMALL($J$4:$J$1003,ROWS($J$4:J447))</f>
        <v>131.83831733657723</v>
      </c>
      <c r="L447" s="3">
        <f ca="1">ROWS($L$4:L447)/COUNT($K$4:$K$1003)</f>
        <v>0.44400000000000001</v>
      </c>
    </row>
    <row r="448" spans="1:12" hidden="1" x14ac:dyDescent="0.3">
      <c r="A448" s="91">
        <f t="shared" ca="1" si="48"/>
        <v>23.575372618316702</v>
      </c>
      <c r="B448" s="106">
        <f t="shared" ca="1" si="48"/>
        <v>35.796620309781346</v>
      </c>
      <c r="C448" s="106">
        <f t="shared" ca="1" si="48"/>
        <v>23.903836167603806</v>
      </c>
      <c r="D448" s="91">
        <f t="shared" ca="1" si="48"/>
        <v>57.101148332434121</v>
      </c>
      <c r="E448" s="107">
        <f t="shared" ca="1" si="49"/>
        <v>30.710330116009725</v>
      </c>
      <c r="F448" s="12">
        <f t="shared" ca="1" si="50"/>
        <v>23.903836167603806</v>
      </c>
      <c r="G448" s="12">
        <f t="shared" ca="1" si="51"/>
        <v>59.700456477385153</v>
      </c>
      <c r="H448" s="12">
        <f t="shared" ca="1" si="52"/>
        <v>81.004984500037921</v>
      </c>
      <c r="I448" s="12">
        <f t="shared" ca="1" si="53"/>
        <v>81.004984500037921</v>
      </c>
      <c r="J448" s="12">
        <f t="shared" ca="1" si="54"/>
        <v>111.71531461604765</v>
      </c>
      <c r="K448" s="108">
        <f ca="1">SMALL($J$4:$J$1003,ROWS($J$4:J448))</f>
        <v>131.85612011522079</v>
      </c>
      <c r="L448" s="3">
        <f ca="1">ROWS($L$4:L448)/COUNT($K$4:$K$1003)</f>
        <v>0.44500000000000001</v>
      </c>
    </row>
    <row r="449" spans="1:12" hidden="1" x14ac:dyDescent="0.3">
      <c r="A449" s="91">
        <f t="shared" ca="1" si="48"/>
        <v>20.389012809067509</v>
      </c>
      <c r="B449" s="106">
        <f t="shared" ca="1" si="48"/>
        <v>53.381586763812798</v>
      </c>
      <c r="C449" s="106">
        <f t="shared" ca="1" si="48"/>
        <v>39.387885524016426</v>
      </c>
      <c r="D449" s="91">
        <f t="shared" ca="1" si="48"/>
        <v>57.331249429814903</v>
      </c>
      <c r="E449" s="107">
        <f t="shared" ca="1" si="49"/>
        <v>43.456420749386822</v>
      </c>
      <c r="F449" s="12">
        <f t="shared" ca="1" si="50"/>
        <v>39.387885524016426</v>
      </c>
      <c r="G449" s="12">
        <f t="shared" ca="1" si="51"/>
        <v>92.769472287829217</v>
      </c>
      <c r="H449" s="12">
        <f t="shared" ca="1" si="52"/>
        <v>96.719134953831329</v>
      </c>
      <c r="I449" s="12">
        <f t="shared" ca="1" si="53"/>
        <v>96.719134953831329</v>
      </c>
      <c r="J449" s="12">
        <f t="shared" ca="1" si="54"/>
        <v>140.17555570321815</v>
      </c>
      <c r="K449" s="108">
        <f ca="1">SMALL($J$4:$J$1003,ROWS($J$4:J449))</f>
        <v>131.85625230172872</v>
      </c>
      <c r="L449" s="3">
        <f ca="1">ROWS($L$4:L449)/COUNT($K$4:$K$1003)</f>
        <v>0.44600000000000001</v>
      </c>
    </row>
    <row r="450" spans="1:12" hidden="1" x14ac:dyDescent="0.3">
      <c r="A450" s="91">
        <f t="shared" ca="1" si="48"/>
        <v>29.012769491504606</v>
      </c>
      <c r="B450" s="106">
        <f t="shared" ca="1" si="48"/>
        <v>21.337933381669671</v>
      </c>
      <c r="C450" s="106">
        <f t="shared" ca="1" si="48"/>
        <v>26.864057518552848</v>
      </c>
      <c r="D450" s="91">
        <f t="shared" ca="1" si="48"/>
        <v>42.639507554132052</v>
      </c>
      <c r="E450" s="107">
        <f t="shared" ca="1" si="49"/>
        <v>49.840322958870438</v>
      </c>
      <c r="F450" s="12">
        <f t="shared" ca="1" si="50"/>
        <v>29.012769491504606</v>
      </c>
      <c r="G450" s="12">
        <f t="shared" ca="1" si="51"/>
        <v>50.350702873174278</v>
      </c>
      <c r="H450" s="12">
        <f t="shared" ca="1" si="52"/>
        <v>71.652277045636652</v>
      </c>
      <c r="I450" s="12">
        <f t="shared" ca="1" si="53"/>
        <v>71.652277045636652</v>
      </c>
      <c r="J450" s="12">
        <f t="shared" ca="1" si="54"/>
        <v>121.4926000045071</v>
      </c>
      <c r="K450" s="108">
        <f ca="1">SMALL($J$4:$J$1003,ROWS($J$4:J450))</f>
        <v>131.86421510402045</v>
      </c>
      <c r="L450" s="3">
        <f ca="1">ROWS($L$4:L450)/COUNT($K$4:$K$1003)</f>
        <v>0.44700000000000001</v>
      </c>
    </row>
    <row r="451" spans="1:12" hidden="1" x14ac:dyDescent="0.3">
      <c r="A451" s="91">
        <f t="shared" ca="1" si="48"/>
        <v>24.022241076213895</v>
      </c>
      <c r="B451" s="106">
        <f t="shared" ca="1" si="48"/>
        <v>22.758293976832945</v>
      </c>
      <c r="C451" s="106">
        <f t="shared" ca="1" si="48"/>
        <v>41.669540726755265</v>
      </c>
      <c r="D451" s="91">
        <f t="shared" ca="1" si="48"/>
        <v>48.211678423431437</v>
      </c>
      <c r="E451" s="107">
        <f t="shared" ca="1" si="49"/>
        <v>27.36278784045577</v>
      </c>
      <c r="F451" s="12">
        <f t="shared" ca="1" si="50"/>
        <v>41.669540726755265</v>
      </c>
      <c r="G451" s="12">
        <f t="shared" ca="1" si="51"/>
        <v>64.427834703588218</v>
      </c>
      <c r="H451" s="12">
        <f t="shared" ca="1" si="52"/>
        <v>89.881219150186695</v>
      </c>
      <c r="I451" s="12">
        <f t="shared" ca="1" si="53"/>
        <v>89.881219150186695</v>
      </c>
      <c r="J451" s="12">
        <f t="shared" ca="1" si="54"/>
        <v>117.24400699064246</v>
      </c>
      <c r="K451" s="108">
        <f ca="1">SMALL($J$4:$J$1003,ROWS($J$4:J451))</f>
        <v>131.94047080738235</v>
      </c>
      <c r="L451" s="3">
        <f ca="1">ROWS($L$4:L451)/COUNT($K$4:$K$1003)</f>
        <v>0.44800000000000001</v>
      </c>
    </row>
    <row r="452" spans="1:12" hidden="1" x14ac:dyDescent="0.3">
      <c r="A452" s="91">
        <f t="shared" ca="1" si="48"/>
        <v>32.067223642928752</v>
      </c>
      <c r="B452" s="106">
        <f t="shared" ca="1" si="48"/>
        <v>27.195050435279775</v>
      </c>
      <c r="C452" s="106">
        <f t="shared" ca="1" si="48"/>
        <v>35.721864579473625</v>
      </c>
      <c r="D452" s="91">
        <f t="shared" ref="D452" ca="1" si="55">D$1+(D$2-D$1)*RAND()</f>
        <v>26.114294480897534</v>
      </c>
      <c r="E452" s="107">
        <f t="shared" ca="1" si="49"/>
        <v>20.416988626508392</v>
      </c>
      <c r="F452" s="12">
        <f t="shared" ca="1" si="50"/>
        <v>35.721864579473625</v>
      </c>
      <c r="G452" s="12">
        <f t="shared" ca="1" si="51"/>
        <v>62.9169150147534</v>
      </c>
      <c r="H452" s="12">
        <f t="shared" ca="1" si="52"/>
        <v>61.836159060371159</v>
      </c>
      <c r="I452" s="12">
        <f t="shared" ca="1" si="53"/>
        <v>62.9169150147534</v>
      </c>
      <c r="J452" s="12">
        <f t="shared" ca="1" si="54"/>
        <v>83.333903641261799</v>
      </c>
      <c r="K452" s="108">
        <f ca="1">SMALL($J$4:$J$1003,ROWS($J$4:J452))</f>
        <v>131.94906373706624</v>
      </c>
      <c r="L452" s="3">
        <f ca="1">ROWS($L$4:L452)/COUNT($K$4:$K$1003)</f>
        <v>0.44900000000000001</v>
      </c>
    </row>
    <row r="453" spans="1:12" hidden="1" x14ac:dyDescent="0.3">
      <c r="A453" s="91">
        <f t="shared" ref="A453:D516" ca="1" si="56">A$1+(A$2-A$1)*RAND()</f>
        <v>58.079344017862674</v>
      </c>
      <c r="B453" s="106">
        <f t="shared" ca="1" si="56"/>
        <v>26.81990753748164</v>
      </c>
      <c r="C453" s="106">
        <f t="shared" ca="1" si="56"/>
        <v>28.881595260841394</v>
      </c>
      <c r="D453" s="91">
        <f t="shared" ca="1" si="56"/>
        <v>52.659731530642645</v>
      </c>
      <c r="E453" s="107">
        <f t="shared" ref="E453:E516" ca="1" si="57">E$1+(E$2-E$1)*RAND()</f>
        <v>47.037746066472302</v>
      </c>
      <c r="F453" s="12">
        <f t="shared" ref="F453:F516" ca="1" si="58">MAX(A453,C453)</f>
        <v>58.079344017862674</v>
      </c>
      <c r="G453" s="12">
        <f t="shared" ref="G453:G516" ca="1" si="59">F453+B453</f>
        <v>84.899251555344307</v>
      </c>
      <c r="H453" s="12">
        <f t="shared" ref="H453:H516" ca="1" si="60">F453+D453</f>
        <v>110.73907554850533</v>
      </c>
      <c r="I453" s="12">
        <f t="shared" ref="I453:I516" ca="1" si="61">MAX(G453:H453)</f>
        <v>110.73907554850533</v>
      </c>
      <c r="J453" s="12">
        <f t="shared" ref="J453:J516" ca="1" si="62">I453+E453</f>
        <v>157.77682161497762</v>
      </c>
      <c r="K453" s="108">
        <f ca="1">SMALL($J$4:$J$1003,ROWS($J$4:J453))</f>
        <v>131.97654031482489</v>
      </c>
      <c r="L453" s="3">
        <f ca="1">ROWS($L$4:L453)/COUNT($K$4:$K$1003)</f>
        <v>0.45</v>
      </c>
    </row>
    <row r="454" spans="1:12" hidden="1" x14ac:dyDescent="0.3">
      <c r="A454" s="91">
        <f t="shared" ca="1" si="56"/>
        <v>38.676812813721767</v>
      </c>
      <c r="B454" s="106">
        <f t="shared" ca="1" si="56"/>
        <v>46.596945855868995</v>
      </c>
      <c r="C454" s="106">
        <f t="shared" ca="1" si="56"/>
        <v>45.160708907299707</v>
      </c>
      <c r="D454" s="91">
        <f t="shared" ca="1" si="56"/>
        <v>49.865671900662363</v>
      </c>
      <c r="E454" s="107">
        <f t="shared" ca="1" si="57"/>
        <v>40.026426898129394</v>
      </c>
      <c r="F454" s="12">
        <f t="shared" ca="1" si="58"/>
        <v>45.160708907299707</v>
      </c>
      <c r="G454" s="12">
        <f t="shared" ca="1" si="59"/>
        <v>91.757654763168702</v>
      </c>
      <c r="H454" s="12">
        <f t="shared" ca="1" si="60"/>
        <v>95.02638080796207</v>
      </c>
      <c r="I454" s="12">
        <f t="shared" ca="1" si="61"/>
        <v>95.02638080796207</v>
      </c>
      <c r="J454" s="12">
        <f t="shared" ca="1" si="62"/>
        <v>135.05280770609147</v>
      </c>
      <c r="K454" s="108">
        <f ca="1">SMALL($J$4:$J$1003,ROWS($J$4:J454))</f>
        <v>132.05488954416154</v>
      </c>
      <c r="L454" s="3">
        <f ca="1">ROWS($L$4:L454)/COUNT($K$4:$K$1003)</f>
        <v>0.45100000000000001</v>
      </c>
    </row>
    <row r="455" spans="1:12" hidden="1" x14ac:dyDescent="0.3">
      <c r="A455" s="91">
        <f t="shared" ca="1" si="56"/>
        <v>30.774033166465138</v>
      </c>
      <c r="B455" s="106">
        <f t="shared" ca="1" si="56"/>
        <v>34.307247502317026</v>
      </c>
      <c r="C455" s="106">
        <f t="shared" ca="1" si="56"/>
        <v>37.221299482843008</v>
      </c>
      <c r="D455" s="91">
        <f t="shared" ca="1" si="56"/>
        <v>36.847780017315742</v>
      </c>
      <c r="E455" s="107">
        <f t="shared" ca="1" si="57"/>
        <v>35.668325786917471</v>
      </c>
      <c r="F455" s="12">
        <f t="shared" ca="1" si="58"/>
        <v>37.221299482843008</v>
      </c>
      <c r="G455" s="12">
        <f t="shared" ca="1" si="59"/>
        <v>71.528546985160034</v>
      </c>
      <c r="H455" s="12">
        <f t="shared" ca="1" si="60"/>
        <v>74.06907950015875</v>
      </c>
      <c r="I455" s="12">
        <f t="shared" ca="1" si="61"/>
        <v>74.06907950015875</v>
      </c>
      <c r="J455" s="12">
        <f t="shared" ca="1" si="62"/>
        <v>109.73740528707623</v>
      </c>
      <c r="K455" s="108">
        <f ca="1">SMALL($J$4:$J$1003,ROWS($J$4:J455))</f>
        <v>132.10313435872195</v>
      </c>
      <c r="L455" s="3">
        <f ca="1">ROWS($L$4:L455)/COUNT($K$4:$K$1003)</f>
        <v>0.45200000000000001</v>
      </c>
    </row>
    <row r="456" spans="1:12" hidden="1" x14ac:dyDescent="0.3">
      <c r="A456" s="91">
        <f t="shared" ca="1" si="56"/>
        <v>20.894511195268226</v>
      </c>
      <c r="B456" s="106">
        <f t="shared" ca="1" si="56"/>
        <v>57.247116241786756</v>
      </c>
      <c r="C456" s="106">
        <f t="shared" ca="1" si="56"/>
        <v>52.664947410521066</v>
      </c>
      <c r="D456" s="91">
        <f t="shared" ca="1" si="56"/>
        <v>47.896829314552328</v>
      </c>
      <c r="E456" s="107">
        <f t="shared" ca="1" si="57"/>
        <v>27.303243640075735</v>
      </c>
      <c r="F456" s="12">
        <f t="shared" ca="1" si="58"/>
        <v>52.664947410521066</v>
      </c>
      <c r="G456" s="12">
        <f t="shared" ca="1" si="59"/>
        <v>109.91206365230782</v>
      </c>
      <c r="H456" s="12">
        <f t="shared" ca="1" si="60"/>
        <v>100.5617767250734</v>
      </c>
      <c r="I456" s="12">
        <f t="shared" ca="1" si="61"/>
        <v>109.91206365230782</v>
      </c>
      <c r="J456" s="12">
        <f t="shared" ca="1" si="62"/>
        <v>137.21530729238356</v>
      </c>
      <c r="K456" s="108">
        <f ca="1">SMALL($J$4:$J$1003,ROWS($J$4:J456))</f>
        <v>132.15014726121262</v>
      </c>
      <c r="L456" s="3">
        <f ca="1">ROWS($L$4:L456)/COUNT($K$4:$K$1003)</f>
        <v>0.45300000000000001</v>
      </c>
    </row>
    <row r="457" spans="1:12" hidden="1" x14ac:dyDescent="0.3">
      <c r="A457" s="91">
        <f t="shared" ca="1" si="56"/>
        <v>54.964194937972891</v>
      </c>
      <c r="B457" s="106">
        <f t="shared" ca="1" si="56"/>
        <v>47.837015952683828</v>
      </c>
      <c r="C457" s="106">
        <f t="shared" ca="1" si="56"/>
        <v>51.638963338026144</v>
      </c>
      <c r="D457" s="91">
        <f t="shared" ca="1" si="56"/>
        <v>37.992369599633285</v>
      </c>
      <c r="E457" s="107">
        <f t="shared" ca="1" si="57"/>
        <v>42.308625524714998</v>
      </c>
      <c r="F457" s="12">
        <f t="shared" ca="1" si="58"/>
        <v>54.964194937972891</v>
      </c>
      <c r="G457" s="12">
        <f t="shared" ca="1" si="59"/>
        <v>102.80121089065672</v>
      </c>
      <c r="H457" s="12">
        <f t="shared" ca="1" si="60"/>
        <v>92.95656453760617</v>
      </c>
      <c r="I457" s="12">
        <f t="shared" ca="1" si="61"/>
        <v>102.80121089065672</v>
      </c>
      <c r="J457" s="12">
        <f t="shared" ca="1" si="62"/>
        <v>145.10983641537172</v>
      </c>
      <c r="K457" s="108">
        <f ca="1">SMALL($J$4:$J$1003,ROWS($J$4:J457))</f>
        <v>132.21527844569385</v>
      </c>
      <c r="L457" s="3">
        <f ca="1">ROWS($L$4:L457)/COUNT($K$4:$K$1003)</f>
        <v>0.45400000000000001</v>
      </c>
    </row>
    <row r="458" spans="1:12" hidden="1" x14ac:dyDescent="0.3">
      <c r="A458" s="91">
        <f t="shared" ca="1" si="56"/>
        <v>30.736169550451045</v>
      </c>
      <c r="B458" s="106">
        <f t="shared" ca="1" si="56"/>
        <v>43.563978122350576</v>
      </c>
      <c r="C458" s="106">
        <f t="shared" ca="1" si="56"/>
        <v>55.412647379411617</v>
      </c>
      <c r="D458" s="91">
        <f t="shared" ca="1" si="56"/>
        <v>57.717620893695297</v>
      </c>
      <c r="E458" s="107">
        <f t="shared" ca="1" si="57"/>
        <v>44.322576708177124</v>
      </c>
      <c r="F458" s="12">
        <f t="shared" ca="1" si="58"/>
        <v>55.412647379411617</v>
      </c>
      <c r="G458" s="12">
        <f t="shared" ca="1" si="59"/>
        <v>98.976625501762186</v>
      </c>
      <c r="H458" s="12">
        <f t="shared" ca="1" si="60"/>
        <v>113.13026827310691</v>
      </c>
      <c r="I458" s="12">
        <f t="shared" ca="1" si="61"/>
        <v>113.13026827310691</v>
      </c>
      <c r="J458" s="12">
        <f t="shared" ca="1" si="62"/>
        <v>157.45284498128404</v>
      </c>
      <c r="K458" s="108">
        <f ca="1">SMALL($J$4:$J$1003,ROWS($J$4:J458))</f>
        <v>132.25187178370544</v>
      </c>
      <c r="L458" s="3">
        <f ca="1">ROWS($L$4:L458)/COUNT($K$4:$K$1003)</f>
        <v>0.45500000000000002</v>
      </c>
    </row>
    <row r="459" spans="1:12" hidden="1" x14ac:dyDescent="0.3">
      <c r="A459" s="91">
        <f t="shared" ca="1" si="56"/>
        <v>55.040564857108727</v>
      </c>
      <c r="B459" s="106">
        <f t="shared" ca="1" si="56"/>
        <v>33.540367783360168</v>
      </c>
      <c r="C459" s="106">
        <f t="shared" ca="1" si="56"/>
        <v>32.020254750045467</v>
      </c>
      <c r="D459" s="91">
        <f t="shared" ca="1" si="56"/>
        <v>38.294077919126224</v>
      </c>
      <c r="E459" s="107">
        <f t="shared" ca="1" si="57"/>
        <v>35.738444915679409</v>
      </c>
      <c r="F459" s="12">
        <f t="shared" ca="1" si="58"/>
        <v>55.040564857108727</v>
      </c>
      <c r="G459" s="12">
        <f t="shared" ca="1" si="59"/>
        <v>88.580932640468887</v>
      </c>
      <c r="H459" s="12">
        <f t="shared" ca="1" si="60"/>
        <v>93.334642776234944</v>
      </c>
      <c r="I459" s="12">
        <f t="shared" ca="1" si="61"/>
        <v>93.334642776234944</v>
      </c>
      <c r="J459" s="12">
        <f t="shared" ca="1" si="62"/>
        <v>129.07308769191434</v>
      </c>
      <c r="K459" s="108">
        <f ca="1">SMALL($J$4:$J$1003,ROWS($J$4:J459))</f>
        <v>132.4196898181618</v>
      </c>
      <c r="L459" s="3">
        <f ca="1">ROWS($L$4:L459)/COUNT($K$4:$K$1003)</f>
        <v>0.45600000000000002</v>
      </c>
    </row>
    <row r="460" spans="1:12" hidden="1" x14ac:dyDescent="0.3">
      <c r="A460" s="91">
        <f t="shared" ca="1" si="56"/>
        <v>51.534652591219469</v>
      </c>
      <c r="B460" s="106">
        <f t="shared" ca="1" si="56"/>
        <v>27.161344527809732</v>
      </c>
      <c r="C460" s="106">
        <f t="shared" ca="1" si="56"/>
        <v>48.337153829358911</v>
      </c>
      <c r="D460" s="91">
        <f t="shared" ca="1" si="56"/>
        <v>26.152933990998946</v>
      </c>
      <c r="E460" s="107">
        <f t="shared" ca="1" si="57"/>
        <v>43.87521879733675</v>
      </c>
      <c r="F460" s="12">
        <f t="shared" ca="1" si="58"/>
        <v>51.534652591219469</v>
      </c>
      <c r="G460" s="12">
        <f t="shared" ca="1" si="59"/>
        <v>78.695997119029201</v>
      </c>
      <c r="H460" s="12">
        <f t="shared" ca="1" si="60"/>
        <v>77.687586582218415</v>
      </c>
      <c r="I460" s="12">
        <f t="shared" ca="1" si="61"/>
        <v>78.695997119029201</v>
      </c>
      <c r="J460" s="12">
        <f t="shared" ca="1" si="62"/>
        <v>122.57121591636596</v>
      </c>
      <c r="K460" s="108">
        <f ca="1">SMALL($J$4:$J$1003,ROWS($J$4:J460))</f>
        <v>132.44624698140498</v>
      </c>
      <c r="L460" s="3">
        <f ca="1">ROWS($L$4:L460)/COUNT($K$4:$K$1003)</f>
        <v>0.45700000000000002</v>
      </c>
    </row>
    <row r="461" spans="1:12" hidden="1" x14ac:dyDescent="0.3">
      <c r="A461" s="91">
        <f t="shared" ca="1" si="56"/>
        <v>39.704687733026773</v>
      </c>
      <c r="B461" s="106">
        <f t="shared" ca="1" si="56"/>
        <v>25.268873576074501</v>
      </c>
      <c r="C461" s="106">
        <f t="shared" ca="1" si="56"/>
        <v>35.062297851859547</v>
      </c>
      <c r="D461" s="91">
        <f t="shared" ca="1" si="56"/>
        <v>47.790563164017804</v>
      </c>
      <c r="E461" s="107">
        <f t="shared" ca="1" si="57"/>
        <v>56.414937517094323</v>
      </c>
      <c r="F461" s="12">
        <f t="shared" ca="1" si="58"/>
        <v>39.704687733026773</v>
      </c>
      <c r="G461" s="12">
        <f t="shared" ca="1" si="59"/>
        <v>64.973561309101271</v>
      </c>
      <c r="H461" s="12">
        <f t="shared" ca="1" si="60"/>
        <v>87.495250897044571</v>
      </c>
      <c r="I461" s="12">
        <f t="shared" ca="1" si="61"/>
        <v>87.495250897044571</v>
      </c>
      <c r="J461" s="12">
        <f t="shared" ca="1" si="62"/>
        <v>143.9101884141389</v>
      </c>
      <c r="K461" s="108">
        <f ca="1">SMALL($J$4:$J$1003,ROWS($J$4:J461))</f>
        <v>132.47861842772363</v>
      </c>
      <c r="L461" s="3">
        <f ca="1">ROWS($L$4:L461)/COUNT($K$4:$K$1003)</f>
        <v>0.45800000000000002</v>
      </c>
    </row>
    <row r="462" spans="1:12" hidden="1" x14ac:dyDescent="0.3">
      <c r="A462" s="91">
        <f t="shared" ca="1" si="56"/>
        <v>32.777292641083115</v>
      </c>
      <c r="B462" s="106">
        <f t="shared" ca="1" si="56"/>
        <v>36.85180740292617</v>
      </c>
      <c r="C462" s="106">
        <f t="shared" ca="1" si="56"/>
        <v>32.540909028577474</v>
      </c>
      <c r="D462" s="91">
        <f t="shared" ca="1" si="56"/>
        <v>26.681131456491158</v>
      </c>
      <c r="E462" s="107">
        <f t="shared" ca="1" si="57"/>
        <v>43.225463929757069</v>
      </c>
      <c r="F462" s="12">
        <f t="shared" ca="1" si="58"/>
        <v>32.777292641083115</v>
      </c>
      <c r="G462" s="12">
        <f t="shared" ca="1" si="59"/>
        <v>69.629100044009277</v>
      </c>
      <c r="H462" s="12">
        <f t="shared" ca="1" si="60"/>
        <v>59.458424097574273</v>
      </c>
      <c r="I462" s="12">
        <f t="shared" ca="1" si="61"/>
        <v>69.629100044009277</v>
      </c>
      <c r="J462" s="12">
        <f t="shared" ca="1" si="62"/>
        <v>112.85456397376635</v>
      </c>
      <c r="K462" s="108">
        <f ca="1">SMALL($J$4:$J$1003,ROWS($J$4:J462))</f>
        <v>132.54281116082026</v>
      </c>
      <c r="L462" s="3">
        <f ca="1">ROWS($L$4:L462)/COUNT($K$4:$K$1003)</f>
        <v>0.45900000000000002</v>
      </c>
    </row>
    <row r="463" spans="1:12" hidden="1" x14ac:dyDescent="0.3">
      <c r="A463" s="91">
        <f t="shared" ca="1" si="56"/>
        <v>55.199621603924847</v>
      </c>
      <c r="B463" s="106">
        <f t="shared" ca="1" si="56"/>
        <v>39.329553156041754</v>
      </c>
      <c r="C463" s="106">
        <f t="shared" ca="1" si="56"/>
        <v>34.873396253063362</v>
      </c>
      <c r="D463" s="91">
        <f t="shared" ca="1" si="56"/>
        <v>48.799633755986903</v>
      </c>
      <c r="E463" s="107">
        <f t="shared" ca="1" si="57"/>
        <v>47.955078672415567</v>
      </c>
      <c r="F463" s="12">
        <f t="shared" ca="1" si="58"/>
        <v>55.199621603924847</v>
      </c>
      <c r="G463" s="12">
        <f t="shared" ca="1" si="59"/>
        <v>94.529174759966594</v>
      </c>
      <c r="H463" s="12">
        <f t="shared" ca="1" si="60"/>
        <v>103.99925535991176</v>
      </c>
      <c r="I463" s="12">
        <f t="shared" ca="1" si="61"/>
        <v>103.99925535991176</v>
      </c>
      <c r="J463" s="12">
        <f t="shared" ca="1" si="62"/>
        <v>151.95433403232732</v>
      </c>
      <c r="K463" s="108">
        <f ca="1">SMALL($J$4:$J$1003,ROWS($J$4:J463))</f>
        <v>132.57636671544819</v>
      </c>
      <c r="L463" s="3">
        <f ca="1">ROWS($L$4:L463)/COUNT($K$4:$K$1003)</f>
        <v>0.46</v>
      </c>
    </row>
    <row r="464" spans="1:12" hidden="1" x14ac:dyDescent="0.3">
      <c r="A464" s="91">
        <f t="shared" ca="1" si="56"/>
        <v>34.059687053054155</v>
      </c>
      <c r="B464" s="106">
        <f t="shared" ca="1" si="56"/>
        <v>40.224433171206641</v>
      </c>
      <c r="C464" s="106">
        <f t="shared" ca="1" si="56"/>
        <v>47.827592836494368</v>
      </c>
      <c r="D464" s="91">
        <f t="shared" ca="1" si="56"/>
        <v>20.147941301897863</v>
      </c>
      <c r="E464" s="107">
        <f t="shared" ca="1" si="57"/>
        <v>28.803156387197312</v>
      </c>
      <c r="F464" s="12">
        <f t="shared" ca="1" si="58"/>
        <v>47.827592836494368</v>
      </c>
      <c r="G464" s="12">
        <f t="shared" ca="1" si="59"/>
        <v>88.052026007701016</v>
      </c>
      <c r="H464" s="12">
        <f t="shared" ca="1" si="60"/>
        <v>67.975534138392234</v>
      </c>
      <c r="I464" s="12">
        <f t="shared" ca="1" si="61"/>
        <v>88.052026007701016</v>
      </c>
      <c r="J464" s="12">
        <f t="shared" ca="1" si="62"/>
        <v>116.85518239489832</v>
      </c>
      <c r="K464" s="108">
        <f ca="1">SMALL($J$4:$J$1003,ROWS($J$4:J464))</f>
        <v>132.63821307458278</v>
      </c>
      <c r="L464" s="3">
        <f ca="1">ROWS($L$4:L464)/COUNT($K$4:$K$1003)</f>
        <v>0.46100000000000002</v>
      </c>
    </row>
    <row r="465" spans="1:12" hidden="1" x14ac:dyDescent="0.3">
      <c r="A465" s="91">
        <f t="shared" ca="1" si="56"/>
        <v>34.701134690569482</v>
      </c>
      <c r="B465" s="106">
        <f t="shared" ca="1" si="56"/>
        <v>27.710422991466849</v>
      </c>
      <c r="C465" s="106">
        <f t="shared" ca="1" si="56"/>
        <v>50.341582891227702</v>
      </c>
      <c r="D465" s="91">
        <f t="shared" ca="1" si="56"/>
        <v>42.510900239221648</v>
      </c>
      <c r="E465" s="107">
        <f t="shared" ca="1" si="57"/>
        <v>52.154032330321101</v>
      </c>
      <c r="F465" s="12">
        <f t="shared" ca="1" si="58"/>
        <v>50.341582891227702</v>
      </c>
      <c r="G465" s="12">
        <f t="shared" ca="1" si="59"/>
        <v>78.052005882694544</v>
      </c>
      <c r="H465" s="12">
        <f t="shared" ca="1" si="60"/>
        <v>92.852483130449343</v>
      </c>
      <c r="I465" s="12">
        <f t="shared" ca="1" si="61"/>
        <v>92.852483130449343</v>
      </c>
      <c r="J465" s="12">
        <f t="shared" ca="1" si="62"/>
        <v>145.00651546077046</v>
      </c>
      <c r="K465" s="108">
        <f ca="1">SMALL($J$4:$J$1003,ROWS($J$4:J465))</f>
        <v>132.81000975569464</v>
      </c>
      <c r="L465" s="3">
        <f ca="1">ROWS($L$4:L465)/COUNT($K$4:$K$1003)</f>
        <v>0.46200000000000002</v>
      </c>
    </row>
    <row r="466" spans="1:12" hidden="1" x14ac:dyDescent="0.3">
      <c r="A466" s="91">
        <f t="shared" ca="1" si="56"/>
        <v>27.223295143370649</v>
      </c>
      <c r="B466" s="106">
        <f t="shared" ca="1" si="56"/>
        <v>33.619912600203683</v>
      </c>
      <c r="C466" s="106">
        <f t="shared" ca="1" si="56"/>
        <v>26.38817251359167</v>
      </c>
      <c r="D466" s="91">
        <f t="shared" ca="1" si="56"/>
        <v>37.260967104405324</v>
      </c>
      <c r="E466" s="107">
        <f t="shared" ca="1" si="57"/>
        <v>35.082411341432419</v>
      </c>
      <c r="F466" s="12">
        <f t="shared" ca="1" si="58"/>
        <v>27.223295143370649</v>
      </c>
      <c r="G466" s="12">
        <f t="shared" ca="1" si="59"/>
        <v>60.843207743574332</v>
      </c>
      <c r="H466" s="12">
        <f t="shared" ca="1" si="60"/>
        <v>64.484262247775973</v>
      </c>
      <c r="I466" s="12">
        <f t="shared" ca="1" si="61"/>
        <v>64.484262247775973</v>
      </c>
      <c r="J466" s="12">
        <f t="shared" ca="1" si="62"/>
        <v>99.566673589208392</v>
      </c>
      <c r="K466" s="108">
        <f ca="1">SMALL($J$4:$J$1003,ROWS($J$4:J466))</f>
        <v>132.86372833222717</v>
      </c>
      <c r="L466" s="3">
        <f ca="1">ROWS($L$4:L466)/COUNT($K$4:$K$1003)</f>
        <v>0.46300000000000002</v>
      </c>
    </row>
    <row r="467" spans="1:12" hidden="1" x14ac:dyDescent="0.3">
      <c r="A467" s="91">
        <f t="shared" ca="1" si="56"/>
        <v>36.691032520166999</v>
      </c>
      <c r="B467" s="106">
        <f t="shared" ca="1" si="56"/>
        <v>55.44300609155205</v>
      </c>
      <c r="C467" s="106">
        <f t="shared" ca="1" si="56"/>
        <v>43.518556373589021</v>
      </c>
      <c r="D467" s="91">
        <f t="shared" ca="1" si="56"/>
        <v>26.438422903866588</v>
      </c>
      <c r="E467" s="107">
        <f t="shared" ca="1" si="57"/>
        <v>47.594325054815357</v>
      </c>
      <c r="F467" s="12">
        <f t="shared" ca="1" si="58"/>
        <v>43.518556373589021</v>
      </c>
      <c r="G467" s="12">
        <f t="shared" ca="1" si="59"/>
        <v>98.961562465141071</v>
      </c>
      <c r="H467" s="12">
        <f t="shared" ca="1" si="60"/>
        <v>69.956979277455616</v>
      </c>
      <c r="I467" s="12">
        <f t="shared" ca="1" si="61"/>
        <v>98.961562465141071</v>
      </c>
      <c r="J467" s="12">
        <f t="shared" ca="1" si="62"/>
        <v>146.55588751995643</v>
      </c>
      <c r="K467" s="108">
        <f ca="1">SMALL($J$4:$J$1003,ROWS($J$4:J467))</f>
        <v>132.86836015300398</v>
      </c>
      <c r="L467" s="3">
        <f ca="1">ROWS($L$4:L467)/COUNT($K$4:$K$1003)</f>
        <v>0.46400000000000002</v>
      </c>
    </row>
    <row r="468" spans="1:12" hidden="1" x14ac:dyDescent="0.3">
      <c r="A468" s="91">
        <f t="shared" ca="1" si="56"/>
        <v>25.916823696737119</v>
      </c>
      <c r="B468" s="106">
        <f t="shared" ca="1" si="56"/>
        <v>37.579386589726859</v>
      </c>
      <c r="C468" s="106">
        <f t="shared" ca="1" si="56"/>
        <v>41.282844381345598</v>
      </c>
      <c r="D468" s="91">
        <f t="shared" ca="1" si="56"/>
        <v>38.503606564083199</v>
      </c>
      <c r="E468" s="107">
        <f t="shared" ca="1" si="57"/>
        <v>26.335715610231318</v>
      </c>
      <c r="F468" s="12">
        <f t="shared" ca="1" si="58"/>
        <v>41.282844381345598</v>
      </c>
      <c r="G468" s="12">
        <f t="shared" ca="1" si="59"/>
        <v>78.862230971072449</v>
      </c>
      <c r="H468" s="12">
        <f t="shared" ca="1" si="60"/>
        <v>79.786450945428797</v>
      </c>
      <c r="I468" s="12">
        <f t="shared" ca="1" si="61"/>
        <v>79.786450945428797</v>
      </c>
      <c r="J468" s="12">
        <f t="shared" ca="1" si="62"/>
        <v>106.12216655566012</v>
      </c>
      <c r="K468" s="108">
        <f ca="1">SMALL($J$4:$J$1003,ROWS($J$4:J468))</f>
        <v>132.88345600329248</v>
      </c>
      <c r="L468" s="3">
        <f ca="1">ROWS($L$4:L468)/COUNT($K$4:$K$1003)</f>
        <v>0.46500000000000002</v>
      </c>
    </row>
    <row r="469" spans="1:12" hidden="1" x14ac:dyDescent="0.3">
      <c r="A469" s="91">
        <f t="shared" ca="1" si="56"/>
        <v>35.917499400958221</v>
      </c>
      <c r="B469" s="106">
        <f t="shared" ca="1" si="56"/>
        <v>28.784245412267794</v>
      </c>
      <c r="C469" s="106">
        <f t="shared" ca="1" si="56"/>
        <v>24.601418879137547</v>
      </c>
      <c r="D469" s="91">
        <f t="shared" ca="1" si="56"/>
        <v>33.95638381018594</v>
      </c>
      <c r="E469" s="107">
        <f t="shared" ca="1" si="57"/>
        <v>31.166941815209505</v>
      </c>
      <c r="F469" s="12">
        <f t="shared" ca="1" si="58"/>
        <v>35.917499400958221</v>
      </c>
      <c r="G469" s="12">
        <f t="shared" ca="1" si="59"/>
        <v>64.701744813226014</v>
      </c>
      <c r="H469" s="12">
        <f t="shared" ca="1" si="60"/>
        <v>69.873883211144161</v>
      </c>
      <c r="I469" s="12">
        <f t="shared" ca="1" si="61"/>
        <v>69.873883211144161</v>
      </c>
      <c r="J469" s="12">
        <f t="shared" ca="1" si="62"/>
        <v>101.04082502635367</v>
      </c>
      <c r="K469" s="108">
        <f ca="1">SMALL($J$4:$J$1003,ROWS($J$4:J469))</f>
        <v>132.95754167676776</v>
      </c>
      <c r="L469" s="3">
        <f ca="1">ROWS($L$4:L469)/COUNT($K$4:$K$1003)</f>
        <v>0.46600000000000003</v>
      </c>
    </row>
    <row r="470" spans="1:12" hidden="1" x14ac:dyDescent="0.3">
      <c r="A470" s="91">
        <f t="shared" ca="1" si="56"/>
        <v>34.60079316287387</v>
      </c>
      <c r="B470" s="106">
        <f t="shared" ca="1" si="56"/>
        <v>52.685602689079502</v>
      </c>
      <c r="C470" s="106">
        <f t="shared" ca="1" si="56"/>
        <v>58.632209585862945</v>
      </c>
      <c r="D470" s="91">
        <f t="shared" ca="1" si="56"/>
        <v>21.980820099874911</v>
      </c>
      <c r="E470" s="107">
        <f t="shared" ca="1" si="57"/>
        <v>30.583655192363366</v>
      </c>
      <c r="F470" s="12">
        <f t="shared" ca="1" si="58"/>
        <v>58.632209585862945</v>
      </c>
      <c r="G470" s="12">
        <f t="shared" ca="1" si="59"/>
        <v>111.31781227494244</v>
      </c>
      <c r="H470" s="12">
        <f t="shared" ca="1" si="60"/>
        <v>80.613029685737857</v>
      </c>
      <c r="I470" s="12">
        <f t="shared" ca="1" si="61"/>
        <v>111.31781227494244</v>
      </c>
      <c r="J470" s="12">
        <f t="shared" ca="1" si="62"/>
        <v>141.90146746730579</v>
      </c>
      <c r="K470" s="108">
        <f ca="1">SMALL($J$4:$J$1003,ROWS($J$4:J470))</f>
        <v>133.00525269674182</v>
      </c>
      <c r="L470" s="3">
        <f ca="1">ROWS($L$4:L470)/COUNT($K$4:$K$1003)</f>
        <v>0.46700000000000003</v>
      </c>
    </row>
    <row r="471" spans="1:12" hidden="1" x14ac:dyDescent="0.3">
      <c r="A471" s="91">
        <f t="shared" ca="1" si="56"/>
        <v>23.9802510166739</v>
      </c>
      <c r="B471" s="106">
        <f t="shared" ca="1" si="56"/>
        <v>28.228204430332458</v>
      </c>
      <c r="C471" s="106">
        <f t="shared" ca="1" si="56"/>
        <v>41.015746326364045</v>
      </c>
      <c r="D471" s="91">
        <f t="shared" ca="1" si="56"/>
        <v>45.102476977724848</v>
      </c>
      <c r="E471" s="107">
        <f t="shared" ca="1" si="57"/>
        <v>59.624684071021996</v>
      </c>
      <c r="F471" s="12">
        <f t="shared" ca="1" si="58"/>
        <v>41.015746326364045</v>
      </c>
      <c r="G471" s="12">
        <f t="shared" ca="1" si="59"/>
        <v>69.243950756696506</v>
      </c>
      <c r="H471" s="12">
        <f t="shared" ca="1" si="60"/>
        <v>86.1182233040889</v>
      </c>
      <c r="I471" s="12">
        <f t="shared" ca="1" si="61"/>
        <v>86.1182233040889</v>
      </c>
      <c r="J471" s="12">
        <f t="shared" ca="1" si="62"/>
        <v>145.74290737511089</v>
      </c>
      <c r="K471" s="108">
        <f ca="1">SMALL($J$4:$J$1003,ROWS($J$4:J471))</f>
        <v>133.02604170658506</v>
      </c>
      <c r="L471" s="3">
        <f ca="1">ROWS($L$4:L471)/COUNT($K$4:$K$1003)</f>
        <v>0.46800000000000003</v>
      </c>
    </row>
    <row r="472" spans="1:12" hidden="1" x14ac:dyDescent="0.3">
      <c r="A472" s="91">
        <f t="shared" ca="1" si="56"/>
        <v>23.193074117724972</v>
      </c>
      <c r="B472" s="106">
        <f t="shared" ca="1" si="56"/>
        <v>32.374500479401192</v>
      </c>
      <c r="C472" s="106">
        <f t="shared" ca="1" si="56"/>
        <v>28.889074303472484</v>
      </c>
      <c r="D472" s="91">
        <f t="shared" ca="1" si="56"/>
        <v>23.373758745316543</v>
      </c>
      <c r="E472" s="107">
        <f t="shared" ca="1" si="57"/>
        <v>34.235396721142692</v>
      </c>
      <c r="F472" s="12">
        <f t="shared" ca="1" si="58"/>
        <v>28.889074303472484</v>
      </c>
      <c r="G472" s="12">
        <f t="shared" ca="1" si="59"/>
        <v>61.263574782873675</v>
      </c>
      <c r="H472" s="12">
        <f t="shared" ca="1" si="60"/>
        <v>52.262833048789027</v>
      </c>
      <c r="I472" s="12">
        <f t="shared" ca="1" si="61"/>
        <v>61.263574782873675</v>
      </c>
      <c r="J472" s="12">
        <f t="shared" ca="1" si="62"/>
        <v>95.498971504016367</v>
      </c>
      <c r="K472" s="108">
        <f ca="1">SMALL($J$4:$J$1003,ROWS($J$4:J472))</f>
        <v>133.02657090687194</v>
      </c>
      <c r="L472" s="3">
        <f ca="1">ROWS($L$4:L472)/COUNT($K$4:$K$1003)</f>
        <v>0.46899999999999997</v>
      </c>
    </row>
    <row r="473" spans="1:12" hidden="1" x14ac:dyDescent="0.3">
      <c r="A473" s="91">
        <f t="shared" ca="1" si="56"/>
        <v>33.92390537762391</v>
      </c>
      <c r="B473" s="106">
        <f t="shared" ca="1" si="56"/>
        <v>39.223045677686841</v>
      </c>
      <c r="C473" s="106">
        <f t="shared" ca="1" si="56"/>
        <v>55.250301034352901</v>
      </c>
      <c r="D473" s="91">
        <f t="shared" ca="1" si="56"/>
        <v>32.414724628219076</v>
      </c>
      <c r="E473" s="107">
        <f t="shared" ca="1" si="57"/>
        <v>56.718564836876297</v>
      </c>
      <c r="F473" s="12">
        <f t="shared" ca="1" si="58"/>
        <v>55.250301034352901</v>
      </c>
      <c r="G473" s="12">
        <f t="shared" ca="1" si="59"/>
        <v>94.473346712039742</v>
      </c>
      <c r="H473" s="12">
        <f t="shared" ca="1" si="60"/>
        <v>87.665025662571978</v>
      </c>
      <c r="I473" s="12">
        <f t="shared" ca="1" si="61"/>
        <v>94.473346712039742</v>
      </c>
      <c r="J473" s="12">
        <f t="shared" ca="1" si="62"/>
        <v>151.19191154891604</v>
      </c>
      <c r="K473" s="108">
        <f ca="1">SMALL($J$4:$J$1003,ROWS($J$4:J473))</f>
        <v>133.04087153055605</v>
      </c>
      <c r="L473" s="3">
        <f ca="1">ROWS($L$4:L473)/COUNT($K$4:$K$1003)</f>
        <v>0.47</v>
      </c>
    </row>
    <row r="474" spans="1:12" hidden="1" x14ac:dyDescent="0.3">
      <c r="A474" s="91">
        <f t="shared" ca="1" si="56"/>
        <v>35.664336817612678</v>
      </c>
      <c r="B474" s="106">
        <f t="shared" ca="1" si="56"/>
        <v>51.724473892880283</v>
      </c>
      <c r="C474" s="106">
        <f t="shared" ca="1" si="56"/>
        <v>20.824481549116367</v>
      </c>
      <c r="D474" s="91">
        <f t="shared" ca="1" si="56"/>
        <v>21.133707252521226</v>
      </c>
      <c r="E474" s="107">
        <f t="shared" ca="1" si="57"/>
        <v>26.554535217648603</v>
      </c>
      <c r="F474" s="12">
        <f t="shared" ca="1" si="58"/>
        <v>35.664336817612678</v>
      </c>
      <c r="G474" s="12">
        <f t="shared" ca="1" si="59"/>
        <v>87.388810710492962</v>
      </c>
      <c r="H474" s="12">
        <f t="shared" ca="1" si="60"/>
        <v>56.798044070133905</v>
      </c>
      <c r="I474" s="12">
        <f t="shared" ca="1" si="61"/>
        <v>87.388810710492962</v>
      </c>
      <c r="J474" s="12">
        <f t="shared" ca="1" si="62"/>
        <v>113.94334592814157</v>
      </c>
      <c r="K474" s="108">
        <f ca="1">SMALL($J$4:$J$1003,ROWS($J$4:J474))</f>
        <v>133.18658408968497</v>
      </c>
      <c r="L474" s="3">
        <f ca="1">ROWS($L$4:L474)/COUNT($K$4:$K$1003)</f>
        <v>0.47099999999999997</v>
      </c>
    </row>
    <row r="475" spans="1:12" hidden="1" x14ac:dyDescent="0.3">
      <c r="A475" s="91">
        <f t="shared" ca="1" si="56"/>
        <v>22.953387826738094</v>
      </c>
      <c r="B475" s="106">
        <f t="shared" ca="1" si="56"/>
        <v>47.278527783199635</v>
      </c>
      <c r="C475" s="106">
        <f t="shared" ca="1" si="56"/>
        <v>52.505642755378588</v>
      </c>
      <c r="D475" s="91">
        <f t="shared" ca="1" si="56"/>
        <v>51.549808089967449</v>
      </c>
      <c r="E475" s="107">
        <f t="shared" ca="1" si="57"/>
        <v>20.030189361140792</v>
      </c>
      <c r="F475" s="12">
        <f t="shared" ca="1" si="58"/>
        <v>52.505642755378588</v>
      </c>
      <c r="G475" s="12">
        <f t="shared" ca="1" si="59"/>
        <v>99.784170538578223</v>
      </c>
      <c r="H475" s="12">
        <f t="shared" ca="1" si="60"/>
        <v>104.05545084534603</v>
      </c>
      <c r="I475" s="12">
        <f t="shared" ca="1" si="61"/>
        <v>104.05545084534603</v>
      </c>
      <c r="J475" s="12">
        <f t="shared" ca="1" si="62"/>
        <v>124.08564020648683</v>
      </c>
      <c r="K475" s="108">
        <f ca="1">SMALL($J$4:$J$1003,ROWS($J$4:J475))</f>
        <v>133.20305932109986</v>
      </c>
      <c r="L475" s="3">
        <f ca="1">ROWS($L$4:L475)/COUNT($K$4:$K$1003)</f>
        <v>0.47199999999999998</v>
      </c>
    </row>
    <row r="476" spans="1:12" hidden="1" x14ac:dyDescent="0.3">
      <c r="A476" s="91">
        <f t="shared" ca="1" si="56"/>
        <v>46.019250847477977</v>
      </c>
      <c r="B476" s="106">
        <f t="shared" ca="1" si="56"/>
        <v>52.089596054201976</v>
      </c>
      <c r="C476" s="106">
        <f t="shared" ca="1" si="56"/>
        <v>56.777796253515326</v>
      </c>
      <c r="D476" s="91">
        <f t="shared" ca="1" si="56"/>
        <v>40.253689783554357</v>
      </c>
      <c r="E476" s="107">
        <f t="shared" ca="1" si="57"/>
        <v>41.116071373547214</v>
      </c>
      <c r="F476" s="12">
        <f t="shared" ca="1" si="58"/>
        <v>56.777796253515326</v>
      </c>
      <c r="G476" s="12">
        <f t="shared" ca="1" si="59"/>
        <v>108.8673923077173</v>
      </c>
      <c r="H476" s="12">
        <f t="shared" ca="1" si="60"/>
        <v>97.031486037069683</v>
      </c>
      <c r="I476" s="12">
        <f t="shared" ca="1" si="61"/>
        <v>108.8673923077173</v>
      </c>
      <c r="J476" s="12">
        <f t="shared" ca="1" si="62"/>
        <v>149.98346368126451</v>
      </c>
      <c r="K476" s="108">
        <f ca="1">SMALL($J$4:$J$1003,ROWS($J$4:J476))</f>
        <v>133.26785860838609</v>
      </c>
      <c r="L476" s="3">
        <f ca="1">ROWS($L$4:L476)/COUNT($K$4:$K$1003)</f>
        <v>0.47299999999999998</v>
      </c>
    </row>
    <row r="477" spans="1:12" hidden="1" x14ac:dyDescent="0.3">
      <c r="A477" s="91">
        <f t="shared" ca="1" si="56"/>
        <v>41.052992129280142</v>
      </c>
      <c r="B477" s="106">
        <f t="shared" ca="1" si="56"/>
        <v>33.202649848820307</v>
      </c>
      <c r="C477" s="106">
        <f t="shared" ca="1" si="56"/>
        <v>44.615174998012662</v>
      </c>
      <c r="D477" s="91">
        <f t="shared" ca="1" si="56"/>
        <v>57.118689200066044</v>
      </c>
      <c r="E477" s="107">
        <f t="shared" ca="1" si="57"/>
        <v>21.970095224278438</v>
      </c>
      <c r="F477" s="12">
        <f t="shared" ca="1" si="58"/>
        <v>44.615174998012662</v>
      </c>
      <c r="G477" s="12">
        <f t="shared" ca="1" si="59"/>
        <v>77.817824846832963</v>
      </c>
      <c r="H477" s="12">
        <f t="shared" ca="1" si="60"/>
        <v>101.73386419807871</v>
      </c>
      <c r="I477" s="12">
        <f t="shared" ca="1" si="61"/>
        <v>101.73386419807871</v>
      </c>
      <c r="J477" s="12">
        <f t="shared" ca="1" si="62"/>
        <v>123.70395942235714</v>
      </c>
      <c r="K477" s="108">
        <f ca="1">SMALL($J$4:$J$1003,ROWS($J$4:J477))</f>
        <v>133.38143127934262</v>
      </c>
      <c r="L477" s="3">
        <f ca="1">ROWS($L$4:L477)/COUNT($K$4:$K$1003)</f>
        <v>0.47399999999999998</v>
      </c>
    </row>
    <row r="478" spans="1:12" hidden="1" x14ac:dyDescent="0.3">
      <c r="A478" s="91">
        <f t="shared" ca="1" si="56"/>
        <v>56.652692385050386</v>
      </c>
      <c r="B478" s="106">
        <f t="shared" ca="1" si="56"/>
        <v>44.993097925440225</v>
      </c>
      <c r="C478" s="106">
        <f t="shared" ca="1" si="56"/>
        <v>55.877829274472582</v>
      </c>
      <c r="D478" s="91">
        <f t="shared" ca="1" si="56"/>
        <v>52.054493816508909</v>
      </c>
      <c r="E478" s="107">
        <f t="shared" ca="1" si="57"/>
        <v>59.506809708005065</v>
      </c>
      <c r="F478" s="12">
        <f t="shared" ca="1" si="58"/>
        <v>56.652692385050386</v>
      </c>
      <c r="G478" s="12">
        <f t="shared" ca="1" si="59"/>
        <v>101.64579031049061</v>
      </c>
      <c r="H478" s="12">
        <f t="shared" ca="1" si="60"/>
        <v>108.7071862015593</v>
      </c>
      <c r="I478" s="12">
        <f t="shared" ca="1" si="61"/>
        <v>108.7071862015593</v>
      </c>
      <c r="J478" s="12">
        <f t="shared" ca="1" si="62"/>
        <v>168.21399590956435</v>
      </c>
      <c r="K478" s="108">
        <f ca="1">SMALL($J$4:$J$1003,ROWS($J$4:J478))</f>
        <v>133.39264837099674</v>
      </c>
      <c r="L478" s="3">
        <f ca="1">ROWS($L$4:L478)/COUNT($K$4:$K$1003)</f>
        <v>0.47499999999999998</v>
      </c>
    </row>
    <row r="479" spans="1:12" hidden="1" x14ac:dyDescent="0.3">
      <c r="A479" s="91">
        <f t="shared" ca="1" si="56"/>
        <v>48.856425643585027</v>
      </c>
      <c r="B479" s="106">
        <f t="shared" ca="1" si="56"/>
        <v>38.93474018369723</v>
      </c>
      <c r="C479" s="106">
        <f t="shared" ca="1" si="56"/>
        <v>50.142526616223705</v>
      </c>
      <c r="D479" s="91">
        <f t="shared" ca="1" si="56"/>
        <v>28.391365588347849</v>
      </c>
      <c r="E479" s="107">
        <f t="shared" ca="1" si="57"/>
        <v>49.978667966047929</v>
      </c>
      <c r="F479" s="12">
        <f t="shared" ca="1" si="58"/>
        <v>50.142526616223705</v>
      </c>
      <c r="G479" s="12">
        <f t="shared" ca="1" si="59"/>
        <v>89.077266799920935</v>
      </c>
      <c r="H479" s="12">
        <f t="shared" ca="1" si="60"/>
        <v>78.533892204571558</v>
      </c>
      <c r="I479" s="12">
        <f t="shared" ca="1" si="61"/>
        <v>89.077266799920935</v>
      </c>
      <c r="J479" s="12">
        <f t="shared" ca="1" si="62"/>
        <v>139.05593476596886</v>
      </c>
      <c r="K479" s="108">
        <f ca="1">SMALL($J$4:$J$1003,ROWS($J$4:J479))</f>
        <v>133.40946968203795</v>
      </c>
      <c r="L479" s="3">
        <f ca="1">ROWS($L$4:L479)/COUNT($K$4:$K$1003)</f>
        <v>0.47599999999999998</v>
      </c>
    </row>
    <row r="480" spans="1:12" hidden="1" x14ac:dyDescent="0.3">
      <c r="A480" s="91">
        <f t="shared" ca="1" si="56"/>
        <v>43.882200478214003</v>
      </c>
      <c r="B480" s="106">
        <f t="shared" ca="1" si="56"/>
        <v>56.562103593448839</v>
      </c>
      <c r="C480" s="106">
        <f t="shared" ca="1" si="56"/>
        <v>38.920751513873668</v>
      </c>
      <c r="D480" s="91">
        <f t="shared" ca="1" si="56"/>
        <v>42.159396839059227</v>
      </c>
      <c r="E480" s="107">
        <f t="shared" ca="1" si="57"/>
        <v>58.478074177073097</v>
      </c>
      <c r="F480" s="12">
        <f t="shared" ca="1" si="58"/>
        <v>43.882200478214003</v>
      </c>
      <c r="G480" s="12">
        <f t="shared" ca="1" si="59"/>
        <v>100.44430407166284</v>
      </c>
      <c r="H480" s="12">
        <f t="shared" ca="1" si="60"/>
        <v>86.041597317273229</v>
      </c>
      <c r="I480" s="12">
        <f t="shared" ca="1" si="61"/>
        <v>100.44430407166284</v>
      </c>
      <c r="J480" s="12">
        <f t="shared" ca="1" si="62"/>
        <v>158.92237824873592</v>
      </c>
      <c r="K480" s="108">
        <f ca="1">SMALL($J$4:$J$1003,ROWS($J$4:J480))</f>
        <v>133.41814496044577</v>
      </c>
      <c r="L480" s="3">
        <f ca="1">ROWS($L$4:L480)/COUNT($K$4:$K$1003)</f>
        <v>0.47699999999999998</v>
      </c>
    </row>
    <row r="481" spans="1:12" hidden="1" x14ac:dyDescent="0.3">
      <c r="A481" s="91">
        <f t="shared" ca="1" si="56"/>
        <v>49.213909035427513</v>
      </c>
      <c r="B481" s="106">
        <f t="shared" ca="1" si="56"/>
        <v>51.352811870265121</v>
      </c>
      <c r="C481" s="106">
        <f t="shared" ca="1" si="56"/>
        <v>27.150388741921674</v>
      </c>
      <c r="D481" s="91">
        <f t="shared" ca="1" si="56"/>
        <v>44.995951257810432</v>
      </c>
      <c r="E481" s="107">
        <f t="shared" ca="1" si="57"/>
        <v>32.459850001179319</v>
      </c>
      <c r="F481" s="12">
        <f t="shared" ca="1" si="58"/>
        <v>49.213909035427513</v>
      </c>
      <c r="G481" s="12">
        <f t="shared" ca="1" si="59"/>
        <v>100.56672090569263</v>
      </c>
      <c r="H481" s="12">
        <f t="shared" ca="1" si="60"/>
        <v>94.209860293237938</v>
      </c>
      <c r="I481" s="12">
        <f t="shared" ca="1" si="61"/>
        <v>100.56672090569263</v>
      </c>
      <c r="J481" s="12">
        <f t="shared" ca="1" si="62"/>
        <v>133.02657090687194</v>
      </c>
      <c r="K481" s="108">
        <f ca="1">SMALL($J$4:$J$1003,ROWS($J$4:J481))</f>
        <v>133.52989387200111</v>
      </c>
      <c r="L481" s="3">
        <f ca="1">ROWS($L$4:L481)/COUNT($K$4:$K$1003)</f>
        <v>0.47799999999999998</v>
      </c>
    </row>
    <row r="482" spans="1:12" hidden="1" x14ac:dyDescent="0.3">
      <c r="A482" s="91">
        <f t="shared" ca="1" si="56"/>
        <v>38.692927206933177</v>
      </c>
      <c r="B482" s="106">
        <f t="shared" ca="1" si="56"/>
        <v>26.874194826224738</v>
      </c>
      <c r="C482" s="106">
        <f t="shared" ca="1" si="56"/>
        <v>56.847715850549974</v>
      </c>
      <c r="D482" s="91">
        <f t="shared" ca="1" si="56"/>
        <v>40.501923328146631</v>
      </c>
      <c r="E482" s="107">
        <f t="shared" ca="1" si="57"/>
        <v>20.698331919551599</v>
      </c>
      <c r="F482" s="12">
        <f t="shared" ca="1" si="58"/>
        <v>56.847715850549974</v>
      </c>
      <c r="G482" s="12">
        <f t="shared" ca="1" si="59"/>
        <v>83.721910676774712</v>
      </c>
      <c r="H482" s="12">
        <f t="shared" ca="1" si="60"/>
        <v>97.349639178696606</v>
      </c>
      <c r="I482" s="12">
        <f t="shared" ca="1" si="61"/>
        <v>97.349639178696606</v>
      </c>
      <c r="J482" s="12">
        <f t="shared" ca="1" si="62"/>
        <v>118.04797109824821</v>
      </c>
      <c r="K482" s="108">
        <f ca="1">SMALL($J$4:$J$1003,ROWS($J$4:J482))</f>
        <v>133.54176970444996</v>
      </c>
      <c r="L482" s="3">
        <f ca="1">ROWS($L$4:L482)/COUNT($K$4:$K$1003)</f>
        <v>0.47899999999999998</v>
      </c>
    </row>
    <row r="483" spans="1:12" hidden="1" x14ac:dyDescent="0.3">
      <c r="A483" s="91">
        <f t="shared" ca="1" si="56"/>
        <v>23.005452343265421</v>
      </c>
      <c r="B483" s="106">
        <f t="shared" ca="1" si="56"/>
        <v>53.812277261556602</v>
      </c>
      <c r="C483" s="106">
        <f t="shared" ca="1" si="56"/>
        <v>36.774104115659298</v>
      </c>
      <c r="D483" s="91">
        <f t="shared" ca="1" si="56"/>
        <v>24.857855347947449</v>
      </c>
      <c r="E483" s="107">
        <f t="shared" ca="1" si="57"/>
        <v>24.601239500733382</v>
      </c>
      <c r="F483" s="12">
        <f t="shared" ca="1" si="58"/>
        <v>36.774104115659298</v>
      </c>
      <c r="G483" s="12">
        <f t="shared" ca="1" si="59"/>
        <v>90.586381377215901</v>
      </c>
      <c r="H483" s="12">
        <f t="shared" ca="1" si="60"/>
        <v>61.631959463606748</v>
      </c>
      <c r="I483" s="12">
        <f t="shared" ca="1" si="61"/>
        <v>90.586381377215901</v>
      </c>
      <c r="J483" s="12">
        <f t="shared" ca="1" si="62"/>
        <v>115.18762087794929</v>
      </c>
      <c r="K483" s="108">
        <f ca="1">SMALL($J$4:$J$1003,ROWS($J$4:J483))</f>
        <v>133.59794927937043</v>
      </c>
      <c r="L483" s="3">
        <f ca="1">ROWS($L$4:L483)/COUNT($K$4:$K$1003)</f>
        <v>0.48</v>
      </c>
    </row>
    <row r="484" spans="1:12" hidden="1" x14ac:dyDescent="0.3">
      <c r="A484" s="91">
        <f t="shared" ca="1" si="56"/>
        <v>37.044603165042361</v>
      </c>
      <c r="B484" s="106">
        <f t="shared" ca="1" si="56"/>
        <v>56.658394114285045</v>
      </c>
      <c r="C484" s="106">
        <f t="shared" ca="1" si="56"/>
        <v>52.261726577106543</v>
      </c>
      <c r="D484" s="91">
        <f t="shared" ca="1" si="56"/>
        <v>25.538778503576403</v>
      </c>
      <c r="E484" s="107">
        <f t="shared" ca="1" si="57"/>
        <v>45.545466258680662</v>
      </c>
      <c r="F484" s="12">
        <f t="shared" ca="1" si="58"/>
        <v>52.261726577106543</v>
      </c>
      <c r="G484" s="12">
        <f t="shared" ca="1" si="59"/>
        <v>108.92012069139159</v>
      </c>
      <c r="H484" s="12">
        <f t="shared" ca="1" si="60"/>
        <v>77.800505080682939</v>
      </c>
      <c r="I484" s="12">
        <f t="shared" ca="1" si="61"/>
        <v>108.92012069139159</v>
      </c>
      <c r="J484" s="12">
        <f t="shared" ca="1" si="62"/>
        <v>154.46558695007224</v>
      </c>
      <c r="K484" s="108">
        <f ca="1">SMALL($J$4:$J$1003,ROWS($J$4:J484))</f>
        <v>133.61505663194487</v>
      </c>
      <c r="L484" s="3">
        <f ca="1">ROWS($L$4:L484)/COUNT($K$4:$K$1003)</f>
        <v>0.48099999999999998</v>
      </c>
    </row>
    <row r="485" spans="1:12" hidden="1" x14ac:dyDescent="0.3">
      <c r="A485" s="91">
        <f t="shared" ca="1" si="56"/>
        <v>57.357289344796776</v>
      </c>
      <c r="B485" s="106">
        <f t="shared" ca="1" si="56"/>
        <v>33.201326897723547</v>
      </c>
      <c r="C485" s="106">
        <f t="shared" ca="1" si="56"/>
        <v>47.699144850586386</v>
      </c>
      <c r="D485" s="91">
        <f t="shared" ca="1" si="56"/>
        <v>44.168815313821767</v>
      </c>
      <c r="E485" s="107">
        <f t="shared" ca="1" si="57"/>
        <v>22.276482255056862</v>
      </c>
      <c r="F485" s="12">
        <f t="shared" ca="1" si="58"/>
        <v>57.357289344796776</v>
      </c>
      <c r="G485" s="12">
        <f t="shared" ca="1" si="59"/>
        <v>90.558616242520316</v>
      </c>
      <c r="H485" s="12">
        <f t="shared" ca="1" si="60"/>
        <v>101.52610465861855</v>
      </c>
      <c r="I485" s="12">
        <f t="shared" ca="1" si="61"/>
        <v>101.52610465861855</v>
      </c>
      <c r="J485" s="12">
        <f t="shared" ca="1" si="62"/>
        <v>123.80258691367541</v>
      </c>
      <c r="K485" s="108">
        <f ca="1">SMALL($J$4:$J$1003,ROWS($J$4:J485))</f>
        <v>133.63807222736162</v>
      </c>
      <c r="L485" s="3">
        <f ca="1">ROWS($L$4:L485)/COUNT($K$4:$K$1003)</f>
        <v>0.48199999999999998</v>
      </c>
    </row>
    <row r="486" spans="1:12" hidden="1" x14ac:dyDescent="0.3">
      <c r="A486" s="91">
        <f t="shared" ca="1" si="56"/>
        <v>35.307762116756791</v>
      </c>
      <c r="B486" s="106">
        <f t="shared" ca="1" si="56"/>
        <v>45.413830959912751</v>
      </c>
      <c r="C486" s="106">
        <f t="shared" ca="1" si="56"/>
        <v>49.047254700451433</v>
      </c>
      <c r="D486" s="91">
        <f t="shared" ca="1" si="56"/>
        <v>49.785836042518014</v>
      </c>
      <c r="E486" s="107">
        <f t="shared" ca="1" si="57"/>
        <v>48.444321794227321</v>
      </c>
      <c r="F486" s="12">
        <f t="shared" ca="1" si="58"/>
        <v>49.047254700451433</v>
      </c>
      <c r="G486" s="12">
        <f t="shared" ca="1" si="59"/>
        <v>94.461085660364176</v>
      </c>
      <c r="H486" s="12">
        <f t="shared" ca="1" si="60"/>
        <v>98.833090742969446</v>
      </c>
      <c r="I486" s="12">
        <f t="shared" ca="1" si="61"/>
        <v>98.833090742969446</v>
      </c>
      <c r="J486" s="12">
        <f t="shared" ca="1" si="62"/>
        <v>147.27741253719677</v>
      </c>
      <c r="K486" s="108">
        <f ca="1">SMALL($J$4:$J$1003,ROWS($J$4:J486))</f>
        <v>133.68073002318437</v>
      </c>
      <c r="L486" s="3">
        <f ca="1">ROWS($L$4:L486)/COUNT($K$4:$K$1003)</f>
        <v>0.48299999999999998</v>
      </c>
    </row>
    <row r="487" spans="1:12" hidden="1" x14ac:dyDescent="0.3">
      <c r="A487" s="91">
        <f t="shared" ca="1" si="56"/>
        <v>48.888818436750633</v>
      </c>
      <c r="B487" s="106">
        <f t="shared" ca="1" si="56"/>
        <v>36.324924154120268</v>
      </c>
      <c r="C487" s="106">
        <f t="shared" ca="1" si="56"/>
        <v>35.750207044567205</v>
      </c>
      <c r="D487" s="91">
        <f t="shared" ca="1" si="56"/>
        <v>57.193064217978957</v>
      </c>
      <c r="E487" s="107">
        <f t="shared" ca="1" si="57"/>
        <v>25.196672181939931</v>
      </c>
      <c r="F487" s="12">
        <f t="shared" ca="1" si="58"/>
        <v>48.888818436750633</v>
      </c>
      <c r="G487" s="12">
        <f t="shared" ca="1" si="59"/>
        <v>85.213742590870908</v>
      </c>
      <c r="H487" s="12">
        <f t="shared" ca="1" si="60"/>
        <v>106.08188265472958</v>
      </c>
      <c r="I487" s="12">
        <f t="shared" ca="1" si="61"/>
        <v>106.08188265472958</v>
      </c>
      <c r="J487" s="12">
        <f t="shared" ca="1" si="62"/>
        <v>131.27855483666951</v>
      </c>
      <c r="K487" s="108">
        <f ca="1">SMALL($J$4:$J$1003,ROWS($J$4:J487))</f>
        <v>133.69179579670646</v>
      </c>
      <c r="L487" s="3">
        <f ca="1">ROWS($L$4:L487)/COUNT($K$4:$K$1003)</f>
        <v>0.48399999999999999</v>
      </c>
    </row>
    <row r="488" spans="1:12" hidden="1" x14ac:dyDescent="0.3">
      <c r="A488" s="91">
        <f t="shared" ca="1" si="56"/>
        <v>31.514839950467636</v>
      </c>
      <c r="B488" s="106">
        <f t="shared" ca="1" si="56"/>
        <v>32.671042792071376</v>
      </c>
      <c r="C488" s="106">
        <f t="shared" ca="1" si="56"/>
        <v>37.141636301884908</v>
      </c>
      <c r="D488" s="91">
        <f t="shared" ca="1" si="56"/>
        <v>25.820419845290651</v>
      </c>
      <c r="E488" s="107">
        <f t="shared" ca="1" si="57"/>
        <v>45.04568122912319</v>
      </c>
      <c r="F488" s="12">
        <f t="shared" ca="1" si="58"/>
        <v>37.141636301884908</v>
      </c>
      <c r="G488" s="12">
        <f t="shared" ca="1" si="59"/>
        <v>69.812679093956291</v>
      </c>
      <c r="H488" s="12">
        <f t="shared" ca="1" si="60"/>
        <v>62.962056147175559</v>
      </c>
      <c r="I488" s="12">
        <f t="shared" ca="1" si="61"/>
        <v>69.812679093956291</v>
      </c>
      <c r="J488" s="12">
        <f t="shared" ca="1" si="62"/>
        <v>114.85836032307948</v>
      </c>
      <c r="K488" s="108">
        <f ca="1">SMALL($J$4:$J$1003,ROWS($J$4:J488))</f>
        <v>133.69674175455742</v>
      </c>
      <c r="L488" s="3">
        <f ca="1">ROWS($L$4:L488)/COUNT($K$4:$K$1003)</f>
        <v>0.48499999999999999</v>
      </c>
    </row>
    <row r="489" spans="1:12" hidden="1" x14ac:dyDescent="0.3">
      <c r="A489" s="91">
        <f t="shared" ca="1" si="56"/>
        <v>41.934859365519884</v>
      </c>
      <c r="B489" s="106">
        <f t="shared" ca="1" si="56"/>
        <v>24.828436683909448</v>
      </c>
      <c r="C489" s="106">
        <f t="shared" ca="1" si="56"/>
        <v>45.387450332188806</v>
      </c>
      <c r="D489" s="91">
        <f t="shared" ca="1" si="56"/>
        <v>50.587606793082173</v>
      </c>
      <c r="E489" s="107">
        <f t="shared" ca="1" si="57"/>
        <v>58.562117524395028</v>
      </c>
      <c r="F489" s="12">
        <f t="shared" ca="1" si="58"/>
        <v>45.387450332188806</v>
      </c>
      <c r="G489" s="12">
        <f t="shared" ca="1" si="59"/>
        <v>70.21588701609825</v>
      </c>
      <c r="H489" s="12">
        <f t="shared" ca="1" si="60"/>
        <v>95.975057125270979</v>
      </c>
      <c r="I489" s="12">
        <f t="shared" ca="1" si="61"/>
        <v>95.975057125270979</v>
      </c>
      <c r="J489" s="12">
        <f t="shared" ca="1" si="62"/>
        <v>154.53717464966601</v>
      </c>
      <c r="K489" s="108">
        <f ca="1">SMALL($J$4:$J$1003,ROWS($J$4:J489))</f>
        <v>133.7036718077558</v>
      </c>
      <c r="L489" s="3">
        <f ca="1">ROWS($L$4:L489)/COUNT($K$4:$K$1003)</f>
        <v>0.48599999999999999</v>
      </c>
    </row>
    <row r="490" spans="1:12" hidden="1" x14ac:dyDescent="0.3">
      <c r="A490" s="91">
        <f t="shared" ca="1" si="56"/>
        <v>56.916889009122762</v>
      </c>
      <c r="B490" s="106">
        <f t="shared" ca="1" si="56"/>
        <v>38.522922741380583</v>
      </c>
      <c r="C490" s="106">
        <f t="shared" ca="1" si="56"/>
        <v>32.704808327050273</v>
      </c>
      <c r="D490" s="91">
        <f t="shared" ca="1" si="56"/>
        <v>49.02039154912508</v>
      </c>
      <c r="E490" s="107">
        <f t="shared" ca="1" si="57"/>
        <v>55.769834765542768</v>
      </c>
      <c r="F490" s="12">
        <f t="shared" ca="1" si="58"/>
        <v>56.916889009122762</v>
      </c>
      <c r="G490" s="12">
        <f t="shared" ca="1" si="59"/>
        <v>95.439811750503338</v>
      </c>
      <c r="H490" s="12">
        <f t="shared" ca="1" si="60"/>
        <v>105.93728055824783</v>
      </c>
      <c r="I490" s="12">
        <f t="shared" ca="1" si="61"/>
        <v>105.93728055824783</v>
      </c>
      <c r="J490" s="12">
        <f t="shared" ca="1" si="62"/>
        <v>161.70711532379062</v>
      </c>
      <c r="K490" s="108">
        <f ca="1">SMALL($J$4:$J$1003,ROWS($J$4:J490))</f>
        <v>133.74951718328666</v>
      </c>
      <c r="L490" s="3">
        <f ca="1">ROWS($L$4:L490)/COUNT($K$4:$K$1003)</f>
        <v>0.48699999999999999</v>
      </c>
    </row>
    <row r="491" spans="1:12" hidden="1" x14ac:dyDescent="0.3">
      <c r="A491" s="91">
        <f t="shared" ca="1" si="56"/>
        <v>43.601412273657033</v>
      </c>
      <c r="B491" s="106">
        <f t="shared" ca="1" si="56"/>
        <v>21.935340072229028</v>
      </c>
      <c r="C491" s="106">
        <f t="shared" ca="1" si="56"/>
        <v>53.664738121868993</v>
      </c>
      <c r="D491" s="91">
        <f t="shared" ca="1" si="56"/>
        <v>59.468364868609527</v>
      </c>
      <c r="E491" s="107">
        <f t="shared" ca="1" si="57"/>
        <v>45.476811399253393</v>
      </c>
      <c r="F491" s="12">
        <f t="shared" ca="1" si="58"/>
        <v>53.664738121868993</v>
      </c>
      <c r="G491" s="12">
        <f t="shared" ca="1" si="59"/>
        <v>75.600078194098018</v>
      </c>
      <c r="H491" s="12">
        <f t="shared" ca="1" si="60"/>
        <v>113.13310299047852</v>
      </c>
      <c r="I491" s="12">
        <f t="shared" ca="1" si="61"/>
        <v>113.13310299047852</v>
      </c>
      <c r="J491" s="12">
        <f t="shared" ca="1" si="62"/>
        <v>158.6099143897319</v>
      </c>
      <c r="K491" s="108">
        <f ca="1">SMALL($J$4:$J$1003,ROWS($J$4:J491))</f>
        <v>133.83167734810203</v>
      </c>
      <c r="L491" s="3">
        <f ca="1">ROWS($L$4:L491)/COUNT($K$4:$K$1003)</f>
        <v>0.48799999999999999</v>
      </c>
    </row>
    <row r="492" spans="1:12" hidden="1" x14ac:dyDescent="0.3">
      <c r="A492" s="91">
        <f t="shared" ca="1" si="56"/>
        <v>40.245464979649746</v>
      </c>
      <c r="B492" s="106">
        <f t="shared" ca="1" si="56"/>
        <v>38.17571070345651</v>
      </c>
      <c r="C492" s="106">
        <f t="shared" ca="1" si="56"/>
        <v>22.77512422265869</v>
      </c>
      <c r="D492" s="91">
        <f t="shared" ca="1" si="56"/>
        <v>52.700672323348236</v>
      </c>
      <c r="E492" s="107">
        <f t="shared" ca="1" si="57"/>
        <v>34.999769982795414</v>
      </c>
      <c r="F492" s="12">
        <f t="shared" ca="1" si="58"/>
        <v>40.245464979649746</v>
      </c>
      <c r="G492" s="12">
        <f t="shared" ca="1" si="59"/>
        <v>78.421175683106256</v>
      </c>
      <c r="H492" s="12">
        <f t="shared" ca="1" si="60"/>
        <v>92.946137302997982</v>
      </c>
      <c r="I492" s="12">
        <f t="shared" ca="1" si="61"/>
        <v>92.946137302997982</v>
      </c>
      <c r="J492" s="12">
        <f t="shared" ca="1" si="62"/>
        <v>127.9459072857934</v>
      </c>
      <c r="K492" s="108">
        <f ca="1">SMALL($J$4:$J$1003,ROWS($J$4:J492))</f>
        <v>133.86544532157797</v>
      </c>
      <c r="L492" s="3">
        <f ca="1">ROWS($L$4:L492)/COUNT($K$4:$K$1003)</f>
        <v>0.48899999999999999</v>
      </c>
    </row>
    <row r="493" spans="1:12" hidden="1" x14ac:dyDescent="0.3">
      <c r="A493" s="91">
        <f t="shared" ca="1" si="56"/>
        <v>42.259635999316913</v>
      </c>
      <c r="B493" s="106">
        <f t="shared" ca="1" si="56"/>
        <v>57.286459984750685</v>
      </c>
      <c r="C493" s="106">
        <f t="shared" ca="1" si="56"/>
        <v>40.34017912125136</v>
      </c>
      <c r="D493" s="91">
        <f t="shared" ca="1" si="56"/>
        <v>34.541795279616011</v>
      </c>
      <c r="E493" s="107">
        <f t="shared" ca="1" si="57"/>
        <v>37.994462953630823</v>
      </c>
      <c r="F493" s="12">
        <f t="shared" ca="1" si="58"/>
        <v>42.259635999316913</v>
      </c>
      <c r="G493" s="12">
        <f t="shared" ca="1" si="59"/>
        <v>99.546095984067591</v>
      </c>
      <c r="H493" s="12">
        <f t="shared" ca="1" si="60"/>
        <v>76.801431278932924</v>
      </c>
      <c r="I493" s="12">
        <f t="shared" ca="1" si="61"/>
        <v>99.546095984067591</v>
      </c>
      <c r="J493" s="12">
        <f t="shared" ca="1" si="62"/>
        <v>137.54055893769842</v>
      </c>
      <c r="K493" s="108">
        <f ca="1">SMALL($J$4:$J$1003,ROWS($J$4:J493))</f>
        <v>133.98681286166428</v>
      </c>
      <c r="L493" s="3">
        <f ca="1">ROWS($L$4:L493)/COUNT($K$4:$K$1003)</f>
        <v>0.49</v>
      </c>
    </row>
    <row r="494" spans="1:12" hidden="1" x14ac:dyDescent="0.3">
      <c r="A494" s="91">
        <f t="shared" ca="1" si="56"/>
        <v>49.878852759100468</v>
      </c>
      <c r="B494" s="106">
        <f t="shared" ca="1" si="56"/>
        <v>59.315842065292678</v>
      </c>
      <c r="C494" s="106">
        <f t="shared" ca="1" si="56"/>
        <v>29.088566481261964</v>
      </c>
      <c r="D494" s="91">
        <f t="shared" ca="1" si="56"/>
        <v>29.425203237148111</v>
      </c>
      <c r="E494" s="107">
        <f t="shared" ca="1" si="57"/>
        <v>57.96443731694513</v>
      </c>
      <c r="F494" s="12">
        <f t="shared" ca="1" si="58"/>
        <v>49.878852759100468</v>
      </c>
      <c r="G494" s="12">
        <f t="shared" ca="1" si="59"/>
        <v>109.19469482439314</v>
      </c>
      <c r="H494" s="12">
        <f t="shared" ca="1" si="60"/>
        <v>79.304055996248579</v>
      </c>
      <c r="I494" s="12">
        <f t="shared" ca="1" si="61"/>
        <v>109.19469482439314</v>
      </c>
      <c r="J494" s="12">
        <f t="shared" ca="1" si="62"/>
        <v>167.15913214133826</v>
      </c>
      <c r="K494" s="108">
        <f ca="1">SMALL($J$4:$J$1003,ROWS($J$4:J494))</f>
        <v>134.06652727070332</v>
      </c>
      <c r="L494" s="3">
        <f ca="1">ROWS($L$4:L494)/COUNT($K$4:$K$1003)</f>
        <v>0.49099999999999999</v>
      </c>
    </row>
    <row r="495" spans="1:12" hidden="1" x14ac:dyDescent="0.3">
      <c r="A495" s="91">
        <f t="shared" ca="1" si="56"/>
        <v>33.576269237681743</v>
      </c>
      <c r="B495" s="106">
        <f t="shared" ca="1" si="56"/>
        <v>58.986878793315618</v>
      </c>
      <c r="C495" s="106">
        <f t="shared" ca="1" si="56"/>
        <v>58.473236000496883</v>
      </c>
      <c r="D495" s="91">
        <f t="shared" ca="1" si="56"/>
        <v>32.473987717785256</v>
      </c>
      <c r="E495" s="107">
        <f t="shared" ca="1" si="57"/>
        <v>30.219127662440176</v>
      </c>
      <c r="F495" s="12">
        <f t="shared" ca="1" si="58"/>
        <v>58.473236000496883</v>
      </c>
      <c r="G495" s="12">
        <f t="shared" ca="1" si="59"/>
        <v>117.46011479381249</v>
      </c>
      <c r="H495" s="12">
        <f t="shared" ca="1" si="60"/>
        <v>90.947223718282146</v>
      </c>
      <c r="I495" s="12">
        <f t="shared" ca="1" si="61"/>
        <v>117.46011479381249</v>
      </c>
      <c r="J495" s="12">
        <f t="shared" ca="1" si="62"/>
        <v>147.67924245625267</v>
      </c>
      <c r="K495" s="108">
        <f ca="1">SMALL($J$4:$J$1003,ROWS($J$4:J495))</f>
        <v>134.17973785408407</v>
      </c>
      <c r="L495" s="3">
        <f ca="1">ROWS($L$4:L495)/COUNT($K$4:$K$1003)</f>
        <v>0.49199999999999999</v>
      </c>
    </row>
    <row r="496" spans="1:12" hidden="1" x14ac:dyDescent="0.3">
      <c r="A496" s="91">
        <f t="shared" ca="1" si="56"/>
        <v>54.05520889894278</v>
      </c>
      <c r="B496" s="106">
        <f t="shared" ca="1" si="56"/>
        <v>20.700026083766957</v>
      </c>
      <c r="C496" s="106">
        <f t="shared" ca="1" si="56"/>
        <v>49.344398937371473</v>
      </c>
      <c r="D496" s="91">
        <f t="shared" ca="1" si="56"/>
        <v>32.455805004393738</v>
      </c>
      <c r="E496" s="107">
        <f t="shared" ca="1" si="57"/>
        <v>49.281517091377523</v>
      </c>
      <c r="F496" s="12">
        <f t="shared" ca="1" si="58"/>
        <v>54.05520889894278</v>
      </c>
      <c r="G496" s="12">
        <f t="shared" ca="1" si="59"/>
        <v>74.755234982709737</v>
      </c>
      <c r="H496" s="12">
        <f t="shared" ca="1" si="60"/>
        <v>86.511013903336519</v>
      </c>
      <c r="I496" s="12">
        <f t="shared" ca="1" si="61"/>
        <v>86.511013903336519</v>
      </c>
      <c r="J496" s="12">
        <f t="shared" ca="1" si="62"/>
        <v>135.79253099471404</v>
      </c>
      <c r="K496" s="108">
        <f ca="1">SMALL($J$4:$J$1003,ROWS($J$4:J496))</f>
        <v>134.22552410190181</v>
      </c>
      <c r="L496" s="3">
        <f ca="1">ROWS($L$4:L496)/COUNT($K$4:$K$1003)</f>
        <v>0.49299999999999999</v>
      </c>
    </row>
    <row r="497" spans="1:12" hidden="1" x14ac:dyDescent="0.3">
      <c r="A497" s="91">
        <f t="shared" ca="1" si="56"/>
        <v>41.981058200774278</v>
      </c>
      <c r="B497" s="106">
        <f t="shared" ca="1" si="56"/>
        <v>48.061099766985109</v>
      </c>
      <c r="C497" s="106">
        <f t="shared" ca="1" si="56"/>
        <v>58.396952288795525</v>
      </c>
      <c r="D497" s="91">
        <f t="shared" ca="1" si="56"/>
        <v>38.976318796936582</v>
      </c>
      <c r="E497" s="107">
        <f t="shared" ca="1" si="57"/>
        <v>55.740096512334986</v>
      </c>
      <c r="F497" s="12">
        <f t="shared" ca="1" si="58"/>
        <v>58.396952288795525</v>
      </c>
      <c r="G497" s="12">
        <f t="shared" ca="1" si="59"/>
        <v>106.45805205578063</v>
      </c>
      <c r="H497" s="12">
        <f t="shared" ca="1" si="60"/>
        <v>97.373271085732114</v>
      </c>
      <c r="I497" s="12">
        <f t="shared" ca="1" si="61"/>
        <v>106.45805205578063</v>
      </c>
      <c r="J497" s="12">
        <f t="shared" ca="1" si="62"/>
        <v>162.19814856811561</v>
      </c>
      <c r="K497" s="108">
        <f ca="1">SMALL($J$4:$J$1003,ROWS($J$4:J497))</f>
        <v>134.30415800957041</v>
      </c>
      <c r="L497" s="3">
        <f ca="1">ROWS($L$4:L497)/COUNT($K$4:$K$1003)</f>
        <v>0.49399999999999999</v>
      </c>
    </row>
    <row r="498" spans="1:12" hidden="1" x14ac:dyDescent="0.3">
      <c r="A498" s="91">
        <f t="shared" ca="1" si="56"/>
        <v>32.230131603577021</v>
      </c>
      <c r="B498" s="106">
        <f t="shared" ca="1" si="56"/>
        <v>35.214102590295148</v>
      </c>
      <c r="C498" s="106">
        <f t="shared" ca="1" si="56"/>
        <v>45.553276918297712</v>
      </c>
      <c r="D498" s="91">
        <f t="shared" ca="1" si="56"/>
        <v>24.988987969163396</v>
      </c>
      <c r="E498" s="107">
        <f t="shared" ca="1" si="57"/>
        <v>43.494875019919299</v>
      </c>
      <c r="F498" s="12">
        <f t="shared" ca="1" si="58"/>
        <v>45.553276918297712</v>
      </c>
      <c r="G498" s="12">
        <f t="shared" ca="1" si="59"/>
        <v>80.767379508592853</v>
      </c>
      <c r="H498" s="12">
        <f t="shared" ca="1" si="60"/>
        <v>70.542264887461101</v>
      </c>
      <c r="I498" s="12">
        <f t="shared" ca="1" si="61"/>
        <v>80.767379508592853</v>
      </c>
      <c r="J498" s="12">
        <f t="shared" ca="1" si="62"/>
        <v>124.26225452851216</v>
      </c>
      <c r="K498" s="108">
        <f ca="1">SMALL($J$4:$J$1003,ROWS($J$4:J498))</f>
        <v>134.36097862451334</v>
      </c>
      <c r="L498" s="3">
        <f ca="1">ROWS($L$4:L498)/COUNT($K$4:$K$1003)</f>
        <v>0.495</v>
      </c>
    </row>
    <row r="499" spans="1:12" hidden="1" x14ac:dyDescent="0.3">
      <c r="A499" s="91">
        <f t="shared" ca="1" si="56"/>
        <v>46.931363877696086</v>
      </c>
      <c r="B499" s="106">
        <f t="shared" ca="1" si="56"/>
        <v>45.123622517792654</v>
      </c>
      <c r="C499" s="106">
        <f t="shared" ca="1" si="56"/>
        <v>41.152318922428911</v>
      </c>
      <c r="D499" s="91">
        <f t="shared" ca="1" si="56"/>
        <v>38.724951820889707</v>
      </c>
      <c r="E499" s="107">
        <f t="shared" ca="1" si="57"/>
        <v>46.060836783602547</v>
      </c>
      <c r="F499" s="12">
        <f t="shared" ca="1" si="58"/>
        <v>46.931363877696086</v>
      </c>
      <c r="G499" s="12">
        <f t="shared" ca="1" si="59"/>
        <v>92.05498639548874</v>
      </c>
      <c r="H499" s="12">
        <f t="shared" ca="1" si="60"/>
        <v>85.656315698585786</v>
      </c>
      <c r="I499" s="12">
        <f t="shared" ca="1" si="61"/>
        <v>92.05498639548874</v>
      </c>
      <c r="J499" s="12">
        <f t="shared" ca="1" si="62"/>
        <v>138.11582317909128</v>
      </c>
      <c r="K499" s="108">
        <f ca="1">SMALL($J$4:$J$1003,ROWS($J$4:J499))</f>
        <v>134.369865288451</v>
      </c>
      <c r="L499" s="3">
        <f ca="1">ROWS($L$4:L499)/COUNT($K$4:$K$1003)</f>
        <v>0.496</v>
      </c>
    </row>
    <row r="500" spans="1:12" hidden="1" x14ac:dyDescent="0.3">
      <c r="A500" s="91">
        <f t="shared" ca="1" si="56"/>
        <v>30.74401441355894</v>
      </c>
      <c r="B500" s="106">
        <f t="shared" ca="1" si="56"/>
        <v>36.214591065919066</v>
      </c>
      <c r="C500" s="106">
        <f t="shared" ca="1" si="56"/>
        <v>41.338537516049193</v>
      </c>
      <c r="D500" s="91">
        <f t="shared" ca="1" si="56"/>
        <v>50.471593630224717</v>
      </c>
      <c r="E500" s="107">
        <f t="shared" ca="1" si="57"/>
        <v>54.631163159666578</v>
      </c>
      <c r="F500" s="12">
        <f t="shared" ca="1" si="58"/>
        <v>41.338537516049193</v>
      </c>
      <c r="G500" s="12">
        <f t="shared" ca="1" si="59"/>
        <v>77.553128581968252</v>
      </c>
      <c r="H500" s="12">
        <f t="shared" ca="1" si="60"/>
        <v>91.810131146273903</v>
      </c>
      <c r="I500" s="12">
        <f t="shared" ca="1" si="61"/>
        <v>91.810131146273903</v>
      </c>
      <c r="J500" s="12">
        <f t="shared" ca="1" si="62"/>
        <v>146.44129430594049</v>
      </c>
      <c r="K500" s="108">
        <f ca="1">SMALL($J$4:$J$1003,ROWS($J$4:J500))</f>
        <v>134.45448774887504</v>
      </c>
      <c r="L500" s="3">
        <f ca="1">ROWS($L$4:L500)/COUNT($K$4:$K$1003)</f>
        <v>0.497</v>
      </c>
    </row>
    <row r="501" spans="1:12" hidden="1" x14ac:dyDescent="0.3">
      <c r="A501" s="91">
        <f t="shared" ca="1" si="56"/>
        <v>58.409396395127629</v>
      </c>
      <c r="B501" s="106">
        <f t="shared" ca="1" si="56"/>
        <v>31.988407148802462</v>
      </c>
      <c r="C501" s="106">
        <f t="shared" ca="1" si="56"/>
        <v>29.940730638465205</v>
      </c>
      <c r="D501" s="91">
        <f t="shared" ca="1" si="56"/>
        <v>28.020606306819186</v>
      </c>
      <c r="E501" s="107">
        <f t="shared" ca="1" si="57"/>
        <v>29.662302171966527</v>
      </c>
      <c r="F501" s="12">
        <f t="shared" ca="1" si="58"/>
        <v>58.409396395127629</v>
      </c>
      <c r="G501" s="12">
        <f t="shared" ca="1" si="59"/>
        <v>90.397803543930095</v>
      </c>
      <c r="H501" s="12">
        <f t="shared" ca="1" si="60"/>
        <v>86.430002701946819</v>
      </c>
      <c r="I501" s="12">
        <f t="shared" ca="1" si="61"/>
        <v>90.397803543930095</v>
      </c>
      <c r="J501" s="12">
        <f t="shared" ca="1" si="62"/>
        <v>120.06010571589663</v>
      </c>
      <c r="K501" s="108">
        <f ca="1">SMALL($J$4:$J$1003,ROWS($J$4:J501))</f>
        <v>134.46174803130771</v>
      </c>
      <c r="L501" s="3">
        <f ca="1">ROWS($L$4:L501)/COUNT($K$4:$K$1003)</f>
        <v>0.498</v>
      </c>
    </row>
    <row r="502" spans="1:12" hidden="1" x14ac:dyDescent="0.3">
      <c r="A502" s="91">
        <f t="shared" ca="1" si="56"/>
        <v>27.284358576988438</v>
      </c>
      <c r="B502" s="106">
        <f t="shared" ca="1" si="56"/>
        <v>45.574442812370577</v>
      </c>
      <c r="C502" s="106">
        <f t="shared" ca="1" si="56"/>
        <v>40.496697298282726</v>
      </c>
      <c r="D502" s="91">
        <f t="shared" ca="1" si="56"/>
        <v>54.86833859180868</v>
      </c>
      <c r="E502" s="107">
        <f t="shared" ca="1" si="57"/>
        <v>38.621776971572864</v>
      </c>
      <c r="F502" s="12">
        <f t="shared" ca="1" si="58"/>
        <v>40.496697298282726</v>
      </c>
      <c r="G502" s="12">
        <f t="shared" ca="1" si="59"/>
        <v>86.071140110653303</v>
      </c>
      <c r="H502" s="12">
        <f t="shared" ca="1" si="60"/>
        <v>95.365035890091406</v>
      </c>
      <c r="I502" s="12">
        <f t="shared" ca="1" si="61"/>
        <v>95.365035890091406</v>
      </c>
      <c r="J502" s="12">
        <f t="shared" ca="1" si="62"/>
        <v>133.98681286166428</v>
      </c>
      <c r="K502" s="108">
        <f ca="1">SMALL($J$4:$J$1003,ROWS($J$4:J502))</f>
        <v>134.46409190978193</v>
      </c>
      <c r="L502" s="3">
        <f ca="1">ROWS($L$4:L502)/COUNT($K$4:$K$1003)</f>
        <v>0.499</v>
      </c>
    </row>
    <row r="503" spans="1:12" hidden="1" x14ac:dyDescent="0.3">
      <c r="A503" s="91">
        <f t="shared" ca="1" si="56"/>
        <v>52.620943101436147</v>
      </c>
      <c r="B503" s="106">
        <f t="shared" ca="1" si="56"/>
        <v>30.524324175876608</v>
      </c>
      <c r="C503" s="106">
        <f t="shared" ca="1" si="56"/>
        <v>54.590775452448895</v>
      </c>
      <c r="D503" s="91">
        <f t="shared" ca="1" si="56"/>
        <v>39.769691152617099</v>
      </c>
      <c r="E503" s="107">
        <f t="shared" ca="1" si="57"/>
        <v>24.88181328739676</v>
      </c>
      <c r="F503" s="12">
        <f t="shared" ca="1" si="58"/>
        <v>54.590775452448895</v>
      </c>
      <c r="G503" s="12">
        <f t="shared" ca="1" si="59"/>
        <v>85.11509962832551</v>
      </c>
      <c r="H503" s="12">
        <f t="shared" ca="1" si="60"/>
        <v>94.360466605065994</v>
      </c>
      <c r="I503" s="12">
        <f t="shared" ca="1" si="61"/>
        <v>94.360466605065994</v>
      </c>
      <c r="J503" s="12">
        <f t="shared" ca="1" si="62"/>
        <v>119.24227989246276</v>
      </c>
      <c r="K503" s="108">
        <f ca="1">SMALL($J$4:$J$1003,ROWS($J$4:J503))</f>
        <v>134.52973069106585</v>
      </c>
      <c r="L503" s="3">
        <f ca="1">ROWS($L$4:L503)/COUNT($K$4:$K$1003)</f>
        <v>0.5</v>
      </c>
    </row>
    <row r="504" spans="1:12" hidden="1" x14ac:dyDescent="0.3">
      <c r="A504" s="91">
        <f t="shared" ca="1" si="56"/>
        <v>50.930607258923139</v>
      </c>
      <c r="B504" s="106">
        <f t="shared" ca="1" si="56"/>
        <v>35.856796402399297</v>
      </c>
      <c r="C504" s="106">
        <f t="shared" ca="1" si="56"/>
        <v>56.306990905887176</v>
      </c>
      <c r="D504" s="91">
        <f t="shared" ca="1" si="56"/>
        <v>34.658165445005523</v>
      </c>
      <c r="E504" s="107">
        <f t="shared" ca="1" si="57"/>
        <v>39.200468020513199</v>
      </c>
      <c r="F504" s="12">
        <f t="shared" ca="1" si="58"/>
        <v>56.306990905887176</v>
      </c>
      <c r="G504" s="12">
        <f t="shared" ca="1" si="59"/>
        <v>92.163787308286473</v>
      </c>
      <c r="H504" s="12">
        <f t="shared" ca="1" si="60"/>
        <v>90.965156350892698</v>
      </c>
      <c r="I504" s="12">
        <f t="shared" ca="1" si="61"/>
        <v>92.163787308286473</v>
      </c>
      <c r="J504" s="12">
        <f t="shared" ca="1" si="62"/>
        <v>131.36425532879969</v>
      </c>
      <c r="K504" s="108">
        <f ca="1">SMALL($J$4:$J$1003,ROWS($J$4:J504))</f>
        <v>134.55951596050198</v>
      </c>
      <c r="L504" s="3">
        <f ca="1">ROWS($L$4:L504)/COUNT($K$4:$K$1003)</f>
        <v>0.501</v>
      </c>
    </row>
    <row r="505" spans="1:12" hidden="1" x14ac:dyDescent="0.3">
      <c r="A505" s="91">
        <f t="shared" ca="1" si="56"/>
        <v>27.404952129375015</v>
      </c>
      <c r="B505" s="106">
        <f t="shared" ca="1" si="56"/>
        <v>48.361885613754907</v>
      </c>
      <c r="C505" s="106">
        <f t="shared" ca="1" si="56"/>
        <v>26.807582965018995</v>
      </c>
      <c r="D505" s="91">
        <f t="shared" ca="1" si="56"/>
        <v>42.495790547252263</v>
      </c>
      <c r="E505" s="107">
        <f t="shared" ca="1" si="57"/>
        <v>39.505228355763904</v>
      </c>
      <c r="F505" s="12">
        <f t="shared" ca="1" si="58"/>
        <v>27.404952129375015</v>
      </c>
      <c r="G505" s="12">
        <f t="shared" ca="1" si="59"/>
        <v>75.766837743129926</v>
      </c>
      <c r="H505" s="12">
        <f t="shared" ca="1" si="60"/>
        <v>69.900742676627274</v>
      </c>
      <c r="I505" s="12">
        <f t="shared" ca="1" si="61"/>
        <v>75.766837743129926</v>
      </c>
      <c r="J505" s="12">
        <f t="shared" ca="1" si="62"/>
        <v>115.27206609889383</v>
      </c>
      <c r="K505" s="108">
        <f ca="1">SMALL($J$4:$J$1003,ROWS($J$4:J505))</f>
        <v>134.57634139120583</v>
      </c>
      <c r="L505" s="3">
        <f ca="1">ROWS($L$4:L505)/COUNT($K$4:$K$1003)</f>
        <v>0.502</v>
      </c>
    </row>
    <row r="506" spans="1:12" hidden="1" x14ac:dyDescent="0.3">
      <c r="A506" s="91">
        <f t="shared" ca="1" si="56"/>
        <v>31.810934279359877</v>
      </c>
      <c r="B506" s="106">
        <f t="shared" ca="1" si="56"/>
        <v>34.385346886150465</v>
      </c>
      <c r="C506" s="106">
        <f t="shared" ca="1" si="56"/>
        <v>21.201584762081339</v>
      </c>
      <c r="D506" s="91">
        <f t="shared" ca="1" si="56"/>
        <v>45.491934103827944</v>
      </c>
      <c r="E506" s="107">
        <f t="shared" ca="1" si="57"/>
        <v>43.922333440894192</v>
      </c>
      <c r="F506" s="12">
        <f t="shared" ca="1" si="58"/>
        <v>31.810934279359877</v>
      </c>
      <c r="G506" s="12">
        <f t="shared" ca="1" si="59"/>
        <v>66.196281165510342</v>
      </c>
      <c r="H506" s="12">
        <f t="shared" ca="1" si="60"/>
        <v>77.302868383187814</v>
      </c>
      <c r="I506" s="12">
        <f t="shared" ca="1" si="61"/>
        <v>77.302868383187814</v>
      </c>
      <c r="J506" s="12">
        <f t="shared" ca="1" si="62"/>
        <v>121.22520182408201</v>
      </c>
      <c r="K506" s="108">
        <f ca="1">SMALL($J$4:$J$1003,ROWS($J$4:J506))</f>
        <v>134.58432971404221</v>
      </c>
      <c r="L506" s="3">
        <f ca="1">ROWS($L$4:L506)/COUNT($K$4:$K$1003)</f>
        <v>0.503</v>
      </c>
    </row>
    <row r="507" spans="1:12" hidden="1" x14ac:dyDescent="0.3">
      <c r="A507" s="91">
        <f t="shared" ca="1" si="56"/>
        <v>43.711249296711294</v>
      </c>
      <c r="B507" s="106">
        <f t="shared" ca="1" si="56"/>
        <v>38.450977379709002</v>
      </c>
      <c r="C507" s="106">
        <f t="shared" ca="1" si="56"/>
        <v>21.898640662113969</v>
      </c>
      <c r="D507" s="91">
        <f t="shared" ca="1" si="56"/>
        <v>37.428397264888247</v>
      </c>
      <c r="E507" s="107">
        <f t="shared" ca="1" si="57"/>
        <v>24.649329081954036</v>
      </c>
      <c r="F507" s="12">
        <f t="shared" ca="1" si="58"/>
        <v>43.711249296711294</v>
      </c>
      <c r="G507" s="12">
        <f t="shared" ca="1" si="59"/>
        <v>82.162226676420289</v>
      </c>
      <c r="H507" s="12">
        <f t="shared" ca="1" si="60"/>
        <v>81.139646561599534</v>
      </c>
      <c r="I507" s="12">
        <f t="shared" ca="1" si="61"/>
        <v>82.162226676420289</v>
      </c>
      <c r="J507" s="12">
        <f t="shared" ca="1" si="62"/>
        <v>106.81155575837433</v>
      </c>
      <c r="K507" s="108">
        <f ca="1">SMALL($J$4:$J$1003,ROWS($J$4:J507))</f>
        <v>134.61005057750305</v>
      </c>
      <c r="L507" s="3">
        <f ca="1">ROWS($L$4:L507)/COUNT($K$4:$K$1003)</f>
        <v>0.504</v>
      </c>
    </row>
    <row r="508" spans="1:12" hidden="1" x14ac:dyDescent="0.3">
      <c r="A508" s="91">
        <f t="shared" ca="1" si="56"/>
        <v>57.600416199243924</v>
      </c>
      <c r="B508" s="106">
        <f t="shared" ca="1" si="56"/>
        <v>56.045721686856773</v>
      </c>
      <c r="C508" s="106">
        <f t="shared" ca="1" si="56"/>
        <v>46.673860953965871</v>
      </c>
      <c r="D508" s="91">
        <f t="shared" ca="1" si="56"/>
        <v>51.126299327639316</v>
      </c>
      <c r="E508" s="107">
        <f t="shared" ca="1" si="57"/>
        <v>46.227788553486583</v>
      </c>
      <c r="F508" s="12">
        <f t="shared" ca="1" si="58"/>
        <v>57.600416199243924</v>
      </c>
      <c r="G508" s="12">
        <f t="shared" ca="1" si="59"/>
        <v>113.64613788610069</v>
      </c>
      <c r="H508" s="12">
        <f t="shared" ca="1" si="60"/>
        <v>108.72671552688324</v>
      </c>
      <c r="I508" s="12">
        <f t="shared" ca="1" si="61"/>
        <v>113.64613788610069</v>
      </c>
      <c r="J508" s="12">
        <f t="shared" ca="1" si="62"/>
        <v>159.87392643958728</v>
      </c>
      <c r="K508" s="108">
        <f ca="1">SMALL($J$4:$J$1003,ROWS($J$4:J508))</f>
        <v>134.63988809047424</v>
      </c>
      <c r="L508" s="3">
        <f ca="1">ROWS($L$4:L508)/COUNT($K$4:$K$1003)</f>
        <v>0.505</v>
      </c>
    </row>
    <row r="509" spans="1:12" hidden="1" x14ac:dyDescent="0.3">
      <c r="A509" s="91">
        <f t="shared" ca="1" si="56"/>
        <v>38.420422762724897</v>
      </c>
      <c r="B509" s="106">
        <f t="shared" ca="1" si="56"/>
        <v>31.205912077786589</v>
      </c>
      <c r="C509" s="106">
        <f t="shared" ca="1" si="56"/>
        <v>56.583919280943711</v>
      </c>
      <c r="D509" s="91">
        <f t="shared" ca="1" si="56"/>
        <v>38.536428600103918</v>
      </c>
      <c r="E509" s="107">
        <f t="shared" ca="1" si="57"/>
        <v>28.267332667932493</v>
      </c>
      <c r="F509" s="12">
        <f t="shared" ca="1" si="58"/>
        <v>56.583919280943711</v>
      </c>
      <c r="G509" s="12">
        <f t="shared" ca="1" si="59"/>
        <v>87.789831358730297</v>
      </c>
      <c r="H509" s="12">
        <f t="shared" ca="1" si="60"/>
        <v>95.120347881047621</v>
      </c>
      <c r="I509" s="12">
        <f t="shared" ca="1" si="61"/>
        <v>95.120347881047621</v>
      </c>
      <c r="J509" s="12">
        <f t="shared" ca="1" si="62"/>
        <v>123.38768054898011</v>
      </c>
      <c r="K509" s="108">
        <f ca="1">SMALL($J$4:$J$1003,ROWS($J$4:J509))</f>
        <v>134.77616492620703</v>
      </c>
      <c r="L509" s="3">
        <f ca="1">ROWS($L$4:L509)/COUNT($K$4:$K$1003)</f>
        <v>0.50600000000000001</v>
      </c>
    </row>
    <row r="510" spans="1:12" hidden="1" x14ac:dyDescent="0.3">
      <c r="A510" s="91">
        <f t="shared" ca="1" si="56"/>
        <v>26.03885920462853</v>
      </c>
      <c r="B510" s="106">
        <f t="shared" ca="1" si="56"/>
        <v>32.498089426443713</v>
      </c>
      <c r="C510" s="106">
        <f t="shared" ca="1" si="56"/>
        <v>31.906938051837372</v>
      </c>
      <c r="D510" s="91">
        <f t="shared" ca="1" si="56"/>
        <v>57.446952450448123</v>
      </c>
      <c r="E510" s="107">
        <f t="shared" ca="1" si="57"/>
        <v>20.261370957676519</v>
      </c>
      <c r="F510" s="12">
        <f t="shared" ca="1" si="58"/>
        <v>31.906938051837372</v>
      </c>
      <c r="G510" s="12">
        <f t="shared" ca="1" si="59"/>
        <v>64.405027478281085</v>
      </c>
      <c r="H510" s="12">
        <f t="shared" ca="1" si="60"/>
        <v>89.353890502285495</v>
      </c>
      <c r="I510" s="12">
        <f t="shared" ca="1" si="61"/>
        <v>89.353890502285495</v>
      </c>
      <c r="J510" s="12">
        <f t="shared" ca="1" si="62"/>
        <v>109.61526145996201</v>
      </c>
      <c r="K510" s="108">
        <f ca="1">SMALL($J$4:$J$1003,ROWS($J$4:J510))</f>
        <v>134.79225323730378</v>
      </c>
      <c r="L510" s="3">
        <f ca="1">ROWS($L$4:L510)/COUNT($K$4:$K$1003)</f>
        <v>0.50700000000000001</v>
      </c>
    </row>
    <row r="511" spans="1:12" hidden="1" x14ac:dyDescent="0.3">
      <c r="A511" s="91">
        <f t="shared" ca="1" si="56"/>
        <v>55.896059699573243</v>
      </c>
      <c r="B511" s="106">
        <f t="shared" ca="1" si="56"/>
        <v>41.030819462031985</v>
      </c>
      <c r="C511" s="106">
        <f t="shared" ca="1" si="56"/>
        <v>54.31414973114839</v>
      </c>
      <c r="D511" s="91">
        <f t="shared" ca="1" si="56"/>
        <v>29.141327166655703</v>
      </c>
      <c r="E511" s="107">
        <f t="shared" ca="1" si="57"/>
        <v>24.378204610420632</v>
      </c>
      <c r="F511" s="12">
        <f t="shared" ca="1" si="58"/>
        <v>55.896059699573243</v>
      </c>
      <c r="G511" s="12">
        <f t="shared" ca="1" si="59"/>
        <v>96.926879161605228</v>
      </c>
      <c r="H511" s="12">
        <f t="shared" ca="1" si="60"/>
        <v>85.037386866228942</v>
      </c>
      <c r="I511" s="12">
        <f t="shared" ca="1" si="61"/>
        <v>96.926879161605228</v>
      </c>
      <c r="J511" s="12">
        <f t="shared" ca="1" si="62"/>
        <v>121.30508377202585</v>
      </c>
      <c r="K511" s="108">
        <f ca="1">SMALL($J$4:$J$1003,ROWS($J$4:J511))</f>
        <v>134.83838382335685</v>
      </c>
      <c r="L511" s="3">
        <f ca="1">ROWS($L$4:L511)/COUNT($K$4:$K$1003)</f>
        <v>0.50800000000000001</v>
      </c>
    </row>
    <row r="512" spans="1:12" hidden="1" x14ac:dyDescent="0.3">
      <c r="A512" s="91">
        <f t="shared" ca="1" si="56"/>
        <v>34.734356795521634</v>
      </c>
      <c r="B512" s="106">
        <f t="shared" ca="1" si="56"/>
        <v>43.978401229055066</v>
      </c>
      <c r="C512" s="106">
        <f t="shared" ca="1" si="56"/>
        <v>35.871139388364909</v>
      </c>
      <c r="D512" s="91">
        <f t="shared" ca="1" si="56"/>
        <v>25.097451788942386</v>
      </c>
      <c r="E512" s="107">
        <f t="shared" ca="1" si="57"/>
        <v>44.441004520963283</v>
      </c>
      <c r="F512" s="12">
        <f t="shared" ca="1" si="58"/>
        <v>35.871139388364909</v>
      </c>
      <c r="G512" s="12">
        <f t="shared" ca="1" si="59"/>
        <v>79.849540617419976</v>
      </c>
      <c r="H512" s="12">
        <f t="shared" ca="1" si="60"/>
        <v>60.968591177307296</v>
      </c>
      <c r="I512" s="12">
        <f t="shared" ca="1" si="61"/>
        <v>79.849540617419976</v>
      </c>
      <c r="J512" s="12">
        <f t="shared" ca="1" si="62"/>
        <v>124.29054513838327</v>
      </c>
      <c r="K512" s="108">
        <f ca="1">SMALL($J$4:$J$1003,ROWS($J$4:J512))</f>
        <v>134.89219242296031</v>
      </c>
      <c r="L512" s="3">
        <f ca="1">ROWS($L$4:L512)/COUNT($K$4:$K$1003)</f>
        <v>0.50900000000000001</v>
      </c>
    </row>
    <row r="513" spans="1:12" hidden="1" x14ac:dyDescent="0.3">
      <c r="A513" s="91">
        <f t="shared" ca="1" si="56"/>
        <v>43.06099622666629</v>
      </c>
      <c r="B513" s="106">
        <f t="shared" ca="1" si="56"/>
        <v>21.926185194123153</v>
      </c>
      <c r="C513" s="106">
        <f t="shared" ca="1" si="56"/>
        <v>29.696443554116097</v>
      </c>
      <c r="D513" s="91">
        <f t="shared" ca="1" si="56"/>
        <v>57.942401200253769</v>
      </c>
      <c r="E513" s="107">
        <f t="shared" ca="1" si="57"/>
        <v>46.534277289784967</v>
      </c>
      <c r="F513" s="12">
        <f t="shared" ca="1" si="58"/>
        <v>43.06099622666629</v>
      </c>
      <c r="G513" s="12">
        <f t="shared" ca="1" si="59"/>
        <v>64.98718142078944</v>
      </c>
      <c r="H513" s="12">
        <f t="shared" ca="1" si="60"/>
        <v>101.00339742692006</v>
      </c>
      <c r="I513" s="12">
        <f t="shared" ca="1" si="61"/>
        <v>101.00339742692006</v>
      </c>
      <c r="J513" s="12">
        <f t="shared" ca="1" si="62"/>
        <v>147.53767471670503</v>
      </c>
      <c r="K513" s="108">
        <f ca="1">SMALL($J$4:$J$1003,ROWS($J$4:J513))</f>
        <v>134.98184042570227</v>
      </c>
      <c r="L513" s="3">
        <f ca="1">ROWS($L$4:L513)/COUNT($K$4:$K$1003)</f>
        <v>0.51</v>
      </c>
    </row>
    <row r="514" spans="1:12" hidden="1" x14ac:dyDescent="0.3">
      <c r="A514" s="91">
        <f t="shared" ca="1" si="56"/>
        <v>20.371498757322648</v>
      </c>
      <c r="B514" s="106">
        <f t="shared" ca="1" si="56"/>
        <v>45.105231309307257</v>
      </c>
      <c r="C514" s="106">
        <f t="shared" ca="1" si="56"/>
        <v>54.597949495385677</v>
      </c>
      <c r="D514" s="91">
        <f t="shared" ca="1" si="56"/>
        <v>33.872435984420747</v>
      </c>
      <c r="E514" s="107">
        <f t="shared" ca="1" si="57"/>
        <v>27.852634331875301</v>
      </c>
      <c r="F514" s="12">
        <f t="shared" ca="1" si="58"/>
        <v>54.597949495385677</v>
      </c>
      <c r="G514" s="12">
        <f t="shared" ca="1" si="59"/>
        <v>99.703180804692934</v>
      </c>
      <c r="H514" s="12">
        <f t="shared" ca="1" si="60"/>
        <v>88.470385479806424</v>
      </c>
      <c r="I514" s="12">
        <f t="shared" ca="1" si="61"/>
        <v>99.703180804692934</v>
      </c>
      <c r="J514" s="12">
        <f t="shared" ca="1" si="62"/>
        <v>127.55581513656824</v>
      </c>
      <c r="K514" s="108">
        <f ca="1">SMALL($J$4:$J$1003,ROWS($J$4:J514))</f>
        <v>135.00558979674454</v>
      </c>
      <c r="L514" s="3">
        <f ca="1">ROWS($L$4:L514)/COUNT($K$4:$K$1003)</f>
        <v>0.51100000000000001</v>
      </c>
    </row>
    <row r="515" spans="1:12" hidden="1" x14ac:dyDescent="0.3">
      <c r="A515" s="91">
        <f t="shared" ca="1" si="56"/>
        <v>46.128772595405238</v>
      </c>
      <c r="B515" s="106">
        <f t="shared" ca="1" si="56"/>
        <v>39.229378776200988</v>
      </c>
      <c r="C515" s="106">
        <f t="shared" ca="1" si="56"/>
        <v>45.928970671904786</v>
      </c>
      <c r="D515" s="91">
        <f t="shared" ca="1" si="56"/>
        <v>27.662251158528338</v>
      </c>
      <c r="E515" s="107">
        <f t="shared" ca="1" si="57"/>
        <v>22.834807731642019</v>
      </c>
      <c r="F515" s="12">
        <f t="shared" ca="1" si="58"/>
        <v>46.128772595405238</v>
      </c>
      <c r="G515" s="12">
        <f t="shared" ca="1" si="59"/>
        <v>85.358151371606226</v>
      </c>
      <c r="H515" s="12">
        <f t="shared" ca="1" si="60"/>
        <v>73.791023753933572</v>
      </c>
      <c r="I515" s="12">
        <f t="shared" ca="1" si="61"/>
        <v>85.358151371606226</v>
      </c>
      <c r="J515" s="12">
        <f t="shared" ca="1" si="62"/>
        <v>108.19295910324824</v>
      </c>
      <c r="K515" s="108">
        <f ca="1">SMALL($J$4:$J$1003,ROWS($J$4:J515))</f>
        <v>135.05280770609147</v>
      </c>
      <c r="L515" s="3">
        <f ca="1">ROWS($L$4:L515)/COUNT($K$4:$K$1003)</f>
        <v>0.51200000000000001</v>
      </c>
    </row>
    <row r="516" spans="1:12" hidden="1" x14ac:dyDescent="0.3">
      <c r="A516" s="91">
        <f t="shared" ca="1" si="56"/>
        <v>51.826669137984823</v>
      </c>
      <c r="B516" s="106">
        <f t="shared" ca="1" si="56"/>
        <v>54.495705810714668</v>
      </c>
      <c r="C516" s="106">
        <f t="shared" ca="1" si="56"/>
        <v>25.436703672604519</v>
      </c>
      <c r="D516" s="91">
        <f t="shared" ref="D516" ca="1" si="63">D$1+(D$2-D$1)*RAND()</f>
        <v>29.223265001068363</v>
      </c>
      <c r="E516" s="107">
        <f t="shared" ca="1" si="57"/>
        <v>28.891276846220357</v>
      </c>
      <c r="F516" s="12">
        <f t="shared" ca="1" si="58"/>
        <v>51.826669137984823</v>
      </c>
      <c r="G516" s="12">
        <f t="shared" ca="1" si="59"/>
        <v>106.32237494869949</v>
      </c>
      <c r="H516" s="12">
        <f t="shared" ca="1" si="60"/>
        <v>81.049934139053192</v>
      </c>
      <c r="I516" s="12">
        <f t="shared" ca="1" si="61"/>
        <v>106.32237494869949</v>
      </c>
      <c r="J516" s="12">
        <f t="shared" ca="1" si="62"/>
        <v>135.21365179491985</v>
      </c>
      <c r="K516" s="108">
        <f ca="1">SMALL($J$4:$J$1003,ROWS($J$4:J516))</f>
        <v>135.09248267451426</v>
      </c>
      <c r="L516" s="3">
        <f ca="1">ROWS($L$4:L516)/COUNT($K$4:$K$1003)</f>
        <v>0.51300000000000001</v>
      </c>
    </row>
    <row r="517" spans="1:12" hidden="1" x14ac:dyDescent="0.3">
      <c r="A517" s="91">
        <f t="shared" ref="A517:D580" ca="1" si="64">A$1+(A$2-A$1)*RAND()</f>
        <v>36.156055158848545</v>
      </c>
      <c r="B517" s="106">
        <f t="shared" ca="1" si="64"/>
        <v>21.475155213303371</v>
      </c>
      <c r="C517" s="106">
        <f t="shared" ca="1" si="64"/>
        <v>37.49601792069879</v>
      </c>
      <c r="D517" s="91">
        <f t="shared" ca="1" si="64"/>
        <v>46.678397023563718</v>
      </c>
      <c r="E517" s="107">
        <f t="shared" ref="E517:E580" ca="1" si="65">E$1+(E$2-E$1)*RAND()</f>
        <v>52.319448100347898</v>
      </c>
      <c r="F517" s="12">
        <f t="shared" ref="F517:F580" ca="1" si="66">MAX(A517,C517)</f>
        <v>37.49601792069879</v>
      </c>
      <c r="G517" s="12">
        <f t="shared" ref="G517:G580" ca="1" si="67">F517+B517</f>
        <v>58.971173134002157</v>
      </c>
      <c r="H517" s="12">
        <f t="shared" ref="H517:H580" ca="1" si="68">F517+D517</f>
        <v>84.174414944262509</v>
      </c>
      <c r="I517" s="12">
        <f t="shared" ref="I517:I580" ca="1" si="69">MAX(G517:H517)</f>
        <v>84.174414944262509</v>
      </c>
      <c r="J517" s="12">
        <f t="shared" ref="J517:J580" ca="1" si="70">I517+E517</f>
        <v>136.49386304461041</v>
      </c>
      <c r="K517" s="108">
        <f ca="1">SMALL($J$4:$J$1003,ROWS($J$4:J517))</f>
        <v>135.09377954840812</v>
      </c>
      <c r="L517" s="3">
        <f ca="1">ROWS($L$4:L517)/COUNT($K$4:$K$1003)</f>
        <v>0.51400000000000001</v>
      </c>
    </row>
    <row r="518" spans="1:12" hidden="1" x14ac:dyDescent="0.3">
      <c r="A518" s="91">
        <f t="shared" ca="1" si="64"/>
        <v>45.636182045354801</v>
      </c>
      <c r="B518" s="106">
        <f t="shared" ca="1" si="64"/>
        <v>47.059025392714368</v>
      </c>
      <c r="C518" s="106">
        <f t="shared" ca="1" si="64"/>
        <v>30.01150941580693</v>
      </c>
      <c r="D518" s="91">
        <f t="shared" ca="1" si="64"/>
        <v>25.41267201116257</v>
      </c>
      <c r="E518" s="107">
        <f t="shared" ca="1" si="65"/>
        <v>36.232018543458842</v>
      </c>
      <c r="F518" s="12">
        <f t="shared" ca="1" si="66"/>
        <v>45.636182045354801</v>
      </c>
      <c r="G518" s="12">
        <f t="shared" ca="1" si="67"/>
        <v>92.695207438069161</v>
      </c>
      <c r="H518" s="12">
        <f t="shared" ca="1" si="68"/>
        <v>71.048854056517371</v>
      </c>
      <c r="I518" s="12">
        <f t="shared" ca="1" si="69"/>
        <v>92.695207438069161</v>
      </c>
      <c r="J518" s="12">
        <f t="shared" ca="1" si="70"/>
        <v>128.92722598152801</v>
      </c>
      <c r="K518" s="108">
        <f ca="1">SMALL($J$4:$J$1003,ROWS($J$4:J518))</f>
        <v>135.10687680276206</v>
      </c>
      <c r="L518" s="3">
        <f ca="1">ROWS($L$4:L518)/COUNT($K$4:$K$1003)</f>
        <v>0.51500000000000001</v>
      </c>
    </row>
    <row r="519" spans="1:12" hidden="1" x14ac:dyDescent="0.3">
      <c r="A519" s="91">
        <f t="shared" ca="1" si="64"/>
        <v>27.785896519311159</v>
      </c>
      <c r="B519" s="106">
        <f t="shared" ca="1" si="64"/>
        <v>20.989255882643597</v>
      </c>
      <c r="C519" s="106">
        <f t="shared" ca="1" si="64"/>
        <v>32.662570699156916</v>
      </c>
      <c r="D519" s="91">
        <f t="shared" ca="1" si="64"/>
        <v>20.616862763732179</v>
      </c>
      <c r="E519" s="107">
        <f t="shared" ca="1" si="65"/>
        <v>32.569331124638417</v>
      </c>
      <c r="F519" s="12">
        <f t="shared" ca="1" si="66"/>
        <v>32.662570699156916</v>
      </c>
      <c r="G519" s="12">
        <f t="shared" ca="1" si="67"/>
        <v>53.651826581800513</v>
      </c>
      <c r="H519" s="12">
        <f t="shared" ca="1" si="68"/>
        <v>53.279433462889095</v>
      </c>
      <c r="I519" s="12">
        <f t="shared" ca="1" si="69"/>
        <v>53.651826581800513</v>
      </c>
      <c r="J519" s="12">
        <f t="shared" ca="1" si="70"/>
        <v>86.22115770643893</v>
      </c>
      <c r="K519" s="108">
        <f ca="1">SMALL($J$4:$J$1003,ROWS($J$4:J519))</f>
        <v>135.19101880824292</v>
      </c>
      <c r="L519" s="3">
        <f ca="1">ROWS($L$4:L519)/COUNT($K$4:$K$1003)</f>
        <v>0.51600000000000001</v>
      </c>
    </row>
    <row r="520" spans="1:12" hidden="1" x14ac:dyDescent="0.3">
      <c r="A520" s="91">
        <f t="shared" ca="1" si="64"/>
        <v>59.177979088711496</v>
      </c>
      <c r="B520" s="106">
        <f t="shared" ca="1" si="64"/>
        <v>38.430607700166917</v>
      </c>
      <c r="C520" s="106">
        <f t="shared" ca="1" si="64"/>
        <v>39.501360192271804</v>
      </c>
      <c r="D520" s="91">
        <f t="shared" ca="1" si="64"/>
        <v>23.886931126410317</v>
      </c>
      <c r="E520" s="107">
        <f t="shared" ca="1" si="65"/>
        <v>20.043765310994957</v>
      </c>
      <c r="F520" s="12">
        <f t="shared" ca="1" si="66"/>
        <v>59.177979088711496</v>
      </c>
      <c r="G520" s="12">
        <f t="shared" ca="1" si="67"/>
        <v>97.608586788878412</v>
      </c>
      <c r="H520" s="12">
        <f t="shared" ca="1" si="68"/>
        <v>83.064910215121813</v>
      </c>
      <c r="I520" s="12">
        <f t="shared" ca="1" si="69"/>
        <v>97.608586788878412</v>
      </c>
      <c r="J520" s="12">
        <f t="shared" ca="1" si="70"/>
        <v>117.65235209987337</v>
      </c>
      <c r="K520" s="108">
        <f ca="1">SMALL($J$4:$J$1003,ROWS($J$4:J520))</f>
        <v>135.21365179491985</v>
      </c>
      <c r="L520" s="3">
        <f ca="1">ROWS($L$4:L520)/COUNT($K$4:$K$1003)</f>
        <v>0.51700000000000002</v>
      </c>
    </row>
    <row r="521" spans="1:12" hidden="1" x14ac:dyDescent="0.3">
      <c r="A521" s="91">
        <f t="shared" ca="1" si="64"/>
        <v>21.379936938487344</v>
      </c>
      <c r="B521" s="106">
        <f t="shared" ca="1" si="64"/>
        <v>59.378478821128397</v>
      </c>
      <c r="C521" s="106">
        <f t="shared" ca="1" si="64"/>
        <v>46.947354934842402</v>
      </c>
      <c r="D521" s="91">
        <f t="shared" ca="1" si="64"/>
        <v>54.891049900879231</v>
      </c>
      <c r="E521" s="107">
        <f t="shared" ca="1" si="65"/>
        <v>50.129304567402372</v>
      </c>
      <c r="F521" s="12">
        <f t="shared" ca="1" si="66"/>
        <v>46.947354934842402</v>
      </c>
      <c r="G521" s="12">
        <f t="shared" ca="1" si="67"/>
        <v>106.32583375597079</v>
      </c>
      <c r="H521" s="12">
        <f t="shared" ca="1" si="68"/>
        <v>101.83840483572163</v>
      </c>
      <c r="I521" s="12">
        <f t="shared" ca="1" si="69"/>
        <v>106.32583375597079</v>
      </c>
      <c r="J521" s="12">
        <f t="shared" ca="1" si="70"/>
        <v>156.45513832337315</v>
      </c>
      <c r="K521" s="108">
        <f ca="1">SMALL($J$4:$J$1003,ROWS($J$4:J521))</f>
        <v>135.22251800157824</v>
      </c>
      <c r="L521" s="3">
        <f ca="1">ROWS($L$4:L521)/COUNT($K$4:$K$1003)</f>
        <v>0.51800000000000002</v>
      </c>
    </row>
    <row r="522" spans="1:12" hidden="1" x14ac:dyDescent="0.3">
      <c r="A522" s="91">
        <f t="shared" ca="1" si="64"/>
        <v>30.810820898587387</v>
      </c>
      <c r="B522" s="106">
        <f t="shared" ca="1" si="64"/>
        <v>58.669006678016459</v>
      </c>
      <c r="C522" s="106">
        <f t="shared" ca="1" si="64"/>
        <v>33.616606833750453</v>
      </c>
      <c r="D522" s="91">
        <f t="shared" ca="1" si="64"/>
        <v>21.016599794749826</v>
      </c>
      <c r="E522" s="107">
        <f t="shared" ca="1" si="65"/>
        <v>48.499170937499848</v>
      </c>
      <c r="F522" s="12">
        <f t="shared" ca="1" si="66"/>
        <v>33.616606833750453</v>
      </c>
      <c r="G522" s="12">
        <f t="shared" ca="1" si="67"/>
        <v>92.285613511766911</v>
      </c>
      <c r="H522" s="12">
        <f t="shared" ca="1" si="68"/>
        <v>54.633206628500275</v>
      </c>
      <c r="I522" s="12">
        <f t="shared" ca="1" si="69"/>
        <v>92.285613511766911</v>
      </c>
      <c r="J522" s="12">
        <f t="shared" ca="1" si="70"/>
        <v>140.78478444926677</v>
      </c>
      <c r="K522" s="108">
        <f ca="1">SMALL($J$4:$J$1003,ROWS($J$4:J522))</f>
        <v>135.24418770844576</v>
      </c>
      <c r="L522" s="3">
        <f ca="1">ROWS($L$4:L522)/COUNT($K$4:$K$1003)</f>
        <v>0.51900000000000002</v>
      </c>
    </row>
    <row r="523" spans="1:12" hidden="1" x14ac:dyDescent="0.3">
      <c r="A523" s="91">
        <f t="shared" ca="1" si="64"/>
        <v>32.72468157495517</v>
      </c>
      <c r="B523" s="106">
        <f t="shared" ca="1" si="64"/>
        <v>58.795983994580709</v>
      </c>
      <c r="C523" s="106">
        <f t="shared" ca="1" si="64"/>
        <v>33.937448922111344</v>
      </c>
      <c r="D523" s="91">
        <f t="shared" ca="1" si="64"/>
        <v>40.418090784682796</v>
      </c>
      <c r="E523" s="107">
        <f t="shared" ca="1" si="65"/>
        <v>37.957790983547994</v>
      </c>
      <c r="F523" s="12">
        <f t="shared" ca="1" si="66"/>
        <v>33.937448922111344</v>
      </c>
      <c r="G523" s="12">
        <f t="shared" ca="1" si="67"/>
        <v>92.733432916692053</v>
      </c>
      <c r="H523" s="12">
        <f t="shared" ca="1" si="68"/>
        <v>74.355539706794133</v>
      </c>
      <c r="I523" s="12">
        <f t="shared" ca="1" si="69"/>
        <v>92.733432916692053</v>
      </c>
      <c r="J523" s="12">
        <f t="shared" ca="1" si="70"/>
        <v>130.69122390024006</v>
      </c>
      <c r="K523" s="108">
        <f ca="1">SMALL($J$4:$J$1003,ROWS($J$4:J523))</f>
        <v>135.28347607636624</v>
      </c>
      <c r="L523" s="3">
        <f ca="1">ROWS($L$4:L523)/COUNT($K$4:$K$1003)</f>
        <v>0.52</v>
      </c>
    </row>
    <row r="524" spans="1:12" hidden="1" x14ac:dyDescent="0.3">
      <c r="A524" s="91">
        <f t="shared" ca="1" si="64"/>
        <v>37.047354983943755</v>
      </c>
      <c r="B524" s="106">
        <f t="shared" ca="1" si="64"/>
        <v>31.977807332796758</v>
      </c>
      <c r="C524" s="106">
        <f t="shared" ca="1" si="64"/>
        <v>31.450543465520614</v>
      </c>
      <c r="D524" s="91">
        <f t="shared" ca="1" si="64"/>
        <v>36.662622474577532</v>
      </c>
      <c r="E524" s="107">
        <f t="shared" ca="1" si="65"/>
        <v>54.212987743669693</v>
      </c>
      <c r="F524" s="12">
        <f t="shared" ca="1" si="66"/>
        <v>37.047354983943755</v>
      </c>
      <c r="G524" s="12">
        <f t="shared" ca="1" si="67"/>
        <v>69.025162316740506</v>
      </c>
      <c r="H524" s="12">
        <f t="shared" ca="1" si="68"/>
        <v>73.70997745852128</v>
      </c>
      <c r="I524" s="12">
        <f t="shared" ca="1" si="69"/>
        <v>73.70997745852128</v>
      </c>
      <c r="J524" s="12">
        <f t="shared" ca="1" si="70"/>
        <v>127.92296520219097</v>
      </c>
      <c r="K524" s="108">
        <f ca="1">SMALL($J$4:$J$1003,ROWS($J$4:J524))</f>
        <v>135.28570799182245</v>
      </c>
      <c r="L524" s="3">
        <f ca="1">ROWS($L$4:L524)/COUNT($K$4:$K$1003)</f>
        <v>0.52100000000000002</v>
      </c>
    </row>
    <row r="525" spans="1:12" hidden="1" x14ac:dyDescent="0.3">
      <c r="A525" s="91">
        <f t="shared" ca="1" si="64"/>
        <v>28.493468171410797</v>
      </c>
      <c r="B525" s="106">
        <f t="shared" ca="1" si="64"/>
        <v>35.831555136656661</v>
      </c>
      <c r="C525" s="106">
        <f t="shared" ca="1" si="64"/>
        <v>56.358186219428958</v>
      </c>
      <c r="D525" s="91">
        <f t="shared" ca="1" si="64"/>
        <v>32.565900093889582</v>
      </c>
      <c r="E525" s="107">
        <f t="shared" ca="1" si="65"/>
        <v>24.539492051627406</v>
      </c>
      <c r="F525" s="12">
        <f t="shared" ca="1" si="66"/>
        <v>56.358186219428958</v>
      </c>
      <c r="G525" s="12">
        <f t="shared" ca="1" si="67"/>
        <v>92.189741356085619</v>
      </c>
      <c r="H525" s="12">
        <f t="shared" ca="1" si="68"/>
        <v>88.92408631331854</v>
      </c>
      <c r="I525" s="12">
        <f t="shared" ca="1" si="69"/>
        <v>92.189741356085619</v>
      </c>
      <c r="J525" s="12">
        <f t="shared" ca="1" si="70"/>
        <v>116.72923340771302</v>
      </c>
      <c r="K525" s="108">
        <f ca="1">SMALL($J$4:$J$1003,ROWS($J$4:J525))</f>
        <v>135.34044772447351</v>
      </c>
      <c r="L525" s="3">
        <f ca="1">ROWS($L$4:L525)/COUNT($K$4:$K$1003)</f>
        <v>0.52200000000000002</v>
      </c>
    </row>
    <row r="526" spans="1:12" hidden="1" x14ac:dyDescent="0.3">
      <c r="A526" s="91">
        <f t="shared" ca="1" si="64"/>
        <v>22.745411453148641</v>
      </c>
      <c r="B526" s="106">
        <f t="shared" ca="1" si="64"/>
        <v>20.70754485684644</v>
      </c>
      <c r="C526" s="106">
        <f t="shared" ca="1" si="64"/>
        <v>37.202693770212591</v>
      </c>
      <c r="D526" s="91">
        <f t="shared" ca="1" si="64"/>
        <v>22.197175425787137</v>
      </c>
      <c r="E526" s="107">
        <f t="shared" ca="1" si="65"/>
        <v>31.932591628908934</v>
      </c>
      <c r="F526" s="12">
        <f t="shared" ca="1" si="66"/>
        <v>37.202693770212591</v>
      </c>
      <c r="G526" s="12">
        <f t="shared" ca="1" si="67"/>
        <v>57.91023862705903</v>
      </c>
      <c r="H526" s="12">
        <f t="shared" ca="1" si="68"/>
        <v>59.399869195999727</v>
      </c>
      <c r="I526" s="12">
        <f t="shared" ca="1" si="69"/>
        <v>59.399869195999727</v>
      </c>
      <c r="J526" s="12">
        <f t="shared" ca="1" si="70"/>
        <v>91.332460824908665</v>
      </c>
      <c r="K526" s="108">
        <f ca="1">SMALL($J$4:$J$1003,ROWS($J$4:J526))</f>
        <v>135.42334758440109</v>
      </c>
      <c r="L526" s="3">
        <f ca="1">ROWS($L$4:L526)/COUNT($K$4:$K$1003)</f>
        <v>0.52300000000000002</v>
      </c>
    </row>
    <row r="527" spans="1:12" hidden="1" x14ac:dyDescent="0.3">
      <c r="A527" s="91">
        <f t="shared" ca="1" si="64"/>
        <v>25.773921883776968</v>
      </c>
      <c r="B527" s="106">
        <f t="shared" ca="1" si="64"/>
        <v>56.080904844070034</v>
      </c>
      <c r="C527" s="106">
        <f t="shared" ca="1" si="64"/>
        <v>39.576061498872065</v>
      </c>
      <c r="D527" s="91">
        <f t="shared" ca="1" si="64"/>
        <v>25.726211367197408</v>
      </c>
      <c r="E527" s="107">
        <f t="shared" ca="1" si="65"/>
        <v>25.781207861097485</v>
      </c>
      <c r="F527" s="12">
        <f t="shared" ca="1" si="66"/>
        <v>39.576061498872065</v>
      </c>
      <c r="G527" s="12">
        <f t="shared" ca="1" si="67"/>
        <v>95.656966342942098</v>
      </c>
      <c r="H527" s="12">
        <f t="shared" ca="1" si="68"/>
        <v>65.302272866069472</v>
      </c>
      <c r="I527" s="12">
        <f t="shared" ca="1" si="69"/>
        <v>95.656966342942098</v>
      </c>
      <c r="J527" s="12">
        <f t="shared" ca="1" si="70"/>
        <v>121.43817420403958</v>
      </c>
      <c r="K527" s="108">
        <f ca="1">SMALL($J$4:$J$1003,ROWS($J$4:J527))</f>
        <v>135.43187914602129</v>
      </c>
      <c r="L527" s="3">
        <f ca="1">ROWS($L$4:L527)/COUNT($K$4:$K$1003)</f>
        <v>0.52400000000000002</v>
      </c>
    </row>
    <row r="528" spans="1:12" hidden="1" x14ac:dyDescent="0.3">
      <c r="A528" s="91">
        <f t="shared" ca="1" si="64"/>
        <v>55.649004560310054</v>
      </c>
      <c r="B528" s="106">
        <f t="shared" ca="1" si="64"/>
        <v>45.796221723957117</v>
      </c>
      <c r="C528" s="106">
        <f t="shared" ca="1" si="64"/>
        <v>31.523519853782084</v>
      </c>
      <c r="D528" s="91">
        <f t="shared" ca="1" si="64"/>
        <v>55.970977266243153</v>
      </c>
      <c r="E528" s="107">
        <f t="shared" ca="1" si="65"/>
        <v>40.1275484087666</v>
      </c>
      <c r="F528" s="12">
        <f t="shared" ca="1" si="66"/>
        <v>55.649004560310054</v>
      </c>
      <c r="G528" s="12">
        <f t="shared" ca="1" si="67"/>
        <v>101.44522628426716</v>
      </c>
      <c r="H528" s="12">
        <f t="shared" ca="1" si="68"/>
        <v>111.61998182655321</v>
      </c>
      <c r="I528" s="12">
        <f t="shared" ca="1" si="69"/>
        <v>111.61998182655321</v>
      </c>
      <c r="J528" s="12">
        <f t="shared" ca="1" si="70"/>
        <v>151.7475302353198</v>
      </c>
      <c r="K528" s="108">
        <f ca="1">SMALL($J$4:$J$1003,ROWS($J$4:J528))</f>
        <v>135.49206682792831</v>
      </c>
      <c r="L528" s="3">
        <f ca="1">ROWS($L$4:L528)/COUNT($K$4:$K$1003)</f>
        <v>0.52500000000000002</v>
      </c>
    </row>
    <row r="529" spans="1:12" hidden="1" x14ac:dyDescent="0.3">
      <c r="A529" s="91">
        <f t="shared" ca="1" si="64"/>
        <v>25.949746123472515</v>
      </c>
      <c r="B529" s="106">
        <f t="shared" ca="1" si="64"/>
        <v>56.883241605742242</v>
      </c>
      <c r="C529" s="106">
        <f t="shared" ca="1" si="64"/>
        <v>22.843346051585591</v>
      </c>
      <c r="D529" s="91">
        <f t="shared" ca="1" si="64"/>
        <v>38.964902617342929</v>
      </c>
      <c r="E529" s="107">
        <f t="shared" ca="1" si="65"/>
        <v>42.423915049145727</v>
      </c>
      <c r="F529" s="12">
        <f t="shared" ca="1" si="66"/>
        <v>25.949746123472515</v>
      </c>
      <c r="G529" s="12">
        <f t="shared" ca="1" si="67"/>
        <v>82.83298772921475</v>
      </c>
      <c r="H529" s="12">
        <f t="shared" ca="1" si="68"/>
        <v>64.914648740815437</v>
      </c>
      <c r="I529" s="12">
        <f t="shared" ca="1" si="69"/>
        <v>82.83298772921475</v>
      </c>
      <c r="J529" s="12">
        <f t="shared" ca="1" si="70"/>
        <v>125.25690277836048</v>
      </c>
      <c r="K529" s="108">
        <f ca="1">SMALL($J$4:$J$1003,ROWS($J$4:J529))</f>
        <v>135.51961504738185</v>
      </c>
      <c r="L529" s="3">
        <f ca="1">ROWS($L$4:L529)/COUNT($K$4:$K$1003)</f>
        <v>0.52600000000000002</v>
      </c>
    </row>
    <row r="530" spans="1:12" hidden="1" x14ac:dyDescent="0.3">
      <c r="A530" s="91">
        <f t="shared" ca="1" si="64"/>
        <v>28.501608326285009</v>
      </c>
      <c r="B530" s="106">
        <f t="shared" ca="1" si="64"/>
        <v>45.810478063414259</v>
      </c>
      <c r="C530" s="106">
        <f t="shared" ca="1" si="64"/>
        <v>35.386419922426171</v>
      </c>
      <c r="D530" s="91">
        <f t="shared" ca="1" si="64"/>
        <v>46.270116274306623</v>
      </c>
      <c r="E530" s="107">
        <f t="shared" ca="1" si="65"/>
        <v>49.870522691703627</v>
      </c>
      <c r="F530" s="12">
        <f t="shared" ca="1" si="66"/>
        <v>35.386419922426171</v>
      </c>
      <c r="G530" s="12">
        <f t="shared" ca="1" si="67"/>
        <v>81.196897985840423</v>
      </c>
      <c r="H530" s="12">
        <f t="shared" ca="1" si="68"/>
        <v>81.656536196732787</v>
      </c>
      <c r="I530" s="12">
        <f t="shared" ca="1" si="69"/>
        <v>81.656536196732787</v>
      </c>
      <c r="J530" s="12">
        <f t="shared" ca="1" si="70"/>
        <v>131.52705888843641</v>
      </c>
      <c r="K530" s="108">
        <f ca="1">SMALL($J$4:$J$1003,ROWS($J$4:J530))</f>
        <v>135.55365915903562</v>
      </c>
      <c r="L530" s="3">
        <f ca="1">ROWS($L$4:L530)/COUNT($K$4:$K$1003)</f>
        <v>0.52700000000000002</v>
      </c>
    </row>
    <row r="531" spans="1:12" hidden="1" x14ac:dyDescent="0.3">
      <c r="A531" s="91">
        <f t="shared" ca="1" si="64"/>
        <v>31.786233614414925</v>
      </c>
      <c r="B531" s="106">
        <f t="shared" ca="1" si="64"/>
        <v>27.25086630239737</v>
      </c>
      <c r="C531" s="106">
        <f t="shared" ca="1" si="64"/>
        <v>30.836941034187717</v>
      </c>
      <c r="D531" s="91">
        <f t="shared" ca="1" si="64"/>
        <v>30.831724878517424</v>
      </c>
      <c r="E531" s="107">
        <f t="shared" ca="1" si="65"/>
        <v>28.592462050927704</v>
      </c>
      <c r="F531" s="12">
        <f t="shared" ca="1" si="66"/>
        <v>31.786233614414925</v>
      </c>
      <c r="G531" s="12">
        <f t="shared" ca="1" si="67"/>
        <v>59.037099916812295</v>
      </c>
      <c r="H531" s="12">
        <f t="shared" ca="1" si="68"/>
        <v>62.617958492932345</v>
      </c>
      <c r="I531" s="12">
        <f t="shared" ca="1" si="69"/>
        <v>62.617958492932345</v>
      </c>
      <c r="J531" s="12">
        <f t="shared" ca="1" si="70"/>
        <v>91.210420543860053</v>
      </c>
      <c r="K531" s="108">
        <f ca="1">SMALL($J$4:$J$1003,ROWS($J$4:J531))</f>
        <v>135.61488115976258</v>
      </c>
      <c r="L531" s="3">
        <f ca="1">ROWS($L$4:L531)/COUNT($K$4:$K$1003)</f>
        <v>0.52800000000000002</v>
      </c>
    </row>
    <row r="532" spans="1:12" hidden="1" x14ac:dyDescent="0.3">
      <c r="A532" s="91">
        <f t="shared" ca="1" si="64"/>
        <v>27.730201856716789</v>
      </c>
      <c r="B532" s="106">
        <f t="shared" ca="1" si="64"/>
        <v>33.438983837371786</v>
      </c>
      <c r="C532" s="106">
        <f t="shared" ca="1" si="64"/>
        <v>32.085925846780142</v>
      </c>
      <c r="D532" s="91">
        <f t="shared" ca="1" si="64"/>
        <v>38.801365649048719</v>
      </c>
      <c r="E532" s="107">
        <f t="shared" ca="1" si="65"/>
        <v>49.684562375799409</v>
      </c>
      <c r="F532" s="12">
        <f t="shared" ca="1" si="66"/>
        <v>32.085925846780142</v>
      </c>
      <c r="G532" s="12">
        <f t="shared" ca="1" si="67"/>
        <v>65.524909684151936</v>
      </c>
      <c r="H532" s="12">
        <f t="shared" ca="1" si="68"/>
        <v>70.887291495828862</v>
      </c>
      <c r="I532" s="12">
        <f t="shared" ca="1" si="69"/>
        <v>70.887291495828862</v>
      </c>
      <c r="J532" s="12">
        <f t="shared" ca="1" si="70"/>
        <v>120.57185387162826</v>
      </c>
      <c r="K532" s="108">
        <f ca="1">SMALL($J$4:$J$1003,ROWS($J$4:J532))</f>
        <v>135.62116751943825</v>
      </c>
      <c r="L532" s="3">
        <f ca="1">ROWS($L$4:L532)/COUNT($K$4:$K$1003)</f>
        <v>0.52900000000000003</v>
      </c>
    </row>
    <row r="533" spans="1:12" hidden="1" x14ac:dyDescent="0.3">
      <c r="A533" s="91">
        <f t="shared" ca="1" si="64"/>
        <v>21.989042480320066</v>
      </c>
      <c r="B533" s="106">
        <f t="shared" ca="1" si="64"/>
        <v>47.412658042854112</v>
      </c>
      <c r="C533" s="106">
        <f t="shared" ca="1" si="64"/>
        <v>27.528609200994232</v>
      </c>
      <c r="D533" s="91">
        <f t="shared" ca="1" si="64"/>
        <v>38.711426328337254</v>
      </c>
      <c r="E533" s="107">
        <f t="shared" ca="1" si="65"/>
        <v>42.045803065462728</v>
      </c>
      <c r="F533" s="12">
        <f t="shared" ca="1" si="66"/>
        <v>27.528609200994232</v>
      </c>
      <c r="G533" s="12">
        <f t="shared" ca="1" si="67"/>
        <v>74.941267243848344</v>
      </c>
      <c r="H533" s="12">
        <f t="shared" ca="1" si="68"/>
        <v>66.240035529331493</v>
      </c>
      <c r="I533" s="12">
        <f t="shared" ca="1" si="69"/>
        <v>74.941267243848344</v>
      </c>
      <c r="J533" s="12">
        <f t="shared" ca="1" si="70"/>
        <v>116.98707030931106</v>
      </c>
      <c r="K533" s="108">
        <f ca="1">SMALL($J$4:$J$1003,ROWS($J$4:J533))</f>
        <v>135.63445275367431</v>
      </c>
      <c r="L533" s="3">
        <f ca="1">ROWS($L$4:L533)/COUNT($K$4:$K$1003)</f>
        <v>0.53</v>
      </c>
    </row>
    <row r="534" spans="1:12" hidden="1" x14ac:dyDescent="0.3">
      <c r="A534" s="91">
        <f t="shared" ca="1" si="64"/>
        <v>51.315083528518713</v>
      </c>
      <c r="B534" s="106">
        <f t="shared" ca="1" si="64"/>
        <v>36.636000937631813</v>
      </c>
      <c r="C534" s="106">
        <f t="shared" ca="1" si="64"/>
        <v>43.90966041896732</v>
      </c>
      <c r="D534" s="91">
        <f t="shared" ca="1" si="64"/>
        <v>39.024293485165124</v>
      </c>
      <c r="E534" s="107">
        <f t="shared" ca="1" si="65"/>
        <v>25.270330310130703</v>
      </c>
      <c r="F534" s="12">
        <f t="shared" ca="1" si="66"/>
        <v>51.315083528518713</v>
      </c>
      <c r="G534" s="12">
        <f t="shared" ca="1" si="67"/>
        <v>87.951084466150519</v>
      </c>
      <c r="H534" s="12">
        <f t="shared" ca="1" si="68"/>
        <v>90.339377013683844</v>
      </c>
      <c r="I534" s="12">
        <f t="shared" ca="1" si="69"/>
        <v>90.339377013683844</v>
      </c>
      <c r="J534" s="12">
        <f t="shared" ca="1" si="70"/>
        <v>115.60970732381455</v>
      </c>
      <c r="K534" s="108">
        <f ca="1">SMALL($J$4:$J$1003,ROWS($J$4:J534))</f>
        <v>135.6502470291301</v>
      </c>
      <c r="L534" s="3">
        <f ca="1">ROWS($L$4:L534)/COUNT($K$4:$K$1003)</f>
        <v>0.53100000000000003</v>
      </c>
    </row>
    <row r="535" spans="1:12" hidden="1" x14ac:dyDescent="0.3">
      <c r="A535" s="91">
        <f t="shared" ca="1" si="64"/>
        <v>43.977526819242982</v>
      </c>
      <c r="B535" s="106">
        <f t="shared" ca="1" si="64"/>
        <v>24.758668241305998</v>
      </c>
      <c r="C535" s="106">
        <f t="shared" ca="1" si="64"/>
        <v>44.371239413399124</v>
      </c>
      <c r="D535" s="91">
        <f t="shared" ca="1" si="64"/>
        <v>46.620956859286323</v>
      </c>
      <c r="E535" s="107">
        <f t="shared" ca="1" si="65"/>
        <v>39.316894987987155</v>
      </c>
      <c r="F535" s="12">
        <f t="shared" ca="1" si="66"/>
        <v>44.371239413399124</v>
      </c>
      <c r="G535" s="12">
        <f t="shared" ca="1" si="67"/>
        <v>69.129907654705121</v>
      </c>
      <c r="H535" s="12">
        <f t="shared" ca="1" si="68"/>
        <v>90.992196272685447</v>
      </c>
      <c r="I535" s="12">
        <f t="shared" ca="1" si="69"/>
        <v>90.992196272685447</v>
      </c>
      <c r="J535" s="12">
        <f t="shared" ca="1" si="70"/>
        <v>130.3090912606726</v>
      </c>
      <c r="K535" s="108">
        <f ca="1">SMALL($J$4:$J$1003,ROWS($J$4:J535))</f>
        <v>135.70254076593008</v>
      </c>
      <c r="L535" s="3">
        <f ca="1">ROWS($L$4:L535)/COUNT($K$4:$K$1003)</f>
        <v>0.53200000000000003</v>
      </c>
    </row>
    <row r="536" spans="1:12" hidden="1" x14ac:dyDescent="0.3">
      <c r="A536" s="91">
        <f t="shared" ca="1" si="64"/>
        <v>33.233700508069361</v>
      </c>
      <c r="B536" s="106">
        <f t="shared" ca="1" si="64"/>
        <v>56.214206900295856</v>
      </c>
      <c r="C536" s="106">
        <f t="shared" ca="1" si="64"/>
        <v>23.817971012160157</v>
      </c>
      <c r="D536" s="91">
        <f t="shared" ca="1" si="64"/>
        <v>31.885234813271317</v>
      </c>
      <c r="E536" s="107">
        <f t="shared" ca="1" si="65"/>
        <v>55.282608692188532</v>
      </c>
      <c r="F536" s="12">
        <f t="shared" ca="1" si="66"/>
        <v>33.233700508069361</v>
      </c>
      <c r="G536" s="12">
        <f t="shared" ca="1" si="67"/>
        <v>89.447907408365211</v>
      </c>
      <c r="H536" s="12">
        <f t="shared" ca="1" si="68"/>
        <v>65.118935321340672</v>
      </c>
      <c r="I536" s="12">
        <f t="shared" ca="1" si="69"/>
        <v>89.447907408365211</v>
      </c>
      <c r="J536" s="12">
        <f t="shared" ca="1" si="70"/>
        <v>144.73051610055376</v>
      </c>
      <c r="K536" s="108">
        <f ca="1">SMALL($J$4:$J$1003,ROWS($J$4:J536))</f>
        <v>135.73693626395385</v>
      </c>
      <c r="L536" s="3">
        <f ca="1">ROWS($L$4:L536)/COUNT($K$4:$K$1003)</f>
        <v>0.53300000000000003</v>
      </c>
    </row>
    <row r="537" spans="1:12" hidden="1" x14ac:dyDescent="0.3">
      <c r="A537" s="91">
        <f t="shared" ca="1" si="64"/>
        <v>52.668141984336508</v>
      </c>
      <c r="B537" s="106">
        <f t="shared" ca="1" si="64"/>
        <v>25.524059944871631</v>
      </c>
      <c r="C537" s="106">
        <f t="shared" ca="1" si="64"/>
        <v>36.088360542742237</v>
      </c>
      <c r="D537" s="91">
        <f t="shared" ca="1" si="64"/>
        <v>52.707197410497237</v>
      </c>
      <c r="E537" s="107">
        <f t="shared" ca="1" si="65"/>
        <v>33.512001382915543</v>
      </c>
      <c r="F537" s="12">
        <f t="shared" ca="1" si="66"/>
        <v>52.668141984336508</v>
      </c>
      <c r="G537" s="12">
        <f t="shared" ca="1" si="67"/>
        <v>78.192201929208139</v>
      </c>
      <c r="H537" s="12">
        <f t="shared" ca="1" si="68"/>
        <v>105.37533939483374</v>
      </c>
      <c r="I537" s="12">
        <f t="shared" ca="1" si="69"/>
        <v>105.37533939483374</v>
      </c>
      <c r="J537" s="12">
        <f t="shared" ca="1" si="70"/>
        <v>138.88734077774927</v>
      </c>
      <c r="K537" s="108">
        <f ca="1">SMALL($J$4:$J$1003,ROWS($J$4:J537))</f>
        <v>135.76175547591546</v>
      </c>
      <c r="L537" s="3">
        <f ca="1">ROWS($L$4:L537)/COUNT($K$4:$K$1003)</f>
        <v>0.53400000000000003</v>
      </c>
    </row>
    <row r="538" spans="1:12" hidden="1" x14ac:dyDescent="0.3">
      <c r="A538" s="91">
        <f t="shared" ca="1" si="64"/>
        <v>49.142405073809833</v>
      </c>
      <c r="B538" s="106">
        <f t="shared" ca="1" si="64"/>
        <v>50.072487342685079</v>
      </c>
      <c r="C538" s="106">
        <f t="shared" ca="1" si="64"/>
        <v>28.462060357752634</v>
      </c>
      <c r="D538" s="91">
        <f t="shared" ca="1" si="64"/>
        <v>33.744168741200035</v>
      </c>
      <c r="E538" s="107">
        <f t="shared" ca="1" si="65"/>
        <v>54.954629803705558</v>
      </c>
      <c r="F538" s="12">
        <f t="shared" ca="1" si="66"/>
        <v>49.142405073809833</v>
      </c>
      <c r="G538" s="12">
        <f t="shared" ca="1" si="67"/>
        <v>99.214892416494905</v>
      </c>
      <c r="H538" s="12">
        <f t="shared" ca="1" si="68"/>
        <v>82.886573815009868</v>
      </c>
      <c r="I538" s="12">
        <f t="shared" ca="1" si="69"/>
        <v>99.214892416494905</v>
      </c>
      <c r="J538" s="12">
        <f t="shared" ca="1" si="70"/>
        <v>154.16952222020046</v>
      </c>
      <c r="K538" s="108">
        <f ca="1">SMALL($J$4:$J$1003,ROWS($J$4:J538))</f>
        <v>135.79253099471404</v>
      </c>
      <c r="L538" s="3">
        <f ca="1">ROWS($L$4:L538)/COUNT($K$4:$K$1003)</f>
        <v>0.53500000000000003</v>
      </c>
    </row>
    <row r="539" spans="1:12" hidden="1" x14ac:dyDescent="0.3">
      <c r="A539" s="91">
        <f t="shared" ca="1" si="64"/>
        <v>37.558091491354205</v>
      </c>
      <c r="B539" s="106">
        <f t="shared" ca="1" si="64"/>
        <v>57.03975290626606</v>
      </c>
      <c r="C539" s="106">
        <f t="shared" ca="1" si="64"/>
        <v>29.158843431591425</v>
      </c>
      <c r="D539" s="91">
        <f t="shared" ca="1" si="64"/>
        <v>25.032367390991258</v>
      </c>
      <c r="E539" s="107">
        <f t="shared" ca="1" si="65"/>
        <v>54.658603884031479</v>
      </c>
      <c r="F539" s="12">
        <f t="shared" ca="1" si="66"/>
        <v>37.558091491354205</v>
      </c>
      <c r="G539" s="12">
        <f t="shared" ca="1" si="67"/>
        <v>94.597844397620264</v>
      </c>
      <c r="H539" s="12">
        <f t="shared" ca="1" si="68"/>
        <v>62.590458882345459</v>
      </c>
      <c r="I539" s="12">
        <f t="shared" ca="1" si="69"/>
        <v>94.597844397620264</v>
      </c>
      <c r="J539" s="12">
        <f t="shared" ca="1" si="70"/>
        <v>149.25644828165173</v>
      </c>
      <c r="K539" s="108">
        <f ca="1">SMALL($J$4:$J$1003,ROWS($J$4:J539))</f>
        <v>135.98606314494589</v>
      </c>
      <c r="L539" s="3">
        <f ca="1">ROWS($L$4:L539)/COUNT($K$4:$K$1003)</f>
        <v>0.53600000000000003</v>
      </c>
    </row>
    <row r="540" spans="1:12" hidden="1" x14ac:dyDescent="0.3">
      <c r="A540" s="91">
        <f t="shared" ca="1" si="64"/>
        <v>30.96521187361688</v>
      </c>
      <c r="B540" s="106">
        <f t="shared" ca="1" si="64"/>
        <v>56.262941898129021</v>
      </c>
      <c r="C540" s="106">
        <f t="shared" ca="1" si="64"/>
        <v>42.354223522648368</v>
      </c>
      <c r="D540" s="91">
        <f t="shared" ca="1" si="64"/>
        <v>28.239266601743246</v>
      </c>
      <c r="E540" s="107">
        <f t="shared" ca="1" si="65"/>
        <v>25.089820694523222</v>
      </c>
      <c r="F540" s="12">
        <f t="shared" ca="1" si="66"/>
        <v>42.354223522648368</v>
      </c>
      <c r="G540" s="12">
        <f t="shared" ca="1" si="67"/>
        <v>98.617165420777383</v>
      </c>
      <c r="H540" s="12">
        <f t="shared" ca="1" si="68"/>
        <v>70.593490124391622</v>
      </c>
      <c r="I540" s="12">
        <f t="shared" ca="1" si="69"/>
        <v>98.617165420777383</v>
      </c>
      <c r="J540" s="12">
        <f t="shared" ca="1" si="70"/>
        <v>123.70698611530061</v>
      </c>
      <c r="K540" s="108">
        <f ca="1">SMALL($J$4:$J$1003,ROWS($J$4:J540))</f>
        <v>136.01935022222801</v>
      </c>
      <c r="L540" s="3">
        <f ca="1">ROWS($L$4:L540)/COUNT($K$4:$K$1003)</f>
        <v>0.53700000000000003</v>
      </c>
    </row>
    <row r="541" spans="1:12" hidden="1" x14ac:dyDescent="0.3">
      <c r="A541" s="91">
        <f t="shared" ca="1" si="64"/>
        <v>44.480213317290833</v>
      </c>
      <c r="B541" s="106">
        <f t="shared" ca="1" si="64"/>
        <v>27.811904622906482</v>
      </c>
      <c r="C541" s="106">
        <f t="shared" ca="1" si="64"/>
        <v>58.806637107055636</v>
      </c>
      <c r="D541" s="91">
        <f t="shared" ca="1" si="64"/>
        <v>47.251690124681879</v>
      </c>
      <c r="E541" s="107">
        <f t="shared" ca="1" si="65"/>
        <v>50.004439955882226</v>
      </c>
      <c r="F541" s="12">
        <f t="shared" ca="1" si="66"/>
        <v>58.806637107055636</v>
      </c>
      <c r="G541" s="12">
        <f t="shared" ca="1" si="67"/>
        <v>86.618541729962118</v>
      </c>
      <c r="H541" s="12">
        <f t="shared" ca="1" si="68"/>
        <v>106.05832723173751</v>
      </c>
      <c r="I541" s="12">
        <f t="shared" ca="1" si="69"/>
        <v>106.05832723173751</v>
      </c>
      <c r="J541" s="12">
        <f t="shared" ca="1" si="70"/>
        <v>156.06276718761973</v>
      </c>
      <c r="K541" s="108">
        <f ca="1">SMALL($J$4:$J$1003,ROWS($J$4:J541))</f>
        <v>136.02564585991178</v>
      </c>
      <c r="L541" s="3">
        <f ca="1">ROWS($L$4:L541)/COUNT($K$4:$K$1003)</f>
        <v>0.53800000000000003</v>
      </c>
    </row>
    <row r="542" spans="1:12" hidden="1" x14ac:dyDescent="0.3">
      <c r="A542" s="91">
        <f t="shared" ca="1" si="64"/>
        <v>28.877364592839374</v>
      </c>
      <c r="B542" s="106">
        <f t="shared" ca="1" si="64"/>
        <v>57.383117490650541</v>
      </c>
      <c r="C542" s="106">
        <f t="shared" ca="1" si="64"/>
        <v>20.050945855581347</v>
      </c>
      <c r="D542" s="91">
        <f t="shared" ca="1" si="64"/>
        <v>21.031108228101367</v>
      </c>
      <c r="E542" s="107">
        <f t="shared" ca="1" si="65"/>
        <v>26.445552680364361</v>
      </c>
      <c r="F542" s="12">
        <f t="shared" ca="1" si="66"/>
        <v>28.877364592839374</v>
      </c>
      <c r="G542" s="12">
        <f t="shared" ca="1" si="67"/>
        <v>86.260482083489919</v>
      </c>
      <c r="H542" s="12">
        <f t="shared" ca="1" si="68"/>
        <v>49.908472820940744</v>
      </c>
      <c r="I542" s="12">
        <f t="shared" ca="1" si="69"/>
        <v>86.260482083489919</v>
      </c>
      <c r="J542" s="12">
        <f t="shared" ca="1" si="70"/>
        <v>112.70603476385428</v>
      </c>
      <c r="K542" s="108">
        <f ca="1">SMALL($J$4:$J$1003,ROWS($J$4:J542))</f>
        <v>136.0970622754264</v>
      </c>
      <c r="L542" s="3">
        <f ca="1">ROWS($L$4:L542)/COUNT($K$4:$K$1003)</f>
        <v>0.53900000000000003</v>
      </c>
    </row>
    <row r="543" spans="1:12" hidden="1" x14ac:dyDescent="0.3">
      <c r="A543" s="91">
        <f t="shared" ca="1" si="64"/>
        <v>54.635255482123533</v>
      </c>
      <c r="B543" s="106">
        <f t="shared" ca="1" si="64"/>
        <v>54.669625210063927</v>
      </c>
      <c r="C543" s="106">
        <f t="shared" ca="1" si="64"/>
        <v>21.393137613716004</v>
      </c>
      <c r="D543" s="91">
        <f t="shared" ca="1" si="64"/>
        <v>45.057998577831945</v>
      </c>
      <c r="E543" s="107">
        <f t="shared" ca="1" si="65"/>
        <v>30.991670795141502</v>
      </c>
      <c r="F543" s="12">
        <f t="shared" ca="1" si="66"/>
        <v>54.635255482123533</v>
      </c>
      <c r="G543" s="12">
        <f t="shared" ca="1" si="67"/>
        <v>109.30488069218745</v>
      </c>
      <c r="H543" s="12">
        <f t="shared" ca="1" si="68"/>
        <v>99.693254059955478</v>
      </c>
      <c r="I543" s="12">
        <f t="shared" ca="1" si="69"/>
        <v>109.30488069218745</v>
      </c>
      <c r="J543" s="12">
        <f t="shared" ca="1" si="70"/>
        <v>140.29655148732894</v>
      </c>
      <c r="K543" s="108">
        <f ca="1">SMALL($J$4:$J$1003,ROWS($J$4:J543))</f>
        <v>136.20412209883341</v>
      </c>
      <c r="L543" s="3">
        <f ca="1">ROWS($L$4:L543)/COUNT($K$4:$K$1003)</f>
        <v>0.54</v>
      </c>
    </row>
    <row r="544" spans="1:12" hidden="1" x14ac:dyDescent="0.3">
      <c r="A544" s="91">
        <f t="shared" ca="1" si="64"/>
        <v>28.788304566645621</v>
      </c>
      <c r="B544" s="106">
        <f t="shared" ca="1" si="64"/>
        <v>45.333029043154013</v>
      </c>
      <c r="C544" s="106">
        <f t="shared" ca="1" si="64"/>
        <v>43.526176648272639</v>
      </c>
      <c r="D544" s="91">
        <f t="shared" ca="1" si="64"/>
        <v>27.068611647317013</v>
      </c>
      <c r="E544" s="107">
        <f t="shared" ca="1" si="65"/>
        <v>38.917788141945913</v>
      </c>
      <c r="F544" s="12">
        <f t="shared" ca="1" si="66"/>
        <v>43.526176648272639</v>
      </c>
      <c r="G544" s="12">
        <f t="shared" ca="1" si="67"/>
        <v>88.859205691426652</v>
      </c>
      <c r="H544" s="12">
        <f t="shared" ca="1" si="68"/>
        <v>70.594788295589652</v>
      </c>
      <c r="I544" s="12">
        <f t="shared" ca="1" si="69"/>
        <v>88.859205691426652</v>
      </c>
      <c r="J544" s="12">
        <f t="shared" ca="1" si="70"/>
        <v>127.77699383337256</v>
      </c>
      <c r="K544" s="108">
        <f ca="1">SMALL($J$4:$J$1003,ROWS($J$4:J544))</f>
        <v>136.20628462168196</v>
      </c>
      <c r="L544" s="3">
        <f ca="1">ROWS($L$4:L544)/COUNT($K$4:$K$1003)</f>
        <v>0.54100000000000004</v>
      </c>
    </row>
    <row r="545" spans="1:12" hidden="1" x14ac:dyDescent="0.3">
      <c r="A545" s="91">
        <f t="shared" ca="1" si="64"/>
        <v>59.715150596186533</v>
      </c>
      <c r="B545" s="106">
        <f t="shared" ca="1" si="64"/>
        <v>44.343178921346777</v>
      </c>
      <c r="C545" s="106">
        <f t="shared" ca="1" si="64"/>
        <v>32.447510277639218</v>
      </c>
      <c r="D545" s="91">
        <f t="shared" ca="1" si="64"/>
        <v>28.241161721156892</v>
      </c>
      <c r="E545" s="107">
        <f t="shared" ca="1" si="65"/>
        <v>51.917413095864617</v>
      </c>
      <c r="F545" s="12">
        <f t="shared" ca="1" si="66"/>
        <v>59.715150596186533</v>
      </c>
      <c r="G545" s="12">
        <f t="shared" ca="1" si="67"/>
        <v>104.05832951753331</v>
      </c>
      <c r="H545" s="12">
        <f t="shared" ca="1" si="68"/>
        <v>87.956312317343418</v>
      </c>
      <c r="I545" s="12">
        <f t="shared" ca="1" si="69"/>
        <v>104.05832951753331</v>
      </c>
      <c r="J545" s="12">
        <f t="shared" ca="1" si="70"/>
        <v>155.97574261339793</v>
      </c>
      <c r="K545" s="108">
        <f ca="1">SMALL($J$4:$J$1003,ROWS($J$4:J545))</f>
        <v>136.23239968961252</v>
      </c>
      <c r="L545" s="3">
        <f ca="1">ROWS($L$4:L545)/COUNT($K$4:$K$1003)</f>
        <v>0.54200000000000004</v>
      </c>
    </row>
    <row r="546" spans="1:12" hidden="1" x14ac:dyDescent="0.3">
      <c r="A546" s="91">
        <f t="shared" ca="1" si="64"/>
        <v>54.22061799030449</v>
      </c>
      <c r="B546" s="106">
        <f t="shared" ca="1" si="64"/>
        <v>58.142790428057381</v>
      </c>
      <c r="C546" s="106">
        <f t="shared" ca="1" si="64"/>
        <v>46.788751639898798</v>
      </c>
      <c r="D546" s="91">
        <f t="shared" ca="1" si="64"/>
        <v>33.362359723491245</v>
      </c>
      <c r="E546" s="107">
        <f t="shared" ca="1" si="65"/>
        <v>54.479678196677675</v>
      </c>
      <c r="F546" s="12">
        <f t="shared" ca="1" si="66"/>
        <v>54.22061799030449</v>
      </c>
      <c r="G546" s="12">
        <f t="shared" ca="1" si="67"/>
        <v>112.36340841836187</v>
      </c>
      <c r="H546" s="12">
        <f t="shared" ca="1" si="68"/>
        <v>87.582977713795742</v>
      </c>
      <c r="I546" s="12">
        <f t="shared" ca="1" si="69"/>
        <v>112.36340841836187</v>
      </c>
      <c r="J546" s="12">
        <f t="shared" ca="1" si="70"/>
        <v>166.84308661503954</v>
      </c>
      <c r="K546" s="108">
        <f ca="1">SMALL($J$4:$J$1003,ROWS($J$4:J546))</f>
        <v>136.32224829469118</v>
      </c>
      <c r="L546" s="3">
        <f ca="1">ROWS($L$4:L546)/COUNT($K$4:$K$1003)</f>
        <v>0.54300000000000004</v>
      </c>
    </row>
    <row r="547" spans="1:12" hidden="1" x14ac:dyDescent="0.3">
      <c r="A547" s="91">
        <f t="shared" ca="1" si="64"/>
        <v>46.440309702619281</v>
      </c>
      <c r="B547" s="106">
        <f t="shared" ca="1" si="64"/>
        <v>34.154790167807349</v>
      </c>
      <c r="C547" s="106">
        <f t="shared" ca="1" si="64"/>
        <v>30.310868243476172</v>
      </c>
      <c r="D547" s="91">
        <f t="shared" ca="1" si="64"/>
        <v>59.708390281218357</v>
      </c>
      <c r="E547" s="107">
        <f t="shared" ca="1" si="65"/>
        <v>37.022220619774515</v>
      </c>
      <c r="F547" s="12">
        <f t="shared" ca="1" si="66"/>
        <v>46.440309702619281</v>
      </c>
      <c r="G547" s="12">
        <f t="shared" ca="1" si="67"/>
        <v>80.595099870426623</v>
      </c>
      <c r="H547" s="12">
        <f t="shared" ca="1" si="68"/>
        <v>106.14869998383764</v>
      </c>
      <c r="I547" s="12">
        <f t="shared" ca="1" si="69"/>
        <v>106.14869998383764</v>
      </c>
      <c r="J547" s="12">
        <f t="shared" ca="1" si="70"/>
        <v>143.17092060361216</v>
      </c>
      <c r="K547" s="108">
        <f ca="1">SMALL($J$4:$J$1003,ROWS($J$4:J547))</f>
        <v>136.35641674717996</v>
      </c>
      <c r="L547" s="3">
        <f ca="1">ROWS($L$4:L547)/COUNT($K$4:$K$1003)</f>
        <v>0.54400000000000004</v>
      </c>
    </row>
    <row r="548" spans="1:12" hidden="1" x14ac:dyDescent="0.3">
      <c r="A548" s="91">
        <f t="shared" ca="1" si="64"/>
        <v>20.225652512633062</v>
      </c>
      <c r="B548" s="106">
        <f t="shared" ca="1" si="64"/>
        <v>39.134619551738012</v>
      </c>
      <c r="C548" s="106">
        <f t="shared" ca="1" si="64"/>
        <v>30.783778797885844</v>
      </c>
      <c r="D548" s="91">
        <f t="shared" ca="1" si="64"/>
        <v>35.854498116799562</v>
      </c>
      <c r="E548" s="107">
        <f t="shared" ca="1" si="65"/>
        <v>28.644986968922662</v>
      </c>
      <c r="F548" s="12">
        <f t="shared" ca="1" si="66"/>
        <v>30.783778797885844</v>
      </c>
      <c r="G548" s="12">
        <f t="shared" ca="1" si="67"/>
        <v>69.918398349623857</v>
      </c>
      <c r="H548" s="12">
        <f t="shared" ca="1" si="68"/>
        <v>66.638276914685406</v>
      </c>
      <c r="I548" s="12">
        <f t="shared" ca="1" si="69"/>
        <v>69.918398349623857</v>
      </c>
      <c r="J548" s="12">
        <f t="shared" ca="1" si="70"/>
        <v>98.563385318546523</v>
      </c>
      <c r="K548" s="108">
        <f ca="1">SMALL($J$4:$J$1003,ROWS($J$4:J548))</f>
        <v>136.45279929984684</v>
      </c>
      <c r="L548" s="3">
        <f ca="1">ROWS($L$4:L548)/COUNT($K$4:$K$1003)</f>
        <v>0.54500000000000004</v>
      </c>
    </row>
    <row r="549" spans="1:12" hidden="1" x14ac:dyDescent="0.3">
      <c r="A549" s="91">
        <f t="shared" ca="1" si="64"/>
        <v>28.389497767384885</v>
      </c>
      <c r="B549" s="106">
        <f t="shared" ca="1" si="64"/>
        <v>30.604074860941765</v>
      </c>
      <c r="C549" s="106">
        <f t="shared" ca="1" si="64"/>
        <v>27.374051641336955</v>
      </c>
      <c r="D549" s="91">
        <f t="shared" ca="1" si="64"/>
        <v>57.528923230253135</v>
      </c>
      <c r="E549" s="107">
        <f t="shared" ca="1" si="65"/>
        <v>52.292068484544167</v>
      </c>
      <c r="F549" s="12">
        <f t="shared" ca="1" si="66"/>
        <v>28.389497767384885</v>
      </c>
      <c r="G549" s="12">
        <f t="shared" ca="1" si="67"/>
        <v>58.993572628326646</v>
      </c>
      <c r="H549" s="12">
        <f t="shared" ca="1" si="68"/>
        <v>85.918420997638023</v>
      </c>
      <c r="I549" s="12">
        <f t="shared" ca="1" si="69"/>
        <v>85.918420997638023</v>
      </c>
      <c r="J549" s="12">
        <f t="shared" ca="1" si="70"/>
        <v>138.2104894821822</v>
      </c>
      <c r="K549" s="108">
        <f ca="1">SMALL($J$4:$J$1003,ROWS($J$4:J549))</f>
        <v>136.48431179707742</v>
      </c>
      <c r="L549" s="3">
        <f ca="1">ROWS($L$4:L549)/COUNT($K$4:$K$1003)</f>
        <v>0.54600000000000004</v>
      </c>
    </row>
    <row r="550" spans="1:12" hidden="1" x14ac:dyDescent="0.3">
      <c r="A550" s="91">
        <f t="shared" ca="1" si="64"/>
        <v>54.970804358797359</v>
      </c>
      <c r="B550" s="106">
        <f t="shared" ca="1" si="64"/>
        <v>37.549921763808442</v>
      </c>
      <c r="C550" s="106">
        <f t="shared" ca="1" si="64"/>
        <v>25.616122151626961</v>
      </c>
      <c r="D550" s="91">
        <f t="shared" ca="1" si="64"/>
        <v>33.726549024341907</v>
      </c>
      <c r="E550" s="107">
        <f t="shared" ca="1" si="65"/>
        <v>32.409274987428461</v>
      </c>
      <c r="F550" s="12">
        <f t="shared" ca="1" si="66"/>
        <v>54.970804358797359</v>
      </c>
      <c r="G550" s="12">
        <f t="shared" ca="1" si="67"/>
        <v>92.520726122605794</v>
      </c>
      <c r="H550" s="12">
        <f t="shared" ca="1" si="68"/>
        <v>88.697353383139273</v>
      </c>
      <c r="I550" s="12">
        <f t="shared" ca="1" si="69"/>
        <v>92.520726122605794</v>
      </c>
      <c r="J550" s="12">
        <f t="shared" ca="1" si="70"/>
        <v>124.93000111003425</v>
      </c>
      <c r="K550" s="108">
        <f ca="1">SMALL($J$4:$J$1003,ROWS($J$4:J550))</f>
        <v>136.49053416144307</v>
      </c>
      <c r="L550" s="3">
        <f ca="1">ROWS($L$4:L550)/COUNT($K$4:$K$1003)</f>
        <v>0.54700000000000004</v>
      </c>
    </row>
    <row r="551" spans="1:12" hidden="1" x14ac:dyDescent="0.3">
      <c r="A551" s="91">
        <f t="shared" ca="1" si="64"/>
        <v>50.11908711182096</v>
      </c>
      <c r="B551" s="106">
        <f t="shared" ca="1" si="64"/>
        <v>49.65880917308121</v>
      </c>
      <c r="C551" s="106">
        <f t="shared" ca="1" si="64"/>
        <v>21.510343074985517</v>
      </c>
      <c r="D551" s="91">
        <f t="shared" ca="1" si="64"/>
        <v>47.210309275923919</v>
      </c>
      <c r="E551" s="107">
        <f t="shared" ca="1" si="65"/>
        <v>35.84327123453609</v>
      </c>
      <c r="F551" s="12">
        <f t="shared" ca="1" si="66"/>
        <v>50.11908711182096</v>
      </c>
      <c r="G551" s="12">
        <f t="shared" ca="1" si="67"/>
        <v>99.77789628490217</v>
      </c>
      <c r="H551" s="12">
        <f t="shared" ca="1" si="68"/>
        <v>97.329396387744879</v>
      </c>
      <c r="I551" s="12">
        <f t="shared" ca="1" si="69"/>
        <v>99.77789628490217</v>
      </c>
      <c r="J551" s="12">
        <f t="shared" ca="1" si="70"/>
        <v>135.62116751943825</v>
      </c>
      <c r="K551" s="108">
        <f ca="1">SMALL($J$4:$J$1003,ROWS($J$4:J551))</f>
        <v>136.49386304461041</v>
      </c>
      <c r="L551" s="3">
        <f ca="1">ROWS($L$4:L551)/COUNT($K$4:$K$1003)</f>
        <v>0.54800000000000004</v>
      </c>
    </row>
    <row r="552" spans="1:12" hidden="1" x14ac:dyDescent="0.3">
      <c r="A552" s="91">
        <f t="shared" ca="1" si="64"/>
        <v>27.621062726969804</v>
      </c>
      <c r="B552" s="106">
        <f t="shared" ca="1" si="64"/>
        <v>51.661418159107271</v>
      </c>
      <c r="C552" s="106">
        <f t="shared" ca="1" si="64"/>
        <v>35.636557820425182</v>
      </c>
      <c r="D552" s="91">
        <f t="shared" ca="1" si="64"/>
        <v>23.452896464281345</v>
      </c>
      <c r="E552" s="107">
        <f t="shared" ca="1" si="65"/>
        <v>50.738727499164874</v>
      </c>
      <c r="F552" s="12">
        <f t="shared" ca="1" si="66"/>
        <v>35.636557820425182</v>
      </c>
      <c r="G552" s="12">
        <f t="shared" ca="1" si="67"/>
        <v>87.297975979532453</v>
      </c>
      <c r="H552" s="12">
        <f t="shared" ca="1" si="68"/>
        <v>59.089454284706527</v>
      </c>
      <c r="I552" s="12">
        <f t="shared" ca="1" si="69"/>
        <v>87.297975979532453</v>
      </c>
      <c r="J552" s="12">
        <f t="shared" ca="1" si="70"/>
        <v>138.03670347869732</v>
      </c>
      <c r="K552" s="108">
        <f ca="1">SMALL($J$4:$J$1003,ROWS($J$4:J552))</f>
        <v>136.49648222707296</v>
      </c>
      <c r="L552" s="3">
        <f ca="1">ROWS($L$4:L552)/COUNT($K$4:$K$1003)</f>
        <v>0.54900000000000004</v>
      </c>
    </row>
    <row r="553" spans="1:12" hidden="1" x14ac:dyDescent="0.3">
      <c r="A553" s="91">
        <f t="shared" ca="1" si="64"/>
        <v>45.823723078368232</v>
      </c>
      <c r="B553" s="106">
        <f t="shared" ca="1" si="64"/>
        <v>30.406178437878332</v>
      </c>
      <c r="C553" s="106">
        <f t="shared" ca="1" si="64"/>
        <v>58.123402091112418</v>
      </c>
      <c r="D553" s="91">
        <f t="shared" ca="1" si="64"/>
        <v>34.305462716859353</v>
      </c>
      <c r="E553" s="107">
        <f t="shared" ca="1" si="65"/>
        <v>22.460677762628446</v>
      </c>
      <c r="F553" s="12">
        <f t="shared" ca="1" si="66"/>
        <v>58.123402091112418</v>
      </c>
      <c r="G553" s="12">
        <f t="shared" ca="1" si="67"/>
        <v>88.529580528990749</v>
      </c>
      <c r="H553" s="12">
        <f t="shared" ca="1" si="68"/>
        <v>92.428864807971763</v>
      </c>
      <c r="I553" s="12">
        <f t="shared" ca="1" si="69"/>
        <v>92.428864807971763</v>
      </c>
      <c r="J553" s="12">
        <f t="shared" ca="1" si="70"/>
        <v>114.88954257060021</v>
      </c>
      <c r="K553" s="108">
        <f ca="1">SMALL($J$4:$J$1003,ROWS($J$4:J553))</f>
        <v>136.51010473172602</v>
      </c>
      <c r="L553" s="3">
        <f ca="1">ROWS($L$4:L553)/COUNT($K$4:$K$1003)</f>
        <v>0.55000000000000004</v>
      </c>
    </row>
    <row r="554" spans="1:12" hidden="1" x14ac:dyDescent="0.3">
      <c r="A554" s="91">
        <f t="shared" ca="1" si="64"/>
        <v>43.566014595655204</v>
      </c>
      <c r="B554" s="106">
        <f t="shared" ca="1" si="64"/>
        <v>49.135551946804554</v>
      </c>
      <c r="C554" s="106">
        <f t="shared" ca="1" si="64"/>
        <v>51.227643465270553</v>
      </c>
      <c r="D554" s="91">
        <f t="shared" ca="1" si="64"/>
        <v>31.018892869591387</v>
      </c>
      <c r="E554" s="107">
        <f t="shared" ca="1" si="65"/>
        <v>45.849279308749573</v>
      </c>
      <c r="F554" s="12">
        <f t="shared" ca="1" si="66"/>
        <v>51.227643465270553</v>
      </c>
      <c r="G554" s="12">
        <f t="shared" ca="1" si="67"/>
        <v>100.3631954120751</v>
      </c>
      <c r="H554" s="12">
        <f t="shared" ca="1" si="68"/>
        <v>82.246536334861943</v>
      </c>
      <c r="I554" s="12">
        <f t="shared" ca="1" si="69"/>
        <v>100.3631954120751</v>
      </c>
      <c r="J554" s="12">
        <f t="shared" ca="1" si="70"/>
        <v>146.21247472082467</v>
      </c>
      <c r="K554" s="108">
        <f ca="1">SMALL($J$4:$J$1003,ROWS($J$4:J554))</f>
        <v>136.60193290827885</v>
      </c>
      <c r="L554" s="3">
        <f ca="1">ROWS($L$4:L554)/COUNT($K$4:$K$1003)</f>
        <v>0.55100000000000005</v>
      </c>
    </row>
    <row r="555" spans="1:12" hidden="1" x14ac:dyDescent="0.3">
      <c r="A555" s="91">
        <f t="shared" ca="1" si="64"/>
        <v>29.929361668421784</v>
      </c>
      <c r="B555" s="106">
        <f t="shared" ca="1" si="64"/>
        <v>36.495773009792252</v>
      </c>
      <c r="C555" s="106">
        <f t="shared" ca="1" si="64"/>
        <v>36.53626339991304</v>
      </c>
      <c r="D555" s="91">
        <f t="shared" ca="1" si="64"/>
        <v>37.086697150468453</v>
      </c>
      <c r="E555" s="107">
        <f t="shared" ca="1" si="65"/>
        <v>44.595343080444984</v>
      </c>
      <c r="F555" s="12">
        <f t="shared" ca="1" si="66"/>
        <v>36.53626339991304</v>
      </c>
      <c r="G555" s="12">
        <f t="shared" ca="1" si="67"/>
        <v>73.032036409705285</v>
      </c>
      <c r="H555" s="12">
        <f t="shared" ca="1" si="68"/>
        <v>73.622960550381492</v>
      </c>
      <c r="I555" s="12">
        <f t="shared" ca="1" si="69"/>
        <v>73.622960550381492</v>
      </c>
      <c r="J555" s="12">
        <f t="shared" ca="1" si="70"/>
        <v>118.21830363082648</v>
      </c>
      <c r="K555" s="108">
        <f ca="1">SMALL($J$4:$J$1003,ROWS($J$4:J555))</f>
        <v>136.60962779213699</v>
      </c>
      <c r="L555" s="3">
        <f ca="1">ROWS($L$4:L555)/COUNT($K$4:$K$1003)</f>
        <v>0.55200000000000005</v>
      </c>
    </row>
    <row r="556" spans="1:12" hidden="1" x14ac:dyDescent="0.3">
      <c r="A556" s="91">
        <f t="shared" ca="1" si="64"/>
        <v>50.570607123111742</v>
      </c>
      <c r="B556" s="106">
        <f t="shared" ca="1" si="64"/>
        <v>47.554968973395823</v>
      </c>
      <c r="C556" s="106">
        <f t="shared" ca="1" si="64"/>
        <v>57.025684633964168</v>
      </c>
      <c r="D556" s="91">
        <f t="shared" ca="1" si="64"/>
        <v>59.828566573750265</v>
      </c>
      <c r="E556" s="107">
        <f t="shared" ca="1" si="65"/>
        <v>40.137502218293797</v>
      </c>
      <c r="F556" s="12">
        <f t="shared" ca="1" si="66"/>
        <v>57.025684633964168</v>
      </c>
      <c r="G556" s="12">
        <f t="shared" ca="1" si="67"/>
        <v>104.58065360735999</v>
      </c>
      <c r="H556" s="12">
        <f t="shared" ca="1" si="68"/>
        <v>116.85425120771444</v>
      </c>
      <c r="I556" s="12">
        <f t="shared" ca="1" si="69"/>
        <v>116.85425120771444</v>
      </c>
      <c r="J556" s="12">
        <f t="shared" ca="1" si="70"/>
        <v>156.99175342600824</v>
      </c>
      <c r="K556" s="108">
        <f ca="1">SMALL($J$4:$J$1003,ROWS($J$4:J556))</f>
        <v>136.6245005303652</v>
      </c>
      <c r="L556" s="3">
        <f ca="1">ROWS($L$4:L556)/COUNT($K$4:$K$1003)</f>
        <v>0.55300000000000005</v>
      </c>
    </row>
    <row r="557" spans="1:12" hidden="1" x14ac:dyDescent="0.3">
      <c r="A557" s="91">
        <f t="shared" ca="1" si="64"/>
        <v>38.422098071601667</v>
      </c>
      <c r="B557" s="106">
        <f t="shared" ca="1" si="64"/>
        <v>59.606055689733914</v>
      </c>
      <c r="C557" s="106">
        <f t="shared" ca="1" si="64"/>
        <v>56.304242579084651</v>
      </c>
      <c r="D557" s="91">
        <f t="shared" ca="1" si="64"/>
        <v>34.030864123360729</v>
      </c>
      <c r="E557" s="107">
        <f t="shared" ca="1" si="65"/>
        <v>45.015949292200318</v>
      </c>
      <c r="F557" s="12">
        <f t="shared" ca="1" si="66"/>
        <v>56.304242579084651</v>
      </c>
      <c r="G557" s="12">
        <f t="shared" ca="1" si="67"/>
        <v>115.91029826881856</v>
      </c>
      <c r="H557" s="12">
        <f t="shared" ca="1" si="68"/>
        <v>90.335106702445387</v>
      </c>
      <c r="I557" s="12">
        <f t="shared" ca="1" si="69"/>
        <v>115.91029826881856</v>
      </c>
      <c r="J557" s="12">
        <f t="shared" ca="1" si="70"/>
        <v>160.9262475610189</v>
      </c>
      <c r="K557" s="108">
        <f ca="1">SMALL($J$4:$J$1003,ROWS($J$4:J557))</f>
        <v>136.72661420524744</v>
      </c>
      <c r="L557" s="3">
        <f ca="1">ROWS($L$4:L557)/COUNT($K$4:$K$1003)</f>
        <v>0.55400000000000005</v>
      </c>
    </row>
    <row r="558" spans="1:12" hidden="1" x14ac:dyDescent="0.3">
      <c r="A558" s="91">
        <f t="shared" ca="1" si="64"/>
        <v>50.696778187702222</v>
      </c>
      <c r="B558" s="106">
        <f t="shared" ca="1" si="64"/>
        <v>53.08178533443099</v>
      </c>
      <c r="C558" s="106">
        <f t="shared" ca="1" si="64"/>
        <v>50.064036747124547</v>
      </c>
      <c r="D558" s="91">
        <f t="shared" ca="1" si="64"/>
        <v>59.810629634332443</v>
      </c>
      <c r="E558" s="107">
        <f t="shared" ca="1" si="65"/>
        <v>23.130664405326957</v>
      </c>
      <c r="F558" s="12">
        <f t="shared" ca="1" si="66"/>
        <v>50.696778187702222</v>
      </c>
      <c r="G558" s="12">
        <f t="shared" ca="1" si="67"/>
        <v>103.77856352213321</v>
      </c>
      <c r="H558" s="12">
        <f t="shared" ca="1" si="68"/>
        <v>110.50740782203466</v>
      </c>
      <c r="I558" s="12">
        <f t="shared" ca="1" si="69"/>
        <v>110.50740782203466</v>
      </c>
      <c r="J558" s="12">
        <f t="shared" ca="1" si="70"/>
        <v>133.63807222736162</v>
      </c>
      <c r="K558" s="108">
        <f ca="1">SMALL($J$4:$J$1003,ROWS($J$4:J558))</f>
        <v>136.80461595295534</v>
      </c>
      <c r="L558" s="3">
        <f ca="1">ROWS($L$4:L558)/COUNT($K$4:$K$1003)</f>
        <v>0.55500000000000005</v>
      </c>
    </row>
    <row r="559" spans="1:12" hidden="1" x14ac:dyDescent="0.3">
      <c r="A559" s="91">
        <f t="shared" ca="1" si="64"/>
        <v>25.482709174806221</v>
      </c>
      <c r="B559" s="106">
        <f t="shared" ca="1" si="64"/>
        <v>23.744651250484246</v>
      </c>
      <c r="C559" s="106">
        <f t="shared" ca="1" si="64"/>
        <v>41.418733523825495</v>
      </c>
      <c r="D559" s="91">
        <f t="shared" ca="1" si="64"/>
        <v>45.165879696716033</v>
      </c>
      <c r="E559" s="107">
        <f t="shared" ca="1" si="65"/>
        <v>52.600613955318117</v>
      </c>
      <c r="F559" s="12">
        <f t="shared" ca="1" si="66"/>
        <v>41.418733523825495</v>
      </c>
      <c r="G559" s="12">
        <f t="shared" ca="1" si="67"/>
        <v>65.163384774309748</v>
      </c>
      <c r="H559" s="12">
        <f t="shared" ca="1" si="68"/>
        <v>86.584613220541527</v>
      </c>
      <c r="I559" s="12">
        <f t="shared" ca="1" si="69"/>
        <v>86.584613220541527</v>
      </c>
      <c r="J559" s="12">
        <f t="shared" ca="1" si="70"/>
        <v>139.18522717585964</v>
      </c>
      <c r="K559" s="108">
        <f ca="1">SMALL($J$4:$J$1003,ROWS($J$4:J559))</f>
        <v>136.8625932483682</v>
      </c>
      <c r="L559" s="3">
        <f ca="1">ROWS($L$4:L559)/COUNT($K$4:$K$1003)</f>
        <v>0.55600000000000005</v>
      </c>
    </row>
    <row r="560" spans="1:12" hidden="1" x14ac:dyDescent="0.3">
      <c r="A560" s="91">
        <f t="shared" ca="1" si="64"/>
        <v>56.018330785477069</v>
      </c>
      <c r="B560" s="106">
        <f t="shared" ca="1" si="64"/>
        <v>40.676120944292137</v>
      </c>
      <c r="C560" s="106">
        <f t="shared" ca="1" si="64"/>
        <v>31.463423096389526</v>
      </c>
      <c r="D560" s="91">
        <f t="shared" ca="1" si="64"/>
        <v>52.320988084475722</v>
      </c>
      <c r="E560" s="107">
        <f t="shared" ca="1" si="65"/>
        <v>34.634798389679993</v>
      </c>
      <c r="F560" s="12">
        <f t="shared" ca="1" si="66"/>
        <v>56.018330785477069</v>
      </c>
      <c r="G560" s="12">
        <f t="shared" ca="1" si="67"/>
        <v>96.694451729769213</v>
      </c>
      <c r="H560" s="12">
        <f t="shared" ca="1" si="68"/>
        <v>108.33931886995279</v>
      </c>
      <c r="I560" s="12">
        <f t="shared" ca="1" si="69"/>
        <v>108.33931886995279</v>
      </c>
      <c r="J560" s="12">
        <f t="shared" ca="1" si="70"/>
        <v>142.97411725963278</v>
      </c>
      <c r="K560" s="108">
        <f ca="1">SMALL($J$4:$J$1003,ROWS($J$4:J560))</f>
        <v>136.92168778216734</v>
      </c>
      <c r="L560" s="3">
        <f ca="1">ROWS($L$4:L560)/COUNT($K$4:$K$1003)</f>
        <v>0.55700000000000005</v>
      </c>
    </row>
    <row r="561" spans="1:12" hidden="1" x14ac:dyDescent="0.3">
      <c r="A561" s="91">
        <f t="shared" ca="1" si="64"/>
        <v>33.790740536690947</v>
      </c>
      <c r="B561" s="106">
        <f t="shared" ca="1" si="64"/>
        <v>32.108776932988135</v>
      </c>
      <c r="C561" s="106">
        <f t="shared" ca="1" si="64"/>
        <v>29.524061037658683</v>
      </c>
      <c r="D561" s="91">
        <f t="shared" ca="1" si="64"/>
        <v>31.880823316729547</v>
      </c>
      <c r="E561" s="107">
        <f t="shared" ca="1" si="65"/>
        <v>34.69462740675354</v>
      </c>
      <c r="F561" s="12">
        <f t="shared" ca="1" si="66"/>
        <v>33.790740536690947</v>
      </c>
      <c r="G561" s="12">
        <f t="shared" ca="1" si="67"/>
        <v>65.899517469679083</v>
      </c>
      <c r="H561" s="12">
        <f t="shared" ca="1" si="68"/>
        <v>65.671563853420494</v>
      </c>
      <c r="I561" s="12">
        <f t="shared" ca="1" si="69"/>
        <v>65.899517469679083</v>
      </c>
      <c r="J561" s="12">
        <f t="shared" ca="1" si="70"/>
        <v>100.59414487643262</v>
      </c>
      <c r="K561" s="108">
        <f ca="1">SMALL($J$4:$J$1003,ROWS($J$4:J561))</f>
        <v>136.92960051846353</v>
      </c>
      <c r="L561" s="3">
        <f ca="1">ROWS($L$4:L561)/COUNT($K$4:$K$1003)</f>
        <v>0.55800000000000005</v>
      </c>
    </row>
    <row r="562" spans="1:12" hidden="1" x14ac:dyDescent="0.3">
      <c r="A562" s="91">
        <f t="shared" ca="1" si="64"/>
        <v>36.336621142843342</v>
      </c>
      <c r="B562" s="106">
        <f t="shared" ca="1" si="64"/>
        <v>55.50134102552893</v>
      </c>
      <c r="C562" s="106">
        <f t="shared" ca="1" si="64"/>
        <v>35.987357862173575</v>
      </c>
      <c r="D562" s="91">
        <f t="shared" ca="1" si="64"/>
        <v>56.3280026188703</v>
      </c>
      <c r="E562" s="107">
        <f t="shared" ca="1" si="65"/>
        <v>47.381870281840435</v>
      </c>
      <c r="F562" s="12">
        <f t="shared" ca="1" si="66"/>
        <v>36.336621142843342</v>
      </c>
      <c r="G562" s="12">
        <f t="shared" ca="1" si="67"/>
        <v>91.837962168372272</v>
      </c>
      <c r="H562" s="12">
        <f t="shared" ca="1" si="68"/>
        <v>92.664623761713642</v>
      </c>
      <c r="I562" s="12">
        <f t="shared" ca="1" si="69"/>
        <v>92.664623761713642</v>
      </c>
      <c r="J562" s="12">
        <f t="shared" ca="1" si="70"/>
        <v>140.04649404355408</v>
      </c>
      <c r="K562" s="108">
        <f ca="1">SMALL($J$4:$J$1003,ROWS($J$4:J562))</f>
        <v>136.92997344482751</v>
      </c>
      <c r="L562" s="3">
        <f ca="1">ROWS($L$4:L562)/COUNT($K$4:$K$1003)</f>
        <v>0.55900000000000005</v>
      </c>
    </row>
    <row r="563" spans="1:12" hidden="1" x14ac:dyDescent="0.3">
      <c r="A563" s="91">
        <f t="shared" ca="1" si="64"/>
        <v>45.393136375357223</v>
      </c>
      <c r="B563" s="106">
        <f t="shared" ca="1" si="64"/>
        <v>41.833532490884814</v>
      </c>
      <c r="C563" s="106">
        <f t="shared" ca="1" si="64"/>
        <v>47.768909055317259</v>
      </c>
      <c r="D563" s="91">
        <f t="shared" ca="1" si="64"/>
        <v>55.536776991293941</v>
      </c>
      <c r="E563" s="107">
        <f t="shared" ca="1" si="65"/>
        <v>45.66636869380995</v>
      </c>
      <c r="F563" s="12">
        <f t="shared" ca="1" si="66"/>
        <v>47.768909055317259</v>
      </c>
      <c r="G563" s="12">
        <f t="shared" ca="1" si="67"/>
        <v>89.602441546202073</v>
      </c>
      <c r="H563" s="12">
        <f t="shared" ca="1" si="68"/>
        <v>103.3056860466112</v>
      </c>
      <c r="I563" s="12">
        <f t="shared" ca="1" si="69"/>
        <v>103.3056860466112</v>
      </c>
      <c r="J563" s="12">
        <f t="shared" ca="1" si="70"/>
        <v>148.97205474042116</v>
      </c>
      <c r="K563" s="108">
        <f ca="1">SMALL($J$4:$J$1003,ROWS($J$4:J563))</f>
        <v>136.99922299481437</v>
      </c>
      <c r="L563" s="3">
        <f ca="1">ROWS($L$4:L563)/COUNT($K$4:$K$1003)</f>
        <v>0.56000000000000005</v>
      </c>
    </row>
    <row r="564" spans="1:12" hidden="1" x14ac:dyDescent="0.3">
      <c r="A564" s="91">
        <f t="shared" ca="1" si="64"/>
        <v>32.065678797231719</v>
      </c>
      <c r="B564" s="106">
        <f t="shared" ca="1" si="64"/>
        <v>54.637696897004439</v>
      </c>
      <c r="C564" s="106">
        <f t="shared" ca="1" si="64"/>
        <v>41.612129077832151</v>
      </c>
      <c r="D564" s="91">
        <f t="shared" ca="1" si="64"/>
        <v>34.045861987992907</v>
      </c>
      <c r="E564" s="107">
        <f t="shared" ca="1" si="65"/>
        <v>39.400421054293503</v>
      </c>
      <c r="F564" s="12">
        <f t="shared" ca="1" si="66"/>
        <v>41.612129077832151</v>
      </c>
      <c r="G564" s="12">
        <f t="shared" ca="1" si="67"/>
        <v>96.249825974836597</v>
      </c>
      <c r="H564" s="12">
        <f t="shared" ca="1" si="68"/>
        <v>75.657991065825058</v>
      </c>
      <c r="I564" s="12">
        <f t="shared" ca="1" si="69"/>
        <v>96.249825974836597</v>
      </c>
      <c r="J564" s="12">
        <f t="shared" ca="1" si="70"/>
        <v>135.6502470291301</v>
      </c>
      <c r="K564" s="108">
        <f ca="1">SMALL($J$4:$J$1003,ROWS($J$4:J564))</f>
        <v>137.02087271101328</v>
      </c>
      <c r="L564" s="3">
        <f ca="1">ROWS($L$4:L564)/COUNT($K$4:$K$1003)</f>
        <v>0.56100000000000005</v>
      </c>
    </row>
    <row r="565" spans="1:12" hidden="1" x14ac:dyDescent="0.3">
      <c r="A565" s="91">
        <f t="shared" ca="1" si="64"/>
        <v>48.867056957395107</v>
      </c>
      <c r="B565" s="106">
        <f t="shared" ca="1" si="64"/>
        <v>29.284931943102677</v>
      </c>
      <c r="C565" s="106">
        <f t="shared" ca="1" si="64"/>
        <v>22.267679807150142</v>
      </c>
      <c r="D565" s="91">
        <f t="shared" ca="1" si="64"/>
        <v>41.185170435070191</v>
      </c>
      <c r="E565" s="107">
        <f t="shared" ca="1" si="65"/>
        <v>44.308751232048024</v>
      </c>
      <c r="F565" s="12">
        <f t="shared" ca="1" si="66"/>
        <v>48.867056957395107</v>
      </c>
      <c r="G565" s="12">
        <f t="shared" ca="1" si="67"/>
        <v>78.151988900497784</v>
      </c>
      <c r="H565" s="12">
        <f t="shared" ca="1" si="68"/>
        <v>90.052227392465298</v>
      </c>
      <c r="I565" s="12">
        <f t="shared" ca="1" si="69"/>
        <v>90.052227392465298</v>
      </c>
      <c r="J565" s="12">
        <f t="shared" ca="1" si="70"/>
        <v>134.36097862451334</v>
      </c>
      <c r="K565" s="108">
        <f ca="1">SMALL($J$4:$J$1003,ROWS($J$4:J565))</f>
        <v>137.03456259076717</v>
      </c>
      <c r="L565" s="3">
        <f ca="1">ROWS($L$4:L565)/COUNT($K$4:$K$1003)</f>
        <v>0.56200000000000006</v>
      </c>
    </row>
    <row r="566" spans="1:12" hidden="1" x14ac:dyDescent="0.3">
      <c r="A566" s="91">
        <f t="shared" ca="1" si="64"/>
        <v>36.431107932268063</v>
      </c>
      <c r="B566" s="106">
        <f t="shared" ca="1" si="64"/>
        <v>24.21189180908112</v>
      </c>
      <c r="C566" s="106">
        <f t="shared" ca="1" si="64"/>
        <v>33.561418889780796</v>
      </c>
      <c r="D566" s="91">
        <f t="shared" ca="1" si="64"/>
        <v>26.759570423674582</v>
      </c>
      <c r="E566" s="107">
        <f t="shared" ca="1" si="65"/>
        <v>20.982155162089352</v>
      </c>
      <c r="F566" s="12">
        <f t="shared" ca="1" si="66"/>
        <v>36.431107932268063</v>
      </c>
      <c r="G566" s="12">
        <f t="shared" ca="1" si="67"/>
        <v>60.642999741349186</v>
      </c>
      <c r="H566" s="12">
        <f t="shared" ca="1" si="68"/>
        <v>63.190678355942644</v>
      </c>
      <c r="I566" s="12">
        <f t="shared" ca="1" si="69"/>
        <v>63.190678355942644</v>
      </c>
      <c r="J566" s="12">
        <f t="shared" ca="1" si="70"/>
        <v>84.172833518031993</v>
      </c>
      <c r="K566" s="108">
        <f ca="1">SMALL($J$4:$J$1003,ROWS($J$4:J566))</f>
        <v>137.11865934628423</v>
      </c>
      <c r="L566" s="3">
        <f ca="1">ROWS($L$4:L566)/COUNT($K$4:$K$1003)</f>
        <v>0.56299999999999994</v>
      </c>
    </row>
    <row r="567" spans="1:12" hidden="1" x14ac:dyDescent="0.3">
      <c r="A567" s="91">
        <f t="shared" ca="1" si="64"/>
        <v>59.851831929482785</v>
      </c>
      <c r="B567" s="106">
        <f t="shared" ca="1" si="64"/>
        <v>27.91020922318593</v>
      </c>
      <c r="C567" s="106">
        <f t="shared" ca="1" si="64"/>
        <v>48.928487816251391</v>
      </c>
      <c r="D567" s="91">
        <f t="shared" ca="1" si="64"/>
        <v>32.461398449966943</v>
      </c>
      <c r="E567" s="107">
        <f t="shared" ca="1" si="65"/>
        <v>40.263136335998468</v>
      </c>
      <c r="F567" s="12">
        <f t="shared" ca="1" si="66"/>
        <v>59.851831929482785</v>
      </c>
      <c r="G567" s="12">
        <f t="shared" ca="1" si="67"/>
        <v>87.762041152668715</v>
      </c>
      <c r="H567" s="12">
        <f t="shared" ca="1" si="68"/>
        <v>92.31323037944972</v>
      </c>
      <c r="I567" s="12">
        <f t="shared" ca="1" si="69"/>
        <v>92.31323037944972</v>
      </c>
      <c r="J567" s="12">
        <f t="shared" ca="1" si="70"/>
        <v>132.57636671544819</v>
      </c>
      <c r="K567" s="108">
        <f ca="1">SMALL($J$4:$J$1003,ROWS($J$4:J567))</f>
        <v>137.16539342404286</v>
      </c>
      <c r="L567" s="3">
        <f ca="1">ROWS($L$4:L567)/COUNT($K$4:$K$1003)</f>
        <v>0.56399999999999995</v>
      </c>
    </row>
    <row r="568" spans="1:12" hidden="1" x14ac:dyDescent="0.3">
      <c r="A568" s="91">
        <f t="shared" ca="1" si="64"/>
        <v>34.184582531106415</v>
      </c>
      <c r="B568" s="106">
        <f t="shared" ca="1" si="64"/>
        <v>44.445248061025808</v>
      </c>
      <c r="C568" s="106">
        <f t="shared" ca="1" si="64"/>
        <v>42.111580618412063</v>
      </c>
      <c r="D568" s="91">
        <f t="shared" ca="1" si="64"/>
        <v>30.032734555164357</v>
      </c>
      <c r="E568" s="107">
        <f t="shared" ca="1" si="65"/>
        <v>39.509066086959024</v>
      </c>
      <c r="F568" s="12">
        <f t="shared" ca="1" si="66"/>
        <v>42.111580618412063</v>
      </c>
      <c r="G568" s="12">
        <f t="shared" ca="1" si="67"/>
        <v>86.556828679437871</v>
      </c>
      <c r="H568" s="12">
        <f t="shared" ca="1" si="68"/>
        <v>72.144315173576416</v>
      </c>
      <c r="I568" s="12">
        <f t="shared" ca="1" si="69"/>
        <v>86.556828679437871</v>
      </c>
      <c r="J568" s="12">
        <f t="shared" ca="1" si="70"/>
        <v>126.06589476639689</v>
      </c>
      <c r="K568" s="108">
        <f ca="1">SMALL($J$4:$J$1003,ROWS($J$4:J568))</f>
        <v>137.17569769633496</v>
      </c>
      <c r="L568" s="3">
        <f ca="1">ROWS($L$4:L568)/COUNT($K$4:$K$1003)</f>
        <v>0.56499999999999995</v>
      </c>
    </row>
    <row r="569" spans="1:12" hidden="1" x14ac:dyDescent="0.3">
      <c r="A569" s="91">
        <f t="shared" ca="1" si="64"/>
        <v>46.706578896530118</v>
      </c>
      <c r="B569" s="106">
        <f t="shared" ca="1" si="64"/>
        <v>51.596467736352515</v>
      </c>
      <c r="C569" s="106">
        <f t="shared" ca="1" si="64"/>
        <v>42.444658415610135</v>
      </c>
      <c r="D569" s="91">
        <f t="shared" ca="1" si="64"/>
        <v>28.058751812751808</v>
      </c>
      <c r="E569" s="107">
        <f t="shared" ca="1" si="65"/>
        <v>41.377721552706539</v>
      </c>
      <c r="F569" s="12">
        <f t="shared" ca="1" si="66"/>
        <v>46.706578896530118</v>
      </c>
      <c r="G569" s="12">
        <f t="shared" ca="1" si="67"/>
        <v>98.303046632882626</v>
      </c>
      <c r="H569" s="12">
        <f t="shared" ca="1" si="68"/>
        <v>74.765330709281926</v>
      </c>
      <c r="I569" s="12">
        <f t="shared" ca="1" si="69"/>
        <v>98.303046632882626</v>
      </c>
      <c r="J569" s="12">
        <f t="shared" ca="1" si="70"/>
        <v>139.68076818558916</v>
      </c>
      <c r="K569" s="108">
        <f ca="1">SMALL($J$4:$J$1003,ROWS($J$4:J569))</f>
        <v>137.18519326701335</v>
      </c>
      <c r="L569" s="3">
        <f ca="1">ROWS($L$4:L569)/COUNT($K$4:$K$1003)</f>
        <v>0.56599999999999995</v>
      </c>
    </row>
    <row r="570" spans="1:12" hidden="1" x14ac:dyDescent="0.3">
      <c r="A570" s="91">
        <f t="shared" ca="1" si="64"/>
        <v>50.302348254442215</v>
      </c>
      <c r="B570" s="106">
        <f t="shared" ca="1" si="64"/>
        <v>22.067879982226142</v>
      </c>
      <c r="C570" s="106">
        <f t="shared" ca="1" si="64"/>
        <v>36.376085527737658</v>
      </c>
      <c r="D570" s="91">
        <f t="shared" ca="1" si="64"/>
        <v>26.61516022121161</v>
      </c>
      <c r="E570" s="107">
        <f t="shared" ca="1" si="65"/>
        <v>20.04763593803229</v>
      </c>
      <c r="F570" s="12">
        <f t="shared" ca="1" si="66"/>
        <v>50.302348254442215</v>
      </c>
      <c r="G570" s="12">
        <f t="shared" ca="1" si="67"/>
        <v>72.370228236668353</v>
      </c>
      <c r="H570" s="12">
        <f t="shared" ca="1" si="68"/>
        <v>76.917508475653818</v>
      </c>
      <c r="I570" s="12">
        <f t="shared" ca="1" si="69"/>
        <v>76.917508475653818</v>
      </c>
      <c r="J570" s="12">
        <f t="shared" ca="1" si="70"/>
        <v>96.965144413686104</v>
      </c>
      <c r="K570" s="108">
        <f ca="1">SMALL($J$4:$J$1003,ROWS($J$4:J570))</f>
        <v>137.21530729238356</v>
      </c>
      <c r="L570" s="3">
        <f ca="1">ROWS($L$4:L570)/COUNT($K$4:$K$1003)</f>
        <v>0.56699999999999995</v>
      </c>
    </row>
    <row r="571" spans="1:12" hidden="1" x14ac:dyDescent="0.3">
      <c r="A571" s="91">
        <f t="shared" ca="1" si="64"/>
        <v>50.582968651171697</v>
      </c>
      <c r="B571" s="106">
        <f t="shared" ca="1" si="64"/>
        <v>32.33733712762718</v>
      </c>
      <c r="C571" s="106">
        <f t="shared" ca="1" si="64"/>
        <v>46.896638040661585</v>
      </c>
      <c r="D571" s="91">
        <f t="shared" ca="1" si="64"/>
        <v>21.405472216704254</v>
      </c>
      <c r="E571" s="107">
        <f t="shared" ca="1" si="65"/>
        <v>30.0331694680259</v>
      </c>
      <c r="F571" s="12">
        <f t="shared" ca="1" si="66"/>
        <v>50.582968651171697</v>
      </c>
      <c r="G571" s="12">
        <f t="shared" ca="1" si="67"/>
        <v>82.920305778798877</v>
      </c>
      <c r="H571" s="12">
        <f t="shared" ca="1" si="68"/>
        <v>71.988440867875951</v>
      </c>
      <c r="I571" s="12">
        <f t="shared" ca="1" si="69"/>
        <v>82.920305778798877</v>
      </c>
      <c r="J571" s="12">
        <f t="shared" ca="1" si="70"/>
        <v>112.95347524682478</v>
      </c>
      <c r="K571" s="108">
        <f ca="1">SMALL($J$4:$J$1003,ROWS($J$4:J571))</f>
        <v>137.23729507188963</v>
      </c>
      <c r="L571" s="3">
        <f ca="1">ROWS($L$4:L571)/COUNT($K$4:$K$1003)</f>
        <v>0.56799999999999995</v>
      </c>
    </row>
    <row r="572" spans="1:12" hidden="1" x14ac:dyDescent="0.3">
      <c r="A572" s="91">
        <f t="shared" ca="1" si="64"/>
        <v>53.503131003891781</v>
      </c>
      <c r="B572" s="106">
        <f t="shared" ca="1" si="64"/>
        <v>26.490135596038343</v>
      </c>
      <c r="C572" s="106">
        <f t="shared" ca="1" si="64"/>
        <v>33.316438812539573</v>
      </c>
      <c r="D572" s="91">
        <f t="shared" ca="1" si="64"/>
        <v>38.134508346986067</v>
      </c>
      <c r="E572" s="107">
        <f t="shared" ca="1" si="65"/>
        <v>33.932414721328655</v>
      </c>
      <c r="F572" s="12">
        <f t="shared" ca="1" si="66"/>
        <v>53.503131003891781</v>
      </c>
      <c r="G572" s="12">
        <f t="shared" ca="1" si="67"/>
        <v>79.993266599930124</v>
      </c>
      <c r="H572" s="12">
        <f t="shared" ca="1" si="68"/>
        <v>91.637639350877848</v>
      </c>
      <c r="I572" s="12">
        <f t="shared" ca="1" si="69"/>
        <v>91.637639350877848</v>
      </c>
      <c r="J572" s="12">
        <f t="shared" ca="1" si="70"/>
        <v>125.5700540722065</v>
      </c>
      <c r="K572" s="108">
        <f ca="1">SMALL($J$4:$J$1003,ROWS($J$4:J572))</f>
        <v>137.28084584455297</v>
      </c>
      <c r="L572" s="3">
        <f ca="1">ROWS($L$4:L572)/COUNT($K$4:$K$1003)</f>
        <v>0.56899999999999995</v>
      </c>
    </row>
    <row r="573" spans="1:12" hidden="1" x14ac:dyDescent="0.3">
      <c r="A573" s="91">
        <f t="shared" ca="1" si="64"/>
        <v>46.320987931667602</v>
      </c>
      <c r="B573" s="106">
        <f t="shared" ca="1" si="64"/>
        <v>31.1207196897217</v>
      </c>
      <c r="C573" s="106">
        <f t="shared" ca="1" si="64"/>
        <v>37.161478989339145</v>
      </c>
      <c r="D573" s="91">
        <f t="shared" ca="1" si="64"/>
        <v>39.693432080904302</v>
      </c>
      <c r="E573" s="107">
        <f t="shared" ca="1" si="65"/>
        <v>51.847906991248252</v>
      </c>
      <c r="F573" s="12">
        <f t="shared" ca="1" si="66"/>
        <v>46.320987931667602</v>
      </c>
      <c r="G573" s="12">
        <f t="shared" ca="1" si="67"/>
        <v>77.441707621389298</v>
      </c>
      <c r="H573" s="12">
        <f t="shared" ca="1" si="68"/>
        <v>86.014420012571904</v>
      </c>
      <c r="I573" s="12">
        <f t="shared" ca="1" si="69"/>
        <v>86.014420012571904</v>
      </c>
      <c r="J573" s="12">
        <f t="shared" ca="1" si="70"/>
        <v>137.86232700382016</v>
      </c>
      <c r="K573" s="108">
        <f ca="1">SMALL($J$4:$J$1003,ROWS($J$4:J573))</f>
        <v>137.30632431341959</v>
      </c>
      <c r="L573" s="3">
        <f ca="1">ROWS($L$4:L573)/COUNT($K$4:$K$1003)</f>
        <v>0.56999999999999995</v>
      </c>
    </row>
    <row r="574" spans="1:12" hidden="1" x14ac:dyDescent="0.3">
      <c r="A574" s="91">
        <f t="shared" ca="1" si="64"/>
        <v>23.971737516925231</v>
      </c>
      <c r="B574" s="106">
        <f t="shared" ca="1" si="64"/>
        <v>21.821102950108589</v>
      </c>
      <c r="C574" s="106">
        <f t="shared" ca="1" si="64"/>
        <v>30.61932581905598</v>
      </c>
      <c r="D574" s="91">
        <f t="shared" ca="1" si="64"/>
        <v>57.995550061070389</v>
      </c>
      <c r="E574" s="107">
        <f t="shared" ca="1" si="65"/>
        <v>59.587455836877474</v>
      </c>
      <c r="F574" s="12">
        <f t="shared" ca="1" si="66"/>
        <v>30.61932581905598</v>
      </c>
      <c r="G574" s="12">
        <f t="shared" ca="1" si="67"/>
        <v>52.440428769164569</v>
      </c>
      <c r="H574" s="12">
        <f t="shared" ca="1" si="68"/>
        <v>88.614875880126363</v>
      </c>
      <c r="I574" s="12">
        <f t="shared" ca="1" si="69"/>
        <v>88.614875880126363</v>
      </c>
      <c r="J574" s="12">
        <f t="shared" ca="1" si="70"/>
        <v>148.20233171700383</v>
      </c>
      <c r="K574" s="108">
        <f ca="1">SMALL($J$4:$J$1003,ROWS($J$4:J574))</f>
        <v>137.3437074009905</v>
      </c>
      <c r="L574" s="3">
        <f ca="1">ROWS($L$4:L574)/COUNT($K$4:$K$1003)</f>
        <v>0.57099999999999995</v>
      </c>
    </row>
    <row r="575" spans="1:12" hidden="1" x14ac:dyDescent="0.3">
      <c r="A575" s="91">
        <f t="shared" ca="1" si="64"/>
        <v>42.285717240606374</v>
      </c>
      <c r="B575" s="106">
        <f t="shared" ca="1" si="64"/>
        <v>40.03043388884759</v>
      </c>
      <c r="C575" s="106">
        <f t="shared" ca="1" si="64"/>
        <v>55.392311018687714</v>
      </c>
      <c r="D575" s="91">
        <f t="shared" ca="1" si="64"/>
        <v>33.078194699827094</v>
      </c>
      <c r="E575" s="107">
        <f t="shared" ca="1" si="65"/>
        <v>55.850601613932788</v>
      </c>
      <c r="F575" s="12">
        <f t="shared" ca="1" si="66"/>
        <v>55.392311018687714</v>
      </c>
      <c r="G575" s="12">
        <f t="shared" ca="1" si="67"/>
        <v>95.422744907535304</v>
      </c>
      <c r="H575" s="12">
        <f t="shared" ca="1" si="68"/>
        <v>88.470505718514801</v>
      </c>
      <c r="I575" s="12">
        <f t="shared" ca="1" si="69"/>
        <v>95.422744907535304</v>
      </c>
      <c r="J575" s="12">
        <f t="shared" ca="1" si="70"/>
        <v>151.27334652146808</v>
      </c>
      <c r="K575" s="108">
        <f ca="1">SMALL($J$4:$J$1003,ROWS($J$4:J575))</f>
        <v>137.39145349222687</v>
      </c>
      <c r="L575" s="3">
        <f ca="1">ROWS($L$4:L575)/COUNT($K$4:$K$1003)</f>
        <v>0.57199999999999995</v>
      </c>
    </row>
    <row r="576" spans="1:12" hidden="1" x14ac:dyDescent="0.3">
      <c r="A576" s="91">
        <f t="shared" ca="1" si="64"/>
        <v>56.220052640274552</v>
      </c>
      <c r="B576" s="106">
        <f t="shared" ca="1" si="64"/>
        <v>41.836685109447174</v>
      </c>
      <c r="C576" s="106">
        <f t="shared" ca="1" si="64"/>
        <v>38.207650249337568</v>
      </c>
      <c r="D576" s="91">
        <f t="shared" ca="1" si="64"/>
        <v>32.33153391541731</v>
      </c>
      <c r="E576" s="107">
        <f t="shared" ca="1" si="65"/>
        <v>29.536183398417087</v>
      </c>
      <c r="F576" s="12">
        <f t="shared" ca="1" si="66"/>
        <v>56.220052640274552</v>
      </c>
      <c r="G576" s="12">
        <f t="shared" ca="1" si="67"/>
        <v>98.056737749721719</v>
      </c>
      <c r="H576" s="12">
        <f t="shared" ca="1" si="68"/>
        <v>88.55158655569187</v>
      </c>
      <c r="I576" s="12">
        <f t="shared" ca="1" si="69"/>
        <v>98.056737749721719</v>
      </c>
      <c r="J576" s="12">
        <f t="shared" ca="1" si="70"/>
        <v>127.5929211481388</v>
      </c>
      <c r="K576" s="108">
        <f ca="1">SMALL($J$4:$J$1003,ROWS($J$4:J576))</f>
        <v>137.40395820340285</v>
      </c>
      <c r="L576" s="3">
        <f ca="1">ROWS($L$4:L576)/COUNT($K$4:$K$1003)</f>
        <v>0.57299999999999995</v>
      </c>
    </row>
    <row r="577" spans="1:12" hidden="1" x14ac:dyDescent="0.3">
      <c r="A577" s="91">
        <f t="shared" ca="1" si="64"/>
        <v>33.257962261420715</v>
      </c>
      <c r="B577" s="106">
        <f t="shared" ca="1" si="64"/>
        <v>43.204846534031631</v>
      </c>
      <c r="C577" s="106">
        <f t="shared" ca="1" si="64"/>
        <v>29.102743781504181</v>
      </c>
      <c r="D577" s="91">
        <f t="shared" ca="1" si="64"/>
        <v>20.469033478735636</v>
      </c>
      <c r="E577" s="107">
        <f t="shared" ca="1" si="65"/>
        <v>25.133745092819481</v>
      </c>
      <c r="F577" s="12">
        <f t="shared" ca="1" si="66"/>
        <v>33.257962261420715</v>
      </c>
      <c r="G577" s="12">
        <f t="shared" ca="1" si="67"/>
        <v>76.462808795452347</v>
      </c>
      <c r="H577" s="12">
        <f t="shared" ca="1" si="68"/>
        <v>53.726995740156354</v>
      </c>
      <c r="I577" s="12">
        <f t="shared" ca="1" si="69"/>
        <v>76.462808795452347</v>
      </c>
      <c r="J577" s="12">
        <f t="shared" ca="1" si="70"/>
        <v>101.59655388827183</v>
      </c>
      <c r="K577" s="108">
        <f ca="1">SMALL($J$4:$J$1003,ROWS($J$4:J577))</f>
        <v>137.45586604930168</v>
      </c>
      <c r="L577" s="3">
        <f ca="1">ROWS($L$4:L577)/COUNT($K$4:$K$1003)</f>
        <v>0.57399999999999995</v>
      </c>
    </row>
    <row r="578" spans="1:12" hidden="1" x14ac:dyDescent="0.3">
      <c r="A578" s="91">
        <f t="shared" ca="1" si="64"/>
        <v>23.156650341367879</v>
      </c>
      <c r="B578" s="106">
        <f t="shared" ca="1" si="64"/>
        <v>21.541518040192699</v>
      </c>
      <c r="C578" s="106">
        <f t="shared" ca="1" si="64"/>
        <v>43.560767564816707</v>
      </c>
      <c r="D578" s="91">
        <f t="shared" ca="1" si="64"/>
        <v>56.520025785321813</v>
      </c>
      <c r="E578" s="107">
        <f t="shared" ca="1" si="65"/>
        <v>32.069353911074089</v>
      </c>
      <c r="F578" s="12">
        <f t="shared" ca="1" si="66"/>
        <v>43.560767564816707</v>
      </c>
      <c r="G578" s="12">
        <f t="shared" ca="1" si="67"/>
        <v>65.102285605009399</v>
      </c>
      <c r="H578" s="12">
        <f t="shared" ca="1" si="68"/>
        <v>100.08079335013852</v>
      </c>
      <c r="I578" s="12">
        <f t="shared" ca="1" si="69"/>
        <v>100.08079335013852</v>
      </c>
      <c r="J578" s="12">
        <f t="shared" ca="1" si="70"/>
        <v>132.15014726121262</v>
      </c>
      <c r="K578" s="108">
        <f ca="1">SMALL($J$4:$J$1003,ROWS($J$4:J578))</f>
        <v>137.467117261873</v>
      </c>
      <c r="L578" s="3">
        <f ca="1">ROWS($L$4:L578)/COUNT($K$4:$K$1003)</f>
        <v>0.57499999999999996</v>
      </c>
    </row>
    <row r="579" spans="1:12" hidden="1" x14ac:dyDescent="0.3">
      <c r="A579" s="91">
        <f t="shared" ca="1" si="64"/>
        <v>28.2985079541982</v>
      </c>
      <c r="B579" s="106">
        <f t="shared" ca="1" si="64"/>
        <v>51.721074988677131</v>
      </c>
      <c r="C579" s="106">
        <f t="shared" ca="1" si="64"/>
        <v>40.229321539801994</v>
      </c>
      <c r="D579" s="91">
        <f t="shared" ca="1" si="64"/>
        <v>40.158177417793837</v>
      </c>
      <c r="E579" s="107">
        <f t="shared" ca="1" si="65"/>
        <v>54.433289058930015</v>
      </c>
      <c r="F579" s="12">
        <f t="shared" ca="1" si="66"/>
        <v>40.229321539801994</v>
      </c>
      <c r="G579" s="12">
        <f t="shared" ca="1" si="67"/>
        <v>91.950396528479132</v>
      </c>
      <c r="H579" s="12">
        <f t="shared" ca="1" si="68"/>
        <v>80.387498957595824</v>
      </c>
      <c r="I579" s="12">
        <f t="shared" ca="1" si="69"/>
        <v>91.950396528479132</v>
      </c>
      <c r="J579" s="12">
        <f t="shared" ca="1" si="70"/>
        <v>146.38368558740916</v>
      </c>
      <c r="K579" s="108">
        <f ca="1">SMALL($J$4:$J$1003,ROWS($J$4:J579))</f>
        <v>137.46972673180326</v>
      </c>
      <c r="L579" s="3">
        <f ca="1">ROWS($L$4:L579)/COUNT($K$4:$K$1003)</f>
        <v>0.57599999999999996</v>
      </c>
    </row>
    <row r="580" spans="1:12" hidden="1" x14ac:dyDescent="0.3">
      <c r="A580" s="91">
        <f t="shared" ca="1" si="64"/>
        <v>43.998762619249781</v>
      </c>
      <c r="B580" s="106">
        <f t="shared" ca="1" si="64"/>
        <v>32.868803939784819</v>
      </c>
      <c r="C580" s="106">
        <f t="shared" ca="1" si="64"/>
        <v>25.993972997811319</v>
      </c>
      <c r="D580" s="91">
        <f t="shared" ref="D580" ca="1" si="71">D$1+(D$2-D$1)*RAND()</f>
        <v>38.47114389406731</v>
      </c>
      <c r="E580" s="107">
        <f t="shared" ca="1" si="65"/>
        <v>21.112418237960732</v>
      </c>
      <c r="F580" s="12">
        <f t="shared" ca="1" si="66"/>
        <v>43.998762619249781</v>
      </c>
      <c r="G580" s="12">
        <f t="shared" ca="1" si="67"/>
        <v>76.8675665590346</v>
      </c>
      <c r="H580" s="12">
        <f t="shared" ca="1" si="68"/>
        <v>82.469906513317085</v>
      </c>
      <c r="I580" s="12">
        <f t="shared" ca="1" si="69"/>
        <v>82.469906513317085</v>
      </c>
      <c r="J580" s="12">
        <f t="shared" ca="1" si="70"/>
        <v>103.58232475127781</v>
      </c>
      <c r="K580" s="108">
        <f ca="1">SMALL($J$4:$J$1003,ROWS($J$4:J580))</f>
        <v>137.52033591348516</v>
      </c>
      <c r="L580" s="3">
        <f ca="1">ROWS($L$4:L580)/COUNT($K$4:$K$1003)</f>
        <v>0.57699999999999996</v>
      </c>
    </row>
    <row r="581" spans="1:12" hidden="1" x14ac:dyDescent="0.3">
      <c r="A581" s="91">
        <f t="shared" ref="A581:D644" ca="1" si="72">A$1+(A$2-A$1)*RAND()</f>
        <v>39.76828357651975</v>
      </c>
      <c r="B581" s="106">
        <f t="shared" ca="1" si="72"/>
        <v>48.500917482512023</v>
      </c>
      <c r="C581" s="106">
        <f t="shared" ca="1" si="72"/>
        <v>55.558268641346643</v>
      </c>
      <c r="D581" s="91">
        <f t="shared" ca="1" si="72"/>
        <v>40.865527228829514</v>
      </c>
      <c r="E581" s="107">
        <f t="shared" ref="E581:E644" ca="1" si="73">E$1+(E$2-E$1)*RAND()</f>
        <v>53.29189185736783</v>
      </c>
      <c r="F581" s="12">
        <f t="shared" ref="F581:F644" ca="1" si="74">MAX(A581,C581)</f>
        <v>55.558268641346643</v>
      </c>
      <c r="G581" s="12">
        <f t="shared" ref="G581:G644" ca="1" si="75">F581+B581</f>
        <v>104.05918612385867</v>
      </c>
      <c r="H581" s="12">
        <f t="shared" ref="H581:H644" ca="1" si="76">F581+D581</f>
        <v>96.42379587017615</v>
      </c>
      <c r="I581" s="12">
        <f t="shared" ref="I581:I644" ca="1" si="77">MAX(G581:H581)</f>
        <v>104.05918612385867</v>
      </c>
      <c r="J581" s="12">
        <f t="shared" ref="J581:J644" ca="1" si="78">I581+E581</f>
        <v>157.3510779812265</v>
      </c>
      <c r="K581" s="108">
        <f ca="1">SMALL($J$4:$J$1003,ROWS($J$4:J581))</f>
        <v>137.53799621205206</v>
      </c>
      <c r="L581" s="3">
        <f ca="1">ROWS($L$4:L581)/COUNT($K$4:$K$1003)</f>
        <v>0.57799999999999996</v>
      </c>
    </row>
    <row r="582" spans="1:12" hidden="1" x14ac:dyDescent="0.3">
      <c r="A582" s="91">
        <f t="shared" ca="1" si="72"/>
        <v>58.71689484610237</v>
      </c>
      <c r="B582" s="106">
        <f t="shared" ca="1" si="72"/>
        <v>41.951927220083014</v>
      </c>
      <c r="C582" s="106">
        <f t="shared" ca="1" si="72"/>
        <v>32.358836700172979</v>
      </c>
      <c r="D582" s="91">
        <f t="shared" ca="1" si="72"/>
        <v>21.877826827904077</v>
      </c>
      <c r="E582" s="107">
        <f t="shared" ca="1" si="73"/>
        <v>51.185560507398989</v>
      </c>
      <c r="F582" s="12">
        <f t="shared" ca="1" si="74"/>
        <v>58.71689484610237</v>
      </c>
      <c r="G582" s="12">
        <f t="shared" ca="1" si="75"/>
        <v>100.66882206618538</v>
      </c>
      <c r="H582" s="12">
        <f t="shared" ca="1" si="76"/>
        <v>80.59472167400645</v>
      </c>
      <c r="I582" s="12">
        <f t="shared" ca="1" si="77"/>
        <v>100.66882206618538</v>
      </c>
      <c r="J582" s="12">
        <f t="shared" ca="1" si="78"/>
        <v>151.85438257358436</v>
      </c>
      <c r="K582" s="108">
        <f ca="1">SMALL($J$4:$J$1003,ROWS($J$4:J582))</f>
        <v>137.54055893769842</v>
      </c>
      <c r="L582" s="3">
        <f ca="1">ROWS($L$4:L582)/COUNT($K$4:$K$1003)</f>
        <v>0.57899999999999996</v>
      </c>
    </row>
    <row r="583" spans="1:12" hidden="1" x14ac:dyDescent="0.3">
      <c r="A583" s="91">
        <f t="shared" ca="1" si="72"/>
        <v>20.309027754959793</v>
      </c>
      <c r="B583" s="106">
        <f t="shared" ca="1" si="72"/>
        <v>21.800008098400667</v>
      </c>
      <c r="C583" s="106">
        <f t="shared" ca="1" si="72"/>
        <v>33.452976692470585</v>
      </c>
      <c r="D583" s="91">
        <f t="shared" ca="1" si="72"/>
        <v>33.356180408746489</v>
      </c>
      <c r="E583" s="107">
        <f t="shared" ca="1" si="73"/>
        <v>29.320186631167054</v>
      </c>
      <c r="F583" s="12">
        <f t="shared" ca="1" si="74"/>
        <v>33.452976692470585</v>
      </c>
      <c r="G583" s="12">
        <f t="shared" ca="1" si="75"/>
        <v>55.252984790871253</v>
      </c>
      <c r="H583" s="12">
        <f t="shared" ca="1" si="76"/>
        <v>66.809157101217068</v>
      </c>
      <c r="I583" s="12">
        <f t="shared" ca="1" si="77"/>
        <v>66.809157101217068</v>
      </c>
      <c r="J583" s="12">
        <f t="shared" ca="1" si="78"/>
        <v>96.129343732384115</v>
      </c>
      <c r="K583" s="108">
        <f ca="1">SMALL($J$4:$J$1003,ROWS($J$4:J583))</f>
        <v>137.6367809015639</v>
      </c>
      <c r="L583" s="3">
        <f ca="1">ROWS($L$4:L583)/COUNT($K$4:$K$1003)</f>
        <v>0.57999999999999996</v>
      </c>
    </row>
    <row r="584" spans="1:12" hidden="1" x14ac:dyDescent="0.3">
      <c r="A584" s="91">
        <f t="shared" ca="1" si="72"/>
        <v>52.784869190606258</v>
      </c>
      <c r="B584" s="106">
        <f t="shared" ca="1" si="72"/>
        <v>53.341769425607872</v>
      </c>
      <c r="C584" s="106">
        <f t="shared" ca="1" si="72"/>
        <v>26.426238041503925</v>
      </c>
      <c r="D584" s="91">
        <f t="shared" ca="1" si="72"/>
        <v>28.642535171533655</v>
      </c>
      <c r="E584" s="107">
        <f t="shared" ca="1" si="73"/>
        <v>38.418810993293349</v>
      </c>
      <c r="F584" s="12">
        <f t="shared" ca="1" si="74"/>
        <v>52.784869190606258</v>
      </c>
      <c r="G584" s="12">
        <f t="shared" ca="1" si="75"/>
        <v>106.12663861621414</v>
      </c>
      <c r="H584" s="12">
        <f t="shared" ca="1" si="76"/>
        <v>81.42740436213991</v>
      </c>
      <c r="I584" s="12">
        <f t="shared" ca="1" si="77"/>
        <v>106.12663861621414</v>
      </c>
      <c r="J584" s="12">
        <f t="shared" ca="1" si="78"/>
        <v>144.5454496095075</v>
      </c>
      <c r="K584" s="108">
        <f ca="1">SMALL($J$4:$J$1003,ROWS($J$4:J584))</f>
        <v>137.73170291940099</v>
      </c>
      <c r="L584" s="3">
        <f ca="1">ROWS($L$4:L584)/COUNT($K$4:$K$1003)</f>
        <v>0.58099999999999996</v>
      </c>
    </row>
    <row r="585" spans="1:12" hidden="1" x14ac:dyDescent="0.3">
      <c r="A585" s="91">
        <f t="shared" ca="1" si="72"/>
        <v>48.054896159933612</v>
      </c>
      <c r="B585" s="106">
        <f t="shared" ca="1" si="72"/>
        <v>38.92465084662841</v>
      </c>
      <c r="C585" s="106">
        <f t="shared" ca="1" si="72"/>
        <v>58.991538146635818</v>
      </c>
      <c r="D585" s="91">
        <f t="shared" ca="1" si="72"/>
        <v>41.674218816597985</v>
      </c>
      <c r="E585" s="107">
        <f t="shared" ca="1" si="73"/>
        <v>35.656491331457374</v>
      </c>
      <c r="F585" s="12">
        <f t="shared" ca="1" si="74"/>
        <v>58.991538146635818</v>
      </c>
      <c r="G585" s="12">
        <f t="shared" ca="1" si="75"/>
        <v>97.916188993264228</v>
      </c>
      <c r="H585" s="12">
        <f t="shared" ca="1" si="76"/>
        <v>100.6657569632338</v>
      </c>
      <c r="I585" s="12">
        <f t="shared" ca="1" si="77"/>
        <v>100.6657569632338</v>
      </c>
      <c r="J585" s="12">
        <f t="shared" ca="1" si="78"/>
        <v>136.32224829469118</v>
      </c>
      <c r="K585" s="108">
        <f ca="1">SMALL($J$4:$J$1003,ROWS($J$4:J585))</f>
        <v>137.81641406979912</v>
      </c>
      <c r="L585" s="3">
        <f ca="1">ROWS($L$4:L585)/COUNT($K$4:$K$1003)</f>
        <v>0.58199999999999996</v>
      </c>
    </row>
    <row r="586" spans="1:12" hidden="1" x14ac:dyDescent="0.3">
      <c r="A586" s="91">
        <f t="shared" ca="1" si="72"/>
        <v>35.230273375329233</v>
      </c>
      <c r="B586" s="106">
        <f t="shared" ca="1" si="72"/>
        <v>42.861402372513325</v>
      </c>
      <c r="C586" s="106">
        <f t="shared" ca="1" si="72"/>
        <v>57.545533151777164</v>
      </c>
      <c r="D586" s="91">
        <f t="shared" ca="1" si="72"/>
        <v>38.432984995168837</v>
      </c>
      <c r="E586" s="107">
        <f t="shared" ca="1" si="73"/>
        <v>34.878772467531945</v>
      </c>
      <c r="F586" s="12">
        <f t="shared" ca="1" si="74"/>
        <v>57.545533151777164</v>
      </c>
      <c r="G586" s="12">
        <f t="shared" ca="1" si="75"/>
        <v>100.40693552429049</v>
      </c>
      <c r="H586" s="12">
        <f t="shared" ca="1" si="76"/>
        <v>95.978518146946001</v>
      </c>
      <c r="I586" s="12">
        <f t="shared" ca="1" si="77"/>
        <v>100.40693552429049</v>
      </c>
      <c r="J586" s="12">
        <f t="shared" ca="1" si="78"/>
        <v>135.28570799182245</v>
      </c>
      <c r="K586" s="108">
        <f ca="1">SMALL($J$4:$J$1003,ROWS($J$4:J586))</f>
        <v>137.86232700382016</v>
      </c>
      <c r="L586" s="3">
        <f ca="1">ROWS($L$4:L586)/COUNT($K$4:$K$1003)</f>
        <v>0.58299999999999996</v>
      </c>
    </row>
    <row r="587" spans="1:12" hidden="1" x14ac:dyDescent="0.3">
      <c r="A587" s="91">
        <f t="shared" ca="1" si="72"/>
        <v>53.713216149051128</v>
      </c>
      <c r="B587" s="106">
        <f t="shared" ca="1" si="72"/>
        <v>39.474288295394373</v>
      </c>
      <c r="C587" s="106">
        <f t="shared" ca="1" si="72"/>
        <v>25.461733692069433</v>
      </c>
      <c r="D587" s="91">
        <f t="shared" ca="1" si="72"/>
        <v>28.339617868427634</v>
      </c>
      <c r="E587" s="107">
        <f t="shared" ca="1" si="73"/>
        <v>37.975419916722473</v>
      </c>
      <c r="F587" s="12">
        <f t="shared" ca="1" si="74"/>
        <v>53.713216149051128</v>
      </c>
      <c r="G587" s="12">
        <f t="shared" ca="1" si="75"/>
        <v>93.187504444445494</v>
      </c>
      <c r="H587" s="12">
        <f t="shared" ca="1" si="76"/>
        <v>82.052834017478759</v>
      </c>
      <c r="I587" s="12">
        <f t="shared" ca="1" si="77"/>
        <v>93.187504444445494</v>
      </c>
      <c r="J587" s="12">
        <f t="shared" ca="1" si="78"/>
        <v>131.16292436116797</v>
      </c>
      <c r="K587" s="108">
        <f ca="1">SMALL($J$4:$J$1003,ROWS($J$4:J587))</f>
        <v>138.03670347869732</v>
      </c>
      <c r="L587" s="3">
        <f ca="1">ROWS($L$4:L587)/COUNT($K$4:$K$1003)</f>
        <v>0.58399999999999996</v>
      </c>
    </row>
    <row r="588" spans="1:12" hidden="1" x14ac:dyDescent="0.3">
      <c r="A588" s="91">
        <f t="shared" ca="1" si="72"/>
        <v>56.996055973325369</v>
      </c>
      <c r="B588" s="106">
        <f t="shared" ca="1" si="72"/>
        <v>59.186636722593391</v>
      </c>
      <c r="C588" s="106">
        <f t="shared" ca="1" si="72"/>
        <v>55.358855735140658</v>
      </c>
      <c r="D588" s="91">
        <f t="shared" ca="1" si="72"/>
        <v>36.049131148221342</v>
      </c>
      <c r="E588" s="107">
        <f t="shared" ca="1" si="73"/>
        <v>20.173724051261214</v>
      </c>
      <c r="F588" s="12">
        <f t="shared" ca="1" si="74"/>
        <v>56.996055973325369</v>
      </c>
      <c r="G588" s="12">
        <f t="shared" ca="1" si="75"/>
        <v>116.18269269591876</v>
      </c>
      <c r="H588" s="12">
        <f t="shared" ca="1" si="76"/>
        <v>93.045187121546718</v>
      </c>
      <c r="I588" s="12">
        <f t="shared" ca="1" si="77"/>
        <v>116.18269269591876</v>
      </c>
      <c r="J588" s="12">
        <f t="shared" ca="1" si="78"/>
        <v>136.35641674717996</v>
      </c>
      <c r="K588" s="108">
        <f ca="1">SMALL($J$4:$J$1003,ROWS($J$4:J588))</f>
        <v>138.11582317909128</v>
      </c>
      <c r="L588" s="3">
        <f ca="1">ROWS($L$4:L588)/COUNT($K$4:$K$1003)</f>
        <v>0.58499999999999996</v>
      </c>
    </row>
    <row r="589" spans="1:12" hidden="1" x14ac:dyDescent="0.3">
      <c r="A589" s="91">
        <f t="shared" ca="1" si="72"/>
        <v>56.991814154470291</v>
      </c>
      <c r="B589" s="106">
        <f t="shared" ca="1" si="72"/>
        <v>28.957414545275544</v>
      </c>
      <c r="C589" s="106">
        <f t="shared" ca="1" si="72"/>
        <v>28.869007165162962</v>
      </c>
      <c r="D589" s="91">
        <f t="shared" ca="1" si="72"/>
        <v>28.470409280730998</v>
      </c>
      <c r="E589" s="107">
        <f t="shared" ca="1" si="73"/>
        <v>51.357095613673771</v>
      </c>
      <c r="F589" s="12">
        <f t="shared" ca="1" si="74"/>
        <v>56.991814154470291</v>
      </c>
      <c r="G589" s="12">
        <f t="shared" ca="1" si="75"/>
        <v>85.949228699745831</v>
      </c>
      <c r="H589" s="12">
        <f t="shared" ca="1" si="76"/>
        <v>85.462223435201281</v>
      </c>
      <c r="I589" s="12">
        <f t="shared" ca="1" si="77"/>
        <v>85.949228699745831</v>
      </c>
      <c r="J589" s="12">
        <f t="shared" ca="1" si="78"/>
        <v>137.30632431341959</v>
      </c>
      <c r="K589" s="108">
        <f ca="1">SMALL($J$4:$J$1003,ROWS($J$4:J589))</f>
        <v>138.17307063700591</v>
      </c>
      <c r="L589" s="3">
        <f ca="1">ROWS($L$4:L589)/COUNT($K$4:$K$1003)</f>
        <v>0.58599999999999997</v>
      </c>
    </row>
    <row r="590" spans="1:12" hidden="1" x14ac:dyDescent="0.3">
      <c r="A590" s="91">
        <f t="shared" ca="1" si="72"/>
        <v>46.896713031189911</v>
      </c>
      <c r="B590" s="106">
        <f t="shared" ca="1" si="72"/>
        <v>34.989437395002732</v>
      </c>
      <c r="C590" s="106">
        <f t="shared" ca="1" si="72"/>
        <v>53.011812670626725</v>
      </c>
      <c r="D590" s="91">
        <f t="shared" ca="1" si="72"/>
        <v>44.953936749997126</v>
      </c>
      <c r="E590" s="107">
        <f t="shared" ca="1" si="73"/>
        <v>42.155454927431848</v>
      </c>
      <c r="F590" s="12">
        <f t="shared" ca="1" si="74"/>
        <v>53.011812670626725</v>
      </c>
      <c r="G590" s="12">
        <f t="shared" ca="1" si="75"/>
        <v>88.001250065629449</v>
      </c>
      <c r="H590" s="12">
        <f t="shared" ca="1" si="76"/>
        <v>97.965749420623851</v>
      </c>
      <c r="I590" s="12">
        <f t="shared" ca="1" si="77"/>
        <v>97.965749420623851</v>
      </c>
      <c r="J590" s="12">
        <f t="shared" ca="1" si="78"/>
        <v>140.1212043480557</v>
      </c>
      <c r="K590" s="108">
        <f ca="1">SMALL($J$4:$J$1003,ROWS($J$4:J590))</f>
        <v>138.20203027541987</v>
      </c>
      <c r="L590" s="3">
        <f ca="1">ROWS($L$4:L590)/COUNT($K$4:$K$1003)</f>
        <v>0.58699999999999997</v>
      </c>
    </row>
    <row r="591" spans="1:12" hidden="1" x14ac:dyDescent="0.3">
      <c r="A591" s="91">
        <f t="shared" ca="1" si="72"/>
        <v>27.812966936255783</v>
      </c>
      <c r="B591" s="106">
        <f t="shared" ca="1" si="72"/>
        <v>38.593767148515539</v>
      </c>
      <c r="C591" s="106">
        <f t="shared" ca="1" si="72"/>
        <v>43.63339251609284</v>
      </c>
      <c r="D591" s="91">
        <f t="shared" ca="1" si="72"/>
        <v>54.793345334695374</v>
      </c>
      <c r="E591" s="107">
        <f t="shared" ca="1" si="73"/>
        <v>54.046220679567575</v>
      </c>
      <c r="F591" s="12">
        <f t="shared" ca="1" si="74"/>
        <v>43.63339251609284</v>
      </c>
      <c r="G591" s="12">
        <f t="shared" ca="1" si="75"/>
        <v>82.227159664608379</v>
      </c>
      <c r="H591" s="12">
        <f t="shared" ca="1" si="76"/>
        <v>98.426737850788214</v>
      </c>
      <c r="I591" s="12">
        <f t="shared" ca="1" si="77"/>
        <v>98.426737850788214</v>
      </c>
      <c r="J591" s="12">
        <f t="shared" ca="1" si="78"/>
        <v>152.47295853035578</v>
      </c>
      <c r="K591" s="108">
        <f ca="1">SMALL($J$4:$J$1003,ROWS($J$4:J591))</f>
        <v>138.2104894821822</v>
      </c>
      <c r="L591" s="3">
        <f ca="1">ROWS($L$4:L591)/COUNT($K$4:$K$1003)</f>
        <v>0.58799999999999997</v>
      </c>
    </row>
    <row r="592" spans="1:12" hidden="1" x14ac:dyDescent="0.3">
      <c r="A592" s="91">
        <f t="shared" ca="1" si="72"/>
        <v>46.313107321149452</v>
      </c>
      <c r="B592" s="106">
        <f t="shared" ca="1" si="72"/>
        <v>20.537287579232245</v>
      </c>
      <c r="C592" s="106">
        <f t="shared" ca="1" si="72"/>
        <v>42.133803316971147</v>
      </c>
      <c r="D592" s="91">
        <f t="shared" ca="1" si="72"/>
        <v>22.801090346171776</v>
      </c>
      <c r="E592" s="107">
        <f t="shared" ca="1" si="73"/>
        <v>23.967810478707317</v>
      </c>
      <c r="F592" s="12">
        <f t="shared" ca="1" si="74"/>
        <v>46.313107321149452</v>
      </c>
      <c r="G592" s="12">
        <f t="shared" ca="1" si="75"/>
        <v>66.850394900381701</v>
      </c>
      <c r="H592" s="12">
        <f t="shared" ca="1" si="76"/>
        <v>69.114197667321235</v>
      </c>
      <c r="I592" s="12">
        <f t="shared" ca="1" si="77"/>
        <v>69.114197667321235</v>
      </c>
      <c r="J592" s="12">
        <f t="shared" ca="1" si="78"/>
        <v>93.082008146028556</v>
      </c>
      <c r="K592" s="108">
        <f ca="1">SMALL($J$4:$J$1003,ROWS($J$4:J592))</f>
        <v>138.2640853823934</v>
      </c>
      <c r="L592" s="3">
        <f ca="1">ROWS($L$4:L592)/COUNT($K$4:$K$1003)</f>
        <v>0.58899999999999997</v>
      </c>
    </row>
    <row r="593" spans="1:12" hidden="1" x14ac:dyDescent="0.3">
      <c r="A593" s="91">
        <f t="shared" ca="1" si="72"/>
        <v>56.792204840323549</v>
      </c>
      <c r="B593" s="106">
        <f t="shared" ca="1" si="72"/>
        <v>33.269997212792227</v>
      </c>
      <c r="C593" s="106">
        <f t="shared" ca="1" si="72"/>
        <v>41.624991699740875</v>
      </c>
      <c r="D593" s="91">
        <f t="shared" ca="1" si="72"/>
        <v>55.466519564660437</v>
      </c>
      <c r="E593" s="107">
        <f t="shared" ca="1" si="73"/>
        <v>25.261611508501183</v>
      </c>
      <c r="F593" s="12">
        <f t="shared" ca="1" si="74"/>
        <v>56.792204840323549</v>
      </c>
      <c r="G593" s="12">
        <f t="shared" ca="1" si="75"/>
        <v>90.062202053115783</v>
      </c>
      <c r="H593" s="12">
        <f t="shared" ca="1" si="76"/>
        <v>112.25872440498398</v>
      </c>
      <c r="I593" s="12">
        <f t="shared" ca="1" si="77"/>
        <v>112.25872440498398</v>
      </c>
      <c r="J593" s="12">
        <f t="shared" ca="1" si="78"/>
        <v>137.52033591348516</v>
      </c>
      <c r="K593" s="108">
        <f ca="1">SMALL($J$4:$J$1003,ROWS($J$4:J593))</f>
        <v>138.44619449227594</v>
      </c>
      <c r="L593" s="3">
        <f ca="1">ROWS($L$4:L593)/COUNT($K$4:$K$1003)</f>
        <v>0.59</v>
      </c>
    </row>
    <row r="594" spans="1:12" hidden="1" x14ac:dyDescent="0.3">
      <c r="A594" s="91">
        <f t="shared" ca="1" si="72"/>
        <v>51.644335613849591</v>
      </c>
      <c r="B594" s="106">
        <f t="shared" ca="1" si="72"/>
        <v>43.019011922019843</v>
      </c>
      <c r="C594" s="106">
        <f t="shared" ca="1" si="72"/>
        <v>28.003119149906578</v>
      </c>
      <c r="D594" s="91">
        <f t="shared" ca="1" si="72"/>
        <v>42.060371590462964</v>
      </c>
      <c r="E594" s="107">
        <f t="shared" ca="1" si="73"/>
        <v>42.792518513432228</v>
      </c>
      <c r="F594" s="12">
        <f t="shared" ca="1" si="74"/>
        <v>51.644335613849591</v>
      </c>
      <c r="G594" s="12">
        <f t="shared" ca="1" si="75"/>
        <v>94.663347535869434</v>
      </c>
      <c r="H594" s="12">
        <f t="shared" ca="1" si="76"/>
        <v>93.704707204312555</v>
      </c>
      <c r="I594" s="12">
        <f t="shared" ca="1" si="77"/>
        <v>94.663347535869434</v>
      </c>
      <c r="J594" s="12">
        <f t="shared" ca="1" si="78"/>
        <v>137.45586604930168</v>
      </c>
      <c r="K594" s="108">
        <f ca="1">SMALL($J$4:$J$1003,ROWS($J$4:J594))</f>
        <v>138.57336670906216</v>
      </c>
      <c r="L594" s="3">
        <f ca="1">ROWS($L$4:L594)/COUNT($K$4:$K$1003)</f>
        <v>0.59099999999999997</v>
      </c>
    </row>
    <row r="595" spans="1:12" hidden="1" x14ac:dyDescent="0.3">
      <c r="A595" s="91">
        <f t="shared" ca="1" si="72"/>
        <v>21.628927990399681</v>
      </c>
      <c r="B595" s="106">
        <f t="shared" ca="1" si="72"/>
        <v>51.374560602979862</v>
      </c>
      <c r="C595" s="106">
        <f t="shared" ca="1" si="72"/>
        <v>23.963138325501458</v>
      </c>
      <c r="D595" s="91">
        <f t="shared" ca="1" si="72"/>
        <v>32.165812103290747</v>
      </c>
      <c r="E595" s="107">
        <f t="shared" ca="1" si="73"/>
        <v>58.054949442515415</v>
      </c>
      <c r="F595" s="12">
        <f t="shared" ca="1" si="74"/>
        <v>23.963138325501458</v>
      </c>
      <c r="G595" s="12">
        <f t="shared" ca="1" si="75"/>
        <v>75.337698928481316</v>
      </c>
      <c r="H595" s="12">
        <f t="shared" ca="1" si="76"/>
        <v>56.128950428792209</v>
      </c>
      <c r="I595" s="12">
        <f t="shared" ca="1" si="77"/>
        <v>75.337698928481316</v>
      </c>
      <c r="J595" s="12">
        <f t="shared" ca="1" si="78"/>
        <v>133.39264837099674</v>
      </c>
      <c r="K595" s="108">
        <f ca="1">SMALL($J$4:$J$1003,ROWS($J$4:J595))</f>
        <v>138.58114249071355</v>
      </c>
      <c r="L595" s="3">
        <f ca="1">ROWS($L$4:L595)/COUNT($K$4:$K$1003)</f>
        <v>0.59199999999999997</v>
      </c>
    </row>
    <row r="596" spans="1:12" hidden="1" x14ac:dyDescent="0.3">
      <c r="A596" s="91">
        <f t="shared" ca="1" si="72"/>
        <v>31.078718055690118</v>
      </c>
      <c r="B596" s="106">
        <f t="shared" ca="1" si="72"/>
        <v>54.002202046576421</v>
      </c>
      <c r="C596" s="106">
        <f t="shared" ca="1" si="72"/>
        <v>37.14719512330305</v>
      </c>
      <c r="D596" s="91">
        <f t="shared" ca="1" si="72"/>
        <v>46.168611992472378</v>
      </c>
      <c r="E596" s="107">
        <f t="shared" ca="1" si="73"/>
        <v>30.478081524507672</v>
      </c>
      <c r="F596" s="12">
        <f t="shared" ca="1" si="74"/>
        <v>37.14719512330305</v>
      </c>
      <c r="G596" s="12">
        <f t="shared" ca="1" si="75"/>
        <v>91.149397169879478</v>
      </c>
      <c r="H596" s="12">
        <f t="shared" ca="1" si="76"/>
        <v>83.315807115775428</v>
      </c>
      <c r="I596" s="12">
        <f t="shared" ca="1" si="77"/>
        <v>91.149397169879478</v>
      </c>
      <c r="J596" s="12">
        <f t="shared" ca="1" si="78"/>
        <v>121.62747869438715</v>
      </c>
      <c r="K596" s="108">
        <f ca="1">SMALL($J$4:$J$1003,ROWS($J$4:J596))</f>
        <v>138.6300126242559</v>
      </c>
      <c r="L596" s="3">
        <f ca="1">ROWS($L$4:L596)/COUNT($K$4:$K$1003)</f>
        <v>0.59299999999999997</v>
      </c>
    </row>
    <row r="597" spans="1:12" hidden="1" x14ac:dyDescent="0.3">
      <c r="A597" s="91">
        <f t="shared" ca="1" si="72"/>
        <v>28.440530448930595</v>
      </c>
      <c r="B597" s="106">
        <f t="shared" ca="1" si="72"/>
        <v>30.428808978783728</v>
      </c>
      <c r="C597" s="106">
        <f t="shared" ca="1" si="72"/>
        <v>51.49928670362533</v>
      </c>
      <c r="D597" s="91">
        <f t="shared" ca="1" si="72"/>
        <v>54.844415154698197</v>
      </c>
      <c r="E597" s="107">
        <f t="shared" ca="1" si="73"/>
        <v>40.978771087894692</v>
      </c>
      <c r="F597" s="12">
        <f t="shared" ca="1" si="74"/>
        <v>51.49928670362533</v>
      </c>
      <c r="G597" s="12">
        <f t="shared" ca="1" si="75"/>
        <v>81.928095682409065</v>
      </c>
      <c r="H597" s="12">
        <f t="shared" ca="1" si="76"/>
        <v>106.34370185832353</v>
      </c>
      <c r="I597" s="12">
        <f t="shared" ca="1" si="77"/>
        <v>106.34370185832353</v>
      </c>
      <c r="J597" s="12">
        <f t="shared" ca="1" si="78"/>
        <v>147.32247294621823</v>
      </c>
      <c r="K597" s="108">
        <f ca="1">SMALL($J$4:$J$1003,ROWS($J$4:J597))</f>
        <v>138.67444987521247</v>
      </c>
      <c r="L597" s="3">
        <f ca="1">ROWS($L$4:L597)/COUNT($K$4:$K$1003)</f>
        <v>0.59399999999999997</v>
      </c>
    </row>
    <row r="598" spans="1:12" hidden="1" x14ac:dyDescent="0.3">
      <c r="A598" s="91">
        <f t="shared" ca="1" si="72"/>
        <v>55.353486635080706</v>
      </c>
      <c r="B598" s="106">
        <f t="shared" ca="1" si="72"/>
        <v>44.37192757257732</v>
      </c>
      <c r="C598" s="106">
        <f t="shared" ca="1" si="72"/>
        <v>34.830296984665566</v>
      </c>
      <c r="D598" s="91">
        <f t="shared" ca="1" si="72"/>
        <v>46.265464418725458</v>
      </c>
      <c r="E598" s="107">
        <f t="shared" ca="1" si="73"/>
        <v>37.280671503222635</v>
      </c>
      <c r="F598" s="12">
        <f t="shared" ca="1" si="74"/>
        <v>55.353486635080706</v>
      </c>
      <c r="G598" s="12">
        <f t="shared" ca="1" si="75"/>
        <v>99.725414207658019</v>
      </c>
      <c r="H598" s="12">
        <f t="shared" ca="1" si="76"/>
        <v>101.61895105380617</v>
      </c>
      <c r="I598" s="12">
        <f t="shared" ca="1" si="77"/>
        <v>101.61895105380617</v>
      </c>
      <c r="J598" s="12">
        <f t="shared" ca="1" si="78"/>
        <v>138.89962255702881</v>
      </c>
      <c r="K598" s="108">
        <f ca="1">SMALL($J$4:$J$1003,ROWS($J$4:J598))</f>
        <v>138.68041517074192</v>
      </c>
      <c r="L598" s="3">
        <f ca="1">ROWS($L$4:L598)/COUNT($K$4:$K$1003)</f>
        <v>0.59499999999999997</v>
      </c>
    </row>
    <row r="599" spans="1:12" hidden="1" x14ac:dyDescent="0.3">
      <c r="A599" s="91">
        <f t="shared" ca="1" si="72"/>
        <v>46.893223967165667</v>
      </c>
      <c r="B599" s="106">
        <f t="shared" ca="1" si="72"/>
        <v>39.108496002476059</v>
      </c>
      <c r="C599" s="106">
        <f t="shared" ca="1" si="72"/>
        <v>54.460138882631426</v>
      </c>
      <c r="D599" s="91">
        <f t="shared" ca="1" si="72"/>
        <v>39.629462238988843</v>
      </c>
      <c r="E599" s="107">
        <f t="shared" ca="1" si="73"/>
        <v>38.915651575121551</v>
      </c>
      <c r="F599" s="12">
        <f t="shared" ca="1" si="74"/>
        <v>54.460138882631426</v>
      </c>
      <c r="G599" s="12">
        <f t="shared" ca="1" si="75"/>
        <v>93.568634885107485</v>
      </c>
      <c r="H599" s="12">
        <f t="shared" ca="1" si="76"/>
        <v>94.089601121620262</v>
      </c>
      <c r="I599" s="12">
        <f t="shared" ca="1" si="77"/>
        <v>94.089601121620262</v>
      </c>
      <c r="J599" s="12">
        <f t="shared" ca="1" si="78"/>
        <v>133.00525269674182</v>
      </c>
      <c r="K599" s="108">
        <f ca="1">SMALL($J$4:$J$1003,ROWS($J$4:J599))</f>
        <v>138.69251554265551</v>
      </c>
      <c r="L599" s="3">
        <f ca="1">ROWS($L$4:L599)/COUNT($K$4:$K$1003)</f>
        <v>0.59599999999999997</v>
      </c>
    </row>
    <row r="600" spans="1:12" hidden="1" x14ac:dyDescent="0.3">
      <c r="A600" s="91">
        <f t="shared" ca="1" si="72"/>
        <v>29.942505729295394</v>
      </c>
      <c r="B600" s="106">
        <f t="shared" ca="1" si="72"/>
        <v>58.235583431564628</v>
      </c>
      <c r="C600" s="106">
        <f t="shared" ca="1" si="72"/>
        <v>54.372352025426011</v>
      </c>
      <c r="D600" s="91">
        <f t="shared" ca="1" si="72"/>
        <v>52.706163219608108</v>
      </c>
      <c r="E600" s="107">
        <f t="shared" ca="1" si="73"/>
        <v>27.601263720562542</v>
      </c>
      <c r="F600" s="12">
        <f t="shared" ca="1" si="74"/>
        <v>54.372352025426011</v>
      </c>
      <c r="G600" s="12">
        <f t="shared" ca="1" si="75"/>
        <v>112.60793545699065</v>
      </c>
      <c r="H600" s="12">
        <f t="shared" ca="1" si="76"/>
        <v>107.07851524503411</v>
      </c>
      <c r="I600" s="12">
        <f t="shared" ca="1" si="77"/>
        <v>112.60793545699065</v>
      </c>
      <c r="J600" s="12">
        <f t="shared" ca="1" si="78"/>
        <v>140.20919917755319</v>
      </c>
      <c r="K600" s="108">
        <f ca="1">SMALL($J$4:$J$1003,ROWS($J$4:J600))</f>
        <v>138.73097136518686</v>
      </c>
      <c r="L600" s="3">
        <f ca="1">ROWS($L$4:L600)/COUNT($K$4:$K$1003)</f>
        <v>0.59699999999999998</v>
      </c>
    </row>
    <row r="601" spans="1:12" hidden="1" x14ac:dyDescent="0.3">
      <c r="A601" s="91">
        <f t="shared" ca="1" si="72"/>
        <v>57.523960482329421</v>
      </c>
      <c r="B601" s="106">
        <f t="shared" ca="1" si="72"/>
        <v>41.114938062955709</v>
      </c>
      <c r="C601" s="106">
        <f t="shared" ca="1" si="72"/>
        <v>56.831906449913802</v>
      </c>
      <c r="D601" s="91">
        <f t="shared" ca="1" si="72"/>
        <v>43.530503854836283</v>
      </c>
      <c r="E601" s="107">
        <f t="shared" ca="1" si="73"/>
        <v>28.302553779757986</v>
      </c>
      <c r="F601" s="12">
        <f t="shared" ca="1" si="74"/>
        <v>57.523960482329421</v>
      </c>
      <c r="G601" s="12">
        <f t="shared" ca="1" si="75"/>
        <v>98.63889854528513</v>
      </c>
      <c r="H601" s="12">
        <f t="shared" ca="1" si="76"/>
        <v>101.05446433716571</v>
      </c>
      <c r="I601" s="12">
        <f t="shared" ca="1" si="77"/>
        <v>101.05446433716571</v>
      </c>
      <c r="J601" s="12">
        <f t="shared" ca="1" si="78"/>
        <v>129.35701811692371</v>
      </c>
      <c r="K601" s="108">
        <f ca="1">SMALL($J$4:$J$1003,ROWS($J$4:J601))</f>
        <v>138.766732107206</v>
      </c>
      <c r="L601" s="3">
        <f ca="1">ROWS($L$4:L601)/COUNT($K$4:$K$1003)</f>
        <v>0.59799999999999998</v>
      </c>
    </row>
    <row r="602" spans="1:12" hidden="1" x14ac:dyDescent="0.3">
      <c r="A602" s="91">
        <f t="shared" ca="1" si="72"/>
        <v>21.835179130444445</v>
      </c>
      <c r="B602" s="106">
        <f t="shared" ca="1" si="72"/>
        <v>58.880858500242596</v>
      </c>
      <c r="C602" s="106">
        <f t="shared" ca="1" si="72"/>
        <v>49.996508939100011</v>
      </c>
      <c r="D602" s="91">
        <f t="shared" ca="1" si="72"/>
        <v>51.038968757721243</v>
      </c>
      <c r="E602" s="107">
        <f t="shared" ca="1" si="73"/>
        <v>57.369946954258708</v>
      </c>
      <c r="F602" s="12">
        <f t="shared" ca="1" si="74"/>
        <v>49.996508939100011</v>
      </c>
      <c r="G602" s="12">
        <f t="shared" ca="1" si="75"/>
        <v>108.87736743934261</v>
      </c>
      <c r="H602" s="12">
        <f t="shared" ca="1" si="76"/>
        <v>101.03547769682126</v>
      </c>
      <c r="I602" s="12">
        <f t="shared" ca="1" si="77"/>
        <v>108.87736743934261</v>
      </c>
      <c r="J602" s="12">
        <f t="shared" ca="1" si="78"/>
        <v>166.2473143936013</v>
      </c>
      <c r="K602" s="108">
        <f ca="1">SMALL($J$4:$J$1003,ROWS($J$4:J602))</f>
        <v>138.79792114774509</v>
      </c>
      <c r="L602" s="3">
        <f ca="1">ROWS($L$4:L602)/COUNT($K$4:$K$1003)</f>
        <v>0.59899999999999998</v>
      </c>
    </row>
    <row r="603" spans="1:12" hidden="1" x14ac:dyDescent="0.3">
      <c r="A603" s="91">
        <f t="shared" ca="1" si="72"/>
        <v>52.324050537600904</v>
      </c>
      <c r="B603" s="106">
        <f t="shared" ca="1" si="72"/>
        <v>29.833617053121515</v>
      </c>
      <c r="C603" s="106">
        <f t="shared" ca="1" si="72"/>
        <v>22.192909795643992</v>
      </c>
      <c r="D603" s="91">
        <f t="shared" ca="1" si="72"/>
        <v>56.581353399722843</v>
      </c>
      <c r="E603" s="107">
        <f t="shared" ca="1" si="73"/>
        <v>40.849583006310837</v>
      </c>
      <c r="F603" s="12">
        <f t="shared" ca="1" si="74"/>
        <v>52.324050537600904</v>
      </c>
      <c r="G603" s="12">
        <f t="shared" ca="1" si="75"/>
        <v>82.157667590722411</v>
      </c>
      <c r="H603" s="12">
        <f t="shared" ca="1" si="76"/>
        <v>108.90540393732374</v>
      </c>
      <c r="I603" s="12">
        <f t="shared" ca="1" si="77"/>
        <v>108.90540393732374</v>
      </c>
      <c r="J603" s="12">
        <f t="shared" ca="1" si="78"/>
        <v>149.75498694363458</v>
      </c>
      <c r="K603" s="108">
        <f ca="1">SMALL($J$4:$J$1003,ROWS($J$4:J603))</f>
        <v>138.82805569210592</v>
      </c>
      <c r="L603" s="3">
        <f ca="1">ROWS($L$4:L603)/COUNT($K$4:$K$1003)</f>
        <v>0.6</v>
      </c>
    </row>
    <row r="604" spans="1:12" hidden="1" x14ac:dyDescent="0.3">
      <c r="A604" s="91">
        <f t="shared" ca="1" si="72"/>
        <v>29.483352144343225</v>
      </c>
      <c r="B604" s="106">
        <f t="shared" ca="1" si="72"/>
        <v>31.361398864375211</v>
      </c>
      <c r="C604" s="106">
        <f t="shared" ca="1" si="72"/>
        <v>35.787707369231967</v>
      </c>
      <c r="D604" s="91">
        <f t="shared" ca="1" si="72"/>
        <v>21.183188022954035</v>
      </c>
      <c r="E604" s="107">
        <f t="shared" ca="1" si="73"/>
        <v>22.875551660836869</v>
      </c>
      <c r="F604" s="12">
        <f t="shared" ca="1" si="74"/>
        <v>35.787707369231967</v>
      </c>
      <c r="G604" s="12">
        <f t="shared" ca="1" si="75"/>
        <v>67.149106233607171</v>
      </c>
      <c r="H604" s="12">
        <f t="shared" ca="1" si="76"/>
        <v>56.970895392186002</v>
      </c>
      <c r="I604" s="12">
        <f t="shared" ca="1" si="77"/>
        <v>67.149106233607171</v>
      </c>
      <c r="J604" s="12">
        <f t="shared" ca="1" si="78"/>
        <v>90.024657894444033</v>
      </c>
      <c r="K604" s="108">
        <f ca="1">SMALL($J$4:$J$1003,ROWS($J$4:J604))</f>
        <v>138.83264420790749</v>
      </c>
      <c r="L604" s="3">
        <f ca="1">ROWS($L$4:L604)/COUNT($K$4:$K$1003)</f>
        <v>0.60099999999999998</v>
      </c>
    </row>
    <row r="605" spans="1:12" hidden="1" x14ac:dyDescent="0.3">
      <c r="A605" s="91">
        <f t="shared" ca="1" si="72"/>
        <v>57.971860850013876</v>
      </c>
      <c r="B605" s="106">
        <f t="shared" ca="1" si="72"/>
        <v>54.755799782694694</v>
      </c>
      <c r="C605" s="106">
        <f t="shared" ca="1" si="72"/>
        <v>35.584881561660694</v>
      </c>
      <c r="D605" s="91">
        <f t="shared" ca="1" si="72"/>
        <v>43.443940657149511</v>
      </c>
      <c r="E605" s="107">
        <f t="shared" ca="1" si="73"/>
        <v>24.437732791334305</v>
      </c>
      <c r="F605" s="12">
        <f t="shared" ca="1" si="74"/>
        <v>57.971860850013876</v>
      </c>
      <c r="G605" s="12">
        <f t="shared" ca="1" si="75"/>
        <v>112.72766063270856</v>
      </c>
      <c r="H605" s="12">
        <f t="shared" ca="1" si="76"/>
        <v>101.41580150716339</v>
      </c>
      <c r="I605" s="12">
        <f t="shared" ca="1" si="77"/>
        <v>112.72766063270856</v>
      </c>
      <c r="J605" s="12">
        <f t="shared" ca="1" si="78"/>
        <v>137.16539342404286</v>
      </c>
      <c r="K605" s="108">
        <f ca="1">SMALL($J$4:$J$1003,ROWS($J$4:J605))</f>
        <v>138.86430924989119</v>
      </c>
      <c r="L605" s="3">
        <f ca="1">ROWS($L$4:L605)/COUNT($K$4:$K$1003)</f>
        <v>0.60199999999999998</v>
      </c>
    </row>
    <row r="606" spans="1:12" hidden="1" x14ac:dyDescent="0.3">
      <c r="A606" s="91">
        <f t="shared" ca="1" si="72"/>
        <v>28.25470172627746</v>
      </c>
      <c r="B606" s="106">
        <f t="shared" ca="1" si="72"/>
        <v>23.298054780373558</v>
      </c>
      <c r="C606" s="106">
        <f t="shared" ca="1" si="72"/>
        <v>40.565261531840676</v>
      </c>
      <c r="D606" s="91">
        <f t="shared" ca="1" si="72"/>
        <v>29.767557379301049</v>
      </c>
      <c r="E606" s="107">
        <f t="shared" ca="1" si="73"/>
        <v>38.283549669956997</v>
      </c>
      <c r="F606" s="12">
        <f t="shared" ca="1" si="74"/>
        <v>40.565261531840676</v>
      </c>
      <c r="G606" s="12">
        <f t="shared" ca="1" si="75"/>
        <v>63.863316312214238</v>
      </c>
      <c r="H606" s="12">
        <f t="shared" ca="1" si="76"/>
        <v>70.332818911141729</v>
      </c>
      <c r="I606" s="12">
        <f t="shared" ca="1" si="77"/>
        <v>70.332818911141729</v>
      </c>
      <c r="J606" s="12">
        <f t="shared" ca="1" si="78"/>
        <v>108.61636858109873</v>
      </c>
      <c r="K606" s="108">
        <f ca="1">SMALL($J$4:$J$1003,ROWS($J$4:J606))</f>
        <v>138.88734077774927</v>
      </c>
      <c r="L606" s="3">
        <f ca="1">ROWS($L$4:L606)/COUNT($K$4:$K$1003)</f>
        <v>0.60299999999999998</v>
      </c>
    </row>
    <row r="607" spans="1:12" hidden="1" x14ac:dyDescent="0.3">
      <c r="A607" s="91">
        <f t="shared" ca="1" si="72"/>
        <v>28.212038330403661</v>
      </c>
      <c r="B607" s="106">
        <f t="shared" ca="1" si="72"/>
        <v>41.914441784888417</v>
      </c>
      <c r="C607" s="106">
        <f t="shared" ca="1" si="72"/>
        <v>39.099306708932453</v>
      </c>
      <c r="D607" s="91">
        <f t="shared" ca="1" si="72"/>
        <v>26.097208890807121</v>
      </c>
      <c r="E607" s="107">
        <f t="shared" ca="1" si="73"/>
        <v>31.287700364148158</v>
      </c>
      <c r="F607" s="12">
        <f t="shared" ca="1" si="74"/>
        <v>39.099306708932453</v>
      </c>
      <c r="G607" s="12">
        <f t="shared" ca="1" si="75"/>
        <v>81.01374849382087</v>
      </c>
      <c r="H607" s="12">
        <f t="shared" ca="1" si="76"/>
        <v>65.19651559973957</v>
      </c>
      <c r="I607" s="12">
        <f t="shared" ca="1" si="77"/>
        <v>81.01374849382087</v>
      </c>
      <c r="J607" s="12">
        <f t="shared" ca="1" si="78"/>
        <v>112.30144885796904</v>
      </c>
      <c r="K607" s="108">
        <f ca="1">SMALL($J$4:$J$1003,ROWS($J$4:J607))</f>
        <v>138.89962255702881</v>
      </c>
      <c r="L607" s="3">
        <f ca="1">ROWS($L$4:L607)/COUNT($K$4:$K$1003)</f>
        <v>0.60399999999999998</v>
      </c>
    </row>
    <row r="608" spans="1:12" hidden="1" x14ac:dyDescent="0.3">
      <c r="A608" s="91">
        <f t="shared" ca="1" si="72"/>
        <v>56.497168817672822</v>
      </c>
      <c r="B608" s="106">
        <f t="shared" ca="1" si="72"/>
        <v>41.966180753940876</v>
      </c>
      <c r="C608" s="106">
        <f t="shared" ca="1" si="72"/>
        <v>27.839720623676882</v>
      </c>
      <c r="D608" s="91">
        <f t="shared" ca="1" si="72"/>
        <v>32.103208709432522</v>
      </c>
      <c r="E608" s="107">
        <f t="shared" ca="1" si="73"/>
        <v>23.8814056859751</v>
      </c>
      <c r="F608" s="12">
        <f t="shared" ca="1" si="74"/>
        <v>56.497168817672822</v>
      </c>
      <c r="G608" s="12">
        <f t="shared" ca="1" si="75"/>
        <v>98.463349571613691</v>
      </c>
      <c r="H608" s="12">
        <f t="shared" ca="1" si="76"/>
        <v>88.600377527105337</v>
      </c>
      <c r="I608" s="12">
        <f t="shared" ca="1" si="77"/>
        <v>98.463349571613691</v>
      </c>
      <c r="J608" s="12">
        <f t="shared" ca="1" si="78"/>
        <v>122.34475525758879</v>
      </c>
      <c r="K608" s="108">
        <f ca="1">SMALL($J$4:$J$1003,ROWS($J$4:J608))</f>
        <v>138.9195237891164</v>
      </c>
      <c r="L608" s="3">
        <f ca="1">ROWS($L$4:L608)/COUNT($K$4:$K$1003)</f>
        <v>0.60499999999999998</v>
      </c>
    </row>
    <row r="609" spans="1:12" hidden="1" x14ac:dyDescent="0.3">
      <c r="A609" s="91">
        <f t="shared" ca="1" si="72"/>
        <v>30.383509441497786</v>
      </c>
      <c r="B609" s="106">
        <f t="shared" ca="1" si="72"/>
        <v>40.72790955101064</v>
      </c>
      <c r="C609" s="106">
        <f t="shared" ca="1" si="72"/>
        <v>44.200503175326688</v>
      </c>
      <c r="D609" s="91">
        <f t="shared" ca="1" si="72"/>
        <v>45.636916246869106</v>
      </c>
      <c r="E609" s="107">
        <f t="shared" ca="1" si="73"/>
        <v>58.008467129123559</v>
      </c>
      <c r="F609" s="12">
        <f t="shared" ca="1" si="74"/>
        <v>44.200503175326688</v>
      </c>
      <c r="G609" s="12">
        <f t="shared" ca="1" si="75"/>
        <v>84.928412726337328</v>
      </c>
      <c r="H609" s="12">
        <f t="shared" ca="1" si="76"/>
        <v>89.837419422195794</v>
      </c>
      <c r="I609" s="12">
        <f t="shared" ca="1" si="77"/>
        <v>89.837419422195794</v>
      </c>
      <c r="J609" s="12">
        <f t="shared" ca="1" si="78"/>
        <v>147.84588655131935</v>
      </c>
      <c r="K609" s="108">
        <f ca="1">SMALL($J$4:$J$1003,ROWS($J$4:J609))</f>
        <v>138.92864103296708</v>
      </c>
      <c r="L609" s="3">
        <f ca="1">ROWS($L$4:L609)/COUNT($K$4:$K$1003)</f>
        <v>0.60599999999999998</v>
      </c>
    </row>
    <row r="610" spans="1:12" hidden="1" x14ac:dyDescent="0.3">
      <c r="A610" s="91">
        <f t="shared" ca="1" si="72"/>
        <v>41.883004899562764</v>
      </c>
      <c r="B610" s="106">
        <f t="shared" ca="1" si="72"/>
        <v>58.874742061554919</v>
      </c>
      <c r="C610" s="106">
        <f t="shared" ca="1" si="72"/>
        <v>48.518851360536374</v>
      </c>
      <c r="D610" s="91">
        <f t="shared" ca="1" si="72"/>
        <v>48.249398174473072</v>
      </c>
      <c r="E610" s="107">
        <f t="shared" ca="1" si="73"/>
        <v>36.263586209297401</v>
      </c>
      <c r="F610" s="12">
        <f t="shared" ca="1" si="74"/>
        <v>48.518851360536374</v>
      </c>
      <c r="G610" s="12">
        <f t="shared" ca="1" si="75"/>
        <v>107.3935934220913</v>
      </c>
      <c r="H610" s="12">
        <f t="shared" ca="1" si="76"/>
        <v>96.768249535009446</v>
      </c>
      <c r="I610" s="12">
        <f t="shared" ca="1" si="77"/>
        <v>107.3935934220913</v>
      </c>
      <c r="J610" s="12">
        <f t="shared" ca="1" si="78"/>
        <v>143.65717963138871</v>
      </c>
      <c r="K610" s="108">
        <f ca="1">SMALL($J$4:$J$1003,ROWS($J$4:J610))</f>
        <v>139.05593476596886</v>
      </c>
      <c r="L610" s="3">
        <f ca="1">ROWS($L$4:L610)/COUNT($K$4:$K$1003)</f>
        <v>0.60699999999999998</v>
      </c>
    </row>
    <row r="611" spans="1:12" hidden="1" x14ac:dyDescent="0.3">
      <c r="A611" s="91">
        <f t="shared" ca="1" si="72"/>
        <v>49.930058207597938</v>
      </c>
      <c r="B611" s="106">
        <f t="shared" ca="1" si="72"/>
        <v>54.146113683275743</v>
      </c>
      <c r="C611" s="106">
        <f t="shared" ca="1" si="72"/>
        <v>40.61169087189991</v>
      </c>
      <c r="D611" s="91">
        <f t="shared" ca="1" si="72"/>
        <v>21.533926655847591</v>
      </c>
      <c r="E611" s="107">
        <f t="shared" ca="1" si="73"/>
        <v>37.121441272999363</v>
      </c>
      <c r="F611" s="12">
        <f t="shared" ca="1" si="74"/>
        <v>49.930058207597938</v>
      </c>
      <c r="G611" s="12">
        <f t="shared" ca="1" si="75"/>
        <v>104.07617189087368</v>
      </c>
      <c r="H611" s="12">
        <f t="shared" ca="1" si="76"/>
        <v>71.463984863445532</v>
      </c>
      <c r="I611" s="12">
        <f t="shared" ca="1" si="77"/>
        <v>104.07617189087368</v>
      </c>
      <c r="J611" s="12">
        <f t="shared" ca="1" si="78"/>
        <v>141.19761316387303</v>
      </c>
      <c r="K611" s="108">
        <f ca="1">SMALL($J$4:$J$1003,ROWS($J$4:J611))</f>
        <v>139.1045688397196</v>
      </c>
      <c r="L611" s="3">
        <f ca="1">ROWS($L$4:L611)/COUNT($K$4:$K$1003)</f>
        <v>0.60799999999999998</v>
      </c>
    </row>
    <row r="612" spans="1:12" hidden="1" x14ac:dyDescent="0.3">
      <c r="A612" s="91">
        <f t="shared" ca="1" si="72"/>
        <v>33.290779169716046</v>
      </c>
      <c r="B612" s="106">
        <f t="shared" ca="1" si="72"/>
        <v>43.124558616561345</v>
      </c>
      <c r="C612" s="106">
        <f t="shared" ca="1" si="72"/>
        <v>25.742936351725678</v>
      </c>
      <c r="D612" s="91">
        <f t="shared" ca="1" si="72"/>
        <v>52.435344680459259</v>
      </c>
      <c r="E612" s="107">
        <f t="shared" ca="1" si="73"/>
        <v>36.339926490493106</v>
      </c>
      <c r="F612" s="12">
        <f t="shared" ca="1" si="74"/>
        <v>33.290779169716046</v>
      </c>
      <c r="G612" s="12">
        <f t="shared" ca="1" si="75"/>
        <v>76.415337786277391</v>
      </c>
      <c r="H612" s="12">
        <f t="shared" ca="1" si="76"/>
        <v>85.726123850175298</v>
      </c>
      <c r="I612" s="12">
        <f t="shared" ca="1" si="77"/>
        <v>85.726123850175298</v>
      </c>
      <c r="J612" s="12">
        <f t="shared" ca="1" si="78"/>
        <v>122.0660503406684</v>
      </c>
      <c r="K612" s="108">
        <f ca="1">SMALL($J$4:$J$1003,ROWS($J$4:J612))</f>
        <v>139.12515975025784</v>
      </c>
      <c r="L612" s="3">
        <f ca="1">ROWS($L$4:L612)/COUNT($K$4:$K$1003)</f>
        <v>0.60899999999999999</v>
      </c>
    </row>
    <row r="613" spans="1:12" hidden="1" x14ac:dyDescent="0.3">
      <c r="A613" s="91">
        <f t="shared" ca="1" si="72"/>
        <v>27.508869873892383</v>
      </c>
      <c r="B613" s="106">
        <f t="shared" ca="1" si="72"/>
        <v>26.689350291098727</v>
      </c>
      <c r="C613" s="106">
        <f t="shared" ca="1" si="72"/>
        <v>32.625835917435566</v>
      </c>
      <c r="D613" s="91">
        <f t="shared" ca="1" si="72"/>
        <v>43.562247787605628</v>
      </c>
      <c r="E613" s="107">
        <f t="shared" ca="1" si="73"/>
        <v>50.825391940034962</v>
      </c>
      <c r="F613" s="12">
        <f t="shared" ca="1" si="74"/>
        <v>32.625835917435566</v>
      </c>
      <c r="G613" s="12">
        <f t="shared" ca="1" si="75"/>
        <v>59.315186208534293</v>
      </c>
      <c r="H613" s="12">
        <f t="shared" ca="1" si="76"/>
        <v>76.188083705041194</v>
      </c>
      <c r="I613" s="12">
        <f t="shared" ca="1" si="77"/>
        <v>76.188083705041194</v>
      </c>
      <c r="J613" s="12">
        <f t="shared" ca="1" si="78"/>
        <v>127.01347564507616</v>
      </c>
      <c r="K613" s="108">
        <f ca="1">SMALL($J$4:$J$1003,ROWS($J$4:J613))</f>
        <v>139.18522717585964</v>
      </c>
      <c r="L613" s="3">
        <f ca="1">ROWS($L$4:L613)/COUNT($K$4:$K$1003)</f>
        <v>0.61</v>
      </c>
    </row>
    <row r="614" spans="1:12" hidden="1" x14ac:dyDescent="0.3">
      <c r="A614" s="91">
        <f t="shared" ca="1" si="72"/>
        <v>30.431600941758596</v>
      </c>
      <c r="B614" s="106">
        <f t="shared" ca="1" si="72"/>
        <v>44.459098720810871</v>
      </c>
      <c r="C614" s="106">
        <f t="shared" ca="1" si="72"/>
        <v>38.831460414105095</v>
      </c>
      <c r="D614" s="91">
        <f t="shared" ca="1" si="72"/>
        <v>31.661441481575395</v>
      </c>
      <c r="E614" s="107">
        <f t="shared" ca="1" si="73"/>
        <v>34.23373223307199</v>
      </c>
      <c r="F614" s="12">
        <f t="shared" ca="1" si="74"/>
        <v>38.831460414105095</v>
      </c>
      <c r="G614" s="12">
        <f t="shared" ca="1" si="75"/>
        <v>83.290559134915966</v>
      </c>
      <c r="H614" s="12">
        <f t="shared" ca="1" si="76"/>
        <v>70.49290189568049</v>
      </c>
      <c r="I614" s="12">
        <f t="shared" ca="1" si="77"/>
        <v>83.290559134915966</v>
      </c>
      <c r="J614" s="12">
        <f t="shared" ca="1" si="78"/>
        <v>117.52429136798796</v>
      </c>
      <c r="K614" s="108">
        <f ca="1">SMALL($J$4:$J$1003,ROWS($J$4:J614))</f>
        <v>139.21222714674005</v>
      </c>
      <c r="L614" s="3">
        <f ca="1">ROWS($L$4:L614)/COUNT($K$4:$K$1003)</f>
        <v>0.61099999999999999</v>
      </c>
    </row>
    <row r="615" spans="1:12" hidden="1" x14ac:dyDescent="0.3">
      <c r="A615" s="91">
        <f t="shared" ca="1" si="72"/>
        <v>31.876736387145634</v>
      </c>
      <c r="B615" s="106">
        <f t="shared" ca="1" si="72"/>
        <v>51.333289637476796</v>
      </c>
      <c r="C615" s="106">
        <f t="shared" ca="1" si="72"/>
        <v>55.911988323846423</v>
      </c>
      <c r="D615" s="91">
        <f t="shared" ca="1" si="72"/>
        <v>25.462193446739633</v>
      </c>
      <c r="E615" s="107">
        <f t="shared" ca="1" si="73"/>
        <v>26.458393846432585</v>
      </c>
      <c r="F615" s="12">
        <f t="shared" ca="1" si="74"/>
        <v>55.911988323846423</v>
      </c>
      <c r="G615" s="12">
        <f t="shared" ca="1" si="75"/>
        <v>107.24527796132321</v>
      </c>
      <c r="H615" s="12">
        <f t="shared" ca="1" si="76"/>
        <v>81.374181770586063</v>
      </c>
      <c r="I615" s="12">
        <f t="shared" ca="1" si="77"/>
        <v>107.24527796132321</v>
      </c>
      <c r="J615" s="12">
        <f t="shared" ca="1" si="78"/>
        <v>133.7036718077558</v>
      </c>
      <c r="K615" s="108">
        <f ca="1">SMALL($J$4:$J$1003,ROWS($J$4:J615))</f>
        <v>139.23600359580655</v>
      </c>
      <c r="L615" s="3">
        <f ca="1">ROWS($L$4:L615)/COUNT($K$4:$K$1003)</f>
        <v>0.61199999999999999</v>
      </c>
    </row>
    <row r="616" spans="1:12" hidden="1" x14ac:dyDescent="0.3">
      <c r="A616" s="91">
        <f t="shared" ca="1" si="72"/>
        <v>25.605669573808079</v>
      </c>
      <c r="B616" s="106">
        <f t="shared" ca="1" si="72"/>
        <v>40.408094653633825</v>
      </c>
      <c r="C616" s="106">
        <f t="shared" ca="1" si="72"/>
        <v>53.172899717563489</v>
      </c>
      <c r="D616" s="91">
        <f t="shared" ca="1" si="72"/>
        <v>50.987363519451037</v>
      </c>
      <c r="E616" s="107">
        <f t="shared" ca="1" si="73"/>
        <v>26.270827191913032</v>
      </c>
      <c r="F616" s="12">
        <f t="shared" ca="1" si="74"/>
        <v>53.172899717563489</v>
      </c>
      <c r="G616" s="12">
        <f t="shared" ca="1" si="75"/>
        <v>93.580994371197306</v>
      </c>
      <c r="H616" s="12">
        <f t="shared" ca="1" si="76"/>
        <v>104.16026323701453</v>
      </c>
      <c r="I616" s="12">
        <f t="shared" ca="1" si="77"/>
        <v>104.16026323701453</v>
      </c>
      <c r="J616" s="12">
        <f t="shared" ca="1" si="78"/>
        <v>130.43109042892758</v>
      </c>
      <c r="K616" s="108">
        <f ca="1">SMALL($J$4:$J$1003,ROWS($J$4:J616))</f>
        <v>139.25756511404578</v>
      </c>
      <c r="L616" s="3">
        <f ca="1">ROWS($L$4:L616)/COUNT($K$4:$K$1003)</f>
        <v>0.61299999999999999</v>
      </c>
    </row>
    <row r="617" spans="1:12" hidden="1" x14ac:dyDescent="0.3">
      <c r="A617" s="91">
        <f t="shared" ca="1" si="72"/>
        <v>29.937246545347868</v>
      </c>
      <c r="B617" s="106">
        <f t="shared" ca="1" si="72"/>
        <v>25.409252987124034</v>
      </c>
      <c r="C617" s="106">
        <f t="shared" ca="1" si="72"/>
        <v>37.453891980039089</v>
      </c>
      <c r="D617" s="91">
        <f t="shared" ca="1" si="72"/>
        <v>59.756702591376154</v>
      </c>
      <c r="E617" s="107">
        <f t="shared" ca="1" si="73"/>
        <v>25.861356662013218</v>
      </c>
      <c r="F617" s="12">
        <f t="shared" ca="1" si="74"/>
        <v>37.453891980039089</v>
      </c>
      <c r="G617" s="12">
        <f t="shared" ca="1" si="75"/>
        <v>62.863144967163123</v>
      </c>
      <c r="H617" s="12">
        <f t="shared" ca="1" si="76"/>
        <v>97.210594571415243</v>
      </c>
      <c r="I617" s="12">
        <f t="shared" ca="1" si="77"/>
        <v>97.210594571415243</v>
      </c>
      <c r="J617" s="12">
        <f t="shared" ca="1" si="78"/>
        <v>123.07195123342846</v>
      </c>
      <c r="K617" s="108">
        <f ca="1">SMALL($J$4:$J$1003,ROWS($J$4:J617))</f>
        <v>139.32542101071368</v>
      </c>
      <c r="L617" s="3">
        <f ca="1">ROWS($L$4:L617)/COUNT($K$4:$K$1003)</f>
        <v>0.61399999999999999</v>
      </c>
    </row>
    <row r="618" spans="1:12" hidden="1" x14ac:dyDescent="0.3">
      <c r="A618" s="91">
        <f t="shared" ca="1" si="72"/>
        <v>47.617449562526531</v>
      </c>
      <c r="B618" s="106">
        <f t="shared" ca="1" si="72"/>
        <v>54.558854121924</v>
      </c>
      <c r="C618" s="106">
        <f t="shared" ca="1" si="72"/>
        <v>20.599670662972322</v>
      </c>
      <c r="D618" s="91">
        <f t="shared" ca="1" si="72"/>
        <v>21.755501497407085</v>
      </c>
      <c r="E618" s="107">
        <f t="shared" ca="1" si="73"/>
        <v>43.608514907405322</v>
      </c>
      <c r="F618" s="12">
        <f t="shared" ca="1" si="74"/>
        <v>47.617449562526531</v>
      </c>
      <c r="G618" s="12">
        <f t="shared" ca="1" si="75"/>
        <v>102.17630368445053</v>
      </c>
      <c r="H618" s="12">
        <f t="shared" ca="1" si="76"/>
        <v>69.372951059933612</v>
      </c>
      <c r="I618" s="12">
        <f t="shared" ca="1" si="77"/>
        <v>102.17630368445053</v>
      </c>
      <c r="J618" s="12">
        <f t="shared" ca="1" si="78"/>
        <v>145.78481859185587</v>
      </c>
      <c r="K618" s="108">
        <f ca="1">SMALL($J$4:$J$1003,ROWS($J$4:J618))</f>
        <v>139.33766681094039</v>
      </c>
      <c r="L618" s="3">
        <f ca="1">ROWS($L$4:L618)/COUNT($K$4:$K$1003)</f>
        <v>0.61499999999999999</v>
      </c>
    </row>
    <row r="619" spans="1:12" hidden="1" x14ac:dyDescent="0.3">
      <c r="A619" s="91">
        <f t="shared" ca="1" si="72"/>
        <v>49.992370352328756</v>
      </c>
      <c r="B619" s="106">
        <f t="shared" ca="1" si="72"/>
        <v>40.079979814204563</v>
      </c>
      <c r="C619" s="106">
        <f t="shared" ca="1" si="72"/>
        <v>32.092728793635352</v>
      </c>
      <c r="D619" s="91">
        <f t="shared" ca="1" si="72"/>
        <v>53.763600102760464</v>
      </c>
      <c r="E619" s="107">
        <f t="shared" ca="1" si="73"/>
        <v>38.815557072187687</v>
      </c>
      <c r="F619" s="12">
        <f t="shared" ca="1" si="74"/>
        <v>49.992370352328756</v>
      </c>
      <c r="G619" s="12">
        <f t="shared" ca="1" si="75"/>
        <v>90.072350166533312</v>
      </c>
      <c r="H619" s="12">
        <f t="shared" ca="1" si="76"/>
        <v>103.75597045508923</v>
      </c>
      <c r="I619" s="12">
        <f t="shared" ca="1" si="77"/>
        <v>103.75597045508923</v>
      </c>
      <c r="J619" s="12">
        <f t="shared" ca="1" si="78"/>
        <v>142.57152752727691</v>
      </c>
      <c r="K619" s="108">
        <f ca="1">SMALL($J$4:$J$1003,ROWS($J$4:J619))</f>
        <v>139.34524472754802</v>
      </c>
      <c r="L619" s="3">
        <f ca="1">ROWS($L$4:L619)/COUNT($K$4:$K$1003)</f>
        <v>0.61599999999999999</v>
      </c>
    </row>
    <row r="620" spans="1:12" hidden="1" x14ac:dyDescent="0.3">
      <c r="A620" s="91">
        <f t="shared" ca="1" si="72"/>
        <v>36.669357527359246</v>
      </c>
      <c r="B620" s="106">
        <f t="shared" ca="1" si="72"/>
        <v>24.671322255121005</v>
      </c>
      <c r="C620" s="106">
        <f t="shared" ca="1" si="72"/>
        <v>44.550222144992205</v>
      </c>
      <c r="D620" s="91">
        <f t="shared" ca="1" si="72"/>
        <v>55.300221009970798</v>
      </c>
      <c r="E620" s="107">
        <f t="shared" ca="1" si="73"/>
        <v>31.768445359757294</v>
      </c>
      <c r="F620" s="12">
        <f t="shared" ca="1" si="74"/>
        <v>44.550222144992205</v>
      </c>
      <c r="G620" s="12">
        <f t="shared" ca="1" si="75"/>
        <v>69.221544400113203</v>
      </c>
      <c r="H620" s="12">
        <f t="shared" ca="1" si="76"/>
        <v>99.850443154963003</v>
      </c>
      <c r="I620" s="12">
        <f t="shared" ca="1" si="77"/>
        <v>99.850443154963003</v>
      </c>
      <c r="J620" s="12">
        <f t="shared" ca="1" si="78"/>
        <v>131.61888851472031</v>
      </c>
      <c r="K620" s="108">
        <f ca="1">SMALL($J$4:$J$1003,ROWS($J$4:J620))</f>
        <v>139.38013933752794</v>
      </c>
      <c r="L620" s="3">
        <f ca="1">ROWS($L$4:L620)/COUNT($K$4:$K$1003)</f>
        <v>0.61699999999999999</v>
      </c>
    </row>
    <row r="621" spans="1:12" hidden="1" x14ac:dyDescent="0.3">
      <c r="A621" s="91">
        <f t="shared" ca="1" si="72"/>
        <v>28.275932048447739</v>
      </c>
      <c r="B621" s="106">
        <f t="shared" ca="1" si="72"/>
        <v>47.672014537015613</v>
      </c>
      <c r="C621" s="106">
        <f t="shared" ca="1" si="72"/>
        <v>54.518252878399664</v>
      </c>
      <c r="D621" s="91">
        <f t="shared" ca="1" si="72"/>
        <v>38.669082316881429</v>
      </c>
      <c r="E621" s="107">
        <f t="shared" ca="1" si="73"/>
        <v>53.364752879705868</v>
      </c>
      <c r="F621" s="12">
        <f t="shared" ca="1" si="74"/>
        <v>54.518252878399664</v>
      </c>
      <c r="G621" s="12">
        <f t="shared" ca="1" si="75"/>
        <v>102.19026741541528</v>
      </c>
      <c r="H621" s="12">
        <f t="shared" ca="1" si="76"/>
        <v>93.187335195281094</v>
      </c>
      <c r="I621" s="12">
        <f t="shared" ca="1" si="77"/>
        <v>102.19026741541528</v>
      </c>
      <c r="J621" s="12">
        <f t="shared" ca="1" si="78"/>
        <v>155.55502029512115</v>
      </c>
      <c r="K621" s="108">
        <f ca="1">SMALL($J$4:$J$1003,ROWS($J$4:J621))</f>
        <v>139.42818428176426</v>
      </c>
      <c r="L621" s="3">
        <f ca="1">ROWS($L$4:L621)/COUNT($K$4:$K$1003)</f>
        <v>0.61799999999999999</v>
      </c>
    </row>
    <row r="622" spans="1:12" hidden="1" x14ac:dyDescent="0.3">
      <c r="A622" s="91">
        <f t="shared" ca="1" si="72"/>
        <v>58.231724708421993</v>
      </c>
      <c r="B622" s="106">
        <f t="shared" ca="1" si="72"/>
        <v>37.032135527348139</v>
      </c>
      <c r="C622" s="106">
        <f t="shared" ca="1" si="72"/>
        <v>53.133705148681948</v>
      </c>
      <c r="D622" s="91">
        <f t="shared" ca="1" si="72"/>
        <v>31.416371341294472</v>
      </c>
      <c r="E622" s="107">
        <f t="shared" ca="1" si="73"/>
        <v>35.594179126742006</v>
      </c>
      <c r="F622" s="12">
        <f t="shared" ca="1" si="74"/>
        <v>58.231724708421993</v>
      </c>
      <c r="G622" s="12">
        <f t="shared" ca="1" si="75"/>
        <v>95.263860235770125</v>
      </c>
      <c r="H622" s="12">
        <f t="shared" ca="1" si="76"/>
        <v>89.648096049716457</v>
      </c>
      <c r="I622" s="12">
        <f t="shared" ca="1" si="77"/>
        <v>95.263860235770125</v>
      </c>
      <c r="J622" s="12">
        <f t="shared" ca="1" si="78"/>
        <v>130.85803936251213</v>
      </c>
      <c r="K622" s="108">
        <f ca="1">SMALL($J$4:$J$1003,ROWS($J$4:J622))</f>
        <v>139.45819850673067</v>
      </c>
      <c r="L622" s="3">
        <f ca="1">ROWS($L$4:L622)/COUNT($K$4:$K$1003)</f>
        <v>0.61899999999999999</v>
      </c>
    </row>
    <row r="623" spans="1:12" hidden="1" x14ac:dyDescent="0.3">
      <c r="A623" s="91">
        <f t="shared" ca="1" si="72"/>
        <v>23.571282930381994</v>
      </c>
      <c r="B623" s="106">
        <f t="shared" ca="1" si="72"/>
        <v>44.659470598804646</v>
      </c>
      <c r="C623" s="106">
        <f t="shared" ca="1" si="72"/>
        <v>47.440212056949704</v>
      </c>
      <c r="D623" s="91">
        <f t="shared" ca="1" si="72"/>
        <v>31.519893614112092</v>
      </c>
      <c r="E623" s="107">
        <f t="shared" ca="1" si="73"/>
        <v>51.150881436291399</v>
      </c>
      <c r="F623" s="12">
        <f t="shared" ca="1" si="74"/>
        <v>47.440212056949704</v>
      </c>
      <c r="G623" s="12">
        <f t="shared" ca="1" si="75"/>
        <v>92.09968265575435</v>
      </c>
      <c r="H623" s="12">
        <f t="shared" ca="1" si="76"/>
        <v>78.960105671061797</v>
      </c>
      <c r="I623" s="12">
        <f t="shared" ca="1" si="77"/>
        <v>92.09968265575435</v>
      </c>
      <c r="J623" s="12">
        <f t="shared" ca="1" si="78"/>
        <v>143.25056409204575</v>
      </c>
      <c r="K623" s="108">
        <f ca="1">SMALL($J$4:$J$1003,ROWS($J$4:J623))</f>
        <v>139.56551137672193</v>
      </c>
      <c r="L623" s="3">
        <f ca="1">ROWS($L$4:L623)/COUNT($K$4:$K$1003)</f>
        <v>0.62</v>
      </c>
    </row>
    <row r="624" spans="1:12" hidden="1" x14ac:dyDescent="0.3">
      <c r="A624" s="91">
        <f t="shared" ca="1" si="72"/>
        <v>59.981919829128515</v>
      </c>
      <c r="B624" s="106">
        <f t="shared" ca="1" si="72"/>
        <v>32.740171014488922</v>
      </c>
      <c r="C624" s="106">
        <f t="shared" ca="1" si="72"/>
        <v>39.628742591272754</v>
      </c>
      <c r="D624" s="91">
        <f t="shared" ca="1" si="72"/>
        <v>59.713295275225164</v>
      </c>
      <c r="E624" s="107">
        <f t="shared" ca="1" si="73"/>
        <v>55.136765428215988</v>
      </c>
      <c r="F624" s="12">
        <f t="shared" ca="1" si="74"/>
        <v>59.981919829128515</v>
      </c>
      <c r="G624" s="12">
        <f t="shared" ca="1" si="75"/>
        <v>92.722090843617437</v>
      </c>
      <c r="H624" s="12">
        <f t="shared" ca="1" si="76"/>
        <v>119.69521510435368</v>
      </c>
      <c r="I624" s="12">
        <f t="shared" ca="1" si="77"/>
        <v>119.69521510435368</v>
      </c>
      <c r="J624" s="12">
        <f t="shared" ca="1" si="78"/>
        <v>174.83198053256967</v>
      </c>
      <c r="K624" s="108">
        <f ca="1">SMALL($J$4:$J$1003,ROWS($J$4:J624))</f>
        <v>139.60105777501718</v>
      </c>
      <c r="L624" s="3">
        <f ca="1">ROWS($L$4:L624)/COUNT($K$4:$K$1003)</f>
        <v>0.621</v>
      </c>
    </row>
    <row r="625" spans="1:12" hidden="1" x14ac:dyDescent="0.3">
      <c r="A625" s="91">
        <f t="shared" ca="1" si="72"/>
        <v>34.318970199035178</v>
      </c>
      <c r="B625" s="106">
        <f t="shared" ca="1" si="72"/>
        <v>24.409767301981312</v>
      </c>
      <c r="C625" s="106">
        <f t="shared" ca="1" si="72"/>
        <v>55.826013542560922</v>
      </c>
      <c r="D625" s="91">
        <f t="shared" ca="1" si="72"/>
        <v>49.700964162493186</v>
      </c>
      <c r="E625" s="107">
        <f t="shared" ca="1" si="73"/>
        <v>22.864074298325381</v>
      </c>
      <c r="F625" s="12">
        <f t="shared" ca="1" si="74"/>
        <v>55.826013542560922</v>
      </c>
      <c r="G625" s="12">
        <f t="shared" ca="1" si="75"/>
        <v>80.235780844542234</v>
      </c>
      <c r="H625" s="12">
        <f t="shared" ca="1" si="76"/>
        <v>105.52697770505411</v>
      </c>
      <c r="I625" s="12">
        <f t="shared" ca="1" si="77"/>
        <v>105.52697770505411</v>
      </c>
      <c r="J625" s="12">
        <f t="shared" ca="1" si="78"/>
        <v>128.39105200337949</v>
      </c>
      <c r="K625" s="108">
        <f ca="1">SMALL($J$4:$J$1003,ROWS($J$4:J625))</f>
        <v>139.68076818558916</v>
      </c>
      <c r="L625" s="3">
        <f ca="1">ROWS($L$4:L625)/COUNT($K$4:$K$1003)</f>
        <v>0.622</v>
      </c>
    </row>
    <row r="626" spans="1:12" hidden="1" x14ac:dyDescent="0.3">
      <c r="A626" s="91">
        <f t="shared" ca="1" si="72"/>
        <v>51.280976836186312</v>
      </c>
      <c r="B626" s="106">
        <f t="shared" ca="1" si="72"/>
        <v>38.209597170239725</v>
      </c>
      <c r="C626" s="106">
        <f t="shared" ca="1" si="72"/>
        <v>59.304496871071123</v>
      </c>
      <c r="D626" s="91">
        <f t="shared" ca="1" si="72"/>
        <v>51.226640694287681</v>
      </c>
      <c r="E626" s="107">
        <f t="shared" ca="1" si="73"/>
        <v>54.407064939466146</v>
      </c>
      <c r="F626" s="12">
        <f t="shared" ca="1" si="74"/>
        <v>59.304496871071123</v>
      </c>
      <c r="G626" s="12">
        <f t="shared" ca="1" si="75"/>
        <v>97.514094041310841</v>
      </c>
      <c r="H626" s="12">
        <f t="shared" ca="1" si="76"/>
        <v>110.5311375653588</v>
      </c>
      <c r="I626" s="12">
        <f t="shared" ca="1" si="77"/>
        <v>110.5311375653588</v>
      </c>
      <c r="J626" s="12">
        <f t="shared" ca="1" si="78"/>
        <v>164.93820250482494</v>
      </c>
      <c r="K626" s="108">
        <f ca="1">SMALL($J$4:$J$1003,ROWS($J$4:J626))</f>
        <v>139.78093229786239</v>
      </c>
      <c r="L626" s="3">
        <f ca="1">ROWS($L$4:L626)/COUNT($K$4:$K$1003)</f>
        <v>0.623</v>
      </c>
    </row>
    <row r="627" spans="1:12" hidden="1" x14ac:dyDescent="0.3">
      <c r="A627" s="91">
        <f t="shared" ca="1" si="72"/>
        <v>24.149183924813478</v>
      </c>
      <c r="B627" s="106">
        <f t="shared" ca="1" si="72"/>
        <v>52.470918441166262</v>
      </c>
      <c r="C627" s="106">
        <f t="shared" ca="1" si="72"/>
        <v>45.095333330458544</v>
      </c>
      <c r="D627" s="91">
        <f t="shared" ca="1" si="72"/>
        <v>55.505196003034058</v>
      </c>
      <c r="E627" s="107">
        <f t="shared" ca="1" si="73"/>
        <v>25.983231242115448</v>
      </c>
      <c r="F627" s="12">
        <f t="shared" ca="1" si="74"/>
        <v>45.095333330458544</v>
      </c>
      <c r="G627" s="12">
        <f t="shared" ca="1" si="75"/>
        <v>97.566251771624806</v>
      </c>
      <c r="H627" s="12">
        <f t="shared" ca="1" si="76"/>
        <v>100.6005293334926</v>
      </c>
      <c r="I627" s="12">
        <f t="shared" ca="1" si="77"/>
        <v>100.6005293334926</v>
      </c>
      <c r="J627" s="12">
        <f t="shared" ca="1" si="78"/>
        <v>126.58376057560805</v>
      </c>
      <c r="K627" s="108">
        <f ca="1">SMALL($J$4:$J$1003,ROWS($J$4:J627))</f>
        <v>139.78766069586391</v>
      </c>
      <c r="L627" s="3">
        <f ca="1">ROWS($L$4:L627)/COUNT($K$4:$K$1003)</f>
        <v>0.624</v>
      </c>
    </row>
    <row r="628" spans="1:12" hidden="1" x14ac:dyDescent="0.3">
      <c r="A628" s="91">
        <f t="shared" ca="1" si="72"/>
        <v>33.299594363624642</v>
      </c>
      <c r="B628" s="106">
        <f t="shared" ca="1" si="72"/>
        <v>47.161385582731178</v>
      </c>
      <c r="C628" s="106">
        <f t="shared" ca="1" si="72"/>
        <v>35.436628256991071</v>
      </c>
      <c r="D628" s="91">
        <f t="shared" ca="1" si="72"/>
        <v>53.215963304098331</v>
      </c>
      <c r="E628" s="107">
        <f t="shared" ca="1" si="73"/>
        <v>39.168759688585986</v>
      </c>
      <c r="F628" s="12">
        <f t="shared" ca="1" si="74"/>
        <v>35.436628256991071</v>
      </c>
      <c r="G628" s="12">
        <f t="shared" ca="1" si="75"/>
        <v>82.598013839722256</v>
      </c>
      <c r="H628" s="12">
        <f t="shared" ca="1" si="76"/>
        <v>88.652591561089395</v>
      </c>
      <c r="I628" s="12">
        <f t="shared" ca="1" si="77"/>
        <v>88.652591561089395</v>
      </c>
      <c r="J628" s="12">
        <f t="shared" ca="1" si="78"/>
        <v>127.82135124967539</v>
      </c>
      <c r="K628" s="108">
        <f ca="1">SMALL($J$4:$J$1003,ROWS($J$4:J628))</f>
        <v>139.84838203460473</v>
      </c>
      <c r="L628" s="3">
        <f ca="1">ROWS($L$4:L628)/COUNT($K$4:$K$1003)</f>
        <v>0.625</v>
      </c>
    </row>
    <row r="629" spans="1:12" hidden="1" x14ac:dyDescent="0.3">
      <c r="A629" s="91">
        <f t="shared" ca="1" si="72"/>
        <v>26.589964786196955</v>
      </c>
      <c r="B629" s="106">
        <f t="shared" ca="1" si="72"/>
        <v>57.364612068636852</v>
      </c>
      <c r="C629" s="106">
        <f t="shared" ca="1" si="72"/>
        <v>30.621941239398343</v>
      </c>
      <c r="D629" s="91">
        <f t="shared" ca="1" si="72"/>
        <v>24.477952248368446</v>
      </c>
      <c r="E629" s="107">
        <f t="shared" ca="1" si="73"/>
        <v>42.601703772221114</v>
      </c>
      <c r="F629" s="12">
        <f t="shared" ca="1" si="74"/>
        <v>30.621941239398343</v>
      </c>
      <c r="G629" s="12">
        <f t="shared" ca="1" si="75"/>
        <v>87.986553308035198</v>
      </c>
      <c r="H629" s="12">
        <f t="shared" ca="1" si="76"/>
        <v>55.099893487766792</v>
      </c>
      <c r="I629" s="12">
        <f t="shared" ca="1" si="77"/>
        <v>87.986553308035198</v>
      </c>
      <c r="J629" s="12">
        <f t="shared" ca="1" si="78"/>
        <v>130.58825708025631</v>
      </c>
      <c r="K629" s="108">
        <f ca="1">SMALL($J$4:$J$1003,ROWS($J$4:J629))</f>
        <v>139.89387896573751</v>
      </c>
      <c r="L629" s="3">
        <f ca="1">ROWS($L$4:L629)/COUNT($K$4:$K$1003)</f>
        <v>0.626</v>
      </c>
    </row>
    <row r="630" spans="1:12" hidden="1" x14ac:dyDescent="0.3">
      <c r="A630" s="91">
        <f t="shared" ca="1" si="72"/>
        <v>20.165294678222601</v>
      </c>
      <c r="B630" s="106">
        <f t="shared" ca="1" si="72"/>
        <v>20.062633800013995</v>
      </c>
      <c r="C630" s="106">
        <f t="shared" ca="1" si="72"/>
        <v>31.409182202405912</v>
      </c>
      <c r="D630" s="91">
        <f t="shared" ca="1" si="72"/>
        <v>53.539451386680923</v>
      </c>
      <c r="E630" s="107">
        <f t="shared" ca="1" si="73"/>
        <v>28.349070146406305</v>
      </c>
      <c r="F630" s="12">
        <f t="shared" ca="1" si="74"/>
        <v>31.409182202405912</v>
      </c>
      <c r="G630" s="12">
        <f t="shared" ca="1" si="75"/>
        <v>51.471816002419907</v>
      </c>
      <c r="H630" s="12">
        <f t="shared" ca="1" si="76"/>
        <v>84.948633589086839</v>
      </c>
      <c r="I630" s="12">
        <f t="shared" ca="1" si="77"/>
        <v>84.948633589086839</v>
      </c>
      <c r="J630" s="12">
        <f t="shared" ca="1" si="78"/>
        <v>113.29770373549314</v>
      </c>
      <c r="K630" s="108">
        <f ca="1">SMALL($J$4:$J$1003,ROWS($J$4:J630))</f>
        <v>139.90144235233413</v>
      </c>
      <c r="L630" s="3">
        <f ca="1">ROWS($L$4:L630)/COUNT($K$4:$K$1003)</f>
        <v>0.627</v>
      </c>
    </row>
    <row r="631" spans="1:12" hidden="1" x14ac:dyDescent="0.3">
      <c r="A631" s="91">
        <f t="shared" ca="1" si="72"/>
        <v>38.633552363498524</v>
      </c>
      <c r="B631" s="106">
        <f t="shared" ca="1" si="72"/>
        <v>47.183914803504216</v>
      </c>
      <c r="C631" s="106">
        <f t="shared" ca="1" si="72"/>
        <v>50.45667871371009</v>
      </c>
      <c r="D631" s="91">
        <f t="shared" ca="1" si="72"/>
        <v>42.633209962414121</v>
      </c>
      <c r="E631" s="107">
        <f t="shared" ca="1" si="73"/>
        <v>37.879021530167542</v>
      </c>
      <c r="F631" s="12">
        <f t="shared" ca="1" si="74"/>
        <v>50.45667871371009</v>
      </c>
      <c r="G631" s="12">
        <f t="shared" ca="1" si="75"/>
        <v>97.640593517214313</v>
      </c>
      <c r="H631" s="12">
        <f t="shared" ca="1" si="76"/>
        <v>93.089888676124218</v>
      </c>
      <c r="I631" s="12">
        <f t="shared" ca="1" si="77"/>
        <v>97.640593517214313</v>
      </c>
      <c r="J631" s="12">
        <f t="shared" ca="1" si="78"/>
        <v>135.51961504738185</v>
      </c>
      <c r="K631" s="108">
        <f ca="1">SMALL($J$4:$J$1003,ROWS($J$4:J631))</f>
        <v>140.02093178617733</v>
      </c>
      <c r="L631" s="3">
        <f ca="1">ROWS($L$4:L631)/COUNT($K$4:$K$1003)</f>
        <v>0.628</v>
      </c>
    </row>
    <row r="632" spans="1:12" hidden="1" x14ac:dyDescent="0.3">
      <c r="A632" s="91">
        <f t="shared" ca="1" si="72"/>
        <v>32.849635855260956</v>
      </c>
      <c r="B632" s="106">
        <f t="shared" ca="1" si="72"/>
        <v>53.637876317973841</v>
      </c>
      <c r="C632" s="106">
        <f t="shared" ca="1" si="72"/>
        <v>44.080153276915922</v>
      </c>
      <c r="D632" s="91">
        <f t="shared" ca="1" si="72"/>
        <v>20.91777369934475</v>
      </c>
      <c r="E632" s="107">
        <f t="shared" ca="1" si="73"/>
        <v>48.015715628477878</v>
      </c>
      <c r="F632" s="12">
        <f t="shared" ca="1" si="74"/>
        <v>44.080153276915922</v>
      </c>
      <c r="G632" s="12">
        <f t="shared" ca="1" si="75"/>
        <v>97.718029594889771</v>
      </c>
      <c r="H632" s="12">
        <f t="shared" ca="1" si="76"/>
        <v>64.997926976260672</v>
      </c>
      <c r="I632" s="12">
        <f t="shared" ca="1" si="77"/>
        <v>97.718029594889771</v>
      </c>
      <c r="J632" s="12">
        <f t="shared" ca="1" si="78"/>
        <v>145.73374522336763</v>
      </c>
      <c r="K632" s="108">
        <f ca="1">SMALL($J$4:$J$1003,ROWS($J$4:J632))</f>
        <v>140.04649404355408</v>
      </c>
      <c r="L632" s="3">
        <f ca="1">ROWS($L$4:L632)/COUNT($K$4:$K$1003)</f>
        <v>0.629</v>
      </c>
    </row>
    <row r="633" spans="1:12" hidden="1" x14ac:dyDescent="0.3">
      <c r="A633" s="91">
        <f t="shared" ca="1" si="72"/>
        <v>53.427297823225068</v>
      </c>
      <c r="B633" s="106">
        <f t="shared" ca="1" si="72"/>
        <v>39.993439054399197</v>
      </c>
      <c r="C633" s="106">
        <f t="shared" ca="1" si="72"/>
        <v>20.699706735715111</v>
      </c>
      <c r="D633" s="91">
        <f t="shared" ca="1" si="72"/>
        <v>29.006234232723674</v>
      </c>
      <c r="E633" s="107">
        <f t="shared" ca="1" si="73"/>
        <v>21.756865197191853</v>
      </c>
      <c r="F633" s="12">
        <f t="shared" ca="1" si="74"/>
        <v>53.427297823225068</v>
      </c>
      <c r="G633" s="12">
        <f t="shared" ca="1" si="75"/>
        <v>93.420736877624265</v>
      </c>
      <c r="H633" s="12">
        <f t="shared" ca="1" si="76"/>
        <v>82.433532055948746</v>
      </c>
      <c r="I633" s="12">
        <f t="shared" ca="1" si="77"/>
        <v>93.420736877624265</v>
      </c>
      <c r="J633" s="12">
        <f t="shared" ca="1" si="78"/>
        <v>115.17760207481612</v>
      </c>
      <c r="K633" s="108">
        <f ca="1">SMALL($J$4:$J$1003,ROWS($J$4:J633))</f>
        <v>140.05835436830048</v>
      </c>
      <c r="L633" s="3">
        <f ca="1">ROWS($L$4:L633)/COUNT($K$4:$K$1003)</f>
        <v>0.63</v>
      </c>
    </row>
    <row r="634" spans="1:12" hidden="1" x14ac:dyDescent="0.3">
      <c r="A634" s="91">
        <f t="shared" ca="1" si="72"/>
        <v>58.439031257228329</v>
      </c>
      <c r="B634" s="106">
        <f t="shared" ca="1" si="72"/>
        <v>30.881516035822077</v>
      </c>
      <c r="C634" s="106">
        <f t="shared" ca="1" si="72"/>
        <v>29.420210274700167</v>
      </c>
      <c r="D634" s="91">
        <f t="shared" ca="1" si="72"/>
        <v>30.234539439586356</v>
      </c>
      <c r="E634" s="107">
        <f t="shared" ca="1" si="73"/>
        <v>49.125647199225519</v>
      </c>
      <c r="F634" s="12">
        <f t="shared" ca="1" si="74"/>
        <v>58.439031257228329</v>
      </c>
      <c r="G634" s="12">
        <f t="shared" ca="1" si="75"/>
        <v>89.32054729305041</v>
      </c>
      <c r="H634" s="12">
        <f t="shared" ca="1" si="76"/>
        <v>88.673570696814693</v>
      </c>
      <c r="I634" s="12">
        <f t="shared" ca="1" si="77"/>
        <v>89.32054729305041</v>
      </c>
      <c r="J634" s="12">
        <f t="shared" ca="1" si="78"/>
        <v>138.44619449227594</v>
      </c>
      <c r="K634" s="108">
        <f ca="1">SMALL($J$4:$J$1003,ROWS($J$4:J634))</f>
        <v>140.05921349119077</v>
      </c>
      <c r="L634" s="3">
        <f ca="1">ROWS($L$4:L634)/COUNT($K$4:$K$1003)</f>
        <v>0.63100000000000001</v>
      </c>
    </row>
    <row r="635" spans="1:12" hidden="1" x14ac:dyDescent="0.3">
      <c r="A635" s="91">
        <f t="shared" ca="1" si="72"/>
        <v>29.46303205626737</v>
      </c>
      <c r="B635" s="106">
        <f t="shared" ca="1" si="72"/>
        <v>27.125670255465582</v>
      </c>
      <c r="C635" s="106">
        <f t="shared" ca="1" si="72"/>
        <v>20.501255424227956</v>
      </c>
      <c r="D635" s="91">
        <f t="shared" ca="1" si="72"/>
        <v>59.113495379979419</v>
      </c>
      <c r="E635" s="107">
        <f t="shared" ca="1" si="73"/>
        <v>27.569578075610075</v>
      </c>
      <c r="F635" s="12">
        <f t="shared" ca="1" si="74"/>
        <v>29.46303205626737</v>
      </c>
      <c r="G635" s="12">
        <f t="shared" ca="1" si="75"/>
        <v>56.588702311732952</v>
      </c>
      <c r="H635" s="12">
        <f t="shared" ca="1" si="76"/>
        <v>88.576527436246792</v>
      </c>
      <c r="I635" s="12">
        <f t="shared" ca="1" si="77"/>
        <v>88.576527436246792</v>
      </c>
      <c r="J635" s="12">
        <f t="shared" ca="1" si="78"/>
        <v>116.14610551185686</v>
      </c>
      <c r="K635" s="108">
        <f ca="1">SMALL($J$4:$J$1003,ROWS($J$4:J635))</f>
        <v>140.1212043480557</v>
      </c>
      <c r="L635" s="3">
        <f ca="1">ROWS($L$4:L635)/COUNT($K$4:$K$1003)</f>
        <v>0.63200000000000001</v>
      </c>
    </row>
    <row r="636" spans="1:12" hidden="1" x14ac:dyDescent="0.3">
      <c r="A636" s="91">
        <f t="shared" ca="1" si="72"/>
        <v>28.072839045371076</v>
      </c>
      <c r="B636" s="106">
        <f t="shared" ca="1" si="72"/>
        <v>30.644218253905823</v>
      </c>
      <c r="C636" s="106">
        <f t="shared" ca="1" si="72"/>
        <v>56.164193936771149</v>
      </c>
      <c r="D636" s="91">
        <f t="shared" ca="1" si="72"/>
        <v>37.17527479979924</v>
      </c>
      <c r="E636" s="107">
        <f t="shared" ca="1" si="73"/>
        <v>41.30041935390387</v>
      </c>
      <c r="F636" s="12">
        <f t="shared" ca="1" si="74"/>
        <v>56.164193936771149</v>
      </c>
      <c r="G636" s="12">
        <f t="shared" ca="1" si="75"/>
        <v>86.808412190676975</v>
      </c>
      <c r="H636" s="12">
        <f t="shared" ca="1" si="76"/>
        <v>93.339468736570382</v>
      </c>
      <c r="I636" s="12">
        <f t="shared" ca="1" si="77"/>
        <v>93.339468736570382</v>
      </c>
      <c r="J636" s="12">
        <f t="shared" ca="1" si="78"/>
        <v>134.63988809047424</v>
      </c>
      <c r="K636" s="108">
        <f ca="1">SMALL($J$4:$J$1003,ROWS($J$4:J636))</f>
        <v>140.15734106245998</v>
      </c>
      <c r="L636" s="3">
        <f ca="1">ROWS($L$4:L636)/COUNT($K$4:$K$1003)</f>
        <v>0.63300000000000001</v>
      </c>
    </row>
    <row r="637" spans="1:12" hidden="1" x14ac:dyDescent="0.3">
      <c r="A637" s="91">
        <f t="shared" ca="1" si="72"/>
        <v>49.211627047861086</v>
      </c>
      <c r="B637" s="106">
        <f t="shared" ca="1" si="72"/>
        <v>46.548649341053704</v>
      </c>
      <c r="C637" s="106">
        <f t="shared" ca="1" si="72"/>
        <v>55.050734381875642</v>
      </c>
      <c r="D637" s="91">
        <f t="shared" ca="1" si="72"/>
        <v>25.87510654546724</v>
      </c>
      <c r="E637" s="107">
        <f t="shared" ca="1" si="73"/>
        <v>23.859090584264223</v>
      </c>
      <c r="F637" s="12">
        <f t="shared" ca="1" si="74"/>
        <v>55.050734381875642</v>
      </c>
      <c r="G637" s="12">
        <f t="shared" ca="1" si="75"/>
        <v>101.59938372292935</v>
      </c>
      <c r="H637" s="12">
        <f t="shared" ca="1" si="76"/>
        <v>80.925840927342875</v>
      </c>
      <c r="I637" s="12">
        <f t="shared" ca="1" si="77"/>
        <v>101.59938372292935</v>
      </c>
      <c r="J637" s="12">
        <f t="shared" ca="1" si="78"/>
        <v>125.45847430719357</v>
      </c>
      <c r="K637" s="108">
        <f ca="1">SMALL($J$4:$J$1003,ROWS($J$4:J637))</f>
        <v>140.17555570321815</v>
      </c>
      <c r="L637" s="3">
        <f ca="1">ROWS($L$4:L637)/COUNT($K$4:$K$1003)</f>
        <v>0.63400000000000001</v>
      </c>
    </row>
    <row r="638" spans="1:12" hidden="1" x14ac:dyDescent="0.3">
      <c r="A638" s="91">
        <f t="shared" ca="1" si="72"/>
        <v>32.035082282787506</v>
      </c>
      <c r="B638" s="106">
        <f t="shared" ca="1" si="72"/>
        <v>50.759802685188703</v>
      </c>
      <c r="C638" s="106">
        <f t="shared" ca="1" si="72"/>
        <v>34.647271944135753</v>
      </c>
      <c r="D638" s="91">
        <f t="shared" ca="1" si="72"/>
        <v>25.206484445302031</v>
      </c>
      <c r="E638" s="107">
        <f t="shared" ca="1" si="73"/>
        <v>50.207806530438127</v>
      </c>
      <c r="F638" s="12">
        <f t="shared" ca="1" si="74"/>
        <v>34.647271944135753</v>
      </c>
      <c r="G638" s="12">
        <f t="shared" ca="1" si="75"/>
        <v>85.407074629324455</v>
      </c>
      <c r="H638" s="12">
        <f t="shared" ca="1" si="76"/>
        <v>59.853756389437784</v>
      </c>
      <c r="I638" s="12">
        <f t="shared" ca="1" si="77"/>
        <v>85.407074629324455</v>
      </c>
      <c r="J638" s="12">
        <f t="shared" ca="1" si="78"/>
        <v>135.61488115976258</v>
      </c>
      <c r="K638" s="108">
        <f ca="1">SMALL($J$4:$J$1003,ROWS($J$4:J638))</f>
        <v>140.20919917755319</v>
      </c>
      <c r="L638" s="3">
        <f ca="1">ROWS($L$4:L638)/COUNT($K$4:$K$1003)</f>
        <v>0.63500000000000001</v>
      </c>
    </row>
    <row r="639" spans="1:12" hidden="1" x14ac:dyDescent="0.3">
      <c r="A639" s="91">
        <f t="shared" ca="1" si="72"/>
        <v>35.361761180333346</v>
      </c>
      <c r="B639" s="106">
        <f t="shared" ca="1" si="72"/>
        <v>48.710680714792289</v>
      </c>
      <c r="C639" s="106">
        <f t="shared" ca="1" si="72"/>
        <v>49.240200905001487</v>
      </c>
      <c r="D639" s="91">
        <f t="shared" ca="1" si="72"/>
        <v>28.162809309984929</v>
      </c>
      <c r="E639" s="107">
        <f t="shared" ca="1" si="73"/>
        <v>34.932574383498711</v>
      </c>
      <c r="F639" s="12">
        <f t="shared" ca="1" si="74"/>
        <v>49.240200905001487</v>
      </c>
      <c r="G639" s="12">
        <f t="shared" ca="1" si="75"/>
        <v>97.950881619793776</v>
      </c>
      <c r="H639" s="12">
        <f t="shared" ca="1" si="76"/>
        <v>77.403010214986409</v>
      </c>
      <c r="I639" s="12">
        <f t="shared" ca="1" si="77"/>
        <v>97.950881619793776</v>
      </c>
      <c r="J639" s="12">
        <f t="shared" ca="1" si="78"/>
        <v>132.88345600329248</v>
      </c>
      <c r="K639" s="108">
        <f ca="1">SMALL($J$4:$J$1003,ROWS($J$4:J639))</f>
        <v>140.22326705176272</v>
      </c>
      <c r="L639" s="3">
        <f ca="1">ROWS($L$4:L639)/COUNT($K$4:$K$1003)</f>
        <v>0.63600000000000001</v>
      </c>
    </row>
    <row r="640" spans="1:12" hidden="1" x14ac:dyDescent="0.3">
      <c r="A640" s="91">
        <f t="shared" ca="1" si="72"/>
        <v>26.854684555154705</v>
      </c>
      <c r="B640" s="106">
        <f t="shared" ca="1" si="72"/>
        <v>25.003611732192056</v>
      </c>
      <c r="C640" s="106">
        <f t="shared" ca="1" si="72"/>
        <v>41.513701766954938</v>
      </c>
      <c r="D640" s="91">
        <f t="shared" ca="1" si="72"/>
        <v>43.467389534135137</v>
      </c>
      <c r="E640" s="107">
        <f t="shared" ca="1" si="73"/>
        <v>58.901131664448634</v>
      </c>
      <c r="F640" s="12">
        <f t="shared" ca="1" si="74"/>
        <v>41.513701766954938</v>
      </c>
      <c r="G640" s="12">
        <f t="shared" ca="1" si="75"/>
        <v>66.517313499146994</v>
      </c>
      <c r="H640" s="12">
        <f t="shared" ca="1" si="76"/>
        <v>84.981091301090075</v>
      </c>
      <c r="I640" s="12">
        <f t="shared" ca="1" si="77"/>
        <v>84.981091301090075</v>
      </c>
      <c r="J640" s="12">
        <f t="shared" ca="1" si="78"/>
        <v>143.88222296553872</v>
      </c>
      <c r="K640" s="108">
        <f ca="1">SMALL($J$4:$J$1003,ROWS($J$4:J640))</f>
        <v>140.22791498716111</v>
      </c>
      <c r="L640" s="3">
        <f ca="1">ROWS($L$4:L640)/COUNT($K$4:$K$1003)</f>
        <v>0.63700000000000001</v>
      </c>
    </row>
    <row r="641" spans="1:12" hidden="1" x14ac:dyDescent="0.3">
      <c r="A641" s="91">
        <f t="shared" ca="1" si="72"/>
        <v>29.437713668006676</v>
      </c>
      <c r="B641" s="106">
        <f t="shared" ca="1" si="72"/>
        <v>27.32353399627765</v>
      </c>
      <c r="C641" s="106">
        <f t="shared" ca="1" si="72"/>
        <v>48.894955303706453</v>
      </c>
      <c r="D641" s="91">
        <f t="shared" ca="1" si="72"/>
        <v>55.115933459802726</v>
      </c>
      <c r="E641" s="107">
        <f t="shared" ca="1" si="73"/>
        <v>31.623563990165128</v>
      </c>
      <c r="F641" s="12">
        <f t="shared" ca="1" si="74"/>
        <v>48.894955303706453</v>
      </c>
      <c r="G641" s="12">
        <f t="shared" ca="1" si="75"/>
        <v>76.2184892999841</v>
      </c>
      <c r="H641" s="12">
        <f t="shared" ca="1" si="76"/>
        <v>104.01088876350917</v>
      </c>
      <c r="I641" s="12">
        <f t="shared" ca="1" si="77"/>
        <v>104.01088876350917</v>
      </c>
      <c r="J641" s="12">
        <f t="shared" ca="1" si="78"/>
        <v>135.63445275367431</v>
      </c>
      <c r="K641" s="108">
        <f ca="1">SMALL($J$4:$J$1003,ROWS($J$4:J641))</f>
        <v>140.23862769791862</v>
      </c>
      <c r="L641" s="3">
        <f ca="1">ROWS($L$4:L641)/COUNT($K$4:$K$1003)</f>
        <v>0.63800000000000001</v>
      </c>
    </row>
    <row r="642" spans="1:12" hidden="1" x14ac:dyDescent="0.3">
      <c r="A642" s="91">
        <f t="shared" ca="1" si="72"/>
        <v>38.417020730061836</v>
      </c>
      <c r="B642" s="106">
        <f t="shared" ca="1" si="72"/>
        <v>49.217017778710641</v>
      </c>
      <c r="C642" s="106">
        <f t="shared" ca="1" si="72"/>
        <v>46.85634198647206</v>
      </c>
      <c r="D642" s="91">
        <f t="shared" ca="1" si="72"/>
        <v>46.9757744955511</v>
      </c>
      <c r="E642" s="107">
        <f t="shared" ca="1" si="73"/>
        <v>26.275185626779468</v>
      </c>
      <c r="F642" s="12">
        <f t="shared" ca="1" si="74"/>
        <v>46.85634198647206</v>
      </c>
      <c r="G642" s="12">
        <f t="shared" ca="1" si="75"/>
        <v>96.073359765182701</v>
      </c>
      <c r="H642" s="12">
        <f t="shared" ca="1" si="76"/>
        <v>93.832116482023167</v>
      </c>
      <c r="I642" s="12">
        <f t="shared" ca="1" si="77"/>
        <v>96.073359765182701</v>
      </c>
      <c r="J642" s="12">
        <f t="shared" ca="1" si="78"/>
        <v>122.34854539196218</v>
      </c>
      <c r="K642" s="108">
        <f ca="1">SMALL($J$4:$J$1003,ROWS($J$4:J642))</f>
        <v>140.29655148732894</v>
      </c>
      <c r="L642" s="3">
        <f ca="1">ROWS($L$4:L642)/COUNT($K$4:$K$1003)</f>
        <v>0.63900000000000001</v>
      </c>
    </row>
    <row r="643" spans="1:12" hidden="1" x14ac:dyDescent="0.3">
      <c r="A643" s="91">
        <f t="shared" ca="1" si="72"/>
        <v>54.658012529815352</v>
      </c>
      <c r="B643" s="106">
        <f t="shared" ca="1" si="72"/>
        <v>36.74277951395139</v>
      </c>
      <c r="C643" s="106">
        <f t="shared" ca="1" si="72"/>
        <v>24.132617102700099</v>
      </c>
      <c r="D643" s="91">
        <f t="shared" ca="1" si="72"/>
        <v>29.952223973887865</v>
      </c>
      <c r="E643" s="107">
        <f t="shared" ca="1" si="73"/>
        <v>42.778945810317325</v>
      </c>
      <c r="F643" s="12">
        <f t="shared" ca="1" si="74"/>
        <v>54.658012529815352</v>
      </c>
      <c r="G643" s="12">
        <f t="shared" ca="1" si="75"/>
        <v>91.400792043766742</v>
      </c>
      <c r="H643" s="12">
        <f t="shared" ca="1" si="76"/>
        <v>84.61023650370322</v>
      </c>
      <c r="I643" s="12">
        <f t="shared" ca="1" si="77"/>
        <v>91.400792043766742</v>
      </c>
      <c r="J643" s="12">
        <f t="shared" ca="1" si="78"/>
        <v>134.17973785408407</v>
      </c>
      <c r="K643" s="108">
        <f ca="1">SMALL($J$4:$J$1003,ROWS($J$4:J643))</f>
        <v>140.31479109295847</v>
      </c>
      <c r="L643" s="3">
        <f ca="1">ROWS($L$4:L643)/COUNT($K$4:$K$1003)</f>
        <v>0.64</v>
      </c>
    </row>
    <row r="644" spans="1:12" hidden="1" x14ac:dyDescent="0.3">
      <c r="A644" s="91">
        <f t="shared" ca="1" si="72"/>
        <v>40.306299969355912</v>
      </c>
      <c r="B644" s="106">
        <f t="shared" ca="1" si="72"/>
        <v>29.26188035396471</v>
      </c>
      <c r="C644" s="106">
        <f t="shared" ca="1" si="72"/>
        <v>27.565085436116444</v>
      </c>
      <c r="D644" s="91">
        <f t="shared" ref="D644" ca="1" si="79">D$1+(D$2-D$1)*RAND()</f>
        <v>46.774920765614311</v>
      </c>
      <c r="E644" s="107">
        <f t="shared" ca="1" si="73"/>
        <v>54.037619105349044</v>
      </c>
      <c r="F644" s="12">
        <f t="shared" ca="1" si="74"/>
        <v>40.306299969355912</v>
      </c>
      <c r="G644" s="12">
        <f t="shared" ca="1" si="75"/>
        <v>69.568180323320618</v>
      </c>
      <c r="H644" s="12">
        <f t="shared" ca="1" si="76"/>
        <v>87.081220734970231</v>
      </c>
      <c r="I644" s="12">
        <f t="shared" ca="1" si="77"/>
        <v>87.081220734970231</v>
      </c>
      <c r="J644" s="12">
        <f t="shared" ca="1" si="78"/>
        <v>141.11883984031928</v>
      </c>
      <c r="K644" s="108">
        <f ca="1">SMALL($J$4:$J$1003,ROWS($J$4:J644))</f>
        <v>140.34832011355644</v>
      </c>
      <c r="L644" s="3">
        <f ca="1">ROWS($L$4:L644)/COUNT($K$4:$K$1003)</f>
        <v>0.64100000000000001</v>
      </c>
    </row>
    <row r="645" spans="1:12" hidden="1" x14ac:dyDescent="0.3">
      <c r="A645" s="91">
        <f t="shared" ref="A645:D708" ca="1" si="80">A$1+(A$2-A$1)*RAND()</f>
        <v>55.759157155440832</v>
      </c>
      <c r="B645" s="106">
        <f t="shared" ca="1" si="80"/>
        <v>26.793411196783602</v>
      </c>
      <c r="C645" s="106">
        <f t="shared" ca="1" si="80"/>
        <v>49.987646329950636</v>
      </c>
      <c r="D645" s="91">
        <f t="shared" ca="1" si="80"/>
        <v>56.598367890979297</v>
      </c>
      <c r="E645" s="107">
        <f t="shared" ref="E645:E708" ca="1" si="81">E$1+(E$2-E$1)*RAND()</f>
        <v>39.081113271810693</v>
      </c>
      <c r="F645" s="12">
        <f t="shared" ref="F645:F708" ca="1" si="82">MAX(A645,C645)</f>
        <v>55.759157155440832</v>
      </c>
      <c r="G645" s="12">
        <f t="shared" ref="G645:G708" ca="1" si="83">F645+B645</f>
        <v>82.552568352224426</v>
      </c>
      <c r="H645" s="12">
        <f t="shared" ref="H645:H708" ca="1" si="84">F645+D645</f>
        <v>112.35752504642014</v>
      </c>
      <c r="I645" s="12">
        <f t="shared" ref="I645:I708" ca="1" si="85">MAX(G645:H645)</f>
        <v>112.35752504642014</v>
      </c>
      <c r="J645" s="12">
        <f t="shared" ref="J645:J708" ca="1" si="86">I645+E645</f>
        <v>151.43863831823083</v>
      </c>
      <c r="K645" s="108">
        <f ca="1">SMALL($J$4:$J$1003,ROWS($J$4:J645))</f>
        <v>140.36521409030837</v>
      </c>
      <c r="L645" s="3">
        <f ca="1">ROWS($L$4:L645)/COUNT($K$4:$K$1003)</f>
        <v>0.64200000000000002</v>
      </c>
    </row>
    <row r="646" spans="1:12" hidden="1" x14ac:dyDescent="0.3">
      <c r="A646" s="91">
        <f t="shared" ca="1" si="80"/>
        <v>32.944216692388856</v>
      </c>
      <c r="B646" s="106">
        <f t="shared" ca="1" si="80"/>
        <v>56.074966258974833</v>
      </c>
      <c r="C646" s="106">
        <f t="shared" ca="1" si="80"/>
        <v>28.053998987131269</v>
      </c>
      <c r="D646" s="91">
        <f t="shared" ca="1" si="80"/>
        <v>48.855598076712724</v>
      </c>
      <c r="E646" s="107">
        <f t="shared" ca="1" si="81"/>
        <v>30.610616452397906</v>
      </c>
      <c r="F646" s="12">
        <f t="shared" ca="1" si="82"/>
        <v>32.944216692388856</v>
      </c>
      <c r="G646" s="12">
        <f t="shared" ca="1" si="83"/>
        <v>89.019182951363689</v>
      </c>
      <c r="H646" s="12">
        <f t="shared" ca="1" si="84"/>
        <v>81.799814769101573</v>
      </c>
      <c r="I646" s="12">
        <f t="shared" ca="1" si="85"/>
        <v>89.019182951363689</v>
      </c>
      <c r="J646" s="12">
        <f t="shared" ca="1" si="86"/>
        <v>119.6297994037616</v>
      </c>
      <c r="K646" s="108">
        <f ca="1">SMALL($J$4:$J$1003,ROWS($J$4:J646))</f>
        <v>140.41936655352606</v>
      </c>
      <c r="L646" s="3">
        <f ca="1">ROWS($L$4:L646)/COUNT($K$4:$K$1003)</f>
        <v>0.64300000000000002</v>
      </c>
    </row>
    <row r="647" spans="1:12" hidden="1" x14ac:dyDescent="0.3">
      <c r="A647" s="91">
        <f t="shared" ca="1" si="80"/>
        <v>39.021472495102785</v>
      </c>
      <c r="B647" s="106">
        <f t="shared" ca="1" si="80"/>
        <v>35.282366235910317</v>
      </c>
      <c r="C647" s="106">
        <f t="shared" ca="1" si="80"/>
        <v>38.271829870726876</v>
      </c>
      <c r="D647" s="91">
        <f t="shared" ca="1" si="80"/>
        <v>57.567813803819512</v>
      </c>
      <c r="E647" s="107">
        <f t="shared" ca="1" si="81"/>
        <v>27.402155980993768</v>
      </c>
      <c r="F647" s="12">
        <f t="shared" ca="1" si="82"/>
        <v>39.021472495102785</v>
      </c>
      <c r="G647" s="12">
        <f t="shared" ca="1" si="83"/>
        <v>74.303838731013101</v>
      </c>
      <c r="H647" s="12">
        <f t="shared" ca="1" si="84"/>
        <v>96.589286298922303</v>
      </c>
      <c r="I647" s="12">
        <f t="shared" ca="1" si="85"/>
        <v>96.589286298922303</v>
      </c>
      <c r="J647" s="12">
        <f t="shared" ca="1" si="86"/>
        <v>123.99144227991607</v>
      </c>
      <c r="K647" s="108">
        <f ca="1">SMALL($J$4:$J$1003,ROWS($J$4:J647))</f>
        <v>140.47454467709315</v>
      </c>
      <c r="L647" s="3">
        <f ca="1">ROWS($L$4:L647)/COUNT($K$4:$K$1003)</f>
        <v>0.64400000000000002</v>
      </c>
    </row>
    <row r="648" spans="1:12" hidden="1" x14ac:dyDescent="0.3">
      <c r="A648" s="91">
        <f t="shared" ca="1" si="80"/>
        <v>25.416456175423427</v>
      </c>
      <c r="B648" s="106">
        <f t="shared" ca="1" si="80"/>
        <v>43.493010712427747</v>
      </c>
      <c r="C648" s="106">
        <f t="shared" ca="1" si="80"/>
        <v>47.098166722389344</v>
      </c>
      <c r="D648" s="91">
        <f t="shared" ca="1" si="80"/>
        <v>41.224151698982993</v>
      </c>
      <c r="E648" s="107">
        <f t="shared" ca="1" si="81"/>
        <v>37.625197571953926</v>
      </c>
      <c r="F648" s="12">
        <f t="shared" ca="1" si="82"/>
        <v>47.098166722389344</v>
      </c>
      <c r="G648" s="12">
        <f t="shared" ca="1" si="83"/>
        <v>90.591177434817098</v>
      </c>
      <c r="H648" s="12">
        <f t="shared" ca="1" si="84"/>
        <v>88.32231842137233</v>
      </c>
      <c r="I648" s="12">
        <f t="shared" ca="1" si="85"/>
        <v>90.591177434817098</v>
      </c>
      <c r="J648" s="12">
        <f t="shared" ca="1" si="86"/>
        <v>128.21637500677102</v>
      </c>
      <c r="K648" s="108">
        <f ca="1">SMALL($J$4:$J$1003,ROWS($J$4:J648))</f>
        <v>140.50899815821239</v>
      </c>
      <c r="L648" s="3">
        <f ca="1">ROWS($L$4:L648)/COUNT($K$4:$K$1003)</f>
        <v>0.64500000000000002</v>
      </c>
    </row>
    <row r="649" spans="1:12" hidden="1" x14ac:dyDescent="0.3">
      <c r="A649" s="91">
        <f t="shared" ca="1" si="80"/>
        <v>58.504511970735045</v>
      </c>
      <c r="B649" s="106">
        <f t="shared" ca="1" si="80"/>
        <v>40.923457170082472</v>
      </c>
      <c r="C649" s="106">
        <f t="shared" ca="1" si="80"/>
        <v>31.692370526697374</v>
      </c>
      <c r="D649" s="91">
        <f t="shared" ca="1" si="80"/>
        <v>21.685579338512596</v>
      </c>
      <c r="E649" s="107">
        <f t="shared" ca="1" si="81"/>
        <v>21.365560145985722</v>
      </c>
      <c r="F649" s="12">
        <f t="shared" ca="1" si="82"/>
        <v>58.504511970735045</v>
      </c>
      <c r="G649" s="12">
        <f t="shared" ca="1" si="83"/>
        <v>99.42796914081751</v>
      </c>
      <c r="H649" s="12">
        <f t="shared" ca="1" si="84"/>
        <v>80.190091309247634</v>
      </c>
      <c r="I649" s="12">
        <f t="shared" ca="1" si="85"/>
        <v>99.42796914081751</v>
      </c>
      <c r="J649" s="12">
        <f t="shared" ca="1" si="86"/>
        <v>120.79352928680323</v>
      </c>
      <c r="K649" s="108">
        <f ca="1">SMALL($J$4:$J$1003,ROWS($J$4:J649))</f>
        <v>140.58488891944288</v>
      </c>
      <c r="L649" s="3">
        <f ca="1">ROWS($L$4:L649)/COUNT($K$4:$K$1003)</f>
        <v>0.64600000000000002</v>
      </c>
    </row>
    <row r="650" spans="1:12" hidden="1" x14ac:dyDescent="0.3">
      <c r="A650" s="91">
        <f t="shared" ca="1" si="80"/>
        <v>34.907475815272846</v>
      </c>
      <c r="B650" s="106">
        <f t="shared" ca="1" si="80"/>
        <v>52.518924676649576</v>
      </c>
      <c r="C650" s="106">
        <f t="shared" ca="1" si="80"/>
        <v>47.645115506351651</v>
      </c>
      <c r="D650" s="91">
        <f t="shared" ca="1" si="80"/>
        <v>31.430127868733972</v>
      </c>
      <c r="E650" s="107">
        <f t="shared" ca="1" si="81"/>
        <v>47.037315238571281</v>
      </c>
      <c r="F650" s="12">
        <f t="shared" ca="1" si="82"/>
        <v>47.645115506351651</v>
      </c>
      <c r="G650" s="12">
        <f t="shared" ca="1" si="83"/>
        <v>100.16404018300122</v>
      </c>
      <c r="H650" s="12">
        <f t="shared" ca="1" si="84"/>
        <v>79.07524337508562</v>
      </c>
      <c r="I650" s="12">
        <f t="shared" ca="1" si="85"/>
        <v>100.16404018300122</v>
      </c>
      <c r="J650" s="12">
        <f t="shared" ca="1" si="86"/>
        <v>147.20135542157249</v>
      </c>
      <c r="K650" s="108">
        <f ca="1">SMALL($J$4:$J$1003,ROWS($J$4:J650))</f>
        <v>140.78478444926677</v>
      </c>
      <c r="L650" s="3">
        <f ca="1">ROWS($L$4:L650)/COUNT($K$4:$K$1003)</f>
        <v>0.64700000000000002</v>
      </c>
    </row>
    <row r="651" spans="1:12" hidden="1" x14ac:dyDescent="0.3">
      <c r="A651" s="91">
        <f t="shared" ca="1" si="80"/>
        <v>24.257689550849264</v>
      </c>
      <c r="B651" s="106">
        <f t="shared" ca="1" si="80"/>
        <v>38.533243228560465</v>
      </c>
      <c r="C651" s="106">
        <f t="shared" ca="1" si="80"/>
        <v>38.976561492877977</v>
      </c>
      <c r="D651" s="91">
        <f t="shared" ca="1" si="80"/>
        <v>42.78152157485308</v>
      </c>
      <c r="E651" s="107">
        <f t="shared" ca="1" si="81"/>
        <v>24.635312318167493</v>
      </c>
      <c r="F651" s="12">
        <f t="shared" ca="1" si="82"/>
        <v>38.976561492877977</v>
      </c>
      <c r="G651" s="12">
        <f t="shared" ca="1" si="83"/>
        <v>77.509804721438442</v>
      </c>
      <c r="H651" s="12">
        <f t="shared" ca="1" si="84"/>
        <v>81.758083067731064</v>
      </c>
      <c r="I651" s="12">
        <f t="shared" ca="1" si="85"/>
        <v>81.758083067731064</v>
      </c>
      <c r="J651" s="12">
        <f t="shared" ca="1" si="86"/>
        <v>106.39339538589856</v>
      </c>
      <c r="K651" s="108">
        <f ca="1">SMALL($J$4:$J$1003,ROWS($J$4:J651))</f>
        <v>140.91872838944562</v>
      </c>
      <c r="L651" s="3">
        <f ca="1">ROWS($L$4:L651)/COUNT($K$4:$K$1003)</f>
        <v>0.64800000000000002</v>
      </c>
    </row>
    <row r="652" spans="1:12" hidden="1" x14ac:dyDescent="0.3">
      <c r="A652" s="91">
        <f t="shared" ca="1" si="80"/>
        <v>33.74132243125392</v>
      </c>
      <c r="B652" s="106">
        <f t="shared" ca="1" si="80"/>
        <v>47.811998169460956</v>
      </c>
      <c r="C652" s="106">
        <f t="shared" ca="1" si="80"/>
        <v>45.103727005814406</v>
      </c>
      <c r="D652" s="91">
        <f t="shared" ca="1" si="80"/>
        <v>25.881427021274703</v>
      </c>
      <c r="E652" s="107">
        <f t="shared" ca="1" si="81"/>
        <v>23.202433645166781</v>
      </c>
      <c r="F652" s="12">
        <f t="shared" ca="1" si="82"/>
        <v>45.103727005814406</v>
      </c>
      <c r="G652" s="12">
        <f t="shared" ca="1" si="83"/>
        <v>92.915725175275355</v>
      </c>
      <c r="H652" s="12">
        <f t="shared" ca="1" si="84"/>
        <v>70.985154027089109</v>
      </c>
      <c r="I652" s="12">
        <f t="shared" ca="1" si="85"/>
        <v>92.915725175275355</v>
      </c>
      <c r="J652" s="12">
        <f t="shared" ca="1" si="86"/>
        <v>116.11815882044213</v>
      </c>
      <c r="K652" s="108">
        <f ca="1">SMALL($J$4:$J$1003,ROWS($J$4:J652))</f>
        <v>141.07207470396236</v>
      </c>
      <c r="L652" s="3">
        <f ca="1">ROWS($L$4:L652)/COUNT($K$4:$K$1003)</f>
        <v>0.64900000000000002</v>
      </c>
    </row>
    <row r="653" spans="1:12" hidden="1" x14ac:dyDescent="0.3">
      <c r="A653" s="91">
        <f t="shared" ca="1" si="80"/>
        <v>23.317587841338757</v>
      </c>
      <c r="B653" s="106">
        <f t="shared" ca="1" si="80"/>
        <v>34.854985799537005</v>
      </c>
      <c r="C653" s="106">
        <f t="shared" ca="1" si="80"/>
        <v>56.148614608401687</v>
      </c>
      <c r="D653" s="91">
        <f t="shared" ca="1" si="80"/>
        <v>41.630137716961734</v>
      </c>
      <c r="E653" s="107">
        <f t="shared" ca="1" si="81"/>
        <v>40.037661744435695</v>
      </c>
      <c r="F653" s="12">
        <f t="shared" ca="1" si="82"/>
        <v>56.148614608401687</v>
      </c>
      <c r="G653" s="12">
        <f t="shared" ca="1" si="83"/>
        <v>91.003600407938691</v>
      </c>
      <c r="H653" s="12">
        <f t="shared" ca="1" si="84"/>
        <v>97.778752325363428</v>
      </c>
      <c r="I653" s="12">
        <f t="shared" ca="1" si="85"/>
        <v>97.778752325363428</v>
      </c>
      <c r="J653" s="12">
        <f t="shared" ca="1" si="86"/>
        <v>137.81641406979912</v>
      </c>
      <c r="K653" s="108">
        <f ca="1">SMALL($J$4:$J$1003,ROWS($J$4:J653))</f>
        <v>141.09323671793234</v>
      </c>
      <c r="L653" s="3">
        <f ca="1">ROWS($L$4:L653)/COUNT($K$4:$K$1003)</f>
        <v>0.65</v>
      </c>
    </row>
    <row r="654" spans="1:12" hidden="1" x14ac:dyDescent="0.3">
      <c r="A654" s="91">
        <f t="shared" ca="1" si="80"/>
        <v>20.796980941781207</v>
      </c>
      <c r="B654" s="106">
        <f t="shared" ca="1" si="80"/>
        <v>31.430794250312299</v>
      </c>
      <c r="C654" s="106">
        <f t="shared" ca="1" si="80"/>
        <v>36.016123839550858</v>
      </c>
      <c r="D654" s="91">
        <f t="shared" ca="1" si="80"/>
        <v>39.204006252078948</v>
      </c>
      <c r="E654" s="107">
        <f t="shared" ca="1" si="81"/>
        <v>33.653135051931137</v>
      </c>
      <c r="F654" s="12">
        <f t="shared" ca="1" si="82"/>
        <v>36.016123839550858</v>
      </c>
      <c r="G654" s="12">
        <f t="shared" ca="1" si="83"/>
        <v>67.446918089863161</v>
      </c>
      <c r="H654" s="12">
        <f t="shared" ca="1" si="84"/>
        <v>75.220130091629812</v>
      </c>
      <c r="I654" s="12">
        <f t="shared" ca="1" si="85"/>
        <v>75.220130091629812</v>
      </c>
      <c r="J654" s="12">
        <f t="shared" ca="1" si="86"/>
        <v>108.87326514356096</v>
      </c>
      <c r="K654" s="108">
        <f ca="1">SMALL($J$4:$J$1003,ROWS($J$4:J654))</f>
        <v>141.11883984031928</v>
      </c>
      <c r="L654" s="3">
        <f ca="1">ROWS($L$4:L654)/COUNT($K$4:$K$1003)</f>
        <v>0.65100000000000002</v>
      </c>
    </row>
    <row r="655" spans="1:12" hidden="1" x14ac:dyDescent="0.3">
      <c r="A655" s="91">
        <f t="shared" ca="1" si="80"/>
        <v>25.66343732319822</v>
      </c>
      <c r="B655" s="106">
        <f t="shared" ca="1" si="80"/>
        <v>37.782502389633095</v>
      </c>
      <c r="C655" s="106">
        <f t="shared" ca="1" si="80"/>
        <v>40.71257483585687</v>
      </c>
      <c r="D655" s="91">
        <f t="shared" ca="1" si="80"/>
        <v>41.407565709834145</v>
      </c>
      <c r="E655" s="107">
        <f t="shared" ca="1" si="81"/>
        <v>29.945119165734724</v>
      </c>
      <c r="F655" s="12">
        <f t="shared" ca="1" si="82"/>
        <v>40.71257483585687</v>
      </c>
      <c r="G655" s="12">
        <f t="shared" ca="1" si="83"/>
        <v>78.495077225489965</v>
      </c>
      <c r="H655" s="12">
        <f t="shared" ca="1" si="84"/>
        <v>82.120140545691015</v>
      </c>
      <c r="I655" s="12">
        <f t="shared" ca="1" si="85"/>
        <v>82.120140545691015</v>
      </c>
      <c r="J655" s="12">
        <f t="shared" ca="1" si="86"/>
        <v>112.06525971142574</v>
      </c>
      <c r="K655" s="108">
        <f ca="1">SMALL($J$4:$J$1003,ROWS($J$4:J655))</f>
        <v>141.1509518548107</v>
      </c>
      <c r="L655" s="3">
        <f ca="1">ROWS($L$4:L655)/COUNT($K$4:$K$1003)</f>
        <v>0.65200000000000002</v>
      </c>
    </row>
    <row r="656" spans="1:12" hidden="1" x14ac:dyDescent="0.3">
      <c r="A656" s="91">
        <f t="shared" ca="1" si="80"/>
        <v>43.247950411170571</v>
      </c>
      <c r="B656" s="106">
        <f t="shared" ca="1" si="80"/>
        <v>56.899731750674206</v>
      </c>
      <c r="C656" s="106">
        <f t="shared" ca="1" si="80"/>
        <v>37.590020932382757</v>
      </c>
      <c r="D656" s="91">
        <f t="shared" ca="1" si="80"/>
        <v>43.196414752404522</v>
      </c>
      <c r="E656" s="107">
        <f t="shared" ca="1" si="81"/>
        <v>35.043336646398146</v>
      </c>
      <c r="F656" s="12">
        <f t="shared" ca="1" si="82"/>
        <v>43.247950411170571</v>
      </c>
      <c r="G656" s="12">
        <f t="shared" ca="1" si="83"/>
        <v>100.14768216184478</v>
      </c>
      <c r="H656" s="12">
        <f t="shared" ca="1" si="84"/>
        <v>86.4443651635751</v>
      </c>
      <c r="I656" s="12">
        <f t="shared" ca="1" si="85"/>
        <v>100.14768216184478</v>
      </c>
      <c r="J656" s="12">
        <f t="shared" ca="1" si="86"/>
        <v>135.19101880824292</v>
      </c>
      <c r="K656" s="108">
        <f ca="1">SMALL($J$4:$J$1003,ROWS($J$4:J656))</f>
        <v>141.16538183516911</v>
      </c>
      <c r="L656" s="3">
        <f ca="1">ROWS($L$4:L656)/COUNT($K$4:$K$1003)</f>
        <v>0.65300000000000002</v>
      </c>
    </row>
    <row r="657" spans="1:12" hidden="1" x14ac:dyDescent="0.3">
      <c r="A657" s="91">
        <f t="shared" ca="1" si="80"/>
        <v>51.085730333471361</v>
      </c>
      <c r="B657" s="106">
        <f t="shared" ca="1" si="80"/>
        <v>45.248598045335818</v>
      </c>
      <c r="C657" s="106">
        <f t="shared" ca="1" si="80"/>
        <v>58.16897985529134</v>
      </c>
      <c r="D657" s="91">
        <f t="shared" ca="1" si="80"/>
        <v>41.193629831391974</v>
      </c>
      <c r="E657" s="107">
        <f t="shared" ca="1" si="81"/>
        <v>37.747803934541963</v>
      </c>
      <c r="F657" s="12">
        <f t="shared" ca="1" si="82"/>
        <v>58.16897985529134</v>
      </c>
      <c r="G657" s="12">
        <f t="shared" ca="1" si="83"/>
        <v>103.41757790062715</v>
      </c>
      <c r="H657" s="12">
        <f t="shared" ca="1" si="84"/>
        <v>99.362609686683314</v>
      </c>
      <c r="I657" s="12">
        <f t="shared" ca="1" si="85"/>
        <v>103.41757790062715</v>
      </c>
      <c r="J657" s="12">
        <f t="shared" ca="1" si="86"/>
        <v>141.16538183516911</v>
      </c>
      <c r="K657" s="108">
        <f ca="1">SMALL($J$4:$J$1003,ROWS($J$4:J657))</f>
        <v>141.17285680549369</v>
      </c>
      <c r="L657" s="3">
        <f ca="1">ROWS($L$4:L657)/COUNT($K$4:$K$1003)</f>
        <v>0.65400000000000003</v>
      </c>
    </row>
    <row r="658" spans="1:12" hidden="1" x14ac:dyDescent="0.3">
      <c r="A658" s="91">
        <f t="shared" ca="1" si="80"/>
        <v>43.170671242158193</v>
      </c>
      <c r="B658" s="106">
        <f t="shared" ca="1" si="80"/>
        <v>42.660866250635088</v>
      </c>
      <c r="C658" s="106">
        <f t="shared" ca="1" si="80"/>
        <v>58.656569546508798</v>
      </c>
      <c r="D658" s="91">
        <f t="shared" ca="1" si="80"/>
        <v>31.389340027064783</v>
      </c>
      <c r="E658" s="107">
        <f t="shared" ca="1" si="81"/>
        <v>29.881791549885509</v>
      </c>
      <c r="F658" s="12">
        <f t="shared" ca="1" si="82"/>
        <v>58.656569546508798</v>
      </c>
      <c r="G658" s="12">
        <f t="shared" ca="1" si="83"/>
        <v>101.31743579714389</v>
      </c>
      <c r="H658" s="12">
        <f t="shared" ca="1" si="84"/>
        <v>90.045909573573581</v>
      </c>
      <c r="I658" s="12">
        <f t="shared" ca="1" si="85"/>
        <v>101.31743579714389</v>
      </c>
      <c r="J658" s="12">
        <f t="shared" ca="1" si="86"/>
        <v>131.19922734702939</v>
      </c>
      <c r="K658" s="108">
        <f ca="1">SMALL($J$4:$J$1003,ROWS($J$4:J658))</f>
        <v>141.19761316387303</v>
      </c>
      <c r="L658" s="3">
        <f ca="1">ROWS($L$4:L658)/COUNT($K$4:$K$1003)</f>
        <v>0.65500000000000003</v>
      </c>
    </row>
    <row r="659" spans="1:12" hidden="1" x14ac:dyDescent="0.3">
      <c r="A659" s="91">
        <f t="shared" ca="1" si="80"/>
        <v>29.693103552931372</v>
      </c>
      <c r="B659" s="106">
        <f t="shared" ca="1" si="80"/>
        <v>56.128787906749537</v>
      </c>
      <c r="C659" s="106">
        <f t="shared" ca="1" si="80"/>
        <v>28.198745278023878</v>
      </c>
      <c r="D659" s="91">
        <f t="shared" ca="1" si="80"/>
        <v>36.156628217216991</v>
      </c>
      <c r="E659" s="107">
        <f t="shared" ca="1" si="81"/>
        <v>40.569226843080557</v>
      </c>
      <c r="F659" s="12">
        <f t="shared" ca="1" si="82"/>
        <v>29.693103552931372</v>
      </c>
      <c r="G659" s="12">
        <f t="shared" ca="1" si="83"/>
        <v>85.821891459680913</v>
      </c>
      <c r="H659" s="12">
        <f t="shared" ca="1" si="84"/>
        <v>65.849731770148367</v>
      </c>
      <c r="I659" s="12">
        <f t="shared" ca="1" si="85"/>
        <v>85.821891459680913</v>
      </c>
      <c r="J659" s="12">
        <f t="shared" ca="1" si="86"/>
        <v>126.39111830276147</v>
      </c>
      <c r="K659" s="108">
        <f ca="1">SMALL($J$4:$J$1003,ROWS($J$4:J659))</f>
        <v>141.3607576484917</v>
      </c>
      <c r="L659" s="3">
        <f ca="1">ROWS($L$4:L659)/COUNT($K$4:$K$1003)</f>
        <v>0.65600000000000003</v>
      </c>
    </row>
    <row r="660" spans="1:12" hidden="1" x14ac:dyDescent="0.3">
      <c r="A660" s="91">
        <f t="shared" ca="1" si="80"/>
        <v>20.732420184892067</v>
      </c>
      <c r="B660" s="106">
        <f t="shared" ca="1" si="80"/>
        <v>21.509385965597655</v>
      </c>
      <c r="C660" s="106">
        <f t="shared" ca="1" si="80"/>
        <v>33.782435943112276</v>
      </c>
      <c r="D660" s="91">
        <f t="shared" ca="1" si="80"/>
        <v>50.794966384555323</v>
      </c>
      <c r="E660" s="107">
        <f t="shared" ca="1" si="81"/>
        <v>39.472042272137244</v>
      </c>
      <c r="F660" s="12">
        <f t="shared" ca="1" si="82"/>
        <v>33.782435943112276</v>
      </c>
      <c r="G660" s="12">
        <f t="shared" ca="1" si="83"/>
        <v>55.291821908709935</v>
      </c>
      <c r="H660" s="12">
        <f t="shared" ca="1" si="84"/>
        <v>84.577402327667599</v>
      </c>
      <c r="I660" s="12">
        <f t="shared" ca="1" si="85"/>
        <v>84.577402327667599</v>
      </c>
      <c r="J660" s="12">
        <f t="shared" ca="1" si="86"/>
        <v>124.04944459980484</v>
      </c>
      <c r="K660" s="108">
        <f ca="1">SMALL($J$4:$J$1003,ROWS($J$4:J660))</f>
        <v>141.39461700856947</v>
      </c>
      <c r="L660" s="3">
        <f ca="1">ROWS($L$4:L660)/COUNT($K$4:$K$1003)</f>
        <v>0.65700000000000003</v>
      </c>
    </row>
    <row r="661" spans="1:12" hidden="1" x14ac:dyDescent="0.3">
      <c r="A661" s="91">
        <f t="shared" ca="1" si="80"/>
        <v>33.085171329619371</v>
      </c>
      <c r="B661" s="106">
        <f t="shared" ca="1" si="80"/>
        <v>52.634904460633578</v>
      </c>
      <c r="C661" s="106">
        <f t="shared" ca="1" si="80"/>
        <v>29.0730938794498</v>
      </c>
      <c r="D661" s="91">
        <f t="shared" ca="1" si="80"/>
        <v>35.131029462082381</v>
      </c>
      <c r="E661" s="107">
        <f t="shared" ca="1" si="81"/>
        <v>54.628244323303484</v>
      </c>
      <c r="F661" s="12">
        <f t="shared" ca="1" si="82"/>
        <v>33.085171329619371</v>
      </c>
      <c r="G661" s="12">
        <f t="shared" ca="1" si="83"/>
        <v>85.720075790252949</v>
      </c>
      <c r="H661" s="12">
        <f t="shared" ca="1" si="84"/>
        <v>68.216200791701752</v>
      </c>
      <c r="I661" s="12">
        <f t="shared" ca="1" si="85"/>
        <v>85.720075790252949</v>
      </c>
      <c r="J661" s="12">
        <f t="shared" ca="1" si="86"/>
        <v>140.34832011355644</v>
      </c>
      <c r="K661" s="108">
        <f ca="1">SMALL($J$4:$J$1003,ROWS($J$4:J661))</f>
        <v>141.56311086599402</v>
      </c>
      <c r="L661" s="3">
        <f ca="1">ROWS($L$4:L661)/COUNT($K$4:$K$1003)</f>
        <v>0.65800000000000003</v>
      </c>
    </row>
    <row r="662" spans="1:12" hidden="1" x14ac:dyDescent="0.3">
      <c r="A662" s="91">
        <f t="shared" ca="1" si="80"/>
        <v>21.746458536436766</v>
      </c>
      <c r="B662" s="106">
        <f t="shared" ca="1" si="80"/>
        <v>57.650320565715624</v>
      </c>
      <c r="C662" s="106">
        <f t="shared" ca="1" si="80"/>
        <v>34.515865066161886</v>
      </c>
      <c r="D662" s="91">
        <f t="shared" ca="1" si="80"/>
        <v>36.754345250194106</v>
      </c>
      <c r="E662" s="107">
        <f t="shared" ca="1" si="81"/>
        <v>51.371586692688638</v>
      </c>
      <c r="F662" s="12">
        <f t="shared" ca="1" si="82"/>
        <v>34.515865066161886</v>
      </c>
      <c r="G662" s="12">
        <f t="shared" ca="1" si="83"/>
        <v>92.166185631877511</v>
      </c>
      <c r="H662" s="12">
        <f t="shared" ca="1" si="84"/>
        <v>71.270210316355985</v>
      </c>
      <c r="I662" s="12">
        <f t="shared" ca="1" si="85"/>
        <v>92.166185631877511</v>
      </c>
      <c r="J662" s="12">
        <f t="shared" ca="1" si="86"/>
        <v>143.53777232456616</v>
      </c>
      <c r="K662" s="108">
        <f ca="1">SMALL($J$4:$J$1003,ROWS($J$4:J662))</f>
        <v>141.61026232751396</v>
      </c>
      <c r="L662" s="3">
        <f ca="1">ROWS($L$4:L662)/COUNT($K$4:$K$1003)</f>
        <v>0.65900000000000003</v>
      </c>
    </row>
    <row r="663" spans="1:12" hidden="1" x14ac:dyDescent="0.3">
      <c r="A663" s="91">
        <f t="shared" ca="1" si="80"/>
        <v>59.314255038405122</v>
      </c>
      <c r="B663" s="106">
        <f t="shared" ca="1" si="80"/>
        <v>25.789537014969277</v>
      </c>
      <c r="C663" s="106">
        <f t="shared" ca="1" si="80"/>
        <v>37.283046840967693</v>
      </c>
      <c r="D663" s="91">
        <f t="shared" ca="1" si="80"/>
        <v>39.210493762728035</v>
      </c>
      <c r="E663" s="107">
        <f t="shared" ca="1" si="81"/>
        <v>24.955836535986116</v>
      </c>
      <c r="F663" s="12">
        <f t="shared" ca="1" si="82"/>
        <v>59.314255038405122</v>
      </c>
      <c r="G663" s="12">
        <f t="shared" ca="1" si="83"/>
        <v>85.103792053374406</v>
      </c>
      <c r="H663" s="12">
        <f t="shared" ca="1" si="84"/>
        <v>98.524748801133157</v>
      </c>
      <c r="I663" s="12">
        <f t="shared" ca="1" si="85"/>
        <v>98.524748801133157</v>
      </c>
      <c r="J663" s="12">
        <f t="shared" ca="1" si="86"/>
        <v>123.48058533711927</v>
      </c>
      <c r="K663" s="108">
        <f ca="1">SMALL($J$4:$J$1003,ROWS($J$4:J663))</f>
        <v>141.76690702521623</v>
      </c>
      <c r="L663" s="3">
        <f ca="1">ROWS($L$4:L663)/COUNT($K$4:$K$1003)</f>
        <v>0.66</v>
      </c>
    </row>
    <row r="664" spans="1:12" hidden="1" x14ac:dyDescent="0.3">
      <c r="A664" s="91">
        <f t="shared" ca="1" si="80"/>
        <v>57.404728257755863</v>
      </c>
      <c r="B664" s="106">
        <f t="shared" ca="1" si="80"/>
        <v>29.458979282689999</v>
      </c>
      <c r="C664" s="106">
        <f t="shared" ca="1" si="80"/>
        <v>30.464825587266937</v>
      </c>
      <c r="D664" s="91">
        <f t="shared" ca="1" si="80"/>
        <v>38.824479144731669</v>
      </c>
      <c r="E664" s="107">
        <f t="shared" ca="1" si="81"/>
        <v>47.910830982470415</v>
      </c>
      <c r="F664" s="12">
        <f t="shared" ca="1" si="82"/>
        <v>57.404728257755863</v>
      </c>
      <c r="G664" s="12">
        <f t="shared" ca="1" si="83"/>
        <v>86.863707540445859</v>
      </c>
      <c r="H664" s="12">
        <f t="shared" ca="1" si="84"/>
        <v>96.229207402487532</v>
      </c>
      <c r="I664" s="12">
        <f t="shared" ca="1" si="85"/>
        <v>96.229207402487532</v>
      </c>
      <c r="J664" s="12">
        <f t="shared" ca="1" si="86"/>
        <v>144.14003838495796</v>
      </c>
      <c r="K664" s="108">
        <f ca="1">SMALL($J$4:$J$1003,ROWS($J$4:J664))</f>
        <v>141.78079932282256</v>
      </c>
      <c r="L664" s="3">
        <f ca="1">ROWS($L$4:L664)/COUNT($K$4:$K$1003)</f>
        <v>0.66100000000000003</v>
      </c>
    </row>
    <row r="665" spans="1:12" hidden="1" x14ac:dyDescent="0.3">
      <c r="A665" s="91">
        <f t="shared" ca="1" si="80"/>
        <v>22.925655243605114</v>
      </c>
      <c r="B665" s="106">
        <f t="shared" ca="1" si="80"/>
        <v>35.240503784253988</v>
      </c>
      <c r="C665" s="106">
        <f t="shared" ca="1" si="80"/>
        <v>25.248864705309746</v>
      </c>
      <c r="D665" s="91">
        <f t="shared" ca="1" si="80"/>
        <v>48.952803833011174</v>
      </c>
      <c r="E665" s="107">
        <f t="shared" ca="1" si="81"/>
        <v>43.048327570925558</v>
      </c>
      <c r="F665" s="12">
        <f t="shared" ca="1" si="82"/>
        <v>25.248864705309746</v>
      </c>
      <c r="G665" s="12">
        <f t="shared" ca="1" si="83"/>
        <v>60.489368489563731</v>
      </c>
      <c r="H665" s="12">
        <f t="shared" ca="1" si="84"/>
        <v>74.201668538320916</v>
      </c>
      <c r="I665" s="12">
        <f t="shared" ca="1" si="85"/>
        <v>74.201668538320916</v>
      </c>
      <c r="J665" s="12">
        <f t="shared" ca="1" si="86"/>
        <v>117.24999610924647</v>
      </c>
      <c r="K665" s="108">
        <f ca="1">SMALL($J$4:$J$1003,ROWS($J$4:J665))</f>
        <v>141.80455227971865</v>
      </c>
      <c r="L665" s="3">
        <f ca="1">ROWS($L$4:L665)/COUNT($K$4:$K$1003)</f>
        <v>0.66200000000000003</v>
      </c>
    </row>
    <row r="666" spans="1:12" hidden="1" x14ac:dyDescent="0.3">
      <c r="A666" s="91">
        <f t="shared" ca="1" si="80"/>
        <v>45.134871416522465</v>
      </c>
      <c r="B666" s="106">
        <f t="shared" ca="1" si="80"/>
        <v>31.833640337425436</v>
      </c>
      <c r="C666" s="106">
        <f t="shared" ca="1" si="80"/>
        <v>20.676784316905792</v>
      </c>
      <c r="D666" s="91">
        <f t="shared" ca="1" si="80"/>
        <v>29.40512202681214</v>
      </c>
      <c r="E666" s="107">
        <f t="shared" ca="1" si="81"/>
        <v>24.243667873022371</v>
      </c>
      <c r="F666" s="12">
        <f t="shared" ca="1" si="82"/>
        <v>45.134871416522465</v>
      </c>
      <c r="G666" s="12">
        <f t="shared" ca="1" si="83"/>
        <v>76.968511753947894</v>
      </c>
      <c r="H666" s="12">
        <f t="shared" ca="1" si="84"/>
        <v>74.539993443334609</v>
      </c>
      <c r="I666" s="12">
        <f t="shared" ca="1" si="85"/>
        <v>76.968511753947894</v>
      </c>
      <c r="J666" s="12">
        <f t="shared" ca="1" si="86"/>
        <v>101.21217962697027</v>
      </c>
      <c r="K666" s="108">
        <f ca="1">SMALL($J$4:$J$1003,ROWS($J$4:J666))</f>
        <v>141.90146746730579</v>
      </c>
      <c r="L666" s="3">
        <f ca="1">ROWS($L$4:L666)/COUNT($K$4:$K$1003)</f>
        <v>0.66300000000000003</v>
      </c>
    </row>
    <row r="667" spans="1:12" hidden="1" x14ac:dyDescent="0.3">
      <c r="A667" s="91">
        <f t="shared" ca="1" si="80"/>
        <v>29.657198504481975</v>
      </c>
      <c r="B667" s="106">
        <f t="shared" ca="1" si="80"/>
        <v>40.536136647937298</v>
      </c>
      <c r="C667" s="106">
        <f t="shared" ca="1" si="80"/>
        <v>57.46357453464546</v>
      </c>
      <c r="D667" s="91">
        <f t="shared" ca="1" si="80"/>
        <v>48.336949392225989</v>
      </c>
      <c r="E667" s="107">
        <f t="shared" ca="1" si="81"/>
        <v>34.784364992571419</v>
      </c>
      <c r="F667" s="12">
        <f t="shared" ca="1" si="82"/>
        <v>57.46357453464546</v>
      </c>
      <c r="G667" s="12">
        <f t="shared" ca="1" si="83"/>
        <v>97.999711182582757</v>
      </c>
      <c r="H667" s="12">
        <f t="shared" ca="1" si="84"/>
        <v>105.80052392687145</v>
      </c>
      <c r="I667" s="12">
        <f t="shared" ca="1" si="85"/>
        <v>105.80052392687145</v>
      </c>
      <c r="J667" s="12">
        <f t="shared" ca="1" si="86"/>
        <v>140.58488891944288</v>
      </c>
      <c r="K667" s="108">
        <f ca="1">SMALL($J$4:$J$1003,ROWS($J$4:J667))</f>
        <v>141.91588644375548</v>
      </c>
      <c r="L667" s="3">
        <f ca="1">ROWS($L$4:L667)/COUNT($K$4:$K$1003)</f>
        <v>0.66400000000000003</v>
      </c>
    </row>
    <row r="668" spans="1:12" hidden="1" x14ac:dyDescent="0.3">
      <c r="A668" s="91">
        <f t="shared" ca="1" si="80"/>
        <v>28.007320895949611</v>
      </c>
      <c r="B668" s="106">
        <f t="shared" ca="1" si="80"/>
        <v>32.751308983723419</v>
      </c>
      <c r="C668" s="106">
        <f t="shared" ca="1" si="80"/>
        <v>47.246129417690398</v>
      </c>
      <c r="D668" s="91">
        <f t="shared" ca="1" si="80"/>
        <v>39.015496749929824</v>
      </c>
      <c r="E668" s="107">
        <f t="shared" ca="1" si="81"/>
        <v>28.8216204597176</v>
      </c>
      <c r="F668" s="12">
        <f t="shared" ca="1" si="82"/>
        <v>47.246129417690398</v>
      </c>
      <c r="G668" s="12">
        <f t="shared" ca="1" si="83"/>
        <v>79.997438401413817</v>
      </c>
      <c r="H668" s="12">
        <f t="shared" ca="1" si="84"/>
        <v>86.261626167620221</v>
      </c>
      <c r="I668" s="12">
        <f t="shared" ca="1" si="85"/>
        <v>86.261626167620221</v>
      </c>
      <c r="J668" s="12">
        <f t="shared" ca="1" si="86"/>
        <v>115.08324662733781</v>
      </c>
      <c r="K668" s="108">
        <f ca="1">SMALL($J$4:$J$1003,ROWS($J$4:J668))</f>
        <v>141.93676875378088</v>
      </c>
      <c r="L668" s="3">
        <f ca="1">ROWS($L$4:L668)/COUNT($K$4:$K$1003)</f>
        <v>0.66500000000000004</v>
      </c>
    </row>
    <row r="669" spans="1:12" hidden="1" x14ac:dyDescent="0.3">
      <c r="A669" s="91">
        <f t="shared" ca="1" si="80"/>
        <v>44.590330332101253</v>
      </c>
      <c r="B669" s="106">
        <f t="shared" ca="1" si="80"/>
        <v>44.588842854949547</v>
      </c>
      <c r="C669" s="106">
        <f t="shared" ca="1" si="80"/>
        <v>26.377788697444331</v>
      </c>
      <c r="D669" s="91">
        <f t="shared" ca="1" si="80"/>
        <v>25.466575167647747</v>
      </c>
      <c r="E669" s="107">
        <f t="shared" ca="1" si="81"/>
        <v>45.046350914851018</v>
      </c>
      <c r="F669" s="12">
        <f t="shared" ca="1" si="82"/>
        <v>44.590330332101253</v>
      </c>
      <c r="G669" s="12">
        <f t="shared" ca="1" si="83"/>
        <v>89.179173187050793</v>
      </c>
      <c r="H669" s="12">
        <f t="shared" ca="1" si="84"/>
        <v>70.056905499749007</v>
      </c>
      <c r="I669" s="12">
        <f t="shared" ca="1" si="85"/>
        <v>89.179173187050793</v>
      </c>
      <c r="J669" s="12">
        <f t="shared" ca="1" si="86"/>
        <v>134.22552410190181</v>
      </c>
      <c r="K669" s="108">
        <f ca="1">SMALL($J$4:$J$1003,ROWS($J$4:J669))</f>
        <v>141.95364834243816</v>
      </c>
      <c r="L669" s="3">
        <f ca="1">ROWS($L$4:L669)/COUNT($K$4:$K$1003)</f>
        <v>0.66600000000000004</v>
      </c>
    </row>
    <row r="670" spans="1:12" hidden="1" x14ac:dyDescent="0.3">
      <c r="A670" s="91">
        <f t="shared" ca="1" si="80"/>
        <v>56.698135503260474</v>
      </c>
      <c r="B670" s="106">
        <f t="shared" ca="1" si="80"/>
        <v>31.89538723138266</v>
      </c>
      <c r="C670" s="106">
        <f t="shared" ca="1" si="80"/>
        <v>23.340299412779082</v>
      </c>
      <c r="D670" s="91">
        <f t="shared" ca="1" si="80"/>
        <v>53.780267926367799</v>
      </c>
      <c r="E670" s="107">
        <f t="shared" ca="1" si="81"/>
        <v>55.24965044628496</v>
      </c>
      <c r="F670" s="12">
        <f t="shared" ca="1" si="82"/>
        <v>56.698135503260474</v>
      </c>
      <c r="G670" s="12">
        <f t="shared" ca="1" si="83"/>
        <v>88.59352273464313</v>
      </c>
      <c r="H670" s="12">
        <f t="shared" ca="1" si="84"/>
        <v>110.47840342962827</v>
      </c>
      <c r="I670" s="12">
        <f t="shared" ca="1" si="85"/>
        <v>110.47840342962827</v>
      </c>
      <c r="J670" s="12">
        <f t="shared" ca="1" si="86"/>
        <v>165.72805387591325</v>
      </c>
      <c r="K670" s="108">
        <f ca="1">SMALL($J$4:$J$1003,ROWS($J$4:J670))</f>
        <v>141.97382307864456</v>
      </c>
      <c r="L670" s="3">
        <f ca="1">ROWS($L$4:L670)/COUNT($K$4:$K$1003)</f>
        <v>0.66700000000000004</v>
      </c>
    </row>
    <row r="671" spans="1:12" hidden="1" x14ac:dyDescent="0.3">
      <c r="A671" s="91">
        <f t="shared" ca="1" si="80"/>
        <v>44.860962000648072</v>
      </c>
      <c r="B671" s="106">
        <f t="shared" ca="1" si="80"/>
        <v>53.526912036842191</v>
      </c>
      <c r="C671" s="106">
        <f t="shared" ca="1" si="80"/>
        <v>42.348637966116527</v>
      </c>
      <c r="D671" s="91">
        <f t="shared" ca="1" si="80"/>
        <v>35.748698942541694</v>
      </c>
      <c r="E671" s="107">
        <f t="shared" ca="1" si="81"/>
        <v>40.304641505165257</v>
      </c>
      <c r="F671" s="12">
        <f t="shared" ca="1" si="82"/>
        <v>44.860962000648072</v>
      </c>
      <c r="G671" s="12">
        <f t="shared" ca="1" si="83"/>
        <v>98.387874037490263</v>
      </c>
      <c r="H671" s="12">
        <f t="shared" ca="1" si="84"/>
        <v>80.609660943189766</v>
      </c>
      <c r="I671" s="12">
        <f t="shared" ca="1" si="85"/>
        <v>98.387874037490263</v>
      </c>
      <c r="J671" s="12">
        <f t="shared" ca="1" si="86"/>
        <v>138.69251554265551</v>
      </c>
      <c r="K671" s="108">
        <f ca="1">SMALL($J$4:$J$1003,ROWS($J$4:J671))</f>
        <v>142.01076964995616</v>
      </c>
      <c r="L671" s="3">
        <f ca="1">ROWS($L$4:L671)/COUNT($K$4:$K$1003)</f>
        <v>0.66800000000000004</v>
      </c>
    </row>
    <row r="672" spans="1:12" hidden="1" x14ac:dyDescent="0.3">
      <c r="A672" s="91">
        <f t="shared" ca="1" si="80"/>
        <v>41.479404868359211</v>
      </c>
      <c r="B672" s="106">
        <f t="shared" ca="1" si="80"/>
        <v>40.813943265860402</v>
      </c>
      <c r="C672" s="106">
        <f t="shared" ca="1" si="80"/>
        <v>50.533650124306973</v>
      </c>
      <c r="D672" s="91">
        <f t="shared" ca="1" si="80"/>
        <v>44.094492384047584</v>
      </c>
      <c r="E672" s="107">
        <f t="shared" ca="1" si="81"/>
        <v>44.697278502359126</v>
      </c>
      <c r="F672" s="12">
        <f t="shared" ca="1" si="82"/>
        <v>50.533650124306973</v>
      </c>
      <c r="G672" s="12">
        <f t="shared" ca="1" si="83"/>
        <v>91.347593390167376</v>
      </c>
      <c r="H672" s="12">
        <f t="shared" ca="1" si="84"/>
        <v>94.628142508354557</v>
      </c>
      <c r="I672" s="12">
        <f t="shared" ca="1" si="85"/>
        <v>94.628142508354557</v>
      </c>
      <c r="J672" s="12">
        <f t="shared" ca="1" si="86"/>
        <v>139.32542101071368</v>
      </c>
      <c r="K672" s="108">
        <f ca="1">SMALL($J$4:$J$1003,ROWS($J$4:J672))</f>
        <v>142.02731185936457</v>
      </c>
      <c r="L672" s="3">
        <f ca="1">ROWS($L$4:L672)/COUNT($K$4:$K$1003)</f>
        <v>0.66900000000000004</v>
      </c>
    </row>
    <row r="673" spans="1:12" hidden="1" x14ac:dyDescent="0.3">
      <c r="A673" s="91">
        <f t="shared" ca="1" si="80"/>
        <v>22.68066549149777</v>
      </c>
      <c r="B673" s="106">
        <f t="shared" ca="1" si="80"/>
        <v>59.654135015708171</v>
      </c>
      <c r="C673" s="106">
        <f t="shared" ca="1" si="80"/>
        <v>48.764022557088531</v>
      </c>
      <c r="D673" s="91">
        <f t="shared" ca="1" si="80"/>
        <v>45.383723995371071</v>
      </c>
      <c r="E673" s="107">
        <f t="shared" ca="1" si="81"/>
        <v>31.369503123067211</v>
      </c>
      <c r="F673" s="12">
        <f t="shared" ca="1" si="82"/>
        <v>48.764022557088531</v>
      </c>
      <c r="G673" s="12">
        <f t="shared" ca="1" si="83"/>
        <v>108.4181575727967</v>
      </c>
      <c r="H673" s="12">
        <f t="shared" ca="1" si="84"/>
        <v>94.147746552459608</v>
      </c>
      <c r="I673" s="12">
        <f t="shared" ca="1" si="85"/>
        <v>108.4181575727967</v>
      </c>
      <c r="J673" s="12">
        <f t="shared" ca="1" si="86"/>
        <v>139.78766069586391</v>
      </c>
      <c r="K673" s="108">
        <f ca="1">SMALL($J$4:$J$1003,ROWS($J$4:J673))</f>
        <v>142.04311295253405</v>
      </c>
      <c r="L673" s="3">
        <f ca="1">ROWS($L$4:L673)/COUNT($K$4:$K$1003)</f>
        <v>0.67</v>
      </c>
    </row>
    <row r="674" spans="1:12" hidden="1" x14ac:dyDescent="0.3">
      <c r="A674" s="91">
        <f t="shared" ca="1" si="80"/>
        <v>26.110532595173698</v>
      </c>
      <c r="B674" s="106">
        <f t="shared" ca="1" si="80"/>
        <v>31.060183867447964</v>
      </c>
      <c r="C674" s="106">
        <f t="shared" ca="1" si="80"/>
        <v>38.676052129304722</v>
      </c>
      <c r="D674" s="91">
        <f t="shared" ca="1" si="80"/>
        <v>56.516876181269154</v>
      </c>
      <c r="E674" s="107">
        <f t="shared" ca="1" si="81"/>
        <v>56.026543465140797</v>
      </c>
      <c r="F674" s="12">
        <f t="shared" ca="1" si="82"/>
        <v>38.676052129304722</v>
      </c>
      <c r="G674" s="12">
        <f t="shared" ca="1" si="83"/>
        <v>69.736235996752683</v>
      </c>
      <c r="H674" s="12">
        <f t="shared" ca="1" si="84"/>
        <v>95.192928310573876</v>
      </c>
      <c r="I674" s="12">
        <f t="shared" ca="1" si="85"/>
        <v>95.192928310573876</v>
      </c>
      <c r="J674" s="12">
        <f t="shared" ca="1" si="86"/>
        <v>151.21947177571468</v>
      </c>
      <c r="K674" s="108">
        <f ca="1">SMALL($J$4:$J$1003,ROWS($J$4:J674))</f>
        <v>142.09573811023625</v>
      </c>
      <c r="L674" s="3">
        <f ca="1">ROWS($L$4:L674)/COUNT($K$4:$K$1003)</f>
        <v>0.67100000000000004</v>
      </c>
    </row>
    <row r="675" spans="1:12" hidden="1" x14ac:dyDescent="0.3">
      <c r="A675" s="91">
        <f t="shared" ca="1" si="80"/>
        <v>27.636835177704778</v>
      </c>
      <c r="B675" s="106">
        <f t="shared" ca="1" si="80"/>
        <v>51.565354580314882</v>
      </c>
      <c r="C675" s="106">
        <f t="shared" ca="1" si="80"/>
        <v>49.362202817254406</v>
      </c>
      <c r="D675" s="91">
        <f t="shared" ca="1" si="80"/>
        <v>37.424843591428584</v>
      </c>
      <c r="E675" s="107">
        <f t="shared" ca="1" si="81"/>
        <v>46.849431998122739</v>
      </c>
      <c r="F675" s="12">
        <f t="shared" ca="1" si="82"/>
        <v>49.362202817254406</v>
      </c>
      <c r="G675" s="12">
        <f t="shared" ca="1" si="83"/>
        <v>100.92755739756929</v>
      </c>
      <c r="H675" s="12">
        <f t="shared" ca="1" si="84"/>
        <v>86.787046408682983</v>
      </c>
      <c r="I675" s="12">
        <f t="shared" ca="1" si="85"/>
        <v>100.92755739756929</v>
      </c>
      <c r="J675" s="12">
        <f t="shared" ca="1" si="86"/>
        <v>147.77698939569203</v>
      </c>
      <c r="K675" s="108">
        <f ca="1">SMALL($J$4:$J$1003,ROWS($J$4:J675))</f>
        <v>142.12594493405288</v>
      </c>
      <c r="L675" s="3">
        <f ca="1">ROWS($L$4:L675)/COUNT($K$4:$K$1003)</f>
        <v>0.67200000000000004</v>
      </c>
    </row>
    <row r="676" spans="1:12" hidden="1" x14ac:dyDescent="0.3">
      <c r="A676" s="91">
        <f t="shared" ca="1" si="80"/>
        <v>27.779360452824903</v>
      </c>
      <c r="B676" s="106">
        <f t="shared" ca="1" si="80"/>
        <v>20.8398335988749</v>
      </c>
      <c r="C676" s="106">
        <f t="shared" ca="1" si="80"/>
        <v>21.665124835556671</v>
      </c>
      <c r="D676" s="91">
        <f t="shared" ca="1" si="80"/>
        <v>21.617680296605563</v>
      </c>
      <c r="E676" s="107">
        <f t="shared" ca="1" si="81"/>
        <v>24.604747630478293</v>
      </c>
      <c r="F676" s="12">
        <f t="shared" ca="1" si="82"/>
        <v>27.779360452824903</v>
      </c>
      <c r="G676" s="12">
        <f t="shared" ca="1" si="83"/>
        <v>48.619194051699807</v>
      </c>
      <c r="H676" s="12">
        <f t="shared" ca="1" si="84"/>
        <v>49.397040749430467</v>
      </c>
      <c r="I676" s="12">
        <f t="shared" ca="1" si="85"/>
        <v>49.397040749430467</v>
      </c>
      <c r="J676" s="12">
        <f t="shared" ca="1" si="86"/>
        <v>74.00178837990876</v>
      </c>
      <c r="K676" s="108">
        <f ca="1">SMALL($J$4:$J$1003,ROWS($J$4:J676))</f>
        <v>142.14353548955623</v>
      </c>
      <c r="L676" s="3">
        <f ca="1">ROWS($L$4:L676)/COUNT($K$4:$K$1003)</f>
        <v>0.67300000000000004</v>
      </c>
    </row>
    <row r="677" spans="1:12" hidden="1" x14ac:dyDescent="0.3">
      <c r="A677" s="91">
        <f t="shared" ca="1" si="80"/>
        <v>59.97928787630557</v>
      </c>
      <c r="B677" s="106">
        <f t="shared" ca="1" si="80"/>
        <v>31.448410302233071</v>
      </c>
      <c r="C677" s="106">
        <f t="shared" ca="1" si="80"/>
        <v>47.895444100145724</v>
      </c>
      <c r="D677" s="91">
        <f t="shared" ca="1" si="80"/>
        <v>47.053241679218047</v>
      </c>
      <c r="E677" s="107">
        <f t="shared" ca="1" si="81"/>
        <v>36.408890904904283</v>
      </c>
      <c r="F677" s="12">
        <f t="shared" ca="1" si="82"/>
        <v>59.97928787630557</v>
      </c>
      <c r="G677" s="12">
        <f t="shared" ca="1" si="83"/>
        <v>91.427698178538634</v>
      </c>
      <c r="H677" s="12">
        <f t="shared" ca="1" si="84"/>
        <v>107.03252955552361</v>
      </c>
      <c r="I677" s="12">
        <f t="shared" ca="1" si="85"/>
        <v>107.03252955552361</v>
      </c>
      <c r="J677" s="12">
        <f t="shared" ca="1" si="86"/>
        <v>143.44142046042788</v>
      </c>
      <c r="K677" s="108">
        <f ca="1">SMALL($J$4:$J$1003,ROWS($J$4:J677))</f>
        <v>142.17543811836811</v>
      </c>
      <c r="L677" s="3">
        <f ca="1">ROWS($L$4:L677)/COUNT($K$4:$K$1003)</f>
        <v>0.67400000000000004</v>
      </c>
    </row>
    <row r="678" spans="1:12" hidden="1" x14ac:dyDescent="0.3">
      <c r="A678" s="91">
        <f t="shared" ca="1" si="80"/>
        <v>50.173258894913992</v>
      </c>
      <c r="B678" s="106">
        <f t="shared" ca="1" si="80"/>
        <v>37.994560830575253</v>
      </c>
      <c r="C678" s="106">
        <f t="shared" ca="1" si="80"/>
        <v>48.342714966161026</v>
      </c>
      <c r="D678" s="91">
        <f t="shared" ca="1" si="80"/>
        <v>29.142195664707543</v>
      </c>
      <c r="E678" s="107">
        <f t="shared" ca="1" si="81"/>
        <v>38.989298260897073</v>
      </c>
      <c r="F678" s="12">
        <f t="shared" ca="1" si="82"/>
        <v>50.173258894913992</v>
      </c>
      <c r="G678" s="12">
        <f t="shared" ca="1" si="83"/>
        <v>88.167819725489238</v>
      </c>
      <c r="H678" s="12">
        <f t="shared" ca="1" si="84"/>
        <v>79.315454559621543</v>
      </c>
      <c r="I678" s="12">
        <f t="shared" ca="1" si="85"/>
        <v>88.167819725489238</v>
      </c>
      <c r="J678" s="12">
        <f t="shared" ca="1" si="86"/>
        <v>127.15711798638631</v>
      </c>
      <c r="K678" s="108">
        <f ca="1">SMALL($J$4:$J$1003,ROWS($J$4:J678))</f>
        <v>142.20483809774413</v>
      </c>
      <c r="L678" s="3">
        <f ca="1">ROWS($L$4:L678)/COUNT($K$4:$K$1003)</f>
        <v>0.67500000000000004</v>
      </c>
    </row>
    <row r="679" spans="1:12" hidden="1" x14ac:dyDescent="0.3">
      <c r="A679" s="91">
        <f t="shared" ca="1" si="80"/>
        <v>59.95112047741263</v>
      </c>
      <c r="B679" s="106">
        <f t="shared" ca="1" si="80"/>
        <v>20.08713561750843</v>
      </c>
      <c r="C679" s="106">
        <f t="shared" ca="1" si="80"/>
        <v>37.44946307666828</v>
      </c>
      <c r="D679" s="91">
        <f t="shared" ca="1" si="80"/>
        <v>53.03604972517536</v>
      </c>
      <c r="E679" s="107">
        <f t="shared" ca="1" si="81"/>
        <v>24.293675641964974</v>
      </c>
      <c r="F679" s="12">
        <f t="shared" ca="1" si="82"/>
        <v>59.95112047741263</v>
      </c>
      <c r="G679" s="12">
        <f t="shared" ca="1" si="83"/>
        <v>80.038256094921053</v>
      </c>
      <c r="H679" s="12">
        <f t="shared" ca="1" si="84"/>
        <v>112.98717020258799</v>
      </c>
      <c r="I679" s="12">
        <f t="shared" ca="1" si="85"/>
        <v>112.98717020258799</v>
      </c>
      <c r="J679" s="12">
        <f t="shared" ca="1" si="86"/>
        <v>137.28084584455297</v>
      </c>
      <c r="K679" s="108">
        <f ca="1">SMALL($J$4:$J$1003,ROWS($J$4:J679))</f>
        <v>142.32858310859379</v>
      </c>
      <c r="L679" s="3">
        <f ca="1">ROWS($L$4:L679)/COUNT($K$4:$K$1003)</f>
        <v>0.67600000000000005</v>
      </c>
    </row>
    <row r="680" spans="1:12" hidden="1" x14ac:dyDescent="0.3">
      <c r="A680" s="91">
        <f t="shared" ca="1" si="80"/>
        <v>46.468471287164832</v>
      </c>
      <c r="B680" s="106">
        <f t="shared" ca="1" si="80"/>
        <v>38.247062116993746</v>
      </c>
      <c r="C680" s="106">
        <f t="shared" ca="1" si="80"/>
        <v>28.898488287945035</v>
      </c>
      <c r="D680" s="91">
        <f t="shared" ca="1" si="80"/>
        <v>27.793728136453019</v>
      </c>
      <c r="E680" s="107">
        <f t="shared" ca="1" si="81"/>
        <v>56.435418450652122</v>
      </c>
      <c r="F680" s="12">
        <f t="shared" ca="1" si="82"/>
        <v>46.468471287164832</v>
      </c>
      <c r="G680" s="12">
        <f t="shared" ca="1" si="83"/>
        <v>84.715533404158577</v>
      </c>
      <c r="H680" s="12">
        <f t="shared" ca="1" si="84"/>
        <v>74.262199423617858</v>
      </c>
      <c r="I680" s="12">
        <f t="shared" ca="1" si="85"/>
        <v>84.715533404158577</v>
      </c>
      <c r="J680" s="12">
        <f t="shared" ca="1" si="86"/>
        <v>141.1509518548107</v>
      </c>
      <c r="K680" s="108">
        <f ca="1">SMALL($J$4:$J$1003,ROWS($J$4:J680))</f>
        <v>142.36604109840235</v>
      </c>
      <c r="L680" s="3">
        <f ca="1">ROWS($L$4:L680)/COUNT($K$4:$K$1003)</f>
        <v>0.67700000000000005</v>
      </c>
    </row>
    <row r="681" spans="1:12" hidden="1" x14ac:dyDescent="0.3">
      <c r="A681" s="91">
        <f t="shared" ca="1" si="80"/>
        <v>40.831607250184646</v>
      </c>
      <c r="B681" s="106">
        <f t="shared" ca="1" si="80"/>
        <v>50.252312875713457</v>
      </c>
      <c r="C681" s="106">
        <f t="shared" ca="1" si="80"/>
        <v>23.058231024901509</v>
      </c>
      <c r="D681" s="91">
        <f t="shared" ca="1" si="80"/>
        <v>51.603986688723516</v>
      </c>
      <c r="E681" s="107">
        <f t="shared" ca="1" si="81"/>
        <v>42.78692406267006</v>
      </c>
      <c r="F681" s="12">
        <f t="shared" ca="1" si="82"/>
        <v>40.831607250184646</v>
      </c>
      <c r="G681" s="12">
        <f t="shared" ca="1" si="83"/>
        <v>91.083920125898103</v>
      </c>
      <c r="H681" s="12">
        <f t="shared" ca="1" si="84"/>
        <v>92.43559393890817</v>
      </c>
      <c r="I681" s="12">
        <f t="shared" ca="1" si="85"/>
        <v>92.43559393890817</v>
      </c>
      <c r="J681" s="12">
        <f t="shared" ca="1" si="86"/>
        <v>135.22251800157824</v>
      </c>
      <c r="K681" s="108">
        <f ca="1">SMALL($J$4:$J$1003,ROWS($J$4:J681))</f>
        <v>142.39938297779278</v>
      </c>
      <c r="L681" s="3">
        <f ca="1">ROWS($L$4:L681)/COUNT($K$4:$K$1003)</f>
        <v>0.67800000000000005</v>
      </c>
    </row>
    <row r="682" spans="1:12" hidden="1" x14ac:dyDescent="0.3">
      <c r="A682" s="91">
        <f t="shared" ca="1" si="80"/>
        <v>52.091485144679474</v>
      </c>
      <c r="B682" s="106">
        <f t="shared" ca="1" si="80"/>
        <v>39.131696270495901</v>
      </c>
      <c r="C682" s="106">
        <f t="shared" ca="1" si="80"/>
        <v>36.850349498654808</v>
      </c>
      <c r="D682" s="91">
        <f t="shared" ca="1" si="80"/>
        <v>22.019305920795297</v>
      </c>
      <c r="E682" s="107">
        <f t="shared" ca="1" si="81"/>
        <v>50.819931537358663</v>
      </c>
      <c r="F682" s="12">
        <f t="shared" ca="1" si="82"/>
        <v>52.091485144679474</v>
      </c>
      <c r="G682" s="12">
        <f t="shared" ca="1" si="83"/>
        <v>91.223181415175375</v>
      </c>
      <c r="H682" s="12">
        <f t="shared" ca="1" si="84"/>
        <v>74.110791065474771</v>
      </c>
      <c r="I682" s="12">
        <f t="shared" ca="1" si="85"/>
        <v>91.223181415175375</v>
      </c>
      <c r="J682" s="12">
        <f t="shared" ca="1" si="86"/>
        <v>142.04311295253405</v>
      </c>
      <c r="K682" s="108">
        <f ca="1">SMALL($J$4:$J$1003,ROWS($J$4:J682))</f>
        <v>142.57152752727691</v>
      </c>
      <c r="L682" s="3">
        <f ca="1">ROWS($L$4:L682)/COUNT($K$4:$K$1003)</f>
        <v>0.67900000000000005</v>
      </c>
    </row>
    <row r="683" spans="1:12" hidden="1" x14ac:dyDescent="0.3">
      <c r="A683" s="91">
        <f t="shared" ca="1" si="80"/>
        <v>28.070859014092765</v>
      </c>
      <c r="B683" s="106">
        <f t="shared" ca="1" si="80"/>
        <v>49.231654859014569</v>
      </c>
      <c r="C683" s="106">
        <f t="shared" ca="1" si="80"/>
        <v>25.471161796098865</v>
      </c>
      <c r="D683" s="91">
        <f t="shared" ca="1" si="80"/>
        <v>52.256343050793326</v>
      </c>
      <c r="E683" s="107">
        <f t="shared" ca="1" si="81"/>
        <v>23.346436011582753</v>
      </c>
      <c r="F683" s="12">
        <f t="shared" ca="1" si="82"/>
        <v>28.070859014092765</v>
      </c>
      <c r="G683" s="12">
        <f t="shared" ca="1" si="83"/>
        <v>77.30251387310733</v>
      </c>
      <c r="H683" s="12">
        <f t="shared" ca="1" si="84"/>
        <v>80.327202064886094</v>
      </c>
      <c r="I683" s="12">
        <f t="shared" ca="1" si="85"/>
        <v>80.327202064886094</v>
      </c>
      <c r="J683" s="12">
        <f t="shared" ca="1" si="86"/>
        <v>103.67363807646885</v>
      </c>
      <c r="K683" s="108">
        <f ca="1">SMALL($J$4:$J$1003,ROWS($J$4:J683))</f>
        <v>142.59700871830134</v>
      </c>
      <c r="L683" s="3">
        <f ca="1">ROWS($L$4:L683)/COUNT($K$4:$K$1003)</f>
        <v>0.68</v>
      </c>
    </row>
    <row r="684" spans="1:12" hidden="1" x14ac:dyDescent="0.3">
      <c r="A684" s="91">
        <f t="shared" ca="1" si="80"/>
        <v>57.56039440735411</v>
      </c>
      <c r="B684" s="106">
        <f t="shared" ca="1" si="80"/>
        <v>20.903431889008761</v>
      </c>
      <c r="C684" s="106">
        <f t="shared" ca="1" si="80"/>
        <v>45.626590126277591</v>
      </c>
      <c r="D684" s="91">
        <f t="shared" ca="1" si="80"/>
        <v>47.696469997580778</v>
      </c>
      <c r="E684" s="107">
        <f t="shared" ca="1" si="81"/>
        <v>33.847704434784703</v>
      </c>
      <c r="F684" s="12">
        <f t="shared" ca="1" si="82"/>
        <v>57.56039440735411</v>
      </c>
      <c r="G684" s="12">
        <f t="shared" ca="1" si="83"/>
        <v>78.463826296362868</v>
      </c>
      <c r="H684" s="12">
        <f t="shared" ca="1" si="84"/>
        <v>105.25686440493489</v>
      </c>
      <c r="I684" s="12">
        <f t="shared" ca="1" si="85"/>
        <v>105.25686440493489</v>
      </c>
      <c r="J684" s="12">
        <f t="shared" ca="1" si="86"/>
        <v>139.1045688397196</v>
      </c>
      <c r="K684" s="108">
        <f ca="1">SMALL($J$4:$J$1003,ROWS($J$4:J684))</f>
        <v>142.69714234501538</v>
      </c>
      <c r="L684" s="3">
        <f ca="1">ROWS($L$4:L684)/COUNT($K$4:$K$1003)</f>
        <v>0.68100000000000005</v>
      </c>
    </row>
    <row r="685" spans="1:12" hidden="1" x14ac:dyDescent="0.3">
      <c r="A685" s="91">
        <f t="shared" ca="1" si="80"/>
        <v>20.952052379873649</v>
      </c>
      <c r="B685" s="106">
        <f t="shared" ca="1" si="80"/>
        <v>25.627159227410377</v>
      </c>
      <c r="C685" s="106">
        <f t="shared" ca="1" si="80"/>
        <v>37.406892555738921</v>
      </c>
      <c r="D685" s="91">
        <f t="shared" ca="1" si="80"/>
        <v>50.641732575581926</v>
      </c>
      <c r="E685" s="107">
        <f t="shared" ca="1" si="81"/>
        <v>55.416100425164743</v>
      </c>
      <c r="F685" s="12">
        <f t="shared" ca="1" si="82"/>
        <v>37.406892555738921</v>
      </c>
      <c r="G685" s="12">
        <f t="shared" ca="1" si="83"/>
        <v>63.034051783149295</v>
      </c>
      <c r="H685" s="12">
        <f t="shared" ca="1" si="84"/>
        <v>88.048625131320847</v>
      </c>
      <c r="I685" s="12">
        <f t="shared" ca="1" si="85"/>
        <v>88.048625131320847</v>
      </c>
      <c r="J685" s="12">
        <f t="shared" ca="1" si="86"/>
        <v>143.46472555648558</v>
      </c>
      <c r="K685" s="108">
        <f ca="1">SMALL($J$4:$J$1003,ROWS($J$4:J685))</f>
        <v>142.71054372335419</v>
      </c>
      <c r="L685" s="3">
        <f ca="1">ROWS($L$4:L685)/COUNT($K$4:$K$1003)</f>
        <v>0.68200000000000005</v>
      </c>
    </row>
    <row r="686" spans="1:12" hidden="1" x14ac:dyDescent="0.3">
      <c r="A686" s="91">
        <f t="shared" ca="1" si="80"/>
        <v>54.741753441507072</v>
      </c>
      <c r="B686" s="106">
        <f t="shared" ca="1" si="80"/>
        <v>52.760946973312848</v>
      </c>
      <c r="C686" s="106">
        <f t="shared" ca="1" si="80"/>
        <v>53.072843668199297</v>
      </c>
      <c r="D686" s="91">
        <f t="shared" ca="1" si="80"/>
        <v>40.39333178608797</v>
      </c>
      <c r="E686" s="107">
        <f t="shared" ca="1" si="81"/>
        <v>31.416823374296477</v>
      </c>
      <c r="F686" s="12">
        <f t="shared" ca="1" si="82"/>
        <v>54.741753441507072</v>
      </c>
      <c r="G686" s="12">
        <f t="shared" ca="1" si="83"/>
        <v>107.50270041481991</v>
      </c>
      <c r="H686" s="12">
        <f t="shared" ca="1" si="84"/>
        <v>95.135085227595042</v>
      </c>
      <c r="I686" s="12">
        <f t="shared" ca="1" si="85"/>
        <v>107.50270041481991</v>
      </c>
      <c r="J686" s="12">
        <f t="shared" ca="1" si="86"/>
        <v>138.9195237891164</v>
      </c>
      <c r="K686" s="108">
        <f ca="1">SMALL($J$4:$J$1003,ROWS($J$4:J686))</f>
        <v>142.71539233999101</v>
      </c>
      <c r="L686" s="3">
        <f ca="1">ROWS($L$4:L686)/COUNT($K$4:$K$1003)</f>
        <v>0.68300000000000005</v>
      </c>
    </row>
    <row r="687" spans="1:12" hidden="1" x14ac:dyDescent="0.3">
      <c r="A687" s="91">
        <f t="shared" ca="1" si="80"/>
        <v>26.257652270695459</v>
      </c>
      <c r="B687" s="106">
        <f t="shared" ca="1" si="80"/>
        <v>29.931235819839387</v>
      </c>
      <c r="C687" s="106">
        <f t="shared" ca="1" si="80"/>
        <v>25.585447512576351</v>
      </c>
      <c r="D687" s="91">
        <f t="shared" ca="1" si="80"/>
        <v>55.517513569752893</v>
      </c>
      <c r="E687" s="107">
        <f t="shared" ca="1" si="81"/>
        <v>24.763659014767377</v>
      </c>
      <c r="F687" s="12">
        <f t="shared" ca="1" si="82"/>
        <v>26.257652270695459</v>
      </c>
      <c r="G687" s="12">
        <f t="shared" ca="1" si="83"/>
        <v>56.188888090534846</v>
      </c>
      <c r="H687" s="12">
        <f t="shared" ca="1" si="84"/>
        <v>81.775165840448352</v>
      </c>
      <c r="I687" s="12">
        <f t="shared" ca="1" si="85"/>
        <v>81.775165840448352</v>
      </c>
      <c r="J687" s="12">
        <f t="shared" ca="1" si="86"/>
        <v>106.53882485521572</v>
      </c>
      <c r="K687" s="108">
        <f ca="1">SMALL($J$4:$J$1003,ROWS($J$4:J687))</f>
        <v>142.74594328637383</v>
      </c>
      <c r="L687" s="3">
        <f ca="1">ROWS($L$4:L687)/COUNT($K$4:$K$1003)</f>
        <v>0.68400000000000005</v>
      </c>
    </row>
    <row r="688" spans="1:12" hidden="1" x14ac:dyDescent="0.3">
      <c r="A688" s="91">
        <f t="shared" ca="1" si="80"/>
        <v>46.547947047284559</v>
      </c>
      <c r="B688" s="106">
        <f t="shared" ca="1" si="80"/>
        <v>26.806946149574582</v>
      </c>
      <c r="C688" s="106">
        <f t="shared" ca="1" si="80"/>
        <v>56.117924276358899</v>
      </c>
      <c r="D688" s="91">
        <f t="shared" ca="1" si="80"/>
        <v>34.679711775988785</v>
      </c>
      <c r="E688" s="107">
        <f t="shared" ca="1" si="81"/>
        <v>40.583853462792831</v>
      </c>
      <c r="F688" s="12">
        <f t="shared" ca="1" si="82"/>
        <v>56.117924276358899</v>
      </c>
      <c r="G688" s="12">
        <f t="shared" ca="1" si="83"/>
        <v>82.924870425933477</v>
      </c>
      <c r="H688" s="12">
        <f t="shared" ca="1" si="84"/>
        <v>90.797636052347684</v>
      </c>
      <c r="I688" s="12">
        <f t="shared" ca="1" si="85"/>
        <v>90.797636052347684</v>
      </c>
      <c r="J688" s="12">
        <f t="shared" ca="1" si="86"/>
        <v>131.38148951514052</v>
      </c>
      <c r="K688" s="108">
        <f ca="1">SMALL($J$4:$J$1003,ROWS($J$4:J688))</f>
        <v>142.80675465931151</v>
      </c>
      <c r="L688" s="3">
        <f ca="1">ROWS($L$4:L688)/COUNT($K$4:$K$1003)</f>
        <v>0.68500000000000005</v>
      </c>
    </row>
    <row r="689" spans="1:12" hidden="1" x14ac:dyDescent="0.3">
      <c r="A689" s="91">
        <f t="shared" ca="1" si="80"/>
        <v>42.515417289437544</v>
      </c>
      <c r="B689" s="106">
        <f t="shared" ca="1" si="80"/>
        <v>50.678160172296081</v>
      </c>
      <c r="C689" s="106">
        <f t="shared" ca="1" si="80"/>
        <v>57.686911421305766</v>
      </c>
      <c r="D689" s="91">
        <f t="shared" ca="1" si="80"/>
        <v>38.953961864326793</v>
      </c>
      <c r="E689" s="107">
        <f t="shared" ca="1" si="81"/>
        <v>25.164822278399271</v>
      </c>
      <c r="F689" s="12">
        <f t="shared" ca="1" si="82"/>
        <v>57.686911421305766</v>
      </c>
      <c r="G689" s="12">
        <f t="shared" ca="1" si="83"/>
        <v>108.36507159360184</v>
      </c>
      <c r="H689" s="12">
        <f t="shared" ca="1" si="84"/>
        <v>96.640873285632551</v>
      </c>
      <c r="I689" s="12">
        <f t="shared" ca="1" si="85"/>
        <v>108.36507159360184</v>
      </c>
      <c r="J689" s="12">
        <f t="shared" ca="1" si="86"/>
        <v>133.52989387200111</v>
      </c>
      <c r="K689" s="108">
        <f ca="1">SMALL($J$4:$J$1003,ROWS($J$4:J689))</f>
        <v>142.8295880474835</v>
      </c>
      <c r="L689" s="3">
        <f ca="1">ROWS($L$4:L689)/COUNT($K$4:$K$1003)</f>
        <v>0.68600000000000005</v>
      </c>
    </row>
    <row r="690" spans="1:12" hidden="1" x14ac:dyDescent="0.3">
      <c r="A690" s="91">
        <f t="shared" ca="1" si="80"/>
        <v>27.549943903707884</v>
      </c>
      <c r="B690" s="106">
        <f t="shared" ca="1" si="80"/>
        <v>45.102651829967513</v>
      </c>
      <c r="C690" s="106">
        <f t="shared" ca="1" si="80"/>
        <v>28.094802405888348</v>
      </c>
      <c r="D690" s="91">
        <f t="shared" ca="1" si="80"/>
        <v>48.061537289450285</v>
      </c>
      <c r="E690" s="107">
        <f t="shared" ca="1" si="81"/>
        <v>57.52439032784573</v>
      </c>
      <c r="F690" s="12">
        <f t="shared" ca="1" si="82"/>
        <v>28.094802405888348</v>
      </c>
      <c r="G690" s="12">
        <f t="shared" ca="1" si="83"/>
        <v>73.197454235855858</v>
      </c>
      <c r="H690" s="12">
        <f t="shared" ca="1" si="84"/>
        <v>76.15633969533863</v>
      </c>
      <c r="I690" s="12">
        <f t="shared" ca="1" si="85"/>
        <v>76.15633969533863</v>
      </c>
      <c r="J690" s="12">
        <f t="shared" ca="1" si="86"/>
        <v>133.68073002318437</v>
      </c>
      <c r="K690" s="108">
        <f ca="1">SMALL($J$4:$J$1003,ROWS($J$4:J690))</f>
        <v>142.82996482655741</v>
      </c>
      <c r="L690" s="3">
        <f ca="1">ROWS($L$4:L690)/COUNT($K$4:$K$1003)</f>
        <v>0.68700000000000006</v>
      </c>
    </row>
    <row r="691" spans="1:12" hidden="1" x14ac:dyDescent="0.3">
      <c r="A691" s="91">
        <f t="shared" ca="1" si="80"/>
        <v>58.823831404122664</v>
      </c>
      <c r="B691" s="106">
        <f t="shared" ca="1" si="80"/>
        <v>52.397240246229103</v>
      </c>
      <c r="C691" s="106">
        <f t="shared" ca="1" si="80"/>
        <v>54.248091752547602</v>
      </c>
      <c r="D691" s="91">
        <f t="shared" ca="1" si="80"/>
        <v>52.931450756354025</v>
      </c>
      <c r="E691" s="107">
        <f t="shared" ca="1" si="81"/>
        <v>42.390655592632584</v>
      </c>
      <c r="F691" s="12">
        <f t="shared" ca="1" si="82"/>
        <v>58.823831404122664</v>
      </c>
      <c r="G691" s="12">
        <f t="shared" ca="1" si="83"/>
        <v>111.22107165035177</v>
      </c>
      <c r="H691" s="12">
        <f t="shared" ca="1" si="84"/>
        <v>111.7552821604767</v>
      </c>
      <c r="I691" s="12">
        <f t="shared" ca="1" si="85"/>
        <v>111.7552821604767</v>
      </c>
      <c r="J691" s="12">
        <f t="shared" ca="1" si="86"/>
        <v>154.14593775310928</v>
      </c>
      <c r="K691" s="108">
        <f ca="1">SMALL($J$4:$J$1003,ROWS($J$4:J691))</f>
        <v>142.86181952353388</v>
      </c>
      <c r="L691" s="3">
        <f ca="1">ROWS($L$4:L691)/COUNT($K$4:$K$1003)</f>
        <v>0.68799999999999994</v>
      </c>
    </row>
    <row r="692" spans="1:12" hidden="1" x14ac:dyDescent="0.3">
      <c r="A692" s="91">
        <f t="shared" ca="1" si="80"/>
        <v>31.058842034684542</v>
      </c>
      <c r="B692" s="106">
        <f t="shared" ca="1" si="80"/>
        <v>35.716779954409006</v>
      </c>
      <c r="C692" s="106">
        <f t="shared" ca="1" si="80"/>
        <v>59.22456483288056</v>
      </c>
      <c r="D692" s="91">
        <f t="shared" ca="1" si="80"/>
        <v>52.929687199283563</v>
      </c>
      <c r="E692" s="107">
        <f t="shared" ca="1" si="81"/>
        <v>38.37569091097297</v>
      </c>
      <c r="F692" s="12">
        <f t="shared" ca="1" si="82"/>
        <v>59.22456483288056</v>
      </c>
      <c r="G692" s="12">
        <f t="shared" ca="1" si="83"/>
        <v>94.941344787289566</v>
      </c>
      <c r="H692" s="12">
        <f t="shared" ca="1" si="84"/>
        <v>112.15425203216412</v>
      </c>
      <c r="I692" s="12">
        <f t="shared" ca="1" si="85"/>
        <v>112.15425203216412</v>
      </c>
      <c r="J692" s="12">
        <f t="shared" ca="1" si="86"/>
        <v>150.52994294313709</v>
      </c>
      <c r="K692" s="108">
        <f ca="1">SMALL($J$4:$J$1003,ROWS($J$4:J692))</f>
        <v>142.97411725963278</v>
      </c>
      <c r="L692" s="3">
        <f ca="1">ROWS($L$4:L692)/COUNT($K$4:$K$1003)</f>
        <v>0.68899999999999995</v>
      </c>
    </row>
    <row r="693" spans="1:12" hidden="1" x14ac:dyDescent="0.3">
      <c r="A693" s="91">
        <f t="shared" ca="1" si="80"/>
        <v>35.058967601147295</v>
      </c>
      <c r="B693" s="106">
        <f t="shared" ca="1" si="80"/>
        <v>29.079412418156597</v>
      </c>
      <c r="C693" s="106">
        <f t="shared" ca="1" si="80"/>
        <v>32.499674496942582</v>
      </c>
      <c r="D693" s="91">
        <f t="shared" ca="1" si="80"/>
        <v>30.920168331936996</v>
      </c>
      <c r="E693" s="107">
        <f t="shared" ca="1" si="81"/>
        <v>55.960312857833927</v>
      </c>
      <c r="F693" s="12">
        <f t="shared" ca="1" si="82"/>
        <v>35.058967601147295</v>
      </c>
      <c r="G693" s="12">
        <f t="shared" ca="1" si="83"/>
        <v>64.138380019303895</v>
      </c>
      <c r="H693" s="12">
        <f t="shared" ca="1" si="84"/>
        <v>65.979135933084294</v>
      </c>
      <c r="I693" s="12">
        <f t="shared" ca="1" si="85"/>
        <v>65.979135933084294</v>
      </c>
      <c r="J693" s="12">
        <f t="shared" ca="1" si="86"/>
        <v>121.93944879091822</v>
      </c>
      <c r="K693" s="108">
        <f ca="1">SMALL($J$4:$J$1003,ROWS($J$4:J693))</f>
        <v>142.97972955184761</v>
      </c>
      <c r="L693" s="3">
        <f ca="1">ROWS($L$4:L693)/COUNT($K$4:$K$1003)</f>
        <v>0.69</v>
      </c>
    </row>
    <row r="694" spans="1:12" hidden="1" x14ac:dyDescent="0.3">
      <c r="A694" s="91">
        <f t="shared" ca="1" si="80"/>
        <v>23.281362990310711</v>
      </c>
      <c r="B694" s="106">
        <f t="shared" ca="1" si="80"/>
        <v>38.659841609415302</v>
      </c>
      <c r="C694" s="106">
        <f t="shared" ca="1" si="80"/>
        <v>35.881178318157673</v>
      </c>
      <c r="D694" s="91">
        <f t="shared" ca="1" si="80"/>
        <v>37.329033124582345</v>
      </c>
      <c r="E694" s="107">
        <f t="shared" ca="1" si="81"/>
        <v>49.470294552119185</v>
      </c>
      <c r="F694" s="12">
        <f t="shared" ca="1" si="82"/>
        <v>35.881178318157673</v>
      </c>
      <c r="G694" s="12">
        <f t="shared" ca="1" si="83"/>
        <v>74.541019927572975</v>
      </c>
      <c r="H694" s="12">
        <f t="shared" ca="1" si="84"/>
        <v>73.210211442740018</v>
      </c>
      <c r="I694" s="12">
        <f t="shared" ca="1" si="85"/>
        <v>74.541019927572975</v>
      </c>
      <c r="J694" s="12">
        <f t="shared" ca="1" si="86"/>
        <v>124.01131447969216</v>
      </c>
      <c r="K694" s="108">
        <f ca="1">SMALL($J$4:$J$1003,ROWS($J$4:J694))</f>
        <v>143.05605730378335</v>
      </c>
      <c r="L694" s="3">
        <f ca="1">ROWS($L$4:L694)/COUNT($K$4:$K$1003)</f>
        <v>0.69099999999999995</v>
      </c>
    </row>
    <row r="695" spans="1:12" hidden="1" x14ac:dyDescent="0.3">
      <c r="A695" s="91">
        <f t="shared" ca="1" si="80"/>
        <v>54.233356364841917</v>
      </c>
      <c r="B695" s="106">
        <f t="shared" ca="1" si="80"/>
        <v>46.051715715935615</v>
      </c>
      <c r="C695" s="106">
        <f t="shared" ca="1" si="80"/>
        <v>58.952217300154309</v>
      </c>
      <c r="D695" s="91">
        <f t="shared" ca="1" si="80"/>
        <v>42.262819555591804</v>
      </c>
      <c r="E695" s="107">
        <f t="shared" ca="1" si="81"/>
        <v>47.815957011046294</v>
      </c>
      <c r="F695" s="12">
        <f t="shared" ca="1" si="82"/>
        <v>58.952217300154309</v>
      </c>
      <c r="G695" s="12">
        <f t="shared" ca="1" si="83"/>
        <v>105.00393301608992</v>
      </c>
      <c r="H695" s="12">
        <f t="shared" ca="1" si="84"/>
        <v>101.21503685574612</v>
      </c>
      <c r="I695" s="12">
        <f t="shared" ca="1" si="85"/>
        <v>105.00393301608992</v>
      </c>
      <c r="J695" s="12">
        <f t="shared" ca="1" si="86"/>
        <v>152.81989002713621</v>
      </c>
      <c r="K695" s="108">
        <f ca="1">SMALL($J$4:$J$1003,ROWS($J$4:J695))</f>
        <v>143.09411989521575</v>
      </c>
      <c r="L695" s="3">
        <f ca="1">ROWS($L$4:L695)/COUNT($K$4:$K$1003)</f>
        <v>0.69199999999999995</v>
      </c>
    </row>
    <row r="696" spans="1:12" hidden="1" x14ac:dyDescent="0.3">
      <c r="A696" s="91">
        <f t="shared" ca="1" si="80"/>
        <v>34.216093161399854</v>
      </c>
      <c r="B696" s="106">
        <f t="shared" ca="1" si="80"/>
        <v>51.501080757476345</v>
      </c>
      <c r="C696" s="106">
        <f t="shared" ca="1" si="80"/>
        <v>23.385578768883093</v>
      </c>
      <c r="D696" s="91">
        <f t="shared" ca="1" si="80"/>
        <v>26.431005701735678</v>
      </c>
      <c r="E696" s="107">
        <f t="shared" ca="1" si="81"/>
        <v>30.76282593433239</v>
      </c>
      <c r="F696" s="12">
        <f t="shared" ca="1" si="82"/>
        <v>34.216093161399854</v>
      </c>
      <c r="G696" s="12">
        <f t="shared" ca="1" si="83"/>
        <v>85.717173918876199</v>
      </c>
      <c r="H696" s="12">
        <f t="shared" ca="1" si="84"/>
        <v>60.647098863135533</v>
      </c>
      <c r="I696" s="12">
        <f t="shared" ca="1" si="85"/>
        <v>85.717173918876199</v>
      </c>
      <c r="J696" s="12">
        <f t="shared" ca="1" si="86"/>
        <v>116.4799998532086</v>
      </c>
      <c r="K696" s="108">
        <f ca="1">SMALL($J$4:$J$1003,ROWS($J$4:J696))</f>
        <v>143.15544973401506</v>
      </c>
      <c r="L696" s="3">
        <f ca="1">ROWS($L$4:L696)/COUNT($K$4:$K$1003)</f>
        <v>0.69299999999999995</v>
      </c>
    </row>
    <row r="697" spans="1:12" hidden="1" x14ac:dyDescent="0.3">
      <c r="A697" s="91">
        <f t="shared" ca="1" si="80"/>
        <v>59.371551706431383</v>
      </c>
      <c r="B697" s="106">
        <f t="shared" ca="1" si="80"/>
        <v>36.010811406612113</v>
      </c>
      <c r="C697" s="106">
        <f t="shared" ca="1" si="80"/>
        <v>49.967143559486914</v>
      </c>
      <c r="D697" s="91">
        <f t="shared" ca="1" si="80"/>
        <v>46.608578138262708</v>
      </c>
      <c r="E697" s="107">
        <f t="shared" ca="1" si="81"/>
        <v>53.93250938685491</v>
      </c>
      <c r="F697" s="12">
        <f t="shared" ca="1" si="82"/>
        <v>59.371551706431383</v>
      </c>
      <c r="G697" s="12">
        <f t="shared" ca="1" si="83"/>
        <v>95.382363113043496</v>
      </c>
      <c r="H697" s="12">
        <f t="shared" ca="1" si="84"/>
        <v>105.98012984469409</v>
      </c>
      <c r="I697" s="12">
        <f t="shared" ca="1" si="85"/>
        <v>105.98012984469409</v>
      </c>
      <c r="J697" s="12">
        <f t="shared" ca="1" si="86"/>
        <v>159.91263923154901</v>
      </c>
      <c r="K697" s="108">
        <f ca="1">SMALL($J$4:$J$1003,ROWS($J$4:J697))</f>
        <v>143.16060501479947</v>
      </c>
      <c r="L697" s="3">
        <f ca="1">ROWS($L$4:L697)/COUNT($K$4:$K$1003)</f>
        <v>0.69399999999999995</v>
      </c>
    </row>
    <row r="698" spans="1:12" hidden="1" x14ac:dyDescent="0.3">
      <c r="A698" s="91">
        <f t="shared" ca="1" si="80"/>
        <v>57.445478665344048</v>
      </c>
      <c r="B698" s="106">
        <f t="shared" ca="1" si="80"/>
        <v>57.338244372951074</v>
      </c>
      <c r="C698" s="106">
        <f t="shared" ca="1" si="80"/>
        <v>59.854697452830351</v>
      </c>
      <c r="D698" s="91">
        <f t="shared" ca="1" si="80"/>
        <v>33.452985227986701</v>
      </c>
      <c r="E698" s="107">
        <f t="shared" ca="1" si="81"/>
        <v>34.360680463363323</v>
      </c>
      <c r="F698" s="12">
        <f t="shared" ca="1" si="82"/>
        <v>59.854697452830351</v>
      </c>
      <c r="G698" s="12">
        <f t="shared" ca="1" si="83"/>
        <v>117.19294182578142</v>
      </c>
      <c r="H698" s="12">
        <f t="shared" ca="1" si="84"/>
        <v>93.307682680817052</v>
      </c>
      <c r="I698" s="12">
        <f t="shared" ca="1" si="85"/>
        <v>117.19294182578142</v>
      </c>
      <c r="J698" s="12">
        <f t="shared" ca="1" si="86"/>
        <v>151.55362228914476</v>
      </c>
      <c r="K698" s="108">
        <f ca="1">SMALL($J$4:$J$1003,ROWS($J$4:J698))</f>
        <v>143.17092060361216</v>
      </c>
      <c r="L698" s="3">
        <f ca="1">ROWS($L$4:L698)/COUNT($K$4:$K$1003)</f>
        <v>0.69499999999999995</v>
      </c>
    </row>
    <row r="699" spans="1:12" hidden="1" x14ac:dyDescent="0.3">
      <c r="A699" s="91">
        <f t="shared" ca="1" si="80"/>
        <v>29.69881436309139</v>
      </c>
      <c r="B699" s="106">
        <f t="shared" ca="1" si="80"/>
        <v>39.06843566415624</v>
      </c>
      <c r="C699" s="106">
        <f t="shared" ca="1" si="80"/>
        <v>24.124862822895764</v>
      </c>
      <c r="D699" s="91">
        <f t="shared" ca="1" si="80"/>
        <v>43.181514364185702</v>
      </c>
      <c r="E699" s="107">
        <f t="shared" ca="1" si="81"/>
        <v>33.271003804243421</v>
      </c>
      <c r="F699" s="12">
        <f t="shared" ca="1" si="82"/>
        <v>29.69881436309139</v>
      </c>
      <c r="G699" s="12">
        <f t="shared" ca="1" si="83"/>
        <v>68.767250027247627</v>
      </c>
      <c r="H699" s="12">
        <f t="shared" ca="1" si="84"/>
        <v>72.880328727277089</v>
      </c>
      <c r="I699" s="12">
        <f t="shared" ca="1" si="85"/>
        <v>72.880328727277089</v>
      </c>
      <c r="J699" s="12">
        <f t="shared" ca="1" si="86"/>
        <v>106.15133253152051</v>
      </c>
      <c r="K699" s="108">
        <f ca="1">SMALL($J$4:$J$1003,ROWS($J$4:J699))</f>
        <v>143.18773689086774</v>
      </c>
      <c r="L699" s="3">
        <f ca="1">ROWS($L$4:L699)/COUNT($K$4:$K$1003)</f>
        <v>0.69599999999999995</v>
      </c>
    </row>
    <row r="700" spans="1:12" hidden="1" x14ac:dyDescent="0.3">
      <c r="A700" s="91">
        <f t="shared" ca="1" si="80"/>
        <v>53.902262371844849</v>
      </c>
      <c r="B700" s="106">
        <f t="shared" ca="1" si="80"/>
        <v>52.792600012517383</v>
      </c>
      <c r="C700" s="106">
        <f t="shared" ca="1" si="80"/>
        <v>24.754011075823424</v>
      </c>
      <c r="D700" s="91">
        <f t="shared" ca="1" si="80"/>
        <v>24.712356015697296</v>
      </c>
      <c r="E700" s="107">
        <f t="shared" ca="1" si="81"/>
        <v>32.541141211444312</v>
      </c>
      <c r="F700" s="12">
        <f t="shared" ca="1" si="82"/>
        <v>53.902262371844849</v>
      </c>
      <c r="G700" s="12">
        <f t="shared" ca="1" si="83"/>
        <v>106.69486238436224</v>
      </c>
      <c r="H700" s="12">
        <f t="shared" ca="1" si="84"/>
        <v>78.614618387542151</v>
      </c>
      <c r="I700" s="12">
        <f t="shared" ca="1" si="85"/>
        <v>106.69486238436224</v>
      </c>
      <c r="J700" s="12">
        <f t="shared" ca="1" si="86"/>
        <v>139.23600359580655</v>
      </c>
      <c r="K700" s="108">
        <f ca="1">SMALL($J$4:$J$1003,ROWS($J$4:J700))</f>
        <v>143.25056409204575</v>
      </c>
      <c r="L700" s="3">
        <f ca="1">ROWS($L$4:L700)/COUNT($K$4:$K$1003)</f>
        <v>0.69699999999999995</v>
      </c>
    </row>
    <row r="701" spans="1:12" hidden="1" x14ac:dyDescent="0.3">
      <c r="A701" s="91">
        <f t="shared" ca="1" si="80"/>
        <v>59.872059532772937</v>
      </c>
      <c r="B701" s="106">
        <f t="shared" ca="1" si="80"/>
        <v>35.152305521361967</v>
      </c>
      <c r="C701" s="106">
        <f t="shared" ca="1" si="80"/>
        <v>25.215450963076567</v>
      </c>
      <c r="D701" s="91">
        <f t="shared" ca="1" si="80"/>
        <v>42.731615991942604</v>
      </c>
      <c r="E701" s="107">
        <f t="shared" ca="1" si="81"/>
        <v>29.16690414010759</v>
      </c>
      <c r="F701" s="12">
        <f t="shared" ca="1" si="82"/>
        <v>59.872059532772937</v>
      </c>
      <c r="G701" s="12">
        <f t="shared" ca="1" si="83"/>
        <v>95.024365054134904</v>
      </c>
      <c r="H701" s="12">
        <f t="shared" ca="1" si="84"/>
        <v>102.60367552471554</v>
      </c>
      <c r="I701" s="12">
        <f t="shared" ca="1" si="85"/>
        <v>102.60367552471554</v>
      </c>
      <c r="J701" s="12">
        <f t="shared" ca="1" si="86"/>
        <v>131.77057966482312</v>
      </c>
      <c r="K701" s="108">
        <f ca="1">SMALL($J$4:$J$1003,ROWS($J$4:J701))</f>
        <v>143.39231873938499</v>
      </c>
      <c r="L701" s="3">
        <f ca="1">ROWS($L$4:L701)/COUNT($K$4:$K$1003)</f>
        <v>0.69799999999999995</v>
      </c>
    </row>
    <row r="702" spans="1:12" hidden="1" x14ac:dyDescent="0.3">
      <c r="A702" s="91">
        <f t="shared" ca="1" si="80"/>
        <v>29.586517008336592</v>
      </c>
      <c r="B702" s="106">
        <f t="shared" ca="1" si="80"/>
        <v>24.018912083113534</v>
      </c>
      <c r="C702" s="106">
        <f t="shared" ca="1" si="80"/>
        <v>32.880439602456363</v>
      </c>
      <c r="D702" s="91">
        <f t="shared" ca="1" si="80"/>
        <v>55.711296746153884</v>
      </c>
      <c r="E702" s="107">
        <f t="shared" ca="1" si="81"/>
        <v>25.039955625647906</v>
      </c>
      <c r="F702" s="12">
        <f t="shared" ca="1" si="82"/>
        <v>32.880439602456363</v>
      </c>
      <c r="G702" s="12">
        <f t="shared" ca="1" si="83"/>
        <v>56.899351685569897</v>
      </c>
      <c r="H702" s="12">
        <f t="shared" ca="1" si="84"/>
        <v>88.591736348610254</v>
      </c>
      <c r="I702" s="12">
        <f t="shared" ca="1" si="85"/>
        <v>88.591736348610254</v>
      </c>
      <c r="J702" s="12">
        <f t="shared" ca="1" si="86"/>
        <v>113.63169197425816</v>
      </c>
      <c r="K702" s="108">
        <f ca="1">SMALL($J$4:$J$1003,ROWS($J$4:J702))</f>
        <v>143.4369637413642</v>
      </c>
      <c r="L702" s="3">
        <f ca="1">ROWS($L$4:L702)/COUNT($K$4:$K$1003)</f>
        <v>0.69899999999999995</v>
      </c>
    </row>
    <row r="703" spans="1:12" hidden="1" x14ac:dyDescent="0.3">
      <c r="A703" s="91">
        <f t="shared" ca="1" si="80"/>
        <v>43.192229985420902</v>
      </c>
      <c r="B703" s="106">
        <f t="shared" ca="1" si="80"/>
        <v>50.200440566936066</v>
      </c>
      <c r="C703" s="106">
        <f t="shared" ca="1" si="80"/>
        <v>36.721036897723401</v>
      </c>
      <c r="D703" s="91">
        <f t="shared" ca="1" si="80"/>
        <v>52.363531633992373</v>
      </c>
      <c r="E703" s="107">
        <f t="shared" ca="1" si="81"/>
        <v>54.739310021382778</v>
      </c>
      <c r="F703" s="12">
        <f t="shared" ca="1" si="82"/>
        <v>43.192229985420902</v>
      </c>
      <c r="G703" s="12">
        <f t="shared" ca="1" si="83"/>
        <v>93.392670552356975</v>
      </c>
      <c r="H703" s="12">
        <f t="shared" ca="1" si="84"/>
        <v>95.555761619413275</v>
      </c>
      <c r="I703" s="12">
        <f t="shared" ca="1" si="85"/>
        <v>95.555761619413275</v>
      </c>
      <c r="J703" s="12">
        <f t="shared" ca="1" si="86"/>
        <v>150.29507164079604</v>
      </c>
      <c r="K703" s="108">
        <f ca="1">SMALL($J$4:$J$1003,ROWS($J$4:J703))</f>
        <v>143.43820448195675</v>
      </c>
      <c r="L703" s="3">
        <f ca="1">ROWS($L$4:L703)/COUNT($K$4:$K$1003)</f>
        <v>0.7</v>
      </c>
    </row>
    <row r="704" spans="1:12" hidden="1" x14ac:dyDescent="0.3">
      <c r="A704" s="91">
        <f t="shared" ca="1" si="80"/>
        <v>36.118650466706995</v>
      </c>
      <c r="B704" s="106">
        <f t="shared" ca="1" si="80"/>
        <v>29.238615012588181</v>
      </c>
      <c r="C704" s="106">
        <f t="shared" ca="1" si="80"/>
        <v>47.242128867345848</v>
      </c>
      <c r="D704" s="91">
        <f t="shared" ca="1" si="80"/>
        <v>49.480381042789688</v>
      </c>
      <c r="E704" s="107">
        <f t="shared" ca="1" si="81"/>
        <v>29.863705066085355</v>
      </c>
      <c r="F704" s="12">
        <f t="shared" ca="1" si="82"/>
        <v>47.242128867345848</v>
      </c>
      <c r="G704" s="12">
        <f t="shared" ca="1" si="83"/>
        <v>76.480743879934025</v>
      </c>
      <c r="H704" s="12">
        <f t="shared" ca="1" si="84"/>
        <v>96.722509910135528</v>
      </c>
      <c r="I704" s="12">
        <f t="shared" ca="1" si="85"/>
        <v>96.722509910135528</v>
      </c>
      <c r="J704" s="12">
        <f t="shared" ca="1" si="86"/>
        <v>126.58621497622089</v>
      </c>
      <c r="K704" s="108">
        <f ca="1">SMALL($J$4:$J$1003,ROWS($J$4:J704))</f>
        <v>143.44142046042788</v>
      </c>
      <c r="L704" s="3">
        <f ca="1">ROWS($L$4:L704)/COUNT($K$4:$K$1003)</f>
        <v>0.70099999999999996</v>
      </c>
    </row>
    <row r="705" spans="1:12" hidden="1" x14ac:dyDescent="0.3">
      <c r="A705" s="91">
        <f t="shared" ca="1" si="80"/>
        <v>23.188491881581101</v>
      </c>
      <c r="B705" s="106">
        <f t="shared" ca="1" si="80"/>
        <v>39.784950392043534</v>
      </c>
      <c r="C705" s="106">
        <f t="shared" ca="1" si="80"/>
        <v>51.492600676144008</v>
      </c>
      <c r="D705" s="91">
        <f t="shared" ca="1" si="80"/>
        <v>33.587822182716529</v>
      </c>
      <c r="E705" s="107">
        <f t="shared" ca="1" si="81"/>
        <v>43.298790323018302</v>
      </c>
      <c r="F705" s="12">
        <f t="shared" ca="1" si="82"/>
        <v>51.492600676144008</v>
      </c>
      <c r="G705" s="12">
        <f t="shared" ca="1" si="83"/>
        <v>91.277551068187535</v>
      </c>
      <c r="H705" s="12">
        <f t="shared" ca="1" si="84"/>
        <v>85.080422858860544</v>
      </c>
      <c r="I705" s="12">
        <f t="shared" ca="1" si="85"/>
        <v>91.277551068187535</v>
      </c>
      <c r="J705" s="12">
        <f t="shared" ca="1" si="86"/>
        <v>134.57634139120583</v>
      </c>
      <c r="K705" s="108">
        <f ca="1">SMALL($J$4:$J$1003,ROWS($J$4:J705))</f>
        <v>143.45436300007654</v>
      </c>
      <c r="L705" s="3">
        <f ca="1">ROWS($L$4:L705)/COUNT($K$4:$K$1003)</f>
        <v>0.70199999999999996</v>
      </c>
    </row>
    <row r="706" spans="1:12" hidden="1" x14ac:dyDescent="0.3">
      <c r="A706" s="91">
        <f t="shared" ca="1" si="80"/>
        <v>33.725694433856177</v>
      </c>
      <c r="B706" s="106">
        <f t="shared" ca="1" si="80"/>
        <v>46.695545388574928</v>
      </c>
      <c r="C706" s="106">
        <f t="shared" ca="1" si="80"/>
        <v>34.495580597223992</v>
      </c>
      <c r="D706" s="91">
        <f t="shared" ca="1" si="80"/>
        <v>45.656673566765392</v>
      </c>
      <c r="E706" s="107">
        <f t="shared" ca="1" si="81"/>
        <v>36.660899626688789</v>
      </c>
      <c r="F706" s="12">
        <f t="shared" ca="1" si="82"/>
        <v>34.495580597223992</v>
      </c>
      <c r="G706" s="12">
        <f t="shared" ca="1" si="83"/>
        <v>81.191125985798919</v>
      </c>
      <c r="H706" s="12">
        <f t="shared" ca="1" si="84"/>
        <v>80.152254163989383</v>
      </c>
      <c r="I706" s="12">
        <f t="shared" ca="1" si="85"/>
        <v>81.191125985798919</v>
      </c>
      <c r="J706" s="12">
        <f t="shared" ca="1" si="86"/>
        <v>117.85202561248771</v>
      </c>
      <c r="K706" s="108">
        <f ca="1">SMALL($J$4:$J$1003,ROWS($J$4:J706))</f>
        <v>143.46472555648558</v>
      </c>
      <c r="L706" s="3">
        <f ca="1">ROWS($L$4:L706)/COUNT($K$4:$K$1003)</f>
        <v>0.70299999999999996</v>
      </c>
    </row>
    <row r="707" spans="1:12" hidden="1" x14ac:dyDescent="0.3">
      <c r="A707" s="91">
        <f t="shared" ca="1" si="80"/>
        <v>44.274162837613275</v>
      </c>
      <c r="B707" s="106">
        <f t="shared" ca="1" si="80"/>
        <v>57.48642806839807</v>
      </c>
      <c r="C707" s="106">
        <f t="shared" ca="1" si="80"/>
        <v>39.962830242633558</v>
      </c>
      <c r="D707" s="91">
        <f t="shared" ca="1" si="80"/>
        <v>50.627545523560514</v>
      </c>
      <c r="E707" s="107">
        <f t="shared" ca="1" si="81"/>
        <v>51.700642326623836</v>
      </c>
      <c r="F707" s="12">
        <f t="shared" ca="1" si="82"/>
        <v>44.274162837613275</v>
      </c>
      <c r="G707" s="12">
        <f t="shared" ca="1" si="83"/>
        <v>101.76059090601134</v>
      </c>
      <c r="H707" s="12">
        <f t="shared" ca="1" si="84"/>
        <v>94.901708361173789</v>
      </c>
      <c r="I707" s="12">
        <f t="shared" ca="1" si="85"/>
        <v>101.76059090601134</v>
      </c>
      <c r="J707" s="12">
        <f t="shared" ca="1" si="86"/>
        <v>153.46123323263518</v>
      </c>
      <c r="K707" s="108">
        <f ca="1">SMALL($J$4:$J$1003,ROWS($J$4:J707))</f>
        <v>143.526641044218</v>
      </c>
      <c r="L707" s="3">
        <f ca="1">ROWS($L$4:L707)/COUNT($K$4:$K$1003)</f>
        <v>0.70399999999999996</v>
      </c>
    </row>
    <row r="708" spans="1:12" hidden="1" x14ac:dyDescent="0.3">
      <c r="A708" s="91">
        <f t="shared" ca="1" si="80"/>
        <v>56.185434049538266</v>
      </c>
      <c r="B708" s="106">
        <f t="shared" ca="1" si="80"/>
        <v>38.297125969493578</v>
      </c>
      <c r="C708" s="106">
        <f t="shared" ca="1" si="80"/>
        <v>50.78906056601987</v>
      </c>
      <c r="D708" s="91">
        <f t="shared" ref="D708" ca="1" si="87">D$1+(D$2-D$1)*RAND()</f>
        <v>37.92276264332979</v>
      </c>
      <c r="E708" s="107">
        <f t="shared" ca="1" si="81"/>
        <v>22.800178635556385</v>
      </c>
      <c r="F708" s="12">
        <f t="shared" ca="1" si="82"/>
        <v>56.185434049538266</v>
      </c>
      <c r="G708" s="12">
        <f t="shared" ca="1" si="83"/>
        <v>94.482560019031837</v>
      </c>
      <c r="H708" s="12">
        <f t="shared" ca="1" si="84"/>
        <v>94.108196692868063</v>
      </c>
      <c r="I708" s="12">
        <f t="shared" ca="1" si="85"/>
        <v>94.482560019031837</v>
      </c>
      <c r="J708" s="12">
        <f t="shared" ca="1" si="86"/>
        <v>117.28273865458823</v>
      </c>
      <c r="K708" s="108">
        <f ca="1">SMALL($J$4:$J$1003,ROWS($J$4:J708))</f>
        <v>143.53777232456616</v>
      </c>
      <c r="L708" s="3">
        <f ca="1">ROWS($L$4:L708)/COUNT($K$4:$K$1003)</f>
        <v>0.70499999999999996</v>
      </c>
    </row>
    <row r="709" spans="1:12" hidden="1" x14ac:dyDescent="0.3">
      <c r="A709" s="91">
        <f t="shared" ref="A709:D772" ca="1" si="88">A$1+(A$2-A$1)*RAND()</f>
        <v>40.046946561582864</v>
      </c>
      <c r="B709" s="106">
        <f t="shared" ca="1" si="88"/>
        <v>51.921500498251476</v>
      </c>
      <c r="C709" s="106">
        <f t="shared" ca="1" si="88"/>
        <v>35.227756456129079</v>
      </c>
      <c r="D709" s="91">
        <f t="shared" ca="1" si="88"/>
        <v>46.813980712879854</v>
      </c>
      <c r="E709" s="107">
        <f t="shared" ref="E709:E772" ca="1" si="89">E$1+(E$2-E$1)*RAND()</f>
        <v>53.308691389961254</v>
      </c>
      <c r="F709" s="12">
        <f t="shared" ref="F709:F772" ca="1" si="90">MAX(A709,C709)</f>
        <v>40.046946561582864</v>
      </c>
      <c r="G709" s="12">
        <f t="shared" ref="G709:G772" ca="1" si="91">F709+B709</f>
        <v>91.968447059834347</v>
      </c>
      <c r="H709" s="12">
        <f t="shared" ref="H709:H772" ca="1" si="92">F709+D709</f>
        <v>86.860927274462711</v>
      </c>
      <c r="I709" s="12">
        <f t="shared" ref="I709:I772" ca="1" si="93">MAX(G709:H709)</f>
        <v>91.968447059834347</v>
      </c>
      <c r="J709" s="12">
        <f t="shared" ref="J709:J772" ca="1" si="94">I709+E709</f>
        <v>145.27713844979559</v>
      </c>
      <c r="K709" s="108">
        <f ca="1">SMALL($J$4:$J$1003,ROWS($J$4:J709))</f>
        <v>143.58732401798358</v>
      </c>
      <c r="L709" s="3">
        <f ca="1">ROWS($L$4:L709)/COUNT($K$4:$K$1003)</f>
        <v>0.70599999999999996</v>
      </c>
    </row>
    <row r="710" spans="1:12" hidden="1" x14ac:dyDescent="0.3">
      <c r="A710" s="91">
        <f t="shared" ca="1" si="88"/>
        <v>58.963780021268562</v>
      </c>
      <c r="B710" s="106">
        <f t="shared" ca="1" si="88"/>
        <v>24.61778773566758</v>
      </c>
      <c r="C710" s="106">
        <f t="shared" ca="1" si="88"/>
        <v>23.874319893910545</v>
      </c>
      <c r="D710" s="91">
        <f t="shared" ca="1" si="88"/>
        <v>24.915301570488598</v>
      </c>
      <c r="E710" s="107">
        <f t="shared" ca="1" si="89"/>
        <v>26.988021878755735</v>
      </c>
      <c r="F710" s="12">
        <f t="shared" ca="1" si="90"/>
        <v>58.963780021268562</v>
      </c>
      <c r="G710" s="12">
        <f t="shared" ca="1" si="91"/>
        <v>83.581567756936138</v>
      </c>
      <c r="H710" s="12">
        <f t="shared" ca="1" si="92"/>
        <v>83.879081591757156</v>
      </c>
      <c r="I710" s="12">
        <f t="shared" ca="1" si="93"/>
        <v>83.879081591757156</v>
      </c>
      <c r="J710" s="12">
        <f t="shared" ca="1" si="94"/>
        <v>110.86710347051289</v>
      </c>
      <c r="K710" s="108">
        <f ca="1">SMALL($J$4:$J$1003,ROWS($J$4:J710))</f>
        <v>143.65717963138871</v>
      </c>
      <c r="L710" s="3">
        <f ca="1">ROWS($L$4:L710)/COUNT($K$4:$K$1003)</f>
        <v>0.70699999999999996</v>
      </c>
    </row>
    <row r="711" spans="1:12" hidden="1" x14ac:dyDescent="0.3">
      <c r="A711" s="91">
        <f t="shared" ca="1" si="88"/>
        <v>34.420952817091433</v>
      </c>
      <c r="B711" s="106">
        <f t="shared" ca="1" si="88"/>
        <v>49.831498496798375</v>
      </c>
      <c r="C711" s="106">
        <f t="shared" ca="1" si="88"/>
        <v>35.499670612214281</v>
      </c>
      <c r="D711" s="91">
        <f t="shared" ca="1" si="88"/>
        <v>53.07238399167074</v>
      </c>
      <c r="E711" s="107">
        <f t="shared" ca="1" si="89"/>
        <v>34.666359988436426</v>
      </c>
      <c r="F711" s="12">
        <f t="shared" ca="1" si="90"/>
        <v>35.499670612214281</v>
      </c>
      <c r="G711" s="12">
        <f t="shared" ca="1" si="91"/>
        <v>85.331169109012649</v>
      </c>
      <c r="H711" s="12">
        <f t="shared" ca="1" si="92"/>
        <v>88.572054603885022</v>
      </c>
      <c r="I711" s="12">
        <f t="shared" ca="1" si="93"/>
        <v>88.572054603885022</v>
      </c>
      <c r="J711" s="12">
        <f t="shared" ca="1" si="94"/>
        <v>123.23841459232145</v>
      </c>
      <c r="K711" s="108">
        <f ca="1">SMALL($J$4:$J$1003,ROWS($J$4:J711))</f>
        <v>143.73568115071723</v>
      </c>
      <c r="L711" s="3">
        <f ca="1">ROWS($L$4:L711)/COUNT($K$4:$K$1003)</f>
        <v>0.70799999999999996</v>
      </c>
    </row>
    <row r="712" spans="1:12" hidden="1" x14ac:dyDescent="0.3">
      <c r="A712" s="91">
        <f t="shared" ca="1" si="88"/>
        <v>42.592889267384543</v>
      </c>
      <c r="B712" s="106">
        <f t="shared" ca="1" si="88"/>
        <v>51.961433399617988</v>
      </c>
      <c r="C712" s="106">
        <f t="shared" ca="1" si="88"/>
        <v>51.118090633435571</v>
      </c>
      <c r="D712" s="91">
        <f t="shared" ca="1" si="88"/>
        <v>40.884058229924044</v>
      </c>
      <c r="E712" s="107">
        <f t="shared" ca="1" si="89"/>
        <v>31.902316392648729</v>
      </c>
      <c r="F712" s="12">
        <f t="shared" ca="1" si="90"/>
        <v>51.118090633435571</v>
      </c>
      <c r="G712" s="12">
        <f t="shared" ca="1" si="91"/>
        <v>103.07952403305356</v>
      </c>
      <c r="H712" s="12">
        <f t="shared" ca="1" si="92"/>
        <v>92.002148863359622</v>
      </c>
      <c r="I712" s="12">
        <f t="shared" ca="1" si="93"/>
        <v>103.07952403305356</v>
      </c>
      <c r="J712" s="12">
        <f t="shared" ca="1" si="94"/>
        <v>134.98184042570227</v>
      </c>
      <c r="K712" s="108">
        <f ca="1">SMALL($J$4:$J$1003,ROWS($J$4:J712))</f>
        <v>143.79128329255491</v>
      </c>
      <c r="L712" s="3">
        <f ca="1">ROWS($L$4:L712)/COUNT($K$4:$K$1003)</f>
        <v>0.70899999999999996</v>
      </c>
    </row>
    <row r="713" spans="1:12" hidden="1" x14ac:dyDescent="0.3">
      <c r="A713" s="91">
        <f t="shared" ca="1" si="88"/>
        <v>23.787653349243563</v>
      </c>
      <c r="B713" s="106">
        <f t="shared" ca="1" si="88"/>
        <v>46.608371627614147</v>
      </c>
      <c r="C713" s="106">
        <f t="shared" ca="1" si="88"/>
        <v>21.690339487640422</v>
      </c>
      <c r="D713" s="91">
        <f t="shared" ca="1" si="88"/>
        <v>56.989422399279363</v>
      </c>
      <c r="E713" s="107">
        <f t="shared" ca="1" si="89"/>
        <v>43.135114173104412</v>
      </c>
      <c r="F713" s="12">
        <f t="shared" ca="1" si="90"/>
        <v>23.787653349243563</v>
      </c>
      <c r="G713" s="12">
        <f t="shared" ca="1" si="91"/>
        <v>70.396024976857717</v>
      </c>
      <c r="H713" s="12">
        <f t="shared" ca="1" si="92"/>
        <v>80.777075748522918</v>
      </c>
      <c r="I713" s="12">
        <f t="shared" ca="1" si="93"/>
        <v>80.777075748522918</v>
      </c>
      <c r="J713" s="12">
        <f t="shared" ca="1" si="94"/>
        <v>123.91218992162733</v>
      </c>
      <c r="K713" s="108">
        <f ca="1">SMALL($J$4:$J$1003,ROWS($J$4:J713))</f>
        <v>143.79319802276743</v>
      </c>
      <c r="L713" s="3">
        <f ca="1">ROWS($L$4:L713)/COUNT($K$4:$K$1003)</f>
        <v>0.71</v>
      </c>
    </row>
    <row r="714" spans="1:12" hidden="1" x14ac:dyDescent="0.3">
      <c r="A714" s="91">
        <f t="shared" ca="1" si="88"/>
        <v>58.867328680019753</v>
      </c>
      <c r="B714" s="106">
        <f t="shared" ca="1" si="88"/>
        <v>33.653255767514381</v>
      </c>
      <c r="C714" s="106">
        <f t="shared" ca="1" si="88"/>
        <v>56.909143944157037</v>
      </c>
      <c r="D714" s="91">
        <f t="shared" ca="1" si="88"/>
        <v>50.387579776524298</v>
      </c>
      <c r="E714" s="107">
        <f t="shared" ca="1" si="89"/>
        <v>34.806119122137666</v>
      </c>
      <c r="F714" s="12">
        <f t="shared" ca="1" si="90"/>
        <v>58.867328680019753</v>
      </c>
      <c r="G714" s="12">
        <f t="shared" ca="1" si="91"/>
        <v>92.520584447534134</v>
      </c>
      <c r="H714" s="12">
        <f t="shared" ca="1" si="92"/>
        <v>109.25490845654406</v>
      </c>
      <c r="I714" s="12">
        <f t="shared" ca="1" si="93"/>
        <v>109.25490845654406</v>
      </c>
      <c r="J714" s="12">
        <f t="shared" ca="1" si="94"/>
        <v>144.06102757868172</v>
      </c>
      <c r="K714" s="108">
        <f ca="1">SMALL($J$4:$J$1003,ROWS($J$4:J714))</f>
        <v>143.81313991872918</v>
      </c>
      <c r="L714" s="3">
        <f ca="1">ROWS($L$4:L714)/COUNT($K$4:$K$1003)</f>
        <v>0.71099999999999997</v>
      </c>
    </row>
    <row r="715" spans="1:12" hidden="1" x14ac:dyDescent="0.3">
      <c r="A715" s="91">
        <f t="shared" ca="1" si="88"/>
        <v>48.621308839005863</v>
      </c>
      <c r="B715" s="106">
        <f t="shared" ca="1" si="88"/>
        <v>53.93730294082139</v>
      </c>
      <c r="C715" s="106">
        <f t="shared" ca="1" si="88"/>
        <v>56.117308375339185</v>
      </c>
      <c r="D715" s="91">
        <f t="shared" ca="1" si="88"/>
        <v>42.471048119951483</v>
      </c>
      <c r="E715" s="107">
        <f t="shared" ca="1" si="89"/>
        <v>26.555016475976419</v>
      </c>
      <c r="F715" s="12">
        <f t="shared" ca="1" si="90"/>
        <v>56.117308375339185</v>
      </c>
      <c r="G715" s="12">
        <f t="shared" ca="1" si="91"/>
        <v>110.05461131616057</v>
      </c>
      <c r="H715" s="12">
        <f t="shared" ca="1" si="92"/>
        <v>98.588356495290668</v>
      </c>
      <c r="I715" s="12">
        <f t="shared" ca="1" si="93"/>
        <v>110.05461131616057</v>
      </c>
      <c r="J715" s="12">
        <f t="shared" ca="1" si="94"/>
        <v>136.60962779213699</v>
      </c>
      <c r="K715" s="108">
        <f ca="1">SMALL($J$4:$J$1003,ROWS($J$4:J715))</f>
        <v>143.83509083613794</v>
      </c>
      <c r="L715" s="3">
        <f ca="1">ROWS($L$4:L715)/COUNT($K$4:$K$1003)</f>
        <v>0.71199999999999997</v>
      </c>
    </row>
    <row r="716" spans="1:12" hidden="1" x14ac:dyDescent="0.3">
      <c r="A716" s="91">
        <f t="shared" ca="1" si="88"/>
        <v>32.5489667806022</v>
      </c>
      <c r="B716" s="106">
        <f t="shared" ca="1" si="88"/>
        <v>27.000390176820002</v>
      </c>
      <c r="C716" s="106">
        <f t="shared" ca="1" si="88"/>
        <v>36.495622255228724</v>
      </c>
      <c r="D716" s="91">
        <f t="shared" ca="1" si="88"/>
        <v>36.462924226409307</v>
      </c>
      <c r="E716" s="107">
        <f t="shared" ca="1" si="89"/>
        <v>49.737450579219093</v>
      </c>
      <c r="F716" s="12">
        <f t="shared" ca="1" si="90"/>
        <v>36.495622255228724</v>
      </c>
      <c r="G716" s="12">
        <f t="shared" ca="1" si="91"/>
        <v>63.49601243204873</v>
      </c>
      <c r="H716" s="12">
        <f t="shared" ca="1" si="92"/>
        <v>72.958546481638024</v>
      </c>
      <c r="I716" s="12">
        <f t="shared" ca="1" si="93"/>
        <v>72.958546481638024</v>
      </c>
      <c r="J716" s="12">
        <f t="shared" ca="1" si="94"/>
        <v>122.69599706085711</v>
      </c>
      <c r="K716" s="108">
        <f ca="1">SMALL($J$4:$J$1003,ROWS($J$4:J716))</f>
        <v>143.88222296553872</v>
      </c>
      <c r="L716" s="3">
        <f ca="1">ROWS($L$4:L716)/COUNT($K$4:$K$1003)</f>
        <v>0.71299999999999997</v>
      </c>
    </row>
    <row r="717" spans="1:12" hidden="1" x14ac:dyDescent="0.3">
      <c r="A717" s="91">
        <f t="shared" ca="1" si="88"/>
        <v>31.02559588225105</v>
      </c>
      <c r="B717" s="106">
        <f t="shared" ca="1" si="88"/>
        <v>36.095477596733851</v>
      </c>
      <c r="C717" s="106">
        <f t="shared" ca="1" si="88"/>
        <v>44.894399921533378</v>
      </c>
      <c r="D717" s="91">
        <f t="shared" ca="1" si="88"/>
        <v>28.939195816295818</v>
      </c>
      <c r="E717" s="107">
        <f t="shared" ca="1" si="89"/>
        <v>29.898373076293041</v>
      </c>
      <c r="F717" s="12">
        <f t="shared" ca="1" si="90"/>
        <v>44.894399921533378</v>
      </c>
      <c r="G717" s="12">
        <f t="shared" ca="1" si="91"/>
        <v>80.989877518267235</v>
      </c>
      <c r="H717" s="12">
        <f t="shared" ca="1" si="92"/>
        <v>73.833595737829199</v>
      </c>
      <c r="I717" s="12">
        <f t="shared" ca="1" si="93"/>
        <v>80.989877518267235</v>
      </c>
      <c r="J717" s="12">
        <f t="shared" ca="1" si="94"/>
        <v>110.88825059456028</v>
      </c>
      <c r="K717" s="108">
        <f ca="1">SMALL($J$4:$J$1003,ROWS($J$4:J717))</f>
        <v>143.88969859010979</v>
      </c>
      <c r="L717" s="3">
        <f ca="1">ROWS($L$4:L717)/COUNT($K$4:$K$1003)</f>
        <v>0.71399999999999997</v>
      </c>
    </row>
    <row r="718" spans="1:12" hidden="1" x14ac:dyDescent="0.3">
      <c r="A718" s="91">
        <f t="shared" ca="1" si="88"/>
        <v>25.839797085030277</v>
      </c>
      <c r="B718" s="106">
        <f t="shared" ca="1" si="88"/>
        <v>26.236533431601728</v>
      </c>
      <c r="C718" s="106">
        <f t="shared" ca="1" si="88"/>
        <v>40.76348776076199</v>
      </c>
      <c r="D718" s="91">
        <f t="shared" ca="1" si="88"/>
        <v>54.473321626363827</v>
      </c>
      <c r="E718" s="107">
        <f t="shared" ca="1" si="89"/>
        <v>22.641775648006025</v>
      </c>
      <c r="F718" s="12">
        <f t="shared" ca="1" si="90"/>
        <v>40.76348776076199</v>
      </c>
      <c r="G718" s="12">
        <f t="shared" ca="1" si="91"/>
        <v>67.000021192363718</v>
      </c>
      <c r="H718" s="12">
        <f t="shared" ca="1" si="92"/>
        <v>95.236809387125817</v>
      </c>
      <c r="I718" s="12">
        <f t="shared" ca="1" si="93"/>
        <v>95.236809387125817</v>
      </c>
      <c r="J718" s="12">
        <f t="shared" ca="1" si="94"/>
        <v>117.87858503513183</v>
      </c>
      <c r="K718" s="108">
        <f ca="1">SMALL($J$4:$J$1003,ROWS($J$4:J718))</f>
        <v>143.9101884141389</v>
      </c>
      <c r="L718" s="3">
        <f ca="1">ROWS($L$4:L718)/COUNT($K$4:$K$1003)</f>
        <v>0.71499999999999997</v>
      </c>
    </row>
    <row r="719" spans="1:12" hidden="1" x14ac:dyDescent="0.3">
      <c r="A719" s="91">
        <f t="shared" ca="1" si="88"/>
        <v>37.316005477362985</v>
      </c>
      <c r="B719" s="106">
        <f t="shared" ca="1" si="88"/>
        <v>59.703192397001715</v>
      </c>
      <c r="C719" s="106">
        <f t="shared" ca="1" si="88"/>
        <v>55.552210974800886</v>
      </c>
      <c r="D719" s="91">
        <f t="shared" ca="1" si="88"/>
        <v>29.582253963126167</v>
      </c>
      <c r="E719" s="107">
        <f t="shared" ca="1" si="89"/>
        <v>35.635572754260942</v>
      </c>
      <c r="F719" s="12">
        <f t="shared" ca="1" si="90"/>
        <v>55.552210974800886</v>
      </c>
      <c r="G719" s="12">
        <f t="shared" ca="1" si="91"/>
        <v>115.2554033718026</v>
      </c>
      <c r="H719" s="12">
        <f t="shared" ca="1" si="92"/>
        <v>85.134464937927049</v>
      </c>
      <c r="I719" s="12">
        <f t="shared" ca="1" si="93"/>
        <v>115.2554033718026</v>
      </c>
      <c r="J719" s="12">
        <f t="shared" ca="1" si="94"/>
        <v>150.89097612606355</v>
      </c>
      <c r="K719" s="108">
        <f ca="1">SMALL($J$4:$J$1003,ROWS($J$4:J719))</f>
        <v>143.98416936050586</v>
      </c>
      <c r="L719" s="3">
        <f ca="1">ROWS($L$4:L719)/COUNT($K$4:$K$1003)</f>
        <v>0.71599999999999997</v>
      </c>
    </row>
    <row r="720" spans="1:12" hidden="1" x14ac:dyDescent="0.3">
      <c r="A720" s="91">
        <f t="shared" ca="1" si="88"/>
        <v>26.125489082078033</v>
      </c>
      <c r="B720" s="106">
        <f t="shared" ca="1" si="88"/>
        <v>42.619451484373933</v>
      </c>
      <c r="C720" s="106">
        <f t="shared" ca="1" si="88"/>
        <v>51.442177464691163</v>
      </c>
      <c r="D720" s="91">
        <f t="shared" ca="1" si="88"/>
        <v>25.208695765559945</v>
      </c>
      <c r="E720" s="107">
        <f t="shared" ca="1" si="89"/>
        <v>33.689796527865177</v>
      </c>
      <c r="F720" s="12">
        <f t="shared" ca="1" si="90"/>
        <v>51.442177464691163</v>
      </c>
      <c r="G720" s="12">
        <f t="shared" ca="1" si="91"/>
        <v>94.061628949065096</v>
      </c>
      <c r="H720" s="12">
        <f t="shared" ca="1" si="92"/>
        <v>76.650873230251108</v>
      </c>
      <c r="I720" s="12">
        <f t="shared" ca="1" si="93"/>
        <v>94.061628949065096</v>
      </c>
      <c r="J720" s="12">
        <f t="shared" ca="1" si="94"/>
        <v>127.75142547693028</v>
      </c>
      <c r="K720" s="108">
        <f ca="1">SMALL($J$4:$J$1003,ROWS($J$4:J720))</f>
        <v>143.993957417221</v>
      </c>
      <c r="L720" s="3">
        <f ca="1">ROWS($L$4:L720)/COUNT($K$4:$K$1003)</f>
        <v>0.71699999999999997</v>
      </c>
    </row>
    <row r="721" spans="1:12" hidden="1" x14ac:dyDescent="0.3">
      <c r="A721" s="91">
        <f t="shared" ca="1" si="88"/>
        <v>50.225412748337618</v>
      </c>
      <c r="B721" s="106">
        <f t="shared" ca="1" si="88"/>
        <v>46.55950417391621</v>
      </c>
      <c r="C721" s="106">
        <f t="shared" ca="1" si="88"/>
        <v>28.795616623530506</v>
      </c>
      <c r="D721" s="91">
        <f t="shared" ca="1" si="88"/>
        <v>35.683944043039446</v>
      </c>
      <c r="E721" s="107">
        <f t="shared" ca="1" si="89"/>
        <v>56.51135188842013</v>
      </c>
      <c r="F721" s="12">
        <f t="shared" ca="1" si="90"/>
        <v>50.225412748337618</v>
      </c>
      <c r="G721" s="12">
        <f t="shared" ca="1" si="91"/>
        <v>96.784916922253828</v>
      </c>
      <c r="H721" s="12">
        <f t="shared" ca="1" si="92"/>
        <v>85.909356791377064</v>
      </c>
      <c r="I721" s="12">
        <f t="shared" ca="1" si="93"/>
        <v>96.784916922253828</v>
      </c>
      <c r="J721" s="12">
        <f t="shared" ca="1" si="94"/>
        <v>153.29626881067395</v>
      </c>
      <c r="K721" s="108">
        <f ca="1">SMALL($J$4:$J$1003,ROWS($J$4:J721))</f>
        <v>144.00787225124822</v>
      </c>
      <c r="L721" s="3">
        <f ca="1">ROWS($L$4:L721)/COUNT($K$4:$K$1003)</f>
        <v>0.71799999999999997</v>
      </c>
    </row>
    <row r="722" spans="1:12" hidden="1" x14ac:dyDescent="0.3">
      <c r="A722" s="91">
        <f t="shared" ca="1" si="88"/>
        <v>40.885680600023875</v>
      </c>
      <c r="B722" s="106">
        <f t="shared" ca="1" si="88"/>
        <v>51.757560630008463</v>
      </c>
      <c r="C722" s="106">
        <f t="shared" ca="1" si="88"/>
        <v>23.451026320542105</v>
      </c>
      <c r="D722" s="91">
        <f t="shared" ca="1" si="88"/>
        <v>38.971984637037856</v>
      </c>
      <c r="E722" s="107">
        <f t="shared" ca="1" si="89"/>
        <v>54.327799666773025</v>
      </c>
      <c r="F722" s="12">
        <f t="shared" ca="1" si="90"/>
        <v>40.885680600023875</v>
      </c>
      <c r="G722" s="12">
        <f t="shared" ca="1" si="91"/>
        <v>92.643241230032345</v>
      </c>
      <c r="H722" s="12">
        <f t="shared" ca="1" si="92"/>
        <v>79.857665237061724</v>
      </c>
      <c r="I722" s="12">
        <f t="shared" ca="1" si="93"/>
        <v>92.643241230032345</v>
      </c>
      <c r="J722" s="12">
        <f t="shared" ca="1" si="94"/>
        <v>146.97104089680536</v>
      </c>
      <c r="K722" s="108">
        <f ca="1">SMALL($J$4:$J$1003,ROWS($J$4:J722))</f>
        <v>144.06102757868172</v>
      </c>
      <c r="L722" s="3">
        <f ca="1">ROWS($L$4:L722)/COUNT($K$4:$K$1003)</f>
        <v>0.71899999999999997</v>
      </c>
    </row>
    <row r="723" spans="1:12" hidden="1" x14ac:dyDescent="0.3">
      <c r="A723" s="91">
        <f t="shared" ca="1" si="88"/>
        <v>23.117970945776612</v>
      </c>
      <c r="B723" s="106">
        <f t="shared" ca="1" si="88"/>
        <v>56.620483544336381</v>
      </c>
      <c r="C723" s="106">
        <f t="shared" ca="1" si="88"/>
        <v>52.766168406554655</v>
      </c>
      <c r="D723" s="91">
        <f t="shared" ca="1" si="88"/>
        <v>58.673593137661939</v>
      </c>
      <c r="E723" s="107">
        <f t="shared" ca="1" si="89"/>
        <v>59.919524626219903</v>
      </c>
      <c r="F723" s="12">
        <f t="shared" ca="1" si="90"/>
        <v>52.766168406554655</v>
      </c>
      <c r="G723" s="12">
        <f t="shared" ca="1" si="91"/>
        <v>109.38665195089104</v>
      </c>
      <c r="H723" s="12">
        <f t="shared" ca="1" si="92"/>
        <v>111.43976154421659</v>
      </c>
      <c r="I723" s="12">
        <f t="shared" ca="1" si="93"/>
        <v>111.43976154421659</v>
      </c>
      <c r="J723" s="12">
        <f t="shared" ca="1" si="94"/>
        <v>171.35928617043649</v>
      </c>
      <c r="K723" s="108">
        <f ca="1">SMALL($J$4:$J$1003,ROWS($J$4:J723))</f>
        <v>144.11561300493801</v>
      </c>
      <c r="L723" s="3">
        <f ca="1">ROWS($L$4:L723)/COUNT($K$4:$K$1003)</f>
        <v>0.72</v>
      </c>
    </row>
    <row r="724" spans="1:12" hidden="1" x14ac:dyDescent="0.3">
      <c r="A724" s="91">
        <f t="shared" ca="1" si="88"/>
        <v>32.997126863828484</v>
      </c>
      <c r="B724" s="106">
        <f t="shared" ca="1" si="88"/>
        <v>20.628821744235818</v>
      </c>
      <c r="C724" s="106">
        <f t="shared" ca="1" si="88"/>
        <v>34.868799934451431</v>
      </c>
      <c r="D724" s="91">
        <f t="shared" ca="1" si="88"/>
        <v>49.209733494541041</v>
      </c>
      <c r="E724" s="107">
        <f t="shared" ca="1" si="89"/>
        <v>29.518095491400889</v>
      </c>
      <c r="F724" s="12">
        <f t="shared" ca="1" si="90"/>
        <v>34.868799934451431</v>
      </c>
      <c r="G724" s="12">
        <f t="shared" ca="1" si="91"/>
        <v>55.497621678687253</v>
      </c>
      <c r="H724" s="12">
        <f t="shared" ca="1" si="92"/>
        <v>84.078533428992472</v>
      </c>
      <c r="I724" s="12">
        <f t="shared" ca="1" si="93"/>
        <v>84.078533428992472</v>
      </c>
      <c r="J724" s="12">
        <f t="shared" ca="1" si="94"/>
        <v>113.59662892039336</v>
      </c>
      <c r="K724" s="108">
        <f ca="1">SMALL($J$4:$J$1003,ROWS($J$4:J724))</f>
        <v>144.14003838495796</v>
      </c>
      <c r="L724" s="3">
        <f ca="1">ROWS($L$4:L724)/COUNT($K$4:$K$1003)</f>
        <v>0.72099999999999997</v>
      </c>
    </row>
    <row r="725" spans="1:12" hidden="1" x14ac:dyDescent="0.3">
      <c r="A725" s="91">
        <f t="shared" ca="1" si="88"/>
        <v>25.599970265512834</v>
      </c>
      <c r="B725" s="106">
        <f t="shared" ca="1" si="88"/>
        <v>29.392969434285568</v>
      </c>
      <c r="C725" s="106">
        <f t="shared" ca="1" si="88"/>
        <v>49.02946847953703</v>
      </c>
      <c r="D725" s="91">
        <f t="shared" ca="1" si="88"/>
        <v>35.327521519045852</v>
      </c>
      <c r="E725" s="107">
        <f t="shared" ca="1" si="89"/>
        <v>33.745435695354544</v>
      </c>
      <c r="F725" s="12">
        <f t="shared" ca="1" si="90"/>
        <v>49.02946847953703</v>
      </c>
      <c r="G725" s="12">
        <f t="shared" ca="1" si="91"/>
        <v>78.422437913822591</v>
      </c>
      <c r="H725" s="12">
        <f t="shared" ca="1" si="92"/>
        <v>84.35698999858289</v>
      </c>
      <c r="I725" s="12">
        <f t="shared" ca="1" si="93"/>
        <v>84.35698999858289</v>
      </c>
      <c r="J725" s="12">
        <f t="shared" ca="1" si="94"/>
        <v>118.10242569393743</v>
      </c>
      <c r="K725" s="108">
        <f ca="1">SMALL($J$4:$J$1003,ROWS($J$4:J725))</f>
        <v>144.26655671424413</v>
      </c>
      <c r="L725" s="3">
        <f ca="1">ROWS($L$4:L725)/COUNT($K$4:$K$1003)</f>
        <v>0.72199999999999998</v>
      </c>
    </row>
    <row r="726" spans="1:12" hidden="1" x14ac:dyDescent="0.3">
      <c r="A726" s="91">
        <f t="shared" ca="1" si="88"/>
        <v>35.953074552862461</v>
      </c>
      <c r="B726" s="106">
        <f t="shared" ca="1" si="88"/>
        <v>52.303585751816321</v>
      </c>
      <c r="C726" s="106">
        <f t="shared" ca="1" si="88"/>
        <v>26.662846429077646</v>
      </c>
      <c r="D726" s="91">
        <f t="shared" ca="1" si="88"/>
        <v>21.92673977114859</v>
      </c>
      <c r="E726" s="107">
        <f t="shared" ca="1" si="89"/>
        <v>57.288642054272579</v>
      </c>
      <c r="F726" s="12">
        <f t="shared" ca="1" si="90"/>
        <v>35.953074552862461</v>
      </c>
      <c r="G726" s="12">
        <f t="shared" ca="1" si="91"/>
        <v>88.256660304678775</v>
      </c>
      <c r="H726" s="12">
        <f t="shared" ca="1" si="92"/>
        <v>57.879814324011051</v>
      </c>
      <c r="I726" s="12">
        <f t="shared" ca="1" si="93"/>
        <v>88.256660304678775</v>
      </c>
      <c r="J726" s="12">
        <f t="shared" ca="1" si="94"/>
        <v>145.54530235895135</v>
      </c>
      <c r="K726" s="108">
        <f ca="1">SMALL($J$4:$J$1003,ROWS($J$4:J726))</f>
        <v>144.29988919439134</v>
      </c>
      <c r="L726" s="3">
        <f ca="1">ROWS($L$4:L726)/COUNT($K$4:$K$1003)</f>
        <v>0.72299999999999998</v>
      </c>
    </row>
    <row r="727" spans="1:12" hidden="1" x14ac:dyDescent="0.3">
      <c r="A727" s="91">
        <f t="shared" ca="1" si="88"/>
        <v>46.372168227648984</v>
      </c>
      <c r="B727" s="106">
        <f t="shared" ca="1" si="88"/>
        <v>38.828700226780818</v>
      </c>
      <c r="C727" s="106">
        <f t="shared" ca="1" si="88"/>
        <v>44.713382134856317</v>
      </c>
      <c r="D727" s="91">
        <f t="shared" ca="1" si="88"/>
        <v>39.674946073604161</v>
      </c>
      <c r="E727" s="107">
        <f t="shared" ca="1" si="89"/>
        <v>36.655951533265863</v>
      </c>
      <c r="F727" s="12">
        <f t="shared" ca="1" si="90"/>
        <v>46.372168227648984</v>
      </c>
      <c r="G727" s="12">
        <f t="shared" ca="1" si="91"/>
        <v>85.200868454429809</v>
      </c>
      <c r="H727" s="12">
        <f t="shared" ca="1" si="92"/>
        <v>86.047114301253146</v>
      </c>
      <c r="I727" s="12">
        <f t="shared" ca="1" si="93"/>
        <v>86.047114301253146</v>
      </c>
      <c r="J727" s="12">
        <f t="shared" ca="1" si="94"/>
        <v>122.70306583451901</v>
      </c>
      <c r="K727" s="108">
        <f ca="1">SMALL($J$4:$J$1003,ROWS($J$4:J727))</f>
        <v>144.38316442121214</v>
      </c>
      <c r="L727" s="3">
        <f ca="1">ROWS($L$4:L727)/COUNT($K$4:$K$1003)</f>
        <v>0.72399999999999998</v>
      </c>
    </row>
    <row r="728" spans="1:12" hidden="1" x14ac:dyDescent="0.3">
      <c r="A728" s="91">
        <f t="shared" ca="1" si="88"/>
        <v>59.763789741970804</v>
      </c>
      <c r="B728" s="106">
        <f t="shared" ca="1" si="88"/>
        <v>40.239715566282896</v>
      </c>
      <c r="C728" s="106">
        <f t="shared" ca="1" si="88"/>
        <v>35.476781831976773</v>
      </c>
      <c r="D728" s="91">
        <f t="shared" ca="1" si="88"/>
        <v>22.76509531719395</v>
      </c>
      <c r="E728" s="107">
        <f t="shared" ca="1" si="89"/>
        <v>39.341739419294328</v>
      </c>
      <c r="F728" s="12">
        <f t="shared" ca="1" si="90"/>
        <v>59.763789741970804</v>
      </c>
      <c r="G728" s="12">
        <f t="shared" ca="1" si="91"/>
        <v>100.00350530825369</v>
      </c>
      <c r="H728" s="12">
        <f t="shared" ca="1" si="92"/>
        <v>82.52888505916475</v>
      </c>
      <c r="I728" s="12">
        <f t="shared" ca="1" si="93"/>
        <v>100.00350530825369</v>
      </c>
      <c r="J728" s="12">
        <f t="shared" ca="1" si="94"/>
        <v>139.34524472754802</v>
      </c>
      <c r="K728" s="108">
        <f ca="1">SMALL($J$4:$J$1003,ROWS($J$4:J728))</f>
        <v>144.5454496095075</v>
      </c>
      <c r="L728" s="3">
        <f ca="1">ROWS($L$4:L728)/COUNT($K$4:$K$1003)</f>
        <v>0.72499999999999998</v>
      </c>
    </row>
    <row r="729" spans="1:12" hidden="1" x14ac:dyDescent="0.3">
      <c r="A729" s="91">
        <f t="shared" ca="1" si="88"/>
        <v>54.419525305333721</v>
      </c>
      <c r="B729" s="106">
        <f t="shared" ca="1" si="88"/>
        <v>29.875720386911759</v>
      </c>
      <c r="C729" s="106">
        <f t="shared" ca="1" si="88"/>
        <v>34.868311588386987</v>
      </c>
      <c r="D729" s="91">
        <f t="shared" ca="1" si="88"/>
        <v>31.058902448212766</v>
      </c>
      <c r="E729" s="107">
        <f t="shared" ca="1" si="89"/>
        <v>53.646731996711345</v>
      </c>
      <c r="F729" s="12">
        <f t="shared" ca="1" si="90"/>
        <v>54.419525305333721</v>
      </c>
      <c r="G729" s="12">
        <f t="shared" ca="1" si="91"/>
        <v>84.295245692245487</v>
      </c>
      <c r="H729" s="12">
        <f t="shared" ca="1" si="92"/>
        <v>85.478427753546484</v>
      </c>
      <c r="I729" s="12">
        <f t="shared" ca="1" si="93"/>
        <v>85.478427753546484</v>
      </c>
      <c r="J729" s="12">
        <f t="shared" ca="1" si="94"/>
        <v>139.12515975025784</v>
      </c>
      <c r="K729" s="108">
        <f ca="1">SMALL($J$4:$J$1003,ROWS($J$4:J729))</f>
        <v>144.60860848528603</v>
      </c>
      <c r="L729" s="3">
        <f ca="1">ROWS($L$4:L729)/COUNT($K$4:$K$1003)</f>
        <v>0.72599999999999998</v>
      </c>
    </row>
    <row r="730" spans="1:12" hidden="1" x14ac:dyDescent="0.3">
      <c r="A730" s="91">
        <f t="shared" ca="1" si="88"/>
        <v>55.759276693718199</v>
      </c>
      <c r="B730" s="106">
        <f t="shared" ca="1" si="88"/>
        <v>48.118194816742843</v>
      </c>
      <c r="C730" s="106">
        <f t="shared" ca="1" si="88"/>
        <v>36.598351089127526</v>
      </c>
      <c r="D730" s="91">
        <f t="shared" ca="1" si="88"/>
        <v>31.050968930514738</v>
      </c>
      <c r="E730" s="107">
        <f t="shared" ca="1" si="89"/>
        <v>38.451111598132741</v>
      </c>
      <c r="F730" s="12">
        <f t="shared" ca="1" si="90"/>
        <v>55.759276693718199</v>
      </c>
      <c r="G730" s="12">
        <f t="shared" ca="1" si="91"/>
        <v>103.87747151046105</v>
      </c>
      <c r="H730" s="12">
        <f t="shared" ca="1" si="92"/>
        <v>86.810245624232934</v>
      </c>
      <c r="I730" s="12">
        <f t="shared" ca="1" si="93"/>
        <v>103.87747151046105</v>
      </c>
      <c r="J730" s="12">
        <f t="shared" ca="1" si="94"/>
        <v>142.32858310859379</v>
      </c>
      <c r="K730" s="108">
        <f ca="1">SMALL($J$4:$J$1003,ROWS($J$4:J730))</f>
        <v>144.6483384202927</v>
      </c>
      <c r="L730" s="3">
        <f ca="1">ROWS($L$4:L730)/COUNT($K$4:$K$1003)</f>
        <v>0.72699999999999998</v>
      </c>
    </row>
    <row r="731" spans="1:12" hidden="1" x14ac:dyDescent="0.3">
      <c r="A731" s="91">
        <f t="shared" ca="1" si="88"/>
        <v>34.955259903876552</v>
      </c>
      <c r="B731" s="106">
        <f t="shared" ca="1" si="88"/>
        <v>34.117499114890457</v>
      </c>
      <c r="C731" s="106">
        <f t="shared" ca="1" si="88"/>
        <v>30.532014337883339</v>
      </c>
      <c r="D731" s="91">
        <f t="shared" ca="1" si="88"/>
        <v>29.839296054975787</v>
      </c>
      <c r="E731" s="107">
        <f t="shared" ca="1" si="89"/>
        <v>25.748689129168227</v>
      </c>
      <c r="F731" s="12">
        <f t="shared" ca="1" si="90"/>
        <v>34.955259903876552</v>
      </c>
      <c r="G731" s="12">
        <f t="shared" ca="1" si="91"/>
        <v>69.072759018767016</v>
      </c>
      <c r="H731" s="12">
        <f t="shared" ca="1" si="92"/>
        <v>64.794555958852342</v>
      </c>
      <c r="I731" s="12">
        <f t="shared" ca="1" si="93"/>
        <v>69.072759018767016</v>
      </c>
      <c r="J731" s="12">
        <f t="shared" ca="1" si="94"/>
        <v>94.821448147935243</v>
      </c>
      <c r="K731" s="108">
        <f ca="1">SMALL($J$4:$J$1003,ROWS($J$4:J731))</f>
        <v>144.73051610055376</v>
      </c>
      <c r="L731" s="3">
        <f ca="1">ROWS($L$4:L731)/COUNT($K$4:$K$1003)</f>
        <v>0.72799999999999998</v>
      </c>
    </row>
    <row r="732" spans="1:12" hidden="1" x14ac:dyDescent="0.3">
      <c r="A732" s="91">
        <f t="shared" ca="1" si="88"/>
        <v>43.560456334912963</v>
      </c>
      <c r="B732" s="106">
        <f t="shared" ca="1" si="88"/>
        <v>39.964257309144102</v>
      </c>
      <c r="C732" s="106">
        <f t="shared" ca="1" si="88"/>
        <v>33.27186997139944</v>
      </c>
      <c r="D732" s="91">
        <f t="shared" ca="1" si="88"/>
        <v>37.730368819660981</v>
      </c>
      <c r="E732" s="107">
        <f t="shared" ca="1" si="89"/>
        <v>58.391172799698403</v>
      </c>
      <c r="F732" s="12">
        <f t="shared" ca="1" si="90"/>
        <v>43.560456334912963</v>
      </c>
      <c r="G732" s="12">
        <f t="shared" ca="1" si="91"/>
        <v>83.524713644057073</v>
      </c>
      <c r="H732" s="12">
        <f t="shared" ca="1" si="92"/>
        <v>81.290825154573952</v>
      </c>
      <c r="I732" s="12">
        <f t="shared" ca="1" si="93"/>
        <v>83.524713644057073</v>
      </c>
      <c r="J732" s="12">
        <f t="shared" ca="1" si="94"/>
        <v>141.91588644375548</v>
      </c>
      <c r="K732" s="108">
        <f ca="1">SMALL($J$4:$J$1003,ROWS($J$4:J732))</f>
        <v>144.82874923733567</v>
      </c>
      <c r="L732" s="3">
        <f ca="1">ROWS($L$4:L732)/COUNT($K$4:$K$1003)</f>
        <v>0.72899999999999998</v>
      </c>
    </row>
    <row r="733" spans="1:12" hidden="1" x14ac:dyDescent="0.3">
      <c r="A733" s="91">
        <f t="shared" ca="1" si="88"/>
        <v>21.797087420458805</v>
      </c>
      <c r="B733" s="106">
        <f t="shared" ca="1" si="88"/>
        <v>51.76903590641372</v>
      </c>
      <c r="C733" s="106">
        <f t="shared" ca="1" si="88"/>
        <v>51.440473465050097</v>
      </c>
      <c r="D733" s="91">
        <f t="shared" ca="1" si="88"/>
        <v>59.095262640463424</v>
      </c>
      <c r="E733" s="107">
        <f t="shared" ca="1" si="89"/>
        <v>31.027374760480502</v>
      </c>
      <c r="F733" s="12">
        <f t="shared" ca="1" si="90"/>
        <v>51.440473465050097</v>
      </c>
      <c r="G733" s="12">
        <f t="shared" ca="1" si="91"/>
        <v>103.20950937146381</v>
      </c>
      <c r="H733" s="12">
        <f t="shared" ca="1" si="92"/>
        <v>110.53573610551352</v>
      </c>
      <c r="I733" s="12">
        <f t="shared" ca="1" si="93"/>
        <v>110.53573610551352</v>
      </c>
      <c r="J733" s="12">
        <f t="shared" ca="1" si="94"/>
        <v>141.56311086599402</v>
      </c>
      <c r="K733" s="108">
        <f ca="1">SMALL($J$4:$J$1003,ROWS($J$4:J733))</f>
        <v>144.84950858363692</v>
      </c>
      <c r="L733" s="3">
        <f ca="1">ROWS($L$4:L733)/COUNT($K$4:$K$1003)</f>
        <v>0.73</v>
      </c>
    </row>
    <row r="734" spans="1:12" hidden="1" x14ac:dyDescent="0.3">
      <c r="A734" s="91">
        <f t="shared" ca="1" si="88"/>
        <v>34.35136522223624</v>
      </c>
      <c r="B734" s="106">
        <f t="shared" ca="1" si="88"/>
        <v>44.254714194723064</v>
      </c>
      <c r="C734" s="106">
        <f t="shared" ca="1" si="88"/>
        <v>29.250088631528421</v>
      </c>
      <c r="D734" s="91">
        <f t="shared" ca="1" si="88"/>
        <v>27.647862407533236</v>
      </c>
      <c r="E734" s="107">
        <f t="shared" ca="1" si="89"/>
        <v>58.631215654930323</v>
      </c>
      <c r="F734" s="12">
        <f t="shared" ca="1" si="90"/>
        <v>34.35136522223624</v>
      </c>
      <c r="G734" s="12">
        <f t="shared" ca="1" si="91"/>
        <v>78.606079416959304</v>
      </c>
      <c r="H734" s="12">
        <f t="shared" ca="1" si="92"/>
        <v>61.999227629769479</v>
      </c>
      <c r="I734" s="12">
        <f t="shared" ca="1" si="93"/>
        <v>78.606079416959304</v>
      </c>
      <c r="J734" s="12">
        <f t="shared" ca="1" si="94"/>
        <v>137.23729507188963</v>
      </c>
      <c r="K734" s="108">
        <f ca="1">SMALL($J$4:$J$1003,ROWS($J$4:J734))</f>
        <v>144.92557063422976</v>
      </c>
      <c r="L734" s="3">
        <f ca="1">ROWS($L$4:L734)/COUNT($K$4:$K$1003)</f>
        <v>0.73099999999999998</v>
      </c>
    </row>
    <row r="735" spans="1:12" hidden="1" x14ac:dyDescent="0.3">
      <c r="A735" s="91">
        <f t="shared" ca="1" si="88"/>
        <v>46.688273688841242</v>
      </c>
      <c r="B735" s="106">
        <f t="shared" ca="1" si="88"/>
        <v>45.824188746660852</v>
      </c>
      <c r="C735" s="106">
        <f t="shared" ca="1" si="88"/>
        <v>45.923551884686574</v>
      </c>
      <c r="D735" s="91">
        <f t="shared" ca="1" si="88"/>
        <v>38.838297642537718</v>
      </c>
      <c r="E735" s="107">
        <f t="shared" ca="1" si="89"/>
        <v>42.097588142000951</v>
      </c>
      <c r="F735" s="12">
        <f t="shared" ca="1" si="90"/>
        <v>46.688273688841242</v>
      </c>
      <c r="G735" s="12">
        <f t="shared" ca="1" si="91"/>
        <v>92.512462435502101</v>
      </c>
      <c r="H735" s="12">
        <f t="shared" ca="1" si="92"/>
        <v>85.52657133137896</v>
      </c>
      <c r="I735" s="12">
        <f t="shared" ca="1" si="93"/>
        <v>92.512462435502101</v>
      </c>
      <c r="J735" s="12">
        <f t="shared" ca="1" si="94"/>
        <v>134.61005057750305</v>
      </c>
      <c r="K735" s="108">
        <f ca="1">SMALL($J$4:$J$1003,ROWS($J$4:J735))</f>
        <v>144.95178966700308</v>
      </c>
      <c r="L735" s="3">
        <f ca="1">ROWS($L$4:L735)/COUNT($K$4:$K$1003)</f>
        <v>0.73199999999999998</v>
      </c>
    </row>
    <row r="736" spans="1:12" hidden="1" x14ac:dyDescent="0.3">
      <c r="A736" s="91">
        <f t="shared" ca="1" si="88"/>
        <v>45.089981996952929</v>
      </c>
      <c r="B736" s="106">
        <f t="shared" ca="1" si="88"/>
        <v>54.426347316590281</v>
      </c>
      <c r="C736" s="106">
        <f t="shared" ca="1" si="88"/>
        <v>32.191859433005646</v>
      </c>
      <c r="D736" s="91">
        <f t="shared" ca="1" si="88"/>
        <v>58.134591683562618</v>
      </c>
      <c r="E736" s="107">
        <f t="shared" ca="1" si="89"/>
        <v>47.020244008393917</v>
      </c>
      <c r="F736" s="12">
        <f t="shared" ca="1" si="90"/>
        <v>45.089981996952929</v>
      </c>
      <c r="G736" s="12">
        <f t="shared" ca="1" si="91"/>
        <v>99.51632931354321</v>
      </c>
      <c r="H736" s="12">
        <f t="shared" ca="1" si="92"/>
        <v>103.22457368051555</v>
      </c>
      <c r="I736" s="12">
        <f t="shared" ca="1" si="93"/>
        <v>103.22457368051555</v>
      </c>
      <c r="J736" s="12">
        <f t="shared" ca="1" si="94"/>
        <v>150.24481768890945</v>
      </c>
      <c r="K736" s="108">
        <f ca="1">SMALL($J$4:$J$1003,ROWS($J$4:J736))</f>
        <v>144.9646113634401</v>
      </c>
      <c r="L736" s="3">
        <f ca="1">ROWS($L$4:L736)/COUNT($K$4:$K$1003)</f>
        <v>0.73299999999999998</v>
      </c>
    </row>
    <row r="737" spans="1:12" hidden="1" x14ac:dyDescent="0.3">
      <c r="A737" s="91">
        <f t="shared" ca="1" si="88"/>
        <v>45.52901194588835</v>
      </c>
      <c r="B737" s="106">
        <f t="shared" ca="1" si="88"/>
        <v>24.674280971850784</v>
      </c>
      <c r="C737" s="106">
        <f t="shared" ca="1" si="88"/>
        <v>24.869662751429793</v>
      </c>
      <c r="D737" s="91">
        <f t="shared" ca="1" si="88"/>
        <v>29.048720234167984</v>
      </c>
      <c r="E737" s="107">
        <f t="shared" ca="1" si="89"/>
        <v>53.102051193183463</v>
      </c>
      <c r="F737" s="12">
        <f t="shared" ca="1" si="90"/>
        <v>45.52901194588835</v>
      </c>
      <c r="G737" s="12">
        <f t="shared" ca="1" si="91"/>
        <v>70.203292917739134</v>
      </c>
      <c r="H737" s="12">
        <f t="shared" ca="1" si="92"/>
        <v>74.57773218005633</v>
      </c>
      <c r="I737" s="12">
        <f t="shared" ca="1" si="93"/>
        <v>74.57773218005633</v>
      </c>
      <c r="J737" s="12">
        <f t="shared" ca="1" si="94"/>
        <v>127.67978337323979</v>
      </c>
      <c r="K737" s="108">
        <f ca="1">SMALL($J$4:$J$1003,ROWS($J$4:J737))</f>
        <v>145.00651546077046</v>
      </c>
      <c r="L737" s="3">
        <f ca="1">ROWS($L$4:L737)/COUNT($K$4:$K$1003)</f>
        <v>0.73399999999999999</v>
      </c>
    </row>
    <row r="738" spans="1:12" hidden="1" x14ac:dyDescent="0.3">
      <c r="A738" s="91">
        <f t="shared" ca="1" si="88"/>
        <v>24.456001934398365</v>
      </c>
      <c r="B738" s="106">
        <f t="shared" ca="1" si="88"/>
        <v>35.422879664741252</v>
      </c>
      <c r="C738" s="106">
        <f t="shared" ca="1" si="88"/>
        <v>44.369745684208382</v>
      </c>
      <c r="D738" s="91">
        <f t="shared" ca="1" si="88"/>
        <v>57.1465360060295</v>
      </c>
      <c r="E738" s="107">
        <f t="shared" ca="1" si="89"/>
        <v>59.827743403160383</v>
      </c>
      <c r="F738" s="12">
        <f t="shared" ca="1" si="90"/>
        <v>44.369745684208382</v>
      </c>
      <c r="G738" s="12">
        <f t="shared" ca="1" si="91"/>
        <v>79.792625348949628</v>
      </c>
      <c r="H738" s="12">
        <f t="shared" ca="1" si="92"/>
        <v>101.51628169023789</v>
      </c>
      <c r="I738" s="12">
        <f t="shared" ca="1" si="93"/>
        <v>101.51628169023789</v>
      </c>
      <c r="J738" s="12">
        <f t="shared" ca="1" si="94"/>
        <v>161.34402509339827</v>
      </c>
      <c r="K738" s="108">
        <f ca="1">SMALL($J$4:$J$1003,ROWS($J$4:J738))</f>
        <v>145.02372059423431</v>
      </c>
      <c r="L738" s="3">
        <f ca="1">ROWS($L$4:L738)/COUNT($K$4:$K$1003)</f>
        <v>0.73499999999999999</v>
      </c>
    </row>
    <row r="739" spans="1:12" hidden="1" x14ac:dyDescent="0.3">
      <c r="A739" s="91">
        <f t="shared" ca="1" si="88"/>
        <v>49.297324983862133</v>
      </c>
      <c r="B739" s="106">
        <f t="shared" ca="1" si="88"/>
        <v>22.071245275791647</v>
      </c>
      <c r="C739" s="106">
        <f t="shared" ca="1" si="88"/>
        <v>43.082193251017273</v>
      </c>
      <c r="D739" s="91">
        <f t="shared" ca="1" si="88"/>
        <v>23.45736953671004</v>
      </c>
      <c r="E739" s="107">
        <f t="shared" ca="1" si="89"/>
        <v>42.701026241552221</v>
      </c>
      <c r="F739" s="12">
        <f t="shared" ca="1" si="90"/>
        <v>49.297324983862133</v>
      </c>
      <c r="G739" s="12">
        <f t="shared" ca="1" si="91"/>
        <v>71.368570259653779</v>
      </c>
      <c r="H739" s="12">
        <f t="shared" ca="1" si="92"/>
        <v>72.754694520572173</v>
      </c>
      <c r="I739" s="12">
        <f t="shared" ca="1" si="93"/>
        <v>72.754694520572173</v>
      </c>
      <c r="J739" s="12">
        <f t="shared" ca="1" si="94"/>
        <v>115.4557207621244</v>
      </c>
      <c r="K739" s="108">
        <f ca="1">SMALL($J$4:$J$1003,ROWS($J$4:J739))</f>
        <v>145.10983641537172</v>
      </c>
      <c r="L739" s="3">
        <f ca="1">ROWS($L$4:L739)/COUNT($K$4:$K$1003)</f>
        <v>0.73599999999999999</v>
      </c>
    </row>
    <row r="740" spans="1:12" hidden="1" x14ac:dyDescent="0.3">
      <c r="A740" s="91">
        <f t="shared" ca="1" si="88"/>
        <v>42.010030850821494</v>
      </c>
      <c r="B740" s="106">
        <f t="shared" ca="1" si="88"/>
        <v>34.228264632295236</v>
      </c>
      <c r="C740" s="106">
        <f t="shared" ca="1" si="88"/>
        <v>53.065696387913633</v>
      </c>
      <c r="D740" s="91">
        <f t="shared" ca="1" si="88"/>
        <v>33.569868037538797</v>
      </c>
      <c r="E740" s="107">
        <f t="shared" ca="1" si="89"/>
        <v>25.697894509595457</v>
      </c>
      <c r="F740" s="12">
        <f t="shared" ca="1" si="90"/>
        <v>53.065696387913633</v>
      </c>
      <c r="G740" s="12">
        <f t="shared" ca="1" si="91"/>
        <v>87.293961020208869</v>
      </c>
      <c r="H740" s="12">
        <f t="shared" ca="1" si="92"/>
        <v>86.635564425452429</v>
      </c>
      <c r="I740" s="12">
        <f t="shared" ca="1" si="93"/>
        <v>87.293961020208869</v>
      </c>
      <c r="J740" s="12">
        <f t="shared" ca="1" si="94"/>
        <v>112.99185552980433</v>
      </c>
      <c r="K740" s="108">
        <f ca="1">SMALL($J$4:$J$1003,ROWS($J$4:J740))</f>
        <v>145.2518427475944</v>
      </c>
      <c r="L740" s="3">
        <f ca="1">ROWS($L$4:L740)/COUNT($K$4:$K$1003)</f>
        <v>0.73699999999999999</v>
      </c>
    </row>
    <row r="741" spans="1:12" hidden="1" x14ac:dyDescent="0.3">
      <c r="A741" s="91">
        <f t="shared" ca="1" si="88"/>
        <v>20.567909092428973</v>
      </c>
      <c r="B741" s="106">
        <f t="shared" ca="1" si="88"/>
        <v>39.550462945573742</v>
      </c>
      <c r="C741" s="106">
        <f t="shared" ca="1" si="88"/>
        <v>26.488136441367857</v>
      </c>
      <c r="D741" s="91">
        <f t="shared" ca="1" si="88"/>
        <v>59.072221415235859</v>
      </c>
      <c r="E741" s="107">
        <f t="shared" ca="1" si="89"/>
        <v>43.106168326462345</v>
      </c>
      <c r="F741" s="12">
        <f t="shared" ca="1" si="90"/>
        <v>26.488136441367857</v>
      </c>
      <c r="G741" s="12">
        <f t="shared" ca="1" si="91"/>
        <v>66.038599386941598</v>
      </c>
      <c r="H741" s="12">
        <f t="shared" ca="1" si="92"/>
        <v>85.560357856603716</v>
      </c>
      <c r="I741" s="12">
        <f t="shared" ca="1" si="93"/>
        <v>85.560357856603716</v>
      </c>
      <c r="J741" s="12">
        <f t="shared" ca="1" si="94"/>
        <v>128.66652618306605</v>
      </c>
      <c r="K741" s="108">
        <f ca="1">SMALL($J$4:$J$1003,ROWS($J$4:J741))</f>
        <v>145.27713844979559</v>
      </c>
      <c r="L741" s="3">
        <f ca="1">ROWS($L$4:L741)/COUNT($K$4:$K$1003)</f>
        <v>0.73799999999999999</v>
      </c>
    </row>
    <row r="742" spans="1:12" hidden="1" x14ac:dyDescent="0.3">
      <c r="A742" s="91">
        <f t="shared" ca="1" si="88"/>
        <v>49.93397791296902</v>
      </c>
      <c r="B742" s="106">
        <f t="shared" ca="1" si="88"/>
        <v>27.230710701055845</v>
      </c>
      <c r="C742" s="106">
        <f t="shared" ca="1" si="88"/>
        <v>21.807671643792311</v>
      </c>
      <c r="D742" s="91">
        <f t="shared" ca="1" si="88"/>
        <v>26.375049287915392</v>
      </c>
      <c r="E742" s="107">
        <f t="shared" ca="1" si="89"/>
        <v>55.378122546795403</v>
      </c>
      <c r="F742" s="12">
        <f t="shared" ca="1" si="90"/>
        <v>49.93397791296902</v>
      </c>
      <c r="G742" s="12">
        <f t="shared" ca="1" si="91"/>
        <v>77.164688614024868</v>
      </c>
      <c r="H742" s="12">
        <f t="shared" ca="1" si="92"/>
        <v>76.309027200884415</v>
      </c>
      <c r="I742" s="12">
        <f t="shared" ca="1" si="93"/>
        <v>77.164688614024868</v>
      </c>
      <c r="J742" s="12">
        <f t="shared" ca="1" si="94"/>
        <v>132.54281116082026</v>
      </c>
      <c r="K742" s="108">
        <f ca="1">SMALL($J$4:$J$1003,ROWS($J$4:J742))</f>
        <v>145.27716712587969</v>
      </c>
      <c r="L742" s="3">
        <f ca="1">ROWS($L$4:L742)/COUNT($K$4:$K$1003)</f>
        <v>0.73899999999999999</v>
      </c>
    </row>
    <row r="743" spans="1:12" hidden="1" x14ac:dyDescent="0.3">
      <c r="A743" s="91">
        <f t="shared" ca="1" si="88"/>
        <v>47.616810607462469</v>
      </c>
      <c r="B743" s="106">
        <f t="shared" ca="1" si="88"/>
        <v>42.342629719316051</v>
      </c>
      <c r="C743" s="106">
        <f t="shared" ca="1" si="88"/>
        <v>34.736674837009993</v>
      </c>
      <c r="D743" s="91">
        <f t="shared" ca="1" si="88"/>
        <v>55.600159281209834</v>
      </c>
      <c r="E743" s="107">
        <f t="shared" ca="1" si="89"/>
        <v>57.577827148631386</v>
      </c>
      <c r="F743" s="12">
        <f t="shared" ca="1" si="90"/>
        <v>47.616810607462469</v>
      </c>
      <c r="G743" s="12">
        <f t="shared" ca="1" si="91"/>
        <v>89.95944032677852</v>
      </c>
      <c r="H743" s="12">
        <f t="shared" ca="1" si="92"/>
        <v>103.21696988867231</v>
      </c>
      <c r="I743" s="12">
        <f t="shared" ca="1" si="93"/>
        <v>103.21696988867231</v>
      </c>
      <c r="J743" s="12">
        <f t="shared" ca="1" si="94"/>
        <v>160.79479703730368</v>
      </c>
      <c r="K743" s="108">
        <f ca="1">SMALL($J$4:$J$1003,ROWS($J$4:J743))</f>
        <v>145.284192856055</v>
      </c>
      <c r="L743" s="3">
        <f ca="1">ROWS($L$4:L743)/COUNT($K$4:$K$1003)</f>
        <v>0.74</v>
      </c>
    </row>
    <row r="744" spans="1:12" hidden="1" x14ac:dyDescent="0.3">
      <c r="A744" s="91">
        <f t="shared" ca="1" si="88"/>
        <v>27.131854067276954</v>
      </c>
      <c r="B744" s="106">
        <f t="shared" ca="1" si="88"/>
        <v>42.635198020518992</v>
      </c>
      <c r="C744" s="106">
        <f t="shared" ca="1" si="88"/>
        <v>51.549144178353544</v>
      </c>
      <c r="D744" s="91">
        <f t="shared" ca="1" si="88"/>
        <v>33.37517015623979</v>
      </c>
      <c r="E744" s="107">
        <f t="shared" ca="1" si="89"/>
        <v>28.089960556174415</v>
      </c>
      <c r="F744" s="12">
        <f t="shared" ca="1" si="90"/>
        <v>51.549144178353544</v>
      </c>
      <c r="G744" s="12">
        <f t="shared" ca="1" si="91"/>
        <v>94.184342198872542</v>
      </c>
      <c r="H744" s="12">
        <f t="shared" ca="1" si="92"/>
        <v>84.924314334593333</v>
      </c>
      <c r="I744" s="12">
        <f t="shared" ca="1" si="93"/>
        <v>94.184342198872542</v>
      </c>
      <c r="J744" s="12">
        <f t="shared" ca="1" si="94"/>
        <v>122.27430275504696</v>
      </c>
      <c r="K744" s="108">
        <f ca="1">SMALL($J$4:$J$1003,ROWS($J$4:J744))</f>
        <v>145.29229818223075</v>
      </c>
      <c r="L744" s="3">
        <f ca="1">ROWS($L$4:L744)/COUNT($K$4:$K$1003)</f>
        <v>0.74099999999999999</v>
      </c>
    </row>
    <row r="745" spans="1:12" hidden="1" x14ac:dyDescent="0.3">
      <c r="A745" s="91">
        <f t="shared" ca="1" si="88"/>
        <v>29.792469999831752</v>
      </c>
      <c r="B745" s="106">
        <f t="shared" ca="1" si="88"/>
        <v>37.807594239568154</v>
      </c>
      <c r="C745" s="106">
        <f t="shared" ca="1" si="88"/>
        <v>53.576413752845269</v>
      </c>
      <c r="D745" s="91">
        <f t="shared" ca="1" si="88"/>
        <v>20.867721766778253</v>
      </c>
      <c r="E745" s="107">
        <f t="shared" ca="1" si="89"/>
        <v>34.510258770874785</v>
      </c>
      <c r="F745" s="12">
        <f t="shared" ca="1" si="90"/>
        <v>53.576413752845269</v>
      </c>
      <c r="G745" s="12">
        <f t="shared" ca="1" si="91"/>
        <v>91.384007992413416</v>
      </c>
      <c r="H745" s="12">
        <f t="shared" ca="1" si="92"/>
        <v>74.444135519623529</v>
      </c>
      <c r="I745" s="12">
        <f t="shared" ca="1" si="93"/>
        <v>91.384007992413416</v>
      </c>
      <c r="J745" s="12">
        <f t="shared" ca="1" si="94"/>
        <v>125.8942667632882</v>
      </c>
      <c r="K745" s="108">
        <f ca="1">SMALL($J$4:$J$1003,ROWS($J$4:J745))</f>
        <v>145.35527993562158</v>
      </c>
      <c r="L745" s="3">
        <f ca="1">ROWS($L$4:L745)/COUNT($K$4:$K$1003)</f>
        <v>0.74199999999999999</v>
      </c>
    </row>
    <row r="746" spans="1:12" hidden="1" x14ac:dyDescent="0.3">
      <c r="A746" s="91">
        <f t="shared" ca="1" si="88"/>
        <v>44.959759195880139</v>
      </c>
      <c r="B746" s="106">
        <f t="shared" ca="1" si="88"/>
        <v>55.089066983478425</v>
      </c>
      <c r="C746" s="106">
        <f t="shared" ca="1" si="88"/>
        <v>49.950895370990999</v>
      </c>
      <c r="D746" s="91">
        <f t="shared" ca="1" si="88"/>
        <v>49.919310751058944</v>
      </c>
      <c r="E746" s="107">
        <f t="shared" ca="1" si="89"/>
        <v>58.332850916151585</v>
      </c>
      <c r="F746" s="12">
        <f t="shared" ca="1" si="90"/>
        <v>49.950895370990999</v>
      </c>
      <c r="G746" s="12">
        <f t="shared" ca="1" si="91"/>
        <v>105.03996235446942</v>
      </c>
      <c r="H746" s="12">
        <f t="shared" ca="1" si="92"/>
        <v>99.87020612204995</v>
      </c>
      <c r="I746" s="12">
        <f t="shared" ca="1" si="93"/>
        <v>105.03996235446942</v>
      </c>
      <c r="J746" s="12">
        <f t="shared" ca="1" si="94"/>
        <v>163.37281327062101</v>
      </c>
      <c r="K746" s="108">
        <f ca="1">SMALL($J$4:$J$1003,ROWS($J$4:J746))</f>
        <v>145.3736151385904</v>
      </c>
      <c r="L746" s="3">
        <f ca="1">ROWS($L$4:L746)/COUNT($K$4:$K$1003)</f>
        <v>0.74299999999999999</v>
      </c>
    </row>
    <row r="747" spans="1:12" hidden="1" x14ac:dyDescent="0.3">
      <c r="A747" s="91">
        <f t="shared" ca="1" si="88"/>
        <v>52.179181335407264</v>
      </c>
      <c r="B747" s="106">
        <f t="shared" ca="1" si="88"/>
        <v>36.438356956838064</v>
      </c>
      <c r="C747" s="106">
        <f t="shared" ca="1" si="88"/>
        <v>50.090104008658173</v>
      </c>
      <c r="D747" s="91">
        <f t="shared" ca="1" si="88"/>
        <v>55.294877980251968</v>
      </c>
      <c r="E747" s="107">
        <f t="shared" ca="1" si="89"/>
        <v>56.782409309179009</v>
      </c>
      <c r="F747" s="12">
        <f t="shared" ca="1" si="90"/>
        <v>52.179181335407264</v>
      </c>
      <c r="G747" s="12">
        <f t="shared" ca="1" si="91"/>
        <v>88.617538292245328</v>
      </c>
      <c r="H747" s="12">
        <f t="shared" ca="1" si="92"/>
        <v>107.47405931565923</v>
      </c>
      <c r="I747" s="12">
        <f t="shared" ca="1" si="93"/>
        <v>107.47405931565923</v>
      </c>
      <c r="J747" s="12">
        <f t="shared" ca="1" si="94"/>
        <v>164.25646862483825</v>
      </c>
      <c r="K747" s="108">
        <f ca="1">SMALL($J$4:$J$1003,ROWS($J$4:J747))</f>
        <v>145.43924708238771</v>
      </c>
      <c r="L747" s="3">
        <f ca="1">ROWS($L$4:L747)/COUNT($K$4:$K$1003)</f>
        <v>0.74399999999999999</v>
      </c>
    </row>
    <row r="748" spans="1:12" hidden="1" x14ac:dyDescent="0.3">
      <c r="A748" s="91">
        <f t="shared" ca="1" si="88"/>
        <v>45.966443024545768</v>
      </c>
      <c r="B748" s="106">
        <f t="shared" ca="1" si="88"/>
        <v>38.525314148930477</v>
      </c>
      <c r="C748" s="106">
        <f t="shared" ca="1" si="88"/>
        <v>52.03361309269247</v>
      </c>
      <c r="D748" s="91">
        <f t="shared" ca="1" si="88"/>
        <v>35.356240539037543</v>
      </c>
      <c r="E748" s="107">
        <f t="shared" ca="1" si="89"/>
        <v>25.260917930962094</v>
      </c>
      <c r="F748" s="12">
        <f t="shared" ca="1" si="90"/>
        <v>52.03361309269247</v>
      </c>
      <c r="G748" s="12">
        <f t="shared" ca="1" si="91"/>
        <v>90.558927241622939</v>
      </c>
      <c r="H748" s="12">
        <f t="shared" ca="1" si="92"/>
        <v>87.389853631730006</v>
      </c>
      <c r="I748" s="12">
        <f t="shared" ca="1" si="93"/>
        <v>90.558927241622939</v>
      </c>
      <c r="J748" s="12">
        <f t="shared" ca="1" si="94"/>
        <v>115.81984517258503</v>
      </c>
      <c r="K748" s="108">
        <f ca="1">SMALL($J$4:$J$1003,ROWS($J$4:J748))</f>
        <v>145.54530235895135</v>
      </c>
      <c r="L748" s="3">
        <f ca="1">ROWS($L$4:L748)/COUNT($K$4:$K$1003)</f>
        <v>0.745</v>
      </c>
    </row>
    <row r="749" spans="1:12" hidden="1" x14ac:dyDescent="0.3">
      <c r="A749" s="91">
        <f t="shared" ca="1" si="88"/>
        <v>41.540395822103996</v>
      </c>
      <c r="B749" s="106">
        <f t="shared" ca="1" si="88"/>
        <v>48.485464653347542</v>
      </c>
      <c r="C749" s="106">
        <f t="shared" ca="1" si="88"/>
        <v>34.664255163051635</v>
      </c>
      <c r="D749" s="91">
        <f t="shared" ca="1" si="88"/>
        <v>30.549653845384256</v>
      </c>
      <c r="E749" s="107">
        <f t="shared" ca="1" si="89"/>
        <v>37.780544475986773</v>
      </c>
      <c r="F749" s="12">
        <f t="shared" ca="1" si="90"/>
        <v>41.540395822103996</v>
      </c>
      <c r="G749" s="12">
        <f t="shared" ca="1" si="91"/>
        <v>90.025860475451537</v>
      </c>
      <c r="H749" s="12">
        <f t="shared" ca="1" si="92"/>
        <v>72.090049667488245</v>
      </c>
      <c r="I749" s="12">
        <f t="shared" ca="1" si="93"/>
        <v>90.025860475451537</v>
      </c>
      <c r="J749" s="12">
        <f t="shared" ca="1" si="94"/>
        <v>127.80640495143831</v>
      </c>
      <c r="K749" s="108">
        <f ca="1">SMALL($J$4:$J$1003,ROWS($J$4:J749))</f>
        <v>145.73374522336763</v>
      </c>
      <c r="L749" s="3">
        <f ca="1">ROWS($L$4:L749)/COUNT($K$4:$K$1003)</f>
        <v>0.746</v>
      </c>
    </row>
    <row r="750" spans="1:12" hidden="1" x14ac:dyDescent="0.3">
      <c r="A750" s="91">
        <f t="shared" ca="1" si="88"/>
        <v>48.395522539087288</v>
      </c>
      <c r="B750" s="106">
        <f t="shared" ca="1" si="88"/>
        <v>51.898872466019526</v>
      </c>
      <c r="C750" s="106">
        <f t="shared" ca="1" si="88"/>
        <v>59.395325526986824</v>
      </c>
      <c r="D750" s="91">
        <f t="shared" ca="1" si="88"/>
        <v>33.461420420335493</v>
      </c>
      <c r="E750" s="107">
        <f t="shared" ca="1" si="89"/>
        <v>49.174626435162992</v>
      </c>
      <c r="F750" s="12">
        <f t="shared" ca="1" si="90"/>
        <v>59.395325526986824</v>
      </c>
      <c r="G750" s="12">
        <f t="shared" ca="1" si="91"/>
        <v>111.29419799300635</v>
      </c>
      <c r="H750" s="12">
        <f t="shared" ca="1" si="92"/>
        <v>92.85674594732231</v>
      </c>
      <c r="I750" s="12">
        <f t="shared" ca="1" si="93"/>
        <v>111.29419799300635</v>
      </c>
      <c r="J750" s="12">
        <f t="shared" ca="1" si="94"/>
        <v>160.46882442816934</v>
      </c>
      <c r="K750" s="108">
        <f ca="1">SMALL($J$4:$J$1003,ROWS($J$4:J750))</f>
        <v>145.74290737511089</v>
      </c>
      <c r="L750" s="3">
        <f ca="1">ROWS($L$4:L750)/COUNT($K$4:$K$1003)</f>
        <v>0.747</v>
      </c>
    </row>
    <row r="751" spans="1:12" hidden="1" x14ac:dyDescent="0.3">
      <c r="A751" s="91">
        <f t="shared" ca="1" si="88"/>
        <v>41.54962079351246</v>
      </c>
      <c r="B751" s="106">
        <f t="shared" ca="1" si="88"/>
        <v>22.969293502819127</v>
      </c>
      <c r="C751" s="106">
        <f t="shared" ca="1" si="88"/>
        <v>37.501601454274251</v>
      </c>
      <c r="D751" s="91">
        <f t="shared" ca="1" si="88"/>
        <v>23.959528557539443</v>
      </c>
      <c r="E751" s="107">
        <f t="shared" ca="1" si="89"/>
        <v>29.501236450887358</v>
      </c>
      <c r="F751" s="12">
        <f t="shared" ca="1" si="90"/>
        <v>41.54962079351246</v>
      </c>
      <c r="G751" s="12">
        <f t="shared" ca="1" si="91"/>
        <v>64.518914296331587</v>
      </c>
      <c r="H751" s="12">
        <f t="shared" ca="1" si="92"/>
        <v>65.509149351051903</v>
      </c>
      <c r="I751" s="12">
        <f t="shared" ca="1" si="93"/>
        <v>65.509149351051903</v>
      </c>
      <c r="J751" s="12">
        <f t="shared" ca="1" si="94"/>
        <v>95.010385801939265</v>
      </c>
      <c r="K751" s="108">
        <f ca="1">SMALL($J$4:$J$1003,ROWS($J$4:J751))</f>
        <v>145.78481859185587</v>
      </c>
      <c r="L751" s="3">
        <f ca="1">ROWS($L$4:L751)/COUNT($K$4:$K$1003)</f>
        <v>0.748</v>
      </c>
    </row>
    <row r="752" spans="1:12" hidden="1" x14ac:dyDescent="0.3">
      <c r="A752" s="91">
        <f t="shared" ca="1" si="88"/>
        <v>35.132956113151543</v>
      </c>
      <c r="B752" s="106">
        <f t="shared" ca="1" si="88"/>
        <v>36.50006472240905</v>
      </c>
      <c r="C752" s="106">
        <f t="shared" ca="1" si="88"/>
        <v>48.202839023043289</v>
      </c>
      <c r="D752" s="91">
        <f t="shared" ca="1" si="88"/>
        <v>29.763249011395835</v>
      </c>
      <c r="E752" s="107">
        <f t="shared" ca="1" si="89"/>
        <v>36.155127576296181</v>
      </c>
      <c r="F752" s="12">
        <f t="shared" ca="1" si="90"/>
        <v>48.202839023043289</v>
      </c>
      <c r="G752" s="12">
        <f t="shared" ca="1" si="91"/>
        <v>84.702903745452346</v>
      </c>
      <c r="H752" s="12">
        <f t="shared" ca="1" si="92"/>
        <v>77.966088034439124</v>
      </c>
      <c r="I752" s="12">
        <f t="shared" ca="1" si="93"/>
        <v>84.702903745452346</v>
      </c>
      <c r="J752" s="12">
        <f t="shared" ca="1" si="94"/>
        <v>120.85803132174853</v>
      </c>
      <c r="K752" s="108">
        <f ca="1">SMALL($J$4:$J$1003,ROWS($J$4:J752))</f>
        <v>145.79362381362694</v>
      </c>
      <c r="L752" s="3">
        <f ca="1">ROWS($L$4:L752)/COUNT($K$4:$K$1003)</f>
        <v>0.749</v>
      </c>
    </row>
    <row r="753" spans="1:12" hidden="1" x14ac:dyDescent="0.3">
      <c r="A753" s="91">
        <f t="shared" ca="1" si="88"/>
        <v>43.415672585128235</v>
      </c>
      <c r="B753" s="106">
        <f t="shared" ca="1" si="88"/>
        <v>57.539412757261267</v>
      </c>
      <c r="C753" s="106">
        <f t="shared" ca="1" si="88"/>
        <v>21.096781767635498</v>
      </c>
      <c r="D753" s="91">
        <f t="shared" ca="1" si="88"/>
        <v>23.674890306862441</v>
      </c>
      <c r="E753" s="107">
        <f t="shared" ca="1" si="89"/>
        <v>46.033503495488617</v>
      </c>
      <c r="F753" s="12">
        <f t="shared" ca="1" si="90"/>
        <v>43.415672585128235</v>
      </c>
      <c r="G753" s="12">
        <f t="shared" ca="1" si="91"/>
        <v>100.95508534238951</v>
      </c>
      <c r="H753" s="12">
        <f t="shared" ca="1" si="92"/>
        <v>67.090562891990672</v>
      </c>
      <c r="I753" s="12">
        <f t="shared" ca="1" si="93"/>
        <v>100.95508534238951</v>
      </c>
      <c r="J753" s="12">
        <f t="shared" ca="1" si="94"/>
        <v>146.98858883787813</v>
      </c>
      <c r="K753" s="108">
        <f ca="1">SMALL($J$4:$J$1003,ROWS($J$4:J753))</f>
        <v>145.83533820323129</v>
      </c>
      <c r="L753" s="3">
        <f ca="1">ROWS($L$4:L753)/COUNT($K$4:$K$1003)</f>
        <v>0.75</v>
      </c>
    </row>
    <row r="754" spans="1:12" hidden="1" x14ac:dyDescent="0.3">
      <c r="A754" s="91">
        <f t="shared" ca="1" si="88"/>
        <v>57.804871744026215</v>
      </c>
      <c r="B754" s="106">
        <f t="shared" ca="1" si="88"/>
        <v>41.530194214534788</v>
      </c>
      <c r="C754" s="106">
        <f t="shared" ca="1" si="88"/>
        <v>46.075985008336261</v>
      </c>
      <c r="D754" s="91">
        <f t="shared" ca="1" si="88"/>
        <v>28.6468824752167</v>
      </c>
      <c r="E754" s="107">
        <f t="shared" ca="1" si="89"/>
        <v>27.031493886365219</v>
      </c>
      <c r="F754" s="12">
        <f t="shared" ca="1" si="90"/>
        <v>57.804871744026215</v>
      </c>
      <c r="G754" s="12">
        <f t="shared" ca="1" si="91"/>
        <v>99.335065958561003</v>
      </c>
      <c r="H754" s="12">
        <f t="shared" ca="1" si="92"/>
        <v>86.451754219242915</v>
      </c>
      <c r="I754" s="12">
        <f t="shared" ca="1" si="93"/>
        <v>99.335065958561003</v>
      </c>
      <c r="J754" s="12">
        <f t="shared" ca="1" si="94"/>
        <v>126.36655984492623</v>
      </c>
      <c r="K754" s="108">
        <f ca="1">SMALL($J$4:$J$1003,ROWS($J$4:J754))</f>
        <v>146.05083274220121</v>
      </c>
      <c r="L754" s="3">
        <f ca="1">ROWS($L$4:L754)/COUNT($K$4:$K$1003)</f>
        <v>0.751</v>
      </c>
    </row>
    <row r="755" spans="1:12" hidden="1" x14ac:dyDescent="0.3">
      <c r="A755" s="91">
        <f t="shared" ca="1" si="88"/>
        <v>54.866121260221369</v>
      </c>
      <c r="B755" s="106">
        <f t="shared" ca="1" si="88"/>
        <v>34.050127717579784</v>
      </c>
      <c r="C755" s="106">
        <f t="shared" ca="1" si="88"/>
        <v>58.581515871260514</v>
      </c>
      <c r="D755" s="91">
        <f t="shared" ca="1" si="88"/>
        <v>55.145666243541136</v>
      </c>
      <c r="E755" s="107">
        <f t="shared" ca="1" si="89"/>
        <v>21.379694687960416</v>
      </c>
      <c r="F755" s="12">
        <f t="shared" ca="1" si="90"/>
        <v>58.581515871260514</v>
      </c>
      <c r="G755" s="12">
        <f t="shared" ca="1" si="91"/>
        <v>92.631643588840291</v>
      </c>
      <c r="H755" s="12">
        <f t="shared" ca="1" si="92"/>
        <v>113.72718211480165</v>
      </c>
      <c r="I755" s="12">
        <f t="shared" ca="1" si="93"/>
        <v>113.72718211480165</v>
      </c>
      <c r="J755" s="12">
        <f t="shared" ca="1" si="94"/>
        <v>135.10687680276206</v>
      </c>
      <c r="K755" s="108">
        <f ca="1">SMALL($J$4:$J$1003,ROWS($J$4:J755))</f>
        <v>146.08971750148629</v>
      </c>
      <c r="L755" s="3">
        <f ca="1">ROWS($L$4:L755)/COUNT($K$4:$K$1003)</f>
        <v>0.752</v>
      </c>
    </row>
    <row r="756" spans="1:12" hidden="1" x14ac:dyDescent="0.3">
      <c r="A756" s="91">
        <f t="shared" ca="1" si="88"/>
        <v>57.43524595722964</v>
      </c>
      <c r="B756" s="106">
        <f t="shared" ca="1" si="88"/>
        <v>33.605649636763751</v>
      </c>
      <c r="C756" s="106">
        <f t="shared" ca="1" si="88"/>
        <v>59.822066169861671</v>
      </c>
      <c r="D756" s="91">
        <f t="shared" ca="1" si="88"/>
        <v>42.745861243458812</v>
      </c>
      <c r="E756" s="107">
        <f t="shared" ca="1" si="89"/>
        <v>29.647351032373376</v>
      </c>
      <c r="F756" s="12">
        <f t="shared" ca="1" si="90"/>
        <v>59.822066169861671</v>
      </c>
      <c r="G756" s="12">
        <f t="shared" ca="1" si="91"/>
        <v>93.427715806625429</v>
      </c>
      <c r="H756" s="12">
        <f t="shared" ca="1" si="92"/>
        <v>102.56792741332049</v>
      </c>
      <c r="I756" s="12">
        <f t="shared" ca="1" si="93"/>
        <v>102.56792741332049</v>
      </c>
      <c r="J756" s="12">
        <f t="shared" ca="1" si="94"/>
        <v>132.21527844569385</v>
      </c>
      <c r="K756" s="108">
        <f ca="1">SMALL($J$4:$J$1003,ROWS($J$4:J756))</f>
        <v>146.11627849060201</v>
      </c>
      <c r="L756" s="3">
        <f ca="1">ROWS($L$4:L756)/COUNT($K$4:$K$1003)</f>
        <v>0.753</v>
      </c>
    </row>
    <row r="757" spans="1:12" hidden="1" x14ac:dyDescent="0.3">
      <c r="A757" s="91">
        <f t="shared" ca="1" si="88"/>
        <v>49.915997973157261</v>
      </c>
      <c r="B757" s="106">
        <f t="shared" ca="1" si="88"/>
        <v>45.351697082855281</v>
      </c>
      <c r="C757" s="106">
        <f t="shared" ca="1" si="88"/>
        <v>56.629349776352598</v>
      </c>
      <c r="D757" s="91">
        <f t="shared" ca="1" si="88"/>
        <v>44.937759777884949</v>
      </c>
      <c r="E757" s="107">
        <f t="shared" ca="1" si="89"/>
        <v>31.437098101237897</v>
      </c>
      <c r="F757" s="12">
        <f t="shared" ca="1" si="90"/>
        <v>56.629349776352598</v>
      </c>
      <c r="G757" s="12">
        <f t="shared" ca="1" si="91"/>
        <v>101.98104685920788</v>
      </c>
      <c r="H757" s="12">
        <f t="shared" ca="1" si="92"/>
        <v>101.56710955423755</v>
      </c>
      <c r="I757" s="12">
        <f t="shared" ca="1" si="93"/>
        <v>101.98104685920788</v>
      </c>
      <c r="J757" s="12">
        <f t="shared" ca="1" si="94"/>
        <v>133.41814496044577</v>
      </c>
      <c r="K757" s="108">
        <f ca="1">SMALL($J$4:$J$1003,ROWS($J$4:J757))</f>
        <v>146.14422738803646</v>
      </c>
      <c r="L757" s="3">
        <f ca="1">ROWS($L$4:L757)/COUNT($K$4:$K$1003)</f>
        <v>0.754</v>
      </c>
    </row>
    <row r="758" spans="1:12" hidden="1" x14ac:dyDescent="0.3">
      <c r="A758" s="91">
        <f t="shared" ca="1" si="88"/>
        <v>35.697159095446949</v>
      </c>
      <c r="B758" s="106">
        <f t="shared" ca="1" si="88"/>
        <v>48.189452988830354</v>
      </c>
      <c r="C758" s="106">
        <f t="shared" ca="1" si="88"/>
        <v>26.878044636041025</v>
      </c>
      <c r="D758" s="91">
        <f t="shared" ca="1" si="88"/>
        <v>34.908556159528374</v>
      </c>
      <c r="E758" s="107">
        <f t="shared" ca="1" si="89"/>
        <v>35.98468463162029</v>
      </c>
      <c r="F758" s="12">
        <f t="shared" ca="1" si="90"/>
        <v>35.697159095446949</v>
      </c>
      <c r="G758" s="12">
        <f t="shared" ca="1" si="91"/>
        <v>83.886612084277303</v>
      </c>
      <c r="H758" s="12">
        <f t="shared" ca="1" si="92"/>
        <v>70.605715254975323</v>
      </c>
      <c r="I758" s="12">
        <f t="shared" ca="1" si="93"/>
        <v>83.886612084277303</v>
      </c>
      <c r="J758" s="12">
        <f t="shared" ca="1" si="94"/>
        <v>119.87129671589759</v>
      </c>
      <c r="K758" s="108">
        <f ca="1">SMALL($J$4:$J$1003,ROWS($J$4:J758))</f>
        <v>146.21247472082467</v>
      </c>
      <c r="L758" s="3">
        <f ca="1">ROWS($L$4:L758)/COUNT($K$4:$K$1003)</f>
        <v>0.755</v>
      </c>
    </row>
    <row r="759" spans="1:12" hidden="1" x14ac:dyDescent="0.3">
      <c r="A759" s="91">
        <f t="shared" ca="1" si="88"/>
        <v>32.95722538042822</v>
      </c>
      <c r="B759" s="106">
        <f t="shared" ca="1" si="88"/>
        <v>44.179726979291701</v>
      </c>
      <c r="C759" s="106">
        <f t="shared" ca="1" si="88"/>
        <v>22.726221733944953</v>
      </c>
      <c r="D759" s="91">
        <f t="shared" ca="1" si="88"/>
        <v>59.86639179499852</v>
      </c>
      <c r="E759" s="107">
        <f t="shared" ca="1" si="89"/>
        <v>31.638776524755279</v>
      </c>
      <c r="F759" s="12">
        <f t="shared" ca="1" si="90"/>
        <v>32.95722538042822</v>
      </c>
      <c r="G759" s="12">
        <f t="shared" ca="1" si="91"/>
        <v>77.136952359719913</v>
      </c>
      <c r="H759" s="12">
        <f t="shared" ca="1" si="92"/>
        <v>92.823617175426733</v>
      </c>
      <c r="I759" s="12">
        <f t="shared" ca="1" si="93"/>
        <v>92.823617175426733</v>
      </c>
      <c r="J759" s="12">
        <f t="shared" ca="1" si="94"/>
        <v>124.46239370018202</v>
      </c>
      <c r="K759" s="108">
        <f ca="1">SMALL($J$4:$J$1003,ROWS($J$4:J759))</f>
        <v>146.22461794946645</v>
      </c>
      <c r="L759" s="3">
        <f ca="1">ROWS($L$4:L759)/COUNT($K$4:$K$1003)</f>
        <v>0.75600000000000001</v>
      </c>
    </row>
    <row r="760" spans="1:12" hidden="1" x14ac:dyDescent="0.3">
      <c r="A760" s="91">
        <f t="shared" ca="1" si="88"/>
        <v>38.661410502644387</v>
      </c>
      <c r="B760" s="106">
        <f t="shared" ca="1" si="88"/>
        <v>39.960838623222209</v>
      </c>
      <c r="C760" s="106">
        <f t="shared" ca="1" si="88"/>
        <v>50.20655229375982</v>
      </c>
      <c r="D760" s="91">
        <f t="shared" ca="1" si="88"/>
        <v>28.217721305715436</v>
      </c>
      <c r="E760" s="107">
        <f t="shared" ca="1" si="89"/>
        <v>34.910780017380063</v>
      </c>
      <c r="F760" s="12">
        <f t="shared" ca="1" si="90"/>
        <v>50.20655229375982</v>
      </c>
      <c r="G760" s="12">
        <f t="shared" ca="1" si="91"/>
        <v>90.167390916982029</v>
      </c>
      <c r="H760" s="12">
        <f t="shared" ca="1" si="92"/>
        <v>78.424273599475256</v>
      </c>
      <c r="I760" s="12">
        <f t="shared" ca="1" si="93"/>
        <v>90.167390916982029</v>
      </c>
      <c r="J760" s="12">
        <f t="shared" ca="1" si="94"/>
        <v>125.07817093436209</v>
      </c>
      <c r="K760" s="108">
        <f ca="1">SMALL($J$4:$J$1003,ROWS($J$4:J760))</f>
        <v>146.2421134632099</v>
      </c>
      <c r="L760" s="3">
        <f ca="1">ROWS($L$4:L760)/COUNT($K$4:$K$1003)</f>
        <v>0.75700000000000001</v>
      </c>
    </row>
    <row r="761" spans="1:12" hidden="1" x14ac:dyDescent="0.3">
      <c r="A761" s="91">
        <f t="shared" ca="1" si="88"/>
        <v>23.628481854509079</v>
      </c>
      <c r="B761" s="106">
        <f t="shared" ca="1" si="88"/>
        <v>24.756958791482731</v>
      </c>
      <c r="C761" s="106">
        <f t="shared" ca="1" si="88"/>
        <v>50.419107484830462</v>
      </c>
      <c r="D761" s="91">
        <f t="shared" ca="1" si="88"/>
        <v>53.773044512652497</v>
      </c>
      <c r="E761" s="107">
        <f t="shared" ca="1" si="89"/>
        <v>45.656269967728065</v>
      </c>
      <c r="F761" s="12">
        <f t="shared" ca="1" si="90"/>
        <v>50.419107484830462</v>
      </c>
      <c r="G761" s="12">
        <f t="shared" ca="1" si="91"/>
        <v>75.176066276313193</v>
      </c>
      <c r="H761" s="12">
        <f t="shared" ca="1" si="92"/>
        <v>104.19215199748297</v>
      </c>
      <c r="I761" s="12">
        <f t="shared" ca="1" si="93"/>
        <v>104.19215199748297</v>
      </c>
      <c r="J761" s="12">
        <f t="shared" ca="1" si="94"/>
        <v>149.84842196521103</v>
      </c>
      <c r="K761" s="108">
        <f ca="1">SMALL($J$4:$J$1003,ROWS($J$4:J761))</f>
        <v>146.34252074056943</v>
      </c>
      <c r="L761" s="3">
        <f ca="1">ROWS($L$4:L761)/COUNT($K$4:$K$1003)</f>
        <v>0.75800000000000001</v>
      </c>
    </row>
    <row r="762" spans="1:12" hidden="1" x14ac:dyDescent="0.3">
      <c r="A762" s="91">
        <f t="shared" ca="1" si="88"/>
        <v>28.581643036232158</v>
      </c>
      <c r="B762" s="106">
        <f t="shared" ca="1" si="88"/>
        <v>33.875439313670874</v>
      </c>
      <c r="C762" s="106">
        <f t="shared" ca="1" si="88"/>
        <v>45.762972397407978</v>
      </c>
      <c r="D762" s="91">
        <f t="shared" ca="1" si="88"/>
        <v>40.681866633590445</v>
      </c>
      <c r="E762" s="107">
        <f t="shared" ca="1" si="89"/>
        <v>36.767695651668909</v>
      </c>
      <c r="F762" s="12">
        <f t="shared" ca="1" si="90"/>
        <v>45.762972397407978</v>
      </c>
      <c r="G762" s="12">
        <f t="shared" ca="1" si="91"/>
        <v>79.638411711078845</v>
      </c>
      <c r="H762" s="12">
        <f t="shared" ca="1" si="92"/>
        <v>86.444839030998423</v>
      </c>
      <c r="I762" s="12">
        <f t="shared" ca="1" si="93"/>
        <v>86.444839030998423</v>
      </c>
      <c r="J762" s="12">
        <f t="shared" ca="1" si="94"/>
        <v>123.21253468266733</v>
      </c>
      <c r="K762" s="108">
        <f ca="1">SMALL($J$4:$J$1003,ROWS($J$4:J762))</f>
        <v>146.38368558740916</v>
      </c>
      <c r="L762" s="3">
        <f ca="1">ROWS($L$4:L762)/COUNT($K$4:$K$1003)</f>
        <v>0.75900000000000001</v>
      </c>
    </row>
    <row r="763" spans="1:12" hidden="1" x14ac:dyDescent="0.3">
      <c r="A763" s="91">
        <f t="shared" ca="1" si="88"/>
        <v>55.962213907318585</v>
      </c>
      <c r="B763" s="106">
        <f t="shared" ca="1" si="88"/>
        <v>58.443805500115694</v>
      </c>
      <c r="C763" s="106">
        <f t="shared" ca="1" si="88"/>
        <v>52.412642114311211</v>
      </c>
      <c r="D763" s="91">
        <f t="shared" ca="1" si="88"/>
        <v>54.900696903643606</v>
      </c>
      <c r="E763" s="107">
        <f t="shared" ca="1" si="89"/>
        <v>40.799412518254798</v>
      </c>
      <c r="F763" s="12">
        <f t="shared" ca="1" si="90"/>
        <v>55.962213907318585</v>
      </c>
      <c r="G763" s="12">
        <f t="shared" ca="1" si="91"/>
        <v>114.40601940743429</v>
      </c>
      <c r="H763" s="12">
        <f t="shared" ca="1" si="92"/>
        <v>110.86291081096219</v>
      </c>
      <c r="I763" s="12">
        <f t="shared" ca="1" si="93"/>
        <v>114.40601940743429</v>
      </c>
      <c r="J763" s="12">
        <f t="shared" ca="1" si="94"/>
        <v>155.20543192568908</v>
      </c>
      <c r="K763" s="108">
        <f ca="1">SMALL($J$4:$J$1003,ROWS($J$4:J763))</f>
        <v>146.44129430594049</v>
      </c>
      <c r="L763" s="3">
        <f ca="1">ROWS($L$4:L763)/COUNT($K$4:$K$1003)</f>
        <v>0.76</v>
      </c>
    </row>
    <row r="764" spans="1:12" hidden="1" x14ac:dyDescent="0.3">
      <c r="A764" s="91">
        <f t="shared" ca="1" si="88"/>
        <v>31.510762590613382</v>
      </c>
      <c r="B764" s="106">
        <f t="shared" ca="1" si="88"/>
        <v>58.670016621757398</v>
      </c>
      <c r="C764" s="106">
        <f t="shared" ca="1" si="88"/>
        <v>44.40402686658156</v>
      </c>
      <c r="D764" s="91">
        <f t="shared" ca="1" si="88"/>
        <v>59.577791703089233</v>
      </c>
      <c r="E764" s="107">
        <f t="shared" ca="1" si="89"/>
        <v>38.733573770320227</v>
      </c>
      <c r="F764" s="12">
        <f t="shared" ca="1" si="90"/>
        <v>44.40402686658156</v>
      </c>
      <c r="G764" s="12">
        <f t="shared" ca="1" si="91"/>
        <v>103.07404348833896</v>
      </c>
      <c r="H764" s="12">
        <f t="shared" ca="1" si="92"/>
        <v>103.98181856967079</v>
      </c>
      <c r="I764" s="12">
        <f t="shared" ca="1" si="93"/>
        <v>103.98181856967079</v>
      </c>
      <c r="J764" s="12">
        <f t="shared" ca="1" si="94"/>
        <v>142.71539233999101</v>
      </c>
      <c r="K764" s="108">
        <f ca="1">SMALL($J$4:$J$1003,ROWS($J$4:J764))</f>
        <v>146.45573521504411</v>
      </c>
      <c r="L764" s="3">
        <f ca="1">ROWS($L$4:L764)/COUNT($K$4:$K$1003)</f>
        <v>0.76100000000000001</v>
      </c>
    </row>
    <row r="765" spans="1:12" hidden="1" x14ac:dyDescent="0.3">
      <c r="A765" s="91">
        <f t="shared" ca="1" si="88"/>
        <v>54.182572869225616</v>
      </c>
      <c r="B765" s="106">
        <f t="shared" ca="1" si="88"/>
        <v>21.693716345477956</v>
      </c>
      <c r="C765" s="106">
        <f t="shared" ca="1" si="88"/>
        <v>53.180327745269892</v>
      </c>
      <c r="D765" s="91">
        <f t="shared" ca="1" si="88"/>
        <v>53.732714743369542</v>
      </c>
      <c r="E765" s="107">
        <f t="shared" ca="1" si="89"/>
        <v>42.218867658528261</v>
      </c>
      <c r="F765" s="12">
        <f t="shared" ca="1" si="90"/>
        <v>54.182572869225616</v>
      </c>
      <c r="G765" s="12">
        <f t="shared" ca="1" si="91"/>
        <v>75.876289214703576</v>
      </c>
      <c r="H765" s="12">
        <f t="shared" ca="1" si="92"/>
        <v>107.91528761259517</v>
      </c>
      <c r="I765" s="12">
        <f t="shared" ca="1" si="93"/>
        <v>107.91528761259517</v>
      </c>
      <c r="J765" s="12">
        <f t="shared" ca="1" si="94"/>
        <v>150.13415527112343</v>
      </c>
      <c r="K765" s="108">
        <f ca="1">SMALL($J$4:$J$1003,ROWS($J$4:J765))</f>
        <v>146.47854433145943</v>
      </c>
      <c r="L765" s="3">
        <f ca="1">ROWS($L$4:L765)/COUNT($K$4:$K$1003)</f>
        <v>0.76200000000000001</v>
      </c>
    </row>
    <row r="766" spans="1:12" hidden="1" x14ac:dyDescent="0.3">
      <c r="A766" s="91">
        <f t="shared" ca="1" si="88"/>
        <v>37.8447638396527</v>
      </c>
      <c r="B766" s="106">
        <f t="shared" ca="1" si="88"/>
        <v>41.262543911512253</v>
      </c>
      <c r="C766" s="106">
        <f t="shared" ca="1" si="88"/>
        <v>48.513508943112491</v>
      </c>
      <c r="D766" s="91">
        <f t="shared" ca="1" si="88"/>
        <v>46.63583446505541</v>
      </c>
      <c r="E766" s="107">
        <f t="shared" ca="1" si="89"/>
        <v>43.023727228838005</v>
      </c>
      <c r="F766" s="12">
        <f t="shared" ca="1" si="90"/>
        <v>48.513508943112491</v>
      </c>
      <c r="G766" s="12">
        <f t="shared" ca="1" si="91"/>
        <v>89.776052854624737</v>
      </c>
      <c r="H766" s="12">
        <f t="shared" ca="1" si="92"/>
        <v>95.149343408167908</v>
      </c>
      <c r="I766" s="12">
        <f t="shared" ca="1" si="93"/>
        <v>95.149343408167908</v>
      </c>
      <c r="J766" s="12">
        <f t="shared" ca="1" si="94"/>
        <v>138.17307063700591</v>
      </c>
      <c r="K766" s="108">
        <f ca="1">SMALL($J$4:$J$1003,ROWS($J$4:J766))</f>
        <v>146.55588751995643</v>
      </c>
      <c r="L766" s="3">
        <f ca="1">ROWS($L$4:L766)/COUNT($K$4:$K$1003)</f>
        <v>0.76300000000000001</v>
      </c>
    </row>
    <row r="767" spans="1:12" hidden="1" x14ac:dyDescent="0.3">
      <c r="A767" s="91">
        <f t="shared" ca="1" si="88"/>
        <v>57.712621856278503</v>
      </c>
      <c r="B767" s="106">
        <f t="shared" ca="1" si="88"/>
        <v>45.814293972544604</v>
      </c>
      <c r="C767" s="106">
        <f t="shared" ca="1" si="88"/>
        <v>34.938203969356032</v>
      </c>
      <c r="D767" s="91">
        <f t="shared" ca="1" si="88"/>
        <v>26.27284009821178</v>
      </c>
      <c r="E767" s="107">
        <f t="shared" ca="1" si="89"/>
        <v>49.99908803158494</v>
      </c>
      <c r="F767" s="12">
        <f t="shared" ca="1" si="90"/>
        <v>57.712621856278503</v>
      </c>
      <c r="G767" s="12">
        <f t="shared" ca="1" si="91"/>
        <v>103.52691582882311</v>
      </c>
      <c r="H767" s="12">
        <f t="shared" ca="1" si="92"/>
        <v>83.98546195449029</v>
      </c>
      <c r="I767" s="12">
        <f t="shared" ca="1" si="93"/>
        <v>103.52691582882311</v>
      </c>
      <c r="J767" s="12">
        <f t="shared" ca="1" si="94"/>
        <v>153.52600386040805</v>
      </c>
      <c r="K767" s="108">
        <f ca="1">SMALL($J$4:$J$1003,ROWS($J$4:J767))</f>
        <v>146.66462897646522</v>
      </c>
      <c r="L767" s="3">
        <f ca="1">ROWS($L$4:L767)/COUNT($K$4:$K$1003)</f>
        <v>0.76400000000000001</v>
      </c>
    </row>
    <row r="768" spans="1:12" hidden="1" x14ac:dyDescent="0.3">
      <c r="A768" s="91">
        <f t="shared" ca="1" si="88"/>
        <v>49.549710818878552</v>
      </c>
      <c r="B768" s="106">
        <f t="shared" ca="1" si="88"/>
        <v>20.683036588789491</v>
      </c>
      <c r="C768" s="106">
        <f t="shared" ca="1" si="88"/>
        <v>43.551990633438301</v>
      </c>
      <c r="D768" s="91">
        <f t="shared" ca="1" si="88"/>
        <v>28.996762926086923</v>
      </c>
      <c r="E768" s="107">
        <f t="shared" ca="1" si="89"/>
        <v>43.709339984455752</v>
      </c>
      <c r="F768" s="12">
        <f t="shared" ca="1" si="90"/>
        <v>49.549710818878552</v>
      </c>
      <c r="G768" s="12">
        <f t="shared" ca="1" si="91"/>
        <v>70.232747407668043</v>
      </c>
      <c r="H768" s="12">
        <f t="shared" ca="1" si="92"/>
        <v>78.546473744965482</v>
      </c>
      <c r="I768" s="12">
        <f t="shared" ca="1" si="93"/>
        <v>78.546473744965482</v>
      </c>
      <c r="J768" s="12">
        <f t="shared" ca="1" si="94"/>
        <v>122.25581372942123</v>
      </c>
      <c r="K768" s="108">
        <f ca="1">SMALL($J$4:$J$1003,ROWS($J$4:J768))</f>
        <v>146.68024574157516</v>
      </c>
      <c r="L768" s="3">
        <f ca="1">ROWS($L$4:L768)/COUNT($K$4:$K$1003)</f>
        <v>0.76500000000000001</v>
      </c>
    </row>
    <row r="769" spans="1:12" hidden="1" x14ac:dyDescent="0.3">
      <c r="A769" s="91">
        <f t="shared" ca="1" si="88"/>
        <v>34.64327567170357</v>
      </c>
      <c r="B769" s="106">
        <f t="shared" ca="1" si="88"/>
        <v>24.312761579962267</v>
      </c>
      <c r="C769" s="106">
        <f t="shared" ca="1" si="88"/>
        <v>46.428047096914824</v>
      </c>
      <c r="D769" s="91">
        <f t="shared" ca="1" si="88"/>
        <v>45.561594757242027</v>
      </c>
      <c r="E769" s="107">
        <f t="shared" ca="1" si="89"/>
        <v>54.126636636445163</v>
      </c>
      <c r="F769" s="12">
        <f t="shared" ca="1" si="90"/>
        <v>46.428047096914824</v>
      </c>
      <c r="G769" s="12">
        <f t="shared" ca="1" si="91"/>
        <v>70.740808676877094</v>
      </c>
      <c r="H769" s="12">
        <f t="shared" ca="1" si="92"/>
        <v>91.989641854156844</v>
      </c>
      <c r="I769" s="12">
        <f t="shared" ca="1" si="93"/>
        <v>91.989641854156844</v>
      </c>
      <c r="J769" s="12">
        <f t="shared" ca="1" si="94"/>
        <v>146.11627849060201</v>
      </c>
      <c r="K769" s="108">
        <f ca="1">SMALL($J$4:$J$1003,ROWS($J$4:J769))</f>
        <v>146.72175858307619</v>
      </c>
      <c r="L769" s="3">
        <f ca="1">ROWS($L$4:L769)/COUNT($K$4:$K$1003)</f>
        <v>0.76600000000000001</v>
      </c>
    </row>
    <row r="770" spans="1:12" hidden="1" x14ac:dyDescent="0.3">
      <c r="A770" s="91">
        <f t="shared" ca="1" si="88"/>
        <v>34.619279458303566</v>
      </c>
      <c r="B770" s="106">
        <f t="shared" ca="1" si="88"/>
        <v>21.221701052087699</v>
      </c>
      <c r="C770" s="106">
        <f t="shared" ca="1" si="88"/>
        <v>44.390422715296296</v>
      </c>
      <c r="D770" s="91">
        <f t="shared" ca="1" si="88"/>
        <v>46.954931900743148</v>
      </c>
      <c r="E770" s="107">
        <f t="shared" ca="1" si="89"/>
        <v>20.231767158206431</v>
      </c>
      <c r="F770" s="12">
        <f t="shared" ca="1" si="90"/>
        <v>44.390422715296296</v>
      </c>
      <c r="G770" s="12">
        <f t="shared" ca="1" si="91"/>
        <v>65.612123767383991</v>
      </c>
      <c r="H770" s="12">
        <f t="shared" ca="1" si="92"/>
        <v>91.345354616039444</v>
      </c>
      <c r="I770" s="12">
        <f t="shared" ca="1" si="93"/>
        <v>91.345354616039444</v>
      </c>
      <c r="J770" s="12">
        <f t="shared" ca="1" si="94"/>
        <v>111.57712177424588</v>
      </c>
      <c r="K770" s="108">
        <f ca="1">SMALL($J$4:$J$1003,ROWS($J$4:J770))</f>
        <v>146.90306384222774</v>
      </c>
      <c r="L770" s="3">
        <f ca="1">ROWS($L$4:L770)/COUNT($K$4:$K$1003)</f>
        <v>0.76700000000000002</v>
      </c>
    </row>
    <row r="771" spans="1:12" hidden="1" x14ac:dyDescent="0.3">
      <c r="A771" s="91">
        <f t="shared" ca="1" si="88"/>
        <v>31.901219836488188</v>
      </c>
      <c r="B771" s="106">
        <f t="shared" ca="1" si="88"/>
        <v>51.574783705094063</v>
      </c>
      <c r="C771" s="106">
        <f t="shared" ca="1" si="88"/>
        <v>50.765192112871269</v>
      </c>
      <c r="D771" s="91">
        <f t="shared" ca="1" si="88"/>
        <v>20.960772027886946</v>
      </c>
      <c r="E771" s="107">
        <f t="shared" ca="1" si="89"/>
        <v>58.167527596161051</v>
      </c>
      <c r="F771" s="12">
        <f t="shared" ca="1" si="90"/>
        <v>50.765192112871269</v>
      </c>
      <c r="G771" s="12">
        <f t="shared" ca="1" si="91"/>
        <v>102.33997581796532</v>
      </c>
      <c r="H771" s="12">
        <f t="shared" ca="1" si="92"/>
        <v>71.725964140758208</v>
      </c>
      <c r="I771" s="12">
        <f t="shared" ca="1" si="93"/>
        <v>102.33997581796532</v>
      </c>
      <c r="J771" s="12">
        <f t="shared" ca="1" si="94"/>
        <v>160.50750341412638</v>
      </c>
      <c r="K771" s="108">
        <f ca="1">SMALL($J$4:$J$1003,ROWS($J$4:J771))</f>
        <v>146.97104089680536</v>
      </c>
      <c r="L771" s="3">
        <f ca="1">ROWS($L$4:L771)/COUNT($K$4:$K$1003)</f>
        <v>0.76800000000000002</v>
      </c>
    </row>
    <row r="772" spans="1:12" hidden="1" x14ac:dyDescent="0.3">
      <c r="A772" s="91">
        <f t="shared" ca="1" si="88"/>
        <v>32.001981962347244</v>
      </c>
      <c r="B772" s="106">
        <f t="shared" ca="1" si="88"/>
        <v>40.043632734744534</v>
      </c>
      <c r="C772" s="106">
        <f t="shared" ca="1" si="88"/>
        <v>20.32116349272977</v>
      </c>
      <c r="D772" s="91">
        <f t="shared" ref="D772" ca="1" si="95">D$1+(D$2-D$1)*RAND()</f>
        <v>21.571825639765354</v>
      </c>
      <c r="E772" s="107">
        <f t="shared" ca="1" si="89"/>
        <v>38.741956952767566</v>
      </c>
      <c r="F772" s="12">
        <f t="shared" ca="1" si="90"/>
        <v>32.001981962347244</v>
      </c>
      <c r="G772" s="12">
        <f t="shared" ca="1" si="91"/>
        <v>72.045614697091779</v>
      </c>
      <c r="H772" s="12">
        <f t="shared" ca="1" si="92"/>
        <v>53.573807602112595</v>
      </c>
      <c r="I772" s="12">
        <f t="shared" ca="1" si="93"/>
        <v>72.045614697091779</v>
      </c>
      <c r="J772" s="12">
        <f t="shared" ca="1" si="94"/>
        <v>110.78757164985934</v>
      </c>
      <c r="K772" s="108">
        <f ca="1">SMALL($J$4:$J$1003,ROWS($J$4:J772))</f>
        <v>146.98858883787813</v>
      </c>
      <c r="L772" s="3">
        <f ca="1">ROWS($L$4:L772)/COUNT($K$4:$K$1003)</f>
        <v>0.76900000000000002</v>
      </c>
    </row>
    <row r="773" spans="1:12" hidden="1" x14ac:dyDescent="0.3">
      <c r="A773" s="91">
        <f t="shared" ref="A773:D836" ca="1" si="96">A$1+(A$2-A$1)*RAND()</f>
        <v>31.419054791801109</v>
      </c>
      <c r="B773" s="106">
        <f t="shared" ca="1" si="96"/>
        <v>28.240983688971664</v>
      </c>
      <c r="C773" s="106">
        <f t="shared" ca="1" si="96"/>
        <v>59.264973749958855</v>
      </c>
      <c r="D773" s="91">
        <f t="shared" ca="1" si="96"/>
        <v>52.896201692509131</v>
      </c>
      <c r="E773" s="107">
        <f t="shared" ref="E773:E836" ca="1" si="97">E$1+(E$2-E$1)*RAND()</f>
        <v>36.938884400843989</v>
      </c>
      <c r="F773" s="12">
        <f t="shared" ref="F773:F836" ca="1" si="98">MAX(A773,C773)</f>
        <v>59.264973749958855</v>
      </c>
      <c r="G773" s="12">
        <f t="shared" ref="G773:G836" ca="1" si="99">F773+B773</f>
        <v>87.505957438930523</v>
      </c>
      <c r="H773" s="12">
        <f t="shared" ref="H773:H836" ca="1" si="100">F773+D773</f>
        <v>112.16117544246799</v>
      </c>
      <c r="I773" s="12">
        <f t="shared" ref="I773:I836" ca="1" si="101">MAX(G773:H773)</f>
        <v>112.16117544246799</v>
      </c>
      <c r="J773" s="12">
        <f t="shared" ref="J773:J836" ca="1" si="102">I773+E773</f>
        <v>149.10005984331198</v>
      </c>
      <c r="K773" s="108">
        <f ca="1">SMALL($J$4:$J$1003,ROWS($J$4:J773))</f>
        <v>147.20135542157249</v>
      </c>
      <c r="L773" s="3">
        <f ca="1">ROWS($L$4:L773)/COUNT($K$4:$K$1003)</f>
        <v>0.77</v>
      </c>
    </row>
    <row r="774" spans="1:12" hidden="1" x14ac:dyDescent="0.3">
      <c r="A774" s="91">
        <f t="shared" ca="1" si="96"/>
        <v>22.596097622009687</v>
      </c>
      <c r="B774" s="106">
        <f t="shared" ca="1" si="96"/>
        <v>51.466798457547917</v>
      </c>
      <c r="C774" s="106">
        <f t="shared" ca="1" si="96"/>
        <v>24.814771672447606</v>
      </c>
      <c r="D774" s="91">
        <f t="shared" ca="1" si="96"/>
        <v>55.6161395703162</v>
      </c>
      <c r="E774" s="107">
        <f t="shared" ca="1" si="97"/>
        <v>58.497729790203259</v>
      </c>
      <c r="F774" s="12">
        <f t="shared" ca="1" si="98"/>
        <v>24.814771672447606</v>
      </c>
      <c r="G774" s="12">
        <f t="shared" ca="1" si="99"/>
        <v>76.281570129995515</v>
      </c>
      <c r="H774" s="12">
        <f t="shared" ca="1" si="100"/>
        <v>80.430911242763813</v>
      </c>
      <c r="I774" s="12">
        <f t="shared" ca="1" si="101"/>
        <v>80.430911242763813</v>
      </c>
      <c r="J774" s="12">
        <f t="shared" ca="1" si="102"/>
        <v>138.92864103296708</v>
      </c>
      <c r="K774" s="108">
        <f ca="1">SMALL($J$4:$J$1003,ROWS($J$4:J774))</f>
        <v>147.23484445272754</v>
      </c>
      <c r="L774" s="3">
        <f ca="1">ROWS($L$4:L774)/COUNT($K$4:$K$1003)</f>
        <v>0.77100000000000002</v>
      </c>
    </row>
    <row r="775" spans="1:12" hidden="1" x14ac:dyDescent="0.3">
      <c r="A775" s="91">
        <f t="shared" ca="1" si="96"/>
        <v>41.342126267062284</v>
      </c>
      <c r="B775" s="106">
        <f t="shared" ca="1" si="96"/>
        <v>57.058338183782638</v>
      </c>
      <c r="C775" s="106">
        <f t="shared" ca="1" si="96"/>
        <v>44.67730048334122</v>
      </c>
      <c r="D775" s="91">
        <f t="shared" ca="1" si="96"/>
        <v>35.728585157223208</v>
      </c>
      <c r="E775" s="107">
        <f t="shared" ca="1" si="97"/>
        <v>20.055030404864155</v>
      </c>
      <c r="F775" s="12">
        <f t="shared" ca="1" si="98"/>
        <v>44.67730048334122</v>
      </c>
      <c r="G775" s="12">
        <f t="shared" ca="1" si="99"/>
        <v>101.73563866712385</v>
      </c>
      <c r="H775" s="12">
        <f t="shared" ca="1" si="100"/>
        <v>80.405885640564435</v>
      </c>
      <c r="I775" s="12">
        <f t="shared" ca="1" si="101"/>
        <v>101.73563866712385</v>
      </c>
      <c r="J775" s="12">
        <f t="shared" ca="1" si="102"/>
        <v>121.79066907198801</v>
      </c>
      <c r="K775" s="108">
        <f ca="1">SMALL($J$4:$J$1003,ROWS($J$4:J775))</f>
        <v>147.27741253719677</v>
      </c>
      <c r="L775" s="3">
        <f ca="1">ROWS($L$4:L775)/COUNT($K$4:$K$1003)</f>
        <v>0.77200000000000002</v>
      </c>
    </row>
    <row r="776" spans="1:12" hidden="1" x14ac:dyDescent="0.3">
      <c r="A776" s="91">
        <f t="shared" ca="1" si="96"/>
        <v>44.608571696379173</v>
      </c>
      <c r="B776" s="106">
        <f t="shared" ca="1" si="96"/>
        <v>55.441140703733723</v>
      </c>
      <c r="C776" s="106">
        <f t="shared" ca="1" si="96"/>
        <v>33.334409345212109</v>
      </c>
      <c r="D776" s="91">
        <f t="shared" ca="1" si="96"/>
        <v>51.351170266900112</v>
      </c>
      <c r="E776" s="107">
        <f t="shared" ca="1" si="97"/>
        <v>40.315501690195461</v>
      </c>
      <c r="F776" s="12">
        <f t="shared" ca="1" si="98"/>
        <v>44.608571696379173</v>
      </c>
      <c r="G776" s="12">
        <f t="shared" ca="1" si="99"/>
        <v>100.0497124001129</v>
      </c>
      <c r="H776" s="12">
        <f t="shared" ca="1" si="100"/>
        <v>95.959741963279285</v>
      </c>
      <c r="I776" s="12">
        <f t="shared" ca="1" si="101"/>
        <v>100.0497124001129</v>
      </c>
      <c r="J776" s="12">
        <f t="shared" ca="1" si="102"/>
        <v>140.36521409030837</v>
      </c>
      <c r="K776" s="108">
        <f ca="1">SMALL($J$4:$J$1003,ROWS($J$4:J776))</f>
        <v>147.29969110093214</v>
      </c>
      <c r="L776" s="3">
        <f ca="1">ROWS($L$4:L776)/COUNT($K$4:$K$1003)</f>
        <v>0.77300000000000002</v>
      </c>
    </row>
    <row r="777" spans="1:12" hidden="1" x14ac:dyDescent="0.3">
      <c r="A777" s="91">
        <f t="shared" ca="1" si="96"/>
        <v>24.226237329983395</v>
      </c>
      <c r="B777" s="106">
        <f t="shared" ca="1" si="96"/>
        <v>52.636997145616824</v>
      </c>
      <c r="C777" s="106">
        <f t="shared" ca="1" si="96"/>
        <v>57.460196100691199</v>
      </c>
      <c r="D777" s="91">
        <f t="shared" ca="1" si="96"/>
        <v>32.397618334457825</v>
      </c>
      <c r="E777" s="107">
        <f t="shared" ca="1" si="97"/>
        <v>27.440802965744041</v>
      </c>
      <c r="F777" s="12">
        <f t="shared" ca="1" si="98"/>
        <v>57.460196100691199</v>
      </c>
      <c r="G777" s="12">
        <f t="shared" ca="1" si="99"/>
        <v>110.09719324630802</v>
      </c>
      <c r="H777" s="12">
        <f t="shared" ca="1" si="100"/>
        <v>89.857814435149024</v>
      </c>
      <c r="I777" s="12">
        <f t="shared" ca="1" si="101"/>
        <v>110.09719324630802</v>
      </c>
      <c r="J777" s="12">
        <f t="shared" ca="1" si="102"/>
        <v>137.53799621205206</v>
      </c>
      <c r="K777" s="108">
        <f ca="1">SMALL($J$4:$J$1003,ROWS($J$4:J777))</f>
        <v>147.31613242182004</v>
      </c>
      <c r="L777" s="3">
        <f ca="1">ROWS($L$4:L777)/COUNT($K$4:$K$1003)</f>
        <v>0.77400000000000002</v>
      </c>
    </row>
    <row r="778" spans="1:12" hidden="1" x14ac:dyDescent="0.3">
      <c r="A778" s="91">
        <f t="shared" ca="1" si="96"/>
        <v>24.447880182534941</v>
      </c>
      <c r="B778" s="106">
        <f t="shared" ca="1" si="96"/>
        <v>46.048600004487</v>
      </c>
      <c r="C778" s="106">
        <f t="shared" ca="1" si="96"/>
        <v>58.875808147200821</v>
      </c>
      <c r="D778" s="91">
        <f t="shared" ca="1" si="96"/>
        <v>28.662633216219049</v>
      </c>
      <c r="E778" s="107">
        <f t="shared" ca="1" si="97"/>
        <v>38.513796330268931</v>
      </c>
      <c r="F778" s="12">
        <f t="shared" ca="1" si="98"/>
        <v>58.875808147200821</v>
      </c>
      <c r="G778" s="12">
        <f t="shared" ca="1" si="99"/>
        <v>104.92440815168783</v>
      </c>
      <c r="H778" s="12">
        <f t="shared" ca="1" si="100"/>
        <v>87.538441363419878</v>
      </c>
      <c r="I778" s="12">
        <f t="shared" ca="1" si="101"/>
        <v>104.92440815168783</v>
      </c>
      <c r="J778" s="12">
        <f t="shared" ca="1" si="102"/>
        <v>143.43820448195675</v>
      </c>
      <c r="K778" s="108">
        <f ca="1">SMALL($J$4:$J$1003,ROWS($J$4:J778))</f>
        <v>147.32247294621823</v>
      </c>
      <c r="L778" s="3">
        <f ca="1">ROWS($L$4:L778)/COUNT($K$4:$K$1003)</f>
        <v>0.77500000000000002</v>
      </c>
    </row>
    <row r="779" spans="1:12" hidden="1" x14ac:dyDescent="0.3">
      <c r="A779" s="91">
        <f t="shared" ca="1" si="96"/>
        <v>36.771493749505943</v>
      </c>
      <c r="B779" s="106">
        <f t="shared" ca="1" si="96"/>
        <v>22.089011923763856</v>
      </c>
      <c r="C779" s="106">
        <f t="shared" ca="1" si="96"/>
        <v>56.985858728527589</v>
      </c>
      <c r="D779" s="91">
        <f t="shared" ca="1" si="96"/>
        <v>37.601874904197579</v>
      </c>
      <c r="E779" s="107">
        <f t="shared" ca="1" si="97"/>
        <v>24.188840235664777</v>
      </c>
      <c r="F779" s="12">
        <f t="shared" ca="1" si="98"/>
        <v>56.985858728527589</v>
      </c>
      <c r="G779" s="12">
        <f t="shared" ca="1" si="99"/>
        <v>79.074870652291452</v>
      </c>
      <c r="H779" s="12">
        <f t="shared" ca="1" si="100"/>
        <v>94.587733632725161</v>
      </c>
      <c r="I779" s="12">
        <f t="shared" ca="1" si="101"/>
        <v>94.587733632725161</v>
      </c>
      <c r="J779" s="12">
        <f t="shared" ca="1" si="102"/>
        <v>118.77657386838993</v>
      </c>
      <c r="K779" s="108">
        <f ca="1">SMALL($J$4:$J$1003,ROWS($J$4:J779))</f>
        <v>147.33889820465299</v>
      </c>
      <c r="L779" s="3">
        <f ca="1">ROWS($L$4:L779)/COUNT($K$4:$K$1003)</f>
        <v>0.77600000000000002</v>
      </c>
    </row>
    <row r="780" spans="1:12" hidden="1" x14ac:dyDescent="0.3">
      <c r="A780" s="91">
        <f t="shared" ca="1" si="96"/>
        <v>37.846995981927037</v>
      </c>
      <c r="B780" s="106">
        <f t="shared" ca="1" si="96"/>
        <v>57.063539483477058</v>
      </c>
      <c r="C780" s="106">
        <f t="shared" ca="1" si="96"/>
        <v>48.834568442550918</v>
      </c>
      <c r="D780" s="91">
        <f t="shared" ca="1" si="96"/>
        <v>32.903995045570873</v>
      </c>
      <c r="E780" s="107">
        <f t="shared" ca="1" si="97"/>
        <v>46.637808210897298</v>
      </c>
      <c r="F780" s="12">
        <f t="shared" ca="1" si="98"/>
        <v>48.834568442550918</v>
      </c>
      <c r="G780" s="12">
        <f t="shared" ca="1" si="99"/>
        <v>105.89810792602798</v>
      </c>
      <c r="H780" s="12">
        <f t="shared" ca="1" si="100"/>
        <v>81.738563488121798</v>
      </c>
      <c r="I780" s="12">
        <f t="shared" ca="1" si="101"/>
        <v>105.89810792602798</v>
      </c>
      <c r="J780" s="12">
        <f t="shared" ca="1" si="102"/>
        <v>152.53591613692527</v>
      </c>
      <c r="K780" s="108">
        <f ca="1">SMALL($J$4:$J$1003,ROWS($J$4:J780))</f>
        <v>147.35171173199413</v>
      </c>
      <c r="L780" s="3">
        <f ca="1">ROWS($L$4:L780)/COUNT($K$4:$K$1003)</f>
        <v>0.77700000000000002</v>
      </c>
    </row>
    <row r="781" spans="1:12" hidden="1" x14ac:dyDescent="0.3">
      <c r="A781" s="91">
        <f t="shared" ca="1" si="96"/>
        <v>38.959113542764868</v>
      </c>
      <c r="B781" s="106">
        <f t="shared" ca="1" si="96"/>
        <v>32.529651069334463</v>
      </c>
      <c r="C781" s="106">
        <f t="shared" ca="1" si="96"/>
        <v>35.069935448836077</v>
      </c>
      <c r="D781" s="91">
        <f t="shared" ca="1" si="96"/>
        <v>59.201639407267479</v>
      </c>
      <c r="E781" s="107">
        <f t="shared" ca="1" si="97"/>
        <v>44.669211876525075</v>
      </c>
      <c r="F781" s="12">
        <f t="shared" ca="1" si="98"/>
        <v>38.959113542764868</v>
      </c>
      <c r="G781" s="12">
        <f t="shared" ca="1" si="99"/>
        <v>71.488764612099331</v>
      </c>
      <c r="H781" s="12">
        <f t="shared" ca="1" si="100"/>
        <v>98.160752950032347</v>
      </c>
      <c r="I781" s="12">
        <f t="shared" ca="1" si="101"/>
        <v>98.160752950032347</v>
      </c>
      <c r="J781" s="12">
        <f t="shared" ca="1" si="102"/>
        <v>142.82996482655741</v>
      </c>
      <c r="K781" s="108">
        <f ca="1">SMALL($J$4:$J$1003,ROWS($J$4:J781))</f>
        <v>147.37869343035493</v>
      </c>
      <c r="L781" s="3">
        <f ca="1">ROWS($L$4:L781)/COUNT($K$4:$K$1003)</f>
        <v>0.77800000000000002</v>
      </c>
    </row>
    <row r="782" spans="1:12" hidden="1" x14ac:dyDescent="0.3">
      <c r="A782" s="91">
        <f t="shared" ca="1" si="96"/>
        <v>47.622763027317035</v>
      </c>
      <c r="B782" s="106">
        <f t="shared" ca="1" si="96"/>
        <v>49.349022491623629</v>
      </c>
      <c r="C782" s="106">
        <f t="shared" ca="1" si="96"/>
        <v>32.589106538667338</v>
      </c>
      <c r="D782" s="91">
        <f t="shared" ca="1" si="96"/>
        <v>35.864352244898001</v>
      </c>
      <c r="E782" s="107">
        <f t="shared" ca="1" si="97"/>
        <v>44.795121506275571</v>
      </c>
      <c r="F782" s="12">
        <f t="shared" ca="1" si="98"/>
        <v>47.622763027317035</v>
      </c>
      <c r="G782" s="12">
        <f t="shared" ca="1" si="99"/>
        <v>96.971785518940663</v>
      </c>
      <c r="H782" s="12">
        <f t="shared" ca="1" si="100"/>
        <v>83.487115272215036</v>
      </c>
      <c r="I782" s="12">
        <f t="shared" ca="1" si="101"/>
        <v>96.971785518940663</v>
      </c>
      <c r="J782" s="12">
        <f t="shared" ca="1" si="102"/>
        <v>141.76690702521623</v>
      </c>
      <c r="K782" s="108">
        <f ca="1">SMALL($J$4:$J$1003,ROWS($J$4:J782))</f>
        <v>147.48495959019118</v>
      </c>
      <c r="L782" s="3">
        <f ca="1">ROWS($L$4:L782)/COUNT($K$4:$K$1003)</f>
        <v>0.77900000000000003</v>
      </c>
    </row>
    <row r="783" spans="1:12" hidden="1" x14ac:dyDescent="0.3">
      <c r="A783" s="91">
        <f t="shared" ca="1" si="96"/>
        <v>25.915308853742335</v>
      </c>
      <c r="B783" s="106">
        <f t="shared" ca="1" si="96"/>
        <v>28.515826503140428</v>
      </c>
      <c r="C783" s="106">
        <f t="shared" ca="1" si="96"/>
        <v>39.897521055817364</v>
      </c>
      <c r="D783" s="91">
        <f t="shared" ca="1" si="96"/>
        <v>28.79152305068979</v>
      </c>
      <c r="E783" s="107">
        <f t="shared" ca="1" si="97"/>
        <v>52.530808676418872</v>
      </c>
      <c r="F783" s="12">
        <f t="shared" ca="1" si="98"/>
        <v>39.897521055817364</v>
      </c>
      <c r="G783" s="12">
        <f t="shared" ca="1" si="99"/>
        <v>68.413347558957796</v>
      </c>
      <c r="H783" s="12">
        <f t="shared" ca="1" si="100"/>
        <v>68.689044106507154</v>
      </c>
      <c r="I783" s="12">
        <f t="shared" ca="1" si="101"/>
        <v>68.689044106507154</v>
      </c>
      <c r="J783" s="12">
        <f t="shared" ca="1" si="102"/>
        <v>121.21985278292603</v>
      </c>
      <c r="K783" s="108">
        <f ca="1">SMALL($J$4:$J$1003,ROWS($J$4:J783))</f>
        <v>147.53767471670503</v>
      </c>
      <c r="L783" s="3">
        <f ca="1">ROWS($L$4:L783)/COUNT($K$4:$K$1003)</f>
        <v>0.78</v>
      </c>
    </row>
    <row r="784" spans="1:12" hidden="1" x14ac:dyDescent="0.3">
      <c r="A784" s="91">
        <f t="shared" ca="1" si="96"/>
        <v>35.555386922447923</v>
      </c>
      <c r="B784" s="106">
        <f t="shared" ca="1" si="96"/>
        <v>49.904445350856498</v>
      </c>
      <c r="C784" s="106">
        <f t="shared" ca="1" si="96"/>
        <v>22.737772009941672</v>
      </c>
      <c r="D784" s="91">
        <f t="shared" ca="1" si="96"/>
        <v>37.046173269002871</v>
      </c>
      <c r="E784" s="107">
        <f t="shared" ca="1" si="97"/>
        <v>38.035189838670789</v>
      </c>
      <c r="F784" s="12">
        <f t="shared" ca="1" si="98"/>
        <v>35.555386922447923</v>
      </c>
      <c r="G784" s="12">
        <f t="shared" ca="1" si="99"/>
        <v>85.459832273304414</v>
      </c>
      <c r="H784" s="12">
        <f t="shared" ca="1" si="100"/>
        <v>72.601560191450801</v>
      </c>
      <c r="I784" s="12">
        <f t="shared" ca="1" si="101"/>
        <v>85.459832273304414</v>
      </c>
      <c r="J784" s="12">
        <f t="shared" ca="1" si="102"/>
        <v>123.4950221119752</v>
      </c>
      <c r="K784" s="108">
        <f ca="1">SMALL($J$4:$J$1003,ROWS($J$4:J784))</f>
        <v>147.58291981936753</v>
      </c>
      <c r="L784" s="3">
        <f ca="1">ROWS($L$4:L784)/COUNT($K$4:$K$1003)</f>
        <v>0.78100000000000003</v>
      </c>
    </row>
    <row r="785" spans="1:12" hidden="1" x14ac:dyDescent="0.3">
      <c r="A785" s="91">
        <f t="shared" ca="1" si="96"/>
        <v>49.768237931043309</v>
      </c>
      <c r="B785" s="106">
        <f t="shared" ca="1" si="96"/>
        <v>41.787650598511945</v>
      </c>
      <c r="C785" s="106">
        <f t="shared" ca="1" si="96"/>
        <v>43.83240794350656</v>
      </c>
      <c r="D785" s="91">
        <f t="shared" ca="1" si="96"/>
        <v>58.488882832680083</v>
      </c>
      <c r="E785" s="107">
        <f t="shared" ca="1" si="97"/>
        <v>46.18718562082023</v>
      </c>
      <c r="F785" s="12">
        <f t="shared" ca="1" si="98"/>
        <v>49.768237931043309</v>
      </c>
      <c r="G785" s="12">
        <f t="shared" ca="1" si="99"/>
        <v>91.555888529555261</v>
      </c>
      <c r="H785" s="12">
        <f t="shared" ca="1" si="100"/>
        <v>108.25712076372339</v>
      </c>
      <c r="I785" s="12">
        <f t="shared" ca="1" si="101"/>
        <v>108.25712076372339</v>
      </c>
      <c r="J785" s="12">
        <f t="shared" ca="1" si="102"/>
        <v>154.44430638454361</v>
      </c>
      <c r="K785" s="108">
        <f ca="1">SMALL($J$4:$J$1003,ROWS($J$4:J785))</f>
        <v>147.67924245625267</v>
      </c>
      <c r="L785" s="3">
        <f ca="1">ROWS($L$4:L785)/COUNT($K$4:$K$1003)</f>
        <v>0.78200000000000003</v>
      </c>
    </row>
    <row r="786" spans="1:12" hidden="1" x14ac:dyDescent="0.3">
      <c r="A786" s="91">
        <f t="shared" ca="1" si="96"/>
        <v>32.281494765022046</v>
      </c>
      <c r="B786" s="106">
        <f t="shared" ca="1" si="96"/>
        <v>46.547397321279689</v>
      </c>
      <c r="C786" s="106">
        <f t="shared" ca="1" si="96"/>
        <v>50.13520142435965</v>
      </c>
      <c r="D786" s="91">
        <f t="shared" ca="1" si="96"/>
        <v>35.921610986899289</v>
      </c>
      <c r="E786" s="107">
        <f t="shared" ca="1" si="97"/>
        <v>28.809427752559881</v>
      </c>
      <c r="F786" s="12">
        <f t="shared" ca="1" si="98"/>
        <v>50.13520142435965</v>
      </c>
      <c r="G786" s="12">
        <f t="shared" ca="1" si="99"/>
        <v>96.682598745639339</v>
      </c>
      <c r="H786" s="12">
        <f t="shared" ca="1" si="100"/>
        <v>86.056812411258932</v>
      </c>
      <c r="I786" s="12">
        <f t="shared" ca="1" si="101"/>
        <v>96.682598745639339</v>
      </c>
      <c r="J786" s="12">
        <f t="shared" ca="1" si="102"/>
        <v>125.49202649819922</v>
      </c>
      <c r="K786" s="108">
        <f ca="1">SMALL($J$4:$J$1003,ROWS($J$4:J786))</f>
        <v>147.73552287123613</v>
      </c>
      <c r="L786" s="3">
        <f ca="1">ROWS($L$4:L786)/COUNT($K$4:$K$1003)</f>
        <v>0.78300000000000003</v>
      </c>
    </row>
    <row r="787" spans="1:12" hidden="1" x14ac:dyDescent="0.3">
      <c r="A787" s="91">
        <f t="shared" ca="1" si="96"/>
        <v>33.415370276408041</v>
      </c>
      <c r="B787" s="106">
        <f t="shared" ca="1" si="96"/>
        <v>50.603419473239256</v>
      </c>
      <c r="C787" s="106">
        <f t="shared" ca="1" si="96"/>
        <v>45.988776002745645</v>
      </c>
      <c r="D787" s="91">
        <f t="shared" ca="1" si="96"/>
        <v>47.91063053444875</v>
      </c>
      <c r="E787" s="107">
        <f t="shared" ca="1" si="97"/>
        <v>32.401554863288425</v>
      </c>
      <c r="F787" s="12">
        <f t="shared" ca="1" si="98"/>
        <v>45.988776002745645</v>
      </c>
      <c r="G787" s="12">
        <f t="shared" ca="1" si="99"/>
        <v>96.592195475984909</v>
      </c>
      <c r="H787" s="12">
        <f t="shared" ca="1" si="100"/>
        <v>93.899406537194395</v>
      </c>
      <c r="I787" s="12">
        <f t="shared" ca="1" si="101"/>
        <v>96.592195475984909</v>
      </c>
      <c r="J787" s="12">
        <f t="shared" ca="1" si="102"/>
        <v>128.99375033927333</v>
      </c>
      <c r="K787" s="108">
        <f ca="1">SMALL($J$4:$J$1003,ROWS($J$4:J787))</f>
        <v>147.74210166032645</v>
      </c>
      <c r="L787" s="3">
        <f ca="1">ROWS($L$4:L787)/COUNT($K$4:$K$1003)</f>
        <v>0.78400000000000003</v>
      </c>
    </row>
    <row r="788" spans="1:12" hidden="1" x14ac:dyDescent="0.3">
      <c r="A788" s="91">
        <f t="shared" ca="1" si="96"/>
        <v>40.82560453471109</v>
      </c>
      <c r="B788" s="106">
        <f t="shared" ca="1" si="96"/>
        <v>32.925206282785346</v>
      </c>
      <c r="C788" s="106">
        <f t="shared" ca="1" si="96"/>
        <v>25.499473876827111</v>
      </c>
      <c r="D788" s="91">
        <f t="shared" ca="1" si="96"/>
        <v>23.586562321468811</v>
      </c>
      <c r="E788" s="107">
        <f t="shared" ca="1" si="97"/>
        <v>41.657926573624593</v>
      </c>
      <c r="F788" s="12">
        <f t="shared" ca="1" si="98"/>
        <v>40.82560453471109</v>
      </c>
      <c r="G788" s="12">
        <f t="shared" ca="1" si="99"/>
        <v>73.750810817496443</v>
      </c>
      <c r="H788" s="12">
        <f t="shared" ca="1" si="100"/>
        <v>64.412166856179908</v>
      </c>
      <c r="I788" s="12">
        <f t="shared" ca="1" si="101"/>
        <v>73.750810817496443</v>
      </c>
      <c r="J788" s="12">
        <f t="shared" ca="1" si="102"/>
        <v>115.40873739112104</v>
      </c>
      <c r="K788" s="108">
        <f ca="1">SMALL($J$4:$J$1003,ROWS($J$4:J788))</f>
        <v>147.77050240455563</v>
      </c>
      <c r="L788" s="3">
        <f ca="1">ROWS($L$4:L788)/COUNT($K$4:$K$1003)</f>
        <v>0.78500000000000003</v>
      </c>
    </row>
    <row r="789" spans="1:12" hidden="1" x14ac:dyDescent="0.3">
      <c r="A789" s="91">
        <f t="shared" ca="1" si="96"/>
        <v>49.062184307643982</v>
      </c>
      <c r="B789" s="106">
        <f t="shared" ca="1" si="96"/>
        <v>32.259384485227606</v>
      </c>
      <c r="C789" s="106">
        <f t="shared" ca="1" si="96"/>
        <v>22.03979244502198</v>
      </c>
      <c r="D789" s="91">
        <f t="shared" ca="1" si="96"/>
        <v>58.224389821250135</v>
      </c>
      <c r="E789" s="107">
        <f t="shared" ca="1" si="97"/>
        <v>27.489590797312907</v>
      </c>
      <c r="F789" s="12">
        <f t="shared" ca="1" si="98"/>
        <v>49.062184307643982</v>
      </c>
      <c r="G789" s="12">
        <f t="shared" ca="1" si="99"/>
        <v>81.321568792871588</v>
      </c>
      <c r="H789" s="12">
        <f t="shared" ca="1" si="100"/>
        <v>107.28657412889412</v>
      </c>
      <c r="I789" s="12">
        <f t="shared" ca="1" si="101"/>
        <v>107.28657412889412</v>
      </c>
      <c r="J789" s="12">
        <f t="shared" ca="1" si="102"/>
        <v>134.77616492620703</v>
      </c>
      <c r="K789" s="108">
        <f ca="1">SMALL($J$4:$J$1003,ROWS($J$4:J789))</f>
        <v>147.77446285756486</v>
      </c>
      <c r="L789" s="3">
        <f ca="1">ROWS($L$4:L789)/COUNT($K$4:$K$1003)</f>
        <v>0.78600000000000003</v>
      </c>
    </row>
    <row r="790" spans="1:12" hidden="1" x14ac:dyDescent="0.3">
      <c r="A790" s="91">
        <f t="shared" ca="1" si="96"/>
        <v>37.465822009220965</v>
      </c>
      <c r="B790" s="106">
        <f t="shared" ca="1" si="96"/>
        <v>44.796541205073964</v>
      </c>
      <c r="C790" s="106">
        <f t="shared" ca="1" si="96"/>
        <v>29.572942904749478</v>
      </c>
      <c r="D790" s="91">
        <f t="shared" ca="1" si="96"/>
        <v>59.71380610198225</v>
      </c>
      <c r="E790" s="107">
        <f t="shared" ca="1" si="97"/>
        <v>24.738581556610555</v>
      </c>
      <c r="F790" s="12">
        <f t="shared" ca="1" si="98"/>
        <v>37.465822009220965</v>
      </c>
      <c r="G790" s="12">
        <f t="shared" ca="1" si="99"/>
        <v>82.262363214294936</v>
      </c>
      <c r="H790" s="12">
        <f t="shared" ca="1" si="100"/>
        <v>97.179628111203215</v>
      </c>
      <c r="I790" s="12">
        <f t="shared" ca="1" si="101"/>
        <v>97.179628111203215</v>
      </c>
      <c r="J790" s="12">
        <f t="shared" ca="1" si="102"/>
        <v>121.91820966781377</v>
      </c>
      <c r="K790" s="108">
        <f ca="1">SMALL($J$4:$J$1003,ROWS($J$4:J790))</f>
        <v>147.77698939569203</v>
      </c>
      <c r="L790" s="3">
        <f ca="1">ROWS($L$4:L790)/COUNT($K$4:$K$1003)</f>
        <v>0.78700000000000003</v>
      </c>
    </row>
    <row r="791" spans="1:12" hidden="1" x14ac:dyDescent="0.3">
      <c r="A791" s="91">
        <f t="shared" ca="1" si="96"/>
        <v>28.85527257613553</v>
      </c>
      <c r="B791" s="106">
        <f t="shared" ca="1" si="96"/>
        <v>23.730563311814272</v>
      </c>
      <c r="C791" s="106">
        <f t="shared" ca="1" si="96"/>
        <v>20.724149428322004</v>
      </c>
      <c r="D791" s="91">
        <f t="shared" ca="1" si="96"/>
        <v>31.375474534335165</v>
      </c>
      <c r="E791" s="107">
        <f t="shared" ca="1" si="97"/>
        <v>22.111827709518387</v>
      </c>
      <c r="F791" s="12">
        <f t="shared" ca="1" si="98"/>
        <v>28.85527257613553</v>
      </c>
      <c r="G791" s="12">
        <f t="shared" ca="1" si="99"/>
        <v>52.585835887949798</v>
      </c>
      <c r="H791" s="12">
        <f t="shared" ca="1" si="100"/>
        <v>60.230747110470695</v>
      </c>
      <c r="I791" s="12">
        <f t="shared" ca="1" si="101"/>
        <v>60.230747110470695</v>
      </c>
      <c r="J791" s="12">
        <f t="shared" ca="1" si="102"/>
        <v>82.342574819989082</v>
      </c>
      <c r="K791" s="108">
        <f ca="1">SMALL($J$4:$J$1003,ROWS($J$4:J791))</f>
        <v>147.78832323548005</v>
      </c>
      <c r="L791" s="3">
        <f ca="1">ROWS($L$4:L791)/COUNT($K$4:$K$1003)</f>
        <v>0.78800000000000003</v>
      </c>
    </row>
    <row r="792" spans="1:12" hidden="1" x14ac:dyDescent="0.3">
      <c r="A792" s="91">
        <f t="shared" ca="1" si="96"/>
        <v>54.662298346828571</v>
      </c>
      <c r="B792" s="106">
        <f t="shared" ca="1" si="96"/>
        <v>52.604119323486678</v>
      </c>
      <c r="C792" s="106">
        <f t="shared" ca="1" si="96"/>
        <v>51.184958053761989</v>
      </c>
      <c r="D792" s="91">
        <f t="shared" ca="1" si="96"/>
        <v>31.343009710304422</v>
      </c>
      <c r="E792" s="107">
        <f t="shared" ca="1" si="97"/>
        <v>20.728857928044508</v>
      </c>
      <c r="F792" s="12">
        <f t="shared" ca="1" si="98"/>
        <v>54.662298346828571</v>
      </c>
      <c r="G792" s="12">
        <f t="shared" ca="1" si="99"/>
        <v>107.26641767031525</v>
      </c>
      <c r="H792" s="12">
        <f t="shared" ca="1" si="100"/>
        <v>86.005308057132993</v>
      </c>
      <c r="I792" s="12">
        <f t="shared" ca="1" si="101"/>
        <v>107.26641767031525</v>
      </c>
      <c r="J792" s="12">
        <f t="shared" ca="1" si="102"/>
        <v>127.99527559835975</v>
      </c>
      <c r="K792" s="108">
        <f ca="1">SMALL($J$4:$J$1003,ROWS($J$4:J792))</f>
        <v>147.84588655131935</v>
      </c>
      <c r="L792" s="3">
        <f ca="1">ROWS($L$4:L792)/COUNT($K$4:$K$1003)</f>
        <v>0.78900000000000003</v>
      </c>
    </row>
    <row r="793" spans="1:12" hidden="1" x14ac:dyDescent="0.3">
      <c r="A793" s="91">
        <f t="shared" ca="1" si="96"/>
        <v>26.613543363176795</v>
      </c>
      <c r="B793" s="106">
        <f t="shared" ca="1" si="96"/>
        <v>28.636111472126768</v>
      </c>
      <c r="C793" s="106">
        <f t="shared" ca="1" si="96"/>
        <v>43.776028714475579</v>
      </c>
      <c r="D793" s="91">
        <f t="shared" ca="1" si="96"/>
        <v>25.904122247921578</v>
      </c>
      <c r="E793" s="107">
        <f t="shared" ca="1" si="97"/>
        <v>54.800977736690506</v>
      </c>
      <c r="F793" s="12">
        <f t="shared" ca="1" si="98"/>
        <v>43.776028714475579</v>
      </c>
      <c r="G793" s="12">
        <f t="shared" ca="1" si="99"/>
        <v>72.412140186602343</v>
      </c>
      <c r="H793" s="12">
        <f t="shared" ca="1" si="100"/>
        <v>69.680150962397164</v>
      </c>
      <c r="I793" s="12">
        <f t="shared" ca="1" si="101"/>
        <v>72.412140186602343</v>
      </c>
      <c r="J793" s="12">
        <f t="shared" ca="1" si="102"/>
        <v>127.21311792329286</v>
      </c>
      <c r="K793" s="108">
        <f ca="1">SMALL($J$4:$J$1003,ROWS($J$4:J793))</f>
        <v>147.88888592590567</v>
      </c>
      <c r="L793" s="3">
        <f ca="1">ROWS($L$4:L793)/COUNT($K$4:$K$1003)</f>
        <v>0.79</v>
      </c>
    </row>
    <row r="794" spans="1:12" hidden="1" x14ac:dyDescent="0.3">
      <c r="A794" s="91">
        <f t="shared" ca="1" si="96"/>
        <v>45.664671117173427</v>
      </c>
      <c r="B794" s="106">
        <f t="shared" ca="1" si="96"/>
        <v>58.76779677931728</v>
      </c>
      <c r="C794" s="106">
        <f t="shared" ca="1" si="96"/>
        <v>55.723683629041339</v>
      </c>
      <c r="D794" s="91">
        <f t="shared" ca="1" si="96"/>
        <v>39.633488569235077</v>
      </c>
      <c r="E794" s="107">
        <f t="shared" ca="1" si="97"/>
        <v>53.806762492289621</v>
      </c>
      <c r="F794" s="12">
        <f t="shared" ca="1" si="98"/>
        <v>55.723683629041339</v>
      </c>
      <c r="G794" s="12">
        <f t="shared" ca="1" si="99"/>
        <v>114.49148040835863</v>
      </c>
      <c r="H794" s="12">
        <f t="shared" ca="1" si="100"/>
        <v>95.357172198276416</v>
      </c>
      <c r="I794" s="12">
        <f t="shared" ca="1" si="101"/>
        <v>114.49148040835863</v>
      </c>
      <c r="J794" s="12">
        <f t="shared" ca="1" si="102"/>
        <v>168.29824290064823</v>
      </c>
      <c r="K794" s="108">
        <f ca="1">SMALL($J$4:$J$1003,ROWS($J$4:J794))</f>
        <v>148.20233171700383</v>
      </c>
      <c r="L794" s="3">
        <f ca="1">ROWS($L$4:L794)/COUNT($K$4:$K$1003)</f>
        <v>0.79100000000000004</v>
      </c>
    </row>
    <row r="795" spans="1:12" hidden="1" x14ac:dyDescent="0.3">
      <c r="A795" s="91">
        <f t="shared" ca="1" si="96"/>
        <v>37.765028038967586</v>
      </c>
      <c r="B795" s="106">
        <f t="shared" ca="1" si="96"/>
        <v>39.589337819972776</v>
      </c>
      <c r="C795" s="106">
        <f t="shared" ca="1" si="96"/>
        <v>48.001278982895421</v>
      </c>
      <c r="D795" s="91">
        <f t="shared" ca="1" si="96"/>
        <v>28.379112519088721</v>
      </c>
      <c r="E795" s="107">
        <f t="shared" ca="1" si="97"/>
        <v>40.015634024532851</v>
      </c>
      <c r="F795" s="12">
        <f t="shared" ca="1" si="98"/>
        <v>48.001278982895421</v>
      </c>
      <c r="G795" s="12">
        <f t="shared" ca="1" si="99"/>
        <v>87.590616802868198</v>
      </c>
      <c r="H795" s="12">
        <f t="shared" ca="1" si="100"/>
        <v>76.38039150198415</v>
      </c>
      <c r="I795" s="12">
        <f t="shared" ca="1" si="101"/>
        <v>87.590616802868198</v>
      </c>
      <c r="J795" s="12">
        <f t="shared" ca="1" si="102"/>
        <v>127.60625082740106</v>
      </c>
      <c r="K795" s="108">
        <f ca="1">SMALL($J$4:$J$1003,ROWS($J$4:J795))</f>
        <v>148.22275093111054</v>
      </c>
      <c r="L795" s="3">
        <f ca="1">ROWS($L$4:L795)/COUNT($K$4:$K$1003)</f>
        <v>0.79200000000000004</v>
      </c>
    </row>
    <row r="796" spans="1:12" hidden="1" x14ac:dyDescent="0.3">
      <c r="A796" s="91">
        <f t="shared" ca="1" si="96"/>
        <v>52.503879800843727</v>
      </c>
      <c r="B796" s="106">
        <f t="shared" ca="1" si="96"/>
        <v>57.896217898715996</v>
      </c>
      <c r="C796" s="106">
        <f t="shared" ca="1" si="96"/>
        <v>21.191036231809587</v>
      </c>
      <c r="D796" s="91">
        <f t="shared" ca="1" si="96"/>
        <v>55.826666353876654</v>
      </c>
      <c r="E796" s="107">
        <f t="shared" ca="1" si="97"/>
        <v>44.913624130088721</v>
      </c>
      <c r="F796" s="12">
        <f t="shared" ca="1" si="98"/>
        <v>52.503879800843727</v>
      </c>
      <c r="G796" s="12">
        <f t="shared" ca="1" si="99"/>
        <v>110.40009769955972</v>
      </c>
      <c r="H796" s="12">
        <f t="shared" ca="1" si="100"/>
        <v>108.33054615472038</v>
      </c>
      <c r="I796" s="12">
        <f t="shared" ca="1" si="101"/>
        <v>110.40009769955972</v>
      </c>
      <c r="J796" s="12">
        <f t="shared" ca="1" si="102"/>
        <v>155.31372182964844</v>
      </c>
      <c r="K796" s="108">
        <f ca="1">SMALL($J$4:$J$1003,ROWS($J$4:J796))</f>
        <v>148.22499601778972</v>
      </c>
      <c r="L796" s="3">
        <f ca="1">ROWS($L$4:L796)/COUNT($K$4:$K$1003)</f>
        <v>0.79300000000000004</v>
      </c>
    </row>
    <row r="797" spans="1:12" hidden="1" x14ac:dyDescent="0.3">
      <c r="A797" s="91">
        <f t="shared" ca="1" si="96"/>
        <v>39.758753444285432</v>
      </c>
      <c r="B797" s="106">
        <f t="shared" ca="1" si="96"/>
        <v>22.120464101571923</v>
      </c>
      <c r="C797" s="106">
        <f t="shared" ca="1" si="96"/>
        <v>53.172493006617167</v>
      </c>
      <c r="D797" s="91">
        <f t="shared" ca="1" si="96"/>
        <v>59.070188706722739</v>
      </c>
      <c r="E797" s="107">
        <f t="shared" ca="1" si="97"/>
        <v>58.666609177028576</v>
      </c>
      <c r="F797" s="12">
        <f t="shared" ca="1" si="98"/>
        <v>53.172493006617167</v>
      </c>
      <c r="G797" s="12">
        <f t="shared" ca="1" si="99"/>
        <v>75.292957108189086</v>
      </c>
      <c r="H797" s="12">
        <f t="shared" ca="1" si="100"/>
        <v>112.24268171333991</v>
      </c>
      <c r="I797" s="12">
        <f t="shared" ca="1" si="101"/>
        <v>112.24268171333991</v>
      </c>
      <c r="J797" s="12">
        <f t="shared" ca="1" si="102"/>
        <v>170.90929089036848</v>
      </c>
      <c r="K797" s="108">
        <f ca="1">SMALL($J$4:$J$1003,ROWS($J$4:J797))</f>
        <v>148.31928820178257</v>
      </c>
      <c r="L797" s="3">
        <f ca="1">ROWS($L$4:L797)/COUNT($K$4:$K$1003)</f>
        <v>0.79400000000000004</v>
      </c>
    </row>
    <row r="798" spans="1:12" hidden="1" x14ac:dyDescent="0.3">
      <c r="A798" s="91">
        <f t="shared" ca="1" si="96"/>
        <v>22.003411792775776</v>
      </c>
      <c r="B798" s="106">
        <f t="shared" ca="1" si="96"/>
        <v>41.239542885148616</v>
      </c>
      <c r="C798" s="106">
        <f t="shared" ca="1" si="96"/>
        <v>24.535476288787986</v>
      </c>
      <c r="D798" s="91">
        <f t="shared" ca="1" si="96"/>
        <v>51.454815839506274</v>
      </c>
      <c r="E798" s="107">
        <f t="shared" ca="1" si="97"/>
        <v>26.789856954972521</v>
      </c>
      <c r="F798" s="12">
        <f t="shared" ca="1" si="98"/>
        <v>24.535476288787986</v>
      </c>
      <c r="G798" s="12">
        <f t="shared" ca="1" si="99"/>
        <v>65.775019173936599</v>
      </c>
      <c r="H798" s="12">
        <f t="shared" ca="1" si="100"/>
        <v>75.990292128294257</v>
      </c>
      <c r="I798" s="12">
        <f t="shared" ca="1" si="101"/>
        <v>75.990292128294257</v>
      </c>
      <c r="J798" s="12">
        <f t="shared" ca="1" si="102"/>
        <v>102.78014908326678</v>
      </c>
      <c r="K798" s="108">
        <f ca="1">SMALL($J$4:$J$1003,ROWS($J$4:J798))</f>
        <v>148.38782046326537</v>
      </c>
      <c r="L798" s="3">
        <f ca="1">ROWS($L$4:L798)/COUNT($K$4:$K$1003)</f>
        <v>0.79500000000000004</v>
      </c>
    </row>
    <row r="799" spans="1:12" hidden="1" x14ac:dyDescent="0.3">
      <c r="A799" s="91">
        <f t="shared" ca="1" si="96"/>
        <v>37.397912882211664</v>
      </c>
      <c r="B799" s="106">
        <f t="shared" ca="1" si="96"/>
        <v>58.973865066777549</v>
      </c>
      <c r="C799" s="106">
        <f t="shared" ca="1" si="96"/>
        <v>57.469156653245236</v>
      </c>
      <c r="D799" s="91">
        <f t="shared" ca="1" si="96"/>
        <v>28.916114895290743</v>
      </c>
      <c r="E799" s="107">
        <f t="shared" ca="1" si="97"/>
        <v>39.461743122257403</v>
      </c>
      <c r="F799" s="12">
        <f t="shared" ca="1" si="98"/>
        <v>57.469156653245236</v>
      </c>
      <c r="G799" s="12">
        <f t="shared" ca="1" si="99"/>
        <v>116.44302172002278</v>
      </c>
      <c r="H799" s="12">
        <f t="shared" ca="1" si="100"/>
        <v>86.385271548535982</v>
      </c>
      <c r="I799" s="12">
        <f t="shared" ca="1" si="101"/>
        <v>116.44302172002278</v>
      </c>
      <c r="J799" s="12">
        <f t="shared" ca="1" si="102"/>
        <v>155.9047648422802</v>
      </c>
      <c r="K799" s="108">
        <f ca="1">SMALL($J$4:$J$1003,ROWS($J$4:J799))</f>
        <v>148.52832301565127</v>
      </c>
      <c r="L799" s="3">
        <f ca="1">ROWS($L$4:L799)/COUNT($K$4:$K$1003)</f>
        <v>0.79600000000000004</v>
      </c>
    </row>
    <row r="800" spans="1:12" hidden="1" x14ac:dyDescent="0.3">
      <c r="A800" s="91">
        <f t="shared" ca="1" si="96"/>
        <v>51.914609367589968</v>
      </c>
      <c r="B800" s="106">
        <f t="shared" ca="1" si="96"/>
        <v>22.022328855362939</v>
      </c>
      <c r="C800" s="106">
        <f t="shared" ca="1" si="96"/>
        <v>28.489186690613955</v>
      </c>
      <c r="D800" s="91">
        <f t="shared" ca="1" si="96"/>
        <v>58.208678949209826</v>
      </c>
      <c r="E800" s="107">
        <f t="shared" ca="1" si="97"/>
        <v>50.417667285333941</v>
      </c>
      <c r="F800" s="12">
        <f t="shared" ca="1" si="98"/>
        <v>51.914609367589968</v>
      </c>
      <c r="G800" s="12">
        <f t="shared" ca="1" si="99"/>
        <v>73.936938222952904</v>
      </c>
      <c r="H800" s="12">
        <f t="shared" ca="1" si="100"/>
        <v>110.1232883167998</v>
      </c>
      <c r="I800" s="12">
        <f t="shared" ca="1" si="101"/>
        <v>110.1232883167998</v>
      </c>
      <c r="J800" s="12">
        <f t="shared" ca="1" si="102"/>
        <v>160.54095560213375</v>
      </c>
      <c r="K800" s="108">
        <f ca="1">SMALL($J$4:$J$1003,ROWS($J$4:J800))</f>
        <v>148.66382151001926</v>
      </c>
      <c r="L800" s="3">
        <f ca="1">ROWS($L$4:L800)/COUNT($K$4:$K$1003)</f>
        <v>0.79700000000000004</v>
      </c>
    </row>
    <row r="801" spans="1:12" hidden="1" x14ac:dyDescent="0.3">
      <c r="A801" s="91">
        <f t="shared" ca="1" si="96"/>
        <v>59.509375420634008</v>
      </c>
      <c r="B801" s="106">
        <f t="shared" ca="1" si="96"/>
        <v>28.68852962923831</v>
      </c>
      <c r="C801" s="106">
        <f t="shared" ca="1" si="96"/>
        <v>48.942102009003136</v>
      </c>
      <c r="D801" s="91">
        <f t="shared" ca="1" si="96"/>
        <v>30.258056768937564</v>
      </c>
      <c r="E801" s="107">
        <f t="shared" ca="1" si="97"/>
        <v>59.567576451447636</v>
      </c>
      <c r="F801" s="12">
        <f t="shared" ca="1" si="98"/>
        <v>59.509375420634008</v>
      </c>
      <c r="G801" s="12">
        <f t="shared" ca="1" si="99"/>
        <v>88.197905049872318</v>
      </c>
      <c r="H801" s="12">
        <f t="shared" ca="1" si="100"/>
        <v>89.767432189571565</v>
      </c>
      <c r="I801" s="12">
        <f t="shared" ca="1" si="101"/>
        <v>89.767432189571565</v>
      </c>
      <c r="J801" s="12">
        <f t="shared" ca="1" si="102"/>
        <v>149.33500864101921</v>
      </c>
      <c r="K801" s="108">
        <f ca="1">SMALL($J$4:$J$1003,ROWS($J$4:J801))</f>
        <v>148.74299181621652</v>
      </c>
      <c r="L801" s="3">
        <f ca="1">ROWS($L$4:L801)/COUNT($K$4:$K$1003)</f>
        <v>0.79800000000000004</v>
      </c>
    </row>
    <row r="802" spans="1:12" hidden="1" x14ac:dyDescent="0.3">
      <c r="A802" s="91">
        <f t="shared" ca="1" si="96"/>
        <v>44.017314495426362</v>
      </c>
      <c r="B802" s="106">
        <f t="shared" ca="1" si="96"/>
        <v>22.416163173248947</v>
      </c>
      <c r="C802" s="106">
        <f t="shared" ca="1" si="96"/>
        <v>37.861998925314431</v>
      </c>
      <c r="D802" s="91">
        <f t="shared" ca="1" si="96"/>
        <v>33.066861699525845</v>
      </c>
      <c r="E802" s="107">
        <f t="shared" ca="1" si="97"/>
        <v>31.682377182198486</v>
      </c>
      <c r="F802" s="12">
        <f t="shared" ca="1" si="98"/>
        <v>44.017314495426362</v>
      </c>
      <c r="G802" s="12">
        <f t="shared" ca="1" si="99"/>
        <v>66.433477668675309</v>
      </c>
      <c r="H802" s="12">
        <f t="shared" ca="1" si="100"/>
        <v>77.084176194952207</v>
      </c>
      <c r="I802" s="12">
        <f t="shared" ca="1" si="101"/>
        <v>77.084176194952207</v>
      </c>
      <c r="J802" s="12">
        <f t="shared" ca="1" si="102"/>
        <v>108.7665533771507</v>
      </c>
      <c r="K802" s="108">
        <f ca="1">SMALL($J$4:$J$1003,ROWS($J$4:J802))</f>
        <v>148.75935894096779</v>
      </c>
      <c r="L802" s="3">
        <f ca="1">ROWS($L$4:L802)/COUNT($K$4:$K$1003)</f>
        <v>0.79900000000000004</v>
      </c>
    </row>
    <row r="803" spans="1:12" hidden="1" x14ac:dyDescent="0.3">
      <c r="A803" s="91">
        <f t="shared" ca="1" si="96"/>
        <v>34.499550139355577</v>
      </c>
      <c r="B803" s="106">
        <f t="shared" ca="1" si="96"/>
        <v>51.626476859980386</v>
      </c>
      <c r="C803" s="106">
        <f t="shared" ca="1" si="96"/>
        <v>22.465017158169363</v>
      </c>
      <c r="D803" s="91">
        <f t="shared" ca="1" si="96"/>
        <v>29.595338318334342</v>
      </c>
      <c r="E803" s="107">
        <f t="shared" ca="1" si="97"/>
        <v>36.059757622157449</v>
      </c>
      <c r="F803" s="12">
        <f t="shared" ca="1" si="98"/>
        <v>34.499550139355577</v>
      </c>
      <c r="G803" s="12">
        <f t="shared" ca="1" si="99"/>
        <v>86.126026999335963</v>
      </c>
      <c r="H803" s="12">
        <f t="shared" ca="1" si="100"/>
        <v>64.094888457689919</v>
      </c>
      <c r="I803" s="12">
        <f t="shared" ca="1" si="101"/>
        <v>86.126026999335963</v>
      </c>
      <c r="J803" s="12">
        <f t="shared" ca="1" si="102"/>
        <v>122.18578462149341</v>
      </c>
      <c r="K803" s="108">
        <f ca="1">SMALL($J$4:$J$1003,ROWS($J$4:J803))</f>
        <v>148.76370563924513</v>
      </c>
      <c r="L803" s="3">
        <f ca="1">ROWS($L$4:L803)/COUNT($K$4:$K$1003)</f>
        <v>0.8</v>
      </c>
    </row>
    <row r="804" spans="1:12" hidden="1" x14ac:dyDescent="0.3">
      <c r="A804" s="91">
        <f t="shared" ca="1" si="96"/>
        <v>58.049316287160707</v>
      </c>
      <c r="B804" s="106">
        <f t="shared" ca="1" si="96"/>
        <v>55.439003440815554</v>
      </c>
      <c r="C804" s="106">
        <f t="shared" ca="1" si="96"/>
        <v>23.364635724799847</v>
      </c>
      <c r="D804" s="91">
        <f t="shared" ca="1" si="96"/>
        <v>40.736681809775469</v>
      </c>
      <c r="E804" s="107">
        <f t="shared" ca="1" si="97"/>
        <v>24.775765654417135</v>
      </c>
      <c r="F804" s="12">
        <f t="shared" ca="1" si="98"/>
        <v>58.049316287160707</v>
      </c>
      <c r="G804" s="12">
        <f t="shared" ca="1" si="99"/>
        <v>113.48831972797626</v>
      </c>
      <c r="H804" s="12">
        <f t="shared" ca="1" si="100"/>
        <v>98.785998096936169</v>
      </c>
      <c r="I804" s="12">
        <f t="shared" ca="1" si="101"/>
        <v>113.48831972797626</v>
      </c>
      <c r="J804" s="12">
        <f t="shared" ca="1" si="102"/>
        <v>138.2640853823934</v>
      </c>
      <c r="K804" s="108">
        <f ca="1">SMALL($J$4:$J$1003,ROWS($J$4:J804))</f>
        <v>148.83674126947363</v>
      </c>
      <c r="L804" s="3">
        <f ca="1">ROWS($L$4:L804)/COUNT($K$4:$K$1003)</f>
        <v>0.80100000000000005</v>
      </c>
    </row>
    <row r="805" spans="1:12" hidden="1" x14ac:dyDescent="0.3">
      <c r="A805" s="91">
        <f t="shared" ca="1" si="96"/>
        <v>32.445845504122964</v>
      </c>
      <c r="B805" s="106">
        <f t="shared" ca="1" si="96"/>
        <v>49.099223022423928</v>
      </c>
      <c r="C805" s="106">
        <f t="shared" ca="1" si="96"/>
        <v>39.90501063825981</v>
      </c>
      <c r="D805" s="91">
        <f t="shared" ca="1" si="96"/>
        <v>20.228442243824173</v>
      </c>
      <c r="E805" s="107">
        <f t="shared" ca="1" si="97"/>
        <v>53.975495891163881</v>
      </c>
      <c r="F805" s="12">
        <f t="shared" ca="1" si="98"/>
        <v>39.90501063825981</v>
      </c>
      <c r="G805" s="12">
        <f t="shared" ca="1" si="99"/>
        <v>89.004233660683738</v>
      </c>
      <c r="H805" s="12">
        <f t="shared" ca="1" si="100"/>
        <v>60.133452882083986</v>
      </c>
      <c r="I805" s="12">
        <f t="shared" ca="1" si="101"/>
        <v>89.004233660683738</v>
      </c>
      <c r="J805" s="12">
        <f t="shared" ca="1" si="102"/>
        <v>142.97972955184761</v>
      </c>
      <c r="K805" s="108">
        <f ca="1">SMALL($J$4:$J$1003,ROWS($J$4:J805))</f>
        <v>148.97205474042116</v>
      </c>
      <c r="L805" s="3">
        <f ca="1">ROWS($L$4:L805)/COUNT($K$4:$K$1003)</f>
        <v>0.80200000000000005</v>
      </c>
    </row>
    <row r="806" spans="1:12" hidden="1" x14ac:dyDescent="0.3">
      <c r="A806" s="91">
        <f t="shared" ca="1" si="96"/>
        <v>37.095793185131264</v>
      </c>
      <c r="B806" s="106">
        <f t="shared" ca="1" si="96"/>
        <v>28.300150214324916</v>
      </c>
      <c r="C806" s="106">
        <f t="shared" ca="1" si="96"/>
        <v>57.129849603905342</v>
      </c>
      <c r="D806" s="91">
        <f t="shared" ca="1" si="96"/>
        <v>28.468109965507328</v>
      </c>
      <c r="E806" s="107">
        <f t="shared" ca="1" si="97"/>
        <v>50.912145162313358</v>
      </c>
      <c r="F806" s="12">
        <f t="shared" ca="1" si="98"/>
        <v>57.129849603905342</v>
      </c>
      <c r="G806" s="12">
        <f t="shared" ca="1" si="99"/>
        <v>85.429999818230257</v>
      </c>
      <c r="H806" s="12">
        <f t="shared" ca="1" si="100"/>
        <v>85.597959569412666</v>
      </c>
      <c r="I806" s="12">
        <f t="shared" ca="1" si="101"/>
        <v>85.597959569412666</v>
      </c>
      <c r="J806" s="12">
        <f t="shared" ca="1" si="102"/>
        <v>136.51010473172602</v>
      </c>
      <c r="K806" s="108">
        <f ca="1">SMALL($J$4:$J$1003,ROWS($J$4:J806))</f>
        <v>149.09809210160705</v>
      </c>
      <c r="L806" s="3">
        <f ca="1">ROWS($L$4:L806)/COUNT($K$4:$K$1003)</f>
        <v>0.80300000000000005</v>
      </c>
    </row>
    <row r="807" spans="1:12" hidden="1" x14ac:dyDescent="0.3">
      <c r="A807" s="91">
        <f t="shared" ca="1" si="96"/>
        <v>51.031661061484478</v>
      </c>
      <c r="B807" s="106">
        <f t="shared" ca="1" si="96"/>
        <v>36.955789902098459</v>
      </c>
      <c r="C807" s="106">
        <f t="shared" ca="1" si="96"/>
        <v>29.710310023370603</v>
      </c>
      <c r="D807" s="91">
        <f t="shared" ca="1" si="96"/>
        <v>58.283950373279751</v>
      </c>
      <c r="E807" s="107">
        <f t="shared" ca="1" si="97"/>
        <v>35.968581421290764</v>
      </c>
      <c r="F807" s="12">
        <f t="shared" ca="1" si="98"/>
        <v>51.031661061484478</v>
      </c>
      <c r="G807" s="12">
        <f t="shared" ca="1" si="99"/>
        <v>87.987450963582944</v>
      </c>
      <c r="H807" s="12">
        <f t="shared" ca="1" si="100"/>
        <v>109.31561143476424</v>
      </c>
      <c r="I807" s="12">
        <f t="shared" ca="1" si="101"/>
        <v>109.31561143476424</v>
      </c>
      <c r="J807" s="12">
        <f t="shared" ca="1" si="102"/>
        <v>145.284192856055</v>
      </c>
      <c r="K807" s="108">
        <f ca="1">SMALL($J$4:$J$1003,ROWS($J$4:J807))</f>
        <v>149.10005984331198</v>
      </c>
      <c r="L807" s="3">
        <f ca="1">ROWS($L$4:L807)/COUNT($K$4:$K$1003)</f>
        <v>0.80400000000000005</v>
      </c>
    </row>
    <row r="808" spans="1:12" hidden="1" x14ac:dyDescent="0.3">
      <c r="A808" s="91">
        <f t="shared" ca="1" si="96"/>
        <v>27.232631383566396</v>
      </c>
      <c r="B808" s="106">
        <f t="shared" ca="1" si="96"/>
        <v>30.611560738748427</v>
      </c>
      <c r="C808" s="106">
        <f t="shared" ca="1" si="96"/>
        <v>42.024021756695419</v>
      </c>
      <c r="D808" s="91">
        <f t="shared" ca="1" si="96"/>
        <v>53.167424674688249</v>
      </c>
      <c r="E808" s="107">
        <f t="shared" ca="1" si="97"/>
        <v>37.849425099172365</v>
      </c>
      <c r="F808" s="12">
        <f t="shared" ca="1" si="98"/>
        <v>42.024021756695419</v>
      </c>
      <c r="G808" s="12">
        <f t="shared" ca="1" si="99"/>
        <v>72.635582495443842</v>
      </c>
      <c r="H808" s="12">
        <f t="shared" ca="1" si="100"/>
        <v>95.191446431383667</v>
      </c>
      <c r="I808" s="12">
        <f t="shared" ca="1" si="101"/>
        <v>95.191446431383667</v>
      </c>
      <c r="J808" s="12">
        <f t="shared" ca="1" si="102"/>
        <v>133.04087153055605</v>
      </c>
      <c r="K808" s="108">
        <f ca="1">SMALL($J$4:$J$1003,ROWS($J$4:J808))</f>
        <v>149.10633013332341</v>
      </c>
      <c r="L808" s="3">
        <f ca="1">ROWS($L$4:L808)/COUNT($K$4:$K$1003)</f>
        <v>0.80500000000000005</v>
      </c>
    </row>
    <row r="809" spans="1:12" hidden="1" x14ac:dyDescent="0.3">
      <c r="A809" s="91">
        <f t="shared" ca="1" si="96"/>
        <v>25.789197419222649</v>
      </c>
      <c r="B809" s="106">
        <f t="shared" ca="1" si="96"/>
        <v>50.277730013651592</v>
      </c>
      <c r="C809" s="106">
        <f t="shared" ca="1" si="96"/>
        <v>54.136590395185216</v>
      </c>
      <c r="D809" s="91">
        <f t="shared" ca="1" si="96"/>
        <v>30.924345506034612</v>
      </c>
      <c r="E809" s="107">
        <f t="shared" ca="1" si="97"/>
        <v>27.688813949885155</v>
      </c>
      <c r="F809" s="12">
        <f t="shared" ca="1" si="98"/>
        <v>54.136590395185216</v>
      </c>
      <c r="G809" s="12">
        <f t="shared" ca="1" si="99"/>
        <v>104.4143204088368</v>
      </c>
      <c r="H809" s="12">
        <f t="shared" ca="1" si="100"/>
        <v>85.060935901219835</v>
      </c>
      <c r="I809" s="12">
        <f t="shared" ca="1" si="101"/>
        <v>104.4143204088368</v>
      </c>
      <c r="J809" s="12">
        <f t="shared" ca="1" si="102"/>
        <v>132.10313435872195</v>
      </c>
      <c r="K809" s="108">
        <f ca="1">SMALL($J$4:$J$1003,ROWS($J$4:J809))</f>
        <v>149.17069877994004</v>
      </c>
      <c r="L809" s="3">
        <f ca="1">ROWS($L$4:L809)/COUNT($K$4:$K$1003)</f>
        <v>0.80600000000000005</v>
      </c>
    </row>
    <row r="810" spans="1:12" hidden="1" x14ac:dyDescent="0.3">
      <c r="A810" s="91">
        <f t="shared" ca="1" si="96"/>
        <v>37.633630822930961</v>
      </c>
      <c r="B810" s="106">
        <f t="shared" ca="1" si="96"/>
        <v>34.672092455251615</v>
      </c>
      <c r="C810" s="106">
        <f t="shared" ca="1" si="96"/>
        <v>48.278468588290693</v>
      </c>
      <c r="D810" s="91">
        <f t="shared" ca="1" si="96"/>
        <v>36.999099520249956</v>
      </c>
      <c r="E810" s="107">
        <f t="shared" ca="1" si="97"/>
        <v>42.357523764818787</v>
      </c>
      <c r="F810" s="12">
        <f t="shared" ca="1" si="98"/>
        <v>48.278468588290693</v>
      </c>
      <c r="G810" s="12">
        <f t="shared" ca="1" si="99"/>
        <v>82.950561043542308</v>
      </c>
      <c r="H810" s="12">
        <f t="shared" ca="1" si="100"/>
        <v>85.277568108540649</v>
      </c>
      <c r="I810" s="12">
        <f t="shared" ca="1" si="101"/>
        <v>85.277568108540649</v>
      </c>
      <c r="J810" s="12">
        <f t="shared" ca="1" si="102"/>
        <v>127.63509187335944</v>
      </c>
      <c r="K810" s="108">
        <f ca="1">SMALL($J$4:$J$1003,ROWS($J$4:J810))</f>
        <v>149.24630743671409</v>
      </c>
      <c r="L810" s="3">
        <f ca="1">ROWS($L$4:L810)/COUNT($K$4:$K$1003)</f>
        <v>0.80700000000000005</v>
      </c>
    </row>
    <row r="811" spans="1:12" hidden="1" x14ac:dyDescent="0.3">
      <c r="A811" s="91">
        <f t="shared" ca="1" si="96"/>
        <v>52.216409602625724</v>
      </c>
      <c r="B811" s="106">
        <f t="shared" ca="1" si="96"/>
        <v>36.124662081672696</v>
      </c>
      <c r="C811" s="106">
        <f t="shared" ca="1" si="96"/>
        <v>55.631318496074613</v>
      </c>
      <c r="D811" s="91">
        <f t="shared" ca="1" si="96"/>
        <v>31.128473260673637</v>
      </c>
      <c r="E811" s="107">
        <f t="shared" ca="1" si="97"/>
        <v>41.935815218959135</v>
      </c>
      <c r="F811" s="12">
        <f t="shared" ca="1" si="98"/>
        <v>55.631318496074613</v>
      </c>
      <c r="G811" s="12">
        <f t="shared" ca="1" si="99"/>
        <v>91.755980577747309</v>
      </c>
      <c r="H811" s="12">
        <f t="shared" ca="1" si="100"/>
        <v>86.759791756748257</v>
      </c>
      <c r="I811" s="12">
        <f t="shared" ca="1" si="101"/>
        <v>91.755980577747309</v>
      </c>
      <c r="J811" s="12">
        <f t="shared" ca="1" si="102"/>
        <v>133.69179579670646</v>
      </c>
      <c r="K811" s="108">
        <f ca="1">SMALL($J$4:$J$1003,ROWS($J$4:J811))</f>
        <v>149.25644828165173</v>
      </c>
      <c r="L811" s="3">
        <f ca="1">ROWS($L$4:L811)/COUNT($K$4:$K$1003)</f>
        <v>0.80800000000000005</v>
      </c>
    </row>
    <row r="812" spans="1:12" hidden="1" x14ac:dyDescent="0.3">
      <c r="A812" s="91">
        <f t="shared" ca="1" si="96"/>
        <v>43.175358402446278</v>
      </c>
      <c r="B812" s="106">
        <f t="shared" ca="1" si="96"/>
        <v>51.601582675051638</v>
      </c>
      <c r="C812" s="106">
        <f t="shared" ca="1" si="96"/>
        <v>24.203401551867032</v>
      </c>
      <c r="D812" s="91">
        <f t="shared" ca="1" si="96"/>
        <v>52.192185456404111</v>
      </c>
      <c r="E812" s="107">
        <f t="shared" ca="1" si="97"/>
        <v>21.829365340904019</v>
      </c>
      <c r="F812" s="12">
        <f t="shared" ca="1" si="98"/>
        <v>43.175358402446278</v>
      </c>
      <c r="G812" s="12">
        <f t="shared" ca="1" si="99"/>
        <v>94.776941077497924</v>
      </c>
      <c r="H812" s="12">
        <f t="shared" ca="1" si="100"/>
        <v>95.367543858850382</v>
      </c>
      <c r="I812" s="12">
        <f t="shared" ca="1" si="101"/>
        <v>95.367543858850382</v>
      </c>
      <c r="J812" s="12">
        <f t="shared" ca="1" si="102"/>
        <v>117.1969091997544</v>
      </c>
      <c r="K812" s="108">
        <f ca="1">SMALL($J$4:$J$1003,ROWS($J$4:J812))</f>
        <v>149.32925051605841</v>
      </c>
      <c r="L812" s="3">
        <f ca="1">ROWS($L$4:L812)/COUNT($K$4:$K$1003)</f>
        <v>0.80900000000000005</v>
      </c>
    </row>
    <row r="813" spans="1:12" hidden="1" x14ac:dyDescent="0.3">
      <c r="A813" s="91">
        <f t="shared" ca="1" si="96"/>
        <v>50.992186994904131</v>
      </c>
      <c r="B813" s="106">
        <f t="shared" ca="1" si="96"/>
        <v>20.802719260647077</v>
      </c>
      <c r="C813" s="106">
        <f t="shared" ca="1" si="96"/>
        <v>37.210122811835546</v>
      </c>
      <c r="D813" s="91">
        <f t="shared" ca="1" si="96"/>
        <v>42.296130775546523</v>
      </c>
      <c r="E813" s="107">
        <f t="shared" ca="1" si="97"/>
        <v>43.887379925884304</v>
      </c>
      <c r="F813" s="12">
        <f t="shared" ca="1" si="98"/>
        <v>50.992186994904131</v>
      </c>
      <c r="G813" s="12">
        <f t="shared" ca="1" si="99"/>
        <v>71.794906255551211</v>
      </c>
      <c r="H813" s="12">
        <f t="shared" ca="1" si="100"/>
        <v>93.288317770450647</v>
      </c>
      <c r="I813" s="12">
        <f t="shared" ca="1" si="101"/>
        <v>93.288317770450647</v>
      </c>
      <c r="J813" s="12">
        <f t="shared" ca="1" si="102"/>
        <v>137.17569769633496</v>
      </c>
      <c r="K813" s="108">
        <f ca="1">SMALL($J$4:$J$1003,ROWS($J$4:J813))</f>
        <v>149.33500864101921</v>
      </c>
      <c r="L813" s="3">
        <f ca="1">ROWS($L$4:L813)/COUNT($K$4:$K$1003)</f>
        <v>0.81</v>
      </c>
    </row>
    <row r="814" spans="1:12" hidden="1" x14ac:dyDescent="0.3">
      <c r="A814" s="91">
        <f t="shared" ca="1" si="96"/>
        <v>54.100772068970578</v>
      </c>
      <c r="B814" s="106">
        <f t="shared" ca="1" si="96"/>
        <v>54.807152249872146</v>
      </c>
      <c r="C814" s="106">
        <f t="shared" ca="1" si="96"/>
        <v>23.901823217792412</v>
      </c>
      <c r="D814" s="91">
        <f t="shared" ca="1" si="96"/>
        <v>52.055768402450099</v>
      </c>
      <c r="E814" s="107">
        <f t="shared" ca="1" si="97"/>
        <v>58.033027149728007</v>
      </c>
      <c r="F814" s="12">
        <f t="shared" ca="1" si="98"/>
        <v>54.100772068970578</v>
      </c>
      <c r="G814" s="12">
        <f t="shared" ca="1" si="99"/>
        <v>108.90792431884273</v>
      </c>
      <c r="H814" s="12">
        <f t="shared" ca="1" si="100"/>
        <v>106.15654047142067</v>
      </c>
      <c r="I814" s="12">
        <f t="shared" ca="1" si="101"/>
        <v>108.90792431884273</v>
      </c>
      <c r="J814" s="12">
        <f t="shared" ca="1" si="102"/>
        <v>166.94095146857074</v>
      </c>
      <c r="K814" s="108">
        <f ca="1">SMALL($J$4:$J$1003,ROWS($J$4:J814))</f>
        <v>149.38308980826304</v>
      </c>
      <c r="L814" s="3">
        <f ca="1">ROWS($L$4:L814)/COUNT($K$4:$K$1003)</f>
        <v>0.81100000000000005</v>
      </c>
    </row>
    <row r="815" spans="1:12" hidden="1" x14ac:dyDescent="0.3">
      <c r="A815" s="91">
        <f t="shared" ca="1" si="96"/>
        <v>27.504148605694951</v>
      </c>
      <c r="B815" s="106">
        <f t="shared" ca="1" si="96"/>
        <v>59.511863657420228</v>
      </c>
      <c r="C815" s="106">
        <f t="shared" ca="1" si="96"/>
        <v>33.024215172783698</v>
      </c>
      <c r="D815" s="91">
        <f t="shared" ca="1" si="96"/>
        <v>22.249281421093244</v>
      </c>
      <c r="E815" s="107">
        <f t="shared" ca="1" si="97"/>
        <v>51.847085591008224</v>
      </c>
      <c r="F815" s="12">
        <f t="shared" ca="1" si="98"/>
        <v>33.024215172783698</v>
      </c>
      <c r="G815" s="12">
        <f t="shared" ca="1" si="99"/>
        <v>92.536078830203934</v>
      </c>
      <c r="H815" s="12">
        <f t="shared" ca="1" si="100"/>
        <v>55.273496593876942</v>
      </c>
      <c r="I815" s="12">
        <f t="shared" ca="1" si="101"/>
        <v>92.536078830203934</v>
      </c>
      <c r="J815" s="12">
        <f t="shared" ca="1" si="102"/>
        <v>144.38316442121214</v>
      </c>
      <c r="K815" s="108">
        <f ca="1">SMALL($J$4:$J$1003,ROWS($J$4:J815))</f>
        <v>149.41343393698816</v>
      </c>
      <c r="L815" s="3">
        <f ca="1">ROWS($L$4:L815)/COUNT($K$4:$K$1003)</f>
        <v>0.81200000000000006</v>
      </c>
    </row>
    <row r="816" spans="1:12" hidden="1" x14ac:dyDescent="0.3">
      <c r="A816" s="91">
        <f t="shared" ca="1" si="96"/>
        <v>28.776430524260007</v>
      </c>
      <c r="B816" s="106">
        <f t="shared" ca="1" si="96"/>
        <v>49.822067288998326</v>
      </c>
      <c r="C816" s="106">
        <f t="shared" ca="1" si="96"/>
        <v>31.864211243967134</v>
      </c>
      <c r="D816" s="91">
        <f t="shared" ca="1" si="96"/>
        <v>41.754737120601391</v>
      </c>
      <c r="E816" s="107">
        <f t="shared" ca="1" si="97"/>
        <v>50.254192274416887</v>
      </c>
      <c r="F816" s="12">
        <f t="shared" ca="1" si="98"/>
        <v>31.864211243967134</v>
      </c>
      <c r="G816" s="12">
        <f t="shared" ca="1" si="99"/>
        <v>81.68627853296546</v>
      </c>
      <c r="H816" s="12">
        <f t="shared" ca="1" si="100"/>
        <v>73.618948364568524</v>
      </c>
      <c r="I816" s="12">
        <f t="shared" ca="1" si="101"/>
        <v>81.68627853296546</v>
      </c>
      <c r="J816" s="12">
        <f t="shared" ca="1" si="102"/>
        <v>131.94047080738235</v>
      </c>
      <c r="K816" s="108">
        <f ca="1">SMALL($J$4:$J$1003,ROWS($J$4:J816))</f>
        <v>149.48718977667068</v>
      </c>
      <c r="L816" s="3">
        <f ca="1">ROWS($L$4:L816)/COUNT($K$4:$K$1003)</f>
        <v>0.81299999999999994</v>
      </c>
    </row>
    <row r="817" spans="1:12" hidden="1" x14ac:dyDescent="0.3">
      <c r="A817" s="91">
        <f t="shared" ca="1" si="96"/>
        <v>31.653164619790083</v>
      </c>
      <c r="B817" s="106">
        <f t="shared" ca="1" si="96"/>
        <v>51.93257532690474</v>
      </c>
      <c r="C817" s="106">
        <f t="shared" ca="1" si="96"/>
        <v>40.894534391367436</v>
      </c>
      <c r="D817" s="91">
        <f t="shared" ca="1" si="96"/>
        <v>24.76528241329224</v>
      </c>
      <c r="E817" s="107">
        <f t="shared" ca="1" si="97"/>
        <v>48.953689604550398</v>
      </c>
      <c r="F817" s="12">
        <f t="shared" ca="1" si="98"/>
        <v>40.894534391367436</v>
      </c>
      <c r="G817" s="12">
        <f t="shared" ca="1" si="99"/>
        <v>92.827109718272169</v>
      </c>
      <c r="H817" s="12">
        <f t="shared" ca="1" si="100"/>
        <v>65.65981680465967</v>
      </c>
      <c r="I817" s="12">
        <f t="shared" ca="1" si="101"/>
        <v>92.827109718272169</v>
      </c>
      <c r="J817" s="12">
        <f t="shared" ca="1" si="102"/>
        <v>141.78079932282256</v>
      </c>
      <c r="K817" s="108">
        <f ca="1">SMALL($J$4:$J$1003,ROWS($J$4:J817))</f>
        <v>149.75498694363458</v>
      </c>
      <c r="L817" s="3">
        <f ca="1">ROWS($L$4:L817)/COUNT($K$4:$K$1003)</f>
        <v>0.81399999999999995</v>
      </c>
    </row>
    <row r="818" spans="1:12" hidden="1" x14ac:dyDescent="0.3">
      <c r="A818" s="91">
        <f t="shared" ca="1" si="96"/>
        <v>21.600902608273131</v>
      </c>
      <c r="B818" s="106">
        <f t="shared" ca="1" si="96"/>
        <v>21.07859091055548</v>
      </c>
      <c r="C818" s="106">
        <f t="shared" ca="1" si="96"/>
        <v>31.560146472026087</v>
      </c>
      <c r="D818" s="91">
        <f t="shared" ca="1" si="96"/>
        <v>28.975069688072296</v>
      </c>
      <c r="E818" s="107">
        <f t="shared" ca="1" si="97"/>
        <v>40.830280680757021</v>
      </c>
      <c r="F818" s="12">
        <f t="shared" ca="1" si="98"/>
        <v>31.560146472026087</v>
      </c>
      <c r="G818" s="12">
        <f t="shared" ca="1" si="99"/>
        <v>52.638737382581567</v>
      </c>
      <c r="H818" s="12">
        <f t="shared" ca="1" si="100"/>
        <v>60.535216160098386</v>
      </c>
      <c r="I818" s="12">
        <f t="shared" ca="1" si="101"/>
        <v>60.535216160098386</v>
      </c>
      <c r="J818" s="12">
        <f t="shared" ca="1" si="102"/>
        <v>101.3654968408554</v>
      </c>
      <c r="K818" s="108">
        <f ca="1">SMALL($J$4:$J$1003,ROWS($J$4:J818))</f>
        <v>149.7862829587815</v>
      </c>
      <c r="L818" s="3">
        <f ca="1">ROWS($L$4:L818)/COUNT($K$4:$K$1003)</f>
        <v>0.81499999999999995</v>
      </c>
    </row>
    <row r="819" spans="1:12" hidden="1" x14ac:dyDescent="0.3">
      <c r="A819" s="91">
        <f t="shared" ca="1" si="96"/>
        <v>47.785022530062612</v>
      </c>
      <c r="B819" s="106">
        <f t="shared" ca="1" si="96"/>
        <v>44.391172548598831</v>
      </c>
      <c r="C819" s="106">
        <f t="shared" ca="1" si="96"/>
        <v>26.785589593343786</v>
      </c>
      <c r="D819" s="91">
        <f t="shared" ca="1" si="96"/>
        <v>50.83677390207064</v>
      </c>
      <c r="E819" s="107">
        <f t="shared" ca="1" si="97"/>
        <v>54.491161552860731</v>
      </c>
      <c r="F819" s="12">
        <f t="shared" ca="1" si="98"/>
        <v>47.785022530062612</v>
      </c>
      <c r="G819" s="12">
        <f t="shared" ca="1" si="99"/>
        <v>92.176195078661436</v>
      </c>
      <c r="H819" s="12">
        <f t="shared" ca="1" si="100"/>
        <v>98.621796432133252</v>
      </c>
      <c r="I819" s="12">
        <f t="shared" ca="1" si="101"/>
        <v>98.621796432133252</v>
      </c>
      <c r="J819" s="12">
        <f t="shared" ca="1" si="102"/>
        <v>153.11295798499398</v>
      </c>
      <c r="K819" s="108">
        <f ca="1">SMALL($J$4:$J$1003,ROWS($J$4:J819))</f>
        <v>149.84842196521103</v>
      </c>
      <c r="L819" s="3">
        <f ca="1">ROWS($L$4:L819)/COUNT($K$4:$K$1003)</f>
        <v>0.81599999999999995</v>
      </c>
    </row>
    <row r="820" spans="1:12" hidden="1" x14ac:dyDescent="0.3">
      <c r="A820" s="91">
        <f t="shared" ca="1" si="96"/>
        <v>51.993642835818363</v>
      </c>
      <c r="B820" s="106">
        <f t="shared" ca="1" si="96"/>
        <v>43.396434743369852</v>
      </c>
      <c r="C820" s="106">
        <f t="shared" ca="1" si="96"/>
        <v>55.155566645451096</v>
      </c>
      <c r="D820" s="91">
        <f t="shared" ca="1" si="96"/>
        <v>27.422343415495764</v>
      </c>
      <c r="E820" s="107">
        <f t="shared" ca="1" si="97"/>
        <v>25.934043646540008</v>
      </c>
      <c r="F820" s="12">
        <f t="shared" ca="1" si="98"/>
        <v>55.155566645451096</v>
      </c>
      <c r="G820" s="12">
        <f t="shared" ca="1" si="99"/>
        <v>98.552001388820941</v>
      </c>
      <c r="H820" s="12">
        <f t="shared" ca="1" si="100"/>
        <v>82.577910060946863</v>
      </c>
      <c r="I820" s="12">
        <f t="shared" ca="1" si="101"/>
        <v>98.552001388820941</v>
      </c>
      <c r="J820" s="12">
        <f t="shared" ca="1" si="102"/>
        <v>124.48604503536095</v>
      </c>
      <c r="K820" s="108">
        <f ca="1">SMALL($J$4:$J$1003,ROWS($J$4:J820))</f>
        <v>149.98346368126451</v>
      </c>
      <c r="L820" s="3">
        <f ca="1">ROWS($L$4:L820)/COUNT($K$4:$K$1003)</f>
        <v>0.81699999999999995</v>
      </c>
    </row>
    <row r="821" spans="1:12" hidden="1" x14ac:dyDescent="0.3">
      <c r="A821" s="91">
        <f t="shared" ca="1" si="96"/>
        <v>38.976683941577434</v>
      </c>
      <c r="B821" s="106">
        <f t="shared" ca="1" si="96"/>
        <v>58.642739140128732</v>
      </c>
      <c r="C821" s="106">
        <f t="shared" ca="1" si="96"/>
        <v>58.514197392355591</v>
      </c>
      <c r="D821" s="91">
        <f t="shared" ca="1" si="96"/>
        <v>22.690463064323847</v>
      </c>
      <c r="E821" s="107">
        <f t="shared" ca="1" si="97"/>
        <v>59.387624121722432</v>
      </c>
      <c r="F821" s="12">
        <f t="shared" ca="1" si="98"/>
        <v>58.514197392355591</v>
      </c>
      <c r="G821" s="12">
        <f t="shared" ca="1" si="99"/>
        <v>117.15693653248432</v>
      </c>
      <c r="H821" s="12">
        <f t="shared" ca="1" si="100"/>
        <v>81.204660456679434</v>
      </c>
      <c r="I821" s="12">
        <f t="shared" ca="1" si="101"/>
        <v>117.15693653248432</v>
      </c>
      <c r="J821" s="12">
        <f t="shared" ca="1" si="102"/>
        <v>176.54456065420675</v>
      </c>
      <c r="K821" s="108">
        <f ca="1">SMALL($J$4:$J$1003,ROWS($J$4:J821))</f>
        <v>149.9938970382521</v>
      </c>
      <c r="L821" s="3">
        <f ca="1">ROWS($L$4:L821)/COUNT($K$4:$K$1003)</f>
        <v>0.81799999999999995</v>
      </c>
    </row>
    <row r="822" spans="1:12" hidden="1" x14ac:dyDescent="0.3">
      <c r="A822" s="91">
        <f t="shared" ca="1" si="96"/>
        <v>36.856247639893141</v>
      </c>
      <c r="B822" s="106">
        <f t="shared" ca="1" si="96"/>
        <v>43.897646896395088</v>
      </c>
      <c r="C822" s="106">
        <f t="shared" ca="1" si="96"/>
        <v>53.6022623668553</v>
      </c>
      <c r="D822" s="91">
        <f t="shared" ca="1" si="96"/>
        <v>33.17480353421297</v>
      </c>
      <c r="E822" s="107">
        <f t="shared" ca="1" si="97"/>
        <v>46.235771887466839</v>
      </c>
      <c r="F822" s="12">
        <f t="shared" ca="1" si="98"/>
        <v>53.6022623668553</v>
      </c>
      <c r="G822" s="12">
        <f t="shared" ca="1" si="99"/>
        <v>97.499909263250387</v>
      </c>
      <c r="H822" s="12">
        <f t="shared" ca="1" si="100"/>
        <v>86.777065901068269</v>
      </c>
      <c r="I822" s="12">
        <f t="shared" ca="1" si="101"/>
        <v>97.499909263250387</v>
      </c>
      <c r="J822" s="12">
        <f t="shared" ca="1" si="102"/>
        <v>143.73568115071723</v>
      </c>
      <c r="K822" s="108">
        <f ca="1">SMALL($J$4:$J$1003,ROWS($J$4:J822))</f>
        <v>150.07507332124814</v>
      </c>
      <c r="L822" s="3">
        <f ca="1">ROWS($L$4:L822)/COUNT($K$4:$K$1003)</f>
        <v>0.81899999999999995</v>
      </c>
    </row>
    <row r="823" spans="1:12" hidden="1" x14ac:dyDescent="0.3">
      <c r="A823" s="91">
        <f t="shared" ca="1" si="96"/>
        <v>32.722900125246881</v>
      </c>
      <c r="B823" s="106">
        <f t="shared" ca="1" si="96"/>
        <v>53.814209043024121</v>
      </c>
      <c r="C823" s="106">
        <f t="shared" ca="1" si="96"/>
        <v>41.487075278800802</v>
      </c>
      <c r="D823" s="91">
        <f t="shared" ca="1" si="96"/>
        <v>21.194428079366556</v>
      </c>
      <c r="E823" s="107">
        <f t="shared" ca="1" si="97"/>
        <v>46.672538756819641</v>
      </c>
      <c r="F823" s="12">
        <f t="shared" ca="1" si="98"/>
        <v>41.487075278800802</v>
      </c>
      <c r="G823" s="12">
        <f t="shared" ca="1" si="99"/>
        <v>95.301284321824923</v>
      </c>
      <c r="H823" s="12">
        <f t="shared" ca="1" si="100"/>
        <v>62.681503358167362</v>
      </c>
      <c r="I823" s="12">
        <f t="shared" ca="1" si="101"/>
        <v>95.301284321824923</v>
      </c>
      <c r="J823" s="12">
        <f t="shared" ca="1" si="102"/>
        <v>141.97382307864456</v>
      </c>
      <c r="K823" s="108">
        <f ca="1">SMALL($J$4:$J$1003,ROWS($J$4:J823))</f>
        <v>150.13415527112343</v>
      </c>
      <c r="L823" s="3">
        <f ca="1">ROWS($L$4:L823)/COUNT($K$4:$K$1003)</f>
        <v>0.82</v>
      </c>
    </row>
    <row r="824" spans="1:12" hidden="1" x14ac:dyDescent="0.3">
      <c r="A824" s="91">
        <f t="shared" ca="1" si="96"/>
        <v>20.170115017098077</v>
      </c>
      <c r="B824" s="106">
        <f t="shared" ca="1" si="96"/>
        <v>35.125888879843188</v>
      </c>
      <c r="C824" s="106">
        <f t="shared" ca="1" si="96"/>
        <v>49.538147031445746</v>
      </c>
      <c r="D824" s="91">
        <f t="shared" ca="1" si="96"/>
        <v>22.171307952805353</v>
      </c>
      <c r="E824" s="107">
        <f t="shared" ca="1" si="97"/>
        <v>21.978233236639454</v>
      </c>
      <c r="F824" s="12">
        <f t="shared" ca="1" si="98"/>
        <v>49.538147031445746</v>
      </c>
      <c r="G824" s="12">
        <f t="shared" ca="1" si="99"/>
        <v>84.664035911288934</v>
      </c>
      <c r="H824" s="12">
        <f t="shared" ca="1" si="100"/>
        <v>71.709454984251096</v>
      </c>
      <c r="I824" s="12">
        <f t="shared" ca="1" si="101"/>
        <v>84.664035911288934</v>
      </c>
      <c r="J824" s="12">
        <f t="shared" ca="1" si="102"/>
        <v>106.64226914792839</v>
      </c>
      <c r="K824" s="108">
        <f ca="1">SMALL($J$4:$J$1003,ROWS($J$4:J824))</f>
        <v>150.24481768890945</v>
      </c>
      <c r="L824" s="3">
        <f ca="1">ROWS($L$4:L824)/COUNT($K$4:$K$1003)</f>
        <v>0.82099999999999995</v>
      </c>
    </row>
    <row r="825" spans="1:12" hidden="1" x14ac:dyDescent="0.3">
      <c r="A825" s="91">
        <f t="shared" ca="1" si="96"/>
        <v>25.932804567452926</v>
      </c>
      <c r="B825" s="106">
        <f t="shared" ca="1" si="96"/>
        <v>27.564535493143957</v>
      </c>
      <c r="C825" s="106">
        <f t="shared" ca="1" si="96"/>
        <v>33.045669363047338</v>
      </c>
      <c r="D825" s="91">
        <f t="shared" ca="1" si="96"/>
        <v>48.825811637477052</v>
      </c>
      <c r="E825" s="107">
        <f t="shared" ca="1" si="97"/>
        <v>34.076601752496757</v>
      </c>
      <c r="F825" s="12">
        <f t="shared" ca="1" si="98"/>
        <v>33.045669363047338</v>
      </c>
      <c r="G825" s="12">
        <f t="shared" ca="1" si="99"/>
        <v>60.610204856191295</v>
      </c>
      <c r="H825" s="12">
        <f t="shared" ca="1" si="100"/>
        <v>81.871481000524398</v>
      </c>
      <c r="I825" s="12">
        <f t="shared" ca="1" si="101"/>
        <v>81.871481000524398</v>
      </c>
      <c r="J825" s="12">
        <f t="shared" ca="1" si="102"/>
        <v>115.94808275302115</v>
      </c>
      <c r="K825" s="108">
        <f ca="1">SMALL($J$4:$J$1003,ROWS($J$4:J825))</f>
        <v>150.29507164079604</v>
      </c>
      <c r="L825" s="3">
        <f ca="1">ROWS($L$4:L825)/COUNT($K$4:$K$1003)</f>
        <v>0.82199999999999995</v>
      </c>
    </row>
    <row r="826" spans="1:12" hidden="1" x14ac:dyDescent="0.3">
      <c r="A826" s="91">
        <f t="shared" ca="1" si="96"/>
        <v>20.010563103264268</v>
      </c>
      <c r="B826" s="106">
        <f t="shared" ca="1" si="96"/>
        <v>20.642717039712206</v>
      </c>
      <c r="C826" s="106">
        <f t="shared" ca="1" si="96"/>
        <v>46.073155063571953</v>
      </c>
      <c r="D826" s="91">
        <f t="shared" ca="1" si="96"/>
        <v>46.627671757160797</v>
      </c>
      <c r="E826" s="107">
        <f t="shared" ca="1" si="97"/>
        <v>40.567031787653349</v>
      </c>
      <c r="F826" s="12">
        <f t="shared" ca="1" si="98"/>
        <v>46.073155063571953</v>
      </c>
      <c r="G826" s="12">
        <f t="shared" ca="1" si="99"/>
        <v>66.715872103284156</v>
      </c>
      <c r="H826" s="12">
        <f t="shared" ca="1" si="100"/>
        <v>92.700826820732743</v>
      </c>
      <c r="I826" s="12">
        <f t="shared" ca="1" si="101"/>
        <v>92.700826820732743</v>
      </c>
      <c r="J826" s="12">
        <f t="shared" ca="1" si="102"/>
        <v>133.26785860838609</v>
      </c>
      <c r="K826" s="108">
        <f ca="1">SMALL($J$4:$J$1003,ROWS($J$4:J826))</f>
        <v>150.4146096374613</v>
      </c>
      <c r="L826" s="3">
        <f ca="1">ROWS($L$4:L826)/COUNT($K$4:$K$1003)</f>
        <v>0.82299999999999995</v>
      </c>
    </row>
    <row r="827" spans="1:12" hidden="1" x14ac:dyDescent="0.3">
      <c r="A827" s="91">
        <f t="shared" ca="1" si="96"/>
        <v>20.635700028684404</v>
      </c>
      <c r="B827" s="106">
        <f t="shared" ca="1" si="96"/>
        <v>47.501251999642896</v>
      </c>
      <c r="C827" s="106">
        <f t="shared" ca="1" si="96"/>
        <v>34.625273833925441</v>
      </c>
      <c r="D827" s="91">
        <f t="shared" ca="1" si="96"/>
        <v>30.074306941283446</v>
      </c>
      <c r="E827" s="107">
        <f t="shared" ca="1" si="97"/>
        <v>59.810242920212538</v>
      </c>
      <c r="F827" s="12">
        <f t="shared" ca="1" si="98"/>
        <v>34.625273833925441</v>
      </c>
      <c r="G827" s="12">
        <f t="shared" ca="1" si="99"/>
        <v>82.126525833568337</v>
      </c>
      <c r="H827" s="12">
        <f t="shared" ca="1" si="100"/>
        <v>64.699580775208887</v>
      </c>
      <c r="I827" s="12">
        <f t="shared" ca="1" si="101"/>
        <v>82.126525833568337</v>
      </c>
      <c r="J827" s="12">
        <f t="shared" ca="1" si="102"/>
        <v>141.93676875378088</v>
      </c>
      <c r="K827" s="108">
        <f ca="1">SMALL($J$4:$J$1003,ROWS($J$4:J827))</f>
        <v>150.52994294313709</v>
      </c>
      <c r="L827" s="3">
        <f ca="1">ROWS($L$4:L827)/COUNT($K$4:$K$1003)</f>
        <v>0.82399999999999995</v>
      </c>
    </row>
    <row r="828" spans="1:12" hidden="1" x14ac:dyDescent="0.3">
      <c r="A828" s="91">
        <f t="shared" ca="1" si="96"/>
        <v>54.441305083078618</v>
      </c>
      <c r="B828" s="106">
        <f t="shared" ca="1" si="96"/>
        <v>36.734516485637442</v>
      </c>
      <c r="C828" s="106">
        <f t="shared" ca="1" si="96"/>
        <v>44.113601565177824</v>
      </c>
      <c r="D828" s="91">
        <f t="shared" ca="1" si="96"/>
        <v>57.106902310268637</v>
      </c>
      <c r="E828" s="107">
        <f t="shared" ca="1" si="97"/>
        <v>33.807072542274341</v>
      </c>
      <c r="F828" s="12">
        <f t="shared" ca="1" si="98"/>
        <v>54.441305083078618</v>
      </c>
      <c r="G828" s="12">
        <f t="shared" ca="1" si="99"/>
        <v>91.17582156871606</v>
      </c>
      <c r="H828" s="12">
        <f t="shared" ca="1" si="100"/>
        <v>111.54820739334725</v>
      </c>
      <c r="I828" s="12">
        <f t="shared" ca="1" si="101"/>
        <v>111.54820739334725</v>
      </c>
      <c r="J828" s="12">
        <f t="shared" ca="1" si="102"/>
        <v>145.35527993562158</v>
      </c>
      <c r="K828" s="108">
        <f ca="1">SMALL($J$4:$J$1003,ROWS($J$4:J828))</f>
        <v>150.56282251326959</v>
      </c>
      <c r="L828" s="3">
        <f ca="1">ROWS($L$4:L828)/COUNT($K$4:$K$1003)</f>
        <v>0.82499999999999996</v>
      </c>
    </row>
    <row r="829" spans="1:12" hidden="1" x14ac:dyDescent="0.3">
      <c r="A829" s="91">
        <f t="shared" ca="1" si="96"/>
        <v>33.233708709237931</v>
      </c>
      <c r="B829" s="106">
        <f t="shared" ca="1" si="96"/>
        <v>53.162530396648869</v>
      </c>
      <c r="C829" s="106">
        <f t="shared" ca="1" si="96"/>
        <v>45.078095536396965</v>
      </c>
      <c r="D829" s="91">
        <f t="shared" ca="1" si="96"/>
        <v>34.335786124751351</v>
      </c>
      <c r="E829" s="107">
        <f t="shared" ca="1" si="97"/>
        <v>55.783222191761588</v>
      </c>
      <c r="F829" s="12">
        <f t="shared" ca="1" si="98"/>
        <v>45.078095536396965</v>
      </c>
      <c r="G829" s="12">
        <f t="shared" ca="1" si="99"/>
        <v>98.240625933045834</v>
      </c>
      <c r="H829" s="12">
        <f t="shared" ca="1" si="100"/>
        <v>79.413881661148309</v>
      </c>
      <c r="I829" s="12">
        <f t="shared" ca="1" si="101"/>
        <v>98.240625933045834</v>
      </c>
      <c r="J829" s="12">
        <f t="shared" ca="1" si="102"/>
        <v>154.02384812480742</v>
      </c>
      <c r="K829" s="108">
        <f ca="1">SMALL($J$4:$J$1003,ROWS($J$4:J829))</f>
        <v>150.69335978699456</v>
      </c>
      <c r="L829" s="3">
        <f ca="1">ROWS($L$4:L829)/COUNT($K$4:$K$1003)</f>
        <v>0.82599999999999996</v>
      </c>
    </row>
    <row r="830" spans="1:12" hidden="1" x14ac:dyDescent="0.3">
      <c r="A830" s="91">
        <f t="shared" ca="1" si="96"/>
        <v>31.287766312883889</v>
      </c>
      <c r="B830" s="106">
        <f t="shared" ca="1" si="96"/>
        <v>51.381221092377217</v>
      </c>
      <c r="C830" s="106">
        <f t="shared" ca="1" si="96"/>
        <v>46.035609853287667</v>
      </c>
      <c r="D830" s="91">
        <f t="shared" ca="1" si="96"/>
        <v>40.257167972228061</v>
      </c>
      <c r="E830" s="107">
        <f t="shared" ca="1" si="97"/>
        <v>31.732858344895305</v>
      </c>
      <c r="F830" s="12">
        <f t="shared" ca="1" si="98"/>
        <v>46.035609853287667</v>
      </c>
      <c r="G830" s="12">
        <f t="shared" ca="1" si="99"/>
        <v>97.416830945664884</v>
      </c>
      <c r="H830" s="12">
        <f t="shared" ca="1" si="100"/>
        <v>86.292777825515728</v>
      </c>
      <c r="I830" s="12">
        <f t="shared" ca="1" si="101"/>
        <v>97.416830945664884</v>
      </c>
      <c r="J830" s="12">
        <f t="shared" ca="1" si="102"/>
        <v>129.14968929056019</v>
      </c>
      <c r="K830" s="108">
        <f ca="1">SMALL($J$4:$J$1003,ROWS($J$4:J830))</f>
        <v>150.80633866657837</v>
      </c>
      <c r="L830" s="3">
        <f ca="1">ROWS($L$4:L830)/COUNT($K$4:$K$1003)</f>
        <v>0.82699999999999996</v>
      </c>
    </row>
    <row r="831" spans="1:12" hidden="1" x14ac:dyDescent="0.3">
      <c r="A831" s="91">
        <f t="shared" ca="1" si="96"/>
        <v>51.771594760825977</v>
      </c>
      <c r="B831" s="106">
        <f t="shared" ca="1" si="96"/>
        <v>24.503187079657653</v>
      </c>
      <c r="C831" s="106">
        <f t="shared" ca="1" si="96"/>
        <v>29.077296905894489</v>
      </c>
      <c r="D831" s="91">
        <f t="shared" ca="1" si="96"/>
        <v>33.539194334495924</v>
      </c>
      <c r="E831" s="107">
        <f t="shared" ca="1" si="97"/>
        <v>20.156499305658659</v>
      </c>
      <c r="F831" s="12">
        <f t="shared" ca="1" si="98"/>
        <v>51.771594760825977</v>
      </c>
      <c r="G831" s="12">
        <f t="shared" ca="1" si="99"/>
        <v>76.274781840483627</v>
      </c>
      <c r="H831" s="12">
        <f t="shared" ca="1" si="100"/>
        <v>85.310789095321894</v>
      </c>
      <c r="I831" s="12">
        <f t="shared" ca="1" si="101"/>
        <v>85.310789095321894</v>
      </c>
      <c r="J831" s="12">
        <f t="shared" ca="1" si="102"/>
        <v>105.46728840098055</v>
      </c>
      <c r="K831" s="108">
        <f ca="1">SMALL($J$4:$J$1003,ROWS($J$4:J831))</f>
        <v>150.89097612606355</v>
      </c>
      <c r="L831" s="3">
        <f ca="1">ROWS($L$4:L831)/COUNT($K$4:$K$1003)</f>
        <v>0.82799999999999996</v>
      </c>
    </row>
    <row r="832" spans="1:12" hidden="1" x14ac:dyDescent="0.3">
      <c r="A832" s="91">
        <f t="shared" ca="1" si="96"/>
        <v>52.987153723580967</v>
      </c>
      <c r="B832" s="106">
        <f t="shared" ca="1" si="96"/>
        <v>26.69959329086025</v>
      </c>
      <c r="C832" s="106">
        <f t="shared" ca="1" si="96"/>
        <v>44.498020048769739</v>
      </c>
      <c r="D832" s="91">
        <f t="shared" ca="1" si="96"/>
        <v>49.387142009848034</v>
      </c>
      <c r="E832" s="107">
        <f t="shared" ca="1" si="97"/>
        <v>23.164223579384871</v>
      </c>
      <c r="F832" s="12">
        <f t="shared" ca="1" si="98"/>
        <v>52.987153723580967</v>
      </c>
      <c r="G832" s="12">
        <f t="shared" ca="1" si="99"/>
        <v>79.68674701444121</v>
      </c>
      <c r="H832" s="12">
        <f t="shared" ca="1" si="100"/>
        <v>102.37429573342899</v>
      </c>
      <c r="I832" s="12">
        <f t="shared" ca="1" si="101"/>
        <v>102.37429573342899</v>
      </c>
      <c r="J832" s="12">
        <f t="shared" ca="1" si="102"/>
        <v>125.53851931281386</v>
      </c>
      <c r="K832" s="108">
        <f ca="1">SMALL($J$4:$J$1003,ROWS($J$4:J832))</f>
        <v>150.92597748908332</v>
      </c>
      <c r="L832" s="3">
        <f ca="1">ROWS($L$4:L832)/COUNT($K$4:$K$1003)</f>
        <v>0.82899999999999996</v>
      </c>
    </row>
    <row r="833" spans="1:12" hidden="1" x14ac:dyDescent="0.3">
      <c r="A833" s="91">
        <f t="shared" ca="1" si="96"/>
        <v>25.379364816414459</v>
      </c>
      <c r="B833" s="106">
        <f t="shared" ca="1" si="96"/>
        <v>35.940737256028896</v>
      </c>
      <c r="C833" s="106">
        <f t="shared" ca="1" si="96"/>
        <v>38.995154586006414</v>
      </c>
      <c r="D833" s="91">
        <f t="shared" ca="1" si="96"/>
        <v>23.572527738070256</v>
      </c>
      <c r="E833" s="107">
        <f t="shared" ca="1" si="97"/>
        <v>39.512829666370912</v>
      </c>
      <c r="F833" s="12">
        <f t="shared" ca="1" si="98"/>
        <v>38.995154586006414</v>
      </c>
      <c r="G833" s="12">
        <f t="shared" ca="1" si="99"/>
        <v>74.935891842035318</v>
      </c>
      <c r="H833" s="12">
        <f t="shared" ca="1" si="100"/>
        <v>62.567682324076671</v>
      </c>
      <c r="I833" s="12">
        <f t="shared" ca="1" si="101"/>
        <v>74.935891842035318</v>
      </c>
      <c r="J833" s="12">
        <f t="shared" ca="1" si="102"/>
        <v>114.44872150840624</v>
      </c>
      <c r="K833" s="108">
        <f ca="1">SMALL($J$4:$J$1003,ROWS($J$4:J833))</f>
        <v>151.12002680471349</v>
      </c>
      <c r="L833" s="3">
        <f ca="1">ROWS($L$4:L833)/COUNT($K$4:$K$1003)</f>
        <v>0.83</v>
      </c>
    </row>
    <row r="834" spans="1:12" hidden="1" x14ac:dyDescent="0.3">
      <c r="A834" s="91">
        <f t="shared" ca="1" si="96"/>
        <v>58.237772656915958</v>
      </c>
      <c r="B834" s="106">
        <f t="shared" ca="1" si="96"/>
        <v>20.782657676951946</v>
      </c>
      <c r="C834" s="106">
        <f t="shared" ca="1" si="96"/>
        <v>27.661446613703568</v>
      </c>
      <c r="D834" s="91">
        <f t="shared" ca="1" si="96"/>
        <v>51.475561541520811</v>
      </c>
      <c r="E834" s="107">
        <f t="shared" ca="1" si="97"/>
        <v>36.511283751029694</v>
      </c>
      <c r="F834" s="12">
        <f t="shared" ca="1" si="98"/>
        <v>58.237772656915958</v>
      </c>
      <c r="G834" s="12">
        <f t="shared" ca="1" si="99"/>
        <v>79.020430333867907</v>
      </c>
      <c r="H834" s="12">
        <f t="shared" ca="1" si="100"/>
        <v>109.71333419843677</v>
      </c>
      <c r="I834" s="12">
        <f t="shared" ca="1" si="101"/>
        <v>109.71333419843677</v>
      </c>
      <c r="J834" s="12">
        <f t="shared" ca="1" si="102"/>
        <v>146.22461794946645</v>
      </c>
      <c r="K834" s="108">
        <f ca="1">SMALL($J$4:$J$1003,ROWS($J$4:J834))</f>
        <v>151.12825566432974</v>
      </c>
      <c r="L834" s="3">
        <f ca="1">ROWS($L$4:L834)/COUNT($K$4:$K$1003)</f>
        <v>0.83099999999999996</v>
      </c>
    </row>
    <row r="835" spans="1:12" hidden="1" x14ac:dyDescent="0.3">
      <c r="A835" s="91">
        <f t="shared" ca="1" si="96"/>
        <v>50.311154088694053</v>
      </c>
      <c r="B835" s="106">
        <f t="shared" ca="1" si="96"/>
        <v>48.831254960809673</v>
      </c>
      <c r="C835" s="106">
        <f t="shared" ca="1" si="96"/>
        <v>54.857770289621584</v>
      </c>
      <c r="D835" s="91">
        <f t="shared" ca="1" si="96"/>
        <v>55.558377330810096</v>
      </c>
      <c r="E835" s="107">
        <f t="shared" ca="1" si="97"/>
        <v>59.988535283581669</v>
      </c>
      <c r="F835" s="12">
        <f t="shared" ca="1" si="98"/>
        <v>54.857770289621584</v>
      </c>
      <c r="G835" s="12">
        <f t="shared" ca="1" si="99"/>
        <v>103.68902525043126</v>
      </c>
      <c r="H835" s="12">
        <f t="shared" ca="1" si="100"/>
        <v>110.41614762043167</v>
      </c>
      <c r="I835" s="12">
        <f t="shared" ca="1" si="101"/>
        <v>110.41614762043167</v>
      </c>
      <c r="J835" s="12">
        <f t="shared" ca="1" si="102"/>
        <v>170.40468290401333</v>
      </c>
      <c r="K835" s="108">
        <f ca="1">SMALL($J$4:$J$1003,ROWS($J$4:J835))</f>
        <v>151.19191154891604</v>
      </c>
      <c r="L835" s="3">
        <f ca="1">ROWS($L$4:L835)/COUNT($K$4:$K$1003)</f>
        <v>0.83199999999999996</v>
      </c>
    </row>
    <row r="836" spans="1:12" hidden="1" x14ac:dyDescent="0.3">
      <c r="A836" s="91">
        <f t="shared" ca="1" si="96"/>
        <v>49.633666750369194</v>
      </c>
      <c r="B836" s="106">
        <f t="shared" ca="1" si="96"/>
        <v>54.564545011729521</v>
      </c>
      <c r="C836" s="106">
        <f t="shared" ca="1" si="96"/>
        <v>22.195106937254142</v>
      </c>
      <c r="D836" s="91">
        <f t="shared" ref="D836" ca="1" si="103">D$1+(D$2-D$1)*RAND()</f>
        <v>46.882077260881545</v>
      </c>
      <c r="E836" s="107">
        <f t="shared" ca="1" si="97"/>
        <v>22.064502836337407</v>
      </c>
      <c r="F836" s="12">
        <f t="shared" ca="1" si="98"/>
        <v>49.633666750369194</v>
      </c>
      <c r="G836" s="12">
        <f t="shared" ca="1" si="99"/>
        <v>104.19821176209871</v>
      </c>
      <c r="H836" s="12">
        <f t="shared" ca="1" si="100"/>
        <v>96.515744011250746</v>
      </c>
      <c r="I836" s="12">
        <f t="shared" ca="1" si="101"/>
        <v>104.19821176209871</v>
      </c>
      <c r="J836" s="12">
        <f t="shared" ca="1" si="102"/>
        <v>126.26271459843612</v>
      </c>
      <c r="K836" s="108">
        <f ca="1">SMALL($J$4:$J$1003,ROWS($J$4:J836))</f>
        <v>151.19264141679008</v>
      </c>
      <c r="L836" s="3">
        <f ca="1">ROWS($L$4:L836)/COUNT($K$4:$K$1003)</f>
        <v>0.83299999999999996</v>
      </c>
    </row>
    <row r="837" spans="1:12" hidden="1" x14ac:dyDescent="0.3">
      <c r="A837" s="91">
        <f t="shared" ref="A837:D900" ca="1" si="104">A$1+(A$2-A$1)*RAND()</f>
        <v>23.170105657548262</v>
      </c>
      <c r="B837" s="106">
        <f t="shared" ca="1" si="104"/>
        <v>42.478927462198669</v>
      </c>
      <c r="C837" s="106">
        <f t="shared" ca="1" si="104"/>
        <v>23.393390681623764</v>
      </c>
      <c r="D837" s="91">
        <f t="shared" ca="1" si="104"/>
        <v>56.649383150459187</v>
      </c>
      <c r="E837" s="107">
        <f t="shared" ref="E837:E900" ca="1" si="105">E$1+(E$2-E$1)*RAND()</f>
        <v>47.419843970080322</v>
      </c>
      <c r="F837" s="12">
        <f t="shared" ref="F837:F900" ca="1" si="106">MAX(A837,C837)</f>
        <v>23.393390681623764</v>
      </c>
      <c r="G837" s="12">
        <f t="shared" ref="G837:G900" ca="1" si="107">F837+B837</f>
        <v>65.87231814382244</v>
      </c>
      <c r="H837" s="12">
        <f t="shared" ref="H837:H900" ca="1" si="108">F837+D837</f>
        <v>80.042773832082958</v>
      </c>
      <c r="I837" s="12">
        <f t="shared" ref="I837:I900" ca="1" si="109">MAX(G837:H837)</f>
        <v>80.042773832082958</v>
      </c>
      <c r="J837" s="12">
        <f t="shared" ref="J837:J900" ca="1" si="110">I837+E837</f>
        <v>127.46261780216328</v>
      </c>
      <c r="K837" s="108">
        <f ca="1">SMALL($J$4:$J$1003,ROWS($J$4:J837))</f>
        <v>151.20718091407929</v>
      </c>
      <c r="L837" s="3">
        <f ca="1">ROWS($L$4:L837)/COUNT($K$4:$K$1003)</f>
        <v>0.83399999999999996</v>
      </c>
    </row>
    <row r="838" spans="1:12" hidden="1" x14ac:dyDescent="0.3">
      <c r="A838" s="91">
        <f t="shared" ca="1" si="104"/>
        <v>59.574783566270391</v>
      </c>
      <c r="B838" s="106">
        <f t="shared" ca="1" si="104"/>
        <v>52.477004983693632</v>
      </c>
      <c r="C838" s="106">
        <f t="shared" ca="1" si="104"/>
        <v>28.76048555202809</v>
      </c>
      <c r="D838" s="91">
        <f t="shared" ca="1" si="104"/>
        <v>41.134213399456272</v>
      </c>
      <c r="E838" s="107">
        <f t="shared" ca="1" si="105"/>
        <v>44.222959343726359</v>
      </c>
      <c r="F838" s="12">
        <f t="shared" ca="1" si="106"/>
        <v>59.574783566270391</v>
      </c>
      <c r="G838" s="12">
        <f t="shared" ca="1" si="107"/>
        <v>112.05178854996402</v>
      </c>
      <c r="H838" s="12">
        <f t="shared" ca="1" si="108"/>
        <v>100.70899696572667</v>
      </c>
      <c r="I838" s="12">
        <f t="shared" ca="1" si="109"/>
        <v>112.05178854996402</v>
      </c>
      <c r="J838" s="12">
        <f t="shared" ca="1" si="110"/>
        <v>156.27474789369037</v>
      </c>
      <c r="K838" s="108">
        <f ca="1">SMALL($J$4:$J$1003,ROWS($J$4:J838))</f>
        <v>151.21947177571468</v>
      </c>
      <c r="L838" s="3">
        <f ca="1">ROWS($L$4:L838)/COUNT($K$4:$K$1003)</f>
        <v>0.83499999999999996</v>
      </c>
    </row>
    <row r="839" spans="1:12" hidden="1" x14ac:dyDescent="0.3">
      <c r="A839" s="91">
        <f t="shared" ca="1" si="104"/>
        <v>47.215917318793728</v>
      </c>
      <c r="B839" s="106">
        <f t="shared" ca="1" si="104"/>
        <v>51.534620937257273</v>
      </c>
      <c r="C839" s="106">
        <f t="shared" ca="1" si="104"/>
        <v>28.103248927535684</v>
      </c>
      <c r="D839" s="91">
        <f t="shared" ca="1" si="104"/>
        <v>39.315926772655118</v>
      </c>
      <c r="E839" s="107">
        <f t="shared" ca="1" si="105"/>
        <v>56.851725319505903</v>
      </c>
      <c r="F839" s="12">
        <f t="shared" ca="1" si="106"/>
        <v>47.215917318793728</v>
      </c>
      <c r="G839" s="12">
        <f t="shared" ca="1" si="107"/>
        <v>98.750538256051001</v>
      </c>
      <c r="H839" s="12">
        <f t="shared" ca="1" si="108"/>
        <v>86.531844091448846</v>
      </c>
      <c r="I839" s="12">
        <f t="shared" ca="1" si="109"/>
        <v>98.750538256051001</v>
      </c>
      <c r="J839" s="12">
        <f t="shared" ca="1" si="110"/>
        <v>155.60226357555689</v>
      </c>
      <c r="K839" s="108">
        <f ca="1">SMALL($J$4:$J$1003,ROWS($J$4:J839))</f>
        <v>151.27334652146808</v>
      </c>
      <c r="L839" s="3">
        <f ca="1">ROWS($L$4:L839)/COUNT($K$4:$K$1003)</f>
        <v>0.83599999999999997</v>
      </c>
    </row>
    <row r="840" spans="1:12" hidden="1" x14ac:dyDescent="0.3">
      <c r="A840" s="91">
        <f t="shared" ca="1" si="104"/>
        <v>42.387111876506623</v>
      </c>
      <c r="B840" s="106">
        <f t="shared" ca="1" si="104"/>
        <v>26.742226619344759</v>
      </c>
      <c r="C840" s="106">
        <f t="shared" ca="1" si="104"/>
        <v>37.992714985768181</v>
      </c>
      <c r="D840" s="91">
        <f t="shared" ca="1" si="104"/>
        <v>26.181320951881794</v>
      </c>
      <c r="E840" s="107">
        <f t="shared" ca="1" si="105"/>
        <v>25.437722463923688</v>
      </c>
      <c r="F840" s="12">
        <f t="shared" ca="1" si="106"/>
        <v>42.387111876506623</v>
      </c>
      <c r="G840" s="12">
        <f t="shared" ca="1" si="107"/>
        <v>69.129338495851385</v>
      </c>
      <c r="H840" s="12">
        <f t="shared" ca="1" si="108"/>
        <v>68.56843282838841</v>
      </c>
      <c r="I840" s="12">
        <f t="shared" ca="1" si="109"/>
        <v>69.129338495851385</v>
      </c>
      <c r="J840" s="12">
        <f t="shared" ca="1" si="110"/>
        <v>94.567060959775077</v>
      </c>
      <c r="K840" s="108">
        <f ca="1">SMALL($J$4:$J$1003,ROWS($J$4:J840))</f>
        <v>151.28724306547275</v>
      </c>
      <c r="L840" s="3">
        <f ca="1">ROWS($L$4:L840)/COUNT($K$4:$K$1003)</f>
        <v>0.83699999999999997</v>
      </c>
    </row>
    <row r="841" spans="1:12" hidden="1" x14ac:dyDescent="0.3">
      <c r="A841" s="91">
        <f t="shared" ca="1" si="104"/>
        <v>58.309179683757009</v>
      </c>
      <c r="B841" s="106">
        <f t="shared" ca="1" si="104"/>
        <v>56.935323285688717</v>
      </c>
      <c r="C841" s="106">
        <f t="shared" ca="1" si="104"/>
        <v>50.932362683366335</v>
      </c>
      <c r="D841" s="91">
        <f t="shared" ca="1" si="104"/>
        <v>49.10101634432592</v>
      </c>
      <c r="E841" s="107">
        <f t="shared" ca="1" si="105"/>
        <v>28.192460771918455</v>
      </c>
      <c r="F841" s="12">
        <f t="shared" ca="1" si="106"/>
        <v>58.309179683757009</v>
      </c>
      <c r="G841" s="12">
        <f t="shared" ca="1" si="107"/>
        <v>115.24450296944573</v>
      </c>
      <c r="H841" s="12">
        <f t="shared" ca="1" si="108"/>
        <v>107.41019602808294</v>
      </c>
      <c r="I841" s="12">
        <f t="shared" ca="1" si="109"/>
        <v>115.24450296944573</v>
      </c>
      <c r="J841" s="12">
        <f t="shared" ca="1" si="110"/>
        <v>143.4369637413642</v>
      </c>
      <c r="K841" s="108">
        <f ca="1">SMALL($J$4:$J$1003,ROWS($J$4:J841))</f>
        <v>151.30128374157016</v>
      </c>
      <c r="L841" s="3">
        <f ca="1">ROWS($L$4:L841)/COUNT($K$4:$K$1003)</f>
        <v>0.83799999999999997</v>
      </c>
    </row>
    <row r="842" spans="1:12" hidden="1" x14ac:dyDescent="0.3">
      <c r="A842" s="91">
        <f t="shared" ca="1" si="104"/>
        <v>28.529818218554372</v>
      </c>
      <c r="B842" s="106">
        <f t="shared" ca="1" si="104"/>
        <v>21.915511567642305</v>
      </c>
      <c r="C842" s="106">
        <f t="shared" ca="1" si="104"/>
        <v>50.402050977154374</v>
      </c>
      <c r="D842" s="91">
        <f t="shared" ca="1" si="104"/>
        <v>55.525991843440792</v>
      </c>
      <c r="E842" s="107">
        <f t="shared" ca="1" si="105"/>
        <v>42.81494899562135</v>
      </c>
      <c r="F842" s="12">
        <f t="shared" ca="1" si="106"/>
        <v>50.402050977154374</v>
      </c>
      <c r="G842" s="12">
        <f t="shared" ca="1" si="107"/>
        <v>72.317562544796687</v>
      </c>
      <c r="H842" s="12">
        <f t="shared" ca="1" si="108"/>
        <v>105.92804282059517</v>
      </c>
      <c r="I842" s="12">
        <f t="shared" ca="1" si="109"/>
        <v>105.92804282059517</v>
      </c>
      <c r="J842" s="12">
        <f t="shared" ca="1" si="110"/>
        <v>148.74299181621652</v>
      </c>
      <c r="K842" s="108">
        <f ca="1">SMALL($J$4:$J$1003,ROWS($J$4:J842))</f>
        <v>151.31817557735971</v>
      </c>
      <c r="L842" s="3">
        <f ca="1">ROWS($L$4:L842)/COUNT($K$4:$K$1003)</f>
        <v>0.83899999999999997</v>
      </c>
    </row>
    <row r="843" spans="1:12" hidden="1" x14ac:dyDescent="0.3">
      <c r="A843" s="91">
        <f t="shared" ca="1" si="104"/>
        <v>39.250486619254261</v>
      </c>
      <c r="B843" s="106">
        <f t="shared" ca="1" si="104"/>
        <v>23.090800543026049</v>
      </c>
      <c r="C843" s="106">
        <f t="shared" ca="1" si="104"/>
        <v>20.188510172728069</v>
      </c>
      <c r="D843" s="91">
        <f t="shared" ca="1" si="104"/>
        <v>55.946253192477371</v>
      </c>
      <c r="E843" s="107">
        <f t="shared" ca="1" si="105"/>
        <v>37.829301894853437</v>
      </c>
      <c r="F843" s="12">
        <f t="shared" ca="1" si="106"/>
        <v>39.250486619254261</v>
      </c>
      <c r="G843" s="12">
        <f t="shared" ca="1" si="107"/>
        <v>62.34128716228031</v>
      </c>
      <c r="H843" s="12">
        <f t="shared" ca="1" si="108"/>
        <v>95.196739811731632</v>
      </c>
      <c r="I843" s="12">
        <f t="shared" ca="1" si="109"/>
        <v>95.196739811731632</v>
      </c>
      <c r="J843" s="12">
        <f t="shared" ca="1" si="110"/>
        <v>133.02604170658506</v>
      </c>
      <c r="K843" s="108">
        <f ca="1">SMALL($J$4:$J$1003,ROWS($J$4:J843))</f>
        <v>151.32779876093159</v>
      </c>
      <c r="L843" s="3">
        <f ca="1">ROWS($L$4:L843)/COUNT($K$4:$K$1003)</f>
        <v>0.84</v>
      </c>
    </row>
    <row r="844" spans="1:12" hidden="1" x14ac:dyDescent="0.3">
      <c r="A844" s="91">
        <f t="shared" ca="1" si="104"/>
        <v>38.62810190543815</v>
      </c>
      <c r="B844" s="106">
        <f t="shared" ca="1" si="104"/>
        <v>58.428377520101151</v>
      </c>
      <c r="C844" s="106">
        <f t="shared" ca="1" si="104"/>
        <v>41.338965685328894</v>
      </c>
      <c r="D844" s="91">
        <f t="shared" ca="1" si="104"/>
        <v>55.702104686185876</v>
      </c>
      <c r="E844" s="107">
        <f t="shared" ca="1" si="105"/>
        <v>52.764757914156498</v>
      </c>
      <c r="F844" s="12">
        <f t="shared" ca="1" si="106"/>
        <v>41.338965685328894</v>
      </c>
      <c r="G844" s="12">
        <f t="shared" ca="1" si="107"/>
        <v>99.767343205430052</v>
      </c>
      <c r="H844" s="12">
        <f t="shared" ca="1" si="108"/>
        <v>97.041070371514763</v>
      </c>
      <c r="I844" s="12">
        <f t="shared" ca="1" si="109"/>
        <v>99.767343205430052</v>
      </c>
      <c r="J844" s="12">
        <f t="shared" ca="1" si="110"/>
        <v>152.53210111958654</v>
      </c>
      <c r="K844" s="108">
        <f ca="1">SMALL($J$4:$J$1003,ROWS($J$4:J844))</f>
        <v>151.43004253020672</v>
      </c>
      <c r="L844" s="3">
        <f ca="1">ROWS($L$4:L844)/COUNT($K$4:$K$1003)</f>
        <v>0.84099999999999997</v>
      </c>
    </row>
    <row r="845" spans="1:12" hidden="1" x14ac:dyDescent="0.3">
      <c r="A845" s="91">
        <f t="shared" ca="1" si="104"/>
        <v>49.061584254020204</v>
      </c>
      <c r="B845" s="106">
        <f t="shared" ca="1" si="104"/>
        <v>44.430282342091409</v>
      </c>
      <c r="C845" s="106">
        <f t="shared" ca="1" si="104"/>
        <v>35.970275706216768</v>
      </c>
      <c r="D845" s="91">
        <f t="shared" ca="1" si="104"/>
        <v>58.029222942136549</v>
      </c>
      <c r="E845" s="107">
        <f t="shared" ca="1" si="105"/>
        <v>21.604197055585985</v>
      </c>
      <c r="F845" s="12">
        <f t="shared" ca="1" si="106"/>
        <v>49.061584254020204</v>
      </c>
      <c r="G845" s="12">
        <f t="shared" ca="1" si="107"/>
        <v>93.491866596111606</v>
      </c>
      <c r="H845" s="12">
        <f t="shared" ca="1" si="108"/>
        <v>107.09080719615676</v>
      </c>
      <c r="I845" s="12">
        <f t="shared" ca="1" si="109"/>
        <v>107.09080719615676</v>
      </c>
      <c r="J845" s="12">
        <f t="shared" ca="1" si="110"/>
        <v>128.69500425174274</v>
      </c>
      <c r="K845" s="108">
        <f ca="1">SMALL($J$4:$J$1003,ROWS($J$4:J845))</f>
        <v>151.43863831823083</v>
      </c>
      <c r="L845" s="3">
        <f ca="1">ROWS($L$4:L845)/COUNT($K$4:$K$1003)</f>
        <v>0.84199999999999997</v>
      </c>
    </row>
    <row r="846" spans="1:12" hidden="1" x14ac:dyDescent="0.3">
      <c r="A846" s="91">
        <f t="shared" ca="1" si="104"/>
        <v>46.249341827826299</v>
      </c>
      <c r="B846" s="106">
        <f t="shared" ca="1" si="104"/>
        <v>58.02905588775252</v>
      </c>
      <c r="C846" s="106">
        <f t="shared" ca="1" si="104"/>
        <v>45.274745553217201</v>
      </c>
      <c r="D846" s="91">
        <f t="shared" ca="1" si="104"/>
        <v>27.08775126213224</v>
      </c>
      <c r="E846" s="107">
        <f t="shared" ca="1" si="105"/>
        <v>53.322547957078214</v>
      </c>
      <c r="F846" s="12">
        <f t="shared" ca="1" si="106"/>
        <v>46.249341827826299</v>
      </c>
      <c r="G846" s="12">
        <f t="shared" ca="1" si="107"/>
        <v>104.27839771557882</v>
      </c>
      <c r="H846" s="12">
        <f t="shared" ca="1" si="108"/>
        <v>73.337093089958543</v>
      </c>
      <c r="I846" s="12">
        <f t="shared" ca="1" si="109"/>
        <v>104.27839771557882</v>
      </c>
      <c r="J846" s="12">
        <f t="shared" ca="1" si="110"/>
        <v>157.60094567265702</v>
      </c>
      <c r="K846" s="108">
        <f ca="1">SMALL($J$4:$J$1003,ROWS($J$4:J846))</f>
        <v>151.52276996404453</v>
      </c>
      <c r="L846" s="3">
        <f ca="1">ROWS($L$4:L846)/COUNT($K$4:$K$1003)</f>
        <v>0.84299999999999997</v>
      </c>
    </row>
    <row r="847" spans="1:12" hidden="1" x14ac:dyDescent="0.3">
      <c r="A847" s="91">
        <f t="shared" ca="1" si="104"/>
        <v>41.627151343277831</v>
      </c>
      <c r="B847" s="106">
        <f t="shared" ca="1" si="104"/>
        <v>32.084126008835298</v>
      </c>
      <c r="C847" s="106">
        <f t="shared" ca="1" si="104"/>
        <v>53.964258038773345</v>
      </c>
      <c r="D847" s="91">
        <f t="shared" ca="1" si="104"/>
        <v>54.385966315254151</v>
      </c>
      <c r="E847" s="107">
        <f t="shared" ca="1" si="105"/>
        <v>47.79379221581263</v>
      </c>
      <c r="F847" s="12">
        <f t="shared" ca="1" si="106"/>
        <v>53.964258038773345</v>
      </c>
      <c r="G847" s="12">
        <f t="shared" ca="1" si="107"/>
        <v>86.048384047608636</v>
      </c>
      <c r="H847" s="12">
        <f t="shared" ca="1" si="108"/>
        <v>108.35022435402749</v>
      </c>
      <c r="I847" s="12">
        <f t="shared" ca="1" si="109"/>
        <v>108.35022435402749</v>
      </c>
      <c r="J847" s="12">
        <f t="shared" ca="1" si="110"/>
        <v>156.14401656984012</v>
      </c>
      <c r="K847" s="108">
        <f ca="1">SMALL($J$4:$J$1003,ROWS($J$4:J847))</f>
        <v>151.55362228914476</v>
      </c>
      <c r="L847" s="3">
        <f ca="1">ROWS($L$4:L847)/COUNT($K$4:$K$1003)</f>
        <v>0.84399999999999997</v>
      </c>
    </row>
    <row r="848" spans="1:12" hidden="1" x14ac:dyDescent="0.3">
      <c r="A848" s="91">
        <f t="shared" ca="1" si="104"/>
        <v>57.687311091479955</v>
      </c>
      <c r="B848" s="106">
        <f t="shared" ca="1" si="104"/>
        <v>55.25395271157425</v>
      </c>
      <c r="C848" s="106">
        <f t="shared" ca="1" si="104"/>
        <v>23.504780844578548</v>
      </c>
      <c r="D848" s="91">
        <f t="shared" ca="1" si="104"/>
        <v>57.139709188991866</v>
      </c>
      <c r="E848" s="107">
        <f t="shared" ca="1" si="105"/>
        <v>22.516687120518672</v>
      </c>
      <c r="F848" s="12">
        <f t="shared" ca="1" si="106"/>
        <v>57.687311091479955</v>
      </c>
      <c r="G848" s="12">
        <f t="shared" ca="1" si="107"/>
        <v>112.9412638030542</v>
      </c>
      <c r="H848" s="12">
        <f t="shared" ca="1" si="108"/>
        <v>114.82702028047183</v>
      </c>
      <c r="I848" s="12">
        <f t="shared" ca="1" si="109"/>
        <v>114.82702028047183</v>
      </c>
      <c r="J848" s="12">
        <f t="shared" ca="1" si="110"/>
        <v>137.3437074009905</v>
      </c>
      <c r="K848" s="108">
        <f ca="1">SMALL($J$4:$J$1003,ROWS($J$4:J848))</f>
        <v>151.71017685243075</v>
      </c>
      <c r="L848" s="3">
        <f ca="1">ROWS($L$4:L848)/COUNT($K$4:$K$1003)</f>
        <v>0.84499999999999997</v>
      </c>
    </row>
    <row r="849" spans="1:12" hidden="1" x14ac:dyDescent="0.3">
      <c r="A849" s="91">
        <f t="shared" ca="1" si="104"/>
        <v>31.015078401348202</v>
      </c>
      <c r="B849" s="106">
        <f t="shared" ca="1" si="104"/>
        <v>57.812700136953872</v>
      </c>
      <c r="C849" s="106">
        <f t="shared" ca="1" si="104"/>
        <v>30.189747837805019</v>
      </c>
      <c r="D849" s="91">
        <f t="shared" ca="1" si="104"/>
        <v>53.350631857032809</v>
      </c>
      <c r="E849" s="107">
        <f t="shared" ca="1" si="105"/>
        <v>58.657181051889104</v>
      </c>
      <c r="F849" s="12">
        <f t="shared" ca="1" si="106"/>
        <v>31.015078401348202</v>
      </c>
      <c r="G849" s="12">
        <f t="shared" ca="1" si="107"/>
        <v>88.82777853830207</v>
      </c>
      <c r="H849" s="12">
        <f t="shared" ca="1" si="108"/>
        <v>84.365710258381014</v>
      </c>
      <c r="I849" s="12">
        <f t="shared" ca="1" si="109"/>
        <v>88.82777853830207</v>
      </c>
      <c r="J849" s="12">
        <f t="shared" ca="1" si="110"/>
        <v>147.48495959019118</v>
      </c>
      <c r="K849" s="108">
        <f ca="1">SMALL($J$4:$J$1003,ROWS($J$4:J849))</f>
        <v>151.72399223108982</v>
      </c>
      <c r="L849" s="3">
        <f ca="1">ROWS($L$4:L849)/COUNT($K$4:$K$1003)</f>
        <v>0.84599999999999997</v>
      </c>
    </row>
    <row r="850" spans="1:12" hidden="1" x14ac:dyDescent="0.3">
      <c r="A850" s="91">
        <f t="shared" ca="1" si="104"/>
        <v>44.613957226744972</v>
      </c>
      <c r="B850" s="106">
        <f t="shared" ca="1" si="104"/>
        <v>49.932954645046173</v>
      </c>
      <c r="C850" s="106">
        <f t="shared" ca="1" si="104"/>
        <v>20.422910143274528</v>
      </c>
      <c r="D850" s="91">
        <f t="shared" ca="1" si="104"/>
        <v>57.00179023499922</v>
      </c>
      <c r="E850" s="107">
        <f t="shared" ca="1" si="105"/>
        <v>43.757867676846203</v>
      </c>
      <c r="F850" s="12">
        <f t="shared" ca="1" si="106"/>
        <v>44.613957226744972</v>
      </c>
      <c r="G850" s="12">
        <f t="shared" ca="1" si="107"/>
        <v>94.546911871791139</v>
      </c>
      <c r="H850" s="12">
        <f t="shared" ca="1" si="108"/>
        <v>101.61574746174419</v>
      </c>
      <c r="I850" s="12">
        <f t="shared" ca="1" si="109"/>
        <v>101.61574746174419</v>
      </c>
      <c r="J850" s="12">
        <f t="shared" ca="1" si="110"/>
        <v>145.3736151385904</v>
      </c>
      <c r="K850" s="108">
        <f ca="1">SMALL($J$4:$J$1003,ROWS($J$4:J850))</f>
        <v>151.72994685858737</v>
      </c>
      <c r="L850" s="3">
        <f ca="1">ROWS($L$4:L850)/COUNT($K$4:$K$1003)</f>
        <v>0.84699999999999998</v>
      </c>
    </row>
    <row r="851" spans="1:12" hidden="1" x14ac:dyDescent="0.3">
      <c r="A851" s="91">
        <f t="shared" ca="1" si="104"/>
        <v>30.049111142619434</v>
      </c>
      <c r="B851" s="106">
        <f t="shared" ca="1" si="104"/>
        <v>49.257894017925224</v>
      </c>
      <c r="C851" s="106">
        <f t="shared" ca="1" si="104"/>
        <v>50.040552943298948</v>
      </c>
      <c r="D851" s="91">
        <f t="shared" ca="1" si="104"/>
        <v>49.679942010422181</v>
      </c>
      <c r="E851" s="107">
        <f t="shared" ca="1" si="105"/>
        <v>55.142572247250349</v>
      </c>
      <c r="F851" s="12">
        <f t="shared" ca="1" si="106"/>
        <v>50.040552943298948</v>
      </c>
      <c r="G851" s="12">
        <f t="shared" ca="1" si="107"/>
        <v>99.298446961224172</v>
      </c>
      <c r="H851" s="12">
        <f t="shared" ca="1" si="108"/>
        <v>99.720494953721129</v>
      </c>
      <c r="I851" s="12">
        <f t="shared" ca="1" si="109"/>
        <v>99.720494953721129</v>
      </c>
      <c r="J851" s="12">
        <f t="shared" ca="1" si="110"/>
        <v>154.86306720097147</v>
      </c>
      <c r="K851" s="108">
        <f ca="1">SMALL($J$4:$J$1003,ROWS($J$4:J851))</f>
        <v>151.7475302353198</v>
      </c>
      <c r="L851" s="3">
        <f ca="1">ROWS($L$4:L851)/COUNT($K$4:$K$1003)</f>
        <v>0.84799999999999998</v>
      </c>
    </row>
    <row r="852" spans="1:12" hidden="1" x14ac:dyDescent="0.3">
      <c r="A852" s="91">
        <f t="shared" ca="1" si="104"/>
        <v>21.561787162574237</v>
      </c>
      <c r="B852" s="106">
        <f t="shared" ca="1" si="104"/>
        <v>35.687211062883136</v>
      </c>
      <c r="C852" s="106">
        <f t="shared" ca="1" si="104"/>
        <v>47.313921544285385</v>
      </c>
      <c r="D852" s="91">
        <f t="shared" ca="1" si="104"/>
        <v>50.351689447767058</v>
      </c>
      <c r="E852" s="107">
        <f t="shared" ca="1" si="105"/>
        <v>26.495777762963559</v>
      </c>
      <c r="F852" s="12">
        <f t="shared" ca="1" si="106"/>
        <v>47.313921544285385</v>
      </c>
      <c r="G852" s="12">
        <f t="shared" ca="1" si="107"/>
        <v>83.001132607168529</v>
      </c>
      <c r="H852" s="12">
        <f t="shared" ca="1" si="108"/>
        <v>97.66561099205245</v>
      </c>
      <c r="I852" s="12">
        <f t="shared" ca="1" si="109"/>
        <v>97.66561099205245</v>
      </c>
      <c r="J852" s="12">
        <f t="shared" ca="1" si="110"/>
        <v>124.16138875501601</v>
      </c>
      <c r="K852" s="108">
        <f ca="1">SMALL($J$4:$J$1003,ROWS($J$4:J852))</f>
        <v>151.85438257358436</v>
      </c>
      <c r="L852" s="3">
        <f ca="1">ROWS($L$4:L852)/COUNT($K$4:$K$1003)</f>
        <v>0.84899999999999998</v>
      </c>
    </row>
    <row r="853" spans="1:12" hidden="1" x14ac:dyDescent="0.3">
      <c r="A853" s="91">
        <f t="shared" ca="1" si="104"/>
        <v>59.328319521681308</v>
      </c>
      <c r="B853" s="106">
        <f t="shared" ca="1" si="104"/>
        <v>49.247231446550408</v>
      </c>
      <c r="C853" s="106">
        <f t="shared" ca="1" si="104"/>
        <v>28.954712753038638</v>
      </c>
      <c r="D853" s="91">
        <f t="shared" ca="1" si="104"/>
        <v>46.846286357021931</v>
      </c>
      <c r="E853" s="107">
        <f t="shared" ca="1" si="105"/>
        <v>30.989960408490212</v>
      </c>
      <c r="F853" s="12">
        <f t="shared" ca="1" si="106"/>
        <v>59.328319521681308</v>
      </c>
      <c r="G853" s="12">
        <f t="shared" ca="1" si="107"/>
        <v>108.57555096823171</v>
      </c>
      <c r="H853" s="12">
        <f t="shared" ca="1" si="108"/>
        <v>106.17460587870323</v>
      </c>
      <c r="I853" s="12">
        <f t="shared" ca="1" si="109"/>
        <v>108.57555096823171</v>
      </c>
      <c r="J853" s="12">
        <f t="shared" ca="1" si="110"/>
        <v>139.56551137672193</v>
      </c>
      <c r="K853" s="108">
        <f ca="1">SMALL($J$4:$J$1003,ROWS($J$4:J853))</f>
        <v>151.85536474925237</v>
      </c>
      <c r="L853" s="3">
        <f ca="1">ROWS($L$4:L853)/COUNT($K$4:$K$1003)</f>
        <v>0.85</v>
      </c>
    </row>
    <row r="854" spans="1:12" hidden="1" x14ac:dyDescent="0.3">
      <c r="A854" s="91">
        <f t="shared" ca="1" si="104"/>
        <v>35.229867883761784</v>
      </c>
      <c r="B854" s="106">
        <f t="shared" ca="1" si="104"/>
        <v>38.822693577507316</v>
      </c>
      <c r="C854" s="106">
        <f t="shared" ca="1" si="104"/>
        <v>40.785843992607028</v>
      </c>
      <c r="D854" s="91">
        <f t="shared" ca="1" si="104"/>
        <v>34.033835931571105</v>
      </c>
      <c r="E854" s="107">
        <f t="shared" ca="1" si="105"/>
        <v>35.510603726692167</v>
      </c>
      <c r="F854" s="12">
        <f t="shared" ca="1" si="106"/>
        <v>40.785843992607028</v>
      </c>
      <c r="G854" s="12">
        <f t="shared" ca="1" si="107"/>
        <v>79.608537570114351</v>
      </c>
      <c r="H854" s="12">
        <f t="shared" ca="1" si="108"/>
        <v>74.819679924178132</v>
      </c>
      <c r="I854" s="12">
        <f t="shared" ca="1" si="109"/>
        <v>79.608537570114351</v>
      </c>
      <c r="J854" s="12">
        <f t="shared" ca="1" si="110"/>
        <v>115.11914129680652</v>
      </c>
      <c r="K854" s="108">
        <f ca="1">SMALL($J$4:$J$1003,ROWS($J$4:J854))</f>
        <v>151.95433403232732</v>
      </c>
      <c r="L854" s="3">
        <f ca="1">ROWS($L$4:L854)/COUNT($K$4:$K$1003)</f>
        <v>0.85099999999999998</v>
      </c>
    </row>
    <row r="855" spans="1:12" hidden="1" x14ac:dyDescent="0.3">
      <c r="A855" s="91">
        <f t="shared" ca="1" si="104"/>
        <v>23.416106812625131</v>
      </c>
      <c r="B855" s="106">
        <f t="shared" ca="1" si="104"/>
        <v>57.300571755310933</v>
      </c>
      <c r="C855" s="106">
        <f t="shared" ca="1" si="104"/>
        <v>57.227535150279373</v>
      </c>
      <c r="D855" s="91">
        <f t="shared" ca="1" si="104"/>
        <v>22.057011823974722</v>
      </c>
      <c r="E855" s="107">
        <f t="shared" ca="1" si="105"/>
        <v>26.390621483855327</v>
      </c>
      <c r="F855" s="12">
        <f t="shared" ca="1" si="106"/>
        <v>57.227535150279373</v>
      </c>
      <c r="G855" s="12">
        <f t="shared" ca="1" si="107"/>
        <v>114.52810690559031</v>
      </c>
      <c r="H855" s="12">
        <f t="shared" ca="1" si="108"/>
        <v>79.284546974254098</v>
      </c>
      <c r="I855" s="12">
        <f t="shared" ca="1" si="109"/>
        <v>114.52810690559031</v>
      </c>
      <c r="J855" s="12">
        <f t="shared" ca="1" si="110"/>
        <v>140.91872838944562</v>
      </c>
      <c r="K855" s="108">
        <f ca="1">SMALL($J$4:$J$1003,ROWS($J$4:J855))</f>
        <v>152.05119300612705</v>
      </c>
      <c r="L855" s="3">
        <f ca="1">ROWS($L$4:L855)/COUNT($K$4:$K$1003)</f>
        <v>0.85199999999999998</v>
      </c>
    </row>
    <row r="856" spans="1:12" hidden="1" x14ac:dyDescent="0.3">
      <c r="A856" s="91">
        <f t="shared" ca="1" si="104"/>
        <v>22.823768523771271</v>
      </c>
      <c r="B856" s="106">
        <f t="shared" ca="1" si="104"/>
        <v>37.265241155647004</v>
      </c>
      <c r="C856" s="106">
        <f t="shared" ca="1" si="104"/>
        <v>24.371121972770752</v>
      </c>
      <c r="D856" s="91">
        <f t="shared" ca="1" si="104"/>
        <v>23.851750172237981</v>
      </c>
      <c r="E856" s="107">
        <f t="shared" ca="1" si="105"/>
        <v>41.267015490278482</v>
      </c>
      <c r="F856" s="12">
        <f t="shared" ca="1" si="106"/>
        <v>24.371121972770752</v>
      </c>
      <c r="G856" s="12">
        <f t="shared" ca="1" si="107"/>
        <v>61.636363128417756</v>
      </c>
      <c r="H856" s="12">
        <f t="shared" ca="1" si="108"/>
        <v>48.222872145008736</v>
      </c>
      <c r="I856" s="12">
        <f t="shared" ca="1" si="109"/>
        <v>61.636363128417756</v>
      </c>
      <c r="J856" s="12">
        <f t="shared" ca="1" si="110"/>
        <v>102.90337861869624</v>
      </c>
      <c r="K856" s="108">
        <f ca="1">SMALL($J$4:$J$1003,ROWS($J$4:J856))</f>
        <v>152.19264252311507</v>
      </c>
      <c r="L856" s="3">
        <f ca="1">ROWS($L$4:L856)/COUNT($K$4:$K$1003)</f>
        <v>0.85299999999999998</v>
      </c>
    </row>
    <row r="857" spans="1:12" hidden="1" x14ac:dyDescent="0.3">
      <c r="A857" s="91">
        <f t="shared" ca="1" si="104"/>
        <v>55.646739999969967</v>
      </c>
      <c r="B857" s="106">
        <f t="shared" ca="1" si="104"/>
        <v>59.424877913777479</v>
      </c>
      <c r="C857" s="106">
        <f t="shared" ca="1" si="104"/>
        <v>27.600266956896281</v>
      </c>
      <c r="D857" s="91">
        <f t="shared" ca="1" si="104"/>
        <v>32.000665884654332</v>
      </c>
      <c r="E857" s="107">
        <f t="shared" ca="1" si="105"/>
        <v>25.151649138015273</v>
      </c>
      <c r="F857" s="12">
        <f t="shared" ca="1" si="106"/>
        <v>55.646739999969967</v>
      </c>
      <c r="G857" s="12">
        <f t="shared" ca="1" si="107"/>
        <v>115.07161791374745</v>
      </c>
      <c r="H857" s="12">
        <f t="shared" ca="1" si="108"/>
        <v>87.647405884624305</v>
      </c>
      <c r="I857" s="12">
        <f t="shared" ca="1" si="109"/>
        <v>115.07161791374745</v>
      </c>
      <c r="J857" s="12">
        <f t="shared" ca="1" si="110"/>
        <v>140.22326705176272</v>
      </c>
      <c r="K857" s="108">
        <f ca="1">SMALL($J$4:$J$1003,ROWS($J$4:J857))</f>
        <v>152.25400119855283</v>
      </c>
      <c r="L857" s="3">
        <f ca="1">ROWS($L$4:L857)/COUNT($K$4:$K$1003)</f>
        <v>0.85399999999999998</v>
      </c>
    </row>
    <row r="858" spans="1:12" hidden="1" x14ac:dyDescent="0.3">
      <c r="A858" s="91">
        <f t="shared" ca="1" si="104"/>
        <v>38.84779380080839</v>
      </c>
      <c r="B858" s="106">
        <f t="shared" ca="1" si="104"/>
        <v>21.923493419117278</v>
      </c>
      <c r="C858" s="106">
        <f t="shared" ca="1" si="104"/>
        <v>29.033402199882623</v>
      </c>
      <c r="D858" s="91">
        <f t="shared" ca="1" si="104"/>
        <v>58.698178944068374</v>
      </c>
      <c r="E858" s="107">
        <f t="shared" ca="1" si="105"/>
        <v>25.415438806388288</v>
      </c>
      <c r="F858" s="12">
        <f t="shared" ca="1" si="106"/>
        <v>38.84779380080839</v>
      </c>
      <c r="G858" s="12">
        <f t="shared" ca="1" si="107"/>
        <v>60.771287219925668</v>
      </c>
      <c r="H858" s="12">
        <f t="shared" ca="1" si="108"/>
        <v>97.545972744876764</v>
      </c>
      <c r="I858" s="12">
        <f t="shared" ca="1" si="109"/>
        <v>97.545972744876764</v>
      </c>
      <c r="J858" s="12">
        <f t="shared" ca="1" si="110"/>
        <v>122.96141155126506</v>
      </c>
      <c r="K858" s="108">
        <f ca="1">SMALL($J$4:$J$1003,ROWS($J$4:J858))</f>
        <v>152.26049776301278</v>
      </c>
      <c r="L858" s="3">
        <f ca="1">ROWS($L$4:L858)/COUNT($K$4:$K$1003)</f>
        <v>0.85499999999999998</v>
      </c>
    </row>
    <row r="859" spans="1:12" hidden="1" x14ac:dyDescent="0.3">
      <c r="A859" s="91">
        <f t="shared" ca="1" si="104"/>
        <v>25.465769341481931</v>
      </c>
      <c r="B859" s="106">
        <f t="shared" ca="1" si="104"/>
        <v>21.969429566374039</v>
      </c>
      <c r="C859" s="106">
        <f t="shared" ca="1" si="104"/>
        <v>24.149485384210688</v>
      </c>
      <c r="D859" s="91">
        <f t="shared" ca="1" si="104"/>
        <v>50.693248493331993</v>
      </c>
      <c r="E859" s="107">
        <f t="shared" ca="1" si="105"/>
        <v>37.022877803208196</v>
      </c>
      <c r="F859" s="12">
        <f t="shared" ca="1" si="106"/>
        <v>25.465769341481931</v>
      </c>
      <c r="G859" s="12">
        <f t="shared" ca="1" si="107"/>
        <v>47.43519890785597</v>
      </c>
      <c r="H859" s="12">
        <f t="shared" ca="1" si="108"/>
        <v>76.159017834813923</v>
      </c>
      <c r="I859" s="12">
        <f t="shared" ca="1" si="109"/>
        <v>76.159017834813923</v>
      </c>
      <c r="J859" s="12">
        <f t="shared" ca="1" si="110"/>
        <v>113.18189563802213</v>
      </c>
      <c r="K859" s="108">
        <f ca="1">SMALL($J$4:$J$1003,ROWS($J$4:J859))</f>
        <v>152.47295853035578</v>
      </c>
      <c r="L859" s="3">
        <f ca="1">ROWS($L$4:L859)/COUNT($K$4:$K$1003)</f>
        <v>0.85599999999999998</v>
      </c>
    </row>
    <row r="860" spans="1:12" hidden="1" x14ac:dyDescent="0.3">
      <c r="A860" s="91">
        <f t="shared" ca="1" si="104"/>
        <v>41.867826154356671</v>
      </c>
      <c r="B860" s="106">
        <f t="shared" ca="1" si="104"/>
        <v>20.511544003198551</v>
      </c>
      <c r="C860" s="106">
        <f t="shared" ca="1" si="104"/>
        <v>49.415903499067596</v>
      </c>
      <c r="D860" s="91">
        <f t="shared" ca="1" si="104"/>
        <v>43.559112288987379</v>
      </c>
      <c r="E860" s="107">
        <f t="shared" ca="1" si="105"/>
        <v>21.740535211852769</v>
      </c>
      <c r="F860" s="12">
        <f t="shared" ca="1" si="106"/>
        <v>49.415903499067596</v>
      </c>
      <c r="G860" s="12">
        <f t="shared" ca="1" si="107"/>
        <v>69.927447502266148</v>
      </c>
      <c r="H860" s="12">
        <f t="shared" ca="1" si="108"/>
        <v>92.975015788054975</v>
      </c>
      <c r="I860" s="12">
        <f t="shared" ca="1" si="109"/>
        <v>92.975015788054975</v>
      </c>
      <c r="J860" s="12">
        <f t="shared" ca="1" si="110"/>
        <v>114.71555099990775</v>
      </c>
      <c r="K860" s="108">
        <f ca="1">SMALL($J$4:$J$1003,ROWS($J$4:J860))</f>
        <v>152.4868881598741</v>
      </c>
      <c r="L860" s="3">
        <f ca="1">ROWS($L$4:L860)/COUNT($K$4:$K$1003)</f>
        <v>0.85699999999999998</v>
      </c>
    </row>
    <row r="861" spans="1:12" hidden="1" x14ac:dyDescent="0.3">
      <c r="A861" s="91">
        <f t="shared" ca="1" si="104"/>
        <v>27.033355023216451</v>
      </c>
      <c r="B861" s="106">
        <f t="shared" ca="1" si="104"/>
        <v>46.271057447360505</v>
      </c>
      <c r="C861" s="106">
        <f t="shared" ca="1" si="104"/>
        <v>38.425118137861872</v>
      </c>
      <c r="D861" s="91">
        <f t="shared" ca="1" si="104"/>
        <v>35.540042577807071</v>
      </c>
      <c r="E861" s="107">
        <f t="shared" ca="1" si="105"/>
        <v>33.366269685837658</v>
      </c>
      <c r="F861" s="12">
        <f t="shared" ca="1" si="106"/>
        <v>38.425118137861872</v>
      </c>
      <c r="G861" s="12">
        <f t="shared" ca="1" si="107"/>
        <v>84.696175585222377</v>
      </c>
      <c r="H861" s="12">
        <f t="shared" ca="1" si="108"/>
        <v>73.965160715668944</v>
      </c>
      <c r="I861" s="12">
        <f t="shared" ca="1" si="109"/>
        <v>84.696175585222377</v>
      </c>
      <c r="J861" s="12">
        <f t="shared" ca="1" si="110"/>
        <v>118.06244527106003</v>
      </c>
      <c r="K861" s="108">
        <f ca="1">SMALL($J$4:$J$1003,ROWS($J$4:J861))</f>
        <v>152.51614910905445</v>
      </c>
      <c r="L861" s="3">
        <f ca="1">ROWS($L$4:L861)/COUNT($K$4:$K$1003)</f>
        <v>0.85799999999999998</v>
      </c>
    </row>
    <row r="862" spans="1:12" hidden="1" x14ac:dyDescent="0.3">
      <c r="A862" s="91">
        <f t="shared" ca="1" si="104"/>
        <v>30.5467618330592</v>
      </c>
      <c r="B862" s="106">
        <f t="shared" ca="1" si="104"/>
        <v>24.154310906625351</v>
      </c>
      <c r="C862" s="106">
        <f t="shared" ca="1" si="104"/>
        <v>35.871377961228262</v>
      </c>
      <c r="D862" s="91">
        <f t="shared" ca="1" si="104"/>
        <v>53.17708015777351</v>
      </c>
      <c r="E862" s="107">
        <f t="shared" ca="1" si="105"/>
        <v>26.283857652094134</v>
      </c>
      <c r="F862" s="12">
        <f t="shared" ca="1" si="106"/>
        <v>35.871377961228262</v>
      </c>
      <c r="G862" s="12">
        <f t="shared" ca="1" si="107"/>
        <v>60.025688867853617</v>
      </c>
      <c r="H862" s="12">
        <f t="shared" ca="1" si="108"/>
        <v>89.048458119001765</v>
      </c>
      <c r="I862" s="12">
        <f t="shared" ca="1" si="109"/>
        <v>89.048458119001765</v>
      </c>
      <c r="J862" s="12">
        <f t="shared" ca="1" si="110"/>
        <v>115.33231577109589</v>
      </c>
      <c r="K862" s="108">
        <f ca="1">SMALL($J$4:$J$1003,ROWS($J$4:J862))</f>
        <v>152.53210111958654</v>
      </c>
      <c r="L862" s="3">
        <f ca="1">ROWS($L$4:L862)/COUNT($K$4:$K$1003)</f>
        <v>0.85899999999999999</v>
      </c>
    </row>
    <row r="863" spans="1:12" hidden="1" x14ac:dyDescent="0.3">
      <c r="A863" s="91">
        <f t="shared" ca="1" si="104"/>
        <v>49.477674797681445</v>
      </c>
      <c r="B863" s="106">
        <f t="shared" ca="1" si="104"/>
        <v>27.269802389934192</v>
      </c>
      <c r="C863" s="106">
        <f t="shared" ca="1" si="104"/>
        <v>29.251091604499582</v>
      </c>
      <c r="D863" s="91">
        <f t="shared" ca="1" si="104"/>
        <v>41.372216821363864</v>
      </c>
      <c r="E863" s="107">
        <f t="shared" ca="1" si="105"/>
        <v>40.378048472678749</v>
      </c>
      <c r="F863" s="12">
        <f t="shared" ca="1" si="106"/>
        <v>49.477674797681445</v>
      </c>
      <c r="G863" s="12">
        <f t="shared" ca="1" si="107"/>
        <v>76.74747718761563</v>
      </c>
      <c r="H863" s="12">
        <f t="shared" ca="1" si="108"/>
        <v>90.849891619045309</v>
      </c>
      <c r="I863" s="12">
        <f t="shared" ca="1" si="109"/>
        <v>90.849891619045309</v>
      </c>
      <c r="J863" s="12">
        <f t="shared" ca="1" si="110"/>
        <v>131.22794009172407</v>
      </c>
      <c r="K863" s="108">
        <f ca="1">SMALL($J$4:$J$1003,ROWS($J$4:J863))</f>
        <v>152.53591613692527</v>
      </c>
      <c r="L863" s="3">
        <f ca="1">ROWS($L$4:L863)/COUNT($K$4:$K$1003)</f>
        <v>0.86</v>
      </c>
    </row>
    <row r="864" spans="1:12" hidden="1" x14ac:dyDescent="0.3">
      <c r="A864" s="91">
        <f t="shared" ca="1" si="104"/>
        <v>50.643083554062741</v>
      </c>
      <c r="B864" s="106">
        <f t="shared" ca="1" si="104"/>
        <v>42.932358217121099</v>
      </c>
      <c r="C864" s="106">
        <f t="shared" ca="1" si="104"/>
        <v>57.597169237181177</v>
      </c>
      <c r="D864" s="91">
        <f t="shared" ca="1" si="104"/>
        <v>43.359360207577033</v>
      </c>
      <c r="E864" s="107">
        <f t="shared" ca="1" si="105"/>
        <v>30.448981392649834</v>
      </c>
      <c r="F864" s="12">
        <f t="shared" ca="1" si="106"/>
        <v>57.597169237181177</v>
      </c>
      <c r="G864" s="12">
        <f t="shared" ca="1" si="107"/>
        <v>100.52952745430227</v>
      </c>
      <c r="H864" s="12">
        <f t="shared" ca="1" si="108"/>
        <v>100.95652944475822</v>
      </c>
      <c r="I864" s="12">
        <f t="shared" ca="1" si="109"/>
        <v>100.95652944475822</v>
      </c>
      <c r="J864" s="12">
        <f t="shared" ca="1" si="110"/>
        <v>131.40551083740806</v>
      </c>
      <c r="K864" s="108">
        <f ca="1">SMALL($J$4:$J$1003,ROWS($J$4:J864))</f>
        <v>152.59311665327971</v>
      </c>
      <c r="L864" s="3">
        <f ca="1">ROWS($L$4:L864)/COUNT($K$4:$K$1003)</f>
        <v>0.86099999999999999</v>
      </c>
    </row>
    <row r="865" spans="1:12" hidden="1" x14ac:dyDescent="0.3">
      <c r="A865" s="91">
        <f t="shared" ca="1" si="104"/>
        <v>45.339082138588459</v>
      </c>
      <c r="B865" s="106">
        <f t="shared" ca="1" si="104"/>
        <v>29.564195159705161</v>
      </c>
      <c r="C865" s="106">
        <f t="shared" ca="1" si="104"/>
        <v>49.330639789242326</v>
      </c>
      <c r="D865" s="91">
        <f t="shared" ca="1" si="104"/>
        <v>38.695166780630473</v>
      </c>
      <c r="E865" s="107">
        <f t="shared" ca="1" si="105"/>
        <v>57.25136055600688</v>
      </c>
      <c r="F865" s="12">
        <f t="shared" ca="1" si="106"/>
        <v>49.330639789242326</v>
      </c>
      <c r="G865" s="12">
        <f t="shared" ca="1" si="107"/>
        <v>78.894834948947491</v>
      </c>
      <c r="H865" s="12">
        <f t="shared" ca="1" si="108"/>
        <v>88.025806569872799</v>
      </c>
      <c r="I865" s="12">
        <f t="shared" ca="1" si="109"/>
        <v>88.025806569872799</v>
      </c>
      <c r="J865" s="12">
        <f t="shared" ca="1" si="110"/>
        <v>145.27716712587969</v>
      </c>
      <c r="K865" s="108">
        <f ca="1">SMALL($J$4:$J$1003,ROWS($J$4:J865))</f>
        <v>152.81989002713621</v>
      </c>
      <c r="L865" s="3">
        <f ca="1">ROWS($L$4:L865)/COUNT($K$4:$K$1003)</f>
        <v>0.86199999999999999</v>
      </c>
    </row>
    <row r="866" spans="1:12" hidden="1" x14ac:dyDescent="0.3">
      <c r="A866" s="91">
        <f t="shared" ca="1" si="104"/>
        <v>26.942860001299401</v>
      </c>
      <c r="B866" s="106">
        <f t="shared" ca="1" si="104"/>
        <v>41.28678817215679</v>
      </c>
      <c r="C866" s="106">
        <f t="shared" ca="1" si="104"/>
        <v>20.936430711426777</v>
      </c>
      <c r="D866" s="91">
        <f t="shared" ca="1" si="104"/>
        <v>27.79805977852952</v>
      </c>
      <c r="E866" s="107">
        <f t="shared" ca="1" si="105"/>
        <v>32.154125896464642</v>
      </c>
      <c r="F866" s="12">
        <f t="shared" ca="1" si="106"/>
        <v>26.942860001299401</v>
      </c>
      <c r="G866" s="12">
        <f t="shared" ca="1" si="107"/>
        <v>68.229648173456184</v>
      </c>
      <c r="H866" s="12">
        <f t="shared" ca="1" si="108"/>
        <v>54.740919779828921</v>
      </c>
      <c r="I866" s="12">
        <f t="shared" ca="1" si="109"/>
        <v>68.229648173456184</v>
      </c>
      <c r="J866" s="12">
        <f t="shared" ca="1" si="110"/>
        <v>100.38377406992083</v>
      </c>
      <c r="K866" s="108">
        <f ca="1">SMALL($J$4:$J$1003,ROWS($J$4:J866))</f>
        <v>152.85785156171721</v>
      </c>
      <c r="L866" s="3">
        <f ca="1">ROWS($L$4:L866)/COUNT($K$4:$K$1003)</f>
        <v>0.86299999999999999</v>
      </c>
    </row>
    <row r="867" spans="1:12" hidden="1" x14ac:dyDescent="0.3">
      <c r="A867" s="91">
        <f t="shared" ca="1" si="104"/>
        <v>21.172786303129961</v>
      </c>
      <c r="B867" s="106">
        <f t="shared" ca="1" si="104"/>
        <v>20.375711236305719</v>
      </c>
      <c r="C867" s="106">
        <f t="shared" ca="1" si="104"/>
        <v>20.765949689751992</v>
      </c>
      <c r="D867" s="91">
        <f t="shared" ca="1" si="104"/>
        <v>44.064475254033368</v>
      </c>
      <c r="E867" s="107">
        <f t="shared" ca="1" si="105"/>
        <v>58.603990664885444</v>
      </c>
      <c r="F867" s="12">
        <f t="shared" ca="1" si="106"/>
        <v>21.172786303129961</v>
      </c>
      <c r="G867" s="12">
        <f t="shared" ca="1" si="107"/>
        <v>41.548497539435679</v>
      </c>
      <c r="H867" s="12">
        <f t="shared" ca="1" si="108"/>
        <v>65.237261557163322</v>
      </c>
      <c r="I867" s="12">
        <f t="shared" ca="1" si="109"/>
        <v>65.237261557163322</v>
      </c>
      <c r="J867" s="12">
        <f t="shared" ca="1" si="110"/>
        <v>123.84125222204877</v>
      </c>
      <c r="K867" s="108">
        <f ca="1">SMALL($J$4:$J$1003,ROWS($J$4:J867))</f>
        <v>152.86955618898043</v>
      </c>
      <c r="L867" s="3">
        <f ca="1">ROWS($L$4:L867)/COUNT($K$4:$K$1003)</f>
        <v>0.86399999999999999</v>
      </c>
    </row>
    <row r="868" spans="1:12" hidden="1" x14ac:dyDescent="0.3">
      <c r="A868" s="91">
        <f t="shared" ca="1" si="104"/>
        <v>34.62064812138884</v>
      </c>
      <c r="B868" s="106">
        <f t="shared" ca="1" si="104"/>
        <v>45.180024631563747</v>
      </c>
      <c r="C868" s="106">
        <f t="shared" ca="1" si="104"/>
        <v>34.699512953290665</v>
      </c>
      <c r="D868" s="91">
        <f t="shared" ca="1" si="104"/>
        <v>25.472370532562895</v>
      </c>
      <c r="E868" s="107">
        <f t="shared" ca="1" si="105"/>
        <v>44.950879637694811</v>
      </c>
      <c r="F868" s="12">
        <f t="shared" ca="1" si="106"/>
        <v>34.699512953290665</v>
      </c>
      <c r="G868" s="12">
        <f t="shared" ca="1" si="107"/>
        <v>79.879537584854404</v>
      </c>
      <c r="H868" s="12">
        <f t="shared" ca="1" si="108"/>
        <v>60.171883485853556</v>
      </c>
      <c r="I868" s="12">
        <f t="shared" ca="1" si="109"/>
        <v>79.879537584854404</v>
      </c>
      <c r="J868" s="12">
        <f t="shared" ca="1" si="110"/>
        <v>124.83041722254922</v>
      </c>
      <c r="K868" s="108">
        <f ca="1">SMALL($J$4:$J$1003,ROWS($J$4:J868))</f>
        <v>152.97067744298289</v>
      </c>
      <c r="L868" s="3">
        <f ca="1">ROWS($L$4:L868)/COUNT($K$4:$K$1003)</f>
        <v>0.86499999999999999</v>
      </c>
    </row>
    <row r="869" spans="1:12" hidden="1" x14ac:dyDescent="0.3">
      <c r="A869" s="91">
        <f t="shared" ca="1" si="104"/>
        <v>57.404501390643304</v>
      </c>
      <c r="B869" s="106">
        <f t="shared" ca="1" si="104"/>
        <v>42.75310197321231</v>
      </c>
      <c r="C869" s="106">
        <f t="shared" ca="1" si="104"/>
        <v>37.343923632504413</v>
      </c>
      <c r="D869" s="91">
        <f t="shared" ca="1" si="104"/>
        <v>35.811889834880759</v>
      </c>
      <c r="E869" s="107">
        <f t="shared" ca="1" si="105"/>
        <v>58.173930230311647</v>
      </c>
      <c r="F869" s="12">
        <f t="shared" ca="1" si="106"/>
        <v>57.404501390643304</v>
      </c>
      <c r="G869" s="12">
        <f t="shared" ca="1" si="107"/>
        <v>100.15760336385561</v>
      </c>
      <c r="H869" s="12">
        <f t="shared" ca="1" si="108"/>
        <v>93.216391225524063</v>
      </c>
      <c r="I869" s="12">
        <f t="shared" ca="1" si="109"/>
        <v>100.15760336385561</v>
      </c>
      <c r="J869" s="12">
        <f t="shared" ca="1" si="110"/>
        <v>158.33153359416727</v>
      </c>
      <c r="K869" s="108">
        <f ca="1">SMALL($J$4:$J$1003,ROWS($J$4:J869))</f>
        <v>153.11295798499398</v>
      </c>
      <c r="L869" s="3">
        <f ca="1">ROWS($L$4:L869)/COUNT($K$4:$K$1003)</f>
        <v>0.86599999999999999</v>
      </c>
    </row>
    <row r="870" spans="1:12" hidden="1" x14ac:dyDescent="0.3">
      <c r="A870" s="91">
        <f t="shared" ca="1" si="104"/>
        <v>40.669189210035029</v>
      </c>
      <c r="B870" s="106">
        <f t="shared" ca="1" si="104"/>
        <v>47.845481641818871</v>
      </c>
      <c r="C870" s="106">
        <f t="shared" ca="1" si="104"/>
        <v>26.06892231084398</v>
      </c>
      <c r="D870" s="91">
        <f t="shared" ca="1" si="104"/>
        <v>32.507163190172108</v>
      </c>
      <c r="E870" s="107">
        <f t="shared" ca="1" si="105"/>
        <v>44.349057480373268</v>
      </c>
      <c r="F870" s="12">
        <f t="shared" ca="1" si="106"/>
        <v>40.669189210035029</v>
      </c>
      <c r="G870" s="12">
        <f t="shared" ca="1" si="107"/>
        <v>88.514670851853907</v>
      </c>
      <c r="H870" s="12">
        <f t="shared" ca="1" si="108"/>
        <v>73.176352400207136</v>
      </c>
      <c r="I870" s="12">
        <f t="shared" ca="1" si="109"/>
        <v>88.514670851853907</v>
      </c>
      <c r="J870" s="12">
        <f t="shared" ca="1" si="110"/>
        <v>132.86372833222717</v>
      </c>
      <c r="K870" s="108">
        <f ca="1">SMALL($J$4:$J$1003,ROWS($J$4:J870))</f>
        <v>153.19248743882241</v>
      </c>
      <c r="L870" s="3">
        <f ca="1">ROWS($L$4:L870)/COUNT($K$4:$K$1003)</f>
        <v>0.86699999999999999</v>
      </c>
    </row>
    <row r="871" spans="1:12" hidden="1" x14ac:dyDescent="0.3">
      <c r="A871" s="91">
        <f t="shared" ca="1" si="104"/>
        <v>50.149034243728131</v>
      </c>
      <c r="B871" s="106">
        <f t="shared" ca="1" si="104"/>
        <v>37.89458805990958</v>
      </c>
      <c r="C871" s="106">
        <f t="shared" ca="1" si="104"/>
        <v>54.820906884398383</v>
      </c>
      <c r="D871" s="91">
        <f t="shared" ca="1" si="104"/>
        <v>22.821200559278086</v>
      </c>
      <c r="E871" s="107">
        <f t="shared" ca="1" si="105"/>
        <v>28.377531549387136</v>
      </c>
      <c r="F871" s="12">
        <f t="shared" ca="1" si="106"/>
        <v>54.820906884398383</v>
      </c>
      <c r="G871" s="12">
        <f t="shared" ca="1" si="107"/>
        <v>92.715494944307963</v>
      </c>
      <c r="H871" s="12">
        <f t="shared" ca="1" si="108"/>
        <v>77.642107443676466</v>
      </c>
      <c r="I871" s="12">
        <f t="shared" ca="1" si="109"/>
        <v>92.715494944307963</v>
      </c>
      <c r="J871" s="12">
        <f t="shared" ca="1" si="110"/>
        <v>121.09302649369511</v>
      </c>
      <c r="K871" s="108">
        <f ca="1">SMALL($J$4:$J$1003,ROWS($J$4:J871))</f>
        <v>153.29626881067395</v>
      </c>
      <c r="L871" s="3">
        <f ca="1">ROWS($L$4:L871)/COUNT($K$4:$K$1003)</f>
        <v>0.86799999999999999</v>
      </c>
    </row>
    <row r="872" spans="1:12" hidden="1" x14ac:dyDescent="0.3">
      <c r="A872" s="91">
        <f t="shared" ca="1" si="104"/>
        <v>39.976929841384035</v>
      </c>
      <c r="B872" s="106">
        <f t="shared" ca="1" si="104"/>
        <v>33.501765693170512</v>
      </c>
      <c r="C872" s="106">
        <f t="shared" ca="1" si="104"/>
        <v>23.15061372299219</v>
      </c>
      <c r="D872" s="91">
        <f t="shared" ca="1" si="104"/>
        <v>43.943784855229687</v>
      </c>
      <c r="E872" s="107">
        <f t="shared" ca="1" si="105"/>
        <v>40.81014134814194</v>
      </c>
      <c r="F872" s="12">
        <f t="shared" ca="1" si="106"/>
        <v>39.976929841384035</v>
      </c>
      <c r="G872" s="12">
        <f t="shared" ca="1" si="107"/>
        <v>73.478695534554546</v>
      </c>
      <c r="H872" s="12">
        <f t="shared" ca="1" si="108"/>
        <v>83.920714696613715</v>
      </c>
      <c r="I872" s="12">
        <f t="shared" ca="1" si="109"/>
        <v>83.920714696613715</v>
      </c>
      <c r="J872" s="12">
        <f t="shared" ca="1" si="110"/>
        <v>124.73085604475565</v>
      </c>
      <c r="K872" s="108">
        <f ca="1">SMALL($J$4:$J$1003,ROWS($J$4:J872))</f>
        <v>153.32377422114456</v>
      </c>
      <c r="L872" s="3">
        <f ca="1">ROWS($L$4:L872)/COUNT($K$4:$K$1003)</f>
        <v>0.86899999999999999</v>
      </c>
    </row>
    <row r="873" spans="1:12" hidden="1" x14ac:dyDescent="0.3">
      <c r="A873" s="91">
        <f t="shared" ca="1" si="104"/>
        <v>46.734805846244114</v>
      </c>
      <c r="B873" s="106">
        <f t="shared" ca="1" si="104"/>
        <v>24.888327942740311</v>
      </c>
      <c r="C873" s="106">
        <f t="shared" ca="1" si="104"/>
        <v>58.879797616875052</v>
      </c>
      <c r="D873" s="91">
        <f t="shared" ca="1" si="104"/>
        <v>30.991501033095723</v>
      </c>
      <c r="E873" s="107">
        <f t="shared" ca="1" si="105"/>
        <v>31.497926542930827</v>
      </c>
      <c r="F873" s="12">
        <f t="shared" ca="1" si="106"/>
        <v>58.879797616875052</v>
      </c>
      <c r="G873" s="12">
        <f t="shared" ca="1" si="107"/>
        <v>83.768125559615356</v>
      </c>
      <c r="H873" s="12">
        <f t="shared" ca="1" si="108"/>
        <v>89.871298649970782</v>
      </c>
      <c r="I873" s="12">
        <f t="shared" ca="1" si="109"/>
        <v>89.871298649970782</v>
      </c>
      <c r="J873" s="12">
        <f t="shared" ca="1" si="110"/>
        <v>121.36922519290161</v>
      </c>
      <c r="K873" s="108">
        <f ca="1">SMALL($J$4:$J$1003,ROWS($J$4:J873))</f>
        <v>153.42718548144666</v>
      </c>
      <c r="L873" s="3">
        <f ca="1">ROWS($L$4:L873)/COUNT($K$4:$K$1003)</f>
        <v>0.87</v>
      </c>
    </row>
    <row r="874" spans="1:12" hidden="1" x14ac:dyDescent="0.3">
      <c r="A874" s="91">
        <f t="shared" ca="1" si="104"/>
        <v>36.841257109205976</v>
      </c>
      <c r="B874" s="106">
        <f t="shared" ca="1" si="104"/>
        <v>30.481292586613492</v>
      </c>
      <c r="C874" s="106">
        <f t="shared" ca="1" si="104"/>
        <v>27.718043410977327</v>
      </c>
      <c r="D874" s="91">
        <f t="shared" ca="1" si="104"/>
        <v>37.515892929698481</v>
      </c>
      <c r="E874" s="107">
        <f t="shared" ca="1" si="105"/>
        <v>38.593939770617254</v>
      </c>
      <c r="F874" s="12">
        <f t="shared" ca="1" si="106"/>
        <v>36.841257109205976</v>
      </c>
      <c r="G874" s="12">
        <f t="shared" ca="1" si="107"/>
        <v>67.322549695819475</v>
      </c>
      <c r="H874" s="12">
        <f t="shared" ca="1" si="108"/>
        <v>74.35715003890445</v>
      </c>
      <c r="I874" s="12">
        <f t="shared" ca="1" si="109"/>
        <v>74.35715003890445</v>
      </c>
      <c r="J874" s="12">
        <f t="shared" ca="1" si="110"/>
        <v>112.9510898095217</v>
      </c>
      <c r="K874" s="108">
        <f ca="1">SMALL($J$4:$J$1003,ROWS($J$4:J874))</f>
        <v>153.46123323263518</v>
      </c>
      <c r="L874" s="3">
        <f ca="1">ROWS($L$4:L874)/COUNT($K$4:$K$1003)</f>
        <v>0.871</v>
      </c>
    </row>
    <row r="875" spans="1:12" hidden="1" x14ac:dyDescent="0.3">
      <c r="A875" s="91">
        <f t="shared" ca="1" si="104"/>
        <v>20.852489809477554</v>
      </c>
      <c r="B875" s="106">
        <f t="shared" ca="1" si="104"/>
        <v>21.435977079747687</v>
      </c>
      <c r="C875" s="106">
        <f t="shared" ca="1" si="104"/>
        <v>22.87561409906948</v>
      </c>
      <c r="D875" s="91">
        <f t="shared" ca="1" si="104"/>
        <v>48.611241976176487</v>
      </c>
      <c r="E875" s="107">
        <f t="shared" ca="1" si="105"/>
        <v>32.156842480518712</v>
      </c>
      <c r="F875" s="12">
        <f t="shared" ca="1" si="106"/>
        <v>22.87561409906948</v>
      </c>
      <c r="G875" s="12">
        <f t="shared" ca="1" si="107"/>
        <v>44.311591178817167</v>
      </c>
      <c r="H875" s="12">
        <f t="shared" ca="1" si="108"/>
        <v>71.486856075245967</v>
      </c>
      <c r="I875" s="12">
        <f t="shared" ca="1" si="109"/>
        <v>71.486856075245967</v>
      </c>
      <c r="J875" s="12">
        <f t="shared" ca="1" si="110"/>
        <v>103.64369855576467</v>
      </c>
      <c r="K875" s="108">
        <f ca="1">SMALL($J$4:$J$1003,ROWS($J$4:J875))</f>
        <v>153.47517980367383</v>
      </c>
      <c r="L875" s="3">
        <f ca="1">ROWS($L$4:L875)/COUNT($K$4:$K$1003)</f>
        <v>0.872</v>
      </c>
    </row>
    <row r="876" spans="1:12" hidden="1" x14ac:dyDescent="0.3">
      <c r="A876" s="91">
        <f t="shared" ca="1" si="104"/>
        <v>31.763975257002784</v>
      </c>
      <c r="B876" s="106">
        <f t="shared" ca="1" si="104"/>
        <v>57.295466031529578</v>
      </c>
      <c r="C876" s="106">
        <f t="shared" ca="1" si="104"/>
        <v>51.510671801002573</v>
      </c>
      <c r="D876" s="91">
        <f t="shared" ca="1" si="104"/>
        <v>40.00801268531653</v>
      </c>
      <c r="E876" s="107">
        <f t="shared" ca="1" si="105"/>
        <v>50.418594626365454</v>
      </c>
      <c r="F876" s="12">
        <f t="shared" ca="1" si="106"/>
        <v>51.510671801002573</v>
      </c>
      <c r="G876" s="12">
        <f t="shared" ca="1" si="107"/>
        <v>108.80613783253216</v>
      </c>
      <c r="H876" s="12">
        <f t="shared" ca="1" si="108"/>
        <v>91.518684486319103</v>
      </c>
      <c r="I876" s="12">
        <f t="shared" ca="1" si="109"/>
        <v>108.80613783253216</v>
      </c>
      <c r="J876" s="12">
        <f t="shared" ca="1" si="110"/>
        <v>159.22473245889762</v>
      </c>
      <c r="K876" s="108">
        <f ca="1">SMALL($J$4:$J$1003,ROWS($J$4:J876))</f>
        <v>153.52600386040805</v>
      </c>
      <c r="L876" s="3">
        <f ca="1">ROWS($L$4:L876)/COUNT($K$4:$K$1003)</f>
        <v>0.873</v>
      </c>
    </row>
    <row r="877" spans="1:12" hidden="1" x14ac:dyDescent="0.3">
      <c r="A877" s="91">
        <f t="shared" ca="1" si="104"/>
        <v>57.572010399713548</v>
      </c>
      <c r="B877" s="106">
        <f t="shared" ca="1" si="104"/>
        <v>44.7520678822722</v>
      </c>
      <c r="C877" s="106">
        <f t="shared" ca="1" si="104"/>
        <v>54.096357389344128</v>
      </c>
      <c r="D877" s="91">
        <f t="shared" ca="1" si="104"/>
        <v>40.188124912807645</v>
      </c>
      <c r="E877" s="107">
        <f t="shared" ca="1" si="105"/>
        <v>55.479078511524371</v>
      </c>
      <c r="F877" s="12">
        <f t="shared" ca="1" si="106"/>
        <v>57.572010399713548</v>
      </c>
      <c r="G877" s="12">
        <f t="shared" ca="1" si="107"/>
        <v>102.32407828198575</v>
      </c>
      <c r="H877" s="12">
        <f t="shared" ca="1" si="108"/>
        <v>97.760135312521186</v>
      </c>
      <c r="I877" s="12">
        <f t="shared" ca="1" si="109"/>
        <v>102.32407828198575</v>
      </c>
      <c r="J877" s="12">
        <f t="shared" ca="1" si="110"/>
        <v>157.80315679351011</v>
      </c>
      <c r="K877" s="108">
        <f ca="1">SMALL($J$4:$J$1003,ROWS($J$4:J877))</f>
        <v>153.57548163811185</v>
      </c>
      <c r="L877" s="3">
        <f ca="1">ROWS($L$4:L877)/COUNT($K$4:$K$1003)</f>
        <v>0.874</v>
      </c>
    </row>
    <row r="878" spans="1:12" hidden="1" x14ac:dyDescent="0.3">
      <c r="A878" s="91">
        <f t="shared" ca="1" si="104"/>
        <v>41.603524597054523</v>
      </c>
      <c r="B878" s="106">
        <f t="shared" ca="1" si="104"/>
        <v>33.823058468485392</v>
      </c>
      <c r="C878" s="106">
        <f t="shared" ca="1" si="104"/>
        <v>24.039862389353225</v>
      </c>
      <c r="D878" s="91">
        <f t="shared" ca="1" si="104"/>
        <v>48.682386946154253</v>
      </c>
      <c r="E878" s="107">
        <f t="shared" ca="1" si="105"/>
        <v>25.223773034254879</v>
      </c>
      <c r="F878" s="12">
        <f t="shared" ca="1" si="106"/>
        <v>41.603524597054523</v>
      </c>
      <c r="G878" s="12">
        <f t="shared" ca="1" si="107"/>
        <v>75.426583065539916</v>
      </c>
      <c r="H878" s="12">
        <f t="shared" ca="1" si="108"/>
        <v>90.285911543208783</v>
      </c>
      <c r="I878" s="12">
        <f t="shared" ca="1" si="109"/>
        <v>90.285911543208783</v>
      </c>
      <c r="J878" s="12">
        <f t="shared" ca="1" si="110"/>
        <v>115.50968457746366</v>
      </c>
      <c r="K878" s="108">
        <f ca="1">SMALL($J$4:$J$1003,ROWS($J$4:J878))</f>
        <v>153.69717934645581</v>
      </c>
      <c r="L878" s="3">
        <f ca="1">ROWS($L$4:L878)/COUNT($K$4:$K$1003)</f>
        <v>0.875</v>
      </c>
    </row>
    <row r="879" spans="1:12" hidden="1" x14ac:dyDescent="0.3">
      <c r="A879" s="91">
        <f t="shared" ca="1" si="104"/>
        <v>25.914400835282759</v>
      </c>
      <c r="B879" s="106">
        <f t="shared" ca="1" si="104"/>
        <v>27.959744146553824</v>
      </c>
      <c r="C879" s="106">
        <f t="shared" ca="1" si="104"/>
        <v>52.61523141798267</v>
      </c>
      <c r="D879" s="91">
        <f t="shared" ca="1" si="104"/>
        <v>31.130040284323258</v>
      </c>
      <c r="E879" s="107">
        <f t="shared" ca="1" si="105"/>
        <v>58.620769396096414</v>
      </c>
      <c r="F879" s="12">
        <f t="shared" ca="1" si="106"/>
        <v>52.61523141798267</v>
      </c>
      <c r="G879" s="12">
        <f t="shared" ca="1" si="107"/>
        <v>80.574975564536487</v>
      </c>
      <c r="H879" s="12">
        <f t="shared" ca="1" si="108"/>
        <v>83.745271702305928</v>
      </c>
      <c r="I879" s="12">
        <f t="shared" ca="1" si="109"/>
        <v>83.745271702305928</v>
      </c>
      <c r="J879" s="12">
        <f t="shared" ca="1" si="110"/>
        <v>142.36604109840235</v>
      </c>
      <c r="K879" s="108">
        <f ca="1">SMALL($J$4:$J$1003,ROWS($J$4:J879))</f>
        <v>153.76678343073439</v>
      </c>
      <c r="L879" s="3">
        <f ca="1">ROWS($L$4:L879)/COUNT($K$4:$K$1003)</f>
        <v>0.876</v>
      </c>
    </row>
    <row r="880" spans="1:12" hidden="1" x14ac:dyDescent="0.3">
      <c r="A880" s="91">
        <f t="shared" ca="1" si="104"/>
        <v>34.819844316090879</v>
      </c>
      <c r="B880" s="106">
        <f t="shared" ca="1" si="104"/>
        <v>50.831744356058053</v>
      </c>
      <c r="C880" s="106">
        <f t="shared" ca="1" si="104"/>
        <v>55.550084446568825</v>
      </c>
      <c r="D880" s="91">
        <f t="shared" ca="1" si="104"/>
        <v>50.004915425281553</v>
      </c>
      <c r="E880" s="107">
        <f t="shared" ca="1" si="105"/>
        <v>21.849696373132609</v>
      </c>
      <c r="F880" s="12">
        <f t="shared" ca="1" si="106"/>
        <v>55.550084446568825</v>
      </c>
      <c r="G880" s="12">
        <f t="shared" ca="1" si="107"/>
        <v>106.38182880262687</v>
      </c>
      <c r="H880" s="12">
        <f t="shared" ca="1" si="108"/>
        <v>105.55499987185038</v>
      </c>
      <c r="I880" s="12">
        <f t="shared" ca="1" si="109"/>
        <v>106.38182880262687</v>
      </c>
      <c r="J880" s="12">
        <f t="shared" ca="1" si="110"/>
        <v>128.23152517575949</v>
      </c>
      <c r="K880" s="108">
        <f ca="1">SMALL($J$4:$J$1003,ROWS($J$4:J880))</f>
        <v>154.01786873685367</v>
      </c>
      <c r="L880" s="3">
        <f ca="1">ROWS($L$4:L880)/COUNT($K$4:$K$1003)</f>
        <v>0.877</v>
      </c>
    </row>
    <row r="881" spans="1:12" hidden="1" x14ac:dyDescent="0.3">
      <c r="A881" s="91">
        <f t="shared" ca="1" si="104"/>
        <v>42.621042042999299</v>
      </c>
      <c r="B881" s="106">
        <f t="shared" ca="1" si="104"/>
        <v>50.414882418454191</v>
      </c>
      <c r="C881" s="106">
        <f t="shared" ca="1" si="104"/>
        <v>51.294317590082407</v>
      </c>
      <c r="D881" s="91">
        <f t="shared" ca="1" si="104"/>
        <v>46.135387852234054</v>
      </c>
      <c r="E881" s="107">
        <f t="shared" ca="1" si="105"/>
        <v>46.079123226943466</v>
      </c>
      <c r="F881" s="12">
        <f t="shared" ca="1" si="106"/>
        <v>51.294317590082407</v>
      </c>
      <c r="G881" s="12">
        <f t="shared" ca="1" si="107"/>
        <v>101.7092000085366</v>
      </c>
      <c r="H881" s="12">
        <f t="shared" ca="1" si="108"/>
        <v>97.429705442316461</v>
      </c>
      <c r="I881" s="12">
        <f t="shared" ca="1" si="109"/>
        <v>101.7092000085366</v>
      </c>
      <c r="J881" s="12">
        <f t="shared" ca="1" si="110"/>
        <v>147.78832323548005</v>
      </c>
      <c r="K881" s="108">
        <f ca="1">SMALL($J$4:$J$1003,ROWS($J$4:J881))</f>
        <v>154.02384812480742</v>
      </c>
      <c r="L881" s="3">
        <f ca="1">ROWS($L$4:L881)/COUNT($K$4:$K$1003)</f>
        <v>0.878</v>
      </c>
    </row>
    <row r="882" spans="1:12" hidden="1" x14ac:dyDescent="0.3">
      <c r="A882" s="91">
        <f t="shared" ca="1" si="104"/>
        <v>54.266405185178591</v>
      </c>
      <c r="B882" s="106">
        <f t="shared" ca="1" si="104"/>
        <v>42.244586538566558</v>
      </c>
      <c r="C882" s="106">
        <f t="shared" ca="1" si="104"/>
        <v>31.904299189809997</v>
      </c>
      <c r="D882" s="91">
        <f t="shared" ca="1" si="104"/>
        <v>50.176291474618722</v>
      </c>
      <c r="E882" s="107">
        <f t="shared" ca="1" si="105"/>
        <v>51.389165345621123</v>
      </c>
      <c r="F882" s="12">
        <f t="shared" ca="1" si="106"/>
        <v>54.266405185178591</v>
      </c>
      <c r="G882" s="12">
        <f t="shared" ca="1" si="107"/>
        <v>96.51099172374515</v>
      </c>
      <c r="H882" s="12">
        <f t="shared" ca="1" si="108"/>
        <v>104.44269665979732</v>
      </c>
      <c r="I882" s="12">
        <f t="shared" ca="1" si="109"/>
        <v>104.44269665979732</v>
      </c>
      <c r="J882" s="12">
        <f t="shared" ca="1" si="110"/>
        <v>155.83186200541843</v>
      </c>
      <c r="K882" s="108">
        <f ca="1">SMALL($J$4:$J$1003,ROWS($J$4:J882))</f>
        <v>154.14593775310928</v>
      </c>
      <c r="L882" s="3">
        <f ca="1">ROWS($L$4:L882)/COUNT($K$4:$K$1003)</f>
        <v>0.879</v>
      </c>
    </row>
    <row r="883" spans="1:12" hidden="1" x14ac:dyDescent="0.3">
      <c r="A883" s="91">
        <f t="shared" ca="1" si="104"/>
        <v>20.006030955511768</v>
      </c>
      <c r="B883" s="106">
        <f t="shared" ca="1" si="104"/>
        <v>41.974277943076345</v>
      </c>
      <c r="C883" s="106">
        <f t="shared" ca="1" si="104"/>
        <v>31.939637968448036</v>
      </c>
      <c r="D883" s="91">
        <f t="shared" ca="1" si="104"/>
        <v>35.826869977096521</v>
      </c>
      <c r="E883" s="107">
        <f t="shared" ca="1" si="105"/>
        <v>56.699227945128648</v>
      </c>
      <c r="F883" s="12">
        <f t="shared" ca="1" si="106"/>
        <v>31.939637968448036</v>
      </c>
      <c r="G883" s="12">
        <f t="shared" ca="1" si="107"/>
        <v>73.913915911524384</v>
      </c>
      <c r="H883" s="12">
        <f t="shared" ca="1" si="108"/>
        <v>67.766507945544561</v>
      </c>
      <c r="I883" s="12">
        <f t="shared" ca="1" si="109"/>
        <v>73.913915911524384</v>
      </c>
      <c r="J883" s="12">
        <f t="shared" ca="1" si="110"/>
        <v>130.61314385665304</v>
      </c>
      <c r="K883" s="108">
        <f ca="1">SMALL($J$4:$J$1003,ROWS($J$4:J883))</f>
        <v>154.16952222020046</v>
      </c>
      <c r="L883" s="3">
        <f ca="1">ROWS($L$4:L883)/COUNT($K$4:$K$1003)</f>
        <v>0.88</v>
      </c>
    </row>
    <row r="884" spans="1:12" hidden="1" x14ac:dyDescent="0.3">
      <c r="A884" s="91">
        <f t="shared" ca="1" si="104"/>
        <v>58.557080442916295</v>
      </c>
      <c r="B884" s="106">
        <f t="shared" ca="1" si="104"/>
        <v>53.828088318072197</v>
      </c>
      <c r="C884" s="106">
        <f t="shared" ca="1" si="104"/>
        <v>59.673646380211785</v>
      </c>
      <c r="D884" s="91">
        <f t="shared" ca="1" si="104"/>
        <v>50.043411165622345</v>
      </c>
      <c r="E884" s="107">
        <f t="shared" ca="1" si="105"/>
        <v>59.093228554233406</v>
      </c>
      <c r="F884" s="12">
        <f t="shared" ca="1" si="106"/>
        <v>59.673646380211785</v>
      </c>
      <c r="G884" s="12">
        <f t="shared" ca="1" si="107"/>
        <v>113.50173469828398</v>
      </c>
      <c r="H884" s="12">
        <f t="shared" ca="1" si="108"/>
        <v>109.71705754583414</v>
      </c>
      <c r="I884" s="12">
        <f t="shared" ca="1" si="109"/>
        <v>113.50173469828398</v>
      </c>
      <c r="J884" s="12">
        <f t="shared" ca="1" si="110"/>
        <v>172.5949632525174</v>
      </c>
      <c r="K884" s="108">
        <f ca="1">SMALL($J$4:$J$1003,ROWS($J$4:J884))</f>
        <v>154.23355464508677</v>
      </c>
      <c r="L884" s="3">
        <f ca="1">ROWS($L$4:L884)/COUNT($K$4:$K$1003)</f>
        <v>0.88100000000000001</v>
      </c>
    </row>
    <row r="885" spans="1:12" hidden="1" x14ac:dyDescent="0.3">
      <c r="A885" s="91">
        <f t="shared" ca="1" si="104"/>
        <v>24.008056776857881</v>
      </c>
      <c r="B885" s="106">
        <f t="shared" ca="1" si="104"/>
        <v>48.63444019952162</v>
      </c>
      <c r="C885" s="106">
        <f t="shared" ca="1" si="104"/>
        <v>28.000654998565999</v>
      </c>
      <c r="D885" s="91">
        <f t="shared" ca="1" si="104"/>
        <v>56.050578721514135</v>
      </c>
      <c r="E885" s="107">
        <f t="shared" ca="1" si="105"/>
        <v>59.042886175135621</v>
      </c>
      <c r="F885" s="12">
        <f t="shared" ca="1" si="106"/>
        <v>28.000654998565999</v>
      </c>
      <c r="G885" s="12">
        <f t="shared" ca="1" si="107"/>
        <v>76.635095198087612</v>
      </c>
      <c r="H885" s="12">
        <f t="shared" ca="1" si="108"/>
        <v>84.051233720080134</v>
      </c>
      <c r="I885" s="12">
        <f t="shared" ca="1" si="109"/>
        <v>84.051233720080134</v>
      </c>
      <c r="J885" s="12">
        <f t="shared" ca="1" si="110"/>
        <v>143.09411989521575</v>
      </c>
      <c r="K885" s="108">
        <f ca="1">SMALL($J$4:$J$1003,ROWS($J$4:J885))</f>
        <v>154.25613223992656</v>
      </c>
      <c r="L885" s="3">
        <f ca="1">ROWS($L$4:L885)/COUNT($K$4:$K$1003)</f>
        <v>0.88200000000000001</v>
      </c>
    </row>
    <row r="886" spans="1:12" hidden="1" x14ac:dyDescent="0.3">
      <c r="A886" s="91">
        <f t="shared" ca="1" si="104"/>
        <v>45.064237153357531</v>
      </c>
      <c r="B886" s="106">
        <f t="shared" ca="1" si="104"/>
        <v>49.332516163428771</v>
      </c>
      <c r="C886" s="106">
        <f t="shared" ca="1" si="104"/>
        <v>35.474410078758623</v>
      </c>
      <c r="D886" s="91">
        <f t="shared" ca="1" si="104"/>
        <v>57.441228266136434</v>
      </c>
      <c r="E886" s="107">
        <f t="shared" ca="1" si="105"/>
        <v>56.131456205709128</v>
      </c>
      <c r="F886" s="12">
        <f t="shared" ca="1" si="106"/>
        <v>45.064237153357531</v>
      </c>
      <c r="G886" s="12">
        <f t="shared" ca="1" si="107"/>
        <v>94.396753316786302</v>
      </c>
      <c r="H886" s="12">
        <f t="shared" ca="1" si="108"/>
        <v>102.50546541949396</v>
      </c>
      <c r="I886" s="12">
        <f t="shared" ca="1" si="109"/>
        <v>102.50546541949396</v>
      </c>
      <c r="J886" s="12">
        <f t="shared" ca="1" si="110"/>
        <v>158.63692162520309</v>
      </c>
      <c r="K886" s="108">
        <f ca="1">SMALL($J$4:$J$1003,ROWS($J$4:J886))</f>
        <v>154.33881035475528</v>
      </c>
      <c r="L886" s="3">
        <f ca="1">ROWS($L$4:L886)/COUNT($K$4:$K$1003)</f>
        <v>0.88300000000000001</v>
      </c>
    </row>
    <row r="887" spans="1:12" hidden="1" x14ac:dyDescent="0.3">
      <c r="A887" s="91">
        <f t="shared" ca="1" si="104"/>
        <v>52.56288280686735</v>
      </c>
      <c r="B887" s="106">
        <f t="shared" ca="1" si="104"/>
        <v>40.723208714822135</v>
      </c>
      <c r="C887" s="106">
        <f t="shared" ca="1" si="104"/>
        <v>59.402637487808363</v>
      </c>
      <c r="D887" s="91">
        <f t="shared" ca="1" si="104"/>
        <v>56.445600662056712</v>
      </c>
      <c r="E887" s="107">
        <f t="shared" ca="1" si="105"/>
        <v>25.324618655628623</v>
      </c>
      <c r="F887" s="12">
        <f t="shared" ca="1" si="106"/>
        <v>59.402637487808363</v>
      </c>
      <c r="G887" s="12">
        <f t="shared" ca="1" si="107"/>
        <v>100.1258462026305</v>
      </c>
      <c r="H887" s="12">
        <f t="shared" ca="1" si="108"/>
        <v>115.84823814986507</v>
      </c>
      <c r="I887" s="12">
        <f t="shared" ca="1" si="109"/>
        <v>115.84823814986507</v>
      </c>
      <c r="J887" s="12">
        <f t="shared" ca="1" si="110"/>
        <v>141.17285680549369</v>
      </c>
      <c r="K887" s="108">
        <f ca="1">SMALL($J$4:$J$1003,ROWS($J$4:J887))</f>
        <v>154.41255517526469</v>
      </c>
      <c r="L887" s="3">
        <f ca="1">ROWS($L$4:L887)/COUNT($K$4:$K$1003)</f>
        <v>0.88400000000000001</v>
      </c>
    </row>
    <row r="888" spans="1:12" hidden="1" x14ac:dyDescent="0.3">
      <c r="A888" s="91">
        <f t="shared" ca="1" si="104"/>
        <v>37.251047230404161</v>
      </c>
      <c r="B888" s="106">
        <f t="shared" ca="1" si="104"/>
        <v>48.716047194486052</v>
      </c>
      <c r="C888" s="106">
        <f t="shared" ca="1" si="104"/>
        <v>52.967072558484709</v>
      </c>
      <c r="D888" s="91">
        <f t="shared" ca="1" si="104"/>
        <v>25.508742592655164</v>
      </c>
      <c r="E888" s="107">
        <f t="shared" ca="1" si="105"/>
        <v>41.123634906340762</v>
      </c>
      <c r="F888" s="12">
        <f t="shared" ca="1" si="106"/>
        <v>52.967072558484709</v>
      </c>
      <c r="G888" s="12">
        <f t="shared" ca="1" si="107"/>
        <v>101.68311975297075</v>
      </c>
      <c r="H888" s="12">
        <f t="shared" ca="1" si="108"/>
        <v>78.475815151139869</v>
      </c>
      <c r="I888" s="12">
        <f t="shared" ca="1" si="109"/>
        <v>101.68311975297075</v>
      </c>
      <c r="J888" s="12">
        <f t="shared" ca="1" si="110"/>
        <v>142.80675465931151</v>
      </c>
      <c r="K888" s="108">
        <f ca="1">SMALL($J$4:$J$1003,ROWS($J$4:J888))</f>
        <v>154.43813946347379</v>
      </c>
      <c r="L888" s="3">
        <f ca="1">ROWS($L$4:L888)/COUNT($K$4:$K$1003)</f>
        <v>0.88500000000000001</v>
      </c>
    </row>
    <row r="889" spans="1:12" hidden="1" x14ac:dyDescent="0.3">
      <c r="A889" s="91">
        <f t="shared" ca="1" si="104"/>
        <v>32.319128915982397</v>
      </c>
      <c r="B889" s="106">
        <f t="shared" ca="1" si="104"/>
        <v>46.778038248204005</v>
      </c>
      <c r="C889" s="106">
        <f t="shared" ca="1" si="104"/>
        <v>47.173584664498954</v>
      </c>
      <c r="D889" s="91">
        <f t="shared" ca="1" si="104"/>
        <v>35.802161663797463</v>
      </c>
      <c r="E889" s="107">
        <f t="shared" ca="1" si="105"/>
        <v>29.624346944124717</v>
      </c>
      <c r="F889" s="12">
        <f t="shared" ca="1" si="106"/>
        <v>47.173584664498954</v>
      </c>
      <c r="G889" s="12">
        <f t="shared" ca="1" si="107"/>
        <v>93.951622912702959</v>
      </c>
      <c r="H889" s="12">
        <f t="shared" ca="1" si="108"/>
        <v>82.975746328296424</v>
      </c>
      <c r="I889" s="12">
        <f t="shared" ca="1" si="109"/>
        <v>93.951622912702959</v>
      </c>
      <c r="J889" s="12">
        <f t="shared" ca="1" si="110"/>
        <v>123.57596985682767</v>
      </c>
      <c r="K889" s="108">
        <f ca="1">SMALL($J$4:$J$1003,ROWS($J$4:J889))</f>
        <v>154.44430638454361</v>
      </c>
      <c r="L889" s="3">
        <f ca="1">ROWS($L$4:L889)/COUNT($K$4:$K$1003)</f>
        <v>0.88600000000000001</v>
      </c>
    </row>
    <row r="890" spans="1:12" hidden="1" x14ac:dyDescent="0.3">
      <c r="A890" s="91">
        <f t="shared" ca="1" si="104"/>
        <v>20.484398700663888</v>
      </c>
      <c r="B890" s="106">
        <f t="shared" ca="1" si="104"/>
        <v>36.599379324969576</v>
      </c>
      <c r="C890" s="106">
        <f t="shared" ca="1" si="104"/>
        <v>50.226865619319867</v>
      </c>
      <c r="D890" s="91">
        <f t="shared" ca="1" si="104"/>
        <v>53.339642340668938</v>
      </c>
      <c r="E890" s="107">
        <f t="shared" ca="1" si="105"/>
        <v>52.557024419711681</v>
      </c>
      <c r="F890" s="12">
        <f t="shared" ca="1" si="106"/>
        <v>50.226865619319867</v>
      </c>
      <c r="G890" s="12">
        <f t="shared" ca="1" si="107"/>
        <v>86.826244944289442</v>
      </c>
      <c r="H890" s="12">
        <f t="shared" ca="1" si="108"/>
        <v>103.5665079599888</v>
      </c>
      <c r="I890" s="12">
        <f t="shared" ca="1" si="109"/>
        <v>103.5665079599888</v>
      </c>
      <c r="J890" s="12">
        <f t="shared" ca="1" si="110"/>
        <v>156.12353237970046</v>
      </c>
      <c r="K890" s="108">
        <f ca="1">SMALL($J$4:$J$1003,ROWS($J$4:J890))</f>
        <v>154.46558695007224</v>
      </c>
      <c r="L890" s="3">
        <f ca="1">ROWS($L$4:L890)/COUNT($K$4:$K$1003)</f>
        <v>0.88700000000000001</v>
      </c>
    </row>
    <row r="891" spans="1:12" hidden="1" x14ac:dyDescent="0.3">
      <c r="A891" s="91">
        <f t="shared" ca="1" si="104"/>
        <v>39.929962828029893</v>
      </c>
      <c r="B891" s="106">
        <f t="shared" ca="1" si="104"/>
        <v>36.912164750799747</v>
      </c>
      <c r="C891" s="106">
        <f t="shared" ca="1" si="104"/>
        <v>31.988864158291822</v>
      </c>
      <c r="D891" s="91">
        <f t="shared" ca="1" si="104"/>
        <v>40.46107706402357</v>
      </c>
      <c r="E891" s="107">
        <f t="shared" ca="1" si="105"/>
        <v>35.332036931086698</v>
      </c>
      <c r="F891" s="12">
        <f t="shared" ca="1" si="106"/>
        <v>39.929962828029893</v>
      </c>
      <c r="G891" s="12">
        <f t="shared" ca="1" si="107"/>
        <v>76.842127578829633</v>
      </c>
      <c r="H891" s="12">
        <f t="shared" ca="1" si="108"/>
        <v>80.39103989205347</v>
      </c>
      <c r="I891" s="12">
        <f t="shared" ca="1" si="109"/>
        <v>80.39103989205347</v>
      </c>
      <c r="J891" s="12">
        <f t="shared" ca="1" si="110"/>
        <v>115.72307682314016</v>
      </c>
      <c r="K891" s="108">
        <f ca="1">SMALL($J$4:$J$1003,ROWS($J$4:J891))</f>
        <v>154.53717464966601</v>
      </c>
      <c r="L891" s="3">
        <f ca="1">ROWS($L$4:L891)/COUNT($K$4:$K$1003)</f>
        <v>0.88800000000000001</v>
      </c>
    </row>
    <row r="892" spans="1:12" hidden="1" x14ac:dyDescent="0.3">
      <c r="A892" s="91">
        <f t="shared" ca="1" si="104"/>
        <v>38.066019691962715</v>
      </c>
      <c r="B892" s="106">
        <f t="shared" ca="1" si="104"/>
        <v>26.491365318572939</v>
      </c>
      <c r="C892" s="106">
        <f t="shared" ca="1" si="104"/>
        <v>23.211638365193117</v>
      </c>
      <c r="D892" s="91">
        <f t="shared" ca="1" si="104"/>
        <v>31.664590260310575</v>
      </c>
      <c r="E892" s="107">
        <f t="shared" ca="1" si="105"/>
        <v>30.154879790661955</v>
      </c>
      <c r="F892" s="12">
        <f t="shared" ca="1" si="106"/>
        <v>38.066019691962715</v>
      </c>
      <c r="G892" s="12">
        <f t="shared" ca="1" si="107"/>
        <v>64.557385010535654</v>
      </c>
      <c r="H892" s="12">
        <f t="shared" ca="1" si="108"/>
        <v>69.730609952273284</v>
      </c>
      <c r="I892" s="12">
        <f t="shared" ca="1" si="109"/>
        <v>69.730609952273284</v>
      </c>
      <c r="J892" s="12">
        <f t="shared" ca="1" si="110"/>
        <v>99.885489742935235</v>
      </c>
      <c r="K892" s="108">
        <f ca="1">SMALL($J$4:$J$1003,ROWS($J$4:J892))</f>
        <v>154.86306720097147</v>
      </c>
      <c r="L892" s="3">
        <f ca="1">ROWS($L$4:L892)/COUNT($K$4:$K$1003)</f>
        <v>0.88900000000000001</v>
      </c>
    </row>
    <row r="893" spans="1:12" hidden="1" x14ac:dyDescent="0.3">
      <c r="A893" s="91">
        <f t="shared" ca="1" si="104"/>
        <v>42.59813833678276</v>
      </c>
      <c r="B893" s="106">
        <f t="shared" ca="1" si="104"/>
        <v>37.109493572629546</v>
      </c>
      <c r="C893" s="106">
        <f t="shared" ca="1" si="104"/>
        <v>33.88601522443841</v>
      </c>
      <c r="D893" s="91">
        <f t="shared" ca="1" si="104"/>
        <v>55.261971023757816</v>
      </c>
      <c r="E893" s="107">
        <f t="shared" ca="1" si="105"/>
        <v>31.911342019216832</v>
      </c>
      <c r="F893" s="12">
        <f t="shared" ca="1" si="106"/>
        <v>42.59813833678276</v>
      </c>
      <c r="G893" s="12">
        <f t="shared" ca="1" si="107"/>
        <v>79.707631909412299</v>
      </c>
      <c r="H893" s="12">
        <f t="shared" ca="1" si="108"/>
        <v>97.860109360540577</v>
      </c>
      <c r="I893" s="12">
        <f t="shared" ca="1" si="109"/>
        <v>97.860109360540577</v>
      </c>
      <c r="J893" s="12">
        <f t="shared" ca="1" si="110"/>
        <v>129.77145137975742</v>
      </c>
      <c r="K893" s="108">
        <f ca="1">SMALL($J$4:$J$1003,ROWS($J$4:J893))</f>
        <v>155.0610041018173</v>
      </c>
      <c r="L893" s="3">
        <f ca="1">ROWS($L$4:L893)/COUNT($K$4:$K$1003)</f>
        <v>0.89</v>
      </c>
    </row>
    <row r="894" spans="1:12" hidden="1" x14ac:dyDescent="0.3">
      <c r="A894" s="91">
        <f t="shared" ca="1" si="104"/>
        <v>43.315080541345409</v>
      </c>
      <c r="B894" s="106">
        <f t="shared" ca="1" si="104"/>
        <v>22.646686120703379</v>
      </c>
      <c r="C894" s="106">
        <f t="shared" ca="1" si="104"/>
        <v>53.891787316184278</v>
      </c>
      <c r="D894" s="91">
        <f t="shared" ca="1" si="104"/>
        <v>50.869622402904483</v>
      </c>
      <c r="E894" s="107">
        <f t="shared" ca="1" si="105"/>
        <v>29.542748290481665</v>
      </c>
      <c r="F894" s="12">
        <f t="shared" ca="1" si="106"/>
        <v>53.891787316184278</v>
      </c>
      <c r="G894" s="12">
        <f t="shared" ca="1" si="107"/>
        <v>76.538473436887656</v>
      </c>
      <c r="H894" s="12">
        <f t="shared" ca="1" si="108"/>
        <v>104.76140971908876</v>
      </c>
      <c r="I894" s="12">
        <f t="shared" ca="1" si="109"/>
        <v>104.76140971908876</v>
      </c>
      <c r="J894" s="12">
        <f t="shared" ca="1" si="110"/>
        <v>134.30415800957041</v>
      </c>
      <c r="K894" s="108">
        <f ca="1">SMALL($J$4:$J$1003,ROWS($J$4:J894))</f>
        <v>155.12903056960735</v>
      </c>
      <c r="L894" s="3">
        <f ca="1">ROWS($L$4:L894)/COUNT($K$4:$K$1003)</f>
        <v>0.89100000000000001</v>
      </c>
    </row>
    <row r="895" spans="1:12" hidden="1" x14ac:dyDescent="0.3">
      <c r="A895" s="91">
        <f t="shared" ca="1" si="104"/>
        <v>38.183473240053921</v>
      </c>
      <c r="B895" s="106">
        <f t="shared" ca="1" si="104"/>
        <v>44.194109371887407</v>
      </c>
      <c r="C895" s="106">
        <f t="shared" ca="1" si="104"/>
        <v>53.057553487857419</v>
      </c>
      <c r="D895" s="91">
        <f t="shared" ca="1" si="104"/>
        <v>53.662741783639497</v>
      </c>
      <c r="E895" s="107">
        <f t="shared" ca="1" si="105"/>
        <v>26.466288818188055</v>
      </c>
      <c r="F895" s="12">
        <f t="shared" ca="1" si="106"/>
        <v>53.057553487857419</v>
      </c>
      <c r="G895" s="12">
        <f t="shared" ca="1" si="107"/>
        <v>97.251662859744826</v>
      </c>
      <c r="H895" s="12">
        <f t="shared" ca="1" si="108"/>
        <v>106.72029527149692</v>
      </c>
      <c r="I895" s="12">
        <f t="shared" ca="1" si="109"/>
        <v>106.72029527149692</v>
      </c>
      <c r="J895" s="12">
        <f t="shared" ca="1" si="110"/>
        <v>133.18658408968497</v>
      </c>
      <c r="K895" s="108">
        <f ca="1">SMALL($J$4:$J$1003,ROWS($J$4:J895))</f>
        <v>155.20543192568908</v>
      </c>
      <c r="L895" s="3">
        <f ca="1">ROWS($L$4:L895)/COUNT($K$4:$K$1003)</f>
        <v>0.89200000000000002</v>
      </c>
    </row>
    <row r="896" spans="1:12" hidden="1" x14ac:dyDescent="0.3">
      <c r="A896" s="91">
        <f t="shared" ca="1" si="104"/>
        <v>32.639016504344426</v>
      </c>
      <c r="B896" s="106">
        <f t="shared" ca="1" si="104"/>
        <v>31.691432123241391</v>
      </c>
      <c r="C896" s="106">
        <f t="shared" ca="1" si="104"/>
        <v>47.291430141709355</v>
      </c>
      <c r="D896" s="91">
        <f t="shared" ca="1" si="104"/>
        <v>26.927445582208207</v>
      </c>
      <c r="E896" s="107">
        <f t="shared" ca="1" si="105"/>
        <v>50.830949830637834</v>
      </c>
      <c r="F896" s="12">
        <f t="shared" ca="1" si="106"/>
        <v>47.291430141709355</v>
      </c>
      <c r="G896" s="12">
        <f t="shared" ca="1" si="107"/>
        <v>78.982862264950739</v>
      </c>
      <c r="H896" s="12">
        <f t="shared" ca="1" si="108"/>
        <v>74.218875723917563</v>
      </c>
      <c r="I896" s="12">
        <f t="shared" ca="1" si="109"/>
        <v>78.982862264950739</v>
      </c>
      <c r="J896" s="12">
        <f t="shared" ca="1" si="110"/>
        <v>129.81381209558856</v>
      </c>
      <c r="K896" s="108">
        <f ca="1">SMALL($J$4:$J$1003,ROWS($J$4:J896))</f>
        <v>155.31372182964844</v>
      </c>
      <c r="L896" s="3">
        <f ca="1">ROWS($L$4:L896)/COUNT($K$4:$K$1003)</f>
        <v>0.89300000000000002</v>
      </c>
    </row>
    <row r="897" spans="1:12" hidden="1" x14ac:dyDescent="0.3">
      <c r="A897" s="91">
        <f t="shared" ca="1" si="104"/>
        <v>37.377967946509358</v>
      </c>
      <c r="B897" s="106">
        <f t="shared" ca="1" si="104"/>
        <v>29.923537816378392</v>
      </c>
      <c r="C897" s="106">
        <f t="shared" ca="1" si="104"/>
        <v>51.851549252458355</v>
      </c>
      <c r="D897" s="91">
        <f t="shared" ca="1" si="104"/>
        <v>52.23962037964364</v>
      </c>
      <c r="E897" s="107">
        <f t="shared" ca="1" si="105"/>
        <v>39.435471412116001</v>
      </c>
      <c r="F897" s="12">
        <f t="shared" ca="1" si="106"/>
        <v>51.851549252458355</v>
      </c>
      <c r="G897" s="12">
        <f t="shared" ca="1" si="107"/>
        <v>81.77508706883674</v>
      </c>
      <c r="H897" s="12">
        <f t="shared" ca="1" si="108"/>
        <v>104.09116963210199</v>
      </c>
      <c r="I897" s="12">
        <f t="shared" ca="1" si="109"/>
        <v>104.09116963210199</v>
      </c>
      <c r="J897" s="12">
        <f t="shared" ca="1" si="110"/>
        <v>143.526641044218</v>
      </c>
      <c r="K897" s="108">
        <f ca="1">SMALL($J$4:$J$1003,ROWS($J$4:J897))</f>
        <v>155.3353224524852</v>
      </c>
      <c r="L897" s="3">
        <f ca="1">ROWS($L$4:L897)/COUNT($K$4:$K$1003)</f>
        <v>0.89400000000000002</v>
      </c>
    </row>
    <row r="898" spans="1:12" hidden="1" x14ac:dyDescent="0.3">
      <c r="A898" s="91">
        <f t="shared" ca="1" si="104"/>
        <v>36.230681720947409</v>
      </c>
      <c r="B898" s="106">
        <f t="shared" ca="1" si="104"/>
        <v>31.690863588844962</v>
      </c>
      <c r="C898" s="106">
        <f t="shared" ca="1" si="104"/>
        <v>41.816789833209569</v>
      </c>
      <c r="D898" s="91">
        <f t="shared" ca="1" si="104"/>
        <v>54.526789971055294</v>
      </c>
      <c r="E898" s="107">
        <f t="shared" ca="1" si="105"/>
        <v>42.913985309780919</v>
      </c>
      <c r="F898" s="12">
        <f t="shared" ca="1" si="106"/>
        <v>41.816789833209569</v>
      </c>
      <c r="G898" s="12">
        <f t="shared" ca="1" si="107"/>
        <v>73.507653422054531</v>
      </c>
      <c r="H898" s="12">
        <f t="shared" ca="1" si="108"/>
        <v>96.343579804264863</v>
      </c>
      <c r="I898" s="12">
        <f t="shared" ca="1" si="109"/>
        <v>96.343579804264863</v>
      </c>
      <c r="J898" s="12">
        <f t="shared" ca="1" si="110"/>
        <v>139.25756511404578</v>
      </c>
      <c r="K898" s="108">
        <f ca="1">SMALL($J$4:$J$1003,ROWS($J$4:J898))</f>
        <v>155.39462017791814</v>
      </c>
      <c r="L898" s="3">
        <f ca="1">ROWS($L$4:L898)/COUNT($K$4:$K$1003)</f>
        <v>0.89500000000000002</v>
      </c>
    </row>
    <row r="899" spans="1:12" hidden="1" x14ac:dyDescent="0.3">
      <c r="A899" s="91">
        <f t="shared" ca="1" si="104"/>
        <v>43.16839170158373</v>
      </c>
      <c r="B899" s="106">
        <f t="shared" ca="1" si="104"/>
        <v>27.885498003003548</v>
      </c>
      <c r="C899" s="106">
        <f t="shared" ca="1" si="104"/>
        <v>46.64155387971411</v>
      </c>
      <c r="D899" s="91">
        <f t="shared" ca="1" si="104"/>
        <v>36.112078486742746</v>
      </c>
      <c r="E899" s="107">
        <f t="shared" ca="1" si="105"/>
        <v>31.200091972866101</v>
      </c>
      <c r="F899" s="12">
        <f t="shared" ca="1" si="106"/>
        <v>46.64155387971411</v>
      </c>
      <c r="G899" s="12">
        <f t="shared" ca="1" si="107"/>
        <v>74.527051882717657</v>
      </c>
      <c r="H899" s="12">
        <f t="shared" ca="1" si="108"/>
        <v>82.753632366456856</v>
      </c>
      <c r="I899" s="12">
        <f t="shared" ca="1" si="109"/>
        <v>82.753632366456856</v>
      </c>
      <c r="J899" s="12">
        <f t="shared" ca="1" si="110"/>
        <v>113.95372433932296</v>
      </c>
      <c r="K899" s="108">
        <f ca="1">SMALL($J$4:$J$1003,ROWS($J$4:J899))</f>
        <v>155.55502029512115</v>
      </c>
      <c r="L899" s="3">
        <f ca="1">ROWS($L$4:L899)/COUNT($K$4:$K$1003)</f>
        <v>0.89600000000000002</v>
      </c>
    </row>
    <row r="900" spans="1:12" hidden="1" x14ac:dyDescent="0.3">
      <c r="A900" s="91">
        <f t="shared" ca="1" si="104"/>
        <v>40.740269352279626</v>
      </c>
      <c r="B900" s="106">
        <f t="shared" ca="1" si="104"/>
        <v>41.092567940418938</v>
      </c>
      <c r="C900" s="106">
        <f t="shared" ca="1" si="104"/>
        <v>39.639911216603153</v>
      </c>
      <c r="D900" s="91">
        <f t="shared" ref="D900" ca="1" si="111">D$1+(D$2-D$1)*RAND()</f>
        <v>20.832209510937748</v>
      </c>
      <c r="E900" s="107">
        <f t="shared" ca="1" si="105"/>
        <v>22.021585734642414</v>
      </c>
      <c r="F900" s="12">
        <f t="shared" ca="1" si="106"/>
        <v>40.740269352279626</v>
      </c>
      <c r="G900" s="12">
        <f t="shared" ca="1" si="107"/>
        <v>81.832837292698571</v>
      </c>
      <c r="H900" s="12">
        <f t="shared" ca="1" si="108"/>
        <v>61.57247886321737</v>
      </c>
      <c r="I900" s="12">
        <f t="shared" ca="1" si="109"/>
        <v>81.832837292698571</v>
      </c>
      <c r="J900" s="12">
        <f t="shared" ca="1" si="110"/>
        <v>103.85442302734099</v>
      </c>
      <c r="K900" s="108">
        <f ca="1">SMALL($J$4:$J$1003,ROWS($J$4:J900))</f>
        <v>155.56108034986914</v>
      </c>
      <c r="L900" s="3">
        <f ca="1">ROWS($L$4:L900)/COUNT($K$4:$K$1003)</f>
        <v>0.89700000000000002</v>
      </c>
    </row>
    <row r="901" spans="1:12" hidden="1" x14ac:dyDescent="0.3">
      <c r="A901" s="91">
        <f t="shared" ref="A901:D964" ca="1" si="112">A$1+(A$2-A$1)*RAND()</f>
        <v>42.732206282285148</v>
      </c>
      <c r="B901" s="106">
        <f t="shared" ca="1" si="112"/>
        <v>37.83914356589861</v>
      </c>
      <c r="C901" s="106">
        <f t="shared" ca="1" si="112"/>
        <v>39.496124769170677</v>
      </c>
      <c r="D901" s="91">
        <f t="shared" ca="1" si="112"/>
        <v>45.332405428629912</v>
      </c>
      <c r="E901" s="107">
        <f t="shared" ref="E901:E964" ca="1" si="113">E$1+(E$2-E$1)*RAND()</f>
        <v>45.344857971122892</v>
      </c>
      <c r="F901" s="12">
        <f t="shared" ref="F901:F964" ca="1" si="114">MAX(A901,C901)</f>
        <v>42.732206282285148</v>
      </c>
      <c r="G901" s="12">
        <f t="shared" ref="G901:G964" ca="1" si="115">F901+B901</f>
        <v>80.571349848183758</v>
      </c>
      <c r="H901" s="12">
        <f t="shared" ref="H901:H964" ca="1" si="116">F901+D901</f>
        <v>88.064611710915059</v>
      </c>
      <c r="I901" s="12">
        <f t="shared" ref="I901:I964" ca="1" si="117">MAX(G901:H901)</f>
        <v>88.064611710915059</v>
      </c>
      <c r="J901" s="12">
        <f t="shared" ref="J901:J964" ca="1" si="118">I901+E901</f>
        <v>133.40946968203795</v>
      </c>
      <c r="K901" s="108">
        <f ca="1">SMALL($J$4:$J$1003,ROWS($J$4:J901))</f>
        <v>155.60226357555689</v>
      </c>
      <c r="L901" s="3">
        <f ca="1">ROWS($L$4:L901)/COUNT($K$4:$K$1003)</f>
        <v>0.89800000000000002</v>
      </c>
    </row>
    <row r="902" spans="1:12" hidden="1" x14ac:dyDescent="0.3">
      <c r="A902" s="91">
        <f t="shared" ca="1" si="112"/>
        <v>25.583723976759416</v>
      </c>
      <c r="B902" s="106">
        <f t="shared" ca="1" si="112"/>
        <v>22.730731398146471</v>
      </c>
      <c r="C902" s="106">
        <f t="shared" ca="1" si="112"/>
        <v>39.307887748181521</v>
      </c>
      <c r="D902" s="91">
        <f t="shared" ca="1" si="112"/>
        <v>45.886471398287256</v>
      </c>
      <c r="E902" s="107">
        <f t="shared" ca="1" si="113"/>
        <v>22.084017818392926</v>
      </c>
      <c r="F902" s="12">
        <f t="shared" ca="1" si="114"/>
        <v>39.307887748181521</v>
      </c>
      <c r="G902" s="12">
        <f t="shared" ca="1" si="115"/>
        <v>62.038619146327989</v>
      </c>
      <c r="H902" s="12">
        <f t="shared" ca="1" si="116"/>
        <v>85.19435914646877</v>
      </c>
      <c r="I902" s="12">
        <f t="shared" ca="1" si="117"/>
        <v>85.19435914646877</v>
      </c>
      <c r="J902" s="12">
        <f t="shared" ca="1" si="118"/>
        <v>107.27837696486169</v>
      </c>
      <c r="K902" s="108">
        <f ca="1">SMALL($J$4:$J$1003,ROWS($J$4:J902))</f>
        <v>155.60388845270501</v>
      </c>
      <c r="L902" s="3">
        <f ca="1">ROWS($L$4:L902)/COUNT($K$4:$K$1003)</f>
        <v>0.89900000000000002</v>
      </c>
    </row>
    <row r="903" spans="1:12" hidden="1" x14ac:dyDescent="0.3">
      <c r="A903" s="91">
        <f t="shared" ca="1" si="112"/>
        <v>36.550030547859102</v>
      </c>
      <c r="B903" s="106">
        <f t="shared" ca="1" si="112"/>
        <v>37.227915775072304</v>
      </c>
      <c r="C903" s="106">
        <f t="shared" ca="1" si="112"/>
        <v>38.108132114759357</v>
      </c>
      <c r="D903" s="91">
        <f t="shared" ca="1" si="112"/>
        <v>38.880245420839444</v>
      </c>
      <c r="E903" s="107">
        <f t="shared" ca="1" si="113"/>
        <v>46.23390677673946</v>
      </c>
      <c r="F903" s="12">
        <f t="shared" ca="1" si="114"/>
        <v>38.108132114759357</v>
      </c>
      <c r="G903" s="12">
        <f t="shared" ca="1" si="115"/>
        <v>75.336047889831661</v>
      </c>
      <c r="H903" s="12">
        <f t="shared" ca="1" si="116"/>
        <v>76.988377535598801</v>
      </c>
      <c r="I903" s="12">
        <f t="shared" ca="1" si="117"/>
        <v>76.988377535598801</v>
      </c>
      <c r="J903" s="12">
        <f t="shared" ca="1" si="118"/>
        <v>123.22228431233826</v>
      </c>
      <c r="K903" s="108">
        <f ca="1">SMALL($J$4:$J$1003,ROWS($J$4:J903))</f>
        <v>155.62909828541959</v>
      </c>
      <c r="L903" s="3">
        <f ca="1">ROWS($L$4:L903)/COUNT($K$4:$K$1003)</f>
        <v>0.9</v>
      </c>
    </row>
    <row r="904" spans="1:12" hidden="1" x14ac:dyDescent="0.3">
      <c r="A904" s="91">
        <f t="shared" ca="1" si="112"/>
        <v>56.855336770142735</v>
      </c>
      <c r="B904" s="106">
        <f t="shared" ca="1" si="112"/>
        <v>56.46848047136821</v>
      </c>
      <c r="C904" s="106">
        <f t="shared" ca="1" si="112"/>
        <v>56.441848571630011</v>
      </c>
      <c r="D904" s="91">
        <f t="shared" ca="1" si="112"/>
        <v>27.48512819534173</v>
      </c>
      <c r="E904" s="107">
        <f t="shared" ca="1" si="113"/>
        <v>23.6057832769526</v>
      </c>
      <c r="F904" s="12">
        <f t="shared" ca="1" si="114"/>
        <v>56.855336770142735</v>
      </c>
      <c r="G904" s="12">
        <f t="shared" ca="1" si="115"/>
        <v>113.32381724151094</v>
      </c>
      <c r="H904" s="12">
        <f t="shared" ca="1" si="116"/>
        <v>84.340464965484472</v>
      </c>
      <c r="I904" s="12">
        <f t="shared" ca="1" si="117"/>
        <v>113.32381724151094</v>
      </c>
      <c r="J904" s="12">
        <f t="shared" ca="1" si="118"/>
        <v>136.92960051846353</v>
      </c>
      <c r="K904" s="108">
        <f ca="1">SMALL($J$4:$J$1003,ROWS($J$4:J904))</f>
        <v>155.83186200541843</v>
      </c>
      <c r="L904" s="3">
        <f ca="1">ROWS($L$4:L904)/COUNT($K$4:$K$1003)</f>
        <v>0.90100000000000002</v>
      </c>
    </row>
    <row r="905" spans="1:12" hidden="1" x14ac:dyDescent="0.3">
      <c r="A905" s="91">
        <f t="shared" ca="1" si="112"/>
        <v>31.1615585544981</v>
      </c>
      <c r="B905" s="106">
        <f t="shared" ca="1" si="112"/>
        <v>39.134365210716098</v>
      </c>
      <c r="C905" s="106">
        <f t="shared" ca="1" si="112"/>
        <v>25.745090258417576</v>
      </c>
      <c r="D905" s="91">
        <f t="shared" ca="1" si="112"/>
        <v>41.701695203755875</v>
      </c>
      <c r="E905" s="107">
        <f t="shared" ca="1" si="113"/>
        <v>26.659524018551934</v>
      </c>
      <c r="F905" s="12">
        <f t="shared" ca="1" si="114"/>
        <v>31.1615585544981</v>
      </c>
      <c r="G905" s="12">
        <f t="shared" ca="1" si="115"/>
        <v>70.295923765214198</v>
      </c>
      <c r="H905" s="12">
        <f t="shared" ca="1" si="116"/>
        <v>72.863253758253975</v>
      </c>
      <c r="I905" s="12">
        <f t="shared" ca="1" si="117"/>
        <v>72.863253758253975</v>
      </c>
      <c r="J905" s="12">
        <f t="shared" ca="1" si="118"/>
        <v>99.52277777680591</v>
      </c>
      <c r="K905" s="108">
        <f ca="1">SMALL($J$4:$J$1003,ROWS($J$4:J905))</f>
        <v>155.9047648422802</v>
      </c>
      <c r="L905" s="3">
        <f ca="1">ROWS($L$4:L905)/COUNT($K$4:$K$1003)</f>
        <v>0.90200000000000002</v>
      </c>
    </row>
    <row r="906" spans="1:12" hidden="1" x14ac:dyDescent="0.3">
      <c r="A906" s="91">
        <f t="shared" ca="1" si="112"/>
        <v>55.010276212883078</v>
      </c>
      <c r="B906" s="106">
        <f t="shared" ca="1" si="112"/>
        <v>26.516971351863848</v>
      </c>
      <c r="C906" s="106">
        <f t="shared" ca="1" si="112"/>
        <v>26.787388862167031</v>
      </c>
      <c r="D906" s="91">
        <f t="shared" ca="1" si="112"/>
        <v>42.939705093436487</v>
      </c>
      <c r="E906" s="107">
        <f t="shared" ca="1" si="113"/>
        <v>51.148110795287486</v>
      </c>
      <c r="F906" s="12">
        <f t="shared" ca="1" si="114"/>
        <v>55.010276212883078</v>
      </c>
      <c r="G906" s="12">
        <f t="shared" ca="1" si="115"/>
        <v>81.527247564746929</v>
      </c>
      <c r="H906" s="12">
        <f t="shared" ca="1" si="116"/>
        <v>97.949981306319557</v>
      </c>
      <c r="I906" s="12">
        <f t="shared" ca="1" si="117"/>
        <v>97.949981306319557</v>
      </c>
      <c r="J906" s="12">
        <f t="shared" ca="1" si="118"/>
        <v>149.09809210160705</v>
      </c>
      <c r="K906" s="108">
        <f ca="1">SMALL($J$4:$J$1003,ROWS($J$4:J906))</f>
        <v>155.97574261339793</v>
      </c>
      <c r="L906" s="3">
        <f ca="1">ROWS($L$4:L906)/COUNT($K$4:$K$1003)</f>
        <v>0.90300000000000002</v>
      </c>
    </row>
    <row r="907" spans="1:12" hidden="1" x14ac:dyDescent="0.3">
      <c r="A907" s="91">
        <f t="shared" ca="1" si="112"/>
        <v>41.201906435053189</v>
      </c>
      <c r="B907" s="106">
        <f t="shared" ca="1" si="112"/>
        <v>26.353940708384034</v>
      </c>
      <c r="C907" s="106">
        <f t="shared" ca="1" si="112"/>
        <v>46.3107964208303</v>
      </c>
      <c r="D907" s="91">
        <f t="shared" ca="1" si="112"/>
        <v>27.134774188702441</v>
      </c>
      <c r="E907" s="107">
        <f t="shared" ca="1" si="113"/>
        <v>37.319956974345466</v>
      </c>
      <c r="F907" s="12">
        <f t="shared" ca="1" si="114"/>
        <v>46.3107964208303</v>
      </c>
      <c r="G907" s="12">
        <f t="shared" ca="1" si="115"/>
        <v>72.66473712921433</v>
      </c>
      <c r="H907" s="12">
        <f t="shared" ca="1" si="116"/>
        <v>73.445570609532737</v>
      </c>
      <c r="I907" s="12">
        <f t="shared" ca="1" si="117"/>
        <v>73.445570609532737</v>
      </c>
      <c r="J907" s="12">
        <f t="shared" ca="1" si="118"/>
        <v>110.7655275838782</v>
      </c>
      <c r="K907" s="108">
        <f ca="1">SMALL($J$4:$J$1003,ROWS($J$4:J907))</f>
        <v>155.98490914947655</v>
      </c>
      <c r="L907" s="3">
        <f ca="1">ROWS($L$4:L907)/COUNT($K$4:$K$1003)</f>
        <v>0.90400000000000003</v>
      </c>
    </row>
    <row r="908" spans="1:12" hidden="1" x14ac:dyDescent="0.3">
      <c r="A908" s="91">
        <f t="shared" ca="1" si="112"/>
        <v>57.594280817558584</v>
      </c>
      <c r="B908" s="106">
        <f t="shared" ca="1" si="112"/>
        <v>21.506219916871409</v>
      </c>
      <c r="C908" s="106">
        <f t="shared" ca="1" si="112"/>
        <v>31.849920053374593</v>
      </c>
      <c r="D908" s="91">
        <f t="shared" ca="1" si="112"/>
        <v>40.97721846995438</v>
      </c>
      <c r="E908" s="107">
        <f t="shared" ca="1" si="113"/>
        <v>53.158447571074419</v>
      </c>
      <c r="F908" s="12">
        <f t="shared" ca="1" si="114"/>
        <v>57.594280817558584</v>
      </c>
      <c r="G908" s="12">
        <f t="shared" ca="1" si="115"/>
        <v>79.10050073443</v>
      </c>
      <c r="H908" s="12">
        <f t="shared" ca="1" si="116"/>
        <v>98.571499287512964</v>
      </c>
      <c r="I908" s="12">
        <f t="shared" ca="1" si="117"/>
        <v>98.571499287512964</v>
      </c>
      <c r="J908" s="12">
        <f t="shared" ca="1" si="118"/>
        <v>151.72994685858737</v>
      </c>
      <c r="K908" s="108">
        <f ca="1">SMALL($J$4:$J$1003,ROWS($J$4:J908))</f>
        <v>156.06276718761973</v>
      </c>
      <c r="L908" s="3">
        <f ca="1">ROWS($L$4:L908)/COUNT($K$4:$K$1003)</f>
        <v>0.90500000000000003</v>
      </c>
    </row>
    <row r="909" spans="1:12" hidden="1" x14ac:dyDescent="0.3">
      <c r="A909" s="91">
        <f t="shared" ca="1" si="112"/>
        <v>48.592804373050342</v>
      </c>
      <c r="B909" s="106">
        <f t="shared" ca="1" si="112"/>
        <v>32.240616406535707</v>
      </c>
      <c r="C909" s="106">
        <f t="shared" ca="1" si="112"/>
        <v>26.903405536373217</v>
      </c>
      <c r="D909" s="91">
        <f t="shared" ca="1" si="112"/>
        <v>45.311084813922022</v>
      </c>
      <c r="E909" s="107">
        <f t="shared" ca="1" si="113"/>
        <v>25.047337729635565</v>
      </c>
      <c r="F909" s="12">
        <f t="shared" ca="1" si="114"/>
        <v>48.592804373050342</v>
      </c>
      <c r="G909" s="12">
        <f t="shared" ca="1" si="115"/>
        <v>80.833420779586049</v>
      </c>
      <c r="H909" s="12">
        <f t="shared" ca="1" si="116"/>
        <v>93.903889186972364</v>
      </c>
      <c r="I909" s="12">
        <f t="shared" ca="1" si="117"/>
        <v>93.903889186972364</v>
      </c>
      <c r="J909" s="12">
        <f t="shared" ca="1" si="118"/>
        <v>118.95122691660794</v>
      </c>
      <c r="K909" s="108">
        <f ca="1">SMALL($J$4:$J$1003,ROWS($J$4:J909))</f>
        <v>156.0986237834951</v>
      </c>
      <c r="L909" s="3">
        <f ca="1">ROWS($L$4:L909)/COUNT($K$4:$K$1003)</f>
        <v>0.90600000000000003</v>
      </c>
    </row>
    <row r="910" spans="1:12" hidden="1" x14ac:dyDescent="0.3">
      <c r="A910" s="91">
        <f t="shared" ca="1" si="112"/>
        <v>35.335217230959245</v>
      </c>
      <c r="B910" s="106">
        <f t="shared" ca="1" si="112"/>
        <v>21.025142566107728</v>
      </c>
      <c r="C910" s="106">
        <f t="shared" ca="1" si="112"/>
        <v>39.430357878141393</v>
      </c>
      <c r="D910" s="91">
        <f t="shared" ca="1" si="112"/>
        <v>25.781619362567962</v>
      </c>
      <c r="E910" s="107">
        <f t="shared" ca="1" si="113"/>
        <v>22.888155205297753</v>
      </c>
      <c r="F910" s="12">
        <f t="shared" ca="1" si="114"/>
        <v>39.430357878141393</v>
      </c>
      <c r="G910" s="12">
        <f t="shared" ca="1" si="115"/>
        <v>60.455500444249125</v>
      </c>
      <c r="H910" s="12">
        <f t="shared" ca="1" si="116"/>
        <v>65.211977240709359</v>
      </c>
      <c r="I910" s="12">
        <f t="shared" ca="1" si="117"/>
        <v>65.211977240709359</v>
      </c>
      <c r="J910" s="12">
        <f t="shared" ca="1" si="118"/>
        <v>88.100132446007109</v>
      </c>
      <c r="K910" s="108">
        <f ca="1">SMALL($J$4:$J$1003,ROWS($J$4:J910))</f>
        <v>156.11963930622392</v>
      </c>
      <c r="L910" s="3">
        <f ca="1">ROWS($L$4:L910)/COUNT($K$4:$K$1003)</f>
        <v>0.90700000000000003</v>
      </c>
    </row>
    <row r="911" spans="1:12" hidden="1" x14ac:dyDescent="0.3">
      <c r="A911" s="91">
        <f t="shared" ca="1" si="112"/>
        <v>53.923157902545682</v>
      </c>
      <c r="B911" s="106">
        <f t="shared" ca="1" si="112"/>
        <v>52.546192474277476</v>
      </c>
      <c r="C911" s="106">
        <f t="shared" ca="1" si="112"/>
        <v>20.70020498428282</v>
      </c>
      <c r="D911" s="91">
        <f t="shared" ca="1" si="112"/>
        <v>49.71939412667659</v>
      </c>
      <c r="E911" s="107">
        <f t="shared" ca="1" si="113"/>
        <v>33.424528588914363</v>
      </c>
      <c r="F911" s="12">
        <f t="shared" ca="1" si="114"/>
        <v>53.923157902545682</v>
      </c>
      <c r="G911" s="12">
        <f t="shared" ca="1" si="115"/>
        <v>106.46935037682316</v>
      </c>
      <c r="H911" s="12">
        <f t="shared" ca="1" si="116"/>
        <v>103.64255202922227</v>
      </c>
      <c r="I911" s="12">
        <f t="shared" ca="1" si="117"/>
        <v>106.46935037682316</v>
      </c>
      <c r="J911" s="12">
        <f t="shared" ca="1" si="118"/>
        <v>139.89387896573751</v>
      </c>
      <c r="K911" s="108">
        <f ca="1">SMALL($J$4:$J$1003,ROWS($J$4:J911))</f>
        <v>156.12353237970046</v>
      </c>
      <c r="L911" s="3">
        <f ca="1">ROWS($L$4:L911)/COUNT($K$4:$K$1003)</f>
        <v>0.90800000000000003</v>
      </c>
    </row>
    <row r="912" spans="1:12" hidden="1" x14ac:dyDescent="0.3">
      <c r="A912" s="91">
        <f t="shared" ca="1" si="112"/>
        <v>36.314516722221889</v>
      </c>
      <c r="B912" s="106">
        <f t="shared" ca="1" si="112"/>
        <v>55.495683584018252</v>
      </c>
      <c r="C912" s="106">
        <f t="shared" ca="1" si="112"/>
        <v>28.644945461068254</v>
      </c>
      <c r="D912" s="91">
        <f t="shared" ca="1" si="112"/>
        <v>32.394295483042427</v>
      </c>
      <c r="E912" s="107">
        <f t="shared" ca="1" si="113"/>
        <v>38.798620369453779</v>
      </c>
      <c r="F912" s="12">
        <f t="shared" ca="1" si="114"/>
        <v>36.314516722221889</v>
      </c>
      <c r="G912" s="12">
        <f t="shared" ca="1" si="115"/>
        <v>91.810200306240148</v>
      </c>
      <c r="H912" s="12">
        <f t="shared" ca="1" si="116"/>
        <v>68.708812205264309</v>
      </c>
      <c r="I912" s="12">
        <f t="shared" ca="1" si="117"/>
        <v>91.810200306240148</v>
      </c>
      <c r="J912" s="12">
        <f t="shared" ca="1" si="118"/>
        <v>130.60882067569392</v>
      </c>
      <c r="K912" s="108">
        <f ca="1">SMALL($J$4:$J$1003,ROWS($J$4:J912))</f>
        <v>156.14401656984012</v>
      </c>
      <c r="L912" s="3">
        <f ca="1">ROWS($L$4:L912)/COUNT($K$4:$K$1003)</f>
        <v>0.90900000000000003</v>
      </c>
    </row>
    <row r="913" spans="1:12" hidden="1" x14ac:dyDescent="0.3">
      <c r="A913" s="91">
        <f t="shared" ca="1" si="112"/>
        <v>42.914043380384612</v>
      </c>
      <c r="B913" s="106">
        <f t="shared" ca="1" si="112"/>
        <v>27.459762814473052</v>
      </c>
      <c r="C913" s="106">
        <f t="shared" ca="1" si="112"/>
        <v>27.696607179040207</v>
      </c>
      <c r="D913" s="91">
        <f t="shared" ca="1" si="112"/>
        <v>41.700104123808202</v>
      </c>
      <c r="E913" s="107">
        <f t="shared" ca="1" si="113"/>
        <v>29.755083744229275</v>
      </c>
      <c r="F913" s="12">
        <f t="shared" ca="1" si="114"/>
        <v>42.914043380384612</v>
      </c>
      <c r="G913" s="12">
        <f t="shared" ca="1" si="115"/>
        <v>70.373806194857664</v>
      </c>
      <c r="H913" s="12">
        <f t="shared" ca="1" si="116"/>
        <v>84.614147504192815</v>
      </c>
      <c r="I913" s="12">
        <f t="shared" ca="1" si="117"/>
        <v>84.614147504192815</v>
      </c>
      <c r="J913" s="12">
        <f t="shared" ca="1" si="118"/>
        <v>114.3692312484221</v>
      </c>
      <c r="K913" s="108">
        <f ca="1">SMALL($J$4:$J$1003,ROWS($J$4:J913))</f>
        <v>156.17735980846777</v>
      </c>
      <c r="L913" s="3">
        <f ca="1">ROWS($L$4:L913)/COUNT($K$4:$K$1003)</f>
        <v>0.91</v>
      </c>
    </row>
    <row r="914" spans="1:12" hidden="1" x14ac:dyDescent="0.3">
      <c r="A914" s="91">
        <f t="shared" ca="1" si="112"/>
        <v>28.589281750530194</v>
      </c>
      <c r="B914" s="106">
        <f t="shared" ca="1" si="112"/>
        <v>24.890543539375223</v>
      </c>
      <c r="C914" s="106">
        <f t="shared" ca="1" si="112"/>
        <v>28.554989156016205</v>
      </c>
      <c r="D914" s="91">
        <f t="shared" ca="1" si="112"/>
        <v>57.229503707022992</v>
      </c>
      <c r="E914" s="107">
        <f t="shared" ca="1" si="113"/>
        <v>25.850746133599344</v>
      </c>
      <c r="F914" s="12">
        <f t="shared" ca="1" si="114"/>
        <v>28.589281750530194</v>
      </c>
      <c r="G914" s="12">
        <f t="shared" ca="1" si="115"/>
        <v>53.479825289905421</v>
      </c>
      <c r="H914" s="12">
        <f t="shared" ca="1" si="116"/>
        <v>85.81878545755319</v>
      </c>
      <c r="I914" s="12">
        <f t="shared" ca="1" si="117"/>
        <v>85.81878545755319</v>
      </c>
      <c r="J914" s="12">
        <f t="shared" ca="1" si="118"/>
        <v>111.66953159115253</v>
      </c>
      <c r="K914" s="108">
        <f ca="1">SMALL($J$4:$J$1003,ROWS($J$4:J914))</f>
        <v>156.27474789369037</v>
      </c>
      <c r="L914" s="3">
        <f ca="1">ROWS($L$4:L914)/COUNT($K$4:$K$1003)</f>
        <v>0.91100000000000003</v>
      </c>
    </row>
    <row r="915" spans="1:12" hidden="1" x14ac:dyDescent="0.3">
      <c r="A915" s="91">
        <f t="shared" ca="1" si="112"/>
        <v>54.602039191691219</v>
      </c>
      <c r="B915" s="106">
        <f t="shared" ca="1" si="112"/>
        <v>34.257454869111925</v>
      </c>
      <c r="C915" s="106">
        <f t="shared" ca="1" si="112"/>
        <v>57.533226202514079</v>
      </c>
      <c r="D915" s="91">
        <f t="shared" ca="1" si="112"/>
        <v>49.705769956173945</v>
      </c>
      <c r="E915" s="107">
        <f t="shared" ca="1" si="113"/>
        <v>36.596094677449912</v>
      </c>
      <c r="F915" s="12">
        <f t="shared" ca="1" si="114"/>
        <v>57.533226202514079</v>
      </c>
      <c r="G915" s="12">
        <f t="shared" ca="1" si="115"/>
        <v>91.790681071626011</v>
      </c>
      <c r="H915" s="12">
        <f t="shared" ca="1" si="116"/>
        <v>107.23899615868802</v>
      </c>
      <c r="I915" s="12">
        <f t="shared" ca="1" si="117"/>
        <v>107.23899615868802</v>
      </c>
      <c r="J915" s="12">
        <f t="shared" ca="1" si="118"/>
        <v>143.83509083613794</v>
      </c>
      <c r="K915" s="108">
        <f ca="1">SMALL($J$4:$J$1003,ROWS($J$4:J915))</f>
        <v>156.45513832337315</v>
      </c>
      <c r="L915" s="3">
        <f ca="1">ROWS($L$4:L915)/COUNT($K$4:$K$1003)</f>
        <v>0.91200000000000003</v>
      </c>
    </row>
    <row r="916" spans="1:12" hidden="1" x14ac:dyDescent="0.3">
      <c r="A916" s="91">
        <f t="shared" ca="1" si="112"/>
        <v>34.968501496741169</v>
      </c>
      <c r="B916" s="106">
        <f t="shared" ca="1" si="112"/>
        <v>33.604998098468542</v>
      </c>
      <c r="C916" s="106">
        <f t="shared" ca="1" si="112"/>
        <v>30.794841021649077</v>
      </c>
      <c r="D916" s="91">
        <f t="shared" ca="1" si="112"/>
        <v>22.149173825052305</v>
      </c>
      <c r="E916" s="107">
        <f t="shared" ca="1" si="113"/>
        <v>44.826250470655303</v>
      </c>
      <c r="F916" s="12">
        <f t="shared" ca="1" si="114"/>
        <v>34.968501496741169</v>
      </c>
      <c r="G916" s="12">
        <f t="shared" ca="1" si="115"/>
        <v>68.573499595209711</v>
      </c>
      <c r="H916" s="12">
        <f t="shared" ca="1" si="116"/>
        <v>57.11767532179347</v>
      </c>
      <c r="I916" s="12">
        <f t="shared" ca="1" si="117"/>
        <v>68.573499595209711</v>
      </c>
      <c r="J916" s="12">
        <f t="shared" ca="1" si="118"/>
        <v>113.39975006586502</v>
      </c>
      <c r="K916" s="108">
        <f ca="1">SMALL($J$4:$J$1003,ROWS($J$4:J916))</f>
        <v>156.58498012711081</v>
      </c>
      <c r="L916" s="3">
        <f ca="1">ROWS($L$4:L916)/COUNT($K$4:$K$1003)</f>
        <v>0.91300000000000003</v>
      </c>
    </row>
    <row r="917" spans="1:12" hidden="1" x14ac:dyDescent="0.3">
      <c r="A917" s="91">
        <f t="shared" ca="1" si="112"/>
        <v>26.32891874624984</v>
      </c>
      <c r="B917" s="106">
        <f t="shared" ca="1" si="112"/>
        <v>56.299104289249655</v>
      </c>
      <c r="C917" s="106">
        <f t="shared" ca="1" si="112"/>
        <v>30.637307078290487</v>
      </c>
      <c r="D917" s="91">
        <f t="shared" ca="1" si="112"/>
        <v>35.56778409843777</v>
      </c>
      <c r="E917" s="107">
        <f t="shared" ca="1" si="113"/>
        <v>35.587994303008088</v>
      </c>
      <c r="F917" s="12">
        <f t="shared" ca="1" si="114"/>
        <v>30.637307078290487</v>
      </c>
      <c r="G917" s="12">
        <f t="shared" ca="1" si="115"/>
        <v>86.936411367540146</v>
      </c>
      <c r="H917" s="12">
        <f t="shared" ca="1" si="116"/>
        <v>66.20509117672826</v>
      </c>
      <c r="I917" s="12">
        <f t="shared" ca="1" si="117"/>
        <v>86.936411367540146</v>
      </c>
      <c r="J917" s="12">
        <f t="shared" ca="1" si="118"/>
        <v>122.52440567054823</v>
      </c>
      <c r="K917" s="108">
        <f ca="1">SMALL($J$4:$J$1003,ROWS($J$4:J917))</f>
        <v>156.60191132797104</v>
      </c>
      <c r="L917" s="3">
        <f ca="1">ROWS($L$4:L917)/COUNT($K$4:$K$1003)</f>
        <v>0.91400000000000003</v>
      </c>
    </row>
    <row r="918" spans="1:12" hidden="1" x14ac:dyDescent="0.3">
      <c r="A918" s="91">
        <f t="shared" ca="1" si="112"/>
        <v>24.6891347881634</v>
      </c>
      <c r="B918" s="106">
        <f t="shared" ca="1" si="112"/>
        <v>39.796943800190107</v>
      </c>
      <c r="C918" s="106">
        <f t="shared" ca="1" si="112"/>
        <v>42.037977954264576</v>
      </c>
      <c r="D918" s="91">
        <f t="shared" ca="1" si="112"/>
        <v>41.213299795232629</v>
      </c>
      <c r="E918" s="107">
        <f t="shared" ca="1" si="113"/>
        <v>35.991893299590814</v>
      </c>
      <c r="F918" s="12">
        <f t="shared" ca="1" si="114"/>
        <v>42.037977954264576</v>
      </c>
      <c r="G918" s="12">
        <f t="shared" ca="1" si="115"/>
        <v>81.834921754454683</v>
      </c>
      <c r="H918" s="12">
        <f t="shared" ca="1" si="116"/>
        <v>83.251277749497206</v>
      </c>
      <c r="I918" s="12">
        <f t="shared" ca="1" si="117"/>
        <v>83.251277749497206</v>
      </c>
      <c r="J918" s="12">
        <f t="shared" ca="1" si="118"/>
        <v>119.24317104908802</v>
      </c>
      <c r="K918" s="108">
        <f ca="1">SMALL($J$4:$J$1003,ROWS($J$4:J918))</f>
        <v>156.99175342600824</v>
      </c>
      <c r="L918" s="3">
        <f ca="1">ROWS($L$4:L918)/COUNT($K$4:$K$1003)</f>
        <v>0.91500000000000004</v>
      </c>
    </row>
    <row r="919" spans="1:12" hidden="1" x14ac:dyDescent="0.3">
      <c r="A919" s="91">
        <f t="shared" ca="1" si="112"/>
        <v>38.242091986627415</v>
      </c>
      <c r="B919" s="106">
        <f t="shared" ca="1" si="112"/>
        <v>35.225982223711625</v>
      </c>
      <c r="C919" s="106">
        <f t="shared" ca="1" si="112"/>
        <v>41.536725353618991</v>
      </c>
      <c r="D919" s="91">
        <f t="shared" ca="1" si="112"/>
        <v>57.635906226904027</v>
      </c>
      <c r="E919" s="107">
        <f t="shared" ca="1" si="113"/>
        <v>22.59788209728503</v>
      </c>
      <c r="F919" s="12">
        <f t="shared" ca="1" si="114"/>
        <v>41.536725353618991</v>
      </c>
      <c r="G919" s="12">
        <f t="shared" ca="1" si="115"/>
        <v>76.762707577330616</v>
      </c>
      <c r="H919" s="12">
        <f t="shared" ca="1" si="116"/>
        <v>99.172631580523017</v>
      </c>
      <c r="I919" s="12">
        <f t="shared" ca="1" si="117"/>
        <v>99.172631580523017</v>
      </c>
      <c r="J919" s="12">
        <f t="shared" ca="1" si="118"/>
        <v>121.77051367780805</v>
      </c>
      <c r="K919" s="108">
        <f ca="1">SMALL($J$4:$J$1003,ROWS($J$4:J919))</f>
        <v>157.12018192477635</v>
      </c>
      <c r="L919" s="3">
        <f ca="1">ROWS($L$4:L919)/COUNT($K$4:$K$1003)</f>
        <v>0.91600000000000004</v>
      </c>
    </row>
    <row r="920" spans="1:12" hidden="1" x14ac:dyDescent="0.3">
      <c r="A920" s="91">
        <f t="shared" ca="1" si="112"/>
        <v>59.236104331463821</v>
      </c>
      <c r="B920" s="106">
        <f t="shared" ca="1" si="112"/>
        <v>33.912974727812269</v>
      </c>
      <c r="C920" s="106">
        <f t="shared" ca="1" si="112"/>
        <v>46.424315776934918</v>
      </c>
      <c r="D920" s="91">
        <f t="shared" ca="1" si="112"/>
        <v>28.486971787737186</v>
      </c>
      <c r="E920" s="107">
        <f t="shared" ca="1" si="113"/>
        <v>21.79334193829828</v>
      </c>
      <c r="F920" s="12">
        <f t="shared" ca="1" si="114"/>
        <v>59.236104331463821</v>
      </c>
      <c r="G920" s="12">
        <f t="shared" ca="1" si="115"/>
        <v>93.14907905927609</v>
      </c>
      <c r="H920" s="12">
        <f t="shared" ca="1" si="116"/>
        <v>87.723076119201011</v>
      </c>
      <c r="I920" s="12">
        <f t="shared" ca="1" si="117"/>
        <v>93.14907905927609</v>
      </c>
      <c r="J920" s="12">
        <f t="shared" ca="1" si="118"/>
        <v>114.94242099757437</v>
      </c>
      <c r="K920" s="108">
        <f ca="1">SMALL($J$4:$J$1003,ROWS($J$4:J920))</f>
        <v>157.3510779812265</v>
      </c>
      <c r="L920" s="3">
        <f ca="1">ROWS($L$4:L920)/COUNT($K$4:$K$1003)</f>
        <v>0.91700000000000004</v>
      </c>
    </row>
    <row r="921" spans="1:12" hidden="1" x14ac:dyDescent="0.3">
      <c r="A921" s="91">
        <f t="shared" ca="1" si="112"/>
        <v>57.441900475970328</v>
      </c>
      <c r="B921" s="106">
        <f t="shared" ca="1" si="112"/>
        <v>39.144554083410625</v>
      </c>
      <c r="C921" s="106">
        <f t="shared" ca="1" si="112"/>
        <v>55.445448354494154</v>
      </c>
      <c r="D921" s="91">
        <f t="shared" ca="1" si="112"/>
        <v>45.219772640693009</v>
      </c>
      <c r="E921" s="107">
        <f t="shared" ca="1" si="113"/>
        <v>32.582514591782427</v>
      </c>
      <c r="F921" s="12">
        <f t="shared" ca="1" si="114"/>
        <v>57.441900475970328</v>
      </c>
      <c r="G921" s="12">
        <f t="shared" ca="1" si="115"/>
        <v>96.586454559380954</v>
      </c>
      <c r="H921" s="12">
        <f t="shared" ca="1" si="116"/>
        <v>102.66167311666334</v>
      </c>
      <c r="I921" s="12">
        <f t="shared" ca="1" si="117"/>
        <v>102.66167311666334</v>
      </c>
      <c r="J921" s="12">
        <f t="shared" ca="1" si="118"/>
        <v>135.24418770844576</v>
      </c>
      <c r="K921" s="108">
        <f ca="1">SMALL($J$4:$J$1003,ROWS($J$4:J921))</f>
        <v>157.45284498128404</v>
      </c>
      <c r="L921" s="3">
        <f ca="1">ROWS($L$4:L921)/COUNT($K$4:$K$1003)</f>
        <v>0.91800000000000004</v>
      </c>
    </row>
    <row r="922" spans="1:12" hidden="1" x14ac:dyDescent="0.3">
      <c r="A922" s="91">
        <f t="shared" ca="1" si="112"/>
        <v>28.597788693510449</v>
      </c>
      <c r="B922" s="106">
        <f t="shared" ca="1" si="112"/>
        <v>26.074468615911734</v>
      </c>
      <c r="C922" s="106">
        <f t="shared" ca="1" si="112"/>
        <v>32.266009964227308</v>
      </c>
      <c r="D922" s="91">
        <f t="shared" ca="1" si="112"/>
        <v>24.303983023280882</v>
      </c>
      <c r="E922" s="107">
        <f t="shared" ca="1" si="113"/>
        <v>47.037646636861695</v>
      </c>
      <c r="F922" s="12">
        <f t="shared" ca="1" si="114"/>
        <v>32.266009964227308</v>
      </c>
      <c r="G922" s="12">
        <f t="shared" ca="1" si="115"/>
        <v>58.340478580139042</v>
      </c>
      <c r="H922" s="12">
        <f t="shared" ca="1" si="116"/>
        <v>56.569992987508186</v>
      </c>
      <c r="I922" s="12">
        <f t="shared" ca="1" si="117"/>
        <v>58.340478580139042</v>
      </c>
      <c r="J922" s="12">
        <f t="shared" ca="1" si="118"/>
        <v>105.37812521700073</v>
      </c>
      <c r="K922" s="108">
        <f ca="1">SMALL($J$4:$J$1003,ROWS($J$4:J922))</f>
        <v>157.51057775288649</v>
      </c>
      <c r="L922" s="3">
        <f ca="1">ROWS($L$4:L922)/COUNT($K$4:$K$1003)</f>
        <v>0.91900000000000004</v>
      </c>
    </row>
    <row r="923" spans="1:12" hidden="1" x14ac:dyDescent="0.3">
      <c r="A923" s="91">
        <f t="shared" ca="1" si="112"/>
        <v>36.870988971572544</v>
      </c>
      <c r="B923" s="106">
        <f t="shared" ca="1" si="112"/>
        <v>46.086650911811553</v>
      </c>
      <c r="C923" s="106">
        <f t="shared" ca="1" si="112"/>
        <v>47.137646362123576</v>
      </c>
      <c r="D923" s="91">
        <f t="shared" ca="1" si="112"/>
        <v>35.296363089166682</v>
      </c>
      <c r="E923" s="107">
        <f t="shared" ca="1" si="113"/>
        <v>28.634955807398224</v>
      </c>
      <c r="F923" s="12">
        <f t="shared" ca="1" si="114"/>
        <v>47.137646362123576</v>
      </c>
      <c r="G923" s="12">
        <f t="shared" ca="1" si="115"/>
        <v>93.224297273935122</v>
      </c>
      <c r="H923" s="12">
        <f t="shared" ca="1" si="116"/>
        <v>82.434009451290251</v>
      </c>
      <c r="I923" s="12">
        <f t="shared" ca="1" si="117"/>
        <v>93.224297273935122</v>
      </c>
      <c r="J923" s="12">
        <f t="shared" ca="1" si="118"/>
        <v>121.85925308133335</v>
      </c>
      <c r="K923" s="108">
        <f ca="1">SMALL($J$4:$J$1003,ROWS($J$4:J923))</f>
        <v>157.60094567265702</v>
      </c>
      <c r="L923" s="3">
        <f ca="1">ROWS($L$4:L923)/COUNT($K$4:$K$1003)</f>
        <v>0.92</v>
      </c>
    </row>
    <row r="924" spans="1:12" hidden="1" x14ac:dyDescent="0.3">
      <c r="A924" s="91">
        <f t="shared" ca="1" si="112"/>
        <v>31.782197849513672</v>
      </c>
      <c r="B924" s="106">
        <f t="shared" ca="1" si="112"/>
        <v>51.096302137545763</v>
      </c>
      <c r="C924" s="106">
        <f t="shared" ca="1" si="112"/>
        <v>36.583546047188946</v>
      </c>
      <c r="D924" s="91">
        <f t="shared" ca="1" si="112"/>
        <v>40.035335287201441</v>
      </c>
      <c r="E924" s="107">
        <f t="shared" ca="1" si="113"/>
        <v>35.65120554430311</v>
      </c>
      <c r="F924" s="12">
        <f t="shared" ca="1" si="114"/>
        <v>36.583546047188946</v>
      </c>
      <c r="G924" s="12">
        <f t="shared" ca="1" si="115"/>
        <v>87.679848184734709</v>
      </c>
      <c r="H924" s="12">
        <f t="shared" ca="1" si="116"/>
        <v>76.61888133439038</v>
      </c>
      <c r="I924" s="12">
        <f t="shared" ca="1" si="117"/>
        <v>87.679848184734709</v>
      </c>
      <c r="J924" s="12">
        <f t="shared" ca="1" si="118"/>
        <v>123.33105372903782</v>
      </c>
      <c r="K924" s="108">
        <f ca="1">SMALL($J$4:$J$1003,ROWS($J$4:J924))</f>
        <v>157.65051711474482</v>
      </c>
      <c r="L924" s="3">
        <f ca="1">ROWS($L$4:L924)/COUNT($K$4:$K$1003)</f>
        <v>0.92100000000000004</v>
      </c>
    </row>
    <row r="925" spans="1:12" hidden="1" x14ac:dyDescent="0.3">
      <c r="A925" s="91">
        <f t="shared" ca="1" si="112"/>
        <v>50.123047791135697</v>
      </c>
      <c r="B925" s="106">
        <f t="shared" ca="1" si="112"/>
        <v>57.190072352550473</v>
      </c>
      <c r="C925" s="106">
        <f t="shared" ca="1" si="112"/>
        <v>53.173411304812383</v>
      </c>
      <c r="D925" s="91">
        <f t="shared" ca="1" si="112"/>
        <v>23.01892205927869</v>
      </c>
      <c r="E925" s="107">
        <f t="shared" ca="1" si="113"/>
        <v>32.035899320429934</v>
      </c>
      <c r="F925" s="12">
        <f t="shared" ca="1" si="114"/>
        <v>53.173411304812383</v>
      </c>
      <c r="G925" s="12">
        <f t="shared" ca="1" si="115"/>
        <v>110.36348365736285</v>
      </c>
      <c r="H925" s="12">
        <f t="shared" ca="1" si="116"/>
        <v>76.19233336409107</v>
      </c>
      <c r="I925" s="12">
        <f t="shared" ca="1" si="117"/>
        <v>110.36348365736285</v>
      </c>
      <c r="J925" s="12">
        <f t="shared" ca="1" si="118"/>
        <v>142.39938297779278</v>
      </c>
      <c r="K925" s="108">
        <f ca="1">SMALL($J$4:$J$1003,ROWS($J$4:J925))</f>
        <v>157.77682161497762</v>
      </c>
      <c r="L925" s="3">
        <f ca="1">ROWS($L$4:L925)/COUNT($K$4:$K$1003)</f>
        <v>0.92200000000000004</v>
      </c>
    </row>
    <row r="926" spans="1:12" hidden="1" x14ac:dyDescent="0.3">
      <c r="A926" s="91">
        <f t="shared" ca="1" si="112"/>
        <v>39.463159551496744</v>
      </c>
      <c r="B926" s="106">
        <f t="shared" ca="1" si="112"/>
        <v>21.161374009971098</v>
      </c>
      <c r="C926" s="106">
        <f t="shared" ca="1" si="112"/>
        <v>28.618031209924531</v>
      </c>
      <c r="D926" s="91">
        <f t="shared" ca="1" si="112"/>
        <v>34.040719195650013</v>
      </c>
      <c r="E926" s="107">
        <f t="shared" ca="1" si="113"/>
        <v>26.505813530859403</v>
      </c>
      <c r="F926" s="12">
        <f t="shared" ca="1" si="114"/>
        <v>39.463159551496744</v>
      </c>
      <c r="G926" s="12">
        <f t="shared" ca="1" si="115"/>
        <v>60.624533561467842</v>
      </c>
      <c r="H926" s="12">
        <f t="shared" ca="1" si="116"/>
        <v>73.503878747146757</v>
      </c>
      <c r="I926" s="12">
        <f t="shared" ca="1" si="117"/>
        <v>73.503878747146757</v>
      </c>
      <c r="J926" s="12">
        <f t="shared" ca="1" si="118"/>
        <v>100.00969227800616</v>
      </c>
      <c r="K926" s="108">
        <f ca="1">SMALL($J$4:$J$1003,ROWS($J$4:J926))</f>
        <v>157.80315679351011</v>
      </c>
      <c r="L926" s="3">
        <f ca="1">ROWS($L$4:L926)/COUNT($K$4:$K$1003)</f>
        <v>0.92300000000000004</v>
      </c>
    </row>
    <row r="927" spans="1:12" hidden="1" x14ac:dyDescent="0.3">
      <c r="A927" s="91">
        <f t="shared" ca="1" si="112"/>
        <v>43.191676028807279</v>
      </c>
      <c r="B927" s="106">
        <f t="shared" ca="1" si="112"/>
        <v>49.303204422272934</v>
      </c>
      <c r="C927" s="106">
        <f t="shared" ca="1" si="112"/>
        <v>26.106121478393234</v>
      </c>
      <c r="D927" s="91">
        <f t="shared" ca="1" si="112"/>
        <v>56.014968817177639</v>
      </c>
      <c r="E927" s="107">
        <f t="shared" ca="1" si="113"/>
        <v>27.506851294474522</v>
      </c>
      <c r="F927" s="12">
        <f t="shared" ca="1" si="114"/>
        <v>43.191676028807279</v>
      </c>
      <c r="G927" s="12">
        <f t="shared" ca="1" si="115"/>
        <v>92.494880451080206</v>
      </c>
      <c r="H927" s="12">
        <f t="shared" ca="1" si="116"/>
        <v>99.206644845984925</v>
      </c>
      <c r="I927" s="12">
        <f t="shared" ca="1" si="117"/>
        <v>99.206644845984925</v>
      </c>
      <c r="J927" s="12">
        <f t="shared" ca="1" si="118"/>
        <v>126.71349614045945</v>
      </c>
      <c r="K927" s="108">
        <f ca="1">SMALL($J$4:$J$1003,ROWS($J$4:J927))</f>
        <v>158.24815218393411</v>
      </c>
      <c r="L927" s="3">
        <f ca="1">ROWS($L$4:L927)/COUNT($K$4:$K$1003)</f>
        <v>0.92400000000000004</v>
      </c>
    </row>
    <row r="928" spans="1:12" hidden="1" x14ac:dyDescent="0.3">
      <c r="A928" s="91">
        <f t="shared" ca="1" si="112"/>
        <v>54.278696864497199</v>
      </c>
      <c r="B928" s="106">
        <f t="shared" ca="1" si="112"/>
        <v>57.357186883021654</v>
      </c>
      <c r="C928" s="106">
        <f t="shared" ca="1" si="112"/>
        <v>45.184126489956142</v>
      </c>
      <c r="D928" s="91">
        <f t="shared" ca="1" si="112"/>
        <v>49.329078637785315</v>
      </c>
      <c r="E928" s="107">
        <f t="shared" ca="1" si="113"/>
        <v>23.456598926995397</v>
      </c>
      <c r="F928" s="12">
        <f t="shared" ca="1" si="114"/>
        <v>54.278696864497199</v>
      </c>
      <c r="G928" s="12">
        <f t="shared" ca="1" si="115"/>
        <v>111.63588374751885</v>
      </c>
      <c r="H928" s="12">
        <f t="shared" ca="1" si="116"/>
        <v>103.60777550228252</v>
      </c>
      <c r="I928" s="12">
        <f t="shared" ca="1" si="117"/>
        <v>111.63588374751885</v>
      </c>
      <c r="J928" s="12">
        <f t="shared" ca="1" si="118"/>
        <v>135.09248267451426</v>
      </c>
      <c r="K928" s="108">
        <f ca="1">SMALL($J$4:$J$1003,ROWS($J$4:J928))</f>
        <v>158.25643961663059</v>
      </c>
      <c r="L928" s="3">
        <f ca="1">ROWS($L$4:L928)/COUNT($K$4:$K$1003)</f>
        <v>0.92500000000000004</v>
      </c>
    </row>
    <row r="929" spans="1:12" hidden="1" x14ac:dyDescent="0.3">
      <c r="A929" s="91">
        <f t="shared" ca="1" si="112"/>
        <v>42.372678091966065</v>
      </c>
      <c r="B929" s="106">
        <f t="shared" ca="1" si="112"/>
        <v>48.367713597959764</v>
      </c>
      <c r="C929" s="106">
        <f t="shared" ca="1" si="112"/>
        <v>42.359522187375212</v>
      </c>
      <c r="D929" s="91">
        <f t="shared" ca="1" si="112"/>
        <v>31.121161054517678</v>
      </c>
      <c r="E929" s="107">
        <f t="shared" ca="1" si="113"/>
        <v>24.044305813757298</v>
      </c>
      <c r="F929" s="12">
        <f t="shared" ca="1" si="114"/>
        <v>42.372678091966065</v>
      </c>
      <c r="G929" s="12">
        <f t="shared" ca="1" si="115"/>
        <v>90.740391689925829</v>
      </c>
      <c r="H929" s="12">
        <f t="shared" ca="1" si="116"/>
        <v>73.493839146483737</v>
      </c>
      <c r="I929" s="12">
        <f t="shared" ca="1" si="117"/>
        <v>90.740391689925829</v>
      </c>
      <c r="J929" s="12">
        <f t="shared" ca="1" si="118"/>
        <v>114.78469750368313</v>
      </c>
      <c r="K929" s="108">
        <f ca="1">SMALL($J$4:$J$1003,ROWS($J$4:J929))</f>
        <v>158.33153359416727</v>
      </c>
      <c r="L929" s="3">
        <f ca="1">ROWS($L$4:L929)/COUNT($K$4:$K$1003)</f>
        <v>0.92600000000000005</v>
      </c>
    </row>
    <row r="930" spans="1:12" hidden="1" x14ac:dyDescent="0.3">
      <c r="A930" s="91">
        <f t="shared" ca="1" si="112"/>
        <v>23.532793633564534</v>
      </c>
      <c r="B930" s="106">
        <f t="shared" ca="1" si="112"/>
        <v>33.862666103004912</v>
      </c>
      <c r="C930" s="106">
        <f t="shared" ca="1" si="112"/>
        <v>47.787714194857301</v>
      </c>
      <c r="D930" s="91">
        <f t="shared" ca="1" si="112"/>
        <v>41.313168746550758</v>
      </c>
      <c r="E930" s="107">
        <f t="shared" ca="1" si="113"/>
        <v>25.909074050883028</v>
      </c>
      <c r="F930" s="12">
        <f t="shared" ca="1" si="114"/>
        <v>47.787714194857301</v>
      </c>
      <c r="G930" s="12">
        <f t="shared" ca="1" si="115"/>
        <v>81.650380297862213</v>
      </c>
      <c r="H930" s="12">
        <f t="shared" ca="1" si="116"/>
        <v>89.100882941408059</v>
      </c>
      <c r="I930" s="12">
        <f t="shared" ca="1" si="117"/>
        <v>89.100882941408059</v>
      </c>
      <c r="J930" s="12">
        <f t="shared" ca="1" si="118"/>
        <v>115.00995699229108</v>
      </c>
      <c r="K930" s="108">
        <f ca="1">SMALL($J$4:$J$1003,ROWS($J$4:J930))</f>
        <v>158.55533062453742</v>
      </c>
      <c r="L930" s="3">
        <f ca="1">ROWS($L$4:L930)/COUNT($K$4:$K$1003)</f>
        <v>0.92700000000000005</v>
      </c>
    </row>
    <row r="931" spans="1:12" hidden="1" x14ac:dyDescent="0.3">
      <c r="A931" s="91">
        <f t="shared" ca="1" si="112"/>
        <v>37.780654778626655</v>
      </c>
      <c r="B931" s="106">
        <f t="shared" ca="1" si="112"/>
        <v>41.284691058297966</v>
      </c>
      <c r="C931" s="106">
        <f t="shared" ca="1" si="112"/>
        <v>33.742452184582376</v>
      </c>
      <c r="D931" s="91">
        <f t="shared" ca="1" si="112"/>
        <v>57.564756804955152</v>
      </c>
      <c r="E931" s="107">
        <f t="shared" ca="1" si="113"/>
        <v>40.860873038100138</v>
      </c>
      <c r="F931" s="12">
        <f t="shared" ca="1" si="114"/>
        <v>37.780654778626655</v>
      </c>
      <c r="G931" s="12">
        <f t="shared" ca="1" si="115"/>
        <v>79.065345836924621</v>
      </c>
      <c r="H931" s="12">
        <f t="shared" ca="1" si="116"/>
        <v>95.345411583581807</v>
      </c>
      <c r="I931" s="12">
        <f t="shared" ca="1" si="117"/>
        <v>95.345411583581807</v>
      </c>
      <c r="J931" s="12">
        <f t="shared" ca="1" si="118"/>
        <v>136.20628462168196</v>
      </c>
      <c r="K931" s="108">
        <f ca="1">SMALL($J$4:$J$1003,ROWS($J$4:J931))</f>
        <v>158.60307384676406</v>
      </c>
      <c r="L931" s="3">
        <f ca="1">ROWS($L$4:L931)/COUNT($K$4:$K$1003)</f>
        <v>0.92800000000000005</v>
      </c>
    </row>
    <row r="932" spans="1:12" hidden="1" x14ac:dyDescent="0.3">
      <c r="A932" s="91">
        <f t="shared" ca="1" si="112"/>
        <v>32.080891984611519</v>
      </c>
      <c r="B932" s="106">
        <f t="shared" ca="1" si="112"/>
        <v>42.290938354600065</v>
      </c>
      <c r="C932" s="106">
        <f t="shared" ca="1" si="112"/>
        <v>20.557541915211065</v>
      </c>
      <c r="D932" s="91">
        <f t="shared" ca="1" si="112"/>
        <v>30.791127876663921</v>
      </c>
      <c r="E932" s="107">
        <f t="shared" ca="1" si="113"/>
        <v>47.71769692625363</v>
      </c>
      <c r="F932" s="12">
        <f t="shared" ca="1" si="114"/>
        <v>32.080891984611519</v>
      </c>
      <c r="G932" s="12">
        <f t="shared" ca="1" si="115"/>
        <v>74.371830339211584</v>
      </c>
      <c r="H932" s="12">
        <f t="shared" ca="1" si="116"/>
        <v>62.87201986127544</v>
      </c>
      <c r="I932" s="12">
        <f t="shared" ca="1" si="117"/>
        <v>74.371830339211584</v>
      </c>
      <c r="J932" s="12">
        <f t="shared" ca="1" si="118"/>
        <v>122.08952726546522</v>
      </c>
      <c r="K932" s="108">
        <f ca="1">SMALL($J$4:$J$1003,ROWS($J$4:J932))</f>
        <v>158.6099143897319</v>
      </c>
      <c r="L932" s="3">
        <f ca="1">ROWS($L$4:L932)/COUNT($K$4:$K$1003)</f>
        <v>0.92900000000000005</v>
      </c>
    </row>
    <row r="933" spans="1:12" hidden="1" x14ac:dyDescent="0.3">
      <c r="A933" s="91">
        <f t="shared" ca="1" si="112"/>
        <v>48.720650352300083</v>
      </c>
      <c r="B933" s="106">
        <f t="shared" ca="1" si="112"/>
        <v>39.091442289277545</v>
      </c>
      <c r="C933" s="106">
        <f t="shared" ca="1" si="112"/>
        <v>20.527793491022642</v>
      </c>
      <c r="D933" s="91">
        <f t="shared" ca="1" si="112"/>
        <v>36.084019911622036</v>
      </c>
      <c r="E933" s="107">
        <f t="shared" ca="1" si="113"/>
        <v>57.211627952656656</v>
      </c>
      <c r="F933" s="12">
        <f t="shared" ca="1" si="114"/>
        <v>48.720650352300083</v>
      </c>
      <c r="G933" s="12">
        <f t="shared" ca="1" si="115"/>
        <v>87.812092641577635</v>
      </c>
      <c r="H933" s="12">
        <f t="shared" ca="1" si="116"/>
        <v>84.804670263922119</v>
      </c>
      <c r="I933" s="12">
        <f t="shared" ca="1" si="117"/>
        <v>87.812092641577635</v>
      </c>
      <c r="J933" s="12">
        <f t="shared" ca="1" si="118"/>
        <v>145.02372059423431</v>
      </c>
      <c r="K933" s="108">
        <f ca="1">SMALL($J$4:$J$1003,ROWS($J$4:J933))</f>
        <v>158.63692162520309</v>
      </c>
      <c r="L933" s="3">
        <f ca="1">ROWS($L$4:L933)/COUNT($K$4:$K$1003)</f>
        <v>0.93</v>
      </c>
    </row>
    <row r="934" spans="1:12" hidden="1" x14ac:dyDescent="0.3">
      <c r="A934" s="91">
        <f t="shared" ca="1" si="112"/>
        <v>53.262093815567653</v>
      </c>
      <c r="B934" s="106">
        <f t="shared" ca="1" si="112"/>
        <v>44.937883069224867</v>
      </c>
      <c r="C934" s="106">
        <f t="shared" ca="1" si="112"/>
        <v>58.755377698329106</v>
      </c>
      <c r="D934" s="91">
        <f t="shared" ca="1" si="112"/>
        <v>57.837134364308142</v>
      </c>
      <c r="E934" s="107">
        <f t="shared" ca="1" si="113"/>
        <v>27.523100942300776</v>
      </c>
      <c r="F934" s="12">
        <f t="shared" ca="1" si="114"/>
        <v>58.755377698329106</v>
      </c>
      <c r="G934" s="12">
        <f t="shared" ca="1" si="115"/>
        <v>103.69326076755397</v>
      </c>
      <c r="H934" s="12">
        <f t="shared" ca="1" si="116"/>
        <v>116.59251206263724</v>
      </c>
      <c r="I934" s="12">
        <f t="shared" ca="1" si="117"/>
        <v>116.59251206263724</v>
      </c>
      <c r="J934" s="12">
        <f t="shared" ca="1" si="118"/>
        <v>144.11561300493801</v>
      </c>
      <c r="K934" s="108">
        <f ca="1">SMALL($J$4:$J$1003,ROWS($J$4:J934))</f>
        <v>158.92237824873592</v>
      </c>
      <c r="L934" s="3">
        <f ca="1">ROWS($L$4:L934)/COUNT($K$4:$K$1003)</f>
        <v>0.93100000000000005</v>
      </c>
    </row>
    <row r="935" spans="1:12" hidden="1" x14ac:dyDescent="0.3">
      <c r="A935" s="91">
        <f t="shared" ca="1" si="112"/>
        <v>29.057283355078475</v>
      </c>
      <c r="B935" s="106">
        <f t="shared" ca="1" si="112"/>
        <v>55.178885776555816</v>
      </c>
      <c r="C935" s="106">
        <f t="shared" ca="1" si="112"/>
        <v>29.910758403952656</v>
      </c>
      <c r="D935" s="91">
        <f t="shared" ca="1" si="112"/>
        <v>51.158050952308884</v>
      </c>
      <c r="E935" s="107">
        <f t="shared" ca="1" si="113"/>
        <v>28.374798735127467</v>
      </c>
      <c r="F935" s="12">
        <f t="shared" ca="1" si="114"/>
        <v>29.910758403952656</v>
      </c>
      <c r="G935" s="12">
        <f t="shared" ca="1" si="115"/>
        <v>85.089644180508472</v>
      </c>
      <c r="H935" s="12">
        <f t="shared" ca="1" si="116"/>
        <v>81.068809356261539</v>
      </c>
      <c r="I935" s="12">
        <f t="shared" ca="1" si="117"/>
        <v>85.089644180508472</v>
      </c>
      <c r="J935" s="12">
        <f t="shared" ca="1" si="118"/>
        <v>113.46444291563594</v>
      </c>
      <c r="K935" s="108">
        <f ca="1">SMALL($J$4:$J$1003,ROWS($J$4:J935))</f>
        <v>159.22473245889762</v>
      </c>
      <c r="L935" s="3">
        <f ca="1">ROWS($L$4:L935)/COUNT($K$4:$K$1003)</f>
        <v>0.93200000000000005</v>
      </c>
    </row>
    <row r="936" spans="1:12" hidden="1" x14ac:dyDescent="0.3">
      <c r="A936" s="91">
        <f t="shared" ca="1" si="112"/>
        <v>25.260095531500792</v>
      </c>
      <c r="B936" s="106">
        <f t="shared" ca="1" si="112"/>
        <v>36.964036454457059</v>
      </c>
      <c r="C936" s="106">
        <f t="shared" ca="1" si="112"/>
        <v>43.946464936468971</v>
      </c>
      <c r="D936" s="91">
        <f t="shared" ca="1" si="112"/>
        <v>47.759168889481316</v>
      </c>
      <c r="E936" s="107">
        <f t="shared" ca="1" si="113"/>
        <v>30.150984074233527</v>
      </c>
      <c r="F936" s="12">
        <f t="shared" ca="1" si="114"/>
        <v>43.946464936468971</v>
      </c>
      <c r="G936" s="12">
        <f t="shared" ca="1" si="115"/>
        <v>80.910501390926029</v>
      </c>
      <c r="H936" s="12">
        <f t="shared" ca="1" si="116"/>
        <v>91.705633825950287</v>
      </c>
      <c r="I936" s="12">
        <f t="shared" ca="1" si="117"/>
        <v>91.705633825950287</v>
      </c>
      <c r="J936" s="12">
        <f t="shared" ca="1" si="118"/>
        <v>121.85661790018381</v>
      </c>
      <c r="K936" s="108">
        <f ca="1">SMALL($J$4:$J$1003,ROWS($J$4:J936))</f>
        <v>159.60253678472696</v>
      </c>
      <c r="L936" s="3">
        <f ca="1">ROWS($L$4:L936)/COUNT($K$4:$K$1003)</f>
        <v>0.93300000000000005</v>
      </c>
    </row>
    <row r="937" spans="1:12" hidden="1" x14ac:dyDescent="0.3">
      <c r="A937" s="91">
        <f t="shared" ca="1" si="112"/>
        <v>56.902371203233727</v>
      </c>
      <c r="B937" s="106">
        <f t="shared" ca="1" si="112"/>
        <v>54.39376813279673</v>
      </c>
      <c r="C937" s="106">
        <f t="shared" ca="1" si="112"/>
        <v>51.078149075686255</v>
      </c>
      <c r="D937" s="91">
        <f t="shared" ca="1" si="112"/>
        <v>32.402462037733805</v>
      </c>
      <c r="E937" s="107">
        <f t="shared" ca="1" si="113"/>
        <v>51.10857894152057</v>
      </c>
      <c r="F937" s="12">
        <f t="shared" ca="1" si="114"/>
        <v>56.902371203233727</v>
      </c>
      <c r="G937" s="12">
        <f t="shared" ca="1" si="115"/>
        <v>111.29613933603045</v>
      </c>
      <c r="H937" s="12">
        <f t="shared" ca="1" si="116"/>
        <v>89.304833240967525</v>
      </c>
      <c r="I937" s="12">
        <f t="shared" ca="1" si="117"/>
        <v>111.29613933603045</v>
      </c>
      <c r="J937" s="12">
        <f t="shared" ca="1" si="118"/>
        <v>162.40471827755101</v>
      </c>
      <c r="K937" s="108">
        <f ca="1">SMALL($J$4:$J$1003,ROWS($J$4:J937))</f>
        <v>159.87392643958728</v>
      </c>
      <c r="L937" s="3">
        <f ca="1">ROWS($L$4:L937)/COUNT($K$4:$K$1003)</f>
        <v>0.93400000000000005</v>
      </c>
    </row>
    <row r="938" spans="1:12" hidden="1" x14ac:dyDescent="0.3">
      <c r="A938" s="91">
        <f t="shared" ca="1" si="112"/>
        <v>28.031173809258952</v>
      </c>
      <c r="B938" s="106">
        <f t="shared" ca="1" si="112"/>
        <v>36.064899503056829</v>
      </c>
      <c r="C938" s="106">
        <f t="shared" ca="1" si="112"/>
        <v>54.559874748438432</v>
      </c>
      <c r="D938" s="91">
        <f t="shared" ca="1" si="112"/>
        <v>40.411500609601497</v>
      </c>
      <c r="E938" s="107">
        <f t="shared" ca="1" si="113"/>
        <v>38.64368127390496</v>
      </c>
      <c r="F938" s="12">
        <f t="shared" ca="1" si="114"/>
        <v>54.559874748438432</v>
      </c>
      <c r="G938" s="12">
        <f t="shared" ca="1" si="115"/>
        <v>90.624774251495268</v>
      </c>
      <c r="H938" s="12">
        <f t="shared" ca="1" si="116"/>
        <v>94.971375358039921</v>
      </c>
      <c r="I938" s="12">
        <f t="shared" ca="1" si="117"/>
        <v>94.971375358039921</v>
      </c>
      <c r="J938" s="12">
        <f t="shared" ca="1" si="118"/>
        <v>133.61505663194487</v>
      </c>
      <c r="K938" s="108">
        <f ca="1">SMALL($J$4:$J$1003,ROWS($J$4:J938))</f>
        <v>159.89344663935822</v>
      </c>
      <c r="L938" s="3">
        <f ca="1">ROWS($L$4:L938)/COUNT($K$4:$K$1003)</f>
        <v>0.93500000000000005</v>
      </c>
    </row>
    <row r="939" spans="1:12" hidden="1" x14ac:dyDescent="0.3">
      <c r="A939" s="91">
        <f t="shared" ca="1" si="112"/>
        <v>37.318711078017827</v>
      </c>
      <c r="B939" s="106">
        <f t="shared" ca="1" si="112"/>
        <v>24.599790776858988</v>
      </c>
      <c r="C939" s="106">
        <f t="shared" ca="1" si="112"/>
        <v>25.150737933146281</v>
      </c>
      <c r="D939" s="91">
        <f t="shared" ca="1" si="112"/>
        <v>59.44611556049643</v>
      </c>
      <c r="E939" s="107">
        <f t="shared" ca="1" si="113"/>
        <v>24.348769117760803</v>
      </c>
      <c r="F939" s="12">
        <f t="shared" ca="1" si="114"/>
        <v>37.318711078017827</v>
      </c>
      <c r="G939" s="12">
        <f t="shared" ca="1" si="115"/>
        <v>61.918501854876816</v>
      </c>
      <c r="H939" s="12">
        <f t="shared" ca="1" si="116"/>
        <v>96.764826638514251</v>
      </c>
      <c r="I939" s="12">
        <f t="shared" ca="1" si="117"/>
        <v>96.764826638514251</v>
      </c>
      <c r="J939" s="12">
        <f t="shared" ca="1" si="118"/>
        <v>121.11359575627506</v>
      </c>
      <c r="K939" s="108">
        <f ca="1">SMALL($J$4:$J$1003,ROWS($J$4:J939))</f>
        <v>159.91263923154901</v>
      </c>
      <c r="L939" s="3">
        <f ca="1">ROWS($L$4:L939)/COUNT($K$4:$K$1003)</f>
        <v>0.93600000000000005</v>
      </c>
    </row>
    <row r="940" spans="1:12" hidden="1" x14ac:dyDescent="0.3">
      <c r="A940" s="91">
        <f t="shared" ca="1" si="112"/>
        <v>21.098591393805414</v>
      </c>
      <c r="B940" s="106">
        <f t="shared" ca="1" si="112"/>
        <v>50.082518142789795</v>
      </c>
      <c r="C940" s="106">
        <f t="shared" ca="1" si="112"/>
        <v>50.743540356625431</v>
      </c>
      <c r="D940" s="91">
        <f t="shared" ca="1" si="112"/>
        <v>54.268263073209305</v>
      </c>
      <c r="E940" s="107">
        <f t="shared" ca="1" si="113"/>
        <v>30.42007571618656</v>
      </c>
      <c r="F940" s="12">
        <f t="shared" ca="1" si="114"/>
        <v>50.743540356625431</v>
      </c>
      <c r="G940" s="12">
        <f t="shared" ca="1" si="115"/>
        <v>100.82605849941523</v>
      </c>
      <c r="H940" s="12">
        <f t="shared" ca="1" si="116"/>
        <v>105.01180342983474</v>
      </c>
      <c r="I940" s="12">
        <f t="shared" ca="1" si="117"/>
        <v>105.01180342983474</v>
      </c>
      <c r="J940" s="12">
        <f t="shared" ca="1" si="118"/>
        <v>135.43187914602129</v>
      </c>
      <c r="K940" s="108">
        <f ca="1">SMALL($J$4:$J$1003,ROWS($J$4:J940))</f>
        <v>159.99428699734932</v>
      </c>
      <c r="L940" s="3">
        <f ca="1">ROWS($L$4:L940)/COUNT($K$4:$K$1003)</f>
        <v>0.93700000000000006</v>
      </c>
    </row>
    <row r="941" spans="1:12" hidden="1" x14ac:dyDescent="0.3">
      <c r="A941" s="91">
        <f t="shared" ca="1" si="112"/>
        <v>23.050833817347996</v>
      </c>
      <c r="B941" s="106">
        <f t="shared" ca="1" si="112"/>
        <v>28.883406319939873</v>
      </c>
      <c r="C941" s="106">
        <f t="shared" ca="1" si="112"/>
        <v>57.015446531752254</v>
      </c>
      <c r="D941" s="91">
        <f t="shared" ca="1" si="112"/>
        <v>50.78205649748466</v>
      </c>
      <c r="E941" s="107">
        <f t="shared" ca="1" si="113"/>
        <v>26.732227661828944</v>
      </c>
      <c r="F941" s="12">
        <f t="shared" ca="1" si="114"/>
        <v>57.015446531752254</v>
      </c>
      <c r="G941" s="12">
        <f t="shared" ca="1" si="115"/>
        <v>85.898852851692126</v>
      </c>
      <c r="H941" s="12">
        <f t="shared" ca="1" si="116"/>
        <v>107.79750302923691</v>
      </c>
      <c r="I941" s="12">
        <f t="shared" ca="1" si="117"/>
        <v>107.79750302923691</v>
      </c>
      <c r="J941" s="12">
        <f t="shared" ca="1" si="118"/>
        <v>134.52973069106585</v>
      </c>
      <c r="K941" s="108">
        <f ca="1">SMALL($J$4:$J$1003,ROWS($J$4:J941))</f>
        <v>160.35246777674678</v>
      </c>
      <c r="L941" s="3">
        <f ca="1">ROWS($L$4:L941)/COUNT($K$4:$K$1003)</f>
        <v>0.93799999999999994</v>
      </c>
    </row>
    <row r="942" spans="1:12" hidden="1" x14ac:dyDescent="0.3">
      <c r="A942" s="91">
        <f t="shared" ca="1" si="112"/>
        <v>30.507241901929287</v>
      </c>
      <c r="B942" s="106">
        <f t="shared" ca="1" si="112"/>
        <v>45.593470677511064</v>
      </c>
      <c r="C942" s="106">
        <f t="shared" ca="1" si="112"/>
        <v>44.800874128218098</v>
      </c>
      <c r="D942" s="91">
        <f t="shared" ca="1" si="112"/>
        <v>24.732374662606095</v>
      </c>
      <c r="E942" s="107">
        <f t="shared" ca="1" si="113"/>
        <v>42.415664949965475</v>
      </c>
      <c r="F942" s="12">
        <f t="shared" ca="1" si="114"/>
        <v>44.800874128218098</v>
      </c>
      <c r="G942" s="12">
        <f t="shared" ca="1" si="115"/>
        <v>90.394344805729162</v>
      </c>
      <c r="H942" s="12">
        <f t="shared" ca="1" si="116"/>
        <v>69.533248790824189</v>
      </c>
      <c r="I942" s="12">
        <f t="shared" ca="1" si="117"/>
        <v>90.394344805729162</v>
      </c>
      <c r="J942" s="12">
        <f t="shared" ca="1" si="118"/>
        <v>132.81000975569464</v>
      </c>
      <c r="K942" s="108">
        <f ca="1">SMALL($J$4:$J$1003,ROWS($J$4:J942))</f>
        <v>160.44656589870942</v>
      </c>
      <c r="L942" s="3">
        <f ca="1">ROWS($L$4:L942)/COUNT($K$4:$K$1003)</f>
        <v>0.93899999999999995</v>
      </c>
    </row>
    <row r="943" spans="1:12" hidden="1" x14ac:dyDescent="0.3">
      <c r="A943" s="91">
        <f t="shared" ca="1" si="112"/>
        <v>52.530374649728259</v>
      </c>
      <c r="B943" s="106">
        <f t="shared" ca="1" si="112"/>
        <v>20.724266246160234</v>
      </c>
      <c r="C943" s="106">
        <f t="shared" ca="1" si="112"/>
        <v>44.090978228802001</v>
      </c>
      <c r="D943" s="91">
        <f t="shared" ca="1" si="112"/>
        <v>53.41965005522291</v>
      </c>
      <c r="E943" s="107">
        <f t="shared" ca="1" si="113"/>
        <v>50.22733510351658</v>
      </c>
      <c r="F943" s="12">
        <f t="shared" ca="1" si="114"/>
        <v>52.530374649728259</v>
      </c>
      <c r="G943" s="12">
        <f t="shared" ca="1" si="115"/>
        <v>73.254640895888485</v>
      </c>
      <c r="H943" s="12">
        <f t="shared" ca="1" si="116"/>
        <v>105.95002470495118</v>
      </c>
      <c r="I943" s="12">
        <f t="shared" ca="1" si="117"/>
        <v>105.95002470495118</v>
      </c>
      <c r="J943" s="12">
        <f t="shared" ca="1" si="118"/>
        <v>156.17735980846777</v>
      </c>
      <c r="K943" s="108">
        <f ca="1">SMALL($J$4:$J$1003,ROWS($J$4:J943))</f>
        <v>160.45202286298985</v>
      </c>
      <c r="L943" s="3">
        <f ca="1">ROWS($L$4:L943)/COUNT($K$4:$K$1003)</f>
        <v>0.94</v>
      </c>
    </row>
    <row r="944" spans="1:12" hidden="1" x14ac:dyDescent="0.3">
      <c r="A944" s="91">
        <f t="shared" ca="1" si="112"/>
        <v>52.089369331824173</v>
      </c>
      <c r="B944" s="106">
        <f t="shared" ca="1" si="112"/>
        <v>57.998018010761719</v>
      </c>
      <c r="C944" s="106">
        <f t="shared" ca="1" si="112"/>
        <v>44.089901437499606</v>
      </c>
      <c r="D944" s="91">
        <f t="shared" ca="1" si="112"/>
        <v>49.311279502665279</v>
      </c>
      <c r="E944" s="107">
        <f t="shared" ca="1" si="113"/>
        <v>43.488094295525983</v>
      </c>
      <c r="F944" s="12">
        <f t="shared" ca="1" si="114"/>
        <v>52.089369331824173</v>
      </c>
      <c r="G944" s="12">
        <f t="shared" ca="1" si="115"/>
        <v>110.08738734258588</v>
      </c>
      <c r="H944" s="12">
        <f t="shared" ca="1" si="116"/>
        <v>101.40064883448946</v>
      </c>
      <c r="I944" s="12">
        <f t="shared" ca="1" si="117"/>
        <v>110.08738734258588</v>
      </c>
      <c r="J944" s="12">
        <f t="shared" ca="1" si="118"/>
        <v>153.57548163811185</v>
      </c>
      <c r="K944" s="108">
        <f ca="1">SMALL($J$4:$J$1003,ROWS($J$4:J944))</f>
        <v>160.46882442816934</v>
      </c>
      <c r="L944" s="3">
        <f ca="1">ROWS($L$4:L944)/COUNT($K$4:$K$1003)</f>
        <v>0.94099999999999995</v>
      </c>
    </row>
    <row r="945" spans="1:12" hidden="1" x14ac:dyDescent="0.3">
      <c r="A945" s="91">
        <f t="shared" ca="1" si="112"/>
        <v>30.518454295983371</v>
      </c>
      <c r="B945" s="106">
        <f t="shared" ca="1" si="112"/>
        <v>55.508195329976964</v>
      </c>
      <c r="C945" s="106">
        <f t="shared" ca="1" si="112"/>
        <v>54.603630951509572</v>
      </c>
      <c r="D945" s="91">
        <f t="shared" ca="1" si="112"/>
        <v>28.458183739932807</v>
      </c>
      <c r="E945" s="107">
        <f t="shared" ca="1" si="113"/>
        <v>30.307540272039514</v>
      </c>
      <c r="F945" s="12">
        <f t="shared" ca="1" si="114"/>
        <v>54.603630951509572</v>
      </c>
      <c r="G945" s="12">
        <f t="shared" ca="1" si="115"/>
        <v>110.11182628148654</v>
      </c>
      <c r="H945" s="12">
        <f t="shared" ca="1" si="116"/>
        <v>83.061814691442379</v>
      </c>
      <c r="I945" s="12">
        <f t="shared" ca="1" si="117"/>
        <v>110.11182628148654</v>
      </c>
      <c r="J945" s="12">
        <f t="shared" ca="1" si="118"/>
        <v>140.41936655352606</v>
      </c>
      <c r="K945" s="108">
        <f ca="1">SMALL($J$4:$J$1003,ROWS($J$4:J945))</f>
        <v>160.50750341412638</v>
      </c>
      <c r="L945" s="3">
        <f ca="1">ROWS($L$4:L945)/COUNT($K$4:$K$1003)</f>
        <v>0.94199999999999995</v>
      </c>
    </row>
    <row r="946" spans="1:12" hidden="1" x14ac:dyDescent="0.3">
      <c r="A946" s="91">
        <f t="shared" ca="1" si="112"/>
        <v>33.502737056109481</v>
      </c>
      <c r="B946" s="106">
        <f t="shared" ca="1" si="112"/>
        <v>47.057324115473719</v>
      </c>
      <c r="C946" s="106">
        <f t="shared" ca="1" si="112"/>
        <v>25.889859796868656</v>
      </c>
      <c r="D946" s="91">
        <f t="shared" ca="1" si="112"/>
        <v>27.192257507734709</v>
      </c>
      <c r="E946" s="107">
        <f t="shared" ca="1" si="113"/>
        <v>45.409690051396829</v>
      </c>
      <c r="F946" s="12">
        <f t="shared" ca="1" si="114"/>
        <v>33.502737056109481</v>
      </c>
      <c r="G946" s="12">
        <f t="shared" ca="1" si="115"/>
        <v>80.5600611715832</v>
      </c>
      <c r="H946" s="12">
        <f t="shared" ca="1" si="116"/>
        <v>60.69499456384419</v>
      </c>
      <c r="I946" s="12">
        <f t="shared" ca="1" si="117"/>
        <v>80.5600611715832</v>
      </c>
      <c r="J946" s="12">
        <f t="shared" ca="1" si="118"/>
        <v>125.96975122298002</v>
      </c>
      <c r="K946" s="108">
        <f ca="1">SMALL($J$4:$J$1003,ROWS($J$4:J946))</f>
        <v>160.54095560213375</v>
      </c>
      <c r="L946" s="3">
        <f ca="1">ROWS($L$4:L946)/COUNT($K$4:$K$1003)</f>
        <v>0.94299999999999995</v>
      </c>
    </row>
    <row r="947" spans="1:12" hidden="1" x14ac:dyDescent="0.3">
      <c r="A947" s="91">
        <f t="shared" ca="1" si="112"/>
        <v>56.954112731332927</v>
      </c>
      <c r="B947" s="106">
        <f t="shared" ca="1" si="112"/>
        <v>50.352209696335329</v>
      </c>
      <c r="C947" s="106">
        <f t="shared" ca="1" si="112"/>
        <v>53.704973990459926</v>
      </c>
      <c r="D947" s="91">
        <f t="shared" ca="1" si="112"/>
        <v>51.440505724327487</v>
      </c>
      <c r="E947" s="107">
        <f t="shared" ca="1" si="113"/>
        <v>27.367137020255061</v>
      </c>
      <c r="F947" s="12">
        <f t="shared" ca="1" si="114"/>
        <v>56.954112731332927</v>
      </c>
      <c r="G947" s="12">
        <f t="shared" ca="1" si="115"/>
        <v>107.30632242766825</v>
      </c>
      <c r="H947" s="12">
        <f t="shared" ca="1" si="116"/>
        <v>108.39461845566041</v>
      </c>
      <c r="I947" s="12">
        <f t="shared" ca="1" si="117"/>
        <v>108.39461845566041</v>
      </c>
      <c r="J947" s="12">
        <f t="shared" ca="1" si="118"/>
        <v>135.76175547591546</v>
      </c>
      <c r="K947" s="108">
        <f ca="1">SMALL($J$4:$J$1003,ROWS($J$4:J947))</f>
        <v>160.69436626363756</v>
      </c>
      <c r="L947" s="3">
        <f ca="1">ROWS($L$4:L947)/COUNT($K$4:$K$1003)</f>
        <v>0.94399999999999995</v>
      </c>
    </row>
    <row r="948" spans="1:12" hidden="1" x14ac:dyDescent="0.3">
      <c r="A948" s="91">
        <f t="shared" ca="1" si="112"/>
        <v>33.665679969391817</v>
      </c>
      <c r="B948" s="106">
        <f t="shared" ca="1" si="112"/>
        <v>21.049881076803324</v>
      </c>
      <c r="C948" s="106">
        <f t="shared" ca="1" si="112"/>
        <v>24.398531180451442</v>
      </c>
      <c r="D948" s="91">
        <f t="shared" ca="1" si="112"/>
        <v>30.760042556531584</v>
      </c>
      <c r="E948" s="107">
        <f t="shared" ca="1" si="113"/>
        <v>56.352832871798945</v>
      </c>
      <c r="F948" s="12">
        <f t="shared" ca="1" si="114"/>
        <v>33.665679969391817</v>
      </c>
      <c r="G948" s="12">
        <f t="shared" ca="1" si="115"/>
        <v>54.715561046195141</v>
      </c>
      <c r="H948" s="12">
        <f t="shared" ca="1" si="116"/>
        <v>64.425722525923405</v>
      </c>
      <c r="I948" s="12">
        <f t="shared" ca="1" si="117"/>
        <v>64.425722525923405</v>
      </c>
      <c r="J948" s="12">
        <f t="shared" ca="1" si="118"/>
        <v>120.77855539772236</v>
      </c>
      <c r="K948" s="108">
        <f ca="1">SMALL($J$4:$J$1003,ROWS($J$4:J948))</f>
        <v>160.79479703730368</v>
      </c>
      <c r="L948" s="3">
        <f ca="1">ROWS($L$4:L948)/COUNT($K$4:$K$1003)</f>
        <v>0.94499999999999995</v>
      </c>
    </row>
    <row r="949" spans="1:12" hidden="1" x14ac:dyDescent="0.3">
      <c r="A949" s="91">
        <f t="shared" ca="1" si="112"/>
        <v>57.012658218204002</v>
      </c>
      <c r="B949" s="106">
        <f t="shared" ca="1" si="112"/>
        <v>37.822562696288323</v>
      </c>
      <c r="C949" s="106">
        <f t="shared" ca="1" si="112"/>
        <v>23.023920446996719</v>
      </c>
      <c r="D949" s="91">
        <f t="shared" ca="1" si="112"/>
        <v>26.119166469527336</v>
      </c>
      <c r="E949" s="107">
        <f t="shared" ca="1" si="113"/>
        <v>47.910722371881505</v>
      </c>
      <c r="F949" s="12">
        <f t="shared" ca="1" si="114"/>
        <v>57.012658218204002</v>
      </c>
      <c r="G949" s="12">
        <f t="shared" ca="1" si="115"/>
        <v>94.835220914492325</v>
      </c>
      <c r="H949" s="12">
        <f t="shared" ca="1" si="116"/>
        <v>83.131824687731338</v>
      </c>
      <c r="I949" s="12">
        <f t="shared" ca="1" si="117"/>
        <v>94.835220914492325</v>
      </c>
      <c r="J949" s="12">
        <f t="shared" ca="1" si="118"/>
        <v>142.74594328637383</v>
      </c>
      <c r="K949" s="108">
        <f ca="1">SMALL($J$4:$J$1003,ROWS($J$4:J949))</f>
        <v>160.81304895167222</v>
      </c>
      <c r="L949" s="3">
        <f ca="1">ROWS($L$4:L949)/COUNT($K$4:$K$1003)</f>
        <v>0.94599999999999995</v>
      </c>
    </row>
    <row r="950" spans="1:12" hidden="1" x14ac:dyDescent="0.3">
      <c r="A950" s="91">
        <f t="shared" ca="1" si="112"/>
        <v>26.497064509379857</v>
      </c>
      <c r="B950" s="106">
        <f t="shared" ca="1" si="112"/>
        <v>29.346135887422943</v>
      </c>
      <c r="C950" s="106">
        <f t="shared" ca="1" si="112"/>
        <v>21.058445250675696</v>
      </c>
      <c r="D950" s="91">
        <f t="shared" ca="1" si="112"/>
        <v>26.615011253354645</v>
      </c>
      <c r="E950" s="107">
        <f t="shared" ca="1" si="113"/>
        <v>23.134242751800954</v>
      </c>
      <c r="F950" s="12">
        <f t="shared" ca="1" si="114"/>
        <v>26.497064509379857</v>
      </c>
      <c r="G950" s="12">
        <f t="shared" ca="1" si="115"/>
        <v>55.8432003968028</v>
      </c>
      <c r="H950" s="12">
        <f t="shared" ca="1" si="116"/>
        <v>53.112075762734506</v>
      </c>
      <c r="I950" s="12">
        <f t="shared" ca="1" si="117"/>
        <v>55.8432003968028</v>
      </c>
      <c r="J950" s="12">
        <f t="shared" ca="1" si="118"/>
        <v>78.977443148603754</v>
      </c>
      <c r="K950" s="108">
        <f ca="1">SMALL($J$4:$J$1003,ROWS($J$4:J950))</f>
        <v>160.9262475610189</v>
      </c>
      <c r="L950" s="3">
        <f ca="1">ROWS($L$4:L950)/COUNT($K$4:$K$1003)</f>
        <v>0.94699999999999995</v>
      </c>
    </row>
    <row r="951" spans="1:12" hidden="1" x14ac:dyDescent="0.3">
      <c r="A951" s="91">
        <f t="shared" ca="1" si="112"/>
        <v>23.968700188812807</v>
      </c>
      <c r="B951" s="106">
        <f t="shared" ca="1" si="112"/>
        <v>55.316113417058368</v>
      </c>
      <c r="C951" s="106">
        <f t="shared" ca="1" si="112"/>
        <v>59.543563533839517</v>
      </c>
      <c r="D951" s="91">
        <f t="shared" ca="1" si="112"/>
        <v>21.765895543719573</v>
      </c>
      <c r="E951" s="107">
        <f t="shared" ca="1" si="113"/>
        <v>22.002916297470307</v>
      </c>
      <c r="F951" s="12">
        <f t="shared" ca="1" si="114"/>
        <v>59.543563533839517</v>
      </c>
      <c r="G951" s="12">
        <f t="shared" ca="1" si="115"/>
        <v>114.85967695089789</v>
      </c>
      <c r="H951" s="12">
        <f t="shared" ca="1" si="116"/>
        <v>81.309459077559097</v>
      </c>
      <c r="I951" s="12">
        <f t="shared" ca="1" si="117"/>
        <v>114.85967695089789</v>
      </c>
      <c r="J951" s="12">
        <f t="shared" ca="1" si="118"/>
        <v>136.8625932483682</v>
      </c>
      <c r="K951" s="108">
        <f ca="1">SMALL($J$4:$J$1003,ROWS($J$4:J951))</f>
        <v>161.34402509339827</v>
      </c>
      <c r="L951" s="3">
        <f ca="1">ROWS($L$4:L951)/COUNT($K$4:$K$1003)</f>
        <v>0.94799999999999995</v>
      </c>
    </row>
    <row r="952" spans="1:12" hidden="1" x14ac:dyDescent="0.3">
      <c r="A952" s="91">
        <f t="shared" ca="1" si="112"/>
        <v>35.472861770384441</v>
      </c>
      <c r="B952" s="106">
        <f t="shared" ca="1" si="112"/>
        <v>35.973501921298237</v>
      </c>
      <c r="C952" s="106">
        <f t="shared" ca="1" si="112"/>
        <v>45.473494960334058</v>
      </c>
      <c r="D952" s="91">
        <f t="shared" ca="1" si="112"/>
        <v>21.141704462553275</v>
      </c>
      <c r="E952" s="107">
        <f t="shared" ca="1" si="113"/>
        <v>28.083317578659099</v>
      </c>
      <c r="F952" s="12">
        <f t="shared" ca="1" si="114"/>
        <v>45.473494960334058</v>
      </c>
      <c r="G952" s="12">
        <f t="shared" ca="1" si="115"/>
        <v>81.446996881632288</v>
      </c>
      <c r="H952" s="12">
        <f t="shared" ca="1" si="116"/>
        <v>66.615199422887329</v>
      </c>
      <c r="I952" s="12">
        <f t="shared" ca="1" si="117"/>
        <v>81.446996881632288</v>
      </c>
      <c r="J952" s="12">
        <f t="shared" ca="1" si="118"/>
        <v>109.53031446029138</v>
      </c>
      <c r="K952" s="108">
        <f ca="1">SMALL($J$4:$J$1003,ROWS($J$4:J952))</f>
        <v>161.5079783731627</v>
      </c>
      <c r="L952" s="3">
        <f ca="1">ROWS($L$4:L952)/COUNT($K$4:$K$1003)</f>
        <v>0.94899999999999995</v>
      </c>
    </row>
    <row r="953" spans="1:12" hidden="1" x14ac:dyDescent="0.3">
      <c r="A953" s="91">
        <f t="shared" ca="1" si="112"/>
        <v>32.951381576044753</v>
      </c>
      <c r="B953" s="106">
        <f t="shared" ca="1" si="112"/>
        <v>39.114228224577531</v>
      </c>
      <c r="C953" s="106">
        <f t="shared" ca="1" si="112"/>
        <v>56.10910197189807</v>
      </c>
      <c r="D953" s="91">
        <f t="shared" ca="1" si="112"/>
        <v>44.842049146778457</v>
      </c>
      <c r="E953" s="107">
        <f t="shared" ca="1" si="113"/>
        <v>36.083411472090646</v>
      </c>
      <c r="F953" s="12">
        <f t="shared" ca="1" si="114"/>
        <v>56.10910197189807</v>
      </c>
      <c r="G953" s="12">
        <f t="shared" ca="1" si="115"/>
        <v>95.223330196475601</v>
      </c>
      <c r="H953" s="12">
        <f t="shared" ca="1" si="116"/>
        <v>100.95115111867653</v>
      </c>
      <c r="I953" s="12">
        <f t="shared" ca="1" si="117"/>
        <v>100.95115111867653</v>
      </c>
      <c r="J953" s="12">
        <f t="shared" ca="1" si="118"/>
        <v>137.03456259076717</v>
      </c>
      <c r="K953" s="108">
        <f ca="1">SMALL($J$4:$J$1003,ROWS($J$4:J953))</f>
        <v>161.70711532379062</v>
      </c>
      <c r="L953" s="3">
        <f ca="1">ROWS($L$4:L953)/COUNT($K$4:$K$1003)</f>
        <v>0.95</v>
      </c>
    </row>
    <row r="954" spans="1:12" hidden="1" x14ac:dyDescent="0.3">
      <c r="A954" s="91">
        <f t="shared" ca="1" si="112"/>
        <v>51.813000610108645</v>
      </c>
      <c r="B954" s="106">
        <f t="shared" ca="1" si="112"/>
        <v>23.954203093548951</v>
      </c>
      <c r="C954" s="106">
        <f t="shared" ca="1" si="112"/>
        <v>29.170477349065077</v>
      </c>
      <c r="D954" s="91">
        <f t="shared" ca="1" si="112"/>
        <v>30.127446311801201</v>
      </c>
      <c r="E954" s="107">
        <f t="shared" ca="1" si="113"/>
        <v>45.085085376362819</v>
      </c>
      <c r="F954" s="12">
        <f t="shared" ca="1" si="114"/>
        <v>51.813000610108645</v>
      </c>
      <c r="G954" s="12">
        <f t="shared" ca="1" si="115"/>
        <v>75.7672037036576</v>
      </c>
      <c r="H954" s="12">
        <f t="shared" ca="1" si="116"/>
        <v>81.940446921909853</v>
      </c>
      <c r="I954" s="12">
        <f t="shared" ca="1" si="117"/>
        <v>81.940446921909853</v>
      </c>
      <c r="J954" s="12">
        <f t="shared" ca="1" si="118"/>
        <v>127.02553229827268</v>
      </c>
      <c r="K954" s="108">
        <f ca="1">SMALL($J$4:$J$1003,ROWS($J$4:J954))</f>
        <v>161.72223239746631</v>
      </c>
      <c r="L954" s="3">
        <f ca="1">ROWS($L$4:L954)/COUNT($K$4:$K$1003)</f>
        <v>0.95099999999999996</v>
      </c>
    </row>
    <row r="955" spans="1:12" hidden="1" x14ac:dyDescent="0.3">
      <c r="A955" s="91">
        <f t="shared" ca="1" si="112"/>
        <v>49.405554729007122</v>
      </c>
      <c r="B955" s="106">
        <f t="shared" ca="1" si="112"/>
        <v>27.43479616276678</v>
      </c>
      <c r="C955" s="106">
        <f t="shared" ca="1" si="112"/>
        <v>39.767243631243588</v>
      </c>
      <c r="D955" s="91">
        <f t="shared" ca="1" si="112"/>
        <v>50.993293932927159</v>
      </c>
      <c r="E955" s="107">
        <f t="shared" ca="1" si="113"/>
        <v>33.971016626516715</v>
      </c>
      <c r="F955" s="12">
        <f t="shared" ca="1" si="114"/>
        <v>49.405554729007122</v>
      </c>
      <c r="G955" s="12">
        <f t="shared" ca="1" si="115"/>
        <v>76.840350891773909</v>
      </c>
      <c r="H955" s="12">
        <f t="shared" ca="1" si="116"/>
        <v>100.39884866193428</v>
      </c>
      <c r="I955" s="12">
        <f t="shared" ca="1" si="117"/>
        <v>100.39884866193428</v>
      </c>
      <c r="J955" s="12">
        <f t="shared" ca="1" si="118"/>
        <v>134.369865288451</v>
      </c>
      <c r="K955" s="108">
        <f ca="1">SMALL($J$4:$J$1003,ROWS($J$4:J955))</f>
        <v>162.19814856811561</v>
      </c>
      <c r="L955" s="3">
        <f ca="1">ROWS($L$4:L955)/COUNT($K$4:$K$1003)</f>
        <v>0.95199999999999996</v>
      </c>
    </row>
    <row r="956" spans="1:12" hidden="1" x14ac:dyDescent="0.3">
      <c r="A956" s="91">
        <f t="shared" ca="1" si="112"/>
        <v>59.993385697786607</v>
      </c>
      <c r="B956" s="106">
        <f t="shared" ca="1" si="112"/>
        <v>21.219544064192959</v>
      </c>
      <c r="C956" s="106">
        <f t="shared" ca="1" si="112"/>
        <v>41.49520214614472</v>
      </c>
      <c r="D956" s="91">
        <f t="shared" ca="1" si="112"/>
        <v>28.409568836048635</v>
      </c>
      <c r="E956" s="107">
        <f t="shared" ca="1" si="113"/>
        <v>22.706855325356003</v>
      </c>
      <c r="F956" s="12">
        <f t="shared" ca="1" si="114"/>
        <v>59.993385697786607</v>
      </c>
      <c r="G956" s="12">
        <f t="shared" ca="1" si="115"/>
        <v>81.212929761979566</v>
      </c>
      <c r="H956" s="12">
        <f t="shared" ca="1" si="116"/>
        <v>88.402954533835242</v>
      </c>
      <c r="I956" s="12">
        <f t="shared" ca="1" si="117"/>
        <v>88.402954533835242</v>
      </c>
      <c r="J956" s="12">
        <f t="shared" ca="1" si="118"/>
        <v>111.10980985919124</v>
      </c>
      <c r="K956" s="108">
        <f ca="1">SMALL($J$4:$J$1003,ROWS($J$4:J956))</f>
        <v>162.40471827755101</v>
      </c>
      <c r="L956" s="3">
        <f ca="1">ROWS($L$4:L956)/COUNT($K$4:$K$1003)</f>
        <v>0.95299999999999996</v>
      </c>
    </row>
    <row r="957" spans="1:12" hidden="1" x14ac:dyDescent="0.3">
      <c r="A957" s="91">
        <f t="shared" ca="1" si="112"/>
        <v>32.09107593495974</v>
      </c>
      <c r="B957" s="106">
        <f t="shared" ca="1" si="112"/>
        <v>41.147130146968195</v>
      </c>
      <c r="C957" s="106">
        <f t="shared" ca="1" si="112"/>
        <v>41.793579642896823</v>
      </c>
      <c r="D957" s="91">
        <f t="shared" ca="1" si="112"/>
        <v>24.352218730190607</v>
      </c>
      <c r="E957" s="107">
        <f t="shared" ca="1" si="113"/>
        <v>28.606068183929697</v>
      </c>
      <c r="F957" s="12">
        <f t="shared" ca="1" si="114"/>
        <v>41.793579642896823</v>
      </c>
      <c r="G957" s="12">
        <f t="shared" ca="1" si="115"/>
        <v>82.940709789865025</v>
      </c>
      <c r="H957" s="12">
        <f t="shared" ca="1" si="116"/>
        <v>66.14579837308743</v>
      </c>
      <c r="I957" s="12">
        <f t="shared" ca="1" si="117"/>
        <v>82.940709789865025</v>
      </c>
      <c r="J957" s="12">
        <f t="shared" ca="1" si="118"/>
        <v>111.54677797379472</v>
      </c>
      <c r="K957" s="108">
        <f ca="1">SMALL($J$4:$J$1003,ROWS($J$4:J957))</f>
        <v>162.69920279097693</v>
      </c>
      <c r="L957" s="3">
        <f ca="1">ROWS($L$4:L957)/COUNT($K$4:$K$1003)</f>
        <v>0.95399999999999996</v>
      </c>
    </row>
    <row r="958" spans="1:12" hidden="1" x14ac:dyDescent="0.3">
      <c r="A958" s="91">
        <f t="shared" ca="1" si="112"/>
        <v>22.093377286400163</v>
      </c>
      <c r="B958" s="106">
        <f t="shared" ca="1" si="112"/>
        <v>20.848188149890795</v>
      </c>
      <c r="C958" s="106">
        <f t="shared" ca="1" si="112"/>
        <v>22.220125171722643</v>
      </c>
      <c r="D958" s="91">
        <f t="shared" ca="1" si="112"/>
        <v>42.96598055516322</v>
      </c>
      <c r="E958" s="107">
        <f t="shared" ca="1" si="113"/>
        <v>50.0524792745477</v>
      </c>
      <c r="F958" s="12">
        <f t="shared" ca="1" si="114"/>
        <v>22.220125171722643</v>
      </c>
      <c r="G958" s="12">
        <f t="shared" ca="1" si="115"/>
        <v>43.068313321613438</v>
      </c>
      <c r="H958" s="12">
        <f t="shared" ca="1" si="116"/>
        <v>65.18610572688587</v>
      </c>
      <c r="I958" s="12">
        <f t="shared" ca="1" si="117"/>
        <v>65.18610572688587</v>
      </c>
      <c r="J958" s="12">
        <f t="shared" ca="1" si="118"/>
        <v>115.23858500143356</v>
      </c>
      <c r="K958" s="108">
        <f ca="1">SMALL($J$4:$J$1003,ROWS($J$4:J958))</f>
        <v>163.19782456998843</v>
      </c>
      <c r="L958" s="3">
        <f ca="1">ROWS($L$4:L958)/COUNT($K$4:$K$1003)</f>
        <v>0.95499999999999996</v>
      </c>
    </row>
    <row r="959" spans="1:12" hidden="1" x14ac:dyDescent="0.3">
      <c r="A959" s="91">
        <f t="shared" ca="1" si="112"/>
        <v>20.587520619149664</v>
      </c>
      <c r="B959" s="106">
        <f t="shared" ca="1" si="112"/>
        <v>37.512491485335886</v>
      </c>
      <c r="C959" s="106">
        <f t="shared" ca="1" si="112"/>
        <v>23.218913204614356</v>
      </c>
      <c r="D959" s="91">
        <f t="shared" ca="1" si="112"/>
        <v>32.944489935429459</v>
      </c>
      <c r="E959" s="107">
        <f t="shared" ca="1" si="113"/>
        <v>32.369616504080952</v>
      </c>
      <c r="F959" s="12">
        <f t="shared" ca="1" si="114"/>
        <v>23.218913204614356</v>
      </c>
      <c r="G959" s="12">
        <f t="shared" ca="1" si="115"/>
        <v>60.731404689950239</v>
      </c>
      <c r="H959" s="12">
        <f t="shared" ca="1" si="116"/>
        <v>56.163403140043812</v>
      </c>
      <c r="I959" s="12">
        <f t="shared" ca="1" si="117"/>
        <v>60.731404689950239</v>
      </c>
      <c r="J959" s="12">
        <f t="shared" ca="1" si="118"/>
        <v>93.10102119403119</v>
      </c>
      <c r="K959" s="108">
        <f ca="1">SMALL($J$4:$J$1003,ROWS($J$4:J959))</f>
        <v>163.30016434286287</v>
      </c>
      <c r="L959" s="3">
        <f ca="1">ROWS($L$4:L959)/COUNT($K$4:$K$1003)</f>
        <v>0.95599999999999996</v>
      </c>
    </row>
    <row r="960" spans="1:12" hidden="1" x14ac:dyDescent="0.3">
      <c r="A960" s="91">
        <f t="shared" ca="1" si="112"/>
        <v>24.870469201352925</v>
      </c>
      <c r="B960" s="106">
        <f t="shared" ca="1" si="112"/>
        <v>47.885483422738936</v>
      </c>
      <c r="C960" s="106">
        <f t="shared" ca="1" si="112"/>
        <v>24.760570113115953</v>
      </c>
      <c r="D960" s="91">
        <f t="shared" ca="1" si="112"/>
        <v>28.912608882656905</v>
      </c>
      <c r="E960" s="107">
        <f t="shared" ca="1" si="113"/>
        <v>24.483891960303655</v>
      </c>
      <c r="F960" s="12">
        <f t="shared" ca="1" si="114"/>
        <v>24.870469201352925</v>
      </c>
      <c r="G960" s="12">
        <f t="shared" ca="1" si="115"/>
        <v>72.755952624091861</v>
      </c>
      <c r="H960" s="12">
        <f t="shared" ca="1" si="116"/>
        <v>53.78307808400983</v>
      </c>
      <c r="I960" s="12">
        <f t="shared" ca="1" si="117"/>
        <v>72.755952624091861</v>
      </c>
      <c r="J960" s="12">
        <f t="shared" ca="1" si="118"/>
        <v>97.239844584395513</v>
      </c>
      <c r="K960" s="108">
        <f ca="1">SMALL($J$4:$J$1003,ROWS($J$4:J960))</f>
        <v>163.326235920719</v>
      </c>
      <c r="L960" s="3">
        <f ca="1">ROWS($L$4:L960)/COUNT($K$4:$K$1003)</f>
        <v>0.95699999999999996</v>
      </c>
    </row>
    <row r="961" spans="1:12" hidden="1" x14ac:dyDescent="0.3">
      <c r="A961" s="91">
        <f t="shared" ca="1" si="112"/>
        <v>25.772490239011098</v>
      </c>
      <c r="B961" s="106">
        <f t="shared" ca="1" si="112"/>
        <v>56.191754247251879</v>
      </c>
      <c r="C961" s="106">
        <f t="shared" ca="1" si="112"/>
        <v>38.355629690924559</v>
      </c>
      <c r="D961" s="91">
        <f t="shared" ca="1" si="112"/>
        <v>56.912187582102725</v>
      </c>
      <c r="E961" s="107">
        <f t="shared" ca="1" si="113"/>
        <v>31.300935575809024</v>
      </c>
      <c r="F961" s="12">
        <f t="shared" ca="1" si="114"/>
        <v>38.355629690924559</v>
      </c>
      <c r="G961" s="12">
        <f t="shared" ca="1" si="115"/>
        <v>94.547383938176438</v>
      </c>
      <c r="H961" s="12">
        <f t="shared" ca="1" si="116"/>
        <v>95.267817273027276</v>
      </c>
      <c r="I961" s="12">
        <f t="shared" ca="1" si="117"/>
        <v>95.267817273027276</v>
      </c>
      <c r="J961" s="12">
        <f t="shared" ca="1" si="118"/>
        <v>126.5687528488363</v>
      </c>
      <c r="K961" s="108">
        <f ca="1">SMALL($J$4:$J$1003,ROWS($J$4:J961))</f>
        <v>163.37281327062101</v>
      </c>
      <c r="L961" s="3">
        <f ca="1">ROWS($L$4:L961)/COUNT($K$4:$K$1003)</f>
        <v>0.95799999999999996</v>
      </c>
    </row>
    <row r="962" spans="1:12" hidden="1" x14ac:dyDescent="0.3">
      <c r="A962" s="91">
        <f t="shared" ca="1" si="112"/>
        <v>40.869507866062072</v>
      </c>
      <c r="B962" s="106">
        <f t="shared" ca="1" si="112"/>
        <v>42.270297891378917</v>
      </c>
      <c r="C962" s="106">
        <f t="shared" ca="1" si="112"/>
        <v>27.347633225639743</v>
      </c>
      <c r="D962" s="91">
        <f t="shared" ca="1" si="112"/>
        <v>36.208480384281359</v>
      </c>
      <c r="E962" s="107">
        <f t="shared" ca="1" si="113"/>
        <v>53.978853588843222</v>
      </c>
      <c r="F962" s="12">
        <f t="shared" ca="1" si="114"/>
        <v>40.869507866062072</v>
      </c>
      <c r="G962" s="12">
        <f t="shared" ca="1" si="115"/>
        <v>83.139805757440996</v>
      </c>
      <c r="H962" s="12">
        <f t="shared" ca="1" si="116"/>
        <v>77.077988250343424</v>
      </c>
      <c r="I962" s="12">
        <f t="shared" ca="1" si="117"/>
        <v>83.139805757440996</v>
      </c>
      <c r="J962" s="12">
        <f t="shared" ca="1" si="118"/>
        <v>137.11865934628423</v>
      </c>
      <c r="K962" s="108">
        <f ca="1">SMALL($J$4:$J$1003,ROWS($J$4:J962))</f>
        <v>163.41049440970488</v>
      </c>
      <c r="L962" s="3">
        <f ca="1">ROWS($L$4:L962)/COUNT($K$4:$K$1003)</f>
        <v>0.95899999999999996</v>
      </c>
    </row>
    <row r="963" spans="1:12" hidden="1" x14ac:dyDescent="0.3">
      <c r="A963" s="91">
        <f t="shared" ca="1" si="112"/>
        <v>38.029377885029234</v>
      </c>
      <c r="B963" s="106">
        <f t="shared" ca="1" si="112"/>
        <v>39.013165713923513</v>
      </c>
      <c r="C963" s="106">
        <f t="shared" ca="1" si="112"/>
        <v>51.918614720819804</v>
      </c>
      <c r="D963" s="91">
        <f t="shared" ca="1" si="112"/>
        <v>44.580732628718565</v>
      </c>
      <c r="E963" s="107">
        <f t="shared" ca="1" si="113"/>
        <v>39.237588914415468</v>
      </c>
      <c r="F963" s="12">
        <f t="shared" ca="1" si="114"/>
        <v>51.918614720819804</v>
      </c>
      <c r="G963" s="12">
        <f t="shared" ca="1" si="115"/>
        <v>90.931780434743317</v>
      </c>
      <c r="H963" s="12">
        <f t="shared" ca="1" si="116"/>
        <v>96.499347349538368</v>
      </c>
      <c r="I963" s="12">
        <f t="shared" ca="1" si="117"/>
        <v>96.499347349538368</v>
      </c>
      <c r="J963" s="12">
        <f t="shared" ca="1" si="118"/>
        <v>135.73693626395385</v>
      </c>
      <c r="K963" s="108">
        <f ca="1">SMALL($J$4:$J$1003,ROWS($J$4:J963))</f>
        <v>163.49280072666093</v>
      </c>
      <c r="L963" s="3">
        <f ca="1">ROWS($L$4:L963)/COUNT($K$4:$K$1003)</f>
        <v>0.96</v>
      </c>
    </row>
    <row r="964" spans="1:12" hidden="1" x14ac:dyDescent="0.3">
      <c r="A964" s="91">
        <f t="shared" ca="1" si="112"/>
        <v>25.088136075682147</v>
      </c>
      <c r="B964" s="106">
        <f t="shared" ca="1" si="112"/>
        <v>43.036607327831256</v>
      </c>
      <c r="C964" s="106">
        <f t="shared" ca="1" si="112"/>
        <v>47.710551685893698</v>
      </c>
      <c r="D964" s="91">
        <f t="shared" ref="D964" ca="1" si="119">D$1+(D$2-D$1)*RAND()</f>
        <v>26.315193038626635</v>
      </c>
      <c r="E964" s="107">
        <f t="shared" ca="1" si="113"/>
        <v>45.979455191522497</v>
      </c>
      <c r="F964" s="12">
        <f t="shared" ca="1" si="114"/>
        <v>47.710551685893698</v>
      </c>
      <c r="G964" s="12">
        <f t="shared" ca="1" si="115"/>
        <v>90.747159013724954</v>
      </c>
      <c r="H964" s="12">
        <f t="shared" ca="1" si="116"/>
        <v>74.025744724520337</v>
      </c>
      <c r="I964" s="12">
        <f t="shared" ca="1" si="117"/>
        <v>90.747159013724954</v>
      </c>
      <c r="J964" s="12">
        <f t="shared" ca="1" si="118"/>
        <v>136.72661420524744</v>
      </c>
      <c r="K964" s="108">
        <f ca="1">SMALL($J$4:$J$1003,ROWS($J$4:J964))</f>
        <v>163.57666212230583</v>
      </c>
      <c r="L964" s="3">
        <f ca="1">ROWS($L$4:L964)/COUNT($K$4:$K$1003)</f>
        <v>0.96099999999999997</v>
      </c>
    </row>
    <row r="965" spans="1:12" hidden="1" x14ac:dyDescent="0.3">
      <c r="A965" s="91">
        <f t="shared" ref="A965:E1003" ca="1" si="120">A$1+(A$2-A$1)*RAND()</f>
        <v>37.43256051928222</v>
      </c>
      <c r="B965" s="106">
        <f t="shared" ca="1" si="120"/>
        <v>43.924822767218977</v>
      </c>
      <c r="C965" s="106">
        <f t="shared" ca="1" si="120"/>
        <v>32.114105280134517</v>
      </c>
      <c r="D965" s="91">
        <f t="shared" ca="1" si="120"/>
        <v>50.060722886504841</v>
      </c>
      <c r="E965" s="107">
        <f t="shared" ca="1" si="120"/>
        <v>58.650943982249402</v>
      </c>
      <c r="F965" s="12">
        <f t="shared" ref="F965:F1003" ca="1" si="121">MAX(A965,C965)</f>
        <v>37.43256051928222</v>
      </c>
      <c r="G965" s="12">
        <f t="shared" ref="G965:G1003" ca="1" si="122">F965+B965</f>
        <v>81.357383286501204</v>
      </c>
      <c r="H965" s="12">
        <f t="shared" ref="H965:H1003" ca="1" si="123">F965+D965</f>
        <v>87.493283405787054</v>
      </c>
      <c r="I965" s="12">
        <f t="shared" ref="I965:I1003" ca="1" si="124">MAX(G965:H965)</f>
        <v>87.493283405787054</v>
      </c>
      <c r="J965" s="12">
        <f t="shared" ref="J965:J1003" ca="1" si="125">I965+E965</f>
        <v>146.14422738803646</v>
      </c>
      <c r="K965" s="108">
        <f ca="1">SMALL($J$4:$J$1003,ROWS($J$4:J965))</f>
        <v>163.86457271959065</v>
      </c>
      <c r="L965" s="3">
        <f ca="1">ROWS($L$4:L965)/COUNT($K$4:$K$1003)</f>
        <v>0.96199999999999997</v>
      </c>
    </row>
    <row r="966" spans="1:12" hidden="1" x14ac:dyDescent="0.3">
      <c r="A966" s="91">
        <f t="shared" ca="1" si="120"/>
        <v>37.135336935507283</v>
      </c>
      <c r="B966" s="106">
        <f t="shared" ca="1" si="120"/>
        <v>55.593724318382705</v>
      </c>
      <c r="C966" s="106">
        <f t="shared" ca="1" si="120"/>
        <v>43.272747304228325</v>
      </c>
      <c r="D966" s="91">
        <f t="shared" ca="1" si="120"/>
        <v>54.389272433086425</v>
      </c>
      <c r="E966" s="107">
        <f t="shared" ca="1" si="120"/>
        <v>56.694608727258114</v>
      </c>
      <c r="F966" s="12">
        <f t="shared" ca="1" si="121"/>
        <v>43.272747304228325</v>
      </c>
      <c r="G966" s="12">
        <f t="shared" ca="1" si="122"/>
        <v>98.86647162261103</v>
      </c>
      <c r="H966" s="12">
        <f t="shared" ca="1" si="123"/>
        <v>97.662019737314751</v>
      </c>
      <c r="I966" s="12">
        <f t="shared" ca="1" si="124"/>
        <v>98.86647162261103</v>
      </c>
      <c r="J966" s="12">
        <f t="shared" ca="1" si="125"/>
        <v>155.56108034986914</v>
      </c>
      <c r="K966" s="108">
        <f ca="1">SMALL($J$4:$J$1003,ROWS($J$4:J966))</f>
        <v>163.93114676858804</v>
      </c>
      <c r="L966" s="3">
        <f ca="1">ROWS($L$4:L966)/COUNT($K$4:$K$1003)</f>
        <v>0.96299999999999997</v>
      </c>
    </row>
    <row r="967" spans="1:12" hidden="1" x14ac:dyDescent="0.3">
      <c r="A967" s="91">
        <f t="shared" ca="1" si="120"/>
        <v>45.803675198481336</v>
      </c>
      <c r="B967" s="106">
        <f t="shared" ca="1" si="120"/>
        <v>35.252453642035064</v>
      </c>
      <c r="C967" s="106">
        <f t="shared" ca="1" si="120"/>
        <v>33.56942929323958</v>
      </c>
      <c r="D967" s="91">
        <f t="shared" ca="1" si="120"/>
        <v>44.281576749591196</v>
      </c>
      <c r="E967" s="107">
        <f t="shared" ca="1" si="120"/>
        <v>58.302568515192846</v>
      </c>
      <c r="F967" s="12">
        <f t="shared" ca="1" si="121"/>
        <v>45.803675198481336</v>
      </c>
      <c r="G967" s="12">
        <f t="shared" ca="1" si="122"/>
        <v>81.056128840516408</v>
      </c>
      <c r="H967" s="12">
        <f t="shared" ca="1" si="123"/>
        <v>90.085251948072539</v>
      </c>
      <c r="I967" s="12">
        <f t="shared" ca="1" si="124"/>
        <v>90.085251948072539</v>
      </c>
      <c r="J967" s="12">
        <f t="shared" ca="1" si="125"/>
        <v>148.38782046326537</v>
      </c>
      <c r="K967" s="108">
        <f ca="1">SMALL($J$4:$J$1003,ROWS($J$4:J967))</f>
        <v>164.09810762379715</v>
      </c>
      <c r="L967" s="3">
        <f ca="1">ROWS($L$4:L967)/COUNT($K$4:$K$1003)</f>
        <v>0.96399999999999997</v>
      </c>
    </row>
    <row r="968" spans="1:12" hidden="1" x14ac:dyDescent="0.3">
      <c r="A968" s="91">
        <f t="shared" ca="1" si="120"/>
        <v>39.165781081128443</v>
      </c>
      <c r="B968" s="106">
        <f t="shared" ca="1" si="120"/>
        <v>32.731750085390829</v>
      </c>
      <c r="C968" s="106">
        <f t="shared" ca="1" si="120"/>
        <v>22.996036200388129</v>
      </c>
      <c r="D968" s="91">
        <f t="shared" ca="1" si="120"/>
        <v>47.722356216723597</v>
      </c>
      <c r="E968" s="107">
        <f t="shared" ca="1" si="120"/>
        <v>29.921550689268667</v>
      </c>
      <c r="F968" s="12">
        <f t="shared" ca="1" si="121"/>
        <v>39.165781081128443</v>
      </c>
      <c r="G968" s="12">
        <f t="shared" ca="1" si="122"/>
        <v>71.897531166519272</v>
      </c>
      <c r="H968" s="12">
        <f t="shared" ca="1" si="123"/>
        <v>86.88813729785204</v>
      </c>
      <c r="I968" s="12">
        <f t="shared" ca="1" si="124"/>
        <v>86.88813729785204</v>
      </c>
      <c r="J968" s="12">
        <f t="shared" ca="1" si="125"/>
        <v>116.80968798712071</v>
      </c>
      <c r="K968" s="108">
        <f ca="1">SMALL($J$4:$J$1003,ROWS($J$4:J968))</f>
        <v>164.25646862483825</v>
      </c>
      <c r="L968" s="3">
        <f ca="1">ROWS($L$4:L968)/COUNT($K$4:$K$1003)</f>
        <v>0.96499999999999997</v>
      </c>
    </row>
    <row r="969" spans="1:12" hidden="1" x14ac:dyDescent="0.3">
      <c r="A969" s="91">
        <f t="shared" ca="1" si="120"/>
        <v>37.490211211751671</v>
      </c>
      <c r="B969" s="106">
        <f t="shared" ca="1" si="120"/>
        <v>58.957662903692118</v>
      </c>
      <c r="C969" s="106">
        <f t="shared" ca="1" si="120"/>
        <v>32.41887847569614</v>
      </c>
      <c r="D969" s="91">
        <f t="shared" ca="1" si="120"/>
        <v>23.677950273455739</v>
      </c>
      <c r="E969" s="107">
        <f t="shared" ca="1" si="120"/>
        <v>40.572998595569501</v>
      </c>
      <c r="F969" s="12">
        <f t="shared" ca="1" si="121"/>
        <v>37.490211211751671</v>
      </c>
      <c r="G969" s="12">
        <f t="shared" ca="1" si="122"/>
        <v>96.447874115443796</v>
      </c>
      <c r="H969" s="12">
        <f t="shared" ca="1" si="123"/>
        <v>61.168161485207406</v>
      </c>
      <c r="I969" s="12">
        <f t="shared" ca="1" si="124"/>
        <v>96.447874115443796</v>
      </c>
      <c r="J969" s="12">
        <f t="shared" ca="1" si="125"/>
        <v>137.02087271101328</v>
      </c>
      <c r="K969" s="108">
        <f ca="1">SMALL($J$4:$J$1003,ROWS($J$4:J969))</f>
        <v>164.32601488432365</v>
      </c>
      <c r="L969" s="3">
        <f ca="1">ROWS($L$4:L969)/COUNT($K$4:$K$1003)</f>
        <v>0.96599999999999997</v>
      </c>
    </row>
    <row r="970" spans="1:12" hidden="1" x14ac:dyDescent="0.3">
      <c r="A970" s="91">
        <f t="shared" ca="1" si="120"/>
        <v>27.999731217692755</v>
      </c>
      <c r="B970" s="106">
        <f t="shared" ca="1" si="120"/>
        <v>30.886588544938157</v>
      </c>
      <c r="C970" s="106">
        <f t="shared" ca="1" si="120"/>
        <v>34.088443022038518</v>
      </c>
      <c r="D970" s="91">
        <f t="shared" ca="1" si="120"/>
        <v>24.909686249103601</v>
      </c>
      <c r="E970" s="107">
        <f t="shared" ca="1" si="120"/>
        <v>22.461448531560833</v>
      </c>
      <c r="F970" s="12">
        <f t="shared" ca="1" si="121"/>
        <v>34.088443022038518</v>
      </c>
      <c r="G970" s="12">
        <f t="shared" ca="1" si="122"/>
        <v>64.975031566976668</v>
      </c>
      <c r="H970" s="12">
        <f t="shared" ca="1" si="123"/>
        <v>58.998129271142119</v>
      </c>
      <c r="I970" s="12">
        <f t="shared" ca="1" si="124"/>
        <v>64.975031566976668</v>
      </c>
      <c r="J970" s="12">
        <f t="shared" ca="1" si="125"/>
        <v>87.436480098537501</v>
      </c>
      <c r="K970" s="108">
        <f ca="1">SMALL($J$4:$J$1003,ROWS($J$4:J970))</f>
        <v>164.6415568514854</v>
      </c>
      <c r="L970" s="3">
        <f ca="1">ROWS($L$4:L970)/COUNT($K$4:$K$1003)</f>
        <v>0.96699999999999997</v>
      </c>
    </row>
    <row r="971" spans="1:12" hidden="1" x14ac:dyDescent="0.3">
      <c r="A971" s="91">
        <f t="shared" ca="1" si="120"/>
        <v>43.482887693647356</v>
      </c>
      <c r="B971" s="106">
        <f t="shared" ca="1" si="120"/>
        <v>40.131771237920347</v>
      </c>
      <c r="C971" s="106">
        <f t="shared" ca="1" si="120"/>
        <v>31.184776364540244</v>
      </c>
      <c r="D971" s="91">
        <f t="shared" ca="1" si="120"/>
        <v>55.500025661823308</v>
      </c>
      <c r="E971" s="107">
        <f t="shared" ca="1" si="120"/>
        <v>32.755441829935293</v>
      </c>
      <c r="F971" s="12">
        <f t="shared" ca="1" si="121"/>
        <v>43.482887693647356</v>
      </c>
      <c r="G971" s="12">
        <f t="shared" ca="1" si="122"/>
        <v>83.614658931567703</v>
      </c>
      <c r="H971" s="12">
        <f t="shared" ca="1" si="123"/>
        <v>98.982913355470657</v>
      </c>
      <c r="I971" s="12">
        <f t="shared" ca="1" si="124"/>
        <v>98.982913355470657</v>
      </c>
      <c r="J971" s="12">
        <f t="shared" ca="1" si="125"/>
        <v>131.73835518540596</v>
      </c>
      <c r="K971" s="108">
        <f ca="1">SMALL($J$4:$J$1003,ROWS($J$4:J971))</f>
        <v>164.93820250482494</v>
      </c>
      <c r="L971" s="3">
        <f ca="1">ROWS($L$4:L971)/COUNT($K$4:$K$1003)</f>
        <v>0.96799999999999997</v>
      </c>
    </row>
    <row r="972" spans="1:12" hidden="1" x14ac:dyDescent="0.3">
      <c r="A972" s="91">
        <f t="shared" ca="1" si="120"/>
        <v>53.101545587871264</v>
      </c>
      <c r="B972" s="106">
        <f t="shared" ca="1" si="120"/>
        <v>45.802685530533012</v>
      </c>
      <c r="C972" s="106">
        <f t="shared" ca="1" si="120"/>
        <v>28.703096951097024</v>
      </c>
      <c r="D972" s="91">
        <f t="shared" ca="1" si="120"/>
        <v>44.576881953673698</v>
      </c>
      <c r="E972" s="107">
        <f t="shared" ca="1" si="120"/>
        <v>50.266467661535756</v>
      </c>
      <c r="F972" s="12">
        <f t="shared" ca="1" si="121"/>
        <v>53.101545587871264</v>
      </c>
      <c r="G972" s="12">
        <f t="shared" ca="1" si="122"/>
        <v>98.904231118404283</v>
      </c>
      <c r="H972" s="12">
        <f t="shared" ca="1" si="123"/>
        <v>97.678427541544963</v>
      </c>
      <c r="I972" s="12">
        <f t="shared" ca="1" si="124"/>
        <v>98.904231118404283</v>
      </c>
      <c r="J972" s="12">
        <f t="shared" ca="1" si="125"/>
        <v>149.17069877994004</v>
      </c>
      <c r="K972" s="108">
        <f ca="1">SMALL($J$4:$J$1003,ROWS($J$4:J972))</f>
        <v>165.11684496420813</v>
      </c>
      <c r="L972" s="3">
        <f ca="1">ROWS($L$4:L972)/COUNT($K$4:$K$1003)</f>
        <v>0.96899999999999997</v>
      </c>
    </row>
    <row r="973" spans="1:12" hidden="1" x14ac:dyDescent="0.3">
      <c r="A973" s="91">
        <f t="shared" ca="1" si="120"/>
        <v>49.736591843585323</v>
      </c>
      <c r="B973" s="106">
        <f t="shared" ca="1" si="120"/>
        <v>32.313003597838488</v>
      </c>
      <c r="C973" s="106">
        <f t="shared" ca="1" si="120"/>
        <v>59.899607150219786</v>
      </c>
      <c r="D973" s="91">
        <f t="shared" ca="1" si="120"/>
        <v>23.80691185347521</v>
      </c>
      <c r="E973" s="107">
        <f t="shared" ca="1" si="120"/>
        <v>21.078275243300357</v>
      </c>
      <c r="F973" s="12">
        <f t="shared" ca="1" si="121"/>
        <v>59.899607150219786</v>
      </c>
      <c r="G973" s="12">
        <f t="shared" ca="1" si="122"/>
        <v>92.212610748058268</v>
      </c>
      <c r="H973" s="12">
        <f t="shared" ca="1" si="123"/>
        <v>83.706519003694993</v>
      </c>
      <c r="I973" s="12">
        <f t="shared" ca="1" si="124"/>
        <v>92.212610748058268</v>
      </c>
      <c r="J973" s="12">
        <f t="shared" ca="1" si="125"/>
        <v>113.29088599135862</v>
      </c>
      <c r="K973" s="108">
        <f ca="1">SMALL($J$4:$J$1003,ROWS($J$4:J973))</f>
        <v>165.166743437771</v>
      </c>
      <c r="L973" s="3">
        <f ca="1">ROWS($L$4:L973)/COUNT($K$4:$K$1003)</f>
        <v>0.97</v>
      </c>
    </row>
    <row r="974" spans="1:12" hidden="1" x14ac:dyDescent="0.3">
      <c r="A974" s="91">
        <f t="shared" ca="1" si="120"/>
        <v>28.15827010130246</v>
      </c>
      <c r="B974" s="106">
        <f t="shared" ca="1" si="120"/>
        <v>50.035902466911644</v>
      </c>
      <c r="C974" s="106">
        <f t="shared" ca="1" si="120"/>
        <v>23.790997433485565</v>
      </c>
      <c r="D974" s="91">
        <f t="shared" ca="1" si="120"/>
        <v>50.701578463841642</v>
      </c>
      <c r="E974" s="107">
        <f t="shared" ca="1" si="120"/>
        <v>25.930962320729311</v>
      </c>
      <c r="F974" s="12">
        <f t="shared" ca="1" si="121"/>
        <v>28.15827010130246</v>
      </c>
      <c r="G974" s="12">
        <f t="shared" ca="1" si="122"/>
        <v>78.1941725682141</v>
      </c>
      <c r="H974" s="12">
        <f t="shared" ca="1" si="123"/>
        <v>78.859848565144105</v>
      </c>
      <c r="I974" s="12">
        <f t="shared" ca="1" si="124"/>
        <v>78.859848565144105</v>
      </c>
      <c r="J974" s="12">
        <f t="shared" ca="1" si="125"/>
        <v>104.79081088587341</v>
      </c>
      <c r="K974" s="108">
        <f ca="1">SMALL($J$4:$J$1003,ROWS($J$4:J974))</f>
        <v>165.22639913437166</v>
      </c>
      <c r="L974" s="3">
        <f ca="1">ROWS($L$4:L974)/COUNT($K$4:$K$1003)</f>
        <v>0.97099999999999997</v>
      </c>
    </row>
    <row r="975" spans="1:12" hidden="1" x14ac:dyDescent="0.3">
      <c r="A975" s="91">
        <f t="shared" ca="1" si="120"/>
        <v>45.083921197147447</v>
      </c>
      <c r="B975" s="106">
        <f t="shared" ca="1" si="120"/>
        <v>58.804746375396462</v>
      </c>
      <c r="C975" s="106">
        <f t="shared" ca="1" si="120"/>
        <v>51.194978586466249</v>
      </c>
      <c r="D975" s="91">
        <f t="shared" ca="1" si="120"/>
        <v>50.348301519555051</v>
      </c>
      <c r="E975" s="107">
        <f t="shared" ca="1" si="120"/>
        <v>32.143810527693518</v>
      </c>
      <c r="F975" s="12">
        <f t="shared" ca="1" si="121"/>
        <v>51.194978586466249</v>
      </c>
      <c r="G975" s="12">
        <f t="shared" ca="1" si="122"/>
        <v>109.99972496186271</v>
      </c>
      <c r="H975" s="12">
        <f t="shared" ca="1" si="123"/>
        <v>101.5432801060213</v>
      </c>
      <c r="I975" s="12">
        <f t="shared" ca="1" si="124"/>
        <v>109.99972496186271</v>
      </c>
      <c r="J975" s="12">
        <f t="shared" ca="1" si="125"/>
        <v>142.14353548955623</v>
      </c>
      <c r="K975" s="108">
        <f ca="1">SMALL($J$4:$J$1003,ROWS($J$4:J975))</f>
        <v>165.72805387591325</v>
      </c>
      <c r="L975" s="3">
        <f ca="1">ROWS($L$4:L975)/COUNT($K$4:$K$1003)</f>
        <v>0.97199999999999998</v>
      </c>
    </row>
    <row r="976" spans="1:12" hidden="1" x14ac:dyDescent="0.3">
      <c r="A976" s="91">
        <f t="shared" ca="1" si="120"/>
        <v>36.355816491804511</v>
      </c>
      <c r="B976" s="106">
        <f t="shared" ca="1" si="120"/>
        <v>49.844157128065973</v>
      </c>
      <c r="C976" s="106">
        <f t="shared" ca="1" si="120"/>
        <v>34.604695835784298</v>
      </c>
      <c r="D976" s="91">
        <f t="shared" ca="1" si="120"/>
        <v>48.364790078390705</v>
      </c>
      <c r="E976" s="107">
        <f t="shared" ca="1" si="120"/>
        <v>40.022202609441628</v>
      </c>
      <c r="F976" s="12">
        <f t="shared" ca="1" si="121"/>
        <v>36.355816491804511</v>
      </c>
      <c r="G976" s="12">
        <f t="shared" ca="1" si="122"/>
        <v>86.199973619870491</v>
      </c>
      <c r="H976" s="12">
        <f t="shared" ca="1" si="123"/>
        <v>84.720606570195216</v>
      </c>
      <c r="I976" s="12">
        <f t="shared" ca="1" si="124"/>
        <v>86.199973619870491</v>
      </c>
      <c r="J976" s="12">
        <f t="shared" ca="1" si="125"/>
        <v>126.22217622931211</v>
      </c>
      <c r="K976" s="108">
        <f ca="1">SMALL($J$4:$J$1003,ROWS($J$4:J976))</f>
        <v>166.2165919685265</v>
      </c>
      <c r="L976" s="3">
        <f ca="1">ROWS($L$4:L976)/COUNT($K$4:$K$1003)</f>
        <v>0.97299999999999998</v>
      </c>
    </row>
    <row r="977" spans="1:12" hidden="1" x14ac:dyDescent="0.3">
      <c r="A977" s="91">
        <f t="shared" ca="1" si="120"/>
        <v>34.769134640582614</v>
      </c>
      <c r="B977" s="106">
        <f t="shared" ca="1" si="120"/>
        <v>43.706667088028183</v>
      </c>
      <c r="C977" s="106">
        <f t="shared" ca="1" si="120"/>
        <v>58.623379565478032</v>
      </c>
      <c r="D977" s="91">
        <f t="shared" ca="1" si="120"/>
        <v>33.360335168422019</v>
      </c>
      <c r="E977" s="107">
        <f t="shared" ca="1" si="120"/>
        <v>40.266962064795123</v>
      </c>
      <c r="F977" s="12">
        <f t="shared" ca="1" si="121"/>
        <v>58.623379565478032</v>
      </c>
      <c r="G977" s="12">
        <f t="shared" ca="1" si="122"/>
        <v>102.33004665350622</v>
      </c>
      <c r="H977" s="12">
        <f t="shared" ca="1" si="123"/>
        <v>91.983714733900058</v>
      </c>
      <c r="I977" s="12">
        <f t="shared" ca="1" si="124"/>
        <v>102.33004665350622</v>
      </c>
      <c r="J977" s="12">
        <f t="shared" ca="1" si="125"/>
        <v>142.59700871830134</v>
      </c>
      <c r="K977" s="108">
        <f ca="1">SMALL($J$4:$J$1003,ROWS($J$4:J977))</f>
        <v>166.2473143936013</v>
      </c>
      <c r="L977" s="3">
        <f ca="1">ROWS($L$4:L977)/COUNT($K$4:$K$1003)</f>
        <v>0.97399999999999998</v>
      </c>
    </row>
    <row r="978" spans="1:12" hidden="1" x14ac:dyDescent="0.3">
      <c r="A978" s="91">
        <f t="shared" ca="1" si="120"/>
        <v>54.78378528112146</v>
      </c>
      <c r="B978" s="106">
        <f t="shared" ca="1" si="120"/>
        <v>39.330435565727605</v>
      </c>
      <c r="C978" s="106">
        <f t="shared" ca="1" si="120"/>
        <v>38.251810915949733</v>
      </c>
      <c r="D978" s="91">
        <f t="shared" ca="1" si="120"/>
        <v>28.732003352125432</v>
      </c>
      <c r="E978" s="107">
        <f t="shared" ca="1" si="120"/>
        <v>47.690331432869584</v>
      </c>
      <c r="F978" s="12">
        <f t="shared" ca="1" si="121"/>
        <v>54.78378528112146</v>
      </c>
      <c r="G978" s="12">
        <f t="shared" ca="1" si="122"/>
        <v>94.114220846849065</v>
      </c>
      <c r="H978" s="12">
        <f t="shared" ca="1" si="123"/>
        <v>83.515788633246899</v>
      </c>
      <c r="I978" s="12">
        <f t="shared" ca="1" si="124"/>
        <v>94.114220846849065</v>
      </c>
      <c r="J978" s="12">
        <f t="shared" ca="1" si="125"/>
        <v>141.80455227971865</v>
      </c>
      <c r="K978" s="108">
        <f ca="1">SMALL($J$4:$J$1003,ROWS($J$4:J978))</f>
        <v>166.78709086054226</v>
      </c>
      <c r="L978" s="3">
        <f ca="1">ROWS($L$4:L978)/COUNT($K$4:$K$1003)</f>
        <v>0.97499999999999998</v>
      </c>
    </row>
    <row r="979" spans="1:12" hidden="1" x14ac:dyDescent="0.3">
      <c r="A979" s="91">
        <f t="shared" ca="1" si="120"/>
        <v>59.95980330847803</v>
      </c>
      <c r="B979" s="106">
        <f t="shared" ca="1" si="120"/>
        <v>36.470375478693732</v>
      </c>
      <c r="C979" s="106">
        <f t="shared" ca="1" si="120"/>
        <v>58.551266614746929</v>
      </c>
      <c r="D979" s="91">
        <f t="shared" ca="1" si="120"/>
        <v>59.596574888202994</v>
      </c>
      <c r="E979" s="107">
        <f t="shared" ca="1" si="120"/>
        <v>32.153798655749725</v>
      </c>
      <c r="F979" s="12">
        <f t="shared" ca="1" si="121"/>
        <v>59.95980330847803</v>
      </c>
      <c r="G979" s="12">
        <f t="shared" ca="1" si="122"/>
        <v>96.430178787171769</v>
      </c>
      <c r="H979" s="12">
        <f t="shared" ca="1" si="123"/>
        <v>119.55637819668102</v>
      </c>
      <c r="I979" s="12">
        <f t="shared" ca="1" si="124"/>
        <v>119.55637819668102</v>
      </c>
      <c r="J979" s="12">
        <f t="shared" ca="1" si="125"/>
        <v>151.71017685243075</v>
      </c>
      <c r="K979" s="108">
        <f ca="1">SMALL($J$4:$J$1003,ROWS($J$4:J979))</f>
        <v>166.84308661503954</v>
      </c>
      <c r="L979" s="3">
        <f ca="1">ROWS($L$4:L979)/COUNT($K$4:$K$1003)</f>
        <v>0.97599999999999998</v>
      </c>
    </row>
    <row r="980" spans="1:12" hidden="1" x14ac:dyDescent="0.3">
      <c r="A980" s="91">
        <f t="shared" ca="1" si="120"/>
        <v>53.291484745901691</v>
      </c>
      <c r="B980" s="106">
        <f t="shared" ca="1" si="120"/>
        <v>58.458748457719643</v>
      </c>
      <c r="C980" s="106">
        <f t="shared" ca="1" si="120"/>
        <v>52.520357749752698</v>
      </c>
      <c r="D980" s="91">
        <f t="shared" ca="1" si="120"/>
        <v>31.253630212597294</v>
      </c>
      <c r="E980" s="107">
        <f t="shared" ca="1" si="120"/>
        <v>42.662321971643365</v>
      </c>
      <c r="F980" s="12">
        <f t="shared" ca="1" si="121"/>
        <v>53.291484745901691</v>
      </c>
      <c r="G980" s="12">
        <f t="shared" ca="1" si="122"/>
        <v>111.75023320362133</v>
      </c>
      <c r="H980" s="12">
        <f t="shared" ca="1" si="123"/>
        <v>84.545114958498985</v>
      </c>
      <c r="I980" s="12">
        <f t="shared" ca="1" si="124"/>
        <v>111.75023320362133</v>
      </c>
      <c r="J980" s="12">
        <f t="shared" ca="1" si="125"/>
        <v>154.41255517526469</v>
      </c>
      <c r="K980" s="108">
        <f ca="1">SMALL($J$4:$J$1003,ROWS($J$4:J980))</f>
        <v>166.87589300167858</v>
      </c>
      <c r="L980" s="3">
        <f ca="1">ROWS($L$4:L980)/COUNT($K$4:$K$1003)</f>
        <v>0.97699999999999998</v>
      </c>
    </row>
    <row r="981" spans="1:12" hidden="1" x14ac:dyDescent="0.3">
      <c r="A981" s="91">
        <f t="shared" ca="1" si="120"/>
        <v>37.391231816901609</v>
      </c>
      <c r="B981" s="106">
        <f t="shared" ca="1" si="120"/>
        <v>52.13027051795725</v>
      </c>
      <c r="C981" s="106">
        <f t="shared" ca="1" si="120"/>
        <v>44.566026947881241</v>
      </c>
      <c r="D981" s="91">
        <f t="shared" ca="1" si="120"/>
        <v>33.020297819121474</v>
      </c>
      <c r="E981" s="107">
        <f t="shared" ca="1" si="120"/>
        <v>39.794236695604582</v>
      </c>
      <c r="F981" s="12">
        <f t="shared" ca="1" si="121"/>
        <v>44.566026947881241</v>
      </c>
      <c r="G981" s="12">
        <f t="shared" ca="1" si="122"/>
        <v>96.696297465838484</v>
      </c>
      <c r="H981" s="12">
        <f t="shared" ca="1" si="123"/>
        <v>77.586324767002708</v>
      </c>
      <c r="I981" s="12">
        <f t="shared" ca="1" si="124"/>
        <v>96.696297465838484</v>
      </c>
      <c r="J981" s="12">
        <f t="shared" ca="1" si="125"/>
        <v>136.49053416144307</v>
      </c>
      <c r="K981" s="108">
        <f ca="1">SMALL($J$4:$J$1003,ROWS($J$4:J981))</f>
        <v>166.94095146857074</v>
      </c>
      <c r="L981" s="3">
        <f ca="1">ROWS($L$4:L981)/COUNT($K$4:$K$1003)</f>
        <v>0.97799999999999998</v>
      </c>
    </row>
    <row r="982" spans="1:12" hidden="1" x14ac:dyDescent="0.3">
      <c r="A982" s="91">
        <f t="shared" ca="1" si="120"/>
        <v>34.233193715465973</v>
      </c>
      <c r="B982" s="106">
        <f t="shared" ca="1" si="120"/>
        <v>34.44316896871176</v>
      </c>
      <c r="C982" s="106">
        <f t="shared" ca="1" si="120"/>
        <v>25.185323285080212</v>
      </c>
      <c r="D982" s="91">
        <f t="shared" ca="1" si="120"/>
        <v>30.904026234481996</v>
      </c>
      <c r="E982" s="107">
        <f t="shared" ca="1" si="120"/>
        <v>34.679006220525828</v>
      </c>
      <c r="F982" s="12">
        <f t="shared" ca="1" si="121"/>
        <v>34.233193715465973</v>
      </c>
      <c r="G982" s="12">
        <f t="shared" ca="1" si="122"/>
        <v>68.676362684177732</v>
      </c>
      <c r="H982" s="12">
        <f t="shared" ca="1" si="123"/>
        <v>65.137219949947962</v>
      </c>
      <c r="I982" s="12">
        <f t="shared" ca="1" si="124"/>
        <v>68.676362684177732</v>
      </c>
      <c r="J982" s="12">
        <f t="shared" ca="1" si="125"/>
        <v>103.35536890470357</v>
      </c>
      <c r="K982" s="108">
        <f ca="1">SMALL($J$4:$J$1003,ROWS($J$4:J982))</f>
        <v>167.15913214133826</v>
      </c>
      <c r="L982" s="3">
        <f ca="1">ROWS($L$4:L982)/COUNT($K$4:$K$1003)</f>
        <v>0.97899999999999998</v>
      </c>
    </row>
    <row r="983" spans="1:12" hidden="1" x14ac:dyDescent="0.3">
      <c r="A983" s="91">
        <f t="shared" ca="1" si="120"/>
        <v>23.138998312018224</v>
      </c>
      <c r="B983" s="106">
        <f t="shared" ca="1" si="120"/>
        <v>56.10960166370824</v>
      </c>
      <c r="C983" s="106">
        <f t="shared" ca="1" si="120"/>
        <v>54.254980038623486</v>
      </c>
      <c r="D983" s="91">
        <f t="shared" ca="1" si="120"/>
        <v>55.285784870452737</v>
      </c>
      <c r="E983" s="107">
        <f t="shared" ca="1" si="120"/>
        <v>53.212080419974129</v>
      </c>
      <c r="F983" s="12">
        <f t="shared" ca="1" si="121"/>
        <v>54.254980038623486</v>
      </c>
      <c r="G983" s="12">
        <f t="shared" ca="1" si="122"/>
        <v>110.36458170233172</v>
      </c>
      <c r="H983" s="12">
        <f t="shared" ca="1" si="123"/>
        <v>109.54076490907622</v>
      </c>
      <c r="I983" s="12">
        <f t="shared" ca="1" si="124"/>
        <v>110.36458170233172</v>
      </c>
      <c r="J983" s="12">
        <f t="shared" ca="1" si="125"/>
        <v>163.57666212230583</v>
      </c>
      <c r="K983" s="108">
        <f ca="1">SMALL($J$4:$J$1003,ROWS($J$4:J983))</f>
        <v>167.52437435970961</v>
      </c>
      <c r="L983" s="3">
        <f ca="1">ROWS($L$4:L983)/COUNT($K$4:$K$1003)</f>
        <v>0.98</v>
      </c>
    </row>
    <row r="984" spans="1:12" hidden="1" x14ac:dyDescent="0.3">
      <c r="A984" s="91">
        <f t="shared" ca="1" si="120"/>
        <v>42.686120030171182</v>
      </c>
      <c r="B984" s="106">
        <f t="shared" ca="1" si="120"/>
        <v>24.091310492387471</v>
      </c>
      <c r="C984" s="106">
        <f t="shared" ca="1" si="120"/>
        <v>37.394169597626927</v>
      </c>
      <c r="D984" s="91">
        <f t="shared" ca="1" si="120"/>
        <v>48.694120040822384</v>
      </c>
      <c r="E984" s="107">
        <f t="shared" ca="1" si="120"/>
        <v>54.962280669575854</v>
      </c>
      <c r="F984" s="12">
        <f t="shared" ca="1" si="121"/>
        <v>42.686120030171182</v>
      </c>
      <c r="G984" s="12">
        <f t="shared" ca="1" si="122"/>
        <v>66.77743052255866</v>
      </c>
      <c r="H984" s="12">
        <f t="shared" ca="1" si="123"/>
        <v>91.380240070993565</v>
      </c>
      <c r="I984" s="12">
        <f t="shared" ca="1" si="124"/>
        <v>91.380240070993565</v>
      </c>
      <c r="J984" s="12">
        <f t="shared" ca="1" si="125"/>
        <v>146.34252074056943</v>
      </c>
      <c r="K984" s="108">
        <f ca="1">SMALL($J$4:$J$1003,ROWS($J$4:J984))</f>
        <v>167.78156635043467</v>
      </c>
      <c r="L984" s="3">
        <f ca="1">ROWS($L$4:L984)/COUNT($K$4:$K$1003)</f>
        <v>0.98099999999999998</v>
      </c>
    </row>
    <row r="985" spans="1:12" hidden="1" x14ac:dyDescent="0.3">
      <c r="A985" s="91">
        <f t="shared" ca="1" si="120"/>
        <v>23.102616080263246</v>
      </c>
      <c r="B985" s="106">
        <f t="shared" ca="1" si="120"/>
        <v>22.648854925047811</v>
      </c>
      <c r="C985" s="106">
        <f t="shared" ca="1" si="120"/>
        <v>23.533578248848755</v>
      </c>
      <c r="D985" s="91">
        <f t="shared" ca="1" si="120"/>
        <v>50.096145170770257</v>
      </c>
      <c r="E985" s="107">
        <f t="shared" ca="1" si="120"/>
        <v>28.846130146317947</v>
      </c>
      <c r="F985" s="12">
        <f t="shared" ca="1" si="121"/>
        <v>23.533578248848755</v>
      </c>
      <c r="G985" s="12">
        <f t="shared" ca="1" si="122"/>
        <v>46.18243317389657</v>
      </c>
      <c r="H985" s="12">
        <f t="shared" ca="1" si="123"/>
        <v>73.629723419619012</v>
      </c>
      <c r="I985" s="12">
        <f t="shared" ca="1" si="124"/>
        <v>73.629723419619012</v>
      </c>
      <c r="J985" s="12">
        <f t="shared" ca="1" si="125"/>
        <v>102.47585356593696</v>
      </c>
      <c r="K985" s="108">
        <f ca="1">SMALL($J$4:$J$1003,ROWS($J$4:J985))</f>
        <v>168.02590690994765</v>
      </c>
      <c r="L985" s="3">
        <f ca="1">ROWS($L$4:L985)/COUNT($K$4:$K$1003)</f>
        <v>0.98199999999999998</v>
      </c>
    </row>
    <row r="986" spans="1:12" hidden="1" x14ac:dyDescent="0.3">
      <c r="A986" s="91">
        <f t="shared" ca="1" si="120"/>
        <v>22.948234436810331</v>
      </c>
      <c r="B986" s="106">
        <f t="shared" ca="1" si="120"/>
        <v>47.702976903785313</v>
      </c>
      <c r="C986" s="106">
        <f t="shared" ca="1" si="120"/>
        <v>38.782139524104267</v>
      </c>
      <c r="D986" s="91">
        <f t="shared" ca="1" si="120"/>
        <v>43.605248790212563</v>
      </c>
      <c r="E986" s="107">
        <f t="shared" ca="1" si="120"/>
        <v>34.677282052789586</v>
      </c>
      <c r="F986" s="12">
        <f t="shared" ca="1" si="121"/>
        <v>38.782139524104267</v>
      </c>
      <c r="G986" s="12">
        <f t="shared" ca="1" si="122"/>
        <v>86.485116427889579</v>
      </c>
      <c r="H986" s="12">
        <f t="shared" ca="1" si="123"/>
        <v>82.387388314316837</v>
      </c>
      <c r="I986" s="12">
        <f t="shared" ca="1" si="124"/>
        <v>86.485116427889579</v>
      </c>
      <c r="J986" s="12">
        <f t="shared" ca="1" si="125"/>
        <v>121.16239848067917</v>
      </c>
      <c r="K986" s="108">
        <f ca="1">SMALL($J$4:$J$1003,ROWS($J$4:J986))</f>
        <v>168.21399590956435</v>
      </c>
      <c r="L986" s="3">
        <f ca="1">ROWS($L$4:L986)/COUNT($K$4:$K$1003)</f>
        <v>0.98299999999999998</v>
      </c>
    </row>
    <row r="987" spans="1:12" hidden="1" x14ac:dyDescent="0.3">
      <c r="A987" s="91">
        <f t="shared" ca="1" si="120"/>
        <v>39.170691150733397</v>
      </c>
      <c r="B987" s="106">
        <f t="shared" ca="1" si="120"/>
        <v>46.523263922305084</v>
      </c>
      <c r="C987" s="106">
        <f t="shared" ca="1" si="120"/>
        <v>52.682342184680977</v>
      </c>
      <c r="D987" s="91">
        <f t="shared" ca="1" si="120"/>
        <v>23.491884401029708</v>
      </c>
      <c r="E987" s="107">
        <f t="shared" ca="1" si="120"/>
        <v>42.189010901583401</v>
      </c>
      <c r="F987" s="12">
        <f t="shared" ca="1" si="121"/>
        <v>52.682342184680977</v>
      </c>
      <c r="G987" s="12">
        <f t="shared" ca="1" si="122"/>
        <v>99.205606106986068</v>
      </c>
      <c r="H987" s="12">
        <f t="shared" ca="1" si="123"/>
        <v>76.174226585710684</v>
      </c>
      <c r="I987" s="12">
        <f t="shared" ca="1" si="124"/>
        <v>99.205606106986068</v>
      </c>
      <c r="J987" s="12">
        <f t="shared" ca="1" si="125"/>
        <v>141.39461700856947</v>
      </c>
      <c r="K987" s="108">
        <f ca="1">SMALL($J$4:$J$1003,ROWS($J$4:J987))</f>
        <v>168.29824290064823</v>
      </c>
      <c r="L987" s="3">
        <f ca="1">ROWS($L$4:L987)/COUNT($K$4:$K$1003)</f>
        <v>0.98399999999999999</v>
      </c>
    </row>
    <row r="988" spans="1:12" hidden="1" x14ac:dyDescent="0.3">
      <c r="A988" s="91">
        <f t="shared" ca="1" si="120"/>
        <v>27.013150294485225</v>
      </c>
      <c r="B988" s="106">
        <f t="shared" ca="1" si="120"/>
        <v>20.774720074374365</v>
      </c>
      <c r="C988" s="106">
        <f t="shared" ca="1" si="120"/>
        <v>41.631663432848768</v>
      </c>
      <c r="D988" s="91">
        <f t="shared" ca="1" si="120"/>
        <v>24.968653226503701</v>
      </c>
      <c r="E988" s="107">
        <f t="shared" ca="1" si="120"/>
        <v>37.579724802923124</v>
      </c>
      <c r="F988" s="12">
        <f t="shared" ca="1" si="121"/>
        <v>41.631663432848768</v>
      </c>
      <c r="G988" s="12">
        <f t="shared" ca="1" si="122"/>
        <v>62.406383507223133</v>
      </c>
      <c r="H988" s="12">
        <f t="shared" ca="1" si="123"/>
        <v>66.600316659352472</v>
      </c>
      <c r="I988" s="12">
        <f t="shared" ca="1" si="124"/>
        <v>66.600316659352472</v>
      </c>
      <c r="J988" s="12">
        <f t="shared" ca="1" si="125"/>
        <v>104.1800414622756</v>
      </c>
      <c r="K988" s="108">
        <f ca="1">SMALL($J$4:$J$1003,ROWS($J$4:J988))</f>
        <v>168.49700468212143</v>
      </c>
      <c r="L988" s="3">
        <f ca="1">ROWS($L$4:L988)/COUNT($K$4:$K$1003)</f>
        <v>0.98499999999999999</v>
      </c>
    </row>
    <row r="989" spans="1:12" hidden="1" x14ac:dyDescent="0.3">
      <c r="A989" s="91">
        <f t="shared" ca="1" si="120"/>
        <v>47.48164687150544</v>
      </c>
      <c r="B989" s="106">
        <f t="shared" ca="1" si="120"/>
        <v>32.244710541545963</v>
      </c>
      <c r="C989" s="106">
        <f t="shared" ca="1" si="120"/>
        <v>33.866059971629646</v>
      </c>
      <c r="D989" s="91">
        <f t="shared" ca="1" si="120"/>
        <v>27.057797400035781</v>
      </c>
      <c r="E989" s="107">
        <f t="shared" ca="1" si="120"/>
        <v>58.954057757690506</v>
      </c>
      <c r="F989" s="12">
        <f t="shared" ca="1" si="121"/>
        <v>47.48164687150544</v>
      </c>
      <c r="G989" s="12">
        <f t="shared" ca="1" si="122"/>
        <v>79.726357413051403</v>
      </c>
      <c r="H989" s="12">
        <f t="shared" ca="1" si="123"/>
        <v>74.539444271541214</v>
      </c>
      <c r="I989" s="12">
        <f t="shared" ca="1" si="124"/>
        <v>79.726357413051403</v>
      </c>
      <c r="J989" s="12">
        <f t="shared" ca="1" si="125"/>
        <v>138.68041517074192</v>
      </c>
      <c r="K989" s="108">
        <f ca="1">SMALL($J$4:$J$1003,ROWS($J$4:J989))</f>
        <v>169.02135306055828</v>
      </c>
      <c r="L989" s="3">
        <f ca="1">ROWS($L$4:L989)/COUNT($K$4:$K$1003)</f>
        <v>0.98599999999999999</v>
      </c>
    </row>
    <row r="990" spans="1:12" hidden="1" x14ac:dyDescent="0.3">
      <c r="A990" s="91">
        <f t="shared" ca="1" si="120"/>
        <v>22.954817724346839</v>
      </c>
      <c r="B990" s="106">
        <f t="shared" ca="1" si="120"/>
        <v>37.388842212227608</v>
      </c>
      <c r="C990" s="106">
        <f t="shared" ca="1" si="120"/>
        <v>46.893499445069153</v>
      </c>
      <c r="D990" s="91">
        <f t="shared" ca="1" si="120"/>
        <v>32.871755466826883</v>
      </c>
      <c r="E990" s="107">
        <f t="shared" ca="1" si="120"/>
        <v>21.918930418498146</v>
      </c>
      <c r="F990" s="12">
        <f t="shared" ca="1" si="121"/>
        <v>46.893499445069153</v>
      </c>
      <c r="G990" s="12">
        <f t="shared" ca="1" si="122"/>
        <v>84.282341657296769</v>
      </c>
      <c r="H990" s="12">
        <f t="shared" ca="1" si="123"/>
        <v>79.765254911896037</v>
      </c>
      <c r="I990" s="12">
        <f t="shared" ca="1" si="124"/>
        <v>84.282341657296769</v>
      </c>
      <c r="J990" s="12">
        <f t="shared" ca="1" si="125"/>
        <v>106.20127207579492</v>
      </c>
      <c r="K990" s="108">
        <f ca="1">SMALL($J$4:$J$1003,ROWS($J$4:J990))</f>
        <v>170.40468290401333</v>
      </c>
      <c r="L990" s="3">
        <f ca="1">ROWS($L$4:L990)/COUNT($K$4:$K$1003)</f>
        <v>0.98699999999999999</v>
      </c>
    </row>
    <row r="991" spans="1:12" hidden="1" x14ac:dyDescent="0.3">
      <c r="A991" s="91">
        <f t="shared" ca="1" si="120"/>
        <v>58.228014730477298</v>
      </c>
      <c r="B991" s="106">
        <f t="shared" ca="1" si="120"/>
        <v>33.814721508232203</v>
      </c>
      <c r="C991" s="106">
        <f t="shared" ca="1" si="120"/>
        <v>38.698059088217853</v>
      </c>
      <c r="D991" s="91">
        <f t="shared" ca="1" si="120"/>
        <v>32.534602484703228</v>
      </c>
      <c r="E991" s="107">
        <f t="shared" ca="1" si="120"/>
        <v>33.780643234125677</v>
      </c>
      <c r="F991" s="12">
        <f t="shared" ca="1" si="121"/>
        <v>58.228014730477298</v>
      </c>
      <c r="G991" s="12">
        <f t="shared" ca="1" si="122"/>
        <v>92.042736238709495</v>
      </c>
      <c r="H991" s="12">
        <f t="shared" ca="1" si="123"/>
        <v>90.762617215180526</v>
      </c>
      <c r="I991" s="12">
        <f t="shared" ca="1" si="124"/>
        <v>92.042736238709495</v>
      </c>
      <c r="J991" s="12">
        <f t="shared" ca="1" si="125"/>
        <v>125.82337947283517</v>
      </c>
      <c r="K991" s="108">
        <f ca="1">SMALL($J$4:$J$1003,ROWS($J$4:J991))</f>
        <v>170.41637020545832</v>
      </c>
      <c r="L991" s="3">
        <f ca="1">ROWS($L$4:L991)/COUNT($K$4:$K$1003)</f>
        <v>0.98799999999999999</v>
      </c>
    </row>
    <row r="992" spans="1:12" hidden="1" x14ac:dyDescent="0.3">
      <c r="A992" s="91">
        <f t="shared" ca="1" si="120"/>
        <v>40.708099512651849</v>
      </c>
      <c r="B992" s="106">
        <f t="shared" ca="1" si="120"/>
        <v>59.7977375256947</v>
      </c>
      <c r="C992" s="106">
        <f t="shared" ca="1" si="120"/>
        <v>20.131397068155753</v>
      </c>
      <c r="D992" s="91">
        <f t="shared" ca="1" si="120"/>
        <v>22.76318879330362</v>
      </c>
      <c r="E992" s="107">
        <f t="shared" ca="1" si="120"/>
        <v>42.204706685007636</v>
      </c>
      <c r="F992" s="12">
        <f t="shared" ca="1" si="121"/>
        <v>40.708099512651849</v>
      </c>
      <c r="G992" s="12">
        <f t="shared" ca="1" si="122"/>
        <v>100.50583703834656</v>
      </c>
      <c r="H992" s="12">
        <f t="shared" ca="1" si="123"/>
        <v>63.471288305955468</v>
      </c>
      <c r="I992" s="12">
        <f t="shared" ca="1" si="124"/>
        <v>100.50583703834656</v>
      </c>
      <c r="J992" s="12">
        <f t="shared" ca="1" si="125"/>
        <v>142.71054372335419</v>
      </c>
      <c r="K992" s="108">
        <f ca="1">SMALL($J$4:$J$1003,ROWS($J$4:J992))</f>
        <v>170.90929089036848</v>
      </c>
      <c r="L992" s="3">
        <f ca="1">ROWS($L$4:L992)/COUNT($K$4:$K$1003)</f>
        <v>0.98899999999999999</v>
      </c>
    </row>
    <row r="993" spans="1:12" hidden="1" x14ac:dyDescent="0.3">
      <c r="A993" s="91">
        <f t="shared" ca="1" si="120"/>
        <v>45.93052368370504</v>
      </c>
      <c r="B993" s="106">
        <f t="shared" ca="1" si="120"/>
        <v>31.44084820637568</v>
      </c>
      <c r="C993" s="106">
        <f t="shared" ca="1" si="120"/>
        <v>42.6861865182331</v>
      </c>
      <c r="D993" s="91">
        <f t="shared" ca="1" si="120"/>
        <v>35.801033413093101</v>
      </c>
      <c r="E993" s="107">
        <f t="shared" ca="1" si="120"/>
        <v>40.92196785325276</v>
      </c>
      <c r="F993" s="12">
        <f t="shared" ca="1" si="121"/>
        <v>45.93052368370504</v>
      </c>
      <c r="G993" s="12">
        <f t="shared" ca="1" si="122"/>
        <v>77.371371890080724</v>
      </c>
      <c r="H993" s="12">
        <f t="shared" ca="1" si="123"/>
        <v>81.731557096798142</v>
      </c>
      <c r="I993" s="12">
        <f t="shared" ca="1" si="124"/>
        <v>81.731557096798142</v>
      </c>
      <c r="J993" s="12">
        <f t="shared" ca="1" si="125"/>
        <v>122.65352495005089</v>
      </c>
      <c r="K993" s="108">
        <f ca="1">SMALL($J$4:$J$1003,ROWS($J$4:J993))</f>
        <v>171.07329211429439</v>
      </c>
      <c r="L993" s="3">
        <f ca="1">ROWS($L$4:L993)/COUNT($K$4:$K$1003)</f>
        <v>0.99</v>
      </c>
    </row>
    <row r="994" spans="1:12" hidden="1" x14ac:dyDescent="0.3">
      <c r="A994" s="91">
        <f t="shared" ca="1" si="120"/>
        <v>40.864877228084296</v>
      </c>
      <c r="B994" s="106">
        <f t="shared" ca="1" si="120"/>
        <v>49.003261548033393</v>
      </c>
      <c r="C994" s="106">
        <f t="shared" ca="1" si="120"/>
        <v>31.188240797053282</v>
      </c>
      <c r="D994" s="91">
        <f t="shared" ca="1" si="120"/>
        <v>42.599216500796558</v>
      </c>
      <c r="E994" s="107">
        <f t="shared" ca="1" si="120"/>
        <v>37.729587255752293</v>
      </c>
      <c r="F994" s="12">
        <f t="shared" ca="1" si="121"/>
        <v>40.864877228084296</v>
      </c>
      <c r="G994" s="12">
        <f t="shared" ca="1" si="122"/>
        <v>89.868138776117689</v>
      </c>
      <c r="H994" s="12">
        <f t="shared" ca="1" si="123"/>
        <v>83.464093728880854</v>
      </c>
      <c r="I994" s="12">
        <f t="shared" ca="1" si="124"/>
        <v>89.868138776117689</v>
      </c>
      <c r="J994" s="12">
        <f t="shared" ca="1" si="125"/>
        <v>127.59772603186998</v>
      </c>
      <c r="K994" s="108">
        <f ca="1">SMALL($J$4:$J$1003,ROWS($J$4:J994))</f>
        <v>171.26028334116162</v>
      </c>
      <c r="L994" s="3">
        <f ca="1">ROWS($L$4:L994)/COUNT($K$4:$K$1003)</f>
        <v>0.99099999999999999</v>
      </c>
    </row>
    <row r="995" spans="1:12" hidden="1" x14ac:dyDescent="0.3">
      <c r="A995" s="91">
        <f t="shared" ca="1" si="120"/>
        <v>25.500801360258443</v>
      </c>
      <c r="B995" s="106">
        <f t="shared" ca="1" si="120"/>
        <v>25.033044790905073</v>
      </c>
      <c r="C995" s="106">
        <f t="shared" ca="1" si="120"/>
        <v>44.116385833671224</v>
      </c>
      <c r="D995" s="91">
        <f t="shared" ca="1" si="120"/>
        <v>25.388735191218089</v>
      </c>
      <c r="E995" s="107">
        <f t="shared" ca="1" si="120"/>
        <v>29.072996080226702</v>
      </c>
      <c r="F995" s="12">
        <f t="shared" ca="1" si="121"/>
        <v>44.116385833671224</v>
      </c>
      <c r="G995" s="12">
        <f t="shared" ca="1" si="122"/>
        <v>69.149430624576297</v>
      </c>
      <c r="H995" s="12">
        <f t="shared" ca="1" si="123"/>
        <v>69.50512102488932</v>
      </c>
      <c r="I995" s="12">
        <f t="shared" ca="1" si="124"/>
        <v>69.50512102488932</v>
      </c>
      <c r="J995" s="12">
        <f t="shared" ca="1" si="125"/>
        <v>98.578117105116021</v>
      </c>
      <c r="K995" s="108">
        <f ca="1">SMALL($J$4:$J$1003,ROWS($J$4:J995))</f>
        <v>171.28550327119876</v>
      </c>
      <c r="L995" s="3">
        <f ca="1">ROWS($L$4:L995)/COUNT($K$4:$K$1003)</f>
        <v>0.99199999999999999</v>
      </c>
    </row>
    <row r="996" spans="1:12" hidden="1" x14ac:dyDescent="0.3">
      <c r="A996" s="91">
        <f t="shared" ca="1" si="120"/>
        <v>43.041713041039785</v>
      </c>
      <c r="B996" s="106">
        <f t="shared" ca="1" si="120"/>
        <v>30.622520863536987</v>
      </c>
      <c r="C996" s="106">
        <f t="shared" ca="1" si="120"/>
        <v>30.738389155520274</v>
      </c>
      <c r="D996" s="91">
        <f t="shared" ca="1" si="120"/>
        <v>34.767264837513835</v>
      </c>
      <c r="E996" s="107">
        <f t="shared" ca="1" si="120"/>
        <v>53.357070930885435</v>
      </c>
      <c r="F996" s="12">
        <f t="shared" ca="1" si="121"/>
        <v>43.041713041039785</v>
      </c>
      <c r="G996" s="12">
        <f t="shared" ca="1" si="122"/>
        <v>73.664233904576776</v>
      </c>
      <c r="H996" s="12">
        <f t="shared" ca="1" si="123"/>
        <v>77.80897787855362</v>
      </c>
      <c r="I996" s="12">
        <f t="shared" ca="1" si="124"/>
        <v>77.80897787855362</v>
      </c>
      <c r="J996" s="12">
        <f t="shared" ca="1" si="125"/>
        <v>131.16604880943905</v>
      </c>
      <c r="K996" s="108">
        <f ca="1">SMALL($J$4:$J$1003,ROWS($J$4:J996))</f>
        <v>171.35928617043649</v>
      </c>
      <c r="L996" s="3">
        <f ca="1">ROWS($L$4:L996)/COUNT($K$4:$K$1003)</f>
        <v>0.99299999999999999</v>
      </c>
    </row>
    <row r="997" spans="1:12" hidden="1" x14ac:dyDescent="0.3">
      <c r="A997" s="91">
        <f t="shared" ca="1" si="120"/>
        <v>46.175753764497671</v>
      </c>
      <c r="B997" s="106">
        <f t="shared" ca="1" si="120"/>
        <v>26.714763105931233</v>
      </c>
      <c r="C997" s="106">
        <f t="shared" ca="1" si="120"/>
        <v>59.873180611041917</v>
      </c>
      <c r="D997" s="91">
        <f t="shared" ca="1" si="120"/>
        <v>57.986024965505166</v>
      </c>
      <c r="E997" s="107">
        <f t="shared" ca="1" si="120"/>
        <v>46.782351274938307</v>
      </c>
      <c r="F997" s="12">
        <f t="shared" ca="1" si="121"/>
        <v>59.873180611041917</v>
      </c>
      <c r="G997" s="12">
        <f t="shared" ca="1" si="122"/>
        <v>86.587943716973143</v>
      </c>
      <c r="H997" s="12">
        <f t="shared" ca="1" si="123"/>
        <v>117.85920557654708</v>
      </c>
      <c r="I997" s="12">
        <f t="shared" ca="1" si="124"/>
        <v>117.85920557654708</v>
      </c>
      <c r="J997" s="12">
        <f t="shared" ca="1" si="125"/>
        <v>164.6415568514854</v>
      </c>
      <c r="K997" s="108">
        <f ca="1">SMALL($J$4:$J$1003,ROWS($J$4:J997))</f>
        <v>171.40198183776783</v>
      </c>
      <c r="L997" s="3">
        <f ca="1">ROWS($L$4:L997)/COUNT($K$4:$K$1003)</f>
        <v>0.99399999999999999</v>
      </c>
    </row>
    <row r="998" spans="1:12" x14ac:dyDescent="0.3">
      <c r="A998" s="91">
        <f t="shared" ca="1" si="120"/>
        <v>26.507798136325778</v>
      </c>
      <c r="B998" s="106">
        <f t="shared" ca="1" si="120"/>
        <v>57.347221968053397</v>
      </c>
      <c r="C998" s="106">
        <f t="shared" ca="1" si="120"/>
        <v>41.395603607657677</v>
      </c>
      <c r="D998" s="91">
        <f t="shared" ca="1" si="120"/>
        <v>24.329413819097091</v>
      </c>
      <c r="E998" s="107">
        <f t="shared" ca="1" si="120"/>
        <v>23.864002292026836</v>
      </c>
      <c r="F998" s="12">
        <f t="shared" ca="1" si="121"/>
        <v>41.395603607657677</v>
      </c>
      <c r="G998" s="12">
        <f t="shared" ca="1" si="122"/>
        <v>98.742825575711066</v>
      </c>
      <c r="H998" s="12">
        <f t="shared" ca="1" si="123"/>
        <v>65.725017426754761</v>
      </c>
      <c r="I998" s="12">
        <f t="shared" ca="1" si="124"/>
        <v>98.742825575711066</v>
      </c>
      <c r="J998" s="12">
        <f t="shared" ca="1" si="125"/>
        <v>122.60682786773791</v>
      </c>
      <c r="K998" s="108">
        <f ca="1">SMALL($J$4:$J$1003,ROWS($J$4:J998))</f>
        <v>172.5949632525174</v>
      </c>
      <c r="L998" s="3">
        <f ca="1">ROWS($L$4:L998)/COUNT($K$4:$K$1003)</f>
        <v>0.995</v>
      </c>
    </row>
    <row r="999" spans="1:12" x14ac:dyDescent="0.3">
      <c r="A999" s="91">
        <f t="shared" ca="1" si="120"/>
        <v>43.317016823120788</v>
      </c>
      <c r="B999" s="106">
        <f t="shared" ca="1" si="120"/>
        <v>45.325423308637426</v>
      </c>
      <c r="C999" s="106">
        <f t="shared" ca="1" si="120"/>
        <v>59.338468426003168</v>
      </c>
      <c r="D999" s="91">
        <f t="shared" ca="1" si="120"/>
        <v>24.629715352337271</v>
      </c>
      <c r="E999" s="107">
        <f t="shared" ca="1" si="120"/>
        <v>54.93864505008635</v>
      </c>
      <c r="F999" s="12">
        <f t="shared" ca="1" si="121"/>
        <v>59.338468426003168</v>
      </c>
      <c r="G999" s="12">
        <f t="shared" ca="1" si="122"/>
        <v>104.6638917346406</v>
      </c>
      <c r="H999" s="12">
        <f t="shared" ca="1" si="123"/>
        <v>83.968183778340432</v>
      </c>
      <c r="I999" s="12">
        <f t="shared" ca="1" si="124"/>
        <v>104.6638917346406</v>
      </c>
      <c r="J999" s="12">
        <f t="shared" ca="1" si="125"/>
        <v>159.60253678472696</v>
      </c>
      <c r="K999" s="108">
        <f ca="1">SMALL($J$4:$J$1003,ROWS($J$4:J999))</f>
        <v>174.28541145057665</v>
      </c>
      <c r="L999" s="3">
        <f ca="1">ROWS($L$4:L999)/COUNT($K$4:$K$1003)</f>
        <v>0.996</v>
      </c>
    </row>
    <row r="1000" spans="1:12" x14ac:dyDescent="0.3">
      <c r="A1000" s="91">
        <f t="shared" ca="1" si="120"/>
        <v>57.878259707840705</v>
      </c>
      <c r="B1000" s="106">
        <f t="shared" ca="1" si="120"/>
        <v>53.395455226045094</v>
      </c>
      <c r="C1000" s="106">
        <f t="shared" ca="1" si="120"/>
        <v>36.731359908205789</v>
      </c>
      <c r="D1000" s="91">
        <f t="shared" ca="1" si="120"/>
        <v>36.578001710316443</v>
      </c>
      <c r="E1000" s="107">
        <f t="shared" ca="1" si="120"/>
        <v>56.752191976061837</v>
      </c>
      <c r="F1000" s="12">
        <f t="shared" ca="1" si="121"/>
        <v>57.878259707840705</v>
      </c>
      <c r="G1000" s="12">
        <f t="shared" ca="1" si="122"/>
        <v>111.2737149338858</v>
      </c>
      <c r="H1000" s="12">
        <f t="shared" ca="1" si="123"/>
        <v>94.45626141815714</v>
      </c>
      <c r="I1000" s="12">
        <f t="shared" ca="1" si="124"/>
        <v>111.2737149338858</v>
      </c>
      <c r="J1000" s="12">
        <f t="shared" ca="1" si="125"/>
        <v>168.02590690994765</v>
      </c>
      <c r="K1000" s="108">
        <f ca="1">SMALL($J$4:$J$1003,ROWS($J$4:J1000))</f>
        <v>174.76693870500443</v>
      </c>
      <c r="L1000" s="3">
        <f ca="1">ROWS($L$4:L1000)/COUNT($K$4:$K$1003)</f>
        <v>0.997</v>
      </c>
    </row>
    <row r="1001" spans="1:12" x14ac:dyDescent="0.3">
      <c r="A1001" s="91">
        <f t="shared" ca="1" si="120"/>
        <v>45.179225500429574</v>
      </c>
      <c r="B1001" s="106">
        <f t="shared" ca="1" si="120"/>
        <v>55.570038589705504</v>
      </c>
      <c r="C1001" s="106">
        <f t="shared" ca="1" si="120"/>
        <v>32.195833582935947</v>
      </c>
      <c r="D1001" s="91">
        <f t="shared" ca="1" si="120"/>
        <v>43.634381995576177</v>
      </c>
      <c r="E1001" s="107">
        <f t="shared" ca="1" si="120"/>
        <v>37.880748534120805</v>
      </c>
      <c r="F1001" s="12">
        <f t="shared" ca="1" si="121"/>
        <v>45.179225500429574</v>
      </c>
      <c r="G1001" s="12">
        <f t="shared" ca="1" si="122"/>
        <v>100.74926409013509</v>
      </c>
      <c r="H1001" s="12">
        <f t="shared" ca="1" si="123"/>
        <v>88.813607496005744</v>
      </c>
      <c r="I1001" s="12">
        <f t="shared" ca="1" si="124"/>
        <v>100.74926409013509</v>
      </c>
      <c r="J1001" s="12">
        <f t="shared" ca="1" si="125"/>
        <v>138.6300126242559</v>
      </c>
      <c r="K1001" s="108">
        <f ca="1">SMALL($J$4:$J$1003,ROWS($J$4:J1001))</f>
        <v>174.83198053256967</v>
      </c>
      <c r="L1001" s="3">
        <f ca="1">ROWS($L$4:L1001)/COUNT($K$4:$K$1003)</f>
        <v>0.998</v>
      </c>
    </row>
    <row r="1002" spans="1:12" x14ac:dyDescent="0.3">
      <c r="A1002" s="91">
        <f t="shared" ca="1" si="120"/>
        <v>25.722452172175643</v>
      </c>
      <c r="B1002" s="106">
        <f t="shared" ca="1" si="120"/>
        <v>48.28693646627606</v>
      </c>
      <c r="C1002" s="106">
        <f t="shared" ca="1" si="120"/>
        <v>28.56373079896872</v>
      </c>
      <c r="D1002" s="91">
        <f t="shared" ca="1" si="120"/>
        <v>44.968113346665561</v>
      </c>
      <c r="E1002" s="107">
        <f t="shared" ca="1" si="120"/>
        <v>47.390656174362569</v>
      </c>
      <c r="F1002" s="12">
        <f t="shared" ca="1" si="121"/>
        <v>28.56373079896872</v>
      </c>
      <c r="G1002" s="12">
        <f t="shared" ca="1" si="122"/>
        <v>76.85066726524478</v>
      </c>
      <c r="H1002" s="12">
        <f t="shared" ca="1" si="123"/>
        <v>73.531844145634281</v>
      </c>
      <c r="I1002" s="12">
        <f t="shared" ca="1" si="124"/>
        <v>76.85066726524478</v>
      </c>
      <c r="J1002" s="12">
        <f t="shared" ca="1" si="125"/>
        <v>124.24132343960736</v>
      </c>
      <c r="K1002" s="108">
        <f ca="1">SMALL($J$4:$J$1003,ROWS($J$4:J1002))</f>
        <v>175.71535747360247</v>
      </c>
      <c r="L1002" s="3">
        <f ca="1">ROWS($L$4:L1002)/COUNT($K$4:$K$1003)</f>
        <v>0.999</v>
      </c>
    </row>
    <row r="1003" spans="1:12" x14ac:dyDescent="0.3">
      <c r="A1003" s="91">
        <f t="shared" ca="1" si="120"/>
        <v>36.006924290511009</v>
      </c>
      <c r="B1003" s="106">
        <f t="shared" ca="1" si="120"/>
        <v>51.410852878028379</v>
      </c>
      <c r="C1003" s="106">
        <f t="shared" ca="1" si="120"/>
        <v>36.17742256483524</v>
      </c>
      <c r="D1003" s="91">
        <f t="shared" ca="1" si="120"/>
        <v>43.609125496938994</v>
      </c>
      <c r="E1003" s="107">
        <f t="shared" ca="1" si="120"/>
        <v>54.021986884650339</v>
      </c>
      <c r="F1003" s="12">
        <f t="shared" ca="1" si="121"/>
        <v>36.17742256483524</v>
      </c>
      <c r="G1003" s="12">
        <f t="shared" ca="1" si="122"/>
        <v>87.588275442863619</v>
      </c>
      <c r="H1003" s="12">
        <f t="shared" ca="1" si="123"/>
        <v>79.786548061774226</v>
      </c>
      <c r="I1003" s="12">
        <f t="shared" ca="1" si="124"/>
        <v>87.588275442863619</v>
      </c>
      <c r="J1003" s="12">
        <f t="shared" ca="1" si="125"/>
        <v>141.61026232751396</v>
      </c>
      <c r="K1003" s="108">
        <f ca="1">SMALL($J$4:$J$1003,ROWS($J$4:J1003))</f>
        <v>176.54456065420675</v>
      </c>
      <c r="L1003" s="3">
        <f ca="1">ROWS($L$4:L1003)/COUNT($K$4:$K$1003)</f>
        <v>1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AF1004"/>
  <sheetViews>
    <sheetView zoomScaleNormal="100" workbookViewId="0">
      <selection activeCell="S5" sqref="S5:X1004"/>
    </sheetView>
  </sheetViews>
  <sheetFormatPr defaultRowHeight="15" x14ac:dyDescent="0.25"/>
  <cols>
    <col min="1" max="6" width="5.140625" customWidth="1"/>
    <col min="7" max="7" width="7.140625" bestFit="1" customWidth="1"/>
    <col min="8" max="8" width="5.28515625" bestFit="1" customWidth="1"/>
    <col min="9" max="9" width="4.5703125" bestFit="1" customWidth="1"/>
    <col min="10" max="10" width="6.85546875" bestFit="1" customWidth="1"/>
    <col min="11" max="12" width="6.85546875" customWidth="1"/>
    <col min="13" max="13" width="9.140625" bestFit="1" customWidth="1"/>
    <col min="14" max="14" width="5.7109375" customWidth="1"/>
    <col min="15" max="16" width="5.140625" bestFit="1" customWidth="1"/>
    <col min="17" max="17" width="4.7109375" bestFit="1" customWidth="1"/>
    <col min="18" max="18" width="5.28515625" bestFit="1" customWidth="1"/>
    <col min="19" max="19" width="6.28515625" style="7" customWidth="1"/>
    <col min="20" max="24" width="4.7109375" style="7" bestFit="1" customWidth="1"/>
  </cols>
  <sheetData>
    <row r="1" spans="1:32" x14ac:dyDescent="0.25">
      <c r="I1" s="6">
        <f ca="1">ROUND(AVERAGE($J$5:$J$1004),1)</f>
        <v>11.3</v>
      </c>
      <c r="J1" s="6">
        <f ca="1">_xlfn.STDEV.S($J$5:$J$1004)</f>
        <v>1.6121323714560292</v>
      </c>
      <c r="K1" s="6"/>
      <c r="L1" s="6">
        <f ca="1">ROUND(MIN($J$5:$J$1004),1)</f>
        <v>7.4</v>
      </c>
      <c r="M1" s="6">
        <f ca="1">ROUND(MAX($J$5:$J$1004),1)</f>
        <v>15.7</v>
      </c>
      <c r="N1" s="6">
        <f ca="1">ROUND(J1/I1,2)</f>
        <v>0.14000000000000001</v>
      </c>
      <c r="O1" t="str">
        <f ca="1">I2&amp;I1&amp;" "&amp;L2&amp;L1&amp;" "&amp;M2&amp;M1&amp;" "&amp;N2&amp;N1</f>
        <v>Average = 11.3 Min = 7.4 Max = 15.7 CV = 0.14</v>
      </c>
      <c r="Y1" t="s">
        <v>90</v>
      </c>
      <c r="AA1" t="s">
        <v>82</v>
      </c>
      <c r="AC1" s="6">
        <f ca="1">AVERAGE($J$5:$J$1004)</f>
        <v>11.334911386548182</v>
      </c>
      <c r="AD1" s="6">
        <f ca="1">_xlfn.STDEV.S($J$5:$J$1004)</f>
        <v>1.6121323714560292</v>
      </c>
      <c r="AE1">
        <f ca="1">AD1/AC1</f>
        <v>0.14222717024230497</v>
      </c>
      <c r="AF1" t="str">
        <f ca="1">"Average = "&amp;ROUND(AC1,1)&amp;" CV = "&amp;ROUND(AE1,2)</f>
        <v>Average = 11.3 CV = 0.14</v>
      </c>
    </row>
    <row r="2" spans="1:32" x14ac:dyDescent="0.25">
      <c r="A2" s="7">
        <v>2</v>
      </c>
      <c r="B2" s="7">
        <v>1</v>
      </c>
      <c r="C2" s="7">
        <v>4</v>
      </c>
      <c r="D2" s="7">
        <v>2</v>
      </c>
      <c r="E2" s="7">
        <v>1</v>
      </c>
      <c r="F2" s="7">
        <v>2</v>
      </c>
      <c r="I2" t="s">
        <v>94</v>
      </c>
      <c r="J2" t="s">
        <v>15</v>
      </c>
      <c r="L2" t="s">
        <v>93</v>
      </c>
      <c r="M2" t="s">
        <v>92</v>
      </c>
      <c r="N2" t="s">
        <v>91</v>
      </c>
      <c r="S2" s="1"/>
      <c r="T2" s="1"/>
      <c r="U2" s="1"/>
      <c r="V2" s="1"/>
      <c r="W2" s="1"/>
      <c r="X2" s="1"/>
    </row>
    <row r="3" spans="1:32" x14ac:dyDescent="0.25">
      <c r="A3" s="7">
        <v>6</v>
      </c>
      <c r="B3" s="7">
        <v>5</v>
      </c>
      <c r="C3" s="7">
        <v>8</v>
      </c>
      <c r="D3" s="7">
        <v>6</v>
      </c>
      <c r="E3" s="7">
        <v>3</v>
      </c>
      <c r="F3" s="7">
        <v>4</v>
      </c>
      <c r="L3" t="s">
        <v>9</v>
      </c>
      <c r="O3" s="69">
        <f ca="1">SUM(O5:O1004)/COUNTA($J$5:$J$1004)</f>
        <v>0.27600000000000002</v>
      </c>
      <c r="P3" s="69">
        <f t="shared" ref="P3:Q3" ca="1" si="0">SUM(P5:P1004)/COUNTA($J$5:$J$1004)</f>
        <v>0.66500000000000004</v>
      </c>
      <c r="Q3" s="69">
        <f t="shared" ca="1" si="0"/>
        <v>5.8999999999999997E-2</v>
      </c>
      <c r="R3" s="68"/>
      <c r="S3" s="69">
        <f ca="1">SUM(S5:S1004)/COUNTA($J$5:$J$1004)</f>
        <v>0.94099999999999995</v>
      </c>
      <c r="T3" s="69">
        <f t="shared" ref="T3:X3" ca="1" si="1">SUM(T5:T1004)/COUNTA($J$5:$J$1004)</f>
        <v>5.8999999999999997E-2</v>
      </c>
      <c r="U3" s="69">
        <f t="shared" ca="1" si="1"/>
        <v>0.27600000000000002</v>
      </c>
      <c r="V3" s="69">
        <f t="shared" ca="1" si="1"/>
        <v>0.66500000000000004</v>
      </c>
      <c r="W3" s="69">
        <f t="shared" ca="1" si="1"/>
        <v>5.8999999999999997E-2</v>
      </c>
      <c r="X3" s="69">
        <f t="shared" ca="1" si="1"/>
        <v>0.72399999999999998</v>
      </c>
    </row>
    <row r="4" spans="1:32" x14ac:dyDescent="0.25">
      <c r="A4" s="7" t="s">
        <v>2</v>
      </c>
      <c r="B4" s="7" t="s">
        <v>1</v>
      </c>
      <c r="C4" s="7" t="s">
        <v>6</v>
      </c>
      <c r="D4" s="7" t="s">
        <v>5</v>
      </c>
      <c r="E4" s="7" t="s">
        <v>7</v>
      </c>
      <c r="F4" s="7" t="s">
        <v>63</v>
      </c>
      <c r="G4" s="59" t="s">
        <v>72</v>
      </c>
      <c r="H4" s="59" t="s">
        <v>71</v>
      </c>
      <c r="I4" s="59" t="s">
        <v>70</v>
      </c>
      <c r="J4" s="59" t="s">
        <v>89</v>
      </c>
      <c r="K4" s="59" t="s">
        <v>96</v>
      </c>
      <c r="L4" s="59" t="s">
        <v>89</v>
      </c>
      <c r="M4" s="59" t="s">
        <v>77</v>
      </c>
      <c r="N4" s="59"/>
      <c r="O4" s="59" t="s">
        <v>72</v>
      </c>
      <c r="P4" s="59" t="s">
        <v>71</v>
      </c>
      <c r="Q4" s="59" t="s">
        <v>70</v>
      </c>
      <c r="R4" s="4"/>
      <c r="S4" s="59" t="s">
        <v>2</v>
      </c>
      <c r="T4" s="59" t="s">
        <v>1</v>
      </c>
      <c r="U4" s="59" t="s">
        <v>6</v>
      </c>
      <c r="V4" s="59" t="s">
        <v>5</v>
      </c>
      <c r="W4" s="59" t="s">
        <v>7</v>
      </c>
      <c r="X4" s="59" t="s">
        <v>63</v>
      </c>
    </row>
    <row r="5" spans="1:32" x14ac:dyDescent="0.25">
      <c r="A5" s="58">
        <f ca="1">A$2+(A$3-A$2)*RAND()</f>
        <v>5.7259120746536798</v>
      </c>
      <c r="B5" s="58">
        <f t="shared" ref="B5:F20" ca="1" si="2">B$2+(B$3-B$2)*RAND()</f>
        <v>4.6697909055020581</v>
      </c>
      <c r="C5" s="58">
        <f t="shared" ca="1" si="2"/>
        <v>4.2280601318398769</v>
      </c>
      <c r="D5" s="58">
        <f t="shared" ca="1" si="2"/>
        <v>4.5968458219969701</v>
      </c>
      <c r="E5" s="58">
        <f t="shared" ca="1" si="2"/>
        <v>2.2692111893560933</v>
      </c>
      <c r="F5" s="58">
        <f ca="1">F$2+(F$3-F$2)*RAND()</f>
        <v>2.6311183333778443</v>
      </c>
      <c r="G5" s="58" cm="1">
        <f t="array" aca="1" ref="G5" ca="1">SUM(IF(ISERROR(FIND($A$4:$F$4,G$4)),0,$A5:$F5))</f>
        <v>9.9539722064935567</v>
      </c>
      <c r="H5" s="58" cm="1">
        <f t="array" aca="1" ref="H5" ca="1">SUM(IF(ISERROR(FIND($A$4:$F$4,H$4)),0,$A5:$F5))</f>
        <v>12.953876230028495</v>
      </c>
      <c r="I5" s="58" cm="1">
        <f t="array" aca="1" ref="I5" ca="1">SUM(IF(ISERROR(FIND($A$4:$F$4,I$4)),0,$A5:$F5))</f>
        <v>9.5701204282359953</v>
      </c>
      <c r="J5" s="58">
        <f t="shared" ref="J5" ca="1" si="3">MAX(G5:I5)</f>
        <v>12.953876230028495</v>
      </c>
      <c r="K5" s="58" t="str">
        <f ca="1">_xlfn.XLOOKUP(J5,G5:I5,$G$4:$I$4)</f>
        <v>ADF</v>
      </c>
      <c r="L5" s="58">
        <f ca="1">SMALL($J$5:$J$1004,ROWS($J$5:J5))</f>
        <v>7.3921675952993899</v>
      </c>
      <c r="M5" s="11">
        <f ca="1">ROWS($J$5:J5)/COUNT($J$5:$J$1004)</f>
        <v>1E-3</v>
      </c>
      <c r="N5" s="11"/>
      <c r="O5" s="8" t="str">
        <f ca="1">IF(G5=$J5,1," ")</f>
        <v xml:space="preserve"> </v>
      </c>
      <c r="P5" s="8">
        <f ca="1">IF(H5=$J5,1," ")</f>
        <v>1</v>
      </c>
      <c r="Q5" s="8" t="str">
        <f ca="1">IF(I5=$J5,1," ")</f>
        <v xml:space="preserve"> </v>
      </c>
      <c r="S5" s="8">
        <f ca="1">IFERROR(FIND(S$4,$K5)/FIND(S$4,$K5),"")</f>
        <v>1</v>
      </c>
      <c r="T5" s="8" t="str">
        <f t="shared" ref="T5:X20" ca="1" si="4">IFERROR(FIND(T$4,$K5)/FIND(T$4,$K5),"")</f>
        <v/>
      </c>
      <c r="U5" s="8" t="str">
        <f t="shared" ca="1" si="4"/>
        <v/>
      </c>
      <c r="V5" s="8">
        <f t="shared" ca="1" si="4"/>
        <v>1</v>
      </c>
      <c r="W5" s="8" t="str">
        <f t="shared" ca="1" si="4"/>
        <v/>
      </c>
      <c r="X5" s="8">
        <f t="shared" ca="1" si="4"/>
        <v>1</v>
      </c>
      <c r="Y5" s="5"/>
    </row>
    <row r="6" spans="1:32" x14ac:dyDescent="0.25">
      <c r="A6" s="58">
        <f t="shared" ref="A6:A10" ca="1" si="5">A$2+(A$3-A$2)*RAND()</f>
        <v>4.6869366798180909</v>
      </c>
      <c r="B6" s="58">
        <f t="shared" ca="1" si="2"/>
        <v>1.3326664685965697</v>
      </c>
      <c r="C6" s="58">
        <f t="shared" ca="1" si="2"/>
        <v>7.4648467138909469</v>
      </c>
      <c r="D6" s="58">
        <f t="shared" ca="1" si="2"/>
        <v>5.5625956866141788</v>
      </c>
      <c r="E6" s="58">
        <f t="shared" ca="1" si="2"/>
        <v>2.7393267526174307</v>
      </c>
      <c r="F6" s="58">
        <f t="shared" ca="1" si="2"/>
        <v>2.9329161976017488</v>
      </c>
      <c r="G6" s="58" cm="1">
        <f t="array" aca="1" ref="G6" ca="1">SUM(IF(ISERROR(FIND($A$4:$F$4,G$4)),0,$A6:$F6))</f>
        <v>12.151783393709039</v>
      </c>
      <c r="H6" s="58" cm="1">
        <f t="array" aca="1" ref="H6" ca="1">SUM(IF(ISERROR(FIND($A$4:$F$4,H$4)),0,$A6:$F6))</f>
        <v>13.182448564034019</v>
      </c>
      <c r="I6" s="58" cm="1">
        <f t="array" aca="1" ref="I6" ca="1">SUM(IF(ISERROR(FIND($A$4:$F$4,I$4)),0,$A6:$F6))</f>
        <v>7.0049094188157497</v>
      </c>
      <c r="J6" s="58">
        <f t="shared" ref="J6:J69" ca="1" si="6">MAX(G6:I6)</f>
        <v>13.182448564034019</v>
      </c>
      <c r="K6" s="58" t="str">
        <f t="shared" ref="K6:K69" ca="1" si="7">_xlfn.XLOOKUP(J6,G6:I6,$G$4:$I$4)</f>
        <v>ADF</v>
      </c>
      <c r="L6" s="58">
        <f ca="1">SMALL($J$5:$J$1004,ROWS($J$5:J6))</f>
        <v>7.4818683212122554</v>
      </c>
      <c r="M6" s="11">
        <f ca="1">ROWS($J$5:J6)/COUNT($J$5:$J$1004)</f>
        <v>2E-3</v>
      </c>
      <c r="N6" s="11"/>
      <c r="O6" s="8" t="str">
        <f t="shared" ref="O6:O69" ca="1" si="8">IF(G6=$J6,1," ")</f>
        <v xml:space="preserve"> </v>
      </c>
      <c r="P6" s="8">
        <f t="shared" ref="P6:P69" ca="1" si="9">IF(H6=$J6,1," ")</f>
        <v>1</v>
      </c>
      <c r="Q6" s="8" t="str">
        <f t="shared" ref="Q6:Q69" ca="1" si="10">IF(I6=$J6,1," ")</f>
        <v xml:space="preserve"> </v>
      </c>
      <c r="S6" s="8">
        <f t="shared" ref="S6:X60" ca="1" si="11">IFERROR(FIND(S$4,$K6)/FIND(S$4,$K6),"")</f>
        <v>1</v>
      </c>
      <c r="T6" s="8" t="str">
        <f t="shared" ca="1" si="4"/>
        <v/>
      </c>
      <c r="U6" s="8" t="str">
        <f t="shared" ca="1" si="4"/>
        <v/>
      </c>
      <c r="V6" s="8">
        <f t="shared" ca="1" si="4"/>
        <v>1</v>
      </c>
      <c r="W6" s="8" t="str">
        <f t="shared" ca="1" si="4"/>
        <v/>
      </c>
      <c r="X6" s="8">
        <f t="shared" ca="1" si="4"/>
        <v>1</v>
      </c>
    </row>
    <row r="7" spans="1:32" x14ac:dyDescent="0.25">
      <c r="A7" s="58">
        <f t="shared" ca="1" si="5"/>
        <v>4.9972938198786316</v>
      </c>
      <c r="B7" s="58">
        <f t="shared" ca="1" si="2"/>
        <v>4.657906286225594</v>
      </c>
      <c r="C7" s="58">
        <f t="shared" ca="1" si="2"/>
        <v>7.0611493501677911</v>
      </c>
      <c r="D7" s="58">
        <f t="shared" ca="1" si="2"/>
        <v>5.1142714020025206</v>
      </c>
      <c r="E7" s="58">
        <f t="shared" ca="1" si="2"/>
        <v>1.3187258651105518</v>
      </c>
      <c r="F7" s="58">
        <f t="shared" ca="1" si="2"/>
        <v>3.0717880637220714</v>
      </c>
      <c r="G7" s="58" cm="1">
        <f t="array" aca="1" ref="G7" ca="1">SUM(IF(ISERROR(FIND($A$4:$F$4,G$4)),0,$A7:$F7))</f>
        <v>12.058443170046424</v>
      </c>
      <c r="H7" s="58" cm="1">
        <f t="array" aca="1" ref="H7" ca="1">SUM(IF(ISERROR(FIND($A$4:$F$4,H$4)),0,$A7:$F7))</f>
        <v>13.183353285603223</v>
      </c>
      <c r="I7" s="58" cm="1">
        <f t="array" aca="1" ref="I7" ca="1">SUM(IF(ISERROR(FIND($A$4:$F$4,I$4)),0,$A7:$F7))</f>
        <v>9.0484202150582167</v>
      </c>
      <c r="J7" s="58">
        <f t="shared" ca="1" si="6"/>
        <v>13.183353285603223</v>
      </c>
      <c r="K7" s="58" t="str">
        <f t="shared" ca="1" si="7"/>
        <v>ADF</v>
      </c>
      <c r="L7" s="58">
        <f ca="1">SMALL($J$5:$J$1004,ROWS($J$5:J7))</f>
        <v>7.4923818514848426</v>
      </c>
      <c r="M7" s="11">
        <f ca="1">ROWS($J$5:J7)/COUNT($J$5:$J$1004)</f>
        <v>3.0000000000000001E-3</v>
      </c>
      <c r="N7" s="11"/>
      <c r="O7" s="8" t="str">
        <f t="shared" ca="1" si="8"/>
        <v xml:space="preserve"> </v>
      </c>
      <c r="P7" s="8">
        <f t="shared" ca="1" si="9"/>
        <v>1</v>
      </c>
      <c r="Q7" s="8" t="str">
        <f t="shared" ca="1" si="10"/>
        <v xml:space="preserve"> </v>
      </c>
      <c r="S7" s="8">
        <f t="shared" ca="1" si="11"/>
        <v>1</v>
      </c>
      <c r="T7" s="8" t="str">
        <f t="shared" ca="1" si="4"/>
        <v/>
      </c>
      <c r="U7" s="8" t="str">
        <f t="shared" ca="1" si="4"/>
        <v/>
      </c>
      <c r="V7" s="8">
        <f t="shared" ca="1" si="4"/>
        <v>1</v>
      </c>
      <c r="W7" s="8" t="str">
        <f t="shared" ca="1" si="4"/>
        <v/>
      </c>
      <c r="X7" s="8">
        <f t="shared" ca="1" si="4"/>
        <v>1</v>
      </c>
    </row>
    <row r="8" spans="1:32" x14ac:dyDescent="0.25">
      <c r="A8" s="58">
        <f t="shared" ca="1" si="5"/>
        <v>5.08035375269802</v>
      </c>
      <c r="B8" s="58">
        <f t="shared" ca="1" si="2"/>
        <v>3.0581176566238164</v>
      </c>
      <c r="C8" s="58">
        <f t="shared" ca="1" si="2"/>
        <v>7.1731807801936949</v>
      </c>
      <c r="D8" s="58">
        <f t="shared" ca="1" si="2"/>
        <v>5.4002681230148459</v>
      </c>
      <c r="E8" s="58">
        <f t="shared" ca="1" si="2"/>
        <v>1.9440233022122353</v>
      </c>
      <c r="F8" s="58">
        <f t="shared" ca="1" si="2"/>
        <v>2.2136633772544219</v>
      </c>
      <c r="G8" s="58" cm="1">
        <f t="array" aca="1" ref="G8" ca="1">SUM(IF(ISERROR(FIND($A$4:$F$4,G$4)),0,$A8:$F8))</f>
        <v>12.253534532891715</v>
      </c>
      <c r="H8" s="58" cm="1">
        <f t="array" aca="1" ref="H8" ca="1">SUM(IF(ISERROR(FIND($A$4:$F$4,H$4)),0,$A8:$F8))</f>
        <v>12.694285252967289</v>
      </c>
      <c r="I8" s="58" cm="1">
        <f t="array" aca="1" ref="I8" ca="1">SUM(IF(ISERROR(FIND($A$4:$F$4,I$4)),0,$A8:$F8))</f>
        <v>7.2158043360904731</v>
      </c>
      <c r="J8" s="58">
        <f t="shared" ca="1" si="6"/>
        <v>12.694285252967289</v>
      </c>
      <c r="K8" s="58" t="str">
        <f t="shared" ca="1" si="7"/>
        <v>ADF</v>
      </c>
      <c r="L8" s="58">
        <f ca="1">SMALL($J$5:$J$1004,ROWS($J$5:J8))</f>
        <v>7.6817928675535434</v>
      </c>
      <c r="M8" s="11">
        <f ca="1">ROWS($J$5:J8)/COUNT($J$5:$J$1004)</f>
        <v>4.0000000000000001E-3</v>
      </c>
      <c r="N8" s="11"/>
      <c r="O8" s="8" t="str">
        <f t="shared" ca="1" si="8"/>
        <v xml:space="preserve"> </v>
      </c>
      <c r="P8" s="8">
        <f t="shared" ca="1" si="9"/>
        <v>1</v>
      </c>
      <c r="Q8" s="8" t="str">
        <f t="shared" ca="1" si="10"/>
        <v xml:space="preserve"> </v>
      </c>
      <c r="S8" s="8">
        <f t="shared" ca="1" si="11"/>
        <v>1</v>
      </c>
      <c r="T8" s="8" t="str">
        <f t="shared" ca="1" si="4"/>
        <v/>
      </c>
      <c r="U8" s="8" t="str">
        <f t="shared" ca="1" si="4"/>
        <v/>
      </c>
      <c r="V8" s="8">
        <f t="shared" ca="1" si="4"/>
        <v>1</v>
      </c>
      <c r="W8" s="8" t="str">
        <f t="shared" ca="1" si="4"/>
        <v/>
      </c>
      <c r="X8" s="8">
        <f t="shared" ca="1" si="4"/>
        <v>1</v>
      </c>
    </row>
    <row r="9" spans="1:32" x14ac:dyDescent="0.25">
      <c r="A9" s="58">
        <f t="shared" ca="1" si="5"/>
        <v>5.2792320352334272</v>
      </c>
      <c r="B9" s="58">
        <f t="shared" ca="1" si="2"/>
        <v>2.7867429613520431</v>
      </c>
      <c r="C9" s="58">
        <f t="shared" ca="1" si="2"/>
        <v>7.4457525602963628</v>
      </c>
      <c r="D9" s="58">
        <f t="shared" ca="1" si="2"/>
        <v>3.992164830379294</v>
      </c>
      <c r="E9" s="58">
        <f t="shared" ca="1" si="2"/>
        <v>1.7580946521550558</v>
      </c>
      <c r="F9" s="58">
        <f t="shared" ca="1" si="2"/>
        <v>2.3924633435314164</v>
      </c>
      <c r="G9" s="58" cm="1">
        <f t="array" aca="1" ref="G9" ca="1">SUM(IF(ISERROR(FIND($A$4:$F$4,G$4)),0,$A9:$F9))</f>
        <v>12.72498459552979</v>
      </c>
      <c r="H9" s="58" cm="1">
        <f t="array" aca="1" ref="H9" ca="1">SUM(IF(ISERROR(FIND($A$4:$F$4,H$4)),0,$A9:$F9))</f>
        <v>11.663860209144138</v>
      </c>
      <c r="I9" s="58" cm="1">
        <f t="array" aca="1" ref="I9" ca="1">SUM(IF(ISERROR(FIND($A$4:$F$4,I$4)),0,$A9:$F9))</f>
        <v>6.9373009570385147</v>
      </c>
      <c r="J9" s="58">
        <f t="shared" ca="1" si="6"/>
        <v>12.72498459552979</v>
      </c>
      <c r="K9" s="58" t="str">
        <f t="shared" ca="1" si="7"/>
        <v>AC</v>
      </c>
      <c r="L9" s="58">
        <f ca="1">SMALL($J$5:$J$1004,ROWS($J$5:J9))</f>
        <v>7.6936007193867084</v>
      </c>
      <c r="M9" s="11">
        <f ca="1">ROWS($J$5:J9)/COUNT($J$5:$J$1004)</f>
        <v>5.0000000000000001E-3</v>
      </c>
      <c r="N9" s="11"/>
      <c r="O9" s="8">
        <f t="shared" ca="1" si="8"/>
        <v>1</v>
      </c>
      <c r="P9" s="8" t="str">
        <f t="shared" ca="1" si="9"/>
        <v xml:space="preserve"> </v>
      </c>
      <c r="Q9" s="8" t="str">
        <f t="shared" ca="1" si="10"/>
        <v xml:space="preserve"> </v>
      </c>
      <c r="S9" s="8">
        <f t="shared" ca="1" si="11"/>
        <v>1</v>
      </c>
      <c r="T9" s="8" t="str">
        <f t="shared" ca="1" si="4"/>
        <v/>
      </c>
      <c r="U9" s="8">
        <f t="shared" ca="1" si="4"/>
        <v>1</v>
      </c>
      <c r="V9" s="8" t="str">
        <f t="shared" ca="1" si="4"/>
        <v/>
      </c>
      <c r="W9" s="8" t="str">
        <f t="shared" ca="1" si="4"/>
        <v/>
      </c>
      <c r="X9" s="8" t="str">
        <f t="shared" ca="1" si="4"/>
        <v/>
      </c>
    </row>
    <row r="10" spans="1:32" x14ac:dyDescent="0.25">
      <c r="A10" s="58">
        <f t="shared" ca="1" si="5"/>
        <v>4.561150976666295</v>
      </c>
      <c r="B10" s="58">
        <f t="shared" ca="1" si="2"/>
        <v>1.1430094483493991</v>
      </c>
      <c r="C10" s="58">
        <f t="shared" ca="1" si="2"/>
        <v>4.0468262770778001</v>
      </c>
      <c r="D10" s="58">
        <f t="shared" ca="1" si="2"/>
        <v>4.2021937979260482</v>
      </c>
      <c r="E10" s="58">
        <f t="shared" ca="1" si="2"/>
        <v>2.7170497441763848</v>
      </c>
      <c r="F10" s="58">
        <f t="shared" ca="1" si="2"/>
        <v>3.7363874845920497</v>
      </c>
      <c r="G10" s="58" cm="1">
        <f t="array" aca="1" ref="G10" ca="1">SUM(IF(ISERROR(FIND($A$4:$F$4,G$4)),0,$A10:$F10))</f>
        <v>8.6079772537440959</v>
      </c>
      <c r="H10" s="58" cm="1">
        <f t="array" aca="1" ref="H10" ca="1">SUM(IF(ISERROR(FIND($A$4:$F$4,H$4)),0,$A10:$F10))</f>
        <v>12.499732259184395</v>
      </c>
      <c r="I10" s="58" cm="1">
        <f t="array" aca="1" ref="I10" ca="1">SUM(IF(ISERROR(FIND($A$4:$F$4,I$4)),0,$A10:$F10))</f>
        <v>7.5964466771178341</v>
      </c>
      <c r="J10" s="58">
        <f t="shared" ca="1" si="6"/>
        <v>12.499732259184395</v>
      </c>
      <c r="K10" s="58" t="str">
        <f t="shared" ca="1" si="7"/>
        <v>ADF</v>
      </c>
      <c r="L10" s="58">
        <f ca="1">SMALL($J$5:$J$1004,ROWS($J$5:J10))</f>
        <v>7.7143375235448683</v>
      </c>
      <c r="M10" s="11">
        <f ca="1">ROWS($J$5:J10)/COUNT($J$5:$J$1004)</f>
        <v>6.0000000000000001E-3</v>
      </c>
      <c r="N10" s="11"/>
      <c r="O10" s="8" t="str">
        <f t="shared" ca="1" si="8"/>
        <v xml:space="preserve"> </v>
      </c>
      <c r="P10" s="8">
        <f t="shared" ca="1" si="9"/>
        <v>1</v>
      </c>
      <c r="Q10" s="8" t="str">
        <f t="shared" ca="1" si="10"/>
        <v xml:space="preserve"> </v>
      </c>
      <c r="S10" s="8">
        <f t="shared" ca="1" si="11"/>
        <v>1</v>
      </c>
      <c r="T10" s="8" t="str">
        <f t="shared" ca="1" si="4"/>
        <v/>
      </c>
      <c r="U10" s="8" t="str">
        <f t="shared" ca="1" si="4"/>
        <v/>
      </c>
      <c r="V10" s="8">
        <f t="shared" ca="1" si="4"/>
        <v>1</v>
      </c>
      <c r="W10" s="8" t="str">
        <f t="shared" ca="1" si="4"/>
        <v/>
      </c>
      <c r="X10" s="8">
        <f t="shared" ca="1" si="4"/>
        <v>1</v>
      </c>
    </row>
    <row r="11" spans="1:32" x14ac:dyDescent="0.25">
      <c r="A11" s="58">
        <f ca="1">A$2+(A$3-A$2)*RAND()</f>
        <v>3.950084899247909</v>
      </c>
      <c r="B11" s="58">
        <f t="shared" ca="1" si="2"/>
        <v>1.3560794910253371</v>
      </c>
      <c r="C11" s="58">
        <f t="shared" ca="1" si="2"/>
        <v>4.8075555431017509</v>
      </c>
      <c r="D11" s="58">
        <f t="shared" ca="1" si="2"/>
        <v>2.0400674700579082</v>
      </c>
      <c r="E11" s="58">
        <f t="shared" ca="1" si="2"/>
        <v>2.3525730683456443</v>
      </c>
      <c r="F11" s="58">
        <f ca="1">F$2+(F$3-F$2)*RAND()</f>
        <v>3.8549129910219486</v>
      </c>
      <c r="G11" s="58" cm="1">
        <f t="array" aca="1" ref="G11" ca="1">SUM(IF(ISERROR(FIND($A$4:$F$4,G$4)),0,$A11:$F11))</f>
        <v>8.7576404423496594</v>
      </c>
      <c r="H11" s="58" cm="1">
        <f t="array" aca="1" ref="H11" ca="1">SUM(IF(ISERROR(FIND($A$4:$F$4,H$4)),0,$A11:$F11))</f>
        <v>9.8450653603277658</v>
      </c>
      <c r="I11" s="58" cm="1">
        <f t="array" aca="1" ref="I11" ca="1">SUM(IF(ISERROR(FIND($A$4:$F$4,I$4)),0,$A11:$F11))</f>
        <v>7.56356555039293</v>
      </c>
      <c r="J11" s="58">
        <f t="shared" ca="1" si="6"/>
        <v>9.8450653603277658</v>
      </c>
      <c r="K11" s="58" t="str">
        <f t="shared" ca="1" si="7"/>
        <v>ADF</v>
      </c>
      <c r="L11" s="58">
        <f ca="1">SMALL($J$5:$J$1004,ROWS($J$5:J11))</f>
        <v>7.738407521054067</v>
      </c>
      <c r="M11" s="11">
        <f ca="1">ROWS($J$5:J11)/COUNT($J$5:$J$1004)</f>
        <v>7.0000000000000001E-3</v>
      </c>
      <c r="N11" s="11"/>
      <c r="O11" s="8" t="str">
        <f t="shared" ca="1" si="8"/>
        <v xml:space="preserve"> </v>
      </c>
      <c r="P11" s="8">
        <f t="shared" ca="1" si="9"/>
        <v>1</v>
      </c>
      <c r="Q11" s="8" t="str">
        <f t="shared" ca="1" si="10"/>
        <v xml:space="preserve"> </v>
      </c>
      <c r="S11" s="8">
        <f t="shared" ca="1" si="11"/>
        <v>1</v>
      </c>
      <c r="T11" s="8" t="str">
        <f t="shared" ca="1" si="4"/>
        <v/>
      </c>
      <c r="U11" s="8" t="str">
        <f t="shared" ca="1" si="4"/>
        <v/>
      </c>
      <c r="V11" s="8">
        <f t="shared" ca="1" si="4"/>
        <v>1</v>
      </c>
      <c r="W11" s="8" t="str">
        <f t="shared" ca="1" si="4"/>
        <v/>
      </c>
      <c r="X11" s="8">
        <f t="shared" ca="1" si="4"/>
        <v>1</v>
      </c>
    </row>
    <row r="12" spans="1:32" x14ac:dyDescent="0.25">
      <c r="A12" s="58">
        <f t="shared" ref="A12:F61" ca="1" si="12">A$2+(A$3-A$2)*RAND()</f>
        <v>2.2674909838711965</v>
      </c>
      <c r="B12" s="58">
        <f t="shared" ca="1" si="2"/>
        <v>3.9608113620001886</v>
      </c>
      <c r="C12" s="58">
        <f t="shared" ca="1" si="2"/>
        <v>6.4360375801810115</v>
      </c>
      <c r="D12" s="58">
        <f t="shared" ca="1" si="2"/>
        <v>2.0048384870173503</v>
      </c>
      <c r="E12" s="58">
        <f t="shared" ca="1" si="2"/>
        <v>1.4481917347974385</v>
      </c>
      <c r="F12" s="58">
        <f t="shared" ca="1" si="2"/>
        <v>2.8048362680139256</v>
      </c>
      <c r="G12" s="58" cm="1">
        <f t="array" aca="1" ref="G12" ca="1">SUM(IF(ISERROR(FIND($A$4:$F$4,G$4)),0,$A12:$F12))</f>
        <v>8.703528564052208</v>
      </c>
      <c r="H12" s="58" cm="1">
        <f t="array" aca="1" ref="H12" ca="1">SUM(IF(ISERROR(FIND($A$4:$F$4,H$4)),0,$A12:$F12))</f>
        <v>7.0771657389024725</v>
      </c>
      <c r="I12" s="58" cm="1">
        <f t="array" aca="1" ref="I12" ca="1">SUM(IF(ISERROR(FIND($A$4:$F$4,I$4)),0,$A12:$F12))</f>
        <v>8.2138393648115517</v>
      </c>
      <c r="J12" s="58">
        <f t="shared" ca="1" si="6"/>
        <v>8.703528564052208</v>
      </c>
      <c r="K12" s="58" t="str">
        <f t="shared" ca="1" si="7"/>
        <v>AC</v>
      </c>
      <c r="L12" s="58">
        <f ca="1">SMALL($J$5:$J$1004,ROWS($J$5:J12))</f>
        <v>7.754307826863875</v>
      </c>
      <c r="M12" s="11">
        <f ca="1">ROWS($J$5:J12)/COUNT($J$5:$J$1004)</f>
        <v>8.0000000000000002E-3</v>
      </c>
      <c r="N12" s="11"/>
      <c r="O12" s="8">
        <f t="shared" ca="1" si="8"/>
        <v>1</v>
      </c>
      <c r="P12" s="8" t="str">
        <f t="shared" ca="1" si="9"/>
        <v xml:space="preserve"> </v>
      </c>
      <c r="Q12" s="8" t="str">
        <f t="shared" ca="1" si="10"/>
        <v xml:space="preserve"> </v>
      </c>
      <c r="S12" s="8">
        <f t="shared" ca="1" si="11"/>
        <v>1</v>
      </c>
      <c r="T12" s="8" t="str">
        <f t="shared" ca="1" si="4"/>
        <v/>
      </c>
      <c r="U12" s="8">
        <f t="shared" ca="1" si="4"/>
        <v>1</v>
      </c>
      <c r="V12" s="8" t="str">
        <f t="shared" ca="1" si="4"/>
        <v/>
      </c>
      <c r="W12" s="8" t="str">
        <f t="shared" ca="1" si="4"/>
        <v/>
      </c>
      <c r="X12" s="8" t="str">
        <f t="shared" ca="1" si="4"/>
        <v/>
      </c>
    </row>
    <row r="13" spans="1:32" x14ac:dyDescent="0.25">
      <c r="A13" s="58">
        <f t="shared" ca="1" si="12"/>
        <v>5.4123462164008211</v>
      </c>
      <c r="B13" s="58">
        <f t="shared" ca="1" si="2"/>
        <v>2.7420649844409413</v>
      </c>
      <c r="C13" s="58">
        <f t="shared" ca="1" si="2"/>
        <v>4.6394001011857124</v>
      </c>
      <c r="D13" s="58">
        <f t="shared" ca="1" si="2"/>
        <v>2.2338763442826637</v>
      </c>
      <c r="E13" s="58">
        <f t="shared" ca="1" si="2"/>
        <v>1.4213530302908834</v>
      </c>
      <c r="F13" s="58">
        <f t="shared" ca="1" si="2"/>
        <v>3.0407880126019498</v>
      </c>
      <c r="G13" s="58" cm="1">
        <f t="array" aca="1" ref="G13" ca="1">SUM(IF(ISERROR(FIND($A$4:$F$4,G$4)),0,$A13:$F13))</f>
        <v>10.051746317586534</v>
      </c>
      <c r="H13" s="58" cm="1">
        <f t="array" aca="1" ref="H13" ca="1">SUM(IF(ISERROR(FIND($A$4:$F$4,H$4)),0,$A13:$F13))</f>
        <v>10.687010573285434</v>
      </c>
      <c r="I13" s="58" cm="1">
        <f t="array" aca="1" ref="I13" ca="1">SUM(IF(ISERROR(FIND($A$4:$F$4,I$4)),0,$A13:$F13))</f>
        <v>7.2042060273337745</v>
      </c>
      <c r="J13" s="58">
        <f t="shared" ca="1" si="6"/>
        <v>10.687010573285434</v>
      </c>
      <c r="K13" s="58" t="str">
        <f t="shared" ca="1" si="7"/>
        <v>ADF</v>
      </c>
      <c r="L13" s="58">
        <f ca="1">SMALL($J$5:$J$1004,ROWS($J$5:J13))</f>
        <v>7.7770976424202898</v>
      </c>
      <c r="M13" s="11">
        <f ca="1">ROWS($J$5:J13)/COUNT($J$5:$J$1004)</f>
        <v>8.9999999999999993E-3</v>
      </c>
      <c r="N13" s="11"/>
      <c r="O13" s="8" t="str">
        <f t="shared" ca="1" si="8"/>
        <v xml:space="preserve"> </v>
      </c>
      <c r="P13" s="8">
        <f t="shared" ca="1" si="9"/>
        <v>1</v>
      </c>
      <c r="Q13" s="8" t="str">
        <f t="shared" ca="1" si="10"/>
        <v xml:space="preserve"> </v>
      </c>
      <c r="S13" s="8">
        <f t="shared" ca="1" si="11"/>
        <v>1</v>
      </c>
      <c r="T13" s="8" t="str">
        <f t="shared" ca="1" si="4"/>
        <v/>
      </c>
      <c r="U13" s="8" t="str">
        <f t="shared" ca="1" si="4"/>
        <v/>
      </c>
      <c r="V13" s="8">
        <f t="shared" ca="1" si="4"/>
        <v>1</v>
      </c>
      <c r="W13" s="8" t="str">
        <f t="shared" ca="1" si="4"/>
        <v/>
      </c>
      <c r="X13" s="8">
        <f t="shared" ca="1" si="4"/>
        <v>1</v>
      </c>
    </row>
    <row r="14" spans="1:32" x14ac:dyDescent="0.25">
      <c r="A14" s="58">
        <f t="shared" ca="1" si="12"/>
        <v>3.1496291671521668</v>
      </c>
      <c r="B14" s="58">
        <f t="shared" ca="1" si="2"/>
        <v>2.9106849943652486</v>
      </c>
      <c r="C14" s="58">
        <f t="shared" ca="1" si="2"/>
        <v>6.8292379846560713</v>
      </c>
      <c r="D14" s="58">
        <f t="shared" ca="1" si="2"/>
        <v>3.14231679012078</v>
      </c>
      <c r="E14" s="58">
        <f t="shared" ca="1" si="2"/>
        <v>1.9855539111839275</v>
      </c>
      <c r="F14" s="58">
        <f t="shared" ca="1" si="2"/>
        <v>2.1882905082630906</v>
      </c>
      <c r="G14" s="58" cm="1">
        <f t="array" aca="1" ref="G14" ca="1">SUM(IF(ISERROR(FIND($A$4:$F$4,G$4)),0,$A14:$F14))</f>
        <v>9.9788671518082381</v>
      </c>
      <c r="H14" s="58" cm="1">
        <f t="array" aca="1" ref="H14" ca="1">SUM(IF(ISERROR(FIND($A$4:$F$4,H$4)),0,$A14:$F14))</f>
        <v>8.4802364655360378</v>
      </c>
      <c r="I14" s="58" cm="1">
        <f t="array" aca="1" ref="I14" ca="1">SUM(IF(ISERROR(FIND($A$4:$F$4,I$4)),0,$A14:$F14))</f>
        <v>7.084529413812267</v>
      </c>
      <c r="J14" s="58">
        <f t="shared" ca="1" si="6"/>
        <v>9.9788671518082381</v>
      </c>
      <c r="K14" s="58" t="str">
        <f t="shared" ca="1" si="7"/>
        <v>AC</v>
      </c>
      <c r="L14" s="58">
        <f ca="1">SMALL($J$5:$J$1004,ROWS($J$5:J14))</f>
        <v>7.787115228845952</v>
      </c>
      <c r="M14" s="11">
        <f ca="1">ROWS($J$5:J14)/COUNT($J$5:$J$1004)</f>
        <v>0.01</v>
      </c>
      <c r="N14" s="11"/>
      <c r="O14" s="8">
        <f t="shared" ca="1" si="8"/>
        <v>1</v>
      </c>
      <c r="P14" s="8" t="str">
        <f t="shared" ca="1" si="9"/>
        <v xml:space="preserve"> </v>
      </c>
      <c r="Q14" s="8" t="str">
        <f t="shared" ca="1" si="10"/>
        <v xml:space="preserve"> </v>
      </c>
      <c r="S14" s="8">
        <f t="shared" ca="1" si="11"/>
        <v>1</v>
      </c>
      <c r="T14" s="8" t="str">
        <f t="shared" ca="1" si="4"/>
        <v/>
      </c>
      <c r="U14" s="8">
        <f t="shared" ca="1" si="4"/>
        <v>1</v>
      </c>
      <c r="V14" s="8" t="str">
        <f t="shared" ca="1" si="4"/>
        <v/>
      </c>
      <c r="W14" s="8" t="str">
        <f t="shared" ca="1" si="4"/>
        <v/>
      </c>
      <c r="X14" s="8" t="str">
        <f t="shared" ca="1" si="4"/>
        <v/>
      </c>
    </row>
    <row r="15" spans="1:32" x14ac:dyDescent="0.25">
      <c r="A15" s="58">
        <f t="shared" ca="1" si="12"/>
        <v>5.6992174051708044</v>
      </c>
      <c r="B15" s="58">
        <f t="shared" ca="1" si="2"/>
        <v>2.5833854707254256</v>
      </c>
      <c r="C15" s="58">
        <f t="shared" ca="1" si="2"/>
        <v>6.1837809609812862</v>
      </c>
      <c r="D15" s="58">
        <f t="shared" ca="1" si="2"/>
        <v>4.9075785491736967</v>
      </c>
      <c r="E15" s="58">
        <f t="shared" ca="1" si="2"/>
        <v>2.4474893414232897</v>
      </c>
      <c r="F15" s="58">
        <f t="shared" ca="1" si="2"/>
        <v>2.9744607000915604</v>
      </c>
      <c r="G15" s="58" cm="1">
        <f t="array" aca="1" ref="G15" ca="1">SUM(IF(ISERROR(FIND($A$4:$F$4,G$4)),0,$A15:$F15))</f>
        <v>11.882998366152091</v>
      </c>
      <c r="H15" s="58" cm="1">
        <f t="array" aca="1" ref="H15" ca="1">SUM(IF(ISERROR(FIND($A$4:$F$4,H$4)),0,$A15:$F15))</f>
        <v>13.581256654436062</v>
      </c>
      <c r="I15" s="58" cm="1">
        <f t="array" aca="1" ref="I15" ca="1">SUM(IF(ISERROR(FIND($A$4:$F$4,I$4)),0,$A15:$F15))</f>
        <v>8.0053355122402756</v>
      </c>
      <c r="J15" s="58">
        <f t="shared" ca="1" si="6"/>
        <v>13.581256654436062</v>
      </c>
      <c r="K15" s="58" t="str">
        <f t="shared" ca="1" si="7"/>
        <v>ADF</v>
      </c>
      <c r="L15" s="58">
        <f ca="1">SMALL($J$5:$J$1004,ROWS($J$5:J15))</f>
        <v>7.7877337103576671</v>
      </c>
      <c r="M15" s="11">
        <f ca="1">ROWS($J$5:J15)/COUNT($J$5:$J$1004)</f>
        <v>1.0999999999999999E-2</v>
      </c>
      <c r="N15" s="11"/>
      <c r="O15" s="8" t="str">
        <f t="shared" ca="1" si="8"/>
        <v xml:space="preserve"> </v>
      </c>
      <c r="P15" s="8">
        <f t="shared" ca="1" si="9"/>
        <v>1</v>
      </c>
      <c r="Q15" s="8" t="str">
        <f t="shared" ca="1" si="10"/>
        <v xml:space="preserve"> </v>
      </c>
      <c r="S15" s="8">
        <f t="shared" ca="1" si="11"/>
        <v>1</v>
      </c>
      <c r="T15" s="8" t="str">
        <f t="shared" ca="1" si="4"/>
        <v/>
      </c>
      <c r="U15" s="8" t="str">
        <f t="shared" ca="1" si="4"/>
        <v/>
      </c>
      <c r="V15" s="8">
        <f t="shared" ca="1" si="4"/>
        <v>1</v>
      </c>
      <c r="W15" s="8" t="str">
        <f t="shared" ca="1" si="4"/>
        <v/>
      </c>
      <c r="X15" s="8">
        <f t="shared" ca="1" si="4"/>
        <v>1</v>
      </c>
    </row>
    <row r="16" spans="1:32" x14ac:dyDescent="0.25">
      <c r="A16" s="58">
        <f t="shared" ca="1" si="12"/>
        <v>3.4414187664421032</v>
      </c>
      <c r="B16" s="58">
        <f t="shared" ca="1" si="2"/>
        <v>2.5907321410682846</v>
      </c>
      <c r="C16" s="58">
        <f t="shared" ca="1" si="2"/>
        <v>5.1769292023588092</v>
      </c>
      <c r="D16" s="58">
        <f t="shared" ca="1" si="2"/>
        <v>5.1787104943418756</v>
      </c>
      <c r="E16" s="58">
        <f t="shared" ca="1" si="2"/>
        <v>2.9348713697189481</v>
      </c>
      <c r="F16" s="58">
        <f t="shared" ca="1" si="2"/>
        <v>2.0593600625790884</v>
      </c>
      <c r="G16" s="58" cm="1">
        <f t="array" aca="1" ref="G16" ca="1">SUM(IF(ISERROR(FIND($A$4:$F$4,G$4)),0,$A16:$F16))</f>
        <v>8.6183479688009115</v>
      </c>
      <c r="H16" s="58" cm="1">
        <f t="array" aca="1" ref="H16" ca="1">SUM(IF(ISERROR(FIND($A$4:$F$4,H$4)),0,$A16:$F16))</f>
        <v>10.679489323363068</v>
      </c>
      <c r="I16" s="58" cm="1">
        <f t="array" aca="1" ref="I16" ca="1">SUM(IF(ISERROR(FIND($A$4:$F$4,I$4)),0,$A16:$F16))</f>
        <v>7.5849635733663217</v>
      </c>
      <c r="J16" s="58">
        <f t="shared" ca="1" si="6"/>
        <v>10.679489323363068</v>
      </c>
      <c r="K16" s="58" t="str">
        <f t="shared" ca="1" si="7"/>
        <v>ADF</v>
      </c>
      <c r="L16" s="58">
        <f ca="1">SMALL($J$5:$J$1004,ROWS($J$5:J16))</f>
        <v>7.8619303559212197</v>
      </c>
      <c r="M16" s="11">
        <f ca="1">ROWS($J$5:J16)/COUNT($J$5:$J$1004)</f>
        <v>1.2E-2</v>
      </c>
      <c r="N16" s="11"/>
      <c r="O16" s="8" t="str">
        <f t="shared" ca="1" si="8"/>
        <v xml:space="preserve"> </v>
      </c>
      <c r="P16" s="8">
        <f t="shared" ca="1" si="9"/>
        <v>1</v>
      </c>
      <c r="Q16" s="8" t="str">
        <f t="shared" ca="1" si="10"/>
        <v xml:space="preserve"> </v>
      </c>
      <c r="S16" s="8">
        <f t="shared" ca="1" si="11"/>
        <v>1</v>
      </c>
      <c r="T16" s="8" t="str">
        <f t="shared" ca="1" si="4"/>
        <v/>
      </c>
      <c r="U16" s="8" t="str">
        <f t="shared" ca="1" si="4"/>
        <v/>
      </c>
      <c r="V16" s="8">
        <f t="shared" ca="1" si="4"/>
        <v>1</v>
      </c>
      <c r="W16" s="8" t="str">
        <f t="shared" ca="1" si="4"/>
        <v/>
      </c>
      <c r="X16" s="8">
        <f t="shared" ca="1" si="4"/>
        <v>1</v>
      </c>
    </row>
    <row r="17" spans="1:24" x14ac:dyDescent="0.25">
      <c r="A17" s="58">
        <f t="shared" ca="1" si="12"/>
        <v>2.3328411623044398</v>
      </c>
      <c r="B17" s="58">
        <f t="shared" ca="1" si="2"/>
        <v>4.6313856796708439</v>
      </c>
      <c r="C17" s="58">
        <f t="shared" ca="1" si="2"/>
        <v>6.5521671660180552</v>
      </c>
      <c r="D17" s="58">
        <f t="shared" ca="1" si="2"/>
        <v>4.1703362321772932</v>
      </c>
      <c r="E17" s="58">
        <f t="shared" ca="1" si="2"/>
        <v>1.6532467793809305</v>
      </c>
      <c r="F17" s="58">
        <f t="shared" ca="1" si="2"/>
        <v>2.5949654456217335</v>
      </c>
      <c r="G17" s="58" cm="1">
        <f t="array" aca="1" ref="G17" ca="1">SUM(IF(ISERROR(FIND($A$4:$F$4,G$4)),0,$A17:$F17))</f>
        <v>8.8850083283224954</v>
      </c>
      <c r="H17" s="58" cm="1">
        <f t="array" aca="1" ref="H17" ca="1">SUM(IF(ISERROR(FIND($A$4:$F$4,H$4)),0,$A17:$F17))</f>
        <v>9.098142840103467</v>
      </c>
      <c r="I17" s="58" cm="1">
        <f t="array" aca="1" ref="I17" ca="1">SUM(IF(ISERROR(FIND($A$4:$F$4,I$4)),0,$A17:$F17))</f>
        <v>8.8795979046735081</v>
      </c>
      <c r="J17" s="58">
        <f t="shared" ca="1" si="6"/>
        <v>9.098142840103467</v>
      </c>
      <c r="K17" s="58" t="str">
        <f t="shared" ca="1" si="7"/>
        <v>ADF</v>
      </c>
      <c r="L17" s="58">
        <f ca="1">SMALL($J$5:$J$1004,ROWS($J$5:J17))</f>
        <v>7.8788405094955785</v>
      </c>
      <c r="M17" s="11">
        <f ca="1">ROWS($J$5:J17)/COUNT($J$5:$J$1004)</f>
        <v>1.2999999999999999E-2</v>
      </c>
      <c r="N17" s="11"/>
      <c r="O17" s="8" t="str">
        <f t="shared" ca="1" si="8"/>
        <v xml:space="preserve"> </v>
      </c>
      <c r="P17" s="8">
        <f t="shared" ca="1" si="9"/>
        <v>1</v>
      </c>
      <c r="Q17" s="8" t="str">
        <f t="shared" ca="1" si="10"/>
        <v xml:space="preserve"> </v>
      </c>
      <c r="S17" s="8">
        <f t="shared" ca="1" si="11"/>
        <v>1</v>
      </c>
      <c r="T17" s="8" t="str">
        <f t="shared" ca="1" si="4"/>
        <v/>
      </c>
      <c r="U17" s="8" t="str">
        <f t="shared" ca="1" si="4"/>
        <v/>
      </c>
      <c r="V17" s="8">
        <f t="shared" ca="1" si="4"/>
        <v>1</v>
      </c>
      <c r="W17" s="8" t="str">
        <f t="shared" ca="1" si="4"/>
        <v/>
      </c>
      <c r="X17" s="8">
        <f t="shared" ca="1" si="4"/>
        <v>1</v>
      </c>
    </row>
    <row r="18" spans="1:24" x14ac:dyDescent="0.25">
      <c r="A18" s="58">
        <f t="shared" ca="1" si="12"/>
        <v>4.8358706301667223</v>
      </c>
      <c r="B18" s="58">
        <f t="shared" ca="1" si="2"/>
        <v>2.8191564120084496</v>
      </c>
      <c r="C18" s="58">
        <f t="shared" ca="1" si="2"/>
        <v>6.4838201562475906</v>
      </c>
      <c r="D18" s="58">
        <f t="shared" ca="1" si="2"/>
        <v>5.745774346518731</v>
      </c>
      <c r="E18" s="58">
        <f t="shared" ca="1" si="2"/>
        <v>2.0468708711213459</v>
      </c>
      <c r="F18" s="58">
        <f t="shared" ca="1" si="2"/>
        <v>2.7126337287522726</v>
      </c>
      <c r="G18" s="58" cm="1">
        <f t="array" aca="1" ref="G18" ca="1">SUM(IF(ISERROR(FIND($A$4:$F$4,G$4)),0,$A18:$F18))</f>
        <v>11.319690786414313</v>
      </c>
      <c r="H18" s="58" cm="1">
        <f t="array" aca="1" ref="H18" ca="1">SUM(IF(ISERROR(FIND($A$4:$F$4,H$4)),0,$A18:$F18))</f>
        <v>13.294278705437726</v>
      </c>
      <c r="I18" s="58" cm="1">
        <f t="array" aca="1" ref="I18" ca="1">SUM(IF(ISERROR(FIND($A$4:$F$4,I$4)),0,$A18:$F18))</f>
        <v>7.578661011882069</v>
      </c>
      <c r="J18" s="58">
        <f t="shared" ca="1" si="6"/>
        <v>13.294278705437726</v>
      </c>
      <c r="K18" s="58" t="str">
        <f t="shared" ca="1" si="7"/>
        <v>ADF</v>
      </c>
      <c r="L18" s="58">
        <f ca="1">SMALL($J$5:$J$1004,ROWS($J$5:J18))</f>
        <v>7.9143151893858361</v>
      </c>
      <c r="M18" s="11">
        <f ca="1">ROWS($J$5:J18)/COUNT($J$5:$J$1004)</f>
        <v>1.4E-2</v>
      </c>
      <c r="N18" s="11"/>
      <c r="O18" s="8" t="str">
        <f t="shared" ca="1" si="8"/>
        <v xml:space="preserve"> </v>
      </c>
      <c r="P18" s="8">
        <f t="shared" ca="1" si="9"/>
        <v>1</v>
      </c>
      <c r="Q18" s="8" t="str">
        <f t="shared" ca="1" si="10"/>
        <v xml:space="preserve"> </v>
      </c>
      <c r="S18" s="8">
        <f t="shared" ca="1" si="11"/>
        <v>1</v>
      </c>
      <c r="T18" s="8" t="str">
        <f t="shared" ca="1" si="4"/>
        <v/>
      </c>
      <c r="U18" s="8" t="str">
        <f t="shared" ca="1" si="4"/>
        <v/>
      </c>
      <c r="V18" s="8">
        <f t="shared" ca="1" si="4"/>
        <v>1</v>
      </c>
      <c r="W18" s="8" t="str">
        <f t="shared" ca="1" si="4"/>
        <v/>
      </c>
      <c r="X18" s="8">
        <f t="shared" ca="1" si="4"/>
        <v>1</v>
      </c>
    </row>
    <row r="19" spans="1:24" x14ac:dyDescent="0.25">
      <c r="A19" s="58">
        <f t="shared" ca="1" si="12"/>
        <v>2.3607992299198552</v>
      </c>
      <c r="B19" s="58">
        <f t="shared" ca="1" si="2"/>
        <v>4.2459001040914739</v>
      </c>
      <c r="C19" s="58">
        <f t="shared" ca="1" si="2"/>
        <v>7.5417183116657878</v>
      </c>
      <c r="D19" s="58">
        <f t="shared" ca="1" si="2"/>
        <v>4.9981418418090602</v>
      </c>
      <c r="E19" s="58">
        <f t="shared" ca="1" si="2"/>
        <v>1.9042366167858822</v>
      </c>
      <c r="F19" s="58">
        <f t="shared" ca="1" si="2"/>
        <v>3.7591710446979061</v>
      </c>
      <c r="G19" s="58" cm="1">
        <f t="array" aca="1" ref="G19" ca="1">SUM(IF(ISERROR(FIND($A$4:$F$4,G$4)),0,$A19:$F19))</f>
        <v>9.9025175415856435</v>
      </c>
      <c r="H19" s="58" cm="1">
        <f t="array" aca="1" ref="H19" ca="1">SUM(IF(ISERROR(FIND($A$4:$F$4,H$4)),0,$A19:$F19))</f>
        <v>11.118112116426822</v>
      </c>
      <c r="I19" s="58" cm="1">
        <f t="array" aca="1" ref="I19" ca="1">SUM(IF(ISERROR(FIND($A$4:$F$4,I$4)),0,$A19:$F19))</f>
        <v>9.9093077655752619</v>
      </c>
      <c r="J19" s="58">
        <f t="shared" ca="1" si="6"/>
        <v>11.118112116426822</v>
      </c>
      <c r="K19" s="58" t="str">
        <f t="shared" ca="1" si="7"/>
        <v>ADF</v>
      </c>
      <c r="L19" s="58">
        <f ca="1">SMALL($J$5:$J$1004,ROWS($J$5:J19))</f>
        <v>8.0365920665607842</v>
      </c>
      <c r="M19" s="11">
        <f ca="1">ROWS($J$5:J19)/COUNT($J$5:$J$1004)</f>
        <v>1.4999999999999999E-2</v>
      </c>
      <c r="N19" s="11"/>
      <c r="O19" s="8" t="str">
        <f t="shared" ca="1" si="8"/>
        <v xml:space="preserve"> </v>
      </c>
      <c r="P19" s="8">
        <f t="shared" ca="1" si="9"/>
        <v>1</v>
      </c>
      <c r="Q19" s="8" t="str">
        <f t="shared" ca="1" si="10"/>
        <v xml:space="preserve"> </v>
      </c>
      <c r="S19" s="8">
        <f t="shared" ca="1" si="11"/>
        <v>1</v>
      </c>
      <c r="T19" s="8" t="str">
        <f t="shared" ca="1" si="4"/>
        <v/>
      </c>
      <c r="U19" s="8" t="str">
        <f t="shared" ca="1" si="4"/>
        <v/>
      </c>
      <c r="V19" s="8">
        <f t="shared" ca="1" si="4"/>
        <v>1</v>
      </c>
      <c r="W19" s="8" t="str">
        <f t="shared" ca="1" si="4"/>
        <v/>
      </c>
      <c r="X19" s="8">
        <f t="shared" ca="1" si="4"/>
        <v>1</v>
      </c>
    </row>
    <row r="20" spans="1:24" x14ac:dyDescent="0.25">
      <c r="A20" s="58">
        <f t="shared" ca="1" si="12"/>
        <v>4.1795233309632263</v>
      </c>
      <c r="B20" s="58">
        <f t="shared" ca="1" si="2"/>
        <v>3.2488969061236381</v>
      </c>
      <c r="C20" s="58">
        <f t="shared" ca="1" si="2"/>
        <v>4.7732955565863024</v>
      </c>
      <c r="D20" s="58">
        <f t="shared" ca="1" si="2"/>
        <v>2.3970372725090581</v>
      </c>
      <c r="E20" s="58">
        <f t="shared" ca="1" si="2"/>
        <v>1.0369590642276991</v>
      </c>
      <c r="F20" s="58">
        <f t="shared" ca="1" si="2"/>
        <v>2.3448803525988673</v>
      </c>
      <c r="G20" s="58" cm="1">
        <f t="array" aca="1" ref="G20" ca="1">SUM(IF(ISERROR(FIND($A$4:$F$4,G$4)),0,$A20:$F20))</f>
        <v>8.9528188875495296</v>
      </c>
      <c r="H20" s="58" cm="1">
        <f t="array" aca="1" ref="H20" ca="1">SUM(IF(ISERROR(FIND($A$4:$F$4,H$4)),0,$A20:$F20))</f>
        <v>8.9214409560711516</v>
      </c>
      <c r="I20" s="58" cm="1">
        <f t="array" aca="1" ref="I20" ca="1">SUM(IF(ISERROR(FIND($A$4:$F$4,I$4)),0,$A20:$F20))</f>
        <v>6.6307363229502041</v>
      </c>
      <c r="J20" s="58">
        <f t="shared" ca="1" si="6"/>
        <v>8.9528188875495296</v>
      </c>
      <c r="K20" s="58" t="str">
        <f t="shared" ca="1" si="7"/>
        <v>AC</v>
      </c>
      <c r="L20" s="58">
        <f ca="1">SMALL($J$5:$J$1004,ROWS($J$5:J20))</f>
        <v>8.0613663011681194</v>
      </c>
      <c r="M20" s="11">
        <f ca="1">ROWS($J$5:J20)/COUNT($J$5:$J$1004)</f>
        <v>1.6E-2</v>
      </c>
      <c r="N20" s="11"/>
      <c r="O20" s="8">
        <f t="shared" ca="1" si="8"/>
        <v>1</v>
      </c>
      <c r="P20" s="8" t="str">
        <f t="shared" ca="1" si="9"/>
        <v xml:space="preserve"> </v>
      </c>
      <c r="Q20" s="8" t="str">
        <f t="shared" ca="1" si="10"/>
        <v xml:space="preserve"> </v>
      </c>
      <c r="S20" s="8">
        <f t="shared" ca="1" si="11"/>
        <v>1</v>
      </c>
      <c r="T20" s="8" t="str">
        <f t="shared" ca="1" si="4"/>
        <v/>
      </c>
      <c r="U20" s="8">
        <f t="shared" ca="1" si="4"/>
        <v>1</v>
      </c>
      <c r="V20" s="8" t="str">
        <f t="shared" ca="1" si="4"/>
        <v/>
      </c>
      <c r="W20" s="8" t="str">
        <f t="shared" ca="1" si="4"/>
        <v/>
      </c>
      <c r="X20" s="8" t="str">
        <f t="shared" ca="1" si="4"/>
        <v/>
      </c>
    </row>
    <row r="21" spans="1:24" x14ac:dyDescent="0.25">
      <c r="A21" s="58">
        <f t="shared" ca="1" si="12"/>
        <v>2.4465256251791359</v>
      </c>
      <c r="B21" s="58">
        <f t="shared" ca="1" si="12"/>
        <v>4.9690694464672944</v>
      </c>
      <c r="C21" s="58">
        <f t="shared" ca="1" si="12"/>
        <v>5.5554718412122597</v>
      </c>
      <c r="D21" s="58">
        <f t="shared" ca="1" si="12"/>
        <v>4.7687369478861861</v>
      </c>
      <c r="E21" s="58">
        <f t="shared" ca="1" si="12"/>
        <v>2.0505082846515092</v>
      </c>
      <c r="F21" s="58">
        <f t="shared" ca="1" si="12"/>
        <v>3.2295508758570755</v>
      </c>
      <c r="G21" s="58" cm="1">
        <f t="array" aca="1" ref="G21" ca="1">SUM(IF(ISERROR(FIND($A$4:$F$4,G$4)),0,$A21:$F21))</f>
        <v>8.001997466391396</v>
      </c>
      <c r="H21" s="58" cm="1">
        <f t="array" aca="1" ref="H21" ca="1">SUM(IF(ISERROR(FIND($A$4:$F$4,H$4)),0,$A21:$F21))</f>
        <v>10.444813448922398</v>
      </c>
      <c r="I21" s="58" cm="1">
        <f t="array" aca="1" ref="I21" ca="1">SUM(IF(ISERROR(FIND($A$4:$F$4,I$4)),0,$A21:$F21))</f>
        <v>10.24912860697588</v>
      </c>
      <c r="J21" s="58">
        <f t="shared" ca="1" si="6"/>
        <v>10.444813448922398</v>
      </c>
      <c r="K21" s="58" t="str">
        <f t="shared" ca="1" si="7"/>
        <v>ADF</v>
      </c>
      <c r="L21" s="58">
        <f ca="1">SMALL($J$5:$J$1004,ROWS($J$5:J21))</f>
        <v>8.0714330221338777</v>
      </c>
      <c r="M21" s="11">
        <f ca="1">ROWS($J$5:J21)/COUNT($J$5:$J$1004)</f>
        <v>1.7000000000000001E-2</v>
      </c>
      <c r="N21" s="11"/>
      <c r="O21" s="8" t="str">
        <f t="shared" ca="1" si="8"/>
        <v xml:space="preserve"> </v>
      </c>
      <c r="P21" s="8">
        <f t="shared" ca="1" si="9"/>
        <v>1</v>
      </c>
      <c r="Q21" s="8" t="str">
        <f t="shared" ca="1" si="10"/>
        <v xml:space="preserve"> </v>
      </c>
      <c r="S21" s="8">
        <f t="shared" ca="1" si="11"/>
        <v>1</v>
      </c>
      <c r="T21" s="8" t="str">
        <f t="shared" ca="1" si="11"/>
        <v/>
      </c>
      <c r="U21" s="8" t="str">
        <f t="shared" ca="1" si="11"/>
        <v/>
      </c>
      <c r="V21" s="8">
        <f t="shared" ca="1" si="11"/>
        <v>1</v>
      </c>
      <c r="W21" s="8" t="str">
        <f t="shared" ca="1" si="11"/>
        <v/>
      </c>
      <c r="X21" s="8">
        <f t="shared" ca="1" si="11"/>
        <v>1</v>
      </c>
    </row>
    <row r="22" spans="1:24" x14ac:dyDescent="0.25">
      <c r="A22" s="58">
        <f t="shared" ca="1" si="12"/>
        <v>4.0908377108406579</v>
      </c>
      <c r="B22" s="58">
        <f t="shared" ca="1" si="12"/>
        <v>2.5135092029880619</v>
      </c>
      <c r="C22" s="58">
        <f t="shared" ca="1" si="12"/>
        <v>4.3985237675973305</v>
      </c>
      <c r="D22" s="58">
        <f t="shared" ca="1" si="12"/>
        <v>2.8173430634147802</v>
      </c>
      <c r="E22" s="58">
        <f t="shared" ca="1" si="12"/>
        <v>1.6768457957898335</v>
      </c>
      <c r="F22" s="58">
        <f t="shared" ca="1" si="12"/>
        <v>2.364005412256859</v>
      </c>
      <c r="G22" s="58" cm="1">
        <f t="array" aca="1" ref="G22" ca="1">SUM(IF(ISERROR(FIND($A$4:$F$4,G$4)),0,$A22:$F22))</f>
        <v>8.4893614784379885</v>
      </c>
      <c r="H22" s="58" cm="1">
        <f t="array" aca="1" ref="H22" ca="1">SUM(IF(ISERROR(FIND($A$4:$F$4,H$4)),0,$A22:$F22))</f>
        <v>9.2721861865122968</v>
      </c>
      <c r="I22" s="58" cm="1">
        <f t="array" aca="1" ref="I22" ca="1">SUM(IF(ISERROR(FIND($A$4:$F$4,I$4)),0,$A22:$F22))</f>
        <v>6.5543604110347538</v>
      </c>
      <c r="J22" s="58">
        <f t="shared" ca="1" si="6"/>
        <v>9.2721861865122968</v>
      </c>
      <c r="K22" s="58" t="str">
        <f t="shared" ca="1" si="7"/>
        <v>ADF</v>
      </c>
      <c r="L22" s="58">
        <f ca="1">SMALL($J$5:$J$1004,ROWS($J$5:J22))</f>
        <v>8.0996107755639422</v>
      </c>
      <c r="M22" s="11">
        <f ca="1">ROWS($J$5:J22)/COUNT($J$5:$J$1004)</f>
        <v>1.7999999999999999E-2</v>
      </c>
      <c r="N22" s="11"/>
      <c r="O22" s="8" t="str">
        <f t="shared" ca="1" si="8"/>
        <v xml:space="preserve"> </v>
      </c>
      <c r="P22" s="8">
        <f t="shared" ca="1" si="9"/>
        <v>1</v>
      </c>
      <c r="Q22" s="8" t="str">
        <f t="shared" ca="1" si="10"/>
        <v xml:space="preserve"> </v>
      </c>
      <c r="S22" s="8">
        <f t="shared" ca="1" si="11"/>
        <v>1</v>
      </c>
      <c r="T22" s="8" t="str">
        <f t="shared" ca="1" si="11"/>
        <v/>
      </c>
      <c r="U22" s="8" t="str">
        <f t="shared" ca="1" si="11"/>
        <v/>
      </c>
      <c r="V22" s="8">
        <f t="shared" ca="1" si="11"/>
        <v>1</v>
      </c>
      <c r="W22" s="8" t="str">
        <f t="shared" ca="1" si="11"/>
        <v/>
      </c>
      <c r="X22" s="8">
        <f t="shared" ca="1" si="11"/>
        <v>1</v>
      </c>
    </row>
    <row r="23" spans="1:24" x14ac:dyDescent="0.25">
      <c r="A23" s="58">
        <f t="shared" ca="1" si="12"/>
        <v>4.9412170626019902</v>
      </c>
      <c r="B23" s="58">
        <f t="shared" ca="1" si="12"/>
        <v>1.4082535948113182</v>
      </c>
      <c r="C23" s="58">
        <f t="shared" ca="1" si="12"/>
        <v>4.743888852329504</v>
      </c>
      <c r="D23" s="58">
        <f t="shared" ca="1" si="12"/>
        <v>5.5714880077486164</v>
      </c>
      <c r="E23" s="58">
        <f t="shared" ca="1" si="12"/>
        <v>1.5288413851796083</v>
      </c>
      <c r="F23" s="58">
        <f t="shared" ca="1" si="12"/>
        <v>2.4241085418740225</v>
      </c>
      <c r="G23" s="58" cm="1">
        <f t="array" aca="1" ref="G23" ca="1">SUM(IF(ISERROR(FIND($A$4:$F$4,G$4)),0,$A23:$F23))</f>
        <v>9.6851059149314942</v>
      </c>
      <c r="H23" s="58" cm="1">
        <f t="array" aca="1" ref="H23" ca="1">SUM(IF(ISERROR(FIND($A$4:$F$4,H$4)),0,$A23:$F23))</f>
        <v>12.936813612224629</v>
      </c>
      <c r="I23" s="58" cm="1">
        <f t="array" aca="1" ref="I23" ca="1">SUM(IF(ISERROR(FIND($A$4:$F$4,I$4)),0,$A23:$F23))</f>
        <v>5.3612035218649492</v>
      </c>
      <c r="J23" s="58">
        <f t="shared" ca="1" si="6"/>
        <v>12.936813612224629</v>
      </c>
      <c r="K23" s="58" t="str">
        <f t="shared" ca="1" si="7"/>
        <v>ADF</v>
      </c>
      <c r="L23" s="58">
        <f ca="1">SMALL($J$5:$J$1004,ROWS($J$5:J23))</f>
        <v>8.1450967307963733</v>
      </c>
      <c r="M23" s="11">
        <f ca="1">ROWS($J$5:J23)/COUNT($J$5:$J$1004)</f>
        <v>1.9E-2</v>
      </c>
      <c r="N23" s="11"/>
      <c r="O23" s="8" t="str">
        <f t="shared" ca="1" si="8"/>
        <v xml:space="preserve"> </v>
      </c>
      <c r="P23" s="8">
        <f t="shared" ca="1" si="9"/>
        <v>1</v>
      </c>
      <c r="Q23" s="8" t="str">
        <f t="shared" ca="1" si="10"/>
        <v xml:space="preserve"> </v>
      </c>
      <c r="S23" s="8">
        <f t="shared" ca="1" si="11"/>
        <v>1</v>
      </c>
      <c r="T23" s="8" t="str">
        <f t="shared" ca="1" si="11"/>
        <v/>
      </c>
      <c r="U23" s="8" t="str">
        <f t="shared" ca="1" si="11"/>
        <v/>
      </c>
      <c r="V23" s="8">
        <f t="shared" ca="1" si="11"/>
        <v>1</v>
      </c>
      <c r="W23" s="8" t="str">
        <f t="shared" ca="1" si="11"/>
        <v/>
      </c>
      <c r="X23" s="8">
        <f t="shared" ca="1" si="11"/>
        <v>1</v>
      </c>
    </row>
    <row r="24" spans="1:24" x14ac:dyDescent="0.25">
      <c r="A24" s="58">
        <f t="shared" ca="1" si="12"/>
        <v>5.9892317950883012</v>
      </c>
      <c r="B24" s="58">
        <f t="shared" ca="1" si="12"/>
        <v>1.5051102795949909</v>
      </c>
      <c r="C24" s="58">
        <f t="shared" ca="1" si="12"/>
        <v>7.7792603240675229</v>
      </c>
      <c r="D24" s="58">
        <f t="shared" ca="1" si="12"/>
        <v>3.6049749408361471</v>
      </c>
      <c r="E24" s="58">
        <f t="shared" ca="1" si="12"/>
        <v>1.2330222715347832</v>
      </c>
      <c r="F24" s="58">
        <f t="shared" ca="1" si="12"/>
        <v>3.5490283121811355</v>
      </c>
      <c r="G24" s="58" cm="1">
        <f t="array" aca="1" ref="G24" ca="1">SUM(IF(ISERROR(FIND($A$4:$F$4,G$4)),0,$A24:$F24))</f>
        <v>13.768492119155823</v>
      </c>
      <c r="H24" s="58" cm="1">
        <f t="array" aca="1" ref="H24" ca="1">SUM(IF(ISERROR(FIND($A$4:$F$4,H$4)),0,$A24:$F24))</f>
        <v>13.143235048105584</v>
      </c>
      <c r="I24" s="58" cm="1">
        <f t="array" aca="1" ref="I24" ca="1">SUM(IF(ISERROR(FIND($A$4:$F$4,I$4)),0,$A24:$F24))</f>
        <v>6.2871608633109091</v>
      </c>
      <c r="J24" s="58">
        <f t="shared" ca="1" si="6"/>
        <v>13.768492119155823</v>
      </c>
      <c r="K24" s="58" t="str">
        <f t="shared" ca="1" si="7"/>
        <v>AC</v>
      </c>
      <c r="L24" s="58">
        <f ca="1">SMALL($J$5:$J$1004,ROWS($J$5:J24))</f>
        <v>8.1495104187283509</v>
      </c>
      <c r="M24" s="11">
        <f ca="1">ROWS($J$5:J24)/COUNT($J$5:$J$1004)</f>
        <v>0.02</v>
      </c>
      <c r="N24" s="11"/>
      <c r="O24" s="8">
        <f t="shared" ca="1" si="8"/>
        <v>1</v>
      </c>
      <c r="P24" s="8" t="str">
        <f t="shared" ca="1" si="9"/>
        <v xml:space="preserve"> </v>
      </c>
      <c r="Q24" s="8" t="str">
        <f t="shared" ca="1" si="10"/>
        <v xml:space="preserve"> </v>
      </c>
      <c r="S24" s="8">
        <f t="shared" ca="1" si="11"/>
        <v>1</v>
      </c>
      <c r="T24" s="8" t="str">
        <f t="shared" ca="1" si="11"/>
        <v/>
      </c>
      <c r="U24" s="8">
        <f t="shared" ca="1" si="11"/>
        <v>1</v>
      </c>
      <c r="V24" s="8" t="str">
        <f t="shared" ca="1" si="11"/>
        <v/>
      </c>
      <c r="W24" s="8" t="str">
        <f t="shared" ca="1" si="11"/>
        <v/>
      </c>
      <c r="X24" s="8" t="str">
        <f t="shared" ca="1" si="11"/>
        <v/>
      </c>
    </row>
    <row r="25" spans="1:24" x14ac:dyDescent="0.25">
      <c r="A25" s="58">
        <f t="shared" ca="1" si="12"/>
        <v>2.6329870295363498</v>
      </c>
      <c r="B25" s="58">
        <f t="shared" ca="1" si="12"/>
        <v>1.9617988306612113</v>
      </c>
      <c r="C25" s="58">
        <f t="shared" ca="1" si="12"/>
        <v>5.1547466808213169</v>
      </c>
      <c r="D25" s="58">
        <f t="shared" ca="1" si="12"/>
        <v>2.3712087621088491</v>
      </c>
      <c r="E25" s="58">
        <f t="shared" ca="1" si="12"/>
        <v>1.008872336605654</v>
      </c>
      <c r="F25" s="58">
        <f t="shared" ca="1" si="12"/>
        <v>2.4352724387548488</v>
      </c>
      <c r="G25" s="58" cm="1">
        <f t="array" aca="1" ref="G25" ca="1">SUM(IF(ISERROR(FIND($A$4:$F$4,G$4)),0,$A25:$F25))</f>
        <v>7.7877337103576671</v>
      </c>
      <c r="H25" s="58" cm="1">
        <f t="array" aca="1" ref="H25" ca="1">SUM(IF(ISERROR(FIND($A$4:$F$4,H$4)),0,$A25:$F25))</f>
        <v>7.4394682304000472</v>
      </c>
      <c r="I25" s="58" cm="1">
        <f t="array" aca="1" ref="I25" ca="1">SUM(IF(ISERROR(FIND($A$4:$F$4,I$4)),0,$A25:$F25))</f>
        <v>5.4059436060217143</v>
      </c>
      <c r="J25" s="58">
        <f t="shared" ca="1" si="6"/>
        <v>7.7877337103576671</v>
      </c>
      <c r="K25" s="58" t="str">
        <f t="shared" ca="1" si="7"/>
        <v>AC</v>
      </c>
      <c r="L25" s="58">
        <f ca="1">SMALL($J$5:$J$1004,ROWS($J$5:J25))</f>
        <v>8.1603292087761545</v>
      </c>
      <c r="M25" s="11">
        <f ca="1">ROWS($J$5:J25)/COUNT($J$5:$J$1004)</f>
        <v>2.1000000000000001E-2</v>
      </c>
      <c r="N25" s="11"/>
      <c r="O25" s="8">
        <f t="shared" ca="1" si="8"/>
        <v>1</v>
      </c>
      <c r="P25" s="8" t="str">
        <f t="shared" ca="1" si="9"/>
        <v xml:space="preserve"> </v>
      </c>
      <c r="Q25" s="8" t="str">
        <f t="shared" ca="1" si="10"/>
        <v xml:space="preserve"> </v>
      </c>
      <c r="S25" s="8">
        <f t="shared" ca="1" si="11"/>
        <v>1</v>
      </c>
      <c r="T25" s="8" t="str">
        <f t="shared" ca="1" si="11"/>
        <v/>
      </c>
      <c r="U25" s="8">
        <f t="shared" ca="1" si="11"/>
        <v>1</v>
      </c>
      <c r="V25" s="8" t="str">
        <f t="shared" ca="1" si="11"/>
        <v/>
      </c>
      <c r="W25" s="8" t="str">
        <f t="shared" ca="1" si="11"/>
        <v/>
      </c>
      <c r="X25" s="8" t="str">
        <f t="shared" ca="1" si="11"/>
        <v/>
      </c>
    </row>
    <row r="26" spans="1:24" x14ac:dyDescent="0.25">
      <c r="A26" s="58">
        <f t="shared" ca="1" si="12"/>
        <v>5.5757331142623601</v>
      </c>
      <c r="B26" s="58">
        <f t="shared" ca="1" si="12"/>
        <v>2.8435932419739971</v>
      </c>
      <c r="C26" s="58">
        <f t="shared" ca="1" si="12"/>
        <v>7.7419892414360056</v>
      </c>
      <c r="D26" s="58">
        <f t="shared" ca="1" si="12"/>
        <v>5.3792854752291275</v>
      </c>
      <c r="E26" s="58">
        <f t="shared" ca="1" si="12"/>
        <v>1.3477371813214172</v>
      </c>
      <c r="F26" s="58">
        <f t="shared" ca="1" si="12"/>
        <v>2.274625966985993</v>
      </c>
      <c r="G26" s="58" cm="1">
        <f t="array" aca="1" ref="G26" ca="1">SUM(IF(ISERROR(FIND($A$4:$F$4,G$4)),0,$A26:$F26))</f>
        <v>13.317722355698365</v>
      </c>
      <c r="H26" s="58" cm="1">
        <f t="array" aca="1" ref="H26" ca="1">SUM(IF(ISERROR(FIND($A$4:$F$4,H$4)),0,$A26:$F26))</f>
        <v>13.229644556477481</v>
      </c>
      <c r="I26" s="58" cm="1">
        <f t="array" aca="1" ref="I26" ca="1">SUM(IF(ISERROR(FIND($A$4:$F$4,I$4)),0,$A26:$F26))</f>
        <v>6.4659563902814075</v>
      </c>
      <c r="J26" s="58">
        <f t="shared" ca="1" si="6"/>
        <v>13.317722355698365</v>
      </c>
      <c r="K26" s="58" t="str">
        <f t="shared" ca="1" si="7"/>
        <v>AC</v>
      </c>
      <c r="L26" s="58">
        <f ca="1">SMALL($J$5:$J$1004,ROWS($J$5:J26))</f>
        <v>8.1675150344037508</v>
      </c>
      <c r="M26" s="11">
        <f ca="1">ROWS($J$5:J26)/COUNT($J$5:$J$1004)</f>
        <v>2.1999999999999999E-2</v>
      </c>
      <c r="N26" s="11"/>
      <c r="O26" s="8">
        <f t="shared" ca="1" si="8"/>
        <v>1</v>
      </c>
      <c r="P26" s="8" t="str">
        <f t="shared" ca="1" si="9"/>
        <v xml:space="preserve"> </v>
      </c>
      <c r="Q26" s="8" t="str">
        <f t="shared" ca="1" si="10"/>
        <v xml:space="preserve"> </v>
      </c>
      <c r="S26" s="8">
        <f t="shared" ca="1" si="11"/>
        <v>1</v>
      </c>
      <c r="T26" s="8" t="str">
        <f t="shared" ca="1" si="11"/>
        <v/>
      </c>
      <c r="U26" s="8">
        <f t="shared" ca="1" si="11"/>
        <v>1</v>
      </c>
      <c r="V26" s="8" t="str">
        <f t="shared" ca="1" si="11"/>
        <v/>
      </c>
      <c r="W26" s="8" t="str">
        <f t="shared" ca="1" si="11"/>
        <v/>
      </c>
      <c r="X26" s="8" t="str">
        <f t="shared" ca="1" si="11"/>
        <v/>
      </c>
    </row>
    <row r="27" spans="1:24" x14ac:dyDescent="0.25">
      <c r="A27" s="58">
        <f t="shared" ca="1" si="12"/>
        <v>5.3664118636668121</v>
      </c>
      <c r="B27" s="58">
        <f t="shared" ca="1" si="12"/>
        <v>3.5883709271709177</v>
      </c>
      <c r="C27" s="58">
        <f t="shared" ca="1" si="12"/>
        <v>7.927903041984524</v>
      </c>
      <c r="D27" s="58">
        <f t="shared" ca="1" si="12"/>
        <v>5.1166195415860551</v>
      </c>
      <c r="E27" s="58">
        <f t="shared" ca="1" si="12"/>
        <v>1.9634669241678828</v>
      </c>
      <c r="F27" s="58">
        <f t="shared" ca="1" si="12"/>
        <v>3.5059999333697016</v>
      </c>
      <c r="G27" s="58" cm="1">
        <f t="array" aca="1" ref="G27" ca="1">SUM(IF(ISERROR(FIND($A$4:$F$4,G$4)),0,$A27:$F27))</f>
        <v>13.294314905651337</v>
      </c>
      <c r="H27" s="58" cm="1">
        <f t="array" aca="1" ref="H27" ca="1">SUM(IF(ISERROR(FIND($A$4:$F$4,H$4)),0,$A27:$F27))</f>
        <v>13.989031338622567</v>
      </c>
      <c r="I27" s="58" cm="1">
        <f t="array" aca="1" ref="I27" ca="1">SUM(IF(ISERROR(FIND($A$4:$F$4,I$4)),0,$A27:$F27))</f>
        <v>9.0578377847085019</v>
      </c>
      <c r="J27" s="58">
        <f t="shared" ca="1" si="6"/>
        <v>13.989031338622567</v>
      </c>
      <c r="K27" s="58" t="str">
        <f t="shared" ca="1" si="7"/>
        <v>ADF</v>
      </c>
      <c r="L27" s="58">
        <f ca="1">SMALL($J$5:$J$1004,ROWS($J$5:J27))</f>
        <v>8.1695077474612319</v>
      </c>
      <c r="M27" s="11">
        <f ca="1">ROWS($J$5:J27)/COUNT($J$5:$J$1004)</f>
        <v>2.3E-2</v>
      </c>
      <c r="N27" s="11"/>
      <c r="O27" s="8" t="str">
        <f t="shared" ca="1" si="8"/>
        <v xml:space="preserve"> </v>
      </c>
      <c r="P27" s="8">
        <f t="shared" ca="1" si="9"/>
        <v>1</v>
      </c>
      <c r="Q27" s="8" t="str">
        <f t="shared" ca="1" si="10"/>
        <v xml:space="preserve"> </v>
      </c>
      <c r="S27" s="8">
        <f t="shared" ca="1" si="11"/>
        <v>1</v>
      </c>
      <c r="T27" s="8" t="str">
        <f t="shared" ca="1" si="11"/>
        <v/>
      </c>
      <c r="U27" s="8" t="str">
        <f t="shared" ca="1" si="11"/>
        <v/>
      </c>
      <c r="V27" s="8">
        <f t="shared" ca="1" si="11"/>
        <v>1</v>
      </c>
      <c r="W27" s="8" t="str">
        <f t="shared" ca="1" si="11"/>
        <v/>
      </c>
      <c r="X27" s="8">
        <f t="shared" ca="1" si="11"/>
        <v>1</v>
      </c>
    </row>
    <row r="28" spans="1:24" x14ac:dyDescent="0.25">
      <c r="A28" s="58">
        <f t="shared" ca="1" si="12"/>
        <v>5.7769061233598951</v>
      </c>
      <c r="B28" s="58">
        <f t="shared" ca="1" si="12"/>
        <v>2.6236279170981716</v>
      </c>
      <c r="C28" s="58">
        <f t="shared" ca="1" si="12"/>
        <v>4.5948137172166144</v>
      </c>
      <c r="D28" s="58">
        <f t="shared" ca="1" si="12"/>
        <v>4.2699698512695994</v>
      </c>
      <c r="E28" s="58">
        <f t="shared" ca="1" si="12"/>
        <v>1.6244326552489214</v>
      </c>
      <c r="F28" s="58">
        <f t="shared" ca="1" si="12"/>
        <v>2.8851678582401279</v>
      </c>
      <c r="G28" s="58" cm="1">
        <f t="array" aca="1" ref="G28" ca="1">SUM(IF(ISERROR(FIND($A$4:$F$4,G$4)),0,$A28:$F28))</f>
        <v>10.37171984057651</v>
      </c>
      <c r="H28" s="58" cm="1">
        <f t="array" aca="1" ref="H28" ca="1">SUM(IF(ISERROR(FIND($A$4:$F$4,H$4)),0,$A28:$F28))</f>
        <v>12.932043832869621</v>
      </c>
      <c r="I28" s="58" cm="1">
        <f t="array" aca="1" ref="I28" ca="1">SUM(IF(ISERROR(FIND($A$4:$F$4,I$4)),0,$A28:$F28))</f>
        <v>7.1332284305872209</v>
      </c>
      <c r="J28" s="58">
        <f t="shared" ca="1" si="6"/>
        <v>12.932043832869621</v>
      </c>
      <c r="K28" s="58" t="str">
        <f t="shared" ca="1" si="7"/>
        <v>ADF</v>
      </c>
      <c r="L28" s="58">
        <f ca="1">SMALL($J$5:$J$1004,ROWS($J$5:J28))</f>
        <v>8.181164586916017</v>
      </c>
      <c r="M28" s="11">
        <f ca="1">ROWS($J$5:J28)/COUNT($J$5:$J$1004)</f>
        <v>2.4E-2</v>
      </c>
      <c r="N28" s="11"/>
      <c r="O28" s="8" t="str">
        <f t="shared" ca="1" si="8"/>
        <v xml:space="preserve"> </v>
      </c>
      <c r="P28" s="8">
        <f t="shared" ca="1" si="9"/>
        <v>1</v>
      </c>
      <c r="Q28" s="8" t="str">
        <f t="shared" ca="1" si="10"/>
        <v xml:space="preserve"> </v>
      </c>
      <c r="S28" s="8">
        <f t="shared" ca="1" si="11"/>
        <v>1</v>
      </c>
      <c r="T28" s="8" t="str">
        <f t="shared" ca="1" si="11"/>
        <v/>
      </c>
      <c r="U28" s="8" t="str">
        <f t="shared" ca="1" si="11"/>
        <v/>
      </c>
      <c r="V28" s="8">
        <f t="shared" ca="1" si="11"/>
        <v>1</v>
      </c>
      <c r="W28" s="8" t="str">
        <f t="shared" ca="1" si="11"/>
        <v/>
      </c>
      <c r="X28" s="8">
        <f t="shared" ca="1" si="11"/>
        <v>1</v>
      </c>
    </row>
    <row r="29" spans="1:24" x14ac:dyDescent="0.25">
      <c r="A29" s="58">
        <f t="shared" ca="1" si="12"/>
        <v>3.3921399252750373</v>
      </c>
      <c r="B29" s="58">
        <f t="shared" ca="1" si="12"/>
        <v>2.051062234796488</v>
      </c>
      <c r="C29" s="58">
        <f t="shared" ca="1" si="12"/>
        <v>7.6757185847294602</v>
      </c>
      <c r="D29" s="58">
        <f t="shared" ca="1" si="12"/>
        <v>4.6748454943427316</v>
      </c>
      <c r="E29" s="58">
        <f t="shared" ca="1" si="12"/>
        <v>2.1598302170953945</v>
      </c>
      <c r="F29" s="58">
        <f t="shared" ca="1" si="12"/>
        <v>3.3218958260744662</v>
      </c>
      <c r="G29" s="58" cm="1">
        <f t="array" aca="1" ref="G29" ca="1">SUM(IF(ISERROR(FIND($A$4:$F$4,G$4)),0,$A29:$F29))</f>
        <v>11.067858510004498</v>
      </c>
      <c r="H29" s="58" cm="1">
        <f t="array" aca="1" ref="H29" ca="1">SUM(IF(ISERROR(FIND($A$4:$F$4,H$4)),0,$A29:$F29))</f>
        <v>11.388881245692236</v>
      </c>
      <c r="I29" s="58" cm="1">
        <f t="array" aca="1" ref="I29" ca="1">SUM(IF(ISERROR(FIND($A$4:$F$4,I$4)),0,$A29:$F29))</f>
        <v>7.5327882779663486</v>
      </c>
      <c r="J29" s="58">
        <f t="shared" ca="1" si="6"/>
        <v>11.388881245692236</v>
      </c>
      <c r="K29" s="58" t="str">
        <f t="shared" ca="1" si="7"/>
        <v>ADF</v>
      </c>
      <c r="L29" s="58">
        <f ca="1">SMALL($J$5:$J$1004,ROWS($J$5:J29))</f>
        <v>8.1823579116374336</v>
      </c>
      <c r="M29" s="11">
        <f ca="1">ROWS($J$5:J29)/COUNT($J$5:$J$1004)</f>
        <v>2.5000000000000001E-2</v>
      </c>
      <c r="N29" s="11"/>
      <c r="O29" s="8" t="str">
        <f t="shared" ca="1" si="8"/>
        <v xml:space="preserve"> </v>
      </c>
      <c r="P29" s="8">
        <f t="shared" ca="1" si="9"/>
        <v>1</v>
      </c>
      <c r="Q29" s="8" t="str">
        <f t="shared" ca="1" si="10"/>
        <v xml:space="preserve"> </v>
      </c>
      <c r="S29" s="8">
        <f t="shared" ca="1" si="11"/>
        <v>1</v>
      </c>
      <c r="T29" s="8" t="str">
        <f t="shared" ca="1" si="11"/>
        <v/>
      </c>
      <c r="U29" s="8" t="str">
        <f t="shared" ca="1" si="11"/>
        <v/>
      </c>
      <c r="V29" s="8">
        <f t="shared" ca="1" si="11"/>
        <v>1</v>
      </c>
      <c r="W29" s="8" t="str">
        <f t="shared" ca="1" si="11"/>
        <v/>
      </c>
      <c r="X29" s="8">
        <f t="shared" ca="1" si="11"/>
        <v>1</v>
      </c>
    </row>
    <row r="30" spans="1:24" x14ac:dyDescent="0.25">
      <c r="A30" s="58">
        <f t="shared" ca="1" si="12"/>
        <v>5.0829649772685164</v>
      </c>
      <c r="B30" s="58">
        <f t="shared" ca="1" si="12"/>
        <v>2.2700727408274481</v>
      </c>
      <c r="C30" s="58">
        <f t="shared" ca="1" si="12"/>
        <v>7.9204217468493407</v>
      </c>
      <c r="D30" s="58">
        <f t="shared" ca="1" si="12"/>
        <v>2.7341324893930912</v>
      </c>
      <c r="E30" s="58">
        <f t="shared" ca="1" si="12"/>
        <v>2.5141575579515845</v>
      </c>
      <c r="F30" s="58">
        <f t="shared" ca="1" si="12"/>
        <v>2.6339761411551255</v>
      </c>
      <c r="G30" s="58" cm="1">
        <f t="array" aca="1" ref="G30" ca="1">SUM(IF(ISERROR(FIND($A$4:$F$4,G$4)),0,$A30:$F30))</f>
        <v>13.003386724117856</v>
      </c>
      <c r="H30" s="58" cm="1">
        <f t="array" aca="1" ref="H30" ca="1">SUM(IF(ISERROR(FIND($A$4:$F$4,H$4)),0,$A30:$F30))</f>
        <v>10.451073607816733</v>
      </c>
      <c r="I30" s="58" cm="1">
        <f t="array" aca="1" ref="I30" ca="1">SUM(IF(ISERROR(FIND($A$4:$F$4,I$4)),0,$A30:$F30))</f>
        <v>7.4182064399341581</v>
      </c>
      <c r="J30" s="58">
        <f t="shared" ca="1" si="6"/>
        <v>13.003386724117856</v>
      </c>
      <c r="K30" s="58" t="str">
        <f t="shared" ca="1" si="7"/>
        <v>AC</v>
      </c>
      <c r="L30" s="58">
        <f ca="1">SMALL($J$5:$J$1004,ROWS($J$5:J30))</f>
        <v>8.2375125635571287</v>
      </c>
      <c r="M30" s="11">
        <f ca="1">ROWS($J$5:J30)/COUNT($J$5:$J$1004)</f>
        <v>2.5999999999999999E-2</v>
      </c>
      <c r="N30" s="11"/>
      <c r="O30" s="8">
        <f t="shared" ca="1" si="8"/>
        <v>1</v>
      </c>
      <c r="P30" s="8" t="str">
        <f t="shared" ca="1" si="9"/>
        <v xml:space="preserve"> </v>
      </c>
      <c r="Q30" s="8" t="str">
        <f t="shared" ca="1" si="10"/>
        <v xml:space="preserve"> </v>
      </c>
      <c r="S30" s="8">
        <f t="shared" ca="1" si="11"/>
        <v>1</v>
      </c>
      <c r="T30" s="8" t="str">
        <f t="shared" ca="1" si="11"/>
        <v/>
      </c>
      <c r="U30" s="8">
        <f t="shared" ca="1" si="11"/>
        <v>1</v>
      </c>
      <c r="V30" s="8" t="str">
        <f t="shared" ca="1" si="11"/>
        <v/>
      </c>
      <c r="W30" s="8" t="str">
        <f t="shared" ca="1" si="11"/>
        <v/>
      </c>
      <c r="X30" s="8" t="str">
        <f t="shared" ca="1" si="11"/>
        <v/>
      </c>
    </row>
    <row r="31" spans="1:24" x14ac:dyDescent="0.25">
      <c r="A31" s="58">
        <f t="shared" ca="1" si="12"/>
        <v>2.1546949963542166</v>
      </c>
      <c r="B31" s="58">
        <f t="shared" ca="1" si="12"/>
        <v>2.2196926621281272</v>
      </c>
      <c r="C31" s="58">
        <f t="shared" ca="1" si="12"/>
        <v>4.1156718533377461</v>
      </c>
      <c r="D31" s="58">
        <f t="shared" ca="1" si="12"/>
        <v>3.8069219821928226</v>
      </c>
      <c r="E31" s="58">
        <f t="shared" ca="1" si="12"/>
        <v>2.7274356218404665</v>
      </c>
      <c r="F31" s="58">
        <f t="shared" ca="1" si="12"/>
        <v>2.1834797522493341</v>
      </c>
      <c r="G31" s="58" cm="1">
        <f t="array" aca="1" ref="G31" ca="1">SUM(IF(ISERROR(FIND($A$4:$F$4,G$4)),0,$A31:$F31))</f>
        <v>6.2703668496919622</v>
      </c>
      <c r="H31" s="58" cm="1">
        <f t="array" aca="1" ref="H31" ca="1">SUM(IF(ISERROR(FIND($A$4:$F$4,H$4)),0,$A31:$F31))</f>
        <v>8.1450967307963733</v>
      </c>
      <c r="I31" s="58" cm="1">
        <f t="array" aca="1" ref="I31" ca="1">SUM(IF(ISERROR(FIND($A$4:$F$4,I$4)),0,$A31:$F31))</f>
        <v>7.1306080362179278</v>
      </c>
      <c r="J31" s="58">
        <f t="shared" ca="1" si="6"/>
        <v>8.1450967307963733</v>
      </c>
      <c r="K31" s="58" t="str">
        <f t="shared" ca="1" si="7"/>
        <v>ADF</v>
      </c>
      <c r="L31" s="58">
        <f ca="1">SMALL($J$5:$J$1004,ROWS($J$5:J31))</f>
        <v>8.2445102191739146</v>
      </c>
      <c r="M31" s="11">
        <f ca="1">ROWS($J$5:J31)/COUNT($J$5:$J$1004)</f>
        <v>2.7E-2</v>
      </c>
      <c r="N31" s="11"/>
      <c r="O31" s="8" t="str">
        <f t="shared" ca="1" si="8"/>
        <v xml:space="preserve"> </v>
      </c>
      <c r="P31" s="8">
        <f t="shared" ca="1" si="9"/>
        <v>1</v>
      </c>
      <c r="Q31" s="8" t="str">
        <f t="shared" ca="1" si="10"/>
        <v xml:space="preserve"> </v>
      </c>
      <c r="S31" s="8">
        <f t="shared" ca="1" si="11"/>
        <v>1</v>
      </c>
      <c r="T31" s="8" t="str">
        <f t="shared" ca="1" si="11"/>
        <v/>
      </c>
      <c r="U31" s="8" t="str">
        <f t="shared" ca="1" si="11"/>
        <v/>
      </c>
      <c r="V31" s="8">
        <f t="shared" ca="1" si="11"/>
        <v>1</v>
      </c>
      <c r="W31" s="8" t="str">
        <f t="shared" ca="1" si="11"/>
        <v/>
      </c>
      <c r="X31" s="8">
        <f t="shared" ca="1" si="11"/>
        <v>1</v>
      </c>
    </row>
    <row r="32" spans="1:24" x14ac:dyDescent="0.25">
      <c r="A32" s="58">
        <f t="shared" ca="1" si="12"/>
        <v>5.0618751017402808</v>
      </c>
      <c r="B32" s="58">
        <f t="shared" ca="1" si="12"/>
        <v>2.7433458428744952</v>
      </c>
      <c r="C32" s="58">
        <f t="shared" ca="1" si="12"/>
        <v>6.0283309191258585</v>
      </c>
      <c r="D32" s="58">
        <f t="shared" ca="1" si="12"/>
        <v>4.1207195938027787</v>
      </c>
      <c r="E32" s="58">
        <f t="shared" ca="1" si="12"/>
        <v>1.7394933387638607</v>
      </c>
      <c r="F32" s="58">
        <f t="shared" ca="1" si="12"/>
        <v>3.2283086772272322</v>
      </c>
      <c r="G32" s="58" cm="1">
        <f t="array" aca="1" ref="G32" ca="1">SUM(IF(ISERROR(FIND($A$4:$F$4,G$4)),0,$A32:$F32))</f>
        <v>11.090206020866139</v>
      </c>
      <c r="H32" s="58" cm="1">
        <f t="array" aca="1" ref="H32" ca="1">SUM(IF(ISERROR(FIND($A$4:$F$4,H$4)),0,$A32:$F32))</f>
        <v>12.410903372770292</v>
      </c>
      <c r="I32" s="58" cm="1">
        <f t="array" aca="1" ref="I32" ca="1">SUM(IF(ISERROR(FIND($A$4:$F$4,I$4)),0,$A32:$F32))</f>
        <v>7.7111478588655888</v>
      </c>
      <c r="J32" s="58">
        <f t="shared" ca="1" si="6"/>
        <v>12.410903372770292</v>
      </c>
      <c r="K32" s="58" t="str">
        <f t="shared" ca="1" si="7"/>
        <v>ADF</v>
      </c>
      <c r="L32" s="58">
        <f ca="1">SMALL($J$5:$J$1004,ROWS($J$5:J32))</f>
        <v>8.2641907419396468</v>
      </c>
      <c r="M32" s="11">
        <f ca="1">ROWS($J$5:J32)/COUNT($J$5:$J$1004)</f>
        <v>2.8000000000000001E-2</v>
      </c>
      <c r="N32" s="11"/>
      <c r="O32" s="8" t="str">
        <f t="shared" ca="1" si="8"/>
        <v xml:space="preserve"> </v>
      </c>
      <c r="P32" s="8">
        <f t="shared" ca="1" si="9"/>
        <v>1</v>
      </c>
      <c r="Q32" s="8" t="str">
        <f t="shared" ca="1" si="10"/>
        <v xml:space="preserve"> </v>
      </c>
      <c r="S32" s="8">
        <f t="shared" ca="1" si="11"/>
        <v>1</v>
      </c>
      <c r="T32" s="8" t="str">
        <f t="shared" ca="1" si="11"/>
        <v/>
      </c>
      <c r="U32" s="8" t="str">
        <f t="shared" ca="1" si="11"/>
        <v/>
      </c>
      <c r="V32" s="8">
        <f t="shared" ca="1" si="11"/>
        <v>1</v>
      </c>
      <c r="W32" s="8" t="str">
        <f t="shared" ca="1" si="11"/>
        <v/>
      </c>
      <c r="X32" s="8">
        <f t="shared" ca="1" si="11"/>
        <v>1</v>
      </c>
    </row>
    <row r="33" spans="1:24" x14ac:dyDescent="0.25">
      <c r="A33" s="58">
        <f t="shared" ca="1" si="12"/>
        <v>5.9988824909462135</v>
      </c>
      <c r="B33" s="58">
        <f t="shared" ca="1" si="12"/>
        <v>3.289889255084697</v>
      </c>
      <c r="C33" s="58">
        <f t="shared" ca="1" si="12"/>
        <v>6.3707877508406057</v>
      </c>
      <c r="D33" s="58">
        <f t="shared" ca="1" si="12"/>
        <v>2.7033780907232781</v>
      </c>
      <c r="E33" s="58">
        <f t="shared" ca="1" si="12"/>
        <v>2.5640267204290867</v>
      </c>
      <c r="F33" s="58">
        <f t="shared" ca="1" si="12"/>
        <v>2.7502750008256922</v>
      </c>
      <c r="G33" s="58" cm="1">
        <f t="array" aca="1" ref="G33" ca="1">SUM(IF(ISERROR(FIND($A$4:$F$4,G$4)),0,$A33:$F33))</f>
        <v>12.369670241786819</v>
      </c>
      <c r="H33" s="58" cm="1">
        <f t="array" aca="1" ref="H33" ca="1">SUM(IF(ISERROR(FIND($A$4:$F$4,H$4)),0,$A33:$F33))</f>
        <v>11.452535582495184</v>
      </c>
      <c r="I33" s="58" cm="1">
        <f t="array" aca="1" ref="I33" ca="1">SUM(IF(ISERROR(FIND($A$4:$F$4,I$4)),0,$A33:$F33))</f>
        <v>8.6041909763394759</v>
      </c>
      <c r="J33" s="58">
        <f t="shared" ca="1" si="6"/>
        <v>12.369670241786819</v>
      </c>
      <c r="K33" s="58" t="str">
        <f t="shared" ca="1" si="7"/>
        <v>AC</v>
      </c>
      <c r="L33" s="58">
        <f ca="1">SMALL($J$5:$J$1004,ROWS($J$5:J33))</f>
        <v>8.321298601768591</v>
      </c>
      <c r="M33" s="11">
        <f ca="1">ROWS($J$5:J33)/COUNT($J$5:$J$1004)</f>
        <v>2.9000000000000001E-2</v>
      </c>
      <c r="N33" s="11"/>
      <c r="O33" s="8">
        <f t="shared" ca="1" si="8"/>
        <v>1</v>
      </c>
      <c r="P33" s="8" t="str">
        <f t="shared" ca="1" si="9"/>
        <v xml:space="preserve"> </v>
      </c>
      <c r="Q33" s="8" t="str">
        <f t="shared" ca="1" si="10"/>
        <v xml:space="preserve"> </v>
      </c>
      <c r="S33" s="8">
        <f t="shared" ca="1" si="11"/>
        <v>1</v>
      </c>
      <c r="T33" s="8" t="str">
        <f t="shared" ca="1" si="11"/>
        <v/>
      </c>
      <c r="U33" s="8">
        <f t="shared" ca="1" si="11"/>
        <v>1</v>
      </c>
      <c r="V33" s="8" t="str">
        <f t="shared" ca="1" si="11"/>
        <v/>
      </c>
      <c r="W33" s="8" t="str">
        <f t="shared" ca="1" si="11"/>
        <v/>
      </c>
      <c r="X33" s="8" t="str">
        <f t="shared" ca="1" si="11"/>
        <v/>
      </c>
    </row>
    <row r="34" spans="1:24" x14ac:dyDescent="0.25">
      <c r="A34" s="58">
        <f t="shared" ca="1" si="12"/>
        <v>2.963789260161763</v>
      </c>
      <c r="B34" s="58">
        <f t="shared" ca="1" si="12"/>
        <v>2.8494247752221433</v>
      </c>
      <c r="C34" s="58">
        <f t="shared" ca="1" si="12"/>
        <v>7.155043204721931</v>
      </c>
      <c r="D34" s="58">
        <f t="shared" ca="1" si="12"/>
        <v>2.0899618236885913</v>
      </c>
      <c r="E34" s="58">
        <f t="shared" ca="1" si="12"/>
        <v>2.6520917848282384</v>
      </c>
      <c r="F34" s="58">
        <f t="shared" ca="1" si="12"/>
        <v>2.8478865231081221</v>
      </c>
      <c r="G34" s="58" cm="1">
        <f t="array" aca="1" ref="G34" ca="1">SUM(IF(ISERROR(FIND($A$4:$F$4,G$4)),0,$A34:$F34))</f>
        <v>10.118832464883694</v>
      </c>
      <c r="H34" s="58" cm="1">
        <f t="array" aca="1" ref="H34" ca="1">SUM(IF(ISERROR(FIND($A$4:$F$4,H$4)),0,$A34:$F34))</f>
        <v>7.9016376069584764</v>
      </c>
      <c r="I34" s="58" cm="1">
        <f t="array" aca="1" ref="I34" ca="1">SUM(IF(ISERROR(FIND($A$4:$F$4,I$4)),0,$A34:$F34))</f>
        <v>8.3494030831585029</v>
      </c>
      <c r="J34" s="58">
        <f t="shared" ca="1" si="6"/>
        <v>10.118832464883694</v>
      </c>
      <c r="K34" s="58" t="str">
        <f t="shared" ca="1" si="7"/>
        <v>AC</v>
      </c>
      <c r="L34" s="58">
        <f ca="1">SMALL($J$5:$J$1004,ROWS($J$5:J34))</f>
        <v>8.3241624850602562</v>
      </c>
      <c r="M34" s="11">
        <f ca="1">ROWS($J$5:J34)/COUNT($J$5:$J$1004)</f>
        <v>0.03</v>
      </c>
      <c r="N34" s="11"/>
      <c r="O34" s="8">
        <f t="shared" ca="1" si="8"/>
        <v>1</v>
      </c>
      <c r="P34" s="8" t="str">
        <f t="shared" ca="1" si="9"/>
        <v xml:space="preserve"> </v>
      </c>
      <c r="Q34" s="8" t="str">
        <f t="shared" ca="1" si="10"/>
        <v xml:space="preserve"> </v>
      </c>
      <c r="S34" s="8">
        <f t="shared" ca="1" si="11"/>
        <v>1</v>
      </c>
      <c r="T34" s="8" t="str">
        <f t="shared" ca="1" si="11"/>
        <v/>
      </c>
      <c r="U34" s="8">
        <f t="shared" ca="1" si="11"/>
        <v>1</v>
      </c>
      <c r="V34" s="8" t="str">
        <f t="shared" ca="1" si="11"/>
        <v/>
      </c>
      <c r="W34" s="8" t="str">
        <f t="shared" ca="1" si="11"/>
        <v/>
      </c>
      <c r="X34" s="8" t="str">
        <f t="shared" ca="1" si="11"/>
        <v/>
      </c>
    </row>
    <row r="35" spans="1:24" x14ac:dyDescent="0.25">
      <c r="A35" s="58">
        <f t="shared" ca="1" si="12"/>
        <v>5.4343275232993413</v>
      </c>
      <c r="B35" s="58">
        <f t="shared" ca="1" si="12"/>
        <v>2.0902329329894331</v>
      </c>
      <c r="C35" s="58">
        <f t="shared" ca="1" si="12"/>
        <v>7.4848291218747427</v>
      </c>
      <c r="D35" s="58">
        <f t="shared" ca="1" si="12"/>
        <v>3.6106064922243482</v>
      </c>
      <c r="E35" s="58">
        <f t="shared" ca="1" si="12"/>
        <v>1.1996640304145498</v>
      </c>
      <c r="F35" s="58">
        <f t="shared" ca="1" si="12"/>
        <v>3.5430836327791217</v>
      </c>
      <c r="G35" s="58" cm="1">
        <f t="array" aca="1" ref="G35" ca="1">SUM(IF(ISERROR(FIND($A$4:$F$4,G$4)),0,$A35:$F35))</f>
        <v>12.919156645174084</v>
      </c>
      <c r="H35" s="58" cm="1">
        <f t="array" aca="1" ref="H35" ca="1">SUM(IF(ISERROR(FIND($A$4:$F$4,H$4)),0,$A35:$F35))</f>
        <v>12.588017648302813</v>
      </c>
      <c r="I35" s="58" cm="1">
        <f t="array" aca="1" ref="I35" ca="1">SUM(IF(ISERROR(FIND($A$4:$F$4,I$4)),0,$A35:$F35))</f>
        <v>6.8329805961831047</v>
      </c>
      <c r="J35" s="58">
        <f t="shared" ca="1" si="6"/>
        <v>12.919156645174084</v>
      </c>
      <c r="K35" s="58" t="str">
        <f t="shared" ca="1" si="7"/>
        <v>AC</v>
      </c>
      <c r="L35" s="58">
        <f ca="1">SMALL($J$5:$J$1004,ROWS($J$5:J35))</f>
        <v>8.3442549266985662</v>
      </c>
      <c r="M35" s="11">
        <f ca="1">ROWS($J$5:J35)/COUNT($J$5:$J$1004)</f>
        <v>3.1E-2</v>
      </c>
      <c r="N35" s="11"/>
      <c r="O35" s="8">
        <f t="shared" ca="1" si="8"/>
        <v>1</v>
      </c>
      <c r="P35" s="8" t="str">
        <f t="shared" ca="1" si="9"/>
        <v xml:space="preserve"> </v>
      </c>
      <c r="Q35" s="8" t="str">
        <f t="shared" ca="1" si="10"/>
        <v xml:space="preserve"> </v>
      </c>
      <c r="S35" s="8">
        <f t="shared" ca="1" si="11"/>
        <v>1</v>
      </c>
      <c r="T35" s="8" t="str">
        <f t="shared" ca="1" si="11"/>
        <v/>
      </c>
      <c r="U35" s="8">
        <f t="shared" ca="1" si="11"/>
        <v>1</v>
      </c>
      <c r="V35" s="8" t="str">
        <f t="shared" ca="1" si="11"/>
        <v/>
      </c>
      <c r="W35" s="8" t="str">
        <f t="shared" ca="1" si="11"/>
        <v/>
      </c>
      <c r="X35" s="8" t="str">
        <f t="shared" ca="1" si="11"/>
        <v/>
      </c>
    </row>
    <row r="36" spans="1:24" hidden="1" x14ac:dyDescent="0.25">
      <c r="A36" s="58">
        <f t="shared" ca="1" si="12"/>
        <v>4.8867264215953545</v>
      </c>
      <c r="B36" s="58">
        <f t="shared" ca="1" si="12"/>
        <v>2.7627506017196883</v>
      </c>
      <c r="C36" s="58">
        <f t="shared" ca="1" si="12"/>
        <v>7.6408932936682614</v>
      </c>
      <c r="D36" s="58">
        <f t="shared" ca="1" si="12"/>
        <v>5.533959888175513</v>
      </c>
      <c r="E36" s="58">
        <f t="shared" ca="1" si="12"/>
        <v>2.869683101555871</v>
      </c>
      <c r="F36" s="58">
        <f t="shared" ca="1" si="12"/>
        <v>3.6876704155214193</v>
      </c>
      <c r="G36" s="58" cm="1">
        <f t="array" aca="1" ref="G36" ca="1">SUM(IF(ISERROR(FIND($A$4:$F$4,G$4)),0,$A36:$F36))</f>
        <v>12.527619715263615</v>
      </c>
      <c r="H36" s="58" cm="1">
        <f t="array" aca="1" ref="H36" ca="1">SUM(IF(ISERROR(FIND($A$4:$F$4,H$4)),0,$A36:$F36))</f>
        <v>14.108356725292287</v>
      </c>
      <c r="I36" s="58" cm="1">
        <f t="array" aca="1" ref="I36" ca="1">SUM(IF(ISERROR(FIND($A$4:$F$4,I$4)),0,$A36:$F36))</f>
        <v>9.3201041187969782</v>
      </c>
      <c r="J36" s="58">
        <f t="shared" ca="1" si="6"/>
        <v>14.108356725292287</v>
      </c>
      <c r="K36" s="58" t="str">
        <f t="shared" ca="1" si="7"/>
        <v>ADF</v>
      </c>
      <c r="L36" s="58">
        <f ca="1">SMALL($J$5:$J$1004,ROWS($J$5:J36))</f>
        <v>8.3447215076221113</v>
      </c>
      <c r="M36" s="11">
        <f ca="1">ROWS($J$5:J36)/COUNT($J$5:$J$1004)</f>
        <v>3.2000000000000001E-2</v>
      </c>
      <c r="N36" s="11"/>
      <c r="O36" s="8" t="str">
        <f t="shared" ca="1" si="8"/>
        <v xml:space="preserve"> </v>
      </c>
      <c r="P36" s="8">
        <f t="shared" ca="1" si="9"/>
        <v>1</v>
      </c>
      <c r="Q36" s="8" t="str">
        <f t="shared" ca="1" si="10"/>
        <v xml:space="preserve"> </v>
      </c>
      <c r="S36" s="8">
        <f t="shared" ca="1" si="11"/>
        <v>1</v>
      </c>
      <c r="T36" s="8" t="str">
        <f t="shared" ca="1" si="11"/>
        <v/>
      </c>
      <c r="U36" s="8" t="str">
        <f t="shared" ca="1" si="11"/>
        <v/>
      </c>
      <c r="V36" s="8">
        <f t="shared" ca="1" si="11"/>
        <v>1</v>
      </c>
      <c r="W36" s="8" t="str">
        <f t="shared" ca="1" si="11"/>
        <v/>
      </c>
      <c r="X36" s="8">
        <f t="shared" ca="1" si="11"/>
        <v>1</v>
      </c>
    </row>
    <row r="37" spans="1:24" hidden="1" x14ac:dyDescent="0.25">
      <c r="A37" s="58">
        <f t="shared" ca="1" si="12"/>
        <v>2.9378498441651408</v>
      </c>
      <c r="B37" s="58">
        <f t="shared" ca="1" si="12"/>
        <v>2.6190406005402918</v>
      </c>
      <c r="C37" s="58">
        <f t="shared" ca="1" si="12"/>
        <v>5.2433147427508757</v>
      </c>
      <c r="D37" s="58">
        <f t="shared" ca="1" si="12"/>
        <v>2.263401496447778</v>
      </c>
      <c r="E37" s="58">
        <f t="shared" ca="1" si="12"/>
        <v>1.314347356629211</v>
      </c>
      <c r="F37" s="58">
        <f t="shared" ca="1" si="12"/>
        <v>2.1908227798216857</v>
      </c>
      <c r="G37" s="58" cm="1">
        <f t="array" aca="1" ref="G37" ca="1">SUM(IF(ISERROR(FIND($A$4:$F$4,G$4)),0,$A37:$F37))</f>
        <v>8.181164586916017</v>
      </c>
      <c r="H37" s="58" cm="1">
        <f t="array" aca="1" ref="H37" ca="1">SUM(IF(ISERROR(FIND($A$4:$F$4,H$4)),0,$A37:$F37))</f>
        <v>7.3920741204346037</v>
      </c>
      <c r="I37" s="58" cm="1">
        <f t="array" aca="1" ref="I37" ca="1">SUM(IF(ISERROR(FIND($A$4:$F$4,I$4)),0,$A37:$F37))</f>
        <v>6.1242107369911878</v>
      </c>
      <c r="J37" s="58">
        <f t="shared" ca="1" si="6"/>
        <v>8.181164586916017</v>
      </c>
      <c r="K37" s="58" t="str">
        <f t="shared" ca="1" si="7"/>
        <v>AC</v>
      </c>
      <c r="L37" s="58">
        <f ca="1">SMALL($J$5:$J$1004,ROWS($J$5:J37))</f>
        <v>8.3462248794112099</v>
      </c>
      <c r="M37" s="11">
        <f ca="1">ROWS($J$5:J37)/COUNT($J$5:$J$1004)</f>
        <v>3.3000000000000002E-2</v>
      </c>
      <c r="N37" s="11"/>
      <c r="O37" s="8">
        <f t="shared" ca="1" si="8"/>
        <v>1</v>
      </c>
      <c r="P37" s="8" t="str">
        <f t="shared" ca="1" si="9"/>
        <v xml:space="preserve"> </v>
      </c>
      <c r="Q37" s="8" t="str">
        <f t="shared" ca="1" si="10"/>
        <v xml:space="preserve"> </v>
      </c>
      <c r="S37" s="8">
        <f t="shared" ca="1" si="11"/>
        <v>1</v>
      </c>
      <c r="T37" s="8" t="str">
        <f t="shared" ca="1" si="11"/>
        <v/>
      </c>
      <c r="U37" s="8">
        <f t="shared" ca="1" si="11"/>
        <v>1</v>
      </c>
      <c r="V37" s="8" t="str">
        <f t="shared" ca="1" si="11"/>
        <v/>
      </c>
      <c r="W37" s="8" t="str">
        <f t="shared" ca="1" si="11"/>
        <v/>
      </c>
      <c r="X37" s="8" t="str">
        <f t="shared" ca="1" si="11"/>
        <v/>
      </c>
    </row>
    <row r="38" spans="1:24" hidden="1" x14ac:dyDescent="0.25">
      <c r="A38" s="58">
        <f t="shared" ca="1" si="12"/>
        <v>4.427990305979149</v>
      </c>
      <c r="B38" s="58">
        <f t="shared" ca="1" si="12"/>
        <v>1.6718203636206073</v>
      </c>
      <c r="C38" s="58">
        <f t="shared" ca="1" si="12"/>
        <v>7.0349010998575814</v>
      </c>
      <c r="D38" s="58">
        <f t="shared" ca="1" si="12"/>
        <v>3.8605249057427615</v>
      </c>
      <c r="E38" s="58">
        <f t="shared" ca="1" si="12"/>
        <v>1.3176187477386601</v>
      </c>
      <c r="F38" s="58">
        <f t="shared" ca="1" si="12"/>
        <v>2.576945177551591</v>
      </c>
      <c r="G38" s="58" cm="1">
        <f t="array" aca="1" ref="G38" ca="1">SUM(IF(ISERROR(FIND($A$4:$F$4,G$4)),0,$A38:$F38))</f>
        <v>11.46289140583673</v>
      </c>
      <c r="H38" s="58" cm="1">
        <f t="array" aca="1" ref="H38" ca="1">SUM(IF(ISERROR(FIND($A$4:$F$4,H$4)),0,$A38:$F38))</f>
        <v>10.865460389273503</v>
      </c>
      <c r="I38" s="58" cm="1">
        <f t="array" aca="1" ref="I38" ca="1">SUM(IF(ISERROR(FIND($A$4:$F$4,I$4)),0,$A38:$F38))</f>
        <v>5.566384288910859</v>
      </c>
      <c r="J38" s="58">
        <f t="shared" ca="1" si="6"/>
        <v>11.46289140583673</v>
      </c>
      <c r="K38" s="58" t="str">
        <f t="shared" ca="1" si="7"/>
        <v>AC</v>
      </c>
      <c r="L38" s="58">
        <f ca="1">SMALL($J$5:$J$1004,ROWS($J$5:J38))</f>
        <v>8.3619628435028268</v>
      </c>
      <c r="M38" s="11">
        <f ca="1">ROWS($J$5:J38)/COUNT($J$5:$J$1004)</f>
        <v>3.4000000000000002E-2</v>
      </c>
      <c r="N38" s="11"/>
      <c r="O38" s="8">
        <f t="shared" ca="1" si="8"/>
        <v>1</v>
      </c>
      <c r="P38" s="8" t="str">
        <f t="shared" ca="1" si="9"/>
        <v xml:space="preserve"> </v>
      </c>
      <c r="Q38" s="8" t="str">
        <f t="shared" ca="1" si="10"/>
        <v xml:space="preserve"> </v>
      </c>
      <c r="S38" s="8">
        <f t="shared" ca="1" si="11"/>
        <v>1</v>
      </c>
      <c r="T38" s="8" t="str">
        <f t="shared" ca="1" si="11"/>
        <v/>
      </c>
      <c r="U38" s="8">
        <f t="shared" ca="1" si="11"/>
        <v>1</v>
      </c>
      <c r="V38" s="8" t="str">
        <f t="shared" ca="1" si="11"/>
        <v/>
      </c>
      <c r="W38" s="8" t="str">
        <f t="shared" ca="1" si="11"/>
        <v/>
      </c>
      <c r="X38" s="8" t="str">
        <f t="shared" ca="1" si="11"/>
        <v/>
      </c>
    </row>
    <row r="39" spans="1:24" hidden="1" x14ac:dyDescent="0.25">
      <c r="A39" s="58">
        <f t="shared" ca="1" si="12"/>
        <v>4.6450857990383092</v>
      </c>
      <c r="B39" s="58">
        <f t="shared" ca="1" si="12"/>
        <v>2.2791330690188309</v>
      </c>
      <c r="C39" s="58">
        <f t="shared" ca="1" si="12"/>
        <v>7.3646440168579135</v>
      </c>
      <c r="D39" s="58">
        <f t="shared" ca="1" si="12"/>
        <v>3.7891434311708316</v>
      </c>
      <c r="E39" s="58">
        <f t="shared" ca="1" si="12"/>
        <v>1.513469552430696</v>
      </c>
      <c r="F39" s="58">
        <f t="shared" ca="1" si="12"/>
        <v>3.6896434245254413</v>
      </c>
      <c r="G39" s="58" cm="1">
        <f t="array" aca="1" ref="G39" ca="1">SUM(IF(ISERROR(FIND($A$4:$F$4,G$4)),0,$A39:$F39))</f>
        <v>12.009729815896222</v>
      </c>
      <c r="H39" s="58" cm="1">
        <f t="array" aca="1" ref="H39" ca="1">SUM(IF(ISERROR(FIND($A$4:$F$4,H$4)),0,$A39:$F39))</f>
        <v>12.123872654734582</v>
      </c>
      <c r="I39" s="58" cm="1">
        <f t="array" aca="1" ref="I39" ca="1">SUM(IF(ISERROR(FIND($A$4:$F$4,I$4)),0,$A39:$F39))</f>
        <v>7.4822460459749678</v>
      </c>
      <c r="J39" s="58">
        <f t="shared" ca="1" si="6"/>
        <v>12.123872654734582</v>
      </c>
      <c r="K39" s="58" t="str">
        <f t="shared" ca="1" si="7"/>
        <v>ADF</v>
      </c>
      <c r="L39" s="58">
        <f ca="1">SMALL($J$5:$J$1004,ROWS($J$5:J39))</f>
        <v>8.3756614461685785</v>
      </c>
      <c r="M39" s="11">
        <f ca="1">ROWS($J$5:J39)/COUNT($J$5:$J$1004)</f>
        <v>3.5000000000000003E-2</v>
      </c>
      <c r="N39" s="11"/>
      <c r="O39" s="8" t="str">
        <f t="shared" ca="1" si="8"/>
        <v xml:space="preserve"> </v>
      </c>
      <c r="P39" s="8">
        <f t="shared" ca="1" si="9"/>
        <v>1</v>
      </c>
      <c r="Q39" s="8" t="str">
        <f t="shared" ca="1" si="10"/>
        <v xml:space="preserve"> </v>
      </c>
      <c r="S39" s="8">
        <f t="shared" ca="1" si="11"/>
        <v>1</v>
      </c>
      <c r="T39" s="8" t="str">
        <f t="shared" ca="1" si="11"/>
        <v/>
      </c>
      <c r="U39" s="8" t="str">
        <f t="shared" ca="1" si="11"/>
        <v/>
      </c>
      <c r="V39" s="8">
        <f t="shared" ca="1" si="11"/>
        <v>1</v>
      </c>
      <c r="W39" s="8" t="str">
        <f t="shared" ca="1" si="11"/>
        <v/>
      </c>
      <c r="X39" s="8">
        <f t="shared" ca="1" si="11"/>
        <v>1</v>
      </c>
    </row>
    <row r="40" spans="1:24" hidden="1" x14ac:dyDescent="0.25">
      <c r="A40" s="58">
        <f t="shared" ca="1" si="12"/>
        <v>5.3036403361922488</v>
      </c>
      <c r="B40" s="58">
        <f t="shared" ca="1" si="12"/>
        <v>4.2931092838394962</v>
      </c>
      <c r="C40" s="58">
        <f t="shared" ca="1" si="12"/>
        <v>4.682105003493918</v>
      </c>
      <c r="D40" s="58">
        <f t="shared" ca="1" si="12"/>
        <v>3.4626614880741364</v>
      </c>
      <c r="E40" s="58">
        <f t="shared" ca="1" si="12"/>
        <v>2.4299087747237555</v>
      </c>
      <c r="F40" s="58">
        <f t="shared" ca="1" si="12"/>
        <v>2.8827250278711309</v>
      </c>
      <c r="G40" s="58" cm="1">
        <f t="array" aca="1" ref="G40" ca="1">SUM(IF(ISERROR(FIND($A$4:$F$4,G$4)),0,$A40:$F40))</f>
        <v>9.9857453396861668</v>
      </c>
      <c r="H40" s="58" cm="1">
        <f t="array" aca="1" ref="H40" ca="1">SUM(IF(ISERROR(FIND($A$4:$F$4,H$4)),0,$A40:$F40))</f>
        <v>11.649026852137517</v>
      </c>
      <c r="I40" s="58" cm="1">
        <f t="array" aca="1" ref="I40" ca="1">SUM(IF(ISERROR(FIND($A$4:$F$4,I$4)),0,$A40:$F40))</f>
        <v>9.6057430864343836</v>
      </c>
      <c r="J40" s="58">
        <f t="shared" ca="1" si="6"/>
        <v>11.649026852137517</v>
      </c>
      <c r="K40" s="58" t="str">
        <f t="shared" ca="1" si="7"/>
        <v>ADF</v>
      </c>
      <c r="L40" s="58">
        <f ca="1">SMALL($J$5:$J$1004,ROWS($J$5:J40))</f>
        <v>8.4365636910949888</v>
      </c>
      <c r="M40" s="11">
        <f ca="1">ROWS($J$5:J40)/COUNT($J$5:$J$1004)</f>
        <v>3.5999999999999997E-2</v>
      </c>
      <c r="N40" s="11"/>
      <c r="O40" s="8" t="str">
        <f t="shared" ca="1" si="8"/>
        <v xml:space="preserve"> </v>
      </c>
      <c r="P40" s="8">
        <f t="shared" ca="1" si="9"/>
        <v>1</v>
      </c>
      <c r="Q40" s="8" t="str">
        <f t="shared" ca="1" si="10"/>
        <v xml:space="preserve"> </v>
      </c>
      <c r="S40" s="8">
        <f t="shared" ca="1" si="11"/>
        <v>1</v>
      </c>
      <c r="T40" s="8" t="str">
        <f t="shared" ca="1" si="11"/>
        <v/>
      </c>
      <c r="U40" s="8" t="str">
        <f t="shared" ca="1" si="11"/>
        <v/>
      </c>
      <c r="V40" s="8">
        <f t="shared" ca="1" si="11"/>
        <v>1</v>
      </c>
      <c r="W40" s="8" t="str">
        <f t="shared" ca="1" si="11"/>
        <v/>
      </c>
      <c r="X40" s="8">
        <f t="shared" ca="1" si="11"/>
        <v>1</v>
      </c>
    </row>
    <row r="41" spans="1:24" hidden="1" x14ac:dyDescent="0.25">
      <c r="A41" s="58">
        <f t="shared" ca="1" si="12"/>
        <v>5.2512152888149668</v>
      </c>
      <c r="B41" s="58">
        <f t="shared" ca="1" si="12"/>
        <v>2.5467261713273417</v>
      </c>
      <c r="C41" s="58">
        <f t="shared" ca="1" si="12"/>
        <v>6.9814279506319075</v>
      </c>
      <c r="D41" s="58">
        <f t="shared" ca="1" si="12"/>
        <v>2.4939573884180111</v>
      </c>
      <c r="E41" s="58">
        <f t="shared" ca="1" si="12"/>
        <v>2.7273713495351917</v>
      </c>
      <c r="F41" s="58">
        <f t="shared" ca="1" si="12"/>
        <v>3.183886312686762</v>
      </c>
      <c r="G41" s="58" cm="1">
        <f t="array" aca="1" ref="G41" ca="1">SUM(IF(ISERROR(FIND($A$4:$F$4,G$4)),0,$A41:$F41))</f>
        <v>12.232643239446874</v>
      </c>
      <c r="H41" s="58" cm="1">
        <f t="array" aca="1" ref="H41" ca="1">SUM(IF(ISERROR(FIND($A$4:$F$4,H$4)),0,$A41:$F41))</f>
        <v>10.929058989919739</v>
      </c>
      <c r="I41" s="58" cm="1">
        <f t="array" aca="1" ref="I41" ca="1">SUM(IF(ISERROR(FIND($A$4:$F$4,I$4)),0,$A41:$F41))</f>
        <v>8.4579838335492958</v>
      </c>
      <c r="J41" s="58">
        <f t="shared" ca="1" si="6"/>
        <v>12.232643239446874</v>
      </c>
      <c r="K41" s="58" t="str">
        <f t="shared" ca="1" si="7"/>
        <v>AC</v>
      </c>
      <c r="L41" s="58">
        <f ca="1">SMALL($J$5:$J$1004,ROWS($J$5:J41))</f>
        <v>8.4441560800853814</v>
      </c>
      <c r="M41" s="11">
        <f ca="1">ROWS($J$5:J41)/COUNT($J$5:$J$1004)</f>
        <v>3.6999999999999998E-2</v>
      </c>
      <c r="N41" s="11"/>
      <c r="O41" s="8">
        <f t="shared" ca="1" si="8"/>
        <v>1</v>
      </c>
      <c r="P41" s="8" t="str">
        <f t="shared" ca="1" si="9"/>
        <v xml:space="preserve"> </v>
      </c>
      <c r="Q41" s="8" t="str">
        <f t="shared" ca="1" si="10"/>
        <v xml:space="preserve"> </v>
      </c>
      <c r="S41" s="8">
        <f t="shared" ca="1" si="11"/>
        <v>1</v>
      </c>
      <c r="T41" s="8" t="str">
        <f t="shared" ca="1" si="11"/>
        <v/>
      </c>
      <c r="U41" s="8">
        <f t="shared" ca="1" si="11"/>
        <v>1</v>
      </c>
      <c r="V41" s="8" t="str">
        <f t="shared" ca="1" si="11"/>
        <v/>
      </c>
      <c r="W41" s="8" t="str">
        <f t="shared" ca="1" si="11"/>
        <v/>
      </c>
      <c r="X41" s="8" t="str">
        <f t="shared" ca="1" si="11"/>
        <v/>
      </c>
    </row>
    <row r="42" spans="1:24" hidden="1" x14ac:dyDescent="0.25">
      <c r="A42" s="58">
        <f t="shared" ca="1" si="12"/>
        <v>2.4415151768139678</v>
      </c>
      <c r="B42" s="58">
        <f t="shared" ca="1" si="12"/>
        <v>1.7401687970314241</v>
      </c>
      <c r="C42" s="58">
        <f t="shared" ca="1" si="12"/>
        <v>4.9613705485522352</v>
      </c>
      <c r="D42" s="58">
        <f t="shared" ca="1" si="12"/>
        <v>3.2512723859039987</v>
      </c>
      <c r="E42" s="58">
        <f t="shared" ca="1" si="12"/>
        <v>2.8826146827772954</v>
      </c>
      <c r="F42" s="58">
        <f t="shared" ca="1" si="12"/>
        <v>3.7767800560774232</v>
      </c>
      <c r="G42" s="58" cm="1">
        <f t="array" aca="1" ref="G42" ca="1">SUM(IF(ISERROR(FIND($A$4:$F$4,G$4)),0,$A42:$F42))</f>
        <v>7.402885725366203</v>
      </c>
      <c r="H42" s="58" cm="1">
        <f t="array" aca="1" ref="H42" ca="1">SUM(IF(ISERROR(FIND($A$4:$F$4,H$4)),0,$A42:$F42))</f>
        <v>9.4695676187953897</v>
      </c>
      <c r="I42" s="58" cm="1">
        <f t="array" aca="1" ref="I42" ca="1">SUM(IF(ISERROR(FIND($A$4:$F$4,I$4)),0,$A42:$F42))</f>
        <v>8.3995635358861414</v>
      </c>
      <c r="J42" s="58">
        <f t="shared" ca="1" si="6"/>
        <v>9.4695676187953897</v>
      </c>
      <c r="K42" s="58" t="str">
        <f t="shared" ca="1" si="7"/>
        <v>ADF</v>
      </c>
      <c r="L42" s="58">
        <f ca="1">SMALL($J$5:$J$1004,ROWS($J$5:J42))</f>
        <v>8.4603700522491092</v>
      </c>
      <c r="M42" s="11">
        <f ca="1">ROWS($J$5:J42)/COUNT($J$5:$J$1004)</f>
        <v>3.7999999999999999E-2</v>
      </c>
      <c r="N42" s="11"/>
      <c r="O42" s="8" t="str">
        <f t="shared" ca="1" si="8"/>
        <v xml:space="preserve"> </v>
      </c>
      <c r="P42" s="8">
        <f t="shared" ca="1" si="9"/>
        <v>1</v>
      </c>
      <c r="Q42" s="8" t="str">
        <f t="shared" ca="1" si="10"/>
        <v xml:space="preserve"> </v>
      </c>
      <c r="S42" s="8">
        <f t="shared" ca="1" si="11"/>
        <v>1</v>
      </c>
      <c r="T42" s="8" t="str">
        <f t="shared" ca="1" si="11"/>
        <v/>
      </c>
      <c r="U42" s="8" t="str">
        <f t="shared" ca="1" si="11"/>
        <v/>
      </c>
      <c r="V42" s="8">
        <f t="shared" ca="1" si="11"/>
        <v>1</v>
      </c>
      <c r="W42" s="8" t="str">
        <f t="shared" ca="1" si="11"/>
        <v/>
      </c>
      <c r="X42" s="8">
        <f t="shared" ca="1" si="11"/>
        <v>1</v>
      </c>
    </row>
    <row r="43" spans="1:24" hidden="1" x14ac:dyDescent="0.25">
      <c r="A43" s="58">
        <f t="shared" ca="1" si="12"/>
        <v>4.2356044657514431</v>
      </c>
      <c r="B43" s="58">
        <f t="shared" ca="1" si="12"/>
        <v>2.3206262554257635</v>
      </c>
      <c r="C43" s="58">
        <f t="shared" ca="1" si="12"/>
        <v>7.6288993600580488</v>
      </c>
      <c r="D43" s="58">
        <f t="shared" ca="1" si="12"/>
        <v>5.8134290222555105</v>
      </c>
      <c r="E43" s="58">
        <f t="shared" ca="1" si="12"/>
        <v>1.093077448751222</v>
      </c>
      <c r="F43" s="58">
        <f t="shared" ca="1" si="12"/>
        <v>2.1828080069744402</v>
      </c>
      <c r="G43" s="58" cm="1">
        <f t="array" aca="1" ref="G43" ca="1">SUM(IF(ISERROR(FIND($A$4:$F$4,G$4)),0,$A43:$F43))</f>
        <v>11.864503825809493</v>
      </c>
      <c r="H43" s="58" cm="1">
        <f t="array" aca="1" ref="H43" ca="1">SUM(IF(ISERROR(FIND($A$4:$F$4,H$4)),0,$A43:$F43))</f>
        <v>12.231841494981394</v>
      </c>
      <c r="I43" s="58" cm="1">
        <f t="array" aca="1" ref="I43" ca="1">SUM(IF(ISERROR(FIND($A$4:$F$4,I$4)),0,$A43:$F43))</f>
        <v>5.5965117111514253</v>
      </c>
      <c r="J43" s="58">
        <f t="shared" ca="1" si="6"/>
        <v>12.231841494981394</v>
      </c>
      <c r="K43" s="58" t="str">
        <f t="shared" ca="1" si="7"/>
        <v>ADF</v>
      </c>
      <c r="L43" s="58">
        <f ca="1">SMALL($J$5:$J$1004,ROWS($J$5:J43))</f>
        <v>8.4766821139145776</v>
      </c>
      <c r="M43" s="11">
        <f ca="1">ROWS($J$5:J43)/COUNT($J$5:$J$1004)</f>
        <v>3.9E-2</v>
      </c>
      <c r="N43" s="11"/>
      <c r="O43" s="8" t="str">
        <f t="shared" ca="1" si="8"/>
        <v xml:space="preserve"> </v>
      </c>
      <c r="P43" s="8">
        <f t="shared" ca="1" si="9"/>
        <v>1</v>
      </c>
      <c r="Q43" s="8" t="str">
        <f t="shared" ca="1" si="10"/>
        <v xml:space="preserve"> </v>
      </c>
      <c r="S43" s="8">
        <f t="shared" ca="1" si="11"/>
        <v>1</v>
      </c>
      <c r="T43" s="8" t="str">
        <f t="shared" ca="1" si="11"/>
        <v/>
      </c>
      <c r="U43" s="8" t="str">
        <f t="shared" ca="1" si="11"/>
        <v/>
      </c>
      <c r="V43" s="8">
        <f t="shared" ca="1" si="11"/>
        <v>1</v>
      </c>
      <c r="W43" s="8" t="str">
        <f t="shared" ca="1" si="11"/>
        <v/>
      </c>
      <c r="X43" s="8">
        <f t="shared" ca="1" si="11"/>
        <v>1</v>
      </c>
    </row>
    <row r="44" spans="1:24" hidden="1" x14ac:dyDescent="0.25">
      <c r="A44" s="58">
        <f t="shared" ca="1" si="12"/>
        <v>4.3111862963106304</v>
      </c>
      <c r="B44" s="58">
        <f t="shared" ca="1" si="12"/>
        <v>2.3525490833698246</v>
      </c>
      <c r="C44" s="58">
        <f t="shared" ca="1" si="12"/>
        <v>6.1249253458024668</v>
      </c>
      <c r="D44" s="58">
        <f t="shared" ca="1" si="12"/>
        <v>4.1014648465827355</v>
      </c>
      <c r="E44" s="58">
        <f t="shared" ca="1" si="12"/>
        <v>2.1846060626891575</v>
      </c>
      <c r="F44" s="58">
        <f t="shared" ca="1" si="12"/>
        <v>2.8959981322329105</v>
      </c>
      <c r="G44" s="58" cm="1">
        <f t="array" aca="1" ref="G44" ca="1">SUM(IF(ISERROR(FIND($A$4:$F$4,G$4)),0,$A44:$F44))</f>
        <v>10.436111642113097</v>
      </c>
      <c r="H44" s="58" cm="1">
        <f t="array" aca="1" ref="H44" ca="1">SUM(IF(ISERROR(FIND($A$4:$F$4,H$4)),0,$A44:$F44))</f>
        <v>11.308649275126278</v>
      </c>
      <c r="I44" s="58" cm="1">
        <f t="array" aca="1" ref="I44" ca="1">SUM(IF(ISERROR(FIND($A$4:$F$4,I$4)),0,$A44:$F44))</f>
        <v>7.4331532782918925</v>
      </c>
      <c r="J44" s="58">
        <f t="shared" ca="1" si="6"/>
        <v>11.308649275126278</v>
      </c>
      <c r="K44" s="58" t="str">
        <f t="shared" ca="1" si="7"/>
        <v>ADF</v>
      </c>
      <c r="L44" s="58">
        <f ca="1">SMALL($J$5:$J$1004,ROWS($J$5:J44))</f>
        <v>8.4875279454608119</v>
      </c>
      <c r="M44" s="11">
        <f ca="1">ROWS($J$5:J44)/COUNT($J$5:$J$1004)</f>
        <v>0.04</v>
      </c>
      <c r="N44" s="11"/>
      <c r="O44" s="8" t="str">
        <f t="shared" ca="1" si="8"/>
        <v xml:space="preserve"> </v>
      </c>
      <c r="P44" s="8">
        <f t="shared" ca="1" si="9"/>
        <v>1</v>
      </c>
      <c r="Q44" s="8" t="str">
        <f t="shared" ca="1" si="10"/>
        <v xml:space="preserve"> </v>
      </c>
      <c r="S44" s="8">
        <f t="shared" ca="1" si="11"/>
        <v>1</v>
      </c>
      <c r="T44" s="8" t="str">
        <f t="shared" ca="1" si="11"/>
        <v/>
      </c>
      <c r="U44" s="8" t="str">
        <f t="shared" ca="1" si="11"/>
        <v/>
      </c>
      <c r="V44" s="8">
        <f t="shared" ca="1" si="11"/>
        <v>1</v>
      </c>
      <c r="W44" s="8" t="str">
        <f t="shared" ca="1" si="11"/>
        <v/>
      </c>
      <c r="X44" s="8">
        <f t="shared" ca="1" si="11"/>
        <v>1</v>
      </c>
    </row>
    <row r="45" spans="1:24" hidden="1" x14ac:dyDescent="0.25">
      <c r="A45" s="58">
        <f t="shared" ca="1" si="12"/>
        <v>5.3575600840173605</v>
      </c>
      <c r="B45" s="58">
        <f t="shared" ca="1" si="12"/>
        <v>3.0786321586299246</v>
      </c>
      <c r="C45" s="58">
        <f t="shared" ca="1" si="12"/>
        <v>6.1641102597438362</v>
      </c>
      <c r="D45" s="58">
        <f t="shared" ca="1" si="12"/>
        <v>4.5469419869920875</v>
      </c>
      <c r="E45" s="58">
        <f t="shared" ca="1" si="12"/>
        <v>2.1070557295924548</v>
      </c>
      <c r="F45" s="58">
        <f t="shared" ca="1" si="12"/>
        <v>3.5935526308237491</v>
      </c>
      <c r="G45" s="58" cm="1">
        <f t="array" aca="1" ref="G45" ca="1">SUM(IF(ISERROR(FIND($A$4:$F$4,G$4)),0,$A45:$F45))</f>
        <v>11.521670343761198</v>
      </c>
      <c r="H45" s="58" cm="1">
        <f t="array" aca="1" ref="H45" ca="1">SUM(IF(ISERROR(FIND($A$4:$F$4,H$4)),0,$A45:$F45))</f>
        <v>13.498054701833198</v>
      </c>
      <c r="I45" s="58" cm="1">
        <f t="array" aca="1" ref="I45" ca="1">SUM(IF(ISERROR(FIND($A$4:$F$4,I$4)),0,$A45:$F45))</f>
        <v>8.7792405190461285</v>
      </c>
      <c r="J45" s="58">
        <f t="shared" ca="1" si="6"/>
        <v>13.498054701833198</v>
      </c>
      <c r="K45" s="58" t="str">
        <f t="shared" ca="1" si="7"/>
        <v>ADF</v>
      </c>
      <c r="L45" s="58">
        <f ca="1">SMALL($J$5:$J$1004,ROWS($J$5:J45))</f>
        <v>8.5087757265928339</v>
      </c>
      <c r="M45" s="11">
        <f ca="1">ROWS($J$5:J45)/COUNT($J$5:$J$1004)</f>
        <v>4.1000000000000002E-2</v>
      </c>
      <c r="N45" s="11"/>
      <c r="O45" s="8" t="str">
        <f t="shared" ca="1" si="8"/>
        <v xml:space="preserve"> </v>
      </c>
      <c r="P45" s="8">
        <f t="shared" ca="1" si="9"/>
        <v>1</v>
      </c>
      <c r="Q45" s="8" t="str">
        <f t="shared" ca="1" si="10"/>
        <v xml:space="preserve"> </v>
      </c>
      <c r="S45" s="8">
        <f t="shared" ca="1" si="11"/>
        <v>1</v>
      </c>
      <c r="T45" s="8" t="str">
        <f t="shared" ca="1" si="11"/>
        <v/>
      </c>
      <c r="U45" s="8" t="str">
        <f t="shared" ca="1" si="11"/>
        <v/>
      </c>
      <c r="V45" s="8">
        <f t="shared" ca="1" si="11"/>
        <v>1</v>
      </c>
      <c r="W45" s="8" t="str">
        <f t="shared" ca="1" si="11"/>
        <v/>
      </c>
      <c r="X45" s="8">
        <f t="shared" ca="1" si="11"/>
        <v>1</v>
      </c>
    </row>
    <row r="46" spans="1:24" hidden="1" x14ac:dyDescent="0.25">
      <c r="A46" s="58">
        <f t="shared" ca="1" si="12"/>
        <v>4.8717697148427588</v>
      </c>
      <c r="B46" s="58">
        <f t="shared" ca="1" si="12"/>
        <v>4.497292745105498</v>
      </c>
      <c r="C46" s="58">
        <f t="shared" ca="1" si="12"/>
        <v>6.676432843607083</v>
      </c>
      <c r="D46" s="58">
        <f t="shared" ca="1" si="12"/>
        <v>3.5630608959122076</v>
      </c>
      <c r="E46" s="58">
        <f t="shared" ca="1" si="12"/>
        <v>1.3621726154216418</v>
      </c>
      <c r="F46" s="58">
        <f t="shared" ca="1" si="12"/>
        <v>2.2276000279760577</v>
      </c>
      <c r="G46" s="58" cm="1">
        <f t="array" aca="1" ref="G46" ca="1">SUM(IF(ISERROR(FIND($A$4:$F$4,G$4)),0,$A46:$F46))</f>
        <v>11.548202558449841</v>
      </c>
      <c r="H46" s="58" cm="1">
        <f t="array" aca="1" ref="H46" ca="1">SUM(IF(ISERROR(FIND($A$4:$F$4,H$4)),0,$A46:$F46))</f>
        <v>10.662430638731024</v>
      </c>
      <c r="I46" s="58" cm="1">
        <f t="array" aca="1" ref="I46" ca="1">SUM(IF(ISERROR(FIND($A$4:$F$4,I$4)),0,$A46:$F46))</f>
        <v>8.0870653885031984</v>
      </c>
      <c r="J46" s="58">
        <f t="shared" ca="1" si="6"/>
        <v>11.548202558449841</v>
      </c>
      <c r="K46" s="58" t="str">
        <f t="shared" ca="1" si="7"/>
        <v>AC</v>
      </c>
      <c r="L46" s="58">
        <f ca="1">SMALL($J$5:$J$1004,ROWS($J$5:J46))</f>
        <v>8.5173098356936556</v>
      </c>
      <c r="M46" s="11">
        <f ca="1">ROWS($J$5:J46)/COUNT($J$5:$J$1004)</f>
        <v>4.2000000000000003E-2</v>
      </c>
      <c r="N46" s="11"/>
      <c r="O46" s="8">
        <f t="shared" ca="1" si="8"/>
        <v>1</v>
      </c>
      <c r="P46" s="8" t="str">
        <f t="shared" ca="1" si="9"/>
        <v xml:space="preserve"> </v>
      </c>
      <c r="Q46" s="8" t="str">
        <f t="shared" ca="1" si="10"/>
        <v xml:space="preserve"> </v>
      </c>
      <c r="S46" s="8">
        <f t="shared" ca="1" si="11"/>
        <v>1</v>
      </c>
      <c r="T46" s="8" t="str">
        <f t="shared" ca="1" si="11"/>
        <v/>
      </c>
      <c r="U46" s="8">
        <f t="shared" ca="1" si="11"/>
        <v>1</v>
      </c>
      <c r="V46" s="8" t="str">
        <f t="shared" ca="1" si="11"/>
        <v/>
      </c>
      <c r="W46" s="8" t="str">
        <f t="shared" ca="1" si="11"/>
        <v/>
      </c>
      <c r="X46" s="8" t="str">
        <f t="shared" ca="1" si="11"/>
        <v/>
      </c>
    </row>
    <row r="47" spans="1:24" hidden="1" x14ac:dyDescent="0.25">
      <c r="A47" s="58">
        <f t="shared" ca="1" si="12"/>
        <v>2.0578417181161339</v>
      </c>
      <c r="B47" s="58">
        <f t="shared" ca="1" si="12"/>
        <v>1.3981632953693452</v>
      </c>
      <c r="C47" s="58">
        <f t="shared" ca="1" si="12"/>
        <v>6.6823447550036406</v>
      </c>
      <c r="D47" s="58">
        <f t="shared" ca="1" si="12"/>
        <v>3.3737812832381775</v>
      </c>
      <c r="E47" s="58">
        <f t="shared" ca="1" si="12"/>
        <v>1.1077612201815665</v>
      </c>
      <c r="F47" s="58">
        <f t="shared" ca="1" si="12"/>
        <v>3.0473886115693922</v>
      </c>
      <c r="G47" s="58" cm="1">
        <f t="array" aca="1" ref="G47" ca="1">SUM(IF(ISERROR(FIND($A$4:$F$4,G$4)),0,$A47:$F47))</f>
        <v>8.740186473119774</v>
      </c>
      <c r="H47" s="58" cm="1">
        <f t="array" aca="1" ref="H47" ca="1">SUM(IF(ISERROR(FIND($A$4:$F$4,H$4)),0,$A47:$F47))</f>
        <v>8.4790116129237028</v>
      </c>
      <c r="I47" s="58" cm="1">
        <f t="array" aca="1" ref="I47" ca="1">SUM(IF(ISERROR(FIND($A$4:$F$4,I$4)),0,$A47:$F47))</f>
        <v>5.5533131271203038</v>
      </c>
      <c r="J47" s="58">
        <f t="shared" ca="1" si="6"/>
        <v>8.740186473119774</v>
      </c>
      <c r="K47" s="58" t="str">
        <f t="shared" ca="1" si="7"/>
        <v>AC</v>
      </c>
      <c r="L47" s="58">
        <f ca="1">SMALL($J$5:$J$1004,ROWS($J$5:J47))</f>
        <v>8.5448111606507364</v>
      </c>
      <c r="M47" s="11">
        <f ca="1">ROWS($J$5:J47)/COUNT($J$5:$J$1004)</f>
        <v>4.2999999999999997E-2</v>
      </c>
      <c r="N47" s="11"/>
      <c r="O47" s="8">
        <f t="shared" ca="1" si="8"/>
        <v>1</v>
      </c>
      <c r="P47" s="8" t="str">
        <f t="shared" ca="1" si="9"/>
        <v xml:space="preserve"> </v>
      </c>
      <c r="Q47" s="8" t="str">
        <f t="shared" ca="1" si="10"/>
        <v xml:space="preserve"> </v>
      </c>
      <c r="S47" s="8">
        <f t="shared" ca="1" si="11"/>
        <v>1</v>
      </c>
      <c r="T47" s="8" t="str">
        <f t="shared" ca="1" si="11"/>
        <v/>
      </c>
      <c r="U47" s="8">
        <f t="shared" ca="1" si="11"/>
        <v>1</v>
      </c>
      <c r="V47" s="8" t="str">
        <f t="shared" ca="1" si="11"/>
        <v/>
      </c>
      <c r="W47" s="8" t="str">
        <f t="shared" ca="1" si="11"/>
        <v/>
      </c>
      <c r="X47" s="8" t="str">
        <f t="shared" ca="1" si="11"/>
        <v/>
      </c>
    </row>
    <row r="48" spans="1:24" hidden="1" x14ac:dyDescent="0.25">
      <c r="A48" s="58">
        <f t="shared" ca="1" si="12"/>
        <v>3.4433285099843962</v>
      </c>
      <c r="B48" s="58">
        <f t="shared" ca="1" si="12"/>
        <v>4.3646208080233446</v>
      </c>
      <c r="C48" s="58">
        <f t="shared" ca="1" si="12"/>
        <v>6.8576174804812329</v>
      </c>
      <c r="D48" s="58">
        <f t="shared" ca="1" si="12"/>
        <v>4.0596332535252175</v>
      </c>
      <c r="E48" s="58">
        <f t="shared" ca="1" si="12"/>
        <v>2.9375463277019591</v>
      </c>
      <c r="F48" s="58">
        <f t="shared" ca="1" si="12"/>
        <v>2.2570965431180436</v>
      </c>
      <c r="G48" s="58" cm="1">
        <f t="array" aca="1" ref="G48" ca="1">SUM(IF(ISERROR(FIND($A$4:$F$4,G$4)),0,$A48:$F48))</f>
        <v>10.300945990465628</v>
      </c>
      <c r="H48" s="58" cm="1">
        <f t="array" aca="1" ref="H48" ca="1">SUM(IF(ISERROR(FIND($A$4:$F$4,H$4)),0,$A48:$F48))</f>
        <v>9.7600583066276574</v>
      </c>
      <c r="I48" s="58" cm="1">
        <f t="array" aca="1" ref="I48" ca="1">SUM(IF(ISERROR(FIND($A$4:$F$4,I$4)),0,$A48:$F48))</f>
        <v>9.5592636788433474</v>
      </c>
      <c r="J48" s="58">
        <f t="shared" ca="1" si="6"/>
        <v>10.300945990465628</v>
      </c>
      <c r="K48" s="58" t="str">
        <f t="shared" ca="1" si="7"/>
        <v>AC</v>
      </c>
      <c r="L48" s="58">
        <f ca="1">SMALL($J$5:$J$1004,ROWS($J$5:J48))</f>
        <v>8.5563251915731477</v>
      </c>
      <c r="M48" s="11">
        <f ca="1">ROWS($J$5:J48)/COUNT($J$5:$J$1004)</f>
        <v>4.3999999999999997E-2</v>
      </c>
      <c r="N48" s="11"/>
      <c r="O48" s="8">
        <f t="shared" ca="1" si="8"/>
        <v>1</v>
      </c>
      <c r="P48" s="8" t="str">
        <f t="shared" ca="1" si="9"/>
        <v xml:space="preserve"> </v>
      </c>
      <c r="Q48" s="8" t="str">
        <f t="shared" ca="1" si="10"/>
        <v xml:space="preserve"> </v>
      </c>
      <c r="S48" s="8">
        <f t="shared" ca="1" si="11"/>
        <v>1</v>
      </c>
      <c r="T48" s="8" t="str">
        <f t="shared" ca="1" si="11"/>
        <v/>
      </c>
      <c r="U48" s="8">
        <f t="shared" ca="1" si="11"/>
        <v>1</v>
      </c>
      <c r="V48" s="8" t="str">
        <f t="shared" ca="1" si="11"/>
        <v/>
      </c>
      <c r="W48" s="8" t="str">
        <f t="shared" ca="1" si="11"/>
        <v/>
      </c>
      <c r="X48" s="8" t="str">
        <f t="shared" ca="1" si="11"/>
        <v/>
      </c>
    </row>
    <row r="49" spans="1:24" hidden="1" x14ac:dyDescent="0.25">
      <c r="A49" s="58">
        <f t="shared" ca="1" si="12"/>
        <v>5.8787390617091431</v>
      </c>
      <c r="B49" s="58">
        <f t="shared" ca="1" si="12"/>
        <v>3.74828504900549</v>
      </c>
      <c r="C49" s="58">
        <f t="shared" ca="1" si="12"/>
        <v>6.9983956200980044</v>
      </c>
      <c r="D49" s="58">
        <f t="shared" ca="1" si="12"/>
        <v>2.5043184703521333</v>
      </c>
      <c r="E49" s="58">
        <f t="shared" ca="1" si="12"/>
        <v>2.9843087829043204</v>
      </c>
      <c r="F49" s="58">
        <f t="shared" ca="1" si="12"/>
        <v>3.0543951725591691</v>
      </c>
      <c r="G49" s="58" cm="1">
        <f t="array" aca="1" ref="G49" ca="1">SUM(IF(ISERROR(FIND($A$4:$F$4,G$4)),0,$A49:$F49))</f>
        <v>12.877134681807147</v>
      </c>
      <c r="H49" s="58" cm="1">
        <f t="array" aca="1" ref="H49" ca="1">SUM(IF(ISERROR(FIND($A$4:$F$4,H$4)),0,$A49:$F49))</f>
        <v>11.437452704620444</v>
      </c>
      <c r="I49" s="58" cm="1">
        <f t="array" aca="1" ref="I49" ca="1">SUM(IF(ISERROR(FIND($A$4:$F$4,I$4)),0,$A49:$F49))</f>
        <v>9.7869890044689782</v>
      </c>
      <c r="J49" s="58">
        <f t="shared" ca="1" si="6"/>
        <v>12.877134681807147</v>
      </c>
      <c r="K49" s="58" t="str">
        <f t="shared" ca="1" si="7"/>
        <v>AC</v>
      </c>
      <c r="L49" s="58">
        <f ca="1">SMALL($J$5:$J$1004,ROWS($J$5:J49))</f>
        <v>8.5752452128640009</v>
      </c>
      <c r="M49" s="11">
        <f ca="1">ROWS($J$5:J49)/COUNT($J$5:$J$1004)</f>
        <v>4.4999999999999998E-2</v>
      </c>
      <c r="N49" s="11"/>
      <c r="O49" s="8">
        <f t="shared" ca="1" si="8"/>
        <v>1</v>
      </c>
      <c r="P49" s="8" t="str">
        <f t="shared" ca="1" si="9"/>
        <v xml:space="preserve"> </v>
      </c>
      <c r="Q49" s="8" t="str">
        <f t="shared" ca="1" si="10"/>
        <v xml:space="preserve"> </v>
      </c>
      <c r="S49" s="8">
        <f t="shared" ca="1" si="11"/>
        <v>1</v>
      </c>
      <c r="T49" s="8" t="str">
        <f t="shared" ca="1" si="11"/>
        <v/>
      </c>
      <c r="U49" s="8">
        <f t="shared" ca="1" si="11"/>
        <v>1</v>
      </c>
      <c r="V49" s="8" t="str">
        <f t="shared" ca="1" si="11"/>
        <v/>
      </c>
      <c r="W49" s="8" t="str">
        <f t="shared" ca="1" si="11"/>
        <v/>
      </c>
      <c r="X49" s="8" t="str">
        <f t="shared" ca="1" si="11"/>
        <v/>
      </c>
    </row>
    <row r="50" spans="1:24" hidden="1" x14ac:dyDescent="0.25">
      <c r="A50" s="58">
        <f t="shared" ca="1" si="12"/>
        <v>5.3896406624251778</v>
      </c>
      <c r="B50" s="58">
        <f t="shared" ca="1" si="12"/>
        <v>3.6496511000932546</v>
      </c>
      <c r="C50" s="58">
        <f t="shared" ca="1" si="12"/>
        <v>6.606442069085233</v>
      </c>
      <c r="D50" s="58">
        <f t="shared" ca="1" si="12"/>
        <v>2.1406248936814802</v>
      </c>
      <c r="E50" s="58">
        <f t="shared" ca="1" si="12"/>
        <v>1.7600883550067228</v>
      </c>
      <c r="F50" s="58">
        <f t="shared" ca="1" si="12"/>
        <v>2.8317701886935849</v>
      </c>
      <c r="G50" s="58" cm="1">
        <f t="array" aca="1" ref="G50" ca="1">SUM(IF(ISERROR(FIND($A$4:$F$4,G$4)),0,$A50:$F50))</f>
        <v>11.996082731510411</v>
      </c>
      <c r="H50" s="58" cm="1">
        <f t="array" aca="1" ref="H50" ca="1">SUM(IF(ISERROR(FIND($A$4:$F$4,H$4)),0,$A50:$F50))</f>
        <v>10.362035744800242</v>
      </c>
      <c r="I50" s="58" cm="1">
        <f t="array" aca="1" ref="I50" ca="1">SUM(IF(ISERROR(FIND($A$4:$F$4,I$4)),0,$A50:$F50))</f>
        <v>8.2415096437935631</v>
      </c>
      <c r="J50" s="58">
        <f t="shared" ca="1" si="6"/>
        <v>11.996082731510411</v>
      </c>
      <c r="K50" s="58" t="str">
        <f t="shared" ca="1" si="7"/>
        <v>AC</v>
      </c>
      <c r="L50" s="58">
        <f ca="1">SMALL($J$5:$J$1004,ROWS($J$5:J50))</f>
        <v>8.5905785202255878</v>
      </c>
      <c r="M50" s="11">
        <f ca="1">ROWS($J$5:J50)/COUNT($J$5:$J$1004)</f>
        <v>4.5999999999999999E-2</v>
      </c>
      <c r="N50" s="11"/>
      <c r="O50" s="8">
        <f t="shared" ca="1" si="8"/>
        <v>1</v>
      </c>
      <c r="P50" s="8" t="str">
        <f t="shared" ca="1" si="9"/>
        <v xml:space="preserve"> </v>
      </c>
      <c r="Q50" s="8" t="str">
        <f t="shared" ca="1" si="10"/>
        <v xml:space="preserve"> </v>
      </c>
      <c r="S50" s="8">
        <f t="shared" ca="1" si="11"/>
        <v>1</v>
      </c>
      <c r="T50" s="8" t="str">
        <f t="shared" ca="1" si="11"/>
        <v/>
      </c>
      <c r="U50" s="8">
        <f t="shared" ca="1" si="11"/>
        <v>1</v>
      </c>
      <c r="V50" s="8" t="str">
        <f t="shared" ca="1" si="11"/>
        <v/>
      </c>
      <c r="W50" s="8" t="str">
        <f t="shared" ca="1" si="11"/>
        <v/>
      </c>
      <c r="X50" s="8" t="str">
        <f t="shared" ca="1" si="11"/>
        <v/>
      </c>
    </row>
    <row r="51" spans="1:24" hidden="1" x14ac:dyDescent="0.25">
      <c r="A51" s="58">
        <f t="shared" ca="1" si="12"/>
        <v>3.9221972345205143</v>
      </c>
      <c r="B51" s="58">
        <f t="shared" ca="1" si="12"/>
        <v>2.5639870883912903</v>
      </c>
      <c r="C51" s="58">
        <f t="shared" ca="1" si="12"/>
        <v>5.111603370296911</v>
      </c>
      <c r="D51" s="58">
        <f t="shared" ca="1" si="12"/>
        <v>2.3554371243001899</v>
      </c>
      <c r="E51" s="58">
        <f t="shared" ca="1" si="12"/>
        <v>2.0401346406547631</v>
      </c>
      <c r="F51" s="58">
        <f t="shared" ca="1" si="12"/>
        <v>2.0881588241601463</v>
      </c>
      <c r="G51" s="58" cm="1">
        <f t="array" aca="1" ref="G51" ca="1">SUM(IF(ISERROR(FIND($A$4:$F$4,G$4)),0,$A51:$F51))</f>
        <v>9.0338006048174258</v>
      </c>
      <c r="H51" s="58" cm="1">
        <f t="array" aca="1" ref="H51" ca="1">SUM(IF(ISERROR(FIND($A$4:$F$4,H$4)),0,$A51:$F51))</f>
        <v>8.3657931829808501</v>
      </c>
      <c r="I51" s="58" cm="1">
        <f t="array" aca="1" ref="I51" ca="1">SUM(IF(ISERROR(FIND($A$4:$F$4,I$4)),0,$A51:$F51))</f>
        <v>6.6922805532061993</v>
      </c>
      <c r="J51" s="58">
        <f t="shared" ca="1" si="6"/>
        <v>9.0338006048174258</v>
      </c>
      <c r="K51" s="58" t="str">
        <f t="shared" ca="1" si="7"/>
        <v>AC</v>
      </c>
      <c r="L51" s="58">
        <f ca="1">SMALL($J$5:$J$1004,ROWS($J$5:J51))</f>
        <v>8.6184988253569941</v>
      </c>
      <c r="M51" s="11">
        <f ca="1">ROWS($J$5:J51)/COUNT($J$5:$J$1004)</f>
        <v>4.7E-2</v>
      </c>
      <c r="N51" s="11"/>
      <c r="O51" s="8">
        <f t="shared" ca="1" si="8"/>
        <v>1</v>
      </c>
      <c r="P51" s="8" t="str">
        <f t="shared" ca="1" si="9"/>
        <v xml:space="preserve"> </v>
      </c>
      <c r="Q51" s="8" t="str">
        <f t="shared" ca="1" si="10"/>
        <v xml:space="preserve"> </v>
      </c>
      <c r="S51" s="8">
        <f t="shared" ca="1" si="11"/>
        <v>1</v>
      </c>
      <c r="T51" s="8" t="str">
        <f t="shared" ca="1" si="11"/>
        <v/>
      </c>
      <c r="U51" s="8">
        <f t="shared" ca="1" si="11"/>
        <v>1</v>
      </c>
      <c r="V51" s="8" t="str">
        <f t="shared" ca="1" si="11"/>
        <v/>
      </c>
      <c r="W51" s="8" t="str">
        <f t="shared" ca="1" si="11"/>
        <v/>
      </c>
      <c r="X51" s="8" t="str">
        <f t="shared" ca="1" si="11"/>
        <v/>
      </c>
    </row>
    <row r="52" spans="1:24" hidden="1" x14ac:dyDescent="0.25">
      <c r="A52" s="58">
        <f t="shared" ca="1" si="12"/>
        <v>2.5007096628348022</v>
      </c>
      <c r="B52" s="58">
        <f t="shared" ca="1" si="12"/>
        <v>3.8142963908496736</v>
      </c>
      <c r="C52" s="58">
        <f t="shared" ca="1" si="12"/>
        <v>6.349662690131737</v>
      </c>
      <c r="D52" s="58">
        <f t="shared" ca="1" si="12"/>
        <v>2.3977109289539733</v>
      </c>
      <c r="E52" s="58">
        <f t="shared" ca="1" si="12"/>
        <v>2.8704063522653351</v>
      </c>
      <c r="F52" s="58">
        <f t="shared" ca="1" si="12"/>
        <v>3.5587948171448631</v>
      </c>
      <c r="G52" s="58" cm="1">
        <f t="array" aca="1" ref="G52" ca="1">SUM(IF(ISERROR(FIND($A$4:$F$4,G$4)),0,$A52:$F52))</f>
        <v>8.8503723529665397</v>
      </c>
      <c r="H52" s="58" cm="1">
        <f t="array" aca="1" ref="H52" ca="1">SUM(IF(ISERROR(FIND($A$4:$F$4,H$4)),0,$A52:$F52))</f>
        <v>8.4572154089336387</v>
      </c>
      <c r="I52" s="58" cm="1">
        <f t="array" aca="1" ref="I52" ca="1">SUM(IF(ISERROR(FIND($A$4:$F$4,I$4)),0,$A52:$F52))</f>
        <v>10.243497560259872</v>
      </c>
      <c r="J52" s="58">
        <f t="shared" ca="1" si="6"/>
        <v>10.243497560259872</v>
      </c>
      <c r="K52" s="58" t="str">
        <f t="shared" ca="1" si="7"/>
        <v>BEF</v>
      </c>
      <c r="L52" s="58">
        <f ca="1">SMALL($J$5:$J$1004,ROWS($J$5:J52))</f>
        <v>8.6234781072530247</v>
      </c>
      <c r="M52" s="11">
        <f ca="1">ROWS($J$5:J52)/COUNT($J$5:$J$1004)</f>
        <v>4.8000000000000001E-2</v>
      </c>
      <c r="N52" s="11"/>
      <c r="O52" s="8" t="str">
        <f t="shared" ca="1" si="8"/>
        <v xml:space="preserve"> </v>
      </c>
      <c r="P52" s="8" t="str">
        <f t="shared" ca="1" si="9"/>
        <v xml:space="preserve"> </v>
      </c>
      <c r="Q52" s="8">
        <f t="shared" ca="1" si="10"/>
        <v>1</v>
      </c>
      <c r="S52" s="8" t="str">
        <f t="shared" ca="1" si="11"/>
        <v/>
      </c>
      <c r="T52" s="8">
        <f t="shared" ca="1" si="11"/>
        <v>1</v>
      </c>
      <c r="U52" s="8" t="str">
        <f t="shared" ca="1" si="11"/>
        <v/>
      </c>
      <c r="V52" s="8" t="str">
        <f t="shared" ca="1" si="11"/>
        <v/>
      </c>
      <c r="W52" s="8">
        <f t="shared" ca="1" si="11"/>
        <v>1</v>
      </c>
      <c r="X52" s="8">
        <f t="shared" ca="1" si="11"/>
        <v>1</v>
      </c>
    </row>
    <row r="53" spans="1:24" hidden="1" x14ac:dyDescent="0.25">
      <c r="A53" s="58">
        <f t="shared" ca="1" si="12"/>
        <v>3.7733699274556578</v>
      </c>
      <c r="B53" s="58">
        <f t="shared" ca="1" si="12"/>
        <v>4.7531728484559137</v>
      </c>
      <c r="C53" s="58">
        <f t="shared" ca="1" si="12"/>
        <v>4.5702087328638266</v>
      </c>
      <c r="D53" s="58">
        <f t="shared" ca="1" si="12"/>
        <v>3.80458738162499</v>
      </c>
      <c r="E53" s="58">
        <f t="shared" ca="1" si="12"/>
        <v>1.9195410528994252</v>
      </c>
      <c r="F53" s="58">
        <f t="shared" ca="1" si="12"/>
        <v>2.4145299219068561</v>
      </c>
      <c r="G53" s="58" cm="1">
        <f t="array" aca="1" ref="G53" ca="1">SUM(IF(ISERROR(FIND($A$4:$F$4,G$4)),0,$A53:$F53))</f>
        <v>8.3435786603194835</v>
      </c>
      <c r="H53" s="58" cm="1">
        <f t="array" aca="1" ref="H53" ca="1">SUM(IF(ISERROR(FIND($A$4:$F$4,H$4)),0,$A53:$F53))</f>
        <v>9.9924872309875035</v>
      </c>
      <c r="I53" s="58" cm="1">
        <f t="array" aca="1" ref="I53" ca="1">SUM(IF(ISERROR(FIND($A$4:$F$4,I$4)),0,$A53:$F53))</f>
        <v>9.0872438232621953</v>
      </c>
      <c r="J53" s="58">
        <f t="shared" ca="1" si="6"/>
        <v>9.9924872309875035</v>
      </c>
      <c r="K53" s="58" t="str">
        <f t="shared" ca="1" si="7"/>
        <v>ADF</v>
      </c>
      <c r="L53" s="58">
        <f ca="1">SMALL($J$5:$J$1004,ROWS($J$5:J53))</f>
        <v>8.6371738730951044</v>
      </c>
      <c r="M53" s="11">
        <f ca="1">ROWS($J$5:J53)/COUNT($J$5:$J$1004)</f>
        <v>4.9000000000000002E-2</v>
      </c>
      <c r="N53" s="11"/>
      <c r="O53" s="8" t="str">
        <f t="shared" ca="1" si="8"/>
        <v xml:space="preserve"> </v>
      </c>
      <c r="P53" s="8">
        <f t="shared" ca="1" si="9"/>
        <v>1</v>
      </c>
      <c r="Q53" s="8" t="str">
        <f t="shared" ca="1" si="10"/>
        <v xml:space="preserve"> </v>
      </c>
      <c r="S53" s="8">
        <f t="shared" ca="1" si="11"/>
        <v>1</v>
      </c>
      <c r="T53" s="8" t="str">
        <f t="shared" ca="1" si="11"/>
        <v/>
      </c>
      <c r="U53" s="8" t="str">
        <f t="shared" ca="1" si="11"/>
        <v/>
      </c>
      <c r="V53" s="8">
        <f t="shared" ca="1" si="11"/>
        <v>1</v>
      </c>
      <c r="W53" s="8" t="str">
        <f t="shared" ca="1" si="11"/>
        <v/>
      </c>
      <c r="X53" s="8">
        <f t="shared" ca="1" si="11"/>
        <v>1</v>
      </c>
    </row>
    <row r="54" spans="1:24" hidden="1" x14ac:dyDescent="0.25">
      <c r="A54" s="58">
        <f t="shared" ca="1" si="12"/>
        <v>5.513764032979811</v>
      </c>
      <c r="B54" s="58">
        <f t="shared" ca="1" si="12"/>
        <v>2.915695897448948</v>
      </c>
      <c r="C54" s="58">
        <f t="shared" ca="1" si="12"/>
        <v>6.0126598270436116</v>
      </c>
      <c r="D54" s="58">
        <f t="shared" ca="1" si="12"/>
        <v>4.5041872763777633</v>
      </c>
      <c r="E54" s="58">
        <f t="shared" ca="1" si="12"/>
        <v>2.2733172086817985</v>
      </c>
      <c r="F54" s="58">
        <f t="shared" ca="1" si="12"/>
        <v>3.9487494252155169</v>
      </c>
      <c r="G54" s="58" cm="1">
        <f t="array" aca="1" ref="G54" ca="1">SUM(IF(ISERROR(FIND($A$4:$F$4,G$4)),0,$A54:$F54))</f>
        <v>11.526423860023423</v>
      </c>
      <c r="H54" s="58" cm="1">
        <f t="array" aca="1" ref="H54" ca="1">SUM(IF(ISERROR(FIND($A$4:$F$4,H$4)),0,$A54:$F54))</f>
        <v>13.966700734573092</v>
      </c>
      <c r="I54" s="58" cm="1">
        <f t="array" aca="1" ref="I54" ca="1">SUM(IF(ISERROR(FIND($A$4:$F$4,I$4)),0,$A54:$F54))</f>
        <v>9.1377625313462634</v>
      </c>
      <c r="J54" s="58">
        <f t="shared" ca="1" si="6"/>
        <v>13.966700734573092</v>
      </c>
      <c r="K54" s="58" t="str">
        <f t="shared" ca="1" si="7"/>
        <v>ADF</v>
      </c>
      <c r="L54" s="58">
        <f ca="1">SMALL($J$5:$J$1004,ROWS($J$5:J54))</f>
        <v>8.6467800551620613</v>
      </c>
      <c r="M54" s="11">
        <f ca="1">ROWS($J$5:J54)/COUNT($J$5:$J$1004)</f>
        <v>0.05</v>
      </c>
      <c r="N54" s="11"/>
      <c r="O54" s="8" t="str">
        <f t="shared" ca="1" si="8"/>
        <v xml:space="preserve"> </v>
      </c>
      <c r="P54" s="8">
        <f t="shared" ca="1" si="9"/>
        <v>1</v>
      </c>
      <c r="Q54" s="8" t="str">
        <f t="shared" ca="1" si="10"/>
        <v xml:space="preserve"> </v>
      </c>
      <c r="S54" s="8">
        <f t="shared" ca="1" si="11"/>
        <v>1</v>
      </c>
      <c r="T54" s="8" t="str">
        <f t="shared" ca="1" si="11"/>
        <v/>
      </c>
      <c r="U54" s="8" t="str">
        <f t="shared" ca="1" si="11"/>
        <v/>
      </c>
      <c r="V54" s="8">
        <f t="shared" ca="1" si="11"/>
        <v>1</v>
      </c>
      <c r="W54" s="8" t="str">
        <f t="shared" ca="1" si="11"/>
        <v/>
      </c>
      <c r="X54" s="8">
        <f t="shared" ca="1" si="11"/>
        <v>1</v>
      </c>
    </row>
    <row r="55" spans="1:24" hidden="1" x14ac:dyDescent="0.25">
      <c r="A55" s="58">
        <f t="shared" ca="1" si="12"/>
        <v>3.1167487269130518</v>
      </c>
      <c r="B55" s="58">
        <f t="shared" ca="1" si="12"/>
        <v>3.4409274604808835</v>
      </c>
      <c r="C55" s="58">
        <f t="shared" ca="1" si="12"/>
        <v>4.5046239410124409</v>
      </c>
      <c r="D55" s="58">
        <f t="shared" ca="1" si="12"/>
        <v>3.4889055871710193</v>
      </c>
      <c r="E55" s="58">
        <f t="shared" ca="1" si="12"/>
        <v>1.7596335009883959</v>
      </c>
      <c r="F55" s="58">
        <f t="shared" ca="1" si="12"/>
        <v>3.7366040368710274</v>
      </c>
      <c r="G55" s="58" cm="1">
        <f t="array" aca="1" ref="G55" ca="1">SUM(IF(ISERROR(FIND($A$4:$F$4,G$4)),0,$A55:$F55))</f>
        <v>7.6213726679254927</v>
      </c>
      <c r="H55" s="58" cm="1">
        <f t="array" aca="1" ref="H55" ca="1">SUM(IF(ISERROR(FIND($A$4:$F$4,H$4)),0,$A55:$F55))</f>
        <v>10.342258350955099</v>
      </c>
      <c r="I55" s="58" cm="1">
        <f t="array" aca="1" ref="I55" ca="1">SUM(IF(ISERROR(FIND($A$4:$F$4,I$4)),0,$A55:$F55))</f>
        <v>8.9371649983403074</v>
      </c>
      <c r="J55" s="58">
        <f t="shared" ca="1" si="6"/>
        <v>10.342258350955099</v>
      </c>
      <c r="K55" s="58" t="str">
        <f t="shared" ca="1" si="7"/>
        <v>ADF</v>
      </c>
      <c r="L55" s="58">
        <f ca="1">SMALL($J$5:$J$1004,ROWS($J$5:J55))</f>
        <v>8.6517491338182122</v>
      </c>
      <c r="M55" s="11">
        <f ca="1">ROWS($J$5:J55)/COUNT($J$5:$J$1004)</f>
        <v>5.0999999999999997E-2</v>
      </c>
      <c r="N55" s="11"/>
      <c r="O55" s="8" t="str">
        <f t="shared" ca="1" si="8"/>
        <v xml:space="preserve"> </v>
      </c>
      <c r="P55" s="8">
        <f t="shared" ca="1" si="9"/>
        <v>1</v>
      </c>
      <c r="Q55" s="8" t="str">
        <f t="shared" ca="1" si="10"/>
        <v xml:space="preserve"> </v>
      </c>
      <c r="S55" s="8">
        <f t="shared" ca="1" si="11"/>
        <v>1</v>
      </c>
      <c r="T55" s="8" t="str">
        <f t="shared" ca="1" si="11"/>
        <v/>
      </c>
      <c r="U55" s="8" t="str">
        <f t="shared" ca="1" si="11"/>
        <v/>
      </c>
      <c r="V55" s="8">
        <f t="shared" ca="1" si="11"/>
        <v>1</v>
      </c>
      <c r="W55" s="8" t="str">
        <f t="shared" ca="1" si="11"/>
        <v/>
      </c>
      <c r="X55" s="8">
        <f t="shared" ca="1" si="11"/>
        <v>1</v>
      </c>
    </row>
    <row r="56" spans="1:24" hidden="1" x14ac:dyDescent="0.25">
      <c r="A56" s="58">
        <f t="shared" ca="1" si="12"/>
        <v>3.64087823338589</v>
      </c>
      <c r="B56" s="58">
        <f t="shared" ca="1" si="12"/>
        <v>4.6978966501853279</v>
      </c>
      <c r="C56" s="58">
        <f t="shared" ca="1" si="12"/>
        <v>4.6545725772863742</v>
      </c>
      <c r="D56" s="58">
        <f t="shared" ca="1" si="12"/>
        <v>4.5284339942894221</v>
      </c>
      <c r="E56" s="58">
        <f t="shared" ca="1" si="12"/>
        <v>1.9708640237592034</v>
      </c>
      <c r="F56" s="58">
        <f t="shared" ca="1" si="12"/>
        <v>3.1622176863600426</v>
      </c>
      <c r="G56" s="58" cm="1">
        <f t="array" aca="1" ref="G56" ca="1">SUM(IF(ISERROR(FIND($A$4:$F$4,G$4)),0,$A56:$F56))</f>
        <v>8.2954508106722642</v>
      </c>
      <c r="H56" s="58" cm="1">
        <f t="array" aca="1" ref="H56" ca="1">SUM(IF(ISERROR(FIND($A$4:$F$4,H$4)),0,$A56:$F56))</f>
        <v>11.331529914035356</v>
      </c>
      <c r="I56" s="58" cm="1">
        <f t="array" aca="1" ref="I56" ca="1">SUM(IF(ISERROR(FIND($A$4:$F$4,I$4)),0,$A56:$F56))</f>
        <v>9.8309783603045737</v>
      </c>
      <c r="J56" s="58">
        <f t="shared" ca="1" si="6"/>
        <v>11.331529914035356</v>
      </c>
      <c r="K56" s="58" t="str">
        <f t="shared" ca="1" si="7"/>
        <v>ADF</v>
      </c>
      <c r="L56" s="58">
        <f ca="1">SMALL($J$5:$J$1004,ROWS($J$5:J56))</f>
        <v>8.6677603272322443</v>
      </c>
      <c r="M56" s="11">
        <f ca="1">ROWS($J$5:J56)/COUNT($J$5:$J$1004)</f>
        <v>5.1999999999999998E-2</v>
      </c>
      <c r="N56" s="11"/>
      <c r="O56" s="8" t="str">
        <f t="shared" ca="1" si="8"/>
        <v xml:space="preserve"> </v>
      </c>
      <c r="P56" s="8">
        <f t="shared" ca="1" si="9"/>
        <v>1</v>
      </c>
      <c r="Q56" s="8" t="str">
        <f t="shared" ca="1" si="10"/>
        <v xml:space="preserve"> </v>
      </c>
      <c r="S56" s="8">
        <f t="shared" ca="1" si="11"/>
        <v>1</v>
      </c>
      <c r="T56" s="8" t="str">
        <f t="shared" ca="1" si="11"/>
        <v/>
      </c>
      <c r="U56" s="8" t="str">
        <f t="shared" ca="1" si="11"/>
        <v/>
      </c>
      <c r="V56" s="8">
        <f t="shared" ca="1" si="11"/>
        <v>1</v>
      </c>
      <c r="W56" s="8" t="str">
        <f t="shared" ca="1" si="11"/>
        <v/>
      </c>
      <c r="X56" s="8">
        <f t="shared" ca="1" si="11"/>
        <v>1</v>
      </c>
    </row>
    <row r="57" spans="1:24" hidden="1" x14ac:dyDescent="0.25">
      <c r="A57" s="58">
        <f t="shared" ca="1" si="12"/>
        <v>3.1227992455093059</v>
      </c>
      <c r="B57" s="58">
        <f t="shared" ca="1" si="12"/>
        <v>1.1539468951095748</v>
      </c>
      <c r="C57" s="58">
        <f t="shared" ca="1" si="12"/>
        <v>5.0151690639764706</v>
      </c>
      <c r="D57" s="58">
        <f t="shared" ca="1" si="12"/>
        <v>3.6365108107499222</v>
      </c>
      <c r="E57" s="58">
        <f t="shared" ca="1" si="12"/>
        <v>2.397003661026706</v>
      </c>
      <c r="F57" s="58">
        <f t="shared" ca="1" si="12"/>
        <v>2.660990179942921</v>
      </c>
      <c r="G57" s="58" cm="1">
        <f t="array" aca="1" ref="G57" ca="1">SUM(IF(ISERROR(FIND($A$4:$F$4,G$4)),0,$A57:$F57))</f>
        <v>8.1379683094857764</v>
      </c>
      <c r="H57" s="58" cm="1">
        <f t="array" aca="1" ref="H57" ca="1">SUM(IF(ISERROR(FIND($A$4:$F$4,H$4)),0,$A57:$F57))</f>
        <v>9.4203002362021486</v>
      </c>
      <c r="I57" s="58" cm="1">
        <f t="array" aca="1" ref="I57" ca="1">SUM(IF(ISERROR(FIND($A$4:$F$4,I$4)),0,$A57:$F57))</f>
        <v>6.2119407360792014</v>
      </c>
      <c r="J57" s="58">
        <f t="shared" ca="1" si="6"/>
        <v>9.4203002362021486</v>
      </c>
      <c r="K57" s="58" t="str">
        <f t="shared" ca="1" si="7"/>
        <v>ADF</v>
      </c>
      <c r="L57" s="58">
        <f ca="1">SMALL($J$5:$J$1004,ROWS($J$5:J57))</f>
        <v>8.6956472156000189</v>
      </c>
      <c r="M57" s="11">
        <f ca="1">ROWS($J$5:J57)/COUNT($J$5:$J$1004)</f>
        <v>5.2999999999999999E-2</v>
      </c>
      <c r="N57" s="11"/>
      <c r="O57" s="8" t="str">
        <f t="shared" ca="1" si="8"/>
        <v xml:space="preserve"> </v>
      </c>
      <c r="P57" s="8">
        <f t="shared" ca="1" si="9"/>
        <v>1</v>
      </c>
      <c r="Q57" s="8" t="str">
        <f t="shared" ca="1" si="10"/>
        <v xml:space="preserve"> </v>
      </c>
      <c r="S57" s="8">
        <f t="shared" ca="1" si="11"/>
        <v>1</v>
      </c>
      <c r="T57" s="8" t="str">
        <f t="shared" ca="1" si="11"/>
        <v/>
      </c>
      <c r="U57" s="8" t="str">
        <f t="shared" ca="1" si="11"/>
        <v/>
      </c>
      <c r="V57" s="8">
        <f t="shared" ca="1" si="11"/>
        <v>1</v>
      </c>
      <c r="W57" s="8" t="str">
        <f t="shared" ca="1" si="11"/>
        <v/>
      </c>
      <c r="X57" s="8">
        <f t="shared" ca="1" si="11"/>
        <v>1</v>
      </c>
    </row>
    <row r="58" spans="1:24" hidden="1" x14ac:dyDescent="0.25">
      <c r="A58" s="58">
        <f t="shared" ca="1" si="12"/>
        <v>5.925136072124829</v>
      </c>
      <c r="B58" s="58">
        <f t="shared" ca="1" si="12"/>
        <v>3.7832473856407809</v>
      </c>
      <c r="C58" s="58">
        <f t="shared" ca="1" si="12"/>
        <v>5.9606638383969859</v>
      </c>
      <c r="D58" s="58">
        <f t="shared" ca="1" si="12"/>
        <v>5.7476524517498815</v>
      </c>
      <c r="E58" s="58">
        <f t="shared" ca="1" si="12"/>
        <v>2.2551344049870155</v>
      </c>
      <c r="F58" s="58">
        <f t="shared" ca="1" si="12"/>
        <v>2.9554591935849226</v>
      </c>
      <c r="G58" s="58" cm="1">
        <f t="array" aca="1" ref="G58" ca="1">SUM(IF(ISERROR(FIND($A$4:$F$4,G$4)),0,$A58:$F58))</f>
        <v>11.885799910521815</v>
      </c>
      <c r="H58" s="58" cm="1">
        <f t="array" aca="1" ref="H58" ca="1">SUM(IF(ISERROR(FIND($A$4:$F$4,H$4)),0,$A58:$F58))</f>
        <v>14.628247717459633</v>
      </c>
      <c r="I58" s="58" cm="1">
        <f t="array" aca="1" ref="I58" ca="1">SUM(IF(ISERROR(FIND($A$4:$F$4,I$4)),0,$A58:$F58))</f>
        <v>8.9938409842127189</v>
      </c>
      <c r="J58" s="58">
        <f t="shared" ca="1" si="6"/>
        <v>14.628247717459633</v>
      </c>
      <c r="K58" s="58" t="str">
        <f t="shared" ca="1" si="7"/>
        <v>ADF</v>
      </c>
      <c r="L58" s="58">
        <f ca="1">SMALL($J$5:$J$1004,ROWS($J$5:J58))</f>
        <v>8.6975838857592045</v>
      </c>
      <c r="M58" s="11">
        <f ca="1">ROWS($J$5:J58)/COUNT($J$5:$J$1004)</f>
        <v>5.3999999999999999E-2</v>
      </c>
      <c r="N58" s="11"/>
      <c r="O58" s="8" t="str">
        <f t="shared" ca="1" si="8"/>
        <v xml:space="preserve"> </v>
      </c>
      <c r="P58" s="8">
        <f t="shared" ca="1" si="9"/>
        <v>1</v>
      </c>
      <c r="Q58" s="8" t="str">
        <f t="shared" ca="1" si="10"/>
        <v xml:space="preserve"> </v>
      </c>
      <c r="S58" s="8">
        <f t="shared" ca="1" si="11"/>
        <v>1</v>
      </c>
      <c r="T58" s="8" t="str">
        <f t="shared" ca="1" si="11"/>
        <v/>
      </c>
      <c r="U58" s="8" t="str">
        <f t="shared" ca="1" si="11"/>
        <v/>
      </c>
      <c r="V58" s="8">
        <f t="shared" ca="1" si="11"/>
        <v>1</v>
      </c>
      <c r="W58" s="8" t="str">
        <f t="shared" ca="1" si="11"/>
        <v/>
      </c>
      <c r="X58" s="8">
        <f t="shared" ca="1" si="11"/>
        <v>1</v>
      </c>
    </row>
    <row r="59" spans="1:24" hidden="1" x14ac:dyDescent="0.25">
      <c r="A59" s="58">
        <f t="shared" ca="1" si="12"/>
        <v>2.7906815806863916</v>
      </c>
      <c r="B59" s="58">
        <f t="shared" ca="1" si="12"/>
        <v>4.5139485853635026</v>
      </c>
      <c r="C59" s="58">
        <f t="shared" ca="1" si="12"/>
        <v>6.9351700411704913</v>
      </c>
      <c r="D59" s="58">
        <f t="shared" ca="1" si="12"/>
        <v>4.0574522550238559</v>
      </c>
      <c r="E59" s="58">
        <f t="shared" ca="1" si="12"/>
        <v>1.2074409929811198</v>
      </c>
      <c r="F59" s="58">
        <f t="shared" ca="1" si="12"/>
        <v>2.0064727321452986</v>
      </c>
      <c r="G59" s="58" cm="1">
        <f t="array" aca="1" ref="G59" ca="1">SUM(IF(ISERROR(FIND($A$4:$F$4,G$4)),0,$A59:$F59))</f>
        <v>9.7258516218568829</v>
      </c>
      <c r="H59" s="58" cm="1">
        <f t="array" aca="1" ref="H59" ca="1">SUM(IF(ISERROR(FIND($A$4:$F$4,H$4)),0,$A59:$F59))</f>
        <v>8.8546065678555461</v>
      </c>
      <c r="I59" s="58" cm="1">
        <f t="array" aca="1" ref="I59" ca="1">SUM(IF(ISERROR(FIND($A$4:$F$4,I$4)),0,$A59:$F59))</f>
        <v>7.7278623104899209</v>
      </c>
      <c r="J59" s="58">
        <f t="shared" ca="1" si="6"/>
        <v>9.7258516218568829</v>
      </c>
      <c r="K59" s="58" t="str">
        <f t="shared" ca="1" si="7"/>
        <v>AC</v>
      </c>
      <c r="L59" s="58">
        <f ca="1">SMALL($J$5:$J$1004,ROWS($J$5:J59))</f>
        <v>8.7001745760225724</v>
      </c>
      <c r="M59" s="11">
        <f ca="1">ROWS($J$5:J59)/COUNT($J$5:$J$1004)</f>
        <v>5.5E-2</v>
      </c>
      <c r="N59" s="11"/>
      <c r="O59" s="8">
        <f t="shared" ca="1" si="8"/>
        <v>1</v>
      </c>
      <c r="P59" s="8" t="str">
        <f t="shared" ca="1" si="9"/>
        <v xml:space="preserve"> </v>
      </c>
      <c r="Q59" s="8" t="str">
        <f t="shared" ca="1" si="10"/>
        <v xml:space="preserve"> </v>
      </c>
      <c r="S59" s="8">
        <f t="shared" ca="1" si="11"/>
        <v>1</v>
      </c>
      <c r="T59" s="8" t="str">
        <f t="shared" ca="1" si="11"/>
        <v/>
      </c>
      <c r="U59" s="8">
        <f t="shared" ca="1" si="11"/>
        <v>1</v>
      </c>
      <c r="V59" s="8" t="str">
        <f t="shared" ca="1" si="11"/>
        <v/>
      </c>
      <c r="W59" s="8" t="str">
        <f t="shared" ca="1" si="11"/>
        <v/>
      </c>
      <c r="X59" s="8" t="str">
        <f t="shared" ca="1" si="11"/>
        <v/>
      </c>
    </row>
    <row r="60" spans="1:24" hidden="1" x14ac:dyDescent="0.25">
      <c r="A60" s="58">
        <f t="shared" ca="1" si="12"/>
        <v>5.5646793695124206</v>
      </c>
      <c r="B60" s="58">
        <f t="shared" ca="1" si="12"/>
        <v>4.2911260280696828</v>
      </c>
      <c r="C60" s="58">
        <f t="shared" ca="1" si="12"/>
        <v>6.1826810177658604</v>
      </c>
      <c r="D60" s="58">
        <f t="shared" ca="1" si="12"/>
        <v>3.2570558040452413</v>
      </c>
      <c r="E60" s="58">
        <f t="shared" ca="1" si="12"/>
        <v>2.1967409695880264</v>
      </c>
      <c r="F60" s="58">
        <f t="shared" ca="1" si="12"/>
        <v>2.8239259951791977</v>
      </c>
      <c r="G60" s="58" cm="1">
        <f t="array" aca="1" ref="G60" ca="1">SUM(IF(ISERROR(FIND($A$4:$F$4,G$4)),0,$A60:$F60))</f>
        <v>11.747360387278281</v>
      </c>
      <c r="H60" s="58" cm="1">
        <f t="array" aca="1" ref="H60" ca="1">SUM(IF(ISERROR(FIND($A$4:$F$4,H$4)),0,$A60:$F60))</f>
        <v>11.645661168736861</v>
      </c>
      <c r="I60" s="58" cm="1">
        <f t="array" aca="1" ref="I60" ca="1">SUM(IF(ISERROR(FIND($A$4:$F$4,I$4)),0,$A60:$F60))</f>
        <v>9.3117929928369065</v>
      </c>
      <c r="J60" s="58">
        <f t="shared" ca="1" si="6"/>
        <v>11.747360387278281</v>
      </c>
      <c r="K60" s="58" t="str">
        <f t="shared" ca="1" si="7"/>
        <v>AC</v>
      </c>
      <c r="L60" s="58">
        <f ca="1">SMALL($J$5:$J$1004,ROWS($J$5:J60))</f>
        <v>8.703528564052208</v>
      </c>
      <c r="M60" s="11">
        <f ca="1">ROWS($J$5:J60)/COUNT($J$5:$J$1004)</f>
        <v>5.6000000000000001E-2</v>
      </c>
      <c r="N60" s="11"/>
      <c r="O60" s="8">
        <f t="shared" ca="1" si="8"/>
        <v>1</v>
      </c>
      <c r="P60" s="8" t="str">
        <f t="shared" ca="1" si="9"/>
        <v xml:space="preserve"> </v>
      </c>
      <c r="Q60" s="8" t="str">
        <f t="shared" ca="1" si="10"/>
        <v xml:space="preserve"> </v>
      </c>
      <c r="S60" s="8">
        <f t="shared" ca="1" si="11"/>
        <v>1</v>
      </c>
      <c r="T60" s="8" t="str">
        <f t="shared" ca="1" si="11"/>
        <v/>
      </c>
      <c r="U60" s="8">
        <f t="shared" ca="1" si="11"/>
        <v>1</v>
      </c>
      <c r="V60" s="8" t="str">
        <f t="shared" ca="1" si="11"/>
        <v/>
      </c>
      <c r="W60" s="8" t="str">
        <f t="shared" ca="1" si="11"/>
        <v/>
      </c>
      <c r="X60" s="8" t="str">
        <f t="shared" ca="1" si="11"/>
        <v/>
      </c>
    </row>
    <row r="61" spans="1:24" hidden="1" x14ac:dyDescent="0.25">
      <c r="A61" s="58">
        <f t="shared" ca="1" si="12"/>
        <v>3.3149804604895423</v>
      </c>
      <c r="B61" s="58">
        <f t="shared" ca="1" si="12"/>
        <v>1.0549561433817987</v>
      </c>
      <c r="C61" s="58">
        <f t="shared" ca="1" si="12"/>
        <v>7.7628152834046062</v>
      </c>
      <c r="D61" s="58">
        <f t="shared" ca="1" si="12"/>
        <v>4.1841214254419024</v>
      </c>
      <c r="E61" s="58">
        <f t="shared" ca="1" si="12"/>
        <v>2.4608799539028796</v>
      </c>
      <c r="F61" s="58">
        <f t="shared" ca="1" si="12"/>
        <v>2.3751687556295842</v>
      </c>
      <c r="G61" s="58" cm="1">
        <f t="array" aca="1" ref="G61" ca="1">SUM(IF(ISERROR(FIND($A$4:$F$4,G$4)),0,$A61:$F61))</f>
        <v>11.077795743894148</v>
      </c>
      <c r="H61" s="58" cm="1">
        <f t="array" aca="1" ref="H61" ca="1">SUM(IF(ISERROR(FIND($A$4:$F$4,H$4)),0,$A61:$F61))</f>
        <v>9.8742706415610293</v>
      </c>
      <c r="I61" s="58" cm="1">
        <f t="array" aca="1" ref="I61" ca="1">SUM(IF(ISERROR(FIND($A$4:$F$4,I$4)),0,$A61:$F61))</f>
        <v>5.8910048529142625</v>
      </c>
      <c r="J61" s="58">
        <f t="shared" ca="1" si="6"/>
        <v>11.077795743894148</v>
      </c>
      <c r="K61" s="58" t="str">
        <f t="shared" ca="1" si="7"/>
        <v>AC</v>
      </c>
      <c r="L61" s="58">
        <f ca="1">SMALL($J$5:$J$1004,ROWS($J$5:J61))</f>
        <v>8.7113233584512262</v>
      </c>
      <c r="M61" s="11">
        <f ca="1">ROWS($J$5:J61)/COUNT($J$5:$J$1004)</f>
        <v>5.7000000000000002E-2</v>
      </c>
      <c r="N61" s="11"/>
      <c r="O61" s="8">
        <f t="shared" ca="1" si="8"/>
        <v>1</v>
      </c>
      <c r="P61" s="8" t="str">
        <f t="shared" ca="1" si="9"/>
        <v xml:space="preserve"> </v>
      </c>
      <c r="Q61" s="8" t="str">
        <f t="shared" ca="1" si="10"/>
        <v xml:space="preserve"> </v>
      </c>
      <c r="S61" s="8">
        <f t="shared" ref="S61:X103" ca="1" si="13">IFERROR(FIND(S$4,$K61)/FIND(S$4,$K61),"")</f>
        <v>1</v>
      </c>
      <c r="T61" s="8" t="str">
        <f t="shared" ca="1" si="13"/>
        <v/>
      </c>
      <c r="U61" s="8">
        <f t="shared" ca="1" si="13"/>
        <v>1</v>
      </c>
      <c r="V61" s="8" t="str">
        <f t="shared" ca="1" si="13"/>
        <v/>
      </c>
      <c r="W61" s="8" t="str">
        <f t="shared" ca="1" si="13"/>
        <v/>
      </c>
      <c r="X61" s="8" t="str">
        <f t="shared" ca="1" si="13"/>
        <v/>
      </c>
    </row>
    <row r="62" spans="1:24" hidden="1" x14ac:dyDescent="0.25">
      <c r="A62" s="58">
        <f t="shared" ref="A62:F104" ca="1" si="14">A$2+(A$3-A$2)*RAND()</f>
        <v>3.5733487566582505</v>
      </c>
      <c r="B62" s="58">
        <f t="shared" ca="1" si="14"/>
        <v>1.8341489804632731</v>
      </c>
      <c r="C62" s="58">
        <f t="shared" ca="1" si="14"/>
        <v>4.2589601791407485</v>
      </c>
      <c r="D62" s="58">
        <f t="shared" ca="1" si="14"/>
        <v>5.7232094907483813</v>
      </c>
      <c r="E62" s="58">
        <f t="shared" ca="1" si="14"/>
        <v>1.2716424090485294</v>
      </c>
      <c r="F62" s="58">
        <f t="shared" ca="1" si="14"/>
        <v>3.5585511860141104</v>
      </c>
      <c r="G62" s="58" cm="1">
        <f t="array" aca="1" ref="G62" ca="1">SUM(IF(ISERROR(FIND($A$4:$F$4,G$4)),0,$A62:$F62))</f>
        <v>7.8323089357989986</v>
      </c>
      <c r="H62" s="58" cm="1">
        <f t="array" aca="1" ref="H62" ca="1">SUM(IF(ISERROR(FIND($A$4:$F$4,H$4)),0,$A62:$F62))</f>
        <v>12.855109433420742</v>
      </c>
      <c r="I62" s="58" cm="1">
        <f t="array" aca="1" ref="I62" ca="1">SUM(IF(ISERROR(FIND($A$4:$F$4,I$4)),0,$A62:$F62))</f>
        <v>6.6643425755259127</v>
      </c>
      <c r="J62" s="58">
        <f t="shared" ca="1" si="6"/>
        <v>12.855109433420742</v>
      </c>
      <c r="K62" s="58" t="str">
        <f t="shared" ca="1" si="7"/>
        <v>ADF</v>
      </c>
      <c r="L62" s="58">
        <f ca="1">SMALL($J$5:$J$1004,ROWS($J$5:J62))</f>
        <v>8.7156292133962712</v>
      </c>
      <c r="M62" s="11">
        <f ca="1">ROWS($J$5:J62)/COUNT($J$5:$J$1004)</f>
        <v>5.8000000000000003E-2</v>
      </c>
      <c r="N62" s="11"/>
      <c r="O62" s="8" t="str">
        <f t="shared" ca="1" si="8"/>
        <v xml:space="preserve"> </v>
      </c>
      <c r="P62" s="8">
        <f t="shared" ca="1" si="9"/>
        <v>1</v>
      </c>
      <c r="Q62" s="8" t="str">
        <f t="shared" ca="1" si="10"/>
        <v xml:space="preserve"> </v>
      </c>
      <c r="S62" s="8">
        <f t="shared" ca="1" si="13"/>
        <v>1</v>
      </c>
      <c r="T62" s="8" t="str">
        <f t="shared" ca="1" si="13"/>
        <v/>
      </c>
      <c r="U62" s="8" t="str">
        <f t="shared" ca="1" si="13"/>
        <v/>
      </c>
      <c r="V62" s="8">
        <f t="shared" ca="1" si="13"/>
        <v>1</v>
      </c>
      <c r="W62" s="8" t="str">
        <f t="shared" ca="1" si="13"/>
        <v/>
      </c>
      <c r="X62" s="8">
        <f t="shared" ca="1" si="13"/>
        <v>1</v>
      </c>
    </row>
    <row r="63" spans="1:24" hidden="1" x14ac:dyDescent="0.25">
      <c r="A63" s="58">
        <f t="shared" ca="1" si="14"/>
        <v>2.9886931548107434</v>
      </c>
      <c r="B63" s="58">
        <f t="shared" ca="1" si="14"/>
        <v>3.7869249880332907</v>
      </c>
      <c r="C63" s="58">
        <f t="shared" ca="1" si="14"/>
        <v>4.8436198935640773</v>
      </c>
      <c r="D63" s="58">
        <f t="shared" ca="1" si="14"/>
        <v>5.9286902125627758</v>
      </c>
      <c r="E63" s="58">
        <f t="shared" ca="1" si="14"/>
        <v>2.6948072486717463</v>
      </c>
      <c r="F63" s="58">
        <f t="shared" ca="1" si="14"/>
        <v>2.5001421950975331</v>
      </c>
      <c r="G63" s="58" cm="1">
        <f t="array" aca="1" ref="G63" ca="1">SUM(IF(ISERROR(FIND($A$4:$F$4,G$4)),0,$A63:$F63))</f>
        <v>7.8323130483748207</v>
      </c>
      <c r="H63" s="58" cm="1">
        <f t="array" aca="1" ref="H63" ca="1">SUM(IF(ISERROR(FIND($A$4:$F$4,H$4)),0,$A63:$F63))</f>
        <v>11.417525562471052</v>
      </c>
      <c r="I63" s="58" cm="1">
        <f t="array" aca="1" ref="I63" ca="1">SUM(IF(ISERROR(FIND($A$4:$F$4,I$4)),0,$A63:$F63))</f>
        <v>8.9818744318025701</v>
      </c>
      <c r="J63" s="58">
        <f t="shared" ca="1" si="6"/>
        <v>11.417525562471052</v>
      </c>
      <c r="K63" s="58" t="str">
        <f t="shared" ca="1" si="7"/>
        <v>ADF</v>
      </c>
      <c r="L63" s="58">
        <f ca="1">SMALL($J$5:$J$1004,ROWS($J$5:J63))</f>
        <v>8.7353613337047165</v>
      </c>
      <c r="M63" s="11">
        <f ca="1">ROWS($J$5:J63)/COUNT($J$5:$J$1004)</f>
        <v>5.8999999999999997E-2</v>
      </c>
      <c r="N63" s="11"/>
      <c r="O63" s="8" t="str">
        <f t="shared" ca="1" si="8"/>
        <v xml:space="preserve"> </v>
      </c>
      <c r="P63" s="8">
        <f t="shared" ca="1" si="9"/>
        <v>1</v>
      </c>
      <c r="Q63" s="8" t="str">
        <f t="shared" ca="1" si="10"/>
        <v xml:space="preserve"> </v>
      </c>
      <c r="S63" s="8">
        <f t="shared" ca="1" si="13"/>
        <v>1</v>
      </c>
      <c r="T63" s="8" t="str">
        <f t="shared" ca="1" si="13"/>
        <v/>
      </c>
      <c r="U63" s="8" t="str">
        <f t="shared" ca="1" si="13"/>
        <v/>
      </c>
      <c r="V63" s="8">
        <f t="shared" ca="1" si="13"/>
        <v>1</v>
      </c>
      <c r="W63" s="8" t="str">
        <f t="shared" ca="1" si="13"/>
        <v/>
      </c>
      <c r="X63" s="8">
        <f t="shared" ca="1" si="13"/>
        <v>1</v>
      </c>
    </row>
    <row r="64" spans="1:24" hidden="1" x14ac:dyDescent="0.25">
      <c r="A64" s="58">
        <f t="shared" ca="1" si="14"/>
        <v>5.2420602609849727</v>
      </c>
      <c r="B64" s="58">
        <f t="shared" ca="1" si="14"/>
        <v>4.1776852042776991</v>
      </c>
      <c r="C64" s="58">
        <f t="shared" ca="1" si="14"/>
        <v>6.5047167078416832</v>
      </c>
      <c r="D64" s="58">
        <f t="shared" ca="1" si="14"/>
        <v>4.0282350317711817</v>
      </c>
      <c r="E64" s="58">
        <f t="shared" ca="1" si="14"/>
        <v>1.2632994097185224</v>
      </c>
      <c r="F64" s="58">
        <f t="shared" ca="1" si="14"/>
        <v>3.5515738334164015</v>
      </c>
      <c r="G64" s="58" cm="1">
        <f t="array" aca="1" ref="G64" ca="1">SUM(IF(ISERROR(FIND($A$4:$F$4,G$4)),0,$A64:$F64))</f>
        <v>11.746776968826655</v>
      </c>
      <c r="H64" s="58" cm="1">
        <f t="array" aca="1" ref="H64" ca="1">SUM(IF(ISERROR(FIND($A$4:$F$4,H$4)),0,$A64:$F64))</f>
        <v>12.821869126172556</v>
      </c>
      <c r="I64" s="58" cm="1">
        <f t="array" aca="1" ref="I64" ca="1">SUM(IF(ISERROR(FIND($A$4:$F$4,I$4)),0,$A64:$F64))</f>
        <v>8.9925584474126232</v>
      </c>
      <c r="J64" s="58">
        <f t="shared" ca="1" si="6"/>
        <v>12.821869126172556</v>
      </c>
      <c r="K64" s="58" t="str">
        <f t="shared" ca="1" si="7"/>
        <v>ADF</v>
      </c>
      <c r="L64" s="58">
        <f ca="1">SMALL($J$5:$J$1004,ROWS($J$5:J64))</f>
        <v>8.740186473119774</v>
      </c>
      <c r="M64" s="11">
        <f ca="1">ROWS($J$5:J64)/COUNT($J$5:$J$1004)</f>
        <v>0.06</v>
      </c>
      <c r="N64" s="11"/>
      <c r="O64" s="8" t="str">
        <f t="shared" ca="1" si="8"/>
        <v xml:space="preserve"> </v>
      </c>
      <c r="P64" s="8">
        <f t="shared" ca="1" si="9"/>
        <v>1</v>
      </c>
      <c r="Q64" s="8" t="str">
        <f t="shared" ca="1" si="10"/>
        <v xml:space="preserve"> </v>
      </c>
      <c r="S64" s="8">
        <f t="shared" ca="1" si="13"/>
        <v>1</v>
      </c>
      <c r="T64" s="8" t="str">
        <f t="shared" ca="1" si="13"/>
        <v/>
      </c>
      <c r="U64" s="8" t="str">
        <f t="shared" ca="1" si="13"/>
        <v/>
      </c>
      <c r="V64" s="8">
        <f t="shared" ca="1" si="13"/>
        <v>1</v>
      </c>
      <c r="W64" s="8" t="str">
        <f t="shared" ca="1" si="13"/>
        <v/>
      </c>
      <c r="X64" s="8">
        <f t="shared" ca="1" si="13"/>
        <v>1</v>
      </c>
    </row>
    <row r="65" spans="1:24" hidden="1" x14ac:dyDescent="0.25">
      <c r="A65" s="58">
        <f t="shared" ca="1" si="14"/>
        <v>3.9686004290254044</v>
      </c>
      <c r="B65" s="58">
        <f t="shared" ca="1" si="14"/>
        <v>2.2017471169280642</v>
      </c>
      <c r="C65" s="58">
        <f t="shared" ca="1" si="14"/>
        <v>6.3709264372290324</v>
      </c>
      <c r="D65" s="58">
        <f t="shared" ca="1" si="14"/>
        <v>3.3812711734414203</v>
      </c>
      <c r="E65" s="58">
        <f t="shared" ca="1" si="14"/>
        <v>1.8385468954370621</v>
      </c>
      <c r="F65" s="58">
        <f t="shared" ca="1" si="14"/>
        <v>2.7096731090493389</v>
      </c>
      <c r="G65" s="58" cm="1">
        <f t="array" aca="1" ref="G65" ca="1">SUM(IF(ISERROR(FIND($A$4:$F$4,G$4)),0,$A65:$F65))</f>
        <v>10.339526866254436</v>
      </c>
      <c r="H65" s="58" cm="1">
        <f t="array" aca="1" ref="H65" ca="1">SUM(IF(ISERROR(FIND($A$4:$F$4,H$4)),0,$A65:$F65))</f>
        <v>10.059544711516164</v>
      </c>
      <c r="I65" s="58" cm="1">
        <f t="array" aca="1" ref="I65" ca="1">SUM(IF(ISERROR(FIND($A$4:$F$4,I$4)),0,$A65:$F65))</f>
        <v>6.749967121414465</v>
      </c>
      <c r="J65" s="58">
        <f t="shared" ca="1" si="6"/>
        <v>10.339526866254436</v>
      </c>
      <c r="K65" s="58" t="str">
        <f t="shared" ca="1" si="7"/>
        <v>AC</v>
      </c>
      <c r="L65" s="58">
        <f ca="1">SMALL($J$5:$J$1004,ROWS($J$5:J65))</f>
        <v>8.7492995501996766</v>
      </c>
      <c r="M65" s="11">
        <f ca="1">ROWS($J$5:J65)/COUNT($J$5:$J$1004)</f>
        <v>6.0999999999999999E-2</v>
      </c>
      <c r="N65" s="11"/>
      <c r="O65" s="8">
        <f t="shared" ca="1" si="8"/>
        <v>1</v>
      </c>
      <c r="P65" s="8" t="str">
        <f t="shared" ca="1" si="9"/>
        <v xml:space="preserve"> </v>
      </c>
      <c r="Q65" s="8" t="str">
        <f t="shared" ca="1" si="10"/>
        <v xml:space="preserve"> </v>
      </c>
      <c r="S65" s="8">
        <f t="shared" ca="1" si="13"/>
        <v>1</v>
      </c>
      <c r="T65" s="8" t="str">
        <f t="shared" ca="1" si="13"/>
        <v/>
      </c>
      <c r="U65" s="8">
        <f t="shared" ca="1" si="13"/>
        <v>1</v>
      </c>
      <c r="V65" s="8" t="str">
        <f t="shared" ca="1" si="13"/>
        <v/>
      </c>
      <c r="W65" s="8" t="str">
        <f t="shared" ca="1" si="13"/>
        <v/>
      </c>
      <c r="X65" s="8" t="str">
        <f t="shared" ca="1" si="13"/>
        <v/>
      </c>
    </row>
    <row r="66" spans="1:24" hidden="1" x14ac:dyDescent="0.25">
      <c r="A66" s="58">
        <f t="shared" ca="1" si="14"/>
        <v>3.3906392193405117</v>
      </c>
      <c r="B66" s="58">
        <f t="shared" ca="1" si="14"/>
        <v>2.4044349955124922</v>
      </c>
      <c r="C66" s="58">
        <f t="shared" ca="1" si="14"/>
        <v>6.3348725617692327</v>
      </c>
      <c r="D66" s="58">
        <f t="shared" ca="1" si="14"/>
        <v>5.4818853917288202</v>
      </c>
      <c r="E66" s="58">
        <f t="shared" ca="1" si="14"/>
        <v>1.8914604057288078</v>
      </c>
      <c r="F66" s="58">
        <f t="shared" ca="1" si="14"/>
        <v>2.6442663125845591</v>
      </c>
      <c r="G66" s="58" cm="1">
        <f t="array" aca="1" ref="G66" ca="1">SUM(IF(ISERROR(FIND($A$4:$F$4,G$4)),0,$A66:$F66))</f>
        <v>9.7255117811097449</v>
      </c>
      <c r="H66" s="58" cm="1">
        <f t="array" aca="1" ref="H66" ca="1">SUM(IF(ISERROR(FIND($A$4:$F$4,H$4)),0,$A66:$F66))</f>
        <v>11.516790923653891</v>
      </c>
      <c r="I66" s="58" cm="1">
        <f t="array" aca="1" ref="I66" ca="1">SUM(IF(ISERROR(FIND($A$4:$F$4,I$4)),0,$A66:$F66))</f>
        <v>6.9401617138258587</v>
      </c>
      <c r="J66" s="58">
        <f t="shared" ca="1" si="6"/>
        <v>11.516790923653891</v>
      </c>
      <c r="K66" s="58" t="str">
        <f t="shared" ca="1" si="7"/>
        <v>ADF</v>
      </c>
      <c r="L66" s="58">
        <f ca="1">SMALL($J$5:$J$1004,ROWS($J$5:J66))</f>
        <v>8.7744486192733717</v>
      </c>
      <c r="M66" s="11">
        <f ca="1">ROWS($J$5:J66)/COUNT($J$5:$J$1004)</f>
        <v>6.2E-2</v>
      </c>
      <c r="N66" s="11"/>
      <c r="O66" s="8" t="str">
        <f t="shared" ca="1" si="8"/>
        <v xml:space="preserve"> </v>
      </c>
      <c r="P66" s="8">
        <f t="shared" ca="1" si="9"/>
        <v>1</v>
      </c>
      <c r="Q66" s="8" t="str">
        <f t="shared" ca="1" si="10"/>
        <v xml:space="preserve"> </v>
      </c>
      <c r="S66" s="8">
        <f t="shared" ca="1" si="13"/>
        <v>1</v>
      </c>
      <c r="T66" s="8" t="str">
        <f t="shared" ca="1" si="13"/>
        <v/>
      </c>
      <c r="U66" s="8" t="str">
        <f t="shared" ca="1" si="13"/>
        <v/>
      </c>
      <c r="V66" s="8">
        <f t="shared" ca="1" si="13"/>
        <v>1</v>
      </c>
      <c r="W66" s="8" t="str">
        <f t="shared" ca="1" si="13"/>
        <v/>
      </c>
      <c r="X66" s="8">
        <f t="shared" ca="1" si="13"/>
        <v>1</v>
      </c>
    </row>
    <row r="67" spans="1:24" hidden="1" x14ac:dyDescent="0.25">
      <c r="A67" s="58">
        <f t="shared" ca="1" si="14"/>
        <v>3.8569219778589026</v>
      </c>
      <c r="B67" s="58">
        <f t="shared" ca="1" si="14"/>
        <v>3.2993675726045364</v>
      </c>
      <c r="C67" s="58">
        <f t="shared" ca="1" si="14"/>
        <v>5.3176636227915131</v>
      </c>
      <c r="D67" s="58">
        <f t="shared" ca="1" si="14"/>
        <v>2.5206162411620636</v>
      </c>
      <c r="E67" s="58">
        <f t="shared" ca="1" si="14"/>
        <v>2.1981711270115754</v>
      </c>
      <c r="F67" s="58">
        <f t="shared" ca="1" si="14"/>
        <v>2.0502913139289682</v>
      </c>
      <c r="G67" s="58" cm="1">
        <f t="array" aca="1" ref="G67" ca="1">SUM(IF(ISERROR(FIND($A$4:$F$4,G$4)),0,$A67:$F67))</f>
        <v>9.1745856006504152</v>
      </c>
      <c r="H67" s="58" cm="1">
        <f t="array" aca="1" ref="H67" ca="1">SUM(IF(ISERROR(FIND($A$4:$F$4,H$4)),0,$A67:$F67))</f>
        <v>8.427829532949934</v>
      </c>
      <c r="I67" s="58" cm="1">
        <f t="array" aca="1" ref="I67" ca="1">SUM(IF(ISERROR(FIND($A$4:$F$4,I$4)),0,$A67:$F67))</f>
        <v>7.5478300135450791</v>
      </c>
      <c r="J67" s="58">
        <f t="shared" ca="1" si="6"/>
        <v>9.1745856006504152</v>
      </c>
      <c r="K67" s="58" t="str">
        <f t="shared" ca="1" si="7"/>
        <v>AC</v>
      </c>
      <c r="L67" s="58">
        <f ca="1">SMALL($J$5:$J$1004,ROWS($J$5:J67))</f>
        <v>8.7797209915744041</v>
      </c>
      <c r="M67" s="11">
        <f ca="1">ROWS($J$5:J67)/COUNT($J$5:$J$1004)</f>
        <v>6.3E-2</v>
      </c>
      <c r="N67" s="11"/>
      <c r="O67" s="8">
        <f t="shared" ca="1" si="8"/>
        <v>1</v>
      </c>
      <c r="P67" s="8" t="str">
        <f t="shared" ca="1" si="9"/>
        <v xml:space="preserve"> </v>
      </c>
      <c r="Q67" s="8" t="str">
        <f t="shared" ca="1" si="10"/>
        <v xml:space="preserve"> </v>
      </c>
      <c r="S67" s="8">
        <f t="shared" ca="1" si="13"/>
        <v>1</v>
      </c>
      <c r="T67" s="8" t="str">
        <f t="shared" ca="1" si="13"/>
        <v/>
      </c>
      <c r="U67" s="8">
        <f t="shared" ca="1" si="13"/>
        <v>1</v>
      </c>
      <c r="V67" s="8" t="str">
        <f t="shared" ca="1" si="13"/>
        <v/>
      </c>
      <c r="W67" s="8" t="str">
        <f t="shared" ca="1" si="13"/>
        <v/>
      </c>
      <c r="X67" s="8" t="str">
        <f t="shared" ca="1" si="13"/>
        <v/>
      </c>
    </row>
    <row r="68" spans="1:24" hidden="1" x14ac:dyDescent="0.25">
      <c r="A68" s="58">
        <f t="shared" ca="1" si="14"/>
        <v>4.018189723366353</v>
      </c>
      <c r="B68" s="58">
        <f t="shared" ca="1" si="14"/>
        <v>3.8055679614506839</v>
      </c>
      <c r="C68" s="58">
        <f t="shared" ca="1" si="14"/>
        <v>5.7530363040780923</v>
      </c>
      <c r="D68" s="58">
        <f t="shared" ca="1" si="14"/>
        <v>3.047233106868747</v>
      </c>
      <c r="E68" s="58">
        <f t="shared" ca="1" si="14"/>
        <v>1.4712886246245569</v>
      </c>
      <c r="F68" s="58">
        <f t="shared" ca="1" si="14"/>
        <v>3.4203126967719815</v>
      </c>
      <c r="G68" s="58" cm="1">
        <f t="array" aca="1" ref="G68" ca="1">SUM(IF(ISERROR(FIND($A$4:$F$4,G$4)),0,$A68:$F68))</f>
        <v>9.7712260274444454</v>
      </c>
      <c r="H68" s="58" cm="1">
        <f t="array" aca="1" ref="H68" ca="1">SUM(IF(ISERROR(FIND($A$4:$F$4,H$4)),0,$A68:$F68))</f>
        <v>10.485735527007082</v>
      </c>
      <c r="I68" s="58" cm="1">
        <f t="array" aca="1" ref="I68" ca="1">SUM(IF(ISERROR(FIND($A$4:$F$4,I$4)),0,$A68:$F68))</f>
        <v>8.6971692828472218</v>
      </c>
      <c r="J68" s="58">
        <f t="shared" ca="1" si="6"/>
        <v>10.485735527007082</v>
      </c>
      <c r="K68" s="58" t="str">
        <f t="shared" ca="1" si="7"/>
        <v>ADF</v>
      </c>
      <c r="L68" s="58">
        <f ca="1">SMALL($J$5:$J$1004,ROWS($J$5:J68))</f>
        <v>8.7852302201675663</v>
      </c>
      <c r="M68" s="11">
        <f ca="1">ROWS($J$5:J68)/COUNT($J$5:$J$1004)</f>
        <v>6.4000000000000001E-2</v>
      </c>
      <c r="N68" s="11"/>
      <c r="O68" s="8" t="str">
        <f t="shared" ca="1" si="8"/>
        <v xml:space="preserve"> </v>
      </c>
      <c r="P68" s="8">
        <f t="shared" ca="1" si="9"/>
        <v>1</v>
      </c>
      <c r="Q68" s="8" t="str">
        <f t="shared" ca="1" si="10"/>
        <v xml:space="preserve"> </v>
      </c>
      <c r="S68" s="8">
        <f t="shared" ca="1" si="13"/>
        <v>1</v>
      </c>
      <c r="T68" s="8" t="str">
        <f t="shared" ca="1" si="13"/>
        <v/>
      </c>
      <c r="U68" s="8" t="str">
        <f t="shared" ca="1" si="13"/>
        <v/>
      </c>
      <c r="V68" s="8">
        <f t="shared" ca="1" si="13"/>
        <v>1</v>
      </c>
      <c r="W68" s="8" t="str">
        <f t="shared" ca="1" si="13"/>
        <v/>
      </c>
      <c r="X68" s="8">
        <f t="shared" ca="1" si="13"/>
        <v>1</v>
      </c>
    </row>
    <row r="69" spans="1:24" hidden="1" x14ac:dyDescent="0.25">
      <c r="A69" s="58">
        <f t="shared" ca="1" si="14"/>
        <v>4.1209186249081</v>
      </c>
      <c r="B69" s="58">
        <f t="shared" ca="1" si="14"/>
        <v>4.3618021727841887</v>
      </c>
      <c r="C69" s="58">
        <f t="shared" ca="1" si="14"/>
        <v>4.7345868017633901</v>
      </c>
      <c r="D69" s="58">
        <f t="shared" ca="1" si="14"/>
        <v>4.9713918847625163</v>
      </c>
      <c r="E69" s="58">
        <f t="shared" ca="1" si="14"/>
        <v>2.0664879755361971</v>
      </c>
      <c r="F69" s="58">
        <f t="shared" ca="1" si="14"/>
        <v>2.2363453473691477</v>
      </c>
      <c r="G69" s="58" cm="1">
        <f t="array" aca="1" ref="G69" ca="1">SUM(IF(ISERROR(FIND($A$4:$F$4,G$4)),0,$A69:$F69))</f>
        <v>8.8555054266714901</v>
      </c>
      <c r="H69" s="58" cm="1">
        <f t="array" aca="1" ref="H69" ca="1">SUM(IF(ISERROR(FIND($A$4:$F$4,H$4)),0,$A69:$F69))</f>
        <v>11.328655857039763</v>
      </c>
      <c r="I69" s="58" cm="1">
        <f t="array" aca="1" ref="I69" ca="1">SUM(IF(ISERROR(FIND($A$4:$F$4,I$4)),0,$A69:$F69))</f>
        <v>8.6646354956895344</v>
      </c>
      <c r="J69" s="58">
        <f t="shared" ca="1" si="6"/>
        <v>11.328655857039763</v>
      </c>
      <c r="K69" s="58" t="str">
        <f t="shared" ca="1" si="7"/>
        <v>ADF</v>
      </c>
      <c r="L69" s="58">
        <f ca="1">SMALL($J$5:$J$1004,ROWS($J$5:J69))</f>
        <v>8.7945708364313138</v>
      </c>
      <c r="M69" s="11">
        <f ca="1">ROWS($J$5:J69)/COUNT($J$5:$J$1004)</f>
        <v>6.5000000000000002E-2</v>
      </c>
      <c r="N69" s="11"/>
      <c r="O69" s="8" t="str">
        <f t="shared" ca="1" si="8"/>
        <v xml:space="preserve"> </v>
      </c>
      <c r="P69" s="8">
        <f t="shared" ca="1" si="9"/>
        <v>1</v>
      </c>
      <c r="Q69" s="8" t="str">
        <f t="shared" ca="1" si="10"/>
        <v xml:space="preserve"> </v>
      </c>
      <c r="S69" s="8">
        <f t="shared" ca="1" si="13"/>
        <v>1</v>
      </c>
      <c r="T69" s="8" t="str">
        <f t="shared" ca="1" si="13"/>
        <v/>
      </c>
      <c r="U69" s="8" t="str">
        <f t="shared" ca="1" si="13"/>
        <v/>
      </c>
      <c r="V69" s="8">
        <f t="shared" ca="1" si="13"/>
        <v>1</v>
      </c>
      <c r="W69" s="8" t="str">
        <f t="shared" ca="1" si="13"/>
        <v/>
      </c>
      <c r="X69" s="8">
        <f t="shared" ca="1" si="13"/>
        <v>1</v>
      </c>
    </row>
    <row r="70" spans="1:24" hidden="1" x14ac:dyDescent="0.25">
      <c r="A70" s="58">
        <f t="shared" ca="1" si="14"/>
        <v>5.4278807121290615</v>
      </c>
      <c r="B70" s="58">
        <f t="shared" ca="1" si="14"/>
        <v>2.221792299942031</v>
      </c>
      <c r="C70" s="58">
        <f t="shared" ca="1" si="14"/>
        <v>6.8555326530968772</v>
      </c>
      <c r="D70" s="58">
        <f t="shared" ca="1" si="14"/>
        <v>2.2924549395504461</v>
      </c>
      <c r="E70" s="58">
        <f t="shared" ca="1" si="14"/>
        <v>2.0681284910980993</v>
      </c>
      <c r="F70" s="58">
        <f t="shared" ca="1" si="14"/>
        <v>2.6567546899928045</v>
      </c>
      <c r="G70" s="58" cm="1">
        <f t="array" aca="1" ref="G70" ca="1">SUM(IF(ISERROR(FIND($A$4:$F$4,G$4)),0,$A70:$F70))</f>
        <v>12.28341336522594</v>
      </c>
      <c r="H70" s="58" cm="1">
        <f t="array" aca="1" ref="H70" ca="1">SUM(IF(ISERROR(FIND($A$4:$F$4,H$4)),0,$A70:$F70))</f>
        <v>10.377090341672311</v>
      </c>
      <c r="I70" s="58" cm="1">
        <f t="array" aca="1" ref="I70" ca="1">SUM(IF(ISERROR(FIND($A$4:$F$4,I$4)),0,$A70:$F70))</f>
        <v>6.9466754810329343</v>
      </c>
      <c r="J70" s="58">
        <f t="shared" ref="J70:J133" ca="1" si="15">MAX(G70:I70)</f>
        <v>12.28341336522594</v>
      </c>
      <c r="K70" s="58" t="str">
        <f t="shared" ref="K70:K133" ca="1" si="16">_xlfn.XLOOKUP(J70,G70:I70,$G$4:$I$4)</f>
        <v>AC</v>
      </c>
      <c r="L70" s="58">
        <f ca="1">SMALL($J$5:$J$1004,ROWS($J$5:J70))</f>
        <v>8.7952590183115049</v>
      </c>
      <c r="M70" s="11">
        <f ca="1">ROWS($J$5:J70)/COUNT($J$5:$J$1004)</f>
        <v>6.6000000000000003E-2</v>
      </c>
      <c r="N70" s="11"/>
      <c r="O70" s="8">
        <f t="shared" ref="O70:O133" ca="1" si="17">IF(G70=$J70,1," ")</f>
        <v>1</v>
      </c>
      <c r="P70" s="8" t="str">
        <f t="shared" ref="P70:P133" ca="1" si="18">IF(H70=$J70,1," ")</f>
        <v xml:space="preserve"> </v>
      </c>
      <c r="Q70" s="8" t="str">
        <f t="shared" ref="Q70:Q133" ca="1" si="19">IF(I70=$J70,1," ")</f>
        <v xml:space="preserve"> </v>
      </c>
      <c r="S70" s="8">
        <f t="shared" ca="1" si="13"/>
        <v>1</v>
      </c>
      <c r="T70" s="8" t="str">
        <f t="shared" ca="1" si="13"/>
        <v/>
      </c>
      <c r="U70" s="8">
        <f t="shared" ca="1" si="13"/>
        <v>1</v>
      </c>
      <c r="V70" s="8" t="str">
        <f t="shared" ca="1" si="13"/>
        <v/>
      </c>
      <c r="W70" s="8" t="str">
        <f t="shared" ca="1" si="13"/>
        <v/>
      </c>
      <c r="X70" s="8" t="str">
        <f t="shared" ca="1" si="13"/>
        <v/>
      </c>
    </row>
    <row r="71" spans="1:24" hidden="1" x14ac:dyDescent="0.25">
      <c r="A71" s="58">
        <f t="shared" ca="1" si="14"/>
        <v>2.1867397364026266</v>
      </c>
      <c r="B71" s="58">
        <f t="shared" ca="1" si="14"/>
        <v>2.0152738198467794</v>
      </c>
      <c r="C71" s="58">
        <f t="shared" ca="1" si="14"/>
        <v>5.602586515003809</v>
      </c>
      <c r="D71" s="58">
        <f t="shared" ca="1" si="14"/>
        <v>3.6573453314089504</v>
      </c>
      <c r="E71" s="58">
        <f t="shared" ca="1" si="14"/>
        <v>1.5539200315567678</v>
      </c>
      <c r="F71" s="58">
        <f t="shared" ca="1" si="14"/>
        <v>3.3542564631043987</v>
      </c>
      <c r="G71" s="58" cm="1">
        <f t="array" aca="1" ref="G71" ca="1">SUM(IF(ISERROR(FIND($A$4:$F$4,G$4)),0,$A71:$F71))</f>
        <v>7.7893262514064361</v>
      </c>
      <c r="H71" s="58" cm="1">
        <f t="array" aca="1" ref="H71" ca="1">SUM(IF(ISERROR(FIND($A$4:$F$4,H$4)),0,$A71:$F71))</f>
        <v>9.1983415309159753</v>
      </c>
      <c r="I71" s="58" cm="1">
        <f t="array" aca="1" ref="I71" ca="1">SUM(IF(ISERROR(FIND($A$4:$F$4,I$4)),0,$A71:$F71))</f>
        <v>6.9234503145079458</v>
      </c>
      <c r="J71" s="58">
        <f t="shared" ca="1" si="15"/>
        <v>9.1983415309159753</v>
      </c>
      <c r="K71" s="58" t="str">
        <f t="shared" ca="1" si="16"/>
        <v>ADF</v>
      </c>
      <c r="L71" s="58">
        <f ca="1">SMALL($J$5:$J$1004,ROWS($J$5:J71))</f>
        <v>8.7986437870076841</v>
      </c>
      <c r="M71" s="11">
        <f ca="1">ROWS($J$5:J71)/COUNT($J$5:$J$1004)</f>
        <v>6.7000000000000004E-2</v>
      </c>
      <c r="N71" s="11"/>
      <c r="O71" s="8" t="str">
        <f t="shared" ca="1" si="17"/>
        <v xml:space="preserve"> </v>
      </c>
      <c r="P71" s="8">
        <f t="shared" ca="1" si="18"/>
        <v>1</v>
      </c>
      <c r="Q71" s="8" t="str">
        <f t="shared" ca="1" si="19"/>
        <v xml:space="preserve"> </v>
      </c>
      <c r="S71" s="8">
        <f t="shared" ca="1" si="13"/>
        <v>1</v>
      </c>
      <c r="T71" s="8" t="str">
        <f t="shared" ca="1" si="13"/>
        <v/>
      </c>
      <c r="U71" s="8" t="str">
        <f t="shared" ca="1" si="13"/>
        <v/>
      </c>
      <c r="V71" s="8">
        <f t="shared" ca="1" si="13"/>
        <v>1</v>
      </c>
      <c r="W71" s="8" t="str">
        <f t="shared" ca="1" si="13"/>
        <v/>
      </c>
      <c r="X71" s="8">
        <f t="shared" ca="1" si="13"/>
        <v>1</v>
      </c>
    </row>
    <row r="72" spans="1:24" hidden="1" x14ac:dyDescent="0.25">
      <c r="A72" s="58">
        <f t="shared" ca="1" si="14"/>
        <v>5.6138501531407012</v>
      </c>
      <c r="B72" s="58">
        <f t="shared" ca="1" si="14"/>
        <v>4.8818622226876176</v>
      </c>
      <c r="C72" s="58">
        <f t="shared" ca="1" si="14"/>
        <v>5.7458751077832382</v>
      </c>
      <c r="D72" s="58">
        <f t="shared" ca="1" si="14"/>
        <v>4.9797518597266546</v>
      </c>
      <c r="E72" s="58">
        <f t="shared" ca="1" si="14"/>
        <v>1.1072442255776045</v>
      </c>
      <c r="F72" s="58">
        <f t="shared" ca="1" si="14"/>
        <v>2.9556164539260834</v>
      </c>
      <c r="G72" s="58" cm="1">
        <f t="array" aca="1" ref="G72" ca="1">SUM(IF(ISERROR(FIND($A$4:$F$4,G$4)),0,$A72:$F72))</f>
        <v>11.359725260923939</v>
      </c>
      <c r="H72" s="58" cm="1">
        <f t="array" aca="1" ref="H72" ca="1">SUM(IF(ISERROR(FIND($A$4:$F$4,H$4)),0,$A72:$F72))</f>
        <v>13.549218466793439</v>
      </c>
      <c r="I72" s="58" cm="1">
        <f t="array" aca="1" ref="I72" ca="1">SUM(IF(ISERROR(FIND($A$4:$F$4,I$4)),0,$A72:$F72))</f>
        <v>8.9447229021913053</v>
      </c>
      <c r="J72" s="58">
        <f t="shared" ca="1" si="15"/>
        <v>13.549218466793439</v>
      </c>
      <c r="K72" s="58" t="str">
        <f t="shared" ca="1" si="16"/>
        <v>ADF</v>
      </c>
      <c r="L72" s="58">
        <f ca="1">SMALL($J$5:$J$1004,ROWS($J$5:J72))</f>
        <v>8.8067025138413655</v>
      </c>
      <c r="M72" s="11">
        <f ca="1">ROWS($J$5:J72)/COUNT($J$5:$J$1004)</f>
        <v>6.8000000000000005E-2</v>
      </c>
      <c r="N72" s="11"/>
      <c r="O72" s="8" t="str">
        <f t="shared" ca="1" si="17"/>
        <v xml:space="preserve"> </v>
      </c>
      <c r="P72" s="8">
        <f t="shared" ca="1" si="18"/>
        <v>1</v>
      </c>
      <c r="Q72" s="8" t="str">
        <f t="shared" ca="1" si="19"/>
        <v xml:space="preserve"> </v>
      </c>
      <c r="S72" s="8">
        <f t="shared" ca="1" si="13"/>
        <v>1</v>
      </c>
      <c r="T72" s="8" t="str">
        <f t="shared" ca="1" si="13"/>
        <v/>
      </c>
      <c r="U72" s="8" t="str">
        <f t="shared" ca="1" si="13"/>
        <v/>
      </c>
      <c r="V72" s="8">
        <f t="shared" ca="1" si="13"/>
        <v>1</v>
      </c>
      <c r="W72" s="8" t="str">
        <f t="shared" ca="1" si="13"/>
        <v/>
      </c>
      <c r="X72" s="8">
        <f t="shared" ca="1" si="13"/>
        <v>1</v>
      </c>
    </row>
    <row r="73" spans="1:24" hidden="1" x14ac:dyDescent="0.25">
      <c r="A73" s="58">
        <f t="shared" ca="1" si="14"/>
        <v>2.8123508735230334</v>
      </c>
      <c r="B73" s="58">
        <f t="shared" ca="1" si="14"/>
        <v>2.4964068292843651</v>
      </c>
      <c r="C73" s="58">
        <f t="shared" ca="1" si="14"/>
        <v>7.6683512168086345</v>
      </c>
      <c r="D73" s="58">
        <f t="shared" ca="1" si="14"/>
        <v>3.627786416488362</v>
      </c>
      <c r="E73" s="58">
        <f t="shared" ca="1" si="14"/>
        <v>2.142480667865089</v>
      </c>
      <c r="F73" s="58">
        <f t="shared" ca="1" si="14"/>
        <v>3.5071172609049026</v>
      </c>
      <c r="G73" s="58" cm="1">
        <f t="array" aca="1" ref="G73" ca="1">SUM(IF(ISERROR(FIND($A$4:$F$4,G$4)),0,$A73:$F73))</f>
        <v>10.480702090331668</v>
      </c>
      <c r="H73" s="58" cm="1">
        <f t="array" aca="1" ref="H73" ca="1">SUM(IF(ISERROR(FIND($A$4:$F$4,H$4)),0,$A73:$F73))</f>
        <v>9.9472545509162984</v>
      </c>
      <c r="I73" s="58" cm="1">
        <f t="array" aca="1" ref="I73" ca="1">SUM(IF(ISERROR(FIND($A$4:$F$4,I$4)),0,$A73:$F73))</f>
        <v>8.1460047580543566</v>
      </c>
      <c r="J73" s="58">
        <f t="shared" ca="1" si="15"/>
        <v>10.480702090331668</v>
      </c>
      <c r="K73" s="58" t="str">
        <f t="shared" ca="1" si="16"/>
        <v>AC</v>
      </c>
      <c r="L73" s="58">
        <f ca="1">SMALL($J$5:$J$1004,ROWS($J$5:J73))</f>
        <v>8.8244723356847885</v>
      </c>
      <c r="M73" s="11">
        <f ca="1">ROWS($J$5:J73)/COUNT($J$5:$J$1004)</f>
        <v>6.9000000000000006E-2</v>
      </c>
      <c r="N73" s="11"/>
      <c r="O73" s="8">
        <f t="shared" ca="1" si="17"/>
        <v>1</v>
      </c>
      <c r="P73" s="8" t="str">
        <f t="shared" ca="1" si="18"/>
        <v xml:space="preserve"> </v>
      </c>
      <c r="Q73" s="8" t="str">
        <f t="shared" ca="1" si="19"/>
        <v xml:space="preserve"> </v>
      </c>
      <c r="S73" s="8">
        <f t="shared" ca="1" si="13"/>
        <v>1</v>
      </c>
      <c r="T73" s="8" t="str">
        <f t="shared" ca="1" si="13"/>
        <v/>
      </c>
      <c r="U73" s="8">
        <f t="shared" ca="1" si="13"/>
        <v>1</v>
      </c>
      <c r="V73" s="8" t="str">
        <f t="shared" ca="1" si="13"/>
        <v/>
      </c>
      <c r="W73" s="8" t="str">
        <f t="shared" ca="1" si="13"/>
        <v/>
      </c>
      <c r="X73" s="8" t="str">
        <f t="shared" ca="1" si="13"/>
        <v/>
      </c>
    </row>
    <row r="74" spans="1:24" hidden="1" x14ac:dyDescent="0.25">
      <c r="A74" s="58">
        <f t="shared" ca="1" si="14"/>
        <v>4.0828158155771952</v>
      </c>
      <c r="B74" s="58">
        <f t="shared" ca="1" si="14"/>
        <v>1.2096614402770007</v>
      </c>
      <c r="C74" s="58">
        <f t="shared" ca="1" si="14"/>
        <v>4.0267065597417551</v>
      </c>
      <c r="D74" s="58">
        <f t="shared" ca="1" si="14"/>
        <v>4.202596519741741</v>
      </c>
      <c r="E74" s="58">
        <f t="shared" ca="1" si="14"/>
        <v>2.8514303130104723</v>
      </c>
      <c r="F74" s="58">
        <f t="shared" ca="1" si="14"/>
        <v>2.847586321389759</v>
      </c>
      <c r="G74" s="58" cm="1">
        <f t="array" aca="1" ref="G74" ca="1">SUM(IF(ISERROR(FIND($A$4:$F$4,G$4)),0,$A74:$F74))</f>
        <v>8.1095223753189494</v>
      </c>
      <c r="H74" s="58" cm="1">
        <f t="array" aca="1" ref="H74" ca="1">SUM(IF(ISERROR(FIND($A$4:$F$4,H$4)),0,$A74:$F74))</f>
        <v>11.132998656708695</v>
      </c>
      <c r="I74" s="58" cm="1">
        <f t="array" aca="1" ref="I74" ca="1">SUM(IF(ISERROR(FIND($A$4:$F$4,I$4)),0,$A74:$F74))</f>
        <v>6.9086780746772316</v>
      </c>
      <c r="J74" s="58">
        <f t="shared" ca="1" si="15"/>
        <v>11.132998656708695</v>
      </c>
      <c r="K74" s="58" t="str">
        <f t="shared" ca="1" si="16"/>
        <v>ADF</v>
      </c>
      <c r="L74" s="58">
        <f ca="1">SMALL($J$5:$J$1004,ROWS($J$5:J74))</f>
        <v>8.9009896993410731</v>
      </c>
      <c r="M74" s="11">
        <f ca="1">ROWS($J$5:J74)/COUNT($J$5:$J$1004)</f>
        <v>7.0000000000000007E-2</v>
      </c>
      <c r="N74" s="11"/>
      <c r="O74" s="8" t="str">
        <f t="shared" ca="1" si="17"/>
        <v xml:space="preserve"> </v>
      </c>
      <c r="P74" s="8">
        <f t="shared" ca="1" si="18"/>
        <v>1</v>
      </c>
      <c r="Q74" s="8" t="str">
        <f t="shared" ca="1" si="19"/>
        <v xml:space="preserve"> </v>
      </c>
      <c r="S74" s="8">
        <f t="shared" ca="1" si="13"/>
        <v>1</v>
      </c>
      <c r="T74" s="8" t="str">
        <f t="shared" ca="1" si="13"/>
        <v/>
      </c>
      <c r="U74" s="8" t="str">
        <f t="shared" ca="1" si="13"/>
        <v/>
      </c>
      <c r="V74" s="8">
        <f t="shared" ca="1" si="13"/>
        <v>1</v>
      </c>
      <c r="W74" s="8" t="str">
        <f t="shared" ca="1" si="13"/>
        <v/>
      </c>
      <c r="X74" s="8">
        <f t="shared" ca="1" si="13"/>
        <v>1</v>
      </c>
    </row>
    <row r="75" spans="1:24" hidden="1" x14ac:dyDescent="0.25">
      <c r="A75" s="58">
        <f t="shared" ca="1" si="14"/>
        <v>5.0274161080979161</v>
      </c>
      <c r="B75" s="58">
        <f t="shared" ca="1" si="14"/>
        <v>4.3051895462098546</v>
      </c>
      <c r="C75" s="58">
        <f t="shared" ca="1" si="14"/>
        <v>4.024764685068245</v>
      </c>
      <c r="D75" s="58">
        <f t="shared" ca="1" si="14"/>
        <v>4.7103095491011953</v>
      </c>
      <c r="E75" s="58">
        <f t="shared" ca="1" si="14"/>
        <v>1.6718671965215539</v>
      </c>
      <c r="F75" s="58">
        <f t="shared" ca="1" si="14"/>
        <v>3.9857468409469994</v>
      </c>
      <c r="G75" s="58" cm="1">
        <f t="array" aca="1" ref="G75" ca="1">SUM(IF(ISERROR(FIND($A$4:$F$4,G$4)),0,$A75:$F75))</f>
        <v>9.052180793166162</v>
      </c>
      <c r="H75" s="58" cm="1">
        <f t="array" aca="1" ref="H75" ca="1">SUM(IF(ISERROR(FIND($A$4:$F$4,H$4)),0,$A75:$F75))</f>
        <v>13.72347249814611</v>
      </c>
      <c r="I75" s="58" cm="1">
        <f t="array" aca="1" ref="I75" ca="1">SUM(IF(ISERROR(FIND($A$4:$F$4,I$4)),0,$A75:$F75))</f>
        <v>9.9628035836784079</v>
      </c>
      <c r="J75" s="58">
        <f t="shared" ca="1" si="15"/>
        <v>13.72347249814611</v>
      </c>
      <c r="K75" s="58" t="str">
        <f t="shared" ca="1" si="16"/>
        <v>ADF</v>
      </c>
      <c r="L75" s="58">
        <f ca="1">SMALL($J$5:$J$1004,ROWS($J$5:J75))</f>
        <v>8.9081135480825182</v>
      </c>
      <c r="M75" s="11">
        <f ca="1">ROWS($J$5:J75)/COUNT($J$5:$J$1004)</f>
        <v>7.0999999999999994E-2</v>
      </c>
      <c r="N75" s="11"/>
      <c r="O75" s="8" t="str">
        <f t="shared" ca="1" si="17"/>
        <v xml:space="preserve"> </v>
      </c>
      <c r="P75" s="8">
        <f t="shared" ca="1" si="18"/>
        <v>1</v>
      </c>
      <c r="Q75" s="8" t="str">
        <f t="shared" ca="1" si="19"/>
        <v xml:space="preserve"> </v>
      </c>
      <c r="S75" s="8">
        <f t="shared" ca="1" si="13"/>
        <v>1</v>
      </c>
      <c r="T75" s="8" t="str">
        <f t="shared" ca="1" si="13"/>
        <v/>
      </c>
      <c r="U75" s="8" t="str">
        <f t="shared" ca="1" si="13"/>
        <v/>
      </c>
      <c r="V75" s="8">
        <f t="shared" ca="1" si="13"/>
        <v>1</v>
      </c>
      <c r="W75" s="8" t="str">
        <f t="shared" ca="1" si="13"/>
        <v/>
      </c>
      <c r="X75" s="8">
        <f t="shared" ca="1" si="13"/>
        <v>1</v>
      </c>
    </row>
    <row r="76" spans="1:24" hidden="1" x14ac:dyDescent="0.25">
      <c r="A76" s="58">
        <f t="shared" ca="1" si="14"/>
        <v>5.3760671845592718</v>
      </c>
      <c r="B76" s="58">
        <f t="shared" ca="1" si="14"/>
        <v>2.5667003915967292</v>
      </c>
      <c r="C76" s="58">
        <f t="shared" ca="1" si="14"/>
        <v>4.5566718419771952</v>
      </c>
      <c r="D76" s="58">
        <f t="shared" ca="1" si="14"/>
        <v>3.774280588985127</v>
      </c>
      <c r="E76" s="58">
        <f t="shared" ca="1" si="14"/>
        <v>1.6862233938871396</v>
      </c>
      <c r="F76" s="58">
        <f t="shared" ca="1" si="14"/>
        <v>2.9391750084349013</v>
      </c>
      <c r="G76" s="58" cm="1">
        <f t="array" aca="1" ref="G76" ca="1">SUM(IF(ISERROR(FIND($A$4:$F$4,G$4)),0,$A76:$F76))</f>
        <v>9.932739026536467</v>
      </c>
      <c r="H76" s="58" cm="1">
        <f t="array" aca="1" ref="H76" ca="1">SUM(IF(ISERROR(FIND($A$4:$F$4,H$4)),0,$A76:$F76))</f>
        <v>12.0895227819793</v>
      </c>
      <c r="I76" s="58" cm="1">
        <f t="array" aca="1" ref="I76" ca="1">SUM(IF(ISERROR(FIND($A$4:$F$4,I$4)),0,$A76:$F76))</f>
        <v>7.1920987939187704</v>
      </c>
      <c r="J76" s="58">
        <f t="shared" ca="1" si="15"/>
        <v>12.0895227819793</v>
      </c>
      <c r="K76" s="58" t="str">
        <f t="shared" ca="1" si="16"/>
        <v>ADF</v>
      </c>
      <c r="L76" s="58">
        <f ca="1">SMALL($J$5:$J$1004,ROWS($J$5:J76))</f>
        <v>8.9289198996803201</v>
      </c>
      <c r="M76" s="11">
        <f ca="1">ROWS($J$5:J76)/COUNT($J$5:$J$1004)</f>
        <v>7.1999999999999995E-2</v>
      </c>
      <c r="N76" s="11"/>
      <c r="O76" s="8" t="str">
        <f t="shared" ca="1" si="17"/>
        <v xml:space="preserve"> </v>
      </c>
      <c r="P76" s="8">
        <f t="shared" ca="1" si="18"/>
        <v>1</v>
      </c>
      <c r="Q76" s="8" t="str">
        <f t="shared" ca="1" si="19"/>
        <v xml:space="preserve"> </v>
      </c>
      <c r="S76" s="8">
        <f t="shared" ca="1" si="13"/>
        <v>1</v>
      </c>
      <c r="T76" s="8" t="str">
        <f t="shared" ca="1" si="13"/>
        <v/>
      </c>
      <c r="U76" s="8" t="str">
        <f t="shared" ca="1" si="13"/>
        <v/>
      </c>
      <c r="V76" s="8">
        <f t="shared" ca="1" si="13"/>
        <v>1</v>
      </c>
      <c r="W76" s="8" t="str">
        <f t="shared" ca="1" si="13"/>
        <v/>
      </c>
      <c r="X76" s="8">
        <f t="shared" ca="1" si="13"/>
        <v>1</v>
      </c>
    </row>
    <row r="77" spans="1:24" hidden="1" x14ac:dyDescent="0.25">
      <c r="A77" s="58">
        <f t="shared" ca="1" si="14"/>
        <v>2.3632087852455506</v>
      </c>
      <c r="B77" s="58">
        <f t="shared" ca="1" si="14"/>
        <v>4.7760939446556456</v>
      </c>
      <c r="C77" s="58">
        <f t="shared" ca="1" si="14"/>
        <v>6.5103034296699471</v>
      </c>
      <c r="D77" s="58">
        <f t="shared" ca="1" si="14"/>
        <v>5.670898891659518</v>
      </c>
      <c r="E77" s="58">
        <f t="shared" ca="1" si="14"/>
        <v>1.6071638973518647</v>
      </c>
      <c r="F77" s="58">
        <f t="shared" ca="1" si="14"/>
        <v>3.8005523068046139</v>
      </c>
      <c r="G77" s="58" cm="1">
        <f t="array" aca="1" ref="G77" ca="1">SUM(IF(ISERROR(FIND($A$4:$F$4,G$4)),0,$A77:$F77))</f>
        <v>8.8735122149154968</v>
      </c>
      <c r="H77" s="58" cm="1">
        <f t="array" aca="1" ref="H77" ca="1">SUM(IF(ISERROR(FIND($A$4:$F$4,H$4)),0,$A77:$F77))</f>
        <v>11.834659983709683</v>
      </c>
      <c r="I77" s="58" cm="1">
        <f t="array" aca="1" ref="I77" ca="1">SUM(IF(ISERROR(FIND($A$4:$F$4,I$4)),0,$A77:$F77))</f>
        <v>10.183810148812125</v>
      </c>
      <c r="J77" s="58">
        <f t="shared" ca="1" si="15"/>
        <v>11.834659983709683</v>
      </c>
      <c r="K77" s="58" t="str">
        <f t="shared" ca="1" si="16"/>
        <v>ADF</v>
      </c>
      <c r="L77" s="58">
        <f ca="1">SMALL($J$5:$J$1004,ROWS($J$5:J77))</f>
        <v>8.9528188875495296</v>
      </c>
      <c r="M77" s="11">
        <f ca="1">ROWS($J$5:J77)/COUNT($J$5:$J$1004)</f>
        <v>7.2999999999999995E-2</v>
      </c>
      <c r="N77" s="11"/>
      <c r="O77" s="8" t="str">
        <f t="shared" ca="1" si="17"/>
        <v xml:space="preserve"> </v>
      </c>
      <c r="P77" s="8">
        <f t="shared" ca="1" si="18"/>
        <v>1</v>
      </c>
      <c r="Q77" s="8" t="str">
        <f t="shared" ca="1" si="19"/>
        <v xml:space="preserve"> </v>
      </c>
      <c r="S77" s="8">
        <f t="shared" ca="1" si="13"/>
        <v>1</v>
      </c>
      <c r="T77" s="8" t="str">
        <f t="shared" ca="1" si="13"/>
        <v/>
      </c>
      <c r="U77" s="8" t="str">
        <f t="shared" ca="1" si="13"/>
        <v/>
      </c>
      <c r="V77" s="8">
        <f t="shared" ca="1" si="13"/>
        <v>1</v>
      </c>
      <c r="W77" s="8" t="str">
        <f t="shared" ca="1" si="13"/>
        <v/>
      </c>
      <c r="X77" s="8">
        <f t="shared" ca="1" si="13"/>
        <v>1</v>
      </c>
    </row>
    <row r="78" spans="1:24" hidden="1" x14ac:dyDescent="0.25">
      <c r="A78" s="58">
        <f t="shared" ca="1" si="14"/>
        <v>4.4963085316244218</v>
      </c>
      <c r="B78" s="58">
        <f t="shared" ca="1" si="14"/>
        <v>3.2969990806291887</v>
      </c>
      <c r="C78" s="58">
        <f t="shared" ca="1" si="14"/>
        <v>4.4682613876871695</v>
      </c>
      <c r="D78" s="58">
        <f t="shared" ca="1" si="14"/>
        <v>2.6256638668254557</v>
      </c>
      <c r="E78" s="58">
        <f t="shared" ca="1" si="14"/>
        <v>1.4587746120380685</v>
      </c>
      <c r="F78" s="58">
        <f t="shared" ca="1" si="14"/>
        <v>3.2211168293634502</v>
      </c>
      <c r="G78" s="58" cm="1">
        <f t="array" aca="1" ref="G78" ca="1">SUM(IF(ISERROR(FIND($A$4:$F$4,G$4)),0,$A78:$F78))</f>
        <v>8.9645699193115913</v>
      </c>
      <c r="H78" s="58" cm="1">
        <f t="array" aca="1" ref="H78" ca="1">SUM(IF(ISERROR(FIND($A$4:$F$4,H$4)),0,$A78:$F78))</f>
        <v>10.343089227813326</v>
      </c>
      <c r="I78" s="58" cm="1">
        <f t="array" aca="1" ref="I78" ca="1">SUM(IF(ISERROR(FIND($A$4:$F$4,I$4)),0,$A78:$F78))</f>
        <v>7.9768905220307076</v>
      </c>
      <c r="J78" s="58">
        <f t="shared" ca="1" si="15"/>
        <v>10.343089227813326</v>
      </c>
      <c r="K78" s="58" t="str">
        <f t="shared" ca="1" si="16"/>
        <v>ADF</v>
      </c>
      <c r="L78" s="58">
        <f ca="1">SMALL($J$5:$J$1004,ROWS($J$5:J78))</f>
        <v>8.9610385977866187</v>
      </c>
      <c r="M78" s="11">
        <f ca="1">ROWS($J$5:J78)/COUNT($J$5:$J$1004)</f>
        <v>7.3999999999999996E-2</v>
      </c>
      <c r="N78" s="11"/>
      <c r="O78" s="8" t="str">
        <f t="shared" ca="1" si="17"/>
        <v xml:space="preserve"> </v>
      </c>
      <c r="P78" s="8">
        <f t="shared" ca="1" si="18"/>
        <v>1</v>
      </c>
      <c r="Q78" s="8" t="str">
        <f t="shared" ca="1" si="19"/>
        <v xml:space="preserve"> </v>
      </c>
      <c r="S78" s="8">
        <f t="shared" ca="1" si="13"/>
        <v>1</v>
      </c>
      <c r="T78" s="8" t="str">
        <f t="shared" ca="1" si="13"/>
        <v/>
      </c>
      <c r="U78" s="8" t="str">
        <f t="shared" ca="1" si="13"/>
        <v/>
      </c>
      <c r="V78" s="8">
        <f t="shared" ca="1" si="13"/>
        <v>1</v>
      </c>
      <c r="W78" s="8" t="str">
        <f t="shared" ca="1" si="13"/>
        <v/>
      </c>
      <c r="X78" s="8">
        <f t="shared" ca="1" si="13"/>
        <v>1</v>
      </c>
    </row>
    <row r="79" spans="1:24" hidden="1" x14ac:dyDescent="0.25">
      <c r="A79" s="58">
        <f t="shared" ca="1" si="14"/>
        <v>5.0401864255575122</v>
      </c>
      <c r="B79" s="58">
        <f t="shared" ca="1" si="14"/>
        <v>3.0846961749762229</v>
      </c>
      <c r="C79" s="58">
        <f t="shared" ca="1" si="14"/>
        <v>4.2379394806780954</v>
      </c>
      <c r="D79" s="58">
        <f t="shared" ca="1" si="14"/>
        <v>2.9884946539854149</v>
      </c>
      <c r="E79" s="58">
        <f t="shared" ca="1" si="14"/>
        <v>2.7293045031167198</v>
      </c>
      <c r="F79" s="58">
        <f t="shared" ca="1" si="14"/>
        <v>2.5798724530766952</v>
      </c>
      <c r="G79" s="58" cm="1">
        <f t="array" aca="1" ref="G79" ca="1">SUM(IF(ISERROR(FIND($A$4:$F$4,G$4)),0,$A79:$F79))</f>
        <v>9.2781259062356085</v>
      </c>
      <c r="H79" s="58" cm="1">
        <f t="array" aca="1" ref="H79" ca="1">SUM(IF(ISERROR(FIND($A$4:$F$4,H$4)),0,$A79:$F79))</f>
        <v>10.608553532619624</v>
      </c>
      <c r="I79" s="58" cm="1">
        <f t="array" aca="1" ref="I79" ca="1">SUM(IF(ISERROR(FIND($A$4:$F$4,I$4)),0,$A79:$F79))</f>
        <v>8.393873131169638</v>
      </c>
      <c r="J79" s="58">
        <f t="shared" ca="1" si="15"/>
        <v>10.608553532619624</v>
      </c>
      <c r="K79" s="58" t="str">
        <f t="shared" ca="1" si="16"/>
        <v>ADF</v>
      </c>
      <c r="L79" s="58">
        <f ca="1">SMALL($J$5:$J$1004,ROWS($J$5:J79))</f>
        <v>8.9688431410821163</v>
      </c>
      <c r="M79" s="11">
        <f ca="1">ROWS($J$5:J79)/COUNT($J$5:$J$1004)</f>
        <v>7.4999999999999997E-2</v>
      </c>
      <c r="N79" s="11"/>
      <c r="O79" s="8" t="str">
        <f t="shared" ca="1" si="17"/>
        <v xml:space="preserve"> </v>
      </c>
      <c r="P79" s="8">
        <f t="shared" ca="1" si="18"/>
        <v>1</v>
      </c>
      <c r="Q79" s="8" t="str">
        <f t="shared" ca="1" si="19"/>
        <v xml:space="preserve"> </v>
      </c>
      <c r="S79" s="8">
        <f t="shared" ca="1" si="13"/>
        <v>1</v>
      </c>
      <c r="T79" s="8" t="str">
        <f t="shared" ca="1" si="13"/>
        <v/>
      </c>
      <c r="U79" s="8" t="str">
        <f t="shared" ca="1" si="13"/>
        <v/>
      </c>
      <c r="V79" s="8">
        <f t="shared" ca="1" si="13"/>
        <v>1</v>
      </c>
      <c r="W79" s="8" t="str">
        <f t="shared" ca="1" si="13"/>
        <v/>
      </c>
      <c r="X79" s="8">
        <f t="shared" ca="1" si="13"/>
        <v>1</v>
      </c>
    </row>
    <row r="80" spans="1:24" hidden="1" x14ac:dyDescent="0.25">
      <c r="A80" s="58">
        <f t="shared" ca="1" si="14"/>
        <v>3.6327493542190976</v>
      </c>
      <c r="B80" s="58">
        <f t="shared" ca="1" si="14"/>
        <v>4.2797750063922324</v>
      </c>
      <c r="C80" s="58">
        <f t="shared" ca="1" si="14"/>
        <v>6.2716872556754684</v>
      </c>
      <c r="D80" s="58">
        <f t="shared" ca="1" si="14"/>
        <v>4.572666989152177</v>
      </c>
      <c r="E80" s="58">
        <f t="shared" ca="1" si="14"/>
        <v>1.5152782074930906</v>
      </c>
      <c r="F80" s="58">
        <f t="shared" ca="1" si="14"/>
        <v>3.45181413557646</v>
      </c>
      <c r="G80" s="58" cm="1">
        <f t="array" aca="1" ref="G80" ca="1">SUM(IF(ISERROR(FIND($A$4:$F$4,G$4)),0,$A80:$F80))</f>
        <v>9.9044366098945655</v>
      </c>
      <c r="H80" s="58" cm="1">
        <f t="array" aca="1" ref="H80" ca="1">SUM(IF(ISERROR(FIND($A$4:$F$4,H$4)),0,$A80:$F80))</f>
        <v>11.657230478947735</v>
      </c>
      <c r="I80" s="58" cm="1">
        <f t="array" aca="1" ref="I80" ca="1">SUM(IF(ISERROR(FIND($A$4:$F$4,I$4)),0,$A80:$F80))</f>
        <v>9.2468673494617839</v>
      </c>
      <c r="J80" s="58">
        <f t="shared" ca="1" si="15"/>
        <v>11.657230478947735</v>
      </c>
      <c r="K80" s="58" t="str">
        <f t="shared" ca="1" si="16"/>
        <v>ADF</v>
      </c>
      <c r="L80" s="58">
        <f ca="1">SMALL($J$5:$J$1004,ROWS($J$5:J80))</f>
        <v>8.9784056085693908</v>
      </c>
      <c r="M80" s="11">
        <f ca="1">ROWS($J$5:J80)/COUNT($J$5:$J$1004)</f>
        <v>7.5999999999999998E-2</v>
      </c>
      <c r="N80" s="11"/>
      <c r="O80" s="8" t="str">
        <f t="shared" ca="1" si="17"/>
        <v xml:space="preserve"> </v>
      </c>
      <c r="P80" s="8">
        <f t="shared" ca="1" si="18"/>
        <v>1</v>
      </c>
      <c r="Q80" s="8" t="str">
        <f t="shared" ca="1" si="19"/>
        <v xml:space="preserve"> </v>
      </c>
      <c r="S80" s="8">
        <f t="shared" ca="1" si="13"/>
        <v>1</v>
      </c>
      <c r="T80" s="8" t="str">
        <f t="shared" ca="1" si="13"/>
        <v/>
      </c>
      <c r="U80" s="8" t="str">
        <f t="shared" ca="1" si="13"/>
        <v/>
      </c>
      <c r="V80" s="8">
        <f t="shared" ca="1" si="13"/>
        <v>1</v>
      </c>
      <c r="W80" s="8" t="str">
        <f t="shared" ca="1" si="13"/>
        <v/>
      </c>
      <c r="X80" s="8">
        <f t="shared" ca="1" si="13"/>
        <v>1</v>
      </c>
    </row>
    <row r="81" spans="1:24" hidden="1" x14ac:dyDescent="0.25">
      <c r="A81" s="58">
        <f t="shared" ca="1" si="14"/>
        <v>4.7784069443009702</v>
      </c>
      <c r="B81" s="58">
        <f t="shared" ca="1" si="14"/>
        <v>1.1889316423448761</v>
      </c>
      <c r="C81" s="58">
        <f t="shared" ca="1" si="14"/>
        <v>7.3177213346233394</v>
      </c>
      <c r="D81" s="58">
        <f t="shared" ca="1" si="14"/>
        <v>5.2774247163595298</v>
      </c>
      <c r="E81" s="58">
        <f t="shared" ca="1" si="14"/>
        <v>1.1580878959878067</v>
      </c>
      <c r="F81" s="58">
        <f t="shared" ca="1" si="14"/>
        <v>2.0219421404273583</v>
      </c>
      <c r="G81" s="58" cm="1">
        <f t="array" aca="1" ref="G81" ca="1">SUM(IF(ISERROR(FIND($A$4:$F$4,G$4)),0,$A81:$F81))</f>
        <v>12.09612827892431</v>
      </c>
      <c r="H81" s="58" cm="1">
        <f t="array" aca="1" ref="H81" ca="1">SUM(IF(ISERROR(FIND($A$4:$F$4,H$4)),0,$A81:$F81))</f>
        <v>12.077773801087858</v>
      </c>
      <c r="I81" s="58" cm="1">
        <f t="array" aca="1" ref="I81" ca="1">SUM(IF(ISERROR(FIND($A$4:$F$4,I$4)),0,$A81:$F81))</f>
        <v>4.3689616787600407</v>
      </c>
      <c r="J81" s="58">
        <f t="shared" ca="1" si="15"/>
        <v>12.09612827892431</v>
      </c>
      <c r="K81" s="58" t="str">
        <f t="shared" ca="1" si="16"/>
        <v>AC</v>
      </c>
      <c r="L81" s="58">
        <f ca="1">SMALL($J$5:$J$1004,ROWS($J$5:J81))</f>
        <v>8.9885285542153834</v>
      </c>
      <c r="M81" s="11">
        <f ca="1">ROWS($J$5:J81)/COUNT($J$5:$J$1004)</f>
        <v>7.6999999999999999E-2</v>
      </c>
      <c r="N81" s="11"/>
      <c r="O81" s="8">
        <f t="shared" ca="1" si="17"/>
        <v>1</v>
      </c>
      <c r="P81" s="8" t="str">
        <f t="shared" ca="1" si="18"/>
        <v xml:space="preserve"> </v>
      </c>
      <c r="Q81" s="8" t="str">
        <f t="shared" ca="1" si="19"/>
        <v xml:space="preserve"> </v>
      </c>
      <c r="S81" s="8">
        <f t="shared" ca="1" si="13"/>
        <v>1</v>
      </c>
      <c r="T81" s="8" t="str">
        <f t="shared" ca="1" si="13"/>
        <v/>
      </c>
      <c r="U81" s="8">
        <f t="shared" ca="1" si="13"/>
        <v>1</v>
      </c>
      <c r="V81" s="8" t="str">
        <f t="shared" ca="1" si="13"/>
        <v/>
      </c>
      <c r="W81" s="8" t="str">
        <f t="shared" ca="1" si="13"/>
        <v/>
      </c>
      <c r="X81" s="8" t="str">
        <f t="shared" ca="1" si="13"/>
        <v/>
      </c>
    </row>
    <row r="82" spans="1:24" hidden="1" x14ac:dyDescent="0.25">
      <c r="A82" s="58">
        <f t="shared" ca="1" si="14"/>
        <v>4.9808983990375246</v>
      </c>
      <c r="B82" s="58">
        <f t="shared" ca="1" si="14"/>
        <v>4.4132758321032695</v>
      </c>
      <c r="C82" s="58">
        <f t="shared" ca="1" si="14"/>
        <v>6.7411253254697989</v>
      </c>
      <c r="D82" s="58">
        <f t="shared" ca="1" si="14"/>
        <v>5.847312459140646</v>
      </c>
      <c r="E82" s="58">
        <f t="shared" ca="1" si="14"/>
        <v>2.033388524731107</v>
      </c>
      <c r="F82" s="58">
        <f t="shared" ca="1" si="14"/>
        <v>3.2683807136607919</v>
      </c>
      <c r="G82" s="58" cm="1">
        <f t="array" aca="1" ref="G82" ca="1">SUM(IF(ISERROR(FIND($A$4:$F$4,G$4)),0,$A82:$F82))</f>
        <v>11.722023724507324</v>
      </c>
      <c r="H82" s="58" cm="1">
        <f t="array" aca="1" ref="H82" ca="1">SUM(IF(ISERROR(FIND($A$4:$F$4,H$4)),0,$A82:$F82))</f>
        <v>14.096591571838962</v>
      </c>
      <c r="I82" s="58" cm="1">
        <f t="array" aca="1" ref="I82" ca="1">SUM(IF(ISERROR(FIND($A$4:$F$4,I$4)),0,$A82:$F82))</f>
        <v>9.7150450704951687</v>
      </c>
      <c r="J82" s="58">
        <f t="shared" ca="1" si="15"/>
        <v>14.096591571838962</v>
      </c>
      <c r="K82" s="58" t="str">
        <f t="shared" ca="1" si="16"/>
        <v>ADF</v>
      </c>
      <c r="L82" s="58">
        <f ca="1">SMALL($J$5:$J$1004,ROWS($J$5:J82))</f>
        <v>9.004354381182754</v>
      </c>
      <c r="M82" s="11">
        <f ca="1">ROWS($J$5:J82)/COUNT($J$5:$J$1004)</f>
        <v>7.8E-2</v>
      </c>
      <c r="N82" s="11"/>
      <c r="O82" s="8" t="str">
        <f t="shared" ca="1" si="17"/>
        <v xml:space="preserve"> </v>
      </c>
      <c r="P82" s="8">
        <f t="shared" ca="1" si="18"/>
        <v>1</v>
      </c>
      <c r="Q82" s="8" t="str">
        <f t="shared" ca="1" si="19"/>
        <v xml:space="preserve"> </v>
      </c>
      <c r="S82" s="8">
        <f t="shared" ca="1" si="13"/>
        <v>1</v>
      </c>
      <c r="T82" s="8" t="str">
        <f t="shared" ca="1" si="13"/>
        <v/>
      </c>
      <c r="U82" s="8" t="str">
        <f t="shared" ca="1" si="13"/>
        <v/>
      </c>
      <c r="V82" s="8">
        <f t="shared" ca="1" si="13"/>
        <v>1</v>
      </c>
      <c r="W82" s="8" t="str">
        <f t="shared" ca="1" si="13"/>
        <v/>
      </c>
      <c r="X82" s="8">
        <f t="shared" ca="1" si="13"/>
        <v>1</v>
      </c>
    </row>
    <row r="83" spans="1:24" hidden="1" x14ac:dyDescent="0.25">
      <c r="A83" s="58">
        <f t="shared" ca="1" si="14"/>
        <v>2.1805272031177054</v>
      </c>
      <c r="B83" s="58">
        <f t="shared" ca="1" si="14"/>
        <v>3.4439328225535148</v>
      </c>
      <c r="C83" s="58">
        <f t="shared" ca="1" si="14"/>
        <v>5.5078599457415507</v>
      </c>
      <c r="D83" s="58">
        <f t="shared" ca="1" si="14"/>
        <v>3.8936480628240373</v>
      </c>
      <c r="E83" s="58">
        <f t="shared" ca="1" si="14"/>
        <v>2.9083737248166037</v>
      </c>
      <c r="F83" s="58">
        <f t="shared" ca="1" si="14"/>
        <v>2.7361709116055648</v>
      </c>
      <c r="G83" s="58" cm="1">
        <f t="array" aca="1" ref="G83" ca="1">SUM(IF(ISERROR(FIND($A$4:$F$4,G$4)),0,$A83:$F83))</f>
        <v>7.6883871488592561</v>
      </c>
      <c r="H83" s="58" cm="1">
        <f t="array" aca="1" ref="H83" ca="1">SUM(IF(ISERROR(FIND($A$4:$F$4,H$4)),0,$A83:$F83))</f>
        <v>8.8103461775473075</v>
      </c>
      <c r="I83" s="58" cm="1">
        <f t="array" aca="1" ref="I83" ca="1">SUM(IF(ISERROR(FIND($A$4:$F$4,I$4)),0,$A83:$F83))</f>
        <v>9.0884774589756834</v>
      </c>
      <c r="J83" s="58">
        <f t="shared" ca="1" si="15"/>
        <v>9.0884774589756834</v>
      </c>
      <c r="K83" s="58" t="str">
        <f t="shared" ca="1" si="16"/>
        <v>BEF</v>
      </c>
      <c r="L83" s="58">
        <f ca="1">SMALL($J$5:$J$1004,ROWS($J$5:J83))</f>
        <v>9.0280446562489125</v>
      </c>
      <c r="M83" s="11">
        <f ca="1">ROWS($J$5:J83)/COUNT($J$5:$J$1004)</f>
        <v>7.9000000000000001E-2</v>
      </c>
      <c r="N83" s="11"/>
      <c r="O83" s="8" t="str">
        <f t="shared" ca="1" si="17"/>
        <v xml:space="preserve"> </v>
      </c>
      <c r="P83" s="8" t="str">
        <f t="shared" ca="1" si="18"/>
        <v xml:space="preserve"> </v>
      </c>
      <c r="Q83" s="8">
        <f t="shared" ca="1" si="19"/>
        <v>1</v>
      </c>
      <c r="S83" s="8" t="str">
        <f t="shared" ca="1" si="13"/>
        <v/>
      </c>
      <c r="T83" s="8">
        <f t="shared" ca="1" si="13"/>
        <v>1</v>
      </c>
      <c r="U83" s="8" t="str">
        <f t="shared" ca="1" si="13"/>
        <v/>
      </c>
      <c r="V83" s="8" t="str">
        <f t="shared" ca="1" si="13"/>
        <v/>
      </c>
      <c r="W83" s="8">
        <f t="shared" ca="1" si="13"/>
        <v>1</v>
      </c>
      <c r="X83" s="8">
        <f t="shared" ca="1" si="13"/>
        <v>1</v>
      </c>
    </row>
    <row r="84" spans="1:24" hidden="1" x14ac:dyDescent="0.25">
      <c r="A84" s="58">
        <f t="shared" ca="1" si="14"/>
        <v>5.0896980710386472</v>
      </c>
      <c r="B84" s="58">
        <f t="shared" ca="1" si="14"/>
        <v>1.6050753979580974</v>
      </c>
      <c r="C84" s="58">
        <f t="shared" ca="1" si="14"/>
        <v>4.6986306503717286</v>
      </c>
      <c r="D84" s="58">
        <f t="shared" ca="1" si="14"/>
        <v>5.5684888755256789</v>
      </c>
      <c r="E84" s="58">
        <f t="shared" ca="1" si="14"/>
        <v>2.1503047230724004</v>
      </c>
      <c r="F84" s="58">
        <f t="shared" ca="1" si="14"/>
        <v>2.6276435843708432</v>
      </c>
      <c r="G84" s="58" cm="1">
        <f t="array" aca="1" ref="G84" ca="1">SUM(IF(ISERROR(FIND($A$4:$F$4,G$4)),0,$A84:$F84))</f>
        <v>9.7883287214103767</v>
      </c>
      <c r="H84" s="58" cm="1">
        <f t="array" aca="1" ref="H84" ca="1">SUM(IF(ISERROR(FIND($A$4:$F$4,H$4)),0,$A84:$F84))</f>
        <v>13.285830530935169</v>
      </c>
      <c r="I84" s="58" cm="1">
        <f t="array" aca="1" ref="I84" ca="1">SUM(IF(ISERROR(FIND($A$4:$F$4,I$4)),0,$A84:$F84))</f>
        <v>6.3830237054013406</v>
      </c>
      <c r="J84" s="58">
        <f t="shared" ca="1" si="15"/>
        <v>13.285830530935169</v>
      </c>
      <c r="K84" s="58" t="str">
        <f t="shared" ca="1" si="16"/>
        <v>ADF</v>
      </c>
      <c r="L84" s="58">
        <f ca="1">SMALL($J$5:$J$1004,ROWS($J$5:J84))</f>
        <v>9.0338006048174258</v>
      </c>
      <c r="M84" s="11">
        <f ca="1">ROWS($J$5:J84)/COUNT($J$5:$J$1004)</f>
        <v>0.08</v>
      </c>
      <c r="N84" s="11"/>
      <c r="O84" s="8" t="str">
        <f t="shared" ca="1" si="17"/>
        <v xml:space="preserve"> </v>
      </c>
      <c r="P84" s="8">
        <f t="shared" ca="1" si="18"/>
        <v>1</v>
      </c>
      <c r="Q84" s="8" t="str">
        <f t="shared" ca="1" si="19"/>
        <v xml:space="preserve"> </v>
      </c>
      <c r="S84" s="8">
        <f t="shared" ca="1" si="13"/>
        <v>1</v>
      </c>
      <c r="T84" s="8" t="str">
        <f t="shared" ca="1" si="13"/>
        <v/>
      </c>
      <c r="U84" s="8" t="str">
        <f t="shared" ca="1" si="13"/>
        <v/>
      </c>
      <c r="V84" s="8">
        <f t="shared" ca="1" si="13"/>
        <v>1</v>
      </c>
      <c r="W84" s="8" t="str">
        <f t="shared" ca="1" si="13"/>
        <v/>
      </c>
      <c r="X84" s="8">
        <f t="shared" ca="1" si="13"/>
        <v>1</v>
      </c>
    </row>
    <row r="85" spans="1:24" hidden="1" x14ac:dyDescent="0.25">
      <c r="A85" s="58">
        <f t="shared" ca="1" si="14"/>
        <v>2.5762210476805785</v>
      </c>
      <c r="B85" s="58">
        <f t="shared" ca="1" si="14"/>
        <v>2.7885647155167228</v>
      </c>
      <c r="C85" s="58">
        <f t="shared" ca="1" si="14"/>
        <v>4.4025109322480063</v>
      </c>
      <c r="D85" s="58">
        <f t="shared" ca="1" si="14"/>
        <v>3.2851299361273902</v>
      </c>
      <c r="E85" s="58">
        <f t="shared" ca="1" si="14"/>
        <v>1.4484322611617499</v>
      </c>
      <c r="F85" s="58">
        <f t="shared" ca="1" si="14"/>
        <v>2.4028397581316789</v>
      </c>
      <c r="G85" s="58" cm="1">
        <f t="array" aca="1" ref="G85" ca="1">SUM(IF(ISERROR(FIND($A$4:$F$4,G$4)),0,$A85:$F85))</f>
        <v>6.9787319799285843</v>
      </c>
      <c r="H85" s="58" cm="1">
        <f t="array" aca="1" ref="H85" ca="1">SUM(IF(ISERROR(FIND($A$4:$F$4,H$4)),0,$A85:$F85))</f>
        <v>8.2641907419396468</v>
      </c>
      <c r="I85" s="58" cm="1">
        <f t="array" aca="1" ref="I85" ca="1">SUM(IF(ISERROR(FIND($A$4:$F$4,I$4)),0,$A85:$F85))</f>
        <v>6.6398367348101512</v>
      </c>
      <c r="J85" s="58">
        <f t="shared" ca="1" si="15"/>
        <v>8.2641907419396468</v>
      </c>
      <c r="K85" s="58" t="str">
        <f t="shared" ca="1" si="16"/>
        <v>ADF</v>
      </c>
      <c r="L85" s="58">
        <f ca="1">SMALL($J$5:$J$1004,ROWS($J$5:J85))</f>
        <v>9.0452730275910866</v>
      </c>
      <c r="M85" s="11">
        <f ca="1">ROWS($J$5:J85)/COUNT($J$5:$J$1004)</f>
        <v>8.1000000000000003E-2</v>
      </c>
      <c r="N85" s="11"/>
      <c r="O85" s="8" t="str">
        <f t="shared" ca="1" si="17"/>
        <v xml:space="preserve"> </v>
      </c>
      <c r="P85" s="8">
        <f t="shared" ca="1" si="18"/>
        <v>1</v>
      </c>
      <c r="Q85" s="8" t="str">
        <f t="shared" ca="1" si="19"/>
        <v xml:space="preserve"> </v>
      </c>
      <c r="S85" s="8">
        <f t="shared" ca="1" si="13"/>
        <v>1</v>
      </c>
      <c r="T85" s="8" t="str">
        <f t="shared" ca="1" si="13"/>
        <v/>
      </c>
      <c r="U85" s="8" t="str">
        <f t="shared" ca="1" si="13"/>
        <v/>
      </c>
      <c r="V85" s="8">
        <f t="shared" ca="1" si="13"/>
        <v>1</v>
      </c>
      <c r="W85" s="8" t="str">
        <f t="shared" ca="1" si="13"/>
        <v/>
      </c>
      <c r="X85" s="8">
        <f t="shared" ca="1" si="13"/>
        <v>1</v>
      </c>
    </row>
    <row r="86" spans="1:24" hidden="1" x14ac:dyDescent="0.25">
      <c r="A86" s="58">
        <f t="shared" ca="1" si="14"/>
        <v>4.0756265711943653</v>
      </c>
      <c r="B86" s="58">
        <f t="shared" ca="1" si="14"/>
        <v>3.7243831732579364</v>
      </c>
      <c r="C86" s="58">
        <f t="shared" ca="1" si="14"/>
        <v>4.2593276925496344</v>
      </c>
      <c r="D86" s="58">
        <f t="shared" ca="1" si="14"/>
        <v>5.4346399478057084</v>
      </c>
      <c r="E86" s="58">
        <f t="shared" ca="1" si="14"/>
        <v>2.7445222410976284</v>
      </c>
      <c r="F86" s="58">
        <f t="shared" ca="1" si="14"/>
        <v>3.1386024925466343</v>
      </c>
      <c r="G86" s="58" cm="1">
        <f t="array" aca="1" ref="G86" ca="1">SUM(IF(ISERROR(FIND($A$4:$F$4,G$4)),0,$A86:$F86))</f>
        <v>8.3349542637439988</v>
      </c>
      <c r="H86" s="58" cm="1">
        <f t="array" aca="1" ref="H86" ca="1">SUM(IF(ISERROR(FIND($A$4:$F$4,H$4)),0,$A86:$F86))</f>
        <v>12.648869011546708</v>
      </c>
      <c r="I86" s="58" cm="1">
        <f t="array" aca="1" ref="I86" ca="1">SUM(IF(ISERROR(FIND($A$4:$F$4,I$4)),0,$A86:$F86))</f>
        <v>9.6075079069021996</v>
      </c>
      <c r="J86" s="58">
        <f t="shared" ca="1" si="15"/>
        <v>12.648869011546708</v>
      </c>
      <c r="K86" s="58" t="str">
        <f t="shared" ca="1" si="16"/>
        <v>ADF</v>
      </c>
      <c r="L86" s="58">
        <f ca="1">SMALL($J$5:$J$1004,ROWS($J$5:J86))</f>
        <v>9.0490556014445893</v>
      </c>
      <c r="M86" s="11">
        <f ca="1">ROWS($J$5:J86)/COUNT($J$5:$J$1004)</f>
        <v>8.2000000000000003E-2</v>
      </c>
      <c r="N86" s="11"/>
      <c r="O86" s="8" t="str">
        <f t="shared" ca="1" si="17"/>
        <v xml:space="preserve"> </v>
      </c>
      <c r="P86" s="8">
        <f t="shared" ca="1" si="18"/>
        <v>1</v>
      </c>
      <c r="Q86" s="8" t="str">
        <f t="shared" ca="1" si="19"/>
        <v xml:space="preserve"> </v>
      </c>
      <c r="S86" s="8">
        <f t="shared" ca="1" si="13"/>
        <v>1</v>
      </c>
      <c r="T86" s="8" t="str">
        <f t="shared" ca="1" si="13"/>
        <v/>
      </c>
      <c r="U86" s="8" t="str">
        <f t="shared" ca="1" si="13"/>
        <v/>
      </c>
      <c r="V86" s="8">
        <f t="shared" ca="1" si="13"/>
        <v>1</v>
      </c>
      <c r="W86" s="8" t="str">
        <f t="shared" ca="1" si="13"/>
        <v/>
      </c>
      <c r="X86" s="8">
        <f t="shared" ca="1" si="13"/>
        <v>1</v>
      </c>
    </row>
    <row r="87" spans="1:24" hidden="1" x14ac:dyDescent="0.25">
      <c r="A87" s="58">
        <f t="shared" ca="1" si="14"/>
        <v>5.9067629330615468</v>
      </c>
      <c r="B87" s="58">
        <f t="shared" ca="1" si="14"/>
        <v>2.157267189222742</v>
      </c>
      <c r="C87" s="58">
        <f t="shared" ca="1" si="14"/>
        <v>7.3237443046532738</v>
      </c>
      <c r="D87" s="58">
        <f t="shared" ca="1" si="14"/>
        <v>2.2979139687008687</v>
      </c>
      <c r="E87" s="58">
        <f t="shared" ca="1" si="14"/>
        <v>2.4551280490787928</v>
      </c>
      <c r="F87" s="58">
        <f t="shared" ca="1" si="14"/>
        <v>2.8784299830371962</v>
      </c>
      <c r="G87" s="58" cm="1">
        <f t="array" aca="1" ref="G87" ca="1">SUM(IF(ISERROR(FIND($A$4:$F$4,G$4)),0,$A87:$F87))</f>
        <v>13.230507237714821</v>
      </c>
      <c r="H87" s="58" cm="1">
        <f t="array" aca="1" ref="H87" ca="1">SUM(IF(ISERROR(FIND($A$4:$F$4,H$4)),0,$A87:$F87))</f>
        <v>11.083106884799612</v>
      </c>
      <c r="I87" s="58" cm="1">
        <f t="array" aca="1" ref="I87" ca="1">SUM(IF(ISERROR(FIND($A$4:$F$4,I$4)),0,$A87:$F87))</f>
        <v>7.4908252213387305</v>
      </c>
      <c r="J87" s="58">
        <f t="shared" ca="1" si="15"/>
        <v>13.230507237714821</v>
      </c>
      <c r="K87" s="58" t="str">
        <f t="shared" ca="1" si="16"/>
        <v>AC</v>
      </c>
      <c r="L87" s="58">
        <f ca="1">SMALL($J$5:$J$1004,ROWS($J$5:J87))</f>
        <v>9.0546299297169419</v>
      </c>
      <c r="M87" s="11">
        <f ca="1">ROWS($J$5:J87)/COUNT($J$5:$J$1004)</f>
        <v>8.3000000000000004E-2</v>
      </c>
      <c r="N87" s="11"/>
      <c r="O87" s="8">
        <f t="shared" ca="1" si="17"/>
        <v>1</v>
      </c>
      <c r="P87" s="8" t="str">
        <f t="shared" ca="1" si="18"/>
        <v xml:space="preserve"> </v>
      </c>
      <c r="Q87" s="8" t="str">
        <f t="shared" ca="1" si="19"/>
        <v xml:space="preserve"> </v>
      </c>
      <c r="S87" s="8">
        <f t="shared" ca="1" si="13"/>
        <v>1</v>
      </c>
      <c r="T87" s="8" t="str">
        <f t="shared" ca="1" si="13"/>
        <v/>
      </c>
      <c r="U87" s="8">
        <f t="shared" ca="1" si="13"/>
        <v>1</v>
      </c>
      <c r="V87" s="8" t="str">
        <f t="shared" ca="1" si="13"/>
        <v/>
      </c>
      <c r="W87" s="8" t="str">
        <f t="shared" ca="1" si="13"/>
        <v/>
      </c>
      <c r="X87" s="8" t="str">
        <f t="shared" ca="1" si="13"/>
        <v/>
      </c>
    </row>
    <row r="88" spans="1:24" hidden="1" x14ac:dyDescent="0.25">
      <c r="A88" s="58">
        <f t="shared" ca="1" si="14"/>
        <v>2.5598645783645462</v>
      </c>
      <c r="B88" s="58">
        <f t="shared" ca="1" si="14"/>
        <v>4.7075888653568949</v>
      </c>
      <c r="C88" s="58">
        <f t="shared" ca="1" si="14"/>
        <v>5.9482429712540981</v>
      </c>
      <c r="D88" s="58">
        <f t="shared" ca="1" si="14"/>
        <v>5.4616964515753406</v>
      </c>
      <c r="E88" s="58">
        <f t="shared" ca="1" si="14"/>
        <v>2.2007296719044671</v>
      </c>
      <c r="F88" s="58">
        <f t="shared" ca="1" si="14"/>
        <v>3.8052178271636019</v>
      </c>
      <c r="G88" s="58" cm="1">
        <f t="array" aca="1" ref="G88" ca="1">SUM(IF(ISERROR(FIND($A$4:$F$4,G$4)),0,$A88:$F88))</f>
        <v>8.5081075496186447</v>
      </c>
      <c r="H88" s="58" cm="1">
        <f t="array" aca="1" ref="H88" ca="1">SUM(IF(ISERROR(FIND($A$4:$F$4,H$4)),0,$A88:$F88))</f>
        <v>11.82677885710349</v>
      </c>
      <c r="I88" s="58" cm="1">
        <f t="array" aca="1" ref="I88" ca="1">SUM(IF(ISERROR(FIND($A$4:$F$4,I$4)),0,$A88:$F88))</f>
        <v>10.713536364424964</v>
      </c>
      <c r="J88" s="58">
        <f t="shared" ca="1" si="15"/>
        <v>11.82677885710349</v>
      </c>
      <c r="K88" s="58" t="str">
        <f t="shared" ca="1" si="16"/>
        <v>ADF</v>
      </c>
      <c r="L88" s="58">
        <f ca="1">SMALL($J$5:$J$1004,ROWS($J$5:J88))</f>
        <v>9.0649350249917848</v>
      </c>
      <c r="M88" s="11">
        <f ca="1">ROWS($J$5:J88)/COUNT($J$5:$J$1004)</f>
        <v>8.4000000000000005E-2</v>
      </c>
      <c r="N88" s="11"/>
      <c r="O88" s="8" t="str">
        <f t="shared" ca="1" si="17"/>
        <v xml:space="preserve"> </v>
      </c>
      <c r="P88" s="8">
        <f t="shared" ca="1" si="18"/>
        <v>1</v>
      </c>
      <c r="Q88" s="8" t="str">
        <f t="shared" ca="1" si="19"/>
        <v xml:space="preserve"> </v>
      </c>
      <c r="S88" s="8">
        <f t="shared" ca="1" si="13"/>
        <v>1</v>
      </c>
      <c r="T88" s="8" t="str">
        <f t="shared" ca="1" si="13"/>
        <v/>
      </c>
      <c r="U88" s="8" t="str">
        <f t="shared" ca="1" si="13"/>
        <v/>
      </c>
      <c r="V88" s="8">
        <f t="shared" ca="1" si="13"/>
        <v>1</v>
      </c>
      <c r="W88" s="8" t="str">
        <f t="shared" ca="1" si="13"/>
        <v/>
      </c>
      <c r="X88" s="8">
        <f t="shared" ca="1" si="13"/>
        <v>1</v>
      </c>
    </row>
    <row r="89" spans="1:24" hidden="1" x14ac:dyDescent="0.25">
      <c r="A89" s="58">
        <f t="shared" ca="1" si="14"/>
        <v>2.8200067352456561</v>
      </c>
      <c r="B89" s="58">
        <f t="shared" ca="1" si="14"/>
        <v>2.3025746417621185</v>
      </c>
      <c r="C89" s="58">
        <f t="shared" ca="1" si="14"/>
        <v>4.0292371967912999</v>
      </c>
      <c r="D89" s="58">
        <f t="shared" ca="1" si="14"/>
        <v>5.7978073480221379</v>
      </c>
      <c r="E89" s="58">
        <f t="shared" ca="1" si="14"/>
        <v>2.0613152281263956</v>
      </c>
      <c r="F89" s="58">
        <f t="shared" ca="1" si="14"/>
        <v>3.0589601220259706</v>
      </c>
      <c r="G89" s="58" cm="1">
        <f t="array" aca="1" ref="G89" ca="1">SUM(IF(ISERROR(FIND($A$4:$F$4,G$4)),0,$A89:$F89))</f>
        <v>6.8492439320369556</v>
      </c>
      <c r="H89" s="58" cm="1">
        <f t="array" aca="1" ref="H89" ca="1">SUM(IF(ISERROR(FIND($A$4:$F$4,H$4)),0,$A89:$F89))</f>
        <v>11.676774205293764</v>
      </c>
      <c r="I89" s="58" cm="1">
        <f t="array" aca="1" ref="I89" ca="1">SUM(IF(ISERROR(FIND($A$4:$F$4,I$4)),0,$A89:$F89))</f>
        <v>7.4228499919144841</v>
      </c>
      <c r="J89" s="58">
        <f t="shared" ca="1" si="15"/>
        <v>11.676774205293764</v>
      </c>
      <c r="K89" s="58" t="str">
        <f t="shared" ca="1" si="16"/>
        <v>ADF</v>
      </c>
      <c r="L89" s="58">
        <f ca="1">SMALL($J$5:$J$1004,ROWS($J$5:J89))</f>
        <v>9.0674284000634291</v>
      </c>
      <c r="M89" s="11">
        <f ca="1">ROWS($J$5:J89)/COUNT($J$5:$J$1004)</f>
        <v>8.5000000000000006E-2</v>
      </c>
      <c r="N89" s="11"/>
      <c r="O89" s="8" t="str">
        <f t="shared" ca="1" si="17"/>
        <v xml:space="preserve"> </v>
      </c>
      <c r="P89" s="8">
        <f t="shared" ca="1" si="18"/>
        <v>1</v>
      </c>
      <c r="Q89" s="8" t="str">
        <f t="shared" ca="1" si="19"/>
        <v xml:space="preserve"> </v>
      </c>
      <c r="S89" s="8">
        <f t="shared" ca="1" si="13"/>
        <v>1</v>
      </c>
      <c r="T89" s="8" t="str">
        <f t="shared" ca="1" si="13"/>
        <v/>
      </c>
      <c r="U89" s="8" t="str">
        <f t="shared" ca="1" si="13"/>
        <v/>
      </c>
      <c r="V89" s="8">
        <f t="shared" ca="1" si="13"/>
        <v>1</v>
      </c>
      <c r="W89" s="8" t="str">
        <f t="shared" ca="1" si="13"/>
        <v/>
      </c>
      <c r="X89" s="8">
        <f t="shared" ca="1" si="13"/>
        <v>1</v>
      </c>
    </row>
    <row r="90" spans="1:24" hidden="1" x14ac:dyDescent="0.25">
      <c r="A90" s="58">
        <f t="shared" ca="1" si="14"/>
        <v>5.9232469288735103</v>
      </c>
      <c r="B90" s="58">
        <f t="shared" ca="1" si="14"/>
        <v>4.5676759727162537</v>
      </c>
      <c r="C90" s="58">
        <f t="shared" ca="1" si="14"/>
        <v>6.6853852666961036</v>
      </c>
      <c r="D90" s="58">
        <f t="shared" ca="1" si="14"/>
        <v>2.426923912200297</v>
      </c>
      <c r="E90" s="58">
        <f t="shared" ca="1" si="14"/>
        <v>2.0796700603027114</v>
      </c>
      <c r="F90" s="58">
        <f t="shared" ca="1" si="14"/>
        <v>3.2359228439460921</v>
      </c>
      <c r="G90" s="58" cm="1">
        <f t="array" aca="1" ref="G90" ca="1">SUM(IF(ISERROR(FIND($A$4:$F$4,G$4)),0,$A90:$F90))</f>
        <v>12.608632195569614</v>
      </c>
      <c r="H90" s="58" cm="1">
        <f t="array" aca="1" ref="H90" ca="1">SUM(IF(ISERROR(FIND($A$4:$F$4,H$4)),0,$A90:$F90))</f>
        <v>11.5860936850199</v>
      </c>
      <c r="I90" s="58" cm="1">
        <f t="array" aca="1" ref="I90" ca="1">SUM(IF(ISERROR(FIND($A$4:$F$4,I$4)),0,$A90:$F90))</f>
        <v>9.8832688769650581</v>
      </c>
      <c r="J90" s="58">
        <f t="shared" ca="1" si="15"/>
        <v>12.608632195569614</v>
      </c>
      <c r="K90" s="58" t="str">
        <f t="shared" ca="1" si="16"/>
        <v>AC</v>
      </c>
      <c r="L90" s="58">
        <f ca="1">SMALL($J$5:$J$1004,ROWS($J$5:J90))</f>
        <v>9.0787186662660275</v>
      </c>
      <c r="M90" s="11">
        <f ca="1">ROWS($J$5:J90)/COUNT($J$5:$J$1004)</f>
        <v>8.5999999999999993E-2</v>
      </c>
      <c r="N90" s="11"/>
      <c r="O90" s="8">
        <f t="shared" ca="1" si="17"/>
        <v>1</v>
      </c>
      <c r="P90" s="8" t="str">
        <f t="shared" ca="1" si="18"/>
        <v xml:space="preserve"> </v>
      </c>
      <c r="Q90" s="8" t="str">
        <f t="shared" ca="1" si="19"/>
        <v xml:space="preserve"> </v>
      </c>
      <c r="S90" s="8">
        <f t="shared" ca="1" si="13"/>
        <v>1</v>
      </c>
      <c r="T90" s="8" t="str">
        <f t="shared" ca="1" si="13"/>
        <v/>
      </c>
      <c r="U90" s="8">
        <f t="shared" ca="1" si="13"/>
        <v>1</v>
      </c>
      <c r="V90" s="8" t="str">
        <f t="shared" ca="1" si="13"/>
        <v/>
      </c>
      <c r="W90" s="8" t="str">
        <f t="shared" ca="1" si="13"/>
        <v/>
      </c>
      <c r="X90" s="8" t="str">
        <f t="shared" ca="1" si="13"/>
        <v/>
      </c>
    </row>
    <row r="91" spans="1:24" hidden="1" x14ac:dyDescent="0.25">
      <c r="A91" s="58">
        <f t="shared" ca="1" si="14"/>
        <v>4.7800631007597438</v>
      </c>
      <c r="B91" s="58">
        <f t="shared" ca="1" si="14"/>
        <v>4.4786653775172116</v>
      </c>
      <c r="C91" s="58">
        <f t="shared" ca="1" si="14"/>
        <v>6.4897794962887838</v>
      </c>
      <c r="D91" s="58">
        <f t="shared" ca="1" si="14"/>
        <v>2.9298771690153003</v>
      </c>
      <c r="E91" s="58">
        <f t="shared" ca="1" si="14"/>
        <v>1.6897985759038343</v>
      </c>
      <c r="F91" s="58">
        <f t="shared" ca="1" si="14"/>
        <v>2.8043296870084182</v>
      </c>
      <c r="G91" s="58" cm="1">
        <f t="array" aca="1" ref="G91" ca="1">SUM(IF(ISERROR(FIND($A$4:$F$4,G$4)),0,$A91:$F91))</f>
        <v>11.269842597048527</v>
      </c>
      <c r="H91" s="58" cm="1">
        <f t="array" aca="1" ref="H91" ca="1">SUM(IF(ISERROR(FIND($A$4:$F$4,H$4)),0,$A91:$F91))</f>
        <v>10.514269956783462</v>
      </c>
      <c r="I91" s="58" cm="1">
        <f t="array" aca="1" ref="I91" ca="1">SUM(IF(ISERROR(FIND($A$4:$F$4,I$4)),0,$A91:$F91))</f>
        <v>8.9727936404294653</v>
      </c>
      <c r="J91" s="58">
        <f t="shared" ca="1" si="15"/>
        <v>11.269842597048527</v>
      </c>
      <c r="K91" s="58" t="str">
        <f t="shared" ca="1" si="16"/>
        <v>AC</v>
      </c>
      <c r="L91" s="58">
        <f ca="1">SMALL($J$5:$J$1004,ROWS($J$5:J91))</f>
        <v>9.0884774589756834</v>
      </c>
      <c r="M91" s="11">
        <f ca="1">ROWS($J$5:J91)/COUNT($J$5:$J$1004)</f>
        <v>8.6999999999999994E-2</v>
      </c>
      <c r="N91" s="11"/>
      <c r="O91" s="8">
        <f t="shared" ca="1" si="17"/>
        <v>1</v>
      </c>
      <c r="P91" s="8" t="str">
        <f t="shared" ca="1" si="18"/>
        <v xml:space="preserve"> </v>
      </c>
      <c r="Q91" s="8" t="str">
        <f t="shared" ca="1" si="19"/>
        <v xml:space="preserve"> </v>
      </c>
      <c r="S91" s="8">
        <f t="shared" ca="1" si="13"/>
        <v>1</v>
      </c>
      <c r="T91" s="8" t="str">
        <f t="shared" ca="1" si="13"/>
        <v/>
      </c>
      <c r="U91" s="8">
        <f t="shared" ca="1" si="13"/>
        <v>1</v>
      </c>
      <c r="V91" s="8" t="str">
        <f t="shared" ca="1" si="13"/>
        <v/>
      </c>
      <c r="W91" s="8" t="str">
        <f t="shared" ca="1" si="13"/>
        <v/>
      </c>
      <c r="X91" s="8" t="str">
        <f t="shared" ca="1" si="13"/>
        <v/>
      </c>
    </row>
    <row r="92" spans="1:24" hidden="1" x14ac:dyDescent="0.25">
      <c r="A92" s="58">
        <f t="shared" ca="1" si="14"/>
        <v>5.301991917613587</v>
      </c>
      <c r="B92" s="58">
        <f t="shared" ca="1" si="14"/>
        <v>4.7347950754180221</v>
      </c>
      <c r="C92" s="58">
        <f t="shared" ca="1" si="14"/>
        <v>7.8402666406852415</v>
      </c>
      <c r="D92" s="58">
        <f t="shared" ca="1" si="14"/>
        <v>3.1221576321033195</v>
      </c>
      <c r="E92" s="58">
        <f t="shared" ca="1" si="14"/>
        <v>2.2633558229461181</v>
      </c>
      <c r="F92" s="58">
        <f t="shared" ca="1" si="14"/>
        <v>3.1027412976848963</v>
      </c>
      <c r="G92" s="58" cm="1">
        <f t="array" aca="1" ref="G92" ca="1">SUM(IF(ISERROR(FIND($A$4:$F$4,G$4)),0,$A92:$F92))</f>
        <v>13.142258558298828</v>
      </c>
      <c r="H92" s="58" cm="1">
        <f t="array" aca="1" ref="H92" ca="1">SUM(IF(ISERROR(FIND($A$4:$F$4,H$4)),0,$A92:$F92))</f>
        <v>11.526890847401802</v>
      </c>
      <c r="I92" s="58" cm="1">
        <f t="array" aca="1" ref="I92" ca="1">SUM(IF(ISERROR(FIND($A$4:$F$4,I$4)),0,$A92:$F92))</f>
        <v>10.100892196049037</v>
      </c>
      <c r="J92" s="58">
        <f t="shared" ca="1" si="15"/>
        <v>13.142258558298828</v>
      </c>
      <c r="K92" s="58" t="str">
        <f t="shared" ca="1" si="16"/>
        <v>AC</v>
      </c>
      <c r="L92" s="58">
        <f ca="1">SMALL($J$5:$J$1004,ROWS($J$5:J92))</f>
        <v>9.0889058705987154</v>
      </c>
      <c r="M92" s="11">
        <f ca="1">ROWS($J$5:J92)/COUNT($J$5:$J$1004)</f>
        <v>8.7999999999999995E-2</v>
      </c>
      <c r="N92" s="11"/>
      <c r="O92" s="8">
        <f t="shared" ca="1" si="17"/>
        <v>1</v>
      </c>
      <c r="P92" s="8" t="str">
        <f t="shared" ca="1" si="18"/>
        <v xml:space="preserve"> </v>
      </c>
      <c r="Q92" s="8" t="str">
        <f t="shared" ca="1" si="19"/>
        <v xml:space="preserve"> </v>
      </c>
      <c r="S92" s="8">
        <f t="shared" ca="1" si="13"/>
        <v>1</v>
      </c>
      <c r="T92" s="8" t="str">
        <f t="shared" ca="1" si="13"/>
        <v/>
      </c>
      <c r="U92" s="8">
        <f t="shared" ca="1" si="13"/>
        <v>1</v>
      </c>
      <c r="V92" s="8" t="str">
        <f t="shared" ca="1" si="13"/>
        <v/>
      </c>
      <c r="W92" s="8" t="str">
        <f t="shared" ca="1" si="13"/>
        <v/>
      </c>
      <c r="X92" s="8" t="str">
        <f t="shared" ca="1" si="13"/>
        <v/>
      </c>
    </row>
    <row r="93" spans="1:24" hidden="1" x14ac:dyDescent="0.25">
      <c r="A93" s="58">
        <f t="shared" ca="1" si="14"/>
        <v>2.1599057987233596</v>
      </c>
      <c r="B93" s="58">
        <f t="shared" ca="1" si="14"/>
        <v>4.2575725124248702</v>
      </c>
      <c r="C93" s="58">
        <f t="shared" ca="1" si="14"/>
        <v>6.4944402830408148</v>
      </c>
      <c r="D93" s="58">
        <f t="shared" ca="1" si="14"/>
        <v>4.3460449844310434</v>
      </c>
      <c r="E93" s="58">
        <f t="shared" ca="1" si="14"/>
        <v>1.0859171451107414</v>
      </c>
      <c r="F93" s="58">
        <f t="shared" ca="1" si="14"/>
        <v>3.8085639888022609</v>
      </c>
      <c r="G93" s="58" cm="1">
        <f t="array" aca="1" ref="G93" ca="1">SUM(IF(ISERROR(FIND($A$4:$F$4,G$4)),0,$A93:$F93))</f>
        <v>8.6543460817641744</v>
      </c>
      <c r="H93" s="58" cm="1">
        <f t="array" aca="1" ref="H93" ca="1">SUM(IF(ISERROR(FIND($A$4:$F$4,H$4)),0,$A93:$F93))</f>
        <v>10.314514771956663</v>
      </c>
      <c r="I93" s="58" cm="1">
        <f t="array" aca="1" ref="I93" ca="1">SUM(IF(ISERROR(FIND($A$4:$F$4,I$4)),0,$A93:$F93))</f>
        <v>9.1520536463378726</v>
      </c>
      <c r="J93" s="58">
        <f t="shared" ca="1" si="15"/>
        <v>10.314514771956663</v>
      </c>
      <c r="K93" s="58" t="str">
        <f t="shared" ca="1" si="16"/>
        <v>ADF</v>
      </c>
      <c r="L93" s="58">
        <f ca="1">SMALL($J$5:$J$1004,ROWS($J$5:J93))</f>
        <v>9.098142840103467</v>
      </c>
      <c r="M93" s="11">
        <f ca="1">ROWS($J$5:J93)/COUNT($J$5:$J$1004)</f>
        <v>8.8999999999999996E-2</v>
      </c>
      <c r="N93" s="11"/>
      <c r="O93" s="8" t="str">
        <f t="shared" ca="1" si="17"/>
        <v xml:space="preserve"> </v>
      </c>
      <c r="P93" s="8">
        <f t="shared" ca="1" si="18"/>
        <v>1</v>
      </c>
      <c r="Q93" s="8" t="str">
        <f t="shared" ca="1" si="19"/>
        <v xml:space="preserve"> </v>
      </c>
      <c r="S93" s="8">
        <f t="shared" ca="1" si="13"/>
        <v>1</v>
      </c>
      <c r="T93" s="8" t="str">
        <f t="shared" ca="1" si="13"/>
        <v/>
      </c>
      <c r="U93" s="8" t="str">
        <f t="shared" ca="1" si="13"/>
        <v/>
      </c>
      <c r="V93" s="8">
        <f t="shared" ca="1" si="13"/>
        <v>1</v>
      </c>
      <c r="W93" s="8" t="str">
        <f t="shared" ca="1" si="13"/>
        <v/>
      </c>
      <c r="X93" s="8">
        <f t="shared" ca="1" si="13"/>
        <v>1</v>
      </c>
    </row>
    <row r="94" spans="1:24" hidden="1" x14ac:dyDescent="0.25">
      <c r="A94" s="58">
        <f t="shared" ca="1" si="14"/>
        <v>5.3564979373703139</v>
      </c>
      <c r="B94" s="58">
        <f t="shared" ca="1" si="14"/>
        <v>1.3954884668737035</v>
      </c>
      <c r="C94" s="58">
        <f t="shared" ca="1" si="14"/>
        <v>5.6911088441893813</v>
      </c>
      <c r="D94" s="58">
        <f t="shared" ca="1" si="14"/>
        <v>5.298003957866114</v>
      </c>
      <c r="E94" s="58">
        <f t="shared" ca="1" si="14"/>
        <v>1.4630143404768026</v>
      </c>
      <c r="F94" s="58">
        <f t="shared" ca="1" si="14"/>
        <v>3.0420538264397297</v>
      </c>
      <c r="G94" s="58" cm="1">
        <f t="array" aca="1" ref="G94" ca="1">SUM(IF(ISERROR(FIND($A$4:$F$4,G$4)),0,$A94:$F94))</f>
        <v>11.047606781559695</v>
      </c>
      <c r="H94" s="58" cm="1">
        <f t="array" aca="1" ref="H94" ca="1">SUM(IF(ISERROR(FIND($A$4:$F$4,H$4)),0,$A94:$F94))</f>
        <v>13.696555721676159</v>
      </c>
      <c r="I94" s="58" cm="1">
        <f t="array" aca="1" ref="I94" ca="1">SUM(IF(ISERROR(FIND($A$4:$F$4,I$4)),0,$A94:$F94))</f>
        <v>5.9005566337902362</v>
      </c>
      <c r="J94" s="58">
        <f t="shared" ca="1" si="15"/>
        <v>13.696555721676159</v>
      </c>
      <c r="K94" s="58" t="str">
        <f t="shared" ca="1" si="16"/>
        <v>ADF</v>
      </c>
      <c r="L94" s="58">
        <f ca="1">SMALL($J$5:$J$1004,ROWS($J$5:J94))</f>
        <v>9.1061471250089365</v>
      </c>
      <c r="M94" s="11">
        <f ca="1">ROWS($J$5:J94)/COUNT($J$5:$J$1004)</f>
        <v>0.09</v>
      </c>
      <c r="N94" s="11"/>
      <c r="O94" s="8" t="str">
        <f t="shared" ca="1" si="17"/>
        <v xml:space="preserve"> </v>
      </c>
      <c r="P94" s="8">
        <f t="shared" ca="1" si="18"/>
        <v>1</v>
      </c>
      <c r="Q94" s="8" t="str">
        <f t="shared" ca="1" si="19"/>
        <v xml:space="preserve"> </v>
      </c>
      <c r="S94" s="8">
        <f t="shared" ca="1" si="13"/>
        <v>1</v>
      </c>
      <c r="T94" s="8" t="str">
        <f t="shared" ca="1" si="13"/>
        <v/>
      </c>
      <c r="U94" s="8" t="str">
        <f t="shared" ca="1" si="13"/>
        <v/>
      </c>
      <c r="V94" s="8">
        <f t="shared" ca="1" si="13"/>
        <v>1</v>
      </c>
      <c r="W94" s="8" t="str">
        <f t="shared" ca="1" si="13"/>
        <v/>
      </c>
      <c r="X94" s="8">
        <f t="shared" ca="1" si="13"/>
        <v>1</v>
      </c>
    </row>
    <row r="95" spans="1:24" hidden="1" x14ac:dyDescent="0.25">
      <c r="A95" s="58">
        <f t="shared" ca="1" si="14"/>
        <v>4.0470638330191617</v>
      </c>
      <c r="B95" s="58">
        <f t="shared" ca="1" si="14"/>
        <v>2.5328221240045421</v>
      </c>
      <c r="C95" s="58">
        <f t="shared" ca="1" si="14"/>
        <v>4.9109648262284376</v>
      </c>
      <c r="D95" s="58">
        <f t="shared" ca="1" si="14"/>
        <v>4.5668923165898097</v>
      </c>
      <c r="E95" s="58">
        <f t="shared" ca="1" si="14"/>
        <v>2.1538350156161483</v>
      </c>
      <c r="F95" s="58">
        <f t="shared" ca="1" si="14"/>
        <v>2.0944077021160608</v>
      </c>
      <c r="G95" s="58" cm="1">
        <f t="array" aca="1" ref="G95" ca="1">SUM(IF(ISERROR(FIND($A$4:$F$4,G$4)),0,$A95:$F95))</f>
        <v>8.9580286592475993</v>
      </c>
      <c r="H95" s="58" cm="1">
        <f t="array" aca="1" ref="H95" ca="1">SUM(IF(ISERROR(FIND($A$4:$F$4,H$4)),0,$A95:$F95))</f>
        <v>10.708363851725032</v>
      </c>
      <c r="I95" s="58" cm="1">
        <f t="array" aca="1" ref="I95" ca="1">SUM(IF(ISERROR(FIND($A$4:$F$4,I$4)),0,$A95:$F95))</f>
        <v>6.7810648417367512</v>
      </c>
      <c r="J95" s="58">
        <f t="shared" ca="1" si="15"/>
        <v>10.708363851725032</v>
      </c>
      <c r="K95" s="58" t="str">
        <f t="shared" ca="1" si="16"/>
        <v>ADF</v>
      </c>
      <c r="L95" s="58">
        <f ca="1">SMALL($J$5:$J$1004,ROWS($J$5:J95))</f>
        <v>9.1174136747637782</v>
      </c>
      <c r="M95" s="11">
        <f ca="1">ROWS($J$5:J95)/COUNT($J$5:$J$1004)</f>
        <v>9.0999999999999998E-2</v>
      </c>
      <c r="N95" s="11"/>
      <c r="O95" s="8" t="str">
        <f t="shared" ca="1" si="17"/>
        <v xml:space="preserve"> </v>
      </c>
      <c r="P95" s="8">
        <f t="shared" ca="1" si="18"/>
        <v>1</v>
      </c>
      <c r="Q95" s="8" t="str">
        <f t="shared" ca="1" si="19"/>
        <v xml:space="preserve"> </v>
      </c>
      <c r="S95" s="8">
        <f t="shared" ca="1" si="13"/>
        <v>1</v>
      </c>
      <c r="T95" s="8" t="str">
        <f t="shared" ca="1" si="13"/>
        <v/>
      </c>
      <c r="U95" s="8" t="str">
        <f t="shared" ca="1" si="13"/>
        <v/>
      </c>
      <c r="V95" s="8">
        <f t="shared" ca="1" si="13"/>
        <v>1</v>
      </c>
      <c r="W95" s="8" t="str">
        <f t="shared" ca="1" si="13"/>
        <v/>
      </c>
      <c r="X95" s="8">
        <f t="shared" ca="1" si="13"/>
        <v>1</v>
      </c>
    </row>
    <row r="96" spans="1:24" hidden="1" x14ac:dyDescent="0.25">
      <c r="A96" s="58">
        <f t="shared" ca="1" si="14"/>
        <v>3.9948851018563554</v>
      </c>
      <c r="B96" s="58">
        <f t="shared" ca="1" si="14"/>
        <v>4.2481204824813812</v>
      </c>
      <c r="C96" s="58">
        <f t="shared" ca="1" si="14"/>
        <v>5.6665492947229383</v>
      </c>
      <c r="D96" s="58">
        <f t="shared" ca="1" si="14"/>
        <v>2.6338420504895135</v>
      </c>
      <c r="E96" s="58">
        <f t="shared" ca="1" si="14"/>
        <v>1.3162287869467788</v>
      </c>
      <c r="F96" s="58">
        <f t="shared" ca="1" si="14"/>
        <v>3.1682761223124478</v>
      </c>
      <c r="G96" s="58" cm="1">
        <f t="array" aca="1" ref="G96" ca="1">SUM(IF(ISERROR(FIND($A$4:$F$4,G$4)),0,$A96:$F96))</f>
        <v>9.6614343965792937</v>
      </c>
      <c r="H96" s="58" cm="1">
        <f t="array" aca="1" ref="H96" ca="1">SUM(IF(ISERROR(FIND($A$4:$F$4,H$4)),0,$A96:$F96))</f>
        <v>9.7970032746583158</v>
      </c>
      <c r="I96" s="58" cm="1">
        <f t="array" aca="1" ref="I96" ca="1">SUM(IF(ISERROR(FIND($A$4:$F$4,I$4)),0,$A96:$F96))</f>
        <v>8.7326253917406085</v>
      </c>
      <c r="J96" s="58">
        <f t="shared" ca="1" si="15"/>
        <v>9.7970032746583158</v>
      </c>
      <c r="K96" s="58" t="str">
        <f t="shared" ca="1" si="16"/>
        <v>ADF</v>
      </c>
      <c r="L96" s="58">
        <f ca="1">SMALL($J$5:$J$1004,ROWS($J$5:J96))</f>
        <v>9.1184928393453308</v>
      </c>
      <c r="M96" s="11">
        <f ca="1">ROWS($J$5:J96)/COUNT($J$5:$J$1004)</f>
        <v>9.1999999999999998E-2</v>
      </c>
      <c r="N96" s="11"/>
      <c r="O96" s="8" t="str">
        <f t="shared" ca="1" si="17"/>
        <v xml:space="preserve"> </v>
      </c>
      <c r="P96" s="8">
        <f t="shared" ca="1" si="18"/>
        <v>1</v>
      </c>
      <c r="Q96" s="8" t="str">
        <f t="shared" ca="1" si="19"/>
        <v xml:space="preserve"> </v>
      </c>
      <c r="S96" s="8">
        <f t="shared" ca="1" si="13"/>
        <v>1</v>
      </c>
      <c r="T96" s="8" t="str">
        <f t="shared" ca="1" si="13"/>
        <v/>
      </c>
      <c r="U96" s="8" t="str">
        <f t="shared" ca="1" si="13"/>
        <v/>
      </c>
      <c r="V96" s="8">
        <f t="shared" ca="1" si="13"/>
        <v>1</v>
      </c>
      <c r="W96" s="8" t="str">
        <f t="shared" ca="1" si="13"/>
        <v/>
      </c>
      <c r="X96" s="8">
        <f t="shared" ca="1" si="13"/>
        <v>1</v>
      </c>
    </row>
    <row r="97" spans="1:24" hidden="1" x14ac:dyDescent="0.25">
      <c r="A97" s="58">
        <f t="shared" ca="1" si="14"/>
        <v>2.0083656665177432</v>
      </c>
      <c r="B97" s="58">
        <f t="shared" ca="1" si="14"/>
        <v>2.6587667777352184</v>
      </c>
      <c r="C97" s="58">
        <f t="shared" ca="1" si="14"/>
        <v>4.2864684355621296</v>
      </c>
      <c r="D97" s="58">
        <f t="shared" ca="1" si="14"/>
        <v>5.8048330098885028</v>
      </c>
      <c r="E97" s="58">
        <f t="shared" ca="1" si="14"/>
        <v>1.7559582268218348</v>
      </c>
      <c r="F97" s="58">
        <f t="shared" ca="1" si="14"/>
        <v>3.7699649932668122</v>
      </c>
      <c r="G97" s="58" cm="1">
        <f t="array" aca="1" ref="G97" ca="1">SUM(IF(ISERROR(FIND($A$4:$F$4,G$4)),0,$A97:$F97))</f>
        <v>6.2948341020798733</v>
      </c>
      <c r="H97" s="58" cm="1">
        <f t="array" aca="1" ref="H97" ca="1">SUM(IF(ISERROR(FIND($A$4:$F$4,H$4)),0,$A97:$F97))</f>
        <v>11.583163669673059</v>
      </c>
      <c r="I97" s="58" cm="1">
        <f t="array" aca="1" ref="I97" ca="1">SUM(IF(ISERROR(FIND($A$4:$F$4,I$4)),0,$A97:$F97))</f>
        <v>8.184689997823865</v>
      </c>
      <c r="J97" s="58">
        <f t="shared" ca="1" si="15"/>
        <v>11.583163669673059</v>
      </c>
      <c r="K97" s="58" t="str">
        <f t="shared" ca="1" si="16"/>
        <v>ADF</v>
      </c>
      <c r="L97" s="58">
        <f ca="1">SMALL($J$5:$J$1004,ROWS($J$5:J97))</f>
        <v>9.1745856006504152</v>
      </c>
      <c r="M97" s="11">
        <f ca="1">ROWS($J$5:J97)/COUNT($J$5:$J$1004)</f>
        <v>9.2999999999999999E-2</v>
      </c>
      <c r="N97" s="11"/>
      <c r="O97" s="8" t="str">
        <f t="shared" ca="1" si="17"/>
        <v xml:space="preserve"> </v>
      </c>
      <c r="P97" s="8">
        <f t="shared" ca="1" si="18"/>
        <v>1</v>
      </c>
      <c r="Q97" s="8" t="str">
        <f t="shared" ca="1" si="19"/>
        <v xml:space="preserve"> </v>
      </c>
      <c r="S97" s="8">
        <f t="shared" ca="1" si="13"/>
        <v>1</v>
      </c>
      <c r="T97" s="8" t="str">
        <f t="shared" ca="1" si="13"/>
        <v/>
      </c>
      <c r="U97" s="8" t="str">
        <f t="shared" ca="1" si="13"/>
        <v/>
      </c>
      <c r="V97" s="8">
        <f t="shared" ca="1" si="13"/>
        <v>1</v>
      </c>
      <c r="W97" s="8" t="str">
        <f t="shared" ca="1" si="13"/>
        <v/>
      </c>
      <c r="X97" s="8">
        <f t="shared" ca="1" si="13"/>
        <v>1</v>
      </c>
    </row>
    <row r="98" spans="1:24" hidden="1" x14ac:dyDescent="0.25">
      <c r="A98" s="58">
        <f t="shared" ca="1" si="14"/>
        <v>4.7727518479983111</v>
      </c>
      <c r="B98" s="58">
        <f t="shared" ca="1" si="14"/>
        <v>4.1542185775741043</v>
      </c>
      <c r="C98" s="58">
        <f t="shared" ca="1" si="14"/>
        <v>5.4961813725676674</v>
      </c>
      <c r="D98" s="58">
        <f t="shared" ca="1" si="14"/>
        <v>3.8368107611838771</v>
      </c>
      <c r="E98" s="58">
        <f t="shared" ca="1" si="14"/>
        <v>2.2357302866173643</v>
      </c>
      <c r="F98" s="58">
        <f t="shared" ca="1" si="14"/>
        <v>2.0322898531915392</v>
      </c>
      <c r="G98" s="58" cm="1">
        <f t="array" aca="1" ref="G98" ca="1">SUM(IF(ISERROR(FIND($A$4:$F$4,G$4)),0,$A98:$F98))</f>
        <v>10.268933220565978</v>
      </c>
      <c r="H98" s="58" cm="1">
        <f t="array" aca="1" ref="H98" ca="1">SUM(IF(ISERROR(FIND($A$4:$F$4,H$4)),0,$A98:$F98))</f>
        <v>10.641852462373727</v>
      </c>
      <c r="I98" s="58" cm="1">
        <f t="array" aca="1" ref="I98" ca="1">SUM(IF(ISERROR(FIND($A$4:$F$4,I$4)),0,$A98:$F98))</f>
        <v>8.4222387173830082</v>
      </c>
      <c r="J98" s="58">
        <f t="shared" ca="1" si="15"/>
        <v>10.641852462373727</v>
      </c>
      <c r="K98" s="58" t="str">
        <f t="shared" ca="1" si="16"/>
        <v>ADF</v>
      </c>
      <c r="L98" s="58">
        <f ca="1">SMALL($J$5:$J$1004,ROWS($J$5:J98))</f>
        <v>9.1801357967463595</v>
      </c>
      <c r="M98" s="11">
        <f ca="1">ROWS($J$5:J98)/COUNT($J$5:$J$1004)</f>
        <v>9.4E-2</v>
      </c>
      <c r="N98" s="11"/>
      <c r="O98" s="8" t="str">
        <f t="shared" ca="1" si="17"/>
        <v xml:space="preserve"> </v>
      </c>
      <c r="P98" s="8">
        <f t="shared" ca="1" si="18"/>
        <v>1</v>
      </c>
      <c r="Q98" s="8" t="str">
        <f t="shared" ca="1" si="19"/>
        <v xml:space="preserve"> </v>
      </c>
      <c r="S98" s="8">
        <f t="shared" ca="1" si="13"/>
        <v>1</v>
      </c>
      <c r="T98" s="8" t="str">
        <f t="shared" ca="1" si="13"/>
        <v/>
      </c>
      <c r="U98" s="8" t="str">
        <f t="shared" ca="1" si="13"/>
        <v/>
      </c>
      <c r="V98" s="8">
        <f t="shared" ca="1" si="13"/>
        <v>1</v>
      </c>
      <c r="W98" s="8" t="str">
        <f t="shared" ca="1" si="13"/>
        <v/>
      </c>
      <c r="X98" s="8">
        <f t="shared" ca="1" si="13"/>
        <v>1</v>
      </c>
    </row>
    <row r="99" spans="1:24" hidden="1" x14ac:dyDescent="0.25">
      <c r="A99" s="58">
        <f t="shared" ca="1" si="14"/>
        <v>2.7721326521624889</v>
      </c>
      <c r="B99" s="58">
        <f t="shared" ca="1" si="14"/>
        <v>3.7717862367895525</v>
      </c>
      <c r="C99" s="58">
        <f t="shared" ca="1" si="14"/>
        <v>5.6980311444804812</v>
      </c>
      <c r="D99" s="58">
        <f t="shared" ca="1" si="14"/>
        <v>4.2446936480924506</v>
      </c>
      <c r="E99" s="58">
        <f t="shared" ca="1" si="14"/>
        <v>1.7385691724273853</v>
      </c>
      <c r="F99" s="58">
        <f t="shared" ca="1" si="14"/>
        <v>3.1651516945893321</v>
      </c>
      <c r="G99" s="58" cm="1">
        <f t="array" aca="1" ref="G99" ca="1">SUM(IF(ISERROR(FIND($A$4:$F$4,G$4)),0,$A99:$F99))</f>
        <v>8.4701637966429697</v>
      </c>
      <c r="H99" s="58" cm="1">
        <f t="array" aca="1" ref="H99" ca="1">SUM(IF(ISERROR(FIND($A$4:$F$4,H$4)),0,$A99:$F99))</f>
        <v>10.181977994844271</v>
      </c>
      <c r="I99" s="58" cm="1">
        <f t="array" aca="1" ref="I99" ca="1">SUM(IF(ISERROR(FIND($A$4:$F$4,I$4)),0,$A99:$F99))</f>
        <v>8.6755071038062699</v>
      </c>
      <c r="J99" s="58">
        <f t="shared" ca="1" si="15"/>
        <v>10.181977994844271</v>
      </c>
      <c r="K99" s="58" t="str">
        <f t="shared" ca="1" si="16"/>
        <v>ADF</v>
      </c>
      <c r="L99" s="58">
        <f ca="1">SMALL($J$5:$J$1004,ROWS($J$5:J99))</f>
        <v>9.1970296334832025</v>
      </c>
      <c r="M99" s="11">
        <f ca="1">ROWS($J$5:J99)/COUNT($J$5:$J$1004)</f>
        <v>9.5000000000000001E-2</v>
      </c>
      <c r="N99" s="11"/>
      <c r="O99" s="8" t="str">
        <f t="shared" ca="1" si="17"/>
        <v xml:space="preserve"> </v>
      </c>
      <c r="P99" s="8">
        <f t="shared" ca="1" si="18"/>
        <v>1</v>
      </c>
      <c r="Q99" s="8" t="str">
        <f t="shared" ca="1" si="19"/>
        <v xml:space="preserve"> </v>
      </c>
      <c r="S99" s="8">
        <f t="shared" ca="1" si="13"/>
        <v>1</v>
      </c>
      <c r="T99" s="8" t="str">
        <f t="shared" ca="1" si="13"/>
        <v/>
      </c>
      <c r="U99" s="8" t="str">
        <f t="shared" ca="1" si="13"/>
        <v/>
      </c>
      <c r="V99" s="8">
        <f t="shared" ca="1" si="13"/>
        <v>1</v>
      </c>
      <c r="W99" s="8" t="str">
        <f t="shared" ca="1" si="13"/>
        <v/>
      </c>
      <c r="X99" s="8">
        <f t="shared" ca="1" si="13"/>
        <v>1</v>
      </c>
    </row>
    <row r="100" spans="1:24" hidden="1" x14ac:dyDescent="0.25">
      <c r="A100" s="58">
        <f t="shared" ca="1" si="14"/>
        <v>3.2103232043503449</v>
      </c>
      <c r="B100" s="58">
        <f t="shared" ca="1" si="14"/>
        <v>1.0205180701775447</v>
      </c>
      <c r="C100" s="58">
        <f t="shared" ca="1" si="14"/>
        <v>4.3976395819460397</v>
      </c>
      <c r="D100" s="58">
        <f t="shared" ca="1" si="14"/>
        <v>5.8758038482185082</v>
      </c>
      <c r="E100" s="58">
        <f t="shared" ca="1" si="14"/>
        <v>1.7605746427182563</v>
      </c>
      <c r="F100" s="58">
        <f t="shared" ca="1" si="14"/>
        <v>3.9575783046216353</v>
      </c>
      <c r="G100" s="58" cm="1">
        <f t="array" aca="1" ref="G100" ca="1">SUM(IF(ISERROR(FIND($A$4:$F$4,G$4)),0,$A100:$F100))</f>
        <v>7.607962786296385</v>
      </c>
      <c r="H100" s="58" cm="1">
        <f t="array" aca="1" ref="H100" ca="1">SUM(IF(ISERROR(FIND($A$4:$F$4,H$4)),0,$A100:$F100))</f>
        <v>13.04370535719049</v>
      </c>
      <c r="I100" s="58" cm="1">
        <f t="array" aca="1" ref="I100" ca="1">SUM(IF(ISERROR(FIND($A$4:$F$4,I$4)),0,$A100:$F100))</f>
        <v>6.7386710175174365</v>
      </c>
      <c r="J100" s="58">
        <f t="shared" ca="1" si="15"/>
        <v>13.04370535719049</v>
      </c>
      <c r="K100" s="58" t="str">
        <f t="shared" ca="1" si="16"/>
        <v>ADF</v>
      </c>
      <c r="L100" s="58">
        <f ca="1">SMALL($J$5:$J$1004,ROWS($J$5:J100))</f>
        <v>9.1983415309159753</v>
      </c>
      <c r="M100" s="11">
        <f ca="1">ROWS($J$5:J100)/COUNT($J$5:$J$1004)</f>
        <v>9.6000000000000002E-2</v>
      </c>
      <c r="N100" s="11"/>
      <c r="O100" s="8" t="str">
        <f t="shared" ca="1" si="17"/>
        <v xml:space="preserve"> </v>
      </c>
      <c r="P100" s="8">
        <f t="shared" ca="1" si="18"/>
        <v>1</v>
      </c>
      <c r="Q100" s="8" t="str">
        <f t="shared" ca="1" si="19"/>
        <v xml:space="preserve"> </v>
      </c>
      <c r="S100" s="8">
        <f t="shared" ca="1" si="13"/>
        <v>1</v>
      </c>
      <c r="T100" s="8" t="str">
        <f t="shared" ca="1" si="13"/>
        <v/>
      </c>
      <c r="U100" s="8" t="str">
        <f t="shared" ca="1" si="13"/>
        <v/>
      </c>
      <c r="V100" s="8">
        <f t="shared" ca="1" si="13"/>
        <v>1</v>
      </c>
      <c r="W100" s="8" t="str">
        <f t="shared" ca="1" si="13"/>
        <v/>
      </c>
      <c r="X100" s="8">
        <f t="shared" ca="1" si="13"/>
        <v>1</v>
      </c>
    </row>
    <row r="101" spans="1:24" hidden="1" x14ac:dyDescent="0.25">
      <c r="A101" s="58">
        <f t="shared" ca="1" si="14"/>
        <v>4.3629969297768127</v>
      </c>
      <c r="B101" s="58">
        <f t="shared" ca="1" si="14"/>
        <v>4.0527824000723882</v>
      </c>
      <c r="C101" s="58">
        <f t="shared" ca="1" si="14"/>
        <v>7.8307237811536048</v>
      </c>
      <c r="D101" s="58">
        <f t="shared" ca="1" si="14"/>
        <v>2.7719623868162238</v>
      </c>
      <c r="E101" s="58">
        <f t="shared" ca="1" si="14"/>
        <v>1.8072459131323306</v>
      </c>
      <c r="F101" s="58">
        <f t="shared" ca="1" si="14"/>
        <v>2.4283197415891982</v>
      </c>
      <c r="G101" s="58" cm="1">
        <f t="array" aca="1" ref="G101" ca="1">SUM(IF(ISERROR(FIND($A$4:$F$4,G$4)),0,$A101:$F101))</f>
        <v>12.193720710930418</v>
      </c>
      <c r="H101" s="58" cm="1">
        <f t="array" aca="1" ref="H101" ca="1">SUM(IF(ISERROR(FIND($A$4:$F$4,H$4)),0,$A101:$F101))</f>
        <v>9.5632790581822356</v>
      </c>
      <c r="I101" s="58" cm="1">
        <f t="array" aca="1" ref="I101" ca="1">SUM(IF(ISERROR(FIND($A$4:$F$4,I$4)),0,$A101:$F101))</f>
        <v>8.2883480547939179</v>
      </c>
      <c r="J101" s="58">
        <f t="shared" ca="1" si="15"/>
        <v>12.193720710930418</v>
      </c>
      <c r="K101" s="58" t="str">
        <f t="shared" ca="1" si="16"/>
        <v>AC</v>
      </c>
      <c r="L101" s="58">
        <f ca="1">SMALL($J$5:$J$1004,ROWS($J$5:J101))</f>
        <v>9.1998996597226039</v>
      </c>
      <c r="M101" s="11">
        <f ca="1">ROWS($J$5:J101)/COUNT($J$5:$J$1004)</f>
        <v>9.7000000000000003E-2</v>
      </c>
      <c r="N101" s="11"/>
      <c r="O101" s="8">
        <f t="shared" ca="1" si="17"/>
        <v>1</v>
      </c>
      <c r="P101" s="8" t="str">
        <f t="shared" ca="1" si="18"/>
        <v xml:space="preserve"> </v>
      </c>
      <c r="Q101" s="8" t="str">
        <f t="shared" ca="1" si="19"/>
        <v xml:space="preserve"> </v>
      </c>
      <c r="S101" s="8">
        <f t="shared" ca="1" si="13"/>
        <v>1</v>
      </c>
      <c r="T101" s="8" t="str">
        <f t="shared" ca="1" si="13"/>
        <v/>
      </c>
      <c r="U101" s="8">
        <f t="shared" ca="1" si="13"/>
        <v>1</v>
      </c>
      <c r="V101" s="8" t="str">
        <f t="shared" ca="1" si="13"/>
        <v/>
      </c>
      <c r="W101" s="8" t="str">
        <f t="shared" ca="1" si="13"/>
        <v/>
      </c>
      <c r="X101" s="8" t="str">
        <f t="shared" ca="1" si="13"/>
        <v/>
      </c>
    </row>
    <row r="102" spans="1:24" hidden="1" x14ac:dyDescent="0.25">
      <c r="A102" s="58">
        <f t="shared" ca="1" si="14"/>
        <v>5.2681323293140077</v>
      </c>
      <c r="B102" s="58">
        <f t="shared" ca="1" si="14"/>
        <v>2.6319960963235856</v>
      </c>
      <c r="C102" s="58">
        <f t="shared" ca="1" si="14"/>
        <v>7.3194911326528036</v>
      </c>
      <c r="D102" s="58">
        <f t="shared" ca="1" si="14"/>
        <v>4.4074205790475176</v>
      </c>
      <c r="E102" s="58">
        <f t="shared" ca="1" si="14"/>
        <v>2.7402016368621944</v>
      </c>
      <c r="F102" s="58">
        <f t="shared" ca="1" si="14"/>
        <v>2.9019770226394996</v>
      </c>
      <c r="G102" s="58" cm="1">
        <f t="array" aca="1" ref="G102" ca="1">SUM(IF(ISERROR(FIND($A$4:$F$4,G$4)),0,$A102:$F102))</f>
        <v>12.58762346196681</v>
      </c>
      <c r="H102" s="58" cm="1">
        <f t="array" aca="1" ref="H102" ca="1">SUM(IF(ISERROR(FIND($A$4:$F$4,H$4)),0,$A102:$F102))</f>
        <v>12.577529931001024</v>
      </c>
      <c r="I102" s="58" cm="1">
        <f t="array" aca="1" ref="I102" ca="1">SUM(IF(ISERROR(FIND($A$4:$F$4,I$4)),0,$A102:$F102))</f>
        <v>8.2741747558252801</v>
      </c>
      <c r="J102" s="58">
        <f t="shared" ca="1" si="15"/>
        <v>12.58762346196681</v>
      </c>
      <c r="K102" s="58" t="str">
        <f t="shared" ca="1" si="16"/>
        <v>AC</v>
      </c>
      <c r="L102" s="58">
        <f ca="1">SMALL($J$5:$J$1004,ROWS($J$5:J102))</f>
        <v>9.2020586322641655</v>
      </c>
      <c r="M102" s="11">
        <f ca="1">ROWS($J$5:J102)/COUNT($J$5:$J$1004)</f>
        <v>9.8000000000000004E-2</v>
      </c>
      <c r="N102" s="11"/>
      <c r="O102" s="8">
        <f t="shared" ca="1" si="17"/>
        <v>1</v>
      </c>
      <c r="P102" s="8" t="str">
        <f t="shared" ca="1" si="18"/>
        <v xml:space="preserve"> </v>
      </c>
      <c r="Q102" s="8" t="str">
        <f t="shared" ca="1" si="19"/>
        <v xml:space="preserve"> </v>
      </c>
      <c r="S102" s="8">
        <f t="shared" ca="1" si="13"/>
        <v>1</v>
      </c>
      <c r="T102" s="8" t="str">
        <f t="shared" ca="1" si="13"/>
        <v/>
      </c>
      <c r="U102" s="8">
        <f t="shared" ca="1" si="13"/>
        <v>1</v>
      </c>
      <c r="V102" s="8" t="str">
        <f t="shared" ca="1" si="13"/>
        <v/>
      </c>
      <c r="W102" s="8" t="str">
        <f t="shared" ca="1" si="13"/>
        <v/>
      </c>
      <c r="X102" s="8" t="str">
        <f t="shared" ca="1" si="13"/>
        <v/>
      </c>
    </row>
    <row r="103" spans="1:24" hidden="1" x14ac:dyDescent="0.25">
      <c r="A103" s="58">
        <f t="shared" ca="1" si="14"/>
        <v>2.6121890861735069</v>
      </c>
      <c r="B103" s="58">
        <f t="shared" ca="1" si="14"/>
        <v>3.7192133213084451</v>
      </c>
      <c r="C103" s="58">
        <f t="shared" ca="1" si="14"/>
        <v>4.7848174126734708</v>
      </c>
      <c r="D103" s="58">
        <f t="shared" ca="1" si="14"/>
        <v>3.0646123196957524</v>
      </c>
      <c r="E103" s="58">
        <f t="shared" ca="1" si="14"/>
        <v>1.0489428400588363</v>
      </c>
      <c r="F103" s="58">
        <f t="shared" ca="1" si="14"/>
        <v>2.4228093696946829</v>
      </c>
      <c r="G103" s="58" cm="1">
        <f t="array" aca="1" ref="G103" ca="1">SUM(IF(ISERROR(FIND($A$4:$F$4,G$4)),0,$A103:$F103))</f>
        <v>7.3970064988469773</v>
      </c>
      <c r="H103" s="58" cm="1">
        <f t="array" aca="1" ref="H103" ca="1">SUM(IF(ISERROR(FIND($A$4:$F$4,H$4)),0,$A103:$F103))</f>
        <v>8.0996107755639422</v>
      </c>
      <c r="I103" s="58" cm="1">
        <f t="array" aca="1" ref="I103" ca="1">SUM(IF(ISERROR(FIND($A$4:$F$4,I$4)),0,$A103:$F103))</f>
        <v>7.1909655310619645</v>
      </c>
      <c r="J103" s="58">
        <f t="shared" ca="1" si="15"/>
        <v>8.0996107755639422</v>
      </c>
      <c r="K103" s="58" t="str">
        <f t="shared" ca="1" si="16"/>
        <v>ADF</v>
      </c>
      <c r="L103" s="58">
        <f ca="1">SMALL($J$5:$J$1004,ROWS($J$5:J103))</f>
        <v>9.2044860037547735</v>
      </c>
      <c r="M103" s="11">
        <f ca="1">ROWS($J$5:J103)/COUNT($J$5:$J$1004)</f>
        <v>9.9000000000000005E-2</v>
      </c>
      <c r="N103" s="11"/>
      <c r="O103" s="8" t="str">
        <f t="shared" ca="1" si="17"/>
        <v xml:space="preserve"> </v>
      </c>
      <c r="P103" s="8">
        <f t="shared" ca="1" si="18"/>
        <v>1</v>
      </c>
      <c r="Q103" s="8" t="str">
        <f t="shared" ca="1" si="19"/>
        <v xml:space="preserve"> </v>
      </c>
      <c r="S103" s="8">
        <f t="shared" ca="1" si="13"/>
        <v>1</v>
      </c>
      <c r="T103" s="8" t="str">
        <f t="shared" ca="1" si="13"/>
        <v/>
      </c>
      <c r="U103" s="8" t="str">
        <f t="shared" ca="1" si="13"/>
        <v/>
      </c>
      <c r="V103" s="8">
        <f t="shared" ref="T103:X154" ca="1" si="20">IFERROR(FIND(V$4,$K103)/FIND(V$4,$K103),"")</f>
        <v>1</v>
      </c>
      <c r="W103" s="8" t="str">
        <f t="shared" ca="1" si="20"/>
        <v/>
      </c>
      <c r="X103" s="8">
        <f t="shared" ca="1" si="20"/>
        <v>1</v>
      </c>
    </row>
    <row r="104" spans="1:24" hidden="1" x14ac:dyDescent="0.25">
      <c r="A104" s="58">
        <f t="shared" ca="1" si="14"/>
        <v>5.6074129205277039</v>
      </c>
      <c r="B104" s="58">
        <f t="shared" ca="1" si="14"/>
        <v>3.3224259333407198</v>
      </c>
      <c r="C104" s="58">
        <f t="shared" ca="1" si="14"/>
        <v>4.6501157017149426</v>
      </c>
      <c r="D104" s="58">
        <f t="shared" ref="B104:F155" ca="1" si="21">D$2+(D$3-D$2)*RAND()</f>
        <v>4.9084903228067773</v>
      </c>
      <c r="E104" s="58">
        <f t="shared" ca="1" si="21"/>
        <v>1.860548933358559</v>
      </c>
      <c r="F104" s="58">
        <f t="shared" ca="1" si="21"/>
        <v>3.70834979310728</v>
      </c>
      <c r="G104" s="58" cm="1">
        <f t="array" aca="1" ref="G104" ca="1">SUM(IF(ISERROR(FIND($A$4:$F$4,G$4)),0,$A104:$F104))</f>
        <v>10.257528622242646</v>
      </c>
      <c r="H104" s="58" cm="1">
        <f t="array" aca="1" ref="H104" ca="1">SUM(IF(ISERROR(FIND($A$4:$F$4,H$4)),0,$A104:$F104))</f>
        <v>14.224253036441761</v>
      </c>
      <c r="I104" s="58" cm="1">
        <f t="array" aca="1" ref="I104" ca="1">SUM(IF(ISERROR(FIND($A$4:$F$4,I$4)),0,$A104:$F104))</f>
        <v>8.8913246598065587</v>
      </c>
      <c r="J104" s="58">
        <f t="shared" ca="1" si="15"/>
        <v>14.224253036441761</v>
      </c>
      <c r="K104" s="58" t="str">
        <f t="shared" ca="1" si="16"/>
        <v>ADF</v>
      </c>
      <c r="L104" s="58">
        <f ca="1">SMALL($J$5:$J$1004,ROWS($J$5:J104))</f>
        <v>9.2097379332444085</v>
      </c>
      <c r="M104" s="11">
        <f ca="1">ROWS($J$5:J104)/COUNT($J$5:$J$1004)</f>
        <v>0.1</v>
      </c>
      <c r="N104" s="11"/>
      <c r="O104" s="8" t="str">
        <f t="shared" ca="1" si="17"/>
        <v xml:space="preserve"> </v>
      </c>
      <c r="P104" s="8">
        <f t="shared" ca="1" si="18"/>
        <v>1</v>
      </c>
      <c r="Q104" s="8" t="str">
        <f t="shared" ca="1" si="19"/>
        <v xml:space="preserve"> </v>
      </c>
      <c r="S104" s="8">
        <f t="shared" ref="S104:S167" ca="1" si="22">IFERROR(FIND(S$4,$K104)/FIND(S$4,$K104),"")</f>
        <v>1</v>
      </c>
      <c r="T104" s="8" t="str">
        <f t="shared" ca="1" si="20"/>
        <v/>
      </c>
      <c r="U104" s="8" t="str">
        <f t="shared" ca="1" si="20"/>
        <v/>
      </c>
      <c r="V104" s="8">
        <f t="shared" ca="1" si="20"/>
        <v>1</v>
      </c>
      <c r="W104" s="8" t="str">
        <f t="shared" ca="1" si="20"/>
        <v/>
      </c>
      <c r="X104" s="8">
        <f t="shared" ca="1" si="20"/>
        <v>1</v>
      </c>
    </row>
    <row r="105" spans="1:24" hidden="1" x14ac:dyDescent="0.25">
      <c r="A105" s="58">
        <f t="shared" ref="A105:A168" ca="1" si="23">A$2+(A$3-A$2)*RAND()</f>
        <v>5.4441772522496947</v>
      </c>
      <c r="B105" s="58">
        <f t="shared" ca="1" si="21"/>
        <v>3.480062561241319</v>
      </c>
      <c r="C105" s="58">
        <f t="shared" ca="1" si="21"/>
        <v>7.8633680065494289</v>
      </c>
      <c r="D105" s="58">
        <f t="shared" ca="1" si="21"/>
        <v>2.7332282214946702</v>
      </c>
      <c r="E105" s="58">
        <f t="shared" ca="1" si="21"/>
        <v>1.743442147215682</v>
      </c>
      <c r="F105" s="58">
        <f t="shared" ca="1" si="21"/>
        <v>3.3170708385054386</v>
      </c>
      <c r="G105" s="58" cm="1">
        <f t="array" aca="1" ref="G105" ca="1">SUM(IF(ISERROR(FIND($A$4:$F$4,G$4)),0,$A105:$F105))</f>
        <v>13.307545258799124</v>
      </c>
      <c r="H105" s="58" cm="1">
        <f t="array" aca="1" ref="H105" ca="1">SUM(IF(ISERROR(FIND($A$4:$F$4,H$4)),0,$A105:$F105))</f>
        <v>11.494476312249803</v>
      </c>
      <c r="I105" s="58" cm="1">
        <f t="array" aca="1" ref="I105" ca="1">SUM(IF(ISERROR(FIND($A$4:$F$4,I$4)),0,$A105:$F105))</f>
        <v>8.5405755469624403</v>
      </c>
      <c r="J105" s="58">
        <f t="shared" ca="1" si="15"/>
        <v>13.307545258799124</v>
      </c>
      <c r="K105" s="58" t="str">
        <f t="shared" ca="1" si="16"/>
        <v>AC</v>
      </c>
      <c r="L105" s="58">
        <f ca="1">SMALL($J$5:$J$1004,ROWS($J$5:J105))</f>
        <v>9.2230640043880872</v>
      </c>
      <c r="M105" s="11">
        <f ca="1">ROWS($J$5:J105)/COUNT($J$5:$J$1004)</f>
        <v>0.10100000000000001</v>
      </c>
      <c r="N105" s="11"/>
      <c r="O105" s="8">
        <f t="shared" ca="1" si="17"/>
        <v>1</v>
      </c>
      <c r="P105" s="8" t="str">
        <f t="shared" ca="1" si="18"/>
        <v xml:space="preserve"> </v>
      </c>
      <c r="Q105" s="8" t="str">
        <f t="shared" ca="1" si="19"/>
        <v xml:space="preserve"> </v>
      </c>
      <c r="S105" s="8">
        <f t="shared" ca="1" si="22"/>
        <v>1</v>
      </c>
      <c r="T105" s="8" t="str">
        <f t="shared" ca="1" si="20"/>
        <v/>
      </c>
      <c r="U105" s="8">
        <f t="shared" ca="1" si="20"/>
        <v>1</v>
      </c>
      <c r="V105" s="8" t="str">
        <f t="shared" ca="1" si="20"/>
        <v/>
      </c>
      <c r="W105" s="8" t="str">
        <f t="shared" ca="1" si="20"/>
        <v/>
      </c>
      <c r="X105" s="8" t="str">
        <f t="shared" ca="1" si="20"/>
        <v/>
      </c>
    </row>
    <row r="106" spans="1:24" hidden="1" x14ac:dyDescent="0.25">
      <c r="A106" s="58">
        <f t="shared" ca="1" si="23"/>
        <v>4.6217651813168024</v>
      </c>
      <c r="B106" s="58">
        <f t="shared" ca="1" si="21"/>
        <v>3.4203850593904921</v>
      </c>
      <c r="C106" s="58">
        <f t="shared" ca="1" si="21"/>
        <v>7.5828127995335599</v>
      </c>
      <c r="D106" s="58">
        <f t="shared" ca="1" si="21"/>
        <v>5.8229317883549578</v>
      </c>
      <c r="E106" s="58">
        <f t="shared" ca="1" si="21"/>
        <v>2.1267639994437633</v>
      </c>
      <c r="F106" s="58">
        <f t="shared" ca="1" si="21"/>
        <v>3.5569007980927965</v>
      </c>
      <c r="G106" s="58" cm="1">
        <f t="array" aca="1" ref="G106" ca="1">SUM(IF(ISERROR(FIND($A$4:$F$4,G$4)),0,$A106:$F106))</f>
        <v>12.204577980850363</v>
      </c>
      <c r="H106" s="58" cm="1">
        <f t="array" aca="1" ref="H106" ca="1">SUM(IF(ISERROR(FIND($A$4:$F$4,H$4)),0,$A106:$F106))</f>
        <v>14.001597767764556</v>
      </c>
      <c r="I106" s="58" cm="1">
        <f t="array" aca="1" ref="I106" ca="1">SUM(IF(ISERROR(FIND($A$4:$F$4,I$4)),0,$A106:$F106))</f>
        <v>9.1040498569270518</v>
      </c>
      <c r="J106" s="58">
        <f t="shared" ca="1" si="15"/>
        <v>14.001597767764556</v>
      </c>
      <c r="K106" s="58" t="str">
        <f t="shared" ca="1" si="16"/>
        <v>ADF</v>
      </c>
      <c r="L106" s="58">
        <f ca="1">SMALL($J$5:$J$1004,ROWS($J$5:J106))</f>
        <v>9.2312863639849851</v>
      </c>
      <c r="M106" s="11">
        <f ca="1">ROWS($J$5:J106)/COUNT($J$5:$J$1004)</f>
        <v>0.10199999999999999</v>
      </c>
      <c r="N106" s="11"/>
      <c r="O106" s="8" t="str">
        <f t="shared" ca="1" si="17"/>
        <v xml:space="preserve"> </v>
      </c>
      <c r="P106" s="8">
        <f t="shared" ca="1" si="18"/>
        <v>1</v>
      </c>
      <c r="Q106" s="8" t="str">
        <f t="shared" ca="1" si="19"/>
        <v xml:space="preserve"> </v>
      </c>
      <c r="S106" s="8">
        <f t="shared" ca="1" si="22"/>
        <v>1</v>
      </c>
      <c r="T106" s="8" t="str">
        <f t="shared" ca="1" si="20"/>
        <v/>
      </c>
      <c r="U106" s="8" t="str">
        <f t="shared" ca="1" si="20"/>
        <v/>
      </c>
      <c r="V106" s="8">
        <f t="shared" ca="1" si="20"/>
        <v>1</v>
      </c>
      <c r="W106" s="8" t="str">
        <f t="shared" ca="1" si="20"/>
        <v/>
      </c>
      <c r="X106" s="8">
        <f t="shared" ca="1" si="20"/>
        <v>1</v>
      </c>
    </row>
    <row r="107" spans="1:24" hidden="1" x14ac:dyDescent="0.25">
      <c r="A107" s="58">
        <f t="shared" ca="1" si="23"/>
        <v>2.1560005315263608</v>
      </c>
      <c r="B107" s="58">
        <f t="shared" ca="1" si="21"/>
        <v>1.1234993797525279</v>
      </c>
      <c r="C107" s="58">
        <f t="shared" ca="1" si="21"/>
        <v>4.3154525332797462</v>
      </c>
      <c r="D107" s="58">
        <f t="shared" ca="1" si="21"/>
        <v>2.690527169554306</v>
      </c>
      <c r="E107" s="58">
        <f t="shared" ca="1" si="21"/>
        <v>2.6978753945480882</v>
      </c>
      <c r="F107" s="58">
        <f t="shared" ca="1" si="21"/>
        <v>2.8918798199733997</v>
      </c>
      <c r="G107" s="58" cm="1">
        <f t="array" aca="1" ref="G107" ca="1">SUM(IF(ISERROR(FIND($A$4:$F$4,G$4)),0,$A107:$F107))</f>
        <v>6.4714530648061075</v>
      </c>
      <c r="H107" s="58" cm="1">
        <f t="array" aca="1" ref="H107" ca="1">SUM(IF(ISERROR(FIND($A$4:$F$4,H$4)),0,$A107:$F107))</f>
        <v>7.738407521054067</v>
      </c>
      <c r="I107" s="58" cm="1">
        <f t="array" aca="1" ref="I107" ca="1">SUM(IF(ISERROR(FIND($A$4:$F$4,I$4)),0,$A107:$F107))</f>
        <v>6.7132545942740158</v>
      </c>
      <c r="J107" s="58">
        <f t="shared" ca="1" si="15"/>
        <v>7.738407521054067</v>
      </c>
      <c r="K107" s="58" t="str">
        <f t="shared" ca="1" si="16"/>
        <v>ADF</v>
      </c>
      <c r="L107" s="58">
        <f ca="1">SMALL($J$5:$J$1004,ROWS($J$5:J107))</f>
        <v>9.2413071812551593</v>
      </c>
      <c r="M107" s="11">
        <f ca="1">ROWS($J$5:J107)/COUNT($J$5:$J$1004)</f>
        <v>0.10299999999999999</v>
      </c>
      <c r="N107" s="11"/>
      <c r="O107" s="8" t="str">
        <f t="shared" ca="1" si="17"/>
        <v xml:space="preserve"> </v>
      </c>
      <c r="P107" s="8">
        <f t="shared" ca="1" si="18"/>
        <v>1</v>
      </c>
      <c r="Q107" s="8" t="str">
        <f t="shared" ca="1" si="19"/>
        <v xml:space="preserve"> </v>
      </c>
      <c r="S107" s="8">
        <f t="shared" ca="1" si="22"/>
        <v>1</v>
      </c>
      <c r="T107" s="8" t="str">
        <f t="shared" ca="1" si="20"/>
        <v/>
      </c>
      <c r="U107" s="8" t="str">
        <f t="shared" ca="1" si="20"/>
        <v/>
      </c>
      <c r="V107" s="8">
        <f t="shared" ca="1" si="20"/>
        <v>1</v>
      </c>
      <c r="W107" s="8" t="str">
        <f t="shared" ca="1" si="20"/>
        <v/>
      </c>
      <c r="X107" s="8">
        <f t="shared" ca="1" si="20"/>
        <v>1</v>
      </c>
    </row>
    <row r="108" spans="1:24" hidden="1" x14ac:dyDescent="0.25">
      <c r="A108" s="58">
        <f t="shared" ca="1" si="23"/>
        <v>2.2073890972244885</v>
      </c>
      <c r="B108" s="58">
        <f t="shared" ca="1" si="21"/>
        <v>4.1455902119509629</v>
      </c>
      <c r="C108" s="58">
        <f t="shared" ca="1" si="21"/>
        <v>6.2331962338640778</v>
      </c>
      <c r="D108" s="58">
        <f t="shared" ca="1" si="21"/>
        <v>5.5236963128262504</v>
      </c>
      <c r="E108" s="58">
        <f t="shared" ca="1" si="21"/>
        <v>2.1557509311741847</v>
      </c>
      <c r="F108" s="58">
        <f t="shared" ca="1" si="21"/>
        <v>3.6627791286183964</v>
      </c>
      <c r="G108" s="58" cm="1">
        <f t="array" aca="1" ref="G108" ca="1">SUM(IF(ISERROR(FIND($A$4:$F$4,G$4)),0,$A108:$F108))</f>
        <v>8.4405853310885668</v>
      </c>
      <c r="H108" s="58" cm="1">
        <f t="array" aca="1" ref="H108" ca="1">SUM(IF(ISERROR(FIND($A$4:$F$4,H$4)),0,$A108:$F108))</f>
        <v>11.393864538669135</v>
      </c>
      <c r="I108" s="58" cm="1">
        <f t="array" aca="1" ref="I108" ca="1">SUM(IF(ISERROR(FIND($A$4:$F$4,I$4)),0,$A108:$F108))</f>
        <v>9.9641202717435444</v>
      </c>
      <c r="J108" s="58">
        <f t="shared" ca="1" si="15"/>
        <v>11.393864538669135</v>
      </c>
      <c r="K108" s="58" t="str">
        <f t="shared" ca="1" si="16"/>
        <v>ADF</v>
      </c>
      <c r="L108" s="58">
        <f ca="1">SMALL($J$5:$J$1004,ROWS($J$5:J108))</f>
        <v>9.2721861865122968</v>
      </c>
      <c r="M108" s="11">
        <f ca="1">ROWS($J$5:J108)/COUNT($J$5:$J$1004)</f>
        <v>0.104</v>
      </c>
      <c r="N108" s="11"/>
      <c r="O108" s="8" t="str">
        <f t="shared" ca="1" si="17"/>
        <v xml:space="preserve"> </v>
      </c>
      <c r="P108" s="8">
        <f t="shared" ca="1" si="18"/>
        <v>1</v>
      </c>
      <c r="Q108" s="8" t="str">
        <f t="shared" ca="1" si="19"/>
        <v xml:space="preserve"> </v>
      </c>
      <c r="S108" s="8">
        <f t="shared" ca="1" si="22"/>
        <v>1</v>
      </c>
      <c r="T108" s="8" t="str">
        <f t="shared" ca="1" si="20"/>
        <v/>
      </c>
      <c r="U108" s="8" t="str">
        <f t="shared" ca="1" si="20"/>
        <v/>
      </c>
      <c r="V108" s="8">
        <f t="shared" ca="1" si="20"/>
        <v>1</v>
      </c>
      <c r="W108" s="8" t="str">
        <f t="shared" ca="1" si="20"/>
        <v/>
      </c>
      <c r="X108" s="8">
        <f t="shared" ca="1" si="20"/>
        <v>1</v>
      </c>
    </row>
    <row r="109" spans="1:24" hidden="1" x14ac:dyDescent="0.25">
      <c r="A109" s="58">
        <f t="shared" ca="1" si="23"/>
        <v>2.220722431454115</v>
      </c>
      <c r="B109" s="58">
        <f t="shared" ca="1" si="21"/>
        <v>3.8640090396810911</v>
      </c>
      <c r="C109" s="58">
        <f t="shared" ca="1" si="21"/>
        <v>4.4424929472374775</v>
      </c>
      <c r="D109" s="58">
        <f t="shared" ca="1" si="21"/>
        <v>5.4473907864480609</v>
      </c>
      <c r="E109" s="58">
        <f t="shared" ca="1" si="21"/>
        <v>2.696465952715227</v>
      </c>
      <c r="F109" s="58">
        <f t="shared" ca="1" si="21"/>
        <v>3.2466184500077144</v>
      </c>
      <c r="G109" s="58" cm="1">
        <f t="array" aca="1" ref="G109" ca="1">SUM(IF(ISERROR(FIND($A$4:$F$4,G$4)),0,$A109:$F109))</f>
        <v>6.6632153786915929</v>
      </c>
      <c r="H109" s="58" cm="1">
        <f t="array" aca="1" ref="H109" ca="1">SUM(IF(ISERROR(FIND($A$4:$F$4,H$4)),0,$A109:$F109))</f>
        <v>10.914731667909891</v>
      </c>
      <c r="I109" s="58" cm="1">
        <f t="array" aca="1" ref="I109" ca="1">SUM(IF(ISERROR(FIND($A$4:$F$4,I$4)),0,$A109:$F109))</f>
        <v>9.8070934424040317</v>
      </c>
      <c r="J109" s="58">
        <f t="shared" ca="1" si="15"/>
        <v>10.914731667909891</v>
      </c>
      <c r="K109" s="58" t="str">
        <f t="shared" ca="1" si="16"/>
        <v>ADF</v>
      </c>
      <c r="L109" s="58">
        <f ca="1">SMALL($J$5:$J$1004,ROWS($J$5:J109))</f>
        <v>9.2793148925710369</v>
      </c>
      <c r="M109" s="11">
        <f ca="1">ROWS($J$5:J109)/COUNT($J$5:$J$1004)</f>
        <v>0.105</v>
      </c>
      <c r="N109" s="11"/>
      <c r="O109" s="8" t="str">
        <f t="shared" ca="1" si="17"/>
        <v xml:space="preserve"> </v>
      </c>
      <c r="P109" s="8">
        <f t="shared" ca="1" si="18"/>
        <v>1</v>
      </c>
      <c r="Q109" s="8" t="str">
        <f t="shared" ca="1" si="19"/>
        <v xml:space="preserve"> </v>
      </c>
      <c r="S109" s="8">
        <f t="shared" ca="1" si="22"/>
        <v>1</v>
      </c>
      <c r="T109" s="8" t="str">
        <f t="shared" ca="1" si="20"/>
        <v/>
      </c>
      <c r="U109" s="8" t="str">
        <f t="shared" ca="1" si="20"/>
        <v/>
      </c>
      <c r="V109" s="8">
        <f t="shared" ca="1" si="20"/>
        <v>1</v>
      </c>
      <c r="W109" s="8" t="str">
        <f t="shared" ca="1" si="20"/>
        <v/>
      </c>
      <c r="X109" s="8">
        <f t="shared" ca="1" si="20"/>
        <v>1</v>
      </c>
    </row>
    <row r="110" spans="1:24" hidden="1" x14ac:dyDescent="0.25">
      <c r="A110" s="58">
        <f t="shared" ca="1" si="23"/>
        <v>4.2239453951580321</v>
      </c>
      <c r="B110" s="58">
        <f t="shared" ca="1" si="21"/>
        <v>1.7380956610015246</v>
      </c>
      <c r="C110" s="58">
        <f t="shared" ca="1" si="21"/>
        <v>7.859414607530308</v>
      </c>
      <c r="D110" s="58">
        <f t="shared" ca="1" si="21"/>
        <v>4.1770578032357317</v>
      </c>
      <c r="E110" s="58">
        <f t="shared" ca="1" si="21"/>
        <v>1.4104598357308591</v>
      </c>
      <c r="F110" s="58">
        <f t="shared" ca="1" si="21"/>
        <v>2.4102281514690258</v>
      </c>
      <c r="G110" s="58" cm="1">
        <f t="array" aca="1" ref="G110" ca="1">SUM(IF(ISERROR(FIND($A$4:$F$4,G$4)),0,$A110:$F110))</f>
        <v>12.083360002688341</v>
      </c>
      <c r="H110" s="58" cm="1">
        <f t="array" aca="1" ref="H110" ca="1">SUM(IF(ISERROR(FIND($A$4:$F$4,H$4)),0,$A110:$F110))</f>
        <v>10.811231349862789</v>
      </c>
      <c r="I110" s="58" cm="1">
        <f t="array" aca="1" ref="I110" ca="1">SUM(IF(ISERROR(FIND($A$4:$F$4,I$4)),0,$A110:$F110))</f>
        <v>5.558783648201409</v>
      </c>
      <c r="J110" s="58">
        <f t="shared" ca="1" si="15"/>
        <v>12.083360002688341</v>
      </c>
      <c r="K110" s="58" t="str">
        <f t="shared" ca="1" si="16"/>
        <v>AC</v>
      </c>
      <c r="L110" s="58">
        <f ca="1">SMALL($J$5:$J$1004,ROWS($J$5:J110))</f>
        <v>9.2818620565423444</v>
      </c>
      <c r="M110" s="11">
        <f ca="1">ROWS($J$5:J110)/COUNT($J$5:$J$1004)</f>
        <v>0.106</v>
      </c>
      <c r="N110" s="11"/>
      <c r="O110" s="8">
        <f t="shared" ca="1" si="17"/>
        <v>1</v>
      </c>
      <c r="P110" s="8" t="str">
        <f t="shared" ca="1" si="18"/>
        <v xml:space="preserve"> </v>
      </c>
      <c r="Q110" s="8" t="str">
        <f t="shared" ca="1" si="19"/>
        <v xml:space="preserve"> </v>
      </c>
      <c r="S110" s="8">
        <f t="shared" ca="1" si="22"/>
        <v>1</v>
      </c>
      <c r="T110" s="8" t="str">
        <f t="shared" ca="1" si="20"/>
        <v/>
      </c>
      <c r="U110" s="8">
        <f t="shared" ca="1" si="20"/>
        <v>1</v>
      </c>
      <c r="V110" s="8" t="str">
        <f t="shared" ca="1" si="20"/>
        <v/>
      </c>
      <c r="W110" s="8" t="str">
        <f t="shared" ca="1" si="20"/>
        <v/>
      </c>
      <c r="X110" s="8" t="str">
        <f t="shared" ca="1" si="20"/>
        <v/>
      </c>
    </row>
    <row r="111" spans="1:24" hidden="1" x14ac:dyDescent="0.25">
      <c r="A111" s="58">
        <f t="shared" ca="1" si="23"/>
        <v>5.5837600101806064</v>
      </c>
      <c r="B111" s="58">
        <f t="shared" ca="1" si="21"/>
        <v>1.1759115309477934</v>
      </c>
      <c r="C111" s="58">
        <f t="shared" ca="1" si="21"/>
        <v>4.379450879588159</v>
      </c>
      <c r="D111" s="58">
        <f t="shared" ca="1" si="21"/>
        <v>3.0676739183490418</v>
      </c>
      <c r="E111" s="58">
        <f t="shared" ca="1" si="21"/>
        <v>2.5396248581573948</v>
      </c>
      <c r="F111" s="58">
        <f t="shared" ca="1" si="21"/>
        <v>2.7304920488009632</v>
      </c>
      <c r="G111" s="58" cm="1">
        <f t="array" aca="1" ref="G111" ca="1">SUM(IF(ISERROR(FIND($A$4:$F$4,G$4)),0,$A111:$F111))</f>
        <v>9.9632108897687655</v>
      </c>
      <c r="H111" s="58" cm="1">
        <f t="array" aca="1" ref="H111" ca="1">SUM(IF(ISERROR(FIND($A$4:$F$4,H$4)),0,$A111:$F111))</f>
        <v>11.381925977330612</v>
      </c>
      <c r="I111" s="58" cm="1">
        <f t="array" aca="1" ref="I111" ca="1">SUM(IF(ISERROR(FIND($A$4:$F$4,I$4)),0,$A111:$F111))</f>
        <v>6.4460284379061514</v>
      </c>
      <c r="J111" s="58">
        <f t="shared" ca="1" si="15"/>
        <v>11.381925977330612</v>
      </c>
      <c r="K111" s="58" t="str">
        <f t="shared" ca="1" si="16"/>
        <v>ADF</v>
      </c>
      <c r="L111" s="58">
        <f ca="1">SMALL($J$5:$J$1004,ROWS($J$5:J111))</f>
        <v>9.2833884493427554</v>
      </c>
      <c r="M111" s="11">
        <f ca="1">ROWS($J$5:J111)/COUNT($J$5:$J$1004)</f>
        <v>0.107</v>
      </c>
      <c r="N111" s="11"/>
      <c r="O111" s="8" t="str">
        <f t="shared" ca="1" si="17"/>
        <v xml:space="preserve"> </v>
      </c>
      <c r="P111" s="8">
        <f t="shared" ca="1" si="18"/>
        <v>1</v>
      </c>
      <c r="Q111" s="8" t="str">
        <f t="shared" ca="1" si="19"/>
        <v xml:space="preserve"> </v>
      </c>
      <c r="S111" s="8">
        <f t="shared" ca="1" si="22"/>
        <v>1</v>
      </c>
      <c r="T111" s="8" t="str">
        <f t="shared" ca="1" si="20"/>
        <v/>
      </c>
      <c r="U111" s="8" t="str">
        <f t="shared" ca="1" si="20"/>
        <v/>
      </c>
      <c r="V111" s="8">
        <f t="shared" ca="1" si="20"/>
        <v>1</v>
      </c>
      <c r="W111" s="8" t="str">
        <f t="shared" ca="1" si="20"/>
        <v/>
      </c>
      <c r="X111" s="8">
        <f t="shared" ca="1" si="20"/>
        <v>1</v>
      </c>
    </row>
    <row r="112" spans="1:24" hidden="1" x14ac:dyDescent="0.25">
      <c r="A112" s="58">
        <f t="shared" ca="1" si="23"/>
        <v>5.6329985874727111</v>
      </c>
      <c r="B112" s="58">
        <f t="shared" ca="1" si="21"/>
        <v>4.5359950048093189</v>
      </c>
      <c r="C112" s="58">
        <f t="shared" ca="1" si="21"/>
        <v>6.5577179269639219</v>
      </c>
      <c r="D112" s="58">
        <f t="shared" ca="1" si="21"/>
        <v>4.904591976078768</v>
      </c>
      <c r="E112" s="58">
        <f t="shared" ca="1" si="21"/>
        <v>2.6181608924182731</v>
      </c>
      <c r="F112" s="58">
        <f t="shared" ca="1" si="21"/>
        <v>2.6674514180874631</v>
      </c>
      <c r="G112" s="58" cm="1">
        <f t="array" aca="1" ref="G112" ca="1">SUM(IF(ISERROR(FIND($A$4:$F$4,G$4)),0,$A112:$F112))</f>
        <v>12.190716514436634</v>
      </c>
      <c r="H112" s="58" cm="1">
        <f t="array" aca="1" ref="H112" ca="1">SUM(IF(ISERROR(FIND($A$4:$F$4,H$4)),0,$A112:$F112))</f>
        <v>13.205041981638942</v>
      </c>
      <c r="I112" s="58" cm="1">
        <f t="array" aca="1" ref="I112" ca="1">SUM(IF(ISERROR(FIND($A$4:$F$4,I$4)),0,$A112:$F112))</f>
        <v>9.821607315315056</v>
      </c>
      <c r="J112" s="58">
        <f t="shared" ca="1" si="15"/>
        <v>13.205041981638942</v>
      </c>
      <c r="K112" s="58" t="str">
        <f t="shared" ca="1" si="16"/>
        <v>ADF</v>
      </c>
      <c r="L112" s="58">
        <f ca="1">SMALL($J$5:$J$1004,ROWS($J$5:J112))</f>
        <v>9.2879782418294532</v>
      </c>
      <c r="M112" s="11">
        <f ca="1">ROWS($J$5:J112)/COUNT($J$5:$J$1004)</f>
        <v>0.108</v>
      </c>
      <c r="N112" s="11"/>
      <c r="O112" s="8" t="str">
        <f t="shared" ca="1" si="17"/>
        <v xml:space="preserve"> </v>
      </c>
      <c r="P112" s="8">
        <f t="shared" ca="1" si="18"/>
        <v>1</v>
      </c>
      <c r="Q112" s="8" t="str">
        <f t="shared" ca="1" si="19"/>
        <v xml:space="preserve"> </v>
      </c>
      <c r="S112" s="8">
        <f t="shared" ca="1" si="22"/>
        <v>1</v>
      </c>
      <c r="T112" s="8" t="str">
        <f t="shared" ca="1" si="20"/>
        <v/>
      </c>
      <c r="U112" s="8" t="str">
        <f t="shared" ca="1" si="20"/>
        <v/>
      </c>
      <c r="V112" s="8">
        <f t="shared" ca="1" si="20"/>
        <v>1</v>
      </c>
      <c r="W112" s="8" t="str">
        <f t="shared" ca="1" si="20"/>
        <v/>
      </c>
      <c r="X112" s="8">
        <f t="shared" ca="1" si="20"/>
        <v>1</v>
      </c>
    </row>
    <row r="113" spans="1:24" hidden="1" x14ac:dyDescent="0.25">
      <c r="A113" s="58">
        <f t="shared" ca="1" si="23"/>
        <v>2.3388433690238086</v>
      </c>
      <c r="B113" s="58">
        <f t="shared" ca="1" si="21"/>
        <v>2.2839985510311549</v>
      </c>
      <c r="C113" s="58">
        <f t="shared" ca="1" si="21"/>
        <v>4.9746496660433603</v>
      </c>
      <c r="D113" s="58">
        <f t="shared" ca="1" si="21"/>
        <v>4.6008984083956914</v>
      </c>
      <c r="E113" s="58">
        <f t="shared" ca="1" si="21"/>
        <v>1.7948388442349741</v>
      </c>
      <c r="F113" s="58">
        <f t="shared" ca="1" si="21"/>
        <v>2.3015654038356592</v>
      </c>
      <c r="G113" s="58" cm="1">
        <f t="array" aca="1" ref="G113" ca="1">SUM(IF(ISERROR(FIND($A$4:$F$4,G$4)),0,$A113:$F113))</f>
        <v>7.313493035067169</v>
      </c>
      <c r="H113" s="58" cm="1">
        <f t="array" aca="1" ref="H113" ca="1">SUM(IF(ISERROR(FIND($A$4:$F$4,H$4)),0,$A113:$F113))</f>
        <v>9.2413071812551593</v>
      </c>
      <c r="I113" s="58" cm="1">
        <f t="array" aca="1" ref="I113" ca="1">SUM(IF(ISERROR(FIND($A$4:$F$4,I$4)),0,$A113:$F113))</f>
        <v>6.3804027991017884</v>
      </c>
      <c r="J113" s="58">
        <f t="shared" ca="1" si="15"/>
        <v>9.2413071812551593</v>
      </c>
      <c r="K113" s="58" t="str">
        <f t="shared" ca="1" si="16"/>
        <v>ADF</v>
      </c>
      <c r="L113" s="58">
        <f ca="1">SMALL($J$5:$J$1004,ROWS($J$5:J113))</f>
        <v>9.2958318119929793</v>
      </c>
      <c r="M113" s="11">
        <f ca="1">ROWS($J$5:J113)/COUNT($J$5:$J$1004)</f>
        <v>0.109</v>
      </c>
      <c r="N113" s="11"/>
      <c r="O113" s="8" t="str">
        <f t="shared" ca="1" si="17"/>
        <v xml:space="preserve"> </v>
      </c>
      <c r="P113" s="8">
        <f t="shared" ca="1" si="18"/>
        <v>1</v>
      </c>
      <c r="Q113" s="8" t="str">
        <f t="shared" ca="1" si="19"/>
        <v xml:space="preserve"> </v>
      </c>
      <c r="S113" s="8">
        <f t="shared" ca="1" si="22"/>
        <v>1</v>
      </c>
      <c r="T113" s="8" t="str">
        <f t="shared" ca="1" si="20"/>
        <v/>
      </c>
      <c r="U113" s="8" t="str">
        <f t="shared" ca="1" si="20"/>
        <v/>
      </c>
      <c r="V113" s="8">
        <f t="shared" ca="1" si="20"/>
        <v>1</v>
      </c>
      <c r="W113" s="8" t="str">
        <f t="shared" ca="1" si="20"/>
        <v/>
      </c>
      <c r="X113" s="8">
        <f t="shared" ca="1" si="20"/>
        <v>1</v>
      </c>
    </row>
    <row r="114" spans="1:24" hidden="1" x14ac:dyDescent="0.25">
      <c r="A114" s="58">
        <f t="shared" ca="1" si="23"/>
        <v>3.170147179061388</v>
      </c>
      <c r="B114" s="58">
        <f t="shared" ca="1" si="21"/>
        <v>3.5827509653179881</v>
      </c>
      <c r="C114" s="58">
        <f t="shared" ca="1" si="21"/>
        <v>5.2311202547992757</v>
      </c>
      <c r="D114" s="58">
        <f t="shared" ca="1" si="21"/>
        <v>5.3075184378556601</v>
      </c>
      <c r="E114" s="58">
        <f t="shared" ca="1" si="21"/>
        <v>1.540909914273173</v>
      </c>
      <c r="F114" s="58">
        <f t="shared" ca="1" si="21"/>
        <v>3.3957126076840547</v>
      </c>
      <c r="G114" s="58" cm="1">
        <f t="array" aca="1" ref="G114" ca="1">SUM(IF(ISERROR(FIND($A$4:$F$4,G$4)),0,$A114:$F114))</f>
        <v>8.4012674338606637</v>
      </c>
      <c r="H114" s="58" cm="1">
        <f t="array" aca="1" ref="H114" ca="1">SUM(IF(ISERROR(FIND($A$4:$F$4,H$4)),0,$A114:$F114))</f>
        <v>11.873378224601101</v>
      </c>
      <c r="I114" s="58" cm="1">
        <f t="array" aca="1" ref="I114" ca="1">SUM(IF(ISERROR(FIND($A$4:$F$4,I$4)),0,$A114:$F114))</f>
        <v>8.5193734872752156</v>
      </c>
      <c r="J114" s="58">
        <f t="shared" ca="1" si="15"/>
        <v>11.873378224601101</v>
      </c>
      <c r="K114" s="58" t="str">
        <f t="shared" ca="1" si="16"/>
        <v>ADF</v>
      </c>
      <c r="L114" s="58">
        <f ca="1">SMALL($J$5:$J$1004,ROWS($J$5:J114))</f>
        <v>9.3006169505117917</v>
      </c>
      <c r="M114" s="11">
        <f ca="1">ROWS($J$5:J114)/COUNT($J$5:$J$1004)</f>
        <v>0.11</v>
      </c>
      <c r="N114" s="11"/>
      <c r="O114" s="8" t="str">
        <f t="shared" ca="1" si="17"/>
        <v xml:space="preserve"> </v>
      </c>
      <c r="P114" s="8">
        <f t="shared" ca="1" si="18"/>
        <v>1</v>
      </c>
      <c r="Q114" s="8" t="str">
        <f t="shared" ca="1" si="19"/>
        <v xml:space="preserve"> </v>
      </c>
      <c r="S114" s="8">
        <f t="shared" ca="1" si="22"/>
        <v>1</v>
      </c>
      <c r="T114" s="8" t="str">
        <f t="shared" ca="1" si="20"/>
        <v/>
      </c>
      <c r="U114" s="8" t="str">
        <f t="shared" ca="1" si="20"/>
        <v/>
      </c>
      <c r="V114" s="8">
        <f t="shared" ca="1" si="20"/>
        <v>1</v>
      </c>
      <c r="W114" s="8" t="str">
        <f t="shared" ca="1" si="20"/>
        <v/>
      </c>
      <c r="X114" s="8">
        <f t="shared" ca="1" si="20"/>
        <v>1</v>
      </c>
    </row>
    <row r="115" spans="1:24" hidden="1" x14ac:dyDescent="0.25">
      <c r="A115" s="58">
        <f t="shared" ca="1" si="23"/>
        <v>2.7246301000715385</v>
      </c>
      <c r="B115" s="58">
        <f t="shared" ca="1" si="21"/>
        <v>2.7271328149332978</v>
      </c>
      <c r="C115" s="58">
        <f t="shared" ca="1" si="21"/>
        <v>4.0661168984249727</v>
      </c>
      <c r="D115" s="58">
        <f t="shared" ca="1" si="21"/>
        <v>2.6099670044291381</v>
      </c>
      <c r="E115" s="58">
        <f t="shared" ca="1" si="21"/>
        <v>2.7069782360027657</v>
      </c>
      <c r="F115" s="58">
        <f t="shared" ca="1" si="21"/>
        <v>3.1222141406370838</v>
      </c>
      <c r="G115" s="58" cm="1">
        <f t="array" aca="1" ref="G115" ca="1">SUM(IF(ISERROR(FIND($A$4:$F$4,G$4)),0,$A115:$F115))</f>
        <v>6.7907469984965108</v>
      </c>
      <c r="H115" s="58" cm="1">
        <f t="array" aca="1" ref="H115" ca="1">SUM(IF(ISERROR(FIND($A$4:$F$4,H$4)),0,$A115:$F115))</f>
        <v>8.4568112451377608</v>
      </c>
      <c r="I115" s="58" cm="1">
        <f t="array" aca="1" ref="I115" ca="1">SUM(IF(ISERROR(FIND($A$4:$F$4,I$4)),0,$A115:$F115))</f>
        <v>8.5563251915731477</v>
      </c>
      <c r="J115" s="58">
        <f t="shared" ca="1" si="15"/>
        <v>8.5563251915731477</v>
      </c>
      <c r="K115" s="58" t="str">
        <f t="shared" ca="1" si="16"/>
        <v>BEF</v>
      </c>
      <c r="L115" s="58">
        <f ca="1">SMALL($J$5:$J$1004,ROWS($J$5:J115))</f>
        <v>9.3010864670915829</v>
      </c>
      <c r="M115" s="11">
        <f ca="1">ROWS($J$5:J115)/COUNT($J$5:$J$1004)</f>
        <v>0.111</v>
      </c>
      <c r="N115" s="11"/>
      <c r="O115" s="8" t="str">
        <f t="shared" ca="1" si="17"/>
        <v xml:space="preserve"> </v>
      </c>
      <c r="P115" s="8" t="str">
        <f t="shared" ca="1" si="18"/>
        <v xml:space="preserve"> </v>
      </c>
      <c r="Q115" s="8">
        <f t="shared" ca="1" si="19"/>
        <v>1</v>
      </c>
      <c r="S115" s="8" t="str">
        <f t="shared" ca="1" si="22"/>
        <v/>
      </c>
      <c r="T115" s="8">
        <f t="shared" ca="1" si="20"/>
        <v>1</v>
      </c>
      <c r="U115" s="8" t="str">
        <f t="shared" ca="1" si="20"/>
        <v/>
      </c>
      <c r="V115" s="8" t="str">
        <f t="shared" ca="1" si="20"/>
        <v/>
      </c>
      <c r="W115" s="8">
        <f t="shared" ca="1" si="20"/>
        <v>1</v>
      </c>
      <c r="X115" s="8">
        <f t="shared" ca="1" si="20"/>
        <v>1</v>
      </c>
    </row>
    <row r="116" spans="1:24" hidden="1" x14ac:dyDescent="0.25">
      <c r="A116" s="58">
        <f t="shared" ca="1" si="23"/>
        <v>5.0890264782318679</v>
      </c>
      <c r="B116" s="58">
        <f t="shared" ca="1" si="21"/>
        <v>2.8468128513838873</v>
      </c>
      <c r="C116" s="58">
        <f t="shared" ca="1" si="21"/>
        <v>7.2842074083171902</v>
      </c>
      <c r="D116" s="58">
        <f t="shared" ca="1" si="21"/>
        <v>4.888648780533857</v>
      </c>
      <c r="E116" s="58">
        <f t="shared" ca="1" si="21"/>
        <v>2.1713942491989164</v>
      </c>
      <c r="F116" s="58">
        <f t="shared" ca="1" si="21"/>
        <v>3.1254443844873188</v>
      </c>
      <c r="G116" s="58" cm="1">
        <f t="array" aca="1" ref="G116" ca="1">SUM(IF(ISERROR(FIND($A$4:$F$4,G$4)),0,$A116:$F116))</f>
        <v>12.373233886549059</v>
      </c>
      <c r="H116" s="58" cm="1">
        <f t="array" aca="1" ref="H116" ca="1">SUM(IF(ISERROR(FIND($A$4:$F$4,H$4)),0,$A116:$F116))</f>
        <v>13.103119643253043</v>
      </c>
      <c r="I116" s="58" cm="1">
        <f t="array" aca="1" ref="I116" ca="1">SUM(IF(ISERROR(FIND($A$4:$F$4,I$4)),0,$A116:$F116))</f>
        <v>8.1436514850701229</v>
      </c>
      <c r="J116" s="58">
        <f t="shared" ca="1" si="15"/>
        <v>13.103119643253043</v>
      </c>
      <c r="K116" s="58" t="str">
        <f t="shared" ca="1" si="16"/>
        <v>ADF</v>
      </c>
      <c r="L116" s="58">
        <f ca="1">SMALL($J$5:$J$1004,ROWS($J$5:J116))</f>
        <v>9.3061987565958937</v>
      </c>
      <c r="M116" s="11">
        <f ca="1">ROWS($J$5:J116)/COUNT($J$5:$J$1004)</f>
        <v>0.112</v>
      </c>
      <c r="N116" s="11"/>
      <c r="O116" s="8" t="str">
        <f t="shared" ca="1" si="17"/>
        <v xml:space="preserve"> </v>
      </c>
      <c r="P116" s="8">
        <f t="shared" ca="1" si="18"/>
        <v>1</v>
      </c>
      <c r="Q116" s="8" t="str">
        <f t="shared" ca="1" si="19"/>
        <v xml:space="preserve"> </v>
      </c>
      <c r="S116" s="8">
        <f t="shared" ca="1" si="22"/>
        <v>1</v>
      </c>
      <c r="T116" s="8" t="str">
        <f t="shared" ca="1" si="20"/>
        <v/>
      </c>
      <c r="U116" s="8" t="str">
        <f t="shared" ca="1" si="20"/>
        <v/>
      </c>
      <c r="V116" s="8">
        <f t="shared" ca="1" si="20"/>
        <v>1</v>
      </c>
      <c r="W116" s="8" t="str">
        <f t="shared" ca="1" si="20"/>
        <v/>
      </c>
      <c r="X116" s="8">
        <f t="shared" ca="1" si="20"/>
        <v>1</v>
      </c>
    </row>
    <row r="117" spans="1:24" hidden="1" x14ac:dyDescent="0.25">
      <c r="A117" s="58">
        <f t="shared" ca="1" si="23"/>
        <v>4.3763413276370127</v>
      </c>
      <c r="B117" s="58">
        <f t="shared" ca="1" si="21"/>
        <v>3.541315806398349</v>
      </c>
      <c r="C117" s="58">
        <f t="shared" ca="1" si="21"/>
        <v>6.3566522331966109</v>
      </c>
      <c r="D117" s="58">
        <f t="shared" ca="1" si="21"/>
        <v>3.2147721983173994</v>
      </c>
      <c r="E117" s="58">
        <f t="shared" ca="1" si="21"/>
        <v>1.3815940665116602</v>
      </c>
      <c r="F117" s="58">
        <f t="shared" ca="1" si="21"/>
        <v>3.0352132895969799</v>
      </c>
      <c r="G117" s="58" cm="1">
        <f t="array" aca="1" ref="G117" ca="1">SUM(IF(ISERROR(FIND($A$4:$F$4,G$4)),0,$A117:$F117))</f>
        <v>10.732993560833624</v>
      </c>
      <c r="H117" s="58" cm="1">
        <f t="array" aca="1" ref="H117" ca="1">SUM(IF(ISERROR(FIND($A$4:$F$4,H$4)),0,$A117:$F117))</f>
        <v>10.626326815551392</v>
      </c>
      <c r="I117" s="58" cm="1">
        <f t="array" aca="1" ref="I117" ca="1">SUM(IF(ISERROR(FIND($A$4:$F$4,I$4)),0,$A117:$F117))</f>
        <v>7.9581231625069888</v>
      </c>
      <c r="J117" s="58">
        <f t="shared" ca="1" si="15"/>
        <v>10.732993560833624</v>
      </c>
      <c r="K117" s="58" t="str">
        <f t="shared" ca="1" si="16"/>
        <v>AC</v>
      </c>
      <c r="L117" s="58">
        <f ca="1">SMALL($J$5:$J$1004,ROWS($J$5:J117))</f>
        <v>9.3120504531175268</v>
      </c>
      <c r="M117" s="11">
        <f ca="1">ROWS($J$5:J117)/COUNT($J$5:$J$1004)</f>
        <v>0.113</v>
      </c>
      <c r="N117" s="11"/>
      <c r="O117" s="8">
        <f t="shared" ca="1" si="17"/>
        <v>1</v>
      </c>
      <c r="P117" s="8" t="str">
        <f t="shared" ca="1" si="18"/>
        <v xml:space="preserve"> </v>
      </c>
      <c r="Q117" s="8" t="str">
        <f t="shared" ca="1" si="19"/>
        <v xml:space="preserve"> </v>
      </c>
      <c r="S117" s="8">
        <f t="shared" ca="1" si="22"/>
        <v>1</v>
      </c>
      <c r="T117" s="8" t="str">
        <f t="shared" ca="1" si="20"/>
        <v/>
      </c>
      <c r="U117" s="8">
        <f t="shared" ca="1" si="20"/>
        <v>1</v>
      </c>
      <c r="V117" s="8" t="str">
        <f t="shared" ca="1" si="20"/>
        <v/>
      </c>
      <c r="W117" s="8" t="str">
        <f t="shared" ca="1" si="20"/>
        <v/>
      </c>
      <c r="X117" s="8" t="str">
        <f t="shared" ca="1" si="20"/>
        <v/>
      </c>
    </row>
    <row r="118" spans="1:24" hidden="1" x14ac:dyDescent="0.25">
      <c r="A118" s="58">
        <f t="shared" ca="1" si="23"/>
        <v>5.2916122315014968</v>
      </c>
      <c r="B118" s="58">
        <f t="shared" ca="1" si="21"/>
        <v>4.7982702945322071</v>
      </c>
      <c r="C118" s="58">
        <f t="shared" ca="1" si="21"/>
        <v>7.4916282920964399</v>
      </c>
      <c r="D118" s="58">
        <f t="shared" ca="1" si="21"/>
        <v>5.7398282641204608</v>
      </c>
      <c r="E118" s="58">
        <f t="shared" ca="1" si="21"/>
        <v>1.7831350965482151</v>
      </c>
      <c r="F118" s="58">
        <f t="shared" ca="1" si="21"/>
        <v>2.8121717581934949</v>
      </c>
      <c r="G118" s="58" cm="1">
        <f t="array" aca="1" ref="G118" ca="1">SUM(IF(ISERROR(FIND($A$4:$F$4,G$4)),0,$A118:$F118))</f>
        <v>12.783240523597936</v>
      </c>
      <c r="H118" s="58" cm="1">
        <f t="array" aca="1" ref="H118" ca="1">SUM(IF(ISERROR(FIND($A$4:$F$4,H$4)),0,$A118:$F118))</f>
        <v>13.843612253815452</v>
      </c>
      <c r="I118" s="58" cm="1">
        <f t="array" aca="1" ref="I118" ca="1">SUM(IF(ISERROR(FIND($A$4:$F$4,I$4)),0,$A118:$F118))</f>
        <v>9.3935771492739164</v>
      </c>
      <c r="J118" s="58">
        <f t="shared" ca="1" si="15"/>
        <v>13.843612253815452</v>
      </c>
      <c r="K118" s="58" t="str">
        <f t="shared" ca="1" si="16"/>
        <v>ADF</v>
      </c>
      <c r="L118" s="58">
        <f ca="1">SMALL($J$5:$J$1004,ROWS($J$5:J118))</f>
        <v>9.3176277119252582</v>
      </c>
      <c r="M118" s="11">
        <f ca="1">ROWS($J$5:J118)/COUNT($J$5:$J$1004)</f>
        <v>0.114</v>
      </c>
      <c r="N118" s="11"/>
      <c r="O118" s="8" t="str">
        <f t="shared" ca="1" si="17"/>
        <v xml:space="preserve"> </v>
      </c>
      <c r="P118" s="8">
        <f t="shared" ca="1" si="18"/>
        <v>1</v>
      </c>
      <c r="Q118" s="8" t="str">
        <f t="shared" ca="1" si="19"/>
        <v xml:space="preserve"> </v>
      </c>
      <c r="S118" s="8">
        <f t="shared" ca="1" si="22"/>
        <v>1</v>
      </c>
      <c r="T118" s="8" t="str">
        <f t="shared" ca="1" si="20"/>
        <v/>
      </c>
      <c r="U118" s="8" t="str">
        <f t="shared" ca="1" si="20"/>
        <v/>
      </c>
      <c r="V118" s="8">
        <f t="shared" ca="1" si="20"/>
        <v>1</v>
      </c>
      <c r="W118" s="8" t="str">
        <f t="shared" ca="1" si="20"/>
        <v/>
      </c>
      <c r="X118" s="8">
        <f t="shared" ca="1" si="20"/>
        <v>1</v>
      </c>
    </row>
    <row r="119" spans="1:24" hidden="1" x14ac:dyDescent="0.25">
      <c r="A119" s="58">
        <f t="shared" ca="1" si="23"/>
        <v>5.9662762913975467</v>
      </c>
      <c r="B119" s="58">
        <f t="shared" ca="1" si="21"/>
        <v>1.889912071932756</v>
      </c>
      <c r="C119" s="58">
        <f t="shared" ca="1" si="21"/>
        <v>7.9804958679855762</v>
      </c>
      <c r="D119" s="58">
        <f t="shared" ca="1" si="21"/>
        <v>2.6504693426672237</v>
      </c>
      <c r="E119" s="58">
        <f t="shared" ca="1" si="21"/>
        <v>1.3457569748164777</v>
      </c>
      <c r="F119" s="58">
        <f t="shared" ca="1" si="21"/>
        <v>3.9057872973554284</v>
      </c>
      <c r="G119" s="58" cm="1">
        <f t="array" aca="1" ref="G119" ca="1">SUM(IF(ISERROR(FIND($A$4:$F$4,G$4)),0,$A119:$F119))</f>
        <v>13.946772159383123</v>
      </c>
      <c r="H119" s="58" cm="1">
        <f t="array" aca="1" ref="H119" ca="1">SUM(IF(ISERROR(FIND($A$4:$F$4,H$4)),0,$A119:$F119))</f>
        <v>12.522532931420198</v>
      </c>
      <c r="I119" s="58" cm="1">
        <f t="array" aca="1" ref="I119" ca="1">SUM(IF(ISERROR(FIND($A$4:$F$4,I$4)),0,$A119:$F119))</f>
        <v>7.1414563441046619</v>
      </c>
      <c r="J119" s="58">
        <f t="shared" ca="1" si="15"/>
        <v>13.946772159383123</v>
      </c>
      <c r="K119" s="58" t="str">
        <f t="shared" ca="1" si="16"/>
        <v>AC</v>
      </c>
      <c r="L119" s="58">
        <f ca="1">SMALL($J$5:$J$1004,ROWS($J$5:J119))</f>
        <v>9.3212402761395907</v>
      </c>
      <c r="M119" s="11">
        <f ca="1">ROWS($J$5:J119)/COUNT($J$5:$J$1004)</f>
        <v>0.115</v>
      </c>
      <c r="N119" s="11"/>
      <c r="O119" s="8">
        <f t="shared" ca="1" si="17"/>
        <v>1</v>
      </c>
      <c r="P119" s="8" t="str">
        <f t="shared" ca="1" si="18"/>
        <v xml:space="preserve"> </v>
      </c>
      <c r="Q119" s="8" t="str">
        <f t="shared" ca="1" si="19"/>
        <v xml:space="preserve"> </v>
      </c>
      <c r="S119" s="8">
        <f t="shared" ca="1" si="22"/>
        <v>1</v>
      </c>
      <c r="T119" s="8" t="str">
        <f t="shared" ca="1" si="20"/>
        <v/>
      </c>
      <c r="U119" s="8">
        <f t="shared" ca="1" si="20"/>
        <v>1</v>
      </c>
      <c r="V119" s="8" t="str">
        <f t="shared" ca="1" si="20"/>
        <v/>
      </c>
      <c r="W119" s="8" t="str">
        <f t="shared" ca="1" si="20"/>
        <v/>
      </c>
      <c r="X119" s="8" t="str">
        <f t="shared" ca="1" si="20"/>
        <v/>
      </c>
    </row>
    <row r="120" spans="1:24" hidden="1" x14ac:dyDescent="0.25">
      <c r="A120" s="58">
        <f t="shared" ca="1" si="23"/>
        <v>4.7309688528653471</v>
      </c>
      <c r="B120" s="58">
        <f t="shared" ca="1" si="21"/>
        <v>4.7473928298950501</v>
      </c>
      <c r="C120" s="58">
        <f t="shared" ca="1" si="21"/>
        <v>6.3423827431045634</v>
      </c>
      <c r="D120" s="58">
        <f t="shared" ca="1" si="21"/>
        <v>3.8455549702520502</v>
      </c>
      <c r="E120" s="58">
        <f t="shared" ca="1" si="21"/>
        <v>1.7869770621798438</v>
      </c>
      <c r="F120" s="58">
        <f t="shared" ca="1" si="21"/>
        <v>2.6143653527764492</v>
      </c>
      <c r="G120" s="58" cm="1">
        <f t="array" aca="1" ref="G120" ca="1">SUM(IF(ISERROR(FIND($A$4:$F$4,G$4)),0,$A120:$F120))</f>
        <v>11.07335159596991</v>
      </c>
      <c r="H120" s="58" cm="1">
        <f t="array" aca="1" ref="H120" ca="1">SUM(IF(ISERROR(FIND($A$4:$F$4,H$4)),0,$A120:$F120))</f>
        <v>11.190889175893847</v>
      </c>
      <c r="I120" s="58" cm="1">
        <f t="array" aca="1" ref="I120" ca="1">SUM(IF(ISERROR(FIND($A$4:$F$4,I$4)),0,$A120:$F120))</f>
        <v>9.148735244851343</v>
      </c>
      <c r="J120" s="58">
        <f t="shared" ca="1" si="15"/>
        <v>11.190889175893847</v>
      </c>
      <c r="K120" s="58" t="str">
        <f t="shared" ca="1" si="16"/>
        <v>ADF</v>
      </c>
      <c r="L120" s="58">
        <f ca="1">SMALL($J$5:$J$1004,ROWS($J$5:J120))</f>
        <v>9.3278199819175729</v>
      </c>
      <c r="M120" s="11">
        <f ca="1">ROWS($J$5:J120)/COUNT($J$5:$J$1004)</f>
        <v>0.11600000000000001</v>
      </c>
      <c r="N120" s="11"/>
      <c r="O120" s="8" t="str">
        <f t="shared" ca="1" si="17"/>
        <v xml:space="preserve"> </v>
      </c>
      <c r="P120" s="8">
        <f t="shared" ca="1" si="18"/>
        <v>1</v>
      </c>
      <c r="Q120" s="8" t="str">
        <f t="shared" ca="1" si="19"/>
        <v xml:space="preserve"> </v>
      </c>
      <c r="S120" s="8">
        <f t="shared" ca="1" si="22"/>
        <v>1</v>
      </c>
      <c r="T120" s="8" t="str">
        <f t="shared" ca="1" si="20"/>
        <v/>
      </c>
      <c r="U120" s="8" t="str">
        <f t="shared" ca="1" si="20"/>
        <v/>
      </c>
      <c r="V120" s="8">
        <f t="shared" ca="1" si="20"/>
        <v>1</v>
      </c>
      <c r="W120" s="8" t="str">
        <f t="shared" ca="1" si="20"/>
        <v/>
      </c>
      <c r="X120" s="8">
        <f t="shared" ca="1" si="20"/>
        <v>1</v>
      </c>
    </row>
    <row r="121" spans="1:24" hidden="1" x14ac:dyDescent="0.25">
      <c r="A121" s="58">
        <f t="shared" ca="1" si="23"/>
        <v>5.7204120599745956</v>
      </c>
      <c r="B121" s="58">
        <f t="shared" ca="1" si="21"/>
        <v>1.1660751296501246</v>
      </c>
      <c r="C121" s="58">
        <f t="shared" ca="1" si="21"/>
        <v>7.8008838577872268</v>
      </c>
      <c r="D121" s="58">
        <f t="shared" ca="1" si="21"/>
        <v>3.7666329378211363</v>
      </c>
      <c r="E121" s="58">
        <f t="shared" ca="1" si="21"/>
        <v>2.5845335463034695</v>
      </c>
      <c r="F121" s="58">
        <f t="shared" ca="1" si="21"/>
        <v>2.2541082832342383</v>
      </c>
      <c r="G121" s="58" cm="1">
        <f t="array" aca="1" ref="G121" ca="1">SUM(IF(ISERROR(FIND($A$4:$F$4,G$4)),0,$A121:$F121))</f>
        <v>13.521295917761822</v>
      </c>
      <c r="H121" s="58" cm="1">
        <f t="array" aca="1" ref="H121" ca="1">SUM(IF(ISERROR(FIND($A$4:$F$4,H$4)),0,$A121:$F121))</f>
        <v>11.74115328102997</v>
      </c>
      <c r="I121" s="58" cm="1">
        <f t="array" aca="1" ref="I121" ca="1">SUM(IF(ISERROR(FIND($A$4:$F$4,I$4)),0,$A121:$F121))</f>
        <v>6.0047169591878324</v>
      </c>
      <c r="J121" s="58">
        <f t="shared" ca="1" si="15"/>
        <v>13.521295917761822</v>
      </c>
      <c r="K121" s="58" t="str">
        <f t="shared" ca="1" si="16"/>
        <v>AC</v>
      </c>
      <c r="L121" s="58">
        <f ca="1">SMALL($J$5:$J$1004,ROWS($J$5:J121))</f>
        <v>9.328616522068204</v>
      </c>
      <c r="M121" s="11">
        <f ca="1">ROWS($J$5:J121)/COUNT($J$5:$J$1004)</f>
        <v>0.11700000000000001</v>
      </c>
      <c r="N121" s="11"/>
      <c r="O121" s="8">
        <f t="shared" ca="1" si="17"/>
        <v>1</v>
      </c>
      <c r="P121" s="8" t="str">
        <f t="shared" ca="1" si="18"/>
        <v xml:space="preserve"> </v>
      </c>
      <c r="Q121" s="8" t="str">
        <f t="shared" ca="1" si="19"/>
        <v xml:space="preserve"> </v>
      </c>
      <c r="S121" s="8">
        <f t="shared" ca="1" si="22"/>
        <v>1</v>
      </c>
      <c r="T121" s="8" t="str">
        <f t="shared" ca="1" si="20"/>
        <v/>
      </c>
      <c r="U121" s="8">
        <f t="shared" ca="1" si="20"/>
        <v>1</v>
      </c>
      <c r="V121" s="8" t="str">
        <f t="shared" ca="1" si="20"/>
        <v/>
      </c>
      <c r="W121" s="8" t="str">
        <f t="shared" ca="1" si="20"/>
        <v/>
      </c>
      <c r="X121" s="8" t="str">
        <f t="shared" ca="1" si="20"/>
        <v/>
      </c>
    </row>
    <row r="122" spans="1:24" hidden="1" x14ac:dyDescent="0.25">
      <c r="A122" s="58">
        <f t="shared" ca="1" si="23"/>
        <v>5.9866520605932685</v>
      </c>
      <c r="B122" s="58">
        <f t="shared" ca="1" si="21"/>
        <v>1.9936430307451705</v>
      </c>
      <c r="C122" s="58">
        <f t="shared" ca="1" si="21"/>
        <v>4.6977201155020989</v>
      </c>
      <c r="D122" s="58">
        <f t="shared" ca="1" si="21"/>
        <v>3.224903125000159</v>
      </c>
      <c r="E122" s="58">
        <f t="shared" ca="1" si="21"/>
        <v>2.4922983887954189</v>
      </c>
      <c r="F122" s="58">
        <f t="shared" ca="1" si="21"/>
        <v>2.9738563869101657</v>
      </c>
      <c r="G122" s="58" cm="1">
        <f t="array" aca="1" ref="G122" ca="1">SUM(IF(ISERROR(FIND($A$4:$F$4,G$4)),0,$A122:$F122))</f>
        <v>10.684372176095367</v>
      </c>
      <c r="H122" s="58" cm="1">
        <f t="array" aca="1" ref="H122" ca="1">SUM(IF(ISERROR(FIND($A$4:$F$4,H$4)),0,$A122:$F122))</f>
        <v>12.185411572503593</v>
      </c>
      <c r="I122" s="58" cm="1">
        <f t="array" aca="1" ref="I122" ca="1">SUM(IF(ISERROR(FIND($A$4:$F$4,I$4)),0,$A122:$F122))</f>
        <v>7.4597978064507551</v>
      </c>
      <c r="J122" s="58">
        <f t="shared" ca="1" si="15"/>
        <v>12.185411572503593</v>
      </c>
      <c r="K122" s="58" t="str">
        <f t="shared" ca="1" si="16"/>
        <v>ADF</v>
      </c>
      <c r="L122" s="58">
        <f ca="1">SMALL($J$5:$J$1004,ROWS($J$5:J122))</f>
        <v>9.3404135324708975</v>
      </c>
      <c r="M122" s="11">
        <f ca="1">ROWS($J$5:J122)/COUNT($J$5:$J$1004)</f>
        <v>0.11799999999999999</v>
      </c>
      <c r="N122" s="11"/>
      <c r="O122" s="8" t="str">
        <f t="shared" ca="1" si="17"/>
        <v xml:space="preserve"> </v>
      </c>
      <c r="P122" s="8">
        <f t="shared" ca="1" si="18"/>
        <v>1</v>
      </c>
      <c r="Q122" s="8" t="str">
        <f t="shared" ca="1" si="19"/>
        <v xml:space="preserve"> </v>
      </c>
      <c r="S122" s="8">
        <f t="shared" ca="1" si="22"/>
        <v>1</v>
      </c>
      <c r="T122" s="8" t="str">
        <f t="shared" ca="1" si="20"/>
        <v/>
      </c>
      <c r="U122" s="8" t="str">
        <f t="shared" ca="1" si="20"/>
        <v/>
      </c>
      <c r="V122" s="8">
        <f t="shared" ca="1" si="20"/>
        <v>1</v>
      </c>
      <c r="W122" s="8" t="str">
        <f t="shared" ca="1" si="20"/>
        <v/>
      </c>
      <c r="X122" s="8">
        <f t="shared" ca="1" si="20"/>
        <v>1</v>
      </c>
    </row>
    <row r="123" spans="1:24" hidden="1" x14ac:dyDescent="0.25">
      <c r="A123" s="58">
        <f t="shared" ca="1" si="23"/>
        <v>5.0864882765453849</v>
      </c>
      <c r="B123" s="58">
        <f t="shared" ca="1" si="21"/>
        <v>1.9227516380607557</v>
      </c>
      <c r="C123" s="58">
        <f t="shared" ca="1" si="21"/>
        <v>5.7120427519772452</v>
      </c>
      <c r="D123" s="58">
        <f t="shared" ca="1" si="21"/>
        <v>4.8930851811958407</v>
      </c>
      <c r="E123" s="58">
        <f t="shared" ca="1" si="21"/>
        <v>2.576856016336504</v>
      </c>
      <c r="F123" s="58">
        <f t="shared" ca="1" si="21"/>
        <v>2.6517517052841741</v>
      </c>
      <c r="G123" s="58" cm="1">
        <f t="array" aca="1" ref="G123" ca="1">SUM(IF(ISERROR(FIND($A$4:$F$4,G$4)),0,$A123:$F123))</f>
        <v>10.79853102852263</v>
      </c>
      <c r="H123" s="58" cm="1">
        <f t="array" aca="1" ref="H123" ca="1">SUM(IF(ISERROR(FIND($A$4:$F$4,H$4)),0,$A123:$F123))</f>
        <v>12.631325163025398</v>
      </c>
      <c r="I123" s="58" cm="1">
        <f t="array" aca="1" ref="I123" ca="1">SUM(IF(ISERROR(FIND($A$4:$F$4,I$4)),0,$A123:$F123))</f>
        <v>7.1513593596814333</v>
      </c>
      <c r="J123" s="58">
        <f t="shared" ca="1" si="15"/>
        <v>12.631325163025398</v>
      </c>
      <c r="K123" s="58" t="str">
        <f t="shared" ca="1" si="16"/>
        <v>ADF</v>
      </c>
      <c r="L123" s="58">
        <f ca="1">SMALL($J$5:$J$1004,ROWS($J$5:J123))</f>
        <v>9.3543615547380163</v>
      </c>
      <c r="M123" s="11">
        <f ca="1">ROWS($J$5:J123)/COUNT($J$5:$J$1004)</f>
        <v>0.11899999999999999</v>
      </c>
      <c r="N123" s="11"/>
      <c r="O123" s="8" t="str">
        <f t="shared" ca="1" si="17"/>
        <v xml:space="preserve"> </v>
      </c>
      <c r="P123" s="8">
        <f t="shared" ca="1" si="18"/>
        <v>1</v>
      </c>
      <c r="Q123" s="8" t="str">
        <f t="shared" ca="1" si="19"/>
        <v xml:space="preserve"> </v>
      </c>
      <c r="S123" s="8">
        <f t="shared" ca="1" si="22"/>
        <v>1</v>
      </c>
      <c r="T123" s="8" t="str">
        <f t="shared" ca="1" si="20"/>
        <v/>
      </c>
      <c r="U123" s="8" t="str">
        <f t="shared" ca="1" si="20"/>
        <v/>
      </c>
      <c r="V123" s="8">
        <f t="shared" ca="1" si="20"/>
        <v>1</v>
      </c>
      <c r="W123" s="8" t="str">
        <f t="shared" ca="1" si="20"/>
        <v/>
      </c>
      <c r="X123" s="8">
        <f t="shared" ca="1" si="20"/>
        <v>1</v>
      </c>
    </row>
    <row r="124" spans="1:24" hidden="1" x14ac:dyDescent="0.25">
      <c r="A124" s="58">
        <f t="shared" ca="1" si="23"/>
        <v>2.6102769351315418</v>
      </c>
      <c r="B124" s="58">
        <f t="shared" ca="1" si="21"/>
        <v>4.7599267450151448</v>
      </c>
      <c r="C124" s="58">
        <f t="shared" ca="1" si="21"/>
        <v>5.6362505900104862</v>
      </c>
      <c r="D124" s="58">
        <f t="shared" ca="1" si="21"/>
        <v>4.153537621742613</v>
      </c>
      <c r="E124" s="58">
        <f t="shared" ca="1" si="21"/>
        <v>1.4519340926627187</v>
      </c>
      <c r="F124" s="58">
        <f t="shared" ca="1" si="21"/>
        <v>3.627225937588527</v>
      </c>
      <c r="G124" s="58" cm="1">
        <f t="array" aca="1" ref="G124" ca="1">SUM(IF(ISERROR(FIND($A$4:$F$4,G$4)),0,$A124:$F124))</f>
        <v>8.246527525142028</v>
      </c>
      <c r="H124" s="58" cm="1">
        <f t="array" aca="1" ref="H124" ca="1">SUM(IF(ISERROR(FIND($A$4:$F$4,H$4)),0,$A124:$F124))</f>
        <v>10.391040494462683</v>
      </c>
      <c r="I124" s="58" cm="1">
        <f t="array" aca="1" ref="I124" ca="1">SUM(IF(ISERROR(FIND($A$4:$F$4,I$4)),0,$A124:$F124))</f>
        <v>9.8390867752663915</v>
      </c>
      <c r="J124" s="58">
        <f t="shared" ca="1" si="15"/>
        <v>10.391040494462683</v>
      </c>
      <c r="K124" s="58" t="str">
        <f t="shared" ca="1" si="16"/>
        <v>ADF</v>
      </c>
      <c r="L124" s="58">
        <f ca="1">SMALL($J$5:$J$1004,ROWS($J$5:J124))</f>
        <v>9.3607766428454706</v>
      </c>
      <c r="M124" s="11">
        <f ca="1">ROWS($J$5:J124)/COUNT($J$5:$J$1004)</f>
        <v>0.12</v>
      </c>
      <c r="N124" s="11"/>
      <c r="O124" s="8" t="str">
        <f t="shared" ca="1" si="17"/>
        <v xml:space="preserve"> </v>
      </c>
      <c r="P124" s="8">
        <f t="shared" ca="1" si="18"/>
        <v>1</v>
      </c>
      <c r="Q124" s="8" t="str">
        <f t="shared" ca="1" si="19"/>
        <v xml:space="preserve"> </v>
      </c>
      <c r="S124" s="8">
        <f t="shared" ca="1" si="22"/>
        <v>1</v>
      </c>
      <c r="T124" s="8" t="str">
        <f t="shared" ca="1" si="20"/>
        <v/>
      </c>
      <c r="U124" s="8" t="str">
        <f t="shared" ca="1" si="20"/>
        <v/>
      </c>
      <c r="V124" s="8">
        <f t="shared" ca="1" si="20"/>
        <v>1</v>
      </c>
      <c r="W124" s="8" t="str">
        <f t="shared" ca="1" si="20"/>
        <v/>
      </c>
      <c r="X124" s="8">
        <f t="shared" ca="1" si="20"/>
        <v>1</v>
      </c>
    </row>
    <row r="125" spans="1:24" hidden="1" x14ac:dyDescent="0.25">
      <c r="A125" s="58">
        <f t="shared" ca="1" si="23"/>
        <v>4.4335461857363949</v>
      </c>
      <c r="B125" s="58">
        <f t="shared" ca="1" si="21"/>
        <v>1.2178293288808675</v>
      </c>
      <c r="C125" s="58">
        <f t="shared" ca="1" si="21"/>
        <v>6.7760682945425526</v>
      </c>
      <c r="D125" s="58">
        <f t="shared" ca="1" si="21"/>
        <v>3.8102679593607163</v>
      </c>
      <c r="E125" s="58">
        <f t="shared" ca="1" si="21"/>
        <v>2.6167998699213566</v>
      </c>
      <c r="F125" s="58">
        <f t="shared" ca="1" si="21"/>
        <v>2.7897367877057779</v>
      </c>
      <c r="G125" s="58" cm="1">
        <f t="array" aca="1" ref="G125" ca="1">SUM(IF(ISERROR(FIND($A$4:$F$4,G$4)),0,$A125:$F125))</f>
        <v>11.209614480278947</v>
      </c>
      <c r="H125" s="58" cm="1">
        <f t="array" aca="1" ref="H125" ca="1">SUM(IF(ISERROR(FIND($A$4:$F$4,H$4)),0,$A125:$F125))</f>
        <v>11.033550932802889</v>
      </c>
      <c r="I125" s="58" cm="1">
        <f t="array" aca="1" ref="I125" ca="1">SUM(IF(ISERROR(FIND($A$4:$F$4,I$4)),0,$A125:$F125))</f>
        <v>6.6243659865080016</v>
      </c>
      <c r="J125" s="58">
        <f t="shared" ca="1" si="15"/>
        <v>11.209614480278947</v>
      </c>
      <c r="K125" s="58" t="str">
        <f t="shared" ca="1" si="16"/>
        <v>AC</v>
      </c>
      <c r="L125" s="58">
        <f ca="1">SMALL($J$5:$J$1004,ROWS($J$5:J125))</f>
        <v>9.3611227813150286</v>
      </c>
      <c r="M125" s="11">
        <f ca="1">ROWS($J$5:J125)/COUNT($J$5:$J$1004)</f>
        <v>0.121</v>
      </c>
      <c r="N125" s="11"/>
      <c r="O125" s="8">
        <f t="shared" ca="1" si="17"/>
        <v>1</v>
      </c>
      <c r="P125" s="8" t="str">
        <f t="shared" ca="1" si="18"/>
        <v xml:space="preserve"> </v>
      </c>
      <c r="Q125" s="8" t="str">
        <f t="shared" ca="1" si="19"/>
        <v xml:space="preserve"> </v>
      </c>
      <c r="S125" s="8">
        <f t="shared" ca="1" si="22"/>
        <v>1</v>
      </c>
      <c r="T125" s="8" t="str">
        <f t="shared" ca="1" si="20"/>
        <v/>
      </c>
      <c r="U125" s="8">
        <f t="shared" ca="1" si="20"/>
        <v>1</v>
      </c>
      <c r="V125" s="8" t="str">
        <f t="shared" ca="1" si="20"/>
        <v/>
      </c>
      <c r="W125" s="8" t="str">
        <f t="shared" ca="1" si="20"/>
        <v/>
      </c>
      <c r="X125" s="8" t="str">
        <f t="shared" ca="1" si="20"/>
        <v/>
      </c>
    </row>
    <row r="126" spans="1:24" hidden="1" x14ac:dyDescent="0.25">
      <c r="A126" s="58">
        <f t="shared" ca="1" si="23"/>
        <v>2.0607793819955247</v>
      </c>
      <c r="B126" s="58">
        <f t="shared" ca="1" si="21"/>
        <v>1.4152257205621388</v>
      </c>
      <c r="C126" s="58">
        <f t="shared" ca="1" si="21"/>
        <v>6.2910138803016302</v>
      </c>
      <c r="D126" s="58">
        <f t="shared" ca="1" si="21"/>
        <v>4.6889884624160825</v>
      </c>
      <c r="E126" s="58">
        <f t="shared" ca="1" si="21"/>
        <v>2.4206291714281813</v>
      </c>
      <c r="F126" s="58">
        <f t="shared" ca="1" si="21"/>
        <v>2.3048620853053352</v>
      </c>
      <c r="G126" s="58" cm="1">
        <f t="array" aca="1" ref="G126" ca="1">SUM(IF(ISERROR(FIND($A$4:$F$4,G$4)),0,$A126:$F126))</f>
        <v>8.3517932622971554</v>
      </c>
      <c r="H126" s="58" cm="1">
        <f t="array" aca="1" ref="H126" ca="1">SUM(IF(ISERROR(FIND($A$4:$F$4,H$4)),0,$A126:$F126))</f>
        <v>9.0546299297169419</v>
      </c>
      <c r="I126" s="58" cm="1">
        <f t="array" aca="1" ref="I126" ca="1">SUM(IF(ISERROR(FIND($A$4:$F$4,I$4)),0,$A126:$F126))</f>
        <v>6.1407169772956554</v>
      </c>
      <c r="J126" s="58">
        <f t="shared" ca="1" si="15"/>
        <v>9.0546299297169419</v>
      </c>
      <c r="K126" s="58" t="str">
        <f t="shared" ca="1" si="16"/>
        <v>ADF</v>
      </c>
      <c r="L126" s="58">
        <f ca="1">SMALL($J$5:$J$1004,ROWS($J$5:J126))</f>
        <v>9.3675935657169838</v>
      </c>
      <c r="M126" s="11">
        <f ca="1">ROWS($J$5:J126)/COUNT($J$5:$J$1004)</f>
        <v>0.122</v>
      </c>
      <c r="N126" s="11"/>
      <c r="O126" s="8" t="str">
        <f t="shared" ca="1" si="17"/>
        <v xml:space="preserve"> </v>
      </c>
      <c r="P126" s="8">
        <f t="shared" ca="1" si="18"/>
        <v>1</v>
      </c>
      <c r="Q126" s="8" t="str">
        <f t="shared" ca="1" si="19"/>
        <v xml:space="preserve"> </v>
      </c>
      <c r="S126" s="8">
        <f t="shared" ca="1" si="22"/>
        <v>1</v>
      </c>
      <c r="T126" s="8" t="str">
        <f t="shared" ca="1" si="20"/>
        <v/>
      </c>
      <c r="U126" s="8" t="str">
        <f t="shared" ca="1" si="20"/>
        <v/>
      </c>
      <c r="V126" s="8">
        <f t="shared" ca="1" si="20"/>
        <v>1</v>
      </c>
      <c r="W126" s="8" t="str">
        <f t="shared" ca="1" si="20"/>
        <v/>
      </c>
      <c r="X126" s="8">
        <f t="shared" ca="1" si="20"/>
        <v>1</v>
      </c>
    </row>
    <row r="127" spans="1:24" hidden="1" x14ac:dyDescent="0.25">
      <c r="A127" s="58">
        <f t="shared" ca="1" si="23"/>
        <v>2.3430018095380012</v>
      </c>
      <c r="B127" s="58">
        <f t="shared" ca="1" si="21"/>
        <v>3.7817010639406647</v>
      </c>
      <c r="C127" s="58">
        <f t="shared" ca="1" si="21"/>
        <v>6.1498367478810154</v>
      </c>
      <c r="D127" s="58">
        <f t="shared" ca="1" si="21"/>
        <v>5.7736519223086411</v>
      </c>
      <c r="E127" s="58">
        <f t="shared" ca="1" si="21"/>
        <v>2.0847906045280507</v>
      </c>
      <c r="F127" s="58">
        <f t="shared" ca="1" si="21"/>
        <v>2.3666715723897571</v>
      </c>
      <c r="G127" s="58" cm="1">
        <f t="array" aca="1" ref="G127" ca="1">SUM(IF(ISERROR(FIND($A$4:$F$4,G$4)),0,$A127:$F127))</f>
        <v>8.4928385574190166</v>
      </c>
      <c r="H127" s="58" cm="1">
        <f t="array" aca="1" ref="H127" ca="1">SUM(IF(ISERROR(FIND($A$4:$F$4,H$4)),0,$A127:$F127))</f>
        <v>10.4833253042364</v>
      </c>
      <c r="I127" s="58" cm="1">
        <f t="array" aca="1" ref="I127" ca="1">SUM(IF(ISERROR(FIND($A$4:$F$4,I$4)),0,$A127:$F127))</f>
        <v>8.2331632408584721</v>
      </c>
      <c r="J127" s="58">
        <f t="shared" ca="1" si="15"/>
        <v>10.4833253042364</v>
      </c>
      <c r="K127" s="58" t="str">
        <f t="shared" ca="1" si="16"/>
        <v>ADF</v>
      </c>
      <c r="L127" s="58">
        <f ca="1">SMALL($J$5:$J$1004,ROWS($J$5:J127))</f>
        <v>9.3765027368918883</v>
      </c>
      <c r="M127" s="11">
        <f ca="1">ROWS($J$5:J127)/COUNT($J$5:$J$1004)</f>
        <v>0.123</v>
      </c>
      <c r="N127" s="11"/>
      <c r="O127" s="8" t="str">
        <f t="shared" ca="1" si="17"/>
        <v xml:space="preserve"> </v>
      </c>
      <c r="P127" s="8">
        <f t="shared" ca="1" si="18"/>
        <v>1</v>
      </c>
      <c r="Q127" s="8" t="str">
        <f t="shared" ca="1" si="19"/>
        <v xml:space="preserve"> </v>
      </c>
      <c r="S127" s="8">
        <f t="shared" ca="1" si="22"/>
        <v>1</v>
      </c>
      <c r="T127" s="8" t="str">
        <f t="shared" ca="1" si="20"/>
        <v/>
      </c>
      <c r="U127" s="8" t="str">
        <f t="shared" ca="1" si="20"/>
        <v/>
      </c>
      <c r="V127" s="8">
        <f t="shared" ca="1" si="20"/>
        <v>1</v>
      </c>
      <c r="W127" s="8" t="str">
        <f t="shared" ca="1" si="20"/>
        <v/>
      </c>
      <c r="X127" s="8">
        <f t="shared" ca="1" si="20"/>
        <v>1</v>
      </c>
    </row>
    <row r="128" spans="1:24" hidden="1" x14ac:dyDescent="0.25">
      <c r="A128" s="58">
        <f t="shared" ca="1" si="23"/>
        <v>4.2155134157044127</v>
      </c>
      <c r="B128" s="58">
        <f t="shared" ca="1" si="21"/>
        <v>3.854025296168162</v>
      </c>
      <c r="C128" s="58">
        <f t="shared" ca="1" si="21"/>
        <v>7.2976388875067535</v>
      </c>
      <c r="D128" s="58">
        <f t="shared" ca="1" si="21"/>
        <v>3.7578358322868932</v>
      </c>
      <c r="E128" s="58">
        <f t="shared" ca="1" si="21"/>
        <v>1.5841592530044759</v>
      </c>
      <c r="F128" s="58">
        <f t="shared" ca="1" si="21"/>
        <v>3.8086504363741316</v>
      </c>
      <c r="G128" s="58" cm="1">
        <f t="array" aca="1" ref="G128" ca="1">SUM(IF(ISERROR(FIND($A$4:$F$4,G$4)),0,$A128:$F128))</f>
        <v>11.513152303211166</v>
      </c>
      <c r="H128" s="58" cm="1">
        <f t="array" aca="1" ref="H128" ca="1">SUM(IF(ISERROR(FIND($A$4:$F$4,H$4)),0,$A128:$F128))</f>
        <v>11.781999684365438</v>
      </c>
      <c r="I128" s="58" cm="1">
        <f t="array" aca="1" ref="I128" ca="1">SUM(IF(ISERROR(FIND($A$4:$F$4,I$4)),0,$A128:$F128))</f>
        <v>9.2468349855467693</v>
      </c>
      <c r="J128" s="58">
        <f t="shared" ca="1" si="15"/>
        <v>11.781999684365438</v>
      </c>
      <c r="K128" s="58" t="str">
        <f t="shared" ca="1" si="16"/>
        <v>ADF</v>
      </c>
      <c r="L128" s="58">
        <f ca="1">SMALL($J$5:$J$1004,ROWS($J$5:J128))</f>
        <v>9.3818753666639338</v>
      </c>
      <c r="M128" s="11">
        <f ca="1">ROWS($J$5:J128)/COUNT($J$5:$J$1004)</f>
        <v>0.124</v>
      </c>
      <c r="N128" s="11"/>
      <c r="O128" s="8" t="str">
        <f t="shared" ca="1" si="17"/>
        <v xml:space="preserve"> </v>
      </c>
      <c r="P128" s="8">
        <f t="shared" ca="1" si="18"/>
        <v>1</v>
      </c>
      <c r="Q128" s="8" t="str">
        <f t="shared" ca="1" si="19"/>
        <v xml:space="preserve"> </v>
      </c>
      <c r="S128" s="8">
        <f t="shared" ca="1" si="22"/>
        <v>1</v>
      </c>
      <c r="T128" s="8" t="str">
        <f t="shared" ca="1" si="20"/>
        <v/>
      </c>
      <c r="U128" s="8" t="str">
        <f t="shared" ca="1" si="20"/>
        <v/>
      </c>
      <c r="V128" s="8">
        <f t="shared" ca="1" si="20"/>
        <v>1</v>
      </c>
      <c r="W128" s="8" t="str">
        <f t="shared" ca="1" si="20"/>
        <v/>
      </c>
      <c r="X128" s="8">
        <f t="shared" ca="1" si="20"/>
        <v>1</v>
      </c>
    </row>
    <row r="129" spans="1:24" hidden="1" x14ac:dyDescent="0.25">
      <c r="A129" s="58">
        <f t="shared" ca="1" si="23"/>
        <v>2.435379422891546</v>
      </c>
      <c r="B129" s="58">
        <f t="shared" ca="1" si="21"/>
        <v>4.5952190388442276</v>
      </c>
      <c r="C129" s="58">
        <f t="shared" ca="1" si="21"/>
        <v>5.5363145627916532</v>
      </c>
      <c r="D129" s="58">
        <f t="shared" ca="1" si="21"/>
        <v>2.9373456675627478</v>
      </c>
      <c r="E129" s="58">
        <f t="shared" ca="1" si="21"/>
        <v>2.5184439114546042</v>
      </c>
      <c r="F129" s="58">
        <f t="shared" ca="1" si="21"/>
        <v>2.3168547111579576</v>
      </c>
      <c r="G129" s="58" cm="1">
        <f t="array" aca="1" ref="G129" ca="1">SUM(IF(ISERROR(FIND($A$4:$F$4,G$4)),0,$A129:$F129))</f>
        <v>7.9716939856831992</v>
      </c>
      <c r="H129" s="58" cm="1">
        <f t="array" aca="1" ref="H129" ca="1">SUM(IF(ISERROR(FIND($A$4:$F$4,H$4)),0,$A129:$F129))</f>
        <v>7.6895798016122514</v>
      </c>
      <c r="I129" s="58" cm="1">
        <f t="array" aca="1" ref="I129" ca="1">SUM(IF(ISERROR(FIND($A$4:$F$4,I$4)),0,$A129:$F129))</f>
        <v>9.4305176614567898</v>
      </c>
      <c r="J129" s="58">
        <f t="shared" ca="1" si="15"/>
        <v>9.4305176614567898</v>
      </c>
      <c r="K129" s="58" t="str">
        <f t="shared" ca="1" si="16"/>
        <v>BEF</v>
      </c>
      <c r="L129" s="58">
        <f ca="1">SMALL($J$5:$J$1004,ROWS($J$5:J129))</f>
        <v>9.416603209068926</v>
      </c>
      <c r="M129" s="11">
        <f ca="1">ROWS($J$5:J129)/COUNT($J$5:$J$1004)</f>
        <v>0.125</v>
      </c>
      <c r="N129" s="11"/>
      <c r="O129" s="8" t="str">
        <f t="shared" ca="1" si="17"/>
        <v xml:space="preserve"> </v>
      </c>
      <c r="P129" s="8" t="str">
        <f t="shared" ca="1" si="18"/>
        <v xml:space="preserve"> </v>
      </c>
      <c r="Q129" s="8">
        <f t="shared" ca="1" si="19"/>
        <v>1</v>
      </c>
      <c r="S129" s="8" t="str">
        <f t="shared" ca="1" si="22"/>
        <v/>
      </c>
      <c r="T129" s="8">
        <f t="shared" ca="1" si="20"/>
        <v>1</v>
      </c>
      <c r="U129" s="8" t="str">
        <f t="shared" ca="1" si="20"/>
        <v/>
      </c>
      <c r="V129" s="8" t="str">
        <f t="shared" ca="1" si="20"/>
        <v/>
      </c>
      <c r="W129" s="8">
        <f t="shared" ca="1" si="20"/>
        <v>1</v>
      </c>
      <c r="X129" s="8">
        <f t="shared" ca="1" si="20"/>
        <v>1</v>
      </c>
    </row>
    <row r="130" spans="1:24" hidden="1" x14ac:dyDescent="0.25">
      <c r="A130" s="58">
        <f t="shared" ca="1" si="23"/>
        <v>4.7280715500822135</v>
      </c>
      <c r="B130" s="58">
        <f t="shared" ca="1" si="21"/>
        <v>2.6709545770822789</v>
      </c>
      <c r="C130" s="58">
        <f t="shared" ca="1" si="21"/>
        <v>5.6343504928874264</v>
      </c>
      <c r="D130" s="58">
        <f t="shared" ca="1" si="21"/>
        <v>2.8587962475036024</v>
      </c>
      <c r="E130" s="58">
        <f t="shared" ca="1" si="21"/>
        <v>1.1492238390563072</v>
      </c>
      <c r="F130" s="58">
        <f t="shared" ca="1" si="21"/>
        <v>2.8932554094396252</v>
      </c>
      <c r="G130" s="58" cm="1">
        <f t="array" aca="1" ref="G130" ca="1">SUM(IF(ISERROR(FIND($A$4:$F$4,G$4)),0,$A130:$F130))</f>
        <v>10.362422042969641</v>
      </c>
      <c r="H130" s="58" cm="1">
        <f t="array" aca="1" ref="H130" ca="1">SUM(IF(ISERROR(FIND($A$4:$F$4,H$4)),0,$A130:$F130))</f>
        <v>10.480123207025441</v>
      </c>
      <c r="I130" s="58" cm="1">
        <f t="array" aca="1" ref="I130" ca="1">SUM(IF(ISERROR(FIND($A$4:$F$4,I$4)),0,$A130:$F130))</f>
        <v>6.7134338255782113</v>
      </c>
      <c r="J130" s="58">
        <f t="shared" ca="1" si="15"/>
        <v>10.480123207025441</v>
      </c>
      <c r="K130" s="58" t="str">
        <f t="shared" ca="1" si="16"/>
        <v>ADF</v>
      </c>
      <c r="L130" s="58">
        <f ca="1">SMALL($J$5:$J$1004,ROWS($J$5:J130))</f>
        <v>9.4176924003060929</v>
      </c>
      <c r="M130" s="11">
        <f ca="1">ROWS($J$5:J130)/COUNT($J$5:$J$1004)</f>
        <v>0.126</v>
      </c>
      <c r="N130" s="11"/>
      <c r="O130" s="8" t="str">
        <f t="shared" ca="1" si="17"/>
        <v xml:space="preserve"> </v>
      </c>
      <c r="P130" s="8">
        <f t="shared" ca="1" si="18"/>
        <v>1</v>
      </c>
      <c r="Q130" s="8" t="str">
        <f t="shared" ca="1" si="19"/>
        <v xml:space="preserve"> </v>
      </c>
      <c r="S130" s="8">
        <f t="shared" ca="1" si="22"/>
        <v>1</v>
      </c>
      <c r="T130" s="8" t="str">
        <f t="shared" ca="1" si="20"/>
        <v/>
      </c>
      <c r="U130" s="8" t="str">
        <f t="shared" ca="1" si="20"/>
        <v/>
      </c>
      <c r="V130" s="8">
        <f t="shared" ca="1" si="20"/>
        <v>1</v>
      </c>
      <c r="W130" s="8" t="str">
        <f t="shared" ca="1" si="20"/>
        <v/>
      </c>
      <c r="X130" s="8">
        <f t="shared" ca="1" si="20"/>
        <v>1</v>
      </c>
    </row>
    <row r="131" spans="1:24" hidden="1" x14ac:dyDescent="0.25">
      <c r="A131" s="58">
        <f t="shared" ca="1" si="23"/>
        <v>2.7830452048666605</v>
      </c>
      <c r="B131" s="58">
        <f t="shared" ca="1" si="21"/>
        <v>2.3467474838935134</v>
      </c>
      <c r="C131" s="58">
        <f t="shared" ca="1" si="21"/>
        <v>4.9475980722065227</v>
      </c>
      <c r="D131" s="58">
        <f t="shared" ca="1" si="21"/>
        <v>5.6002884748219461</v>
      </c>
      <c r="E131" s="58">
        <f t="shared" ca="1" si="21"/>
        <v>1.0227861672256222</v>
      </c>
      <c r="F131" s="58">
        <f t="shared" ca="1" si="21"/>
        <v>3.2653475108150816</v>
      </c>
      <c r="G131" s="58" cm="1">
        <f t="array" aca="1" ref="G131" ca="1">SUM(IF(ISERROR(FIND($A$4:$F$4,G$4)),0,$A131:$F131))</f>
        <v>7.7306432770731828</v>
      </c>
      <c r="H131" s="58" cm="1">
        <f t="array" aca="1" ref="H131" ca="1">SUM(IF(ISERROR(FIND($A$4:$F$4,H$4)),0,$A131:$F131))</f>
        <v>11.648681190503687</v>
      </c>
      <c r="I131" s="58" cm="1">
        <f t="array" aca="1" ref="I131" ca="1">SUM(IF(ISERROR(FIND($A$4:$F$4,I$4)),0,$A131:$F131))</f>
        <v>6.6348811619342172</v>
      </c>
      <c r="J131" s="58">
        <f t="shared" ca="1" si="15"/>
        <v>11.648681190503687</v>
      </c>
      <c r="K131" s="58" t="str">
        <f t="shared" ca="1" si="16"/>
        <v>ADF</v>
      </c>
      <c r="L131" s="58">
        <f ca="1">SMALL($J$5:$J$1004,ROWS($J$5:J131))</f>
        <v>9.4203002362021486</v>
      </c>
      <c r="M131" s="11">
        <f ca="1">ROWS($J$5:J131)/COUNT($J$5:$J$1004)</f>
        <v>0.127</v>
      </c>
      <c r="N131" s="11"/>
      <c r="O131" s="8" t="str">
        <f t="shared" ca="1" si="17"/>
        <v xml:space="preserve"> </v>
      </c>
      <c r="P131" s="8">
        <f t="shared" ca="1" si="18"/>
        <v>1</v>
      </c>
      <c r="Q131" s="8" t="str">
        <f t="shared" ca="1" si="19"/>
        <v xml:space="preserve"> </v>
      </c>
      <c r="S131" s="8">
        <f t="shared" ca="1" si="22"/>
        <v>1</v>
      </c>
      <c r="T131" s="8" t="str">
        <f t="shared" ca="1" si="20"/>
        <v/>
      </c>
      <c r="U131" s="8" t="str">
        <f t="shared" ca="1" si="20"/>
        <v/>
      </c>
      <c r="V131" s="8">
        <f t="shared" ca="1" si="20"/>
        <v>1</v>
      </c>
      <c r="W131" s="8" t="str">
        <f t="shared" ca="1" si="20"/>
        <v/>
      </c>
      <c r="X131" s="8">
        <f t="shared" ca="1" si="20"/>
        <v>1</v>
      </c>
    </row>
    <row r="132" spans="1:24" hidden="1" x14ac:dyDescent="0.25">
      <c r="A132" s="58">
        <f t="shared" ca="1" si="23"/>
        <v>2.4627069159543886</v>
      </c>
      <c r="B132" s="58">
        <f t="shared" ca="1" si="21"/>
        <v>2.7331543757968109</v>
      </c>
      <c r="C132" s="58">
        <f t="shared" ca="1" si="21"/>
        <v>4.5397133611934199</v>
      </c>
      <c r="D132" s="58">
        <f t="shared" ca="1" si="21"/>
        <v>5.3990121491006224</v>
      </c>
      <c r="E132" s="58">
        <f t="shared" ca="1" si="21"/>
        <v>2.2512356565533063</v>
      </c>
      <c r="F132" s="58">
        <f t="shared" ca="1" si="21"/>
        <v>3.2364074014988793</v>
      </c>
      <c r="G132" s="58" cm="1">
        <f t="array" aca="1" ref="G132" ca="1">SUM(IF(ISERROR(FIND($A$4:$F$4,G$4)),0,$A132:$F132))</f>
        <v>7.0024202771478086</v>
      </c>
      <c r="H132" s="58" cm="1">
        <f t="array" aca="1" ref="H132" ca="1">SUM(IF(ISERROR(FIND($A$4:$F$4,H$4)),0,$A132:$F132))</f>
        <v>11.098126466553889</v>
      </c>
      <c r="I132" s="58" cm="1">
        <f t="array" aca="1" ref="I132" ca="1">SUM(IF(ISERROR(FIND($A$4:$F$4,I$4)),0,$A132:$F132))</f>
        <v>8.2207974338489969</v>
      </c>
      <c r="J132" s="58">
        <f t="shared" ca="1" si="15"/>
        <v>11.098126466553889</v>
      </c>
      <c r="K132" s="58" t="str">
        <f t="shared" ca="1" si="16"/>
        <v>ADF</v>
      </c>
      <c r="L132" s="58">
        <f ca="1">SMALL($J$5:$J$1004,ROWS($J$5:J132))</f>
        <v>9.4256018510787047</v>
      </c>
      <c r="M132" s="11">
        <f ca="1">ROWS($J$5:J132)/COUNT($J$5:$J$1004)</f>
        <v>0.128</v>
      </c>
      <c r="N132" s="11"/>
      <c r="O132" s="8" t="str">
        <f t="shared" ca="1" si="17"/>
        <v xml:space="preserve"> </v>
      </c>
      <c r="P132" s="8">
        <f t="shared" ca="1" si="18"/>
        <v>1</v>
      </c>
      <c r="Q132" s="8" t="str">
        <f t="shared" ca="1" si="19"/>
        <v xml:space="preserve"> </v>
      </c>
      <c r="S132" s="8">
        <f t="shared" ca="1" si="22"/>
        <v>1</v>
      </c>
      <c r="T132" s="8" t="str">
        <f t="shared" ca="1" si="20"/>
        <v/>
      </c>
      <c r="U132" s="8" t="str">
        <f t="shared" ca="1" si="20"/>
        <v/>
      </c>
      <c r="V132" s="8">
        <f t="shared" ca="1" si="20"/>
        <v>1</v>
      </c>
      <c r="W132" s="8" t="str">
        <f t="shared" ca="1" si="20"/>
        <v/>
      </c>
      <c r="X132" s="8">
        <f t="shared" ca="1" si="20"/>
        <v>1</v>
      </c>
    </row>
    <row r="133" spans="1:24" hidden="1" x14ac:dyDescent="0.25">
      <c r="A133" s="58">
        <f t="shared" ca="1" si="23"/>
        <v>5.5562322047315051</v>
      </c>
      <c r="B133" s="58">
        <f t="shared" ca="1" si="21"/>
        <v>2.8320550971854015</v>
      </c>
      <c r="C133" s="58">
        <f t="shared" ca="1" si="21"/>
        <v>7.8599824351975087</v>
      </c>
      <c r="D133" s="58">
        <f t="shared" ca="1" si="21"/>
        <v>4.3674164629680021</v>
      </c>
      <c r="E133" s="58">
        <f t="shared" ca="1" si="21"/>
        <v>1.9025210711993357</v>
      </c>
      <c r="F133" s="58">
        <f t="shared" ca="1" si="21"/>
        <v>3.4128429229698334</v>
      </c>
      <c r="G133" s="58" cm="1">
        <f t="array" aca="1" ref="G133" ca="1">SUM(IF(ISERROR(FIND($A$4:$F$4,G$4)),0,$A133:$F133))</f>
        <v>13.416214639929013</v>
      </c>
      <c r="H133" s="58" cm="1">
        <f t="array" aca="1" ref="H133" ca="1">SUM(IF(ISERROR(FIND($A$4:$F$4,H$4)),0,$A133:$F133))</f>
        <v>13.33649159066934</v>
      </c>
      <c r="I133" s="58" cm="1">
        <f t="array" aca="1" ref="I133" ca="1">SUM(IF(ISERROR(FIND($A$4:$F$4,I$4)),0,$A133:$F133))</f>
        <v>8.1474190913545712</v>
      </c>
      <c r="J133" s="58">
        <f t="shared" ca="1" si="15"/>
        <v>13.416214639929013</v>
      </c>
      <c r="K133" s="58" t="str">
        <f t="shared" ca="1" si="16"/>
        <v>AC</v>
      </c>
      <c r="L133" s="58">
        <f ca="1">SMALL($J$5:$J$1004,ROWS($J$5:J133))</f>
        <v>9.4305176614567898</v>
      </c>
      <c r="M133" s="11">
        <f ca="1">ROWS($J$5:J133)/COUNT($J$5:$J$1004)</f>
        <v>0.129</v>
      </c>
      <c r="N133" s="11"/>
      <c r="O133" s="8">
        <f t="shared" ca="1" si="17"/>
        <v>1</v>
      </c>
      <c r="P133" s="8" t="str">
        <f t="shared" ca="1" si="18"/>
        <v xml:space="preserve"> </v>
      </c>
      <c r="Q133" s="8" t="str">
        <f t="shared" ca="1" si="19"/>
        <v xml:space="preserve"> </v>
      </c>
      <c r="S133" s="8">
        <f t="shared" ca="1" si="22"/>
        <v>1</v>
      </c>
      <c r="T133" s="8" t="str">
        <f t="shared" ca="1" si="20"/>
        <v/>
      </c>
      <c r="U133" s="8">
        <f t="shared" ca="1" si="20"/>
        <v>1</v>
      </c>
      <c r="V133" s="8" t="str">
        <f t="shared" ca="1" si="20"/>
        <v/>
      </c>
      <c r="W133" s="8" t="str">
        <f t="shared" ca="1" si="20"/>
        <v/>
      </c>
      <c r="X133" s="8" t="str">
        <f t="shared" ca="1" si="20"/>
        <v/>
      </c>
    </row>
    <row r="134" spans="1:24" hidden="1" x14ac:dyDescent="0.25">
      <c r="A134" s="58">
        <f t="shared" ca="1" si="23"/>
        <v>4.6021785327999636</v>
      </c>
      <c r="B134" s="58">
        <f t="shared" ca="1" si="21"/>
        <v>3.8734026403366864</v>
      </c>
      <c r="C134" s="58">
        <f t="shared" ca="1" si="21"/>
        <v>4.0367919792575231</v>
      </c>
      <c r="D134" s="58">
        <f t="shared" ca="1" si="21"/>
        <v>4.4583517531493619</v>
      </c>
      <c r="E134" s="58">
        <f t="shared" ca="1" si="21"/>
        <v>1.738366643995042</v>
      </c>
      <c r="F134" s="58">
        <f t="shared" ca="1" si="21"/>
        <v>3.9178153080679499</v>
      </c>
      <c r="G134" s="58" cm="1">
        <f t="array" aca="1" ref="G134" ca="1">SUM(IF(ISERROR(FIND($A$4:$F$4,G$4)),0,$A134:$F134))</f>
        <v>8.6389705120574867</v>
      </c>
      <c r="H134" s="58" cm="1">
        <f t="array" aca="1" ref="H134" ca="1">SUM(IF(ISERROR(FIND($A$4:$F$4,H$4)),0,$A134:$F134))</f>
        <v>12.978345594017277</v>
      </c>
      <c r="I134" s="58" cm="1">
        <f t="array" aca="1" ref="I134" ca="1">SUM(IF(ISERROR(FIND($A$4:$F$4,I$4)),0,$A134:$F134))</f>
        <v>9.5295845923996794</v>
      </c>
      <c r="J134" s="58">
        <f t="shared" ref="J134:J197" ca="1" si="24">MAX(G134:I134)</f>
        <v>12.978345594017277</v>
      </c>
      <c r="K134" s="58" t="str">
        <f t="shared" ref="K134:K197" ca="1" si="25">_xlfn.XLOOKUP(J134,G134:I134,$G$4:$I$4)</f>
        <v>ADF</v>
      </c>
      <c r="L134" s="58">
        <f ca="1">SMALL($J$5:$J$1004,ROWS($J$5:J134))</f>
        <v>9.4420175280742136</v>
      </c>
      <c r="M134" s="11">
        <f ca="1">ROWS($J$5:J134)/COUNT($J$5:$J$1004)</f>
        <v>0.13</v>
      </c>
      <c r="N134" s="11"/>
      <c r="O134" s="8" t="str">
        <f t="shared" ref="O134:O197" ca="1" si="26">IF(G134=$J134,1," ")</f>
        <v xml:space="preserve"> </v>
      </c>
      <c r="P134" s="8">
        <f t="shared" ref="P134:P197" ca="1" si="27">IF(H134=$J134,1," ")</f>
        <v>1</v>
      </c>
      <c r="Q134" s="8" t="str">
        <f t="shared" ref="Q134:Q197" ca="1" si="28">IF(I134=$J134,1," ")</f>
        <v xml:space="preserve"> </v>
      </c>
      <c r="S134" s="8">
        <f t="shared" ca="1" si="22"/>
        <v>1</v>
      </c>
      <c r="T134" s="8" t="str">
        <f t="shared" ca="1" si="20"/>
        <v/>
      </c>
      <c r="U134" s="8" t="str">
        <f t="shared" ca="1" si="20"/>
        <v/>
      </c>
      <c r="V134" s="8">
        <f t="shared" ca="1" si="20"/>
        <v>1</v>
      </c>
      <c r="W134" s="8" t="str">
        <f t="shared" ca="1" si="20"/>
        <v/>
      </c>
      <c r="X134" s="8">
        <f t="shared" ca="1" si="20"/>
        <v>1</v>
      </c>
    </row>
    <row r="135" spans="1:24" hidden="1" x14ac:dyDescent="0.25">
      <c r="A135" s="58">
        <f t="shared" ca="1" si="23"/>
        <v>2.1099116816916652</v>
      </c>
      <c r="B135" s="58">
        <f t="shared" ca="1" si="21"/>
        <v>4.5411571272525748</v>
      </c>
      <c r="C135" s="58">
        <f t="shared" ca="1" si="21"/>
        <v>7.6075771466346112</v>
      </c>
      <c r="D135" s="58">
        <f t="shared" ca="1" si="21"/>
        <v>3.0646934264013317</v>
      </c>
      <c r="E135" s="58">
        <f t="shared" ca="1" si="21"/>
        <v>2.3879649938078815</v>
      </c>
      <c r="F135" s="58">
        <f t="shared" ca="1" si="21"/>
        <v>3.4934613003547552</v>
      </c>
      <c r="G135" s="58" cm="1">
        <f t="array" aca="1" ref="G135" ca="1">SUM(IF(ISERROR(FIND($A$4:$F$4,G$4)),0,$A135:$F135))</f>
        <v>9.7174888283262764</v>
      </c>
      <c r="H135" s="58" cm="1">
        <f t="array" aca="1" ref="H135" ca="1">SUM(IF(ISERROR(FIND($A$4:$F$4,H$4)),0,$A135:$F135))</f>
        <v>8.6680664084477534</v>
      </c>
      <c r="I135" s="58" cm="1">
        <f t="array" aca="1" ref="I135" ca="1">SUM(IF(ISERROR(FIND($A$4:$F$4,I$4)),0,$A135:$F135))</f>
        <v>10.422583421415212</v>
      </c>
      <c r="J135" s="58">
        <f t="shared" ca="1" si="24"/>
        <v>10.422583421415212</v>
      </c>
      <c r="K135" s="58" t="str">
        <f t="shared" ca="1" si="25"/>
        <v>BEF</v>
      </c>
      <c r="L135" s="58">
        <f ca="1">SMALL($J$5:$J$1004,ROWS($J$5:J135))</f>
        <v>9.463749876122904</v>
      </c>
      <c r="M135" s="11">
        <f ca="1">ROWS($J$5:J135)/COUNT($J$5:$J$1004)</f>
        <v>0.13100000000000001</v>
      </c>
      <c r="N135" s="11"/>
      <c r="O135" s="8" t="str">
        <f t="shared" ca="1" si="26"/>
        <v xml:space="preserve"> </v>
      </c>
      <c r="P135" s="8" t="str">
        <f t="shared" ca="1" si="27"/>
        <v xml:space="preserve"> </v>
      </c>
      <c r="Q135" s="8">
        <f t="shared" ca="1" si="28"/>
        <v>1</v>
      </c>
      <c r="S135" s="8" t="str">
        <f t="shared" ca="1" si="22"/>
        <v/>
      </c>
      <c r="T135" s="8">
        <f t="shared" ca="1" si="20"/>
        <v>1</v>
      </c>
      <c r="U135" s="8" t="str">
        <f t="shared" ca="1" si="20"/>
        <v/>
      </c>
      <c r="V135" s="8" t="str">
        <f t="shared" ca="1" si="20"/>
        <v/>
      </c>
      <c r="W135" s="8">
        <f t="shared" ca="1" si="20"/>
        <v>1</v>
      </c>
      <c r="X135" s="8">
        <f t="shared" ca="1" si="20"/>
        <v>1</v>
      </c>
    </row>
    <row r="136" spans="1:24" hidden="1" x14ac:dyDescent="0.25">
      <c r="A136" s="58">
        <f t="shared" ca="1" si="23"/>
        <v>5.5625561880516443</v>
      </c>
      <c r="B136" s="58">
        <f t="shared" ca="1" si="21"/>
        <v>1.6304062594525477</v>
      </c>
      <c r="C136" s="58">
        <f t="shared" ca="1" si="21"/>
        <v>4.2669401954033255</v>
      </c>
      <c r="D136" s="58">
        <f t="shared" ca="1" si="21"/>
        <v>2.0186325249399455</v>
      </c>
      <c r="E136" s="58">
        <f t="shared" ca="1" si="21"/>
        <v>1.1293567899785613</v>
      </c>
      <c r="F136" s="58">
        <f t="shared" ca="1" si="21"/>
        <v>3.772435406253329</v>
      </c>
      <c r="G136" s="58" cm="1">
        <f t="array" aca="1" ref="G136" ca="1">SUM(IF(ISERROR(FIND($A$4:$F$4,G$4)),0,$A136:$F136))</f>
        <v>9.8294963834549698</v>
      </c>
      <c r="H136" s="58" cm="1">
        <f t="array" aca="1" ref="H136" ca="1">SUM(IF(ISERROR(FIND($A$4:$F$4,H$4)),0,$A136:$F136))</f>
        <v>11.35362411924492</v>
      </c>
      <c r="I136" s="58" cm="1">
        <f t="array" aca="1" ref="I136" ca="1">SUM(IF(ISERROR(FIND($A$4:$F$4,I$4)),0,$A136:$F136))</f>
        <v>6.5321984556844379</v>
      </c>
      <c r="J136" s="58">
        <f t="shared" ca="1" si="24"/>
        <v>11.35362411924492</v>
      </c>
      <c r="K136" s="58" t="str">
        <f t="shared" ca="1" si="25"/>
        <v>ADF</v>
      </c>
      <c r="L136" s="58">
        <f ca="1">SMALL($J$5:$J$1004,ROWS($J$5:J136))</f>
        <v>9.4685203919221514</v>
      </c>
      <c r="M136" s="11">
        <f ca="1">ROWS($J$5:J136)/COUNT($J$5:$J$1004)</f>
        <v>0.13200000000000001</v>
      </c>
      <c r="N136" s="11"/>
      <c r="O136" s="8" t="str">
        <f t="shared" ca="1" si="26"/>
        <v xml:space="preserve"> </v>
      </c>
      <c r="P136" s="8">
        <f t="shared" ca="1" si="27"/>
        <v>1</v>
      </c>
      <c r="Q136" s="8" t="str">
        <f t="shared" ca="1" si="28"/>
        <v xml:space="preserve"> </v>
      </c>
      <c r="S136" s="8">
        <f t="shared" ca="1" si="22"/>
        <v>1</v>
      </c>
      <c r="T136" s="8" t="str">
        <f t="shared" ca="1" si="20"/>
        <v/>
      </c>
      <c r="U136" s="8" t="str">
        <f t="shared" ca="1" si="20"/>
        <v/>
      </c>
      <c r="V136" s="8">
        <f t="shared" ca="1" si="20"/>
        <v>1</v>
      </c>
      <c r="W136" s="8" t="str">
        <f t="shared" ca="1" si="20"/>
        <v/>
      </c>
      <c r="X136" s="8">
        <f t="shared" ca="1" si="20"/>
        <v>1</v>
      </c>
    </row>
    <row r="137" spans="1:24" hidden="1" x14ac:dyDescent="0.25">
      <c r="A137" s="58">
        <f t="shared" ca="1" si="23"/>
        <v>3.7014065037573824</v>
      </c>
      <c r="B137" s="58">
        <f t="shared" ca="1" si="21"/>
        <v>1.5950777773221003</v>
      </c>
      <c r="C137" s="58">
        <f t="shared" ca="1" si="21"/>
        <v>5.1281095925532139</v>
      </c>
      <c r="D137" s="58">
        <f t="shared" ca="1" si="21"/>
        <v>5.524389493851718</v>
      </c>
      <c r="E137" s="58">
        <f t="shared" ca="1" si="21"/>
        <v>1.7170607379099894</v>
      </c>
      <c r="F137" s="58">
        <f t="shared" ca="1" si="21"/>
        <v>2.6530006986149961</v>
      </c>
      <c r="G137" s="58" cm="1">
        <f t="array" aca="1" ref="G137" ca="1">SUM(IF(ISERROR(FIND($A$4:$F$4,G$4)),0,$A137:$F137))</f>
        <v>8.8295160963105968</v>
      </c>
      <c r="H137" s="58" cm="1">
        <f t="array" aca="1" ref="H137" ca="1">SUM(IF(ISERROR(FIND($A$4:$F$4,H$4)),0,$A137:$F137))</f>
        <v>11.878796696224097</v>
      </c>
      <c r="I137" s="58" cm="1">
        <f t="array" aca="1" ref="I137" ca="1">SUM(IF(ISERROR(FIND($A$4:$F$4,I$4)),0,$A137:$F137))</f>
        <v>5.9651392138470865</v>
      </c>
      <c r="J137" s="58">
        <f t="shared" ca="1" si="24"/>
        <v>11.878796696224097</v>
      </c>
      <c r="K137" s="58" t="str">
        <f t="shared" ca="1" si="25"/>
        <v>ADF</v>
      </c>
      <c r="L137" s="58">
        <f ca="1">SMALL($J$5:$J$1004,ROWS($J$5:J137))</f>
        <v>9.4693373334698183</v>
      </c>
      <c r="M137" s="11">
        <f ca="1">ROWS($J$5:J137)/COUNT($J$5:$J$1004)</f>
        <v>0.13300000000000001</v>
      </c>
      <c r="N137" s="11"/>
      <c r="O137" s="8" t="str">
        <f t="shared" ca="1" si="26"/>
        <v xml:space="preserve"> </v>
      </c>
      <c r="P137" s="8">
        <f t="shared" ca="1" si="27"/>
        <v>1</v>
      </c>
      <c r="Q137" s="8" t="str">
        <f t="shared" ca="1" si="28"/>
        <v xml:space="preserve"> </v>
      </c>
      <c r="S137" s="8">
        <f t="shared" ca="1" si="22"/>
        <v>1</v>
      </c>
      <c r="T137" s="8" t="str">
        <f t="shared" ca="1" si="20"/>
        <v/>
      </c>
      <c r="U137" s="8" t="str">
        <f t="shared" ca="1" si="20"/>
        <v/>
      </c>
      <c r="V137" s="8">
        <f t="shared" ca="1" si="20"/>
        <v>1</v>
      </c>
      <c r="W137" s="8" t="str">
        <f t="shared" ca="1" si="20"/>
        <v/>
      </c>
      <c r="X137" s="8">
        <f t="shared" ca="1" si="20"/>
        <v>1</v>
      </c>
    </row>
    <row r="138" spans="1:24" hidden="1" x14ac:dyDescent="0.25">
      <c r="A138" s="58">
        <f t="shared" ca="1" si="23"/>
        <v>4.227044869498517</v>
      </c>
      <c r="B138" s="58">
        <f t="shared" ca="1" si="21"/>
        <v>3.4209534133491895</v>
      </c>
      <c r="C138" s="58">
        <f t="shared" ca="1" si="21"/>
        <v>5.8850403449901076</v>
      </c>
      <c r="D138" s="58">
        <f t="shared" ca="1" si="21"/>
        <v>5.4739421419294931</v>
      </c>
      <c r="E138" s="58">
        <f t="shared" ca="1" si="21"/>
        <v>1.3633109240766976</v>
      </c>
      <c r="F138" s="58">
        <f t="shared" ca="1" si="21"/>
        <v>3.1485726547339077</v>
      </c>
      <c r="G138" s="58" cm="1">
        <f t="array" aca="1" ref="G138" ca="1">SUM(IF(ISERROR(FIND($A$4:$F$4,G$4)),0,$A138:$F138))</f>
        <v>10.112085214488625</v>
      </c>
      <c r="H138" s="58" cm="1">
        <f t="array" aca="1" ref="H138" ca="1">SUM(IF(ISERROR(FIND($A$4:$F$4,H$4)),0,$A138:$F138))</f>
        <v>12.849559666161918</v>
      </c>
      <c r="I138" s="58" cm="1">
        <f t="array" aca="1" ref="I138" ca="1">SUM(IF(ISERROR(FIND($A$4:$F$4,I$4)),0,$A138:$F138))</f>
        <v>7.9328369921597943</v>
      </c>
      <c r="J138" s="58">
        <f t="shared" ca="1" si="24"/>
        <v>12.849559666161918</v>
      </c>
      <c r="K138" s="58" t="str">
        <f t="shared" ca="1" si="25"/>
        <v>ADF</v>
      </c>
      <c r="L138" s="58">
        <f ca="1">SMALL($J$5:$J$1004,ROWS($J$5:J138))</f>
        <v>9.4695676187953897</v>
      </c>
      <c r="M138" s="11">
        <f ca="1">ROWS($J$5:J138)/COUNT($J$5:$J$1004)</f>
        <v>0.13400000000000001</v>
      </c>
      <c r="N138" s="11"/>
      <c r="O138" s="8" t="str">
        <f t="shared" ca="1" si="26"/>
        <v xml:space="preserve"> </v>
      </c>
      <c r="P138" s="8">
        <f t="shared" ca="1" si="27"/>
        <v>1</v>
      </c>
      <c r="Q138" s="8" t="str">
        <f t="shared" ca="1" si="28"/>
        <v xml:space="preserve"> </v>
      </c>
      <c r="S138" s="8">
        <f t="shared" ca="1" si="22"/>
        <v>1</v>
      </c>
      <c r="T138" s="8" t="str">
        <f t="shared" ca="1" si="20"/>
        <v/>
      </c>
      <c r="U138" s="8" t="str">
        <f t="shared" ca="1" si="20"/>
        <v/>
      </c>
      <c r="V138" s="8">
        <f t="shared" ca="1" si="20"/>
        <v>1</v>
      </c>
      <c r="W138" s="8" t="str">
        <f t="shared" ca="1" si="20"/>
        <v/>
      </c>
      <c r="X138" s="8">
        <f t="shared" ca="1" si="20"/>
        <v>1</v>
      </c>
    </row>
    <row r="139" spans="1:24" hidden="1" x14ac:dyDescent="0.25">
      <c r="A139" s="58">
        <f t="shared" ca="1" si="23"/>
        <v>2.2277882389469714</v>
      </c>
      <c r="B139" s="58">
        <f t="shared" ca="1" si="21"/>
        <v>1.5385824512801083</v>
      </c>
      <c r="C139" s="58">
        <f t="shared" ca="1" si="21"/>
        <v>7.8555692185270596</v>
      </c>
      <c r="D139" s="58">
        <f t="shared" ca="1" si="21"/>
        <v>3.051637175302631</v>
      </c>
      <c r="E139" s="58">
        <f t="shared" ca="1" si="21"/>
        <v>1.1741700915491216</v>
      </c>
      <c r="F139" s="58">
        <f t="shared" ca="1" si="21"/>
        <v>2.8155044802921729</v>
      </c>
      <c r="G139" s="58" cm="1">
        <f t="array" aca="1" ref="G139" ca="1">SUM(IF(ISERROR(FIND($A$4:$F$4,G$4)),0,$A139:$F139))</f>
        <v>10.083357457474031</v>
      </c>
      <c r="H139" s="58" cm="1">
        <f t="array" aca="1" ref="H139" ca="1">SUM(IF(ISERROR(FIND($A$4:$F$4,H$4)),0,$A139:$F139))</f>
        <v>8.0949298945417745</v>
      </c>
      <c r="I139" s="58" cm="1">
        <f t="array" aca="1" ref="I139" ca="1">SUM(IF(ISERROR(FIND($A$4:$F$4,I$4)),0,$A139:$F139))</f>
        <v>5.5282570231214025</v>
      </c>
      <c r="J139" s="58">
        <f t="shared" ca="1" si="24"/>
        <v>10.083357457474031</v>
      </c>
      <c r="K139" s="58" t="str">
        <f t="shared" ca="1" si="25"/>
        <v>AC</v>
      </c>
      <c r="L139" s="58">
        <f ca="1">SMALL($J$5:$J$1004,ROWS($J$5:J139))</f>
        <v>9.4714712446955538</v>
      </c>
      <c r="M139" s="11">
        <f ca="1">ROWS($J$5:J139)/COUNT($J$5:$J$1004)</f>
        <v>0.13500000000000001</v>
      </c>
      <c r="N139" s="11"/>
      <c r="O139" s="8">
        <f t="shared" ca="1" si="26"/>
        <v>1</v>
      </c>
      <c r="P139" s="8" t="str">
        <f t="shared" ca="1" si="27"/>
        <v xml:space="preserve"> </v>
      </c>
      <c r="Q139" s="8" t="str">
        <f t="shared" ca="1" si="28"/>
        <v xml:space="preserve"> </v>
      </c>
      <c r="S139" s="8">
        <f t="shared" ca="1" si="22"/>
        <v>1</v>
      </c>
      <c r="T139" s="8" t="str">
        <f t="shared" ca="1" si="20"/>
        <v/>
      </c>
      <c r="U139" s="8">
        <f t="shared" ca="1" si="20"/>
        <v>1</v>
      </c>
      <c r="V139" s="8" t="str">
        <f t="shared" ca="1" si="20"/>
        <v/>
      </c>
      <c r="W139" s="8" t="str">
        <f t="shared" ca="1" si="20"/>
        <v/>
      </c>
      <c r="X139" s="8" t="str">
        <f t="shared" ca="1" si="20"/>
        <v/>
      </c>
    </row>
    <row r="140" spans="1:24" hidden="1" x14ac:dyDescent="0.25">
      <c r="A140" s="58">
        <f t="shared" ca="1" si="23"/>
        <v>3.0091663468742227</v>
      </c>
      <c r="B140" s="58">
        <f t="shared" ca="1" si="21"/>
        <v>4.2765994554320965</v>
      </c>
      <c r="C140" s="58">
        <f t="shared" ca="1" si="21"/>
        <v>5.287651359421587</v>
      </c>
      <c r="D140" s="58">
        <f t="shared" ca="1" si="21"/>
        <v>2.5934058535233349</v>
      </c>
      <c r="E140" s="58">
        <f t="shared" ca="1" si="21"/>
        <v>2.7884402742978018</v>
      </c>
      <c r="F140" s="58">
        <f t="shared" ca="1" si="21"/>
        <v>2.1348599299927065</v>
      </c>
      <c r="G140" s="58" cm="1">
        <f t="array" aca="1" ref="G140" ca="1">SUM(IF(ISERROR(FIND($A$4:$F$4,G$4)),0,$A140:$F140))</f>
        <v>8.2968177062958102</v>
      </c>
      <c r="H140" s="58" cm="1">
        <f t="array" aca="1" ref="H140" ca="1">SUM(IF(ISERROR(FIND($A$4:$F$4,H$4)),0,$A140:$F140))</f>
        <v>7.737432130390264</v>
      </c>
      <c r="I140" s="58" cm="1">
        <f t="array" aca="1" ref="I140" ca="1">SUM(IF(ISERROR(FIND($A$4:$F$4,I$4)),0,$A140:$F140))</f>
        <v>9.1998996597226039</v>
      </c>
      <c r="J140" s="58">
        <f t="shared" ca="1" si="24"/>
        <v>9.1998996597226039</v>
      </c>
      <c r="K140" s="58" t="str">
        <f t="shared" ca="1" si="25"/>
        <v>BEF</v>
      </c>
      <c r="L140" s="58">
        <f ca="1">SMALL($J$5:$J$1004,ROWS($J$5:J140))</f>
        <v>9.4832269072574178</v>
      </c>
      <c r="M140" s="11">
        <f ca="1">ROWS($J$5:J140)/COUNT($J$5:$J$1004)</f>
        <v>0.13600000000000001</v>
      </c>
      <c r="N140" s="11"/>
      <c r="O140" s="8" t="str">
        <f t="shared" ca="1" si="26"/>
        <v xml:space="preserve"> </v>
      </c>
      <c r="P140" s="8" t="str">
        <f t="shared" ca="1" si="27"/>
        <v xml:space="preserve"> </v>
      </c>
      <c r="Q140" s="8">
        <f t="shared" ca="1" si="28"/>
        <v>1</v>
      </c>
      <c r="S140" s="8" t="str">
        <f t="shared" ca="1" si="22"/>
        <v/>
      </c>
      <c r="T140" s="8">
        <f t="shared" ca="1" si="20"/>
        <v>1</v>
      </c>
      <c r="U140" s="8" t="str">
        <f t="shared" ca="1" si="20"/>
        <v/>
      </c>
      <c r="V140" s="8" t="str">
        <f t="shared" ca="1" si="20"/>
        <v/>
      </c>
      <c r="W140" s="8">
        <f t="shared" ca="1" si="20"/>
        <v>1</v>
      </c>
      <c r="X140" s="8">
        <f t="shared" ca="1" si="20"/>
        <v>1</v>
      </c>
    </row>
    <row r="141" spans="1:24" hidden="1" x14ac:dyDescent="0.25">
      <c r="A141" s="58">
        <f t="shared" ca="1" si="23"/>
        <v>2.3635673208152919</v>
      </c>
      <c r="B141" s="58">
        <f t="shared" ca="1" si="21"/>
        <v>4.4330503708850051</v>
      </c>
      <c r="C141" s="58">
        <f t="shared" ca="1" si="21"/>
        <v>6.7906270021944302</v>
      </c>
      <c r="D141" s="58">
        <f t="shared" ca="1" si="21"/>
        <v>4.9974614482127979</v>
      </c>
      <c r="E141" s="58">
        <f t="shared" ca="1" si="21"/>
        <v>1.3995921544856118</v>
      </c>
      <c r="F141" s="58">
        <f t="shared" ca="1" si="21"/>
        <v>3.0363760154760371</v>
      </c>
      <c r="G141" s="58" cm="1">
        <f t="array" aca="1" ref="G141" ca="1">SUM(IF(ISERROR(FIND($A$4:$F$4,G$4)),0,$A141:$F141))</f>
        <v>9.1541943230097225</v>
      </c>
      <c r="H141" s="58" cm="1">
        <f t="array" aca="1" ref="H141" ca="1">SUM(IF(ISERROR(FIND($A$4:$F$4,H$4)),0,$A141:$F141))</f>
        <v>10.397404784504127</v>
      </c>
      <c r="I141" s="58" cm="1">
        <f t="array" aca="1" ref="I141" ca="1">SUM(IF(ISERROR(FIND($A$4:$F$4,I$4)),0,$A141:$F141))</f>
        <v>8.8690185408466533</v>
      </c>
      <c r="J141" s="58">
        <f t="shared" ca="1" si="24"/>
        <v>10.397404784504127</v>
      </c>
      <c r="K141" s="58" t="str">
        <f t="shared" ca="1" si="25"/>
        <v>ADF</v>
      </c>
      <c r="L141" s="58">
        <f ca="1">SMALL($J$5:$J$1004,ROWS($J$5:J141))</f>
        <v>9.4837009535910575</v>
      </c>
      <c r="M141" s="11">
        <f ca="1">ROWS($J$5:J141)/COUNT($J$5:$J$1004)</f>
        <v>0.13700000000000001</v>
      </c>
      <c r="N141" s="11"/>
      <c r="O141" s="8" t="str">
        <f t="shared" ca="1" si="26"/>
        <v xml:space="preserve"> </v>
      </c>
      <c r="P141" s="8">
        <f t="shared" ca="1" si="27"/>
        <v>1</v>
      </c>
      <c r="Q141" s="8" t="str">
        <f t="shared" ca="1" si="28"/>
        <v xml:space="preserve"> </v>
      </c>
      <c r="S141" s="8">
        <f t="shared" ca="1" si="22"/>
        <v>1</v>
      </c>
      <c r="T141" s="8" t="str">
        <f t="shared" ca="1" si="20"/>
        <v/>
      </c>
      <c r="U141" s="8" t="str">
        <f t="shared" ca="1" si="20"/>
        <v/>
      </c>
      <c r="V141" s="8">
        <f t="shared" ca="1" si="20"/>
        <v>1</v>
      </c>
      <c r="W141" s="8" t="str">
        <f t="shared" ca="1" si="20"/>
        <v/>
      </c>
      <c r="X141" s="8">
        <f t="shared" ca="1" si="20"/>
        <v>1</v>
      </c>
    </row>
    <row r="142" spans="1:24" hidden="1" x14ac:dyDescent="0.25">
      <c r="A142" s="58">
        <f t="shared" ca="1" si="23"/>
        <v>5.5174177029735096</v>
      </c>
      <c r="B142" s="58">
        <f t="shared" ca="1" si="21"/>
        <v>3.7100476814763881</v>
      </c>
      <c r="C142" s="58">
        <f t="shared" ca="1" si="21"/>
        <v>5.4571158181703154</v>
      </c>
      <c r="D142" s="58">
        <f t="shared" ca="1" si="21"/>
        <v>5.4049860149423914</v>
      </c>
      <c r="E142" s="58">
        <f t="shared" ca="1" si="21"/>
        <v>2.7798987772678974</v>
      </c>
      <c r="F142" s="58">
        <f t="shared" ca="1" si="21"/>
        <v>2.3325776940194358</v>
      </c>
      <c r="G142" s="58" cm="1">
        <f t="array" aca="1" ref="G142" ca="1">SUM(IF(ISERROR(FIND($A$4:$F$4,G$4)),0,$A142:$F142))</f>
        <v>10.974533521143826</v>
      </c>
      <c r="H142" s="58" cm="1">
        <f t="array" aca="1" ref="H142" ca="1">SUM(IF(ISERROR(FIND($A$4:$F$4,H$4)),0,$A142:$F142))</f>
        <v>13.254981411935338</v>
      </c>
      <c r="I142" s="58" cm="1">
        <f t="array" aca="1" ref="I142" ca="1">SUM(IF(ISERROR(FIND($A$4:$F$4,I$4)),0,$A142:$F142))</f>
        <v>8.8225241527637213</v>
      </c>
      <c r="J142" s="58">
        <f t="shared" ca="1" si="24"/>
        <v>13.254981411935338</v>
      </c>
      <c r="K142" s="58" t="str">
        <f t="shared" ca="1" si="25"/>
        <v>ADF</v>
      </c>
      <c r="L142" s="58">
        <f ca="1">SMALL($J$5:$J$1004,ROWS($J$5:J142))</f>
        <v>9.5031646240918537</v>
      </c>
      <c r="M142" s="11">
        <f ca="1">ROWS($J$5:J142)/COUNT($J$5:$J$1004)</f>
        <v>0.13800000000000001</v>
      </c>
      <c r="N142" s="11"/>
      <c r="O142" s="8" t="str">
        <f t="shared" ca="1" si="26"/>
        <v xml:space="preserve"> </v>
      </c>
      <c r="P142" s="8">
        <f t="shared" ca="1" si="27"/>
        <v>1</v>
      </c>
      <c r="Q142" s="8" t="str">
        <f t="shared" ca="1" si="28"/>
        <v xml:space="preserve"> </v>
      </c>
      <c r="S142" s="8">
        <f t="shared" ca="1" si="22"/>
        <v>1</v>
      </c>
      <c r="T142" s="8" t="str">
        <f t="shared" ca="1" si="20"/>
        <v/>
      </c>
      <c r="U142" s="8" t="str">
        <f t="shared" ca="1" si="20"/>
        <v/>
      </c>
      <c r="V142" s="8">
        <f t="shared" ca="1" si="20"/>
        <v>1</v>
      </c>
      <c r="W142" s="8" t="str">
        <f t="shared" ca="1" si="20"/>
        <v/>
      </c>
      <c r="X142" s="8">
        <f t="shared" ca="1" si="20"/>
        <v>1</v>
      </c>
    </row>
    <row r="143" spans="1:24" hidden="1" x14ac:dyDescent="0.25">
      <c r="A143" s="58">
        <f t="shared" ca="1" si="23"/>
        <v>3.5864504861889324</v>
      </c>
      <c r="B143" s="58">
        <f t="shared" ca="1" si="21"/>
        <v>3.252250041972959</v>
      </c>
      <c r="C143" s="58">
        <f t="shared" ca="1" si="21"/>
        <v>6.4686226747911402</v>
      </c>
      <c r="D143" s="58">
        <f t="shared" ca="1" si="21"/>
        <v>2.3057154209450039</v>
      </c>
      <c r="E143" s="58">
        <f t="shared" ca="1" si="21"/>
        <v>2.3085682866823563</v>
      </c>
      <c r="F143" s="58">
        <f t="shared" ca="1" si="21"/>
        <v>3.9448316649776993</v>
      </c>
      <c r="G143" s="58" cm="1">
        <f t="array" aca="1" ref="G143" ca="1">SUM(IF(ISERROR(FIND($A$4:$F$4,G$4)),0,$A143:$F143))</f>
        <v>10.055073160980072</v>
      </c>
      <c r="H143" s="58" cm="1">
        <f t="array" aca="1" ref="H143" ca="1">SUM(IF(ISERROR(FIND($A$4:$F$4,H$4)),0,$A143:$F143))</f>
        <v>9.8369975721116347</v>
      </c>
      <c r="I143" s="58" cm="1">
        <f t="array" aca="1" ref="I143" ca="1">SUM(IF(ISERROR(FIND($A$4:$F$4,I$4)),0,$A143:$F143))</f>
        <v>9.5056499936330141</v>
      </c>
      <c r="J143" s="58">
        <f t="shared" ca="1" si="24"/>
        <v>10.055073160980072</v>
      </c>
      <c r="K143" s="58" t="str">
        <f t="shared" ca="1" si="25"/>
        <v>AC</v>
      </c>
      <c r="L143" s="58">
        <f ca="1">SMALL($J$5:$J$1004,ROWS($J$5:J143))</f>
        <v>9.5100346254440531</v>
      </c>
      <c r="M143" s="11">
        <f ca="1">ROWS($J$5:J143)/COUNT($J$5:$J$1004)</f>
        <v>0.13900000000000001</v>
      </c>
      <c r="N143" s="11"/>
      <c r="O143" s="8">
        <f t="shared" ca="1" si="26"/>
        <v>1</v>
      </c>
      <c r="P143" s="8" t="str">
        <f t="shared" ca="1" si="27"/>
        <v xml:space="preserve"> </v>
      </c>
      <c r="Q143" s="8" t="str">
        <f t="shared" ca="1" si="28"/>
        <v xml:space="preserve"> </v>
      </c>
      <c r="S143" s="8">
        <f t="shared" ca="1" si="22"/>
        <v>1</v>
      </c>
      <c r="T143" s="8" t="str">
        <f t="shared" ca="1" si="20"/>
        <v/>
      </c>
      <c r="U143" s="8">
        <f t="shared" ca="1" si="20"/>
        <v>1</v>
      </c>
      <c r="V143" s="8" t="str">
        <f t="shared" ca="1" si="20"/>
        <v/>
      </c>
      <c r="W143" s="8" t="str">
        <f t="shared" ca="1" si="20"/>
        <v/>
      </c>
      <c r="X143" s="8" t="str">
        <f t="shared" ca="1" si="20"/>
        <v/>
      </c>
    </row>
    <row r="144" spans="1:24" hidden="1" x14ac:dyDescent="0.25">
      <c r="A144" s="58">
        <f t="shared" ca="1" si="23"/>
        <v>4.9076134648500833</v>
      </c>
      <c r="B144" s="58">
        <f t="shared" ca="1" si="21"/>
        <v>4.1070550789361873</v>
      </c>
      <c r="C144" s="58">
        <f t="shared" ca="1" si="21"/>
        <v>4.1356866782130002</v>
      </c>
      <c r="D144" s="58">
        <f t="shared" ca="1" si="21"/>
        <v>3.7264339861043032</v>
      </c>
      <c r="E144" s="58">
        <f t="shared" ca="1" si="21"/>
        <v>2.9387917637690153</v>
      </c>
      <c r="F144" s="58">
        <f t="shared" ca="1" si="21"/>
        <v>3.289827104251966</v>
      </c>
      <c r="G144" s="58" cm="1">
        <f t="array" aca="1" ref="G144" ca="1">SUM(IF(ISERROR(FIND($A$4:$F$4,G$4)),0,$A144:$F144))</f>
        <v>9.0433001430630835</v>
      </c>
      <c r="H144" s="58" cm="1">
        <f t="array" aca="1" ref="H144" ca="1">SUM(IF(ISERROR(FIND($A$4:$F$4,H$4)),0,$A144:$F144))</f>
        <v>11.923874555206353</v>
      </c>
      <c r="I144" s="58" cm="1">
        <f t="array" aca="1" ref="I144" ca="1">SUM(IF(ISERROR(FIND($A$4:$F$4,I$4)),0,$A144:$F144))</f>
        <v>10.335673946957169</v>
      </c>
      <c r="J144" s="58">
        <f t="shared" ca="1" si="24"/>
        <v>11.923874555206353</v>
      </c>
      <c r="K144" s="58" t="str">
        <f t="shared" ca="1" si="25"/>
        <v>ADF</v>
      </c>
      <c r="L144" s="58">
        <f ca="1">SMALL($J$5:$J$1004,ROWS($J$5:J144))</f>
        <v>9.5139154957618857</v>
      </c>
      <c r="M144" s="11">
        <f ca="1">ROWS($J$5:J144)/COUNT($J$5:$J$1004)</f>
        <v>0.14000000000000001</v>
      </c>
      <c r="N144" s="11"/>
      <c r="O144" s="8" t="str">
        <f t="shared" ca="1" si="26"/>
        <v xml:space="preserve"> </v>
      </c>
      <c r="P144" s="8">
        <f t="shared" ca="1" si="27"/>
        <v>1</v>
      </c>
      <c r="Q144" s="8" t="str">
        <f t="shared" ca="1" si="28"/>
        <v xml:space="preserve"> </v>
      </c>
      <c r="S144" s="8">
        <f t="shared" ca="1" si="22"/>
        <v>1</v>
      </c>
      <c r="T144" s="8" t="str">
        <f t="shared" ca="1" si="20"/>
        <v/>
      </c>
      <c r="U144" s="8" t="str">
        <f t="shared" ca="1" si="20"/>
        <v/>
      </c>
      <c r="V144" s="8">
        <f t="shared" ca="1" si="20"/>
        <v>1</v>
      </c>
      <c r="W144" s="8" t="str">
        <f t="shared" ca="1" si="20"/>
        <v/>
      </c>
      <c r="X144" s="8">
        <f t="shared" ca="1" si="20"/>
        <v>1</v>
      </c>
    </row>
    <row r="145" spans="1:24" hidden="1" x14ac:dyDescent="0.25">
      <c r="A145" s="58">
        <f t="shared" ca="1" si="23"/>
        <v>3.3049691764401707</v>
      </c>
      <c r="B145" s="58">
        <f t="shared" ca="1" si="21"/>
        <v>1.7134002050488975</v>
      </c>
      <c r="C145" s="58">
        <f t="shared" ca="1" si="21"/>
        <v>4.7852174744868368</v>
      </c>
      <c r="D145" s="58">
        <f t="shared" ca="1" si="21"/>
        <v>5.4507432199663093</v>
      </c>
      <c r="E145" s="58">
        <f t="shared" ca="1" si="21"/>
        <v>2.5008897466342748</v>
      </c>
      <c r="F145" s="58">
        <f t="shared" ca="1" si="21"/>
        <v>3.1867952460797424</v>
      </c>
      <c r="G145" s="58" cm="1">
        <f t="array" aca="1" ref="G145" ca="1">SUM(IF(ISERROR(FIND($A$4:$F$4,G$4)),0,$A145:$F145))</f>
        <v>8.0901866509270075</v>
      </c>
      <c r="H145" s="58" cm="1">
        <f t="array" aca="1" ref="H145" ca="1">SUM(IF(ISERROR(FIND($A$4:$F$4,H$4)),0,$A145:$F145))</f>
        <v>11.942507642486223</v>
      </c>
      <c r="I145" s="58" cm="1">
        <f t="array" aca="1" ref="I145" ca="1">SUM(IF(ISERROR(FIND($A$4:$F$4,I$4)),0,$A145:$F145))</f>
        <v>7.4010851977629146</v>
      </c>
      <c r="J145" s="58">
        <f t="shared" ca="1" si="24"/>
        <v>11.942507642486223</v>
      </c>
      <c r="K145" s="58" t="str">
        <f t="shared" ca="1" si="25"/>
        <v>ADF</v>
      </c>
      <c r="L145" s="58">
        <f ca="1">SMALL($J$5:$J$1004,ROWS($J$5:J145))</f>
        <v>9.5209445130905337</v>
      </c>
      <c r="M145" s="11">
        <f ca="1">ROWS($J$5:J145)/COUNT($J$5:$J$1004)</f>
        <v>0.14099999999999999</v>
      </c>
      <c r="N145" s="11"/>
      <c r="O145" s="8" t="str">
        <f t="shared" ca="1" si="26"/>
        <v xml:space="preserve"> </v>
      </c>
      <c r="P145" s="8">
        <f t="shared" ca="1" si="27"/>
        <v>1</v>
      </c>
      <c r="Q145" s="8" t="str">
        <f t="shared" ca="1" si="28"/>
        <v xml:space="preserve"> </v>
      </c>
      <c r="S145" s="8">
        <f t="shared" ca="1" si="22"/>
        <v>1</v>
      </c>
      <c r="T145" s="8" t="str">
        <f t="shared" ca="1" si="20"/>
        <v/>
      </c>
      <c r="U145" s="8" t="str">
        <f t="shared" ca="1" si="20"/>
        <v/>
      </c>
      <c r="V145" s="8">
        <f t="shared" ca="1" si="20"/>
        <v>1</v>
      </c>
      <c r="W145" s="8" t="str">
        <f t="shared" ca="1" si="20"/>
        <v/>
      </c>
      <c r="X145" s="8">
        <f t="shared" ca="1" si="20"/>
        <v>1</v>
      </c>
    </row>
    <row r="146" spans="1:24" hidden="1" x14ac:dyDescent="0.25">
      <c r="A146" s="58">
        <f t="shared" ca="1" si="23"/>
        <v>5.0522523598913036</v>
      </c>
      <c r="B146" s="58">
        <f t="shared" ca="1" si="21"/>
        <v>1.8410534610569633</v>
      </c>
      <c r="C146" s="58">
        <f t="shared" ca="1" si="21"/>
        <v>7.0192942971367032</v>
      </c>
      <c r="D146" s="58">
        <f t="shared" ca="1" si="21"/>
        <v>2.6728854182049728</v>
      </c>
      <c r="E146" s="58">
        <f t="shared" ca="1" si="21"/>
        <v>1.1187945957103276</v>
      </c>
      <c r="F146" s="58">
        <f t="shared" ca="1" si="21"/>
        <v>2.1196060211402505</v>
      </c>
      <c r="G146" s="58" cm="1">
        <f t="array" aca="1" ref="G146" ca="1">SUM(IF(ISERROR(FIND($A$4:$F$4,G$4)),0,$A146:$F146))</f>
        <v>12.071546657028007</v>
      </c>
      <c r="H146" s="58" cm="1">
        <f t="array" aca="1" ref="H146" ca="1">SUM(IF(ISERROR(FIND($A$4:$F$4,H$4)),0,$A146:$F146))</f>
        <v>9.844743799236527</v>
      </c>
      <c r="I146" s="58" cm="1">
        <f t="array" aca="1" ref="I146" ca="1">SUM(IF(ISERROR(FIND($A$4:$F$4,I$4)),0,$A146:$F146))</f>
        <v>5.0794540779075419</v>
      </c>
      <c r="J146" s="58">
        <f t="shared" ca="1" si="24"/>
        <v>12.071546657028007</v>
      </c>
      <c r="K146" s="58" t="str">
        <f t="shared" ca="1" si="25"/>
        <v>AC</v>
      </c>
      <c r="L146" s="58">
        <f ca="1">SMALL($J$5:$J$1004,ROWS($J$5:J146))</f>
        <v>9.5287891831532292</v>
      </c>
      <c r="M146" s="11">
        <f ca="1">ROWS($J$5:J146)/COUNT($J$5:$J$1004)</f>
        <v>0.14199999999999999</v>
      </c>
      <c r="N146" s="11"/>
      <c r="O146" s="8">
        <f t="shared" ca="1" si="26"/>
        <v>1</v>
      </c>
      <c r="P146" s="8" t="str">
        <f t="shared" ca="1" si="27"/>
        <v xml:space="preserve"> </v>
      </c>
      <c r="Q146" s="8" t="str">
        <f t="shared" ca="1" si="28"/>
        <v xml:space="preserve"> </v>
      </c>
      <c r="S146" s="8">
        <f t="shared" ca="1" si="22"/>
        <v>1</v>
      </c>
      <c r="T146" s="8" t="str">
        <f t="shared" ca="1" si="20"/>
        <v/>
      </c>
      <c r="U146" s="8">
        <f t="shared" ca="1" si="20"/>
        <v>1</v>
      </c>
      <c r="V146" s="8" t="str">
        <f t="shared" ca="1" si="20"/>
        <v/>
      </c>
      <c r="W146" s="8" t="str">
        <f t="shared" ca="1" si="20"/>
        <v/>
      </c>
      <c r="X146" s="8" t="str">
        <f t="shared" ca="1" si="20"/>
        <v/>
      </c>
    </row>
    <row r="147" spans="1:24" hidden="1" x14ac:dyDescent="0.25">
      <c r="A147" s="58">
        <f t="shared" ca="1" si="23"/>
        <v>5.2020395538145676</v>
      </c>
      <c r="B147" s="58">
        <f t="shared" ca="1" si="21"/>
        <v>2.0373131042729131</v>
      </c>
      <c r="C147" s="58">
        <f t="shared" ca="1" si="21"/>
        <v>4.2403682402950391</v>
      </c>
      <c r="D147" s="58">
        <f t="shared" ca="1" si="21"/>
        <v>5.8500315667665426</v>
      </c>
      <c r="E147" s="58">
        <f t="shared" ca="1" si="21"/>
        <v>1.3975247591535458</v>
      </c>
      <c r="F147" s="58">
        <f t="shared" ca="1" si="21"/>
        <v>2.2498962651294256</v>
      </c>
      <c r="G147" s="58" cm="1">
        <f t="array" aca="1" ref="G147" ca="1">SUM(IF(ISERROR(FIND($A$4:$F$4,G$4)),0,$A147:$F147))</f>
        <v>9.4424077941096058</v>
      </c>
      <c r="H147" s="58" cm="1">
        <f t="array" aca="1" ref="H147" ca="1">SUM(IF(ISERROR(FIND($A$4:$F$4,H$4)),0,$A147:$F147))</f>
        <v>13.301967385710537</v>
      </c>
      <c r="I147" s="58" cm="1">
        <f t="array" aca="1" ref="I147" ca="1">SUM(IF(ISERROR(FIND($A$4:$F$4,I$4)),0,$A147:$F147))</f>
        <v>5.6847341285558848</v>
      </c>
      <c r="J147" s="58">
        <f t="shared" ca="1" si="24"/>
        <v>13.301967385710537</v>
      </c>
      <c r="K147" s="58" t="str">
        <f t="shared" ca="1" si="25"/>
        <v>ADF</v>
      </c>
      <c r="L147" s="58">
        <f ca="1">SMALL($J$5:$J$1004,ROWS($J$5:J147))</f>
        <v>9.5345549836265509</v>
      </c>
      <c r="M147" s="11">
        <f ca="1">ROWS($J$5:J147)/COUNT($J$5:$J$1004)</f>
        <v>0.14299999999999999</v>
      </c>
      <c r="N147" s="11"/>
      <c r="O147" s="8" t="str">
        <f t="shared" ca="1" si="26"/>
        <v xml:space="preserve"> </v>
      </c>
      <c r="P147" s="8">
        <f t="shared" ca="1" si="27"/>
        <v>1</v>
      </c>
      <c r="Q147" s="8" t="str">
        <f t="shared" ca="1" si="28"/>
        <v xml:space="preserve"> </v>
      </c>
      <c r="S147" s="8">
        <f t="shared" ca="1" si="22"/>
        <v>1</v>
      </c>
      <c r="T147" s="8" t="str">
        <f t="shared" ca="1" si="20"/>
        <v/>
      </c>
      <c r="U147" s="8" t="str">
        <f t="shared" ca="1" si="20"/>
        <v/>
      </c>
      <c r="V147" s="8">
        <f t="shared" ca="1" si="20"/>
        <v>1</v>
      </c>
      <c r="W147" s="8" t="str">
        <f t="shared" ca="1" si="20"/>
        <v/>
      </c>
      <c r="X147" s="8">
        <f t="shared" ca="1" si="20"/>
        <v>1</v>
      </c>
    </row>
    <row r="148" spans="1:24" hidden="1" x14ac:dyDescent="0.25">
      <c r="A148" s="58">
        <f t="shared" ca="1" si="23"/>
        <v>5.8100568070167755</v>
      </c>
      <c r="B148" s="58">
        <f t="shared" ca="1" si="21"/>
        <v>3.4074219616666133</v>
      </c>
      <c r="C148" s="58">
        <f t="shared" ca="1" si="21"/>
        <v>7.0087410155534622</v>
      </c>
      <c r="D148" s="58">
        <f t="shared" ca="1" si="21"/>
        <v>5.2155825395783522</v>
      </c>
      <c r="E148" s="58">
        <f t="shared" ca="1" si="21"/>
        <v>2.9290982676427229</v>
      </c>
      <c r="F148" s="58">
        <f t="shared" ca="1" si="21"/>
        <v>2.4272392492974957</v>
      </c>
      <c r="G148" s="58" cm="1">
        <f t="array" aca="1" ref="G148" ca="1">SUM(IF(ISERROR(FIND($A$4:$F$4,G$4)),0,$A148:$F148))</f>
        <v>12.818797822570238</v>
      </c>
      <c r="H148" s="58" cm="1">
        <f t="array" aca="1" ref="H148" ca="1">SUM(IF(ISERROR(FIND($A$4:$F$4,H$4)),0,$A148:$F148))</f>
        <v>13.452878595892624</v>
      </c>
      <c r="I148" s="58" cm="1">
        <f t="array" aca="1" ref="I148" ca="1">SUM(IF(ISERROR(FIND($A$4:$F$4,I$4)),0,$A148:$F148))</f>
        <v>8.7637594786068327</v>
      </c>
      <c r="J148" s="58">
        <f t="shared" ca="1" si="24"/>
        <v>13.452878595892624</v>
      </c>
      <c r="K148" s="58" t="str">
        <f t="shared" ca="1" si="25"/>
        <v>ADF</v>
      </c>
      <c r="L148" s="58">
        <f ca="1">SMALL($J$5:$J$1004,ROWS($J$5:J148))</f>
        <v>9.5381781772729681</v>
      </c>
      <c r="M148" s="11">
        <f ca="1">ROWS($J$5:J148)/COUNT($J$5:$J$1004)</f>
        <v>0.14399999999999999</v>
      </c>
      <c r="N148" s="11"/>
      <c r="O148" s="8" t="str">
        <f t="shared" ca="1" si="26"/>
        <v xml:space="preserve"> </v>
      </c>
      <c r="P148" s="8">
        <f t="shared" ca="1" si="27"/>
        <v>1</v>
      </c>
      <c r="Q148" s="8" t="str">
        <f t="shared" ca="1" si="28"/>
        <v xml:space="preserve"> </v>
      </c>
      <c r="S148" s="8">
        <f t="shared" ca="1" si="22"/>
        <v>1</v>
      </c>
      <c r="T148" s="8" t="str">
        <f t="shared" ca="1" si="20"/>
        <v/>
      </c>
      <c r="U148" s="8" t="str">
        <f t="shared" ca="1" si="20"/>
        <v/>
      </c>
      <c r="V148" s="8">
        <f t="shared" ca="1" si="20"/>
        <v>1</v>
      </c>
      <c r="W148" s="8" t="str">
        <f t="shared" ca="1" si="20"/>
        <v/>
      </c>
      <c r="X148" s="8">
        <f t="shared" ca="1" si="20"/>
        <v>1</v>
      </c>
    </row>
    <row r="149" spans="1:24" hidden="1" x14ac:dyDescent="0.25">
      <c r="A149" s="58">
        <f t="shared" ca="1" si="23"/>
        <v>3.4319202903422092</v>
      </c>
      <c r="B149" s="58">
        <f t="shared" ca="1" si="21"/>
        <v>2.4574548862567123</v>
      </c>
      <c r="C149" s="58">
        <f t="shared" ca="1" si="21"/>
        <v>4.1648857640327996</v>
      </c>
      <c r="D149" s="58">
        <f t="shared" ca="1" si="21"/>
        <v>4.3311270888571602</v>
      </c>
      <c r="E149" s="58">
        <f t="shared" ca="1" si="21"/>
        <v>1.8050682178743602</v>
      </c>
      <c r="F149" s="58">
        <f t="shared" ca="1" si="21"/>
        <v>2.7394428900136756</v>
      </c>
      <c r="G149" s="58" cm="1">
        <f t="array" aca="1" ref="G149" ca="1">SUM(IF(ISERROR(FIND($A$4:$F$4,G$4)),0,$A149:$F149))</f>
        <v>7.5968060543750084</v>
      </c>
      <c r="H149" s="58" cm="1">
        <f t="array" aca="1" ref="H149" ca="1">SUM(IF(ISERROR(FIND($A$4:$F$4,H$4)),0,$A149:$F149))</f>
        <v>10.502490269213045</v>
      </c>
      <c r="I149" s="58" cm="1">
        <f t="array" aca="1" ref="I149" ca="1">SUM(IF(ISERROR(FIND($A$4:$F$4,I$4)),0,$A149:$F149))</f>
        <v>7.0019659941447481</v>
      </c>
      <c r="J149" s="58">
        <f t="shared" ca="1" si="24"/>
        <v>10.502490269213045</v>
      </c>
      <c r="K149" s="58" t="str">
        <f t="shared" ca="1" si="25"/>
        <v>ADF</v>
      </c>
      <c r="L149" s="58">
        <f ca="1">SMALL($J$5:$J$1004,ROWS($J$5:J149))</f>
        <v>9.5438003640269535</v>
      </c>
      <c r="M149" s="11">
        <f ca="1">ROWS($J$5:J149)/COUNT($J$5:$J$1004)</f>
        <v>0.14499999999999999</v>
      </c>
      <c r="N149" s="11"/>
      <c r="O149" s="8" t="str">
        <f t="shared" ca="1" si="26"/>
        <v xml:space="preserve"> </v>
      </c>
      <c r="P149" s="8">
        <f t="shared" ca="1" si="27"/>
        <v>1</v>
      </c>
      <c r="Q149" s="8" t="str">
        <f t="shared" ca="1" si="28"/>
        <v xml:space="preserve"> </v>
      </c>
      <c r="S149" s="8">
        <f t="shared" ca="1" si="22"/>
        <v>1</v>
      </c>
      <c r="T149" s="8" t="str">
        <f t="shared" ca="1" si="20"/>
        <v/>
      </c>
      <c r="U149" s="8" t="str">
        <f t="shared" ca="1" si="20"/>
        <v/>
      </c>
      <c r="V149" s="8">
        <f t="shared" ca="1" si="20"/>
        <v>1</v>
      </c>
      <c r="W149" s="8" t="str">
        <f t="shared" ca="1" si="20"/>
        <v/>
      </c>
      <c r="X149" s="8">
        <f t="shared" ca="1" si="20"/>
        <v>1</v>
      </c>
    </row>
    <row r="150" spans="1:24" hidden="1" x14ac:dyDescent="0.25">
      <c r="A150" s="58">
        <f t="shared" ca="1" si="23"/>
        <v>2.6378786344644904</v>
      </c>
      <c r="B150" s="58">
        <f t="shared" ca="1" si="21"/>
        <v>4.3741868161595043</v>
      </c>
      <c r="C150" s="58">
        <f t="shared" ca="1" si="21"/>
        <v>6.1789994386808074</v>
      </c>
      <c r="D150" s="58">
        <f t="shared" ca="1" si="21"/>
        <v>5.1469272367558627</v>
      </c>
      <c r="E150" s="58">
        <f t="shared" ca="1" si="21"/>
        <v>1.974543467779325</v>
      </c>
      <c r="F150" s="58">
        <f t="shared" ca="1" si="21"/>
        <v>2.3460449312326865</v>
      </c>
      <c r="G150" s="58" cm="1">
        <f t="array" aca="1" ref="G150" ca="1">SUM(IF(ISERROR(FIND($A$4:$F$4,G$4)),0,$A150:$F150))</f>
        <v>8.8168780731452969</v>
      </c>
      <c r="H150" s="58" cm="1">
        <f t="array" aca="1" ref="H150" ca="1">SUM(IF(ISERROR(FIND($A$4:$F$4,H$4)),0,$A150:$F150))</f>
        <v>10.13085080245304</v>
      </c>
      <c r="I150" s="58" cm="1">
        <f t="array" aca="1" ref="I150" ca="1">SUM(IF(ISERROR(FIND($A$4:$F$4,I$4)),0,$A150:$F150))</f>
        <v>8.6947752151715161</v>
      </c>
      <c r="J150" s="58">
        <f t="shared" ca="1" si="24"/>
        <v>10.13085080245304</v>
      </c>
      <c r="K150" s="58" t="str">
        <f t="shared" ca="1" si="25"/>
        <v>ADF</v>
      </c>
      <c r="L150" s="58">
        <f ca="1">SMALL($J$5:$J$1004,ROWS($J$5:J150))</f>
        <v>9.552718007669748</v>
      </c>
      <c r="M150" s="11">
        <f ca="1">ROWS($J$5:J150)/COUNT($J$5:$J$1004)</f>
        <v>0.14599999999999999</v>
      </c>
      <c r="N150" s="11"/>
      <c r="O150" s="8" t="str">
        <f t="shared" ca="1" si="26"/>
        <v xml:space="preserve"> </v>
      </c>
      <c r="P150" s="8">
        <f t="shared" ca="1" si="27"/>
        <v>1</v>
      </c>
      <c r="Q150" s="8" t="str">
        <f t="shared" ca="1" si="28"/>
        <v xml:space="preserve"> </v>
      </c>
      <c r="S150" s="8">
        <f t="shared" ca="1" si="22"/>
        <v>1</v>
      </c>
      <c r="T150" s="8" t="str">
        <f t="shared" ca="1" si="20"/>
        <v/>
      </c>
      <c r="U150" s="8" t="str">
        <f t="shared" ca="1" si="20"/>
        <v/>
      </c>
      <c r="V150" s="8">
        <f t="shared" ca="1" si="20"/>
        <v>1</v>
      </c>
      <c r="W150" s="8" t="str">
        <f t="shared" ca="1" si="20"/>
        <v/>
      </c>
      <c r="X150" s="8">
        <f t="shared" ca="1" si="20"/>
        <v>1</v>
      </c>
    </row>
    <row r="151" spans="1:24" hidden="1" x14ac:dyDescent="0.25">
      <c r="A151" s="58">
        <f t="shared" ca="1" si="23"/>
        <v>4.851444162984837</v>
      </c>
      <c r="B151" s="58">
        <f t="shared" ca="1" si="21"/>
        <v>4.8464549647772799</v>
      </c>
      <c r="C151" s="58">
        <f t="shared" ca="1" si="21"/>
        <v>5.5019150788551308</v>
      </c>
      <c r="D151" s="58">
        <f t="shared" ca="1" si="21"/>
        <v>2.3585512125418009</v>
      </c>
      <c r="E151" s="58">
        <f t="shared" ca="1" si="21"/>
        <v>2.2553173955692527</v>
      </c>
      <c r="F151" s="58">
        <f t="shared" ca="1" si="21"/>
        <v>3.9243108394020676</v>
      </c>
      <c r="G151" s="58" cm="1">
        <f t="array" aca="1" ref="G151" ca="1">SUM(IF(ISERROR(FIND($A$4:$F$4,G$4)),0,$A151:$F151))</f>
        <v>10.353359241839968</v>
      </c>
      <c r="H151" s="58" cm="1">
        <f t="array" aca="1" ref="H151" ca="1">SUM(IF(ISERROR(FIND($A$4:$F$4,H$4)),0,$A151:$F151))</f>
        <v>11.134306214928706</v>
      </c>
      <c r="I151" s="58" cm="1">
        <f t="array" aca="1" ref="I151" ca="1">SUM(IF(ISERROR(FIND($A$4:$F$4,I$4)),0,$A151:$F151))</f>
        <v>11.0260831997486</v>
      </c>
      <c r="J151" s="58">
        <f t="shared" ca="1" si="24"/>
        <v>11.134306214928706</v>
      </c>
      <c r="K151" s="58" t="str">
        <f t="shared" ca="1" si="25"/>
        <v>ADF</v>
      </c>
      <c r="L151" s="58">
        <f ca="1">SMALL($J$5:$J$1004,ROWS($J$5:J151))</f>
        <v>9.5596477514130527</v>
      </c>
      <c r="M151" s="11">
        <f ca="1">ROWS($J$5:J151)/COUNT($J$5:$J$1004)</f>
        <v>0.14699999999999999</v>
      </c>
      <c r="N151" s="11"/>
      <c r="O151" s="8" t="str">
        <f t="shared" ca="1" si="26"/>
        <v xml:space="preserve"> </v>
      </c>
      <c r="P151" s="8">
        <f t="shared" ca="1" si="27"/>
        <v>1</v>
      </c>
      <c r="Q151" s="8" t="str">
        <f t="shared" ca="1" si="28"/>
        <v xml:space="preserve"> </v>
      </c>
      <c r="S151" s="8">
        <f t="shared" ca="1" si="22"/>
        <v>1</v>
      </c>
      <c r="T151" s="8" t="str">
        <f t="shared" ca="1" si="20"/>
        <v/>
      </c>
      <c r="U151" s="8" t="str">
        <f t="shared" ca="1" si="20"/>
        <v/>
      </c>
      <c r="V151" s="8">
        <f t="shared" ca="1" si="20"/>
        <v>1</v>
      </c>
      <c r="W151" s="8" t="str">
        <f t="shared" ca="1" si="20"/>
        <v/>
      </c>
      <c r="X151" s="8">
        <f t="shared" ca="1" si="20"/>
        <v>1</v>
      </c>
    </row>
    <row r="152" spans="1:24" hidden="1" x14ac:dyDescent="0.25">
      <c r="A152" s="58">
        <f t="shared" ca="1" si="23"/>
        <v>4.831195769273914</v>
      </c>
      <c r="B152" s="58">
        <f t="shared" ca="1" si="21"/>
        <v>1.4639964609537994</v>
      </c>
      <c r="C152" s="58">
        <f t="shared" ca="1" si="21"/>
        <v>7.9591144529990432</v>
      </c>
      <c r="D152" s="58">
        <f t="shared" ca="1" si="21"/>
        <v>5.0391530331729832</v>
      </c>
      <c r="E152" s="58">
        <f t="shared" ca="1" si="21"/>
        <v>2.4877503328913506</v>
      </c>
      <c r="F152" s="58">
        <f t="shared" ca="1" si="21"/>
        <v>2.211488220083607</v>
      </c>
      <c r="G152" s="58" cm="1">
        <f t="array" aca="1" ref="G152" ca="1">SUM(IF(ISERROR(FIND($A$4:$F$4,G$4)),0,$A152:$F152))</f>
        <v>12.790310222272957</v>
      </c>
      <c r="H152" s="58" cm="1">
        <f t="array" aca="1" ref="H152" ca="1">SUM(IF(ISERROR(FIND($A$4:$F$4,H$4)),0,$A152:$F152))</f>
        <v>12.081837022530506</v>
      </c>
      <c r="I152" s="58" cm="1">
        <f t="array" aca="1" ref="I152" ca="1">SUM(IF(ISERROR(FIND($A$4:$F$4,I$4)),0,$A152:$F152))</f>
        <v>6.1632350139287571</v>
      </c>
      <c r="J152" s="58">
        <f t="shared" ca="1" si="24"/>
        <v>12.790310222272957</v>
      </c>
      <c r="K152" s="58" t="str">
        <f t="shared" ca="1" si="25"/>
        <v>AC</v>
      </c>
      <c r="L152" s="58">
        <f ca="1">SMALL($J$5:$J$1004,ROWS($J$5:J152))</f>
        <v>9.5605841136926983</v>
      </c>
      <c r="M152" s="11">
        <f ca="1">ROWS($J$5:J152)/COUNT($J$5:$J$1004)</f>
        <v>0.14799999999999999</v>
      </c>
      <c r="N152" s="11"/>
      <c r="O152" s="8">
        <f t="shared" ca="1" si="26"/>
        <v>1</v>
      </c>
      <c r="P152" s="8" t="str">
        <f t="shared" ca="1" si="27"/>
        <v xml:space="preserve"> </v>
      </c>
      <c r="Q152" s="8" t="str">
        <f t="shared" ca="1" si="28"/>
        <v xml:space="preserve"> </v>
      </c>
      <c r="S152" s="8">
        <f t="shared" ca="1" si="22"/>
        <v>1</v>
      </c>
      <c r="T152" s="8" t="str">
        <f t="shared" ca="1" si="20"/>
        <v/>
      </c>
      <c r="U152" s="8">
        <f t="shared" ca="1" si="20"/>
        <v>1</v>
      </c>
      <c r="V152" s="8" t="str">
        <f t="shared" ca="1" si="20"/>
        <v/>
      </c>
      <c r="W152" s="8" t="str">
        <f t="shared" ca="1" si="20"/>
        <v/>
      </c>
      <c r="X152" s="8" t="str">
        <f t="shared" ca="1" si="20"/>
        <v/>
      </c>
    </row>
    <row r="153" spans="1:24" hidden="1" x14ac:dyDescent="0.25">
      <c r="A153" s="58">
        <f t="shared" ca="1" si="23"/>
        <v>2.7231303917571732</v>
      </c>
      <c r="B153" s="58">
        <f t="shared" ca="1" si="21"/>
        <v>1.7334109255225854</v>
      </c>
      <c r="C153" s="58">
        <f t="shared" ca="1" si="21"/>
        <v>4.1134167326919266</v>
      </c>
      <c r="D153" s="58">
        <f t="shared" ca="1" si="21"/>
        <v>5.0503279374589312</v>
      </c>
      <c r="E153" s="58">
        <f t="shared" ca="1" si="21"/>
        <v>1.9173558077620205</v>
      </c>
      <c r="F153" s="58">
        <f t="shared" ca="1" si="21"/>
        <v>2.1429695629222998</v>
      </c>
      <c r="G153" s="58" cm="1">
        <f t="array" aca="1" ref="G153" ca="1">SUM(IF(ISERROR(FIND($A$4:$F$4,G$4)),0,$A153:$F153))</f>
        <v>6.8365471244490994</v>
      </c>
      <c r="H153" s="58" cm="1">
        <f t="array" aca="1" ref="H153" ca="1">SUM(IF(ISERROR(FIND($A$4:$F$4,H$4)),0,$A153:$F153))</f>
        <v>9.9164278921384046</v>
      </c>
      <c r="I153" s="58" cm="1">
        <f t="array" aca="1" ref="I153" ca="1">SUM(IF(ISERROR(FIND($A$4:$F$4,I$4)),0,$A153:$F153))</f>
        <v>5.7937362962069052</v>
      </c>
      <c r="J153" s="58">
        <f t="shared" ca="1" si="24"/>
        <v>9.9164278921384046</v>
      </c>
      <c r="K153" s="58" t="str">
        <f t="shared" ca="1" si="25"/>
        <v>ADF</v>
      </c>
      <c r="L153" s="58">
        <f ca="1">SMALL($J$5:$J$1004,ROWS($J$5:J153))</f>
        <v>9.5622797390399565</v>
      </c>
      <c r="M153" s="11">
        <f ca="1">ROWS($J$5:J153)/COUNT($J$5:$J$1004)</f>
        <v>0.14899999999999999</v>
      </c>
      <c r="N153" s="11"/>
      <c r="O153" s="8" t="str">
        <f t="shared" ca="1" si="26"/>
        <v xml:space="preserve"> </v>
      </c>
      <c r="P153" s="8">
        <f t="shared" ca="1" si="27"/>
        <v>1</v>
      </c>
      <c r="Q153" s="8" t="str">
        <f t="shared" ca="1" si="28"/>
        <v xml:space="preserve"> </v>
      </c>
      <c r="S153" s="8">
        <f t="shared" ca="1" si="22"/>
        <v>1</v>
      </c>
      <c r="T153" s="8" t="str">
        <f t="shared" ca="1" si="20"/>
        <v/>
      </c>
      <c r="U153" s="8" t="str">
        <f t="shared" ca="1" si="20"/>
        <v/>
      </c>
      <c r="V153" s="8">
        <f t="shared" ca="1" si="20"/>
        <v>1</v>
      </c>
      <c r="W153" s="8" t="str">
        <f t="shared" ca="1" si="20"/>
        <v/>
      </c>
      <c r="X153" s="8">
        <f t="shared" ca="1" si="20"/>
        <v>1</v>
      </c>
    </row>
    <row r="154" spans="1:24" hidden="1" x14ac:dyDescent="0.25">
      <c r="A154" s="58">
        <f t="shared" ca="1" si="23"/>
        <v>2.4783011309873637</v>
      </c>
      <c r="B154" s="58">
        <f t="shared" ca="1" si="21"/>
        <v>3.9012022471857182</v>
      </c>
      <c r="C154" s="58">
        <f t="shared" ca="1" si="21"/>
        <v>4.756009010345732</v>
      </c>
      <c r="D154" s="58">
        <f t="shared" ca="1" si="21"/>
        <v>2.0706497493118663</v>
      </c>
      <c r="E154" s="58">
        <f t="shared" ca="1" si="21"/>
        <v>1.8178604809237813</v>
      </c>
      <c r="F154" s="58">
        <f t="shared" ca="1" si="21"/>
        <v>2.0580349143107908</v>
      </c>
      <c r="G154" s="58" cm="1">
        <f t="array" aca="1" ref="G154" ca="1">SUM(IF(ISERROR(FIND($A$4:$F$4,G$4)),0,$A154:$F154))</f>
        <v>7.2343101413330952</v>
      </c>
      <c r="H154" s="58" cm="1">
        <f t="array" aca="1" ref="H154" ca="1">SUM(IF(ISERROR(FIND($A$4:$F$4,H$4)),0,$A154:$F154))</f>
        <v>6.6069857946100212</v>
      </c>
      <c r="I154" s="58" cm="1">
        <f t="array" aca="1" ref="I154" ca="1">SUM(IF(ISERROR(FIND($A$4:$F$4,I$4)),0,$A154:$F154))</f>
        <v>7.7770976424202898</v>
      </c>
      <c r="J154" s="58">
        <f t="shared" ca="1" si="24"/>
        <v>7.7770976424202898</v>
      </c>
      <c r="K154" s="58" t="str">
        <f t="shared" ca="1" si="25"/>
        <v>BEF</v>
      </c>
      <c r="L154" s="58">
        <f ca="1">SMALL($J$5:$J$1004,ROWS($J$5:J154))</f>
        <v>9.5642302028286466</v>
      </c>
      <c r="M154" s="11">
        <f ca="1">ROWS($J$5:J154)/COUNT($J$5:$J$1004)</f>
        <v>0.15</v>
      </c>
      <c r="N154" s="11"/>
      <c r="O154" s="8" t="str">
        <f t="shared" ca="1" si="26"/>
        <v xml:space="preserve"> </v>
      </c>
      <c r="P154" s="8" t="str">
        <f t="shared" ca="1" si="27"/>
        <v xml:space="preserve"> </v>
      </c>
      <c r="Q154" s="8">
        <f t="shared" ca="1" si="28"/>
        <v>1</v>
      </c>
      <c r="S154" s="8" t="str">
        <f t="shared" ca="1" si="22"/>
        <v/>
      </c>
      <c r="T154" s="8">
        <f t="shared" ca="1" si="20"/>
        <v>1</v>
      </c>
      <c r="U154" s="8" t="str">
        <f t="shared" ca="1" si="20"/>
        <v/>
      </c>
      <c r="V154" s="8" t="str">
        <f t="shared" ref="T154:X205" ca="1" si="29">IFERROR(FIND(V$4,$K154)/FIND(V$4,$K154),"")</f>
        <v/>
      </c>
      <c r="W154" s="8">
        <f t="shared" ca="1" si="29"/>
        <v>1</v>
      </c>
      <c r="X154" s="8">
        <f t="shared" ca="1" si="29"/>
        <v>1</v>
      </c>
    </row>
    <row r="155" spans="1:24" hidden="1" x14ac:dyDescent="0.25">
      <c r="A155" s="58">
        <f t="shared" ca="1" si="23"/>
        <v>3.532495120686769</v>
      </c>
      <c r="B155" s="58">
        <f t="shared" ca="1" si="21"/>
        <v>4.2800924265547433</v>
      </c>
      <c r="C155" s="58">
        <f t="shared" ca="1" si="21"/>
        <v>4.4682026955478058</v>
      </c>
      <c r="D155" s="58">
        <f t="shared" ref="B155:F206" ca="1" si="30">D$2+(D$3-D$2)*RAND()</f>
        <v>4.4575848607956434</v>
      </c>
      <c r="E155" s="58">
        <f t="shared" ca="1" si="30"/>
        <v>2.0144903787596871</v>
      </c>
      <c r="F155" s="58">
        <f t="shared" ca="1" si="30"/>
        <v>3.9158687310447724</v>
      </c>
      <c r="G155" s="58" cm="1">
        <f t="array" aca="1" ref="G155" ca="1">SUM(IF(ISERROR(FIND($A$4:$F$4,G$4)),0,$A155:$F155))</f>
        <v>8.0006978162345739</v>
      </c>
      <c r="H155" s="58" cm="1">
        <f t="array" aca="1" ref="H155" ca="1">SUM(IF(ISERROR(FIND($A$4:$F$4,H$4)),0,$A155:$F155))</f>
        <v>11.905948712527184</v>
      </c>
      <c r="I155" s="58" cm="1">
        <f t="array" aca="1" ref="I155" ca="1">SUM(IF(ISERROR(FIND($A$4:$F$4,I$4)),0,$A155:$F155))</f>
        <v>10.210451536359203</v>
      </c>
      <c r="J155" s="58">
        <f t="shared" ca="1" si="24"/>
        <v>11.905948712527184</v>
      </c>
      <c r="K155" s="58" t="str">
        <f t="shared" ca="1" si="25"/>
        <v>ADF</v>
      </c>
      <c r="L155" s="58">
        <f ca="1">SMALL($J$5:$J$1004,ROWS($J$5:J155))</f>
        <v>9.5673825811785758</v>
      </c>
      <c r="M155" s="11">
        <f ca="1">ROWS($J$5:J155)/COUNT($J$5:$J$1004)</f>
        <v>0.151</v>
      </c>
      <c r="N155" s="11"/>
      <c r="O155" s="8" t="str">
        <f t="shared" ca="1" si="26"/>
        <v xml:space="preserve"> </v>
      </c>
      <c r="P155" s="8">
        <f t="shared" ca="1" si="27"/>
        <v>1</v>
      </c>
      <c r="Q155" s="8" t="str">
        <f t="shared" ca="1" si="28"/>
        <v xml:space="preserve"> </v>
      </c>
      <c r="S155" s="8">
        <f t="shared" ca="1" si="22"/>
        <v>1</v>
      </c>
      <c r="T155" s="8" t="str">
        <f t="shared" ca="1" si="29"/>
        <v/>
      </c>
      <c r="U155" s="8" t="str">
        <f t="shared" ca="1" si="29"/>
        <v/>
      </c>
      <c r="V155" s="8">
        <f t="shared" ca="1" si="29"/>
        <v>1</v>
      </c>
      <c r="W155" s="8" t="str">
        <f t="shared" ca="1" si="29"/>
        <v/>
      </c>
      <c r="X155" s="8">
        <f t="shared" ca="1" si="29"/>
        <v>1</v>
      </c>
    </row>
    <row r="156" spans="1:24" hidden="1" x14ac:dyDescent="0.25">
      <c r="A156" s="58">
        <f t="shared" ca="1" si="23"/>
        <v>4.2514277772033813</v>
      </c>
      <c r="B156" s="58">
        <f t="shared" ca="1" si="30"/>
        <v>3.7350724126780497</v>
      </c>
      <c r="C156" s="58">
        <f t="shared" ca="1" si="30"/>
        <v>4.4947536504880024</v>
      </c>
      <c r="D156" s="58">
        <f t="shared" ca="1" si="30"/>
        <v>5.5948035781228498</v>
      </c>
      <c r="E156" s="58">
        <f t="shared" ca="1" si="30"/>
        <v>1.2681836281803307</v>
      </c>
      <c r="F156" s="58">
        <f t="shared" ca="1" si="30"/>
        <v>3.6407653855536815</v>
      </c>
      <c r="G156" s="58" cm="1">
        <f t="array" aca="1" ref="G156" ca="1">SUM(IF(ISERROR(FIND($A$4:$F$4,G$4)),0,$A156:$F156))</f>
        <v>8.7461814276913827</v>
      </c>
      <c r="H156" s="58" cm="1">
        <f t="array" aca="1" ref="H156" ca="1">SUM(IF(ISERROR(FIND($A$4:$F$4,H$4)),0,$A156:$F156))</f>
        <v>13.486996740879913</v>
      </c>
      <c r="I156" s="58" cm="1">
        <f t="array" aca="1" ref="I156" ca="1">SUM(IF(ISERROR(FIND($A$4:$F$4,I$4)),0,$A156:$F156))</f>
        <v>8.6440214264120616</v>
      </c>
      <c r="J156" s="58">
        <f t="shared" ca="1" si="24"/>
        <v>13.486996740879913</v>
      </c>
      <c r="K156" s="58" t="str">
        <f t="shared" ca="1" si="25"/>
        <v>ADF</v>
      </c>
      <c r="L156" s="58">
        <f ca="1">SMALL($J$5:$J$1004,ROWS($J$5:J156))</f>
        <v>9.5686623531045143</v>
      </c>
      <c r="M156" s="11">
        <f ca="1">ROWS($J$5:J156)/COUNT($J$5:$J$1004)</f>
        <v>0.152</v>
      </c>
      <c r="N156" s="11"/>
      <c r="O156" s="8" t="str">
        <f t="shared" ca="1" si="26"/>
        <v xml:space="preserve"> </v>
      </c>
      <c r="P156" s="8">
        <f t="shared" ca="1" si="27"/>
        <v>1</v>
      </c>
      <c r="Q156" s="8" t="str">
        <f t="shared" ca="1" si="28"/>
        <v xml:space="preserve"> </v>
      </c>
      <c r="S156" s="8">
        <f t="shared" ca="1" si="22"/>
        <v>1</v>
      </c>
      <c r="T156" s="8" t="str">
        <f t="shared" ca="1" si="29"/>
        <v/>
      </c>
      <c r="U156" s="8" t="str">
        <f t="shared" ca="1" si="29"/>
        <v/>
      </c>
      <c r="V156" s="8">
        <f t="shared" ca="1" si="29"/>
        <v>1</v>
      </c>
      <c r="W156" s="8" t="str">
        <f t="shared" ca="1" si="29"/>
        <v/>
      </c>
      <c r="X156" s="8">
        <f t="shared" ca="1" si="29"/>
        <v>1</v>
      </c>
    </row>
    <row r="157" spans="1:24" hidden="1" x14ac:dyDescent="0.25">
      <c r="A157" s="58">
        <f t="shared" ca="1" si="23"/>
        <v>2.059957979944298</v>
      </c>
      <c r="B157" s="58">
        <f t="shared" ca="1" si="30"/>
        <v>3.2845013214693424</v>
      </c>
      <c r="C157" s="58">
        <f t="shared" ca="1" si="30"/>
        <v>7.4432066441475557</v>
      </c>
      <c r="D157" s="58">
        <f t="shared" ca="1" si="30"/>
        <v>3.033093353534869</v>
      </c>
      <c r="E157" s="58">
        <f t="shared" ca="1" si="30"/>
        <v>1.853740484283849</v>
      </c>
      <c r="F157" s="58">
        <f t="shared" ca="1" si="30"/>
        <v>2.3171178013293163</v>
      </c>
      <c r="G157" s="58" cm="1">
        <f t="array" aca="1" ref="G157" ca="1">SUM(IF(ISERROR(FIND($A$4:$F$4,G$4)),0,$A157:$F157))</f>
        <v>9.5031646240918537</v>
      </c>
      <c r="H157" s="58" cm="1">
        <f t="array" aca="1" ref="H157" ca="1">SUM(IF(ISERROR(FIND($A$4:$F$4,H$4)),0,$A157:$F157))</f>
        <v>7.4101691348084833</v>
      </c>
      <c r="I157" s="58" cm="1">
        <f t="array" aca="1" ref="I157" ca="1">SUM(IF(ISERROR(FIND($A$4:$F$4,I$4)),0,$A157:$F157))</f>
        <v>7.4553596070825074</v>
      </c>
      <c r="J157" s="58">
        <f t="shared" ca="1" si="24"/>
        <v>9.5031646240918537</v>
      </c>
      <c r="K157" s="58" t="str">
        <f t="shared" ca="1" si="25"/>
        <v>AC</v>
      </c>
      <c r="L157" s="58">
        <f ca="1">SMALL($J$5:$J$1004,ROWS($J$5:J157))</f>
        <v>9.5693289213161066</v>
      </c>
      <c r="M157" s="11">
        <f ca="1">ROWS($J$5:J157)/COUNT($J$5:$J$1004)</f>
        <v>0.153</v>
      </c>
      <c r="N157" s="11"/>
      <c r="O157" s="8">
        <f t="shared" ca="1" si="26"/>
        <v>1</v>
      </c>
      <c r="P157" s="8" t="str">
        <f t="shared" ca="1" si="27"/>
        <v xml:space="preserve"> </v>
      </c>
      <c r="Q157" s="8" t="str">
        <f t="shared" ca="1" si="28"/>
        <v xml:space="preserve"> </v>
      </c>
      <c r="S157" s="8">
        <f t="shared" ca="1" si="22"/>
        <v>1</v>
      </c>
      <c r="T157" s="8" t="str">
        <f t="shared" ca="1" si="29"/>
        <v/>
      </c>
      <c r="U157" s="8">
        <f t="shared" ca="1" si="29"/>
        <v>1</v>
      </c>
      <c r="V157" s="8" t="str">
        <f t="shared" ca="1" si="29"/>
        <v/>
      </c>
      <c r="W157" s="8" t="str">
        <f t="shared" ca="1" si="29"/>
        <v/>
      </c>
      <c r="X157" s="8" t="str">
        <f t="shared" ca="1" si="29"/>
        <v/>
      </c>
    </row>
    <row r="158" spans="1:24" hidden="1" x14ac:dyDescent="0.25">
      <c r="A158" s="58">
        <f t="shared" ca="1" si="23"/>
        <v>3.8532248627170618</v>
      </c>
      <c r="B158" s="58">
        <f t="shared" ca="1" si="30"/>
        <v>4.0293493735065145</v>
      </c>
      <c r="C158" s="58">
        <f t="shared" ca="1" si="30"/>
        <v>7.8638492989924806</v>
      </c>
      <c r="D158" s="58">
        <f t="shared" ca="1" si="30"/>
        <v>5.9901710712979632</v>
      </c>
      <c r="E158" s="58">
        <f t="shared" ca="1" si="30"/>
        <v>2.0689754811082861</v>
      </c>
      <c r="F158" s="58">
        <f t="shared" ca="1" si="30"/>
        <v>3.3283281569769878</v>
      </c>
      <c r="G158" s="58" cm="1">
        <f t="array" aca="1" ref="G158" ca="1">SUM(IF(ISERROR(FIND($A$4:$F$4,G$4)),0,$A158:$F158))</f>
        <v>11.717074161709542</v>
      </c>
      <c r="H158" s="58" cm="1">
        <f t="array" aca="1" ref="H158" ca="1">SUM(IF(ISERROR(FIND($A$4:$F$4,H$4)),0,$A158:$F158))</f>
        <v>13.171724090992011</v>
      </c>
      <c r="I158" s="58" cm="1">
        <f t="array" aca="1" ref="I158" ca="1">SUM(IF(ISERROR(FIND($A$4:$F$4,I$4)),0,$A158:$F158))</f>
        <v>9.4266530115917888</v>
      </c>
      <c r="J158" s="58">
        <f t="shared" ca="1" si="24"/>
        <v>13.171724090992011</v>
      </c>
      <c r="K158" s="58" t="str">
        <f t="shared" ca="1" si="25"/>
        <v>ADF</v>
      </c>
      <c r="L158" s="58">
        <f ca="1">SMALL($J$5:$J$1004,ROWS($J$5:J158))</f>
        <v>9.5712748096921327</v>
      </c>
      <c r="M158" s="11">
        <f ca="1">ROWS($J$5:J158)/COUNT($J$5:$J$1004)</f>
        <v>0.154</v>
      </c>
      <c r="N158" s="11"/>
      <c r="O158" s="8" t="str">
        <f t="shared" ca="1" si="26"/>
        <v xml:space="preserve"> </v>
      </c>
      <c r="P158" s="8">
        <f t="shared" ca="1" si="27"/>
        <v>1</v>
      </c>
      <c r="Q158" s="8" t="str">
        <f t="shared" ca="1" si="28"/>
        <v xml:space="preserve"> </v>
      </c>
      <c r="S158" s="8">
        <f t="shared" ca="1" si="22"/>
        <v>1</v>
      </c>
      <c r="T158" s="8" t="str">
        <f t="shared" ca="1" si="29"/>
        <v/>
      </c>
      <c r="U158" s="8" t="str">
        <f t="shared" ca="1" si="29"/>
        <v/>
      </c>
      <c r="V158" s="8">
        <f t="shared" ca="1" si="29"/>
        <v>1</v>
      </c>
      <c r="W158" s="8" t="str">
        <f t="shared" ca="1" si="29"/>
        <v/>
      </c>
      <c r="X158" s="8">
        <f t="shared" ca="1" si="29"/>
        <v>1</v>
      </c>
    </row>
    <row r="159" spans="1:24" hidden="1" x14ac:dyDescent="0.25">
      <c r="A159" s="58">
        <f t="shared" ca="1" si="23"/>
        <v>2.9985935770690935</v>
      </c>
      <c r="B159" s="58">
        <f t="shared" ca="1" si="30"/>
        <v>3.0894320450868995</v>
      </c>
      <c r="C159" s="58">
        <f t="shared" ca="1" si="30"/>
        <v>7.4079930879538534</v>
      </c>
      <c r="D159" s="58">
        <f t="shared" ca="1" si="30"/>
        <v>5.667438960403425</v>
      </c>
      <c r="E159" s="58">
        <f t="shared" ca="1" si="30"/>
        <v>2.6561526128469373</v>
      </c>
      <c r="F159" s="58">
        <f t="shared" ca="1" si="30"/>
        <v>3.9445967402915239</v>
      </c>
      <c r="G159" s="58" cm="1">
        <f t="array" aca="1" ref="G159" ca="1">SUM(IF(ISERROR(FIND($A$4:$F$4,G$4)),0,$A159:$F159))</f>
        <v>10.406586665022946</v>
      </c>
      <c r="H159" s="58" cm="1">
        <f t="array" aca="1" ref="H159" ca="1">SUM(IF(ISERROR(FIND($A$4:$F$4,H$4)),0,$A159:$F159))</f>
        <v>12.610629277764041</v>
      </c>
      <c r="I159" s="58" cm="1">
        <f t="array" aca="1" ref="I159" ca="1">SUM(IF(ISERROR(FIND($A$4:$F$4,I$4)),0,$A159:$F159))</f>
        <v>9.6901813982253593</v>
      </c>
      <c r="J159" s="58">
        <f t="shared" ca="1" si="24"/>
        <v>12.610629277764041</v>
      </c>
      <c r="K159" s="58" t="str">
        <f t="shared" ca="1" si="25"/>
        <v>ADF</v>
      </c>
      <c r="L159" s="58">
        <f ca="1">SMALL($J$5:$J$1004,ROWS($J$5:J159))</f>
        <v>9.6013630953353637</v>
      </c>
      <c r="M159" s="11">
        <f ca="1">ROWS($J$5:J159)/COUNT($J$5:$J$1004)</f>
        <v>0.155</v>
      </c>
      <c r="N159" s="11"/>
      <c r="O159" s="8" t="str">
        <f t="shared" ca="1" si="26"/>
        <v xml:space="preserve"> </v>
      </c>
      <c r="P159" s="8">
        <f t="shared" ca="1" si="27"/>
        <v>1</v>
      </c>
      <c r="Q159" s="8" t="str">
        <f t="shared" ca="1" si="28"/>
        <v xml:space="preserve"> </v>
      </c>
      <c r="S159" s="8">
        <f t="shared" ca="1" si="22"/>
        <v>1</v>
      </c>
      <c r="T159" s="8" t="str">
        <f t="shared" ca="1" si="29"/>
        <v/>
      </c>
      <c r="U159" s="8" t="str">
        <f t="shared" ca="1" si="29"/>
        <v/>
      </c>
      <c r="V159" s="8">
        <f t="shared" ca="1" si="29"/>
        <v>1</v>
      </c>
      <c r="W159" s="8" t="str">
        <f t="shared" ca="1" si="29"/>
        <v/>
      </c>
      <c r="X159" s="8">
        <f t="shared" ca="1" si="29"/>
        <v>1</v>
      </c>
    </row>
    <row r="160" spans="1:24" hidden="1" x14ac:dyDescent="0.25">
      <c r="A160" s="58">
        <f t="shared" ca="1" si="23"/>
        <v>3.5861134507497612</v>
      </c>
      <c r="B160" s="58">
        <f t="shared" ca="1" si="30"/>
        <v>3.0398378660914744</v>
      </c>
      <c r="C160" s="58">
        <f t="shared" ca="1" si="30"/>
        <v>7.9066983106556883</v>
      </c>
      <c r="D160" s="58">
        <f t="shared" ca="1" si="30"/>
        <v>2.394570543987927</v>
      </c>
      <c r="E160" s="58">
        <f t="shared" ca="1" si="30"/>
        <v>2.0152268385406273</v>
      </c>
      <c r="F160" s="58">
        <f t="shared" ca="1" si="30"/>
        <v>3.5148157308347643</v>
      </c>
      <c r="G160" s="58" cm="1">
        <f t="array" aca="1" ref="G160" ca="1">SUM(IF(ISERROR(FIND($A$4:$F$4,G$4)),0,$A160:$F160))</f>
        <v>11.492811761405449</v>
      </c>
      <c r="H160" s="58" cm="1">
        <f t="array" aca="1" ref="H160" ca="1">SUM(IF(ISERROR(FIND($A$4:$F$4,H$4)),0,$A160:$F160))</f>
        <v>9.4954997255724525</v>
      </c>
      <c r="I160" s="58" cm="1">
        <f t="array" aca="1" ref="I160" ca="1">SUM(IF(ISERROR(FIND($A$4:$F$4,I$4)),0,$A160:$F160))</f>
        <v>8.5698804354668656</v>
      </c>
      <c r="J160" s="58">
        <f t="shared" ca="1" si="24"/>
        <v>11.492811761405449</v>
      </c>
      <c r="K160" s="58" t="str">
        <f t="shared" ca="1" si="25"/>
        <v>AC</v>
      </c>
      <c r="L160" s="58">
        <f ca="1">SMALL($J$5:$J$1004,ROWS($J$5:J160))</f>
        <v>9.6117398663751246</v>
      </c>
      <c r="M160" s="11">
        <f ca="1">ROWS($J$5:J160)/COUNT($J$5:$J$1004)</f>
        <v>0.156</v>
      </c>
      <c r="N160" s="11"/>
      <c r="O160" s="8">
        <f t="shared" ca="1" si="26"/>
        <v>1</v>
      </c>
      <c r="P160" s="8" t="str">
        <f t="shared" ca="1" si="27"/>
        <v xml:space="preserve"> </v>
      </c>
      <c r="Q160" s="8" t="str">
        <f t="shared" ca="1" si="28"/>
        <v xml:space="preserve"> </v>
      </c>
      <c r="S160" s="8">
        <f t="shared" ca="1" si="22"/>
        <v>1</v>
      </c>
      <c r="T160" s="8" t="str">
        <f t="shared" ca="1" si="29"/>
        <v/>
      </c>
      <c r="U160" s="8">
        <f t="shared" ca="1" si="29"/>
        <v>1</v>
      </c>
      <c r="V160" s="8" t="str">
        <f t="shared" ca="1" si="29"/>
        <v/>
      </c>
      <c r="W160" s="8" t="str">
        <f t="shared" ca="1" si="29"/>
        <v/>
      </c>
      <c r="X160" s="8" t="str">
        <f t="shared" ca="1" si="29"/>
        <v/>
      </c>
    </row>
    <row r="161" spans="1:24" hidden="1" x14ac:dyDescent="0.25">
      <c r="A161" s="58">
        <f t="shared" ca="1" si="23"/>
        <v>2.9026654537038805</v>
      </c>
      <c r="B161" s="58">
        <f t="shared" ca="1" si="30"/>
        <v>3.1101688147880764</v>
      </c>
      <c r="C161" s="58">
        <f t="shared" ca="1" si="30"/>
        <v>6.1097201334956033</v>
      </c>
      <c r="D161" s="58">
        <f t="shared" ca="1" si="30"/>
        <v>5.6716829896614627</v>
      </c>
      <c r="E161" s="58">
        <f t="shared" ca="1" si="30"/>
        <v>2.3271861406053</v>
      </c>
      <c r="F161" s="58">
        <f t="shared" ca="1" si="30"/>
        <v>3.5412837944264695</v>
      </c>
      <c r="G161" s="58" cm="1">
        <f t="array" aca="1" ref="G161" ca="1">SUM(IF(ISERROR(FIND($A$4:$F$4,G$4)),0,$A161:$F161))</f>
        <v>9.0123855871994838</v>
      </c>
      <c r="H161" s="58" cm="1">
        <f t="array" aca="1" ref="H161" ca="1">SUM(IF(ISERROR(FIND($A$4:$F$4,H$4)),0,$A161:$F161))</f>
        <v>12.115632237791813</v>
      </c>
      <c r="I161" s="58" cm="1">
        <f t="array" aca="1" ref="I161" ca="1">SUM(IF(ISERROR(FIND($A$4:$F$4,I$4)),0,$A161:$F161))</f>
        <v>8.9786387498198454</v>
      </c>
      <c r="J161" s="58">
        <f t="shared" ca="1" si="24"/>
        <v>12.115632237791813</v>
      </c>
      <c r="K161" s="58" t="str">
        <f t="shared" ca="1" si="25"/>
        <v>ADF</v>
      </c>
      <c r="L161" s="58">
        <f ca="1">SMALL($J$5:$J$1004,ROWS($J$5:J161))</f>
        <v>9.644283931603745</v>
      </c>
      <c r="M161" s="11">
        <f ca="1">ROWS($J$5:J161)/COUNT($J$5:$J$1004)</f>
        <v>0.157</v>
      </c>
      <c r="N161" s="11"/>
      <c r="O161" s="8" t="str">
        <f t="shared" ca="1" si="26"/>
        <v xml:space="preserve"> </v>
      </c>
      <c r="P161" s="8">
        <f t="shared" ca="1" si="27"/>
        <v>1</v>
      </c>
      <c r="Q161" s="8" t="str">
        <f t="shared" ca="1" si="28"/>
        <v xml:space="preserve"> </v>
      </c>
      <c r="S161" s="8">
        <f t="shared" ca="1" si="22"/>
        <v>1</v>
      </c>
      <c r="T161" s="8" t="str">
        <f t="shared" ca="1" si="29"/>
        <v/>
      </c>
      <c r="U161" s="8" t="str">
        <f t="shared" ca="1" si="29"/>
        <v/>
      </c>
      <c r="V161" s="8">
        <f t="shared" ca="1" si="29"/>
        <v>1</v>
      </c>
      <c r="W161" s="8" t="str">
        <f t="shared" ca="1" si="29"/>
        <v/>
      </c>
      <c r="X161" s="8">
        <f t="shared" ca="1" si="29"/>
        <v>1</v>
      </c>
    </row>
    <row r="162" spans="1:24" hidden="1" x14ac:dyDescent="0.25">
      <c r="A162" s="58">
        <f t="shared" ca="1" si="23"/>
        <v>5.787468583548228</v>
      </c>
      <c r="B162" s="58">
        <f t="shared" ca="1" si="30"/>
        <v>2.7389915545855779</v>
      </c>
      <c r="C162" s="58">
        <f t="shared" ca="1" si="30"/>
        <v>7.3894979920860386</v>
      </c>
      <c r="D162" s="58">
        <f t="shared" ca="1" si="30"/>
        <v>3.724965522939637</v>
      </c>
      <c r="E162" s="58">
        <f t="shared" ca="1" si="30"/>
        <v>1.5372290628263814</v>
      </c>
      <c r="F162" s="58">
        <f t="shared" ca="1" si="30"/>
        <v>3.895340796639239</v>
      </c>
      <c r="G162" s="58" cm="1">
        <f t="array" aca="1" ref="G162" ca="1">SUM(IF(ISERROR(FIND($A$4:$F$4,G$4)),0,$A162:$F162))</f>
        <v>13.176966575634268</v>
      </c>
      <c r="H162" s="58" cm="1">
        <f t="array" aca="1" ref="H162" ca="1">SUM(IF(ISERROR(FIND($A$4:$F$4,H$4)),0,$A162:$F162))</f>
        <v>13.407774903127104</v>
      </c>
      <c r="I162" s="58" cm="1">
        <f t="array" aca="1" ref="I162" ca="1">SUM(IF(ISERROR(FIND($A$4:$F$4,I$4)),0,$A162:$F162))</f>
        <v>8.1715614140511974</v>
      </c>
      <c r="J162" s="58">
        <f t="shared" ca="1" si="24"/>
        <v>13.407774903127104</v>
      </c>
      <c r="K162" s="58" t="str">
        <f t="shared" ca="1" si="25"/>
        <v>ADF</v>
      </c>
      <c r="L162" s="58">
        <f ca="1">SMALL($J$5:$J$1004,ROWS($J$5:J162))</f>
        <v>9.6451887643261003</v>
      </c>
      <c r="M162" s="11">
        <f ca="1">ROWS($J$5:J162)/COUNT($J$5:$J$1004)</f>
        <v>0.158</v>
      </c>
      <c r="N162" s="11"/>
      <c r="O162" s="8" t="str">
        <f t="shared" ca="1" si="26"/>
        <v xml:space="preserve"> </v>
      </c>
      <c r="P162" s="8">
        <f t="shared" ca="1" si="27"/>
        <v>1</v>
      </c>
      <c r="Q162" s="8" t="str">
        <f t="shared" ca="1" si="28"/>
        <v xml:space="preserve"> </v>
      </c>
      <c r="S162" s="8">
        <f t="shared" ca="1" si="22"/>
        <v>1</v>
      </c>
      <c r="T162" s="8" t="str">
        <f t="shared" ca="1" si="29"/>
        <v/>
      </c>
      <c r="U162" s="8" t="str">
        <f t="shared" ca="1" si="29"/>
        <v/>
      </c>
      <c r="V162" s="8">
        <f t="shared" ca="1" si="29"/>
        <v>1</v>
      </c>
      <c r="W162" s="8" t="str">
        <f t="shared" ca="1" si="29"/>
        <v/>
      </c>
      <c r="X162" s="8">
        <f t="shared" ca="1" si="29"/>
        <v>1</v>
      </c>
    </row>
    <row r="163" spans="1:24" hidden="1" x14ac:dyDescent="0.25">
      <c r="A163" s="58">
        <f t="shared" ca="1" si="23"/>
        <v>3.7168401345268784</v>
      </c>
      <c r="B163" s="58">
        <f t="shared" ca="1" si="30"/>
        <v>1.840464294701551</v>
      </c>
      <c r="C163" s="58">
        <f t="shared" ca="1" si="30"/>
        <v>6.144962464698045</v>
      </c>
      <c r="D163" s="58">
        <f t="shared" ca="1" si="30"/>
        <v>2.6598101806699095</v>
      </c>
      <c r="E163" s="58">
        <f t="shared" ca="1" si="30"/>
        <v>2.2784653290416053</v>
      </c>
      <c r="F163" s="58">
        <f t="shared" ca="1" si="30"/>
        <v>3.2902072377492249</v>
      </c>
      <c r="G163" s="58" cm="1">
        <f t="array" aca="1" ref="G163" ca="1">SUM(IF(ISERROR(FIND($A$4:$F$4,G$4)),0,$A163:$F163))</f>
        <v>9.861802599224923</v>
      </c>
      <c r="H163" s="58" cm="1">
        <f t="array" aca="1" ref="H163" ca="1">SUM(IF(ISERROR(FIND($A$4:$F$4,H$4)),0,$A163:$F163))</f>
        <v>9.6668575529460128</v>
      </c>
      <c r="I163" s="58" cm="1">
        <f t="array" aca="1" ref="I163" ca="1">SUM(IF(ISERROR(FIND($A$4:$F$4,I$4)),0,$A163:$F163))</f>
        <v>7.4091368614923816</v>
      </c>
      <c r="J163" s="58">
        <f t="shared" ca="1" si="24"/>
        <v>9.861802599224923</v>
      </c>
      <c r="K163" s="58" t="str">
        <f t="shared" ca="1" si="25"/>
        <v>AC</v>
      </c>
      <c r="L163" s="58">
        <f ca="1">SMALL($J$5:$J$1004,ROWS($J$5:J163))</f>
        <v>9.671392937653243</v>
      </c>
      <c r="M163" s="11">
        <f ca="1">ROWS($J$5:J163)/COUNT($J$5:$J$1004)</f>
        <v>0.159</v>
      </c>
      <c r="N163" s="11"/>
      <c r="O163" s="8">
        <f t="shared" ca="1" si="26"/>
        <v>1</v>
      </c>
      <c r="P163" s="8" t="str">
        <f t="shared" ca="1" si="27"/>
        <v xml:space="preserve"> </v>
      </c>
      <c r="Q163" s="8" t="str">
        <f t="shared" ca="1" si="28"/>
        <v xml:space="preserve"> </v>
      </c>
      <c r="S163" s="8">
        <f t="shared" ca="1" si="22"/>
        <v>1</v>
      </c>
      <c r="T163" s="8" t="str">
        <f t="shared" ca="1" si="29"/>
        <v/>
      </c>
      <c r="U163" s="8">
        <f t="shared" ca="1" si="29"/>
        <v>1</v>
      </c>
      <c r="V163" s="8" t="str">
        <f t="shared" ca="1" si="29"/>
        <v/>
      </c>
      <c r="W163" s="8" t="str">
        <f t="shared" ca="1" si="29"/>
        <v/>
      </c>
      <c r="X163" s="8" t="str">
        <f t="shared" ca="1" si="29"/>
        <v/>
      </c>
    </row>
    <row r="164" spans="1:24" hidden="1" x14ac:dyDescent="0.25">
      <c r="A164" s="58">
        <f t="shared" ca="1" si="23"/>
        <v>2.2681568869447233</v>
      </c>
      <c r="B164" s="58">
        <f t="shared" ca="1" si="30"/>
        <v>4.3077072226714268</v>
      </c>
      <c r="C164" s="58">
        <f t="shared" ca="1" si="30"/>
        <v>6.438019899154277</v>
      </c>
      <c r="D164" s="58">
        <f t="shared" ca="1" si="30"/>
        <v>4.1140459014584199</v>
      </c>
      <c r="E164" s="58">
        <f t="shared" ca="1" si="30"/>
        <v>2.3395128111459771</v>
      </c>
      <c r="F164" s="58">
        <f t="shared" ca="1" si="30"/>
        <v>3.7106549221862535</v>
      </c>
      <c r="G164" s="58" cm="1">
        <f t="array" aca="1" ref="G164" ca="1">SUM(IF(ISERROR(FIND($A$4:$F$4,G$4)),0,$A164:$F164))</f>
        <v>8.7061767860990003</v>
      </c>
      <c r="H164" s="58" cm="1">
        <f t="array" aca="1" ref="H164" ca="1">SUM(IF(ISERROR(FIND($A$4:$F$4,H$4)),0,$A164:$F164))</f>
        <v>10.092857710589396</v>
      </c>
      <c r="I164" s="58" cm="1">
        <f t="array" aca="1" ref="I164" ca="1">SUM(IF(ISERROR(FIND($A$4:$F$4,I$4)),0,$A164:$F164))</f>
        <v>10.357874956003657</v>
      </c>
      <c r="J164" s="58">
        <f t="shared" ca="1" si="24"/>
        <v>10.357874956003657</v>
      </c>
      <c r="K164" s="58" t="str">
        <f t="shared" ca="1" si="25"/>
        <v>BEF</v>
      </c>
      <c r="L164" s="58">
        <f ca="1">SMALL($J$5:$J$1004,ROWS($J$5:J164))</f>
        <v>9.6742857052288844</v>
      </c>
      <c r="M164" s="11">
        <f ca="1">ROWS($J$5:J164)/COUNT($J$5:$J$1004)</f>
        <v>0.16</v>
      </c>
      <c r="N164" s="11"/>
      <c r="O164" s="8" t="str">
        <f t="shared" ca="1" si="26"/>
        <v xml:space="preserve"> </v>
      </c>
      <c r="P164" s="8" t="str">
        <f t="shared" ca="1" si="27"/>
        <v xml:space="preserve"> </v>
      </c>
      <c r="Q164" s="8">
        <f t="shared" ca="1" si="28"/>
        <v>1</v>
      </c>
      <c r="S164" s="8" t="str">
        <f t="shared" ca="1" si="22"/>
        <v/>
      </c>
      <c r="T164" s="8">
        <f t="shared" ca="1" si="29"/>
        <v>1</v>
      </c>
      <c r="U164" s="8" t="str">
        <f t="shared" ca="1" si="29"/>
        <v/>
      </c>
      <c r="V164" s="8" t="str">
        <f t="shared" ca="1" si="29"/>
        <v/>
      </c>
      <c r="W164" s="8">
        <f t="shared" ca="1" si="29"/>
        <v>1</v>
      </c>
      <c r="X164" s="8">
        <f t="shared" ca="1" si="29"/>
        <v>1</v>
      </c>
    </row>
    <row r="165" spans="1:24" hidden="1" x14ac:dyDescent="0.25">
      <c r="A165" s="58">
        <f t="shared" ca="1" si="23"/>
        <v>4.2100601601607162</v>
      </c>
      <c r="B165" s="58">
        <f t="shared" ca="1" si="30"/>
        <v>3.8933247445059709</v>
      </c>
      <c r="C165" s="58">
        <f t="shared" ca="1" si="30"/>
        <v>4.776490840274489</v>
      </c>
      <c r="D165" s="58">
        <f t="shared" ca="1" si="30"/>
        <v>3.1059288260885376</v>
      </c>
      <c r="E165" s="58">
        <f t="shared" ca="1" si="30"/>
        <v>1.0185910618781127</v>
      </c>
      <c r="F165" s="58">
        <f t="shared" ca="1" si="30"/>
        <v>2.251393594929322</v>
      </c>
      <c r="G165" s="58" cm="1">
        <f t="array" aca="1" ref="G165" ca="1">SUM(IF(ISERROR(FIND($A$4:$F$4,G$4)),0,$A165:$F165))</f>
        <v>8.986551000435206</v>
      </c>
      <c r="H165" s="58" cm="1">
        <f t="array" aca="1" ref="H165" ca="1">SUM(IF(ISERROR(FIND($A$4:$F$4,H$4)),0,$A165:$F165))</f>
        <v>9.5673825811785758</v>
      </c>
      <c r="I165" s="58" cm="1">
        <f t="array" aca="1" ref="I165" ca="1">SUM(IF(ISERROR(FIND($A$4:$F$4,I$4)),0,$A165:$F165))</f>
        <v>7.1633094013134055</v>
      </c>
      <c r="J165" s="58">
        <f t="shared" ca="1" si="24"/>
        <v>9.5673825811785758</v>
      </c>
      <c r="K165" s="58" t="str">
        <f t="shared" ca="1" si="25"/>
        <v>ADF</v>
      </c>
      <c r="L165" s="58">
        <f ca="1">SMALL($J$5:$J$1004,ROWS($J$5:J165))</f>
        <v>9.6767256094612506</v>
      </c>
      <c r="M165" s="11">
        <f ca="1">ROWS($J$5:J165)/COUNT($J$5:$J$1004)</f>
        <v>0.161</v>
      </c>
      <c r="N165" s="11"/>
      <c r="O165" s="8" t="str">
        <f t="shared" ca="1" si="26"/>
        <v xml:space="preserve"> </v>
      </c>
      <c r="P165" s="8">
        <f t="shared" ca="1" si="27"/>
        <v>1</v>
      </c>
      <c r="Q165" s="8" t="str">
        <f t="shared" ca="1" si="28"/>
        <v xml:space="preserve"> </v>
      </c>
      <c r="S165" s="8">
        <f t="shared" ca="1" si="22"/>
        <v>1</v>
      </c>
      <c r="T165" s="8" t="str">
        <f t="shared" ca="1" si="29"/>
        <v/>
      </c>
      <c r="U165" s="8" t="str">
        <f t="shared" ca="1" si="29"/>
        <v/>
      </c>
      <c r="V165" s="8">
        <f t="shared" ca="1" si="29"/>
        <v>1</v>
      </c>
      <c r="W165" s="8" t="str">
        <f t="shared" ca="1" si="29"/>
        <v/>
      </c>
      <c r="X165" s="8">
        <f t="shared" ca="1" si="29"/>
        <v>1</v>
      </c>
    </row>
    <row r="166" spans="1:24" hidden="1" x14ac:dyDescent="0.25">
      <c r="A166" s="58">
        <f t="shared" ca="1" si="23"/>
        <v>2.828565336552689</v>
      </c>
      <c r="B166" s="58">
        <f t="shared" ca="1" si="30"/>
        <v>4.0802588489317131</v>
      </c>
      <c r="C166" s="58">
        <f t="shared" ca="1" si="30"/>
        <v>5.0276741522516506</v>
      </c>
      <c r="D166" s="58">
        <f t="shared" ca="1" si="30"/>
        <v>5.8959283864077356</v>
      </c>
      <c r="E166" s="58">
        <f t="shared" ca="1" si="30"/>
        <v>1.2596442021536511</v>
      </c>
      <c r="F166" s="58">
        <f t="shared" ca="1" si="30"/>
        <v>2.4020351547838641</v>
      </c>
      <c r="G166" s="58" cm="1">
        <f t="array" aca="1" ref="G166" ca="1">SUM(IF(ISERROR(FIND($A$4:$F$4,G$4)),0,$A166:$F166))</f>
        <v>7.8562394888043396</v>
      </c>
      <c r="H166" s="58" cm="1">
        <f t="array" aca="1" ref="H166" ca="1">SUM(IF(ISERROR(FIND($A$4:$F$4,H$4)),0,$A166:$F166))</f>
        <v>11.126528877744288</v>
      </c>
      <c r="I166" s="58" cm="1">
        <f t="array" aca="1" ref="I166" ca="1">SUM(IF(ISERROR(FIND($A$4:$F$4,I$4)),0,$A166:$F166))</f>
        <v>7.7419382058692285</v>
      </c>
      <c r="J166" s="58">
        <f t="shared" ca="1" si="24"/>
        <v>11.126528877744288</v>
      </c>
      <c r="K166" s="58" t="str">
        <f t="shared" ca="1" si="25"/>
        <v>ADF</v>
      </c>
      <c r="L166" s="58">
        <f ca="1">SMALL($J$5:$J$1004,ROWS($J$5:J166))</f>
        <v>9.6773551798728228</v>
      </c>
      <c r="M166" s="11">
        <f ca="1">ROWS($J$5:J166)/COUNT($J$5:$J$1004)</f>
        <v>0.16200000000000001</v>
      </c>
      <c r="N166" s="11"/>
      <c r="O166" s="8" t="str">
        <f t="shared" ca="1" si="26"/>
        <v xml:space="preserve"> </v>
      </c>
      <c r="P166" s="8">
        <f t="shared" ca="1" si="27"/>
        <v>1</v>
      </c>
      <c r="Q166" s="8" t="str">
        <f t="shared" ca="1" si="28"/>
        <v xml:space="preserve"> </v>
      </c>
      <c r="S166" s="8">
        <f t="shared" ca="1" si="22"/>
        <v>1</v>
      </c>
      <c r="T166" s="8" t="str">
        <f t="shared" ca="1" si="29"/>
        <v/>
      </c>
      <c r="U166" s="8" t="str">
        <f t="shared" ca="1" si="29"/>
        <v/>
      </c>
      <c r="V166" s="8">
        <f t="shared" ca="1" si="29"/>
        <v>1</v>
      </c>
      <c r="W166" s="8" t="str">
        <f t="shared" ca="1" si="29"/>
        <v/>
      </c>
      <c r="X166" s="8">
        <f t="shared" ca="1" si="29"/>
        <v>1</v>
      </c>
    </row>
    <row r="167" spans="1:24" hidden="1" x14ac:dyDescent="0.25">
      <c r="A167" s="58">
        <f t="shared" ca="1" si="23"/>
        <v>3.6499770707058228</v>
      </c>
      <c r="B167" s="58">
        <f t="shared" ca="1" si="30"/>
        <v>2.4108456270710614</v>
      </c>
      <c r="C167" s="58">
        <f t="shared" ca="1" si="30"/>
        <v>4.6827834659689085</v>
      </c>
      <c r="D167" s="58">
        <f t="shared" ca="1" si="30"/>
        <v>4.3891530981400955</v>
      </c>
      <c r="E167" s="58">
        <f t="shared" ca="1" si="30"/>
        <v>1.5480718951458572</v>
      </c>
      <c r="F167" s="58">
        <f t="shared" ca="1" si="30"/>
        <v>2.1959794505725374</v>
      </c>
      <c r="G167" s="58" cm="1">
        <f t="array" aca="1" ref="G167" ca="1">SUM(IF(ISERROR(FIND($A$4:$F$4,G$4)),0,$A167:$F167))</f>
        <v>8.3327605366747317</v>
      </c>
      <c r="H167" s="58" cm="1">
        <f t="array" aca="1" ref="H167" ca="1">SUM(IF(ISERROR(FIND($A$4:$F$4,H$4)),0,$A167:$F167))</f>
        <v>10.235109619418456</v>
      </c>
      <c r="I167" s="58" cm="1">
        <f t="array" aca="1" ref="I167" ca="1">SUM(IF(ISERROR(FIND($A$4:$F$4,I$4)),0,$A167:$F167))</f>
        <v>6.154896972789456</v>
      </c>
      <c r="J167" s="58">
        <f t="shared" ca="1" si="24"/>
        <v>10.235109619418456</v>
      </c>
      <c r="K167" s="58" t="str">
        <f t="shared" ca="1" si="25"/>
        <v>ADF</v>
      </c>
      <c r="L167" s="58">
        <f ca="1">SMALL($J$5:$J$1004,ROWS($J$5:J167))</f>
        <v>9.6808021650229374</v>
      </c>
      <c r="M167" s="11">
        <f ca="1">ROWS($J$5:J167)/COUNT($J$5:$J$1004)</f>
        <v>0.16300000000000001</v>
      </c>
      <c r="N167" s="11"/>
      <c r="O167" s="8" t="str">
        <f t="shared" ca="1" si="26"/>
        <v xml:space="preserve"> </v>
      </c>
      <c r="P167" s="8">
        <f t="shared" ca="1" si="27"/>
        <v>1</v>
      </c>
      <c r="Q167" s="8" t="str">
        <f t="shared" ca="1" si="28"/>
        <v xml:space="preserve"> </v>
      </c>
      <c r="S167" s="8">
        <f t="shared" ca="1" si="22"/>
        <v>1</v>
      </c>
      <c r="T167" s="8" t="str">
        <f t="shared" ca="1" si="29"/>
        <v/>
      </c>
      <c r="U167" s="8" t="str">
        <f t="shared" ca="1" si="29"/>
        <v/>
      </c>
      <c r="V167" s="8">
        <f t="shared" ca="1" si="29"/>
        <v>1</v>
      </c>
      <c r="W167" s="8" t="str">
        <f t="shared" ca="1" si="29"/>
        <v/>
      </c>
      <c r="X167" s="8">
        <f t="shared" ca="1" si="29"/>
        <v>1</v>
      </c>
    </row>
    <row r="168" spans="1:24" hidden="1" x14ac:dyDescent="0.25">
      <c r="A168" s="58">
        <f t="shared" ca="1" si="23"/>
        <v>2.2349669043042462</v>
      </c>
      <c r="B168" s="58">
        <f t="shared" ca="1" si="30"/>
        <v>3.6597357383799163</v>
      </c>
      <c r="C168" s="58">
        <f t="shared" ca="1" si="30"/>
        <v>4.1921512902086988</v>
      </c>
      <c r="D168" s="58">
        <f t="shared" ca="1" si="30"/>
        <v>3.390741308551835</v>
      </c>
      <c r="E168" s="58">
        <f t="shared" ca="1" si="30"/>
        <v>2.8377607455039042</v>
      </c>
      <c r="F168" s="58">
        <f t="shared" ca="1" si="30"/>
        <v>3.9162915989692282</v>
      </c>
      <c r="G168" s="58" cm="1">
        <f t="array" aca="1" ref="G168" ca="1">SUM(IF(ISERROR(FIND($A$4:$F$4,G$4)),0,$A168:$F168))</f>
        <v>6.4271181945129445</v>
      </c>
      <c r="H168" s="58" cm="1">
        <f t="array" aca="1" ref="H168" ca="1">SUM(IF(ISERROR(FIND($A$4:$F$4,H$4)),0,$A168:$F168))</f>
        <v>9.5419998118253098</v>
      </c>
      <c r="I168" s="58" cm="1">
        <f t="array" aca="1" ref="I168" ca="1">SUM(IF(ISERROR(FIND($A$4:$F$4,I$4)),0,$A168:$F168))</f>
        <v>10.413788082853049</v>
      </c>
      <c r="J168" s="58">
        <f t="shared" ca="1" si="24"/>
        <v>10.413788082853049</v>
      </c>
      <c r="K168" s="58" t="str">
        <f t="shared" ca="1" si="25"/>
        <v>BEF</v>
      </c>
      <c r="L168" s="58">
        <f ca="1">SMALL($J$5:$J$1004,ROWS($J$5:J168))</f>
        <v>9.6826113190474175</v>
      </c>
      <c r="M168" s="11">
        <f ca="1">ROWS($J$5:J168)/COUNT($J$5:$J$1004)</f>
        <v>0.16400000000000001</v>
      </c>
      <c r="N168" s="11"/>
      <c r="O168" s="8" t="str">
        <f t="shared" ca="1" si="26"/>
        <v xml:space="preserve"> </v>
      </c>
      <c r="P168" s="8" t="str">
        <f t="shared" ca="1" si="27"/>
        <v xml:space="preserve"> </v>
      </c>
      <c r="Q168" s="8">
        <f t="shared" ca="1" si="28"/>
        <v>1</v>
      </c>
      <c r="S168" s="8" t="str">
        <f t="shared" ref="S168:S231" ca="1" si="31">IFERROR(FIND(S$4,$K168)/FIND(S$4,$K168),"")</f>
        <v/>
      </c>
      <c r="T168" s="8">
        <f t="shared" ca="1" si="29"/>
        <v>1</v>
      </c>
      <c r="U168" s="8" t="str">
        <f t="shared" ca="1" si="29"/>
        <v/>
      </c>
      <c r="V168" s="8" t="str">
        <f t="shared" ca="1" si="29"/>
        <v/>
      </c>
      <c r="W168" s="8">
        <f t="shared" ca="1" si="29"/>
        <v>1</v>
      </c>
      <c r="X168" s="8">
        <f t="shared" ca="1" si="29"/>
        <v>1</v>
      </c>
    </row>
    <row r="169" spans="1:24" hidden="1" x14ac:dyDescent="0.25">
      <c r="A169" s="58">
        <f t="shared" ref="A169:A232" ca="1" si="32">A$2+(A$3-A$2)*RAND()</f>
        <v>2.4425249288629733</v>
      </c>
      <c r="B169" s="58">
        <f t="shared" ca="1" si="30"/>
        <v>2.9962488453657898</v>
      </c>
      <c r="C169" s="58">
        <f t="shared" ca="1" si="30"/>
        <v>5.2414665976418817</v>
      </c>
      <c r="D169" s="58">
        <f t="shared" ca="1" si="30"/>
        <v>5.7385920902314513</v>
      </c>
      <c r="E169" s="58">
        <f t="shared" ca="1" si="30"/>
        <v>1.4020634113789703</v>
      </c>
      <c r="F169" s="58">
        <f t="shared" ca="1" si="30"/>
        <v>3.8912746326775416</v>
      </c>
      <c r="G169" s="58" cm="1">
        <f t="array" aca="1" ref="G169" ca="1">SUM(IF(ISERROR(FIND($A$4:$F$4,G$4)),0,$A169:$F169))</f>
        <v>7.6839915265048546</v>
      </c>
      <c r="H169" s="58" cm="1">
        <f t="array" aca="1" ref="H169" ca="1">SUM(IF(ISERROR(FIND($A$4:$F$4,H$4)),0,$A169:$F169))</f>
        <v>12.072391651771966</v>
      </c>
      <c r="I169" s="58" cm="1">
        <f t="array" aca="1" ref="I169" ca="1">SUM(IF(ISERROR(FIND($A$4:$F$4,I$4)),0,$A169:$F169))</f>
        <v>8.2895868894223028</v>
      </c>
      <c r="J169" s="58">
        <f t="shared" ca="1" si="24"/>
        <v>12.072391651771966</v>
      </c>
      <c r="K169" s="58" t="str">
        <f t="shared" ca="1" si="25"/>
        <v>ADF</v>
      </c>
      <c r="L169" s="58">
        <f ca="1">SMALL($J$5:$J$1004,ROWS($J$5:J169))</f>
        <v>9.689333314032071</v>
      </c>
      <c r="M169" s="11">
        <f ca="1">ROWS($J$5:J169)/COUNT($J$5:$J$1004)</f>
        <v>0.16500000000000001</v>
      </c>
      <c r="N169" s="11"/>
      <c r="O169" s="8" t="str">
        <f t="shared" ca="1" si="26"/>
        <v xml:space="preserve"> </v>
      </c>
      <c r="P169" s="8">
        <f t="shared" ca="1" si="27"/>
        <v>1</v>
      </c>
      <c r="Q169" s="8" t="str">
        <f t="shared" ca="1" si="28"/>
        <v xml:space="preserve"> </v>
      </c>
      <c r="S169" s="8">
        <f t="shared" ca="1" si="31"/>
        <v>1</v>
      </c>
      <c r="T169" s="8" t="str">
        <f t="shared" ca="1" si="29"/>
        <v/>
      </c>
      <c r="U169" s="8" t="str">
        <f t="shared" ca="1" si="29"/>
        <v/>
      </c>
      <c r="V169" s="8">
        <f t="shared" ca="1" si="29"/>
        <v>1</v>
      </c>
      <c r="W169" s="8" t="str">
        <f t="shared" ca="1" si="29"/>
        <v/>
      </c>
      <c r="X169" s="8">
        <f t="shared" ca="1" si="29"/>
        <v>1</v>
      </c>
    </row>
    <row r="170" spans="1:24" hidden="1" x14ac:dyDescent="0.25">
      <c r="A170" s="58">
        <f t="shared" ca="1" si="32"/>
        <v>4.0253387532188505</v>
      </c>
      <c r="B170" s="58">
        <f t="shared" ca="1" si="30"/>
        <v>2.1751254292593805</v>
      </c>
      <c r="C170" s="58">
        <f t="shared" ca="1" si="30"/>
        <v>5.182169903743441</v>
      </c>
      <c r="D170" s="58">
        <f t="shared" ca="1" si="30"/>
        <v>2.937336481299436</v>
      </c>
      <c r="E170" s="58">
        <f t="shared" ca="1" si="30"/>
        <v>1.3697606592761633</v>
      </c>
      <c r="F170" s="58">
        <f t="shared" ca="1" si="30"/>
        <v>2.4629266165604178</v>
      </c>
      <c r="G170" s="58" cm="1">
        <f t="array" aca="1" ref="G170" ca="1">SUM(IF(ISERROR(FIND($A$4:$F$4,G$4)),0,$A170:$F170))</f>
        <v>9.2075086569622915</v>
      </c>
      <c r="H170" s="58" cm="1">
        <f t="array" aca="1" ref="H170" ca="1">SUM(IF(ISERROR(FIND($A$4:$F$4,H$4)),0,$A170:$F170))</f>
        <v>9.4256018510787047</v>
      </c>
      <c r="I170" s="58" cm="1">
        <f t="array" aca="1" ref="I170" ca="1">SUM(IF(ISERROR(FIND($A$4:$F$4,I$4)),0,$A170:$F170))</f>
        <v>6.0078127050959615</v>
      </c>
      <c r="J170" s="58">
        <f t="shared" ca="1" si="24"/>
        <v>9.4256018510787047</v>
      </c>
      <c r="K170" s="58" t="str">
        <f t="shared" ca="1" si="25"/>
        <v>ADF</v>
      </c>
      <c r="L170" s="58">
        <f ca="1">SMALL($J$5:$J$1004,ROWS($J$5:J170))</f>
        <v>9.6928375967449476</v>
      </c>
      <c r="M170" s="11">
        <f ca="1">ROWS($J$5:J170)/COUNT($J$5:$J$1004)</f>
        <v>0.16600000000000001</v>
      </c>
      <c r="N170" s="11"/>
      <c r="O170" s="8" t="str">
        <f t="shared" ca="1" si="26"/>
        <v xml:space="preserve"> </v>
      </c>
      <c r="P170" s="8">
        <f t="shared" ca="1" si="27"/>
        <v>1</v>
      </c>
      <c r="Q170" s="8" t="str">
        <f t="shared" ca="1" si="28"/>
        <v xml:space="preserve"> </v>
      </c>
      <c r="S170" s="8">
        <f t="shared" ca="1" si="31"/>
        <v>1</v>
      </c>
      <c r="T170" s="8" t="str">
        <f t="shared" ca="1" si="29"/>
        <v/>
      </c>
      <c r="U170" s="8" t="str">
        <f t="shared" ca="1" si="29"/>
        <v/>
      </c>
      <c r="V170" s="8">
        <f t="shared" ca="1" si="29"/>
        <v>1</v>
      </c>
      <c r="W170" s="8" t="str">
        <f t="shared" ca="1" si="29"/>
        <v/>
      </c>
      <c r="X170" s="8">
        <f t="shared" ca="1" si="29"/>
        <v>1</v>
      </c>
    </row>
    <row r="171" spans="1:24" hidden="1" x14ac:dyDescent="0.25">
      <c r="A171" s="58">
        <f t="shared" ca="1" si="32"/>
        <v>3.452247079598521</v>
      </c>
      <c r="B171" s="58">
        <f t="shared" ca="1" si="30"/>
        <v>4.2997852243513934</v>
      </c>
      <c r="C171" s="58">
        <f t="shared" ca="1" si="30"/>
        <v>4.9365750014916516</v>
      </c>
      <c r="D171" s="58">
        <f t="shared" ca="1" si="30"/>
        <v>4.1519417553085169</v>
      </c>
      <c r="E171" s="58">
        <f t="shared" ca="1" si="30"/>
        <v>2.3849470848440495</v>
      </c>
      <c r="F171" s="58">
        <f t="shared" ca="1" si="30"/>
        <v>3.0476363842124865</v>
      </c>
      <c r="G171" s="58" cm="1">
        <f t="array" aca="1" ref="G171" ca="1">SUM(IF(ISERROR(FIND($A$4:$F$4,G$4)),0,$A171:$F171))</f>
        <v>8.3888220810901721</v>
      </c>
      <c r="H171" s="58" cm="1">
        <f t="array" aca="1" ref="H171" ca="1">SUM(IF(ISERROR(FIND($A$4:$F$4,H$4)),0,$A171:$F171))</f>
        <v>10.651825219119525</v>
      </c>
      <c r="I171" s="58" cm="1">
        <f t="array" aca="1" ref="I171" ca="1">SUM(IF(ISERROR(FIND($A$4:$F$4,I$4)),0,$A171:$F171))</f>
        <v>9.7323686934079294</v>
      </c>
      <c r="J171" s="58">
        <f t="shared" ca="1" si="24"/>
        <v>10.651825219119525</v>
      </c>
      <c r="K171" s="58" t="str">
        <f t="shared" ca="1" si="25"/>
        <v>ADF</v>
      </c>
      <c r="L171" s="58">
        <f ca="1">SMALL($J$5:$J$1004,ROWS($J$5:J171))</f>
        <v>9.6932164577562254</v>
      </c>
      <c r="M171" s="11">
        <f ca="1">ROWS($J$5:J171)/COUNT($J$5:$J$1004)</f>
        <v>0.16700000000000001</v>
      </c>
      <c r="N171" s="11"/>
      <c r="O171" s="8" t="str">
        <f t="shared" ca="1" si="26"/>
        <v xml:space="preserve"> </v>
      </c>
      <c r="P171" s="8">
        <f t="shared" ca="1" si="27"/>
        <v>1</v>
      </c>
      <c r="Q171" s="8" t="str">
        <f t="shared" ca="1" si="28"/>
        <v xml:space="preserve"> </v>
      </c>
      <c r="S171" s="8">
        <f t="shared" ca="1" si="31"/>
        <v>1</v>
      </c>
      <c r="T171" s="8" t="str">
        <f t="shared" ca="1" si="29"/>
        <v/>
      </c>
      <c r="U171" s="8" t="str">
        <f t="shared" ca="1" si="29"/>
        <v/>
      </c>
      <c r="V171" s="8">
        <f t="shared" ca="1" si="29"/>
        <v>1</v>
      </c>
      <c r="W171" s="8" t="str">
        <f t="shared" ca="1" si="29"/>
        <v/>
      </c>
      <c r="X171" s="8">
        <f t="shared" ca="1" si="29"/>
        <v>1</v>
      </c>
    </row>
    <row r="172" spans="1:24" hidden="1" x14ac:dyDescent="0.25">
      <c r="A172" s="58">
        <f t="shared" ca="1" si="32"/>
        <v>2.3174285568165374</v>
      </c>
      <c r="B172" s="58">
        <f t="shared" ca="1" si="30"/>
        <v>3.1384049733563462</v>
      </c>
      <c r="C172" s="58">
        <f t="shared" ca="1" si="30"/>
        <v>6.4149665022379612</v>
      </c>
      <c r="D172" s="58">
        <f t="shared" ca="1" si="30"/>
        <v>5.2445921851475275</v>
      </c>
      <c r="E172" s="58">
        <f t="shared" ca="1" si="30"/>
        <v>2.4298813318385704</v>
      </c>
      <c r="F172" s="58">
        <f t="shared" ca="1" si="30"/>
        <v>2.3985689882916108</v>
      </c>
      <c r="G172" s="58" cm="1">
        <f t="array" aca="1" ref="G172" ca="1">SUM(IF(ISERROR(FIND($A$4:$F$4,G$4)),0,$A172:$F172))</f>
        <v>8.7323950590544985</v>
      </c>
      <c r="H172" s="58" cm="1">
        <f t="array" aca="1" ref="H172" ca="1">SUM(IF(ISERROR(FIND($A$4:$F$4,H$4)),0,$A172:$F172))</f>
        <v>9.9605897302556752</v>
      </c>
      <c r="I172" s="58" cm="1">
        <f t="array" aca="1" ref="I172" ca="1">SUM(IF(ISERROR(FIND($A$4:$F$4,I$4)),0,$A172:$F172))</f>
        <v>7.9668552934865282</v>
      </c>
      <c r="J172" s="58">
        <f t="shared" ca="1" si="24"/>
        <v>9.9605897302556752</v>
      </c>
      <c r="K172" s="58" t="str">
        <f t="shared" ca="1" si="25"/>
        <v>ADF</v>
      </c>
      <c r="L172" s="58">
        <f ca="1">SMALL($J$5:$J$1004,ROWS($J$5:J172))</f>
        <v>9.7029471366096409</v>
      </c>
      <c r="M172" s="11">
        <f ca="1">ROWS($J$5:J172)/COUNT($J$5:$J$1004)</f>
        <v>0.16800000000000001</v>
      </c>
      <c r="N172" s="11"/>
      <c r="O172" s="8" t="str">
        <f t="shared" ca="1" si="26"/>
        <v xml:space="preserve"> </v>
      </c>
      <c r="P172" s="8">
        <f t="shared" ca="1" si="27"/>
        <v>1</v>
      </c>
      <c r="Q172" s="8" t="str">
        <f t="shared" ca="1" si="28"/>
        <v xml:space="preserve"> </v>
      </c>
      <c r="S172" s="8">
        <f t="shared" ca="1" si="31"/>
        <v>1</v>
      </c>
      <c r="T172" s="8" t="str">
        <f t="shared" ca="1" si="29"/>
        <v/>
      </c>
      <c r="U172" s="8" t="str">
        <f t="shared" ca="1" si="29"/>
        <v/>
      </c>
      <c r="V172" s="8">
        <f t="shared" ca="1" si="29"/>
        <v>1</v>
      </c>
      <c r="W172" s="8" t="str">
        <f t="shared" ca="1" si="29"/>
        <v/>
      </c>
      <c r="X172" s="8">
        <f t="shared" ca="1" si="29"/>
        <v>1</v>
      </c>
    </row>
    <row r="173" spans="1:24" hidden="1" x14ac:dyDescent="0.25">
      <c r="A173" s="58">
        <f t="shared" ca="1" si="32"/>
        <v>3.4654145234389437</v>
      </c>
      <c r="B173" s="58">
        <f t="shared" ca="1" si="30"/>
        <v>1.3075638100242757</v>
      </c>
      <c r="C173" s="58">
        <f t="shared" ca="1" si="30"/>
        <v>7.3711664995310304</v>
      </c>
      <c r="D173" s="58">
        <f t="shared" ca="1" si="30"/>
        <v>4.0562401318943673</v>
      </c>
      <c r="E173" s="58">
        <f t="shared" ca="1" si="30"/>
        <v>1.0497368488104935</v>
      </c>
      <c r="F173" s="58">
        <f t="shared" ca="1" si="30"/>
        <v>3.1341689356778888</v>
      </c>
      <c r="G173" s="58" cm="1">
        <f t="array" aca="1" ref="G173" ca="1">SUM(IF(ISERROR(FIND($A$4:$F$4,G$4)),0,$A173:$F173))</f>
        <v>10.836581022969973</v>
      </c>
      <c r="H173" s="58" cm="1">
        <f t="array" aca="1" ref="H173" ca="1">SUM(IF(ISERROR(FIND($A$4:$F$4,H$4)),0,$A173:$F173))</f>
        <v>10.655823591011199</v>
      </c>
      <c r="I173" s="58" cm="1">
        <f t="array" aca="1" ref="I173" ca="1">SUM(IF(ISERROR(FIND($A$4:$F$4,I$4)),0,$A173:$F173))</f>
        <v>5.4914695945126581</v>
      </c>
      <c r="J173" s="58">
        <f t="shared" ca="1" si="24"/>
        <v>10.836581022969973</v>
      </c>
      <c r="K173" s="58" t="str">
        <f t="shared" ca="1" si="25"/>
        <v>AC</v>
      </c>
      <c r="L173" s="58">
        <f ca="1">SMALL($J$5:$J$1004,ROWS($J$5:J173))</f>
        <v>9.7113785594967386</v>
      </c>
      <c r="M173" s="11">
        <f ca="1">ROWS($J$5:J173)/COUNT($J$5:$J$1004)</f>
        <v>0.16900000000000001</v>
      </c>
      <c r="N173" s="11"/>
      <c r="O173" s="8">
        <f t="shared" ca="1" si="26"/>
        <v>1</v>
      </c>
      <c r="P173" s="8" t="str">
        <f t="shared" ca="1" si="27"/>
        <v xml:space="preserve"> </v>
      </c>
      <c r="Q173" s="8" t="str">
        <f t="shared" ca="1" si="28"/>
        <v xml:space="preserve"> </v>
      </c>
      <c r="S173" s="8">
        <f t="shared" ca="1" si="31"/>
        <v>1</v>
      </c>
      <c r="T173" s="8" t="str">
        <f t="shared" ca="1" si="29"/>
        <v/>
      </c>
      <c r="U173" s="8">
        <f t="shared" ca="1" si="29"/>
        <v>1</v>
      </c>
      <c r="V173" s="8" t="str">
        <f t="shared" ca="1" si="29"/>
        <v/>
      </c>
      <c r="W173" s="8" t="str">
        <f t="shared" ca="1" si="29"/>
        <v/>
      </c>
      <c r="X173" s="8" t="str">
        <f t="shared" ca="1" si="29"/>
        <v/>
      </c>
    </row>
    <row r="174" spans="1:24" hidden="1" x14ac:dyDescent="0.25">
      <c r="A174" s="58">
        <f t="shared" ca="1" si="32"/>
        <v>5.4315112823407485</v>
      </c>
      <c r="B174" s="58">
        <f t="shared" ca="1" si="30"/>
        <v>2.5888806827243864</v>
      </c>
      <c r="C174" s="58">
        <f t="shared" ca="1" si="30"/>
        <v>5.0779801683535517</v>
      </c>
      <c r="D174" s="58">
        <f t="shared" ca="1" si="30"/>
        <v>4.1350368980885666</v>
      </c>
      <c r="E174" s="58">
        <f t="shared" ca="1" si="30"/>
        <v>2.8099233950851925</v>
      </c>
      <c r="F174" s="58">
        <f t="shared" ca="1" si="30"/>
        <v>2.5382404377635019</v>
      </c>
      <c r="G174" s="58" cm="1">
        <f t="array" aca="1" ref="G174" ca="1">SUM(IF(ISERROR(FIND($A$4:$F$4,G$4)),0,$A174:$F174))</f>
        <v>10.5094914506943</v>
      </c>
      <c r="H174" s="58" cm="1">
        <f t="array" aca="1" ref="H174" ca="1">SUM(IF(ISERROR(FIND($A$4:$F$4,H$4)),0,$A174:$F174))</f>
        <v>12.104788618192817</v>
      </c>
      <c r="I174" s="58" cm="1">
        <f t="array" aca="1" ref="I174" ca="1">SUM(IF(ISERROR(FIND($A$4:$F$4,I$4)),0,$A174:$F174))</f>
        <v>7.9370445155730813</v>
      </c>
      <c r="J174" s="58">
        <f t="shared" ca="1" si="24"/>
        <v>12.104788618192817</v>
      </c>
      <c r="K174" s="58" t="str">
        <f t="shared" ca="1" si="25"/>
        <v>ADF</v>
      </c>
      <c r="L174" s="58">
        <f ca="1">SMALL($J$5:$J$1004,ROWS($J$5:J174))</f>
        <v>9.7123454604573034</v>
      </c>
      <c r="M174" s="11">
        <f ca="1">ROWS($J$5:J174)/COUNT($J$5:$J$1004)</f>
        <v>0.17</v>
      </c>
      <c r="N174" s="11"/>
      <c r="O174" s="8" t="str">
        <f t="shared" ca="1" si="26"/>
        <v xml:space="preserve"> </v>
      </c>
      <c r="P174" s="8">
        <f t="shared" ca="1" si="27"/>
        <v>1</v>
      </c>
      <c r="Q174" s="8" t="str">
        <f t="shared" ca="1" si="28"/>
        <v xml:space="preserve"> </v>
      </c>
      <c r="S174" s="8">
        <f t="shared" ca="1" si="31"/>
        <v>1</v>
      </c>
      <c r="T174" s="8" t="str">
        <f t="shared" ca="1" si="29"/>
        <v/>
      </c>
      <c r="U174" s="8" t="str">
        <f t="shared" ca="1" si="29"/>
        <v/>
      </c>
      <c r="V174" s="8">
        <f t="shared" ca="1" si="29"/>
        <v>1</v>
      </c>
      <c r="W174" s="8" t="str">
        <f t="shared" ca="1" si="29"/>
        <v/>
      </c>
      <c r="X174" s="8">
        <f t="shared" ca="1" si="29"/>
        <v>1</v>
      </c>
    </row>
    <row r="175" spans="1:24" hidden="1" x14ac:dyDescent="0.25">
      <c r="A175" s="58">
        <f t="shared" ca="1" si="32"/>
        <v>3.691969449003385</v>
      </c>
      <c r="B175" s="58">
        <f t="shared" ca="1" si="30"/>
        <v>3.3853268671229566</v>
      </c>
      <c r="C175" s="58">
        <f t="shared" ca="1" si="30"/>
        <v>4.4021993920031495</v>
      </c>
      <c r="D175" s="58">
        <f t="shared" ca="1" si="30"/>
        <v>2.3329977126310957</v>
      </c>
      <c r="E175" s="58">
        <f t="shared" ca="1" si="30"/>
        <v>2.731769753509445</v>
      </c>
      <c r="F175" s="58">
        <f t="shared" ca="1" si="30"/>
        <v>3.5637055443905359</v>
      </c>
      <c r="G175" s="58" cm="1">
        <f t="array" aca="1" ref="G175" ca="1">SUM(IF(ISERROR(FIND($A$4:$F$4,G$4)),0,$A175:$F175))</f>
        <v>8.0941688410065353</v>
      </c>
      <c r="H175" s="58" cm="1">
        <f t="array" aca="1" ref="H175" ca="1">SUM(IF(ISERROR(FIND($A$4:$F$4,H$4)),0,$A175:$F175))</f>
        <v>9.5886727060250152</v>
      </c>
      <c r="I175" s="58" cm="1">
        <f t="array" aca="1" ref="I175" ca="1">SUM(IF(ISERROR(FIND($A$4:$F$4,I$4)),0,$A175:$F175))</f>
        <v>9.6808021650229374</v>
      </c>
      <c r="J175" s="58">
        <f t="shared" ca="1" si="24"/>
        <v>9.6808021650229374</v>
      </c>
      <c r="K175" s="58" t="str">
        <f t="shared" ca="1" si="25"/>
        <v>BEF</v>
      </c>
      <c r="L175" s="58">
        <f ca="1">SMALL($J$5:$J$1004,ROWS($J$5:J175))</f>
        <v>9.7126361301319886</v>
      </c>
      <c r="M175" s="11">
        <f ca="1">ROWS($J$5:J175)/COUNT($J$5:$J$1004)</f>
        <v>0.17100000000000001</v>
      </c>
      <c r="N175" s="11"/>
      <c r="O175" s="8" t="str">
        <f t="shared" ca="1" si="26"/>
        <v xml:space="preserve"> </v>
      </c>
      <c r="P175" s="8" t="str">
        <f t="shared" ca="1" si="27"/>
        <v xml:space="preserve"> </v>
      </c>
      <c r="Q175" s="8">
        <f t="shared" ca="1" si="28"/>
        <v>1</v>
      </c>
      <c r="S175" s="8" t="str">
        <f t="shared" ca="1" si="31"/>
        <v/>
      </c>
      <c r="T175" s="8">
        <f t="shared" ca="1" si="29"/>
        <v>1</v>
      </c>
      <c r="U175" s="8" t="str">
        <f t="shared" ca="1" si="29"/>
        <v/>
      </c>
      <c r="V175" s="8" t="str">
        <f t="shared" ca="1" si="29"/>
        <v/>
      </c>
      <c r="W175" s="8">
        <f t="shared" ca="1" si="29"/>
        <v>1</v>
      </c>
      <c r="X175" s="8">
        <f t="shared" ca="1" si="29"/>
        <v>1</v>
      </c>
    </row>
    <row r="176" spans="1:24" hidden="1" x14ac:dyDescent="0.25">
      <c r="A176" s="58">
        <f t="shared" ca="1" si="32"/>
        <v>5.8786312197170876</v>
      </c>
      <c r="B176" s="58">
        <f t="shared" ca="1" si="30"/>
        <v>1.5011142621987164</v>
      </c>
      <c r="C176" s="58">
        <f t="shared" ca="1" si="30"/>
        <v>7.2577694930864842</v>
      </c>
      <c r="D176" s="58">
        <f t="shared" ca="1" si="30"/>
        <v>2.9445813430047219</v>
      </c>
      <c r="E176" s="58">
        <f t="shared" ca="1" si="30"/>
        <v>2.4580346231127788</v>
      </c>
      <c r="F176" s="58">
        <f t="shared" ca="1" si="30"/>
        <v>2.4408043208899826</v>
      </c>
      <c r="G176" s="58" cm="1">
        <f t="array" aca="1" ref="G176" ca="1">SUM(IF(ISERROR(FIND($A$4:$F$4,G$4)),0,$A176:$F176))</f>
        <v>13.136400712803571</v>
      </c>
      <c r="H176" s="58" cm="1">
        <f t="array" aca="1" ref="H176" ca="1">SUM(IF(ISERROR(FIND($A$4:$F$4,H$4)),0,$A176:$F176))</f>
        <v>11.264016883611793</v>
      </c>
      <c r="I176" s="58" cm="1">
        <f t="array" aca="1" ref="I176" ca="1">SUM(IF(ISERROR(FIND($A$4:$F$4,I$4)),0,$A176:$F176))</f>
        <v>6.3999532062014772</v>
      </c>
      <c r="J176" s="58">
        <f t="shared" ca="1" si="24"/>
        <v>13.136400712803571</v>
      </c>
      <c r="K176" s="58" t="str">
        <f t="shared" ca="1" si="25"/>
        <v>AC</v>
      </c>
      <c r="L176" s="58">
        <f ca="1">SMALL($J$5:$J$1004,ROWS($J$5:J176))</f>
        <v>9.7256164903138576</v>
      </c>
      <c r="M176" s="11">
        <f ca="1">ROWS($J$5:J176)/COUNT($J$5:$J$1004)</f>
        <v>0.17199999999999999</v>
      </c>
      <c r="N176" s="11"/>
      <c r="O176" s="8">
        <f t="shared" ca="1" si="26"/>
        <v>1</v>
      </c>
      <c r="P176" s="8" t="str">
        <f t="shared" ca="1" si="27"/>
        <v xml:space="preserve"> </v>
      </c>
      <c r="Q176" s="8" t="str">
        <f t="shared" ca="1" si="28"/>
        <v xml:space="preserve"> </v>
      </c>
      <c r="S176" s="8">
        <f t="shared" ca="1" si="31"/>
        <v>1</v>
      </c>
      <c r="T176" s="8" t="str">
        <f t="shared" ca="1" si="29"/>
        <v/>
      </c>
      <c r="U176" s="8">
        <f t="shared" ca="1" si="29"/>
        <v>1</v>
      </c>
      <c r="V176" s="8" t="str">
        <f t="shared" ca="1" si="29"/>
        <v/>
      </c>
      <c r="W176" s="8" t="str">
        <f t="shared" ca="1" si="29"/>
        <v/>
      </c>
      <c r="X176" s="8" t="str">
        <f t="shared" ca="1" si="29"/>
        <v/>
      </c>
    </row>
    <row r="177" spans="1:24" hidden="1" x14ac:dyDescent="0.25">
      <c r="A177" s="58">
        <f t="shared" ca="1" si="32"/>
        <v>3.9596697190496015</v>
      </c>
      <c r="B177" s="58">
        <f t="shared" ca="1" si="30"/>
        <v>2.7298508548882277</v>
      </c>
      <c r="C177" s="58">
        <f t="shared" ca="1" si="30"/>
        <v>6.0912956419650417</v>
      </c>
      <c r="D177" s="58">
        <f t="shared" ca="1" si="30"/>
        <v>3.2358257542992002</v>
      </c>
      <c r="E177" s="58">
        <f t="shared" ca="1" si="30"/>
        <v>1.5875504374469096</v>
      </c>
      <c r="F177" s="58">
        <f t="shared" ca="1" si="30"/>
        <v>3.3318503341198413</v>
      </c>
      <c r="G177" s="58" cm="1">
        <f t="array" aca="1" ref="G177" ca="1">SUM(IF(ISERROR(FIND($A$4:$F$4,G$4)),0,$A177:$F177))</f>
        <v>10.050965361014644</v>
      </c>
      <c r="H177" s="58" cm="1">
        <f t="array" aca="1" ref="H177" ca="1">SUM(IF(ISERROR(FIND($A$4:$F$4,H$4)),0,$A177:$F177))</f>
        <v>10.527345807468642</v>
      </c>
      <c r="I177" s="58" cm="1">
        <f t="array" aca="1" ref="I177" ca="1">SUM(IF(ISERROR(FIND($A$4:$F$4,I$4)),0,$A177:$F177))</f>
        <v>7.649251626454979</v>
      </c>
      <c r="J177" s="58">
        <f t="shared" ca="1" si="24"/>
        <v>10.527345807468642</v>
      </c>
      <c r="K177" s="58" t="str">
        <f t="shared" ca="1" si="25"/>
        <v>ADF</v>
      </c>
      <c r="L177" s="58">
        <f ca="1">SMALL($J$5:$J$1004,ROWS($J$5:J177))</f>
        <v>9.7257469137237358</v>
      </c>
      <c r="M177" s="11">
        <f ca="1">ROWS($J$5:J177)/COUNT($J$5:$J$1004)</f>
        <v>0.17299999999999999</v>
      </c>
      <c r="N177" s="11"/>
      <c r="O177" s="8" t="str">
        <f t="shared" ca="1" si="26"/>
        <v xml:space="preserve"> </v>
      </c>
      <c r="P177" s="8">
        <f t="shared" ca="1" si="27"/>
        <v>1</v>
      </c>
      <c r="Q177" s="8" t="str">
        <f t="shared" ca="1" si="28"/>
        <v xml:space="preserve"> </v>
      </c>
      <c r="S177" s="8">
        <f t="shared" ca="1" si="31"/>
        <v>1</v>
      </c>
      <c r="T177" s="8" t="str">
        <f t="shared" ca="1" si="29"/>
        <v/>
      </c>
      <c r="U177" s="8" t="str">
        <f t="shared" ca="1" si="29"/>
        <v/>
      </c>
      <c r="V177" s="8">
        <f t="shared" ca="1" si="29"/>
        <v>1</v>
      </c>
      <c r="W177" s="8" t="str">
        <f t="shared" ca="1" si="29"/>
        <v/>
      </c>
      <c r="X177" s="8">
        <f t="shared" ca="1" si="29"/>
        <v>1</v>
      </c>
    </row>
    <row r="178" spans="1:24" hidden="1" x14ac:dyDescent="0.25">
      <c r="A178" s="58">
        <f t="shared" ca="1" si="32"/>
        <v>2.0231372122829798</v>
      </c>
      <c r="B178" s="58">
        <f t="shared" ca="1" si="30"/>
        <v>2.3148811954758828</v>
      </c>
      <c r="C178" s="58">
        <f t="shared" ca="1" si="30"/>
        <v>4.45437487558101</v>
      </c>
      <c r="D178" s="58">
        <f t="shared" ca="1" si="30"/>
        <v>2.5088362701783495</v>
      </c>
      <c r="E178" s="58">
        <f t="shared" ca="1" si="30"/>
        <v>2.8440547160300724</v>
      </c>
      <c r="F178" s="58">
        <f t="shared" ca="1" si="30"/>
        <v>2.5346648078807541</v>
      </c>
      <c r="G178" s="58" cm="1">
        <f t="array" aca="1" ref="G178" ca="1">SUM(IF(ISERROR(FIND($A$4:$F$4,G$4)),0,$A178:$F178))</f>
        <v>6.4775120878639898</v>
      </c>
      <c r="H178" s="58" cm="1">
        <f t="array" aca="1" ref="H178" ca="1">SUM(IF(ISERROR(FIND($A$4:$F$4,H$4)),0,$A178:$F178))</f>
        <v>7.0666382903420839</v>
      </c>
      <c r="I178" s="58" cm="1">
        <f t="array" aca="1" ref="I178" ca="1">SUM(IF(ISERROR(FIND($A$4:$F$4,I$4)),0,$A178:$F178))</f>
        <v>7.6936007193867084</v>
      </c>
      <c r="J178" s="58">
        <f t="shared" ca="1" si="24"/>
        <v>7.6936007193867084</v>
      </c>
      <c r="K178" s="58" t="str">
        <f t="shared" ca="1" si="25"/>
        <v>BEF</v>
      </c>
      <c r="L178" s="58">
        <f ca="1">SMALL($J$5:$J$1004,ROWS($J$5:J178))</f>
        <v>9.7258516218568829</v>
      </c>
      <c r="M178" s="11">
        <f ca="1">ROWS($J$5:J178)/COUNT($J$5:$J$1004)</f>
        <v>0.17399999999999999</v>
      </c>
      <c r="N178" s="11"/>
      <c r="O178" s="8" t="str">
        <f t="shared" ca="1" si="26"/>
        <v xml:space="preserve"> </v>
      </c>
      <c r="P178" s="8" t="str">
        <f t="shared" ca="1" si="27"/>
        <v xml:space="preserve"> </v>
      </c>
      <c r="Q178" s="8">
        <f t="shared" ca="1" si="28"/>
        <v>1</v>
      </c>
      <c r="S178" s="8" t="str">
        <f t="shared" ca="1" si="31"/>
        <v/>
      </c>
      <c r="T178" s="8">
        <f t="shared" ca="1" si="29"/>
        <v>1</v>
      </c>
      <c r="U178" s="8" t="str">
        <f t="shared" ca="1" si="29"/>
        <v/>
      </c>
      <c r="V178" s="8" t="str">
        <f t="shared" ca="1" si="29"/>
        <v/>
      </c>
      <c r="W178" s="8">
        <f t="shared" ca="1" si="29"/>
        <v>1</v>
      </c>
      <c r="X178" s="8">
        <f t="shared" ca="1" si="29"/>
        <v>1</v>
      </c>
    </row>
    <row r="179" spans="1:24" hidden="1" x14ac:dyDescent="0.25">
      <c r="A179" s="58">
        <f t="shared" ca="1" si="32"/>
        <v>5.9615041956500736</v>
      </c>
      <c r="B179" s="58">
        <f t="shared" ca="1" si="30"/>
        <v>2.8434493431643459</v>
      </c>
      <c r="C179" s="58">
        <f t="shared" ca="1" si="30"/>
        <v>4.6541834808774123</v>
      </c>
      <c r="D179" s="58">
        <f t="shared" ca="1" si="30"/>
        <v>2.7974990506515991</v>
      </c>
      <c r="E179" s="58">
        <f t="shared" ca="1" si="30"/>
        <v>1.1280822180265795</v>
      </c>
      <c r="F179" s="58">
        <f t="shared" ca="1" si="30"/>
        <v>3.9729776726645314</v>
      </c>
      <c r="G179" s="58" cm="1">
        <f t="array" aca="1" ref="G179" ca="1">SUM(IF(ISERROR(FIND($A$4:$F$4,G$4)),0,$A179:$F179))</f>
        <v>10.615687676527486</v>
      </c>
      <c r="H179" s="58" cm="1">
        <f t="array" aca="1" ref="H179" ca="1">SUM(IF(ISERROR(FIND($A$4:$F$4,H$4)),0,$A179:$F179))</f>
        <v>12.731980918966205</v>
      </c>
      <c r="I179" s="58" cm="1">
        <f t="array" aca="1" ref="I179" ca="1">SUM(IF(ISERROR(FIND($A$4:$F$4,I$4)),0,$A179:$F179))</f>
        <v>7.9445092338554568</v>
      </c>
      <c r="J179" s="58">
        <f t="shared" ca="1" si="24"/>
        <v>12.731980918966205</v>
      </c>
      <c r="K179" s="58" t="str">
        <f t="shared" ca="1" si="25"/>
        <v>ADF</v>
      </c>
      <c r="L179" s="58">
        <f ca="1">SMALL($J$5:$J$1004,ROWS($J$5:J179))</f>
        <v>9.7347761650652309</v>
      </c>
      <c r="M179" s="11">
        <f ca="1">ROWS($J$5:J179)/COUNT($J$5:$J$1004)</f>
        <v>0.17499999999999999</v>
      </c>
      <c r="N179" s="11"/>
      <c r="O179" s="8" t="str">
        <f t="shared" ca="1" si="26"/>
        <v xml:space="preserve"> </v>
      </c>
      <c r="P179" s="8">
        <f t="shared" ca="1" si="27"/>
        <v>1</v>
      </c>
      <c r="Q179" s="8" t="str">
        <f t="shared" ca="1" si="28"/>
        <v xml:space="preserve"> </v>
      </c>
      <c r="S179" s="8">
        <f t="shared" ca="1" si="31"/>
        <v>1</v>
      </c>
      <c r="T179" s="8" t="str">
        <f t="shared" ca="1" si="29"/>
        <v/>
      </c>
      <c r="U179" s="8" t="str">
        <f t="shared" ca="1" si="29"/>
        <v/>
      </c>
      <c r="V179" s="8">
        <f t="shared" ca="1" si="29"/>
        <v>1</v>
      </c>
      <c r="W179" s="8" t="str">
        <f t="shared" ca="1" si="29"/>
        <v/>
      </c>
      <c r="X179" s="8">
        <f t="shared" ca="1" si="29"/>
        <v>1</v>
      </c>
    </row>
    <row r="180" spans="1:24" hidden="1" x14ac:dyDescent="0.25">
      <c r="A180" s="58">
        <f t="shared" ca="1" si="32"/>
        <v>5.5878901660082665</v>
      </c>
      <c r="B180" s="58">
        <f t="shared" ca="1" si="30"/>
        <v>4.64246414434119</v>
      </c>
      <c r="C180" s="58">
        <f t="shared" ca="1" si="30"/>
        <v>4.6412032418458562</v>
      </c>
      <c r="D180" s="58">
        <f t="shared" ca="1" si="30"/>
        <v>5.9523078937747442</v>
      </c>
      <c r="E180" s="58">
        <f t="shared" ca="1" si="30"/>
        <v>1.6834829102719049</v>
      </c>
      <c r="F180" s="58">
        <f t="shared" ca="1" si="30"/>
        <v>3.595067063382074</v>
      </c>
      <c r="G180" s="58" cm="1">
        <f t="array" aca="1" ref="G180" ca="1">SUM(IF(ISERROR(FIND($A$4:$F$4,G$4)),0,$A180:$F180))</f>
        <v>10.229093407854123</v>
      </c>
      <c r="H180" s="58" cm="1">
        <f t="array" aca="1" ref="H180" ca="1">SUM(IF(ISERROR(FIND($A$4:$F$4,H$4)),0,$A180:$F180))</f>
        <v>15.135265123165084</v>
      </c>
      <c r="I180" s="58" cm="1">
        <f t="array" aca="1" ref="I180" ca="1">SUM(IF(ISERROR(FIND($A$4:$F$4,I$4)),0,$A180:$F180))</f>
        <v>9.9210141179951687</v>
      </c>
      <c r="J180" s="58">
        <f t="shared" ca="1" si="24"/>
        <v>15.135265123165084</v>
      </c>
      <c r="K180" s="58" t="str">
        <f t="shared" ca="1" si="25"/>
        <v>ADF</v>
      </c>
      <c r="L180" s="58">
        <f ca="1">SMALL($J$5:$J$1004,ROWS($J$5:J180))</f>
        <v>9.7355698665878201</v>
      </c>
      <c r="M180" s="11">
        <f ca="1">ROWS($J$5:J180)/COUNT($J$5:$J$1004)</f>
        <v>0.17599999999999999</v>
      </c>
      <c r="N180" s="11"/>
      <c r="O180" s="8" t="str">
        <f t="shared" ca="1" si="26"/>
        <v xml:space="preserve"> </v>
      </c>
      <c r="P180" s="8">
        <f t="shared" ca="1" si="27"/>
        <v>1</v>
      </c>
      <c r="Q180" s="8" t="str">
        <f t="shared" ca="1" si="28"/>
        <v xml:space="preserve"> </v>
      </c>
      <c r="S180" s="8">
        <f t="shared" ca="1" si="31"/>
        <v>1</v>
      </c>
      <c r="T180" s="8" t="str">
        <f t="shared" ca="1" si="29"/>
        <v/>
      </c>
      <c r="U180" s="8" t="str">
        <f t="shared" ca="1" si="29"/>
        <v/>
      </c>
      <c r="V180" s="8">
        <f t="shared" ca="1" si="29"/>
        <v>1</v>
      </c>
      <c r="W180" s="8" t="str">
        <f t="shared" ca="1" si="29"/>
        <v/>
      </c>
      <c r="X180" s="8">
        <f t="shared" ca="1" si="29"/>
        <v>1</v>
      </c>
    </row>
    <row r="181" spans="1:24" hidden="1" x14ac:dyDescent="0.25">
      <c r="A181" s="58">
        <f t="shared" ca="1" si="32"/>
        <v>2.1628771787971708</v>
      </c>
      <c r="B181" s="58">
        <f t="shared" ca="1" si="30"/>
        <v>3.8780262702355688</v>
      </c>
      <c r="C181" s="58">
        <f t="shared" ca="1" si="30"/>
        <v>7.8075907129838233</v>
      </c>
      <c r="D181" s="58">
        <f t="shared" ca="1" si="30"/>
        <v>3.4071495652463675</v>
      </c>
      <c r="E181" s="58">
        <f t="shared" ca="1" si="30"/>
        <v>1.524911253449055</v>
      </c>
      <c r="F181" s="58">
        <f t="shared" ca="1" si="30"/>
        <v>3.867130600523994</v>
      </c>
      <c r="G181" s="58" cm="1">
        <f t="array" aca="1" ref="G181" ca="1">SUM(IF(ISERROR(FIND($A$4:$F$4,G$4)),0,$A181:$F181))</f>
        <v>9.970467891780995</v>
      </c>
      <c r="H181" s="58" cm="1">
        <f t="array" aca="1" ref="H181" ca="1">SUM(IF(ISERROR(FIND($A$4:$F$4,H$4)),0,$A181:$F181))</f>
        <v>9.4371573445675327</v>
      </c>
      <c r="I181" s="58" cm="1">
        <f t="array" aca="1" ref="I181" ca="1">SUM(IF(ISERROR(FIND($A$4:$F$4,I$4)),0,$A181:$F181))</f>
        <v>9.2700681242086187</v>
      </c>
      <c r="J181" s="58">
        <f t="shared" ca="1" si="24"/>
        <v>9.970467891780995</v>
      </c>
      <c r="K181" s="58" t="str">
        <f t="shared" ca="1" si="25"/>
        <v>AC</v>
      </c>
      <c r="L181" s="58">
        <f ca="1">SMALL($J$5:$J$1004,ROWS($J$5:J181))</f>
        <v>9.7453869785682912</v>
      </c>
      <c r="M181" s="11">
        <f ca="1">ROWS($J$5:J181)/COUNT($J$5:$J$1004)</f>
        <v>0.17699999999999999</v>
      </c>
      <c r="N181" s="11"/>
      <c r="O181" s="8">
        <f t="shared" ca="1" si="26"/>
        <v>1</v>
      </c>
      <c r="P181" s="8" t="str">
        <f t="shared" ca="1" si="27"/>
        <v xml:space="preserve"> </v>
      </c>
      <c r="Q181" s="8" t="str">
        <f t="shared" ca="1" si="28"/>
        <v xml:space="preserve"> </v>
      </c>
      <c r="S181" s="8">
        <f t="shared" ca="1" si="31"/>
        <v>1</v>
      </c>
      <c r="T181" s="8" t="str">
        <f t="shared" ca="1" si="29"/>
        <v/>
      </c>
      <c r="U181" s="8">
        <f t="shared" ca="1" si="29"/>
        <v>1</v>
      </c>
      <c r="V181" s="8" t="str">
        <f t="shared" ca="1" si="29"/>
        <v/>
      </c>
      <c r="W181" s="8" t="str">
        <f t="shared" ca="1" si="29"/>
        <v/>
      </c>
      <c r="X181" s="8" t="str">
        <f t="shared" ca="1" si="29"/>
        <v/>
      </c>
    </row>
    <row r="182" spans="1:24" hidden="1" x14ac:dyDescent="0.25">
      <c r="A182" s="58">
        <f t="shared" ca="1" si="32"/>
        <v>4.905584806892751</v>
      </c>
      <c r="B182" s="58">
        <f t="shared" ca="1" si="30"/>
        <v>3.6727227748017257</v>
      </c>
      <c r="C182" s="58">
        <f t="shared" ca="1" si="30"/>
        <v>5.6237491706844436</v>
      </c>
      <c r="D182" s="58">
        <f t="shared" ca="1" si="30"/>
        <v>5.5841328867379776</v>
      </c>
      <c r="E182" s="58">
        <f t="shared" ca="1" si="30"/>
        <v>2.3028733410419893</v>
      </c>
      <c r="F182" s="58">
        <f t="shared" ca="1" si="30"/>
        <v>3.0215387537386755</v>
      </c>
      <c r="G182" s="58" cm="1">
        <f t="array" aca="1" ref="G182" ca="1">SUM(IF(ISERROR(FIND($A$4:$F$4,G$4)),0,$A182:$F182))</f>
        <v>10.529333977577195</v>
      </c>
      <c r="H182" s="58" cm="1">
        <f t="array" aca="1" ref="H182" ca="1">SUM(IF(ISERROR(FIND($A$4:$F$4,H$4)),0,$A182:$F182))</f>
        <v>13.511256447369405</v>
      </c>
      <c r="I182" s="58" cm="1">
        <f t="array" aca="1" ref="I182" ca="1">SUM(IF(ISERROR(FIND($A$4:$F$4,I$4)),0,$A182:$F182))</f>
        <v>8.9971348695823892</v>
      </c>
      <c r="J182" s="58">
        <f t="shared" ca="1" si="24"/>
        <v>13.511256447369405</v>
      </c>
      <c r="K182" s="58" t="str">
        <f t="shared" ca="1" si="25"/>
        <v>ADF</v>
      </c>
      <c r="L182" s="58">
        <f ca="1">SMALL($J$5:$J$1004,ROWS($J$5:J182))</f>
        <v>9.7487690869729686</v>
      </c>
      <c r="M182" s="11">
        <f ca="1">ROWS($J$5:J182)/COUNT($J$5:$J$1004)</f>
        <v>0.17799999999999999</v>
      </c>
      <c r="N182" s="11"/>
      <c r="O182" s="8" t="str">
        <f t="shared" ca="1" si="26"/>
        <v xml:space="preserve"> </v>
      </c>
      <c r="P182" s="8">
        <f t="shared" ca="1" si="27"/>
        <v>1</v>
      </c>
      <c r="Q182" s="8" t="str">
        <f t="shared" ca="1" si="28"/>
        <v xml:space="preserve"> </v>
      </c>
      <c r="S182" s="8">
        <f t="shared" ca="1" si="31"/>
        <v>1</v>
      </c>
      <c r="T182" s="8" t="str">
        <f t="shared" ca="1" si="29"/>
        <v/>
      </c>
      <c r="U182" s="8" t="str">
        <f t="shared" ca="1" si="29"/>
        <v/>
      </c>
      <c r="V182" s="8">
        <f t="shared" ca="1" si="29"/>
        <v>1</v>
      </c>
      <c r="W182" s="8" t="str">
        <f t="shared" ca="1" si="29"/>
        <v/>
      </c>
      <c r="X182" s="8">
        <f t="shared" ca="1" si="29"/>
        <v>1</v>
      </c>
    </row>
    <row r="183" spans="1:24" hidden="1" x14ac:dyDescent="0.25">
      <c r="A183" s="58">
        <f t="shared" ca="1" si="32"/>
        <v>4.7456026102437381</v>
      </c>
      <c r="B183" s="58">
        <f t="shared" ca="1" si="30"/>
        <v>4.1533952136585262</v>
      </c>
      <c r="C183" s="58">
        <f t="shared" ca="1" si="30"/>
        <v>6.4083157175747836</v>
      </c>
      <c r="D183" s="58">
        <f t="shared" ca="1" si="30"/>
        <v>4.528399396790638</v>
      </c>
      <c r="E183" s="58">
        <f t="shared" ca="1" si="30"/>
        <v>2.5905349612681077</v>
      </c>
      <c r="F183" s="58">
        <f t="shared" ca="1" si="30"/>
        <v>2.7493994721688155</v>
      </c>
      <c r="G183" s="58" cm="1">
        <f t="array" aca="1" ref="G183" ca="1">SUM(IF(ISERROR(FIND($A$4:$F$4,G$4)),0,$A183:$F183))</f>
        <v>11.153918327818522</v>
      </c>
      <c r="H183" s="58" cm="1">
        <f t="array" aca="1" ref="H183" ca="1">SUM(IF(ISERROR(FIND($A$4:$F$4,H$4)),0,$A183:$F183))</f>
        <v>12.023401479203191</v>
      </c>
      <c r="I183" s="58" cm="1">
        <f t="array" aca="1" ref="I183" ca="1">SUM(IF(ISERROR(FIND($A$4:$F$4,I$4)),0,$A183:$F183))</f>
        <v>9.4933296470954502</v>
      </c>
      <c r="J183" s="58">
        <f t="shared" ca="1" si="24"/>
        <v>12.023401479203191</v>
      </c>
      <c r="K183" s="58" t="str">
        <f t="shared" ca="1" si="25"/>
        <v>ADF</v>
      </c>
      <c r="L183" s="58">
        <f ca="1">SMALL($J$5:$J$1004,ROWS($J$5:J183))</f>
        <v>9.7625438139195762</v>
      </c>
      <c r="M183" s="11">
        <f ca="1">ROWS($J$5:J183)/COUNT($J$5:$J$1004)</f>
        <v>0.17899999999999999</v>
      </c>
      <c r="N183" s="11"/>
      <c r="O183" s="8" t="str">
        <f t="shared" ca="1" si="26"/>
        <v xml:space="preserve"> </v>
      </c>
      <c r="P183" s="8">
        <f t="shared" ca="1" si="27"/>
        <v>1</v>
      </c>
      <c r="Q183" s="8" t="str">
        <f t="shared" ca="1" si="28"/>
        <v xml:space="preserve"> </v>
      </c>
      <c r="S183" s="8">
        <f t="shared" ca="1" si="31"/>
        <v>1</v>
      </c>
      <c r="T183" s="8" t="str">
        <f t="shared" ca="1" si="29"/>
        <v/>
      </c>
      <c r="U183" s="8" t="str">
        <f t="shared" ca="1" si="29"/>
        <v/>
      </c>
      <c r="V183" s="8">
        <f t="shared" ca="1" si="29"/>
        <v>1</v>
      </c>
      <c r="W183" s="8" t="str">
        <f t="shared" ca="1" si="29"/>
        <v/>
      </c>
      <c r="X183" s="8">
        <f t="shared" ca="1" si="29"/>
        <v>1</v>
      </c>
    </row>
    <row r="184" spans="1:24" hidden="1" x14ac:dyDescent="0.25">
      <c r="A184" s="58">
        <f t="shared" ca="1" si="32"/>
        <v>5.7254580022701749</v>
      </c>
      <c r="B184" s="58">
        <f t="shared" ca="1" si="30"/>
        <v>1.0229567766609011</v>
      </c>
      <c r="C184" s="58">
        <f t="shared" ca="1" si="30"/>
        <v>5.2835559794764908</v>
      </c>
      <c r="D184" s="58">
        <f t="shared" ca="1" si="30"/>
        <v>3.8215210500764409</v>
      </c>
      <c r="E184" s="58">
        <f t="shared" ca="1" si="30"/>
        <v>2.4514540827918747</v>
      </c>
      <c r="F184" s="58">
        <f t="shared" ca="1" si="30"/>
        <v>2.9614914514784116</v>
      </c>
      <c r="G184" s="58" cm="1">
        <f t="array" aca="1" ref="G184" ca="1">SUM(IF(ISERROR(FIND($A$4:$F$4,G$4)),0,$A184:$F184))</f>
        <v>11.009013981746666</v>
      </c>
      <c r="H184" s="58" cm="1">
        <f t="array" aca="1" ref="H184" ca="1">SUM(IF(ISERROR(FIND($A$4:$F$4,H$4)),0,$A184:$F184))</f>
        <v>12.508470503825027</v>
      </c>
      <c r="I184" s="58" cm="1">
        <f t="array" aca="1" ref="I184" ca="1">SUM(IF(ISERROR(FIND($A$4:$F$4,I$4)),0,$A184:$F184))</f>
        <v>6.435902310931187</v>
      </c>
      <c r="J184" s="58">
        <f t="shared" ca="1" si="24"/>
        <v>12.508470503825027</v>
      </c>
      <c r="K184" s="58" t="str">
        <f t="shared" ca="1" si="25"/>
        <v>ADF</v>
      </c>
      <c r="L184" s="58">
        <f ca="1">SMALL($J$5:$J$1004,ROWS($J$5:J184))</f>
        <v>9.7665533379684231</v>
      </c>
      <c r="M184" s="11">
        <f ca="1">ROWS($J$5:J184)/COUNT($J$5:$J$1004)</f>
        <v>0.18</v>
      </c>
      <c r="N184" s="11"/>
      <c r="O184" s="8" t="str">
        <f t="shared" ca="1" si="26"/>
        <v xml:space="preserve"> </v>
      </c>
      <c r="P184" s="8">
        <f t="shared" ca="1" si="27"/>
        <v>1</v>
      </c>
      <c r="Q184" s="8" t="str">
        <f t="shared" ca="1" si="28"/>
        <v xml:space="preserve"> </v>
      </c>
      <c r="S184" s="8">
        <f t="shared" ca="1" si="31"/>
        <v>1</v>
      </c>
      <c r="T184" s="8" t="str">
        <f t="shared" ca="1" si="29"/>
        <v/>
      </c>
      <c r="U184" s="8" t="str">
        <f t="shared" ca="1" si="29"/>
        <v/>
      </c>
      <c r="V184" s="8">
        <f t="shared" ca="1" si="29"/>
        <v>1</v>
      </c>
      <c r="W184" s="8" t="str">
        <f t="shared" ca="1" si="29"/>
        <v/>
      </c>
      <c r="X184" s="8">
        <f t="shared" ca="1" si="29"/>
        <v>1</v>
      </c>
    </row>
    <row r="185" spans="1:24" hidden="1" x14ac:dyDescent="0.25">
      <c r="A185" s="58">
        <f t="shared" ca="1" si="32"/>
        <v>5.761066300173689</v>
      </c>
      <c r="B185" s="58">
        <f t="shared" ca="1" si="30"/>
        <v>4.3824967919517128</v>
      </c>
      <c r="C185" s="58">
        <f t="shared" ca="1" si="30"/>
        <v>5.5006636679054211</v>
      </c>
      <c r="D185" s="58">
        <f t="shared" ca="1" si="30"/>
        <v>3.2700387829151309</v>
      </c>
      <c r="E185" s="58">
        <f t="shared" ca="1" si="30"/>
        <v>2.5211131918697252</v>
      </c>
      <c r="F185" s="58">
        <f t="shared" ca="1" si="30"/>
        <v>2.1122594486757365</v>
      </c>
      <c r="G185" s="58" cm="1">
        <f t="array" aca="1" ref="G185" ca="1">SUM(IF(ISERROR(FIND($A$4:$F$4,G$4)),0,$A185:$F185))</f>
        <v>11.261729968079109</v>
      </c>
      <c r="H185" s="58" cm="1">
        <f t="array" aca="1" ref="H185" ca="1">SUM(IF(ISERROR(FIND($A$4:$F$4,H$4)),0,$A185:$F185))</f>
        <v>11.143364531764556</v>
      </c>
      <c r="I185" s="58" cm="1">
        <f t="array" aca="1" ref="I185" ca="1">SUM(IF(ISERROR(FIND($A$4:$F$4,I$4)),0,$A185:$F185))</f>
        <v>9.0158694324971744</v>
      </c>
      <c r="J185" s="58">
        <f t="shared" ca="1" si="24"/>
        <v>11.261729968079109</v>
      </c>
      <c r="K185" s="58" t="str">
        <f t="shared" ca="1" si="25"/>
        <v>AC</v>
      </c>
      <c r="L185" s="58">
        <f ca="1">SMALL($J$5:$J$1004,ROWS($J$5:J185))</f>
        <v>9.7718439447929253</v>
      </c>
      <c r="M185" s="11">
        <f ca="1">ROWS($J$5:J185)/COUNT($J$5:$J$1004)</f>
        <v>0.18099999999999999</v>
      </c>
      <c r="N185" s="11"/>
      <c r="O185" s="8">
        <f t="shared" ca="1" si="26"/>
        <v>1</v>
      </c>
      <c r="P185" s="8" t="str">
        <f t="shared" ca="1" si="27"/>
        <v xml:space="preserve"> </v>
      </c>
      <c r="Q185" s="8" t="str">
        <f t="shared" ca="1" si="28"/>
        <v xml:space="preserve"> </v>
      </c>
      <c r="S185" s="8">
        <f t="shared" ca="1" si="31"/>
        <v>1</v>
      </c>
      <c r="T185" s="8" t="str">
        <f t="shared" ca="1" si="29"/>
        <v/>
      </c>
      <c r="U185" s="8">
        <f t="shared" ca="1" si="29"/>
        <v>1</v>
      </c>
      <c r="V185" s="8" t="str">
        <f t="shared" ca="1" si="29"/>
        <v/>
      </c>
      <c r="W185" s="8" t="str">
        <f t="shared" ca="1" si="29"/>
        <v/>
      </c>
      <c r="X185" s="8" t="str">
        <f t="shared" ca="1" si="29"/>
        <v/>
      </c>
    </row>
    <row r="186" spans="1:24" hidden="1" x14ac:dyDescent="0.25">
      <c r="A186" s="58">
        <f t="shared" ca="1" si="32"/>
        <v>4.4719154568836208</v>
      </c>
      <c r="B186" s="58">
        <f t="shared" ca="1" si="30"/>
        <v>1.7030959747041328</v>
      </c>
      <c r="C186" s="58">
        <f t="shared" ca="1" si="30"/>
        <v>4.2324920641073609</v>
      </c>
      <c r="D186" s="58">
        <f t="shared" ca="1" si="30"/>
        <v>2.2075767495513094</v>
      </c>
      <c r="E186" s="58">
        <f t="shared" ca="1" si="30"/>
        <v>2.5465881908222907</v>
      </c>
      <c r="F186" s="58">
        <f t="shared" ca="1" si="30"/>
        <v>3.0870611315334928</v>
      </c>
      <c r="G186" s="58" cm="1">
        <f t="array" aca="1" ref="G186" ca="1">SUM(IF(ISERROR(FIND($A$4:$F$4,G$4)),0,$A186:$F186))</f>
        <v>8.7044075209909817</v>
      </c>
      <c r="H186" s="58" cm="1">
        <f t="array" aca="1" ref="H186" ca="1">SUM(IF(ISERROR(FIND($A$4:$F$4,H$4)),0,$A186:$F186))</f>
        <v>9.7665533379684231</v>
      </c>
      <c r="I186" s="58" cm="1">
        <f t="array" aca="1" ref="I186" ca="1">SUM(IF(ISERROR(FIND($A$4:$F$4,I$4)),0,$A186:$F186))</f>
        <v>7.3367452970599158</v>
      </c>
      <c r="J186" s="58">
        <f t="shared" ca="1" si="24"/>
        <v>9.7665533379684231</v>
      </c>
      <c r="K186" s="58" t="str">
        <f t="shared" ca="1" si="25"/>
        <v>ADF</v>
      </c>
      <c r="L186" s="58">
        <f ca="1">SMALL($J$5:$J$1004,ROWS($J$5:J186))</f>
        <v>9.7747518498959138</v>
      </c>
      <c r="M186" s="11">
        <f ca="1">ROWS($J$5:J186)/COUNT($J$5:$J$1004)</f>
        <v>0.182</v>
      </c>
      <c r="N186" s="11"/>
      <c r="O186" s="8" t="str">
        <f t="shared" ca="1" si="26"/>
        <v xml:space="preserve"> </v>
      </c>
      <c r="P186" s="8">
        <f t="shared" ca="1" si="27"/>
        <v>1</v>
      </c>
      <c r="Q186" s="8" t="str">
        <f t="shared" ca="1" si="28"/>
        <v xml:space="preserve"> </v>
      </c>
      <c r="S186" s="8">
        <f t="shared" ca="1" si="31"/>
        <v>1</v>
      </c>
      <c r="T186" s="8" t="str">
        <f t="shared" ca="1" si="29"/>
        <v/>
      </c>
      <c r="U186" s="8" t="str">
        <f t="shared" ca="1" si="29"/>
        <v/>
      </c>
      <c r="V186" s="8">
        <f t="shared" ca="1" si="29"/>
        <v>1</v>
      </c>
      <c r="W186" s="8" t="str">
        <f t="shared" ca="1" si="29"/>
        <v/>
      </c>
      <c r="X186" s="8">
        <f t="shared" ca="1" si="29"/>
        <v>1</v>
      </c>
    </row>
    <row r="187" spans="1:24" hidden="1" x14ac:dyDescent="0.25">
      <c r="A187" s="58">
        <f t="shared" ca="1" si="32"/>
        <v>2.3183102949508561</v>
      </c>
      <c r="B187" s="58">
        <f t="shared" ca="1" si="30"/>
        <v>1.3822747137093123</v>
      </c>
      <c r="C187" s="58">
        <f t="shared" ca="1" si="30"/>
        <v>4.5428669864449045</v>
      </c>
      <c r="D187" s="58">
        <f t="shared" ca="1" si="30"/>
        <v>3.5898671286697952</v>
      </c>
      <c r="E187" s="58">
        <f t="shared" ca="1" si="30"/>
        <v>1.820088221345028</v>
      </c>
      <c r="F187" s="58">
        <f t="shared" ca="1" si="30"/>
        <v>2.568504690293925</v>
      </c>
      <c r="G187" s="58" cm="1">
        <f t="array" aca="1" ref="G187" ca="1">SUM(IF(ISERROR(FIND($A$4:$F$4,G$4)),0,$A187:$F187))</f>
        <v>6.8611772813957606</v>
      </c>
      <c r="H187" s="58" cm="1">
        <f t="array" aca="1" ref="H187" ca="1">SUM(IF(ISERROR(FIND($A$4:$F$4,H$4)),0,$A187:$F187))</f>
        <v>8.4766821139145776</v>
      </c>
      <c r="I187" s="58" cm="1">
        <f t="array" aca="1" ref="I187" ca="1">SUM(IF(ISERROR(FIND($A$4:$F$4,I$4)),0,$A187:$F187))</f>
        <v>5.7708676253482656</v>
      </c>
      <c r="J187" s="58">
        <f t="shared" ca="1" si="24"/>
        <v>8.4766821139145776</v>
      </c>
      <c r="K187" s="58" t="str">
        <f t="shared" ca="1" si="25"/>
        <v>ADF</v>
      </c>
      <c r="L187" s="58">
        <f ca="1">SMALL($J$5:$J$1004,ROWS($J$5:J187))</f>
        <v>9.7797019938359711</v>
      </c>
      <c r="M187" s="11">
        <f ca="1">ROWS($J$5:J187)/COUNT($J$5:$J$1004)</f>
        <v>0.183</v>
      </c>
      <c r="N187" s="11"/>
      <c r="O187" s="8" t="str">
        <f t="shared" ca="1" si="26"/>
        <v xml:space="preserve"> </v>
      </c>
      <c r="P187" s="8">
        <f t="shared" ca="1" si="27"/>
        <v>1</v>
      </c>
      <c r="Q187" s="8" t="str">
        <f t="shared" ca="1" si="28"/>
        <v xml:space="preserve"> </v>
      </c>
      <c r="S187" s="8">
        <f t="shared" ca="1" si="31"/>
        <v>1</v>
      </c>
      <c r="T187" s="8" t="str">
        <f t="shared" ca="1" si="29"/>
        <v/>
      </c>
      <c r="U187" s="8" t="str">
        <f t="shared" ca="1" si="29"/>
        <v/>
      </c>
      <c r="V187" s="8">
        <f t="shared" ca="1" si="29"/>
        <v>1</v>
      </c>
      <c r="W187" s="8" t="str">
        <f t="shared" ca="1" si="29"/>
        <v/>
      </c>
      <c r="X187" s="8">
        <f t="shared" ca="1" si="29"/>
        <v>1</v>
      </c>
    </row>
    <row r="188" spans="1:24" hidden="1" x14ac:dyDescent="0.25">
      <c r="A188" s="58">
        <f t="shared" ca="1" si="32"/>
        <v>4.0423735993622874</v>
      </c>
      <c r="B188" s="58">
        <f t="shared" ca="1" si="30"/>
        <v>4.6988502714836908</v>
      </c>
      <c r="C188" s="58">
        <f t="shared" ca="1" si="30"/>
        <v>5.5397303174794672</v>
      </c>
      <c r="D188" s="58">
        <f t="shared" ca="1" si="30"/>
        <v>3.221617745106232</v>
      </c>
      <c r="E188" s="58">
        <f t="shared" ca="1" si="30"/>
        <v>2.2128972319105307</v>
      </c>
      <c r="F188" s="58">
        <f t="shared" ca="1" si="30"/>
        <v>3.787974379603428</v>
      </c>
      <c r="G188" s="58" cm="1">
        <f t="array" aca="1" ref="G188" ca="1">SUM(IF(ISERROR(FIND($A$4:$F$4,G$4)),0,$A188:$F188))</f>
        <v>9.5821039168417546</v>
      </c>
      <c r="H188" s="58" cm="1">
        <f t="array" aca="1" ref="H188" ca="1">SUM(IF(ISERROR(FIND($A$4:$F$4,H$4)),0,$A188:$F188))</f>
        <v>11.051965724071948</v>
      </c>
      <c r="I188" s="58" cm="1">
        <f t="array" aca="1" ref="I188" ca="1">SUM(IF(ISERROR(FIND($A$4:$F$4,I$4)),0,$A188:$F188))</f>
        <v>10.69972188299765</v>
      </c>
      <c r="J188" s="58">
        <f t="shared" ca="1" si="24"/>
        <v>11.051965724071948</v>
      </c>
      <c r="K188" s="58" t="str">
        <f t="shared" ca="1" si="25"/>
        <v>ADF</v>
      </c>
      <c r="L188" s="58">
        <f ca="1">SMALL($J$5:$J$1004,ROWS($J$5:J188))</f>
        <v>9.7856014869034986</v>
      </c>
      <c r="M188" s="11">
        <f ca="1">ROWS($J$5:J188)/COUNT($J$5:$J$1004)</f>
        <v>0.184</v>
      </c>
      <c r="N188" s="11"/>
      <c r="O188" s="8" t="str">
        <f t="shared" ca="1" si="26"/>
        <v xml:space="preserve"> </v>
      </c>
      <c r="P188" s="8">
        <f t="shared" ca="1" si="27"/>
        <v>1</v>
      </c>
      <c r="Q188" s="8" t="str">
        <f t="shared" ca="1" si="28"/>
        <v xml:space="preserve"> </v>
      </c>
      <c r="S188" s="8">
        <f t="shared" ca="1" si="31"/>
        <v>1</v>
      </c>
      <c r="T188" s="8" t="str">
        <f t="shared" ca="1" si="29"/>
        <v/>
      </c>
      <c r="U188" s="8" t="str">
        <f t="shared" ca="1" si="29"/>
        <v/>
      </c>
      <c r="V188" s="8">
        <f t="shared" ca="1" si="29"/>
        <v>1</v>
      </c>
      <c r="W188" s="8" t="str">
        <f t="shared" ca="1" si="29"/>
        <v/>
      </c>
      <c r="X188" s="8">
        <f t="shared" ca="1" si="29"/>
        <v>1</v>
      </c>
    </row>
    <row r="189" spans="1:24" hidden="1" x14ac:dyDescent="0.25">
      <c r="A189" s="58">
        <f t="shared" ca="1" si="32"/>
        <v>2.3501606284559888</v>
      </c>
      <c r="B189" s="58">
        <f t="shared" ca="1" si="30"/>
        <v>4.3619325996341605</v>
      </c>
      <c r="C189" s="58">
        <f t="shared" ca="1" si="30"/>
        <v>7.1168199587526786</v>
      </c>
      <c r="D189" s="58">
        <f t="shared" ca="1" si="30"/>
        <v>5.7357475194010803</v>
      </c>
      <c r="E189" s="58">
        <f t="shared" ca="1" si="30"/>
        <v>1.7698871278828991</v>
      </c>
      <c r="F189" s="58">
        <f t="shared" ca="1" si="30"/>
        <v>3.0551019798376911</v>
      </c>
      <c r="G189" s="58" cm="1">
        <f t="array" aca="1" ref="G189" ca="1">SUM(IF(ISERROR(FIND($A$4:$F$4,G$4)),0,$A189:$F189))</f>
        <v>9.466980587208667</v>
      </c>
      <c r="H189" s="58" cm="1">
        <f t="array" aca="1" ref="H189" ca="1">SUM(IF(ISERROR(FIND($A$4:$F$4,H$4)),0,$A189:$F189))</f>
        <v>11.141010127694759</v>
      </c>
      <c r="I189" s="58" cm="1">
        <f t="array" aca="1" ref="I189" ca="1">SUM(IF(ISERROR(FIND($A$4:$F$4,I$4)),0,$A189:$F189))</f>
        <v>9.1869217073547507</v>
      </c>
      <c r="J189" s="58">
        <f t="shared" ca="1" si="24"/>
        <v>11.141010127694759</v>
      </c>
      <c r="K189" s="58" t="str">
        <f t="shared" ca="1" si="25"/>
        <v>ADF</v>
      </c>
      <c r="L189" s="58">
        <f ca="1">SMALL($J$5:$J$1004,ROWS($J$5:J189))</f>
        <v>9.7864460222712353</v>
      </c>
      <c r="M189" s="11">
        <f ca="1">ROWS($J$5:J189)/COUNT($J$5:$J$1004)</f>
        <v>0.185</v>
      </c>
      <c r="N189" s="11"/>
      <c r="O189" s="8" t="str">
        <f t="shared" ca="1" si="26"/>
        <v xml:space="preserve"> </v>
      </c>
      <c r="P189" s="8">
        <f t="shared" ca="1" si="27"/>
        <v>1</v>
      </c>
      <c r="Q189" s="8" t="str">
        <f t="shared" ca="1" si="28"/>
        <v xml:space="preserve"> </v>
      </c>
      <c r="S189" s="8">
        <f t="shared" ca="1" si="31"/>
        <v>1</v>
      </c>
      <c r="T189" s="8" t="str">
        <f t="shared" ca="1" si="29"/>
        <v/>
      </c>
      <c r="U189" s="8" t="str">
        <f t="shared" ca="1" si="29"/>
        <v/>
      </c>
      <c r="V189" s="8">
        <f t="shared" ca="1" si="29"/>
        <v>1</v>
      </c>
      <c r="W189" s="8" t="str">
        <f t="shared" ca="1" si="29"/>
        <v/>
      </c>
      <c r="X189" s="8">
        <f t="shared" ca="1" si="29"/>
        <v>1</v>
      </c>
    </row>
    <row r="190" spans="1:24" hidden="1" x14ac:dyDescent="0.25">
      <c r="A190" s="58">
        <f t="shared" ca="1" si="32"/>
        <v>2.7929362246230811</v>
      </c>
      <c r="B190" s="58">
        <f t="shared" ca="1" si="30"/>
        <v>2.0398429604797164</v>
      </c>
      <c r="C190" s="58">
        <f t="shared" ca="1" si="30"/>
        <v>7.7787742447567148</v>
      </c>
      <c r="D190" s="58">
        <f t="shared" ca="1" si="30"/>
        <v>4.5995629467083194</v>
      </c>
      <c r="E190" s="58">
        <f t="shared" ca="1" si="30"/>
        <v>2.5282807787542776</v>
      </c>
      <c r="F190" s="58">
        <f t="shared" ca="1" si="30"/>
        <v>2.1993524766518391</v>
      </c>
      <c r="G190" s="58" cm="1">
        <f t="array" aca="1" ref="G190" ca="1">SUM(IF(ISERROR(FIND($A$4:$F$4,G$4)),0,$A190:$F190))</f>
        <v>10.571710469379795</v>
      </c>
      <c r="H190" s="58" cm="1">
        <f t="array" aca="1" ref="H190" ca="1">SUM(IF(ISERROR(FIND($A$4:$F$4,H$4)),0,$A190:$F190))</f>
        <v>9.5918516479832405</v>
      </c>
      <c r="I190" s="58" cm="1">
        <f t="array" aca="1" ref="I190" ca="1">SUM(IF(ISERROR(FIND($A$4:$F$4,I$4)),0,$A190:$F190))</f>
        <v>6.767476215885833</v>
      </c>
      <c r="J190" s="58">
        <f t="shared" ca="1" si="24"/>
        <v>10.571710469379795</v>
      </c>
      <c r="K190" s="58" t="str">
        <f t="shared" ca="1" si="25"/>
        <v>AC</v>
      </c>
      <c r="L190" s="58">
        <f ca="1">SMALL($J$5:$J$1004,ROWS($J$5:J190))</f>
        <v>9.7892181997466103</v>
      </c>
      <c r="M190" s="11">
        <f ca="1">ROWS($J$5:J190)/COUNT($J$5:$J$1004)</f>
        <v>0.186</v>
      </c>
      <c r="N190" s="11"/>
      <c r="O190" s="8">
        <f t="shared" ca="1" si="26"/>
        <v>1</v>
      </c>
      <c r="P190" s="8" t="str">
        <f t="shared" ca="1" si="27"/>
        <v xml:space="preserve"> </v>
      </c>
      <c r="Q190" s="8" t="str">
        <f t="shared" ca="1" si="28"/>
        <v xml:space="preserve"> </v>
      </c>
      <c r="S190" s="8">
        <f t="shared" ca="1" si="31"/>
        <v>1</v>
      </c>
      <c r="T190" s="8" t="str">
        <f t="shared" ca="1" si="29"/>
        <v/>
      </c>
      <c r="U190" s="8">
        <f t="shared" ca="1" si="29"/>
        <v>1</v>
      </c>
      <c r="V190" s="8" t="str">
        <f t="shared" ca="1" si="29"/>
        <v/>
      </c>
      <c r="W190" s="8" t="str">
        <f t="shared" ca="1" si="29"/>
        <v/>
      </c>
      <c r="X190" s="8" t="str">
        <f t="shared" ca="1" si="29"/>
        <v/>
      </c>
    </row>
    <row r="191" spans="1:24" hidden="1" x14ac:dyDescent="0.25">
      <c r="A191" s="58">
        <f t="shared" ca="1" si="32"/>
        <v>2.5801161485120163</v>
      </c>
      <c r="B191" s="58">
        <f t="shared" ca="1" si="30"/>
        <v>4.4589124510414297</v>
      </c>
      <c r="C191" s="58">
        <f t="shared" ca="1" si="30"/>
        <v>4.0439367931939723</v>
      </c>
      <c r="D191" s="58">
        <f t="shared" ca="1" si="30"/>
        <v>4.5174937603591259</v>
      </c>
      <c r="E191" s="58">
        <f t="shared" ca="1" si="30"/>
        <v>1.5333140894887942</v>
      </c>
      <c r="F191" s="58">
        <f t="shared" ca="1" si="30"/>
        <v>2.4405682684018259</v>
      </c>
      <c r="G191" s="58" cm="1">
        <f t="array" aca="1" ref="G191" ca="1">SUM(IF(ISERROR(FIND($A$4:$F$4,G$4)),0,$A191:$F191))</f>
        <v>6.6240529417059886</v>
      </c>
      <c r="H191" s="58" cm="1">
        <f t="array" aca="1" ref="H191" ca="1">SUM(IF(ISERROR(FIND($A$4:$F$4,H$4)),0,$A191:$F191))</f>
        <v>9.5381781772729681</v>
      </c>
      <c r="I191" s="58" cm="1">
        <f t="array" aca="1" ref="I191" ca="1">SUM(IF(ISERROR(FIND($A$4:$F$4,I$4)),0,$A191:$F191))</f>
        <v>8.4327948089320497</v>
      </c>
      <c r="J191" s="58">
        <f t="shared" ca="1" si="24"/>
        <v>9.5381781772729681</v>
      </c>
      <c r="K191" s="58" t="str">
        <f t="shared" ca="1" si="25"/>
        <v>ADF</v>
      </c>
      <c r="L191" s="58">
        <f ca="1">SMALL($J$5:$J$1004,ROWS($J$5:J191))</f>
        <v>9.7948478842176883</v>
      </c>
      <c r="M191" s="11">
        <f ca="1">ROWS($J$5:J191)/COUNT($J$5:$J$1004)</f>
        <v>0.187</v>
      </c>
      <c r="N191" s="11"/>
      <c r="O191" s="8" t="str">
        <f t="shared" ca="1" si="26"/>
        <v xml:space="preserve"> </v>
      </c>
      <c r="P191" s="8">
        <f t="shared" ca="1" si="27"/>
        <v>1</v>
      </c>
      <c r="Q191" s="8" t="str">
        <f t="shared" ca="1" si="28"/>
        <v xml:space="preserve"> </v>
      </c>
      <c r="S191" s="8">
        <f t="shared" ca="1" si="31"/>
        <v>1</v>
      </c>
      <c r="T191" s="8" t="str">
        <f t="shared" ca="1" si="29"/>
        <v/>
      </c>
      <c r="U191" s="8" t="str">
        <f t="shared" ca="1" si="29"/>
        <v/>
      </c>
      <c r="V191" s="8">
        <f t="shared" ca="1" si="29"/>
        <v>1</v>
      </c>
      <c r="W191" s="8" t="str">
        <f t="shared" ca="1" si="29"/>
        <v/>
      </c>
      <c r="X191" s="8">
        <f t="shared" ca="1" si="29"/>
        <v>1</v>
      </c>
    </row>
    <row r="192" spans="1:24" hidden="1" x14ac:dyDescent="0.25">
      <c r="A192" s="58">
        <f t="shared" ca="1" si="32"/>
        <v>3.1558994201140629</v>
      </c>
      <c r="B192" s="58">
        <f t="shared" ca="1" si="30"/>
        <v>3.948670486030347</v>
      </c>
      <c r="C192" s="58">
        <f t="shared" ca="1" si="30"/>
        <v>4.1327308420306332</v>
      </c>
      <c r="D192" s="58">
        <f t="shared" ca="1" si="30"/>
        <v>2.6232952334344128</v>
      </c>
      <c r="E192" s="58">
        <f t="shared" ca="1" si="30"/>
        <v>1.3016624834489334</v>
      </c>
      <c r="F192" s="58">
        <f t="shared" ca="1" si="30"/>
        <v>3.7804530978645761</v>
      </c>
      <c r="G192" s="58" cm="1">
        <f t="array" aca="1" ref="G192" ca="1">SUM(IF(ISERROR(FIND($A$4:$F$4,G$4)),0,$A192:$F192))</f>
        <v>7.2886302621446966</v>
      </c>
      <c r="H192" s="58" cm="1">
        <f t="array" aca="1" ref="H192" ca="1">SUM(IF(ISERROR(FIND($A$4:$F$4,H$4)),0,$A192:$F192))</f>
        <v>9.5596477514130527</v>
      </c>
      <c r="I192" s="58" cm="1">
        <f t="array" aca="1" ref="I192" ca="1">SUM(IF(ISERROR(FIND($A$4:$F$4,I$4)),0,$A192:$F192))</f>
        <v>9.0307860673438558</v>
      </c>
      <c r="J192" s="58">
        <f t="shared" ca="1" si="24"/>
        <v>9.5596477514130527</v>
      </c>
      <c r="K192" s="58" t="str">
        <f t="shared" ca="1" si="25"/>
        <v>ADF</v>
      </c>
      <c r="L192" s="58">
        <f ca="1">SMALL($J$5:$J$1004,ROWS($J$5:J192))</f>
        <v>9.7957603781195886</v>
      </c>
      <c r="M192" s="11">
        <f ca="1">ROWS($J$5:J192)/COUNT($J$5:$J$1004)</f>
        <v>0.188</v>
      </c>
      <c r="N192" s="11"/>
      <c r="O192" s="8" t="str">
        <f t="shared" ca="1" si="26"/>
        <v xml:space="preserve"> </v>
      </c>
      <c r="P192" s="8">
        <f t="shared" ca="1" si="27"/>
        <v>1</v>
      </c>
      <c r="Q192" s="8" t="str">
        <f t="shared" ca="1" si="28"/>
        <v xml:space="preserve"> </v>
      </c>
      <c r="S192" s="8">
        <f t="shared" ca="1" si="31"/>
        <v>1</v>
      </c>
      <c r="T192" s="8" t="str">
        <f t="shared" ca="1" si="29"/>
        <v/>
      </c>
      <c r="U192" s="8" t="str">
        <f t="shared" ca="1" si="29"/>
        <v/>
      </c>
      <c r="V192" s="8">
        <f t="shared" ca="1" si="29"/>
        <v>1</v>
      </c>
      <c r="W192" s="8" t="str">
        <f t="shared" ca="1" si="29"/>
        <v/>
      </c>
      <c r="X192" s="8">
        <f t="shared" ca="1" si="29"/>
        <v>1</v>
      </c>
    </row>
    <row r="193" spans="1:24" hidden="1" x14ac:dyDescent="0.25">
      <c r="A193" s="58">
        <f t="shared" ca="1" si="32"/>
        <v>3.0900194035936632</v>
      </c>
      <c r="B193" s="58">
        <f t="shared" ca="1" si="30"/>
        <v>1.8497748855079403</v>
      </c>
      <c r="C193" s="58">
        <f t="shared" ca="1" si="30"/>
        <v>6.6725244103259129</v>
      </c>
      <c r="D193" s="58">
        <f t="shared" ca="1" si="30"/>
        <v>2.7639300771271706</v>
      </c>
      <c r="E193" s="58">
        <f t="shared" ca="1" si="30"/>
        <v>2.6723052935970131</v>
      </c>
      <c r="F193" s="58">
        <f t="shared" ca="1" si="30"/>
        <v>2.2828551791599012</v>
      </c>
      <c r="G193" s="58" cm="1">
        <f t="array" aca="1" ref="G193" ca="1">SUM(IF(ISERROR(FIND($A$4:$F$4,G$4)),0,$A193:$F193))</f>
        <v>9.7625438139195762</v>
      </c>
      <c r="H193" s="58" cm="1">
        <f t="array" aca="1" ref="H193" ca="1">SUM(IF(ISERROR(FIND($A$4:$F$4,H$4)),0,$A193:$F193))</f>
        <v>8.1368046598807346</v>
      </c>
      <c r="I193" s="58" cm="1">
        <f t="array" aca="1" ref="I193" ca="1">SUM(IF(ISERROR(FIND($A$4:$F$4,I$4)),0,$A193:$F193))</f>
        <v>6.8049353582648546</v>
      </c>
      <c r="J193" s="58">
        <f t="shared" ca="1" si="24"/>
        <v>9.7625438139195762</v>
      </c>
      <c r="K193" s="58" t="str">
        <f t="shared" ca="1" si="25"/>
        <v>AC</v>
      </c>
      <c r="L193" s="58">
        <f ca="1">SMALL($J$5:$J$1004,ROWS($J$5:J193))</f>
        <v>9.7970032746583158</v>
      </c>
      <c r="M193" s="11">
        <f ca="1">ROWS($J$5:J193)/COUNT($J$5:$J$1004)</f>
        <v>0.189</v>
      </c>
      <c r="N193" s="11"/>
      <c r="O193" s="8">
        <f t="shared" ca="1" si="26"/>
        <v>1</v>
      </c>
      <c r="P193" s="8" t="str">
        <f t="shared" ca="1" si="27"/>
        <v xml:space="preserve"> </v>
      </c>
      <c r="Q193" s="8" t="str">
        <f t="shared" ca="1" si="28"/>
        <v xml:space="preserve"> </v>
      </c>
      <c r="S193" s="8">
        <f t="shared" ca="1" si="31"/>
        <v>1</v>
      </c>
      <c r="T193" s="8" t="str">
        <f t="shared" ca="1" si="29"/>
        <v/>
      </c>
      <c r="U193" s="8">
        <f t="shared" ca="1" si="29"/>
        <v>1</v>
      </c>
      <c r="V193" s="8" t="str">
        <f t="shared" ca="1" si="29"/>
        <v/>
      </c>
      <c r="W193" s="8" t="str">
        <f t="shared" ca="1" si="29"/>
        <v/>
      </c>
      <c r="X193" s="8" t="str">
        <f t="shared" ca="1" si="29"/>
        <v/>
      </c>
    </row>
    <row r="194" spans="1:24" hidden="1" x14ac:dyDescent="0.25">
      <c r="A194" s="58">
        <f t="shared" ca="1" si="32"/>
        <v>4.7093916372937841</v>
      </c>
      <c r="B194" s="58">
        <f t="shared" ca="1" si="30"/>
        <v>4.9875446352909343</v>
      </c>
      <c r="C194" s="58">
        <f t="shared" ca="1" si="30"/>
        <v>4.645824740070247</v>
      </c>
      <c r="D194" s="58">
        <f t="shared" ca="1" si="30"/>
        <v>3.3812140134709119</v>
      </c>
      <c r="E194" s="58">
        <f t="shared" ca="1" si="30"/>
        <v>2.5084681160393676</v>
      </c>
      <c r="F194" s="58">
        <f t="shared" ca="1" si="30"/>
        <v>3.0451827420588211</v>
      </c>
      <c r="G194" s="58" cm="1">
        <f t="array" aca="1" ref="G194" ca="1">SUM(IF(ISERROR(FIND($A$4:$F$4,G$4)),0,$A194:$F194))</f>
        <v>9.3552163773640302</v>
      </c>
      <c r="H194" s="58" cm="1">
        <f t="array" aca="1" ref="H194" ca="1">SUM(IF(ISERROR(FIND($A$4:$F$4,H$4)),0,$A194:$F194))</f>
        <v>11.135788392823518</v>
      </c>
      <c r="I194" s="58" cm="1">
        <f t="array" aca="1" ref="I194" ca="1">SUM(IF(ISERROR(FIND($A$4:$F$4,I$4)),0,$A194:$F194))</f>
        <v>10.541195493389122</v>
      </c>
      <c r="J194" s="58">
        <f t="shared" ca="1" si="24"/>
        <v>11.135788392823518</v>
      </c>
      <c r="K194" s="58" t="str">
        <f t="shared" ca="1" si="25"/>
        <v>ADF</v>
      </c>
      <c r="L194" s="58">
        <f ca="1">SMALL($J$5:$J$1004,ROWS($J$5:J194))</f>
        <v>9.80761925739254</v>
      </c>
      <c r="M194" s="11">
        <f ca="1">ROWS($J$5:J194)/COUNT($J$5:$J$1004)</f>
        <v>0.19</v>
      </c>
      <c r="N194" s="11"/>
      <c r="O194" s="8" t="str">
        <f t="shared" ca="1" si="26"/>
        <v xml:space="preserve"> </v>
      </c>
      <c r="P194" s="8">
        <f t="shared" ca="1" si="27"/>
        <v>1</v>
      </c>
      <c r="Q194" s="8" t="str">
        <f t="shared" ca="1" si="28"/>
        <v xml:space="preserve"> </v>
      </c>
      <c r="S194" s="8">
        <f t="shared" ca="1" si="31"/>
        <v>1</v>
      </c>
      <c r="T194" s="8" t="str">
        <f t="shared" ca="1" si="29"/>
        <v/>
      </c>
      <c r="U194" s="8" t="str">
        <f t="shared" ca="1" si="29"/>
        <v/>
      </c>
      <c r="V194" s="8">
        <f t="shared" ca="1" si="29"/>
        <v>1</v>
      </c>
      <c r="W194" s="8" t="str">
        <f t="shared" ca="1" si="29"/>
        <v/>
      </c>
      <c r="X194" s="8">
        <f t="shared" ca="1" si="29"/>
        <v>1</v>
      </c>
    </row>
    <row r="195" spans="1:24" hidden="1" x14ac:dyDescent="0.25">
      <c r="A195" s="58">
        <f t="shared" ca="1" si="32"/>
        <v>2.174464825359026</v>
      </c>
      <c r="B195" s="58">
        <f t="shared" ca="1" si="30"/>
        <v>1.1925051289514452</v>
      </c>
      <c r="C195" s="58">
        <f t="shared" ca="1" si="30"/>
        <v>7.1317339312368677</v>
      </c>
      <c r="D195" s="58">
        <f t="shared" ca="1" si="30"/>
        <v>2.1778072093520442</v>
      </c>
      <c r="E195" s="58">
        <f t="shared" ca="1" si="30"/>
        <v>1.8219446287542327</v>
      </c>
      <c r="F195" s="58">
        <f t="shared" ca="1" si="30"/>
        <v>2.722085684917976</v>
      </c>
      <c r="G195" s="58" cm="1">
        <f t="array" aca="1" ref="G195" ca="1">SUM(IF(ISERROR(FIND($A$4:$F$4,G$4)),0,$A195:$F195))</f>
        <v>9.3061987565958937</v>
      </c>
      <c r="H195" s="58" cm="1">
        <f t="array" aca="1" ref="H195" ca="1">SUM(IF(ISERROR(FIND($A$4:$F$4,H$4)),0,$A195:$F195))</f>
        <v>7.074357719629047</v>
      </c>
      <c r="I195" s="58" cm="1">
        <f t="array" aca="1" ref="I195" ca="1">SUM(IF(ISERROR(FIND($A$4:$F$4,I$4)),0,$A195:$F195))</f>
        <v>5.7365354426236532</v>
      </c>
      <c r="J195" s="58">
        <f t="shared" ca="1" si="24"/>
        <v>9.3061987565958937</v>
      </c>
      <c r="K195" s="58" t="str">
        <f t="shared" ca="1" si="25"/>
        <v>AC</v>
      </c>
      <c r="L195" s="58">
        <f ca="1">SMALL($J$5:$J$1004,ROWS($J$5:J195))</f>
        <v>9.8170671643636815</v>
      </c>
      <c r="M195" s="11">
        <f ca="1">ROWS($J$5:J195)/COUNT($J$5:$J$1004)</f>
        <v>0.191</v>
      </c>
      <c r="N195" s="11"/>
      <c r="O195" s="8">
        <f t="shared" ca="1" si="26"/>
        <v>1</v>
      </c>
      <c r="P195" s="8" t="str">
        <f t="shared" ca="1" si="27"/>
        <v xml:space="preserve"> </v>
      </c>
      <c r="Q195" s="8" t="str">
        <f t="shared" ca="1" si="28"/>
        <v xml:space="preserve"> </v>
      </c>
      <c r="S195" s="8">
        <f t="shared" ca="1" si="31"/>
        <v>1</v>
      </c>
      <c r="T195" s="8" t="str">
        <f t="shared" ca="1" si="29"/>
        <v/>
      </c>
      <c r="U195" s="8">
        <f t="shared" ca="1" si="29"/>
        <v>1</v>
      </c>
      <c r="V195" s="8" t="str">
        <f t="shared" ca="1" si="29"/>
        <v/>
      </c>
      <c r="W195" s="8" t="str">
        <f t="shared" ca="1" si="29"/>
        <v/>
      </c>
      <c r="X195" s="8" t="str">
        <f t="shared" ca="1" si="29"/>
        <v/>
      </c>
    </row>
    <row r="196" spans="1:24" hidden="1" x14ac:dyDescent="0.25">
      <c r="A196" s="58">
        <f t="shared" ca="1" si="32"/>
        <v>2.3193589312998371</v>
      </c>
      <c r="B196" s="58">
        <f t="shared" ca="1" si="30"/>
        <v>2.1128051416227756</v>
      </c>
      <c r="C196" s="58">
        <f t="shared" ca="1" si="30"/>
        <v>5.6038916824926766</v>
      </c>
      <c r="D196" s="58">
        <f t="shared" ca="1" si="30"/>
        <v>2.5652332341704733</v>
      </c>
      <c r="E196" s="58">
        <f t="shared" ca="1" si="30"/>
        <v>1.5276376568985772</v>
      </c>
      <c r="F196" s="58">
        <f t="shared" ca="1" si="30"/>
        <v>3.2649182532580401</v>
      </c>
      <c r="G196" s="58" cm="1">
        <f t="array" aca="1" ref="G196" ca="1">SUM(IF(ISERROR(FIND($A$4:$F$4,G$4)),0,$A196:$F196))</f>
        <v>7.9232506137925132</v>
      </c>
      <c r="H196" s="58" cm="1">
        <f t="array" aca="1" ref="H196" ca="1">SUM(IF(ISERROR(FIND($A$4:$F$4,H$4)),0,$A196:$F196))</f>
        <v>8.1495104187283509</v>
      </c>
      <c r="I196" s="58" cm="1">
        <f t="array" aca="1" ref="I196" ca="1">SUM(IF(ISERROR(FIND($A$4:$F$4,I$4)),0,$A196:$F196))</f>
        <v>6.9053610517793924</v>
      </c>
      <c r="J196" s="58">
        <f t="shared" ca="1" si="24"/>
        <v>8.1495104187283509</v>
      </c>
      <c r="K196" s="58" t="str">
        <f t="shared" ca="1" si="25"/>
        <v>ADF</v>
      </c>
      <c r="L196" s="58">
        <f ca="1">SMALL($J$5:$J$1004,ROWS($J$5:J196))</f>
        <v>9.8177182225429256</v>
      </c>
      <c r="M196" s="11">
        <f ca="1">ROWS($J$5:J196)/COUNT($J$5:$J$1004)</f>
        <v>0.192</v>
      </c>
      <c r="N196" s="11"/>
      <c r="O196" s="8" t="str">
        <f t="shared" ca="1" si="26"/>
        <v xml:space="preserve"> </v>
      </c>
      <c r="P196" s="8">
        <f t="shared" ca="1" si="27"/>
        <v>1</v>
      </c>
      <c r="Q196" s="8" t="str">
        <f t="shared" ca="1" si="28"/>
        <v xml:space="preserve"> </v>
      </c>
      <c r="S196" s="8">
        <f t="shared" ca="1" si="31"/>
        <v>1</v>
      </c>
      <c r="T196" s="8" t="str">
        <f t="shared" ca="1" si="29"/>
        <v/>
      </c>
      <c r="U196" s="8" t="str">
        <f t="shared" ca="1" si="29"/>
        <v/>
      </c>
      <c r="V196" s="8">
        <f t="shared" ca="1" si="29"/>
        <v>1</v>
      </c>
      <c r="W196" s="8" t="str">
        <f t="shared" ca="1" si="29"/>
        <v/>
      </c>
      <c r="X196" s="8">
        <f t="shared" ca="1" si="29"/>
        <v>1</v>
      </c>
    </row>
    <row r="197" spans="1:24" hidden="1" x14ac:dyDescent="0.25">
      <c r="A197" s="58">
        <f t="shared" ca="1" si="32"/>
        <v>3.074251346452515</v>
      </c>
      <c r="B197" s="58">
        <f t="shared" ca="1" si="30"/>
        <v>3.0051476031742439</v>
      </c>
      <c r="C197" s="58">
        <f t="shared" ca="1" si="30"/>
        <v>4.0358359867929172</v>
      </c>
      <c r="D197" s="58">
        <f t="shared" ca="1" si="30"/>
        <v>4.2524940316676059</v>
      </c>
      <c r="E197" s="58">
        <f t="shared" ca="1" si="30"/>
        <v>2.3502178014215023</v>
      </c>
      <c r="F197" s="58">
        <f t="shared" ca="1" si="30"/>
        <v>3.5079842410468154</v>
      </c>
      <c r="G197" s="58" cm="1">
        <f t="array" aca="1" ref="G197" ca="1">SUM(IF(ISERROR(FIND($A$4:$F$4,G$4)),0,$A197:$F197))</f>
        <v>7.1100873332454322</v>
      </c>
      <c r="H197" s="58" cm="1">
        <f t="array" aca="1" ref="H197" ca="1">SUM(IF(ISERROR(FIND($A$4:$F$4,H$4)),0,$A197:$F197))</f>
        <v>10.834729619166936</v>
      </c>
      <c r="I197" s="58" cm="1">
        <f t="array" aca="1" ref="I197" ca="1">SUM(IF(ISERROR(FIND($A$4:$F$4,I$4)),0,$A197:$F197))</f>
        <v>8.8633496456425611</v>
      </c>
      <c r="J197" s="58">
        <f t="shared" ca="1" si="24"/>
        <v>10.834729619166936</v>
      </c>
      <c r="K197" s="58" t="str">
        <f t="shared" ca="1" si="25"/>
        <v>ADF</v>
      </c>
      <c r="L197" s="58">
        <f ca="1">SMALL($J$5:$J$1004,ROWS($J$5:J197))</f>
        <v>9.8208017617862353</v>
      </c>
      <c r="M197" s="11">
        <f ca="1">ROWS($J$5:J197)/COUNT($J$5:$J$1004)</f>
        <v>0.193</v>
      </c>
      <c r="N197" s="11"/>
      <c r="O197" s="8" t="str">
        <f t="shared" ca="1" si="26"/>
        <v xml:space="preserve"> </v>
      </c>
      <c r="P197" s="8">
        <f t="shared" ca="1" si="27"/>
        <v>1</v>
      </c>
      <c r="Q197" s="8" t="str">
        <f t="shared" ca="1" si="28"/>
        <v xml:space="preserve"> </v>
      </c>
      <c r="S197" s="8">
        <f t="shared" ca="1" si="31"/>
        <v>1</v>
      </c>
      <c r="T197" s="8" t="str">
        <f t="shared" ca="1" si="29"/>
        <v/>
      </c>
      <c r="U197" s="8" t="str">
        <f t="shared" ca="1" si="29"/>
        <v/>
      </c>
      <c r="V197" s="8">
        <f t="shared" ca="1" si="29"/>
        <v>1</v>
      </c>
      <c r="W197" s="8" t="str">
        <f t="shared" ca="1" si="29"/>
        <v/>
      </c>
      <c r="X197" s="8">
        <f t="shared" ca="1" si="29"/>
        <v>1</v>
      </c>
    </row>
    <row r="198" spans="1:24" hidden="1" x14ac:dyDescent="0.25">
      <c r="A198" s="58">
        <f t="shared" ca="1" si="32"/>
        <v>3.2250422352167765</v>
      </c>
      <c r="B198" s="58">
        <f t="shared" ca="1" si="30"/>
        <v>3.9585418319442049</v>
      </c>
      <c r="C198" s="58">
        <f t="shared" ca="1" si="30"/>
        <v>7.1761009241777449</v>
      </c>
      <c r="D198" s="58">
        <f t="shared" ca="1" si="30"/>
        <v>5.0556824396571951</v>
      </c>
      <c r="E198" s="58">
        <f t="shared" ca="1" si="30"/>
        <v>1.9139204860381704</v>
      </c>
      <c r="F198" s="58">
        <f t="shared" ca="1" si="30"/>
        <v>3.4059995738610818</v>
      </c>
      <c r="G198" s="58" cm="1">
        <f t="array" aca="1" ref="G198" ca="1">SUM(IF(ISERROR(FIND($A$4:$F$4,G$4)),0,$A198:$F198))</f>
        <v>10.401143159394522</v>
      </c>
      <c r="H198" s="58" cm="1">
        <f t="array" aca="1" ref="H198" ca="1">SUM(IF(ISERROR(FIND($A$4:$F$4,H$4)),0,$A198:$F198))</f>
        <v>11.686724248735054</v>
      </c>
      <c r="I198" s="58" cm="1">
        <f t="array" aca="1" ref="I198" ca="1">SUM(IF(ISERROR(FIND($A$4:$F$4,I$4)),0,$A198:$F198))</f>
        <v>9.278461891843456</v>
      </c>
      <c r="J198" s="58">
        <f t="shared" ref="J198:J261" ca="1" si="33">MAX(G198:I198)</f>
        <v>11.686724248735054</v>
      </c>
      <c r="K198" s="58" t="str">
        <f t="shared" ref="K198:K261" ca="1" si="34">_xlfn.XLOOKUP(J198,G198:I198,$G$4:$I$4)</f>
        <v>ADF</v>
      </c>
      <c r="L198" s="58">
        <f ca="1">SMALL($J$5:$J$1004,ROWS($J$5:J198))</f>
        <v>9.8376678218445548</v>
      </c>
      <c r="M198" s="11">
        <f ca="1">ROWS($J$5:J198)/COUNT($J$5:$J$1004)</f>
        <v>0.19400000000000001</v>
      </c>
      <c r="N198" s="11"/>
      <c r="O198" s="8" t="str">
        <f t="shared" ref="O198:O261" ca="1" si="35">IF(G198=$J198,1," ")</f>
        <v xml:space="preserve"> </v>
      </c>
      <c r="P198" s="8">
        <f t="shared" ref="P198:P261" ca="1" si="36">IF(H198=$J198,1," ")</f>
        <v>1</v>
      </c>
      <c r="Q198" s="8" t="str">
        <f t="shared" ref="Q198:Q261" ca="1" si="37">IF(I198=$J198,1," ")</f>
        <v xml:space="preserve"> </v>
      </c>
      <c r="S198" s="8">
        <f t="shared" ca="1" si="31"/>
        <v>1</v>
      </c>
      <c r="T198" s="8" t="str">
        <f t="shared" ca="1" si="29"/>
        <v/>
      </c>
      <c r="U198" s="8" t="str">
        <f t="shared" ca="1" si="29"/>
        <v/>
      </c>
      <c r="V198" s="8">
        <f t="shared" ca="1" si="29"/>
        <v>1</v>
      </c>
      <c r="W198" s="8" t="str">
        <f t="shared" ca="1" si="29"/>
        <v/>
      </c>
      <c r="X198" s="8">
        <f t="shared" ca="1" si="29"/>
        <v>1</v>
      </c>
    </row>
    <row r="199" spans="1:24" hidden="1" x14ac:dyDescent="0.25">
      <c r="A199" s="58">
        <f t="shared" ca="1" si="32"/>
        <v>3.4392386850585401</v>
      </c>
      <c r="B199" s="58">
        <f t="shared" ca="1" si="30"/>
        <v>2.5921543566742757</v>
      </c>
      <c r="C199" s="58">
        <f t="shared" ca="1" si="30"/>
        <v>4.5859226170982881</v>
      </c>
      <c r="D199" s="58">
        <f t="shared" ca="1" si="30"/>
        <v>5.7224260753005938</v>
      </c>
      <c r="E199" s="58">
        <f t="shared" ca="1" si="30"/>
        <v>2.3983411406733603</v>
      </c>
      <c r="F199" s="58">
        <f t="shared" ca="1" si="30"/>
        <v>2.2620575992665843</v>
      </c>
      <c r="G199" s="58" cm="1">
        <f t="array" aca="1" ref="G199" ca="1">SUM(IF(ISERROR(FIND($A$4:$F$4,G$4)),0,$A199:$F199))</f>
        <v>8.0251613021568282</v>
      </c>
      <c r="H199" s="58" cm="1">
        <f t="array" aca="1" ref="H199" ca="1">SUM(IF(ISERROR(FIND($A$4:$F$4,H$4)),0,$A199:$F199))</f>
        <v>11.423722359625717</v>
      </c>
      <c r="I199" s="58" cm="1">
        <f t="array" aca="1" ref="I199" ca="1">SUM(IF(ISERROR(FIND($A$4:$F$4,I$4)),0,$A199:$F199))</f>
        <v>7.2525530966142204</v>
      </c>
      <c r="J199" s="58">
        <f t="shared" ca="1" si="33"/>
        <v>11.423722359625717</v>
      </c>
      <c r="K199" s="58" t="str">
        <f t="shared" ca="1" si="34"/>
        <v>ADF</v>
      </c>
      <c r="L199" s="58">
        <f ca="1">SMALL($J$5:$J$1004,ROWS($J$5:J199))</f>
        <v>9.8398268089731964</v>
      </c>
      <c r="M199" s="11">
        <f ca="1">ROWS($J$5:J199)/COUNT($J$5:$J$1004)</f>
        <v>0.19500000000000001</v>
      </c>
      <c r="N199" s="11"/>
      <c r="O199" s="8" t="str">
        <f t="shared" ca="1" si="35"/>
        <v xml:space="preserve"> </v>
      </c>
      <c r="P199" s="8">
        <f t="shared" ca="1" si="36"/>
        <v>1</v>
      </c>
      <c r="Q199" s="8" t="str">
        <f t="shared" ca="1" si="37"/>
        <v xml:space="preserve"> </v>
      </c>
      <c r="S199" s="8">
        <f t="shared" ca="1" si="31"/>
        <v>1</v>
      </c>
      <c r="T199" s="8" t="str">
        <f t="shared" ca="1" si="29"/>
        <v/>
      </c>
      <c r="U199" s="8" t="str">
        <f t="shared" ca="1" si="29"/>
        <v/>
      </c>
      <c r="V199" s="8">
        <f t="shared" ca="1" si="29"/>
        <v>1</v>
      </c>
      <c r="W199" s="8" t="str">
        <f t="shared" ca="1" si="29"/>
        <v/>
      </c>
      <c r="X199" s="8">
        <f t="shared" ca="1" si="29"/>
        <v>1</v>
      </c>
    </row>
    <row r="200" spans="1:24" hidden="1" x14ac:dyDescent="0.25">
      <c r="A200" s="58">
        <f t="shared" ca="1" si="32"/>
        <v>4.8192783457735118</v>
      </c>
      <c r="B200" s="58">
        <f t="shared" ca="1" si="30"/>
        <v>3.7773623852496661</v>
      </c>
      <c r="C200" s="58">
        <f t="shared" ca="1" si="30"/>
        <v>6.5288112014822355</v>
      </c>
      <c r="D200" s="58">
        <f t="shared" ca="1" si="30"/>
        <v>5.3774139079807108</v>
      </c>
      <c r="E200" s="58">
        <f t="shared" ca="1" si="30"/>
        <v>2.4396770834510306</v>
      </c>
      <c r="F200" s="58">
        <f t="shared" ca="1" si="30"/>
        <v>3.3746820240065558</v>
      </c>
      <c r="G200" s="58" cm="1">
        <f t="array" aca="1" ref="G200" ca="1">SUM(IF(ISERROR(FIND($A$4:$F$4,G$4)),0,$A200:$F200))</f>
        <v>11.348089547255746</v>
      </c>
      <c r="H200" s="58" cm="1">
        <f t="array" aca="1" ref="H200" ca="1">SUM(IF(ISERROR(FIND($A$4:$F$4,H$4)),0,$A200:$F200))</f>
        <v>13.571374277760778</v>
      </c>
      <c r="I200" s="58" cm="1">
        <f t="array" aca="1" ref="I200" ca="1">SUM(IF(ISERROR(FIND($A$4:$F$4,I$4)),0,$A200:$F200))</f>
        <v>9.5917214927072525</v>
      </c>
      <c r="J200" s="58">
        <f t="shared" ca="1" si="33"/>
        <v>13.571374277760778</v>
      </c>
      <c r="K200" s="58" t="str">
        <f t="shared" ca="1" si="34"/>
        <v>ADF</v>
      </c>
      <c r="L200" s="58">
        <f ca="1">SMALL($J$5:$J$1004,ROWS($J$5:J200))</f>
        <v>9.8450653603277658</v>
      </c>
      <c r="M200" s="11">
        <f ca="1">ROWS($J$5:J200)/COUNT($J$5:$J$1004)</f>
        <v>0.19600000000000001</v>
      </c>
      <c r="N200" s="11"/>
      <c r="O200" s="8" t="str">
        <f t="shared" ca="1" si="35"/>
        <v xml:space="preserve"> </v>
      </c>
      <c r="P200" s="8">
        <f t="shared" ca="1" si="36"/>
        <v>1</v>
      </c>
      <c r="Q200" s="8" t="str">
        <f t="shared" ca="1" si="37"/>
        <v xml:space="preserve"> </v>
      </c>
      <c r="S200" s="8">
        <f t="shared" ca="1" si="31"/>
        <v>1</v>
      </c>
      <c r="T200" s="8" t="str">
        <f t="shared" ca="1" si="29"/>
        <v/>
      </c>
      <c r="U200" s="8" t="str">
        <f t="shared" ca="1" si="29"/>
        <v/>
      </c>
      <c r="V200" s="8">
        <f t="shared" ca="1" si="29"/>
        <v>1</v>
      </c>
      <c r="W200" s="8" t="str">
        <f t="shared" ca="1" si="29"/>
        <v/>
      </c>
      <c r="X200" s="8">
        <f t="shared" ca="1" si="29"/>
        <v>1</v>
      </c>
    </row>
    <row r="201" spans="1:24" hidden="1" x14ac:dyDescent="0.25">
      <c r="A201" s="58">
        <f t="shared" ca="1" si="32"/>
        <v>3.6079334138959296</v>
      </c>
      <c r="B201" s="58">
        <f t="shared" ca="1" si="30"/>
        <v>3.603953918473854</v>
      </c>
      <c r="C201" s="58">
        <f t="shared" ca="1" si="30"/>
        <v>5.2842868989889578</v>
      </c>
      <c r="D201" s="58">
        <f t="shared" ca="1" si="30"/>
        <v>5.5749799951657586</v>
      </c>
      <c r="E201" s="58">
        <f t="shared" ca="1" si="30"/>
        <v>2.8584125138269121</v>
      </c>
      <c r="F201" s="58">
        <f t="shared" ca="1" si="30"/>
        <v>2.3267996246617644</v>
      </c>
      <c r="G201" s="58" cm="1">
        <f t="array" aca="1" ref="G201" ca="1">SUM(IF(ISERROR(FIND($A$4:$F$4,G$4)),0,$A201:$F201))</f>
        <v>8.8922203128848878</v>
      </c>
      <c r="H201" s="58" cm="1">
        <f t="array" aca="1" ref="H201" ca="1">SUM(IF(ISERROR(FIND($A$4:$F$4,H$4)),0,$A201:$F201))</f>
        <v>11.509713033723454</v>
      </c>
      <c r="I201" s="58" cm="1">
        <f t="array" aca="1" ref="I201" ca="1">SUM(IF(ISERROR(FIND($A$4:$F$4,I$4)),0,$A201:$F201))</f>
        <v>8.7891660569625305</v>
      </c>
      <c r="J201" s="58">
        <f t="shared" ca="1" si="33"/>
        <v>11.509713033723454</v>
      </c>
      <c r="K201" s="58" t="str">
        <f t="shared" ca="1" si="34"/>
        <v>ADF</v>
      </c>
      <c r="L201" s="58">
        <f ca="1">SMALL($J$5:$J$1004,ROWS($J$5:J201))</f>
        <v>9.8493542226492909</v>
      </c>
      <c r="M201" s="11">
        <f ca="1">ROWS($J$5:J201)/COUNT($J$5:$J$1004)</f>
        <v>0.19700000000000001</v>
      </c>
      <c r="N201" s="11"/>
      <c r="O201" s="8" t="str">
        <f t="shared" ca="1" si="35"/>
        <v xml:space="preserve"> </v>
      </c>
      <c r="P201" s="8">
        <f t="shared" ca="1" si="36"/>
        <v>1</v>
      </c>
      <c r="Q201" s="8" t="str">
        <f t="shared" ca="1" si="37"/>
        <v xml:space="preserve"> </v>
      </c>
      <c r="S201" s="8">
        <f t="shared" ca="1" si="31"/>
        <v>1</v>
      </c>
      <c r="T201" s="8" t="str">
        <f t="shared" ca="1" si="29"/>
        <v/>
      </c>
      <c r="U201" s="8" t="str">
        <f t="shared" ca="1" si="29"/>
        <v/>
      </c>
      <c r="V201" s="8">
        <f t="shared" ca="1" si="29"/>
        <v>1</v>
      </c>
      <c r="W201" s="8" t="str">
        <f t="shared" ca="1" si="29"/>
        <v/>
      </c>
      <c r="X201" s="8">
        <f t="shared" ca="1" si="29"/>
        <v>1</v>
      </c>
    </row>
    <row r="202" spans="1:24" hidden="1" x14ac:dyDescent="0.25">
      <c r="A202" s="58">
        <f t="shared" ca="1" si="32"/>
        <v>5.6855152952626691</v>
      </c>
      <c r="B202" s="58">
        <f t="shared" ca="1" si="30"/>
        <v>2.8256697660627279</v>
      </c>
      <c r="C202" s="58">
        <f t="shared" ca="1" si="30"/>
        <v>6.6011335764175136</v>
      </c>
      <c r="D202" s="58">
        <f t="shared" ca="1" si="30"/>
        <v>3.3393442933080228</v>
      </c>
      <c r="E202" s="58">
        <f t="shared" ca="1" si="30"/>
        <v>2.5040464508615021</v>
      </c>
      <c r="F202" s="58">
        <f t="shared" ca="1" si="30"/>
        <v>2.5194259766910378</v>
      </c>
      <c r="G202" s="58" cm="1">
        <f t="array" aca="1" ref="G202" ca="1">SUM(IF(ISERROR(FIND($A$4:$F$4,G$4)),0,$A202:$F202))</f>
        <v>12.286648871680182</v>
      </c>
      <c r="H202" s="58" cm="1">
        <f t="array" aca="1" ref="H202" ca="1">SUM(IF(ISERROR(FIND($A$4:$F$4,H$4)),0,$A202:$F202))</f>
        <v>11.544285565261729</v>
      </c>
      <c r="I202" s="58" cm="1">
        <f t="array" aca="1" ref="I202" ca="1">SUM(IF(ISERROR(FIND($A$4:$F$4,I$4)),0,$A202:$F202))</f>
        <v>7.8491421936152683</v>
      </c>
      <c r="J202" s="58">
        <f t="shared" ca="1" si="33"/>
        <v>12.286648871680182</v>
      </c>
      <c r="K202" s="58" t="str">
        <f t="shared" ca="1" si="34"/>
        <v>AC</v>
      </c>
      <c r="L202" s="58">
        <f ca="1">SMALL($J$5:$J$1004,ROWS($J$5:J202))</f>
        <v>9.8568887006070955</v>
      </c>
      <c r="M202" s="11">
        <f ca="1">ROWS($J$5:J202)/COUNT($J$5:$J$1004)</f>
        <v>0.19800000000000001</v>
      </c>
      <c r="N202" s="11"/>
      <c r="O202" s="8">
        <f t="shared" ca="1" si="35"/>
        <v>1</v>
      </c>
      <c r="P202" s="8" t="str">
        <f t="shared" ca="1" si="36"/>
        <v xml:space="preserve"> </v>
      </c>
      <c r="Q202" s="8" t="str">
        <f t="shared" ca="1" si="37"/>
        <v xml:space="preserve"> </v>
      </c>
      <c r="S202" s="8">
        <f t="shared" ca="1" si="31"/>
        <v>1</v>
      </c>
      <c r="T202" s="8" t="str">
        <f t="shared" ca="1" si="29"/>
        <v/>
      </c>
      <c r="U202" s="8">
        <f t="shared" ca="1" si="29"/>
        <v>1</v>
      </c>
      <c r="V202" s="8" t="str">
        <f t="shared" ca="1" si="29"/>
        <v/>
      </c>
      <c r="W202" s="8" t="str">
        <f t="shared" ca="1" si="29"/>
        <v/>
      </c>
      <c r="X202" s="8" t="str">
        <f t="shared" ca="1" si="29"/>
        <v/>
      </c>
    </row>
    <row r="203" spans="1:24" hidden="1" x14ac:dyDescent="0.25">
      <c r="A203" s="58">
        <f t="shared" ca="1" si="32"/>
        <v>2.599450171412824</v>
      </c>
      <c r="B203" s="58">
        <f t="shared" ca="1" si="30"/>
        <v>3.2343448312695275</v>
      </c>
      <c r="C203" s="58">
        <f t="shared" ca="1" si="30"/>
        <v>6.4155711874278154</v>
      </c>
      <c r="D203" s="58">
        <f t="shared" ca="1" si="30"/>
        <v>5.4523712417950509</v>
      </c>
      <c r="E203" s="58">
        <f t="shared" ca="1" si="30"/>
        <v>2.3539840545846062</v>
      </c>
      <c r="F203" s="58">
        <f t="shared" ca="1" si="30"/>
        <v>2.6043383968895917</v>
      </c>
      <c r="G203" s="58" cm="1">
        <f t="array" aca="1" ref="G203" ca="1">SUM(IF(ISERROR(FIND($A$4:$F$4,G$4)),0,$A203:$F203))</f>
        <v>9.0150213588406398</v>
      </c>
      <c r="H203" s="58" cm="1">
        <f t="array" aca="1" ref="H203" ca="1">SUM(IF(ISERROR(FIND($A$4:$F$4,H$4)),0,$A203:$F203))</f>
        <v>10.656159810097467</v>
      </c>
      <c r="I203" s="58" cm="1">
        <f t="array" aca="1" ref="I203" ca="1">SUM(IF(ISERROR(FIND($A$4:$F$4,I$4)),0,$A203:$F203))</f>
        <v>8.1926672827437255</v>
      </c>
      <c r="J203" s="58">
        <f t="shared" ca="1" si="33"/>
        <v>10.656159810097467</v>
      </c>
      <c r="K203" s="58" t="str">
        <f t="shared" ca="1" si="34"/>
        <v>ADF</v>
      </c>
      <c r="L203" s="58">
        <f ca="1">SMALL($J$5:$J$1004,ROWS($J$5:J203))</f>
        <v>9.8586507472161813</v>
      </c>
      <c r="M203" s="11">
        <f ca="1">ROWS($J$5:J203)/COUNT($J$5:$J$1004)</f>
        <v>0.19900000000000001</v>
      </c>
      <c r="N203" s="11"/>
      <c r="O203" s="8" t="str">
        <f t="shared" ca="1" si="35"/>
        <v xml:space="preserve"> </v>
      </c>
      <c r="P203" s="8">
        <f t="shared" ca="1" si="36"/>
        <v>1</v>
      </c>
      <c r="Q203" s="8" t="str">
        <f t="shared" ca="1" si="37"/>
        <v xml:space="preserve"> </v>
      </c>
      <c r="S203" s="8">
        <f t="shared" ca="1" si="31"/>
        <v>1</v>
      </c>
      <c r="T203" s="8" t="str">
        <f t="shared" ca="1" si="29"/>
        <v/>
      </c>
      <c r="U203" s="8" t="str">
        <f t="shared" ca="1" si="29"/>
        <v/>
      </c>
      <c r="V203" s="8">
        <f t="shared" ca="1" si="29"/>
        <v>1</v>
      </c>
      <c r="W203" s="8" t="str">
        <f t="shared" ca="1" si="29"/>
        <v/>
      </c>
      <c r="X203" s="8">
        <f t="shared" ca="1" si="29"/>
        <v>1</v>
      </c>
    </row>
    <row r="204" spans="1:24" hidden="1" x14ac:dyDescent="0.25">
      <c r="A204" s="58">
        <f t="shared" ca="1" si="32"/>
        <v>5.3795429343079313</v>
      </c>
      <c r="B204" s="58">
        <f t="shared" ca="1" si="30"/>
        <v>1.006359090174282</v>
      </c>
      <c r="C204" s="58">
        <f t="shared" ca="1" si="30"/>
        <v>5.1926825169905264</v>
      </c>
      <c r="D204" s="58">
        <f t="shared" ca="1" si="30"/>
        <v>5.5036603842110647</v>
      </c>
      <c r="E204" s="58">
        <f t="shared" ca="1" si="30"/>
        <v>1.3580396605470195</v>
      </c>
      <c r="F204" s="58">
        <f t="shared" ca="1" si="30"/>
        <v>2.5839965383596724</v>
      </c>
      <c r="G204" s="58" cm="1">
        <f t="array" aca="1" ref="G204" ca="1">SUM(IF(ISERROR(FIND($A$4:$F$4,G$4)),0,$A204:$F204))</f>
        <v>10.572225451298458</v>
      </c>
      <c r="H204" s="58" cm="1">
        <f t="array" aca="1" ref="H204" ca="1">SUM(IF(ISERROR(FIND($A$4:$F$4,H$4)),0,$A204:$F204))</f>
        <v>13.467199856878668</v>
      </c>
      <c r="I204" s="58" cm="1">
        <f t="array" aca="1" ref="I204" ca="1">SUM(IF(ISERROR(FIND($A$4:$F$4,I$4)),0,$A204:$F204))</f>
        <v>4.9483952890809739</v>
      </c>
      <c r="J204" s="58">
        <f t="shared" ca="1" si="33"/>
        <v>13.467199856878668</v>
      </c>
      <c r="K204" s="58" t="str">
        <f t="shared" ca="1" si="34"/>
        <v>ADF</v>
      </c>
      <c r="L204" s="58">
        <f ca="1">SMALL($J$5:$J$1004,ROWS($J$5:J204))</f>
        <v>9.8597978988281607</v>
      </c>
      <c r="M204" s="11">
        <f ca="1">ROWS($J$5:J204)/COUNT($J$5:$J$1004)</f>
        <v>0.2</v>
      </c>
      <c r="N204" s="11"/>
      <c r="O204" s="8" t="str">
        <f t="shared" ca="1" si="35"/>
        <v xml:space="preserve"> </v>
      </c>
      <c r="P204" s="8">
        <f t="shared" ca="1" si="36"/>
        <v>1</v>
      </c>
      <c r="Q204" s="8" t="str">
        <f t="shared" ca="1" si="37"/>
        <v xml:space="preserve"> </v>
      </c>
      <c r="S204" s="8">
        <f t="shared" ca="1" si="31"/>
        <v>1</v>
      </c>
      <c r="T204" s="8" t="str">
        <f t="shared" ca="1" si="29"/>
        <v/>
      </c>
      <c r="U204" s="8" t="str">
        <f t="shared" ca="1" si="29"/>
        <v/>
      </c>
      <c r="V204" s="8">
        <f t="shared" ca="1" si="29"/>
        <v>1</v>
      </c>
      <c r="W204" s="8" t="str">
        <f t="shared" ca="1" si="29"/>
        <v/>
      </c>
      <c r="X204" s="8">
        <f t="shared" ca="1" si="29"/>
        <v>1</v>
      </c>
    </row>
    <row r="205" spans="1:24" hidden="1" x14ac:dyDescent="0.25">
      <c r="A205" s="58">
        <f t="shared" ca="1" si="32"/>
        <v>5.7402948380638019</v>
      </c>
      <c r="B205" s="58">
        <f t="shared" ca="1" si="30"/>
        <v>1.8144330686312551</v>
      </c>
      <c r="C205" s="58">
        <f t="shared" ca="1" si="30"/>
        <v>7.7229556524892793</v>
      </c>
      <c r="D205" s="58">
        <f t="shared" ca="1" si="30"/>
        <v>5.8100817217544787</v>
      </c>
      <c r="E205" s="58">
        <f t="shared" ca="1" si="30"/>
        <v>2.1992011510816107</v>
      </c>
      <c r="F205" s="58">
        <f t="shared" ca="1" si="30"/>
        <v>2.6686392362074485</v>
      </c>
      <c r="G205" s="58" cm="1">
        <f t="array" aca="1" ref="G205" ca="1">SUM(IF(ISERROR(FIND($A$4:$F$4,G$4)),0,$A205:$F205))</f>
        <v>13.463250490553081</v>
      </c>
      <c r="H205" s="58" cm="1">
        <f t="array" aca="1" ref="H205" ca="1">SUM(IF(ISERROR(FIND($A$4:$F$4,H$4)),0,$A205:$F205))</f>
        <v>14.21901579602573</v>
      </c>
      <c r="I205" s="58" cm="1">
        <f t="array" aca="1" ref="I205" ca="1">SUM(IF(ISERROR(FIND($A$4:$F$4,I$4)),0,$A205:$F205))</f>
        <v>6.6822734559203152</v>
      </c>
      <c r="J205" s="58">
        <f t="shared" ca="1" si="33"/>
        <v>14.21901579602573</v>
      </c>
      <c r="K205" s="58" t="str">
        <f t="shared" ca="1" si="34"/>
        <v>ADF</v>
      </c>
      <c r="L205" s="58">
        <f ca="1">SMALL($J$5:$J$1004,ROWS($J$5:J205))</f>
        <v>9.861802599224923</v>
      </c>
      <c r="M205" s="11">
        <f ca="1">ROWS($J$5:J205)/COUNT($J$5:$J$1004)</f>
        <v>0.20100000000000001</v>
      </c>
      <c r="N205" s="11"/>
      <c r="O205" s="8" t="str">
        <f t="shared" ca="1" si="35"/>
        <v xml:space="preserve"> </v>
      </c>
      <c r="P205" s="8">
        <f t="shared" ca="1" si="36"/>
        <v>1</v>
      </c>
      <c r="Q205" s="8" t="str">
        <f t="shared" ca="1" si="37"/>
        <v xml:space="preserve"> </v>
      </c>
      <c r="S205" s="8">
        <f t="shared" ca="1" si="31"/>
        <v>1</v>
      </c>
      <c r="T205" s="8" t="str">
        <f t="shared" ca="1" si="29"/>
        <v/>
      </c>
      <c r="U205" s="8" t="str">
        <f t="shared" ca="1" si="29"/>
        <v/>
      </c>
      <c r="V205" s="8">
        <f t="shared" ref="T205:X256" ca="1" si="38">IFERROR(FIND(V$4,$K205)/FIND(V$4,$K205),"")</f>
        <v>1</v>
      </c>
      <c r="W205" s="8" t="str">
        <f t="shared" ca="1" si="38"/>
        <v/>
      </c>
      <c r="X205" s="8">
        <f t="shared" ca="1" si="38"/>
        <v>1</v>
      </c>
    </row>
    <row r="206" spans="1:24" hidden="1" x14ac:dyDescent="0.25">
      <c r="A206" s="58">
        <f t="shared" ca="1" si="32"/>
        <v>4.9906925311550756</v>
      </c>
      <c r="B206" s="58">
        <f t="shared" ca="1" si="30"/>
        <v>3.8615450963488298</v>
      </c>
      <c r="C206" s="58">
        <f t="shared" ca="1" si="30"/>
        <v>5.410914229028422</v>
      </c>
      <c r="D206" s="58">
        <f t="shared" ref="B206:F257" ca="1" si="39">D$2+(D$3-D$2)*RAND()</f>
        <v>2.9846604942094279</v>
      </c>
      <c r="E206" s="58">
        <f t="shared" ca="1" si="39"/>
        <v>1.4977801819396752</v>
      </c>
      <c r="F206" s="58">
        <f t="shared" ca="1" si="39"/>
        <v>2.7317331329096275</v>
      </c>
      <c r="G206" s="58" cm="1">
        <f t="array" aca="1" ref="G206" ca="1">SUM(IF(ISERROR(FIND($A$4:$F$4,G$4)),0,$A206:$F206))</f>
        <v>10.401606760183498</v>
      </c>
      <c r="H206" s="58" cm="1">
        <f t="array" aca="1" ref="H206" ca="1">SUM(IF(ISERROR(FIND($A$4:$F$4,H$4)),0,$A206:$F206))</f>
        <v>10.70708615827413</v>
      </c>
      <c r="I206" s="58" cm="1">
        <f t="array" aca="1" ref="I206" ca="1">SUM(IF(ISERROR(FIND($A$4:$F$4,I$4)),0,$A206:$F206))</f>
        <v>8.0910584111981336</v>
      </c>
      <c r="J206" s="58">
        <f t="shared" ca="1" si="33"/>
        <v>10.70708615827413</v>
      </c>
      <c r="K206" s="58" t="str">
        <f t="shared" ca="1" si="34"/>
        <v>ADF</v>
      </c>
      <c r="L206" s="58">
        <f ca="1">SMALL($J$5:$J$1004,ROWS($J$5:J206))</f>
        <v>9.8636407756344795</v>
      </c>
      <c r="M206" s="11">
        <f ca="1">ROWS($J$5:J206)/COUNT($J$5:$J$1004)</f>
        <v>0.20200000000000001</v>
      </c>
      <c r="N206" s="11"/>
      <c r="O206" s="8" t="str">
        <f t="shared" ca="1" si="35"/>
        <v xml:space="preserve"> </v>
      </c>
      <c r="P206" s="8">
        <f t="shared" ca="1" si="36"/>
        <v>1</v>
      </c>
      <c r="Q206" s="8" t="str">
        <f t="shared" ca="1" si="37"/>
        <v xml:space="preserve"> </v>
      </c>
      <c r="S206" s="8">
        <f t="shared" ca="1" si="31"/>
        <v>1</v>
      </c>
      <c r="T206" s="8" t="str">
        <f t="shared" ca="1" si="38"/>
        <v/>
      </c>
      <c r="U206" s="8" t="str">
        <f t="shared" ca="1" si="38"/>
        <v/>
      </c>
      <c r="V206" s="8">
        <f t="shared" ca="1" si="38"/>
        <v>1</v>
      </c>
      <c r="W206" s="8" t="str">
        <f t="shared" ca="1" si="38"/>
        <v/>
      </c>
      <c r="X206" s="8">
        <f t="shared" ca="1" si="38"/>
        <v>1</v>
      </c>
    </row>
    <row r="207" spans="1:24" hidden="1" x14ac:dyDescent="0.25">
      <c r="A207" s="58">
        <f t="shared" ca="1" si="32"/>
        <v>4.830562770466706</v>
      </c>
      <c r="B207" s="58">
        <f t="shared" ca="1" si="39"/>
        <v>3.8965270674985453</v>
      </c>
      <c r="C207" s="58">
        <f t="shared" ca="1" si="39"/>
        <v>6.1500626227092958</v>
      </c>
      <c r="D207" s="58">
        <f t="shared" ca="1" si="39"/>
        <v>2.9229673009136516</v>
      </c>
      <c r="E207" s="58">
        <f t="shared" ca="1" si="39"/>
        <v>1.7313242499233774</v>
      </c>
      <c r="F207" s="58">
        <f t="shared" ca="1" si="39"/>
        <v>2.5220767144262997</v>
      </c>
      <c r="G207" s="58" cm="1">
        <f t="array" aca="1" ref="G207" ca="1">SUM(IF(ISERROR(FIND($A$4:$F$4,G$4)),0,$A207:$F207))</f>
        <v>10.980625393176002</v>
      </c>
      <c r="H207" s="58" cm="1">
        <f t="array" aca="1" ref="H207" ca="1">SUM(IF(ISERROR(FIND($A$4:$F$4,H$4)),0,$A207:$F207))</f>
        <v>10.275606785806657</v>
      </c>
      <c r="I207" s="58" cm="1">
        <f t="array" aca="1" ref="I207" ca="1">SUM(IF(ISERROR(FIND($A$4:$F$4,I$4)),0,$A207:$F207))</f>
        <v>8.1499280318482228</v>
      </c>
      <c r="J207" s="58">
        <f t="shared" ca="1" si="33"/>
        <v>10.980625393176002</v>
      </c>
      <c r="K207" s="58" t="str">
        <f t="shared" ca="1" si="34"/>
        <v>AC</v>
      </c>
      <c r="L207" s="58">
        <f ca="1">SMALL($J$5:$J$1004,ROWS($J$5:J207))</f>
        <v>9.8655081840550025</v>
      </c>
      <c r="M207" s="11">
        <f ca="1">ROWS($J$5:J207)/COUNT($J$5:$J$1004)</f>
        <v>0.20300000000000001</v>
      </c>
      <c r="N207" s="11"/>
      <c r="O207" s="8">
        <f t="shared" ca="1" si="35"/>
        <v>1</v>
      </c>
      <c r="P207" s="8" t="str">
        <f t="shared" ca="1" si="36"/>
        <v xml:space="preserve"> </v>
      </c>
      <c r="Q207" s="8" t="str">
        <f t="shared" ca="1" si="37"/>
        <v xml:space="preserve"> </v>
      </c>
      <c r="S207" s="8">
        <f t="shared" ca="1" si="31"/>
        <v>1</v>
      </c>
      <c r="T207" s="8" t="str">
        <f t="shared" ca="1" si="38"/>
        <v/>
      </c>
      <c r="U207" s="8">
        <f t="shared" ca="1" si="38"/>
        <v>1</v>
      </c>
      <c r="V207" s="8" t="str">
        <f t="shared" ca="1" si="38"/>
        <v/>
      </c>
      <c r="W207" s="8" t="str">
        <f t="shared" ca="1" si="38"/>
        <v/>
      </c>
      <c r="X207" s="8" t="str">
        <f t="shared" ca="1" si="38"/>
        <v/>
      </c>
    </row>
    <row r="208" spans="1:24" hidden="1" x14ac:dyDescent="0.25">
      <c r="A208" s="58">
        <f t="shared" ca="1" si="32"/>
        <v>3.476910865998359</v>
      </c>
      <c r="B208" s="58">
        <f t="shared" ca="1" si="39"/>
        <v>1.8355244536238868</v>
      </c>
      <c r="C208" s="58">
        <f t="shared" ca="1" si="39"/>
        <v>7.3572859869863265</v>
      </c>
      <c r="D208" s="58">
        <f t="shared" ca="1" si="39"/>
        <v>2.5912337477117768</v>
      </c>
      <c r="E208" s="58">
        <f t="shared" ca="1" si="39"/>
        <v>2.2608605390315493</v>
      </c>
      <c r="F208" s="58">
        <f t="shared" ca="1" si="39"/>
        <v>2.7124171941817381</v>
      </c>
      <c r="G208" s="58" cm="1">
        <f t="array" aca="1" ref="G208" ca="1">SUM(IF(ISERROR(FIND($A$4:$F$4,G$4)),0,$A208:$F208))</f>
        <v>10.834196852984686</v>
      </c>
      <c r="H208" s="58" cm="1">
        <f t="array" aca="1" ref="H208" ca="1">SUM(IF(ISERROR(FIND($A$4:$F$4,H$4)),0,$A208:$F208))</f>
        <v>8.780561807891873</v>
      </c>
      <c r="I208" s="58" cm="1">
        <f t="array" aca="1" ref="I208" ca="1">SUM(IF(ISERROR(FIND($A$4:$F$4,I$4)),0,$A208:$F208))</f>
        <v>6.8088021868371733</v>
      </c>
      <c r="J208" s="58">
        <f t="shared" ca="1" si="33"/>
        <v>10.834196852984686</v>
      </c>
      <c r="K208" s="58" t="str">
        <f t="shared" ca="1" si="34"/>
        <v>AC</v>
      </c>
      <c r="L208" s="58">
        <f ca="1">SMALL($J$5:$J$1004,ROWS($J$5:J208))</f>
        <v>9.8809772178814033</v>
      </c>
      <c r="M208" s="11">
        <f ca="1">ROWS($J$5:J208)/COUNT($J$5:$J$1004)</f>
        <v>0.20399999999999999</v>
      </c>
      <c r="N208" s="11"/>
      <c r="O208" s="8">
        <f t="shared" ca="1" si="35"/>
        <v>1</v>
      </c>
      <c r="P208" s="8" t="str">
        <f t="shared" ca="1" si="36"/>
        <v xml:space="preserve"> </v>
      </c>
      <c r="Q208" s="8" t="str">
        <f t="shared" ca="1" si="37"/>
        <v xml:space="preserve"> </v>
      </c>
      <c r="S208" s="8">
        <f t="shared" ca="1" si="31"/>
        <v>1</v>
      </c>
      <c r="T208" s="8" t="str">
        <f t="shared" ca="1" si="38"/>
        <v/>
      </c>
      <c r="U208" s="8">
        <f t="shared" ca="1" si="38"/>
        <v>1</v>
      </c>
      <c r="V208" s="8" t="str">
        <f t="shared" ca="1" si="38"/>
        <v/>
      </c>
      <c r="W208" s="8" t="str">
        <f t="shared" ca="1" si="38"/>
        <v/>
      </c>
      <c r="X208" s="8" t="str">
        <f t="shared" ca="1" si="38"/>
        <v/>
      </c>
    </row>
    <row r="209" spans="1:24" hidden="1" x14ac:dyDescent="0.25">
      <c r="A209" s="58">
        <f t="shared" ca="1" si="32"/>
        <v>3.1480624663646362</v>
      </c>
      <c r="B209" s="58">
        <f t="shared" ca="1" si="39"/>
        <v>4.7099779808557596</v>
      </c>
      <c r="C209" s="58">
        <f t="shared" ca="1" si="39"/>
        <v>4.2325700548930651</v>
      </c>
      <c r="D209" s="58">
        <f t="shared" ca="1" si="39"/>
        <v>5.3069321398344034</v>
      </c>
      <c r="E209" s="58">
        <f t="shared" ca="1" si="39"/>
        <v>1.4721327382841465</v>
      </c>
      <c r="F209" s="58">
        <f t="shared" ca="1" si="39"/>
        <v>3.0364827283401974</v>
      </c>
      <c r="G209" s="58" cm="1">
        <f t="array" aca="1" ref="G209" ca="1">SUM(IF(ISERROR(FIND($A$4:$F$4,G$4)),0,$A209:$F209))</f>
        <v>7.3806325212577013</v>
      </c>
      <c r="H209" s="58" cm="1">
        <f t="array" aca="1" ref="H209" ca="1">SUM(IF(ISERROR(FIND($A$4:$F$4,H$4)),0,$A209:$F209))</f>
        <v>11.491477334539237</v>
      </c>
      <c r="I209" s="58" cm="1">
        <f t="array" aca="1" ref="I209" ca="1">SUM(IF(ISERROR(FIND($A$4:$F$4,I$4)),0,$A209:$F209))</f>
        <v>9.218593447480103</v>
      </c>
      <c r="J209" s="58">
        <f t="shared" ca="1" si="33"/>
        <v>11.491477334539237</v>
      </c>
      <c r="K209" s="58" t="str">
        <f t="shared" ca="1" si="34"/>
        <v>ADF</v>
      </c>
      <c r="L209" s="58">
        <f ca="1">SMALL($J$5:$J$1004,ROWS($J$5:J209))</f>
        <v>9.8979607982445827</v>
      </c>
      <c r="M209" s="11">
        <f ca="1">ROWS($J$5:J209)/COUNT($J$5:$J$1004)</f>
        <v>0.20499999999999999</v>
      </c>
      <c r="N209" s="11"/>
      <c r="O209" s="8" t="str">
        <f t="shared" ca="1" si="35"/>
        <v xml:space="preserve"> </v>
      </c>
      <c r="P209" s="8">
        <f t="shared" ca="1" si="36"/>
        <v>1</v>
      </c>
      <c r="Q209" s="8" t="str">
        <f t="shared" ca="1" si="37"/>
        <v xml:space="preserve"> </v>
      </c>
      <c r="S209" s="8">
        <f t="shared" ca="1" si="31"/>
        <v>1</v>
      </c>
      <c r="T209" s="8" t="str">
        <f t="shared" ca="1" si="38"/>
        <v/>
      </c>
      <c r="U209" s="8" t="str">
        <f t="shared" ca="1" si="38"/>
        <v/>
      </c>
      <c r="V209" s="8">
        <f t="shared" ca="1" si="38"/>
        <v>1</v>
      </c>
      <c r="W209" s="8" t="str">
        <f t="shared" ca="1" si="38"/>
        <v/>
      </c>
      <c r="X209" s="8">
        <f t="shared" ca="1" si="38"/>
        <v>1</v>
      </c>
    </row>
    <row r="210" spans="1:24" hidden="1" x14ac:dyDescent="0.25">
      <c r="A210" s="58">
        <f t="shared" ca="1" si="32"/>
        <v>5.7200407305894192</v>
      </c>
      <c r="B210" s="58">
        <f t="shared" ca="1" si="39"/>
        <v>1.7524356230557072</v>
      </c>
      <c r="C210" s="58">
        <f t="shared" ca="1" si="39"/>
        <v>7.7581335415467301</v>
      </c>
      <c r="D210" s="58">
        <f t="shared" ca="1" si="39"/>
        <v>4.6748457215029067</v>
      </c>
      <c r="E210" s="58">
        <f t="shared" ca="1" si="39"/>
        <v>1.1391563919601462</v>
      </c>
      <c r="F210" s="58">
        <f t="shared" ca="1" si="39"/>
        <v>2.7347236704624631</v>
      </c>
      <c r="G210" s="58" cm="1">
        <f t="array" aca="1" ref="G210" ca="1">SUM(IF(ISERROR(FIND($A$4:$F$4,G$4)),0,$A210:$F210))</f>
        <v>13.478174272136149</v>
      </c>
      <c r="H210" s="58" cm="1">
        <f t="array" aca="1" ref="H210" ca="1">SUM(IF(ISERROR(FIND($A$4:$F$4,H$4)),0,$A210:$F210))</f>
        <v>13.129610122554789</v>
      </c>
      <c r="I210" s="58" cm="1">
        <f t="array" aca="1" ref="I210" ca="1">SUM(IF(ISERROR(FIND($A$4:$F$4,I$4)),0,$A210:$F210))</f>
        <v>5.6263156854783167</v>
      </c>
      <c r="J210" s="58">
        <f t="shared" ca="1" si="33"/>
        <v>13.478174272136149</v>
      </c>
      <c r="K210" s="58" t="str">
        <f t="shared" ca="1" si="34"/>
        <v>AC</v>
      </c>
      <c r="L210" s="58">
        <f ca="1">SMALL($J$5:$J$1004,ROWS($J$5:J210))</f>
        <v>9.8999968398222951</v>
      </c>
      <c r="M210" s="11">
        <f ca="1">ROWS($J$5:J210)/COUNT($J$5:$J$1004)</f>
        <v>0.20599999999999999</v>
      </c>
      <c r="N210" s="11"/>
      <c r="O210" s="8">
        <f t="shared" ca="1" si="35"/>
        <v>1</v>
      </c>
      <c r="P210" s="8" t="str">
        <f t="shared" ca="1" si="36"/>
        <v xml:space="preserve"> </v>
      </c>
      <c r="Q210" s="8" t="str">
        <f t="shared" ca="1" si="37"/>
        <v xml:space="preserve"> </v>
      </c>
      <c r="S210" s="8">
        <f t="shared" ca="1" si="31"/>
        <v>1</v>
      </c>
      <c r="T210" s="8" t="str">
        <f t="shared" ca="1" si="38"/>
        <v/>
      </c>
      <c r="U210" s="8">
        <f t="shared" ca="1" si="38"/>
        <v>1</v>
      </c>
      <c r="V210" s="8" t="str">
        <f t="shared" ca="1" si="38"/>
        <v/>
      </c>
      <c r="W210" s="8" t="str">
        <f t="shared" ca="1" si="38"/>
        <v/>
      </c>
      <c r="X210" s="8" t="str">
        <f t="shared" ca="1" si="38"/>
        <v/>
      </c>
    </row>
    <row r="211" spans="1:24" hidden="1" x14ac:dyDescent="0.25">
      <c r="A211" s="58">
        <f t="shared" ca="1" si="32"/>
        <v>5.8598092659607257</v>
      </c>
      <c r="B211" s="58">
        <f t="shared" ca="1" si="39"/>
        <v>1.5980226502565902</v>
      </c>
      <c r="C211" s="58">
        <f t="shared" ca="1" si="39"/>
        <v>4.0322534822780849</v>
      </c>
      <c r="D211" s="58">
        <f t="shared" ca="1" si="39"/>
        <v>2.2462891326999319</v>
      </c>
      <c r="E211" s="58">
        <f t="shared" ca="1" si="39"/>
        <v>1.1051688149675822</v>
      </c>
      <c r="F211" s="58">
        <f t="shared" ca="1" si="39"/>
        <v>2.1595084609248811</v>
      </c>
      <c r="G211" s="58" cm="1">
        <f t="array" aca="1" ref="G211" ca="1">SUM(IF(ISERROR(FIND($A$4:$F$4,G$4)),0,$A211:$F211))</f>
        <v>9.8920627482388106</v>
      </c>
      <c r="H211" s="58" cm="1">
        <f t="array" aca="1" ref="H211" ca="1">SUM(IF(ISERROR(FIND($A$4:$F$4,H$4)),0,$A211:$F211))</f>
        <v>10.265606859585539</v>
      </c>
      <c r="I211" s="58" cm="1">
        <f t="array" aca="1" ref="I211" ca="1">SUM(IF(ISERROR(FIND($A$4:$F$4,I$4)),0,$A211:$F211))</f>
        <v>4.8626999261490536</v>
      </c>
      <c r="J211" s="58">
        <f t="shared" ca="1" si="33"/>
        <v>10.265606859585539</v>
      </c>
      <c r="K211" s="58" t="str">
        <f t="shared" ca="1" si="34"/>
        <v>ADF</v>
      </c>
      <c r="L211" s="58">
        <f ca="1">SMALL($J$5:$J$1004,ROWS($J$5:J211))</f>
        <v>9.9044829341925453</v>
      </c>
      <c r="M211" s="11">
        <f ca="1">ROWS($J$5:J211)/COUNT($J$5:$J$1004)</f>
        <v>0.20699999999999999</v>
      </c>
      <c r="N211" s="11"/>
      <c r="O211" s="8" t="str">
        <f t="shared" ca="1" si="35"/>
        <v xml:space="preserve"> </v>
      </c>
      <c r="P211" s="8">
        <f t="shared" ca="1" si="36"/>
        <v>1</v>
      </c>
      <c r="Q211" s="8" t="str">
        <f t="shared" ca="1" si="37"/>
        <v xml:space="preserve"> </v>
      </c>
      <c r="S211" s="8">
        <f t="shared" ca="1" si="31"/>
        <v>1</v>
      </c>
      <c r="T211" s="8" t="str">
        <f t="shared" ca="1" si="38"/>
        <v/>
      </c>
      <c r="U211" s="8" t="str">
        <f t="shared" ca="1" si="38"/>
        <v/>
      </c>
      <c r="V211" s="8">
        <f t="shared" ca="1" si="38"/>
        <v>1</v>
      </c>
      <c r="W211" s="8" t="str">
        <f t="shared" ca="1" si="38"/>
        <v/>
      </c>
      <c r="X211" s="8">
        <f t="shared" ca="1" si="38"/>
        <v>1</v>
      </c>
    </row>
    <row r="212" spans="1:24" hidden="1" x14ac:dyDescent="0.25">
      <c r="A212" s="58">
        <f t="shared" ca="1" si="32"/>
        <v>5.5351087237831464</v>
      </c>
      <c r="B212" s="58">
        <f t="shared" ca="1" si="39"/>
        <v>2.5995226559146958</v>
      </c>
      <c r="C212" s="58">
        <f t="shared" ca="1" si="39"/>
        <v>6.8252117596932207</v>
      </c>
      <c r="D212" s="58">
        <f t="shared" ca="1" si="39"/>
        <v>4.5264143337623057</v>
      </c>
      <c r="E212" s="58">
        <f t="shared" ca="1" si="39"/>
        <v>2.1049124281676335</v>
      </c>
      <c r="F212" s="58">
        <f t="shared" ca="1" si="39"/>
        <v>2.2986390930584513</v>
      </c>
      <c r="G212" s="58" cm="1">
        <f t="array" aca="1" ref="G212" ca="1">SUM(IF(ISERROR(FIND($A$4:$F$4,G$4)),0,$A212:$F212))</f>
        <v>12.360320483476368</v>
      </c>
      <c r="H212" s="58" cm="1">
        <f t="array" aca="1" ref="H212" ca="1">SUM(IF(ISERROR(FIND($A$4:$F$4,H$4)),0,$A212:$F212))</f>
        <v>12.360162150603903</v>
      </c>
      <c r="I212" s="58" cm="1">
        <f t="array" aca="1" ref="I212" ca="1">SUM(IF(ISERROR(FIND($A$4:$F$4,I$4)),0,$A212:$F212))</f>
        <v>7.0030741771407801</v>
      </c>
      <c r="J212" s="58">
        <f t="shared" ca="1" si="33"/>
        <v>12.360320483476368</v>
      </c>
      <c r="K212" s="58" t="str">
        <f t="shared" ca="1" si="34"/>
        <v>AC</v>
      </c>
      <c r="L212" s="58">
        <f ca="1">SMALL($J$5:$J$1004,ROWS($J$5:J212))</f>
        <v>9.9137545433915157</v>
      </c>
      <c r="M212" s="11">
        <f ca="1">ROWS($J$5:J212)/COUNT($J$5:$J$1004)</f>
        <v>0.20799999999999999</v>
      </c>
      <c r="N212" s="11"/>
      <c r="O212" s="8">
        <f t="shared" ca="1" si="35"/>
        <v>1</v>
      </c>
      <c r="P212" s="8" t="str">
        <f t="shared" ca="1" si="36"/>
        <v xml:space="preserve"> </v>
      </c>
      <c r="Q212" s="8" t="str">
        <f t="shared" ca="1" si="37"/>
        <v xml:space="preserve"> </v>
      </c>
      <c r="S212" s="8">
        <f t="shared" ca="1" si="31"/>
        <v>1</v>
      </c>
      <c r="T212" s="8" t="str">
        <f t="shared" ca="1" si="38"/>
        <v/>
      </c>
      <c r="U212" s="8">
        <f t="shared" ca="1" si="38"/>
        <v>1</v>
      </c>
      <c r="V212" s="8" t="str">
        <f t="shared" ca="1" si="38"/>
        <v/>
      </c>
      <c r="W212" s="8" t="str">
        <f t="shared" ca="1" si="38"/>
        <v/>
      </c>
      <c r="X212" s="8" t="str">
        <f t="shared" ca="1" si="38"/>
        <v/>
      </c>
    </row>
    <row r="213" spans="1:24" hidden="1" x14ac:dyDescent="0.25">
      <c r="A213" s="58">
        <f t="shared" ca="1" si="32"/>
        <v>2.3222749777224623</v>
      </c>
      <c r="B213" s="58">
        <f t="shared" ca="1" si="39"/>
        <v>1.2923313924812159</v>
      </c>
      <c r="C213" s="58">
        <f t="shared" ca="1" si="39"/>
        <v>4.2635172130110526</v>
      </c>
      <c r="D213" s="58">
        <f t="shared" ca="1" si="39"/>
        <v>2.3879014132247125</v>
      </c>
      <c r="E213" s="58">
        <f t="shared" ca="1" si="39"/>
        <v>1.1670386524184513</v>
      </c>
      <c r="F213" s="58">
        <f t="shared" ca="1" si="39"/>
        <v>3.2041387984386613</v>
      </c>
      <c r="G213" s="58" cm="1">
        <f t="array" aca="1" ref="G213" ca="1">SUM(IF(ISERROR(FIND($A$4:$F$4,G$4)),0,$A213:$F213))</f>
        <v>6.5857921907335149</v>
      </c>
      <c r="H213" s="58" cm="1">
        <f t="array" aca="1" ref="H213" ca="1">SUM(IF(ISERROR(FIND($A$4:$F$4,H$4)),0,$A213:$F213))</f>
        <v>7.9143151893858361</v>
      </c>
      <c r="I213" s="58" cm="1">
        <f t="array" aca="1" ref="I213" ca="1">SUM(IF(ISERROR(FIND($A$4:$F$4,I$4)),0,$A213:$F213))</f>
        <v>5.6635088433383283</v>
      </c>
      <c r="J213" s="58">
        <f t="shared" ca="1" si="33"/>
        <v>7.9143151893858361</v>
      </c>
      <c r="K213" s="58" t="str">
        <f t="shared" ca="1" si="34"/>
        <v>ADF</v>
      </c>
      <c r="L213" s="58">
        <f ca="1">SMALL($J$5:$J$1004,ROWS($J$5:J213))</f>
        <v>9.9164278921384046</v>
      </c>
      <c r="M213" s="11">
        <f ca="1">ROWS($J$5:J213)/COUNT($J$5:$J$1004)</f>
        <v>0.20899999999999999</v>
      </c>
      <c r="N213" s="11"/>
      <c r="O213" s="8" t="str">
        <f t="shared" ca="1" si="35"/>
        <v xml:space="preserve"> </v>
      </c>
      <c r="P213" s="8">
        <f t="shared" ca="1" si="36"/>
        <v>1</v>
      </c>
      <c r="Q213" s="8" t="str">
        <f t="shared" ca="1" si="37"/>
        <v xml:space="preserve"> </v>
      </c>
      <c r="S213" s="8">
        <f t="shared" ca="1" si="31"/>
        <v>1</v>
      </c>
      <c r="T213" s="8" t="str">
        <f t="shared" ca="1" si="38"/>
        <v/>
      </c>
      <c r="U213" s="8" t="str">
        <f t="shared" ca="1" si="38"/>
        <v/>
      </c>
      <c r="V213" s="8">
        <f t="shared" ca="1" si="38"/>
        <v>1</v>
      </c>
      <c r="W213" s="8" t="str">
        <f t="shared" ca="1" si="38"/>
        <v/>
      </c>
      <c r="X213" s="8">
        <f t="shared" ca="1" si="38"/>
        <v>1</v>
      </c>
    </row>
    <row r="214" spans="1:24" hidden="1" x14ac:dyDescent="0.25">
      <c r="A214" s="58">
        <f t="shared" ca="1" si="32"/>
        <v>4.7597550100437784</v>
      </c>
      <c r="B214" s="58">
        <f t="shared" ca="1" si="39"/>
        <v>4.882554865464602</v>
      </c>
      <c r="C214" s="58">
        <f t="shared" ca="1" si="39"/>
        <v>6.8727657488802025</v>
      </c>
      <c r="D214" s="58">
        <f t="shared" ca="1" si="39"/>
        <v>3.9463702018271705</v>
      </c>
      <c r="E214" s="58">
        <f t="shared" ca="1" si="39"/>
        <v>1.6736794855849297</v>
      </c>
      <c r="F214" s="58">
        <f t="shared" ca="1" si="39"/>
        <v>3.4876425648305602</v>
      </c>
      <c r="G214" s="58" cm="1">
        <f t="array" aca="1" ref="G214" ca="1">SUM(IF(ISERROR(FIND($A$4:$F$4,G$4)),0,$A214:$F214))</f>
        <v>11.632520758923981</v>
      </c>
      <c r="H214" s="58" cm="1">
        <f t="array" aca="1" ref="H214" ca="1">SUM(IF(ISERROR(FIND($A$4:$F$4,H$4)),0,$A214:$F214))</f>
        <v>12.19376777670151</v>
      </c>
      <c r="I214" s="58" cm="1">
        <f t="array" aca="1" ref="I214" ca="1">SUM(IF(ISERROR(FIND($A$4:$F$4,I$4)),0,$A214:$F214))</f>
        <v>10.043876915880091</v>
      </c>
      <c r="J214" s="58">
        <f t="shared" ca="1" si="33"/>
        <v>12.19376777670151</v>
      </c>
      <c r="K214" s="58" t="str">
        <f t="shared" ca="1" si="34"/>
        <v>ADF</v>
      </c>
      <c r="L214" s="58">
        <f ca="1">SMALL($J$5:$J$1004,ROWS($J$5:J214))</f>
        <v>9.9279947851719594</v>
      </c>
      <c r="M214" s="11">
        <f ca="1">ROWS($J$5:J214)/COUNT($J$5:$J$1004)</f>
        <v>0.21</v>
      </c>
      <c r="N214" s="11"/>
      <c r="O214" s="8" t="str">
        <f t="shared" ca="1" si="35"/>
        <v xml:space="preserve"> </v>
      </c>
      <c r="P214" s="8">
        <f t="shared" ca="1" si="36"/>
        <v>1</v>
      </c>
      <c r="Q214" s="8" t="str">
        <f t="shared" ca="1" si="37"/>
        <v xml:space="preserve"> </v>
      </c>
      <c r="S214" s="8">
        <f t="shared" ca="1" si="31"/>
        <v>1</v>
      </c>
      <c r="T214" s="8" t="str">
        <f t="shared" ca="1" si="38"/>
        <v/>
      </c>
      <c r="U214" s="8" t="str">
        <f t="shared" ca="1" si="38"/>
        <v/>
      </c>
      <c r="V214" s="8">
        <f t="shared" ca="1" si="38"/>
        <v>1</v>
      </c>
      <c r="W214" s="8" t="str">
        <f t="shared" ca="1" si="38"/>
        <v/>
      </c>
      <c r="X214" s="8">
        <f t="shared" ca="1" si="38"/>
        <v>1</v>
      </c>
    </row>
    <row r="215" spans="1:24" hidden="1" x14ac:dyDescent="0.25">
      <c r="A215" s="58">
        <f t="shared" ca="1" si="32"/>
        <v>4.7511935511880612</v>
      </c>
      <c r="B215" s="58">
        <f t="shared" ca="1" si="39"/>
        <v>3.2094285646222422</v>
      </c>
      <c r="C215" s="58">
        <f t="shared" ca="1" si="39"/>
        <v>4.6528539388313694</v>
      </c>
      <c r="D215" s="58">
        <f t="shared" ca="1" si="39"/>
        <v>4.0485782870079525</v>
      </c>
      <c r="E215" s="58">
        <f t="shared" ca="1" si="39"/>
        <v>1.7011141216434624</v>
      </c>
      <c r="F215" s="58">
        <f t="shared" ca="1" si="39"/>
        <v>3.4035803870493906</v>
      </c>
      <c r="G215" s="58" cm="1">
        <f t="array" aca="1" ref="G215" ca="1">SUM(IF(ISERROR(FIND($A$4:$F$4,G$4)),0,$A215:$F215))</f>
        <v>9.4040474900194297</v>
      </c>
      <c r="H215" s="58" cm="1">
        <f t="array" aca="1" ref="H215" ca="1">SUM(IF(ISERROR(FIND($A$4:$F$4,H$4)),0,$A215:$F215))</f>
        <v>12.203352225245403</v>
      </c>
      <c r="I215" s="58" cm="1">
        <f t="array" aca="1" ref="I215" ca="1">SUM(IF(ISERROR(FIND($A$4:$F$4,I$4)),0,$A215:$F215))</f>
        <v>8.3141230733150948</v>
      </c>
      <c r="J215" s="58">
        <f t="shared" ca="1" si="33"/>
        <v>12.203352225245403</v>
      </c>
      <c r="K215" s="58" t="str">
        <f t="shared" ca="1" si="34"/>
        <v>ADF</v>
      </c>
      <c r="L215" s="58">
        <f ca="1">SMALL($J$5:$J$1004,ROWS($J$5:J215))</f>
        <v>9.9286809196658972</v>
      </c>
      <c r="M215" s="11">
        <f ca="1">ROWS($J$5:J215)/COUNT($J$5:$J$1004)</f>
        <v>0.21099999999999999</v>
      </c>
      <c r="N215" s="11"/>
      <c r="O215" s="8" t="str">
        <f t="shared" ca="1" si="35"/>
        <v xml:space="preserve"> </v>
      </c>
      <c r="P215" s="8">
        <f t="shared" ca="1" si="36"/>
        <v>1</v>
      </c>
      <c r="Q215" s="8" t="str">
        <f t="shared" ca="1" si="37"/>
        <v xml:space="preserve"> </v>
      </c>
      <c r="S215" s="8">
        <f t="shared" ca="1" si="31"/>
        <v>1</v>
      </c>
      <c r="T215" s="8" t="str">
        <f t="shared" ca="1" si="38"/>
        <v/>
      </c>
      <c r="U215" s="8" t="str">
        <f t="shared" ca="1" si="38"/>
        <v/>
      </c>
      <c r="V215" s="8">
        <f t="shared" ca="1" si="38"/>
        <v>1</v>
      </c>
      <c r="W215" s="8" t="str">
        <f t="shared" ca="1" si="38"/>
        <v/>
      </c>
      <c r="X215" s="8">
        <f t="shared" ca="1" si="38"/>
        <v>1</v>
      </c>
    </row>
    <row r="216" spans="1:24" hidden="1" x14ac:dyDescent="0.25">
      <c r="A216" s="58">
        <f t="shared" ca="1" si="32"/>
        <v>5.0866437990000701</v>
      </c>
      <c r="B216" s="58">
        <f t="shared" ca="1" si="39"/>
        <v>4.9163276019633368</v>
      </c>
      <c r="C216" s="58">
        <f t="shared" ca="1" si="39"/>
        <v>5.9623895229068538</v>
      </c>
      <c r="D216" s="58">
        <f t="shared" ca="1" si="39"/>
        <v>3.6186598034568971</v>
      </c>
      <c r="E216" s="58">
        <f t="shared" ca="1" si="39"/>
        <v>2.625722690160659</v>
      </c>
      <c r="F216" s="58">
        <f t="shared" ca="1" si="39"/>
        <v>3.6813430015518929</v>
      </c>
      <c r="G216" s="58" cm="1">
        <f t="array" aca="1" ref="G216" ca="1">SUM(IF(ISERROR(FIND($A$4:$F$4,G$4)),0,$A216:$F216))</f>
        <v>11.049033321906924</v>
      </c>
      <c r="H216" s="58" cm="1">
        <f t="array" aca="1" ref="H216" ca="1">SUM(IF(ISERROR(FIND($A$4:$F$4,H$4)),0,$A216:$F216))</f>
        <v>12.38664660400886</v>
      </c>
      <c r="I216" s="58" cm="1">
        <f t="array" aca="1" ref="I216" ca="1">SUM(IF(ISERROR(FIND($A$4:$F$4,I$4)),0,$A216:$F216))</f>
        <v>11.223393293675889</v>
      </c>
      <c r="J216" s="58">
        <f t="shared" ca="1" si="33"/>
        <v>12.38664660400886</v>
      </c>
      <c r="K216" s="58" t="str">
        <f t="shared" ca="1" si="34"/>
        <v>ADF</v>
      </c>
      <c r="L216" s="58">
        <f ca="1">SMALL($J$5:$J$1004,ROWS($J$5:J216))</f>
        <v>9.9302053084294108</v>
      </c>
      <c r="M216" s="11">
        <f ca="1">ROWS($J$5:J216)/COUNT($J$5:$J$1004)</f>
        <v>0.21199999999999999</v>
      </c>
      <c r="N216" s="11"/>
      <c r="O216" s="8" t="str">
        <f t="shared" ca="1" si="35"/>
        <v xml:space="preserve"> </v>
      </c>
      <c r="P216" s="8">
        <f t="shared" ca="1" si="36"/>
        <v>1</v>
      </c>
      <c r="Q216" s="8" t="str">
        <f t="shared" ca="1" si="37"/>
        <v xml:space="preserve"> </v>
      </c>
      <c r="S216" s="8">
        <f t="shared" ca="1" si="31"/>
        <v>1</v>
      </c>
      <c r="T216" s="8" t="str">
        <f t="shared" ca="1" si="38"/>
        <v/>
      </c>
      <c r="U216" s="8" t="str">
        <f t="shared" ca="1" si="38"/>
        <v/>
      </c>
      <c r="V216" s="8">
        <f t="shared" ca="1" si="38"/>
        <v>1</v>
      </c>
      <c r="W216" s="8" t="str">
        <f t="shared" ca="1" si="38"/>
        <v/>
      </c>
      <c r="X216" s="8">
        <f t="shared" ca="1" si="38"/>
        <v>1</v>
      </c>
    </row>
    <row r="217" spans="1:24" hidden="1" x14ac:dyDescent="0.25">
      <c r="A217" s="58">
        <f t="shared" ca="1" si="32"/>
        <v>4.3171772049985364</v>
      </c>
      <c r="B217" s="58">
        <f t="shared" ca="1" si="39"/>
        <v>4.7198438479574634</v>
      </c>
      <c r="C217" s="58">
        <f t="shared" ca="1" si="39"/>
        <v>4.4728480057501354</v>
      </c>
      <c r="D217" s="58">
        <f t="shared" ca="1" si="39"/>
        <v>4.8000394782158882</v>
      </c>
      <c r="E217" s="58">
        <f t="shared" ca="1" si="39"/>
        <v>1.256670070569148</v>
      </c>
      <c r="F217" s="58">
        <f t="shared" ca="1" si="39"/>
        <v>3.6625955406564712</v>
      </c>
      <c r="G217" s="58" cm="1">
        <f t="array" aca="1" ref="G217" ca="1">SUM(IF(ISERROR(FIND($A$4:$F$4,G$4)),0,$A217:$F217))</f>
        <v>8.7900252107486718</v>
      </c>
      <c r="H217" s="58" cm="1">
        <f t="array" aca="1" ref="H217" ca="1">SUM(IF(ISERROR(FIND($A$4:$F$4,H$4)),0,$A217:$F217))</f>
        <v>12.779812223870895</v>
      </c>
      <c r="I217" s="58" cm="1">
        <f t="array" aca="1" ref="I217" ca="1">SUM(IF(ISERROR(FIND($A$4:$F$4,I$4)),0,$A217:$F217))</f>
        <v>9.6391094591830822</v>
      </c>
      <c r="J217" s="58">
        <f t="shared" ca="1" si="33"/>
        <v>12.779812223870895</v>
      </c>
      <c r="K217" s="58" t="str">
        <f t="shared" ca="1" si="34"/>
        <v>ADF</v>
      </c>
      <c r="L217" s="58">
        <f ca="1">SMALL($J$5:$J$1004,ROWS($J$5:J217))</f>
        <v>9.9338275351649123</v>
      </c>
      <c r="M217" s="11">
        <f ca="1">ROWS($J$5:J217)/COUNT($J$5:$J$1004)</f>
        <v>0.21299999999999999</v>
      </c>
      <c r="N217" s="11"/>
      <c r="O217" s="8" t="str">
        <f t="shared" ca="1" si="35"/>
        <v xml:space="preserve"> </v>
      </c>
      <c r="P217" s="8">
        <f t="shared" ca="1" si="36"/>
        <v>1</v>
      </c>
      <c r="Q217" s="8" t="str">
        <f t="shared" ca="1" si="37"/>
        <v xml:space="preserve"> </v>
      </c>
      <c r="S217" s="8">
        <f t="shared" ca="1" si="31"/>
        <v>1</v>
      </c>
      <c r="T217" s="8" t="str">
        <f t="shared" ca="1" si="38"/>
        <v/>
      </c>
      <c r="U217" s="8" t="str">
        <f t="shared" ca="1" si="38"/>
        <v/>
      </c>
      <c r="V217" s="8">
        <f t="shared" ca="1" si="38"/>
        <v>1</v>
      </c>
      <c r="W217" s="8" t="str">
        <f t="shared" ca="1" si="38"/>
        <v/>
      </c>
      <c r="X217" s="8">
        <f t="shared" ca="1" si="38"/>
        <v>1</v>
      </c>
    </row>
    <row r="218" spans="1:24" hidden="1" x14ac:dyDescent="0.25">
      <c r="A218" s="58">
        <f t="shared" ca="1" si="32"/>
        <v>2.7687652060698378</v>
      </c>
      <c r="B218" s="58">
        <f t="shared" ca="1" si="39"/>
        <v>2.7923829964033429</v>
      </c>
      <c r="C218" s="58">
        <f t="shared" ca="1" si="39"/>
        <v>5.8032324364899122</v>
      </c>
      <c r="D218" s="58">
        <f t="shared" ca="1" si="39"/>
        <v>4.5948668099026424</v>
      </c>
      <c r="E218" s="58">
        <f t="shared" ca="1" si="39"/>
        <v>1.2859950245033687</v>
      </c>
      <c r="F218" s="58">
        <f t="shared" ca="1" si="39"/>
        <v>2.3851370710004889</v>
      </c>
      <c r="G218" s="58" cm="1">
        <f t="array" aca="1" ref="G218" ca="1">SUM(IF(ISERROR(FIND($A$4:$F$4,G$4)),0,$A218:$F218))</f>
        <v>8.5719976425597508</v>
      </c>
      <c r="H218" s="58" cm="1">
        <f t="array" aca="1" ref="H218" ca="1">SUM(IF(ISERROR(FIND($A$4:$F$4,H$4)),0,$A218:$F218))</f>
        <v>9.7487690869729686</v>
      </c>
      <c r="I218" s="58" cm="1">
        <f t="array" aca="1" ref="I218" ca="1">SUM(IF(ISERROR(FIND($A$4:$F$4,I$4)),0,$A218:$F218))</f>
        <v>6.4635150919072011</v>
      </c>
      <c r="J218" s="58">
        <f t="shared" ca="1" si="33"/>
        <v>9.7487690869729686</v>
      </c>
      <c r="K218" s="58" t="str">
        <f t="shared" ca="1" si="34"/>
        <v>ADF</v>
      </c>
      <c r="L218" s="58">
        <f ca="1">SMALL($J$5:$J$1004,ROWS($J$5:J218))</f>
        <v>9.9340692318213613</v>
      </c>
      <c r="M218" s="11">
        <f ca="1">ROWS($J$5:J218)/COUNT($J$5:$J$1004)</f>
        <v>0.214</v>
      </c>
      <c r="N218" s="11"/>
      <c r="O218" s="8" t="str">
        <f t="shared" ca="1" si="35"/>
        <v xml:space="preserve"> </v>
      </c>
      <c r="P218" s="8">
        <f t="shared" ca="1" si="36"/>
        <v>1</v>
      </c>
      <c r="Q218" s="8" t="str">
        <f t="shared" ca="1" si="37"/>
        <v xml:space="preserve"> </v>
      </c>
      <c r="S218" s="8">
        <f t="shared" ca="1" si="31"/>
        <v>1</v>
      </c>
      <c r="T218" s="8" t="str">
        <f t="shared" ca="1" si="38"/>
        <v/>
      </c>
      <c r="U218" s="8" t="str">
        <f t="shared" ca="1" si="38"/>
        <v/>
      </c>
      <c r="V218" s="8">
        <f t="shared" ca="1" si="38"/>
        <v>1</v>
      </c>
      <c r="W218" s="8" t="str">
        <f t="shared" ca="1" si="38"/>
        <v/>
      </c>
      <c r="X218" s="8">
        <f t="shared" ca="1" si="38"/>
        <v>1</v>
      </c>
    </row>
    <row r="219" spans="1:24" hidden="1" x14ac:dyDescent="0.25">
      <c r="A219" s="58">
        <f t="shared" ca="1" si="32"/>
        <v>5.0946701535645555</v>
      </c>
      <c r="B219" s="58">
        <f t="shared" ca="1" si="39"/>
        <v>3.2845117843271563</v>
      </c>
      <c r="C219" s="58">
        <f t="shared" ca="1" si="39"/>
        <v>6.8086389391000797</v>
      </c>
      <c r="D219" s="58">
        <f t="shared" ca="1" si="39"/>
        <v>5.5396360342813038</v>
      </c>
      <c r="E219" s="58">
        <f t="shared" ca="1" si="39"/>
        <v>1.4642979923141328</v>
      </c>
      <c r="F219" s="58">
        <f t="shared" ca="1" si="39"/>
        <v>3.4026496039867773</v>
      </c>
      <c r="G219" s="58" cm="1">
        <f t="array" aca="1" ref="G219" ca="1">SUM(IF(ISERROR(FIND($A$4:$F$4,G$4)),0,$A219:$F219))</f>
        <v>11.903309092664635</v>
      </c>
      <c r="H219" s="58" cm="1">
        <f t="array" aca="1" ref="H219" ca="1">SUM(IF(ISERROR(FIND($A$4:$F$4,H$4)),0,$A219:$F219))</f>
        <v>14.036955791832636</v>
      </c>
      <c r="I219" s="58" cm="1">
        <f t="array" aca="1" ref="I219" ca="1">SUM(IF(ISERROR(FIND($A$4:$F$4,I$4)),0,$A219:$F219))</f>
        <v>8.1514593806280669</v>
      </c>
      <c r="J219" s="58">
        <f t="shared" ca="1" si="33"/>
        <v>14.036955791832636</v>
      </c>
      <c r="K219" s="58" t="str">
        <f t="shared" ca="1" si="34"/>
        <v>ADF</v>
      </c>
      <c r="L219" s="58">
        <f ca="1">SMALL($J$5:$J$1004,ROWS($J$5:J219))</f>
        <v>9.937179880898686</v>
      </c>
      <c r="M219" s="11">
        <f ca="1">ROWS($J$5:J219)/COUNT($J$5:$J$1004)</f>
        <v>0.215</v>
      </c>
      <c r="N219" s="11"/>
      <c r="O219" s="8" t="str">
        <f t="shared" ca="1" si="35"/>
        <v xml:space="preserve"> </v>
      </c>
      <c r="P219" s="8">
        <f t="shared" ca="1" si="36"/>
        <v>1</v>
      </c>
      <c r="Q219" s="8" t="str">
        <f t="shared" ca="1" si="37"/>
        <v xml:space="preserve"> </v>
      </c>
      <c r="S219" s="8">
        <f t="shared" ca="1" si="31"/>
        <v>1</v>
      </c>
      <c r="T219" s="8" t="str">
        <f t="shared" ca="1" si="38"/>
        <v/>
      </c>
      <c r="U219" s="8" t="str">
        <f t="shared" ca="1" si="38"/>
        <v/>
      </c>
      <c r="V219" s="8">
        <f t="shared" ca="1" si="38"/>
        <v>1</v>
      </c>
      <c r="W219" s="8" t="str">
        <f t="shared" ca="1" si="38"/>
        <v/>
      </c>
      <c r="X219" s="8">
        <f t="shared" ca="1" si="38"/>
        <v>1</v>
      </c>
    </row>
    <row r="220" spans="1:24" hidden="1" x14ac:dyDescent="0.25">
      <c r="A220" s="58">
        <f t="shared" ca="1" si="32"/>
        <v>4.7160205232422836</v>
      </c>
      <c r="B220" s="58">
        <f t="shared" ca="1" si="39"/>
        <v>4.8379101242135718</v>
      </c>
      <c r="C220" s="58">
        <f t="shared" ca="1" si="39"/>
        <v>4.3068926435732662</v>
      </c>
      <c r="D220" s="58">
        <f t="shared" ca="1" si="39"/>
        <v>4.3669621566914056</v>
      </c>
      <c r="E220" s="58">
        <f t="shared" ca="1" si="39"/>
        <v>1.3815681736211112</v>
      </c>
      <c r="F220" s="58">
        <f t="shared" ca="1" si="39"/>
        <v>3.8723867547902353</v>
      </c>
      <c r="G220" s="58" cm="1">
        <f t="array" aca="1" ref="G220" ca="1">SUM(IF(ISERROR(FIND($A$4:$F$4,G$4)),0,$A220:$F220))</f>
        <v>9.0229131668155489</v>
      </c>
      <c r="H220" s="58" cm="1">
        <f t="array" aca="1" ref="H220" ca="1">SUM(IF(ISERROR(FIND($A$4:$F$4,H$4)),0,$A220:$F220))</f>
        <v>12.955369434723924</v>
      </c>
      <c r="I220" s="58" cm="1">
        <f t="array" aca="1" ref="I220" ca="1">SUM(IF(ISERROR(FIND($A$4:$F$4,I$4)),0,$A220:$F220))</f>
        <v>10.091865052624918</v>
      </c>
      <c r="J220" s="58">
        <f t="shared" ca="1" si="33"/>
        <v>12.955369434723924</v>
      </c>
      <c r="K220" s="58" t="str">
        <f t="shared" ca="1" si="34"/>
        <v>ADF</v>
      </c>
      <c r="L220" s="58">
        <f ca="1">SMALL($J$5:$J$1004,ROWS($J$5:J220))</f>
        <v>9.9380977139934927</v>
      </c>
      <c r="M220" s="11">
        <f ca="1">ROWS($J$5:J220)/COUNT($J$5:$J$1004)</f>
        <v>0.216</v>
      </c>
      <c r="N220" s="11"/>
      <c r="O220" s="8" t="str">
        <f t="shared" ca="1" si="35"/>
        <v xml:space="preserve"> </v>
      </c>
      <c r="P220" s="8">
        <f t="shared" ca="1" si="36"/>
        <v>1</v>
      </c>
      <c r="Q220" s="8" t="str">
        <f t="shared" ca="1" si="37"/>
        <v xml:space="preserve"> </v>
      </c>
      <c r="S220" s="8">
        <f t="shared" ca="1" si="31"/>
        <v>1</v>
      </c>
      <c r="T220" s="8" t="str">
        <f t="shared" ca="1" si="38"/>
        <v/>
      </c>
      <c r="U220" s="8" t="str">
        <f t="shared" ca="1" si="38"/>
        <v/>
      </c>
      <c r="V220" s="8">
        <f t="shared" ca="1" si="38"/>
        <v>1</v>
      </c>
      <c r="W220" s="8" t="str">
        <f t="shared" ca="1" si="38"/>
        <v/>
      </c>
      <c r="X220" s="8">
        <f t="shared" ca="1" si="38"/>
        <v>1</v>
      </c>
    </row>
    <row r="221" spans="1:24" hidden="1" x14ac:dyDescent="0.25">
      <c r="A221" s="58">
        <f t="shared" ca="1" si="32"/>
        <v>2.9175130204876201</v>
      </c>
      <c r="B221" s="58">
        <f t="shared" ca="1" si="39"/>
        <v>4.834438967999569</v>
      </c>
      <c r="C221" s="58">
        <f t="shared" ca="1" si="39"/>
        <v>5.4683030041502594</v>
      </c>
      <c r="D221" s="58">
        <f t="shared" ca="1" si="39"/>
        <v>4.2810586286296441</v>
      </c>
      <c r="E221" s="58">
        <f t="shared" ca="1" si="39"/>
        <v>1.5437230655962058</v>
      </c>
      <c r="F221" s="58">
        <f t="shared" ca="1" si="39"/>
        <v>3.182504810625864</v>
      </c>
      <c r="G221" s="58" cm="1">
        <f t="array" aca="1" ref="G221" ca="1">SUM(IF(ISERROR(FIND($A$4:$F$4,G$4)),0,$A221:$F221))</f>
        <v>8.3858160246378795</v>
      </c>
      <c r="H221" s="58" cm="1">
        <f t="array" aca="1" ref="H221" ca="1">SUM(IF(ISERROR(FIND($A$4:$F$4,H$4)),0,$A221:$F221))</f>
        <v>10.381076459743127</v>
      </c>
      <c r="I221" s="58" cm="1">
        <f t="array" aca="1" ref="I221" ca="1">SUM(IF(ISERROR(FIND($A$4:$F$4,I$4)),0,$A221:$F221))</f>
        <v>9.5606668442216396</v>
      </c>
      <c r="J221" s="58">
        <f t="shared" ca="1" si="33"/>
        <v>10.381076459743127</v>
      </c>
      <c r="K221" s="58" t="str">
        <f t="shared" ca="1" si="34"/>
        <v>ADF</v>
      </c>
      <c r="L221" s="58">
        <f ca="1">SMALL($J$5:$J$1004,ROWS($J$5:J221))</f>
        <v>9.9409516252299284</v>
      </c>
      <c r="M221" s="11">
        <f ca="1">ROWS($J$5:J221)/COUNT($J$5:$J$1004)</f>
        <v>0.217</v>
      </c>
      <c r="N221" s="11"/>
      <c r="O221" s="8" t="str">
        <f t="shared" ca="1" si="35"/>
        <v xml:space="preserve"> </v>
      </c>
      <c r="P221" s="8">
        <f t="shared" ca="1" si="36"/>
        <v>1</v>
      </c>
      <c r="Q221" s="8" t="str">
        <f t="shared" ca="1" si="37"/>
        <v xml:space="preserve"> </v>
      </c>
      <c r="S221" s="8">
        <f t="shared" ca="1" si="31"/>
        <v>1</v>
      </c>
      <c r="T221" s="8" t="str">
        <f t="shared" ca="1" si="38"/>
        <v/>
      </c>
      <c r="U221" s="8" t="str">
        <f t="shared" ca="1" si="38"/>
        <v/>
      </c>
      <c r="V221" s="8">
        <f t="shared" ca="1" si="38"/>
        <v>1</v>
      </c>
      <c r="W221" s="8" t="str">
        <f t="shared" ca="1" si="38"/>
        <v/>
      </c>
      <c r="X221" s="8">
        <f t="shared" ca="1" si="38"/>
        <v>1</v>
      </c>
    </row>
    <row r="222" spans="1:24" hidden="1" x14ac:dyDescent="0.25">
      <c r="A222" s="58">
        <f t="shared" ca="1" si="32"/>
        <v>5.5835692551088334</v>
      </c>
      <c r="B222" s="58">
        <f t="shared" ca="1" si="39"/>
        <v>2.2474496492748757</v>
      </c>
      <c r="C222" s="58">
        <f t="shared" ca="1" si="39"/>
        <v>4.7838773289590293</v>
      </c>
      <c r="D222" s="58">
        <f t="shared" ca="1" si="39"/>
        <v>5.7516488133047021</v>
      </c>
      <c r="E222" s="58">
        <f t="shared" ca="1" si="39"/>
        <v>2.3593655902453197</v>
      </c>
      <c r="F222" s="58">
        <f t="shared" ca="1" si="39"/>
        <v>2.5303006791170839</v>
      </c>
      <c r="G222" s="58" cm="1">
        <f t="array" aca="1" ref="G222" ca="1">SUM(IF(ISERROR(FIND($A$4:$F$4,G$4)),0,$A222:$F222))</f>
        <v>10.367446584067864</v>
      </c>
      <c r="H222" s="58" cm="1">
        <f t="array" aca="1" ref="H222" ca="1">SUM(IF(ISERROR(FIND($A$4:$F$4,H$4)),0,$A222:$F222))</f>
        <v>13.865518747530619</v>
      </c>
      <c r="I222" s="58" cm="1">
        <f t="array" aca="1" ref="I222" ca="1">SUM(IF(ISERROR(FIND($A$4:$F$4,I$4)),0,$A222:$F222))</f>
        <v>7.1371159186372788</v>
      </c>
      <c r="J222" s="58">
        <f t="shared" ca="1" si="33"/>
        <v>13.865518747530619</v>
      </c>
      <c r="K222" s="58" t="str">
        <f t="shared" ca="1" si="34"/>
        <v>ADF</v>
      </c>
      <c r="L222" s="58">
        <f ca="1">SMALL($J$5:$J$1004,ROWS($J$5:J222))</f>
        <v>9.9507680102005516</v>
      </c>
      <c r="M222" s="11">
        <f ca="1">ROWS($J$5:J222)/COUNT($J$5:$J$1004)</f>
        <v>0.218</v>
      </c>
      <c r="N222" s="11"/>
      <c r="O222" s="8" t="str">
        <f t="shared" ca="1" si="35"/>
        <v xml:space="preserve"> </v>
      </c>
      <c r="P222" s="8">
        <f t="shared" ca="1" si="36"/>
        <v>1</v>
      </c>
      <c r="Q222" s="8" t="str">
        <f t="shared" ca="1" si="37"/>
        <v xml:space="preserve"> </v>
      </c>
      <c r="S222" s="8">
        <f t="shared" ca="1" si="31"/>
        <v>1</v>
      </c>
      <c r="T222" s="8" t="str">
        <f t="shared" ca="1" si="38"/>
        <v/>
      </c>
      <c r="U222" s="8" t="str">
        <f t="shared" ca="1" si="38"/>
        <v/>
      </c>
      <c r="V222" s="8">
        <f t="shared" ca="1" si="38"/>
        <v>1</v>
      </c>
      <c r="W222" s="8" t="str">
        <f t="shared" ca="1" si="38"/>
        <v/>
      </c>
      <c r="X222" s="8">
        <f t="shared" ca="1" si="38"/>
        <v>1</v>
      </c>
    </row>
    <row r="223" spans="1:24" hidden="1" x14ac:dyDescent="0.25">
      <c r="A223" s="58">
        <f t="shared" ca="1" si="32"/>
        <v>5.9684895135394065</v>
      </c>
      <c r="B223" s="58">
        <f t="shared" ca="1" si="39"/>
        <v>3.7320978664520861</v>
      </c>
      <c r="C223" s="58">
        <f t="shared" ca="1" si="39"/>
        <v>5.3592807119364547</v>
      </c>
      <c r="D223" s="58">
        <f t="shared" ca="1" si="39"/>
        <v>4.2737650262280003</v>
      </c>
      <c r="E223" s="58">
        <f t="shared" ca="1" si="39"/>
        <v>1.9887197634968616</v>
      </c>
      <c r="F223" s="58">
        <f t="shared" ca="1" si="39"/>
        <v>3.8084728986936547</v>
      </c>
      <c r="G223" s="58" cm="1">
        <f t="array" aca="1" ref="G223" ca="1">SUM(IF(ISERROR(FIND($A$4:$F$4,G$4)),0,$A223:$F223))</f>
        <v>11.327770225475861</v>
      </c>
      <c r="H223" s="58" cm="1">
        <f t="array" aca="1" ref="H223" ca="1">SUM(IF(ISERROR(FIND($A$4:$F$4,H$4)),0,$A223:$F223))</f>
        <v>14.050727438461061</v>
      </c>
      <c r="I223" s="58" cm="1">
        <f t="array" aca="1" ref="I223" ca="1">SUM(IF(ISERROR(FIND($A$4:$F$4,I$4)),0,$A223:$F223))</f>
        <v>9.5292905286426013</v>
      </c>
      <c r="J223" s="58">
        <f t="shared" ca="1" si="33"/>
        <v>14.050727438461061</v>
      </c>
      <c r="K223" s="58" t="str">
        <f t="shared" ca="1" si="34"/>
        <v>ADF</v>
      </c>
      <c r="L223" s="58">
        <f ca="1">SMALL($J$5:$J$1004,ROWS($J$5:J223))</f>
        <v>9.9529222639528321</v>
      </c>
      <c r="M223" s="11">
        <f ca="1">ROWS($J$5:J223)/COUNT($J$5:$J$1004)</f>
        <v>0.219</v>
      </c>
      <c r="N223" s="11"/>
      <c r="O223" s="8" t="str">
        <f t="shared" ca="1" si="35"/>
        <v xml:space="preserve"> </v>
      </c>
      <c r="P223" s="8">
        <f t="shared" ca="1" si="36"/>
        <v>1</v>
      </c>
      <c r="Q223" s="8" t="str">
        <f t="shared" ca="1" si="37"/>
        <v xml:space="preserve"> </v>
      </c>
      <c r="S223" s="8">
        <f t="shared" ca="1" si="31"/>
        <v>1</v>
      </c>
      <c r="T223" s="8" t="str">
        <f t="shared" ca="1" si="38"/>
        <v/>
      </c>
      <c r="U223" s="8" t="str">
        <f t="shared" ca="1" si="38"/>
        <v/>
      </c>
      <c r="V223" s="8">
        <f t="shared" ca="1" si="38"/>
        <v>1</v>
      </c>
      <c r="W223" s="8" t="str">
        <f t="shared" ca="1" si="38"/>
        <v/>
      </c>
      <c r="X223" s="8">
        <f t="shared" ca="1" si="38"/>
        <v>1</v>
      </c>
    </row>
    <row r="224" spans="1:24" hidden="1" x14ac:dyDescent="0.25">
      <c r="A224" s="58">
        <f t="shared" ca="1" si="32"/>
        <v>5.9709618377379599</v>
      </c>
      <c r="B224" s="58">
        <f t="shared" ca="1" si="39"/>
        <v>2.6172323837033442</v>
      </c>
      <c r="C224" s="58">
        <f t="shared" ca="1" si="39"/>
        <v>4.7171970103459921</v>
      </c>
      <c r="D224" s="58">
        <f t="shared" ca="1" si="39"/>
        <v>4.1355863021096209</v>
      </c>
      <c r="E224" s="58">
        <f t="shared" ca="1" si="39"/>
        <v>1.9909255283982545</v>
      </c>
      <c r="F224" s="58">
        <f t="shared" ca="1" si="39"/>
        <v>2.1883309219411231</v>
      </c>
      <c r="G224" s="58" cm="1">
        <f t="array" aca="1" ref="G224" ca="1">SUM(IF(ISERROR(FIND($A$4:$F$4,G$4)),0,$A224:$F224))</f>
        <v>10.688158848083951</v>
      </c>
      <c r="H224" s="58" cm="1">
        <f t="array" aca="1" ref="H224" ca="1">SUM(IF(ISERROR(FIND($A$4:$F$4,H$4)),0,$A224:$F224))</f>
        <v>12.294879061788704</v>
      </c>
      <c r="I224" s="58" cm="1">
        <f t="array" aca="1" ref="I224" ca="1">SUM(IF(ISERROR(FIND($A$4:$F$4,I$4)),0,$A224:$F224))</f>
        <v>6.7964888340427221</v>
      </c>
      <c r="J224" s="58">
        <f t="shared" ca="1" si="33"/>
        <v>12.294879061788704</v>
      </c>
      <c r="K224" s="58" t="str">
        <f t="shared" ca="1" si="34"/>
        <v>ADF</v>
      </c>
      <c r="L224" s="58">
        <f ca="1">SMALL($J$5:$J$1004,ROWS($J$5:J224))</f>
        <v>9.9605897302556752</v>
      </c>
      <c r="M224" s="11">
        <f ca="1">ROWS($J$5:J224)/COUNT($J$5:$J$1004)</f>
        <v>0.22</v>
      </c>
      <c r="N224" s="11"/>
      <c r="O224" s="8" t="str">
        <f t="shared" ca="1" si="35"/>
        <v xml:space="preserve"> </v>
      </c>
      <c r="P224" s="8">
        <f t="shared" ca="1" si="36"/>
        <v>1</v>
      </c>
      <c r="Q224" s="8" t="str">
        <f t="shared" ca="1" si="37"/>
        <v xml:space="preserve"> </v>
      </c>
      <c r="S224" s="8">
        <f t="shared" ca="1" si="31"/>
        <v>1</v>
      </c>
      <c r="T224" s="8" t="str">
        <f t="shared" ca="1" si="38"/>
        <v/>
      </c>
      <c r="U224" s="8" t="str">
        <f t="shared" ca="1" si="38"/>
        <v/>
      </c>
      <c r="V224" s="8">
        <f t="shared" ca="1" si="38"/>
        <v>1</v>
      </c>
      <c r="W224" s="8" t="str">
        <f t="shared" ca="1" si="38"/>
        <v/>
      </c>
      <c r="X224" s="8">
        <f t="shared" ca="1" si="38"/>
        <v>1</v>
      </c>
    </row>
    <row r="225" spans="1:24" hidden="1" x14ac:dyDescent="0.25">
      <c r="A225" s="58">
        <f t="shared" ca="1" si="32"/>
        <v>3.6715051882056176</v>
      </c>
      <c r="B225" s="58">
        <f t="shared" ca="1" si="39"/>
        <v>4.4528247836584143</v>
      </c>
      <c r="C225" s="58">
        <f t="shared" ca="1" si="39"/>
        <v>6.2656746926930689</v>
      </c>
      <c r="D225" s="58">
        <f t="shared" ca="1" si="39"/>
        <v>3.5125807612871802</v>
      </c>
      <c r="E225" s="58">
        <f t="shared" ca="1" si="39"/>
        <v>1.2935157627625664</v>
      </c>
      <c r="F225" s="58">
        <f t="shared" ca="1" si="39"/>
        <v>2.0844957236746873</v>
      </c>
      <c r="G225" s="58" cm="1">
        <f t="array" aca="1" ref="G225" ca="1">SUM(IF(ISERROR(FIND($A$4:$F$4,G$4)),0,$A225:$F225))</f>
        <v>9.937179880898686</v>
      </c>
      <c r="H225" s="58" cm="1">
        <f t="array" aca="1" ref="H225" ca="1">SUM(IF(ISERROR(FIND($A$4:$F$4,H$4)),0,$A225:$F225))</f>
        <v>9.2685816731674855</v>
      </c>
      <c r="I225" s="58" cm="1">
        <f t="array" aca="1" ref="I225" ca="1">SUM(IF(ISERROR(FIND($A$4:$F$4,I$4)),0,$A225:$F225))</f>
        <v>7.8308362700956682</v>
      </c>
      <c r="J225" s="58">
        <f t="shared" ca="1" si="33"/>
        <v>9.937179880898686</v>
      </c>
      <c r="K225" s="58" t="str">
        <f t="shared" ca="1" si="34"/>
        <v>AC</v>
      </c>
      <c r="L225" s="58">
        <f ca="1">SMALL($J$5:$J$1004,ROWS($J$5:J225))</f>
        <v>9.9633397040241007</v>
      </c>
      <c r="M225" s="11">
        <f ca="1">ROWS($J$5:J225)/COUNT($J$5:$J$1004)</f>
        <v>0.221</v>
      </c>
      <c r="N225" s="11"/>
      <c r="O225" s="8">
        <f t="shared" ca="1" si="35"/>
        <v>1</v>
      </c>
      <c r="P225" s="8" t="str">
        <f t="shared" ca="1" si="36"/>
        <v xml:space="preserve"> </v>
      </c>
      <c r="Q225" s="8" t="str">
        <f t="shared" ca="1" si="37"/>
        <v xml:space="preserve"> </v>
      </c>
      <c r="S225" s="8">
        <f t="shared" ca="1" si="31"/>
        <v>1</v>
      </c>
      <c r="T225" s="8" t="str">
        <f t="shared" ca="1" si="38"/>
        <v/>
      </c>
      <c r="U225" s="8">
        <f t="shared" ca="1" si="38"/>
        <v>1</v>
      </c>
      <c r="V225" s="8" t="str">
        <f t="shared" ca="1" si="38"/>
        <v/>
      </c>
      <c r="W225" s="8" t="str">
        <f t="shared" ca="1" si="38"/>
        <v/>
      </c>
      <c r="X225" s="8" t="str">
        <f t="shared" ca="1" si="38"/>
        <v/>
      </c>
    </row>
    <row r="226" spans="1:24" hidden="1" x14ac:dyDescent="0.25">
      <c r="A226" s="58">
        <f t="shared" ca="1" si="32"/>
        <v>4.2054237947504882</v>
      </c>
      <c r="B226" s="58">
        <f t="shared" ca="1" si="39"/>
        <v>1.4825671004247689</v>
      </c>
      <c r="C226" s="58">
        <f t="shared" ca="1" si="39"/>
        <v>7.2975133690280654</v>
      </c>
      <c r="D226" s="58">
        <f t="shared" ca="1" si="39"/>
        <v>2.2442935069710517</v>
      </c>
      <c r="E226" s="58">
        <f t="shared" ca="1" si="39"/>
        <v>2.7952300314713296</v>
      </c>
      <c r="F226" s="58">
        <f t="shared" ca="1" si="39"/>
        <v>2.2570263775481756</v>
      </c>
      <c r="G226" s="58" cm="1">
        <f t="array" aca="1" ref="G226" ca="1">SUM(IF(ISERROR(FIND($A$4:$F$4,G$4)),0,$A226:$F226))</f>
        <v>11.502937163778554</v>
      </c>
      <c r="H226" s="58" cm="1">
        <f t="array" aca="1" ref="H226" ca="1">SUM(IF(ISERROR(FIND($A$4:$F$4,H$4)),0,$A226:$F226))</f>
        <v>8.7067436792697155</v>
      </c>
      <c r="I226" s="58" cm="1">
        <f t="array" aca="1" ref="I226" ca="1">SUM(IF(ISERROR(FIND($A$4:$F$4,I$4)),0,$A226:$F226))</f>
        <v>6.5348235094442746</v>
      </c>
      <c r="J226" s="58">
        <f t="shared" ca="1" si="33"/>
        <v>11.502937163778554</v>
      </c>
      <c r="K226" s="58" t="str">
        <f t="shared" ca="1" si="34"/>
        <v>AC</v>
      </c>
      <c r="L226" s="58">
        <f ca="1">SMALL($J$5:$J$1004,ROWS($J$5:J226))</f>
        <v>9.970467891780995</v>
      </c>
      <c r="M226" s="11">
        <f ca="1">ROWS($J$5:J226)/COUNT($J$5:$J$1004)</f>
        <v>0.222</v>
      </c>
      <c r="N226" s="11"/>
      <c r="O226" s="8">
        <f t="shared" ca="1" si="35"/>
        <v>1</v>
      </c>
      <c r="P226" s="8" t="str">
        <f t="shared" ca="1" si="36"/>
        <v xml:space="preserve"> </v>
      </c>
      <c r="Q226" s="8" t="str">
        <f t="shared" ca="1" si="37"/>
        <v xml:space="preserve"> </v>
      </c>
      <c r="S226" s="8">
        <f t="shared" ca="1" si="31"/>
        <v>1</v>
      </c>
      <c r="T226" s="8" t="str">
        <f t="shared" ca="1" si="38"/>
        <v/>
      </c>
      <c r="U226" s="8">
        <f t="shared" ca="1" si="38"/>
        <v>1</v>
      </c>
      <c r="V226" s="8" t="str">
        <f t="shared" ca="1" si="38"/>
        <v/>
      </c>
      <c r="W226" s="8" t="str">
        <f t="shared" ca="1" si="38"/>
        <v/>
      </c>
      <c r="X226" s="8" t="str">
        <f t="shared" ca="1" si="38"/>
        <v/>
      </c>
    </row>
    <row r="227" spans="1:24" hidden="1" x14ac:dyDescent="0.25">
      <c r="A227" s="58">
        <f t="shared" ca="1" si="32"/>
        <v>2.6348137298553866</v>
      </c>
      <c r="B227" s="58">
        <f t="shared" ca="1" si="39"/>
        <v>2.1535938151449985</v>
      </c>
      <c r="C227" s="58">
        <f t="shared" ca="1" si="39"/>
        <v>7.9569097351467697</v>
      </c>
      <c r="D227" s="58">
        <f t="shared" ca="1" si="39"/>
        <v>5.3995366256760375</v>
      </c>
      <c r="E227" s="58">
        <f t="shared" ca="1" si="39"/>
        <v>2.0383149421726285</v>
      </c>
      <c r="F227" s="58">
        <f t="shared" ca="1" si="39"/>
        <v>2.1991737148198478</v>
      </c>
      <c r="G227" s="58" cm="1">
        <f t="array" aca="1" ref="G227" ca="1">SUM(IF(ISERROR(FIND($A$4:$F$4,G$4)),0,$A227:$F227))</f>
        <v>10.591723465002156</v>
      </c>
      <c r="H227" s="58" cm="1">
        <f t="array" aca="1" ref="H227" ca="1">SUM(IF(ISERROR(FIND($A$4:$F$4,H$4)),0,$A227:$F227))</f>
        <v>10.233524070351272</v>
      </c>
      <c r="I227" s="58" cm="1">
        <f t="array" aca="1" ref="I227" ca="1">SUM(IF(ISERROR(FIND($A$4:$F$4,I$4)),0,$A227:$F227))</f>
        <v>6.3910824721374748</v>
      </c>
      <c r="J227" s="58">
        <f t="shared" ca="1" si="33"/>
        <v>10.591723465002156</v>
      </c>
      <c r="K227" s="58" t="str">
        <f t="shared" ca="1" si="34"/>
        <v>AC</v>
      </c>
      <c r="L227" s="58">
        <f ca="1">SMALL($J$5:$J$1004,ROWS($J$5:J227))</f>
        <v>9.9750473204200851</v>
      </c>
      <c r="M227" s="11">
        <f ca="1">ROWS($J$5:J227)/COUNT($J$5:$J$1004)</f>
        <v>0.223</v>
      </c>
      <c r="N227" s="11"/>
      <c r="O227" s="8">
        <f t="shared" ca="1" si="35"/>
        <v>1</v>
      </c>
      <c r="P227" s="8" t="str">
        <f t="shared" ca="1" si="36"/>
        <v xml:space="preserve"> </v>
      </c>
      <c r="Q227" s="8" t="str">
        <f t="shared" ca="1" si="37"/>
        <v xml:space="preserve"> </v>
      </c>
      <c r="S227" s="8">
        <f t="shared" ca="1" si="31"/>
        <v>1</v>
      </c>
      <c r="T227" s="8" t="str">
        <f t="shared" ca="1" si="38"/>
        <v/>
      </c>
      <c r="U227" s="8">
        <f t="shared" ca="1" si="38"/>
        <v>1</v>
      </c>
      <c r="V227" s="8" t="str">
        <f t="shared" ca="1" si="38"/>
        <v/>
      </c>
      <c r="W227" s="8" t="str">
        <f t="shared" ca="1" si="38"/>
        <v/>
      </c>
      <c r="X227" s="8" t="str">
        <f t="shared" ca="1" si="38"/>
        <v/>
      </c>
    </row>
    <row r="228" spans="1:24" hidden="1" x14ac:dyDescent="0.25">
      <c r="A228" s="58">
        <f t="shared" ca="1" si="32"/>
        <v>3.787121277160705</v>
      </c>
      <c r="B228" s="58">
        <f t="shared" ca="1" si="39"/>
        <v>1.2256745746900268</v>
      </c>
      <c r="C228" s="58">
        <f t="shared" ca="1" si="39"/>
        <v>7.6477746435369784</v>
      </c>
      <c r="D228" s="58">
        <f t="shared" ca="1" si="39"/>
        <v>5.7247070803106421</v>
      </c>
      <c r="E228" s="58">
        <f t="shared" ca="1" si="39"/>
        <v>2.553314230890245</v>
      </c>
      <c r="F228" s="58">
        <f t="shared" ca="1" si="39"/>
        <v>3.3468226718034639</v>
      </c>
      <c r="G228" s="58" cm="1">
        <f t="array" aca="1" ref="G228" ca="1">SUM(IF(ISERROR(FIND($A$4:$F$4,G$4)),0,$A228:$F228))</f>
        <v>11.434895920697684</v>
      </c>
      <c r="H228" s="58" cm="1">
        <f t="array" aca="1" ref="H228" ca="1">SUM(IF(ISERROR(FIND($A$4:$F$4,H$4)),0,$A228:$F228))</f>
        <v>12.858651029274812</v>
      </c>
      <c r="I228" s="58" cm="1">
        <f t="array" aca="1" ref="I228" ca="1">SUM(IF(ISERROR(FIND($A$4:$F$4,I$4)),0,$A228:$F228))</f>
        <v>7.1258114773837358</v>
      </c>
      <c r="J228" s="58">
        <f t="shared" ca="1" si="33"/>
        <v>12.858651029274812</v>
      </c>
      <c r="K228" s="58" t="str">
        <f t="shared" ca="1" si="34"/>
        <v>ADF</v>
      </c>
      <c r="L228" s="58">
        <f ca="1">SMALL($J$5:$J$1004,ROWS($J$5:J228))</f>
        <v>9.9788671518082381</v>
      </c>
      <c r="M228" s="11">
        <f ca="1">ROWS($J$5:J228)/COUNT($J$5:$J$1004)</f>
        <v>0.224</v>
      </c>
      <c r="N228" s="11"/>
      <c r="O228" s="8" t="str">
        <f t="shared" ca="1" si="35"/>
        <v xml:space="preserve"> </v>
      </c>
      <c r="P228" s="8">
        <f t="shared" ca="1" si="36"/>
        <v>1</v>
      </c>
      <c r="Q228" s="8" t="str">
        <f t="shared" ca="1" si="37"/>
        <v xml:space="preserve"> </v>
      </c>
      <c r="S228" s="8">
        <f t="shared" ca="1" si="31"/>
        <v>1</v>
      </c>
      <c r="T228" s="8" t="str">
        <f t="shared" ca="1" si="38"/>
        <v/>
      </c>
      <c r="U228" s="8" t="str">
        <f t="shared" ca="1" si="38"/>
        <v/>
      </c>
      <c r="V228" s="8">
        <f t="shared" ca="1" si="38"/>
        <v>1</v>
      </c>
      <c r="W228" s="8" t="str">
        <f t="shared" ca="1" si="38"/>
        <v/>
      </c>
      <c r="X228" s="8">
        <f t="shared" ca="1" si="38"/>
        <v>1</v>
      </c>
    </row>
    <row r="229" spans="1:24" hidden="1" x14ac:dyDescent="0.25">
      <c r="A229" s="58">
        <f t="shared" ca="1" si="32"/>
        <v>2.4016431044721229</v>
      </c>
      <c r="B229" s="58">
        <f t="shared" ca="1" si="39"/>
        <v>2.1668757504658442</v>
      </c>
      <c r="C229" s="58">
        <f t="shared" ca="1" si="39"/>
        <v>4.5291343646748423</v>
      </c>
      <c r="D229" s="58">
        <f t="shared" ca="1" si="39"/>
        <v>4.4221919680646948</v>
      </c>
      <c r="E229" s="58">
        <f t="shared" ca="1" si="39"/>
        <v>1.6323058267628381</v>
      </c>
      <c r="F229" s="58">
        <f t="shared" ca="1" si="39"/>
        <v>2.5437584931801664</v>
      </c>
      <c r="G229" s="58" cm="1">
        <f t="array" aca="1" ref="G229" ca="1">SUM(IF(ISERROR(FIND($A$4:$F$4,G$4)),0,$A229:$F229))</f>
        <v>6.9307774691469657</v>
      </c>
      <c r="H229" s="58" cm="1">
        <f t="array" aca="1" ref="H229" ca="1">SUM(IF(ISERROR(FIND($A$4:$F$4,H$4)),0,$A229:$F229))</f>
        <v>9.3675935657169838</v>
      </c>
      <c r="I229" s="58" cm="1">
        <f t="array" aca="1" ref="I229" ca="1">SUM(IF(ISERROR(FIND($A$4:$F$4,I$4)),0,$A229:$F229))</f>
        <v>6.342940070408849</v>
      </c>
      <c r="J229" s="58">
        <f t="shared" ca="1" si="33"/>
        <v>9.3675935657169838</v>
      </c>
      <c r="K229" s="58" t="str">
        <f t="shared" ca="1" si="34"/>
        <v>ADF</v>
      </c>
      <c r="L229" s="58">
        <f ca="1">SMALL($J$5:$J$1004,ROWS($J$5:J229))</f>
        <v>9.9924872309875035</v>
      </c>
      <c r="M229" s="11">
        <f ca="1">ROWS($J$5:J229)/COUNT($J$5:$J$1004)</f>
        <v>0.22500000000000001</v>
      </c>
      <c r="N229" s="11"/>
      <c r="O229" s="8" t="str">
        <f t="shared" ca="1" si="35"/>
        <v xml:space="preserve"> </v>
      </c>
      <c r="P229" s="8">
        <f t="shared" ca="1" si="36"/>
        <v>1</v>
      </c>
      <c r="Q229" s="8" t="str">
        <f t="shared" ca="1" si="37"/>
        <v xml:space="preserve"> </v>
      </c>
      <c r="S229" s="8">
        <f t="shared" ca="1" si="31"/>
        <v>1</v>
      </c>
      <c r="T229" s="8" t="str">
        <f t="shared" ca="1" si="38"/>
        <v/>
      </c>
      <c r="U229" s="8" t="str">
        <f t="shared" ca="1" si="38"/>
        <v/>
      </c>
      <c r="V229" s="8">
        <f t="shared" ca="1" si="38"/>
        <v>1</v>
      </c>
      <c r="W229" s="8" t="str">
        <f t="shared" ca="1" si="38"/>
        <v/>
      </c>
      <c r="X229" s="8">
        <f t="shared" ca="1" si="38"/>
        <v>1</v>
      </c>
    </row>
    <row r="230" spans="1:24" hidden="1" x14ac:dyDescent="0.25">
      <c r="A230" s="58">
        <f t="shared" ca="1" si="32"/>
        <v>2.39656308724292</v>
      </c>
      <c r="B230" s="58">
        <f t="shared" ca="1" si="39"/>
        <v>4.2237207069198117</v>
      </c>
      <c r="C230" s="58">
        <f t="shared" ca="1" si="39"/>
        <v>4.3291804631120403</v>
      </c>
      <c r="D230" s="58">
        <f t="shared" ca="1" si="39"/>
        <v>4.2233890294887999</v>
      </c>
      <c r="E230" s="58">
        <f t="shared" ca="1" si="39"/>
        <v>2.22791638432345</v>
      </c>
      <c r="F230" s="58">
        <f t="shared" ca="1" si="39"/>
        <v>2.8900825087123323</v>
      </c>
      <c r="G230" s="58" cm="1">
        <f t="array" aca="1" ref="G230" ca="1">SUM(IF(ISERROR(FIND($A$4:$F$4,G$4)),0,$A230:$F230))</f>
        <v>6.7257435503549603</v>
      </c>
      <c r="H230" s="58" cm="1">
        <f t="array" aca="1" ref="H230" ca="1">SUM(IF(ISERROR(FIND($A$4:$F$4,H$4)),0,$A230:$F230))</f>
        <v>9.5100346254440531</v>
      </c>
      <c r="I230" s="58" cm="1">
        <f t="array" aca="1" ref="I230" ca="1">SUM(IF(ISERROR(FIND($A$4:$F$4,I$4)),0,$A230:$F230))</f>
        <v>9.341719599955594</v>
      </c>
      <c r="J230" s="58">
        <f t="shared" ca="1" si="33"/>
        <v>9.5100346254440531</v>
      </c>
      <c r="K230" s="58" t="str">
        <f t="shared" ca="1" si="34"/>
        <v>ADF</v>
      </c>
      <c r="L230" s="58">
        <f ca="1">SMALL($J$5:$J$1004,ROWS($J$5:J230))</f>
        <v>10.003722900105483</v>
      </c>
      <c r="M230" s="11">
        <f ca="1">ROWS($J$5:J230)/COUNT($J$5:$J$1004)</f>
        <v>0.22600000000000001</v>
      </c>
      <c r="N230" s="11"/>
      <c r="O230" s="8" t="str">
        <f t="shared" ca="1" si="35"/>
        <v xml:space="preserve"> </v>
      </c>
      <c r="P230" s="8">
        <f t="shared" ca="1" si="36"/>
        <v>1</v>
      </c>
      <c r="Q230" s="8" t="str">
        <f t="shared" ca="1" si="37"/>
        <v xml:space="preserve"> </v>
      </c>
      <c r="S230" s="8">
        <f t="shared" ca="1" si="31"/>
        <v>1</v>
      </c>
      <c r="T230" s="8" t="str">
        <f t="shared" ca="1" si="38"/>
        <v/>
      </c>
      <c r="U230" s="8" t="str">
        <f t="shared" ca="1" si="38"/>
        <v/>
      </c>
      <c r="V230" s="8">
        <f t="shared" ca="1" si="38"/>
        <v>1</v>
      </c>
      <c r="W230" s="8" t="str">
        <f t="shared" ca="1" si="38"/>
        <v/>
      </c>
      <c r="X230" s="8">
        <f t="shared" ca="1" si="38"/>
        <v>1</v>
      </c>
    </row>
    <row r="231" spans="1:24" hidden="1" x14ac:dyDescent="0.25">
      <c r="A231" s="58">
        <f t="shared" ca="1" si="32"/>
        <v>2.188464695976672</v>
      </c>
      <c r="B231" s="58">
        <f t="shared" ca="1" si="39"/>
        <v>4.696261619852633</v>
      </c>
      <c r="C231" s="58">
        <f t="shared" ca="1" si="39"/>
        <v>6.5997601647439224</v>
      </c>
      <c r="D231" s="58">
        <f t="shared" ca="1" si="39"/>
        <v>5.568962574388137</v>
      </c>
      <c r="E231" s="58">
        <f t="shared" ca="1" si="39"/>
        <v>1.7930708501269823</v>
      </c>
      <c r="F231" s="58">
        <f t="shared" ca="1" si="39"/>
        <v>3.157933404898265</v>
      </c>
      <c r="G231" s="58" cm="1">
        <f t="array" aca="1" ref="G231" ca="1">SUM(IF(ISERROR(FIND($A$4:$F$4,G$4)),0,$A231:$F231))</f>
        <v>8.7882248607205948</v>
      </c>
      <c r="H231" s="58" cm="1">
        <f t="array" aca="1" ref="H231" ca="1">SUM(IF(ISERROR(FIND($A$4:$F$4,H$4)),0,$A231:$F231))</f>
        <v>10.915360675263074</v>
      </c>
      <c r="I231" s="58" cm="1">
        <f t="array" aca="1" ref="I231" ca="1">SUM(IF(ISERROR(FIND($A$4:$F$4,I$4)),0,$A231:$F231))</f>
        <v>9.6472658748778812</v>
      </c>
      <c r="J231" s="58">
        <f t="shared" ca="1" si="33"/>
        <v>10.915360675263074</v>
      </c>
      <c r="K231" s="58" t="str">
        <f t="shared" ca="1" si="34"/>
        <v>ADF</v>
      </c>
      <c r="L231" s="58">
        <f ca="1">SMALL($J$5:$J$1004,ROWS($J$5:J231))</f>
        <v>10.015536634111243</v>
      </c>
      <c r="M231" s="11">
        <f ca="1">ROWS($J$5:J231)/COUNT($J$5:$J$1004)</f>
        <v>0.22700000000000001</v>
      </c>
      <c r="N231" s="11"/>
      <c r="O231" s="8" t="str">
        <f t="shared" ca="1" si="35"/>
        <v xml:space="preserve"> </v>
      </c>
      <c r="P231" s="8">
        <f t="shared" ca="1" si="36"/>
        <v>1</v>
      </c>
      <c r="Q231" s="8" t="str">
        <f t="shared" ca="1" si="37"/>
        <v xml:space="preserve"> </v>
      </c>
      <c r="S231" s="8">
        <f t="shared" ca="1" si="31"/>
        <v>1</v>
      </c>
      <c r="T231" s="8" t="str">
        <f t="shared" ca="1" si="38"/>
        <v/>
      </c>
      <c r="U231" s="8" t="str">
        <f t="shared" ca="1" si="38"/>
        <v/>
      </c>
      <c r="V231" s="8">
        <f t="shared" ca="1" si="38"/>
        <v>1</v>
      </c>
      <c r="W231" s="8" t="str">
        <f t="shared" ca="1" si="38"/>
        <v/>
      </c>
      <c r="X231" s="8">
        <f t="shared" ca="1" si="38"/>
        <v>1</v>
      </c>
    </row>
    <row r="232" spans="1:24" hidden="1" x14ac:dyDescent="0.25">
      <c r="A232" s="58">
        <f t="shared" ca="1" si="32"/>
        <v>2.26881311528938</v>
      </c>
      <c r="B232" s="58">
        <f t="shared" ca="1" si="39"/>
        <v>2.769757450388934</v>
      </c>
      <c r="C232" s="58">
        <f t="shared" ca="1" si="39"/>
        <v>7.8591046600666203</v>
      </c>
      <c r="D232" s="58">
        <f t="shared" ca="1" si="39"/>
        <v>2.6548313131123553</v>
      </c>
      <c r="E232" s="58">
        <f t="shared" ca="1" si="39"/>
        <v>2.1797171612570332</v>
      </c>
      <c r="F232" s="58">
        <f t="shared" ca="1" si="39"/>
        <v>2.6994487092256083</v>
      </c>
      <c r="G232" s="58" cm="1">
        <f t="array" aca="1" ref="G232" ca="1">SUM(IF(ISERROR(FIND($A$4:$F$4,G$4)),0,$A232:$F232))</f>
        <v>10.127917775356</v>
      </c>
      <c r="H232" s="58" cm="1">
        <f t="array" aca="1" ref="H232" ca="1">SUM(IF(ISERROR(FIND($A$4:$F$4,H$4)),0,$A232:$F232))</f>
        <v>7.6230931376273432</v>
      </c>
      <c r="I232" s="58" cm="1">
        <f t="array" aca="1" ref="I232" ca="1">SUM(IF(ISERROR(FIND($A$4:$F$4,I$4)),0,$A232:$F232))</f>
        <v>7.6489233208715754</v>
      </c>
      <c r="J232" s="58">
        <f t="shared" ca="1" si="33"/>
        <v>10.127917775356</v>
      </c>
      <c r="K232" s="58" t="str">
        <f t="shared" ca="1" si="34"/>
        <v>AC</v>
      </c>
      <c r="L232" s="58">
        <f ca="1">SMALL($J$5:$J$1004,ROWS($J$5:J232))</f>
        <v>10.017558345898273</v>
      </c>
      <c r="M232" s="11">
        <f ca="1">ROWS($J$5:J232)/COUNT($J$5:$J$1004)</f>
        <v>0.22800000000000001</v>
      </c>
      <c r="N232" s="11"/>
      <c r="O232" s="8">
        <f t="shared" ca="1" si="35"/>
        <v>1</v>
      </c>
      <c r="P232" s="8" t="str">
        <f t="shared" ca="1" si="36"/>
        <v xml:space="preserve"> </v>
      </c>
      <c r="Q232" s="8" t="str">
        <f t="shared" ca="1" si="37"/>
        <v xml:space="preserve"> </v>
      </c>
      <c r="S232" s="8">
        <f t="shared" ref="S232:S295" ca="1" si="40">IFERROR(FIND(S$4,$K232)/FIND(S$4,$K232),"")</f>
        <v>1</v>
      </c>
      <c r="T232" s="8" t="str">
        <f t="shared" ca="1" si="38"/>
        <v/>
      </c>
      <c r="U232" s="8">
        <f t="shared" ca="1" si="38"/>
        <v>1</v>
      </c>
      <c r="V232" s="8" t="str">
        <f t="shared" ca="1" si="38"/>
        <v/>
      </c>
      <c r="W232" s="8" t="str">
        <f t="shared" ca="1" si="38"/>
        <v/>
      </c>
      <c r="X232" s="8" t="str">
        <f t="shared" ca="1" si="38"/>
        <v/>
      </c>
    </row>
    <row r="233" spans="1:24" hidden="1" x14ac:dyDescent="0.25">
      <c r="A233" s="58">
        <f t="shared" ref="A233:A296" ca="1" si="41">A$2+(A$3-A$2)*RAND()</f>
        <v>4.0130459137816281</v>
      </c>
      <c r="B233" s="58">
        <f t="shared" ca="1" si="39"/>
        <v>4.2004714343549523</v>
      </c>
      <c r="C233" s="58">
        <f t="shared" ca="1" si="39"/>
        <v>5.962001406638457</v>
      </c>
      <c r="D233" s="58">
        <f t="shared" ca="1" si="39"/>
        <v>2.3937597957789083</v>
      </c>
      <c r="E233" s="58">
        <f t="shared" ca="1" si="39"/>
        <v>2.4422670740148398</v>
      </c>
      <c r="F233" s="58">
        <f t="shared" ca="1" si="39"/>
        <v>2.6309861605462297</v>
      </c>
      <c r="G233" s="58" cm="1">
        <f t="array" aca="1" ref="G233" ca="1">SUM(IF(ISERROR(FIND($A$4:$F$4,G$4)),0,$A233:$F233))</f>
        <v>9.9750473204200851</v>
      </c>
      <c r="H233" s="58" cm="1">
        <f t="array" aca="1" ref="H233" ca="1">SUM(IF(ISERROR(FIND($A$4:$F$4,H$4)),0,$A233:$F233))</f>
        <v>9.0377918701067657</v>
      </c>
      <c r="I233" s="58" cm="1">
        <f t="array" aca="1" ref="I233" ca="1">SUM(IF(ISERROR(FIND($A$4:$F$4,I$4)),0,$A233:$F233))</f>
        <v>9.2737246689160209</v>
      </c>
      <c r="J233" s="58">
        <f t="shared" ca="1" si="33"/>
        <v>9.9750473204200851</v>
      </c>
      <c r="K233" s="58" t="str">
        <f t="shared" ca="1" si="34"/>
        <v>AC</v>
      </c>
      <c r="L233" s="58">
        <f ca="1">SMALL($J$5:$J$1004,ROWS($J$5:J233))</f>
        <v>10.017767444047744</v>
      </c>
      <c r="M233" s="11">
        <f ca="1">ROWS($J$5:J233)/COUNT($J$5:$J$1004)</f>
        <v>0.22900000000000001</v>
      </c>
      <c r="N233" s="11"/>
      <c r="O233" s="8">
        <f t="shared" ca="1" si="35"/>
        <v>1</v>
      </c>
      <c r="P233" s="8" t="str">
        <f t="shared" ca="1" si="36"/>
        <v xml:space="preserve"> </v>
      </c>
      <c r="Q233" s="8" t="str">
        <f t="shared" ca="1" si="37"/>
        <v xml:space="preserve"> </v>
      </c>
      <c r="S233" s="8">
        <f t="shared" ca="1" si="40"/>
        <v>1</v>
      </c>
      <c r="T233" s="8" t="str">
        <f t="shared" ca="1" si="38"/>
        <v/>
      </c>
      <c r="U233" s="8">
        <f t="shared" ca="1" si="38"/>
        <v>1</v>
      </c>
      <c r="V233" s="8" t="str">
        <f t="shared" ca="1" si="38"/>
        <v/>
      </c>
      <c r="W233" s="8" t="str">
        <f t="shared" ca="1" si="38"/>
        <v/>
      </c>
      <c r="X233" s="8" t="str">
        <f t="shared" ca="1" si="38"/>
        <v/>
      </c>
    </row>
    <row r="234" spans="1:24" hidden="1" x14ac:dyDescent="0.25">
      <c r="A234" s="58">
        <f t="shared" ca="1" si="41"/>
        <v>4.9335428609714151</v>
      </c>
      <c r="B234" s="58">
        <f t="shared" ca="1" si="39"/>
        <v>2.5697527754799956</v>
      </c>
      <c r="C234" s="58">
        <f t="shared" ca="1" si="39"/>
        <v>7.6127727629988708</v>
      </c>
      <c r="D234" s="58">
        <f t="shared" ca="1" si="39"/>
        <v>5.8716185698796339</v>
      </c>
      <c r="E234" s="58">
        <f t="shared" ca="1" si="39"/>
        <v>2.473759853986067</v>
      </c>
      <c r="F234" s="58">
        <f t="shared" ca="1" si="39"/>
        <v>2.675477053274439</v>
      </c>
      <c r="G234" s="58" cm="1">
        <f t="array" aca="1" ref="G234" ca="1">SUM(IF(ISERROR(FIND($A$4:$F$4,G$4)),0,$A234:$F234))</f>
        <v>12.546315623970287</v>
      </c>
      <c r="H234" s="58" cm="1">
        <f t="array" aca="1" ref="H234" ca="1">SUM(IF(ISERROR(FIND($A$4:$F$4,H$4)),0,$A234:$F234))</f>
        <v>13.480638484125489</v>
      </c>
      <c r="I234" s="58" cm="1">
        <f t="array" aca="1" ref="I234" ca="1">SUM(IF(ISERROR(FIND($A$4:$F$4,I$4)),0,$A234:$F234))</f>
        <v>7.718989682740502</v>
      </c>
      <c r="J234" s="58">
        <f t="shared" ca="1" si="33"/>
        <v>13.480638484125489</v>
      </c>
      <c r="K234" s="58" t="str">
        <f t="shared" ca="1" si="34"/>
        <v>ADF</v>
      </c>
      <c r="L234" s="58">
        <f ca="1">SMALL($J$5:$J$1004,ROWS($J$5:J234))</f>
        <v>10.037627282468474</v>
      </c>
      <c r="M234" s="11">
        <f ca="1">ROWS($J$5:J234)/COUNT($J$5:$J$1004)</f>
        <v>0.23</v>
      </c>
      <c r="N234" s="11"/>
      <c r="O234" s="8" t="str">
        <f t="shared" ca="1" si="35"/>
        <v xml:space="preserve"> </v>
      </c>
      <c r="P234" s="8">
        <f t="shared" ca="1" si="36"/>
        <v>1</v>
      </c>
      <c r="Q234" s="8" t="str">
        <f t="shared" ca="1" si="37"/>
        <v xml:space="preserve"> </v>
      </c>
      <c r="S234" s="8">
        <f t="shared" ca="1" si="40"/>
        <v>1</v>
      </c>
      <c r="T234" s="8" t="str">
        <f t="shared" ca="1" si="38"/>
        <v/>
      </c>
      <c r="U234" s="8" t="str">
        <f t="shared" ca="1" si="38"/>
        <v/>
      </c>
      <c r="V234" s="8">
        <f t="shared" ca="1" si="38"/>
        <v>1</v>
      </c>
      <c r="W234" s="8" t="str">
        <f t="shared" ca="1" si="38"/>
        <v/>
      </c>
      <c r="X234" s="8">
        <f t="shared" ca="1" si="38"/>
        <v>1</v>
      </c>
    </row>
    <row r="235" spans="1:24" hidden="1" x14ac:dyDescent="0.25">
      <c r="A235" s="58">
        <f t="shared" ca="1" si="41"/>
        <v>4.9255839726978792</v>
      </c>
      <c r="B235" s="58">
        <f t="shared" ca="1" si="39"/>
        <v>3.8926823275618472</v>
      </c>
      <c r="C235" s="58">
        <f t="shared" ca="1" si="39"/>
        <v>4.3213534850441739</v>
      </c>
      <c r="D235" s="58">
        <f t="shared" ca="1" si="39"/>
        <v>5.9162623823384379</v>
      </c>
      <c r="E235" s="58">
        <f t="shared" ca="1" si="39"/>
        <v>1.0003599484918346</v>
      </c>
      <c r="F235" s="58">
        <f t="shared" ca="1" si="39"/>
        <v>2.00849692921402</v>
      </c>
      <c r="G235" s="58" cm="1">
        <f t="array" aca="1" ref="G235" ca="1">SUM(IF(ISERROR(FIND($A$4:$F$4,G$4)),0,$A235:$F235))</f>
        <v>9.2469374577420531</v>
      </c>
      <c r="H235" s="58" cm="1">
        <f t="array" aca="1" ref="H235" ca="1">SUM(IF(ISERROR(FIND($A$4:$F$4,H$4)),0,$A235:$F235))</f>
        <v>12.850343284250338</v>
      </c>
      <c r="I235" s="58" cm="1">
        <f t="array" aca="1" ref="I235" ca="1">SUM(IF(ISERROR(FIND($A$4:$F$4,I$4)),0,$A235:$F235))</f>
        <v>6.9015392052677011</v>
      </c>
      <c r="J235" s="58">
        <f t="shared" ca="1" si="33"/>
        <v>12.850343284250338</v>
      </c>
      <c r="K235" s="58" t="str">
        <f t="shared" ca="1" si="34"/>
        <v>ADF</v>
      </c>
      <c r="L235" s="58">
        <f ca="1">SMALL($J$5:$J$1004,ROWS($J$5:J235))</f>
        <v>10.055073160980072</v>
      </c>
      <c r="M235" s="11">
        <f ca="1">ROWS($J$5:J235)/COUNT($J$5:$J$1004)</f>
        <v>0.23100000000000001</v>
      </c>
      <c r="N235" s="11"/>
      <c r="O235" s="8" t="str">
        <f t="shared" ca="1" si="35"/>
        <v xml:space="preserve"> </v>
      </c>
      <c r="P235" s="8">
        <f t="shared" ca="1" si="36"/>
        <v>1</v>
      </c>
      <c r="Q235" s="8" t="str">
        <f t="shared" ca="1" si="37"/>
        <v xml:space="preserve"> </v>
      </c>
      <c r="S235" s="8">
        <f t="shared" ca="1" si="40"/>
        <v>1</v>
      </c>
      <c r="T235" s="8" t="str">
        <f t="shared" ca="1" si="38"/>
        <v/>
      </c>
      <c r="U235" s="8" t="str">
        <f t="shared" ca="1" si="38"/>
        <v/>
      </c>
      <c r="V235" s="8">
        <f t="shared" ca="1" si="38"/>
        <v>1</v>
      </c>
      <c r="W235" s="8" t="str">
        <f t="shared" ca="1" si="38"/>
        <v/>
      </c>
      <c r="X235" s="8">
        <f t="shared" ca="1" si="38"/>
        <v>1</v>
      </c>
    </row>
    <row r="236" spans="1:24" hidden="1" x14ac:dyDescent="0.25">
      <c r="A236" s="58">
        <f t="shared" ca="1" si="41"/>
        <v>2.1571090239339479</v>
      </c>
      <c r="B236" s="58">
        <f t="shared" ca="1" si="39"/>
        <v>1.9956366328619808</v>
      </c>
      <c r="C236" s="58">
        <f t="shared" ca="1" si="39"/>
        <v>4.7367188197077921</v>
      </c>
      <c r="D236" s="58">
        <f t="shared" ca="1" si="39"/>
        <v>3.8460560699489008</v>
      </c>
      <c r="E236" s="58">
        <f t="shared" ca="1" si="39"/>
        <v>2.2838576374632389</v>
      </c>
      <c r="F236" s="58">
        <f t="shared" ca="1" si="39"/>
        <v>2.2413451252910654</v>
      </c>
      <c r="G236" s="58" cm="1">
        <f t="array" aca="1" ref="G236" ca="1">SUM(IF(ISERROR(FIND($A$4:$F$4,G$4)),0,$A236:$F236))</f>
        <v>6.8938278436417395</v>
      </c>
      <c r="H236" s="58" cm="1">
        <f t="array" aca="1" ref="H236" ca="1">SUM(IF(ISERROR(FIND($A$4:$F$4,H$4)),0,$A236:$F236))</f>
        <v>8.2445102191739146</v>
      </c>
      <c r="I236" s="58" cm="1">
        <f t="array" aca="1" ref="I236" ca="1">SUM(IF(ISERROR(FIND($A$4:$F$4,I$4)),0,$A236:$F236))</f>
        <v>6.5208393956162851</v>
      </c>
      <c r="J236" s="58">
        <f t="shared" ca="1" si="33"/>
        <v>8.2445102191739146</v>
      </c>
      <c r="K236" s="58" t="str">
        <f t="shared" ca="1" si="34"/>
        <v>ADF</v>
      </c>
      <c r="L236" s="58">
        <f ca="1">SMALL($J$5:$J$1004,ROWS($J$5:J236))</f>
        <v>10.056565904526934</v>
      </c>
      <c r="M236" s="11">
        <f ca="1">ROWS($J$5:J236)/COUNT($J$5:$J$1004)</f>
        <v>0.23200000000000001</v>
      </c>
      <c r="N236" s="11"/>
      <c r="O236" s="8" t="str">
        <f t="shared" ca="1" si="35"/>
        <v xml:space="preserve"> </v>
      </c>
      <c r="P236" s="8">
        <f t="shared" ca="1" si="36"/>
        <v>1</v>
      </c>
      <c r="Q236" s="8" t="str">
        <f t="shared" ca="1" si="37"/>
        <v xml:space="preserve"> </v>
      </c>
      <c r="S236" s="8">
        <f t="shared" ca="1" si="40"/>
        <v>1</v>
      </c>
      <c r="T236" s="8" t="str">
        <f t="shared" ca="1" si="38"/>
        <v/>
      </c>
      <c r="U236" s="8" t="str">
        <f t="shared" ca="1" si="38"/>
        <v/>
      </c>
      <c r="V236" s="8">
        <f t="shared" ca="1" si="38"/>
        <v>1</v>
      </c>
      <c r="W236" s="8" t="str">
        <f t="shared" ca="1" si="38"/>
        <v/>
      </c>
      <c r="X236" s="8">
        <f t="shared" ca="1" si="38"/>
        <v>1</v>
      </c>
    </row>
    <row r="237" spans="1:24" hidden="1" x14ac:dyDescent="0.25">
      <c r="A237" s="58">
        <f t="shared" ca="1" si="41"/>
        <v>4.6637266799768682</v>
      </c>
      <c r="B237" s="58">
        <f t="shared" ca="1" si="39"/>
        <v>4.5784979128985022</v>
      </c>
      <c r="C237" s="58">
        <f t="shared" ca="1" si="39"/>
        <v>7.7683502466288257</v>
      </c>
      <c r="D237" s="58">
        <f t="shared" ca="1" si="39"/>
        <v>4.2365112266927305</v>
      </c>
      <c r="E237" s="58">
        <f t="shared" ca="1" si="39"/>
        <v>2.9689963419651888</v>
      </c>
      <c r="F237" s="58">
        <f t="shared" ca="1" si="39"/>
        <v>3.7700421395687056</v>
      </c>
      <c r="G237" s="58" cm="1">
        <f t="array" aca="1" ref="G237" ca="1">SUM(IF(ISERROR(FIND($A$4:$F$4,G$4)),0,$A237:$F237))</f>
        <v>12.432076926605694</v>
      </c>
      <c r="H237" s="58" cm="1">
        <f t="array" aca="1" ref="H237" ca="1">SUM(IF(ISERROR(FIND($A$4:$F$4,H$4)),0,$A237:$F237))</f>
        <v>12.670280046238304</v>
      </c>
      <c r="I237" s="58" cm="1">
        <f t="array" aca="1" ref="I237" ca="1">SUM(IF(ISERROR(FIND($A$4:$F$4,I$4)),0,$A237:$F237))</f>
        <v>11.317536394432397</v>
      </c>
      <c r="J237" s="58">
        <f t="shared" ca="1" si="33"/>
        <v>12.670280046238304</v>
      </c>
      <c r="K237" s="58" t="str">
        <f t="shared" ca="1" si="34"/>
        <v>ADF</v>
      </c>
      <c r="L237" s="58">
        <f ca="1">SMALL($J$5:$J$1004,ROWS($J$5:J237))</f>
        <v>10.057938625498982</v>
      </c>
      <c r="M237" s="11">
        <f ca="1">ROWS($J$5:J237)/COUNT($J$5:$J$1004)</f>
        <v>0.23300000000000001</v>
      </c>
      <c r="N237" s="11"/>
      <c r="O237" s="8" t="str">
        <f t="shared" ca="1" si="35"/>
        <v xml:space="preserve"> </v>
      </c>
      <c r="P237" s="8">
        <f t="shared" ca="1" si="36"/>
        <v>1</v>
      </c>
      <c r="Q237" s="8" t="str">
        <f t="shared" ca="1" si="37"/>
        <v xml:space="preserve"> </v>
      </c>
      <c r="S237" s="8">
        <f t="shared" ca="1" si="40"/>
        <v>1</v>
      </c>
      <c r="T237" s="8" t="str">
        <f t="shared" ca="1" si="38"/>
        <v/>
      </c>
      <c r="U237" s="8" t="str">
        <f t="shared" ca="1" si="38"/>
        <v/>
      </c>
      <c r="V237" s="8">
        <f t="shared" ca="1" si="38"/>
        <v>1</v>
      </c>
      <c r="W237" s="8" t="str">
        <f t="shared" ca="1" si="38"/>
        <v/>
      </c>
      <c r="X237" s="8">
        <f t="shared" ca="1" si="38"/>
        <v>1</v>
      </c>
    </row>
    <row r="238" spans="1:24" hidden="1" x14ac:dyDescent="0.25">
      <c r="A238" s="58">
        <f t="shared" ca="1" si="41"/>
        <v>4.0404109678679934</v>
      </c>
      <c r="B238" s="58">
        <f t="shared" ca="1" si="39"/>
        <v>4.1024548390372857</v>
      </c>
      <c r="C238" s="58">
        <f t="shared" ca="1" si="39"/>
        <v>5.3475219579293807</v>
      </c>
      <c r="D238" s="58">
        <f t="shared" ca="1" si="39"/>
        <v>3.99021630192507</v>
      </c>
      <c r="E238" s="58">
        <f t="shared" ca="1" si="39"/>
        <v>1.6898248391623467</v>
      </c>
      <c r="F238" s="58">
        <f t="shared" ca="1" si="39"/>
        <v>2.8127487362913959</v>
      </c>
      <c r="G238" s="58" cm="1">
        <f t="array" aca="1" ref="G238" ca="1">SUM(IF(ISERROR(FIND($A$4:$F$4,G$4)),0,$A238:$F238))</f>
        <v>9.387932925797374</v>
      </c>
      <c r="H238" s="58" cm="1">
        <f t="array" aca="1" ref="H238" ca="1">SUM(IF(ISERROR(FIND($A$4:$F$4,H$4)),0,$A238:$F238))</f>
        <v>10.843376006084458</v>
      </c>
      <c r="I238" s="58" cm="1">
        <f t="array" aca="1" ref="I238" ca="1">SUM(IF(ISERROR(FIND($A$4:$F$4,I$4)),0,$A238:$F238))</f>
        <v>8.6050284144910272</v>
      </c>
      <c r="J238" s="58">
        <f t="shared" ca="1" si="33"/>
        <v>10.843376006084458</v>
      </c>
      <c r="K238" s="58" t="str">
        <f t="shared" ca="1" si="34"/>
        <v>ADF</v>
      </c>
      <c r="L238" s="58">
        <f ca="1">SMALL($J$5:$J$1004,ROWS($J$5:J238))</f>
        <v>10.062199724312269</v>
      </c>
      <c r="M238" s="11">
        <f ca="1">ROWS($J$5:J238)/COUNT($J$5:$J$1004)</f>
        <v>0.23400000000000001</v>
      </c>
      <c r="N238" s="11"/>
      <c r="O238" s="8" t="str">
        <f t="shared" ca="1" si="35"/>
        <v xml:space="preserve"> </v>
      </c>
      <c r="P238" s="8">
        <f t="shared" ca="1" si="36"/>
        <v>1</v>
      </c>
      <c r="Q238" s="8" t="str">
        <f t="shared" ca="1" si="37"/>
        <v xml:space="preserve"> </v>
      </c>
      <c r="S238" s="8">
        <f t="shared" ca="1" si="40"/>
        <v>1</v>
      </c>
      <c r="T238" s="8" t="str">
        <f t="shared" ca="1" si="38"/>
        <v/>
      </c>
      <c r="U238" s="8" t="str">
        <f t="shared" ca="1" si="38"/>
        <v/>
      </c>
      <c r="V238" s="8">
        <f t="shared" ca="1" si="38"/>
        <v>1</v>
      </c>
      <c r="W238" s="8" t="str">
        <f t="shared" ca="1" si="38"/>
        <v/>
      </c>
      <c r="X238" s="8">
        <f t="shared" ca="1" si="38"/>
        <v>1</v>
      </c>
    </row>
    <row r="239" spans="1:24" hidden="1" x14ac:dyDescent="0.25">
      <c r="A239" s="58">
        <f t="shared" ca="1" si="41"/>
        <v>4.4599149572367214</v>
      </c>
      <c r="B239" s="58">
        <f t="shared" ca="1" si="39"/>
        <v>2.1119305449582346</v>
      </c>
      <c r="C239" s="58">
        <f t="shared" ca="1" si="39"/>
        <v>7.0212203555041004</v>
      </c>
      <c r="D239" s="58">
        <f t="shared" ca="1" si="39"/>
        <v>2.6552369256570052</v>
      </c>
      <c r="E239" s="58">
        <f t="shared" ca="1" si="39"/>
        <v>2.4922257283091866</v>
      </c>
      <c r="F239" s="58">
        <f t="shared" ca="1" si="39"/>
        <v>2.1837926203002498</v>
      </c>
      <c r="G239" s="58" cm="1">
        <f t="array" aca="1" ref="G239" ca="1">SUM(IF(ISERROR(FIND($A$4:$F$4,G$4)),0,$A239:$F239))</f>
        <v>11.481135312740822</v>
      </c>
      <c r="H239" s="58" cm="1">
        <f t="array" aca="1" ref="H239" ca="1">SUM(IF(ISERROR(FIND($A$4:$F$4,H$4)),0,$A239:$F239))</f>
        <v>9.2989445031939759</v>
      </c>
      <c r="I239" s="58" cm="1">
        <f t="array" aca="1" ref="I239" ca="1">SUM(IF(ISERROR(FIND($A$4:$F$4,I$4)),0,$A239:$F239))</f>
        <v>6.7879488935676706</v>
      </c>
      <c r="J239" s="58">
        <f t="shared" ca="1" si="33"/>
        <v>11.481135312740822</v>
      </c>
      <c r="K239" s="58" t="str">
        <f t="shared" ca="1" si="34"/>
        <v>AC</v>
      </c>
      <c r="L239" s="58">
        <f ca="1">SMALL($J$5:$J$1004,ROWS($J$5:J239))</f>
        <v>10.065526805732313</v>
      </c>
      <c r="M239" s="11">
        <f ca="1">ROWS($J$5:J239)/COUNT($J$5:$J$1004)</f>
        <v>0.23499999999999999</v>
      </c>
      <c r="N239" s="11"/>
      <c r="O239" s="8">
        <f t="shared" ca="1" si="35"/>
        <v>1</v>
      </c>
      <c r="P239" s="8" t="str">
        <f t="shared" ca="1" si="36"/>
        <v xml:space="preserve"> </v>
      </c>
      <c r="Q239" s="8" t="str">
        <f t="shared" ca="1" si="37"/>
        <v xml:space="preserve"> </v>
      </c>
      <c r="S239" s="8">
        <f t="shared" ca="1" si="40"/>
        <v>1</v>
      </c>
      <c r="T239" s="8" t="str">
        <f t="shared" ca="1" si="38"/>
        <v/>
      </c>
      <c r="U239" s="8">
        <f t="shared" ca="1" si="38"/>
        <v>1</v>
      </c>
      <c r="V239" s="8" t="str">
        <f t="shared" ca="1" si="38"/>
        <v/>
      </c>
      <c r="W239" s="8" t="str">
        <f t="shared" ca="1" si="38"/>
        <v/>
      </c>
      <c r="X239" s="8" t="str">
        <f t="shared" ca="1" si="38"/>
        <v/>
      </c>
    </row>
    <row r="240" spans="1:24" hidden="1" x14ac:dyDescent="0.25">
      <c r="A240" s="58">
        <f t="shared" ca="1" si="41"/>
        <v>5.9621823599910782</v>
      </c>
      <c r="B240" s="58">
        <f t="shared" ca="1" si="39"/>
        <v>3.7596271803215262</v>
      </c>
      <c r="C240" s="58">
        <f t="shared" ca="1" si="39"/>
        <v>6.6509392069969522</v>
      </c>
      <c r="D240" s="58">
        <f t="shared" ca="1" si="39"/>
        <v>4.4421612276920861</v>
      </c>
      <c r="E240" s="58">
        <f t="shared" ca="1" si="39"/>
        <v>2.5083267173412396</v>
      </c>
      <c r="F240" s="58">
        <f t="shared" ca="1" si="39"/>
        <v>2.3545657748808626</v>
      </c>
      <c r="G240" s="58" cm="1">
        <f t="array" aca="1" ref="G240" ca="1">SUM(IF(ISERROR(FIND($A$4:$F$4,G$4)),0,$A240:$F240))</f>
        <v>12.613121566988031</v>
      </c>
      <c r="H240" s="58" cm="1">
        <f t="array" aca="1" ref="H240" ca="1">SUM(IF(ISERROR(FIND($A$4:$F$4,H$4)),0,$A240:$F240))</f>
        <v>12.758909362564028</v>
      </c>
      <c r="I240" s="58" cm="1">
        <f t="array" aca="1" ref="I240" ca="1">SUM(IF(ISERROR(FIND($A$4:$F$4,I$4)),0,$A240:$F240))</f>
        <v>8.6225196725436284</v>
      </c>
      <c r="J240" s="58">
        <f t="shared" ca="1" si="33"/>
        <v>12.758909362564028</v>
      </c>
      <c r="K240" s="58" t="str">
        <f t="shared" ca="1" si="34"/>
        <v>ADF</v>
      </c>
      <c r="L240" s="58">
        <f ca="1">SMALL($J$5:$J$1004,ROWS($J$5:J240))</f>
        <v>10.069704117850677</v>
      </c>
      <c r="M240" s="11">
        <f ca="1">ROWS($J$5:J240)/COUNT($J$5:$J$1004)</f>
        <v>0.23599999999999999</v>
      </c>
      <c r="N240" s="11"/>
      <c r="O240" s="8" t="str">
        <f t="shared" ca="1" si="35"/>
        <v xml:space="preserve"> </v>
      </c>
      <c r="P240" s="8">
        <f t="shared" ca="1" si="36"/>
        <v>1</v>
      </c>
      <c r="Q240" s="8" t="str">
        <f t="shared" ca="1" si="37"/>
        <v xml:space="preserve"> </v>
      </c>
      <c r="S240" s="8">
        <f t="shared" ca="1" si="40"/>
        <v>1</v>
      </c>
      <c r="T240" s="8" t="str">
        <f t="shared" ca="1" si="38"/>
        <v/>
      </c>
      <c r="U240" s="8" t="str">
        <f t="shared" ca="1" si="38"/>
        <v/>
      </c>
      <c r="V240" s="8">
        <f t="shared" ca="1" si="38"/>
        <v>1</v>
      </c>
      <c r="W240" s="8" t="str">
        <f t="shared" ca="1" si="38"/>
        <v/>
      </c>
      <c r="X240" s="8">
        <f t="shared" ca="1" si="38"/>
        <v>1</v>
      </c>
    </row>
    <row r="241" spans="1:24" hidden="1" x14ac:dyDescent="0.25">
      <c r="A241" s="58">
        <f t="shared" ca="1" si="41"/>
        <v>3.3968704576227693</v>
      </c>
      <c r="B241" s="58">
        <f t="shared" ca="1" si="39"/>
        <v>1.0037335625298494</v>
      </c>
      <c r="C241" s="58">
        <f t="shared" ca="1" si="39"/>
        <v>7.0688767681231504</v>
      </c>
      <c r="D241" s="58">
        <f t="shared" ca="1" si="39"/>
        <v>5.3868184302899218</v>
      </c>
      <c r="E241" s="58">
        <f t="shared" ca="1" si="39"/>
        <v>1.0703234787727485</v>
      </c>
      <c r="F241" s="58">
        <f t="shared" ca="1" si="39"/>
        <v>2.7897765828190257</v>
      </c>
      <c r="G241" s="58" cm="1">
        <f t="array" aca="1" ref="G241" ca="1">SUM(IF(ISERROR(FIND($A$4:$F$4,G$4)),0,$A241:$F241))</f>
        <v>10.46574722574592</v>
      </c>
      <c r="H241" s="58" cm="1">
        <f t="array" aca="1" ref="H241" ca="1">SUM(IF(ISERROR(FIND($A$4:$F$4,H$4)),0,$A241:$F241))</f>
        <v>11.573465470731715</v>
      </c>
      <c r="I241" s="58" cm="1">
        <f t="array" aca="1" ref="I241" ca="1">SUM(IF(ISERROR(FIND($A$4:$F$4,I$4)),0,$A241:$F241))</f>
        <v>4.8638336241216233</v>
      </c>
      <c r="J241" s="58">
        <f t="shared" ca="1" si="33"/>
        <v>11.573465470731715</v>
      </c>
      <c r="K241" s="58" t="str">
        <f t="shared" ca="1" si="34"/>
        <v>ADF</v>
      </c>
      <c r="L241" s="58">
        <f ca="1">SMALL($J$5:$J$1004,ROWS($J$5:J241))</f>
        <v>10.069751593307956</v>
      </c>
      <c r="M241" s="11">
        <f ca="1">ROWS($J$5:J241)/COUNT($J$5:$J$1004)</f>
        <v>0.23699999999999999</v>
      </c>
      <c r="N241" s="11"/>
      <c r="O241" s="8" t="str">
        <f t="shared" ca="1" si="35"/>
        <v xml:space="preserve"> </v>
      </c>
      <c r="P241" s="8">
        <f t="shared" ca="1" si="36"/>
        <v>1</v>
      </c>
      <c r="Q241" s="8" t="str">
        <f t="shared" ca="1" si="37"/>
        <v xml:space="preserve"> </v>
      </c>
      <c r="S241" s="8">
        <f t="shared" ca="1" si="40"/>
        <v>1</v>
      </c>
      <c r="T241" s="8" t="str">
        <f t="shared" ca="1" si="38"/>
        <v/>
      </c>
      <c r="U241" s="8" t="str">
        <f t="shared" ca="1" si="38"/>
        <v/>
      </c>
      <c r="V241" s="8">
        <f t="shared" ca="1" si="38"/>
        <v>1</v>
      </c>
      <c r="W241" s="8" t="str">
        <f t="shared" ca="1" si="38"/>
        <v/>
      </c>
      <c r="X241" s="8">
        <f t="shared" ca="1" si="38"/>
        <v>1</v>
      </c>
    </row>
    <row r="242" spans="1:24" hidden="1" x14ac:dyDescent="0.25">
      <c r="A242" s="58">
        <f t="shared" ca="1" si="41"/>
        <v>3.1997554806078337</v>
      </c>
      <c r="B242" s="58">
        <f t="shared" ca="1" si="39"/>
        <v>1.2130411805205301</v>
      </c>
      <c r="C242" s="58">
        <f t="shared" ca="1" si="39"/>
        <v>4.067990669498605</v>
      </c>
      <c r="D242" s="58">
        <f t="shared" ca="1" si="39"/>
        <v>2.5079150893312745</v>
      </c>
      <c r="E242" s="58">
        <f t="shared" ca="1" si="39"/>
        <v>2.1773985976127679</v>
      </c>
      <c r="F242" s="58">
        <f t="shared" ca="1" si="39"/>
        <v>2.8011051566537253</v>
      </c>
      <c r="G242" s="58" cm="1">
        <f t="array" aca="1" ref="G242" ca="1">SUM(IF(ISERROR(FIND($A$4:$F$4,G$4)),0,$A242:$F242))</f>
        <v>7.2677461501064382</v>
      </c>
      <c r="H242" s="58" cm="1">
        <f t="array" aca="1" ref="H242" ca="1">SUM(IF(ISERROR(FIND($A$4:$F$4,H$4)),0,$A242:$F242))</f>
        <v>8.5087757265928339</v>
      </c>
      <c r="I242" s="58" cm="1">
        <f t="array" aca="1" ref="I242" ca="1">SUM(IF(ISERROR(FIND($A$4:$F$4,I$4)),0,$A242:$F242))</f>
        <v>6.1915449347870233</v>
      </c>
      <c r="J242" s="58">
        <f t="shared" ca="1" si="33"/>
        <v>8.5087757265928339</v>
      </c>
      <c r="K242" s="58" t="str">
        <f t="shared" ca="1" si="34"/>
        <v>ADF</v>
      </c>
      <c r="L242" s="58">
        <f ca="1">SMALL($J$5:$J$1004,ROWS($J$5:J242))</f>
        <v>10.072373660892826</v>
      </c>
      <c r="M242" s="11">
        <f ca="1">ROWS($J$5:J242)/COUNT($J$5:$J$1004)</f>
        <v>0.23799999999999999</v>
      </c>
      <c r="N242" s="11"/>
      <c r="O242" s="8" t="str">
        <f t="shared" ca="1" si="35"/>
        <v xml:space="preserve"> </v>
      </c>
      <c r="P242" s="8">
        <f t="shared" ca="1" si="36"/>
        <v>1</v>
      </c>
      <c r="Q242" s="8" t="str">
        <f t="shared" ca="1" si="37"/>
        <v xml:space="preserve"> </v>
      </c>
      <c r="S242" s="8">
        <f t="shared" ca="1" si="40"/>
        <v>1</v>
      </c>
      <c r="T242" s="8" t="str">
        <f t="shared" ca="1" si="38"/>
        <v/>
      </c>
      <c r="U242" s="8" t="str">
        <f t="shared" ca="1" si="38"/>
        <v/>
      </c>
      <c r="V242" s="8">
        <f t="shared" ca="1" si="38"/>
        <v>1</v>
      </c>
      <c r="W242" s="8" t="str">
        <f t="shared" ca="1" si="38"/>
        <v/>
      </c>
      <c r="X242" s="8">
        <f t="shared" ca="1" si="38"/>
        <v>1</v>
      </c>
    </row>
    <row r="243" spans="1:24" hidden="1" x14ac:dyDescent="0.25">
      <c r="A243" s="58">
        <f t="shared" ca="1" si="41"/>
        <v>2.0483886332264465</v>
      </c>
      <c r="B243" s="58">
        <f t="shared" ca="1" si="39"/>
        <v>1.1029870322776816</v>
      </c>
      <c r="C243" s="58">
        <f t="shared" ca="1" si="39"/>
        <v>6.7454289486022905</v>
      </c>
      <c r="D243" s="58">
        <f t="shared" ca="1" si="39"/>
        <v>5.6676345241341721</v>
      </c>
      <c r="E243" s="58">
        <f t="shared" ca="1" si="39"/>
        <v>2.5040968810120017</v>
      </c>
      <c r="F243" s="58">
        <f t="shared" ca="1" si="39"/>
        <v>3.6560958060568689</v>
      </c>
      <c r="G243" s="58" cm="1">
        <f t="array" aca="1" ref="G243" ca="1">SUM(IF(ISERROR(FIND($A$4:$F$4,G$4)),0,$A243:$F243))</f>
        <v>8.793817581828737</v>
      </c>
      <c r="H243" s="58" cm="1">
        <f t="array" aca="1" ref="H243" ca="1">SUM(IF(ISERROR(FIND($A$4:$F$4,H$4)),0,$A243:$F243))</f>
        <v>11.372118963417488</v>
      </c>
      <c r="I243" s="58" cm="1">
        <f t="array" aca="1" ref="I243" ca="1">SUM(IF(ISERROR(FIND($A$4:$F$4,I$4)),0,$A243:$F243))</f>
        <v>7.2631797193465522</v>
      </c>
      <c r="J243" s="58">
        <f t="shared" ca="1" si="33"/>
        <v>11.372118963417488</v>
      </c>
      <c r="K243" s="58" t="str">
        <f t="shared" ca="1" si="34"/>
        <v>ADF</v>
      </c>
      <c r="L243" s="58">
        <f ca="1">SMALL($J$5:$J$1004,ROWS($J$5:J243))</f>
        <v>10.083357457474031</v>
      </c>
      <c r="M243" s="11">
        <f ca="1">ROWS($J$5:J243)/COUNT($J$5:$J$1004)</f>
        <v>0.23899999999999999</v>
      </c>
      <c r="N243" s="11"/>
      <c r="O243" s="8" t="str">
        <f t="shared" ca="1" si="35"/>
        <v xml:space="preserve"> </v>
      </c>
      <c r="P243" s="8">
        <f t="shared" ca="1" si="36"/>
        <v>1</v>
      </c>
      <c r="Q243" s="8" t="str">
        <f t="shared" ca="1" si="37"/>
        <v xml:space="preserve"> </v>
      </c>
      <c r="S243" s="8">
        <f t="shared" ca="1" si="40"/>
        <v>1</v>
      </c>
      <c r="T243" s="8" t="str">
        <f t="shared" ca="1" si="38"/>
        <v/>
      </c>
      <c r="U243" s="8" t="str">
        <f t="shared" ca="1" si="38"/>
        <v/>
      </c>
      <c r="V243" s="8">
        <f t="shared" ca="1" si="38"/>
        <v>1</v>
      </c>
      <c r="W243" s="8" t="str">
        <f t="shared" ca="1" si="38"/>
        <v/>
      </c>
      <c r="X243" s="8">
        <f t="shared" ca="1" si="38"/>
        <v>1</v>
      </c>
    </row>
    <row r="244" spans="1:24" hidden="1" x14ac:dyDescent="0.25">
      <c r="A244" s="58">
        <f t="shared" ca="1" si="41"/>
        <v>2.9232453388994046</v>
      </c>
      <c r="B244" s="58">
        <f t="shared" ca="1" si="39"/>
        <v>4.9464140148410811</v>
      </c>
      <c r="C244" s="58">
        <f t="shared" ca="1" si="39"/>
        <v>7.8341267596235884</v>
      </c>
      <c r="D244" s="58">
        <f t="shared" ca="1" si="39"/>
        <v>3.4368512520620977</v>
      </c>
      <c r="E244" s="58">
        <f t="shared" ca="1" si="39"/>
        <v>2.5248615689159708</v>
      </c>
      <c r="F244" s="58">
        <f t="shared" ca="1" si="39"/>
        <v>2.7694534766555838</v>
      </c>
      <c r="G244" s="58" cm="1">
        <f t="array" aca="1" ref="G244" ca="1">SUM(IF(ISERROR(FIND($A$4:$F$4,G$4)),0,$A244:$F244))</f>
        <v>10.757372098522993</v>
      </c>
      <c r="H244" s="58" cm="1">
        <f t="array" aca="1" ref="H244" ca="1">SUM(IF(ISERROR(FIND($A$4:$F$4,H$4)),0,$A244:$F244))</f>
        <v>9.1295500676170853</v>
      </c>
      <c r="I244" s="58" cm="1">
        <f t="array" aca="1" ref="I244" ca="1">SUM(IF(ISERROR(FIND($A$4:$F$4,I$4)),0,$A244:$F244))</f>
        <v>10.240729060412637</v>
      </c>
      <c r="J244" s="58">
        <f t="shared" ca="1" si="33"/>
        <v>10.757372098522993</v>
      </c>
      <c r="K244" s="58" t="str">
        <f t="shared" ca="1" si="34"/>
        <v>AC</v>
      </c>
      <c r="L244" s="58">
        <f ca="1">SMALL($J$5:$J$1004,ROWS($J$5:J244))</f>
        <v>10.085908935857747</v>
      </c>
      <c r="M244" s="11">
        <f ca="1">ROWS($J$5:J244)/COUNT($J$5:$J$1004)</f>
        <v>0.24</v>
      </c>
      <c r="N244" s="11"/>
      <c r="O244" s="8">
        <f t="shared" ca="1" si="35"/>
        <v>1</v>
      </c>
      <c r="P244" s="8" t="str">
        <f t="shared" ca="1" si="36"/>
        <v xml:space="preserve"> </v>
      </c>
      <c r="Q244" s="8" t="str">
        <f t="shared" ca="1" si="37"/>
        <v xml:space="preserve"> </v>
      </c>
      <c r="S244" s="8">
        <f t="shared" ca="1" si="40"/>
        <v>1</v>
      </c>
      <c r="T244" s="8" t="str">
        <f t="shared" ca="1" si="38"/>
        <v/>
      </c>
      <c r="U244" s="8">
        <f t="shared" ca="1" si="38"/>
        <v>1</v>
      </c>
      <c r="V244" s="8" t="str">
        <f t="shared" ca="1" si="38"/>
        <v/>
      </c>
      <c r="W244" s="8" t="str">
        <f t="shared" ca="1" si="38"/>
        <v/>
      </c>
      <c r="X244" s="8" t="str">
        <f t="shared" ca="1" si="38"/>
        <v/>
      </c>
    </row>
    <row r="245" spans="1:24" hidden="1" x14ac:dyDescent="0.25">
      <c r="A245" s="58">
        <f t="shared" ca="1" si="41"/>
        <v>5.0677537197345197</v>
      </c>
      <c r="B245" s="58">
        <f t="shared" ca="1" si="39"/>
        <v>4.3139260785864231</v>
      </c>
      <c r="C245" s="58">
        <f t="shared" ca="1" si="39"/>
        <v>4.7960490337786927</v>
      </c>
      <c r="D245" s="58">
        <f t="shared" ca="1" si="39"/>
        <v>2.3949589139541696</v>
      </c>
      <c r="E245" s="58">
        <f t="shared" ca="1" si="39"/>
        <v>1.8918070009601335</v>
      </c>
      <c r="F245" s="58">
        <f t="shared" ca="1" si="39"/>
        <v>3.0942023821095459</v>
      </c>
      <c r="G245" s="58" cm="1">
        <f t="array" aca="1" ref="G245" ca="1">SUM(IF(ISERROR(FIND($A$4:$F$4,G$4)),0,$A245:$F245))</f>
        <v>9.8638027535132125</v>
      </c>
      <c r="H245" s="58" cm="1">
        <f t="array" aca="1" ref="H245" ca="1">SUM(IF(ISERROR(FIND($A$4:$F$4,H$4)),0,$A245:$F245))</f>
        <v>10.556915015798236</v>
      </c>
      <c r="I245" s="58" cm="1">
        <f t="array" aca="1" ref="I245" ca="1">SUM(IF(ISERROR(FIND($A$4:$F$4,I$4)),0,$A245:$F245))</f>
        <v>9.2999354616561014</v>
      </c>
      <c r="J245" s="58">
        <f t="shared" ca="1" si="33"/>
        <v>10.556915015798236</v>
      </c>
      <c r="K245" s="58" t="str">
        <f t="shared" ca="1" si="34"/>
        <v>ADF</v>
      </c>
      <c r="L245" s="58">
        <f ca="1">SMALL($J$5:$J$1004,ROWS($J$5:J245))</f>
        <v>10.0887921506346</v>
      </c>
      <c r="M245" s="11">
        <f ca="1">ROWS($J$5:J245)/COUNT($J$5:$J$1004)</f>
        <v>0.24099999999999999</v>
      </c>
      <c r="N245" s="11"/>
      <c r="O245" s="8" t="str">
        <f t="shared" ca="1" si="35"/>
        <v xml:space="preserve"> </v>
      </c>
      <c r="P245" s="8">
        <f t="shared" ca="1" si="36"/>
        <v>1</v>
      </c>
      <c r="Q245" s="8" t="str">
        <f t="shared" ca="1" si="37"/>
        <v xml:space="preserve"> </v>
      </c>
      <c r="S245" s="8">
        <f t="shared" ca="1" si="40"/>
        <v>1</v>
      </c>
      <c r="T245" s="8" t="str">
        <f t="shared" ca="1" si="38"/>
        <v/>
      </c>
      <c r="U245" s="8" t="str">
        <f t="shared" ca="1" si="38"/>
        <v/>
      </c>
      <c r="V245" s="8">
        <f t="shared" ca="1" si="38"/>
        <v>1</v>
      </c>
      <c r="W245" s="8" t="str">
        <f t="shared" ca="1" si="38"/>
        <v/>
      </c>
      <c r="X245" s="8">
        <f t="shared" ca="1" si="38"/>
        <v>1</v>
      </c>
    </row>
    <row r="246" spans="1:24" hidden="1" x14ac:dyDescent="0.25">
      <c r="A246" s="58">
        <f t="shared" ca="1" si="41"/>
        <v>2.4954856270586183</v>
      </c>
      <c r="B246" s="58">
        <f t="shared" ca="1" si="39"/>
        <v>4.7713648802412987</v>
      </c>
      <c r="C246" s="58">
        <f t="shared" ca="1" si="39"/>
        <v>7.5647050330008527</v>
      </c>
      <c r="D246" s="58">
        <f t="shared" ca="1" si="39"/>
        <v>5.719143960273998</v>
      </c>
      <c r="E246" s="58">
        <f t="shared" ca="1" si="39"/>
        <v>2.286284011251742</v>
      </c>
      <c r="F246" s="58">
        <f t="shared" ca="1" si="39"/>
        <v>3.9669770026032545</v>
      </c>
      <c r="G246" s="58" cm="1">
        <f t="array" aca="1" ref="G246" ca="1">SUM(IF(ISERROR(FIND($A$4:$F$4,G$4)),0,$A246:$F246))</f>
        <v>10.060190660059471</v>
      </c>
      <c r="H246" s="58" cm="1">
        <f t="array" aca="1" ref="H246" ca="1">SUM(IF(ISERROR(FIND($A$4:$F$4,H$4)),0,$A246:$F246))</f>
        <v>12.181606589935871</v>
      </c>
      <c r="I246" s="58" cm="1">
        <f t="array" aca="1" ref="I246" ca="1">SUM(IF(ISERROR(FIND($A$4:$F$4,I$4)),0,$A246:$F246))</f>
        <v>11.024625894096296</v>
      </c>
      <c r="J246" s="58">
        <f t="shared" ca="1" si="33"/>
        <v>12.181606589935871</v>
      </c>
      <c r="K246" s="58" t="str">
        <f t="shared" ca="1" si="34"/>
        <v>ADF</v>
      </c>
      <c r="L246" s="58">
        <f ca="1">SMALL($J$5:$J$1004,ROWS($J$5:J246))</f>
        <v>10.092365839240539</v>
      </c>
      <c r="M246" s="11">
        <f ca="1">ROWS($J$5:J246)/COUNT($J$5:$J$1004)</f>
        <v>0.24199999999999999</v>
      </c>
      <c r="N246" s="11"/>
      <c r="O246" s="8" t="str">
        <f t="shared" ca="1" si="35"/>
        <v xml:space="preserve"> </v>
      </c>
      <c r="P246" s="8">
        <f t="shared" ca="1" si="36"/>
        <v>1</v>
      </c>
      <c r="Q246" s="8" t="str">
        <f t="shared" ca="1" si="37"/>
        <v xml:space="preserve"> </v>
      </c>
      <c r="S246" s="8">
        <f t="shared" ca="1" si="40"/>
        <v>1</v>
      </c>
      <c r="T246" s="8" t="str">
        <f t="shared" ca="1" si="38"/>
        <v/>
      </c>
      <c r="U246" s="8" t="str">
        <f t="shared" ca="1" si="38"/>
        <v/>
      </c>
      <c r="V246" s="8">
        <f t="shared" ca="1" si="38"/>
        <v>1</v>
      </c>
      <c r="W246" s="8" t="str">
        <f t="shared" ca="1" si="38"/>
        <v/>
      </c>
      <c r="X246" s="8">
        <f t="shared" ca="1" si="38"/>
        <v>1</v>
      </c>
    </row>
    <row r="247" spans="1:24" hidden="1" x14ac:dyDescent="0.25">
      <c r="A247" s="58">
        <f t="shared" ca="1" si="41"/>
        <v>2.3297268787737453</v>
      </c>
      <c r="B247" s="58">
        <f t="shared" ca="1" si="39"/>
        <v>4.1217887813091068</v>
      </c>
      <c r="C247" s="58">
        <f t="shared" ca="1" si="39"/>
        <v>7.9694302153509469</v>
      </c>
      <c r="D247" s="58">
        <f t="shared" ca="1" si="39"/>
        <v>2.061247772016622</v>
      </c>
      <c r="E247" s="58">
        <f t="shared" ca="1" si="39"/>
        <v>2.5515733590973291</v>
      </c>
      <c r="F247" s="58">
        <f t="shared" ca="1" si="39"/>
        <v>3.4078062176823636</v>
      </c>
      <c r="G247" s="58" cm="1">
        <f t="array" aca="1" ref="G247" ca="1">SUM(IF(ISERROR(FIND($A$4:$F$4,G$4)),0,$A247:$F247))</f>
        <v>10.299157094124691</v>
      </c>
      <c r="H247" s="58" cm="1">
        <f t="array" aca="1" ref="H247" ca="1">SUM(IF(ISERROR(FIND($A$4:$F$4,H$4)),0,$A247:$F247))</f>
        <v>7.7987808684727309</v>
      </c>
      <c r="I247" s="58" cm="1">
        <f t="array" aca="1" ref="I247" ca="1">SUM(IF(ISERROR(FIND($A$4:$F$4,I$4)),0,$A247:$F247))</f>
        <v>10.081168358088799</v>
      </c>
      <c r="J247" s="58">
        <f t="shared" ca="1" si="33"/>
        <v>10.299157094124691</v>
      </c>
      <c r="K247" s="58" t="str">
        <f t="shared" ca="1" si="34"/>
        <v>AC</v>
      </c>
      <c r="L247" s="58">
        <f ca="1">SMALL($J$5:$J$1004,ROWS($J$5:J247))</f>
        <v>10.098771148906827</v>
      </c>
      <c r="M247" s="11">
        <f ca="1">ROWS($J$5:J247)/COUNT($J$5:$J$1004)</f>
        <v>0.24299999999999999</v>
      </c>
      <c r="N247" s="11"/>
      <c r="O247" s="8">
        <f t="shared" ca="1" si="35"/>
        <v>1</v>
      </c>
      <c r="P247" s="8" t="str">
        <f t="shared" ca="1" si="36"/>
        <v xml:space="preserve"> </v>
      </c>
      <c r="Q247" s="8" t="str">
        <f t="shared" ca="1" si="37"/>
        <v xml:space="preserve"> </v>
      </c>
      <c r="S247" s="8">
        <f t="shared" ca="1" si="40"/>
        <v>1</v>
      </c>
      <c r="T247" s="8" t="str">
        <f t="shared" ca="1" si="38"/>
        <v/>
      </c>
      <c r="U247" s="8">
        <f t="shared" ca="1" si="38"/>
        <v>1</v>
      </c>
      <c r="V247" s="8" t="str">
        <f t="shared" ca="1" si="38"/>
        <v/>
      </c>
      <c r="W247" s="8" t="str">
        <f t="shared" ca="1" si="38"/>
        <v/>
      </c>
      <c r="X247" s="8" t="str">
        <f t="shared" ca="1" si="38"/>
        <v/>
      </c>
    </row>
    <row r="248" spans="1:24" hidden="1" x14ac:dyDescent="0.25">
      <c r="A248" s="58">
        <f t="shared" ca="1" si="41"/>
        <v>5.6979465458604039</v>
      </c>
      <c r="B248" s="58">
        <f t="shared" ca="1" si="39"/>
        <v>2.4380574321139421</v>
      </c>
      <c r="C248" s="58">
        <f t="shared" ca="1" si="39"/>
        <v>5.9219706284671645</v>
      </c>
      <c r="D248" s="58">
        <f t="shared" ca="1" si="39"/>
        <v>4.2695208378680221</v>
      </c>
      <c r="E248" s="58">
        <f t="shared" ca="1" si="39"/>
        <v>1.9315595659763527</v>
      </c>
      <c r="F248" s="58">
        <f t="shared" ca="1" si="39"/>
        <v>2.7891355595894449</v>
      </c>
      <c r="G248" s="58" cm="1">
        <f t="array" aca="1" ref="G248" ca="1">SUM(IF(ISERROR(FIND($A$4:$F$4,G$4)),0,$A248:$F248))</f>
        <v>11.619917174327568</v>
      </c>
      <c r="H248" s="58" cm="1">
        <f t="array" aca="1" ref="H248" ca="1">SUM(IF(ISERROR(FIND($A$4:$F$4,H$4)),0,$A248:$F248))</f>
        <v>12.756602943317871</v>
      </c>
      <c r="I248" s="58" cm="1">
        <f t="array" aca="1" ref="I248" ca="1">SUM(IF(ISERROR(FIND($A$4:$F$4,I$4)),0,$A248:$F248))</f>
        <v>7.1587525576797395</v>
      </c>
      <c r="J248" s="58">
        <f t="shared" ca="1" si="33"/>
        <v>12.756602943317871</v>
      </c>
      <c r="K248" s="58" t="str">
        <f t="shared" ca="1" si="34"/>
        <v>ADF</v>
      </c>
      <c r="L248" s="58">
        <f ca="1">SMALL($J$5:$J$1004,ROWS($J$5:J248))</f>
        <v>10.112559409909146</v>
      </c>
      <c r="M248" s="11">
        <f ca="1">ROWS($J$5:J248)/COUNT($J$5:$J$1004)</f>
        <v>0.24399999999999999</v>
      </c>
      <c r="N248" s="11"/>
      <c r="O248" s="8" t="str">
        <f t="shared" ca="1" si="35"/>
        <v xml:space="preserve"> </v>
      </c>
      <c r="P248" s="8">
        <f t="shared" ca="1" si="36"/>
        <v>1</v>
      </c>
      <c r="Q248" s="8" t="str">
        <f t="shared" ca="1" si="37"/>
        <v xml:space="preserve"> </v>
      </c>
      <c r="S248" s="8">
        <f t="shared" ca="1" si="40"/>
        <v>1</v>
      </c>
      <c r="T248" s="8" t="str">
        <f t="shared" ca="1" si="38"/>
        <v/>
      </c>
      <c r="U248" s="8" t="str">
        <f t="shared" ca="1" si="38"/>
        <v/>
      </c>
      <c r="V248" s="8">
        <f t="shared" ca="1" si="38"/>
        <v>1</v>
      </c>
      <c r="W248" s="8" t="str">
        <f t="shared" ca="1" si="38"/>
        <v/>
      </c>
      <c r="X248" s="8">
        <f t="shared" ca="1" si="38"/>
        <v>1</v>
      </c>
    </row>
    <row r="249" spans="1:24" hidden="1" x14ac:dyDescent="0.25">
      <c r="A249" s="58">
        <f t="shared" ca="1" si="41"/>
        <v>3.1454024601929538</v>
      </c>
      <c r="B249" s="58">
        <f t="shared" ca="1" si="39"/>
        <v>2.4168852398771841</v>
      </c>
      <c r="C249" s="58">
        <f t="shared" ca="1" si="39"/>
        <v>7.6711182544731331</v>
      </c>
      <c r="D249" s="58">
        <f t="shared" ca="1" si="39"/>
        <v>3.4915247562861711</v>
      </c>
      <c r="E249" s="58">
        <f t="shared" ca="1" si="39"/>
        <v>2.6740309164916907</v>
      </c>
      <c r="F249" s="58">
        <f t="shared" ca="1" si="39"/>
        <v>3.3409298753887855</v>
      </c>
      <c r="G249" s="58" cm="1">
        <f t="array" aca="1" ref="G249" ca="1">SUM(IF(ISERROR(FIND($A$4:$F$4,G$4)),0,$A249:$F249))</f>
        <v>10.816520714666087</v>
      </c>
      <c r="H249" s="58" cm="1">
        <f t="array" aca="1" ref="H249" ca="1">SUM(IF(ISERROR(FIND($A$4:$F$4,H$4)),0,$A249:$F249))</f>
        <v>9.9778570918679108</v>
      </c>
      <c r="I249" s="58" cm="1">
        <f t="array" aca="1" ref="I249" ca="1">SUM(IF(ISERROR(FIND($A$4:$F$4,I$4)),0,$A249:$F249))</f>
        <v>8.4318460317576616</v>
      </c>
      <c r="J249" s="58">
        <f t="shared" ca="1" si="33"/>
        <v>10.816520714666087</v>
      </c>
      <c r="K249" s="58" t="str">
        <f t="shared" ca="1" si="34"/>
        <v>AC</v>
      </c>
      <c r="L249" s="58">
        <f ca="1">SMALL($J$5:$J$1004,ROWS($J$5:J249))</f>
        <v>10.118832464883694</v>
      </c>
      <c r="M249" s="11">
        <f ca="1">ROWS($J$5:J249)/COUNT($J$5:$J$1004)</f>
        <v>0.245</v>
      </c>
      <c r="N249" s="11"/>
      <c r="O249" s="8">
        <f t="shared" ca="1" si="35"/>
        <v>1</v>
      </c>
      <c r="P249" s="8" t="str">
        <f t="shared" ca="1" si="36"/>
        <v xml:space="preserve"> </v>
      </c>
      <c r="Q249" s="8" t="str">
        <f t="shared" ca="1" si="37"/>
        <v xml:space="preserve"> </v>
      </c>
      <c r="S249" s="8">
        <f t="shared" ca="1" si="40"/>
        <v>1</v>
      </c>
      <c r="T249" s="8" t="str">
        <f t="shared" ca="1" si="38"/>
        <v/>
      </c>
      <c r="U249" s="8">
        <f t="shared" ca="1" si="38"/>
        <v>1</v>
      </c>
      <c r="V249" s="8" t="str">
        <f t="shared" ca="1" si="38"/>
        <v/>
      </c>
      <c r="W249" s="8" t="str">
        <f t="shared" ca="1" si="38"/>
        <v/>
      </c>
      <c r="X249" s="8" t="str">
        <f t="shared" ca="1" si="38"/>
        <v/>
      </c>
    </row>
    <row r="250" spans="1:24" hidden="1" x14ac:dyDescent="0.25">
      <c r="A250" s="58">
        <f t="shared" ca="1" si="41"/>
        <v>5.1759335590963218</v>
      </c>
      <c r="B250" s="58">
        <f t="shared" ca="1" si="39"/>
        <v>4.1199755752795166</v>
      </c>
      <c r="C250" s="58">
        <f t="shared" ca="1" si="39"/>
        <v>6.2117331872818422</v>
      </c>
      <c r="D250" s="58">
        <f t="shared" ca="1" si="39"/>
        <v>3.1875782646024118</v>
      </c>
      <c r="E250" s="58">
        <f t="shared" ca="1" si="39"/>
        <v>2.7874419488273698</v>
      </c>
      <c r="F250" s="58">
        <f t="shared" ca="1" si="39"/>
        <v>2.077950638302327</v>
      </c>
      <c r="G250" s="58" cm="1">
        <f t="array" aca="1" ref="G250" ca="1">SUM(IF(ISERROR(FIND($A$4:$F$4,G$4)),0,$A250:$F250))</f>
        <v>11.387666746378164</v>
      </c>
      <c r="H250" s="58" cm="1">
        <f t="array" aca="1" ref="H250" ca="1">SUM(IF(ISERROR(FIND($A$4:$F$4,H$4)),0,$A250:$F250))</f>
        <v>10.441462462001059</v>
      </c>
      <c r="I250" s="58" cm="1">
        <f t="array" aca="1" ref="I250" ca="1">SUM(IF(ISERROR(FIND($A$4:$F$4,I$4)),0,$A250:$F250))</f>
        <v>8.9853681624092125</v>
      </c>
      <c r="J250" s="58">
        <f t="shared" ca="1" si="33"/>
        <v>11.387666746378164</v>
      </c>
      <c r="K250" s="58" t="str">
        <f t="shared" ca="1" si="34"/>
        <v>AC</v>
      </c>
      <c r="L250" s="58">
        <f ca="1">SMALL($J$5:$J$1004,ROWS($J$5:J250))</f>
        <v>10.119309966155853</v>
      </c>
      <c r="M250" s="11">
        <f ca="1">ROWS($J$5:J250)/COUNT($J$5:$J$1004)</f>
        <v>0.246</v>
      </c>
      <c r="N250" s="11"/>
      <c r="O250" s="8">
        <f t="shared" ca="1" si="35"/>
        <v>1</v>
      </c>
      <c r="P250" s="8" t="str">
        <f t="shared" ca="1" si="36"/>
        <v xml:space="preserve"> </v>
      </c>
      <c r="Q250" s="8" t="str">
        <f t="shared" ca="1" si="37"/>
        <v xml:space="preserve"> </v>
      </c>
      <c r="S250" s="8">
        <f t="shared" ca="1" si="40"/>
        <v>1</v>
      </c>
      <c r="T250" s="8" t="str">
        <f t="shared" ca="1" si="38"/>
        <v/>
      </c>
      <c r="U250" s="8">
        <f t="shared" ca="1" si="38"/>
        <v>1</v>
      </c>
      <c r="V250" s="8" t="str">
        <f t="shared" ca="1" si="38"/>
        <v/>
      </c>
      <c r="W250" s="8" t="str">
        <f t="shared" ca="1" si="38"/>
        <v/>
      </c>
      <c r="X250" s="8" t="str">
        <f t="shared" ca="1" si="38"/>
        <v/>
      </c>
    </row>
    <row r="251" spans="1:24" hidden="1" x14ac:dyDescent="0.25">
      <c r="A251" s="58">
        <f t="shared" ca="1" si="41"/>
        <v>5.7837164031528578</v>
      </c>
      <c r="B251" s="58">
        <f t="shared" ca="1" si="39"/>
        <v>2.2419806212043305</v>
      </c>
      <c r="C251" s="58">
        <f t="shared" ca="1" si="39"/>
        <v>4.771236699397571</v>
      </c>
      <c r="D251" s="58">
        <f t="shared" ca="1" si="39"/>
        <v>4.4905877446298383</v>
      </c>
      <c r="E251" s="58">
        <f t="shared" ca="1" si="39"/>
        <v>2.4947616980254042</v>
      </c>
      <c r="F251" s="58">
        <f t="shared" ca="1" si="39"/>
        <v>2.6999294687784934</v>
      </c>
      <c r="G251" s="58" cm="1">
        <f t="array" aca="1" ref="G251" ca="1">SUM(IF(ISERROR(FIND($A$4:$F$4,G$4)),0,$A251:$F251))</f>
        <v>10.554953102550428</v>
      </c>
      <c r="H251" s="58" cm="1">
        <f t="array" aca="1" ref="H251" ca="1">SUM(IF(ISERROR(FIND($A$4:$F$4,H$4)),0,$A251:$F251))</f>
        <v>12.97423361656119</v>
      </c>
      <c r="I251" s="58" cm="1">
        <f t="array" aca="1" ref="I251" ca="1">SUM(IF(ISERROR(FIND($A$4:$F$4,I$4)),0,$A251:$F251))</f>
        <v>7.436671788008228</v>
      </c>
      <c r="J251" s="58">
        <f t="shared" ca="1" si="33"/>
        <v>12.97423361656119</v>
      </c>
      <c r="K251" s="58" t="str">
        <f t="shared" ca="1" si="34"/>
        <v>ADF</v>
      </c>
      <c r="L251" s="58">
        <f ca="1">SMALL($J$5:$J$1004,ROWS($J$5:J251))</f>
        <v>10.12284112882632</v>
      </c>
      <c r="M251" s="11">
        <f ca="1">ROWS($J$5:J251)/COUNT($J$5:$J$1004)</f>
        <v>0.247</v>
      </c>
      <c r="N251" s="11"/>
      <c r="O251" s="8" t="str">
        <f t="shared" ca="1" si="35"/>
        <v xml:space="preserve"> </v>
      </c>
      <c r="P251" s="8">
        <f t="shared" ca="1" si="36"/>
        <v>1</v>
      </c>
      <c r="Q251" s="8" t="str">
        <f t="shared" ca="1" si="37"/>
        <v xml:space="preserve"> </v>
      </c>
      <c r="S251" s="8">
        <f t="shared" ca="1" si="40"/>
        <v>1</v>
      </c>
      <c r="T251" s="8" t="str">
        <f t="shared" ca="1" si="38"/>
        <v/>
      </c>
      <c r="U251" s="8" t="str">
        <f t="shared" ca="1" si="38"/>
        <v/>
      </c>
      <c r="V251" s="8">
        <f t="shared" ca="1" si="38"/>
        <v>1</v>
      </c>
      <c r="W251" s="8" t="str">
        <f t="shared" ca="1" si="38"/>
        <v/>
      </c>
      <c r="X251" s="8">
        <f t="shared" ca="1" si="38"/>
        <v>1</v>
      </c>
    </row>
    <row r="252" spans="1:24" hidden="1" x14ac:dyDescent="0.25">
      <c r="A252" s="58">
        <f t="shared" ca="1" si="41"/>
        <v>3.3784882478484946</v>
      </c>
      <c r="B252" s="58">
        <f t="shared" ca="1" si="39"/>
        <v>4.2952968520072883</v>
      </c>
      <c r="C252" s="58">
        <f t="shared" ca="1" si="39"/>
        <v>5.3146019231471833</v>
      </c>
      <c r="D252" s="58">
        <f t="shared" ca="1" si="39"/>
        <v>3.8550282642170193</v>
      </c>
      <c r="E252" s="58">
        <f t="shared" ca="1" si="39"/>
        <v>2.7150898826727152</v>
      </c>
      <c r="F252" s="58">
        <f t="shared" ca="1" si="39"/>
        <v>2.0675699550260691</v>
      </c>
      <c r="G252" s="58" cm="1">
        <f t="array" aca="1" ref="G252" ca="1">SUM(IF(ISERROR(FIND($A$4:$F$4,G$4)),0,$A252:$F252))</f>
        <v>8.6930901709956778</v>
      </c>
      <c r="H252" s="58" cm="1">
        <f t="array" aca="1" ref="H252" ca="1">SUM(IF(ISERROR(FIND($A$4:$F$4,H$4)),0,$A252:$F252))</f>
        <v>9.3010864670915829</v>
      </c>
      <c r="I252" s="58" cm="1">
        <f t="array" aca="1" ref="I252" ca="1">SUM(IF(ISERROR(FIND($A$4:$F$4,I$4)),0,$A252:$F252))</f>
        <v>9.0779566897060722</v>
      </c>
      <c r="J252" s="58">
        <f t="shared" ca="1" si="33"/>
        <v>9.3010864670915829</v>
      </c>
      <c r="K252" s="58" t="str">
        <f t="shared" ca="1" si="34"/>
        <v>ADF</v>
      </c>
      <c r="L252" s="58">
        <f ca="1">SMALL($J$5:$J$1004,ROWS($J$5:J252))</f>
        <v>10.127917775356</v>
      </c>
      <c r="M252" s="11">
        <f ca="1">ROWS($J$5:J252)/COUNT($J$5:$J$1004)</f>
        <v>0.248</v>
      </c>
      <c r="N252" s="11"/>
      <c r="O252" s="8" t="str">
        <f t="shared" ca="1" si="35"/>
        <v xml:space="preserve"> </v>
      </c>
      <c r="P252" s="8">
        <f t="shared" ca="1" si="36"/>
        <v>1</v>
      </c>
      <c r="Q252" s="8" t="str">
        <f t="shared" ca="1" si="37"/>
        <v xml:space="preserve"> </v>
      </c>
      <c r="S252" s="8">
        <f t="shared" ca="1" si="40"/>
        <v>1</v>
      </c>
      <c r="T252" s="8" t="str">
        <f t="shared" ca="1" si="38"/>
        <v/>
      </c>
      <c r="U252" s="8" t="str">
        <f t="shared" ca="1" si="38"/>
        <v/>
      </c>
      <c r="V252" s="8">
        <f t="shared" ca="1" si="38"/>
        <v>1</v>
      </c>
      <c r="W252" s="8" t="str">
        <f t="shared" ca="1" si="38"/>
        <v/>
      </c>
      <c r="X252" s="8">
        <f t="shared" ca="1" si="38"/>
        <v>1</v>
      </c>
    </row>
    <row r="253" spans="1:24" hidden="1" x14ac:dyDescent="0.25">
      <c r="A253" s="58">
        <f t="shared" ca="1" si="41"/>
        <v>3.9600334326684155</v>
      </c>
      <c r="B253" s="58">
        <f t="shared" ca="1" si="39"/>
        <v>2.6335051073487907</v>
      </c>
      <c r="C253" s="58">
        <f t="shared" ca="1" si="39"/>
        <v>5.7225778863790016</v>
      </c>
      <c r="D253" s="58">
        <f t="shared" ca="1" si="39"/>
        <v>2.3590759804383064</v>
      </c>
      <c r="E253" s="58">
        <f t="shared" ca="1" si="39"/>
        <v>2.148024564234269</v>
      </c>
      <c r="F253" s="58">
        <f t="shared" ca="1" si="39"/>
        <v>2.5673022531154532</v>
      </c>
      <c r="G253" s="58" cm="1">
        <f t="array" aca="1" ref="G253" ca="1">SUM(IF(ISERROR(FIND($A$4:$F$4,G$4)),0,$A253:$F253))</f>
        <v>9.6826113190474175</v>
      </c>
      <c r="H253" s="58" cm="1">
        <f t="array" aca="1" ref="H253" ca="1">SUM(IF(ISERROR(FIND($A$4:$F$4,H$4)),0,$A253:$F253))</f>
        <v>8.886411666222175</v>
      </c>
      <c r="I253" s="58" cm="1">
        <f t="array" aca="1" ref="I253" ca="1">SUM(IF(ISERROR(FIND($A$4:$F$4,I$4)),0,$A253:$F253))</f>
        <v>7.3488319246985139</v>
      </c>
      <c r="J253" s="58">
        <f t="shared" ca="1" si="33"/>
        <v>9.6826113190474175</v>
      </c>
      <c r="K253" s="58" t="str">
        <f t="shared" ca="1" si="34"/>
        <v>AC</v>
      </c>
      <c r="L253" s="58">
        <f ca="1">SMALL($J$5:$J$1004,ROWS($J$5:J253))</f>
        <v>10.13085080245304</v>
      </c>
      <c r="M253" s="11">
        <f ca="1">ROWS($J$5:J253)/COUNT($J$5:$J$1004)</f>
        <v>0.249</v>
      </c>
      <c r="N253" s="11"/>
      <c r="O253" s="8">
        <f t="shared" ca="1" si="35"/>
        <v>1</v>
      </c>
      <c r="P253" s="8" t="str">
        <f t="shared" ca="1" si="36"/>
        <v xml:space="preserve"> </v>
      </c>
      <c r="Q253" s="8" t="str">
        <f t="shared" ca="1" si="37"/>
        <v xml:space="preserve"> </v>
      </c>
      <c r="S253" s="8">
        <f t="shared" ca="1" si="40"/>
        <v>1</v>
      </c>
      <c r="T253" s="8" t="str">
        <f t="shared" ca="1" si="38"/>
        <v/>
      </c>
      <c r="U253" s="8">
        <f t="shared" ca="1" si="38"/>
        <v>1</v>
      </c>
      <c r="V253" s="8" t="str">
        <f t="shared" ca="1" si="38"/>
        <v/>
      </c>
      <c r="W253" s="8" t="str">
        <f t="shared" ca="1" si="38"/>
        <v/>
      </c>
      <c r="X253" s="8" t="str">
        <f t="shared" ca="1" si="38"/>
        <v/>
      </c>
    </row>
    <row r="254" spans="1:24" hidden="1" x14ac:dyDescent="0.25">
      <c r="A254" s="58">
        <f t="shared" ca="1" si="41"/>
        <v>2.2402868872699653</v>
      </c>
      <c r="B254" s="58">
        <f t="shared" ca="1" si="39"/>
        <v>1.3160920247263648</v>
      </c>
      <c r="C254" s="58">
        <f t="shared" ca="1" si="39"/>
        <v>5.6038209580994689</v>
      </c>
      <c r="D254" s="58">
        <f t="shared" ca="1" si="39"/>
        <v>2.399399637517579</v>
      </c>
      <c r="E254" s="58">
        <f t="shared" ca="1" si="39"/>
        <v>2.1388886176746356</v>
      </c>
      <c r="F254" s="58">
        <f t="shared" ca="1" si="39"/>
        <v>3.6816120769810463</v>
      </c>
      <c r="G254" s="58" cm="1">
        <f t="array" aca="1" ref="G254" ca="1">SUM(IF(ISERROR(FIND($A$4:$F$4,G$4)),0,$A254:$F254))</f>
        <v>7.8441078453694342</v>
      </c>
      <c r="H254" s="58" cm="1">
        <f t="array" aca="1" ref="H254" ca="1">SUM(IF(ISERROR(FIND($A$4:$F$4,H$4)),0,$A254:$F254))</f>
        <v>8.321298601768591</v>
      </c>
      <c r="I254" s="58" cm="1">
        <f t="array" aca="1" ref="I254" ca="1">SUM(IF(ISERROR(FIND($A$4:$F$4,I$4)),0,$A254:$F254))</f>
        <v>7.1365927193820466</v>
      </c>
      <c r="J254" s="58">
        <f t="shared" ca="1" si="33"/>
        <v>8.321298601768591</v>
      </c>
      <c r="K254" s="58" t="str">
        <f t="shared" ca="1" si="34"/>
        <v>ADF</v>
      </c>
      <c r="L254" s="58">
        <f ca="1">SMALL($J$5:$J$1004,ROWS($J$5:J254))</f>
        <v>10.133813876256236</v>
      </c>
      <c r="M254" s="11">
        <f ca="1">ROWS($J$5:J254)/COUNT($J$5:$J$1004)</f>
        <v>0.25</v>
      </c>
      <c r="N254" s="11"/>
      <c r="O254" s="8" t="str">
        <f t="shared" ca="1" si="35"/>
        <v xml:space="preserve"> </v>
      </c>
      <c r="P254" s="8">
        <f t="shared" ca="1" si="36"/>
        <v>1</v>
      </c>
      <c r="Q254" s="8" t="str">
        <f t="shared" ca="1" si="37"/>
        <v xml:space="preserve"> </v>
      </c>
      <c r="S254" s="8">
        <f t="shared" ca="1" si="40"/>
        <v>1</v>
      </c>
      <c r="T254" s="8" t="str">
        <f t="shared" ca="1" si="38"/>
        <v/>
      </c>
      <c r="U254" s="8" t="str">
        <f t="shared" ca="1" si="38"/>
        <v/>
      </c>
      <c r="V254" s="8">
        <f t="shared" ca="1" si="38"/>
        <v>1</v>
      </c>
      <c r="W254" s="8" t="str">
        <f t="shared" ca="1" si="38"/>
        <v/>
      </c>
      <c r="X254" s="8">
        <f t="shared" ca="1" si="38"/>
        <v>1</v>
      </c>
    </row>
    <row r="255" spans="1:24" hidden="1" x14ac:dyDescent="0.25">
      <c r="A255" s="58">
        <f t="shared" ca="1" si="41"/>
        <v>3.4920479407741594</v>
      </c>
      <c r="B255" s="58">
        <f t="shared" ca="1" si="39"/>
        <v>1.7359655341881703</v>
      </c>
      <c r="C255" s="58">
        <f t="shared" ca="1" si="39"/>
        <v>7.6361829718671839</v>
      </c>
      <c r="D255" s="58">
        <f t="shared" ca="1" si="39"/>
        <v>3.9288307874146047</v>
      </c>
      <c r="E255" s="58">
        <f t="shared" ca="1" si="39"/>
        <v>1.8829176694871357</v>
      </c>
      <c r="F255" s="58">
        <f t="shared" ca="1" si="39"/>
        <v>3.7837721935986663</v>
      </c>
      <c r="G255" s="58" cm="1">
        <f t="array" aca="1" ref="G255" ca="1">SUM(IF(ISERROR(FIND($A$4:$F$4,G$4)),0,$A255:$F255))</f>
        <v>11.128230912641342</v>
      </c>
      <c r="H255" s="58" cm="1">
        <f t="array" aca="1" ref="H255" ca="1">SUM(IF(ISERROR(FIND($A$4:$F$4,H$4)),0,$A255:$F255))</f>
        <v>11.204650921787431</v>
      </c>
      <c r="I255" s="58" cm="1">
        <f t="array" aca="1" ref="I255" ca="1">SUM(IF(ISERROR(FIND($A$4:$F$4,I$4)),0,$A255:$F255))</f>
        <v>7.402655397273973</v>
      </c>
      <c r="J255" s="58">
        <f t="shared" ca="1" si="33"/>
        <v>11.204650921787431</v>
      </c>
      <c r="K255" s="58" t="str">
        <f t="shared" ca="1" si="34"/>
        <v>ADF</v>
      </c>
      <c r="L255" s="58">
        <f ca="1">SMALL($J$5:$J$1004,ROWS($J$5:J255))</f>
        <v>10.139067507523176</v>
      </c>
      <c r="M255" s="11">
        <f ca="1">ROWS($J$5:J255)/COUNT($J$5:$J$1004)</f>
        <v>0.251</v>
      </c>
      <c r="N255" s="11"/>
      <c r="O255" s="8" t="str">
        <f t="shared" ca="1" si="35"/>
        <v xml:space="preserve"> </v>
      </c>
      <c r="P255" s="8">
        <f t="shared" ca="1" si="36"/>
        <v>1</v>
      </c>
      <c r="Q255" s="8" t="str">
        <f t="shared" ca="1" si="37"/>
        <v xml:space="preserve"> </v>
      </c>
      <c r="S255" s="8">
        <f t="shared" ca="1" si="40"/>
        <v>1</v>
      </c>
      <c r="T255" s="8" t="str">
        <f t="shared" ca="1" si="38"/>
        <v/>
      </c>
      <c r="U255" s="8" t="str">
        <f t="shared" ca="1" si="38"/>
        <v/>
      </c>
      <c r="V255" s="8">
        <f t="shared" ca="1" si="38"/>
        <v>1</v>
      </c>
      <c r="W255" s="8" t="str">
        <f t="shared" ca="1" si="38"/>
        <v/>
      </c>
      <c r="X255" s="8">
        <f t="shared" ca="1" si="38"/>
        <v>1</v>
      </c>
    </row>
    <row r="256" spans="1:24" hidden="1" x14ac:dyDescent="0.25">
      <c r="A256" s="58">
        <f t="shared" ca="1" si="41"/>
        <v>2.5877335986742334</v>
      </c>
      <c r="B256" s="58">
        <f t="shared" ca="1" si="39"/>
        <v>4.8062968982987648</v>
      </c>
      <c r="C256" s="58">
        <f t="shared" ca="1" si="39"/>
        <v>5.5574152699037374</v>
      </c>
      <c r="D256" s="58">
        <f t="shared" ca="1" si="39"/>
        <v>3.7891397525499459</v>
      </c>
      <c r="E256" s="58">
        <f t="shared" ca="1" si="39"/>
        <v>2.8445737963075644</v>
      </c>
      <c r="F256" s="58">
        <f t="shared" ca="1" si="39"/>
        <v>2.6748001210315642</v>
      </c>
      <c r="G256" s="58" cm="1">
        <f t="array" aca="1" ref="G256" ca="1">SUM(IF(ISERROR(FIND($A$4:$F$4,G$4)),0,$A256:$F256))</f>
        <v>8.1451488685779712</v>
      </c>
      <c r="H256" s="58" cm="1">
        <f t="array" aca="1" ref="H256" ca="1">SUM(IF(ISERROR(FIND($A$4:$F$4,H$4)),0,$A256:$F256))</f>
        <v>9.051673472255743</v>
      </c>
      <c r="I256" s="58" cm="1">
        <f t="array" aca="1" ref="I256" ca="1">SUM(IF(ISERROR(FIND($A$4:$F$4,I$4)),0,$A256:$F256))</f>
        <v>10.325670815637894</v>
      </c>
      <c r="J256" s="58">
        <f t="shared" ca="1" si="33"/>
        <v>10.325670815637894</v>
      </c>
      <c r="K256" s="58" t="str">
        <f t="shared" ca="1" si="34"/>
        <v>BEF</v>
      </c>
      <c r="L256" s="58">
        <f ca="1">SMALL($J$5:$J$1004,ROWS($J$5:J256))</f>
        <v>10.149699307603507</v>
      </c>
      <c r="M256" s="11">
        <f ca="1">ROWS($J$5:J256)/COUNT($J$5:$J$1004)</f>
        <v>0.252</v>
      </c>
      <c r="N256" s="11"/>
      <c r="O256" s="8" t="str">
        <f t="shared" ca="1" si="35"/>
        <v xml:space="preserve"> </v>
      </c>
      <c r="P256" s="8" t="str">
        <f t="shared" ca="1" si="36"/>
        <v xml:space="preserve"> </v>
      </c>
      <c r="Q256" s="8">
        <f t="shared" ca="1" si="37"/>
        <v>1</v>
      </c>
      <c r="S256" s="8" t="str">
        <f t="shared" ca="1" si="40"/>
        <v/>
      </c>
      <c r="T256" s="8">
        <f t="shared" ca="1" si="38"/>
        <v>1</v>
      </c>
      <c r="U256" s="8" t="str">
        <f t="shared" ca="1" si="38"/>
        <v/>
      </c>
      <c r="V256" s="8" t="str">
        <f t="shared" ref="T256:X307" ca="1" si="42">IFERROR(FIND(V$4,$K256)/FIND(V$4,$K256),"")</f>
        <v/>
      </c>
      <c r="W256" s="8">
        <f t="shared" ca="1" si="42"/>
        <v>1</v>
      </c>
      <c r="X256" s="8">
        <f t="shared" ca="1" si="42"/>
        <v>1</v>
      </c>
    </row>
    <row r="257" spans="1:24" hidden="1" x14ac:dyDescent="0.25">
      <c r="A257" s="58">
        <f t="shared" ca="1" si="41"/>
        <v>4.3740881494458979</v>
      </c>
      <c r="B257" s="58">
        <f t="shared" ca="1" si="39"/>
        <v>4.5484390265560819</v>
      </c>
      <c r="C257" s="58">
        <f t="shared" ca="1" si="39"/>
        <v>7.1313467675964066</v>
      </c>
      <c r="D257" s="58">
        <f t="shared" ref="B257:F308" ca="1" si="43">D$2+(D$3-D$2)*RAND()</f>
        <v>5.1762820783578523</v>
      </c>
      <c r="E257" s="58">
        <f t="shared" ca="1" si="43"/>
        <v>2.6021954355930745</v>
      </c>
      <c r="F257" s="58">
        <f t="shared" ca="1" si="43"/>
        <v>2.9571740225787688</v>
      </c>
      <c r="G257" s="58" cm="1">
        <f t="array" aca="1" ref="G257" ca="1">SUM(IF(ISERROR(FIND($A$4:$F$4,G$4)),0,$A257:$F257))</f>
        <v>11.505434917042304</v>
      </c>
      <c r="H257" s="58" cm="1">
        <f t="array" aca="1" ref="H257" ca="1">SUM(IF(ISERROR(FIND($A$4:$F$4,H$4)),0,$A257:$F257))</f>
        <v>12.507544250382519</v>
      </c>
      <c r="I257" s="58" cm="1">
        <f t="array" aca="1" ref="I257" ca="1">SUM(IF(ISERROR(FIND($A$4:$F$4,I$4)),0,$A257:$F257))</f>
        <v>10.107808484727926</v>
      </c>
      <c r="J257" s="58">
        <f t="shared" ca="1" si="33"/>
        <v>12.507544250382519</v>
      </c>
      <c r="K257" s="58" t="str">
        <f t="shared" ca="1" si="34"/>
        <v>ADF</v>
      </c>
      <c r="L257" s="58">
        <f ca="1">SMALL($J$5:$J$1004,ROWS($J$5:J257))</f>
        <v>10.150009519780831</v>
      </c>
      <c r="M257" s="11">
        <f ca="1">ROWS($J$5:J257)/COUNT($J$5:$J$1004)</f>
        <v>0.253</v>
      </c>
      <c r="N257" s="11"/>
      <c r="O257" s="8" t="str">
        <f t="shared" ca="1" si="35"/>
        <v xml:space="preserve"> </v>
      </c>
      <c r="P257" s="8">
        <f t="shared" ca="1" si="36"/>
        <v>1</v>
      </c>
      <c r="Q257" s="8" t="str">
        <f t="shared" ca="1" si="37"/>
        <v xml:space="preserve"> </v>
      </c>
      <c r="S257" s="8">
        <f t="shared" ca="1" si="40"/>
        <v>1</v>
      </c>
      <c r="T257" s="8" t="str">
        <f t="shared" ca="1" si="42"/>
        <v/>
      </c>
      <c r="U257" s="8" t="str">
        <f t="shared" ca="1" si="42"/>
        <v/>
      </c>
      <c r="V257" s="8">
        <f t="shared" ca="1" si="42"/>
        <v>1</v>
      </c>
      <c r="W257" s="8" t="str">
        <f t="shared" ca="1" si="42"/>
        <v/>
      </c>
      <c r="X257" s="8">
        <f t="shared" ca="1" si="42"/>
        <v>1</v>
      </c>
    </row>
    <row r="258" spans="1:24" hidden="1" x14ac:dyDescent="0.25">
      <c r="A258" s="58">
        <f t="shared" ca="1" si="41"/>
        <v>4.0906349973616667</v>
      </c>
      <c r="B258" s="58">
        <f t="shared" ca="1" si="43"/>
        <v>2.9022693481136255</v>
      </c>
      <c r="C258" s="58">
        <f t="shared" ca="1" si="43"/>
        <v>6.8069911891112387</v>
      </c>
      <c r="D258" s="58">
        <f t="shared" ca="1" si="43"/>
        <v>3.490110561476377</v>
      </c>
      <c r="E258" s="58">
        <f t="shared" ca="1" si="43"/>
        <v>1.6097196304488746</v>
      </c>
      <c r="F258" s="58">
        <f t="shared" ca="1" si="43"/>
        <v>3.2274054072420912</v>
      </c>
      <c r="G258" s="58" cm="1">
        <f t="array" aca="1" ref="G258" ca="1">SUM(IF(ISERROR(FIND($A$4:$F$4,G$4)),0,$A258:$F258))</f>
        <v>10.897626186472905</v>
      </c>
      <c r="H258" s="58" cm="1">
        <f t="array" aca="1" ref="H258" ca="1">SUM(IF(ISERROR(FIND($A$4:$F$4,H$4)),0,$A258:$F258))</f>
        <v>10.808150966080134</v>
      </c>
      <c r="I258" s="58" cm="1">
        <f t="array" aca="1" ref="I258" ca="1">SUM(IF(ISERROR(FIND($A$4:$F$4,I$4)),0,$A258:$F258))</f>
        <v>7.7393943858045908</v>
      </c>
      <c r="J258" s="58">
        <f t="shared" ca="1" si="33"/>
        <v>10.897626186472905</v>
      </c>
      <c r="K258" s="58" t="str">
        <f t="shared" ca="1" si="34"/>
        <v>AC</v>
      </c>
      <c r="L258" s="58">
        <f ca="1">SMALL($J$5:$J$1004,ROWS($J$5:J258))</f>
        <v>10.169668711795513</v>
      </c>
      <c r="M258" s="11">
        <f ca="1">ROWS($J$5:J258)/COUNT($J$5:$J$1004)</f>
        <v>0.254</v>
      </c>
      <c r="N258" s="11"/>
      <c r="O258" s="8">
        <f t="shared" ca="1" si="35"/>
        <v>1</v>
      </c>
      <c r="P258" s="8" t="str">
        <f t="shared" ca="1" si="36"/>
        <v xml:space="preserve"> </v>
      </c>
      <c r="Q258" s="8" t="str">
        <f t="shared" ca="1" si="37"/>
        <v xml:space="preserve"> </v>
      </c>
      <c r="S258" s="8">
        <f t="shared" ca="1" si="40"/>
        <v>1</v>
      </c>
      <c r="T258" s="8" t="str">
        <f t="shared" ca="1" si="42"/>
        <v/>
      </c>
      <c r="U258" s="8">
        <f t="shared" ca="1" si="42"/>
        <v>1</v>
      </c>
      <c r="V258" s="8" t="str">
        <f t="shared" ca="1" si="42"/>
        <v/>
      </c>
      <c r="W258" s="8" t="str">
        <f t="shared" ca="1" si="42"/>
        <v/>
      </c>
      <c r="X258" s="8" t="str">
        <f t="shared" ca="1" si="42"/>
        <v/>
      </c>
    </row>
    <row r="259" spans="1:24" hidden="1" x14ac:dyDescent="0.25">
      <c r="A259" s="58">
        <f t="shared" ca="1" si="41"/>
        <v>4.3602291886771631</v>
      </c>
      <c r="B259" s="58">
        <f t="shared" ca="1" si="43"/>
        <v>1.5331632886813207</v>
      </c>
      <c r="C259" s="58">
        <f t="shared" ca="1" si="43"/>
        <v>6.0764234040453378</v>
      </c>
      <c r="D259" s="58">
        <f t="shared" ca="1" si="43"/>
        <v>2.2837066780577664</v>
      </c>
      <c r="E259" s="58">
        <f t="shared" ca="1" si="43"/>
        <v>2.0759642410052308</v>
      </c>
      <c r="F259" s="58">
        <f t="shared" ca="1" si="43"/>
        <v>2.7697899602553084</v>
      </c>
      <c r="G259" s="58" cm="1">
        <f t="array" aca="1" ref="G259" ca="1">SUM(IF(ISERROR(FIND($A$4:$F$4,G$4)),0,$A259:$F259))</f>
        <v>10.436652592722501</v>
      </c>
      <c r="H259" s="58" cm="1">
        <f t="array" aca="1" ref="H259" ca="1">SUM(IF(ISERROR(FIND($A$4:$F$4,H$4)),0,$A259:$F259))</f>
        <v>9.4137258269902375</v>
      </c>
      <c r="I259" s="58" cm="1">
        <f t="array" aca="1" ref="I259" ca="1">SUM(IF(ISERROR(FIND($A$4:$F$4,I$4)),0,$A259:$F259))</f>
        <v>6.3789174899418599</v>
      </c>
      <c r="J259" s="58">
        <f t="shared" ca="1" si="33"/>
        <v>10.436652592722501</v>
      </c>
      <c r="K259" s="58" t="str">
        <f t="shared" ca="1" si="34"/>
        <v>AC</v>
      </c>
      <c r="L259" s="58">
        <f ca="1">SMALL($J$5:$J$1004,ROWS($J$5:J259))</f>
        <v>10.170779808274411</v>
      </c>
      <c r="M259" s="11">
        <f ca="1">ROWS($J$5:J259)/COUNT($J$5:$J$1004)</f>
        <v>0.255</v>
      </c>
      <c r="N259" s="11"/>
      <c r="O259" s="8">
        <f t="shared" ca="1" si="35"/>
        <v>1</v>
      </c>
      <c r="P259" s="8" t="str">
        <f t="shared" ca="1" si="36"/>
        <v xml:space="preserve"> </v>
      </c>
      <c r="Q259" s="8" t="str">
        <f t="shared" ca="1" si="37"/>
        <v xml:space="preserve"> </v>
      </c>
      <c r="S259" s="8">
        <f t="shared" ca="1" si="40"/>
        <v>1</v>
      </c>
      <c r="T259" s="8" t="str">
        <f t="shared" ca="1" si="42"/>
        <v/>
      </c>
      <c r="U259" s="8">
        <f t="shared" ca="1" si="42"/>
        <v>1</v>
      </c>
      <c r="V259" s="8" t="str">
        <f t="shared" ca="1" si="42"/>
        <v/>
      </c>
      <c r="W259" s="8" t="str">
        <f t="shared" ca="1" si="42"/>
        <v/>
      </c>
      <c r="X259" s="8" t="str">
        <f t="shared" ca="1" si="42"/>
        <v/>
      </c>
    </row>
    <row r="260" spans="1:24" hidden="1" x14ac:dyDescent="0.25">
      <c r="A260" s="58">
        <f t="shared" ca="1" si="41"/>
        <v>3.2962809616583537</v>
      </c>
      <c r="B260" s="58">
        <f t="shared" ca="1" si="43"/>
        <v>4.1661153021536448</v>
      </c>
      <c r="C260" s="58">
        <f t="shared" ca="1" si="43"/>
        <v>4.7671833368137104</v>
      </c>
      <c r="D260" s="58">
        <f t="shared" ca="1" si="43"/>
        <v>5.6654422935689208</v>
      </c>
      <c r="E260" s="58">
        <f t="shared" ca="1" si="43"/>
        <v>2.8756578582280943</v>
      </c>
      <c r="F260" s="58">
        <f t="shared" ca="1" si="43"/>
        <v>2.9365764781295574</v>
      </c>
      <c r="G260" s="58" cm="1">
        <f t="array" aca="1" ref="G260" ca="1">SUM(IF(ISERROR(FIND($A$4:$F$4,G$4)),0,$A260:$F260))</f>
        <v>8.0634642984720646</v>
      </c>
      <c r="H260" s="58" cm="1">
        <f t="array" aca="1" ref="H260" ca="1">SUM(IF(ISERROR(FIND($A$4:$F$4,H$4)),0,$A260:$F260))</f>
        <v>11.898299733356833</v>
      </c>
      <c r="I260" s="58" cm="1">
        <f t="array" aca="1" ref="I260" ca="1">SUM(IF(ISERROR(FIND($A$4:$F$4,I$4)),0,$A260:$F260))</f>
        <v>9.9783496385112969</v>
      </c>
      <c r="J260" s="58">
        <f t="shared" ca="1" si="33"/>
        <v>11.898299733356833</v>
      </c>
      <c r="K260" s="58" t="str">
        <f t="shared" ca="1" si="34"/>
        <v>ADF</v>
      </c>
      <c r="L260" s="58">
        <f ca="1">SMALL($J$5:$J$1004,ROWS($J$5:J260))</f>
        <v>10.176558039711134</v>
      </c>
      <c r="M260" s="11">
        <f ca="1">ROWS($J$5:J260)/COUNT($J$5:$J$1004)</f>
        <v>0.25600000000000001</v>
      </c>
      <c r="N260" s="11"/>
      <c r="O260" s="8" t="str">
        <f t="shared" ca="1" si="35"/>
        <v xml:space="preserve"> </v>
      </c>
      <c r="P260" s="8">
        <f t="shared" ca="1" si="36"/>
        <v>1</v>
      </c>
      <c r="Q260" s="8" t="str">
        <f t="shared" ca="1" si="37"/>
        <v xml:space="preserve"> </v>
      </c>
      <c r="S260" s="8">
        <f t="shared" ca="1" si="40"/>
        <v>1</v>
      </c>
      <c r="T260" s="8" t="str">
        <f t="shared" ca="1" si="42"/>
        <v/>
      </c>
      <c r="U260" s="8" t="str">
        <f t="shared" ca="1" si="42"/>
        <v/>
      </c>
      <c r="V260" s="8">
        <f t="shared" ca="1" si="42"/>
        <v>1</v>
      </c>
      <c r="W260" s="8" t="str">
        <f t="shared" ca="1" si="42"/>
        <v/>
      </c>
      <c r="X260" s="8">
        <f t="shared" ca="1" si="42"/>
        <v>1</v>
      </c>
    </row>
    <row r="261" spans="1:24" hidden="1" x14ac:dyDescent="0.25">
      <c r="A261" s="58">
        <f t="shared" ca="1" si="41"/>
        <v>4.0323926923179663</v>
      </c>
      <c r="B261" s="58">
        <f t="shared" ca="1" si="43"/>
        <v>1.1605396543463127</v>
      </c>
      <c r="C261" s="58">
        <f t="shared" ca="1" si="43"/>
        <v>7.1474320889814251</v>
      </c>
      <c r="D261" s="58">
        <f t="shared" ca="1" si="43"/>
        <v>3.7978623646892999</v>
      </c>
      <c r="E261" s="58">
        <f t="shared" ca="1" si="43"/>
        <v>2.4547808143554484</v>
      </c>
      <c r="F261" s="58">
        <f t="shared" ca="1" si="43"/>
        <v>2.445519873071107</v>
      </c>
      <c r="G261" s="58" cm="1">
        <f t="array" aca="1" ref="G261" ca="1">SUM(IF(ISERROR(FIND($A$4:$F$4,G$4)),0,$A261:$F261))</f>
        <v>11.179824781299391</v>
      </c>
      <c r="H261" s="58" cm="1">
        <f t="array" aca="1" ref="H261" ca="1">SUM(IF(ISERROR(FIND($A$4:$F$4,H$4)),0,$A261:$F261))</f>
        <v>10.275774930078374</v>
      </c>
      <c r="I261" s="58" cm="1">
        <f t="array" aca="1" ref="I261" ca="1">SUM(IF(ISERROR(FIND($A$4:$F$4,I$4)),0,$A261:$F261))</f>
        <v>6.0608403417728685</v>
      </c>
      <c r="J261" s="58">
        <f t="shared" ca="1" si="33"/>
        <v>11.179824781299391</v>
      </c>
      <c r="K261" s="58" t="str">
        <f t="shared" ca="1" si="34"/>
        <v>AC</v>
      </c>
      <c r="L261" s="58">
        <f ca="1">SMALL($J$5:$J$1004,ROWS($J$5:J261))</f>
        <v>10.17744307952462</v>
      </c>
      <c r="M261" s="11">
        <f ca="1">ROWS($J$5:J261)/COUNT($J$5:$J$1004)</f>
        <v>0.25700000000000001</v>
      </c>
      <c r="N261" s="11"/>
      <c r="O261" s="8">
        <f t="shared" ca="1" si="35"/>
        <v>1</v>
      </c>
      <c r="P261" s="8" t="str">
        <f t="shared" ca="1" si="36"/>
        <v xml:space="preserve"> </v>
      </c>
      <c r="Q261" s="8" t="str">
        <f t="shared" ca="1" si="37"/>
        <v xml:space="preserve"> </v>
      </c>
      <c r="S261" s="8">
        <f t="shared" ca="1" si="40"/>
        <v>1</v>
      </c>
      <c r="T261" s="8" t="str">
        <f t="shared" ca="1" si="42"/>
        <v/>
      </c>
      <c r="U261" s="8">
        <f t="shared" ca="1" si="42"/>
        <v>1</v>
      </c>
      <c r="V261" s="8" t="str">
        <f t="shared" ca="1" si="42"/>
        <v/>
      </c>
      <c r="W261" s="8" t="str">
        <f t="shared" ca="1" si="42"/>
        <v/>
      </c>
      <c r="X261" s="8" t="str">
        <f t="shared" ca="1" si="42"/>
        <v/>
      </c>
    </row>
    <row r="262" spans="1:24" hidden="1" x14ac:dyDescent="0.25">
      <c r="A262" s="58">
        <f t="shared" ca="1" si="41"/>
        <v>3.0552804304056393</v>
      </c>
      <c r="B262" s="58">
        <f t="shared" ca="1" si="43"/>
        <v>3.4040765796737689</v>
      </c>
      <c r="C262" s="58">
        <f t="shared" ca="1" si="43"/>
        <v>6.7339377693409714</v>
      </c>
      <c r="D262" s="58">
        <f t="shared" ca="1" si="43"/>
        <v>3.5399309244351915</v>
      </c>
      <c r="E262" s="58">
        <f t="shared" ca="1" si="43"/>
        <v>1.1441212695420984</v>
      </c>
      <c r="F262" s="58">
        <f t="shared" ca="1" si="43"/>
        <v>2.3426103123687012</v>
      </c>
      <c r="G262" s="58" cm="1">
        <f t="array" aca="1" ref="G262" ca="1">SUM(IF(ISERROR(FIND($A$4:$F$4,G$4)),0,$A262:$F262))</f>
        <v>9.7892181997466103</v>
      </c>
      <c r="H262" s="58" cm="1">
        <f t="array" aca="1" ref="H262" ca="1">SUM(IF(ISERROR(FIND($A$4:$F$4,H$4)),0,$A262:$F262))</f>
        <v>8.9378216672095334</v>
      </c>
      <c r="I262" s="58" cm="1">
        <f t="array" aca="1" ref="I262" ca="1">SUM(IF(ISERROR(FIND($A$4:$F$4,I$4)),0,$A262:$F262))</f>
        <v>6.8908081615845687</v>
      </c>
      <c r="J262" s="58">
        <f t="shared" ref="J262:J325" ca="1" si="44">MAX(G262:I262)</f>
        <v>9.7892181997466103</v>
      </c>
      <c r="K262" s="58" t="str">
        <f t="shared" ref="K262:K325" ca="1" si="45">_xlfn.XLOOKUP(J262,G262:I262,$G$4:$I$4)</f>
        <v>AC</v>
      </c>
      <c r="L262" s="58">
        <f ca="1">SMALL($J$5:$J$1004,ROWS($J$5:J262))</f>
        <v>10.181977994844271</v>
      </c>
      <c r="M262" s="11">
        <f ca="1">ROWS($J$5:J262)/COUNT($J$5:$J$1004)</f>
        <v>0.25800000000000001</v>
      </c>
      <c r="N262" s="11"/>
      <c r="O262" s="8">
        <f t="shared" ref="O262:O325" ca="1" si="46">IF(G262=$J262,1," ")</f>
        <v>1</v>
      </c>
      <c r="P262" s="8" t="str">
        <f t="shared" ref="P262:P325" ca="1" si="47">IF(H262=$J262,1," ")</f>
        <v xml:space="preserve"> </v>
      </c>
      <c r="Q262" s="8" t="str">
        <f t="shared" ref="Q262:Q325" ca="1" si="48">IF(I262=$J262,1," ")</f>
        <v xml:space="preserve"> </v>
      </c>
      <c r="S262" s="8">
        <f t="shared" ca="1" si="40"/>
        <v>1</v>
      </c>
      <c r="T262" s="8" t="str">
        <f t="shared" ca="1" si="42"/>
        <v/>
      </c>
      <c r="U262" s="8">
        <f t="shared" ca="1" si="42"/>
        <v>1</v>
      </c>
      <c r="V262" s="8" t="str">
        <f t="shared" ca="1" si="42"/>
        <v/>
      </c>
      <c r="W262" s="8" t="str">
        <f t="shared" ca="1" si="42"/>
        <v/>
      </c>
      <c r="X262" s="8" t="str">
        <f t="shared" ca="1" si="42"/>
        <v/>
      </c>
    </row>
    <row r="263" spans="1:24" hidden="1" x14ac:dyDescent="0.25">
      <c r="A263" s="58">
        <f t="shared" ca="1" si="41"/>
        <v>4.9353212600022491</v>
      </c>
      <c r="B263" s="58">
        <f t="shared" ca="1" si="43"/>
        <v>2.9840500861747796</v>
      </c>
      <c r="C263" s="58">
        <f t="shared" ca="1" si="43"/>
        <v>4.3052296944455648</v>
      </c>
      <c r="D263" s="58">
        <f t="shared" ca="1" si="43"/>
        <v>4.2153334146923367</v>
      </c>
      <c r="E263" s="58">
        <f t="shared" ca="1" si="43"/>
        <v>1.4006576915986111</v>
      </c>
      <c r="F263" s="58">
        <f t="shared" ca="1" si="43"/>
        <v>3.5407090388887239</v>
      </c>
      <c r="G263" s="58" cm="1">
        <f t="array" aca="1" ref="G263" ca="1">SUM(IF(ISERROR(FIND($A$4:$F$4,G$4)),0,$A263:$F263))</f>
        <v>9.2405509544478139</v>
      </c>
      <c r="H263" s="58" cm="1">
        <f t="array" aca="1" ref="H263" ca="1">SUM(IF(ISERROR(FIND($A$4:$F$4,H$4)),0,$A263:$F263))</f>
        <v>12.691363713583311</v>
      </c>
      <c r="I263" s="58" cm="1">
        <f t="array" aca="1" ref="I263" ca="1">SUM(IF(ISERROR(FIND($A$4:$F$4,I$4)),0,$A263:$F263))</f>
        <v>7.9254168166621151</v>
      </c>
      <c r="J263" s="58">
        <f t="shared" ca="1" si="44"/>
        <v>12.691363713583311</v>
      </c>
      <c r="K263" s="58" t="str">
        <f t="shared" ca="1" si="45"/>
        <v>ADF</v>
      </c>
      <c r="L263" s="58">
        <f ca="1">SMALL($J$5:$J$1004,ROWS($J$5:J263))</f>
        <v>10.227273835746322</v>
      </c>
      <c r="M263" s="11">
        <f ca="1">ROWS($J$5:J263)/COUNT($J$5:$J$1004)</f>
        <v>0.25900000000000001</v>
      </c>
      <c r="N263" s="11"/>
      <c r="O263" s="8" t="str">
        <f t="shared" ca="1" si="46"/>
        <v xml:space="preserve"> </v>
      </c>
      <c r="P263" s="8">
        <f t="shared" ca="1" si="47"/>
        <v>1</v>
      </c>
      <c r="Q263" s="8" t="str">
        <f t="shared" ca="1" si="48"/>
        <v xml:space="preserve"> </v>
      </c>
      <c r="S263" s="8">
        <f t="shared" ca="1" si="40"/>
        <v>1</v>
      </c>
      <c r="T263" s="8" t="str">
        <f t="shared" ca="1" si="42"/>
        <v/>
      </c>
      <c r="U263" s="8" t="str">
        <f t="shared" ca="1" si="42"/>
        <v/>
      </c>
      <c r="V263" s="8">
        <f t="shared" ca="1" si="42"/>
        <v>1</v>
      </c>
      <c r="W263" s="8" t="str">
        <f t="shared" ca="1" si="42"/>
        <v/>
      </c>
      <c r="X263" s="8">
        <f t="shared" ca="1" si="42"/>
        <v>1</v>
      </c>
    </row>
    <row r="264" spans="1:24" hidden="1" x14ac:dyDescent="0.25">
      <c r="A264" s="58">
        <f t="shared" ca="1" si="41"/>
        <v>2.3912315241392905</v>
      </c>
      <c r="B264" s="58">
        <f t="shared" ca="1" si="43"/>
        <v>2.2984332360884228</v>
      </c>
      <c r="C264" s="58">
        <f t="shared" ca="1" si="43"/>
        <v>4.0622286432480994</v>
      </c>
      <c r="D264" s="58">
        <f t="shared" ca="1" si="43"/>
        <v>4.463964960123068</v>
      </c>
      <c r="E264" s="58">
        <f t="shared" ca="1" si="43"/>
        <v>1.6891437312889601</v>
      </c>
      <c r="F264" s="58">
        <f t="shared" ca="1" si="43"/>
        <v>2.8561820752343801</v>
      </c>
      <c r="G264" s="58" cm="1">
        <f t="array" aca="1" ref="G264" ca="1">SUM(IF(ISERROR(FIND($A$4:$F$4,G$4)),0,$A264:$F264))</f>
        <v>6.4534601673873899</v>
      </c>
      <c r="H264" s="58" cm="1">
        <f t="array" aca="1" ref="H264" ca="1">SUM(IF(ISERROR(FIND($A$4:$F$4,H$4)),0,$A264:$F264))</f>
        <v>9.7113785594967386</v>
      </c>
      <c r="I264" s="58" cm="1">
        <f t="array" aca="1" ref="I264" ca="1">SUM(IF(ISERROR(FIND($A$4:$F$4,I$4)),0,$A264:$F264))</f>
        <v>6.8437590426117634</v>
      </c>
      <c r="J264" s="58">
        <f t="shared" ca="1" si="44"/>
        <v>9.7113785594967386</v>
      </c>
      <c r="K264" s="58" t="str">
        <f t="shared" ca="1" si="45"/>
        <v>ADF</v>
      </c>
      <c r="L264" s="58">
        <f ca="1">SMALL($J$5:$J$1004,ROWS($J$5:J264))</f>
        <v>10.235109619418456</v>
      </c>
      <c r="M264" s="11">
        <f ca="1">ROWS($J$5:J264)/COUNT($J$5:$J$1004)</f>
        <v>0.26</v>
      </c>
      <c r="N264" s="11"/>
      <c r="O264" s="8" t="str">
        <f t="shared" ca="1" si="46"/>
        <v xml:space="preserve"> </v>
      </c>
      <c r="P264" s="8">
        <f t="shared" ca="1" si="47"/>
        <v>1</v>
      </c>
      <c r="Q264" s="8" t="str">
        <f t="shared" ca="1" si="48"/>
        <v xml:space="preserve"> </v>
      </c>
      <c r="S264" s="8">
        <f t="shared" ca="1" si="40"/>
        <v>1</v>
      </c>
      <c r="T264" s="8" t="str">
        <f t="shared" ca="1" si="42"/>
        <v/>
      </c>
      <c r="U264" s="8" t="str">
        <f t="shared" ca="1" si="42"/>
        <v/>
      </c>
      <c r="V264" s="8">
        <f t="shared" ca="1" si="42"/>
        <v>1</v>
      </c>
      <c r="W264" s="8" t="str">
        <f t="shared" ca="1" si="42"/>
        <v/>
      </c>
      <c r="X264" s="8">
        <f t="shared" ca="1" si="42"/>
        <v>1</v>
      </c>
    </row>
    <row r="265" spans="1:24" hidden="1" x14ac:dyDescent="0.25">
      <c r="A265" s="58">
        <f t="shared" ca="1" si="41"/>
        <v>5.6615255952275092</v>
      </c>
      <c r="B265" s="58">
        <f t="shared" ca="1" si="43"/>
        <v>1.9270788588052379</v>
      </c>
      <c r="C265" s="58">
        <f t="shared" ca="1" si="43"/>
        <v>4.529558945492159</v>
      </c>
      <c r="D265" s="58">
        <f t="shared" ca="1" si="43"/>
        <v>5.9111353016807913</v>
      </c>
      <c r="E265" s="58">
        <f t="shared" ca="1" si="43"/>
        <v>2.3082677020511611</v>
      </c>
      <c r="F265" s="58">
        <f t="shared" ca="1" si="43"/>
        <v>3.876905097175487</v>
      </c>
      <c r="G265" s="58" cm="1">
        <f t="array" aca="1" ref="G265" ca="1">SUM(IF(ISERROR(FIND($A$4:$F$4,G$4)),0,$A265:$F265))</f>
        <v>10.191084540719668</v>
      </c>
      <c r="H265" s="58" cm="1">
        <f t="array" aca="1" ref="H265" ca="1">SUM(IF(ISERROR(FIND($A$4:$F$4,H$4)),0,$A265:$F265))</f>
        <v>15.449565994083788</v>
      </c>
      <c r="I265" s="58" cm="1">
        <f t="array" aca="1" ref="I265" ca="1">SUM(IF(ISERROR(FIND($A$4:$F$4,I$4)),0,$A265:$F265))</f>
        <v>8.1122516580318873</v>
      </c>
      <c r="J265" s="58">
        <f t="shared" ca="1" si="44"/>
        <v>15.449565994083788</v>
      </c>
      <c r="K265" s="58" t="str">
        <f t="shared" ca="1" si="45"/>
        <v>ADF</v>
      </c>
      <c r="L265" s="58">
        <f ca="1">SMALL($J$5:$J$1004,ROWS($J$5:J265))</f>
        <v>10.235287856578006</v>
      </c>
      <c r="M265" s="11">
        <f ca="1">ROWS($J$5:J265)/COUNT($J$5:$J$1004)</f>
        <v>0.26100000000000001</v>
      </c>
      <c r="N265" s="11"/>
      <c r="O265" s="8" t="str">
        <f t="shared" ca="1" si="46"/>
        <v xml:space="preserve"> </v>
      </c>
      <c r="P265" s="8">
        <f t="shared" ca="1" si="47"/>
        <v>1</v>
      </c>
      <c r="Q265" s="8" t="str">
        <f t="shared" ca="1" si="48"/>
        <v xml:space="preserve"> </v>
      </c>
      <c r="S265" s="8">
        <f t="shared" ca="1" si="40"/>
        <v>1</v>
      </c>
      <c r="T265" s="8" t="str">
        <f t="shared" ca="1" si="42"/>
        <v/>
      </c>
      <c r="U265" s="8" t="str">
        <f t="shared" ca="1" si="42"/>
        <v/>
      </c>
      <c r="V265" s="8">
        <f t="shared" ca="1" si="42"/>
        <v>1</v>
      </c>
      <c r="W265" s="8" t="str">
        <f t="shared" ca="1" si="42"/>
        <v/>
      </c>
      <c r="X265" s="8">
        <f t="shared" ca="1" si="42"/>
        <v>1</v>
      </c>
    </row>
    <row r="266" spans="1:24" hidden="1" x14ac:dyDescent="0.25">
      <c r="A266" s="58">
        <f t="shared" ca="1" si="41"/>
        <v>5.8057165347878463</v>
      </c>
      <c r="B266" s="58">
        <f t="shared" ca="1" si="43"/>
        <v>1.7053390168080438</v>
      </c>
      <c r="C266" s="58">
        <f t="shared" ca="1" si="43"/>
        <v>5.8497832684507536</v>
      </c>
      <c r="D266" s="58">
        <f t="shared" ca="1" si="43"/>
        <v>2.8651978067770116</v>
      </c>
      <c r="E266" s="58">
        <f t="shared" ca="1" si="43"/>
        <v>2.4337126523372383</v>
      </c>
      <c r="F266" s="58">
        <f t="shared" ca="1" si="43"/>
        <v>2.2975961494810231</v>
      </c>
      <c r="G266" s="58" cm="1">
        <f t="array" aca="1" ref="G266" ca="1">SUM(IF(ISERROR(FIND($A$4:$F$4,G$4)),0,$A266:$F266))</f>
        <v>11.6554998032386</v>
      </c>
      <c r="H266" s="58" cm="1">
        <f t="array" aca="1" ref="H266" ca="1">SUM(IF(ISERROR(FIND($A$4:$F$4,H$4)),0,$A266:$F266))</f>
        <v>10.968510491045881</v>
      </c>
      <c r="I266" s="58" cm="1">
        <f t="array" aca="1" ref="I266" ca="1">SUM(IF(ISERROR(FIND($A$4:$F$4,I$4)),0,$A266:$F266))</f>
        <v>6.4366478186263052</v>
      </c>
      <c r="J266" s="58">
        <f t="shared" ca="1" si="44"/>
        <v>11.6554998032386</v>
      </c>
      <c r="K266" s="58" t="str">
        <f t="shared" ca="1" si="45"/>
        <v>AC</v>
      </c>
      <c r="L266" s="58">
        <f ca="1">SMALL($J$5:$J$1004,ROWS($J$5:J266))</f>
        <v>10.235304022731096</v>
      </c>
      <c r="M266" s="11">
        <f ca="1">ROWS($J$5:J266)/COUNT($J$5:$J$1004)</f>
        <v>0.26200000000000001</v>
      </c>
      <c r="N266" s="11"/>
      <c r="O266" s="8">
        <f t="shared" ca="1" si="46"/>
        <v>1</v>
      </c>
      <c r="P266" s="8" t="str">
        <f t="shared" ca="1" si="47"/>
        <v xml:space="preserve"> </v>
      </c>
      <c r="Q266" s="8" t="str">
        <f t="shared" ca="1" si="48"/>
        <v xml:space="preserve"> </v>
      </c>
      <c r="S266" s="8">
        <f t="shared" ca="1" si="40"/>
        <v>1</v>
      </c>
      <c r="T266" s="8" t="str">
        <f t="shared" ca="1" si="42"/>
        <v/>
      </c>
      <c r="U266" s="8">
        <f t="shared" ca="1" si="42"/>
        <v>1</v>
      </c>
      <c r="V266" s="8" t="str">
        <f t="shared" ca="1" si="42"/>
        <v/>
      </c>
      <c r="W266" s="8" t="str">
        <f t="shared" ca="1" si="42"/>
        <v/>
      </c>
      <c r="X266" s="8" t="str">
        <f t="shared" ca="1" si="42"/>
        <v/>
      </c>
    </row>
    <row r="267" spans="1:24" hidden="1" x14ac:dyDescent="0.25">
      <c r="A267" s="58">
        <f t="shared" ca="1" si="41"/>
        <v>2.2791233114906175</v>
      </c>
      <c r="B267" s="58">
        <f t="shared" ca="1" si="43"/>
        <v>4.2990546782729337</v>
      </c>
      <c r="C267" s="58">
        <f t="shared" ca="1" si="43"/>
        <v>5.5132937154232486</v>
      </c>
      <c r="D267" s="58">
        <f t="shared" ca="1" si="43"/>
        <v>3.2679097310760086</v>
      </c>
      <c r="E267" s="58">
        <f t="shared" ca="1" si="43"/>
        <v>1.9258816835925139</v>
      </c>
      <c r="F267" s="58">
        <f t="shared" ca="1" si="43"/>
        <v>3.070895450127531</v>
      </c>
      <c r="G267" s="58" cm="1">
        <f t="array" aca="1" ref="G267" ca="1">SUM(IF(ISERROR(FIND($A$4:$F$4,G$4)),0,$A267:$F267))</f>
        <v>7.7924170269138662</v>
      </c>
      <c r="H267" s="58" cm="1">
        <f t="array" aca="1" ref="H267" ca="1">SUM(IF(ISERROR(FIND($A$4:$F$4,H$4)),0,$A267:$F267))</f>
        <v>8.6179284926941584</v>
      </c>
      <c r="I267" s="58" cm="1">
        <f t="array" aca="1" ref="I267" ca="1">SUM(IF(ISERROR(FIND($A$4:$F$4,I$4)),0,$A267:$F267))</f>
        <v>9.2958318119929793</v>
      </c>
      <c r="J267" s="58">
        <f t="shared" ca="1" si="44"/>
        <v>9.2958318119929793</v>
      </c>
      <c r="K267" s="58" t="str">
        <f t="shared" ca="1" si="45"/>
        <v>BEF</v>
      </c>
      <c r="L267" s="58">
        <f ca="1">SMALL($J$5:$J$1004,ROWS($J$5:J267))</f>
        <v>10.236907344392478</v>
      </c>
      <c r="M267" s="11">
        <f ca="1">ROWS($J$5:J267)/COUNT($J$5:$J$1004)</f>
        <v>0.26300000000000001</v>
      </c>
      <c r="N267" s="11"/>
      <c r="O267" s="8" t="str">
        <f t="shared" ca="1" si="46"/>
        <v xml:space="preserve"> </v>
      </c>
      <c r="P267" s="8" t="str">
        <f t="shared" ca="1" si="47"/>
        <v xml:space="preserve"> </v>
      </c>
      <c r="Q267" s="8">
        <f t="shared" ca="1" si="48"/>
        <v>1</v>
      </c>
      <c r="S267" s="8" t="str">
        <f t="shared" ca="1" si="40"/>
        <v/>
      </c>
      <c r="T267" s="8">
        <f t="shared" ca="1" si="42"/>
        <v>1</v>
      </c>
      <c r="U267" s="8" t="str">
        <f t="shared" ca="1" si="42"/>
        <v/>
      </c>
      <c r="V267" s="8" t="str">
        <f t="shared" ca="1" si="42"/>
        <v/>
      </c>
      <c r="W267" s="8">
        <f t="shared" ca="1" si="42"/>
        <v>1</v>
      </c>
      <c r="X267" s="8">
        <f t="shared" ca="1" si="42"/>
        <v>1</v>
      </c>
    </row>
    <row r="268" spans="1:24" hidden="1" x14ac:dyDescent="0.25">
      <c r="A268" s="58">
        <f t="shared" ca="1" si="41"/>
        <v>3.488415540174941</v>
      </c>
      <c r="B268" s="58">
        <f t="shared" ca="1" si="43"/>
        <v>2.4993644104883379</v>
      </c>
      <c r="C268" s="58">
        <f t="shared" ca="1" si="43"/>
        <v>4.1528993495461979</v>
      </c>
      <c r="D268" s="58">
        <f t="shared" ca="1" si="43"/>
        <v>2.283569170920646</v>
      </c>
      <c r="E268" s="58">
        <f t="shared" ca="1" si="43"/>
        <v>1.9864625466599695</v>
      </c>
      <c r="F268" s="58">
        <f t="shared" ca="1" si="43"/>
        <v>2.2893815900725318</v>
      </c>
      <c r="G268" s="58" cm="1">
        <f t="array" aca="1" ref="G268" ca="1">SUM(IF(ISERROR(FIND($A$4:$F$4,G$4)),0,$A268:$F268))</f>
        <v>7.6413148897211389</v>
      </c>
      <c r="H268" s="58" cm="1">
        <f t="array" aca="1" ref="H268" ca="1">SUM(IF(ISERROR(FIND($A$4:$F$4,H$4)),0,$A268:$F268))</f>
        <v>8.0613663011681194</v>
      </c>
      <c r="I268" s="58" cm="1">
        <f t="array" aca="1" ref="I268" ca="1">SUM(IF(ISERROR(FIND($A$4:$F$4,I$4)),0,$A268:$F268))</f>
        <v>6.7752085472208394</v>
      </c>
      <c r="J268" s="58">
        <f t="shared" ca="1" si="44"/>
        <v>8.0613663011681194</v>
      </c>
      <c r="K268" s="58" t="str">
        <f t="shared" ca="1" si="45"/>
        <v>ADF</v>
      </c>
      <c r="L268" s="58">
        <f ca="1">SMALL($J$5:$J$1004,ROWS($J$5:J268))</f>
        <v>10.243497560259872</v>
      </c>
      <c r="M268" s="11">
        <f ca="1">ROWS($J$5:J268)/COUNT($J$5:$J$1004)</f>
        <v>0.26400000000000001</v>
      </c>
      <c r="N268" s="11"/>
      <c r="O268" s="8" t="str">
        <f t="shared" ca="1" si="46"/>
        <v xml:space="preserve"> </v>
      </c>
      <c r="P268" s="8">
        <f t="shared" ca="1" si="47"/>
        <v>1</v>
      </c>
      <c r="Q268" s="8" t="str">
        <f t="shared" ca="1" si="48"/>
        <v xml:space="preserve"> </v>
      </c>
      <c r="S268" s="8">
        <f t="shared" ca="1" si="40"/>
        <v>1</v>
      </c>
      <c r="T268" s="8" t="str">
        <f t="shared" ca="1" si="42"/>
        <v/>
      </c>
      <c r="U268" s="8" t="str">
        <f t="shared" ca="1" si="42"/>
        <v/>
      </c>
      <c r="V268" s="8">
        <f t="shared" ca="1" si="42"/>
        <v>1</v>
      </c>
      <c r="W268" s="8" t="str">
        <f t="shared" ca="1" si="42"/>
        <v/>
      </c>
      <c r="X268" s="8">
        <f t="shared" ca="1" si="42"/>
        <v>1</v>
      </c>
    </row>
    <row r="269" spans="1:24" hidden="1" x14ac:dyDescent="0.25">
      <c r="A269" s="58">
        <f t="shared" ca="1" si="41"/>
        <v>3.7527275507680216</v>
      </c>
      <c r="B269" s="58">
        <f t="shared" ca="1" si="43"/>
        <v>4.9027335814456077</v>
      </c>
      <c r="C269" s="58">
        <f t="shared" ca="1" si="43"/>
        <v>7.575731977292202</v>
      </c>
      <c r="D269" s="58">
        <f t="shared" ca="1" si="43"/>
        <v>4.8291547134032449</v>
      </c>
      <c r="E269" s="58">
        <f t="shared" ca="1" si="43"/>
        <v>1.0419895533749586</v>
      </c>
      <c r="F269" s="58">
        <f t="shared" ca="1" si="43"/>
        <v>2.5556958831412078</v>
      </c>
      <c r="G269" s="58" cm="1">
        <f t="array" aca="1" ref="G269" ca="1">SUM(IF(ISERROR(FIND($A$4:$F$4,G$4)),0,$A269:$F269))</f>
        <v>11.328459528060224</v>
      </c>
      <c r="H269" s="58" cm="1">
        <f t="array" aca="1" ref="H269" ca="1">SUM(IF(ISERROR(FIND($A$4:$F$4,H$4)),0,$A269:$F269))</f>
        <v>11.137578147312475</v>
      </c>
      <c r="I269" s="58" cm="1">
        <f t="array" aca="1" ref="I269" ca="1">SUM(IF(ISERROR(FIND($A$4:$F$4,I$4)),0,$A269:$F269))</f>
        <v>8.5004190179617733</v>
      </c>
      <c r="J269" s="58">
        <f t="shared" ca="1" si="44"/>
        <v>11.328459528060224</v>
      </c>
      <c r="K269" s="58" t="str">
        <f t="shared" ca="1" si="45"/>
        <v>AC</v>
      </c>
      <c r="L269" s="58">
        <f ca="1">SMALL($J$5:$J$1004,ROWS($J$5:J269))</f>
        <v>10.247410920171145</v>
      </c>
      <c r="M269" s="11">
        <f ca="1">ROWS($J$5:J269)/COUNT($J$5:$J$1004)</f>
        <v>0.26500000000000001</v>
      </c>
      <c r="N269" s="11"/>
      <c r="O269" s="8">
        <f t="shared" ca="1" si="46"/>
        <v>1</v>
      </c>
      <c r="P269" s="8" t="str">
        <f t="shared" ca="1" si="47"/>
        <v xml:space="preserve"> </v>
      </c>
      <c r="Q269" s="8" t="str">
        <f t="shared" ca="1" si="48"/>
        <v xml:space="preserve"> </v>
      </c>
      <c r="S269" s="8">
        <f t="shared" ca="1" si="40"/>
        <v>1</v>
      </c>
      <c r="T269" s="8" t="str">
        <f t="shared" ca="1" si="42"/>
        <v/>
      </c>
      <c r="U269" s="8">
        <f t="shared" ca="1" si="42"/>
        <v>1</v>
      </c>
      <c r="V269" s="8" t="str">
        <f t="shared" ca="1" si="42"/>
        <v/>
      </c>
      <c r="W269" s="8" t="str">
        <f t="shared" ca="1" si="42"/>
        <v/>
      </c>
      <c r="X269" s="8" t="str">
        <f t="shared" ca="1" si="42"/>
        <v/>
      </c>
    </row>
    <row r="270" spans="1:24" hidden="1" x14ac:dyDescent="0.25">
      <c r="A270" s="58">
        <f t="shared" ca="1" si="41"/>
        <v>5.7344829061764262</v>
      </c>
      <c r="B270" s="58">
        <f t="shared" ca="1" si="43"/>
        <v>3.9916464481754641</v>
      </c>
      <c r="C270" s="58">
        <f t="shared" ca="1" si="43"/>
        <v>7.2376221055273149</v>
      </c>
      <c r="D270" s="58">
        <f t="shared" ca="1" si="43"/>
        <v>2.0503174051830668</v>
      </c>
      <c r="E270" s="58">
        <f t="shared" ca="1" si="43"/>
        <v>2.3596872985067332</v>
      </c>
      <c r="F270" s="58">
        <f t="shared" ca="1" si="43"/>
        <v>2.0042745680874781</v>
      </c>
      <c r="G270" s="58" cm="1">
        <f t="array" aca="1" ref="G270" ca="1">SUM(IF(ISERROR(FIND($A$4:$F$4,G$4)),0,$A270:$F270))</f>
        <v>12.972105011703741</v>
      </c>
      <c r="H270" s="58" cm="1">
        <f t="array" aca="1" ref="H270" ca="1">SUM(IF(ISERROR(FIND($A$4:$F$4,H$4)),0,$A270:$F270))</f>
        <v>9.7890748794469715</v>
      </c>
      <c r="I270" s="58" cm="1">
        <f t="array" aca="1" ref="I270" ca="1">SUM(IF(ISERROR(FIND($A$4:$F$4,I$4)),0,$A270:$F270))</f>
        <v>8.3556083147696754</v>
      </c>
      <c r="J270" s="58">
        <f t="shared" ca="1" si="44"/>
        <v>12.972105011703741</v>
      </c>
      <c r="K270" s="58" t="str">
        <f t="shared" ca="1" si="45"/>
        <v>AC</v>
      </c>
      <c r="L270" s="58">
        <f ca="1">SMALL($J$5:$J$1004,ROWS($J$5:J270))</f>
        <v>10.25599922060913</v>
      </c>
      <c r="M270" s="11">
        <f ca="1">ROWS($J$5:J270)/COUNT($J$5:$J$1004)</f>
        <v>0.26600000000000001</v>
      </c>
      <c r="N270" s="11"/>
      <c r="O270" s="8">
        <f t="shared" ca="1" si="46"/>
        <v>1</v>
      </c>
      <c r="P270" s="8" t="str">
        <f t="shared" ca="1" si="47"/>
        <v xml:space="preserve"> </v>
      </c>
      <c r="Q270" s="8" t="str">
        <f t="shared" ca="1" si="48"/>
        <v xml:space="preserve"> </v>
      </c>
      <c r="S270" s="8">
        <f t="shared" ca="1" si="40"/>
        <v>1</v>
      </c>
      <c r="T270" s="8" t="str">
        <f t="shared" ca="1" si="42"/>
        <v/>
      </c>
      <c r="U270" s="8">
        <f t="shared" ca="1" si="42"/>
        <v>1</v>
      </c>
      <c r="V270" s="8" t="str">
        <f t="shared" ca="1" si="42"/>
        <v/>
      </c>
      <c r="W270" s="8" t="str">
        <f t="shared" ca="1" si="42"/>
        <v/>
      </c>
      <c r="X270" s="8" t="str">
        <f t="shared" ca="1" si="42"/>
        <v/>
      </c>
    </row>
    <row r="271" spans="1:24" hidden="1" x14ac:dyDescent="0.25">
      <c r="A271" s="58">
        <f t="shared" ca="1" si="41"/>
        <v>4.7103060177952329</v>
      </c>
      <c r="B271" s="58">
        <f t="shared" ca="1" si="43"/>
        <v>1.5396254047918818</v>
      </c>
      <c r="C271" s="58">
        <f t="shared" ca="1" si="43"/>
        <v>5.8780991001463372</v>
      </c>
      <c r="D271" s="58">
        <f t="shared" ca="1" si="43"/>
        <v>4.2487228719829186</v>
      </c>
      <c r="E271" s="58">
        <f t="shared" ca="1" si="43"/>
        <v>1.8898471370086616</v>
      </c>
      <c r="F271" s="58">
        <f t="shared" ca="1" si="43"/>
        <v>2.4530711695392657</v>
      </c>
      <c r="G271" s="58" cm="1">
        <f t="array" aca="1" ref="G271" ca="1">SUM(IF(ISERROR(FIND($A$4:$F$4,G$4)),0,$A271:$F271))</f>
        <v>10.588405117941569</v>
      </c>
      <c r="H271" s="58" cm="1">
        <f t="array" aca="1" ref="H271" ca="1">SUM(IF(ISERROR(FIND($A$4:$F$4,H$4)),0,$A271:$F271))</f>
        <v>11.412100059317417</v>
      </c>
      <c r="I271" s="58" cm="1">
        <f t="array" aca="1" ref="I271" ca="1">SUM(IF(ISERROR(FIND($A$4:$F$4,I$4)),0,$A271:$F271))</f>
        <v>5.8825437113398094</v>
      </c>
      <c r="J271" s="58">
        <f t="shared" ca="1" si="44"/>
        <v>11.412100059317417</v>
      </c>
      <c r="K271" s="58" t="str">
        <f t="shared" ca="1" si="45"/>
        <v>ADF</v>
      </c>
      <c r="L271" s="58">
        <f ca="1">SMALL($J$5:$J$1004,ROWS($J$5:J271))</f>
        <v>10.258731396699513</v>
      </c>
      <c r="M271" s="11">
        <f ca="1">ROWS($J$5:J271)/COUNT($J$5:$J$1004)</f>
        <v>0.26700000000000002</v>
      </c>
      <c r="N271" s="11"/>
      <c r="O271" s="8" t="str">
        <f t="shared" ca="1" si="46"/>
        <v xml:space="preserve"> </v>
      </c>
      <c r="P271" s="8">
        <f t="shared" ca="1" si="47"/>
        <v>1</v>
      </c>
      <c r="Q271" s="8" t="str">
        <f t="shared" ca="1" si="48"/>
        <v xml:space="preserve"> </v>
      </c>
      <c r="S271" s="8">
        <f t="shared" ca="1" si="40"/>
        <v>1</v>
      </c>
      <c r="T271" s="8" t="str">
        <f t="shared" ca="1" si="42"/>
        <v/>
      </c>
      <c r="U271" s="8" t="str">
        <f t="shared" ca="1" si="42"/>
        <v/>
      </c>
      <c r="V271" s="8">
        <f t="shared" ca="1" si="42"/>
        <v>1</v>
      </c>
      <c r="W271" s="8" t="str">
        <f t="shared" ca="1" si="42"/>
        <v/>
      </c>
      <c r="X271" s="8">
        <f t="shared" ca="1" si="42"/>
        <v>1</v>
      </c>
    </row>
    <row r="272" spans="1:24" hidden="1" x14ac:dyDescent="0.25">
      <c r="A272" s="58">
        <f t="shared" ca="1" si="41"/>
        <v>3.2679588123665355</v>
      </c>
      <c r="B272" s="58">
        <f t="shared" ca="1" si="43"/>
        <v>1.7721857577805369</v>
      </c>
      <c r="C272" s="58">
        <f t="shared" ca="1" si="43"/>
        <v>6.0051362962532684</v>
      </c>
      <c r="D272" s="58">
        <f t="shared" ca="1" si="43"/>
        <v>3.1820624862416627</v>
      </c>
      <c r="E272" s="58">
        <f t="shared" ca="1" si="43"/>
        <v>2.4913538124671448</v>
      </c>
      <c r="F272" s="58">
        <f t="shared" ca="1" si="43"/>
        <v>3.0787678845450319</v>
      </c>
      <c r="G272" s="58" cm="1">
        <f t="array" aca="1" ref="G272" ca="1">SUM(IF(ISERROR(FIND($A$4:$F$4,G$4)),0,$A272:$F272))</f>
        <v>9.2730951086198043</v>
      </c>
      <c r="H272" s="58" cm="1">
        <f t="array" aca="1" ref="H272" ca="1">SUM(IF(ISERROR(FIND($A$4:$F$4,H$4)),0,$A272:$F272))</f>
        <v>9.5287891831532292</v>
      </c>
      <c r="I272" s="58" cm="1">
        <f t="array" aca="1" ref="I272" ca="1">SUM(IF(ISERROR(FIND($A$4:$F$4,I$4)),0,$A272:$F272))</f>
        <v>7.3423074547927136</v>
      </c>
      <c r="J272" s="58">
        <f t="shared" ca="1" si="44"/>
        <v>9.5287891831532292</v>
      </c>
      <c r="K272" s="58" t="str">
        <f t="shared" ca="1" si="45"/>
        <v>ADF</v>
      </c>
      <c r="L272" s="58">
        <f ca="1">SMALL($J$5:$J$1004,ROWS($J$5:J272))</f>
        <v>10.265606859585539</v>
      </c>
      <c r="M272" s="11">
        <f ca="1">ROWS($J$5:J272)/COUNT($J$5:$J$1004)</f>
        <v>0.26800000000000002</v>
      </c>
      <c r="N272" s="11"/>
      <c r="O272" s="8" t="str">
        <f t="shared" ca="1" si="46"/>
        <v xml:space="preserve"> </v>
      </c>
      <c r="P272" s="8">
        <f t="shared" ca="1" si="47"/>
        <v>1</v>
      </c>
      <c r="Q272" s="8" t="str">
        <f t="shared" ca="1" si="48"/>
        <v xml:space="preserve"> </v>
      </c>
      <c r="S272" s="8">
        <f t="shared" ca="1" si="40"/>
        <v>1</v>
      </c>
      <c r="T272" s="8" t="str">
        <f t="shared" ca="1" si="42"/>
        <v/>
      </c>
      <c r="U272" s="8" t="str">
        <f t="shared" ca="1" si="42"/>
        <v/>
      </c>
      <c r="V272" s="8">
        <f t="shared" ca="1" si="42"/>
        <v>1</v>
      </c>
      <c r="W272" s="8" t="str">
        <f t="shared" ca="1" si="42"/>
        <v/>
      </c>
      <c r="X272" s="8">
        <f t="shared" ca="1" si="42"/>
        <v>1</v>
      </c>
    </row>
    <row r="273" spans="1:24" hidden="1" x14ac:dyDescent="0.25">
      <c r="A273" s="58">
        <f t="shared" ca="1" si="41"/>
        <v>2.3243068511175791</v>
      </c>
      <c r="B273" s="58">
        <f t="shared" ca="1" si="43"/>
        <v>4.5704388060847378</v>
      </c>
      <c r="C273" s="58">
        <f t="shared" ca="1" si="43"/>
        <v>7.5298127885583135</v>
      </c>
      <c r="D273" s="58">
        <f t="shared" ca="1" si="43"/>
        <v>5.7867964725975938</v>
      </c>
      <c r="E273" s="58">
        <f t="shared" ca="1" si="43"/>
        <v>2.5940579524554486</v>
      </c>
      <c r="F273" s="58">
        <f t="shared" ca="1" si="43"/>
        <v>3.504473537187939</v>
      </c>
      <c r="G273" s="58" cm="1">
        <f t="array" aca="1" ref="G273" ca="1">SUM(IF(ISERROR(FIND($A$4:$F$4,G$4)),0,$A273:$F273))</f>
        <v>9.8541196396758934</v>
      </c>
      <c r="H273" s="58" cm="1">
        <f t="array" aca="1" ref="H273" ca="1">SUM(IF(ISERROR(FIND($A$4:$F$4,H$4)),0,$A273:$F273))</f>
        <v>11.615576860903113</v>
      </c>
      <c r="I273" s="58" cm="1">
        <f t="array" aca="1" ref="I273" ca="1">SUM(IF(ISERROR(FIND($A$4:$F$4,I$4)),0,$A273:$F273))</f>
        <v>10.668970295728126</v>
      </c>
      <c r="J273" s="58">
        <f t="shared" ca="1" si="44"/>
        <v>11.615576860903113</v>
      </c>
      <c r="K273" s="58" t="str">
        <f t="shared" ca="1" si="45"/>
        <v>ADF</v>
      </c>
      <c r="L273" s="58">
        <f ca="1">SMALL($J$5:$J$1004,ROWS($J$5:J273))</f>
        <v>10.268168456306178</v>
      </c>
      <c r="M273" s="11">
        <f ca="1">ROWS($J$5:J273)/COUNT($J$5:$J$1004)</f>
        <v>0.26900000000000002</v>
      </c>
      <c r="N273" s="11"/>
      <c r="O273" s="8" t="str">
        <f t="shared" ca="1" si="46"/>
        <v xml:space="preserve"> </v>
      </c>
      <c r="P273" s="8">
        <f t="shared" ca="1" si="47"/>
        <v>1</v>
      </c>
      <c r="Q273" s="8" t="str">
        <f t="shared" ca="1" si="48"/>
        <v xml:space="preserve"> </v>
      </c>
      <c r="S273" s="8">
        <f t="shared" ca="1" si="40"/>
        <v>1</v>
      </c>
      <c r="T273" s="8" t="str">
        <f t="shared" ca="1" si="42"/>
        <v/>
      </c>
      <c r="U273" s="8" t="str">
        <f t="shared" ca="1" si="42"/>
        <v/>
      </c>
      <c r="V273" s="8">
        <f t="shared" ca="1" si="42"/>
        <v>1</v>
      </c>
      <c r="W273" s="8" t="str">
        <f t="shared" ca="1" si="42"/>
        <v/>
      </c>
      <c r="X273" s="8">
        <f t="shared" ca="1" si="42"/>
        <v>1</v>
      </c>
    </row>
    <row r="274" spans="1:24" hidden="1" x14ac:dyDescent="0.25">
      <c r="A274" s="58">
        <f t="shared" ca="1" si="41"/>
        <v>3.8493166060119584</v>
      </c>
      <c r="B274" s="58">
        <f t="shared" ca="1" si="43"/>
        <v>3.8834934277590354</v>
      </c>
      <c r="C274" s="58">
        <f t="shared" ca="1" si="43"/>
        <v>7.8451103491279888</v>
      </c>
      <c r="D274" s="58">
        <f t="shared" ca="1" si="43"/>
        <v>3.0516801490017653</v>
      </c>
      <c r="E274" s="58">
        <f t="shared" ca="1" si="43"/>
        <v>1.031627992887705</v>
      </c>
      <c r="F274" s="58">
        <f t="shared" ca="1" si="43"/>
        <v>2.7244011016127323</v>
      </c>
      <c r="G274" s="58" cm="1">
        <f t="array" aca="1" ref="G274" ca="1">SUM(IF(ISERROR(FIND($A$4:$F$4,G$4)),0,$A274:$F274))</f>
        <v>11.694426955139948</v>
      </c>
      <c r="H274" s="58" cm="1">
        <f t="array" aca="1" ref="H274" ca="1">SUM(IF(ISERROR(FIND($A$4:$F$4,H$4)),0,$A274:$F274))</f>
        <v>9.6253978566264564</v>
      </c>
      <c r="I274" s="58" cm="1">
        <f t="array" aca="1" ref="I274" ca="1">SUM(IF(ISERROR(FIND($A$4:$F$4,I$4)),0,$A274:$F274))</f>
        <v>7.6395225222594725</v>
      </c>
      <c r="J274" s="58">
        <f t="shared" ca="1" si="44"/>
        <v>11.694426955139948</v>
      </c>
      <c r="K274" s="58" t="str">
        <f t="shared" ca="1" si="45"/>
        <v>AC</v>
      </c>
      <c r="L274" s="58">
        <f ca="1">SMALL($J$5:$J$1004,ROWS($J$5:J274))</f>
        <v>10.269816630706773</v>
      </c>
      <c r="M274" s="11">
        <f ca="1">ROWS($J$5:J274)/COUNT($J$5:$J$1004)</f>
        <v>0.27</v>
      </c>
      <c r="N274" s="11"/>
      <c r="O274" s="8">
        <f t="shared" ca="1" si="46"/>
        <v>1</v>
      </c>
      <c r="P274" s="8" t="str">
        <f t="shared" ca="1" si="47"/>
        <v xml:space="preserve"> </v>
      </c>
      <c r="Q274" s="8" t="str">
        <f t="shared" ca="1" si="48"/>
        <v xml:space="preserve"> </v>
      </c>
      <c r="S274" s="8">
        <f t="shared" ca="1" si="40"/>
        <v>1</v>
      </c>
      <c r="T274" s="8" t="str">
        <f t="shared" ca="1" si="42"/>
        <v/>
      </c>
      <c r="U274" s="8">
        <f t="shared" ca="1" si="42"/>
        <v>1</v>
      </c>
      <c r="V274" s="8" t="str">
        <f t="shared" ca="1" si="42"/>
        <v/>
      </c>
      <c r="W274" s="8" t="str">
        <f t="shared" ca="1" si="42"/>
        <v/>
      </c>
      <c r="X274" s="8" t="str">
        <f t="shared" ca="1" si="42"/>
        <v/>
      </c>
    </row>
    <row r="275" spans="1:24" hidden="1" x14ac:dyDescent="0.25">
      <c r="A275" s="58">
        <f t="shared" ca="1" si="41"/>
        <v>2.3104113330736968</v>
      </c>
      <c r="B275" s="58">
        <f t="shared" ca="1" si="43"/>
        <v>4.0549872748401494</v>
      </c>
      <c r="C275" s="58">
        <f t="shared" ca="1" si="43"/>
        <v>6.6912963623043407</v>
      </c>
      <c r="D275" s="58">
        <f t="shared" ca="1" si="43"/>
        <v>5.9793851619081533</v>
      </c>
      <c r="E275" s="58">
        <f t="shared" ca="1" si="43"/>
        <v>2.2619007547588792</v>
      </c>
      <c r="F275" s="58">
        <f t="shared" ca="1" si="43"/>
        <v>2.0747905824438959</v>
      </c>
      <c r="G275" s="58" cm="1">
        <f t="array" aca="1" ref="G275" ca="1">SUM(IF(ISERROR(FIND($A$4:$F$4,G$4)),0,$A275:$F275))</f>
        <v>9.0017076953780375</v>
      </c>
      <c r="H275" s="58" cm="1">
        <f t="array" aca="1" ref="H275" ca="1">SUM(IF(ISERROR(FIND($A$4:$F$4,H$4)),0,$A275:$F275))</f>
        <v>10.364587077425746</v>
      </c>
      <c r="I275" s="58" cm="1">
        <f t="array" aca="1" ref="I275" ca="1">SUM(IF(ISERROR(FIND($A$4:$F$4,I$4)),0,$A275:$F275))</f>
        <v>8.3916786120429236</v>
      </c>
      <c r="J275" s="58">
        <f t="shared" ca="1" si="44"/>
        <v>10.364587077425746</v>
      </c>
      <c r="K275" s="58" t="str">
        <f t="shared" ca="1" si="45"/>
        <v>ADF</v>
      </c>
      <c r="L275" s="58">
        <f ca="1">SMALL($J$5:$J$1004,ROWS($J$5:J275))</f>
        <v>10.278291562062623</v>
      </c>
      <c r="M275" s="11">
        <f ca="1">ROWS($J$5:J275)/COUNT($J$5:$J$1004)</f>
        <v>0.27100000000000002</v>
      </c>
      <c r="N275" s="11"/>
      <c r="O275" s="8" t="str">
        <f t="shared" ca="1" si="46"/>
        <v xml:space="preserve"> </v>
      </c>
      <c r="P275" s="8">
        <f t="shared" ca="1" si="47"/>
        <v>1</v>
      </c>
      <c r="Q275" s="8" t="str">
        <f t="shared" ca="1" si="48"/>
        <v xml:space="preserve"> </v>
      </c>
      <c r="S275" s="8">
        <f t="shared" ca="1" si="40"/>
        <v>1</v>
      </c>
      <c r="T275" s="8" t="str">
        <f t="shared" ca="1" si="42"/>
        <v/>
      </c>
      <c r="U275" s="8" t="str">
        <f t="shared" ca="1" si="42"/>
        <v/>
      </c>
      <c r="V275" s="8">
        <f t="shared" ca="1" si="42"/>
        <v>1</v>
      </c>
      <c r="W275" s="8" t="str">
        <f t="shared" ca="1" si="42"/>
        <v/>
      </c>
      <c r="X275" s="8">
        <f t="shared" ca="1" si="42"/>
        <v>1</v>
      </c>
    </row>
    <row r="276" spans="1:24" hidden="1" x14ac:dyDescent="0.25">
      <c r="A276" s="58">
        <f t="shared" ca="1" si="41"/>
        <v>4.5930898661911623</v>
      </c>
      <c r="B276" s="58">
        <f t="shared" ca="1" si="43"/>
        <v>4.1354966807378712</v>
      </c>
      <c r="C276" s="58">
        <f t="shared" ca="1" si="43"/>
        <v>4.7602306130397736</v>
      </c>
      <c r="D276" s="58">
        <f t="shared" ca="1" si="43"/>
        <v>4.2820508982954237</v>
      </c>
      <c r="E276" s="58">
        <f t="shared" ca="1" si="43"/>
        <v>2.5495612649598991</v>
      </c>
      <c r="F276" s="58">
        <f t="shared" ca="1" si="43"/>
        <v>3.6791737654039993</v>
      </c>
      <c r="G276" s="58" cm="1">
        <f t="array" aca="1" ref="G276" ca="1">SUM(IF(ISERROR(FIND($A$4:$F$4,G$4)),0,$A276:$F276))</f>
        <v>9.3533204792309359</v>
      </c>
      <c r="H276" s="58" cm="1">
        <f t="array" aca="1" ref="H276" ca="1">SUM(IF(ISERROR(FIND($A$4:$F$4,H$4)),0,$A276:$F276))</f>
        <v>12.554314529890586</v>
      </c>
      <c r="I276" s="58" cm="1">
        <f t="array" aca="1" ref="I276" ca="1">SUM(IF(ISERROR(FIND($A$4:$F$4,I$4)),0,$A276:$F276))</f>
        <v>10.36423171110177</v>
      </c>
      <c r="J276" s="58">
        <f t="shared" ca="1" si="44"/>
        <v>12.554314529890586</v>
      </c>
      <c r="K276" s="58" t="str">
        <f t="shared" ca="1" si="45"/>
        <v>ADF</v>
      </c>
      <c r="L276" s="58">
        <f ca="1">SMALL($J$5:$J$1004,ROWS($J$5:J276))</f>
        <v>10.281722577247693</v>
      </c>
      <c r="M276" s="11">
        <f ca="1">ROWS($J$5:J276)/COUNT($J$5:$J$1004)</f>
        <v>0.27200000000000002</v>
      </c>
      <c r="N276" s="11"/>
      <c r="O276" s="8" t="str">
        <f t="shared" ca="1" si="46"/>
        <v xml:space="preserve"> </v>
      </c>
      <c r="P276" s="8">
        <f t="shared" ca="1" si="47"/>
        <v>1</v>
      </c>
      <c r="Q276" s="8" t="str">
        <f t="shared" ca="1" si="48"/>
        <v xml:space="preserve"> </v>
      </c>
      <c r="S276" s="8">
        <f t="shared" ca="1" si="40"/>
        <v>1</v>
      </c>
      <c r="T276" s="8" t="str">
        <f t="shared" ca="1" si="42"/>
        <v/>
      </c>
      <c r="U276" s="8" t="str">
        <f t="shared" ca="1" si="42"/>
        <v/>
      </c>
      <c r="V276" s="8">
        <f t="shared" ca="1" si="42"/>
        <v>1</v>
      </c>
      <c r="W276" s="8" t="str">
        <f t="shared" ca="1" si="42"/>
        <v/>
      </c>
      <c r="X276" s="8">
        <f t="shared" ca="1" si="42"/>
        <v>1</v>
      </c>
    </row>
    <row r="277" spans="1:24" hidden="1" x14ac:dyDescent="0.25">
      <c r="A277" s="58">
        <f t="shared" ca="1" si="41"/>
        <v>2.5049242374719096</v>
      </c>
      <c r="B277" s="58">
        <f t="shared" ca="1" si="43"/>
        <v>3.2426223081394832</v>
      </c>
      <c r="C277" s="58">
        <f t="shared" ca="1" si="43"/>
        <v>5.8594441439552805</v>
      </c>
      <c r="D277" s="58">
        <f t="shared" ca="1" si="43"/>
        <v>4.7878754526249967</v>
      </c>
      <c r="E277" s="58">
        <f t="shared" ca="1" si="43"/>
        <v>1.3179661197123356</v>
      </c>
      <c r="F277" s="58">
        <f t="shared" ca="1" si="43"/>
        <v>3.2581585586606092</v>
      </c>
      <c r="G277" s="58" cm="1">
        <f t="array" aca="1" ref="G277" ca="1">SUM(IF(ISERROR(FIND($A$4:$F$4,G$4)),0,$A277:$F277))</f>
        <v>8.364368381427191</v>
      </c>
      <c r="H277" s="58" cm="1">
        <f t="array" aca="1" ref="H277" ca="1">SUM(IF(ISERROR(FIND($A$4:$F$4,H$4)),0,$A277:$F277))</f>
        <v>10.550958248757516</v>
      </c>
      <c r="I277" s="58" cm="1">
        <f t="array" aca="1" ref="I277" ca="1">SUM(IF(ISERROR(FIND($A$4:$F$4,I$4)),0,$A277:$F277))</f>
        <v>7.8187469865124282</v>
      </c>
      <c r="J277" s="58">
        <f t="shared" ca="1" si="44"/>
        <v>10.550958248757516</v>
      </c>
      <c r="K277" s="58" t="str">
        <f t="shared" ca="1" si="45"/>
        <v>ADF</v>
      </c>
      <c r="L277" s="58">
        <f ca="1">SMALL($J$5:$J$1004,ROWS($J$5:J277))</f>
        <v>10.290602648734714</v>
      </c>
      <c r="M277" s="11">
        <f ca="1">ROWS($J$5:J277)/COUNT($J$5:$J$1004)</f>
        <v>0.27300000000000002</v>
      </c>
      <c r="N277" s="11"/>
      <c r="O277" s="8" t="str">
        <f t="shared" ca="1" si="46"/>
        <v xml:space="preserve"> </v>
      </c>
      <c r="P277" s="8">
        <f t="shared" ca="1" si="47"/>
        <v>1</v>
      </c>
      <c r="Q277" s="8" t="str">
        <f t="shared" ca="1" si="48"/>
        <v xml:space="preserve"> </v>
      </c>
      <c r="S277" s="8">
        <f t="shared" ca="1" si="40"/>
        <v>1</v>
      </c>
      <c r="T277" s="8" t="str">
        <f t="shared" ca="1" si="42"/>
        <v/>
      </c>
      <c r="U277" s="8" t="str">
        <f t="shared" ca="1" si="42"/>
        <v/>
      </c>
      <c r="V277" s="8">
        <f t="shared" ca="1" si="42"/>
        <v>1</v>
      </c>
      <c r="W277" s="8" t="str">
        <f t="shared" ca="1" si="42"/>
        <v/>
      </c>
      <c r="X277" s="8">
        <f t="shared" ca="1" si="42"/>
        <v>1</v>
      </c>
    </row>
    <row r="278" spans="1:24" hidden="1" x14ac:dyDescent="0.25">
      <c r="A278" s="58">
        <f t="shared" ca="1" si="41"/>
        <v>2.8671681887539435</v>
      </c>
      <c r="B278" s="58">
        <f t="shared" ca="1" si="43"/>
        <v>2.5701904469517385</v>
      </c>
      <c r="C278" s="58">
        <f t="shared" ca="1" si="43"/>
        <v>7.9727005429726647</v>
      </c>
      <c r="D278" s="58">
        <f t="shared" ca="1" si="43"/>
        <v>4.4907994872520813</v>
      </c>
      <c r="E278" s="58">
        <f t="shared" ca="1" si="43"/>
        <v>1.9241140606845291</v>
      </c>
      <c r="F278" s="58">
        <f t="shared" ca="1" si="43"/>
        <v>2.7077637857833832</v>
      </c>
      <c r="G278" s="58" cm="1">
        <f t="array" aca="1" ref="G278" ca="1">SUM(IF(ISERROR(FIND($A$4:$F$4,G$4)),0,$A278:$F278))</f>
        <v>10.839868731726607</v>
      </c>
      <c r="H278" s="58" cm="1">
        <f t="array" aca="1" ref="H278" ca="1">SUM(IF(ISERROR(FIND($A$4:$F$4,H$4)),0,$A278:$F278))</f>
        <v>10.065731461789408</v>
      </c>
      <c r="I278" s="58" cm="1">
        <f t="array" aca="1" ref="I278" ca="1">SUM(IF(ISERROR(FIND($A$4:$F$4,I$4)),0,$A278:$F278))</f>
        <v>7.2020682934196509</v>
      </c>
      <c r="J278" s="58">
        <f t="shared" ca="1" si="44"/>
        <v>10.839868731726607</v>
      </c>
      <c r="K278" s="58" t="str">
        <f t="shared" ca="1" si="45"/>
        <v>AC</v>
      </c>
      <c r="L278" s="58">
        <f ca="1">SMALL($J$5:$J$1004,ROWS($J$5:J278))</f>
        <v>10.292195890209324</v>
      </c>
      <c r="M278" s="11">
        <f ca="1">ROWS($J$5:J278)/COUNT($J$5:$J$1004)</f>
        <v>0.27400000000000002</v>
      </c>
      <c r="N278" s="11"/>
      <c r="O278" s="8">
        <f t="shared" ca="1" si="46"/>
        <v>1</v>
      </c>
      <c r="P278" s="8" t="str">
        <f t="shared" ca="1" si="47"/>
        <v xml:space="preserve"> </v>
      </c>
      <c r="Q278" s="8" t="str">
        <f t="shared" ca="1" si="48"/>
        <v xml:space="preserve"> </v>
      </c>
      <c r="S278" s="8">
        <f t="shared" ca="1" si="40"/>
        <v>1</v>
      </c>
      <c r="T278" s="8" t="str">
        <f t="shared" ca="1" si="42"/>
        <v/>
      </c>
      <c r="U278" s="8">
        <f t="shared" ca="1" si="42"/>
        <v>1</v>
      </c>
      <c r="V278" s="8" t="str">
        <f t="shared" ca="1" si="42"/>
        <v/>
      </c>
      <c r="W278" s="8" t="str">
        <f t="shared" ca="1" si="42"/>
        <v/>
      </c>
      <c r="X278" s="8" t="str">
        <f t="shared" ca="1" si="42"/>
        <v/>
      </c>
    </row>
    <row r="279" spans="1:24" hidden="1" x14ac:dyDescent="0.25">
      <c r="A279" s="58">
        <f t="shared" ca="1" si="41"/>
        <v>4.4577802560642388</v>
      </c>
      <c r="B279" s="58">
        <f t="shared" ca="1" si="43"/>
        <v>1.5585549564243157</v>
      </c>
      <c r="C279" s="58">
        <f t="shared" ca="1" si="43"/>
        <v>4.5201197233120549</v>
      </c>
      <c r="D279" s="58">
        <f t="shared" ca="1" si="43"/>
        <v>4.9850803737034228</v>
      </c>
      <c r="E279" s="58">
        <f t="shared" ca="1" si="43"/>
        <v>2.2575571455640207</v>
      </c>
      <c r="F279" s="58">
        <f t="shared" ca="1" si="43"/>
        <v>2.0612395196575415</v>
      </c>
      <c r="G279" s="58" cm="1">
        <f t="array" aca="1" ref="G279" ca="1">SUM(IF(ISERROR(FIND($A$4:$F$4,G$4)),0,$A279:$F279))</f>
        <v>8.9778999793762928</v>
      </c>
      <c r="H279" s="58" cm="1">
        <f t="array" aca="1" ref="H279" ca="1">SUM(IF(ISERROR(FIND($A$4:$F$4,H$4)),0,$A279:$F279))</f>
        <v>11.504100149425202</v>
      </c>
      <c r="I279" s="58" cm="1">
        <f t="array" aca="1" ref="I279" ca="1">SUM(IF(ISERROR(FIND($A$4:$F$4,I$4)),0,$A279:$F279))</f>
        <v>5.8773516216458779</v>
      </c>
      <c r="J279" s="58">
        <f t="shared" ca="1" si="44"/>
        <v>11.504100149425202</v>
      </c>
      <c r="K279" s="58" t="str">
        <f t="shared" ca="1" si="45"/>
        <v>ADF</v>
      </c>
      <c r="L279" s="58">
        <f ca="1">SMALL($J$5:$J$1004,ROWS($J$5:J279))</f>
        <v>10.294886978286506</v>
      </c>
      <c r="M279" s="11">
        <f ca="1">ROWS($J$5:J279)/COUNT($J$5:$J$1004)</f>
        <v>0.27500000000000002</v>
      </c>
      <c r="N279" s="11"/>
      <c r="O279" s="8" t="str">
        <f t="shared" ca="1" si="46"/>
        <v xml:space="preserve"> </v>
      </c>
      <c r="P279" s="8">
        <f t="shared" ca="1" si="47"/>
        <v>1</v>
      </c>
      <c r="Q279" s="8" t="str">
        <f t="shared" ca="1" si="48"/>
        <v xml:space="preserve"> </v>
      </c>
      <c r="S279" s="8">
        <f t="shared" ca="1" si="40"/>
        <v>1</v>
      </c>
      <c r="T279" s="8" t="str">
        <f t="shared" ca="1" si="42"/>
        <v/>
      </c>
      <c r="U279" s="8" t="str">
        <f t="shared" ca="1" si="42"/>
        <v/>
      </c>
      <c r="V279" s="8">
        <f t="shared" ca="1" si="42"/>
        <v>1</v>
      </c>
      <c r="W279" s="8" t="str">
        <f t="shared" ca="1" si="42"/>
        <v/>
      </c>
      <c r="X279" s="8">
        <f t="shared" ca="1" si="42"/>
        <v>1</v>
      </c>
    </row>
    <row r="280" spans="1:24" hidden="1" x14ac:dyDescent="0.25">
      <c r="A280" s="58">
        <f t="shared" ca="1" si="41"/>
        <v>3.531720722059621</v>
      </c>
      <c r="B280" s="58">
        <f t="shared" ca="1" si="43"/>
        <v>4.3747426874380526</v>
      </c>
      <c r="C280" s="58">
        <f t="shared" ca="1" si="43"/>
        <v>7.3977009881267293</v>
      </c>
      <c r="D280" s="58">
        <f t="shared" ca="1" si="43"/>
        <v>3.4631643574690956</v>
      </c>
      <c r="E280" s="58">
        <f t="shared" ca="1" si="43"/>
        <v>2.8892066498513769</v>
      </c>
      <c r="F280" s="58">
        <f t="shared" ca="1" si="43"/>
        <v>3.1470164292433296</v>
      </c>
      <c r="G280" s="58" cm="1">
        <f t="array" aca="1" ref="G280" ca="1">SUM(IF(ISERROR(FIND($A$4:$F$4,G$4)),0,$A280:$F280))</f>
        <v>10.92942171018635</v>
      </c>
      <c r="H280" s="58" cm="1">
        <f t="array" aca="1" ref="H280" ca="1">SUM(IF(ISERROR(FIND($A$4:$F$4,H$4)),0,$A280:$F280))</f>
        <v>10.141901508772046</v>
      </c>
      <c r="I280" s="58" cm="1">
        <f t="array" aca="1" ref="I280" ca="1">SUM(IF(ISERROR(FIND($A$4:$F$4,I$4)),0,$A280:$F280))</f>
        <v>10.410965766532758</v>
      </c>
      <c r="J280" s="58">
        <f t="shared" ca="1" si="44"/>
        <v>10.92942171018635</v>
      </c>
      <c r="K280" s="58" t="str">
        <f t="shared" ca="1" si="45"/>
        <v>AC</v>
      </c>
      <c r="L280" s="58">
        <f ca="1">SMALL($J$5:$J$1004,ROWS($J$5:J280))</f>
        <v>10.299157094124691</v>
      </c>
      <c r="M280" s="11">
        <f ca="1">ROWS($J$5:J280)/COUNT($J$5:$J$1004)</f>
        <v>0.27600000000000002</v>
      </c>
      <c r="N280" s="11"/>
      <c r="O280" s="8">
        <f t="shared" ca="1" si="46"/>
        <v>1</v>
      </c>
      <c r="P280" s="8" t="str">
        <f t="shared" ca="1" si="47"/>
        <v xml:space="preserve"> </v>
      </c>
      <c r="Q280" s="8" t="str">
        <f t="shared" ca="1" si="48"/>
        <v xml:space="preserve"> </v>
      </c>
      <c r="S280" s="8">
        <f t="shared" ca="1" si="40"/>
        <v>1</v>
      </c>
      <c r="T280" s="8" t="str">
        <f t="shared" ca="1" si="42"/>
        <v/>
      </c>
      <c r="U280" s="8">
        <f t="shared" ca="1" si="42"/>
        <v>1</v>
      </c>
      <c r="V280" s="8" t="str">
        <f t="shared" ca="1" si="42"/>
        <v/>
      </c>
      <c r="W280" s="8" t="str">
        <f t="shared" ca="1" si="42"/>
        <v/>
      </c>
      <c r="X280" s="8" t="str">
        <f t="shared" ca="1" si="42"/>
        <v/>
      </c>
    </row>
    <row r="281" spans="1:24" hidden="1" x14ac:dyDescent="0.25">
      <c r="A281" s="58">
        <f t="shared" ca="1" si="41"/>
        <v>4.1505015977263717</v>
      </c>
      <c r="B281" s="58">
        <f t="shared" ca="1" si="43"/>
        <v>3.7672356324099829</v>
      </c>
      <c r="C281" s="58">
        <f t="shared" ca="1" si="43"/>
        <v>6.3384028711912936</v>
      </c>
      <c r="D281" s="58">
        <f t="shared" ca="1" si="43"/>
        <v>2.3353490694252379</v>
      </c>
      <c r="E281" s="58">
        <f t="shared" ca="1" si="43"/>
        <v>2.1722378135584477</v>
      </c>
      <c r="F281" s="58">
        <f t="shared" ca="1" si="43"/>
        <v>2.9407783297242047</v>
      </c>
      <c r="G281" s="58" cm="1">
        <f t="array" aca="1" ref="G281" ca="1">SUM(IF(ISERROR(FIND($A$4:$F$4,G$4)),0,$A281:$F281))</f>
        <v>10.488904468917665</v>
      </c>
      <c r="H281" s="58" cm="1">
        <f t="array" aca="1" ref="H281" ca="1">SUM(IF(ISERROR(FIND($A$4:$F$4,H$4)),0,$A281:$F281))</f>
        <v>9.4266289968758148</v>
      </c>
      <c r="I281" s="58" cm="1">
        <f t="array" aca="1" ref="I281" ca="1">SUM(IF(ISERROR(FIND($A$4:$F$4,I$4)),0,$A281:$F281))</f>
        <v>8.8802517756926349</v>
      </c>
      <c r="J281" s="58">
        <f t="shared" ca="1" si="44"/>
        <v>10.488904468917665</v>
      </c>
      <c r="K281" s="58" t="str">
        <f t="shared" ca="1" si="45"/>
        <v>AC</v>
      </c>
      <c r="L281" s="58">
        <f ca="1">SMALL($J$5:$J$1004,ROWS($J$5:J281))</f>
        <v>10.300945990465628</v>
      </c>
      <c r="M281" s="11">
        <f ca="1">ROWS($J$5:J281)/COUNT($J$5:$J$1004)</f>
        <v>0.27700000000000002</v>
      </c>
      <c r="N281" s="11"/>
      <c r="O281" s="8">
        <f t="shared" ca="1" si="46"/>
        <v>1</v>
      </c>
      <c r="P281" s="8" t="str">
        <f t="shared" ca="1" si="47"/>
        <v xml:space="preserve"> </v>
      </c>
      <c r="Q281" s="8" t="str">
        <f t="shared" ca="1" si="48"/>
        <v xml:space="preserve"> </v>
      </c>
      <c r="S281" s="8">
        <f t="shared" ca="1" si="40"/>
        <v>1</v>
      </c>
      <c r="T281" s="8" t="str">
        <f t="shared" ca="1" si="42"/>
        <v/>
      </c>
      <c r="U281" s="8">
        <f t="shared" ca="1" si="42"/>
        <v>1</v>
      </c>
      <c r="V281" s="8" t="str">
        <f t="shared" ca="1" si="42"/>
        <v/>
      </c>
      <c r="W281" s="8" t="str">
        <f t="shared" ca="1" si="42"/>
        <v/>
      </c>
      <c r="X281" s="8" t="str">
        <f t="shared" ca="1" si="42"/>
        <v/>
      </c>
    </row>
    <row r="282" spans="1:24" hidden="1" x14ac:dyDescent="0.25">
      <c r="A282" s="58">
        <f t="shared" ca="1" si="41"/>
        <v>3.1170811412110466</v>
      </c>
      <c r="B282" s="58">
        <f t="shared" ca="1" si="43"/>
        <v>4.6814974339606845</v>
      </c>
      <c r="C282" s="58">
        <f t="shared" ca="1" si="43"/>
        <v>7.6633991479350616</v>
      </c>
      <c r="D282" s="58">
        <f t="shared" ca="1" si="43"/>
        <v>3.130732345441936</v>
      </c>
      <c r="E282" s="58">
        <f t="shared" ca="1" si="43"/>
        <v>2.6692689278818698</v>
      </c>
      <c r="F282" s="58">
        <f t="shared" ca="1" si="43"/>
        <v>2.2879744628722536</v>
      </c>
      <c r="G282" s="58" cm="1">
        <f t="array" aca="1" ref="G282" ca="1">SUM(IF(ISERROR(FIND($A$4:$F$4,G$4)),0,$A282:$F282))</f>
        <v>10.780480289146109</v>
      </c>
      <c r="H282" s="58" cm="1">
        <f t="array" aca="1" ref="H282" ca="1">SUM(IF(ISERROR(FIND($A$4:$F$4,H$4)),0,$A282:$F282))</f>
        <v>8.5357879495252362</v>
      </c>
      <c r="I282" s="58" cm="1">
        <f t="array" aca="1" ref="I282" ca="1">SUM(IF(ISERROR(FIND($A$4:$F$4,I$4)),0,$A282:$F282))</f>
        <v>9.6387408247148088</v>
      </c>
      <c r="J282" s="58">
        <f t="shared" ca="1" si="44"/>
        <v>10.780480289146109</v>
      </c>
      <c r="K282" s="58" t="str">
        <f t="shared" ca="1" si="45"/>
        <v>AC</v>
      </c>
      <c r="L282" s="58">
        <f ca="1">SMALL($J$5:$J$1004,ROWS($J$5:J282))</f>
        <v>10.30550232549783</v>
      </c>
      <c r="M282" s="11">
        <f ca="1">ROWS($J$5:J282)/COUNT($J$5:$J$1004)</f>
        <v>0.27800000000000002</v>
      </c>
      <c r="N282" s="11"/>
      <c r="O282" s="8">
        <f t="shared" ca="1" si="46"/>
        <v>1</v>
      </c>
      <c r="P282" s="8" t="str">
        <f t="shared" ca="1" si="47"/>
        <v xml:space="preserve"> </v>
      </c>
      <c r="Q282" s="8" t="str">
        <f t="shared" ca="1" si="48"/>
        <v xml:space="preserve"> </v>
      </c>
      <c r="S282" s="8">
        <f t="shared" ca="1" si="40"/>
        <v>1</v>
      </c>
      <c r="T282" s="8" t="str">
        <f t="shared" ca="1" si="42"/>
        <v/>
      </c>
      <c r="U282" s="8">
        <f t="shared" ca="1" si="42"/>
        <v>1</v>
      </c>
      <c r="V282" s="8" t="str">
        <f t="shared" ca="1" si="42"/>
        <v/>
      </c>
      <c r="W282" s="8" t="str">
        <f t="shared" ca="1" si="42"/>
        <v/>
      </c>
      <c r="X282" s="8" t="str">
        <f t="shared" ca="1" si="42"/>
        <v/>
      </c>
    </row>
    <row r="283" spans="1:24" hidden="1" x14ac:dyDescent="0.25">
      <c r="A283" s="58">
        <f t="shared" ca="1" si="41"/>
        <v>5.8016231373869225</v>
      </c>
      <c r="B283" s="58">
        <f t="shared" ca="1" si="43"/>
        <v>4.2397445071069466</v>
      </c>
      <c r="C283" s="58">
        <f t="shared" ca="1" si="43"/>
        <v>6.8248041978678025</v>
      </c>
      <c r="D283" s="58">
        <f t="shared" ca="1" si="43"/>
        <v>4.2781552321469878</v>
      </c>
      <c r="E283" s="58">
        <f t="shared" ca="1" si="43"/>
        <v>2.7723531076374544</v>
      </c>
      <c r="F283" s="58">
        <f t="shared" ca="1" si="43"/>
        <v>2.1398531749508112</v>
      </c>
      <c r="G283" s="58" cm="1">
        <f t="array" aca="1" ref="G283" ca="1">SUM(IF(ISERROR(FIND($A$4:$F$4,G$4)),0,$A283:$F283))</f>
        <v>12.626427335254725</v>
      </c>
      <c r="H283" s="58" cm="1">
        <f t="array" aca="1" ref="H283" ca="1">SUM(IF(ISERROR(FIND($A$4:$F$4,H$4)),0,$A283:$F283))</f>
        <v>12.219631544484722</v>
      </c>
      <c r="I283" s="58" cm="1">
        <f t="array" aca="1" ref="I283" ca="1">SUM(IF(ISERROR(FIND($A$4:$F$4,I$4)),0,$A283:$F283))</f>
        <v>9.1519507896952117</v>
      </c>
      <c r="J283" s="58">
        <f t="shared" ca="1" si="44"/>
        <v>12.626427335254725</v>
      </c>
      <c r="K283" s="58" t="str">
        <f t="shared" ca="1" si="45"/>
        <v>AC</v>
      </c>
      <c r="L283" s="58">
        <f ca="1">SMALL($J$5:$J$1004,ROWS($J$5:J283))</f>
        <v>10.308893958079707</v>
      </c>
      <c r="M283" s="11">
        <f ca="1">ROWS($J$5:J283)/COUNT($J$5:$J$1004)</f>
        <v>0.27900000000000003</v>
      </c>
      <c r="N283" s="11"/>
      <c r="O283" s="8">
        <f t="shared" ca="1" si="46"/>
        <v>1</v>
      </c>
      <c r="P283" s="8" t="str">
        <f t="shared" ca="1" si="47"/>
        <v xml:space="preserve"> </v>
      </c>
      <c r="Q283" s="8" t="str">
        <f t="shared" ca="1" si="48"/>
        <v xml:space="preserve"> </v>
      </c>
      <c r="S283" s="8">
        <f t="shared" ca="1" si="40"/>
        <v>1</v>
      </c>
      <c r="T283" s="8" t="str">
        <f t="shared" ca="1" si="42"/>
        <v/>
      </c>
      <c r="U283" s="8">
        <f t="shared" ca="1" si="42"/>
        <v>1</v>
      </c>
      <c r="V283" s="8" t="str">
        <f t="shared" ca="1" si="42"/>
        <v/>
      </c>
      <c r="W283" s="8" t="str">
        <f t="shared" ca="1" si="42"/>
        <v/>
      </c>
      <c r="X283" s="8" t="str">
        <f t="shared" ca="1" si="42"/>
        <v/>
      </c>
    </row>
    <row r="284" spans="1:24" hidden="1" x14ac:dyDescent="0.25">
      <c r="A284" s="58">
        <f t="shared" ca="1" si="41"/>
        <v>4.4073127018122396</v>
      </c>
      <c r="B284" s="58">
        <f t="shared" ca="1" si="43"/>
        <v>3.3122619210963333</v>
      </c>
      <c r="C284" s="58">
        <f t="shared" ca="1" si="43"/>
        <v>6.4008990382848694</v>
      </c>
      <c r="D284" s="58">
        <f t="shared" ca="1" si="43"/>
        <v>2.1068260482239838</v>
      </c>
      <c r="E284" s="58">
        <f t="shared" ca="1" si="43"/>
        <v>2.3299775652783445</v>
      </c>
      <c r="F284" s="58">
        <f t="shared" ca="1" si="43"/>
        <v>2.733011731672355</v>
      </c>
      <c r="G284" s="58" cm="1">
        <f t="array" aca="1" ref="G284" ca="1">SUM(IF(ISERROR(FIND($A$4:$F$4,G$4)),0,$A284:$F284))</f>
        <v>10.808211740097109</v>
      </c>
      <c r="H284" s="58" cm="1">
        <f t="array" aca="1" ref="H284" ca="1">SUM(IF(ISERROR(FIND($A$4:$F$4,H$4)),0,$A284:$F284))</f>
        <v>9.2471504817085783</v>
      </c>
      <c r="I284" s="58" cm="1">
        <f t="array" aca="1" ref="I284" ca="1">SUM(IF(ISERROR(FIND($A$4:$F$4,I$4)),0,$A284:$F284))</f>
        <v>8.3752512180470333</v>
      </c>
      <c r="J284" s="58">
        <f t="shared" ca="1" si="44"/>
        <v>10.808211740097109</v>
      </c>
      <c r="K284" s="58" t="str">
        <f t="shared" ca="1" si="45"/>
        <v>AC</v>
      </c>
      <c r="L284" s="58">
        <f ca="1">SMALL($J$5:$J$1004,ROWS($J$5:J284))</f>
        <v>10.314514771956663</v>
      </c>
      <c r="M284" s="11">
        <f ca="1">ROWS($J$5:J284)/COUNT($J$5:$J$1004)</f>
        <v>0.28000000000000003</v>
      </c>
      <c r="N284" s="11"/>
      <c r="O284" s="8">
        <f t="shared" ca="1" si="46"/>
        <v>1</v>
      </c>
      <c r="P284" s="8" t="str">
        <f t="shared" ca="1" si="47"/>
        <v xml:space="preserve"> </v>
      </c>
      <c r="Q284" s="8" t="str">
        <f t="shared" ca="1" si="48"/>
        <v xml:space="preserve"> </v>
      </c>
      <c r="S284" s="8">
        <f t="shared" ca="1" si="40"/>
        <v>1</v>
      </c>
      <c r="T284" s="8" t="str">
        <f t="shared" ca="1" si="42"/>
        <v/>
      </c>
      <c r="U284" s="8">
        <f t="shared" ca="1" si="42"/>
        <v>1</v>
      </c>
      <c r="V284" s="8" t="str">
        <f t="shared" ca="1" si="42"/>
        <v/>
      </c>
      <c r="W284" s="8" t="str">
        <f t="shared" ca="1" si="42"/>
        <v/>
      </c>
      <c r="X284" s="8" t="str">
        <f t="shared" ca="1" si="42"/>
        <v/>
      </c>
    </row>
    <row r="285" spans="1:24" hidden="1" x14ac:dyDescent="0.25">
      <c r="A285" s="58">
        <f t="shared" ca="1" si="41"/>
        <v>4.3875385424638118</v>
      </c>
      <c r="B285" s="58">
        <f t="shared" ca="1" si="43"/>
        <v>2.0403984890313827</v>
      </c>
      <c r="C285" s="58">
        <f t="shared" ca="1" si="43"/>
        <v>5.1922868074484203</v>
      </c>
      <c r="D285" s="58">
        <f t="shared" ca="1" si="43"/>
        <v>4.6187919381795091</v>
      </c>
      <c r="E285" s="58">
        <f t="shared" ca="1" si="43"/>
        <v>2.4567807249049967</v>
      </c>
      <c r="F285" s="58">
        <f t="shared" ca="1" si="43"/>
        <v>3.6004536776276845</v>
      </c>
      <c r="G285" s="58" cm="1">
        <f t="array" aca="1" ref="G285" ca="1">SUM(IF(ISERROR(FIND($A$4:$F$4,G$4)),0,$A285:$F285))</f>
        <v>9.5798253499122321</v>
      </c>
      <c r="H285" s="58" cm="1">
        <f t="array" aca="1" ref="H285" ca="1">SUM(IF(ISERROR(FIND($A$4:$F$4,H$4)),0,$A285:$F285))</f>
        <v>12.606784158271005</v>
      </c>
      <c r="I285" s="58" cm="1">
        <f t="array" aca="1" ref="I285" ca="1">SUM(IF(ISERROR(FIND($A$4:$F$4,I$4)),0,$A285:$F285))</f>
        <v>8.0976328915640643</v>
      </c>
      <c r="J285" s="58">
        <f t="shared" ca="1" si="44"/>
        <v>12.606784158271005</v>
      </c>
      <c r="K285" s="58" t="str">
        <f t="shared" ca="1" si="45"/>
        <v>ADF</v>
      </c>
      <c r="L285" s="58">
        <f ca="1">SMALL($J$5:$J$1004,ROWS($J$5:J285))</f>
        <v>10.322798818816947</v>
      </c>
      <c r="M285" s="11">
        <f ca="1">ROWS($J$5:J285)/COUNT($J$5:$J$1004)</f>
        <v>0.28100000000000003</v>
      </c>
      <c r="N285" s="11"/>
      <c r="O285" s="8" t="str">
        <f t="shared" ca="1" si="46"/>
        <v xml:space="preserve"> </v>
      </c>
      <c r="P285" s="8">
        <f t="shared" ca="1" si="47"/>
        <v>1</v>
      </c>
      <c r="Q285" s="8" t="str">
        <f t="shared" ca="1" si="48"/>
        <v xml:space="preserve"> </v>
      </c>
      <c r="S285" s="8">
        <f t="shared" ca="1" si="40"/>
        <v>1</v>
      </c>
      <c r="T285" s="8" t="str">
        <f t="shared" ca="1" si="42"/>
        <v/>
      </c>
      <c r="U285" s="8" t="str">
        <f t="shared" ca="1" si="42"/>
        <v/>
      </c>
      <c r="V285" s="8">
        <f t="shared" ca="1" si="42"/>
        <v>1</v>
      </c>
      <c r="W285" s="8" t="str">
        <f t="shared" ca="1" si="42"/>
        <v/>
      </c>
      <c r="X285" s="8">
        <f t="shared" ca="1" si="42"/>
        <v>1</v>
      </c>
    </row>
    <row r="286" spans="1:24" hidden="1" x14ac:dyDescent="0.25">
      <c r="A286" s="58">
        <f t="shared" ca="1" si="41"/>
        <v>5.0417468296464456</v>
      </c>
      <c r="B286" s="58">
        <f t="shared" ca="1" si="43"/>
        <v>4.868137339434349</v>
      </c>
      <c r="C286" s="58">
        <f t="shared" ca="1" si="43"/>
        <v>6.8412021064518278</v>
      </c>
      <c r="D286" s="58">
        <f t="shared" ca="1" si="43"/>
        <v>2.2637295876554862</v>
      </c>
      <c r="E286" s="58">
        <f t="shared" ca="1" si="43"/>
        <v>1.9518850251021584</v>
      </c>
      <c r="F286" s="58">
        <f t="shared" ca="1" si="43"/>
        <v>2.8252533271242708</v>
      </c>
      <c r="G286" s="58" cm="1">
        <f t="array" aca="1" ref="G286" ca="1">SUM(IF(ISERROR(FIND($A$4:$F$4,G$4)),0,$A286:$F286))</f>
        <v>11.882948936098273</v>
      </c>
      <c r="H286" s="58" cm="1">
        <f t="array" aca="1" ref="H286" ca="1">SUM(IF(ISERROR(FIND($A$4:$F$4,H$4)),0,$A286:$F286))</f>
        <v>10.130729744426203</v>
      </c>
      <c r="I286" s="58" cm="1">
        <f t="array" aca="1" ref="I286" ca="1">SUM(IF(ISERROR(FIND($A$4:$F$4,I$4)),0,$A286:$F286))</f>
        <v>9.6452756916607783</v>
      </c>
      <c r="J286" s="58">
        <f t="shared" ca="1" si="44"/>
        <v>11.882948936098273</v>
      </c>
      <c r="K286" s="58" t="str">
        <f t="shared" ca="1" si="45"/>
        <v>AC</v>
      </c>
      <c r="L286" s="58">
        <f ca="1">SMALL($J$5:$J$1004,ROWS($J$5:J286))</f>
        <v>10.325670815637894</v>
      </c>
      <c r="M286" s="11">
        <f ca="1">ROWS($J$5:J286)/COUNT($J$5:$J$1004)</f>
        <v>0.28199999999999997</v>
      </c>
      <c r="N286" s="11"/>
      <c r="O286" s="8">
        <f t="shared" ca="1" si="46"/>
        <v>1</v>
      </c>
      <c r="P286" s="8" t="str">
        <f t="shared" ca="1" si="47"/>
        <v xml:space="preserve"> </v>
      </c>
      <c r="Q286" s="8" t="str">
        <f t="shared" ca="1" si="48"/>
        <v xml:space="preserve"> </v>
      </c>
      <c r="S286" s="8">
        <f t="shared" ca="1" si="40"/>
        <v>1</v>
      </c>
      <c r="T286" s="8" t="str">
        <f t="shared" ca="1" si="42"/>
        <v/>
      </c>
      <c r="U286" s="8">
        <f t="shared" ca="1" si="42"/>
        <v>1</v>
      </c>
      <c r="V286" s="8" t="str">
        <f t="shared" ca="1" si="42"/>
        <v/>
      </c>
      <c r="W286" s="8" t="str">
        <f t="shared" ca="1" si="42"/>
        <v/>
      </c>
      <c r="X286" s="8" t="str">
        <f t="shared" ca="1" si="42"/>
        <v/>
      </c>
    </row>
    <row r="287" spans="1:24" hidden="1" x14ac:dyDescent="0.25">
      <c r="A287" s="58">
        <f t="shared" ca="1" si="41"/>
        <v>2.0534568778402824</v>
      </c>
      <c r="B287" s="58">
        <f t="shared" ca="1" si="43"/>
        <v>4.6550493852615933</v>
      </c>
      <c r="C287" s="58">
        <f t="shared" ca="1" si="43"/>
        <v>5.8347338737589851</v>
      </c>
      <c r="D287" s="58">
        <f t="shared" ca="1" si="43"/>
        <v>4.6827029882606581</v>
      </c>
      <c r="E287" s="58">
        <f t="shared" ca="1" si="43"/>
        <v>1.6302456675870882</v>
      </c>
      <c r="F287" s="58">
        <f t="shared" ca="1" si="43"/>
        <v>2.6246167767445292</v>
      </c>
      <c r="G287" s="58" cm="1">
        <f t="array" aca="1" ref="G287" ca="1">SUM(IF(ISERROR(FIND($A$4:$F$4,G$4)),0,$A287:$F287))</f>
        <v>7.888190751599268</v>
      </c>
      <c r="H287" s="58" cm="1">
        <f t="array" aca="1" ref="H287" ca="1">SUM(IF(ISERROR(FIND($A$4:$F$4,H$4)),0,$A287:$F287))</f>
        <v>9.3607766428454706</v>
      </c>
      <c r="I287" s="58" cm="1">
        <f t="array" aca="1" ref="I287" ca="1">SUM(IF(ISERROR(FIND($A$4:$F$4,I$4)),0,$A287:$F287))</f>
        <v>8.9099118295932112</v>
      </c>
      <c r="J287" s="58">
        <f t="shared" ca="1" si="44"/>
        <v>9.3607766428454706</v>
      </c>
      <c r="K287" s="58" t="str">
        <f t="shared" ca="1" si="45"/>
        <v>ADF</v>
      </c>
      <c r="L287" s="58">
        <f ca="1">SMALL($J$5:$J$1004,ROWS($J$5:J287))</f>
        <v>10.329432401089957</v>
      </c>
      <c r="M287" s="11">
        <f ca="1">ROWS($J$5:J287)/COUNT($J$5:$J$1004)</f>
        <v>0.28299999999999997</v>
      </c>
      <c r="N287" s="11"/>
      <c r="O287" s="8" t="str">
        <f t="shared" ca="1" si="46"/>
        <v xml:space="preserve"> </v>
      </c>
      <c r="P287" s="8">
        <f t="shared" ca="1" si="47"/>
        <v>1</v>
      </c>
      <c r="Q287" s="8" t="str">
        <f t="shared" ca="1" si="48"/>
        <v xml:space="preserve"> </v>
      </c>
      <c r="S287" s="8">
        <f t="shared" ca="1" si="40"/>
        <v>1</v>
      </c>
      <c r="T287" s="8" t="str">
        <f t="shared" ca="1" si="42"/>
        <v/>
      </c>
      <c r="U287" s="8" t="str">
        <f t="shared" ca="1" si="42"/>
        <v/>
      </c>
      <c r="V287" s="8">
        <f t="shared" ca="1" si="42"/>
        <v>1</v>
      </c>
      <c r="W287" s="8" t="str">
        <f t="shared" ca="1" si="42"/>
        <v/>
      </c>
      <c r="X287" s="8">
        <f t="shared" ca="1" si="42"/>
        <v>1</v>
      </c>
    </row>
    <row r="288" spans="1:24" hidden="1" x14ac:dyDescent="0.25">
      <c r="A288" s="58">
        <f t="shared" ca="1" si="41"/>
        <v>3.810978026742935</v>
      </c>
      <c r="B288" s="58">
        <f t="shared" ca="1" si="43"/>
        <v>3.3232086200652424</v>
      </c>
      <c r="C288" s="58">
        <f t="shared" ca="1" si="43"/>
        <v>5.8394889066277971</v>
      </c>
      <c r="D288" s="58">
        <f t="shared" ca="1" si="43"/>
        <v>2.8703730420370643</v>
      </c>
      <c r="E288" s="58">
        <f t="shared" ca="1" si="43"/>
        <v>1.3505215585610357</v>
      </c>
      <c r="F288" s="58">
        <f t="shared" ca="1" si="43"/>
        <v>3.1394506930062365</v>
      </c>
      <c r="G288" s="58" cm="1">
        <f t="array" aca="1" ref="G288" ca="1">SUM(IF(ISERROR(FIND($A$4:$F$4,G$4)),0,$A288:$F288))</f>
        <v>9.6504669333707316</v>
      </c>
      <c r="H288" s="58" cm="1">
        <f t="array" aca="1" ref="H288" ca="1">SUM(IF(ISERROR(FIND($A$4:$F$4,H$4)),0,$A288:$F288))</f>
        <v>9.8208017617862353</v>
      </c>
      <c r="I288" s="58" cm="1">
        <f t="array" aca="1" ref="I288" ca="1">SUM(IF(ISERROR(FIND($A$4:$F$4,I$4)),0,$A288:$F288))</f>
        <v>7.8131808716325146</v>
      </c>
      <c r="J288" s="58">
        <f t="shared" ca="1" si="44"/>
        <v>9.8208017617862353</v>
      </c>
      <c r="K288" s="58" t="str">
        <f t="shared" ca="1" si="45"/>
        <v>ADF</v>
      </c>
      <c r="L288" s="58">
        <f ca="1">SMALL($J$5:$J$1004,ROWS($J$5:J288))</f>
        <v>10.339526866254436</v>
      </c>
      <c r="M288" s="11">
        <f ca="1">ROWS($J$5:J288)/COUNT($J$5:$J$1004)</f>
        <v>0.28399999999999997</v>
      </c>
      <c r="N288" s="11"/>
      <c r="O288" s="8" t="str">
        <f t="shared" ca="1" si="46"/>
        <v xml:space="preserve"> </v>
      </c>
      <c r="P288" s="8">
        <f t="shared" ca="1" si="47"/>
        <v>1</v>
      </c>
      <c r="Q288" s="8" t="str">
        <f t="shared" ca="1" si="48"/>
        <v xml:space="preserve"> </v>
      </c>
      <c r="S288" s="8">
        <f t="shared" ca="1" si="40"/>
        <v>1</v>
      </c>
      <c r="T288" s="8" t="str">
        <f t="shared" ca="1" si="42"/>
        <v/>
      </c>
      <c r="U288" s="8" t="str">
        <f t="shared" ca="1" si="42"/>
        <v/>
      </c>
      <c r="V288" s="8">
        <f t="shared" ca="1" si="42"/>
        <v>1</v>
      </c>
      <c r="W288" s="8" t="str">
        <f t="shared" ca="1" si="42"/>
        <v/>
      </c>
      <c r="X288" s="8">
        <f t="shared" ca="1" si="42"/>
        <v>1</v>
      </c>
    </row>
    <row r="289" spans="1:24" hidden="1" x14ac:dyDescent="0.25">
      <c r="A289" s="58">
        <f t="shared" ca="1" si="41"/>
        <v>2.2166553668467492</v>
      </c>
      <c r="B289" s="58">
        <f t="shared" ca="1" si="43"/>
        <v>2.0377981818948157</v>
      </c>
      <c r="C289" s="58">
        <f t="shared" ca="1" si="43"/>
        <v>6.8099024949352547</v>
      </c>
      <c r="D289" s="58">
        <f t="shared" ca="1" si="43"/>
        <v>3.0433256466555134</v>
      </c>
      <c r="E289" s="58">
        <f t="shared" ca="1" si="43"/>
        <v>2.6786959822711305</v>
      </c>
      <c r="F289" s="58">
        <f t="shared" ca="1" si="43"/>
        <v>3.9201547832440973</v>
      </c>
      <c r="G289" s="58" cm="1">
        <f t="array" aca="1" ref="G289" ca="1">SUM(IF(ISERROR(FIND($A$4:$F$4,G$4)),0,$A289:$F289))</f>
        <v>9.0265578617820044</v>
      </c>
      <c r="H289" s="58" cm="1">
        <f t="array" aca="1" ref="H289" ca="1">SUM(IF(ISERROR(FIND($A$4:$F$4,H$4)),0,$A289:$F289))</f>
        <v>9.1801357967463595</v>
      </c>
      <c r="I289" s="58" cm="1">
        <f t="array" aca="1" ref="I289" ca="1">SUM(IF(ISERROR(FIND($A$4:$F$4,I$4)),0,$A289:$F289))</f>
        <v>8.636648947410043</v>
      </c>
      <c r="J289" s="58">
        <f t="shared" ca="1" si="44"/>
        <v>9.1801357967463595</v>
      </c>
      <c r="K289" s="58" t="str">
        <f t="shared" ca="1" si="45"/>
        <v>ADF</v>
      </c>
      <c r="L289" s="58">
        <f ca="1">SMALL($J$5:$J$1004,ROWS($J$5:J289))</f>
        <v>10.342258350955099</v>
      </c>
      <c r="M289" s="11">
        <f ca="1">ROWS($J$5:J289)/COUNT($J$5:$J$1004)</f>
        <v>0.28499999999999998</v>
      </c>
      <c r="N289" s="11"/>
      <c r="O289" s="8" t="str">
        <f t="shared" ca="1" si="46"/>
        <v xml:space="preserve"> </v>
      </c>
      <c r="P289" s="8">
        <f t="shared" ca="1" si="47"/>
        <v>1</v>
      </c>
      <c r="Q289" s="8" t="str">
        <f t="shared" ca="1" si="48"/>
        <v xml:space="preserve"> </v>
      </c>
      <c r="S289" s="8">
        <f t="shared" ca="1" si="40"/>
        <v>1</v>
      </c>
      <c r="T289" s="8" t="str">
        <f t="shared" ca="1" si="42"/>
        <v/>
      </c>
      <c r="U289" s="8" t="str">
        <f t="shared" ca="1" si="42"/>
        <v/>
      </c>
      <c r="V289" s="8">
        <f t="shared" ca="1" si="42"/>
        <v>1</v>
      </c>
      <c r="W289" s="8" t="str">
        <f t="shared" ca="1" si="42"/>
        <v/>
      </c>
      <c r="X289" s="8">
        <f t="shared" ca="1" si="42"/>
        <v>1</v>
      </c>
    </row>
    <row r="290" spans="1:24" hidden="1" x14ac:dyDescent="0.25">
      <c r="A290" s="58">
        <f t="shared" ca="1" si="41"/>
        <v>2.5884514498692393</v>
      </c>
      <c r="B290" s="58">
        <f t="shared" ca="1" si="43"/>
        <v>4.7702084647442202</v>
      </c>
      <c r="C290" s="58">
        <f t="shared" ca="1" si="43"/>
        <v>4.7909082057910384</v>
      </c>
      <c r="D290" s="58">
        <f t="shared" ca="1" si="43"/>
        <v>5.4494701114049739</v>
      </c>
      <c r="E290" s="58">
        <f t="shared" ca="1" si="43"/>
        <v>1.9336333032474995</v>
      </c>
      <c r="F290" s="58">
        <f t="shared" ca="1" si="43"/>
        <v>3.0987005887322825</v>
      </c>
      <c r="G290" s="58" cm="1">
        <f t="array" aca="1" ref="G290" ca="1">SUM(IF(ISERROR(FIND($A$4:$F$4,G$4)),0,$A290:$F290))</f>
        <v>7.3793596556602772</v>
      </c>
      <c r="H290" s="58" cm="1">
        <f t="array" aca="1" ref="H290" ca="1">SUM(IF(ISERROR(FIND($A$4:$F$4,H$4)),0,$A290:$F290))</f>
        <v>11.136622150006495</v>
      </c>
      <c r="I290" s="58" cm="1">
        <f t="array" aca="1" ref="I290" ca="1">SUM(IF(ISERROR(FIND($A$4:$F$4,I$4)),0,$A290:$F290))</f>
        <v>9.8025423567240022</v>
      </c>
      <c r="J290" s="58">
        <f t="shared" ca="1" si="44"/>
        <v>11.136622150006495</v>
      </c>
      <c r="K290" s="58" t="str">
        <f t="shared" ca="1" si="45"/>
        <v>ADF</v>
      </c>
      <c r="L290" s="58">
        <f ca="1">SMALL($J$5:$J$1004,ROWS($J$5:J290))</f>
        <v>10.343089227813326</v>
      </c>
      <c r="M290" s="11">
        <f ca="1">ROWS($J$5:J290)/COUNT($J$5:$J$1004)</f>
        <v>0.28599999999999998</v>
      </c>
      <c r="N290" s="11"/>
      <c r="O290" s="8" t="str">
        <f t="shared" ca="1" si="46"/>
        <v xml:space="preserve"> </v>
      </c>
      <c r="P290" s="8">
        <f t="shared" ca="1" si="47"/>
        <v>1</v>
      </c>
      <c r="Q290" s="8" t="str">
        <f t="shared" ca="1" si="48"/>
        <v xml:space="preserve"> </v>
      </c>
      <c r="S290" s="8">
        <f t="shared" ca="1" si="40"/>
        <v>1</v>
      </c>
      <c r="T290" s="8" t="str">
        <f t="shared" ca="1" si="42"/>
        <v/>
      </c>
      <c r="U290" s="8" t="str">
        <f t="shared" ca="1" si="42"/>
        <v/>
      </c>
      <c r="V290" s="8">
        <f t="shared" ca="1" si="42"/>
        <v>1</v>
      </c>
      <c r="W290" s="8" t="str">
        <f t="shared" ca="1" si="42"/>
        <v/>
      </c>
      <c r="X290" s="8">
        <f t="shared" ca="1" si="42"/>
        <v>1</v>
      </c>
    </row>
    <row r="291" spans="1:24" hidden="1" x14ac:dyDescent="0.25">
      <c r="A291" s="58">
        <f t="shared" ca="1" si="41"/>
        <v>2.0198905731809513</v>
      </c>
      <c r="B291" s="58">
        <f t="shared" ca="1" si="43"/>
        <v>2.6438245757159864</v>
      </c>
      <c r="C291" s="58">
        <f t="shared" ca="1" si="43"/>
        <v>7.5487717799235625</v>
      </c>
      <c r="D291" s="58">
        <f t="shared" ca="1" si="43"/>
        <v>2.8691632188657614</v>
      </c>
      <c r="E291" s="58">
        <f t="shared" ca="1" si="43"/>
        <v>2.9030111009728414</v>
      </c>
      <c r="F291" s="58">
        <f t="shared" ca="1" si="43"/>
        <v>2.2248776420927197</v>
      </c>
      <c r="G291" s="58" cm="1">
        <f t="array" aca="1" ref="G291" ca="1">SUM(IF(ISERROR(FIND($A$4:$F$4,G$4)),0,$A291:$F291))</f>
        <v>9.5686623531045143</v>
      </c>
      <c r="H291" s="58" cm="1">
        <f t="array" aca="1" ref="H291" ca="1">SUM(IF(ISERROR(FIND($A$4:$F$4,H$4)),0,$A291:$F291))</f>
        <v>7.1139314341394329</v>
      </c>
      <c r="I291" s="58" cm="1">
        <f t="array" aca="1" ref="I291" ca="1">SUM(IF(ISERROR(FIND($A$4:$F$4,I$4)),0,$A291:$F291))</f>
        <v>7.771713318781547</v>
      </c>
      <c r="J291" s="58">
        <f t="shared" ca="1" si="44"/>
        <v>9.5686623531045143</v>
      </c>
      <c r="K291" s="58" t="str">
        <f t="shared" ca="1" si="45"/>
        <v>AC</v>
      </c>
      <c r="L291" s="58">
        <f ca="1">SMALL($J$5:$J$1004,ROWS($J$5:J291))</f>
        <v>10.345368806331505</v>
      </c>
      <c r="M291" s="11">
        <f ca="1">ROWS($J$5:J291)/COUNT($J$5:$J$1004)</f>
        <v>0.28699999999999998</v>
      </c>
      <c r="N291" s="11"/>
      <c r="O291" s="8">
        <f t="shared" ca="1" si="46"/>
        <v>1</v>
      </c>
      <c r="P291" s="8" t="str">
        <f t="shared" ca="1" si="47"/>
        <v xml:space="preserve"> </v>
      </c>
      <c r="Q291" s="8" t="str">
        <f t="shared" ca="1" si="48"/>
        <v xml:space="preserve"> </v>
      </c>
      <c r="S291" s="8">
        <f t="shared" ca="1" si="40"/>
        <v>1</v>
      </c>
      <c r="T291" s="8" t="str">
        <f t="shared" ca="1" si="42"/>
        <v/>
      </c>
      <c r="U291" s="8">
        <f t="shared" ca="1" si="42"/>
        <v>1</v>
      </c>
      <c r="V291" s="8" t="str">
        <f t="shared" ca="1" si="42"/>
        <v/>
      </c>
      <c r="W291" s="8" t="str">
        <f t="shared" ca="1" si="42"/>
        <v/>
      </c>
      <c r="X291" s="8" t="str">
        <f t="shared" ca="1" si="42"/>
        <v/>
      </c>
    </row>
    <row r="292" spans="1:24" hidden="1" x14ac:dyDescent="0.25">
      <c r="A292" s="58">
        <f t="shared" ca="1" si="41"/>
        <v>5.8260364139357943</v>
      </c>
      <c r="B292" s="58">
        <f t="shared" ca="1" si="43"/>
        <v>1.5364259022921702</v>
      </c>
      <c r="C292" s="58">
        <f t="shared" ca="1" si="43"/>
        <v>4.1471881233321941</v>
      </c>
      <c r="D292" s="58">
        <f t="shared" ca="1" si="43"/>
        <v>2.3161909558800069</v>
      </c>
      <c r="E292" s="58">
        <f t="shared" ca="1" si="43"/>
        <v>2.6058989151804299</v>
      </c>
      <c r="F292" s="58">
        <f t="shared" ca="1" si="43"/>
        <v>3.4287060710701422</v>
      </c>
      <c r="G292" s="58" cm="1">
        <f t="array" aca="1" ref="G292" ca="1">SUM(IF(ISERROR(FIND($A$4:$F$4,G$4)),0,$A292:$F292))</f>
        <v>9.9732245372679884</v>
      </c>
      <c r="H292" s="58" cm="1">
        <f t="array" aca="1" ref="H292" ca="1">SUM(IF(ISERROR(FIND($A$4:$F$4,H$4)),0,$A292:$F292))</f>
        <v>11.570933440885943</v>
      </c>
      <c r="I292" s="58" cm="1">
        <f t="array" aca="1" ref="I292" ca="1">SUM(IF(ISERROR(FIND($A$4:$F$4,I$4)),0,$A292:$F292))</f>
        <v>7.571030888542742</v>
      </c>
      <c r="J292" s="58">
        <f t="shared" ca="1" si="44"/>
        <v>11.570933440885943</v>
      </c>
      <c r="K292" s="58" t="str">
        <f t="shared" ca="1" si="45"/>
        <v>ADF</v>
      </c>
      <c r="L292" s="58">
        <f ca="1">SMALL($J$5:$J$1004,ROWS($J$5:J292))</f>
        <v>10.34990065899731</v>
      </c>
      <c r="M292" s="11">
        <f ca="1">ROWS($J$5:J292)/COUNT($J$5:$J$1004)</f>
        <v>0.28799999999999998</v>
      </c>
      <c r="N292" s="11"/>
      <c r="O292" s="8" t="str">
        <f t="shared" ca="1" si="46"/>
        <v xml:space="preserve"> </v>
      </c>
      <c r="P292" s="8">
        <f t="shared" ca="1" si="47"/>
        <v>1</v>
      </c>
      <c r="Q292" s="8" t="str">
        <f t="shared" ca="1" si="48"/>
        <v xml:space="preserve"> </v>
      </c>
      <c r="S292" s="8">
        <f t="shared" ca="1" si="40"/>
        <v>1</v>
      </c>
      <c r="T292" s="8" t="str">
        <f t="shared" ca="1" si="42"/>
        <v/>
      </c>
      <c r="U292" s="8" t="str">
        <f t="shared" ca="1" si="42"/>
        <v/>
      </c>
      <c r="V292" s="8">
        <f t="shared" ca="1" si="42"/>
        <v>1</v>
      </c>
      <c r="W292" s="8" t="str">
        <f t="shared" ca="1" si="42"/>
        <v/>
      </c>
      <c r="X292" s="8">
        <f t="shared" ca="1" si="42"/>
        <v>1</v>
      </c>
    </row>
    <row r="293" spans="1:24" hidden="1" x14ac:dyDescent="0.25">
      <c r="A293" s="58">
        <f t="shared" ca="1" si="41"/>
        <v>3.2694938040428085</v>
      </c>
      <c r="B293" s="58">
        <f t="shared" ca="1" si="43"/>
        <v>2.526162707129568</v>
      </c>
      <c r="C293" s="58">
        <f t="shared" ca="1" si="43"/>
        <v>5.0429682955346724</v>
      </c>
      <c r="D293" s="58">
        <f t="shared" ca="1" si="43"/>
        <v>4.8887637738175691</v>
      </c>
      <c r="E293" s="58">
        <f t="shared" ca="1" si="43"/>
        <v>1.2841713353409827</v>
      </c>
      <c r="F293" s="58">
        <f t="shared" ca="1" si="43"/>
        <v>2.5317583739993967</v>
      </c>
      <c r="G293" s="58" cm="1">
        <f t="array" aca="1" ref="G293" ca="1">SUM(IF(ISERROR(FIND($A$4:$F$4,G$4)),0,$A293:$F293))</f>
        <v>8.3124620995774805</v>
      </c>
      <c r="H293" s="58" cm="1">
        <f t="array" aca="1" ref="H293" ca="1">SUM(IF(ISERROR(FIND($A$4:$F$4,H$4)),0,$A293:$F293))</f>
        <v>10.690015951859774</v>
      </c>
      <c r="I293" s="58" cm="1">
        <f t="array" aca="1" ref="I293" ca="1">SUM(IF(ISERROR(FIND($A$4:$F$4,I$4)),0,$A293:$F293))</f>
        <v>6.3420924164699475</v>
      </c>
      <c r="J293" s="58">
        <f t="shared" ca="1" si="44"/>
        <v>10.690015951859774</v>
      </c>
      <c r="K293" s="58" t="str">
        <f t="shared" ca="1" si="45"/>
        <v>ADF</v>
      </c>
      <c r="L293" s="58">
        <f ca="1">SMALL($J$5:$J$1004,ROWS($J$5:J293))</f>
        <v>10.351652272864561</v>
      </c>
      <c r="M293" s="11">
        <f ca="1">ROWS($J$5:J293)/COUNT($J$5:$J$1004)</f>
        <v>0.28899999999999998</v>
      </c>
      <c r="N293" s="11"/>
      <c r="O293" s="8" t="str">
        <f t="shared" ca="1" si="46"/>
        <v xml:space="preserve"> </v>
      </c>
      <c r="P293" s="8">
        <f t="shared" ca="1" si="47"/>
        <v>1</v>
      </c>
      <c r="Q293" s="8" t="str">
        <f t="shared" ca="1" si="48"/>
        <v xml:space="preserve"> </v>
      </c>
      <c r="S293" s="8">
        <f t="shared" ca="1" si="40"/>
        <v>1</v>
      </c>
      <c r="T293" s="8" t="str">
        <f t="shared" ca="1" si="42"/>
        <v/>
      </c>
      <c r="U293" s="8" t="str">
        <f t="shared" ca="1" si="42"/>
        <v/>
      </c>
      <c r="V293" s="8">
        <f t="shared" ca="1" si="42"/>
        <v>1</v>
      </c>
      <c r="W293" s="8" t="str">
        <f t="shared" ca="1" si="42"/>
        <v/>
      </c>
      <c r="X293" s="8">
        <f t="shared" ca="1" si="42"/>
        <v>1</v>
      </c>
    </row>
    <row r="294" spans="1:24" hidden="1" x14ac:dyDescent="0.25">
      <c r="A294" s="58">
        <f t="shared" ca="1" si="41"/>
        <v>5.9335389449783955</v>
      </c>
      <c r="B294" s="58">
        <f t="shared" ca="1" si="43"/>
        <v>4.674716684444693</v>
      </c>
      <c r="C294" s="58">
        <f t="shared" ca="1" si="43"/>
        <v>4.9324219032479215</v>
      </c>
      <c r="D294" s="58">
        <f t="shared" ca="1" si="43"/>
        <v>5.3419800558396977</v>
      </c>
      <c r="E294" s="58">
        <f t="shared" ca="1" si="43"/>
        <v>2.6111415317820179</v>
      </c>
      <c r="F294" s="58">
        <f t="shared" ca="1" si="43"/>
        <v>2.2176642052166651</v>
      </c>
      <c r="G294" s="58" cm="1">
        <f t="array" aca="1" ref="G294" ca="1">SUM(IF(ISERROR(FIND($A$4:$F$4,G$4)),0,$A294:$F294))</f>
        <v>10.865960848226317</v>
      </c>
      <c r="H294" s="58" cm="1">
        <f t="array" aca="1" ref="H294" ca="1">SUM(IF(ISERROR(FIND($A$4:$F$4,H$4)),0,$A294:$F294))</f>
        <v>13.493183206034757</v>
      </c>
      <c r="I294" s="58" cm="1">
        <f t="array" aca="1" ref="I294" ca="1">SUM(IF(ISERROR(FIND($A$4:$F$4,I$4)),0,$A294:$F294))</f>
        <v>9.5035224214433747</v>
      </c>
      <c r="J294" s="58">
        <f t="shared" ca="1" si="44"/>
        <v>13.493183206034757</v>
      </c>
      <c r="K294" s="58" t="str">
        <f t="shared" ca="1" si="45"/>
        <v>ADF</v>
      </c>
      <c r="L294" s="58">
        <f ca="1">SMALL($J$5:$J$1004,ROWS($J$5:J294))</f>
        <v>10.357874956003657</v>
      </c>
      <c r="M294" s="11">
        <f ca="1">ROWS($J$5:J294)/COUNT($J$5:$J$1004)</f>
        <v>0.28999999999999998</v>
      </c>
      <c r="N294" s="11"/>
      <c r="O294" s="8" t="str">
        <f t="shared" ca="1" si="46"/>
        <v xml:space="preserve"> </v>
      </c>
      <c r="P294" s="8">
        <f t="shared" ca="1" si="47"/>
        <v>1</v>
      </c>
      <c r="Q294" s="8" t="str">
        <f t="shared" ca="1" si="48"/>
        <v xml:space="preserve"> </v>
      </c>
      <c r="S294" s="8">
        <f t="shared" ca="1" si="40"/>
        <v>1</v>
      </c>
      <c r="T294" s="8" t="str">
        <f t="shared" ca="1" si="42"/>
        <v/>
      </c>
      <c r="U294" s="8" t="str">
        <f t="shared" ca="1" si="42"/>
        <v/>
      </c>
      <c r="V294" s="8">
        <f t="shared" ca="1" si="42"/>
        <v>1</v>
      </c>
      <c r="W294" s="8" t="str">
        <f t="shared" ca="1" si="42"/>
        <v/>
      </c>
      <c r="X294" s="8">
        <f t="shared" ca="1" si="42"/>
        <v>1</v>
      </c>
    </row>
    <row r="295" spans="1:24" hidden="1" x14ac:dyDescent="0.25">
      <c r="A295" s="58">
        <f t="shared" ca="1" si="41"/>
        <v>3.6444840006607131</v>
      </c>
      <c r="B295" s="58">
        <f t="shared" ca="1" si="43"/>
        <v>1.1791267204236826</v>
      </c>
      <c r="C295" s="58">
        <f t="shared" ca="1" si="43"/>
        <v>5.7029126635786129</v>
      </c>
      <c r="D295" s="58">
        <f t="shared" ca="1" si="43"/>
        <v>3.9289384295516001</v>
      </c>
      <c r="E295" s="58">
        <f t="shared" ca="1" si="43"/>
        <v>2.9804546072113407</v>
      </c>
      <c r="F295" s="58">
        <f t="shared" ca="1" si="43"/>
        <v>3.0718253512887701</v>
      </c>
      <c r="G295" s="58" cm="1">
        <f t="array" aca="1" ref="G295" ca="1">SUM(IF(ISERROR(FIND($A$4:$F$4,G$4)),0,$A295:$F295))</f>
        <v>9.3473966642393265</v>
      </c>
      <c r="H295" s="58" cm="1">
        <f t="array" aca="1" ref="H295" ca="1">SUM(IF(ISERROR(FIND($A$4:$F$4,H$4)),0,$A295:$F295))</f>
        <v>10.645247781501084</v>
      </c>
      <c r="I295" s="58" cm="1">
        <f t="array" aca="1" ref="I295" ca="1">SUM(IF(ISERROR(FIND($A$4:$F$4,I$4)),0,$A295:$F295))</f>
        <v>7.2314066789237934</v>
      </c>
      <c r="J295" s="58">
        <f t="shared" ca="1" si="44"/>
        <v>10.645247781501084</v>
      </c>
      <c r="K295" s="58" t="str">
        <f t="shared" ca="1" si="45"/>
        <v>ADF</v>
      </c>
      <c r="L295" s="58">
        <f ca="1">SMALL($J$5:$J$1004,ROWS($J$5:J295))</f>
        <v>10.360999027463647</v>
      </c>
      <c r="M295" s="11">
        <f ca="1">ROWS($J$5:J295)/COUNT($J$5:$J$1004)</f>
        <v>0.29099999999999998</v>
      </c>
      <c r="N295" s="11"/>
      <c r="O295" s="8" t="str">
        <f t="shared" ca="1" si="46"/>
        <v xml:space="preserve"> </v>
      </c>
      <c r="P295" s="8">
        <f t="shared" ca="1" si="47"/>
        <v>1</v>
      </c>
      <c r="Q295" s="8" t="str">
        <f t="shared" ca="1" si="48"/>
        <v xml:space="preserve"> </v>
      </c>
      <c r="S295" s="8">
        <f t="shared" ca="1" si="40"/>
        <v>1</v>
      </c>
      <c r="T295" s="8" t="str">
        <f t="shared" ca="1" si="42"/>
        <v/>
      </c>
      <c r="U295" s="8" t="str">
        <f t="shared" ca="1" si="42"/>
        <v/>
      </c>
      <c r="V295" s="8">
        <f t="shared" ca="1" si="42"/>
        <v>1</v>
      </c>
      <c r="W295" s="8" t="str">
        <f t="shared" ca="1" si="42"/>
        <v/>
      </c>
      <c r="X295" s="8">
        <f t="shared" ca="1" si="42"/>
        <v>1</v>
      </c>
    </row>
    <row r="296" spans="1:24" hidden="1" x14ac:dyDescent="0.25">
      <c r="A296" s="58">
        <f t="shared" ca="1" si="41"/>
        <v>2.6892845097086595</v>
      </c>
      <c r="B296" s="58">
        <f t="shared" ca="1" si="43"/>
        <v>1.6154939402011315</v>
      </c>
      <c r="C296" s="58">
        <f t="shared" ca="1" si="43"/>
        <v>6.2677214764148586</v>
      </c>
      <c r="D296" s="58">
        <f t="shared" ca="1" si="43"/>
        <v>5.2514297186496748</v>
      </c>
      <c r="E296" s="58">
        <f t="shared" ca="1" si="43"/>
        <v>2.8514303264930754</v>
      </c>
      <c r="F296" s="58">
        <f t="shared" ca="1" si="43"/>
        <v>2.0969130541101402</v>
      </c>
      <c r="G296" s="58" cm="1">
        <f t="array" aca="1" ref="G296" ca="1">SUM(IF(ISERROR(FIND($A$4:$F$4,G$4)),0,$A296:$F296))</f>
        <v>8.9570059861235176</v>
      </c>
      <c r="H296" s="58" cm="1">
        <f t="array" aca="1" ref="H296" ca="1">SUM(IF(ISERROR(FIND($A$4:$F$4,H$4)),0,$A296:$F296))</f>
        <v>10.037627282468474</v>
      </c>
      <c r="I296" s="58" cm="1">
        <f t="array" aca="1" ref="I296" ca="1">SUM(IF(ISERROR(FIND($A$4:$F$4,I$4)),0,$A296:$F296))</f>
        <v>6.563837320804347</v>
      </c>
      <c r="J296" s="58">
        <f t="shared" ca="1" si="44"/>
        <v>10.037627282468474</v>
      </c>
      <c r="K296" s="58" t="str">
        <f t="shared" ca="1" si="45"/>
        <v>ADF</v>
      </c>
      <c r="L296" s="58">
        <f ca="1">SMALL($J$5:$J$1004,ROWS($J$5:J296))</f>
        <v>10.364587077425746</v>
      </c>
      <c r="M296" s="11">
        <f ca="1">ROWS($J$5:J296)/COUNT($J$5:$J$1004)</f>
        <v>0.29199999999999998</v>
      </c>
      <c r="N296" s="11"/>
      <c r="O296" s="8" t="str">
        <f t="shared" ca="1" si="46"/>
        <v xml:space="preserve"> </v>
      </c>
      <c r="P296" s="8">
        <f t="shared" ca="1" si="47"/>
        <v>1</v>
      </c>
      <c r="Q296" s="8" t="str">
        <f t="shared" ca="1" si="48"/>
        <v xml:space="preserve"> </v>
      </c>
      <c r="S296" s="8">
        <f t="shared" ref="S296:S359" ca="1" si="49">IFERROR(FIND(S$4,$K296)/FIND(S$4,$K296),"")</f>
        <v>1</v>
      </c>
      <c r="T296" s="8" t="str">
        <f t="shared" ca="1" si="42"/>
        <v/>
      </c>
      <c r="U296" s="8" t="str">
        <f t="shared" ca="1" si="42"/>
        <v/>
      </c>
      <c r="V296" s="8">
        <f t="shared" ca="1" si="42"/>
        <v>1</v>
      </c>
      <c r="W296" s="8" t="str">
        <f t="shared" ca="1" si="42"/>
        <v/>
      </c>
      <c r="X296" s="8">
        <f t="shared" ca="1" si="42"/>
        <v>1</v>
      </c>
    </row>
    <row r="297" spans="1:24" hidden="1" x14ac:dyDescent="0.25">
      <c r="A297" s="58">
        <f t="shared" ref="A297:A360" ca="1" si="50">A$2+(A$3-A$2)*RAND()</f>
        <v>3.0451639526530316</v>
      </c>
      <c r="B297" s="58">
        <f t="shared" ca="1" si="43"/>
        <v>2.0024431507386389</v>
      </c>
      <c r="C297" s="58">
        <f t="shared" ca="1" si="43"/>
        <v>6.102785547708681</v>
      </c>
      <c r="D297" s="58">
        <f t="shared" ca="1" si="43"/>
        <v>5.2793443706213026</v>
      </c>
      <c r="E297" s="58">
        <f t="shared" ca="1" si="43"/>
        <v>1.2840731120580662</v>
      </c>
      <c r="F297" s="58">
        <f t="shared" ca="1" si="43"/>
        <v>3.6352787126195016</v>
      </c>
      <c r="G297" s="58" cm="1">
        <f t="array" aca="1" ref="G297" ca="1">SUM(IF(ISERROR(FIND($A$4:$F$4,G$4)),0,$A297:$F297))</f>
        <v>9.1479495003617117</v>
      </c>
      <c r="H297" s="58" cm="1">
        <f t="array" aca="1" ref="H297" ca="1">SUM(IF(ISERROR(FIND($A$4:$F$4,H$4)),0,$A297:$F297))</f>
        <v>11.959787035893836</v>
      </c>
      <c r="I297" s="58" cm="1">
        <f t="array" aca="1" ref="I297" ca="1">SUM(IF(ISERROR(FIND($A$4:$F$4,I$4)),0,$A297:$F297))</f>
        <v>6.9217949754162067</v>
      </c>
      <c r="J297" s="58">
        <f t="shared" ca="1" si="44"/>
        <v>11.959787035893836</v>
      </c>
      <c r="K297" s="58" t="str">
        <f t="shared" ca="1" si="45"/>
        <v>ADF</v>
      </c>
      <c r="L297" s="58">
        <f ca="1">SMALL($J$5:$J$1004,ROWS($J$5:J297))</f>
        <v>10.371256290554397</v>
      </c>
      <c r="M297" s="11">
        <f ca="1">ROWS($J$5:J297)/COUNT($J$5:$J$1004)</f>
        <v>0.29299999999999998</v>
      </c>
      <c r="N297" s="11"/>
      <c r="O297" s="8" t="str">
        <f t="shared" ca="1" si="46"/>
        <v xml:space="preserve"> </v>
      </c>
      <c r="P297" s="8">
        <f t="shared" ca="1" si="47"/>
        <v>1</v>
      </c>
      <c r="Q297" s="8" t="str">
        <f t="shared" ca="1" si="48"/>
        <v xml:space="preserve"> </v>
      </c>
      <c r="S297" s="8">
        <f t="shared" ca="1" si="49"/>
        <v>1</v>
      </c>
      <c r="T297" s="8" t="str">
        <f t="shared" ca="1" si="42"/>
        <v/>
      </c>
      <c r="U297" s="8" t="str">
        <f t="shared" ca="1" si="42"/>
        <v/>
      </c>
      <c r="V297" s="8">
        <f t="shared" ca="1" si="42"/>
        <v>1</v>
      </c>
      <c r="W297" s="8" t="str">
        <f t="shared" ca="1" si="42"/>
        <v/>
      </c>
      <c r="X297" s="8">
        <f t="shared" ca="1" si="42"/>
        <v>1</v>
      </c>
    </row>
    <row r="298" spans="1:24" hidden="1" x14ac:dyDescent="0.25">
      <c r="A298" s="58">
        <f t="shared" ca="1" si="50"/>
        <v>2.2495256974664133</v>
      </c>
      <c r="B298" s="58">
        <f t="shared" ca="1" si="43"/>
        <v>1.5715474943987511</v>
      </c>
      <c r="C298" s="58">
        <f t="shared" ca="1" si="43"/>
        <v>5.987986866090715</v>
      </c>
      <c r="D298" s="58">
        <f t="shared" ca="1" si="43"/>
        <v>2.0211795661728531</v>
      </c>
      <c r="E298" s="58">
        <f t="shared" ca="1" si="43"/>
        <v>1.9266992165520131</v>
      </c>
      <c r="F298" s="58">
        <f t="shared" ca="1" si="43"/>
        <v>2.1913177434153579</v>
      </c>
      <c r="G298" s="58" cm="1">
        <f t="array" aca="1" ref="G298" ca="1">SUM(IF(ISERROR(FIND($A$4:$F$4,G$4)),0,$A298:$F298))</f>
        <v>8.2375125635571287</v>
      </c>
      <c r="H298" s="58" cm="1">
        <f t="array" aca="1" ref="H298" ca="1">SUM(IF(ISERROR(FIND($A$4:$F$4,H$4)),0,$A298:$F298))</f>
        <v>6.4620230070546238</v>
      </c>
      <c r="I298" s="58" cm="1">
        <f t="array" aca="1" ref="I298" ca="1">SUM(IF(ISERROR(FIND($A$4:$F$4,I$4)),0,$A298:$F298))</f>
        <v>5.6895644543661223</v>
      </c>
      <c r="J298" s="58">
        <f t="shared" ca="1" si="44"/>
        <v>8.2375125635571287</v>
      </c>
      <c r="K298" s="58" t="str">
        <f t="shared" ca="1" si="45"/>
        <v>AC</v>
      </c>
      <c r="L298" s="58">
        <f ca="1">SMALL($J$5:$J$1004,ROWS($J$5:J298))</f>
        <v>10.371721438796966</v>
      </c>
      <c r="M298" s="11">
        <f ca="1">ROWS($J$5:J298)/COUNT($J$5:$J$1004)</f>
        <v>0.29399999999999998</v>
      </c>
      <c r="N298" s="11"/>
      <c r="O298" s="8">
        <f t="shared" ca="1" si="46"/>
        <v>1</v>
      </c>
      <c r="P298" s="8" t="str">
        <f t="shared" ca="1" si="47"/>
        <v xml:space="preserve"> </v>
      </c>
      <c r="Q298" s="8" t="str">
        <f t="shared" ca="1" si="48"/>
        <v xml:space="preserve"> </v>
      </c>
      <c r="S298" s="8">
        <f t="shared" ca="1" si="49"/>
        <v>1</v>
      </c>
      <c r="T298" s="8" t="str">
        <f t="shared" ca="1" si="42"/>
        <v/>
      </c>
      <c r="U298" s="8">
        <f t="shared" ca="1" si="42"/>
        <v>1</v>
      </c>
      <c r="V298" s="8" t="str">
        <f t="shared" ca="1" si="42"/>
        <v/>
      </c>
      <c r="W298" s="8" t="str">
        <f t="shared" ca="1" si="42"/>
        <v/>
      </c>
      <c r="X298" s="8" t="str">
        <f t="shared" ca="1" si="42"/>
        <v/>
      </c>
    </row>
    <row r="299" spans="1:24" hidden="1" x14ac:dyDescent="0.25">
      <c r="A299" s="58">
        <f t="shared" ca="1" si="50"/>
        <v>3.0601668252586207</v>
      </c>
      <c r="B299" s="58">
        <f t="shared" ca="1" si="43"/>
        <v>4.7221325079486842</v>
      </c>
      <c r="C299" s="58">
        <f t="shared" ca="1" si="43"/>
        <v>5.7055557946641837</v>
      </c>
      <c r="D299" s="58">
        <f t="shared" ca="1" si="43"/>
        <v>2.0819237703563065</v>
      </c>
      <c r="E299" s="58">
        <f t="shared" ca="1" si="43"/>
        <v>1.2780906239355849</v>
      </c>
      <c r="F299" s="58">
        <f t="shared" ca="1" si="43"/>
        <v>2.7950358864272351</v>
      </c>
      <c r="G299" s="58" cm="1">
        <f t="array" aca="1" ref="G299" ca="1">SUM(IF(ISERROR(FIND($A$4:$F$4,G$4)),0,$A299:$F299))</f>
        <v>8.7657226199228049</v>
      </c>
      <c r="H299" s="58" cm="1">
        <f t="array" aca="1" ref="H299" ca="1">SUM(IF(ISERROR(FIND($A$4:$F$4,H$4)),0,$A299:$F299))</f>
        <v>7.9371264820421628</v>
      </c>
      <c r="I299" s="58" cm="1">
        <f t="array" aca="1" ref="I299" ca="1">SUM(IF(ISERROR(FIND($A$4:$F$4,I$4)),0,$A299:$F299))</f>
        <v>8.7952590183115049</v>
      </c>
      <c r="J299" s="58">
        <f t="shared" ca="1" si="44"/>
        <v>8.7952590183115049</v>
      </c>
      <c r="K299" s="58" t="str">
        <f t="shared" ca="1" si="45"/>
        <v>BEF</v>
      </c>
      <c r="L299" s="58">
        <f ca="1">SMALL($J$5:$J$1004,ROWS($J$5:J299))</f>
        <v>10.381076459743127</v>
      </c>
      <c r="M299" s="11">
        <f ca="1">ROWS($J$5:J299)/COUNT($J$5:$J$1004)</f>
        <v>0.29499999999999998</v>
      </c>
      <c r="N299" s="11"/>
      <c r="O299" s="8" t="str">
        <f t="shared" ca="1" si="46"/>
        <v xml:space="preserve"> </v>
      </c>
      <c r="P299" s="8" t="str">
        <f t="shared" ca="1" si="47"/>
        <v xml:space="preserve"> </v>
      </c>
      <c r="Q299" s="8">
        <f t="shared" ca="1" si="48"/>
        <v>1</v>
      </c>
      <c r="S299" s="8" t="str">
        <f t="shared" ca="1" si="49"/>
        <v/>
      </c>
      <c r="T299" s="8">
        <f t="shared" ca="1" si="42"/>
        <v>1</v>
      </c>
      <c r="U299" s="8" t="str">
        <f t="shared" ca="1" si="42"/>
        <v/>
      </c>
      <c r="V299" s="8" t="str">
        <f t="shared" ca="1" si="42"/>
        <v/>
      </c>
      <c r="W299" s="8">
        <f t="shared" ca="1" si="42"/>
        <v>1</v>
      </c>
      <c r="X299" s="8">
        <f t="shared" ca="1" si="42"/>
        <v>1</v>
      </c>
    </row>
    <row r="300" spans="1:24" hidden="1" x14ac:dyDescent="0.25">
      <c r="A300" s="58">
        <f t="shared" ca="1" si="50"/>
        <v>5.6458920807377702</v>
      </c>
      <c r="B300" s="58">
        <f t="shared" ca="1" si="43"/>
        <v>4.7164825735467915</v>
      </c>
      <c r="C300" s="58">
        <f t="shared" ca="1" si="43"/>
        <v>6.7747907903523075</v>
      </c>
      <c r="D300" s="58">
        <f t="shared" ca="1" si="43"/>
        <v>3.1628588684264503</v>
      </c>
      <c r="E300" s="58">
        <f t="shared" ca="1" si="43"/>
        <v>1.902247075687163</v>
      </c>
      <c r="F300" s="58">
        <f t="shared" ca="1" si="43"/>
        <v>2.873141500419869</v>
      </c>
      <c r="G300" s="58" cm="1">
        <f t="array" aca="1" ref="G300" ca="1">SUM(IF(ISERROR(FIND($A$4:$F$4,G$4)),0,$A300:$F300))</f>
        <v>12.420682871090078</v>
      </c>
      <c r="H300" s="58" cm="1">
        <f t="array" aca="1" ref="H300" ca="1">SUM(IF(ISERROR(FIND($A$4:$F$4,H$4)),0,$A300:$F300))</f>
        <v>11.68189244958409</v>
      </c>
      <c r="I300" s="58" cm="1">
        <f t="array" aca="1" ref="I300" ca="1">SUM(IF(ISERROR(FIND($A$4:$F$4,I$4)),0,$A300:$F300))</f>
        <v>9.4918711496538233</v>
      </c>
      <c r="J300" s="58">
        <f t="shared" ca="1" si="44"/>
        <v>12.420682871090078</v>
      </c>
      <c r="K300" s="58" t="str">
        <f t="shared" ca="1" si="45"/>
        <v>AC</v>
      </c>
      <c r="L300" s="58">
        <f ca="1">SMALL($J$5:$J$1004,ROWS($J$5:J300))</f>
        <v>10.388654824936685</v>
      </c>
      <c r="M300" s="11">
        <f ca="1">ROWS($J$5:J300)/COUNT($J$5:$J$1004)</f>
        <v>0.29599999999999999</v>
      </c>
      <c r="N300" s="11"/>
      <c r="O300" s="8">
        <f t="shared" ca="1" si="46"/>
        <v>1</v>
      </c>
      <c r="P300" s="8" t="str">
        <f t="shared" ca="1" si="47"/>
        <v xml:space="preserve"> </v>
      </c>
      <c r="Q300" s="8" t="str">
        <f t="shared" ca="1" si="48"/>
        <v xml:space="preserve"> </v>
      </c>
      <c r="S300" s="8">
        <f t="shared" ca="1" si="49"/>
        <v>1</v>
      </c>
      <c r="T300" s="8" t="str">
        <f t="shared" ca="1" si="42"/>
        <v/>
      </c>
      <c r="U300" s="8">
        <f t="shared" ca="1" si="42"/>
        <v>1</v>
      </c>
      <c r="V300" s="8" t="str">
        <f t="shared" ca="1" si="42"/>
        <v/>
      </c>
      <c r="W300" s="8" t="str">
        <f t="shared" ca="1" si="42"/>
        <v/>
      </c>
      <c r="X300" s="8" t="str">
        <f t="shared" ca="1" si="42"/>
        <v/>
      </c>
    </row>
    <row r="301" spans="1:24" hidden="1" x14ac:dyDescent="0.25">
      <c r="A301" s="58">
        <f t="shared" ca="1" si="50"/>
        <v>4.4343529173344116</v>
      </c>
      <c r="B301" s="58">
        <f t="shared" ca="1" si="43"/>
        <v>3.5727329378163781</v>
      </c>
      <c r="C301" s="58">
        <f t="shared" ca="1" si="43"/>
        <v>7.2455653280061831</v>
      </c>
      <c r="D301" s="58">
        <f t="shared" ca="1" si="43"/>
        <v>5.9467113976344139</v>
      </c>
      <c r="E301" s="58">
        <f t="shared" ca="1" si="43"/>
        <v>1.2395199050519856</v>
      </c>
      <c r="F301" s="58">
        <f t="shared" ca="1" si="43"/>
        <v>3.9330328040016687</v>
      </c>
      <c r="G301" s="58" cm="1">
        <f t="array" aca="1" ref="G301" ca="1">SUM(IF(ISERROR(FIND($A$4:$F$4,G$4)),0,$A301:$F301))</f>
        <v>11.679918245340595</v>
      </c>
      <c r="H301" s="58" cm="1">
        <f t="array" aca="1" ref="H301" ca="1">SUM(IF(ISERROR(FIND($A$4:$F$4,H$4)),0,$A301:$F301))</f>
        <v>14.314097118970494</v>
      </c>
      <c r="I301" s="58" cm="1">
        <f t="array" aca="1" ref="I301" ca="1">SUM(IF(ISERROR(FIND($A$4:$F$4,I$4)),0,$A301:$F301))</f>
        <v>8.7452856468700322</v>
      </c>
      <c r="J301" s="58">
        <f t="shared" ca="1" si="44"/>
        <v>14.314097118970494</v>
      </c>
      <c r="K301" s="58" t="str">
        <f t="shared" ca="1" si="45"/>
        <v>ADF</v>
      </c>
      <c r="L301" s="58">
        <f ca="1">SMALL($J$5:$J$1004,ROWS($J$5:J301))</f>
        <v>10.391040494462683</v>
      </c>
      <c r="M301" s="11">
        <f ca="1">ROWS($J$5:J301)/COUNT($J$5:$J$1004)</f>
        <v>0.29699999999999999</v>
      </c>
      <c r="N301" s="11"/>
      <c r="O301" s="8" t="str">
        <f t="shared" ca="1" si="46"/>
        <v xml:space="preserve"> </v>
      </c>
      <c r="P301" s="8">
        <f t="shared" ca="1" si="47"/>
        <v>1</v>
      </c>
      <c r="Q301" s="8" t="str">
        <f t="shared" ca="1" si="48"/>
        <v xml:space="preserve"> </v>
      </c>
      <c r="S301" s="8">
        <f t="shared" ca="1" si="49"/>
        <v>1</v>
      </c>
      <c r="T301" s="8" t="str">
        <f t="shared" ca="1" si="42"/>
        <v/>
      </c>
      <c r="U301" s="8" t="str">
        <f t="shared" ca="1" si="42"/>
        <v/>
      </c>
      <c r="V301" s="8">
        <f t="shared" ca="1" si="42"/>
        <v>1</v>
      </c>
      <c r="W301" s="8" t="str">
        <f t="shared" ca="1" si="42"/>
        <v/>
      </c>
      <c r="X301" s="8">
        <f t="shared" ca="1" si="42"/>
        <v>1</v>
      </c>
    </row>
    <row r="302" spans="1:24" hidden="1" x14ac:dyDescent="0.25">
      <c r="A302" s="58">
        <f t="shared" ca="1" si="50"/>
        <v>4.0971413415589915</v>
      </c>
      <c r="B302" s="58">
        <f t="shared" ca="1" si="43"/>
        <v>2.3753849856866465</v>
      </c>
      <c r="C302" s="58">
        <f t="shared" ca="1" si="43"/>
        <v>4.0269549654005719</v>
      </c>
      <c r="D302" s="58">
        <f t="shared" ca="1" si="43"/>
        <v>5.4034369180681345</v>
      </c>
      <c r="E302" s="58">
        <f t="shared" ca="1" si="43"/>
        <v>1.6091456174626153</v>
      </c>
      <c r="F302" s="58">
        <f t="shared" ca="1" si="43"/>
        <v>3.903012518169322</v>
      </c>
      <c r="G302" s="58" cm="1">
        <f t="array" aca="1" ref="G302" ca="1">SUM(IF(ISERROR(FIND($A$4:$F$4,G$4)),0,$A302:$F302))</f>
        <v>8.1240963069595633</v>
      </c>
      <c r="H302" s="58" cm="1">
        <f t="array" aca="1" ref="H302" ca="1">SUM(IF(ISERROR(FIND($A$4:$F$4,H$4)),0,$A302:$F302))</f>
        <v>13.403590777796449</v>
      </c>
      <c r="I302" s="58" cm="1">
        <f t="array" aca="1" ref="I302" ca="1">SUM(IF(ISERROR(FIND($A$4:$F$4,I$4)),0,$A302:$F302))</f>
        <v>7.8875431213185836</v>
      </c>
      <c r="J302" s="58">
        <f t="shared" ca="1" si="44"/>
        <v>13.403590777796449</v>
      </c>
      <c r="K302" s="58" t="str">
        <f t="shared" ca="1" si="45"/>
        <v>ADF</v>
      </c>
      <c r="L302" s="58">
        <f ca="1">SMALL($J$5:$J$1004,ROWS($J$5:J302))</f>
        <v>10.397404784504127</v>
      </c>
      <c r="M302" s="11">
        <f ca="1">ROWS($J$5:J302)/COUNT($J$5:$J$1004)</f>
        <v>0.29799999999999999</v>
      </c>
      <c r="N302" s="11"/>
      <c r="O302" s="8" t="str">
        <f t="shared" ca="1" si="46"/>
        <v xml:space="preserve"> </v>
      </c>
      <c r="P302" s="8">
        <f t="shared" ca="1" si="47"/>
        <v>1</v>
      </c>
      <c r="Q302" s="8" t="str">
        <f t="shared" ca="1" si="48"/>
        <v xml:space="preserve"> </v>
      </c>
      <c r="S302" s="8">
        <f t="shared" ca="1" si="49"/>
        <v>1</v>
      </c>
      <c r="T302" s="8" t="str">
        <f t="shared" ca="1" si="42"/>
        <v/>
      </c>
      <c r="U302" s="8" t="str">
        <f t="shared" ca="1" si="42"/>
        <v/>
      </c>
      <c r="V302" s="8">
        <f t="shared" ca="1" si="42"/>
        <v>1</v>
      </c>
      <c r="W302" s="8" t="str">
        <f t="shared" ca="1" si="42"/>
        <v/>
      </c>
      <c r="X302" s="8">
        <f t="shared" ca="1" si="42"/>
        <v>1</v>
      </c>
    </row>
    <row r="303" spans="1:24" hidden="1" x14ac:dyDescent="0.25">
      <c r="A303" s="58">
        <f t="shared" ca="1" si="50"/>
        <v>4.7210139516992928</v>
      </c>
      <c r="B303" s="58">
        <f t="shared" ca="1" si="43"/>
        <v>3.000829561179017</v>
      </c>
      <c r="C303" s="58">
        <f t="shared" ca="1" si="43"/>
        <v>5.9836470692885984</v>
      </c>
      <c r="D303" s="58">
        <f t="shared" ca="1" si="43"/>
        <v>2.7243709759176804</v>
      </c>
      <c r="E303" s="58">
        <f t="shared" ca="1" si="43"/>
        <v>1.0448910545040893</v>
      </c>
      <c r="F303" s="58">
        <f t="shared" ca="1" si="43"/>
        <v>3.8798048504708218</v>
      </c>
      <c r="G303" s="58" cm="1">
        <f t="array" aca="1" ref="G303" ca="1">SUM(IF(ISERROR(FIND($A$4:$F$4,G$4)),0,$A303:$F303))</f>
        <v>10.704661020987892</v>
      </c>
      <c r="H303" s="58" cm="1">
        <f t="array" aca="1" ref="H303" ca="1">SUM(IF(ISERROR(FIND($A$4:$F$4,H$4)),0,$A303:$F303))</f>
        <v>11.325189778087795</v>
      </c>
      <c r="I303" s="58" cm="1">
        <f t="array" aca="1" ref="I303" ca="1">SUM(IF(ISERROR(FIND($A$4:$F$4,I$4)),0,$A303:$F303))</f>
        <v>7.9255254661539283</v>
      </c>
      <c r="J303" s="58">
        <f t="shared" ca="1" si="44"/>
        <v>11.325189778087795</v>
      </c>
      <c r="K303" s="58" t="str">
        <f t="shared" ca="1" si="45"/>
        <v>ADF</v>
      </c>
      <c r="L303" s="58">
        <f ca="1">SMALL($J$5:$J$1004,ROWS($J$5:J303))</f>
        <v>10.405465707629372</v>
      </c>
      <c r="M303" s="11">
        <f ca="1">ROWS($J$5:J303)/COUNT($J$5:$J$1004)</f>
        <v>0.29899999999999999</v>
      </c>
      <c r="N303" s="11"/>
      <c r="O303" s="8" t="str">
        <f t="shared" ca="1" si="46"/>
        <v xml:space="preserve"> </v>
      </c>
      <c r="P303" s="8">
        <f t="shared" ca="1" si="47"/>
        <v>1</v>
      </c>
      <c r="Q303" s="8" t="str">
        <f t="shared" ca="1" si="48"/>
        <v xml:space="preserve"> </v>
      </c>
      <c r="S303" s="8">
        <f t="shared" ca="1" si="49"/>
        <v>1</v>
      </c>
      <c r="T303" s="8" t="str">
        <f t="shared" ca="1" si="42"/>
        <v/>
      </c>
      <c r="U303" s="8" t="str">
        <f t="shared" ca="1" si="42"/>
        <v/>
      </c>
      <c r="V303" s="8">
        <f t="shared" ca="1" si="42"/>
        <v>1</v>
      </c>
      <c r="W303" s="8" t="str">
        <f t="shared" ca="1" si="42"/>
        <v/>
      </c>
      <c r="X303" s="8">
        <f t="shared" ca="1" si="42"/>
        <v>1</v>
      </c>
    </row>
    <row r="304" spans="1:24" hidden="1" x14ac:dyDescent="0.25">
      <c r="A304" s="58">
        <f t="shared" ca="1" si="50"/>
        <v>4.6368751879101202</v>
      </c>
      <c r="B304" s="58">
        <f t="shared" ca="1" si="43"/>
        <v>2.8104243674939346</v>
      </c>
      <c r="C304" s="58">
        <f t="shared" ca="1" si="43"/>
        <v>5.7925481192111157</v>
      </c>
      <c r="D304" s="58">
        <f t="shared" ca="1" si="43"/>
        <v>4.0391656571400958</v>
      </c>
      <c r="E304" s="58">
        <f t="shared" ca="1" si="43"/>
        <v>2.8761546827950317</v>
      </c>
      <c r="F304" s="58">
        <f t="shared" ca="1" si="43"/>
        <v>3.6114246825540368</v>
      </c>
      <c r="G304" s="58" cm="1">
        <f t="array" aca="1" ref="G304" ca="1">SUM(IF(ISERROR(FIND($A$4:$F$4,G$4)),0,$A304:$F304))</f>
        <v>10.429423307121237</v>
      </c>
      <c r="H304" s="58" cm="1">
        <f t="array" aca="1" ref="H304" ca="1">SUM(IF(ISERROR(FIND($A$4:$F$4,H$4)),0,$A304:$F304))</f>
        <v>12.287465527604255</v>
      </c>
      <c r="I304" s="58" cm="1">
        <f t="array" aca="1" ref="I304" ca="1">SUM(IF(ISERROR(FIND($A$4:$F$4,I$4)),0,$A304:$F304))</f>
        <v>9.2980037328430036</v>
      </c>
      <c r="J304" s="58">
        <f t="shared" ca="1" si="44"/>
        <v>12.287465527604255</v>
      </c>
      <c r="K304" s="58" t="str">
        <f t="shared" ca="1" si="45"/>
        <v>ADF</v>
      </c>
      <c r="L304" s="58">
        <f ca="1">SMALL($J$5:$J$1004,ROWS($J$5:J304))</f>
        <v>10.407450026088103</v>
      </c>
      <c r="M304" s="11">
        <f ca="1">ROWS($J$5:J304)/COUNT($J$5:$J$1004)</f>
        <v>0.3</v>
      </c>
      <c r="N304" s="11"/>
      <c r="O304" s="8" t="str">
        <f t="shared" ca="1" si="46"/>
        <v xml:space="preserve"> </v>
      </c>
      <c r="P304" s="8">
        <f t="shared" ca="1" si="47"/>
        <v>1</v>
      </c>
      <c r="Q304" s="8" t="str">
        <f t="shared" ca="1" si="48"/>
        <v xml:space="preserve"> </v>
      </c>
      <c r="S304" s="8">
        <f t="shared" ca="1" si="49"/>
        <v>1</v>
      </c>
      <c r="T304" s="8" t="str">
        <f t="shared" ca="1" si="42"/>
        <v/>
      </c>
      <c r="U304" s="8" t="str">
        <f t="shared" ca="1" si="42"/>
        <v/>
      </c>
      <c r="V304" s="8">
        <f t="shared" ca="1" si="42"/>
        <v>1</v>
      </c>
      <c r="W304" s="8" t="str">
        <f t="shared" ca="1" si="42"/>
        <v/>
      </c>
      <c r="X304" s="8">
        <f t="shared" ca="1" si="42"/>
        <v>1</v>
      </c>
    </row>
    <row r="305" spans="1:24" hidden="1" x14ac:dyDescent="0.25">
      <c r="A305" s="58">
        <f t="shared" ca="1" si="50"/>
        <v>2.6339371655610138</v>
      </c>
      <c r="B305" s="58">
        <f t="shared" ca="1" si="43"/>
        <v>3.6241743020391604</v>
      </c>
      <c r="C305" s="58">
        <f t="shared" ca="1" si="43"/>
        <v>4.124699252730041</v>
      </c>
      <c r="D305" s="58">
        <f t="shared" ca="1" si="43"/>
        <v>2.0306187013553001</v>
      </c>
      <c r="E305" s="58">
        <f t="shared" ca="1" si="43"/>
        <v>1.0730861984479982</v>
      </c>
      <c r="F305" s="58">
        <f t="shared" ca="1" si="43"/>
        <v>3.1815800090084201</v>
      </c>
      <c r="G305" s="58" cm="1">
        <f t="array" aca="1" ref="G305" ca="1">SUM(IF(ISERROR(FIND($A$4:$F$4,G$4)),0,$A305:$F305))</f>
        <v>6.7586364182910543</v>
      </c>
      <c r="H305" s="58" cm="1">
        <f t="array" aca="1" ref="H305" ca="1">SUM(IF(ISERROR(FIND($A$4:$F$4,H$4)),0,$A305:$F305))</f>
        <v>7.8461358759247339</v>
      </c>
      <c r="I305" s="58" cm="1">
        <f t="array" aca="1" ref="I305" ca="1">SUM(IF(ISERROR(FIND($A$4:$F$4,I$4)),0,$A305:$F305))</f>
        <v>7.8788405094955785</v>
      </c>
      <c r="J305" s="58">
        <f t="shared" ca="1" si="44"/>
        <v>7.8788405094955785</v>
      </c>
      <c r="K305" s="58" t="str">
        <f t="shared" ca="1" si="45"/>
        <v>BEF</v>
      </c>
      <c r="L305" s="58">
        <f ca="1">SMALL($J$5:$J$1004,ROWS($J$5:J305))</f>
        <v>10.413788082853049</v>
      </c>
      <c r="M305" s="11">
        <f ca="1">ROWS($J$5:J305)/COUNT($J$5:$J$1004)</f>
        <v>0.30099999999999999</v>
      </c>
      <c r="N305" s="11"/>
      <c r="O305" s="8" t="str">
        <f t="shared" ca="1" si="46"/>
        <v xml:space="preserve"> </v>
      </c>
      <c r="P305" s="8" t="str">
        <f t="shared" ca="1" si="47"/>
        <v xml:space="preserve"> </v>
      </c>
      <c r="Q305" s="8">
        <f t="shared" ca="1" si="48"/>
        <v>1</v>
      </c>
      <c r="S305" s="8" t="str">
        <f t="shared" ca="1" si="49"/>
        <v/>
      </c>
      <c r="T305" s="8">
        <f t="shared" ca="1" si="42"/>
        <v>1</v>
      </c>
      <c r="U305" s="8" t="str">
        <f t="shared" ca="1" si="42"/>
        <v/>
      </c>
      <c r="V305" s="8" t="str">
        <f t="shared" ca="1" si="42"/>
        <v/>
      </c>
      <c r="W305" s="8">
        <f t="shared" ca="1" si="42"/>
        <v>1</v>
      </c>
      <c r="X305" s="8">
        <f t="shared" ca="1" si="42"/>
        <v>1</v>
      </c>
    </row>
    <row r="306" spans="1:24" hidden="1" x14ac:dyDescent="0.25">
      <c r="A306" s="58">
        <f t="shared" ca="1" si="50"/>
        <v>5.2942525462232002</v>
      </c>
      <c r="B306" s="58">
        <f t="shared" ca="1" si="43"/>
        <v>4.7396981137708352</v>
      </c>
      <c r="C306" s="58">
        <f t="shared" ca="1" si="43"/>
        <v>7.9160235049728538</v>
      </c>
      <c r="D306" s="58">
        <f t="shared" ca="1" si="43"/>
        <v>2.5202547247714606</v>
      </c>
      <c r="E306" s="58">
        <f t="shared" ca="1" si="43"/>
        <v>1.3687884266628239</v>
      </c>
      <c r="F306" s="58">
        <f t="shared" ca="1" si="43"/>
        <v>2.0949449777594822</v>
      </c>
      <c r="G306" s="58" cm="1">
        <f t="array" aca="1" ref="G306" ca="1">SUM(IF(ISERROR(FIND($A$4:$F$4,G$4)),0,$A306:$F306))</f>
        <v>13.210276051196054</v>
      </c>
      <c r="H306" s="58" cm="1">
        <f t="array" aca="1" ref="H306" ca="1">SUM(IF(ISERROR(FIND($A$4:$F$4,H$4)),0,$A306:$F306))</f>
        <v>9.9094522487541425</v>
      </c>
      <c r="I306" s="58" cm="1">
        <f t="array" aca="1" ref="I306" ca="1">SUM(IF(ISERROR(FIND($A$4:$F$4,I$4)),0,$A306:$F306))</f>
        <v>8.2034315181931419</v>
      </c>
      <c r="J306" s="58">
        <f t="shared" ca="1" si="44"/>
        <v>13.210276051196054</v>
      </c>
      <c r="K306" s="58" t="str">
        <f t="shared" ca="1" si="45"/>
        <v>AC</v>
      </c>
      <c r="L306" s="58">
        <f ca="1">SMALL($J$5:$J$1004,ROWS($J$5:J306))</f>
        <v>10.41509209361654</v>
      </c>
      <c r="M306" s="11">
        <f ca="1">ROWS($J$5:J306)/COUNT($J$5:$J$1004)</f>
        <v>0.30199999999999999</v>
      </c>
      <c r="N306" s="11"/>
      <c r="O306" s="8">
        <f t="shared" ca="1" si="46"/>
        <v>1</v>
      </c>
      <c r="P306" s="8" t="str">
        <f t="shared" ca="1" si="47"/>
        <v xml:space="preserve"> </v>
      </c>
      <c r="Q306" s="8" t="str">
        <f t="shared" ca="1" si="48"/>
        <v xml:space="preserve"> </v>
      </c>
      <c r="S306" s="8">
        <f t="shared" ca="1" si="49"/>
        <v>1</v>
      </c>
      <c r="T306" s="8" t="str">
        <f t="shared" ca="1" si="42"/>
        <v/>
      </c>
      <c r="U306" s="8">
        <f t="shared" ca="1" si="42"/>
        <v>1</v>
      </c>
      <c r="V306" s="8" t="str">
        <f t="shared" ca="1" si="42"/>
        <v/>
      </c>
      <c r="W306" s="8" t="str">
        <f t="shared" ca="1" si="42"/>
        <v/>
      </c>
      <c r="X306" s="8" t="str">
        <f t="shared" ca="1" si="42"/>
        <v/>
      </c>
    </row>
    <row r="307" spans="1:24" hidden="1" x14ac:dyDescent="0.25">
      <c r="A307" s="58">
        <f t="shared" ca="1" si="50"/>
        <v>2.4938143157566905</v>
      </c>
      <c r="B307" s="58">
        <f t="shared" ca="1" si="43"/>
        <v>4.8036818236365537</v>
      </c>
      <c r="C307" s="58">
        <f t="shared" ca="1" si="43"/>
        <v>6.9549078310819201</v>
      </c>
      <c r="D307" s="58">
        <f t="shared" ca="1" si="43"/>
        <v>3.6866296726679053</v>
      </c>
      <c r="E307" s="58">
        <f t="shared" ca="1" si="43"/>
        <v>1.9502168054791902</v>
      </c>
      <c r="F307" s="58">
        <f t="shared" ca="1" si="43"/>
        <v>3.1047521181004383</v>
      </c>
      <c r="G307" s="58" cm="1">
        <f t="array" aca="1" ref="G307" ca="1">SUM(IF(ISERROR(FIND($A$4:$F$4,G$4)),0,$A307:$F307))</f>
        <v>9.4487221468386107</v>
      </c>
      <c r="H307" s="58" cm="1">
        <f t="array" aca="1" ref="H307" ca="1">SUM(IF(ISERROR(FIND($A$4:$F$4,H$4)),0,$A307:$F307))</f>
        <v>9.285196106525035</v>
      </c>
      <c r="I307" s="58" cm="1">
        <f t="array" aca="1" ref="I307" ca="1">SUM(IF(ISERROR(FIND($A$4:$F$4,I$4)),0,$A307:$F307))</f>
        <v>9.8586507472161813</v>
      </c>
      <c r="J307" s="58">
        <f t="shared" ca="1" si="44"/>
        <v>9.8586507472161813</v>
      </c>
      <c r="K307" s="58" t="str">
        <f t="shared" ca="1" si="45"/>
        <v>BEF</v>
      </c>
      <c r="L307" s="58">
        <f ca="1">SMALL($J$5:$J$1004,ROWS($J$5:J307))</f>
        <v>10.417806580633645</v>
      </c>
      <c r="M307" s="11">
        <f ca="1">ROWS($J$5:J307)/COUNT($J$5:$J$1004)</f>
        <v>0.30299999999999999</v>
      </c>
      <c r="N307" s="11"/>
      <c r="O307" s="8" t="str">
        <f t="shared" ca="1" si="46"/>
        <v xml:space="preserve"> </v>
      </c>
      <c r="P307" s="8" t="str">
        <f t="shared" ca="1" si="47"/>
        <v xml:space="preserve"> </v>
      </c>
      <c r="Q307" s="8">
        <f t="shared" ca="1" si="48"/>
        <v>1</v>
      </c>
      <c r="S307" s="8" t="str">
        <f t="shared" ca="1" si="49"/>
        <v/>
      </c>
      <c r="T307" s="8">
        <f t="shared" ca="1" si="42"/>
        <v>1</v>
      </c>
      <c r="U307" s="8" t="str">
        <f t="shared" ca="1" si="42"/>
        <v/>
      </c>
      <c r="V307" s="8" t="str">
        <f t="shared" ref="T307:X358" ca="1" si="51">IFERROR(FIND(V$4,$K307)/FIND(V$4,$K307),"")</f>
        <v/>
      </c>
      <c r="W307" s="8">
        <f t="shared" ca="1" si="51"/>
        <v>1</v>
      </c>
      <c r="X307" s="8">
        <f t="shared" ca="1" si="51"/>
        <v>1</v>
      </c>
    </row>
    <row r="308" spans="1:24" hidden="1" x14ac:dyDescent="0.25">
      <c r="A308" s="58">
        <f t="shared" ca="1" si="50"/>
        <v>4.2225132511933037</v>
      </c>
      <c r="B308" s="58">
        <f t="shared" ca="1" si="43"/>
        <v>1.1298159057319155</v>
      </c>
      <c r="C308" s="58">
        <f t="shared" ca="1" si="43"/>
        <v>7.6082876768779935</v>
      </c>
      <c r="D308" s="58">
        <f t="shared" ref="B308:F359" ca="1" si="52">D$2+(D$3-D$2)*RAND()</f>
        <v>4.2971178177484006</v>
      </c>
      <c r="E308" s="58">
        <f t="shared" ca="1" si="52"/>
        <v>1.5378486924531802</v>
      </c>
      <c r="F308" s="58">
        <f t="shared" ca="1" si="52"/>
        <v>3.2394872500455323</v>
      </c>
      <c r="G308" s="58" cm="1">
        <f t="array" aca="1" ref="G308" ca="1">SUM(IF(ISERROR(FIND($A$4:$F$4,G$4)),0,$A308:$F308))</f>
        <v>11.830800928071298</v>
      </c>
      <c r="H308" s="58" cm="1">
        <f t="array" aca="1" ref="H308" ca="1">SUM(IF(ISERROR(FIND($A$4:$F$4,H$4)),0,$A308:$F308))</f>
        <v>11.759118318987237</v>
      </c>
      <c r="I308" s="58" cm="1">
        <f t="array" aca="1" ref="I308" ca="1">SUM(IF(ISERROR(FIND($A$4:$F$4,I$4)),0,$A308:$F308))</f>
        <v>5.9071518482306278</v>
      </c>
      <c r="J308" s="58">
        <f t="shared" ca="1" si="44"/>
        <v>11.830800928071298</v>
      </c>
      <c r="K308" s="58" t="str">
        <f t="shared" ca="1" si="45"/>
        <v>AC</v>
      </c>
      <c r="L308" s="58">
        <f ca="1">SMALL($J$5:$J$1004,ROWS($J$5:J308))</f>
        <v>10.41787510375781</v>
      </c>
      <c r="M308" s="11">
        <f ca="1">ROWS($J$5:J308)/COUNT($J$5:$J$1004)</f>
        <v>0.30399999999999999</v>
      </c>
      <c r="N308" s="11"/>
      <c r="O308" s="8">
        <f t="shared" ca="1" si="46"/>
        <v>1</v>
      </c>
      <c r="P308" s="8" t="str">
        <f t="shared" ca="1" si="47"/>
        <v xml:space="preserve"> </v>
      </c>
      <c r="Q308" s="8" t="str">
        <f t="shared" ca="1" si="48"/>
        <v xml:space="preserve"> </v>
      </c>
      <c r="S308" s="8">
        <f t="shared" ca="1" si="49"/>
        <v>1</v>
      </c>
      <c r="T308" s="8" t="str">
        <f t="shared" ca="1" si="51"/>
        <v/>
      </c>
      <c r="U308" s="8">
        <f t="shared" ca="1" si="51"/>
        <v>1</v>
      </c>
      <c r="V308" s="8" t="str">
        <f t="shared" ca="1" si="51"/>
        <v/>
      </c>
      <c r="W308" s="8" t="str">
        <f t="shared" ca="1" si="51"/>
        <v/>
      </c>
      <c r="X308" s="8" t="str">
        <f t="shared" ca="1" si="51"/>
        <v/>
      </c>
    </row>
    <row r="309" spans="1:24" hidden="1" x14ac:dyDescent="0.25">
      <c r="A309" s="58">
        <f t="shared" ca="1" si="50"/>
        <v>5.3599482284473572</v>
      </c>
      <c r="B309" s="58">
        <f t="shared" ca="1" si="52"/>
        <v>2.7397821408360477</v>
      </c>
      <c r="C309" s="58">
        <f t="shared" ca="1" si="52"/>
        <v>7.910571459714884</v>
      </c>
      <c r="D309" s="58">
        <f t="shared" ca="1" si="52"/>
        <v>4.0539428254317</v>
      </c>
      <c r="E309" s="58">
        <f t="shared" ca="1" si="52"/>
        <v>1.7395519363917931</v>
      </c>
      <c r="F309" s="58">
        <f t="shared" ca="1" si="52"/>
        <v>2.7804221969810388</v>
      </c>
      <c r="G309" s="58" cm="1">
        <f t="array" aca="1" ref="G309" ca="1">SUM(IF(ISERROR(FIND($A$4:$F$4,G$4)),0,$A309:$F309))</f>
        <v>13.270519688162242</v>
      </c>
      <c r="H309" s="58" cm="1">
        <f t="array" aca="1" ref="H309" ca="1">SUM(IF(ISERROR(FIND($A$4:$F$4,H$4)),0,$A309:$F309))</f>
        <v>12.194313250860096</v>
      </c>
      <c r="I309" s="58" cm="1">
        <f t="array" aca="1" ref="I309" ca="1">SUM(IF(ISERROR(FIND($A$4:$F$4,I$4)),0,$A309:$F309))</f>
        <v>7.259756274208879</v>
      </c>
      <c r="J309" s="58">
        <f t="shared" ca="1" si="44"/>
        <v>13.270519688162242</v>
      </c>
      <c r="K309" s="58" t="str">
        <f t="shared" ca="1" si="45"/>
        <v>AC</v>
      </c>
      <c r="L309" s="58">
        <f ca="1">SMALL($J$5:$J$1004,ROWS($J$5:J309))</f>
        <v>10.422583421415212</v>
      </c>
      <c r="M309" s="11">
        <f ca="1">ROWS($J$5:J309)/COUNT($J$5:$J$1004)</f>
        <v>0.30499999999999999</v>
      </c>
      <c r="N309" s="11"/>
      <c r="O309" s="8">
        <f t="shared" ca="1" si="46"/>
        <v>1</v>
      </c>
      <c r="P309" s="8" t="str">
        <f t="shared" ca="1" si="47"/>
        <v xml:space="preserve"> </v>
      </c>
      <c r="Q309" s="8" t="str">
        <f t="shared" ca="1" si="48"/>
        <v xml:space="preserve"> </v>
      </c>
      <c r="S309" s="8">
        <f t="shared" ca="1" si="49"/>
        <v>1</v>
      </c>
      <c r="T309" s="8" t="str">
        <f t="shared" ca="1" si="51"/>
        <v/>
      </c>
      <c r="U309" s="8">
        <f t="shared" ca="1" si="51"/>
        <v>1</v>
      </c>
      <c r="V309" s="8" t="str">
        <f t="shared" ca="1" si="51"/>
        <v/>
      </c>
      <c r="W309" s="8" t="str">
        <f t="shared" ca="1" si="51"/>
        <v/>
      </c>
      <c r="X309" s="8" t="str">
        <f t="shared" ca="1" si="51"/>
        <v/>
      </c>
    </row>
    <row r="310" spans="1:24" hidden="1" x14ac:dyDescent="0.25">
      <c r="A310" s="58">
        <f t="shared" ca="1" si="50"/>
        <v>4.1073155872251785</v>
      </c>
      <c r="B310" s="58">
        <f t="shared" ca="1" si="52"/>
        <v>1.2757023005623851</v>
      </c>
      <c r="C310" s="58">
        <f t="shared" ca="1" si="52"/>
        <v>5.454964151814778</v>
      </c>
      <c r="D310" s="58">
        <f t="shared" ca="1" si="52"/>
        <v>2.7748849150833612</v>
      </c>
      <c r="E310" s="58">
        <f t="shared" ca="1" si="52"/>
        <v>2.0439931709507029</v>
      </c>
      <c r="F310" s="58">
        <f t="shared" ca="1" si="52"/>
        <v>2.2607735825273236</v>
      </c>
      <c r="G310" s="58" cm="1">
        <f t="array" aca="1" ref="G310" ca="1">SUM(IF(ISERROR(FIND($A$4:$F$4,G$4)),0,$A310:$F310))</f>
        <v>9.5622797390399565</v>
      </c>
      <c r="H310" s="58" cm="1">
        <f t="array" aca="1" ref="H310" ca="1">SUM(IF(ISERROR(FIND($A$4:$F$4,H$4)),0,$A310:$F310))</f>
        <v>9.1429740848358634</v>
      </c>
      <c r="I310" s="58" cm="1">
        <f t="array" aca="1" ref="I310" ca="1">SUM(IF(ISERROR(FIND($A$4:$F$4,I$4)),0,$A310:$F310))</f>
        <v>5.580469054040412</v>
      </c>
      <c r="J310" s="58">
        <f t="shared" ca="1" si="44"/>
        <v>9.5622797390399565</v>
      </c>
      <c r="K310" s="58" t="str">
        <f t="shared" ca="1" si="45"/>
        <v>AC</v>
      </c>
      <c r="L310" s="58">
        <f ca="1">SMALL($J$5:$J$1004,ROWS($J$5:J310))</f>
        <v>10.430928794701348</v>
      </c>
      <c r="M310" s="11">
        <f ca="1">ROWS($J$5:J310)/COUNT($J$5:$J$1004)</f>
        <v>0.30599999999999999</v>
      </c>
      <c r="N310" s="11"/>
      <c r="O310" s="8">
        <f t="shared" ca="1" si="46"/>
        <v>1</v>
      </c>
      <c r="P310" s="8" t="str">
        <f t="shared" ca="1" si="47"/>
        <v xml:space="preserve"> </v>
      </c>
      <c r="Q310" s="8" t="str">
        <f t="shared" ca="1" si="48"/>
        <v xml:space="preserve"> </v>
      </c>
      <c r="S310" s="8">
        <f t="shared" ca="1" si="49"/>
        <v>1</v>
      </c>
      <c r="T310" s="8" t="str">
        <f t="shared" ca="1" si="51"/>
        <v/>
      </c>
      <c r="U310" s="8">
        <f t="shared" ca="1" si="51"/>
        <v>1</v>
      </c>
      <c r="V310" s="8" t="str">
        <f t="shared" ca="1" si="51"/>
        <v/>
      </c>
      <c r="W310" s="8" t="str">
        <f t="shared" ca="1" si="51"/>
        <v/>
      </c>
      <c r="X310" s="8" t="str">
        <f t="shared" ca="1" si="51"/>
        <v/>
      </c>
    </row>
    <row r="311" spans="1:24" hidden="1" x14ac:dyDescent="0.25">
      <c r="A311" s="58">
        <f t="shared" ca="1" si="50"/>
        <v>3.5648297076418953</v>
      </c>
      <c r="B311" s="58">
        <f t="shared" ca="1" si="52"/>
        <v>1.0748168429618858</v>
      </c>
      <c r="C311" s="58">
        <f t="shared" ca="1" si="52"/>
        <v>4.6522853642100435</v>
      </c>
      <c r="D311" s="58">
        <f t="shared" ca="1" si="52"/>
        <v>5.5146654355352531</v>
      </c>
      <c r="E311" s="58">
        <f t="shared" ca="1" si="52"/>
        <v>2.0294599049316315</v>
      </c>
      <c r="F311" s="58">
        <f t="shared" ca="1" si="52"/>
        <v>2.1455310919775719</v>
      </c>
      <c r="G311" s="58" cm="1">
        <f t="array" aca="1" ref="G311" ca="1">SUM(IF(ISERROR(FIND($A$4:$F$4,G$4)),0,$A311:$F311))</f>
        <v>8.2171150718519392</v>
      </c>
      <c r="H311" s="58" cm="1">
        <f t="array" aca="1" ref="H311" ca="1">SUM(IF(ISERROR(FIND($A$4:$F$4,H$4)),0,$A311:$F311))</f>
        <v>11.22502623515472</v>
      </c>
      <c r="I311" s="58" cm="1">
        <f t="array" aca="1" ref="I311" ca="1">SUM(IF(ISERROR(FIND($A$4:$F$4,I$4)),0,$A311:$F311))</f>
        <v>5.2498078398710888</v>
      </c>
      <c r="J311" s="58">
        <f t="shared" ca="1" si="44"/>
        <v>11.22502623515472</v>
      </c>
      <c r="K311" s="58" t="str">
        <f t="shared" ca="1" si="45"/>
        <v>ADF</v>
      </c>
      <c r="L311" s="58">
        <f ca="1">SMALL($J$5:$J$1004,ROWS($J$5:J311))</f>
        <v>10.436652592722501</v>
      </c>
      <c r="M311" s="11">
        <f ca="1">ROWS($J$5:J311)/COUNT($J$5:$J$1004)</f>
        <v>0.307</v>
      </c>
      <c r="N311" s="11"/>
      <c r="O311" s="8" t="str">
        <f t="shared" ca="1" si="46"/>
        <v xml:space="preserve"> </v>
      </c>
      <c r="P311" s="8">
        <f t="shared" ca="1" si="47"/>
        <v>1</v>
      </c>
      <c r="Q311" s="8" t="str">
        <f t="shared" ca="1" si="48"/>
        <v xml:space="preserve"> </v>
      </c>
      <c r="S311" s="8">
        <f t="shared" ca="1" si="49"/>
        <v>1</v>
      </c>
      <c r="T311" s="8" t="str">
        <f t="shared" ca="1" si="51"/>
        <v/>
      </c>
      <c r="U311" s="8" t="str">
        <f t="shared" ca="1" si="51"/>
        <v/>
      </c>
      <c r="V311" s="8">
        <f t="shared" ca="1" si="51"/>
        <v>1</v>
      </c>
      <c r="W311" s="8" t="str">
        <f t="shared" ca="1" si="51"/>
        <v/>
      </c>
      <c r="X311" s="8">
        <f t="shared" ca="1" si="51"/>
        <v>1</v>
      </c>
    </row>
    <row r="312" spans="1:24" hidden="1" x14ac:dyDescent="0.25">
      <c r="A312" s="58">
        <f t="shared" ca="1" si="50"/>
        <v>5.6015391746979937</v>
      </c>
      <c r="B312" s="58">
        <f t="shared" ca="1" si="52"/>
        <v>2.5594284257319893</v>
      </c>
      <c r="C312" s="58">
        <f t="shared" ca="1" si="52"/>
        <v>4.5879645199390389</v>
      </c>
      <c r="D312" s="58">
        <f t="shared" ca="1" si="52"/>
        <v>4.6597584068449063</v>
      </c>
      <c r="E312" s="58">
        <f t="shared" ca="1" si="52"/>
        <v>1.348439249261661</v>
      </c>
      <c r="F312" s="58">
        <f t="shared" ca="1" si="52"/>
        <v>3.2128564296333231</v>
      </c>
      <c r="G312" s="58" cm="1">
        <f t="array" aca="1" ref="G312" ca="1">SUM(IF(ISERROR(FIND($A$4:$F$4,G$4)),0,$A312:$F312))</f>
        <v>10.189503694637033</v>
      </c>
      <c r="H312" s="58" cm="1">
        <f t="array" aca="1" ref="H312" ca="1">SUM(IF(ISERROR(FIND($A$4:$F$4,H$4)),0,$A312:$F312))</f>
        <v>13.474154011176223</v>
      </c>
      <c r="I312" s="58" cm="1">
        <f t="array" aca="1" ref="I312" ca="1">SUM(IF(ISERROR(FIND($A$4:$F$4,I$4)),0,$A312:$F312))</f>
        <v>7.1207241046269729</v>
      </c>
      <c r="J312" s="58">
        <f t="shared" ca="1" si="44"/>
        <v>13.474154011176223</v>
      </c>
      <c r="K312" s="58" t="str">
        <f t="shared" ca="1" si="45"/>
        <v>ADF</v>
      </c>
      <c r="L312" s="58">
        <f ca="1">SMALL($J$5:$J$1004,ROWS($J$5:J312))</f>
        <v>10.444813448922398</v>
      </c>
      <c r="M312" s="11">
        <f ca="1">ROWS($J$5:J312)/COUNT($J$5:$J$1004)</f>
        <v>0.308</v>
      </c>
      <c r="N312" s="11"/>
      <c r="O312" s="8" t="str">
        <f t="shared" ca="1" si="46"/>
        <v xml:space="preserve"> </v>
      </c>
      <c r="P312" s="8">
        <f t="shared" ca="1" si="47"/>
        <v>1</v>
      </c>
      <c r="Q312" s="8" t="str">
        <f t="shared" ca="1" si="48"/>
        <v xml:space="preserve"> </v>
      </c>
      <c r="S312" s="8">
        <f t="shared" ca="1" si="49"/>
        <v>1</v>
      </c>
      <c r="T312" s="8" t="str">
        <f t="shared" ca="1" si="51"/>
        <v/>
      </c>
      <c r="U312" s="8" t="str">
        <f t="shared" ca="1" si="51"/>
        <v/>
      </c>
      <c r="V312" s="8">
        <f t="shared" ca="1" si="51"/>
        <v>1</v>
      </c>
      <c r="W312" s="8" t="str">
        <f t="shared" ca="1" si="51"/>
        <v/>
      </c>
      <c r="X312" s="8">
        <f t="shared" ca="1" si="51"/>
        <v>1</v>
      </c>
    </row>
    <row r="313" spans="1:24" hidden="1" x14ac:dyDescent="0.25">
      <c r="A313" s="58">
        <f t="shared" ca="1" si="50"/>
        <v>5.8279225994928519</v>
      </c>
      <c r="B313" s="58">
        <f t="shared" ca="1" si="52"/>
        <v>1.3174088120054264</v>
      </c>
      <c r="C313" s="58">
        <f t="shared" ca="1" si="52"/>
        <v>7.9512761408231505</v>
      </c>
      <c r="D313" s="58">
        <f t="shared" ca="1" si="52"/>
        <v>5.1198200104759923</v>
      </c>
      <c r="E313" s="58">
        <f t="shared" ca="1" si="52"/>
        <v>2.4705529301503448</v>
      </c>
      <c r="F313" s="58">
        <f t="shared" ca="1" si="52"/>
        <v>3.6037955148819445</v>
      </c>
      <c r="G313" s="58" cm="1">
        <f t="array" aca="1" ref="G313" ca="1">SUM(IF(ISERROR(FIND($A$4:$F$4,G$4)),0,$A313:$F313))</f>
        <v>13.779198740316001</v>
      </c>
      <c r="H313" s="58" cm="1">
        <f t="array" aca="1" ref="H313" ca="1">SUM(IF(ISERROR(FIND($A$4:$F$4,H$4)),0,$A313:$F313))</f>
        <v>14.55153812485079</v>
      </c>
      <c r="I313" s="58" cm="1">
        <f t="array" aca="1" ref="I313" ca="1">SUM(IF(ISERROR(FIND($A$4:$F$4,I$4)),0,$A313:$F313))</f>
        <v>7.3917572570377157</v>
      </c>
      <c r="J313" s="58">
        <f t="shared" ca="1" si="44"/>
        <v>14.55153812485079</v>
      </c>
      <c r="K313" s="58" t="str">
        <f t="shared" ca="1" si="45"/>
        <v>ADF</v>
      </c>
      <c r="L313" s="58">
        <f ca="1">SMALL($J$5:$J$1004,ROWS($J$5:J313))</f>
        <v>10.456071105870366</v>
      </c>
      <c r="M313" s="11">
        <f ca="1">ROWS($J$5:J313)/COUNT($J$5:$J$1004)</f>
        <v>0.309</v>
      </c>
      <c r="N313" s="11"/>
      <c r="O313" s="8" t="str">
        <f t="shared" ca="1" si="46"/>
        <v xml:space="preserve"> </v>
      </c>
      <c r="P313" s="8">
        <f t="shared" ca="1" si="47"/>
        <v>1</v>
      </c>
      <c r="Q313" s="8" t="str">
        <f t="shared" ca="1" si="48"/>
        <v xml:space="preserve"> </v>
      </c>
      <c r="S313" s="8">
        <f t="shared" ca="1" si="49"/>
        <v>1</v>
      </c>
      <c r="T313" s="8" t="str">
        <f t="shared" ca="1" si="51"/>
        <v/>
      </c>
      <c r="U313" s="8" t="str">
        <f t="shared" ca="1" si="51"/>
        <v/>
      </c>
      <c r="V313" s="8">
        <f t="shared" ca="1" si="51"/>
        <v>1</v>
      </c>
      <c r="W313" s="8" t="str">
        <f t="shared" ca="1" si="51"/>
        <v/>
      </c>
      <c r="X313" s="8">
        <f t="shared" ca="1" si="51"/>
        <v>1</v>
      </c>
    </row>
    <row r="314" spans="1:24" hidden="1" x14ac:dyDescent="0.25">
      <c r="A314" s="58">
        <f t="shared" ca="1" si="50"/>
        <v>4.5621931532230242</v>
      </c>
      <c r="B314" s="58">
        <f t="shared" ca="1" si="52"/>
        <v>4.114142858708755</v>
      </c>
      <c r="C314" s="58">
        <f t="shared" ca="1" si="52"/>
        <v>7.9026189635595365</v>
      </c>
      <c r="D314" s="58">
        <f t="shared" ca="1" si="52"/>
        <v>4.4701714764123892</v>
      </c>
      <c r="E314" s="58">
        <f t="shared" ca="1" si="52"/>
        <v>2.9058052732584168</v>
      </c>
      <c r="F314" s="58">
        <f t="shared" ca="1" si="52"/>
        <v>2.6337611011121504</v>
      </c>
      <c r="G314" s="58" cm="1">
        <f t="array" aca="1" ref="G314" ca="1">SUM(IF(ISERROR(FIND($A$4:$F$4,G$4)),0,$A314:$F314))</f>
        <v>12.464812116782561</v>
      </c>
      <c r="H314" s="58" cm="1">
        <f t="array" aca="1" ref="H314" ca="1">SUM(IF(ISERROR(FIND($A$4:$F$4,H$4)),0,$A314:$F314))</f>
        <v>11.666125730747563</v>
      </c>
      <c r="I314" s="58" cm="1">
        <f t="array" aca="1" ref="I314" ca="1">SUM(IF(ISERROR(FIND($A$4:$F$4,I$4)),0,$A314:$F314))</f>
        <v>9.6537092330793222</v>
      </c>
      <c r="J314" s="58">
        <f t="shared" ca="1" si="44"/>
        <v>12.464812116782561</v>
      </c>
      <c r="K314" s="58" t="str">
        <f t="shared" ca="1" si="45"/>
        <v>AC</v>
      </c>
      <c r="L314" s="58">
        <f ca="1">SMALL($J$5:$J$1004,ROWS($J$5:J314))</f>
        <v>10.460471756330765</v>
      </c>
      <c r="M314" s="11">
        <f ca="1">ROWS($J$5:J314)/COUNT($J$5:$J$1004)</f>
        <v>0.31</v>
      </c>
      <c r="N314" s="11"/>
      <c r="O314" s="8">
        <f t="shared" ca="1" si="46"/>
        <v>1</v>
      </c>
      <c r="P314" s="8" t="str">
        <f t="shared" ca="1" si="47"/>
        <v xml:space="preserve"> </v>
      </c>
      <c r="Q314" s="8" t="str">
        <f t="shared" ca="1" si="48"/>
        <v xml:space="preserve"> </v>
      </c>
      <c r="S314" s="8">
        <f t="shared" ca="1" si="49"/>
        <v>1</v>
      </c>
      <c r="T314" s="8" t="str">
        <f t="shared" ca="1" si="51"/>
        <v/>
      </c>
      <c r="U314" s="8">
        <f t="shared" ca="1" si="51"/>
        <v>1</v>
      </c>
      <c r="V314" s="8" t="str">
        <f t="shared" ca="1" si="51"/>
        <v/>
      </c>
      <c r="W314" s="8" t="str">
        <f t="shared" ca="1" si="51"/>
        <v/>
      </c>
      <c r="X314" s="8" t="str">
        <f t="shared" ca="1" si="51"/>
        <v/>
      </c>
    </row>
    <row r="315" spans="1:24" hidden="1" x14ac:dyDescent="0.25">
      <c r="A315" s="58">
        <f t="shared" ca="1" si="50"/>
        <v>2.8678595253412675</v>
      </c>
      <c r="B315" s="58">
        <f t="shared" ca="1" si="52"/>
        <v>4.3841436944752425</v>
      </c>
      <c r="C315" s="58">
        <f t="shared" ca="1" si="52"/>
        <v>4.9600421445645413</v>
      </c>
      <c r="D315" s="58">
        <f t="shared" ca="1" si="52"/>
        <v>3.8272130393149046</v>
      </c>
      <c r="E315" s="58">
        <f t="shared" ca="1" si="52"/>
        <v>2.1664366661244707</v>
      </c>
      <c r="F315" s="58">
        <f t="shared" ca="1" si="52"/>
        <v>2.6592889900818433</v>
      </c>
      <c r="G315" s="58" cm="1">
        <f t="array" aca="1" ref="G315" ca="1">SUM(IF(ISERROR(FIND($A$4:$F$4,G$4)),0,$A315:$F315))</f>
        <v>7.8279016699058088</v>
      </c>
      <c r="H315" s="58" cm="1">
        <f t="array" aca="1" ref="H315" ca="1">SUM(IF(ISERROR(FIND($A$4:$F$4,H$4)),0,$A315:$F315))</f>
        <v>9.3543615547380163</v>
      </c>
      <c r="I315" s="58" cm="1">
        <f t="array" aca="1" ref="I315" ca="1">SUM(IF(ISERROR(FIND($A$4:$F$4,I$4)),0,$A315:$F315))</f>
        <v>9.2098693506815579</v>
      </c>
      <c r="J315" s="58">
        <f t="shared" ca="1" si="44"/>
        <v>9.3543615547380163</v>
      </c>
      <c r="K315" s="58" t="str">
        <f t="shared" ca="1" si="45"/>
        <v>ADF</v>
      </c>
      <c r="L315" s="58">
        <f ca="1">SMALL($J$5:$J$1004,ROWS($J$5:J315))</f>
        <v>10.474697933866857</v>
      </c>
      <c r="M315" s="11">
        <f ca="1">ROWS($J$5:J315)/COUNT($J$5:$J$1004)</f>
        <v>0.311</v>
      </c>
      <c r="N315" s="11"/>
      <c r="O315" s="8" t="str">
        <f t="shared" ca="1" si="46"/>
        <v xml:space="preserve"> </v>
      </c>
      <c r="P315" s="8">
        <f t="shared" ca="1" si="47"/>
        <v>1</v>
      </c>
      <c r="Q315" s="8" t="str">
        <f t="shared" ca="1" si="48"/>
        <v xml:space="preserve"> </v>
      </c>
      <c r="S315" s="8">
        <f t="shared" ca="1" si="49"/>
        <v>1</v>
      </c>
      <c r="T315" s="8" t="str">
        <f t="shared" ca="1" si="51"/>
        <v/>
      </c>
      <c r="U315" s="8" t="str">
        <f t="shared" ca="1" si="51"/>
        <v/>
      </c>
      <c r="V315" s="8">
        <f t="shared" ca="1" si="51"/>
        <v>1</v>
      </c>
      <c r="W315" s="8" t="str">
        <f t="shared" ca="1" si="51"/>
        <v/>
      </c>
      <c r="X315" s="8">
        <f t="shared" ca="1" si="51"/>
        <v>1</v>
      </c>
    </row>
    <row r="316" spans="1:24" hidden="1" x14ac:dyDescent="0.25">
      <c r="A316" s="58">
        <f t="shared" ca="1" si="50"/>
        <v>4.6659212434259034</v>
      </c>
      <c r="B316" s="58">
        <f t="shared" ca="1" si="52"/>
        <v>4.4387245884602375</v>
      </c>
      <c r="C316" s="58">
        <f t="shared" ca="1" si="52"/>
        <v>5.0148572083270881</v>
      </c>
      <c r="D316" s="58">
        <f t="shared" ca="1" si="52"/>
        <v>5.2659884515168676</v>
      </c>
      <c r="E316" s="58">
        <f t="shared" ca="1" si="52"/>
        <v>2.8618182391314031</v>
      </c>
      <c r="F316" s="58">
        <f t="shared" ca="1" si="52"/>
        <v>2.2729317626603156</v>
      </c>
      <c r="G316" s="58" cm="1">
        <f t="array" aca="1" ref="G316" ca="1">SUM(IF(ISERROR(FIND($A$4:$F$4,G$4)),0,$A316:$F316))</f>
        <v>9.6807784517529925</v>
      </c>
      <c r="H316" s="58" cm="1">
        <f t="array" aca="1" ref="H316" ca="1">SUM(IF(ISERROR(FIND($A$4:$F$4,H$4)),0,$A316:$F316))</f>
        <v>12.204841457603086</v>
      </c>
      <c r="I316" s="58" cm="1">
        <f t="array" aca="1" ref="I316" ca="1">SUM(IF(ISERROR(FIND($A$4:$F$4,I$4)),0,$A316:$F316))</f>
        <v>9.5734745902519567</v>
      </c>
      <c r="J316" s="58">
        <f t="shared" ca="1" si="44"/>
        <v>12.204841457603086</v>
      </c>
      <c r="K316" s="58" t="str">
        <f t="shared" ca="1" si="45"/>
        <v>ADF</v>
      </c>
      <c r="L316" s="58">
        <f ca="1">SMALL($J$5:$J$1004,ROWS($J$5:J316))</f>
        <v>10.474819307236118</v>
      </c>
      <c r="M316" s="11">
        <f ca="1">ROWS($J$5:J316)/COUNT($J$5:$J$1004)</f>
        <v>0.312</v>
      </c>
      <c r="N316" s="11"/>
      <c r="O316" s="8" t="str">
        <f t="shared" ca="1" si="46"/>
        <v xml:space="preserve"> </v>
      </c>
      <c r="P316" s="8">
        <f t="shared" ca="1" si="47"/>
        <v>1</v>
      </c>
      <c r="Q316" s="8" t="str">
        <f t="shared" ca="1" si="48"/>
        <v xml:space="preserve"> </v>
      </c>
      <c r="S316" s="8">
        <f t="shared" ca="1" si="49"/>
        <v>1</v>
      </c>
      <c r="T316" s="8" t="str">
        <f t="shared" ca="1" si="51"/>
        <v/>
      </c>
      <c r="U316" s="8" t="str">
        <f t="shared" ca="1" si="51"/>
        <v/>
      </c>
      <c r="V316" s="8">
        <f t="shared" ca="1" si="51"/>
        <v>1</v>
      </c>
      <c r="W316" s="8" t="str">
        <f t="shared" ca="1" si="51"/>
        <v/>
      </c>
      <c r="X316" s="8">
        <f t="shared" ca="1" si="51"/>
        <v>1</v>
      </c>
    </row>
    <row r="317" spans="1:24" hidden="1" x14ac:dyDescent="0.25">
      <c r="A317" s="58">
        <f t="shared" ca="1" si="50"/>
        <v>2.0228223771781857</v>
      </c>
      <c r="B317" s="58">
        <f t="shared" ca="1" si="52"/>
        <v>1.9514556641441443</v>
      </c>
      <c r="C317" s="58">
        <f t="shared" ca="1" si="52"/>
        <v>5.689416742989799</v>
      </c>
      <c r="D317" s="58">
        <f t="shared" ca="1" si="52"/>
        <v>3.0848139350106347</v>
      </c>
      <c r="E317" s="58">
        <f t="shared" ca="1" si="52"/>
        <v>2.5671235695425487</v>
      </c>
      <c r="F317" s="58">
        <f t="shared" ca="1" si="52"/>
        <v>3.2385885672223891</v>
      </c>
      <c r="G317" s="58" cm="1">
        <f t="array" aca="1" ref="G317" ca="1">SUM(IF(ISERROR(FIND($A$4:$F$4,G$4)),0,$A317:$F317))</f>
        <v>7.7122391201679843</v>
      </c>
      <c r="H317" s="58" cm="1">
        <f t="array" aca="1" ref="H317" ca="1">SUM(IF(ISERROR(FIND($A$4:$F$4,H$4)),0,$A317:$F317))</f>
        <v>8.3462248794112099</v>
      </c>
      <c r="I317" s="58" cm="1">
        <f t="array" aca="1" ref="I317" ca="1">SUM(IF(ISERROR(FIND($A$4:$F$4,I$4)),0,$A317:$F317))</f>
        <v>7.7571678009090821</v>
      </c>
      <c r="J317" s="58">
        <f t="shared" ca="1" si="44"/>
        <v>8.3462248794112099</v>
      </c>
      <c r="K317" s="58" t="str">
        <f t="shared" ca="1" si="45"/>
        <v>ADF</v>
      </c>
      <c r="L317" s="58">
        <f ca="1">SMALL($J$5:$J$1004,ROWS($J$5:J317))</f>
        <v>10.480123207025441</v>
      </c>
      <c r="M317" s="11">
        <f ca="1">ROWS($J$5:J317)/COUNT($J$5:$J$1004)</f>
        <v>0.313</v>
      </c>
      <c r="N317" s="11"/>
      <c r="O317" s="8" t="str">
        <f t="shared" ca="1" si="46"/>
        <v xml:space="preserve"> </v>
      </c>
      <c r="P317" s="8">
        <f t="shared" ca="1" si="47"/>
        <v>1</v>
      </c>
      <c r="Q317" s="8" t="str">
        <f t="shared" ca="1" si="48"/>
        <v xml:space="preserve"> </v>
      </c>
      <c r="S317" s="8">
        <f t="shared" ca="1" si="49"/>
        <v>1</v>
      </c>
      <c r="T317" s="8" t="str">
        <f t="shared" ca="1" si="51"/>
        <v/>
      </c>
      <c r="U317" s="8" t="str">
        <f t="shared" ca="1" si="51"/>
        <v/>
      </c>
      <c r="V317" s="8">
        <f t="shared" ca="1" si="51"/>
        <v>1</v>
      </c>
      <c r="W317" s="8" t="str">
        <f t="shared" ca="1" si="51"/>
        <v/>
      </c>
      <c r="X317" s="8">
        <f t="shared" ca="1" si="51"/>
        <v>1</v>
      </c>
    </row>
    <row r="318" spans="1:24" hidden="1" x14ac:dyDescent="0.25">
      <c r="A318" s="58">
        <f t="shared" ca="1" si="50"/>
        <v>5.0634373285143317</v>
      </c>
      <c r="B318" s="58">
        <f t="shared" ca="1" si="52"/>
        <v>4.8714463958353988</v>
      </c>
      <c r="C318" s="58">
        <f t="shared" ca="1" si="52"/>
        <v>7.8269464482614879</v>
      </c>
      <c r="D318" s="58">
        <f t="shared" ca="1" si="52"/>
        <v>5.6733537770245128</v>
      </c>
      <c r="E318" s="58">
        <f t="shared" ca="1" si="52"/>
        <v>1.7867710242616317</v>
      </c>
      <c r="F318" s="58">
        <f t="shared" ca="1" si="52"/>
        <v>3.3021382527416745</v>
      </c>
      <c r="G318" s="58" cm="1">
        <f t="array" aca="1" ref="G318" ca="1">SUM(IF(ISERROR(FIND($A$4:$F$4,G$4)),0,$A318:$F318))</f>
        <v>12.89038377677582</v>
      </c>
      <c r="H318" s="58" cm="1">
        <f t="array" aca="1" ref="H318" ca="1">SUM(IF(ISERROR(FIND($A$4:$F$4,H$4)),0,$A318:$F318))</f>
        <v>14.038929358280519</v>
      </c>
      <c r="I318" s="58" cm="1">
        <f t="array" aca="1" ref="I318" ca="1">SUM(IF(ISERROR(FIND($A$4:$F$4,I$4)),0,$A318:$F318))</f>
        <v>9.9603556728387055</v>
      </c>
      <c r="J318" s="58">
        <f t="shared" ca="1" si="44"/>
        <v>14.038929358280519</v>
      </c>
      <c r="K318" s="58" t="str">
        <f t="shared" ca="1" si="45"/>
        <v>ADF</v>
      </c>
      <c r="L318" s="58">
        <f ca="1">SMALL($J$5:$J$1004,ROWS($J$5:J318))</f>
        <v>10.480702090331668</v>
      </c>
      <c r="M318" s="11">
        <f ca="1">ROWS($J$5:J318)/COUNT($J$5:$J$1004)</f>
        <v>0.314</v>
      </c>
      <c r="N318" s="11"/>
      <c r="O318" s="8" t="str">
        <f t="shared" ca="1" si="46"/>
        <v xml:space="preserve"> </v>
      </c>
      <c r="P318" s="8">
        <f t="shared" ca="1" si="47"/>
        <v>1</v>
      </c>
      <c r="Q318" s="8" t="str">
        <f t="shared" ca="1" si="48"/>
        <v xml:space="preserve"> </v>
      </c>
      <c r="S318" s="8">
        <f t="shared" ca="1" si="49"/>
        <v>1</v>
      </c>
      <c r="T318" s="8" t="str">
        <f t="shared" ca="1" si="51"/>
        <v/>
      </c>
      <c r="U318" s="8" t="str">
        <f t="shared" ca="1" si="51"/>
        <v/>
      </c>
      <c r="V318" s="8">
        <f t="shared" ca="1" si="51"/>
        <v>1</v>
      </c>
      <c r="W318" s="8" t="str">
        <f t="shared" ca="1" si="51"/>
        <v/>
      </c>
      <c r="X318" s="8">
        <f t="shared" ca="1" si="51"/>
        <v>1</v>
      </c>
    </row>
    <row r="319" spans="1:24" hidden="1" x14ac:dyDescent="0.25">
      <c r="A319" s="58">
        <f t="shared" ca="1" si="50"/>
        <v>3.0346427752540066</v>
      </c>
      <c r="B319" s="58">
        <f t="shared" ca="1" si="52"/>
        <v>3.9273864770399776</v>
      </c>
      <c r="C319" s="58">
        <f t="shared" ca="1" si="52"/>
        <v>5.4409512128963957</v>
      </c>
      <c r="D319" s="58">
        <f t="shared" ca="1" si="52"/>
        <v>2.4898775643164974</v>
      </c>
      <c r="E319" s="58">
        <f t="shared" ca="1" si="52"/>
        <v>2.2990970119214502</v>
      </c>
      <c r="F319" s="58">
        <f t="shared" ca="1" si="52"/>
        <v>2.5721602980462572</v>
      </c>
      <c r="G319" s="58" cm="1">
        <f t="array" aca="1" ref="G319" ca="1">SUM(IF(ISERROR(FIND($A$4:$F$4,G$4)),0,$A319:$F319))</f>
        <v>8.4755939881504023</v>
      </c>
      <c r="H319" s="58" cm="1">
        <f t="array" aca="1" ref="H319" ca="1">SUM(IF(ISERROR(FIND($A$4:$F$4,H$4)),0,$A319:$F319))</f>
        <v>8.0966806376167604</v>
      </c>
      <c r="I319" s="58" cm="1">
        <f t="array" aca="1" ref="I319" ca="1">SUM(IF(ISERROR(FIND($A$4:$F$4,I$4)),0,$A319:$F319))</f>
        <v>8.7986437870076841</v>
      </c>
      <c r="J319" s="58">
        <f t="shared" ca="1" si="44"/>
        <v>8.7986437870076841</v>
      </c>
      <c r="K319" s="58" t="str">
        <f t="shared" ca="1" si="45"/>
        <v>BEF</v>
      </c>
      <c r="L319" s="58">
        <f ca="1">SMALL($J$5:$J$1004,ROWS($J$5:J319))</f>
        <v>10.482519309680953</v>
      </c>
      <c r="M319" s="11">
        <f ca="1">ROWS($J$5:J319)/COUNT($J$5:$J$1004)</f>
        <v>0.315</v>
      </c>
      <c r="N319" s="11"/>
      <c r="O319" s="8" t="str">
        <f t="shared" ca="1" si="46"/>
        <v xml:space="preserve"> </v>
      </c>
      <c r="P319" s="8" t="str">
        <f t="shared" ca="1" si="47"/>
        <v xml:space="preserve"> </v>
      </c>
      <c r="Q319" s="8">
        <f t="shared" ca="1" si="48"/>
        <v>1</v>
      </c>
      <c r="S319" s="8" t="str">
        <f t="shared" ca="1" si="49"/>
        <v/>
      </c>
      <c r="T319" s="8">
        <f t="shared" ca="1" si="51"/>
        <v>1</v>
      </c>
      <c r="U319" s="8" t="str">
        <f t="shared" ca="1" si="51"/>
        <v/>
      </c>
      <c r="V319" s="8" t="str">
        <f t="shared" ca="1" si="51"/>
        <v/>
      </c>
      <c r="W319" s="8">
        <f t="shared" ca="1" si="51"/>
        <v>1</v>
      </c>
      <c r="X319" s="8">
        <f t="shared" ca="1" si="51"/>
        <v>1</v>
      </c>
    </row>
    <row r="320" spans="1:24" hidden="1" x14ac:dyDescent="0.25">
      <c r="A320" s="58">
        <f t="shared" ca="1" si="50"/>
        <v>2.7454468847739086</v>
      </c>
      <c r="B320" s="58">
        <f t="shared" ca="1" si="52"/>
        <v>2.4219833673631372</v>
      </c>
      <c r="C320" s="58">
        <f t="shared" ca="1" si="52"/>
        <v>5.9482070123937305</v>
      </c>
      <c r="D320" s="58">
        <f t="shared" ca="1" si="52"/>
        <v>5.6511651765412942</v>
      </c>
      <c r="E320" s="58">
        <f t="shared" ca="1" si="52"/>
        <v>1.135159449400899</v>
      </c>
      <c r="F320" s="58">
        <f t="shared" ca="1" si="52"/>
        <v>3.8006078723306667</v>
      </c>
      <c r="G320" s="58" cm="1">
        <f t="array" aca="1" ref="G320" ca="1">SUM(IF(ISERROR(FIND($A$4:$F$4,G$4)),0,$A320:$F320))</f>
        <v>8.6936538971676391</v>
      </c>
      <c r="H320" s="58" cm="1">
        <f t="array" aca="1" ref="H320" ca="1">SUM(IF(ISERROR(FIND($A$4:$F$4,H$4)),0,$A320:$F320))</f>
        <v>12.197219933645869</v>
      </c>
      <c r="I320" s="58" cm="1">
        <f t="array" aca="1" ref="I320" ca="1">SUM(IF(ISERROR(FIND($A$4:$F$4,I$4)),0,$A320:$F320))</f>
        <v>7.3577506890947024</v>
      </c>
      <c r="J320" s="58">
        <f t="shared" ca="1" si="44"/>
        <v>12.197219933645869</v>
      </c>
      <c r="K320" s="58" t="str">
        <f t="shared" ca="1" si="45"/>
        <v>ADF</v>
      </c>
      <c r="L320" s="58">
        <f ca="1">SMALL($J$5:$J$1004,ROWS($J$5:J320))</f>
        <v>10.4833253042364</v>
      </c>
      <c r="M320" s="11">
        <f ca="1">ROWS($J$5:J320)/COUNT($J$5:$J$1004)</f>
        <v>0.316</v>
      </c>
      <c r="N320" s="11"/>
      <c r="O320" s="8" t="str">
        <f t="shared" ca="1" si="46"/>
        <v xml:space="preserve"> </v>
      </c>
      <c r="P320" s="8">
        <f t="shared" ca="1" si="47"/>
        <v>1</v>
      </c>
      <c r="Q320" s="8" t="str">
        <f t="shared" ca="1" si="48"/>
        <v xml:space="preserve"> </v>
      </c>
      <c r="S320" s="8">
        <f t="shared" ca="1" si="49"/>
        <v>1</v>
      </c>
      <c r="T320" s="8" t="str">
        <f t="shared" ca="1" si="51"/>
        <v/>
      </c>
      <c r="U320" s="8" t="str">
        <f t="shared" ca="1" si="51"/>
        <v/>
      </c>
      <c r="V320" s="8">
        <f t="shared" ca="1" si="51"/>
        <v>1</v>
      </c>
      <c r="W320" s="8" t="str">
        <f t="shared" ca="1" si="51"/>
        <v/>
      </c>
      <c r="X320" s="8">
        <f t="shared" ca="1" si="51"/>
        <v>1</v>
      </c>
    </row>
    <row r="321" spans="1:24" hidden="1" x14ac:dyDescent="0.25">
      <c r="A321" s="58">
        <f t="shared" ca="1" si="50"/>
        <v>5.7765894143375096</v>
      </c>
      <c r="B321" s="58">
        <f t="shared" ca="1" si="52"/>
        <v>3.6266594337314357</v>
      </c>
      <c r="C321" s="58">
        <f t="shared" ca="1" si="52"/>
        <v>5.1733068304425291</v>
      </c>
      <c r="D321" s="58">
        <f t="shared" ca="1" si="52"/>
        <v>3.3559163267760748</v>
      </c>
      <c r="E321" s="58">
        <f t="shared" ca="1" si="52"/>
        <v>1.1545208026436347</v>
      </c>
      <c r="F321" s="58">
        <f t="shared" ca="1" si="52"/>
        <v>2.8329313053429193</v>
      </c>
      <c r="G321" s="58" cm="1">
        <f t="array" aca="1" ref="G321" ca="1">SUM(IF(ISERROR(FIND($A$4:$F$4,G$4)),0,$A321:$F321))</f>
        <v>10.949896244780039</v>
      </c>
      <c r="H321" s="58" cm="1">
        <f t="array" aca="1" ref="H321" ca="1">SUM(IF(ISERROR(FIND($A$4:$F$4,H$4)),0,$A321:$F321))</f>
        <v>11.965437046456504</v>
      </c>
      <c r="I321" s="58" cm="1">
        <f t="array" aca="1" ref="I321" ca="1">SUM(IF(ISERROR(FIND($A$4:$F$4,I$4)),0,$A321:$F321))</f>
        <v>7.6141115417179899</v>
      </c>
      <c r="J321" s="58">
        <f t="shared" ca="1" si="44"/>
        <v>11.965437046456504</v>
      </c>
      <c r="K321" s="58" t="str">
        <f t="shared" ca="1" si="45"/>
        <v>ADF</v>
      </c>
      <c r="L321" s="58">
        <f ca="1">SMALL($J$5:$J$1004,ROWS($J$5:J321))</f>
        <v>10.485735527007082</v>
      </c>
      <c r="M321" s="11">
        <f ca="1">ROWS($J$5:J321)/COUNT($J$5:$J$1004)</f>
        <v>0.317</v>
      </c>
      <c r="N321" s="11"/>
      <c r="O321" s="8" t="str">
        <f t="shared" ca="1" si="46"/>
        <v xml:space="preserve"> </v>
      </c>
      <c r="P321" s="8">
        <f t="shared" ca="1" si="47"/>
        <v>1</v>
      </c>
      <c r="Q321" s="8" t="str">
        <f t="shared" ca="1" si="48"/>
        <v xml:space="preserve"> </v>
      </c>
      <c r="S321" s="8">
        <f t="shared" ca="1" si="49"/>
        <v>1</v>
      </c>
      <c r="T321" s="8" t="str">
        <f t="shared" ca="1" si="51"/>
        <v/>
      </c>
      <c r="U321" s="8" t="str">
        <f t="shared" ca="1" si="51"/>
        <v/>
      </c>
      <c r="V321" s="8">
        <f t="shared" ca="1" si="51"/>
        <v>1</v>
      </c>
      <c r="W321" s="8" t="str">
        <f t="shared" ca="1" si="51"/>
        <v/>
      </c>
      <c r="X321" s="8">
        <f t="shared" ca="1" si="51"/>
        <v>1</v>
      </c>
    </row>
    <row r="322" spans="1:24" hidden="1" x14ac:dyDescent="0.25">
      <c r="A322" s="58">
        <f t="shared" ca="1" si="50"/>
        <v>3.618641576079809</v>
      </c>
      <c r="B322" s="58">
        <f t="shared" ca="1" si="52"/>
        <v>4.7768306781462906</v>
      </c>
      <c r="C322" s="58">
        <f t="shared" ca="1" si="52"/>
        <v>7.8915642290532979</v>
      </c>
      <c r="D322" s="58">
        <f t="shared" ca="1" si="52"/>
        <v>4.4935160595539436</v>
      </c>
      <c r="E322" s="58">
        <f t="shared" ca="1" si="52"/>
        <v>2.8984577860955456</v>
      </c>
      <c r="F322" s="58">
        <f t="shared" ca="1" si="52"/>
        <v>3.596969592356781</v>
      </c>
      <c r="G322" s="58" cm="1">
        <f t="array" aca="1" ref="G322" ca="1">SUM(IF(ISERROR(FIND($A$4:$F$4,G$4)),0,$A322:$F322))</f>
        <v>11.510205805133108</v>
      </c>
      <c r="H322" s="58" cm="1">
        <f t="array" aca="1" ref="H322" ca="1">SUM(IF(ISERROR(FIND($A$4:$F$4,H$4)),0,$A322:$F322))</f>
        <v>11.709127227990535</v>
      </c>
      <c r="I322" s="58" cm="1">
        <f t="array" aca="1" ref="I322" ca="1">SUM(IF(ISERROR(FIND($A$4:$F$4,I$4)),0,$A322:$F322))</f>
        <v>11.272258056598616</v>
      </c>
      <c r="J322" s="58">
        <f t="shared" ca="1" si="44"/>
        <v>11.709127227990535</v>
      </c>
      <c r="K322" s="58" t="str">
        <f t="shared" ca="1" si="45"/>
        <v>ADF</v>
      </c>
      <c r="L322" s="58">
        <f ca="1">SMALL($J$5:$J$1004,ROWS($J$5:J322))</f>
        <v>10.488904468917665</v>
      </c>
      <c r="M322" s="11">
        <f ca="1">ROWS($J$5:J322)/COUNT($J$5:$J$1004)</f>
        <v>0.318</v>
      </c>
      <c r="N322" s="11"/>
      <c r="O322" s="8" t="str">
        <f t="shared" ca="1" si="46"/>
        <v xml:space="preserve"> </v>
      </c>
      <c r="P322" s="8">
        <f t="shared" ca="1" si="47"/>
        <v>1</v>
      </c>
      <c r="Q322" s="8" t="str">
        <f t="shared" ca="1" si="48"/>
        <v xml:space="preserve"> </v>
      </c>
      <c r="S322" s="8">
        <f t="shared" ca="1" si="49"/>
        <v>1</v>
      </c>
      <c r="T322" s="8" t="str">
        <f t="shared" ca="1" si="51"/>
        <v/>
      </c>
      <c r="U322" s="8" t="str">
        <f t="shared" ca="1" si="51"/>
        <v/>
      </c>
      <c r="V322" s="8">
        <f t="shared" ca="1" si="51"/>
        <v>1</v>
      </c>
      <c r="W322" s="8" t="str">
        <f t="shared" ca="1" si="51"/>
        <v/>
      </c>
      <c r="X322" s="8">
        <f t="shared" ca="1" si="51"/>
        <v>1</v>
      </c>
    </row>
    <row r="323" spans="1:24" hidden="1" x14ac:dyDescent="0.25">
      <c r="A323" s="58">
        <f t="shared" ca="1" si="50"/>
        <v>5.7739678157905026</v>
      </c>
      <c r="B323" s="58">
        <f t="shared" ca="1" si="52"/>
        <v>3.2414520228083923</v>
      </c>
      <c r="C323" s="58">
        <f t="shared" ca="1" si="52"/>
        <v>6.9660911478961625</v>
      </c>
      <c r="D323" s="58">
        <f t="shared" ca="1" si="52"/>
        <v>5.6909511817941052</v>
      </c>
      <c r="E323" s="58">
        <f t="shared" ca="1" si="52"/>
        <v>2.4999310326411712</v>
      </c>
      <c r="F323" s="58">
        <f t="shared" ca="1" si="52"/>
        <v>3.9271123376099579</v>
      </c>
      <c r="G323" s="58" cm="1">
        <f t="array" aca="1" ref="G323" ca="1">SUM(IF(ISERROR(FIND($A$4:$F$4,G$4)),0,$A323:$F323))</f>
        <v>12.740058963686664</v>
      </c>
      <c r="H323" s="58" cm="1">
        <f t="array" aca="1" ref="H323" ca="1">SUM(IF(ISERROR(FIND($A$4:$F$4,H$4)),0,$A323:$F323))</f>
        <v>15.392031335194567</v>
      </c>
      <c r="I323" s="58" cm="1">
        <f t="array" aca="1" ref="I323" ca="1">SUM(IF(ISERROR(FIND($A$4:$F$4,I$4)),0,$A323:$F323))</f>
        <v>9.6684953930595228</v>
      </c>
      <c r="J323" s="58">
        <f t="shared" ca="1" si="44"/>
        <v>15.392031335194567</v>
      </c>
      <c r="K323" s="58" t="str">
        <f t="shared" ca="1" si="45"/>
        <v>ADF</v>
      </c>
      <c r="L323" s="58">
        <f ca="1">SMALL($J$5:$J$1004,ROWS($J$5:J323))</f>
        <v>10.495237777537623</v>
      </c>
      <c r="M323" s="11">
        <f ca="1">ROWS($J$5:J323)/COUNT($J$5:$J$1004)</f>
        <v>0.31900000000000001</v>
      </c>
      <c r="N323" s="11"/>
      <c r="O323" s="8" t="str">
        <f t="shared" ca="1" si="46"/>
        <v xml:space="preserve"> </v>
      </c>
      <c r="P323" s="8">
        <f t="shared" ca="1" si="47"/>
        <v>1</v>
      </c>
      <c r="Q323" s="8" t="str">
        <f t="shared" ca="1" si="48"/>
        <v xml:space="preserve"> </v>
      </c>
      <c r="S323" s="8">
        <f t="shared" ca="1" si="49"/>
        <v>1</v>
      </c>
      <c r="T323" s="8" t="str">
        <f t="shared" ca="1" si="51"/>
        <v/>
      </c>
      <c r="U323" s="8" t="str">
        <f t="shared" ca="1" si="51"/>
        <v/>
      </c>
      <c r="V323" s="8">
        <f t="shared" ca="1" si="51"/>
        <v>1</v>
      </c>
      <c r="W323" s="8" t="str">
        <f t="shared" ca="1" si="51"/>
        <v/>
      </c>
      <c r="X323" s="8">
        <f t="shared" ca="1" si="51"/>
        <v>1</v>
      </c>
    </row>
    <row r="324" spans="1:24" hidden="1" x14ac:dyDescent="0.25">
      <c r="A324" s="58">
        <f t="shared" ca="1" si="50"/>
        <v>5.5944930570439659</v>
      </c>
      <c r="B324" s="58">
        <f t="shared" ca="1" si="52"/>
        <v>2.8695334378561586</v>
      </c>
      <c r="C324" s="58">
        <f t="shared" ca="1" si="52"/>
        <v>4.3810726466110239</v>
      </c>
      <c r="D324" s="58">
        <f t="shared" ca="1" si="52"/>
        <v>3.195445838720449</v>
      </c>
      <c r="E324" s="58">
        <f t="shared" ca="1" si="52"/>
        <v>1.1642391633095606</v>
      </c>
      <c r="F324" s="58">
        <f t="shared" ca="1" si="52"/>
        <v>3.9413166720999171</v>
      </c>
      <c r="G324" s="58" cm="1">
        <f t="array" aca="1" ref="G324" ca="1">SUM(IF(ISERROR(FIND($A$4:$F$4,G$4)),0,$A324:$F324))</f>
        <v>9.9755657036549898</v>
      </c>
      <c r="H324" s="58" cm="1">
        <f t="array" aca="1" ref="H324" ca="1">SUM(IF(ISERROR(FIND($A$4:$F$4,H$4)),0,$A324:$F324))</f>
        <v>12.731255567864332</v>
      </c>
      <c r="I324" s="58" cm="1">
        <f t="array" aca="1" ref="I324" ca="1">SUM(IF(ISERROR(FIND($A$4:$F$4,I$4)),0,$A324:$F324))</f>
        <v>7.9750892732656364</v>
      </c>
      <c r="J324" s="58">
        <f t="shared" ca="1" si="44"/>
        <v>12.731255567864332</v>
      </c>
      <c r="K324" s="58" t="str">
        <f t="shared" ca="1" si="45"/>
        <v>ADF</v>
      </c>
      <c r="L324" s="58">
        <f ca="1">SMALL($J$5:$J$1004,ROWS($J$5:J324))</f>
        <v>10.49917521616765</v>
      </c>
      <c r="M324" s="11">
        <f ca="1">ROWS($J$5:J324)/COUNT($J$5:$J$1004)</f>
        <v>0.32</v>
      </c>
      <c r="N324" s="11"/>
      <c r="O324" s="8" t="str">
        <f t="shared" ca="1" si="46"/>
        <v xml:space="preserve"> </v>
      </c>
      <c r="P324" s="8">
        <f t="shared" ca="1" si="47"/>
        <v>1</v>
      </c>
      <c r="Q324" s="8" t="str">
        <f t="shared" ca="1" si="48"/>
        <v xml:space="preserve"> </v>
      </c>
      <c r="S324" s="8">
        <f t="shared" ca="1" si="49"/>
        <v>1</v>
      </c>
      <c r="T324" s="8" t="str">
        <f t="shared" ca="1" si="51"/>
        <v/>
      </c>
      <c r="U324" s="8" t="str">
        <f t="shared" ca="1" si="51"/>
        <v/>
      </c>
      <c r="V324" s="8">
        <f t="shared" ca="1" si="51"/>
        <v>1</v>
      </c>
      <c r="W324" s="8" t="str">
        <f t="shared" ca="1" si="51"/>
        <v/>
      </c>
      <c r="X324" s="8">
        <f t="shared" ca="1" si="51"/>
        <v>1</v>
      </c>
    </row>
    <row r="325" spans="1:24" hidden="1" x14ac:dyDescent="0.25">
      <c r="A325" s="58">
        <f t="shared" ca="1" si="50"/>
        <v>4.4520219946121671</v>
      </c>
      <c r="B325" s="58">
        <f t="shared" ca="1" si="52"/>
        <v>4.2902898815817796</v>
      </c>
      <c r="C325" s="58">
        <f t="shared" ca="1" si="52"/>
        <v>6.1879727208218256</v>
      </c>
      <c r="D325" s="58">
        <f t="shared" ca="1" si="52"/>
        <v>4.0650293602497403</v>
      </c>
      <c r="E325" s="58">
        <f t="shared" ca="1" si="52"/>
        <v>1.1206986977934426</v>
      </c>
      <c r="F325" s="58">
        <f t="shared" ca="1" si="52"/>
        <v>3.8298976313059687</v>
      </c>
      <c r="G325" s="58" cm="1">
        <f t="array" aca="1" ref="G325" ca="1">SUM(IF(ISERROR(FIND($A$4:$F$4,G$4)),0,$A325:$F325))</f>
        <v>10.639994715433993</v>
      </c>
      <c r="H325" s="58" cm="1">
        <f t="array" aca="1" ref="H325" ca="1">SUM(IF(ISERROR(FIND($A$4:$F$4,H$4)),0,$A325:$F325))</f>
        <v>12.346948986167876</v>
      </c>
      <c r="I325" s="58" cm="1">
        <f t="array" aca="1" ref="I325" ca="1">SUM(IF(ISERROR(FIND($A$4:$F$4,I$4)),0,$A325:$F325))</f>
        <v>9.2408862106811913</v>
      </c>
      <c r="J325" s="58">
        <f t="shared" ca="1" si="44"/>
        <v>12.346948986167876</v>
      </c>
      <c r="K325" s="58" t="str">
        <f t="shared" ca="1" si="45"/>
        <v>ADF</v>
      </c>
      <c r="L325" s="58">
        <f ca="1">SMALL($J$5:$J$1004,ROWS($J$5:J325))</f>
        <v>10.502490269213045</v>
      </c>
      <c r="M325" s="11">
        <f ca="1">ROWS($J$5:J325)/COUNT($J$5:$J$1004)</f>
        <v>0.32100000000000001</v>
      </c>
      <c r="N325" s="11"/>
      <c r="O325" s="8" t="str">
        <f t="shared" ca="1" si="46"/>
        <v xml:space="preserve"> </v>
      </c>
      <c r="P325" s="8">
        <f t="shared" ca="1" si="47"/>
        <v>1</v>
      </c>
      <c r="Q325" s="8" t="str">
        <f t="shared" ca="1" si="48"/>
        <v xml:space="preserve"> </v>
      </c>
      <c r="S325" s="8">
        <f t="shared" ca="1" si="49"/>
        <v>1</v>
      </c>
      <c r="T325" s="8" t="str">
        <f t="shared" ca="1" si="51"/>
        <v/>
      </c>
      <c r="U325" s="8" t="str">
        <f t="shared" ca="1" si="51"/>
        <v/>
      </c>
      <c r="V325" s="8">
        <f t="shared" ca="1" si="51"/>
        <v>1</v>
      </c>
      <c r="W325" s="8" t="str">
        <f t="shared" ca="1" si="51"/>
        <v/>
      </c>
      <c r="X325" s="8">
        <f t="shared" ca="1" si="51"/>
        <v>1</v>
      </c>
    </row>
    <row r="326" spans="1:24" hidden="1" x14ac:dyDescent="0.25">
      <c r="A326" s="58">
        <f t="shared" ca="1" si="50"/>
        <v>5.5148918833839913</v>
      </c>
      <c r="B326" s="58">
        <f t="shared" ca="1" si="52"/>
        <v>2.2716112526686105</v>
      </c>
      <c r="C326" s="58">
        <f t="shared" ca="1" si="52"/>
        <v>5.4252765963241867</v>
      </c>
      <c r="D326" s="58">
        <f t="shared" ca="1" si="52"/>
        <v>3.6624954051824075</v>
      </c>
      <c r="E326" s="58">
        <f t="shared" ca="1" si="52"/>
        <v>1.8186527461664146</v>
      </c>
      <c r="F326" s="58">
        <f t="shared" ca="1" si="52"/>
        <v>2.9788069508073667</v>
      </c>
      <c r="G326" s="58" cm="1">
        <f t="array" aca="1" ref="G326" ca="1">SUM(IF(ISERROR(FIND($A$4:$F$4,G$4)),0,$A326:$F326))</f>
        <v>10.940168479708177</v>
      </c>
      <c r="H326" s="58" cm="1">
        <f t="array" aca="1" ref="H326" ca="1">SUM(IF(ISERROR(FIND($A$4:$F$4,H$4)),0,$A326:$F326))</f>
        <v>12.156194239373765</v>
      </c>
      <c r="I326" s="58" cm="1">
        <f t="array" aca="1" ref="I326" ca="1">SUM(IF(ISERROR(FIND($A$4:$F$4,I$4)),0,$A326:$F326))</f>
        <v>7.0690709496423922</v>
      </c>
      <c r="J326" s="58">
        <f t="shared" ref="J326:J389" ca="1" si="53">MAX(G326:I326)</f>
        <v>12.156194239373765</v>
      </c>
      <c r="K326" s="58" t="str">
        <f t="shared" ref="K326:K389" ca="1" si="54">_xlfn.XLOOKUP(J326,G326:I326,$G$4:$I$4)</f>
        <v>ADF</v>
      </c>
      <c r="L326" s="58">
        <f ca="1">SMALL($J$5:$J$1004,ROWS($J$5:J326))</f>
        <v>10.504819145292643</v>
      </c>
      <c r="M326" s="11">
        <f ca="1">ROWS($J$5:J326)/COUNT($J$5:$J$1004)</f>
        <v>0.32200000000000001</v>
      </c>
      <c r="N326" s="11"/>
      <c r="O326" s="8" t="str">
        <f t="shared" ref="O326:O389" ca="1" si="55">IF(G326=$J326,1," ")</f>
        <v xml:space="preserve"> </v>
      </c>
      <c r="P326" s="8">
        <f t="shared" ref="P326:P389" ca="1" si="56">IF(H326=$J326,1," ")</f>
        <v>1</v>
      </c>
      <c r="Q326" s="8" t="str">
        <f t="shared" ref="Q326:Q389" ca="1" si="57">IF(I326=$J326,1," ")</f>
        <v xml:space="preserve"> </v>
      </c>
      <c r="S326" s="8">
        <f t="shared" ca="1" si="49"/>
        <v>1</v>
      </c>
      <c r="T326" s="8" t="str">
        <f t="shared" ca="1" si="51"/>
        <v/>
      </c>
      <c r="U326" s="8" t="str">
        <f t="shared" ca="1" si="51"/>
        <v/>
      </c>
      <c r="V326" s="8">
        <f t="shared" ca="1" si="51"/>
        <v>1</v>
      </c>
      <c r="W326" s="8" t="str">
        <f t="shared" ca="1" si="51"/>
        <v/>
      </c>
      <c r="X326" s="8">
        <f t="shared" ca="1" si="51"/>
        <v>1</v>
      </c>
    </row>
    <row r="327" spans="1:24" hidden="1" x14ac:dyDescent="0.25">
      <c r="A327" s="58">
        <f t="shared" ca="1" si="50"/>
        <v>2.4936520512546632</v>
      </c>
      <c r="B327" s="58">
        <f t="shared" ca="1" si="52"/>
        <v>4.7661135340047389</v>
      </c>
      <c r="C327" s="58">
        <f t="shared" ca="1" si="52"/>
        <v>7.8780693875423031</v>
      </c>
      <c r="D327" s="58">
        <f t="shared" ca="1" si="52"/>
        <v>2.6640981387595355</v>
      </c>
      <c r="E327" s="58">
        <f t="shared" ca="1" si="52"/>
        <v>1.1420800052653384</v>
      </c>
      <c r="F327" s="58">
        <f t="shared" ca="1" si="52"/>
        <v>3.5119962855863092</v>
      </c>
      <c r="G327" s="58" cm="1">
        <f t="array" aca="1" ref="G327" ca="1">SUM(IF(ISERROR(FIND($A$4:$F$4,G$4)),0,$A327:$F327))</f>
        <v>10.371721438796966</v>
      </c>
      <c r="H327" s="58" cm="1">
        <f t="array" aca="1" ref="H327" ca="1">SUM(IF(ISERROR(FIND($A$4:$F$4,H$4)),0,$A327:$F327))</f>
        <v>8.6697464756005083</v>
      </c>
      <c r="I327" s="58" cm="1">
        <f t="array" aca="1" ref="I327" ca="1">SUM(IF(ISERROR(FIND($A$4:$F$4,I$4)),0,$A327:$F327))</f>
        <v>9.4201898248563865</v>
      </c>
      <c r="J327" s="58">
        <f t="shared" ca="1" si="53"/>
        <v>10.371721438796966</v>
      </c>
      <c r="K327" s="58" t="str">
        <f t="shared" ca="1" si="54"/>
        <v>AC</v>
      </c>
      <c r="L327" s="58">
        <f ca="1">SMALL($J$5:$J$1004,ROWS($J$5:J327))</f>
        <v>10.512556927019423</v>
      </c>
      <c r="M327" s="11">
        <f ca="1">ROWS($J$5:J327)/COUNT($J$5:$J$1004)</f>
        <v>0.32300000000000001</v>
      </c>
      <c r="N327" s="11"/>
      <c r="O327" s="8">
        <f t="shared" ca="1" si="55"/>
        <v>1</v>
      </c>
      <c r="P327" s="8" t="str">
        <f t="shared" ca="1" si="56"/>
        <v xml:space="preserve"> </v>
      </c>
      <c r="Q327" s="8" t="str">
        <f t="shared" ca="1" si="57"/>
        <v xml:space="preserve"> </v>
      </c>
      <c r="S327" s="8">
        <f t="shared" ca="1" si="49"/>
        <v>1</v>
      </c>
      <c r="T327" s="8" t="str">
        <f t="shared" ca="1" si="51"/>
        <v/>
      </c>
      <c r="U327" s="8">
        <f t="shared" ca="1" si="51"/>
        <v>1</v>
      </c>
      <c r="V327" s="8" t="str">
        <f t="shared" ca="1" si="51"/>
        <v/>
      </c>
      <c r="W327" s="8" t="str">
        <f t="shared" ca="1" si="51"/>
        <v/>
      </c>
      <c r="X327" s="8" t="str">
        <f t="shared" ca="1" si="51"/>
        <v/>
      </c>
    </row>
    <row r="328" spans="1:24" hidden="1" x14ac:dyDescent="0.25">
      <c r="A328" s="58">
        <f t="shared" ca="1" si="50"/>
        <v>2.1747607592517282</v>
      </c>
      <c r="B328" s="58">
        <f t="shared" ca="1" si="52"/>
        <v>2.7765968673511794</v>
      </c>
      <c r="C328" s="58">
        <f t="shared" ca="1" si="52"/>
        <v>6.5641858474524772</v>
      </c>
      <c r="D328" s="58">
        <f t="shared" ca="1" si="52"/>
        <v>5.7409639215358048</v>
      </c>
      <c r="E328" s="58">
        <f t="shared" ca="1" si="52"/>
        <v>1.5461690461667996</v>
      </c>
      <c r="F328" s="58">
        <f t="shared" ca="1" si="52"/>
        <v>3.1719298143358454</v>
      </c>
      <c r="G328" s="58" cm="1">
        <f t="array" aca="1" ref="G328" ca="1">SUM(IF(ISERROR(FIND($A$4:$F$4,G$4)),0,$A328:$F328))</f>
        <v>8.7389466067042054</v>
      </c>
      <c r="H328" s="58" cm="1">
        <f t="array" aca="1" ref="H328" ca="1">SUM(IF(ISERROR(FIND($A$4:$F$4,H$4)),0,$A328:$F328))</f>
        <v>11.087654495123378</v>
      </c>
      <c r="I328" s="58" cm="1">
        <f t="array" aca="1" ref="I328" ca="1">SUM(IF(ISERROR(FIND($A$4:$F$4,I$4)),0,$A328:$F328))</f>
        <v>7.4946957278538244</v>
      </c>
      <c r="J328" s="58">
        <f t="shared" ca="1" si="53"/>
        <v>11.087654495123378</v>
      </c>
      <c r="K328" s="58" t="str">
        <f t="shared" ca="1" si="54"/>
        <v>ADF</v>
      </c>
      <c r="L328" s="58">
        <f ca="1">SMALL($J$5:$J$1004,ROWS($J$5:J328))</f>
        <v>10.519447737625544</v>
      </c>
      <c r="M328" s="11">
        <f ca="1">ROWS($J$5:J328)/COUNT($J$5:$J$1004)</f>
        <v>0.32400000000000001</v>
      </c>
      <c r="N328" s="11"/>
      <c r="O328" s="8" t="str">
        <f t="shared" ca="1" si="55"/>
        <v xml:space="preserve"> </v>
      </c>
      <c r="P328" s="8">
        <f t="shared" ca="1" si="56"/>
        <v>1</v>
      </c>
      <c r="Q328" s="8" t="str">
        <f t="shared" ca="1" si="57"/>
        <v xml:space="preserve"> </v>
      </c>
      <c r="S328" s="8">
        <f t="shared" ca="1" si="49"/>
        <v>1</v>
      </c>
      <c r="T328" s="8" t="str">
        <f t="shared" ca="1" si="51"/>
        <v/>
      </c>
      <c r="U328" s="8" t="str">
        <f t="shared" ca="1" si="51"/>
        <v/>
      </c>
      <c r="V328" s="8">
        <f t="shared" ca="1" si="51"/>
        <v>1</v>
      </c>
      <c r="W328" s="8" t="str">
        <f t="shared" ca="1" si="51"/>
        <v/>
      </c>
      <c r="X328" s="8">
        <f t="shared" ca="1" si="51"/>
        <v>1</v>
      </c>
    </row>
    <row r="329" spans="1:24" hidden="1" x14ac:dyDescent="0.25">
      <c r="A329" s="58">
        <f t="shared" ca="1" si="50"/>
        <v>2.3196162568383438</v>
      </c>
      <c r="B329" s="58">
        <f t="shared" ca="1" si="52"/>
        <v>1.4163904350987617</v>
      </c>
      <c r="C329" s="58">
        <f t="shared" ca="1" si="52"/>
        <v>7.2145834518331267</v>
      </c>
      <c r="D329" s="58">
        <f t="shared" ca="1" si="52"/>
        <v>4.6676636186359453</v>
      </c>
      <c r="E329" s="58">
        <f t="shared" ca="1" si="52"/>
        <v>1.0003628622705341</v>
      </c>
      <c r="F329" s="58">
        <f t="shared" ca="1" si="52"/>
        <v>3.7564485989076655</v>
      </c>
      <c r="G329" s="58" cm="1">
        <f t="array" aca="1" ref="G329" ca="1">SUM(IF(ISERROR(FIND($A$4:$F$4,G$4)),0,$A329:$F329))</f>
        <v>9.5341997086714709</v>
      </c>
      <c r="H329" s="58" cm="1">
        <f t="array" aca="1" ref="H329" ca="1">SUM(IF(ISERROR(FIND($A$4:$F$4,H$4)),0,$A329:$F329))</f>
        <v>10.743728474381955</v>
      </c>
      <c r="I329" s="58" cm="1">
        <f t="array" aca="1" ref="I329" ca="1">SUM(IF(ISERROR(FIND($A$4:$F$4,I$4)),0,$A329:$F329))</f>
        <v>6.1732018962769608</v>
      </c>
      <c r="J329" s="58">
        <f t="shared" ca="1" si="53"/>
        <v>10.743728474381955</v>
      </c>
      <c r="K329" s="58" t="str">
        <f t="shared" ca="1" si="54"/>
        <v>ADF</v>
      </c>
      <c r="L329" s="58">
        <f ca="1">SMALL($J$5:$J$1004,ROWS($J$5:J329))</f>
        <v>10.527345807468642</v>
      </c>
      <c r="M329" s="11">
        <f ca="1">ROWS($J$5:J329)/COUNT($J$5:$J$1004)</f>
        <v>0.32500000000000001</v>
      </c>
      <c r="N329" s="11"/>
      <c r="O329" s="8" t="str">
        <f t="shared" ca="1" si="55"/>
        <v xml:space="preserve"> </v>
      </c>
      <c r="P329" s="8">
        <f t="shared" ca="1" si="56"/>
        <v>1</v>
      </c>
      <c r="Q329" s="8" t="str">
        <f t="shared" ca="1" si="57"/>
        <v xml:space="preserve"> </v>
      </c>
      <c r="S329" s="8">
        <f t="shared" ca="1" si="49"/>
        <v>1</v>
      </c>
      <c r="T329" s="8" t="str">
        <f t="shared" ca="1" si="51"/>
        <v/>
      </c>
      <c r="U329" s="8" t="str">
        <f t="shared" ca="1" si="51"/>
        <v/>
      </c>
      <c r="V329" s="8">
        <f t="shared" ca="1" si="51"/>
        <v>1</v>
      </c>
      <c r="W329" s="8" t="str">
        <f t="shared" ca="1" si="51"/>
        <v/>
      </c>
      <c r="X329" s="8">
        <f t="shared" ca="1" si="51"/>
        <v>1</v>
      </c>
    </row>
    <row r="330" spans="1:24" hidden="1" x14ac:dyDescent="0.25">
      <c r="A330" s="58">
        <f t="shared" ca="1" si="50"/>
        <v>3.5011005473323431</v>
      </c>
      <c r="B330" s="58">
        <f t="shared" ca="1" si="52"/>
        <v>2.6909887886106287</v>
      </c>
      <c r="C330" s="58">
        <f t="shared" ca="1" si="52"/>
        <v>6.9127727452747045</v>
      </c>
      <c r="D330" s="58">
        <f t="shared" ca="1" si="52"/>
        <v>3.4738931732161884</v>
      </c>
      <c r="E330" s="58">
        <f t="shared" ca="1" si="52"/>
        <v>2.6795109325754245</v>
      </c>
      <c r="F330" s="58">
        <f t="shared" ca="1" si="52"/>
        <v>3.7774043460788755</v>
      </c>
      <c r="G330" s="58" cm="1">
        <f t="array" aca="1" ref="G330" ca="1">SUM(IF(ISERROR(FIND($A$4:$F$4,G$4)),0,$A330:$F330))</f>
        <v>10.413873292607047</v>
      </c>
      <c r="H330" s="58" cm="1">
        <f t="array" aca="1" ref="H330" ca="1">SUM(IF(ISERROR(FIND($A$4:$F$4,H$4)),0,$A330:$F330))</f>
        <v>10.752398066627407</v>
      </c>
      <c r="I330" s="58" cm="1">
        <f t="array" aca="1" ref="I330" ca="1">SUM(IF(ISERROR(FIND($A$4:$F$4,I$4)),0,$A330:$F330))</f>
        <v>9.1479040672649283</v>
      </c>
      <c r="J330" s="58">
        <f t="shared" ca="1" si="53"/>
        <v>10.752398066627407</v>
      </c>
      <c r="K330" s="58" t="str">
        <f t="shared" ca="1" si="54"/>
        <v>ADF</v>
      </c>
      <c r="L330" s="58">
        <f ca="1">SMALL($J$5:$J$1004,ROWS($J$5:J330))</f>
        <v>10.529110517332592</v>
      </c>
      <c r="M330" s="11">
        <f ca="1">ROWS($J$5:J330)/COUNT($J$5:$J$1004)</f>
        <v>0.32600000000000001</v>
      </c>
      <c r="N330" s="11"/>
      <c r="O330" s="8" t="str">
        <f t="shared" ca="1" si="55"/>
        <v xml:space="preserve"> </v>
      </c>
      <c r="P330" s="8">
        <f t="shared" ca="1" si="56"/>
        <v>1</v>
      </c>
      <c r="Q330" s="8" t="str">
        <f t="shared" ca="1" si="57"/>
        <v xml:space="preserve"> </v>
      </c>
      <c r="S330" s="8">
        <f t="shared" ca="1" si="49"/>
        <v>1</v>
      </c>
      <c r="T330" s="8" t="str">
        <f t="shared" ca="1" si="51"/>
        <v/>
      </c>
      <c r="U330" s="8" t="str">
        <f t="shared" ca="1" si="51"/>
        <v/>
      </c>
      <c r="V330" s="8">
        <f t="shared" ca="1" si="51"/>
        <v>1</v>
      </c>
      <c r="W330" s="8" t="str">
        <f t="shared" ca="1" si="51"/>
        <v/>
      </c>
      <c r="X330" s="8">
        <f t="shared" ca="1" si="51"/>
        <v>1</v>
      </c>
    </row>
    <row r="331" spans="1:24" hidden="1" x14ac:dyDescent="0.25">
      <c r="A331" s="58">
        <f t="shared" ca="1" si="50"/>
        <v>3.7382029842373994</v>
      </c>
      <c r="B331" s="58">
        <f t="shared" ca="1" si="52"/>
        <v>1.9838645269419262</v>
      </c>
      <c r="C331" s="58">
        <f t="shared" ca="1" si="52"/>
        <v>6.7364949496294564</v>
      </c>
      <c r="D331" s="58">
        <f t="shared" ca="1" si="52"/>
        <v>2.4346360340427093</v>
      </c>
      <c r="E331" s="58">
        <f t="shared" ca="1" si="52"/>
        <v>1.5078727330303601</v>
      </c>
      <c r="F331" s="58">
        <f t="shared" ca="1" si="52"/>
        <v>2.1819951853175121</v>
      </c>
      <c r="G331" s="58" cm="1">
        <f t="array" aca="1" ref="G331" ca="1">SUM(IF(ISERROR(FIND($A$4:$F$4,G$4)),0,$A331:$F331))</f>
        <v>10.474697933866857</v>
      </c>
      <c r="H331" s="58" cm="1">
        <f t="array" aca="1" ref="H331" ca="1">SUM(IF(ISERROR(FIND($A$4:$F$4,H$4)),0,$A331:$F331))</f>
        <v>8.3548342035976209</v>
      </c>
      <c r="I331" s="58" cm="1">
        <f t="array" aca="1" ref="I331" ca="1">SUM(IF(ISERROR(FIND($A$4:$F$4,I$4)),0,$A331:$F331))</f>
        <v>5.6737324452897981</v>
      </c>
      <c r="J331" s="58">
        <f t="shared" ca="1" si="53"/>
        <v>10.474697933866857</v>
      </c>
      <c r="K331" s="58" t="str">
        <f t="shared" ca="1" si="54"/>
        <v>AC</v>
      </c>
      <c r="L331" s="58">
        <f ca="1">SMALL($J$5:$J$1004,ROWS($J$5:J331))</f>
        <v>10.544358179212173</v>
      </c>
      <c r="M331" s="11">
        <f ca="1">ROWS($J$5:J331)/COUNT($J$5:$J$1004)</f>
        <v>0.32700000000000001</v>
      </c>
      <c r="N331" s="11"/>
      <c r="O331" s="8">
        <f t="shared" ca="1" si="55"/>
        <v>1</v>
      </c>
      <c r="P331" s="8" t="str">
        <f t="shared" ca="1" si="56"/>
        <v xml:space="preserve"> </v>
      </c>
      <c r="Q331" s="8" t="str">
        <f t="shared" ca="1" si="57"/>
        <v xml:space="preserve"> </v>
      </c>
      <c r="S331" s="8">
        <f t="shared" ca="1" si="49"/>
        <v>1</v>
      </c>
      <c r="T331" s="8" t="str">
        <f t="shared" ca="1" si="51"/>
        <v/>
      </c>
      <c r="U331" s="8">
        <f t="shared" ca="1" si="51"/>
        <v>1</v>
      </c>
      <c r="V331" s="8" t="str">
        <f t="shared" ca="1" si="51"/>
        <v/>
      </c>
      <c r="W331" s="8" t="str">
        <f t="shared" ca="1" si="51"/>
        <v/>
      </c>
      <c r="X331" s="8" t="str">
        <f t="shared" ca="1" si="51"/>
        <v/>
      </c>
    </row>
    <row r="332" spans="1:24" hidden="1" x14ac:dyDescent="0.25">
      <c r="A332" s="58">
        <f t="shared" ca="1" si="50"/>
        <v>2.9338926800085554</v>
      </c>
      <c r="B332" s="58">
        <f t="shared" ca="1" si="52"/>
        <v>3.0064069987111752</v>
      </c>
      <c r="C332" s="58">
        <f t="shared" ca="1" si="52"/>
        <v>7.0168753301919953</v>
      </c>
      <c r="D332" s="58">
        <f t="shared" ca="1" si="52"/>
        <v>2.8486109158748074</v>
      </c>
      <c r="E332" s="58">
        <f t="shared" ca="1" si="52"/>
        <v>1.3042102399412423</v>
      </c>
      <c r="F332" s="58">
        <f t="shared" ca="1" si="52"/>
        <v>3.7654762374108826</v>
      </c>
      <c r="G332" s="58" cm="1">
        <f t="array" aca="1" ref="G332" ca="1">SUM(IF(ISERROR(FIND($A$4:$F$4,G$4)),0,$A332:$F332))</f>
        <v>9.9507680102005516</v>
      </c>
      <c r="H332" s="58" cm="1">
        <f t="array" aca="1" ref="H332" ca="1">SUM(IF(ISERROR(FIND($A$4:$F$4,H$4)),0,$A332:$F332))</f>
        <v>9.5479798332942458</v>
      </c>
      <c r="I332" s="58" cm="1">
        <f t="array" aca="1" ref="I332" ca="1">SUM(IF(ISERROR(FIND($A$4:$F$4,I$4)),0,$A332:$F332))</f>
        <v>8.0760934760632992</v>
      </c>
      <c r="J332" s="58">
        <f t="shared" ca="1" si="53"/>
        <v>9.9507680102005516</v>
      </c>
      <c r="K332" s="58" t="str">
        <f t="shared" ca="1" si="54"/>
        <v>AC</v>
      </c>
      <c r="L332" s="58">
        <f ca="1">SMALL($J$5:$J$1004,ROWS($J$5:J332))</f>
        <v>10.547216091799992</v>
      </c>
      <c r="M332" s="11">
        <f ca="1">ROWS($J$5:J332)/COUNT($J$5:$J$1004)</f>
        <v>0.32800000000000001</v>
      </c>
      <c r="N332" s="11"/>
      <c r="O332" s="8">
        <f t="shared" ca="1" si="55"/>
        <v>1</v>
      </c>
      <c r="P332" s="8" t="str">
        <f t="shared" ca="1" si="56"/>
        <v xml:space="preserve"> </v>
      </c>
      <c r="Q332" s="8" t="str">
        <f t="shared" ca="1" si="57"/>
        <v xml:space="preserve"> </v>
      </c>
      <c r="S332" s="8">
        <f t="shared" ca="1" si="49"/>
        <v>1</v>
      </c>
      <c r="T332" s="8" t="str">
        <f t="shared" ca="1" si="51"/>
        <v/>
      </c>
      <c r="U332" s="8">
        <f t="shared" ca="1" si="51"/>
        <v>1</v>
      </c>
      <c r="V332" s="8" t="str">
        <f t="shared" ca="1" si="51"/>
        <v/>
      </c>
      <c r="W332" s="8" t="str">
        <f t="shared" ca="1" si="51"/>
        <v/>
      </c>
      <c r="X332" s="8" t="str">
        <f t="shared" ca="1" si="51"/>
        <v/>
      </c>
    </row>
    <row r="333" spans="1:24" hidden="1" x14ac:dyDescent="0.25">
      <c r="A333" s="58">
        <f t="shared" ca="1" si="50"/>
        <v>2.2527635292661397</v>
      </c>
      <c r="B333" s="58">
        <f t="shared" ca="1" si="52"/>
        <v>4.8857666887317208</v>
      </c>
      <c r="C333" s="58">
        <f t="shared" ca="1" si="52"/>
        <v>6.3604188829873642</v>
      </c>
      <c r="D333" s="58">
        <f t="shared" ca="1" si="52"/>
        <v>5.2222846623289048</v>
      </c>
      <c r="E333" s="58">
        <f t="shared" ca="1" si="52"/>
        <v>1.3675490909614385</v>
      </c>
      <c r="F333" s="58">
        <f t="shared" ca="1" si="52"/>
        <v>2.3647786173781506</v>
      </c>
      <c r="G333" s="58" cm="1">
        <f t="array" aca="1" ref="G333" ca="1">SUM(IF(ISERROR(FIND($A$4:$F$4,G$4)),0,$A333:$F333))</f>
        <v>8.6131824122535043</v>
      </c>
      <c r="H333" s="58" cm="1">
        <f t="array" aca="1" ref="H333" ca="1">SUM(IF(ISERROR(FIND($A$4:$F$4,H$4)),0,$A333:$F333))</f>
        <v>9.8398268089731964</v>
      </c>
      <c r="I333" s="58" cm="1">
        <f t="array" aca="1" ref="I333" ca="1">SUM(IF(ISERROR(FIND($A$4:$F$4,I$4)),0,$A333:$F333))</f>
        <v>8.6180943970713102</v>
      </c>
      <c r="J333" s="58">
        <f t="shared" ca="1" si="53"/>
        <v>9.8398268089731964</v>
      </c>
      <c r="K333" s="58" t="str">
        <f t="shared" ca="1" si="54"/>
        <v>ADF</v>
      </c>
      <c r="L333" s="58">
        <f ca="1">SMALL($J$5:$J$1004,ROWS($J$5:J333))</f>
        <v>10.548667228472841</v>
      </c>
      <c r="M333" s="11">
        <f ca="1">ROWS($J$5:J333)/COUNT($J$5:$J$1004)</f>
        <v>0.32900000000000001</v>
      </c>
      <c r="N333" s="11"/>
      <c r="O333" s="8" t="str">
        <f t="shared" ca="1" si="55"/>
        <v xml:space="preserve"> </v>
      </c>
      <c r="P333" s="8">
        <f t="shared" ca="1" si="56"/>
        <v>1</v>
      </c>
      <c r="Q333" s="8" t="str">
        <f t="shared" ca="1" si="57"/>
        <v xml:space="preserve"> </v>
      </c>
      <c r="S333" s="8">
        <f t="shared" ca="1" si="49"/>
        <v>1</v>
      </c>
      <c r="T333" s="8" t="str">
        <f t="shared" ca="1" si="51"/>
        <v/>
      </c>
      <c r="U333" s="8" t="str">
        <f t="shared" ca="1" si="51"/>
        <v/>
      </c>
      <c r="V333" s="8">
        <f t="shared" ca="1" si="51"/>
        <v>1</v>
      </c>
      <c r="W333" s="8" t="str">
        <f t="shared" ca="1" si="51"/>
        <v/>
      </c>
      <c r="X333" s="8">
        <f t="shared" ca="1" si="51"/>
        <v>1</v>
      </c>
    </row>
    <row r="334" spans="1:24" hidden="1" x14ac:dyDescent="0.25">
      <c r="A334" s="58">
        <f t="shared" ca="1" si="50"/>
        <v>3.1890109282521131</v>
      </c>
      <c r="B334" s="58">
        <f t="shared" ca="1" si="52"/>
        <v>1.5380380165065444</v>
      </c>
      <c r="C334" s="58">
        <f t="shared" ca="1" si="52"/>
        <v>7.2751451260650146</v>
      </c>
      <c r="D334" s="58">
        <f t="shared" ca="1" si="52"/>
        <v>4.8944512646365244</v>
      </c>
      <c r="E334" s="58">
        <f t="shared" ca="1" si="52"/>
        <v>2.3564815700314083</v>
      </c>
      <c r="F334" s="58">
        <f t="shared" ca="1" si="52"/>
        <v>3.0313929205325039</v>
      </c>
      <c r="G334" s="58" cm="1">
        <f t="array" aca="1" ref="G334" ca="1">SUM(IF(ISERROR(FIND($A$4:$F$4,G$4)),0,$A334:$F334))</f>
        <v>10.464156054317128</v>
      </c>
      <c r="H334" s="58" cm="1">
        <f t="array" aca="1" ref="H334" ca="1">SUM(IF(ISERROR(FIND($A$4:$F$4,H$4)),0,$A334:$F334))</f>
        <v>11.114855113421141</v>
      </c>
      <c r="I334" s="58" cm="1">
        <f t="array" aca="1" ref="I334" ca="1">SUM(IF(ISERROR(FIND($A$4:$F$4,I$4)),0,$A334:$F334))</f>
        <v>6.925912507070457</v>
      </c>
      <c r="J334" s="58">
        <f t="shared" ca="1" si="53"/>
        <v>11.114855113421141</v>
      </c>
      <c r="K334" s="58" t="str">
        <f t="shared" ca="1" si="54"/>
        <v>ADF</v>
      </c>
      <c r="L334" s="58">
        <f ca="1">SMALL($J$5:$J$1004,ROWS($J$5:J334))</f>
        <v>10.550958248757516</v>
      </c>
      <c r="M334" s="11">
        <f ca="1">ROWS($J$5:J334)/COUNT($J$5:$J$1004)</f>
        <v>0.33</v>
      </c>
      <c r="N334" s="11"/>
      <c r="O334" s="8" t="str">
        <f t="shared" ca="1" si="55"/>
        <v xml:space="preserve"> </v>
      </c>
      <c r="P334" s="8">
        <f t="shared" ca="1" si="56"/>
        <v>1</v>
      </c>
      <c r="Q334" s="8" t="str">
        <f t="shared" ca="1" si="57"/>
        <v xml:space="preserve"> </v>
      </c>
      <c r="S334" s="8">
        <f t="shared" ca="1" si="49"/>
        <v>1</v>
      </c>
      <c r="T334" s="8" t="str">
        <f t="shared" ca="1" si="51"/>
        <v/>
      </c>
      <c r="U334" s="8" t="str">
        <f t="shared" ca="1" si="51"/>
        <v/>
      </c>
      <c r="V334" s="8">
        <f t="shared" ca="1" si="51"/>
        <v>1</v>
      </c>
      <c r="W334" s="8" t="str">
        <f t="shared" ca="1" si="51"/>
        <v/>
      </c>
      <c r="X334" s="8">
        <f t="shared" ca="1" si="51"/>
        <v>1</v>
      </c>
    </row>
    <row r="335" spans="1:24" hidden="1" x14ac:dyDescent="0.25">
      <c r="A335" s="58">
        <f t="shared" ca="1" si="50"/>
        <v>5.8462910528987715</v>
      </c>
      <c r="B335" s="58">
        <f t="shared" ca="1" si="52"/>
        <v>4.8498623894912356</v>
      </c>
      <c r="C335" s="58">
        <f t="shared" ca="1" si="52"/>
        <v>5.9703438495129575</v>
      </c>
      <c r="D335" s="58">
        <f t="shared" ca="1" si="52"/>
        <v>4.9049039100599234</v>
      </c>
      <c r="E335" s="58">
        <f t="shared" ca="1" si="52"/>
        <v>2.4306531891343113</v>
      </c>
      <c r="F335" s="58">
        <f t="shared" ca="1" si="52"/>
        <v>3.1229152485402261</v>
      </c>
      <c r="G335" s="58" cm="1">
        <f t="array" aca="1" ref="G335" ca="1">SUM(IF(ISERROR(FIND($A$4:$F$4,G$4)),0,$A335:$F335))</f>
        <v>11.816634902411728</v>
      </c>
      <c r="H335" s="58" cm="1">
        <f t="array" aca="1" ref="H335" ca="1">SUM(IF(ISERROR(FIND($A$4:$F$4,H$4)),0,$A335:$F335))</f>
        <v>13.874110211498921</v>
      </c>
      <c r="I335" s="58" cm="1">
        <f t="array" aca="1" ref="I335" ca="1">SUM(IF(ISERROR(FIND($A$4:$F$4,I$4)),0,$A335:$F335))</f>
        <v>10.403430827165772</v>
      </c>
      <c r="J335" s="58">
        <f t="shared" ca="1" si="53"/>
        <v>13.874110211498921</v>
      </c>
      <c r="K335" s="58" t="str">
        <f t="shared" ca="1" si="54"/>
        <v>ADF</v>
      </c>
      <c r="L335" s="58">
        <f ca="1">SMALL($J$5:$J$1004,ROWS($J$5:J335))</f>
        <v>10.552403737021919</v>
      </c>
      <c r="M335" s="11">
        <f ca="1">ROWS($J$5:J335)/COUNT($J$5:$J$1004)</f>
        <v>0.33100000000000002</v>
      </c>
      <c r="N335" s="11"/>
      <c r="O335" s="8" t="str">
        <f t="shared" ca="1" si="55"/>
        <v xml:space="preserve"> </v>
      </c>
      <c r="P335" s="8">
        <f t="shared" ca="1" si="56"/>
        <v>1</v>
      </c>
      <c r="Q335" s="8" t="str">
        <f t="shared" ca="1" si="57"/>
        <v xml:space="preserve"> </v>
      </c>
      <c r="S335" s="8">
        <f t="shared" ca="1" si="49"/>
        <v>1</v>
      </c>
      <c r="T335" s="8" t="str">
        <f t="shared" ca="1" si="51"/>
        <v/>
      </c>
      <c r="U335" s="8" t="str">
        <f t="shared" ca="1" si="51"/>
        <v/>
      </c>
      <c r="V335" s="8">
        <f t="shared" ca="1" si="51"/>
        <v>1</v>
      </c>
      <c r="W335" s="8" t="str">
        <f t="shared" ca="1" si="51"/>
        <v/>
      </c>
      <c r="X335" s="8">
        <f t="shared" ca="1" si="51"/>
        <v>1</v>
      </c>
    </row>
    <row r="336" spans="1:24" hidden="1" x14ac:dyDescent="0.25">
      <c r="A336" s="58">
        <f t="shared" ca="1" si="50"/>
        <v>4.7544052307194518</v>
      </c>
      <c r="B336" s="58">
        <f t="shared" ca="1" si="52"/>
        <v>2.6970889975732235</v>
      </c>
      <c r="C336" s="58">
        <f t="shared" ca="1" si="52"/>
        <v>7.0076150341330798</v>
      </c>
      <c r="D336" s="58">
        <f t="shared" ca="1" si="52"/>
        <v>5.7527274135458981</v>
      </c>
      <c r="E336" s="58">
        <f t="shared" ca="1" si="52"/>
        <v>2.2349850137231844</v>
      </c>
      <c r="F336" s="58">
        <f t="shared" ca="1" si="52"/>
        <v>2.9324725604781725</v>
      </c>
      <c r="G336" s="58" cm="1">
        <f t="array" aca="1" ref="G336" ca="1">SUM(IF(ISERROR(FIND($A$4:$F$4,G$4)),0,$A336:$F336))</f>
        <v>11.762020264852531</v>
      </c>
      <c r="H336" s="58" cm="1">
        <f t="array" aca="1" ref="H336" ca="1">SUM(IF(ISERROR(FIND($A$4:$F$4,H$4)),0,$A336:$F336))</f>
        <v>13.439605204743524</v>
      </c>
      <c r="I336" s="58" cm="1">
        <f t="array" aca="1" ref="I336" ca="1">SUM(IF(ISERROR(FIND($A$4:$F$4,I$4)),0,$A336:$F336))</f>
        <v>7.8645465717745804</v>
      </c>
      <c r="J336" s="58">
        <f t="shared" ca="1" si="53"/>
        <v>13.439605204743524</v>
      </c>
      <c r="K336" s="58" t="str">
        <f t="shared" ca="1" si="54"/>
        <v>ADF</v>
      </c>
      <c r="L336" s="58">
        <f ca="1">SMALL($J$5:$J$1004,ROWS($J$5:J336))</f>
        <v>10.555585852405006</v>
      </c>
      <c r="M336" s="11">
        <f ca="1">ROWS($J$5:J336)/COUNT($J$5:$J$1004)</f>
        <v>0.33200000000000002</v>
      </c>
      <c r="N336" s="11"/>
      <c r="O336" s="8" t="str">
        <f t="shared" ca="1" si="55"/>
        <v xml:space="preserve"> </v>
      </c>
      <c r="P336" s="8">
        <f t="shared" ca="1" si="56"/>
        <v>1</v>
      </c>
      <c r="Q336" s="8" t="str">
        <f t="shared" ca="1" si="57"/>
        <v xml:space="preserve"> </v>
      </c>
      <c r="S336" s="8">
        <f t="shared" ca="1" si="49"/>
        <v>1</v>
      </c>
      <c r="T336" s="8" t="str">
        <f t="shared" ca="1" si="51"/>
        <v/>
      </c>
      <c r="U336" s="8" t="str">
        <f t="shared" ca="1" si="51"/>
        <v/>
      </c>
      <c r="V336" s="8">
        <f t="shared" ca="1" si="51"/>
        <v>1</v>
      </c>
      <c r="W336" s="8" t="str">
        <f t="shared" ca="1" si="51"/>
        <v/>
      </c>
      <c r="X336" s="8">
        <f t="shared" ca="1" si="51"/>
        <v>1</v>
      </c>
    </row>
    <row r="337" spans="1:24" hidden="1" x14ac:dyDescent="0.25">
      <c r="A337" s="58">
        <f t="shared" ca="1" si="50"/>
        <v>4.5760485093301586</v>
      </c>
      <c r="B337" s="58">
        <f t="shared" ca="1" si="52"/>
        <v>2.3327580329167703</v>
      </c>
      <c r="C337" s="58">
        <f t="shared" ca="1" si="52"/>
        <v>5.9265473359630949</v>
      </c>
      <c r="D337" s="58">
        <f t="shared" ca="1" si="52"/>
        <v>5.7671845704330353</v>
      </c>
      <c r="E337" s="58">
        <f t="shared" ca="1" si="52"/>
        <v>1.5902607489535978</v>
      </c>
      <c r="F337" s="58">
        <f t="shared" ca="1" si="52"/>
        <v>2.2378829696136586</v>
      </c>
      <c r="G337" s="58" cm="1">
        <f t="array" aca="1" ref="G337" ca="1">SUM(IF(ISERROR(FIND($A$4:$F$4,G$4)),0,$A337:$F337))</f>
        <v>10.502595845293254</v>
      </c>
      <c r="H337" s="58" cm="1">
        <f t="array" aca="1" ref="H337" ca="1">SUM(IF(ISERROR(FIND($A$4:$F$4,H$4)),0,$A337:$F337))</f>
        <v>12.581116049376853</v>
      </c>
      <c r="I337" s="58" cm="1">
        <f t="array" aca="1" ref="I337" ca="1">SUM(IF(ISERROR(FIND($A$4:$F$4,I$4)),0,$A337:$F337))</f>
        <v>6.160901751484027</v>
      </c>
      <c r="J337" s="58">
        <f t="shared" ca="1" si="53"/>
        <v>12.581116049376853</v>
      </c>
      <c r="K337" s="58" t="str">
        <f t="shared" ca="1" si="54"/>
        <v>ADF</v>
      </c>
      <c r="L337" s="58">
        <f ca="1">SMALL($J$5:$J$1004,ROWS($J$5:J337))</f>
        <v>10.556915015798236</v>
      </c>
      <c r="M337" s="11">
        <f ca="1">ROWS($J$5:J337)/COUNT($J$5:$J$1004)</f>
        <v>0.33300000000000002</v>
      </c>
      <c r="N337" s="11"/>
      <c r="O337" s="8" t="str">
        <f t="shared" ca="1" si="55"/>
        <v xml:space="preserve"> </v>
      </c>
      <c r="P337" s="8">
        <f t="shared" ca="1" si="56"/>
        <v>1</v>
      </c>
      <c r="Q337" s="8" t="str">
        <f t="shared" ca="1" si="57"/>
        <v xml:space="preserve"> </v>
      </c>
      <c r="S337" s="8">
        <f t="shared" ca="1" si="49"/>
        <v>1</v>
      </c>
      <c r="T337" s="8" t="str">
        <f t="shared" ca="1" si="51"/>
        <v/>
      </c>
      <c r="U337" s="8" t="str">
        <f t="shared" ca="1" si="51"/>
        <v/>
      </c>
      <c r="V337" s="8">
        <f t="shared" ca="1" si="51"/>
        <v>1</v>
      </c>
      <c r="W337" s="8" t="str">
        <f t="shared" ca="1" si="51"/>
        <v/>
      </c>
      <c r="X337" s="8">
        <f t="shared" ca="1" si="51"/>
        <v>1</v>
      </c>
    </row>
    <row r="338" spans="1:24" hidden="1" x14ac:dyDescent="0.25">
      <c r="A338" s="58">
        <f t="shared" ca="1" si="50"/>
        <v>3.0439431219250386</v>
      </c>
      <c r="B338" s="58">
        <f t="shared" ca="1" si="52"/>
        <v>2.9889527055787908</v>
      </c>
      <c r="C338" s="58">
        <f t="shared" ca="1" si="52"/>
        <v>4.6988813826687386</v>
      </c>
      <c r="D338" s="58">
        <f t="shared" ca="1" si="52"/>
        <v>5.1997041086084392</v>
      </c>
      <c r="E338" s="58">
        <f t="shared" ca="1" si="52"/>
        <v>2.8586057411864414</v>
      </c>
      <c r="F338" s="58">
        <f t="shared" ca="1" si="52"/>
        <v>3.2747168219010749</v>
      </c>
      <c r="G338" s="58" cm="1">
        <f t="array" aca="1" ref="G338" ca="1">SUM(IF(ISERROR(FIND($A$4:$F$4,G$4)),0,$A338:$F338))</f>
        <v>7.7428245045937771</v>
      </c>
      <c r="H338" s="58" cm="1">
        <f t="array" aca="1" ref="H338" ca="1">SUM(IF(ISERROR(FIND($A$4:$F$4,H$4)),0,$A338:$F338))</f>
        <v>11.518364052434553</v>
      </c>
      <c r="I338" s="58" cm="1">
        <f t="array" aca="1" ref="I338" ca="1">SUM(IF(ISERROR(FIND($A$4:$F$4,I$4)),0,$A338:$F338))</f>
        <v>9.1222752686663071</v>
      </c>
      <c r="J338" s="58">
        <f t="shared" ca="1" si="53"/>
        <v>11.518364052434553</v>
      </c>
      <c r="K338" s="58" t="str">
        <f t="shared" ca="1" si="54"/>
        <v>ADF</v>
      </c>
      <c r="L338" s="58">
        <f ca="1">SMALL($J$5:$J$1004,ROWS($J$5:J338))</f>
        <v>10.568769280683366</v>
      </c>
      <c r="M338" s="11">
        <f ca="1">ROWS($J$5:J338)/COUNT($J$5:$J$1004)</f>
        <v>0.33400000000000002</v>
      </c>
      <c r="N338" s="11"/>
      <c r="O338" s="8" t="str">
        <f t="shared" ca="1" si="55"/>
        <v xml:space="preserve"> </v>
      </c>
      <c r="P338" s="8">
        <f t="shared" ca="1" si="56"/>
        <v>1</v>
      </c>
      <c r="Q338" s="8" t="str">
        <f t="shared" ca="1" si="57"/>
        <v xml:space="preserve"> </v>
      </c>
      <c r="S338" s="8">
        <f t="shared" ca="1" si="49"/>
        <v>1</v>
      </c>
      <c r="T338" s="8" t="str">
        <f t="shared" ca="1" si="51"/>
        <v/>
      </c>
      <c r="U338" s="8" t="str">
        <f t="shared" ca="1" si="51"/>
        <v/>
      </c>
      <c r="V338" s="8">
        <f t="shared" ca="1" si="51"/>
        <v>1</v>
      </c>
      <c r="W338" s="8" t="str">
        <f t="shared" ca="1" si="51"/>
        <v/>
      </c>
      <c r="X338" s="8">
        <f t="shared" ca="1" si="51"/>
        <v>1</v>
      </c>
    </row>
    <row r="339" spans="1:24" hidden="1" x14ac:dyDescent="0.25">
      <c r="A339" s="58">
        <f t="shared" ca="1" si="50"/>
        <v>3.5266535404260266</v>
      </c>
      <c r="B339" s="58">
        <f t="shared" ca="1" si="52"/>
        <v>1.0870121052318655</v>
      </c>
      <c r="C339" s="58">
        <f t="shared" ca="1" si="52"/>
        <v>4.1494887227732207</v>
      </c>
      <c r="D339" s="58">
        <f t="shared" ca="1" si="52"/>
        <v>3.2628876000969393</v>
      </c>
      <c r="E339" s="58">
        <f t="shared" ca="1" si="52"/>
        <v>1.2726481811412702</v>
      </c>
      <c r="F339" s="58">
        <f t="shared" ca="1" si="52"/>
        <v>2.2778872595404636</v>
      </c>
      <c r="G339" s="58" cm="1">
        <f t="array" aca="1" ref="G339" ca="1">SUM(IF(ISERROR(FIND($A$4:$F$4,G$4)),0,$A339:$F339))</f>
        <v>7.6761422631992478</v>
      </c>
      <c r="H339" s="58" cm="1">
        <f t="array" aca="1" ref="H339" ca="1">SUM(IF(ISERROR(FIND($A$4:$F$4,H$4)),0,$A339:$F339))</f>
        <v>9.0674284000634291</v>
      </c>
      <c r="I339" s="58" cm="1">
        <f t="array" aca="1" ref="I339" ca="1">SUM(IF(ISERROR(FIND($A$4:$F$4,I$4)),0,$A339:$F339))</f>
        <v>4.6375475459135993</v>
      </c>
      <c r="J339" s="58">
        <f t="shared" ca="1" si="53"/>
        <v>9.0674284000634291</v>
      </c>
      <c r="K339" s="58" t="str">
        <f t="shared" ca="1" si="54"/>
        <v>ADF</v>
      </c>
      <c r="L339" s="58">
        <f ca="1">SMALL($J$5:$J$1004,ROWS($J$5:J339))</f>
        <v>10.571710469379795</v>
      </c>
      <c r="M339" s="11">
        <f ca="1">ROWS($J$5:J339)/COUNT($J$5:$J$1004)</f>
        <v>0.33500000000000002</v>
      </c>
      <c r="N339" s="11"/>
      <c r="O339" s="8" t="str">
        <f t="shared" ca="1" si="55"/>
        <v xml:space="preserve"> </v>
      </c>
      <c r="P339" s="8">
        <f t="shared" ca="1" si="56"/>
        <v>1</v>
      </c>
      <c r="Q339" s="8" t="str">
        <f t="shared" ca="1" si="57"/>
        <v xml:space="preserve"> </v>
      </c>
      <c r="S339" s="8">
        <f t="shared" ca="1" si="49"/>
        <v>1</v>
      </c>
      <c r="T339" s="8" t="str">
        <f t="shared" ca="1" si="51"/>
        <v/>
      </c>
      <c r="U339" s="8" t="str">
        <f t="shared" ca="1" si="51"/>
        <v/>
      </c>
      <c r="V339" s="8">
        <f t="shared" ca="1" si="51"/>
        <v>1</v>
      </c>
      <c r="W339" s="8" t="str">
        <f t="shared" ca="1" si="51"/>
        <v/>
      </c>
      <c r="X339" s="8">
        <f t="shared" ca="1" si="51"/>
        <v>1</v>
      </c>
    </row>
    <row r="340" spans="1:24" hidden="1" x14ac:dyDescent="0.25">
      <c r="A340" s="58">
        <f t="shared" ca="1" si="50"/>
        <v>5.8709516585450121</v>
      </c>
      <c r="B340" s="58">
        <f t="shared" ca="1" si="52"/>
        <v>3.2232981493705104</v>
      </c>
      <c r="C340" s="58">
        <f t="shared" ca="1" si="52"/>
        <v>4.897993873057441</v>
      </c>
      <c r="D340" s="58">
        <f t="shared" ca="1" si="52"/>
        <v>3.3145320966325951</v>
      </c>
      <c r="E340" s="58">
        <f t="shared" ca="1" si="52"/>
        <v>2.4905318502972653</v>
      </c>
      <c r="F340" s="58">
        <f t="shared" ca="1" si="52"/>
        <v>3.5321510251170807</v>
      </c>
      <c r="G340" s="58" cm="1">
        <f t="array" aca="1" ref="G340" ca="1">SUM(IF(ISERROR(FIND($A$4:$F$4,G$4)),0,$A340:$F340))</f>
        <v>10.768945531602453</v>
      </c>
      <c r="H340" s="58" cm="1">
        <f t="array" aca="1" ref="H340" ca="1">SUM(IF(ISERROR(FIND($A$4:$F$4,H$4)),0,$A340:$F340))</f>
        <v>12.717634780294688</v>
      </c>
      <c r="I340" s="58" cm="1">
        <f t="array" aca="1" ref="I340" ca="1">SUM(IF(ISERROR(FIND($A$4:$F$4,I$4)),0,$A340:$F340))</f>
        <v>9.2459810247848573</v>
      </c>
      <c r="J340" s="58">
        <f t="shared" ca="1" si="53"/>
        <v>12.717634780294688</v>
      </c>
      <c r="K340" s="58" t="str">
        <f t="shared" ca="1" si="54"/>
        <v>ADF</v>
      </c>
      <c r="L340" s="58">
        <f ca="1">SMALL($J$5:$J$1004,ROWS($J$5:J340))</f>
        <v>10.573178918713289</v>
      </c>
      <c r="M340" s="11">
        <f ca="1">ROWS($J$5:J340)/COUNT($J$5:$J$1004)</f>
        <v>0.33600000000000002</v>
      </c>
      <c r="N340" s="11"/>
      <c r="O340" s="8" t="str">
        <f t="shared" ca="1" si="55"/>
        <v xml:space="preserve"> </v>
      </c>
      <c r="P340" s="8">
        <f t="shared" ca="1" si="56"/>
        <v>1</v>
      </c>
      <c r="Q340" s="8" t="str">
        <f t="shared" ca="1" si="57"/>
        <v xml:space="preserve"> </v>
      </c>
      <c r="S340" s="8">
        <f t="shared" ca="1" si="49"/>
        <v>1</v>
      </c>
      <c r="T340" s="8" t="str">
        <f t="shared" ca="1" si="51"/>
        <v/>
      </c>
      <c r="U340" s="8" t="str">
        <f t="shared" ca="1" si="51"/>
        <v/>
      </c>
      <c r="V340" s="8">
        <f t="shared" ca="1" si="51"/>
        <v>1</v>
      </c>
      <c r="W340" s="8" t="str">
        <f t="shared" ca="1" si="51"/>
        <v/>
      </c>
      <c r="X340" s="8">
        <f t="shared" ca="1" si="51"/>
        <v>1</v>
      </c>
    </row>
    <row r="341" spans="1:24" hidden="1" x14ac:dyDescent="0.25">
      <c r="A341" s="58">
        <f t="shared" ca="1" si="50"/>
        <v>4.6807253743714927</v>
      </c>
      <c r="B341" s="58">
        <f t="shared" ca="1" si="52"/>
        <v>3.7693333095678545</v>
      </c>
      <c r="C341" s="58">
        <f t="shared" ca="1" si="52"/>
        <v>5.5914292570478361</v>
      </c>
      <c r="D341" s="58">
        <f t="shared" ca="1" si="52"/>
        <v>5.7595481762550618</v>
      </c>
      <c r="E341" s="58">
        <f t="shared" ca="1" si="52"/>
        <v>2.838444626420813</v>
      </c>
      <c r="F341" s="58">
        <f t="shared" ca="1" si="52"/>
        <v>2.6484747310219108</v>
      </c>
      <c r="G341" s="58" cm="1">
        <f t="array" aca="1" ref="G341" ca="1">SUM(IF(ISERROR(FIND($A$4:$F$4,G$4)),0,$A341:$F341))</f>
        <v>10.27215463141933</v>
      </c>
      <c r="H341" s="58" cm="1">
        <f t="array" aca="1" ref="H341" ca="1">SUM(IF(ISERROR(FIND($A$4:$F$4,H$4)),0,$A341:$F341))</f>
        <v>13.088748281648463</v>
      </c>
      <c r="I341" s="58" cm="1">
        <f t="array" aca="1" ref="I341" ca="1">SUM(IF(ISERROR(FIND($A$4:$F$4,I$4)),0,$A341:$F341))</f>
        <v>9.2562526670105783</v>
      </c>
      <c r="J341" s="58">
        <f t="shared" ca="1" si="53"/>
        <v>13.088748281648463</v>
      </c>
      <c r="K341" s="58" t="str">
        <f t="shared" ca="1" si="54"/>
        <v>ADF</v>
      </c>
      <c r="L341" s="58">
        <f ca="1">SMALL($J$5:$J$1004,ROWS($J$5:J341))</f>
        <v>10.578708565669599</v>
      </c>
      <c r="M341" s="11">
        <f ca="1">ROWS($J$5:J341)/COUNT($J$5:$J$1004)</f>
        <v>0.33700000000000002</v>
      </c>
      <c r="N341" s="11"/>
      <c r="O341" s="8" t="str">
        <f t="shared" ca="1" si="55"/>
        <v xml:space="preserve"> </v>
      </c>
      <c r="P341" s="8">
        <f t="shared" ca="1" si="56"/>
        <v>1</v>
      </c>
      <c r="Q341" s="8" t="str">
        <f t="shared" ca="1" si="57"/>
        <v xml:space="preserve"> </v>
      </c>
      <c r="S341" s="8">
        <f t="shared" ca="1" si="49"/>
        <v>1</v>
      </c>
      <c r="T341" s="8" t="str">
        <f t="shared" ca="1" si="51"/>
        <v/>
      </c>
      <c r="U341" s="8" t="str">
        <f t="shared" ca="1" si="51"/>
        <v/>
      </c>
      <c r="V341" s="8">
        <f t="shared" ca="1" si="51"/>
        <v>1</v>
      </c>
      <c r="W341" s="8" t="str">
        <f t="shared" ca="1" si="51"/>
        <v/>
      </c>
      <c r="X341" s="8">
        <f t="shared" ca="1" si="51"/>
        <v>1</v>
      </c>
    </row>
    <row r="342" spans="1:24" hidden="1" x14ac:dyDescent="0.25">
      <c r="A342" s="58">
        <f t="shared" ca="1" si="50"/>
        <v>4.6690472662610425</v>
      </c>
      <c r="B342" s="58">
        <f t="shared" ca="1" si="52"/>
        <v>3.3028649659028559</v>
      </c>
      <c r="C342" s="58">
        <f t="shared" ca="1" si="52"/>
        <v>5.0083079136117803</v>
      </c>
      <c r="D342" s="58">
        <f t="shared" ca="1" si="52"/>
        <v>2.4242953272774614</v>
      </c>
      <c r="E342" s="58">
        <f t="shared" ca="1" si="52"/>
        <v>2.5834743698117251</v>
      </c>
      <c r="F342" s="58">
        <f t="shared" ca="1" si="52"/>
        <v>2.5219579897802054</v>
      </c>
      <c r="G342" s="58" cm="1">
        <f t="array" aca="1" ref="G342" ca="1">SUM(IF(ISERROR(FIND($A$4:$F$4,G$4)),0,$A342:$F342))</f>
        <v>9.6773551798728228</v>
      </c>
      <c r="H342" s="58" cm="1">
        <f t="array" aca="1" ref="H342" ca="1">SUM(IF(ISERROR(FIND($A$4:$F$4,H$4)),0,$A342:$F342))</f>
        <v>9.6153005833187084</v>
      </c>
      <c r="I342" s="58" cm="1">
        <f t="array" aca="1" ref="I342" ca="1">SUM(IF(ISERROR(FIND($A$4:$F$4,I$4)),0,$A342:$F342))</f>
        <v>8.4082973254947859</v>
      </c>
      <c r="J342" s="58">
        <f t="shared" ca="1" si="53"/>
        <v>9.6773551798728228</v>
      </c>
      <c r="K342" s="58" t="str">
        <f t="shared" ca="1" si="54"/>
        <v>AC</v>
      </c>
      <c r="L342" s="58">
        <f ca="1">SMALL($J$5:$J$1004,ROWS($J$5:J342))</f>
        <v>10.580663618676542</v>
      </c>
      <c r="M342" s="11">
        <f ca="1">ROWS($J$5:J342)/COUNT($J$5:$J$1004)</f>
        <v>0.33800000000000002</v>
      </c>
      <c r="N342" s="11"/>
      <c r="O342" s="8">
        <f t="shared" ca="1" si="55"/>
        <v>1</v>
      </c>
      <c r="P342" s="8" t="str">
        <f t="shared" ca="1" si="56"/>
        <v xml:space="preserve"> </v>
      </c>
      <c r="Q342" s="8" t="str">
        <f t="shared" ca="1" si="57"/>
        <v xml:space="preserve"> </v>
      </c>
      <c r="S342" s="8">
        <f t="shared" ca="1" si="49"/>
        <v>1</v>
      </c>
      <c r="T342" s="8" t="str">
        <f t="shared" ca="1" si="51"/>
        <v/>
      </c>
      <c r="U342" s="8">
        <f t="shared" ca="1" si="51"/>
        <v>1</v>
      </c>
      <c r="V342" s="8" t="str">
        <f t="shared" ca="1" si="51"/>
        <v/>
      </c>
      <c r="W342" s="8" t="str">
        <f t="shared" ca="1" si="51"/>
        <v/>
      </c>
      <c r="X342" s="8" t="str">
        <f t="shared" ca="1" si="51"/>
        <v/>
      </c>
    </row>
    <row r="343" spans="1:24" hidden="1" x14ac:dyDescent="0.25">
      <c r="A343" s="58">
        <f t="shared" ca="1" si="50"/>
        <v>4.4260975858457456</v>
      </c>
      <c r="B343" s="58">
        <f t="shared" ca="1" si="52"/>
        <v>2.824757407480309</v>
      </c>
      <c r="C343" s="58">
        <f t="shared" ca="1" si="52"/>
        <v>5.7374472791852629</v>
      </c>
      <c r="D343" s="58">
        <f t="shared" ca="1" si="52"/>
        <v>4.380504015840339</v>
      </c>
      <c r="E343" s="58">
        <f t="shared" ca="1" si="52"/>
        <v>2.8332481535796497</v>
      </c>
      <c r="F343" s="58">
        <f t="shared" ca="1" si="52"/>
        <v>3.1111667313600417</v>
      </c>
      <c r="G343" s="58" cm="1">
        <f t="array" aca="1" ref="G343" ca="1">SUM(IF(ISERROR(FIND($A$4:$F$4,G$4)),0,$A343:$F343))</f>
        <v>10.163544865031009</v>
      </c>
      <c r="H343" s="58" cm="1">
        <f t="array" aca="1" ref="H343" ca="1">SUM(IF(ISERROR(FIND($A$4:$F$4,H$4)),0,$A343:$F343))</f>
        <v>11.917768333046126</v>
      </c>
      <c r="I343" s="58" cm="1">
        <f t="array" aca="1" ref="I343" ca="1">SUM(IF(ISERROR(FIND($A$4:$F$4,I$4)),0,$A343:$F343))</f>
        <v>8.7691722924200004</v>
      </c>
      <c r="J343" s="58">
        <f t="shared" ca="1" si="53"/>
        <v>11.917768333046126</v>
      </c>
      <c r="K343" s="58" t="str">
        <f t="shared" ca="1" si="54"/>
        <v>ADF</v>
      </c>
      <c r="L343" s="58">
        <f ca="1">SMALL($J$5:$J$1004,ROWS($J$5:J343))</f>
        <v>10.591723465002156</v>
      </c>
      <c r="M343" s="11">
        <f ca="1">ROWS($J$5:J343)/COUNT($J$5:$J$1004)</f>
        <v>0.33900000000000002</v>
      </c>
      <c r="N343" s="11"/>
      <c r="O343" s="8" t="str">
        <f t="shared" ca="1" si="55"/>
        <v xml:space="preserve"> </v>
      </c>
      <c r="P343" s="8">
        <f t="shared" ca="1" si="56"/>
        <v>1</v>
      </c>
      <c r="Q343" s="8" t="str">
        <f t="shared" ca="1" si="57"/>
        <v xml:space="preserve"> </v>
      </c>
      <c r="S343" s="8">
        <f t="shared" ca="1" si="49"/>
        <v>1</v>
      </c>
      <c r="T343" s="8" t="str">
        <f t="shared" ca="1" si="51"/>
        <v/>
      </c>
      <c r="U343" s="8" t="str">
        <f t="shared" ca="1" si="51"/>
        <v/>
      </c>
      <c r="V343" s="8">
        <f t="shared" ca="1" si="51"/>
        <v>1</v>
      </c>
      <c r="W343" s="8" t="str">
        <f t="shared" ca="1" si="51"/>
        <v/>
      </c>
      <c r="X343" s="8">
        <f t="shared" ca="1" si="51"/>
        <v>1</v>
      </c>
    </row>
    <row r="344" spans="1:24" hidden="1" x14ac:dyDescent="0.25">
      <c r="A344" s="58">
        <f t="shared" ca="1" si="50"/>
        <v>4.0326385224615695</v>
      </c>
      <c r="B344" s="58">
        <f t="shared" ca="1" si="52"/>
        <v>1.9750536779753949</v>
      </c>
      <c r="C344" s="58">
        <f t="shared" ca="1" si="52"/>
        <v>5.248903484505921</v>
      </c>
      <c r="D344" s="58">
        <f t="shared" ca="1" si="52"/>
        <v>5.4397765243994902</v>
      </c>
      <c r="E344" s="58">
        <f t="shared" ca="1" si="52"/>
        <v>1.1855651705760539</v>
      </c>
      <c r="F344" s="58">
        <f t="shared" ca="1" si="52"/>
        <v>2.8069008018782107</v>
      </c>
      <c r="G344" s="58" cm="1">
        <f t="array" aca="1" ref="G344" ca="1">SUM(IF(ISERROR(FIND($A$4:$F$4,G$4)),0,$A344:$F344))</f>
        <v>9.2815420069674914</v>
      </c>
      <c r="H344" s="58" cm="1">
        <f t="array" aca="1" ref="H344" ca="1">SUM(IF(ISERROR(FIND($A$4:$F$4,H$4)),0,$A344:$F344))</f>
        <v>12.27931584873927</v>
      </c>
      <c r="I344" s="58" cm="1">
        <f t="array" aca="1" ref="I344" ca="1">SUM(IF(ISERROR(FIND($A$4:$F$4,I$4)),0,$A344:$F344))</f>
        <v>5.9675196504296597</v>
      </c>
      <c r="J344" s="58">
        <f t="shared" ca="1" si="53"/>
        <v>12.27931584873927</v>
      </c>
      <c r="K344" s="58" t="str">
        <f t="shared" ca="1" si="54"/>
        <v>ADF</v>
      </c>
      <c r="L344" s="58">
        <f ca="1">SMALL($J$5:$J$1004,ROWS($J$5:J344))</f>
        <v>10.592858861888933</v>
      </c>
      <c r="M344" s="11">
        <f ca="1">ROWS($J$5:J344)/COUNT($J$5:$J$1004)</f>
        <v>0.34</v>
      </c>
      <c r="N344" s="11"/>
      <c r="O344" s="8" t="str">
        <f t="shared" ca="1" si="55"/>
        <v xml:space="preserve"> </v>
      </c>
      <c r="P344" s="8">
        <f t="shared" ca="1" si="56"/>
        <v>1</v>
      </c>
      <c r="Q344" s="8" t="str">
        <f t="shared" ca="1" si="57"/>
        <v xml:space="preserve"> </v>
      </c>
      <c r="S344" s="8">
        <f t="shared" ca="1" si="49"/>
        <v>1</v>
      </c>
      <c r="T344" s="8" t="str">
        <f t="shared" ca="1" si="51"/>
        <v/>
      </c>
      <c r="U344" s="8" t="str">
        <f t="shared" ca="1" si="51"/>
        <v/>
      </c>
      <c r="V344" s="8">
        <f t="shared" ca="1" si="51"/>
        <v>1</v>
      </c>
      <c r="W344" s="8" t="str">
        <f t="shared" ca="1" si="51"/>
        <v/>
      </c>
      <c r="X344" s="8">
        <f t="shared" ca="1" si="51"/>
        <v>1</v>
      </c>
    </row>
    <row r="345" spans="1:24" hidden="1" x14ac:dyDescent="0.25">
      <c r="A345" s="58">
        <f t="shared" ca="1" si="50"/>
        <v>2.4835976874454868</v>
      </c>
      <c r="B345" s="58">
        <f t="shared" ca="1" si="52"/>
        <v>4.334485876382808</v>
      </c>
      <c r="C345" s="58">
        <f t="shared" ca="1" si="52"/>
        <v>4.2661799877896982</v>
      </c>
      <c r="D345" s="58">
        <f t="shared" ca="1" si="52"/>
        <v>2.538965995282874</v>
      </c>
      <c r="E345" s="58">
        <f t="shared" ca="1" si="52"/>
        <v>2.8564099503269267</v>
      </c>
      <c r="F345" s="58">
        <f t="shared" ca="1" si="52"/>
        <v>2.8746309790225784</v>
      </c>
      <c r="G345" s="58" cm="1">
        <f t="array" aca="1" ref="G345" ca="1">SUM(IF(ISERROR(FIND($A$4:$F$4,G$4)),0,$A345:$F345))</f>
        <v>6.749777675235185</v>
      </c>
      <c r="H345" s="58" cm="1">
        <f t="array" aca="1" ref="H345" ca="1">SUM(IF(ISERROR(FIND($A$4:$F$4,H$4)),0,$A345:$F345))</f>
        <v>7.8971946617509392</v>
      </c>
      <c r="I345" s="58" cm="1">
        <f t="array" aca="1" ref="I345" ca="1">SUM(IF(ISERROR(FIND($A$4:$F$4,I$4)),0,$A345:$F345))</f>
        <v>10.065526805732313</v>
      </c>
      <c r="J345" s="58">
        <f t="shared" ca="1" si="53"/>
        <v>10.065526805732313</v>
      </c>
      <c r="K345" s="58" t="str">
        <f t="shared" ca="1" si="54"/>
        <v>BEF</v>
      </c>
      <c r="L345" s="58">
        <f ca="1">SMALL($J$5:$J$1004,ROWS($J$5:J345))</f>
        <v>10.600983699538546</v>
      </c>
      <c r="M345" s="11">
        <f ca="1">ROWS($J$5:J345)/COUNT($J$5:$J$1004)</f>
        <v>0.34100000000000003</v>
      </c>
      <c r="N345" s="11"/>
      <c r="O345" s="8" t="str">
        <f t="shared" ca="1" si="55"/>
        <v xml:space="preserve"> </v>
      </c>
      <c r="P345" s="8" t="str">
        <f t="shared" ca="1" si="56"/>
        <v xml:space="preserve"> </v>
      </c>
      <c r="Q345" s="8">
        <f t="shared" ca="1" si="57"/>
        <v>1</v>
      </c>
      <c r="S345" s="8" t="str">
        <f t="shared" ca="1" si="49"/>
        <v/>
      </c>
      <c r="T345" s="8">
        <f t="shared" ca="1" si="51"/>
        <v>1</v>
      </c>
      <c r="U345" s="8" t="str">
        <f t="shared" ca="1" si="51"/>
        <v/>
      </c>
      <c r="V345" s="8" t="str">
        <f t="shared" ca="1" si="51"/>
        <v/>
      </c>
      <c r="W345" s="8">
        <f t="shared" ca="1" si="51"/>
        <v>1</v>
      </c>
      <c r="X345" s="8">
        <f t="shared" ca="1" si="51"/>
        <v>1</v>
      </c>
    </row>
    <row r="346" spans="1:24" hidden="1" x14ac:dyDescent="0.25">
      <c r="A346" s="58">
        <f t="shared" ca="1" si="50"/>
        <v>4.2649517080522017</v>
      </c>
      <c r="B346" s="58">
        <f t="shared" ca="1" si="52"/>
        <v>4.8699910619105227</v>
      </c>
      <c r="C346" s="58">
        <f t="shared" ca="1" si="52"/>
        <v>6.6132117263988786</v>
      </c>
      <c r="D346" s="58">
        <f t="shared" ca="1" si="52"/>
        <v>5.8552920752950506</v>
      </c>
      <c r="E346" s="58">
        <f t="shared" ca="1" si="52"/>
        <v>1.9227639425088823</v>
      </c>
      <c r="F346" s="58">
        <f t="shared" ca="1" si="52"/>
        <v>2.0936094897266653</v>
      </c>
      <c r="G346" s="58" cm="1">
        <f t="array" aca="1" ref="G346" ca="1">SUM(IF(ISERROR(FIND($A$4:$F$4,G$4)),0,$A346:$F346))</f>
        <v>10.87816343445108</v>
      </c>
      <c r="H346" s="58" cm="1">
        <f t="array" aca="1" ref="H346" ca="1">SUM(IF(ISERROR(FIND($A$4:$F$4,H$4)),0,$A346:$F346))</f>
        <v>12.213853273073918</v>
      </c>
      <c r="I346" s="58" cm="1">
        <f t="array" aca="1" ref="I346" ca="1">SUM(IF(ISERROR(FIND($A$4:$F$4,I$4)),0,$A346:$F346))</f>
        <v>8.8863644941460702</v>
      </c>
      <c r="J346" s="58">
        <f t="shared" ca="1" si="53"/>
        <v>12.213853273073918</v>
      </c>
      <c r="K346" s="58" t="str">
        <f t="shared" ca="1" si="54"/>
        <v>ADF</v>
      </c>
      <c r="L346" s="58">
        <f ca="1">SMALL($J$5:$J$1004,ROWS($J$5:J346))</f>
        <v>10.6069817553226</v>
      </c>
      <c r="M346" s="11">
        <f ca="1">ROWS($J$5:J346)/COUNT($J$5:$J$1004)</f>
        <v>0.34200000000000003</v>
      </c>
      <c r="N346" s="11"/>
      <c r="O346" s="8" t="str">
        <f t="shared" ca="1" si="55"/>
        <v xml:space="preserve"> </v>
      </c>
      <c r="P346" s="8">
        <f t="shared" ca="1" si="56"/>
        <v>1</v>
      </c>
      <c r="Q346" s="8" t="str">
        <f t="shared" ca="1" si="57"/>
        <v xml:space="preserve"> </v>
      </c>
      <c r="S346" s="8">
        <f t="shared" ca="1" si="49"/>
        <v>1</v>
      </c>
      <c r="T346" s="8" t="str">
        <f t="shared" ca="1" si="51"/>
        <v/>
      </c>
      <c r="U346" s="8" t="str">
        <f t="shared" ca="1" si="51"/>
        <v/>
      </c>
      <c r="V346" s="8">
        <f t="shared" ca="1" si="51"/>
        <v>1</v>
      </c>
      <c r="W346" s="8" t="str">
        <f t="shared" ca="1" si="51"/>
        <v/>
      </c>
      <c r="X346" s="8">
        <f t="shared" ca="1" si="51"/>
        <v>1</v>
      </c>
    </row>
    <row r="347" spans="1:24" hidden="1" x14ac:dyDescent="0.25">
      <c r="A347" s="58">
        <f t="shared" ca="1" si="50"/>
        <v>3.4342050430977231</v>
      </c>
      <c r="B347" s="58">
        <f t="shared" ca="1" si="52"/>
        <v>4.4829716460313351</v>
      </c>
      <c r="C347" s="58">
        <f t="shared" ca="1" si="52"/>
        <v>4.3322467015826067</v>
      </c>
      <c r="D347" s="58">
        <f t="shared" ca="1" si="52"/>
        <v>2.0388507498486428</v>
      </c>
      <c r="E347" s="58">
        <f t="shared" ca="1" si="52"/>
        <v>1.6451108469078572</v>
      </c>
      <c r="F347" s="58">
        <f t="shared" ca="1" si="52"/>
        <v>2.9780646320697439</v>
      </c>
      <c r="G347" s="58" cm="1">
        <f t="array" aca="1" ref="G347" ca="1">SUM(IF(ISERROR(FIND($A$4:$F$4,G$4)),0,$A347:$F347))</f>
        <v>7.7664517446803298</v>
      </c>
      <c r="H347" s="58" cm="1">
        <f t="array" aca="1" ref="H347" ca="1">SUM(IF(ISERROR(FIND($A$4:$F$4,H$4)),0,$A347:$F347))</f>
        <v>8.4511204250161107</v>
      </c>
      <c r="I347" s="58" cm="1">
        <f t="array" aca="1" ref="I347" ca="1">SUM(IF(ISERROR(FIND($A$4:$F$4,I$4)),0,$A347:$F347))</f>
        <v>9.1061471250089365</v>
      </c>
      <c r="J347" s="58">
        <f t="shared" ca="1" si="53"/>
        <v>9.1061471250089365</v>
      </c>
      <c r="K347" s="58" t="str">
        <f t="shared" ca="1" si="54"/>
        <v>BEF</v>
      </c>
      <c r="L347" s="58">
        <f ca="1">SMALL($J$5:$J$1004,ROWS($J$5:J347))</f>
        <v>10.608553532619624</v>
      </c>
      <c r="M347" s="11">
        <f ca="1">ROWS($J$5:J347)/COUNT($J$5:$J$1004)</f>
        <v>0.34300000000000003</v>
      </c>
      <c r="N347" s="11"/>
      <c r="O347" s="8" t="str">
        <f t="shared" ca="1" si="55"/>
        <v xml:space="preserve"> </v>
      </c>
      <c r="P347" s="8" t="str">
        <f t="shared" ca="1" si="56"/>
        <v xml:space="preserve"> </v>
      </c>
      <c r="Q347" s="8">
        <f t="shared" ca="1" si="57"/>
        <v>1</v>
      </c>
      <c r="S347" s="8" t="str">
        <f t="shared" ca="1" si="49"/>
        <v/>
      </c>
      <c r="T347" s="8">
        <f t="shared" ca="1" si="51"/>
        <v>1</v>
      </c>
      <c r="U347" s="8" t="str">
        <f t="shared" ca="1" si="51"/>
        <v/>
      </c>
      <c r="V347" s="8" t="str">
        <f t="shared" ca="1" si="51"/>
        <v/>
      </c>
      <c r="W347" s="8">
        <f t="shared" ca="1" si="51"/>
        <v>1</v>
      </c>
      <c r="X347" s="8">
        <f t="shared" ca="1" si="51"/>
        <v>1</v>
      </c>
    </row>
    <row r="348" spans="1:24" hidden="1" x14ac:dyDescent="0.25">
      <c r="A348" s="58">
        <f t="shared" ca="1" si="50"/>
        <v>2.0937712646043103</v>
      </c>
      <c r="B348" s="58">
        <f t="shared" ca="1" si="52"/>
        <v>2.7029298116997</v>
      </c>
      <c r="C348" s="58">
        <f t="shared" ca="1" si="52"/>
        <v>6.7834953774881033</v>
      </c>
      <c r="D348" s="58">
        <f t="shared" ca="1" si="52"/>
        <v>5.6059152875451392</v>
      </c>
      <c r="E348" s="58">
        <f t="shared" ca="1" si="52"/>
        <v>2.0580489032351013</v>
      </c>
      <c r="F348" s="58">
        <f t="shared" ca="1" si="52"/>
        <v>3.9050172369504716</v>
      </c>
      <c r="G348" s="58" cm="1">
        <f t="array" aca="1" ref="G348" ca="1">SUM(IF(ISERROR(FIND($A$4:$F$4,G$4)),0,$A348:$F348))</f>
        <v>8.8772666420924136</v>
      </c>
      <c r="H348" s="58" cm="1">
        <f t="array" aca="1" ref="H348" ca="1">SUM(IF(ISERROR(FIND($A$4:$F$4,H$4)),0,$A348:$F348))</f>
        <v>11.604703789099922</v>
      </c>
      <c r="I348" s="58" cm="1">
        <f t="array" aca="1" ref="I348" ca="1">SUM(IF(ISERROR(FIND($A$4:$F$4,I$4)),0,$A348:$F348))</f>
        <v>8.6659959518852716</v>
      </c>
      <c r="J348" s="58">
        <f t="shared" ca="1" si="53"/>
        <v>11.604703789099922</v>
      </c>
      <c r="K348" s="58" t="str">
        <f t="shared" ca="1" si="54"/>
        <v>ADF</v>
      </c>
      <c r="L348" s="58">
        <f ca="1">SMALL($J$5:$J$1004,ROWS($J$5:J348))</f>
        <v>10.624801874476987</v>
      </c>
      <c r="M348" s="11">
        <f ca="1">ROWS($J$5:J348)/COUNT($J$5:$J$1004)</f>
        <v>0.34399999999999997</v>
      </c>
      <c r="N348" s="11"/>
      <c r="O348" s="8" t="str">
        <f t="shared" ca="1" si="55"/>
        <v xml:space="preserve"> </v>
      </c>
      <c r="P348" s="8">
        <f t="shared" ca="1" si="56"/>
        <v>1</v>
      </c>
      <c r="Q348" s="8" t="str">
        <f t="shared" ca="1" si="57"/>
        <v xml:space="preserve"> </v>
      </c>
      <c r="S348" s="8">
        <f t="shared" ca="1" si="49"/>
        <v>1</v>
      </c>
      <c r="T348" s="8" t="str">
        <f t="shared" ca="1" si="51"/>
        <v/>
      </c>
      <c r="U348" s="8" t="str">
        <f t="shared" ca="1" si="51"/>
        <v/>
      </c>
      <c r="V348" s="8">
        <f t="shared" ca="1" si="51"/>
        <v>1</v>
      </c>
      <c r="W348" s="8" t="str">
        <f t="shared" ca="1" si="51"/>
        <v/>
      </c>
      <c r="X348" s="8">
        <f t="shared" ca="1" si="51"/>
        <v>1</v>
      </c>
    </row>
    <row r="349" spans="1:24" hidden="1" x14ac:dyDescent="0.25">
      <c r="A349" s="58">
        <f t="shared" ca="1" si="50"/>
        <v>4.4962171575238745</v>
      </c>
      <c r="B349" s="58">
        <f t="shared" ca="1" si="52"/>
        <v>1.8701273633668283</v>
      </c>
      <c r="C349" s="58">
        <f t="shared" ca="1" si="52"/>
        <v>6.1576772040602901</v>
      </c>
      <c r="D349" s="58">
        <f t="shared" ca="1" si="52"/>
        <v>3.0893668913656374</v>
      </c>
      <c r="E349" s="58">
        <f t="shared" ca="1" si="52"/>
        <v>1.1248033817889129</v>
      </c>
      <c r="F349" s="58">
        <f t="shared" ca="1" si="52"/>
        <v>3.3874556008357302</v>
      </c>
      <c r="G349" s="58" cm="1">
        <f t="array" aca="1" ref="G349" ca="1">SUM(IF(ISERROR(FIND($A$4:$F$4,G$4)),0,$A349:$F349))</f>
        <v>10.653894361584165</v>
      </c>
      <c r="H349" s="58" cm="1">
        <f t="array" aca="1" ref="H349" ca="1">SUM(IF(ISERROR(FIND($A$4:$F$4,H$4)),0,$A349:$F349))</f>
        <v>10.973039649725242</v>
      </c>
      <c r="I349" s="58" cm="1">
        <f t="array" aca="1" ref="I349" ca="1">SUM(IF(ISERROR(FIND($A$4:$F$4,I$4)),0,$A349:$F349))</f>
        <v>6.3823863459914714</v>
      </c>
      <c r="J349" s="58">
        <f t="shared" ca="1" si="53"/>
        <v>10.973039649725242</v>
      </c>
      <c r="K349" s="58" t="str">
        <f t="shared" ca="1" si="54"/>
        <v>ADF</v>
      </c>
      <c r="L349" s="58">
        <f ca="1">SMALL($J$5:$J$1004,ROWS($J$5:J349))</f>
        <v>10.625664454240354</v>
      </c>
      <c r="M349" s="11">
        <f ca="1">ROWS($J$5:J349)/COUNT($J$5:$J$1004)</f>
        <v>0.34499999999999997</v>
      </c>
      <c r="N349" s="11"/>
      <c r="O349" s="8" t="str">
        <f t="shared" ca="1" si="55"/>
        <v xml:space="preserve"> </v>
      </c>
      <c r="P349" s="8">
        <f t="shared" ca="1" si="56"/>
        <v>1</v>
      </c>
      <c r="Q349" s="8" t="str">
        <f t="shared" ca="1" si="57"/>
        <v xml:space="preserve"> </v>
      </c>
      <c r="S349" s="8">
        <f t="shared" ca="1" si="49"/>
        <v>1</v>
      </c>
      <c r="T349" s="8" t="str">
        <f t="shared" ca="1" si="51"/>
        <v/>
      </c>
      <c r="U349" s="8" t="str">
        <f t="shared" ca="1" si="51"/>
        <v/>
      </c>
      <c r="V349" s="8">
        <f t="shared" ca="1" si="51"/>
        <v>1</v>
      </c>
      <c r="W349" s="8" t="str">
        <f t="shared" ca="1" si="51"/>
        <v/>
      </c>
      <c r="X349" s="8">
        <f t="shared" ca="1" si="51"/>
        <v>1</v>
      </c>
    </row>
    <row r="350" spans="1:24" hidden="1" x14ac:dyDescent="0.25">
      <c r="A350" s="58">
        <f t="shared" ca="1" si="50"/>
        <v>3.7469750891079907</v>
      </c>
      <c r="B350" s="58">
        <f t="shared" ca="1" si="52"/>
        <v>2.8037371112239899</v>
      </c>
      <c r="C350" s="58">
        <f t="shared" ca="1" si="52"/>
        <v>4.8838640642719184</v>
      </c>
      <c r="D350" s="58">
        <f t="shared" ca="1" si="52"/>
        <v>2.9242192397817797</v>
      </c>
      <c r="E350" s="58">
        <f t="shared" ca="1" si="52"/>
        <v>1.1663667895056404</v>
      </c>
      <c r="F350" s="58">
        <f t="shared" ca="1" si="52"/>
        <v>3.5762165912813746</v>
      </c>
      <c r="G350" s="58" cm="1">
        <f t="array" aca="1" ref="G350" ca="1">SUM(IF(ISERROR(FIND($A$4:$F$4,G$4)),0,$A350:$F350))</f>
        <v>8.6308391533799096</v>
      </c>
      <c r="H350" s="58" cm="1">
        <f t="array" aca="1" ref="H350" ca="1">SUM(IF(ISERROR(FIND($A$4:$F$4,H$4)),0,$A350:$F350))</f>
        <v>10.247410920171145</v>
      </c>
      <c r="I350" s="58" cm="1">
        <f t="array" aca="1" ref="I350" ca="1">SUM(IF(ISERROR(FIND($A$4:$F$4,I$4)),0,$A350:$F350))</f>
        <v>7.546320492011005</v>
      </c>
      <c r="J350" s="58">
        <f t="shared" ca="1" si="53"/>
        <v>10.247410920171145</v>
      </c>
      <c r="K350" s="58" t="str">
        <f t="shared" ca="1" si="54"/>
        <v>ADF</v>
      </c>
      <c r="L350" s="58">
        <f ca="1">SMALL($J$5:$J$1004,ROWS($J$5:J350))</f>
        <v>10.641852462373727</v>
      </c>
      <c r="M350" s="11">
        <f ca="1">ROWS($J$5:J350)/COUNT($J$5:$J$1004)</f>
        <v>0.34599999999999997</v>
      </c>
      <c r="N350" s="11"/>
      <c r="O350" s="8" t="str">
        <f t="shared" ca="1" si="55"/>
        <v xml:space="preserve"> </v>
      </c>
      <c r="P350" s="8">
        <f t="shared" ca="1" si="56"/>
        <v>1</v>
      </c>
      <c r="Q350" s="8" t="str">
        <f t="shared" ca="1" si="57"/>
        <v xml:space="preserve"> </v>
      </c>
      <c r="S350" s="8">
        <f t="shared" ca="1" si="49"/>
        <v>1</v>
      </c>
      <c r="T350" s="8" t="str">
        <f t="shared" ca="1" si="51"/>
        <v/>
      </c>
      <c r="U350" s="8" t="str">
        <f t="shared" ca="1" si="51"/>
        <v/>
      </c>
      <c r="V350" s="8">
        <f t="shared" ca="1" si="51"/>
        <v>1</v>
      </c>
      <c r="W350" s="8" t="str">
        <f t="shared" ca="1" si="51"/>
        <v/>
      </c>
      <c r="X350" s="8">
        <f t="shared" ca="1" si="51"/>
        <v>1</v>
      </c>
    </row>
    <row r="351" spans="1:24" hidden="1" x14ac:dyDescent="0.25">
      <c r="A351" s="58">
        <f t="shared" ca="1" si="50"/>
        <v>2.4095300636307559</v>
      </c>
      <c r="B351" s="58">
        <f t="shared" ca="1" si="52"/>
        <v>2.5034023316767646</v>
      </c>
      <c r="C351" s="58">
        <f t="shared" ca="1" si="52"/>
        <v>7.9938942715011247</v>
      </c>
      <c r="D351" s="58">
        <f t="shared" ca="1" si="52"/>
        <v>5.9914000235748262</v>
      </c>
      <c r="E351" s="58">
        <f t="shared" ca="1" si="52"/>
        <v>2.1258672539305481</v>
      </c>
      <c r="F351" s="58">
        <f t="shared" ca="1" si="52"/>
        <v>3.4078212486305555</v>
      </c>
      <c r="G351" s="58" cm="1">
        <f t="array" aca="1" ref="G351" ca="1">SUM(IF(ISERROR(FIND($A$4:$F$4,G$4)),0,$A351:$F351))</f>
        <v>10.403424335131881</v>
      </c>
      <c r="H351" s="58" cm="1">
        <f t="array" aca="1" ref="H351" ca="1">SUM(IF(ISERROR(FIND($A$4:$F$4,H$4)),0,$A351:$F351))</f>
        <v>11.808751335836138</v>
      </c>
      <c r="I351" s="58" cm="1">
        <f t="array" aca="1" ref="I351" ca="1">SUM(IF(ISERROR(FIND($A$4:$F$4,I$4)),0,$A351:$F351))</f>
        <v>8.0370908342378691</v>
      </c>
      <c r="J351" s="58">
        <f t="shared" ca="1" si="53"/>
        <v>11.808751335836138</v>
      </c>
      <c r="K351" s="58" t="str">
        <f t="shared" ca="1" si="54"/>
        <v>ADF</v>
      </c>
      <c r="L351" s="58">
        <f ca="1">SMALL($J$5:$J$1004,ROWS($J$5:J351))</f>
        <v>10.645247781501084</v>
      </c>
      <c r="M351" s="11">
        <f ca="1">ROWS($J$5:J351)/COUNT($J$5:$J$1004)</f>
        <v>0.34699999999999998</v>
      </c>
      <c r="N351" s="11"/>
      <c r="O351" s="8" t="str">
        <f t="shared" ca="1" si="55"/>
        <v xml:space="preserve"> </v>
      </c>
      <c r="P351" s="8">
        <f t="shared" ca="1" si="56"/>
        <v>1</v>
      </c>
      <c r="Q351" s="8" t="str">
        <f t="shared" ca="1" si="57"/>
        <v xml:space="preserve"> </v>
      </c>
      <c r="S351" s="8">
        <f t="shared" ca="1" si="49"/>
        <v>1</v>
      </c>
      <c r="T351" s="8" t="str">
        <f t="shared" ca="1" si="51"/>
        <v/>
      </c>
      <c r="U351" s="8" t="str">
        <f t="shared" ca="1" si="51"/>
        <v/>
      </c>
      <c r="V351" s="8">
        <f t="shared" ca="1" si="51"/>
        <v>1</v>
      </c>
      <c r="W351" s="8" t="str">
        <f t="shared" ca="1" si="51"/>
        <v/>
      </c>
      <c r="X351" s="8">
        <f t="shared" ca="1" si="51"/>
        <v>1</v>
      </c>
    </row>
    <row r="352" spans="1:24" hidden="1" x14ac:dyDescent="0.25">
      <c r="A352" s="58">
        <f t="shared" ca="1" si="50"/>
        <v>4.5257697358603659</v>
      </c>
      <c r="B352" s="58">
        <f t="shared" ca="1" si="52"/>
        <v>2.8050531469771398</v>
      </c>
      <c r="C352" s="58">
        <f t="shared" ca="1" si="52"/>
        <v>4.48296264006051</v>
      </c>
      <c r="D352" s="58">
        <f t="shared" ca="1" si="52"/>
        <v>5.5082124900711209</v>
      </c>
      <c r="E352" s="58">
        <f t="shared" ca="1" si="52"/>
        <v>1.6556093122904569</v>
      </c>
      <c r="F352" s="58">
        <f t="shared" ca="1" si="52"/>
        <v>2.3410860071548019</v>
      </c>
      <c r="G352" s="58" cm="1">
        <f t="array" aca="1" ref="G352" ca="1">SUM(IF(ISERROR(FIND($A$4:$F$4,G$4)),0,$A352:$F352))</f>
        <v>9.0087323759208751</v>
      </c>
      <c r="H352" s="58" cm="1">
        <f t="array" aca="1" ref="H352" ca="1">SUM(IF(ISERROR(FIND($A$4:$F$4,H$4)),0,$A352:$F352))</f>
        <v>12.375068233086289</v>
      </c>
      <c r="I352" s="58" cm="1">
        <f t="array" aca="1" ref="I352" ca="1">SUM(IF(ISERROR(FIND($A$4:$F$4,I$4)),0,$A352:$F352))</f>
        <v>6.8017484664223984</v>
      </c>
      <c r="J352" s="58">
        <f t="shared" ca="1" si="53"/>
        <v>12.375068233086289</v>
      </c>
      <c r="K352" s="58" t="str">
        <f t="shared" ca="1" si="54"/>
        <v>ADF</v>
      </c>
      <c r="L352" s="58">
        <f ca="1">SMALL($J$5:$J$1004,ROWS($J$5:J352))</f>
        <v>10.648128904218057</v>
      </c>
      <c r="M352" s="11">
        <f ca="1">ROWS($J$5:J352)/COUNT($J$5:$J$1004)</f>
        <v>0.34799999999999998</v>
      </c>
      <c r="N352" s="11"/>
      <c r="O352" s="8" t="str">
        <f t="shared" ca="1" si="55"/>
        <v xml:space="preserve"> </v>
      </c>
      <c r="P352" s="8">
        <f t="shared" ca="1" si="56"/>
        <v>1</v>
      </c>
      <c r="Q352" s="8" t="str">
        <f t="shared" ca="1" si="57"/>
        <v xml:space="preserve"> </v>
      </c>
      <c r="S352" s="8">
        <f t="shared" ca="1" si="49"/>
        <v>1</v>
      </c>
      <c r="T352" s="8" t="str">
        <f t="shared" ca="1" si="51"/>
        <v/>
      </c>
      <c r="U352" s="8" t="str">
        <f t="shared" ca="1" si="51"/>
        <v/>
      </c>
      <c r="V352" s="8">
        <f t="shared" ca="1" si="51"/>
        <v>1</v>
      </c>
      <c r="W352" s="8" t="str">
        <f t="shared" ca="1" si="51"/>
        <v/>
      </c>
      <c r="X352" s="8">
        <f t="shared" ca="1" si="51"/>
        <v>1</v>
      </c>
    </row>
    <row r="353" spans="1:24" hidden="1" x14ac:dyDescent="0.25">
      <c r="A353" s="58">
        <f t="shared" ca="1" si="50"/>
        <v>2.6715455024610186</v>
      </c>
      <c r="B353" s="58">
        <f t="shared" ca="1" si="52"/>
        <v>4.3793946131499872</v>
      </c>
      <c r="C353" s="58">
        <f t="shared" ca="1" si="52"/>
        <v>5.071254559803414</v>
      </c>
      <c r="D353" s="58">
        <f t="shared" ca="1" si="52"/>
        <v>2.6464058963634547</v>
      </c>
      <c r="E353" s="58">
        <f t="shared" ca="1" si="52"/>
        <v>1.1687392587724521</v>
      </c>
      <c r="F353" s="58">
        <f t="shared" ca="1" si="52"/>
        <v>2.9393940735383719</v>
      </c>
      <c r="G353" s="58" cm="1">
        <f t="array" aca="1" ref="G353" ca="1">SUM(IF(ISERROR(FIND($A$4:$F$4,G$4)),0,$A353:$F353))</f>
        <v>7.7428000622644326</v>
      </c>
      <c r="H353" s="58" cm="1">
        <f t="array" aca="1" ref="H353" ca="1">SUM(IF(ISERROR(FIND($A$4:$F$4,H$4)),0,$A353:$F353))</f>
        <v>8.2573454723628448</v>
      </c>
      <c r="I353" s="58" cm="1">
        <f t="array" aca="1" ref="I353" ca="1">SUM(IF(ISERROR(FIND($A$4:$F$4,I$4)),0,$A353:$F353))</f>
        <v>8.4875279454608119</v>
      </c>
      <c r="J353" s="58">
        <f t="shared" ca="1" si="53"/>
        <v>8.4875279454608119</v>
      </c>
      <c r="K353" s="58" t="str">
        <f t="shared" ca="1" si="54"/>
        <v>BEF</v>
      </c>
      <c r="L353" s="58">
        <f ca="1">SMALL($J$5:$J$1004,ROWS($J$5:J353))</f>
        <v>10.651825219119525</v>
      </c>
      <c r="M353" s="11">
        <f ca="1">ROWS($J$5:J353)/COUNT($J$5:$J$1004)</f>
        <v>0.34899999999999998</v>
      </c>
      <c r="N353" s="11"/>
      <c r="O353" s="8" t="str">
        <f t="shared" ca="1" si="55"/>
        <v xml:space="preserve"> </v>
      </c>
      <c r="P353" s="8" t="str">
        <f t="shared" ca="1" si="56"/>
        <v xml:space="preserve"> </v>
      </c>
      <c r="Q353" s="8">
        <f t="shared" ca="1" si="57"/>
        <v>1</v>
      </c>
      <c r="S353" s="8" t="str">
        <f t="shared" ca="1" si="49"/>
        <v/>
      </c>
      <c r="T353" s="8">
        <f t="shared" ca="1" si="51"/>
        <v>1</v>
      </c>
      <c r="U353" s="8" t="str">
        <f t="shared" ca="1" si="51"/>
        <v/>
      </c>
      <c r="V353" s="8" t="str">
        <f t="shared" ca="1" si="51"/>
        <v/>
      </c>
      <c r="W353" s="8">
        <f t="shared" ca="1" si="51"/>
        <v>1</v>
      </c>
      <c r="X353" s="8">
        <f t="shared" ca="1" si="51"/>
        <v>1</v>
      </c>
    </row>
    <row r="354" spans="1:24" hidden="1" x14ac:dyDescent="0.25">
      <c r="A354" s="58">
        <f t="shared" ca="1" si="50"/>
        <v>3.0561356733910836</v>
      </c>
      <c r="B354" s="58">
        <f t="shared" ca="1" si="52"/>
        <v>1.5131841839962847</v>
      </c>
      <c r="C354" s="58">
        <f t="shared" ca="1" si="52"/>
        <v>4.6614343371907747</v>
      </c>
      <c r="D354" s="58">
        <f t="shared" ca="1" si="52"/>
        <v>5.7057289775912015</v>
      </c>
      <c r="E354" s="58">
        <f t="shared" ca="1" si="52"/>
        <v>2.4275324853193254</v>
      </c>
      <c r="F354" s="58">
        <f t="shared" ca="1" si="52"/>
        <v>3.4033640300083499</v>
      </c>
      <c r="G354" s="58" cm="1">
        <f t="array" aca="1" ref="G354" ca="1">SUM(IF(ISERROR(FIND($A$4:$F$4,G$4)),0,$A354:$F354))</f>
        <v>7.7175700105818583</v>
      </c>
      <c r="H354" s="58" cm="1">
        <f t="array" aca="1" ref="H354" ca="1">SUM(IF(ISERROR(FIND($A$4:$F$4,H$4)),0,$A354:$F354))</f>
        <v>12.165228680990635</v>
      </c>
      <c r="I354" s="58" cm="1">
        <f t="array" aca="1" ref="I354" ca="1">SUM(IF(ISERROR(FIND($A$4:$F$4,I$4)),0,$A354:$F354))</f>
        <v>7.3440806993239605</v>
      </c>
      <c r="J354" s="58">
        <f t="shared" ca="1" si="53"/>
        <v>12.165228680990635</v>
      </c>
      <c r="K354" s="58" t="str">
        <f t="shared" ca="1" si="54"/>
        <v>ADF</v>
      </c>
      <c r="L354" s="58">
        <f ca="1">SMALL($J$5:$J$1004,ROWS($J$5:J354))</f>
        <v>10.656159810097467</v>
      </c>
      <c r="M354" s="11">
        <f ca="1">ROWS($J$5:J354)/COUNT($J$5:$J$1004)</f>
        <v>0.35</v>
      </c>
      <c r="N354" s="11"/>
      <c r="O354" s="8" t="str">
        <f t="shared" ca="1" si="55"/>
        <v xml:space="preserve"> </v>
      </c>
      <c r="P354" s="8">
        <f t="shared" ca="1" si="56"/>
        <v>1</v>
      </c>
      <c r="Q354" s="8" t="str">
        <f t="shared" ca="1" si="57"/>
        <v xml:space="preserve"> </v>
      </c>
      <c r="S354" s="8">
        <f t="shared" ca="1" si="49"/>
        <v>1</v>
      </c>
      <c r="T354" s="8" t="str">
        <f t="shared" ca="1" si="51"/>
        <v/>
      </c>
      <c r="U354" s="8" t="str">
        <f t="shared" ca="1" si="51"/>
        <v/>
      </c>
      <c r="V354" s="8">
        <f t="shared" ca="1" si="51"/>
        <v>1</v>
      </c>
      <c r="W354" s="8" t="str">
        <f t="shared" ca="1" si="51"/>
        <v/>
      </c>
      <c r="X354" s="8">
        <f t="shared" ca="1" si="51"/>
        <v>1</v>
      </c>
    </row>
    <row r="355" spans="1:24" hidden="1" x14ac:dyDescent="0.25">
      <c r="A355" s="58">
        <f t="shared" ca="1" si="50"/>
        <v>3.0872613863573597</v>
      </c>
      <c r="B355" s="58">
        <f t="shared" ca="1" si="52"/>
        <v>1.1690030414651829</v>
      </c>
      <c r="C355" s="58">
        <f t="shared" ca="1" si="52"/>
        <v>7.5355733985061484</v>
      </c>
      <c r="D355" s="58">
        <f t="shared" ca="1" si="52"/>
        <v>5.1700293395352057</v>
      </c>
      <c r="E355" s="58">
        <f t="shared" ca="1" si="52"/>
        <v>1.1794571748560032</v>
      </c>
      <c r="F355" s="58">
        <f t="shared" ca="1" si="52"/>
        <v>3.2772041775687901</v>
      </c>
      <c r="G355" s="58" cm="1">
        <f t="array" aca="1" ref="G355" ca="1">SUM(IF(ISERROR(FIND($A$4:$F$4,G$4)),0,$A355:$F355))</f>
        <v>10.622834784863509</v>
      </c>
      <c r="H355" s="58" cm="1">
        <f t="array" aca="1" ref="H355" ca="1">SUM(IF(ISERROR(FIND($A$4:$F$4,H$4)),0,$A355:$F355))</f>
        <v>11.534494903461354</v>
      </c>
      <c r="I355" s="58" cm="1">
        <f t="array" aca="1" ref="I355" ca="1">SUM(IF(ISERROR(FIND($A$4:$F$4,I$4)),0,$A355:$F355))</f>
        <v>5.6256643938899762</v>
      </c>
      <c r="J355" s="58">
        <f t="shared" ca="1" si="53"/>
        <v>11.534494903461354</v>
      </c>
      <c r="K355" s="58" t="str">
        <f t="shared" ca="1" si="54"/>
        <v>ADF</v>
      </c>
      <c r="L355" s="58">
        <f ca="1">SMALL($J$5:$J$1004,ROWS($J$5:J355))</f>
        <v>10.656298129211962</v>
      </c>
      <c r="M355" s="11">
        <f ca="1">ROWS($J$5:J355)/COUNT($J$5:$J$1004)</f>
        <v>0.35099999999999998</v>
      </c>
      <c r="N355" s="11"/>
      <c r="O355" s="8" t="str">
        <f t="shared" ca="1" si="55"/>
        <v xml:space="preserve"> </v>
      </c>
      <c r="P355" s="8">
        <f t="shared" ca="1" si="56"/>
        <v>1</v>
      </c>
      <c r="Q355" s="8" t="str">
        <f t="shared" ca="1" si="57"/>
        <v xml:space="preserve"> </v>
      </c>
      <c r="S355" s="8">
        <f t="shared" ca="1" si="49"/>
        <v>1</v>
      </c>
      <c r="T355" s="8" t="str">
        <f t="shared" ca="1" si="51"/>
        <v/>
      </c>
      <c r="U355" s="8" t="str">
        <f t="shared" ca="1" si="51"/>
        <v/>
      </c>
      <c r="V355" s="8">
        <f t="shared" ca="1" si="51"/>
        <v>1</v>
      </c>
      <c r="W355" s="8" t="str">
        <f t="shared" ca="1" si="51"/>
        <v/>
      </c>
      <c r="X355" s="8">
        <f t="shared" ca="1" si="51"/>
        <v>1</v>
      </c>
    </row>
    <row r="356" spans="1:24" hidden="1" x14ac:dyDescent="0.25">
      <c r="A356" s="58">
        <f t="shared" ca="1" si="50"/>
        <v>2.4857949536407813</v>
      </c>
      <c r="B356" s="58">
        <f t="shared" ca="1" si="52"/>
        <v>1.0309207263697058</v>
      </c>
      <c r="C356" s="58">
        <f t="shared" ca="1" si="52"/>
        <v>5.3005483653558905</v>
      </c>
      <c r="D356" s="58">
        <f t="shared" ca="1" si="52"/>
        <v>5.6376417036696562</v>
      </c>
      <c r="E356" s="58">
        <f t="shared" ca="1" si="52"/>
        <v>2.2367708835957805</v>
      </c>
      <c r="F356" s="58">
        <f t="shared" ca="1" si="52"/>
        <v>3.7272956914557316</v>
      </c>
      <c r="G356" s="58" cm="1">
        <f t="array" aca="1" ref="G356" ca="1">SUM(IF(ISERROR(FIND($A$4:$F$4,G$4)),0,$A356:$F356))</f>
        <v>7.7863433189966713</v>
      </c>
      <c r="H356" s="58" cm="1">
        <f t="array" aca="1" ref="H356" ca="1">SUM(IF(ISERROR(FIND($A$4:$F$4,H$4)),0,$A356:$F356))</f>
        <v>11.850732348766169</v>
      </c>
      <c r="I356" s="58" cm="1">
        <f t="array" aca="1" ref="I356" ca="1">SUM(IF(ISERROR(FIND($A$4:$F$4,I$4)),0,$A356:$F356))</f>
        <v>6.9949873014212178</v>
      </c>
      <c r="J356" s="58">
        <f t="shared" ca="1" si="53"/>
        <v>11.850732348766169</v>
      </c>
      <c r="K356" s="58" t="str">
        <f t="shared" ca="1" si="54"/>
        <v>ADF</v>
      </c>
      <c r="L356" s="58">
        <f ca="1">SMALL($J$5:$J$1004,ROWS($J$5:J356))</f>
        <v>10.66548664034881</v>
      </c>
      <c r="M356" s="11">
        <f ca="1">ROWS($J$5:J356)/COUNT($J$5:$J$1004)</f>
        <v>0.35199999999999998</v>
      </c>
      <c r="N356" s="11"/>
      <c r="O356" s="8" t="str">
        <f t="shared" ca="1" si="55"/>
        <v xml:space="preserve"> </v>
      </c>
      <c r="P356" s="8">
        <f t="shared" ca="1" si="56"/>
        <v>1</v>
      </c>
      <c r="Q356" s="8" t="str">
        <f t="shared" ca="1" si="57"/>
        <v xml:space="preserve"> </v>
      </c>
      <c r="S356" s="8">
        <f t="shared" ca="1" si="49"/>
        <v>1</v>
      </c>
      <c r="T356" s="8" t="str">
        <f t="shared" ca="1" si="51"/>
        <v/>
      </c>
      <c r="U356" s="8" t="str">
        <f t="shared" ca="1" si="51"/>
        <v/>
      </c>
      <c r="V356" s="8">
        <f t="shared" ca="1" si="51"/>
        <v>1</v>
      </c>
      <c r="W356" s="8" t="str">
        <f t="shared" ca="1" si="51"/>
        <v/>
      </c>
      <c r="X356" s="8">
        <f t="shared" ca="1" si="51"/>
        <v>1</v>
      </c>
    </row>
    <row r="357" spans="1:24" hidden="1" x14ac:dyDescent="0.25">
      <c r="A357" s="58">
        <f t="shared" ca="1" si="50"/>
        <v>4.2372417553721231</v>
      </c>
      <c r="B357" s="58">
        <f t="shared" ca="1" si="52"/>
        <v>1.0057276522298326</v>
      </c>
      <c r="C357" s="58">
        <f t="shared" ca="1" si="52"/>
        <v>4.1218443397810764</v>
      </c>
      <c r="D357" s="58">
        <f t="shared" ca="1" si="52"/>
        <v>3.7729554959813463</v>
      </c>
      <c r="E357" s="58">
        <f t="shared" ca="1" si="52"/>
        <v>1.3084645949573908</v>
      </c>
      <c r="F357" s="58">
        <f t="shared" ca="1" si="52"/>
        <v>3.5415310948365795</v>
      </c>
      <c r="G357" s="58" cm="1">
        <f t="array" aca="1" ref="G357" ca="1">SUM(IF(ISERROR(FIND($A$4:$F$4,G$4)),0,$A357:$F357))</f>
        <v>8.3590860951531987</v>
      </c>
      <c r="H357" s="58" cm="1">
        <f t="array" aca="1" ref="H357" ca="1">SUM(IF(ISERROR(FIND($A$4:$F$4,H$4)),0,$A357:$F357))</f>
        <v>11.55172834619005</v>
      </c>
      <c r="I357" s="58" cm="1">
        <f t="array" aca="1" ref="I357" ca="1">SUM(IF(ISERROR(FIND($A$4:$F$4,I$4)),0,$A357:$F357))</f>
        <v>5.8557233420238024</v>
      </c>
      <c r="J357" s="58">
        <f t="shared" ca="1" si="53"/>
        <v>11.55172834619005</v>
      </c>
      <c r="K357" s="58" t="str">
        <f t="shared" ca="1" si="54"/>
        <v>ADF</v>
      </c>
      <c r="L357" s="58">
        <f ca="1">SMALL($J$5:$J$1004,ROWS($J$5:J357))</f>
        <v>10.671662408379126</v>
      </c>
      <c r="M357" s="11">
        <f ca="1">ROWS($J$5:J357)/COUNT($J$5:$J$1004)</f>
        <v>0.35299999999999998</v>
      </c>
      <c r="N357" s="11"/>
      <c r="O357" s="8" t="str">
        <f t="shared" ca="1" si="55"/>
        <v xml:space="preserve"> </v>
      </c>
      <c r="P357" s="8">
        <f t="shared" ca="1" si="56"/>
        <v>1</v>
      </c>
      <c r="Q357" s="8" t="str">
        <f t="shared" ca="1" si="57"/>
        <v xml:space="preserve"> </v>
      </c>
      <c r="S357" s="8">
        <f t="shared" ca="1" si="49"/>
        <v>1</v>
      </c>
      <c r="T357" s="8" t="str">
        <f t="shared" ca="1" si="51"/>
        <v/>
      </c>
      <c r="U357" s="8" t="str">
        <f t="shared" ca="1" si="51"/>
        <v/>
      </c>
      <c r="V357" s="8">
        <f t="shared" ca="1" si="51"/>
        <v>1</v>
      </c>
      <c r="W357" s="8" t="str">
        <f t="shared" ca="1" si="51"/>
        <v/>
      </c>
      <c r="X357" s="8">
        <f t="shared" ca="1" si="51"/>
        <v>1</v>
      </c>
    </row>
    <row r="358" spans="1:24" hidden="1" x14ac:dyDescent="0.25">
      <c r="A358" s="58">
        <f t="shared" ca="1" si="50"/>
        <v>3.3034330983593838</v>
      </c>
      <c r="B358" s="58">
        <f t="shared" ca="1" si="52"/>
        <v>4.7522196749627188</v>
      </c>
      <c r="C358" s="58">
        <f t="shared" ca="1" si="52"/>
        <v>6.1086245820423617</v>
      </c>
      <c r="D358" s="58">
        <f t="shared" ca="1" si="52"/>
        <v>3.7441791663151354</v>
      </c>
      <c r="E358" s="58">
        <f t="shared" ca="1" si="52"/>
        <v>2.665751732459551</v>
      </c>
      <c r="F358" s="58">
        <f t="shared" ca="1" si="52"/>
        <v>3.1344323295996497</v>
      </c>
      <c r="G358" s="58" cm="1">
        <f t="array" aca="1" ref="G358" ca="1">SUM(IF(ISERROR(FIND($A$4:$F$4,G$4)),0,$A358:$F358))</f>
        <v>9.4120576804017446</v>
      </c>
      <c r="H358" s="58" cm="1">
        <f t="array" aca="1" ref="H358" ca="1">SUM(IF(ISERROR(FIND($A$4:$F$4,H$4)),0,$A358:$F358))</f>
        <v>10.182044594274169</v>
      </c>
      <c r="I358" s="58" cm="1">
        <f t="array" aca="1" ref="I358" ca="1">SUM(IF(ISERROR(FIND($A$4:$F$4,I$4)),0,$A358:$F358))</f>
        <v>10.552403737021919</v>
      </c>
      <c r="J358" s="58">
        <f t="shared" ca="1" si="53"/>
        <v>10.552403737021919</v>
      </c>
      <c r="K358" s="58" t="str">
        <f t="shared" ca="1" si="54"/>
        <v>BEF</v>
      </c>
      <c r="L358" s="58">
        <f ca="1">SMALL($J$5:$J$1004,ROWS($J$5:J358))</f>
        <v>10.679489323363068</v>
      </c>
      <c r="M358" s="11">
        <f ca="1">ROWS($J$5:J358)/COUNT($J$5:$J$1004)</f>
        <v>0.35399999999999998</v>
      </c>
      <c r="N358" s="11"/>
      <c r="O358" s="8" t="str">
        <f t="shared" ca="1" si="55"/>
        <v xml:space="preserve"> </v>
      </c>
      <c r="P358" s="8" t="str">
        <f t="shared" ca="1" si="56"/>
        <v xml:space="preserve"> </v>
      </c>
      <c r="Q358" s="8">
        <f t="shared" ca="1" si="57"/>
        <v>1</v>
      </c>
      <c r="S358" s="8" t="str">
        <f t="shared" ca="1" si="49"/>
        <v/>
      </c>
      <c r="T358" s="8">
        <f t="shared" ca="1" si="51"/>
        <v>1</v>
      </c>
      <c r="U358" s="8" t="str">
        <f t="shared" ca="1" si="51"/>
        <v/>
      </c>
      <c r="V358" s="8" t="str">
        <f t="shared" ref="T358:X409" ca="1" si="58">IFERROR(FIND(V$4,$K358)/FIND(V$4,$K358),"")</f>
        <v/>
      </c>
      <c r="W358" s="8">
        <f t="shared" ca="1" si="58"/>
        <v>1</v>
      </c>
      <c r="X358" s="8">
        <f t="shared" ca="1" si="58"/>
        <v>1</v>
      </c>
    </row>
    <row r="359" spans="1:24" hidden="1" x14ac:dyDescent="0.25">
      <c r="A359" s="58">
        <f t="shared" ca="1" si="50"/>
        <v>5.4575864289853548</v>
      </c>
      <c r="B359" s="58">
        <f t="shared" ca="1" si="52"/>
        <v>2.4865230050415272</v>
      </c>
      <c r="C359" s="58">
        <f t="shared" ca="1" si="52"/>
        <v>5.3772945128002103</v>
      </c>
      <c r="D359" s="58">
        <f t="shared" ref="B359:F410" ca="1" si="59">D$2+(D$3-D$2)*RAND()</f>
        <v>4.3973820022991843</v>
      </c>
      <c r="E359" s="58">
        <f t="shared" ca="1" si="59"/>
        <v>1.2807411110528113</v>
      </c>
      <c r="F359" s="58">
        <f t="shared" ca="1" si="59"/>
        <v>2.345443249679406</v>
      </c>
      <c r="G359" s="58" cm="1">
        <f t="array" aca="1" ref="G359" ca="1">SUM(IF(ISERROR(FIND($A$4:$F$4,G$4)),0,$A359:$F359))</f>
        <v>10.834880941785565</v>
      </c>
      <c r="H359" s="58" cm="1">
        <f t="array" aca="1" ref="H359" ca="1">SUM(IF(ISERROR(FIND($A$4:$F$4,H$4)),0,$A359:$F359))</f>
        <v>12.200411680963946</v>
      </c>
      <c r="I359" s="58" cm="1">
        <f t="array" aca="1" ref="I359" ca="1">SUM(IF(ISERROR(FIND($A$4:$F$4,I$4)),0,$A359:$F359))</f>
        <v>6.1127073657737441</v>
      </c>
      <c r="J359" s="58">
        <f t="shared" ca="1" si="53"/>
        <v>12.200411680963946</v>
      </c>
      <c r="K359" s="58" t="str">
        <f t="shared" ca="1" si="54"/>
        <v>ADF</v>
      </c>
      <c r="L359" s="58">
        <f ca="1">SMALL($J$5:$J$1004,ROWS($J$5:J359))</f>
        <v>10.687010573285434</v>
      </c>
      <c r="M359" s="11">
        <f ca="1">ROWS($J$5:J359)/COUNT($J$5:$J$1004)</f>
        <v>0.35499999999999998</v>
      </c>
      <c r="N359" s="11"/>
      <c r="O359" s="8" t="str">
        <f t="shared" ca="1" si="55"/>
        <v xml:space="preserve"> </v>
      </c>
      <c r="P359" s="8">
        <f t="shared" ca="1" si="56"/>
        <v>1</v>
      </c>
      <c r="Q359" s="8" t="str">
        <f t="shared" ca="1" si="57"/>
        <v xml:space="preserve"> </v>
      </c>
      <c r="S359" s="8">
        <f t="shared" ca="1" si="49"/>
        <v>1</v>
      </c>
      <c r="T359" s="8" t="str">
        <f t="shared" ca="1" si="58"/>
        <v/>
      </c>
      <c r="U359" s="8" t="str">
        <f t="shared" ca="1" si="58"/>
        <v/>
      </c>
      <c r="V359" s="8">
        <f t="shared" ca="1" si="58"/>
        <v>1</v>
      </c>
      <c r="W359" s="8" t="str">
        <f t="shared" ca="1" si="58"/>
        <v/>
      </c>
      <c r="X359" s="8">
        <f t="shared" ca="1" si="58"/>
        <v>1</v>
      </c>
    </row>
    <row r="360" spans="1:24" hidden="1" x14ac:dyDescent="0.25">
      <c r="A360" s="58">
        <f t="shared" ca="1" si="50"/>
        <v>5.0746521540222744</v>
      </c>
      <c r="B360" s="58">
        <f t="shared" ca="1" si="59"/>
        <v>3.9869000733076181</v>
      </c>
      <c r="C360" s="58">
        <f t="shared" ca="1" si="59"/>
        <v>6.477659091841053</v>
      </c>
      <c r="D360" s="58">
        <f t="shared" ca="1" si="59"/>
        <v>2.5712698361671338</v>
      </c>
      <c r="E360" s="58">
        <f t="shared" ca="1" si="59"/>
        <v>2.3162391463157537</v>
      </c>
      <c r="F360" s="58">
        <f t="shared" ca="1" si="59"/>
        <v>3.9222739741225654</v>
      </c>
      <c r="G360" s="58" cm="1">
        <f t="array" aca="1" ref="G360" ca="1">SUM(IF(ISERROR(FIND($A$4:$F$4,G$4)),0,$A360:$F360))</f>
        <v>11.552311245863327</v>
      </c>
      <c r="H360" s="58" cm="1">
        <f t="array" aca="1" ref="H360" ca="1">SUM(IF(ISERROR(FIND($A$4:$F$4,H$4)),0,$A360:$F360))</f>
        <v>11.568195964311974</v>
      </c>
      <c r="I360" s="58" cm="1">
        <f t="array" aca="1" ref="I360" ca="1">SUM(IF(ISERROR(FIND($A$4:$F$4,I$4)),0,$A360:$F360))</f>
        <v>10.225413193745936</v>
      </c>
      <c r="J360" s="58">
        <f t="shared" ca="1" si="53"/>
        <v>11.568195964311974</v>
      </c>
      <c r="K360" s="58" t="str">
        <f t="shared" ca="1" si="54"/>
        <v>ADF</v>
      </c>
      <c r="L360" s="58">
        <f ca="1">SMALL($J$5:$J$1004,ROWS($J$5:J360))</f>
        <v>10.690015951859774</v>
      </c>
      <c r="M360" s="11">
        <f ca="1">ROWS($J$5:J360)/COUNT($J$5:$J$1004)</f>
        <v>0.35599999999999998</v>
      </c>
      <c r="N360" s="11"/>
      <c r="O360" s="8" t="str">
        <f t="shared" ca="1" si="55"/>
        <v xml:space="preserve"> </v>
      </c>
      <c r="P360" s="8">
        <f t="shared" ca="1" si="56"/>
        <v>1</v>
      </c>
      <c r="Q360" s="8" t="str">
        <f t="shared" ca="1" si="57"/>
        <v xml:space="preserve"> </v>
      </c>
      <c r="S360" s="8">
        <f t="shared" ref="S360:S423" ca="1" si="60">IFERROR(FIND(S$4,$K360)/FIND(S$4,$K360),"")</f>
        <v>1</v>
      </c>
      <c r="T360" s="8" t="str">
        <f t="shared" ca="1" si="58"/>
        <v/>
      </c>
      <c r="U360" s="8" t="str">
        <f t="shared" ca="1" si="58"/>
        <v/>
      </c>
      <c r="V360" s="8">
        <f t="shared" ca="1" si="58"/>
        <v>1</v>
      </c>
      <c r="W360" s="8" t="str">
        <f t="shared" ca="1" si="58"/>
        <v/>
      </c>
      <c r="X360" s="8">
        <f t="shared" ca="1" si="58"/>
        <v>1</v>
      </c>
    </row>
    <row r="361" spans="1:24" hidden="1" x14ac:dyDescent="0.25">
      <c r="A361" s="58">
        <f t="shared" ref="A361:A424" ca="1" si="61">A$2+(A$3-A$2)*RAND()</f>
        <v>2.6573940707070882</v>
      </c>
      <c r="B361" s="58">
        <f t="shared" ca="1" si="59"/>
        <v>1.3917905057244737</v>
      </c>
      <c r="C361" s="58">
        <f t="shared" ca="1" si="59"/>
        <v>7.4923052368964189</v>
      </c>
      <c r="D361" s="58">
        <f t="shared" ca="1" si="59"/>
        <v>2.9323726782066495</v>
      </c>
      <c r="E361" s="58">
        <f t="shared" ca="1" si="59"/>
        <v>1.3569874208090373</v>
      </c>
      <c r="F361" s="58">
        <f t="shared" ca="1" si="59"/>
        <v>2.918305460186752</v>
      </c>
      <c r="G361" s="58" cm="1">
        <f t="array" aca="1" ref="G361" ca="1">SUM(IF(ISERROR(FIND($A$4:$F$4,G$4)),0,$A361:$F361))</f>
        <v>10.149699307603507</v>
      </c>
      <c r="H361" s="58" cm="1">
        <f t="array" aca="1" ref="H361" ca="1">SUM(IF(ISERROR(FIND($A$4:$F$4,H$4)),0,$A361:$F361))</f>
        <v>8.5080722091004901</v>
      </c>
      <c r="I361" s="58" cm="1">
        <f t="array" aca="1" ref="I361" ca="1">SUM(IF(ISERROR(FIND($A$4:$F$4,I$4)),0,$A361:$F361))</f>
        <v>5.6670833867202628</v>
      </c>
      <c r="J361" s="58">
        <f t="shared" ca="1" si="53"/>
        <v>10.149699307603507</v>
      </c>
      <c r="K361" s="58" t="str">
        <f t="shared" ca="1" si="54"/>
        <v>AC</v>
      </c>
      <c r="L361" s="58">
        <f ca="1">SMALL($J$5:$J$1004,ROWS($J$5:J361))</f>
        <v>10.691486322827185</v>
      </c>
      <c r="M361" s="11">
        <f ca="1">ROWS($J$5:J361)/COUNT($J$5:$J$1004)</f>
        <v>0.35699999999999998</v>
      </c>
      <c r="N361" s="11"/>
      <c r="O361" s="8">
        <f t="shared" ca="1" si="55"/>
        <v>1</v>
      </c>
      <c r="P361" s="8" t="str">
        <f t="shared" ca="1" si="56"/>
        <v xml:space="preserve"> </v>
      </c>
      <c r="Q361" s="8" t="str">
        <f t="shared" ca="1" si="57"/>
        <v xml:space="preserve"> </v>
      </c>
      <c r="S361" s="8">
        <f t="shared" ca="1" si="60"/>
        <v>1</v>
      </c>
      <c r="T361" s="8" t="str">
        <f t="shared" ca="1" si="58"/>
        <v/>
      </c>
      <c r="U361" s="8">
        <f t="shared" ca="1" si="58"/>
        <v>1</v>
      </c>
      <c r="V361" s="8" t="str">
        <f t="shared" ca="1" si="58"/>
        <v/>
      </c>
      <c r="W361" s="8" t="str">
        <f t="shared" ca="1" si="58"/>
        <v/>
      </c>
      <c r="X361" s="8" t="str">
        <f t="shared" ca="1" si="58"/>
        <v/>
      </c>
    </row>
    <row r="362" spans="1:24" hidden="1" x14ac:dyDescent="0.25">
      <c r="A362" s="58">
        <f t="shared" ca="1" si="61"/>
        <v>3.2759030094427413</v>
      </c>
      <c r="B362" s="58">
        <f t="shared" ca="1" si="59"/>
        <v>3.3025291602546338</v>
      </c>
      <c r="C362" s="58">
        <f t="shared" ca="1" si="59"/>
        <v>4.1148922611811454</v>
      </c>
      <c r="D362" s="58">
        <f t="shared" ca="1" si="59"/>
        <v>5.1395917397950299</v>
      </c>
      <c r="E362" s="58">
        <f t="shared" ca="1" si="59"/>
        <v>2.5831467907829118</v>
      </c>
      <c r="F362" s="58">
        <f t="shared" ca="1" si="59"/>
        <v>2.7421086992102626</v>
      </c>
      <c r="G362" s="58" cm="1">
        <f t="array" aca="1" ref="G362" ca="1">SUM(IF(ISERROR(FIND($A$4:$F$4,G$4)),0,$A362:$F362))</f>
        <v>7.3907952706238866</v>
      </c>
      <c r="H362" s="58" cm="1">
        <f t="array" aca="1" ref="H362" ca="1">SUM(IF(ISERROR(FIND($A$4:$F$4,H$4)),0,$A362:$F362))</f>
        <v>11.157603448448034</v>
      </c>
      <c r="I362" s="58" cm="1">
        <f t="array" aca="1" ref="I362" ca="1">SUM(IF(ISERROR(FIND($A$4:$F$4,I$4)),0,$A362:$F362))</f>
        <v>8.6277846502478077</v>
      </c>
      <c r="J362" s="58">
        <f t="shared" ca="1" si="53"/>
        <v>11.157603448448034</v>
      </c>
      <c r="K362" s="58" t="str">
        <f t="shared" ca="1" si="54"/>
        <v>ADF</v>
      </c>
      <c r="L362" s="58">
        <f ca="1">SMALL($J$5:$J$1004,ROWS($J$5:J362))</f>
        <v>10.70708615827413</v>
      </c>
      <c r="M362" s="11">
        <f ca="1">ROWS($J$5:J362)/COUNT($J$5:$J$1004)</f>
        <v>0.35799999999999998</v>
      </c>
      <c r="N362" s="11"/>
      <c r="O362" s="8" t="str">
        <f t="shared" ca="1" si="55"/>
        <v xml:space="preserve"> </v>
      </c>
      <c r="P362" s="8">
        <f t="shared" ca="1" si="56"/>
        <v>1</v>
      </c>
      <c r="Q362" s="8" t="str">
        <f t="shared" ca="1" si="57"/>
        <v xml:space="preserve"> </v>
      </c>
      <c r="S362" s="8">
        <f t="shared" ca="1" si="60"/>
        <v>1</v>
      </c>
      <c r="T362" s="8" t="str">
        <f t="shared" ca="1" si="58"/>
        <v/>
      </c>
      <c r="U362" s="8" t="str">
        <f t="shared" ca="1" si="58"/>
        <v/>
      </c>
      <c r="V362" s="8">
        <f t="shared" ca="1" si="58"/>
        <v>1</v>
      </c>
      <c r="W362" s="8" t="str">
        <f t="shared" ca="1" si="58"/>
        <v/>
      </c>
      <c r="X362" s="8">
        <f t="shared" ca="1" si="58"/>
        <v>1</v>
      </c>
    </row>
    <row r="363" spans="1:24" hidden="1" x14ac:dyDescent="0.25">
      <c r="A363" s="58">
        <f t="shared" ca="1" si="61"/>
        <v>5.4574142305539874</v>
      </c>
      <c r="B363" s="58">
        <f t="shared" ca="1" si="59"/>
        <v>3.3669549078905803</v>
      </c>
      <c r="C363" s="58">
        <f t="shared" ca="1" si="59"/>
        <v>4.1410679919612585</v>
      </c>
      <c r="D363" s="58">
        <f t="shared" ca="1" si="59"/>
        <v>2.4254462656426399</v>
      </c>
      <c r="E363" s="58">
        <f t="shared" ca="1" si="59"/>
        <v>1.1379726779182602</v>
      </c>
      <c r="F363" s="58">
        <f t="shared" ca="1" si="59"/>
        <v>2.3954310658659965</v>
      </c>
      <c r="G363" s="58" cm="1">
        <f t="array" aca="1" ref="G363" ca="1">SUM(IF(ISERROR(FIND($A$4:$F$4,G$4)),0,$A363:$F363))</f>
        <v>9.598482222515246</v>
      </c>
      <c r="H363" s="58" cm="1">
        <f t="array" aca="1" ref="H363" ca="1">SUM(IF(ISERROR(FIND($A$4:$F$4,H$4)),0,$A363:$F363))</f>
        <v>10.278291562062623</v>
      </c>
      <c r="I363" s="58" cm="1">
        <f t="array" aca="1" ref="I363" ca="1">SUM(IF(ISERROR(FIND($A$4:$F$4,I$4)),0,$A363:$F363))</f>
        <v>6.9003586516748365</v>
      </c>
      <c r="J363" s="58">
        <f t="shared" ca="1" si="53"/>
        <v>10.278291562062623</v>
      </c>
      <c r="K363" s="58" t="str">
        <f t="shared" ca="1" si="54"/>
        <v>ADF</v>
      </c>
      <c r="L363" s="58">
        <f ca="1">SMALL($J$5:$J$1004,ROWS($J$5:J363))</f>
        <v>10.708363851725032</v>
      </c>
      <c r="M363" s="11">
        <f ca="1">ROWS($J$5:J363)/COUNT($J$5:$J$1004)</f>
        <v>0.35899999999999999</v>
      </c>
      <c r="N363" s="11"/>
      <c r="O363" s="8" t="str">
        <f t="shared" ca="1" si="55"/>
        <v xml:space="preserve"> </v>
      </c>
      <c r="P363" s="8">
        <f t="shared" ca="1" si="56"/>
        <v>1</v>
      </c>
      <c r="Q363" s="8" t="str">
        <f t="shared" ca="1" si="57"/>
        <v xml:space="preserve"> </v>
      </c>
      <c r="S363" s="8">
        <f t="shared" ca="1" si="60"/>
        <v>1</v>
      </c>
      <c r="T363" s="8" t="str">
        <f t="shared" ca="1" si="58"/>
        <v/>
      </c>
      <c r="U363" s="8" t="str">
        <f t="shared" ca="1" si="58"/>
        <v/>
      </c>
      <c r="V363" s="8">
        <f t="shared" ca="1" si="58"/>
        <v>1</v>
      </c>
      <c r="W363" s="8" t="str">
        <f t="shared" ca="1" si="58"/>
        <v/>
      </c>
      <c r="X363" s="8">
        <f t="shared" ca="1" si="58"/>
        <v>1</v>
      </c>
    </row>
    <row r="364" spans="1:24" hidden="1" x14ac:dyDescent="0.25">
      <c r="A364" s="58">
        <f t="shared" ca="1" si="61"/>
        <v>4.7628921832012994</v>
      </c>
      <c r="B364" s="58">
        <f t="shared" ca="1" si="59"/>
        <v>4.9862260947001236</v>
      </c>
      <c r="C364" s="58">
        <f t="shared" ca="1" si="59"/>
        <v>5.1105018130687982</v>
      </c>
      <c r="D364" s="58">
        <f t="shared" ca="1" si="59"/>
        <v>4.968021600652305</v>
      </c>
      <c r="E364" s="58">
        <f t="shared" ca="1" si="59"/>
        <v>1.3281305161501191</v>
      </c>
      <c r="F364" s="58">
        <f t="shared" ca="1" si="59"/>
        <v>3.9187524350860281</v>
      </c>
      <c r="G364" s="58" cm="1">
        <f t="array" aca="1" ref="G364" ca="1">SUM(IF(ISERROR(FIND($A$4:$F$4,G$4)),0,$A364:$F364))</f>
        <v>9.8733939962700976</v>
      </c>
      <c r="H364" s="58" cm="1">
        <f t="array" aca="1" ref="H364" ca="1">SUM(IF(ISERROR(FIND($A$4:$F$4,H$4)),0,$A364:$F364))</f>
        <v>13.649666218939633</v>
      </c>
      <c r="I364" s="58" cm="1">
        <f t="array" aca="1" ref="I364" ca="1">SUM(IF(ISERROR(FIND($A$4:$F$4,I$4)),0,$A364:$F364))</f>
        <v>10.233109045936271</v>
      </c>
      <c r="J364" s="58">
        <f t="shared" ca="1" si="53"/>
        <v>13.649666218939633</v>
      </c>
      <c r="K364" s="58" t="str">
        <f t="shared" ca="1" si="54"/>
        <v>ADF</v>
      </c>
      <c r="L364" s="58">
        <f ca="1">SMALL($J$5:$J$1004,ROWS($J$5:J364))</f>
        <v>10.712807582493278</v>
      </c>
      <c r="M364" s="11">
        <f ca="1">ROWS($J$5:J364)/COUNT($J$5:$J$1004)</f>
        <v>0.36</v>
      </c>
      <c r="N364" s="11"/>
      <c r="O364" s="8" t="str">
        <f t="shared" ca="1" si="55"/>
        <v xml:space="preserve"> </v>
      </c>
      <c r="P364" s="8">
        <f t="shared" ca="1" si="56"/>
        <v>1</v>
      </c>
      <c r="Q364" s="8" t="str">
        <f t="shared" ca="1" si="57"/>
        <v xml:space="preserve"> </v>
      </c>
      <c r="S364" s="8">
        <f t="shared" ca="1" si="60"/>
        <v>1</v>
      </c>
      <c r="T364" s="8" t="str">
        <f t="shared" ca="1" si="58"/>
        <v/>
      </c>
      <c r="U364" s="8" t="str">
        <f t="shared" ca="1" si="58"/>
        <v/>
      </c>
      <c r="V364" s="8">
        <f t="shared" ca="1" si="58"/>
        <v>1</v>
      </c>
      <c r="W364" s="8" t="str">
        <f t="shared" ca="1" si="58"/>
        <v/>
      </c>
      <c r="X364" s="8">
        <f t="shared" ca="1" si="58"/>
        <v>1</v>
      </c>
    </row>
    <row r="365" spans="1:24" hidden="1" x14ac:dyDescent="0.25">
      <c r="A365" s="58">
        <f t="shared" ca="1" si="61"/>
        <v>4.6105473003774851</v>
      </c>
      <c r="B365" s="58">
        <f t="shared" ca="1" si="59"/>
        <v>2.5848333585701124</v>
      </c>
      <c r="C365" s="58">
        <f t="shared" ca="1" si="59"/>
        <v>5.2178700080090348</v>
      </c>
      <c r="D365" s="58">
        <f t="shared" ca="1" si="59"/>
        <v>3.1874561706325242</v>
      </c>
      <c r="E365" s="58">
        <f t="shared" ca="1" si="59"/>
        <v>1.3515409267675611</v>
      </c>
      <c r="F365" s="58">
        <f t="shared" ca="1" si="59"/>
        <v>3.5366028254850113</v>
      </c>
      <c r="G365" s="58" cm="1">
        <f t="array" aca="1" ref="G365" ca="1">SUM(IF(ISERROR(FIND($A$4:$F$4,G$4)),0,$A365:$F365))</f>
        <v>9.8284173083865198</v>
      </c>
      <c r="H365" s="58" cm="1">
        <f t="array" aca="1" ref="H365" ca="1">SUM(IF(ISERROR(FIND($A$4:$F$4,H$4)),0,$A365:$F365))</f>
        <v>11.334606296495021</v>
      </c>
      <c r="I365" s="58" cm="1">
        <f t="array" aca="1" ref="I365" ca="1">SUM(IF(ISERROR(FIND($A$4:$F$4,I$4)),0,$A365:$F365))</f>
        <v>7.4729771108226846</v>
      </c>
      <c r="J365" s="58">
        <f t="shared" ca="1" si="53"/>
        <v>11.334606296495021</v>
      </c>
      <c r="K365" s="58" t="str">
        <f t="shared" ca="1" si="54"/>
        <v>ADF</v>
      </c>
      <c r="L365" s="58">
        <f ca="1">SMALL($J$5:$J$1004,ROWS($J$5:J365))</f>
        <v>10.732993560833624</v>
      </c>
      <c r="M365" s="11">
        <f ca="1">ROWS($J$5:J365)/COUNT($J$5:$J$1004)</f>
        <v>0.36099999999999999</v>
      </c>
      <c r="N365" s="11"/>
      <c r="O365" s="8" t="str">
        <f t="shared" ca="1" si="55"/>
        <v xml:space="preserve"> </v>
      </c>
      <c r="P365" s="8">
        <f t="shared" ca="1" si="56"/>
        <v>1</v>
      </c>
      <c r="Q365" s="8" t="str">
        <f t="shared" ca="1" si="57"/>
        <v xml:space="preserve"> </v>
      </c>
      <c r="S365" s="8">
        <f t="shared" ca="1" si="60"/>
        <v>1</v>
      </c>
      <c r="T365" s="8" t="str">
        <f t="shared" ca="1" si="58"/>
        <v/>
      </c>
      <c r="U365" s="8" t="str">
        <f t="shared" ca="1" si="58"/>
        <v/>
      </c>
      <c r="V365" s="8">
        <f t="shared" ca="1" si="58"/>
        <v>1</v>
      </c>
      <c r="W365" s="8" t="str">
        <f t="shared" ca="1" si="58"/>
        <v/>
      </c>
      <c r="X365" s="8">
        <f t="shared" ca="1" si="58"/>
        <v>1</v>
      </c>
    </row>
    <row r="366" spans="1:24" hidden="1" x14ac:dyDescent="0.25">
      <c r="A366" s="58">
        <f t="shared" ca="1" si="61"/>
        <v>5.930636216572827</v>
      </c>
      <c r="B366" s="58">
        <f t="shared" ca="1" si="59"/>
        <v>3.0367218102141438</v>
      </c>
      <c r="C366" s="58">
        <f t="shared" ca="1" si="59"/>
        <v>4.9375800245617345</v>
      </c>
      <c r="D366" s="58">
        <f t="shared" ca="1" si="59"/>
        <v>5.2988068507441142</v>
      </c>
      <c r="E366" s="58">
        <f t="shared" ca="1" si="59"/>
        <v>2.8900779195787161</v>
      </c>
      <c r="F366" s="58">
        <f t="shared" ca="1" si="59"/>
        <v>3.0422088550937811</v>
      </c>
      <c r="G366" s="58" cm="1">
        <f t="array" aca="1" ref="G366" ca="1">SUM(IF(ISERROR(FIND($A$4:$F$4,G$4)),0,$A366:$F366))</f>
        <v>10.868216241134562</v>
      </c>
      <c r="H366" s="58" cm="1">
        <f t="array" aca="1" ref="H366" ca="1">SUM(IF(ISERROR(FIND($A$4:$F$4,H$4)),0,$A366:$F366))</f>
        <v>14.271651922410722</v>
      </c>
      <c r="I366" s="58" cm="1">
        <f t="array" aca="1" ref="I366" ca="1">SUM(IF(ISERROR(FIND($A$4:$F$4,I$4)),0,$A366:$F366))</f>
        <v>8.969008584886641</v>
      </c>
      <c r="J366" s="58">
        <f t="shared" ca="1" si="53"/>
        <v>14.271651922410722</v>
      </c>
      <c r="K366" s="58" t="str">
        <f t="shared" ca="1" si="54"/>
        <v>ADF</v>
      </c>
      <c r="L366" s="58">
        <f ca="1">SMALL($J$5:$J$1004,ROWS($J$5:J366))</f>
        <v>10.740299801199916</v>
      </c>
      <c r="M366" s="11">
        <f ca="1">ROWS($J$5:J366)/COUNT($J$5:$J$1004)</f>
        <v>0.36199999999999999</v>
      </c>
      <c r="N366" s="11"/>
      <c r="O366" s="8" t="str">
        <f t="shared" ca="1" si="55"/>
        <v xml:space="preserve"> </v>
      </c>
      <c r="P366" s="8">
        <f t="shared" ca="1" si="56"/>
        <v>1</v>
      </c>
      <c r="Q366" s="8" t="str">
        <f t="shared" ca="1" si="57"/>
        <v xml:space="preserve"> </v>
      </c>
      <c r="S366" s="8">
        <f t="shared" ca="1" si="60"/>
        <v>1</v>
      </c>
      <c r="T366" s="8" t="str">
        <f t="shared" ca="1" si="58"/>
        <v/>
      </c>
      <c r="U366" s="8" t="str">
        <f t="shared" ca="1" si="58"/>
        <v/>
      </c>
      <c r="V366" s="8">
        <f t="shared" ca="1" si="58"/>
        <v>1</v>
      </c>
      <c r="W366" s="8" t="str">
        <f t="shared" ca="1" si="58"/>
        <v/>
      </c>
      <c r="X366" s="8">
        <f t="shared" ca="1" si="58"/>
        <v>1</v>
      </c>
    </row>
    <row r="367" spans="1:24" hidden="1" x14ac:dyDescent="0.25">
      <c r="A367" s="58">
        <f t="shared" ca="1" si="61"/>
        <v>2.6727657515996239</v>
      </c>
      <c r="B367" s="58">
        <f t="shared" ca="1" si="59"/>
        <v>2.0850323383404374</v>
      </c>
      <c r="C367" s="58">
        <f t="shared" ca="1" si="59"/>
        <v>7.1870321472285372</v>
      </c>
      <c r="D367" s="58">
        <f t="shared" ca="1" si="59"/>
        <v>2.3461821243515049</v>
      </c>
      <c r="E367" s="58">
        <f t="shared" ca="1" si="59"/>
        <v>2.7181918720512739</v>
      </c>
      <c r="F367" s="58">
        <f t="shared" ca="1" si="59"/>
        <v>2.4551602938275208</v>
      </c>
      <c r="G367" s="58" cm="1">
        <f t="array" aca="1" ref="G367" ca="1">SUM(IF(ISERROR(FIND($A$4:$F$4,G$4)),0,$A367:$F367))</f>
        <v>9.8597978988281607</v>
      </c>
      <c r="H367" s="58" cm="1">
        <f t="array" aca="1" ref="H367" ca="1">SUM(IF(ISERROR(FIND($A$4:$F$4,H$4)),0,$A367:$F367))</f>
        <v>7.47410816977865</v>
      </c>
      <c r="I367" s="58" cm="1">
        <f t="array" aca="1" ref="I367" ca="1">SUM(IF(ISERROR(FIND($A$4:$F$4,I$4)),0,$A367:$F367))</f>
        <v>7.2583845042192321</v>
      </c>
      <c r="J367" s="58">
        <f t="shared" ca="1" si="53"/>
        <v>9.8597978988281607</v>
      </c>
      <c r="K367" s="58" t="str">
        <f t="shared" ca="1" si="54"/>
        <v>AC</v>
      </c>
      <c r="L367" s="58">
        <f ca="1">SMALL($J$5:$J$1004,ROWS($J$5:J367))</f>
        <v>10.743728474381955</v>
      </c>
      <c r="M367" s="11">
        <f ca="1">ROWS($J$5:J367)/COUNT($J$5:$J$1004)</f>
        <v>0.36299999999999999</v>
      </c>
      <c r="N367" s="11"/>
      <c r="O367" s="8">
        <f t="shared" ca="1" si="55"/>
        <v>1</v>
      </c>
      <c r="P367" s="8" t="str">
        <f t="shared" ca="1" si="56"/>
        <v xml:space="preserve"> </v>
      </c>
      <c r="Q367" s="8" t="str">
        <f t="shared" ca="1" si="57"/>
        <v xml:space="preserve"> </v>
      </c>
      <c r="S367" s="8">
        <f t="shared" ca="1" si="60"/>
        <v>1</v>
      </c>
      <c r="T367" s="8" t="str">
        <f t="shared" ca="1" si="58"/>
        <v/>
      </c>
      <c r="U367" s="8">
        <f t="shared" ca="1" si="58"/>
        <v>1</v>
      </c>
      <c r="V367" s="8" t="str">
        <f t="shared" ca="1" si="58"/>
        <v/>
      </c>
      <c r="W367" s="8" t="str">
        <f t="shared" ca="1" si="58"/>
        <v/>
      </c>
      <c r="X367" s="8" t="str">
        <f t="shared" ca="1" si="58"/>
        <v/>
      </c>
    </row>
    <row r="368" spans="1:24" hidden="1" x14ac:dyDescent="0.25">
      <c r="A368" s="58">
        <f t="shared" ca="1" si="61"/>
        <v>2.4871983772138893</v>
      </c>
      <c r="B368" s="58">
        <f t="shared" ca="1" si="59"/>
        <v>4.4707203568125653</v>
      </c>
      <c r="C368" s="58">
        <f t="shared" ca="1" si="59"/>
        <v>4.2429087377728312</v>
      </c>
      <c r="D368" s="58">
        <f t="shared" ca="1" si="59"/>
        <v>3.5377646249075791</v>
      </c>
      <c r="E368" s="58">
        <f t="shared" ca="1" si="59"/>
        <v>2.0224136306144738</v>
      </c>
      <c r="F368" s="58">
        <f t="shared" ca="1" si="59"/>
        <v>3.0710962154016075</v>
      </c>
      <c r="G368" s="58" cm="1">
        <f t="array" aca="1" ref="G368" ca="1">SUM(IF(ISERROR(FIND($A$4:$F$4,G$4)),0,$A368:$F368))</f>
        <v>6.7301071149867209</v>
      </c>
      <c r="H368" s="58" cm="1">
        <f t="array" aca="1" ref="H368" ca="1">SUM(IF(ISERROR(FIND($A$4:$F$4,H$4)),0,$A368:$F368))</f>
        <v>9.0960592175230772</v>
      </c>
      <c r="I368" s="58" cm="1">
        <f t="array" aca="1" ref="I368" ca="1">SUM(IF(ISERROR(FIND($A$4:$F$4,I$4)),0,$A368:$F368))</f>
        <v>9.5642302028286466</v>
      </c>
      <c r="J368" s="58">
        <f t="shared" ca="1" si="53"/>
        <v>9.5642302028286466</v>
      </c>
      <c r="K368" s="58" t="str">
        <f t="shared" ca="1" si="54"/>
        <v>BEF</v>
      </c>
      <c r="L368" s="58">
        <f ca="1">SMALL($J$5:$J$1004,ROWS($J$5:J368))</f>
        <v>10.746560781144993</v>
      </c>
      <c r="M368" s="11">
        <f ca="1">ROWS($J$5:J368)/COUNT($J$5:$J$1004)</f>
        <v>0.36399999999999999</v>
      </c>
      <c r="N368" s="11"/>
      <c r="O368" s="8" t="str">
        <f t="shared" ca="1" si="55"/>
        <v xml:space="preserve"> </v>
      </c>
      <c r="P368" s="8" t="str">
        <f t="shared" ca="1" si="56"/>
        <v xml:space="preserve"> </v>
      </c>
      <c r="Q368" s="8">
        <f t="shared" ca="1" si="57"/>
        <v>1</v>
      </c>
      <c r="S368" s="8" t="str">
        <f t="shared" ca="1" si="60"/>
        <v/>
      </c>
      <c r="T368" s="8">
        <f t="shared" ca="1" si="58"/>
        <v>1</v>
      </c>
      <c r="U368" s="8" t="str">
        <f t="shared" ca="1" si="58"/>
        <v/>
      </c>
      <c r="V368" s="8" t="str">
        <f t="shared" ca="1" si="58"/>
        <v/>
      </c>
      <c r="W368" s="8">
        <f t="shared" ca="1" si="58"/>
        <v>1</v>
      </c>
      <c r="X368" s="8">
        <f t="shared" ca="1" si="58"/>
        <v>1</v>
      </c>
    </row>
    <row r="369" spans="1:24" hidden="1" x14ac:dyDescent="0.25">
      <c r="A369" s="58">
        <f t="shared" ca="1" si="61"/>
        <v>4.9961542840586191</v>
      </c>
      <c r="B369" s="58">
        <f t="shared" ca="1" si="59"/>
        <v>2.9958651597687327</v>
      </c>
      <c r="C369" s="58">
        <f t="shared" ca="1" si="59"/>
        <v>6.5801785196337477</v>
      </c>
      <c r="D369" s="58">
        <f t="shared" ca="1" si="59"/>
        <v>2.9997565863123126</v>
      </c>
      <c r="E369" s="58">
        <f t="shared" ca="1" si="59"/>
        <v>1.6732255129812146</v>
      </c>
      <c r="F369" s="58">
        <f t="shared" ca="1" si="59"/>
        <v>2.1503163805484728</v>
      </c>
      <c r="G369" s="58" cm="1">
        <f t="array" aca="1" ref="G369" ca="1">SUM(IF(ISERROR(FIND($A$4:$F$4,G$4)),0,$A369:$F369))</f>
        <v>11.576332803692367</v>
      </c>
      <c r="H369" s="58" cm="1">
        <f t="array" aca="1" ref="H369" ca="1">SUM(IF(ISERROR(FIND($A$4:$F$4,H$4)),0,$A369:$F369))</f>
        <v>10.146227250919404</v>
      </c>
      <c r="I369" s="58" cm="1">
        <f t="array" aca="1" ref="I369" ca="1">SUM(IF(ISERROR(FIND($A$4:$F$4,I$4)),0,$A369:$F369))</f>
        <v>6.8194070532984199</v>
      </c>
      <c r="J369" s="58">
        <f t="shared" ca="1" si="53"/>
        <v>11.576332803692367</v>
      </c>
      <c r="K369" s="58" t="str">
        <f t="shared" ca="1" si="54"/>
        <v>AC</v>
      </c>
      <c r="L369" s="58">
        <f ca="1">SMALL($J$5:$J$1004,ROWS($J$5:J369))</f>
        <v>10.747895645043968</v>
      </c>
      <c r="M369" s="11">
        <f ca="1">ROWS($J$5:J369)/COUNT($J$5:$J$1004)</f>
        <v>0.36499999999999999</v>
      </c>
      <c r="N369" s="11"/>
      <c r="O369" s="8">
        <f t="shared" ca="1" si="55"/>
        <v>1</v>
      </c>
      <c r="P369" s="8" t="str">
        <f t="shared" ca="1" si="56"/>
        <v xml:space="preserve"> </v>
      </c>
      <c r="Q369" s="8" t="str">
        <f t="shared" ca="1" si="57"/>
        <v xml:space="preserve"> </v>
      </c>
      <c r="S369" s="8">
        <f t="shared" ca="1" si="60"/>
        <v>1</v>
      </c>
      <c r="T369" s="8" t="str">
        <f t="shared" ca="1" si="58"/>
        <v/>
      </c>
      <c r="U369" s="8">
        <f t="shared" ca="1" si="58"/>
        <v>1</v>
      </c>
      <c r="V369" s="8" t="str">
        <f t="shared" ca="1" si="58"/>
        <v/>
      </c>
      <c r="W369" s="8" t="str">
        <f t="shared" ca="1" si="58"/>
        <v/>
      </c>
      <c r="X369" s="8" t="str">
        <f t="shared" ca="1" si="58"/>
        <v/>
      </c>
    </row>
    <row r="370" spans="1:24" hidden="1" x14ac:dyDescent="0.25">
      <c r="A370" s="58">
        <f t="shared" ca="1" si="61"/>
        <v>5.642243154789627</v>
      </c>
      <c r="B370" s="58">
        <f t="shared" ca="1" si="59"/>
        <v>3.9095545370620548</v>
      </c>
      <c r="C370" s="58">
        <f t="shared" ca="1" si="59"/>
        <v>4.8066784387888735</v>
      </c>
      <c r="D370" s="58">
        <f t="shared" ca="1" si="59"/>
        <v>4.8104885383207305</v>
      </c>
      <c r="E370" s="58">
        <f t="shared" ca="1" si="59"/>
        <v>1.9377142946049573</v>
      </c>
      <c r="F370" s="58">
        <f t="shared" ca="1" si="59"/>
        <v>3.3162140875854149</v>
      </c>
      <c r="G370" s="58" cm="1">
        <f t="array" aca="1" ref="G370" ca="1">SUM(IF(ISERROR(FIND($A$4:$F$4,G$4)),0,$A370:$F370))</f>
        <v>10.4489215935785</v>
      </c>
      <c r="H370" s="58" cm="1">
        <f t="array" aca="1" ref="H370" ca="1">SUM(IF(ISERROR(FIND($A$4:$F$4,H$4)),0,$A370:$F370))</f>
        <v>13.768945780695773</v>
      </c>
      <c r="I370" s="58" cm="1">
        <f t="array" aca="1" ref="I370" ca="1">SUM(IF(ISERROR(FIND($A$4:$F$4,I$4)),0,$A370:$F370))</f>
        <v>9.1634829192524272</v>
      </c>
      <c r="J370" s="58">
        <f t="shared" ca="1" si="53"/>
        <v>13.768945780695773</v>
      </c>
      <c r="K370" s="58" t="str">
        <f t="shared" ca="1" si="54"/>
        <v>ADF</v>
      </c>
      <c r="L370" s="58">
        <f ca="1">SMALL($J$5:$J$1004,ROWS($J$5:J370))</f>
        <v>10.74860745796623</v>
      </c>
      <c r="M370" s="11">
        <f ca="1">ROWS($J$5:J370)/COUNT($J$5:$J$1004)</f>
        <v>0.36599999999999999</v>
      </c>
      <c r="N370" s="11"/>
      <c r="O370" s="8" t="str">
        <f t="shared" ca="1" si="55"/>
        <v xml:space="preserve"> </v>
      </c>
      <c r="P370" s="8">
        <f t="shared" ca="1" si="56"/>
        <v>1</v>
      </c>
      <c r="Q370" s="8" t="str">
        <f t="shared" ca="1" si="57"/>
        <v xml:space="preserve"> </v>
      </c>
      <c r="S370" s="8">
        <f t="shared" ca="1" si="60"/>
        <v>1</v>
      </c>
      <c r="T370" s="8" t="str">
        <f t="shared" ca="1" si="58"/>
        <v/>
      </c>
      <c r="U370" s="8" t="str">
        <f t="shared" ca="1" si="58"/>
        <v/>
      </c>
      <c r="V370" s="8">
        <f t="shared" ca="1" si="58"/>
        <v>1</v>
      </c>
      <c r="W370" s="8" t="str">
        <f t="shared" ca="1" si="58"/>
        <v/>
      </c>
      <c r="X370" s="8">
        <f t="shared" ca="1" si="58"/>
        <v>1</v>
      </c>
    </row>
    <row r="371" spans="1:24" hidden="1" x14ac:dyDescent="0.25">
      <c r="A371" s="58">
        <f t="shared" ca="1" si="61"/>
        <v>5.6694849241211056</v>
      </c>
      <c r="B371" s="58">
        <f t="shared" ca="1" si="59"/>
        <v>4.9193838298456534</v>
      </c>
      <c r="C371" s="58">
        <f t="shared" ca="1" si="59"/>
        <v>6.4904027734007652</v>
      </c>
      <c r="D371" s="58">
        <f t="shared" ca="1" si="59"/>
        <v>3.0563219528867749</v>
      </c>
      <c r="E371" s="58">
        <f t="shared" ca="1" si="59"/>
        <v>2.4039241771843272</v>
      </c>
      <c r="F371" s="58">
        <f t="shared" ca="1" si="59"/>
        <v>2.3953403493164149</v>
      </c>
      <c r="G371" s="58" cm="1">
        <f t="array" aca="1" ref="G371" ca="1">SUM(IF(ISERROR(FIND($A$4:$F$4,G$4)),0,$A371:$F371))</f>
        <v>12.159887697521871</v>
      </c>
      <c r="H371" s="58" cm="1">
        <f t="array" aca="1" ref="H371" ca="1">SUM(IF(ISERROR(FIND($A$4:$F$4,H$4)),0,$A371:$F371))</f>
        <v>11.121147226324295</v>
      </c>
      <c r="I371" s="58" cm="1">
        <f t="array" aca="1" ref="I371" ca="1">SUM(IF(ISERROR(FIND($A$4:$F$4,I$4)),0,$A371:$F371))</f>
        <v>9.7186483563463959</v>
      </c>
      <c r="J371" s="58">
        <f t="shared" ca="1" si="53"/>
        <v>12.159887697521871</v>
      </c>
      <c r="K371" s="58" t="str">
        <f t="shared" ca="1" si="54"/>
        <v>AC</v>
      </c>
      <c r="L371" s="58">
        <f ca="1">SMALL($J$5:$J$1004,ROWS($J$5:J371))</f>
        <v>10.751070215074852</v>
      </c>
      <c r="M371" s="11">
        <f ca="1">ROWS($J$5:J371)/COUNT($J$5:$J$1004)</f>
        <v>0.36699999999999999</v>
      </c>
      <c r="N371" s="11"/>
      <c r="O371" s="8">
        <f t="shared" ca="1" si="55"/>
        <v>1</v>
      </c>
      <c r="P371" s="8" t="str">
        <f t="shared" ca="1" si="56"/>
        <v xml:space="preserve"> </v>
      </c>
      <c r="Q371" s="8" t="str">
        <f t="shared" ca="1" si="57"/>
        <v xml:space="preserve"> </v>
      </c>
      <c r="S371" s="8">
        <f t="shared" ca="1" si="60"/>
        <v>1</v>
      </c>
      <c r="T371" s="8" t="str">
        <f t="shared" ca="1" si="58"/>
        <v/>
      </c>
      <c r="U371" s="8">
        <f t="shared" ca="1" si="58"/>
        <v>1</v>
      </c>
      <c r="V371" s="8" t="str">
        <f t="shared" ca="1" si="58"/>
        <v/>
      </c>
      <c r="W371" s="8" t="str">
        <f t="shared" ca="1" si="58"/>
        <v/>
      </c>
      <c r="X371" s="8" t="str">
        <f t="shared" ca="1" si="58"/>
        <v/>
      </c>
    </row>
    <row r="372" spans="1:24" hidden="1" x14ac:dyDescent="0.25">
      <c r="A372" s="58">
        <f t="shared" ca="1" si="61"/>
        <v>3.5627449291943014</v>
      </c>
      <c r="B372" s="58">
        <f t="shared" ca="1" si="59"/>
        <v>2.7395896628078718</v>
      </c>
      <c r="C372" s="58">
        <f t="shared" ca="1" si="59"/>
        <v>4.3869325918402939</v>
      </c>
      <c r="D372" s="58">
        <f t="shared" ca="1" si="59"/>
        <v>4.552215841393549</v>
      </c>
      <c r="E372" s="58">
        <f t="shared" ca="1" si="59"/>
        <v>2.8218856810691184</v>
      </c>
      <c r="F372" s="58">
        <f t="shared" ca="1" si="59"/>
        <v>3.0015301823663787</v>
      </c>
      <c r="G372" s="58" cm="1">
        <f t="array" aca="1" ref="G372" ca="1">SUM(IF(ISERROR(FIND($A$4:$F$4,G$4)),0,$A372:$F372))</f>
        <v>7.9496775210345954</v>
      </c>
      <c r="H372" s="58" cm="1">
        <f t="array" aca="1" ref="H372" ca="1">SUM(IF(ISERROR(FIND($A$4:$F$4,H$4)),0,$A372:$F372))</f>
        <v>11.116490952954228</v>
      </c>
      <c r="I372" s="58" cm="1">
        <f t="array" aca="1" ref="I372" ca="1">SUM(IF(ISERROR(FIND($A$4:$F$4,I$4)),0,$A372:$F372))</f>
        <v>8.5630055262433693</v>
      </c>
      <c r="J372" s="58">
        <f t="shared" ca="1" si="53"/>
        <v>11.116490952954228</v>
      </c>
      <c r="K372" s="58" t="str">
        <f t="shared" ca="1" si="54"/>
        <v>ADF</v>
      </c>
      <c r="L372" s="58">
        <f ca="1">SMALL($J$5:$J$1004,ROWS($J$5:J372))</f>
        <v>10.752398066627407</v>
      </c>
      <c r="M372" s="11">
        <f ca="1">ROWS($J$5:J372)/COUNT($J$5:$J$1004)</f>
        <v>0.36799999999999999</v>
      </c>
      <c r="N372" s="11"/>
      <c r="O372" s="8" t="str">
        <f t="shared" ca="1" si="55"/>
        <v xml:space="preserve"> </v>
      </c>
      <c r="P372" s="8">
        <f t="shared" ca="1" si="56"/>
        <v>1</v>
      </c>
      <c r="Q372" s="8" t="str">
        <f t="shared" ca="1" si="57"/>
        <v xml:space="preserve"> </v>
      </c>
      <c r="S372" s="8">
        <f t="shared" ca="1" si="60"/>
        <v>1</v>
      </c>
      <c r="T372" s="8" t="str">
        <f t="shared" ca="1" si="58"/>
        <v/>
      </c>
      <c r="U372" s="8" t="str">
        <f t="shared" ca="1" si="58"/>
        <v/>
      </c>
      <c r="V372" s="8">
        <f t="shared" ca="1" si="58"/>
        <v>1</v>
      </c>
      <c r="W372" s="8" t="str">
        <f t="shared" ca="1" si="58"/>
        <v/>
      </c>
      <c r="X372" s="8">
        <f t="shared" ca="1" si="58"/>
        <v>1</v>
      </c>
    </row>
    <row r="373" spans="1:24" hidden="1" x14ac:dyDescent="0.25">
      <c r="A373" s="58">
        <f t="shared" ca="1" si="61"/>
        <v>2.9802189423706729</v>
      </c>
      <c r="B373" s="58">
        <f t="shared" ca="1" si="59"/>
        <v>1.1142660776953854</v>
      </c>
      <c r="C373" s="58">
        <f t="shared" ca="1" si="59"/>
        <v>6.8096855328566415</v>
      </c>
      <c r="D373" s="58">
        <f t="shared" ca="1" si="59"/>
        <v>5.4989579421468973</v>
      </c>
      <c r="E373" s="58">
        <f t="shared" ca="1" si="59"/>
        <v>1.0279918288096186</v>
      </c>
      <c r="F373" s="58">
        <f t="shared" ca="1" si="59"/>
        <v>3.2794524858136489</v>
      </c>
      <c r="G373" s="58" cm="1">
        <f t="array" aca="1" ref="G373" ca="1">SUM(IF(ISERROR(FIND($A$4:$F$4,G$4)),0,$A373:$F373))</f>
        <v>9.7899044752273134</v>
      </c>
      <c r="H373" s="58" cm="1">
        <f t="array" aca="1" ref="H373" ca="1">SUM(IF(ISERROR(FIND($A$4:$F$4,H$4)),0,$A373:$F373))</f>
        <v>11.758629370331221</v>
      </c>
      <c r="I373" s="58" cm="1">
        <f t="array" aca="1" ref="I373" ca="1">SUM(IF(ISERROR(FIND($A$4:$F$4,I$4)),0,$A373:$F373))</f>
        <v>5.4217103923186531</v>
      </c>
      <c r="J373" s="58">
        <f t="shared" ca="1" si="53"/>
        <v>11.758629370331221</v>
      </c>
      <c r="K373" s="58" t="str">
        <f t="shared" ca="1" si="54"/>
        <v>ADF</v>
      </c>
      <c r="L373" s="58">
        <f ca="1">SMALL($J$5:$J$1004,ROWS($J$5:J373))</f>
        <v>10.757372098522993</v>
      </c>
      <c r="M373" s="11">
        <f ca="1">ROWS($J$5:J373)/COUNT($J$5:$J$1004)</f>
        <v>0.36899999999999999</v>
      </c>
      <c r="N373" s="11"/>
      <c r="O373" s="8" t="str">
        <f t="shared" ca="1" si="55"/>
        <v xml:space="preserve"> </v>
      </c>
      <c r="P373" s="8">
        <f t="shared" ca="1" si="56"/>
        <v>1</v>
      </c>
      <c r="Q373" s="8" t="str">
        <f t="shared" ca="1" si="57"/>
        <v xml:space="preserve"> </v>
      </c>
      <c r="S373" s="8">
        <f t="shared" ca="1" si="60"/>
        <v>1</v>
      </c>
      <c r="T373" s="8" t="str">
        <f t="shared" ca="1" si="58"/>
        <v/>
      </c>
      <c r="U373" s="8" t="str">
        <f t="shared" ca="1" si="58"/>
        <v/>
      </c>
      <c r="V373" s="8">
        <f t="shared" ca="1" si="58"/>
        <v>1</v>
      </c>
      <c r="W373" s="8" t="str">
        <f t="shared" ca="1" si="58"/>
        <v/>
      </c>
      <c r="X373" s="8">
        <f t="shared" ca="1" si="58"/>
        <v>1</v>
      </c>
    </row>
    <row r="374" spans="1:24" hidden="1" x14ac:dyDescent="0.25">
      <c r="A374" s="58">
        <f t="shared" ca="1" si="61"/>
        <v>3.1896045448993799</v>
      </c>
      <c r="B374" s="58">
        <f t="shared" ca="1" si="59"/>
        <v>3.4230152026426337</v>
      </c>
      <c r="C374" s="58">
        <f t="shared" ca="1" si="59"/>
        <v>5.1674520298022788</v>
      </c>
      <c r="D374" s="58">
        <f t="shared" ca="1" si="59"/>
        <v>4.9589496175263186</v>
      </c>
      <c r="E374" s="58">
        <f t="shared" ca="1" si="59"/>
        <v>1.5924196198398717</v>
      </c>
      <c r="F374" s="58">
        <f t="shared" ca="1" si="59"/>
        <v>2.7412431069135148</v>
      </c>
      <c r="G374" s="58" cm="1">
        <f t="array" aca="1" ref="G374" ca="1">SUM(IF(ISERROR(FIND($A$4:$F$4,G$4)),0,$A374:$F374))</f>
        <v>8.3570565747016587</v>
      </c>
      <c r="H374" s="58" cm="1">
        <f t="array" aca="1" ref="H374" ca="1">SUM(IF(ISERROR(FIND($A$4:$F$4,H$4)),0,$A374:$F374))</f>
        <v>10.889797269339214</v>
      </c>
      <c r="I374" s="58" cm="1">
        <f t="array" aca="1" ref="I374" ca="1">SUM(IF(ISERROR(FIND($A$4:$F$4,I$4)),0,$A374:$F374))</f>
        <v>7.7566779293960195</v>
      </c>
      <c r="J374" s="58">
        <f t="shared" ca="1" si="53"/>
        <v>10.889797269339214</v>
      </c>
      <c r="K374" s="58" t="str">
        <f t="shared" ca="1" si="54"/>
        <v>ADF</v>
      </c>
      <c r="L374" s="58">
        <f ca="1">SMALL($J$5:$J$1004,ROWS($J$5:J374))</f>
        <v>10.777687418896432</v>
      </c>
      <c r="M374" s="11">
        <f ca="1">ROWS($J$5:J374)/COUNT($J$5:$J$1004)</f>
        <v>0.37</v>
      </c>
      <c r="N374" s="11"/>
      <c r="O374" s="8" t="str">
        <f t="shared" ca="1" si="55"/>
        <v xml:space="preserve"> </v>
      </c>
      <c r="P374" s="8">
        <f t="shared" ca="1" si="56"/>
        <v>1</v>
      </c>
      <c r="Q374" s="8" t="str">
        <f t="shared" ca="1" si="57"/>
        <v xml:space="preserve"> </v>
      </c>
      <c r="S374" s="8">
        <f t="shared" ca="1" si="60"/>
        <v>1</v>
      </c>
      <c r="T374" s="8" t="str">
        <f t="shared" ca="1" si="58"/>
        <v/>
      </c>
      <c r="U374" s="8" t="str">
        <f t="shared" ca="1" si="58"/>
        <v/>
      </c>
      <c r="V374" s="8">
        <f t="shared" ca="1" si="58"/>
        <v>1</v>
      </c>
      <c r="W374" s="8" t="str">
        <f t="shared" ca="1" si="58"/>
        <v/>
      </c>
      <c r="X374" s="8">
        <f t="shared" ca="1" si="58"/>
        <v>1</v>
      </c>
    </row>
    <row r="375" spans="1:24" hidden="1" x14ac:dyDescent="0.25">
      <c r="A375" s="58">
        <f t="shared" ca="1" si="61"/>
        <v>2.5281950112017704</v>
      </c>
      <c r="B375" s="58">
        <f t="shared" ca="1" si="59"/>
        <v>4.2432672059987189</v>
      </c>
      <c r="C375" s="58">
        <f t="shared" ca="1" si="59"/>
        <v>6.7996249707158025</v>
      </c>
      <c r="D375" s="58">
        <f t="shared" ca="1" si="59"/>
        <v>2.6678350551043652</v>
      </c>
      <c r="E375" s="58">
        <f t="shared" ca="1" si="59"/>
        <v>2.5743549382076631</v>
      </c>
      <c r="F375" s="58">
        <f t="shared" ca="1" si="59"/>
        <v>2.232401214501428</v>
      </c>
      <c r="G375" s="58" cm="1">
        <f t="array" aca="1" ref="G375" ca="1">SUM(IF(ISERROR(FIND($A$4:$F$4,G$4)),0,$A375:$F375))</f>
        <v>9.3278199819175729</v>
      </c>
      <c r="H375" s="58" cm="1">
        <f t="array" aca="1" ref="H375" ca="1">SUM(IF(ISERROR(FIND($A$4:$F$4,H$4)),0,$A375:$F375))</f>
        <v>7.4284312808075637</v>
      </c>
      <c r="I375" s="58" cm="1">
        <f t="array" aca="1" ref="I375" ca="1">SUM(IF(ISERROR(FIND($A$4:$F$4,I$4)),0,$A375:$F375))</f>
        <v>9.0500233587078096</v>
      </c>
      <c r="J375" s="58">
        <f t="shared" ca="1" si="53"/>
        <v>9.3278199819175729</v>
      </c>
      <c r="K375" s="58" t="str">
        <f t="shared" ca="1" si="54"/>
        <v>AC</v>
      </c>
      <c r="L375" s="58">
        <f ca="1">SMALL($J$5:$J$1004,ROWS($J$5:J375))</f>
        <v>10.778003100182719</v>
      </c>
      <c r="M375" s="11">
        <f ca="1">ROWS($J$5:J375)/COUNT($J$5:$J$1004)</f>
        <v>0.371</v>
      </c>
      <c r="N375" s="11"/>
      <c r="O375" s="8">
        <f t="shared" ca="1" si="55"/>
        <v>1</v>
      </c>
      <c r="P375" s="8" t="str">
        <f t="shared" ca="1" si="56"/>
        <v xml:space="preserve"> </v>
      </c>
      <c r="Q375" s="8" t="str">
        <f t="shared" ca="1" si="57"/>
        <v xml:space="preserve"> </v>
      </c>
      <c r="S375" s="8">
        <f t="shared" ca="1" si="60"/>
        <v>1</v>
      </c>
      <c r="T375" s="8" t="str">
        <f t="shared" ca="1" si="58"/>
        <v/>
      </c>
      <c r="U375" s="8">
        <f t="shared" ca="1" si="58"/>
        <v>1</v>
      </c>
      <c r="V375" s="8" t="str">
        <f t="shared" ca="1" si="58"/>
        <v/>
      </c>
      <c r="W375" s="8" t="str">
        <f t="shared" ca="1" si="58"/>
        <v/>
      </c>
      <c r="X375" s="8" t="str">
        <f t="shared" ca="1" si="58"/>
        <v/>
      </c>
    </row>
    <row r="376" spans="1:24" hidden="1" x14ac:dyDescent="0.25">
      <c r="A376" s="58">
        <f t="shared" ca="1" si="61"/>
        <v>5.652523913518225</v>
      </c>
      <c r="B376" s="58">
        <f t="shared" ca="1" si="59"/>
        <v>2.1686159234378004</v>
      </c>
      <c r="C376" s="58">
        <f t="shared" ca="1" si="59"/>
        <v>5.3376439596937528</v>
      </c>
      <c r="D376" s="58">
        <f t="shared" ca="1" si="59"/>
        <v>2.9726896978645252</v>
      </c>
      <c r="E376" s="58">
        <f t="shared" ca="1" si="59"/>
        <v>1.0890465381557293</v>
      </c>
      <c r="F376" s="58">
        <f t="shared" ca="1" si="59"/>
        <v>3.1024846869453091</v>
      </c>
      <c r="G376" s="58" cm="1">
        <f t="array" aca="1" ref="G376" ca="1">SUM(IF(ISERROR(FIND($A$4:$F$4,G$4)),0,$A376:$F376))</f>
        <v>10.990167873211977</v>
      </c>
      <c r="H376" s="58" cm="1">
        <f t="array" aca="1" ref="H376" ca="1">SUM(IF(ISERROR(FIND($A$4:$F$4,H$4)),0,$A376:$F376))</f>
        <v>11.727698298328061</v>
      </c>
      <c r="I376" s="58" cm="1">
        <f t="array" aca="1" ref="I376" ca="1">SUM(IF(ISERROR(FIND($A$4:$F$4,I$4)),0,$A376:$F376))</f>
        <v>6.3601471485388386</v>
      </c>
      <c r="J376" s="58">
        <f t="shared" ca="1" si="53"/>
        <v>11.727698298328061</v>
      </c>
      <c r="K376" s="58" t="str">
        <f t="shared" ca="1" si="54"/>
        <v>ADF</v>
      </c>
      <c r="L376" s="58">
        <f ca="1">SMALL($J$5:$J$1004,ROWS($J$5:J376))</f>
        <v>10.780480289146109</v>
      </c>
      <c r="M376" s="11">
        <f ca="1">ROWS($J$5:J376)/COUNT($J$5:$J$1004)</f>
        <v>0.372</v>
      </c>
      <c r="N376" s="11"/>
      <c r="O376" s="8" t="str">
        <f t="shared" ca="1" si="55"/>
        <v xml:space="preserve"> </v>
      </c>
      <c r="P376" s="8">
        <f t="shared" ca="1" si="56"/>
        <v>1</v>
      </c>
      <c r="Q376" s="8" t="str">
        <f t="shared" ca="1" si="57"/>
        <v xml:space="preserve"> </v>
      </c>
      <c r="S376" s="8">
        <f t="shared" ca="1" si="60"/>
        <v>1</v>
      </c>
      <c r="T376" s="8" t="str">
        <f t="shared" ca="1" si="58"/>
        <v/>
      </c>
      <c r="U376" s="8" t="str">
        <f t="shared" ca="1" si="58"/>
        <v/>
      </c>
      <c r="V376" s="8">
        <f t="shared" ca="1" si="58"/>
        <v>1</v>
      </c>
      <c r="W376" s="8" t="str">
        <f t="shared" ca="1" si="58"/>
        <v/>
      </c>
      <c r="X376" s="8">
        <f t="shared" ca="1" si="58"/>
        <v>1</v>
      </c>
    </row>
    <row r="377" spans="1:24" hidden="1" x14ac:dyDescent="0.25">
      <c r="A377" s="58">
        <f t="shared" ca="1" si="61"/>
        <v>5.4790944503108765</v>
      </c>
      <c r="B377" s="58">
        <f t="shared" ca="1" si="59"/>
        <v>1.0092444106632796</v>
      </c>
      <c r="C377" s="58">
        <f t="shared" ca="1" si="59"/>
        <v>4.4475829068467201</v>
      </c>
      <c r="D377" s="58">
        <f t="shared" ca="1" si="59"/>
        <v>4.197017284208572</v>
      </c>
      <c r="E377" s="58">
        <f t="shared" ca="1" si="59"/>
        <v>1.8153092412563088</v>
      </c>
      <c r="F377" s="58">
        <f t="shared" ca="1" si="59"/>
        <v>3.6154517905161114</v>
      </c>
      <c r="G377" s="58" cm="1">
        <f t="array" aca="1" ref="G377" ca="1">SUM(IF(ISERROR(FIND($A$4:$F$4,G$4)),0,$A377:$F377))</f>
        <v>9.9266773571575975</v>
      </c>
      <c r="H377" s="58" cm="1">
        <f t="array" aca="1" ref="H377" ca="1">SUM(IF(ISERROR(FIND($A$4:$F$4,H$4)),0,$A377:$F377))</f>
        <v>13.29156352503556</v>
      </c>
      <c r="I377" s="58" cm="1">
        <f t="array" aca="1" ref="I377" ca="1">SUM(IF(ISERROR(FIND($A$4:$F$4,I$4)),0,$A377:$F377))</f>
        <v>6.4400054424356998</v>
      </c>
      <c r="J377" s="58">
        <f t="shared" ca="1" si="53"/>
        <v>13.29156352503556</v>
      </c>
      <c r="K377" s="58" t="str">
        <f t="shared" ca="1" si="54"/>
        <v>ADF</v>
      </c>
      <c r="L377" s="58">
        <f ca="1">SMALL($J$5:$J$1004,ROWS($J$5:J377))</f>
        <v>10.781147538066087</v>
      </c>
      <c r="M377" s="11">
        <f ca="1">ROWS($J$5:J377)/COUNT($J$5:$J$1004)</f>
        <v>0.373</v>
      </c>
      <c r="N377" s="11"/>
      <c r="O377" s="8" t="str">
        <f t="shared" ca="1" si="55"/>
        <v xml:space="preserve"> </v>
      </c>
      <c r="P377" s="8">
        <f t="shared" ca="1" si="56"/>
        <v>1</v>
      </c>
      <c r="Q377" s="8" t="str">
        <f t="shared" ca="1" si="57"/>
        <v xml:space="preserve"> </v>
      </c>
      <c r="S377" s="8">
        <f t="shared" ca="1" si="60"/>
        <v>1</v>
      </c>
      <c r="T377" s="8" t="str">
        <f t="shared" ca="1" si="58"/>
        <v/>
      </c>
      <c r="U377" s="8" t="str">
        <f t="shared" ca="1" si="58"/>
        <v/>
      </c>
      <c r="V377" s="8">
        <f t="shared" ca="1" si="58"/>
        <v>1</v>
      </c>
      <c r="W377" s="8" t="str">
        <f t="shared" ca="1" si="58"/>
        <v/>
      </c>
      <c r="X377" s="8">
        <f t="shared" ca="1" si="58"/>
        <v>1</v>
      </c>
    </row>
    <row r="378" spans="1:24" hidden="1" x14ac:dyDescent="0.25">
      <c r="A378" s="58">
        <f t="shared" ca="1" si="61"/>
        <v>2.7283674398204938</v>
      </c>
      <c r="B378" s="58">
        <f t="shared" ca="1" si="59"/>
        <v>2.6202316979125091</v>
      </c>
      <c r="C378" s="58">
        <f t="shared" ca="1" si="59"/>
        <v>6.5550210095222621</v>
      </c>
      <c r="D378" s="58">
        <f t="shared" ca="1" si="59"/>
        <v>2.2578774996619537</v>
      </c>
      <c r="E378" s="58">
        <f t="shared" ca="1" si="59"/>
        <v>2.6295672750637582</v>
      </c>
      <c r="F378" s="58">
        <f t="shared" ca="1" si="59"/>
        <v>3.1142211825516966</v>
      </c>
      <c r="G378" s="58" cm="1">
        <f t="array" aca="1" ref="G378" ca="1">SUM(IF(ISERROR(FIND($A$4:$F$4,G$4)),0,$A378:$F378))</f>
        <v>9.2833884493427554</v>
      </c>
      <c r="H378" s="58" cm="1">
        <f t="array" aca="1" ref="H378" ca="1">SUM(IF(ISERROR(FIND($A$4:$F$4,H$4)),0,$A378:$F378))</f>
        <v>8.1004661220341436</v>
      </c>
      <c r="I378" s="58" cm="1">
        <f t="array" aca="1" ref="I378" ca="1">SUM(IF(ISERROR(FIND($A$4:$F$4,I$4)),0,$A378:$F378))</f>
        <v>8.3640201555279639</v>
      </c>
      <c r="J378" s="58">
        <f t="shared" ca="1" si="53"/>
        <v>9.2833884493427554</v>
      </c>
      <c r="K378" s="58" t="str">
        <f t="shared" ca="1" si="54"/>
        <v>AC</v>
      </c>
      <c r="L378" s="58">
        <f ca="1">SMALL($J$5:$J$1004,ROWS($J$5:J378))</f>
        <v>10.808211740097109</v>
      </c>
      <c r="M378" s="11">
        <f ca="1">ROWS($J$5:J378)/COUNT($J$5:$J$1004)</f>
        <v>0.374</v>
      </c>
      <c r="N378" s="11"/>
      <c r="O378" s="8">
        <f t="shared" ca="1" si="55"/>
        <v>1</v>
      </c>
      <c r="P378" s="8" t="str">
        <f t="shared" ca="1" si="56"/>
        <v xml:space="preserve"> </v>
      </c>
      <c r="Q378" s="8" t="str">
        <f t="shared" ca="1" si="57"/>
        <v xml:space="preserve"> </v>
      </c>
      <c r="S378" s="8">
        <f t="shared" ca="1" si="60"/>
        <v>1</v>
      </c>
      <c r="T378" s="8" t="str">
        <f t="shared" ca="1" si="58"/>
        <v/>
      </c>
      <c r="U378" s="8">
        <f t="shared" ca="1" si="58"/>
        <v>1</v>
      </c>
      <c r="V378" s="8" t="str">
        <f t="shared" ca="1" si="58"/>
        <v/>
      </c>
      <c r="W378" s="8" t="str">
        <f t="shared" ca="1" si="58"/>
        <v/>
      </c>
      <c r="X378" s="8" t="str">
        <f t="shared" ca="1" si="58"/>
        <v/>
      </c>
    </row>
    <row r="379" spans="1:24" hidden="1" x14ac:dyDescent="0.25">
      <c r="A379" s="58">
        <f t="shared" ca="1" si="61"/>
        <v>5.3352241905063806</v>
      </c>
      <c r="B379" s="58">
        <f t="shared" ca="1" si="59"/>
        <v>3.9488459818337378</v>
      </c>
      <c r="C379" s="58">
        <f t="shared" ca="1" si="59"/>
        <v>4.283119790188108</v>
      </c>
      <c r="D379" s="58">
        <f t="shared" ca="1" si="59"/>
        <v>2.0704057269658929</v>
      </c>
      <c r="E379" s="58">
        <f t="shared" ca="1" si="59"/>
        <v>2.292982479121942</v>
      </c>
      <c r="F379" s="58">
        <f t="shared" ca="1" si="59"/>
        <v>3.5918922377137417</v>
      </c>
      <c r="G379" s="58" cm="1">
        <f t="array" aca="1" ref="G379" ca="1">SUM(IF(ISERROR(FIND($A$4:$F$4,G$4)),0,$A379:$F379))</f>
        <v>9.6183439806944886</v>
      </c>
      <c r="H379" s="58" cm="1">
        <f t="array" aca="1" ref="H379" ca="1">SUM(IF(ISERROR(FIND($A$4:$F$4,H$4)),0,$A379:$F379))</f>
        <v>10.997522155186015</v>
      </c>
      <c r="I379" s="58" cm="1">
        <f t="array" aca="1" ref="I379" ca="1">SUM(IF(ISERROR(FIND($A$4:$F$4,I$4)),0,$A379:$F379))</f>
        <v>9.8337206986694206</v>
      </c>
      <c r="J379" s="58">
        <f t="shared" ca="1" si="53"/>
        <v>10.997522155186015</v>
      </c>
      <c r="K379" s="58" t="str">
        <f t="shared" ca="1" si="54"/>
        <v>ADF</v>
      </c>
      <c r="L379" s="58">
        <f ca="1">SMALL($J$5:$J$1004,ROWS($J$5:J379))</f>
        <v>10.816520714666087</v>
      </c>
      <c r="M379" s="11">
        <f ca="1">ROWS($J$5:J379)/COUNT($J$5:$J$1004)</f>
        <v>0.375</v>
      </c>
      <c r="N379" s="11"/>
      <c r="O379" s="8" t="str">
        <f t="shared" ca="1" si="55"/>
        <v xml:space="preserve"> </v>
      </c>
      <c r="P379" s="8">
        <f t="shared" ca="1" si="56"/>
        <v>1</v>
      </c>
      <c r="Q379" s="8" t="str">
        <f t="shared" ca="1" si="57"/>
        <v xml:space="preserve"> </v>
      </c>
      <c r="S379" s="8">
        <f t="shared" ca="1" si="60"/>
        <v>1</v>
      </c>
      <c r="T379" s="8" t="str">
        <f t="shared" ca="1" si="58"/>
        <v/>
      </c>
      <c r="U379" s="8" t="str">
        <f t="shared" ca="1" si="58"/>
        <v/>
      </c>
      <c r="V379" s="8">
        <f t="shared" ca="1" si="58"/>
        <v>1</v>
      </c>
      <c r="W379" s="8" t="str">
        <f t="shared" ca="1" si="58"/>
        <v/>
      </c>
      <c r="X379" s="8">
        <f t="shared" ca="1" si="58"/>
        <v>1</v>
      </c>
    </row>
    <row r="380" spans="1:24" hidden="1" x14ac:dyDescent="0.25">
      <c r="A380" s="58">
        <f t="shared" ca="1" si="61"/>
        <v>3.8234277497816205</v>
      </c>
      <c r="B380" s="58">
        <f t="shared" ca="1" si="59"/>
        <v>3.7615976455622344</v>
      </c>
      <c r="C380" s="58">
        <f t="shared" ca="1" si="59"/>
        <v>6.6914561325966311</v>
      </c>
      <c r="D380" s="58">
        <f t="shared" ca="1" si="59"/>
        <v>4.8368061045944373</v>
      </c>
      <c r="E380" s="58">
        <f t="shared" ca="1" si="59"/>
        <v>1.6281939371869973</v>
      </c>
      <c r="F380" s="58">
        <f t="shared" ca="1" si="59"/>
        <v>3.6821425217182311</v>
      </c>
      <c r="G380" s="58" cm="1">
        <f t="array" aca="1" ref="G380" ca="1">SUM(IF(ISERROR(FIND($A$4:$F$4,G$4)),0,$A380:$F380))</f>
        <v>10.514883882378252</v>
      </c>
      <c r="H380" s="58" cm="1">
        <f t="array" aca="1" ref="H380" ca="1">SUM(IF(ISERROR(FIND($A$4:$F$4,H$4)),0,$A380:$F380))</f>
        <v>12.34237637609429</v>
      </c>
      <c r="I380" s="58" cm="1">
        <f t="array" aca="1" ref="I380" ca="1">SUM(IF(ISERROR(FIND($A$4:$F$4,I$4)),0,$A380:$F380))</f>
        <v>9.0719341044674628</v>
      </c>
      <c r="J380" s="58">
        <f t="shared" ca="1" si="53"/>
        <v>12.34237637609429</v>
      </c>
      <c r="K380" s="58" t="str">
        <f t="shared" ca="1" si="54"/>
        <v>ADF</v>
      </c>
      <c r="L380" s="58">
        <f ca="1">SMALL($J$5:$J$1004,ROWS($J$5:J380))</f>
        <v>10.816555275436961</v>
      </c>
      <c r="M380" s="11">
        <f ca="1">ROWS($J$5:J380)/COUNT($J$5:$J$1004)</f>
        <v>0.376</v>
      </c>
      <c r="N380" s="11"/>
      <c r="O380" s="8" t="str">
        <f t="shared" ca="1" si="55"/>
        <v xml:space="preserve"> </v>
      </c>
      <c r="P380" s="8">
        <f t="shared" ca="1" si="56"/>
        <v>1</v>
      </c>
      <c r="Q380" s="8" t="str">
        <f t="shared" ca="1" si="57"/>
        <v xml:space="preserve"> </v>
      </c>
      <c r="S380" s="8">
        <f t="shared" ca="1" si="60"/>
        <v>1</v>
      </c>
      <c r="T380" s="8" t="str">
        <f t="shared" ca="1" si="58"/>
        <v/>
      </c>
      <c r="U380" s="8" t="str">
        <f t="shared" ca="1" si="58"/>
        <v/>
      </c>
      <c r="V380" s="8">
        <f t="shared" ca="1" si="58"/>
        <v>1</v>
      </c>
      <c r="W380" s="8" t="str">
        <f t="shared" ca="1" si="58"/>
        <v/>
      </c>
      <c r="X380" s="8">
        <f t="shared" ca="1" si="58"/>
        <v>1</v>
      </c>
    </row>
    <row r="381" spans="1:24" hidden="1" x14ac:dyDescent="0.25">
      <c r="A381" s="58">
        <f t="shared" ca="1" si="61"/>
        <v>5.2900030503198359</v>
      </c>
      <c r="B381" s="58">
        <f t="shared" ca="1" si="59"/>
        <v>4.5584384546357715</v>
      </c>
      <c r="C381" s="58">
        <f t="shared" ca="1" si="59"/>
        <v>4.2559518493852364</v>
      </c>
      <c r="D381" s="58">
        <f t="shared" ca="1" si="59"/>
        <v>2.0933933595453356</v>
      </c>
      <c r="E381" s="58">
        <f t="shared" ca="1" si="59"/>
        <v>2.5864489469615766</v>
      </c>
      <c r="F381" s="58">
        <f t="shared" ca="1" si="59"/>
        <v>2.3195507267444695</v>
      </c>
      <c r="G381" s="58" cm="1">
        <f t="array" aca="1" ref="G381" ca="1">SUM(IF(ISERROR(FIND($A$4:$F$4,G$4)),0,$A381:$F381))</f>
        <v>9.5459548997050732</v>
      </c>
      <c r="H381" s="58" cm="1">
        <f t="array" aca="1" ref="H381" ca="1">SUM(IF(ISERROR(FIND($A$4:$F$4,H$4)),0,$A381:$F381))</f>
        <v>9.7029471366096409</v>
      </c>
      <c r="I381" s="58" cm="1">
        <f t="array" aca="1" ref="I381" ca="1">SUM(IF(ISERROR(FIND($A$4:$F$4,I$4)),0,$A381:$F381))</f>
        <v>9.4644381283418184</v>
      </c>
      <c r="J381" s="58">
        <f t="shared" ca="1" si="53"/>
        <v>9.7029471366096409</v>
      </c>
      <c r="K381" s="58" t="str">
        <f t="shared" ca="1" si="54"/>
        <v>ADF</v>
      </c>
      <c r="L381" s="58">
        <f ca="1">SMALL($J$5:$J$1004,ROWS($J$5:J381))</f>
        <v>10.820939957638281</v>
      </c>
      <c r="M381" s="11">
        <f ca="1">ROWS($J$5:J381)/COUNT($J$5:$J$1004)</f>
        <v>0.377</v>
      </c>
      <c r="N381" s="11"/>
      <c r="O381" s="8" t="str">
        <f t="shared" ca="1" si="55"/>
        <v xml:space="preserve"> </v>
      </c>
      <c r="P381" s="8">
        <f t="shared" ca="1" si="56"/>
        <v>1</v>
      </c>
      <c r="Q381" s="8" t="str">
        <f t="shared" ca="1" si="57"/>
        <v xml:space="preserve"> </v>
      </c>
      <c r="S381" s="8">
        <f t="shared" ca="1" si="60"/>
        <v>1</v>
      </c>
      <c r="T381" s="8" t="str">
        <f t="shared" ca="1" si="58"/>
        <v/>
      </c>
      <c r="U381" s="8" t="str">
        <f t="shared" ca="1" si="58"/>
        <v/>
      </c>
      <c r="V381" s="8">
        <f t="shared" ca="1" si="58"/>
        <v>1</v>
      </c>
      <c r="W381" s="8" t="str">
        <f t="shared" ca="1" si="58"/>
        <v/>
      </c>
      <c r="X381" s="8">
        <f t="shared" ca="1" si="58"/>
        <v>1</v>
      </c>
    </row>
    <row r="382" spans="1:24" hidden="1" x14ac:dyDescent="0.25">
      <c r="A382" s="58">
        <f t="shared" ca="1" si="61"/>
        <v>4.6425193559340503</v>
      </c>
      <c r="B382" s="58">
        <f t="shared" ca="1" si="59"/>
        <v>1.3059033976529948</v>
      </c>
      <c r="C382" s="58">
        <f t="shared" ca="1" si="59"/>
        <v>7.6871494426333165</v>
      </c>
      <c r="D382" s="58">
        <f t="shared" ca="1" si="59"/>
        <v>4.6266049153102564</v>
      </c>
      <c r="E382" s="58">
        <f t="shared" ca="1" si="59"/>
        <v>1.3781943412469986</v>
      </c>
      <c r="F382" s="58">
        <f t="shared" ca="1" si="59"/>
        <v>2.0735153814227214</v>
      </c>
      <c r="G382" s="58" cm="1">
        <f t="array" aca="1" ref="G382" ca="1">SUM(IF(ISERROR(FIND($A$4:$F$4,G$4)),0,$A382:$F382))</f>
        <v>12.329668798567367</v>
      </c>
      <c r="H382" s="58" cm="1">
        <f t="array" aca="1" ref="H382" ca="1">SUM(IF(ISERROR(FIND($A$4:$F$4,H$4)),0,$A382:$F382))</f>
        <v>11.342639652667028</v>
      </c>
      <c r="I382" s="58" cm="1">
        <f t="array" aca="1" ref="I382" ca="1">SUM(IF(ISERROR(FIND($A$4:$F$4,I$4)),0,$A382:$F382))</f>
        <v>4.7576131203227146</v>
      </c>
      <c r="J382" s="58">
        <f t="shared" ca="1" si="53"/>
        <v>12.329668798567367</v>
      </c>
      <c r="K382" s="58" t="str">
        <f t="shared" ca="1" si="54"/>
        <v>AC</v>
      </c>
      <c r="L382" s="58">
        <f ca="1">SMALL($J$5:$J$1004,ROWS($J$5:J382))</f>
        <v>10.827097102282483</v>
      </c>
      <c r="M382" s="11">
        <f ca="1">ROWS($J$5:J382)/COUNT($J$5:$J$1004)</f>
        <v>0.378</v>
      </c>
      <c r="N382" s="11"/>
      <c r="O382" s="8">
        <f t="shared" ca="1" si="55"/>
        <v>1</v>
      </c>
      <c r="P382" s="8" t="str">
        <f t="shared" ca="1" si="56"/>
        <v xml:space="preserve"> </v>
      </c>
      <c r="Q382" s="8" t="str">
        <f t="shared" ca="1" si="57"/>
        <v xml:space="preserve"> </v>
      </c>
      <c r="S382" s="8">
        <f t="shared" ca="1" si="60"/>
        <v>1</v>
      </c>
      <c r="T382" s="8" t="str">
        <f t="shared" ca="1" si="58"/>
        <v/>
      </c>
      <c r="U382" s="8">
        <f t="shared" ca="1" si="58"/>
        <v>1</v>
      </c>
      <c r="V382" s="8" t="str">
        <f t="shared" ca="1" si="58"/>
        <v/>
      </c>
      <c r="W382" s="8" t="str">
        <f t="shared" ca="1" si="58"/>
        <v/>
      </c>
      <c r="X382" s="8" t="str">
        <f t="shared" ca="1" si="58"/>
        <v/>
      </c>
    </row>
    <row r="383" spans="1:24" hidden="1" x14ac:dyDescent="0.25">
      <c r="A383" s="58">
        <f t="shared" ca="1" si="61"/>
        <v>2.6755332236256582</v>
      </c>
      <c r="B383" s="58">
        <f t="shared" ca="1" si="59"/>
        <v>4.717265497752174</v>
      </c>
      <c r="C383" s="58">
        <f t="shared" ca="1" si="59"/>
        <v>7.0138000904064128</v>
      </c>
      <c r="D383" s="58">
        <f t="shared" ca="1" si="59"/>
        <v>4.0018097963062198</v>
      </c>
      <c r="E383" s="58">
        <f t="shared" ca="1" si="59"/>
        <v>1.4204724366590511</v>
      </c>
      <c r="F383" s="58">
        <f t="shared" ca="1" si="59"/>
        <v>2.537096910086535</v>
      </c>
      <c r="G383" s="58" cm="1">
        <f t="array" aca="1" ref="G383" ca="1">SUM(IF(ISERROR(FIND($A$4:$F$4,G$4)),0,$A383:$F383))</f>
        <v>9.689333314032071</v>
      </c>
      <c r="H383" s="58" cm="1">
        <f t="array" aca="1" ref="H383" ca="1">SUM(IF(ISERROR(FIND($A$4:$F$4,H$4)),0,$A383:$F383))</f>
        <v>9.214439930018413</v>
      </c>
      <c r="I383" s="58" cm="1">
        <f t="array" aca="1" ref="I383" ca="1">SUM(IF(ISERROR(FIND($A$4:$F$4,I$4)),0,$A383:$F383))</f>
        <v>8.6748348444977594</v>
      </c>
      <c r="J383" s="58">
        <f t="shared" ca="1" si="53"/>
        <v>9.689333314032071</v>
      </c>
      <c r="K383" s="58" t="str">
        <f t="shared" ca="1" si="54"/>
        <v>AC</v>
      </c>
      <c r="L383" s="58">
        <f ca="1">SMALL($J$5:$J$1004,ROWS($J$5:J383))</f>
        <v>10.828634052744869</v>
      </c>
      <c r="M383" s="11">
        <f ca="1">ROWS($J$5:J383)/COUNT($J$5:$J$1004)</f>
        <v>0.379</v>
      </c>
      <c r="N383" s="11"/>
      <c r="O383" s="8">
        <f t="shared" ca="1" si="55"/>
        <v>1</v>
      </c>
      <c r="P383" s="8" t="str">
        <f t="shared" ca="1" si="56"/>
        <v xml:space="preserve"> </v>
      </c>
      <c r="Q383" s="8" t="str">
        <f t="shared" ca="1" si="57"/>
        <v xml:space="preserve"> </v>
      </c>
      <c r="S383" s="8">
        <f t="shared" ca="1" si="60"/>
        <v>1</v>
      </c>
      <c r="T383" s="8" t="str">
        <f t="shared" ca="1" si="58"/>
        <v/>
      </c>
      <c r="U383" s="8">
        <f t="shared" ca="1" si="58"/>
        <v>1</v>
      </c>
      <c r="V383" s="8" t="str">
        <f t="shared" ca="1" si="58"/>
        <v/>
      </c>
      <c r="W383" s="8" t="str">
        <f t="shared" ca="1" si="58"/>
        <v/>
      </c>
      <c r="X383" s="8" t="str">
        <f t="shared" ca="1" si="58"/>
        <v/>
      </c>
    </row>
    <row r="384" spans="1:24" hidden="1" x14ac:dyDescent="0.25">
      <c r="A384" s="58">
        <f t="shared" ca="1" si="61"/>
        <v>4.8305546198745866</v>
      </c>
      <c r="B384" s="58">
        <f t="shared" ca="1" si="59"/>
        <v>2.6981631190975608</v>
      </c>
      <c r="C384" s="58">
        <f t="shared" ca="1" si="59"/>
        <v>6.7798107599358026</v>
      </c>
      <c r="D384" s="58">
        <f t="shared" ca="1" si="59"/>
        <v>4.9497898724317464</v>
      </c>
      <c r="E384" s="58">
        <f t="shared" ca="1" si="59"/>
        <v>1.4023211842136341</v>
      </c>
      <c r="F384" s="58">
        <f t="shared" ca="1" si="59"/>
        <v>2.2945060136498148</v>
      </c>
      <c r="G384" s="58" cm="1">
        <f t="array" aca="1" ref="G384" ca="1">SUM(IF(ISERROR(FIND($A$4:$F$4,G$4)),0,$A384:$F384))</f>
        <v>11.610365379810389</v>
      </c>
      <c r="H384" s="58" cm="1">
        <f t="array" aca="1" ref="H384" ca="1">SUM(IF(ISERROR(FIND($A$4:$F$4,H$4)),0,$A384:$F384))</f>
        <v>12.07485050595615</v>
      </c>
      <c r="I384" s="58" cm="1">
        <f t="array" aca="1" ref="I384" ca="1">SUM(IF(ISERROR(FIND($A$4:$F$4,I$4)),0,$A384:$F384))</f>
        <v>6.3949903169610094</v>
      </c>
      <c r="J384" s="58">
        <f t="shared" ca="1" si="53"/>
        <v>12.07485050595615</v>
      </c>
      <c r="K384" s="58" t="str">
        <f t="shared" ca="1" si="54"/>
        <v>ADF</v>
      </c>
      <c r="L384" s="58">
        <f ca="1">SMALL($J$5:$J$1004,ROWS($J$5:J384))</f>
        <v>10.834196852984686</v>
      </c>
      <c r="M384" s="11">
        <f ca="1">ROWS($J$5:J384)/COUNT($J$5:$J$1004)</f>
        <v>0.38</v>
      </c>
      <c r="N384" s="11"/>
      <c r="O384" s="8" t="str">
        <f t="shared" ca="1" si="55"/>
        <v xml:space="preserve"> </v>
      </c>
      <c r="P384" s="8">
        <f t="shared" ca="1" si="56"/>
        <v>1</v>
      </c>
      <c r="Q384" s="8" t="str">
        <f t="shared" ca="1" si="57"/>
        <v xml:space="preserve"> </v>
      </c>
      <c r="S384" s="8">
        <f t="shared" ca="1" si="60"/>
        <v>1</v>
      </c>
      <c r="T384" s="8" t="str">
        <f t="shared" ca="1" si="58"/>
        <v/>
      </c>
      <c r="U384" s="8" t="str">
        <f t="shared" ca="1" si="58"/>
        <v/>
      </c>
      <c r="V384" s="8">
        <f t="shared" ca="1" si="58"/>
        <v>1</v>
      </c>
      <c r="W384" s="8" t="str">
        <f t="shared" ca="1" si="58"/>
        <v/>
      </c>
      <c r="X384" s="8">
        <f t="shared" ca="1" si="58"/>
        <v>1</v>
      </c>
    </row>
    <row r="385" spans="1:24" hidden="1" x14ac:dyDescent="0.25">
      <c r="A385" s="58">
        <f t="shared" ca="1" si="61"/>
        <v>2.7962512140389748</v>
      </c>
      <c r="B385" s="58">
        <f t="shared" ca="1" si="59"/>
        <v>2.0763757996980092</v>
      </c>
      <c r="C385" s="58">
        <f t="shared" ca="1" si="59"/>
        <v>6.8942321046096886</v>
      </c>
      <c r="D385" s="58">
        <f t="shared" ca="1" si="59"/>
        <v>5.4022679394775119</v>
      </c>
      <c r="E385" s="58">
        <f t="shared" ca="1" si="59"/>
        <v>2.6659610003283696</v>
      </c>
      <c r="F385" s="58">
        <f t="shared" ca="1" si="59"/>
        <v>2.5826283845496003</v>
      </c>
      <c r="G385" s="58" cm="1">
        <f t="array" aca="1" ref="G385" ca="1">SUM(IF(ISERROR(FIND($A$4:$F$4,G$4)),0,$A385:$F385))</f>
        <v>9.6904833186486634</v>
      </c>
      <c r="H385" s="58" cm="1">
        <f t="array" aca="1" ref="H385" ca="1">SUM(IF(ISERROR(FIND($A$4:$F$4,H$4)),0,$A385:$F385))</f>
        <v>10.781147538066087</v>
      </c>
      <c r="I385" s="58" cm="1">
        <f t="array" aca="1" ref="I385" ca="1">SUM(IF(ISERROR(FIND($A$4:$F$4,I$4)),0,$A385:$F385))</f>
        <v>7.32496518457598</v>
      </c>
      <c r="J385" s="58">
        <f t="shared" ca="1" si="53"/>
        <v>10.781147538066087</v>
      </c>
      <c r="K385" s="58" t="str">
        <f t="shared" ca="1" si="54"/>
        <v>ADF</v>
      </c>
      <c r="L385" s="58">
        <f ca="1">SMALL($J$5:$J$1004,ROWS($J$5:J385))</f>
        <v>10.834729619166936</v>
      </c>
      <c r="M385" s="11">
        <f ca="1">ROWS($J$5:J385)/COUNT($J$5:$J$1004)</f>
        <v>0.38100000000000001</v>
      </c>
      <c r="N385" s="11"/>
      <c r="O385" s="8" t="str">
        <f t="shared" ca="1" si="55"/>
        <v xml:space="preserve"> </v>
      </c>
      <c r="P385" s="8">
        <f t="shared" ca="1" si="56"/>
        <v>1</v>
      </c>
      <c r="Q385" s="8" t="str">
        <f t="shared" ca="1" si="57"/>
        <v xml:space="preserve"> </v>
      </c>
      <c r="S385" s="8">
        <f t="shared" ca="1" si="60"/>
        <v>1</v>
      </c>
      <c r="T385" s="8" t="str">
        <f t="shared" ca="1" si="58"/>
        <v/>
      </c>
      <c r="U385" s="8" t="str">
        <f t="shared" ca="1" si="58"/>
        <v/>
      </c>
      <c r="V385" s="8">
        <f t="shared" ca="1" si="58"/>
        <v>1</v>
      </c>
      <c r="W385" s="8" t="str">
        <f t="shared" ca="1" si="58"/>
        <v/>
      </c>
      <c r="X385" s="8">
        <f t="shared" ca="1" si="58"/>
        <v>1</v>
      </c>
    </row>
    <row r="386" spans="1:24" hidden="1" x14ac:dyDescent="0.25">
      <c r="A386" s="58">
        <f t="shared" ca="1" si="61"/>
        <v>5.0416249911326751</v>
      </c>
      <c r="B386" s="58">
        <f t="shared" ca="1" si="59"/>
        <v>1.0566760204138612</v>
      </c>
      <c r="C386" s="58">
        <f t="shared" ca="1" si="59"/>
        <v>5.9851187067821794</v>
      </c>
      <c r="D386" s="58">
        <f t="shared" ca="1" si="59"/>
        <v>2.6244973725764837</v>
      </c>
      <c r="E386" s="58">
        <f t="shared" ca="1" si="59"/>
        <v>2.4859954888920779</v>
      </c>
      <c r="F386" s="58">
        <f t="shared" ca="1" si="59"/>
        <v>3.7587555703918509</v>
      </c>
      <c r="G386" s="58" cm="1">
        <f t="array" aca="1" ref="G386" ca="1">SUM(IF(ISERROR(FIND($A$4:$F$4,G$4)),0,$A386:$F386))</f>
        <v>11.026743697914855</v>
      </c>
      <c r="H386" s="58" cm="1">
        <f t="array" aca="1" ref="H386" ca="1">SUM(IF(ISERROR(FIND($A$4:$F$4,H$4)),0,$A386:$F386))</f>
        <v>11.424877934101008</v>
      </c>
      <c r="I386" s="58" cm="1">
        <f t="array" aca="1" ref="I386" ca="1">SUM(IF(ISERROR(FIND($A$4:$F$4,I$4)),0,$A386:$F386))</f>
        <v>7.30142707969779</v>
      </c>
      <c r="J386" s="58">
        <f t="shared" ca="1" si="53"/>
        <v>11.424877934101008</v>
      </c>
      <c r="K386" s="58" t="str">
        <f t="shared" ca="1" si="54"/>
        <v>ADF</v>
      </c>
      <c r="L386" s="58">
        <f ca="1">SMALL($J$5:$J$1004,ROWS($J$5:J386))</f>
        <v>10.836581022969973</v>
      </c>
      <c r="M386" s="11">
        <f ca="1">ROWS($J$5:J386)/COUNT($J$5:$J$1004)</f>
        <v>0.38200000000000001</v>
      </c>
      <c r="N386" s="11"/>
      <c r="O386" s="8" t="str">
        <f t="shared" ca="1" si="55"/>
        <v xml:space="preserve"> </v>
      </c>
      <c r="P386" s="8">
        <f t="shared" ca="1" si="56"/>
        <v>1</v>
      </c>
      <c r="Q386" s="8" t="str">
        <f t="shared" ca="1" si="57"/>
        <v xml:space="preserve"> </v>
      </c>
      <c r="S386" s="8">
        <f t="shared" ca="1" si="60"/>
        <v>1</v>
      </c>
      <c r="T386" s="8" t="str">
        <f t="shared" ca="1" si="58"/>
        <v/>
      </c>
      <c r="U386" s="8" t="str">
        <f t="shared" ca="1" si="58"/>
        <v/>
      </c>
      <c r="V386" s="8">
        <f t="shared" ca="1" si="58"/>
        <v>1</v>
      </c>
      <c r="W386" s="8" t="str">
        <f t="shared" ca="1" si="58"/>
        <v/>
      </c>
      <c r="X386" s="8">
        <f t="shared" ca="1" si="58"/>
        <v>1</v>
      </c>
    </row>
    <row r="387" spans="1:24" hidden="1" x14ac:dyDescent="0.25">
      <c r="A387" s="58">
        <f t="shared" ca="1" si="61"/>
        <v>4.51312647061871</v>
      </c>
      <c r="B387" s="58">
        <f t="shared" ca="1" si="59"/>
        <v>4.3537731595547218</v>
      </c>
      <c r="C387" s="58">
        <f t="shared" ca="1" si="59"/>
        <v>4.3540432249282865</v>
      </c>
      <c r="D387" s="58">
        <f t="shared" ca="1" si="59"/>
        <v>5.0852663226847046</v>
      </c>
      <c r="E387" s="58">
        <f t="shared" ca="1" si="59"/>
        <v>2.1983575683850303</v>
      </c>
      <c r="F387" s="58">
        <f t="shared" ca="1" si="59"/>
        <v>3.1704451837262404</v>
      </c>
      <c r="G387" s="58" cm="1">
        <f t="array" aca="1" ref="G387" ca="1">SUM(IF(ISERROR(FIND($A$4:$F$4,G$4)),0,$A387:$F387))</f>
        <v>8.8671696955469965</v>
      </c>
      <c r="H387" s="58" cm="1">
        <f t="array" aca="1" ref="H387" ca="1">SUM(IF(ISERROR(FIND($A$4:$F$4,H$4)),0,$A387:$F387))</f>
        <v>12.768837977029655</v>
      </c>
      <c r="I387" s="58" cm="1">
        <f t="array" aca="1" ref="I387" ca="1">SUM(IF(ISERROR(FIND($A$4:$F$4,I$4)),0,$A387:$F387))</f>
        <v>9.7225759116659916</v>
      </c>
      <c r="J387" s="58">
        <f t="shared" ca="1" si="53"/>
        <v>12.768837977029655</v>
      </c>
      <c r="K387" s="58" t="str">
        <f t="shared" ca="1" si="54"/>
        <v>ADF</v>
      </c>
      <c r="L387" s="58">
        <f ca="1">SMALL($J$5:$J$1004,ROWS($J$5:J387))</f>
        <v>10.839868731726607</v>
      </c>
      <c r="M387" s="11">
        <f ca="1">ROWS($J$5:J387)/COUNT($J$5:$J$1004)</f>
        <v>0.38300000000000001</v>
      </c>
      <c r="N387" s="11"/>
      <c r="O387" s="8" t="str">
        <f t="shared" ca="1" si="55"/>
        <v xml:space="preserve"> </v>
      </c>
      <c r="P387" s="8">
        <f t="shared" ca="1" si="56"/>
        <v>1</v>
      </c>
      <c r="Q387" s="8" t="str">
        <f t="shared" ca="1" si="57"/>
        <v xml:space="preserve"> </v>
      </c>
      <c r="S387" s="8">
        <f t="shared" ca="1" si="60"/>
        <v>1</v>
      </c>
      <c r="T387" s="8" t="str">
        <f t="shared" ca="1" si="58"/>
        <v/>
      </c>
      <c r="U387" s="8" t="str">
        <f t="shared" ca="1" si="58"/>
        <v/>
      </c>
      <c r="V387" s="8">
        <f t="shared" ca="1" si="58"/>
        <v>1</v>
      </c>
      <c r="W387" s="8" t="str">
        <f t="shared" ca="1" si="58"/>
        <v/>
      </c>
      <c r="X387" s="8">
        <f t="shared" ca="1" si="58"/>
        <v>1</v>
      </c>
    </row>
    <row r="388" spans="1:24" hidden="1" x14ac:dyDescent="0.25">
      <c r="A388" s="58">
        <f t="shared" ca="1" si="61"/>
        <v>5.5909438484215039</v>
      </c>
      <c r="B388" s="58">
        <f t="shared" ca="1" si="59"/>
        <v>4.6214936142161926</v>
      </c>
      <c r="C388" s="58">
        <f t="shared" ca="1" si="59"/>
        <v>5.6852251370604057</v>
      </c>
      <c r="D388" s="58">
        <f t="shared" ca="1" si="59"/>
        <v>4.5377546838285348</v>
      </c>
      <c r="E388" s="58">
        <f t="shared" ca="1" si="59"/>
        <v>2.7631029096470971</v>
      </c>
      <c r="F388" s="58">
        <f t="shared" ca="1" si="59"/>
        <v>3.1204601276043378</v>
      </c>
      <c r="G388" s="58" cm="1">
        <f t="array" aca="1" ref="G388" ca="1">SUM(IF(ISERROR(FIND($A$4:$F$4,G$4)),0,$A388:$F388))</f>
        <v>11.27616898548191</v>
      </c>
      <c r="H388" s="58" cm="1">
        <f t="array" aca="1" ref="H388" ca="1">SUM(IF(ISERROR(FIND($A$4:$F$4,H$4)),0,$A388:$F388))</f>
        <v>13.249158659854375</v>
      </c>
      <c r="I388" s="58" cm="1">
        <f t="array" aca="1" ref="I388" ca="1">SUM(IF(ISERROR(FIND($A$4:$F$4,I$4)),0,$A388:$F388))</f>
        <v>10.505056651467628</v>
      </c>
      <c r="J388" s="58">
        <f t="shared" ca="1" si="53"/>
        <v>13.249158659854375</v>
      </c>
      <c r="K388" s="58" t="str">
        <f t="shared" ca="1" si="54"/>
        <v>ADF</v>
      </c>
      <c r="L388" s="58">
        <f ca="1">SMALL($J$5:$J$1004,ROWS($J$5:J388))</f>
        <v>10.840215298581249</v>
      </c>
      <c r="M388" s="11">
        <f ca="1">ROWS($J$5:J388)/COUNT($J$5:$J$1004)</f>
        <v>0.38400000000000001</v>
      </c>
      <c r="N388" s="11"/>
      <c r="O388" s="8" t="str">
        <f t="shared" ca="1" si="55"/>
        <v xml:space="preserve"> </v>
      </c>
      <c r="P388" s="8">
        <f t="shared" ca="1" si="56"/>
        <v>1</v>
      </c>
      <c r="Q388" s="8" t="str">
        <f t="shared" ca="1" si="57"/>
        <v xml:space="preserve"> </v>
      </c>
      <c r="S388" s="8">
        <f t="shared" ca="1" si="60"/>
        <v>1</v>
      </c>
      <c r="T388" s="8" t="str">
        <f t="shared" ca="1" si="58"/>
        <v/>
      </c>
      <c r="U388" s="8" t="str">
        <f t="shared" ca="1" si="58"/>
        <v/>
      </c>
      <c r="V388" s="8">
        <f t="shared" ca="1" si="58"/>
        <v>1</v>
      </c>
      <c r="W388" s="8" t="str">
        <f t="shared" ca="1" si="58"/>
        <v/>
      </c>
      <c r="X388" s="8">
        <f t="shared" ca="1" si="58"/>
        <v>1</v>
      </c>
    </row>
    <row r="389" spans="1:24" hidden="1" x14ac:dyDescent="0.25">
      <c r="A389" s="58">
        <f t="shared" ca="1" si="61"/>
        <v>5.8339883250845865</v>
      </c>
      <c r="B389" s="58">
        <f t="shared" ca="1" si="59"/>
        <v>4.7263971935921729</v>
      </c>
      <c r="C389" s="58">
        <f t="shared" ca="1" si="59"/>
        <v>4.6231862790789489</v>
      </c>
      <c r="D389" s="58">
        <f t="shared" ca="1" si="59"/>
        <v>2.5492584996157994</v>
      </c>
      <c r="E389" s="58">
        <f t="shared" ca="1" si="59"/>
        <v>1.1234719236083379</v>
      </c>
      <c r="F389" s="58">
        <f t="shared" ca="1" si="59"/>
        <v>3.8384945643737853</v>
      </c>
      <c r="G389" s="58" cm="1">
        <f t="array" aca="1" ref="G389" ca="1">SUM(IF(ISERROR(FIND($A$4:$F$4,G$4)),0,$A389:$F389))</f>
        <v>10.457174604163535</v>
      </c>
      <c r="H389" s="58" cm="1">
        <f t="array" aca="1" ref="H389" ca="1">SUM(IF(ISERROR(FIND($A$4:$F$4,H$4)),0,$A389:$F389))</f>
        <v>12.221741389074172</v>
      </c>
      <c r="I389" s="58" cm="1">
        <f t="array" aca="1" ref="I389" ca="1">SUM(IF(ISERROR(FIND($A$4:$F$4,I$4)),0,$A389:$F389))</f>
        <v>9.6883636815742964</v>
      </c>
      <c r="J389" s="58">
        <f t="shared" ca="1" si="53"/>
        <v>12.221741389074172</v>
      </c>
      <c r="K389" s="58" t="str">
        <f t="shared" ca="1" si="54"/>
        <v>ADF</v>
      </c>
      <c r="L389" s="58">
        <f ca="1">SMALL($J$5:$J$1004,ROWS($J$5:J389))</f>
        <v>10.843376006084458</v>
      </c>
      <c r="M389" s="11">
        <f ca="1">ROWS($J$5:J389)/COUNT($J$5:$J$1004)</f>
        <v>0.38500000000000001</v>
      </c>
      <c r="N389" s="11"/>
      <c r="O389" s="8" t="str">
        <f t="shared" ca="1" si="55"/>
        <v xml:space="preserve"> </v>
      </c>
      <c r="P389" s="8">
        <f t="shared" ca="1" si="56"/>
        <v>1</v>
      </c>
      <c r="Q389" s="8" t="str">
        <f t="shared" ca="1" si="57"/>
        <v xml:space="preserve"> </v>
      </c>
      <c r="S389" s="8">
        <f t="shared" ca="1" si="60"/>
        <v>1</v>
      </c>
      <c r="T389" s="8" t="str">
        <f t="shared" ca="1" si="58"/>
        <v/>
      </c>
      <c r="U389" s="8" t="str">
        <f t="shared" ca="1" si="58"/>
        <v/>
      </c>
      <c r="V389" s="8">
        <f t="shared" ca="1" si="58"/>
        <v>1</v>
      </c>
      <c r="W389" s="8" t="str">
        <f t="shared" ca="1" si="58"/>
        <v/>
      </c>
      <c r="X389" s="8">
        <f t="shared" ca="1" si="58"/>
        <v>1</v>
      </c>
    </row>
    <row r="390" spans="1:24" hidden="1" x14ac:dyDescent="0.25">
      <c r="A390" s="58">
        <f t="shared" ca="1" si="61"/>
        <v>2.3059233885333215</v>
      </c>
      <c r="B390" s="58">
        <f t="shared" ca="1" si="59"/>
        <v>1.4952787029136019</v>
      </c>
      <c r="C390" s="58">
        <f t="shared" ca="1" si="59"/>
        <v>7.7799855473244257</v>
      </c>
      <c r="D390" s="58">
        <f t="shared" ca="1" si="59"/>
        <v>2.4477592773015675</v>
      </c>
      <c r="E390" s="58">
        <f t="shared" ca="1" si="59"/>
        <v>1.4336452164619373</v>
      </c>
      <c r="F390" s="58">
        <f t="shared" ca="1" si="59"/>
        <v>3.7505664905937577</v>
      </c>
      <c r="G390" s="58" cm="1">
        <f t="array" aca="1" ref="G390" ca="1">SUM(IF(ISERROR(FIND($A$4:$F$4,G$4)),0,$A390:$F390))</f>
        <v>10.085908935857747</v>
      </c>
      <c r="H390" s="58" cm="1">
        <f t="array" aca="1" ref="H390" ca="1">SUM(IF(ISERROR(FIND($A$4:$F$4,H$4)),0,$A390:$F390))</f>
        <v>8.5042491564286458</v>
      </c>
      <c r="I390" s="58" cm="1">
        <f t="array" aca="1" ref="I390" ca="1">SUM(IF(ISERROR(FIND($A$4:$F$4,I$4)),0,$A390:$F390))</f>
        <v>6.6794904099692971</v>
      </c>
      <c r="J390" s="58">
        <f t="shared" ref="J390:J453" ca="1" si="62">MAX(G390:I390)</f>
        <v>10.085908935857747</v>
      </c>
      <c r="K390" s="58" t="str">
        <f t="shared" ref="K390:K453" ca="1" si="63">_xlfn.XLOOKUP(J390,G390:I390,$G$4:$I$4)</f>
        <v>AC</v>
      </c>
      <c r="L390" s="58">
        <f ca="1">SMALL($J$5:$J$1004,ROWS($J$5:J390))</f>
        <v>10.84862073364747</v>
      </c>
      <c r="M390" s="11">
        <f ca="1">ROWS($J$5:J390)/COUNT($J$5:$J$1004)</f>
        <v>0.38600000000000001</v>
      </c>
      <c r="N390" s="11"/>
      <c r="O390" s="8">
        <f t="shared" ref="O390:O453" ca="1" si="64">IF(G390=$J390,1," ")</f>
        <v>1</v>
      </c>
      <c r="P390" s="8" t="str">
        <f t="shared" ref="P390:P453" ca="1" si="65">IF(H390=$J390,1," ")</f>
        <v xml:space="preserve"> </v>
      </c>
      <c r="Q390" s="8" t="str">
        <f t="shared" ref="Q390:Q453" ca="1" si="66">IF(I390=$J390,1," ")</f>
        <v xml:space="preserve"> </v>
      </c>
      <c r="S390" s="8">
        <f t="shared" ca="1" si="60"/>
        <v>1</v>
      </c>
      <c r="T390" s="8" t="str">
        <f t="shared" ca="1" si="58"/>
        <v/>
      </c>
      <c r="U390" s="8">
        <f t="shared" ca="1" si="58"/>
        <v>1</v>
      </c>
      <c r="V390" s="8" t="str">
        <f t="shared" ca="1" si="58"/>
        <v/>
      </c>
      <c r="W390" s="8" t="str">
        <f t="shared" ca="1" si="58"/>
        <v/>
      </c>
      <c r="X390" s="8" t="str">
        <f t="shared" ca="1" si="58"/>
        <v/>
      </c>
    </row>
    <row r="391" spans="1:24" hidden="1" x14ac:dyDescent="0.25">
      <c r="A391" s="58">
        <f t="shared" ca="1" si="61"/>
        <v>3.1092570653821934</v>
      </c>
      <c r="B391" s="58">
        <f t="shared" ca="1" si="59"/>
        <v>2.0742600503074153</v>
      </c>
      <c r="C391" s="58">
        <f t="shared" ca="1" si="59"/>
        <v>7.3085495152514515</v>
      </c>
      <c r="D391" s="58">
        <f t="shared" ca="1" si="59"/>
        <v>3.6570473191371233</v>
      </c>
      <c r="E391" s="58">
        <f t="shared" ca="1" si="59"/>
        <v>2.5827891721358673</v>
      </c>
      <c r="F391" s="58">
        <f t="shared" ca="1" si="59"/>
        <v>2.7855253149857053</v>
      </c>
      <c r="G391" s="58" cm="1">
        <f t="array" aca="1" ref="G391" ca="1">SUM(IF(ISERROR(FIND($A$4:$F$4,G$4)),0,$A391:$F391))</f>
        <v>10.417806580633645</v>
      </c>
      <c r="H391" s="58" cm="1">
        <f t="array" aca="1" ref="H391" ca="1">SUM(IF(ISERROR(FIND($A$4:$F$4,H$4)),0,$A391:$F391))</f>
        <v>9.5518296995050225</v>
      </c>
      <c r="I391" s="58" cm="1">
        <f t="array" aca="1" ref="I391" ca="1">SUM(IF(ISERROR(FIND($A$4:$F$4,I$4)),0,$A391:$F391))</f>
        <v>7.4425745374289871</v>
      </c>
      <c r="J391" s="58">
        <f t="shared" ca="1" si="62"/>
        <v>10.417806580633645</v>
      </c>
      <c r="K391" s="58" t="str">
        <f t="shared" ca="1" si="63"/>
        <v>AC</v>
      </c>
      <c r="L391" s="58">
        <f ca="1">SMALL($J$5:$J$1004,ROWS($J$5:J391))</f>
        <v>10.874509359632132</v>
      </c>
      <c r="M391" s="11">
        <f ca="1">ROWS($J$5:J391)/COUNT($J$5:$J$1004)</f>
        <v>0.38700000000000001</v>
      </c>
      <c r="N391" s="11"/>
      <c r="O391" s="8">
        <f t="shared" ca="1" si="64"/>
        <v>1</v>
      </c>
      <c r="P391" s="8" t="str">
        <f t="shared" ca="1" si="65"/>
        <v xml:space="preserve"> </v>
      </c>
      <c r="Q391" s="8" t="str">
        <f t="shared" ca="1" si="66"/>
        <v xml:space="preserve"> </v>
      </c>
      <c r="S391" s="8">
        <f t="shared" ca="1" si="60"/>
        <v>1</v>
      </c>
      <c r="T391" s="8" t="str">
        <f t="shared" ca="1" si="58"/>
        <v/>
      </c>
      <c r="U391" s="8">
        <f t="shared" ca="1" si="58"/>
        <v>1</v>
      </c>
      <c r="V391" s="8" t="str">
        <f t="shared" ca="1" si="58"/>
        <v/>
      </c>
      <c r="W391" s="8" t="str">
        <f t="shared" ca="1" si="58"/>
        <v/>
      </c>
      <c r="X391" s="8" t="str">
        <f t="shared" ca="1" si="58"/>
        <v/>
      </c>
    </row>
    <row r="392" spans="1:24" hidden="1" x14ac:dyDescent="0.25">
      <c r="A392" s="58">
        <f t="shared" ca="1" si="61"/>
        <v>4.6021685812006741</v>
      </c>
      <c r="B392" s="58">
        <f t="shared" ca="1" si="59"/>
        <v>1.4879130543666124</v>
      </c>
      <c r="C392" s="58">
        <f t="shared" ca="1" si="59"/>
        <v>4.4896592461034688</v>
      </c>
      <c r="D392" s="58">
        <f t="shared" ca="1" si="59"/>
        <v>5.4258395757223115</v>
      </c>
      <c r="E392" s="58">
        <f t="shared" ca="1" si="59"/>
        <v>1.3219566649170591</v>
      </c>
      <c r="F392" s="58">
        <f t="shared" ca="1" si="59"/>
        <v>3.9422865376277993</v>
      </c>
      <c r="G392" s="58" cm="1">
        <f t="array" aca="1" ref="G392" ca="1">SUM(IF(ISERROR(FIND($A$4:$F$4,G$4)),0,$A392:$F392))</f>
        <v>9.0918278273041437</v>
      </c>
      <c r="H392" s="58" cm="1">
        <f t="array" aca="1" ref="H392" ca="1">SUM(IF(ISERROR(FIND($A$4:$F$4,H$4)),0,$A392:$F392))</f>
        <v>13.970294694550786</v>
      </c>
      <c r="I392" s="58" cm="1">
        <f t="array" aca="1" ref="I392" ca="1">SUM(IF(ISERROR(FIND($A$4:$F$4,I$4)),0,$A392:$F392))</f>
        <v>6.752156256911471</v>
      </c>
      <c r="J392" s="58">
        <f t="shared" ca="1" si="62"/>
        <v>13.970294694550786</v>
      </c>
      <c r="K392" s="58" t="str">
        <f t="shared" ca="1" si="63"/>
        <v>ADF</v>
      </c>
      <c r="L392" s="58">
        <f ca="1">SMALL($J$5:$J$1004,ROWS($J$5:J392))</f>
        <v>10.876153313515639</v>
      </c>
      <c r="M392" s="11">
        <f ca="1">ROWS($J$5:J392)/COUNT($J$5:$J$1004)</f>
        <v>0.38800000000000001</v>
      </c>
      <c r="N392" s="11"/>
      <c r="O392" s="8" t="str">
        <f t="shared" ca="1" si="64"/>
        <v xml:space="preserve"> </v>
      </c>
      <c r="P392" s="8">
        <f t="shared" ca="1" si="65"/>
        <v>1</v>
      </c>
      <c r="Q392" s="8" t="str">
        <f t="shared" ca="1" si="66"/>
        <v xml:space="preserve"> </v>
      </c>
      <c r="S392" s="8">
        <f t="shared" ca="1" si="60"/>
        <v>1</v>
      </c>
      <c r="T392" s="8" t="str">
        <f t="shared" ca="1" si="58"/>
        <v/>
      </c>
      <c r="U392" s="8" t="str">
        <f t="shared" ca="1" si="58"/>
        <v/>
      </c>
      <c r="V392" s="8">
        <f t="shared" ca="1" si="58"/>
        <v>1</v>
      </c>
      <c r="W392" s="8" t="str">
        <f t="shared" ca="1" si="58"/>
        <v/>
      </c>
      <c r="X392" s="8">
        <f t="shared" ca="1" si="58"/>
        <v>1</v>
      </c>
    </row>
    <row r="393" spans="1:24" hidden="1" x14ac:dyDescent="0.25">
      <c r="A393" s="58">
        <f t="shared" ca="1" si="61"/>
        <v>3.5225125335049006</v>
      </c>
      <c r="B393" s="58">
        <f t="shared" ca="1" si="59"/>
        <v>3.2967348042778659</v>
      </c>
      <c r="C393" s="58">
        <f t="shared" ca="1" si="59"/>
        <v>6.2444423474620061</v>
      </c>
      <c r="D393" s="58">
        <f t="shared" ca="1" si="59"/>
        <v>5.0098661822176469</v>
      </c>
      <c r="E393" s="58">
        <f t="shared" ca="1" si="59"/>
        <v>2.6842703133066754</v>
      </c>
      <c r="F393" s="58">
        <f t="shared" ca="1" si="59"/>
        <v>2.9224432074476381</v>
      </c>
      <c r="G393" s="58" cm="1">
        <f t="array" aca="1" ref="G393" ca="1">SUM(IF(ISERROR(FIND($A$4:$F$4,G$4)),0,$A393:$F393))</f>
        <v>9.7669548809669067</v>
      </c>
      <c r="H393" s="58" cm="1">
        <f t="array" aca="1" ref="H393" ca="1">SUM(IF(ISERROR(FIND($A$4:$F$4,H$4)),0,$A393:$F393))</f>
        <v>11.454821923170186</v>
      </c>
      <c r="I393" s="58" cm="1">
        <f t="array" aca="1" ref="I393" ca="1">SUM(IF(ISERROR(FIND($A$4:$F$4,I$4)),0,$A393:$F393))</f>
        <v>8.9034483250321799</v>
      </c>
      <c r="J393" s="58">
        <f t="shared" ca="1" si="62"/>
        <v>11.454821923170186</v>
      </c>
      <c r="K393" s="58" t="str">
        <f t="shared" ca="1" si="63"/>
        <v>ADF</v>
      </c>
      <c r="L393" s="58">
        <f ca="1">SMALL($J$5:$J$1004,ROWS($J$5:J393))</f>
        <v>10.881555882854499</v>
      </c>
      <c r="M393" s="11">
        <f ca="1">ROWS($J$5:J393)/COUNT($J$5:$J$1004)</f>
        <v>0.38900000000000001</v>
      </c>
      <c r="N393" s="11"/>
      <c r="O393" s="8" t="str">
        <f t="shared" ca="1" si="64"/>
        <v xml:space="preserve"> </v>
      </c>
      <c r="P393" s="8">
        <f t="shared" ca="1" si="65"/>
        <v>1</v>
      </c>
      <c r="Q393" s="8" t="str">
        <f t="shared" ca="1" si="66"/>
        <v xml:space="preserve"> </v>
      </c>
      <c r="S393" s="8">
        <f t="shared" ca="1" si="60"/>
        <v>1</v>
      </c>
      <c r="T393" s="8" t="str">
        <f t="shared" ca="1" si="58"/>
        <v/>
      </c>
      <c r="U393" s="8" t="str">
        <f t="shared" ca="1" si="58"/>
        <v/>
      </c>
      <c r="V393" s="8">
        <f t="shared" ca="1" si="58"/>
        <v>1</v>
      </c>
      <c r="W393" s="8" t="str">
        <f t="shared" ca="1" si="58"/>
        <v/>
      </c>
      <c r="X393" s="8">
        <f t="shared" ca="1" si="58"/>
        <v>1</v>
      </c>
    </row>
    <row r="394" spans="1:24" hidden="1" x14ac:dyDescent="0.25">
      <c r="A394" s="58">
        <f t="shared" ca="1" si="61"/>
        <v>2.6693442220370058</v>
      </c>
      <c r="B394" s="58">
        <f t="shared" ca="1" si="59"/>
        <v>1.380862723201568</v>
      </c>
      <c r="C394" s="58">
        <f t="shared" ca="1" si="59"/>
        <v>5.1747103639038743</v>
      </c>
      <c r="D394" s="58">
        <f t="shared" ca="1" si="59"/>
        <v>3.6420559599551994</v>
      </c>
      <c r="E394" s="58">
        <f t="shared" ca="1" si="59"/>
        <v>1.3405417976536256</v>
      </c>
      <c r="F394" s="58">
        <f t="shared" ca="1" si="59"/>
        <v>3.3328837496115389</v>
      </c>
      <c r="G394" s="58" cm="1">
        <f t="array" aca="1" ref="G394" ca="1">SUM(IF(ISERROR(FIND($A$4:$F$4,G$4)),0,$A394:$F394))</f>
        <v>7.8440545859408797</v>
      </c>
      <c r="H394" s="58" cm="1">
        <f t="array" aca="1" ref="H394" ca="1">SUM(IF(ISERROR(FIND($A$4:$F$4,H$4)),0,$A394:$F394))</f>
        <v>9.644283931603745</v>
      </c>
      <c r="I394" s="58" cm="1">
        <f t="array" aca="1" ref="I394" ca="1">SUM(IF(ISERROR(FIND($A$4:$F$4,I$4)),0,$A394:$F394))</f>
        <v>6.0542882704667322</v>
      </c>
      <c r="J394" s="58">
        <f t="shared" ca="1" si="62"/>
        <v>9.644283931603745</v>
      </c>
      <c r="K394" s="58" t="str">
        <f t="shared" ca="1" si="63"/>
        <v>ADF</v>
      </c>
      <c r="L394" s="58">
        <f ca="1">SMALL($J$5:$J$1004,ROWS($J$5:J394))</f>
        <v>10.883220891104838</v>
      </c>
      <c r="M394" s="11">
        <f ca="1">ROWS($J$5:J394)/COUNT($J$5:$J$1004)</f>
        <v>0.39</v>
      </c>
      <c r="N394" s="11"/>
      <c r="O394" s="8" t="str">
        <f t="shared" ca="1" si="64"/>
        <v xml:space="preserve"> </v>
      </c>
      <c r="P394" s="8">
        <f t="shared" ca="1" si="65"/>
        <v>1</v>
      </c>
      <c r="Q394" s="8" t="str">
        <f t="shared" ca="1" si="66"/>
        <v xml:space="preserve"> </v>
      </c>
      <c r="S394" s="8">
        <f t="shared" ca="1" si="60"/>
        <v>1</v>
      </c>
      <c r="T394" s="8" t="str">
        <f t="shared" ca="1" si="58"/>
        <v/>
      </c>
      <c r="U394" s="8" t="str">
        <f t="shared" ca="1" si="58"/>
        <v/>
      </c>
      <c r="V394" s="8">
        <f t="shared" ca="1" si="58"/>
        <v>1</v>
      </c>
      <c r="W394" s="8" t="str">
        <f t="shared" ca="1" si="58"/>
        <v/>
      </c>
      <c r="X394" s="8">
        <f t="shared" ca="1" si="58"/>
        <v>1</v>
      </c>
    </row>
    <row r="395" spans="1:24" hidden="1" x14ac:dyDescent="0.25">
      <c r="A395" s="58">
        <f t="shared" ca="1" si="61"/>
        <v>5.8276470913142457</v>
      </c>
      <c r="B395" s="58">
        <f t="shared" ca="1" si="59"/>
        <v>2.5164541247934111</v>
      </c>
      <c r="C395" s="58">
        <f t="shared" ca="1" si="59"/>
        <v>6.2788053231809577</v>
      </c>
      <c r="D395" s="58">
        <f t="shared" ca="1" si="59"/>
        <v>2.0591511540903165</v>
      </c>
      <c r="E395" s="58">
        <f t="shared" ca="1" si="59"/>
        <v>1.7740884854392094</v>
      </c>
      <c r="F395" s="58">
        <f t="shared" ca="1" si="59"/>
        <v>2.7399818553459072</v>
      </c>
      <c r="G395" s="58" cm="1">
        <f t="array" aca="1" ref="G395" ca="1">SUM(IF(ISERROR(FIND($A$4:$F$4,G$4)),0,$A395:$F395))</f>
        <v>12.106452414495203</v>
      </c>
      <c r="H395" s="58" cm="1">
        <f t="array" aca="1" ref="H395" ca="1">SUM(IF(ISERROR(FIND($A$4:$F$4,H$4)),0,$A395:$F395))</f>
        <v>10.626780100750469</v>
      </c>
      <c r="I395" s="58" cm="1">
        <f t="array" aca="1" ref="I395" ca="1">SUM(IF(ISERROR(FIND($A$4:$F$4,I$4)),0,$A395:$F395))</f>
        <v>7.0305244655785275</v>
      </c>
      <c r="J395" s="58">
        <f t="shared" ca="1" si="62"/>
        <v>12.106452414495203</v>
      </c>
      <c r="K395" s="58" t="str">
        <f t="shared" ca="1" si="63"/>
        <v>AC</v>
      </c>
      <c r="L395" s="58">
        <f ca="1">SMALL($J$5:$J$1004,ROWS($J$5:J395))</f>
        <v>10.887631515050685</v>
      </c>
      <c r="M395" s="11">
        <f ca="1">ROWS($J$5:J395)/COUNT($J$5:$J$1004)</f>
        <v>0.39100000000000001</v>
      </c>
      <c r="N395" s="11"/>
      <c r="O395" s="8">
        <f t="shared" ca="1" si="64"/>
        <v>1</v>
      </c>
      <c r="P395" s="8" t="str">
        <f t="shared" ca="1" si="65"/>
        <v xml:space="preserve"> </v>
      </c>
      <c r="Q395" s="8" t="str">
        <f t="shared" ca="1" si="66"/>
        <v xml:space="preserve"> </v>
      </c>
      <c r="S395" s="8">
        <f t="shared" ca="1" si="60"/>
        <v>1</v>
      </c>
      <c r="T395" s="8" t="str">
        <f t="shared" ca="1" si="58"/>
        <v/>
      </c>
      <c r="U395" s="8">
        <f t="shared" ca="1" si="58"/>
        <v>1</v>
      </c>
      <c r="V395" s="8" t="str">
        <f t="shared" ca="1" si="58"/>
        <v/>
      </c>
      <c r="W395" s="8" t="str">
        <f t="shared" ca="1" si="58"/>
        <v/>
      </c>
      <c r="X395" s="8" t="str">
        <f t="shared" ca="1" si="58"/>
        <v/>
      </c>
    </row>
    <row r="396" spans="1:24" hidden="1" x14ac:dyDescent="0.25">
      <c r="A396" s="58">
        <f t="shared" ca="1" si="61"/>
        <v>5.5343983973584985</v>
      </c>
      <c r="B396" s="58">
        <f t="shared" ca="1" si="59"/>
        <v>2.1879617985297273</v>
      </c>
      <c r="C396" s="58">
        <f t="shared" ca="1" si="59"/>
        <v>6.8635756310510292</v>
      </c>
      <c r="D396" s="58">
        <f t="shared" ca="1" si="59"/>
        <v>5.1291738459696505</v>
      </c>
      <c r="E396" s="58">
        <f t="shared" ca="1" si="59"/>
        <v>1.9717446335428788</v>
      </c>
      <c r="F396" s="58">
        <f t="shared" ca="1" si="59"/>
        <v>3.1285610115658926</v>
      </c>
      <c r="G396" s="58" cm="1">
        <f t="array" aca="1" ref="G396" ca="1">SUM(IF(ISERROR(FIND($A$4:$F$4,G$4)),0,$A396:$F396))</f>
        <v>12.397974028409529</v>
      </c>
      <c r="H396" s="58" cm="1">
        <f t="array" aca="1" ref="H396" ca="1">SUM(IF(ISERROR(FIND($A$4:$F$4,H$4)),0,$A396:$F396))</f>
        <v>13.792133254894042</v>
      </c>
      <c r="I396" s="58" cm="1">
        <f t="array" aca="1" ref="I396" ca="1">SUM(IF(ISERROR(FIND($A$4:$F$4,I$4)),0,$A396:$F396))</f>
        <v>7.2882674436384987</v>
      </c>
      <c r="J396" s="58">
        <f t="shared" ca="1" si="62"/>
        <v>13.792133254894042</v>
      </c>
      <c r="K396" s="58" t="str">
        <f t="shared" ca="1" si="63"/>
        <v>ADF</v>
      </c>
      <c r="L396" s="58">
        <f ca="1">SMALL($J$5:$J$1004,ROWS($J$5:J396))</f>
        <v>10.889797269339214</v>
      </c>
      <c r="M396" s="11">
        <f ca="1">ROWS($J$5:J396)/COUNT($J$5:$J$1004)</f>
        <v>0.39200000000000002</v>
      </c>
      <c r="N396" s="11"/>
      <c r="O396" s="8" t="str">
        <f t="shared" ca="1" si="64"/>
        <v xml:space="preserve"> </v>
      </c>
      <c r="P396" s="8">
        <f t="shared" ca="1" si="65"/>
        <v>1</v>
      </c>
      <c r="Q396" s="8" t="str">
        <f t="shared" ca="1" si="66"/>
        <v xml:space="preserve"> </v>
      </c>
      <c r="S396" s="8">
        <f t="shared" ca="1" si="60"/>
        <v>1</v>
      </c>
      <c r="T396" s="8" t="str">
        <f t="shared" ca="1" si="58"/>
        <v/>
      </c>
      <c r="U396" s="8" t="str">
        <f t="shared" ca="1" si="58"/>
        <v/>
      </c>
      <c r="V396" s="8">
        <f t="shared" ca="1" si="58"/>
        <v>1</v>
      </c>
      <c r="W396" s="8" t="str">
        <f t="shared" ca="1" si="58"/>
        <v/>
      </c>
      <c r="X396" s="8">
        <f t="shared" ca="1" si="58"/>
        <v>1</v>
      </c>
    </row>
    <row r="397" spans="1:24" hidden="1" x14ac:dyDescent="0.25">
      <c r="A397" s="58">
        <f t="shared" ca="1" si="61"/>
        <v>3.1962416822573654</v>
      </c>
      <c r="B397" s="58">
        <f t="shared" ca="1" si="59"/>
        <v>2.0620363105584421</v>
      </c>
      <c r="C397" s="58">
        <f t="shared" ca="1" si="59"/>
        <v>4.8440840849168261</v>
      </c>
      <c r="D397" s="58">
        <f t="shared" ca="1" si="59"/>
        <v>2.8636132658972175</v>
      </c>
      <c r="E397" s="58">
        <f t="shared" ca="1" si="59"/>
        <v>2.5722613318790071</v>
      </c>
      <c r="F397" s="58">
        <f t="shared" ca="1" si="59"/>
        <v>3.7257465387489166</v>
      </c>
      <c r="G397" s="58" cm="1">
        <f t="array" aca="1" ref="G397" ca="1">SUM(IF(ISERROR(FIND($A$4:$F$4,G$4)),0,$A397:$F397))</f>
        <v>8.0403257671741919</v>
      </c>
      <c r="H397" s="58" cm="1">
        <f t="array" aca="1" ref="H397" ca="1">SUM(IF(ISERROR(FIND($A$4:$F$4,H$4)),0,$A397:$F397))</f>
        <v>9.7856014869034986</v>
      </c>
      <c r="I397" s="58" cm="1">
        <f t="array" aca="1" ref="I397" ca="1">SUM(IF(ISERROR(FIND($A$4:$F$4,I$4)),0,$A397:$F397))</f>
        <v>8.3600441811863657</v>
      </c>
      <c r="J397" s="58">
        <f t="shared" ca="1" si="62"/>
        <v>9.7856014869034986</v>
      </c>
      <c r="K397" s="58" t="str">
        <f t="shared" ca="1" si="63"/>
        <v>ADF</v>
      </c>
      <c r="L397" s="58">
        <f ca="1">SMALL($J$5:$J$1004,ROWS($J$5:J397))</f>
        <v>10.891602463084126</v>
      </c>
      <c r="M397" s="11">
        <f ca="1">ROWS($J$5:J397)/COUNT($J$5:$J$1004)</f>
        <v>0.39300000000000002</v>
      </c>
      <c r="N397" s="11"/>
      <c r="O397" s="8" t="str">
        <f t="shared" ca="1" si="64"/>
        <v xml:space="preserve"> </v>
      </c>
      <c r="P397" s="8">
        <f t="shared" ca="1" si="65"/>
        <v>1</v>
      </c>
      <c r="Q397" s="8" t="str">
        <f t="shared" ca="1" si="66"/>
        <v xml:space="preserve"> </v>
      </c>
      <c r="S397" s="8">
        <f t="shared" ca="1" si="60"/>
        <v>1</v>
      </c>
      <c r="T397" s="8" t="str">
        <f t="shared" ca="1" si="58"/>
        <v/>
      </c>
      <c r="U397" s="8" t="str">
        <f t="shared" ca="1" si="58"/>
        <v/>
      </c>
      <c r="V397" s="8">
        <f t="shared" ca="1" si="58"/>
        <v>1</v>
      </c>
      <c r="W397" s="8" t="str">
        <f t="shared" ca="1" si="58"/>
        <v/>
      </c>
      <c r="X397" s="8">
        <f t="shared" ca="1" si="58"/>
        <v>1</v>
      </c>
    </row>
    <row r="398" spans="1:24" hidden="1" x14ac:dyDescent="0.25">
      <c r="A398" s="58">
        <f t="shared" ca="1" si="61"/>
        <v>3.1139902029727744</v>
      </c>
      <c r="B398" s="58">
        <f t="shared" ca="1" si="59"/>
        <v>1.3949266569891297</v>
      </c>
      <c r="C398" s="58">
        <f t="shared" ca="1" si="59"/>
        <v>5.8644154055966169</v>
      </c>
      <c r="D398" s="58">
        <f t="shared" ca="1" si="59"/>
        <v>2.6433414526707422</v>
      </c>
      <c r="E398" s="58">
        <f t="shared" ca="1" si="59"/>
        <v>1.025807853928409</v>
      </c>
      <c r="F398" s="58">
        <f t="shared" ca="1" si="59"/>
        <v>3.2102337939349597</v>
      </c>
      <c r="G398" s="58" cm="1">
        <f t="array" aca="1" ref="G398" ca="1">SUM(IF(ISERROR(FIND($A$4:$F$4,G$4)),0,$A398:$F398))</f>
        <v>8.9784056085693908</v>
      </c>
      <c r="H398" s="58" cm="1">
        <f t="array" aca="1" ref="H398" ca="1">SUM(IF(ISERROR(FIND($A$4:$F$4,H$4)),0,$A398:$F398))</f>
        <v>8.9675654495784762</v>
      </c>
      <c r="I398" s="58" cm="1">
        <f t="array" aca="1" ref="I398" ca="1">SUM(IF(ISERROR(FIND($A$4:$F$4,I$4)),0,$A398:$F398))</f>
        <v>5.6309683048524981</v>
      </c>
      <c r="J398" s="58">
        <f t="shared" ca="1" si="62"/>
        <v>8.9784056085693908</v>
      </c>
      <c r="K398" s="58" t="str">
        <f t="shared" ca="1" si="63"/>
        <v>AC</v>
      </c>
      <c r="L398" s="58">
        <f ca="1">SMALL($J$5:$J$1004,ROWS($J$5:J398))</f>
        <v>10.897626186472905</v>
      </c>
      <c r="M398" s="11">
        <f ca="1">ROWS($J$5:J398)/COUNT($J$5:$J$1004)</f>
        <v>0.39400000000000002</v>
      </c>
      <c r="N398" s="11"/>
      <c r="O398" s="8">
        <f t="shared" ca="1" si="64"/>
        <v>1</v>
      </c>
      <c r="P398" s="8" t="str">
        <f t="shared" ca="1" si="65"/>
        <v xml:space="preserve"> </v>
      </c>
      <c r="Q398" s="8" t="str">
        <f t="shared" ca="1" si="66"/>
        <v xml:space="preserve"> </v>
      </c>
      <c r="S398" s="8">
        <f t="shared" ca="1" si="60"/>
        <v>1</v>
      </c>
      <c r="T398" s="8" t="str">
        <f t="shared" ca="1" si="58"/>
        <v/>
      </c>
      <c r="U398" s="8">
        <f t="shared" ca="1" si="58"/>
        <v>1</v>
      </c>
      <c r="V398" s="8" t="str">
        <f t="shared" ca="1" si="58"/>
        <v/>
      </c>
      <c r="W398" s="8" t="str">
        <f t="shared" ca="1" si="58"/>
        <v/>
      </c>
      <c r="X398" s="8" t="str">
        <f t="shared" ca="1" si="58"/>
        <v/>
      </c>
    </row>
    <row r="399" spans="1:24" hidden="1" x14ac:dyDescent="0.25">
      <c r="A399" s="58">
        <f t="shared" ca="1" si="61"/>
        <v>5.0845715670279379</v>
      </c>
      <c r="B399" s="58">
        <f t="shared" ca="1" si="59"/>
        <v>3.2883412977491071</v>
      </c>
      <c r="C399" s="58">
        <f t="shared" ca="1" si="59"/>
        <v>7.1108077381789832</v>
      </c>
      <c r="D399" s="58">
        <f t="shared" ca="1" si="59"/>
        <v>5.4018010662338432</v>
      </c>
      <c r="E399" s="58">
        <f t="shared" ca="1" si="59"/>
        <v>1.757790335454313</v>
      </c>
      <c r="F399" s="58">
        <f t="shared" ca="1" si="59"/>
        <v>3.6111142848601441</v>
      </c>
      <c r="G399" s="58" cm="1">
        <f t="array" aca="1" ref="G399" ca="1">SUM(IF(ISERROR(FIND($A$4:$F$4,G$4)),0,$A399:$F399))</f>
        <v>12.19537930520692</v>
      </c>
      <c r="H399" s="58" cm="1">
        <f t="array" aca="1" ref="H399" ca="1">SUM(IF(ISERROR(FIND($A$4:$F$4,H$4)),0,$A399:$F399))</f>
        <v>14.097486918121923</v>
      </c>
      <c r="I399" s="58" cm="1">
        <f t="array" aca="1" ref="I399" ca="1">SUM(IF(ISERROR(FIND($A$4:$F$4,I$4)),0,$A399:$F399))</f>
        <v>8.6572459180635644</v>
      </c>
      <c r="J399" s="58">
        <f t="shared" ca="1" si="62"/>
        <v>14.097486918121923</v>
      </c>
      <c r="K399" s="58" t="str">
        <f t="shared" ca="1" si="63"/>
        <v>ADF</v>
      </c>
      <c r="L399" s="58">
        <f ca="1">SMALL($J$5:$J$1004,ROWS($J$5:J399))</f>
        <v>10.90647022179942</v>
      </c>
      <c r="M399" s="11">
        <f ca="1">ROWS($J$5:J399)/COUNT($J$5:$J$1004)</f>
        <v>0.39500000000000002</v>
      </c>
      <c r="N399" s="11"/>
      <c r="O399" s="8" t="str">
        <f t="shared" ca="1" si="64"/>
        <v xml:space="preserve"> </v>
      </c>
      <c r="P399" s="8">
        <f t="shared" ca="1" si="65"/>
        <v>1</v>
      </c>
      <c r="Q399" s="8" t="str">
        <f t="shared" ca="1" si="66"/>
        <v xml:space="preserve"> </v>
      </c>
      <c r="S399" s="8">
        <f t="shared" ca="1" si="60"/>
        <v>1</v>
      </c>
      <c r="T399" s="8" t="str">
        <f t="shared" ca="1" si="58"/>
        <v/>
      </c>
      <c r="U399" s="8" t="str">
        <f t="shared" ca="1" si="58"/>
        <v/>
      </c>
      <c r="V399" s="8">
        <f t="shared" ca="1" si="58"/>
        <v>1</v>
      </c>
      <c r="W399" s="8" t="str">
        <f t="shared" ca="1" si="58"/>
        <v/>
      </c>
      <c r="X399" s="8">
        <f t="shared" ca="1" si="58"/>
        <v>1</v>
      </c>
    </row>
    <row r="400" spans="1:24" hidden="1" x14ac:dyDescent="0.25">
      <c r="A400" s="58">
        <f t="shared" ca="1" si="61"/>
        <v>5.6242135403331108</v>
      </c>
      <c r="B400" s="58">
        <f t="shared" ca="1" si="59"/>
        <v>4.7467535977003932</v>
      </c>
      <c r="C400" s="58">
        <f t="shared" ca="1" si="59"/>
        <v>6.1007172899991193</v>
      </c>
      <c r="D400" s="58">
        <f t="shared" ca="1" si="59"/>
        <v>5.2024254175332523</v>
      </c>
      <c r="E400" s="58">
        <f t="shared" ca="1" si="59"/>
        <v>1.7027630156002531</v>
      </c>
      <c r="F400" s="58">
        <f t="shared" ca="1" si="59"/>
        <v>3.6970996303025707</v>
      </c>
      <c r="G400" s="58" cm="1">
        <f t="array" aca="1" ref="G400" ca="1">SUM(IF(ISERROR(FIND($A$4:$F$4,G$4)),0,$A400:$F400))</f>
        <v>11.72493083033223</v>
      </c>
      <c r="H400" s="58" cm="1">
        <f t="array" aca="1" ref="H400" ca="1">SUM(IF(ISERROR(FIND($A$4:$F$4,H$4)),0,$A400:$F400))</f>
        <v>14.523738588168934</v>
      </c>
      <c r="I400" s="58" cm="1">
        <f t="array" aca="1" ref="I400" ca="1">SUM(IF(ISERROR(FIND($A$4:$F$4,I$4)),0,$A400:$F400))</f>
        <v>10.146616243603217</v>
      </c>
      <c r="J400" s="58">
        <f t="shared" ca="1" si="62"/>
        <v>14.523738588168934</v>
      </c>
      <c r="K400" s="58" t="str">
        <f t="shared" ca="1" si="63"/>
        <v>ADF</v>
      </c>
      <c r="L400" s="58">
        <f ca="1">SMALL($J$5:$J$1004,ROWS($J$5:J400))</f>
        <v>10.912396931068731</v>
      </c>
      <c r="M400" s="11">
        <f ca="1">ROWS($J$5:J400)/COUNT($J$5:$J$1004)</f>
        <v>0.39600000000000002</v>
      </c>
      <c r="N400" s="11"/>
      <c r="O400" s="8" t="str">
        <f t="shared" ca="1" si="64"/>
        <v xml:space="preserve"> </v>
      </c>
      <c r="P400" s="8">
        <f t="shared" ca="1" si="65"/>
        <v>1</v>
      </c>
      <c r="Q400" s="8" t="str">
        <f t="shared" ca="1" si="66"/>
        <v xml:space="preserve"> </v>
      </c>
      <c r="S400" s="8">
        <f t="shared" ca="1" si="60"/>
        <v>1</v>
      </c>
      <c r="T400" s="8" t="str">
        <f t="shared" ca="1" si="58"/>
        <v/>
      </c>
      <c r="U400" s="8" t="str">
        <f t="shared" ca="1" si="58"/>
        <v/>
      </c>
      <c r="V400" s="8">
        <f t="shared" ca="1" si="58"/>
        <v>1</v>
      </c>
      <c r="W400" s="8" t="str">
        <f t="shared" ca="1" si="58"/>
        <v/>
      </c>
      <c r="X400" s="8">
        <f t="shared" ca="1" si="58"/>
        <v>1</v>
      </c>
    </row>
    <row r="401" spans="1:24" hidden="1" x14ac:dyDescent="0.25">
      <c r="A401" s="58">
        <f t="shared" ca="1" si="61"/>
        <v>2.0253043164554851</v>
      </c>
      <c r="B401" s="58">
        <f t="shared" ca="1" si="59"/>
        <v>1.819782436314767</v>
      </c>
      <c r="C401" s="58">
        <f t="shared" ca="1" si="59"/>
        <v>4.7541733745568795</v>
      </c>
      <c r="D401" s="58">
        <f t="shared" ca="1" si="59"/>
        <v>5.4910158043043751</v>
      </c>
      <c r="E401" s="58">
        <f t="shared" ca="1" si="59"/>
        <v>2.2151031007586144</v>
      </c>
      <c r="F401" s="58">
        <f t="shared" ca="1" si="59"/>
        <v>3.3669007703449769</v>
      </c>
      <c r="G401" s="58" cm="1">
        <f t="array" aca="1" ref="G401" ca="1">SUM(IF(ISERROR(FIND($A$4:$F$4,G$4)),0,$A401:$F401))</f>
        <v>6.7794776910123646</v>
      </c>
      <c r="H401" s="58" cm="1">
        <f t="array" aca="1" ref="H401" ca="1">SUM(IF(ISERROR(FIND($A$4:$F$4,H$4)),0,$A401:$F401))</f>
        <v>10.883220891104838</v>
      </c>
      <c r="I401" s="58" cm="1">
        <f t="array" aca="1" ref="I401" ca="1">SUM(IF(ISERROR(FIND($A$4:$F$4,I$4)),0,$A401:$F401))</f>
        <v>7.4017863074183587</v>
      </c>
      <c r="J401" s="58">
        <f t="shared" ca="1" si="62"/>
        <v>10.883220891104838</v>
      </c>
      <c r="K401" s="58" t="str">
        <f t="shared" ca="1" si="63"/>
        <v>ADF</v>
      </c>
      <c r="L401" s="58">
        <f ca="1">SMALL($J$5:$J$1004,ROWS($J$5:J401))</f>
        <v>10.914731667909891</v>
      </c>
      <c r="M401" s="11">
        <f ca="1">ROWS($J$5:J401)/COUNT($J$5:$J$1004)</f>
        <v>0.39700000000000002</v>
      </c>
      <c r="N401" s="11"/>
      <c r="O401" s="8" t="str">
        <f t="shared" ca="1" si="64"/>
        <v xml:space="preserve"> </v>
      </c>
      <c r="P401" s="8">
        <f t="shared" ca="1" si="65"/>
        <v>1</v>
      </c>
      <c r="Q401" s="8" t="str">
        <f t="shared" ca="1" si="66"/>
        <v xml:space="preserve"> </v>
      </c>
      <c r="S401" s="8">
        <f t="shared" ca="1" si="60"/>
        <v>1</v>
      </c>
      <c r="T401" s="8" t="str">
        <f t="shared" ca="1" si="58"/>
        <v/>
      </c>
      <c r="U401" s="8" t="str">
        <f t="shared" ca="1" si="58"/>
        <v/>
      </c>
      <c r="V401" s="8">
        <f t="shared" ca="1" si="58"/>
        <v>1</v>
      </c>
      <c r="W401" s="8" t="str">
        <f t="shared" ca="1" si="58"/>
        <v/>
      </c>
      <c r="X401" s="8">
        <f t="shared" ca="1" si="58"/>
        <v>1</v>
      </c>
    </row>
    <row r="402" spans="1:24" hidden="1" x14ac:dyDescent="0.25">
      <c r="A402" s="58">
        <f t="shared" ca="1" si="61"/>
        <v>2.1884650808194674</v>
      </c>
      <c r="B402" s="58">
        <f t="shared" ca="1" si="59"/>
        <v>2.4156191441827093</v>
      </c>
      <c r="C402" s="58">
        <f t="shared" ca="1" si="59"/>
        <v>6.9058605559035913</v>
      </c>
      <c r="D402" s="58">
        <f t="shared" ca="1" si="59"/>
        <v>5.1489920140813652</v>
      </c>
      <c r="E402" s="58">
        <f t="shared" ca="1" si="59"/>
        <v>2.6200929405690649</v>
      </c>
      <c r="F402" s="58">
        <f t="shared" ca="1" si="59"/>
        <v>2.719108809626102</v>
      </c>
      <c r="G402" s="58" cm="1">
        <f t="array" aca="1" ref="G402" ca="1">SUM(IF(ISERROR(FIND($A$4:$F$4,G$4)),0,$A402:$F402))</f>
        <v>9.0943256367230596</v>
      </c>
      <c r="H402" s="58" cm="1">
        <f t="array" aca="1" ref="H402" ca="1">SUM(IF(ISERROR(FIND($A$4:$F$4,H$4)),0,$A402:$F402))</f>
        <v>10.056565904526934</v>
      </c>
      <c r="I402" s="58" cm="1">
        <f t="array" aca="1" ref="I402" ca="1">SUM(IF(ISERROR(FIND($A$4:$F$4,I$4)),0,$A402:$F402))</f>
        <v>7.7548208943778754</v>
      </c>
      <c r="J402" s="58">
        <f t="shared" ca="1" si="62"/>
        <v>10.056565904526934</v>
      </c>
      <c r="K402" s="58" t="str">
        <f t="shared" ca="1" si="63"/>
        <v>ADF</v>
      </c>
      <c r="L402" s="58">
        <f ca="1">SMALL($J$5:$J$1004,ROWS($J$5:J402))</f>
        <v>10.915360675263074</v>
      </c>
      <c r="M402" s="11">
        <f ca="1">ROWS($J$5:J402)/COUNT($J$5:$J$1004)</f>
        <v>0.39800000000000002</v>
      </c>
      <c r="N402" s="11"/>
      <c r="O402" s="8" t="str">
        <f t="shared" ca="1" si="64"/>
        <v xml:space="preserve"> </v>
      </c>
      <c r="P402" s="8">
        <f t="shared" ca="1" si="65"/>
        <v>1</v>
      </c>
      <c r="Q402" s="8" t="str">
        <f t="shared" ca="1" si="66"/>
        <v xml:space="preserve"> </v>
      </c>
      <c r="S402" s="8">
        <f t="shared" ca="1" si="60"/>
        <v>1</v>
      </c>
      <c r="T402" s="8" t="str">
        <f t="shared" ca="1" si="58"/>
        <v/>
      </c>
      <c r="U402" s="8" t="str">
        <f t="shared" ca="1" si="58"/>
        <v/>
      </c>
      <c r="V402" s="8">
        <f t="shared" ca="1" si="58"/>
        <v>1</v>
      </c>
      <c r="W402" s="8" t="str">
        <f t="shared" ca="1" si="58"/>
        <v/>
      </c>
      <c r="X402" s="8">
        <f t="shared" ca="1" si="58"/>
        <v>1</v>
      </c>
    </row>
    <row r="403" spans="1:24" hidden="1" x14ac:dyDescent="0.25">
      <c r="A403" s="58">
        <f t="shared" ca="1" si="61"/>
        <v>5.3727870394816311</v>
      </c>
      <c r="B403" s="58">
        <f t="shared" ca="1" si="59"/>
        <v>4.3055731725270174</v>
      </c>
      <c r="C403" s="58">
        <f t="shared" ca="1" si="59"/>
        <v>5.0073890603429669</v>
      </c>
      <c r="D403" s="58">
        <f t="shared" ca="1" si="59"/>
        <v>5.0829009430582293</v>
      </c>
      <c r="E403" s="58">
        <f t="shared" ca="1" si="59"/>
        <v>1.0546315469220315</v>
      </c>
      <c r="F403" s="58">
        <f t="shared" ca="1" si="59"/>
        <v>2.6278907555999664</v>
      </c>
      <c r="G403" s="58" cm="1">
        <f t="array" aca="1" ref="G403" ca="1">SUM(IF(ISERROR(FIND($A$4:$F$4,G$4)),0,$A403:$F403))</f>
        <v>10.380176099824599</v>
      </c>
      <c r="H403" s="58" cm="1">
        <f t="array" aca="1" ref="H403" ca="1">SUM(IF(ISERROR(FIND($A$4:$F$4,H$4)),0,$A403:$F403))</f>
        <v>13.083578738139828</v>
      </c>
      <c r="I403" s="58" cm="1">
        <f t="array" aca="1" ref="I403" ca="1">SUM(IF(ISERROR(FIND($A$4:$F$4,I$4)),0,$A403:$F403))</f>
        <v>7.9880954750490156</v>
      </c>
      <c r="J403" s="58">
        <f t="shared" ca="1" si="62"/>
        <v>13.083578738139828</v>
      </c>
      <c r="K403" s="58" t="str">
        <f t="shared" ca="1" si="63"/>
        <v>ADF</v>
      </c>
      <c r="L403" s="58">
        <f ca="1">SMALL($J$5:$J$1004,ROWS($J$5:J403))</f>
        <v>10.922016538827677</v>
      </c>
      <c r="M403" s="11">
        <f ca="1">ROWS($J$5:J403)/COUNT($J$5:$J$1004)</f>
        <v>0.39900000000000002</v>
      </c>
      <c r="N403" s="11"/>
      <c r="O403" s="8" t="str">
        <f t="shared" ca="1" si="64"/>
        <v xml:space="preserve"> </v>
      </c>
      <c r="P403" s="8">
        <f t="shared" ca="1" si="65"/>
        <v>1</v>
      </c>
      <c r="Q403" s="8" t="str">
        <f t="shared" ca="1" si="66"/>
        <v xml:space="preserve"> </v>
      </c>
      <c r="S403" s="8">
        <f t="shared" ca="1" si="60"/>
        <v>1</v>
      </c>
      <c r="T403" s="8" t="str">
        <f t="shared" ca="1" si="58"/>
        <v/>
      </c>
      <c r="U403" s="8" t="str">
        <f t="shared" ca="1" si="58"/>
        <v/>
      </c>
      <c r="V403" s="8">
        <f t="shared" ca="1" si="58"/>
        <v>1</v>
      </c>
      <c r="W403" s="8" t="str">
        <f t="shared" ca="1" si="58"/>
        <v/>
      </c>
      <c r="X403" s="8">
        <f t="shared" ca="1" si="58"/>
        <v>1</v>
      </c>
    </row>
    <row r="404" spans="1:24" hidden="1" x14ac:dyDescent="0.25">
      <c r="A404" s="58">
        <f t="shared" ca="1" si="61"/>
        <v>2.9771141943039869</v>
      </c>
      <c r="B404" s="58">
        <f t="shared" ca="1" si="59"/>
        <v>2.375451488252557</v>
      </c>
      <c r="C404" s="58">
        <f t="shared" ca="1" si="59"/>
        <v>7.5125091264569104</v>
      </c>
      <c r="D404" s="58">
        <f t="shared" ca="1" si="59"/>
        <v>4.9967896506376004</v>
      </c>
      <c r="E404" s="58">
        <f t="shared" ca="1" si="59"/>
        <v>1.3161931372381572</v>
      </c>
      <c r="F404" s="58">
        <f t="shared" ca="1" si="59"/>
        <v>3.0195759463818321</v>
      </c>
      <c r="G404" s="58" cm="1">
        <f t="array" aca="1" ref="G404" ca="1">SUM(IF(ISERROR(FIND($A$4:$F$4,G$4)),0,$A404:$F404))</f>
        <v>10.489623320760897</v>
      </c>
      <c r="H404" s="58" cm="1">
        <f t="array" aca="1" ref="H404" ca="1">SUM(IF(ISERROR(FIND($A$4:$F$4,H$4)),0,$A404:$F404))</f>
        <v>10.99347979132342</v>
      </c>
      <c r="I404" s="58" cm="1">
        <f t="array" aca="1" ref="I404" ca="1">SUM(IF(ISERROR(FIND($A$4:$F$4,I$4)),0,$A404:$F404))</f>
        <v>6.7112205718725466</v>
      </c>
      <c r="J404" s="58">
        <f t="shared" ca="1" si="62"/>
        <v>10.99347979132342</v>
      </c>
      <c r="K404" s="58" t="str">
        <f t="shared" ca="1" si="63"/>
        <v>ADF</v>
      </c>
      <c r="L404" s="58">
        <f ca="1">SMALL($J$5:$J$1004,ROWS($J$5:J404))</f>
        <v>10.922763415520823</v>
      </c>
      <c r="M404" s="11">
        <f ca="1">ROWS($J$5:J404)/COUNT($J$5:$J$1004)</f>
        <v>0.4</v>
      </c>
      <c r="N404" s="11"/>
      <c r="O404" s="8" t="str">
        <f t="shared" ca="1" si="64"/>
        <v xml:space="preserve"> </v>
      </c>
      <c r="P404" s="8">
        <f t="shared" ca="1" si="65"/>
        <v>1</v>
      </c>
      <c r="Q404" s="8" t="str">
        <f t="shared" ca="1" si="66"/>
        <v xml:space="preserve"> </v>
      </c>
      <c r="S404" s="8">
        <f t="shared" ca="1" si="60"/>
        <v>1</v>
      </c>
      <c r="T404" s="8" t="str">
        <f t="shared" ca="1" si="58"/>
        <v/>
      </c>
      <c r="U404" s="8" t="str">
        <f t="shared" ca="1" si="58"/>
        <v/>
      </c>
      <c r="V404" s="8">
        <f t="shared" ca="1" si="58"/>
        <v>1</v>
      </c>
      <c r="W404" s="8" t="str">
        <f t="shared" ca="1" si="58"/>
        <v/>
      </c>
      <c r="X404" s="8">
        <f t="shared" ca="1" si="58"/>
        <v>1</v>
      </c>
    </row>
    <row r="405" spans="1:24" hidden="1" x14ac:dyDescent="0.25">
      <c r="A405" s="58">
        <f t="shared" ca="1" si="61"/>
        <v>5.7005154649167586</v>
      </c>
      <c r="B405" s="58">
        <f t="shared" ca="1" si="59"/>
        <v>3.6951497485825904</v>
      </c>
      <c r="C405" s="58">
        <f t="shared" ca="1" si="59"/>
        <v>6.7518709267932975</v>
      </c>
      <c r="D405" s="58">
        <f t="shared" ca="1" si="59"/>
        <v>5.4939790028664817</v>
      </c>
      <c r="E405" s="58">
        <f t="shared" ca="1" si="59"/>
        <v>2.5731250079371648</v>
      </c>
      <c r="F405" s="58">
        <f t="shared" ca="1" si="59"/>
        <v>3.7670712978610759</v>
      </c>
      <c r="G405" s="58" cm="1">
        <f t="array" aca="1" ref="G405" ca="1">SUM(IF(ISERROR(FIND($A$4:$F$4,G$4)),0,$A405:$F405))</f>
        <v>12.452386391710057</v>
      </c>
      <c r="H405" s="58" cm="1">
        <f t="array" aca="1" ref="H405" ca="1">SUM(IF(ISERROR(FIND($A$4:$F$4,H$4)),0,$A405:$F405))</f>
        <v>14.961565765644316</v>
      </c>
      <c r="I405" s="58" cm="1">
        <f t="array" aca="1" ref="I405" ca="1">SUM(IF(ISERROR(FIND($A$4:$F$4,I$4)),0,$A405:$F405))</f>
        <v>10.035346054380831</v>
      </c>
      <c r="J405" s="58">
        <f t="shared" ca="1" si="62"/>
        <v>14.961565765644316</v>
      </c>
      <c r="K405" s="58" t="str">
        <f t="shared" ca="1" si="63"/>
        <v>ADF</v>
      </c>
      <c r="L405" s="58">
        <f ca="1">SMALL($J$5:$J$1004,ROWS($J$5:J405))</f>
        <v>10.92942171018635</v>
      </c>
      <c r="M405" s="11">
        <f ca="1">ROWS($J$5:J405)/COUNT($J$5:$J$1004)</f>
        <v>0.40100000000000002</v>
      </c>
      <c r="N405" s="11"/>
      <c r="O405" s="8" t="str">
        <f t="shared" ca="1" si="64"/>
        <v xml:space="preserve"> </v>
      </c>
      <c r="P405" s="8">
        <f t="shared" ca="1" si="65"/>
        <v>1</v>
      </c>
      <c r="Q405" s="8" t="str">
        <f t="shared" ca="1" si="66"/>
        <v xml:space="preserve"> </v>
      </c>
      <c r="S405" s="8">
        <f t="shared" ca="1" si="60"/>
        <v>1</v>
      </c>
      <c r="T405" s="8" t="str">
        <f t="shared" ca="1" si="58"/>
        <v/>
      </c>
      <c r="U405" s="8" t="str">
        <f t="shared" ca="1" si="58"/>
        <v/>
      </c>
      <c r="V405" s="8">
        <f t="shared" ca="1" si="58"/>
        <v>1</v>
      </c>
      <c r="W405" s="8" t="str">
        <f t="shared" ca="1" si="58"/>
        <v/>
      </c>
      <c r="X405" s="8">
        <f t="shared" ca="1" si="58"/>
        <v>1</v>
      </c>
    </row>
    <row r="406" spans="1:24" hidden="1" x14ac:dyDescent="0.25">
      <c r="A406" s="58">
        <f t="shared" ca="1" si="61"/>
        <v>2.0125902720114266</v>
      </c>
      <c r="B406" s="58">
        <f t="shared" ca="1" si="59"/>
        <v>4.9658247562444764</v>
      </c>
      <c r="C406" s="58">
        <f t="shared" ca="1" si="59"/>
        <v>5.30580674696097</v>
      </c>
      <c r="D406" s="58">
        <f t="shared" ca="1" si="59"/>
        <v>5.7714657228341908</v>
      </c>
      <c r="E406" s="58">
        <f t="shared" ca="1" si="59"/>
        <v>2.665596275107796</v>
      </c>
      <c r="F406" s="58">
        <f t="shared" ca="1" si="59"/>
        <v>2.7151192213220319</v>
      </c>
      <c r="G406" s="58" cm="1">
        <f t="array" aca="1" ref="G406" ca="1">SUM(IF(ISERROR(FIND($A$4:$F$4,G$4)),0,$A406:$F406))</f>
        <v>7.3183970189723961</v>
      </c>
      <c r="H406" s="58" cm="1">
        <f t="array" aca="1" ref="H406" ca="1">SUM(IF(ISERROR(FIND($A$4:$F$4,H$4)),0,$A406:$F406))</f>
        <v>10.49917521616765</v>
      </c>
      <c r="I406" s="58" cm="1">
        <f t="array" aca="1" ref="I406" ca="1">SUM(IF(ISERROR(FIND($A$4:$F$4,I$4)),0,$A406:$F406))</f>
        <v>10.346540252674304</v>
      </c>
      <c r="J406" s="58">
        <f t="shared" ca="1" si="62"/>
        <v>10.49917521616765</v>
      </c>
      <c r="K406" s="58" t="str">
        <f t="shared" ca="1" si="63"/>
        <v>ADF</v>
      </c>
      <c r="L406" s="58">
        <f ca="1">SMALL($J$5:$J$1004,ROWS($J$5:J406))</f>
        <v>10.932027613960852</v>
      </c>
      <c r="M406" s="11">
        <f ca="1">ROWS($J$5:J406)/COUNT($J$5:$J$1004)</f>
        <v>0.40200000000000002</v>
      </c>
      <c r="N406" s="11"/>
      <c r="O406" s="8" t="str">
        <f t="shared" ca="1" si="64"/>
        <v xml:space="preserve"> </v>
      </c>
      <c r="P406" s="8">
        <f t="shared" ca="1" si="65"/>
        <v>1</v>
      </c>
      <c r="Q406" s="8" t="str">
        <f t="shared" ca="1" si="66"/>
        <v xml:space="preserve"> </v>
      </c>
      <c r="S406" s="8">
        <f t="shared" ca="1" si="60"/>
        <v>1</v>
      </c>
      <c r="T406" s="8" t="str">
        <f t="shared" ca="1" si="58"/>
        <v/>
      </c>
      <c r="U406" s="8" t="str">
        <f t="shared" ca="1" si="58"/>
        <v/>
      </c>
      <c r="V406" s="8">
        <f t="shared" ca="1" si="58"/>
        <v>1</v>
      </c>
      <c r="W406" s="8" t="str">
        <f t="shared" ca="1" si="58"/>
        <v/>
      </c>
      <c r="X406" s="8">
        <f t="shared" ca="1" si="58"/>
        <v>1</v>
      </c>
    </row>
    <row r="407" spans="1:24" hidden="1" x14ac:dyDescent="0.25">
      <c r="A407" s="58">
        <f t="shared" ca="1" si="61"/>
        <v>3.3594371947220107</v>
      </c>
      <c r="B407" s="58">
        <f t="shared" ca="1" si="59"/>
        <v>2.5037340656271718</v>
      </c>
      <c r="C407" s="58">
        <f t="shared" ca="1" si="59"/>
        <v>6.2805526187714715</v>
      </c>
      <c r="D407" s="58">
        <f t="shared" ca="1" si="59"/>
        <v>4.6206826866087267</v>
      </c>
      <c r="E407" s="58">
        <f t="shared" ca="1" si="59"/>
        <v>1.481714779646734</v>
      </c>
      <c r="F407" s="58">
        <f t="shared" ca="1" si="59"/>
        <v>3.7083323857800878</v>
      </c>
      <c r="G407" s="58" cm="1">
        <f t="array" aca="1" ref="G407" ca="1">SUM(IF(ISERROR(FIND($A$4:$F$4,G$4)),0,$A407:$F407))</f>
        <v>9.6399898134934823</v>
      </c>
      <c r="H407" s="58" cm="1">
        <f t="array" aca="1" ref="H407" ca="1">SUM(IF(ISERROR(FIND($A$4:$F$4,H$4)),0,$A407:$F407))</f>
        <v>11.688452267110826</v>
      </c>
      <c r="I407" s="58" cm="1">
        <f t="array" aca="1" ref="I407" ca="1">SUM(IF(ISERROR(FIND($A$4:$F$4,I$4)),0,$A407:$F407))</f>
        <v>7.6937812310539933</v>
      </c>
      <c r="J407" s="58">
        <f t="shared" ca="1" si="62"/>
        <v>11.688452267110826</v>
      </c>
      <c r="K407" s="58" t="str">
        <f t="shared" ca="1" si="63"/>
        <v>ADF</v>
      </c>
      <c r="L407" s="58">
        <f ca="1">SMALL($J$5:$J$1004,ROWS($J$5:J407))</f>
        <v>10.939072283808027</v>
      </c>
      <c r="M407" s="11">
        <f ca="1">ROWS($J$5:J407)/COUNT($J$5:$J$1004)</f>
        <v>0.40300000000000002</v>
      </c>
      <c r="N407" s="11"/>
      <c r="O407" s="8" t="str">
        <f t="shared" ca="1" si="64"/>
        <v xml:space="preserve"> </v>
      </c>
      <c r="P407" s="8">
        <f t="shared" ca="1" si="65"/>
        <v>1</v>
      </c>
      <c r="Q407" s="8" t="str">
        <f t="shared" ca="1" si="66"/>
        <v xml:space="preserve"> </v>
      </c>
      <c r="S407" s="8">
        <f t="shared" ca="1" si="60"/>
        <v>1</v>
      </c>
      <c r="T407" s="8" t="str">
        <f t="shared" ca="1" si="58"/>
        <v/>
      </c>
      <c r="U407" s="8" t="str">
        <f t="shared" ca="1" si="58"/>
        <v/>
      </c>
      <c r="V407" s="8">
        <f t="shared" ca="1" si="58"/>
        <v>1</v>
      </c>
      <c r="W407" s="8" t="str">
        <f t="shared" ca="1" si="58"/>
        <v/>
      </c>
      <c r="X407" s="8">
        <f t="shared" ca="1" si="58"/>
        <v>1</v>
      </c>
    </row>
    <row r="408" spans="1:24" hidden="1" x14ac:dyDescent="0.25">
      <c r="A408" s="58">
        <f t="shared" ca="1" si="61"/>
        <v>5.5794490274427062</v>
      </c>
      <c r="B408" s="58">
        <f t="shared" ca="1" si="59"/>
        <v>3.3279665327825865</v>
      </c>
      <c r="C408" s="58">
        <f t="shared" ca="1" si="59"/>
        <v>7.6683019500001208</v>
      </c>
      <c r="D408" s="58">
        <f t="shared" ca="1" si="59"/>
        <v>2.7780563978511799</v>
      </c>
      <c r="E408" s="58">
        <f t="shared" ca="1" si="59"/>
        <v>1.1042113181373407</v>
      </c>
      <c r="F408" s="58">
        <f t="shared" ca="1" si="59"/>
        <v>2.1334782854989687</v>
      </c>
      <c r="G408" s="58" cm="1">
        <f t="array" aca="1" ref="G408" ca="1">SUM(IF(ISERROR(FIND($A$4:$F$4,G$4)),0,$A408:$F408))</f>
        <v>13.247750977442827</v>
      </c>
      <c r="H408" s="58" cm="1">
        <f t="array" aca="1" ref="H408" ca="1">SUM(IF(ISERROR(FIND($A$4:$F$4,H$4)),0,$A408:$F408))</f>
        <v>10.490983710792856</v>
      </c>
      <c r="I408" s="58" cm="1">
        <f t="array" aca="1" ref="I408" ca="1">SUM(IF(ISERROR(FIND($A$4:$F$4,I$4)),0,$A408:$F408))</f>
        <v>6.5656561364188963</v>
      </c>
      <c r="J408" s="58">
        <f t="shared" ca="1" si="62"/>
        <v>13.247750977442827</v>
      </c>
      <c r="K408" s="58" t="str">
        <f t="shared" ca="1" si="63"/>
        <v>AC</v>
      </c>
      <c r="L408" s="58">
        <f ca="1">SMALL($J$5:$J$1004,ROWS($J$5:J408))</f>
        <v>10.939222079264869</v>
      </c>
      <c r="M408" s="11">
        <f ca="1">ROWS($J$5:J408)/COUNT($J$5:$J$1004)</f>
        <v>0.40400000000000003</v>
      </c>
      <c r="N408" s="11"/>
      <c r="O408" s="8">
        <f t="shared" ca="1" si="64"/>
        <v>1</v>
      </c>
      <c r="P408" s="8" t="str">
        <f t="shared" ca="1" si="65"/>
        <v xml:space="preserve"> </v>
      </c>
      <c r="Q408" s="8" t="str">
        <f t="shared" ca="1" si="66"/>
        <v xml:space="preserve"> </v>
      </c>
      <c r="S408" s="8">
        <f t="shared" ca="1" si="60"/>
        <v>1</v>
      </c>
      <c r="T408" s="8" t="str">
        <f t="shared" ca="1" si="58"/>
        <v/>
      </c>
      <c r="U408" s="8">
        <f t="shared" ca="1" si="58"/>
        <v>1</v>
      </c>
      <c r="V408" s="8" t="str">
        <f t="shared" ca="1" si="58"/>
        <v/>
      </c>
      <c r="W408" s="8" t="str">
        <f t="shared" ca="1" si="58"/>
        <v/>
      </c>
      <c r="X408" s="8" t="str">
        <f t="shared" ca="1" si="58"/>
        <v/>
      </c>
    </row>
    <row r="409" spans="1:24" hidden="1" x14ac:dyDescent="0.25">
      <c r="A409" s="58">
        <f t="shared" ca="1" si="61"/>
        <v>5.5235271080273636</v>
      </c>
      <c r="B409" s="58">
        <f t="shared" ca="1" si="59"/>
        <v>4.2142604766633234</v>
      </c>
      <c r="C409" s="58">
        <f t="shared" ca="1" si="59"/>
        <v>4.1962838141593384</v>
      </c>
      <c r="D409" s="58">
        <f t="shared" ca="1" si="59"/>
        <v>3.5986945837720699</v>
      </c>
      <c r="E409" s="58">
        <f t="shared" ca="1" si="59"/>
        <v>2.4063415413082652</v>
      </c>
      <c r="F409" s="58">
        <f t="shared" ca="1" si="59"/>
        <v>3.7717787955935282</v>
      </c>
      <c r="G409" s="58" cm="1">
        <f t="array" aca="1" ref="G409" ca="1">SUM(IF(ISERROR(FIND($A$4:$F$4,G$4)),0,$A409:$F409))</f>
        <v>9.7198109221867028</v>
      </c>
      <c r="H409" s="58" cm="1">
        <f t="array" aca="1" ref="H409" ca="1">SUM(IF(ISERROR(FIND($A$4:$F$4,H$4)),0,$A409:$F409))</f>
        <v>12.894000487392962</v>
      </c>
      <c r="I409" s="58" cm="1">
        <f t="array" aca="1" ref="I409" ca="1">SUM(IF(ISERROR(FIND($A$4:$F$4,I$4)),0,$A409:$F409))</f>
        <v>10.392380813565117</v>
      </c>
      <c r="J409" s="58">
        <f t="shared" ca="1" si="62"/>
        <v>12.894000487392962</v>
      </c>
      <c r="K409" s="58" t="str">
        <f t="shared" ca="1" si="63"/>
        <v>ADF</v>
      </c>
      <c r="L409" s="58">
        <f ca="1">SMALL($J$5:$J$1004,ROWS($J$5:J409))</f>
        <v>10.95102172844676</v>
      </c>
      <c r="M409" s="11">
        <f ca="1">ROWS($J$5:J409)/COUNT($J$5:$J$1004)</f>
        <v>0.40500000000000003</v>
      </c>
      <c r="N409" s="11"/>
      <c r="O409" s="8" t="str">
        <f t="shared" ca="1" si="64"/>
        <v xml:space="preserve"> </v>
      </c>
      <c r="P409" s="8">
        <f t="shared" ca="1" si="65"/>
        <v>1</v>
      </c>
      <c r="Q409" s="8" t="str">
        <f t="shared" ca="1" si="66"/>
        <v xml:space="preserve"> </v>
      </c>
      <c r="S409" s="8">
        <f t="shared" ca="1" si="60"/>
        <v>1</v>
      </c>
      <c r="T409" s="8" t="str">
        <f t="shared" ca="1" si="58"/>
        <v/>
      </c>
      <c r="U409" s="8" t="str">
        <f t="shared" ca="1" si="58"/>
        <v/>
      </c>
      <c r="V409" s="8">
        <f t="shared" ref="T409:X460" ca="1" si="67">IFERROR(FIND(V$4,$K409)/FIND(V$4,$K409),"")</f>
        <v>1</v>
      </c>
      <c r="W409" s="8" t="str">
        <f t="shared" ca="1" si="67"/>
        <v/>
      </c>
      <c r="X409" s="8">
        <f t="shared" ca="1" si="67"/>
        <v>1</v>
      </c>
    </row>
    <row r="410" spans="1:24" hidden="1" x14ac:dyDescent="0.25">
      <c r="A410" s="58">
        <f t="shared" ca="1" si="61"/>
        <v>3.3328395834238127</v>
      </c>
      <c r="B410" s="58">
        <f t="shared" ca="1" si="59"/>
        <v>3.7146908482981216</v>
      </c>
      <c r="C410" s="58">
        <f t="shared" ca="1" si="59"/>
        <v>5.5971928988962194</v>
      </c>
      <c r="D410" s="58">
        <f t="shared" ref="B410:F461" ca="1" si="68">D$2+(D$3-D$2)*RAND()</f>
        <v>5.6480402013740347</v>
      </c>
      <c r="E410" s="58">
        <f t="shared" ca="1" si="68"/>
        <v>2.4177362353101968</v>
      </c>
      <c r="F410" s="58">
        <f t="shared" ca="1" si="68"/>
        <v>2.4903419558327955</v>
      </c>
      <c r="G410" s="58" cm="1">
        <f t="array" aca="1" ref="G410" ca="1">SUM(IF(ISERROR(FIND($A$4:$F$4,G$4)),0,$A410:$F410))</f>
        <v>8.9300324823200317</v>
      </c>
      <c r="H410" s="58" cm="1">
        <f t="array" aca="1" ref="H410" ca="1">SUM(IF(ISERROR(FIND($A$4:$F$4,H$4)),0,$A410:$F410))</f>
        <v>11.471221740630643</v>
      </c>
      <c r="I410" s="58" cm="1">
        <f t="array" aca="1" ref="I410" ca="1">SUM(IF(ISERROR(FIND($A$4:$F$4,I$4)),0,$A410:$F410))</f>
        <v>8.6227690394411134</v>
      </c>
      <c r="J410" s="58">
        <f t="shared" ca="1" si="62"/>
        <v>11.471221740630643</v>
      </c>
      <c r="K410" s="58" t="str">
        <f t="shared" ca="1" si="63"/>
        <v>ADF</v>
      </c>
      <c r="L410" s="58">
        <f ca="1">SMALL($J$5:$J$1004,ROWS($J$5:J410))</f>
        <v>10.9587726944817</v>
      </c>
      <c r="M410" s="11">
        <f ca="1">ROWS($J$5:J410)/COUNT($J$5:$J$1004)</f>
        <v>0.40600000000000003</v>
      </c>
      <c r="N410" s="11"/>
      <c r="O410" s="8" t="str">
        <f t="shared" ca="1" si="64"/>
        <v xml:space="preserve"> </v>
      </c>
      <c r="P410" s="8">
        <f t="shared" ca="1" si="65"/>
        <v>1</v>
      </c>
      <c r="Q410" s="8" t="str">
        <f t="shared" ca="1" si="66"/>
        <v xml:space="preserve"> </v>
      </c>
      <c r="S410" s="8">
        <f t="shared" ca="1" si="60"/>
        <v>1</v>
      </c>
      <c r="T410" s="8" t="str">
        <f t="shared" ca="1" si="67"/>
        <v/>
      </c>
      <c r="U410" s="8" t="str">
        <f t="shared" ca="1" si="67"/>
        <v/>
      </c>
      <c r="V410" s="8">
        <f t="shared" ca="1" si="67"/>
        <v>1</v>
      </c>
      <c r="W410" s="8" t="str">
        <f t="shared" ca="1" si="67"/>
        <v/>
      </c>
      <c r="X410" s="8">
        <f t="shared" ca="1" si="67"/>
        <v>1</v>
      </c>
    </row>
    <row r="411" spans="1:24" hidden="1" x14ac:dyDescent="0.25">
      <c r="A411" s="58">
        <f t="shared" ca="1" si="61"/>
        <v>5.8387326720244941</v>
      </c>
      <c r="B411" s="58">
        <f t="shared" ca="1" si="68"/>
        <v>2.4783962411192326</v>
      </c>
      <c r="C411" s="58">
        <f t="shared" ca="1" si="68"/>
        <v>5.5196253012220886</v>
      </c>
      <c r="D411" s="58">
        <f t="shared" ca="1" si="68"/>
        <v>5.237057946370907</v>
      </c>
      <c r="E411" s="58">
        <f t="shared" ca="1" si="68"/>
        <v>2.1670244503791247</v>
      </c>
      <c r="F411" s="58">
        <f t="shared" ca="1" si="68"/>
        <v>3.8797628741997516</v>
      </c>
      <c r="G411" s="58" cm="1">
        <f t="array" aca="1" ref="G411" ca="1">SUM(IF(ISERROR(FIND($A$4:$F$4,G$4)),0,$A411:$F411))</f>
        <v>11.358357973246584</v>
      </c>
      <c r="H411" s="58" cm="1">
        <f t="array" aca="1" ref="H411" ca="1">SUM(IF(ISERROR(FIND($A$4:$F$4,H$4)),0,$A411:$F411))</f>
        <v>14.955553492595154</v>
      </c>
      <c r="I411" s="58" cm="1">
        <f t="array" aca="1" ref="I411" ca="1">SUM(IF(ISERROR(FIND($A$4:$F$4,I$4)),0,$A411:$F411))</f>
        <v>8.525183565698109</v>
      </c>
      <c r="J411" s="58">
        <f t="shared" ca="1" si="62"/>
        <v>14.955553492595154</v>
      </c>
      <c r="K411" s="58" t="str">
        <f t="shared" ca="1" si="63"/>
        <v>ADF</v>
      </c>
      <c r="L411" s="58">
        <f ca="1">SMALL($J$5:$J$1004,ROWS($J$5:J411))</f>
        <v>10.964591807831923</v>
      </c>
      <c r="M411" s="11">
        <f ca="1">ROWS($J$5:J411)/COUNT($J$5:$J$1004)</f>
        <v>0.40699999999999997</v>
      </c>
      <c r="N411" s="11"/>
      <c r="O411" s="8" t="str">
        <f t="shared" ca="1" si="64"/>
        <v xml:space="preserve"> </v>
      </c>
      <c r="P411" s="8">
        <f t="shared" ca="1" si="65"/>
        <v>1</v>
      </c>
      <c r="Q411" s="8" t="str">
        <f t="shared" ca="1" si="66"/>
        <v xml:space="preserve"> </v>
      </c>
      <c r="S411" s="8">
        <f t="shared" ca="1" si="60"/>
        <v>1</v>
      </c>
      <c r="T411" s="8" t="str">
        <f t="shared" ca="1" si="67"/>
        <v/>
      </c>
      <c r="U411" s="8" t="str">
        <f t="shared" ca="1" si="67"/>
        <v/>
      </c>
      <c r="V411" s="8">
        <f t="shared" ca="1" si="67"/>
        <v>1</v>
      </c>
      <c r="W411" s="8" t="str">
        <f t="shared" ca="1" si="67"/>
        <v/>
      </c>
      <c r="X411" s="8">
        <f t="shared" ca="1" si="67"/>
        <v>1</v>
      </c>
    </row>
    <row r="412" spans="1:24" hidden="1" x14ac:dyDescent="0.25">
      <c r="A412" s="58">
        <f t="shared" ca="1" si="61"/>
        <v>2.8596080723420116</v>
      </c>
      <c r="B412" s="58">
        <f t="shared" ca="1" si="68"/>
        <v>4.4018899428215708</v>
      </c>
      <c r="C412" s="58">
        <f t="shared" ca="1" si="68"/>
        <v>5.2738720196390991</v>
      </c>
      <c r="D412" s="58">
        <f t="shared" ca="1" si="68"/>
        <v>3.4602185927068878</v>
      </c>
      <c r="E412" s="58">
        <f t="shared" ca="1" si="68"/>
        <v>1.0717911352872336</v>
      </c>
      <c r="F412" s="58">
        <f t="shared" ca="1" si="68"/>
        <v>2.0248948425732118</v>
      </c>
      <c r="G412" s="58" cm="1">
        <f t="array" aca="1" ref="G412" ca="1">SUM(IF(ISERROR(FIND($A$4:$F$4,G$4)),0,$A412:$F412))</f>
        <v>8.1334800919811112</v>
      </c>
      <c r="H412" s="58" cm="1">
        <f t="array" aca="1" ref="H412" ca="1">SUM(IF(ISERROR(FIND($A$4:$F$4,H$4)),0,$A412:$F412))</f>
        <v>8.3447215076221113</v>
      </c>
      <c r="I412" s="58" cm="1">
        <f t="array" aca="1" ref="I412" ca="1">SUM(IF(ISERROR(FIND($A$4:$F$4,I$4)),0,$A412:$F412))</f>
        <v>7.4985759206820157</v>
      </c>
      <c r="J412" s="58">
        <f t="shared" ca="1" si="62"/>
        <v>8.3447215076221113</v>
      </c>
      <c r="K412" s="58" t="str">
        <f t="shared" ca="1" si="63"/>
        <v>ADF</v>
      </c>
      <c r="L412" s="58">
        <f ca="1">SMALL($J$5:$J$1004,ROWS($J$5:J412))</f>
        <v>10.973039649725242</v>
      </c>
      <c r="M412" s="11">
        <f ca="1">ROWS($J$5:J412)/COUNT($J$5:$J$1004)</f>
        <v>0.40799999999999997</v>
      </c>
      <c r="N412" s="11"/>
      <c r="O412" s="8" t="str">
        <f t="shared" ca="1" si="64"/>
        <v xml:space="preserve"> </v>
      </c>
      <c r="P412" s="8">
        <f t="shared" ca="1" si="65"/>
        <v>1</v>
      </c>
      <c r="Q412" s="8" t="str">
        <f t="shared" ca="1" si="66"/>
        <v xml:space="preserve"> </v>
      </c>
      <c r="S412" s="8">
        <f t="shared" ca="1" si="60"/>
        <v>1</v>
      </c>
      <c r="T412" s="8" t="str">
        <f t="shared" ca="1" si="67"/>
        <v/>
      </c>
      <c r="U412" s="8" t="str">
        <f t="shared" ca="1" si="67"/>
        <v/>
      </c>
      <c r="V412" s="8">
        <f t="shared" ca="1" si="67"/>
        <v>1</v>
      </c>
      <c r="W412" s="8" t="str">
        <f t="shared" ca="1" si="67"/>
        <v/>
      </c>
      <c r="X412" s="8">
        <f t="shared" ca="1" si="67"/>
        <v>1</v>
      </c>
    </row>
    <row r="413" spans="1:24" hidden="1" x14ac:dyDescent="0.25">
      <c r="A413" s="58">
        <f t="shared" ca="1" si="61"/>
        <v>5.8721546353297214</v>
      </c>
      <c r="B413" s="58">
        <f t="shared" ca="1" si="68"/>
        <v>3.2945698915745991</v>
      </c>
      <c r="C413" s="58">
        <f t="shared" ca="1" si="68"/>
        <v>7.328036894490495</v>
      </c>
      <c r="D413" s="58">
        <f t="shared" ca="1" si="68"/>
        <v>5.7276066685332392</v>
      </c>
      <c r="E413" s="58">
        <f t="shared" ca="1" si="68"/>
        <v>1.7258539618201514</v>
      </c>
      <c r="F413" s="58">
        <f t="shared" ca="1" si="68"/>
        <v>2.4283491529931558</v>
      </c>
      <c r="G413" s="58" cm="1">
        <f t="array" aca="1" ref="G413" ca="1">SUM(IF(ISERROR(FIND($A$4:$F$4,G$4)),0,$A413:$F413))</f>
        <v>13.200191529820216</v>
      </c>
      <c r="H413" s="58" cm="1">
        <f t="array" aca="1" ref="H413" ca="1">SUM(IF(ISERROR(FIND($A$4:$F$4,H$4)),0,$A413:$F413))</f>
        <v>14.028110456856115</v>
      </c>
      <c r="I413" s="58" cm="1">
        <f t="array" aca="1" ref="I413" ca="1">SUM(IF(ISERROR(FIND($A$4:$F$4,I$4)),0,$A413:$F413))</f>
        <v>7.4487730063879063</v>
      </c>
      <c r="J413" s="58">
        <f t="shared" ca="1" si="62"/>
        <v>14.028110456856115</v>
      </c>
      <c r="K413" s="58" t="str">
        <f t="shared" ca="1" si="63"/>
        <v>ADF</v>
      </c>
      <c r="L413" s="58">
        <f ca="1">SMALL($J$5:$J$1004,ROWS($J$5:J413))</f>
        <v>10.975076494644652</v>
      </c>
      <c r="M413" s="11">
        <f ca="1">ROWS($J$5:J413)/COUNT($J$5:$J$1004)</f>
        <v>0.40899999999999997</v>
      </c>
      <c r="N413" s="11"/>
      <c r="O413" s="8" t="str">
        <f t="shared" ca="1" si="64"/>
        <v xml:space="preserve"> </v>
      </c>
      <c r="P413" s="8">
        <f t="shared" ca="1" si="65"/>
        <v>1</v>
      </c>
      <c r="Q413" s="8" t="str">
        <f t="shared" ca="1" si="66"/>
        <v xml:space="preserve"> </v>
      </c>
      <c r="S413" s="8">
        <f t="shared" ca="1" si="60"/>
        <v>1</v>
      </c>
      <c r="T413" s="8" t="str">
        <f t="shared" ca="1" si="67"/>
        <v/>
      </c>
      <c r="U413" s="8" t="str">
        <f t="shared" ca="1" si="67"/>
        <v/>
      </c>
      <c r="V413" s="8">
        <f t="shared" ca="1" si="67"/>
        <v>1</v>
      </c>
      <c r="W413" s="8" t="str">
        <f t="shared" ca="1" si="67"/>
        <v/>
      </c>
      <c r="X413" s="8">
        <f t="shared" ca="1" si="67"/>
        <v>1</v>
      </c>
    </row>
    <row r="414" spans="1:24" hidden="1" x14ac:dyDescent="0.25">
      <c r="A414" s="58">
        <f t="shared" ca="1" si="61"/>
        <v>3.1859653482789563</v>
      </c>
      <c r="B414" s="58">
        <f t="shared" ca="1" si="68"/>
        <v>4.8788266936722113</v>
      </c>
      <c r="C414" s="58">
        <f t="shared" ca="1" si="68"/>
        <v>5.1312620577377341</v>
      </c>
      <c r="D414" s="58">
        <f t="shared" ca="1" si="68"/>
        <v>3.4506820641355276</v>
      </c>
      <c r="E414" s="58">
        <f t="shared" ca="1" si="68"/>
        <v>2.9261374980229657</v>
      </c>
      <c r="F414" s="58">
        <f t="shared" ca="1" si="68"/>
        <v>2.2529744338038054</v>
      </c>
      <c r="G414" s="58" cm="1">
        <f t="array" aca="1" ref="G414" ca="1">SUM(IF(ISERROR(FIND($A$4:$F$4,G$4)),0,$A414:$F414))</f>
        <v>8.3172274060166913</v>
      </c>
      <c r="H414" s="58" cm="1">
        <f t="array" aca="1" ref="H414" ca="1">SUM(IF(ISERROR(FIND($A$4:$F$4,H$4)),0,$A414:$F414))</f>
        <v>8.8896218462182901</v>
      </c>
      <c r="I414" s="58" cm="1">
        <f t="array" aca="1" ref="I414" ca="1">SUM(IF(ISERROR(FIND($A$4:$F$4,I$4)),0,$A414:$F414))</f>
        <v>10.057938625498982</v>
      </c>
      <c r="J414" s="58">
        <f t="shared" ca="1" si="62"/>
        <v>10.057938625498982</v>
      </c>
      <c r="K414" s="58" t="str">
        <f t="shared" ca="1" si="63"/>
        <v>BEF</v>
      </c>
      <c r="L414" s="58">
        <f ca="1">SMALL($J$5:$J$1004,ROWS($J$5:J414))</f>
        <v>10.977253167332087</v>
      </c>
      <c r="M414" s="11">
        <f ca="1">ROWS($J$5:J414)/COUNT($J$5:$J$1004)</f>
        <v>0.41</v>
      </c>
      <c r="N414" s="11"/>
      <c r="O414" s="8" t="str">
        <f t="shared" ca="1" si="64"/>
        <v xml:space="preserve"> </v>
      </c>
      <c r="P414" s="8" t="str">
        <f t="shared" ca="1" si="65"/>
        <v xml:space="preserve"> </v>
      </c>
      <c r="Q414" s="8">
        <f t="shared" ca="1" si="66"/>
        <v>1</v>
      </c>
      <c r="S414" s="8" t="str">
        <f t="shared" ca="1" si="60"/>
        <v/>
      </c>
      <c r="T414" s="8">
        <f t="shared" ca="1" si="67"/>
        <v>1</v>
      </c>
      <c r="U414" s="8" t="str">
        <f t="shared" ca="1" si="67"/>
        <v/>
      </c>
      <c r="V414" s="8" t="str">
        <f t="shared" ca="1" si="67"/>
        <v/>
      </c>
      <c r="W414" s="8">
        <f t="shared" ca="1" si="67"/>
        <v>1</v>
      </c>
      <c r="X414" s="8">
        <f t="shared" ca="1" si="67"/>
        <v>1</v>
      </c>
    </row>
    <row r="415" spans="1:24" hidden="1" x14ac:dyDescent="0.25">
      <c r="A415" s="58">
        <f t="shared" ca="1" si="61"/>
        <v>4.2017260138902275</v>
      </c>
      <c r="B415" s="58">
        <f t="shared" ca="1" si="68"/>
        <v>2.7128385225792564</v>
      </c>
      <c r="C415" s="58">
        <f t="shared" ca="1" si="68"/>
        <v>6.9026504027520783</v>
      </c>
      <c r="D415" s="58">
        <f t="shared" ca="1" si="68"/>
        <v>4.9894698287341921</v>
      </c>
      <c r="E415" s="58">
        <f t="shared" ca="1" si="68"/>
        <v>1.7725717126429612</v>
      </c>
      <c r="F415" s="58">
        <f t="shared" ca="1" si="68"/>
        <v>3.5535324466712019</v>
      </c>
      <c r="G415" s="58" cm="1">
        <f t="array" aca="1" ref="G415" ca="1">SUM(IF(ISERROR(FIND($A$4:$F$4,G$4)),0,$A415:$F415))</f>
        <v>11.104376416642307</v>
      </c>
      <c r="H415" s="58" cm="1">
        <f t="array" aca="1" ref="H415" ca="1">SUM(IF(ISERROR(FIND($A$4:$F$4,H$4)),0,$A415:$F415))</f>
        <v>12.744728289295622</v>
      </c>
      <c r="I415" s="58" cm="1">
        <f t="array" aca="1" ref="I415" ca="1">SUM(IF(ISERROR(FIND($A$4:$F$4,I$4)),0,$A415:$F415))</f>
        <v>8.0389426818934204</v>
      </c>
      <c r="J415" s="58">
        <f t="shared" ca="1" si="62"/>
        <v>12.744728289295622</v>
      </c>
      <c r="K415" s="58" t="str">
        <f t="shared" ca="1" si="63"/>
        <v>ADF</v>
      </c>
      <c r="L415" s="58">
        <f ca="1">SMALL($J$5:$J$1004,ROWS($J$5:J415))</f>
        <v>10.980625393176002</v>
      </c>
      <c r="M415" s="11">
        <f ca="1">ROWS($J$5:J415)/COUNT($J$5:$J$1004)</f>
        <v>0.41099999999999998</v>
      </c>
      <c r="N415" s="11"/>
      <c r="O415" s="8" t="str">
        <f t="shared" ca="1" si="64"/>
        <v xml:space="preserve"> </v>
      </c>
      <c r="P415" s="8">
        <f t="shared" ca="1" si="65"/>
        <v>1</v>
      </c>
      <c r="Q415" s="8" t="str">
        <f t="shared" ca="1" si="66"/>
        <v xml:space="preserve"> </v>
      </c>
      <c r="S415" s="8">
        <f t="shared" ca="1" si="60"/>
        <v>1</v>
      </c>
      <c r="T415" s="8" t="str">
        <f t="shared" ca="1" si="67"/>
        <v/>
      </c>
      <c r="U415" s="8" t="str">
        <f t="shared" ca="1" si="67"/>
        <v/>
      </c>
      <c r="V415" s="8">
        <f t="shared" ca="1" si="67"/>
        <v>1</v>
      </c>
      <c r="W415" s="8" t="str">
        <f t="shared" ca="1" si="67"/>
        <v/>
      </c>
      <c r="X415" s="8">
        <f t="shared" ca="1" si="67"/>
        <v>1</v>
      </c>
    </row>
    <row r="416" spans="1:24" hidden="1" x14ac:dyDescent="0.25">
      <c r="A416" s="58">
        <f t="shared" ca="1" si="61"/>
        <v>5.4965686545498817</v>
      </c>
      <c r="B416" s="58">
        <f t="shared" ca="1" si="68"/>
        <v>4.9109481813991662</v>
      </c>
      <c r="C416" s="58">
        <f t="shared" ca="1" si="68"/>
        <v>6.7197982818749242</v>
      </c>
      <c r="D416" s="58">
        <f t="shared" ca="1" si="68"/>
        <v>4.4093150348609704</v>
      </c>
      <c r="E416" s="58">
        <f t="shared" ca="1" si="68"/>
        <v>2.0661527375874105</v>
      </c>
      <c r="F416" s="58">
        <f t="shared" ca="1" si="68"/>
        <v>3.233090789965456</v>
      </c>
      <c r="G416" s="58" cm="1">
        <f t="array" aca="1" ref="G416" ca="1">SUM(IF(ISERROR(FIND($A$4:$F$4,G$4)),0,$A416:$F416))</f>
        <v>12.216366936424805</v>
      </c>
      <c r="H416" s="58" cm="1">
        <f t="array" aca="1" ref="H416" ca="1">SUM(IF(ISERROR(FIND($A$4:$F$4,H$4)),0,$A416:$F416))</f>
        <v>13.138974479376309</v>
      </c>
      <c r="I416" s="58" cm="1">
        <f t="array" aca="1" ref="I416" ca="1">SUM(IF(ISERROR(FIND($A$4:$F$4,I$4)),0,$A416:$F416))</f>
        <v>10.210191708952033</v>
      </c>
      <c r="J416" s="58">
        <f t="shared" ca="1" si="62"/>
        <v>13.138974479376309</v>
      </c>
      <c r="K416" s="58" t="str">
        <f t="shared" ca="1" si="63"/>
        <v>ADF</v>
      </c>
      <c r="L416" s="58">
        <f ca="1">SMALL($J$5:$J$1004,ROWS($J$5:J416))</f>
        <v>10.982361830997405</v>
      </c>
      <c r="M416" s="11">
        <f ca="1">ROWS($J$5:J416)/COUNT($J$5:$J$1004)</f>
        <v>0.41199999999999998</v>
      </c>
      <c r="N416" s="11"/>
      <c r="O416" s="8" t="str">
        <f t="shared" ca="1" si="64"/>
        <v xml:space="preserve"> </v>
      </c>
      <c r="P416" s="8">
        <f t="shared" ca="1" si="65"/>
        <v>1</v>
      </c>
      <c r="Q416" s="8" t="str">
        <f t="shared" ca="1" si="66"/>
        <v xml:space="preserve"> </v>
      </c>
      <c r="S416" s="8">
        <f t="shared" ca="1" si="60"/>
        <v>1</v>
      </c>
      <c r="T416" s="8" t="str">
        <f t="shared" ca="1" si="67"/>
        <v/>
      </c>
      <c r="U416" s="8" t="str">
        <f t="shared" ca="1" si="67"/>
        <v/>
      </c>
      <c r="V416" s="8">
        <f t="shared" ca="1" si="67"/>
        <v>1</v>
      </c>
      <c r="W416" s="8" t="str">
        <f t="shared" ca="1" si="67"/>
        <v/>
      </c>
      <c r="X416" s="8">
        <f t="shared" ca="1" si="67"/>
        <v>1</v>
      </c>
    </row>
    <row r="417" spans="1:24" hidden="1" x14ac:dyDescent="0.25">
      <c r="A417" s="58">
        <f t="shared" ca="1" si="61"/>
        <v>5.5185638885656081</v>
      </c>
      <c r="B417" s="58">
        <f t="shared" ca="1" si="68"/>
        <v>4.9201551190970783</v>
      </c>
      <c r="C417" s="58">
        <f t="shared" ca="1" si="68"/>
        <v>5.9434396222919794</v>
      </c>
      <c r="D417" s="58">
        <f t="shared" ca="1" si="68"/>
        <v>3.7751298583938184</v>
      </c>
      <c r="E417" s="58">
        <f t="shared" ca="1" si="68"/>
        <v>2.3574502684192371</v>
      </c>
      <c r="F417" s="58">
        <f t="shared" ca="1" si="68"/>
        <v>2.7104053878397254</v>
      </c>
      <c r="G417" s="58" cm="1">
        <f t="array" aca="1" ref="G417" ca="1">SUM(IF(ISERROR(FIND($A$4:$F$4,G$4)),0,$A417:$F417))</f>
        <v>11.462003510857588</v>
      </c>
      <c r="H417" s="58" cm="1">
        <f t="array" aca="1" ref="H417" ca="1">SUM(IF(ISERROR(FIND($A$4:$F$4,H$4)),0,$A417:$F417))</f>
        <v>12.004099134799151</v>
      </c>
      <c r="I417" s="58" cm="1">
        <f t="array" aca="1" ref="I417" ca="1">SUM(IF(ISERROR(FIND($A$4:$F$4,I$4)),0,$A417:$F417))</f>
        <v>9.9880107753560416</v>
      </c>
      <c r="J417" s="58">
        <f t="shared" ca="1" si="62"/>
        <v>12.004099134799151</v>
      </c>
      <c r="K417" s="58" t="str">
        <f t="shared" ca="1" si="63"/>
        <v>ADF</v>
      </c>
      <c r="L417" s="58">
        <f ca="1">SMALL($J$5:$J$1004,ROWS($J$5:J417))</f>
        <v>10.982652327047422</v>
      </c>
      <c r="M417" s="11">
        <f ca="1">ROWS($J$5:J417)/COUNT($J$5:$J$1004)</f>
        <v>0.41299999999999998</v>
      </c>
      <c r="N417" s="11"/>
      <c r="O417" s="8" t="str">
        <f t="shared" ca="1" si="64"/>
        <v xml:space="preserve"> </v>
      </c>
      <c r="P417" s="8">
        <f t="shared" ca="1" si="65"/>
        <v>1</v>
      </c>
      <c r="Q417" s="8" t="str">
        <f t="shared" ca="1" si="66"/>
        <v xml:space="preserve"> </v>
      </c>
      <c r="S417" s="8">
        <f t="shared" ca="1" si="60"/>
        <v>1</v>
      </c>
      <c r="T417" s="8" t="str">
        <f t="shared" ca="1" si="67"/>
        <v/>
      </c>
      <c r="U417" s="8" t="str">
        <f t="shared" ca="1" si="67"/>
        <v/>
      </c>
      <c r="V417" s="8">
        <f t="shared" ca="1" si="67"/>
        <v>1</v>
      </c>
      <c r="W417" s="8" t="str">
        <f t="shared" ca="1" si="67"/>
        <v/>
      </c>
      <c r="X417" s="8">
        <f t="shared" ca="1" si="67"/>
        <v>1</v>
      </c>
    </row>
    <row r="418" spans="1:24" hidden="1" x14ac:dyDescent="0.25">
      <c r="A418" s="58">
        <f t="shared" ca="1" si="61"/>
        <v>2.857198739789836</v>
      </c>
      <c r="B418" s="58">
        <f t="shared" ca="1" si="68"/>
        <v>2.8370773095508062</v>
      </c>
      <c r="C418" s="58">
        <f t="shared" ca="1" si="68"/>
        <v>7.1603596061084369</v>
      </c>
      <c r="D418" s="58">
        <f t="shared" ca="1" si="68"/>
        <v>2.1569023158001261</v>
      </c>
      <c r="E418" s="58">
        <f t="shared" ca="1" si="68"/>
        <v>2.9351171166232874</v>
      </c>
      <c r="F418" s="58">
        <f t="shared" ca="1" si="68"/>
        <v>3.341651046941128</v>
      </c>
      <c r="G418" s="58" cm="1">
        <f t="array" aca="1" ref="G418" ca="1">SUM(IF(ISERROR(FIND($A$4:$F$4,G$4)),0,$A418:$F418))</f>
        <v>10.017558345898273</v>
      </c>
      <c r="H418" s="58" cm="1">
        <f t="array" aca="1" ref="H418" ca="1">SUM(IF(ISERROR(FIND($A$4:$F$4,H$4)),0,$A418:$F418))</f>
        <v>8.3557521025310901</v>
      </c>
      <c r="I418" s="58" cm="1">
        <f t="array" aca="1" ref="I418" ca="1">SUM(IF(ISERROR(FIND($A$4:$F$4,I$4)),0,$A418:$F418))</f>
        <v>9.113845473115223</v>
      </c>
      <c r="J418" s="58">
        <f t="shared" ca="1" si="62"/>
        <v>10.017558345898273</v>
      </c>
      <c r="K418" s="58" t="str">
        <f t="shared" ca="1" si="63"/>
        <v>AC</v>
      </c>
      <c r="L418" s="58">
        <f ca="1">SMALL($J$5:$J$1004,ROWS($J$5:J418))</f>
        <v>10.988634417567257</v>
      </c>
      <c r="M418" s="11">
        <f ca="1">ROWS($J$5:J418)/COUNT($J$5:$J$1004)</f>
        <v>0.41399999999999998</v>
      </c>
      <c r="N418" s="11"/>
      <c r="O418" s="8">
        <f t="shared" ca="1" si="64"/>
        <v>1</v>
      </c>
      <c r="P418" s="8" t="str">
        <f t="shared" ca="1" si="65"/>
        <v xml:space="preserve"> </v>
      </c>
      <c r="Q418" s="8" t="str">
        <f t="shared" ca="1" si="66"/>
        <v xml:space="preserve"> </v>
      </c>
      <c r="S418" s="8">
        <f t="shared" ca="1" si="60"/>
        <v>1</v>
      </c>
      <c r="T418" s="8" t="str">
        <f t="shared" ca="1" si="67"/>
        <v/>
      </c>
      <c r="U418" s="8">
        <f t="shared" ca="1" si="67"/>
        <v>1</v>
      </c>
      <c r="V418" s="8" t="str">
        <f t="shared" ca="1" si="67"/>
        <v/>
      </c>
      <c r="W418" s="8" t="str">
        <f t="shared" ca="1" si="67"/>
        <v/>
      </c>
      <c r="X418" s="8" t="str">
        <f t="shared" ca="1" si="67"/>
        <v/>
      </c>
    </row>
    <row r="419" spans="1:24" hidden="1" x14ac:dyDescent="0.25">
      <c r="A419" s="58">
        <f t="shared" ca="1" si="61"/>
        <v>5.9356262293597046</v>
      </c>
      <c r="B419" s="58">
        <f t="shared" ca="1" si="68"/>
        <v>4.5671682419829098</v>
      </c>
      <c r="C419" s="58">
        <f t="shared" ca="1" si="68"/>
        <v>6.6389437159574696</v>
      </c>
      <c r="D419" s="58">
        <f t="shared" ca="1" si="68"/>
        <v>5.6263365352818475</v>
      </c>
      <c r="E419" s="58">
        <f t="shared" ca="1" si="68"/>
        <v>1.9348341856557156</v>
      </c>
      <c r="F419" s="58">
        <f t="shared" ca="1" si="68"/>
        <v>3.1212116814889281</v>
      </c>
      <c r="G419" s="58" cm="1">
        <f t="array" aca="1" ref="G419" ca="1">SUM(IF(ISERROR(FIND($A$4:$F$4,G$4)),0,$A419:$F419))</f>
        <v>12.574569945317174</v>
      </c>
      <c r="H419" s="58" cm="1">
        <f t="array" aca="1" ref="H419" ca="1">SUM(IF(ISERROR(FIND($A$4:$F$4,H$4)),0,$A419:$F419))</f>
        <v>14.683174446130481</v>
      </c>
      <c r="I419" s="58" cm="1">
        <f t="array" aca="1" ref="I419" ca="1">SUM(IF(ISERROR(FIND($A$4:$F$4,I$4)),0,$A419:$F419))</f>
        <v>9.623214109127554</v>
      </c>
      <c r="J419" s="58">
        <f t="shared" ca="1" si="62"/>
        <v>14.683174446130481</v>
      </c>
      <c r="K419" s="58" t="str">
        <f t="shared" ca="1" si="63"/>
        <v>ADF</v>
      </c>
      <c r="L419" s="58">
        <f ca="1">SMALL($J$5:$J$1004,ROWS($J$5:J419))</f>
        <v>10.99347979132342</v>
      </c>
      <c r="M419" s="11">
        <f ca="1">ROWS($J$5:J419)/COUNT($J$5:$J$1004)</f>
        <v>0.41499999999999998</v>
      </c>
      <c r="N419" s="11"/>
      <c r="O419" s="8" t="str">
        <f t="shared" ca="1" si="64"/>
        <v xml:space="preserve"> </v>
      </c>
      <c r="P419" s="8">
        <f t="shared" ca="1" si="65"/>
        <v>1</v>
      </c>
      <c r="Q419" s="8" t="str">
        <f t="shared" ca="1" si="66"/>
        <v xml:space="preserve"> </v>
      </c>
      <c r="S419" s="8">
        <f t="shared" ca="1" si="60"/>
        <v>1</v>
      </c>
      <c r="T419" s="8" t="str">
        <f t="shared" ca="1" si="67"/>
        <v/>
      </c>
      <c r="U419" s="8" t="str">
        <f t="shared" ca="1" si="67"/>
        <v/>
      </c>
      <c r="V419" s="8">
        <f t="shared" ca="1" si="67"/>
        <v>1</v>
      </c>
      <c r="W419" s="8" t="str">
        <f t="shared" ca="1" si="67"/>
        <v/>
      </c>
      <c r="X419" s="8">
        <f t="shared" ca="1" si="67"/>
        <v>1</v>
      </c>
    </row>
    <row r="420" spans="1:24" hidden="1" x14ac:dyDescent="0.25">
      <c r="A420" s="58">
        <f t="shared" ca="1" si="61"/>
        <v>2.3087367084466286</v>
      </c>
      <c r="B420" s="58">
        <f t="shared" ca="1" si="68"/>
        <v>3.9123408647207363</v>
      </c>
      <c r="C420" s="58">
        <f t="shared" ca="1" si="68"/>
        <v>6.0953894274509111</v>
      </c>
      <c r="D420" s="58">
        <f t="shared" ca="1" si="68"/>
        <v>4.788577603635007</v>
      </c>
      <c r="E420" s="58">
        <f t="shared" ca="1" si="68"/>
        <v>2.8826887772418575</v>
      </c>
      <c r="F420" s="58">
        <f t="shared" ca="1" si="68"/>
        <v>2.637461852983594</v>
      </c>
      <c r="G420" s="58" cm="1">
        <f t="array" aca="1" ref="G420" ca="1">SUM(IF(ISERROR(FIND($A$4:$F$4,G$4)),0,$A420:$F420))</f>
        <v>8.4041261358975401</v>
      </c>
      <c r="H420" s="58" cm="1">
        <f t="array" aca="1" ref="H420" ca="1">SUM(IF(ISERROR(FIND($A$4:$F$4,H$4)),0,$A420:$F420))</f>
        <v>9.7347761650652309</v>
      </c>
      <c r="I420" s="58" cm="1">
        <f t="array" aca="1" ref="I420" ca="1">SUM(IF(ISERROR(FIND($A$4:$F$4,I$4)),0,$A420:$F420))</f>
        <v>9.4324914949461878</v>
      </c>
      <c r="J420" s="58">
        <f t="shared" ca="1" si="62"/>
        <v>9.7347761650652309</v>
      </c>
      <c r="K420" s="58" t="str">
        <f t="shared" ca="1" si="63"/>
        <v>ADF</v>
      </c>
      <c r="L420" s="58">
        <f ca="1">SMALL($J$5:$J$1004,ROWS($J$5:J420))</f>
        <v>10.997522155186015</v>
      </c>
      <c r="M420" s="11">
        <f ca="1">ROWS($J$5:J420)/COUNT($J$5:$J$1004)</f>
        <v>0.41599999999999998</v>
      </c>
      <c r="N420" s="11"/>
      <c r="O420" s="8" t="str">
        <f t="shared" ca="1" si="64"/>
        <v xml:space="preserve"> </v>
      </c>
      <c r="P420" s="8">
        <f t="shared" ca="1" si="65"/>
        <v>1</v>
      </c>
      <c r="Q420" s="8" t="str">
        <f t="shared" ca="1" si="66"/>
        <v xml:space="preserve"> </v>
      </c>
      <c r="S420" s="8">
        <f t="shared" ca="1" si="60"/>
        <v>1</v>
      </c>
      <c r="T420" s="8" t="str">
        <f t="shared" ca="1" si="67"/>
        <v/>
      </c>
      <c r="U420" s="8" t="str">
        <f t="shared" ca="1" si="67"/>
        <v/>
      </c>
      <c r="V420" s="8">
        <f t="shared" ca="1" si="67"/>
        <v>1</v>
      </c>
      <c r="W420" s="8" t="str">
        <f t="shared" ca="1" si="67"/>
        <v/>
      </c>
      <c r="X420" s="8">
        <f t="shared" ca="1" si="67"/>
        <v>1</v>
      </c>
    </row>
    <row r="421" spans="1:24" hidden="1" x14ac:dyDescent="0.25">
      <c r="A421" s="58">
        <f t="shared" ca="1" si="61"/>
        <v>5.8853290023196863</v>
      </c>
      <c r="B421" s="58">
        <f t="shared" ca="1" si="68"/>
        <v>1.280089126716863</v>
      </c>
      <c r="C421" s="58">
        <f t="shared" ca="1" si="68"/>
        <v>5.8408242439209292</v>
      </c>
      <c r="D421" s="58">
        <f t="shared" ca="1" si="68"/>
        <v>4.1392462596267325</v>
      </c>
      <c r="E421" s="58">
        <f t="shared" ca="1" si="68"/>
        <v>2.5388236239159849</v>
      </c>
      <c r="F421" s="58">
        <f t="shared" ca="1" si="68"/>
        <v>3.5709648511232057</v>
      </c>
      <c r="G421" s="58" cm="1">
        <f t="array" aca="1" ref="G421" ca="1">SUM(IF(ISERROR(FIND($A$4:$F$4,G$4)),0,$A421:$F421))</f>
        <v>11.726153246240616</v>
      </c>
      <c r="H421" s="58" cm="1">
        <f t="array" aca="1" ref="H421" ca="1">SUM(IF(ISERROR(FIND($A$4:$F$4,H$4)),0,$A421:$F421))</f>
        <v>13.595540113069625</v>
      </c>
      <c r="I421" s="58" cm="1">
        <f t="array" aca="1" ref="I421" ca="1">SUM(IF(ISERROR(FIND($A$4:$F$4,I$4)),0,$A421:$F421))</f>
        <v>7.3898776017560532</v>
      </c>
      <c r="J421" s="58">
        <f t="shared" ca="1" si="62"/>
        <v>13.595540113069625</v>
      </c>
      <c r="K421" s="58" t="str">
        <f t="shared" ca="1" si="63"/>
        <v>ADF</v>
      </c>
      <c r="L421" s="58">
        <f ca="1">SMALL($J$5:$J$1004,ROWS($J$5:J421))</f>
        <v>10.999354870937243</v>
      </c>
      <c r="M421" s="11">
        <f ca="1">ROWS($J$5:J421)/COUNT($J$5:$J$1004)</f>
        <v>0.41699999999999998</v>
      </c>
      <c r="N421" s="11"/>
      <c r="O421" s="8" t="str">
        <f t="shared" ca="1" si="64"/>
        <v xml:space="preserve"> </v>
      </c>
      <c r="P421" s="8">
        <f t="shared" ca="1" si="65"/>
        <v>1</v>
      </c>
      <c r="Q421" s="8" t="str">
        <f t="shared" ca="1" si="66"/>
        <v xml:space="preserve"> </v>
      </c>
      <c r="S421" s="8">
        <f t="shared" ca="1" si="60"/>
        <v>1</v>
      </c>
      <c r="T421" s="8" t="str">
        <f t="shared" ca="1" si="67"/>
        <v/>
      </c>
      <c r="U421" s="8" t="str">
        <f t="shared" ca="1" si="67"/>
        <v/>
      </c>
      <c r="V421" s="8">
        <f t="shared" ca="1" si="67"/>
        <v>1</v>
      </c>
      <c r="W421" s="8" t="str">
        <f t="shared" ca="1" si="67"/>
        <v/>
      </c>
      <c r="X421" s="8">
        <f t="shared" ca="1" si="67"/>
        <v>1</v>
      </c>
    </row>
    <row r="422" spans="1:24" hidden="1" x14ac:dyDescent="0.25">
      <c r="A422" s="58">
        <f t="shared" ca="1" si="61"/>
        <v>2.7744368254326472</v>
      </c>
      <c r="B422" s="58">
        <f t="shared" ca="1" si="68"/>
        <v>3.6580620055069502</v>
      </c>
      <c r="C422" s="58">
        <f t="shared" ca="1" si="68"/>
        <v>6.1147588440516039</v>
      </c>
      <c r="D422" s="58">
        <f t="shared" ca="1" si="68"/>
        <v>4.6871634497447481</v>
      </c>
      <c r="E422" s="58">
        <f t="shared" ca="1" si="68"/>
        <v>1.1425500039399774</v>
      </c>
      <c r="F422" s="58">
        <f t="shared" ca="1" si="68"/>
        <v>2.283786703390895</v>
      </c>
      <c r="G422" s="58" cm="1">
        <f t="array" aca="1" ref="G422" ca="1">SUM(IF(ISERROR(FIND($A$4:$F$4,G$4)),0,$A422:$F422))</f>
        <v>8.889195669484252</v>
      </c>
      <c r="H422" s="58" cm="1">
        <f t="array" aca="1" ref="H422" ca="1">SUM(IF(ISERROR(FIND($A$4:$F$4,H$4)),0,$A422:$F422))</f>
        <v>9.7453869785682912</v>
      </c>
      <c r="I422" s="58" cm="1">
        <f t="array" aca="1" ref="I422" ca="1">SUM(IF(ISERROR(FIND($A$4:$F$4,I$4)),0,$A422:$F422))</f>
        <v>7.0843987128378227</v>
      </c>
      <c r="J422" s="58">
        <f t="shared" ca="1" si="62"/>
        <v>9.7453869785682912</v>
      </c>
      <c r="K422" s="58" t="str">
        <f t="shared" ca="1" si="63"/>
        <v>ADF</v>
      </c>
      <c r="L422" s="58">
        <f ca="1">SMALL($J$5:$J$1004,ROWS($J$5:J422))</f>
        <v>11.000056869074653</v>
      </c>
      <c r="M422" s="11">
        <f ca="1">ROWS($J$5:J422)/COUNT($J$5:$J$1004)</f>
        <v>0.41799999999999998</v>
      </c>
      <c r="N422" s="11"/>
      <c r="O422" s="8" t="str">
        <f t="shared" ca="1" si="64"/>
        <v xml:space="preserve"> </v>
      </c>
      <c r="P422" s="8">
        <f t="shared" ca="1" si="65"/>
        <v>1</v>
      </c>
      <c r="Q422" s="8" t="str">
        <f t="shared" ca="1" si="66"/>
        <v xml:space="preserve"> </v>
      </c>
      <c r="S422" s="8">
        <f t="shared" ca="1" si="60"/>
        <v>1</v>
      </c>
      <c r="T422" s="8" t="str">
        <f t="shared" ca="1" si="67"/>
        <v/>
      </c>
      <c r="U422" s="8" t="str">
        <f t="shared" ca="1" si="67"/>
        <v/>
      </c>
      <c r="V422" s="8">
        <f t="shared" ca="1" si="67"/>
        <v>1</v>
      </c>
      <c r="W422" s="8" t="str">
        <f t="shared" ca="1" si="67"/>
        <v/>
      </c>
      <c r="X422" s="8">
        <f t="shared" ca="1" si="67"/>
        <v>1</v>
      </c>
    </row>
    <row r="423" spans="1:24" hidden="1" x14ac:dyDescent="0.25">
      <c r="A423" s="58">
        <f t="shared" ca="1" si="61"/>
        <v>4.9870468996076447</v>
      </c>
      <c r="B423" s="58">
        <f t="shared" ca="1" si="68"/>
        <v>1.9460324967595883</v>
      </c>
      <c r="C423" s="58">
        <f t="shared" ca="1" si="68"/>
        <v>6.9436674087593868</v>
      </c>
      <c r="D423" s="58">
        <f t="shared" ca="1" si="68"/>
        <v>2.8702895935745376</v>
      </c>
      <c r="E423" s="58">
        <f t="shared" ca="1" si="68"/>
        <v>1.1784749172771338</v>
      </c>
      <c r="F423" s="58">
        <f t="shared" ca="1" si="68"/>
        <v>2.4825695685453648</v>
      </c>
      <c r="G423" s="58" cm="1">
        <f t="array" aca="1" ref="G423" ca="1">SUM(IF(ISERROR(FIND($A$4:$F$4,G$4)),0,$A423:$F423))</f>
        <v>11.930714308367032</v>
      </c>
      <c r="H423" s="58" cm="1">
        <f t="array" aca="1" ref="H423" ca="1">SUM(IF(ISERROR(FIND($A$4:$F$4,H$4)),0,$A423:$F423))</f>
        <v>10.339906061727547</v>
      </c>
      <c r="I423" s="58" cm="1">
        <f t="array" aca="1" ref="I423" ca="1">SUM(IF(ISERROR(FIND($A$4:$F$4,I$4)),0,$A423:$F423))</f>
        <v>5.607076982582087</v>
      </c>
      <c r="J423" s="58">
        <f t="shared" ca="1" si="62"/>
        <v>11.930714308367032</v>
      </c>
      <c r="K423" s="58" t="str">
        <f t="shared" ca="1" si="63"/>
        <v>AC</v>
      </c>
      <c r="L423" s="58">
        <f ca="1">SMALL($J$5:$J$1004,ROWS($J$5:J423))</f>
        <v>11.004410493945308</v>
      </c>
      <c r="M423" s="11">
        <f ca="1">ROWS($J$5:J423)/COUNT($J$5:$J$1004)</f>
        <v>0.41899999999999998</v>
      </c>
      <c r="N423" s="11"/>
      <c r="O423" s="8">
        <f t="shared" ca="1" si="64"/>
        <v>1</v>
      </c>
      <c r="P423" s="8" t="str">
        <f t="shared" ca="1" si="65"/>
        <v xml:space="preserve"> </v>
      </c>
      <c r="Q423" s="8" t="str">
        <f t="shared" ca="1" si="66"/>
        <v xml:space="preserve"> </v>
      </c>
      <c r="S423" s="8">
        <f t="shared" ca="1" si="60"/>
        <v>1</v>
      </c>
      <c r="T423" s="8" t="str">
        <f t="shared" ca="1" si="67"/>
        <v/>
      </c>
      <c r="U423" s="8">
        <f t="shared" ca="1" si="67"/>
        <v>1</v>
      </c>
      <c r="V423" s="8" t="str">
        <f t="shared" ca="1" si="67"/>
        <v/>
      </c>
      <c r="W423" s="8" t="str">
        <f t="shared" ca="1" si="67"/>
        <v/>
      </c>
      <c r="X423" s="8" t="str">
        <f t="shared" ca="1" si="67"/>
        <v/>
      </c>
    </row>
    <row r="424" spans="1:24" hidden="1" x14ac:dyDescent="0.25">
      <c r="A424" s="58">
        <f t="shared" ca="1" si="61"/>
        <v>2.9952716334590122</v>
      </c>
      <c r="B424" s="58">
        <f t="shared" ca="1" si="68"/>
        <v>1.0021702636954459</v>
      </c>
      <c r="C424" s="58">
        <f t="shared" ca="1" si="68"/>
        <v>4.4728641693936595</v>
      </c>
      <c r="D424" s="58">
        <f t="shared" ca="1" si="68"/>
        <v>3.8837400450131789</v>
      </c>
      <c r="E424" s="58">
        <f t="shared" ca="1" si="68"/>
        <v>2.4463468200344032</v>
      </c>
      <c r="F424" s="58">
        <f t="shared" ca="1" si="68"/>
        <v>2.7952740267566933</v>
      </c>
      <c r="G424" s="58" cm="1">
        <f t="array" aca="1" ref="G424" ca="1">SUM(IF(ISERROR(FIND($A$4:$F$4,G$4)),0,$A424:$F424))</f>
        <v>7.4681358028526716</v>
      </c>
      <c r="H424" s="58" cm="1">
        <f t="array" aca="1" ref="H424" ca="1">SUM(IF(ISERROR(FIND($A$4:$F$4,H$4)),0,$A424:$F424))</f>
        <v>9.6742857052288844</v>
      </c>
      <c r="I424" s="58" cm="1">
        <f t="array" aca="1" ref="I424" ca="1">SUM(IF(ISERROR(FIND($A$4:$F$4,I$4)),0,$A424:$F424))</f>
        <v>6.2437911104865425</v>
      </c>
      <c r="J424" s="58">
        <f t="shared" ca="1" si="62"/>
        <v>9.6742857052288844</v>
      </c>
      <c r="K424" s="58" t="str">
        <f t="shared" ca="1" si="63"/>
        <v>ADF</v>
      </c>
      <c r="L424" s="58">
        <f ca="1">SMALL($J$5:$J$1004,ROWS($J$5:J424))</f>
        <v>11.01328010107987</v>
      </c>
      <c r="M424" s="11">
        <f ca="1">ROWS($J$5:J424)/COUNT($J$5:$J$1004)</f>
        <v>0.42</v>
      </c>
      <c r="N424" s="11"/>
      <c r="O424" s="8" t="str">
        <f t="shared" ca="1" si="64"/>
        <v xml:space="preserve"> </v>
      </c>
      <c r="P424" s="8">
        <f t="shared" ca="1" si="65"/>
        <v>1</v>
      </c>
      <c r="Q424" s="8" t="str">
        <f t="shared" ca="1" si="66"/>
        <v xml:space="preserve"> </v>
      </c>
      <c r="S424" s="8">
        <f t="shared" ref="S424:S487" ca="1" si="69">IFERROR(FIND(S$4,$K424)/FIND(S$4,$K424),"")</f>
        <v>1</v>
      </c>
      <c r="T424" s="8" t="str">
        <f t="shared" ca="1" si="67"/>
        <v/>
      </c>
      <c r="U424" s="8" t="str">
        <f t="shared" ca="1" si="67"/>
        <v/>
      </c>
      <c r="V424" s="8">
        <f t="shared" ca="1" si="67"/>
        <v>1</v>
      </c>
      <c r="W424" s="8" t="str">
        <f t="shared" ca="1" si="67"/>
        <v/>
      </c>
      <c r="X424" s="8">
        <f t="shared" ca="1" si="67"/>
        <v>1</v>
      </c>
    </row>
    <row r="425" spans="1:24" hidden="1" x14ac:dyDescent="0.25">
      <c r="A425" s="58">
        <f t="shared" ref="A425:A488" ca="1" si="70">A$2+(A$3-A$2)*RAND()</f>
        <v>3.2182409417363544</v>
      </c>
      <c r="B425" s="58">
        <f t="shared" ca="1" si="68"/>
        <v>3.8704906833964174</v>
      </c>
      <c r="C425" s="58">
        <f t="shared" ca="1" si="68"/>
        <v>4.3112004477747474</v>
      </c>
      <c r="D425" s="58">
        <f t="shared" ca="1" si="68"/>
        <v>3.1525698337257784</v>
      </c>
      <c r="E425" s="58">
        <f t="shared" ca="1" si="68"/>
        <v>1.5547924691078836</v>
      </c>
      <c r="F425" s="58">
        <f t="shared" ca="1" si="68"/>
        <v>2.6941242495296525</v>
      </c>
      <c r="G425" s="58" cm="1">
        <f t="array" aca="1" ref="G425" ca="1">SUM(IF(ISERROR(FIND($A$4:$F$4,G$4)),0,$A425:$F425))</f>
        <v>7.5294413895111019</v>
      </c>
      <c r="H425" s="58" cm="1">
        <f t="array" aca="1" ref="H425" ca="1">SUM(IF(ISERROR(FIND($A$4:$F$4,H$4)),0,$A425:$F425))</f>
        <v>9.0649350249917848</v>
      </c>
      <c r="I425" s="58" cm="1">
        <f t="array" aca="1" ref="I425" ca="1">SUM(IF(ISERROR(FIND($A$4:$F$4,I$4)),0,$A425:$F425))</f>
        <v>8.1194074020339535</v>
      </c>
      <c r="J425" s="58">
        <f t="shared" ca="1" si="62"/>
        <v>9.0649350249917848</v>
      </c>
      <c r="K425" s="58" t="str">
        <f t="shared" ca="1" si="63"/>
        <v>ADF</v>
      </c>
      <c r="L425" s="58">
        <f ca="1">SMALL($J$5:$J$1004,ROWS($J$5:J425))</f>
        <v>11.021308602844854</v>
      </c>
      <c r="M425" s="11">
        <f ca="1">ROWS($J$5:J425)/COUNT($J$5:$J$1004)</f>
        <v>0.42099999999999999</v>
      </c>
      <c r="N425" s="11"/>
      <c r="O425" s="8" t="str">
        <f t="shared" ca="1" si="64"/>
        <v xml:space="preserve"> </v>
      </c>
      <c r="P425" s="8">
        <f t="shared" ca="1" si="65"/>
        <v>1</v>
      </c>
      <c r="Q425" s="8" t="str">
        <f t="shared" ca="1" si="66"/>
        <v xml:space="preserve"> </v>
      </c>
      <c r="S425" s="8">
        <f t="shared" ca="1" si="69"/>
        <v>1</v>
      </c>
      <c r="T425" s="8" t="str">
        <f t="shared" ca="1" si="67"/>
        <v/>
      </c>
      <c r="U425" s="8" t="str">
        <f t="shared" ca="1" si="67"/>
        <v/>
      </c>
      <c r="V425" s="8">
        <f t="shared" ca="1" si="67"/>
        <v>1</v>
      </c>
      <c r="W425" s="8" t="str">
        <f t="shared" ca="1" si="67"/>
        <v/>
      </c>
      <c r="X425" s="8">
        <f t="shared" ca="1" si="67"/>
        <v>1</v>
      </c>
    </row>
    <row r="426" spans="1:24" hidden="1" x14ac:dyDescent="0.25">
      <c r="A426" s="58">
        <f t="shared" ca="1" si="70"/>
        <v>2.2387474264539611</v>
      </c>
      <c r="B426" s="58">
        <f t="shared" ca="1" si="68"/>
        <v>3.7325831380844239</v>
      </c>
      <c r="C426" s="58">
        <f t="shared" ca="1" si="68"/>
        <v>5.621316173276286</v>
      </c>
      <c r="D426" s="58">
        <f t="shared" ca="1" si="68"/>
        <v>2.722996375355021</v>
      </c>
      <c r="E426" s="58">
        <f t="shared" ca="1" si="68"/>
        <v>1.6709075256851782</v>
      </c>
      <c r="F426" s="58">
        <f t="shared" ca="1" si="68"/>
        <v>3.0568793884795062</v>
      </c>
      <c r="G426" s="58" cm="1">
        <f t="array" aca="1" ref="G426" ca="1">SUM(IF(ISERROR(FIND($A$4:$F$4,G$4)),0,$A426:$F426))</f>
        <v>7.860063599730247</v>
      </c>
      <c r="H426" s="58" cm="1">
        <f t="array" aca="1" ref="H426" ca="1">SUM(IF(ISERROR(FIND($A$4:$F$4,H$4)),0,$A426:$F426))</f>
        <v>8.0186231902884888</v>
      </c>
      <c r="I426" s="58" cm="1">
        <f t="array" aca="1" ref="I426" ca="1">SUM(IF(ISERROR(FIND($A$4:$F$4,I$4)),0,$A426:$F426))</f>
        <v>8.4603700522491092</v>
      </c>
      <c r="J426" s="58">
        <f t="shared" ca="1" si="62"/>
        <v>8.4603700522491092</v>
      </c>
      <c r="K426" s="58" t="str">
        <f t="shared" ca="1" si="63"/>
        <v>BEF</v>
      </c>
      <c r="L426" s="58">
        <f ca="1">SMALL($J$5:$J$1004,ROWS($J$5:J426))</f>
        <v>11.034341755762867</v>
      </c>
      <c r="M426" s="11">
        <f ca="1">ROWS($J$5:J426)/COUNT($J$5:$J$1004)</f>
        <v>0.42199999999999999</v>
      </c>
      <c r="N426" s="11"/>
      <c r="O426" s="8" t="str">
        <f t="shared" ca="1" si="64"/>
        <v xml:space="preserve"> </v>
      </c>
      <c r="P426" s="8" t="str">
        <f t="shared" ca="1" si="65"/>
        <v xml:space="preserve"> </v>
      </c>
      <c r="Q426" s="8">
        <f t="shared" ca="1" si="66"/>
        <v>1</v>
      </c>
      <c r="S426" s="8" t="str">
        <f t="shared" ca="1" si="69"/>
        <v/>
      </c>
      <c r="T426" s="8">
        <f t="shared" ca="1" si="67"/>
        <v>1</v>
      </c>
      <c r="U426" s="8" t="str">
        <f t="shared" ca="1" si="67"/>
        <v/>
      </c>
      <c r="V426" s="8" t="str">
        <f t="shared" ca="1" si="67"/>
        <v/>
      </c>
      <c r="W426" s="8">
        <f t="shared" ca="1" si="67"/>
        <v>1</v>
      </c>
      <c r="X426" s="8">
        <f t="shared" ca="1" si="67"/>
        <v>1</v>
      </c>
    </row>
    <row r="427" spans="1:24" hidden="1" x14ac:dyDescent="0.25">
      <c r="A427" s="58">
        <f t="shared" ca="1" si="70"/>
        <v>5.7270949619781835</v>
      </c>
      <c r="B427" s="58">
        <f t="shared" ca="1" si="68"/>
        <v>1.696698345764089</v>
      </c>
      <c r="C427" s="58">
        <f t="shared" ca="1" si="68"/>
        <v>5.9000939129541816</v>
      </c>
      <c r="D427" s="58">
        <f t="shared" ca="1" si="68"/>
        <v>5.8451180775316143</v>
      </c>
      <c r="E427" s="58">
        <f t="shared" ca="1" si="68"/>
        <v>2.0165004868747554</v>
      </c>
      <c r="F427" s="58">
        <f t="shared" ca="1" si="68"/>
        <v>3.9038900074202325</v>
      </c>
      <c r="G427" s="58" cm="1">
        <f t="array" aca="1" ref="G427" ca="1">SUM(IF(ISERROR(FIND($A$4:$F$4,G$4)),0,$A427:$F427))</f>
        <v>11.627188874932365</v>
      </c>
      <c r="H427" s="58" cm="1">
        <f t="array" aca="1" ref="H427" ca="1">SUM(IF(ISERROR(FIND($A$4:$F$4,H$4)),0,$A427:$F427))</f>
        <v>15.47610304693003</v>
      </c>
      <c r="I427" s="58" cm="1">
        <f t="array" aca="1" ref="I427" ca="1">SUM(IF(ISERROR(FIND($A$4:$F$4,I$4)),0,$A427:$F427))</f>
        <v>7.6170888400590773</v>
      </c>
      <c r="J427" s="58">
        <f t="shared" ca="1" si="62"/>
        <v>15.47610304693003</v>
      </c>
      <c r="K427" s="58" t="str">
        <f t="shared" ca="1" si="63"/>
        <v>ADF</v>
      </c>
      <c r="L427" s="58">
        <f ca="1">SMALL($J$5:$J$1004,ROWS($J$5:J427))</f>
        <v>11.039239523885209</v>
      </c>
      <c r="M427" s="11">
        <f ca="1">ROWS($J$5:J427)/COUNT($J$5:$J$1004)</f>
        <v>0.42299999999999999</v>
      </c>
      <c r="N427" s="11"/>
      <c r="O427" s="8" t="str">
        <f t="shared" ca="1" si="64"/>
        <v xml:space="preserve"> </v>
      </c>
      <c r="P427" s="8">
        <f t="shared" ca="1" si="65"/>
        <v>1</v>
      </c>
      <c r="Q427" s="8" t="str">
        <f t="shared" ca="1" si="66"/>
        <v xml:space="preserve"> </v>
      </c>
      <c r="S427" s="8">
        <f t="shared" ca="1" si="69"/>
        <v>1</v>
      </c>
      <c r="T427" s="8" t="str">
        <f t="shared" ca="1" si="67"/>
        <v/>
      </c>
      <c r="U427" s="8" t="str">
        <f t="shared" ca="1" si="67"/>
        <v/>
      </c>
      <c r="V427" s="8">
        <f t="shared" ca="1" si="67"/>
        <v>1</v>
      </c>
      <c r="W427" s="8" t="str">
        <f t="shared" ca="1" si="67"/>
        <v/>
      </c>
      <c r="X427" s="8">
        <f t="shared" ca="1" si="67"/>
        <v>1</v>
      </c>
    </row>
    <row r="428" spans="1:24" hidden="1" x14ac:dyDescent="0.25">
      <c r="A428" s="58">
        <f t="shared" ca="1" si="70"/>
        <v>5.1505766270605751</v>
      </c>
      <c r="B428" s="58">
        <f t="shared" ca="1" si="68"/>
        <v>4.4562321762612829</v>
      </c>
      <c r="C428" s="58">
        <f t="shared" ca="1" si="68"/>
        <v>6.8732456476683819</v>
      </c>
      <c r="D428" s="58">
        <f t="shared" ca="1" si="68"/>
        <v>2.9231210275347426</v>
      </c>
      <c r="E428" s="58">
        <f t="shared" ca="1" si="68"/>
        <v>1.3565013539761119</v>
      </c>
      <c r="F428" s="58">
        <f t="shared" ca="1" si="68"/>
        <v>3.9641303954436848</v>
      </c>
      <c r="G428" s="58" cm="1">
        <f t="array" aca="1" ref="G428" ca="1">SUM(IF(ISERROR(FIND($A$4:$F$4,G$4)),0,$A428:$F428))</f>
        <v>12.023822274728957</v>
      </c>
      <c r="H428" s="58" cm="1">
        <f t="array" aca="1" ref="H428" ca="1">SUM(IF(ISERROR(FIND($A$4:$F$4,H$4)),0,$A428:$F428))</f>
        <v>12.037828050039003</v>
      </c>
      <c r="I428" s="58" cm="1">
        <f t="array" aca="1" ref="I428" ca="1">SUM(IF(ISERROR(FIND($A$4:$F$4,I$4)),0,$A428:$F428))</f>
        <v>9.7768639256810808</v>
      </c>
      <c r="J428" s="58">
        <f t="shared" ca="1" si="62"/>
        <v>12.037828050039003</v>
      </c>
      <c r="K428" s="58" t="str">
        <f t="shared" ca="1" si="63"/>
        <v>ADF</v>
      </c>
      <c r="L428" s="58">
        <f ca="1">SMALL($J$5:$J$1004,ROWS($J$5:J428))</f>
        <v>11.040529211371492</v>
      </c>
      <c r="M428" s="11">
        <f ca="1">ROWS($J$5:J428)/COUNT($J$5:$J$1004)</f>
        <v>0.42399999999999999</v>
      </c>
      <c r="N428" s="11"/>
      <c r="O428" s="8" t="str">
        <f t="shared" ca="1" si="64"/>
        <v xml:space="preserve"> </v>
      </c>
      <c r="P428" s="8">
        <f t="shared" ca="1" si="65"/>
        <v>1</v>
      </c>
      <c r="Q428" s="8" t="str">
        <f t="shared" ca="1" si="66"/>
        <v xml:space="preserve"> </v>
      </c>
      <c r="S428" s="8">
        <f t="shared" ca="1" si="69"/>
        <v>1</v>
      </c>
      <c r="T428" s="8" t="str">
        <f t="shared" ca="1" si="67"/>
        <v/>
      </c>
      <c r="U428" s="8" t="str">
        <f t="shared" ca="1" si="67"/>
        <v/>
      </c>
      <c r="V428" s="8">
        <f t="shared" ca="1" si="67"/>
        <v>1</v>
      </c>
      <c r="W428" s="8" t="str">
        <f t="shared" ca="1" si="67"/>
        <v/>
      </c>
      <c r="X428" s="8">
        <f t="shared" ca="1" si="67"/>
        <v>1</v>
      </c>
    </row>
    <row r="429" spans="1:24" hidden="1" x14ac:dyDescent="0.25">
      <c r="A429" s="58">
        <f t="shared" ca="1" si="70"/>
        <v>4.6455479969667763</v>
      </c>
      <c r="B429" s="58">
        <f t="shared" ca="1" si="68"/>
        <v>3.7867998633211721</v>
      </c>
      <c r="C429" s="58">
        <f t="shared" ca="1" si="68"/>
        <v>4.160936582390999</v>
      </c>
      <c r="D429" s="58">
        <f t="shared" ca="1" si="68"/>
        <v>3.2360408878093181</v>
      </c>
      <c r="E429" s="58">
        <f t="shared" ca="1" si="68"/>
        <v>1.7619646800577307</v>
      </c>
      <c r="F429" s="58">
        <f t="shared" ca="1" si="68"/>
        <v>2.5258611413120091</v>
      </c>
      <c r="G429" s="58" cm="1">
        <f t="array" aca="1" ref="G429" ca="1">SUM(IF(ISERROR(FIND($A$4:$F$4,G$4)),0,$A429:$F429))</f>
        <v>8.8064845793577753</v>
      </c>
      <c r="H429" s="58" cm="1">
        <f t="array" aca="1" ref="H429" ca="1">SUM(IF(ISERROR(FIND($A$4:$F$4,H$4)),0,$A429:$F429))</f>
        <v>10.407450026088103</v>
      </c>
      <c r="I429" s="58" cm="1">
        <f t="array" aca="1" ref="I429" ca="1">SUM(IF(ISERROR(FIND($A$4:$F$4,I$4)),0,$A429:$F429))</f>
        <v>8.0746256846909112</v>
      </c>
      <c r="J429" s="58">
        <f t="shared" ca="1" si="62"/>
        <v>10.407450026088103</v>
      </c>
      <c r="K429" s="58" t="str">
        <f t="shared" ca="1" si="63"/>
        <v>ADF</v>
      </c>
      <c r="L429" s="58">
        <f ca="1">SMALL($J$5:$J$1004,ROWS($J$5:J429))</f>
        <v>11.048085571922144</v>
      </c>
      <c r="M429" s="11">
        <f ca="1">ROWS($J$5:J429)/COUNT($J$5:$J$1004)</f>
        <v>0.42499999999999999</v>
      </c>
      <c r="N429" s="11"/>
      <c r="O429" s="8" t="str">
        <f t="shared" ca="1" si="64"/>
        <v xml:space="preserve"> </v>
      </c>
      <c r="P429" s="8">
        <f t="shared" ca="1" si="65"/>
        <v>1</v>
      </c>
      <c r="Q429" s="8" t="str">
        <f t="shared" ca="1" si="66"/>
        <v xml:space="preserve"> </v>
      </c>
      <c r="S429" s="8">
        <f t="shared" ca="1" si="69"/>
        <v>1</v>
      </c>
      <c r="T429" s="8" t="str">
        <f t="shared" ca="1" si="67"/>
        <v/>
      </c>
      <c r="U429" s="8" t="str">
        <f t="shared" ca="1" si="67"/>
        <v/>
      </c>
      <c r="V429" s="8">
        <f t="shared" ca="1" si="67"/>
        <v>1</v>
      </c>
      <c r="W429" s="8" t="str">
        <f t="shared" ca="1" si="67"/>
        <v/>
      </c>
      <c r="X429" s="8">
        <f t="shared" ca="1" si="67"/>
        <v>1</v>
      </c>
    </row>
    <row r="430" spans="1:24" hidden="1" x14ac:dyDescent="0.25">
      <c r="A430" s="58">
        <f t="shared" ca="1" si="70"/>
        <v>2.5678013138853961</v>
      </c>
      <c r="B430" s="58">
        <f t="shared" ca="1" si="68"/>
        <v>2.117320956617752</v>
      </c>
      <c r="C430" s="58">
        <f t="shared" ca="1" si="68"/>
        <v>4.7709166213905405</v>
      </c>
      <c r="D430" s="58">
        <f t="shared" ca="1" si="68"/>
        <v>3.5674462629892916</v>
      </c>
      <c r="E430" s="58">
        <f t="shared" ca="1" si="68"/>
        <v>2.9473003861708698</v>
      </c>
      <c r="F430" s="58">
        <f t="shared" ca="1" si="68"/>
        <v>3.087816427513399</v>
      </c>
      <c r="G430" s="58" cm="1">
        <f t="array" aca="1" ref="G430" ca="1">SUM(IF(ISERROR(FIND($A$4:$F$4,G$4)),0,$A430:$F430))</f>
        <v>7.3387179352759366</v>
      </c>
      <c r="H430" s="58" cm="1">
        <f t="array" aca="1" ref="H430" ca="1">SUM(IF(ISERROR(FIND($A$4:$F$4,H$4)),0,$A430:$F430))</f>
        <v>9.2230640043880872</v>
      </c>
      <c r="I430" s="58" cm="1">
        <f t="array" aca="1" ref="I430" ca="1">SUM(IF(ISERROR(FIND($A$4:$F$4,I$4)),0,$A430:$F430))</f>
        <v>8.1524377703020203</v>
      </c>
      <c r="J430" s="58">
        <f t="shared" ca="1" si="62"/>
        <v>9.2230640043880872</v>
      </c>
      <c r="K430" s="58" t="str">
        <f t="shared" ca="1" si="63"/>
        <v>ADF</v>
      </c>
      <c r="L430" s="58">
        <f ca="1">SMALL($J$5:$J$1004,ROWS($J$5:J430))</f>
        <v>11.051965724071948</v>
      </c>
      <c r="M430" s="11">
        <f ca="1">ROWS($J$5:J430)/COUNT($J$5:$J$1004)</f>
        <v>0.42599999999999999</v>
      </c>
      <c r="N430" s="11"/>
      <c r="O430" s="8" t="str">
        <f t="shared" ca="1" si="64"/>
        <v xml:space="preserve"> </v>
      </c>
      <c r="P430" s="8">
        <f t="shared" ca="1" si="65"/>
        <v>1</v>
      </c>
      <c r="Q430" s="8" t="str">
        <f t="shared" ca="1" si="66"/>
        <v xml:space="preserve"> </v>
      </c>
      <c r="S430" s="8">
        <f t="shared" ca="1" si="69"/>
        <v>1</v>
      </c>
      <c r="T430" s="8" t="str">
        <f t="shared" ca="1" si="67"/>
        <v/>
      </c>
      <c r="U430" s="8" t="str">
        <f t="shared" ca="1" si="67"/>
        <v/>
      </c>
      <c r="V430" s="8">
        <f t="shared" ca="1" si="67"/>
        <v>1</v>
      </c>
      <c r="W430" s="8" t="str">
        <f t="shared" ca="1" si="67"/>
        <v/>
      </c>
      <c r="X430" s="8">
        <f t="shared" ca="1" si="67"/>
        <v>1</v>
      </c>
    </row>
    <row r="431" spans="1:24" hidden="1" x14ac:dyDescent="0.25">
      <c r="A431" s="58">
        <f t="shared" ca="1" si="70"/>
        <v>2.3196077257491026</v>
      </c>
      <c r="B431" s="58">
        <f t="shared" ca="1" si="68"/>
        <v>2.3180899496842815</v>
      </c>
      <c r="C431" s="58">
        <f t="shared" ca="1" si="68"/>
        <v>5.7847025422426839</v>
      </c>
      <c r="D431" s="58">
        <f t="shared" ca="1" si="68"/>
        <v>3.0883591907085814</v>
      </c>
      <c r="E431" s="58">
        <f t="shared" ca="1" si="68"/>
        <v>1.5586531529924896</v>
      </c>
      <c r="F431" s="58">
        <f t="shared" ca="1" si="68"/>
        <v>3.3273944172470333</v>
      </c>
      <c r="G431" s="58" cm="1">
        <f t="array" aca="1" ref="G431" ca="1">SUM(IF(ISERROR(FIND($A$4:$F$4,G$4)),0,$A431:$F431))</f>
        <v>8.1043102679917869</v>
      </c>
      <c r="H431" s="58" cm="1">
        <f t="array" aca="1" ref="H431" ca="1">SUM(IF(ISERROR(FIND($A$4:$F$4,H$4)),0,$A431:$F431))</f>
        <v>8.7353613337047165</v>
      </c>
      <c r="I431" s="58" cm="1">
        <f t="array" aca="1" ref="I431" ca="1">SUM(IF(ISERROR(FIND($A$4:$F$4,I$4)),0,$A431:$F431))</f>
        <v>7.2041375199238047</v>
      </c>
      <c r="J431" s="58">
        <f t="shared" ca="1" si="62"/>
        <v>8.7353613337047165</v>
      </c>
      <c r="K431" s="58" t="str">
        <f t="shared" ca="1" si="63"/>
        <v>ADF</v>
      </c>
      <c r="L431" s="58">
        <f ca="1">SMALL($J$5:$J$1004,ROWS($J$5:J431))</f>
        <v>11.068931139506194</v>
      </c>
      <c r="M431" s="11">
        <f ca="1">ROWS($J$5:J431)/COUNT($J$5:$J$1004)</f>
        <v>0.42699999999999999</v>
      </c>
      <c r="N431" s="11"/>
      <c r="O431" s="8" t="str">
        <f t="shared" ca="1" si="64"/>
        <v xml:space="preserve"> </v>
      </c>
      <c r="P431" s="8">
        <f t="shared" ca="1" si="65"/>
        <v>1</v>
      </c>
      <c r="Q431" s="8" t="str">
        <f t="shared" ca="1" si="66"/>
        <v xml:space="preserve"> </v>
      </c>
      <c r="S431" s="8">
        <f t="shared" ca="1" si="69"/>
        <v>1</v>
      </c>
      <c r="T431" s="8" t="str">
        <f t="shared" ca="1" si="67"/>
        <v/>
      </c>
      <c r="U431" s="8" t="str">
        <f t="shared" ca="1" si="67"/>
        <v/>
      </c>
      <c r="V431" s="8">
        <f t="shared" ca="1" si="67"/>
        <v>1</v>
      </c>
      <c r="W431" s="8" t="str">
        <f t="shared" ca="1" si="67"/>
        <v/>
      </c>
      <c r="X431" s="8">
        <f t="shared" ca="1" si="67"/>
        <v>1</v>
      </c>
    </row>
    <row r="432" spans="1:24" hidden="1" x14ac:dyDescent="0.25">
      <c r="A432" s="58">
        <f t="shared" ca="1" si="70"/>
        <v>4.5960701122432832</v>
      </c>
      <c r="B432" s="58">
        <f t="shared" ca="1" si="68"/>
        <v>3.0763362188413788</v>
      </c>
      <c r="C432" s="58">
        <f t="shared" ca="1" si="68"/>
        <v>4.0938566837129571</v>
      </c>
      <c r="D432" s="58">
        <f t="shared" ca="1" si="68"/>
        <v>3.7415545111594488</v>
      </c>
      <c r="E432" s="58">
        <f t="shared" ca="1" si="68"/>
        <v>2.9494520868197069</v>
      </c>
      <c r="F432" s="58">
        <f t="shared" ca="1" si="68"/>
        <v>3.9560788871002304</v>
      </c>
      <c r="G432" s="58" cm="1">
        <f t="array" aca="1" ref="G432" ca="1">SUM(IF(ISERROR(FIND($A$4:$F$4,G$4)),0,$A432:$F432))</f>
        <v>8.6899267959562394</v>
      </c>
      <c r="H432" s="58" cm="1">
        <f t="array" aca="1" ref="H432" ca="1">SUM(IF(ISERROR(FIND($A$4:$F$4,H$4)),0,$A432:$F432))</f>
        <v>12.293703510502962</v>
      </c>
      <c r="I432" s="58" cm="1">
        <f t="array" aca="1" ref="I432" ca="1">SUM(IF(ISERROR(FIND($A$4:$F$4,I$4)),0,$A432:$F432))</f>
        <v>9.9818671927613174</v>
      </c>
      <c r="J432" s="58">
        <f t="shared" ca="1" si="62"/>
        <v>12.293703510502962</v>
      </c>
      <c r="K432" s="58" t="str">
        <f t="shared" ca="1" si="63"/>
        <v>ADF</v>
      </c>
      <c r="L432" s="58">
        <f ca="1">SMALL($J$5:$J$1004,ROWS($J$5:J432))</f>
        <v>11.076137640747071</v>
      </c>
      <c r="M432" s="11">
        <f ca="1">ROWS($J$5:J432)/COUNT($J$5:$J$1004)</f>
        <v>0.42799999999999999</v>
      </c>
      <c r="N432" s="11"/>
      <c r="O432" s="8" t="str">
        <f t="shared" ca="1" si="64"/>
        <v xml:space="preserve"> </v>
      </c>
      <c r="P432" s="8">
        <f t="shared" ca="1" si="65"/>
        <v>1</v>
      </c>
      <c r="Q432" s="8" t="str">
        <f t="shared" ca="1" si="66"/>
        <v xml:space="preserve"> </v>
      </c>
      <c r="S432" s="8">
        <f t="shared" ca="1" si="69"/>
        <v>1</v>
      </c>
      <c r="T432" s="8" t="str">
        <f t="shared" ca="1" si="67"/>
        <v/>
      </c>
      <c r="U432" s="8" t="str">
        <f t="shared" ca="1" si="67"/>
        <v/>
      </c>
      <c r="V432" s="8">
        <f t="shared" ca="1" si="67"/>
        <v>1</v>
      </c>
      <c r="W432" s="8" t="str">
        <f t="shared" ca="1" si="67"/>
        <v/>
      </c>
      <c r="X432" s="8">
        <f t="shared" ca="1" si="67"/>
        <v>1</v>
      </c>
    </row>
    <row r="433" spans="1:24" hidden="1" x14ac:dyDescent="0.25">
      <c r="A433" s="58">
        <f t="shared" ca="1" si="70"/>
        <v>2.3691319944366311</v>
      </c>
      <c r="B433" s="58">
        <f t="shared" ca="1" si="68"/>
        <v>4.6517383300695805</v>
      </c>
      <c r="C433" s="58">
        <f t="shared" ca="1" si="68"/>
        <v>7.5760054632695777</v>
      </c>
      <c r="D433" s="58">
        <f t="shared" ca="1" si="68"/>
        <v>5.7550724988899766</v>
      </c>
      <c r="E433" s="58">
        <f t="shared" ca="1" si="68"/>
        <v>1.453497069622913</v>
      </c>
      <c r="F433" s="58">
        <f t="shared" ca="1" si="68"/>
        <v>3.5812373309970882</v>
      </c>
      <c r="G433" s="58" cm="1">
        <f t="array" aca="1" ref="G433" ca="1">SUM(IF(ISERROR(FIND($A$4:$F$4,G$4)),0,$A433:$F433))</f>
        <v>9.9451374577062097</v>
      </c>
      <c r="H433" s="58" cm="1">
        <f t="array" aca="1" ref="H433" ca="1">SUM(IF(ISERROR(FIND($A$4:$F$4,H$4)),0,$A433:$F433))</f>
        <v>11.705441824323696</v>
      </c>
      <c r="I433" s="58" cm="1">
        <f t="array" aca="1" ref="I433" ca="1">SUM(IF(ISERROR(FIND($A$4:$F$4,I$4)),0,$A433:$F433))</f>
        <v>9.6864727306895819</v>
      </c>
      <c r="J433" s="58">
        <f t="shared" ca="1" si="62"/>
        <v>11.705441824323696</v>
      </c>
      <c r="K433" s="58" t="str">
        <f t="shared" ca="1" si="63"/>
        <v>ADF</v>
      </c>
      <c r="L433" s="58">
        <f ca="1">SMALL($J$5:$J$1004,ROWS($J$5:J433))</f>
        <v>11.076563907029328</v>
      </c>
      <c r="M433" s="11">
        <f ca="1">ROWS($J$5:J433)/COUNT($J$5:$J$1004)</f>
        <v>0.42899999999999999</v>
      </c>
      <c r="N433" s="11"/>
      <c r="O433" s="8" t="str">
        <f t="shared" ca="1" si="64"/>
        <v xml:space="preserve"> </v>
      </c>
      <c r="P433" s="8">
        <f t="shared" ca="1" si="65"/>
        <v>1</v>
      </c>
      <c r="Q433" s="8" t="str">
        <f t="shared" ca="1" si="66"/>
        <v xml:space="preserve"> </v>
      </c>
      <c r="S433" s="8">
        <f t="shared" ca="1" si="69"/>
        <v>1</v>
      </c>
      <c r="T433" s="8" t="str">
        <f t="shared" ca="1" si="67"/>
        <v/>
      </c>
      <c r="U433" s="8" t="str">
        <f t="shared" ca="1" si="67"/>
        <v/>
      </c>
      <c r="V433" s="8">
        <f t="shared" ca="1" si="67"/>
        <v>1</v>
      </c>
      <c r="W433" s="8" t="str">
        <f t="shared" ca="1" si="67"/>
        <v/>
      </c>
      <c r="X433" s="8">
        <f t="shared" ca="1" si="67"/>
        <v>1</v>
      </c>
    </row>
    <row r="434" spans="1:24" hidden="1" x14ac:dyDescent="0.25">
      <c r="A434" s="58">
        <f t="shared" ca="1" si="70"/>
        <v>3.7788147120808051</v>
      </c>
      <c r="B434" s="58">
        <f t="shared" ca="1" si="68"/>
        <v>1.3687195881343723</v>
      </c>
      <c r="C434" s="58">
        <f t="shared" ca="1" si="68"/>
        <v>6.2333018599626673</v>
      </c>
      <c r="D434" s="58">
        <f t="shared" ca="1" si="68"/>
        <v>5.9241900041399491</v>
      </c>
      <c r="E434" s="58">
        <f t="shared" ca="1" si="68"/>
        <v>2.35085609522163</v>
      </c>
      <c r="F434" s="58">
        <f t="shared" ca="1" si="68"/>
        <v>3.7522741954484844</v>
      </c>
      <c r="G434" s="58" cm="1">
        <f t="array" aca="1" ref="G434" ca="1">SUM(IF(ISERROR(FIND($A$4:$F$4,G$4)),0,$A434:$F434))</f>
        <v>10.012116572043473</v>
      </c>
      <c r="H434" s="58" cm="1">
        <f t="array" aca="1" ref="H434" ca="1">SUM(IF(ISERROR(FIND($A$4:$F$4,H$4)),0,$A434:$F434))</f>
        <v>13.455278911669238</v>
      </c>
      <c r="I434" s="58" cm="1">
        <f t="array" aca="1" ref="I434" ca="1">SUM(IF(ISERROR(FIND($A$4:$F$4,I$4)),0,$A434:$F434))</f>
        <v>7.4718498788044867</v>
      </c>
      <c r="J434" s="58">
        <f t="shared" ca="1" si="62"/>
        <v>13.455278911669238</v>
      </c>
      <c r="K434" s="58" t="str">
        <f t="shared" ca="1" si="63"/>
        <v>ADF</v>
      </c>
      <c r="L434" s="58">
        <f ca="1">SMALL($J$5:$J$1004,ROWS($J$5:J434))</f>
        <v>11.077795743894148</v>
      </c>
      <c r="M434" s="11">
        <f ca="1">ROWS($J$5:J434)/COUNT($J$5:$J$1004)</f>
        <v>0.43</v>
      </c>
      <c r="N434" s="11"/>
      <c r="O434" s="8" t="str">
        <f t="shared" ca="1" si="64"/>
        <v xml:space="preserve"> </v>
      </c>
      <c r="P434" s="8">
        <f t="shared" ca="1" si="65"/>
        <v>1</v>
      </c>
      <c r="Q434" s="8" t="str">
        <f t="shared" ca="1" si="66"/>
        <v xml:space="preserve"> </v>
      </c>
      <c r="S434" s="8">
        <f t="shared" ca="1" si="69"/>
        <v>1</v>
      </c>
      <c r="T434" s="8" t="str">
        <f t="shared" ca="1" si="67"/>
        <v/>
      </c>
      <c r="U434" s="8" t="str">
        <f t="shared" ca="1" si="67"/>
        <v/>
      </c>
      <c r="V434" s="8">
        <f t="shared" ca="1" si="67"/>
        <v>1</v>
      </c>
      <c r="W434" s="8" t="str">
        <f t="shared" ca="1" si="67"/>
        <v/>
      </c>
      <c r="X434" s="8">
        <f t="shared" ca="1" si="67"/>
        <v>1</v>
      </c>
    </row>
    <row r="435" spans="1:24" hidden="1" x14ac:dyDescent="0.25">
      <c r="A435" s="58">
        <f t="shared" ca="1" si="70"/>
        <v>5.7736861469619924</v>
      </c>
      <c r="B435" s="58">
        <f t="shared" ca="1" si="68"/>
        <v>2.2975848223298176</v>
      </c>
      <c r="C435" s="58">
        <f t="shared" ca="1" si="68"/>
        <v>4.1264926923898422</v>
      </c>
      <c r="D435" s="58">
        <f t="shared" ca="1" si="68"/>
        <v>3.4826885771029605</v>
      </c>
      <c r="E435" s="58">
        <f t="shared" ca="1" si="68"/>
        <v>2.0843605706640096</v>
      </c>
      <c r="F435" s="58">
        <f t="shared" ca="1" si="68"/>
        <v>2.9218496032801031</v>
      </c>
      <c r="G435" s="58" cm="1">
        <f t="array" aca="1" ref="G435" ca="1">SUM(IF(ISERROR(FIND($A$4:$F$4,G$4)),0,$A435:$F435))</f>
        <v>9.9001788393518346</v>
      </c>
      <c r="H435" s="58" cm="1">
        <f t="array" aca="1" ref="H435" ca="1">SUM(IF(ISERROR(FIND($A$4:$F$4,H$4)),0,$A435:$F435))</f>
        <v>12.178224327345056</v>
      </c>
      <c r="I435" s="58" cm="1">
        <f t="array" aca="1" ref="I435" ca="1">SUM(IF(ISERROR(FIND($A$4:$F$4,I$4)),0,$A435:$F435))</f>
        <v>7.3037949962739308</v>
      </c>
      <c r="J435" s="58">
        <f t="shared" ca="1" si="62"/>
        <v>12.178224327345056</v>
      </c>
      <c r="K435" s="58" t="str">
        <f t="shared" ca="1" si="63"/>
        <v>ADF</v>
      </c>
      <c r="L435" s="58">
        <f ca="1">SMALL($J$5:$J$1004,ROWS($J$5:J435))</f>
        <v>11.082846289938956</v>
      </c>
      <c r="M435" s="11">
        <f ca="1">ROWS($J$5:J435)/COUNT($J$5:$J$1004)</f>
        <v>0.43099999999999999</v>
      </c>
      <c r="N435" s="11"/>
      <c r="O435" s="8" t="str">
        <f t="shared" ca="1" si="64"/>
        <v xml:space="preserve"> </v>
      </c>
      <c r="P435" s="8">
        <f t="shared" ca="1" si="65"/>
        <v>1</v>
      </c>
      <c r="Q435" s="8" t="str">
        <f t="shared" ca="1" si="66"/>
        <v xml:space="preserve"> </v>
      </c>
      <c r="S435" s="8">
        <f t="shared" ca="1" si="69"/>
        <v>1</v>
      </c>
      <c r="T435" s="8" t="str">
        <f t="shared" ca="1" si="67"/>
        <v/>
      </c>
      <c r="U435" s="8" t="str">
        <f t="shared" ca="1" si="67"/>
        <v/>
      </c>
      <c r="V435" s="8">
        <f t="shared" ca="1" si="67"/>
        <v>1</v>
      </c>
      <c r="W435" s="8" t="str">
        <f t="shared" ca="1" si="67"/>
        <v/>
      </c>
      <c r="X435" s="8">
        <f t="shared" ca="1" si="67"/>
        <v>1</v>
      </c>
    </row>
    <row r="436" spans="1:24" hidden="1" x14ac:dyDescent="0.25">
      <c r="A436" s="58">
        <f t="shared" ca="1" si="70"/>
        <v>5.020903973403267</v>
      </c>
      <c r="B436" s="58">
        <f t="shared" ca="1" si="68"/>
        <v>3.0442469554077958</v>
      </c>
      <c r="C436" s="58">
        <f t="shared" ca="1" si="68"/>
        <v>5.2834715999000803</v>
      </c>
      <c r="D436" s="58">
        <f t="shared" ca="1" si="68"/>
        <v>3.2985535475124488</v>
      </c>
      <c r="E436" s="58">
        <f t="shared" ca="1" si="68"/>
        <v>2.1342069673530295</v>
      </c>
      <c r="F436" s="58">
        <f t="shared" ca="1" si="68"/>
        <v>2.051798769638681</v>
      </c>
      <c r="G436" s="58" cm="1">
        <f t="array" aca="1" ref="G436" ca="1">SUM(IF(ISERROR(FIND($A$4:$F$4,G$4)),0,$A436:$F436))</f>
        <v>10.304375573303346</v>
      </c>
      <c r="H436" s="58" cm="1">
        <f t="array" aca="1" ref="H436" ca="1">SUM(IF(ISERROR(FIND($A$4:$F$4,H$4)),0,$A436:$F436))</f>
        <v>10.371256290554397</v>
      </c>
      <c r="I436" s="58" cm="1">
        <f t="array" aca="1" ref="I436" ca="1">SUM(IF(ISERROR(FIND($A$4:$F$4,I$4)),0,$A436:$F436))</f>
        <v>7.2302526923995067</v>
      </c>
      <c r="J436" s="58">
        <f t="shared" ca="1" si="62"/>
        <v>10.371256290554397</v>
      </c>
      <c r="K436" s="58" t="str">
        <f t="shared" ca="1" si="63"/>
        <v>ADF</v>
      </c>
      <c r="L436" s="58">
        <f ca="1">SMALL($J$5:$J$1004,ROWS($J$5:J436))</f>
        <v>11.087654495123378</v>
      </c>
      <c r="M436" s="11">
        <f ca="1">ROWS($J$5:J436)/COUNT($J$5:$J$1004)</f>
        <v>0.432</v>
      </c>
      <c r="N436" s="11"/>
      <c r="O436" s="8" t="str">
        <f t="shared" ca="1" si="64"/>
        <v xml:space="preserve"> </v>
      </c>
      <c r="P436" s="8">
        <f t="shared" ca="1" si="65"/>
        <v>1</v>
      </c>
      <c r="Q436" s="8" t="str">
        <f t="shared" ca="1" si="66"/>
        <v xml:space="preserve"> </v>
      </c>
      <c r="S436" s="8">
        <f t="shared" ca="1" si="69"/>
        <v>1</v>
      </c>
      <c r="T436" s="8" t="str">
        <f t="shared" ca="1" si="67"/>
        <v/>
      </c>
      <c r="U436" s="8" t="str">
        <f t="shared" ca="1" si="67"/>
        <v/>
      </c>
      <c r="V436" s="8">
        <f t="shared" ca="1" si="67"/>
        <v>1</v>
      </c>
      <c r="W436" s="8" t="str">
        <f t="shared" ca="1" si="67"/>
        <v/>
      </c>
      <c r="X436" s="8">
        <f t="shared" ca="1" si="67"/>
        <v>1</v>
      </c>
    </row>
    <row r="437" spans="1:24" hidden="1" x14ac:dyDescent="0.25">
      <c r="A437" s="58">
        <f t="shared" ca="1" si="70"/>
        <v>3.6641416313269946</v>
      </c>
      <c r="B437" s="58">
        <f t="shared" ca="1" si="68"/>
        <v>2.7940654975831625</v>
      </c>
      <c r="C437" s="58">
        <f t="shared" ca="1" si="68"/>
        <v>7.5575231353124721</v>
      </c>
      <c r="D437" s="58">
        <f t="shared" ca="1" si="68"/>
        <v>4.9784617205175401</v>
      </c>
      <c r="E437" s="58">
        <f t="shared" ca="1" si="68"/>
        <v>1.2144864244660623</v>
      </c>
      <c r="F437" s="58">
        <f t="shared" ca="1" si="68"/>
        <v>2.9838258442718426</v>
      </c>
      <c r="G437" s="58" cm="1">
        <f t="array" aca="1" ref="G437" ca="1">SUM(IF(ISERROR(FIND($A$4:$F$4,G$4)),0,$A437:$F437))</f>
        <v>11.221664766639467</v>
      </c>
      <c r="H437" s="58" cm="1">
        <f t="array" aca="1" ref="H437" ca="1">SUM(IF(ISERROR(FIND($A$4:$F$4,H$4)),0,$A437:$F437))</f>
        <v>11.626429196116378</v>
      </c>
      <c r="I437" s="58" cm="1">
        <f t="array" aca="1" ref="I437" ca="1">SUM(IF(ISERROR(FIND($A$4:$F$4,I$4)),0,$A437:$F437))</f>
        <v>6.9923777663210682</v>
      </c>
      <c r="J437" s="58">
        <f t="shared" ca="1" si="62"/>
        <v>11.626429196116378</v>
      </c>
      <c r="K437" s="58" t="str">
        <f t="shared" ca="1" si="63"/>
        <v>ADF</v>
      </c>
      <c r="L437" s="58">
        <f ca="1">SMALL($J$5:$J$1004,ROWS($J$5:J437))</f>
        <v>11.08897759814303</v>
      </c>
      <c r="M437" s="11">
        <f ca="1">ROWS($J$5:J437)/COUNT($J$5:$J$1004)</f>
        <v>0.433</v>
      </c>
      <c r="N437" s="11"/>
      <c r="O437" s="8" t="str">
        <f t="shared" ca="1" si="64"/>
        <v xml:space="preserve"> </v>
      </c>
      <c r="P437" s="8">
        <f t="shared" ca="1" si="65"/>
        <v>1</v>
      </c>
      <c r="Q437" s="8" t="str">
        <f t="shared" ca="1" si="66"/>
        <v xml:space="preserve"> </v>
      </c>
      <c r="S437" s="8">
        <f t="shared" ca="1" si="69"/>
        <v>1</v>
      </c>
      <c r="T437" s="8" t="str">
        <f t="shared" ca="1" si="67"/>
        <v/>
      </c>
      <c r="U437" s="8" t="str">
        <f t="shared" ca="1" si="67"/>
        <v/>
      </c>
      <c r="V437" s="8">
        <f t="shared" ca="1" si="67"/>
        <v>1</v>
      </c>
      <c r="W437" s="8" t="str">
        <f t="shared" ca="1" si="67"/>
        <v/>
      </c>
      <c r="X437" s="8">
        <f t="shared" ca="1" si="67"/>
        <v>1</v>
      </c>
    </row>
    <row r="438" spans="1:24" hidden="1" x14ac:dyDescent="0.25">
      <c r="A438" s="58">
        <f t="shared" ca="1" si="70"/>
        <v>3.728044857521251</v>
      </c>
      <c r="B438" s="58">
        <f t="shared" ca="1" si="68"/>
        <v>3.3083665411259719</v>
      </c>
      <c r="C438" s="58">
        <f t="shared" ca="1" si="68"/>
        <v>4.0409322604026503</v>
      </c>
      <c r="D438" s="58">
        <f t="shared" ca="1" si="68"/>
        <v>5.0851686588518277</v>
      </c>
      <c r="E438" s="58">
        <f t="shared" ca="1" si="68"/>
        <v>2.3375582444283172</v>
      </c>
      <c r="F438" s="58">
        <f t="shared" ca="1" si="68"/>
        <v>2.8645391917796195</v>
      </c>
      <c r="G438" s="58" cm="1">
        <f t="array" aca="1" ref="G438" ca="1">SUM(IF(ISERROR(FIND($A$4:$F$4,G$4)),0,$A438:$F438))</f>
        <v>7.7689771179239013</v>
      </c>
      <c r="H438" s="58" cm="1">
        <f t="array" aca="1" ref="H438" ca="1">SUM(IF(ISERROR(FIND($A$4:$F$4,H$4)),0,$A438:$F438))</f>
        <v>11.677752708152699</v>
      </c>
      <c r="I438" s="58" cm="1">
        <f t="array" aca="1" ref="I438" ca="1">SUM(IF(ISERROR(FIND($A$4:$F$4,I$4)),0,$A438:$F438))</f>
        <v>8.5104639773339095</v>
      </c>
      <c r="J438" s="58">
        <f t="shared" ca="1" si="62"/>
        <v>11.677752708152699</v>
      </c>
      <c r="K438" s="58" t="str">
        <f t="shared" ca="1" si="63"/>
        <v>ADF</v>
      </c>
      <c r="L438" s="58">
        <f ca="1">SMALL($J$5:$J$1004,ROWS($J$5:J438))</f>
        <v>11.093442461850767</v>
      </c>
      <c r="M438" s="11">
        <f ca="1">ROWS($J$5:J438)/COUNT($J$5:$J$1004)</f>
        <v>0.434</v>
      </c>
      <c r="N438" s="11"/>
      <c r="O438" s="8" t="str">
        <f t="shared" ca="1" si="64"/>
        <v xml:space="preserve"> </v>
      </c>
      <c r="P438" s="8">
        <f t="shared" ca="1" si="65"/>
        <v>1</v>
      </c>
      <c r="Q438" s="8" t="str">
        <f t="shared" ca="1" si="66"/>
        <v xml:space="preserve"> </v>
      </c>
      <c r="S438" s="8">
        <f t="shared" ca="1" si="69"/>
        <v>1</v>
      </c>
      <c r="T438" s="8" t="str">
        <f t="shared" ca="1" si="67"/>
        <v/>
      </c>
      <c r="U438" s="8" t="str">
        <f t="shared" ca="1" si="67"/>
        <v/>
      </c>
      <c r="V438" s="8">
        <f t="shared" ca="1" si="67"/>
        <v>1</v>
      </c>
      <c r="W438" s="8" t="str">
        <f t="shared" ca="1" si="67"/>
        <v/>
      </c>
      <c r="X438" s="8">
        <f t="shared" ca="1" si="67"/>
        <v>1</v>
      </c>
    </row>
    <row r="439" spans="1:24" hidden="1" x14ac:dyDescent="0.25">
      <c r="A439" s="58">
        <f t="shared" ca="1" si="70"/>
        <v>2.9610206717116174</v>
      </c>
      <c r="B439" s="58">
        <f t="shared" ca="1" si="68"/>
        <v>1.8027130485715324</v>
      </c>
      <c r="C439" s="58">
        <f t="shared" ca="1" si="68"/>
        <v>6.8338272125060708</v>
      </c>
      <c r="D439" s="58">
        <f t="shared" ca="1" si="68"/>
        <v>2.7907066583377862</v>
      </c>
      <c r="E439" s="58">
        <f t="shared" ca="1" si="68"/>
        <v>2.2070717047848678</v>
      </c>
      <c r="F439" s="58">
        <f t="shared" ca="1" si="68"/>
        <v>3.6781716485523512</v>
      </c>
      <c r="G439" s="58" cm="1">
        <f t="array" aca="1" ref="G439" ca="1">SUM(IF(ISERROR(FIND($A$4:$F$4,G$4)),0,$A439:$F439))</f>
        <v>9.7948478842176883</v>
      </c>
      <c r="H439" s="58" cm="1">
        <f t="array" aca="1" ref="H439" ca="1">SUM(IF(ISERROR(FIND($A$4:$F$4,H$4)),0,$A439:$F439))</f>
        <v>9.4298989786017557</v>
      </c>
      <c r="I439" s="58" cm="1">
        <f t="array" aca="1" ref="I439" ca="1">SUM(IF(ISERROR(FIND($A$4:$F$4,I$4)),0,$A439:$F439))</f>
        <v>7.6879564019087514</v>
      </c>
      <c r="J439" s="58">
        <f t="shared" ca="1" si="62"/>
        <v>9.7948478842176883</v>
      </c>
      <c r="K439" s="58" t="str">
        <f t="shared" ca="1" si="63"/>
        <v>AC</v>
      </c>
      <c r="L439" s="58">
        <f ca="1">SMALL($J$5:$J$1004,ROWS($J$5:J439))</f>
        <v>11.098126466553889</v>
      </c>
      <c r="M439" s="11">
        <f ca="1">ROWS($J$5:J439)/COUNT($J$5:$J$1004)</f>
        <v>0.435</v>
      </c>
      <c r="N439" s="11"/>
      <c r="O439" s="8">
        <f t="shared" ca="1" si="64"/>
        <v>1</v>
      </c>
      <c r="P439" s="8" t="str">
        <f t="shared" ca="1" si="65"/>
        <v xml:space="preserve"> </v>
      </c>
      <c r="Q439" s="8" t="str">
        <f t="shared" ca="1" si="66"/>
        <v xml:space="preserve"> </v>
      </c>
      <c r="S439" s="8">
        <f t="shared" ca="1" si="69"/>
        <v>1</v>
      </c>
      <c r="T439" s="8" t="str">
        <f t="shared" ca="1" si="67"/>
        <v/>
      </c>
      <c r="U439" s="8">
        <f t="shared" ca="1" si="67"/>
        <v>1</v>
      </c>
      <c r="V439" s="8" t="str">
        <f t="shared" ca="1" si="67"/>
        <v/>
      </c>
      <c r="W439" s="8" t="str">
        <f t="shared" ca="1" si="67"/>
        <v/>
      </c>
      <c r="X439" s="8" t="str">
        <f t="shared" ca="1" si="67"/>
        <v/>
      </c>
    </row>
    <row r="440" spans="1:24" hidden="1" x14ac:dyDescent="0.25">
      <c r="A440" s="58">
        <f t="shared" ca="1" si="70"/>
        <v>2.3261512238540614</v>
      </c>
      <c r="B440" s="58">
        <f t="shared" ca="1" si="68"/>
        <v>2.9766083882974801</v>
      </c>
      <c r="C440" s="58">
        <f t="shared" ca="1" si="68"/>
        <v>6.3347112737327107</v>
      </c>
      <c r="D440" s="58">
        <f t="shared" ca="1" si="68"/>
        <v>5.2160747814258919</v>
      </c>
      <c r="E440" s="58">
        <f t="shared" ca="1" si="68"/>
        <v>2.2531962630343214</v>
      </c>
      <c r="F440" s="58">
        <f t="shared" ca="1" si="68"/>
        <v>3.5904006115320355</v>
      </c>
      <c r="G440" s="58" cm="1">
        <f t="array" aca="1" ref="G440" ca="1">SUM(IF(ISERROR(FIND($A$4:$F$4,G$4)),0,$A440:$F440))</f>
        <v>8.6608624975867716</v>
      </c>
      <c r="H440" s="58" cm="1">
        <f t="array" aca="1" ref="H440" ca="1">SUM(IF(ISERROR(FIND($A$4:$F$4,H$4)),0,$A440:$F440))</f>
        <v>11.13262661681199</v>
      </c>
      <c r="I440" s="58" cm="1">
        <f t="array" aca="1" ref="I440" ca="1">SUM(IF(ISERROR(FIND($A$4:$F$4,I$4)),0,$A440:$F440))</f>
        <v>8.820205262863837</v>
      </c>
      <c r="J440" s="58">
        <f t="shared" ca="1" si="62"/>
        <v>11.13262661681199</v>
      </c>
      <c r="K440" s="58" t="str">
        <f t="shared" ca="1" si="63"/>
        <v>ADF</v>
      </c>
      <c r="L440" s="58">
        <f ca="1">SMALL($J$5:$J$1004,ROWS($J$5:J440))</f>
        <v>11.099934156193589</v>
      </c>
      <c r="M440" s="11">
        <f ca="1">ROWS($J$5:J440)/COUNT($J$5:$J$1004)</f>
        <v>0.436</v>
      </c>
      <c r="N440" s="11"/>
      <c r="O440" s="8" t="str">
        <f t="shared" ca="1" si="64"/>
        <v xml:space="preserve"> </v>
      </c>
      <c r="P440" s="8">
        <f t="shared" ca="1" si="65"/>
        <v>1</v>
      </c>
      <c r="Q440" s="8" t="str">
        <f t="shared" ca="1" si="66"/>
        <v xml:space="preserve"> </v>
      </c>
      <c r="S440" s="8">
        <f t="shared" ca="1" si="69"/>
        <v>1</v>
      </c>
      <c r="T440" s="8" t="str">
        <f t="shared" ca="1" si="67"/>
        <v/>
      </c>
      <c r="U440" s="8" t="str">
        <f t="shared" ca="1" si="67"/>
        <v/>
      </c>
      <c r="V440" s="8">
        <f t="shared" ca="1" si="67"/>
        <v>1</v>
      </c>
      <c r="W440" s="8" t="str">
        <f t="shared" ca="1" si="67"/>
        <v/>
      </c>
      <c r="X440" s="8">
        <f t="shared" ca="1" si="67"/>
        <v>1</v>
      </c>
    </row>
    <row r="441" spans="1:24" hidden="1" x14ac:dyDescent="0.25">
      <c r="A441" s="58">
        <f t="shared" ca="1" si="70"/>
        <v>5.2817844542641295</v>
      </c>
      <c r="B441" s="58">
        <f t="shared" ca="1" si="68"/>
        <v>3.0423469765164821</v>
      </c>
      <c r="C441" s="58">
        <f t="shared" ca="1" si="68"/>
        <v>7.3561389888592164</v>
      </c>
      <c r="D441" s="58">
        <f t="shared" ca="1" si="68"/>
        <v>4.6484958918417778</v>
      </c>
      <c r="E441" s="58">
        <f t="shared" ca="1" si="68"/>
        <v>2.1365075458249838</v>
      </c>
      <c r="F441" s="58">
        <f t="shared" ca="1" si="68"/>
        <v>2.1885281188836627</v>
      </c>
      <c r="G441" s="58" cm="1">
        <f t="array" aca="1" ref="G441" ca="1">SUM(IF(ISERROR(FIND($A$4:$F$4,G$4)),0,$A441:$F441))</f>
        <v>12.637923443123345</v>
      </c>
      <c r="H441" s="58" cm="1">
        <f t="array" aca="1" ref="H441" ca="1">SUM(IF(ISERROR(FIND($A$4:$F$4,H$4)),0,$A441:$F441))</f>
        <v>12.11880846498957</v>
      </c>
      <c r="I441" s="58" cm="1">
        <f t="array" aca="1" ref="I441" ca="1">SUM(IF(ISERROR(FIND($A$4:$F$4,I$4)),0,$A441:$F441))</f>
        <v>7.3673826412251282</v>
      </c>
      <c r="J441" s="58">
        <f t="shared" ca="1" si="62"/>
        <v>12.637923443123345</v>
      </c>
      <c r="K441" s="58" t="str">
        <f t="shared" ca="1" si="63"/>
        <v>AC</v>
      </c>
      <c r="L441" s="58">
        <f ca="1">SMALL($J$5:$J$1004,ROWS($J$5:J441))</f>
        <v>11.109188384366371</v>
      </c>
      <c r="M441" s="11">
        <f ca="1">ROWS($J$5:J441)/COUNT($J$5:$J$1004)</f>
        <v>0.437</v>
      </c>
      <c r="N441" s="11"/>
      <c r="O441" s="8">
        <f t="shared" ca="1" si="64"/>
        <v>1</v>
      </c>
      <c r="P441" s="8" t="str">
        <f t="shared" ca="1" si="65"/>
        <v xml:space="preserve"> </v>
      </c>
      <c r="Q441" s="8" t="str">
        <f t="shared" ca="1" si="66"/>
        <v xml:space="preserve"> </v>
      </c>
      <c r="S441" s="8">
        <f t="shared" ca="1" si="69"/>
        <v>1</v>
      </c>
      <c r="T441" s="8" t="str">
        <f t="shared" ca="1" si="67"/>
        <v/>
      </c>
      <c r="U441" s="8">
        <f t="shared" ca="1" si="67"/>
        <v>1</v>
      </c>
      <c r="V441" s="8" t="str">
        <f t="shared" ca="1" si="67"/>
        <v/>
      </c>
      <c r="W441" s="8" t="str">
        <f t="shared" ca="1" si="67"/>
        <v/>
      </c>
      <c r="X441" s="8" t="str">
        <f t="shared" ca="1" si="67"/>
        <v/>
      </c>
    </row>
    <row r="442" spans="1:24" hidden="1" x14ac:dyDescent="0.25">
      <c r="A442" s="58">
        <f t="shared" ca="1" si="70"/>
        <v>5.5806707757893514</v>
      </c>
      <c r="B442" s="58">
        <f t="shared" ca="1" si="68"/>
        <v>3.9584617289293988</v>
      </c>
      <c r="C442" s="58">
        <f t="shared" ca="1" si="68"/>
        <v>5.8608618707554561</v>
      </c>
      <c r="D442" s="58">
        <f t="shared" ca="1" si="68"/>
        <v>5.1573188843972053</v>
      </c>
      <c r="E442" s="58">
        <f t="shared" ca="1" si="68"/>
        <v>2.3961764505574896</v>
      </c>
      <c r="F442" s="58">
        <f t="shared" ca="1" si="68"/>
        <v>3.9259303634366969</v>
      </c>
      <c r="G442" s="58" cm="1">
        <f t="array" aca="1" ref="G442" ca="1">SUM(IF(ISERROR(FIND($A$4:$F$4,G$4)),0,$A442:$F442))</f>
        <v>11.441532646544808</v>
      </c>
      <c r="H442" s="58" cm="1">
        <f t="array" aca="1" ref="H442" ca="1">SUM(IF(ISERROR(FIND($A$4:$F$4,H$4)),0,$A442:$F442))</f>
        <v>14.663920023623254</v>
      </c>
      <c r="I442" s="58" cm="1">
        <f t="array" aca="1" ref="I442" ca="1">SUM(IF(ISERROR(FIND($A$4:$F$4,I$4)),0,$A442:$F442))</f>
        <v>10.280568542923586</v>
      </c>
      <c r="J442" s="58">
        <f t="shared" ca="1" si="62"/>
        <v>14.663920023623254</v>
      </c>
      <c r="K442" s="58" t="str">
        <f t="shared" ca="1" si="63"/>
        <v>ADF</v>
      </c>
      <c r="L442" s="58">
        <f ca="1">SMALL($J$5:$J$1004,ROWS($J$5:J442))</f>
        <v>11.111324407768141</v>
      </c>
      <c r="M442" s="11">
        <f ca="1">ROWS($J$5:J442)/COUNT($J$5:$J$1004)</f>
        <v>0.438</v>
      </c>
      <c r="N442" s="11"/>
      <c r="O442" s="8" t="str">
        <f t="shared" ca="1" si="64"/>
        <v xml:space="preserve"> </v>
      </c>
      <c r="P442" s="8">
        <f t="shared" ca="1" si="65"/>
        <v>1</v>
      </c>
      <c r="Q442" s="8" t="str">
        <f t="shared" ca="1" si="66"/>
        <v xml:space="preserve"> </v>
      </c>
      <c r="S442" s="8">
        <f t="shared" ca="1" si="69"/>
        <v>1</v>
      </c>
      <c r="T442" s="8" t="str">
        <f t="shared" ca="1" si="67"/>
        <v/>
      </c>
      <c r="U442" s="8" t="str">
        <f t="shared" ca="1" si="67"/>
        <v/>
      </c>
      <c r="V442" s="8">
        <f t="shared" ca="1" si="67"/>
        <v>1</v>
      </c>
      <c r="W442" s="8" t="str">
        <f t="shared" ca="1" si="67"/>
        <v/>
      </c>
      <c r="X442" s="8">
        <f t="shared" ca="1" si="67"/>
        <v>1</v>
      </c>
    </row>
    <row r="443" spans="1:24" hidden="1" x14ac:dyDescent="0.25">
      <c r="A443" s="58">
        <f t="shared" ca="1" si="70"/>
        <v>5.8482979407320812</v>
      </c>
      <c r="B443" s="58">
        <f t="shared" ca="1" si="68"/>
        <v>2.7759767441898919</v>
      </c>
      <c r="C443" s="58">
        <f t="shared" ca="1" si="68"/>
        <v>7.7003125539250101</v>
      </c>
      <c r="D443" s="58">
        <f t="shared" ca="1" si="68"/>
        <v>5.5367090374368093</v>
      </c>
      <c r="E443" s="58">
        <f t="shared" ca="1" si="68"/>
        <v>2.1710820941287516</v>
      </c>
      <c r="F443" s="58">
        <f t="shared" ca="1" si="68"/>
        <v>2.7855533795784355</v>
      </c>
      <c r="G443" s="58" cm="1">
        <f t="array" aca="1" ref="G443" ca="1">SUM(IF(ISERROR(FIND($A$4:$F$4,G$4)),0,$A443:$F443))</f>
        <v>13.54861049465709</v>
      </c>
      <c r="H443" s="58" cm="1">
        <f t="array" aca="1" ref="H443" ca="1">SUM(IF(ISERROR(FIND($A$4:$F$4,H$4)),0,$A443:$F443))</f>
        <v>14.170560357747327</v>
      </c>
      <c r="I443" s="58" cm="1">
        <f t="array" aca="1" ref="I443" ca="1">SUM(IF(ISERROR(FIND($A$4:$F$4,I$4)),0,$A443:$F443))</f>
        <v>7.7326122178970786</v>
      </c>
      <c r="J443" s="58">
        <f t="shared" ca="1" si="62"/>
        <v>14.170560357747327</v>
      </c>
      <c r="K443" s="58" t="str">
        <f t="shared" ca="1" si="63"/>
        <v>ADF</v>
      </c>
      <c r="L443" s="58">
        <f ca="1">SMALL($J$5:$J$1004,ROWS($J$5:J443))</f>
        <v>11.114855113421141</v>
      </c>
      <c r="M443" s="11">
        <f ca="1">ROWS($J$5:J443)/COUNT($J$5:$J$1004)</f>
        <v>0.439</v>
      </c>
      <c r="N443" s="11"/>
      <c r="O443" s="8" t="str">
        <f t="shared" ca="1" si="64"/>
        <v xml:space="preserve"> </v>
      </c>
      <c r="P443" s="8">
        <f t="shared" ca="1" si="65"/>
        <v>1</v>
      </c>
      <c r="Q443" s="8" t="str">
        <f t="shared" ca="1" si="66"/>
        <v xml:space="preserve"> </v>
      </c>
      <c r="S443" s="8">
        <f t="shared" ca="1" si="69"/>
        <v>1</v>
      </c>
      <c r="T443" s="8" t="str">
        <f t="shared" ca="1" si="67"/>
        <v/>
      </c>
      <c r="U443" s="8" t="str">
        <f t="shared" ca="1" si="67"/>
        <v/>
      </c>
      <c r="V443" s="8">
        <f t="shared" ca="1" si="67"/>
        <v>1</v>
      </c>
      <c r="W443" s="8" t="str">
        <f t="shared" ca="1" si="67"/>
        <v/>
      </c>
      <c r="X443" s="8">
        <f t="shared" ca="1" si="67"/>
        <v>1</v>
      </c>
    </row>
    <row r="444" spans="1:24" hidden="1" x14ac:dyDescent="0.25">
      <c r="A444" s="58">
        <f t="shared" ca="1" si="70"/>
        <v>5.2202309036686785</v>
      </c>
      <c r="B444" s="58">
        <f t="shared" ca="1" si="68"/>
        <v>3.4910097136624305</v>
      </c>
      <c r="C444" s="58">
        <f t="shared" ca="1" si="68"/>
        <v>4.1170372041409031</v>
      </c>
      <c r="D444" s="58">
        <f t="shared" ca="1" si="68"/>
        <v>3.3943489731709748</v>
      </c>
      <c r="E444" s="58">
        <f t="shared" ca="1" si="68"/>
        <v>1.5509446442846799</v>
      </c>
      <c r="F444" s="58">
        <f t="shared" ca="1" si="68"/>
        <v>2.5246797569086139</v>
      </c>
      <c r="G444" s="58" cm="1">
        <f t="array" aca="1" ref="G444" ca="1">SUM(IF(ISERROR(FIND($A$4:$F$4,G$4)),0,$A444:$F444))</f>
        <v>9.3372681078095816</v>
      </c>
      <c r="H444" s="58" cm="1">
        <f t="array" aca="1" ref="H444" ca="1">SUM(IF(ISERROR(FIND($A$4:$F$4,H$4)),0,$A444:$F444))</f>
        <v>11.139259633748267</v>
      </c>
      <c r="I444" s="58" cm="1">
        <f t="array" aca="1" ref="I444" ca="1">SUM(IF(ISERROR(FIND($A$4:$F$4,I$4)),0,$A444:$F444))</f>
        <v>7.5666341148557246</v>
      </c>
      <c r="J444" s="58">
        <f t="shared" ca="1" si="62"/>
        <v>11.139259633748267</v>
      </c>
      <c r="K444" s="58" t="str">
        <f t="shared" ca="1" si="63"/>
        <v>ADF</v>
      </c>
      <c r="L444" s="58">
        <f ca="1">SMALL($J$5:$J$1004,ROWS($J$5:J444))</f>
        <v>11.116490952954228</v>
      </c>
      <c r="M444" s="11">
        <f ca="1">ROWS($J$5:J444)/COUNT($J$5:$J$1004)</f>
        <v>0.44</v>
      </c>
      <c r="N444" s="11"/>
      <c r="O444" s="8" t="str">
        <f t="shared" ca="1" si="64"/>
        <v xml:space="preserve"> </v>
      </c>
      <c r="P444" s="8">
        <f t="shared" ca="1" si="65"/>
        <v>1</v>
      </c>
      <c r="Q444" s="8" t="str">
        <f t="shared" ca="1" si="66"/>
        <v xml:space="preserve"> </v>
      </c>
      <c r="S444" s="8">
        <f t="shared" ca="1" si="69"/>
        <v>1</v>
      </c>
      <c r="T444" s="8" t="str">
        <f t="shared" ca="1" si="67"/>
        <v/>
      </c>
      <c r="U444" s="8" t="str">
        <f t="shared" ca="1" si="67"/>
        <v/>
      </c>
      <c r="V444" s="8">
        <f t="shared" ca="1" si="67"/>
        <v>1</v>
      </c>
      <c r="W444" s="8" t="str">
        <f t="shared" ca="1" si="67"/>
        <v/>
      </c>
      <c r="X444" s="8">
        <f t="shared" ca="1" si="67"/>
        <v>1</v>
      </c>
    </row>
    <row r="445" spans="1:24" hidden="1" x14ac:dyDescent="0.25">
      <c r="A445" s="58">
        <f t="shared" ca="1" si="70"/>
        <v>3.43464671331474</v>
      </c>
      <c r="B445" s="58">
        <f t="shared" ca="1" si="68"/>
        <v>1.8841106745007452</v>
      </c>
      <c r="C445" s="58">
        <f t="shared" ca="1" si="68"/>
        <v>6.3130265937649783</v>
      </c>
      <c r="D445" s="58">
        <f t="shared" ca="1" si="68"/>
        <v>5.7053146259721066</v>
      </c>
      <c r="E445" s="58">
        <f t="shared" ca="1" si="68"/>
        <v>2.5874473477461906</v>
      </c>
      <c r="F445" s="58">
        <f t="shared" ca="1" si="68"/>
        <v>2.6381466051688949</v>
      </c>
      <c r="G445" s="58" cm="1">
        <f t="array" aca="1" ref="G445" ca="1">SUM(IF(ISERROR(FIND($A$4:$F$4,G$4)),0,$A445:$F445))</f>
        <v>9.7476733070797188</v>
      </c>
      <c r="H445" s="58" cm="1">
        <f t="array" aca="1" ref="H445" ca="1">SUM(IF(ISERROR(FIND($A$4:$F$4,H$4)),0,$A445:$F445))</f>
        <v>11.778107944455742</v>
      </c>
      <c r="I445" s="58" cm="1">
        <f t="array" aca="1" ref="I445" ca="1">SUM(IF(ISERROR(FIND($A$4:$F$4,I$4)),0,$A445:$F445))</f>
        <v>7.1097046274158302</v>
      </c>
      <c r="J445" s="58">
        <f t="shared" ca="1" si="62"/>
        <v>11.778107944455742</v>
      </c>
      <c r="K445" s="58" t="str">
        <f t="shared" ca="1" si="63"/>
        <v>ADF</v>
      </c>
      <c r="L445" s="58">
        <f ca="1">SMALL($J$5:$J$1004,ROWS($J$5:J445))</f>
        <v>11.118112116426822</v>
      </c>
      <c r="M445" s="11">
        <f ca="1">ROWS($J$5:J445)/COUNT($J$5:$J$1004)</f>
        <v>0.441</v>
      </c>
      <c r="N445" s="11"/>
      <c r="O445" s="8" t="str">
        <f t="shared" ca="1" si="64"/>
        <v xml:space="preserve"> </v>
      </c>
      <c r="P445" s="8">
        <f t="shared" ca="1" si="65"/>
        <v>1</v>
      </c>
      <c r="Q445" s="8" t="str">
        <f t="shared" ca="1" si="66"/>
        <v xml:space="preserve"> </v>
      </c>
      <c r="S445" s="8">
        <f t="shared" ca="1" si="69"/>
        <v>1</v>
      </c>
      <c r="T445" s="8" t="str">
        <f t="shared" ca="1" si="67"/>
        <v/>
      </c>
      <c r="U445" s="8" t="str">
        <f t="shared" ca="1" si="67"/>
        <v/>
      </c>
      <c r="V445" s="8">
        <f t="shared" ca="1" si="67"/>
        <v>1</v>
      </c>
      <c r="W445" s="8" t="str">
        <f t="shared" ca="1" si="67"/>
        <v/>
      </c>
      <c r="X445" s="8">
        <f t="shared" ca="1" si="67"/>
        <v>1</v>
      </c>
    </row>
    <row r="446" spans="1:24" hidden="1" x14ac:dyDescent="0.25">
      <c r="A446" s="58">
        <f t="shared" ca="1" si="70"/>
        <v>4.3636074821104005</v>
      </c>
      <c r="B446" s="58">
        <f t="shared" ca="1" si="68"/>
        <v>1.890713955933442</v>
      </c>
      <c r="C446" s="58">
        <f t="shared" ca="1" si="68"/>
        <v>4.8869155706825147</v>
      </c>
      <c r="D446" s="58">
        <f t="shared" ca="1" si="68"/>
        <v>3.525906964202024</v>
      </c>
      <c r="E446" s="58">
        <f t="shared" ca="1" si="68"/>
        <v>2.2146053425609846</v>
      </c>
      <c r="F446" s="58">
        <f t="shared" ca="1" si="68"/>
        <v>2.0242400970790908</v>
      </c>
      <c r="G446" s="58" cm="1">
        <f t="array" aca="1" ref="G446" ca="1">SUM(IF(ISERROR(FIND($A$4:$F$4,G$4)),0,$A446:$F446))</f>
        <v>9.2505230527929143</v>
      </c>
      <c r="H446" s="58" cm="1">
        <f t="array" aca="1" ref="H446" ca="1">SUM(IF(ISERROR(FIND($A$4:$F$4,H$4)),0,$A446:$F446))</f>
        <v>9.9137545433915157</v>
      </c>
      <c r="I446" s="58" cm="1">
        <f t="array" aca="1" ref="I446" ca="1">SUM(IF(ISERROR(FIND($A$4:$F$4,I$4)),0,$A446:$F446))</f>
        <v>6.1295593955735175</v>
      </c>
      <c r="J446" s="58">
        <f t="shared" ca="1" si="62"/>
        <v>9.9137545433915157</v>
      </c>
      <c r="K446" s="58" t="str">
        <f t="shared" ca="1" si="63"/>
        <v>ADF</v>
      </c>
      <c r="L446" s="58">
        <f ca="1">SMALL($J$5:$J$1004,ROWS($J$5:J446))</f>
        <v>11.118243404267581</v>
      </c>
      <c r="M446" s="11">
        <f ca="1">ROWS($J$5:J446)/COUNT($J$5:$J$1004)</f>
        <v>0.442</v>
      </c>
      <c r="N446" s="11"/>
      <c r="O446" s="8" t="str">
        <f t="shared" ca="1" si="64"/>
        <v xml:space="preserve"> </v>
      </c>
      <c r="P446" s="8">
        <f t="shared" ca="1" si="65"/>
        <v>1</v>
      </c>
      <c r="Q446" s="8" t="str">
        <f t="shared" ca="1" si="66"/>
        <v xml:space="preserve"> </v>
      </c>
      <c r="S446" s="8">
        <f t="shared" ca="1" si="69"/>
        <v>1</v>
      </c>
      <c r="T446" s="8" t="str">
        <f t="shared" ca="1" si="67"/>
        <v/>
      </c>
      <c r="U446" s="8" t="str">
        <f t="shared" ca="1" si="67"/>
        <v/>
      </c>
      <c r="V446" s="8">
        <f t="shared" ca="1" si="67"/>
        <v>1</v>
      </c>
      <c r="W446" s="8" t="str">
        <f t="shared" ca="1" si="67"/>
        <v/>
      </c>
      <c r="X446" s="8">
        <f t="shared" ca="1" si="67"/>
        <v>1</v>
      </c>
    </row>
    <row r="447" spans="1:24" hidden="1" x14ac:dyDescent="0.25">
      <c r="A447" s="58">
        <f t="shared" ca="1" si="70"/>
        <v>4.313525371833947</v>
      </c>
      <c r="B447" s="58">
        <f t="shared" ca="1" si="68"/>
        <v>1.5561935808220597</v>
      </c>
      <c r="C447" s="58">
        <f t="shared" ca="1" si="68"/>
        <v>6.6751090457333095</v>
      </c>
      <c r="D447" s="58">
        <f t="shared" ca="1" si="68"/>
        <v>2.6933787290378168</v>
      </c>
      <c r="E447" s="58">
        <f t="shared" ca="1" si="68"/>
        <v>2.638338100766751</v>
      </c>
      <c r="F447" s="58">
        <f t="shared" ca="1" si="68"/>
        <v>3.6393084957136259</v>
      </c>
      <c r="G447" s="58" cm="1">
        <f t="array" aca="1" ref="G447" ca="1">SUM(IF(ISERROR(FIND($A$4:$F$4,G$4)),0,$A447:$F447))</f>
        <v>10.988634417567257</v>
      </c>
      <c r="H447" s="58" cm="1">
        <f t="array" aca="1" ref="H447" ca="1">SUM(IF(ISERROR(FIND($A$4:$F$4,H$4)),0,$A447:$F447))</f>
        <v>10.646212596585389</v>
      </c>
      <c r="I447" s="58" cm="1">
        <f t="array" aca="1" ref="I447" ca="1">SUM(IF(ISERROR(FIND($A$4:$F$4,I$4)),0,$A447:$F447))</f>
        <v>7.8338401773024362</v>
      </c>
      <c r="J447" s="58">
        <f t="shared" ca="1" si="62"/>
        <v>10.988634417567257</v>
      </c>
      <c r="K447" s="58" t="str">
        <f t="shared" ca="1" si="63"/>
        <v>AC</v>
      </c>
      <c r="L447" s="58">
        <f ca="1">SMALL($J$5:$J$1004,ROWS($J$5:J447))</f>
        <v>11.124230984044148</v>
      </c>
      <c r="M447" s="11">
        <f ca="1">ROWS($J$5:J447)/COUNT($J$5:$J$1004)</f>
        <v>0.443</v>
      </c>
      <c r="N447" s="11"/>
      <c r="O447" s="8">
        <f t="shared" ca="1" si="64"/>
        <v>1</v>
      </c>
      <c r="P447" s="8" t="str">
        <f t="shared" ca="1" si="65"/>
        <v xml:space="preserve"> </v>
      </c>
      <c r="Q447" s="8" t="str">
        <f t="shared" ca="1" si="66"/>
        <v xml:space="preserve"> </v>
      </c>
      <c r="S447" s="8">
        <f t="shared" ca="1" si="69"/>
        <v>1</v>
      </c>
      <c r="T447" s="8" t="str">
        <f t="shared" ca="1" si="67"/>
        <v/>
      </c>
      <c r="U447" s="8">
        <f t="shared" ca="1" si="67"/>
        <v>1</v>
      </c>
      <c r="V447" s="8" t="str">
        <f t="shared" ca="1" si="67"/>
        <v/>
      </c>
      <c r="W447" s="8" t="str">
        <f t="shared" ca="1" si="67"/>
        <v/>
      </c>
      <c r="X447" s="8" t="str">
        <f t="shared" ca="1" si="67"/>
        <v/>
      </c>
    </row>
    <row r="448" spans="1:24" hidden="1" x14ac:dyDescent="0.25">
      <c r="A448" s="58">
        <f t="shared" ca="1" si="70"/>
        <v>5.8211806612850365</v>
      </c>
      <c r="B448" s="58">
        <f t="shared" ca="1" si="68"/>
        <v>3.6185692244541787</v>
      </c>
      <c r="C448" s="58">
        <f t="shared" ca="1" si="68"/>
        <v>4.6348283513918656</v>
      </c>
      <c r="D448" s="58">
        <f t="shared" ca="1" si="68"/>
        <v>5.2981105498901435</v>
      </c>
      <c r="E448" s="58">
        <f t="shared" ca="1" si="68"/>
        <v>1.413048694563003</v>
      </c>
      <c r="F448" s="58">
        <f t="shared" ca="1" si="68"/>
        <v>3.818068833055658</v>
      </c>
      <c r="G448" s="58" cm="1">
        <f t="array" aca="1" ref="G448" ca="1">SUM(IF(ISERROR(FIND($A$4:$F$4,G$4)),0,$A448:$F448))</f>
        <v>10.456009012676901</v>
      </c>
      <c r="H448" s="58" cm="1">
        <f t="array" aca="1" ref="H448" ca="1">SUM(IF(ISERROR(FIND($A$4:$F$4,H$4)),0,$A448:$F448))</f>
        <v>14.937360044230839</v>
      </c>
      <c r="I448" s="58" cm="1">
        <f t="array" aca="1" ref="I448" ca="1">SUM(IF(ISERROR(FIND($A$4:$F$4,I$4)),0,$A448:$F448))</f>
        <v>8.8496867520728397</v>
      </c>
      <c r="J448" s="58">
        <f t="shared" ca="1" si="62"/>
        <v>14.937360044230839</v>
      </c>
      <c r="K448" s="58" t="str">
        <f t="shared" ca="1" si="63"/>
        <v>ADF</v>
      </c>
      <c r="L448" s="58">
        <f ca="1">SMALL($J$5:$J$1004,ROWS($J$5:J448))</f>
        <v>11.126528877744288</v>
      </c>
      <c r="M448" s="11">
        <f ca="1">ROWS($J$5:J448)/COUNT($J$5:$J$1004)</f>
        <v>0.44400000000000001</v>
      </c>
      <c r="N448" s="11"/>
      <c r="O448" s="8" t="str">
        <f t="shared" ca="1" si="64"/>
        <v xml:space="preserve"> </v>
      </c>
      <c r="P448" s="8">
        <f t="shared" ca="1" si="65"/>
        <v>1</v>
      </c>
      <c r="Q448" s="8" t="str">
        <f t="shared" ca="1" si="66"/>
        <v xml:space="preserve"> </v>
      </c>
      <c r="S448" s="8">
        <f t="shared" ca="1" si="69"/>
        <v>1</v>
      </c>
      <c r="T448" s="8" t="str">
        <f t="shared" ca="1" si="67"/>
        <v/>
      </c>
      <c r="U448" s="8" t="str">
        <f t="shared" ca="1" si="67"/>
        <v/>
      </c>
      <c r="V448" s="8">
        <f t="shared" ca="1" si="67"/>
        <v>1</v>
      </c>
      <c r="W448" s="8" t="str">
        <f t="shared" ca="1" si="67"/>
        <v/>
      </c>
      <c r="X448" s="8">
        <f t="shared" ca="1" si="67"/>
        <v>1</v>
      </c>
    </row>
    <row r="449" spans="1:24" hidden="1" x14ac:dyDescent="0.25">
      <c r="A449" s="58">
        <f t="shared" ca="1" si="70"/>
        <v>2.3235986485832432</v>
      </c>
      <c r="B449" s="58">
        <f t="shared" ca="1" si="68"/>
        <v>1.0453943976339941</v>
      </c>
      <c r="C449" s="58">
        <f t="shared" ca="1" si="68"/>
        <v>6.3632729507590522</v>
      </c>
      <c r="D449" s="58">
        <f t="shared" ca="1" si="68"/>
        <v>3.5650780442965817</v>
      </c>
      <c r="E449" s="58">
        <f t="shared" ca="1" si="68"/>
        <v>1.2240677688510604</v>
      </c>
      <c r="F449" s="58">
        <f t="shared" ca="1" si="68"/>
        <v>3.0998518613355581</v>
      </c>
      <c r="G449" s="58" cm="1">
        <f t="array" aca="1" ref="G449" ca="1">SUM(IF(ISERROR(FIND($A$4:$F$4,G$4)),0,$A449:$F449))</f>
        <v>8.6868715993422949</v>
      </c>
      <c r="H449" s="58" cm="1">
        <f t="array" aca="1" ref="H449" ca="1">SUM(IF(ISERROR(FIND($A$4:$F$4,H$4)),0,$A449:$F449))</f>
        <v>8.9885285542153834</v>
      </c>
      <c r="I449" s="58" cm="1">
        <f t="array" aca="1" ref="I449" ca="1">SUM(IF(ISERROR(FIND($A$4:$F$4,I$4)),0,$A449:$F449))</f>
        <v>5.3693140278206126</v>
      </c>
      <c r="J449" s="58">
        <f t="shared" ca="1" si="62"/>
        <v>8.9885285542153834</v>
      </c>
      <c r="K449" s="58" t="str">
        <f t="shared" ca="1" si="63"/>
        <v>ADF</v>
      </c>
      <c r="L449" s="58">
        <f ca="1">SMALL($J$5:$J$1004,ROWS($J$5:J449))</f>
        <v>11.13262661681199</v>
      </c>
      <c r="M449" s="11">
        <f ca="1">ROWS($J$5:J449)/COUNT($J$5:$J$1004)</f>
        <v>0.44500000000000001</v>
      </c>
      <c r="N449" s="11"/>
      <c r="O449" s="8" t="str">
        <f t="shared" ca="1" si="64"/>
        <v xml:space="preserve"> </v>
      </c>
      <c r="P449" s="8">
        <f t="shared" ca="1" si="65"/>
        <v>1</v>
      </c>
      <c r="Q449" s="8" t="str">
        <f t="shared" ca="1" si="66"/>
        <v xml:space="preserve"> </v>
      </c>
      <c r="S449" s="8">
        <f t="shared" ca="1" si="69"/>
        <v>1</v>
      </c>
      <c r="T449" s="8" t="str">
        <f t="shared" ca="1" si="67"/>
        <v/>
      </c>
      <c r="U449" s="8" t="str">
        <f t="shared" ca="1" si="67"/>
        <v/>
      </c>
      <c r="V449" s="8">
        <f t="shared" ca="1" si="67"/>
        <v>1</v>
      </c>
      <c r="W449" s="8" t="str">
        <f t="shared" ca="1" si="67"/>
        <v/>
      </c>
      <c r="X449" s="8">
        <f t="shared" ca="1" si="67"/>
        <v>1</v>
      </c>
    </row>
    <row r="450" spans="1:24" hidden="1" x14ac:dyDescent="0.25">
      <c r="A450" s="58">
        <f t="shared" ca="1" si="70"/>
        <v>2.3844895668684933</v>
      </c>
      <c r="B450" s="58">
        <f t="shared" ca="1" si="68"/>
        <v>3.6341274062646733</v>
      </c>
      <c r="C450" s="58">
        <f t="shared" ca="1" si="68"/>
        <v>4.6659957100420257</v>
      </c>
      <c r="D450" s="58">
        <f t="shared" ca="1" si="68"/>
        <v>5.4169776110431505</v>
      </c>
      <c r="E450" s="58">
        <f t="shared" ca="1" si="68"/>
        <v>2.5802552265675458</v>
      </c>
      <c r="F450" s="58">
        <f t="shared" ca="1" si="68"/>
        <v>3.1305604360492083</v>
      </c>
      <c r="G450" s="58" cm="1">
        <f t="array" aca="1" ref="G450" ca="1">SUM(IF(ISERROR(FIND($A$4:$F$4,G$4)),0,$A450:$F450))</f>
        <v>7.0504852769105195</v>
      </c>
      <c r="H450" s="58" cm="1">
        <f t="array" aca="1" ref="H450" ca="1">SUM(IF(ISERROR(FIND($A$4:$F$4,H$4)),0,$A450:$F450))</f>
        <v>10.932027613960852</v>
      </c>
      <c r="I450" s="58" cm="1">
        <f t="array" aca="1" ref="I450" ca="1">SUM(IF(ISERROR(FIND($A$4:$F$4,I$4)),0,$A450:$F450))</f>
        <v>9.3449430688814275</v>
      </c>
      <c r="J450" s="58">
        <f t="shared" ca="1" si="62"/>
        <v>10.932027613960852</v>
      </c>
      <c r="K450" s="58" t="str">
        <f t="shared" ca="1" si="63"/>
        <v>ADF</v>
      </c>
      <c r="L450" s="58">
        <f ca="1">SMALL($J$5:$J$1004,ROWS($J$5:J450))</f>
        <v>11.132998656708695</v>
      </c>
      <c r="M450" s="11">
        <f ca="1">ROWS($J$5:J450)/COUNT($J$5:$J$1004)</f>
        <v>0.44600000000000001</v>
      </c>
      <c r="N450" s="11"/>
      <c r="O450" s="8" t="str">
        <f t="shared" ca="1" si="64"/>
        <v xml:space="preserve"> </v>
      </c>
      <c r="P450" s="8">
        <f t="shared" ca="1" si="65"/>
        <v>1</v>
      </c>
      <c r="Q450" s="8" t="str">
        <f t="shared" ca="1" si="66"/>
        <v xml:space="preserve"> </v>
      </c>
      <c r="S450" s="8">
        <f t="shared" ca="1" si="69"/>
        <v>1</v>
      </c>
      <c r="T450" s="8" t="str">
        <f t="shared" ca="1" si="67"/>
        <v/>
      </c>
      <c r="U450" s="8" t="str">
        <f t="shared" ca="1" si="67"/>
        <v/>
      </c>
      <c r="V450" s="8">
        <f t="shared" ca="1" si="67"/>
        <v>1</v>
      </c>
      <c r="W450" s="8" t="str">
        <f t="shared" ca="1" si="67"/>
        <v/>
      </c>
      <c r="X450" s="8">
        <f t="shared" ca="1" si="67"/>
        <v>1</v>
      </c>
    </row>
    <row r="451" spans="1:24" hidden="1" x14ac:dyDescent="0.25">
      <c r="A451" s="58">
        <f t="shared" ca="1" si="70"/>
        <v>4.8536309167231053</v>
      </c>
      <c r="B451" s="58">
        <f t="shared" ca="1" si="68"/>
        <v>2.1196248233584432</v>
      </c>
      <c r="C451" s="58">
        <f t="shared" ca="1" si="68"/>
        <v>6.6473482812286591</v>
      </c>
      <c r="D451" s="58">
        <f t="shared" ca="1" si="68"/>
        <v>4.2987018969632036</v>
      </c>
      <c r="E451" s="58">
        <f t="shared" ca="1" si="68"/>
        <v>2.6473391256276004</v>
      </c>
      <c r="F451" s="58">
        <f t="shared" ca="1" si="68"/>
        <v>3.6323878310744568</v>
      </c>
      <c r="G451" s="58" cm="1">
        <f t="array" aca="1" ref="G451" ca="1">SUM(IF(ISERROR(FIND($A$4:$F$4,G$4)),0,$A451:$F451))</f>
        <v>11.500979197951764</v>
      </c>
      <c r="H451" s="58" cm="1">
        <f t="array" aca="1" ref="H451" ca="1">SUM(IF(ISERROR(FIND($A$4:$F$4,H$4)),0,$A451:$F451))</f>
        <v>12.784720644760766</v>
      </c>
      <c r="I451" s="58" cm="1">
        <f t="array" aca="1" ref="I451" ca="1">SUM(IF(ISERROR(FIND($A$4:$F$4,I$4)),0,$A451:$F451))</f>
        <v>8.3993517800605009</v>
      </c>
      <c r="J451" s="58">
        <f t="shared" ca="1" si="62"/>
        <v>12.784720644760766</v>
      </c>
      <c r="K451" s="58" t="str">
        <f t="shared" ca="1" si="63"/>
        <v>ADF</v>
      </c>
      <c r="L451" s="58">
        <f ca="1">SMALL($J$5:$J$1004,ROWS($J$5:J451))</f>
        <v>11.134306214928706</v>
      </c>
      <c r="M451" s="11">
        <f ca="1">ROWS($J$5:J451)/COUNT($J$5:$J$1004)</f>
        <v>0.44700000000000001</v>
      </c>
      <c r="N451" s="11"/>
      <c r="O451" s="8" t="str">
        <f t="shared" ca="1" si="64"/>
        <v xml:space="preserve"> </v>
      </c>
      <c r="P451" s="8">
        <f t="shared" ca="1" si="65"/>
        <v>1</v>
      </c>
      <c r="Q451" s="8" t="str">
        <f t="shared" ca="1" si="66"/>
        <v xml:space="preserve"> </v>
      </c>
      <c r="S451" s="8">
        <f t="shared" ca="1" si="69"/>
        <v>1</v>
      </c>
      <c r="T451" s="8" t="str">
        <f t="shared" ca="1" si="67"/>
        <v/>
      </c>
      <c r="U451" s="8" t="str">
        <f t="shared" ca="1" si="67"/>
        <v/>
      </c>
      <c r="V451" s="8">
        <f t="shared" ca="1" si="67"/>
        <v>1</v>
      </c>
      <c r="W451" s="8" t="str">
        <f t="shared" ca="1" si="67"/>
        <v/>
      </c>
      <c r="X451" s="8">
        <f t="shared" ca="1" si="67"/>
        <v>1</v>
      </c>
    </row>
    <row r="452" spans="1:24" hidden="1" x14ac:dyDescent="0.25">
      <c r="A452" s="58">
        <f t="shared" ca="1" si="70"/>
        <v>4.1088723427830098</v>
      </c>
      <c r="B452" s="58">
        <f t="shared" ca="1" si="68"/>
        <v>3.0688431816599633</v>
      </c>
      <c r="C452" s="58">
        <f t="shared" ca="1" si="68"/>
        <v>7.0024520649851318</v>
      </c>
      <c r="D452" s="58">
        <f t="shared" ca="1" si="68"/>
        <v>3.485982695753747</v>
      </c>
      <c r="E452" s="58">
        <f t="shared" ca="1" si="68"/>
        <v>2.3211268036380872</v>
      </c>
      <c r="F452" s="58">
        <f t="shared" ca="1" si="68"/>
        <v>2.3082527118014848</v>
      </c>
      <c r="G452" s="58" cm="1">
        <f t="array" aca="1" ref="G452" ca="1">SUM(IF(ISERROR(FIND($A$4:$F$4,G$4)),0,$A452:$F452))</f>
        <v>11.111324407768141</v>
      </c>
      <c r="H452" s="58" cm="1">
        <f t="array" aca="1" ref="H452" ca="1">SUM(IF(ISERROR(FIND($A$4:$F$4,H$4)),0,$A452:$F452))</f>
        <v>9.9031077503382416</v>
      </c>
      <c r="I452" s="58" cm="1">
        <f t="array" aca="1" ref="I452" ca="1">SUM(IF(ISERROR(FIND($A$4:$F$4,I$4)),0,$A452:$F452))</f>
        <v>7.6982226970995349</v>
      </c>
      <c r="J452" s="58">
        <f t="shared" ca="1" si="62"/>
        <v>11.111324407768141</v>
      </c>
      <c r="K452" s="58" t="str">
        <f t="shared" ca="1" si="63"/>
        <v>AC</v>
      </c>
      <c r="L452" s="58">
        <f ca="1">SMALL($J$5:$J$1004,ROWS($J$5:J452))</f>
        <v>11.135788392823518</v>
      </c>
      <c r="M452" s="11">
        <f ca="1">ROWS($J$5:J452)/COUNT($J$5:$J$1004)</f>
        <v>0.44800000000000001</v>
      </c>
      <c r="N452" s="11"/>
      <c r="O452" s="8">
        <f t="shared" ca="1" si="64"/>
        <v>1</v>
      </c>
      <c r="P452" s="8" t="str">
        <f t="shared" ca="1" si="65"/>
        <v xml:space="preserve"> </v>
      </c>
      <c r="Q452" s="8" t="str">
        <f t="shared" ca="1" si="66"/>
        <v xml:space="preserve"> </v>
      </c>
      <c r="S452" s="8">
        <f t="shared" ca="1" si="69"/>
        <v>1</v>
      </c>
      <c r="T452" s="8" t="str">
        <f t="shared" ca="1" si="67"/>
        <v/>
      </c>
      <c r="U452" s="8">
        <f t="shared" ca="1" si="67"/>
        <v>1</v>
      </c>
      <c r="V452" s="8" t="str">
        <f t="shared" ca="1" si="67"/>
        <v/>
      </c>
      <c r="W452" s="8" t="str">
        <f t="shared" ca="1" si="67"/>
        <v/>
      </c>
      <c r="X452" s="8" t="str">
        <f t="shared" ca="1" si="67"/>
        <v/>
      </c>
    </row>
    <row r="453" spans="1:24" hidden="1" x14ac:dyDescent="0.25">
      <c r="A453" s="58">
        <f t="shared" ca="1" si="70"/>
        <v>5.3920885997418404</v>
      </c>
      <c r="B453" s="58">
        <f t="shared" ca="1" si="68"/>
        <v>2.5065197254454712</v>
      </c>
      <c r="C453" s="58">
        <f t="shared" ca="1" si="68"/>
        <v>4.4744568562402236</v>
      </c>
      <c r="D453" s="58">
        <f t="shared" ca="1" si="68"/>
        <v>3.0590881162619019</v>
      </c>
      <c r="E453" s="58">
        <f t="shared" ca="1" si="68"/>
        <v>2.6646830961315593</v>
      </c>
      <c r="F453" s="58">
        <f t="shared" ca="1" si="68"/>
        <v>2.6945949273323739</v>
      </c>
      <c r="G453" s="58" cm="1">
        <f t="array" aca="1" ref="G453" ca="1">SUM(IF(ISERROR(FIND($A$4:$F$4,G$4)),0,$A453:$F453))</f>
        <v>9.8665454559820631</v>
      </c>
      <c r="H453" s="58" cm="1">
        <f t="array" aca="1" ref="H453" ca="1">SUM(IF(ISERROR(FIND($A$4:$F$4,H$4)),0,$A453:$F453))</f>
        <v>11.145771643336115</v>
      </c>
      <c r="I453" s="58" cm="1">
        <f t="array" aca="1" ref="I453" ca="1">SUM(IF(ISERROR(FIND($A$4:$F$4,I$4)),0,$A453:$F453))</f>
        <v>7.8657977489094044</v>
      </c>
      <c r="J453" s="58">
        <f t="shared" ca="1" si="62"/>
        <v>11.145771643336115</v>
      </c>
      <c r="K453" s="58" t="str">
        <f t="shared" ca="1" si="63"/>
        <v>ADF</v>
      </c>
      <c r="L453" s="58">
        <f ca="1">SMALL($J$5:$J$1004,ROWS($J$5:J453))</f>
        <v>11.136622150006495</v>
      </c>
      <c r="M453" s="11">
        <f ca="1">ROWS($J$5:J453)/COUNT($J$5:$J$1004)</f>
        <v>0.44900000000000001</v>
      </c>
      <c r="N453" s="11"/>
      <c r="O453" s="8" t="str">
        <f t="shared" ca="1" si="64"/>
        <v xml:space="preserve"> </v>
      </c>
      <c r="P453" s="8">
        <f t="shared" ca="1" si="65"/>
        <v>1</v>
      </c>
      <c r="Q453" s="8" t="str">
        <f t="shared" ca="1" si="66"/>
        <v xml:space="preserve"> </v>
      </c>
      <c r="S453" s="8">
        <f t="shared" ca="1" si="69"/>
        <v>1</v>
      </c>
      <c r="T453" s="8" t="str">
        <f t="shared" ca="1" si="67"/>
        <v/>
      </c>
      <c r="U453" s="8" t="str">
        <f t="shared" ca="1" si="67"/>
        <v/>
      </c>
      <c r="V453" s="8">
        <f t="shared" ca="1" si="67"/>
        <v>1</v>
      </c>
      <c r="W453" s="8" t="str">
        <f t="shared" ca="1" si="67"/>
        <v/>
      </c>
      <c r="X453" s="8">
        <f t="shared" ca="1" si="67"/>
        <v>1</v>
      </c>
    </row>
    <row r="454" spans="1:24" hidden="1" x14ac:dyDescent="0.25">
      <c r="A454" s="58">
        <f t="shared" ca="1" si="70"/>
        <v>5.0114217031746655</v>
      </c>
      <c r="B454" s="58">
        <f t="shared" ca="1" si="68"/>
        <v>4.9773457363630325</v>
      </c>
      <c r="C454" s="58">
        <f t="shared" ca="1" si="68"/>
        <v>7.9660315981868361</v>
      </c>
      <c r="D454" s="58">
        <f t="shared" ca="1" si="68"/>
        <v>3.2868673523327887</v>
      </c>
      <c r="E454" s="58">
        <f t="shared" ca="1" si="68"/>
        <v>1.4688525710180567</v>
      </c>
      <c r="F454" s="58">
        <f t="shared" ca="1" si="68"/>
        <v>2.2166665989641761</v>
      </c>
      <c r="G454" s="58" cm="1">
        <f t="array" aca="1" ref="G454" ca="1">SUM(IF(ISERROR(FIND($A$4:$F$4,G$4)),0,$A454:$F454))</f>
        <v>12.977453301361502</v>
      </c>
      <c r="H454" s="58" cm="1">
        <f t="array" aca="1" ref="H454" ca="1">SUM(IF(ISERROR(FIND($A$4:$F$4,H$4)),0,$A454:$F454))</f>
        <v>10.514955654471629</v>
      </c>
      <c r="I454" s="58" cm="1">
        <f t="array" aca="1" ref="I454" ca="1">SUM(IF(ISERROR(FIND($A$4:$F$4,I$4)),0,$A454:$F454))</f>
        <v>8.6628649063452663</v>
      </c>
      <c r="J454" s="58">
        <f t="shared" ref="J454:J517" ca="1" si="71">MAX(G454:I454)</f>
        <v>12.977453301361502</v>
      </c>
      <c r="K454" s="58" t="str">
        <f t="shared" ref="K454:K517" ca="1" si="72">_xlfn.XLOOKUP(J454,G454:I454,$G$4:$I$4)</f>
        <v>AC</v>
      </c>
      <c r="L454" s="58">
        <f ca="1">SMALL($J$5:$J$1004,ROWS($J$5:J454))</f>
        <v>11.139259633748267</v>
      </c>
      <c r="M454" s="11">
        <f ca="1">ROWS($J$5:J454)/COUNT($J$5:$J$1004)</f>
        <v>0.45</v>
      </c>
      <c r="N454" s="11"/>
      <c r="O454" s="8">
        <f t="shared" ref="O454:O517" ca="1" si="73">IF(G454=$J454,1," ")</f>
        <v>1</v>
      </c>
      <c r="P454" s="8" t="str">
        <f t="shared" ref="P454:P517" ca="1" si="74">IF(H454=$J454,1," ")</f>
        <v xml:space="preserve"> </v>
      </c>
      <c r="Q454" s="8" t="str">
        <f t="shared" ref="Q454:Q517" ca="1" si="75">IF(I454=$J454,1," ")</f>
        <v xml:space="preserve"> </v>
      </c>
      <c r="S454" s="8">
        <f t="shared" ca="1" si="69"/>
        <v>1</v>
      </c>
      <c r="T454" s="8" t="str">
        <f t="shared" ca="1" si="67"/>
        <v/>
      </c>
      <c r="U454" s="8">
        <f t="shared" ca="1" si="67"/>
        <v>1</v>
      </c>
      <c r="V454" s="8" t="str">
        <f t="shared" ca="1" si="67"/>
        <v/>
      </c>
      <c r="W454" s="8" t="str">
        <f t="shared" ca="1" si="67"/>
        <v/>
      </c>
      <c r="X454" s="8" t="str">
        <f t="shared" ca="1" si="67"/>
        <v/>
      </c>
    </row>
    <row r="455" spans="1:24" hidden="1" x14ac:dyDescent="0.25">
      <c r="A455" s="58">
        <f t="shared" ca="1" si="70"/>
        <v>5.1896066911784571</v>
      </c>
      <c r="B455" s="58">
        <f t="shared" ca="1" si="68"/>
        <v>1.4957060552811363</v>
      </c>
      <c r="C455" s="58">
        <f t="shared" ca="1" si="68"/>
        <v>6.5210761679885856</v>
      </c>
      <c r="D455" s="58">
        <f t="shared" ca="1" si="68"/>
        <v>3.8059573602281325</v>
      </c>
      <c r="E455" s="58">
        <f t="shared" ca="1" si="68"/>
        <v>2.8738919135233161</v>
      </c>
      <c r="F455" s="58">
        <f t="shared" ca="1" si="68"/>
        <v>3.1354323084743871</v>
      </c>
      <c r="G455" s="58" cm="1">
        <f t="array" aca="1" ref="G455" ca="1">SUM(IF(ISERROR(FIND($A$4:$F$4,G$4)),0,$A455:$F455))</f>
        <v>11.710682859167044</v>
      </c>
      <c r="H455" s="58" cm="1">
        <f t="array" aca="1" ref="H455" ca="1">SUM(IF(ISERROR(FIND($A$4:$F$4,H$4)),0,$A455:$F455))</f>
        <v>12.130996359880976</v>
      </c>
      <c r="I455" s="58" cm="1">
        <f t="array" aca="1" ref="I455" ca="1">SUM(IF(ISERROR(FIND($A$4:$F$4,I$4)),0,$A455:$F455))</f>
        <v>7.5050302772788395</v>
      </c>
      <c r="J455" s="58">
        <f t="shared" ca="1" si="71"/>
        <v>12.130996359880976</v>
      </c>
      <c r="K455" s="58" t="str">
        <f t="shared" ca="1" si="72"/>
        <v>ADF</v>
      </c>
      <c r="L455" s="58">
        <f ca="1">SMALL($J$5:$J$1004,ROWS($J$5:J455))</f>
        <v>11.140038551432767</v>
      </c>
      <c r="M455" s="11">
        <f ca="1">ROWS($J$5:J455)/COUNT($J$5:$J$1004)</f>
        <v>0.45100000000000001</v>
      </c>
      <c r="N455" s="11"/>
      <c r="O455" s="8" t="str">
        <f t="shared" ca="1" si="73"/>
        <v xml:space="preserve"> </v>
      </c>
      <c r="P455" s="8">
        <f t="shared" ca="1" si="74"/>
        <v>1</v>
      </c>
      <c r="Q455" s="8" t="str">
        <f t="shared" ca="1" si="75"/>
        <v xml:space="preserve"> </v>
      </c>
      <c r="S455" s="8">
        <f t="shared" ca="1" si="69"/>
        <v>1</v>
      </c>
      <c r="T455" s="8" t="str">
        <f t="shared" ca="1" si="67"/>
        <v/>
      </c>
      <c r="U455" s="8" t="str">
        <f t="shared" ca="1" si="67"/>
        <v/>
      </c>
      <c r="V455" s="8">
        <f t="shared" ca="1" si="67"/>
        <v>1</v>
      </c>
      <c r="W455" s="8" t="str">
        <f t="shared" ca="1" si="67"/>
        <v/>
      </c>
      <c r="X455" s="8">
        <f t="shared" ca="1" si="67"/>
        <v>1</v>
      </c>
    </row>
    <row r="456" spans="1:24" hidden="1" x14ac:dyDescent="0.25">
      <c r="A456" s="58">
        <f t="shared" ca="1" si="70"/>
        <v>2.0307827826691405</v>
      </c>
      <c r="B456" s="58">
        <f t="shared" ca="1" si="68"/>
        <v>4.9046916352095922</v>
      </c>
      <c r="C456" s="58">
        <f t="shared" ca="1" si="68"/>
        <v>4.2781410280469094</v>
      </c>
      <c r="D456" s="58">
        <f t="shared" ca="1" si="68"/>
        <v>3.9476006912103068</v>
      </c>
      <c r="E456" s="58">
        <f t="shared" ca="1" si="68"/>
        <v>1.9442649123060405</v>
      </c>
      <c r="F456" s="58">
        <f t="shared" ca="1" si="68"/>
        <v>2.6342703597417847</v>
      </c>
      <c r="G456" s="58" cm="1">
        <f t="array" aca="1" ref="G456" ca="1">SUM(IF(ISERROR(FIND($A$4:$F$4,G$4)),0,$A456:$F456))</f>
        <v>6.3089238107160499</v>
      </c>
      <c r="H456" s="58" cm="1">
        <f t="array" aca="1" ref="H456" ca="1">SUM(IF(ISERROR(FIND($A$4:$F$4,H$4)),0,$A456:$F456))</f>
        <v>8.6126538336212306</v>
      </c>
      <c r="I456" s="58" cm="1">
        <f t="array" aca="1" ref="I456" ca="1">SUM(IF(ISERROR(FIND($A$4:$F$4,I$4)),0,$A456:$F456))</f>
        <v>9.4832269072574178</v>
      </c>
      <c r="J456" s="58">
        <f t="shared" ca="1" si="71"/>
        <v>9.4832269072574178</v>
      </c>
      <c r="K456" s="58" t="str">
        <f t="shared" ca="1" si="72"/>
        <v>BEF</v>
      </c>
      <c r="L456" s="58">
        <f ca="1">SMALL($J$5:$J$1004,ROWS($J$5:J456))</f>
        <v>11.141010127694759</v>
      </c>
      <c r="M456" s="11">
        <f ca="1">ROWS($J$5:J456)/COUNT($J$5:$J$1004)</f>
        <v>0.45200000000000001</v>
      </c>
      <c r="N456" s="11"/>
      <c r="O456" s="8" t="str">
        <f t="shared" ca="1" si="73"/>
        <v xml:space="preserve"> </v>
      </c>
      <c r="P456" s="8" t="str">
        <f t="shared" ca="1" si="74"/>
        <v xml:space="preserve"> </v>
      </c>
      <c r="Q456" s="8">
        <f t="shared" ca="1" si="75"/>
        <v>1</v>
      </c>
      <c r="S456" s="8" t="str">
        <f t="shared" ca="1" si="69"/>
        <v/>
      </c>
      <c r="T456" s="8">
        <f t="shared" ca="1" si="67"/>
        <v>1</v>
      </c>
      <c r="U456" s="8" t="str">
        <f t="shared" ca="1" si="67"/>
        <v/>
      </c>
      <c r="V456" s="8" t="str">
        <f t="shared" ca="1" si="67"/>
        <v/>
      </c>
      <c r="W456" s="8">
        <f t="shared" ca="1" si="67"/>
        <v>1</v>
      </c>
      <c r="X456" s="8">
        <f t="shared" ca="1" si="67"/>
        <v>1</v>
      </c>
    </row>
    <row r="457" spans="1:24" hidden="1" x14ac:dyDescent="0.25">
      <c r="A457" s="58">
        <f t="shared" ca="1" si="70"/>
        <v>3.6946347333172622</v>
      </c>
      <c r="B457" s="58">
        <f t="shared" ca="1" si="68"/>
        <v>2.226845087631879</v>
      </c>
      <c r="C457" s="58">
        <f t="shared" ca="1" si="68"/>
        <v>7.9727189794730879</v>
      </c>
      <c r="D457" s="58">
        <f t="shared" ca="1" si="68"/>
        <v>2.8977810193095062</v>
      </c>
      <c r="E457" s="58">
        <f t="shared" ca="1" si="68"/>
        <v>2.9700371649210533</v>
      </c>
      <c r="F457" s="58">
        <f t="shared" ca="1" si="68"/>
        <v>2.1646536810013557</v>
      </c>
      <c r="G457" s="58" cm="1">
        <f t="array" aca="1" ref="G457" ca="1">SUM(IF(ISERROR(FIND($A$4:$F$4,G$4)),0,$A457:$F457))</f>
        <v>11.66735371279035</v>
      </c>
      <c r="H457" s="58" cm="1">
        <f t="array" aca="1" ref="H457" ca="1">SUM(IF(ISERROR(FIND($A$4:$F$4,H$4)),0,$A457:$F457))</f>
        <v>8.757069433628125</v>
      </c>
      <c r="I457" s="58" cm="1">
        <f t="array" aca="1" ref="I457" ca="1">SUM(IF(ISERROR(FIND($A$4:$F$4,I$4)),0,$A457:$F457))</f>
        <v>7.361535933554288</v>
      </c>
      <c r="J457" s="58">
        <f t="shared" ca="1" si="71"/>
        <v>11.66735371279035</v>
      </c>
      <c r="K457" s="58" t="str">
        <f t="shared" ca="1" si="72"/>
        <v>AC</v>
      </c>
      <c r="L457" s="58">
        <f ca="1">SMALL($J$5:$J$1004,ROWS($J$5:J457))</f>
        <v>11.145771643336115</v>
      </c>
      <c r="M457" s="11">
        <f ca="1">ROWS($J$5:J457)/COUNT($J$5:$J$1004)</f>
        <v>0.45300000000000001</v>
      </c>
      <c r="N457" s="11"/>
      <c r="O457" s="8">
        <f t="shared" ca="1" si="73"/>
        <v>1</v>
      </c>
      <c r="P457" s="8" t="str">
        <f t="shared" ca="1" si="74"/>
        <v xml:space="preserve"> </v>
      </c>
      <c r="Q457" s="8" t="str">
        <f t="shared" ca="1" si="75"/>
        <v xml:space="preserve"> </v>
      </c>
      <c r="S457" s="8">
        <f t="shared" ca="1" si="69"/>
        <v>1</v>
      </c>
      <c r="T457" s="8" t="str">
        <f t="shared" ca="1" si="67"/>
        <v/>
      </c>
      <c r="U457" s="8">
        <f t="shared" ca="1" si="67"/>
        <v>1</v>
      </c>
      <c r="V457" s="8" t="str">
        <f t="shared" ca="1" si="67"/>
        <v/>
      </c>
      <c r="W457" s="8" t="str">
        <f t="shared" ca="1" si="67"/>
        <v/>
      </c>
      <c r="X457" s="8" t="str">
        <f t="shared" ca="1" si="67"/>
        <v/>
      </c>
    </row>
    <row r="458" spans="1:24" hidden="1" x14ac:dyDescent="0.25">
      <c r="A458" s="58">
        <f t="shared" ca="1" si="70"/>
        <v>5.5469977986517875</v>
      </c>
      <c r="B458" s="58">
        <f t="shared" ca="1" si="68"/>
        <v>1.9315006623553628</v>
      </c>
      <c r="C458" s="58">
        <f t="shared" ca="1" si="68"/>
        <v>4.4089167772668958</v>
      </c>
      <c r="D458" s="58">
        <f t="shared" ca="1" si="68"/>
        <v>2.1466945344804969</v>
      </c>
      <c r="E458" s="58">
        <f t="shared" ca="1" si="68"/>
        <v>2.3150676980987486</v>
      </c>
      <c r="F458" s="58">
        <f t="shared" ca="1" si="68"/>
        <v>3.1549284005151854</v>
      </c>
      <c r="G458" s="58" cm="1">
        <f t="array" aca="1" ref="G458" ca="1">SUM(IF(ISERROR(FIND($A$4:$F$4,G$4)),0,$A458:$F458))</f>
        <v>9.9559145759186833</v>
      </c>
      <c r="H458" s="58" cm="1">
        <f t="array" aca="1" ref="H458" ca="1">SUM(IF(ISERROR(FIND($A$4:$F$4,H$4)),0,$A458:$F458))</f>
        <v>10.84862073364747</v>
      </c>
      <c r="I458" s="58" cm="1">
        <f t="array" aca="1" ref="I458" ca="1">SUM(IF(ISERROR(FIND($A$4:$F$4,I$4)),0,$A458:$F458))</f>
        <v>7.4014967609692963</v>
      </c>
      <c r="J458" s="58">
        <f t="shared" ca="1" si="71"/>
        <v>10.84862073364747</v>
      </c>
      <c r="K458" s="58" t="str">
        <f t="shared" ca="1" si="72"/>
        <v>ADF</v>
      </c>
      <c r="L458" s="58">
        <f ca="1">SMALL($J$5:$J$1004,ROWS($J$5:J458))</f>
        <v>11.14841603180167</v>
      </c>
      <c r="M458" s="11">
        <f ca="1">ROWS($J$5:J458)/COUNT($J$5:$J$1004)</f>
        <v>0.45400000000000001</v>
      </c>
      <c r="N458" s="11"/>
      <c r="O458" s="8" t="str">
        <f t="shared" ca="1" si="73"/>
        <v xml:space="preserve"> </v>
      </c>
      <c r="P458" s="8">
        <f t="shared" ca="1" si="74"/>
        <v>1</v>
      </c>
      <c r="Q458" s="8" t="str">
        <f t="shared" ca="1" si="75"/>
        <v xml:space="preserve"> </v>
      </c>
      <c r="S458" s="8">
        <f t="shared" ca="1" si="69"/>
        <v>1</v>
      </c>
      <c r="T458" s="8" t="str">
        <f t="shared" ca="1" si="67"/>
        <v/>
      </c>
      <c r="U458" s="8" t="str">
        <f t="shared" ca="1" si="67"/>
        <v/>
      </c>
      <c r="V458" s="8">
        <f t="shared" ca="1" si="67"/>
        <v>1</v>
      </c>
      <c r="W458" s="8" t="str">
        <f t="shared" ca="1" si="67"/>
        <v/>
      </c>
      <c r="X458" s="8">
        <f t="shared" ca="1" si="67"/>
        <v>1</v>
      </c>
    </row>
    <row r="459" spans="1:24" hidden="1" x14ac:dyDescent="0.25">
      <c r="A459" s="58">
        <f t="shared" ca="1" si="70"/>
        <v>4.9967666819967551</v>
      </c>
      <c r="B459" s="58">
        <f t="shared" ca="1" si="68"/>
        <v>2.5364615526062071</v>
      </c>
      <c r="C459" s="58">
        <f t="shared" ca="1" si="68"/>
        <v>7.3521187017563694</v>
      </c>
      <c r="D459" s="58">
        <f t="shared" ca="1" si="68"/>
        <v>2.2706598763505625</v>
      </c>
      <c r="E459" s="58">
        <f t="shared" ca="1" si="68"/>
        <v>1.2733427604424172</v>
      </c>
      <c r="F459" s="58">
        <f t="shared" ca="1" si="68"/>
        <v>3.1071082927982854</v>
      </c>
      <c r="G459" s="58" cm="1">
        <f t="array" aca="1" ref="G459" ca="1">SUM(IF(ISERROR(FIND($A$4:$F$4,G$4)),0,$A459:$F459))</f>
        <v>12.348885383753125</v>
      </c>
      <c r="H459" s="58" cm="1">
        <f t="array" aca="1" ref="H459" ca="1">SUM(IF(ISERROR(FIND($A$4:$F$4,H$4)),0,$A459:$F459))</f>
        <v>10.374534851145603</v>
      </c>
      <c r="I459" s="58" cm="1">
        <f t="array" aca="1" ref="I459" ca="1">SUM(IF(ISERROR(FIND($A$4:$F$4,I$4)),0,$A459:$F459))</f>
        <v>6.9169126058469095</v>
      </c>
      <c r="J459" s="58">
        <f t="shared" ca="1" si="71"/>
        <v>12.348885383753125</v>
      </c>
      <c r="K459" s="58" t="str">
        <f t="shared" ca="1" si="72"/>
        <v>AC</v>
      </c>
      <c r="L459" s="58">
        <f ca="1">SMALL($J$5:$J$1004,ROWS($J$5:J459))</f>
        <v>11.149110092405678</v>
      </c>
      <c r="M459" s="11">
        <f ca="1">ROWS($J$5:J459)/COUNT($J$5:$J$1004)</f>
        <v>0.45500000000000002</v>
      </c>
      <c r="N459" s="11"/>
      <c r="O459" s="8">
        <f t="shared" ca="1" si="73"/>
        <v>1</v>
      </c>
      <c r="P459" s="8" t="str">
        <f t="shared" ca="1" si="74"/>
        <v xml:space="preserve"> </v>
      </c>
      <c r="Q459" s="8" t="str">
        <f t="shared" ca="1" si="75"/>
        <v xml:space="preserve"> </v>
      </c>
      <c r="S459" s="8">
        <f t="shared" ca="1" si="69"/>
        <v>1</v>
      </c>
      <c r="T459" s="8" t="str">
        <f t="shared" ca="1" si="67"/>
        <v/>
      </c>
      <c r="U459" s="8">
        <f t="shared" ca="1" si="67"/>
        <v>1</v>
      </c>
      <c r="V459" s="8" t="str">
        <f t="shared" ca="1" si="67"/>
        <v/>
      </c>
      <c r="W459" s="8" t="str">
        <f t="shared" ca="1" si="67"/>
        <v/>
      </c>
      <c r="X459" s="8" t="str">
        <f t="shared" ca="1" si="67"/>
        <v/>
      </c>
    </row>
    <row r="460" spans="1:24" hidden="1" x14ac:dyDescent="0.25">
      <c r="A460" s="58">
        <f t="shared" ca="1" si="70"/>
        <v>5.5663665959750457</v>
      </c>
      <c r="B460" s="58">
        <f t="shared" ca="1" si="68"/>
        <v>2.9191255192081247</v>
      </c>
      <c r="C460" s="58">
        <f t="shared" ca="1" si="68"/>
        <v>7.0964670251736415</v>
      </c>
      <c r="D460" s="58">
        <f t="shared" ca="1" si="68"/>
        <v>4.1703927868451256</v>
      </c>
      <c r="E460" s="58">
        <f t="shared" ca="1" si="68"/>
        <v>2.6225634536582936</v>
      </c>
      <c r="F460" s="58">
        <f t="shared" ca="1" si="68"/>
        <v>3.2657645911049178</v>
      </c>
      <c r="G460" s="58" cm="1">
        <f t="array" aca="1" ref="G460" ca="1">SUM(IF(ISERROR(FIND($A$4:$F$4,G$4)),0,$A460:$F460))</f>
        <v>12.662833621148687</v>
      </c>
      <c r="H460" s="58" cm="1">
        <f t="array" aca="1" ref="H460" ca="1">SUM(IF(ISERROR(FIND($A$4:$F$4,H$4)),0,$A460:$F460))</f>
        <v>13.00252397392509</v>
      </c>
      <c r="I460" s="58" cm="1">
        <f t="array" aca="1" ref="I460" ca="1">SUM(IF(ISERROR(FIND($A$4:$F$4,I$4)),0,$A460:$F460))</f>
        <v>8.8074535639713361</v>
      </c>
      <c r="J460" s="58">
        <f t="shared" ca="1" si="71"/>
        <v>13.00252397392509</v>
      </c>
      <c r="K460" s="58" t="str">
        <f t="shared" ca="1" si="72"/>
        <v>ADF</v>
      </c>
      <c r="L460" s="58">
        <f ca="1">SMALL($J$5:$J$1004,ROWS($J$5:J460))</f>
        <v>11.155243849117866</v>
      </c>
      <c r="M460" s="11">
        <f ca="1">ROWS($J$5:J460)/COUNT($J$5:$J$1004)</f>
        <v>0.45600000000000002</v>
      </c>
      <c r="N460" s="11"/>
      <c r="O460" s="8" t="str">
        <f t="shared" ca="1" si="73"/>
        <v xml:space="preserve"> </v>
      </c>
      <c r="P460" s="8">
        <f t="shared" ca="1" si="74"/>
        <v>1</v>
      </c>
      <c r="Q460" s="8" t="str">
        <f t="shared" ca="1" si="75"/>
        <v xml:space="preserve"> </v>
      </c>
      <c r="S460" s="8">
        <f t="shared" ca="1" si="69"/>
        <v>1</v>
      </c>
      <c r="T460" s="8" t="str">
        <f t="shared" ca="1" si="67"/>
        <v/>
      </c>
      <c r="U460" s="8" t="str">
        <f t="shared" ca="1" si="67"/>
        <v/>
      </c>
      <c r="V460" s="8">
        <f t="shared" ref="T460:X511" ca="1" si="76">IFERROR(FIND(V$4,$K460)/FIND(V$4,$K460),"")</f>
        <v>1</v>
      </c>
      <c r="W460" s="8" t="str">
        <f t="shared" ca="1" si="76"/>
        <v/>
      </c>
      <c r="X460" s="8">
        <f t="shared" ca="1" si="76"/>
        <v>1</v>
      </c>
    </row>
    <row r="461" spans="1:24" hidden="1" x14ac:dyDescent="0.25">
      <c r="A461" s="58">
        <f t="shared" ca="1" si="70"/>
        <v>3.804777443728907</v>
      </c>
      <c r="B461" s="58">
        <f t="shared" ca="1" si="68"/>
        <v>4.8339608602347655</v>
      </c>
      <c r="C461" s="58">
        <f t="shared" ca="1" si="68"/>
        <v>5.1552933656009774</v>
      </c>
      <c r="D461" s="58">
        <f t="shared" ref="B461:F512" ca="1" si="77">D$2+(D$3-D$2)*RAND()</f>
        <v>5.6347287742743628</v>
      </c>
      <c r="E461" s="58">
        <f t="shared" ca="1" si="77"/>
        <v>2.5837338468139275</v>
      </c>
      <c r="F461" s="58">
        <f t="shared" ca="1" si="77"/>
        <v>3.3235062428014537</v>
      </c>
      <c r="G461" s="58" cm="1">
        <f t="array" aca="1" ref="G461" ca="1">SUM(IF(ISERROR(FIND($A$4:$F$4,G$4)),0,$A461:$F461))</f>
        <v>8.9600708093298849</v>
      </c>
      <c r="H461" s="58" cm="1">
        <f t="array" aca="1" ref="H461" ca="1">SUM(IF(ISERROR(FIND($A$4:$F$4,H$4)),0,$A461:$F461))</f>
        <v>12.763012460804724</v>
      </c>
      <c r="I461" s="58" cm="1">
        <f t="array" aca="1" ref="I461" ca="1">SUM(IF(ISERROR(FIND($A$4:$F$4,I$4)),0,$A461:$F461))</f>
        <v>10.741200949850146</v>
      </c>
      <c r="J461" s="58">
        <f t="shared" ca="1" si="71"/>
        <v>12.763012460804724</v>
      </c>
      <c r="K461" s="58" t="str">
        <f t="shared" ca="1" si="72"/>
        <v>ADF</v>
      </c>
      <c r="L461" s="58">
        <f ca="1">SMALL($J$5:$J$1004,ROWS($J$5:J461))</f>
        <v>11.157603448448034</v>
      </c>
      <c r="M461" s="11">
        <f ca="1">ROWS($J$5:J461)/COUNT($J$5:$J$1004)</f>
        <v>0.45700000000000002</v>
      </c>
      <c r="N461" s="11"/>
      <c r="O461" s="8" t="str">
        <f t="shared" ca="1" si="73"/>
        <v xml:space="preserve"> </v>
      </c>
      <c r="P461" s="8">
        <f t="shared" ca="1" si="74"/>
        <v>1</v>
      </c>
      <c r="Q461" s="8" t="str">
        <f t="shared" ca="1" si="75"/>
        <v xml:space="preserve"> </v>
      </c>
      <c r="S461" s="8">
        <f t="shared" ca="1" si="69"/>
        <v>1</v>
      </c>
      <c r="T461" s="8" t="str">
        <f t="shared" ca="1" si="76"/>
        <v/>
      </c>
      <c r="U461" s="8" t="str">
        <f t="shared" ca="1" si="76"/>
        <v/>
      </c>
      <c r="V461" s="8">
        <f t="shared" ca="1" si="76"/>
        <v>1</v>
      </c>
      <c r="W461" s="8" t="str">
        <f t="shared" ca="1" si="76"/>
        <v/>
      </c>
      <c r="X461" s="8">
        <f t="shared" ca="1" si="76"/>
        <v>1</v>
      </c>
    </row>
    <row r="462" spans="1:24" hidden="1" x14ac:dyDescent="0.25">
      <c r="A462" s="58">
        <f t="shared" ca="1" si="70"/>
        <v>5.5928585103061028</v>
      </c>
      <c r="B462" s="58">
        <f t="shared" ca="1" si="77"/>
        <v>4.8837037403933996</v>
      </c>
      <c r="C462" s="58">
        <f t="shared" ca="1" si="77"/>
        <v>6.8916123056701259</v>
      </c>
      <c r="D462" s="58">
        <f t="shared" ca="1" si="77"/>
        <v>3.078078757135803</v>
      </c>
      <c r="E462" s="58">
        <f t="shared" ca="1" si="77"/>
        <v>1.0040331273374665</v>
      </c>
      <c r="F462" s="58">
        <f t="shared" ca="1" si="77"/>
        <v>2.930997153784205</v>
      </c>
      <c r="G462" s="58" cm="1">
        <f t="array" aca="1" ref="G462" ca="1">SUM(IF(ISERROR(FIND($A$4:$F$4,G$4)),0,$A462:$F462))</f>
        <v>12.484470815976229</v>
      </c>
      <c r="H462" s="58" cm="1">
        <f t="array" aca="1" ref="H462" ca="1">SUM(IF(ISERROR(FIND($A$4:$F$4,H$4)),0,$A462:$F462))</f>
        <v>11.60193442122611</v>
      </c>
      <c r="I462" s="58" cm="1">
        <f t="array" aca="1" ref="I462" ca="1">SUM(IF(ISERROR(FIND($A$4:$F$4,I$4)),0,$A462:$F462))</f>
        <v>8.8187340215150716</v>
      </c>
      <c r="J462" s="58">
        <f t="shared" ca="1" si="71"/>
        <v>12.484470815976229</v>
      </c>
      <c r="K462" s="58" t="str">
        <f t="shared" ca="1" si="72"/>
        <v>AC</v>
      </c>
      <c r="L462" s="58">
        <f ca="1">SMALL($J$5:$J$1004,ROWS($J$5:J462))</f>
        <v>11.166439906801489</v>
      </c>
      <c r="M462" s="11">
        <f ca="1">ROWS($J$5:J462)/COUNT($J$5:$J$1004)</f>
        <v>0.45800000000000002</v>
      </c>
      <c r="N462" s="11"/>
      <c r="O462" s="8">
        <f t="shared" ca="1" si="73"/>
        <v>1</v>
      </c>
      <c r="P462" s="8" t="str">
        <f t="shared" ca="1" si="74"/>
        <v xml:space="preserve"> </v>
      </c>
      <c r="Q462" s="8" t="str">
        <f t="shared" ca="1" si="75"/>
        <v xml:space="preserve"> </v>
      </c>
      <c r="S462" s="8">
        <f t="shared" ca="1" si="69"/>
        <v>1</v>
      </c>
      <c r="T462" s="8" t="str">
        <f t="shared" ca="1" si="76"/>
        <v/>
      </c>
      <c r="U462" s="8">
        <f t="shared" ca="1" si="76"/>
        <v>1</v>
      </c>
      <c r="V462" s="8" t="str">
        <f t="shared" ca="1" si="76"/>
        <v/>
      </c>
      <c r="W462" s="8" t="str">
        <f t="shared" ca="1" si="76"/>
        <v/>
      </c>
      <c r="X462" s="8" t="str">
        <f t="shared" ca="1" si="76"/>
        <v/>
      </c>
    </row>
    <row r="463" spans="1:24" hidden="1" x14ac:dyDescent="0.25">
      <c r="A463" s="58">
        <f t="shared" ca="1" si="70"/>
        <v>2.8480399260745841</v>
      </c>
      <c r="B463" s="58">
        <f t="shared" ca="1" si="77"/>
        <v>4.4670725005337175</v>
      </c>
      <c r="C463" s="58">
        <f t="shared" ca="1" si="77"/>
        <v>4.5675807101817236</v>
      </c>
      <c r="D463" s="58">
        <f t="shared" ca="1" si="77"/>
        <v>4.5687202851880526</v>
      </c>
      <c r="E463" s="58">
        <f t="shared" ca="1" si="77"/>
        <v>2.5616341982471065</v>
      </c>
      <c r="F463" s="58">
        <f t="shared" ca="1" si="77"/>
        <v>2.4003069531010457</v>
      </c>
      <c r="G463" s="58" cm="1">
        <f t="array" aca="1" ref="G463" ca="1">SUM(IF(ISERROR(FIND($A$4:$F$4,G$4)),0,$A463:$F463))</f>
        <v>7.4156206362563077</v>
      </c>
      <c r="H463" s="58" cm="1">
        <f t="array" aca="1" ref="H463" ca="1">SUM(IF(ISERROR(FIND($A$4:$F$4,H$4)),0,$A463:$F463))</f>
        <v>9.8170671643636815</v>
      </c>
      <c r="I463" s="58" cm="1">
        <f t="array" aca="1" ref="I463" ca="1">SUM(IF(ISERROR(FIND($A$4:$F$4,I$4)),0,$A463:$F463))</f>
        <v>9.4290136518818706</v>
      </c>
      <c r="J463" s="58">
        <f t="shared" ca="1" si="71"/>
        <v>9.8170671643636815</v>
      </c>
      <c r="K463" s="58" t="str">
        <f t="shared" ca="1" si="72"/>
        <v>ADF</v>
      </c>
      <c r="L463" s="58">
        <f ca="1">SMALL($J$5:$J$1004,ROWS($J$5:J463))</f>
        <v>11.169141561650415</v>
      </c>
      <c r="M463" s="11">
        <f ca="1">ROWS($J$5:J463)/COUNT($J$5:$J$1004)</f>
        <v>0.45900000000000002</v>
      </c>
      <c r="N463" s="11"/>
      <c r="O463" s="8" t="str">
        <f t="shared" ca="1" si="73"/>
        <v xml:space="preserve"> </v>
      </c>
      <c r="P463" s="8">
        <f t="shared" ca="1" si="74"/>
        <v>1</v>
      </c>
      <c r="Q463" s="8" t="str">
        <f t="shared" ca="1" si="75"/>
        <v xml:space="preserve"> </v>
      </c>
      <c r="S463" s="8">
        <f t="shared" ca="1" si="69"/>
        <v>1</v>
      </c>
      <c r="T463" s="8" t="str">
        <f t="shared" ca="1" si="76"/>
        <v/>
      </c>
      <c r="U463" s="8" t="str">
        <f t="shared" ca="1" si="76"/>
        <v/>
      </c>
      <c r="V463" s="8">
        <f t="shared" ca="1" si="76"/>
        <v>1</v>
      </c>
      <c r="W463" s="8" t="str">
        <f t="shared" ca="1" si="76"/>
        <v/>
      </c>
      <c r="X463" s="8">
        <f t="shared" ca="1" si="76"/>
        <v>1</v>
      </c>
    </row>
    <row r="464" spans="1:24" hidden="1" x14ac:dyDescent="0.25">
      <c r="A464" s="58">
        <f t="shared" ca="1" si="70"/>
        <v>4.6491984912604734</v>
      </c>
      <c r="B464" s="58">
        <f t="shared" ca="1" si="77"/>
        <v>3.5687161382954886</v>
      </c>
      <c r="C464" s="58">
        <f t="shared" ca="1" si="77"/>
        <v>6.365781832660609</v>
      </c>
      <c r="D464" s="58">
        <f t="shared" ca="1" si="77"/>
        <v>4.5068686909441258</v>
      </c>
      <c r="E464" s="58">
        <f t="shared" ca="1" si="77"/>
        <v>2.6524136467607056</v>
      </c>
      <c r="F464" s="58">
        <f t="shared" ca="1" si="77"/>
        <v>2.5458209740799909</v>
      </c>
      <c r="G464" s="58" cm="1">
        <f t="array" aca="1" ref="G464" ca="1">SUM(IF(ISERROR(FIND($A$4:$F$4,G$4)),0,$A464:$F464))</f>
        <v>11.014980323921083</v>
      </c>
      <c r="H464" s="58" cm="1">
        <f t="array" aca="1" ref="H464" ca="1">SUM(IF(ISERROR(FIND($A$4:$F$4,H$4)),0,$A464:$F464))</f>
        <v>11.701888156284589</v>
      </c>
      <c r="I464" s="58" cm="1">
        <f t="array" aca="1" ref="I464" ca="1">SUM(IF(ISERROR(FIND($A$4:$F$4,I$4)),0,$A464:$F464))</f>
        <v>8.7669507591361846</v>
      </c>
      <c r="J464" s="58">
        <f t="shared" ca="1" si="71"/>
        <v>11.701888156284589</v>
      </c>
      <c r="K464" s="58" t="str">
        <f t="shared" ca="1" si="72"/>
        <v>ADF</v>
      </c>
      <c r="L464" s="58">
        <f ca="1">SMALL($J$5:$J$1004,ROWS($J$5:J464))</f>
        <v>11.170027108656614</v>
      </c>
      <c r="M464" s="11">
        <f ca="1">ROWS($J$5:J464)/COUNT($J$5:$J$1004)</f>
        <v>0.46</v>
      </c>
      <c r="N464" s="11"/>
      <c r="O464" s="8" t="str">
        <f t="shared" ca="1" si="73"/>
        <v xml:space="preserve"> </v>
      </c>
      <c r="P464" s="8">
        <f t="shared" ca="1" si="74"/>
        <v>1</v>
      </c>
      <c r="Q464" s="8" t="str">
        <f t="shared" ca="1" si="75"/>
        <v xml:space="preserve"> </v>
      </c>
      <c r="S464" s="8">
        <f t="shared" ca="1" si="69"/>
        <v>1</v>
      </c>
      <c r="T464" s="8" t="str">
        <f t="shared" ca="1" si="76"/>
        <v/>
      </c>
      <c r="U464" s="8" t="str">
        <f t="shared" ca="1" si="76"/>
        <v/>
      </c>
      <c r="V464" s="8">
        <f t="shared" ca="1" si="76"/>
        <v>1</v>
      </c>
      <c r="W464" s="8" t="str">
        <f t="shared" ca="1" si="76"/>
        <v/>
      </c>
      <c r="X464" s="8">
        <f t="shared" ca="1" si="76"/>
        <v>1</v>
      </c>
    </row>
    <row r="465" spans="1:24" hidden="1" x14ac:dyDescent="0.25">
      <c r="A465" s="58">
        <f t="shared" ca="1" si="70"/>
        <v>2.6529264185926369</v>
      </c>
      <c r="B465" s="58">
        <f t="shared" ca="1" si="77"/>
        <v>4.7544554861886565</v>
      </c>
      <c r="C465" s="58">
        <f t="shared" ca="1" si="77"/>
        <v>6.4790134061094449</v>
      </c>
      <c r="D465" s="58">
        <f t="shared" ca="1" si="77"/>
        <v>2.1181749855372241</v>
      </c>
      <c r="E465" s="58">
        <f t="shared" ca="1" si="77"/>
        <v>2.5456608545898822</v>
      </c>
      <c r="F465" s="58">
        <f t="shared" ca="1" si="77"/>
        <v>3.1308124539228084</v>
      </c>
      <c r="G465" s="58" cm="1">
        <f t="array" aca="1" ref="G465" ca="1">SUM(IF(ISERROR(FIND($A$4:$F$4,G$4)),0,$A465:$F465))</f>
        <v>9.1319398247020818</v>
      </c>
      <c r="H465" s="58" cm="1">
        <f t="array" aca="1" ref="H465" ca="1">SUM(IF(ISERROR(FIND($A$4:$F$4,H$4)),0,$A465:$F465))</f>
        <v>7.9019138580526693</v>
      </c>
      <c r="I465" s="58" cm="1">
        <f t="array" aca="1" ref="I465" ca="1">SUM(IF(ISERROR(FIND($A$4:$F$4,I$4)),0,$A465:$F465))</f>
        <v>10.430928794701348</v>
      </c>
      <c r="J465" s="58">
        <f t="shared" ca="1" si="71"/>
        <v>10.430928794701348</v>
      </c>
      <c r="K465" s="58" t="str">
        <f t="shared" ca="1" si="72"/>
        <v>BEF</v>
      </c>
      <c r="L465" s="58">
        <f ca="1">SMALL($J$5:$J$1004,ROWS($J$5:J465))</f>
        <v>11.179824781299391</v>
      </c>
      <c r="M465" s="11">
        <f ca="1">ROWS($J$5:J465)/COUNT($J$5:$J$1004)</f>
        <v>0.46100000000000002</v>
      </c>
      <c r="N465" s="11"/>
      <c r="O465" s="8" t="str">
        <f t="shared" ca="1" si="73"/>
        <v xml:space="preserve"> </v>
      </c>
      <c r="P465" s="8" t="str">
        <f t="shared" ca="1" si="74"/>
        <v xml:space="preserve"> </v>
      </c>
      <c r="Q465" s="8">
        <f t="shared" ca="1" si="75"/>
        <v>1</v>
      </c>
      <c r="S465" s="8" t="str">
        <f t="shared" ca="1" si="69"/>
        <v/>
      </c>
      <c r="T465" s="8">
        <f t="shared" ca="1" si="76"/>
        <v>1</v>
      </c>
      <c r="U465" s="8" t="str">
        <f t="shared" ca="1" si="76"/>
        <v/>
      </c>
      <c r="V465" s="8" t="str">
        <f t="shared" ca="1" si="76"/>
        <v/>
      </c>
      <c r="W465" s="8">
        <f t="shared" ca="1" si="76"/>
        <v>1</v>
      </c>
      <c r="X465" s="8">
        <f t="shared" ca="1" si="76"/>
        <v>1</v>
      </c>
    </row>
    <row r="466" spans="1:24" hidden="1" x14ac:dyDescent="0.25">
      <c r="A466" s="58">
        <f t="shared" ca="1" si="70"/>
        <v>3.7984663617999264</v>
      </c>
      <c r="B466" s="58">
        <f t="shared" ca="1" si="77"/>
        <v>2.3447388158050009</v>
      </c>
      <c r="C466" s="58">
        <f t="shared" ca="1" si="77"/>
        <v>4.5865306839983582</v>
      </c>
      <c r="D466" s="58">
        <f t="shared" ca="1" si="77"/>
        <v>2.5029819903321799</v>
      </c>
      <c r="E466" s="58">
        <f t="shared" ca="1" si="77"/>
        <v>2.0737151273127856</v>
      </c>
      <c r="F466" s="58">
        <f t="shared" ca="1" si="77"/>
        <v>2.4730002671412654</v>
      </c>
      <c r="G466" s="58" cm="1">
        <f t="array" aca="1" ref="G466" ca="1">SUM(IF(ISERROR(FIND($A$4:$F$4,G$4)),0,$A466:$F466))</f>
        <v>8.3849970457982845</v>
      </c>
      <c r="H466" s="58" cm="1">
        <f t="array" aca="1" ref="H466" ca="1">SUM(IF(ISERROR(FIND($A$4:$F$4,H$4)),0,$A466:$F466))</f>
        <v>8.7744486192733717</v>
      </c>
      <c r="I466" s="58" cm="1">
        <f t="array" aca="1" ref="I466" ca="1">SUM(IF(ISERROR(FIND($A$4:$F$4,I$4)),0,$A466:$F466))</f>
        <v>6.8914542102590515</v>
      </c>
      <c r="J466" s="58">
        <f t="shared" ca="1" si="71"/>
        <v>8.7744486192733717</v>
      </c>
      <c r="K466" s="58" t="str">
        <f t="shared" ca="1" si="72"/>
        <v>ADF</v>
      </c>
      <c r="L466" s="58">
        <f ca="1">SMALL($J$5:$J$1004,ROWS($J$5:J466))</f>
        <v>11.186277633863456</v>
      </c>
      <c r="M466" s="11">
        <f ca="1">ROWS($J$5:J466)/COUNT($J$5:$J$1004)</f>
        <v>0.46200000000000002</v>
      </c>
      <c r="N466" s="11"/>
      <c r="O466" s="8" t="str">
        <f t="shared" ca="1" si="73"/>
        <v xml:space="preserve"> </v>
      </c>
      <c r="P466" s="8">
        <f t="shared" ca="1" si="74"/>
        <v>1</v>
      </c>
      <c r="Q466" s="8" t="str">
        <f t="shared" ca="1" si="75"/>
        <v xml:space="preserve"> </v>
      </c>
      <c r="S466" s="8">
        <f t="shared" ca="1" si="69"/>
        <v>1</v>
      </c>
      <c r="T466" s="8" t="str">
        <f t="shared" ca="1" si="76"/>
        <v/>
      </c>
      <c r="U466" s="8" t="str">
        <f t="shared" ca="1" si="76"/>
        <v/>
      </c>
      <c r="V466" s="8">
        <f t="shared" ca="1" si="76"/>
        <v>1</v>
      </c>
      <c r="W466" s="8" t="str">
        <f t="shared" ca="1" si="76"/>
        <v/>
      </c>
      <c r="X466" s="8">
        <f t="shared" ca="1" si="76"/>
        <v>1</v>
      </c>
    </row>
    <row r="467" spans="1:24" hidden="1" x14ac:dyDescent="0.25">
      <c r="A467" s="58">
        <f t="shared" ca="1" si="70"/>
        <v>4.5258393194144064</v>
      </c>
      <c r="B467" s="58">
        <f t="shared" ca="1" si="77"/>
        <v>1.3966274303191391</v>
      </c>
      <c r="C467" s="58">
        <f t="shared" ca="1" si="77"/>
        <v>7.279040993133135</v>
      </c>
      <c r="D467" s="58">
        <f t="shared" ca="1" si="77"/>
        <v>2.9717443244671577</v>
      </c>
      <c r="E467" s="58">
        <f t="shared" ca="1" si="77"/>
        <v>1.7118359579965632</v>
      </c>
      <c r="F467" s="58">
        <f t="shared" ca="1" si="77"/>
        <v>2.4244825837986488</v>
      </c>
      <c r="G467" s="58" cm="1">
        <f t="array" aca="1" ref="G467" ca="1">SUM(IF(ISERROR(FIND($A$4:$F$4,G$4)),0,$A467:$F467))</f>
        <v>11.804880312547542</v>
      </c>
      <c r="H467" s="58" cm="1">
        <f t="array" aca="1" ref="H467" ca="1">SUM(IF(ISERROR(FIND($A$4:$F$4,H$4)),0,$A467:$F467))</f>
        <v>9.9220662276802116</v>
      </c>
      <c r="I467" s="58" cm="1">
        <f t="array" aca="1" ref="I467" ca="1">SUM(IF(ISERROR(FIND($A$4:$F$4,I$4)),0,$A467:$F467))</f>
        <v>5.5329459721143515</v>
      </c>
      <c r="J467" s="58">
        <f t="shared" ca="1" si="71"/>
        <v>11.804880312547542</v>
      </c>
      <c r="K467" s="58" t="str">
        <f t="shared" ca="1" si="72"/>
        <v>AC</v>
      </c>
      <c r="L467" s="58">
        <f ca="1">SMALL($J$5:$J$1004,ROWS($J$5:J467))</f>
        <v>11.187771894153919</v>
      </c>
      <c r="M467" s="11">
        <f ca="1">ROWS($J$5:J467)/COUNT($J$5:$J$1004)</f>
        <v>0.46300000000000002</v>
      </c>
      <c r="N467" s="11"/>
      <c r="O467" s="8">
        <f t="shared" ca="1" si="73"/>
        <v>1</v>
      </c>
      <c r="P467" s="8" t="str">
        <f t="shared" ca="1" si="74"/>
        <v xml:space="preserve"> </v>
      </c>
      <c r="Q467" s="8" t="str">
        <f t="shared" ca="1" si="75"/>
        <v xml:space="preserve"> </v>
      </c>
      <c r="S467" s="8">
        <f t="shared" ca="1" si="69"/>
        <v>1</v>
      </c>
      <c r="T467" s="8" t="str">
        <f t="shared" ca="1" si="76"/>
        <v/>
      </c>
      <c r="U467" s="8">
        <f t="shared" ca="1" si="76"/>
        <v>1</v>
      </c>
      <c r="V467" s="8" t="str">
        <f t="shared" ca="1" si="76"/>
        <v/>
      </c>
      <c r="W467" s="8" t="str">
        <f t="shared" ca="1" si="76"/>
        <v/>
      </c>
      <c r="X467" s="8" t="str">
        <f t="shared" ca="1" si="76"/>
        <v/>
      </c>
    </row>
    <row r="468" spans="1:24" hidden="1" x14ac:dyDescent="0.25">
      <c r="A468" s="58">
        <f t="shared" ca="1" si="70"/>
        <v>2.2268745584704597</v>
      </c>
      <c r="B468" s="58">
        <f t="shared" ca="1" si="77"/>
        <v>2.0422375365930563</v>
      </c>
      <c r="C468" s="58">
        <f t="shared" ca="1" si="77"/>
        <v>6.2096891326245292</v>
      </c>
      <c r="D468" s="58">
        <f t="shared" ca="1" si="77"/>
        <v>2.1067999217871884</v>
      </c>
      <c r="E468" s="58">
        <f t="shared" ca="1" si="77"/>
        <v>1.6300055112306191</v>
      </c>
      <c r="F468" s="58">
        <f t="shared" ca="1" si="77"/>
        <v>3.6221383518537698</v>
      </c>
      <c r="G468" s="58" cm="1">
        <f t="array" aca="1" ref="G468" ca="1">SUM(IF(ISERROR(FIND($A$4:$F$4,G$4)),0,$A468:$F468))</f>
        <v>8.4365636910949888</v>
      </c>
      <c r="H468" s="58" cm="1">
        <f t="array" aca="1" ref="H468" ca="1">SUM(IF(ISERROR(FIND($A$4:$F$4,H$4)),0,$A468:$F468))</f>
        <v>7.9558128321114179</v>
      </c>
      <c r="I468" s="58" cm="1">
        <f t="array" aca="1" ref="I468" ca="1">SUM(IF(ISERROR(FIND($A$4:$F$4,I$4)),0,$A468:$F468))</f>
        <v>7.2943813996774454</v>
      </c>
      <c r="J468" s="58">
        <f t="shared" ca="1" si="71"/>
        <v>8.4365636910949888</v>
      </c>
      <c r="K468" s="58" t="str">
        <f t="shared" ca="1" si="72"/>
        <v>AC</v>
      </c>
      <c r="L468" s="58">
        <f ca="1">SMALL($J$5:$J$1004,ROWS($J$5:J468))</f>
        <v>11.190889175893847</v>
      </c>
      <c r="M468" s="11">
        <f ca="1">ROWS($J$5:J468)/COUNT($J$5:$J$1004)</f>
        <v>0.46400000000000002</v>
      </c>
      <c r="N468" s="11"/>
      <c r="O468" s="8">
        <f t="shared" ca="1" si="73"/>
        <v>1</v>
      </c>
      <c r="P468" s="8" t="str">
        <f t="shared" ca="1" si="74"/>
        <v xml:space="preserve"> </v>
      </c>
      <c r="Q468" s="8" t="str">
        <f t="shared" ca="1" si="75"/>
        <v xml:space="preserve"> </v>
      </c>
      <c r="S468" s="8">
        <f t="shared" ca="1" si="69"/>
        <v>1</v>
      </c>
      <c r="T468" s="8" t="str">
        <f t="shared" ca="1" si="76"/>
        <v/>
      </c>
      <c r="U468" s="8">
        <f t="shared" ca="1" si="76"/>
        <v>1</v>
      </c>
      <c r="V468" s="8" t="str">
        <f t="shared" ca="1" si="76"/>
        <v/>
      </c>
      <c r="W468" s="8" t="str">
        <f t="shared" ca="1" si="76"/>
        <v/>
      </c>
      <c r="X468" s="8" t="str">
        <f t="shared" ca="1" si="76"/>
        <v/>
      </c>
    </row>
    <row r="469" spans="1:24" hidden="1" x14ac:dyDescent="0.25">
      <c r="A469" s="58">
        <f t="shared" ca="1" si="70"/>
        <v>5.8128067465033588</v>
      </c>
      <c r="B469" s="58">
        <f t="shared" ca="1" si="77"/>
        <v>4.9515439180114562</v>
      </c>
      <c r="C469" s="58">
        <f t="shared" ca="1" si="77"/>
        <v>4.615343959534119</v>
      </c>
      <c r="D469" s="58">
        <f t="shared" ca="1" si="77"/>
        <v>3.4206162226689809</v>
      </c>
      <c r="E469" s="58">
        <f t="shared" ca="1" si="77"/>
        <v>2.173837671747795</v>
      </c>
      <c r="F469" s="58">
        <f t="shared" ca="1" si="77"/>
        <v>2.9510448323152705</v>
      </c>
      <c r="G469" s="58" cm="1">
        <f t="array" aca="1" ref="G469" ca="1">SUM(IF(ISERROR(FIND($A$4:$F$4,G$4)),0,$A469:$F469))</f>
        <v>10.428150706037478</v>
      </c>
      <c r="H469" s="58" cm="1">
        <f t="array" aca="1" ref="H469" ca="1">SUM(IF(ISERROR(FIND($A$4:$F$4,H$4)),0,$A469:$F469))</f>
        <v>12.18446780148761</v>
      </c>
      <c r="I469" s="58" cm="1">
        <f t="array" aca="1" ref="I469" ca="1">SUM(IF(ISERROR(FIND($A$4:$F$4,I$4)),0,$A469:$F469))</f>
        <v>10.076426422074523</v>
      </c>
      <c r="J469" s="58">
        <f t="shared" ca="1" si="71"/>
        <v>12.18446780148761</v>
      </c>
      <c r="K469" s="58" t="str">
        <f t="shared" ca="1" si="72"/>
        <v>ADF</v>
      </c>
      <c r="L469" s="58">
        <f ca="1">SMALL($J$5:$J$1004,ROWS($J$5:J469))</f>
        <v>11.204271018481196</v>
      </c>
      <c r="M469" s="11">
        <f ca="1">ROWS($J$5:J469)/COUNT($J$5:$J$1004)</f>
        <v>0.46500000000000002</v>
      </c>
      <c r="N469" s="11"/>
      <c r="O469" s="8" t="str">
        <f t="shared" ca="1" si="73"/>
        <v xml:space="preserve"> </v>
      </c>
      <c r="P469" s="8">
        <f t="shared" ca="1" si="74"/>
        <v>1</v>
      </c>
      <c r="Q469" s="8" t="str">
        <f t="shared" ca="1" si="75"/>
        <v xml:space="preserve"> </v>
      </c>
      <c r="S469" s="8">
        <f t="shared" ca="1" si="69"/>
        <v>1</v>
      </c>
      <c r="T469" s="8" t="str">
        <f t="shared" ca="1" si="76"/>
        <v/>
      </c>
      <c r="U469" s="8" t="str">
        <f t="shared" ca="1" si="76"/>
        <v/>
      </c>
      <c r="V469" s="8">
        <f t="shared" ca="1" si="76"/>
        <v>1</v>
      </c>
      <c r="W469" s="8" t="str">
        <f t="shared" ca="1" si="76"/>
        <v/>
      </c>
      <c r="X469" s="8">
        <f t="shared" ca="1" si="76"/>
        <v>1</v>
      </c>
    </row>
    <row r="470" spans="1:24" hidden="1" x14ac:dyDescent="0.25">
      <c r="A470" s="58">
        <f t="shared" ca="1" si="70"/>
        <v>3.8708947762005752</v>
      </c>
      <c r="B470" s="58">
        <f t="shared" ca="1" si="77"/>
        <v>4.0929862498510658</v>
      </c>
      <c r="C470" s="58">
        <f t="shared" ca="1" si="77"/>
        <v>7.6758355948106542</v>
      </c>
      <c r="D470" s="58">
        <f t="shared" ca="1" si="77"/>
        <v>4.6624839386121542</v>
      </c>
      <c r="E470" s="58">
        <f t="shared" ca="1" si="77"/>
        <v>2.8333657745109671</v>
      </c>
      <c r="F470" s="58">
        <f t="shared" ca="1" si="77"/>
        <v>3.5764457588956038</v>
      </c>
      <c r="G470" s="58" cm="1">
        <f t="array" aca="1" ref="G470" ca="1">SUM(IF(ISERROR(FIND($A$4:$F$4,G$4)),0,$A470:$F470))</f>
        <v>11.546730371011229</v>
      </c>
      <c r="H470" s="58" cm="1">
        <f t="array" aca="1" ref="H470" ca="1">SUM(IF(ISERROR(FIND($A$4:$F$4,H$4)),0,$A470:$F470))</f>
        <v>12.109824473708333</v>
      </c>
      <c r="I470" s="58" cm="1">
        <f t="array" aca="1" ref="I470" ca="1">SUM(IF(ISERROR(FIND($A$4:$F$4,I$4)),0,$A470:$F470))</f>
        <v>10.502797783257638</v>
      </c>
      <c r="J470" s="58">
        <f t="shared" ca="1" si="71"/>
        <v>12.109824473708333</v>
      </c>
      <c r="K470" s="58" t="str">
        <f t="shared" ca="1" si="72"/>
        <v>ADF</v>
      </c>
      <c r="L470" s="58">
        <f ca="1">SMALL($J$5:$J$1004,ROWS($J$5:J470))</f>
        <v>11.204650921787431</v>
      </c>
      <c r="M470" s="11">
        <f ca="1">ROWS($J$5:J470)/COUNT($J$5:$J$1004)</f>
        <v>0.46600000000000003</v>
      </c>
      <c r="N470" s="11"/>
      <c r="O470" s="8" t="str">
        <f t="shared" ca="1" si="73"/>
        <v xml:space="preserve"> </v>
      </c>
      <c r="P470" s="8">
        <f t="shared" ca="1" si="74"/>
        <v>1</v>
      </c>
      <c r="Q470" s="8" t="str">
        <f t="shared" ca="1" si="75"/>
        <v xml:space="preserve"> </v>
      </c>
      <c r="S470" s="8">
        <f t="shared" ca="1" si="69"/>
        <v>1</v>
      </c>
      <c r="T470" s="8" t="str">
        <f t="shared" ca="1" si="76"/>
        <v/>
      </c>
      <c r="U470" s="8" t="str">
        <f t="shared" ca="1" si="76"/>
        <v/>
      </c>
      <c r="V470" s="8">
        <f t="shared" ca="1" si="76"/>
        <v>1</v>
      </c>
      <c r="W470" s="8" t="str">
        <f t="shared" ca="1" si="76"/>
        <v/>
      </c>
      <c r="X470" s="8">
        <f t="shared" ca="1" si="76"/>
        <v>1</v>
      </c>
    </row>
    <row r="471" spans="1:24" hidden="1" x14ac:dyDescent="0.25">
      <c r="A471" s="58">
        <f t="shared" ca="1" si="70"/>
        <v>4.5382561761775149</v>
      </c>
      <c r="B471" s="58">
        <f t="shared" ca="1" si="77"/>
        <v>3.6278000880048524</v>
      </c>
      <c r="C471" s="58">
        <f t="shared" ca="1" si="77"/>
        <v>4.225633481810009</v>
      </c>
      <c r="D471" s="58">
        <f t="shared" ca="1" si="77"/>
        <v>4.7240808879806782</v>
      </c>
      <c r="E471" s="58">
        <f t="shared" ca="1" si="77"/>
        <v>1.9598069835570149</v>
      </c>
      <c r="F471" s="58">
        <f t="shared" ca="1" si="77"/>
        <v>2.0705776625219814</v>
      </c>
      <c r="G471" s="58" cm="1">
        <f t="array" aca="1" ref="G471" ca="1">SUM(IF(ISERROR(FIND($A$4:$F$4,G$4)),0,$A471:$F471))</f>
        <v>8.763889657987523</v>
      </c>
      <c r="H471" s="58" cm="1">
        <f t="array" aca="1" ref="H471" ca="1">SUM(IF(ISERROR(FIND($A$4:$F$4,H$4)),0,$A471:$F471))</f>
        <v>11.332914726680173</v>
      </c>
      <c r="I471" s="58" cm="1">
        <f t="array" aca="1" ref="I471" ca="1">SUM(IF(ISERROR(FIND($A$4:$F$4,I$4)),0,$A471:$F471))</f>
        <v>7.6581847340838491</v>
      </c>
      <c r="J471" s="58">
        <f t="shared" ca="1" si="71"/>
        <v>11.332914726680173</v>
      </c>
      <c r="K471" s="58" t="str">
        <f t="shared" ca="1" si="72"/>
        <v>ADF</v>
      </c>
      <c r="L471" s="58">
        <f ca="1">SMALL($J$5:$J$1004,ROWS($J$5:J471))</f>
        <v>11.209124093084815</v>
      </c>
      <c r="M471" s="11">
        <f ca="1">ROWS($J$5:J471)/COUNT($J$5:$J$1004)</f>
        <v>0.46700000000000003</v>
      </c>
      <c r="N471" s="11"/>
      <c r="O471" s="8" t="str">
        <f t="shared" ca="1" si="73"/>
        <v xml:space="preserve"> </v>
      </c>
      <c r="P471" s="8">
        <f t="shared" ca="1" si="74"/>
        <v>1</v>
      </c>
      <c r="Q471" s="8" t="str">
        <f t="shared" ca="1" si="75"/>
        <v xml:space="preserve"> </v>
      </c>
      <c r="S471" s="8">
        <f t="shared" ca="1" si="69"/>
        <v>1</v>
      </c>
      <c r="T471" s="8" t="str">
        <f t="shared" ca="1" si="76"/>
        <v/>
      </c>
      <c r="U471" s="8" t="str">
        <f t="shared" ca="1" si="76"/>
        <v/>
      </c>
      <c r="V471" s="8">
        <f t="shared" ca="1" si="76"/>
        <v>1</v>
      </c>
      <c r="W471" s="8" t="str">
        <f t="shared" ca="1" si="76"/>
        <v/>
      </c>
      <c r="X471" s="8">
        <f t="shared" ca="1" si="76"/>
        <v>1</v>
      </c>
    </row>
    <row r="472" spans="1:24" hidden="1" x14ac:dyDescent="0.25">
      <c r="A472" s="58">
        <f t="shared" ca="1" si="70"/>
        <v>2.6150261038650577</v>
      </c>
      <c r="B472" s="58">
        <f t="shared" ca="1" si="77"/>
        <v>2.8207950839069227</v>
      </c>
      <c r="C472" s="58">
        <f t="shared" ca="1" si="77"/>
        <v>7.8410450020053091</v>
      </c>
      <c r="D472" s="58">
        <f t="shared" ca="1" si="77"/>
        <v>2.0138637377070649</v>
      </c>
      <c r="E472" s="58">
        <f t="shared" ca="1" si="77"/>
        <v>1.1411232282715016</v>
      </c>
      <c r="F472" s="58">
        <f t="shared" ca="1" si="77"/>
        <v>2.6257605942424052</v>
      </c>
      <c r="G472" s="58" cm="1">
        <f t="array" aca="1" ref="G472" ca="1">SUM(IF(ISERROR(FIND($A$4:$F$4,G$4)),0,$A472:$F472))</f>
        <v>10.456071105870366</v>
      </c>
      <c r="H472" s="58" cm="1">
        <f t="array" aca="1" ref="H472" ca="1">SUM(IF(ISERROR(FIND($A$4:$F$4,H$4)),0,$A472:$F472))</f>
        <v>7.2546504358145283</v>
      </c>
      <c r="I472" s="58" cm="1">
        <f t="array" aca="1" ref="I472" ca="1">SUM(IF(ISERROR(FIND($A$4:$F$4,I$4)),0,$A472:$F472))</f>
        <v>6.5876789064208294</v>
      </c>
      <c r="J472" s="58">
        <f t="shared" ca="1" si="71"/>
        <v>10.456071105870366</v>
      </c>
      <c r="K472" s="58" t="str">
        <f t="shared" ca="1" si="72"/>
        <v>AC</v>
      </c>
      <c r="L472" s="58">
        <f ca="1">SMALL($J$5:$J$1004,ROWS($J$5:J472))</f>
        <v>11.209614480278947</v>
      </c>
      <c r="M472" s="11">
        <f ca="1">ROWS($J$5:J472)/COUNT($J$5:$J$1004)</f>
        <v>0.46800000000000003</v>
      </c>
      <c r="N472" s="11"/>
      <c r="O472" s="8">
        <f t="shared" ca="1" si="73"/>
        <v>1</v>
      </c>
      <c r="P472" s="8" t="str">
        <f t="shared" ca="1" si="74"/>
        <v xml:space="preserve"> </v>
      </c>
      <c r="Q472" s="8" t="str">
        <f t="shared" ca="1" si="75"/>
        <v xml:space="preserve"> </v>
      </c>
      <c r="S472" s="8">
        <f t="shared" ca="1" si="69"/>
        <v>1</v>
      </c>
      <c r="T472" s="8" t="str">
        <f t="shared" ca="1" si="76"/>
        <v/>
      </c>
      <c r="U472" s="8">
        <f t="shared" ca="1" si="76"/>
        <v>1</v>
      </c>
      <c r="V472" s="8" t="str">
        <f t="shared" ca="1" si="76"/>
        <v/>
      </c>
      <c r="W472" s="8" t="str">
        <f t="shared" ca="1" si="76"/>
        <v/>
      </c>
      <c r="X472" s="8" t="str">
        <f t="shared" ca="1" si="76"/>
        <v/>
      </c>
    </row>
    <row r="473" spans="1:24" hidden="1" x14ac:dyDescent="0.25">
      <c r="A473" s="58">
        <f t="shared" ca="1" si="70"/>
        <v>2.0057809801433031</v>
      </c>
      <c r="B473" s="58">
        <f t="shared" ca="1" si="77"/>
        <v>4.7856606079017476</v>
      </c>
      <c r="C473" s="58">
        <f t="shared" ca="1" si="77"/>
        <v>5.3586566892141363</v>
      </c>
      <c r="D473" s="58">
        <f t="shared" ca="1" si="77"/>
        <v>5.5152614182953261</v>
      </c>
      <c r="E473" s="58">
        <f t="shared" ca="1" si="77"/>
        <v>1.6464650530316109</v>
      </c>
      <c r="F473" s="58">
        <f t="shared" ca="1" si="77"/>
        <v>2.8399566290250178</v>
      </c>
      <c r="G473" s="58" cm="1">
        <f t="array" aca="1" ref="G473" ca="1">SUM(IF(ISERROR(FIND($A$4:$F$4,G$4)),0,$A473:$F473))</f>
        <v>7.3644376693574394</v>
      </c>
      <c r="H473" s="58" cm="1">
        <f t="array" aca="1" ref="H473" ca="1">SUM(IF(ISERROR(FIND($A$4:$F$4,H$4)),0,$A473:$F473))</f>
        <v>10.360999027463647</v>
      </c>
      <c r="I473" s="58" cm="1">
        <f t="array" aca="1" ref="I473" ca="1">SUM(IF(ISERROR(FIND($A$4:$F$4,I$4)),0,$A473:$F473))</f>
        <v>9.2720822899583766</v>
      </c>
      <c r="J473" s="58">
        <f t="shared" ca="1" si="71"/>
        <v>10.360999027463647</v>
      </c>
      <c r="K473" s="58" t="str">
        <f t="shared" ca="1" si="72"/>
        <v>ADF</v>
      </c>
      <c r="L473" s="58">
        <f ca="1">SMALL($J$5:$J$1004,ROWS($J$5:J473))</f>
        <v>11.222077186299224</v>
      </c>
      <c r="M473" s="11">
        <f ca="1">ROWS($J$5:J473)/COUNT($J$5:$J$1004)</f>
        <v>0.46899999999999997</v>
      </c>
      <c r="N473" s="11"/>
      <c r="O473" s="8" t="str">
        <f t="shared" ca="1" si="73"/>
        <v xml:space="preserve"> </v>
      </c>
      <c r="P473" s="8">
        <f t="shared" ca="1" si="74"/>
        <v>1</v>
      </c>
      <c r="Q473" s="8" t="str">
        <f t="shared" ca="1" si="75"/>
        <v xml:space="preserve"> </v>
      </c>
      <c r="S473" s="8">
        <f t="shared" ca="1" si="69"/>
        <v>1</v>
      </c>
      <c r="T473" s="8" t="str">
        <f t="shared" ca="1" si="76"/>
        <v/>
      </c>
      <c r="U473" s="8" t="str">
        <f t="shared" ca="1" si="76"/>
        <v/>
      </c>
      <c r="V473" s="8">
        <f t="shared" ca="1" si="76"/>
        <v>1</v>
      </c>
      <c r="W473" s="8" t="str">
        <f t="shared" ca="1" si="76"/>
        <v/>
      </c>
      <c r="X473" s="8">
        <f t="shared" ca="1" si="76"/>
        <v>1</v>
      </c>
    </row>
    <row r="474" spans="1:24" hidden="1" x14ac:dyDescent="0.25">
      <c r="A474" s="58">
        <f t="shared" ca="1" si="70"/>
        <v>3.689775102859624</v>
      </c>
      <c r="B474" s="58">
        <f t="shared" ca="1" si="77"/>
        <v>3.1730892503082093</v>
      </c>
      <c r="C474" s="58">
        <f t="shared" ca="1" si="77"/>
        <v>7.0971312339854382</v>
      </c>
      <c r="D474" s="58">
        <f t="shared" ca="1" si="77"/>
        <v>4.493748022178444</v>
      </c>
      <c r="E474" s="58">
        <f t="shared" ca="1" si="77"/>
        <v>2.9867953384952348</v>
      </c>
      <c r="F474" s="58">
        <f t="shared" ca="1" si="77"/>
        <v>2.7288738060306628</v>
      </c>
      <c r="G474" s="58" cm="1">
        <f t="array" aca="1" ref="G474" ca="1">SUM(IF(ISERROR(FIND($A$4:$F$4,G$4)),0,$A474:$F474))</f>
        <v>10.786906336845062</v>
      </c>
      <c r="H474" s="58" cm="1">
        <f t="array" aca="1" ref="H474" ca="1">SUM(IF(ISERROR(FIND($A$4:$F$4,H$4)),0,$A474:$F474))</f>
        <v>10.912396931068731</v>
      </c>
      <c r="I474" s="58" cm="1">
        <f t="array" aca="1" ref="I474" ca="1">SUM(IF(ISERROR(FIND($A$4:$F$4,I$4)),0,$A474:$F474))</f>
        <v>8.888758394834106</v>
      </c>
      <c r="J474" s="58">
        <f t="shared" ca="1" si="71"/>
        <v>10.912396931068731</v>
      </c>
      <c r="K474" s="58" t="str">
        <f t="shared" ca="1" si="72"/>
        <v>ADF</v>
      </c>
      <c r="L474" s="58">
        <f ca="1">SMALL($J$5:$J$1004,ROWS($J$5:J474))</f>
        <v>11.224085976444123</v>
      </c>
      <c r="M474" s="11">
        <f ca="1">ROWS($J$5:J474)/COUNT($J$5:$J$1004)</f>
        <v>0.47</v>
      </c>
      <c r="N474" s="11"/>
      <c r="O474" s="8" t="str">
        <f t="shared" ca="1" si="73"/>
        <v xml:space="preserve"> </v>
      </c>
      <c r="P474" s="8">
        <f t="shared" ca="1" si="74"/>
        <v>1</v>
      </c>
      <c r="Q474" s="8" t="str">
        <f t="shared" ca="1" si="75"/>
        <v xml:space="preserve"> </v>
      </c>
      <c r="S474" s="8">
        <f t="shared" ca="1" si="69"/>
        <v>1</v>
      </c>
      <c r="T474" s="8" t="str">
        <f t="shared" ca="1" si="76"/>
        <v/>
      </c>
      <c r="U474" s="8" t="str">
        <f t="shared" ca="1" si="76"/>
        <v/>
      </c>
      <c r="V474" s="8">
        <f t="shared" ca="1" si="76"/>
        <v>1</v>
      </c>
      <c r="W474" s="8" t="str">
        <f t="shared" ca="1" si="76"/>
        <v/>
      </c>
      <c r="X474" s="8">
        <f t="shared" ca="1" si="76"/>
        <v>1</v>
      </c>
    </row>
    <row r="475" spans="1:24" hidden="1" x14ac:dyDescent="0.25">
      <c r="A475" s="58">
        <f t="shared" ca="1" si="70"/>
        <v>3.093909155258542</v>
      </c>
      <c r="B475" s="58">
        <f t="shared" ca="1" si="77"/>
        <v>2.6665545177854182</v>
      </c>
      <c r="C475" s="58">
        <f t="shared" ca="1" si="77"/>
        <v>5.8707062903939828</v>
      </c>
      <c r="D475" s="58">
        <f t="shared" ca="1" si="77"/>
        <v>5.6641560417029986</v>
      </c>
      <c r="E475" s="58">
        <f t="shared" ca="1" si="77"/>
        <v>1.835314462181447</v>
      </c>
      <c r="F475" s="58">
        <f t="shared" ca="1" si="77"/>
        <v>3.9334481484448407</v>
      </c>
      <c r="G475" s="58" cm="1">
        <f t="array" aca="1" ref="G475" ca="1">SUM(IF(ISERROR(FIND($A$4:$F$4,G$4)),0,$A475:$F475))</f>
        <v>8.9646154456525249</v>
      </c>
      <c r="H475" s="58" cm="1">
        <f t="array" aca="1" ref="H475" ca="1">SUM(IF(ISERROR(FIND($A$4:$F$4,H$4)),0,$A475:$F475))</f>
        <v>12.691513345406381</v>
      </c>
      <c r="I475" s="58" cm="1">
        <f t="array" aca="1" ref="I475" ca="1">SUM(IF(ISERROR(FIND($A$4:$F$4,I$4)),0,$A475:$F475))</f>
        <v>8.4353171284117057</v>
      </c>
      <c r="J475" s="58">
        <f t="shared" ca="1" si="71"/>
        <v>12.691513345406381</v>
      </c>
      <c r="K475" s="58" t="str">
        <f t="shared" ca="1" si="72"/>
        <v>ADF</v>
      </c>
      <c r="L475" s="58">
        <f ca="1">SMALL($J$5:$J$1004,ROWS($J$5:J475))</f>
        <v>11.22502623515472</v>
      </c>
      <c r="M475" s="11">
        <f ca="1">ROWS($J$5:J475)/COUNT($J$5:$J$1004)</f>
        <v>0.47099999999999997</v>
      </c>
      <c r="N475" s="11"/>
      <c r="O475" s="8" t="str">
        <f t="shared" ca="1" si="73"/>
        <v xml:space="preserve"> </v>
      </c>
      <c r="P475" s="8">
        <f t="shared" ca="1" si="74"/>
        <v>1</v>
      </c>
      <c r="Q475" s="8" t="str">
        <f t="shared" ca="1" si="75"/>
        <v xml:space="preserve"> </v>
      </c>
      <c r="S475" s="8">
        <f t="shared" ca="1" si="69"/>
        <v>1</v>
      </c>
      <c r="T475" s="8" t="str">
        <f t="shared" ca="1" si="76"/>
        <v/>
      </c>
      <c r="U475" s="8" t="str">
        <f t="shared" ca="1" si="76"/>
        <v/>
      </c>
      <c r="V475" s="8">
        <f t="shared" ca="1" si="76"/>
        <v>1</v>
      </c>
      <c r="W475" s="8" t="str">
        <f t="shared" ca="1" si="76"/>
        <v/>
      </c>
      <c r="X475" s="8">
        <f t="shared" ca="1" si="76"/>
        <v>1</v>
      </c>
    </row>
    <row r="476" spans="1:24" hidden="1" x14ac:dyDescent="0.25">
      <c r="A476" s="58">
        <f t="shared" ca="1" si="70"/>
        <v>3.1267021331886542</v>
      </c>
      <c r="B476" s="58">
        <f t="shared" ca="1" si="77"/>
        <v>1.872555490143347</v>
      </c>
      <c r="C476" s="58">
        <f t="shared" ca="1" si="77"/>
        <v>7.2065983819619674</v>
      </c>
      <c r="D476" s="58">
        <f t="shared" ca="1" si="77"/>
        <v>5.2196780798618061</v>
      </c>
      <c r="E476" s="58">
        <f t="shared" ca="1" si="77"/>
        <v>2.9436393638276463</v>
      </c>
      <c r="F476" s="58">
        <f t="shared" ca="1" si="77"/>
        <v>3.5892260365248694</v>
      </c>
      <c r="G476" s="58" cm="1">
        <f t="array" aca="1" ref="G476" ca="1">SUM(IF(ISERROR(FIND($A$4:$F$4,G$4)),0,$A476:$F476))</f>
        <v>10.333300515150622</v>
      </c>
      <c r="H476" s="58" cm="1">
        <f t="array" aca="1" ref="H476" ca="1">SUM(IF(ISERROR(FIND($A$4:$F$4,H$4)),0,$A476:$F476))</f>
        <v>11.935606249575329</v>
      </c>
      <c r="I476" s="58" cm="1">
        <f t="array" aca="1" ref="I476" ca="1">SUM(IF(ISERROR(FIND($A$4:$F$4,I$4)),0,$A476:$F476))</f>
        <v>8.4054208904958614</v>
      </c>
      <c r="J476" s="58">
        <f t="shared" ca="1" si="71"/>
        <v>11.935606249575329</v>
      </c>
      <c r="K476" s="58" t="str">
        <f t="shared" ca="1" si="72"/>
        <v>ADF</v>
      </c>
      <c r="L476" s="58">
        <f ca="1">SMALL($J$5:$J$1004,ROWS($J$5:J476))</f>
        <v>11.233096166015491</v>
      </c>
      <c r="M476" s="11">
        <f ca="1">ROWS($J$5:J476)/COUNT($J$5:$J$1004)</f>
        <v>0.47199999999999998</v>
      </c>
      <c r="N476" s="11"/>
      <c r="O476" s="8" t="str">
        <f t="shared" ca="1" si="73"/>
        <v xml:space="preserve"> </v>
      </c>
      <c r="P476" s="8">
        <f t="shared" ca="1" si="74"/>
        <v>1</v>
      </c>
      <c r="Q476" s="8" t="str">
        <f t="shared" ca="1" si="75"/>
        <v xml:space="preserve"> </v>
      </c>
      <c r="S476" s="8">
        <f t="shared" ca="1" si="69"/>
        <v>1</v>
      </c>
      <c r="T476" s="8" t="str">
        <f t="shared" ca="1" si="76"/>
        <v/>
      </c>
      <c r="U476" s="8" t="str">
        <f t="shared" ca="1" si="76"/>
        <v/>
      </c>
      <c r="V476" s="8">
        <f t="shared" ca="1" si="76"/>
        <v>1</v>
      </c>
      <c r="W476" s="8" t="str">
        <f t="shared" ca="1" si="76"/>
        <v/>
      </c>
      <c r="X476" s="8">
        <f t="shared" ca="1" si="76"/>
        <v>1</v>
      </c>
    </row>
    <row r="477" spans="1:24" hidden="1" x14ac:dyDescent="0.25">
      <c r="A477" s="58">
        <f t="shared" ca="1" si="70"/>
        <v>5.9704649300634491</v>
      </c>
      <c r="B477" s="58">
        <f t="shared" ca="1" si="77"/>
        <v>1.380462541441879</v>
      </c>
      <c r="C477" s="58">
        <f t="shared" ca="1" si="77"/>
        <v>5.3208460269039524</v>
      </c>
      <c r="D477" s="58">
        <f t="shared" ca="1" si="77"/>
        <v>3.4469443211514785</v>
      </c>
      <c r="E477" s="58">
        <f t="shared" ca="1" si="77"/>
        <v>1.5718572781022773</v>
      </c>
      <c r="F477" s="58">
        <f t="shared" ca="1" si="77"/>
        <v>2.87606522830318</v>
      </c>
      <c r="G477" s="58" cm="1">
        <f t="array" aca="1" ref="G477" ca="1">SUM(IF(ISERROR(FIND($A$4:$F$4,G$4)),0,$A477:$F477))</f>
        <v>11.291310956967401</v>
      </c>
      <c r="H477" s="58" cm="1">
        <f t="array" aca="1" ref="H477" ca="1">SUM(IF(ISERROR(FIND($A$4:$F$4,H$4)),0,$A477:$F477))</f>
        <v>12.293474479518107</v>
      </c>
      <c r="I477" s="58" cm="1">
        <f t="array" aca="1" ref="I477" ca="1">SUM(IF(ISERROR(FIND($A$4:$F$4,I$4)),0,$A477:$F477))</f>
        <v>5.8283850478473358</v>
      </c>
      <c r="J477" s="58">
        <f t="shared" ca="1" si="71"/>
        <v>12.293474479518107</v>
      </c>
      <c r="K477" s="58" t="str">
        <f t="shared" ca="1" si="72"/>
        <v>ADF</v>
      </c>
      <c r="L477" s="58">
        <f ca="1">SMALL($J$5:$J$1004,ROWS($J$5:J477))</f>
        <v>11.237308919186948</v>
      </c>
      <c r="M477" s="11">
        <f ca="1">ROWS($J$5:J477)/COUNT($J$5:$J$1004)</f>
        <v>0.47299999999999998</v>
      </c>
      <c r="N477" s="11"/>
      <c r="O477" s="8" t="str">
        <f t="shared" ca="1" si="73"/>
        <v xml:space="preserve"> </v>
      </c>
      <c r="P477" s="8">
        <f t="shared" ca="1" si="74"/>
        <v>1</v>
      </c>
      <c r="Q477" s="8" t="str">
        <f t="shared" ca="1" si="75"/>
        <v xml:space="preserve"> </v>
      </c>
      <c r="S477" s="8">
        <f t="shared" ca="1" si="69"/>
        <v>1</v>
      </c>
      <c r="T477" s="8" t="str">
        <f t="shared" ca="1" si="76"/>
        <v/>
      </c>
      <c r="U477" s="8" t="str">
        <f t="shared" ca="1" si="76"/>
        <v/>
      </c>
      <c r="V477" s="8">
        <f t="shared" ca="1" si="76"/>
        <v>1</v>
      </c>
      <c r="W477" s="8" t="str">
        <f t="shared" ca="1" si="76"/>
        <v/>
      </c>
      <c r="X477" s="8">
        <f t="shared" ca="1" si="76"/>
        <v>1</v>
      </c>
    </row>
    <row r="478" spans="1:24" hidden="1" x14ac:dyDescent="0.25">
      <c r="A478" s="58">
        <f t="shared" ca="1" si="70"/>
        <v>3.7116191804746852</v>
      </c>
      <c r="B478" s="58">
        <f t="shared" ca="1" si="77"/>
        <v>1.9629174479526301</v>
      </c>
      <c r="C478" s="58">
        <f t="shared" ca="1" si="77"/>
        <v>7.2103973583529921</v>
      </c>
      <c r="D478" s="58">
        <f t="shared" ca="1" si="77"/>
        <v>4.1229605251332311</v>
      </c>
      <c r="E478" s="58">
        <f t="shared" ca="1" si="77"/>
        <v>1.9763635966360849</v>
      </c>
      <c r="F478" s="58">
        <f t="shared" ca="1" si="77"/>
        <v>2.8182536219173779</v>
      </c>
      <c r="G478" s="58" cm="1">
        <f t="array" aca="1" ref="G478" ca="1">SUM(IF(ISERROR(FIND($A$4:$F$4,G$4)),0,$A478:$F478))</f>
        <v>10.922016538827677</v>
      </c>
      <c r="H478" s="58" cm="1">
        <f t="array" aca="1" ref="H478" ca="1">SUM(IF(ISERROR(FIND($A$4:$F$4,H$4)),0,$A478:$F478))</f>
        <v>10.652833327525295</v>
      </c>
      <c r="I478" s="58" cm="1">
        <f t="array" aca="1" ref="I478" ca="1">SUM(IF(ISERROR(FIND($A$4:$F$4,I$4)),0,$A478:$F478))</f>
        <v>6.7575346665060927</v>
      </c>
      <c r="J478" s="58">
        <f t="shared" ca="1" si="71"/>
        <v>10.922016538827677</v>
      </c>
      <c r="K478" s="58" t="str">
        <f t="shared" ca="1" si="72"/>
        <v>AC</v>
      </c>
      <c r="L478" s="58">
        <f ca="1">SMALL($J$5:$J$1004,ROWS($J$5:J478))</f>
        <v>11.251690734823704</v>
      </c>
      <c r="M478" s="11">
        <f ca="1">ROWS($J$5:J478)/COUNT($J$5:$J$1004)</f>
        <v>0.47399999999999998</v>
      </c>
      <c r="N478" s="11"/>
      <c r="O478" s="8">
        <f t="shared" ca="1" si="73"/>
        <v>1</v>
      </c>
      <c r="P478" s="8" t="str">
        <f t="shared" ca="1" si="74"/>
        <v xml:space="preserve"> </v>
      </c>
      <c r="Q478" s="8" t="str">
        <f t="shared" ca="1" si="75"/>
        <v xml:space="preserve"> </v>
      </c>
      <c r="S478" s="8">
        <f t="shared" ca="1" si="69"/>
        <v>1</v>
      </c>
      <c r="T478" s="8" t="str">
        <f t="shared" ca="1" si="76"/>
        <v/>
      </c>
      <c r="U478" s="8">
        <f t="shared" ca="1" si="76"/>
        <v>1</v>
      </c>
      <c r="V478" s="8" t="str">
        <f t="shared" ca="1" si="76"/>
        <v/>
      </c>
      <c r="W478" s="8" t="str">
        <f t="shared" ca="1" si="76"/>
        <v/>
      </c>
      <c r="X478" s="8" t="str">
        <f t="shared" ca="1" si="76"/>
        <v/>
      </c>
    </row>
    <row r="479" spans="1:24" hidden="1" x14ac:dyDescent="0.25">
      <c r="A479" s="58">
        <f t="shared" ca="1" si="70"/>
        <v>3.274751202876518</v>
      </c>
      <c r="B479" s="58">
        <f t="shared" ca="1" si="77"/>
        <v>2.8823636426011463</v>
      </c>
      <c r="C479" s="58">
        <f t="shared" ca="1" si="77"/>
        <v>7.8943903587738964</v>
      </c>
      <c r="D479" s="58">
        <f t="shared" ca="1" si="77"/>
        <v>2.0741450319748136</v>
      </c>
      <c r="E479" s="58">
        <f t="shared" ca="1" si="77"/>
        <v>1.4203518317134467</v>
      </c>
      <c r="F479" s="58">
        <f t="shared" ca="1" si="77"/>
        <v>3.6944160586720889</v>
      </c>
      <c r="G479" s="58" cm="1">
        <f t="array" aca="1" ref="G479" ca="1">SUM(IF(ISERROR(FIND($A$4:$F$4,G$4)),0,$A479:$F479))</f>
        <v>11.169141561650415</v>
      </c>
      <c r="H479" s="58" cm="1">
        <f t="array" aca="1" ref="H479" ca="1">SUM(IF(ISERROR(FIND($A$4:$F$4,H$4)),0,$A479:$F479))</f>
        <v>9.0433122935234209</v>
      </c>
      <c r="I479" s="58" cm="1">
        <f t="array" aca="1" ref="I479" ca="1">SUM(IF(ISERROR(FIND($A$4:$F$4,I$4)),0,$A479:$F479))</f>
        <v>7.9971315329866819</v>
      </c>
      <c r="J479" s="58">
        <f t="shared" ca="1" si="71"/>
        <v>11.169141561650415</v>
      </c>
      <c r="K479" s="58" t="str">
        <f t="shared" ca="1" si="72"/>
        <v>AC</v>
      </c>
      <c r="L479" s="58">
        <f ca="1">SMALL($J$5:$J$1004,ROWS($J$5:J479))</f>
        <v>11.252720972121965</v>
      </c>
      <c r="M479" s="11">
        <f ca="1">ROWS($J$5:J479)/COUNT($J$5:$J$1004)</f>
        <v>0.47499999999999998</v>
      </c>
      <c r="N479" s="11"/>
      <c r="O479" s="8">
        <f t="shared" ca="1" si="73"/>
        <v>1</v>
      </c>
      <c r="P479" s="8" t="str">
        <f t="shared" ca="1" si="74"/>
        <v xml:space="preserve"> </v>
      </c>
      <c r="Q479" s="8" t="str">
        <f t="shared" ca="1" si="75"/>
        <v xml:space="preserve"> </v>
      </c>
      <c r="S479" s="8">
        <f t="shared" ca="1" si="69"/>
        <v>1</v>
      </c>
      <c r="T479" s="8" t="str">
        <f t="shared" ca="1" si="76"/>
        <v/>
      </c>
      <c r="U479" s="8">
        <f t="shared" ca="1" si="76"/>
        <v>1</v>
      </c>
      <c r="V479" s="8" t="str">
        <f t="shared" ca="1" si="76"/>
        <v/>
      </c>
      <c r="W479" s="8" t="str">
        <f t="shared" ca="1" si="76"/>
        <v/>
      </c>
      <c r="X479" s="8" t="str">
        <f t="shared" ca="1" si="76"/>
        <v/>
      </c>
    </row>
    <row r="480" spans="1:24" hidden="1" x14ac:dyDescent="0.25">
      <c r="A480" s="58">
        <f t="shared" ca="1" si="70"/>
        <v>2.735659336906541</v>
      </c>
      <c r="B480" s="58">
        <f t="shared" ca="1" si="77"/>
        <v>3.0844921660332294</v>
      </c>
      <c r="C480" s="58">
        <f t="shared" ca="1" si="77"/>
        <v>5.9244823504774118</v>
      </c>
      <c r="D480" s="58">
        <f t="shared" ca="1" si="77"/>
        <v>4.6919836980213185</v>
      </c>
      <c r="E480" s="58">
        <f t="shared" ca="1" si="77"/>
        <v>2.3013011557170495</v>
      </c>
      <c r="F480" s="58">
        <f t="shared" ca="1" si="77"/>
        <v>3.5717118360093822</v>
      </c>
      <c r="G480" s="58" cm="1">
        <f t="array" aca="1" ref="G480" ca="1">SUM(IF(ISERROR(FIND($A$4:$F$4,G$4)),0,$A480:$F480))</f>
        <v>8.6601416873839518</v>
      </c>
      <c r="H480" s="58" cm="1">
        <f t="array" aca="1" ref="H480" ca="1">SUM(IF(ISERROR(FIND($A$4:$F$4,H$4)),0,$A480:$F480))</f>
        <v>10.999354870937243</v>
      </c>
      <c r="I480" s="58" cm="1">
        <f t="array" aca="1" ref="I480" ca="1">SUM(IF(ISERROR(FIND($A$4:$F$4,I$4)),0,$A480:$F480))</f>
        <v>8.9575051577596625</v>
      </c>
      <c r="J480" s="58">
        <f t="shared" ca="1" si="71"/>
        <v>10.999354870937243</v>
      </c>
      <c r="K480" s="58" t="str">
        <f t="shared" ca="1" si="72"/>
        <v>ADF</v>
      </c>
      <c r="L480" s="58">
        <f ca="1">SMALL($J$5:$J$1004,ROWS($J$5:J480))</f>
        <v>11.261729968079109</v>
      </c>
      <c r="M480" s="11">
        <f ca="1">ROWS($J$5:J480)/COUNT($J$5:$J$1004)</f>
        <v>0.47599999999999998</v>
      </c>
      <c r="N480" s="11"/>
      <c r="O480" s="8" t="str">
        <f t="shared" ca="1" si="73"/>
        <v xml:space="preserve"> </v>
      </c>
      <c r="P480" s="8">
        <f t="shared" ca="1" si="74"/>
        <v>1</v>
      </c>
      <c r="Q480" s="8" t="str">
        <f t="shared" ca="1" si="75"/>
        <v xml:space="preserve"> </v>
      </c>
      <c r="S480" s="8">
        <f t="shared" ca="1" si="69"/>
        <v>1</v>
      </c>
      <c r="T480" s="8" t="str">
        <f t="shared" ca="1" si="76"/>
        <v/>
      </c>
      <c r="U480" s="8" t="str">
        <f t="shared" ca="1" si="76"/>
        <v/>
      </c>
      <c r="V480" s="8">
        <f t="shared" ca="1" si="76"/>
        <v>1</v>
      </c>
      <c r="W480" s="8" t="str">
        <f t="shared" ca="1" si="76"/>
        <v/>
      </c>
      <c r="X480" s="8">
        <f t="shared" ca="1" si="76"/>
        <v>1</v>
      </c>
    </row>
    <row r="481" spans="1:24" hidden="1" x14ac:dyDescent="0.25">
      <c r="A481" s="58">
        <f t="shared" ca="1" si="70"/>
        <v>4.1341129926481397</v>
      </c>
      <c r="B481" s="58">
        <f t="shared" ca="1" si="77"/>
        <v>1.2325223410411819</v>
      </c>
      <c r="C481" s="58">
        <f t="shared" ca="1" si="77"/>
        <v>4.3518714332972817</v>
      </c>
      <c r="D481" s="58">
        <f t="shared" ca="1" si="77"/>
        <v>3.6114917222817189</v>
      </c>
      <c r="E481" s="58">
        <f t="shared" ca="1" si="77"/>
        <v>1.8716770464546695</v>
      </c>
      <c r="F481" s="58">
        <f t="shared" ca="1" si="77"/>
        <v>2.1953469103000693</v>
      </c>
      <c r="G481" s="58" cm="1">
        <f t="array" aca="1" ref="G481" ca="1">SUM(IF(ISERROR(FIND($A$4:$F$4,G$4)),0,$A481:$F481))</f>
        <v>8.4859844259454213</v>
      </c>
      <c r="H481" s="58" cm="1">
        <f t="array" aca="1" ref="H481" ca="1">SUM(IF(ISERROR(FIND($A$4:$F$4,H$4)),0,$A481:$F481))</f>
        <v>9.9409516252299284</v>
      </c>
      <c r="I481" s="58" cm="1">
        <f t="array" aca="1" ref="I481" ca="1">SUM(IF(ISERROR(FIND($A$4:$F$4,I$4)),0,$A481:$F481))</f>
        <v>5.2995462977959207</v>
      </c>
      <c r="J481" s="58">
        <f t="shared" ca="1" si="71"/>
        <v>9.9409516252299284</v>
      </c>
      <c r="K481" s="58" t="str">
        <f t="shared" ca="1" si="72"/>
        <v>ADF</v>
      </c>
      <c r="L481" s="58">
        <f ca="1">SMALL($J$5:$J$1004,ROWS($J$5:J481))</f>
        <v>11.262937194187778</v>
      </c>
      <c r="M481" s="11">
        <f ca="1">ROWS($J$5:J481)/COUNT($J$5:$J$1004)</f>
        <v>0.47699999999999998</v>
      </c>
      <c r="N481" s="11"/>
      <c r="O481" s="8" t="str">
        <f t="shared" ca="1" si="73"/>
        <v xml:space="preserve"> </v>
      </c>
      <c r="P481" s="8">
        <f t="shared" ca="1" si="74"/>
        <v>1</v>
      </c>
      <c r="Q481" s="8" t="str">
        <f t="shared" ca="1" si="75"/>
        <v xml:space="preserve"> </v>
      </c>
      <c r="S481" s="8">
        <f t="shared" ca="1" si="69"/>
        <v>1</v>
      </c>
      <c r="T481" s="8" t="str">
        <f t="shared" ca="1" si="76"/>
        <v/>
      </c>
      <c r="U481" s="8" t="str">
        <f t="shared" ca="1" si="76"/>
        <v/>
      </c>
      <c r="V481" s="8">
        <f t="shared" ca="1" si="76"/>
        <v>1</v>
      </c>
      <c r="W481" s="8" t="str">
        <f t="shared" ca="1" si="76"/>
        <v/>
      </c>
      <c r="X481" s="8">
        <f t="shared" ca="1" si="76"/>
        <v>1</v>
      </c>
    </row>
    <row r="482" spans="1:24" hidden="1" x14ac:dyDescent="0.25">
      <c r="A482" s="58">
        <f t="shared" ca="1" si="70"/>
        <v>5.1115914242898182</v>
      </c>
      <c r="B482" s="58">
        <f t="shared" ca="1" si="77"/>
        <v>4.475722312282425</v>
      </c>
      <c r="C482" s="58">
        <f t="shared" ca="1" si="77"/>
        <v>4.5669709784724475</v>
      </c>
      <c r="D482" s="58">
        <f t="shared" ca="1" si="77"/>
        <v>5.0570156636064052</v>
      </c>
      <c r="E482" s="58">
        <f t="shared" ca="1" si="77"/>
        <v>2.1115811958133071</v>
      </c>
      <c r="F482" s="58">
        <f t="shared" ca="1" si="77"/>
        <v>2.1579511739469934</v>
      </c>
      <c r="G482" s="58" cm="1">
        <f t="array" aca="1" ref="G482" ca="1">SUM(IF(ISERROR(FIND($A$4:$F$4,G$4)),0,$A482:$F482))</f>
        <v>9.6785624027622656</v>
      </c>
      <c r="H482" s="58" cm="1">
        <f t="array" aca="1" ref="H482" ca="1">SUM(IF(ISERROR(FIND($A$4:$F$4,H$4)),0,$A482:$F482))</f>
        <v>12.326558261843218</v>
      </c>
      <c r="I482" s="58" cm="1">
        <f t="array" aca="1" ref="I482" ca="1">SUM(IF(ISERROR(FIND($A$4:$F$4,I$4)),0,$A482:$F482))</f>
        <v>8.7452546820427255</v>
      </c>
      <c r="J482" s="58">
        <f t="shared" ca="1" si="71"/>
        <v>12.326558261843218</v>
      </c>
      <c r="K482" s="58" t="str">
        <f t="shared" ca="1" si="72"/>
        <v>ADF</v>
      </c>
      <c r="L482" s="58">
        <f ca="1">SMALL($J$5:$J$1004,ROWS($J$5:J482))</f>
        <v>11.265939969748493</v>
      </c>
      <c r="M482" s="11">
        <f ca="1">ROWS($J$5:J482)/COUNT($J$5:$J$1004)</f>
        <v>0.47799999999999998</v>
      </c>
      <c r="N482" s="11"/>
      <c r="O482" s="8" t="str">
        <f t="shared" ca="1" si="73"/>
        <v xml:space="preserve"> </v>
      </c>
      <c r="P482" s="8">
        <f t="shared" ca="1" si="74"/>
        <v>1</v>
      </c>
      <c r="Q482" s="8" t="str">
        <f t="shared" ca="1" si="75"/>
        <v xml:space="preserve"> </v>
      </c>
      <c r="S482" s="8">
        <f t="shared" ca="1" si="69"/>
        <v>1</v>
      </c>
      <c r="T482" s="8" t="str">
        <f t="shared" ca="1" si="76"/>
        <v/>
      </c>
      <c r="U482" s="8" t="str">
        <f t="shared" ca="1" si="76"/>
        <v/>
      </c>
      <c r="V482" s="8">
        <f t="shared" ca="1" si="76"/>
        <v>1</v>
      </c>
      <c r="W482" s="8" t="str">
        <f t="shared" ca="1" si="76"/>
        <v/>
      </c>
      <c r="X482" s="8">
        <f t="shared" ca="1" si="76"/>
        <v>1</v>
      </c>
    </row>
    <row r="483" spans="1:24" hidden="1" x14ac:dyDescent="0.25">
      <c r="A483" s="58">
        <f t="shared" ca="1" si="70"/>
        <v>3.8985053911672871</v>
      </c>
      <c r="B483" s="58">
        <f t="shared" ca="1" si="77"/>
        <v>4.2780883582333775</v>
      </c>
      <c r="C483" s="58">
        <f t="shared" ca="1" si="77"/>
        <v>5.2041798959006211</v>
      </c>
      <c r="D483" s="58">
        <f t="shared" ca="1" si="77"/>
        <v>3.7543874015562602</v>
      </c>
      <c r="E483" s="58">
        <f t="shared" ca="1" si="77"/>
        <v>2.9595069287529681</v>
      </c>
      <c r="F483" s="58">
        <f t="shared" ca="1" si="77"/>
        <v>2.2515901414689989</v>
      </c>
      <c r="G483" s="58" cm="1">
        <f t="array" aca="1" ref="G483" ca="1">SUM(IF(ISERROR(FIND($A$4:$F$4,G$4)),0,$A483:$F483))</f>
        <v>9.1026852870679082</v>
      </c>
      <c r="H483" s="58" cm="1">
        <f t="array" aca="1" ref="H483" ca="1">SUM(IF(ISERROR(FIND($A$4:$F$4,H$4)),0,$A483:$F483))</f>
        <v>9.9044829341925453</v>
      </c>
      <c r="I483" s="58" cm="1">
        <f t="array" aca="1" ref="I483" ca="1">SUM(IF(ISERROR(FIND($A$4:$F$4,I$4)),0,$A483:$F483))</f>
        <v>9.489185428455345</v>
      </c>
      <c r="J483" s="58">
        <f t="shared" ca="1" si="71"/>
        <v>9.9044829341925453</v>
      </c>
      <c r="K483" s="58" t="str">
        <f t="shared" ca="1" si="72"/>
        <v>ADF</v>
      </c>
      <c r="L483" s="58">
        <f ca="1">SMALL($J$5:$J$1004,ROWS($J$5:J483))</f>
        <v>11.269842597048527</v>
      </c>
      <c r="M483" s="11">
        <f ca="1">ROWS($J$5:J483)/COUNT($J$5:$J$1004)</f>
        <v>0.47899999999999998</v>
      </c>
      <c r="N483" s="11"/>
      <c r="O483" s="8" t="str">
        <f t="shared" ca="1" si="73"/>
        <v xml:space="preserve"> </v>
      </c>
      <c r="P483" s="8">
        <f t="shared" ca="1" si="74"/>
        <v>1</v>
      </c>
      <c r="Q483" s="8" t="str">
        <f t="shared" ca="1" si="75"/>
        <v xml:space="preserve"> </v>
      </c>
      <c r="S483" s="8">
        <f t="shared" ca="1" si="69"/>
        <v>1</v>
      </c>
      <c r="T483" s="8" t="str">
        <f t="shared" ca="1" si="76"/>
        <v/>
      </c>
      <c r="U483" s="8" t="str">
        <f t="shared" ca="1" si="76"/>
        <v/>
      </c>
      <c r="V483" s="8">
        <f t="shared" ca="1" si="76"/>
        <v>1</v>
      </c>
      <c r="W483" s="8" t="str">
        <f t="shared" ca="1" si="76"/>
        <v/>
      </c>
      <c r="X483" s="8">
        <f t="shared" ca="1" si="76"/>
        <v>1</v>
      </c>
    </row>
    <row r="484" spans="1:24" hidden="1" x14ac:dyDescent="0.25">
      <c r="A484" s="58">
        <f t="shared" ca="1" si="70"/>
        <v>4.0270160231603995</v>
      </c>
      <c r="B484" s="58">
        <f t="shared" ca="1" si="77"/>
        <v>3.4951548122130669</v>
      </c>
      <c r="C484" s="58">
        <f t="shared" ca="1" si="77"/>
        <v>5.0239590794195363</v>
      </c>
      <c r="D484" s="58">
        <f t="shared" ca="1" si="77"/>
        <v>4.3556125028224866</v>
      </c>
      <c r="E484" s="58">
        <f t="shared" ca="1" si="77"/>
        <v>2.5375480281310838</v>
      </c>
      <c r="F484" s="58">
        <f t="shared" ca="1" si="77"/>
        <v>2.8803086682048913</v>
      </c>
      <c r="G484" s="58" cm="1">
        <f t="array" aca="1" ref="G484" ca="1">SUM(IF(ISERROR(FIND($A$4:$F$4,G$4)),0,$A484:$F484))</f>
        <v>9.0509751025799368</v>
      </c>
      <c r="H484" s="58" cm="1">
        <f t="array" aca="1" ref="H484" ca="1">SUM(IF(ISERROR(FIND($A$4:$F$4,H$4)),0,$A484:$F484))</f>
        <v>11.262937194187778</v>
      </c>
      <c r="I484" s="58" cm="1">
        <f t="array" aca="1" ref="I484" ca="1">SUM(IF(ISERROR(FIND($A$4:$F$4,I$4)),0,$A484:$F484))</f>
        <v>8.913011508549042</v>
      </c>
      <c r="J484" s="58">
        <f t="shared" ca="1" si="71"/>
        <v>11.262937194187778</v>
      </c>
      <c r="K484" s="58" t="str">
        <f t="shared" ca="1" si="72"/>
        <v>ADF</v>
      </c>
      <c r="L484" s="58">
        <f ca="1">SMALL($J$5:$J$1004,ROWS($J$5:J484))</f>
        <v>11.270056375234574</v>
      </c>
      <c r="M484" s="11">
        <f ca="1">ROWS($J$5:J484)/COUNT($J$5:$J$1004)</f>
        <v>0.48</v>
      </c>
      <c r="N484" s="11"/>
      <c r="O484" s="8" t="str">
        <f t="shared" ca="1" si="73"/>
        <v xml:space="preserve"> </v>
      </c>
      <c r="P484" s="8">
        <f t="shared" ca="1" si="74"/>
        <v>1</v>
      </c>
      <c r="Q484" s="8" t="str">
        <f t="shared" ca="1" si="75"/>
        <v xml:space="preserve"> </v>
      </c>
      <c r="S484" s="8">
        <f t="shared" ca="1" si="69"/>
        <v>1</v>
      </c>
      <c r="T484" s="8" t="str">
        <f t="shared" ca="1" si="76"/>
        <v/>
      </c>
      <c r="U484" s="8" t="str">
        <f t="shared" ca="1" si="76"/>
        <v/>
      </c>
      <c r="V484" s="8">
        <f t="shared" ca="1" si="76"/>
        <v>1</v>
      </c>
      <c r="W484" s="8" t="str">
        <f t="shared" ca="1" si="76"/>
        <v/>
      </c>
      <c r="X484" s="8">
        <f t="shared" ca="1" si="76"/>
        <v>1</v>
      </c>
    </row>
    <row r="485" spans="1:24" hidden="1" x14ac:dyDescent="0.25">
      <c r="A485" s="58">
        <f t="shared" ca="1" si="70"/>
        <v>5.7488706744567351</v>
      </c>
      <c r="B485" s="58">
        <f t="shared" ca="1" si="77"/>
        <v>3.4577877299422681</v>
      </c>
      <c r="C485" s="58">
        <f t="shared" ca="1" si="77"/>
        <v>4.766961216577343</v>
      </c>
      <c r="D485" s="58">
        <f t="shared" ca="1" si="77"/>
        <v>3.8329829929705745</v>
      </c>
      <c r="E485" s="58">
        <f t="shared" ca="1" si="77"/>
        <v>2.2787857743781483</v>
      </c>
      <c r="F485" s="58">
        <f t="shared" ca="1" si="77"/>
        <v>2.9603216550594009</v>
      </c>
      <c r="G485" s="58" cm="1">
        <f t="array" aca="1" ref="G485" ca="1">SUM(IF(ISERROR(FIND($A$4:$F$4,G$4)),0,$A485:$F485))</f>
        <v>10.515831891034079</v>
      </c>
      <c r="H485" s="58" cm="1">
        <f t="array" aca="1" ref="H485" ca="1">SUM(IF(ISERROR(FIND($A$4:$F$4,H$4)),0,$A485:$F485))</f>
        <v>12.542175322486711</v>
      </c>
      <c r="I485" s="58" cm="1">
        <f t="array" aca="1" ref="I485" ca="1">SUM(IF(ISERROR(FIND($A$4:$F$4,I$4)),0,$A485:$F485))</f>
        <v>8.6968951593798174</v>
      </c>
      <c r="J485" s="58">
        <f t="shared" ca="1" si="71"/>
        <v>12.542175322486711</v>
      </c>
      <c r="K485" s="58" t="str">
        <f t="shared" ca="1" si="72"/>
        <v>ADF</v>
      </c>
      <c r="L485" s="58">
        <f ca="1">SMALL($J$5:$J$1004,ROWS($J$5:J485))</f>
        <v>11.271117118657756</v>
      </c>
      <c r="M485" s="11">
        <f ca="1">ROWS($J$5:J485)/COUNT($J$5:$J$1004)</f>
        <v>0.48099999999999998</v>
      </c>
      <c r="N485" s="11"/>
      <c r="O485" s="8" t="str">
        <f t="shared" ca="1" si="73"/>
        <v xml:space="preserve"> </v>
      </c>
      <c r="P485" s="8">
        <f t="shared" ca="1" si="74"/>
        <v>1</v>
      </c>
      <c r="Q485" s="8" t="str">
        <f t="shared" ca="1" si="75"/>
        <v xml:space="preserve"> </v>
      </c>
      <c r="S485" s="8">
        <f t="shared" ca="1" si="69"/>
        <v>1</v>
      </c>
      <c r="T485" s="8" t="str">
        <f t="shared" ca="1" si="76"/>
        <v/>
      </c>
      <c r="U485" s="8" t="str">
        <f t="shared" ca="1" si="76"/>
        <v/>
      </c>
      <c r="V485" s="8">
        <f t="shared" ca="1" si="76"/>
        <v>1</v>
      </c>
      <c r="W485" s="8" t="str">
        <f t="shared" ca="1" si="76"/>
        <v/>
      </c>
      <c r="X485" s="8">
        <f t="shared" ca="1" si="76"/>
        <v>1</v>
      </c>
    </row>
    <row r="486" spans="1:24" hidden="1" x14ac:dyDescent="0.25">
      <c r="A486" s="58">
        <f t="shared" ca="1" si="70"/>
        <v>4.5198945534688777</v>
      </c>
      <c r="B486" s="58">
        <f t="shared" ca="1" si="77"/>
        <v>2.5525627717898995</v>
      </c>
      <c r="C486" s="58">
        <f t="shared" ca="1" si="77"/>
        <v>7.9167861561944974</v>
      </c>
      <c r="D486" s="58">
        <f t="shared" ca="1" si="77"/>
        <v>3.2856332893733629</v>
      </c>
      <c r="E486" s="58">
        <f t="shared" ca="1" si="77"/>
        <v>2.3707506971298415</v>
      </c>
      <c r="F486" s="58">
        <f t="shared" ca="1" si="77"/>
        <v>2.6177278421514041</v>
      </c>
      <c r="G486" s="58" cm="1">
        <f t="array" aca="1" ref="G486" ca="1">SUM(IF(ISERROR(FIND($A$4:$F$4,G$4)),0,$A486:$F486))</f>
        <v>12.436680709663374</v>
      </c>
      <c r="H486" s="58" cm="1">
        <f t="array" aca="1" ref="H486" ca="1">SUM(IF(ISERROR(FIND($A$4:$F$4,H$4)),0,$A486:$F486))</f>
        <v>10.423255684993645</v>
      </c>
      <c r="I486" s="58" cm="1">
        <f t="array" aca="1" ref="I486" ca="1">SUM(IF(ISERROR(FIND($A$4:$F$4,I$4)),0,$A486:$F486))</f>
        <v>7.5410413110711447</v>
      </c>
      <c r="J486" s="58">
        <f t="shared" ca="1" si="71"/>
        <v>12.436680709663374</v>
      </c>
      <c r="K486" s="58" t="str">
        <f t="shared" ca="1" si="72"/>
        <v>AC</v>
      </c>
      <c r="L486" s="58">
        <f ca="1">SMALL($J$5:$J$1004,ROWS($J$5:J486))</f>
        <v>11.272817295256459</v>
      </c>
      <c r="M486" s="11">
        <f ca="1">ROWS($J$5:J486)/COUNT($J$5:$J$1004)</f>
        <v>0.48199999999999998</v>
      </c>
      <c r="N486" s="11"/>
      <c r="O486" s="8">
        <f t="shared" ca="1" si="73"/>
        <v>1</v>
      </c>
      <c r="P486" s="8" t="str">
        <f t="shared" ca="1" si="74"/>
        <v xml:space="preserve"> </v>
      </c>
      <c r="Q486" s="8" t="str">
        <f t="shared" ca="1" si="75"/>
        <v xml:space="preserve"> </v>
      </c>
      <c r="S486" s="8">
        <f t="shared" ca="1" si="69"/>
        <v>1</v>
      </c>
      <c r="T486" s="8" t="str">
        <f t="shared" ca="1" si="76"/>
        <v/>
      </c>
      <c r="U486" s="8">
        <f t="shared" ca="1" si="76"/>
        <v>1</v>
      </c>
      <c r="V486" s="8" t="str">
        <f t="shared" ca="1" si="76"/>
        <v/>
      </c>
      <c r="W486" s="8" t="str">
        <f t="shared" ca="1" si="76"/>
        <v/>
      </c>
      <c r="X486" s="8" t="str">
        <f t="shared" ca="1" si="76"/>
        <v/>
      </c>
    </row>
    <row r="487" spans="1:24" hidden="1" x14ac:dyDescent="0.25">
      <c r="A487" s="58">
        <f t="shared" ca="1" si="70"/>
        <v>2.7009263317369663</v>
      </c>
      <c r="B487" s="58">
        <f t="shared" ca="1" si="77"/>
        <v>4.1943295484663627</v>
      </c>
      <c r="C487" s="58">
        <f t="shared" ca="1" si="77"/>
        <v>6.9211762498563392</v>
      </c>
      <c r="D487" s="58">
        <f t="shared" ca="1" si="77"/>
        <v>3.2285067464851465</v>
      </c>
      <c r="E487" s="58">
        <f t="shared" ca="1" si="77"/>
        <v>2.9175132634794387</v>
      </c>
      <c r="F487" s="58">
        <f t="shared" ca="1" si="77"/>
        <v>2.7258250098987533</v>
      </c>
      <c r="G487" s="58" cm="1">
        <f t="array" aca="1" ref="G487" ca="1">SUM(IF(ISERROR(FIND($A$4:$F$4,G$4)),0,$A487:$F487))</f>
        <v>9.622102581593305</v>
      </c>
      <c r="H487" s="58" cm="1">
        <f t="array" aca="1" ref="H487" ca="1">SUM(IF(ISERROR(FIND($A$4:$F$4,H$4)),0,$A487:$F487))</f>
        <v>8.6552580881208669</v>
      </c>
      <c r="I487" s="58" cm="1">
        <f t="array" aca="1" ref="I487" ca="1">SUM(IF(ISERROR(FIND($A$4:$F$4,I$4)),0,$A487:$F487))</f>
        <v>9.8376678218445548</v>
      </c>
      <c r="J487" s="58">
        <f t="shared" ca="1" si="71"/>
        <v>9.8376678218445548</v>
      </c>
      <c r="K487" s="58" t="str">
        <f t="shared" ca="1" si="72"/>
        <v>BEF</v>
      </c>
      <c r="L487" s="58">
        <f ca="1">SMALL($J$5:$J$1004,ROWS($J$5:J487))</f>
        <v>11.273121867295901</v>
      </c>
      <c r="M487" s="11">
        <f ca="1">ROWS($J$5:J487)/COUNT($J$5:$J$1004)</f>
        <v>0.48299999999999998</v>
      </c>
      <c r="N487" s="11"/>
      <c r="O487" s="8" t="str">
        <f t="shared" ca="1" si="73"/>
        <v xml:space="preserve"> </v>
      </c>
      <c r="P487" s="8" t="str">
        <f t="shared" ca="1" si="74"/>
        <v xml:space="preserve"> </v>
      </c>
      <c r="Q487" s="8">
        <f t="shared" ca="1" si="75"/>
        <v>1</v>
      </c>
      <c r="S487" s="8" t="str">
        <f t="shared" ca="1" si="69"/>
        <v/>
      </c>
      <c r="T487" s="8">
        <f t="shared" ca="1" si="76"/>
        <v>1</v>
      </c>
      <c r="U487" s="8" t="str">
        <f t="shared" ca="1" si="76"/>
        <v/>
      </c>
      <c r="V487" s="8" t="str">
        <f t="shared" ca="1" si="76"/>
        <v/>
      </c>
      <c r="W487" s="8">
        <f t="shared" ca="1" si="76"/>
        <v>1</v>
      </c>
      <c r="X487" s="8">
        <f t="shared" ca="1" si="76"/>
        <v>1</v>
      </c>
    </row>
    <row r="488" spans="1:24" hidden="1" x14ac:dyDescent="0.25">
      <c r="A488" s="58">
        <f t="shared" ca="1" si="70"/>
        <v>4.7643343197331021</v>
      </c>
      <c r="B488" s="58">
        <f t="shared" ca="1" si="77"/>
        <v>4.3793290024622973</v>
      </c>
      <c r="C488" s="58">
        <f t="shared" ca="1" si="77"/>
        <v>7.7877435994507982</v>
      </c>
      <c r="D488" s="58">
        <f t="shared" ca="1" si="77"/>
        <v>4.8580041168819701</v>
      </c>
      <c r="E488" s="58">
        <f t="shared" ca="1" si="77"/>
        <v>1.6001548504889236</v>
      </c>
      <c r="F488" s="58">
        <f t="shared" ca="1" si="77"/>
        <v>3.8049941379258598</v>
      </c>
      <c r="G488" s="58" cm="1">
        <f t="array" aca="1" ref="G488" ca="1">SUM(IF(ISERROR(FIND($A$4:$F$4,G$4)),0,$A488:$F488))</f>
        <v>12.552077919183901</v>
      </c>
      <c r="H488" s="58" cm="1">
        <f t="array" aca="1" ref="H488" ca="1">SUM(IF(ISERROR(FIND($A$4:$F$4,H$4)),0,$A488:$F488))</f>
        <v>13.427332574540932</v>
      </c>
      <c r="I488" s="58" cm="1">
        <f t="array" aca="1" ref="I488" ca="1">SUM(IF(ISERROR(FIND($A$4:$F$4,I$4)),0,$A488:$F488))</f>
        <v>9.7844779908770807</v>
      </c>
      <c r="J488" s="58">
        <f t="shared" ca="1" si="71"/>
        <v>13.427332574540932</v>
      </c>
      <c r="K488" s="58" t="str">
        <f t="shared" ca="1" si="72"/>
        <v>ADF</v>
      </c>
      <c r="L488" s="58">
        <f ca="1">SMALL($J$5:$J$1004,ROWS($J$5:J488))</f>
        <v>11.275433721136734</v>
      </c>
      <c r="M488" s="11">
        <f ca="1">ROWS($J$5:J488)/COUNT($J$5:$J$1004)</f>
        <v>0.48399999999999999</v>
      </c>
      <c r="N488" s="11"/>
      <c r="O488" s="8" t="str">
        <f t="shared" ca="1" si="73"/>
        <v xml:space="preserve"> </v>
      </c>
      <c r="P488" s="8">
        <f t="shared" ca="1" si="74"/>
        <v>1</v>
      </c>
      <c r="Q488" s="8" t="str">
        <f t="shared" ca="1" si="75"/>
        <v xml:space="preserve"> </v>
      </c>
      <c r="S488" s="8">
        <f t="shared" ref="S488:S551" ca="1" si="78">IFERROR(FIND(S$4,$K488)/FIND(S$4,$K488),"")</f>
        <v>1</v>
      </c>
      <c r="T488" s="8" t="str">
        <f t="shared" ca="1" si="76"/>
        <v/>
      </c>
      <c r="U488" s="8" t="str">
        <f t="shared" ca="1" si="76"/>
        <v/>
      </c>
      <c r="V488" s="8">
        <f t="shared" ca="1" si="76"/>
        <v>1</v>
      </c>
      <c r="W488" s="8" t="str">
        <f t="shared" ca="1" si="76"/>
        <v/>
      </c>
      <c r="X488" s="8">
        <f t="shared" ca="1" si="76"/>
        <v>1</v>
      </c>
    </row>
    <row r="489" spans="1:24" hidden="1" x14ac:dyDescent="0.25">
      <c r="A489" s="58">
        <f t="shared" ref="A489:A552" ca="1" si="79">A$2+(A$3-A$2)*RAND()</f>
        <v>4.4668933888321103</v>
      </c>
      <c r="B489" s="58">
        <f t="shared" ca="1" si="77"/>
        <v>1.9644051102337543</v>
      </c>
      <c r="C489" s="58">
        <f t="shared" ca="1" si="77"/>
        <v>4.7873161415436059</v>
      </c>
      <c r="D489" s="58">
        <f t="shared" ca="1" si="77"/>
        <v>4.1210646342343225</v>
      </c>
      <c r="E489" s="58">
        <f t="shared" ca="1" si="77"/>
        <v>2.0402131741487515</v>
      </c>
      <c r="F489" s="58">
        <f t="shared" ca="1" si="77"/>
        <v>2.0190237322561684</v>
      </c>
      <c r="G489" s="58" cm="1">
        <f t="array" aca="1" ref="G489" ca="1">SUM(IF(ISERROR(FIND($A$4:$F$4,G$4)),0,$A489:$F489))</f>
        <v>9.2542095303757161</v>
      </c>
      <c r="H489" s="58" cm="1">
        <f t="array" aca="1" ref="H489" ca="1">SUM(IF(ISERROR(FIND($A$4:$F$4,H$4)),0,$A489:$F489))</f>
        <v>10.6069817553226</v>
      </c>
      <c r="I489" s="58" cm="1">
        <f t="array" aca="1" ref="I489" ca="1">SUM(IF(ISERROR(FIND($A$4:$F$4,I$4)),0,$A489:$F489))</f>
        <v>6.0236420166386742</v>
      </c>
      <c r="J489" s="58">
        <f t="shared" ca="1" si="71"/>
        <v>10.6069817553226</v>
      </c>
      <c r="K489" s="58" t="str">
        <f t="shared" ca="1" si="72"/>
        <v>ADF</v>
      </c>
      <c r="L489" s="58">
        <f ca="1">SMALL($J$5:$J$1004,ROWS($J$5:J489))</f>
        <v>11.278351090099168</v>
      </c>
      <c r="M489" s="11">
        <f ca="1">ROWS($J$5:J489)/COUNT($J$5:$J$1004)</f>
        <v>0.48499999999999999</v>
      </c>
      <c r="N489" s="11"/>
      <c r="O489" s="8" t="str">
        <f t="shared" ca="1" si="73"/>
        <v xml:space="preserve"> </v>
      </c>
      <c r="P489" s="8">
        <f t="shared" ca="1" si="74"/>
        <v>1</v>
      </c>
      <c r="Q489" s="8" t="str">
        <f t="shared" ca="1" si="75"/>
        <v xml:space="preserve"> </v>
      </c>
      <c r="S489" s="8">
        <f t="shared" ca="1" si="78"/>
        <v>1</v>
      </c>
      <c r="T489" s="8" t="str">
        <f t="shared" ca="1" si="76"/>
        <v/>
      </c>
      <c r="U489" s="8" t="str">
        <f t="shared" ca="1" si="76"/>
        <v/>
      </c>
      <c r="V489" s="8">
        <f t="shared" ca="1" si="76"/>
        <v>1</v>
      </c>
      <c r="W489" s="8" t="str">
        <f t="shared" ca="1" si="76"/>
        <v/>
      </c>
      <c r="X489" s="8">
        <f t="shared" ca="1" si="76"/>
        <v>1</v>
      </c>
    </row>
    <row r="490" spans="1:24" hidden="1" x14ac:dyDescent="0.25">
      <c r="A490" s="58">
        <f t="shared" ca="1" si="79"/>
        <v>2.3532756512691586</v>
      </c>
      <c r="B490" s="58">
        <f t="shared" ca="1" si="77"/>
        <v>2.1430292671027158</v>
      </c>
      <c r="C490" s="58">
        <f t="shared" ca="1" si="77"/>
        <v>7.7660343148866957</v>
      </c>
      <c r="D490" s="58">
        <f t="shared" ca="1" si="77"/>
        <v>3.7423220313005583</v>
      </c>
      <c r="E490" s="58">
        <f t="shared" ca="1" si="77"/>
        <v>2.7525806321455004</v>
      </c>
      <c r="F490" s="58">
        <f t="shared" ca="1" si="77"/>
        <v>3.24951218811053</v>
      </c>
      <c r="G490" s="58" cm="1">
        <f t="array" aca="1" ref="G490" ca="1">SUM(IF(ISERROR(FIND($A$4:$F$4,G$4)),0,$A490:$F490))</f>
        <v>10.119309966155853</v>
      </c>
      <c r="H490" s="58" cm="1">
        <f t="array" aca="1" ref="H490" ca="1">SUM(IF(ISERROR(FIND($A$4:$F$4,H$4)),0,$A490:$F490))</f>
        <v>9.3451098706802469</v>
      </c>
      <c r="I490" s="58" cm="1">
        <f t="array" aca="1" ref="I490" ca="1">SUM(IF(ISERROR(FIND($A$4:$F$4,I$4)),0,$A490:$F490))</f>
        <v>8.1451220873587467</v>
      </c>
      <c r="J490" s="58">
        <f t="shared" ca="1" si="71"/>
        <v>10.119309966155853</v>
      </c>
      <c r="K490" s="58" t="str">
        <f t="shared" ca="1" si="72"/>
        <v>AC</v>
      </c>
      <c r="L490" s="58">
        <f ca="1">SMALL($J$5:$J$1004,ROWS($J$5:J490))</f>
        <v>11.278430807225094</v>
      </c>
      <c r="M490" s="11">
        <f ca="1">ROWS($J$5:J490)/COUNT($J$5:$J$1004)</f>
        <v>0.48599999999999999</v>
      </c>
      <c r="N490" s="11"/>
      <c r="O490" s="8">
        <f t="shared" ca="1" si="73"/>
        <v>1</v>
      </c>
      <c r="P490" s="8" t="str">
        <f t="shared" ca="1" si="74"/>
        <v xml:space="preserve"> </v>
      </c>
      <c r="Q490" s="8" t="str">
        <f t="shared" ca="1" si="75"/>
        <v xml:space="preserve"> </v>
      </c>
      <c r="S490" s="8">
        <f t="shared" ca="1" si="78"/>
        <v>1</v>
      </c>
      <c r="T490" s="8" t="str">
        <f t="shared" ca="1" si="76"/>
        <v/>
      </c>
      <c r="U490" s="8">
        <f t="shared" ca="1" si="76"/>
        <v>1</v>
      </c>
      <c r="V490" s="8" t="str">
        <f t="shared" ca="1" si="76"/>
        <v/>
      </c>
      <c r="W490" s="8" t="str">
        <f t="shared" ca="1" si="76"/>
        <v/>
      </c>
      <c r="X490" s="8" t="str">
        <f t="shared" ca="1" si="76"/>
        <v/>
      </c>
    </row>
    <row r="491" spans="1:24" hidden="1" x14ac:dyDescent="0.25">
      <c r="A491" s="58">
        <f t="shared" ca="1" si="79"/>
        <v>3.1439920431642818</v>
      </c>
      <c r="B491" s="58">
        <f t="shared" ca="1" si="77"/>
        <v>3.1468688390397541</v>
      </c>
      <c r="C491" s="58">
        <f t="shared" ca="1" si="77"/>
        <v>4.5409791514978117</v>
      </c>
      <c r="D491" s="58">
        <f t="shared" ca="1" si="77"/>
        <v>4.6393727455736684</v>
      </c>
      <c r="E491" s="58">
        <f t="shared" ca="1" si="77"/>
        <v>1.2749780953188898</v>
      </c>
      <c r="F491" s="58">
        <f t="shared" ca="1" si="77"/>
        <v>3.6779983487517001</v>
      </c>
      <c r="G491" s="58" cm="1">
        <f t="array" aca="1" ref="G491" ca="1">SUM(IF(ISERROR(FIND($A$4:$F$4,G$4)),0,$A491:$F491))</f>
        <v>7.6849711946620936</v>
      </c>
      <c r="H491" s="58" cm="1">
        <f t="array" aca="1" ref="H491" ca="1">SUM(IF(ISERROR(FIND($A$4:$F$4,H$4)),0,$A491:$F491))</f>
        <v>11.46136313748965</v>
      </c>
      <c r="I491" s="58" cm="1">
        <f t="array" aca="1" ref="I491" ca="1">SUM(IF(ISERROR(FIND($A$4:$F$4,I$4)),0,$A491:$F491))</f>
        <v>8.0998452831103442</v>
      </c>
      <c r="J491" s="58">
        <f t="shared" ca="1" si="71"/>
        <v>11.46136313748965</v>
      </c>
      <c r="K491" s="58" t="str">
        <f t="shared" ca="1" si="72"/>
        <v>ADF</v>
      </c>
      <c r="L491" s="58">
        <f ca="1">SMALL($J$5:$J$1004,ROWS($J$5:J491))</f>
        <v>11.294721792352004</v>
      </c>
      <c r="M491" s="11">
        <f ca="1">ROWS($J$5:J491)/COUNT($J$5:$J$1004)</f>
        <v>0.48699999999999999</v>
      </c>
      <c r="N491" s="11"/>
      <c r="O491" s="8" t="str">
        <f t="shared" ca="1" si="73"/>
        <v xml:space="preserve"> </v>
      </c>
      <c r="P491" s="8">
        <f t="shared" ca="1" si="74"/>
        <v>1</v>
      </c>
      <c r="Q491" s="8" t="str">
        <f t="shared" ca="1" si="75"/>
        <v xml:space="preserve"> </v>
      </c>
      <c r="S491" s="8">
        <f t="shared" ca="1" si="78"/>
        <v>1</v>
      </c>
      <c r="T491" s="8" t="str">
        <f t="shared" ca="1" si="76"/>
        <v/>
      </c>
      <c r="U491" s="8" t="str">
        <f t="shared" ca="1" si="76"/>
        <v/>
      </c>
      <c r="V491" s="8">
        <f t="shared" ca="1" si="76"/>
        <v>1</v>
      </c>
      <c r="W491" s="8" t="str">
        <f t="shared" ca="1" si="76"/>
        <v/>
      </c>
      <c r="X491" s="8">
        <f t="shared" ca="1" si="76"/>
        <v>1</v>
      </c>
    </row>
    <row r="492" spans="1:24" hidden="1" x14ac:dyDescent="0.25">
      <c r="A492" s="58">
        <f t="shared" ca="1" si="79"/>
        <v>4.790502487634738</v>
      </c>
      <c r="B492" s="58">
        <f t="shared" ca="1" si="77"/>
        <v>4.5382118006129222</v>
      </c>
      <c r="C492" s="58">
        <f t="shared" ca="1" si="77"/>
        <v>7.5934140293722194</v>
      </c>
      <c r="D492" s="58">
        <f t="shared" ca="1" si="77"/>
        <v>5.4999968845988647</v>
      </c>
      <c r="E492" s="58">
        <f t="shared" ca="1" si="77"/>
        <v>1.498818761633864</v>
      </c>
      <c r="F492" s="58">
        <f t="shared" ca="1" si="77"/>
        <v>2.6467470277214211</v>
      </c>
      <c r="G492" s="58" cm="1">
        <f t="array" aca="1" ref="G492" ca="1">SUM(IF(ISERROR(FIND($A$4:$F$4,G$4)),0,$A492:$F492))</f>
        <v>12.383916517006957</v>
      </c>
      <c r="H492" s="58" cm="1">
        <f t="array" aca="1" ref="H492" ca="1">SUM(IF(ISERROR(FIND($A$4:$F$4,H$4)),0,$A492:$F492))</f>
        <v>12.937246399955024</v>
      </c>
      <c r="I492" s="58" cm="1">
        <f t="array" aca="1" ref="I492" ca="1">SUM(IF(ISERROR(FIND($A$4:$F$4,I$4)),0,$A492:$F492))</f>
        <v>8.6837775899682068</v>
      </c>
      <c r="J492" s="58">
        <f t="shared" ca="1" si="71"/>
        <v>12.937246399955024</v>
      </c>
      <c r="K492" s="58" t="str">
        <f t="shared" ca="1" si="72"/>
        <v>ADF</v>
      </c>
      <c r="L492" s="58">
        <f ca="1">SMALL($J$5:$J$1004,ROWS($J$5:J492))</f>
        <v>11.295543724899908</v>
      </c>
      <c r="M492" s="11">
        <f ca="1">ROWS($J$5:J492)/COUNT($J$5:$J$1004)</f>
        <v>0.48799999999999999</v>
      </c>
      <c r="N492" s="11"/>
      <c r="O492" s="8" t="str">
        <f t="shared" ca="1" si="73"/>
        <v xml:space="preserve"> </v>
      </c>
      <c r="P492" s="8">
        <f t="shared" ca="1" si="74"/>
        <v>1</v>
      </c>
      <c r="Q492" s="8" t="str">
        <f t="shared" ca="1" si="75"/>
        <v xml:space="preserve"> </v>
      </c>
      <c r="S492" s="8">
        <f t="shared" ca="1" si="78"/>
        <v>1</v>
      </c>
      <c r="T492" s="8" t="str">
        <f t="shared" ca="1" si="76"/>
        <v/>
      </c>
      <c r="U492" s="8" t="str">
        <f t="shared" ca="1" si="76"/>
        <v/>
      </c>
      <c r="V492" s="8">
        <f t="shared" ca="1" si="76"/>
        <v>1</v>
      </c>
      <c r="W492" s="8" t="str">
        <f t="shared" ca="1" si="76"/>
        <v/>
      </c>
      <c r="X492" s="8">
        <f t="shared" ca="1" si="76"/>
        <v>1</v>
      </c>
    </row>
    <row r="493" spans="1:24" hidden="1" x14ac:dyDescent="0.25">
      <c r="A493" s="58">
        <f t="shared" ca="1" si="79"/>
        <v>4.5862391891894934</v>
      </c>
      <c r="B493" s="58">
        <f t="shared" ca="1" si="77"/>
        <v>2.7220231326720445</v>
      </c>
      <c r="C493" s="58">
        <f t="shared" ca="1" si="77"/>
        <v>5.5366019396368262</v>
      </c>
      <c r="D493" s="58">
        <f t="shared" ca="1" si="77"/>
        <v>2.312242660776191</v>
      </c>
      <c r="E493" s="58">
        <f t="shared" ca="1" si="77"/>
        <v>1.8443288283345423</v>
      </c>
      <c r="F493" s="58">
        <f t="shared" ca="1" si="77"/>
        <v>3.1481872230974592</v>
      </c>
      <c r="G493" s="58" cm="1">
        <f t="array" aca="1" ref="G493" ca="1">SUM(IF(ISERROR(FIND($A$4:$F$4,G$4)),0,$A493:$F493))</f>
        <v>10.12284112882632</v>
      </c>
      <c r="H493" s="58" cm="1">
        <f t="array" aca="1" ref="H493" ca="1">SUM(IF(ISERROR(FIND($A$4:$F$4,H$4)),0,$A493:$F493))</f>
        <v>10.046669073063143</v>
      </c>
      <c r="I493" s="58" cm="1">
        <f t="array" aca="1" ref="I493" ca="1">SUM(IF(ISERROR(FIND($A$4:$F$4,I$4)),0,$A493:$F493))</f>
        <v>7.714539184104046</v>
      </c>
      <c r="J493" s="58">
        <f t="shared" ca="1" si="71"/>
        <v>10.12284112882632</v>
      </c>
      <c r="K493" s="58" t="str">
        <f t="shared" ca="1" si="72"/>
        <v>AC</v>
      </c>
      <c r="L493" s="58">
        <f ca="1">SMALL($J$5:$J$1004,ROWS($J$5:J493))</f>
        <v>11.296755046613038</v>
      </c>
      <c r="M493" s="11">
        <f ca="1">ROWS($J$5:J493)/COUNT($J$5:$J$1004)</f>
        <v>0.48899999999999999</v>
      </c>
      <c r="N493" s="11"/>
      <c r="O493" s="8">
        <f t="shared" ca="1" si="73"/>
        <v>1</v>
      </c>
      <c r="P493" s="8" t="str">
        <f t="shared" ca="1" si="74"/>
        <v xml:space="preserve"> </v>
      </c>
      <c r="Q493" s="8" t="str">
        <f t="shared" ca="1" si="75"/>
        <v xml:space="preserve"> </v>
      </c>
      <c r="S493" s="8">
        <f t="shared" ca="1" si="78"/>
        <v>1</v>
      </c>
      <c r="T493" s="8" t="str">
        <f t="shared" ca="1" si="76"/>
        <v/>
      </c>
      <c r="U493" s="8">
        <f t="shared" ca="1" si="76"/>
        <v>1</v>
      </c>
      <c r="V493" s="8" t="str">
        <f t="shared" ca="1" si="76"/>
        <v/>
      </c>
      <c r="W493" s="8" t="str">
        <f t="shared" ca="1" si="76"/>
        <v/>
      </c>
      <c r="X493" s="8" t="str">
        <f t="shared" ca="1" si="76"/>
        <v/>
      </c>
    </row>
    <row r="494" spans="1:24" hidden="1" x14ac:dyDescent="0.25">
      <c r="A494" s="58">
        <f t="shared" ca="1" si="79"/>
        <v>5.2334905684110566</v>
      </c>
      <c r="B494" s="58">
        <f t="shared" ca="1" si="77"/>
        <v>1.1106990089247413</v>
      </c>
      <c r="C494" s="58">
        <f t="shared" ca="1" si="77"/>
        <v>5.8681621510383257</v>
      </c>
      <c r="D494" s="58">
        <f t="shared" ca="1" si="77"/>
        <v>5.4762394042588278</v>
      </c>
      <c r="E494" s="58">
        <f t="shared" ca="1" si="77"/>
        <v>1.6582842541567879</v>
      </c>
      <c r="F494" s="58">
        <f t="shared" ca="1" si="77"/>
        <v>2.892207496498183</v>
      </c>
      <c r="G494" s="58" cm="1">
        <f t="array" aca="1" ref="G494" ca="1">SUM(IF(ISERROR(FIND($A$4:$F$4,G$4)),0,$A494:$F494))</f>
        <v>11.101652719449383</v>
      </c>
      <c r="H494" s="58" cm="1">
        <f t="array" aca="1" ref="H494" ca="1">SUM(IF(ISERROR(FIND($A$4:$F$4,H$4)),0,$A494:$F494))</f>
        <v>13.601937469168067</v>
      </c>
      <c r="I494" s="58" cm="1">
        <f t="array" aca="1" ref="I494" ca="1">SUM(IF(ISERROR(FIND($A$4:$F$4,I$4)),0,$A494:$F494))</f>
        <v>5.6611907595797124</v>
      </c>
      <c r="J494" s="58">
        <f t="shared" ca="1" si="71"/>
        <v>13.601937469168067</v>
      </c>
      <c r="K494" s="58" t="str">
        <f t="shared" ca="1" si="72"/>
        <v>ADF</v>
      </c>
      <c r="L494" s="58">
        <f ca="1">SMALL($J$5:$J$1004,ROWS($J$5:J494))</f>
        <v>11.299267319481764</v>
      </c>
      <c r="M494" s="11">
        <f ca="1">ROWS($J$5:J494)/COUNT($J$5:$J$1004)</f>
        <v>0.49</v>
      </c>
      <c r="N494" s="11"/>
      <c r="O494" s="8" t="str">
        <f t="shared" ca="1" si="73"/>
        <v xml:space="preserve"> </v>
      </c>
      <c r="P494" s="8">
        <f t="shared" ca="1" si="74"/>
        <v>1</v>
      </c>
      <c r="Q494" s="8" t="str">
        <f t="shared" ca="1" si="75"/>
        <v xml:space="preserve"> </v>
      </c>
      <c r="S494" s="8">
        <f t="shared" ca="1" si="78"/>
        <v>1</v>
      </c>
      <c r="T494" s="8" t="str">
        <f t="shared" ca="1" si="76"/>
        <v/>
      </c>
      <c r="U494" s="8" t="str">
        <f t="shared" ca="1" si="76"/>
        <v/>
      </c>
      <c r="V494" s="8">
        <f t="shared" ca="1" si="76"/>
        <v>1</v>
      </c>
      <c r="W494" s="8" t="str">
        <f t="shared" ca="1" si="76"/>
        <v/>
      </c>
      <c r="X494" s="8">
        <f t="shared" ca="1" si="76"/>
        <v>1</v>
      </c>
    </row>
    <row r="495" spans="1:24" hidden="1" x14ac:dyDescent="0.25">
      <c r="A495" s="58">
        <f t="shared" ca="1" si="79"/>
        <v>5.8628416723951986</v>
      </c>
      <c r="B495" s="58">
        <f t="shared" ca="1" si="77"/>
        <v>4.7809696460774873</v>
      </c>
      <c r="C495" s="58">
        <f t="shared" ca="1" si="77"/>
        <v>7.7109981904544185</v>
      </c>
      <c r="D495" s="58">
        <f t="shared" ca="1" si="77"/>
        <v>3.1571172146660293</v>
      </c>
      <c r="E495" s="58">
        <f t="shared" ca="1" si="77"/>
        <v>1.4305605054888089</v>
      </c>
      <c r="F495" s="58">
        <f t="shared" ca="1" si="77"/>
        <v>3.6186030425105686</v>
      </c>
      <c r="G495" s="58" cm="1">
        <f t="array" aca="1" ref="G495" ca="1">SUM(IF(ISERROR(FIND($A$4:$F$4,G$4)),0,$A495:$F495))</f>
        <v>13.573839862849617</v>
      </c>
      <c r="H495" s="58" cm="1">
        <f t="array" aca="1" ref="H495" ca="1">SUM(IF(ISERROR(FIND($A$4:$F$4,H$4)),0,$A495:$F495))</f>
        <v>12.638561929571797</v>
      </c>
      <c r="I495" s="58" cm="1">
        <f t="array" aca="1" ref="I495" ca="1">SUM(IF(ISERROR(FIND($A$4:$F$4,I$4)),0,$A495:$F495))</f>
        <v>9.8301331940768648</v>
      </c>
      <c r="J495" s="58">
        <f t="shared" ca="1" si="71"/>
        <v>13.573839862849617</v>
      </c>
      <c r="K495" s="58" t="str">
        <f t="shared" ca="1" si="72"/>
        <v>AC</v>
      </c>
      <c r="L495" s="58">
        <f ca="1">SMALL($J$5:$J$1004,ROWS($J$5:J495))</f>
        <v>11.300542855615292</v>
      </c>
      <c r="M495" s="11">
        <f ca="1">ROWS($J$5:J495)/COUNT($J$5:$J$1004)</f>
        <v>0.49099999999999999</v>
      </c>
      <c r="N495" s="11"/>
      <c r="O495" s="8">
        <f t="shared" ca="1" si="73"/>
        <v>1</v>
      </c>
      <c r="P495" s="8" t="str">
        <f t="shared" ca="1" si="74"/>
        <v xml:space="preserve"> </v>
      </c>
      <c r="Q495" s="8" t="str">
        <f t="shared" ca="1" si="75"/>
        <v xml:space="preserve"> </v>
      </c>
      <c r="S495" s="8">
        <f t="shared" ca="1" si="78"/>
        <v>1</v>
      </c>
      <c r="T495" s="8" t="str">
        <f t="shared" ca="1" si="76"/>
        <v/>
      </c>
      <c r="U495" s="8">
        <f t="shared" ca="1" si="76"/>
        <v>1</v>
      </c>
      <c r="V495" s="8" t="str">
        <f t="shared" ca="1" si="76"/>
        <v/>
      </c>
      <c r="W495" s="8" t="str">
        <f t="shared" ca="1" si="76"/>
        <v/>
      </c>
      <c r="X495" s="8" t="str">
        <f t="shared" ca="1" si="76"/>
        <v/>
      </c>
    </row>
    <row r="496" spans="1:24" hidden="1" x14ac:dyDescent="0.25">
      <c r="A496" s="58">
        <f t="shared" ca="1" si="79"/>
        <v>4.4389543078168039</v>
      </c>
      <c r="B496" s="58">
        <f t="shared" ca="1" si="77"/>
        <v>2.8299694405389553</v>
      </c>
      <c r="C496" s="58">
        <f t="shared" ca="1" si="77"/>
        <v>7.0611339876093142</v>
      </c>
      <c r="D496" s="58">
        <f t="shared" ca="1" si="77"/>
        <v>3.8449933898943964</v>
      </c>
      <c r="E496" s="58">
        <f t="shared" ca="1" si="77"/>
        <v>1.5807609781668586</v>
      </c>
      <c r="F496" s="58">
        <f t="shared" ca="1" si="77"/>
        <v>2.0079500986291636</v>
      </c>
      <c r="G496" s="58" cm="1">
        <f t="array" aca="1" ref="G496" ca="1">SUM(IF(ISERROR(FIND($A$4:$F$4,G$4)),0,$A496:$F496))</f>
        <v>11.500088295426117</v>
      </c>
      <c r="H496" s="58" cm="1">
        <f t="array" aca="1" ref="H496" ca="1">SUM(IF(ISERROR(FIND($A$4:$F$4,H$4)),0,$A496:$F496))</f>
        <v>10.291897796340365</v>
      </c>
      <c r="I496" s="58" cm="1">
        <f t="array" aca="1" ref="I496" ca="1">SUM(IF(ISERROR(FIND($A$4:$F$4,I$4)),0,$A496:$F496))</f>
        <v>6.4186805173349777</v>
      </c>
      <c r="J496" s="58">
        <f t="shared" ca="1" si="71"/>
        <v>11.500088295426117</v>
      </c>
      <c r="K496" s="58" t="str">
        <f t="shared" ca="1" si="72"/>
        <v>AC</v>
      </c>
      <c r="L496" s="58">
        <f ca="1">SMALL($J$5:$J$1004,ROWS($J$5:J496))</f>
        <v>11.303485305398119</v>
      </c>
      <c r="M496" s="11">
        <f ca="1">ROWS($J$5:J496)/COUNT($J$5:$J$1004)</f>
        <v>0.49199999999999999</v>
      </c>
      <c r="N496" s="11"/>
      <c r="O496" s="8">
        <f t="shared" ca="1" si="73"/>
        <v>1</v>
      </c>
      <c r="P496" s="8" t="str">
        <f t="shared" ca="1" si="74"/>
        <v xml:space="preserve"> </v>
      </c>
      <c r="Q496" s="8" t="str">
        <f t="shared" ca="1" si="75"/>
        <v xml:space="preserve"> </v>
      </c>
      <c r="S496" s="8">
        <f t="shared" ca="1" si="78"/>
        <v>1</v>
      </c>
      <c r="T496" s="8" t="str">
        <f t="shared" ca="1" si="76"/>
        <v/>
      </c>
      <c r="U496" s="8">
        <f t="shared" ca="1" si="76"/>
        <v>1</v>
      </c>
      <c r="V496" s="8" t="str">
        <f t="shared" ca="1" si="76"/>
        <v/>
      </c>
      <c r="W496" s="8" t="str">
        <f t="shared" ca="1" si="76"/>
        <v/>
      </c>
      <c r="X496" s="8" t="str">
        <f t="shared" ca="1" si="76"/>
        <v/>
      </c>
    </row>
    <row r="497" spans="1:24" hidden="1" x14ac:dyDescent="0.25">
      <c r="A497" s="58">
        <f t="shared" ca="1" si="79"/>
        <v>5.9147797494279484</v>
      </c>
      <c r="B497" s="58">
        <f t="shared" ca="1" si="77"/>
        <v>2.3430765613241986</v>
      </c>
      <c r="C497" s="58">
        <f t="shared" ca="1" si="77"/>
        <v>6.6396450044743283</v>
      </c>
      <c r="D497" s="58">
        <f t="shared" ca="1" si="77"/>
        <v>5.1892703245845677</v>
      </c>
      <c r="E497" s="58">
        <f t="shared" ca="1" si="77"/>
        <v>1.3029918910495171</v>
      </c>
      <c r="F497" s="58">
        <f t="shared" ca="1" si="77"/>
        <v>2.7319594222946026</v>
      </c>
      <c r="G497" s="58" cm="1">
        <f t="array" aca="1" ref="G497" ca="1">SUM(IF(ISERROR(FIND($A$4:$F$4,G$4)),0,$A497:$F497))</f>
        <v>12.554424753902277</v>
      </c>
      <c r="H497" s="58" cm="1">
        <f t="array" aca="1" ref="H497" ca="1">SUM(IF(ISERROR(FIND($A$4:$F$4,H$4)),0,$A497:$F497))</f>
        <v>13.836009496307119</v>
      </c>
      <c r="I497" s="58" cm="1">
        <f t="array" aca="1" ref="I497" ca="1">SUM(IF(ISERROR(FIND($A$4:$F$4,I$4)),0,$A497:$F497))</f>
        <v>6.3780278746683186</v>
      </c>
      <c r="J497" s="58">
        <f t="shared" ca="1" si="71"/>
        <v>13.836009496307119</v>
      </c>
      <c r="K497" s="58" t="str">
        <f t="shared" ca="1" si="72"/>
        <v>ADF</v>
      </c>
      <c r="L497" s="58">
        <f ca="1">SMALL($J$5:$J$1004,ROWS($J$5:J497))</f>
        <v>11.308649275126278</v>
      </c>
      <c r="M497" s="11">
        <f ca="1">ROWS($J$5:J497)/COUNT($J$5:$J$1004)</f>
        <v>0.49299999999999999</v>
      </c>
      <c r="N497" s="11"/>
      <c r="O497" s="8" t="str">
        <f t="shared" ca="1" si="73"/>
        <v xml:space="preserve"> </v>
      </c>
      <c r="P497" s="8">
        <f t="shared" ca="1" si="74"/>
        <v>1</v>
      </c>
      <c r="Q497" s="8" t="str">
        <f t="shared" ca="1" si="75"/>
        <v xml:space="preserve"> </v>
      </c>
      <c r="S497" s="8">
        <f t="shared" ca="1" si="78"/>
        <v>1</v>
      </c>
      <c r="T497" s="8" t="str">
        <f t="shared" ca="1" si="76"/>
        <v/>
      </c>
      <c r="U497" s="8" t="str">
        <f t="shared" ca="1" si="76"/>
        <v/>
      </c>
      <c r="V497" s="8">
        <f t="shared" ca="1" si="76"/>
        <v>1</v>
      </c>
      <c r="W497" s="8" t="str">
        <f t="shared" ca="1" si="76"/>
        <v/>
      </c>
      <c r="X497" s="8">
        <f t="shared" ca="1" si="76"/>
        <v>1</v>
      </c>
    </row>
    <row r="498" spans="1:24" hidden="1" x14ac:dyDescent="0.25">
      <c r="A498" s="58">
        <f t="shared" ca="1" si="79"/>
        <v>2.9240592513571784</v>
      </c>
      <c r="B498" s="58">
        <f t="shared" ca="1" si="77"/>
        <v>3.3720500586717419</v>
      </c>
      <c r="C498" s="58">
        <f t="shared" ca="1" si="77"/>
        <v>5.2454484961040535</v>
      </c>
      <c r="D498" s="58">
        <f t="shared" ca="1" si="77"/>
        <v>2.1671503929968901</v>
      </c>
      <c r="E498" s="58">
        <f t="shared" ca="1" si="77"/>
        <v>1.6724573253062114</v>
      </c>
      <c r="F498" s="58">
        <f t="shared" ca="1" si="77"/>
        <v>2.6162128335053048</v>
      </c>
      <c r="G498" s="58" cm="1">
        <f t="array" aca="1" ref="G498" ca="1">SUM(IF(ISERROR(FIND($A$4:$F$4,G$4)),0,$A498:$F498))</f>
        <v>8.1695077474612319</v>
      </c>
      <c r="H498" s="58" cm="1">
        <f t="array" aca="1" ref="H498" ca="1">SUM(IF(ISERROR(FIND($A$4:$F$4,H$4)),0,$A498:$F498))</f>
        <v>7.7074224778593727</v>
      </c>
      <c r="I498" s="58" cm="1">
        <f t="array" aca="1" ref="I498" ca="1">SUM(IF(ISERROR(FIND($A$4:$F$4,I$4)),0,$A498:$F498))</f>
        <v>7.6607202174832576</v>
      </c>
      <c r="J498" s="58">
        <f t="shared" ca="1" si="71"/>
        <v>8.1695077474612319</v>
      </c>
      <c r="K498" s="58" t="str">
        <f t="shared" ca="1" si="72"/>
        <v>AC</v>
      </c>
      <c r="L498" s="58">
        <f ca="1">SMALL($J$5:$J$1004,ROWS($J$5:J498))</f>
        <v>11.319762520886739</v>
      </c>
      <c r="M498" s="11">
        <f ca="1">ROWS($J$5:J498)/COUNT($J$5:$J$1004)</f>
        <v>0.49399999999999999</v>
      </c>
      <c r="N498" s="11"/>
      <c r="O498" s="8">
        <f t="shared" ca="1" si="73"/>
        <v>1</v>
      </c>
      <c r="P498" s="8" t="str">
        <f t="shared" ca="1" si="74"/>
        <v xml:space="preserve"> </v>
      </c>
      <c r="Q498" s="8" t="str">
        <f t="shared" ca="1" si="75"/>
        <v xml:space="preserve"> </v>
      </c>
      <c r="S498" s="8">
        <f t="shared" ca="1" si="78"/>
        <v>1</v>
      </c>
      <c r="T498" s="8" t="str">
        <f t="shared" ca="1" si="76"/>
        <v/>
      </c>
      <c r="U498" s="8">
        <f t="shared" ca="1" si="76"/>
        <v>1</v>
      </c>
      <c r="V498" s="8" t="str">
        <f t="shared" ca="1" si="76"/>
        <v/>
      </c>
      <c r="W498" s="8" t="str">
        <f t="shared" ca="1" si="76"/>
        <v/>
      </c>
      <c r="X498" s="8" t="str">
        <f t="shared" ca="1" si="76"/>
        <v/>
      </c>
    </row>
    <row r="499" spans="1:24" hidden="1" x14ac:dyDescent="0.25">
      <c r="A499" s="58">
        <f t="shared" ca="1" si="79"/>
        <v>2.0200328489775181</v>
      </c>
      <c r="B499" s="58">
        <f t="shared" ca="1" si="77"/>
        <v>4.0921298665827166</v>
      </c>
      <c r="C499" s="58">
        <f t="shared" ca="1" si="77"/>
        <v>7.8779279492670646</v>
      </c>
      <c r="D499" s="58">
        <f t="shared" ca="1" si="77"/>
        <v>2.8575460573757647</v>
      </c>
      <c r="E499" s="58">
        <f t="shared" ca="1" si="77"/>
        <v>2.1417763390960918</v>
      </c>
      <c r="F499" s="58">
        <f t="shared" ca="1" si="77"/>
        <v>3.5072977253616751</v>
      </c>
      <c r="G499" s="58" cm="1">
        <f t="array" aca="1" ref="G499" ca="1">SUM(IF(ISERROR(FIND($A$4:$F$4,G$4)),0,$A499:$F499))</f>
        <v>9.8979607982445827</v>
      </c>
      <c r="H499" s="58" cm="1">
        <f t="array" aca="1" ref="H499" ca="1">SUM(IF(ISERROR(FIND($A$4:$F$4,H$4)),0,$A499:$F499))</f>
        <v>8.3848766317149579</v>
      </c>
      <c r="I499" s="58" cm="1">
        <f t="array" aca="1" ref="I499" ca="1">SUM(IF(ISERROR(FIND($A$4:$F$4,I$4)),0,$A499:$F499))</f>
        <v>9.7412039310404843</v>
      </c>
      <c r="J499" s="58">
        <f t="shared" ca="1" si="71"/>
        <v>9.8979607982445827</v>
      </c>
      <c r="K499" s="58" t="str">
        <f t="shared" ca="1" si="72"/>
        <v>AC</v>
      </c>
      <c r="L499" s="58">
        <f ca="1">SMALL($J$5:$J$1004,ROWS($J$5:J499))</f>
        <v>11.325189778087795</v>
      </c>
      <c r="M499" s="11">
        <f ca="1">ROWS($J$5:J499)/COUNT($J$5:$J$1004)</f>
        <v>0.495</v>
      </c>
      <c r="N499" s="11"/>
      <c r="O499" s="8">
        <f t="shared" ca="1" si="73"/>
        <v>1</v>
      </c>
      <c r="P499" s="8" t="str">
        <f t="shared" ca="1" si="74"/>
        <v xml:space="preserve"> </v>
      </c>
      <c r="Q499" s="8" t="str">
        <f t="shared" ca="1" si="75"/>
        <v xml:space="preserve"> </v>
      </c>
      <c r="S499" s="8">
        <f t="shared" ca="1" si="78"/>
        <v>1</v>
      </c>
      <c r="T499" s="8" t="str">
        <f t="shared" ca="1" si="76"/>
        <v/>
      </c>
      <c r="U499" s="8">
        <f t="shared" ca="1" si="76"/>
        <v>1</v>
      </c>
      <c r="V499" s="8" t="str">
        <f t="shared" ca="1" si="76"/>
        <v/>
      </c>
      <c r="W499" s="8" t="str">
        <f t="shared" ca="1" si="76"/>
        <v/>
      </c>
      <c r="X499" s="8" t="str">
        <f t="shared" ca="1" si="76"/>
        <v/>
      </c>
    </row>
    <row r="500" spans="1:24" hidden="1" x14ac:dyDescent="0.25">
      <c r="A500" s="58">
        <f t="shared" ca="1" si="79"/>
        <v>2.186631525466129</v>
      </c>
      <c r="B500" s="58">
        <f t="shared" ca="1" si="77"/>
        <v>2.5567602563566973</v>
      </c>
      <c r="C500" s="58">
        <f t="shared" ca="1" si="77"/>
        <v>7.3846432842260032</v>
      </c>
      <c r="D500" s="58">
        <f t="shared" ca="1" si="77"/>
        <v>2.2135766568770534</v>
      </c>
      <c r="E500" s="58">
        <f t="shared" ca="1" si="77"/>
        <v>2.3863110237322527</v>
      </c>
      <c r="F500" s="58">
        <f t="shared" ca="1" si="77"/>
        <v>2.1530092400620049</v>
      </c>
      <c r="G500" s="58" cm="1">
        <f t="array" aca="1" ref="G500" ca="1">SUM(IF(ISERROR(FIND($A$4:$F$4,G$4)),0,$A500:$F500))</f>
        <v>9.5712748096921327</v>
      </c>
      <c r="H500" s="58" cm="1">
        <f t="array" aca="1" ref="H500" ca="1">SUM(IF(ISERROR(FIND($A$4:$F$4,H$4)),0,$A500:$F500))</f>
        <v>6.5532174224051873</v>
      </c>
      <c r="I500" s="58" cm="1">
        <f t="array" aca="1" ref="I500" ca="1">SUM(IF(ISERROR(FIND($A$4:$F$4,I$4)),0,$A500:$F500))</f>
        <v>7.0960805201509549</v>
      </c>
      <c r="J500" s="58">
        <f t="shared" ca="1" si="71"/>
        <v>9.5712748096921327</v>
      </c>
      <c r="K500" s="58" t="str">
        <f t="shared" ca="1" si="72"/>
        <v>AC</v>
      </c>
      <c r="L500" s="58">
        <f ca="1">SMALL($J$5:$J$1004,ROWS($J$5:J500))</f>
        <v>11.326497323511365</v>
      </c>
      <c r="M500" s="11">
        <f ca="1">ROWS($J$5:J500)/COUNT($J$5:$J$1004)</f>
        <v>0.496</v>
      </c>
      <c r="N500" s="11"/>
      <c r="O500" s="8">
        <f t="shared" ca="1" si="73"/>
        <v>1</v>
      </c>
      <c r="P500" s="8" t="str">
        <f t="shared" ca="1" si="74"/>
        <v xml:space="preserve"> </v>
      </c>
      <c r="Q500" s="8" t="str">
        <f t="shared" ca="1" si="75"/>
        <v xml:space="preserve"> </v>
      </c>
      <c r="S500" s="8">
        <f t="shared" ca="1" si="78"/>
        <v>1</v>
      </c>
      <c r="T500" s="8" t="str">
        <f t="shared" ca="1" si="76"/>
        <v/>
      </c>
      <c r="U500" s="8">
        <f t="shared" ca="1" si="76"/>
        <v>1</v>
      </c>
      <c r="V500" s="8" t="str">
        <f t="shared" ca="1" si="76"/>
        <v/>
      </c>
      <c r="W500" s="8" t="str">
        <f t="shared" ca="1" si="76"/>
        <v/>
      </c>
      <c r="X500" s="8" t="str">
        <f t="shared" ca="1" si="76"/>
        <v/>
      </c>
    </row>
    <row r="501" spans="1:24" hidden="1" x14ac:dyDescent="0.25">
      <c r="A501" s="58">
        <f t="shared" ca="1" si="79"/>
        <v>4.6728291003339599</v>
      </c>
      <c r="B501" s="58">
        <f t="shared" ca="1" si="77"/>
        <v>2.7760737124394907</v>
      </c>
      <c r="C501" s="58">
        <f t="shared" ca="1" si="77"/>
        <v>7.0293956942554745</v>
      </c>
      <c r="D501" s="58">
        <f t="shared" ca="1" si="77"/>
        <v>4.1203189573702845</v>
      </c>
      <c r="E501" s="58">
        <f t="shared" ca="1" si="77"/>
        <v>2.8191791681852463</v>
      </c>
      <c r="F501" s="58">
        <f t="shared" ca="1" si="77"/>
        <v>2.4891673424778942</v>
      </c>
      <c r="G501" s="58" cm="1">
        <f t="array" aca="1" ref="G501" ca="1">SUM(IF(ISERROR(FIND($A$4:$F$4,G$4)),0,$A501:$F501))</f>
        <v>11.702224794589434</v>
      </c>
      <c r="H501" s="58" cm="1">
        <f t="array" aca="1" ref="H501" ca="1">SUM(IF(ISERROR(FIND($A$4:$F$4,H$4)),0,$A501:$F501))</f>
        <v>11.282315400182139</v>
      </c>
      <c r="I501" s="58" cm="1">
        <f t="array" aca="1" ref="I501" ca="1">SUM(IF(ISERROR(FIND($A$4:$F$4,I$4)),0,$A501:$F501))</f>
        <v>8.0844202231026312</v>
      </c>
      <c r="J501" s="58">
        <f t="shared" ca="1" si="71"/>
        <v>11.702224794589434</v>
      </c>
      <c r="K501" s="58" t="str">
        <f t="shared" ca="1" si="72"/>
        <v>AC</v>
      </c>
      <c r="L501" s="58">
        <f ca="1">SMALL($J$5:$J$1004,ROWS($J$5:J501))</f>
        <v>11.328459528060224</v>
      </c>
      <c r="M501" s="11">
        <f ca="1">ROWS($J$5:J501)/COUNT($J$5:$J$1004)</f>
        <v>0.497</v>
      </c>
      <c r="N501" s="11"/>
      <c r="O501" s="8">
        <f t="shared" ca="1" si="73"/>
        <v>1</v>
      </c>
      <c r="P501" s="8" t="str">
        <f t="shared" ca="1" si="74"/>
        <v xml:space="preserve"> </v>
      </c>
      <c r="Q501" s="8" t="str">
        <f t="shared" ca="1" si="75"/>
        <v xml:space="preserve"> </v>
      </c>
      <c r="S501" s="8">
        <f t="shared" ca="1" si="78"/>
        <v>1</v>
      </c>
      <c r="T501" s="8" t="str">
        <f t="shared" ca="1" si="76"/>
        <v/>
      </c>
      <c r="U501" s="8">
        <f t="shared" ca="1" si="76"/>
        <v>1</v>
      </c>
      <c r="V501" s="8" t="str">
        <f t="shared" ca="1" si="76"/>
        <v/>
      </c>
      <c r="W501" s="8" t="str">
        <f t="shared" ca="1" si="76"/>
        <v/>
      </c>
      <c r="X501" s="8" t="str">
        <f t="shared" ca="1" si="76"/>
        <v/>
      </c>
    </row>
    <row r="502" spans="1:24" hidden="1" x14ac:dyDescent="0.25">
      <c r="A502" s="58">
        <f t="shared" ca="1" si="79"/>
        <v>4.9746275059658593</v>
      </c>
      <c r="B502" s="58">
        <f t="shared" ca="1" si="77"/>
        <v>1.2743572451252274</v>
      </c>
      <c r="C502" s="58">
        <f t="shared" ca="1" si="77"/>
        <v>6.7555626783199578</v>
      </c>
      <c r="D502" s="58">
        <f t="shared" ca="1" si="77"/>
        <v>5.9703577935781471</v>
      </c>
      <c r="E502" s="58">
        <f t="shared" ca="1" si="77"/>
        <v>1.0794997834409452</v>
      </c>
      <c r="F502" s="58">
        <f t="shared" ca="1" si="77"/>
        <v>2.6170286402955187</v>
      </c>
      <c r="G502" s="58" cm="1">
        <f t="array" aca="1" ref="G502" ca="1">SUM(IF(ISERROR(FIND($A$4:$F$4,G$4)),0,$A502:$F502))</f>
        <v>11.730190184285817</v>
      </c>
      <c r="H502" s="58" cm="1">
        <f t="array" aca="1" ref="H502" ca="1">SUM(IF(ISERROR(FIND($A$4:$F$4,H$4)),0,$A502:$F502))</f>
        <v>13.562013939839526</v>
      </c>
      <c r="I502" s="58" cm="1">
        <f t="array" aca="1" ref="I502" ca="1">SUM(IF(ISERROR(FIND($A$4:$F$4,I$4)),0,$A502:$F502))</f>
        <v>4.9708856688616914</v>
      </c>
      <c r="J502" s="58">
        <f t="shared" ca="1" si="71"/>
        <v>13.562013939839526</v>
      </c>
      <c r="K502" s="58" t="str">
        <f t="shared" ca="1" si="72"/>
        <v>ADF</v>
      </c>
      <c r="L502" s="58">
        <f ca="1">SMALL($J$5:$J$1004,ROWS($J$5:J502))</f>
        <v>11.328655857039763</v>
      </c>
      <c r="M502" s="11">
        <f ca="1">ROWS($J$5:J502)/COUNT($J$5:$J$1004)</f>
        <v>0.498</v>
      </c>
      <c r="N502" s="11"/>
      <c r="O502" s="8" t="str">
        <f t="shared" ca="1" si="73"/>
        <v xml:space="preserve"> </v>
      </c>
      <c r="P502" s="8">
        <f t="shared" ca="1" si="74"/>
        <v>1</v>
      </c>
      <c r="Q502" s="8" t="str">
        <f t="shared" ca="1" si="75"/>
        <v xml:space="preserve"> </v>
      </c>
      <c r="S502" s="8">
        <f t="shared" ca="1" si="78"/>
        <v>1</v>
      </c>
      <c r="T502" s="8" t="str">
        <f t="shared" ca="1" si="76"/>
        <v/>
      </c>
      <c r="U502" s="8" t="str">
        <f t="shared" ca="1" si="76"/>
        <v/>
      </c>
      <c r="V502" s="8">
        <f t="shared" ca="1" si="76"/>
        <v>1</v>
      </c>
      <c r="W502" s="8" t="str">
        <f t="shared" ca="1" si="76"/>
        <v/>
      </c>
      <c r="X502" s="8">
        <f t="shared" ca="1" si="76"/>
        <v>1</v>
      </c>
    </row>
    <row r="503" spans="1:24" hidden="1" x14ac:dyDescent="0.25">
      <c r="A503" s="58">
        <f t="shared" ca="1" si="79"/>
        <v>3.0928917113610686</v>
      </c>
      <c r="B503" s="58">
        <f t="shared" ca="1" si="77"/>
        <v>1.7199821351800901</v>
      </c>
      <c r="C503" s="58">
        <f t="shared" ca="1" si="77"/>
        <v>4.2521969558662382</v>
      </c>
      <c r="D503" s="58">
        <f t="shared" ca="1" si="77"/>
        <v>2.1979169194624268</v>
      </c>
      <c r="E503" s="58">
        <f t="shared" ca="1" si="77"/>
        <v>2.8608983971325999</v>
      </c>
      <c r="F503" s="58">
        <f t="shared" ca="1" si="77"/>
        <v>2.5711217250977247</v>
      </c>
      <c r="G503" s="58" cm="1">
        <f t="array" aca="1" ref="G503" ca="1">SUM(IF(ISERROR(FIND($A$4:$F$4,G$4)),0,$A503:$F503))</f>
        <v>7.3450886672273068</v>
      </c>
      <c r="H503" s="58" cm="1">
        <f t="array" aca="1" ref="H503" ca="1">SUM(IF(ISERROR(FIND($A$4:$F$4,H$4)),0,$A503:$F503))</f>
        <v>7.8619303559212197</v>
      </c>
      <c r="I503" s="58" cm="1">
        <f t="array" aca="1" ref="I503" ca="1">SUM(IF(ISERROR(FIND($A$4:$F$4,I$4)),0,$A503:$F503))</f>
        <v>7.1520022574104152</v>
      </c>
      <c r="J503" s="58">
        <f t="shared" ca="1" si="71"/>
        <v>7.8619303559212197</v>
      </c>
      <c r="K503" s="58" t="str">
        <f t="shared" ca="1" si="72"/>
        <v>ADF</v>
      </c>
      <c r="L503" s="58">
        <f ca="1">SMALL($J$5:$J$1004,ROWS($J$5:J503))</f>
        <v>11.331529914035356</v>
      </c>
      <c r="M503" s="11">
        <f ca="1">ROWS($J$5:J503)/COUNT($J$5:$J$1004)</f>
        <v>0.499</v>
      </c>
      <c r="N503" s="11"/>
      <c r="O503" s="8" t="str">
        <f t="shared" ca="1" si="73"/>
        <v xml:space="preserve"> </v>
      </c>
      <c r="P503" s="8">
        <f t="shared" ca="1" si="74"/>
        <v>1</v>
      </c>
      <c r="Q503" s="8" t="str">
        <f t="shared" ca="1" si="75"/>
        <v xml:space="preserve"> </v>
      </c>
      <c r="S503" s="8">
        <f t="shared" ca="1" si="78"/>
        <v>1</v>
      </c>
      <c r="T503" s="8" t="str">
        <f t="shared" ca="1" si="76"/>
        <v/>
      </c>
      <c r="U503" s="8" t="str">
        <f t="shared" ca="1" si="76"/>
        <v/>
      </c>
      <c r="V503" s="8">
        <f t="shared" ca="1" si="76"/>
        <v>1</v>
      </c>
      <c r="W503" s="8" t="str">
        <f t="shared" ca="1" si="76"/>
        <v/>
      </c>
      <c r="X503" s="8">
        <f t="shared" ca="1" si="76"/>
        <v>1</v>
      </c>
    </row>
    <row r="504" spans="1:24" hidden="1" x14ac:dyDescent="0.25">
      <c r="A504" s="58">
        <f t="shared" ca="1" si="79"/>
        <v>5.0322604691254389</v>
      </c>
      <c r="B504" s="58">
        <f t="shared" ca="1" si="77"/>
        <v>2.6092406853153687</v>
      </c>
      <c r="C504" s="58">
        <f t="shared" ca="1" si="77"/>
        <v>6.1508131823065515</v>
      </c>
      <c r="D504" s="58">
        <f t="shared" ca="1" si="77"/>
        <v>4.698914602175309</v>
      </c>
      <c r="E504" s="58">
        <f t="shared" ca="1" si="77"/>
        <v>2.7438603288129766</v>
      </c>
      <c r="F504" s="58">
        <f t="shared" ca="1" si="77"/>
        <v>2.7621502717967727</v>
      </c>
      <c r="G504" s="58" cm="1">
        <f t="array" aca="1" ref="G504" ca="1">SUM(IF(ISERROR(FIND($A$4:$F$4,G$4)),0,$A504:$F504))</f>
        <v>11.18307365143199</v>
      </c>
      <c r="H504" s="58" cm="1">
        <f t="array" aca="1" ref="H504" ca="1">SUM(IF(ISERROR(FIND($A$4:$F$4,H$4)),0,$A504:$F504))</f>
        <v>12.493325343097521</v>
      </c>
      <c r="I504" s="58" cm="1">
        <f t="array" aca="1" ref="I504" ca="1">SUM(IF(ISERROR(FIND($A$4:$F$4,I$4)),0,$A504:$F504))</f>
        <v>8.1152512859251189</v>
      </c>
      <c r="J504" s="58">
        <f t="shared" ca="1" si="71"/>
        <v>12.493325343097521</v>
      </c>
      <c r="K504" s="58" t="str">
        <f t="shared" ca="1" si="72"/>
        <v>ADF</v>
      </c>
      <c r="L504" s="58">
        <f ca="1">SMALL($J$5:$J$1004,ROWS($J$5:J504))</f>
        <v>11.332914726680173</v>
      </c>
      <c r="M504" s="11">
        <f ca="1">ROWS($J$5:J504)/COUNT($J$5:$J$1004)</f>
        <v>0.5</v>
      </c>
      <c r="N504" s="11"/>
      <c r="O504" s="8" t="str">
        <f t="shared" ca="1" si="73"/>
        <v xml:space="preserve"> </v>
      </c>
      <c r="P504" s="8">
        <f t="shared" ca="1" si="74"/>
        <v>1</v>
      </c>
      <c r="Q504" s="8" t="str">
        <f t="shared" ca="1" si="75"/>
        <v xml:space="preserve"> </v>
      </c>
      <c r="S504" s="8">
        <f t="shared" ca="1" si="78"/>
        <v>1</v>
      </c>
      <c r="T504" s="8" t="str">
        <f t="shared" ca="1" si="76"/>
        <v/>
      </c>
      <c r="U504" s="8" t="str">
        <f t="shared" ca="1" si="76"/>
        <v/>
      </c>
      <c r="V504" s="8">
        <f t="shared" ca="1" si="76"/>
        <v>1</v>
      </c>
      <c r="W504" s="8" t="str">
        <f t="shared" ca="1" si="76"/>
        <v/>
      </c>
      <c r="X504" s="8">
        <f t="shared" ca="1" si="76"/>
        <v>1</v>
      </c>
    </row>
    <row r="505" spans="1:24" hidden="1" x14ac:dyDescent="0.25">
      <c r="A505" s="58">
        <f t="shared" ca="1" si="79"/>
        <v>5.2417378273392234</v>
      </c>
      <c r="B505" s="58">
        <f t="shared" ca="1" si="77"/>
        <v>1.3894115281595565</v>
      </c>
      <c r="C505" s="58">
        <f t="shared" ca="1" si="77"/>
        <v>6.3278271926468257</v>
      </c>
      <c r="D505" s="58">
        <f t="shared" ca="1" si="77"/>
        <v>4.3861429593240278</v>
      </c>
      <c r="E505" s="58">
        <f t="shared" ca="1" si="77"/>
        <v>2.6067376107188349</v>
      </c>
      <c r="F505" s="58">
        <f t="shared" ca="1" si="77"/>
        <v>2.6729863159123504</v>
      </c>
      <c r="G505" s="58" cm="1">
        <f t="array" aca="1" ref="G505" ca="1">SUM(IF(ISERROR(FIND($A$4:$F$4,G$4)),0,$A505:$F505))</f>
        <v>11.569565019986049</v>
      </c>
      <c r="H505" s="58" cm="1">
        <f t="array" aca="1" ref="H505" ca="1">SUM(IF(ISERROR(FIND($A$4:$F$4,H$4)),0,$A505:$F505))</f>
        <v>12.300867102575602</v>
      </c>
      <c r="I505" s="58" cm="1">
        <f t="array" aca="1" ref="I505" ca="1">SUM(IF(ISERROR(FIND($A$4:$F$4,I$4)),0,$A505:$F505))</f>
        <v>6.6691354547907418</v>
      </c>
      <c r="J505" s="58">
        <f t="shared" ca="1" si="71"/>
        <v>12.300867102575602</v>
      </c>
      <c r="K505" s="58" t="str">
        <f t="shared" ca="1" si="72"/>
        <v>ADF</v>
      </c>
      <c r="L505" s="58">
        <f ca="1">SMALL($J$5:$J$1004,ROWS($J$5:J505))</f>
        <v>11.334606296495021</v>
      </c>
      <c r="M505" s="11">
        <f ca="1">ROWS($J$5:J505)/COUNT($J$5:$J$1004)</f>
        <v>0.501</v>
      </c>
      <c r="N505" s="11"/>
      <c r="O505" s="8" t="str">
        <f t="shared" ca="1" si="73"/>
        <v xml:space="preserve"> </v>
      </c>
      <c r="P505" s="8">
        <f t="shared" ca="1" si="74"/>
        <v>1</v>
      </c>
      <c r="Q505" s="8" t="str">
        <f t="shared" ca="1" si="75"/>
        <v xml:space="preserve"> </v>
      </c>
      <c r="S505" s="8">
        <f t="shared" ca="1" si="78"/>
        <v>1</v>
      </c>
      <c r="T505" s="8" t="str">
        <f t="shared" ca="1" si="76"/>
        <v/>
      </c>
      <c r="U505" s="8" t="str">
        <f t="shared" ca="1" si="76"/>
        <v/>
      </c>
      <c r="V505" s="8">
        <f t="shared" ca="1" si="76"/>
        <v>1</v>
      </c>
      <c r="W505" s="8" t="str">
        <f t="shared" ca="1" si="76"/>
        <v/>
      </c>
      <c r="X505" s="8">
        <f t="shared" ca="1" si="76"/>
        <v>1</v>
      </c>
    </row>
    <row r="506" spans="1:24" hidden="1" x14ac:dyDescent="0.25">
      <c r="A506" s="58">
        <f t="shared" ca="1" si="79"/>
        <v>2.2931228436051132</v>
      </c>
      <c r="B506" s="58">
        <f t="shared" ca="1" si="77"/>
        <v>2.6241774083119189</v>
      </c>
      <c r="C506" s="58">
        <f t="shared" ca="1" si="77"/>
        <v>6.418200514846113</v>
      </c>
      <c r="D506" s="58">
        <f t="shared" ca="1" si="77"/>
        <v>3.7726393639245037</v>
      </c>
      <c r="E506" s="58">
        <f t="shared" ca="1" si="77"/>
        <v>2.5258536010882509</v>
      </c>
      <c r="F506" s="58">
        <f t="shared" ca="1" si="77"/>
        <v>2.4731742327552264</v>
      </c>
      <c r="G506" s="58" cm="1">
        <f t="array" aca="1" ref="G506" ca="1">SUM(IF(ISERROR(FIND($A$4:$F$4,G$4)),0,$A506:$F506))</f>
        <v>8.7113233584512262</v>
      </c>
      <c r="H506" s="58" cm="1">
        <f t="array" aca="1" ref="H506" ca="1">SUM(IF(ISERROR(FIND($A$4:$F$4,H$4)),0,$A506:$F506))</f>
        <v>8.5389364402848429</v>
      </c>
      <c r="I506" s="58" cm="1">
        <f t="array" aca="1" ref="I506" ca="1">SUM(IF(ISERROR(FIND($A$4:$F$4,I$4)),0,$A506:$F506))</f>
        <v>7.6232052421553966</v>
      </c>
      <c r="J506" s="58">
        <f t="shared" ca="1" si="71"/>
        <v>8.7113233584512262</v>
      </c>
      <c r="K506" s="58" t="str">
        <f t="shared" ca="1" si="72"/>
        <v>AC</v>
      </c>
      <c r="L506" s="58">
        <f ca="1">SMALL($J$5:$J$1004,ROWS($J$5:J506))</f>
        <v>11.342689210132246</v>
      </c>
      <c r="M506" s="11">
        <f ca="1">ROWS($J$5:J506)/COUNT($J$5:$J$1004)</f>
        <v>0.502</v>
      </c>
      <c r="N506" s="11"/>
      <c r="O506" s="8">
        <f t="shared" ca="1" si="73"/>
        <v>1</v>
      </c>
      <c r="P506" s="8" t="str">
        <f t="shared" ca="1" si="74"/>
        <v xml:space="preserve"> </v>
      </c>
      <c r="Q506" s="8" t="str">
        <f t="shared" ca="1" si="75"/>
        <v xml:space="preserve"> </v>
      </c>
      <c r="S506" s="8">
        <f t="shared" ca="1" si="78"/>
        <v>1</v>
      </c>
      <c r="T506" s="8" t="str">
        <f t="shared" ca="1" si="76"/>
        <v/>
      </c>
      <c r="U506" s="8">
        <f t="shared" ca="1" si="76"/>
        <v>1</v>
      </c>
      <c r="V506" s="8" t="str">
        <f t="shared" ca="1" si="76"/>
        <v/>
      </c>
      <c r="W506" s="8" t="str">
        <f t="shared" ca="1" si="76"/>
        <v/>
      </c>
      <c r="X506" s="8" t="str">
        <f t="shared" ca="1" si="76"/>
        <v/>
      </c>
    </row>
    <row r="507" spans="1:24" hidden="1" x14ac:dyDescent="0.25">
      <c r="A507" s="58">
        <f t="shared" ca="1" si="79"/>
        <v>5.1032776224529783</v>
      </c>
      <c r="B507" s="58">
        <f t="shared" ca="1" si="77"/>
        <v>4.9766617301204521</v>
      </c>
      <c r="C507" s="58">
        <f t="shared" ca="1" si="77"/>
        <v>5.3832010042796217</v>
      </c>
      <c r="D507" s="58">
        <f t="shared" ca="1" si="77"/>
        <v>3.9314003903619001</v>
      </c>
      <c r="E507" s="58">
        <f t="shared" ca="1" si="77"/>
        <v>1.4493265494617427</v>
      </c>
      <c r="F507" s="58">
        <f t="shared" ca="1" si="77"/>
        <v>2.9719478990869463</v>
      </c>
      <c r="G507" s="58" cm="1">
        <f t="array" aca="1" ref="G507" ca="1">SUM(IF(ISERROR(FIND($A$4:$F$4,G$4)),0,$A507:$F507))</f>
        <v>10.4864786267326</v>
      </c>
      <c r="H507" s="58" cm="1">
        <f t="array" aca="1" ref="H507" ca="1">SUM(IF(ISERROR(FIND($A$4:$F$4,H$4)),0,$A507:$F507))</f>
        <v>12.006625911901825</v>
      </c>
      <c r="I507" s="58" cm="1">
        <f t="array" aca="1" ref="I507" ca="1">SUM(IF(ISERROR(FIND($A$4:$F$4,I$4)),0,$A507:$F507))</f>
        <v>9.3979361786691413</v>
      </c>
      <c r="J507" s="58">
        <f t="shared" ca="1" si="71"/>
        <v>12.006625911901825</v>
      </c>
      <c r="K507" s="58" t="str">
        <f t="shared" ca="1" si="72"/>
        <v>ADF</v>
      </c>
      <c r="L507" s="58">
        <f ca="1">SMALL($J$5:$J$1004,ROWS($J$5:J507))</f>
        <v>11.342793067134863</v>
      </c>
      <c r="M507" s="11">
        <f ca="1">ROWS($J$5:J507)/COUNT($J$5:$J$1004)</f>
        <v>0.503</v>
      </c>
      <c r="N507" s="11"/>
      <c r="O507" s="8" t="str">
        <f t="shared" ca="1" si="73"/>
        <v xml:space="preserve"> </v>
      </c>
      <c r="P507" s="8">
        <f t="shared" ca="1" si="74"/>
        <v>1</v>
      </c>
      <c r="Q507" s="8" t="str">
        <f t="shared" ca="1" si="75"/>
        <v xml:space="preserve"> </v>
      </c>
      <c r="S507" s="8">
        <f t="shared" ca="1" si="78"/>
        <v>1</v>
      </c>
      <c r="T507" s="8" t="str">
        <f t="shared" ca="1" si="76"/>
        <v/>
      </c>
      <c r="U507" s="8" t="str">
        <f t="shared" ca="1" si="76"/>
        <v/>
      </c>
      <c r="V507" s="8">
        <f t="shared" ca="1" si="76"/>
        <v>1</v>
      </c>
      <c r="W507" s="8" t="str">
        <f t="shared" ca="1" si="76"/>
        <v/>
      </c>
      <c r="X507" s="8">
        <f t="shared" ca="1" si="76"/>
        <v>1</v>
      </c>
    </row>
    <row r="508" spans="1:24" hidden="1" x14ac:dyDescent="0.25">
      <c r="A508" s="58">
        <f t="shared" ca="1" si="79"/>
        <v>3.5701052443425652</v>
      </c>
      <c r="B508" s="58">
        <f t="shared" ca="1" si="77"/>
        <v>1.6523107993183164</v>
      </c>
      <c r="C508" s="58">
        <f t="shared" ca="1" si="77"/>
        <v>7.2464500310943958</v>
      </c>
      <c r="D508" s="58">
        <f t="shared" ca="1" si="77"/>
        <v>3.9574213032505559</v>
      </c>
      <c r="E508" s="58">
        <f t="shared" ca="1" si="77"/>
        <v>1.3204988550804619</v>
      </c>
      <c r="F508" s="58">
        <f t="shared" ca="1" si="77"/>
        <v>3.1189770444175147</v>
      </c>
      <c r="G508" s="58" cm="1">
        <f t="array" aca="1" ref="G508" ca="1">SUM(IF(ISERROR(FIND($A$4:$F$4,G$4)),0,$A508:$F508))</f>
        <v>10.816555275436961</v>
      </c>
      <c r="H508" s="58" cm="1">
        <f t="array" aca="1" ref="H508" ca="1">SUM(IF(ISERROR(FIND($A$4:$F$4,H$4)),0,$A508:$F508))</f>
        <v>10.646503592010635</v>
      </c>
      <c r="I508" s="58" cm="1">
        <f t="array" aca="1" ref="I508" ca="1">SUM(IF(ISERROR(FIND($A$4:$F$4,I$4)),0,$A508:$F508))</f>
        <v>6.0917866988162928</v>
      </c>
      <c r="J508" s="58">
        <f t="shared" ca="1" si="71"/>
        <v>10.816555275436961</v>
      </c>
      <c r="K508" s="58" t="str">
        <f t="shared" ca="1" si="72"/>
        <v>AC</v>
      </c>
      <c r="L508" s="58">
        <f ca="1">SMALL($J$5:$J$1004,ROWS($J$5:J508))</f>
        <v>11.345840317061324</v>
      </c>
      <c r="M508" s="11">
        <f ca="1">ROWS($J$5:J508)/COUNT($J$5:$J$1004)</f>
        <v>0.504</v>
      </c>
      <c r="N508" s="11"/>
      <c r="O508" s="8">
        <f t="shared" ca="1" si="73"/>
        <v>1</v>
      </c>
      <c r="P508" s="8" t="str">
        <f t="shared" ca="1" si="74"/>
        <v xml:space="preserve"> </v>
      </c>
      <c r="Q508" s="8" t="str">
        <f t="shared" ca="1" si="75"/>
        <v xml:space="preserve"> </v>
      </c>
      <c r="S508" s="8">
        <f t="shared" ca="1" si="78"/>
        <v>1</v>
      </c>
      <c r="T508" s="8" t="str">
        <f t="shared" ca="1" si="76"/>
        <v/>
      </c>
      <c r="U508" s="8">
        <f t="shared" ca="1" si="76"/>
        <v>1</v>
      </c>
      <c r="V508" s="8" t="str">
        <f t="shared" ca="1" si="76"/>
        <v/>
      </c>
      <c r="W508" s="8" t="str">
        <f t="shared" ca="1" si="76"/>
        <v/>
      </c>
      <c r="X508" s="8" t="str">
        <f t="shared" ca="1" si="76"/>
        <v/>
      </c>
    </row>
    <row r="509" spans="1:24" hidden="1" x14ac:dyDescent="0.25">
      <c r="A509" s="58">
        <f t="shared" ca="1" si="79"/>
        <v>4.8019233837126514</v>
      </c>
      <c r="B509" s="58">
        <f t="shared" ca="1" si="77"/>
        <v>2.4345466619079423</v>
      </c>
      <c r="C509" s="58">
        <f t="shared" ca="1" si="77"/>
        <v>7.0118155200375734</v>
      </c>
      <c r="D509" s="58">
        <f t="shared" ca="1" si="77"/>
        <v>4.5077965868311818</v>
      </c>
      <c r="E509" s="58">
        <f t="shared" ca="1" si="77"/>
        <v>1.1219732585052553</v>
      </c>
      <c r="F509" s="58">
        <f t="shared" ca="1" si="77"/>
        <v>2.6778642366931802</v>
      </c>
      <c r="G509" s="58" cm="1">
        <f t="array" aca="1" ref="G509" ca="1">SUM(IF(ISERROR(FIND($A$4:$F$4,G$4)),0,$A509:$F509))</f>
        <v>11.813738903750224</v>
      </c>
      <c r="H509" s="58" cm="1">
        <f t="array" aca="1" ref="H509" ca="1">SUM(IF(ISERROR(FIND($A$4:$F$4,H$4)),0,$A509:$F509))</f>
        <v>11.987584207237013</v>
      </c>
      <c r="I509" s="58" cm="1">
        <f t="array" aca="1" ref="I509" ca="1">SUM(IF(ISERROR(FIND($A$4:$F$4,I$4)),0,$A509:$F509))</f>
        <v>6.2343841571063781</v>
      </c>
      <c r="J509" s="58">
        <f t="shared" ca="1" si="71"/>
        <v>11.987584207237013</v>
      </c>
      <c r="K509" s="58" t="str">
        <f t="shared" ca="1" si="72"/>
        <v>ADF</v>
      </c>
      <c r="L509" s="58">
        <f ca="1">SMALL($J$5:$J$1004,ROWS($J$5:J509))</f>
        <v>11.346982352094081</v>
      </c>
      <c r="M509" s="11">
        <f ca="1">ROWS($J$5:J509)/COUNT($J$5:$J$1004)</f>
        <v>0.505</v>
      </c>
      <c r="N509" s="11"/>
      <c r="O509" s="8" t="str">
        <f t="shared" ca="1" si="73"/>
        <v xml:space="preserve"> </v>
      </c>
      <c r="P509" s="8">
        <f t="shared" ca="1" si="74"/>
        <v>1</v>
      </c>
      <c r="Q509" s="8" t="str">
        <f t="shared" ca="1" si="75"/>
        <v xml:space="preserve"> </v>
      </c>
      <c r="S509" s="8">
        <f t="shared" ca="1" si="78"/>
        <v>1</v>
      </c>
      <c r="T509" s="8" t="str">
        <f t="shared" ca="1" si="76"/>
        <v/>
      </c>
      <c r="U509" s="8" t="str">
        <f t="shared" ca="1" si="76"/>
        <v/>
      </c>
      <c r="V509" s="8">
        <f t="shared" ca="1" si="76"/>
        <v>1</v>
      </c>
      <c r="W509" s="8" t="str">
        <f t="shared" ca="1" si="76"/>
        <v/>
      </c>
      <c r="X509" s="8">
        <f t="shared" ca="1" si="76"/>
        <v>1</v>
      </c>
    </row>
    <row r="510" spans="1:24" hidden="1" x14ac:dyDescent="0.25">
      <c r="A510" s="58">
        <f t="shared" ca="1" si="79"/>
        <v>4.8667256160998171</v>
      </c>
      <c r="B510" s="58">
        <f t="shared" ca="1" si="77"/>
        <v>4.5639304779563847</v>
      </c>
      <c r="C510" s="58">
        <f t="shared" ca="1" si="77"/>
        <v>4.6327234774147232</v>
      </c>
      <c r="D510" s="58">
        <f t="shared" ca="1" si="77"/>
        <v>5.6629762822242062</v>
      </c>
      <c r="E510" s="58">
        <f t="shared" ca="1" si="77"/>
        <v>1.5957840683321423</v>
      </c>
      <c r="F510" s="58">
        <f t="shared" ca="1" si="77"/>
        <v>3.5777487488312634</v>
      </c>
      <c r="G510" s="58" cm="1">
        <f t="array" aca="1" ref="G510" ca="1">SUM(IF(ISERROR(FIND($A$4:$F$4,G$4)),0,$A510:$F510))</f>
        <v>9.4994490935145404</v>
      </c>
      <c r="H510" s="58" cm="1">
        <f t="array" aca="1" ref="H510" ca="1">SUM(IF(ISERROR(FIND($A$4:$F$4,H$4)),0,$A510:$F510))</f>
        <v>14.107450647155288</v>
      </c>
      <c r="I510" s="58" cm="1">
        <f t="array" aca="1" ref="I510" ca="1">SUM(IF(ISERROR(FIND($A$4:$F$4,I$4)),0,$A510:$F510))</f>
        <v>9.7374632951197899</v>
      </c>
      <c r="J510" s="58">
        <f t="shared" ca="1" si="71"/>
        <v>14.107450647155288</v>
      </c>
      <c r="K510" s="58" t="str">
        <f t="shared" ca="1" si="72"/>
        <v>ADF</v>
      </c>
      <c r="L510" s="58">
        <f ca="1">SMALL($J$5:$J$1004,ROWS($J$5:J510))</f>
        <v>11.35362411924492</v>
      </c>
      <c r="M510" s="11">
        <f ca="1">ROWS($J$5:J510)/COUNT($J$5:$J$1004)</f>
        <v>0.50600000000000001</v>
      </c>
      <c r="N510" s="11"/>
      <c r="O510" s="8" t="str">
        <f t="shared" ca="1" si="73"/>
        <v xml:space="preserve"> </v>
      </c>
      <c r="P510" s="8">
        <f t="shared" ca="1" si="74"/>
        <v>1</v>
      </c>
      <c r="Q510" s="8" t="str">
        <f t="shared" ca="1" si="75"/>
        <v xml:space="preserve"> </v>
      </c>
      <c r="S510" s="8">
        <f t="shared" ca="1" si="78"/>
        <v>1</v>
      </c>
      <c r="T510" s="8" t="str">
        <f t="shared" ca="1" si="76"/>
        <v/>
      </c>
      <c r="U510" s="8" t="str">
        <f t="shared" ca="1" si="76"/>
        <v/>
      </c>
      <c r="V510" s="8">
        <f t="shared" ca="1" si="76"/>
        <v>1</v>
      </c>
      <c r="W510" s="8" t="str">
        <f t="shared" ca="1" si="76"/>
        <v/>
      </c>
      <c r="X510" s="8">
        <f t="shared" ca="1" si="76"/>
        <v>1</v>
      </c>
    </row>
    <row r="511" spans="1:24" hidden="1" x14ac:dyDescent="0.25">
      <c r="A511" s="58">
        <f t="shared" ca="1" si="79"/>
        <v>3.5182813058822697</v>
      </c>
      <c r="B511" s="58">
        <f t="shared" ca="1" si="77"/>
        <v>2.367453099530711</v>
      </c>
      <c r="C511" s="58">
        <f t="shared" ca="1" si="77"/>
        <v>6.6292884469835904</v>
      </c>
      <c r="D511" s="58">
        <f t="shared" ca="1" si="77"/>
        <v>4.5696297450555807</v>
      </c>
      <c r="E511" s="58">
        <f t="shared" ca="1" si="77"/>
        <v>2.8007446598493271</v>
      </c>
      <c r="F511" s="58">
        <f t="shared" ca="1" si="77"/>
        <v>3.7220919839086095</v>
      </c>
      <c r="G511" s="58" cm="1">
        <f t="array" aca="1" ref="G511" ca="1">SUM(IF(ISERROR(FIND($A$4:$F$4,G$4)),0,$A511:$F511))</f>
        <v>10.147569752865859</v>
      </c>
      <c r="H511" s="58" cm="1">
        <f t="array" aca="1" ref="H511" ca="1">SUM(IF(ISERROR(FIND($A$4:$F$4,H$4)),0,$A511:$F511))</f>
        <v>11.81000303484646</v>
      </c>
      <c r="I511" s="58" cm="1">
        <f t="array" aca="1" ref="I511" ca="1">SUM(IF(ISERROR(FIND($A$4:$F$4,I$4)),0,$A511:$F511))</f>
        <v>8.8902897432886476</v>
      </c>
      <c r="J511" s="58">
        <f t="shared" ca="1" si="71"/>
        <v>11.81000303484646</v>
      </c>
      <c r="K511" s="58" t="str">
        <f t="shared" ca="1" si="72"/>
        <v>ADF</v>
      </c>
      <c r="L511" s="58">
        <f ca="1">SMALL($J$5:$J$1004,ROWS($J$5:J511))</f>
        <v>11.356865780172507</v>
      </c>
      <c r="M511" s="11">
        <f ca="1">ROWS($J$5:J511)/COUNT($J$5:$J$1004)</f>
        <v>0.50700000000000001</v>
      </c>
      <c r="N511" s="11"/>
      <c r="O511" s="8" t="str">
        <f t="shared" ca="1" si="73"/>
        <v xml:space="preserve"> </v>
      </c>
      <c r="P511" s="8">
        <f t="shared" ca="1" si="74"/>
        <v>1</v>
      </c>
      <c r="Q511" s="8" t="str">
        <f t="shared" ca="1" si="75"/>
        <v xml:space="preserve"> </v>
      </c>
      <c r="S511" s="8">
        <f t="shared" ca="1" si="78"/>
        <v>1</v>
      </c>
      <c r="T511" s="8" t="str">
        <f t="shared" ca="1" si="76"/>
        <v/>
      </c>
      <c r="U511" s="8" t="str">
        <f t="shared" ca="1" si="76"/>
        <v/>
      </c>
      <c r="V511" s="8">
        <f t="shared" ref="T511:X562" ca="1" si="80">IFERROR(FIND(V$4,$K511)/FIND(V$4,$K511),"")</f>
        <v>1</v>
      </c>
      <c r="W511" s="8" t="str">
        <f t="shared" ca="1" si="80"/>
        <v/>
      </c>
      <c r="X511" s="8">
        <f t="shared" ca="1" si="80"/>
        <v>1</v>
      </c>
    </row>
    <row r="512" spans="1:24" hidden="1" x14ac:dyDescent="0.25">
      <c r="A512" s="58">
        <f t="shared" ca="1" si="79"/>
        <v>2.7316608466306604</v>
      </c>
      <c r="B512" s="58">
        <f t="shared" ca="1" si="77"/>
        <v>2.6832761964994183</v>
      </c>
      <c r="C512" s="58">
        <f t="shared" ca="1" si="77"/>
        <v>7.2064368673628323</v>
      </c>
      <c r="D512" s="58">
        <f t="shared" ref="B512:F563" ca="1" si="81">D$2+(D$3-D$2)*RAND()</f>
        <v>3.3200457965606676</v>
      </c>
      <c r="E512" s="58">
        <f t="shared" ca="1" si="81"/>
        <v>2.0235019611635074</v>
      </c>
      <c r="F512" s="58">
        <f t="shared" ca="1" si="81"/>
        <v>2.9904077280167627</v>
      </c>
      <c r="G512" s="58" cm="1">
        <f t="array" aca="1" ref="G512" ca="1">SUM(IF(ISERROR(FIND($A$4:$F$4,G$4)),0,$A512:$F512))</f>
        <v>9.9380977139934927</v>
      </c>
      <c r="H512" s="58" cm="1">
        <f t="array" aca="1" ref="H512" ca="1">SUM(IF(ISERROR(FIND($A$4:$F$4,H$4)),0,$A512:$F512))</f>
        <v>9.0421143712080898</v>
      </c>
      <c r="I512" s="58" cm="1">
        <f t="array" aca="1" ref="I512" ca="1">SUM(IF(ISERROR(FIND($A$4:$F$4,I$4)),0,$A512:$F512))</f>
        <v>7.6971858856796889</v>
      </c>
      <c r="J512" s="58">
        <f t="shared" ca="1" si="71"/>
        <v>9.9380977139934927</v>
      </c>
      <c r="K512" s="58" t="str">
        <f t="shared" ca="1" si="72"/>
        <v>AC</v>
      </c>
      <c r="L512" s="58">
        <f ca="1">SMALL($J$5:$J$1004,ROWS($J$5:J512))</f>
        <v>11.36065844808962</v>
      </c>
      <c r="M512" s="11">
        <f ca="1">ROWS($J$5:J512)/COUNT($J$5:$J$1004)</f>
        <v>0.50800000000000001</v>
      </c>
      <c r="N512" s="11"/>
      <c r="O512" s="8">
        <f t="shared" ca="1" si="73"/>
        <v>1</v>
      </c>
      <c r="P512" s="8" t="str">
        <f t="shared" ca="1" si="74"/>
        <v xml:space="preserve"> </v>
      </c>
      <c r="Q512" s="8" t="str">
        <f t="shared" ca="1" si="75"/>
        <v xml:space="preserve"> </v>
      </c>
      <c r="S512" s="8">
        <f t="shared" ca="1" si="78"/>
        <v>1</v>
      </c>
      <c r="T512" s="8" t="str">
        <f t="shared" ca="1" si="80"/>
        <v/>
      </c>
      <c r="U512" s="8">
        <f t="shared" ca="1" si="80"/>
        <v>1</v>
      </c>
      <c r="V512" s="8" t="str">
        <f t="shared" ca="1" si="80"/>
        <v/>
      </c>
      <c r="W512" s="8" t="str">
        <f t="shared" ca="1" si="80"/>
        <v/>
      </c>
      <c r="X512" s="8" t="str">
        <f t="shared" ca="1" si="80"/>
        <v/>
      </c>
    </row>
    <row r="513" spans="1:24" hidden="1" x14ac:dyDescent="0.25">
      <c r="A513" s="58">
        <f t="shared" ca="1" si="79"/>
        <v>5.7508770107915934</v>
      </c>
      <c r="B513" s="58">
        <f t="shared" ca="1" si="81"/>
        <v>4.1017173537661309</v>
      </c>
      <c r="C513" s="58">
        <f t="shared" ca="1" si="81"/>
        <v>6.4700385456094498</v>
      </c>
      <c r="D513" s="58">
        <f t="shared" ca="1" si="81"/>
        <v>4.369794700350357</v>
      </c>
      <c r="E513" s="58">
        <f t="shared" ca="1" si="81"/>
        <v>1.264760820266988</v>
      </c>
      <c r="F513" s="58">
        <f t="shared" ca="1" si="81"/>
        <v>2.8272976438079462</v>
      </c>
      <c r="G513" s="58" cm="1">
        <f t="array" aca="1" ref="G513" ca="1">SUM(IF(ISERROR(FIND($A$4:$F$4,G$4)),0,$A513:$F513))</f>
        <v>12.220915556401042</v>
      </c>
      <c r="H513" s="58" cm="1">
        <f t="array" aca="1" ref="H513" ca="1">SUM(IF(ISERROR(FIND($A$4:$F$4,H$4)),0,$A513:$F513))</f>
        <v>12.947969354949898</v>
      </c>
      <c r="I513" s="58" cm="1">
        <f t="array" aca="1" ref="I513" ca="1">SUM(IF(ISERROR(FIND($A$4:$F$4,I$4)),0,$A513:$F513))</f>
        <v>8.1937758178410647</v>
      </c>
      <c r="J513" s="58">
        <f t="shared" ca="1" si="71"/>
        <v>12.947969354949898</v>
      </c>
      <c r="K513" s="58" t="str">
        <f t="shared" ca="1" si="72"/>
        <v>ADF</v>
      </c>
      <c r="L513" s="58">
        <f ca="1">SMALL($J$5:$J$1004,ROWS($J$5:J513))</f>
        <v>11.369872137582853</v>
      </c>
      <c r="M513" s="11">
        <f ca="1">ROWS($J$5:J513)/COUNT($J$5:$J$1004)</f>
        <v>0.50900000000000001</v>
      </c>
      <c r="N513" s="11"/>
      <c r="O513" s="8" t="str">
        <f t="shared" ca="1" si="73"/>
        <v xml:space="preserve"> </v>
      </c>
      <c r="P513" s="8">
        <f t="shared" ca="1" si="74"/>
        <v>1</v>
      </c>
      <c r="Q513" s="8" t="str">
        <f t="shared" ca="1" si="75"/>
        <v xml:space="preserve"> </v>
      </c>
      <c r="S513" s="8">
        <f t="shared" ca="1" si="78"/>
        <v>1</v>
      </c>
      <c r="T513" s="8" t="str">
        <f t="shared" ca="1" si="80"/>
        <v/>
      </c>
      <c r="U513" s="8" t="str">
        <f t="shared" ca="1" si="80"/>
        <v/>
      </c>
      <c r="V513" s="8">
        <f t="shared" ca="1" si="80"/>
        <v>1</v>
      </c>
      <c r="W513" s="8" t="str">
        <f t="shared" ca="1" si="80"/>
        <v/>
      </c>
      <c r="X513" s="8">
        <f t="shared" ca="1" si="80"/>
        <v>1</v>
      </c>
    </row>
    <row r="514" spans="1:24" hidden="1" x14ac:dyDescent="0.25">
      <c r="A514" s="58">
        <f t="shared" ca="1" si="79"/>
        <v>3.915206516345068</v>
      </c>
      <c r="B514" s="58">
        <f t="shared" ca="1" si="81"/>
        <v>2.2782681817902257</v>
      </c>
      <c r="C514" s="58">
        <f t="shared" ca="1" si="81"/>
        <v>7.6463707181950209</v>
      </c>
      <c r="D514" s="58">
        <f t="shared" ca="1" si="81"/>
        <v>2.8280309431648178</v>
      </c>
      <c r="E514" s="58">
        <f t="shared" ca="1" si="81"/>
        <v>2.2907335024339672</v>
      </c>
      <c r="F514" s="58">
        <f t="shared" ca="1" si="81"/>
        <v>2.7791585175465747</v>
      </c>
      <c r="G514" s="58" cm="1">
        <f t="array" aca="1" ref="G514" ca="1">SUM(IF(ISERROR(FIND($A$4:$F$4,G$4)),0,$A514:$F514))</f>
        <v>11.561577234540088</v>
      </c>
      <c r="H514" s="58" cm="1">
        <f t="array" aca="1" ref="H514" ca="1">SUM(IF(ISERROR(FIND($A$4:$F$4,H$4)),0,$A514:$F514))</f>
        <v>9.5223959770564601</v>
      </c>
      <c r="I514" s="58" cm="1">
        <f t="array" aca="1" ref="I514" ca="1">SUM(IF(ISERROR(FIND($A$4:$F$4,I$4)),0,$A514:$F514))</f>
        <v>7.3481602017707672</v>
      </c>
      <c r="J514" s="58">
        <f t="shared" ca="1" si="71"/>
        <v>11.561577234540088</v>
      </c>
      <c r="K514" s="58" t="str">
        <f t="shared" ca="1" si="72"/>
        <v>AC</v>
      </c>
      <c r="L514" s="58">
        <f ca="1">SMALL($J$5:$J$1004,ROWS($J$5:J514))</f>
        <v>11.371846812605629</v>
      </c>
      <c r="M514" s="11">
        <f ca="1">ROWS($J$5:J514)/COUNT($J$5:$J$1004)</f>
        <v>0.51</v>
      </c>
      <c r="N514" s="11"/>
      <c r="O514" s="8">
        <f t="shared" ca="1" si="73"/>
        <v>1</v>
      </c>
      <c r="P514" s="8" t="str">
        <f t="shared" ca="1" si="74"/>
        <v xml:space="preserve"> </v>
      </c>
      <c r="Q514" s="8" t="str">
        <f t="shared" ca="1" si="75"/>
        <v xml:space="preserve"> </v>
      </c>
      <c r="S514" s="8">
        <f t="shared" ca="1" si="78"/>
        <v>1</v>
      </c>
      <c r="T514" s="8" t="str">
        <f t="shared" ca="1" si="80"/>
        <v/>
      </c>
      <c r="U514" s="8">
        <f t="shared" ca="1" si="80"/>
        <v>1</v>
      </c>
      <c r="V514" s="8" t="str">
        <f t="shared" ca="1" si="80"/>
        <v/>
      </c>
      <c r="W514" s="8" t="str">
        <f t="shared" ca="1" si="80"/>
        <v/>
      </c>
      <c r="X514" s="8" t="str">
        <f t="shared" ca="1" si="80"/>
        <v/>
      </c>
    </row>
    <row r="515" spans="1:24" hidden="1" x14ac:dyDescent="0.25">
      <c r="A515" s="58">
        <f t="shared" ca="1" si="79"/>
        <v>3.7818508123922143</v>
      </c>
      <c r="B515" s="58">
        <f t="shared" ca="1" si="81"/>
        <v>1.825421393613083</v>
      </c>
      <c r="C515" s="58">
        <f t="shared" ca="1" si="81"/>
        <v>4.9845852098164691</v>
      </c>
      <c r="D515" s="58">
        <f t="shared" ca="1" si="81"/>
        <v>5.7341312326792906</v>
      </c>
      <c r="E515" s="58">
        <f t="shared" ca="1" si="81"/>
        <v>2.0778310648863281</v>
      </c>
      <c r="F515" s="58">
        <f t="shared" ca="1" si="81"/>
        <v>2.5204626114447919</v>
      </c>
      <c r="G515" s="58" cm="1">
        <f t="array" aca="1" ref="G515" ca="1">SUM(IF(ISERROR(FIND($A$4:$F$4,G$4)),0,$A515:$F515))</f>
        <v>8.7664360222086835</v>
      </c>
      <c r="H515" s="58" cm="1">
        <f t="array" aca="1" ref="H515" ca="1">SUM(IF(ISERROR(FIND($A$4:$F$4,H$4)),0,$A515:$F515))</f>
        <v>12.036444656516297</v>
      </c>
      <c r="I515" s="58" cm="1">
        <f t="array" aca="1" ref="I515" ca="1">SUM(IF(ISERROR(FIND($A$4:$F$4,I$4)),0,$A515:$F515))</f>
        <v>6.4237150699442029</v>
      </c>
      <c r="J515" s="58">
        <f t="shared" ca="1" si="71"/>
        <v>12.036444656516297</v>
      </c>
      <c r="K515" s="58" t="str">
        <f t="shared" ca="1" si="72"/>
        <v>ADF</v>
      </c>
      <c r="L515" s="58">
        <f ca="1">SMALL($J$5:$J$1004,ROWS($J$5:J515))</f>
        <v>11.372118963417488</v>
      </c>
      <c r="M515" s="11">
        <f ca="1">ROWS($J$5:J515)/COUNT($J$5:$J$1004)</f>
        <v>0.51100000000000001</v>
      </c>
      <c r="N515" s="11"/>
      <c r="O515" s="8" t="str">
        <f t="shared" ca="1" si="73"/>
        <v xml:space="preserve"> </v>
      </c>
      <c r="P515" s="8">
        <f t="shared" ca="1" si="74"/>
        <v>1</v>
      </c>
      <c r="Q515" s="8" t="str">
        <f t="shared" ca="1" si="75"/>
        <v xml:space="preserve"> </v>
      </c>
      <c r="S515" s="8">
        <f t="shared" ca="1" si="78"/>
        <v>1</v>
      </c>
      <c r="T515" s="8" t="str">
        <f t="shared" ca="1" si="80"/>
        <v/>
      </c>
      <c r="U515" s="8" t="str">
        <f t="shared" ca="1" si="80"/>
        <v/>
      </c>
      <c r="V515" s="8">
        <f t="shared" ca="1" si="80"/>
        <v>1</v>
      </c>
      <c r="W515" s="8" t="str">
        <f t="shared" ca="1" si="80"/>
        <v/>
      </c>
      <c r="X515" s="8">
        <f t="shared" ca="1" si="80"/>
        <v>1</v>
      </c>
    </row>
    <row r="516" spans="1:24" hidden="1" x14ac:dyDescent="0.25">
      <c r="A516" s="58">
        <f t="shared" ca="1" si="79"/>
        <v>5.0736333801893059</v>
      </c>
      <c r="B516" s="58">
        <f t="shared" ca="1" si="81"/>
        <v>4.2798308336341515</v>
      </c>
      <c r="C516" s="58">
        <f t="shared" ca="1" si="81"/>
        <v>5.1094809614698438</v>
      </c>
      <c r="D516" s="58">
        <f t="shared" ca="1" si="81"/>
        <v>5.0685626343034054</v>
      </c>
      <c r="E516" s="58">
        <f t="shared" ca="1" si="81"/>
        <v>1.5632148361875595</v>
      </c>
      <c r="F516" s="58">
        <f t="shared" ca="1" si="81"/>
        <v>2.118951387979676</v>
      </c>
      <c r="G516" s="58" cm="1">
        <f t="array" aca="1" ref="G516" ca="1">SUM(IF(ISERROR(FIND($A$4:$F$4,G$4)),0,$A516:$F516))</f>
        <v>10.183114341659149</v>
      </c>
      <c r="H516" s="58" cm="1">
        <f t="array" aca="1" ref="H516" ca="1">SUM(IF(ISERROR(FIND($A$4:$F$4,H$4)),0,$A516:$F516))</f>
        <v>12.261147402472387</v>
      </c>
      <c r="I516" s="58" cm="1">
        <f t="array" aca="1" ref="I516" ca="1">SUM(IF(ISERROR(FIND($A$4:$F$4,I$4)),0,$A516:$F516))</f>
        <v>7.961997057801387</v>
      </c>
      <c r="J516" s="58">
        <f t="shared" ca="1" si="71"/>
        <v>12.261147402472387</v>
      </c>
      <c r="K516" s="58" t="str">
        <f t="shared" ca="1" si="72"/>
        <v>ADF</v>
      </c>
      <c r="L516" s="58">
        <f ca="1">SMALL($J$5:$J$1004,ROWS($J$5:J516))</f>
        <v>11.381925977330612</v>
      </c>
      <c r="M516" s="11">
        <f ca="1">ROWS($J$5:J516)/COUNT($J$5:$J$1004)</f>
        <v>0.51200000000000001</v>
      </c>
      <c r="N516" s="11"/>
      <c r="O516" s="8" t="str">
        <f t="shared" ca="1" si="73"/>
        <v xml:space="preserve"> </v>
      </c>
      <c r="P516" s="8">
        <f t="shared" ca="1" si="74"/>
        <v>1</v>
      </c>
      <c r="Q516" s="8" t="str">
        <f t="shared" ca="1" si="75"/>
        <v xml:space="preserve"> </v>
      </c>
      <c r="S516" s="8">
        <f t="shared" ca="1" si="78"/>
        <v>1</v>
      </c>
      <c r="T516" s="8" t="str">
        <f t="shared" ca="1" si="80"/>
        <v/>
      </c>
      <c r="U516" s="8" t="str">
        <f t="shared" ca="1" si="80"/>
        <v/>
      </c>
      <c r="V516" s="8">
        <f t="shared" ca="1" si="80"/>
        <v>1</v>
      </c>
      <c r="W516" s="8" t="str">
        <f t="shared" ca="1" si="80"/>
        <v/>
      </c>
      <c r="X516" s="8">
        <f t="shared" ca="1" si="80"/>
        <v>1</v>
      </c>
    </row>
    <row r="517" spans="1:24" hidden="1" x14ac:dyDescent="0.25">
      <c r="A517" s="58">
        <f t="shared" ca="1" si="79"/>
        <v>5.0189319484973458</v>
      </c>
      <c r="B517" s="58">
        <f t="shared" ca="1" si="81"/>
        <v>1.0844560057157566</v>
      </c>
      <c r="C517" s="58">
        <f t="shared" ca="1" si="81"/>
        <v>7.2018758027540493</v>
      </c>
      <c r="D517" s="58">
        <f t="shared" ca="1" si="81"/>
        <v>5.1331231463139684</v>
      </c>
      <c r="E517" s="58">
        <f t="shared" ca="1" si="81"/>
        <v>2.8244024570759731</v>
      </c>
      <c r="F517" s="58">
        <f t="shared" ca="1" si="81"/>
        <v>2.2165602766505157</v>
      </c>
      <c r="G517" s="58" cm="1">
        <f t="array" aca="1" ref="G517" ca="1">SUM(IF(ISERROR(FIND($A$4:$F$4,G$4)),0,$A517:$F517))</f>
        <v>12.220807751251396</v>
      </c>
      <c r="H517" s="58" cm="1">
        <f t="array" aca="1" ref="H517" ca="1">SUM(IF(ISERROR(FIND($A$4:$F$4,H$4)),0,$A517:$F517))</f>
        <v>12.368615371461829</v>
      </c>
      <c r="I517" s="58" cm="1">
        <f t="array" aca="1" ref="I517" ca="1">SUM(IF(ISERROR(FIND($A$4:$F$4,I$4)),0,$A517:$F517))</f>
        <v>6.1254187394422459</v>
      </c>
      <c r="J517" s="58">
        <f t="shared" ca="1" si="71"/>
        <v>12.368615371461829</v>
      </c>
      <c r="K517" s="58" t="str">
        <f t="shared" ca="1" si="72"/>
        <v>ADF</v>
      </c>
      <c r="L517" s="58">
        <f ca="1">SMALL($J$5:$J$1004,ROWS($J$5:J517))</f>
        <v>11.387091556851621</v>
      </c>
      <c r="M517" s="11">
        <f ca="1">ROWS($J$5:J517)/COUNT($J$5:$J$1004)</f>
        <v>0.51300000000000001</v>
      </c>
      <c r="N517" s="11"/>
      <c r="O517" s="8" t="str">
        <f t="shared" ca="1" si="73"/>
        <v xml:space="preserve"> </v>
      </c>
      <c r="P517" s="8">
        <f t="shared" ca="1" si="74"/>
        <v>1</v>
      </c>
      <c r="Q517" s="8" t="str">
        <f t="shared" ca="1" si="75"/>
        <v xml:space="preserve"> </v>
      </c>
      <c r="S517" s="8">
        <f t="shared" ca="1" si="78"/>
        <v>1</v>
      </c>
      <c r="T517" s="8" t="str">
        <f t="shared" ca="1" si="80"/>
        <v/>
      </c>
      <c r="U517" s="8" t="str">
        <f t="shared" ca="1" si="80"/>
        <v/>
      </c>
      <c r="V517" s="8">
        <f t="shared" ca="1" si="80"/>
        <v>1</v>
      </c>
      <c r="W517" s="8" t="str">
        <f t="shared" ca="1" si="80"/>
        <v/>
      </c>
      <c r="X517" s="8">
        <f t="shared" ca="1" si="80"/>
        <v>1</v>
      </c>
    </row>
    <row r="518" spans="1:24" hidden="1" x14ac:dyDescent="0.25">
      <c r="A518" s="58">
        <f t="shared" ca="1" si="79"/>
        <v>3.8609505948042564</v>
      </c>
      <c r="B518" s="58">
        <f t="shared" ca="1" si="81"/>
        <v>1.4456130668752536</v>
      </c>
      <c r="C518" s="58">
        <f t="shared" ca="1" si="81"/>
        <v>7.0618128207165665</v>
      </c>
      <c r="D518" s="58">
        <f t="shared" ca="1" si="81"/>
        <v>2.4636735946347588</v>
      </c>
      <c r="E518" s="58">
        <f t="shared" ca="1" si="81"/>
        <v>1.7762436283989507</v>
      </c>
      <c r="F518" s="58">
        <f t="shared" ca="1" si="81"/>
        <v>2.4504796426445514</v>
      </c>
      <c r="G518" s="58" cm="1">
        <f t="array" aca="1" ref="G518" ca="1">SUM(IF(ISERROR(FIND($A$4:$F$4,G$4)),0,$A518:$F518))</f>
        <v>10.922763415520823</v>
      </c>
      <c r="H518" s="58" cm="1">
        <f t="array" aca="1" ref="H518" ca="1">SUM(IF(ISERROR(FIND($A$4:$F$4,H$4)),0,$A518:$F518))</f>
        <v>8.7751038320835661</v>
      </c>
      <c r="I518" s="58" cm="1">
        <f t="array" aca="1" ref="I518" ca="1">SUM(IF(ISERROR(FIND($A$4:$F$4,I$4)),0,$A518:$F518))</f>
        <v>5.6723363379187557</v>
      </c>
      <c r="J518" s="58">
        <f t="shared" ref="J518:J581" ca="1" si="82">MAX(G518:I518)</f>
        <v>10.922763415520823</v>
      </c>
      <c r="K518" s="58" t="str">
        <f t="shared" ref="K518:K581" ca="1" si="83">_xlfn.XLOOKUP(J518,G518:I518,$G$4:$I$4)</f>
        <v>AC</v>
      </c>
      <c r="L518" s="58">
        <f ca="1">SMALL($J$5:$J$1004,ROWS($J$5:J518))</f>
        <v>11.387627066252657</v>
      </c>
      <c r="M518" s="11">
        <f ca="1">ROWS($J$5:J518)/COUNT($J$5:$J$1004)</f>
        <v>0.51400000000000001</v>
      </c>
      <c r="N518" s="11"/>
      <c r="O518" s="8">
        <f t="shared" ref="O518:O581" ca="1" si="84">IF(G518=$J518,1," ")</f>
        <v>1</v>
      </c>
      <c r="P518" s="8" t="str">
        <f t="shared" ref="P518:P581" ca="1" si="85">IF(H518=$J518,1," ")</f>
        <v xml:space="preserve"> </v>
      </c>
      <c r="Q518" s="8" t="str">
        <f t="shared" ref="Q518:Q581" ca="1" si="86">IF(I518=$J518,1," ")</f>
        <v xml:space="preserve"> </v>
      </c>
      <c r="S518" s="8">
        <f t="shared" ca="1" si="78"/>
        <v>1</v>
      </c>
      <c r="T518" s="8" t="str">
        <f t="shared" ca="1" si="80"/>
        <v/>
      </c>
      <c r="U518" s="8">
        <f t="shared" ca="1" si="80"/>
        <v>1</v>
      </c>
      <c r="V518" s="8" t="str">
        <f t="shared" ca="1" si="80"/>
        <v/>
      </c>
      <c r="W518" s="8" t="str">
        <f t="shared" ca="1" si="80"/>
        <v/>
      </c>
      <c r="X518" s="8" t="str">
        <f t="shared" ca="1" si="80"/>
        <v/>
      </c>
    </row>
    <row r="519" spans="1:24" hidden="1" x14ac:dyDescent="0.25">
      <c r="A519" s="58">
        <f t="shared" ca="1" si="79"/>
        <v>3.1682925920220475</v>
      </c>
      <c r="B519" s="58">
        <f t="shared" ca="1" si="81"/>
        <v>2.328021245627911</v>
      </c>
      <c r="C519" s="58">
        <f t="shared" ca="1" si="81"/>
        <v>7.9082713150072816</v>
      </c>
      <c r="D519" s="58">
        <f t="shared" ca="1" si="81"/>
        <v>2.9515371869570908</v>
      </c>
      <c r="E519" s="58">
        <f t="shared" ca="1" si="81"/>
        <v>2.5443463849191743</v>
      </c>
      <c r="F519" s="58">
        <f t="shared" ca="1" si="81"/>
        <v>3.564331115985059</v>
      </c>
      <c r="G519" s="58" cm="1">
        <f t="array" aca="1" ref="G519" ca="1">SUM(IF(ISERROR(FIND($A$4:$F$4,G$4)),0,$A519:$F519))</f>
        <v>11.076563907029328</v>
      </c>
      <c r="H519" s="58" cm="1">
        <f t="array" aca="1" ref="H519" ca="1">SUM(IF(ISERROR(FIND($A$4:$F$4,H$4)),0,$A519:$F519))</f>
        <v>9.6841608949641973</v>
      </c>
      <c r="I519" s="58" cm="1">
        <f t="array" aca="1" ref="I519" ca="1">SUM(IF(ISERROR(FIND($A$4:$F$4,I$4)),0,$A519:$F519))</f>
        <v>8.4366987465321444</v>
      </c>
      <c r="J519" s="58">
        <f t="shared" ca="1" si="82"/>
        <v>11.076563907029328</v>
      </c>
      <c r="K519" s="58" t="str">
        <f t="shared" ca="1" si="83"/>
        <v>AC</v>
      </c>
      <c r="L519" s="58">
        <f ca="1">SMALL($J$5:$J$1004,ROWS($J$5:J519))</f>
        <v>11.387666746378164</v>
      </c>
      <c r="M519" s="11">
        <f ca="1">ROWS($J$5:J519)/COUNT($J$5:$J$1004)</f>
        <v>0.51500000000000001</v>
      </c>
      <c r="N519" s="11"/>
      <c r="O519" s="8">
        <f t="shared" ca="1" si="84"/>
        <v>1</v>
      </c>
      <c r="P519" s="8" t="str">
        <f t="shared" ca="1" si="85"/>
        <v xml:space="preserve"> </v>
      </c>
      <c r="Q519" s="8" t="str">
        <f t="shared" ca="1" si="86"/>
        <v xml:space="preserve"> </v>
      </c>
      <c r="S519" s="8">
        <f t="shared" ca="1" si="78"/>
        <v>1</v>
      </c>
      <c r="T519" s="8" t="str">
        <f t="shared" ca="1" si="80"/>
        <v/>
      </c>
      <c r="U519" s="8">
        <f t="shared" ca="1" si="80"/>
        <v>1</v>
      </c>
      <c r="V519" s="8" t="str">
        <f t="shared" ca="1" si="80"/>
        <v/>
      </c>
      <c r="W519" s="8" t="str">
        <f t="shared" ca="1" si="80"/>
        <v/>
      </c>
      <c r="X519" s="8" t="str">
        <f t="shared" ca="1" si="80"/>
        <v/>
      </c>
    </row>
    <row r="520" spans="1:24" hidden="1" x14ac:dyDescent="0.25">
      <c r="A520" s="58">
        <f t="shared" ca="1" si="79"/>
        <v>4.108456208538299</v>
      </c>
      <c r="B520" s="58">
        <f t="shared" ca="1" si="81"/>
        <v>4.4340291486733214</v>
      </c>
      <c r="C520" s="58">
        <f t="shared" ca="1" si="81"/>
        <v>5.3957897262858676</v>
      </c>
      <c r="D520" s="58">
        <f t="shared" ca="1" si="81"/>
        <v>4.9124757615508088</v>
      </c>
      <c r="E520" s="58">
        <f t="shared" ca="1" si="81"/>
        <v>2.4207267148846618</v>
      </c>
      <c r="F520" s="58">
        <f t="shared" ca="1" si="81"/>
        <v>2.1668399240648109</v>
      </c>
      <c r="G520" s="58" cm="1">
        <f t="array" aca="1" ref="G520" ca="1">SUM(IF(ISERROR(FIND($A$4:$F$4,G$4)),0,$A520:$F520))</f>
        <v>9.5042459348241657</v>
      </c>
      <c r="H520" s="58" cm="1">
        <f t="array" aca="1" ref="H520" ca="1">SUM(IF(ISERROR(FIND($A$4:$F$4,H$4)),0,$A520:$F520))</f>
        <v>11.187771894153919</v>
      </c>
      <c r="I520" s="58" cm="1">
        <f t="array" aca="1" ref="I520" ca="1">SUM(IF(ISERROR(FIND($A$4:$F$4,I$4)),0,$A520:$F520))</f>
        <v>9.0215957876227932</v>
      </c>
      <c r="J520" s="58">
        <f t="shared" ca="1" si="82"/>
        <v>11.187771894153919</v>
      </c>
      <c r="K520" s="58" t="str">
        <f t="shared" ca="1" si="83"/>
        <v>ADF</v>
      </c>
      <c r="L520" s="58">
        <f ca="1">SMALL($J$5:$J$1004,ROWS($J$5:J520))</f>
        <v>11.388881245692236</v>
      </c>
      <c r="M520" s="11">
        <f ca="1">ROWS($J$5:J520)/COUNT($J$5:$J$1004)</f>
        <v>0.51600000000000001</v>
      </c>
      <c r="N520" s="11"/>
      <c r="O520" s="8" t="str">
        <f t="shared" ca="1" si="84"/>
        <v xml:space="preserve"> </v>
      </c>
      <c r="P520" s="8">
        <f t="shared" ca="1" si="85"/>
        <v>1</v>
      </c>
      <c r="Q520" s="8" t="str">
        <f t="shared" ca="1" si="86"/>
        <v xml:space="preserve"> </v>
      </c>
      <c r="S520" s="8">
        <f t="shared" ca="1" si="78"/>
        <v>1</v>
      </c>
      <c r="T520" s="8" t="str">
        <f t="shared" ca="1" si="80"/>
        <v/>
      </c>
      <c r="U520" s="8" t="str">
        <f t="shared" ca="1" si="80"/>
        <v/>
      </c>
      <c r="V520" s="8">
        <f t="shared" ca="1" si="80"/>
        <v>1</v>
      </c>
      <c r="W520" s="8" t="str">
        <f t="shared" ca="1" si="80"/>
        <v/>
      </c>
      <c r="X520" s="8">
        <f t="shared" ca="1" si="80"/>
        <v>1</v>
      </c>
    </row>
    <row r="521" spans="1:24" hidden="1" x14ac:dyDescent="0.25">
      <c r="A521" s="58">
        <f t="shared" ca="1" si="79"/>
        <v>4.1966592840529202</v>
      </c>
      <c r="B521" s="58">
        <f t="shared" ca="1" si="81"/>
        <v>1.8001041445222978</v>
      </c>
      <c r="C521" s="58">
        <f t="shared" ca="1" si="81"/>
        <v>6.0026032725616503</v>
      </c>
      <c r="D521" s="58">
        <f t="shared" ca="1" si="81"/>
        <v>5.7006609098837675</v>
      </c>
      <c r="E521" s="58">
        <f t="shared" ca="1" si="81"/>
        <v>1.523497718230115</v>
      </c>
      <c r="F521" s="58">
        <f t="shared" ca="1" si="81"/>
        <v>2.6709680051743043</v>
      </c>
      <c r="G521" s="58" cm="1">
        <f t="array" aca="1" ref="G521" ca="1">SUM(IF(ISERROR(FIND($A$4:$F$4,G$4)),0,$A521:$F521))</f>
        <v>10.19926255661457</v>
      </c>
      <c r="H521" s="58" cm="1">
        <f t="array" aca="1" ref="H521" ca="1">SUM(IF(ISERROR(FIND($A$4:$F$4,H$4)),0,$A521:$F521))</f>
        <v>12.568288199110992</v>
      </c>
      <c r="I521" s="58" cm="1">
        <f t="array" aca="1" ref="I521" ca="1">SUM(IF(ISERROR(FIND($A$4:$F$4,I$4)),0,$A521:$F521))</f>
        <v>5.9945698679267174</v>
      </c>
      <c r="J521" s="58">
        <f t="shared" ca="1" si="82"/>
        <v>12.568288199110992</v>
      </c>
      <c r="K521" s="58" t="str">
        <f t="shared" ca="1" si="83"/>
        <v>ADF</v>
      </c>
      <c r="L521" s="58">
        <f ca="1">SMALL($J$5:$J$1004,ROWS($J$5:J521))</f>
        <v>11.393864538669135</v>
      </c>
      <c r="M521" s="11">
        <f ca="1">ROWS($J$5:J521)/COUNT($J$5:$J$1004)</f>
        <v>0.51700000000000002</v>
      </c>
      <c r="N521" s="11"/>
      <c r="O521" s="8" t="str">
        <f t="shared" ca="1" si="84"/>
        <v xml:space="preserve"> </v>
      </c>
      <c r="P521" s="8">
        <f t="shared" ca="1" si="85"/>
        <v>1</v>
      </c>
      <c r="Q521" s="8" t="str">
        <f t="shared" ca="1" si="86"/>
        <v xml:space="preserve"> </v>
      </c>
      <c r="S521" s="8">
        <f t="shared" ca="1" si="78"/>
        <v>1</v>
      </c>
      <c r="T521" s="8" t="str">
        <f t="shared" ca="1" si="80"/>
        <v/>
      </c>
      <c r="U521" s="8" t="str">
        <f t="shared" ca="1" si="80"/>
        <v/>
      </c>
      <c r="V521" s="8">
        <f t="shared" ca="1" si="80"/>
        <v>1</v>
      </c>
      <c r="W521" s="8" t="str">
        <f t="shared" ca="1" si="80"/>
        <v/>
      </c>
      <c r="X521" s="8">
        <f t="shared" ca="1" si="80"/>
        <v>1</v>
      </c>
    </row>
    <row r="522" spans="1:24" hidden="1" x14ac:dyDescent="0.25">
      <c r="A522" s="58">
        <f t="shared" ca="1" si="79"/>
        <v>3.525839659318597</v>
      </c>
      <c r="B522" s="58">
        <f t="shared" ca="1" si="81"/>
        <v>2.1668952134584019</v>
      </c>
      <c r="C522" s="58">
        <f t="shared" ca="1" si="81"/>
        <v>5.8506630775732908</v>
      </c>
      <c r="D522" s="58">
        <f t="shared" ca="1" si="81"/>
        <v>2.8757921586245305</v>
      </c>
      <c r="E522" s="58">
        <f t="shared" ca="1" si="81"/>
        <v>2.8177862100147069</v>
      </c>
      <c r="F522" s="58">
        <f t="shared" ca="1" si="81"/>
        <v>2.7269278131758696</v>
      </c>
      <c r="G522" s="58" cm="1">
        <f t="array" aca="1" ref="G522" ca="1">SUM(IF(ISERROR(FIND($A$4:$F$4,G$4)),0,$A522:$F522))</f>
        <v>9.3765027368918883</v>
      </c>
      <c r="H522" s="58" cm="1">
        <f t="array" aca="1" ref="H522" ca="1">SUM(IF(ISERROR(FIND($A$4:$F$4,H$4)),0,$A522:$F522))</f>
        <v>9.1285596311189963</v>
      </c>
      <c r="I522" s="58" cm="1">
        <f t="array" aca="1" ref="I522" ca="1">SUM(IF(ISERROR(FIND($A$4:$F$4,I$4)),0,$A522:$F522))</f>
        <v>7.7116092366489788</v>
      </c>
      <c r="J522" s="58">
        <f t="shared" ca="1" si="82"/>
        <v>9.3765027368918883</v>
      </c>
      <c r="K522" s="58" t="str">
        <f t="shared" ca="1" si="83"/>
        <v>AC</v>
      </c>
      <c r="L522" s="58">
        <f ca="1">SMALL($J$5:$J$1004,ROWS($J$5:J522))</f>
        <v>11.412100059317417</v>
      </c>
      <c r="M522" s="11">
        <f ca="1">ROWS($J$5:J522)/COUNT($J$5:$J$1004)</f>
        <v>0.51800000000000002</v>
      </c>
      <c r="N522" s="11"/>
      <c r="O522" s="8">
        <f t="shared" ca="1" si="84"/>
        <v>1</v>
      </c>
      <c r="P522" s="8" t="str">
        <f t="shared" ca="1" si="85"/>
        <v xml:space="preserve"> </v>
      </c>
      <c r="Q522" s="8" t="str">
        <f t="shared" ca="1" si="86"/>
        <v xml:space="preserve"> </v>
      </c>
      <c r="S522" s="8">
        <f t="shared" ca="1" si="78"/>
        <v>1</v>
      </c>
      <c r="T522" s="8" t="str">
        <f t="shared" ca="1" si="80"/>
        <v/>
      </c>
      <c r="U522" s="8">
        <f t="shared" ca="1" si="80"/>
        <v>1</v>
      </c>
      <c r="V522" s="8" t="str">
        <f t="shared" ca="1" si="80"/>
        <v/>
      </c>
      <c r="W522" s="8" t="str">
        <f t="shared" ca="1" si="80"/>
        <v/>
      </c>
      <c r="X522" s="8" t="str">
        <f t="shared" ca="1" si="80"/>
        <v/>
      </c>
    </row>
    <row r="523" spans="1:24" hidden="1" x14ac:dyDescent="0.25">
      <c r="A523" s="58">
        <f t="shared" ca="1" si="79"/>
        <v>5.2961304536103313</v>
      </c>
      <c r="B523" s="58">
        <f t="shared" ca="1" si="81"/>
        <v>4.869067121703293</v>
      </c>
      <c r="C523" s="58">
        <f t="shared" ca="1" si="81"/>
        <v>6.879149248847753</v>
      </c>
      <c r="D523" s="58">
        <f t="shared" ca="1" si="81"/>
        <v>3.987397486242525</v>
      </c>
      <c r="E523" s="58">
        <f t="shared" ca="1" si="81"/>
        <v>2.0719501344679641</v>
      </c>
      <c r="F523" s="58">
        <f t="shared" ca="1" si="81"/>
        <v>2.8754795234611752</v>
      </c>
      <c r="G523" s="58" cm="1">
        <f t="array" aca="1" ref="G523" ca="1">SUM(IF(ISERROR(FIND($A$4:$F$4,G$4)),0,$A523:$F523))</f>
        <v>12.175279702458084</v>
      </c>
      <c r="H523" s="58" cm="1">
        <f t="array" aca="1" ref="H523" ca="1">SUM(IF(ISERROR(FIND($A$4:$F$4,H$4)),0,$A523:$F523))</f>
        <v>12.159007463314031</v>
      </c>
      <c r="I523" s="58" cm="1">
        <f t="array" aca="1" ref="I523" ca="1">SUM(IF(ISERROR(FIND($A$4:$F$4,I$4)),0,$A523:$F523))</f>
        <v>9.8164967796324323</v>
      </c>
      <c r="J523" s="58">
        <f t="shared" ca="1" si="82"/>
        <v>12.175279702458084</v>
      </c>
      <c r="K523" s="58" t="str">
        <f t="shared" ca="1" si="83"/>
        <v>AC</v>
      </c>
      <c r="L523" s="58">
        <f ca="1">SMALL($J$5:$J$1004,ROWS($J$5:J523))</f>
        <v>11.417525562471052</v>
      </c>
      <c r="M523" s="11">
        <f ca="1">ROWS($J$5:J523)/COUNT($J$5:$J$1004)</f>
        <v>0.51900000000000002</v>
      </c>
      <c r="N523" s="11"/>
      <c r="O523" s="8">
        <f t="shared" ca="1" si="84"/>
        <v>1</v>
      </c>
      <c r="P523" s="8" t="str">
        <f t="shared" ca="1" si="85"/>
        <v xml:space="preserve"> </v>
      </c>
      <c r="Q523" s="8" t="str">
        <f t="shared" ca="1" si="86"/>
        <v xml:space="preserve"> </v>
      </c>
      <c r="S523" s="8">
        <f t="shared" ca="1" si="78"/>
        <v>1</v>
      </c>
      <c r="T523" s="8" t="str">
        <f t="shared" ca="1" si="80"/>
        <v/>
      </c>
      <c r="U523" s="8">
        <f t="shared" ca="1" si="80"/>
        <v>1</v>
      </c>
      <c r="V523" s="8" t="str">
        <f t="shared" ca="1" si="80"/>
        <v/>
      </c>
      <c r="W523" s="8" t="str">
        <f t="shared" ca="1" si="80"/>
        <v/>
      </c>
      <c r="X523" s="8" t="str">
        <f t="shared" ca="1" si="80"/>
        <v/>
      </c>
    </row>
    <row r="524" spans="1:24" hidden="1" x14ac:dyDescent="0.25">
      <c r="A524" s="58">
        <f t="shared" ca="1" si="79"/>
        <v>4.7391927000482372</v>
      </c>
      <c r="B524" s="58">
        <f t="shared" ca="1" si="81"/>
        <v>1.9554527029382678</v>
      </c>
      <c r="C524" s="58">
        <f t="shared" ca="1" si="81"/>
        <v>4.066691200263433</v>
      </c>
      <c r="D524" s="58">
        <f t="shared" ca="1" si="81"/>
        <v>2.2647251363521828</v>
      </c>
      <c r="E524" s="58">
        <f t="shared" ca="1" si="81"/>
        <v>2.2275671783375541</v>
      </c>
      <c r="F524" s="58">
        <f t="shared" ca="1" si="81"/>
        <v>2.7757841574355511</v>
      </c>
      <c r="G524" s="58" cm="1">
        <f t="array" aca="1" ref="G524" ca="1">SUM(IF(ISERROR(FIND($A$4:$F$4,G$4)),0,$A524:$F524))</f>
        <v>8.8058839003116702</v>
      </c>
      <c r="H524" s="58" cm="1">
        <f t="array" aca="1" ref="H524" ca="1">SUM(IF(ISERROR(FIND($A$4:$F$4,H$4)),0,$A524:$F524))</f>
        <v>9.7797019938359711</v>
      </c>
      <c r="I524" s="58" cm="1">
        <f t="array" aca="1" ref="I524" ca="1">SUM(IF(ISERROR(FIND($A$4:$F$4,I$4)),0,$A524:$F524))</f>
        <v>6.9588040387113725</v>
      </c>
      <c r="J524" s="58">
        <f t="shared" ca="1" si="82"/>
        <v>9.7797019938359711</v>
      </c>
      <c r="K524" s="58" t="str">
        <f t="shared" ca="1" si="83"/>
        <v>ADF</v>
      </c>
      <c r="L524" s="58">
        <f ca="1">SMALL($J$5:$J$1004,ROWS($J$5:J524))</f>
        <v>11.423722359625717</v>
      </c>
      <c r="M524" s="11">
        <f ca="1">ROWS($J$5:J524)/COUNT($J$5:$J$1004)</f>
        <v>0.52</v>
      </c>
      <c r="N524" s="11"/>
      <c r="O524" s="8" t="str">
        <f t="shared" ca="1" si="84"/>
        <v xml:space="preserve"> </v>
      </c>
      <c r="P524" s="8">
        <f t="shared" ca="1" si="85"/>
        <v>1</v>
      </c>
      <c r="Q524" s="8" t="str">
        <f t="shared" ca="1" si="86"/>
        <v xml:space="preserve"> </v>
      </c>
      <c r="S524" s="8">
        <f t="shared" ca="1" si="78"/>
        <v>1</v>
      </c>
      <c r="T524" s="8" t="str">
        <f t="shared" ca="1" si="80"/>
        <v/>
      </c>
      <c r="U524" s="8" t="str">
        <f t="shared" ca="1" si="80"/>
        <v/>
      </c>
      <c r="V524" s="8">
        <f t="shared" ca="1" si="80"/>
        <v>1</v>
      </c>
      <c r="W524" s="8" t="str">
        <f t="shared" ca="1" si="80"/>
        <v/>
      </c>
      <c r="X524" s="8">
        <f t="shared" ca="1" si="80"/>
        <v>1</v>
      </c>
    </row>
    <row r="525" spans="1:24" hidden="1" x14ac:dyDescent="0.25">
      <c r="A525" s="58">
        <f t="shared" ca="1" si="79"/>
        <v>3.666757907699508</v>
      </c>
      <c r="B525" s="58">
        <f t="shared" ca="1" si="81"/>
        <v>2.0498885577432691</v>
      </c>
      <c r="C525" s="58">
        <f t="shared" ca="1" si="81"/>
        <v>5.6221595302824348</v>
      </c>
      <c r="D525" s="58">
        <f t="shared" ca="1" si="81"/>
        <v>3.7693195653520362</v>
      </c>
      <c r="E525" s="58">
        <f t="shared" ca="1" si="81"/>
        <v>1.5508561892600343</v>
      </c>
      <c r="F525" s="58">
        <f t="shared" ca="1" si="81"/>
        <v>3.1371014456617448</v>
      </c>
      <c r="G525" s="58" cm="1">
        <f t="array" aca="1" ref="G525" ca="1">SUM(IF(ISERROR(FIND($A$4:$F$4,G$4)),0,$A525:$F525))</f>
        <v>9.2889174379819437</v>
      </c>
      <c r="H525" s="58" cm="1">
        <f t="array" aca="1" ref="H525" ca="1">SUM(IF(ISERROR(FIND($A$4:$F$4,H$4)),0,$A525:$F525))</f>
        <v>10.573178918713289</v>
      </c>
      <c r="I525" s="58" cm="1">
        <f t="array" aca="1" ref="I525" ca="1">SUM(IF(ISERROR(FIND($A$4:$F$4,I$4)),0,$A525:$F525))</f>
        <v>6.7378461926650477</v>
      </c>
      <c r="J525" s="58">
        <f t="shared" ca="1" si="82"/>
        <v>10.573178918713289</v>
      </c>
      <c r="K525" s="58" t="str">
        <f t="shared" ca="1" si="83"/>
        <v>ADF</v>
      </c>
      <c r="L525" s="58">
        <f ca="1">SMALL($J$5:$J$1004,ROWS($J$5:J525))</f>
        <v>11.424877934101008</v>
      </c>
      <c r="M525" s="11">
        <f ca="1">ROWS($J$5:J525)/COUNT($J$5:$J$1004)</f>
        <v>0.52100000000000002</v>
      </c>
      <c r="N525" s="11"/>
      <c r="O525" s="8" t="str">
        <f t="shared" ca="1" si="84"/>
        <v xml:space="preserve"> </v>
      </c>
      <c r="P525" s="8">
        <f t="shared" ca="1" si="85"/>
        <v>1</v>
      </c>
      <c r="Q525" s="8" t="str">
        <f t="shared" ca="1" si="86"/>
        <v xml:space="preserve"> </v>
      </c>
      <c r="S525" s="8">
        <f t="shared" ca="1" si="78"/>
        <v>1</v>
      </c>
      <c r="T525" s="8" t="str">
        <f t="shared" ca="1" si="80"/>
        <v/>
      </c>
      <c r="U525" s="8" t="str">
        <f t="shared" ca="1" si="80"/>
        <v/>
      </c>
      <c r="V525" s="8">
        <f t="shared" ca="1" si="80"/>
        <v>1</v>
      </c>
      <c r="W525" s="8" t="str">
        <f t="shared" ca="1" si="80"/>
        <v/>
      </c>
      <c r="X525" s="8">
        <f t="shared" ca="1" si="80"/>
        <v>1</v>
      </c>
    </row>
    <row r="526" spans="1:24" hidden="1" x14ac:dyDescent="0.25">
      <c r="A526" s="58">
        <f t="shared" ca="1" si="79"/>
        <v>2.0533062043221171</v>
      </c>
      <c r="B526" s="58">
        <f t="shared" ca="1" si="81"/>
        <v>2.4523690031243848</v>
      </c>
      <c r="C526" s="58">
        <f t="shared" ca="1" si="81"/>
        <v>4.272515352247046</v>
      </c>
      <c r="D526" s="58">
        <f t="shared" ca="1" si="81"/>
        <v>5.2296280166703761</v>
      </c>
      <c r="E526" s="58">
        <f t="shared" ca="1" si="81"/>
        <v>1.1341651042159202</v>
      </c>
      <c r="F526" s="58">
        <f t="shared" ca="1" si="81"/>
        <v>2.0050440208369613</v>
      </c>
      <c r="G526" s="58" cm="1">
        <f t="array" aca="1" ref="G526" ca="1">SUM(IF(ISERROR(FIND($A$4:$F$4,G$4)),0,$A526:$F526))</f>
        <v>6.3258215565691636</v>
      </c>
      <c r="H526" s="58" cm="1">
        <f t="array" aca="1" ref="H526" ca="1">SUM(IF(ISERROR(FIND($A$4:$F$4,H$4)),0,$A526:$F526))</f>
        <v>9.2879782418294532</v>
      </c>
      <c r="I526" s="58" cm="1">
        <f t="array" aca="1" ref="I526" ca="1">SUM(IF(ISERROR(FIND($A$4:$F$4,I$4)),0,$A526:$F526))</f>
        <v>5.5915781281772663</v>
      </c>
      <c r="J526" s="58">
        <f t="shared" ca="1" si="82"/>
        <v>9.2879782418294532</v>
      </c>
      <c r="K526" s="58" t="str">
        <f t="shared" ca="1" si="83"/>
        <v>ADF</v>
      </c>
      <c r="L526" s="58">
        <f ca="1">SMALL($J$5:$J$1004,ROWS($J$5:J526))</f>
        <v>11.436596757561283</v>
      </c>
      <c r="M526" s="11">
        <f ca="1">ROWS($J$5:J526)/COUNT($J$5:$J$1004)</f>
        <v>0.52200000000000002</v>
      </c>
      <c r="N526" s="11"/>
      <c r="O526" s="8" t="str">
        <f t="shared" ca="1" si="84"/>
        <v xml:space="preserve"> </v>
      </c>
      <c r="P526" s="8">
        <f t="shared" ca="1" si="85"/>
        <v>1</v>
      </c>
      <c r="Q526" s="8" t="str">
        <f t="shared" ca="1" si="86"/>
        <v xml:space="preserve"> </v>
      </c>
      <c r="S526" s="8">
        <f t="shared" ca="1" si="78"/>
        <v>1</v>
      </c>
      <c r="T526" s="8" t="str">
        <f t="shared" ca="1" si="80"/>
        <v/>
      </c>
      <c r="U526" s="8" t="str">
        <f t="shared" ca="1" si="80"/>
        <v/>
      </c>
      <c r="V526" s="8">
        <f t="shared" ca="1" si="80"/>
        <v>1</v>
      </c>
      <c r="W526" s="8" t="str">
        <f t="shared" ca="1" si="80"/>
        <v/>
      </c>
      <c r="X526" s="8">
        <f t="shared" ca="1" si="80"/>
        <v>1</v>
      </c>
    </row>
    <row r="527" spans="1:24" hidden="1" x14ac:dyDescent="0.25">
      <c r="A527" s="58">
        <f t="shared" ca="1" si="79"/>
        <v>4.4989313309011116</v>
      </c>
      <c r="B527" s="58">
        <f t="shared" ca="1" si="81"/>
        <v>2.2793250897595656</v>
      </c>
      <c r="C527" s="58">
        <f t="shared" ca="1" si="81"/>
        <v>5.9116481448456586</v>
      </c>
      <c r="D527" s="58">
        <f t="shared" ca="1" si="81"/>
        <v>3.779839931356034</v>
      </c>
      <c r="E527" s="58">
        <f t="shared" ca="1" si="81"/>
        <v>2.4343322063066268</v>
      </c>
      <c r="F527" s="58">
        <f t="shared" ca="1" si="81"/>
        <v>2.9453147141869769</v>
      </c>
      <c r="G527" s="58" cm="1">
        <f t="array" aca="1" ref="G527" ca="1">SUM(IF(ISERROR(FIND($A$4:$F$4,G$4)),0,$A527:$F527))</f>
        <v>10.41057947574677</v>
      </c>
      <c r="H527" s="58" cm="1">
        <f t="array" aca="1" ref="H527" ca="1">SUM(IF(ISERROR(FIND($A$4:$F$4,H$4)),0,$A527:$F527))</f>
        <v>11.224085976444123</v>
      </c>
      <c r="I527" s="58" cm="1">
        <f t="array" aca="1" ref="I527" ca="1">SUM(IF(ISERROR(FIND($A$4:$F$4,I$4)),0,$A527:$F527))</f>
        <v>7.6589720102531693</v>
      </c>
      <c r="J527" s="58">
        <f t="shared" ca="1" si="82"/>
        <v>11.224085976444123</v>
      </c>
      <c r="K527" s="58" t="str">
        <f t="shared" ca="1" si="83"/>
        <v>ADF</v>
      </c>
      <c r="L527" s="58">
        <f ca="1">SMALL($J$5:$J$1004,ROWS($J$5:J527))</f>
        <v>11.438145796114281</v>
      </c>
      <c r="M527" s="11">
        <f ca="1">ROWS($J$5:J527)/COUNT($J$5:$J$1004)</f>
        <v>0.52300000000000002</v>
      </c>
      <c r="N527" s="11"/>
      <c r="O527" s="8" t="str">
        <f t="shared" ca="1" si="84"/>
        <v xml:space="preserve"> </v>
      </c>
      <c r="P527" s="8">
        <f t="shared" ca="1" si="85"/>
        <v>1</v>
      </c>
      <c r="Q527" s="8" t="str">
        <f t="shared" ca="1" si="86"/>
        <v xml:space="preserve"> </v>
      </c>
      <c r="S527" s="8">
        <f t="shared" ca="1" si="78"/>
        <v>1</v>
      </c>
      <c r="T527" s="8" t="str">
        <f t="shared" ca="1" si="80"/>
        <v/>
      </c>
      <c r="U527" s="8" t="str">
        <f t="shared" ca="1" si="80"/>
        <v/>
      </c>
      <c r="V527" s="8">
        <f t="shared" ca="1" si="80"/>
        <v>1</v>
      </c>
      <c r="W527" s="8" t="str">
        <f t="shared" ca="1" si="80"/>
        <v/>
      </c>
      <c r="X527" s="8">
        <f t="shared" ca="1" si="80"/>
        <v>1</v>
      </c>
    </row>
    <row r="528" spans="1:24" hidden="1" x14ac:dyDescent="0.25">
      <c r="A528" s="58">
        <f t="shared" ca="1" si="79"/>
        <v>5.1629529702462618</v>
      </c>
      <c r="B528" s="58">
        <f t="shared" ca="1" si="81"/>
        <v>1.3541117608227906</v>
      </c>
      <c r="C528" s="58">
        <f t="shared" ca="1" si="81"/>
        <v>7.6340072840281614</v>
      </c>
      <c r="D528" s="58">
        <f t="shared" ca="1" si="81"/>
        <v>5.8067517068340386</v>
      </c>
      <c r="E528" s="58">
        <f t="shared" ca="1" si="81"/>
        <v>1.7559776369036362</v>
      </c>
      <c r="F528" s="58">
        <f t="shared" ca="1" si="81"/>
        <v>3.3138378855066635</v>
      </c>
      <c r="G528" s="58" cm="1">
        <f t="array" aca="1" ref="G528" ca="1">SUM(IF(ISERROR(FIND($A$4:$F$4,G$4)),0,$A528:$F528))</f>
        <v>12.796960254274424</v>
      </c>
      <c r="H528" s="58" cm="1">
        <f t="array" aca="1" ref="H528" ca="1">SUM(IF(ISERROR(FIND($A$4:$F$4,H$4)),0,$A528:$F528))</f>
        <v>14.283542562586964</v>
      </c>
      <c r="I528" s="58" cm="1">
        <f t="array" aca="1" ref="I528" ca="1">SUM(IF(ISERROR(FIND($A$4:$F$4,I$4)),0,$A528:$F528))</f>
        <v>6.4239272832330903</v>
      </c>
      <c r="J528" s="58">
        <f t="shared" ca="1" si="82"/>
        <v>14.283542562586964</v>
      </c>
      <c r="K528" s="58" t="str">
        <f t="shared" ca="1" si="83"/>
        <v>ADF</v>
      </c>
      <c r="L528" s="58">
        <f ca="1">SMALL($J$5:$J$1004,ROWS($J$5:J528))</f>
        <v>11.442589660692693</v>
      </c>
      <c r="M528" s="11">
        <f ca="1">ROWS($J$5:J528)/COUNT($J$5:$J$1004)</f>
        <v>0.52400000000000002</v>
      </c>
      <c r="N528" s="11"/>
      <c r="O528" s="8" t="str">
        <f t="shared" ca="1" si="84"/>
        <v xml:space="preserve"> </v>
      </c>
      <c r="P528" s="8">
        <f t="shared" ca="1" si="85"/>
        <v>1</v>
      </c>
      <c r="Q528" s="8" t="str">
        <f t="shared" ca="1" si="86"/>
        <v xml:space="preserve"> </v>
      </c>
      <c r="S528" s="8">
        <f t="shared" ca="1" si="78"/>
        <v>1</v>
      </c>
      <c r="T528" s="8" t="str">
        <f t="shared" ca="1" si="80"/>
        <v/>
      </c>
      <c r="U528" s="8" t="str">
        <f t="shared" ca="1" si="80"/>
        <v/>
      </c>
      <c r="V528" s="8">
        <f t="shared" ca="1" si="80"/>
        <v>1</v>
      </c>
      <c r="W528" s="8" t="str">
        <f t="shared" ca="1" si="80"/>
        <v/>
      </c>
      <c r="X528" s="8">
        <f t="shared" ca="1" si="80"/>
        <v>1</v>
      </c>
    </row>
    <row r="529" spans="1:24" hidden="1" x14ac:dyDescent="0.25">
      <c r="A529" s="58">
        <f t="shared" ca="1" si="79"/>
        <v>5.7447522881796163</v>
      </c>
      <c r="B529" s="58">
        <f t="shared" ca="1" si="81"/>
        <v>3.1626039456030113</v>
      </c>
      <c r="C529" s="58">
        <f t="shared" ca="1" si="81"/>
        <v>7.7077438630318502</v>
      </c>
      <c r="D529" s="58">
        <f t="shared" ca="1" si="81"/>
        <v>2.3244841988377223</v>
      </c>
      <c r="E529" s="58">
        <f t="shared" ca="1" si="81"/>
        <v>2.6606897055350514</v>
      </c>
      <c r="F529" s="58">
        <f t="shared" ca="1" si="81"/>
        <v>2.9481819149430639</v>
      </c>
      <c r="G529" s="58" cm="1">
        <f t="array" aca="1" ref="G529" ca="1">SUM(IF(ISERROR(FIND($A$4:$F$4,G$4)),0,$A529:$F529))</f>
        <v>13.452496151211466</v>
      </c>
      <c r="H529" s="58" cm="1">
        <f t="array" aca="1" ref="H529" ca="1">SUM(IF(ISERROR(FIND($A$4:$F$4,H$4)),0,$A529:$F529))</f>
        <v>11.017418401960402</v>
      </c>
      <c r="I529" s="58" cm="1">
        <f t="array" aca="1" ref="I529" ca="1">SUM(IF(ISERROR(FIND($A$4:$F$4,I$4)),0,$A529:$F529))</f>
        <v>8.7714755660811257</v>
      </c>
      <c r="J529" s="58">
        <f t="shared" ca="1" si="82"/>
        <v>13.452496151211466</v>
      </c>
      <c r="K529" s="58" t="str">
        <f t="shared" ca="1" si="83"/>
        <v>AC</v>
      </c>
      <c r="L529" s="58">
        <f ca="1">SMALL($J$5:$J$1004,ROWS($J$5:J529))</f>
        <v>11.442707325391641</v>
      </c>
      <c r="M529" s="11">
        <f ca="1">ROWS($J$5:J529)/COUNT($J$5:$J$1004)</f>
        <v>0.52500000000000002</v>
      </c>
      <c r="N529" s="11"/>
      <c r="O529" s="8">
        <f t="shared" ca="1" si="84"/>
        <v>1</v>
      </c>
      <c r="P529" s="8" t="str">
        <f t="shared" ca="1" si="85"/>
        <v xml:space="preserve"> </v>
      </c>
      <c r="Q529" s="8" t="str">
        <f t="shared" ca="1" si="86"/>
        <v xml:space="preserve"> </v>
      </c>
      <c r="S529" s="8">
        <f t="shared" ca="1" si="78"/>
        <v>1</v>
      </c>
      <c r="T529" s="8" t="str">
        <f t="shared" ca="1" si="80"/>
        <v/>
      </c>
      <c r="U529" s="8">
        <f t="shared" ca="1" si="80"/>
        <v>1</v>
      </c>
      <c r="V529" s="8" t="str">
        <f t="shared" ca="1" si="80"/>
        <v/>
      </c>
      <c r="W529" s="8" t="str">
        <f t="shared" ca="1" si="80"/>
        <v/>
      </c>
      <c r="X529" s="8" t="str">
        <f t="shared" ca="1" si="80"/>
        <v/>
      </c>
    </row>
    <row r="530" spans="1:24" hidden="1" x14ac:dyDescent="0.25">
      <c r="A530" s="58">
        <f t="shared" ca="1" si="79"/>
        <v>4.4882251002197275</v>
      </c>
      <c r="B530" s="58">
        <f t="shared" ca="1" si="81"/>
        <v>1.6954315300004064</v>
      </c>
      <c r="C530" s="58">
        <f t="shared" ca="1" si="81"/>
        <v>5.6814436115757863</v>
      </c>
      <c r="D530" s="58">
        <f t="shared" ca="1" si="81"/>
        <v>2.4763131311961719</v>
      </c>
      <c r="E530" s="58">
        <f t="shared" ca="1" si="81"/>
        <v>2.3838072013312659</v>
      </c>
      <c r="F530" s="58">
        <f t="shared" ca="1" si="81"/>
        <v>2.0812252234994051</v>
      </c>
      <c r="G530" s="58" cm="1">
        <f t="array" aca="1" ref="G530" ca="1">SUM(IF(ISERROR(FIND($A$4:$F$4,G$4)),0,$A530:$F530))</f>
        <v>10.169668711795513</v>
      </c>
      <c r="H530" s="58" cm="1">
        <f t="array" aca="1" ref="H530" ca="1">SUM(IF(ISERROR(FIND($A$4:$F$4,H$4)),0,$A530:$F530))</f>
        <v>9.0457634549153045</v>
      </c>
      <c r="I530" s="58" cm="1">
        <f t="array" aca="1" ref="I530" ca="1">SUM(IF(ISERROR(FIND($A$4:$F$4,I$4)),0,$A530:$F530))</f>
        <v>6.1604639548310782</v>
      </c>
      <c r="J530" s="58">
        <f t="shared" ca="1" si="82"/>
        <v>10.169668711795513</v>
      </c>
      <c r="K530" s="58" t="str">
        <f t="shared" ca="1" si="83"/>
        <v>AC</v>
      </c>
      <c r="L530" s="58">
        <f ca="1">SMALL($J$5:$J$1004,ROWS($J$5:J530))</f>
        <v>11.454821923170186</v>
      </c>
      <c r="M530" s="11">
        <f ca="1">ROWS($J$5:J530)/COUNT($J$5:$J$1004)</f>
        <v>0.52600000000000002</v>
      </c>
      <c r="N530" s="11"/>
      <c r="O530" s="8">
        <f t="shared" ca="1" si="84"/>
        <v>1</v>
      </c>
      <c r="P530" s="8" t="str">
        <f t="shared" ca="1" si="85"/>
        <v xml:space="preserve"> </v>
      </c>
      <c r="Q530" s="8" t="str">
        <f t="shared" ca="1" si="86"/>
        <v xml:space="preserve"> </v>
      </c>
      <c r="S530" s="8">
        <f t="shared" ca="1" si="78"/>
        <v>1</v>
      </c>
      <c r="T530" s="8" t="str">
        <f t="shared" ca="1" si="80"/>
        <v/>
      </c>
      <c r="U530" s="8">
        <f t="shared" ca="1" si="80"/>
        <v>1</v>
      </c>
      <c r="V530" s="8" t="str">
        <f t="shared" ca="1" si="80"/>
        <v/>
      </c>
      <c r="W530" s="8" t="str">
        <f t="shared" ca="1" si="80"/>
        <v/>
      </c>
      <c r="X530" s="8" t="str">
        <f t="shared" ca="1" si="80"/>
        <v/>
      </c>
    </row>
    <row r="531" spans="1:24" hidden="1" x14ac:dyDescent="0.25">
      <c r="A531" s="58">
        <f t="shared" ca="1" si="79"/>
        <v>5.8865330114535492</v>
      </c>
      <c r="B531" s="58">
        <f t="shared" ca="1" si="81"/>
        <v>4.9601821783757352</v>
      </c>
      <c r="C531" s="58">
        <f t="shared" ca="1" si="81"/>
        <v>5.7777851714499242</v>
      </c>
      <c r="D531" s="58">
        <f t="shared" ca="1" si="81"/>
        <v>5.9215317875686866</v>
      </c>
      <c r="E531" s="58">
        <f t="shared" ca="1" si="81"/>
        <v>1.747195825092148</v>
      </c>
      <c r="F531" s="58">
        <f t="shared" ca="1" si="81"/>
        <v>3.9105880595481808</v>
      </c>
      <c r="G531" s="58" cm="1">
        <f t="array" aca="1" ref="G531" ca="1">SUM(IF(ISERROR(FIND($A$4:$F$4,G$4)),0,$A531:$F531))</f>
        <v>11.664318182903473</v>
      </c>
      <c r="H531" s="58" cm="1">
        <f t="array" aca="1" ref="H531" ca="1">SUM(IF(ISERROR(FIND($A$4:$F$4,H$4)),0,$A531:$F531))</f>
        <v>15.718652858570417</v>
      </c>
      <c r="I531" s="58" cm="1">
        <f t="array" aca="1" ref="I531" ca="1">SUM(IF(ISERROR(FIND($A$4:$F$4,I$4)),0,$A531:$F531))</f>
        <v>10.617966063016064</v>
      </c>
      <c r="J531" s="58">
        <f t="shared" ca="1" si="82"/>
        <v>15.718652858570417</v>
      </c>
      <c r="K531" s="58" t="str">
        <f t="shared" ca="1" si="83"/>
        <v>ADF</v>
      </c>
      <c r="L531" s="58">
        <f ca="1">SMALL($J$5:$J$1004,ROWS($J$5:J531))</f>
        <v>11.46136313748965</v>
      </c>
      <c r="M531" s="11">
        <f ca="1">ROWS($J$5:J531)/COUNT($J$5:$J$1004)</f>
        <v>0.52700000000000002</v>
      </c>
      <c r="N531" s="11"/>
      <c r="O531" s="8" t="str">
        <f t="shared" ca="1" si="84"/>
        <v xml:space="preserve"> </v>
      </c>
      <c r="P531" s="8">
        <f t="shared" ca="1" si="85"/>
        <v>1</v>
      </c>
      <c r="Q531" s="8" t="str">
        <f t="shared" ca="1" si="86"/>
        <v xml:space="preserve"> </v>
      </c>
      <c r="S531" s="8">
        <f t="shared" ca="1" si="78"/>
        <v>1</v>
      </c>
      <c r="T531" s="8" t="str">
        <f t="shared" ca="1" si="80"/>
        <v/>
      </c>
      <c r="U531" s="8" t="str">
        <f t="shared" ca="1" si="80"/>
        <v/>
      </c>
      <c r="V531" s="8">
        <f t="shared" ca="1" si="80"/>
        <v>1</v>
      </c>
      <c r="W531" s="8" t="str">
        <f t="shared" ca="1" si="80"/>
        <v/>
      </c>
      <c r="X531" s="8">
        <f t="shared" ca="1" si="80"/>
        <v>1</v>
      </c>
    </row>
    <row r="532" spans="1:24" hidden="1" x14ac:dyDescent="0.25">
      <c r="A532" s="58">
        <f t="shared" ca="1" si="79"/>
        <v>3.5881568541047941</v>
      </c>
      <c r="B532" s="58">
        <f t="shared" ca="1" si="81"/>
        <v>1.6155966680886413</v>
      </c>
      <c r="C532" s="58">
        <f t="shared" ca="1" si="81"/>
        <v>5.448521459607174</v>
      </c>
      <c r="D532" s="58">
        <f t="shared" ca="1" si="81"/>
        <v>5.3892773438571933</v>
      </c>
      <c r="E532" s="58">
        <f t="shared" ca="1" si="81"/>
        <v>2.6394510325453826</v>
      </c>
      <c r="F532" s="58">
        <f t="shared" ca="1" si="81"/>
        <v>3.277764824702937</v>
      </c>
      <c r="G532" s="58" cm="1">
        <f t="array" aca="1" ref="G532" ca="1">SUM(IF(ISERROR(FIND($A$4:$F$4,G$4)),0,$A532:$F532))</f>
        <v>9.0366783137119686</v>
      </c>
      <c r="H532" s="58" cm="1">
        <f t="array" aca="1" ref="H532" ca="1">SUM(IF(ISERROR(FIND($A$4:$F$4,H$4)),0,$A532:$F532))</f>
        <v>12.255199022664923</v>
      </c>
      <c r="I532" s="58" cm="1">
        <f t="array" aca="1" ref="I532" ca="1">SUM(IF(ISERROR(FIND($A$4:$F$4,I$4)),0,$A532:$F532))</f>
        <v>7.5328125253369613</v>
      </c>
      <c r="J532" s="58">
        <f t="shared" ca="1" si="82"/>
        <v>12.255199022664923</v>
      </c>
      <c r="K532" s="58" t="str">
        <f t="shared" ca="1" si="83"/>
        <v>ADF</v>
      </c>
      <c r="L532" s="58">
        <f ca="1">SMALL($J$5:$J$1004,ROWS($J$5:J532))</f>
        <v>11.462777247525565</v>
      </c>
      <c r="M532" s="11">
        <f ca="1">ROWS($J$5:J532)/COUNT($J$5:$J$1004)</f>
        <v>0.52800000000000002</v>
      </c>
      <c r="N532" s="11"/>
      <c r="O532" s="8" t="str">
        <f t="shared" ca="1" si="84"/>
        <v xml:space="preserve"> </v>
      </c>
      <c r="P532" s="8">
        <f t="shared" ca="1" si="85"/>
        <v>1</v>
      </c>
      <c r="Q532" s="8" t="str">
        <f t="shared" ca="1" si="86"/>
        <v xml:space="preserve"> </v>
      </c>
      <c r="S532" s="8">
        <f t="shared" ca="1" si="78"/>
        <v>1</v>
      </c>
      <c r="T532" s="8" t="str">
        <f t="shared" ca="1" si="80"/>
        <v/>
      </c>
      <c r="U532" s="8" t="str">
        <f t="shared" ca="1" si="80"/>
        <v/>
      </c>
      <c r="V532" s="8">
        <f t="shared" ca="1" si="80"/>
        <v>1</v>
      </c>
      <c r="W532" s="8" t="str">
        <f t="shared" ca="1" si="80"/>
        <v/>
      </c>
      <c r="X532" s="8">
        <f t="shared" ca="1" si="80"/>
        <v>1</v>
      </c>
    </row>
    <row r="533" spans="1:24" hidden="1" x14ac:dyDescent="0.25">
      <c r="A533" s="58">
        <f t="shared" ca="1" si="79"/>
        <v>3.555550754486422</v>
      </c>
      <c r="B533" s="58">
        <f t="shared" ca="1" si="81"/>
        <v>1.4602008418796997</v>
      </c>
      <c r="C533" s="58">
        <f t="shared" ca="1" si="81"/>
        <v>4.6396581710736786</v>
      </c>
      <c r="D533" s="58">
        <f t="shared" ca="1" si="81"/>
        <v>2.3898628267400426</v>
      </c>
      <c r="E533" s="58">
        <f t="shared" ca="1" si="81"/>
        <v>1.281154585249773</v>
      </c>
      <c r="F533" s="58">
        <f t="shared" ca="1" si="81"/>
        <v>2.4987424988589169</v>
      </c>
      <c r="G533" s="58" cm="1">
        <f t="array" aca="1" ref="G533" ca="1">SUM(IF(ISERROR(FIND($A$4:$F$4,G$4)),0,$A533:$F533))</f>
        <v>8.1952089255601006</v>
      </c>
      <c r="H533" s="58" cm="1">
        <f t="array" aca="1" ref="H533" ca="1">SUM(IF(ISERROR(FIND($A$4:$F$4,H$4)),0,$A533:$F533))</f>
        <v>8.4441560800853814</v>
      </c>
      <c r="I533" s="58" cm="1">
        <f t="array" aca="1" ref="I533" ca="1">SUM(IF(ISERROR(FIND($A$4:$F$4,I$4)),0,$A533:$F533))</f>
        <v>5.2400979259883895</v>
      </c>
      <c r="J533" s="58">
        <f t="shared" ca="1" si="82"/>
        <v>8.4441560800853814</v>
      </c>
      <c r="K533" s="58" t="str">
        <f t="shared" ca="1" si="83"/>
        <v>ADF</v>
      </c>
      <c r="L533" s="58">
        <f ca="1">SMALL($J$5:$J$1004,ROWS($J$5:J533))</f>
        <v>11.46289140583673</v>
      </c>
      <c r="M533" s="11">
        <f ca="1">ROWS($J$5:J533)/COUNT($J$5:$J$1004)</f>
        <v>0.52900000000000003</v>
      </c>
      <c r="N533" s="11"/>
      <c r="O533" s="8" t="str">
        <f t="shared" ca="1" si="84"/>
        <v xml:space="preserve"> </v>
      </c>
      <c r="P533" s="8">
        <f t="shared" ca="1" si="85"/>
        <v>1</v>
      </c>
      <c r="Q533" s="8" t="str">
        <f t="shared" ca="1" si="86"/>
        <v xml:space="preserve"> </v>
      </c>
      <c r="S533" s="8">
        <f t="shared" ca="1" si="78"/>
        <v>1</v>
      </c>
      <c r="T533" s="8" t="str">
        <f t="shared" ca="1" si="80"/>
        <v/>
      </c>
      <c r="U533" s="8" t="str">
        <f t="shared" ca="1" si="80"/>
        <v/>
      </c>
      <c r="V533" s="8">
        <f t="shared" ca="1" si="80"/>
        <v>1</v>
      </c>
      <c r="W533" s="8" t="str">
        <f t="shared" ca="1" si="80"/>
        <v/>
      </c>
      <c r="X533" s="8">
        <f t="shared" ca="1" si="80"/>
        <v>1</v>
      </c>
    </row>
    <row r="534" spans="1:24" hidden="1" x14ac:dyDescent="0.25">
      <c r="A534" s="58">
        <f t="shared" ca="1" si="79"/>
        <v>4.3284919549854841</v>
      </c>
      <c r="B534" s="58">
        <f t="shared" ca="1" si="81"/>
        <v>1.5954349600781184</v>
      </c>
      <c r="C534" s="58">
        <f t="shared" ca="1" si="81"/>
        <v>5.8428650520008505</v>
      </c>
      <c r="D534" s="58">
        <f t="shared" ca="1" si="81"/>
        <v>5.1435593923426648</v>
      </c>
      <c r="E534" s="58">
        <f t="shared" ca="1" si="81"/>
        <v>2.7050273030715215</v>
      </c>
      <c r="F534" s="58">
        <f t="shared" ca="1" si="81"/>
        <v>2.6060880055361393</v>
      </c>
      <c r="G534" s="58" cm="1">
        <f t="array" aca="1" ref="G534" ca="1">SUM(IF(ISERROR(FIND($A$4:$F$4,G$4)),0,$A534:$F534))</f>
        <v>10.171357006986334</v>
      </c>
      <c r="H534" s="58" cm="1">
        <f t="array" aca="1" ref="H534" ca="1">SUM(IF(ISERROR(FIND($A$4:$F$4,H$4)),0,$A534:$F534))</f>
        <v>12.078139352864287</v>
      </c>
      <c r="I534" s="58" cm="1">
        <f t="array" aca="1" ref="I534" ca="1">SUM(IF(ISERROR(FIND($A$4:$F$4,I$4)),0,$A534:$F534))</f>
        <v>6.9065502686857796</v>
      </c>
      <c r="J534" s="58">
        <f t="shared" ca="1" si="82"/>
        <v>12.078139352864287</v>
      </c>
      <c r="K534" s="58" t="str">
        <f t="shared" ca="1" si="83"/>
        <v>ADF</v>
      </c>
      <c r="L534" s="58">
        <f ca="1">SMALL($J$5:$J$1004,ROWS($J$5:J534))</f>
        <v>11.465909621930525</v>
      </c>
      <c r="M534" s="11">
        <f ca="1">ROWS($J$5:J534)/COUNT($J$5:$J$1004)</f>
        <v>0.53</v>
      </c>
      <c r="N534" s="11"/>
      <c r="O534" s="8" t="str">
        <f t="shared" ca="1" si="84"/>
        <v xml:space="preserve"> </v>
      </c>
      <c r="P534" s="8">
        <f t="shared" ca="1" si="85"/>
        <v>1</v>
      </c>
      <c r="Q534" s="8" t="str">
        <f t="shared" ca="1" si="86"/>
        <v xml:space="preserve"> </v>
      </c>
      <c r="S534" s="8">
        <f t="shared" ca="1" si="78"/>
        <v>1</v>
      </c>
      <c r="T534" s="8" t="str">
        <f t="shared" ca="1" si="80"/>
        <v/>
      </c>
      <c r="U534" s="8" t="str">
        <f t="shared" ca="1" si="80"/>
        <v/>
      </c>
      <c r="V534" s="8">
        <f t="shared" ca="1" si="80"/>
        <v>1</v>
      </c>
      <c r="W534" s="8" t="str">
        <f t="shared" ca="1" si="80"/>
        <v/>
      </c>
      <c r="X534" s="8">
        <f t="shared" ca="1" si="80"/>
        <v>1</v>
      </c>
    </row>
    <row r="535" spans="1:24" hidden="1" x14ac:dyDescent="0.25">
      <c r="A535" s="58">
        <f t="shared" ca="1" si="79"/>
        <v>3.9645151583626168</v>
      </c>
      <c r="B535" s="58">
        <f t="shared" ca="1" si="81"/>
        <v>4.969751044245843</v>
      </c>
      <c r="C535" s="58">
        <f t="shared" ca="1" si="81"/>
        <v>6.8301796285096028</v>
      </c>
      <c r="D535" s="58">
        <f t="shared" ca="1" si="81"/>
        <v>4.6785808285727333</v>
      </c>
      <c r="E535" s="58">
        <f t="shared" ca="1" si="81"/>
        <v>2.9669733910360634</v>
      </c>
      <c r="F535" s="58">
        <f t="shared" ca="1" si="81"/>
        <v>3.8905197455419573</v>
      </c>
      <c r="G535" s="58" cm="1">
        <f t="array" aca="1" ref="G535" ca="1">SUM(IF(ISERROR(FIND($A$4:$F$4,G$4)),0,$A535:$F535))</f>
        <v>10.794694786872221</v>
      </c>
      <c r="H535" s="58" cm="1">
        <f t="array" aca="1" ref="H535" ca="1">SUM(IF(ISERROR(FIND($A$4:$F$4,H$4)),0,$A535:$F535))</f>
        <v>12.533615732477308</v>
      </c>
      <c r="I535" s="58" cm="1">
        <f t="array" aca="1" ref="I535" ca="1">SUM(IF(ISERROR(FIND($A$4:$F$4,I$4)),0,$A535:$F535))</f>
        <v>11.827244180823865</v>
      </c>
      <c r="J535" s="58">
        <f t="shared" ca="1" si="82"/>
        <v>12.533615732477308</v>
      </c>
      <c r="K535" s="58" t="str">
        <f t="shared" ca="1" si="83"/>
        <v>ADF</v>
      </c>
      <c r="L535" s="58">
        <f ca="1">SMALL($J$5:$J$1004,ROWS($J$5:J535))</f>
        <v>11.471221740630643</v>
      </c>
      <c r="M535" s="11">
        <f ca="1">ROWS($J$5:J535)/COUNT($J$5:$J$1004)</f>
        <v>0.53100000000000003</v>
      </c>
      <c r="N535" s="11"/>
      <c r="O535" s="8" t="str">
        <f t="shared" ca="1" si="84"/>
        <v xml:space="preserve"> </v>
      </c>
      <c r="P535" s="8">
        <f t="shared" ca="1" si="85"/>
        <v>1</v>
      </c>
      <c r="Q535" s="8" t="str">
        <f t="shared" ca="1" si="86"/>
        <v xml:space="preserve"> </v>
      </c>
      <c r="S535" s="8">
        <f t="shared" ca="1" si="78"/>
        <v>1</v>
      </c>
      <c r="T535" s="8" t="str">
        <f t="shared" ca="1" si="80"/>
        <v/>
      </c>
      <c r="U535" s="8" t="str">
        <f t="shared" ca="1" si="80"/>
        <v/>
      </c>
      <c r="V535" s="8">
        <f t="shared" ca="1" si="80"/>
        <v>1</v>
      </c>
      <c r="W535" s="8" t="str">
        <f t="shared" ca="1" si="80"/>
        <v/>
      </c>
      <c r="X535" s="8">
        <f t="shared" ca="1" si="80"/>
        <v>1</v>
      </c>
    </row>
    <row r="536" spans="1:24" hidden="1" x14ac:dyDescent="0.25">
      <c r="A536" s="58">
        <f t="shared" ca="1" si="79"/>
        <v>3.0506633144829713</v>
      </c>
      <c r="B536" s="58">
        <f t="shared" ca="1" si="81"/>
        <v>2.3497236767954344</v>
      </c>
      <c r="C536" s="58">
        <f t="shared" ca="1" si="81"/>
        <v>6.966975188998437</v>
      </c>
      <c r="D536" s="58">
        <f t="shared" ca="1" si="81"/>
        <v>5.9287903220606326</v>
      </c>
      <c r="E536" s="58">
        <f t="shared" ca="1" si="81"/>
        <v>1.1952519076410457</v>
      </c>
      <c r="F536" s="58">
        <f t="shared" ca="1" si="81"/>
        <v>3.2713288328567613</v>
      </c>
      <c r="G536" s="58" cm="1">
        <f t="array" aca="1" ref="G536" ca="1">SUM(IF(ISERROR(FIND($A$4:$F$4,G$4)),0,$A536:$F536))</f>
        <v>10.017638503481407</v>
      </c>
      <c r="H536" s="58" cm="1">
        <f t="array" aca="1" ref="H536" ca="1">SUM(IF(ISERROR(FIND($A$4:$F$4,H$4)),0,$A536:$F536))</f>
        <v>12.250782469400365</v>
      </c>
      <c r="I536" s="58" cm="1">
        <f t="array" aca="1" ref="I536" ca="1">SUM(IF(ISERROR(FIND($A$4:$F$4,I$4)),0,$A536:$F536))</f>
        <v>6.8163044172932414</v>
      </c>
      <c r="J536" s="58">
        <f t="shared" ca="1" si="82"/>
        <v>12.250782469400365</v>
      </c>
      <c r="K536" s="58" t="str">
        <f t="shared" ca="1" si="83"/>
        <v>ADF</v>
      </c>
      <c r="L536" s="58">
        <f ca="1">SMALL($J$5:$J$1004,ROWS($J$5:J536))</f>
        <v>11.481135312740822</v>
      </c>
      <c r="M536" s="11">
        <f ca="1">ROWS($J$5:J536)/COUNT($J$5:$J$1004)</f>
        <v>0.53200000000000003</v>
      </c>
      <c r="N536" s="11"/>
      <c r="O536" s="8" t="str">
        <f t="shared" ca="1" si="84"/>
        <v xml:space="preserve"> </v>
      </c>
      <c r="P536" s="8">
        <f t="shared" ca="1" si="85"/>
        <v>1</v>
      </c>
      <c r="Q536" s="8" t="str">
        <f t="shared" ca="1" si="86"/>
        <v xml:space="preserve"> </v>
      </c>
      <c r="S536" s="8">
        <f t="shared" ca="1" si="78"/>
        <v>1</v>
      </c>
      <c r="T536" s="8" t="str">
        <f t="shared" ca="1" si="80"/>
        <v/>
      </c>
      <c r="U536" s="8" t="str">
        <f t="shared" ca="1" si="80"/>
        <v/>
      </c>
      <c r="V536" s="8">
        <f t="shared" ca="1" si="80"/>
        <v>1</v>
      </c>
      <c r="W536" s="8" t="str">
        <f t="shared" ca="1" si="80"/>
        <v/>
      </c>
      <c r="X536" s="8">
        <f t="shared" ca="1" si="80"/>
        <v>1</v>
      </c>
    </row>
    <row r="537" spans="1:24" hidden="1" x14ac:dyDescent="0.25">
      <c r="A537" s="58">
        <f t="shared" ca="1" si="79"/>
        <v>3.1025990554060217</v>
      </c>
      <c r="B537" s="58">
        <f t="shared" ca="1" si="81"/>
        <v>3.4386869713408235</v>
      </c>
      <c r="C537" s="58">
        <f t="shared" ca="1" si="81"/>
        <v>6.4667298659100858</v>
      </c>
      <c r="D537" s="58">
        <f t="shared" ca="1" si="81"/>
        <v>2.7056902425364244</v>
      </c>
      <c r="E537" s="58">
        <f t="shared" ca="1" si="81"/>
        <v>2.7807200826634189</v>
      </c>
      <c r="F537" s="58">
        <f t="shared" ca="1" si="81"/>
        <v>2.9273639219944574</v>
      </c>
      <c r="G537" s="58" cm="1">
        <f t="array" aca="1" ref="G537" ca="1">SUM(IF(ISERROR(FIND($A$4:$F$4,G$4)),0,$A537:$F537))</f>
        <v>9.5693289213161066</v>
      </c>
      <c r="H537" s="58" cm="1">
        <f t="array" aca="1" ref="H537" ca="1">SUM(IF(ISERROR(FIND($A$4:$F$4,H$4)),0,$A537:$F537))</f>
        <v>8.7356532199369035</v>
      </c>
      <c r="I537" s="58" cm="1">
        <f t="array" aca="1" ref="I537" ca="1">SUM(IF(ISERROR(FIND($A$4:$F$4,I$4)),0,$A537:$F537))</f>
        <v>9.1467709759986988</v>
      </c>
      <c r="J537" s="58">
        <f t="shared" ca="1" si="82"/>
        <v>9.5693289213161066</v>
      </c>
      <c r="K537" s="58" t="str">
        <f t="shared" ca="1" si="83"/>
        <v>AC</v>
      </c>
      <c r="L537" s="58">
        <f ca="1">SMALL($J$5:$J$1004,ROWS($J$5:J537))</f>
        <v>11.485415764267092</v>
      </c>
      <c r="M537" s="11">
        <f ca="1">ROWS($J$5:J537)/COUNT($J$5:$J$1004)</f>
        <v>0.53300000000000003</v>
      </c>
      <c r="N537" s="11"/>
      <c r="O537" s="8">
        <f t="shared" ca="1" si="84"/>
        <v>1</v>
      </c>
      <c r="P537" s="8" t="str">
        <f t="shared" ca="1" si="85"/>
        <v xml:space="preserve"> </v>
      </c>
      <c r="Q537" s="8" t="str">
        <f t="shared" ca="1" si="86"/>
        <v xml:space="preserve"> </v>
      </c>
      <c r="S537" s="8">
        <f t="shared" ca="1" si="78"/>
        <v>1</v>
      </c>
      <c r="T537" s="8" t="str">
        <f t="shared" ca="1" si="80"/>
        <v/>
      </c>
      <c r="U537" s="8">
        <f t="shared" ca="1" si="80"/>
        <v>1</v>
      </c>
      <c r="V537" s="8" t="str">
        <f t="shared" ca="1" si="80"/>
        <v/>
      </c>
      <c r="W537" s="8" t="str">
        <f t="shared" ca="1" si="80"/>
        <v/>
      </c>
      <c r="X537" s="8" t="str">
        <f t="shared" ca="1" si="80"/>
        <v/>
      </c>
    </row>
    <row r="538" spans="1:24" hidden="1" x14ac:dyDescent="0.25">
      <c r="A538" s="58">
        <f t="shared" ca="1" si="79"/>
        <v>2.6384676942995049</v>
      </c>
      <c r="B538" s="58">
        <f t="shared" ca="1" si="81"/>
        <v>1.1317167450708445</v>
      </c>
      <c r="C538" s="58">
        <f t="shared" ca="1" si="81"/>
        <v>7.6432934537225217</v>
      </c>
      <c r="D538" s="58">
        <f t="shared" ca="1" si="81"/>
        <v>4.3295367298416894</v>
      </c>
      <c r="E538" s="58">
        <f t="shared" ca="1" si="81"/>
        <v>2.5974539524475579</v>
      </c>
      <c r="F538" s="58">
        <f t="shared" ca="1" si="81"/>
        <v>3.5514433134843499</v>
      </c>
      <c r="G538" s="58" cm="1">
        <f t="array" aca="1" ref="G538" ca="1">SUM(IF(ISERROR(FIND($A$4:$F$4,G$4)),0,$A538:$F538))</f>
        <v>10.281761148022026</v>
      </c>
      <c r="H538" s="58" cm="1">
        <f t="array" aca="1" ref="H538" ca="1">SUM(IF(ISERROR(FIND($A$4:$F$4,H$4)),0,$A538:$F538))</f>
        <v>10.519447737625544</v>
      </c>
      <c r="I538" s="58" cm="1">
        <f t="array" aca="1" ref="I538" ca="1">SUM(IF(ISERROR(FIND($A$4:$F$4,I$4)),0,$A538:$F538))</f>
        <v>7.2806140110027524</v>
      </c>
      <c r="J538" s="58">
        <f t="shared" ca="1" si="82"/>
        <v>10.519447737625544</v>
      </c>
      <c r="K538" s="58" t="str">
        <f t="shared" ca="1" si="83"/>
        <v>ADF</v>
      </c>
      <c r="L538" s="58">
        <f ca="1">SMALL($J$5:$J$1004,ROWS($J$5:J538))</f>
        <v>11.487337956342675</v>
      </c>
      <c r="M538" s="11">
        <f ca="1">ROWS($J$5:J538)/COUNT($J$5:$J$1004)</f>
        <v>0.53400000000000003</v>
      </c>
      <c r="N538" s="11"/>
      <c r="O538" s="8" t="str">
        <f t="shared" ca="1" si="84"/>
        <v xml:space="preserve"> </v>
      </c>
      <c r="P538" s="8">
        <f t="shared" ca="1" si="85"/>
        <v>1</v>
      </c>
      <c r="Q538" s="8" t="str">
        <f t="shared" ca="1" si="86"/>
        <v xml:space="preserve"> </v>
      </c>
      <c r="S538" s="8">
        <f t="shared" ca="1" si="78"/>
        <v>1</v>
      </c>
      <c r="T538" s="8" t="str">
        <f t="shared" ca="1" si="80"/>
        <v/>
      </c>
      <c r="U538" s="8" t="str">
        <f t="shared" ca="1" si="80"/>
        <v/>
      </c>
      <c r="V538" s="8">
        <f t="shared" ca="1" si="80"/>
        <v>1</v>
      </c>
      <c r="W538" s="8" t="str">
        <f t="shared" ca="1" si="80"/>
        <v/>
      </c>
      <c r="X538" s="8">
        <f t="shared" ca="1" si="80"/>
        <v>1</v>
      </c>
    </row>
    <row r="539" spans="1:24" hidden="1" x14ac:dyDescent="0.25">
      <c r="A539" s="58">
        <f t="shared" ca="1" si="79"/>
        <v>4.9250041166327803</v>
      </c>
      <c r="B539" s="58">
        <f t="shared" ca="1" si="81"/>
        <v>4.3259481872382075</v>
      </c>
      <c r="C539" s="58">
        <f t="shared" ca="1" si="81"/>
        <v>6.6858294402358762</v>
      </c>
      <c r="D539" s="58">
        <f t="shared" ca="1" si="81"/>
        <v>3.3800995583711275</v>
      </c>
      <c r="E539" s="58">
        <f t="shared" ca="1" si="81"/>
        <v>1.6938919364244585</v>
      </c>
      <c r="F539" s="58">
        <f t="shared" ca="1" si="81"/>
        <v>2.9074427157181004</v>
      </c>
      <c r="G539" s="58" cm="1">
        <f t="array" aca="1" ref="G539" ca="1">SUM(IF(ISERROR(FIND($A$4:$F$4,G$4)),0,$A539:$F539))</f>
        <v>11.610833556868656</v>
      </c>
      <c r="H539" s="58" cm="1">
        <f t="array" aca="1" ref="H539" ca="1">SUM(IF(ISERROR(FIND($A$4:$F$4,H$4)),0,$A539:$F539))</f>
        <v>11.212546390722007</v>
      </c>
      <c r="I539" s="58" cm="1">
        <f t="array" aca="1" ref="I539" ca="1">SUM(IF(ISERROR(FIND($A$4:$F$4,I$4)),0,$A539:$F539))</f>
        <v>8.9272828393807657</v>
      </c>
      <c r="J539" s="58">
        <f t="shared" ca="1" si="82"/>
        <v>11.610833556868656</v>
      </c>
      <c r="K539" s="58" t="str">
        <f t="shared" ca="1" si="83"/>
        <v>AC</v>
      </c>
      <c r="L539" s="58">
        <f ca="1">SMALL($J$5:$J$1004,ROWS($J$5:J539))</f>
        <v>11.491477334539237</v>
      </c>
      <c r="M539" s="11">
        <f ca="1">ROWS($J$5:J539)/COUNT($J$5:$J$1004)</f>
        <v>0.53500000000000003</v>
      </c>
      <c r="N539" s="11"/>
      <c r="O539" s="8">
        <f t="shared" ca="1" si="84"/>
        <v>1</v>
      </c>
      <c r="P539" s="8" t="str">
        <f t="shared" ca="1" si="85"/>
        <v xml:space="preserve"> </v>
      </c>
      <c r="Q539" s="8" t="str">
        <f t="shared" ca="1" si="86"/>
        <v xml:space="preserve"> </v>
      </c>
      <c r="S539" s="8">
        <f t="shared" ca="1" si="78"/>
        <v>1</v>
      </c>
      <c r="T539" s="8" t="str">
        <f t="shared" ca="1" si="80"/>
        <v/>
      </c>
      <c r="U539" s="8">
        <f t="shared" ca="1" si="80"/>
        <v>1</v>
      </c>
      <c r="V539" s="8" t="str">
        <f t="shared" ca="1" si="80"/>
        <v/>
      </c>
      <c r="W539" s="8" t="str">
        <f t="shared" ca="1" si="80"/>
        <v/>
      </c>
      <c r="X539" s="8" t="str">
        <f t="shared" ca="1" si="80"/>
        <v/>
      </c>
    </row>
    <row r="540" spans="1:24" hidden="1" x14ac:dyDescent="0.25">
      <c r="A540" s="58">
        <f t="shared" ca="1" si="79"/>
        <v>4.2428734472199938</v>
      </c>
      <c r="B540" s="58">
        <f t="shared" ca="1" si="81"/>
        <v>3.2558119589783185</v>
      </c>
      <c r="C540" s="58">
        <f t="shared" ca="1" si="81"/>
        <v>6.7571834218546591</v>
      </c>
      <c r="D540" s="58">
        <f t="shared" ca="1" si="81"/>
        <v>3.5191136588111145</v>
      </c>
      <c r="E540" s="58">
        <f t="shared" ca="1" si="81"/>
        <v>1.3246436215597999</v>
      </c>
      <c r="F540" s="58">
        <f t="shared" ca="1" si="81"/>
        <v>2.7446980656193611</v>
      </c>
      <c r="G540" s="58" cm="1">
        <f t="array" aca="1" ref="G540" ca="1">SUM(IF(ISERROR(FIND($A$4:$F$4,G$4)),0,$A540:$F540))</f>
        <v>11.000056869074653</v>
      </c>
      <c r="H540" s="58" cm="1">
        <f t="array" aca="1" ref="H540" ca="1">SUM(IF(ISERROR(FIND($A$4:$F$4,H$4)),0,$A540:$F540))</f>
        <v>10.506685171650471</v>
      </c>
      <c r="I540" s="58" cm="1">
        <f t="array" aca="1" ref="I540" ca="1">SUM(IF(ISERROR(FIND($A$4:$F$4,I$4)),0,$A540:$F540))</f>
        <v>7.3251536461574798</v>
      </c>
      <c r="J540" s="58">
        <f t="shared" ca="1" si="82"/>
        <v>11.000056869074653</v>
      </c>
      <c r="K540" s="58" t="str">
        <f t="shared" ca="1" si="83"/>
        <v>AC</v>
      </c>
      <c r="L540" s="58">
        <f ca="1">SMALL($J$5:$J$1004,ROWS($J$5:J540))</f>
        <v>11.492523658398548</v>
      </c>
      <c r="M540" s="11">
        <f ca="1">ROWS($J$5:J540)/COUNT($J$5:$J$1004)</f>
        <v>0.53600000000000003</v>
      </c>
      <c r="N540" s="11"/>
      <c r="O540" s="8">
        <f t="shared" ca="1" si="84"/>
        <v>1</v>
      </c>
      <c r="P540" s="8" t="str">
        <f t="shared" ca="1" si="85"/>
        <v xml:space="preserve"> </v>
      </c>
      <c r="Q540" s="8" t="str">
        <f t="shared" ca="1" si="86"/>
        <v xml:space="preserve"> </v>
      </c>
      <c r="S540" s="8">
        <f t="shared" ca="1" si="78"/>
        <v>1</v>
      </c>
      <c r="T540" s="8" t="str">
        <f t="shared" ca="1" si="80"/>
        <v/>
      </c>
      <c r="U540" s="8">
        <f t="shared" ca="1" si="80"/>
        <v>1</v>
      </c>
      <c r="V540" s="8" t="str">
        <f t="shared" ca="1" si="80"/>
        <v/>
      </c>
      <c r="W540" s="8" t="str">
        <f t="shared" ca="1" si="80"/>
        <v/>
      </c>
      <c r="X540" s="8" t="str">
        <f t="shared" ca="1" si="80"/>
        <v/>
      </c>
    </row>
    <row r="541" spans="1:24" hidden="1" x14ac:dyDescent="0.25">
      <c r="A541" s="58">
        <f t="shared" ca="1" si="79"/>
        <v>2.2324750718819839</v>
      </c>
      <c r="B541" s="58">
        <f t="shared" ca="1" si="81"/>
        <v>2.1172406631030927</v>
      </c>
      <c r="C541" s="58">
        <f t="shared" ca="1" si="81"/>
        <v>5.2026014308121233</v>
      </c>
      <c r="D541" s="58">
        <f t="shared" ca="1" si="81"/>
        <v>5.1796532847842149</v>
      </c>
      <c r="E541" s="58">
        <f t="shared" ca="1" si="81"/>
        <v>1.2936377906648098</v>
      </c>
      <c r="F541" s="58">
        <f t="shared" ca="1" si="81"/>
        <v>3.1434574957388071</v>
      </c>
      <c r="G541" s="58" cm="1">
        <f t="array" aca="1" ref="G541" ca="1">SUM(IF(ISERROR(FIND($A$4:$F$4,G$4)),0,$A541:$F541))</f>
        <v>7.4350765026941072</v>
      </c>
      <c r="H541" s="58" cm="1">
        <f t="array" aca="1" ref="H541" ca="1">SUM(IF(ISERROR(FIND($A$4:$F$4,H$4)),0,$A541:$F541))</f>
        <v>10.555585852405006</v>
      </c>
      <c r="I541" s="58" cm="1">
        <f t="array" aca="1" ref="I541" ca="1">SUM(IF(ISERROR(FIND($A$4:$F$4,I$4)),0,$A541:$F541))</f>
        <v>6.5543359495067097</v>
      </c>
      <c r="J541" s="58">
        <f t="shared" ca="1" si="82"/>
        <v>10.555585852405006</v>
      </c>
      <c r="K541" s="58" t="str">
        <f t="shared" ca="1" si="83"/>
        <v>ADF</v>
      </c>
      <c r="L541" s="58">
        <f ca="1">SMALL($J$5:$J$1004,ROWS($J$5:J541))</f>
        <v>11.492811761405449</v>
      </c>
      <c r="M541" s="11">
        <f ca="1">ROWS($J$5:J541)/COUNT($J$5:$J$1004)</f>
        <v>0.53700000000000003</v>
      </c>
      <c r="N541" s="11"/>
      <c r="O541" s="8" t="str">
        <f t="shared" ca="1" si="84"/>
        <v xml:space="preserve"> </v>
      </c>
      <c r="P541" s="8">
        <f t="shared" ca="1" si="85"/>
        <v>1</v>
      </c>
      <c r="Q541" s="8" t="str">
        <f t="shared" ca="1" si="86"/>
        <v xml:space="preserve"> </v>
      </c>
      <c r="S541" s="8">
        <f t="shared" ca="1" si="78"/>
        <v>1</v>
      </c>
      <c r="T541" s="8" t="str">
        <f t="shared" ca="1" si="80"/>
        <v/>
      </c>
      <c r="U541" s="8" t="str">
        <f t="shared" ca="1" si="80"/>
        <v/>
      </c>
      <c r="V541" s="8">
        <f t="shared" ca="1" si="80"/>
        <v>1</v>
      </c>
      <c r="W541" s="8" t="str">
        <f t="shared" ca="1" si="80"/>
        <v/>
      </c>
      <c r="X541" s="8">
        <f t="shared" ca="1" si="80"/>
        <v>1</v>
      </c>
    </row>
    <row r="542" spans="1:24" hidden="1" x14ac:dyDescent="0.25">
      <c r="A542" s="58">
        <f t="shared" ca="1" si="79"/>
        <v>3.8532625143527599</v>
      </c>
      <c r="B542" s="58">
        <f t="shared" ca="1" si="81"/>
        <v>4.5858667086554119</v>
      </c>
      <c r="C542" s="58">
        <f t="shared" ca="1" si="81"/>
        <v>7.7404295735428015</v>
      </c>
      <c r="D542" s="58">
        <f t="shared" ca="1" si="81"/>
        <v>5.9477670810495518</v>
      </c>
      <c r="E542" s="58">
        <f t="shared" ca="1" si="81"/>
        <v>2.1200394506863995</v>
      </c>
      <c r="F542" s="58">
        <f t="shared" ca="1" si="81"/>
        <v>2.5402235722719397</v>
      </c>
      <c r="G542" s="58" cm="1">
        <f t="array" aca="1" ref="G542" ca="1">SUM(IF(ISERROR(FIND($A$4:$F$4,G$4)),0,$A542:$F542))</f>
        <v>11.593692087895562</v>
      </c>
      <c r="H542" s="58" cm="1">
        <f t="array" aca="1" ref="H542" ca="1">SUM(IF(ISERROR(FIND($A$4:$F$4,H$4)),0,$A542:$F542))</f>
        <v>12.341253167674251</v>
      </c>
      <c r="I542" s="58" cm="1">
        <f t="array" aca="1" ref="I542" ca="1">SUM(IF(ISERROR(FIND($A$4:$F$4,I$4)),0,$A542:$F542))</f>
        <v>9.2461297316137507</v>
      </c>
      <c r="J542" s="58">
        <f t="shared" ca="1" si="82"/>
        <v>12.341253167674251</v>
      </c>
      <c r="K542" s="58" t="str">
        <f t="shared" ca="1" si="83"/>
        <v>ADF</v>
      </c>
      <c r="L542" s="58">
        <f ca="1">SMALL($J$5:$J$1004,ROWS($J$5:J542))</f>
        <v>11.500088295426117</v>
      </c>
      <c r="M542" s="11">
        <f ca="1">ROWS($J$5:J542)/COUNT($J$5:$J$1004)</f>
        <v>0.53800000000000003</v>
      </c>
      <c r="N542" s="11"/>
      <c r="O542" s="8" t="str">
        <f t="shared" ca="1" si="84"/>
        <v xml:space="preserve"> </v>
      </c>
      <c r="P542" s="8">
        <f t="shared" ca="1" si="85"/>
        <v>1</v>
      </c>
      <c r="Q542" s="8" t="str">
        <f t="shared" ca="1" si="86"/>
        <v xml:space="preserve"> </v>
      </c>
      <c r="S542" s="8">
        <f t="shared" ca="1" si="78"/>
        <v>1</v>
      </c>
      <c r="T542" s="8" t="str">
        <f t="shared" ca="1" si="80"/>
        <v/>
      </c>
      <c r="U542" s="8" t="str">
        <f t="shared" ca="1" si="80"/>
        <v/>
      </c>
      <c r="V542" s="8">
        <f t="shared" ca="1" si="80"/>
        <v>1</v>
      </c>
      <c r="W542" s="8" t="str">
        <f t="shared" ca="1" si="80"/>
        <v/>
      </c>
      <c r="X542" s="8">
        <f t="shared" ca="1" si="80"/>
        <v>1</v>
      </c>
    </row>
    <row r="543" spans="1:24" hidden="1" x14ac:dyDescent="0.25">
      <c r="A543" s="58">
        <f t="shared" ca="1" si="79"/>
        <v>2.9786700486141391</v>
      </c>
      <c r="B543" s="58">
        <f t="shared" ca="1" si="81"/>
        <v>3.9146079688219841</v>
      </c>
      <c r="C543" s="58">
        <f t="shared" ca="1" si="81"/>
        <v>6.5422744644763942</v>
      </c>
      <c r="D543" s="58">
        <f t="shared" ca="1" si="81"/>
        <v>2.0728340690352915</v>
      </c>
      <c r="E543" s="58">
        <f t="shared" ca="1" si="81"/>
        <v>1.4793363460983846</v>
      </c>
      <c r="F543" s="58">
        <f t="shared" ca="1" si="81"/>
        <v>3.2370971367372405</v>
      </c>
      <c r="G543" s="58" cm="1">
        <f t="array" aca="1" ref="G543" ca="1">SUM(IF(ISERROR(FIND($A$4:$F$4,G$4)),0,$A543:$F543))</f>
        <v>9.5209445130905337</v>
      </c>
      <c r="H543" s="58" cm="1">
        <f t="array" aca="1" ref="H543" ca="1">SUM(IF(ISERROR(FIND($A$4:$F$4,H$4)),0,$A543:$F543))</f>
        <v>8.2886012543866716</v>
      </c>
      <c r="I543" s="58" cm="1">
        <f t="array" aca="1" ref="I543" ca="1">SUM(IF(ISERROR(FIND($A$4:$F$4,I$4)),0,$A543:$F543))</f>
        <v>8.6310414516576088</v>
      </c>
      <c r="J543" s="58">
        <f t="shared" ca="1" si="82"/>
        <v>9.5209445130905337</v>
      </c>
      <c r="K543" s="58" t="str">
        <f t="shared" ca="1" si="83"/>
        <v>AC</v>
      </c>
      <c r="L543" s="58">
        <f ca="1">SMALL($J$5:$J$1004,ROWS($J$5:J543))</f>
        <v>11.502937163778554</v>
      </c>
      <c r="M543" s="11">
        <f ca="1">ROWS($J$5:J543)/COUNT($J$5:$J$1004)</f>
        <v>0.53900000000000003</v>
      </c>
      <c r="N543" s="11"/>
      <c r="O543" s="8">
        <f t="shared" ca="1" si="84"/>
        <v>1</v>
      </c>
      <c r="P543" s="8" t="str">
        <f t="shared" ca="1" si="85"/>
        <v xml:space="preserve"> </v>
      </c>
      <c r="Q543" s="8" t="str">
        <f t="shared" ca="1" si="86"/>
        <v xml:space="preserve"> </v>
      </c>
      <c r="S543" s="8">
        <f t="shared" ca="1" si="78"/>
        <v>1</v>
      </c>
      <c r="T543" s="8" t="str">
        <f t="shared" ca="1" si="80"/>
        <v/>
      </c>
      <c r="U543" s="8">
        <f t="shared" ca="1" si="80"/>
        <v>1</v>
      </c>
      <c r="V543" s="8" t="str">
        <f t="shared" ca="1" si="80"/>
        <v/>
      </c>
      <c r="W543" s="8" t="str">
        <f t="shared" ca="1" si="80"/>
        <v/>
      </c>
      <c r="X543" s="8" t="str">
        <f t="shared" ca="1" si="80"/>
        <v/>
      </c>
    </row>
    <row r="544" spans="1:24" hidden="1" x14ac:dyDescent="0.25">
      <c r="A544" s="58">
        <f t="shared" ca="1" si="79"/>
        <v>2.865035545020556</v>
      </c>
      <c r="B544" s="58">
        <f t="shared" ca="1" si="81"/>
        <v>2.4239265703987942</v>
      </c>
      <c r="C544" s="58">
        <f t="shared" ca="1" si="81"/>
        <v>5.5030585170671031</v>
      </c>
      <c r="D544" s="58">
        <f t="shared" ca="1" si="81"/>
        <v>3.8897022180183858</v>
      </c>
      <c r="E544" s="58">
        <f t="shared" ca="1" si="81"/>
        <v>2.8724997833118251</v>
      </c>
      <c r="F544" s="58">
        <f t="shared" ca="1" si="81"/>
        <v>2.4550001702054667</v>
      </c>
      <c r="G544" s="58" cm="1">
        <f t="array" aca="1" ref="G544" ca="1">SUM(IF(ISERROR(FIND($A$4:$F$4,G$4)),0,$A544:$F544))</f>
        <v>8.3680940620876587</v>
      </c>
      <c r="H544" s="58" cm="1">
        <f t="array" aca="1" ref="H544" ca="1">SUM(IF(ISERROR(FIND($A$4:$F$4,H$4)),0,$A544:$F544))</f>
        <v>9.2097379332444085</v>
      </c>
      <c r="I544" s="58" cm="1">
        <f t="array" aca="1" ref="I544" ca="1">SUM(IF(ISERROR(FIND($A$4:$F$4,I$4)),0,$A544:$F544))</f>
        <v>7.751426523916086</v>
      </c>
      <c r="J544" s="58">
        <f t="shared" ca="1" si="82"/>
        <v>9.2097379332444085</v>
      </c>
      <c r="K544" s="58" t="str">
        <f t="shared" ca="1" si="83"/>
        <v>ADF</v>
      </c>
      <c r="L544" s="58">
        <f ca="1">SMALL($J$5:$J$1004,ROWS($J$5:J544))</f>
        <v>11.504100149425202</v>
      </c>
      <c r="M544" s="11">
        <f ca="1">ROWS($J$5:J544)/COUNT($J$5:$J$1004)</f>
        <v>0.54</v>
      </c>
      <c r="N544" s="11"/>
      <c r="O544" s="8" t="str">
        <f t="shared" ca="1" si="84"/>
        <v xml:space="preserve"> </v>
      </c>
      <c r="P544" s="8">
        <f t="shared" ca="1" si="85"/>
        <v>1</v>
      </c>
      <c r="Q544" s="8" t="str">
        <f t="shared" ca="1" si="86"/>
        <v xml:space="preserve"> </v>
      </c>
      <c r="S544" s="8">
        <f t="shared" ca="1" si="78"/>
        <v>1</v>
      </c>
      <c r="T544" s="8" t="str">
        <f t="shared" ca="1" si="80"/>
        <v/>
      </c>
      <c r="U544" s="8" t="str">
        <f t="shared" ca="1" si="80"/>
        <v/>
      </c>
      <c r="V544" s="8">
        <f t="shared" ca="1" si="80"/>
        <v>1</v>
      </c>
      <c r="W544" s="8" t="str">
        <f t="shared" ca="1" si="80"/>
        <v/>
      </c>
      <c r="X544" s="8">
        <f t="shared" ca="1" si="80"/>
        <v>1</v>
      </c>
    </row>
    <row r="545" spans="1:24" hidden="1" x14ac:dyDescent="0.25">
      <c r="A545" s="58">
        <f t="shared" ca="1" si="79"/>
        <v>3.6008428107057591</v>
      </c>
      <c r="B545" s="58">
        <f t="shared" ca="1" si="81"/>
        <v>2.7888869280824697</v>
      </c>
      <c r="C545" s="58">
        <f t="shared" ca="1" si="81"/>
        <v>7.7189197101809803</v>
      </c>
      <c r="D545" s="58">
        <f t="shared" ca="1" si="81"/>
        <v>4.4342551815990543</v>
      </c>
      <c r="E545" s="58">
        <f t="shared" ca="1" si="81"/>
        <v>2.9666084462718993</v>
      </c>
      <c r="F545" s="58">
        <f t="shared" ca="1" si="81"/>
        <v>2.589572850046622</v>
      </c>
      <c r="G545" s="58" cm="1">
        <f t="array" aca="1" ref="G545" ca="1">SUM(IF(ISERROR(FIND($A$4:$F$4,G$4)),0,$A545:$F545))</f>
        <v>11.319762520886739</v>
      </c>
      <c r="H545" s="58" cm="1">
        <f t="array" aca="1" ref="H545" ca="1">SUM(IF(ISERROR(FIND($A$4:$F$4,H$4)),0,$A545:$F545))</f>
        <v>10.624670842351435</v>
      </c>
      <c r="I545" s="58" cm="1">
        <f t="array" aca="1" ref="I545" ca="1">SUM(IF(ISERROR(FIND($A$4:$F$4,I$4)),0,$A545:$F545))</f>
        <v>8.3450682244009915</v>
      </c>
      <c r="J545" s="58">
        <f t="shared" ca="1" si="82"/>
        <v>11.319762520886739</v>
      </c>
      <c r="K545" s="58" t="str">
        <f t="shared" ca="1" si="83"/>
        <v>AC</v>
      </c>
      <c r="L545" s="58">
        <f ca="1">SMALL($J$5:$J$1004,ROWS($J$5:J545))</f>
        <v>11.508479644574642</v>
      </c>
      <c r="M545" s="11">
        <f ca="1">ROWS($J$5:J545)/COUNT($J$5:$J$1004)</f>
        <v>0.54100000000000004</v>
      </c>
      <c r="N545" s="11"/>
      <c r="O545" s="8">
        <f t="shared" ca="1" si="84"/>
        <v>1</v>
      </c>
      <c r="P545" s="8" t="str">
        <f t="shared" ca="1" si="85"/>
        <v xml:space="preserve"> </v>
      </c>
      <c r="Q545" s="8" t="str">
        <f t="shared" ca="1" si="86"/>
        <v xml:space="preserve"> </v>
      </c>
      <c r="S545" s="8">
        <f t="shared" ca="1" si="78"/>
        <v>1</v>
      </c>
      <c r="T545" s="8" t="str">
        <f t="shared" ca="1" si="80"/>
        <v/>
      </c>
      <c r="U545" s="8">
        <f t="shared" ca="1" si="80"/>
        <v>1</v>
      </c>
      <c r="V545" s="8" t="str">
        <f t="shared" ca="1" si="80"/>
        <v/>
      </c>
      <c r="W545" s="8" t="str">
        <f t="shared" ca="1" si="80"/>
        <v/>
      </c>
      <c r="X545" s="8" t="str">
        <f t="shared" ca="1" si="80"/>
        <v/>
      </c>
    </row>
    <row r="546" spans="1:24" hidden="1" x14ac:dyDescent="0.25">
      <c r="A546" s="58">
        <f t="shared" ca="1" si="79"/>
        <v>2.7977276495798442</v>
      </c>
      <c r="B546" s="58">
        <f t="shared" ca="1" si="81"/>
        <v>3.6977074315742513</v>
      </c>
      <c r="C546" s="58">
        <f t="shared" ca="1" si="81"/>
        <v>5.0575390887830007</v>
      </c>
      <c r="D546" s="58">
        <f t="shared" ca="1" si="81"/>
        <v>2.3723216704135752</v>
      </c>
      <c r="E546" s="58">
        <f t="shared" ca="1" si="81"/>
        <v>2.4669856862567627</v>
      </c>
      <c r="F546" s="58">
        <f t="shared" ca="1" si="81"/>
        <v>3.9240990328035865</v>
      </c>
      <c r="G546" s="58" cm="1">
        <f t="array" aca="1" ref="G546" ca="1">SUM(IF(ISERROR(FIND($A$4:$F$4,G$4)),0,$A546:$F546))</f>
        <v>7.8552667383628449</v>
      </c>
      <c r="H546" s="58" cm="1">
        <f t="array" aca="1" ref="H546" ca="1">SUM(IF(ISERROR(FIND($A$4:$F$4,H$4)),0,$A546:$F546))</f>
        <v>9.0941483527970064</v>
      </c>
      <c r="I546" s="58" cm="1">
        <f t="array" aca="1" ref="I546" ca="1">SUM(IF(ISERROR(FIND($A$4:$F$4,I$4)),0,$A546:$F546))</f>
        <v>10.0887921506346</v>
      </c>
      <c r="J546" s="58">
        <f t="shared" ca="1" si="82"/>
        <v>10.0887921506346</v>
      </c>
      <c r="K546" s="58" t="str">
        <f t="shared" ca="1" si="83"/>
        <v>BEF</v>
      </c>
      <c r="L546" s="58">
        <f ca="1">SMALL($J$5:$J$1004,ROWS($J$5:J546))</f>
        <v>11.509713033723454</v>
      </c>
      <c r="M546" s="11">
        <f ca="1">ROWS($J$5:J546)/COUNT($J$5:$J$1004)</f>
        <v>0.54200000000000004</v>
      </c>
      <c r="N546" s="11"/>
      <c r="O546" s="8" t="str">
        <f t="shared" ca="1" si="84"/>
        <v xml:space="preserve"> </v>
      </c>
      <c r="P546" s="8" t="str">
        <f t="shared" ca="1" si="85"/>
        <v xml:space="preserve"> </v>
      </c>
      <c r="Q546" s="8">
        <f t="shared" ca="1" si="86"/>
        <v>1</v>
      </c>
      <c r="S546" s="8" t="str">
        <f t="shared" ca="1" si="78"/>
        <v/>
      </c>
      <c r="T546" s="8">
        <f t="shared" ca="1" si="80"/>
        <v>1</v>
      </c>
      <c r="U546" s="8" t="str">
        <f t="shared" ca="1" si="80"/>
        <v/>
      </c>
      <c r="V546" s="8" t="str">
        <f t="shared" ca="1" si="80"/>
        <v/>
      </c>
      <c r="W546" s="8">
        <f t="shared" ca="1" si="80"/>
        <v>1</v>
      </c>
      <c r="X546" s="8">
        <f t="shared" ca="1" si="80"/>
        <v>1</v>
      </c>
    </row>
    <row r="547" spans="1:24" hidden="1" x14ac:dyDescent="0.25">
      <c r="A547" s="58">
        <f t="shared" ca="1" si="79"/>
        <v>3.0011552975877533</v>
      </c>
      <c r="B547" s="58">
        <f t="shared" ca="1" si="81"/>
        <v>2.1341943773077108</v>
      </c>
      <c r="C547" s="58">
        <f t="shared" ca="1" si="81"/>
        <v>7.6643313427610558</v>
      </c>
      <c r="D547" s="58">
        <f t="shared" ca="1" si="81"/>
        <v>4.0009067048257112</v>
      </c>
      <c r="E547" s="58">
        <f t="shared" ca="1" si="81"/>
        <v>1.7439260572558721</v>
      </c>
      <c r="F547" s="58">
        <f t="shared" ca="1" si="81"/>
        <v>2.8699471734534878</v>
      </c>
      <c r="G547" s="58" cm="1">
        <f t="array" aca="1" ref="G547" ca="1">SUM(IF(ISERROR(FIND($A$4:$F$4,G$4)),0,$A547:$F547))</f>
        <v>10.66548664034881</v>
      </c>
      <c r="H547" s="58" cm="1">
        <f t="array" aca="1" ref="H547" ca="1">SUM(IF(ISERROR(FIND($A$4:$F$4,H$4)),0,$A547:$F547))</f>
        <v>9.8720091758669533</v>
      </c>
      <c r="I547" s="58" cm="1">
        <f t="array" aca="1" ref="I547" ca="1">SUM(IF(ISERROR(FIND($A$4:$F$4,I$4)),0,$A547:$F547))</f>
        <v>6.7480676080170703</v>
      </c>
      <c r="J547" s="58">
        <f t="shared" ca="1" si="82"/>
        <v>10.66548664034881</v>
      </c>
      <c r="K547" s="58" t="str">
        <f t="shared" ca="1" si="83"/>
        <v>AC</v>
      </c>
      <c r="L547" s="58">
        <f ca="1">SMALL($J$5:$J$1004,ROWS($J$5:J547))</f>
        <v>11.511563948160333</v>
      </c>
      <c r="M547" s="11">
        <f ca="1">ROWS($J$5:J547)/COUNT($J$5:$J$1004)</f>
        <v>0.54300000000000004</v>
      </c>
      <c r="N547" s="11"/>
      <c r="O547" s="8">
        <f t="shared" ca="1" si="84"/>
        <v>1</v>
      </c>
      <c r="P547" s="8" t="str">
        <f t="shared" ca="1" si="85"/>
        <v xml:space="preserve"> </v>
      </c>
      <c r="Q547" s="8" t="str">
        <f t="shared" ca="1" si="86"/>
        <v xml:space="preserve"> </v>
      </c>
      <c r="S547" s="8">
        <f t="shared" ca="1" si="78"/>
        <v>1</v>
      </c>
      <c r="T547" s="8" t="str">
        <f t="shared" ca="1" si="80"/>
        <v/>
      </c>
      <c r="U547" s="8">
        <f t="shared" ca="1" si="80"/>
        <v>1</v>
      </c>
      <c r="V547" s="8" t="str">
        <f t="shared" ca="1" si="80"/>
        <v/>
      </c>
      <c r="W547" s="8" t="str">
        <f t="shared" ca="1" si="80"/>
        <v/>
      </c>
      <c r="X547" s="8" t="str">
        <f t="shared" ca="1" si="80"/>
        <v/>
      </c>
    </row>
    <row r="548" spans="1:24" hidden="1" x14ac:dyDescent="0.25">
      <c r="A548" s="58">
        <f t="shared" ca="1" si="79"/>
        <v>4.5101347097741433</v>
      </c>
      <c r="B548" s="58">
        <f t="shared" ca="1" si="81"/>
        <v>3.7291933677265114</v>
      </c>
      <c r="C548" s="58">
        <f t="shared" ca="1" si="81"/>
        <v>5.6910345462243264</v>
      </c>
      <c r="D548" s="58">
        <f t="shared" ca="1" si="81"/>
        <v>4.6805080439860802</v>
      </c>
      <c r="E548" s="58">
        <f t="shared" ca="1" si="81"/>
        <v>1.3065851758644094</v>
      </c>
      <c r="F548" s="58">
        <f t="shared" ca="1" si="81"/>
        <v>3.286810199722348</v>
      </c>
      <c r="G548" s="58" cm="1">
        <f t="array" aca="1" ref="G548" ca="1">SUM(IF(ISERROR(FIND($A$4:$F$4,G$4)),0,$A548:$F548))</f>
        <v>10.201169255998469</v>
      </c>
      <c r="H548" s="58" cm="1">
        <f t="array" aca="1" ref="H548" ca="1">SUM(IF(ISERROR(FIND($A$4:$F$4,H$4)),0,$A548:$F548))</f>
        <v>12.477452953482571</v>
      </c>
      <c r="I548" s="58" cm="1">
        <f t="array" aca="1" ref="I548" ca="1">SUM(IF(ISERROR(FIND($A$4:$F$4,I$4)),0,$A548:$F548))</f>
        <v>8.3225887433132684</v>
      </c>
      <c r="J548" s="58">
        <f t="shared" ca="1" si="82"/>
        <v>12.477452953482571</v>
      </c>
      <c r="K548" s="58" t="str">
        <f t="shared" ca="1" si="83"/>
        <v>ADF</v>
      </c>
      <c r="L548" s="58">
        <f ca="1">SMALL($J$5:$J$1004,ROWS($J$5:J548))</f>
        <v>11.516790923653891</v>
      </c>
      <c r="M548" s="11">
        <f ca="1">ROWS($J$5:J548)/COUNT($J$5:$J$1004)</f>
        <v>0.54400000000000004</v>
      </c>
      <c r="N548" s="11"/>
      <c r="O548" s="8" t="str">
        <f t="shared" ca="1" si="84"/>
        <v xml:space="preserve"> </v>
      </c>
      <c r="P548" s="8">
        <f t="shared" ca="1" si="85"/>
        <v>1</v>
      </c>
      <c r="Q548" s="8" t="str">
        <f t="shared" ca="1" si="86"/>
        <v xml:space="preserve"> </v>
      </c>
      <c r="S548" s="8">
        <f t="shared" ca="1" si="78"/>
        <v>1</v>
      </c>
      <c r="T548" s="8" t="str">
        <f t="shared" ca="1" si="80"/>
        <v/>
      </c>
      <c r="U548" s="8" t="str">
        <f t="shared" ca="1" si="80"/>
        <v/>
      </c>
      <c r="V548" s="8">
        <f t="shared" ca="1" si="80"/>
        <v>1</v>
      </c>
      <c r="W548" s="8" t="str">
        <f t="shared" ca="1" si="80"/>
        <v/>
      </c>
      <c r="X548" s="8">
        <f t="shared" ca="1" si="80"/>
        <v>1</v>
      </c>
    </row>
    <row r="549" spans="1:24" hidden="1" x14ac:dyDescent="0.25">
      <c r="A549" s="58">
        <f t="shared" ca="1" si="79"/>
        <v>2.1905338868178932</v>
      </c>
      <c r="B549" s="58">
        <f t="shared" ca="1" si="81"/>
        <v>1.2783390993814385</v>
      </c>
      <c r="C549" s="58">
        <f t="shared" ca="1" si="81"/>
        <v>6.4914298282744163</v>
      </c>
      <c r="D549" s="58">
        <f t="shared" ca="1" si="81"/>
        <v>4.770819296497506</v>
      </c>
      <c r="E549" s="58">
        <f t="shared" ca="1" si="81"/>
        <v>2.7962605651466594</v>
      </c>
      <c r="F549" s="58">
        <f t="shared" ca="1" si="81"/>
        <v>3.3441491421824314</v>
      </c>
      <c r="G549" s="58" cm="1">
        <f t="array" aca="1" ref="G549" ca="1">SUM(IF(ISERROR(FIND($A$4:$F$4,G$4)),0,$A549:$F549))</f>
        <v>8.6819637150923086</v>
      </c>
      <c r="H549" s="58" cm="1">
        <f t="array" aca="1" ref="H549" ca="1">SUM(IF(ISERROR(FIND($A$4:$F$4,H$4)),0,$A549:$F549))</f>
        <v>10.30550232549783</v>
      </c>
      <c r="I549" s="58" cm="1">
        <f t="array" aca="1" ref="I549" ca="1">SUM(IF(ISERROR(FIND($A$4:$F$4,I$4)),0,$A549:$F549))</f>
        <v>7.4187488067105285</v>
      </c>
      <c r="J549" s="58">
        <f t="shared" ca="1" si="82"/>
        <v>10.30550232549783</v>
      </c>
      <c r="K549" s="58" t="str">
        <f t="shared" ca="1" si="83"/>
        <v>ADF</v>
      </c>
      <c r="L549" s="58">
        <f ca="1">SMALL($J$5:$J$1004,ROWS($J$5:J549))</f>
        <v>11.51835899370074</v>
      </c>
      <c r="M549" s="11">
        <f ca="1">ROWS($J$5:J549)/COUNT($J$5:$J$1004)</f>
        <v>0.54500000000000004</v>
      </c>
      <c r="N549" s="11"/>
      <c r="O549" s="8" t="str">
        <f t="shared" ca="1" si="84"/>
        <v xml:space="preserve"> </v>
      </c>
      <c r="P549" s="8">
        <f t="shared" ca="1" si="85"/>
        <v>1</v>
      </c>
      <c r="Q549" s="8" t="str">
        <f t="shared" ca="1" si="86"/>
        <v xml:space="preserve"> </v>
      </c>
      <c r="S549" s="8">
        <f t="shared" ca="1" si="78"/>
        <v>1</v>
      </c>
      <c r="T549" s="8" t="str">
        <f t="shared" ca="1" si="80"/>
        <v/>
      </c>
      <c r="U549" s="8" t="str">
        <f t="shared" ca="1" si="80"/>
        <v/>
      </c>
      <c r="V549" s="8">
        <f t="shared" ca="1" si="80"/>
        <v>1</v>
      </c>
      <c r="W549" s="8" t="str">
        <f t="shared" ca="1" si="80"/>
        <v/>
      </c>
      <c r="X549" s="8">
        <f t="shared" ca="1" si="80"/>
        <v>1</v>
      </c>
    </row>
    <row r="550" spans="1:24" hidden="1" x14ac:dyDescent="0.25">
      <c r="A550" s="58">
        <f t="shared" ca="1" si="79"/>
        <v>3.6392412667497118</v>
      </c>
      <c r="B550" s="58">
        <f t="shared" ca="1" si="81"/>
        <v>1.4474957001612965</v>
      </c>
      <c r="C550" s="58">
        <f t="shared" ca="1" si="81"/>
        <v>5.6364399254503983</v>
      </c>
      <c r="D550" s="58">
        <f t="shared" ca="1" si="81"/>
        <v>4.9812167656698847</v>
      </c>
      <c r="E550" s="58">
        <f t="shared" ca="1" si="81"/>
        <v>1.5636012774311019</v>
      </c>
      <c r="F550" s="58">
        <f t="shared" ca="1" si="81"/>
        <v>3.6345420255897212</v>
      </c>
      <c r="G550" s="58" cm="1">
        <f t="array" aca="1" ref="G550" ca="1">SUM(IF(ISERROR(FIND($A$4:$F$4,G$4)),0,$A550:$F550))</f>
        <v>9.2756811922001106</v>
      </c>
      <c r="H550" s="58" cm="1">
        <f t="array" aca="1" ref="H550" ca="1">SUM(IF(ISERROR(FIND($A$4:$F$4,H$4)),0,$A550:$F550))</f>
        <v>12.255000058009319</v>
      </c>
      <c r="I550" s="58" cm="1">
        <f t="array" aca="1" ref="I550" ca="1">SUM(IF(ISERROR(FIND($A$4:$F$4,I$4)),0,$A550:$F550))</f>
        <v>6.6456390031821195</v>
      </c>
      <c r="J550" s="58">
        <f t="shared" ca="1" si="82"/>
        <v>12.255000058009319</v>
      </c>
      <c r="K550" s="58" t="str">
        <f t="shared" ca="1" si="83"/>
        <v>ADF</v>
      </c>
      <c r="L550" s="58">
        <f ca="1">SMALL($J$5:$J$1004,ROWS($J$5:J550))</f>
        <v>11.518364052434553</v>
      </c>
      <c r="M550" s="11">
        <f ca="1">ROWS($J$5:J550)/COUNT($J$5:$J$1004)</f>
        <v>0.54600000000000004</v>
      </c>
      <c r="N550" s="11"/>
      <c r="O550" s="8" t="str">
        <f t="shared" ca="1" si="84"/>
        <v xml:space="preserve"> </v>
      </c>
      <c r="P550" s="8">
        <f t="shared" ca="1" si="85"/>
        <v>1</v>
      </c>
      <c r="Q550" s="8" t="str">
        <f t="shared" ca="1" si="86"/>
        <v xml:space="preserve"> </v>
      </c>
      <c r="S550" s="8">
        <f t="shared" ca="1" si="78"/>
        <v>1</v>
      </c>
      <c r="T550" s="8" t="str">
        <f t="shared" ca="1" si="80"/>
        <v/>
      </c>
      <c r="U550" s="8" t="str">
        <f t="shared" ca="1" si="80"/>
        <v/>
      </c>
      <c r="V550" s="8">
        <f t="shared" ca="1" si="80"/>
        <v>1</v>
      </c>
      <c r="W550" s="8" t="str">
        <f t="shared" ca="1" si="80"/>
        <v/>
      </c>
      <c r="X550" s="8">
        <f t="shared" ca="1" si="80"/>
        <v>1</v>
      </c>
    </row>
    <row r="551" spans="1:24" hidden="1" x14ac:dyDescent="0.25">
      <c r="A551" s="58">
        <f t="shared" ca="1" si="79"/>
        <v>2.1810979871239007</v>
      </c>
      <c r="B551" s="58">
        <f t="shared" ca="1" si="81"/>
        <v>3.1379668925903901</v>
      </c>
      <c r="C551" s="58">
        <f t="shared" ca="1" si="81"/>
        <v>6.8117059645726616</v>
      </c>
      <c r="D551" s="58">
        <f t="shared" ca="1" si="81"/>
        <v>3.3093429078803407</v>
      </c>
      <c r="E551" s="58">
        <f t="shared" ca="1" si="81"/>
        <v>1.5080105499340104</v>
      </c>
      <c r="F551" s="58">
        <f t="shared" ca="1" si="81"/>
        <v>3.7065887384789615</v>
      </c>
      <c r="G551" s="58" cm="1">
        <f t="array" aca="1" ref="G551" ca="1">SUM(IF(ISERROR(FIND($A$4:$F$4,G$4)),0,$A551:$F551))</f>
        <v>8.9928039516965619</v>
      </c>
      <c r="H551" s="58" cm="1">
        <f t="array" aca="1" ref="H551" ca="1">SUM(IF(ISERROR(FIND($A$4:$F$4,H$4)),0,$A551:$F551))</f>
        <v>9.1970296334832025</v>
      </c>
      <c r="I551" s="58" cm="1">
        <f t="array" aca="1" ref="I551" ca="1">SUM(IF(ISERROR(FIND($A$4:$F$4,I$4)),0,$A551:$F551))</f>
        <v>8.3525661810033611</v>
      </c>
      <c r="J551" s="58">
        <f t="shared" ca="1" si="82"/>
        <v>9.1970296334832025</v>
      </c>
      <c r="K551" s="58" t="str">
        <f t="shared" ca="1" si="83"/>
        <v>ADF</v>
      </c>
      <c r="L551" s="58">
        <f ca="1">SMALL($J$5:$J$1004,ROWS($J$5:J551))</f>
        <v>11.520647693746682</v>
      </c>
      <c r="M551" s="11">
        <f ca="1">ROWS($J$5:J551)/COUNT($J$5:$J$1004)</f>
        <v>0.54700000000000004</v>
      </c>
      <c r="N551" s="11"/>
      <c r="O551" s="8" t="str">
        <f t="shared" ca="1" si="84"/>
        <v xml:space="preserve"> </v>
      </c>
      <c r="P551" s="8">
        <f t="shared" ca="1" si="85"/>
        <v>1</v>
      </c>
      <c r="Q551" s="8" t="str">
        <f t="shared" ca="1" si="86"/>
        <v xml:space="preserve"> </v>
      </c>
      <c r="S551" s="8">
        <f t="shared" ca="1" si="78"/>
        <v>1</v>
      </c>
      <c r="T551" s="8" t="str">
        <f t="shared" ca="1" si="80"/>
        <v/>
      </c>
      <c r="U551" s="8" t="str">
        <f t="shared" ca="1" si="80"/>
        <v/>
      </c>
      <c r="V551" s="8">
        <f t="shared" ca="1" si="80"/>
        <v>1</v>
      </c>
      <c r="W551" s="8" t="str">
        <f t="shared" ca="1" si="80"/>
        <v/>
      </c>
      <c r="X551" s="8">
        <f t="shared" ca="1" si="80"/>
        <v>1</v>
      </c>
    </row>
    <row r="552" spans="1:24" hidden="1" x14ac:dyDescent="0.25">
      <c r="A552" s="58">
        <f t="shared" ca="1" si="79"/>
        <v>2.0328207886961929</v>
      </c>
      <c r="B552" s="58">
        <f t="shared" ca="1" si="81"/>
        <v>4.3762822087310749</v>
      </c>
      <c r="C552" s="58">
        <f t="shared" ca="1" si="81"/>
        <v>5.4156884523222679</v>
      </c>
      <c r="D552" s="58">
        <f t="shared" ca="1" si="81"/>
        <v>3.640790901737565</v>
      </c>
      <c r="E552" s="58">
        <f t="shared" ca="1" si="81"/>
        <v>2.1811297195149004</v>
      </c>
      <c r="F552" s="58">
        <f t="shared" ca="1" si="81"/>
        <v>2.0943372055722369</v>
      </c>
      <c r="G552" s="58" cm="1">
        <f t="array" aca="1" ref="G552" ca="1">SUM(IF(ISERROR(FIND($A$4:$F$4,G$4)),0,$A552:$F552))</f>
        <v>7.4485092410184608</v>
      </c>
      <c r="H552" s="58" cm="1">
        <f t="array" aca="1" ref="H552" ca="1">SUM(IF(ISERROR(FIND($A$4:$F$4,H$4)),0,$A552:$F552))</f>
        <v>7.7679488960059944</v>
      </c>
      <c r="I552" s="58" cm="1">
        <f t="array" aca="1" ref="I552" ca="1">SUM(IF(ISERROR(FIND($A$4:$F$4,I$4)),0,$A552:$F552))</f>
        <v>8.6517491338182122</v>
      </c>
      <c r="J552" s="58">
        <f t="shared" ca="1" si="82"/>
        <v>8.6517491338182122</v>
      </c>
      <c r="K552" s="58" t="str">
        <f t="shared" ca="1" si="83"/>
        <v>BEF</v>
      </c>
      <c r="L552" s="58">
        <f ca="1">SMALL($J$5:$J$1004,ROWS($J$5:J552))</f>
        <v>11.53104213760925</v>
      </c>
      <c r="M552" s="11">
        <f ca="1">ROWS($J$5:J552)/COUNT($J$5:$J$1004)</f>
        <v>0.54800000000000004</v>
      </c>
      <c r="N552" s="11"/>
      <c r="O552" s="8" t="str">
        <f t="shared" ca="1" si="84"/>
        <v xml:space="preserve"> </v>
      </c>
      <c r="P552" s="8" t="str">
        <f t="shared" ca="1" si="85"/>
        <v xml:space="preserve"> </v>
      </c>
      <c r="Q552" s="8">
        <f t="shared" ca="1" si="86"/>
        <v>1</v>
      </c>
      <c r="S552" s="8" t="str">
        <f t="shared" ref="S552:S615" ca="1" si="87">IFERROR(FIND(S$4,$K552)/FIND(S$4,$K552),"")</f>
        <v/>
      </c>
      <c r="T552" s="8">
        <f t="shared" ca="1" si="80"/>
        <v>1</v>
      </c>
      <c r="U552" s="8" t="str">
        <f t="shared" ca="1" si="80"/>
        <v/>
      </c>
      <c r="V552" s="8" t="str">
        <f t="shared" ca="1" si="80"/>
        <v/>
      </c>
      <c r="W552" s="8">
        <f t="shared" ca="1" si="80"/>
        <v>1</v>
      </c>
      <c r="X552" s="8">
        <f t="shared" ca="1" si="80"/>
        <v>1</v>
      </c>
    </row>
    <row r="553" spans="1:24" hidden="1" x14ac:dyDescent="0.25">
      <c r="A553" s="58">
        <f t="shared" ref="A553:A616" ca="1" si="88">A$2+(A$3-A$2)*RAND()</f>
        <v>3.9055708567904097</v>
      </c>
      <c r="B553" s="58">
        <f t="shared" ca="1" si="81"/>
        <v>3.4665864014208632</v>
      </c>
      <c r="C553" s="58">
        <f t="shared" ca="1" si="81"/>
        <v>4.9014667557621809</v>
      </c>
      <c r="D553" s="58">
        <f t="shared" ca="1" si="81"/>
        <v>5.5018171931364908</v>
      </c>
      <c r="E553" s="58">
        <f t="shared" ca="1" si="81"/>
        <v>1.7060528975538993</v>
      </c>
      <c r="F553" s="58">
        <f t="shared" ca="1" si="81"/>
        <v>3.5977596566007897</v>
      </c>
      <c r="G553" s="58" cm="1">
        <f t="array" aca="1" ref="G553" ca="1">SUM(IF(ISERROR(FIND($A$4:$F$4,G$4)),0,$A553:$F553))</f>
        <v>8.8070376125525911</v>
      </c>
      <c r="H553" s="58" cm="1">
        <f t="array" aca="1" ref="H553" ca="1">SUM(IF(ISERROR(FIND($A$4:$F$4,H$4)),0,$A553:$F553))</f>
        <v>13.005147706527691</v>
      </c>
      <c r="I553" s="58" cm="1">
        <f t="array" aca="1" ref="I553" ca="1">SUM(IF(ISERROR(FIND($A$4:$F$4,I$4)),0,$A553:$F553))</f>
        <v>8.7703989555755513</v>
      </c>
      <c r="J553" s="58">
        <f t="shared" ca="1" si="82"/>
        <v>13.005147706527691</v>
      </c>
      <c r="K553" s="58" t="str">
        <f t="shared" ca="1" si="83"/>
        <v>ADF</v>
      </c>
      <c r="L553" s="58">
        <f ca="1">SMALL($J$5:$J$1004,ROWS($J$5:J553))</f>
        <v>11.534494903461354</v>
      </c>
      <c r="M553" s="11">
        <f ca="1">ROWS($J$5:J553)/COUNT($J$5:$J$1004)</f>
        <v>0.54900000000000004</v>
      </c>
      <c r="N553" s="11"/>
      <c r="O553" s="8" t="str">
        <f t="shared" ca="1" si="84"/>
        <v xml:space="preserve"> </v>
      </c>
      <c r="P553" s="8">
        <f t="shared" ca="1" si="85"/>
        <v>1</v>
      </c>
      <c r="Q553" s="8" t="str">
        <f t="shared" ca="1" si="86"/>
        <v xml:space="preserve"> </v>
      </c>
      <c r="S553" s="8">
        <f t="shared" ca="1" si="87"/>
        <v>1</v>
      </c>
      <c r="T553" s="8" t="str">
        <f t="shared" ca="1" si="80"/>
        <v/>
      </c>
      <c r="U553" s="8" t="str">
        <f t="shared" ca="1" si="80"/>
        <v/>
      </c>
      <c r="V553" s="8">
        <f t="shared" ca="1" si="80"/>
        <v>1</v>
      </c>
      <c r="W553" s="8" t="str">
        <f t="shared" ca="1" si="80"/>
        <v/>
      </c>
      <c r="X553" s="8">
        <f t="shared" ca="1" si="80"/>
        <v>1</v>
      </c>
    </row>
    <row r="554" spans="1:24" hidden="1" x14ac:dyDescent="0.25">
      <c r="A554" s="58">
        <f t="shared" ca="1" si="88"/>
        <v>3.4896173117759917</v>
      </c>
      <c r="B554" s="58">
        <f t="shared" ca="1" si="81"/>
        <v>4.4228450455042747</v>
      </c>
      <c r="C554" s="58">
        <f t="shared" ca="1" si="81"/>
        <v>5.4241050992086084</v>
      </c>
      <c r="D554" s="58">
        <f t="shared" ca="1" si="81"/>
        <v>3.5883891914749735</v>
      </c>
      <c r="E554" s="58">
        <f t="shared" ca="1" si="81"/>
        <v>1.7020164657112427</v>
      </c>
      <c r="F554" s="58">
        <f t="shared" ca="1" si="81"/>
        <v>2.243233772888626</v>
      </c>
      <c r="G554" s="58" cm="1">
        <f t="array" aca="1" ref="G554" ca="1">SUM(IF(ISERROR(FIND($A$4:$F$4,G$4)),0,$A554:$F554))</f>
        <v>8.9137224109846009</v>
      </c>
      <c r="H554" s="58" cm="1">
        <f t="array" aca="1" ref="H554" ca="1">SUM(IF(ISERROR(FIND($A$4:$F$4,H$4)),0,$A554:$F554))</f>
        <v>9.3212402761395907</v>
      </c>
      <c r="I554" s="58" cm="1">
        <f t="array" aca="1" ref="I554" ca="1">SUM(IF(ISERROR(FIND($A$4:$F$4,I$4)),0,$A554:$F554))</f>
        <v>8.3680952841041432</v>
      </c>
      <c r="J554" s="58">
        <f t="shared" ca="1" si="82"/>
        <v>9.3212402761395907</v>
      </c>
      <c r="K554" s="58" t="str">
        <f t="shared" ca="1" si="83"/>
        <v>ADF</v>
      </c>
      <c r="L554" s="58">
        <f ca="1">SMALL($J$5:$J$1004,ROWS($J$5:J554))</f>
        <v>11.538927087022133</v>
      </c>
      <c r="M554" s="11">
        <f ca="1">ROWS($J$5:J554)/COUNT($J$5:$J$1004)</f>
        <v>0.55000000000000004</v>
      </c>
      <c r="N554" s="11"/>
      <c r="O554" s="8" t="str">
        <f t="shared" ca="1" si="84"/>
        <v xml:space="preserve"> </v>
      </c>
      <c r="P554" s="8">
        <f t="shared" ca="1" si="85"/>
        <v>1</v>
      </c>
      <c r="Q554" s="8" t="str">
        <f t="shared" ca="1" si="86"/>
        <v xml:space="preserve"> </v>
      </c>
      <c r="S554" s="8">
        <f t="shared" ca="1" si="87"/>
        <v>1</v>
      </c>
      <c r="T554" s="8" t="str">
        <f t="shared" ca="1" si="80"/>
        <v/>
      </c>
      <c r="U554" s="8" t="str">
        <f t="shared" ca="1" si="80"/>
        <v/>
      </c>
      <c r="V554" s="8">
        <f t="shared" ca="1" si="80"/>
        <v>1</v>
      </c>
      <c r="W554" s="8" t="str">
        <f t="shared" ca="1" si="80"/>
        <v/>
      </c>
      <c r="X554" s="8">
        <f t="shared" ca="1" si="80"/>
        <v>1</v>
      </c>
    </row>
    <row r="555" spans="1:24" hidden="1" x14ac:dyDescent="0.25">
      <c r="A555" s="58">
        <f t="shared" ca="1" si="88"/>
        <v>5.4502605203299535</v>
      </c>
      <c r="B555" s="58">
        <f t="shared" ca="1" si="81"/>
        <v>2.1525825816641611</v>
      </c>
      <c r="C555" s="58">
        <f t="shared" ca="1" si="81"/>
        <v>5.1442355450881081</v>
      </c>
      <c r="D555" s="58">
        <f t="shared" ca="1" si="81"/>
        <v>4.4473833122212243</v>
      </c>
      <c r="E555" s="58">
        <f t="shared" ca="1" si="81"/>
        <v>1.7142922864749808</v>
      </c>
      <c r="F555" s="58">
        <f t="shared" ca="1" si="81"/>
        <v>2.2942475795546624</v>
      </c>
      <c r="G555" s="58" cm="1">
        <f t="array" aca="1" ref="G555" ca="1">SUM(IF(ISERROR(FIND($A$4:$F$4,G$4)),0,$A555:$F555))</f>
        <v>10.594496065418062</v>
      </c>
      <c r="H555" s="58" cm="1">
        <f t="array" aca="1" ref="H555" ca="1">SUM(IF(ISERROR(FIND($A$4:$F$4,H$4)),0,$A555:$F555))</f>
        <v>12.191891412105841</v>
      </c>
      <c r="I555" s="58" cm="1">
        <f t="array" aca="1" ref="I555" ca="1">SUM(IF(ISERROR(FIND($A$4:$F$4,I$4)),0,$A555:$F555))</f>
        <v>6.1611224476938045</v>
      </c>
      <c r="J555" s="58">
        <f t="shared" ca="1" si="82"/>
        <v>12.191891412105841</v>
      </c>
      <c r="K555" s="58" t="str">
        <f t="shared" ca="1" si="83"/>
        <v>ADF</v>
      </c>
      <c r="L555" s="58">
        <f ca="1">SMALL($J$5:$J$1004,ROWS($J$5:J555))</f>
        <v>11.542795125110022</v>
      </c>
      <c r="M555" s="11">
        <f ca="1">ROWS($J$5:J555)/COUNT($J$5:$J$1004)</f>
        <v>0.55100000000000005</v>
      </c>
      <c r="N555" s="11"/>
      <c r="O555" s="8" t="str">
        <f t="shared" ca="1" si="84"/>
        <v xml:space="preserve"> </v>
      </c>
      <c r="P555" s="8">
        <f t="shared" ca="1" si="85"/>
        <v>1</v>
      </c>
      <c r="Q555" s="8" t="str">
        <f t="shared" ca="1" si="86"/>
        <v xml:space="preserve"> </v>
      </c>
      <c r="S555" s="8">
        <f t="shared" ca="1" si="87"/>
        <v>1</v>
      </c>
      <c r="T555" s="8" t="str">
        <f t="shared" ca="1" si="80"/>
        <v/>
      </c>
      <c r="U555" s="8" t="str">
        <f t="shared" ca="1" si="80"/>
        <v/>
      </c>
      <c r="V555" s="8">
        <f t="shared" ca="1" si="80"/>
        <v>1</v>
      </c>
      <c r="W555" s="8" t="str">
        <f t="shared" ca="1" si="80"/>
        <v/>
      </c>
      <c r="X555" s="8">
        <f t="shared" ca="1" si="80"/>
        <v>1</v>
      </c>
    </row>
    <row r="556" spans="1:24" hidden="1" x14ac:dyDescent="0.25">
      <c r="A556" s="58">
        <f t="shared" ca="1" si="88"/>
        <v>4.518861107565284</v>
      </c>
      <c r="B556" s="58">
        <f t="shared" ca="1" si="81"/>
        <v>3.5726858956245491</v>
      </c>
      <c r="C556" s="58">
        <f t="shared" ca="1" si="81"/>
        <v>4.4911549538846369</v>
      </c>
      <c r="D556" s="58">
        <f t="shared" ca="1" si="81"/>
        <v>2.3377654518037465</v>
      </c>
      <c r="E556" s="58">
        <f t="shared" ca="1" si="81"/>
        <v>1.855812725616748</v>
      </c>
      <c r="F556" s="58">
        <f t="shared" ca="1" si="81"/>
        <v>3.4728058417209251</v>
      </c>
      <c r="G556" s="58" cm="1">
        <f t="array" aca="1" ref="G556" ca="1">SUM(IF(ISERROR(FIND($A$4:$F$4,G$4)),0,$A556:$F556))</f>
        <v>9.010016061449921</v>
      </c>
      <c r="H556" s="58" cm="1">
        <f t="array" aca="1" ref="H556" ca="1">SUM(IF(ISERROR(FIND($A$4:$F$4,H$4)),0,$A556:$F556))</f>
        <v>10.329432401089957</v>
      </c>
      <c r="I556" s="58" cm="1">
        <f t="array" aca="1" ref="I556" ca="1">SUM(IF(ISERROR(FIND($A$4:$F$4,I$4)),0,$A556:$F556))</f>
        <v>8.9013044629622229</v>
      </c>
      <c r="J556" s="58">
        <f t="shared" ca="1" si="82"/>
        <v>10.329432401089957</v>
      </c>
      <c r="K556" s="58" t="str">
        <f t="shared" ca="1" si="83"/>
        <v>ADF</v>
      </c>
      <c r="L556" s="58">
        <f ca="1">SMALL($J$5:$J$1004,ROWS($J$5:J556))</f>
        <v>11.548202558449841</v>
      </c>
      <c r="M556" s="11">
        <f ca="1">ROWS($J$5:J556)/COUNT($J$5:$J$1004)</f>
        <v>0.55200000000000005</v>
      </c>
      <c r="N556" s="11"/>
      <c r="O556" s="8" t="str">
        <f t="shared" ca="1" si="84"/>
        <v xml:space="preserve"> </v>
      </c>
      <c r="P556" s="8">
        <f t="shared" ca="1" si="85"/>
        <v>1</v>
      </c>
      <c r="Q556" s="8" t="str">
        <f t="shared" ca="1" si="86"/>
        <v xml:space="preserve"> </v>
      </c>
      <c r="S556" s="8">
        <f t="shared" ca="1" si="87"/>
        <v>1</v>
      </c>
      <c r="T556" s="8" t="str">
        <f t="shared" ca="1" si="80"/>
        <v/>
      </c>
      <c r="U556" s="8" t="str">
        <f t="shared" ca="1" si="80"/>
        <v/>
      </c>
      <c r="V556" s="8">
        <f t="shared" ca="1" si="80"/>
        <v>1</v>
      </c>
      <c r="W556" s="8" t="str">
        <f t="shared" ca="1" si="80"/>
        <v/>
      </c>
      <c r="X556" s="8">
        <f t="shared" ca="1" si="80"/>
        <v>1</v>
      </c>
    </row>
    <row r="557" spans="1:24" hidden="1" x14ac:dyDescent="0.25">
      <c r="A557" s="58">
        <f t="shared" ca="1" si="88"/>
        <v>2.6377273022033054</v>
      </c>
      <c r="B557" s="58">
        <f t="shared" ca="1" si="81"/>
        <v>1.02240871560684</v>
      </c>
      <c r="C557" s="58">
        <f t="shared" ca="1" si="81"/>
        <v>5.1554167064010752</v>
      </c>
      <c r="D557" s="58">
        <f t="shared" ca="1" si="81"/>
        <v>5.655831361480268</v>
      </c>
      <c r="E557" s="58">
        <f t="shared" ca="1" si="81"/>
        <v>2.3754205154501893</v>
      </c>
      <c r="F557" s="58">
        <f t="shared" ca="1" si="81"/>
        <v>3.7546739428690783</v>
      </c>
      <c r="G557" s="58" cm="1">
        <f t="array" aca="1" ref="G557" ca="1">SUM(IF(ISERROR(FIND($A$4:$F$4,G$4)),0,$A557:$F557))</f>
        <v>7.7931440086043811</v>
      </c>
      <c r="H557" s="58" cm="1">
        <f t="array" aca="1" ref="H557" ca="1">SUM(IF(ISERROR(FIND($A$4:$F$4,H$4)),0,$A557:$F557))</f>
        <v>12.048232606552652</v>
      </c>
      <c r="I557" s="58" cm="1">
        <f t="array" aca="1" ref="I557" ca="1">SUM(IF(ISERROR(FIND($A$4:$F$4,I$4)),0,$A557:$F557))</f>
        <v>7.1525031739261076</v>
      </c>
      <c r="J557" s="58">
        <f t="shared" ca="1" si="82"/>
        <v>12.048232606552652</v>
      </c>
      <c r="K557" s="58" t="str">
        <f t="shared" ca="1" si="83"/>
        <v>ADF</v>
      </c>
      <c r="L557" s="58">
        <f ca="1">SMALL($J$5:$J$1004,ROWS($J$5:J557))</f>
        <v>11.55172834619005</v>
      </c>
      <c r="M557" s="11">
        <f ca="1">ROWS($J$5:J557)/COUNT($J$5:$J$1004)</f>
        <v>0.55300000000000005</v>
      </c>
      <c r="N557" s="11"/>
      <c r="O557" s="8" t="str">
        <f t="shared" ca="1" si="84"/>
        <v xml:space="preserve"> </v>
      </c>
      <c r="P557" s="8">
        <f t="shared" ca="1" si="85"/>
        <v>1</v>
      </c>
      <c r="Q557" s="8" t="str">
        <f t="shared" ca="1" si="86"/>
        <v xml:space="preserve"> </v>
      </c>
      <c r="S557" s="8">
        <f t="shared" ca="1" si="87"/>
        <v>1</v>
      </c>
      <c r="T557" s="8" t="str">
        <f t="shared" ca="1" si="80"/>
        <v/>
      </c>
      <c r="U557" s="8" t="str">
        <f t="shared" ca="1" si="80"/>
        <v/>
      </c>
      <c r="V557" s="8">
        <f t="shared" ca="1" si="80"/>
        <v>1</v>
      </c>
      <c r="W557" s="8" t="str">
        <f t="shared" ca="1" si="80"/>
        <v/>
      </c>
      <c r="X557" s="8">
        <f t="shared" ca="1" si="80"/>
        <v>1</v>
      </c>
    </row>
    <row r="558" spans="1:24" hidden="1" x14ac:dyDescent="0.25">
      <c r="A558" s="58">
        <f t="shared" ca="1" si="88"/>
        <v>4.9275005236022889</v>
      </c>
      <c r="B558" s="58">
        <f t="shared" ca="1" si="81"/>
        <v>4.4851195240439559</v>
      </c>
      <c r="C558" s="58">
        <f t="shared" ca="1" si="81"/>
        <v>7.5948157666376401</v>
      </c>
      <c r="D558" s="58">
        <f t="shared" ca="1" si="81"/>
        <v>3.2920978597410584</v>
      </c>
      <c r="E558" s="58">
        <f t="shared" ca="1" si="81"/>
        <v>1.0327548937984028</v>
      </c>
      <c r="F558" s="58">
        <f t="shared" ca="1" si="81"/>
        <v>3.4029101209419221</v>
      </c>
      <c r="G558" s="58" cm="1">
        <f t="array" aca="1" ref="G558" ca="1">SUM(IF(ISERROR(FIND($A$4:$F$4,G$4)),0,$A558:$F558))</f>
        <v>12.522316290239928</v>
      </c>
      <c r="H558" s="58" cm="1">
        <f t="array" aca="1" ref="H558" ca="1">SUM(IF(ISERROR(FIND($A$4:$F$4,H$4)),0,$A558:$F558))</f>
        <v>11.622508504285269</v>
      </c>
      <c r="I558" s="58" cm="1">
        <f t="array" aca="1" ref="I558" ca="1">SUM(IF(ISERROR(FIND($A$4:$F$4,I$4)),0,$A558:$F558))</f>
        <v>8.9207845387842806</v>
      </c>
      <c r="J558" s="58">
        <f t="shared" ca="1" si="82"/>
        <v>12.522316290239928</v>
      </c>
      <c r="K558" s="58" t="str">
        <f t="shared" ca="1" si="83"/>
        <v>AC</v>
      </c>
      <c r="L558" s="58">
        <f ca="1">SMALL($J$5:$J$1004,ROWS($J$5:J558))</f>
        <v>11.554400286359488</v>
      </c>
      <c r="M558" s="11">
        <f ca="1">ROWS($J$5:J558)/COUNT($J$5:$J$1004)</f>
        <v>0.55400000000000005</v>
      </c>
      <c r="N558" s="11"/>
      <c r="O558" s="8">
        <f t="shared" ca="1" si="84"/>
        <v>1</v>
      </c>
      <c r="P558" s="8" t="str">
        <f t="shared" ca="1" si="85"/>
        <v xml:space="preserve"> </v>
      </c>
      <c r="Q558" s="8" t="str">
        <f t="shared" ca="1" si="86"/>
        <v xml:space="preserve"> </v>
      </c>
      <c r="S558" s="8">
        <f t="shared" ca="1" si="87"/>
        <v>1</v>
      </c>
      <c r="T558" s="8" t="str">
        <f t="shared" ca="1" si="80"/>
        <v/>
      </c>
      <c r="U558" s="8">
        <f t="shared" ca="1" si="80"/>
        <v>1</v>
      </c>
      <c r="V558" s="8" t="str">
        <f t="shared" ca="1" si="80"/>
        <v/>
      </c>
      <c r="W558" s="8" t="str">
        <f t="shared" ca="1" si="80"/>
        <v/>
      </c>
      <c r="X558" s="8" t="str">
        <f t="shared" ca="1" si="80"/>
        <v/>
      </c>
    </row>
    <row r="559" spans="1:24" hidden="1" x14ac:dyDescent="0.25">
      <c r="A559" s="58">
        <f t="shared" ca="1" si="88"/>
        <v>4.1583738181591734</v>
      </c>
      <c r="B559" s="58">
        <f t="shared" ca="1" si="81"/>
        <v>3.148572953419468</v>
      </c>
      <c r="C559" s="58">
        <f t="shared" ca="1" si="81"/>
        <v>6.8549062829206964</v>
      </c>
      <c r="D559" s="58">
        <f t="shared" ca="1" si="81"/>
        <v>2.2706004276895513</v>
      </c>
      <c r="E559" s="58">
        <f t="shared" ca="1" si="81"/>
        <v>1.3140559716316618</v>
      </c>
      <c r="F559" s="58">
        <f t="shared" ca="1" si="81"/>
        <v>3.7831218201146846</v>
      </c>
      <c r="G559" s="58" cm="1">
        <f t="array" aca="1" ref="G559" ca="1">SUM(IF(ISERROR(FIND($A$4:$F$4,G$4)),0,$A559:$F559))</f>
        <v>11.01328010107987</v>
      </c>
      <c r="H559" s="58" cm="1">
        <f t="array" aca="1" ref="H559" ca="1">SUM(IF(ISERROR(FIND($A$4:$F$4,H$4)),0,$A559:$F559))</f>
        <v>10.21209606596341</v>
      </c>
      <c r="I559" s="58" cm="1">
        <f t="array" aca="1" ref="I559" ca="1">SUM(IF(ISERROR(FIND($A$4:$F$4,I$4)),0,$A559:$F559))</f>
        <v>8.2457507451658145</v>
      </c>
      <c r="J559" s="58">
        <f t="shared" ca="1" si="82"/>
        <v>11.01328010107987</v>
      </c>
      <c r="K559" s="58" t="str">
        <f t="shared" ca="1" si="83"/>
        <v>AC</v>
      </c>
      <c r="L559" s="58">
        <f ca="1">SMALL($J$5:$J$1004,ROWS($J$5:J559))</f>
        <v>11.561577234540088</v>
      </c>
      <c r="M559" s="11">
        <f ca="1">ROWS($J$5:J559)/COUNT($J$5:$J$1004)</f>
        <v>0.55500000000000005</v>
      </c>
      <c r="N559" s="11"/>
      <c r="O559" s="8">
        <f t="shared" ca="1" si="84"/>
        <v>1</v>
      </c>
      <c r="P559" s="8" t="str">
        <f t="shared" ca="1" si="85"/>
        <v xml:space="preserve"> </v>
      </c>
      <c r="Q559" s="8" t="str">
        <f t="shared" ca="1" si="86"/>
        <v xml:space="preserve"> </v>
      </c>
      <c r="S559" s="8">
        <f t="shared" ca="1" si="87"/>
        <v>1</v>
      </c>
      <c r="T559" s="8" t="str">
        <f t="shared" ca="1" si="80"/>
        <v/>
      </c>
      <c r="U559" s="8">
        <f t="shared" ca="1" si="80"/>
        <v>1</v>
      </c>
      <c r="V559" s="8" t="str">
        <f t="shared" ca="1" si="80"/>
        <v/>
      </c>
      <c r="W559" s="8" t="str">
        <f t="shared" ca="1" si="80"/>
        <v/>
      </c>
      <c r="X559" s="8" t="str">
        <f t="shared" ca="1" si="80"/>
        <v/>
      </c>
    </row>
    <row r="560" spans="1:24" hidden="1" x14ac:dyDescent="0.25">
      <c r="A560" s="58">
        <f t="shared" ca="1" si="88"/>
        <v>5.1627440656974537</v>
      </c>
      <c r="B560" s="58">
        <f t="shared" ca="1" si="81"/>
        <v>1.8036662004695474</v>
      </c>
      <c r="C560" s="58">
        <f t="shared" ca="1" si="81"/>
        <v>7.9867160024615931</v>
      </c>
      <c r="D560" s="58">
        <f t="shared" ca="1" si="81"/>
        <v>3.1051842582545941</v>
      </c>
      <c r="E560" s="58">
        <f t="shared" ca="1" si="81"/>
        <v>1.8091652640068121</v>
      </c>
      <c r="F560" s="58">
        <f t="shared" ca="1" si="81"/>
        <v>2.5521606107064176</v>
      </c>
      <c r="G560" s="58" cm="1">
        <f t="array" aca="1" ref="G560" ca="1">SUM(IF(ISERROR(FIND($A$4:$F$4,G$4)),0,$A560:$F560))</f>
        <v>13.149460068159048</v>
      </c>
      <c r="H560" s="58" cm="1">
        <f t="array" aca="1" ref="H560" ca="1">SUM(IF(ISERROR(FIND($A$4:$F$4,H$4)),0,$A560:$F560))</f>
        <v>10.820088934658466</v>
      </c>
      <c r="I560" s="58" cm="1">
        <f t="array" aca="1" ref="I560" ca="1">SUM(IF(ISERROR(FIND($A$4:$F$4,I$4)),0,$A560:$F560))</f>
        <v>6.1649920751827771</v>
      </c>
      <c r="J560" s="58">
        <f t="shared" ca="1" si="82"/>
        <v>13.149460068159048</v>
      </c>
      <c r="K560" s="58" t="str">
        <f t="shared" ca="1" si="83"/>
        <v>AC</v>
      </c>
      <c r="L560" s="58">
        <f ca="1">SMALL($J$5:$J$1004,ROWS($J$5:J560))</f>
        <v>11.568195964311974</v>
      </c>
      <c r="M560" s="11">
        <f ca="1">ROWS($J$5:J560)/COUNT($J$5:$J$1004)</f>
        <v>0.55600000000000005</v>
      </c>
      <c r="N560" s="11"/>
      <c r="O560" s="8">
        <f t="shared" ca="1" si="84"/>
        <v>1</v>
      </c>
      <c r="P560" s="8" t="str">
        <f t="shared" ca="1" si="85"/>
        <v xml:space="preserve"> </v>
      </c>
      <c r="Q560" s="8" t="str">
        <f t="shared" ca="1" si="86"/>
        <v xml:space="preserve"> </v>
      </c>
      <c r="S560" s="8">
        <f t="shared" ca="1" si="87"/>
        <v>1</v>
      </c>
      <c r="T560" s="8" t="str">
        <f t="shared" ca="1" si="80"/>
        <v/>
      </c>
      <c r="U560" s="8">
        <f t="shared" ca="1" si="80"/>
        <v>1</v>
      </c>
      <c r="V560" s="8" t="str">
        <f t="shared" ca="1" si="80"/>
        <v/>
      </c>
      <c r="W560" s="8" t="str">
        <f t="shared" ca="1" si="80"/>
        <v/>
      </c>
      <c r="X560" s="8" t="str">
        <f t="shared" ca="1" si="80"/>
        <v/>
      </c>
    </row>
    <row r="561" spans="1:24" hidden="1" x14ac:dyDescent="0.25">
      <c r="A561" s="58">
        <f t="shared" ca="1" si="88"/>
        <v>5.6458775651259483</v>
      </c>
      <c r="B561" s="58">
        <f t="shared" ca="1" si="81"/>
        <v>1.4325695734922674</v>
      </c>
      <c r="C561" s="58">
        <f t="shared" ca="1" si="81"/>
        <v>4.4013857838901185</v>
      </c>
      <c r="D561" s="58">
        <f t="shared" ca="1" si="81"/>
        <v>3.5440415301413197</v>
      </c>
      <c r="E561" s="58">
        <f t="shared" ca="1" si="81"/>
        <v>1.8182554703788056</v>
      </c>
      <c r="F561" s="58">
        <f t="shared" ca="1" si="81"/>
        <v>3.2000990947887331</v>
      </c>
      <c r="G561" s="58" cm="1">
        <f t="array" aca="1" ref="G561" ca="1">SUM(IF(ISERROR(FIND($A$4:$F$4,G$4)),0,$A561:$F561))</f>
        <v>10.047263349016067</v>
      </c>
      <c r="H561" s="58" cm="1">
        <f t="array" aca="1" ref="H561" ca="1">SUM(IF(ISERROR(FIND($A$4:$F$4,H$4)),0,$A561:$F561))</f>
        <v>12.390018190056001</v>
      </c>
      <c r="I561" s="58" cm="1">
        <f t="array" aca="1" ref="I561" ca="1">SUM(IF(ISERROR(FIND($A$4:$F$4,I$4)),0,$A561:$F561))</f>
        <v>6.450924138659806</v>
      </c>
      <c r="J561" s="58">
        <f t="shared" ca="1" si="82"/>
        <v>12.390018190056001</v>
      </c>
      <c r="K561" s="58" t="str">
        <f t="shared" ca="1" si="83"/>
        <v>ADF</v>
      </c>
      <c r="L561" s="58">
        <f ca="1">SMALL($J$5:$J$1004,ROWS($J$5:J561))</f>
        <v>11.570933440885943</v>
      </c>
      <c r="M561" s="11">
        <f ca="1">ROWS($J$5:J561)/COUNT($J$5:$J$1004)</f>
        <v>0.55700000000000005</v>
      </c>
      <c r="N561" s="11"/>
      <c r="O561" s="8" t="str">
        <f t="shared" ca="1" si="84"/>
        <v xml:space="preserve"> </v>
      </c>
      <c r="P561" s="8">
        <f t="shared" ca="1" si="85"/>
        <v>1</v>
      </c>
      <c r="Q561" s="8" t="str">
        <f t="shared" ca="1" si="86"/>
        <v xml:space="preserve"> </v>
      </c>
      <c r="S561" s="8">
        <f t="shared" ca="1" si="87"/>
        <v>1</v>
      </c>
      <c r="T561" s="8" t="str">
        <f t="shared" ca="1" si="80"/>
        <v/>
      </c>
      <c r="U561" s="8" t="str">
        <f t="shared" ca="1" si="80"/>
        <v/>
      </c>
      <c r="V561" s="8">
        <f t="shared" ca="1" si="80"/>
        <v>1</v>
      </c>
      <c r="W561" s="8" t="str">
        <f t="shared" ca="1" si="80"/>
        <v/>
      </c>
      <c r="X561" s="8">
        <f t="shared" ca="1" si="80"/>
        <v>1</v>
      </c>
    </row>
    <row r="562" spans="1:24" hidden="1" x14ac:dyDescent="0.25">
      <c r="A562" s="58">
        <f t="shared" ca="1" si="88"/>
        <v>3.6432083104129038</v>
      </c>
      <c r="B562" s="58">
        <f t="shared" ca="1" si="81"/>
        <v>4.9247096336864491</v>
      </c>
      <c r="C562" s="58">
        <f t="shared" ca="1" si="81"/>
        <v>7.6832890130984612</v>
      </c>
      <c r="D562" s="58">
        <f t="shared" ca="1" si="81"/>
        <v>5.5641174938684816</v>
      </c>
      <c r="E562" s="58">
        <f t="shared" ca="1" si="81"/>
        <v>2.7230638528523174</v>
      </c>
      <c r="F562" s="58">
        <f t="shared" ca="1" si="81"/>
        <v>2.0816271257558894</v>
      </c>
      <c r="G562" s="58" cm="1">
        <f t="array" aca="1" ref="G562" ca="1">SUM(IF(ISERROR(FIND($A$4:$F$4,G$4)),0,$A562:$F562))</f>
        <v>11.326497323511365</v>
      </c>
      <c r="H562" s="58" cm="1">
        <f t="array" aca="1" ref="H562" ca="1">SUM(IF(ISERROR(FIND($A$4:$F$4,H$4)),0,$A562:$F562))</f>
        <v>11.288952930037276</v>
      </c>
      <c r="I562" s="58" cm="1">
        <f t="array" aca="1" ref="I562" ca="1">SUM(IF(ISERROR(FIND($A$4:$F$4,I$4)),0,$A562:$F562))</f>
        <v>9.7294006122946559</v>
      </c>
      <c r="J562" s="58">
        <f t="shared" ca="1" si="82"/>
        <v>11.326497323511365</v>
      </c>
      <c r="K562" s="58" t="str">
        <f t="shared" ca="1" si="83"/>
        <v>AC</v>
      </c>
      <c r="L562" s="58">
        <f ca="1">SMALL($J$5:$J$1004,ROWS($J$5:J562))</f>
        <v>11.573465470731715</v>
      </c>
      <c r="M562" s="11">
        <f ca="1">ROWS($J$5:J562)/COUNT($J$5:$J$1004)</f>
        <v>0.55800000000000005</v>
      </c>
      <c r="N562" s="11"/>
      <c r="O562" s="8">
        <f t="shared" ca="1" si="84"/>
        <v>1</v>
      </c>
      <c r="P562" s="8" t="str">
        <f t="shared" ca="1" si="85"/>
        <v xml:space="preserve"> </v>
      </c>
      <c r="Q562" s="8" t="str">
        <f t="shared" ca="1" si="86"/>
        <v xml:space="preserve"> </v>
      </c>
      <c r="S562" s="8">
        <f t="shared" ca="1" si="87"/>
        <v>1</v>
      </c>
      <c r="T562" s="8" t="str">
        <f t="shared" ca="1" si="80"/>
        <v/>
      </c>
      <c r="U562" s="8">
        <f t="shared" ca="1" si="80"/>
        <v>1</v>
      </c>
      <c r="V562" s="8" t="str">
        <f t="shared" ref="T562:X613" ca="1" si="89">IFERROR(FIND(V$4,$K562)/FIND(V$4,$K562),"")</f>
        <v/>
      </c>
      <c r="W562" s="8" t="str">
        <f t="shared" ca="1" si="89"/>
        <v/>
      </c>
      <c r="X562" s="8" t="str">
        <f t="shared" ca="1" si="89"/>
        <v/>
      </c>
    </row>
    <row r="563" spans="1:24" hidden="1" x14ac:dyDescent="0.25">
      <c r="A563" s="58">
        <f t="shared" ca="1" si="88"/>
        <v>2.72373735152987</v>
      </c>
      <c r="B563" s="58">
        <f t="shared" ca="1" si="81"/>
        <v>2.256814186567595</v>
      </c>
      <c r="C563" s="58">
        <f t="shared" ca="1" si="81"/>
        <v>6.9398362588377074</v>
      </c>
      <c r="D563" s="58">
        <f t="shared" ref="B563:F614" ca="1" si="90">D$2+(D$3-D$2)*RAND()</f>
        <v>4.7327477088580032</v>
      </c>
      <c r="E563" s="58">
        <f t="shared" ca="1" si="90"/>
        <v>1.7654735416648242</v>
      </c>
      <c r="F563" s="58">
        <f t="shared" ca="1" si="90"/>
        <v>2.3392753177317163</v>
      </c>
      <c r="G563" s="58" cm="1">
        <f t="array" aca="1" ref="G563" ca="1">SUM(IF(ISERROR(FIND($A$4:$F$4,G$4)),0,$A563:$F563))</f>
        <v>9.6635736103675782</v>
      </c>
      <c r="H563" s="58" cm="1">
        <f t="array" aca="1" ref="H563" ca="1">SUM(IF(ISERROR(FIND($A$4:$F$4,H$4)),0,$A563:$F563))</f>
        <v>9.7957603781195886</v>
      </c>
      <c r="I563" s="58" cm="1">
        <f t="array" aca="1" ref="I563" ca="1">SUM(IF(ISERROR(FIND($A$4:$F$4,I$4)),0,$A563:$F563))</f>
        <v>6.361563045964135</v>
      </c>
      <c r="J563" s="58">
        <f t="shared" ca="1" si="82"/>
        <v>9.7957603781195886</v>
      </c>
      <c r="K563" s="58" t="str">
        <f t="shared" ca="1" si="83"/>
        <v>ADF</v>
      </c>
      <c r="L563" s="58">
        <f ca="1">SMALL($J$5:$J$1004,ROWS($J$5:J563))</f>
        <v>11.576332803692367</v>
      </c>
      <c r="M563" s="11">
        <f ca="1">ROWS($J$5:J563)/COUNT($J$5:$J$1004)</f>
        <v>0.55900000000000005</v>
      </c>
      <c r="N563" s="11"/>
      <c r="O563" s="8" t="str">
        <f t="shared" ca="1" si="84"/>
        <v xml:space="preserve"> </v>
      </c>
      <c r="P563" s="8">
        <f t="shared" ca="1" si="85"/>
        <v>1</v>
      </c>
      <c r="Q563" s="8" t="str">
        <f t="shared" ca="1" si="86"/>
        <v xml:space="preserve"> </v>
      </c>
      <c r="S563" s="8">
        <f t="shared" ca="1" si="87"/>
        <v>1</v>
      </c>
      <c r="T563" s="8" t="str">
        <f t="shared" ca="1" si="89"/>
        <v/>
      </c>
      <c r="U563" s="8" t="str">
        <f t="shared" ca="1" si="89"/>
        <v/>
      </c>
      <c r="V563" s="8">
        <f t="shared" ca="1" si="89"/>
        <v>1</v>
      </c>
      <c r="W563" s="8" t="str">
        <f t="shared" ca="1" si="89"/>
        <v/>
      </c>
      <c r="X563" s="8">
        <f t="shared" ca="1" si="89"/>
        <v>1</v>
      </c>
    </row>
    <row r="564" spans="1:24" hidden="1" x14ac:dyDescent="0.25">
      <c r="A564" s="58">
        <f t="shared" ca="1" si="88"/>
        <v>2.9221611431991343</v>
      </c>
      <c r="B564" s="58">
        <f t="shared" ca="1" si="90"/>
        <v>4.7464317810208989</v>
      </c>
      <c r="C564" s="58">
        <f t="shared" ca="1" si="90"/>
        <v>4.5952552138348253</v>
      </c>
      <c r="D564" s="58">
        <f t="shared" ca="1" si="90"/>
        <v>5.2875220855395977</v>
      </c>
      <c r="E564" s="58">
        <f t="shared" ca="1" si="90"/>
        <v>2.7227866076615426</v>
      </c>
      <c r="F564" s="58">
        <f t="shared" ca="1" si="90"/>
        <v>3.0870718178743055</v>
      </c>
      <c r="G564" s="58" cm="1">
        <f t="array" aca="1" ref="G564" ca="1">SUM(IF(ISERROR(FIND($A$4:$F$4,G$4)),0,$A564:$F564))</f>
        <v>7.5174163570339596</v>
      </c>
      <c r="H564" s="58" cm="1">
        <f t="array" aca="1" ref="H564" ca="1">SUM(IF(ISERROR(FIND($A$4:$F$4,H$4)),0,$A564:$F564))</f>
        <v>11.296755046613038</v>
      </c>
      <c r="I564" s="58" cm="1">
        <f t="array" aca="1" ref="I564" ca="1">SUM(IF(ISERROR(FIND($A$4:$F$4,I$4)),0,$A564:$F564))</f>
        <v>10.556290206556747</v>
      </c>
      <c r="J564" s="58">
        <f t="shared" ca="1" si="82"/>
        <v>11.296755046613038</v>
      </c>
      <c r="K564" s="58" t="str">
        <f t="shared" ca="1" si="83"/>
        <v>ADF</v>
      </c>
      <c r="L564" s="58">
        <f ca="1">SMALL($J$5:$J$1004,ROWS($J$5:J564))</f>
        <v>11.577325309723568</v>
      </c>
      <c r="M564" s="11">
        <f ca="1">ROWS($J$5:J564)/COUNT($J$5:$J$1004)</f>
        <v>0.56000000000000005</v>
      </c>
      <c r="N564" s="11"/>
      <c r="O564" s="8" t="str">
        <f t="shared" ca="1" si="84"/>
        <v xml:space="preserve"> </v>
      </c>
      <c r="P564" s="8">
        <f t="shared" ca="1" si="85"/>
        <v>1</v>
      </c>
      <c r="Q564" s="8" t="str">
        <f t="shared" ca="1" si="86"/>
        <v xml:space="preserve"> </v>
      </c>
      <c r="S564" s="8">
        <f t="shared" ca="1" si="87"/>
        <v>1</v>
      </c>
      <c r="T564" s="8" t="str">
        <f t="shared" ca="1" si="89"/>
        <v/>
      </c>
      <c r="U564" s="8" t="str">
        <f t="shared" ca="1" si="89"/>
        <v/>
      </c>
      <c r="V564" s="8">
        <f t="shared" ca="1" si="89"/>
        <v>1</v>
      </c>
      <c r="W564" s="8" t="str">
        <f t="shared" ca="1" si="89"/>
        <v/>
      </c>
      <c r="X564" s="8">
        <f t="shared" ca="1" si="89"/>
        <v>1</v>
      </c>
    </row>
    <row r="565" spans="1:24" hidden="1" x14ac:dyDescent="0.25">
      <c r="A565" s="58">
        <f t="shared" ca="1" si="88"/>
        <v>3.8259619885109326</v>
      </c>
      <c r="B565" s="58">
        <f t="shared" ca="1" si="90"/>
        <v>2.9387947432460559</v>
      </c>
      <c r="C565" s="58">
        <f t="shared" ca="1" si="90"/>
        <v>5.6757195686006661</v>
      </c>
      <c r="D565" s="58">
        <f t="shared" ca="1" si="90"/>
        <v>5.0008610625820831</v>
      </c>
      <c r="E565" s="58">
        <f t="shared" ca="1" si="90"/>
        <v>1.1649202846884104</v>
      </c>
      <c r="F565" s="58">
        <f t="shared" ca="1" si="90"/>
        <v>3.3595708343915138</v>
      </c>
      <c r="G565" s="58" cm="1">
        <f t="array" aca="1" ref="G565" ca="1">SUM(IF(ISERROR(FIND($A$4:$F$4,G$4)),0,$A565:$F565))</f>
        <v>9.5016815571115991</v>
      </c>
      <c r="H565" s="58" cm="1">
        <f t="array" aca="1" ref="H565" ca="1">SUM(IF(ISERROR(FIND($A$4:$F$4,H$4)),0,$A565:$F565))</f>
        <v>12.186393885484529</v>
      </c>
      <c r="I565" s="58" cm="1">
        <f t="array" aca="1" ref="I565" ca="1">SUM(IF(ISERROR(FIND($A$4:$F$4,I$4)),0,$A565:$F565))</f>
        <v>7.4632858623259803</v>
      </c>
      <c r="J565" s="58">
        <f t="shared" ca="1" si="82"/>
        <v>12.186393885484529</v>
      </c>
      <c r="K565" s="58" t="str">
        <f t="shared" ca="1" si="83"/>
        <v>ADF</v>
      </c>
      <c r="L565" s="58">
        <f ca="1">SMALL($J$5:$J$1004,ROWS($J$5:J565))</f>
        <v>11.583163669673059</v>
      </c>
      <c r="M565" s="11">
        <f ca="1">ROWS($J$5:J565)/COUNT($J$5:$J$1004)</f>
        <v>0.56100000000000005</v>
      </c>
      <c r="N565" s="11"/>
      <c r="O565" s="8" t="str">
        <f t="shared" ca="1" si="84"/>
        <v xml:space="preserve"> </v>
      </c>
      <c r="P565" s="8">
        <f t="shared" ca="1" si="85"/>
        <v>1</v>
      </c>
      <c r="Q565" s="8" t="str">
        <f t="shared" ca="1" si="86"/>
        <v xml:space="preserve"> </v>
      </c>
      <c r="S565" s="8">
        <f t="shared" ca="1" si="87"/>
        <v>1</v>
      </c>
      <c r="T565" s="8" t="str">
        <f t="shared" ca="1" si="89"/>
        <v/>
      </c>
      <c r="U565" s="8" t="str">
        <f t="shared" ca="1" si="89"/>
        <v/>
      </c>
      <c r="V565" s="8">
        <f t="shared" ca="1" si="89"/>
        <v>1</v>
      </c>
      <c r="W565" s="8" t="str">
        <f t="shared" ca="1" si="89"/>
        <v/>
      </c>
      <c r="X565" s="8">
        <f t="shared" ca="1" si="89"/>
        <v>1</v>
      </c>
    </row>
    <row r="566" spans="1:24" hidden="1" x14ac:dyDescent="0.25">
      <c r="A566" s="58">
        <f t="shared" ca="1" si="88"/>
        <v>4.7522493531605505</v>
      </c>
      <c r="B566" s="58">
        <f t="shared" ca="1" si="90"/>
        <v>2.1983878687882963</v>
      </c>
      <c r="C566" s="58">
        <f t="shared" ca="1" si="90"/>
        <v>7.821013622693064</v>
      </c>
      <c r="D566" s="58">
        <f t="shared" ca="1" si="90"/>
        <v>2.3084357752288249</v>
      </c>
      <c r="E566" s="58">
        <f t="shared" ca="1" si="90"/>
        <v>2.6139656992325926</v>
      </c>
      <c r="F566" s="58">
        <f t="shared" ca="1" si="90"/>
        <v>3.6171888161877952</v>
      </c>
      <c r="G566" s="58" cm="1">
        <f t="array" aca="1" ref="G566" ca="1">SUM(IF(ISERROR(FIND($A$4:$F$4,G$4)),0,$A566:$F566))</f>
        <v>12.573262975853615</v>
      </c>
      <c r="H566" s="58" cm="1">
        <f t="array" aca="1" ref="H566" ca="1">SUM(IF(ISERROR(FIND($A$4:$F$4,H$4)),0,$A566:$F566))</f>
        <v>10.67787394457717</v>
      </c>
      <c r="I566" s="58" cm="1">
        <f t="array" aca="1" ref="I566" ca="1">SUM(IF(ISERROR(FIND($A$4:$F$4,I$4)),0,$A566:$F566))</f>
        <v>8.4295423842086841</v>
      </c>
      <c r="J566" s="58">
        <f t="shared" ca="1" si="82"/>
        <v>12.573262975853615</v>
      </c>
      <c r="K566" s="58" t="str">
        <f t="shared" ca="1" si="83"/>
        <v>AC</v>
      </c>
      <c r="L566" s="58">
        <f ca="1">SMALL($J$5:$J$1004,ROWS($J$5:J566))</f>
        <v>11.589831584322063</v>
      </c>
      <c r="M566" s="11">
        <f ca="1">ROWS($J$5:J566)/COUNT($J$5:$J$1004)</f>
        <v>0.56200000000000006</v>
      </c>
      <c r="N566" s="11"/>
      <c r="O566" s="8">
        <f t="shared" ca="1" si="84"/>
        <v>1</v>
      </c>
      <c r="P566" s="8" t="str">
        <f t="shared" ca="1" si="85"/>
        <v xml:space="preserve"> </v>
      </c>
      <c r="Q566" s="8" t="str">
        <f t="shared" ca="1" si="86"/>
        <v xml:space="preserve"> </v>
      </c>
      <c r="S566" s="8">
        <f t="shared" ca="1" si="87"/>
        <v>1</v>
      </c>
      <c r="T566" s="8" t="str">
        <f t="shared" ca="1" si="89"/>
        <v/>
      </c>
      <c r="U566" s="8">
        <f t="shared" ca="1" si="89"/>
        <v>1</v>
      </c>
      <c r="V566" s="8" t="str">
        <f t="shared" ca="1" si="89"/>
        <v/>
      </c>
      <c r="W566" s="8" t="str">
        <f t="shared" ca="1" si="89"/>
        <v/>
      </c>
      <c r="X566" s="8" t="str">
        <f t="shared" ca="1" si="89"/>
        <v/>
      </c>
    </row>
    <row r="567" spans="1:24" hidden="1" x14ac:dyDescent="0.25">
      <c r="A567" s="58">
        <f t="shared" ca="1" si="88"/>
        <v>3.5331208507364722</v>
      </c>
      <c r="B567" s="58">
        <f t="shared" ca="1" si="90"/>
        <v>1.7288495618785236</v>
      </c>
      <c r="C567" s="58">
        <f t="shared" ca="1" si="90"/>
        <v>6.6597925217811476</v>
      </c>
      <c r="D567" s="58">
        <f t="shared" ca="1" si="90"/>
        <v>2.8717233625970353</v>
      </c>
      <c r="E567" s="58">
        <f t="shared" ca="1" si="90"/>
        <v>2.8384296011285759</v>
      </c>
      <c r="F567" s="58">
        <f t="shared" ca="1" si="90"/>
        <v>3.86332424297267</v>
      </c>
      <c r="G567" s="58" cm="1">
        <f t="array" aca="1" ref="G567" ca="1">SUM(IF(ISERROR(FIND($A$4:$F$4,G$4)),0,$A567:$F567))</f>
        <v>10.192913372517619</v>
      </c>
      <c r="H567" s="58" cm="1">
        <f t="array" aca="1" ref="H567" ca="1">SUM(IF(ISERROR(FIND($A$4:$F$4,H$4)),0,$A567:$F567))</f>
        <v>10.268168456306178</v>
      </c>
      <c r="I567" s="58" cm="1">
        <f t="array" aca="1" ref="I567" ca="1">SUM(IF(ISERROR(FIND($A$4:$F$4,I$4)),0,$A567:$F567))</f>
        <v>8.4306034059797703</v>
      </c>
      <c r="J567" s="58">
        <f t="shared" ca="1" si="82"/>
        <v>10.268168456306178</v>
      </c>
      <c r="K567" s="58" t="str">
        <f t="shared" ca="1" si="83"/>
        <v>ADF</v>
      </c>
      <c r="L567" s="58">
        <f ca="1">SMALL($J$5:$J$1004,ROWS($J$5:J567))</f>
        <v>11.604703789099922</v>
      </c>
      <c r="M567" s="11">
        <f ca="1">ROWS($J$5:J567)/COUNT($J$5:$J$1004)</f>
        <v>0.56299999999999994</v>
      </c>
      <c r="N567" s="11"/>
      <c r="O567" s="8" t="str">
        <f t="shared" ca="1" si="84"/>
        <v xml:space="preserve"> </v>
      </c>
      <c r="P567" s="8">
        <f t="shared" ca="1" si="85"/>
        <v>1</v>
      </c>
      <c r="Q567" s="8" t="str">
        <f t="shared" ca="1" si="86"/>
        <v xml:space="preserve"> </v>
      </c>
      <c r="S567" s="8">
        <f t="shared" ca="1" si="87"/>
        <v>1</v>
      </c>
      <c r="T567" s="8" t="str">
        <f t="shared" ca="1" si="89"/>
        <v/>
      </c>
      <c r="U567" s="8" t="str">
        <f t="shared" ca="1" si="89"/>
        <v/>
      </c>
      <c r="V567" s="8">
        <f t="shared" ca="1" si="89"/>
        <v>1</v>
      </c>
      <c r="W567" s="8" t="str">
        <f t="shared" ca="1" si="89"/>
        <v/>
      </c>
      <c r="X567" s="8">
        <f t="shared" ca="1" si="89"/>
        <v>1</v>
      </c>
    </row>
    <row r="568" spans="1:24" hidden="1" x14ac:dyDescent="0.25">
      <c r="A568" s="58">
        <f t="shared" ca="1" si="88"/>
        <v>2.425532431724351</v>
      </c>
      <c r="B568" s="58">
        <f t="shared" ca="1" si="90"/>
        <v>3.6219195343280863</v>
      </c>
      <c r="C568" s="58">
        <f t="shared" ca="1" si="90"/>
        <v>4.7516291499346828</v>
      </c>
      <c r="D568" s="58">
        <f t="shared" ca="1" si="90"/>
        <v>5.1485777188622492</v>
      </c>
      <c r="E568" s="58">
        <f t="shared" ca="1" si="90"/>
        <v>1.3516122277699081</v>
      </c>
      <c r="F568" s="58">
        <f t="shared" ca="1" si="90"/>
        <v>3.9569319870226494</v>
      </c>
      <c r="G568" s="58" cm="1">
        <f t="array" aca="1" ref="G568" ca="1">SUM(IF(ISERROR(FIND($A$4:$F$4,G$4)),0,$A568:$F568))</f>
        <v>7.1771615816590337</v>
      </c>
      <c r="H568" s="58" cm="1">
        <f t="array" aca="1" ref="H568" ca="1">SUM(IF(ISERROR(FIND($A$4:$F$4,H$4)),0,$A568:$F568))</f>
        <v>11.53104213760925</v>
      </c>
      <c r="I568" s="58" cm="1">
        <f t="array" aca="1" ref="I568" ca="1">SUM(IF(ISERROR(FIND($A$4:$F$4,I$4)),0,$A568:$F568))</f>
        <v>8.9304637491206442</v>
      </c>
      <c r="J568" s="58">
        <f t="shared" ca="1" si="82"/>
        <v>11.53104213760925</v>
      </c>
      <c r="K568" s="58" t="str">
        <f t="shared" ca="1" si="83"/>
        <v>ADF</v>
      </c>
      <c r="L568" s="58">
        <f ca="1">SMALL($J$5:$J$1004,ROWS($J$5:J568))</f>
        <v>11.605838564263934</v>
      </c>
      <c r="M568" s="11">
        <f ca="1">ROWS($J$5:J568)/COUNT($J$5:$J$1004)</f>
        <v>0.56399999999999995</v>
      </c>
      <c r="N568" s="11"/>
      <c r="O568" s="8" t="str">
        <f t="shared" ca="1" si="84"/>
        <v xml:space="preserve"> </v>
      </c>
      <c r="P568" s="8">
        <f t="shared" ca="1" si="85"/>
        <v>1</v>
      </c>
      <c r="Q568" s="8" t="str">
        <f t="shared" ca="1" si="86"/>
        <v xml:space="preserve"> </v>
      </c>
      <c r="S568" s="8">
        <f t="shared" ca="1" si="87"/>
        <v>1</v>
      </c>
      <c r="T568" s="8" t="str">
        <f t="shared" ca="1" si="89"/>
        <v/>
      </c>
      <c r="U568" s="8" t="str">
        <f t="shared" ca="1" si="89"/>
        <v/>
      </c>
      <c r="V568" s="8">
        <f t="shared" ca="1" si="89"/>
        <v>1</v>
      </c>
      <c r="W568" s="8" t="str">
        <f t="shared" ca="1" si="89"/>
        <v/>
      </c>
      <c r="X568" s="8">
        <f t="shared" ca="1" si="89"/>
        <v>1</v>
      </c>
    </row>
    <row r="569" spans="1:24" hidden="1" x14ac:dyDescent="0.25">
      <c r="A569" s="58">
        <f t="shared" ca="1" si="88"/>
        <v>2.7320846449848886</v>
      </c>
      <c r="B569" s="58">
        <f t="shared" ca="1" si="90"/>
        <v>3.0232263254982921</v>
      </c>
      <c r="C569" s="58">
        <f t="shared" ca="1" si="90"/>
        <v>6.5472302475861488</v>
      </c>
      <c r="D569" s="58">
        <f t="shared" ca="1" si="90"/>
        <v>2.0945996260442548</v>
      </c>
      <c r="E569" s="58">
        <f t="shared" ca="1" si="90"/>
        <v>1.7412546080340672</v>
      </c>
      <c r="F569" s="58">
        <f t="shared" ca="1" si="90"/>
        <v>2.0749464497544015</v>
      </c>
      <c r="G569" s="58" cm="1">
        <f t="array" aca="1" ref="G569" ca="1">SUM(IF(ISERROR(FIND($A$4:$F$4,G$4)),0,$A569:$F569))</f>
        <v>9.2793148925710369</v>
      </c>
      <c r="H569" s="58" cm="1">
        <f t="array" aca="1" ref="H569" ca="1">SUM(IF(ISERROR(FIND($A$4:$F$4,H$4)),0,$A569:$F569))</f>
        <v>6.9016307207835448</v>
      </c>
      <c r="I569" s="58" cm="1">
        <f t="array" aca="1" ref="I569" ca="1">SUM(IF(ISERROR(FIND($A$4:$F$4,I$4)),0,$A569:$F569))</f>
        <v>6.8394273832867611</v>
      </c>
      <c r="J569" s="58">
        <f t="shared" ca="1" si="82"/>
        <v>9.2793148925710369</v>
      </c>
      <c r="K569" s="58" t="str">
        <f t="shared" ca="1" si="83"/>
        <v>AC</v>
      </c>
      <c r="L569" s="58">
        <f ca="1">SMALL($J$5:$J$1004,ROWS($J$5:J569))</f>
        <v>11.610833556868656</v>
      </c>
      <c r="M569" s="11">
        <f ca="1">ROWS($J$5:J569)/COUNT($J$5:$J$1004)</f>
        <v>0.56499999999999995</v>
      </c>
      <c r="N569" s="11"/>
      <c r="O569" s="8">
        <f t="shared" ca="1" si="84"/>
        <v>1</v>
      </c>
      <c r="P569" s="8" t="str">
        <f t="shared" ca="1" si="85"/>
        <v xml:space="preserve"> </v>
      </c>
      <c r="Q569" s="8" t="str">
        <f t="shared" ca="1" si="86"/>
        <v xml:space="preserve"> </v>
      </c>
      <c r="S569" s="8">
        <f t="shared" ca="1" si="87"/>
        <v>1</v>
      </c>
      <c r="T569" s="8" t="str">
        <f t="shared" ca="1" si="89"/>
        <v/>
      </c>
      <c r="U569" s="8">
        <f t="shared" ca="1" si="89"/>
        <v>1</v>
      </c>
      <c r="V569" s="8" t="str">
        <f t="shared" ca="1" si="89"/>
        <v/>
      </c>
      <c r="W569" s="8" t="str">
        <f t="shared" ca="1" si="89"/>
        <v/>
      </c>
      <c r="X569" s="8" t="str">
        <f t="shared" ca="1" si="89"/>
        <v/>
      </c>
    </row>
    <row r="570" spans="1:24" hidden="1" x14ac:dyDescent="0.25">
      <c r="A570" s="58">
        <f t="shared" ca="1" si="88"/>
        <v>3.3489693413738681</v>
      </c>
      <c r="B570" s="58">
        <f t="shared" ca="1" si="90"/>
        <v>2.8298841459057016</v>
      </c>
      <c r="C570" s="58">
        <f t="shared" ca="1" si="90"/>
        <v>4.9059742264424333</v>
      </c>
      <c r="D570" s="58">
        <f t="shared" ca="1" si="90"/>
        <v>5.7660175450398494</v>
      </c>
      <c r="E570" s="58">
        <f t="shared" ca="1" si="90"/>
        <v>1.0200475672109068</v>
      </c>
      <c r="F570" s="58">
        <f t="shared" ca="1" si="90"/>
        <v>2.2548852511691351</v>
      </c>
      <c r="G570" s="58" cm="1">
        <f t="array" aca="1" ref="G570" ca="1">SUM(IF(ISERROR(FIND($A$4:$F$4,G$4)),0,$A570:$F570))</f>
        <v>8.2549435678163015</v>
      </c>
      <c r="H570" s="58" cm="1">
        <f t="array" aca="1" ref="H570" ca="1">SUM(IF(ISERROR(FIND($A$4:$F$4,H$4)),0,$A570:$F570))</f>
        <v>11.369872137582853</v>
      </c>
      <c r="I570" s="58" cm="1">
        <f t="array" aca="1" ref="I570" ca="1">SUM(IF(ISERROR(FIND($A$4:$F$4,I$4)),0,$A570:$F570))</f>
        <v>6.1048169642857433</v>
      </c>
      <c r="J570" s="58">
        <f t="shared" ca="1" si="82"/>
        <v>11.369872137582853</v>
      </c>
      <c r="K570" s="58" t="str">
        <f t="shared" ca="1" si="83"/>
        <v>ADF</v>
      </c>
      <c r="L570" s="58">
        <f ca="1">SMALL($J$5:$J$1004,ROWS($J$5:J570))</f>
        <v>11.615576860903113</v>
      </c>
      <c r="M570" s="11">
        <f ca="1">ROWS($J$5:J570)/COUNT($J$5:$J$1004)</f>
        <v>0.56599999999999995</v>
      </c>
      <c r="N570" s="11"/>
      <c r="O570" s="8" t="str">
        <f t="shared" ca="1" si="84"/>
        <v xml:space="preserve"> </v>
      </c>
      <c r="P570" s="8">
        <f t="shared" ca="1" si="85"/>
        <v>1</v>
      </c>
      <c r="Q570" s="8" t="str">
        <f t="shared" ca="1" si="86"/>
        <v xml:space="preserve"> </v>
      </c>
      <c r="S570" s="8">
        <f t="shared" ca="1" si="87"/>
        <v>1</v>
      </c>
      <c r="T570" s="8" t="str">
        <f t="shared" ca="1" si="89"/>
        <v/>
      </c>
      <c r="U570" s="8" t="str">
        <f t="shared" ca="1" si="89"/>
        <v/>
      </c>
      <c r="V570" s="8">
        <f t="shared" ca="1" si="89"/>
        <v>1</v>
      </c>
      <c r="W570" s="8" t="str">
        <f t="shared" ca="1" si="89"/>
        <v/>
      </c>
      <c r="X570" s="8">
        <f t="shared" ca="1" si="89"/>
        <v>1</v>
      </c>
    </row>
    <row r="571" spans="1:24" hidden="1" x14ac:dyDescent="0.25">
      <c r="A571" s="58">
        <f t="shared" ca="1" si="88"/>
        <v>5.8865337902761539</v>
      </c>
      <c r="B571" s="58">
        <f t="shared" ca="1" si="90"/>
        <v>2.1594214404864562</v>
      </c>
      <c r="C571" s="58">
        <f t="shared" ca="1" si="90"/>
        <v>6.8447803755090675</v>
      </c>
      <c r="D571" s="58">
        <f t="shared" ca="1" si="90"/>
        <v>5.9327823968081761</v>
      </c>
      <c r="E571" s="58">
        <f t="shared" ca="1" si="90"/>
        <v>1.3980959644181563</v>
      </c>
      <c r="F571" s="58">
        <f t="shared" ca="1" si="90"/>
        <v>3.1612972217743232</v>
      </c>
      <c r="G571" s="58" cm="1">
        <f t="array" aca="1" ref="G571" ca="1">SUM(IF(ISERROR(FIND($A$4:$F$4,G$4)),0,$A571:$F571))</f>
        <v>12.731314165785221</v>
      </c>
      <c r="H571" s="58" cm="1">
        <f t="array" aca="1" ref="H571" ca="1">SUM(IF(ISERROR(FIND($A$4:$F$4,H$4)),0,$A571:$F571))</f>
        <v>14.980613408858652</v>
      </c>
      <c r="I571" s="58" cm="1">
        <f t="array" aca="1" ref="I571" ca="1">SUM(IF(ISERROR(FIND($A$4:$F$4,I$4)),0,$A571:$F571))</f>
        <v>6.7188146266789364</v>
      </c>
      <c r="J571" s="58">
        <f t="shared" ca="1" si="82"/>
        <v>14.980613408858652</v>
      </c>
      <c r="K571" s="58" t="str">
        <f t="shared" ca="1" si="83"/>
        <v>ADF</v>
      </c>
      <c r="L571" s="58">
        <f ca="1">SMALL($J$5:$J$1004,ROWS($J$5:J571))</f>
        <v>11.617442034475465</v>
      </c>
      <c r="M571" s="11">
        <f ca="1">ROWS($J$5:J571)/COUNT($J$5:$J$1004)</f>
        <v>0.56699999999999995</v>
      </c>
      <c r="N571" s="11"/>
      <c r="O571" s="8" t="str">
        <f t="shared" ca="1" si="84"/>
        <v xml:space="preserve"> </v>
      </c>
      <c r="P571" s="8">
        <f t="shared" ca="1" si="85"/>
        <v>1</v>
      </c>
      <c r="Q571" s="8" t="str">
        <f t="shared" ca="1" si="86"/>
        <v xml:space="preserve"> </v>
      </c>
      <c r="S571" s="8">
        <f t="shared" ca="1" si="87"/>
        <v>1</v>
      </c>
      <c r="T571" s="8" t="str">
        <f t="shared" ca="1" si="89"/>
        <v/>
      </c>
      <c r="U571" s="8" t="str">
        <f t="shared" ca="1" si="89"/>
        <v/>
      </c>
      <c r="V571" s="8">
        <f t="shared" ca="1" si="89"/>
        <v>1</v>
      </c>
      <c r="W571" s="8" t="str">
        <f t="shared" ca="1" si="89"/>
        <v/>
      </c>
      <c r="X571" s="8">
        <f t="shared" ca="1" si="89"/>
        <v>1</v>
      </c>
    </row>
    <row r="572" spans="1:24" hidden="1" x14ac:dyDescent="0.25">
      <c r="A572" s="58">
        <f t="shared" ca="1" si="88"/>
        <v>3.8925637363897945</v>
      </c>
      <c r="B572" s="58">
        <f t="shared" ca="1" si="90"/>
        <v>1.7008204990481408</v>
      </c>
      <c r="C572" s="58">
        <f t="shared" ca="1" si="90"/>
        <v>7.4792830762158342</v>
      </c>
      <c r="D572" s="58">
        <f t="shared" ca="1" si="90"/>
        <v>2.7077015332396495</v>
      </c>
      <c r="E572" s="58">
        <f t="shared" ca="1" si="90"/>
        <v>2.4596870061626928</v>
      </c>
      <c r="F572" s="58">
        <f t="shared" ca="1" si="90"/>
        <v>3.0349565803163197</v>
      </c>
      <c r="G572" s="58" cm="1">
        <f t="array" aca="1" ref="G572" ca="1">SUM(IF(ISERROR(FIND($A$4:$F$4,G$4)),0,$A572:$F572))</f>
        <v>11.371846812605629</v>
      </c>
      <c r="H572" s="58" cm="1">
        <f t="array" aca="1" ref="H572" ca="1">SUM(IF(ISERROR(FIND($A$4:$F$4,H$4)),0,$A572:$F572))</f>
        <v>9.6352218499457649</v>
      </c>
      <c r="I572" s="58" cm="1">
        <f t="array" aca="1" ref="I572" ca="1">SUM(IF(ISERROR(FIND($A$4:$F$4,I$4)),0,$A572:$F572))</f>
        <v>7.1954640855271537</v>
      </c>
      <c r="J572" s="58">
        <f t="shared" ca="1" si="82"/>
        <v>11.371846812605629</v>
      </c>
      <c r="K572" s="58" t="str">
        <f t="shared" ca="1" si="83"/>
        <v>AC</v>
      </c>
      <c r="L572" s="58">
        <f ca="1">SMALL($J$5:$J$1004,ROWS($J$5:J572))</f>
        <v>11.626429196116378</v>
      </c>
      <c r="M572" s="11">
        <f ca="1">ROWS($J$5:J572)/COUNT($J$5:$J$1004)</f>
        <v>0.56799999999999995</v>
      </c>
      <c r="N572" s="11"/>
      <c r="O572" s="8">
        <f t="shared" ca="1" si="84"/>
        <v>1</v>
      </c>
      <c r="P572" s="8" t="str">
        <f t="shared" ca="1" si="85"/>
        <v xml:space="preserve"> </v>
      </c>
      <c r="Q572" s="8" t="str">
        <f t="shared" ca="1" si="86"/>
        <v xml:space="preserve"> </v>
      </c>
      <c r="S572" s="8">
        <f t="shared" ca="1" si="87"/>
        <v>1</v>
      </c>
      <c r="T572" s="8" t="str">
        <f t="shared" ca="1" si="89"/>
        <v/>
      </c>
      <c r="U572" s="8">
        <f t="shared" ca="1" si="89"/>
        <v>1</v>
      </c>
      <c r="V572" s="8" t="str">
        <f t="shared" ca="1" si="89"/>
        <v/>
      </c>
      <c r="W572" s="8" t="str">
        <f t="shared" ca="1" si="89"/>
        <v/>
      </c>
      <c r="X572" s="8" t="str">
        <f t="shared" ca="1" si="89"/>
        <v/>
      </c>
    </row>
    <row r="573" spans="1:24" hidden="1" x14ac:dyDescent="0.25">
      <c r="A573" s="58">
        <f t="shared" ca="1" si="88"/>
        <v>5.8973538699467767</v>
      </c>
      <c r="B573" s="58">
        <f t="shared" ca="1" si="90"/>
        <v>4.9298547612832024</v>
      </c>
      <c r="C573" s="58">
        <f t="shared" ca="1" si="90"/>
        <v>6.8984616526350262</v>
      </c>
      <c r="D573" s="58">
        <f t="shared" ca="1" si="90"/>
        <v>2.5155232412574016</v>
      </c>
      <c r="E573" s="58">
        <f t="shared" ca="1" si="90"/>
        <v>1.1786870851896709</v>
      </c>
      <c r="F573" s="58">
        <f t="shared" ca="1" si="90"/>
        <v>3.9200563955509868</v>
      </c>
      <c r="G573" s="58" cm="1">
        <f t="array" aca="1" ref="G573" ca="1">SUM(IF(ISERROR(FIND($A$4:$F$4,G$4)),0,$A573:$F573))</f>
        <v>12.795815522581803</v>
      </c>
      <c r="H573" s="58" cm="1">
        <f t="array" aca="1" ref="H573" ca="1">SUM(IF(ISERROR(FIND($A$4:$F$4,H$4)),0,$A573:$F573))</f>
        <v>12.332933506755165</v>
      </c>
      <c r="I573" s="58" cm="1">
        <f t="array" aca="1" ref="I573" ca="1">SUM(IF(ISERROR(FIND($A$4:$F$4,I$4)),0,$A573:$F573))</f>
        <v>10.028598242023859</v>
      </c>
      <c r="J573" s="58">
        <f t="shared" ca="1" si="82"/>
        <v>12.795815522581803</v>
      </c>
      <c r="K573" s="58" t="str">
        <f t="shared" ca="1" si="83"/>
        <v>AC</v>
      </c>
      <c r="L573" s="58">
        <f ca="1">SMALL($J$5:$J$1004,ROWS($J$5:J573))</f>
        <v>11.634683306705625</v>
      </c>
      <c r="M573" s="11">
        <f ca="1">ROWS($J$5:J573)/COUNT($J$5:$J$1004)</f>
        <v>0.56899999999999995</v>
      </c>
      <c r="N573" s="11"/>
      <c r="O573" s="8">
        <f t="shared" ca="1" si="84"/>
        <v>1</v>
      </c>
      <c r="P573" s="8" t="str">
        <f t="shared" ca="1" si="85"/>
        <v xml:space="preserve"> </v>
      </c>
      <c r="Q573" s="8" t="str">
        <f t="shared" ca="1" si="86"/>
        <v xml:space="preserve"> </v>
      </c>
      <c r="S573" s="8">
        <f t="shared" ca="1" si="87"/>
        <v>1</v>
      </c>
      <c r="T573" s="8" t="str">
        <f t="shared" ca="1" si="89"/>
        <v/>
      </c>
      <c r="U573" s="8">
        <f t="shared" ca="1" si="89"/>
        <v>1</v>
      </c>
      <c r="V573" s="8" t="str">
        <f t="shared" ca="1" si="89"/>
        <v/>
      </c>
      <c r="W573" s="8" t="str">
        <f t="shared" ca="1" si="89"/>
        <v/>
      </c>
      <c r="X573" s="8" t="str">
        <f t="shared" ca="1" si="89"/>
        <v/>
      </c>
    </row>
    <row r="574" spans="1:24" hidden="1" x14ac:dyDescent="0.25">
      <c r="A574" s="58">
        <f t="shared" ca="1" si="88"/>
        <v>3.8500441947176367</v>
      </c>
      <c r="B574" s="58">
        <f t="shared" ca="1" si="90"/>
        <v>3.7655738108113654</v>
      </c>
      <c r="C574" s="58">
        <f t="shared" ca="1" si="90"/>
        <v>5.1187989463644792</v>
      </c>
      <c r="D574" s="58">
        <f t="shared" ca="1" si="90"/>
        <v>2.6206209290345055</v>
      </c>
      <c r="E574" s="58">
        <f t="shared" ca="1" si="90"/>
        <v>1.5388394790623157</v>
      </c>
      <c r="F574" s="58">
        <f t="shared" ca="1" si="90"/>
        <v>2.1807081013926322</v>
      </c>
      <c r="G574" s="58" cm="1">
        <f t="array" aca="1" ref="G574" ca="1">SUM(IF(ISERROR(FIND($A$4:$F$4,G$4)),0,$A574:$F574))</f>
        <v>8.9688431410821163</v>
      </c>
      <c r="H574" s="58" cm="1">
        <f t="array" aca="1" ref="H574" ca="1">SUM(IF(ISERROR(FIND($A$4:$F$4,H$4)),0,$A574:$F574))</f>
        <v>8.6513732251447735</v>
      </c>
      <c r="I574" s="58" cm="1">
        <f t="array" aca="1" ref="I574" ca="1">SUM(IF(ISERROR(FIND($A$4:$F$4,I$4)),0,$A574:$F574))</f>
        <v>7.485121391266313</v>
      </c>
      <c r="J574" s="58">
        <f t="shared" ca="1" si="82"/>
        <v>8.9688431410821163</v>
      </c>
      <c r="K574" s="58" t="str">
        <f t="shared" ca="1" si="83"/>
        <v>AC</v>
      </c>
      <c r="L574" s="58">
        <f ca="1">SMALL($J$5:$J$1004,ROWS($J$5:J574))</f>
        <v>11.648681190503687</v>
      </c>
      <c r="M574" s="11">
        <f ca="1">ROWS($J$5:J574)/COUNT($J$5:$J$1004)</f>
        <v>0.56999999999999995</v>
      </c>
      <c r="N574" s="11"/>
      <c r="O574" s="8">
        <f t="shared" ca="1" si="84"/>
        <v>1</v>
      </c>
      <c r="P574" s="8" t="str">
        <f t="shared" ca="1" si="85"/>
        <v xml:space="preserve"> </v>
      </c>
      <c r="Q574" s="8" t="str">
        <f t="shared" ca="1" si="86"/>
        <v xml:space="preserve"> </v>
      </c>
      <c r="S574" s="8">
        <f t="shared" ca="1" si="87"/>
        <v>1</v>
      </c>
      <c r="T574" s="8" t="str">
        <f t="shared" ca="1" si="89"/>
        <v/>
      </c>
      <c r="U574" s="8">
        <f t="shared" ca="1" si="89"/>
        <v>1</v>
      </c>
      <c r="V574" s="8" t="str">
        <f t="shared" ca="1" si="89"/>
        <v/>
      </c>
      <c r="W574" s="8" t="str">
        <f t="shared" ca="1" si="89"/>
        <v/>
      </c>
      <c r="X574" s="8" t="str">
        <f t="shared" ca="1" si="89"/>
        <v/>
      </c>
    </row>
    <row r="575" spans="1:24" hidden="1" x14ac:dyDescent="0.25">
      <c r="A575" s="58">
        <f t="shared" ca="1" si="88"/>
        <v>4.9252228492645003</v>
      </c>
      <c r="B575" s="58">
        <f t="shared" ca="1" si="90"/>
        <v>3.7712758757002875</v>
      </c>
      <c r="C575" s="58">
        <f t="shared" ca="1" si="90"/>
        <v>5.9413338244965495</v>
      </c>
      <c r="D575" s="58">
        <f t="shared" ca="1" si="90"/>
        <v>5.8172806866691031</v>
      </c>
      <c r="E575" s="58">
        <f t="shared" ca="1" si="90"/>
        <v>1.7838909427365606</v>
      </c>
      <c r="F575" s="58">
        <f t="shared" ca="1" si="90"/>
        <v>3.2144025405473338</v>
      </c>
      <c r="G575" s="58" cm="1">
        <f t="array" aca="1" ref="G575" ca="1">SUM(IF(ISERROR(FIND($A$4:$F$4,G$4)),0,$A575:$F575))</f>
        <v>10.86655667376105</v>
      </c>
      <c r="H575" s="58" cm="1">
        <f t="array" aca="1" ref="H575" ca="1">SUM(IF(ISERROR(FIND($A$4:$F$4,H$4)),0,$A575:$F575))</f>
        <v>13.956906076480937</v>
      </c>
      <c r="I575" s="58" cm="1">
        <f t="array" aca="1" ref="I575" ca="1">SUM(IF(ISERROR(FIND($A$4:$F$4,I$4)),0,$A575:$F575))</f>
        <v>8.7695693589841817</v>
      </c>
      <c r="J575" s="58">
        <f t="shared" ca="1" si="82"/>
        <v>13.956906076480937</v>
      </c>
      <c r="K575" s="58" t="str">
        <f t="shared" ca="1" si="83"/>
        <v>ADF</v>
      </c>
      <c r="L575" s="58">
        <f ca="1">SMALL($J$5:$J$1004,ROWS($J$5:J575))</f>
        <v>11.649026852137517</v>
      </c>
      <c r="M575" s="11">
        <f ca="1">ROWS($J$5:J575)/COUNT($J$5:$J$1004)</f>
        <v>0.57099999999999995</v>
      </c>
      <c r="N575" s="11"/>
      <c r="O575" s="8" t="str">
        <f t="shared" ca="1" si="84"/>
        <v xml:space="preserve"> </v>
      </c>
      <c r="P575" s="8">
        <f t="shared" ca="1" si="85"/>
        <v>1</v>
      </c>
      <c r="Q575" s="8" t="str">
        <f t="shared" ca="1" si="86"/>
        <v xml:space="preserve"> </v>
      </c>
      <c r="S575" s="8">
        <f t="shared" ca="1" si="87"/>
        <v>1</v>
      </c>
      <c r="T575" s="8" t="str">
        <f t="shared" ca="1" si="89"/>
        <v/>
      </c>
      <c r="U575" s="8" t="str">
        <f t="shared" ca="1" si="89"/>
        <v/>
      </c>
      <c r="V575" s="8">
        <f t="shared" ca="1" si="89"/>
        <v>1</v>
      </c>
      <c r="W575" s="8" t="str">
        <f t="shared" ca="1" si="89"/>
        <v/>
      </c>
      <c r="X575" s="8">
        <f t="shared" ca="1" si="89"/>
        <v>1</v>
      </c>
    </row>
    <row r="576" spans="1:24" hidden="1" x14ac:dyDescent="0.25">
      <c r="A576" s="58">
        <f t="shared" ca="1" si="88"/>
        <v>4.5150474592858574</v>
      </c>
      <c r="B576" s="58">
        <f t="shared" ca="1" si="90"/>
        <v>2.9221511499509782</v>
      </c>
      <c r="C576" s="58">
        <f t="shared" ca="1" si="90"/>
        <v>4.730832406175919</v>
      </c>
      <c r="D576" s="58">
        <f t="shared" ca="1" si="90"/>
        <v>2.2014950069824319</v>
      </c>
      <c r="E576" s="58">
        <f t="shared" ca="1" si="90"/>
        <v>1.4734734744225551</v>
      </c>
      <c r="F576" s="58">
        <f t="shared" ca="1" si="90"/>
        <v>2.623871066202609</v>
      </c>
      <c r="G576" s="58" cm="1">
        <f t="array" aca="1" ref="G576" ca="1">SUM(IF(ISERROR(FIND($A$4:$F$4,G$4)),0,$A576:$F576))</f>
        <v>9.2458798654617773</v>
      </c>
      <c r="H576" s="58" cm="1">
        <f t="array" aca="1" ref="H576" ca="1">SUM(IF(ISERROR(FIND($A$4:$F$4,H$4)),0,$A576:$F576))</f>
        <v>9.3404135324708975</v>
      </c>
      <c r="I576" s="58" cm="1">
        <f t="array" aca="1" ref="I576" ca="1">SUM(IF(ISERROR(FIND($A$4:$F$4,I$4)),0,$A576:$F576))</f>
        <v>7.0194956905761421</v>
      </c>
      <c r="J576" s="58">
        <f t="shared" ca="1" si="82"/>
        <v>9.3404135324708975</v>
      </c>
      <c r="K576" s="58" t="str">
        <f t="shared" ca="1" si="83"/>
        <v>ADF</v>
      </c>
      <c r="L576" s="58">
        <f ca="1">SMALL($J$5:$J$1004,ROWS($J$5:J576))</f>
        <v>11.651610791155447</v>
      </c>
      <c r="M576" s="11">
        <f ca="1">ROWS($J$5:J576)/COUNT($J$5:$J$1004)</f>
        <v>0.57199999999999995</v>
      </c>
      <c r="N576" s="11"/>
      <c r="O576" s="8" t="str">
        <f t="shared" ca="1" si="84"/>
        <v xml:space="preserve"> </v>
      </c>
      <c r="P576" s="8">
        <f t="shared" ca="1" si="85"/>
        <v>1</v>
      </c>
      <c r="Q576" s="8" t="str">
        <f t="shared" ca="1" si="86"/>
        <v xml:space="preserve"> </v>
      </c>
      <c r="S576" s="8">
        <f t="shared" ca="1" si="87"/>
        <v>1</v>
      </c>
      <c r="T576" s="8" t="str">
        <f t="shared" ca="1" si="89"/>
        <v/>
      </c>
      <c r="U576" s="8" t="str">
        <f t="shared" ca="1" si="89"/>
        <v/>
      </c>
      <c r="V576" s="8">
        <f t="shared" ca="1" si="89"/>
        <v>1</v>
      </c>
      <c r="W576" s="8" t="str">
        <f t="shared" ca="1" si="89"/>
        <v/>
      </c>
      <c r="X576" s="8">
        <f t="shared" ca="1" si="89"/>
        <v>1</v>
      </c>
    </row>
    <row r="577" spans="1:24" hidden="1" x14ac:dyDescent="0.25">
      <c r="A577" s="58">
        <f t="shared" ca="1" si="88"/>
        <v>5.6598492925332273</v>
      </c>
      <c r="B577" s="58">
        <f t="shared" ca="1" si="90"/>
        <v>3.1037015871208231</v>
      </c>
      <c r="C577" s="58">
        <f t="shared" ca="1" si="90"/>
        <v>5.3888015100047362</v>
      </c>
      <c r="D577" s="58">
        <f t="shared" ca="1" si="90"/>
        <v>2.9702344076051981</v>
      </c>
      <c r="E577" s="58">
        <f t="shared" ca="1" si="90"/>
        <v>2.8151302163617329</v>
      </c>
      <c r="F577" s="58">
        <f t="shared" ca="1" si="90"/>
        <v>3.7811585857354606</v>
      </c>
      <c r="G577" s="58" cm="1">
        <f t="array" aca="1" ref="G577" ca="1">SUM(IF(ISERROR(FIND($A$4:$F$4,G$4)),0,$A577:$F577))</f>
        <v>11.048650802537964</v>
      </c>
      <c r="H577" s="58" cm="1">
        <f t="array" aca="1" ref="H577" ca="1">SUM(IF(ISERROR(FIND($A$4:$F$4,H$4)),0,$A577:$F577))</f>
        <v>12.411242285873886</v>
      </c>
      <c r="I577" s="58" cm="1">
        <f t="array" aca="1" ref="I577" ca="1">SUM(IF(ISERROR(FIND($A$4:$F$4,I$4)),0,$A577:$F577))</f>
        <v>9.6999903892180157</v>
      </c>
      <c r="J577" s="58">
        <f t="shared" ca="1" si="82"/>
        <v>12.411242285873886</v>
      </c>
      <c r="K577" s="58" t="str">
        <f t="shared" ca="1" si="83"/>
        <v>ADF</v>
      </c>
      <c r="L577" s="58">
        <f ca="1">SMALL($J$5:$J$1004,ROWS($J$5:J577))</f>
        <v>11.6554998032386</v>
      </c>
      <c r="M577" s="11">
        <f ca="1">ROWS($J$5:J577)/COUNT($J$5:$J$1004)</f>
        <v>0.57299999999999995</v>
      </c>
      <c r="N577" s="11"/>
      <c r="O577" s="8" t="str">
        <f t="shared" ca="1" si="84"/>
        <v xml:space="preserve"> </v>
      </c>
      <c r="P577" s="8">
        <f t="shared" ca="1" si="85"/>
        <v>1</v>
      </c>
      <c r="Q577" s="8" t="str">
        <f t="shared" ca="1" si="86"/>
        <v xml:space="preserve"> </v>
      </c>
      <c r="S577" s="8">
        <f t="shared" ca="1" si="87"/>
        <v>1</v>
      </c>
      <c r="T577" s="8" t="str">
        <f t="shared" ca="1" si="89"/>
        <v/>
      </c>
      <c r="U577" s="8" t="str">
        <f t="shared" ca="1" si="89"/>
        <v/>
      </c>
      <c r="V577" s="8">
        <f t="shared" ca="1" si="89"/>
        <v>1</v>
      </c>
      <c r="W577" s="8" t="str">
        <f t="shared" ca="1" si="89"/>
        <v/>
      </c>
      <c r="X577" s="8">
        <f t="shared" ca="1" si="89"/>
        <v>1</v>
      </c>
    </row>
    <row r="578" spans="1:24" hidden="1" x14ac:dyDescent="0.25">
      <c r="A578" s="58">
        <f t="shared" ca="1" si="88"/>
        <v>3.1306667865317301</v>
      </c>
      <c r="B578" s="58">
        <f t="shared" ca="1" si="90"/>
        <v>2.9738856975292323</v>
      </c>
      <c r="C578" s="58">
        <f t="shared" ca="1" si="90"/>
        <v>6.3386705469380882</v>
      </c>
      <c r="D578" s="58">
        <f t="shared" ca="1" si="90"/>
        <v>3.1610363704227384</v>
      </c>
      <c r="E578" s="58">
        <f t="shared" ca="1" si="90"/>
        <v>1.743510163184226</v>
      </c>
      <c r="F578" s="58">
        <f t="shared" ca="1" si="90"/>
        <v>2.5600202816266027</v>
      </c>
      <c r="G578" s="58" cm="1">
        <f t="array" aca="1" ref="G578" ca="1">SUM(IF(ISERROR(FIND($A$4:$F$4,G$4)),0,$A578:$F578))</f>
        <v>9.4693373334698183</v>
      </c>
      <c r="H578" s="58" cm="1">
        <f t="array" aca="1" ref="H578" ca="1">SUM(IF(ISERROR(FIND($A$4:$F$4,H$4)),0,$A578:$F578))</f>
        <v>8.8517234385810717</v>
      </c>
      <c r="I578" s="58" cm="1">
        <f t="array" aca="1" ref="I578" ca="1">SUM(IF(ISERROR(FIND($A$4:$F$4,I$4)),0,$A578:$F578))</f>
        <v>7.2774161423400612</v>
      </c>
      <c r="J578" s="58">
        <f t="shared" ca="1" si="82"/>
        <v>9.4693373334698183</v>
      </c>
      <c r="K578" s="58" t="str">
        <f t="shared" ca="1" si="83"/>
        <v>AC</v>
      </c>
      <c r="L578" s="58">
        <f ca="1">SMALL($J$5:$J$1004,ROWS($J$5:J578))</f>
        <v>11.657230478947735</v>
      </c>
      <c r="M578" s="11">
        <f ca="1">ROWS($J$5:J578)/COUNT($J$5:$J$1004)</f>
        <v>0.57399999999999995</v>
      </c>
      <c r="N578" s="11"/>
      <c r="O578" s="8">
        <f t="shared" ca="1" si="84"/>
        <v>1</v>
      </c>
      <c r="P578" s="8" t="str">
        <f t="shared" ca="1" si="85"/>
        <v xml:space="preserve"> </v>
      </c>
      <c r="Q578" s="8" t="str">
        <f t="shared" ca="1" si="86"/>
        <v xml:space="preserve"> </v>
      </c>
      <c r="S578" s="8">
        <f t="shared" ca="1" si="87"/>
        <v>1</v>
      </c>
      <c r="T578" s="8" t="str">
        <f t="shared" ca="1" si="89"/>
        <v/>
      </c>
      <c r="U578" s="8">
        <f t="shared" ca="1" si="89"/>
        <v>1</v>
      </c>
      <c r="V578" s="8" t="str">
        <f t="shared" ca="1" si="89"/>
        <v/>
      </c>
      <c r="W578" s="8" t="str">
        <f t="shared" ca="1" si="89"/>
        <v/>
      </c>
      <c r="X578" s="8" t="str">
        <f t="shared" ca="1" si="89"/>
        <v/>
      </c>
    </row>
    <row r="579" spans="1:24" hidden="1" x14ac:dyDescent="0.25">
      <c r="A579" s="58">
        <f t="shared" ca="1" si="88"/>
        <v>3.2242273012479856</v>
      </c>
      <c r="B579" s="58">
        <f t="shared" ca="1" si="90"/>
        <v>1.1538708910738489</v>
      </c>
      <c r="C579" s="58">
        <f t="shared" ca="1" si="90"/>
        <v>6.2343327994057098</v>
      </c>
      <c r="D579" s="58">
        <f t="shared" ca="1" si="90"/>
        <v>3.5454225456134734</v>
      </c>
      <c r="E579" s="58">
        <f t="shared" ca="1" si="90"/>
        <v>1.7181104199699662</v>
      </c>
      <c r="F579" s="58">
        <f t="shared" ca="1" si="90"/>
        <v>2.6988705450606929</v>
      </c>
      <c r="G579" s="58" cm="1">
        <f t="array" aca="1" ref="G579" ca="1">SUM(IF(ISERROR(FIND($A$4:$F$4,G$4)),0,$A579:$F579))</f>
        <v>9.4585601006536955</v>
      </c>
      <c r="H579" s="58" cm="1">
        <f t="array" aca="1" ref="H579" ca="1">SUM(IF(ISERROR(FIND($A$4:$F$4,H$4)),0,$A579:$F579))</f>
        <v>9.4685203919221514</v>
      </c>
      <c r="I579" s="58" cm="1">
        <f t="array" aca="1" ref="I579" ca="1">SUM(IF(ISERROR(FIND($A$4:$F$4,I$4)),0,$A579:$F579))</f>
        <v>5.5708518561045075</v>
      </c>
      <c r="J579" s="58">
        <f t="shared" ca="1" si="82"/>
        <v>9.4685203919221514</v>
      </c>
      <c r="K579" s="58" t="str">
        <f t="shared" ca="1" si="83"/>
        <v>ADF</v>
      </c>
      <c r="L579" s="58">
        <f ca="1">SMALL($J$5:$J$1004,ROWS($J$5:J579))</f>
        <v>11.664748578612812</v>
      </c>
      <c r="M579" s="11">
        <f ca="1">ROWS($J$5:J579)/COUNT($J$5:$J$1004)</f>
        <v>0.57499999999999996</v>
      </c>
      <c r="N579" s="11"/>
      <c r="O579" s="8" t="str">
        <f t="shared" ca="1" si="84"/>
        <v xml:space="preserve"> </v>
      </c>
      <c r="P579" s="8">
        <f t="shared" ca="1" si="85"/>
        <v>1</v>
      </c>
      <c r="Q579" s="8" t="str">
        <f t="shared" ca="1" si="86"/>
        <v xml:space="preserve"> </v>
      </c>
      <c r="S579" s="8">
        <f t="shared" ca="1" si="87"/>
        <v>1</v>
      </c>
      <c r="T579" s="8" t="str">
        <f t="shared" ca="1" si="89"/>
        <v/>
      </c>
      <c r="U579" s="8" t="str">
        <f t="shared" ca="1" si="89"/>
        <v/>
      </c>
      <c r="V579" s="8">
        <f t="shared" ca="1" si="89"/>
        <v>1</v>
      </c>
      <c r="W579" s="8" t="str">
        <f t="shared" ca="1" si="89"/>
        <v/>
      </c>
      <c r="X579" s="8">
        <f t="shared" ca="1" si="89"/>
        <v>1</v>
      </c>
    </row>
    <row r="580" spans="1:24" hidden="1" x14ac:dyDescent="0.25">
      <c r="A580" s="58">
        <f t="shared" ca="1" si="88"/>
        <v>2.8516747983035473</v>
      </c>
      <c r="B580" s="58">
        <f t="shared" ca="1" si="90"/>
        <v>3.6094338875638554</v>
      </c>
      <c r="C580" s="58">
        <f t="shared" ca="1" si="90"/>
        <v>5.1512041367172854</v>
      </c>
      <c r="D580" s="58">
        <f t="shared" ca="1" si="90"/>
        <v>3.0343134169683772</v>
      </c>
      <c r="E580" s="58">
        <f t="shared" ca="1" si="90"/>
        <v>2.1860686139415666</v>
      </c>
      <c r="F580" s="58">
        <f t="shared" ca="1" si="90"/>
        <v>2.7817721119603207</v>
      </c>
      <c r="G580" s="58" cm="1">
        <f t="array" aca="1" ref="G580" ca="1">SUM(IF(ISERROR(FIND($A$4:$F$4,G$4)),0,$A580:$F580))</f>
        <v>8.0028789350208331</v>
      </c>
      <c r="H580" s="58" cm="1">
        <f t="array" aca="1" ref="H580" ca="1">SUM(IF(ISERROR(FIND($A$4:$F$4,H$4)),0,$A580:$F580))</f>
        <v>8.6677603272322443</v>
      </c>
      <c r="I580" s="58" cm="1">
        <f t="array" aca="1" ref="I580" ca="1">SUM(IF(ISERROR(FIND($A$4:$F$4,I$4)),0,$A580:$F580))</f>
        <v>8.5772746134657432</v>
      </c>
      <c r="J580" s="58">
        <f t="shared" ca="1" si="82"/>
        <v>8.6677603272322443</v>
      </c>
      <c r="K580" s="58" t="str">
        <f t="shared" ca="1" si="83"/>
        <v>ADF</v>
      </c>
      <c r="L580" s="58">
        <f ca="1">SMALL($J$5:$J$1004,ROWS($J$5:J580))</f>
        <v>11.66735371279035</v>
      </c>
      <c r="M580" s="11">
        <f ca="1">ROWS($J$5:J580)/COUNT($J$5:$J$1004)</f>
        <v>0.57599999999999996</v>
      </c>
      <c r="N580" s="11"/>
      <c r="O580" s="8" t="str">
        <f t="shared" ca="1" si="84"/>
        <v xml:space="preserve"> </v>
      </c>
      <c r="P580" s="8">
        <f t="shared" ca="1" si="85"/>
        <v>1</v>
      </c>
      <c r="Q580" s="8" t="str">
        <f t="shared" ca="1" si="86"/>
        <v xml:space="preserve"> </v>
      </c>
      <c r="S580" s="8">
        <f t="shared" ca="1" si="87"/>
        <v>1</v>
      </c>
      <c r="T580" s="8" t="str">
        <f t="shared" ca="1" si="89"/>
        <v/>
      </c>
      <c r="U580" s="8" t="str">
        <f t="shared" ca="1" si="89"/>
        <v/>
      </c>
      <c r="V580" s="8">
        <f t="shared" ca="1" si="89"/>
        <v>1</v>
      </c>
      <c r="W580" s="8" t="str">
        <f t="shared" ca="1" si="89"/>
        <v/>
      </c>
      <c r="X580" s="8">
        <f t="shared" ca="1" si="89"/>
        <v>1</v>
      </c>
    </row>
    <row r="581" spans="1:24" hidden="1" x14ac:dyDescent="0.25">
      <c r="A581" s="58">
        <f t="shared" ca="1" si="88"/>
        <v>3.7769232573925415</v>
      </c>
      <c r="B581" s="58">
        <f t="shared" ca="1" si="90"/>
        <v>2.7289404603656067</v>
      </c>
      <c r="C581" s="58">
        <f t="shared" ca="1" si="90"/>
        <v>4.3366064077205664</v>
      </c>
      <c r="D581" s="58">
        <f t="shared" ca="1" si="90"/>
        <v>2.5258082539671873</v>
      </c>
      <c r="E581" s="58">
        <f t="shared" ca="1" si="90"/>
        <v>1.0780054617096817</v>
      </c>
      <c r="F581" s="58">
        <f t="shared" ca="1" si="90"/>
        <v>2.0592313321430966</v>
      </c>
      <c r="G581" s="58" cm="1">
        <f t="array" aca="1" ref="G581" ca="1">SUM(IF(ISERROR(FIND($A$4:$F$4,G$4)),0,$A581:$F581))</f>
        <v>8.1135296651131075</v>
      </c>
      <c r="H581" s="58" cm="1">
        <f t="array" aca="1" ref="H581" ca="1">SUM(IF(ISERROR(FIND($A$4:$F$4,H$4)),0,$A581:$F581))</f>
        <v>8.3619628435028268</v>
      </c>
      <c r="I581" s="58" cm="1">
        <f t="array" aca="1" ref="I581" ca="1">SUM(IF(ISERROR(FIND($A$4:$F$4,I$4)),0,$A581:$F581))</f>
        <v>5.8661772542183854</v>
      </c>
      <c r="J581" s="58">
        <f t="shared" ca="1" si="82"/>
        <v>8.3619628435028268</v>
      </c>
      <c r="K581" s="58" t="str">
        <f t="shared" ca="1" si="83"/>
        <v>ADF</v>
      </c>
      <c r="L581" s="58">
        <f ca="1">SMALL($J$5:$J$1004,ROWS($J$5:J581))</f>
        <v>11.66752808110844</v>
      </c>
      <c r="M581" s="11">
        <f ca="1">ROWS($J$5:J581)/COUNT($J$5:$J$1004)</f>
        <v>0.57699999999999996</v>
      </c>
      <c r="N581" s="11"/>
      <c r="O581" s="8" t="str">
        <f t="shared" ca="1" si="84"/>
        <v xml:space="preserve"> </v>
      </c>
      <c r="P581" s="8">
        <f t="shared" ca="1" si="85"/>
        <v>1</v>
      </c>
      <c r="Q581" s="8" t="str">
        <f t="shared" ca="1" si="86"/>
        <v xml:space="preserve"> </v>
      </c>
      <c r="S581" s="8">
        <f t="shared" ca="1" si="87"/>
        <v>1</v>
      </c>
      <c r="T581" s="8" t="str">
        <f t="shared" ca="1" si="89"/>
        <v/>
      </c>
      <c r="U581" s="8" t="str">
        <f t="shared" ca="1" si="89"/>
        <v/>
      </c>
      <c r="V581" s="8">
        <f t="shared" ca="1" si="89"/>
        <v>1</v>
      </c>
      <c r="W581" s="8" t="str">
        <f t="shared" ca="1" si="89"/>
        <v/>
      </c>
      <c r="X581" s="8">
        <f t="shared" ca="1" si="89"/>
        <v>1</v>
      </c>
    </row>
    <row r="582" spans="1:24" hidden="1" x14ac:dyDescent="0.25">
      <c r="A582" s="58">
        <f t="shared" ca="1" si="88"/>
        <v>4.6426927565084757</v>
      </c>
      <c r="B582" s="58">
        <f t="shared" ca="1" si="90"/>
        <v>1.1209312054458196</v>
      </c>
      <c r="C582" s="58">
        <f t="shared" ca="1" si="90"/>
        <v>7.131714292816719</v>
      </c>
      <c r="D582" s="58">
        <f t="shared" ca="1" si="90"/>
        <v>4.6586700395869753</v>
      </c>
      <c r="E582" s="58">
        <f t="shared" ca="1" si="90"/>
        <v>2.2232735242239459</v>
      </c>
      <c r="F582" s="58">
        <f t="shared" ca="1" si="90"/>
        <v>2.6538586491473763</v>
      </c>
      <c r="G582" s="58" cm="1">
        <f t="array" aca="1" ref="G582" ca="1">SUM(IF(ISERROR(FIND($A$4:$F$4,G$4)),0,$A582:$F582))</f>
        <v>11.774407049325195</v>
      </c>
      <c r="H582" s="58" cm="1">
        <f t="array" aca="1" ref="H582" ca="1">SUM(IF(ISERROR(FIND($A$4:$F$4,H$4)),0,$A582:$F582))</f>
        <v>11.955221445242827</v>
      </c>
      <c r="I582" s="58" cm="1">
        <f t="array" aca="1" ref="I582" ca="1">SUM(IF(ISERROR(FIND($A$4:$F$4,I$4)),0,$A582:$F582))</f>
        <v>5.9980633788171414</v>
      </c>
      <c r="J582" s="58">
        <f t="shared" ref="J582:J645" ca="1" si="91">MAX(G582:I582)</f>
        <v>11.955221445242827</v>
      </c>
      <c r="K582" s="58" t="str">
        <f t="shared" ref="K582:K645" ca="1" si="92">_xlfn.XLOOKUP(J582,G582:I582,$G$4:$I$4)</f>
        <v>ADF</v>
      </c>
      <c r="L582" s="58">
        <f ca="1">SMALL($J$5:$J$1004,ROWS($J$5:J582))</f>
        <v>11.676774205293764</v>
      </c>
      <c r="M582" s="11">
        <f ca="1">ROWS($J$5:J582)/COUNT($J$5:$J$1004)</f>
        <v>0.57799999999999996</v>
      </c>
      <c r="N582" s="11"/>
      <c r="O582" s="8" t="str">
        <f t="shared" ref="O582:O645" ca="1" si="93">IF(G582=$J582,1," ")</f>
        <v xml:space="preserve"> </v>
      </c>
      <c r="P582" s="8">
        <f t="shared" ref="P582:P645" ca="1" si="94">IF(H582=$J582,1," ")</f>
        <v>1</v>
      </c>
      <c r="Q582" s="8" t="str">
        <f t="shared" ref="Q582:Q645" ca="1" si="95">IF(I582=$J582,1," ")</f>
        <v xml:space="preserve"> </v>
      </c>
      <c r="S582" s="8">
        <f t="shared" ca="1" si="87"/>
        <v>1</v>
      </c>
      <c r="T582" s="8" t="str">
        <f t="shared" ca="1" si="89"/>
        <v/>
      </c>
      <c r="U582" s="8" t="str">
        <f t="shared" ca="1" si="89"/>
        <v/>
      </c>
      <c r="V582" s="8">
        <f t="shared" ca="1" si="89"/>
        <v>1</v>
      </c>
      <c r="W582" s="8" t="str">
        <f t="shared" ca="1" si="89"/>
        <v/>
      </c>
      <c r="X582" s="8">
        <f t="shared" ca="1" si="89"/>
        <v>1</v>
      </c>
    </row>
    <row r="583" spans="1:24" hidden="1" x14ac:dyDescent="0.25">
      <c r="A583" s="58">
        <f t="shared" ca="1" si="88"/>
        <v>5.1623492578804155</v>
      </c>
      <c r="B583" s="58">
        <f t="shared" ca="1" si="90"/>
        <v>2.389755118439806</v>
      </c>
      <c r="C583" s="58">
        <f t="shared" ca="1" si="90"/>
        <v>7.1587624755964336</v>
      </c>
      <c r="D583" s="58">
        <f t="shared" ca="1" si="90"/>
        <v>2.2045524566740613</v>
      </c>
      <c r="E583" s="58">
        <f t="shared" ca="1" si="90"/>
        <v>2.1660266965871826</v>
      </c>
      <c r="F583" s="58">
        <f t="shared" ca="1" si="90"/>
        <v>2.0802282323534289</v>
      </c>
      <c r="G583" s="58" cm="1">
        <f t="array" aca="1" ref="G583" ca="1">SUM(IF(ISERROR(FIND($A$4:$F$4,G$4)),0,$A583:$F583))</f>
        <v>12.321111733476849</v>
      </c>
      <c r="H583" s="58" cm="1">
        <f t="array" aca="1" ref="H583" ca="1">SUM(IF(ISERROR(FIND($A$4:$F$4,H$4)),0,$A583:$F583))</f>
        <v>9.4471299469079053</v>
      </c>
      <c r="I583" s="58" cm="1">
        <f t="array" aca="1" ref="I583" ca="1">SUM(IF(ISERROR(FIND($A$4:$F$4,I$4)),0,$A583:$F583))</f>
        <v>6.6360100473804176</v>
      </c>
      <c r="J583" s="58">
        <f t="shared" ca="1" si="91"/>
        <v>12.321111733476849</v>
      </c>
      <c r="K583" s="58" t="str">
        <f t="shared" ca="1" si="92"/>
        <v>AC</v>
      </c>
      <c r="L583" s="58">
        <f ca="1">SMALL($J$5:$J$1004,ROWS($J$5:J583))</f>
        <v>11.677752708152699</v>
      </c>
      <c r="M583" s="11">
        <f ca="1">ROWS($J$5:J583)/COUNT($J$5:$J$1004)</f>
        <v>0.57899999999999996</v>
      </c>
      <c r="N583" s="11"/>
      <c r="O583" s="8">
        <f t="shared" ca="1" si="93"/>
        <v>1</v>
      </c>
      <c r="P583" s="8" t="str">
        <f t="shared" ca="1" si="94"/>
        <v xml:space="preserve"> </v>
      </c>
      <c r="Q583" s="8" t="str">
        <f t="shared" ca="1" si="95"/>
        <v xml:space="preserve"> </v>
      </c>
      <c r="S583" s="8">
        <f t="shared" ca="1" si="87"/>
        <v>1</v>
      </c>
      <c r="T583" s="8" t="str">
        <f t="shared" ca="1" si="89"/>
        <v/>
      </c>
      <c r="U583" s="8">
        <f t="shared" ca="1" si="89"/>
        <v>1</v>
      </c>
      <c r="V583" s="8" t="str">
        <f t="shared" ca="1" si="89"/>
        <v/>
      </c>
      <c r="W583" s="8" t="str">
        <f t="shared" ca="1" si="89"/>
        <v/>
      </c>
      <c r="X583" s="8" t="str">
        <f t="shared" ca="1" si="89"/>
        <v/>
      </c>
    </row>
    <row r="584" spans="1:24" hidden="1" x14ac:dyDescent="0.25">
      <c r="A584" s="58">
        <f t="shared" ca="1" si="88"/>
        <v>2.7592876857390913</v>
      </c>
      <c r="B584" s="58">
        <f t="shared" ca="1" si="90"/>
        <v>1.3779044809483096</v>
      </c>
      <c r="C584" s="58">
        <f t="shared" ca="1" si="90"/>
        <v>6.5025885397624288</v>
      </c>
      <c r="D584" s="58">
        <f t="shared" ca="1" si="90"/>
        <v>5.4896696676430246</v>
      </c>
      <c r="E584" s="58">
        <f t="shared" ca="1" si="90"/>
        <v>1.0185571432830978</v>
      </c>
      <c r="F584" s="58">
        <f t="shared" ca="1" si="90"/>
        <v>2.0208592773246576</v>
      </c>
      <c r="G584" s="58" cm="1">
        <f t="array" aca="1" ref="G584" ca="1">SUM(IF(ISERROR(FIND($A$4:$F$4,G$4)),0,$A584:$F584))</f>
        <v>9.2618762255015206</v>
      </c>
      <c r="H584" s="58" cm="1">
        <f t="array" aca="1" ref="H584" ca="1">SUM(IF(ISERROR(FIND($A$4:$F$4,H$4)),0,$A584:$F584))</f>
        <v>10.269816630706773</v>
      </c>
      <c r="I584" s="58" cm="1">
        <f t="array" aca="1" ref="I584" ca="1">SUM(IF(ISERROR(FIND($A$4:$F$4,I$4)),0,$A584:$F584))</f>
        <v>4.4173209015560655</v>
      </c>
      <c r="J584" s="58">
        <f t="shared" ca="1" si="91"/>
        <v>10.269816630706773</v>
      </c>
      <c r="K584" s="58" t="str">
        <f t="shared" ca="1" si="92"/>
        <v>ADF</v>
      </c>
      <c r="L584" s="58">
        <f ca="1">SMALL($J$5:$J$1004,ROWS($J$5:J584))</f>
        <v>11.686724248735054</v>
      </c>
      <c r="M584" s="11">
        <f ca="1">ROWS($J$5:J584)/COUNT($J$5:$J$1004)</f>
        <v>0.57999999999999996</v>
      </c>
      <c r="N584" s="11"/>
      <c r="O584" s="8" t="str">
        <f t="shared" ca="1" si="93"/>
        <v xml:space="preserve"> </v>
      </c>
      <c r="P584" s="8">
        <f t="shared" ca="1" si="94"/>
        <v>1</v>
      </c>
      <c r="Q584" s="8" t="str">
        <f t="shared" ca="1" si="95"/>
        <v xml:space="preserve"> </v>
      </c>
      <c r="S584" s="8">
        <f t="shared" ca="1" si="87"/>
        <v>1</v>
      </c>
      <c r="T584" s="8" t="str">
        <f t="shared" ca="1" si="89"/>
        <v/>
      </c>
      <c r="U584" s="8" t="str">
        <f t="shared" ca="1" si="89"/>
        <v/>
      </c>
      <c r="V584" s="8">
        <f t="shared" ca="1" si="89"/>
        <v>1</v>
      </c>
      <c r="W584" s="8" t="str">
        <f t="shared" ca="1" si="89"/>
        <v/>
      </c>
      <c r="X584" s="8">
        <f t="shared" ca="1" si="89"/>
        <v>1</v>
      </c>
    </row>
    <row r="585" spans="1:24" hidden="1" x14ac:dyDescent="0.25">
      <c r="A585" s="58">
        <f t="shared" ca="1" si="88"/>
        <v>3.7935241469878815</v>
      </c>
      <c r="B585" s="58">
        <f t="shared" ca="1" si="90"/>
        <v>2.1044894853099216</v>
      </c>
      <c r="C585" s="58">
        <f t="shared" ca="1" si="90"/>
        <v>7.2545614249342627</v>
      </c>
      <c r="D585" s="58">
        <f t="shared" ca="1" si="90"/>
        <v>3.6491903709790803</v>
      </c>
      <c r="E585" s="58">
        <f t="shared" ca="1" si="90"/>
        <v>1.6012489362365347</v>
      </c>
      <c r="F585" s="58">
        <f t="shared" ca="1" si="90"/>
        <v>2.6921461831837412</v>
      </c>
      <c r="G585" s="58" cm="1">
        <f t="array" aca="1" ref="G585" ca="1">SUM(IF(ISERROR(FIND($A$4:$F$4,G$4)),0,$A585:$F585))</f>
        <v>11.048085571922144</v>
      </c>
      <c r="H585" s="58" cm="1">
        <f t="array" aca="1" ref="H585" ca="1">SUM(IF(ISERROR(FIND($A$4:$F$4,H$4)),0,$A585:$F585))</f>
        <v>10.134860701150703</v>
      </c>
      <c r="I585" s="58" cm="1">
        <f t="array" aca="1" ref="I585" ca="1">SUM(IF(ISERROR(FIND($A$4:$F$4,I$4)),0,$A585:$F585))</f>
        <v>6.3978846047301978</v>
      </c>
      <c r="J585" s="58">
        <f t="shared" ca="1" si="91"/>
        <v>11.048085571922144</v>
      </c>
      <c r="K585" s="58" t="str">
        <f t="shared" ca="1" si="92"/>
        <v>AC</v>
      </c>
      <c r="L585" s="58">
        <f ca="1">SMALL($J$5:$J$1004,ROWS($J$5:J585))</f>
        <v>11.688452267110826</v>
      </c>
      <c r="M585" s="11">
        <f ca="1">ROWS($J$5:J585)/COUNT($J$5:$J$1004)</f>
        <v>0.58099999999999996</v>
      </c>
      <c r="N585" s="11"/>
      <c r="O585" s="8">
        <f t="shared" ca="1" si="93"/>
        <v>1</v>
      </c>
      <c r="P585" s="8" t="str">
        <f t="shared" ca="1" si="94"/>
        <v xml:space="preserve"> </v>
      </c>
      <c r="Q585" s="8" t="str">
        <f t="shared" ca="1" si="95"/>
        <v xml:space="preserve"> </v>
      </c>
      <c r="S585" s="8">
        <f t="shared" ca="1" si="87"/>
        <v>1</v>
      </c>
      <c r="T585" s="8" t="str">
        <f t="shared" ca="1" si="89"/>
        <v/>
      </c>
      <c r="U585" s="8">
        <f t="shared" ca="1" si="89"/>
        <v>1</v>
      </c>
      <c r="V585" s="8" t="str">
        <f t="shared" ca="1" si="89"/>
        <v/>
      </c>
      <c r="W585" s="8" t="str">
        <f t="shared" ca="1" si="89"/>
        <v/>
      </c>
      <c r="X585" s="8" t="str">
        <f t="shared" ca="1" si="89"/>
        <v/>
      </c>
    </row>
    <row r="586" spans="1:24" hidden="1" x14ac:dyDescent="0.25">
      <c r="A586" s="58">
        <f t="shared" ca="1" si="88"/>
        <v>2.6520038499225205</v>
      </c>
      <c r="B586" s="58">
        <f t="shared" ca="1" si="90"/>
        <v>3.2268545090585281</v>
      </c>
      <c r="C586" s="58">
        <f t="shared" ca="1" si="90"/>
        <v>4.3376824285358824</v>
      </c>
      <c r="D586" s="58">
        <f t="shared" ca="1" si="90"/>
        <v>2.6442340109207945</v>
      </c>
      <c r="E586" s="58">
        <f t="shared" ca="1" si="90"/>
        <v>2.277764927749272</v>
      </c>
      <c r="F586" s="58">
        <f t="shared" ca="1" si="90"/>
        <v>3.6138734025375308</v>
      </c>
      <c r="G586" s="58" cm="1">
        <f t="array" aca="1" ref="G586" ca="1">SUM(IF(ISERROR(FIND($A$4:$F$4,G$4)),0,$A586:$F586))</f>
        <v>6.9896862784584028</v>
      </c>
      <c r="H586" s="58" cm="1">
        <f t="array" aca="1" ref="H586" ca="1">SUM(IF(ISERROR(FIND($A$4:$F$4,H$4)),0,$A586:$F586))</f>
        <v>8.9101112633808448</v>
      </c>
      <c r="I586" s="58" cm="1">
        <f t="array" aca="1" ref="I586" ca="1">SUM(IF(ISERROR(FIND($A$4:$F$4,I$4)),0,$A586:$F586))</f>
        <v>9.1184928393453308</v>
      </c>
      <c r="J586" s="58">
        <f t="shared" ca="1" si="91"/>
        <v>9.1184928393453308</v>
      </c>
      <c r="K586" s="58" t="str">
        <f t="shared" ca="1" si="92"/>
        <v>BEF</v>
      </c>
      <c r="L586" s="58">
        <f ca="1">SMALL($J$5:$J$1004,ROWS($J$5:J586))</f>
        <v>11.694426955139948</v>
      </c>
      <c r="M586" s="11">
        <f ca="1">ROWS($J$5:J586)/COUNT($J$5:$J$1004)</f>
        <v>0.58199999999999996</v>
      </c>
      <c r="N586" s="11"/>
      <c r="O586" s="8" t="str">
        <f t="shared" ca="1" si="93"/>
        <v xml:space="preserve"> </v>
      </c>
      <c r="P586" s="8" t="str">
        <f t="shared" ca="1" si="94"/>
        <v xml:space="preserve"> </v>
      </c>
      <c r="Q586" s="8">
        <f t="shared" ca="1" si="95"/>
        <v>1</v>
      </c>
      <c r="S586" s="8" t="str">
        <f t="shared" ca="1" si="87"/>
        <v/>
      </c>
      <c r="T586" s="8">
        <f t="shared" ca="1" si="89"/>
        <v>1</v>
      </c>
      <c r="U586" s="8" t="str">
        <f t="shared" ca="1" si="89"/>
        <v/>
      </c>
      <c r="V586" s="8" t="str">
        <f t="shared" ca="1" si="89"/>
        <v/>
      </c>
      <c r="W586" s="8">
        <f t="shared" ca="1" si="89"/>
        <v>1</v>
      </c>
      <c r="X586" s="8">
        <f t="shared" ca="1" si="89"/>
        <v>1</v>
      </c>
    </row>
    <row r="587" spans="1:24" hidden="1" x14ac:dyDescent="0.25">
      <c r="A587" s="58">
        <f t="shared" ca="1" si="88"/>
        <v>3.5462911172676113</v>
      </c>
      <c r="B587" s="58">
        <f t="shared" ca="1" si="90"/>
        <v>2.2918893609161146</v>
      </c>
      <c r="C587" s="58">
        <f t="shared" ca="1" si="90"/>
        <v>6.4416936921532635</v>
      </c>
      <c r="D587" s="58">
        <f t="shared" ca="1" si="90"/>
        <v>4.4103353635109563</v>
      </c>
      <c r="E587" s="58">
        <f t="shared" ca="1" si="90"/>
        <v>1.5959660883289315</v>
      </c>
      <c r="F587" s="58">
        <f t="shared" ca="1" si="90"/>
        <v>3.6949843103768791</v>
      </c>
      <c r="G587" s="58" cm="1">
        <f t="array" aca="1" ref="G587" ca="1">SUM(IF(ISERROR(FIND($A$4:$F$4,G$4)),0,$A587:$F587))</f>
        <v>9.9879848094208743</v>
      </c>
      <c r="H587" s="58" cm="1">
        <f t="array" aca="1" ref="H587" ca="1">SUM(IF(ISERROR(FIND($A$4:$F$4,H$4)),0,$A587:$F587))</f>
        <v>11.651610791155447</v>
      </c>
      <c r="I587" s="58" cm="1">
        <f t="array" aca="1" ref="I587" ca="1">SUM(IF(ISERROR(FIND($A$4:$F$4,I$4)),0,$A587:$F587))</f>
        <v>7.5828397596219252</v>
      </c>
      <c r="J587" s="58">
        <f t="shared" ca="1" si="91"/>
        <v>11.651610791155447</v>
      </c>
      <c r="K587" s="58" t="str">
        <f t="shared" ca="1" si="92"/>
        <v>ADF</v>
      </c>
      <c r="L587" s="58">
        <f ca="1">SMALL($J$5:$J$1004,ROWS($J$5:J587))</f>
        <v>11.701636208853664</v>
      </c>
      <c r="M587" s="11">
        <f ca="1">ROWS($J$5:J587)/COUNT($J$5:$J$1004)</f>
        <v>0.58299999999999996</v>
      </c>
      <c r="N587" s="11"/>
      <c r="O587" s="8" t="str">
        <f t="shared" ca="1" si="93"/>
        <v xml:space="preserve"> </v>
      </c>
      <c r="P587" s="8">
        <f t="shared" ca="1" si="94"/>
        <v>1</v>
      </c>
      <c r="Q587" s="8" t="str">
        <f t="shared" ca="1" si="95"/>
        <v xml:space="preserve"> </v>
      </c>
      <c r="S587" s="8">
        <f t="shared" ca="1" si="87"/>
        <v>1</v>
      </c>
      <c r="T587" s="8" t="str">
        <f t="shared" ca="1" si="89"/>
        <v/>
      </c>
      <c r="U587" s="8" t="str">
        <f t="shared" ca="1" si="89"/>
        <v/>
      </c>
      <c r="V587" s="8">
        <f t="shared" ca="1" si="89"/>
        <v>1</v>
      </c>
      <c r="W587" s="8" t="str">
        <f t="shared" ca="1" si="89"/>
        <v/>
      </c>
      <c r="X587" s="8">
        <f t="shared" ca="1" si="89"/>
        <v>1</v>
      </c>
    </row>
    <row r="588" spans="1:24" hidden="1" x14ac:dyDescent="0.25">
      <c r="A588" s="58">
        <f t="shared" ca="1" si="88"/>
        <v>3.4050529111231351</v>
      </c>
      <c r="B588" s="58">
        <f t="shared" ca="1" si="90"/>
        <v>4.4375932360048171</v>
      </c>
      <c r="C588" s="58">
        <f t="shared" ca="1" si="90"/>
        <v>4.368625435468978</v>
      </c>
      <c r="D588" s="58">
        <f t="shared" ca="1" si="90"/>
        <v>2.9422771286519471</v>
      </c>
      <c r="E588" s="58">
        <f t="shared" ca="1" si="90"/>
        <v>2.717595185649138</v>
      </c>
      <c r="F588" s="58">
        <f t="shared" ca="1" si="90"/>
        <v>3.3273308880269972</v>
      </c>
      <c r="G588" s="58" cm="1">
        <f t="array" aca="1" ref="G588" ca="1">SUM(IF(ISERROR(FIND($A$4:$F$4,G$4)),0,$A588:$F588))</f>
        <v>7.7736783465921135</v>
      </c>
      <c r="H588" s="58" cm="1">
        <f t="array" aca="1" ref="H588" ca="1">SUM(IF(ISERROR(FIND($A$4:$F$4,H$4)),0,$A588:$F588))</f>
        <v>9.6746609278020799</v>
      </c>
      <c r="I588" s="58" cm="1">
        <f t="array" aca="1" ref="I588" ca="1">SUM(IF(ISERROR(FIND($A$4:$F$4,I$4)),0,$A588:$F588))</f>
        <v>10.482519309680953</v>
      </c>
      <c r="J588" s="58">
        <f t="shared" ca="1" si="91"/>
        <v>10.482519309680953</v>
      </c>
      <c r="K588" s="58" t="str">
        <f t="shared" ca="1" si="92"/>
        <v>BEF</v>
      </c>
      <c r="L588" s="58">
        <f ca="1">SMALL($J$5:$J$1004,ROWS($J$5:J588))</f>
        <v>11.701888156284589</v>
      </c>
      <c r="M588" s="11">
        <f ca="1">ROWS($J$5:J588)/COUNT($J$5:$J$1004)</f>
        <v>0.58399999999999996</v>
      </c>
      <c r="N588" s="11"/>
      <c r="O588" s="8" t="str">
        <f t="shared" ca="1" si="93"/>
        <v xml:space="preserve"> </v>
      </c>
      <c r="P588" s="8" t="str">
        <f t="shared" ca="1" si="94"/>
        <v xml:space="preserve"> </v>
      </c>
      <c r="Q588" s="8">
        <f t="shared" ca="1" si="95"/>
        <v>1</v>
      </c>
      <c r="S588" s="8" t="str">
        <f t="shared" ca="1" si="87"/>
        <v/>
      </c>
      <c r="T588" s="8">
        <f t="shared" ca="1" si="89"/>
        <v>1</v>
      </c>
      <c r="U588" s="8" t="str">
        <f t="shared" ca="1" si="89"/>
        <v/>
      </c>
      <c r="V588" s="8" t="str">
        <f t="shared" ca="1" si="89"/>
        <v/>
      </c>
      <c r="W588" s="8">
        <f t="shared" ca="1" si="89"/>
        <v>1</v>
      </c>
      <c r="X588" s="8">
        <f t="shared" ca="1" si="89"/>
        <v>1</v>
      </c>
    </row>
    <row r="589" spans="1:24" hidden="1" x14ac:dyDescent="0.25">
      <c r="A589" s="58">
        <f t="shared" ca="1" si="88"/>
        <v>5.6349949108716615</v>
      </c>
      <c r="B589" s="58">
        <f t="shared" ca="1" si="90"/>
        <v>1.7432100243066517</v>
      </c>
      <c r="C589" s="58">
        <f t="shared" ca="1" si="90"/>
        <v>5.6309450588768311</v>
      </c>
      <c r="D589" s="58">
        <f t="shared" ca="1" si="90"/>
        <v>2.5118051600971465</v>
      </c>
      <c r="E589" s="58">
        <f t="shared" ca="1" si="90"/>
        <v>2.5465927160800685</v>
      </c>
      <c r="F589" s="58">
        <f t="shared" ca="1" si="90"/>
        <v>2.4636971512069277</v>
      </c>
      <c r="G589" s="58" cm="1">
        <f t="array" aca="1" ref="G589" ca="1">SUM(IF(ISERROR(FIND($A$4:$F$4,G$4)),0,$A589:$F589))</f>
        <v>11.265939969748493</v>
      </c>
      <c r="H589" s="58" cm="1">
        <f t="array" aca="1" ref="H589" ca="1">SUM(IF(ISERROR(FIND($A$4:$F$4,H$4)),0,$A589:$F589))</f>
        <v>10.610497222175736</v>
      </c>
      <c r="I589" s="58" cm="1">
        <f t="array" aca="1" ref="I589" ca="1">SUM(IF(ISERROR(FIND($A$4:$F$4,I$4)),0,$A589:$F589))</f>
        <v>6.7534998915936484</v>
      </c>
      <c r="J589" s="58">
        <f t="shared" ca="1" si="91"/>
        <v>11.265939969748493</v>
      </c>
      <c r="K589" s="58" t="str">
        <f t="shared" ca="1" si="92"/>
        <v>AC</v>
      </c>
      <c r="L589" s="58">
        <f ca="1">SMALL($J$5:$J$1004,ROWS($J$5:J589))</f>
        <v>11.702224794589434</v>
      </c>
      <c r="M589" s="11">
        <f ca="1">ROWS($J$5:J589)/COUNT($J$5:$J$1004)</f>
        <v>0.58499999999999996</v>
      </c>
      <c r="N589" s="11"/>
      <c r="O589" s="8">
        <f t="shared" ca="1" si="93"/>
        <v>1</v>
      </c>
      <c r="P589" s="8" t="str">
        <f t="shared" ca="1" si="94"/>
        <v xml:space="preserve"> </v>
      </c>
      <c r="Q589" s="8" t="str">
        <f t="shared" ca="1" si="95"/>
        <v xml:space="preserve"> </v>
      </c>
      <c r="S589" s="8">
        <f t="shared" ca="1" si="87"/>
        <v>1</v>
      </c>
      <c r="T589" s="8" t="str">
        <f t="shared" ca="1" si="89"/>
        <v/>
      </c>
      <c r="U589" s="8">
        <f t="shared" ca="1" si="89"/>
        <v>1</v>
      </c>
      <c r="V589" s="8" t="str">
        <f t="shared" ca="1" si="89"/>
        <v/>
      </c>
      <c r="W589" s="8" t="str">
        <f t="shared" ca="1" si="89"/>
        <v/>
      </c>
      <c r="X589" s="8" t="str">
        <f t="shared" ca="1" si="89"/>
        <v/>
      </c>
    </row>
    <row r="590" spans="1:24" hidden="1" x14ac:dyDescent="0.25">
      <c r="A590" s="58">
        <f t="shared" ca="1" si="88"/>
        <v>3.5065311723863797</v>
      </c>
      <c r="B590" s="58">
        <f t="shared" ca="1" si="90"/>
        <v>2.7702162682842326</v>
      </c>
      <c r="C590" s="58">
        <f t="shared" ca="1" si="90"/>
        <v>7.0741324462901627</v>
      </c>
      <c r="D590" s="58">
        <f t="shared" ca="1" si="90"/>
        <v>2.486372048722115</v>
      </c>
      <c r="E590" s="58">
        <f t="shared" ca="1" si="90"/>
        <v>2.0598938886869238</v>
      </c>
      <c r="F590" s="58">
        <f t="shared" ca="1" si="90"/>
        <v>3.8443923488149814</v>
      </c>
      <c r="G590" s="58" cm="1">
        <f t="array" aca="1" ref="G590" ca="1">SUM(IF(ISERROR(FIND($A$4:$F$4,G$4)),0,$A590:$F590))</f>
        <v>10.580663618676542</v>
      </c>
      <c r="H590" s="58" cm="1">
        <f t="array" aca="1" ref="H590" ca="1">SUM(IF(ISERROR(FIND($A$4:$F$4,H$4)),0,$A590:$F590))</f>
        <v>9.8372955699234765</v>
      </c>
      <c r="I590" s="58" cm="1">
        <f t="array" aca="1" ref="I590" ca="1">SUM(IF(ISERROR(FIND($A$4:$F$4,I$4)),0,$A590:$F590))</f>
        <v>8.6745025057861369</v>
      </c>
      <c r="J590" s="58">
        <f t="shared" ca="1" si="91"/>
        <v>10.580663618676542</v>
      </c>
      <c r="K590" s="58" t="str">
        <f t="shared" ca="1" si="92"/>
        <v>AC</v>
      </c>
      <c r="L590" s="58">
        <f ca="1">SMALL($J$5:$J$1004,ROWS($J$5:J590))</f>
        <v>11.705441824323696</v>
      </c>
      <c r="M590" s="11">
        <f ca="1">ROWS($J$5:J590)/COUNT($J$5:$J$1004)</f>
        <v>0.58599999999999997</v>
      </c>
      <c r="N590" s="11"/>
      <c r="O590" s="8">
        <f t="shared" ca="1" si="93"/>
        <v>1</v>
      </c>
      <c r="P590" s="8" t="str">
        <f t="shared" ca="1" si="94"/>
        <v xml:space="preserve"> </v>
      </c>
      <c r="Q590" s="8" t="str">
        <f t="shared" ca="1" si="95"/>
        <v xml:space="preserve"> </v>
      </c>
      <c r="S590" s="8">
        <f t="shared" ca="1" si="87"/>
        <v>1</v>
      </c>
      <c r="T590" s="8" t="str">
        <f t="shared" ca="1" si="89"/>
        <v/>
      </c>
      <c r="U590" s="8">
        <f t="shared" ca="1" si="89"/>
        <v>1</v>
      </c>
      <c r="V590" s="8" t="str">
        <f t="shared" ca="1" si="89"/>
        <v/>
      </c>
      <c r="W590" s="8" t="str">
        <f t="shared" ca="1" si="89"/>
        <v/>
      </c>
      <c r="X590" s="8" t="str">
        <f t="shared" ca="1" si="89"/>
        <v/>
      </c>
    </row>
    <row r="591" spans="1:24" hidden="1" x14ac:dyDescent="0.25">
      <c r="A591" s="58">
        <f t="shared" ca="1" si="88"/>
        <v>4.1716743851408884</v>
      </c>
      <c r="B591" s="58">
        <f t="shared" ca="1" si="90"/>
        <v>3.0418783117168386</v>
      </c>
      <c r="C591" s="58">
        <f t="shared" ca="1" si="90"/>
        <v>4.0488593898569238</v>
      </c>
      <c r="D591" s="58">
        <f t="shared" ca="1" si="90"/>
        <v>3.1017355127675175</v>
      </c>
      <c r="E591" s="58">
        <f t="shared" ca="1" si="90"/>
        <v>2.6689723129815368</v>
      </c>
      <c r="F591" s="58">
        <f t="shared" ca="1" si="90"/>
        <v>2.5759443247408846</v>
      </c>
      <c r="G591" s="58" cm="1">
        <f t="array" aca="1" ref="G591" ca="1">SUM(IF(ISERROR(FIND($A$4:$F$4,G$4)),0,$A591:$F591))</f>
        <v>8.2205337749978113</v>
      </c>
      <c r="H591" s="58" cm="1">
        <f t="array" aca="1" ref="H591" ca="1">SUM(IF(ISERROR(FIND($A$4:$F$4,H$4)),0,$A591:$F591))</f>
        <v>9.8493542226492909</v>
      </c>
      <c r="I591" s="58" cm="1">
        <f t="array" aca="1" ref="I591" ca="1">SUM(IF(ISERROR(FIND($A$4:$F$4,I$4)),0,$A591:$F591))</f>
        <v>8.2867949494392601</v>
      </c>
      <c r="J591" s="58">
        <f t="shared" ca="1" si="91"/>
        <v>9.8493542226492909</v>
      </c>
      <c r="K591" s="58" t="str">
        <f t="shared" ca="1" si="92"/>
        <v>ADF</v>
      </c>
      <c r="L591" s="58">
        <f ca="1">SMALL($J$5:$J$1004,ROWS($J$5:J591))</f>
        <v>11.709127227990535</v>
      </c>
      <c r="M591" s="11">
        <f ca="1">ROWS($J$5:J591)/COUNT($J$5:$J$1004)</f>
        <v>0.58699999999999997</v>
      </c>
      <c r="N591" s="11"/>
      <c r="O591" s="8" t="str">
        <f t="shared" ca="1" si="93"/>
        <v xml:space="preserve"> </v>
      </c>
      <c r="P591" s="8">
        <f t="shared" ca="1" si="94"/>
        <v>1</v>
      </c>
      <c r="Q591" s="8" t="str">
        <f t="shared" ca="1" si="95"/>
        <v xml:space="preserve"> </v>
      </c>
      <c r="S591" s="8">
        <f t="shared" ca="1" si="87"/>
        <v>1</v>
      </c>
      <c r="T591" s="8" t="str">
        <f t="shared" ca="1" si="89"/>
        <v/>
      </c>
      <c r="U591" s="8" t="str">
        <f t="shared" ca="1" si="89"/>
        <v/>
      </c>
      <c r="V591" s="8">
        <f t="shared" ca="1" si="89"/>
        <v>1</v>
      </c>
      <c r="W591" s="8" t="str">
        <f t="shared" ca="1" si="89"/>
        <v/>
      </c>
      <c r="X591" s="8">
        <f t="shared" ca="1" si="89"/>
        <v>1</v>
      </c>
    </row>
    <row r="592" spans="1:24" hidden="1" x14ac:dyDescent="0.25">
      <c r="A592" s="58">
        <f t="shared" ca="1" si="88"/>
        <v>3.1785078615228204</v>
      </c>
      <c r="B592" s="58">
        <f t="shared" ca="1" si="90"/>
        <v>2.7598404981082845</v>
      </c>
      <c r="C592" s="58">
        <f t="shared" ca="1" si="90"/>
        <v>4.9771418177641298</v>
      </c>
      <c r="D592" s="58">
        <f t="shared" ca="1" si="90"/>
        <v>3.0763131875536844</v>
      </c>
      <c r="E592" s="58">
        <f t="shared" ca="1" si="90"/>
        <v>1.8270426677252991</v>
      </c>
      <c r="F592" s="58">
        <f t="shared" ca="1" si="90"/>
        <v>2.069341435983751</v>
      </c>
      <c r="G592" s="58" cm="1">
        <f t="array" aca="1" ref="G592" ca="1">SUM(IF(ISERROR(FIND($A$4:$F$4,G$4)),0,$A592:$F592))</f>
        <v>8.1556496792869506</v>
      </c>
      <c r="H592" s="58" cm="1">
        <f t="array" aca="1" ref="H592" ca="1">SUM(IF(ISERROR(FIND($A$4:$F$4,H$4)),0,$A592:$F592))</f>
        <v>8.3241624850602562</v>
      </c>
      <c r="I592" s="58" cm="1">
        <f t="array" aca="1" ref="I592" ca="1">SUM(IF(ISERROR(FIND($A$4:$F$4,I$4)),0,$A592:$F592))</f>
        <v>6.6562246018173346</v>
      </c>
      <c r="J592" s="58">
        <f t="shared" ca="1" si="91"/>
        <v>8.3241624850602562</v>
      </c>
      <c r="K592" s="58" t="str">
        <f t="shared" ca="1" si="92"/>
        <v>ADF</v>
      </c>
      <c r="L592" s="58">
        <f ca="1">SMALL($J$5:$J$1004,ROWS($J$5:J592))</f>
        <v>11.720516912066412</v>
      </c>
      <c r="M592" s="11">
        <f ca="1">ROWS($J$5:J592)/COUNT($J$5:$J$1004)</f>
        <v>0.58799999999999997</v>
      </c>
      <c r="N592" s="11"/>
      <c r="O592" s="8" t="str">
        <f t="shared" ca="1" si="93"/>
        <v xml:space="preserve"> </v>
      </c>
      <c r="P592" s="8">
        <f t="shared" ca="1" si="94"/>
        <v>1</v>
      </c>
      <c r="Q592" s="8" t="str">
        <f t="shared" ca="1" si="95"/>
        <v xml:space="preserve"> </v>
      </c>
      <c r="S592" s="8">
        <f t="shared" ca="1" si="87"/>
        <v>1</v>
      </c>
      <c r="T592" s="8" t="str">
        <f t="shared" ca="1" si="89"/>
        <v/>
      </c>
      <c r="U592" s="8" t="str">
        <f t="shared" ca="1" si="89"/>
        <v/>
      </c>
      <c r="V592" s="8">
        <f t="shared" ca="1" si="89"/>
        <v>1</v>
      </c>
      <c r="W592" s="8" t="str">
        <f t="shared" ca="1" si="89"/>
        <v/>
      </c>
      <c r="X592" s="8">
        <f t="shared" ca="1" si="89"/>
        <v>1</v>
      </c>
    </row>
    <row r="593" spans="1:24" hidden="1" x14ac:dyDescent="0.25">
      <c r="A593" s="58">
        <f t="shared" ca="1" si="88"/>
        <v>5.723306705733199</v>
      </c>
      <c r="B593" s="58">
        <f t="shared" ca="1" si="90"/>
        <v>3.6800658193006504</v>
      </c>
      <c r="C593" s="58">
        <f t="shared" ca="1" si="90"/>
        <v>7.1635890736497689</v>
      </c>
      <c r="D593" s="58">
        <f t="shared" ca="1" si="90"/>
        <v>5.4460895500373558</v>
      </c>
      <c r="E593" s="58">
        <f t="shared" ca="1" si="90"/>
        <v>2.6426958650207366</v>
      </c>
      <c r="F593" s="58">
        <f t="shared" ca="1" si="90"/>
        <v>3.3128624896781895</v>
      </c>
      <c r="G593" s="58" cm="1">
        <f t="array" aca="1" ref="G593" ca="1">SUM(IF(ISERROR(FIND($A$4:$F$4,G$4)),0,$A593:$F593))</f>
        <v>12.886895779382968</v>
      </c>
      <c r="H593" s="58" cm="1">
        <f t="array" aca="1" ref="H593" ca="1">SUM(IF(ISERROR(FIND($A$4:$F$4,H$4)),0,$A593:$F593))</f>
        <v>14.482258745448743</v>
      </c>
      <c r="I593" s="58" cm="1">
        <f t="array" aca="1" ref="I593" ca="1">SUM(IF(ISERROR(FIND($A$4:$F$4,I$4)),0,$A593:$F593))</f>
        <v>9.6356241739995774</v>
      </c>
      <c r="J593" s="58">
        <f t="shared" ca="1" si="91"/>
        <v>14.482258745448743</v>
      </c>
      <c r="K593" s="58" t="str">
        <f t="shared" ca="1" si="92"/>
        <v>ADF</v>
      </c>
      <c r="L593" s="58">
        <f ca="1">SMALL($J$5:$J$1004,ROWS($J$5:J593))</f>
        <v>11.727698298328061</v>
      </c>
      <c r="M593" s="11">
        <f ca="1">ROWS($J$5:J593)/COUNT($J$5:$J$1004)</f>
        <v>0.58899999999999997</v>
      </c>
      <c r="N593" s="11"/>
      <c r="O593" s="8" t="str">
        <f t="shared" ca="1" si="93"/>
        <v xml:space="preserve"> </v>
      </c>
      <c r="P593" s="8">
        <f t="shared" ca="1" si="94"/>
        <v>1</v>
      </c>
      <c r="Q593" s="8" t="str">
        <f t="shared" ca="1" si="95"/>
        <v xml:space="preserve"> </v>
      </c>
      <c r="S593" s="8">
        <f t="shared" ca="1" si="87"/>
        <v>1</v>
      </c>
      <c r="T593" s="8" t="str">
        <f t="shared" ca="1" si="89"/>
        <v/>
      </c>
      <c r="U593" s="8" t="str">
        <f t="shared" ca="1" si="89"/>
        <v/>
      </c>
      <c r="V593" s="8">
        <f t="shared" ca="1" si="89"/>
        <v>1</v>
      </c>
      <c r="W593" s="8" t="str">
        <f t="shared" ca="1" si="89"/>
        <v/>
      </c>
      <c r="X593" s="8">
        <f t="shared" ca="1" si="89"/>
        <v>1</v>
      </c>
    </row>
    <row r="594" spans="1:24" hidden="1" x14ac:dyDescent="0.25">
      <c r="A594" s="58">
        <f t="shared" ca="1" si="88"/>
        <v>5.1766464489841821</v>
      </c>
      <c r="B594" s="58">
        <f t="shared" ca="1" si="90"/>
        <v>3.9551910311233933</v>
      </c>
      <c r="C594" s="58">
        <f t="shared" ca="1" si="90"/>
        <v>4.8537628048225869</v>
      </c>
      <c r="D594" s="58">
        <f t="shared" ca="1" si="90"/>
        <v>2.27498321041173</v>
      </c>
      <c r="E594" s="58">
        <f t="shared" ca="1" si="90"/>
        <v>1.8592678563364278</v>
      </c>
      <c r="F594" s="58">
        <f t="shared" ca="1" si="90"/>
        <v>2.8071017373036016</v>
      </c>
      <c r="G594" s="58" cm="1">
        <f t="array" aca="1" ref="G594" ca="1">SUM(IF(ISERROR(FIND($A$4:$F$4,G$4)),0,$A594:$F594))</f>
        <v>10.03040925380677</v>
      </c>
      <c r="H594" s="58" cm="1">
        <f t="array" aca="1" ref="H594" ca="1">SUM(IF(ISERROR(FIND($A$4:$F$4,H$4)),0,$A594:$F594))</f>
        <v>10.258731396699513</v>
      </c>
      <c r="I594" s="58" cm="1">
        <f t="array" aca="1" ref="I594" ca="1">SUM(IF(ISERROR(FIND($A$4:$F$4,I$4)),0,$A594:$F594))</f>
        <v>8.621560624763422</v>
      </c>
      <c r="J594" s="58">
        <f t="shared" ca="1" si="91"/>
        <v>10.258731396699513</v>
      </c>
      <c r="K594" s="58" t="str">
        <f t="shared" ca="1" si="92"/>
        <v>ADF</v>
      </c>
      <c r="L594" s="58">
        <f ca="1">SMALL($J$5:$J$1004,ROWS($J$5:J594))</f>
        <v>11.736217441313544</v>
      </c>
      <c r="M594" s="11">
        <f ca="1">ROWS($J$5:J594)/COUNT($J$5:$J$1004)</f>
        <v>0.59</v>
      </c>
      <c r="N594" s="11"/>
      <c r="O594" s="8" t="str">
        <f t="shared" ca="1" si="93"/>
        <v xml:space="preserve"> </v>
      </c>
      <c r="P594" s="8">
        <f t="shared" ca="1" si="94"/>
        <v>1</v>
      </c>
      <c r="Q594" s="8" t="str">
        <f t="shared" ca="1" si="95"/>
        <v xml:space="preserve"> </v>
      </c>
      <c r="S594" s="8">
        <f t="shared" ca="1" si="87"/>
        <v>1</v>
      </c>
      <c r="T594" s="8" t="str">
        <f t="shared" ca="1" si="89"/>
        <v/>
      </c>
      <c r="U594" s="8" t="str">
        <f t="shared" ca="1" si="89"/>
        <v/>
      </c>
      <c r="V594" s="8">
        <f t="shared" ca="1" si="89"/>
        <v>1</v>
      </c>
      <c r="W594" s="8" t="str">
        <f t="shared" ca="1" si="89"/>
        <v/>
      </c>
      <c r="X594" s="8">
        <f t="shared" ca="1" si="89"/>
        <v>1</v>
      </c>
    </row>
    <row r="595" spans="1:24" hidden="1" x14ac:dyDescent="0.25">
      <c r="A595" s="58">
        <f t="shared" ca="1" si="88"/>
        <v>4.8345307579739076</v>
      </c>
      <c r="B595" s="58">
        <f t="shared" ca="1" si="90"/>
        <v>4.9313878355024121</v>
      </c>
      <c r="C595" s="58">
        <f t="shared" ca="1" si="90"/>
        <v>6.6211790452857677</v>
      </c>
      <c r="D595" s="58">
        <f t="shared" ca="1" si="90"/>
        <v>4.2020476074682929</v>
      </c>
      <c r="E595" s="58">
        <f t="shared" ca="1" si="90"/>
        <v>2.5355732144194691</v>
      </c>
      <c r="F595" s="58">
        <f t="shared" ca="1" si="90"/>
        <v>3.8046040165288764</v>
      </c>
      <c r="G595" s="58" cm="1">
        <f t="array" aca="1" ref="G595" ca="1">SUM(IF(ISERROR(FIND($A$4:$F$4,G$4)),0,$A595:$F595))</f>
        <v>11.455709803259676</v>
      </c>
      <c r="H595" s="58" cm="1">
        <f t="array" aca="1" ref="H595" ca="1">SUM(IF(ISERROR(FIND($A$4:$F$4,H$4)),0,$A595:$F595))</f>
        <v>12.841182381971077</v>
      </c>
      <c r="I595" s="58" cm="1">
        <f t="array" aca="1" ref="I595" ca="1">SUM(IF(ISERROR(FIND($A$4:$F$4,I$4)),0,$A595:$F595))</f>
        <v>11.271565066450759</v>
      </c>
      <c r="J595" s="58">
        <f t="shared" ca="1" si="91"/>
        <v>12.841182381971077</v>
      </c>
      <c r="K595" s="58" t="str">
        <f t="shared" ca="1" si="92"/>
        <v>ADF</v>
      </c>
      <c r="L595" s="58">
        <f ca="1">SMALL($J$5:$J$1004,ROWS($J$5:J595))</f>
        <v>11.745653396708819</v>
      </c>
      <c r="M595" s="11">
        <f ca="1">ROWS($J$5:J595)/COUNT($J$5:$J$1004)</f>
        <v>0.59099999999999997</v>
      </c>
      <c r="N595" s="11"/>
      <c r="O595" s="8" t="str">
        <f t="shared" ca="1" si="93"/>
        <v xml:space="preserve"> </v>
      </c>
      <c r="P595" s="8">
        <f t="shared" ca="1" si="94"/>
        <v>1</v>
      </c>
      <c r="Q595" s="8" t="str">
        <f t="shared" ca="1" si="95"/>
        <v xml:space="preserve"> </v>
      </c>
      <c r="S595" s="8">
        <f t="shared" ca="1" si="87"/>
        <v>1</v>
      </c>
      <c r="T595" s="8" t="str">
        <f t="shared" ca="1" si="89"/>
        <v/>
      </c>
      <c r="U595" s="8" t="str">
        <f t="shared" ca="1" si="89"/>
        <v/>
      </c>
      <c r="V595" s="8">
        <f t="shared" ca="1" si="89"/>
        <v>1</v>
      </c>
      <c r="W595" s="8" t="str">
        <f t="shared" ca="1" si="89"/>
        <v/>
      </c>
      <c r="X595" s="8">
        <f t="shared" ca="1" si="89"/>
        <v>1</v>
      </c>
    </row>
    <row r="596" spans="1:24" hidden="1" x14ac:dyDescent="0.25">
      <c r="A596" s="58">
        <f t="shared" ca="1" si="88"/>
        <v>3.953386503092664</v>
      </c>
      <c r="B596" s="58">
        <f t="shared" ca="1" si="90"/>
        <v>1.7412251895036519</v>
      </c>
      <c r="C596" s="58">
        <f t="shared" ca="1" si="90"/>
        <v>7.0112053047392582</v>
      </c>
      <c r="D596" s="58">
        <f t="shared" ca="1" si="90"/>
        <v>2.4533948267989341</v>
      </c>
      <c r="E596" s="58">
        <f t="shared" ca="1" si="90"/>
        <v>1.6171748179247147</v>
      </c>
      <c r="F596" s="58">
        <f t="shared" ca="1" si="90"/>
        <v>2.0678109321603797</v>
      </c>
      <c r="G596" s="58" cm="1">
        <f t="array" aca="1" ref="G596" ca="1">SUM(IF(ISERROR(FIND($A$4:$F$4,G$4)),0,$A596:$F596))</f>
        <v>10.964591807831923</v>
      </c>
      <c r="H596" s="58" cm="1">
        <f t="array" aca="1" ref="H596" ca="1">SUM(IF(ISERROR(FIND($A$4:$F$4,H$4)),0,$A596:$F596))</f>
        <v>8.4745922620519778</v>
      </c>
      <c r="I596" s="58" cm="1">
        <f t="array" aca="1" ref="I596" ca="1">SUM(IF(ISERROR(FIND($A$4:$F$4,I$4)),0,$A596:$F596))</f>
        <v>5.4262109395887466</v>
      </c>
      <c r="J596" s="58">
        <f t="shared" ca="1" si="91"/>
        <v>10.964591807831923</v>
      </c>
      <c r="K596" s="58" t="str">
        <f t="shared" ca="1" si="92"/>
        <v>AC</v>
      </c>
      <c r="L596" s="58">
        <f ca="1">SMALL($J$5:$J$1004,ROWS($J$5:J596))</f>
        <v>11.747360387278281</v>
      </c>
      <c r="M596" s="11">
        <f ca="1">ROWS($J$5:J596)/COUNT($J$5:$J$1004)</f>
        <v>0.59199999999999997</v>
      </c>
      <c r="N596" s="11"/>
      <c r="O596" s="8">
        <f t="shared" ca="1" si="93"/>
        <v>1</v>
      </c>
      <c r="P596" s="8" t="str">
        <f t="shared" ca="1" si="94"/>
        <v xml:space="preserve"> </v>
      </c>
      <c r="Q596" s="8" t="str">
        <f t="shared" ca="1" si="95"/>
        <v xml:space="preserve"> </v>
      </c>
      <c r="S596" s="8">
        <f t="shared" ca="1" si="87"/>
        <v>1</v>
      </c>
      <c r="T596" s="8" t="str">
        <f t="shared" ca="1" si="89"/>
        <v/>
      </c>
      <c r="U596" s="8">
        <f t="shared" ca="1" si="89"/>
        <v>1</v>
      </c>
      <c r="V596" s="8" t="str">
        <f t="shared" ca="1" si="89"/>
        <v/>
      </c>
      <c r="W596" s="8" t="str">
        <f t="shared" ca="1" si="89"/>
        <v/>
      </c>
      <c r="X596" s="8" t="str">
        <f t="shared" ca="1" si="89"/>
        <v/>
      </c>
    </row>
    <row r="597" spans="1:24" hidden="1" x14ac:dyDescent="0.25">
      <c r="A597" s="58">
        <f t="shared" ca="1" si="88"/>
        <v>2.280744687027191</v>
      </c>
      <c r="B597" s="58">
        <f t="shared" ca="1" si="90"/>
        <v>2.9624422310049878</v>
      </c>
      <c r="C597" s="58">
        <f t="shared" ca="1" si="90"/>
        <v>7.0198722634846016</v>
      </c>
      <c r="D597" s="58">
        <f t="shared" ca="1" si="90"/>
        <v>3.6629603513482731</v>
      </c>
      <c r="E597" s="58">
        <f t="shared" ca="1" si="90"/>
        <v>1.0885744475653272</v>
      </c>
      <c r="F597" s="58">
        <f t="shared" ca="1" si="90"/>
        <v>3.3092226619887635</v>
      </c>
      <c r="G597" s="58" cm="1">
        <f t="array" aca="1" ref="G597" ca="1">SUM(IF(ISERROR(FIND($A$4:$F$4,G$4)),0,$A597:$F597))</f>
        <v>9.3006169505117917</v>
      </c>
      <c r="H597" s="58" cm="1">
        <f t="array" aca="1" ref="H597" ca="1">SUM(IF(ISERROR(FIND($A$4:$F$4,H$4)),0,$A597:$F597))</f>
        <v>9.2529277003642285</v>
      </c>
      <c r="I597" s="58" cm="1">
        <f t="array" aca="1" ref="I597" ca="1">SUM(IF(ISERROR(FIND($A$4:$F$4,I$4)),0,$A597:$F597))</f>
        <v>7.3602393405590787</v>
      </c>
      <c r="J597" s="58">
        <f t="shared" ca="1" si="91"/>
        <v>9.3006169505117917</v>
      </c>
      <c r="K597" s="58" t="str">
        <f t="shared" ca="1" si="92"/>
        <v>AC</v>
      </c>
      <c r="L597" s="58">
        <f ca="1">SMALL($J$5:$J$1004,ROWS($J$5:J597))</f>
        <v>11.756214700827298</v>
      </c>
      <c r="M597" s="11">
        <f ca="1">ROWS($J$5:J597)/COUNT($J$5:$J$1004)</f>
        <v>0.59299999999999997</v>
      </c>
      <c r="N597" s="11"/>
      <c r="O597" s="8">
        <f t="shared" ca="1" si="93"/>
        <v>1</v>
      </c>
      <c r="P597" s="8" t="str">
        <f t="shared" ca="1" si="94"/>
        <v xml:space="preserve"> </v>
      </c>
      <c r="Q597" s="8" t="str">
        <f t="shared" ca="1" si="95"/>
        <v xml:space="preserve"> </v>
      </c>
      <c r="S597" s="8">
        <f t="shared" ca="1" si="87"/>
        <v>1</v>
      </c>
      <c r="T597" s="8" t="str">
        <f t="shared" ca="1" si="89"/>
        <v/>
      </c>
      <c r="U597" s="8">
        <f t="shared" ca="1" si="89"/>
        <v>1</v>
      </c>
      <c r="V597" s="8" t="str">
        <f t="shared" ca="1" si="89"/>
        <v/>
      </c>
      <c r="W597" s="8" t="str">
        <f t="shared" ca="1" si="89"/>
        <v/>
      </c>
      <c r="X597" s="8" t="str">
        <f t="shared" ca="1" si="89"/>
        <v/>
      </c>
    </row>
    <row r="598" spans="1:24" hidden="1" x14ac:dyDescent="0.25">
      <c r="A598" s="58">
        <f t="shared" ca="1" si="88"/>
        <v>2.860986069005337</v>
      </c>
      <c r="B598" s="58">
        <f t="shared" ca="1" si="90"/>
        <v>1.8201985474232645</v>
      </c>
      <c r="C598" s="58">
        <f t="shared" ca="1" si="90"/>
        <v>6.3703002949796472</v>
      </c>
      <c r="D598" s="58">
        <f t="shared" ca="1" si="90"/>
        <v>2.7728614318050253</v>
      </c>
      <c r="E598" s="58">
        <f t="shared" ca="1" si="90"/>
        <v>2.3701987074518485</v>
      </c>
      <c r="F598" s="58">
        <f t="shared" ca="1" si="90"/>
        <v>2.8544189259030102</v>
      </c>
      <c r="G598" s="58" cm="1">
        <f t="array" aca="1" ref="G598" ca="1">SUM(IF(ISERROR(FIND($A$4:$F$4,G$4)),0,$A598:$F598))</f>
        <v>9.2312863639849851</v>
      </c>
      <c r="H598" s="58" cm="1">
        <f t="array" aca="1" ref="H598" ca="1">SUM(IF(ISERROR(FIND($A$4:$F$4,H$4)),0,$A598:$F598))</f>
        <v>8.4882664267133734</v>
      </c>
      <c r="I598" s="58" cm="1">
        <f t="array" aca="1" ref="I598" ca="1">SUM(IF(ISERROR(FIND($A$4:$F$4,I$4)),0,$A598:$F598))</f>
        <v>7.0448161807781231</v>
      </c>
      <c r="J598" s="58">
        <f t="shared" ca="1" si="91"/>
        <v>9.2312863639849851</v>
      </c>
      <c r="K598" s="58" t="str">
        <f t="shared" ca="1" si="92"/>
        <v>AC</v>
      </c>
      <c r="L598" s="58">
        <f ca="1">SMALL($J$5:$J$1004,ROWS($J$5:J598))</f>
        <v>11.758015775571529</v>
      </c>
      <c r="M598" s="11">
        <f ca="1">ROWS($J$5:J598)/COUNT($J$5:$J$1004)</f>
        <v>0.59399999999999997</v>
      </c>
      <c r="N598" s="11"/>
      <c r="O598" s="8">
        <f t="shared" ca="1" si="93"/>
        <v>1</v>
      </c>
      <c r="P598" s="8" t="str">
        <f t="shared" ca="1" si="94"/>
        <v xml:space="preserve"> </v>
      </c>
      <c r="Q598" s="8" t="str">
        <f t="shared" ca="1" si="95"/>
        <v xml:space="preserve"> </v>
      </c>
      <c r="S598" s="8">
        <f t="shared" ca="1" si="87"/>
        <v>1</v>
      </c>
      <c r="T598" s="8" t="str">
        <f t="shared" ca="1" si="89"/>
        <v/>
      </c>
      <c r="U598" s="8">
        <f t="shared" ca="1" si="89"/>
        <v>1</v>
      </c>
      <c r="V598" s="8" t="str">
        <f t="shared" ca="1" si="89"/>
        <v/>
      </c>
      <c r="W598" s="8" t="str">
        <f t="shared" ca="1" si="89"/>
        <v/>
      </c>
      <c r="X598" s="8" t="str">
        <f t="shared" ca="1" si="89"/>
        <v/>
      </c>
    </row>
    <row r="599" spans="1:24" hidden="1" x14ac:dyDescent="0.25">
      <c r="A599" s="58">
        <f t="shared" ca="1" si="88"/>
        <v>4.5482319114847272</v>
      </c>
      <c r="B599" s="58">
        <f t="shared" ca="1" si="90"/>
        <v>4.8493161187930891</v>
      </c>
      <c r="C599" s="58">
        <f t="shared" ca="1" si="90"/>
        <v>6.8388596453668935</v>
      </c>
      <c r="D599" s="58">
        <f t="shared" ca="1" si="90"/>
        <v>4.196065940483944</v>
      </c>
      <c r="E599" s="58">
        <f t="shared" ca="1" si="90"/>
        <v>2.8084294694292131</v>
      </c>
      <c r="F599" s="58">
        <f t="shared" ca="1" si="90"/>
        <v>2.1000546174109731</v>
      </c>
      <c r="G599" s="58" cm="1">
        <f t="array" aca="1" ref="G599" ca="1">SUM(IF(ISERROR(FIND($A$4:$F$4,G$4)),0,$A599:$F599))</f>
        <v>11.387091556851621</v>
      </c>
      <c r="H599" s="58" cm="1">
        <f t="array" aca="1" ref="H599" ca="1">SUM(IF(ISERROR(FIND($A$4:$F$4,H$4)),0,$A599:$F599))</f>
        <v>10.844352469379643</v>
      </c>
      <c r="I599" s="58" cm="1">
        <f t="array" aca="1" ref="I599" ca="1">SUM(IF(ISERROR(FIND($A$4:$F$4,I$4)),0,$A599:$F599))</f>
        <v>9.7578002056332753</v>
      </c>
      <c r="J599" s="58">
        <f t="shared" ca="1" si="91"/>
        <v>11.387091556851621</v>
      </c>
      <c r="K599" s="58" t="str">
        <f t="shared" ca="1" si="92"/>
        <v>AC</v>
      </c>
      <c r="L599" s="58">
        <f ca="1">SMALL($J$5:$J$1004,ROWS($J$5:J599))</f>
        <v>11.758629370331221</v>
      </c>
      <c r="M599" s="11">
        <f ca="1">ROWS($J$5:J599)/COUNT($J$5:$J$1004)</f>
        <v>0.59499999999999997</v>
      </c>
      <c r="N599" s="11"/>
      <c r="O599" s="8">
        <f t="shared" ca="1" si="93"/>
        <v>1</v>
      </c>
      <c r="P599" s="8" t="str">
        <f t="shared" ca="1" si="94"/>
        <v xml:space="preserve"> </v>
      </c>
      <c r="Q599" s="8" t="str">
        <f t="shared" ca="1" si="95"/>
        <v xml:space="preserve"> </v>
      </c>
      <c r="S599" s="8">
        <f t="shared" ca="1" si="87"/>
        <v>1</v>
      </c>
      <c r="T599" s="8" t="str">
        <f t="shared" ca="1" si="89"/>
        <v/>
      </c>
      <c r="U599" s="8">
        <f t="shared" ca="1" si="89"/>
        <v>1</v>
      </c>
      <c r="V599" s="8" t="str">
        <f t="shared" ca="1" si="89"/>
        <v/>
      </c>
      <c r="W599" s="8" t="str">
        <f t="shared" ca="1" si="89"/>
        <v/>
      </c>
      <c r="X599" s="8" t="str">
        <f t="shared" ca="1" si="89"/>
        <v/>
      </c>
    </row>
    <row r="600" spans="1:24" hidden="1" x14ac:dyDescent="0.25">
      <c r="A600" s="58">
        <f t="shared" ca="1" si="88"/>
        <v>4.4554267693311935</v>
      </c>
      <c r="B600" s="58">
        <f t="shared" ca="1" si="90"/>
        <v>2.064868943605723</v>
      </c>
      <c r="C600" s="58">
        <f t="shared" ca="1" si="90"/>
        <v>4.4563733435873214</v>
      </c>
      <c r="D600" s="58">
        <f t="shared" ca="1" si="90"/>
        <v>2.9276491943950167</v>
      </c>
      <c r="E600" s="58">
        <f t="shared" ca="1" si="90"/>
        <v>1.7818802245125258</v>
      </c>
      <c r="F600" s="58">
        <f t="shared" ca="1" si="90"/>
        <v>2.9091199264831147</v>
      </c>
      <c r="G600" s="58" cm="1">
        <f t="array" aca="1" ref="G600" ca="1">SUM(IF(ISERROR(FIND($A$4:$F$4,G$4)),0,$A600:$F600))</f>
        <v>8.9118001129185149</v>
      </c>
      <c r="H600" s="58" cm="1">
        <f t="array" aca="1" ref="H600" ca="1">SUM(IF(ISERROR(FIND($A$4:$F$4,H$4)),0,$A600:$F600))</f>
        <v>10.292195890209324</v>
      </c>
      <c r="I600" s="58" cm="1">
        <f t="array" aca="1" ref="I600" ca="1">SUM(IF(ISERROR(FIND($A$4:$F$4,I$4)),0,$A600:$F600))</f>
        <v>6.7558690946013638</v>
      </c>
      <c r="J600" s="58">
        <f t="shared" ca="1" si="91"/>
        <v>10.292195890209324</v>
      </c>
      <c r="K600" s="58" t="str">
        <f t="shared" ca="1" si="92"/>
        <v>ADF</v>
      </c>
      <c r="L600" s="58">
        <f ca="1">SMALL($J$5:$J$1004,ROWS($J$5:J600))</f>
        <v>11.771906376952943</v>
      </c>
      <c r="M600" s="11">
        <f ca="1">ROWS($J$5:J600)/COUNT($J$5:$J$1004)</f>
        <v>0.59599999999999997</v>
      </c>
      <c r="N600" s="11"/>
      <c r="O600" s="8" t="str">
        <f t="shared" ca="1" si="93"/>
        <v xml:space="preserve"> </v>
      </c>
      <c r="P600" s="8">
        <f t="shared" ca="1" si="94"/>
        <v>1</v>
      </c>
      <c r="Q600" s="8" t="str">
        <f t="shared" ca="1" si="95"/>
        <v xml:space="preserve"> </v>
      </c>
      <c r="S600" s="8">
        <f t="shared" ca="1" si="87"/>
        <v>1</v>
      </c>
      <c r="T600" s="8" t="str">
        <f t="shared" ca="1" si="89"/>
        <v/>
      </c>
      <c r="U600" s="8" t="str">
        <f t="shared" ca="1" si="89"/>
        <v/>
      </c>
      <c r="V600" s="8">
        <f t="shared" ca="1" si="89"/>
        <v>1</v>
      </c>
      <c r="W600" s="8" t="str">
        <f t="shared" ca="1" si="89"/>
        <v/>
      </c>
      <c r="X600" s="8">
        <f t="shared" ca="1" si="89"/>
        <v>1</v>
      </c>
    </row>
    <row r="601" spans="1:24" hidden="1" x14ac:dyDescent="0.25">
      <c r="A601" s="58">
        <f t="shared" ca="1" si="88"/>
        <v>2.8509520298970941</v>
      </c>
      <c r="B601" s="58">
        <f t="shared" ca="1" si="90"/>
        <v>3.1930126346231402</v>
      </c>
      <c r="C601" s="58">
        <f t="shared" ca="1" si="90"/>
        <v>7.4504064599146913</v>
      </c>
      <c r="D601" s="58">
        <f t="shared" ca="1" si="90"/>
        <v>5.3301208945349297</v>
      </c>
      <c r="E601" s="58">
        <f t="shared" ca="1" si="90"/>
        <v>2.3252660949205475</v>
      </c>
      <c r="F601" s="58">
        <f t="shared" ca="1" si="90"/>
        <v>3.3304910237283112</v>
      </c>
      <c r="G601" s="58" cm="1">
        <f t="array" aca="1" ref="G601" ca="1">SUM(IF(ISERROR(FIND($A$4:$F$4,G$4)),0,$A601:$F601))</f>
        <v>10.301358489811786</v>
      </c>
      <c r="H601" s="58" cm="1">
        <f t="array" aca="1" ref="H601" ca="1">SUM(IF(ISERROR(FIND($A$4:$F$4,H$4)),0,$A601:$F601))</f>
        <v>11.511563948160333</v>
      </c>
      <c r="I601" s="58" cm="1">
        <f t="array" aca="1" ref="I601" ca="1">SUM(IF(ISERROR(FIND($A$4:$F$4,I$4)),0,$A601:$F601))</f>
        <v>8.8487697532719984</v>
      </c>
      <c r="J601" s="58">
        <f t="shared" ca="1" si="91"/>
        <v>11.511563948160333</v>
      </c>
      <c r="K601" s="58" t="str">
        <f t="shared" ca="1" si="92"/>
        <v>ADF</v>
      </c>
      <c r="L601" s="58">
        <f ca="1">SMALL($J$5:$J$1004,ROWS($J$5:J601))</f>
        <v>11.778107944455742</v>
      </c>
      <c r="M601" s="11">
        <f ca="1">ROWS($J$5:J601)/COUNT($J$5:$J$1004)</f>
        <v>0.59699999999999998</v>
      </c>
      <c r="N601" s="11"/>
      <c r="O601" s="8" t="str">
        <f t="shared" ca="1" si="93"/>
        <v xml:space="preserve"> </v>
      </c>
      <c r="P601" s="8">
        <f t="shared" ca="1" si="94"/>
        <v>1</v>
      </c>
      <c r="Q601" s="8" t="str">
        <f t="shared" ca="1" si="95"/>
        <v xml:space="preserve"> </v>
      </c>
      <c r="S601" s="8">
        <f t="shared" ca="1" si="87"/>
        <v>1</v>
      </c>
      <c r="T601" s="8" t="str">
        <f t="shared" ca="1" si="89"/>
        <v/>
      </c>
      <c r="U601" s="8" t="str">
        <f t="shared" ca="1" si="89"/>
        <v/>
      </c>
      <c r="V601" s="8">
        <f t="shared" ca="1" si="89"/>
        <v>1</v>
      </c>
      <c r="W601" s="8" t="str">
        <f t="shared" ca="1" si="89"/>
        <v/>
      </c>
      <c r="X601" s="8">
        <f t="shared" ca="1" si="89"/>
        <v>1</v>
      </c>
    </row>
    <row r="602" spans="1:24" hidden="1" x14ac:dyDescent="0.25">
      <c r="A602" s="58">
        <f t="shared" ca="1" si="88"/>
        <v>4.0675983569889844</v>
      </c>
      <c r="B602" s="58">
        <f t="shared" ca="1" si="90"/>
        <v>2.8903800002897997</v>
      </c>
      <c r="C602" s="58">
        <f t="shared" ca="1" si="90"/>
        <v>7.6904174185825447</v>
      </c>
      <c r="D602" s="58">
        <f t="shared" ca="1" si="90"/>
        <v>3.0065822589860671</v>
      </c>
      <c r="E602" s="58">
        <f t="shared" ca="1" si="90"/>
        <v>2.875535457533883</v>
      </c>
      <c r="F602" s="58">
        <f t="shared" ca="1" si="90"/>
        <v>3.5717408749975874</v>
      </c>
      <c r="G602" s="58" cm="1">
        <f t="array" aca="1" ref="G602" ca="1">SUM(IF(ISERROR(FIND($A$4:$F$4,G$4)),0,$A602:$F602))</f>
        <v>11.758015775571529</v>
      </c>
      <c r="H602" s="58" cm="1">
        <f t="array" aca="1" ref="H602" ca="1">SUM(IF(ISERROR(FIND($A$4:$F$4,H$4)),0,$A602:$F602))</f>
        <v>10.64592149097264</v>
      </c>
      <c r="I602" s="58" cm="1">
        <f t="array" aca="1" ref="I602" ca="1">SUM(IF(ISERROR(FIND($A$4:$F$4,I$4)),0,$A602:$F602))</f>
        <v>9.3376563328212701</v>
      </c>
      <c r="J602" s="58">
        <f t="shared" ca="1" si="91"/>
        <v>11.758015775571529</v>
      </c>
      <c r="K602" s="58" t="str">
        <f t="shared" ca="1" si="92"/>
        <v>AC</v>
      </c>
      <c r="L602" s="58">
        <f ca="1">SMALL($J$5:$J$1004,ROWS($J$5:J602))</f>
        <v>11.781562026738237</v>
      </c>
      <c r="M602" s="11">
        <f ca="1">ROWS($J$5:J602)/COUNT($J$5:$J$1004)</f>
        <v>0.59799999999999998</v>
      </c>
      <c r="N602" s="11"/>
      <c r="O602" s="8">
        <f t="shared" ca="1" si="93"/>
        <v>1</v>
      </c>
      <c r="P602" s="8" t="str">
        <f t="shared" ca="1" si="94"/>
        <v xml:space="preserve"> </v>
      </c>
      <c r="Q602" s="8" t="str">
        <f t="shared" ca="1" si="95"/>
        <v xml:space="preserve"> </v>
      </c>
      <c r="S602" s="8">
        <f t="shared" ca="1" si="87"/>
        <v>1</v>
      </c>
      <c r="T602" s="8" t="str">
        <f t="shared" ca="1" si="89"/>
        <v/>
      </c>
      <c r="U602" s="8">
        <f t="shared" ca="1" si="89"/>
        <v>1</v>
      </c>
      <c r="V602" s="8" t="str">
        <f t="shared" ca="1" si="89"/>
        <v/>
      </c>
      <c r="W602" s="8" t="str">
        <f t="shared" ca="1" si="89"/>
        <v/>
      </c>
      <c r="X602" s="8" t="str">
        <f t="shared" ca="1" si="89"/>
        <v/>
      </c>
    </row>
    <row r="603" spans="1:24" hidden="1" x14ac:dyDescent="0.25">
      <c r="A603" s="58">
        <f t="shared" ca="1" si="88"/>
        <v>3.6299899676991982</v>
      </c>
      <c r="B603" s="58">
        <f t="shared" ca="1" si="90"/>
        <v>2.3722109381909675</v>
      </c>
      <c r="C603" s="58">
        <f t="shared" ca="1" si="90"/>
        <v>4.1862269675852923</v>
      </c>
      <c r="D603" s="58">
        <f t="shared" ca="1" si="90"/>
        <v>2.2138924621167093</v>
      </c>
      <c r="E603" s="58">
        <f t="shared" ca="1" si="90"/>
        <v>1.559246767289747</v>
      </c>
      <c r="F603" s="58">
        <f t="shared" ca="1" si="90"/>
        <v>2.1927096367448762</v>
      </c>
      <c r="G603" s="58" cm="1">
        <f t="array" aca="1" ref="G603" ca="1">SUM(IF(ISERROR(FIND($A$4:$F$4,G$4)),0,$A603:$F603))</f>
        <v>7.8162169352844906</v>
      </c>
      <c r="H603" s="58" cm="1">
        <f t="array" aca="1" ref="H603" ca="1">SUM(IF(ISERROR(FIND($A$4:$F$4,H$4)),0,$A603:$F603))</f>
        <v>8.0365920665607842</v>
      </c>
      <c r="I603" s="58" cm="1">
        <f t="array" aca="1" ref="I603" ca="1">SUM(IF(ISERROR(FIND($A$4:$F$4,I$4)),0,$A603:$F603))</f>
        <v>6.1241673422255909</v>
      </c>
      <c r="J603" s="58">
        <f t="shared" ca="1" si="91"/>
        <v>8.0365920665607842</v>
      </c>
      <c r="K603" s="58" t="str">
        <f t="shared" ca="1" si="92"/>
        <v>ADF</v>
      </c>
      <c r="L603" s="58">
        <f ca="1">SMALL($J$5:$J$1004,ROWS($J$5:J603))</f>
        <v>11.781999684365438</v>
      </c>
      <c r="M603" s="11">
        <f ca="1">ROWS($J$5:J603)/COUNT($J$5:$J$1004)</f>
        <v>0.59899999999999998</v>
      </c>
      <c r="N603" s="11"/>
      <c r="O603" s="8" t="str">
        <f t="shared" ca="1" si="93"/>
        <v xml:space="preserve"> </v>
      </c>
      <c r="P603" s="8">
        <f t="shared" ca="1" si="94"/>
        <v>1</v>
      </c>
      <c r="Q603" s="8" t="str">
        <f t="shared" ca="1" si="95"/>
        <v xml:space="preserve"> </v>
      </c>
      <c r="S603" s="8">
        <f t="shared" ca="1" si="87"/>
        <v>1</v>
      </c>
      <c r="T603" s="8" t="str">
        <f t="shared" ca="1" si="89"/>
        <v/>
      </c>
      <c r="U603" s="8" t="str">
        <f t="shared" ca="1" si="89"/>
        <v/>
      </c>
      <c r="V603" s="8">
        <f t="shared" ca="1" si="89"/>
        <v>1</v>
      </c>
      <c r="W603" s="8" t="str">
        <f t="shared" ca="1" si="89"/>
        <v/>
      </c>
      <c r="X603" s="8">
        <f t="shared" ca="1" si="89"/>
        <v>1</v>
      </c>
    </row>
    <row r="604" spans="1:24" hidden="1" x14ac:dyDescent="0.25">
      <c r="A604" s="58">
        <f t="shared" ca="1" si="88"/>
        <v>3.9921293459322826</v>
      </c>
      <c r="B604" s="58">
        <f t="shared" ca="1" si="90"/>
        <v>3.0797566876253257</v>
      </c>
      <c r="C604" s="58">
        <f t="shared" ca="1" si="90"/>
        <v>7.2809925213636175</v>
      </c>
      <c r="D604" s="58">
        <f t="shared" ca="1" si="90"/>
        <v>2.6947723270766124</v>
      </c>
      <c r="E604" s="58">
        <f t="shared" ca="1" si="90"/>
        <v>1.9329194665627658</v>
      </c>
      <c r="F604" s="58">
        <f t="shared" ca="1" si="90"/>
        <v>2.0297660241383224</v>
      </c>
      <c r="G604" s="58" cm="1">
        <f t="array" aca="1" ref="G604" ca="1">SUM(IF(ISERROR(FIND($A$4:$F$4,G$4)),0,$A604:$F604))</f>
        <v>11.273121867295901</v>
      </c>
      <c r="H604" s="58" cm="1">
        <f t="array" aca="1" ref="H604" ca="1">SUM(IF(ISERROR(FIND($A$4:$F$4,H$4)),0,$A604:$F604))</f>
        <v>8.7166676971472175</v>
      </c>
      <c r="I604" s="58" cm="1">
        <f t="array" aca="1" ref="I604" ca="1">SUM(IF(ISERROR(FIND($A$4:$F$4,I$4)),0,$A604:$F604))</f>
        <v>7.0424421783264144</v>
      </c>
      <c r="J604" s="58">
        <f t="shared" ca="1" si="91"/>
        <v>11.273121867295901</v>
      </c>
      <c r="K604" s="58" t="str">
        <f t="shared" ca="1" si="92"/>
        <v>AC</v>
      </c>
      <c r="L604" s="58">
        <f ca="1">SMALL($J$5:$J$1004,ROWS($J$5:J604))</f>
        <v>11.790204399707138</v>
      </c>
      <c r="M604" s="11">
        <f ca="1">ROWS($J$5:J604)/COUNT($J$5:$J$1004)</f>
        <v>0.6</v>
      </c>
      <c r="N604" s="11"/>
      <c r="O604" s="8">
        <f t="shared" ca="1" si="93"/>
        <v>1</v>
      </c>
      <c r="P604" s="8" t="str">
        <f t="shared" ca="1" si="94"/>
        <v xml:space="preserve"> </v>
      </c>
      <c r="Q604" s="8" t="str">
        <f t="shared" ca="1" si="95"/>
        <v xml:space="preserve"> </v>
      </c>
      <c r="S604" s="8">
        <f t="shared" ca="1" si="87"/>
        <v>1</v>
      </c>
      <c r="T604" s="8" t="str">
        <f t="shared" ca="1" si="89"/>
        <v/>
      </c>
      <c r="U604" s="8">
        <f t="shared" ca="1" si="89"/>
        <v>1</v>
      </c>
      <c r="V604" s="8" t="str">
        <f t="shared" ca="1" si="89"/>
        <v/>
      </c>
      <c r="W604" s="8" t="str">
        <f t="shared" ca="1" si="89"/>
        <v/>
      </c>
      <c r="X604" s="8" t="str">
        <f t="shared" ca="1" si="89"/>
        <v/>
      </c>
    </row>
    <row r="605" spans="1:24" hidden="1" x14ac:dyDescent="0.25">
      <c r="A605" s="58">
        <f t="shared" ca="1" si="88"/>
        <v>3.4029978431002128</v>
      </c>
      <c r="B605" s="58">
        <f t="shared" ca="1" si="90"/>
        <v>1.3520973398468334</v>
      </c>
      <c r="C605" s="58">
        <f t="shared" ca="1" si="90"/>
        <v>5.9279591286667728</v>
      </c>
      <c r="D605" s="58">
        <f t="shared" ca="1" si="90"/>
        <v>3.5977775124100231</v>
      </c>
      <c r="E605" s="58">
        <f t="shared" ca="1" si="90"/>
        <v>2.6999696922783167</v>
      </c>
      <c r="F605" s="58">
        <f t="shared" ca="1" si="90"/>
        <v>2.8992214843120596</v>
      </c>
      <c r="G605" s="58" cm="1">
        <f t="array" aca="1" ref="G605" ca="1">SUM(IF(ISERROR(FIND($A$4:$F$4,G$4)),0,$A605:$F605))</f>
        <v>9.3309569717669856</v>
      </c>
      <c r="H605" s="58" cm="1">
        <f t="array" aca="1" ref="H605" ca="1">SUM(IF(ISERROR(FIND($A$4:$F$4,H$4)),0,$A605:$F605))</f>
        <v>9.8999968398222951</v>
      </c>
      <c r="I605" s="58" cm="1">
        <f t="array" aca="1" ref="I605" ca="1">SUM(IF(ISERROR(FIND($A$4:$F$4,I$4)),0,$A605:$F605))</f>
        <v>6.9512885164372094</v>
      </c>
      <c r="J605" s="58">
        <f t="shared" ca="1" si="91"/>
        <v>9.8999968398222951</v>
      </c>
      <c r="K605" s="58" t="str">
        <f t="shared" ca="1" si="92"/>
        <v>ADF</v>
      </c>
      <c r="L605" s="58">
        <f ca="1">SMALL($J$5:$J$1004,ROWS($J$5:J605))</f>
        <v>11.804880312547542</v>
      </c>
      <c r="M605" s="11">
        <f ca="1">ROWS($J$5:J605)/COUNT($J$5:$J$1004)</f>
        <v>0.60099999999999998</v>
      </c>
      <c r="N605" s="11"/>
      <c r="O605" s="8" t="str">
        <f t="shared" ca="1" si="93"/>
        <v xml:space="preserve"> </v>
      </c>
      <c r="P605" s="8">
        <f t="shared" ca="1" si="94"/>
        <v>1</v>
      </c>
      <c r="Q605" s="8" t="str">
        <f t="shared" ca="1" si="95"/>
        <v xml:space="preserve"> </v>
      </c>
      <c r="S605" s="8">
        <f t="shared" ca="1" si="87"/>
        <v>1</v>
      </c>
      <c r="T605" s="8" t="str">
        <f t="shared" ca="1" si="89"/>
        <v/>
      </c>
      <c r="U605" s="8" t="str">
        <f t="shared" ca="1" si="89"/>
        <v/>
      </c>
      <c r="V605" s="8">
        <f t="shared" ca="1" si="89"/>
        <v>1</v>
      </c>
      <c r="W605" s="8" t="str">
        <f t="shared" ca="1" si="89"/>
        <v/>
      </c>
      <c r="X605" s="8">
        <f t="shared" ca="1" si="89"/>
        <v>1</v>
      </c>
    </row>
    <row r="606" spans="1:24" hidden="1" x14ac:dyDescent="0.25">
      <c r="A606" s="58">
        <f t="shared" ca="1" si="88"/>
        <v>3.9026293349471222</v>
      </c>
      <c r="B606" s="58">
        <f t="shared" ca="1" si="90"/>
        <v>3.2584156326976381</v>
      </c>
      <c r="C606" s="58">
        <f t="shared" ca="1" si="90"/>
        <v>4.8098207057561133</v>
      </c>
      <c r="D606" s="58">
        <f t="shared" ca="1" si="90"/>
        <v>2.2919025523699963</v>
      </c>
      <c r="E606" s="58">
        <f t="shared" ca="1" si="90"/>
        <v>2.4120487134859814</v>
      </c>
      <c r="F606" s="58">
        <f t="shared" ca="1" si="90"/>
        <v>3.5310846029967387</v>
      </c>
      <c r="G606" s="58" cm="1">
        <f t="array" aca="1" ref="G606" ca="1">SUM(IF(ISERROR(FIND($A$4:$F$4,G$4)),0,$A606:$F606))</f>
        <v>8.712450040703235</v>
      </c>
      <c r="H606" s="58" cm="1">
        <f t="array" aca="1" ref="H606" ca="1">SUM(IF(ISERROR(FIND($A$4:$F$4,H$4)),0,$A606:$F606))</f>
        <v>9.7256164903138576</v>
      </c>
      <c r="I606" s="58" cm="1">
        <f t="array" aca="1" ref="I606" ca="1">SUM(IF(ISERROR(FIND($A$4:$F$4,I$4)),0,$A606:$F606))</f>
        <v>9.2015489491803582</v>
      </c>
      <c r="J606" s="58">
        <f t="shared" ca="1" si="91"/>
        <v>9.7256164903138576</v>
      </c>
      <c r="K606" s="58" t="str">
        <f t="shared" ca="1" si="92"/>
        <v>ADF</v>
      </c>
      <c r="L606" s="58">
        <f ca="1">SMALL($J$5:$J$1004,ROWS($J$5:J606))</f>
        <v>11.806181256587028</v>
      </c>
      <c r="M606" s="11">
        <f ca="1">ROWS($J$5:J606)/COUNT($J$5:$J$1004)</f>
        <v>0.60199999999999998</v>
      </c>
      <c r="N606" s="11"/>
      <c r="O606" s="8" t="str">
        <f t="shared" ca="1" si="93"/>
        <v xml:space="preserve"> </v>
      </c>
      <c r="P606" s="8">
        <f t="shared" ca="1" si="94"/>
        <v>1</v>
      </c>
      <c r="Q606" s="8" t="str">
        <f t="shared" ca="1" si="95"/>
        <v xml:space="preserve"> </v>
      </c>
      <c r="S606" s="8">
        <f t="shared" ca="1" si="87"/>
        <v>1</v>
      </c>
      <c r="T606" s="8" t="str">
        <f t="shared" ca="1" si="89"/>
        <v/>
      </c>
      <c r="U606" s="8" t="str">
        <f t="shared" ca="1" si="89"/>
        <v/>
      </c>
      <c r="V606" s="8">
        <f t="shared" ca="1" si="89"/>
        <v>1</v>
      </c>
      <c r="W606" s="8" t="str">
        <f t="shared" ca="1" si="89"/>
        <v/>
      </c>
      <c r="X606" s="8">
        <f t="shared" ca="1" si="89"/>
        <v>1</v>
      </c>
    </row>
    <row r="607" spans="1:24" hidden="1" x14ac:dyDescent="0.25">
      <c r="A607" s="58">
        <f t="shared" ca="1" si="88"/>
        <v>4.5556414938751644</v>
      </c>
      <c r="B607" s="58">
        <f t="shared" ca="1" si="90"/>
        <v>4.8569587647481081</v>
      </c>
      <c r="C607" s="58">
        <f t="shared" ca="1" si="90"/>
        <v>4.3425211022733254</v>
      </c>
      <c r="D607" s="58">
        <f t="shared" ca="1" si="90"/>
        <v>4.3970602764642237</v>
      </c>
      <c r="E607" s="58">
        <f t="shared" ca="1" si="90"/>
        <v>1.5097759798953716</v>
      </c>
      <c r="F607" s="58">
        <f t="shared" ca="1" si="90"/>
        <v>3.5007023413738709</v>
      </c>
      <c r="G607" s="58" cm="1">
        <f t="array" aca="1" ref="G607" ca="1">SUM(IF(ISERROR(FIND($A$4:$F$4,G$4)),0,$A607:$F607))</f>
        <v>8.8981625961484898</v>
      </c>
      <c r="H607" s="58" cm="1">
        <f t="array" aca="1" ref="H607" ca="1">SUM(IF(ISERROR(FIND($A$4:$F$4,H$4)),0,$A607:$F607))</f>
        <v>12.453404111713258</v>
      </c>
      <c r="I607" s="58" cm="1">
        <f t="array" aca="1" ref="I607" ca="1">SUM(IF(ISERROR(FIND($A$4:$F$4,I$4)),0,$A607:$F607))</f>
        <v>9.8674370860173504</v>
      </c>
      <c r="J607" s="58">
        <f t="shared" ca="1" si="91"/>
        <v>12.453404111713258</v>
      </c>
      <c r="K607" s="58" t="str">
        <f t="shared" ca="1" si="92"/>
        <v>ADF</v>
      </c>
      <c r="L607" s="58">
        <f ca="1">SMALL($J$5:$J$1004,ROWS($J$5:J607))</f>
        <v>11.808751335836138</v>
      </c>
      <c r="M607" s="11">
        <f ca="1">ROWS($J$5:J607)/COUNT($J$5:$J$1004)</f>
        <v>0.60299999999999998</v>
      </c>
      <c r="N607" s="11"/>
      <c r="O607" s="8" t="str">
        <f t="shared" ca="1" si="93"/>
        <v xml:space="preserve"> </v>
      </c>
      <c r="P607" s="8">
        <f t="shared" ca="1" si="94"/>
        <v>1</v>
      </c>
      <c r="Q607" s="8" t="str">
        <f t="shared" ca="1" si="95"/>
        <v xml:space="preserve"> </v>
      </c>
      <c r="S607" s="8">
        <f t="shared" ca="1" si="87"/>
        <v>1</v>
      </c>
      <c r="T607" s="8" t="str">
        <f t="shared" ca="1" si="89"/>
        <v/>
      </c>
      <c r="U607" s="8" t="str">
        <f t="shared" ca="1" si="89"/>
        <v/>
      </c>
      <c r="V607" s="8">
        <f t="shared" ca="1" si="89"/>
        <v>1</v>
      </c>
      <c r="W607" s="8" t="str">
        <f t="shared" ca="1" si="89"/>
        <v/>
      </c>
      <c r="X607" s="8">
        <f t="shared" ca="1" si="89"/>
        <v>1</v>
      </c>
    </row>
    <row r="608" spans="1:24" hidden="1" x14ac:dyDescent="0.25">
      <c r="A608" s="58">
        <f t="shared" ca="1" si="88"/>
        <v>4.5573636341354948</v>
      </c>
      <c r="B608" s="58">
        <f t="shared" ca="1" si="90"/>
        <v>2.9928621679474019</v>
      </c>
      <c r="C608" s="58">
        <f t="shared" ca="1" si="90"/>
        <v>6.4554700555662521</v>
      </c>
      <c r="D608" s="58">
        <f t="shared" ca="1" si="90"/>
        <v>3.9751646292300316</v>
      </c>
      <c r="E608" s="58">
        <f t="shared" ca="1" si="90"/>
        <v>2.8706008591356249</v>
      </c>
      <c r="F608" s="58">
        <f t="shared" ca="1" si="90"/>
        <v>2.7709570420325935</v>
      </c>
      <c r="G608" s="58" cm="1">
        <f t="array" aca="1" ref="G608" ca="1">SUM(IF(ISERROR(FIND($A$4:$F$4,G$4)),0,$A608:$F608))</f>
        <v>11.012833689701747</v>
      </c>
      <c r="H608" s="58" cm="1">
        <f t="array" aca="1" ref="H608" ca="1">SUM(IF(ISERROR(FIND($A$4:$F$4,H$4)),0,$A608:$F608))</f>
        <v>11.303485305398119</v>
      </c>
      <c r="I608" s="58" cm="1">
        <f t="array" aca="1" ref="I608" ca="1">SUM(IF(ISERROR(FIND($A$4:$F$4,I$4)),0,$A608:$F608))</f>
        <v>8.6344200691156203</v>
      </c>
      <c r="J608" s="58">
        <f t="shared" ca="1" si="91"/>
        <v>11.303485305398119</v>
      </c>
      <c r="K608" s="58" t="str">
        <f t="shared" ca="1" si="92"/>
        <v>ADF</v>
      </c>
      <c r="L608" s="58">
        <f ca="1">SMALL($J$5:$J$1004,ROWS($J$5:J608))</f>
        <v>11.81000303484646</v>
      </c>
      <c r="M608" s="11">
        <f ca="1">ROWS($J$5:J608)/COUNT($J$5:$J$1004)</f>
        <v>0.60399999999999998</v>
      </c>
      <c r="N608" s="11"/>
      <c r="O608" s="8" t="str">
        <f t="shared" ca="1" si="93"/>
        <v xml:space="preserve"> </v>
      </c>
      <c r="P608" s="8">
        <f t="shared" ca="1" si="94"/>
        <v>1</v>
      </c>
      <c r="Q608" s="8" t="str">
        <f t="shared" ca="1" si="95"/>
        <v xml:space="preserve"> </v>
      </c>
      <c r="S608" s="8">
        <f t="shared" ca="1" si="87"/>
        <v>1</v>
      </c>
      <c r="T608" s="8" t="str">
        <f t="shared" ca="1" si="89"/>
        <v/>
      </c>
      <c r="U608" s="8" t="str">
        <f t="shared" ca="1" si="89"/>
        <v/>
      </c>
      <c r="V608" s="8">
        <f t="shared" ca="1" si="89"/>
        <v>1</v>
      </c>
      <c r="W608" s="8" t="str">
        <f t="shared" ca="1" si="89"/>
        <v/>
      </c>
      <c r="X608" s="8">
        <f t="shared" ca="1" si="89"/>
        <v>1</v>
      </c>
    </row>
    <row r="609" spans="1:24" hidden="1" x14ac:dyDescent="0.25">
      <c r="A609" s="58">
        <f t="shared" ca="1" si="88"/>
        <v>4.3301214408379156</v>
      </c>
      <c r="B609" s="58">
        <f t="shared" ca="1" si="90"/>
        <v>1.3223273264737734</v>
      </c>
      <c r="C609" s="58">
        <f t="shared" ca="1" si="90"/>
        <v>4.1378280064520379</v>
      </c>
      <c r="D609" s="58">
        <f t="shared" ca="1" si="90"/>
        <v>3.0356738523291229</v>
      </c>
      <c r="E609" s="58">
        <f t="shared" ca="1" si="90"/>
        <v>2.0114792045830896</v>
      </c>
      <c r="F609" s="58">
        <f t="shared" ca="1" si="90"/>
        <v>2.9858569796975218</v>
      </c>
      <c r="G609" s="58" cm="1">
        <f t="array" aca="1" ref="G609" ca="1">SUM(IF(ISERROR(FIND($A$4:$F$4,G$4)),0,$A609:$F609))</f>
        <v>8.4679494472899535</v>
      </c>
      <c r="H609" s="58" cm="1">
        <f t="array" aca="1" ref="H609" ca="1">SUM(IF(ISERROR(FIND($A$4:$F$4,H$4)),0,$A609:$F609))</f>
        <v>10.351652272864561</v>
      </c>
      <c r="I609" s="58" cm="1">
        <f t="array" aca="1" ref="I609" ca="1">SUM(IF(ISERROR(FIND($A$4:$F$4,I$4)),0,$A609:$F609))</f>
        <v>6.3196635107543848</v>
      </c>
      <c r="J609" s="58">
        <f t="shared" ca="1" si="91"/>
        <v>10.351652272864561</v>
      </c>
      <c r="K609" s="58" t="str">
        <f t="shared" ca="1" si="92"/>
        <v>ADF</v>
      </c>
      <c r="L609" s="58">
        <f ca="1">SMALL($J$5:$J$1004,ROWS($J$5:J609))</f>
        <v>11.82677885710349</v>
      </c>
      <c r="M609" s="11">
        <f ca="1">ROWS($J$5:J609)/COUNT($J$5:$J$1004)</f>
        <v>0.60499999999999998</v>
      </c>
      <c r="N609" s="11"/>
      <c r="O609" s="8" t="str">
        <f t="shared" ca="1" si="93"/>
        <v xml:space="preserve"> </v>
      </c>
      <c r="P609" s="8">
        <f t="shared" ca="1" si="94"/>
        <v>1</v>
      </c>
      <c r="Q609" s="8" t="str">
        <f t="shared" ca="1" si="95"/>
        <v xml:space="preserve"> </v>
      </c>
      <c r="S609" s="8">
        <f t="shared" ca="1" si="87"/>
        <v>1</v>
      </c>
      <c r="T609" s="8" t="str">
        <f t="shared" ca="1" si="89"/>
        <v/>
      </c>
      <c r="U609" s="8" t="str">
        <f t="shared" ca="1" si="89"/>
        <v/>
      </c>
      <c r="V609" s="8">
        <f t="shared" ca="1" si="89"/>
        <v>1</v>
      </c>
      <c r="W609" s="8" t="str">
        <f t="shared" ca="1" si="89"/>
        <v/>
      </c>
      <c r="X609" s="8">
        <f t="shared" ca="1" si="89"/>
        <v>1</v>
      </c>
    </row>
    <row r="610" spans="1:24" hidden="1" x14ac:dyDescent="0.25">
      <c r="A610" s="58">
        <f t="shared" ca="1" si="88"/>
        <v>3.5017388700317498</v>
      </c>
      <c r="B610" s="58">
        <f t="shared" ca="1" si="90"/>
        <v>2.8097581392539022</v>
      </c>
      <c r="C610" s="58">
        <f t="shared" ca="1" si="90"/>
        <v>6.2538579430323997</v>
      </c>
      <c r="D610" s="58">
        <f t="shared" ca="1" si="90"/>
        <v>2.7232624505834502</v>
      </c>
      <c r="E610" s="58">
        <f t="shared" ca="1" si="90"/>
        <v>1.3112370645774039</v>
      </c>
      <c r="F610" s="58">
        <f t="shared" ca="1" si="90"/>
        <v>3.8447027972354775</v>
      </c>
      <c r="G610" s="58" cm="1">
        <f t="array" aca="1" ref="G610" ca="1">SUM(IF(ISERROR(FIND($A$4:$F$4,G$4)),0,$A610:$F610))</f>
        <v>9.7555968130641499</v>
      </c>
      <c r="H610" s="58" cm="1">
        <f t="array" aca="1" ref="H610" ca="1">SUM(IF(ISERROR(FIND($A$4:$F$4,H$4)),0,$A610:$F610))</f>
        <v>10.069704117850677</v>
      </c>
      <c r="I610" s="58" cm="1">
        <f t="array" aca="1" ref="I610" ca="1">SUM(IF(ISERROR(FIND($A$4:$F$4,I$4)),0,$A610:$F610))</f>
        <v>7.9656980010667837</v>
      </c>
      <c r="J610" s="58">
        <f t="shared" ca="1" si="91"/>
        <v>10.069704117850677</v>
      </c>
      <c r="K610" s="58" t="str">
        <f t="shared" ca="1" si="92"/>
        <v>ADF</v>
      </c>
      <c r="L610" s="58">
        <f ca="1">SMALL($J$5:$J$1004,ROWS($J$5:J610))</f>
        <v>11.830800928071298</v>
      </c>
      <c r="M610" s="11">
        <f ca="1">ROWS($J$5:J610)/COUNT($J$5:$J$1004)</f>
        <v>0.60599999999999998</v>
      </c>
      <c r="N610" s="11"/>
      <c r="O610" s="8" t="str">
        <f t="shared" ca="1" si="93"/>
        <v xml:space="preserve"> </v>
      </c>
      <c r="P610" s="8">
        <f t="shared" ca="1" si="94"/>
        <v>1</v>
      </c>
      <c r="Q610" s="8" t="str">
        <f t="shared" ca="1" si="95"/>
        <v xml:space="preserve"> </v>
      </c>
      <c r="S610" s="8">
        <f t="shared" ca="1" si="87"/>
        <v>1</v>
      </c>
      <c r="T610" s="8" t="str">
        <f t="shared" ca="1" si="89"/>
        <v/>
      </c>
      <c r="U610" s="8" t="str">
        <f t="shared" ca="1" si="89"/>
        <v/>
      </c>
      <c r="V610" s="8">
        <f t="shared" ca="1" si="89"/>
        <v>1</v>
      </c>
      <c r="W610" s="8" t="str">
        <f t="shared" ca="1" si="89"/>
        <v/>
      </c>
      <c r="X610" s="8">
        <f t="shared" ca="1" si="89"/>
        <v>1</v>
      </c>
    </row>
    <row r="611" spans="1:24" hidden="1" x14ac:dyDescent="0.25">
      <c r="A611" s="58">
        <f t="shared" ca="1" si="88"/>
        <v>4.225188670868282</v>
      </c>
      <c r="B611" s="58">
        <f t="shared" ca="1" si="90"/>
        <v>3.9232452123719974</v>
      </c>
      <c r="C611" s="58">
        <f t="shared" ca="1" si="90"/>
        <v>7.4395599077445294</v>
      </c>
      <c r="D611" s="58">
        <f t="shared" ca="1" si="90"/>
        <v>4.1581700985993439</v>
      </c>
      <c r="E611" s="58">
        <f t="shared" ca="1" si="90"/>
        <v>1.4189717193612676</v>
      </c>
      <c r="F611" s="58">
        <f t="shared" ca="1" si="90"/>
        <v>2.803081030056934</v>
      </c>
      <c r="G611" s="58" cm="1">
        <f t="array" aca="1" ref="G611" ca="1">SUM(IF(ISERROR(FIND($A$4:$F$4,G$4)),0,$A611:$F611))</f>
        <v>11.664748578612812</v>
      </c>
      <c r="H611" s="58" cm="1">
        <f t="array" aca="1" ref="H611" ca="1">SUM(IF(ISERROR(FIND($A$4:$F$4,H$4)),0,$A611:$F611))</f>
        <v>11.18643979952456</v>
      </c>
      <c r="I611" s="58" cm="1">
        <f t="array" aca="1" ref="I611" ca="1">SUM(IF(ISERROR(FIND($A$4:$F$4,I$4)),0,$A611:$F611))</f>
        <v>8.1452979617901988</v>
      </c>
      <c r="J611" s="58">
        <f t="shared" ca="1" si="91"/>
        <v>11.664748578612812</v>
      </c>
      <c r="K611" s="58" t="str">
        <f t="shared" ca="1" si="92"/>
        <v>AC</v>
      </c>
      <c r="L611" s="58">
        <f ca="1">SMALL($J$5:$J$1004,ROWS($J$5:J611))</f>
        <v>11.834659983709683</v>
      </c>
      <c r="M611" s="11">
        <f ca="1">ROWS($J$5:J611)/COUNT($J$5:$J$1004)</f>
        <v>0.60699999999999998</v>
      </c>
      <c r="N611" s="11"/>
      <c r="O611" s="8">
        <f t="shared" ca="1" si="93"/>
        <v>1</v>
      </c>
      <c r="P611" s="8" t="str">
        <f t="shared" ca="1" si="94"/>
        <v xml:space="preserve"> </v>
      </c>
      <c r="Q611" s="8" t="str">
        <f t="shared" ca="1" si="95"/>
        <v xml:space="preserve"> </v>
      </c>
      <c r="S611" s="8">
        <f t="shared" ca="1" si="87"/>
        <v>1</v>
      </c>
      <c r="T611" s="8" t="str">
        <f t="shared" ca="1" si="89"/>
        <v/>
      </c>
      <c r="U611" s="8">
        <f t="shared" ca="1" si="89"/>
        <v>1</v>
      </c>
      <c r="V611" s="8" t="str">
        <f t="shared" ca="1" si="89"/>
        <v/>
      </c>
      <c r="W611" s="8" t="str">
        <f t="shared" ca="1" si="89"/>
        <v/>
      </c>
      <c r="X611" s="8" t="str">
        <f t="shared" ca="1" si="89"/>
        <v/>
      </c>
    </row>
    <row r="612" spans="1:24" hidden="1" x14ac:dyDescent="0.25">
      <c r="A612" s="58">
        <f t="shared" ca="1" si="88"/>
        <v>2.3576583602184495</v>
      </c>
      <c r="B612" s="58">
        <f t="shared" ca="1" si="90"/>
        <v>1.3768303010135976</v>
      </c>
      <c r="C612" s="58">
        <f t="shared" ca="1" si="90"/>
        <v>5.2607274680140961</v>
      </c>
      <c r="D612" s="58">
        <f t="shared" ca="1" si="90"/>
        <v>3.1778736486771426</v>
      </c>
      <c r="E612" s="58">
        <f t="shared" ca="1" si="90"/>
        <v>2.0798559498903311</v>
      </c>
      <c r="F612" s="58">
        <f t="shared" ca="1" si="90"/>
        <v>2.6319830255081591</v>
      </c>
      <c r="G612" s="58" cm="1">
        <f t="array" aca="1" ref="G612" ca="1">SUM(IF(ISERROR(FIND($A$4:$F$4,G$4)),0,$A612:$F612))</f>
        <v>7.6183858282325456</v>
      </c>
      <c r="H612" s="58" cm="1">
        <f t="array" aca="1" ref="H612" ca="1">SUM(IF(ISERROR(FIND($A$4:$F$4,H$4)),0,$A612:$F612))</f>
        <v>8.1675150344037508</v>
      </c>
      <c r="I612" s="58" cm="1">
        <f t="array" aca="1" ref="I612" ca="1">SUM(IF(ISERROR(FIND($A$4:$F$4,I$4)),0,$A612:$F612))</f>
        <v>6.0886692764120873</v>
      </c>
      <c r="J612" s="58">
        <f t="shared" ca="1" si="91"/>
        <v>8.1675150344037508</v>
      </c>
      <c r="K612" s="58" t="str">
        <f t="shared" ca="1" si="92"/>
        <v>ADF</v>
      </c>
      <c r="L612" s="58">
        <f ca="1">SMALL($J$5:$J$1004,ROWS($J$5:J612))</f>
        <v>11.834777489470845</v>
      </c>
      <c r="M612" s="11">
        <f ca="1">ROWS($J$5:J612)/COUNT($J$5:$J$1004)</f>
        <v>0.60799999999999998</v>
      </c>
      <c r="N612" s="11"/>
      <c r="O612" s="8" t="str">
        <f t="shared" ca="1" si="93"/>
        <v xml:space="preserve"> </v>
      </c>
      <c r="P612" s="8">
        <f t="shared" ca="1" si="94"/>
        <v>1</v>
      </c>
      <c r="Q612" s="8" t="str">
        <f t="shared" ca="1" si="95"/>
        <v xml:space="preserve"> </v>
      </c>
      <c r="S612" s="8">
        <f t="shared" ca="1" si="87"/>
        <v>1</v>
      </c>
      <c r="T612" s="8" t="str">
        <f t="shared" ca="1" si="89"/>
        <v/>
      </c>
      <c r="U612" s="8" t="str">
        <f t="shared" ca="1" si="89"/>
        <v/>
      </c>
      <c r="V612" s="8">
        <f t="shared" ca="1" si="89"/>
        <v>1</v>
      </c>
      <c r="W612" s="8" t="str">
        <f t="shared" ca="1" si="89"/>
        <v/>
      </c>
      <c r="X612" s="8">
        <f t="shared" ca="1" si="89"/>
        <v>1</v>
      </c>
    </row>
    <row r="613" spans="1:24" hidden="1" x14ac:dyDescent="0.25">
      <c r="A613" s="58">
        <f t="shared" ca="1" si="88"/>
        <v>4.7541652871302293</v>
      </c>
      <c r="B613" s="58">
        <f t="shared" ca="1" si="90"/>
        <v>2.6734715710178749</v>
      </c>
      <c r="C613" s="58">
        <f t="shared" ca="1" si="90"/>
        <v>7.6158633722215132</v>
      </c>
      <c r="D613" s="58">
        <f t="shared" ca="1" si="90"/>
        <v>4.9692732321284829</v>
      </c>
      <c r="E613" s="58">
        <f t="shared" ca="1" si="90"/>
        <v>2.2580653378435409</v>
      </c>
      <c r="F613" s="58">
        <f t="shared" ca="1" si="90"/>
        <v>2.5702269774480691</v>
      </c>
      <c r="G613" s="58" cm="1">
        <f t="array" aca="1" ref="G613" ca="1">SUM(IF(ISERROR(FIND($A$4:$F$4,G$4)),0,$A613:$F613))</f>
        <v>12.370028659351743</v>
      </c>
      <c r="H613" s="58" cm="1">
        <f t="array" aca="1" ref="H613" ca="1">SUM(IF(ISERROR(FIND($A$4:$F$4,H$4)),0,$A613:$F613))</f>
        <v>12.293665496706781</v>
      </c>
      <c r="I613" s="58" cm="1">
        <f t="array" aca="1" ref="I613" ca="1">SUM(IF(ISERROR(FIND($A$4:$F$4,I$4)),0,$A613:$F613))</f>
        <v>7.5017638863094849</v>
      </c>
      <c r="J613" s="58">
        <f t="shared" ca="1" si="91"/>
        <v>12.370028659351743</v>
      </c>
      <c r="K613" s="58" t="str">
        <f t="shared" ca="1" si="92"/>
        <v>AC</v>
      </c>
      <c r="L613" s="58">
        <f ca="1">SMALL($J$5:$J$1004,ROWS($J$5:J613))</f>
        <v>11.846775682593591</v>
      </c>
      <c r="M613" s="11">
        <f ca="1">ROWS($J$5:J613)/COUNT($J$5:$J$1004)</f>
        <v>0.60899999999999999</v>
      </c>
      <c r="N613" s="11"/>
      <c r="O613" s="8">
        <f t="shared" ca="1" si="93"/>
        <v>1</v>
      </c>
      <c r="P613" s="8" t="str">
        <f t="shared" ca="1" si="94"/>
        <v xml:space="preserve"> </v>
      </c>
      <c r="Q613" s="8" t="str">
        <f t="shared" ca="1" si="95"/>
        <v xml:space="preserve"> </v>
      </c>
      <c r="S613" s="8">
        <f t="shared" ca="1" si="87"/>
        <v>1</v>
      </c>
      <c r="T613" s="8" t="str">
        <f t="shared" ca="1" si="89"/>
        <v/>
      </c>
      <c r="U613" s="8">
        <f t="shared" ca="1" si="89"/>
        <v>1</v>
      </c>
      <c r="V613" s="8" t="str">
        <f t="shared" ref="T613:X664" ca="1" si="96">IFERROR(FIND(V$4,$K613)/FIND(V$4,$K613),"")</f>
        <v/>
      </c>
      <c r="W613" s="8" t="str">
        <f t="shared" ca="1" si="96"/>
        <v/>
      </c>
      <c r="X613" s="8" t="str">
        <f t="shared" ca="1" si="96"/>
        <v/>
      </c>
    </row>
    <row r="614" spans="1:24" hidden="1" x14ac:dyDescent="0.25">
      <c r="A614" s="58">
        <f t="shared" ca="1" si="88"/>
        <v>3.7340315705969478</v>
      </c>
      <c r="B614" s="58">
        <f t="shared" ca="1" si="90"/>
        <v>3.7938213833119674</v>
      </c>
      <c r="C614" s="58">
        <f t="shared" ca="1" si="90"/>
        <v>7.708558090095746</v>
      </c>
      <c r="D614" s="58">
        <f t="shared" ref="B614:F665" ca="1" si="97">D$2+(D$3-D$2)*RAND()</f>
        <v>3.2081823477023987</v>
      </c>
      <c r="E614" s="58">
        <f t="shared" ca="1" si="97"/>
        <v>1.5308576939506728</v>
      </c>
      <c r="F614" s="58">
        <f t="shared" ca="1" si="97"/>
        <v>2.4068000810362244</v>
      </c>
      <c r="G614" s="58" cm="1">
        <f t="array" aca="1" ref="G614" ca="1">SUM(IF(ISERROR(FIND($A$4:$F$4,G$4)),0,$A614:$F614))</f>
        <v>11.442589660692693</v>
      </c>
      <c r="H614" s="58" cm="1">
        <f t="array" aca="1" ref="H614" ca="1">SUM(IF(ISERROR(FIND($A$4:$F$4,H$4)),0,$A614:$F614))</f>
        <v>9.3490139993355719</v>
      </c>
      <c r="I614" s="58" cm="1">
        <f t="array" aca="1" ref="I614" ca="1">SUM(IF(ISERROR(FIND($A$4:$F$4,I$4)),0,$A614:$F614))</f>
        <v>7.7314791582988649</v>
      </c>
      <c r="J614" s="58">
        <f t="shared" ca="1" si="91"/>
        <v>11.442589660692693</v>
      </c>
      <c r="K614" s="58" t="str">
        <f t="shared" ca="1" si="92"/>
        <v>AC</v>
      </c>
      <c r="L614" s="58">
        <f ca="1">SMALL($J$5:$J$1004,ROWS($J$5:J614))</f>
        <v>11.848453912259192</v>
      </c>
      <c r="M614" s="11">
        <f ca="1">ROWS($J$5:J614)/COUNT($J$5:$J$1004)</f>
        <v>0.61</v>
      </c>
      <c r="N614" s="11"/>
      <c r="O614" s="8">
        <f t="shared" ca="1" si="93"/>
        <v>1</v>
      </c>
      <c r="P614" s="8" t="str">
        <f t="shared" ca="1" si="94"/>
        <v xml:space="preserve"> </v>
      </c>
      <c r="Q614" s="8" t="str">
        <f t="shared" ca="1" si="95"/>
        <v xml:space="preserve"> </v>
      </c>
      <c r="S614" s="8">
        <f t="shared" ca="1" si="87"/>
        <v>1</v>
      </c>
      <c r="T614" s="8" t="str">
        <f t="shared" ca="1" si="96"/>
        <v/>
      </c>
      <c r="U614" s="8">
        <f t="shared" ca="1" si="96"/>
        <v>1</v>
      </c>
      <c r="V614" s="8" t="str">
        <f t="shared" ca="1" si="96"/>
        <v/>
      </c>
      <c r="W614" s="8" t="str">
        <f t="shared" ca="1" si="96"/>
        <v/>
      </c>
      <c r="X614" s="8" t="str">
        <f t="shared" ca="1" si="96"/>
        <v/>
      </c>
    </row>
    <row r="615" spans="1:24" hidden="1" x14ac:dyDescent="0.25">
      <c r="A615" s="58">
        <f t="shared" ca="1" si="88"/>
        <v>2.4407186904442439</v>
      </c>
      <c r="B615" s="58">
        <f t="shared" ca="1" si="97"/>
        <v>3.4496061393248327</v>
      </c>
      <c r="C615" s="58">
        <f t="shared" ca="1" si="97"/>
        <v>5.5605982652372994</v>
      </c>
      <c r="D615" s="58">
        <f t="shared" ca="1" si="97"/>
        <v>4.2387391774988181</v>
      </c>
      <c r="E615" s="58">
        <f t="shared" ca="1" si="97"/>
        <v>1.9790420951821748</v>
      </c>
      <c r="F615" s="58">
        <f t="shared" ca="1" si="97"/>
        <v>2.399260798322965</v>
      </c>
      <c r="G615" s="58" cm="1">
        <f t="array" aca="1" ref="G615" ca="1">SUM(IF(ISERROR(FIND($A$4:$F$4,G$4)),0,$A615:$F615))</f>
        <v>8.0013169556815438</v>
      </c>
      <c r="H615" s="58" cm="1">
        <f t="array" aca="1" ref="H615" ca="1">SUM(IF(ISERROR(FIND($A$4:$F$4,H$4)),0,$A615:$F615))</f>
        <v>9.0787186662660275</v>
      </c>
      <c r="I615" s="58" cm="1">
        <f t="array" aca="1" ref="I615" ca="1">SUM(IF(ISERROR(FIND($A$4:$F$4,I$4)),0,$A615:$F615))</f>
        <v>7.8279090328299725</v>
      </c>
      <c r="J615" s="58">
        <f t="shared" ca="1" si="91"/>
        <v>9.0787186662660275</v>
      </c>
      <c r="K615" s="58" t="str">
        <f t="shared" ca="1" si="92"/>
        <v>ADF</v>
      </c>
      <c r="L615" s="58">
        <f ca="1">SMALL($J$5:$J$1004,ROWS($J$5:J615))</f>
        <v>11.850732348766169</v>
      </c>
      <c r="M615" s="11">
        <f ca="1">ROWS($J$5:J615)/COUNT($J$5:$J$1004)</f>
        <v>0.61099999999999999</v>
      </c>
      <c r="N615" s="11"/>
      <c r="O615" s="8" t="str">
        <f t="shared" ca="1" si="93"/>
        <v xml:space="preserve"> </v>
      </c>
      <c r="P615" s="8">
        <f t="shared" ca="1" si="94"/>
        <v>1</v>
      </c>
      <c r="Q615" s="8" t="str">
        <f t="shared" ca="1" si="95"/>
        <v xml:space="preserve"> </v>
      </c>
      <c r="S615" s="8">
        <f t="shared" ca="1" si="87"/>
        <v>1</v>
      </c>
      <c r="T615" s="8" t="str">
        <f t="shared" ca="1" si="96"/>
        <v/>
      </c>
      <c r="U615" s="8" t="str">
        <f t="shared" ca="1" si="96"/>
        <v/>
      </c>
      <c r="V615" s="8">
        <f t="shared" ca="1" si="96"/>
        <v>1</v>
      </c>
      <c r="W615" s="8" t="str">
        <f t="shared" ca="1" si="96"/>
        <v/>
      </c>
      <c r="X615" s="8">
        <f t="shared" ca="1" si="96"/>
        <v>1</v>
      </c>
    </row>
    <row r="616" spans="1:24" hidden="1" x14ac:dyDescent="0.25">
      <c r="A616" s="58">
        <f t="shared" ca="1" si="88"/>
        <v>5.7182534412583212</v>
      </c>
      <c r="B616" s="58">
        <f t="shared" ca="1" si="97"/>
        <v>1.5465724462561439</v>
      </c>
      <c r="C616" s="58">
        <f t="shared" ca="1" si="97"/>
        <v>5.6275868758030025</v>
      </c>
      <c r="D616" s="58">
        <f t="shared" ca="1" si="97"/>
        <v>2.8504810288617213</v>
      </c>
      <c r="E616" s="58">
        <f t="shared" ca="1" si="97"/>
        <v>1.3832011038523384</v>
      </c>
      <c r="F616" s="58">
        <f t="shared" ca="1" si="97"/>
        <v>2.2224766388187756</v>
      </c>
      <c r="G616" s="58" cm="1">
        <f t="array" aca="1" ref="G616" ca="1">SUM(IF(ISERROR(FIND($A$4:$F$4,G$4)),0,$A616:$F616))</f>
        <v>11.345840317061324</v>
      </c>
      <c r="H616" s="58" cm="1">
        <f t="array" aca="1" ref="H616" ca="1">SUM(IF(ISERROR(FIND($A$4:$F$4,H$4)),0,$A616:$F616))</f>
        <v>10.791211108938818</v>
      </c>
      <c r="I616" s="58" cm="1">
        <f t="array" aca="1" ref="I616" ca="1">SUM(IF(ISERROR(FIND($A$4:$F$4,I$4)),0,$A616:$F616))</f>
        <v>5.1522501889272583</v>
      </c>
      <c r="J616" s="58">
        <f t="shared" ca="1" si="91"/>
        <v>11.345840317061324</v>
      </c>
      <c r="K616" s="58" t="str">
        <f t="shared" ca="1" si="92"/>
        <v>AC</v>
      </c>
      <c r="L616" s="58">
        <f ca="1">SMALL($J$5:$J$1004,ROWS($J$5:J616))</f>
        <v>11.851992489848554</v>
      </c>
      <c r="M616" s="11">
        <f ca="1">ROWS($J$5:J616)/COUNT($J$5:$J$1004)</f>
        <v>0.61199999999999999</v>
      </c>
      <c r="N616" s="11"/>
      <c r="O616" s="8">
        <f t="shared" ca="1" si="93"/>
        <v>1</v>
      </c>
      <c r="P616" s="8" t="str">
        <f t="shared" ca="1" si="94"/>
        <v xml:space="preserve"> </v>
      </c>
      <c r="Q616" s="8" t="str">
        <f t="shared" ca="1" si="95"/>
        <v xml:space="preserve"> </v>
      </c>
      <c r="S616" s="8">
        <f t="shared" ref="S616:S679" ca="1" si="98">IFERROR(FIND(S$4,$K616)/FIND(S$4,$K616),"")</f>
        <v>1</v>
      </c>
      <c r="T616" s="8" t="str">
        <f t="shared" ca="1" si="96"/>
        <v/>
      </c>
      <c r="U616" s="8">
        <f t="shared" ca="1" si="96"/>
        <v>1</v>
      </c>
      <c r="V616" s="8" t="str">
        <f t="shared" ca="1" si="96"/>
        <v/>
      </c>
      <c r="W616" s="8" t="str">
        <f t="shared" ca="1" si="96"/>
        <v/>
      </c>
      <c r="X616" s="8" t="str">
        <f t="shared" ca="1" si="96"/>
        <v/>
      </c>
    </row>
    <row r="617" spans="1:24" hidden="1" x14ac:dyDescent="0.25">
      <c r="A617" s="58">
        <f t="shared" ref="A617:A680" ca="1" si="99">A$2+(A$3-A$2)*RAND()</f>
        <v>5.6250213961404256</v>
      </c>
      <c r="B617" s="58">
        <f t="shared" ca="1" si="97"/>
        <v>4.1885588544472299</v>
      </c>
      <c r="C617" s="58">
        <f t="shared" ca="1" si="97"/>
        <v>6.9977039809541495</v>
      </c>
      <c r="D617" s="58">
        <f t="shared" ca="1" si="97"/>
        <v>3.4261482975318431</v>
      </c>
      <c r="E617" s="58">
        <f t="shared" ca="1" si="97"/>
        <v>1.1257789494368167</v>
      </c>
      <c r="F617" s="58">
        <f t="shared" ca="1" si="97"/>
        <v>3.0090242944572161</v>
      </c>
      <c r="G617" s="58" cm="1">
        <f t="array" aca="1" ref="G617" ca="1">SUM(IF(ISERROR(FIND($A$4:$F$4,G$4)),0,$A617:$F617))</f>
        <v>12.622725377094575</v>
      </c>
      <c r="H617" s="58" cm="1">
        <f t="array" aca="1" ref="H617" ca="1">SUM(IF(ISERROR(FIND($A$4:$F$4,H$4)),0,$A617:$F617))</f>
        <v>12.060193988129484</v>
      </c>
      <c r="I617" s="58" cm="1">
        <f t="array" aca="1" ref="I617" ca="1">SUM(IF(ISERROR(FIND($A$4:$F$4,I$4)),0,$A617:$F617))</f>
        <v>8.3233620983412635</v>
      </c>
      <c r="J617" s="58">
        <f t="shared" ca="1" si="91"/>
        <v>12.622725377094575</v>
      </c>
      <c r="K617" s="58" t="str">
        <f t="shared" ca="1" si="92"/>
        <v>AC</v>
      </c>
      <c r="L617" s="58">
        <f ca="1">SMALL($J$5:$J$1004,ROWS($J$5:J617))</f>
        <v>11.859328923092516</v>
      </c>
      <c r="M617" s="11">
        <f ca="1">ROWS($J$5:J617)/COUNT($J$5:$J$1004)</f>
        <v>0.61299999999999999</v>
      </c>
      <c r="N617" s="11"/>
      <c r="O617" s="8">
        <f t="shared" ca="1" si="93"/>
        <v>1</v>
      </c>
      <c r="P617" s="8" t="str">
        <f t="shared" ca="1" si="94"/>
        <v xml:space="preserve"> </v>
      </c>
      <c r="Q617" s="8" t="str">
        <f t="shared" ca="1" si="95"/>
        <v xml:space="preserve"> </v>
      </c>
      <c r="S617" s="8">
        <f t="shared" ca="1" si="98"/>
        <v>1</v>
      </c>
      <c r="T617" s="8" t="str">
        <f t="shared" ca="1" si="96"/>
        <v/>
      </c>
      <c r="U617" s="8">
        <f t="shared" ca="1" si="96"/>
        <v>1</v>
      </c>
      <c r="V617" s="8" t="str">
        <f t="shared" ca="1" si="96"/>
        <v/>
      </c>
      <c r="W617" s="8" t="str">
        <f t="shared" ca="1" si="96"/>
        <v/>
      </c>
      <c r="X617" s="8" t="str">
        <f t="shared" ca="1" si="96"/>
        <v/>
      </c>
    </row>
    <row r="618" spans="1:24" hidden="1" x14ac:dyDescent="0.25">
      <c r="A618" s="58">
        <f t="shared" ca="1" si="99"/>
        <v>2.1509071819195014</v>
      </c>
      <c r="B618" s="58">
        <f t="shared" ca="1" si="97"/>
        <v>4.3597964203158313</v>
      </c>
      <c r="C618" s="58">
        <f t="shared" ca="1" si="97"/>
        <v>7.1921632069674803</v>
      </c>
      <c r="D618" s="58">
        <f t="shared" ca="1" si="97"/>
        <v>2.3780471143817499</v>
      </c>
      <c r="E618" s="58">
        <f t="shared" ca="1" si="97"/>
        <v>2.3646817147986985</v>
      </c>
      <c r="F618" s="58">
        <f t="shared" ca="1" si="97"/>
        <v>3.6254225238827793</v>
      </c>
      <c r="G618" s="58" cm="1">
        <f t="array" aca="1" ref="G618" ca="1">SUM(IF(ISERROR(FIND($A$4:$F$4,G$4)),0,$A618:$F618))</f>
        <v>9.3430703888869822</v>
      </c>
      <c r="H618" s="58" cm="1">
        <f t="array" aca="1" ref="H618" ca="1">SUM(IF(ISERROR(FIND($A$4:$F$4,H$4)),0,$A618:$F618))</f>
        <v>8.1543768201840301</v>
      </c>
      <c r="I618" s="58" cm="1">
        <f t="array" aca="1" ref="I618" ca="1">SUM(IF(ISERROR(FIND($A$4:$F$4,I$4)),0,$A618:$F618))</f>
        <v>10.34990065899731</v>
      </c>
      <c r="J618" s="58">
        <f t="shared" ca="1" si="91"/>
        <v>10.34990065899731</v>
      </c>
      <c r="K618" s="58" t="str">
        <f t="shared" ca="1" si="92"/>
        <v>BEF</v>
      </c>
      <c r="L618" s="58">
        <f ca="1">SMALL($J$5:$J$1004,ROWS($J$5:J618))</f>
        <v>11.873378224601101</v>
      </c>
      <c r="M618" s="11">
        <f ca="1">ROWS($J$5:J618)/COUNT($J$5:$J$1004)</f>
        <v>0.61399999999999999</v>
      </c>
      <c r="N618" s="11"/>
      <c r="O618" s="8" t="str">
        <f t="shared" ca="1" si="93"/>
        <v xml:space="preserve"> </v>
      </c>
      <c r="P618" s="8" t="str">
        <f t="shared" ca="1" si="94"/>
        <v xml:space="preserve"> </v>
      </c>
      <c r="Q618" s="8">
        <f t="shared" ca="1" si="95"/>
        <v>1</v>
      </c>
      <c r="S618" s="8" t="str">
        <f t="shared" ca="1" si="98"/>
        <v/>
      </c>
      <c r="T618" s="8">
        <f t="shared" ca="1" si="96"/>
        <v>1</v>
      </c>
      <c r="U618" s="8" t="str">
        <f t="shared" ca="1" si="96"/>
        <v/>
      </c>
      <c r="V618" s="8" t="str">
        <f t="shared" ca="1" si="96"/>
        <v/>
      </c>
      <c r="W618" s="8">
        <f t="shared" ca="1" si="96"/>
        <v>1</v>
      </c>
      <c r="X618" s="8">
        <f t="shared" ca="1" si="96"/>
        <v>1</v>
      </c>
    </row>
    <row r="619" spans="1:24" hidden="1" x14ac:dyDescent="0.25">
      <c r="A619" s="58">
        <f t="shared" ca="1" si="99"/>
        <v>3.7393175051266758</v>
      </c>
      <c r="B619" s="58">
        <f t="shared" ca="1" si="97"/>
        <v>2.1555039270629797</v>
      </c>
      <c r="C619" s="58">
        <f t="shared" ca="1" si="97"/>
        <v>7.1754468247001935</v>
      </c>
      <c r="D619" s="58">
        <f t="shared" ca="1" si="97"/>
        <v>3.5898168115204823</v>
      </c>
      <c r="E619" s="58">
        <f t="shared" ca="1" si="97"/>
        <v>1.0960109139394807</v>
      </c>
      <c r="F619" s="58">
        <f t="shared" ca="1" si="97"/>
        <v>3.8192817151545118</v>
      </c>
      <c r="G619" s="58" cm="1">
        <f t="array" aca="1" ref="G619" ca="1">SUM(IF(ISERROR(FIND($A$4:$F$4,G$4)),0,$A619:$F619))</f>
        <v>10.91476432982687</v>
      </c>
      <c r="H619" s="58" cm="1">
        <f t="array" aca="1" ref="H619" ca="1">SUM(IF(ISERROR(FIND($A$4:$F$4,H$4)),0,$A619:$F619))</f>
        <v>11.14841603180167</v>
      </c>
      <c r="I619" s="58" cm="1">
        <f t="array" aca="1" ref="I619" ca="1">SUM(IF(ISERROR(FIND($A$4:$F$4,I$4)),0,$A619:$F619))</f>
        <v>7.0707965561569726</v>
      </c>
      <c r="J619" s="58">
        <f t="shared" ca="1" si="91"/>
        <v>11.14841603180167</v>
      </c>
      <c r="K619" s="58" t="str">
        <f t="shared" ca="1" si="92"/>
        <v>ADF</v>
      </c>
      <c r="L619" s="58">
        <f ca="1">SMALL($J$5:$J$1004,ROWS($J$5:J619))</f>
        <v>11.87683697996383</v>
      </c>
      <c r="M619" s="11">
        <f ca="1">ROWS($J$5:J619)/COUNT($J$5:$J$1004)</f>
        <v>0.61499999999999999</v>
      </c>
      <c r="N619" s="11"/>
      <c r="O619" s="8" t="str">
        <f t="shared" ca="1" si="93"/>
        <v xml:space="preserve"> </v>
      </c>
      <c r="P619" s="8">
        <f t="shared" ca="1" si="94"/>
        <v>1</v>
      </c>
      <c r="Q619" s="8" t="str">
        <f t="shared" ca="1" si="95"/>
        <v xml:space="preserve"> </v>
      </c>
      <c r="S619" s="8">
        <f t="shared" ca="1" si="98"/>
        <v>1</v>
      </c>
      <c r="T619" s="8" t="str">
        <f t="shared" ca="1" si="96"/>
        <v/>
      </c>
      <c r="U619" s="8" t="str">
        <f t="shared" ca="1" si="96"/>
        <v/>
      </c>
      <c r="V619" s="8">
        <f t="shared" ca="1" si="96"/>
        <v>1</v>
      </c>
      <c r="W619" s="8" t="str">
        <f t="shared" ca="1" si="96"/>
        <v/>
      </c>
      <c r="X619" s="8">
        <f t="shared" ca="1" si="96"/>
        <v>1</v>
      </c>
    </row>
    <row r="620" spans="1:24" hidden="1" x14ac:dyDescent="0.25">
      <c r="A620" s="58">
        <f t="shared" ca="1" si="99"/>
        <v>4.6565462703881515</v>
      </c>
      <c r="B620" s="58">
        <f t="shared" ca="1" si="97"/>
        <v>3.8683314409952105</v>
      </c>
      <c r="C620" s="58">
        <f t="shared" ca="1" si="97"/>
        <v>5.8739155809019508</v>
      </c>
      <c r="D620" s="58">
        <f t="shared" ca="1" si="97"/>
        <v>5.3166104402860146</v>
      </c>
      <c r="E620" s="58">
        <f t="shared" ca="1" si="97"/>
        <v>1.748194842254533</v>
      </c>
      <c r="F620" s="58">
        <f t="shared" ca="1" si="97"/>
        <v>3.5647111893779186</v>
      </c>
      <c r="G620" s="58" cm="1">
        <f t="array" aca="1" ref="G620" ca="1">SUM(IF(ISERROR(FIND($A$4:$F$4,G$4)),0,$A620:$F620))</f>
        <v>10.530461851290102</v>
      </c>
      <c r="H620" s="58" cm="1">
        <f t="array" aca="1" ref="H620" ca="1">SUM(IF(ISERROR(FIND($A$4:$F$4,H$4)),0,$A620:$F620))</f>
        <v>13.537867900052085</v>
      </c>
      <c r="I620" s="58" cm="1">
        <f t="array" aca="1" ref="I620" ca="1">SUM(IF(ISERROR(FIND($A$4:$F$4,I$4)),0,$A620:$F620))</f>
        <v>9.1812374726276627</v>
      </c>
      <c r="J620" s="58">
        <f t="shared" ca="1" si="91"/>
        <v>13.537867900052085</v>
      </c>
      <c r="K620" s="58" t="str">
        <f t="shared" ca="1" si="92"/>
        <v>ADF</v>
      </c>
      <c r="L620" s="58">
        <f ca="1">SMALL($J$5:$J$1004,ROWS($J$5:J620))</f>
        <v>11.87811492581729</v>
      </c>
      <c r="M620" s="11">
        <f ca="1">ROWS($J$5:J620)/COUNT($J$5:$J$1004)</f>
        <v>0.61599999999999999</v>
      </c>
      <c r="N620" s="11"/>
      <c r="O620" s="8" t="str">
        <f t="shared" ca="1" si="93"/>
        <v xml:space="preserve"> </v>
      </c>
      <c r="P620" s="8">
        <f t="shared" ca="1" si="94"/>
        <v>1</v>
      </c>
      <c r="Q620" s="8" t="str">
        <f t="shared" ca="1" si="95"/>
        <v xml:space="preserve"> </v>
      </c>
      <c r="S620" s="8">
        <f t="shared" ca="1" si="98"/>
        <v>1</v>
      </c>
      <c r="T620" s="8" t="str">
        <f t="shared" ca="1" si="96"/>
        <v/>
      </c>
      <c r="U620" s="8" t="str">
        <f t="shared" ca="1" si="96"/>
        <v/>
      </c>
      <c r="V620" s="8">
        <f t="shared" ca="1" si="96"/>
        <v>1</v>
      </c>
      <c r="W620" s="8" t="str">
        <f t="shared" ca="1" si="96"/>
        <v/>
      </c>
      <c r="X620" s="8">
        <f t="shared" ca="1" si="96"/>
        <v>1</v>
      </c>
    </row>
    <row r="621" spans="1:24" hidden="1" x14ac:dyDescent="0.25">
      <c r="A621" s="58">
        <f t="shared" ca="1" si="99"/>
        <v>4.5815343862055489</v>
      </c>
      <c r="B621" s="58">
        <f t="shared" ca="1" si="97"/>
        <v>3.2964404700395789</v>
      </c>
      <c r="C621" s="58">
        <f t="shared" ca="1" si="97"/>
        <v>4.0541518137590664</v>
      </c>
      <c r="D621" s="58">
        <f t="shared" ca="1" si="97"/>
        <v>2.5262019010862775</v>
      </c>
      <c r="E621" s="58">
        <f t="shared" ca="1" si="97"/>
        <v>1.2703531659934675</v>
      </c>
      <c r="F621" s="58">
        <f t="shared" ca="1" si="97"/>
        <v>2.6787097349794093</v>
      </c>
      <c r="G621" s="58" cm="1">
        <f t="array" aca="1" ref="G621" ca="1">SUM(IF(ISERROR(FIND($A$4:$F$4,G$4)),0,$A621:$F621))</f>
        <v>8.6356861999646153</v>
      </c>
      <c r="H621" s="58" cm="1">
        <f t="array" aca="1" ref="H621" ca="1">SUM(IF(ISERROR(FIND($A$4:$F$4,H$4)),0,$A621:$F621))</f>
        <v>9.7864460222712353</v>
      </c>
      <c r="I621" s="58" cm="1">
        <f t="array" aca="1" ref="I621" ca="1">SUM(IF(ISERROR(FIND($A$4:$F$4,I$4)),0,$A621:$F621))</f>
        <v>7.2455033710124557</v>
      </c>
      <c r="J621" s="58">
        <f t="shared" ca="1" si="91"/>
        <v>9.7864460222712353</v>
      </c>
      <c r="K621" s="58" t="str">
        <f t="shared" ca="1" si="92"/>
        <v>ADF</v>
      </c>
      <c r="L621" s="58">
        <f ca="1">SMALL($J$5:$J$1004,ROWS($J$5:J621))</f>
        <v>11.878796696224097</v>
      </c>
      <c r="M621" s="11">
        <f ca="1">ROWS($J$5:J621)/COUNT($J$5:$J$1004)</f>
        <v>0.61699999999999999</v>
      </c>
      <c r="N621" s="11"/>
      <c r="O621" s="8" t="str">
        <f t="shared" ca="1" si="93"/>
        <v xml:space="preserve"> </v>
      </c>
      <c r="P621" s="8">
        <f t="shared" ca="1" si="94"/>
        <v>1</v>
      </c>
      <c r="Q621" s="8" t="str">
        <f t="shared" ca="1" si="95"/>
        <v xml:space="preserve"> </v>
      </c>
      <c r="S621" s="8">
        <f t="shared" ca="1" si="98"/>
        <v>1</v>
      </c>
      <c r="T621" s="8" t="str">
        <f t="shared" ca="1" si="96"/>
        <v/>
      </c>
      <c r="U621" s="8" t="str">
        <f t="shared" ca="1" si="96"/>
        <v/>
      </c>
      <c r="V621" s="8">
        <f t="shared" ca="1" si="96"/>
        <v>1</v>
      </c>
      <c r="W621" s="8" t="str">
        <f t="shared" ca="1" si="96"/>
        <v/>
      </c>
      <c r="X621" s="8">
        <f t="shared" ca="1" si="96"/>
        <v>1</v>
      </c>
    </row>
    <row r="622" spans="1:24" hidden="1" x14ac:dyDescent="0.25">
      <c r="A622" s="58">
        <f t="shared" ca="1" si="99"/>
        <v>2.3474387385713293</v>
      </c>
      <c r="B622" s="58">
        <f t="shared" ca="1" si="97"/>
        <v>1.975646136165794</v>
      </c>
      <c r="C622" s="58">
        <f t="shared" ca="1" si="97"/>
        <v>4.4864103967661642</v>
      </c>
      <c r="D622" s="58">
        <f t="shared" ca="1" si="97"/>
        <v>2.0142451732591837</v>
      </c>
      <c r="E622" s="58">
        <f t="shared" ca="1" si="97"/>
        <v>2.7107004123534795</v>
      </c>
      <c r="F622" s="58">
        <f t="shared" ca="1" si="97"/>
        <v>3.067961278344602</v>
      </c>
      <c r="G622" s="58" cm="1">
        <f t="array" aca="1" ref="G622" ca="1">SUM(IF(ISERROR(FIND($A$4:$F$4,G$4)),0,$A622:$F622))</f>
        <v>6.8338491353374931</v>
      </c>
      <c r="H622" s="58" cm="1">
        <f t="array" aca="1" ref="H622" ca="1">SUM(IF(ISERROR(FIND($A$4:$F$4,H$4)),0,$A622:$F622))</f>
        <v>7.4296451901751146</v>
      </c>
      <c r="I622" s="58" cm="1">
        <f t="array" aca="1" ref="I622" ca="1">SUM(IF(ISERROR(FIND($A$4:$F$4,I$4)),0,$A622:$F622))</f>
        <v>7.754307826863875</v>
      </c>
      <c r="J622" s="58">
        <f t="shared" ca="1" si="91"/>
        <v>7.754307826863875</v>
      </c>
      <c r="K622" s="58" t="str">
        <f t="shared" ca="1" si="92"/>
        <v>BEF</v>
      </c>
      <c r="L622" s="58">
        <f ca="1">SMALL($J$5:$J$1004,ROWS($J$5:J622))</f>
        <v>11.882948936098273</v>
      </c>
      <c r="M622" s="11">
        <f ca="1">ROWS($J$5:J622)/COUNT($J$5:$J$1004)</f>
        <v>0.61799999999999999</v>
      </c>
      <c r="N622" s="11"/>
      <c r="O622" s="8" t="str">
        <f t="shared" ca="1" si="93"/>
        <v xml:space="preserve"> </v>
      </c>
      <c r="P622" s="8" t="str">
        <f t="shared" ca="1" si="94"/>
        <v xml:space="preserve"> </v>
      </c>
      <c r="Q622" s="8">
        <f t="shared" ca="1" si="95"/>
        <v>1</v>
      </c>
      <c r="S622" s="8" t="str">
        <f t="shared" ca="1" si="98"/>
        <v/>
      </c>
      <c r="T622" s="8">
        <f t="shared" ca="1" si="96"/>
        <v>1</v>
      </c>
      <c r="U622" s="8" t="str">
        <f t="shared" ca="1" si="96"/>
        <v/>
      </c>
      <c r="V622" s="8" t="str">
        <f t="shared" ca="1" si="96"/>
        <v/>
      </c>
      <c r="W622" s="8">
        <f t="shared" ca="1" si="96"/>
        <v>1</v>
      </c>
      <c r="X622" s="8">
        <f t="shared" ca="1" si="96"/>
        <v>1</v>
      </c>
    </row>
    <row r="623" spans="1:24" hidden="1" x14ac:dyDescent="0.25">
      <c r="A623" s="58">
        <f t="shared" ca="1" si="99"/>
        <v>2.1611001481217857</v>
      </c>
      <c r="B623" s="58">
        <f t="shared" ca="1" si="97"/>
        <v>4.527624596334876</v>
      </c>
      <c r="C623" s="58">
        <f t="shared" ca="1" si="97"/>
        <v>5.6014111842692387</v>
      </c>
      <c r="D623" s="58">
        <f t="shared" ca="1" si="97"/>
        <v>3.1810323705118719</v>
      </c>
      <c r="E623" s="58">
        <f t="shared" ca="1" si="97"/>
        <v>2.9131817528499617</v>
      </c>
      <c r="F623" s="58">
        <f t="shared" ca="1" si="97"/>
        <v>2.9045624571466675</v>
      </c>
      <c r="G623" s="58" cm="1">
        <f t="array" aca="1" ref="G623" ca="1">SUM(IF(ISERROR(FIND($A$4:$F$4,G$4)),0,$A623:$F623))</f>
        <v>7.7625113323910249</v>
      </c>
      <c r="H623" s="58" cm="1">
        <f t="array" aca="1" ref="H623" ca="1">SUM(IF(ISERROR(FIND($A$4:$F$4,H$4)),0,$A623:$F623))</f>
        <v>8.2466949757803256</v>
      </c>
      <c r="I623" s="58" cm="1">
        <f t="array" aca="1" ref="I623" ca="1">SUM(IF(ISERROR(FIND($A$4:$F$4,I$4)),0,$A623:$F623))</f>
        <v>10.345368806331505</v>
      </c>
      <c r="J623" s="58">
        <f t="shared" ca="1" si="91"/>
        <v>10.345368806331505</v>
      </c>
      <c r="K623" s="58" t="str">
        <f t="shared" ca="1" si="92"/>
        <v>BEF</v>
      </c>
      <c r="L623" s="58">
        <f ca="1">SMALL($J$5:$J$1004,ROWS($J$5:J623))</f>
        <v>11.8902668077597</v>
      </c>
      <c r="M623" s="11">
        <f ca="1">ROWS($J$5:J623)/COUNT($J$5:$J$1004)</f>
        <v>0.61899999999999999</v>
      </c>
      <c r="N623" s="11"/>
      <c r="O623" s="8" t="str">
        <f t="shared" ca="1" si="93"/>
        <v xml:space="preserve"> </v>
      </c>
      <c r="P623" s="8" t="str">
        <f t="shared" ca="1" si="94"/>
        <v xml:space="preserve"> </v>
      </c>
      <c r="Q623" s="8">
        <f t="shared" ca="1" si="95"/>
        <v>1</v>
      </c>
      <c r="S623" s="8" t="str">
        <f t="shared" ca="1" si="98"/>
        <v/>
      </c>
      <c r="T623" s="8">
        <f t="shared" ca="1" si="96"/>
        <v>1</v>
      </c>
      <c r="U623" s="8" t="str">
        <f t="shared" ca="1" si="96"/>
        <v/>
      </c>
      <c r="V623" s="8" t="str">
        <f t="shared" ca="1" si="96"/>
        <v/>
      </c>
      <c r="W623" s="8">
        <f t="shared" ca="1" si="96"/>
        <v>1</v>
      </c>
      <c r="X623" s="8">
        <f t="shared" ca="1" si="96"/>
        <v>1</v>
      </c>
    </row>
    <row r="624" spans="1:24" hidden="1" x14ac:dyDescent="0.25">
      <c r="A624" s="58">
        <f t="shared" ca="1" si="99"/>
        <v>2.1166605728749217</v>
      </c>
      <c r="B624" s="58">
        <f t="shared" ca="1" si="97"/>
        <v>3.4902937450519804</v>
      </c>
      <c r="C624" s="58">
        <f t="shared" ca="1" si="97"/>
        <v>6.5789866427250967</v>
      </c>
      <c r="D624" s="58">
        <f t="shared" ca="1" si="97"/>
        <v>3.372030160670723</v>
      </c>
      <c r="E624" s="58">
        <f t="shared" ca="1" si="97"/>
        <v>2.961053383046913</v>
      </c>
      <c r="F624" s="58">
        <f t="shared" ca="1" si="97"/>
        <v>2.0265228770536368</v>
      </c>
      <c r="G624" s="58" cm="1">
        <f t="array" aca="1" ref="G624" ca="1">SUM(IF(ISERROR(FIND($A$4:$F$4,G$4)),0,$A624:$F624))</f>
        <v>8.6956472156000189</v>
      </c>
      <c r="H624" s="58" cm="1">
        <f t="array" aca="1" ref="H624" ca="1">SUM(IF(ISERROR(FIND($A$4:$F$4,H$4)),0,$A624:$F624))</f>
        <v>7.5152136105992815</v>
      </c>
      <c r="I624" s="58" cm="1">
        <f t="array" aca="1" ref="I624" ca="1">SUM(IF(ISERROR(FIND($A$4:$F$4,I$4)),0,$A624:$F624))</f>
        <v>8.4778700051525302</v>
      </c>
      <c r="J624" s="58">
        <f t="shared" ca="1" si="91"/>
        <v>8.6956472156000189</v>
      </c>
      <c r="K624" s="58" t="str">
        <f t="shared" ca="1" si="92"/>
        <v>AC</v>
      </c>
      <c r="L624" s="58">
        <f ca="1">SMALL($J$5:$J$1004,ROWS($J$5:J624))</f>
        <v>11.89464015299016</v>
      </c>
      <c r="M624" s="11">
        <f ca="1">ROWS($J$5:J624)/COUNT($J$5:$J$1004)</f>
        <v>0.62</v>
      </c>
      <c r="N624" s="11"/>
      <c r="O624" s="8">
        <f t="shared" ca="1" si="93"/>
        <v>1</v>
      </c>
      <c r="P624" s="8" t="str">
        <f t="shared" ca="1" si="94"/>
        <v xml:space="preserve"> </v>
      </c>
      <c r="Q624" s="8" t="str">
        <f t="shared" ca="1" si="95"/>
        <v xml:space="preserve"> </v>
      </c>
      <c r="S624" s="8">
        <f t="shared" ca="1" si="98"/>
        <v>1</v>
      </c>
      <c r="T624" s="8" t="str">
        <f t="shared" ca="1" si="96"/>
        <v/>
      </c>
      <c r="U624" s="8">
        <f t="shared" ca="1" si="96"/>
        <v>1</v>
      </c>
      <c r="V624" s="8" t="str">
        <f t="shared" ca="1" si="96"/>
        <v/>
      </c>
      <c r="W624" s="8" t="str">
        <f t="shared" ca="1" si="96"/>
        <v/>
      </c>
      <c r="X624" s="8" t="str">
        <f t="shared" ca="1" si="96"/>
        <v/>
      </c>
    </row>
    <row r="625" spans="1:24" hidden="1" x14ac:dyDescent="0.25">
      <c r="A625" s="58">
        <f t="shared" ca="1" si="99"/>
        <v>5.8382526699259643</v>
      </c>
      <c r="B625" s="58">
        <f t="shared" ca="1" si="97"/>
        <v>1.5081977126571635</v>
      </c>
      <c r="C625" s="58">
        <f t="shared" ca="1" si="97"/>
        <v>5.3948434960895266</v>
      </c>
      <c r="D625" s="58">
        <f t="shared" ca="1" si="97"/>
        <v>2.6575542622100246</v>
      </c>
      <c r="E625" s="58">
        <f t="shared" ca="1" si="97"/>
        <v>2.8151608412722444</v>
      </c>
      <c r="F625" s="58">
        <f t="shared" ca="1" si="97"/>
        <v>2.3553648356936678</v>
      </c>
      <c r="G625" s="58" cm="1">
        <f t="array" aca="1" ref="G625" ca="1">SUM(IF(ISERROR(FIND($A$4:$F$4,G$4)),0,$A625:$F625))</f>
        <v>11.233096166015491</v>
      </c>
      <c r="H625" s="58" cm="1">
        <f t="array" aca="1" ref="H625" ca="1">SUM(IF(ISERROR(FIND($A$4:$F$4,H$4)),0,$A625:$F625))</f>
        <v>10.851171767829655</v>
      </c>
      <c r="I625" s="58" cm="1">
        <f t="array" aca="1" ref="I625" ca="1">SUM(IF(ISERROR(FIND($A$4:$F$4,I$4)),0,$A625:$F625))</f>
        <v>6.6787233896230758</v>
      </c>
      <c r="J625" s="58">
        <f t="shared" ca="1" si="91"/>
        <v>11.233096166015491</v>
      </c>
      <c r="K625" s="58" t="str">
        <f t="shared" ca="1" si="92"/>
        <v>AC</v>
      </c>
      <c r="L625" s="58">
        <f ca="1">SMALL($J$5:$J$1004,ROWS($J$5:J625))</f>
        <v>11.898299733356833</v>
      </c>
      <c r="M625" s="11">
        <f ca="1">ROWS($J$5:J625)/COUNT($J$5:$J$1004)</f>
        <v>0.621</v>
      </c>
      <c r="N625" s="11"/>
      <c r="O625" s="8">
        <f t="shared" ca="1" si="93"/>
        <v>1</v>
      </c>
      <c r="P625" s="8" t="str">
        <f t="shared" ca="1" si="94"/>
        <v xml:space="preserve"> </v>
      </c>
      <c r="Q625" s="8" t="str">
        <f t="shared" ca="1" si="95"/>
        <v xml:space="preserve"> </v>
      </c>
      <c r="S625" s="8">
        <f t="shared" ca="1" si="98"/>
        <v>1</v>
      </c>
      <c r="T625" s="8" t="str">
        <f t="shared" ca="1" si="96"/>
        <v/>
      </c>
      <c r="U625" s="8">
        <f t="shared" ca="1" si="96"/>
        <v>1</v>
      </c>
      <c r="V625" s="8" t="str">
        <f t="shared" ca="1" si="96"/>
        <v/>
      </c>
      <c r="W625" s="8" t="str">
        <f t="shared" ca="1" si="96"/>
        <v/>
      </c>
      <c r="X625" s="8" t="str">
        <f t="shared" ca="1" si="96"/>
        <v/>
      </c>
    </row>
    <row r="626" spans="1:24" hidden="1" x14ac:dyDescent="0.25">
      <c r="A626" s="58">
        <f t="shared" ca="1" si="99"/>
        <v>4.1682931657596498</v>
      </c>
      <c r="B626" s="58">
        <f t="shared" ca="1" si="97"/>
        <v>4.7316709922268458</v>
      </c>
      <c r="C626" s="58">
        <f t="shared" ca="1" si="97"/>
        <v>4.4564842817260208</v>
      </c>
      <c r="D626" s="58">
        <f t="shared" ca="1" si="97"/>
        <v>2.8754021973366255</v>
      </c>
      <c r="E626" s="58">
        <f t="shared" ca="1" si="97"/>
        <v>1.7008978096505778</v>
      </c>
      <c r="F626" s="58">
        <f t="shared" ca="1" si="97"/>
        <v>2.1583632691678902</v>
      </c>
      <c r="G626" s="58" cm="1">
        <f t="array" aca="1" ref="G626" ca="1">SUM(IF(ISERROR(FIND($A$4:$F$4,G$4)),0,$A626:$F626))</f>
        <v>8.6247774474856698</v>
      </c>
      <c r="H626" s="58" cm="1">
        <f t="array" aca="1" ref="H626" ca="1">SUM(IF(ISERROR(FIND($A$4:$F$4,H$4)),0,$A626:$F626))</f>
        <v>9.2020586322641655</v>
      </c>
      <c r="I626" s="58" cm="1">
        <f t="array" aca="1" ref="I626" ca="1">SUM(IF(ISERROR(FIND($A$4:$F$4,I$4)),0,$A626:$F626))</f>
        <v>8.5909320710453141</v>
      </c>
      <c r="J626" s="58">
        <f t="shared" ca="1" si="91"/>
        <v>9.2020586322641655</v>
      </c>
      <c r="K626" s="58" t="str">
        <f t="shared" ca="1" si="92"/>
        <v>ADF</v>
      </c>
      <c r="L626" s="58">
        <f ca="1">SMALL($J$5:$J$1004,ROWS($J$5:J626))</f>
        <v>11.905948712527184</v>
      </c>
      <c r="M626" s="11">
        <f ca="1">ROWS($J$5:J626)/COUNT($J$5:$J$1004)</f>
        <v>0.622</v>
      </c>
      <c r="N626" s="11"/>
      <c r="O626" s="8" t="str">
        <f t="shared" ca="1" si="93"/>
        <v xml:space="preserve"> </v>
      </c>
      <c r="P626" s="8">
        <f t="shared" ca="1" si="94"/>
        <v>1</v>
      </c>
      <c r="Q626" s="8" t="str">
        <f t="shared" ca="1" si="95"/>
        <v xml:space="preserve"> </v>
      </c>
      <c r="S626" s="8">
        <f t="shared" ca="1" si="98"/>
        <v>1</v>
      </c>
      <c r="T626" s="8" t="str">
        <f t="shared" ca="1" si="96"/>
        <v/>
      </c>
      <c r="U626" s="8" t="str">
        <f t="shared" ca="1" si="96"/>
        <v/>
      </c>
      <c r="V626" s="8">
        <f t="shared" ca="1" si="96"/>
        <v>1</v>
      </c>
      <c r="W626" s="8" t="str">
        <f t="shared" ca="1" si="96"/>
        <v/>
      </c>
      <c r="X626" s="8">
        <f t="shared" ca="1" si="96"/>
        <v>1</v>
      </c>
    </row>
    <row r="627" spans="1:24" hidden="1" x14ac:dyDescent="0.25">
      <c r="A627" s="58">
        <f t="shared" ca="1" si="99"/>
        <v>5.8646411571227768</v>
      </c>
      <c r="B627" s="58">
        <f t="shared" ca="1" si="97"/>
        <v>4.1255641891449093</v>
      </c>
      <c r="C627" s="58">
        <f t="shared" ca="1" si="97"/>
        <v>7.4418251236171962</v>
      </c>
      <c r="D627" s="58">
        <f t="shared" ca="1" si="97"/>
        <v>4.2351996429155108</v>
      </c>
      <c r="E627" s="58">
        <f t="shared" ca="1" si="97"/>
        <v>2.4090716137289228</v>
      </c>
      <c r="F627" s="58">
        <f t="shared" ca="1" si="97"/>
        <v>3.8506438593886076</v>
      </c>
      <c r="G627" s="58" cm="1">
        <f t="array" aca="1" ref="G627" ca="1">SUM(IF(ISERROR(FIND($A$4:$F$4,G$4)),0,$A627:$F627))</f>
        <v>13.306466280739972</v>
      </c>
      <c r="H627" s="58" cm="1">
        <f t="array" aca="1" ref="H627" ca="1">SUM(IF(ISERROR(FIND($A$4:$F$4,H$4)),0,$A627:$F627))</f>
        <v>13.950484659426895</v>
      </c>
      <c r="I627" s="58" cm="1">
        <f t="array" aca="1" ref="I627" ca="1">SUM(IF(ISERROR(FIND($A$4:$F$4,I$4)),0,$A627:$F627))</f>
        <v>10.385279662262439</v>
      </c>
      <c r="J627" s="58">
        <f t="shared" ca="1" si="91"/>
        <v>13.950484659426895</v>
      </c>
      <c r="K627" s="58" t="str">
        <f t="shared" ca="1" si="92"/>
        <v>ADF</v>
      </c>
      <c r="L627" s="58">
        <f ca="1">SMALL($J$5:$J$1004,ROWS($J$5:J627))</f>
        <v>11.907922419318597</v>
      </c>
      <c r="M627" s="11">
        <f ca="1">ROWS($J$5:J627)/COUNT($J$5:$J$1004)</f>
        <v>0.623</v>
      </c>
      <c r="N627" s="11"/>
      <c r="O627" s="8" t="str">
        <f t="shared" ca="1" si="93"/>
        <v xml:space="preserve"> </v>
      </c>
      <c r="P627" s="8">
        <f t="shared" ca="1" si="94"/>
        <v>1</v>
      </c>
      <c r="Q627" s="8" t="str">
        <f t="shared" ca="1" si="95"/>
        <v xml:space="preserve"> </v>
      </c>
      <c r="S627" s="8">
        <f t="shared" ca="1" si="98"/>
        <v>1</v>
      </c>
      <c r="T627" s="8" t="str">
        <f t="shared" ca="1" si="96"/>
        <v/>
      </c>
      <c r="U627" s="8" t="str">
        <f t="shared" ca="1" si="96"/>
        <v/>
      </c>
      <c r="V627" s="8">
        <f t="shared" ca="1" si="96"/>
        <v>1</v>
      </c>
      <c r="W627" s="8" t="str">
        <f t="shared" ca="1" si="96"/>
        <v/>
      </c>
      <c r="X627" s="8">
        <f t="shared" ca="1" si="96"/>
        <v>1</v>
      </c>
    </row>
    <row r="628" spans="1:24" hidden="1" x14ac:dyDescent="0.25">
      <c r="A628" s="58">
        <f t="shared" ca="1" si="99"/>
        <v>3.7156333505507915</v>
      </c>
      <c r="B628" s="58">
        <f t="shared" ca="1" si="97"/>
        <v>2.6468891705960811</v>
      </c>
      <c r="C628" s="58">
        <f t="shared" ca="1" si="97"/>
        <v>5.6312579715760025</v>
      </c>
      <c r="D628" s="58">
        <f t="shared" ca="1" si="97"/>
        <v>5.7997670434830884</v>
      </c>
      <c r="E628" s="58">
        <f t="shared" ca="1" si="97"/>
        <v>1.108975734487768</v>
      </c>
      <c r="F628" s="58">
        <f t="shared" ca="1" si="97"/>
        <v>3.8803993520965081</v>
      </c>
      <c r="G628" s="58" cm="1">
        <f t="array" aca="1" ref="G628" ca="1">SUM(IF(ISERROR(FIND($A$4:$F$4,G$4)),0,$A628:$F628))</f>
        <v>9.346891322126794</v>
      </c>
      <c r="H628" s="58" cm="1">
        <f t="array" aca="1" ref="H628" ca="1">SUM(IF(ISERROR(FIND($A$4:$F$4,H$4)),0,$A628:$F628))</f>
        <v>13.395799746130386</v>
      </c>
      <c r="I628" s="58" cm="1">
        <f t="array" aca="1" ref="I628" ca="1">SUM(IF(ISERROR(FIND($A$4:$F$4,I$4)),0,$A628:$F628))</f>
        <v>7.6362642571803576</v>
      </c>
      <c r="J628" s="58">
        <f t="shared" ca="1" si="91"/>
        <v>13.395799746130386</v>
      </c>
      <c r="K628" s="58" t="str">
        <f t="shared" ca="1" si="92"/>
        <v>ADF</v>
      </c>
      <c r="L628" s="58">
        <f ca="1">SMALL($J$5:$J$1004,ROWS($J$5:J628))</f>
        <v>11.917768333046126</v>
      </c>
      <c r="M628" s="11">
        <f ca="1">ROWS($J$5:J628)/COUNT($J$5:$J$1004)</f>
        <v>0.624</v>
      </c>
      <c r="N628" s="11"/>
      <c r="O628" s="8" t="str">
        <f t="shared" ca="1" si="93"/>
        <v xml:space="preserve"> </v>
      </c>
      <c r="P628" s="8">
        <f t="shared" ca="1" si="94"/>
        <v>1</v>
      </c>
      <c r="Q628" s="8" t="str">
        <f t="shared" ca="1" si="95"/>
        <v xml:space="preserve"> </v>
      </c>
      <c r="S628" s="8">
        <f t="shared" ca="1" si="98"/>
        <v>1</v>
      </c>
      <c r="T628" s="8" t="str">
        <f t="shared" ca="1" si="96"/>
        <v/>
      </c>
      <c r="U628" s="8" t="str">
        <f t="shared" ca="1" si="96"/>
        <v/>
      </c>
      <c r="V628" s="8">
        <f t="shared" ca="1" si="96"/>
        <v>1</v>
      </c>
      <c r="W628" s="8" t="str">
        <f t="shared" ca="1" si="96"/>
        <v/>
      </c>
      <c r="X628" s="8">
        <f t="shared" ca="1" si="96"/>
        <v>1</v>
      </c>
    </row>
    <row r="629" spans="1:24" hidden="1" x14ac:dyDescent="0.25">
      <c r="A629" s="58">
        <f t="shared" ca="1" si="99"/>
        <v>3.4955736476618586</v>
      </c>
      <c r="B629" s="58">
        <f t="shared" ca="1" si="97"/>
        <v>4.5421547121863997</v>
      </c>
      <c r="C629" s="58">
        <f t="shared" ca="1" si="97"/>
        <v>6.4418287482347436</v>
      </c>
      <c r="D629" s="58">
        <f t="shared" ca="1" si="97"/>
        <v>3.0705889442102356</v>
      </c>
      <c r="E629" s="58">
        <f t="shared" ca="1" si="97"/>
        <v>2.3322633368030807</v>
      </c>
      <c r="F629" s="58">
        <f t="shared" ca="1" si="97"/>
        <v>3.5434570547683295</v>
      </c>
      <c r="G629" s="58" cm="1">
        <f t="array" aca="1" ref="G629" ca="1">SUM(IF(ISERROR(FIND($A$4:$F$4,G$4)),0,$A629:$F629))</f>
        <v>9.9374023958966013</v>
      </c>
      <c r="H629" s="58" cm="1">
        <f t="array" aca="1" ref="H629" ca="1">SUM(IF(ISERROR(FIND($A$4:$F$4,H$4)),0,$A629:$F629))</f>
        <v>10.109619646640425</v>
      </c>
      <c r="I629" s="58" cm="1">
        <f t="array" aca="1" ref="I629" ca="1">SUM(IF(ISERROR(FIND($A$4:$F$4,I$4)),0,$A629:$F629))</f>
        <v>10.41787510375781</v>
      </c>
      <c r="J629" s="58">
        <f t="shared" ca="1" si="91"/>
        <v>10.41787510375781</v>
      </c>
      <c r="K629" s="58" t="str">
        <f t="shared" ca="1" si="92"/>
        <v>BEF</v>
      </c>
      <c r="L629" s="58">
        <f ca="1">SMALL($J$5:$J$1004,ROWS($J$5:J629))</f>
        <v>11.918913761574448</v>
      </c>
      <c r="M629" s="11">
        <f ca="1">ROWS($J$5:J629)/COUNT($J$5:$J$1004)</f>
        <v>0.625</v>
      </c>
      <c r="N629" s="11"/>
      <c r="O629" s="8" t="str">
        <f t="shared" ca="1" si="93"/>
        <v xml:space="preserve"> </v>
      </c>
      <c r="P629" s="8" t="str">
        <f t="shared" ca="1" si="94"/>
        <v xml:space="preserve"> </v>
      </c>
      <c r="Q629" s="8">
        <f t="shared" ca="1" si="95"/>
        <v>1</v>
      </c>
      <c r="S629" s="8" t="str">
        <f t="shared" ca="1" si="98"/>
        <v/>
      </c>
      <c r="T629" s="8">
        <f t="shared" ca="1" si="96"/>
        <v>1</v>
      </c>
      <c r="U629" s="8" t="str">
        <f t="shared" ca="1" si="96"/>
        <v/>
      </c>
      <c r="V629" s="8" t="str">
        <f t="shared" ca="1" si="96"/>
        <v/>
      </c>
      <c r="W629" s="8">
        <f t="shared" ca="1" si="96"/>
        <v>1</v>
      </c>
      <c r="X629" s="8">
        <f t="shared" ca="1" si="96"/>
        <v>1</v>
      </c>
    </row>
    <row r="630" spans="1:24" hidden="1" x14ac:dyDescent="0.25">
      <c r="A630" s="58">
        <f t="shared" ca="1" si="99"/>
        <v>3.4738761924650898</v>
      </c>
      <c r="B630" s="58">
        <f t="shared" ca="1" si="97"/>
        <v>1.3628850531896206</v>
      </c>
      <c r="C630" s="58">
        <f t="shared" ca="1" si="97"/>
        <v>4.9017852537034896</v>
      </c>
      <c r="D630" s="58">
        <f t="shared" ca="1" si="97"/>
        <v>2.2504331921642686</v>
      </c>
      <c r="E630" s="58">
        <f t="shared" ca="1" si="97"/>
        <v>2.3771738855260933</v>
      </c>
      <c r="F630" s="58">
        <f t="shared" ca="1" si="97"/>
        <v>2.4768736560071916</v>
      </c>
      <c r="G630" s="58" cm="1">
        <f t="array" aca="1" ref="G630" ca="1">SUM(IF(ISERROR(FIND($A$4:$F$4,G$4)),0,$A630:$F630))</f>
        <v>8.3756614461685785</v>
      </c>
      <c r="H630" s="58" cm="1">
        <f t="array" aca="1" ref="H630" ca="1">SUM(IF(ISERROR(FIND($A$4:$F$4,H$4)),0,$A630:$F630))</f>
        <v>8.2011830406365505</v>
      </c>
      <c r="I630" s="58" cm="1">
        <f t="array" aca="1" ref="I630" ca="1">SUM(IF(ISERROR(FIND($A$4:$F$4,I$4)),0,$A630:$F630))</f>
        <v>6.2169325947229055</v>
      </c>
      <c r="J630" s="58">
        <f t="shared" ca="1" si="91"/>
        <v>8.3756614461685785</v>
      </c>
      <c r="K630" s="58" t="str">
        <f t="shared" ca="1" si="92"/>
        <v>AC</v>
      </c>
      <c r="L630" s="58">
        <f ca="1">SMALL($J$5:$J$1004,ROWS($J$5:J630))</f>
        <v>11.923874555206353</v>
      </c>
      <c r="M630" s="11">
        <f ca="1">ROWS($J$5:J630)/COUNT($J$5:$J$1004)</f>
        <v>0.626</v>
      </c>
      <c r="N630" s="11"/>
      <c r="O630" s="8">
        <f t="shared" ca="1" si="93"/>
        <v>1</v>
      </c>
      <c r="P630" s="8" t="str">
        <f t="shared" ca="1" si="94"/>
        <v xml:space="preserve"> </v>
      </c>
      <c r="Q630" s="8" t="str">
        <f t="shared" ca="1" si="95"/>
        <v xml:space="preserve"> </v>
      </c>
      <c r="S630" s="8">
        <f t="shared" ca="1" si="98"/>
        <v>1</v>
      </c>
      <c r="T630" s="8" t="str">
        <f t="shared" ca="1" si="96"/>
        <v/>
      </c>
      <c r="U630" s="8">
        <f t="shared" ca="1" si="96"/>
        <v>1</v>
      </c>
      <c r="V630" s="8" t="str">
        <f t="shared" ca="1" si="96"/>
        <v/>
      </c>
      <c r="W630" s="8" t="str">
        <f t="shared" ca="1" si="96"/>
        <v/>
      </c>
      <c r="X630" s="8" t="str">
        <f t="shared" ca="1" si="96"/>
        <v/>
      </c>
    </row>
    <row r="631" spans="1:24" hidden="1" x14ac:dyDescent="0.25">
      <c r="A631" s="58">
        <f t="shared" ca="1" si="99"/>
        <v>2.2179948595037509</v>
      </c>
      <c r="B631" s="58">
        <f t="shared" ca="1" si="97"/>
        <v>2.3369641565621913</v>
      </c>
      <c r="C631" s="58">
        <f t="shared" ca="1" si="97"/>
        <v>4.2457080138149923</v>
      </c>
      <c r="D631" s="58">
        <f t="shared" ca="1" si="97"/>
        <v>3.5151703256045574</v>
      </c>
      <c r="E631" s="58">
        <f t="shared" ca="1" si="97"/>
        <v>2.9842109433522115</v>
      </c>
      <c r="F631" s="58">
        <f t="shared" ca="1" si="97"/>
        <v>3.016134365091367</v>
      </c>
      <c r="G631" s="58" cm="1">
        <f t="array" aca="1" ref="G631" ca="1">SUM(IF(ISERROR(FIND($A$4:$F$4,G$4)),0,$A631:$F631))</f>
        <v>6.4637028733187432</v>
      </c>
      <c r="H631" s="58" cm="1">
        <f t="array" aca="1" ref="H631" ca="1">SUM(IF(ISERROR(FIND($A$4:$F$4,H$4)),0,$A631:$F631))</f>
        <v>8.7492995501996766</v>
      </c>
      <c r="I631" s="58" cm="1">
        <f t="array" aca="1" ref="I631" ca="1">SUM(IF(ISERROR(FIND($A$4:$F$4,I$4)),0,$A631:$F631))</f>
        <v>8.3373094650057702</v>
      </c>
      <c r="J631" s="58">
        <f t="shared" ca="1" si="91"/>
        <v>8.7492995501996766</v>
      </c>
      <c r="K631" s="58" t="str">
        <f t="shared" ca="1" si="92"/>
        <v>ADF</v>
      </c>
      <c r="L631" s="58">
        <f ca="1">SMALL($J$5:$J$1004,ROWS($J$5:J631))</f>
        <v>11.930714308367032</v>
      </c>
      <c r="M631" s="11">
        <f ca="1">ROWS($J$5:J631)/COUNT($J$5:$J$1004)</f>
        <v>0.627</v>
      </c>
      <c r="N631" s="11"/>
      <c r="O631" s="8" t="str">
        <f t="shared" ca="1" si="93"/>
        <v xml:space="preserve"> </v>
      </c>
      <c r="P631" s="8">
        <f t="shared" ca="1" si="94"/>
        <v>1</v>
      </c>
      <c r="Q631" s="8" t="str">
        <f t="shared" ca="1" si="95"/>
        <v xml:space="preserve"> </v>
      </c>
      <c r="S631" s="8">
        <f t="shared" ca="1" si="98"/>
        <v>1</v>
      </c>
      <c r="T631" s="8" t="str">
        <f t="shared" ca="1" si="96"/>
        <v/>
      </c>
      <c r="U631" s="8" t="str">
        <f t="shared" ca="1" si="96"/>
        <v/>
      </c>
      <c r="V631" s="8">
        <f t="shared" ca="1" si="96"/>
        <v>1</v>
      </c>
      <c r="W631" s="8" t="str">
        <f t="shared" ca="1" si="96"/>
        <v/>
      </c>
      <c r="X631" s="8">
        <f t="shared" ca="1" si="96"/>
        <v>1</v>
      </c>
    </row>
    <row r="632" spans="1:24" hidden="1" x14ac:dyDescent="0.25">
      <c r="A632" s="58">
        <f t="shared" ca="1" si="99"/>
        <v>5.0745346731180403</v>
      </c>
      <c r="B632" s="58">
        <f t="shared" ca="1" si="97"/>
        <v>2.2847092848256376</v>
      </c>
      <c r="C632" s="58">
        <f t="shared" ca="1" si="97"/>
        <v>6.0235592683668804</v>
      </c>
      <c r="D632" s="58">
        <f t="shared" ca="1" si="97"/>
        <v>4.676250925802627</v>
      </c>
      <c r="E632" s="58">
        <f t="shared" ca="1" si="97"/>
        <v>2.6911432825188513</v>
      </c>
      <c r="F632" s="58">
        <f t="shared" ca="1" si="97"/>
        <v>3.3121236161225198</v>
      </c>
      <c r="G632" s="58" cm="1">
        <f t="array" aca="1" ref="G632" ca="1">SUM(IF(ISERROR(FIND($A$4:$F$4,G$4)),0,$A632:$F632))</f>
        <v>11.098093941484921</v>
      </c>
      <c r="H632" s="58" cm="1">
        <f t="array" aca="1" ref="H632" ca="1">SUM(IF(ISERROR(FIND($A$4:$F$4,H$4)),0,$A632:$F632))</f>
        <v>13.062909215043188</v>
      </c>
      <c r="I632" s="58" cm="1">
        <f t="array" aca="1" ref="I632" ca="1">SUM(IF(ISERROR(FIND($A$4:$F$4,I$4)),0,$A632:$F632))</f>
        <v>8.2879761834670092</v>
      </c>
      <c r="J632" s="58">
        <f t="shared" ca="1" si="91"/>
        <v>13.062909215043188</v>
      </c>
      <c r="K632" s="58" t="str">
        <f t="shared" ca="1" si="92"/>
        <v>ADF</v>
      </c>
      <c r="L632" s="58">
        <f ca="1">SMALL($J$5:$J$1004,ROWS($J$5:J632))</f>
        <v>11.932687444280351</v>
      </c>
      <c r="M632" s="11">
        <f ca="1">ROWS($J$5:J632)/COUNT($J$5:$J$1004)</f>
        <v>0.628</v>
      </c>
      <c r="N632" s="11"/>
      <c r="O632" s="8" t="str">
        <f t="shared" ca="1" si="93"/>
        <v xml:space="preserve"> </v>
      </c>
      <c r="P632" s="8">
        <f t="shared" ca="1" si="94"/>
        <v>1</v>
      </c>
      <c r="Q632" s="8" t="str">
        <f t="shared" ca="1" si="95"/>
        <v xml:space="preserve"> </v>
      </c>
      <c r="S632" s="8">
        <f t="shared" ca="1" si="98"/>
        <v>1</v>
      </c>
      <c r="T632" s="8" t="str">
        <f t="shared" ca="1" si="96"/>
        <v/>
      </c>
      <c r="U632" s="8" t="str">
        <f t="shared" ca="1" si="96"/>
        <v/>
      </c>
      <c r="V632" s="8">
        <f t="shared" ca="1" si="96"/>
        <v>1</v>
      </c>
      <c r="W632" s="8" t="str">
        <f t="shared" ca="1" si="96"/>
        <v/>
      </c>
      <c r="X632" s="8">
        <f t="shared" ca="1" si="96"/>
        <v>1</v>
      </c>
    </row>
    <row r="633" spans="1:24" hidden="1" x14ac:dyDescent="0.25">
      <c r="A633" s="58">
        <f t="shared" ca="1" si="99"/>
        <v>5.4165827160471212</v>
      </c>
      <c r="B633" s="58">
        <f t="shared" ca="1" si="97"/>
        <v>3.7856442023378447</v>
      </c>
      <c r="C633" s="58">
        <f t="shared" ca="1" si="97"/>
        <v>6.7391434385590454</v>
      </c>
      <c r="D633" s="58">
        <f t="shared" ca="1" si="97"/>
        <v>3.1575045161652553</v>
      </c>
      <c r="E633" s="58">
        <f t="shared" ca="1" si="97"/>
        <v>2.8001887827188758</v>
      </c>
      <c r="F633" s="58">
        <f t="shared" ca="1" si="97"/>
        <v>2.7040927018446674</v>
      </c>
      <c r="G633" s="58" cm="1">
        <f t="array" aca="1" ref="G633" ca="1">SUM(IF(ISERROR(FIND($A$4:$F$4,G$4)),0,$A633:$F633))</f>
        <v>12.155726154606167</v>
      </c>
      <c r="H633" s="58" cm="1">
        <f t="array" aca="1" ref="H633" ca="1">SUM(IF(ISERROR(FIND($A$4:$F$4,H$4)),0,$A633:$F633))</f>
        <v>11.278179934057043</v>
      </c>
      <c r="I633" s="58" cm="1">
        <f t="array" aca="1" ref="I633" ca="1">SUM(IF(ISERROR(FIND($A$4:$F$4,I$4)),0,$A633:$F633))</f>
        <v>9.2899256869013875</v>
      </c>
      <c r="J633" s="58">
        <f t="shared" ca="1" si="91"/>
        <v>12.155726154606167</v>
      </c>
      <c r="K633" s="58" t="str">
        <f t="shared" ca="1" si="92"/>
        <v>AC</v>
      </c>
      <c r="L633" s="58">
        <f ca="1">SMALL($J$5:$J$1004,ROWS($J$5:J633))</f>
        <v>11.935606249575329</v>
      </c>
      <c r="M633" s="11">
        <f ca="1">ROWS($J$5:J633)/COUNT($J$5:$J$1004)</f>
        <v>0.629</v>
      </c>
      <c r="N633" s="11"/>
      <c r="O633" s="8">
        <f t="shared" ca="1" si="93"/>
        <v>1</v>
      </c>
      <c r="P633" s="8" t="str">
        <f t="shared" ca="1" si="94"/>
        <v xml:space="preserve"> </v>
      </c>
      <c r="Q633" s="8" t="str">
        <f t="shared" ca="1" si="95"/>
        <v xml:space="preserve"> </v>
      </c>
      <c r="S633" s="8">
        <f t="shared" ca="1" si="98"/>
        <v>1</v>
      </c>
      <c r="T633" s="8" t="str">
        <f t="shared" ca="1" si="96"/>
        <v/>
      </c>
      <c r="U633" s="8">
        <f t="shared" ca="1" si="96"/>
        <v>1</v>
      </c>
      <c r="V633" s="8" t="str">
        <f t="shared" ca="1" si="96"/>
        <v/>
      </c>
      <c r="W633" s="8" t="str">
        <f t="shared" ca="1" si="96"/>
        <v/>
      </c>
      <c r="X633" s="8" t="str">
        <f t="shared" ca="1" si="96"/>
        <v/>
      </c>
    </row>
    <row r="634" spans="1:24" hidden="1" x14ac:dyDescent="0.25">
      <c r="A634" s="58">
        <f t="shared" ca="1" si="99"/>
        <v>4.8362917924199316</v>
      </c>
      <c r="B634" s="58">
        <f t="shared" ca="1" si="97"/>
        <v>3.4053593322652977</v>
      </c>
      <c r="C634" s="58">
        <f t="shared" ca="1" si="97"/>
        <v>5.0366473396069935</v>
      </c>
      <c r="D634" s="58">
        <f t="shared" ca="1" si="97"/>
        <v>3.4275652710039433</v>
      </c>
      <c r="E634" s="58">
        <f t="shared" ca="1" si="97"/>
        <v>2.7518844461905205</v>
      </c>
      <c r="F634" s="58">
        <f t="shared" ca="1" si="97"/>
        <v>3.036685792191419</v>
      </c>
      <c r="G634" s="58" cm="1">
        <f t="array" aca="1" ref="G634" ca="1">SUM(IF(ISERROR(FIND($A$4:$F$4,G$4)),0,$A634:$F634))</f>
        <v>9.8729391320269251</v>
      </c>
      <c r="H634" s="58" cm="1">
        <f t="array" aca="1" ref="H634" ca="1">SUM(IF(ISERROR(FIND($A$4:$F$4,H$4)),0,$A634:$F634))</f>
        <v>11.300542855615292</v>
      </c>
      <c r="I634" s="58" cm="1">
        <f t="array" aca="1" ref="I634" ca="1">SUM(IF(ISERROR(FIND($A$4:$F$4,I$4)),0,$A634:$F634))</f>
        <v>9.1939295706472368</v>
      </c>
      <c r="J634" s="58">
        <f t="shared" ca="1" si="91"/>
        <v>11.300542855615292</v>
      </c>
      <c r="K634" s="58" t="str">
        <f t="shared" ca="1" si="92"/>
        <v>ADF</v>
      </c>
      <c r="L634" s="58">
        <f ca="1">SMALL($J$5:$J$1004,ROWS($J$5:J634))</f>
        <v>11.942507642486223</v>
      </c>
      <c r="M634" s="11">
        <f ca="1">ROWS($J$5:J634)/COUNT($J$5:$J$1004)</f>
        <v>0.63</v>
      </c>
      <c r="N634" s="11"/>
      <c r="O634" s="8" t="str">
        <f t="shared" ca="1" si="93"/>
        <v xml:space="preserve"> </v>
      </c>
      <c r="P634" s="8">
        <f t="shared" ca="1" si="94"/>
        <v>1</v>
      </c>
      <c r="Q634" s="8" t="str">
        <f t="shared" ca="1" si="95"/>
        <v xml:space="preserve"> </v>
      </c>
      <c r="S634" s="8">
        <f t="shared" ca="1" si="98"/>
        <v>1</v>
      </c>
      <c r="T634" s="8" t="str">
        <f t="shared" ca="1" si="96"/>
        <v/>
      </c>
      <c r="U634" s="8" t="str">
        <f t="shared" ca="1" si="96"/>
        <v/>
      </c>
      <c r="V634" s="8">
        <f t="shared" ca="1" si="96"/>
        <v>1</v>
      </c>
      <c r="W634" s="8" t="str">
        <f t="shared" ca="1" si="96"/>
        <v/>
      </c>
      <c r="X634" s="8">
        <f t="shared" ca="1" si="96"/>
        <v>1</v>
      </c>
    </row>
    <row r="635" spans="1:24" hidden="1" x14ac:dyDescent="0.25">
      <c r="A635" s="58">
        <f t="shared" ca="1" si="99"/>
        <v>2.2413074119372847</v>
      </c>
      <c r="B635" s="58">
        <f t="shared" ca="1" si="97"/>
        <v>1.3222856656928208</v>
      </c>
      <c r="C635" s="58">
        <f t="shared" ca="1" si="97"/>
        <v>5.9410504997001494</v>
      </c>
      <c r="D635" s="58">
        <f t="shared" ca="1" si="97"/>
        <v>3.3969041214550106</v>
      </c>
      <c r="E635" s="58">
        <f t="shared" ca="1" si="97"/>
        <v>2.5993462968801477</v>
      </c>
      <c r="F635" s="58">
        <f t="shared" ca="1" si="97"/>
        <v>2.1424326725023803</v>
      </c>
      <c r="G635" s="58" cm="1">
        <f t="array" aca="1" ref="G635" ca="1">SUM(IF(ISERROR(FIND($A$4:$F$4,G$4)),0,$A635:$F635))</f>
        <v>8.1823579116374336</v>
      </c>
      <c r="H635" s="58" cm="1">
        <f t="array" aca="1" ref="H635" ca="1">SUM(IF(ISERROR(FIND($A$4:$F$4,H$4)),0,$A635:$F635))</f>
        <v>7.7806442058946761</v>
      </c>
      <c r="I635" s="58" cm="1">
        <f t="array" aca="1" ref="I635" ca="1">SUM(IF(ISERROR(FIND($A$4:$F$4,I$4)),0,$A635:$F635))</f>
        <v>6.0640646350753489</v>
      </c>
      <c r="J635" s="58">
        <f t="shared" ca="1" si="91"/>
        <v>8.1823579116374336</v>
      </c>
      <c r="K635" s="58" t="str">
        <f t="shared" ca="1" si="92"/>
        <v>AC</v>
      </c>
      <c r="L635" s="58">
        <f ca="1">SMALL($J$5:$J$1004,ROWS($J$5:J635))</f>
        <v>11.949450859750534</v>
      </c>
      <c r="M635" s="11">
        <f ca="1">ROWS($J$5:J635)/COUNT($J$5:$J$1004)</f>
        <v>0.63100000000000001</v>
      </c>
      <c r="N635" s="11"/>
      <c r="O635" s="8">
        <f t="shared" ca="1" si="93"/>
        <v>1</v>
      </c>
      <c r="P635" s="8" t="str">
        <f t="shared" ca="1" si="94"/>
        <v xml:space="preserve"> </v>
      </c>
      <c r="Q635" s="8" t="str">
        <f t="shared" ca="1" si="95"/>
        <v xml:space="preserve"> </v>
      </c>
      <c r="S635" s="8">
        <f t="shared" ca="1" si="98"/>
        <v>1</v>
      </c>
      <c r="T635" s="8" t="str">
        <f t="shared" ca="1" si="96"/>
        <v/>
      </c>
      <c r="U635" s="8">
        <f t="shared" ca="1" si="96"/>
        <v>1</v>
      </c>
      <c r="V635" s="8" t="str">
        <f t="shared" ca="1" si="96"/>
        <v/>
      </c>
      <c r="W635" s="8" t="str">
        <f t="shared" ca="1" si="96"/>
        <v/>
      </c>
      <c r="X635" s="8" t="str">
        <f t="shared" ca="1" si="96"/>
        <v/>
      </c>
    </row>
    <row r="636" spans="1:24" hidden="1" x14ac:dyDescent="0.25">
      <c r="A636" s="58">
        <f t="shared" ca="1" si="99"/>
        <v>4.7873746502432546</v>
      </c>
      <c r="B636" s="58">
        <f t="shared" ca="1" si="97"/>
        <v>3.0507076618953266</v>
      </c>
      <c r="C636" s="58">
        <f t="shared" ca="1" si="97"/>
        <v>4.4628218140597919</v>
      </c>
      <c r="D636" s="58">
        <f t="shared" ca="1" si="97"/>
        <v>4.1627463682942416</v>
      </c>
      <c r="E636" s="58">
        <f t="shared" ca="1" si="97"/>
        <v>1.7580181869476326</v>
      </c>
      <c r="F636" s="58">
        <f t="shared" ca="1" si="97"/>
        <v>3.4729664122944102</v>
      </c>
      <c r="G636" s="58" cm="1">
        <f t="array" aca="1" ref="G636" ca="1">SUM(IF(ISERROR(FIND($A$4:$F$4,G$4)),0,$A636:$F636))</f>
        <v>9.2501964643030465</v>
      </c>
      <c r="H636" s="58" cm="1">
        <f t="array" aca="1" ref="H636" ca="1">SUM(IF(ISERROR(FIND($A$4:$F$4,H$4)),0,$A636:$F636))</f>
        <v>12.423087430831906</v>
      </c>
      <c r="I636" s="58" cm="1">
        <f t="array" aca="1" ref="I636" ca="1">SUM(IF(ISERROR(FIND($A$4:$F$4,I$4)),0,$A636:$F636))</f>
        <v>8.2816922611373691</v>
      </c>
      <c r="J636" s="58">
        <f t="shared" ca="1" si="91"/>
        <v>12.423087430831906</v>
      </c>
      <c r="K636" s="58" t="str">
        <f t="shared" ca="1" si="92"/>
        <v>ADF</v>
      </c>
      <c r="L636" s="58">
        <f ca="1">SMALL($J$5:$J$1004,ROWS($J$5:J636))</f>
        <v>11.954120399755666</v>
      </c>
      <c r="M636" s="11">
        <f ca="1">ROWS($J$5:J636)/COUNT($J$5:$J$1004)</f>
        <v>0.63200000000000001</v>
      </c>
      <c r="N636" s="11"/>
      <c r="O636" s="8" t="str">
        <f t="shared" ca="1" si="93"/>
        <v xml:space="preserve"> </v>
      </c>
      <c r="P636" s="8">
        <f t="shared" ca="1" si="94"/>
        <v>1</v>
      </c>
      <c r="Q636" s="8" t="str">
        <f t="shared" ca="1" si="95"/>
        <v xml:space="preserve"> </v>
      </c>
      <c r="S636" s="8">
        <f t="shared" ca="1" si="98"/>
        <v>1</v>
      </c>
      <c r="T636" s="8" t="str">
        <f t="shared" ca="1" si="96"/>
        <v/>
      </c>
      <c r="U636" s="8" t="str">
        <f t="shared" ca="1" si="96"/>
        <v/>
      </c>
      <c r="V636" s="8">
        <f t="shared" ca="1" si="96"/>
        <v>1</v>
      </c>
      <c r="W636" s="8" t="str">
        <f t="shared" ca="1" si="96"/>
        <v/>
      </c>
      <c r="X636" s="8">
        <f t="shared" ca="1" si="96"/>
        <v>1</v>
      </c>
    </row>
    <row r="637" spans="1:24" hidden="1" x14ac:dyDescent="0.25">
      <c r="A637" s="58">
        <f t="shared" ca="1" si="99"/>
        <v>2.6617740334560898</v>
      </c>
      <c r="B637" s="58">
        <f t="shared" ca="1" si="97"/>
        <v>2.0186835307095068</v>
      </c>
      <c r="C637" s="58">
        <f t="shared" ca="1" si="97"/>
        <v>5.894785596302377</v>
      </c>
      <c r="D637" s="58">
        <f t="shared" ca="1" si="97"/>
        <v>2.8390759408035566</v>
      </c>
      <c r="E637" s="58">
        <f t="shared" ca="1" si="97"/>
        <v>1.263298109834162</v>
      </c>
      <c r="F637" s="58">
        <f t="shared" ca="1" si="97"/>
        <v>3.8277665478085581</v>
      </c>
      <c r="G637" s="58" cm="1">
        <f t="array" aca="1" ref="G637" ca="1">SUM(IF(ISERROR(FIND($A$4:$F$4,G$4)),0,$A637:$F637))</f>
        <v>8.5565596297584676</v>
      </c>
      <c r="H637" s="58" cm="1">
        <f t="array" aca="1" ref="H637" ca="1">SUM(IF(ISERROR(FIND($A$4:$F$4,H$4)),0,$A637:$F637))</f>
        <v>9.328616522068204</v>
      </c>
      <c r="I637" s="58" cm="1">
        <f t="array" aca="1" ref="I637" ca="1">SUM(IF(ISERROR(FIND($A$4:$F$4,I$4)),0,$A637:$F637))</f>
        <v>7.1097481883522269</v>
      </c>
      <c r="J637" s="58">
        <f t="shared" ca="1" si="91"/>
        <v>9.328616522068204</v>
      </c>
      <c r="K637" s="58" t="str">
        <f t="shared" ca="1" si="92"/>
        <v>ADF</v>
      </c>
      <c r="L637" s="58">
        <f ca="1">SMALL($J$5:$J$1004,ROWS($J$5:J637))</f>
        <v>11.955221445242827</v>
      </c>
      <c r="M637" s="11">
        <f ca="1">ROWS($J$5:J637)/COUNT($J$5:$J$1004)</f>
        <v>0.63300000000000001</v>
      </c>
      <c r="N637" s="11"/>
      <c r="O637" s="8" t="str">
        <f t="shared" ca="1" si="93"/>
        <v xml:space="preserve"> </v>
      </c>
      <c r="P637" s="8">
        <f t="shared" ca="1" si="94"/>
        <v>1</v>
      </c>
      <c r="Q637" s="8" t="str">
        <f t="shared" ca="1" si="95"/>
        <v xml:space="preserve"> </v>
      </c>
      <c r="S637" s="8">
        <f t="shared" ca="1" si="98"/>
        <v>1</v>
      </c>
      <c r="T637" s="8" t="str">
        <f t="shared" ca="1" si="96"/>
        <v/>
      </c>
      <c r="U637" s="8" t="str">
        <f t="shared" ca="1" si="96"/>
        <v/>
      </c>
      <c r="V637" s="8">
        <f t="shared" ca="1" si="96"/>
        <v>1</v>
      </c>
      <c r="W637" s="8" t="str">
        <f t="shared" ca="1" si="96"/>
        <v/>
      </c>
      <c r="X637" s="8">
        <f t="shared" ca="1" si="96"/>
        <v>1</v>
      </c>
    </row>
    <row r="638" spans="1:24" hidden="1" x14ac:dyDescent="0.25">
      <c r="A638" s="58">
        <f t="shared" ca="1" si="99"/>
        <v>2.9460108727295036</v>
      </c>
      <c r="B638" s="58">
        <f t="shared" ca="1" si="97"/>
        <v>1.2885110907891586</v>
      </c>
      <c r="C638" s="58">
        <f t="shared" ca="1" si="97"/>
        <v>7.006911391223329</v>
      </c>
      <c r="D638" s="58">
        <f t="shared" ca="1" si="97"/>
        <v>3.5475131556060617</v>
      </c>
      <c r="E638" s="58">
        <f t="shared" ca="1" si="97"/>
        <v>1.8975619695795887</v>
      </c>
      <c r="F638" s="58">
        <f t="shared" ca="1" si="97"/>
        <v>2.3437701718514496</v>
      </c>
      <c r="G638" s="58" cm="1">
        <f t="array" aca="1" ref="G638" ca="1">SUM(IF(ISERROR(FIND($A$4:$F$4,G$4)),0,$A638:$F638))</f>
        <v>9.9529222639528321</v>
      </c>
      <c r="H638" s="58" cm="1">
        <f t="array" aca="1" ref="H638" ca="1">SUM(IF(ISERROR(FIND($A$4:$F$4,H$4)),0,$A638:$F638))</f>
        <v>8.8372942001870154</v>
      </c>
      <c r="I638" s="58" cm="1">
        <f t="array" aca="1" ref="I638" ca="1">SUM(IF(ISERROR(FIND($A$4:$F$4,I$4)),0,$A638:$F638))</f>
        <v>5.5298432322201965</v>
      </c>
      <c r="J638" s="58">
        <f t="shared" ca="1" si="91"/>
        <v>9.9529222639528321</v>
      </c>
      <c r="K638" s="58" t="str">
        <f t="shared" ca="1" si="92"/>
        <v>AC</v>
      </c>
      <c r="L638" s="58">
        <f ca="1">SMALL($J$5:$J$1004,ROWS($J$5:J638))</f>
        <v>11.959787035893836</v>
      </c>
      <c r="M638" s="11">
        <f ca="1">ROWS($J$5:J638)/COUNT($J$5:$J$1004)</f>
        <v>0.63400000000000001</v>
      </c>
      <c r="N638" s="11"/>
      <c r="O638" s="8">
        <f t="shared" ca="1" si="93"/>
        <v>1</v>
      </c>
      <c r="P638" s="8" t="str">
        <f t="shared" ca="1" si="94"/>
        <v xml:space="preserve"> </v>
      </c>
      <c r="Q638" s="8" t="str">
        <f t="shared" ca="1" si="95"/>
        <v xml:space="preserve"> </v>
      </c>
      <c r="S638" s="8">
        <f t="shared" ca="1" si="98"/>
        <v>1</v>
      </c>
      <c r="T638" s="8" t="str">
        <f t="shared" ca="1" si="96"/>
        <v/>
      </c>
      <c r="U638" s="8">
        <f t="shared" ca="1" si="96"/>
        <v>1</v>
      </c>
      <c r="V638" s="8" t="str">
        <f t="shared" ca="1" si="96"/>
        <v/>
      </c>
      <c r="W638" s="8" t="str">
        <f t="shared" ca="1" si="96"/>
        <v/>
      </c>
      <c r="X638" s="8" t="str">
        <f t="shared" ca="1" si="96"/>
        <v/>
      </c>
    </row>
    <row r="639" spans="1:24" hidden="1" x14ac:dyDescent="0.25">
      <c r="A639" s="58">
        <f t="shared" ca="1" si="99"/>
        <v>5.8954988087586226</v>
      </c>
      <c r="B639" s="58">
        <f t="shared" ca="1" si="97"/>
        <v>4.8464139486724847</v>
      </c>
      <c r="C639" s="58">
        <f t="shared" ca="1" si="97"/>
        <v>4.3406034788657859</v>
      </c>
      <c r="D639" s="58">
        <f t="shared" ca="1" si="97"/>
        <v>5.3817728151405717</v>
      </c>
      <c r="E639" s="58">
        <f t="shared" ca="1" si="97"/>
        <v>1.1487571991665906</v>
      </c>
      <c r="F639" s="58">
        <f t="shared" ca="1" si="97"/>
        <v>2.6196414668073462</v>
      </c>
      <c r="G639" s="58" cm="1">
        <f t="array" aca="1" ref="G639" ca="1">SUM(IF(ISERROR(FIND($A$4:$F$4,G$4)),0,$A639:$F639))</f>
        <v>10.236102287624409</v>
      </c>
      <c r="H639" s="58" cm="1">
        <f t="array" aca="1" ref="H639" ca="1">SUM(IF(ISERROR(FIND($A$4:$F$4,H$4)),0,$A639:$F639))</f>
        <v>13.896913090706541</v>
      </c>
      <c r="I639" s="58" cm="1">
        <f t="array" aca="1" ref="I639" ca="1">SUM(IF(ISERROR(FIND($A$4:$F$4,I$4)),0,$A639:$F639))</f>
        <v>8.6148126146464215</v>
      </c>
      <c r="J639" s="58">
        <f t="shared" ca="1" si="91"/>
        <v>13.896913090706541</v>
      </c>
      <c r="K639" s="58" t="str">
        <f t="shared" ca="1" si="92"/>
        <v>ADF</v>
      </c>
      <c r="L639" s="58">
        <f ca="1">SMALL($J$5:$J$1004,ROWS($J$5:J639))</f>
        <v>11.960804447357617</v>
      </c>
      <c r="M639" s="11">
        <f ca="1">ROWS($J$5:J639)/COUNT($J$5:$J$1004)</f>
        <v>0.63500000000000001</v>
      </c>
      <c r="N639" s="11"/>
      <c r="O639" s="8" t="str">
        <f t="shared" ca="1" si="93"/>
        <v xml:space="preserve"> </v>
      </c>
      <c r="P639" s="8">
        <f t="shared" ca="1" si="94"/>
        <v>1</v>
      </c>
      <c r="Q639" s="8" t="str">
        <f t="shared" ca="1" si="95"/>
        <v xml:space="preserve"> </v>
      </c>
      <c r="S639" s="8">
        <f t="shared" ca="1" si="98"/>
        <v>1</v>
      </c>
      <c r="T639" s="8" t="str">
        <f t="shared" ca="1" si="96"/>
        <v/>
      </c>
      <c r="U639" s="8" t="str">
        <f t="shared" ca="1" si="96"/>
        <v/>
      </c>
      <c r="V639" s="8">
        <f t="shared" ca="1" si="96"/>
        <v>1</v>
      </c>
      <c r="W639" s="8" t="str">
        <f t="shared" ca="1" si="96"/>
        <v/>
      </c>
      <c r="X639" s="8">
        <f t="shared" ca="1" si="96"/>
        <v>1</v>
      </c>
    </row>
    <row r="640" spans="1:24" hidden="1" x14ac:dyDescent="0.25">
      <c r="A640" s="58">
        <f t="shared" ca="1" si="99"/>
        <v>5.675906973579659</v>
      </c>
      <c r="B640" s="58">
        <f t="shared" ca="1" si="97"/>
        <v>1.75595496304022</v>
      </c>
      <c r="C640" s="58">
        <f t="shared" ca="1" si="97"/>
        <v>6.5114626528569826</v>
      </c>
      <c r="D640" s="58">
        <f t="shared" ca="1" si="97"/>
        <v>3.1880950266057893</v>
      </c>
      <c r="E640" s="58">
        <f t="shared" ca="1" si="97"/>
        <v>2.9011205706125072</v>
      </c>
      <c r="F640" s="58">
        <f t="shared" ca="1" si="97"/>
        <v>2.385490006489138</v>
      </c>
      <c r="G640" s="58" cm="1">
        <f t="array" aca="1" ref="G640" ca="1">SUM(IF(ISERROR(FIND($A$4:$F$4,G$4)),0,$A640:$F640))</f>
        <v>12.187369626436642</v>
      </c>
      <c r="H640" s="58" cm="1">
        <f t="array" aca="1" ref="H640" ca="1">SUM(IF(ISERROR(FIND($A$4:$F$4,H$4)),0,$A640:$F640))</f>
        <v>11.249492006674586</v>
      </c>
      <c r="I640" s="58" cm="1">
        <f t="array" aca="1" ref="I640" ca="1">SUM(IF(ISERROR(FIND($A$4:$F$4,I$4)),0,$A640:$F640))</f>
        <v>7.0425655401418652</v>
      </c>
      <c r="J640" s="58">
        <f t="shared" ca="1" si="91"/>
        <v>12.187369626436642</v>
      </c>
      <c r="K640" s="58" t="str">
        <f t="shared" ca="1" si="92"/>
        <v>AC</v>
      </c>
      <c r="L640" s="58">
        <f ca="1">SMALL($J$5:$J$1004,ROWS($J$5:J640))</f>
        <v>11.962715344765304</v>
      </c>
      <c r="M640" s="11">
        <f ca="1">ROWS($J$5:J640)/COUNT($J$5:$J$1004)</f>
        <v>0.63600000000000001</v>
      </c>
      <c r="N640" s="11"/>
      <c r="O640" s="8">
        <f t="shared" ca="1" si="93"/>
        <v>1</v>
      </c>
      <c r="P640" s="8" t="str">
        <f t="shared" ca="1" si="94"/>
        <v xml:space="preserve"> </v>
      </c>
      <c r="Q640" s="8" t="str">
        <f t="shared" ca="1" si="95"/>
        <v xml:space="preserve"> </v>
      </c>
      <c r="S640" s="8">
        <f t="shared" ca="1" si="98"/>
        <v>1</v>
      </c>
      <c r="T640" s="8" t="str">
        <f t="shared" ca="1" si="96"/>
        <v/>
      </c>
      <c r="U640" s="8">
        <f t="shared" ca="1" si="96"/>
        <v>1</v>
      </c>
      <c r="V640" s="8" t="str">
        <f t="shared" ca="1" si="96"/>
        <v/>
      </c>
      <c r="W640" s="8" t="str">
        <f t="shared" ca="1" si="96"/>
        <v/>
      </c>
      <c r="X640" s="8" t="str">
        <f t="shared" ca="1" si="96"/>
        <v/>
      </c>
    </row>
    <row r="641" spans="1:24" hidden="1" x14ac:dyDescent="0.25">
      <c r="A641" s="58">
        <f t="shared" ca="1" si="99"/>
        <v>2.175675094240296</v>
      </c>
      <c r="B641" s="58">
        <f t="shared" ca="1" si="97"/>
        <v>1.9297796337865676</v>
      </c>
      <c r="C641" s="58">
        <f t="shared" ca="1" si="97"/>
        <v>6.6487972414444929</v>
      </c>
      <c r="D641" s="58">
        <f t="shared" ca="1" si="97"/>
        <v>3.4338127404685892</v>
      </c>
      <c r="E641" s="58">
        <f t="shared" ca="1" si="97"/>
        <v>1.4947422752784858</v>
      </c>
      <c r="F641" s="58">
        <f t="shared" ca="1" si="97"/>
        <v>2.3483563739358249</v>
      </c>
      <c r="G641" s="58" cm="1">
        <f t="array" aca="1" ref="G641" ca="1">SUM(IF(ISERROR(FIND($A$4:$F$4,G$4)),0,$A641:$F641))</f>
        <v>8.8244723356847885</v>
      </c>
      <c r="H641" s="58" cm="1">
        <f t="array" aca="1" ref="H641" ca="1">SUM(IF(ISERROR(FIND($A$4:$F$4,H$4)),0,$A641:$F641))</f>
        <v>7.9578442086447101</v>
      </c>
      <c r="I641" s="58" cm="1">
        <f t="array" aca="1" ref="I641" ca="1">SUM(IF(ISERROR(FIND($A$4:$F$4,I$4)),0,$A641:$F641))</f>
        <v>5.7728782830008782</v>
      </c>
      <c r="J641" s="58">
        <f t="shared" ca="1" si="91"/>
        <v>8.8244723356847885</v>
      </c>
      <c r="K641" s="58" t="str">
        <f t="shared" ca="1" si="92"/>
        <v>AC</v>
      </c>
      <c r="L641" s="58">
        <f ca="1">SMALL($J$5:$J$1004,ROWS($J$5:J641))</f>
        <v>11.965437046456504</v>
      </c>
      <c r="M641" s="11">
        <f ca="1">ROWS($J$5:J641)/COUNT($J$5:$J$1004)</f>
        <v>0.63700000000000001</v>
      </c>
      <c r="N641" s="11"/>
      <c r="O641" s="8">
        <f t="shared" ca="1" si="93"/>
        <v>1</v>
      </c>
      <c r="P641" s="8" t="str">
        <f t="shared" ca="1" si="94"/>
        <v xml:space="preserve"> </v>
      </c>
      <c r="Q641" s="8" t="str">
        <f t="shared" ca="1" si="95"/>
        <v xml:space="preserve"> </v>
      </c>
      <c r="S641" s="8">
        <f t="shared" ca="1" si="98"/>
        <v>1</v>
      </c>
      <c r="T641" s="8" t="str">
        <f t="shared" ca="1" si="96"/>
        <v/>
      </c>
      <c r="U641" s="8">
        <f t="shared" ca="1" si="96"/>
        <v>1</v>
      </c>
      <c r="V641" s="8" t="str">
        <f t="shared" ca="1" si="96"/>
        <v/>
      </c>
      <c r="W641" s="8" t="str">
        <f t="shared" ca="1" si="96"/>
        <v/>
      </c>
      <c r="X641" s="8" t="str">
        <f t="shared" ca="1" si="96"/>
        <v/>
      </c>
    </row>
    <row r="642" spans="1:24" hidden="1" x14ac:dyDescent="0.25">
      <c r="A642" s="58">
        <f t="shared" ca="1" si="99"/>
        <v>4.1008480240124898</v>
      </c>
      <c r="B642" s="58">
        <f t="shared" ca="1" si="97"/>
        <v>4.8790059687544307</v>
      </c>
      <c r="C642" s="58">
        <f t="shared" ca="1" si="97"/>
        <v>5.4794522099222114</v>
      </c>
      <c r="D642" s="58">
        <f t="shared" ca="1" si="97"/>
        <v>3.687305467281595</v>
      </c>
      <c r="E642" s="58">
        <f t="shared" ca="1" si="97"/>
        <v>1.2456193000609679</v>
      </c>
      <c r="F642" s="58">
        <f t="shared" ca="1" si="97"/>
        <v>3.3609566011115932</v>
      </c>
      <c r="G642" s="58" cm="1">
        <f t="array" aca="1" ref="G642" ca="1">SUM(IF(ISERROR(FIND($A$4:$F$4,G$4)),0,$A642:$F642))</f>
        <v>9.5803002339347003</v>
      </c>
      <c r="H642" s="58" cm="1">
        <f t="array" aca="1" ref="H642" ca="1">SUM(IF(ISERROR(FIND($A$4:$F$4,H$4)),0,$A642:$F642))</f>
        <v>11.149110092405678</v>
      </c>
      <c r="I642" s="58" cm="1">
        <f t="array" aca="1" ref="I642" ca="1">SUM(IF(ISERROR(FIND($A$4:$F$4,I$4)),0,$A642:$F642))</f>
        <v>9.4855818699269925</v>
      </c>
      <c r="J642" s="58">
        <f t="shared" ca="1" si="91"/>
        <v>11.149110092405678</v>
      </c>
      <c r="K642" s="58" t="str">
        <f t="shared" ca="1" si="92"/>
        <v>ADF</v>
      </c>
      <c r="L642" s="58">
        <f ca="1">SMALL($J$5:$J$1004,ROWS($J$5:J642))</f>
        <v>11.987584207237013</v>
      </c>
      <c r="M642" s="11">
        <f ca="1">ROWS($J$5:J642)/COUNT($J$5:$J$1004)</f>
        <v>0.63800000000000001</v>
      </c>
      <c r="N642" s="11"/>
      <c r="O642" s="8" t="str">
        <f t="shared" ca="1" si="93"/>
        <v xml:space="preserve"> </v>
      </c>
      <c r="P642" s="8">
        <f t="shared" ca="1" si="94"/>
        <v>1</v>
      </c>
      <c r="Q642" s="8" t="str">
        <f t="shared" ca="1" si="95"/>
        <v xml:space="preserve"> </v>
      </c>
      <c r="S642" s="8">
        <f t="shared" ca="1" si="98"/>
        <v>1</v>
      </c>
      <c r="T642" s="8" t="str">
        <f t="shared" ca="1" si="96"/>
        <v/>
      </c>
      <c r="U642" s="8" t="str">
        <f t="shared" ca="1" si="96"/>
        <v/>
      </c>
      <c r="V642" s="8">
        <f t="shared" ca="1" si="96"/>
        <v>1</v>
      </c>
      <c r="W642" s="8" t="str">
        <f t="shared" ca="1" si="96"/>
        <v/>
      </c>
      <c r="X642" s="8">
        <f t="shared" ca="1" si="96"/>
        <v>1</v>
      </c>
    </row>
    <row r="643" spans="1:24" hidden="1" x14ac:dyDescent="0.25">
      <c r="A643" s="58">
        <f t="shared" ca="1" si="99"/>
        <v>5.924475518054539</v>
      </c>
      <c r="B643" s="58">
        <f t="shared" ca="1" si="97"/>
        <v>3.3402635078772707</v>
      </c>
      <c r="C643" s="58">
        <f t="shared" ca="1" si="97"/>
        <v>7.5771763047309211</v>
      </c>
      <c r="D643" s="58">
        <f t="shared" ca="1" si="97"/>
        <v>3.6108912023537929</v>
      </c>
      <c r="E643" s="58">
        <f t="shared" ca="1" si="97"/>
        <v>2.1003898023232468</v>
      </c>
      <c r="F643" s="58">
        <f t="shared" ca="1" si="97"/>
        <v>3.4408072294998808</v>
      </c>
      <c r="G643" s="58" cm="1">
        <f t="array" aca="1" ref="G643" ca="1">SUM(IF(ISERROR(FIND($A$4:$F$4,G$4)),0,$A643:$F643))</f>
        <v>13.50165182278546</v>
      </c>
      <c r="H643" s="58" cm="1">
        <f t="array" aca="1" ref="H643" ca="1">SUM(IF(ISERROR(FIND($A$4:$F$4,H$4)),0,$A643:$F643))</f>
        <v>12.976173949908212</v>
      </c>
      <c r="I643" s="58" cm="1">
        <f t="array" aca="1" ref="I643" ca="1">SUM(IF(ISERROR(FIND($A$4:$F$4,I$4)),0,$A643:$F643))</f>
        <v>8.8814605397003987</v>
      </c>
      <c r="J643" s="58">
        <f t="shared" ca="1" si="91"/>
        <v>13.50165182278546</v>
      </c>
      <c r="K643" s="58" t="str">
        <f t="shared" ca="1" si="92"/>
        <v>AC</v>
      </c>
      <c r="L643" s="58">
        <f ca="1">SMALL($J$5:$J$1004,ROWS($J$5:J643))</f>
        <v>11.988099689136344</v>
      </c>
      <c r="M643" s="11">
        <f ca="1">ROWS($J$5:J643)/COUNT($J$5:$J$1004)</f>
        <v>0.63900000000000001</v>
      </c>
      <c r="N643" s="11"/>
      <c r="O643" s="8">
        <f t="shared" ca="1" si="93"/>
        <v>1</v>
      </c>
      <c r="P643" s="8" t="str">
        <f t="shared" ca="1" si="94"/>
        <v xml:space="preserve"> </v>
      </c>
      <c r="Q643" s="8" t="str">
        <f t="shared" ca="1" si="95"/>
        <v xml:space="preserve"> </v>
      </c>
      <c r="S643" s="8">
        <f t="shared" ca="1" si="98"/>
        <v>1</v>
      </c>
      <c r="T643" s="8" t="str">
        <f t="shared" ca="1" si="96"/>
        <v/>
      </c>
      <c r="U643" s="8">
        <f t="shared" ca="1" si="96"/>
        <v>1</v>
      </c>
      <c r="V643" s="8" t="str">
        <f t="shared" ca="1" si="96"/>
        <v/>
      </c>
      <c r="W643" s="8" t="str">
        <f t="shared" ca="1" si="96"/>
        <v/>
      </c>
      <c r="X643" s="8" t="str">
        <f t="shared" ca="1" si="96"/>
        <v/>
      </c>
    </row>
    <row r="644" spans="1:24" hidden="1" x14ac:dyDescent="0.25">
      <c r="A644" s="58">
        <f t="shared" ca="1" si="99"/>
        <v>5.5824197049632964</v>
      </c>
      <c r="B644" s="58">
        <f t="shared" ca="1" si="97"/>
        <v>4.6343949250294587</v>
      </c>
      <c r="C644" s="58">
        <f t="shared" ca="1" si="97"/>
        <v>5.7500554791847414</v>
      </c>
      <c r="D644" s="58">
        <f t="shared" ca="1" si="97"/>
        <v>5.3675744516787542</v>
      </c>
      <c r="E644" s="58">
        <f t="shared" ca="1" si="97"/>
        <v>2.9842834901748474</v>
      </c>
      <c r="F644" s="58">
        <f t="shared" ca="1" si="97"/>
        <v>3.5712944792397758</v>
      </c>
      <c r="G644" s="58" cm="1">
        <f t="array" aca="1" ref="G644" ca="1">SUM(IF(ISERROR(FIND($A$4:$F$4,G$4)),0,$A644:$F644))</f>
        <v>11.332475184148038</v>
      </c>
      <c r="H644" s="58" cm="1">
        <f t="array" aca="1" ref="H644" ca="1">SUM(IF(ISERROR(FIND($A$4:$F$4,H$4)),0,$A644:$F644))</f>
        <v>14.521288635881827</v>
      </c>
      <c r="I644" s="58" cm="1">
        <f t="array" aca="1" ref="I644" ca="1">SUM(IF(ISERROR(FIND($A$4:$F$4,I$4)),0,$A644:$F644))</f>
        <v>11.189972894444082</v>
      </c>
      <c r="J644" s="58">
        <f t="shared" ca="1" si="91"/>
        <v>14.521288635881827</v>
      </c>
      <c r="K644" s="58" t="str">
        <f t="shared" ca="1" si="92"/>
        <v>ADF</v>
      </c>
      <c r="L644" s="58">
        <f ca="1">SMALL($J$5:$J$1004,ROWS($J$5:J644))</f>
        <v>11.992495333167216</v>
      </c>
      <c r="M644" s="11">
        <f ca="1">ROWS($J$5:J644)/COUNT($J$5:$J$1004)</f>
        <v>0.64</v>
      </c>
      <c r="N644" s="11"/>
      <c r="O644" s="8" t="str">
        <f t="shared" ca="1" si="93"/>
        <v xml:space="preserve"> </v>
      </c>
      <c r="P644" s="8">
        <f t="shared" ca="1" si="94"/>
        <v>1</v>
      </c>
      <c r="Q644" s="8" t="str">
        <f t="shared" ca="1" si="95"/>
        <v xml:space="preserve"> </v>
      </c>
      <c r="S644" s="8">
        <f t="shared" ca="1" si="98"/>
        <v>1</v>
      </c>
      <c r="T644" s="8" t="str">
        <f t="shared" ca="1" si="96"/>
        <v/>
      </c>
      <c r="U644" s="8" t="str">
        <f t="shared" ca="1" si="96"/>
        <v/>
      </c>
      <c r="V644" s="8">
        <f t="shared" ca="1" si="96"/>
        <v>1</v>
      </c>
      <c r="W644" s="8" t="str">
        <f t="shared" ca="1" si="96"/>
        <v/>
      </c>
      <c r="X644" s="8">
        <f t="shared" ca="1" si="96"/>
        <v>1</v>
      </c>
    </row>
    <row r="645" spans="1:24" hidden="1" x14ac:dyDescent="0.25">
      <c r="A645" s="58">
        <f t="shared" ca="1" si="99"/>
        <v>5.9116005871040871</v>
      </c>
      <c r="B645" s="58">
        <f t="shared" ca="1" si="97"/>
        <v>1.6875783373624951</v>
      </c>
      <c r="C645" s="58">
        <f t="shared" ca="1" si="97"/>
        <v>5.2453014575630847</v>
      </c>
      <c r="D645" s="58">
        <f t="shared" ca="1" si="97"/>
        <v>4.9391040994024831</v>
      </c>
      <c r="E645" s="58">
        <f t="shared" ca="1" si="97"/>
        <v>2.0850507215379661</v>
      </c>
      <c r="F645" s="58">
        <f t="shared" ca="1" si="97"/>
        <v>2.5579042540156745</v>
      </c>
      <c r="G645" s="58" cm="1">
        <f t="array" aca="1" ref="G645" ca="1">SUM(IF(ISERROR(FIND($A$4:$F$4,G$4)),0,$A645:$F645))</f>
        <v>11.156902044667172</v>
      </c>
      <c r="H645" s="58" cm="1">
        <f t="array" aca="1" ref="H645" ca="1">SUM(IF(ISERROR(FIND($A$4:$F$4,H$4)),0,$A645:$F645))</f>
        <v>13.408608940522246</v>
      </c>
      <c r="I645" s="58" cm="1">
        <f t="array" aca="1" ref="I645" ca="1">SUM(IF(ISERROR(FIND($A$4:$F$4,I$4)),0,$A645:$F645))</f>
        <v>6.3305333129161356</v>
      </c>
      <c r="J645" s="58">
        <f t="shared" ca="1" si="91"/>
        <v>13.408608940522246</v>
      </c>
      <c r="K645" s="58" t="str">
        <f t="shared" ca="1" si="92"/>
        <v>ADF</v>
      </c>
      <c r="L645" s="58">
        <f ca="1">SMALL($J$5:$J$1004,ROWS($J$5:J645))</f>
        <v>11.996082731510411</v>
      </c>
      <c r="M645" s="11">
        <f ca="1">ROWS($J$5:J645)/COUNT($J$5:$J$1004)</f>
        <v>0.64100000000000001</v>
      </c>
      <c r="N645" s="11"/>
      <c r="O645" s="8" t="str">
        <f t="shared" ca="1" si="93"/>
        <v xml:space="preserve"> </v>
      </c>
      <c r="P645" s="8">
        <f t="shared" ca="1" si="94"/>
        <v>1</v>
      </c>
      <c r="Q645" s="8" t="str">
        <f t="shared" ca="1" si="95"/>
        <v xml:space="preserve"> </v>
      </c>
      <c r="S645" s="8">
        <f t="shared" ca="1" si="98"/>
        <v>1</v>
      </c>
      <c r="T645" s="8" t="str">
        <f t="shared" ca="1" si="96"/>
        <v/>
      </c>
      <c r="U645" s="8" t="str">
        <f t="shared" ca="1" si="96"/>
        <v/>
      </c>
      <c r="V645" s="8">
        <f t="shared" ca="1" si="96"/>
        <v>1</v>
      </c>
      <c r="W645" s="8" t="str">
        <f t="shared" ca="1" si="96"/>
        <v/>
      </c>
      <c r="X645" s="8">
        <f t="shared" ca="1" si="96"/>
        <v>1</v>
      </c>
    </row>
    <row r="646" spans="1:24" hidden="1" x14ac:dyDescent="0.25">
      <c r="A646" s="58">
        <f t="shared" ca="1" si="99"/>
        <v>2.3260058050977563</v>
      </c>
      <c r="B646" s="58">
        <f t="shared" ca="1" si="97"/>
        <v>2.3882515512861437</v>
      </c>
      <c r="C646" s="58">
        <f t="shared" ca="1" si="97"/>
        <v>7.5308828955093396</v>
      </c>
      <c r="D646" s="58">
        <f t="shared" ca="1" si="97"/>
        <v>3.2409860766505103</v>
      </c>
      <c r="E646" s="58">
        <f t="shared" ca="1" si="97"/>
        <v>2.6024665843041657</v>
      </c>
      <c r="F646" s="58">
        <f t="shared" ca="1" si="97"/>
        <v>2.230312587689232</v>
      </c>
      <c r="G646" s="58" cm="1">
        <f t="array" aca="1" ref="G646" ca="1">SUM(IF(ISERROR(FIND($A$4:$F$4,G$4)),0,$A646:$F646))</f>
        <v>9.8568887006070955</v>
      </c>
      <c r="H646" s="58" cm="1">
        <f t="array" aca="1" ref="H646" ca="1">SUM(IF(ISERROR(FIND($A$4:$F$4,H$4)),0,$A646:$F646))</f>
        <v>7.7973044694374991</v>
      </c>
      <c r="I646" s="58" cm="1">
        <f t="array" aca="1" ref="I646" ca="1">SUM(IF(ISERROR(FIND($A$4:$F$4,I$4)),0,$A646:$F646))</f>
        <v>7.2210307232795419</v>
      </c>
      <c r="J646" s="58">
        <f t="shared" ref="J646:J709" ca="1" si="100">MAX(G646:I646)</f>
        <v>9.8568887006070955</v>
      </c>
      <c r="K646" s="58" t="str">
        <f t="shared" ref="K646:K709" ca="1" si="101">_xlfn.XLOOKUP(J646,G646:I646,$G$4:$I$4)</f>
        <v>AC</v>
      </c>
      <c r="L646" s="58">
        <f ca="1">SMALL($J$5:$J$1004,ROWS($J$5:J646))</f>
        <v>12.001129045752462</v>
      </c>
      <c r="M646" s="11">
        <f ca="1">ROWS($J$5:J646)/COUNT($J$5:$J$1004)</f>
        <v>0.64200000000000002</v>
      </c>
      <c r="N646" s="11"/>
      <c r="O646" s="8">
        <f t="shared" ref="O646:O709" ca="1" si="102">IF(G646=$J646,1," ")</f>
        <v>1</v>
      </c>
      <c r="P646" s="8" t="str">
        <f t="shared" ref="P646:P709" ca="1" si="103">IF(H646=$J646,1," ")</f>
        <v xml:space="preserve"> </v>
      </c>
      <c r="Q646" s="8" t="str">
        <f t="shared" ref="Q646:Q709" ca="1" si="104">IF(I646=$J646,1," ")</f>
        <v xml:space="preserve"> </v>
      </c>
      <c r="S646" s="8">
        <f t="shared" ca="1" si="98"/>
        <v>1</v>
      </c>
      <c r="T646" s="8" t="str">
        <f t="shared" ca="1" si="96"/>
        <v/>
      </c>
      <c r="U646" s="8">
        <f t="shared" ca="1" si="96"/>
        <v>1</v>
      </c>
      <c r="V646" s="8" t="str">
        <f t="shared" ca="1" si="96"/>
        <v/>
      </c>
      <c r="W646" s="8" t="str">
        <f t="shared" ca="1" si="96"/>
        <v/>
      </c>
      <c r="X646" s="8" t="str">
        <f t="shared" ca="1" si="96"/>
        <v/>
      </c>
    </row>
    <row r="647" spans="1:24" hidden="1" x14ac:dyDescent="0.25">
      <c r="A647" s="58">
        <f t="shared" ca="1" si="99"/>
        <v>4.5032777179163634</v>
      </c>
      <c r="B647" s="58">
        <f t="shared" ca="1" si="97"/>
        <v>2.3116044534780826</v>
      </c>
      <c r="C647" s="58">
        <f t="shared" ca="1" si="97"/>
        <v>7.8318836042210638</v>
      </c>
      <c r="D647" s="58">
        <f t="shared" ca="1" si="97"/>
        <v>2.8377955435817506</v>
      </c>
      <c r="E647" s="58">
        <f t="shared" ca="1" si="97"/>
        <v>2.7103561120592374</v>
      </c>
      <c r="F647" s="58">
        <f t="shared" ca="1" si="97"/>
        <v>3.8098101054880753</v>
      </c>
      <c r="G647" s="58" cm="1">
        <f t="array" aca="1" ref="G647" ca="1">SUM(IF(ISERROR(FIND($A$4:$F$4,G$4)),0,$A647:$F647))</f>
        <v>12.335161322137427</v>
      </c>
      <c r="H647" s="58" cm="1">
        <f t="array" aca="1" ref="H647" ca="1">SUM(IF(ISERROR(FIND($A$4:$F$4,H$4)),0,$A647:$F647))</f>
        <v>11.150883366986189</v>
      </c>
      <c r="I647" s="58" cm="1">
        <f t="array" aca="1" ref="I647" ca="1">SUM(IF(ISERROR(FIND($A$4:$F$4,I$4)),0,$A647:$F647))</f>
        <v>8.8317706710253958</v>
      </c>
      <c r="J647" s="58">
        <f t="shared" ca="1" si="100"/>
        <v>12.335161322137427</v>
      </c>
      <c r="K647" s="58" t="str">
        <f t="shared" ca="1" si="101"/>
        <v>AC</v>
      </c>
      <c r="L647" s="58">
        <f ca="1">SMALL($J$5:$J$1004,ROWS($J$5:J647))</f>
        <v>12.002087520728695</v>
      </c>
      <c r="M647" s="11">
        <f ca="1">ROWS($J$5:J647)/COUNT($J$5:$J$1004)</f>
        <v>0.64300000000000002</v>
      </c>
      <c r="N647" s="11"/>
      <c r="O647" s="8">
        <f t="shared" ca="1" si="102"/>
        <v>1</v>
      </c>
      <c r="P647" s="8" t="str">
        <f t="shared" ca="1" si="103"/>
        <v xml:space="preserve"> </v>
      </c>
      <c r="Q647" s="8" t="str">
        <f t="shared" ca="1" si="104"/>
        <v xml:space="preserve"> </v>
      </c>
      <c r="S647" s="8">
        <f t="shared" ca="1" si="98"/>
        <v>1</v>
      </c>
      <c r="T647" s="8" t="str">
        <f t="shared" ca="1" si="96"/>
        <v/>
      </c>
      <c r="U647" s="8">
        <f t="shared" ca="1" si="96"/>
        <v>1</v>
      </c>
      <c r="V647" s="8" t="str">
        <f t="shared" ca="1" si="96"/>
        <v/>
      </c>
      <c r="W647" s="8" t="str">
        <f t="shared" ca="1" si="96"/>
        <v/>
      </c>
      <c r="X647" s="8" t="str">
        <f t="shared" ca="1" si="96"/>
        <v/>
      </c>
    </row>
    <row r="648" spans="1:24" hidden="1" x14ac:dyDescent="0.25">
      <c r="A648" s="58">
        <f t="shared" ca="1" si="99"/>
        <v>2.0063558788968057</v>
      </c>
      <c r="B648" s="58">
        <f t="shared" ca="1" si="97"/>
        <v>2.0213055756362439</v>
      </c>
      <c r="C648" s="58">
        <f t="shared" ca="1" si="97"/>
        <v>7.8506743458101633</v>
      </c>
      <c r="D648" s="58">
        <f t="shared" ca="1" si="97"/>
        <v>4.8433862391324762</v>
      </c>
      <c r="E648" s="58">
        <f t="shared" ca="1" si="97"/>
        <v>2.8628602853517489</v>
      </c>
      <c r="F648" s="58">
        <f t="shared" ca="1" si="97"/>
        <v>3.9013280970455706</v>
      </c>
      <c r="G648" s="58" cm="1">
        <f t="array" aca="1" ref="G648" ca="1">SUM(IF(ISERROR(FIND($A$4:$F$4,G$4)),0,$A648:$F648))</f>
        <v>9.8570302247069694</v>
      </c>
      <c r="H648" s="58" cm="1">
        <f t="array" aca="1" ref="H648" ca="1">SUM(IF(ISERROR(FIND($A$4:$F$4,H$4)),0,$A648:$F648))</f>
        <v>10.751070215074852</v>
      </c>
      <c r="I648" s="58" cm="1">
        <f t="array" aca="1" ref="I648" ca="1">SUM(IF(ISERROR(FIND($A$4:$F$4,I$4)),0,$A648:$F648))</f>
        <v>8.7854939580335643</v>
      </c>
      <c r="J648" s="58">
        <f t="shared" ca="1" si="100"/>
        <v>10.751070215074852</v>
      </c>
      <c r="K648" s="58" t="str">
        <f t="shared" ca="1" si="101"/>
        <v>ADF</v>
      </c>
      <c r="L648" s="58">
        <f ca="1">SMALL($J$5:$J$1004,ROWS($J$5:J648))</f>
        <v>12.004099134799151</v>
      </c>
      <c r="M648" s="11">
        <f ca="1">ROWS($J$5:J648)/COUNT($J$5:$J$1004)</f>
        <v>0.64400000000000002</v>
      </c>
      <c r="N648" s="11"/>
      <c r="O648" s="8" t="str">
        <f t="shared" ca="1" si="102"/>
        <v xml:space="preserve"> </v>
      </c>
      <c r="P648" s="8">
        <f t="shared" ca="1" si="103"/>
        <v>1</v>
      </c>
      <c r="Q648" s="8" t="str">
        <f t="shared" ca="1" si="104"/>
        <v xml:space="preserve"> </v>
      </c>
      <c r="S648" s="8">
        <f t="shared" ca="1" si="98"/>
        <v>1</v>
      </c>
      <c r="T648" s="8" t="str">
        <f t="shared" ca="1" si="96"/>
        <v/>
      </c>
      <c r="U648" s="8" t="str">
        <f t="shared" ca="1" si="96"/>
        <v/>
      </c>
      <c r="V648" s="8">
        <f t="shared" ca="1" si="96"/>
        <v>1</v>
      </c>
      <c r="W648" s="8" t="str">
        <f t="shared" ca="1" si="96"/>
        <v/>
      </c>
      <c r="X648" s="8">
        <f t="shared" ca="1" si="96"/>
        <v>1</v>
      </c>
    </row>
    <row r="649" spans="1:24" hidden="1" x14ac:dyDescent="0.25">
      <c r="A649" s="58">
        <f t="shared" ca="1" si="99"/>
        <v>4.2843522492094301</v>
      </c>
      <c r="B649" s="58">
        <f t="shared" ca="1" si="97"/>
        <v>1.7760660903542402</v>
      </c>
      <c r="C649" s="58">
        <f t="shared" ca="1" si="97"/>
        <v>5.7880214116833955</v>
      </c>
      <c r="D649" s="58">
        <f t="shared" ca="1" si="97"/>
        <v>2.4614478546996579</v>
      </c>
      <c r="E649" s="58">
        <f t="shared" ca="1" si="97"/>
        <v>2.0717248926993062</v>
      </c>
      <c r="F649" s="58">
        <f t="shared" ca="1" si="97"/>
        <v>2.1690456757800574</v>
      </c>
      <c r="G649" s="58" cm="1">
        <f t="array" aca="1" ref="G649" ca="1">SUM(IF(ISERROR(FIND($A$4:$F$4,G$4)),0,$A649:$F649))</f>
        <v>10.072373660892826</v>
      </c>
      <c r="H649" s="58" cm="1">
        <f t="array" aca="1" ref="H649" ca="1">SUM(IF(ISERROR(FIND($A$4:$F$4,H$4)),0,$A649:$F649))</f>
        <v>8.9148457796891449</v>
      </c>
      <c r="I649" s="58" cm="1">
        <f t="array" aca="1" ref="I649" ca="1">SUM(IF(ISERROR(FIND($A$4:$F$4,I$4)),0,$A649:$F649))</f>
        <v>6.0168366588336042</v>
      </c>
      <c r="J649" s="58">
        <f t="shared" ca="1" si="100"/>
        <v>10.072373660892826</v>
      </c>
      <c r="K649" s="58" t="str">
        <f t="shared" ca="1" si="101"/>
        <v>AC</v>
      </c>
      <c r="L649" s="58">
        <f ca="1">SMALL($J$5:$J$1004,ROWS($J$5:J649))</f>
        <v>12.006625911901825</v>
      </c>
      <c r="M649" s="11">
        <f ca="1">ROWS($J$5:J649)/COUNT($J$5:$J$1004)</f>
        <v>0.64500000000000002</v>
      </c>
      <c r="N649" s="11"/>
      <c r="O649" s="8">
        <f t="shared" ca="1" si="102"/>
        <v>1</v>
      </c>
      <c r="P649" s="8" t="str">
        <f t="shared" ca="1" si="103"/>
        <v xml:space="preserve"> </v>
      </c>
      <c r="Q649" s="8" t="str">
        <f t="shared" ca="1" si="104"/>
        <v xml:space="preserve"> </v>
      </c>
      <c r="S649" s="8">
        <f t="shared" ca="1" si="98"/>
        <v>1</v>
      </c>
      <c r="T649" s="8" t="str">
        <f t="shared" ca="1" si="96"/>
        <v/>
      </c>
      <c r="U649" s="8">
        <f t="shared" ca="1" si="96"/>
        <v>1</v>
      </c>
      <c r="V649" s="8" t="str">
        <f t="shared" ca="1" si="96"/>
        <v/>
      </c>
      <c r="W649" s="8" t="str">
        <f t="shared" ca="1" si="96"/>
        <v/>
      </c>
      <c r="X649" s="8" t="str">
        <f t="shared" ca="1" si="96"/>
        <v/>
      </c>
    </row>
    <row r="650" spans="1:24" hidden="1" x14ac:dyDescent="0.25">
      <c r="A650" s="58">
        <f t="shared" ca="1" si="99"/>
        <v>4.8631415072449968</v>
      </c>
      <c r="B650" s="58">
        <f t="shared" ca="1" si="97"/>
        <v>4.2244468471808911</v>
      </c>
      <c r="C650" s="58">
        <f t="shared" ca="1" si="97"/>
        <v>5.5793196663268132</v>
      </c>
      <c r="D650" s="58">
        <f t="shared" ca="1" si="97"/>
        <v>5.1727198386517106</v>
      </c>
      <c r="E650" s="58">
        <f t="shared" ca="1" si="97"/>
        <v>1.3770054910225487</v>
      </c>
      <c r="F650" s="58">
        <f t="shared" ca="1" si="97"/>
        <v>2.5465320373056088</v>
      </c>
      <c r="G650" s="58" cm="1">
        <f t="array" aca="1" ref="G650" ca="1">SUM(IF(ISERROR(FIND($A$4:$F$4,G$4)),0,$A650:$F650))</f>
        <v>10.442461173571811</v>
      </c>
      <c r="H650" s="58" cm="1">
        <f t="array" aca="1" ref="H650" ca="1">SUM(IF(ISERROR(FIND($A$4:$F$4,H$4)),0,$A650:$F650))</f>
        <v>12.582393383202316</v>
      </c>
      <c r="I650" s="58" cm="1">
        <f t="array" aca="1" ref="I650" ca="1">SUM(IF(ISERROR(FIND($A$4:$F$4,I$4)),0,$A650:$F650))</f>
        <v>8.1479843755090489</v>
      </c>
      <c r="J650" s="58">
        <f t="shared" ca="1" si="100"/>
        <v>12.582393383202316</v>
      </c>
      <c r="K650" s="58" t="str">
        <f t="shared" ca="1" si="101"/>
        <v>ADF</v>
      </c>
      <c r="L650" s="58">
        <f ca="1">SMALL($J$5:$J$1004,ROWS($J$5:J650))</f>
        <v>12.008610985209893</v>
      </c>
      <c r="M650" s="11">
        <f ca="1">ROWS($J$5:J650)/COUNT($J$5:$J$1004)</f>
        <v>0.64600000000000002</v>
      </c>
      <c r="N650" s="11"/>
      <c r="O650" s="8" t="str">
        <f t="shared" ca="1" si="102"/>
        <v xml:space="preserve"> </v>
      </c>
      <c r="P650" s="8">
        <f t="shared" ca="1" si="103"/>
        <v>1</v>
      </c>
      <c r="Q650" s="8" t="str">
        <f t="shared" ca="1" si="104"/>
        <v xml:space="preserve"> </v>
      </c>
      <c r="S650" s="8">
        <f t="shared" ca="1" si="98"/>
        <v>1</v>
      </c>
      <c r="T650" s="8" t="str">
        <f t="shared" ca="1" si="96"/>
        <v/>
      </c>
      <c r="U650" s="8" t="str">
        <f t="shared" ca="1" si="96"/>
        <v/>
      </c>
      <c r="V650" s="8">
        <f t="shared" ca="1" si="96"/>
        <v>1</v>
      </c>
      <c r="W650" s="8" t="str">
        <f t="shared" ca="1" si="96"/>
        <v/>
      </c>
      <c r="X650" s="8">
        <f t="shared" ca="1" si="96"/>
        <v>1</v>
      </c>
    </row>
    <row r="651" spans="1:24" hidden="1" x14ac:dyDescent="0.25">
      <c r="A651" s="58">
        <f t="shared" ca="1" si="99"/>
        <v>5.2402059426764982</v>
      </c>
      <c r="B651" s="58">
        <f t="shared" ca="1" si="97"/>
        <v>4.8808948306550288</v>
      </c>
      <c r="C651" s="58">
        <f t="shared" ca="1" si="97"/>
        <v>4.9915144672900169</v>
      </c>
      <c r="D651" s="58">
        <f t="shared" ca="1" si="97"/>
        <v>5.5960059065735033</v>
      </c>
      <c r="E651" s="58">
        <f t="shared" ca="1" si="97"/>
        <v>2.8024269758570126</v>
      </c>
      <c r="F651" s="58">
        <f t="shared" ca="1" si="97"/>
        <v>3.2071275412881115</v>
      </c>
      <c r="G651" s="58" cm="1">
        <f t="array" aca="1" ref="G651" ca="1">SUM(IF(ISERROR(FIND($A$4:$F$4,G$4)),0,$A651:$F651))</f>
        <v>10.231720409966515</v>
      </c>
      <c r="H651" s="58" cm="1">
        <f t="array" aca="1" ref="H651" ca="1">SUM(IF(ISERROR(FIND($A$4:$F$4,H$4)),0,$A651:$F651))</f>
        <v>14.043339390538113</v>
      </c>
      <c r="I651" s="58" cm="1">
        <f t="array" aca="1" ref="I651" ca="1">SUM(IF(ISERROR(FIND($A$4:$F$4,I$4)),0,$A651:$F651))</f>
        <v>10.890449347800153</v>
      </c>
      <c r="J651" s="58">
        <f t="shared" ca="1" si="100"/>
        <v>14.043339390538113</v>
      </c>
      <c r="K651" s="58" t="str">
        <f t="shared" ca="1" si="101"/>
        <v>ADF</v>
      </c>
      <c r="L651" s="58">
        <f ca="1">SMALL($J$5:$J$1004,ROWS($J$5:J651))</f>
        <v>12.023401479203191</v>
      </c>
      <c r="M651" s="11">
        <f ca="1">ROWS($J$5:J651)/COUNT($J$5:$J$1004)</f>
        <v>0.64700000000000002</v>
      </c>
      <c r="N651" s="11"/>
      <c r="O651" s="8" t="str">
        <f t="shared" ca="1" si="102"/>
        <v xml:space="preserve"> </v>
      </c>
      <c r="P651" s="8">
        <f t="shared" ca="1" si="103"/>
        <v>1</v>
      </c>
      <c r="Q651" s="8" t="str">
        <f t="shared" ca="1" si="104"/>
        <v xml:space="preserve"> </v>
      </c>
      <c r="S651" s="8">
        <f t="shared" ca="1" si="98"/>
        <v>1</v>
      </c>
      <c r="T651" s="8" t="str">
        <f t="shared" ca="1" si="96"/>
        <v/>
      </c>
      <c r="U651" s="8" t="str">
        <f t="shared" ca="1" si="96"/>
        <v/>
      </c>
      <c r="V651" s="8">
        <f t="shared" ca="1" si="96"/>
        <v>1</v>
      </c>
      <c r="W651" s="8" t="str">
        <f t="shared" ca="1" si="96"/>
        <v/>
      </c>
      <c r="X651" s="8">
        <f t="shared" ca="1" si="96"/>
        <v>1</v>
      </c>
    </row>
    <row r="652" spans="1:24" hidden="1" x14ac:dyDescent="0.25">
      <c r="A652" s="58">
        <f t="shared" ca="1" si="99"/>
        <v>2.0627186111460163</v>
      </c>
      <c r="B652" s="58">
        <f t="shared" ca="1" si="97"/>
        <v>4.0040961649394902</v>
      </c>
      <c r="C652" s="58">
        <f t="shared" ca="1" si="97"/>
        <v>6.8177432746951538</v>
      </c>
      <c r="D652" s="58">
        <f t="shared" ca="1" si="97"/>
        <v>4.9790693303973832</v>
      </c>
      <c r="E652" s="58">
        <f t="shared" ca="1" si="97"/>
        <v>2.6180592870834749</v>
      </c>
      <c r="F652" s="58">
        <f t="shared" ca="1" si="97"/>
        <v>2.0072676599011903</v>
      </c>
      <c r="G652" s="58" cm="1">
        <f t="array" aca="1" ref="G652" ca="1">SUM(IF(ISERROR(FIND($A$4:$F$4,G$4)),0,$A652:$F652))</f>
        <v>8.8804618858411697</v>
      </c>
      <c r="H652" s="58" cm="1">
        <f t="array" aca="1" ref="H652" ca="1">SUM(IF(ISERROR(FIND($A$4:$F$4,H$4)),0,$A652:$F652))</f>
        <v>9.0490556014445893</v>
      </c>
      <c r="I652" s="58" cm="1">
        <f t="array" aca="1" ref="I652" ca="1">SUM(IF(ISERROR(FIND($A$4:$F$4,I$4)),0,$A652:$F652))</f>
        <v>8.6294231119241545</v>
      </c>
      <c r="J652" s="58">
        <f t="shared" ca="1" si="100"/>
        <v>9.0490556014445893</v>
      </c>
      <c r="K652" s="58" t="str">
        <f t="shared" ca="1" si="101"/>
        <v>ADF</v>
      </c>
      <c r="L652" s="58">
        <f ca="1">SMALL($J$5:$J$1004,ROWS($J$5:J652))</f>
        <v>12.036444656516297</v>
      </c>
      <c r="M652" s="11">
        <f ca="1">ROWS($J$5:J652)/COUNT($J$5:$J$1004)</f>
        <v>0.64800000000000002</v>
      </c>
      <c r="N652" s="11"/>
      <c r="O652" s="8" t="str">
        <f t="shared" ca="1" si="102"/>
        <v xml:space="preserve"> </v>
      </c>
      <c r="P652" s="8">
        <f t="shared" ca="1" si="103"/>
        <v>1</v>
      </c>
      <c r="Q652" s="8" t="str">
        <f t="shared" ca="1" si="104"/>
        <v xml:space="preserve"> </v>
      </c>
      <c r="S652" s="8">
        <f t="shared" ca="1" si="98"/>
        <v>1</v>
      </c>
      <c r="T652" s="8" t="str">
        <f t="shared" ca="1" si="96"/>
        <v/>
      </c>
      <c r="U652" s="8" t="str">
        <f t="shared" ca="1" si="96"/>
        <v/>
      </c>
      <c r="V652" s="8">
        <f t="shared" ca="1" si="96"/>
        <v>1</v>
      </c>
      <c r="W652" s="8" t="str">
        <f t="shared" ca="1" si="96"/>
        <v/>
      </c>
      <c r="X652" s="8">
        <f t="shared" ca="1" si="96"/>
        <v>1</v>
      </c>
    </row>
    <row r="653" spans="1:24" hidden="1" x14ac:dyDescent="0.25">
      <c r="A653" s="58">
        <f t="shared" ca="1" si="99"/>
        <v>3.5241810489660317</v>
      </c>
      <c r="B653" s="58">
        <f t="shared" ca="1" si="97"/>
        <v>4.1952494948322894</v>
      </c>
      <c r="C653" s="58">
        <f t="shared" ca="1" si="97"/>
        <v>4.5020860973739012</v>
      </c>
      <c r="D653" s="58">
        <f t="shared" ca="1" si="97"/>
        <v>5.4919021785715216</v>
      </c>
      <c r="E653" s="58">
        <f t="shared" ca="1" si="97"/>
        <v>1.760213397646025</v>
      </c>
      <c r="F653" s="58">
        <f t="shared" ca="1" si="97"/>
        <v>2.2831840919442108</v>
      </c>
      <c r="G653" s="58" cm="1">
        <f t="array" aca="1" ref="G653" ca="1">SUM(IF(ISERROR(FIND($A$4:$F$4,G$4)),0,$A653:$F653))</f>
        <v>8.0262671463399329</v>
      </c>
      <c r="H653" s="58" cm="1">
        <f t="array" aca="1" ref="H653" ca="1">SUM(IF(ISERROR(FIND($A$4:$F$4,H$4)),0,$A653:$F653))</f>
        <v>11.299267319481764</v>
      </c>
      <c r="I653" s="58" cm="1">
        <f t="array" aca="1" ref="I653" ca="1">SUM(IF(ISERROR(FIND($A$4:$F$4,I$4)),0,$A653:$F653))</f>
        <v>8.238646984422525</v>
      </c>
      <c r="J653" s="58">
        <f t="shared" ca="1" si="100"/>
        <v>11.299267319481764</v>
      </c>
      <c r="K653" s="58" t="str">
        <f t="shared" ca="1" si="101"/>
        <v>ADF</v>
      </c>
      <c r="L653" s="58">
        <f ca="1">SMALL($J$5:$J$1004,ROWS($J$5:J653))</f>
        <v>12.037828050039003</v>
      </c>
      <c r="M653" s="11">
        <f ca="1">ROWS($J$5:J653)/COUNT($J$5:$J$1004)</f>
        <v>0.64900000000000002</v>
      </c>
      <c r="N653" s="11"/>
      <c r="O653" s="8" t="str">
        <f t="shared" ca="1" si="102"/>
        <v xml:space="preserve"> </v>
      </c>
      <c r="P653" s="8">
        <f t="shared" ca="1" si="103"/>
        <v>1</v>
      </c>
      <c r="Q653" s="8" t="str">
        <f t="shared" ca="1" si="104"/>
        <v xml:space="preserve"> </v>
      </c>
      <c r="S653" s="8">
        <f t="shared" ca="1" si="98"/>
        <v>1</v>
      </c>
      <c r="T653" s="8" t="str">
        <f t="shared" ca="1" si="96"/>
        <v/>
      </c>
      <c r="U653" s="8" t="str">
        <f t="shared" ca="1" si="96"/>
        <v/>
      </c>
      <c r="V653" s="8">
        <f t="shared" ca="1" si="96"/>
        <v>1</v>
      </c>
      <c r="W653" s="8" t="str">
        <f t="shared" ca="1" si="96"/>
        <v/>
      </c>
      <c r="X653" s="8">
        <f t="shared" ca="1" si="96"/>
        <v>1</v>
      </c>
    </row>
    <row r="654" spans="1:24" hidden="1" x14ac:dyDescent="0.25">
      <c r="A654" s="58">
        <f t="shared" ca="1" si="99"/>
        <v>2.7044279117013001</v>
      </c>
      <c r="B654" s="58">
        <f t="shared" ca="1" si="97"/>
        <v>2.4053611496813834</v>
      </c>
      <c r="C654" s="58">
        <f t="shared" ca="1" si="97"/>
        <v>5.7180809712397878</v>
      </c>
      <c r="D654" s="58">
        <f t="shared" ca="1" si="97"/>
        <v>2.6565447921521281</v>
      </c>
      <c r="E654" s="58">
        <f t="shared" ca="1" si="97"/>
        <v>2.7815545119330718</v>
      </c>
      <c r="F654" s="58">
        <f t="shared" ca="1" si="97"/>
        <v>3.9566550080718299</v>
      </c>
      <c r="G654" s="58" cm="1">
        <f t="array" aca="1" ref="G654" ca="1">SUM(IF(ISERROR(FIND($A$4:$F$4,G$4)),0,$A654:$F654))</f>
        <v>8.4225088829410879</v>
      </c>
      <c r="H654" s="58" cm="1">
        <f t="array" aca="1" ref="H654" ca="1">SUM(IF(ISERROR(FIND($A$4:$F$4,H$4)),0,$A654:$F654))</f>
        <v>9.3176277119252582</v>
      </c>
      <c r="I654" s="58" cm="1">
        <f t="array" aca="1" ref="I654" ca="1">SUM(IF(ISERROR(FIND($A$4:$F$4,I$4)),0,$A654:$F654))</f>
        <v>9.1435706696862837</v>
      </c>
      <c r="J654" s="58">
        <f t="shared" ca="1" si="100"/>
        <v>9.3176277119252582</v>
      </c>
      <c r="K654" s="58" t="str">
        <f t="shared" ca="1" si="101"/>
        <v>ADF</v>
      </c>
      <c r="L654" s="58">
        <f ca="1">SMALL($J$5:$J$1004,ROWS($J$5:J654))</f>
        <v>12.039008837278061</v>
      </c>
      <c r="M654" s="11">
        <f ca="1">ROWS($J$5:J654)/COUNT($J$5:$J$1004)</f>
        <v>0.65</v>
      </c>
      <c r="N654" s="11"/>
      <c r="O654" s="8" t="str">
        <f t="shared" ca="1" si="102"/>
        <v xml:space="preserve"> </v>
      </c>
      <c r="P654" s="8">
        <f t="shared" ca="1" si="103"/>
        <v>1</v>
      </c>
      <c r="Q654" s="8" t="str">
        <f t="shared" ca="1" si="104"/>
        <v xml:space="preserve"> </v>
      </c>
      <c r="S654" s="8">
        <f t="shared" ca="1" si="98"/>
        <v>1</v>
      </c>
      <c r="T654" s="8" t="str">
        <f t="shared" ca="1" si="96"/>
        <v/>
      </c>
      <c r="U654" s="8" t="str">
        <f t="shared" ca="1" si="96"/>
        <v/>
      </c>
      <c r="V654" s="8">
        <f t="shared" ca="1" si="96"/>
        <v>1</v>
      </c>
      <c r="W654" s="8" t="str">
        <f t="shared" ca="1" si="96"/>
        <v/>
      </c>
      <c r="X654" s="8">
        <f t="shared" ca="1" si="96"/>
        <v>1</v>
      </c>
    </row>
    <row r="655" spans="1:24" hidden="1" x14ac:dyDescent="0.25">
      <c r="A655" s="58">
        <f t="shared" ca="1" si="99"/>
        <v>5.4093567865577583</v>
      </c>
      <c r="B655" s="58">
        <f t="shared" ca="1" si="97"/>
        <v>4.9714455443295389</v>
      </c>
      <c r="C655" s="58">
        <f t="shared" ca="1" si="97"/>
        <v>5.7755105022842557</v>
      </c>
      <c r="D655" s="58">
        <f t="shared" ca="1" si="97"/>
        <v>5.3847675605296317</v>
      </c>
      <c r="E655" s="58">
        <f t="shared" ca="1" si="97"/>
        <v>2.8622469583782006</v>
      </c>
      <c r="F655" s="58">
        <f t="shared" ca="1" si="97"/>
        <v>3.7873982717008285</v>
      </c>
      <c r="G655" s="58" cm="1">
        <f t="array" aca="1" ref="G655" ca="1">SUM(IF(ISERROR(FIND($A$4:$F$4,G$4)),0,$A655:$F655))</f>
        <v>11.184867288842014</v>
      </c>
      <c r="H655" s="58" cm="1">
        <f t="array" aca="1" ref="H655" ca="1">SUM(IF(ISERROR(FIND($A$4:$F$4,H$4)),0,$A655:$F655))</f>
        <v>14.581522618788219</v>
      </c>
      <c r="I655" s="58" cm="1">
        <f t="array" aca="1" ref="I655" ca="1">SUM(IF(ISERROR(FIND($A$4:$F$4,I$4)),0,$A655:$F655))</f>
        <v>11.621090774408568</v>
      </c>
      <c r="J655" s="58">
        <f t="shared" ca="1" si="100"/>
        <v>14.581522618788219</v>
      </c>
      <c r="K655" s="58" t="str">
        <f t="shared" ca="1" si="101"/>
        <v>ADF</v>
      </c>
      <c r="L655" s="58">
        <f ca="1">SMALL($J$5:$J$1004,ROWS($J$5:J655))</f>
        <v>12.046041929268679</v>
      </c>
      <c r="M655" s="11">
        <f ca="1">ROWS($J$5:J655)/COUNT($J$5:$J$1004)</f>
        <v>0.65100000000000002</v>
      </c>
      <c r="N655" s="11"/>
      <c r="O655" s="8" t="str">
        <f t="shared" ca="1" si="102"/>
        <v xml:space="preserve"> </v>
      </c>
      <c r="P655" s="8">
        <f t="shared" ca="1" si="103"/>
        <v>1</v>
      </c>
      <c r="Q655" s="8" t="str">
        <f t="shared" ca="1" si="104"/>
        <v xml:space="preserve"> </v>
      </c>
      <c r="S655" s="8">
        <f t="shared" ca="1" si="98"/>
        <v>1</v>
      </c>
      <c r="T655" s="8" t="str">
        <f t="shared" ca="1" si="96"/>
        <v/>
      </c>
      <c r="U655" s="8" t="str">
        <f t="shared" ca="1" si="96"/>
        <v/>
      </c>
      <c r="V655" s="8">
        <f t="shared" ca="1" si="96"/>
        <v>1</v>
      </c>
      <c r="W655" s="8" t="str">
        <f t="shared" ca="1" si="96"/>
        <v/>
      </c>
      <c r="X655" s="8">
        <f t="shared" ca="1" si="96"/>
        <v>1</v>
      </c>
    </row>
    <row r="656" spans="1:24" hidden="1" x14ac:dyDescent="0.25">
      <c r="A656" s="58">
        <f t="shared" ca="1" si="99"/>
        <v>3.89019177574307</v>
      </c>
      <c r="B656" s="58">
        <f t="shared" ca="1" si="97"/>
        <v>2.2161287026968339</v>
      </c>
      <c r="C656" s="58">
        <f t="shared" ca="1" si="97"/>
        <v>6.3011864551295247</v>
      </c>
      <c r="D656" s="58">
        <f t="shared" ca="1" si="97"/>
        <v>5.1073838151406621</v>
      </c>
      <c r="E656" s="58">
        <f t="shared" ca="1" si="97"/>
        <v>1.820897363869477</v>
      </c>
      <c r="F656" s="58">
        <f t="shared" ca="1" si="97"/>
        <v>3.5166886051440684</v>
      </c>
      <c r="G656" s="58" cm="1">
        <f t="array" aca="1" ref="G656" ca="1">SUM(IF(ISERROR(FIND($A$4:$F$4,G$4)),0,$A656:$F656))</f>
        <v>10.191378230872594</v>
      </c>
      <c r="H656" s="58" cm="1">
        <f t="array" aca="1" ref="H656" ca="1">SUM(IF(ISERROR(FIND($A$4:$F$4,H$4)),0,$A656:$F656))</f>
        <v>12.514264196027801</v>
      </c>
      <c r="I656" s="58" cm="1">
        <f t="array" aca="1" ref="I656" ca="1">SUM(IF(ISERROR(FIND($A$4:$F$4,I$4)),0,$A656:$F656))</f>
        <v>7.5537146717103791</v>
      </c>
      <c r="J656" s="58">
        <f t="shared" ca="1" si="100"/>
        <v>12.514264196027801</v>
      </c>
      <c r="K656" s="58" t="str">
        <f t="shared" ca="1" si="101"/>
        <v>ADF</v>
      </c>
      <c r="L656" s="58">
        <f ca="1">SMALL($J$5:$J$1004,ROWS($J$5:J656))</f>
        <v>12.048232606552652</v>
      </c>
      <c r="M656" s="11">
        <f ca="1">ROWS($J$5:J656)/COUNT($J$5:$J$1004)</f>
        <v>0.65200000000000002</v>
      </c>
      <c r="N656" s="11"/>
      <c r="O656" s="8" t="str">
        <f t="shared" ca="1" si="102"/>
        <v xml:space="preserve"> </v>
      </c>
      <c r="P656" s="8">
        <f t="shared" ca="1" si="103"/>
        <v>1</v>
      </c>
      <c r="Q656" s="8" t="str">
        <f t="shared" ca="1" si="104"/>
        <v xml:space="preserve"> </v>
      </c>
      <c r="S656" s="8">
        <f t="shared" ca="1" si="98"/>
        <v>1</v>
      </c>
      <c r="T656" s="8" t="str">
        <f t="shared" ca="1" si="96"/>
        <v/>
      </c>
      <c r="U656" s="8" t="str">
        <f t="shared" ca="1" si="96"/>
        <v/>
      </c>
      <c r="V656" s="8">
        <f t="shared" ca="1" si="96"/>
        <v>1</v>
      </c>
      <c r="W656" s="8" t="str">
        <f t="shared" ca="1" si="96"/>
        <v/>
      </c>
      <c r="X656" s="8">
        <f t="shared" ca="1" si="96"/>
        <v>1</v>
      </c>
    </row>
    <row r="657" spans="1:24" hidden="1" x14ac:dyDescent="0.25">
      <c r="A657" s="58">
        <f t="shared" ca="1" si="99"/>
        <v>4.6945381506143571</v>
      </c>
      <c r="B657" s="58">
        <f t="shared" ca="1" si="97"/>
        <v>2.7390134671557544</v>
      </c>
      <c r="C657" s="58">
        <f t="shared" ca="1" si="97"/>
        <v>7.2549127091361783</v>
      </c>
      <c r="D657" s="58">
        <f t="shared" ca="1" si="97"/>
        <v>3.6167321958102256</v>
      </c>
      <c r="E657" s="58">
        <f t="shared" ca="1" si="97"/>
        <v>2.800479707764278</v>
      </c>
      <c r="F657" s="58">
        <f t="shared" ca="1" si="97"/>
        <v>3.1132410409323885</v>
      </c>
      <c r="G657" s="58" cm="1">
        <f t="array" aca="1" ref="G657" ca="1">SUM(IF(ISERROR(FIND($A$4:$F$4,G$4)),0,$A657:$F657))</f>
        <v>11.949450859750534</v>
      </c>
      <c r="H657" s="58" cm="1">
        <f t="array" aca="1" ref="H657" ca="1">SUM(IF(ISERROR(FIND($A$4:$F$4,H$4)),0,$A657:$F657))</f>
        <v>11.42451138735697</v>
      </c>
      <c r="I657" s="58" cm="1">
        <f t="array" aca="1" ref="I657" ca="1">SUM(IF(ISERROR(FIND($A$4:$F$4,I$4)),0,$A657:$F657))</f>
        <v>8.652734215852421</v>
      </c>
      <c r="J657" s="58">
        <f t="shared" ca="1" si="100"/>
        <v>11.949450859750534</v>
      </c>
      <c r="K657" s="58" t="str">
        <f t="shared" ca="1" si="101"/>
        <v>AC</v>
      </c>
      <c r="L657" s="58">
        <f ca="1">SMALL($J$5:$J$1004,ROWS($J$5:J657))</f>
        <v>12.054750485397925</v>
      </c>
      <c r="M657" s="11">
        <f ca="1">ROWS($J$5:J657)/COUNT($J$5:$J$1004)</f>
        <v>0.65300000000000002</v>
      </c>
      <c r="N657" s="11"/>
      <c r="O657" s="8">
        <f t="shared" ca="1" si="102"/>
        <v>1</v>
      </c>
      <c r="P657" s="8" t="str">
        <f t="shared" ca="1" si="103"/>
        <v xml:space="preserve"> </v>
      </c>
      <c r="Q657" s="8" t="str">
        <f t="shared" ca="1" si="104"/>
        <v xml:space="preserve"> </v>
      </c>
      <c r="S657" s="8">
        <f t="shared" ca="1" si="98"/>
        <v>1</v>
      </c>
      <c r="T657" s="8" t="str">
        <f t="shared" ca="1" si="96"/>
        <v/>
      </c>
      <c r="U657" s="8">
        <f t="shared" ca="1" si="96"/>
        <v>1</v>
      </c>
      <c r="V657" s="8" t="str">
        <f t="shared" ca="1" si="96"/>
        <v/>
      </c>
      <c r="W657" s="8" t="str">
        <f t="shared" ca="1" si="96"/>
        <v/>
      </c>
      <c r="X657" s="8" t="str">
        <f t="shared" ca="1" si="96"/>
        <v/>
      </c>
    </row>
    <row r="658" spans="1:24" hidden="1" x14ac:dyDescent="0.25">
      <c r="A658" s="58">
        <f t="shared" ca="1" si="99"/>
        <v>2.061688978128223</v>
      </c>
      <c r="B658" s="58">
        <f t="shared" ca="1" si="97"/>
        <v>3.3444138822373239</v>
      </c>
      <c r="C658" s="58">
        <f t="shared" ca="1" si="97"/>
        <v>7.7130628717676899</v>
      </c>
      <c r="D658" s="58">
        <f t="shared" ca="1" si="97"/>
        <v>4.100995256430541</v>
      </c>
      <c r="E658" s="58">
        <f t="shared" ca="1" si="97"/>
        <v>2.1540256621481522</v>
      </c>
      <c r="F658" s="58">
        <f t="shared" ca="1" si="97"/>
        <v>2.6553964846523552</v>
      </c>
      <c r="G658" s="58" cm="1">
        <f t="array" aca="1" ref="G658" ca="1">SUM(IF(ISERROR(FIND($A$4:$F$4,G$4)),0,$A658:$F658))</f>
        <v>9.7747518498959138</v>
      </c>
      <c r="H658" s="58" cm="1">
        <f t="array" aca="1" ref="H658" ca="1">SUM(IF(ISERROR(FIND($A$4:$F$4,H$4)),0,$A658:$F658))</f>
        <v>8.8180807192111192</v>
      </c>
      <c r="I658" s="58" cm="1">
        <f t="array" aca="1" ref="I658" ca="1">SUM(IF(ISERROR(FIND($A$4:$F$4,I$4)),0,$A658:$F658))</f>
        <v>8.1538360290378318</v>
      </c>
      <c r="J658" s="58">
        <f t="shared" ca="1" si="100"/>
        <v>9.7747518498959138</v>
      </c>
      <c r="K658" s="58" t="str">
        <f t="shared" ca="1" si="101"/>
        <v>AC</v>
      </c>
      <c r="L658" s="58">
        <f ca="1">SMALL($J$5:$J$1004,ROWS($J$5:J658))</f>
        <v>12.059744620596838</v>
      </c>
      <c r="M658" s="11">
        <f ca="1">ROWS($J$5:J658)/COUNT($J$5:$J$1004)</f>
        <v>0.65400000000000003</v>
      </c>
      <c r="N658" s="11"/>
      <c r="O658" s="8">
        <f t="shared" ca="1" si="102"/>
        <v>1</v>
      </c>
      <c r="P658" s="8" t="str">
        <f t="shared" ca="1" si="103"/>
        <v xml:space="preserve"> </v>
      </c>
      <c r="Q658" s="8" t="str">
        <f t="shared" ca="1" si="104"/>
        <v xml:space="preserve"> </v>
      </c>
      <c r="S658" s="8">
        <f t="shared" ca="1" si="98"/>
        <v>1</v>
      </c>
      <c r="T658" s="8" t="str">
        <f t="shared" ca="1" si="96"/>
        <v/>
      </c>
      <c r="U658" s="8">
        <f t="shared" ca="1" si="96"/>
        <v>1</v>
      </c>
      <c r="V658" s="8" t="str">
        <f t="shared" ca="1" si="96"/>
        <v/>
      </c>
      <c r="W658" s="8" t="str">
        <f t="shared" ca="1" si="96"/>
        <v/>
      </c>
      <c r="X658" s="8" t="str">
        <f t="shared" ca="1" si="96"/>
        <v/>
      </c>
    </row>
    <row r="659" spans="1:24" hidden="1" x14ac:dyDescent="0.25">
      <c r="A659" s="58">
        <f t="shared" ca="1" si="99"/>
        <v>2.8349795423350974</v>
      </c>
      <c r="B659" s="58">
        <f t="shared" ca="1" si="97"/>
        <v>1.7857780327447808</v>
      </c>
      <c r="C659" s="58">
        <f t="shared" ca="1" si="97"/>
        <v>5.2418766057456061</v>
      </c>
      <c r="D659" s="58">
        <f t="shared" ca="1" si="97"/>
        <v>5.7715069521252156</v>
      </c>
      <c r="E659" s="58">
        <f t="shared" ca="1" si="97"/>
        <v>1.9653971185439887</v>
      </c>
      <c r="F659" s="58">
        <f t="shared" ca="1" si="97"/>
        <v>2.0191779597800417</v>
      </c>
      <c r="G659" s="58" cm="1">
        <f t="array" aca="1" ref="G659" ca="1">SUM(IF(ISERROR(FIND($A$4:$F$4,G$4)),0,$A659:$F659))</f>
        <v>8.0768561480807044</v>
      </c>
      <c r="H659" s="58" cm="1">
        <f t="array" aca="1" ref="H659" ca="1">SUM(IF(ISERROR(FIND($A$4:$F$4,H$4)),0,$A659:$F659))</f>
        <v>10.625664454240354</v>
      </c>
      <c r="I659" s="58" cm="1">
        <f t="array" aca="1" ref="I659" ca="1">SUM(IF(ISERROR(FIND($A$4:$F$4,I$4)),0,$A659:$F659))</f>
        <v>5.7703531110688111</v>
      </c>
      <c r="J659" s="58">
        <f t="shared" ca="1" si="100"/>
        <v>10.625664454240354</v>
      </c>
      <c r="K659" s="58" t="str">
        <f t="shared" ca="1" si="101"/>
        <v>ADF</v>
      </c>
      <c r="L659" s="58">
        <f ca="1">SMALL($J$5:$J$1004,ROWS($J$5:J659))</f>
        <v>12.069952832041231</v>
      </c>
      <c r="M659" s="11">
        <f ca="1">ROWS($J$5:J659)/COUNT($J$5:$J$1004)</f>
        <v>0.65500000000000003</v>
      </c>
      <c r="N659" s="11"/>
      <c r="O659" s="8" t="str">
        <f t="shared" ca="1" si="102"/>
        <v xml:space="preserve"> </v>
      </c>
      <c r="P659" s="8">
        <f t="shared" ca="1" si="103"/>
        <v>1</v>
      </c>
      <c r="Q659" s="8" t="str">
        <f t="shared" ca="1" si="104"/>
        <v xml:space="preserve"> </v>
      </c>
      <c r="S659" s="8">
        <f t="shared" ca="1" si="98"/>
        <v>1</v>
      </c>
      <c r="T659" s="8" t="str">
        <f t="shared" ca="1" si="96"/>
        <v/>
      </c>
      <c r="U659" s="8" t="str">
        <f t="shared" ca="1" si="96"/>
        <v/>
      </c>
      <c r="V659" s="8">
        <f t="shared" ca="1" si="96"/>
        <v>1</v>
      </c>
      <c r="W659" s="8" t="str">
        <f t="shared" ca="1" si="96"/>
        <v/>
      </c>
      <c r="X659" s="8">
        <f t="shared" ca="1" si="96"/>
        <v>1</v>
      </c>
    </row>
    <row r="660" spans="1:24" hidden="1" x14ac:dyDescent="0.25">
      <c r="A660" s="58">
        <f t="shared" ca="1" si="99"/>
        <v>2.8165864022358735</v>
      </c>
      <c r="B660" s="58">
        <f t="shared" ca="1" si="97"/>
        <v>3.1100887253327554</v>
      </c>
      <c r="C660" s="58">
        <f t="shared" ca="1" si="97"/>
        <v>6.8346547731074718</v>
      </c>
      <c r="D660" s="58">
        <f t="shared" ca="1" si="97"/>
        <v>5.0848070991439673</v>
      </c>
      <c r="E660" s="58">
        <f t="shared" ca="1" si="97"/>
        <v>2.8493329945345476</v>
      </c>
      <c r="F660" s="58">
        <f t="shared" ca="1" si="97"/>
        <v>3.265046405421649</v>
      </c>
      <c r="G660" s="58" cm="1">
        <f t="array" aca="1" ref="G660" ca="1">SUM(IF(ISERROR(FIND($A$4:$F$4,G$4)),0,$A660:$F660))</f>
        <v>9.6512411753433458</v>
      </c>
      <c r="H660" s="58" cm="1">
        <f t="array" aca="1" ref="H660" ca="1">SUM(IF(ISERROR(FIND($A$4:$F$4,H$4)),0,$A660:$F660))</f>
        <v>11.166439906801489</v>
      </c>
      <c r="I660" s="58" cm="1">
        <f t="array" aca="1" ref="I660" ca="1">SUM(IF(ISERROR(FIND($A$4:$F$4,I$4)),0,$A660:$F660))</f>
        <v>9.2244681252889507</v>
      </c>
      <c r="J660" s="58">
        <f t="shared" ca="1" si="100"/>
        <v>11.166439906801489</v>
      </c>
      <c r="K660" s="58" t="str">
        <f t="shared" ca="1" si="101"/>
        <v>ADF</v>
      </c>
      <c r="L660" s="58">
        <f ca="1">SMALL($J$5:$J$1004,ROWS($J$5:J660))</f>
        <v>12.071546657028007</v>
      </c>
      <c r="M660" s="11">
        <f ca="1">ROWS($J$5:J660)/COUNT($J$5:$J$1004)</f>
        <v>0.65600000000000003</v>
      </c>
      <c r="N660" s="11"/>
      <c r="O660" s="8" t="str">
        <f t="shared" ca="1" si="102"/>
        <v xml:space="preserve"> </v>
      </c>
      <c r="P660" s="8">
        <f t="shared" ca="1" si="103"/>
        <v>1</v>
      </c>
      <c r="Q660" s="8" t="str">
        <f t="shared" ca="1" si="104"/>
        <v xml:space="preserve"> </v>
      </c>
      <c r="S660" s="8">
        <f t="shared" ca="1" si="98"/>
        <v>1</v>
      </c>
      <c r="T660" s="8" t="str">
        <f t="shared" ca="1" si="96"/>
        <v/>
      </c>
      <c r="U660" s="8" t="str">
        <f t="shared" ca="1" si="96"/>
        <v/>
      </c>
      <c r="V660" s="8">
        <f t="shared" ca="1" si="96"/>
        <v>1</v>
      </c>
      <c r="W660" s="8" t="str">
        <f t="shared" ca="1" si="96"/>
        <v/>
      </c>
      <c r="X660" s="8">
        <f t="shared" ca="1" si="96"/>
        <v>1</v>
      </c>
    </row>
    <row r="661" spans="1:24" hidden="1" x14ac:dyDescent="0.25">
      <c r="A661" s="58">
        <f t="shared" ca="1" si="99"/>
        <v>4.2505675181318825</v>
      </c>
      <c r="B661" s="58">
        <f t="shared" ca="1" si="97"/>
        <v>1.5691052445581342</v>
      </c>
      <c r="C661" s="58">
        <f t="shared" ca="1" si="97"/>
        <v>4.0591245705450172</v>
      </c>
      <c r="D661" s="58">
        <f t="shared" ca="1" si="97"/>
        <v>5.0297740200294108</v>
      </c>
      <c r="E661" s="58">
        <f t="shared" ca="1" si="97"/>
        <v>2.1999274271607066</v>
      </c>
      <c r="F661" s="58">
        <f t="shared" ca="1" si="97"/>
        <v>2.825815356142332</v>
      </c>
      <c r="G661" s="58" cm="1">
        <f t="array" aca="1" ref="G661" ca="1">SUM(IF(ISERROR(FIND($A$4:$F$4,G$4)),0,$A661:$F661))</f>
        <v>8.3096920886769006</v>
      </c>
      <c r="H661" s="58" cm="1">
        <f t="array" aca="1" ref="H661" ca="1">SUM(IF(ISERROR(FIND($A$4:$F$4,H$4)),0,$A661:$F661))</f>
        <v>12.106156894303625</v>
      </c>
      <c r="I661" s="58" cm="1">
        <f t="array" aca="1" ref="I661" ca="1">SUM(IF(ISERROR(FIND($A$4:$F$4,I$4)),0,$A661:$F661))</f>
        <v>6.5948480278611727</v>
      </c>
      <c r="J661" s="58">
        <f t="shared" ca="1" si="100"/>
        <v>12.106156894303625</v>
      </c>
      <c r="K661" s="58" t="str">
        <f t="shared" ca="1" si="101"/>
        <v>ADF</v>
      </c>
      <c r="L661" s="58">
        <f ca="1">SMALL($J$5:$J$1004,ROWS($J$5:J661))</f>
        <v>12.072391651771966</v>
      </c>
      <c r="M661" s="11">
        <f ca="1">ROWS($J$5:J661)/COUNT($J$5:$J$1004)</f>
        <v>0.65700000000000003</v>
      </c>
      <c r="N661" s="11"/>
      <c r="O661" s="8" t="str">
        <f t="shared" ca="1" si="102"/>
        <v xml:space="preserve"> </v>
      </c>
      <c r="P661" s="8">
        <f t="shared" ca="1" si="103"/>
        <v>1</v>
      </c>
      <c r="Q661" s="8" t="str">
        <f t="shared" ca="1" si="104"/>
        <v xml:space="preserve"> </v>
      </c>
      <c r="S661" s="8">
        <f t="shared" ca="1" si="98"/>
        <v>1</v>
      </c>
      <c r="T661" s="8" t="str">
        <f t="shared" ca="1" si="96"/>
        <v/>
      </c>
      <c r="U661" s="8" t="str">
        <f t="shared" ca="1" si="96"/>
        <v/>
      </c>
      <c r="V661" s="8">
        <f t="shared" ca="1" si="96"/>
        <v>1</v>
      </c>
      <c r="W661" s="8" t="str">
        <f t="shared" ca="1" si="96"/>
        <v/>
      </c>
      <c r="X661" s="8">
        <f t="shared" ca="1" si="96"/>
        <v>1</v>
      </c>
    </row>
    <row r="662" spans="1:24" hidden="1" x14ac:dyDescent="0.25">
      <c r="A662" s="58">
        <f t="shared" ca="1" si="99"/>
        <v>3.9815438905218086</v>
      </c>
      <c r="B662" s="58">
        <f t="shared" ca="1" si="97"/>
        <v>1.3045649388972285</v>
      </c>
      <c r="C662" s="58">
        <f t="shared" ca="1" si="97"/>
        <v>4.2119216459291948</v>
      </c>
      <c r="D662" s="58">
        <f t="shared" ca="1" si="97"/>
        <v>2.1743512619815317</v>
      </c>
      <c r="E662" s="58">
        <f t="shared" ca="1" si="97"/>
        <v>1.4366995724696736</v>
      </c>
      <c r="F662" s="58">
        <f t="shared" ca="1" si="97"/>
        <v>2.4675829547496848</v>
      </c>
      <c r="G662" s="58" cm="1">
        <f t="array" aca="1" ref="G662" ca="1">SUM(IF(ISERROR(FIND($A$4:$F$4,G$4)),0,$A662:$F662))</f>
        <v>8.1934655364510043</v>
      </c>
      <c r="H662" s="58" cm="1">
        <f t="array" aca="1" ref="H662" ca="1">SUM(IF(ISERROR(FIND($A$4:$F$4,H$4)),0,$A662:$F662))</f>
        <v>8.6234781072530247</v>
      </c>
      <c r="I662" s="58" cm="1">
        <f t="array" aca="1" ref="I662" ca="1">SUM(IF(ISERROR(FIND($A$4:$F$4,I$4)),0,$A662:$F662))</f>
        <v>5.2088474661165867</v>
      </c>
      <c r="J662" s="58">
        <f t="shared" ca="1" si="100"/>
        <v>8.6234781072530247</v>
      </c>
      <c r="K662" s="58" t="str">
        <f t="shared" ca="1" si="101"/>
        <v>ADF</v>
      </c>
      <c r="L662" s="58">
        <f ca="1">SMALL($J$5:$J$1004,ROWS($J$5:J662))</f>
        <v>12.07485050595615</v>
      </c>
      <c r="M662" s="11">
        <f ca="1">ROWS($J$5:J662)/COUNT($J$5:$J$1004)</f>
        <v>0.65800000000000003</v>
      </c>
      <c r="N662" s="11"/>
      <c r="O662" s="8" t="str">
        <f t="shared" ca="1" si="102"/>
        <v xml:space="preserve"> </v>
      </c>
      <c r="P662" s="8">
        <f t="shared" ca="1" si="103"/>
        <v>1</v>
      </c>
      <c r="Q662" s="8" t="str">
        <f t="shared" ca="1" si="104"/>
        <v xml:space="preserve"> </v>
      </c>
      <c r="S662" s="8">
        <f t="shared" ca="1" si="98"/>
        <v>1</v>
      </c>
      <c r="T662" s="8" t="str">
        <f t="shared" ca="1" si="96"/>
        <v/>
      </c>
      <c r="U662" s="8" t="str">
        <f t="shared" ca="1" si="96"/>
        <v/>
      </c>
      <c r="V662" s="8">
        <f t="shared" ca="1" si="96"/>
        <v>1</v>
      </c>
      <c r="W662" s="8" t="str">
        <f t="shared" ca="1" si="96"/>
        <v/>
      </c>
      <c r="X662" s="8">
        <f t="shared" ca="1" si="96"/>
        <v>1</v>
      </c>
    </row>
    <row r="663" spans="1:24" hidden="1" x14ac:dyDescent="0.25">
      <c r="A663" s="58">
        <f t="shared" ca="1" si="99"/>
        <v>5.5738578452704877</v>
      </c>
      <c r="B663" s="58">
        <f t="shared" ca="1" si="97"/>
        <v>2.0599768185354042</v>
      </c>
      <c r="C663" s="58">
        <f t="shared" ca="1" si="97"/>
        <v>5.2336286737929987</v>
      </c>
      <c r="D663" s="58">
        <f t="shared" ca="1" si="97"/>
        <v>3.2642205416495158</v>
      </c>
      <c r="E663" s="58">
        <f t="shared" ca="1" si="97"/>
        <v>2.3717338060832782</v>
      </c>
      <c r="F663" s="58">
        <f t="shared" ca="1" si="97"/>
        <v>2.5495486793326534</v>
      </c>
      <c r="G663" s="58" cm="1">
        <f t="array" aca="1" ref="G663" ca="1">SUM(IF(ISERROR(FIND($A$4:$F$4,G$4)),0,$A663:$F663))</f>
        <v>10.807486519063486</v>
      </c>
      <c r="H663" s="58" cm="1">
        <f t="array" aca="1" ref="H663" ca="1">SUM(IF(ISERROR(FIND($A$4:$F$4,H$4)),0,$A663:$F663))</f>
        <v>11.387627066252657</v>
      </c>
      <c r="I663" s="58" cm="1">
        <f t="array" aca="1" ref="I663" ca="1">SUM(IF(ISERROR(FIND($A$4:$F$4,I$4)),0,$A663:$F663))</f>
        <v>6.9812593039513366</v>
      </c>
      <c r="J663" s="58">
        <f t="shared" ca="1" si="100"/>
        <v>11.387627066252657</v>
      </c>
      <c r="K663" s="58" t="str">
        <f t="shared" ca="1" si="101"/>
        <v>ADF</v>
      </c>
      <c r="L663" s="58">
        <f ca="1">SMALL($J$5:$J$1004,ROWS($J$5:J663))</f>
        <v>12.077080897763103</v>
      </c>
      <c r="M663" s="11">
        <f ca="1">ROWS($J$5:J663)/COUNT($J$5:$J$1004)</f>
        <v>0.65900000000000003</v>
      </c>
      <c r="N663" s="11"/>
      <c r="O663" s="8" t="str">
        <f t="shared" ca="1" si="102"/>
        <v xml:space="preserve"> </v>
      </c>
      <c r="P663" s="8">
        <f t="shared" ca="1" si="103"/>
        <v>1</v>
      </c>
      <c r="Q663" s="8" t="str">
        <f t="shared" ca="1" si="104"/>
        <v xml:space="preserve"> </v>
      </c>
      <c r="S663" s="8">
        <f t="shared" ca="1" si="98"/>
        <v>1</v>
      </c>
      <c r="T663" s="8" t="str">
        <f t="shared" ca="1" si="96"/>
        <v/>
      </c>
      <c r="U663" s="8" t="str">
        <f t="shared" ca="1" si="96"/>
        <v/>
      </c>
      <c r="V663" s="8">
        <f t="shared" ca="1" si="96"/>
        <v>1</v>
      </c>
      <c r="W663" s="8" t="str">
        <f t="shared" ca="1" si="96"/>
        <v/>
      </c>
      <c r="X663" s="8">
        <f t="shared" ca="1" si="96"/>
        <v>1</v>
      </c>
    </row>
    <row r="664" spans="1:24" hidden="1" x14ac:dyDescent="0.25">
      <c r="A664" s="58">
        <f t="shared" ca="1" si="99"/>
        <v>2.3139619358159935</v>
      </c>
      <c r="B664" s="58">
        <f t="shared" ca="1" si="97"/>
        <v>3.3505426518871948</v>
      </c>
      <c r="C664" s="58">
        <f t="shared" ca="1" si="97"/>
        <v>6.6255446458287048</v>
      </c>
      <c r="D664" s="58">
        <f t="shared" ca="1" si="97"/>
        <v>2.4873541486791559</v>
      </c>
      <c r="E664" s="58">
        <f t="shared" ca="1" si="97"/>
        <v>1.8419390955356132</v>
      </c>
      <c r="F664" s="58">
        <f t="shared" ca="1" si="97"/>
        <v>3.9249319273409711</v>
      </c>
      <c r="G664" s="58" cm="1">
        <f t="array" aca="1" ref="G664" ca="1">SUM(IF(ISERROR(FIND($A$4:$F$4,G$4)),0,$A664:$F664))</f>
        <v>8.9395065816446984</v>
      </c>
      <c r="H664" s="58" cm="1">
        <f t="array" aca="1" ref="H664" ca="1">SUM(IF(ISERROR(FIND($A$4:$F$4,H$4)),0,$A664:$F664))</f>
        <v>8.7262480118361196</v>
      </c>
      <c r="I664" s="58" cm="1">
        <f t="array" aca="1" ref="I664" ca="1">SUM(IF(ISERROR(FIND($A$4:$F$4,I$4)),0,$A664:$F664))</f>
        <v>9.1174136747637782</v>
      </c>
      <c r="J664" s="58">
        <f t="shared" ca="1" si="100"/>
        <v>9.1174136747637782</v>
      </c>
      <c r="K664" s="58" t="str">
        <f t="shared" ca="1" si="101"/>
        <v>BEF</v>
      </c>
      <c r="L664" s="58">
        <f ca="1">SMALL($J$5:$J$1004,ROWS($J$5:J664))</f>
        <v>12.078139352864287</v>
      </c>
      <c r="M664" s="11">
        <f ca="1">ROWS($J$5:J664)/COUNT($J$5:$J$1004)</f>
        <v>0.66</v>
      </c>
      <c r="N664" s="11"/>
      <c r="O664" s="8" t="str">
        <f t="shared" ca="1" si="102"/>
        <v xml:space="preserve"> </v>
      </c>
      <c r="P664" s="8" t="str">
        <f t="shared" ca="1" si="103"/>
        <v xml:space="preserve"> </v>
      </c>
      <c r="Q664" s="8">
        <f t="shared" ca="1" si="104"/>
        <v>1</v>
      </c>
      <c r="S664" s="8" t="str">
        <f t="shared" ca="1" si="98"/>
        <v/>
      </c>
      <c r="T664" s="8">
        <f t="shared" ca="1" si="96"/>
        <v>1</v>
      </c>
      <c r="U664" s="8" t="str">
        <f t="shared" ca="1" si="96"/>
        <v/>
      </c>
      <c r="V664" s="8" t="str">
        <f t="shared" ref="T664:X715" ca="1" si="105">IFERROR(FIND(V$4,$K664)/FIND(V$4,$K664),"")</f>
        <v/>
      </c>
      <c r="W664" s="8">
        <f t="shared" ca="1" si="105"/>
        <v>1</v>
      </c>
      <c r="X664" s="8">
        <f t="shared" ca="1" si="105"/>
        <v>1</v>
      </c>
    </row>
    <row r="665" spans="1:24" hidden="1" x14ac:dyDescent="0.25">
      <c r="A665" s="58">
        <f t="shared" ca="1" si="99"/>
        <v>3.244338176997132</v>
      </c>
      <c r="B665" s="58">
        <f t="shared" ca="1" si="97"/>
        <v>3.3585552963782073</v>
      </c>
      <c r="C665" s="58">
        <f t="shared" ca="1" si="97"/>
        <v>4.4719363857912748</v>
      </c>
      <c r="D665" s="58">
        <f t="shared" ref="B665:F716" ca="1" si="106">D$2+(D$3-D$2)*RAND()</f>
        <v>5.277667260966096</v>
      </c>
      <c r="E665" s="58">
        <f t="shared" ca="1" si="106"/>
        <v>2.7612338684947142</v>
      </c>
      <c r="F665" s="58">
        <f t="shared" ca="1" si="106"/>
        <v>2.7727163543887752</v>
      </c>
      <c r="G665" s="58" cm="1">
        <f t="array" aca="1" ref="G665" ca="1">SUM(IF(ISERROR(FIND($A$4:$F$4,G$4)),0,$A665:$F665))</f>
        <v>7.7162745627884064</v>
      </c>
      <c r="H665" s="58" cm="1">
        <f t="array" aca="1" ref="H665" ca="1">SUM(IF(ISERROR(FIND($A$4:$F$4,H$4)),0,$A665:$F665))</f>
        <v>11.294721792352004</v>
      </c>
      <c r="I665" s="58" cm="1">
        <f t="array" aca="1" ref="I665" ca="1">SUM(IF(ISERROR(FIND($A$4:$F$4,I$4)),0,$A665:$F665))</f>
        <v>8.8925055192616966</v>
      </c>
      <c r="J665" s="58">
        <f t="shared" ca="1" si="100"/>
        <v>11.294721792352004</v>
      </c>
      <c r="K665" s="58" t="str">
        <f t="shared" ca="1" si="101"/>
        <v>ADF</v>
      </c>
      <c r="L665" s="58">
        <f ca="1">SMALL($J$5:$J$1004,ROWS($J$5:J665))</f>
        <v>12.083360002688341</v>
      </c>
      <c r="M665" s="11">
        <f ca="1">ROWS($J$5:J665)/COUNT($J$5:$J$1004)</f>
        <v>0.66100000000000003</v>
      </c>
      <c r="N665" s="11"/>
      <c r="O665" s="8" t="str">
        <f t="shared" ca="1" si="102"/>
        <v xml:space="preserve"> </v>
      </c>
      <c r="P665" s="8">
        <f t="shared" ca="1" si="103"/>
        <v>1</v>
      </c>
      <c r="Q665" s="8" t="str">
        <f t="shared" ca="1" si="104"/>
        <v xml:space="preserve"> </v>
      </c>
      <c r="S665" s="8">
        <f t="shared" ca="1" si="98"/>
        <v>1</v>
      </c>
      <c r="T665" s="8" t="str">
        <f t="shared" ca="1" si="105"/>
        <v/>
      </c>
      <c r="U665" s="8" t="str">
        <f t="shared" ca="1" si="105"/>
        <v/>
      </c>
      <c r="V665" s="8">
        <f t="shared" ca="1" si="105"/>
        <v>1</v>
      </c>
      <c r="W665" s="8" t="str">
        <f t="shared" ca="1" si="105"/>
        <v/>
      </c>
      <c r="X665" s="8">
        <f t="shared" ca="1" si="105"/>
        <v>1</v>
      </c>
    </row>
    <row r="666" spans="1:24" hidden="1" x14ac:dyDescent="0.25">
      <c r="A666" s="58">
        <f t="shared" ca="1" si="99"/>
        <v>3.3542359584841748</v>
      </c>
      <c r="B666" s="58">
        <f t="shared" ca="1" si="106"/>
        <v>3.6805362539807223</v>
      </c>
      <c r="C666" s="58">
        <f t="shared" ca="1" si="106"/>
        <v>4.1559126757623757</v>
      </c>
      <c r="D666" s="58">
        <f t="shared" ca="1" si="106"/>
        <v>4.7389958247117665</v>
      </c>
      <c r="E666" s="58">
        <f t="shared" ca="1" si="106"/>
        <v>2.1920199794650133</v>
      </c>
      <c r="F666" s="58">
        <f t="shared" ca="1" si="106"/>
        <v>3.7836051967678896</v>
      </c>
      <c r="G666" s="58" cm="1">
        <f t="array" aca="1" ref="G666" ca="1">SUM(IF(ISERROR(FIND($A$4:$F$4,G$4)),0,$A666:$F666))</f>
        <v>7.5101486342465504</v>
      </c>
      <c r="H666" s="58" cm="1">
        <f t="array" aca="1" ref="H666" ca="1">SUM(IF(ISERROR(FIND($A$4:$F$4,H$4)),0,$A666:$F666))</f>
        <v>11.87683697996383</v>
      </c>
      <c r="I666" s="58" cm="1">
        <f t="array" aca="1" ref="I666" ca="1">SUM(IF(ISERROR(FIND($A$4:$F$4,I$4)),0,$A666:$F666))</f>
        <v>9.6561614302136256</v>
      </c>
      <c r="J666" s="58">
        <f t="shared" ca="1" si="100"/>
        <v>11.87683697996383</v>
      </c>
      <c r="K666" s="58" t="str">
        <f t="shared" ca="1" si="101"/>
        <v>ADF</v>
      </c>
      <c r="L666" s="58">
        <f ca="1">SMALL($J$5:$J$1004,ROWS($J$5:J666))</f>
        <v>12.0895227819793</v>
      </c>
      <c r="M666" s="11">
        <f ca="1">ROWS($J$5:J666)/COUNT($J$5:$J$1004)</f>
        <v>0.66200000000000003</v>
      </c>
      <c r="N666" s="11"/>
      <c r="O666" s="8" t="str">
        <f t="shared" ca="1" si="102"/>
        <v xml:space="preserve"> </v>
      </c>
      <c r="P666" s="8">
        <f t="shared" ca="1" si="103"/>
        <v>1</v>
      </c>
      <c r="Q666" s="8" t="str">
        <f t="shared" ca="1" si="104"/>
        <v xml:space="preserve"> </v>
      </c>
      <c r="S666" s="8">
        <f t="shared" ca="1" si="98"/>
        <v>1</v>
      </c>
      <c r="T666" s="8" t="str">
        <f t="shared" ca="1" si="105"/>
        <v/>
      </c>
      <c r="U666" s="8" t="str">
        <f t="shared" ca="1" si="105"/>
        <v/>
      </c>
      <c r="V666" s="8">
        <f t="shared" ca="1" si="105"/>
        <v>1</v>
      </c>
      <c r="W666" s="8" t="str">
        <f t="shared" ca="1" si="105"/>
        <v/>
      </c>
      <c r="X666" s="8">
        <f t="shared" ca="1" si="105"/>
        <v>1</v>
      </c>
    </row>
    <row r="667" spans="1:24" hidden="1" x14ac:dyDescent="0.25">
      <c r="A667" s="58">
        <f t="shared" ca="1" si="99"/>
        <v>4.4828135981472492</v>
      </c>
      <c r="B667" s="58">
        <f t="shared" ca="1" si="106"/>
        <v>3.5817261790397312</v>
      </c>
      <c r="C667" s="58">
        <f t="shared" ca="1" si="106"/>
        <v>7.576931022449588</v>
      </c>
      <c r="D667" s="58">
        <f t="shared" ca="1" si="106"/>
        <v>2.1770269722047835</v>
      </c>
      <c r="E667" s="58">
        <f t="shared" ca="1" si="106"/>
        <v>1.2981433747306566</v>
      </c>
      <c r="F667" s="58">
        <f t="shared" ca="1" si="106"/>
        <v>3.5637133869717199</v>
      </c>
      <c r="G667" s="58" cm="1">
        <f t="array" aca="1" ref="G667" ca="1">SUM(IF(ISERROR(FIND($A$4:$F$4,G$4)),0,$A667:$F667))</f>
        <v>12.059744620596838</v>
      </c>
      <c r="H667" s="58" cm="1">
        <f t="array" aca="1" ref="H667" ca="1">SUM(IF(ISERROR(FIND($A$4:$F$4,H$4)),0,$A667:$F667))</f>
        <v>10.223553957323753</v>
      </c>
      <c r="I667" s="58" cm="1">
        <f t="array" aca="1" ref="I667" ca="1">SUM(IF(ISERROR(FIND($A$4:$F$4,I$4)),0,$A667:$F667))</f>
        <v>8.4435829407421075</v>
      </c>
      <c r="J667" s="58">
        <f t="shared" ca="1" si="100"/>
        <v>12.059744620596838</v>
      </c>
      <c r="K667" s="58" t="str">
        <f t="shared" ca="1" si="101"/>
        <v>AC</v>
      </c>
      <c r="L667" s="58">
        <f ca="1">SMALL($J$5:$J$1004,ROWS($J$5:J667))</f>
        <v>12.09612827892431</v>
      </c>
      <c r="M667" s="11">
        <f ca="1">ROWS($J$5:J667)/COUNT($J$5:$J$1004)</f>
        <v>0.66300000000000003</v>
      </c>
      <c r="N667" s="11"/>
      <c r="O667" s="8">
        <f t="shared" ca="1" si="102"/>
        <v>1</v>
      </c>
      <c r="P667" s="8" t="str">
        <f t="shared" ca="1" si="103"/>
        <v xml:space="preserve"> </v>
      </c>
      <c r="Q667" s="8" t="str">
        <f t="shared" ca="1" si="104"/>
        <v xml:space="preserve"> </v>
      </c>
      <c r="S667" s="8">
        <f t="shared" ca="1" si="98"/>
        <v>1</v>
      </c>
      <c r="T667" s="8" t="str">
        <f t="shared" ca="1" si="105"/>
        <v/>
      </c>
      <c r="U667" s="8">
        <f t="shared" ca="1" si="105"/>
        <v>1</v>
      </c>
      <c r="V667" s="8" t="str">
        <f t="shared" ca="1" si="105"/>
        <v/>
      </c>
      <c r="W667" s="8" t="str">
        <f t="shared" ca="1" si="105"/>
        <v/>
      </c>
      <c r="X667" s="8" t="str">
        <f t="shared" ca="1" si="105"/>
        <v/>
      </c>
    </row>
    <row r="668" spans="1:24" hidden="1" x14ac:dyDescent="0.25">
      <c r="A668" s="58">
        <f t="shared" ca="1" si="99"/>
        <v>4.9520095899575933</v>
      </c>
      <c r="B668" s="58">
        <f t="shared" ca="1" si="106"/>
        <v>4.5706889381006235</v>
      </c>
      <c r="C668" s="58">
        <f t="shared" ca="1" si="106"/>
        <v>5.4985613056565183</v>
      </c>
      <c r="D668" s="58">
        <f t="shared" ca="1" si="106"/>
        <v>3.8404410867483665</v>
      </c>
      <c r="E668" s="58">
        <f t="shared" ca="1" si="106"/>
        <v>1.8312939541423614</v>
      </c>
      <c r="F668" s="58">
        <f t="shared" ca="1" si="106"/>
        <v>3.4883460798415955</v>
      </c>
      <c r="G668" s="58" cm="1">
        <f t="array" aca="1" ref="G668" ca="1">SUM(IF(ISERROR(FIND($A$4:$F$4,G$4)),0,$A668:$F668))</f>
        <v>10.450570895614112</v>
      </c>
      <c r="H668" s="58" cm="1">
        <f t="array" aca="1" ref="H668" ca="1">SUM(IF(ISERROR(FIND($A$4:$F$4,H$4)),0,$A668:$F668))</f>
        <v>12.280796756547556</v>
      </c>
      <c r="I668" s="58" cm="1">
        <f t="array" aca="1" ref="I668" ca="1">SUM(IF(ISERROR(FIND($A$4:$F$4,I$4)),0,$A668:$F668))</f>
        <v>9.8903289720845802</v>
      </c>
      <c r="J668" s="58">
        <f t="shared" ca="1" si="100"/>
        <v>12.280796756547556</v>
      </c>
      <c r="K668" s="58" t="str">
        <f t="shared" ca="1" si="101"/>
        <v>ADF</v>
      </c>
      <c r="L668" s="58">
        <f ca="1">SMALL($J$5:$J$1004,ROWS($J$5:J668))</f>
        <v>12.104788618192817</v>
      </c>
      <c r="M668" s="11">
        <f ca="1">ROWS($J$5:J668)/COUNT($J$5:$J$1004)</f>
        <v>0.66400000000000003</v>
      </c>
      <c r="N668" s="11"/>
      <c r="O668" s="8" t="str">
        <f t="shared" ca="1" si="102"/>
        <v xml:space="preserve"> </v>
      </c>
      <c r="P668" s="8">
        <f t="shared" ca="1" si="103"/>
        <v>1</v>
      </c>
      <c r="Q668" s="8" t="str">
        <f t="shared" ca="1" si="104"/>
        <v xml:space="preserve"> </v>
      </c>
      <c r="S668" s="8">
        <f t="shared" ca="1" si="98"/>
        <v>1</v>
      </c>
      <c r="T668" s="8" t="str">
        <f t="shared" ca="1" si="105"/>
        <v/>
      </c>
      <c r="U668" s="8" t="str">
        <f t="shared" ca="1" si="105"/>
        <v/>
      </c>
      <c r="V668" s="8">
        <f t="shared" ca="1" si="105"/>
        <v>1</v>
      </c>
      <c r="W668" s="8" t="str">
        <f t="shared" ca="1" si="105"/>
        <v/>
      </c>
      <c r="X668" s="8">
        <f t="shared" ca="1" si="105"/>
        <v>1</v>
      </c>
    </row>
    <row r="669" spans="1:24" hidden="1" x14ac:dyDescent="0.25">
      <c r="A669" s="58">
        <f t="shared" ca="1" si="99"/>
        <v>5.7312431620380373</v>
      </c>
      <c r="B669" s="58">
        <f t="shared" ca="1" si="106"/>
        <v>1.6300469905972985</v>
      </c>
      <c r="C669" s="58">
        <f t="shared" ca="1" si="106"/>
        <v>7.8934801696950103</v>
      </c>
      <c r="D669" s="58">
        <f t="shared" ca="1" si="106"/>
        <v>5.8825224776409231</v>
      </c>
      <c r="E669" s="58">
        <f t="shared" ca="1" si="106"/>
        <v>1.4486064696320806</v>
      </c>
      <c r="F669" s="58">
        <f t="shared" ca="1" si="106"/>
        <v>2.3072657804351997</v>
      </c>
      <c r="G669" s="58" cm="1">
        <f t="array" aca="1" ref="G669" ca="1">SUM(IF(ISERROR(FIND($A$4:$F$4,G$4)),0,$A669:$F669))</f>
        <v>13.624723331733048</v>
      </c>
      <c r="H669" s="58" cm="1">
        <f t="array" aca="1" ref="H669" ca="1">SUM(IF(ISERROR(FIND($A$4:$F$4,H$4)),0,$A669:$F669))</f>
        <v>13.92103142011416</v>
      </c>
      <c r="I669" s="58" cm="1">
        <f t="array" aca="1" ref="I669" ca="1">SUM(IF(ISERROR(FIND($A$4:$F$4,I$4)),0,$A669:$F669))</f>
        <v>5.3859192406645793</v>
      </c>
      <c r="J669" s="58">
        <f t="shared" ca="1" si="100"/>
        <v>13.92103142011416</v>
      </c>
      <c r="K669" s="58" t="str">
        <f t="shared" ca="1" si="101"/>
        <v>ADF</v>
      </c>
      <c r="L669" s="58">
        <f ca="1">SMALL($J$5:$J$1004,ROWS($J$5:J669))</f>
        <v>12.10609245890795</v>
      </c>
      <c r="M669" s="11">
        <f ca="1">ROWS($J$5:J669)/COUNT($J$5:$J$1004)</f>
        <v>0.66500000000000004</v>
      </c>
      <c r="N669" s="11"/>
      <c r="O669" s="8" t="str">
        <f t="shared" ca="1" si="102"/>
        <v xml:space="preserve"> </v>
      </c>
      <c r="P669" s="8">
        <f t="shared" ca="1" si="103"/>
        <v>1</v>
      </c>
      <c r="Q669" s="8" t="str">
        <f t="shared" ca="1" si="104"/>
        <v xml:space="preserve"> </v>
      </c>
      <c r="S669" s="8">
        <f t="shared" ca="1" si="98"/>
        <v>1</v>
      </c>
      <c r="T669" s="8" t="str">
        <f t="shared" ca="1" si="105"/>
        <v/>
      </c>
      <c r="U669" s="8" t="str">
        <f t="shared" ca="1" si="105"/>
        <v/>
      </c>
      <c r="V669" s="8">
        <f t="shared" ca="1" si="105"/>
        <v>1</v>
      </c>
      <c r="W669" s="8" t="str">
        <f t="shared" ca="1" si="105"/>
        <v/>
      </c>
      <c r="X669" s="8">
        <f t="shared" ca="1" si="105"/>
        <v>1</v>
      </c>
    </row>
    <row r="670" spans="1:24" hidden="1" x14ac:dyDescent="0.25">
      <c r="A670" s="58">
        <f t="shared" ca="1" si="99"/>
        <v>5.1442497538963625</v>
      </c>
      <c r="B670" s="58">
        <f t="shared" ca="1" si="106"/>
        <v>3.749867315445635</v>
      </c>
      <c r="C670" s="58">
        <f t="shared" ca="1" si="106"/>
        <v>4.2269663515648537</v>
      </c>
      <c r="D670" s="58">
        <f t="shared" ca="1" si="106"/>
        <v>2.1958427860460454</v>
      </c>
      <c r="E670" s="58">
        <f t="shared" ca="1" si="106"/>
        <v>2.5541981133615614</v>
      </c>
      <c r="F670" s="58">
        <f t="shared" ca="1" si="106"/>
        <v>2.0765106691265185</v>
      </c>
      <c r="G670" s="58" cm="1">
        <f t="array" aca="1" ref="G670" ca="1">SUM(IF(ISERROR(FIND($A$4:$F$4,G$4)),0,$A670:$F670))</f>
        <v>9.3712161054612153</v>
      </c>
      <c r="H670" s="58" cm="1">
        <f t="array" aca="1" ref="H670" ca="1">SUM(IF(ISERROR(FIND($A$4:$F$4,H$4)),0,$A670:$F670))</f>
        <v>9.416603209068926</v>
      </c>
      <c r="I670" s="58" cm="1">
        <f t="array" aca="1" ref="I670" ca="1">SUM(IF(ISERROR(FIND($A$4:$F$4,I$4)),0,$A670:$F670))</f>
        <v>8.3805760979337158</v>
      </c>
      <c r="J670" s="58">
        <f t="shared" ca="1" si="100"/>
        <v>9.416603209068926</v>
      </c>
      <c r="K670" s="58" t="str">
        <f t="shared" ca="1" si="101"/>
        <v>ADF</v>
      </c>
      <c r="L670" s="58">
        <f ca="1">SMALL($J$5:$J$1004,ROWS($J$5:J670))</f>
        <v>12.106156894303625</v>
      </c>
      <c r="M670" s="11">
        <f ca="1">ROWS($J$5:J670)/COUNT($J$5:$J$1004)</f>
        <v>0.66600000000000004</v>
      </c>
      <c r="N670" s="11"/>
      <c r="O670" s="8" t="str">
        <f t="shared" ca="1" si="102"/>
        <v xml:space="preserve"> </v>
      </c>
      <c r="P670" s="8">
        <f t="shared" ca="1" si="103"/>
        <v>1</v>
      </c>
      <c r="Q670" s="8" t="str">
        <f t="shared" ca="1" si="104"/>
        <v xml:space="preserve"> </v>
      </c>
      <c r="S670" s="8">
        <f t="shared" ca="1" si="98"/>
        <v>1</v>
      </c>
      <c r="T670" s="8" t="str">
        <f t="shared" ca="1" si="105"/>
        <v/>
      </c>
      <c r="U670" s="8" t="str">
        <f t="shared" ca="1" si="105"/>
        <v/>
      </c>
      <c r="V670" s="8">
        <f t="shared" ca="1" si="105"/>
        <v>1</v>
      </c>
      <c r="W670" s="8" t="str">
        <f t="shared" ca="1" si="105"/>
        <v/>
      </c>
      <c r="X670" s="8">
        <f t="shared" ca="1" si="105"/>
        <v>1</v>
      </c>
    </row>
    <row r="671" spans="1:24" hidden="1" x14ac:dyDescent="0.25">
      <c r="A671" s="58">
        <f t="shared" ca="1" si="99"/>
        <v>4.7241466696176762</v>
      </c>
      <c r="B671" s="58">
        <f t="shared" ca="1" si="106"/>
        <v>3.9945357196176063</v>
      </c>
      <c r="C671" s="58">
        <f t="shared" ca="1" si="106"/>
        <v>7.2085407746626746</v>
      </c>
      <c r="D671" s="58">
        <f t="shared" ca="1" si="106"/>
        <v>2.1602305655739888</v>
      </c>
      <c r="E671" s="58">
        <f t="shared" ca="1" si="106"/>
        <v>2.2880965546248051</v>
      </c>
      <c r="F671" s="58">
        <f t="shared" ca="1" si="106"/>
        <v>2.8578006622373717</v>
      </c>
      <c r="G671" s="58" cm="1">
        <f t="array" aca="1" ref="G671" ca="1">SUM(IF(ISERROR(FIND($A$4:$F$4,G$4)),0,$A671:$F671))</f>
        <v>11.932687444280351</v>
      </c>
      <c r="H671" s="58" cm="1">
        <f t="array" aca="1" ref="H671" ca="1">SUM(IF(ISERROR(FIND($A$4:$F$4,H$4)),0,$A671:$F671))</f>
        <v>9.7421778974290376</v>
      </c>
      <c r="I671" s="58" cm="1">
        <f t="array" aca="1" ref="I671" ca="1">SUM(IF(ISERROR(FIND($A$4:$F$4,I$4)),0,$A671:$F671))</f>
        <v>9.1404329364797832</v>
      </c>
      <c r="J671" s="58">
        <f t="shared" ca="1" si="100"/>
        <v>11.932687444280351</v>
      </c>
      <c r="K671" s="58" t="str">
        <f t="shared" ca="1" si="101"/>
        <v>AC</v>
      </c>
      <c r="L671" s="58">
        <f ca="1">SMALL($J$5:$J$1004,ROWS($J$5:J671))</f>
        <v>12.106452414495203</v>
      </c>
      <c r="M671" s="11">
        <f ca="1">ROWS($J$5:J671)/COUNT($J$5:$J$1004)</f>
        <v>0.66700000000000004</v>
      </c>
      <c r="N671" s="11"/>
      <c r="O671" s="8">
        <f t="shared" ca="1" si="102"/>
        <v>1</v>
      </c>
      <c r="P671" s="8" t="str">
        <f t="shared" ca="1" si="103"/>
        <v xml:space="preserve"> </v>
      </c>
      <c r="Q671" s="8" t="str">
        <f t="shared" ca="1" si="104"/>
        <v xml:space="preserve"> </v>
      </c>
      <c r="S671" s="8">
        <f t="shared" ca="1" si="98"/>
        <v>1</v>
      </c>
      <c r="T671" s="8" t="str">
        <f t="shared" ca="1" si="105"/>
        <v/>
      </c>
      <c r="U671" s="8">
        <f t="shared" ca="1" si="105"/>
        <v>1</v>
      </c>
      <c r="V671" s="8" t="str">
        <f t="shared" ca="1" si="105"/>
        <v/>
      </c>
      <c r="W671" s="8" t="str">
        <f t="shared" ca="1" si="105"/>
        <v/>
      </c>
      <c r="X671" s="8" t="str">
        <f t="shared" ca="1" si="105"/>
        <v/>
      </c>
    </row>
    <row r="672" spans="1:24" hidden="1" x14ac:dyDescent="0.25">
      <c r="A672" s="58">
        <f t="shared" ca="1" si="99"/>
        <v>2.6654292927300327</v>
      </c>
      <c r="B672" s="58">
        <f t="shared" ca="1" si="106"/>
        <v>3.7292555239093046</v>
      </c>
      <c r="C672" s="58">
        <f t="shared" ca="1" si="106"/>
        <v>4.1015109305841779</v>
      </c>
      <c r="D672" s="58">
        <f t="shared" ca="1" si="106"/>
        <v>4.547401833129574</v>
      </c>
      <c r="E672" s="58">
        <f t="shared" ca="1" si="106"/>
        <v>1.0771087700837854</v>
      </c>
      <c r="F672" s="58">
        <f t="shared" ca="1" si="106"/>
        <v>2.4998050042723818</v>
      </c>
      <c r="G672" s="58" cm="1">
        <f t="array" aca="1" ref="G672" ca="1">SUM(IF(ISERROR(FIND($A$4:$F$4,G$4)),0,$A672:$F672))</f>
        <v>6.7669402233142106</v>
      </c>
      <c r="H672" s="58" cm="1">
        <f t="array" aca="1" ref="H672" ca="1">SUM(IF(ISERROR(FIND($A$4:$F$4,H$4)),0,$A672:$F672))</f>
        <v>9.7126361301319886</v>
      </c>
      <c r="I672" s="58" cm="1">
        <f t="array" aca="1" ref="I672" ca="1">SUM(IF(ISERROR(FIND($A$4:$F$4,I$4)),0,$A672:$F672))</f>
        <v>7.3061692982654716</v>
      </c>
      <c r="J672" s="58">
        <f t="shared" ca="1" si="100"/>
        <v>9.7126361301319886</v>
      </c>
      <c r="K672" s="58" t="str">
        <f t="shared" ca="1" si="101"/>
        <v>ADF</v>
      </c>
      <c r="L672" s="58">
        <f ca="1">SMALL($J$5:$J$1004,ROWS($J$5:J672))</f>
        <v>12.109824473708333</v>
      </c>
      <c r="M672" s="11">
        <f ca="1">ROWS($J$5:J672)/COUNT($J$5:$J$1004)</f>
        <v>0.66800000000000004</v>
      </c>
      <c r="N672" s="11"/>
      <c r="O672" s="8" t="str">
        <f t="shared" ca="1" si="102"/>
        <v xml:space="preserve"> </v>
      </c>
      <c r="P672" s="8">
        <f t="shared" ca="1" si="103"/>
        <v>1</v>
      </c>
      <c r="Q672" s="8" t="str">
        <f t="shared" ca="1" si="104"/>
        <v xml:space="preserve"> </v>
      </c>
      <c r="S672" s="8">
        <f t="shared" ca="1" si="98"/>
        <v>1</v>
      </c>
      <c r="T672" s="8" t="str">
        <f t="shared" ca="1" si="105"/>
        <v/>
      </c>
      <c r="U672" s="8" t="str">
        <f t="shared" ca="1" si="105"/>
        <v/>
      </c>
      <c r="V672" s="8">
        <f t="shared" ca="1" si="105"/>
        <v>1</v>
      </c>
      <c r="W672" s="8" t="str">
        <f t="shared" ca="1" si="105"/>
        <v/>
      </c>
      <c r="X672" s="8">
        <f t="shared" ca="1" si="105"/>
        <v>1</v>
      </c>
    </row>
    <row r="673" spans="1:24" hidden="1" x14ac:dyDescent="0.25">
      <c r="A673" s="58">
        <f t="shared" ca="1" si="99"/>
        <v>5.65287646418329</v>
      </c>
      <c r="B673" s="58">
        <f t="shared" ca="1" si="106"/>
        <v>1.4613933128396992</v>
      </c>
      <c r="C673" s="58">
        <f t="shared" ca="1" si="106"/>
        <v>7.3899963456595401</v>
      </c>
      <c r="D673" s="58">
        <f t="shared" ca="1" si="106"/>
        <v>2.0440403910793337</v>
      </c>
      <c r="E673" s="58">
        <f t="shared" ca="1" si="106"/>
        <v>1.7606765364091133</v>
      </c>
      <c r="F673" s="58">
        <f t="shared" ca="1" si="106"/>
        <v>3.6526185972655982</v>
      </c>
      <c r="G673" s="58" cm="1">
        <f t="array" aca="1" ref="G673" ca="1">SUM(IF(ISERROR(FIND($A$4:$F$4,G$4)),0,$A673:$F673))</f>
        <v>13.04287280984283</v>
      </c>
      <c r="H673" s="58" cm="1">
        <f t="array" aca="1" ref="H673" ca="1">SUM(IF(ISERROR(FIND($A$4:$F$4,H$4)),0,$A673:$F673))</f>
        <v>11.349535452528222</v>
      </c>
      <c r="I673" s="58" cm="1">
        <f t="array" aca="1" ref="I673" ca="1">SUM(IF(ISERROR(FIND($A$4:$F$4,I$4)),0,$A673:$F673))</f>
        <v>6.8746884465144102</v>
      </c>
      <c r="J673" s="58">
        <f t="shared" ca="1" si="100"/>
        <v>13.04287280984283</v>
      </c>
      <c r="K673" s="58" t="str">
        <f t="shared" ca="1" si="101"/>
        <v>AC</v>
      </c>
      <c r="L673" s="58">
        <f ca="1">SMALL($J$5:$J$1004,ROWS($J$5:J673))</f>
        <v>12.115632237791813</v>
      </c>
      <c r="M673" s="11">
        <f ca="1">ROWS($J$5:J673)/COUNT($J$5:$J$1004)</f>
        <v>0.66900000000000004</v>
      </c>
      <c r="N673" s="11"/>
      <c r="O673" s="8">
        <f t="shared" ca="1" si="102"/>
        <v>1</v>
      </c>
      <c r="P673" s="8" t="str">
        <f t="shared" ca="1" si="103"/>
        <v xml:space="preserve"> </v>
      </c>
      <c r="Q673" s="8" t="str">
        <f t="shared" ca="1" si="104"/>
        <v xml:space="preserve"> </v>
      </c>
      <c r="S673" s="8">
        <f t="shared" ca="1" si="98"/>
        <v>1</v>
      </c>
      <c r="T673" s="8" t="str">
        <f t="shared" ca="1" si="105"/>
        <v/>
      </c>
      <c r="U673" s="8">
        <f t="shared" ca="1" si="105"/>
        <v>1</v>
      </c>
      <c r="V673" s="8" t="str">
        <f t="shared" ca="1" si="105"/>
        <v/>
      </c>
      <c r="W673" s="8" t="str">
        <f t="shared" ca="1" si="105"/>
        <v/>
      </c>
      <c r="X673" s="8" t="str">
        <f t="shared" ca="1" si="105"/>
        <v/>
      </c>
    </row>
    <row r="674" spans="1:24" hidden="1" x14ac:dyDescent="0.25">
      <c r="A674" s="58">
        <f t="shared" ca="1" si="99"/>
        <v>4.7976428517228822</v>
      </c>
      <c r="B674" s="58">
        <f t="shared" ca="1" si="106"/>
        <v>1.7943926552177327</v>
      </c>
      <c r="C674" s="58">
        <f t="shared" ca="1" si="106"/>
        <v>7.2049703347010761</v>
      </c>
      <c r="D674" s="58">
        <f t="shared" ca="1" si="106"/>
        <v>4.9424001574444567</v>
      </c>
      <c r="E674" s="58">
        <f t="shared" ca="1" si="106"/>
        <v>1.5881221026334391</v>
      </c>
      <c r="F674" s="58">
        <f t="shared" ca="1" si="106"/>
        <v>3.1188622306426046</v>
      </c>
      <c r="G674" s="58" cm="1">
        <f t="array" aca="1" ref="G674" ca="1">SUM(IF(ISERROR(FIND($A$4:$F$4,G$4)),0,$A674:$F674))</f>
        <v>12.002613186423957</v>
      </c>
      <c r="H674" s="58" cm="1">
        <f t="array" aca="1" ref="H674" ca="1">SUM(IF(ISERROR(FIND($A$4:$F$4,H$4)),0,$A674:$F674))</f>
        <v>12.858905239809943</v>
      </c>
      <c r="I674" s="58" cm="1">
        <f t="array" aca="1" ref="I674" ca="1">SUM(IF(ISERROR(FIND($A$4:$F$4,I$4)),0,$A674:$F674))</f>
        <v>6.5013769884937762</v>
      </c>
      <c r="J674" s="58">
        <f t="shared" ca="1" si="100"/>
        <v>12.858905239809943</v>
      </c>
      <c r="K674" s="58" t="str">
        <f t="shared" ca="1" si="101"/>
        <v>ADF</v>
      </c>
      <c r="L674" s="58">
        <f ca="1">SMALL($J$5:$J$1004,ROWS($J$5:J674))</f>
        <v>12.116440622445804</v>
      </c>
      <c r="M674" s="11">
        <f ca="1">ROWS($J$5:J674)/COUNT($J$5:$J$1004)</f>
        <v>0.67</v>
      </c>
      <c r="N674" s="11"/>
      <c r="O674" s="8" t="str">
        <f t="shared" ca="1" si="102"/>
        <v xml:space="preserve"> </v>
      </c>
      <c r="P674" s="8">
        <f t="shared" ca="1" si="103"/>
        <v>1</v>
      </c>
      <c r="Q674" s="8" t="str">
        <f t="shared" ca="1" si="104"/>
        <v xml:space="preserve"> </v>
      </c>
      <c r="S674" s="8">
        <f t="shared" ca="1" si="98"/>
        <v>1</v>
      </c>
      <c r="T674" s="8" t="str">
        <f t="shared" ca="1" si="105"/>
        <v/>
      </c>
      <c r="U674" s="8" t="str">
        <f t="shared" ca="1" si="105"/>
        <v/>
      </c>
      <c r="V674" s="8">
        <f t="shared" ca="1" si="105"/>
        <v>1</v>
      </c>
      <c r="W674" s="8" t="str">
        <f t="shared" ca="1" si="105"/>
        <v/>
      </c>
      <c r="X674" s="8">
        <f t="shared" ca="1" si="105"/>
        <v>1</v>
      </c>
    </row>
    <row r="675" spans="1:24" hidden="1" x14ac:dyDescent="0.25">
      <c r="A675" s="58">
        <f t="shared" ca="1" si="99"/>
        <v>2.1457985917621851</v>
      </c>
      <c r="B675" s="58">
        <f t="shared" ca="1" si="106"/>
        <v>3.7508588008686385</v>
      </c>
      <c r="C675" s="58">
        <f t="shared" ca="1" si="106"/>
        <v>4.5365993730290537</v>
      </c>
      <c r="D675" s="58">
        <f t="shared" ca="1" si="106"/>
        <v>5.5824812878586236</v>
      </c>
      <c r="E675" s="58">
        <f t="shared" ca="1" si="106"/>
        <v>2.2365000288935284</v>
      </c>
      <c r="F675" s="58">
        <f t="shared" ca="1" si="106"/>
        <v>2.2057893522005516</v>
      </c>
      <c r="G675" s="58" cm="1">
        <f t="array" aca="1" ref="G675" ca="1">SUM(IF(ISERROR(FIND($A$4:$F$4,G$4)),0,$A675:$F675))</f>
        <v>6.6823979647912388</v>
      </c>
      <c r="H675" s="58" cm="1">
        <f t="array" aca="1" ref="H675" ca="1">SUM(IF(ISERROR(FIND($A$4:$F$4,H$4)),0,$A675:$F675))</f>
        <v>9.9340692318213613</v>
      </c>
      <c r="I675" s="58" cm="1">
        <f t="array" aca="1" ref="I675" ca="1">SUM(IF(ISERROR(FIND($A$4:$F$4,I$4)),0,$A675:$F675))</f>
        <v>8.1931481819627194</v>
      </c>
      <c r="J675" s="58">
        <f t="shared" ca="1" si="100"/>
        <v>9.9340692318213613</v>
      </c>
      <c r="K675" s="58" t="str">
        <f t="shared" ca="1" si="101"/>
        <v>ADF</v>
      </c>
      <c r="L675" s="58">
        <f ca="1">SMALL($J$5:$J$1004,ROWS($J$5:J675))</f>
        <v>12.123872654734582</v>
      </c>
      <c r="M675" s="11">
        <f ca="1">ROWS($J$5:J675)/COUNT($J$5:$J$1004)</f>
        <v>0.67100000000000004</v>
      </c>
      <c r="N675" s="11"/>
      <c r="O675" s="8" t="str">
        <f t="shared" ca="1" si="102"/>
        <v xml:space="preserve"> </v>
      </c>
      <c r="P675" s="8">
        <f t="shared" ca="1" si="103"/>
        <v>1</v>
      </c>
      <c r="Q675" s="8" t="str">
        <f t="shared" ca="1" si="104"/>
        <v xml:space="preserve"> </v>
      </c>
      <c r="S675" s="8">
        <f t="shared" ca="1" si="98"/>
        <v>1</v>
      </c>
      <c r="T675" s="8" t="str">
        <f t="shared" ca="1" si="105"/>
        <v/>
      </c>
      <c r="U675" s="8" t="str">
        <f t="shared" ca="1" si="105"/>
        <v/>
      </c>
      <c r="V675" s="8">
        <f t="shared" ca="1" si="105"/>
        <v>1</v>
      </c>
      <c r="W675" s="8" t="str">
        <f t="shared" ca="1" si="105"/>
        <v/>
      </c>
      <c r="X675" s="8">
        <f t="shared" ca="1" si="105"/>
        <v>1</v>
      </c>
    </row>
    <row r="676" spans="1:24" hidden="1" x14ac:dyDescent="0.25">
      <c r="A676" s="58">
        <f t="shared" ca="1" si="99"/>
        <v>4.6819292982870433</v>
      </c>
      <c r="B676" s="58">
        <f t="shared" ca="1" si="106"/>
        <v>3.091324406696391</v>
      </c>
      <c r="C676" s="58">
        <f t="shared" ca="1" si="106"/>
        <v>7.5996680260726777</v>
      </c>
      <c r="D676" s="58">
        <f t="shared" ca="1" si="106"/>
        <v>5.4130856835507082</v>
      </c>
      <c r="E676" s="58">
        <f t="shared" ca="1" si="106"/>
        <v>1.4259137449251102</v>
      </c>
      <c r="F676" s="58">
        <f t="shared" ca="1" si="106"/>
        <v>3.6636449426357953</v>
      </c>
      <c r="G676" s="58" cm="1">
        <f t="array" aca="1" ref="G676" ca="1">SUM(IF(ISERROR(FIND($A$4:$F$4,G$4)),0,$A676:$F676))</f>
        <v>12.281597324359721</v>
      </c>
      <c r="H676" s="58" cm="1">
        <f t="array" aca="1" ref="H676" ca="1">SUM(IF(ISERROR(FIND($A$4:$F$4,H$4)),0,$A676:$F676))</f>
        <v>13.758659924473546</v>
      </c>
      <c r="I676" s="58" cm="1">
        <f t="array" aca="1" ref="I676" ca="1">SUM(IF(ISERROR(FIND($A$4:$F$4,I$4)),0,$A676:$F676))</f>
        <v>8.1808830942572968</v>
      </c>
      <c r="J676" s="58">
        <f t="shared" ca="1" si="100"/>
        <v>13.758659924473546</v>
      </c>
      <c r="K676" s="58" t="str">
        <f t="shared" ca="1" si="101"/>
        <v>ADF</v>
      </c>
      <c r="L676" s="58">
        <f ca="1">SMALL($J$5:$J$1004,ROWS($J$5:J676))</f>
        <v>12.130340144377705</v>
      </c>
      <c r="M676" s="11">
        <f ca="1">ROWS($J$5:J676)/COUNT($J$5:$J$1004)</f>
        <v>0.67200000000000004</v>
      </c>
      <c r="N676" s="11"/>
      <c r="O676" s="8" t="str">
        <f t="shared" ca="1" si="102"/>
        <v xml:space="preserve"> </v>
      </c>
      <c r="P676" s="8">
        <f t="shared" ca="1" si="103"/>
        <v>1</v>
      </c>
      <c r="Q676" s="8" t="str">
        <f t="shared" ca="1" si="104"/>
        <v xml:space="preserve"> </v>
      </c>
      <c r="S676" s="8">
        <f t="shared" ca="1" si="98"/>
        <v>1</v>
      </c>
      <c r="T676" s="8" t="str">
        <f t="shared" ca="1" si="105"/>
        <v/>
      </c>
      <c r="U676" s="8" t="str">
        <f t="shared" ca="1" si="105"/>
        <v/>
      </c>
      <c r="V676" s="8">
        <f t="shared" ca="1" si="105"/>
        <v>1</v>
      </c>
      <c r="W676" s="8" t="str">
        <f t="shared" ca="1" si="105"/>
        <v/>
      </c>
      <c r="X676" s="8">
        <f t="shared" ca="1" si="105"/>
        <v>1</v>
      </c>
    </row>
    <row r="677" spans="1:24" hidden="1" x14ac:dyDescent="0.25">
      <c r="A677" s="58">
        <f t="shared" ca="1" si="99"/>
        <v>5.5827481268993413</v>
      </c>
      <c r="B677" s="58">
        <f t="shared" ca="1" si="106"/>
        <v>3.4100192563063043</v>
      </c>
      <c r="C677" s="58">
        <f t="shared" ca="1" si="106"/>
        <v>4.5510657493568942</v>
      </c>
      <c r="D677" s="58">
        <f t="shared" ca="1" si="106"/>
        <v>2.2425815299955363</v>
      </c>
      <c r="E677" s="58">
        <f t="shared" ca="1" si="106"/>
        <v>2.1198793241887524</v>
      </c>
      <c r="F677" s="58">
        <f t="shared" ca="1" si="106"/>
        <v>2.0732981180232741</v>
      </c>
      <c r="G677" s="58" cm="1">
        <f t="array" aca="1" ref="G677" ca="1">SUM(IF(ISERROR(FIND($A$4:$F$4,G$4)),0,$A677:$F677))</f>
        <v>10.133813876256236</v>
      </c>
      <c r="H677" s="58" cm="1">
        <f t="array" aca="1" ref="H677" ca="1">SUM(IF(ISERROR(FIND($A$4:$F$4,H$4)),0,$A677:$F677))</f>
        <v>9.8986277749181522</v>
      </c>
      <c r="I677" s="58" cm="1">
        <f t="array" aca="1" ref="I677" ca="1">SUM(IF(ISERROR(FIND($A$4:$F$4,I$4)),0,$A677:$F677))</f>
        <v>7.6031966985183308</v>
      </c>
      <c r="J677" s="58">
        <f t="shared" ca="1" si="100"/>
        <v>10.133813876256236</v>
      </c>
      <c r="K677" s="58" t="str">
        <f t="shared" ca="1" si="101"/>
        <v>AC</v>
      </c>
      <c r="L677" s="58">
        <f ca="1">SMALL($J$5:$J$1004,ROWS($J$5:J677))</f>
        <v>12.130996359880976</v>
      </c>
      <c r="M677" s="11">
        <f ca="1">ROWS($J$5:J677)/COUNT($J$5:$J$1004)</f>
        <v>0.67300000000000004</v>
      </c>
      <c r="N677" s="11"/>
      <c r="O677" s="8">
        <f t="shared" ca="1" si="102"/>
        <v>1</v>
      </c>
      <c r="P677" s="8" t="str">
        <f t="shared" ca="1" si="103"/>
        <v xml:space="preserve"> </v>
      </c>
      <c r="Q677" s="8" t="str">
        <f t="shared" ca="1" si="104"/>
        <v xml:space="preserve"> </v>
      </c>
      <c r="S677" s="8">
        <f t="shared" ca="1" si="98"/>
        <v>1</v>
      </c>
      <c r="T677" s="8" t="str">
        <f t="shared" ca="1" si="105"/>
        <v/>
      </c>
      <c r="U677" s="8">
        <f t="shared" ca="1" si="105"/>
        <v>1</v>
      </c>
      <c r="V677" s="8" t="str">
        <f t="shared" ca="1" si="105"/>
        <v/>
      </c>
      <c r="W677" s="8" t="str">
        <f t="shared" ca="1" si="105"/>
        <v/>
      </c>
      <c r="X677" s="8" t="str">
        <f t="shared" ca="1" si="105"/>
        <v/>
      </c>
    </row>
    <row r="678" spans="1:24" hidden="1" x14ac:dyDescent="0.25">
      <c r="A678" s="58">
        <f t="shared" ca="1" si="99"/>
        <v>4.2333766298980136</v>
      </c>
      <c r="B678" s="58">
        <f t="shared" ca="1" si="106"/>
        <v>4.5320516356371412</v>
      </c>
      <c r="C678" s="58">
        <f t="shared" ca="1" si="106"/>
        <v>4.5228010106806131</v>
      </c>
      <c r="D678" s="58">
        <f t="shared" ca="1" si="106"/>
        <v>5.0548228905138757</v>
      </c>
      <c r="E678" s="58">
        <f t="shared" ca="1" si="106"/>
        <v>1.7023510665667396</v>
      </c>
      <c r="F678" s="58">
        <f t="shared" ca="1" si="106"/>
        <v>3.9024632885087867</v>
      </c>
      <c r="G678" s="58" cm="1">
        <f t="array" aca="1" ref="G678" ca="1">SUM(IF(ISERROR(FIND($A$4:$F$4,G$4)),0,$A678:$F678))</f>
        <v>8.7561776405786276</v>
      </c>
      <c r="H678" s="58" cm="1">
        <f t="array" aca="1" ref="H678" ca="1">SUM(IF(ISERROR(FIND($A$4:$F$4,H$4)),0,$A678:$F678))</f>
        <v>13.190662808920678</v>
      </c>
      <c r="I678" s="58" cm="1">
        <f t="array" aca="1" ref="I678" ca="1">SUM(IF(ISERROR(FIND($A$4:$F$4,I$4)),0,$A678:$F678))</f>
        <v>10.136865990712668</v>
      </c>
      <c r="J678" s="58">
        <f t="shared" ca="1" si="100"/>
        <v>13.190662808920678</v>
      </c>
      <c r="K678" s="58" t="str">
        <f t="shared" ca="1" si="101"/>
        <v>ADF</v>
      </c>
      <c r="L678" s="58">
        <f ca="1">SMALL($J$5:$J$1004,ROWS($J$5:J678))</f>
        <v>12.143262658889714</v>
      </c>
      <c r="M678" s="11">
        <f ca="1">ROWS($J$5:J678)/COUNT($J$5:$J$1004)</f>
        <v>0.67400000000000004</v>
      </c>
      <c r="N678" s="11"/>
      <c r="O678" s="8" t="str">
        <f t="shared" ca="1" si="102"/>
        <v xml:space="preserve"> </v>
      </c>
      <c r="P678" s="8">
        <f t="shared" ca="1" si="103"/>
        <v>1</v>
      </c>
      <c r="Q678" s="8" t="str">
        <f t="shared" ca="1" si="104"/>
        <v xml:space="preserve"> </v>
      </c>
      <c r="S678" s="8">
        <f t="shared" ca="1" si="98"/>
        <v>1</v>
      </c>
      <c r="T678" s="8" t="str">
        <f t="shared" ca="1" si="105"/>
        <v/>
      </c>
      <c r="U678" s="8" t="str">
        <f t="shared" ca="1" si="105"/>
        <v/>
      </c>
      <c r="V678" s="8">
        <f t="shared" ca="1" si="105"/>
        <v>1</v>
      </c>
      <c r="W678" s="8" t="str">
        <f t="shared" ca="1" si="105"/>
        <v/>
      </c>
      <c r="X678" s="8">
        <f t="shared" ca="1" si="105"/>
        <v>1</v>
      </c>
    </row>
    <row r="679" spans="1:24" hidden="1" x14ac:dyDescent="0.25">
      <c r="A679" s="58">
        <f t="shared" ca="1" si="99"/>
        <v>2.3887603322129736</v>
      </c>
      <c r="B679" s="58">
        <f t="shared" ca="1" si="106"/>
        <v>1.1858078677682276</v>
      </c>
      <c r="C679" s="58">
        <f t="shared" ca="1" si="106"/>
        <v>4.6467073176979188</v>
      </c>
      <c r="D679" s="58">
        <f t="shared" ca="1" si="106"/>
        <v>4.399908808015029</v>
      </c>
      <c r="E679" s="58">
        <f t="shared" ca="1" si="106"/>
        <v>1.791678378147944</v>
      </c>
      <c r="F679" s="58">
        <f t="shared" ca="1" si="106"/>
        <v>3.7900394254415972</v>
      </c>
      <c r="G679" s="58" cm="1">
        <f t="array" aca="1" ref="G679" ca="1">SUM(IF(ISERROR(FIND($A$4:$F$4,G$4)),0,$A679:$F679))</f>
        <v>7.0354676499108919</v>
      </c>
      <c r="H679" s="58" cm="1">
        <f t="array" aca="1" ref="H679" ca="1">SUM(IF(ISERROR(FIND($A$4:$F$4,H$4)),0,$A679:$F679))</f>
        <v>10.578708565669599</v>
      </c>
      <c r="I679" s="58" cm="1">
        <f t="array" aca="1" ref="I679" ca="1">SUM(IF(ISERROR(FIND($A$4:$F$4,I$4)),0,$A679:$F679))</f>
        <v>6.7675256713577685</v>
      </c>
      <c r="J679" s="58">
        <f t="shared" ca="1" si="100"/>
        <v>10.578708565669599</v>
      </c>
      <c r="K679" s="58" t="str">
        <f t="shared" ca="1" si="101"/>
        <v>ADF</v>
      </c>
      <c r="L679" s="58">
        <f ca="1">SMALL($J$5:$J$1004,ROWS($J$5:J679))</f>
        <v>12.155726154606167</v>
      </c>
      <c r="M679" s="11">
        <f ca="1">ROWS($J$5:J679)/COUNT($J$5:$J$1004)</f>
        <v>0.67500000000000004</v>
      </c>
      <c r="N679" s="11"/>
      <c r="O679" s="8" t="str">
        <f t="shared" ca="1" si="102"/>
        <v xml:space="preserve"> </v>
      </c>
      <c r="P679" s="8">
        <f t="shared" ca="1" si="103"/>
        <v>1</v>
      </c>
      <c r="Q679" s="8" t="str">
        <f t="shared" ca="1" si="104"/>
        <v xml:space="preserve"> </v>
      </c>
      <c r="S679" s="8">
        <f t="shared" ca="1" si="98"/>
        <v>1</v>
      </c>
      <c r="T679" s="8" t="str">
        <f t="shared" ca="1" si="105"/>
        <v/>
      </c>
      <c r="U679" s="8" t="str">
        <f t="shared" ca="1" si="105"/>
        <v/>
      </c>
      <c r="V679" s="8">
        <f t="shared" ca="1" si="105"/>
        <v>1</v>
      </c>
      <c r="W679" s="8" t="str">
        <f t="shared" ca="1" si="105"/>
        <v/>
      </c>
      <c r="X679" s="8">
        <f t="shared" ca="1" si="105"/>
        <v>1</v>
      </c>
    </row>
    <row r="680" spans="1:24" hidden="1" x14ac:dyDescent="0.25">
      <c r="A680" s="58">
        <f t="shared" ca="1" si="99"/>
        <v>4.1554507014224225</v>
      </c>
      <c r="B680" s="58">
        <f t="shared" ca="1" si="106"/>
        <v>1.0329090585026641</v>
      </c>
      <c r="C680" s="58">
        <f t="shared" ca="1" si="106"/>
        <v>7.5807667398911214</v>
      </c>
      <c r="D680" s="58">
        <f t="shared" ca="1" si="106"/>
        <v>4.4494532473208688</v>
      </c>
      <c r="E680" s="58">
        <f t="shared" ca="1" si="106"/>
        <v>1.798885067200197</v>
      </c>
      <c r="F680" s="58">
        <f t="shared" ca="1" si="106"/>
        <v>2.2581457209687055</v>
      </c>
      <c r="G680" s="58" cm="1">
        <f t="array" aca="1" ref="G680" ca="1">SUM(IF(ISERROR(FIND($A$4:$F$4,G$4)),0,$A680:$F680))</f>
        <v>11.736217441313544</v>
      </c>
      <c r="H680" s="58" cm="1">
        <f t="array" aca="1" ref="H680" ca="1">SUM(IF(ISERROR(FIND($A$4:$F$4,H$4)),0,$A680:$F680))</f>
        <v>10.863049669711998</v>
      </c>
      <c r="I680" s="58" cm="1">
        <f t="array" aca="1" ref="I680" ca="1">SUM(IF(ISERROR(FIND($A$4:$F$4,I$4)),0,$A680:$F680))</f>
        <v>5.089939846671566</v>
      </c>
      <c r="J680" s="58">
        <f t="shared" ca="1" si="100"/>
        <v>11.736217441313544</v>
      </c>
      <c r="K680" s="58" t="str">
        <f t="shared" ca="1" si="101"/>
        <v>AC</v>
      </c>
      <c r="L680" s="58">
        <f ca="1">SMALL($J$5:$J$1004,ROWS($J$5:J680))</f>
        <v>12.156076044727335</v>
      </c>
      <c r="M680" s="11">
        <f ca="1">ROWS($J$5:J680)/COUNT($J$5:$J$1004)</f>
        <v>0.67600000000000005</v>
      </c>
      <c r="N680" s="11"/>
      <c r="O680" s="8">
        <f t="shared" ca="1" si="102"/>
        <v>1</v>
      </c>
      <c r="P680" s="8" t="str">
        <f t="shared" ca="1" si="103"/>
        <v xml:space="preserve"> </v>
      </c>
      <c r="Q680" s="8" t="str">
        <f t="shared" ca="1" si="104"/>
        <v xml:space="preserve"> </v>
      </c>
      <c r="S680" s="8">
        <f t="shared" ref="S680:S743" ca="1" si="107">IFERROR(FIND(S$4,$K680)/FIND(S$4,$K680),"")</f>
        <v>1</v>
      </c>
      <c r="T680" s="8" t="str">
        <f t="shared" ca="1" si="105"/>
        <v/>
      </c>
      <c r="U680" s="8">
        <f t="shared" ca="1" si="105"/>
        <v>1</v>
      </c>
      <c r="V680" s="8" t="str">
        <f t="shared" ca="1" si="105"/>
        <v/>
      </c>
      <c r="W680" s="8" t="str">
        <f t="shared" ca="1" si="105"/>
        <v/>
      </c>
      <c r="X680" s="8" t="str">
        <f t="shared" ca="1" si="105"/>
        <v/>
      </c>
    </row>
    <row r="681" spans="1:24" hidden="1" x14ac:dyDescent="0.25">
      <c r="A681" s="58">
        <f t="shared" ref="A681:A744" ca="1" si="108">A$2+(A$3-A$2)*RAND()</f>
        <v>4.2735409058169944</v>
      </c>
      <c r="B681" s="58">
        <f t="shared" ca="1" si="106"/>
        <v>1.8094016291645092</v>
      </c>
      <c r="C681" s="58">
        <f t="shared" ca="1" si="106"/>
        <v>5.8132792486549638</v>
      </c>
      <c r="D681" s="58">
        <f t="shared" ca="1" si="106"/>
        <v>5.0130131714436406</v>
      </c>
      <c r="E681" s="58">
        <f t="shared" ca="1" si="106"/>
        <v>2.5280447411621583</v>
      </c>
      <c r="F681" s="58">
        <f t="shared" ca="1" si="106"/>
        <v>2.2007838790820378</v>
      </c>
      <c r="G681" s="58" cm="1">
        <f t="array" aca="1" ref="G681" ca="1">SUM(IF(ISERROR(FIND($A$4:$F$4,G$4)),0,$A681:$F681))</f>
        <v>10.086820154471958</v>
      </c>
      <c r="H681" s="58" cm="1">
        <f t="array" aca="1" ref="H681" ca="1">SUM(IF(ISERROR(FIND($A$4:$F$4,H$4)),0,$A681:$F681))</f>
        <v>11.487337956342675</v>
      </c>
      <c r="I681" s="58" cm="1">
        <f t="array" aca="1" ref="I681" ca="1">SUM(IF(ISERROR(FIND($A$4:$F$4,I$4)),0,$A681:$F681))</f>
        <v>6.5382302494087048</v>
      </c>
      <c r="J681" s="58">
        <f t="shared" ca="1" si="100"/>
        <v>11.487337956342675</v>
      </c>
      <c r="K681" s="58" t="str">
        <f t="shared" ca="1" si="101"/>
        <v>ADF</v>
      </c>
      <c r="L681" s="58">
        <f ca="1">SMALL($J$5:$J$1004,ROWS($J$5:J681))</f>
        <v>12.156194239373765</v>
      </c>
      <c r="M681" s="11">
        <f ca="1">ROWS($J$5:J681)/COUNT($J$5:$J$1004)</f>
        <v>0.67700000000000005</v>
      </c>
      <c r="N681" s="11"/>
      <c r="O681" s="8" t="str">
        <f t="shared" ca="1" si="102"/>
        <v xml:space="preserve"> </v>
      </c>
      <c r="P681" s="8">
        <f t="shared" ca="1" si="103"/>
        <v>1</v>
      </c>
      <c r="Q681" s="8" t="str">
        <f t="shared" ca="1" si="104"/>
        <v xml:space="preserve"> </v>
      </c>
      <c r="S681" s="8">
        <f t="shared" ca="1" si="107"/>
        <v>1</v>
      </c>
      <c r="T681" s="8" t="str">
        <f t="shared" ca="1" si="105"/>
        <v/>
      </c>
      <c r="U681" s="8" t="str">
        <f t="shared" ca="1" si="105"/>
        <v/>
      </c>
      <c r="V681" s="8">
        <f t="shared" ca="1" si="105"/>
        <v>1</v>
      </c>
      <c r="W681" s="8" t="str">
        <f t="shared" ca="1" si="105"/>
        <v/>
      </c>
      <c r="X681" s="8">
        <f t="shared" ca="1" si="105"/>
        <v>1</v>
      </c>
    </row>
    <row r="682" spans="1:24" hidden="1" x14ac:dyDescent="0.25">
      <c r="A682" s="58">
        <f t="shared" ca="1" si="108"/>
        <v>2.0617546041557135</v>
      </c>
      <c r="B682" s="58">
        <f t="shared" ca="1" si="106"/>
        <v>1.6766104435559819</v>
      </c>
      <c r="C682" s="58">
        <f t="shared" ca="1" si="106"/>
        <v>5.3757562948694559</v>
      </c>
      <c r="D682" s="58">
        <f t="shared" ca="1" si="106"/>
        <v>2.425434556388752</v>
      </c>
      <c r="E682" s="58">
        <f t="shared" ca="1" si="106"/>
        <v>2.6834041573562795</v>
      </c>
      <c r="F682" s="58">
        <f t="shared" ca="1" si="106"/>
        <v>3.005192690940377</v>
      </c>
      <c r="G682" s="58" cm="1">
        <f t="array" aca="1" ref="G682" ca="1">SUM(IF(ISERROR(FIND($A$4:$F$4,G$4)),0,$A682:$F682))</f>
        <v>7.4375108990251695</v>
      </c>
      <c r="H682" s="58" cm="1">
        <f t="array" aca="1" ref="H682" ca="1">SUM(IF(ISERROR(FIND($A$4:$F$4,H$4)),0,$A682:$F682))</f>
        <v>7.4923818514848426</v>
      </c>
      <c r="I682" s="58" cm="1">
        <f t="array" aca="1" ref="I682" ca="1">SUM(IF(ISERROR(FIND($A$4:$F$4,I$4)),0,$A682:$F682))</f>
        <v>7.3652072918526388</v>
      </c>
      <c r="J682" s="58">
        <f t="shared" ca="1" si="100"/>
        <v>7.4923818514848426</v>
      </c>
      <c r="K682" s="58" t="str">
        <f t="shared" ca="1" si="101"/>
        <v>ADF</v>
      </c>
      <c r="L682" s="58">
        <f ca="1">SMALL($J$5:$J$1004,ROWS($J$5:J682))</f>
        <v>12.159887697521871</v>
      </c>
      <c r="M682" s="11">
        <f ca="1">ROWS($J$5:J682)/COUNT($J$5:$J$1004)</f>
        <v>0.67800000000000005</v>
      </c>
      <c r="N682" s="11"/>
      <c r="O682" s="8" t="str">
        <f t="shared" ca="1" si="102"/>
        <v xml:space="preserve"> </v>
      </c>
      <c r="P682" s="8">
        <f t="shared" ca="1" si="103"/>
        <v>1</v>
      </c>
      <c r="Q682" s="8" t="str">
        <f t="shared" ca="1" si="104"/>
        <v xml:space="preserve"> </v>
      </c>
      <c r="S682" s="8">
        <f t="shared" ca="1" si="107"/>
        <v>1</v>
      </c>
      <c r="T682" s="8" t="str">
        <f t="shared" ca="1" si="105"/>
        <v/>
      </c>
      <c r="U682" s="8" t="str">
        <f t="shared" ca="1" si="105"/>
        <v/>
      </c>
      <c r="V682" s="8">
        <f t="shared" ca="1" si="105"/>
        <v>1</v>
      </c>
      <c r="W682" s="8" t="str">
        <f t="shared" ca="1" si="105"/>
        <v/>
      </c>
      <c r="X682" s="8">
        <f t="shared" ca="1" si="105"/>
        <v>1</v>
      </c>
    </row>
    <row r="683" spans="1:24" hidden="1" x14ac:dyDescent="0.25">
      <c r="A683" s="58">
        <f t="shared" ca="1" si="108"/>
        <v>2.9640431960378519</v>
      </c>
      <c r="B683" s="58">
        <f t="shared" ca="1" si="106"/>
        <v>1.4321702361184809</v>
      </c>
      <c r="C683" s="58">
        <f t="shared" ca="1" si="106"/>
        <v>6.1248626745608643</v>
      </c>
      <c r="D683" s="58">
        <f t="shared" ca="1" si="106"/>
        <v>2.0808136466019134</v>
      </c>
      <c r="E683" s="58">
        <f t="shared" ca="1" si="106"/>
        <v>1.4646602930921888</v>
      </c>
      <c r="F683" s="58">
        <f t="shared" ca="1" si="106"/>
        <v>2.7678463894830401</v>
      </c>
      <c r="G683" s="58" cm="1">
        <f t="array" aca="1" ref="G683" ca="1">SUM(IF(ISERROR(FIND($A$4:$F$4,G$4)),0,$A683:$F683))</f>
        <v>9.0889058705987154</v>
      </c>
      <c r="H683" s="58" cm="1">
        <f t="array" aca="1" ref="H683" ca="1">SUM(IF(ISERROR(FIND($A$4:$F$4,H$4)),0,$A683:$F683))</f>
        <v>7.8127032321228054</v>
      </c>
      <c r="I683" s="58" cm="1">
        <f t="array" aca="1" ref="I683" ca="1">SUM(IF(ISERROR(FIND($A$4:$F$4,I$4)),0,$A683:$F683))</f>
        <v>5.6646769186937096</v>
      </c>
      <c r="J683" s="58">
        <f t="shared" ca="1" si="100"/>
        <v>9.0889058705987154</v>
      </c>
      <c r="K683" s="58" t="str">
        <f t="shared" ca="1" si="101"/>
        <v>AC</v>
      </c>
      <c r="L683" s="58">
        <f ca="1">SMALL($J$5:$J$1004,ROWS($J$5:J683))</f>
        <v>12.164202574227792</v>
      </c>
      <c r="M683" s="11">
        <f ca="1">ROWS($J$5:J683)/COUNT($J$5:$J$1004)</f>
        <v>0.67900000000000005</v>
      </c>
      <c r="N683" s="11"/>
      <c r="O683" s="8">
        <f t="shared" ca="1" si="102"/>
        <v>1</v>
      </c>
      <c r="P683" s="8" t="str">
        <f t="shared" ca="1" si="103"/>
        <v xml:space="preserve"> </v>
      </c>
      <c r="Q683" s="8" t="str">
        <f t="shared" ca="1" si="104"/>
        <v xml:space="preserve"> </v>
      </c>
      <c r="S683" s="8">
        <f t="shared" ca="1" si="107"/>
        <v>1</v>
      </c>
      <c r="T683" s="8" t="str">
        <f t="shared" ca="1" si="105"/>
        <v/>
      </c>
      <c r="U683" s="8">
        <f t="shared" ca="1" si="105"/>
        <v>1</v>
      </c>
      <c r="V683" s="8" t="str">
        <f t="shared" ca="1" si="105"/>
        <v/>
      </c>
      <c r="W683" s="8" t="str">
        <f t="shared" ca="1" si="105"/>
        <v/>
      </c>
      <c r="X683" s="8" t="str">
        <f t="shared" ca="1" si="105"/>
        <v/>
      </c>
    </row>
    <row r="684" spans="1:24" hidden="1" x14ac:dyDescent="0.25">
      <c r="A684" s="58">
        <f t="shared" ca="1" si="108"/>
        <v>3.714240930690571</v>
      </c>
      <c r="B684" s="58">
        <f t="shared" ca="1" si="106"/>
        <v>1.0363344300784569</v>
      </c>
      <c r="C684" s="58">
        <f t="shared" ca="1" si="106"/>
        <v>6.143387329978518</v>
      </c>
      <c r="D684" s="58">
        <f t="shared" ca="1" si="106"/>
        <v>4.7244656115425201</v>
      </c>
      <c r="E684" s="58">
        <f t="shared" ca="1" si="106"/>
        <v>2.9885784631941408</v>
      </c>
      <c r="F684" s="58">
        <f t="shared" ca="1" si="106"/>
        <v>3.6073353870355858</v>
      </c>
      <c r="G684" s="58" cm="1">
        <f t="array" aca="1" ref="G684" ca="1">SUM(IF(ISERROR(FIND($A$4:$F$4,G$4)),0,$A684:$F684))</f>
        <v>9.8576282606690881</v>
      </c>
      <c r="H684" s="58" cm="1">
        <f t="array" aca="1" ref="H684" ca="1">SUM(IF(ISERROR(FIND($A$4:$F$4,H$4)),0,$A684:$F684))</f>
        <v>12.046041929268679</v>
      </c>
      <c r="I684" s="58" cm="1">
        <f t="array" aca="1" ref="I684" ca="1">SUM(IF(ISERROR(FIND($A$4:$F$4,I$4)),0,$A684:$F684))</f>
        <v>7.6322482803081835</v>
      </c>
      <c r="J684" s="58">
        <f t="shared" ca="1" si="100"/>
        <v>12.046041929268679</v>
      </c>
      <c r="K684" s="58" t="str">
        <f t="shared" ca="1" si="101"/>
        <v>ADF</v>
      </c>
      <c r="L684" s="58">
        <f ca="1">SMALL($J$5:$J$1004,ROWS($J$5:J684))</f>
        <v>12.164369375115847</v>
      </c>
      <c r="M684" s="11">
        <f ca="1">ROWS($J$5:J684)/COUNT($J$5:$J$1004)</f>
        <v>0.68</v>
      </c>
      <c r="N684" s="11"/>
      <c r="O684" s="8" t="str">
        <f t="shared" ca="1" si="102"/>
        <v xml:space="preserve"> </v>
      </c>
      <c r="P684" s="8">
        <f t="shared" ca="1" si="103"/>
        <v>1</v>
      </c>
      <c r="Q684" s="8" t="str">
        <f t="shared" ca="1" si="104"/>
        <v xml:space="preserve"> </v>
      </c>
      <c r="S684" s="8">
        <f t="shared" ca="1" si="107"/>
        <v>1</v>
      </c>
      <c r="T684" s="8" t="str">
        <f t="shared" ca="1" si="105"/>
        <v/>
      </c>
      <c r="U684" s="8" t="str">
        <f t="shared" ca="1" si="105"/>
        <v/>
      </c>
      <c r="V684" s="8">
        <f t="shared" ca="1" si="105"/>
        <v>1</v>
      </c>
      <c r="W684" s="8" t="str">
        <f t="shared" ca="1" si="105"/>
        <v/>
      </c>
      <c r="X684" s="8">
        <f t="shared" ca="1" si="105"/>
        <v>1</v>
      </c>
    </row>
    <row r="685" spans="1:24" hidden="1" x14ac:dyDescent="0.25">
      <c r="A685" s="58">
        <f t="shared" ca="1" si="108"/>
        <v>3.3878809854384739</v>
      </c>
      <c r="B685" s="58">
        <f t="shared" ca="1" si="106"/>
        <v>4.4730331742247316</v>
      </c>
      <c r="C685" s="58">
        <f t="shared" ca="1" si="106"/>
        <v>6.4507991101184485</v>
      </c>
      <c r="D685" s="58">
        <f t="shared" ca="1" si="106"/>
        <v>5.4953004965943428</v>
      </c>
      <c r="E685" s="58">
        <f t="shared" ca="1" si="106"/>
        <v>1.2102714371435137</v>
      </c>
      <c r="F685" s="58">
        <f t="shared" ca="1" si="106"/>
        <v>2.9635942005607738</v>
      </c>
      <c r="G685" s="58" cm="1">
        <f t="array" aca="1" ref="G685" ca="1">SUM(IF(ISERROR(FIND($A$4:$F$4,G$4)),0,$A685:$F685))</f>
        <v>9.8386800955569225</v>
      </c>
      <c r="H685" s="58" cm="1">
        <f t="array" aca="1" ref="H685" ca="1">SUM(IF(ISERROR(FIND($A$4:$F$4,H$4)),0,$A685:$F685))</f>
        <v>11.846775682593591</v>
      </c>
      <c r="I685" s="58" cm="1">
        <f t="array" aca="1" ref="I685" ca="1">SUM(IF(ISERROR(FIND($A$4:$F$4,I$4)),0,$A685:$F685))</f>
        <v>8.6468988119290202</v>
      </c>
      <c r="J685" s="58">
        <f t="shared" ca="1" si="100"/>
        <v>11.846775682593591</v>
      </c>
      <c r="K685" s="58" t="str">
        <f t="shared" ca="1" si="101"/>
        <v>ADF</v>
      </c>
      <c r="L685" s="58">
        <f ca="1">SMALL($J$5:$J$1004,ROWS($J$5:J685))</f>
        <v>12.165228680990635</v>
      </c>
      <c r="M685" s="11">
        <f ca="1">ROWS($J$5:J685)/COUNT($J$5:$J$1004)</f>
        <v>0.68100000000000005</v>
      </c>
      <c r="N685" s="11"/>
      <c r="O685" s="8" t="str">
        <f t="shared" ca="1" si="102"/>
        <v xml:space="preserve"> </v>
      </c>
      <c r="P685" s="8">
        <f t="shared" ca="1" si="103"/>
        <v>1</v>
      </c>
      <c r="Q685" s="8" t="str">
        <f t="shared" ca="1" si="104"/>
        <v xml:space="preserve"> </v>
      </c>
      <c r="S685" s="8">
        <f t="shared" ca="1" si="107"/>
        <v>1</v>
      </c>
      <c r="T685" s="8" t="str">
        <f t="shared" ca="1" si="105"/>
        <v/>
      </c>
      <c r="U685" s="8" t="str">
        <f t="shared" ca="1" si="105"/>
        <v/>
      </c>
      <c r="V685" s="8">
        <f t="shared" ca="1" si="105"/>
        <v>1</v>
      </c>
      <c r="W685" s="8" t="str">
        <f t="shared" ca="1" si="105"/>
        <v/>
      </c>
      <c r="X685" s="8">
        <f t="shared" ca="1" si="105"/>
        <v>1</v>
      </c>
    </row>
    <row r="686" spans="1:24" hidden="1" x14ac:dyDescent="0.25">
      <c r="A686" s="58">
        <f t="shared" ca="1" si="108"/>
        <v>2.1332032205813976</v>
      </c>
      <c r="B686" s="58">
        <f t="shared" ca="1" si="106"/>
        <v>2.9023763733802346</v>
      </c>
      <c r="C686" s="58">
        <f t="shared" ca="1" si="106"/>
        <v>6.6465177709930074</v>
      </c>
      <c r="D686" s="58">
        <f t="shared" ca="1" si="106"/>
        <v>3.4974609427735444</v>
      </c>
      <c r="E686" s="58">
        <f t="shared" ca="1" si="106"/>
        <v>1.6363789860158808</v>
      </c>
      <c r="F686" s="58">
        <f t="shared" ca="1" si="106"/>
        <v>3.0507246438869711</v>
      </c>
      <c r="G686" s="58" cm="1">
        <f t="array" aca="1" ref="G686" ca="1">SUM(IF(ISERROR(FIND($A$4:$F$4,G$4)),0,$A686:$F686))</f>
        <v>8.7797209915744041</v>
      </c>
      <c r="H686" s="58" cm="1">
        <f t="array" aca="1" ref="H686" ca="1">SUM(IF(ISERROR(FIND($A$4:$F$4,H$4)),0,$A686:$F686))</f>
        <v>8.6813888072419125</v>
      </c>
      <c r="I686" s="58" cm="1">
        <f t="array" aca="1" ref="I686" ca="1">SUM(IF(ISERROR(FIND($A$4:$F$4,I$4)),0,$A686:$F686))</f>
        <v>7.5894800032830867</v>
      </c>
      <c r="J686" s="58">
        <f t="shared" ca="1" si="100"/>
        <v>8.7797209915744041</v>
      </c>
      <c r="K686" s="58" t="str">
        <f t="shared" ca="1" si="101"/>
        <v>AC</v>
      </c>
      <c r="L686" s="58">
        <f ca="1">SMALL($J$5:$J$1004,ROWS($J$5:J686))</f>
        <v>12.166747716360245</v>
      </c>
      <c r="M686" s="11">
        <f ca="1">ROWS($J$5:J686)/COUNT($J$5:$J$1004)</f>
        <v>0.68200000000000005</v>
      </c>
      <c r="N686" s="11"/>
      <c r="O686" s="8">
        <f t="shared" ca="1" si="102"/>
        <v>1</v>
      </c>
      <c r="P686" s="8" t="str">
        <f t="shared" ca="1" si="103"/>
        <v xml:space="preserve"> </v>
      </c>
      <c r="Q686" s="8" t="str">
        <f t="shared" ca="1" si="104"/>
        <v xml:space="preserve"> </v>
      </c>
      <c r="S686" s="8">
        <f t="shared" ca="1" si="107"/>
        <v>1</v>
      </c>
      <c r="T686" s="8" t="str">
        <f t="shared" ca="1" si="105"/>
        <v/>
      </c>
      <c r="U686" s="8">
        <f t="shared" ca="1" si="105"/>
        <v>1</v>
      </c>
      <c r="V686" s="8" t="str">
        <f t="shared" ca="1" si="105"/>
        <v/>
      </c>
      <c r="W686" s="8" t="str">
        <f t="shared" ca="1" si="105"/>
        <v/>
      </c>
      <c r="X686" s="8" t="str">
        <f t="shared" ca="1" si="105"/>
        <v/>
      </c>
    </row>
    <row r="687" spans="1:24" hidden="1" x14ac:dyDescent="0.25">
      <c r="A687" s="58">
        <f t="shared" ca="1" si="108"/>
        <v>2.1225518092186655</v>
      </c>
      <c r="B687" s="58">
        <f t="shared" ca="1" si="106"/>
        <v>2.2452035349804809</v>
      </c>
      <c r="C687" s="58">
        <f t="shared" ca="1" si="106"/>
        <v>5.218869470601021</v>
      </c>
      <c r="D687" s="58">
        <f t="shared" ca="1" si="106"/>
        <v>3.1375898164290281</v>
      </c>
      <c r="E687" s="58">
        <f t="shared" ca="1" si="106"/>
        <v>2.1712077023161478</v>
      </c>
      <c r="F687" s="58">
        <f t="shared" ca="1" si="106"/>
        <v>2.4541958978971747</v>
      </c>
      <c r="G687" s="58" cm="1">
        <f t="array" aca="1" ref="G687" ca="1">SUM(IF(ISERROR(FIND($A$4:$F$4,G$4)),0,$A687:$F687))</f>
        <v>7.3414212798196861</v>
      </c>
      <c r="H687" s="58" cm="1">
        <f t="array" aca="1" ref="H687" ca="1">SUM(IF(ISERROR(FIND($A$4:$F$4,H$4)),0,$A687:$F687))</f>
        <v>7.7143375235448683</v>
      </c>
      <c r="I687" s="58" cm="1">
        <f t="array" aca="1" ref="I687" ca="1">SUM(IF(ISERROR(FIND($A$4:$F$4,I$4)),0,$A687:$F687))</f>
        <v>6.8706071351938034</v>
      </c>
      <c r="J687" s="58">
        <f t="shared" ca="1" si="100"/>
        <v>7.7143375235448683</v>
      </c>
      <c r="K687" s="58" t="str">
        <f t="shared" ca="1" si="101"/>
        <v>ADF</v>
      </c>
      <c r="L687" s="58">
        <f ca="1">SMALL($J$5:$J$1004,ROWS($J$5:J687))</f>
        <v>12.175279702458084</v>
      </c>
      <c r="M687" s="11">
        <f ca="1">ROWS($J$5:J687)/COUNT($J$5:$J$1004)</f>
        <v>0.68300000000000005</v>
      </c>
      <c r="N687" s="11"/>
      <c r="O687" s="8" t="str">
        <f t="shared" ca="1" si="102"/>
        <v xml:space="preserve"> </v>
      </c>
      <c r="P687" s="8">
        <f t="shared" ca="1" si="103"/>
        <v>1</v>
      </c>
      <c r="Q687" s="8" t="str">
        <f t="shared" ca="1" si="104"/>
        <v xml:space="preserve"> </v>
      </c>
      <c r="S687" s="8">
        <f t="shared" ca="1" si="107"/>
        <v>1</v>
      </c>
      <c r="T687" s="8" t="str">
        <f t="shared" ca="1" si="105"/>
        <v/>
      </c>
      <c r="U687" s="8" t="str">
        <f t="shared" ca="1" si="105"/>
        <v/>
      </c>
      <c r="V687" s="8">
        <f t="shared" ca="1" si="105"/>
        <v>1</v>
      </c>
      <c r="W687" s="8" t="str">
        <f t="shared" ca="1" si="105"/>
        <v/>
      </c>
      <c r="X687" s="8">
        <f t="shared" ca="1" si="105"/>
        <v>1</v>
      </c>
    </row>
    <row r="688" spans="1:24" hidden="1" x14ac:dyDescent="0.25">
      <c r="A688" s="58">
        <f t="shared" ca="1" si="108"/>
        <v>4.0308346310872549</v>
      </c>
      <c r="B688" s="58">
        <f t="shared" ca="1" si="106"/>
        <v>1.4092643642632208</v>
      </c>
      <c r="C688" s="58">
        <f t="shared" ca="1" si="106"/>
        <v>7.9616607020799623</v>
      </c>
      <c r="D688" s="58">
        <f t="shared" ca="1" si="106"/>
        <v>2.0560552157293537</v>
      </c>
      <c r="E688" s="58">
        <f t="shared" ca="1" si="106"/>
        <v>2.6953913549512212</v>
      </c>
      <c r="F688" s="58">
        <f t="shared" ca="1" si="106"/>
        <v>3.3425182784582361</v>
      </c>
      <c r="G688" s="58" cm="1">
        <f t="array" aca="1" ref="G688" ca="1">SUM(IF(ISERROR(FIND($A$4:$F$4,G$4)),0,$A688:$F688))</f>
        <v>11.992495333167216</v>
      </c>
      <c r="H688" s="58" cm="1">
        <f t="array" aca="1" ref="H688" ca="1">SUM(IF(ISERROR(FIND($A$4:$F$4,H$4)),0,$A688:$F688))</f>
        <v>9.4294081252748452</v>
      </c>
      <c r="I688" s="58" cm="1">
        <f t="array" aca="1" ref="I688" ca="1">SUM(IF(ISERROR(FIND($A$4:$F$4,I$4)),0,$A688:$F688))</f>
        <v>7.4471739976726781</v>
      </c>
      <c r="J688" s="58">
        <f t="shared" ca="1" si="100"/>
        <v>11.992495333167216</v>
      </c>
      <c r="K688" s="58" t="str">
        <f t="shared" ca="1" si="101"/>
        <v>AC</v>
      </c>
      <c r="L688" s="58">
        <f ca="1">SMALL($J$5:$J$1004,ROWS($J$5:J688))</f>
        <v>12.175924238771874</v>
      </c>
      <c r="M688" s="11">
        <f ca="1">ROWS($J$5:J688)/COUNT($J$5:$J$1004)</f>
        <v>0.68400000000000005</v>
      </c>
      <c r="N688" s="11"/>
      <c r="O688" s="8">
        <f t="shared" ca="1" si="102"/>
        <v>1</v>
      </c>
      <c r="P688" s="8" t="str">
        <f t="shared" ca="1" si="103"/>
        <v xml:space="preserve"> </v>
      </c>
      <c r="Q688" s="8" t="str">
        <f t="shared" ca="1" si="104"/>
        <v xml:space="preserve"> </v>
      </c>
      <c r="S688" s="8">
        <f t="shared" ca="1" si="107"/>
        <v>1</v>
      </c>
      <c r="T688" s="8" t="str">
        <f t="shared" ca="1" si="105"/>
        <v/>
      </c>
      <c r="U688" s="8">
        <f t="shared" ca="1" si="105"/>
        <v>1</v>
      </c>
      <c r="V688" s="8" t="str">
        <f t="shared" ca="1" si="105"/>
        <v/>
      </c>
      <c r="W688" s="8" t="str">
        <f t="shared" ca="1" si="105"/>
        <v/>
      </c>
      <c r="X688" s="8" t="str">
        <f t="shared" ca="1" si="105"/>
        <v/>
      </c>
    </row>
    <row r="689" spans="1:24" hidden="1" x14ac:dyDescent="0.25">
      <c r="A689" s="58">
        <f t="shared" ca="1" si="108"/>
        <v>4.6998004996995988</v>
      </c>
      <c r="B689" s="58">
        <f t="shared" ca="1" si="106"/>
        <v>4.8824765416376312</v>
      </c>
      <c r="C689" s="58">
        <f t="shared" ca="1" si="106"/>
        <v>5.6652519324079709</v>
      </c>
      <c r="D689" s="58">
        <f t="shared" ca="1" si="106"/>
        <v>4.5130861977215808</v>
      </c>
      <c r="E689" s="58">
        <f t="shared" ca="1" si="106"/>
        <v>1.2280471223366967</v>
      </c>
      <c r="F689" s="58">
        <f t="shared" ca="1" si="106"/>
        <v>3.8627575734552906</v>
      </c>
      <c r="G689" s="58" cm="1">
        <f t="array" aca="1" ref="G689" ca="1">SUM(IF(ISERROR(FIND($A$4:$F$4,G$4)),0,$A689:$F689))</f>
        <v>10.36505243210757</v>
      </c>
      <c r="H689" s="58" cm="1">
        <f t="array" aca="1" ref="H689" ca="1">SUM(IF(ISERROR(FIND($A$4:$F$4,H$4)),0,$A689:$F689))</f>
        <v>13.07564427087647</v>
      </c>
      <c r="I689" s="58" cm="1">
        <f t="array" aca="1" ref="I689" ca="1">SUM(IF(ISERROR(FIND($A$4:$F$4,I$4)),0,$A689:$F689))</f>
        <v>9.9732812374296174</v>
      </c>
      <c r="J689" s="58">
        <f t="shared" ca="1" si="100"/>
        <v>13.07564427087647</v>
      </c>
      <c r="K689" s="58" t="str">
        <f t="shared" ca="1" si="101"/>
        <v>ADF</v>
      </c>
      <c r="L689" s="58">
        <f ca="1">SMALL($J$5:$J$1004,ROWS($J$5:J689))</f>
        <v>12.178224327345056</v>
      </c>
      <c r="M689" s="11">
        <f ca="1">ROWS($J$5:J689)/COUNT($J$5:$J$1004)</f>
        <v>0.68500000000000005</v>
      </c>
      <c r="N689" s="11"/>
      <c r="O689" s="8" t="str">
        <f t="shared" ca="1" si="102"/>
        <v xml:space="preserve"> </v>
      </c>
      <c r="P689" s="8">
        <f t="shared" ca="1" si="103"/>
        <v>1</v>
      </c>
      <c r="Q689" s="8" t="str">
        <f t="shared" ca="1" si="104"/>
        <v xml:space="preserve"> </v>
      </c>
      <c r="S689" s="8">
        <f t="shared" ca="1" si="107"/>
        <v>1</v>
      </c>
      <c r="T689" s="8" t="str">
        <f t="shared" ca="1" si="105"/>
        <v/>
      </c>
      <c r="U689" s="8" t="str">
        <f t="shared" ca="1" si="105"/>
        <v/>
      </c>
      <c r="V689" s="8">
        <f t="shared" ca="1" si="105"/>
        <v>1</v>
      </c>
      <c r="W689" s="8" t="str">
        <f t="shared" ca="1" si="105"/>
        <v/>
      </c>
      <c r="X689" s="8">
        <f t="shared" ca="1" si="105"/>
        <v>1</v>
      </c>
    </row>
    <row r="690" spans="1:24" hidden="1" x14ac:dyDescent="0.25">
      <c r="A690" s="58">
        <f t="shared" ca="1" si="108"/>
        <v>5.589059917642544</v>
      </c>
      <c r="B690" s="58">
        <f t="shared" ca="1" si="106"/>
        <v>2.0414200343831621</v>
      </c>
      <c r="C690" s="58">
        <f t="shared" ca="1" si="106"/>
        <v>6.0283821168329208</v>
      </c>
      <c r="D690" s="58">
        <f t="shared" ca="1" si="106"/>
        <v>2.4825802452348067</v>
      </c>
      <c r="E690" s="58">
        <f t="shared" ca="1" si="106"/>
        <v>2.8552335241496984</v>
      </c>
      <c r="F690" s="58">
        <f t="shared" ca="1" si="106"/>
        <v>2.0665788800335871</v>
      </c>
      <c r="G690" s="58" cm="1">
        <f t="array" aca="1" ref="G690" ca="1">SUM(IF(ISERROR(FIND($A$4:$F$4,G$4)),0,$A690:$F690))</f>
        <v>11.617442034475465</v>
      </c>
      <c r="H690" s="58" cm="1">
        <f t="array" aca="1" ref="H690" ca="1">SUM(IF(ISERROR(FIND($A$4:$F$4,H$4)),0,$A690:$F690))</f>
        <v>10.138219042910938</v>
      </c>
      <c r="I690" s="58" cm="1">
        <f t="array" aca="1" ref="I690" ca="1">SUM(IF(ISERROR(FIND($A$4:$F$4,I$4)),0,$A690:$F690))</f>
        <v>6.9632324385664477</v>
      </c>
      <c r="J690" s="58">
        <f t="shared" ca="1" si="100"/>
        <v>11.617442034475465</v>
      </c>
      <c r="K690" s="58" t="str">
        <f t="shared" ca="1" si="101"/>
        <v>AC</v>
      </c>
      <c r="L690" s="58">
        <f ca="1">SMALL($J$5:$J$1004,ROWS($J$5:J690))</f>
        <v>12.181606589935871</v>
      </c>
      <c r="M690" s="11">
        <f ca="1">ROWS($J$5:J690)/COUNT($J$5:$J$1004)</f>
        <v>0.68600000000000005</v>
      </c>
      <c r="N690" s="11"/>
      <c r="O690" s="8">
        <f t="shared" ca="1" si="102"/>
        <v>1</v>
      </c>
      <c r="P690" s="8" t="str">
        <f t="shared" ca="1" si="103"/>
        <v xml:space="preserve"> </v>
      </c>
      <c r="Q690" s="8" t="str">
        <f t="shared" ca="1" si="104"/>
        <v xml:space="preserve"> </v>
      </c>
      <c r="S690" s="8">
        <f t="shared" ca="1" si="107"/>
        <v>1</v>
      </c>
      <c r="T690" s="8" t="str">
        <f t="shared" ca="1" si="105"/>
        <v/>
      </c>
      <c r="U690" s="8">
        <f t="shared" ca="1" si="105"/>
        <v>1</v>
      </c>
      <c r="V690" s="8" t="str">
        <f t="shared" ca="1" si="105"/>
        <v/>
      </c>
      <c r="W690" s="8" t="str">
        <f t="shared" ca="1" si="105"/>
        <v/>
      </c>
      <c r="X690" s="8" t="str">
        <f t="shared" ca="1" si="105"/>
        <v/>
      </c>
    </row>
    <row r="691" spans="1:24" hidden="1" x14ac:dyDescent="0.25">
      <c r="A691" s="58">
        <f t="shared" ca="1" si="108"/>
        <v>3.7422230409641286</v>
      </c>
      <c r="B691" s="58">
        <f t="shared" ca="1" si="106"/>
        <v>2.8968152441997823</v>
      </c>
      <c r="C691" s="58">
        <f t="shared" ca="1" si="106"/>
        <v>5.8709238706999436</v>
      </c>
      <c r="D691" s="58">
        <f t="shared" ca="1" si="106"/>
        <v>5.3054289282234919</v>
      </c>
      <c r="E691" s="58">
        <f t="shared" ca="1" si="106"/>
        <v>1.9438884174845885</v>
      </c>
      <c r="F691" s="58">
        <f t="shared" ca="1" si="106"/>
        <v>3.7108451538800007</v>
      </c>
      <c r="G691" s="58" cm="1">
        <f t="array" aca="1" ref="G691" ca="1">SUM(IF(ISERROR(FIND($A$4:$F$4,G$4)),0,$A691:$F691))</f>
        <v>9.6131469116640726</v>
      </c>
      <c r="H691" s="58" cm="1">
        <f t="array" aca="1" ref="H691" ca="1">SUM(IF(ISERROR(FIND($A$4:$F$4,H$4)),0,$A691:$F691))</f>
        <v>12.758497123067622</v>
      </c>
      <c r="I691" s="58" cm="1">
        <f t="array" aca="1" ref="I691" ca="1">SUM(IF(ISERROR(FIND($A$4:$F$4,I$4)),0,$A691:$F691))</f>
        <v>8.551548815564372</v>
      </c>
      <c r="J691" s="58">
        <f t="shared" ca="1" si="100"/>
        <v>12.758497123067622</v>
      </c>
      <c r="K691" s="58" t="str">
        <f t="shared" ca="1" si="101"/>
        <v>ADF</v>
      </c>
      <c r="L691" s="58">
        <f ca="1">SMALL($J$5:$J$1004,ROWS($J$5:J691))</f>
        <v>12.18446780148761</v>
      </c>
      <c r="M691" s="11">
        <f ca="1">ROWS($J$5:J691)/COUNT($J$5:$J$1004)</f>
        <v>0.68700000000000006</v>
      </c>
      <c r="N691" s="11"/>
      <c r="O691" s="8" t="str">
        <f t="shared" ca="1" si="102"/>
        <v xml:space="preserve"> </v>
      </c>
      <c r="P691" s="8">
        <f t="shared" ca="1" si="103"/>
        <v>1</v>
      </c>
      <c r="Q691" s="8" t="str">
        <f t="shared" ca="1" si="104"/>
        <v xml:space="preserve"> </v>
      </c>
      <c r="S691" s="8">
        <f t="shared" ca="1" si="107"/>
        <v>1</v>
      </c>
      <c r="T691" s="8" t="str">
        <f t="shared" ca="1" si="105"/>
        <v/>
      </c>
      <c r="U691" s="8" t="str">
        <f t="shared" ca="1" si="105"/>
        <v/>
      </c>
      <c r="V691" s="8">
        <f t="shared" ca="1" si="105"/>
        <v>1</v>
      </c>
      <c r="W691" s="8" t="str">
        <f t="shared" ca="1" si="105"/>
        <v/>
      </c>
      <c r="X691" s="8">
        <f t="shared" ca="1" si="105"/>
        <v>1</v>
      </c>
    </row>
    <row r="692" spans="1:24" hidden="1" x14ac:dyDescent="0.25">
      <c r="A692" s="58">
        <f t="shared" ca="1" si="108"/>
        <v>3.4397269236125849</v>
      </c>
      <c r="B692" s="58">
        <f t="shared" ca="1" si="106"/>
        <v>1.8151837599291678</v>
      </c>
      <c r="C692" s="58">
        <f t="shared" ca="1" si="106"/>
        <v>6.1072676818158484</v>
      </c>
      <c r="D692" s="58">
        <f t="shared" ca="1" si="106"/>
        <v>3.500100876423732</v>
      </c>
      <c r="E692" s="58">
        <f t="shared" ca="1" si="106"/>
        <v>1.7732416559922304</v>
      </c>
      <c r="F692" s="58">
        <f t="shared" ca="1" si="106"/>
        <v>3.6611558995022282</v>
      </c>
      <c r="G692" s="58" cm="1">
        <f t="array" aca="1" ref="G692" ca="1">SUM(IF(ISERROR(FIND($A$4:$F$4,G$4)),0,$A692:$F692))</f>
        <v>9.5469946054284343</v>
      </c>
      <c r="H692" s="58" cm="1">
        <f t="array" aca="1" ref="H692" ca="1">SUM(IF(ISERROR(FIND($A$4:$F$4,H$4)),0,$A692:$F692))</f>
        <v>10.600983699538546</v>
      </c>
      <c r="I692" s="58" cm="1">
        <f t="array" aca="1" ref="I692" ca="1">SUM(IF(ISERROR(FIND($A$4:$F$4,I$4)),0,$A692:$F692))</f>
        <v>7.2495813154236259</v>
      </c>
      <c r="J692" s="58">
        <f t="shared" ca="1" si="100"/>
        <v>10.600983699538546</v>
      </c>
      <c r="K692" s="58" t="str">
        <f t="shared" ca="1" si="101"/>
        <v>ADF</v>
      </c>
      <c r="L692" s="58">
        <f ca="1">SMALL($J$5:$J$1004,ROWS($J$5:J692))</f>
        <v>12.185411572503593</v>
      </c>
      <c r="M692" s="11">
        <f ca="1">ROWS($J$5:J692)/COUNT($J$5:$J$1004)</f>
        <v>0.68799999999999994</v>
      </c>
      <c r="N692" s="11"/>
      <c r="O692" s="8" t="str">
        <f t="shared" ca="1" si="102"/>
        <v xml:space="preserve"> </v>
      </c>
      <c r="P692" s="8">
        <f t="shared" ca="1" si="103"/>
        <v>1</v>
      </c>
      <c r="Q692" s="8" t="str">
        <f t="shared" ca="1" si="104"/>
        <v xml:space="preserve"> </v>
      </c>
      <c r="S692" s="8">
        <f t="shared" ca="1" si="107"/>
        <v>1</v>
      </c>
      <c r="T692" s="8" t="str">
        <f t="shared" ca="1" si="105"/>
        <v/>
      </c>
      <c r="U692" s="8" t="str">
        <f t="shared" ca="1" si="105"/>
        <v/>
      </c>
      <c r="V692" s="8">
        <f t="shared" ca="1" si="105"/>
        <v>1</v>
      </c>
      <c r="W692" s="8" t="str">
        <f t="shared" ca="1" si="105"/>
        <v/>
      </c>
      <c r="X692" s="8">
        <f t="shared" ca="1" si="105"/>
        <v>1</v>
      </c>
    </row>
    <row r="693" spans="1:24" hidden="1" x14ac:dyDescent="0.25">
      <c r="A693" s="58">
        <f t="shared" ca="1" si="108"/>
        <v>4.98674401043756</v>
      </c>
      <c r="B693" s="58">
        <f t="shared" ca="1" si="106"/>
        <v>1.9579620182888182</v>
      </c>
      <c r="C693" s="58">
        <f t="shared" ca="1" si="106"/>
        <v>5.988332484207092</v>
      </c>
      <c r="D693" s="58">
        <f t="shared" ca="1" si="106"/>
        <v>2.9754813393011839</v>
      </c>
      <c r="E693" s="58">
        <f t="shared" ca="1" si="106"/>
        <v>1.7796422815642425</v>
      </c>
      <c r="F693" s="58">
        <f t="shared" ca="1" si="106"/>
        <v>2.8065692937137188</v>
      </c>
      <c r="G693" s="58" cm="1">
        <f t="array" aca="1" ref="G693" ca="1">SUM(IF(ISERROR(FIND($A$4:$F$4,G$4)),0,$A693:$F693))</f>
        <v>10.975076494644652</v>
      </c>
      <c r="H693" s="58" cm="1">
        <f t="array" aca="1" ref="H693" ca="1">SUM(IF(ISERROR(FIND($A$4:$F$4,H$4)),0,$A693:$F693))</f>
        <v>10.768794643452463</v>
      </c>
      <c r="I693" s="58" cm="1">
        <f t="array" aca="1" ref="I693" ca="1">SUM(IF(ISERROR(FIND($A$4:$F$4,I$4)),0,$A693:$F693))</f>
        <v>6.5441735935667795</v>
      </c>
      <c r="J693" s="58">
        <f t="shared" ca="1" si="100"/>
        <v>10.975076494644652</v>
      </c>
      <c r="K693" s="58" t="str">
        <f t="shared" ca="1" si="101"/>
        <v>AC</v>
      </c>
      <c r="L693" s="58">
        <f ca="1">SMALL($J$5:$J$1004,ROWS($J$5:J693))</f>
        <v>12.186393885484529</v>
      </c>
      <c r="M693" s="11">
        <f ca="1">ROWS($J$5:J693)/COUNT($J$5:$J$1004)</f>
        <v>0.68899999999999995</v>
      </c>
      <c r="N693" s="11"/>
      <c r="O693" s="8">
        <f t="shared" ca="1" si="102"/>
        <v>1</v>
      </c>
      <c r="P693" s="8" t="str">
        <f t="shared" ca="1" si="103"/>
        <v xml:space="preserve"> </v>
      </c>
      <c r="Q693" s="8" t="str">
        <f t="shared" ca="1" si="104"/>
        <v xml:space="preserve"> </v>
      </c>
      <c r="S693" s="8">
        <f t="shared" ca="1" si="107"/>
        <v>1</v>
      </c>
      <c r="T693" s="8" t="str">
        <f t="shared" ca="1" si="105"/>
        <v/>
      </c>
      <c r="U693" s="8">
        <f t="shared" ca="1" si="105"/>
        <v>1</v>
      </c>
      <c r="V693" s="8" t="str">
        <f t="shared" ca="1" si="105"/>
        <v/>
      </c>
      <c r="W693" s="8" t="str">
        <f t="shared" ca="1" si="105"/>
        <v/>
      </c>
      <c r="X693" s="8" t="str">
        <f t="shared" ca="1" si="105"/>
        <v/>
      </c>
    </row>
    <row r="694" spans="1:24" hidden="1" x14ac:dyDescent="0.25">
      <c r="A694" s="58">
        <f t="shared" ca="1" si="108"/>
        <v>3.8327694078597774</v>
      </c>
      <c r="B694" s="58">
        <f t="shared" ca="1" si="106"/>
        <v>2.7812320473277965</v>
      </c>
      <c r="C694" s="58">
        <f t="shared" ca="1" si="106"/>
        <v>6.1922849790999148</v>
      </c>
      <c r="D694" s="58">
        <f t="shared" ca="1" si="106"/>
        <v>3.3923626321793781</v>
      </c>
      <c r="E694" s="58">
        <f t="shared" ca="1" si="106"/>
        <v>2.2224840769535761</v>
      </c>
      <c r="F694" s="58">
        <f t="shared" ca="1" si="106"/>
        <v>3.6019650622433277</v>
      </c>
      <c r="G694" s="58" cm="1">
        <f t="array" aca="1" ref="G694" ca="1">SUM(IF(ISERROR(FIND($A$4:$F$4,G$4)),0,$A694:$F694))</f>
        <v>10.025054386959692</v>
      </c>
      <c r="H694" s="58" cm="1">
        <f t="array" aca="1" ref="H694" ca="1">SUM(IF(ISERROR(FIND($A$4:$F$4,H$4)),0,$A694:$F694))</f>
        <v>10.827097102282483</v>
      </c>
      <c r="I694" s="58" cm="1">
        <f t="array" aca="1" ref="I694" ca="1">SUM(IF(ISERROR(FIND($A$4:$F$4,I$4)),0,$A694:$F694))</f>
        <v>8.6056811865247003</v>
      </c>
      <c r="J694" s="58">
        <f t="shared" ca="1" si="100"/>
        <v>10.827097102282483</v>
      </c>
      <c r="K694" s="58" t="str">
        <f t="shared" ca="1" si="101"/>
        <v>ADF</v>
      </c>
      <c r="L694" s="58">
        <f ca="1">SMALL($J$5:$J$1004,ROWS($J$5:J694))</f>
        <v>12.187369626436642</v>
      </c>
      <c r="M694" s="11">
        <f ca="1">ROWS($J$5:J694)/COUNT($J$5:$J$1004)</f>
        <v>0.69</v>
      </c>
      <c r="N694" s="11"/>
      <c r="O694" s="8" t="str">
        <f t="shared" ca="1" si="102"/>
        <v xml:space="preserve"> </v>
      </c>
      <c r="P694" s="8">
        <f t="shared" ca="1" si="103"/>
        <v>1</v>
      </c>
      <c r="Q694" s="8" t="str">
        <f t="shared" ca="1" si="104"/>
        <v xml:space="preserve"> </v>
      </c>
      <c r="S694" s="8">
        <f t="shared" ca="1" si="107"/>
        <v>1</v>
      </c>
      <c r="T694" s="8" t="str">
        <f t="shared" ca="1" si="105"/>
        <v/>
      </c>
      <c r="U694" s="8" t="str">
        <f t="shared" ca="1" si="105"/>
        <v/>
      </c>
      <c r="V694" s="8">
        <f t="shared" ca="1" si="105"/>
        <v>1</v>
      </c>
      <c r="W694" s="8" t="str">
        <f t="shared" ca="1" si="105"/>
        <v/>
      </c>
      <c r="X694" s="8">
        <f t="shared" ca="1" si="105"/>
        <v>1</v>
      </c>
    </row>
    <row r="695" spans="1:24" hidden="1" x14ac:dyDescent="0.25">
      <c r="A695" s="58">
        <f t="shared" ca="1" si="108"/>
        <v>3.0782342752402561</v>
      </c>
      <c r="B695" s="58">
        <f t="shared" ca="1" si="106"/>
        <v>3.2501395266526729</v>
      </c>
      <c r="C695" s="58">
        <f t="shared" ca="1" si="106"/>
        <v>5.3568672022851072</v>
      </c>
      <c r="D695" s="58">
        <f t="shared" ca="1" si="106"/>
        <v>2.304876886829009</v>
      </c>
      <c r="E695" s="58">
        <f t="shared" ca="1" si="106"/>
        <v>1.7920675165931175</v>
      </c>
      <c r="F695" s="58">
        <f t="shared" ca="1" si="106"/>
        <v>3.6621618655218207</v>
      </c>
      <c r="G695" s="58" cm="1">
        <f t="array" aca="1" ref="G695" ca="1">SUM(IF(ISERROR(FIND($A$4:$F$4,G$4)),0,$A695:$F695))</f>
        <v>8.4351014775253628</v>
      </c>
      <c r="H695" s="58" cm="1">
        <f t="array" aca="1" ref="H695" ca="1">SUM(IF(ISERROR(FIND($A$4:$F$4,H$4)),0,$A695:$F695))</f>
        <v>9.0452730275910866</v>
      </c>
      <c r="I695" s="58" cm="1">
        <f t="array" aca="1" ref="I695" ca="1">SUM(IF(ISERROR(FIND($A$4:$F$4,I$4)),0,$A695:$F695))</f>
        <v>8.704368908767611</v>
      </c>
      <c r="J695" s="58">
        <f t="shared" ca="1" si="100"/>
        <v>9.0452730275910866</v>
      </c>
      <c r="K695" s="58" t="str">
        <f t="shared" ca="1" si="101"/>
        <v>ADF</v>
      </c>
      <c r="L695" s="58">
        <f ca="1">SMALL($J$5:$J$1004,ROWS($J$5:J695))</f>
        <v>12.191891412105841</v>
      </c>
      <c r="M695" s="11">
        <f ca="1">ROWS($J$5:J695)/COUNT($J$5:$J$1004)</f>
        <v>0.69099999999999995</v>
      </c>
      <c r="N695" s="11"/>
      <c r="O695" s="8" t="str">
        <f t="shared" ca="1" si="102"/>
        <v xml:space="preserve"> </v>
      </c>
      <c r="P695" s="8">
        <f t="shared" ca="1" si="103"/>
        <v>1</v>
      </c>
      <c r="Q695" s="8" t="str">
        <f t="shared" ca="1" si="104"/>
        <v xml:space="preserve"> </v>
      </c>
      <c r="S695" s="8">
        <f t="shared" ca="1" si="107"/>
        <v>1</v>
      </c>
      <c r="T695" s="8" t="str">
        <f t="shared" ca="1" si="105"/>
        <v/>
      </c>
      <c r="U695" s="8" t="str">
        <f t="shared" ca="1" si="105"/>
        <v/>
      </c>
      <c r="V695" s="8">
        <f t="shared" ca="1" si="105"/>
        <v>1</v>
      </c>
      <c r="W695" s="8" t="str">
        <f t="shared" ca="1" si="105"/>
        <v/>
      </c>
      <c r="X695" s="8">
        <f t="shared" ca="1" si="105"/>
        <v>1</v>
      </c>
    </row>
    <row r="696" spans="1:24" hidden="1" x14ac:dyDescent="0.25">
      <c r="A696" s="58">
        <f t="shared" ca="1" si="108"/>
        <v>5.3410890954444366</v>
      </c>
      <c r="B696" s="58">
        <f t="shared" ca="1" si="106"/>
        <v>2.3719166805165597</v>
      </c>
      <c r="C696" s="58">
        <f t="shared" ca="1" si="106"/>
        <v>4.2806592661189198</v>
      </c>
      <c r="D696" s="58">
        <f t="shared" ca="1" si="106"/>
        <v>4.7399066137676247</v>
      </c>
      <c r="E696" s="58">
        <f t="shared" ca="1" si="106"/>
        <v>1.998365844459173</v>
      </c>
      <c r="F696" s="58">
        <f t="shared" ca="1" si="106"/>
        <v>3.2848076812294065</v>
      </c>
      <c r="G696" s="58" cm="1">
        <f t="array" aca="1" ref="G696" ca="1">SUM(IF(ISERROR(FIND($A$4:$F$4,G$4)),0,$A696:$F696))</f>
        <v>9.6217483615633554</v>
      </c>
      <c r="H696" s="58" cm="1">
        <f t="array" aca="1" ref="H696" ca="1">SUM(IF(ISERROR(FIND($A$4:$F$4,H$4)),0,$A696:$F696))</f>
        <v>13.365803390441467</v>
      </c>
      <c r="I696" s="58" cm="1">
        <f t="array" aca="1" ref="I696" ca="1">SUM(IF(ISERROR(FIND($A$4:$F$4,I$4)),0,$A696:$F696))</f>
        <v>7.6550902062051396</v>
      </c>
      <c r="J696" s="58">
        <f t="shared" ca="1" si="100"/>
        <v>13.365803390441467</v>
      </c>
      <c r="K696" s="58" t="str">
        <f t="shared" ca="1" si="101"/>
        <v>ADF</v>
      </c>
      <c r="L696" s="58">
        <f ca="1">SMALL($J$5:$J$1004,ROWS($J$5:J696))</f>
        <v>12.193720710930418</v>
      </c>
      <c r="M696" s="11">
        <f ca="1">ROWS($J$5:J696)/COUNT($J$5:$J$1004)</f>
        <v>0.69199999999999995</v>
      </c>
      <c r="N696" s="11"/>
      <c r="O696" s="8" t="str">
        <f t="shared" ca="1" si="102"/>
        <v xml:space="preserve"> </v>
      </c>
      <c r="P696" s="8">
        <f t="shared" ca="1" si="103"/>
        <v>1</v>
      </c>
      <c r="Q696" s="8" t="str">
        <f t="shared" ca="1" si="104"/>
        <v xml:space="preserve"> </v>
      </c>
      <c r="S696" s="8">
        <f t="shared" ca="1" si="107"/>
        <v>1</v>
      </c>
      <c r="T696" s="8" t="str">
        <f t="shared" ca="1" si="105"/>
        <v/>
      </c>
      <c r="U696" s="8" t="str">
        <f t="shared" ca="1" si="105"/>
        <v/>
      </c>
      <c r="V696" s="8">
        <f t="shared" ca="1" si="105"/>
        <v>1</v>
      </c>
      <c r="W696" s="8" t="str">
        <f t="shared" ca="1" si="105"/>
        <v/>
      </c>
      <c r="X696" s="8">
        <f t="shared" ca="1" si="105"/>
        <v>1</v>
      </c>
    </row>
    <row r="697" spans="1:24" hidden="1" x14ac:dyDescent="0.25">
      <c r="A697" s="58">
        <f t="shared" ca="1" si="108"/>
        <v>3.9394363079548662</v>
      </c>
      <c r="B697" s="58">
        <f t="shared" ca="1" si="106"/>
        <v>3.0780810600658617</v>
      </c>
      <c r="C697" s="58">
        <f t="shared" ca="1" si="106"/>
        <v>6.0020317687276048</v>
      </c>
      <c r="D697" s="58">
        <f t="shared" ca="1" si="106"/>
        <v>4.1859839869883526</v>
      </c>
      <c r="E697" s="58">
        <f t="shared" ca="1" si="106"/>
        <v>1.3094094368225786</v>
      </c>
      <c r="F697" s="58">
        <f t="shared" ca="1" si="106"/>
        <v>3.8766672257854773</v>
      </c>
      <c r="G697" s="58" cm="1">
        <f t="array" aca="1" ref="G697" ca="1">SUM(IF(ISERROR(FIND($A$4:$F$4,G$4)),0,$A697:$F697))</f>
        <v>9.9414680766824706</v>
      </c>
      <c r="H697" s="58" cm="1">
        <f t="array" aca="1" ref="H697" ca="1">SUM(IF(ISERROR(FIND($A$4:$F$4,H$4)),0,$A697:$F697))</f>
        <v>12.002087520728695</v>
      </c>
      <c r="I697" s="58" cm="1">
        <f t="array" aca="1" ref="I697" ca="1">SUM(IF(ISERROR(FIND($A$4:$F$4,I$4)),0,$A697:$F697))</f>
        <v>8.264157722673918</v>
      </c>
      <c r="J697" s="58">
        <f t="shared" ca="1" si="100"/>
        <v>12.002087520728695</v>
      </c>
      <c r="K697" s="58" t="str">
        <f t="shared" ca="1" si="101"/>
        <v>ADF</v>
      </c>
      <c r="L697" s="58">
        <f ca="1">SMALL($J$5:$J$1004,ROWS($J$5:J697))</f>
        <v>12.19376777670151</v>
      </c>
      <c r="M697" s="11">
        <f ca="1">ROWS($J$5:J697)/COUNT($J$5:$J$1004)</f>
        <v>0.69299999999999995</v>
      </c>
      <c r="N697" s="11"/>
      <c r="O697" s="8" t="str">
        <f t="shared" ca="1" si="102"/>
        <v xml:space="preserve"> </v>
      </c>
      <c r="P697" s="8">
        <f t="shared" ca="1" si="103"/>
        <v>1</v>
      </c>
      <c r="Q697" s="8" t="str">
        <f t="shared" ca="1" si="104"/>
        <v xml:space="preserve"> </v>
      </c>
      <c r="S697" s="8">
        <f t="shared" ca="1" si="107"/>
        <v>1</v>
      </c>
      <c r="T697" s="8" t="str">
        <f t="shared" ca="1" si="105"/>
        <v/>
      </c>
      <c r="U697" s="8" t="str">
        <f t="shared" ca="1" si="105"/>
        <v/>
      </c>
      <c r="V697" s="8">
        <f t="shared" ca="1" si="105"/>
        <v>1</v>
      </c>
      <c r="W697" s="8" t="str">
        <f t="shared" ca="1" si="105"/>
        <v/>
      </c>
      <c r="X697" s="8">
        <f t="shared" ca="1" si="105"/>
        <v>1</v>
      </c>
    </row>
    <row r="698" spans="1:24" hidden="1" x14ac:dyDescent="0.25">
      <c r="A698" s="58">
        <f t="shared" ca="1" si="108"/>
        <v>2.9840969084689459</v>
      </c>
      <c r="B698" s="58">
        <f t="shared" ca="1" si="106"/>
        <v>3.9246808351186258</v>
      </c>
      <c r="C698" s="58">
        <f t="shared" ca="1" si="106"/>
        <v>6.2929647849247736</v>
      </c>
      <c r="D698" s="58">
        <f t="shared" ca="1" si="106"/>
        <v>5.5185038810951461</v>
      </c>
      <c r="E698" s="58">
        <f t="shared" ca="1" si="106"/>
        <v>2.2685030457071607</v>
      </c>
      <c r="F698" s="58">
        <f t="shared" ca="1" si="106"/>
        <v>3.485498899572252</v>
      </c>
      <c r="G698" s="58" cm="1">
        <f t="array" aca="1" ref="G698" ca="1">SUM(IF(ISERROR(FIND($A$4:$F$4,G$4)),0,$A698:$F698))</f>
        <v>9.2770616933937191</v>
      </c>
      <c r="H698" s="58" cm="1">
        <f t="array" aca="1" ref="H698" ca="1">SUM(IF(ISERROR(FIND($A$4:$F$4,H$4)),0,$A698:$F698))</f>
        <v>11.988099689136344</v>
      </c>
      <c r="I698" s="58" cm="1">
        <f t="array" aca="1" ref="I698" ca="1">SUM(IF(ISERROR(FIND($A$4:$F$4,I$4)),0,$A698:$F698))</f>
        <v>9.678682780398038</v>
      </c>
      <c r="J698" s="58">
        <f t="shared" ca="1" si="100"/>
        <v>11.988099689136344</v>
      </c>
      <c r="K698" s="58" t="str">
        <f t="shared" ca="1" si="101"/>
        <v>ADF</v>
      </c>
      <c r="L698" s="58">
        <f ca="1">SMALL($J$5:$J$1004,ROWS($J$5:J698))</f>
        <v>12.197219933645869</v>
      </c>
      <c r="M698" s="11">
        <f ca="1">ROWS($J$5:J698)/COUNT($J$5:$J$1004)</f>
        <v>0.69399999999999995</v>
      </c>
      <c r="N698" s="11"/>
      <c r="O698" s="8" t="str">
        <f t="shared" ca="1" si="102"/>
        <v xml:space="preserve"> </v>
      </c>
      <c r="P698" s="8">
        <f t="shared" ca="1" si="103"/>
        <v>1</v>
      </c>
      <c r="Q698" s="8" t="str">
        <f t="shared" ca="1" si="104"/>
        <v xml:space="preserve"> </v>
      </c>
      <c r="S698" s="8">
        <f t="shared" ca="1" si="107"/>
        <v>1</v>
      </c>
      <c r="T698" s="8" t="str">
        <f t="shared" ca="1" si="105"/>
        <v/>
      </c>
      <c r="U698" s="8" t="str">
        <f t="shared" ca="1" si="105"/>
        <v/>
      </c>
      <c r="V698" s="8">
        <f t="shared" ca="1" si="105"/>
        <v>1</v>
      </c>
      <c r="W698" s="8" t="str">
        <f t="shared" ca="1" si="105"/>
        <v/>
      </c>
      <c r="X698" s="8">
        <f t="shared" ca="1" si="105"/>
        <v>1</v>
      </c>
    </row>
    <row r="699" spans="1:24" hidden="1" x14ac:dyDescent="0.25">
      <c r="A699" s="58">
        <f t="shared" ca="1" si="108"/>
        <v>4.1057254743160971</v>
      </c>
      <c r="B699" s="58">
        <f t="shared" ca="1" si="106"/>
        <v>2.7915241695054145</v>
      </c>
      <c r="C699" s="58">
        <f t="shared" ca="1" si="106"/>
        <v>6.8422036229365855</v>
      </c>
      <c r="D699" s="58">
        <f t="shared" ca="1" si="106"/>
        <v>4.9061449676090909</v>
      </c>
      <c r="E699" s="58">
        <f t="shared" ca="1" si="106"/>
        <v>2.5999959192999968</v>
      </c>
      <c r="F699" s="58">
        <f t="shared" ca="1" si="106"/>
        <v>3.9114257730004303</v>
      </c>
      <c r="G699" s="58" cm="1">
        <f t="array" aca="1" ref="G699" ca="1">SUM(IF(ISERROR(FIND($A$4:$F$4,G$4)),0,$A699:$F699))</f>
        <v>10.947929097252683</v>
      </c>
      <c r="H699" s="58" cm="1">
        <f t="array" aca="1" ref="H699" ca="1">SUM(IF(ISERROR(FIND($A$4:$F$4,H$4)),0,$A699:$F699))</f>
        <v>12.923296214925617</v>
      </c>
      <c r="I699" s="58" cm="1">
        <f t="array" aca="1" ref="I699" ca="1">SUM(IF(ISERROR(FIND($A$4:$F$4,I$4)),0,$A699:$F699))</f>
        <v>9.302945861805842</v>
      </c>
      <c r="J699" s="58">
        <f t="shared" ca="1" si="100"/>
        <v>12.923296214925617</v>
      </c>
      <c r="K699" s="58" t="str">
        <f t="shared" ca="1" si="101"/>
        <v>ADF</v>
      </c>
      <c r="L699" s="58">
        <f ca="1">SMALL($J$5:$J$1004,ROWS($J$5:J699))</f>
        <v>12.200411680963946</v>
      </c>
      <c r="M699" s="11">
        <f ca="1">ROWS($J$5:J699)/COUNT($J$5:$J$1004)</f>
        <v>0.69499999999999995</v>
      </c>
      <c r="N699" s="11"/>
      <c r="O699" s="8" t="str">
        <f t="shared" ca="1" si="102"/>
        <v xml:space="preserve"> </v>
      </c>
      <c r="P699" s="8">
        <f t="shared" ca="1" si="103"/>
        <v>1</v>
      </c>
      <c r="Q699" s="8" t="str">
        <f t="shared" ca="1" si="104"/>
        <v xml:space="preserve"> </v>
      </c>
      <c r="S699" s="8">
        <f t="shared" ca="1" si="107"/>
        <v>1</v>
      </c>
      <c r="T699" s="8" t="str">
        <f t="shared" ca="1" si="105"/>
        <v/>
      </c>
      <c r="U699" s="8" t="str">
        <f t="shared" ca="1" si="105"/>
        <v/>
      </c>
      <c r="V699" s="8">
        <f t="shared" ca="1" si="105"/>
        <v>1</v>
      </c>
      <c r="W699" s="8" t="str">
        <f t="shared" ca="1" si="105"/>
        <v/>
      </c>
      <c r="X699" s="8">
        <f t="shared" ca="1" si="105"/>
        <v>1</v>
      </c>
    </row>
    <row r="700" spans="1:24" hidden="1" x14ac:dyDescent="0.25">
      <c r="A700" s="58">
        <f t="shared" ca="1" si="108"/>
        <v>3.9591779816423682</v>
      </c>
      <c r="B700" s="58">
        <f t="shared" ca="1" si="106"/>
        <v>3.4008433978331696</v>
      </c>
      <c r="C700" s="58">
        <f t="shared" ca="1" si="106"/>
        <v>4.7285957864094179</v>
      </c>
      <c r="D700" s="58">
        <f t="shared" ca="1" si="106"/>
        <v>5.168133345612782</v>
      </c>
      <c r="E700" s="58">
        <f t="shared" ca="1" si="106"/>
        <v>1.3707876960434398</v>
      </c>
      <c r="F700" s="58">
        <f t="shared" ca="1" si="106"/>
        <v>2.0127272241776168</v>
      </c>
      <c r="G700" s="58" cm="1">
        <f t="array" aca="1" ref="G700" ca="1">SUM(IF(ISERROR(FIND($A$4:$F$4,G$4)),0,$A700:$F700))</f>
        <v>8.6877737680517857</v>
      </c>
      <c r="H700" s="58" cm="1">
        <f t="array" aca="1" ref="H700" ca="1">SUM(IF(ISERROR(FIND($A$4:$F$4,H$4)),0,$A700:$F700))</f>
        <v>11.140038551432767</v>
      </c>
      <c r="I700" s="58" cm="1">
        <f t="array" aca="1" ref="I700" ca="1">SUM(IF(ISERROR(FIND($A$4:$F$4,I$4)),0,$A700:$F700))</f>
        <v>6.7843583180542257</v>
      </c>
      <c r="J700" s="58">
        <f t="shared" ca="1" si="100"/>
        <v>11.140038551432767</v>
      </c>
      <c r="K700" s="58" t="str">
        <f t="shared" ca="1" si="101"/>
        <v>ADF</v>
      </c>
      <c r="L700" s="58">
        <f ca="1">SMALL($J$5:$J$1004,ROWS($J$5:J700))</f>
        <v>12.202014488769338</v>
      </c>
      <c r="M700" s="11">
        <f ca="1">ROWS($J$5:J700)/COUNT($J$5:$J$1004)</f>
        <v>0.69599999999999995</v>
      </c>
      <c r="N700" s="11"/>
      <c r="O700" s="8" t="str">
        <f t="shared" ca="1" si="102"/>
        <v xml:space="preserve"> </v>
      </c>
      <c r="P700" s="8">
        <f t="shared" ca="1" si="103"/>
        <v>1</v>
      </c>
      <c r="Q700" s="8" t="str">
        <f t="shared" ca="1" si="104"/>
        <v xml:space="preserve"> </v>
      </c>
      <c r="S700" s="8">
        <f t="shared" ca="1" si="107"/>
        <v>1</v>
      </c>
      <c r="T700" s="8" t="str">
        <f t="shared" ca="1" si="105"/>
        <v/>
      </c>
      <c r="U700" s="8" t="str">
        <f t="shared" ca="1" si="105"/>
        <v/>
      </c>
      <c r="V700" s="8">
        <f t="shared" ca="1" si="105"/>
        <v>1</v>
      </c>
      <c r="W700" s="8" t="str">
        <f t="shared" ca="1" si="105"/>
        <v/>
      </c>
      <c r="X700" s="8">
        <f t="shared" ca="1" si="105"/>
        <v>1</v>
      </c>
    </row>
    <row r="701" spans="1:24" hidden="1" x14ac:dyDescent="0.25">
      <c r="A701" s="58">
        <f t="shared" ca="1" si="108"/>
        <v>5.395559303568735</v>
      </c>
      <c r="B701" s="58">
        <f t="shared" ca="1" si="106"/>
        <v>1.7826510956086761</v>
      </c>
      <c r="C701" s="58">
        <f t="shared" ca="1" si="106"/>
        <v>4.7762628920584413</v>
      </c>
      <c r="D701" s="58">
        <f t="shared" ca="1" si="106"/>
        <v>4.2721116446590806</v>
      </c>
      <c r="E701" s="58">
        <f t="shared" ca="1" si="106"/>
        <v>1.8135975009355789</v>
      </c>
      <c r="F701" s="58">
        <f t="shared" ca="1" si="106"/>
        <v>2.0339652606258491</v>
      </c>
      <c r="G701" s="58" cm="1">
        <f t="array" aca="1" ref="G701" ca="1">SUM(IF(ISERROR(FIND($A$4:$F$4,G$4)),0,$A701:$F701))</f>
        <v>10.171822195627175</v>
      </c>
      <c r="H701" s="58" cm="1">
        <f t="array" aca="1" ref="H701" ca="1">SUM(IF(ISERROR(FIND($A$4:$F$4,H$4)),0,$A701:$F701))</f>
        <v>11.701636208853664</v>
      </c>
      <c r="I701" s="58" cm="1">
        <f t="array" aca="1" ref="I701" ca="1">SUM(IF(ISERROR(FIND($A$4:$F$4,I$4)),0,$A701:$F701))</f>
        <v>5.6302138571701041</v>
      </c>
      <c r="J701" s="58">
        <f t="shared" ca="1" si="100"/>
        <v>11.701636208853664</v>
      </c>
      <c r="K701" s="58" t="str">
        <f t="shared" ca="1" si="101"/>
        <v>ADF</v>
      </c>
      <c r="L701" s="58">
        <f ca="1">SMALL($J$5:$J$1004,ROWS($J$5:J701))</f>
        <v>12.203352225245403</v>
      </c>
      <c r="M701" s="11">
        <f ca="1">ROWS($J$5:J701)/COUNT($J$5:$J$1004)</f>
        <v>0.69699999999999995</v>
      </c>
      <c r="N701" s="11"/>
      <c r="O701" s="8" t="str">
        <f t="shared" ca="1" si="102"/>
        <v xml:space="preserve"> </v>
      </c>
      <c r="P701" s="8">
        <f t="shared" ca="1" si="103"/>
        <v>1</v>
      </c>
      <c r="Q701" s="8" t="str">
        <f t="shared" ca="1" si="104"/>
        <v xml:space="preserve"> </v>
      </c>
      <c r="S701" s="8">
        <f t="shared" ca="1" si="107"/>
        <v>1</v>
      </c>
      <c r="T701" s="8" t="str">
        <f t="shared" ca="1" si="105"/>
        <v/>
      </c>
      <c r="U701" s="8" t="str">
        <f t="shared" ca="1" si="105"/>
        <v/>
      </c>
      <c r="V701" s="8">
        <f t="shared" ca="1" si="105"/>
        <v>1</v>
      </c>
      <c r="W701" s="8" t="str">
        <f t="shared" ca="1" si="105"/>
        <v/>
      </c>
      <c r="X701" s="8">
        <f t="shared" ca="1" si="105"/>
        <v>1</v>
      </c>
    </row>
    <row r="702" spans="1:24" hidden="1" x14ac:dyDescent="0.25">
      <c r="A702" s="58">
        <f t="shared" ca="1" si="108"/>
        <v>4.6820511297218239</v>
      </c>
      <c r="B702" s="58">
        <f t="shared" ca="1" si="106"/>
        <v>1.5775050867117604</v>
      </c>
      <c r="C702" s="58">
        <f t="shared" ca="1" si="106"/>
        <v>6.5624258587641622</v>
      </c>
      <c r="D702" s="58">
        <f t="shared" ca="1" si="106"/>
        <v>4.5372530443177475</v>
      </c>
      <c r="E702" s="58">
        <f t="shared" ca="1" si="106"/>
        <v>1.3337848776065027</v>
      </c>
      <c r="F702" s="58">
        <f t="shared" ca="1" si="106"/>
        <v>3.2829281902194261</v>
      </c>
      <c r="G702" s="58" cm="1">
        <f t="array" aca="1" ref="G702" ca="1">SUM(IF(ISERROR(FIND($A$4:$F$4,G$4)),0,$A702:$F702))</f>
        <v>11.244476988485985</v>
      </c>
      <c r="H702" s="58" cm="1">
        <f t="array" aca="1" ref="H702" ca="1">SUM(IF(ISERROR(FIND($A$4:$F$4,H$4)),0,$A702:$F702))</f>
        <v>12.502232364258997</v>
      </c>
      <c r="I702" s="58" cm="1">
        <f t="array" aca="1" ref="I702" ca="1">SUM(IF(ISERROR(FIND($A$4:$F$4,I$4)),0,$A702:$F702))</f>
        <v>6.1942181545376886</v>
      </c>
      <c r="J702" s="58">
        <f t="shared" ca="1" si="100"/>
        <v>12.502232364258997</v>
      </c>
      <c r="K702" s="58" t="str">
        <f t="shared" ca="1" si="101"/>
        <v>ADF</v>
      </c>
      <c r="L702" s="58">
        <f ca="1">SMALL($J$5:$J$1004,ROWS($J$5:J702))</f>
        <v>12.204841457603086</v>
      </c>
      <c r="M702" s="11">
        <f ca="1">ROWS($J$5:J702)/COUNT($J$5:$J$1004)</f>
        <v>0.69799999999999995</v>
      </c>
      <c r="N702" s="11"/>
      <c r="O702" s="8" t="str">
        <f t="shared" ca="1" si="102"/>
        <v xml:space="preserve"> </v>
      </c>
      <c r="P702" s="8">
        <f t="shared" ca="1" si="103"/>
        <v>1</v>
      </c>
      <c r="Q702" s="8" t="str">
        <f t="shared" ca="1" si="104"/>
        <v xml:space="preserve"> </v>
      </c>
      <c r="S702" s="8">
        <f t="shared" ca="1" si="107"/>
        <v>1</v>
      </c>
      <c r="T702" s="8" t="str">
        <f t="shared" ca="1" si="105"/>
        <v/>
      </c>
      <c r="U702" s="8" t="str">
        <f t="shared" ca="1" si="105"/>
        <v/>
      </c>
      <c r="V702" s="8">
        <f t="shared" ca="1" si="105"/>
        <v>1</v>
      </c>
      <c r="W702" s="8" t="str">
        <f t="shared" ca="1" si="105"/>
        <v/>
      </c>
      <c r="X702" s="8">
        <f t="shared" ca="1" si="105"/>
        <v>1</v>
      </c>
    </row>
    <row r="703" spans="1:24" hidden="1" x14ac:dyDescent="0.25">
      <c r="A703" s="58">
        <f t="shared" ca="1" si="108"/>
        <v>3.7675020485933053</v>
      </c>
      <c r="B703" s="58">
        <f t="shared" ca="1" si="106"/>
        <v>1.6569049501381055</v>
      </c>
      <c r="C703" s="58">
        <f t="shared" ca="1" si="106"/>
        <v>5.7948427177973265</v>
      </c>
      <c r="D703" s="58">
        <f t="shared" ca="1" si="106"/>
        <v>5.6903700342098533</v>
      </c>
      <c r="E703" s="58">
        <f t="shared" ca="1" si="106"/>
        <v>1.9961278162920097</v>
      </c>
      <c r="F703" s="58">
        <f t="shared" ca="1" si="106"/>
        <v>2.3769054066676878</v>
      </c>
      <c r="G703" s="58" cm="1">
        <f t="array" aca="1" ref="G703" ca="1">SUM(IF(ISERROR(FIND($A$4:$F$4,G$4)),0,$A703:$F703))</f>
        <v>9.5623447663906322</v>
      </c>
      <c r="H703" s="58" cm="1">
        <f t="array" aca="1" ref="H703" ca="1">SUM(IF(ISERROR(FIND($A$4:$F$4,H$4)),0,$A703:$F703))</f>
        <v>11.834777489470845</v>
      </c>
      <c r="I703" s="58" cm="1">
        <f t="array" aca="1" ref="I703" ca="1">SUM(IF(ISERROR(FIND($A$4:$F$4,I$4)),0,$A703:$F703))</f>
        <v>6.0299381730978032</v>
      </c>
      <c r="J703" s="58">
        <f t="shared" ca="1" si="100"/>
        <v>11.834777489470845</v>
      </c>
      <c r="K703" s="58" t="str">
        <f t="shared" ca="1" si="101"/>
        <v>ADF</v>
      </c>
      <c r="L703" s="58">
        <f ca="1">SMALL($J$5:$J$1004,ROWS($J$5:J703))</f>
        <v>12.208472598872827</v>
      </c>
      <c r="M703" s="11">
        <f ca="1">ROWS($J$5:J703)/COUNT($J$5:$J$1004)</f>
        <v>0.69899999999999995</v>
      </c>
      <c r="N703" s="11"/>
      <c r="O703" s="8" t="str">
        <f t="shared" ca="1" si="102"/>
        <v xml:space="preserve"> </v>
      </c>
      <c r="P703" s="8">
        <f t="shared" ca="1" si="103"/>
        <v>1</v>
      </c>
      <c r="Q703" s="8" t="str">
        <f t="shared" ca="1" si="104"/>
        <v xml:space="preserve"> </v>
      </c>
      <c r="S703" s="8">
        <f t="shared" ca="1" si="107"/>
        <v>1</v>
      </c>
      <c r="T703" s="8" t="str">
        <f t="shared" ca="1" si="105"/>
        <v/>
      </c>
      <c r="U703" s="8" t="str">
        <f t="shared" ca="1" si="105"/>
        <v/>
      </c>
      <c r="V703" s="8">
        <f t="shared" ca="1" si="105"/>
        <v>1</v>
      </c>
      <c r="W703" s="8" t="str">
        <f t="shared" ca="1" si="105"/>
        <v/>
      </c>
      <c r="X703" s="8">
        <f t="shared" ca="1" si="105"/>
        <v>1</v>
      </c>
    </row>
    <row r="704" spans="1:24" hidden="1" x14ac:dyDescent="0.25">
      <c r="A704" s="58">
        <f t="shared" ca="1" si="108"/>
        <v>2.736592503875551</v>
      </c>
      <c r="B704" s="58">
        <f t="shared" ca="1" si="106"/>
        <v>4.3358131459668865</v>
      </c>
      <c r="C704" s="58">
        <f t="shared" ca="1" si="106"/>
        <v>4.5495559068700322</v>
      </c>
      <c r="D704" s="58">
        <f t="shared" ca="1" si="106"/>
        <v>2.5351052702953325</v>
      </c>
      <c r="E704" s="58">
        <f t="shared" ca="1" si="106"/>
        <v>1.6105959496527025</v>
      </c>
      <c r="F704" s="58">
        <f t="shared" ca="1" si="106"/>
        <v>2.2139201131565649</v>
      </c>
      <c r="G704" s="58" cm="1">
        <f t="array" aca="1" ref="G704" ca="1">SUM(IF(ISERROR(FIND($A$4:$F$4,G$4)),0,$A704:$F704))</f>
        <v>7.2861484107455832</v>
      </c>
      <c r="H704" s="58" cm="1">
        <f t="array" aca="1" ref="H704" ca="1">SUM(IF(ISERROR(FIND($A$4:$F$4,H$4)),0,$A704:$F704))</f>
        <v>7.4856178873274484</v>
      </c>
      <c r="I704" s="58" cm="1">
        <f t="array" aca="1" ref="I704" ca="1">SUM(IF(ISERROR(FIND($A$4:$F$4,I$4)),0,$A704:$F704))</f>
        <v>8.1603292087761545</v>
      </c>
      <c r="J704" s="58">
        <f t="shared" ca="1" si="100"/>
        <v>8.1603292087761545</v>
      </c>
      <c r="K704" s="58" t="str">
        <f t="shared" ca="1" si="101"/>
        <v>BEF</v>
      </c>
      <c r="L704" s="58">
        <f ca="1">SMALL($J$5:$J$1004,ROWS($J$5:J704))</f>
        <v>12.213853273073918</v>
      </c>
      <c r="M704" s="11">
        <f ca="1">ROWS($J$5:J704)/COUNT($J$5:$J$1004)</f>
        <v>0.7</v>
      </c>
      <c r="N704" s="11"/>
      <c r="O704" s="8" t="str">
        <f t="shared" ca="1" si="102"/>
        <v xml:space="preserve"> </v>
      </c>
      <c r="P704" s="8" t="str">
        <f t="shared" ca="1" si="103"/>
        <v xml:space="preserve"> </v>
      </c>
      <c r="Q704" s="8">
        <f t="shared" ca="1" si="104"/>
        <v>1</v>
      </c>
      <c r="S704" s="8" t="str">
        <f t="shared" ca="1" si="107"/>
        <v/>
      </c>
      <c r="T704" s="8">
        <f t="shared" ca="1" si="105"/>
        <v>1</v>
      </c>
      <c r="U704" s="8" t="str">
        <f t="shared" ca="1" si="105"/>
        <v/>
      </c>
      <c r="V704" s="8" t="str">
        <f t="shared" ca="1" si="105"/>
        <v/>
      </c>
      <c r="W704" s="8">
        <f t="shared" ca="1" si="105"/>
        <v>1</v>
      </c>
      <c r="X704" s="8">
        <f t="shared" ca="1" si="105"/>
        <v>1</v>
      </c>
    </row>
    <row r="705" spans="1:24" hidden="1" x14ac:dyDescent="0.25">
      <c r="A705" s="58">
        <f t="shared" ca="1" si="108"/>
        <v>3.309667655060343</v>
      </c>
      <c r="B705" s="58">
        <f t="shared" ca="1" si="106"/>
        <v>4.9585656228717134</v>
      </c>
      <c r="C705" s="58">
        <f t="shared" ca="1" si="106"/>
        <v>5.1650216323578224</v>
      </c>
      <c r="D705" s="58">
        <f t="shared" ca="1" si="106"/>
        <v>5.5701918869637019</v>
      </c>
      <c r="E705" s="58">
        <f t="shared" ca="1" si="106"/>
        <v>2.506363806469059</v>
      </c>
      <c r="F705" s="58">
        <f t="shared" ca="1" si="106"/>
        <v>3.0828558027412596</v>
      </c>
      <c r="G705" s="58" cm="1">
        <f t="array" aca="1" ref="G705" ca="1">SUM(IF(ISERROR(FIND($A$4:$F$4,G$4)),0,$A705:$F705))</f>
        <v>8.4746892874181654</v>
      </c>
      <c r="H705" s="58" cm="1">
        <f t="array" aca="1" ref="H705" ca="1">SUM(IF(ISERROR(FIND($A$4:$F$4,H$4)),0,$A705:$F705))</f>
        <v>11.962715344765304</v>
      </c>
      <c r="I705" s="58" cm="1">
        <f t="array" aca="1" ref="I705" ca="1">SUM(IF(ISERROR(FIND($A$4:$F$4,I$4)),0,$A705:$F705))</f>
        <v>10.547785232082031</v>
      </c>
      <c r="J705" s="58">
        <f t="shared" ca="1" si="100"/>
        <v>11.962715344765304</v>
      </c>
      <c r="K705" s="58" t="str">
        <f t="shared" ca="1" si="101"/>
        <v>ADF</v>
      </c>
      <c r="L705" s="58">
        <f ca="1">SMALL($J$5:$J$1004,ROWS($J$5:J705))</f>
        <v>12.221741389074172</v>
      </c>
      <c r="M705" s="11">
        <f ca="1">ROWS($J$5:J705)/COUNT($J$5:$J$1004)</f>
        <v>0.70099999999999996</v>
      </c>
      <c r="N705" s="11"/>
      <c r="O705" s="8" t="str">
        <f t="shared" ca="1" si="102"/>
        <v xml:space="preserve"> </v>
      </c>
      <c r="P705" s="8">
        <f t="shared" ca="1" si="103"/>
        <v>1</v>
      </c>
      <c r="Q705" s="8" t="str">
        <f t="shared" ca="1" si="104"/>
        <v xml:space="preserve"> </v>
      </c>
      <c r="S705" s="8">
        <f t="shared" ca="1" si="107"/>
        <v>1</v>
      </c>
      <c r="T705" s="8" t="str">
        <f t="shared" ca="1" si="105"/>
        <v/>
      </c>
      <c r="U705" s="8" t="str">
        <f t="shared" ca="1" si="105"/>
        <v/>
      </c>
      <c r="V705" s="8">
        <f t="shared" ca="1" si="105"/>
        <v>1</v>
      </c>
      <c r="W705" s="8" t="str">
        <f t="shared" ca="1" si="105"/>
        <v/>
      </c>
      <c r="X705" s="8">
        <f t="shared" ca="1" si="105"/>
        <v>1</v>
      </c>
    </row>
    <row r="706" spans="1:24" hidden="1" x14ac:dyDescent="0.25">
      <c r="A706" s="58">
        <f t="shared" ca="1" si="108"/>
        <v>5.7377429799093642</v>
      </c>
      <c r="B706" s="58">
        <f t="shared" ca="1" si="106"/>
        <v>3.5056398498270287</v>
      </c>
      <c r="C706" s="58">
        <f t="shared" ca="1" si="106"/>
        <v>7.8579078115016374</v>
      </c>
      <c r="D706" s="58">
        <f t="shared" ca="1" si="106"/>
        <v>2.7985768912488895</v>
      </c>
      <c r="E706" s="58">
        <f t="shared" ca="1" si="106"/>
        <v>2.4960388186065154</v>
      </c>
      <c r="F706" s="58">
        <f t="shared" ca="1" si="106"/>
        <v>2.0197829500687567</v>
      </c>
      <c r="G706" s="58" cm="1">
        <f t="array" aca="1" ref="G706" ca="1">SUM(IF(ISERROR(FIND($A$4:$F$4,G$4)),0,$A706:$F706))</f>
        <v>13.595650791411002</v>
      </c>
      <c r="H706" s="58" cm="1">
        <f t="array" aca="1" ref="H706" ca="1">SUM(IF(ISERROR(FIND($A$4:$F$4,H$4)),0,$A706:$F706))</f>
        <v>10.556102821227011</v>
      </c>
      <c r="I706" s="58" cm="1">
        <f t="array" aca="1" ref="I706" ca="1">SUM(IF(ISERROR(FIND($A$4:$F$4,I$4)),0,$A706:$F706))</f>
        <v>8.0214616185023004</v>
      </c>
      <c r="J706" s="58">
        <f t="shared" ca="1" si="100"/>
        <v>13.595650791411002</v>
      </c>
      <c r="K706" s="58" t="str">
        <f t="shared" ca="1" si="101"/>
        <v>AC</v>
      </c>
      <c r="L706" s="58">
        <f ca="1">SMALL($J$5:$J$1004,ROWS($J$5:J706))</f>
        <v>12.231841494981394</v>
      </c>
      <c r="M706" s="11">
        <f ca="1">ROWS($J$5:J706)/COUNT($J$5:$J$1004)</f>
        <v>0.70199999999999996</v>
      </c>
      <c r="N706" s="11"/>
      <c r="O706" s="8">
        <f t="shared" ca="1" si="102"/>
        <v>1</v>
      </c>
      <c r="P706" s="8" t="str">
        <f t="shared" ca="1" si="103"/>
        <v xml:space="preserve"> </v>
      </c>
      <c r="Q706" s="8" t="str">
        <f t="shared" ca="1" si="104"/>
        <v xml:space="preserve"> </v>
      </c>
      <c r="S706" s="8">
        <f t="shared" ca="1" si="107"/>
        <v>1</v>
      </c>
      <c r="T706" s="8" t="str">
        <f t="shared" ca="1" si="105"/>
        <v/>
      </c>
      <c r="U706" s="8">
        <f t="shared" ca="1" si="105"/>
        <v>1</v>
      </c>
      <c r="V706" s="8" t="str">
        <f t="shared" ca="1" si="105"/>
        <v/>
      </c>
      <c r="W706" s="8" t="str">
        <f t="shared" ca="1" si="105"/>
        <v/>
      </c>
      <c r="X706" s="8" t="str">
        <f t="shared" ca="1" si="105"/>
        <v/>
      </c>
    </row>
    <row r="707" spans="1:24" hidden="1" x14ac:dyDescent="0.25">
      <c r="A707" s="58">
        <f t="shared" ca="1" si="108"/>
        <v>4.1586841526819143</v>
      </c>
      <c r="B707" s="58">
        <f t="shared" ca="1" si="106"/>
        <v>4.7877970978484594</v>
      </c>
      <c r="C707" s="58">
        <f t="shared" ca="1" si="106"/>
        <v>6.6699499000629547</v>
      </c>
      <c r="D707" s="58">
        <f t="shared" ca="1" si="106"/>
        <v>2.1724607599392844</v>
      </c>
      <c r="E707" s="58">
        <f t="shared" ca="1" si="106"/>
        <v>2.331377412969319</v>
      </c>
      <c r="F707" s="58">
        <f t="shared" ca="1" si="106"/>
        <v>2.0907067987541685</v>
      </c>
      <c r="G707" s="58" cm="1">
        <f t="array" aca="1" ref="G707" ca="1">SUM(IF(ISERROR(FIND($A$4:$F$4,G$4)),0,$A707:$F707))</f>
        <v>10.828634052744869</v>
      </c>
      <c r="H707" s="58" cm="1">
        <f t="array" aca="1" ref="H707" ca="1">SUM(IF(ISERROR(FIND($A$4:$F$4,H$4)),0,$A707:$F707))</f>
        <v>8.4218517113753677</v>
      </c>
      <c r="I707" s="58" cm="1">
        <f t="array" aca="1" ref="I707" ca="1">SUM(IF(ISERROR(FIND($A$4:$F$4,I$4)),0,$A707:$F707))</f>
        <v>9.2098813095719478</v>
      </c>
      <c r="J707" s="58">
        <f t="shared" ca="1" si="100"/>
        <v>10.828634052744869</v>
      </c>
      <c r="K707" s="58" t="str">
        <f t="shared" ca="1" si="101"/>
        <v>AC</v>
      </c>
      <c r="L707" s="58">
        <f ca="1">SMALL($J$5:$J$1004,ROWS($J$5:J707))</f>
        <v>12.232643239446874</v>
      </c>
      <c r="M707" s="11">
        <f ca="1">ROWS($J$5:J707)/COUNT($J$5:$J$1004)</f>
        <v>0.70299999999999996</v>
      </c>
      <c r="N707" s="11"/>
      <c r="O707" s="8">
        <f t="shared" ca="1" si="102"/>
        <v>1</v>
      </c>
      <c r="P707" s="8" t="str">
        <f t="shared" ca="1" si="103"/>
        <v xml:space="preserve"> </v>
      </c>
      <c r="Q707" s="8" t="str">
        <f t="shared" ca="1" si="104"/>
        <v xml:space="preserve"> </v>
      </c>
      <c r="S707" s="8">
        <f t="shared" ca="1" si="107"/>
        <v>1</v>
      </c>
      <c r="T707" s="8" t="str">
        <f t="shared" ca="1" si="105"/>
        <v/>
      </c>
      <c r="U707" s="8">
        <f t="shared" ca="1" si="105"/>
        <v>1</v>
      </c>
      <c r="V707" s="8" t="str">
        <f t="shared" ca="1" si="105"/>
        <v/>
      </c>
      <c r="W707" s="8" t="str">
        <f t="shared" ca="1" si="105"/>
        <v/>
      </c>
      <c r="X707" s="8" t="str">
        <f t="shared" ca="1" si="105"/>
        <v/>
      </c>
    </row>
    <row r="708" spans="1:24" hidden="1" x14ac:dyDescent="0.25">
      <c r="A708" s="58">
        <f t="shared" ca="1" si="108"/>
        <v>4.1596928388579766</v>
      </c>
      <c r="B708" s="58">
        <f t="shared" ca="1" si="106"/>
        <v>2.588836983861436</v>
      </c>
      <c r="C708" s="58">
        <f t="shared" ca="1" si="106"/>
        <v>7.6218691878802609</v>
      </c>
      <c r="D708" s="58">
        <f t="shared" ca="1" si="106"/>
        <v>2.3165086682069234</v>
      </c>
      <c r="E708" s="58">
        <f t="shared" ca="1" si="106"/>
        <v>1.3025481807173109</v>
      </c>
      <c r="F708" s="58">
        <f t="shared" ca="1" si="106"/>
        <v>2.0643118406863157</v>
      </c>
      <c r="G708" s="58" cm="1">
        <f t="array" aca="1" ref="G708" ca="1">SUM(IF(ISERROR(FIND($A$4:$F$4,G$4)),0,$A708:$F708))</f>
        <v>11.781562026738237</v>
      </c>
      <c r="H708" s="58" cm="1">
        <f t="array" aca="1" ref="H708" ca="1">SUM(IF(ISERROR(FIND($A$4:$F$4,H$4)),0,$A708:$F708))</f>
        <v>8.5405133477512152</v>
      </c>
      <c r="I708" s="58" cm="1">
        <f t="array" aca="1" ref="I708" ca="1">SUM(IF(ISERROR(FIND($A$4:$F$4,I$4)),0,$A708:$F708))</f>
        <v>5.955697005265062</v>
      </c>
      <c r="J708" s="58">
        <f t="shared" ca="1" si="100"/>
        <v>11.781562026738237</v>
      </c>
      <c r="K708" s="58" t="str">
        <f t="shared" ca="1" si="101"/>
        <v>AC</v>
      </c>
      <c r="L708" s="58">
        <f ca="1">SMALL($J$5:$J$1004,ROWS($J$5:J708))</f>
        <v>12.250782469400365</v>
      </c>
      <c r="M708" s="11">
        <f ca="1">ROWS($J$5:J708)/COUNT($J$5:$J$1004)</f>
        <v>0.70399999999999996</v>
      </c>
      <c r="N708" s="11"/>
      <c r="O708" s="8">
        <f t="shared" ca="1" si="102"/>
        <v>1</v>
      </c>
      <c r="P708" s="8" t="str">
        <f t="shared" ca="1" si="103"/>
        <v xml:space="preserve"> </v>
      </c>
      <c r="Q708" s="8" t="str">
        <f t="shared" ca="1" si="104"/>
        <v xml:space="preserve"> </v>
      </c>
      <c r="S708" s="8">
        <f t="shared" ca="1" si="107"/>
        <v>1</v>
      </c>
      <c r="T708" s="8" t="str">
        <f t="shared" ca="1" si="105"/>
        <v/>
      </c>
      <c r="U708" s="8">
        <f t="shared" ca="1" si="105"/>
        <v>1</v>
      </c>
      <c r="V708" s="8" t="str">
        <f t="shared" ca="1" si="105"/>
        <v/>
      </c>
      <c r="W708" s="8" t="str">
        <f t="shared" ca="1" si="105"/>
        <v/>
      </c>
      <c r="X708" s="8" t="str">
        <f t="shared" ca="1" si="105"/>
        <v/>
      </c>
    </row>
    <row r="709" spans="1:24" hidden="1" x14ac:dyDescent="0.25">
      <c r="A709" s="58">
        <f t="shared" ca="1" si="108"/>
        <v>3.4174374929555404</v>
      </c>
      <c r="B709" s="58">
        <f t="shared" ca="1" si="106"/>
        <v>1.764815689337436</v>
      </c>
      <c r="C709" s="58">
        <f t="shared" ca="1" si="106"/>
        <v>4.9877566781490739</v>
      </c>
      <c r="D709" s="58">
        <f t="shared" ca="1" si="106"/>
        <v>3.8144771309428709</v>
      </c>
      <c r="E709" s="58">
        <f t="shared" ca="1" si="106"/>
        <v>1.6382034988583287</v>
      </c>
      <c r="F709" s="58">
        <f t="shared" ca="1" si="106"/>
        <v>3.3167526045744293</v>
      </c>
      <c r="G709" s="58" cm="1">
        <f t="array" aca="1" ref="G709" ca="1">SUM(IF(ISERROR(FIND($A$4:$F$4,G$4)),0,$A709:$F709))</f>
        <v>8.4051941711046148</v>
      </c>
      <c r="H709" s="58" cm="1">
        <f t="array" aca="1" ref="H709" ca="1">SUM(IF(ISERROR(FIND($A$4:$F$4,H$4)),0,$A709:$F709))</f>
        <v>10.548667228472841</v>
      </c>
      <c r="I709" s="58" cm="1">
        <f t="array" aca="1" ref="I709" ca="1">SUM(IF(ISERROR(FIND($A$4:$F$4,I$4)),0,$A709:$F709))</f>
        <v>6.7197717927701941</v>
      </c>
      <c r="J709" s="58">
        <f t="shared" ca="1" si="100"/>
        <v>10.548667228472841</v>
      </c>
      <c r="K709" s="58" t="str">
        <f t="shared" ca="1" si="101"/>
        <v>ADF</v>
      </c>
      <c r="L709" s="58">
        <f ca="1">SMALL($J$5:$J$1004,ROWS($J$5:J709))</f>
        <v>12.253383953185629</v>
      </c>
      <c r="M709" s="11">
        <f ca="1">ROWS($J$5:J709)/COUNT($J$5:$J$1004)</f>
        <v>0.70499999999999996</v>
      </c>
      <c r="N709" s="11"/>
      <c r="O709" s="8" t="str">
        <f t="shared" ca="1" si="102"/>
        <v xml:space="preserve"> </v>
      </c>
      <c r="P709" s="8">
        <f t="shared" ca="1" si="103"/>
        <v>1</v>
      </c>
      <c r="Q709" s="8" t="str">
        <f t="shared" ca="1" si="104"/>
        <v xml:space="preserve"> </v>
      </c>
      <c r="S709" s="8">
        <f t="shared" ca="1" si="107"/>
        <v>1</v>
      </c>
      <c r="T709" s="8" t="str">
        <f t="shared" ca="1" si="105"/>
        <v/>
      </c>
      <c r="U709" s="8" t="str">
        <f t="shared" ca="1" si="105"/>
        <v/>
      </c>
      <c r="V709" s="8">
        <f t="shared" ca="1" si="105"/>
        <v>1</v>
      </c>
      <c r="W709" s="8" t="str">
        <f t="shared" ca="1" si="105"/>
        <v/>
      </c>
      <c r="X709" s="8">
        <f t="shared" ca="1" si="105"/>
        <v>1</v>
      </c>
    </row>
    <row r="710" spans="1:24" hidden="1" x14ac:dyDescent="0.25">
      <c r="A710" s="58">
        <f t="shared" ca="1" si="108"/>
        <v>2.9119511526132782</v>
      </c>
      <c r="B710" s="58">
        <f t="shared" ca="1" si="106"/>
        <v>4.0048166516683894</v>
      </c>
      <c r="C710" s="58">
        <f t="shared" ca="1" si="106"/>
        <v>6.4003434066827829</v>
      </c>
      <c r="D710" s="58">
        <f t="shared" ca="1" si="106"/>
        <v>4.4194929767332791</v>
      </c>
      <c r="E710" s="58">
        <f t="shared" ca="1" si="106"/>
        <v>2.0563082300778568</v>
      </c>
      <c r="F710" s="58">
        <f t="shared" ca="1" si="106"/>
        <v>3.0572106955901273</v>
      </c>
      <c r="G710" s="58" cm="1">
        <f t="array" aca="1" ref="G710" ca="1">SUM(IF(ISERROR(FIND($A$4:$F$4,G$4)),0,$A710:$F710))</f>
        <v>9.3122945592960615</v>
      </c>
      <c r="H710" s="58" cm="1">
        <f t="array" aca="1" ref="H710" ca="1">SUM(IF(ISERROR(FIND($A$4:$F$4,H$4)),0,$A710:$F710))</f>
        <v>10.388654824936685</v>
      </c>
      <c r="I710" s="58" cm="1">
        <f t="array" aca="1" ref="I710" ca="1">SUM(IF(ISERROR(FIND($A$4:$F$4,I$4)),0,$A710:$F710))</f>
        <v>9.1183355773363743</v>
      </c>
      <c r="J710" s="58">
        <f t="shared" ref="J710:J773" ca="1" si="109">MAX(G710:I710)</f>
        <v>10.388654824936685</v>
      </c>
      <c r="K710" s="58" t="str">
        <f t="shared" ref="K710:K773" ca="1" si="110">_xlfn.XLOOKUP(J710,G710:I710,$G$4:$I$4)</f>
        <v>ADF</v>
      </c>
      <c r="L710" s="58">
        <f ca="1">SMALL($J$5:$J$1004,ROWS($J$5:J710))</f>
        <v>12.255000058009319</v>
      </c>
      <c r="M710" s="11">
        <f ca="1">ROWS($J$5:J710)/COUNT($J$5:$J$1004)</f>
        <v>0.70599999999999996</v>
      </c>
      <c r="N710" s="11"/>
      <c r="O710" s="8" t="str">
        <f t="shared" ref="O710:O773" ca="1" si="111">IF(G710=$J710,1," ")</f>
        <v xml:space="preserve"> </v>
      </c>
      <c r="P710" s="8">
        <f t="shared" ref="P710:P773" ca="1" si="112">IF(H710=$J710,1," ")</f>
        <v>1</v>
      </c>
      <c r="Q710" s="8" t="str">
        <f t="shared" ref="Q710:Q773" ca="1" si="113">IF(I710=$J710,1," ")</f>
        <v xml:space="preserve"> </v>
      </c>
      <c r="S710" s="8">
        <f t="shared" ca="1" si="107"/>
        <v>1</v>
      </c>
      <c r="T710" s="8" t="str">
        <f t="shared" ca="1" si="105"/>
        <v/>
      </c>
      <c r="U710" s="8" t="str">
        <f t="shared" ca="1" si="105"/>
        <v/>
      </c>
      <c r="V710" s="8">
        <f t="shared" ca="1" si="105"/>
        <v>1</v>
      </c>
      <c r="W710" s="8" t="str">
        <f t="shared" ca="1" si="105"/>
        <v/>
      </c>
      <c r="X710" s="8">
        <f t="shared" ca="1" si="105"/>
        <v>1</v>
      </c>
    </row>
    <row r="711" spans="1:24" hidden="1" x14ac:dyDescent="0.25">
      <c r="A711" s="58">
        <f t="shared" ca="1" si="108"/>
        <v>4.006832622825117</v>
      </c>
      <c r="B711" s="58">
        <f t="shared" ca="1" si="106"/>
        <v>3.2713015311714901</v>
      </c>
      <c r="C711" s="58">
        <f t="shared" ca="1" si="106"/>
        <v>7.9010897964934799</v>
      </c>
      <c r="D711" s="58">
        <f t="shared" ca="1" si="106"/>
        <v>4.5106755593317178</v>
      </c>
      <c r="E711" s="58">
        <f t="shared" ca="1" si="106"/>
        <v>2.8848457590843104</v>
      </c>
      <c r="F711" s="58">
        <f t="shared" ca="1" si="106"/>
        <v>2.8249422613458037</v>
      </c>
      <c r="G711" s="58" cm="1">
        <f t="array" aca="1" ref="G711" ca="1">SUM(IF(ISERROR(FIND($A$4:$F$4,G$4)),0,$A711:$F711))</f>
        <v>11.907922419318597</v>
      </c>
      <c r="H711" s="58" cm="1">
        <f t="array" aca="1" ref="H711" ca="1">SUM(IF(ISERROR(FIND($A$4:$F$4,H$4)),0,$A711:$F711))</f>
        <v>11.342450443502639</v>
      </c>
      <c r="I711" s="58" cm="1">
        <f t="array" aca="1" ref="I711" ca="1">SUM(IF(ISERROR(FIND($A$4:$F$4,I$4)),0,$A711:$F711))</f>
        <v>8.9810895516016043</v>
      </c>
      <c r="J711" s="58">
        <f t="shared" ca="1" si="109"/>
        <v>11.907922419318597</v>
      </c>
      <c r="K711" s="58" t="str">
        <f t="shared" ca="1" si="110"/>
        <v>AC</v>
      </c>
      <c r="L711" s="58">
        <f ca="1">SMALL($J$5:$J$1004,ROWS($J$5:J711))</f>
        <v>12.255199022664923</v>
      </c>
      <c r="M711" s="11">
        <f ca="1">ROWS($J$5:J711)/COUNT($J$5:$J$1004)</f>
        <v>0.70699999999999996</v>
      </c>
      <c r="N711" s="11"/>
      <c r="O711" s="8">
        <f t="shared" ca="1" si="111"/>
        <v>1</v>
      </c>
      <c r="P711" s="8" t="str">
        <f t="shared" ca="1" si="112"/>
        <v xml:space="preserve"> </v>
      </c>
      <c r="Q711" s="8" t="str">
        <f t="shared" ca="1" si="113"/>
        <v xml:space="preserve"> </v>
      </c>
      <c r="S711" s="8">
        <f t="shared" ca="1" si="107"/>
        <v>1</v>
      </c>
      <c r="T711" s="8" t="str">
        <f t="shared" ca="1" si="105"/>
        <v/>
      </c>
      <c r="U711" s="8">
        <f t="shared" ca="1" si="105"/>
        <v>1</v>
      </c>
      <c r="V711" s="8" t="str">
        <f t="shared" ca="1" si="105"/>
        <v/>
      </c>
      <c r="W711" s="8" t="str">
        <f t="shared" ca="1" si="105"/>
        <v/>
      </c>
      <c r="X711" s="8" t="str">
        <f t="shared" ca="1" si="105"/>
        <v/>
      </c>
    </row>
    <row r="712" spans="1:24" hidden="1" x14ac:dyDescent="0.25">
      <c r="A712" s="58">
        <f t="shared" ca="1" si="108"/>
        <v>3.6363349460646885</v>
      </c>
      <c r="B712" s="58">
        <f t="shared" ca="1" si="106"/>
        <v>2.0407426020743786</v>
      </c>
      <c r="C712" s="58">
        <f t="shared" ca="1" si="106"/>
        <v>4.3420778168285583</v>
      </c>
      <c r="D712" s="58">
        <f t="shared" ca="1" si="106"/>
        <v>5.2488018140454944</v>
      </c>
      <c r="E712" s="58">
        <f t="shared" ca="1" si="106"/>
        <v>1.045138949470497</v>
      </c>
      <c r="F712" s="58">
        <f t="shared" ca="1" si="106"/>
        <v>2.1492049956526857</v>
      </c>
      <c r="G712" s="58" cm="1">
        <f t="array" aca="1" ref="G712" ca="1">SUM(IF(ISERROR(FIND($A$4:$F$4,G$4)),0,$A712:$F712))</f>
        <v>7.9784127628932469</v>
      </c>
      <c r="H712" s="58" cm="1">
        <f t="array" aca="1" ref="H712" ca="1">SUM(IF(ISERROR(FIND($A$4:$F$4,H$4)),0,$A712:$F712))</f>
        <v>11.034341755762867</v>
      </c>
      <c r="I712" s="58" cm="1">
        <f t="array" aca="1" ref="I712" ca="1">SUM(IF(ISERROR(FIND($A$4:$F$4,I$4)),0,$A712:$F712))</f>
        <v>5.2350865471975609</v>
      </c>
      <c r="J712" s="58">
        <f t="shared" ca="1" si="109"/>
        <v>11.034341755762867</v>
      </c>
      <c r="K712" s="58" t="str">
        <f t="shared" ca="1" si="110"/>
        <v>ADF</v>
      </c>
      <c r="L712" s="58">
        <f ca="1">SMALL($J$5:$J$1004,ROWS($J$5:J712))</f>
        <v>12.25707280328475</v>
      </c>
      <c r="M712" s="11">
        <f ca="1">ROWS($J$5:J712)/COUNT($J$5:$J$1004)</f>
        <v>0.70799999999999996</v>
      </c>
      <c r="N712" s="11"/>
      <c r="O712" s="8" t="str">
        <f t="shared" ca="1" si="111"/>
        <v xml:space="preserve"> </v>
      </c>
      <c r="P712" s="8">
        <f t="shared" ca="1" si="112"/>
        <v>1</v>
      </c>
      <c r="Q712" s="8" t="str">
        <f t="shared" ca="1" si="113"/>
        <v xml:space="preserve"> </v>
      </c>
      <c r="S712" s="8">
        <f t="shared" ca="1" si="107"/>
        <v>1</v>
      </c>
      <c r="T712" s="8" t="str">
        <f t="shared" ca="1" si="105"/>
        <v/>
      </c>
      <c r="U712" s="8" t="str">
        <f t="shared" ca="1" si="105"/>
        <v/>
      </c>
      <c r="V712" s="8">
        <f t="shared" ca="1" si="105"/>
        <v>1</v>
      </c>
      <c r="W712" s="8" t="str">
        <f t="shared" ca="1" si="105"/>
        <v/>
      </c>
      <c r="X712" s="8">
        <f t="shared" ca="1" si="105"/>
        <v>1</v>
      </c>
    </row>
    <row r="713" spans="1:24" hidden="1" x14ac:dyDescent="0.25">
      <c r="A713" s="58">
        <f t="shared" ca="1" si="108"/>
        <v>2.5714987875001842</v>
      </c>
      <c r="B713" s="58">
        <f t="shared" ca="1" si="106"/>
        <v>1.3511248025633993</v>
      </c>
      <c r="C713" s="58">
        <f t="shared" ca="1" si="106"/>
        <v>4.8181786203006967</v>
      </c>
      <c r="D713" s="58">
        <f t="shared" ca="1" si="106"/>
        <v>2.8344490037490058</v>
      </c>
      <c r="E713" s="58">
        <f t="shared" ca="1" si="106"/>
        <v>2.6546742284931901</v>
      </c>
      <c r="F713" s="58">
        <f t="shared" ca="1" si="106"/>
        <v>3.9061026618683372</v>
      </c>
      <c r="G713" s="58" cm="1">
        <f t="array" aca="1" ref="G713" ca="1">SUM(IF(ISERROR(FIND($A$4:$F$4,G$4)),0,$A713:$F713))</f>
        <v>7.3896774078008809</v>
      </c>
      <c r="H713" s="58" cm="1">
        <f t="array" aca="1" ref="H713" ca="1">SUM(IF(ISERROR(FIND($A$4:$F$4,H$4)),0,$A713:$F713))</f>
        <v>9.3120504531175268</v>
      </c>
      <c r="I713" s="58" cm="1">
        <f t="array" aca="1" ref="I713" ca="1">SUM(IF(ISERROR(FIND($A$4:$F$4,I$4)),0,$A713:$F713))</f>
        <v>7.9119016929249266</v>
      </c>
      <c r="J713" s="58">
        <f t="shared" ca="1" si="109"/>
        <v>9.3120504531175268</v>
      </c>
      <c r="K713" s="58" t="str">
        <f t="shared" ca="1" si="110"/>
        <v>ADF</v>
      </c>
      <c r="L713" s="58">
        <f ca="1">SMALL($J$5:$J$1004,ROWS($J$5:J713))</f>
        <v>12.261147402472387</v>
      </c>
      <c r="M713" s="11">
        <f ca="1">ROWS($J$5:J713)/COUNT($J$5:$J$1004)</f>
        <v>0.70899999999999996</v>
      </c>
      <c r="N713" s="11"/>
      <c r="O713" s="8" t="str">
        <f t="shared" ca="1" si="111"/>
        <v xml:space="preserve"> </v>
      </c>
      <c r="P713" s="8">
        <f t="shared" ca="1" si="112"/>
        <v>1</v>
      </c>
      <c r="Q713" s="8" t="str">
        <f t="shared" ca="1" si="113"/>
        <v xml:space="preserve"> </v>
      </c>
      <c r="S713" s="8">
        <f t="shared" ca="1" si="107"/>
        <v>1</v>
      </c>
      <c r="T713" s="8" t="str">
        <f t="shared" ca="1" si="105"/>
        <v/>
      </c>
      <c r="U713" s="8" t="str">
        <f t="shared" ca="1" si="105"/>
        <v/>
      </c>
      <c r="V713" s="8">
        <f t="shared" ca="1" si="105"/>
        <v>1</v>
      </c>
      <c r="W713" s="8" t="str">
        <f t="shared" ca="1" si="105"/>
        <v/>
      </c>
      <c r="X713" s="8">
        <f t="shared" ca="1" si="105"/>
        <v>1</v>
      </c>
    </row>
    <row r="714" spans="1:24" hidden="1" x14ac:dyDescent="0.25">
      <c r="A714" s="58">
        <f t="shared" ca="1" si="108"/>
        <v>5.2086611415430273</v>
      </c>
      <c r="B714" s="58">
        <f t="shared" ca="1" si="106"/>
        <v>3.5552834300401379</v>
      </c>
      <c r="C714" s="58">
        <f t="shared" ca="1" si="106"/>
        <v>6.2784410136035049</v>
      </c>
      <c r="D714" s="58">
        <f t="shared" ca="1" si="106"/>
        <v>4.3945020819285716</v>
      </c>
      <c r="E714" s="58">
        <f t="shared" ca="1" si="106"/>
        <v>1.0101404492584001</v>
      </c>
      <c r="F714" s="58">
        <f t="shared" ca="1" si="106"/>
        <v>2.6987074615109634</v>
      </c>
      <c r="G714" s="58" cm="1">
        <f t="array" aca="1" ref="G714" ca="1">SUM(IF(ISERROR(FIND($A$4:$F$4,G$4)),0,$A714:$F714))</f>
        <v>11.487102155146532</v>
      </c>
      <c r="H714" s="58" cm="1">
        <f t="array" aca="1" ref="H714" ca="1">SUM(IF(ISERROR(FIND($A$4:$F$4,H$4)),0,$A714:$F714))</f>
        <v>12.301870684982562</v>
      </c>
      <c r="I714" s="58" cm="1">
        <f t="array" aca="1" ref="I714" ca="1">SUM(IF(ISERROR(FIND($A$4:$F$4,I$4)),0,$A714:$F714))</f>
        <v>7.2641313408095014</v>
      </c>
      <c r="J714" s="58">
        <f t="shared" ca="1" si="109"/>
        <v>12.301870684982562</v>
      </c>
      <c r="K714" s="58" t="str">
        <f t="shared" ca="1" si="110"/>
        <v>ADF</v>
      </c>
      <c r="L714" s="58">
        <f ca="1">SMALL($J$5:$J$1004,ROWS($J$5:J714))</f>
        <v>12.276020921157539</v>
      </c>
      <c r="M714" s="11">
        <f ca="1">ROWS($J$5:J714)/COUNT($J$5:$J$1004)</f>
        <v>0.71</v>
      </c>
      <c r="N714" s="11"/>
      <c r="O714" s="8" t="str">
        <f t="shared" ca="1" si="111"/>
        <v xml:space="preserve"> </v>
      </c>
      <c r="P714" s="8">
        <f t="shared" ca="1" si="112"/>
        <v>1</v>
      </c>
      <c r="Q714" s="8" t="str">
        <f t="shared" ca="1" si="113"/>
        <v xml:space="preserve"> </v>
      </c>
      <c r="S714" s="8">
        <f t="shared" ca="1" si="107"/>
        <v>1</v>
      </c>
      <c r="T714" s="8" t="str">
        <f t="shared" ca="1" si="105"/>
        <v/>
      </c>
      <c r="U714" s="8" t="str">
        <f t="shared" ca="1" si="105"/>
        <v/>
      </c>
      <c r="V714" s="8">
        <f t="shared" ca="1" si="105"/>
        <v>1</v>
      </c>
      <c r="W714" s="8" t="str">
        <f t="shared" ca="1" si="105"/>
        <v/>
      </c>
      <c r="X714" s="8">
        <f t="shared" ca="1" si="105"/>
        <v>1</v>
      </c>
    </row>
    <row r="715" spans="1:24" hidden="1" x14ac:dyDescent="0.25">
      <c r="A715" s="58">
        <f t="shared" ca="1" si="108"/>
        <v>5.447992892366825</v>
      </c>
      <c r="B715" s="58">
        <f t="shared" ca="1" si="106"/>
        <v>2.4781770279127917</v>
      </c>
      <c r="C715" s="58">
        <f t="shared" ca="1" si="106"/>
        <v>7.2972668173350659</v>
      </c>
      <c r="D715" s="58">
        <f t="shared" ca="1" si="106"/>
        <v>5.5481718555213906</v>
      </c>
      <c r="E715" s="58">
        <f t="shared" ca="1" si="106"/>
        <v>2.1372213125796118</v>
      </c>
      <c r="F715" s="58">
        <f t="shared" ca="1" si="106"/>
        <v>3.8343360373344924</v>
      </c>
      <c r="G715" s="58" cm="1">
        <f t="array" aca="1" ref="G715" ca="1">SUM(IF(ISERROR(FIND($A$4:$F$4,G$4)),0,$A715:$F715))</f>
        <v>12.745259709701891</v>
      </c>
      <c r="H715" s="58" cm="1">
        <f t="array" aca="1" ref="H715" ca="1">SUM(IF(ISERROR(FIND($A$4:$F$4,H$4)),0,$A715:$F715))</f>
        <v>14.830500785222707</v>
      </c>
      <c r="I715" s="58" cm="1">
        <f t="array" aca="1" ref="I715" ca="1">SUM(IF(ISERROR(FIND($A$4:$F$4,I$4)),0,$A715:$F715))</f>
        <v>8.4497343778268963</v>
      </c>
      <c r="J715" s="58">
        <f t="shared" ca="1" si="109"/>
        <v>14.830500785222707</v>
      </c>
      <c r="K715" s="58" t="str">
        <f t="shared" ca="1" si="110"/>
        <v>ADF</v>
      </c>
      <c r="L715" s="58">
        <f ca="1">SMALL($J$5:$J$1004,ROWS($J$5:J715))</f>
        <v>12.27931584873927</v>
      </c>
      <c r="M715" s="11">
        <f ca="1">ROWS($J$5:J715)/COUNT($J$5:$J$1004)</f>
        <v>0.71099999999999997</v>
      </c>
      <c r="N715" s="11"/>
      <c r="O715" s="8" t="str">
        <f t="shared" ca="1" si="111"/>
        <v xml:space="preserve"> </v>
      </c>
      <c r="P715" s="8">
        <f t="shared" ca="1" si="112"/>
        <v>1</v>
      </c>
      <c r="Q715" s="8" t="str">
        <f t="shared" ca="1" si="113"/>
        <v xml:space="preserve"> </v>
      </c>
      <c r="S715" s="8">
        <f t="shared" ca="1" si="107"/>
        <v>1</v>
      </c>
      <c r="T715" s="8" t="str">
        <f t="shared" ca="1" si="105"/>
        <v/>
      </c>
      <c r="U715" s="8" t="str">
        <f t="shared" ca="1" si="105"/>
        <v/>
      </c>
      <c r="V715" s="8">
        <f t="shared" ref="T715:X766" ca="1" si="114">IFERROR(FIND(V$4,$K715)/FIND(V$4,$K715),"")</f>
        <v>1</v>
      </c>
      <c r="W715" s="8" t="str">
        <f t="shared" ca="1" si="114"/>
        <v/>
      </c>
      <c r="X715" s="8">
        <f t="shared" ca="1" si="114"/>
        <v>1</v>
      </c>
    </row>
    <row r="716" spans="1:24" hidden="1" x14ac:dyDescent="0.25">
      <c r="A716" s="58">
        <f t="shared" ca="1" si="108"/>
        <v>2.6786603829515361</v>
      </c>
      <c r="B716" s="58">
        <f t="shared" ca="1" si="106"/>
        <v>1.7334960873694403</v>
      </c>
      <c r="C716" s="58">
        <f t="shared" ca="1" si="106"/>
        <v>6.1399185812196713</v>
      </c>
      <c r="D716" s="58">
        <f t="shared" ref="B716:F767" ca="1" si="115">D$2+(D$3-D$2)*RAND()</f>
        <v>4.6408618223307103</v>
      </c>
      <c r="E716" s="58">
        <f t="shared" ca="1" si="115"/>
        <v>2.4789523503149145</v>
      </c>
      <c r="F716" s="58">
        <f t="shared" ca="1" si="115"/>
        <v>2.6960144288289971</v>
      </c>
      <c r="G716" s="58" cm="1">
        <f t="array" aca="1" ref="G716" ca="1">SUM(IF(ISERROR(FIND($A$4:$F$4,G$4)),0,$A716:$F716))</f>
        <v>8.8185789641712073</v>
      </c>
      <c r="H716" s="58" cm="1">
        <f t="array" aca="1" ref="H716" ca="1">SUM(IF(ISERROR(FIND($A$4:$F$4,H$4)),0,$A716:$F716))</f>
        <v>10.015536634111243</v>
      </c>
      <c r="I716" s="58" cm="1">
        <f t="array" aca="1" ref="I716" ca="1">SUM(IF(ISERROR(FIND($A$4:$F$4,I$4)),0,$A716:$F716))</f>
        <v>6.9084628665133518</v>
      </c>
      <c r="J716" s="58">
        <f t="shared" ca="1" si="109"/>
        <v>10.015536634111243</v>
      </c>
      <c r="K716" s="58" t="str">
        <f t="shared" ca="1" si="110"/>
        <v>ADF</v>
      </c>
      <c r="L716" s="58">
        <f ca="1">SMALL($J$5:$J$1004,ROWS($J$5:J716))</f>
        <v>12.280796756547556</v>
      </c>
      <c r="M716" s="11">
        <f ca="1">ROWS($J$5:J716)/COUNT($J$5:$J$1004)</f>
        <v>0.71199999999999997</v>
      </c>
      <c r="N716" s="11"/>
      <c r="O716" s="8" t="str">
        <f t="shared" ca="1" si="111"/>
        <v xml:space="preserve"> </v>
      </c>
      <c r="P716" s="8">
        <f t="shared" ca="1" si="112"/>
        <v>1</v>
      </c>
      <c r="Q716" s="8" t="str">
        <f t="shared" ca="1" si="113"/>
        <v xml:space="preserve"> </v>
      </c>
      <c r="S716" s="8">
        <f t="shared" ca="1" si="107"/>
        <v>1</v>
      </c>
      <c r="T716" s="8" t="str">
        <f t="shared" ca="1" si="114"/>
        <v/>
      </c>
      <c r="U716" s="8" t="str">
        <f t="shared" ca="1" si="114"/>
        <v/>
      </c>
      <c r="V716" s="8">
        <f t="shared" ca="1" si="114"/>
        <v>1</v>
      </c>
      <c r="W716" s="8" t="str">
        <f t="shared" ca="1" si="114"/>
        <v/>
      </c>
      <c r="X716" s="8">
        <f t="shared" ca="1" si="114"/>
        <v>1</v>
      </c>
    </row>
    <row r="717" spans="1:24" hidden="1" x14ac:dyDescent="0.25">
      <c r="A717" s="58">
        <f t="shared" ca="1" si="108"/>
        <v>2.328004116388827</v>
      </c>
      <c r="B717" s="58">
        <f t="shared" ca="1" si="115"/>
        <v>4.7957007789584578</v>
      </c>
      <c r="C717" s="58">
        <f t="shared" ca="1" si="115"/>
        <v>5.8400657022213878</v>
      </c>
      <c r="D717" s="58">
        <f t="shared" ca="1" si="115"/>
        <v>3.4370952486123341</v>
      </c>
      <c r="E717" s="58">
        <f t="shared" ca="1" si="115"/>
        <v>1.0443411597049046</v>
      </c>
      <c r="F717" s="58">
        <f t="shared" ca="1" si="115"/>
        <v>3.6738735570985228</v>
      </c>
      <c r="G717" s="58" cm="1">
        <f t="array" aca="1" ref="G717" ca="1">SUM(IF(ISERROR(FIND($A$4:$F$4,G$4)),0,$A717:$F717))</f>
        <v>8.1680698186102152</v>
      </c>
      <c r="H717" s="58" cm="1">
        <f t="array" aca="1" ref="H717" ca="1">SUM(IF(ISERROR(FIND($A$4:$F$4,H$4)),0,$A717:$F717))</f>
        <v>9.4389729220996834</v>
      </c>
      <c r="I717" s="58" cm="1">
        <f t="array" aca="1" ref="I717" ca="1">SUM(IF(ISERROR(FIND($A$4:$F$4,I$4)),0,$A717:$F717))</f>
        <v>9.5139154957618857</v>
      </c>
      <c r="J717" s="58">
        <f t="shared" ca="1" si="109"/>
        <v>9.5139154957618857</v>
      </c>
      <c r="K717" s="58" t="str">
        <f t="shared" ca="1" si="110"/>
        <v>BEF</v>
      </c>
      <c r="L717" s="58">
        <f ca="1">SMALL($J$5:$J$1004,ROWS($J$5:J717))</f>
        <v>12.28341336522594</v>
      </c>
      <c r="M717" s="11">
        <f ca="1">ROWS($J$5:J717)/COUNT($J$5:$J$1004)</f>
        <v>0.71299999999999997</v>
      </c>
      <c r="N717" s="11"/>
      <c r="O717" s="8" t="str">
        <f t="shared" ca="1" si="111"/>
        <v xml:space="preserve"> </v>
      </c>
      <c r="P717" s="8" t="str">
        <f t="shared" ca="1" si="112"/>
        <v xml:space="preserve"> </v>
      </c>
      <c r="Q717" s="8">
        <f t="shared" ca="1" si="113"/>
        <v>1</v>
      </c>
      <c r="S717" s="8" t="str">
        <f t="shared" ca="1" si="107"/>
        <v/>
      </c>
      <c r="T717" s="8">
        <f t="shared" ca="1" si="114"/>
        <v>1</v>
      </c>
      <c r="U717" s="8" t="str">
        <f t="shared" ca="1" si="114"/>
        <v/>
      </c>
      <c r="V717" s="8" t="str">
        <f t="shared" ca="1" si="114"/>
        <v/>
      </c>
      <c r="W717" s="8">
        <f t="shared" ca="1" si="114"/>
        <v>1</v>
      </c>
      <c r="X717" s="8">
        <f t="shared" ca="1" si="114"/>
        <v>1</v>
      </c>
    </row>
    <row r="718" spans="1:24" hidden="1" x14ac:dyDescent="0.25">
      <c r="A718" s="58">
        <f t="shared" ca="1" si="108"/>
        <v>3.9884137680238738</v>
      </c>
      <c r="B718" s="58">
        <f t="shared" ca="1" si="115"/>
        <v>3.6091586658215564</v>
      </c>
      <c r="C718" s="58">
        <f t="shared" ca="1" si="115"/>
        <v>4.3327744560688579</v>
      </c>
      <c r="D718" s="58">
        <f t="shared" ca="1" si="115"/>
        <v>3.5380543111107605</v>
      </c>
      <c r="E718" s="58">
        <f t="shared" ca="1" si="115"/>
        <v>2.6628920724469745</v>
      </c>
      <c r="F718" s="58">
        <f t="shared" ca="1" si="115"/>
        <v>3.6826560139501816</v>
      </c>
      <c r="G718" s="58" cm="1">
        <f t="array" aca="1" ref="G718" ca="1">SUM(IF(ISERROR(FIND($A$4:$F$4,G$4)),0,$A718:$F718))</f>
        <v>8.3211882240927313</v>
      </c>
      <c r="H718" s="58" cm="1">
        <f t="array" aca="1" ref="H718" ca="1">SUM(IF(ISERROR(FIND($A$4:$F$4,H$4)),0,$A718:$F718))</f>
        <v>11.209124093084815</v>
      </c>
      <c r="I718" s="58" cm="1">
        <f t="array" aca="1" ref="I718" ca="1">SUM(IF(ISERROR(FIND($A$4:$F$4,I$4)),0,$A718:$F718))</f>
        <v>9.954706752218712</v>
      </c>
      <c r="J718" s="58">
        <f t="shared" ca="1" si="109"/>
        <v>11.209124093084815</v>
      </c>
      <c r="K718" s="58" t="str">
        <f t="shared" ca="1" si="110"/>
        <v>ADF</v>
      </c>
      <c r="L718" s="58">
        <f ca="1">SMALL($J$5:$J$1004,ROWS($J$5:J718))</f>
        <v>12.286648871680182</v>
      </c>
      <c r="M718" s="11">
        <f ca="1">ROWS($J$5:J718)/COUNT($J$5:$J$1004)</f>
        <v>0.71399999999999997</v>
      </c>
      <c r="N718" s="11"/>
      <c r="O718" s="8" t="str">
        <f t="shared" ca="1" si="111"/>
        <v xml:space="preserve"> </v>
      </c>
      <c r="P718" s="8">
        <f t="shared" ca="1" si="112"/>
        <v>1</v>
      </c>
      <c r="Q718" s="8" t="str">
        <f t="shared" ca="1" si="113"/>
        <v xml:space="preserve"> </v>
      </c>
      <c r="S718" s="8">
        <f t="shared" ca="1" si="107"/>
        <v>1</v>
      </c>
      <c r="T718" s="8" t="str">
        <f t="shared" ca="1" si="114"/>
        <v/>
      </c>
      <c r="U718" s="8" t="str">
        <f t="shared" ca="1" si="114"/>
        <v/>
      </c>
      <c r="V718" s="8">
        <f t="shared" ca="1" si="114"/>
        <v>1</v>
      </c>
      <c r="W718" s="8" t="str">
        <f t="shared" ca="1" si="114"/>
        <v/>
      </c>
      <c r="X718" s="8">
        <f t="shared" ca="1" si="114"/>
        <v>1</v>
      </c>
    </row>
    <row r="719" spans="1:24" hidden="1" x14ac:dyDescent="0.25">
      <c r="A719" s="58">
        <f t="shared" ca="1" si="108"/>
        <v>4.6063211539269631</v>
      </c>
      <c r="B719" s="58">
        <f t="shared" ca="1" si="115"/>
        <v>4.097231545336248</v>
      </c>
      <c r="C719" s="58">
        <f t="shared" ca="1" si="115"/>
        <v>4.0371362900910732</v>
      </c>
      <c r="D719" s="58">
        <f t="shared" ca="1" si="115"/>
        <v>3.6906566381434875</v>
      </c>
      <c r="E719" s="58">
        <f t="shared" ca="1" si="115"/>
        <v>2.9247473727956441</v>
      </c>
      <c r="F719" s="58">
        <f t="shared" ca="1" si="115"/>
        <v>2.7791598486766205</v>
      </c>
      <c r="G719" s="58" cm="1">
        <f t="array" aca="1" ref="G719" ca="1">SUM(IF(ISERROR(FIND($A$4:$F$4,G$4)),0,$A719:$F719))</f>
        <v>8.6434574440180363</v>
      </c>
      <c r="H719" s="58" cm="1">
        <f t="array" aca="1" ref="H719" ca="1">SUM(IF(ISERROR(FIND($A$4:$F$4,H$4)),0,$A719:$F719))</f>
        <v>11.076137640747071</v>
      </c>
      <c r="I719" s="58" cm="1">
        <f t="array" aca="1" ref="I719" ca="1">SUM(IF(ISERROR(FIND($A$4:$F$4,I$4)),0,$A719:$F719))</f>
        <v>9.8011387668085135</v>
      </c>
      <c r="J719" s="58">
        <f t="shared" ca="1" si="109"/>
        <v>11.076137640747071</v>
      </c>
      <c r="K719" s="58" t="str">
        <f t="shared" ca="1" si="110"/>
        <v>ADF</v>
      </c>
      <c r="L719" s="58">
        <f ca="1">SMALL($J$5:$J$1004,ROWS($J$5:J719))</f>
        <v>12.287465527604255</v>
      </c>
      <c r="M719" s="11">
        <f ca="1">ROWS($J$5:J719)/COUNT($J$5:$J$1004)</f>
        <v>0.71499999999999997</v>
      </c>
      <c r="N719" s="11"/>
      <c r="O719" s="8" t="str">
        <f t="shared" ca="1" si="111"/>
        <v xml:space="preserve"> </v>
      </c>
      <c r="P719" s="8">
        <f t="shared" ca="1" si="112"/>
        <v>1</v>
      </c>
      <c r="Q719" s="8" t="str">
        <f t="shared" ca="1" si="113"/>
        <v xml:space="preserve"> </v>
      </c>
      <c r="S719" s="8">
        <f t="shared" ca="1" si="107"/>
        <v>1</v>
      </c>
      <c r="T719" s="8" t="str">
        <f t="shared" ca="1" si="114"/>
        <v/>
      </c>
      <c r="U719" s="8" t="str">
        <f t="shared" ca="1" si="114"/>
        <v/>
      </c>
      <c r="V719" s="8">
        <f t="shared" ca="1" si="114"/>
        <v>1</v>
      </c>
      <c r="W719" s="8" t="str">
        <f t="shared" ca="1" si="114"/>
        <v/>
      </c>
      <c r="X719" s="8">
        <f t="shared" ca="1" si="114"/>
        <v>1</v>
      </c>
    </row>
    <row r="720" spans="1:24" hidden="1" x14ac:dyDescent="0.25">
      <c r="A720" s="58">
        <f t="shared" ca="1" si="108"/>
        <v>5.979540531159107</v>
      </c>
      <c r="B720" s="58">
        <f t="shared" ca="1" si="115"/>
        <v>4.9816498159516005</v>
      </c>
      <c r="C720" s="58">
        <f t="shared" ca="1" si="115"/>
        <v>5.0899843220614613</v>
      </c>
      <c r="D720" s="58">
        <f t="shared" ca="1" si="115"/>
        <v>2.9039513227003839</v>
      </c>
      <c r="E720" s="58">
        <f t="shared" ca="1" si="115"/>
        <v>2.0850121249713069</v>
      </c>
      <c r="F720" s="58">
        <f t="shared" ca="1" si="115"/>
        <v>3.0111482991306691</v>
      </c>
      <c r="G720" s="58" cm="1">
        <f t="array" aca="1" ref="G720" ca="1">SUM(IF(ISERROR(FIND($A$4:$F$4,G$4)),0,$A720:$F720))</f>
        <v>11.069524853220567</v>
      </c>
      <c r="H720" s="58" cm="1">
        <f t="array" aca="1" ref="H720" ca="1">SUM(IF(ISERROR(FIND($A$4:$F$4,H$4)),0,$A720:$F720))</f>
        <v>11.89464015299016</v>
      </c>
      <c r="I720" s="58" cm="1">
        <f t="array" aca="1" ref="I720" ca="1">SUM(IF(ISERROR(FIND($A$4:$F$4,I$4)),0,$A720:$F720))</f>
        <v>10.077810240053577</v>
      </c>
      <c r="J720" s="58">
        <f t="shared" ca="1" si="109"/>
        <v>11.89464015299016</v>
      </c>
      <c r="K720" s="58" t="str">
        <f t="shared" ca="1" si="110"/>
        <v>ADF</v>
      </c>
      <c r="L720" s="58">
        <f ca="1">SMALL($J$5:$J$1004,ROWS($J$5:J720))</f>
        <v>12.293474479518107</v>
      </c>
      <c r="M720" s="11">
        <f ca="1">ROWS($J$5:J720)/COUNT($J$5:$J$1004)</f>
        <v>0.71599999999999997</v>
      </c>
      <c r="N720" s="11"/>
      <c r="O720" s="8" t="str">
        <f t="shared" ca="1" si="111"/>
        <v xml:space="preserve"> </v>
      </c>
      <c r="P720" s="8">
        <f t="shared" ca="1" si="112"/>
        <v>1</v>
      </c>
      <c r="Q720" s="8" t="str">
        <f t="shared" ca="1" si="113"/>
        <v xml:space="preserve"> </v>
      </c>
      <c r="S720" s="8">
        <f t="shared" ca="1" si="107"/>
        <v>1</v>
      </c>
      <c r="T720" s="8" t="str">
        <f t="shared" ca="1" si="114"/>
        <v/>
      </c>
      <c r="U720" s="8" t="str">
        <f t="shared" ca="1" si="114"/>
        <v/>
      </c>
      <c r="V720" s="8">
        <f t="shared" ca="1" si="114"/>
        <v>1</v>
      </c>
      <c r="W720" s="8" t="str">
        <f t="shared" ca="1" si="114"/>
        <v/>
      </c>
      <c r="X720" s="8">
        <f t="shared" ca="1" si="114"/>
        <v>1</v>
      </c>
    </row>
    <row r="721" spans="1:24" hidden="1" x14ac:dyDescent="0.25">
      <c r="A721" s="58">
        <f t="shared" ca="1" si="108"/>
        <v>2.8172232168119846</v>
      </c>
      <c r="B721" s="58">
        <f t="shared" ca="1" si="115"/>
        <v>4.7825906673824257</v>
      </c>
      <c r="C721" s="58">
        <f t="shared" ca="1" si="115"/>
        <v>4.4507413788982868</v>
      </c>
      <c r="D721" s="58">
        <f t="shared" ca="1" si="115"/>
        <v>5.9050952190218506</v>
      </c>
      <c r="E721" s="58">
        <f t="shared" ca="1" si="115"/>
        <v>1.011013430572919</v>
      </c>
      <c r="F721" s="58">
        <f t="shared" ca="1" si="115"/>
        <v>2.8550068738897334</v>
      </c>
      <c r="G721" s="58" cm="1">
        <f t="array" aca="1" ref="G721" ca="1">SUM(IF(ISERROR(FIND($A$4:$F$4,G$4)),0,$A721:$F721))</f>
        <v>7.2679645957102714</v>
      </c>
      <c r="H721" s="58" cm="1">
        <f t="array" aca="1" ref="H721" ca="1">SUM(IF(ISERROR(FIND($A$4:$F$4,H$4)),0,$A721:$F721))</f>
        <v>11.577325309723568</v>
      </c>
      <c r="I721" s="58" cm="1">
        <f t="array" aca="1" ref="I721" ca="1">SUM(IF(ISERROR(FIND($A$4:$F$4,I$4)),0,$A721:$F721))</f>
        <v>8.648610971845077</v>
      </c>
      <c r="J721" s="58">
        <f t="shared" ca="1" si="109"/>
        <v>11.577325309723568</v>
      </c>
      <c r="K721" s="58" t="str">
        <f t="shared" ca="1" si="110"/>
        <v>ADF</v>
      </c>
      <c r="L721" s="58">
        <f ca="1">SMALL($J$5:$J$1004,ROWS($J$5:J721))</f>
        <v>12.293703510502962</v>
      </c>
      <c r="M721" s="11">
        <f ca="1">ROWS($J$5:J721)/COUNT($J$5:$J$1004)</f>
        <v>0.71699999999999997</v>
      </c>
      <c r="N721" s="11"/>
      <c r="O721" s="8" t="str">
        <f t="shared" ca="1" si="111"/>
        <v xml:space="preserve"> </v>
      </c>
      <c r="P721" s="8">
        <f t="shared" ca="1" si="112"/>
        <v>1</v>
      </c>
      <c r="Q721" s="8" t="str">
        <f t="shared" ca="1" si="113"/>
        <v xml:space="preserve"> </v>
      </c>
      <c r="S721" s="8">
        <f t="shared" ca="1" si="107"/>
        <v>1</v>
      </c>
      <c r="T721" s="8" t="str">
        <f t="shared" ca="1" si="114"/>
        <v/>
      </c>
      <c r="U721" s="8" t="str">
        <f t="shared" ca="1" si="114"/>
        <v/>
      </c>
      <c r="V721" s="8">
        <f t="shared" ca="1" si="114"/>
        <v>1</v>
      </c>
      <c r="W721" s="8" t="str">
        <f t="shared" ca="1" si="114"/>
        <v/>
      </c>
      <c r="X721" s="8">
        <f t="shared" ca="1" si="114"/>
        <v>1</v>
      </c>
    </row>
    <row r="722" spans="1:24" hidden="1" x14ac:dyDescent="0.25">
      <c r="A722" s="58">
        <f t="shared" ca="1" si="108"/>
        <v>4.6031882526850794</v>
      </c>
      <c r="B722" s="58">
        <f t="shared" ca="1" si="115"/>
        <v>2.0377066704596292</v>
      </c>
      <c r="C722" s="58">
        <f t="shared" ca="1" si="115"/>
        <v>7.5610143215427126</v>
      </c>
      <c r="D722" s="58">
        <f t="shared" ca="1" si="115"/>
        <v>3.7654961954578208</v>
      </c>
      <c r="E722" s="58">
        <f t="shared" ca="1" si="115"/>
        <v>1.4104254594401631</v>
      </c>
      <c r="F722" s="58">
        <f t="shared" ca="1" si="115"/>
        <v>3.2946458787504049</v>
      </c>
      <c r="G722" s="58" cm="1">
        <f t="array" aca="1" ref="G722" ca="1">SUM(IF(ISERROR(FIND($A$4:$F$4,G$4)),0,$A722:$F722))</f>
        <v>12.164202574227792</v>
      </c>
      <c r="H722" s="58" cm="1">
        <f t="array" aca="1" ref="H722" ca="1">SUM(IF(ISERROR(FIND($A$4:$F$4,H$4)),0,$A722:$F722))</f>
        <v>11.663330326893306</v>
      </c>
      <c r="I722" s="58" cm="1">
        <f t="array" aca="1" ref="I722" ca="1">SUM(IF(ISERROR(FIND($A$4:$F$4,I$4)),0,$A722:$F722))</f>
        <v>6.7427780086501974</v>
      </c>
      <c r="J722" s="58">
        <f t="shared" ca="1" si="109"/>
        <v>12.164202574227792</v>
      </c>
      <c r="K722" s="58" t="str">
        <f t="shared" ca="1" si="110"/>
        <v>AC</v>
      </c>
      <c r="L722" s="58">
        <f ca="1">SMALL($J$5:$J$1004,ROWS($J$5:J722))</f>
        <v>12.294879061788704</v>
      </c>
      <c r="M722" s="11">
        <f ca="1">ROWS($J$5:J722)/COUNT($J$5:$J$1004)</f>
        <v>0.71799999999999997</v>
      </c>
      <c r="N722" s="11"/>
      <c r="O722" s="8">
        <f t="shared" ca="1" si="111"/>
        <v>1</v>
      </c>
      <c r="P722" s="8" t="str">
        <f t="shared" ca="1" si="112"/>
        <v xml:space="preserve"> </v>
      </c>
      <c r="Q722" s="8" t="str">
        <f t="shared" ca="1" si="113"/>
        <v xml:space="preserve"> </v>
      </c>
      <c r="S722" s="8">
        <f t="shared" ca="1" si="107"/>
        <v>1</v>
      </c>
      <c r="T722" s="8" t="str">
        <f t="shared" ca="1" si="114"/>
        <v/>
      </c>
      <c r="U722" s="8">
        <f t="shared" ca="1" si="114"/>
        <v>1</v>
      </c>
      <c r="V722" s="8" t="str">
        <f t="shared" ca="1" si="114"/>
        <v/>
      </c>
      <c r="W722" s="8" t="str">
        <f t="shared" ca="1" si="114"/>
        <v/>
      </c>
      <c r="X722" s="8" t="str">
        <f t="shared" ca="1" si="114"/>
        <v/>
      </c>
    </row>
    <row r="723" spans="1:24" hidden="1" x14ac:dyDescent="0.25">
      <c r="A723" s="58">
        <f t="shared" ca="1" si="108"/>
        <v>4.3711355605682858</v>
      </c>
      <c r="B723" s="58">
        <f t="shared" ca="1" si="115"/>
        <v>1.3573917186742901</v>
      </c>
      <c r="C723" s="58">
        <f t="shared" ca="1" si="115"/>
        <v>4.1950535529327695</v>
      </c>
      <c r="D723" s="58">
        <f t="shared" ca="1" si="115"/>
        <v>4.9178926932518436</v>
      </c>
      <c r="E723" s="58">
        <f t="shared" ca="1" si="115"/>
        <v>1.4893216462633323</v>
      </c>
      <c r="F723" s="58">
        <f t="shared" ca="1" si="115"/>
        <v>3.6715706420500878</v>
      </c>
      <c r="G723" s="58" cm="1">
        <f t="array" aca="1" ref="G723" ca="1">SUM(IF(ISERROR(FIND($A$4:$F$4,G$4)),0,$A723:$F723))</f>
        <v>8.5661891135010553</v>
      </c>
      <c r="H723" s="58" cm="1">
        <f t="array" aca="1" ref="H723" ca="1">SUM(IF(ISERROR(FIND($A$4:$F$4,H$4)),0,$A723:$F723))</f>
        <v>12.960598895870216</v>
      </c>
      <c r="I723" s="58" cm="1">
        <f t="array" aca="1" ref="I723" ca="1">SUM(IF(ISERROR(FIND($A$4:$F$4,I$4)),0,$A723:$F723))</f>
        <v>6.5182840069877104</v>
      </c>
      <c r="J723" s="58">
        <f t="shared" ca="1" si="109"/>
        <v>12.960598895870216</v>
      </c>
      <c r="K723" s="58" t="str">
        <f t="shared" ca="1" si="110"/>
        <v>ADF</v>
      </c>
      <c r="L723" s="58">
        <f ca="1">SMALL($J$5:$J$1004,ROWS($J$5:J723))</f>
        <v>12.300867102575602</v>
      </c>
      <c r="M723" s="11">
        <f ca="1">ROWS($J$5:J723)/COUNT($J$5:$J$1004)</f>
        <v>0.71899999999999997</v>
      </c>
      <c r="N723" s="11"/>
      <c r="O723" s="8" t="str">
        <f t="shared" ca="1" si="111"/>
        <v xml:space="preserve"> </v>
      </c>
      <c r="P723" s="8">
        <f t="shared" ca="1" si="112"/>
        <v>1</v>
      </c>
      <c r="Q723" s="8" t="str">
        <f t="shared" ca="1" si="113"/>
        <v xml:space="preserve"> </v>
      </c>
      <c r="S723" s="8">
        <f t="shared" ca="1" si="107"/>
        <v>1</v>
      </c>
      <c r="T723" s="8" t="str">
        <f t="shared" ca="1" si="114"/>
        <v/>
      </c>
      <c r="U723" s="8" t="str">
        <f t="shared" ca="1" si="114"/>
        <v/>
      </c>
      <c r="V723" s="8">
        <f t="shared" ca="1" si="114"/>
        <v>1</v>
      </c>
      <c r="W723" s="8" t="str">
        <f t="shared" ca="1" si="114"/>
        <v/>
      </c>
      <c r="X723" s="8">
        <f t="shared" ca="1" si="114"/>
        <v>1</v>
      </c>
    </row>
    <row r="724" spans="1:24" hidden="1" x14ac:dyDescent="0.25">
      <c r="A724" s="58">
        <f t="shared" ca="1" si="108"/>
        <v>5.2518271112763886</v>
      </c>
      <c r="B724" s="58">
        <f t="shared" ca="1" si="115"/>
        <v>4.2708619421582226</v>
      </c>
      <c r="C724" s="58">
        <f t="shared" ca="1" si="115"/>
        <v>4.562002783235874</v>
      </c>
      <c r="D724" s="58">
        <f t="shared" ca="1" si="115"/>
        <v>5.4360293619519027</v>
      </c>
      <c r="E724" s="58">
        <f t="shared" ca="1" si="115"/>
        <v>2.9094014382807538</v>
      </c>
      <c r="F724" s="58">
        <f t="shared" ca="1" si="115"/>
        <v>2.2775417045090611</v>
      </c>
      <c r="G724" s="58" cm="1">
        <f t="array" aca="1" ref="G724" ca="1">SUM(IF(ISERROR(FIND($A$4:$F$4,G$4)),0,$A724:$F724))</f>
        <v>9.8138298945122635</v>
      </c>
      <c r="H724" s="58" cm="1">
        <f t="array" aca="1" ref="H724" ca="1">SUM(IF(ISERROR(FIND($A$4:$F$4,H$4)),0,$A724:$F724))</f>
        <v>12.965398177737352</v>
      </c>
      <c r="I724" s="58" cm="1">
        <f t="array" aca="1" ref="I724" ca="1">SUM(IF(ISERROR(FIND($A$4:$F$4,I$4)),0,$A724:$F724))</f>
        <v>9.4578050849480384</v>
      </c>
      <c r="J724" s="58">
        <f t="shared" ca="1" si="109"/>
        <v>12.965398177737352</v>
      </c>
      <c r="K724" s="58" t="str">
        <f t="shared" ca="1" si="110"/>
        <v>ADF</v>
      </c>
      <c r="L724" s="58">
        <f ca="1">SMALL($J$5:$J$1004,ROWS($J$5:J724))</f>
        <v>12.301870684982562</v>
      </c>
      <c r="M724" s="11">
        <f ca="1">ROWS($J$5:J724)/COUNT($J$5:$J$1004)</f>
        <v>0.72</v>
      </c>
      <c r="N724" s="11"/>
      <c r="O724" s="8" t="str">
        <f t="shared" ca="1" si="111"/>
        <v xml:space="preserve"> </v>
      </c>
      <c r="P724" s="8">
        <f t="shared" ca="1" si="112"/>
        <v>1</v>
      </c>
      <c r="Q724" s="8" t="str">
        <f t="shared" ca="1" si="113"/>
        <v xml:space="preserve"> </v>
      </c>
      <c r="S724" s="8">
        <f t="shared" ca="1" si="107"/>
        <v>1</v>
      </c>
      <c r="T724" s="8" t="str">
        <f t="shared" ca="1" si="114"/>
        <v/>
      </c>
      <c r="U724" s="8" t="str">
        <f t="shared" ca="1" si="114"/>
        <v/>
      </c>
      <c r="V724" s="8">
        <f t="shared" ca="1" si="114"/>
        <v>1</v>
      </c>
      <c r="W724" s="8" t="str">
        <f t="shared" ca="1" si="114"/>
        <v/>
      </c>
      <c r="X724" s="8">
        <f t="shared" ca="1" si="114"/>
        <v>1</v>
      </c>
    </row>
    <row r="725" spans="1:24" hidden="1" x14ac:dyDescent="0.25">
      <c r="A725" s="58">
        <f t="shared" ca="1" si="108"/>
        <v>4.5766710073089314</v>
      </c>
      <c r="B725" s="58">
        <f t="shared" ca="1" si="115"/>
        <v>3.4707654557307244</v>
      </c>
      <c r="C725" s="58">
        <f t="shared" ca="1" si="115"/>
        <v>5.4746293949516627</v>
      </c>
      <c r="D725" s="58">
        <f t="shared" ca="1" si="115"/>
        <v>3.3643816342400701</v>
      </c>
      <c r="E725" s="58">
        <f t="shared" ca="1" si="115"/>
        <v>2.5922234184441493</v>
      </c>
      <c r="F725" s="58">
        <f t="shared" ca="1" si="115"/>
        <v>2.8369504586337175</v>
      </c>
      <c r="G725" s="58" cm="1">
        <f t="array" aca="1" ref="G725" ca="1">SUM(IF(ISERROR(FIND($A$4:$F$4,G$4)),0,$A725:$F725))</f>
        <v>10.051300402260594</v>
      </c>
      <c r="H725" s="58" cm="1">
        <f t="array" aca="1" ref="H725" ca="1">SUM(IF(ISERROR(FIND($A$4:$F$4,H$4)),0,$A725:$F725))</f>
        <v>10.778003100182719</v>
      </c>
      <c r="I725" s="58" cm="1">
        <f t="array" aca="1" ref="I725" ca="1">SUM(IF(ISERROR(FIND($A$4:$F$4,I$4)),0,$A725:$F725))</f>
        <v>8.8999393328085912</v>
      </c>
      <c r="J725" s="58">
        <f t="shared" ca="1" si="109"/>
        <v>10.778003100182719</v>
      </c>
      <c r="K725" s="58" t="str">
        <f t="shared" ca="1" si="110"/>
        <v>ADF</v>
      </c>
      <c r="L725" s="58">
        <f ca="1">SMALL($J$5:$J$1004,ROWS($J$5:J725))</f>
        <v>12.321111733476849</v>
      </c>
      <c r="M725" s="11">
        <f ca="1">ROWS($J$5:J725)/COUNT($J$5:$J$1004)</f>
        <v>0.72099999999999997</v>
      </c>
      <c r="N725" s="11"/>
      <c r="O725" s="8" t="str">
        <f t="shared" ca="1" si="111"/>
        <v xml:space="preserve"> </v>
      </c>
      <c r="P725" s="8">
        <f t="shared" ca="1" si="112"/>
        <v>1</v>
      </c>
      <c r="Q725" s="8" t="str">
        <f t="shared" ca="1" si="113"/>
        <v xml:space="preserve"> </v>
      </c>
      <c r="S725" s="8">
        <f t="shared" ca="1" si="107"/>
        <v>1</v>
      </c>
      <c r="T725" s="8" t="str">
        <f t="shared" ca="1" si="114"/>
        <v/>
      </c>
      <c r="U725" s="8" t="str">
        <f t="shared" ca="1" si="114"/>
        <v/>
      </c>
      <c r="V725" s="8">
        <f t="shared" ca="1" si="114"/>
        <v>1</v>
      </c>
      <c r="W725" s="8" t="str">
        <f t="shared" ca="1" si="114"/>
        <v/>
      </c>
      <c r="X725" s="8">
        <f t="shared" ca="1" si="114"/>
        <v>1</v>
      </c>
    </row>
    <row r="726" spans="1:24" hidden="1" x14ac:dyDescent="0.25">
      <c r="A726" s="58">
        <f t="shared" ca="1" si="108"/>
        <v>5.1773256236236351</v>
      </c>
      <c r="B726" s="58">
        <f t="shared" ca="1" si="115"/>
        <v>3.8209232732542886</v>
      </c>
      <c r="C726" s="58">
        <f t="shared" ca="1" si="115"/>
        <v>4.0961520278953678</v>
      </c>
      <c r="D726" s="58">
        <f t="shared" ca="1" si="115"/>
        <v>3.1859088569332861</v>
      </c>
      <c r="E726" s="58">
        <f t="shared" ca="1" si="115"/>
        <v>1.6407048603088121</v>
      </c>
      <c r="F726" s="58">
        <f t="shared" ca="1" si="115"/>
        <v>3.6757743567211394</v>
      </c>
      <c r="G726" s="58" cm="1">
        <f t="array" aca="1" ref="G726" ca="1">SUM(IF(ISERROR(FIND($A$4:$F$4,G$4)),0,$A726:$F726))</f>
        <v>9.2734776515190021</v>
      </c>
      <c r="H726" s="58" cm="1">
        <f t="array" aca="1" ref="H726" ca="1">SUM(IF(ISERROR(FIND($A$4:$F$4,H$4)),0,$A726:$F726))</f>
        <v>12.039008837278061</v>
      </c>
      <c r="I726" s="58" cm="1">
        <f t="array" aca="1" ref="I726" ca="1">SUM(IF(ISERROR(FIND($A$4:$F$4,I$4)),0,$A726:$F726))</f>
        <v>9.1374024902842415</v>
      </c>
      <c r="J726" s="58">
        <f t="shared" ca="1" si="109"/>
        <v>12.039008837278061</v>
      </c>
      <c r="K726" s="58" t="str">
        <f t="shared" ca="1" si="110"/>
        <v>ADF</v>
      </c>
      <c r="L726" s="58">
        <f ca="1">SMALL($J$5:$J$1004,ROWS($J$5:J726))</f>
        <v>12.322033498948148</v>
      </c>
      <c r="M726" s="11">
        <f ca="1">ROWS($J$5:J726)/COUNT($J$5:$J$1004)</f>
        <v>0.72199999999999998</v>
      </c>
      <c r="N726" s="11"/>
      <c r="O726" s="8" t="str">
        <f t="shared" ca="1" si="111"/>
        <v xml:space="preserve"> </v>
      </c>
      <c r="P726" s="8">
        <f t="shared" ca="1" si="112"/>
        <v>1</v>
      </c>
      <c r="Q726" s="8" t="str">
        <f t="shared" ca="1" si="113"/>
        <v xml:space="preserve"> </v>
      </c>
      <c r="S726" s="8">
        <f t="shared" ca="1" si="107"/>
        <v>1</v>
      </c>
      <c r="T726" s="8" t="str">
        <f t="shared" ca="1" si="114"/>
        <v/>
      </c>
      <c r="U726" s="8" t="str">
        <f t="shared" ca="1" si="114"/>
        <v/>
      </c>
      <c r="V726" s="8">
        <f t="shared" ca="1" si="114"/>
        <v>1</v>
      </c>
      <c r="W726" s="8" t="str">
        <f t="shared" ca="1" si="114"/>
        <v/>
      </c>
      <c r="X726" s="8">
        <f t="shared" ca="1" si="114"/>
        <v>1</v>
      </c>
    </row>
    <row r="727" spans="1:24" hidden="1" x14ac:dyDescent="0.25">
      <c r="A727" s="58">
        <f t="shared" ca="1" si="108"/>
        <v>5.17313828237622</v>
      </c>
      <c r="B727" s="58">
        <f t="shared" ca="1" si="115"/>
        <v>1.8289770174959075</v>
      </c>
      <c r="C727" s="58">
        <f t="shared" ca="1" si="115"/>
        <v>4.3562241162703881</v>
      </c>
      <c r="D727" s="58">
        <f t="shared" ca="1" si="115"/>
        <v>3.9413805273334899</v>
      </c>
      <c r="E727" s="58">
        <f t="shared" ca="1" si="115"/>
        <v>2.3584627825464293</v>
      </c>
      <c r="F727" s="58">
        <f t="shared" ca="1" si="115"/>
        <v>3.4306594264900223</v>
      </c>
      <c r="G727" s="58" cm="1">
        <f t="array" aca="1" ref="G727" ca="1">SUM(IF(ISERROR(FIND($A$4:$F$4,G$4)),0,$A727:$F727))</f>
        <v>9.5293623986466081</v>
      </c>
      <c r="H727" s="58" cm="1">
        <f t="array" aca="1" ref="H727" ca="1">SUM(IF(ISERROR(FIND($A$4:$F$4,H$4)),0,$A727:$F727))</f>
        <v>12.545178236199732</v>
      </c>
      <c r="I727" s="58" cm="1">
        <f t="array" aca="1" ref="I727" ca="1">SUM(IF(ISERROR(FIND($A$4:$F$4,I$4)),0,$A727:$F727))</f>
        <v>7.618099226532359</v>
      </c>
      <c r="J727" s="58">
        <f t="shared" ca="1" si="109"/>
        <v>12.545178236199732</v>
      </c>
      <c r="K727" s="58" t="str">
        <f t="shared" ca="1" si="110"/>
        <v>ADF</v>
      </c>
      <c r="L727" s="58">
        <f ca="1">SMALL($J$5:$J$1004,ROWS($J$5:J727))</f>
        <v>12.326558261843218</v>
      </c>
      <c r="M727" s="11">
        <f ca="1">ROWS($J$5:J727)/COUNT($J$5:$J$1004)</f>
        <v>0.72299999999999998</v>
      </c>
      <c r="N727" s="11"/>
      <c r="O727" s="8" t="str">
        <f t="shared" ca="1" si="111"/>
        <v xml:space="preserve"> </v>
      </c>
      <c r="P727" s="8">
        <f t="shared" ca="1" si="112"/>
        <v>1</v>
      </c>
      <c r="Q727" s="8" t="str">
        <f t="shared" ca="1" si="113"/>
        <v xml:space="preserve"> </v>
      </c>
      <c r="S727" s="8">
        <f t="shared" ca="1" si="107"/>
        <v>1</v>
      </c>
      <c r="T727" s="8" t="str">
        <f t="shared" ca="1" si="114"/>
        <v/>
      </c>
      <c r="U727" s="8" t="str">
        <f t="shared" ca="1" si="114"/>
        <v/>
      </c>
      <c r="V727" s="8">
        <f t="shared" ca="1" si="114"/>
        <v>1</v>
      </c>
      <c r="W727" s="8" t="str">
        <f t="shared" ca="1" si="114"/>
        <v/>
      </c>
      <c r="X727" s="8">
        <f t="shared" ca="1" si="114"/>
        <v>1</v>
      </c>
    </row>
    <row r="728" spans="1:24" hidden="1" x14ac:dyDescent="0.25">
      <c r="A728" s="58">
        <f t="shared" ca="1" si="108"/>
        <v>2.8624496705211673</v>
      </c>
      <c r="B728" s="58">
        <f t="shared" ca="1" si="115"/>
        <v>1.7011831758979312</v>
      </c>
      <c r="C728" s="58">
        <f t="shared" ca="1" si="115"/>
        <v>6.5245550030708301</v>
      </c>
      <c r="D728" s="58">
        <f t="shared" ca="1" si="115"/>
        <v>4.5827471854068049</v>
      </c>
      <c r="E728" s="58">
        <f t="shared" ca="1" si="115"/>
        <v>1.7036937786901458</v>
      </c>
      <c r="F728" s="58">
        <f t="shared" ca="1" si="115"/>
        <v>2.3725213666149543</v>
      </c>
      <c r="G728" s="58" cm="1">
        <f t="array" aca="1" ref="G728" ca="1">SUM(IF(ISERROR(FIND($A$4:$F$4,G$4)),0,$A728:$F728))</f>
        <v>9.3870046735919974</v>
      </c>
      <c r="H728" s="58" cm="1">
        <f t="array" aca="1" ref="H728" ca="1">SUM(IF(ISERROR(FIND($A$4:$F$4,H$4)),0,$A728:$F728))</f>
        <v>9.8177182225429256</v>
      </c>
      <c r="I728" s="58" cm="1">
        <f t="array" aca="1" ref="I728" ca="1">SUM(IF(ISERROR(FIND($A$4:$F$4,I$4)),0,$A728:$F728))</f>
        <v>5.7773983212030311</v>
      </c>
      <c r="J728" s="58">
        <f t="shared" ca="1" si="109"/>
        <v>9.8177182225429256</v>
      </c>
      <c r="K728" s="58" t="str">
        <f t="shared" ca="1" si="110"/>
        <v>ADF</v>
      </c>
      <c r="L728" s="58">
        <f ca="1">SMALL($J$5:$J$1004,ROWS($J$5:J728))</f>
        <v>12.329668798567367</v>
      </c>
      <c r="M728" s="11">
        <f ca="1">ROWS($J$5:J728)/COUNT($J$5:$J$1004)</f>
        <v>0.72399999999999998</v>
      </c>
      <c r="N728" s="11"/>
      <c r="O728" s="8" t="str">
        <f t="shared" ca="1" si="111"/>
        <v xml:space="preserve"> </v>
      </c>
      <c r="P728" s="8">
        <f t="shared" ca="1" si="112"/>
        <v>1</v>
      </c>
      <c r="Q728" s="8" t="str">
        <f t="shared" ca="1" si="113"/>
        <v xml:space="preserve"> </v>
      </c>
      <c r="S728" s="8">
        <f t="shared" ca="1" si="107"/>
        <v>1</v>
      </c>
      <c r="T728" s="8" t="str">
        <f t="shared" ca="1" si="114"/>
        <v/>
      </c>
      <c r="U728" s="8" t="str">
        <f t="shared" ca="1" si="114"/>
        <v/>
      </c>
      <c r="V728" s="8">
        <f t="shared" ca="1" si="114"/>
        <v>1</v>
      </c>
      <c r="W728" s="8" t="str">
        <f t="shared" ca="1" si="114"/>
        <v/>
      </c>
      <c r="X728" s="8">
        <f t="shared" ca="1" si="114"/>
        <v>1</v>
      </c>
    </row>
    <row r="729" spans="1:24" hidden="1" x14ac:dyDescent="0.25">
      <c r="A729" s="58">
        <f t="shared" ca="1" si="108"/>
        <v>3.4543694304241295</v>
      </c>
      <c r="B729" s="58">
        <f t="shared" ca="1" si="115"/>
        <v>3.2093181572562361</v>
      </c>
      <c r="C729" s="58">
        <f t="shared" ca="1" si="115"/>
        <v>6.2561175909895423</v>
      </c>
      <c r="D729" s="58">
        <f t="shared" ca="1" si="115"/>
        <v>4.2813256070922598</v>
      </c>
      <c r="E729" s="58">
        <f t="shared" ca="1" si="115"/>
        <v>1.2753718201394999</v>
      </c>
      <c r="F729" s="58">
        <f t="shared" ca="1" si="115"/>
        <v>2.1929858821495083</v>
      </c>
      <c r="G729" s="58" cm="1">
        <f t="array" aca="1" ref="G729" ca="1">SUM(IF(ISERROR(FIND($A$4:$F$4,G$4)),0,$A729:$F729))</f>
        <v>9.7104870214136714</v>
      </c>
      <c r="H729" s="58" cm="1">
        <f t="array" aca="1" ref="H729" ca="1">SUM(IF(ISERROR(FIND($A$4:$F$4,H$4)),0,$A729:$F729))</f>
        <v>9.9286809196658972</v>
      </c>
      <c r="I729" s="58" cm="1">
        <f t="array" aca="1" ref="I729" ca="1">SUM(IF(ISERROR(FIND($A$4:$F$4,I$4)),0,$A729:$F729))</f>
        <v>6.6776758595452446</v>
      </c>
      <c r="J729" s="58">
        <f t="shared" ca="1" si="109"/>
        <v>9.9286809196658972</v>
      </c>
      <c r="K729" s="58" t="str">
        <f t="shared" ca="1" si="110"/>
        <v>ADF</v>
      </c>
      <c r="L729" s="58">
        <f ca="1">SMALL($J$5:$J$1004,ROWS($J$5:J729))</f>
        <v>12.335161322137427</v>
      </c>
      <c r="M729" s="11">
        <f ca="1">ROWS($J$5:J729)/COUNT($J$5:$J$1004)</f>
        <v>0.72499999999999998</v>
      </c>
      <c r="N729" s="11"/>
      <c r="O729" s="8" t="str">
        <f t="shared" ca="1" si="111"/>
        <v xml:space="preserve"> </v>
      </c>
      <c r="P729" s="8">
        <f t="shared" ca="1" si="112"/>
        <v>1</v>
      </c>
      <c r="Q729" s="8" t="str">
        <f t="shared" ca="1" si="113"/>
        <v xml:space="preserve"> </v>
      </c>
      <c r="S729" s="8">
        <f t="shared" ca="1" si="107"/>
        <v>1</v>
      </c>
      <c r="T729" s="8" t="str">
        <f t="shared" ca="1" si="114"/>
        <v/>
      </c>
      <c r="U729" s="8" t="str">
        <f t="shared" ca="1" si="114"/>
        <v/>
      </c>
      <c r="V729" s="8">
        <f t="shared" ca="1" si="114"/>
        <v>1</v>
      </c>
      <c r="W729" s="8" t="str">
        <f t="shared" ca="1" si="114"/>
        <v/>
      </c>
      <c r="X729" s="8">
        <f t="shared" ca="1" si="114"/>
        <v>1</v>
      </c>
    </row>
    <row r="730" spans="1:24" hidden="1" x14ac:dyDescent="0.25">
      <c r="A730" s="58">
        <f t="shared" ca="1" si="108"/>
        <v>2.0894055666620237</v>
      </c>
      <c r="B730" s="58">
        <f t="shared" ca="1" si="115"/>
        <v>2.5538581251820935</v>
      </c>
      <c r="C730" s="58">
        <f t="shared" ca="1" si="115"/>
        <v>7.3168188270583183</v>
      </c>
      <c r="D730" s="58">
        <f t="shared" ca="1" si="115"/>
        <v>5.9136718947052307</v>
      </c>
      <c r="E730" s="58">
        <f t="shared" ca="1" si="115"/>
        <v>2.6607506148788262</v>
      </c>
      <c r="F730" s="58">
        <f t="shared" ca="1" si="115"/>
        <v>3.1832001724962016</v>
      </c>
      <c r="G730" s="58" cm="1">
        <f t="array" aca="1" ref="G730" ca="1">SUM(IF(ISERROR(FIND($A$4:$F$4,G$4)),0,$A730:$F730))</f>
        <v>9.4062243937203416</v>
      </c>
      <c r="H730" s="58" cm="1">
        <f t="array" aca="1" ref="H730" ca="1">SUM(IF(ISERROR(FIND($A$4:$F$4,H$4)),0,$A730:$F730))</f>
        <v>11.186277633863456</v>
      </c>
      <c r="I730" s="58" cm="1">
        <f t="array" aca="1" ref="I730" ca="1">SUM(IF(ISERROR(FIND($A$4:$F$4,I$4)),0,$A730:$F730))</f>
        <v>8.3978089125571209</v>
      </c>
      <c r="J730" s="58">
        <f t="shared" ca="1" si="109"/>
        <v>11.186277633863456</v>
      </c>
      <c r="K730" s="58" t="str">
        <f t="shared" ca="1" si="110"/>
        <v>ADF</v>
      </c>
      <c r="L730" s="58">
        <f ca="1">SMALL($J$5:$J$1004,ROWS($J$5:J730))</f>
        <v>12.341253167674251</v>
      </c>
      <c r="M730" s="11">
        <f ca="1">ROWS($J$5:J730)/COUNT($J$5:$J$1004)</f>
        <v>0.72599999999999998</v>
      </c>
      <c r="N730" s="11"/>
      <c r="O730" s="8" t="str">
        <f t="shared" ca="1" si="111"/>
        <v xml:space="preserve"> </v>
      </c>
      <c r="P730" s="8">
        <f t="shared" ca="1" si="112"/>
        <v>1</v>
      </c>
      <c r="Q730" s="8" t="str">
        <f t="shared" ca="1" si="113"/>
        <v xml:space="preserve"> </v>
      </c>
      <c r="S730" s="8">
        <f t="shared" ca="1" si="107"/>
        <v>1</v>
      </c>
      <c r="T730" s="8" t="str">
        <f t="shared" ca="1" si="114"/>
        <v/>
      </c>
      <c r="U730" s="8" t="str">
        <f t="shared" ca="1" si="114"/>
        <v/>
      </c>
      <c r="V730" s="8">
        <f t="shared" ca="1" si="114"/>
        <v>1</v>
      </c>
      <c r="W730" s="8" t="str">
        <f t="shared" ca="1" si="114"/>
        <v/>
      </c>
      <c r="X730" s="8">
        <f t="shared" ca="1" si="114"/>
        <v>1</v>
      </c>
    </row>
    <row r="731" spans="1:24" hidden="1" x14ac:dyDescent="0.25">
      <c r="A731" s="58">
        <f t="shared" ca="1" si="108"/>
        <v>5.1658941938833198</v>
      </c>
      <c r="B731" s="58">
        <f t="shared" ca="1" si="115"/>
        <v>1.6541395612262639</v>
      </c>
      <c r="C731" s="58">
        <f t="shared" ca="1" si="115"/>
        <v>4.1292072063129197</v>
      </c>
      <c r="D731" s="58">
        <f t="shared" ca="1" si="115"/>
        <v>2.9164548688772358</v>
      </c>
      <c r="E731" s="58">
        <f t="shared" ca="1" si="115"/>
        <v>2.0276872341531806</v>
      </c>
      <c r="F731" s="58">
        <f t="shared" ca="1" si="115"/>
        <v>2.2125379155259495</v>
      </c>
      <c r="G731" s="58" cm="1">
        <f t="array" aca="1" ref="G731" ca="1">SUM(IF(ISERROR(FIND($A$4:$F$4,G$4)),0,$A731:$F731))</f>
        <v>9.2951014001962395</v>
      </c>
      <c r="H731" s="58" cm="1">
        <f t="array" aca="1" ref="H731" ca="1">SUM(IF(ISERROR(FIND($A$4:$F$4,H$4)),0,$A731:$F731))</f>
        <v>10.294886978286506</v>
      </c>
      <c r="I731" s="58" cm="1">
        <f t="array" aca="1" ref="I731" ca="1">SUM(IF(ISERROR(FIND($A$4:$F$4,I$4)),0,$A731:$F731))</f>
        <v>5.8943647109053945</v>
      </c>
      <c r="J731" s="58">
        <f t="shared" ca="1" si="109"/>
        <v>10.294886978286506</v>
      </c>
      <c r="K731" s="58" t="str">
        <f t="shared" ca="1" si="110"/>
        <v>ADF</v>
      </c>
      <c r="L731" s="58">
        <f ca="1">SMALL($J$5:$J$1004,ROWS($J$5:J731))</f>
        <v>12.34237637609429</v>
      </c>
      <c r="M731" s="11">
        <f ca="1">ROWS($J$5:J731)/COUNT($J$5:$J$1004)</f>
        <v>0.72699999999999998</v>
      </c>
      <c r="N731" s="11"/>
      <c r="O731" s="8" t="str">
        <f t="shared" ca="1" si="111"/>
        <v xml:space="preserve"> </v>
      </c>
      <c r="P731" s="8">
        <f t="shared" ca="1" si="112"/>
        <v>1</v>
      </c>
      <c r="Q731" s="8" t="str">
        <f t="shared" ca="1" si="113"/>
        <v xml:space="preserve"> </v>
      </c>
      <c r="S731" s="8">
        <f t="shared" ca="1" si="107"/>
        <v>1</v>
      </c>
      <c r="T731" s="8" t="str">
        <f t="shared" ca="1" si="114"/>
        <v/>
      </c>
      <c r="U731" s="8" t="str">
        <f t="shared" ca="1" si="114"/>
        <v/>
      </c>
      <c r="V731" s="8">
        <f t="shared" ca="1" si="114"/>
        <v>1</v>
      </c>
      <c r="W731" s="8" t="str">
        <f t="shared" ca="1" si="114"/>
        <v/>
      </c>
      <c r="X731" s="8">
        <f t="shared" ca="1" si="114"/>
        <v>1</v>
      </c>
    </row>
    <row r="732" spans="1:24" hidden="1" x14ac:dyDescent="0.25">
      <c r="A732" s="58">
        <f t="shared" ca="1" si="108"/>
        <v>4.2194164050805627</v>
      </c>
      <c r="B732" s="58">
        <f t="shared" ca="1" si="115"/>
        <v>4.4246802541230288</v>
      </c>
      <c r="C732" s="58">
        <f t="shared" ca="1" si="115"/>
        <v>4.5658112193351927</v>
      </c>
      <c r="D732" s="58">
        <f t="shared" ca="1" si="115"/>
        <v>3.7457338631310466</v>
      </c>
      <c r="E732" s="58">
        <f t="shared" ca="1" si="115"/>
        <v>1.2283375176957037</v>
      </c>
      <c r="F732" s="58">
        <f t="shared" ca="1" si="115"/>
        <v>2.2114077714995251</v>
      </c>
      <c r="G732" s="58" cm="1">
        <f t="array" aca="1" ref="G732" ca="1">SUM(IF(ISERROR(FIND($A$4:$F$4,G$4)),0,$A732:$F732))</f>
        <v>8.7852276244157554</v>
      </c>
      <c r="H732" s="58" cm="1">
        <f t="array" aca="1" ref="H732" ca="1">SUM(IF(ISERROR(FIND($A$4:$F$4,H$4)),0,$A732:$F732))</f>
        <v>10.176558039711134</v>
      </c>
      <c r="I732" s="58" cm="1">
        <f t="array" aca="1" ref="I732" ca="1">SUM(IF(ISERROR(FIND($A$4:$F$4,I$4)),0,$A732:$F732))</f>
        <v>7.8644255433182577</v>
      </c>
      <c r="J732" s="58">
        <f t="shared" ca="1" si="109"/>
        <v>10.176558039711134</v>
      </c>
      <c r="K732" s="58" t="str">
        <f t="shared" ca="1" si="110"/>
        <v>ADF</v>
      </c>
      <c r="L732" s="58">
        <f ca="1">SMALL($J$5:$J$1004,ROWS($J$5:J732))</f>
        <v>12.346948986167876</v>
      </c>
      <c r="M732" s="11">
        <f ca="1">ROWS($J$5:J732)/COUNT($J$5:$J$1004)</f>
        <v>0.72799999999999998</v>
      </c>
      <c r="N732" s="11"/>
      <c r="O732" s="8" t="str">
        <f t="shared" ca="1" si="111"/>
        <v xml:space="preserve"> </v>
      </c>
      <c r="P732" s="8">
        <f t="shared" ca="1" si="112"/>
        <v>1</v>
      </c>
      <c r="Q732" s="8" t="str">
        <f t="shared" ca="1" si="113"/>
        <v xml:space="preserve"> </v>
      </c>
      <c r="S732" s="8">
        <f t="shared" ca="1" si="107"/>
        <v>1</v>
      </c>
      <c r="T732" s="8" t="str">
        <f t="shared" ca="1" si="114"/>
        <v/>
      </c>
      <c r="U732" s="8" t="str">
        <f t="shared" ca="1" si="114"/>
        <v/>
      </c>
      <c r="V732" s="8">
        <f t="shared" ca="1" si="114"/>
        <v>1</v>
      </c>
      <c r="W732" s="8" t="str">
        <f t="shared" ca="1" si="114"/>
        <v/>
      </c>
      <c r="X732" s="8">
        <f t="shared" ca="1" si="114"/>
        <v>1</v>
      </c>
    </row>
    <row r="733" spans="1:24" hidden="1" x14ac:dyDescent="0.25">
      <c r="A733" s="58">
        <f t="shared" ca="1" si="108"/>
        <v>4.877180797552481</v>
      </c>
      <c r="B733" s="58">
        <f t="shared" ca="1" si="115"/>
        <v>1.5415911864104381</v>
      </c>
      <c r="C733" s="58">
        <f t="shared" ca="1" si="115"/>
        <v>6.7760329967633712</v>
      </c>
      <c r="D733" s="58">
        <f t="shared" ca="1" si="115"/>
        <v>5.7936222164483713</v>
      </c>
      <c r="E733" s="58">
        <f t="shared" ca="1" si="115"/>
        <v>1.0424840218239251</v>
      </c>
      <c r="F733" s="58">
        <f t="shared" ca="1" si="115"/>
        <v>2.8870145638007827</v>
      </c>
      <c r="G733" s="58" cm="1">
        <f t="array" aca="1" ref="G733" ca="1">SUM(IF(ISERROR(FIND($A$4:$F$4,G$4)),0,$A733:$F733))</f>
        <v>11.653213794315853</v>
      </c>
      <c r="H733" s="58" cm="1">
        <f t="array" aca="1" ref="H733" ca="1">SUM(IF(ISERROR(FIND($A$4:$F$4,H$4)),0,$A733:$F733))</f>
        <v>13.557817577801636</v>
      </c>
      <c r="I733" s="58" cm="1">
        <f t="array" aca="1" ref="I733" ca="1">SUM(IF(ISERROR(FIND($A$4:$F$4,I$4)),0,$A733:$F733))</f>
        <v>5.4710897720351461</v>
      </c>
      <c r="J733" s="58">
        <f t="shared" ca="1" si="109"/>
        <v>13.557817577801636</v>
      </c>
      <c r="K733" s="58" t="str">
        <f t="shared" ca="1" si="110"/>
        <v>ADF</v>
      </c>
      <c r="L733" s="58">
        <f ca="1">SMALL($J$5:$J$1004,ROWS($J$5:J733))</f>
        <v>12.348885383753125</v>
      </c>
      <c r="M733" s="11">
        <f ca="1">ROWS($J$5:J733)/COUNT($J$5:$J$1004)</f>
        <v>0.72899999999999998</v>
      </c>
      <c r="N733" s="11"/>
      <c r="O733" s="8" t="str">
        <f t="shared" ca="1" si="111"/>
        <v xml:space="preserve"> </v>
      </c>
      <c r="P733" s="8">
        <f t="shared" ca="1" si="112"/>
        <v>1</v>
      </c>
      <c r="Q733" s="8" t="str">
        <f t="shared" ca="1" si="113"/>
        <v xml:space="preserve"> </v>
      </c>
      <c r="S733" s="8">
        <f t="shared" ca="1" si="107"/>
        <v>1</v>
      </c>
      <c r="T733" s="8" t="str">
        <f t="shared" ca="1" si="114"/>
        <v/>
      </c>
      <c r="U733" s="8" t="str">
        <f t="shared" ca="1" si="114"/>
        <v/>
      </c>
      <c r="V733" s="8">
        <f t="shared" ca="1" si="114"/>
        <v>1</v>
      </c>
      <c r="W733" s="8" t="str">
        <f t="shared" ca="1" si="114"/>
        <v/>
      </c>
      <c r="X733" s="8">
        <f t="shared" ca="1" si="114"/>
        <v>1</v>
      </c>
    </row>
    <row r="734" spans="1:24" hidden="1" x14ac:dyDescent="0.25">
      <c r="A734" s="58">
        <f t="shared" ca="1" si="108"/>
        <v>3.5635655975227136</v>
      </c>
      <c r="B734" s="58">
        <f t="shared" ca="1" si="115"/>
        <v>4.5816776309972784</v>
      </c>
      <c r="C734" s="58">
        <f t="shared" ca="1" si="115"/>
        <v>6.6924336230864174</v>
      </c>
      <c r="D734" s="58">
        <f t="shared" ca="1" si="115"/>
        <v>3.1198297122500658</v>
      </c>
      <c r="E734" s="58">
        <f t="shared" ca="1" si="115"/>
        <v>2.2742731518389547</v>
      </c>
      <c r="F734" s="58">
        <f t="shared" ca="1" si="115"/>
        <v>3.0428770938654219</v>
      </c>
      <c r="G734" s="58" cm="1">
        <f t="array" aca="1" ref="G734" ca="1">SUM(IF(ISERROR(FIND($A$4:$F$4,G$4)),0,$A734:$F734))</f>
        <v>10.25599922060913</v>
      </c>
      <c r="H734" s="58" cm="1">
        <f t="array" aca="1" ref="H734" ca="1">SUM(IF(ISERROR(FIND($A$4:$F$4,H$4)),0,$A734:$F734))</f>
        <v>9.7262724036382018</v>
      </c>
      <c r="I734" s="58" cm="1">
        <f t="array" aca="1" ref="I734" ca="1">SUM(IF(ISERROR(FIND($A$4:$F$4,I$4)),0,$A734:$F734))</f>
        <v>9.898827876701656</v>
      </c>
      <c r="J734" s="58">
        <f t="shared" ca="1" si="109"/>
        <v>10.25599922060913</v>
      </c>
      <c r="K734" s="58" t="str">
        <f t="shared" ca="1" si="110"/>
        <v>AC</v>
      </c>
      <c r="L734" s="58">
        <f ca="1">SMALL($J$5:$J$1004,ROWS($J$5:J734))</f>
        <v>12.360320483476368</v>
      </c>
      <c r="M734" s="11">
        <f ca="1">ROWS($J$5:J734)/COUNT($J$5:$J$1004)</f>
        <v>0.73</v>
      </c>
      <c r="N734" s="11"/>
      <c r="O734" s="8">
        <f t="shared" ca="1" si="111"/>
        <v>1</v>
      </c>
      <c r="P734" s="8" t="str">
        <f t="shared" ca="1" si="112"/>
        <v xml:space="preserve"> </v>
      </c>
      <c r="Q734" s="8" t="str">
        <f t="shared" ca="1" si="113"/>
        <v xml:space="preserve"> </v>
      </c>
      <c r="S734" s="8">
        <f t="shared" ca="1" si="107"/>
        <v>1</v>
      </c>
      <c r="T734" s="8" t="str">
        <f t="shared" ca="1" si="114"/>
        <v/>
      </c>
      <c r="U734" s="8">
        <f t="shared" ca="1" si="114"/>
        <v>1</v>
      </c>
      <c r="V734" s="8" t="str">
        <f t="shared" ca="1" si="114"/>
        <v/>
      </c>
      <c r="W734" s="8" t="str">
        <f t="shared" ca="1" si="114"/>
        <v/>
      </c>
      <c r="X734" s="8" t="str">
        <f t="shared" ca="1" si="114"/>
        <v/>
      </c>
    </row>
    <row r="735" spans="1:24" hidden="1" x14ac:dyDescent="0.25">
      <c r="A735" s="58">
        <f t="shared" ca="1" si="108"/>
        <v>5.1803942913919343</v>
      </c>
      <c r="B735" s="58">
        <f t="shared" ca="1" si="115"/>
        <v>1.629082757339841</v>
      </c>
      <c r="C735" s="58">
        <f t="shared" ca="1" si="115"/>
        <v>6.3138946529052564</v>
      </c>
      <c r="D735" s="58">
        <f t="shared" ca="1" si="115"/>
        <v>5.3716288042701725</v>
      </c>
      <c r="E735" s="58">
        <f t="shared" ca="1" si="115"/>
        <v>1.6840717326032384</v>
      </c>
      <c r="F735" s="58">
        <f t="shared" ca="1" si="115"/>
        <v>3.5081193688729759</v>
      </c>
      <c r="G735" s="58" cm="1">
        <f t="array" aca="1" ref="G735" ca="1">SUM(IF(ISERROR(FIND($A$4:$F$4,G$4)),0,$A735:$F735))</f>
        <v>11.494288944297191</v>
      </c>
      <c r="H735" s="58" cm="1">
        <f t="array" aca="1" ref="H735" ca="1">SUM(IF(ISERROR(FIND($A$4:$F$4,H$4)),0,$A735:$F735))</f>
        <v>14.060142464535083</v>
      </c>
      <c r="I735" s="58" cm="1">
        <f t="array" aca="1" ref="I735" ca="1">SUM(IF(ISERROR(FIND($A$4:$F$4,I$4)),0,$A735:$F735))</f>
        <v>6.8212738588160553</v>
      </c>
      <c r="J735" s="58">
        <f t="shared" ca="1" si="109"/>
        <v>14.060142464535083</v>
      </c>
      <c r="K735" s="58" t="str">
        <f t="shared" ca="1" si="110"/>
        <v>ADF</v>
      </c>
      <c r="L735" s="58">
        <f ca="1">SMALL($J$5:$J$1004,ROWS($J$5:J735))</f>
        <v>12.366677878592579</v>
      </c>
      <c r="M735" s="11">
        <f ca="1">ROWS($J$5:J735)/COUNT($J$5:$J$1004)</f>
        <v>0.73099999999999998</v>
      </c>
      <c r="N735" s="11"/>
      <c r="O735" s="8" t="str">
        <f t="shared" ca="1" si="111"/>
        <v xml:space="preserve"> </v>
      </c>
      <c r="P735" s="8">
        <f t="shared" ca="1" si="112"/>
        <v>1</v>
      </c>
      <c r="Q735" s="8" t="str">
        <f t="shared" ca="1" si="113"/>
        <v xml:space="preserve"> </v>
      </c>
      <c r="S735" s="8">
        <f t="shared" ca="1" si="107"/>
        <v>1</v>
      </c>
      <c r="T735" s="8" t="str">
        <f t="shared" ca="1" si="114"/>
        <v/>
      </c>
      <c r="U735" s="8" t="str">
        <f t="shared" ca="1" si="114"/>
        <v/>
      </c>
      <c r="V735" s="8">
        <f t="shared" ca="1" si="114"/>
        <v>1</v>
      </c>
      <c r="W735" s="8" t="str">
        <f t="shared" ca="1" si="114"/>
        <v/>
      </c>
      <c r="X735" s="8">
        <f t="shared" ca="1" si="114"/>
        <v>1</v>
      </c>
    </row>
    <row r="736" spans="1:24" hidden="1" x14ac:dyDescent="0.25">
      <c r="A736" s="58">
        <f t="shared" ca="1" si="108"/>
        <v>2.5284039694040947</v>
      </c>
      <c r="B736" s="58">
        <f t="shared" ca="1" si="115"/>
        <v>2.0331684805846746</v>
      </c>
      <c r="C736" s="58">
        <f t="shared" ca="1" si="115"/>
        <v>6.436084823253359</v>
      </c>
      <c r="D736" s="58">
        <f t="shared" ca="1" si="115"/>
        <v>4.6939038374407964</v>
      </c>
      <c r="E736" s="58">
        <f t="shared" ca="1" si="115"/>
        <v>1.1354940688113144</v>
      </c>
      <c r="F736" s="58">
        <f t="shared" ca="1" si="115"/>
        <v>2.6586694110365121</v>
      </c>
      <c r="G736" s="58" cm="1">
        <f t="array" aca="1" ref="G736" ca="1">SUM(IF(ISERROR(FIND($A$4:$F$4,G$4)),0,$A736:$F736))</f>
        <v>8.9644887926574537</v>
      </c>
      <c r="H736" s="58" cm="1">
        <f t="array" aca="1" ref="H736" ca="1">SUM(IF(ISERROR(FIND($A$4:$F$4,H$4)),0,$A736:$F736))</f>
        <v>9.8809772178814033</v>
      </c>
      <c r="I736" s="58" cm="1">
        <f t="array" aca="1" ref="I736" ca="1">SUM(IF(ISERROR(FIND($A$4:$F$4,I$4)),0,$A736:$F736))</f>
        <v>5.8273319604325007</v>
      </c>
      <c r="J736" s="58">
        <f t="shared" ca="1" si="109"/>
        <v>9.8809772178814033</v>
      </c>
      <c r="K736" s="58" t="str">
        <f t="shared" ca="1" si="110"/>
        <v>ADF</v>
      </c>
      <c r="L736" s="58">
        <f ca="1">SMALL($J$5:$J$1004,ROWS($J$5:J736))</f>
        <v>12.368615371461829</v>
      </c>
      <c r="M736" s="11">
        <f ca="1">ROWS($J$5:J736)/COUNT($J$5:$J$1004)</f>
        <v>0.73199999999999998</v>
      </c>
      <c r="N736" s="11"/>
      <c r="O736" s="8" t="str">
        <f t="shared" ca="1" si="111"/>
        <v xml:space="preserve"> </v>
      </c>
      <c r="P736" s="8">
        <f t="shared" ca="1" si="112"/>
        <v>1</v>
      </c>
      <c r="Q736" s="8" t="str">
        <f t="shared" ca="1" si="113"/>
        <v xml:space="preserve"> </v>
      </c>
      <c r="S736" s="8">
        <f t="shared" ca="1" si="107"/>
        <v>1</v>
      </c>
      <c r="T736" s="8" t="str">
        <f t="shared" ca="1" si="114"/>
        <v/>
      </c>
      <c r="U736" s="8" t="str">
        <f t="shared" ca="1" si="114"/>
        <v/>
      </c>
      <c r="V736" s="8">
        <f t="shared" ca="1" si="114"/>
        <v>1</v>
      </c>
      <c r="W736" s="8" t="str">
        <f t="shared" ca="1" si="114"/>
        <v/>
      </c>
      <c r="X736" s="8">
        <f t="shared" ca="1" si="114"/>
        <v>1</v>
      </c>
    </row>
    <row r="737" spans="1:24" hidden="1" x14ac:dyDescent="0.25">
      <c r="A737" s="58">
        <f t="shared" ca="1" si="108"/>
        <v>3.4664611916357355</v>
      </c>
      <c r="B737" s="58">
        <f t="shared" ca="1" si="115"/>
        <v>4.7448667058461025</v>
      </c>
      <c r="C737" s="58">
        <f t="shared" ca="1" si="115"/>
        <v>7.8035951835988397</v>
      </c>
      <c r="D737" s="58">
        <f t="shared" ca="1" si="115"/>
        <v>2.6707745025560987</v>
      </c>
      <c r="E737" s="58">
        <f t="shared" ca="1" si="115"/>
        <v>2.6246398094412395</v>
      </c>
      <c r="F737" s="58">
        <f t="shared" ca="1" si="115"/>
        <v>3.8095670906303294</v>
      </c>
      <c r="G737" s="58" cm="1">
        <f t="array" aca="1" ref="G737" ca="1">SUM(IF(ISERROR(FIND($A$4:$F$4,G$4)),0,$A737:$F737))</f>
        <v>11.270056375234574</v>
      </c>
      <c r="H737" s="58" cm="1">
        <f t="array" aca="1" ref="H737" ca="1">SUM(IF(ISERROR(FIND($A$4:$F$4,H$4)),0,$A737:$F737))</f>
        <v>9.9468027848221645</v>
      </c>
      <c r="I737" s="58" cm="1">
        <f t="array" aca="1" ref="I737" ca="1">SUM(IF(ISERROR(FIND($A$4:$F$4,I$4)),0,$A737:$F737))</f>
        <v>11.179073605917672</v>
      </c>
      <c r="J737" s="58">
        <f t="shared" ca="1" si="109"/>
        <v>11.270056375234574</v>
      </c>
      <c r="K737" s="58" t="str">
        <f t="shared" ca="1" si="110"/>
        <v>AC</v>
      </c>
      <c r="L737" s="58">
        <f ca="1">SMALL($J$5:$J$1004,ROWS($J$5:J737))</f>
        <v>12.369670241786819</v>
      </c>
      <c r="M737" s="11">
        <f ca="1">ROWS($J$5:J737)/COUNT($J$5:$J$1004)</f>
        <v>0.73299999999999998</v>
      </c>
      <c r="N737" s="11"/>
      <c r="O737" s="8">
        <f t="shared" ca="1" si="111"/>
        <v>1</v>
      </c>
      <c r="P737" s="8" t="str">
        <f t="shared" ca="1" si="112"/>
        <v xml:space="preserve"> </v>
      </c>
      <c r="Q737" s="8" t="str">
        <f t="shared" ca="1" si="113"/>
        <v xml:space="preserve"> </v>
      </c>
      <c r="S737" s="8">
        <f t="shared" ca="1" si="107"/>
        <v>1</v>
      </c>
      <c r="T737" s="8" t="str">
        <f t="shared" ca="1" si="114"/>
        <v/>
      </c>
      <c r="U737" s="8">
        <f t="shared" ca="1" si="114"/>
        <v>1</v>
      </c>
      <c r="V737" s="8" t="str">
        <f t="shared" ca="1" si="114"/>
        <v/>
      </c>
      <c r="W737" s="8" t="str">
        <f t="shared" ca="1" si="114"/>
        <v/>
      </c>
      <c r="X737" s="8" t="str">
        <f t="shared" ca="1" si="114"/>
        <v/>
      </c>
    </row>
    <row r="738" spans="1:24" hidden="1" x14ac:dyDescent="0.25">
      <c r="A738" s="58">
        <f t="shared" ca="1" si="108"/>
        <v>2.2381557322072991</v>
      </c>
      <c r="B738" s="58">
        <f t="shared" ca="1" si="115"/>
        <v>2.1413916944803471</v>
      </c>
      <c r="C738" s="58">
        <f t="shared" ca="1" si="115"/>
        <v>5.5489594966386528</v>
      </c>
      <c r="D738" s="58">
        <f t="shared" ca="1" si="115"/>
        <v>2.4933198129801704</v>
      </c>
      <c r="E738" s="58">
        <f t="shared" ca="1" si="115"/>
        <v>1.0108478945426138</v>
      </c>
      <c r="F738" s="58">
        <f t="shared" ca="1" si="115"/>
        <v>2.4717048596734568</v>
      </c>
      <c r="G738" s="58" cm="1">
        <f t="array" aca="1" ref="G738" ca="1">SUM(IF(ISERROR(FIND($A$4:$F$4,G$4)),0,$A738:$F738))</f>
        <v>7.787115228845952</v>
      </c>
      <c r="H738" s="58" cm="1">
        <f t="array" aca="1" ref="H738" ca="1">SUM(IF(ISERROR(FIND($A$4:$F$4,H$4)),0,$A738:$F738))</f>
        <v>7.2031804048609267</v>
      </c>
      <c r="I738" s="58" cm="1">
        <f t="array" aca="1" ref="I738" ca="1">SUM(IF(ISERROR(FIND($A$4:$F$4,I$4)),0,$A738:$F738))</f>
        <v>5.6239444486964176</v>
      </c>
      <c r="J738" s="58">
        <f t="shared" ca="1" si="109"/>
        <v>7.787115228845952</v>
      </c>
      <c r="K738" s="58" t="str">
        <f t="shared" ca="1" si="110"/>
        <v>AC</v>
      </c>
      <c r="L738" s="58">
        <f ca="1">SMALL($J$5:$J$1004,ROWS($J$5:J738))</f>
        <v>12.370028659351743</v>
      </c>
      <c r="M738" s="11">
        <f ca="1">ROWS($J$5:J738)/COUNT($J$5:$J$1004)</f>
        <v>0.73399999999999999</v>
      </c>
      <c r="N738" s="11"/>
      <c r="O738" s="8">
        <f t="shared" ca="1" si="111"/>
        <v>1</v>
      </c>
      <c r="P738" s="8" t="str">
        <f t="shared" ca="1" si="112"/>
        <v xml:space="preserve"> </v>
      </c>
      <c r="Q738" s="8" t="str">
        <f t="shared" ca="1" si="113"/>
        <v xml:space="preserve"> </v>
      </c>
      <c r="S738" s="8">
        <f t="shared" ca="1" si="107"/>
        <v>1</v>
      </c>
      <c r="T738" s="8" t="str">
        <f t="shared" ca="1" si="114"/>
        <v/>
      </c>
      <c r="U738" s="8">
        <f t="shared" ca="1" si="114"/>
        <v>1</v>
      </c>
      <c r="V738" s="8" t="str">
        <f t="shared" ca="1" si="114"/>
        <v/>
      </c>
      <c r="W738" s="8" t="str">
        <f t="shared" ca="1" si="114"/>
        <v/>
      </c>
      <c r="X738" s="8" t="str">
        <f t="shared" ca="1" si="114"/>
        <v/>
      </c>
    </row>
    <row r="739" spans="1:24" hidden="1" x14ac:dyDescent="0.25">
      <c r="A739" s="58">
        <f t="shared" ca="1" si="108"/>
        <v>2.2871992210521963</v>
      </c>
      <c r="B739" s="58">
        <f t="shared" ca="1" si="115"/>
        <v>3.4071772354331999</v>
      </c>
      <c r="C739" s="58">
        <f t="shared" ca="1" si="115"/>
        <v>5.9889912540189956</v>
      </c>
      <c r="D739" s="58">
        <f t="shared" ca="1" si="115"/>
        <v>4.5285779585835311</v>
      </c>
      <c r="E739" s="58">
        <f t="shared" ca="1" si="115"/>
        <v>2.3964161555894976</v>
      </c>
      <c r="F739" s="58">
        <f t="shared" ca="1" si="115"/>
        <v>3.187945720469755</v>
      </c>
      <c r="G739" s="58" cm="1">
        <f t="array" aca="1" ref="G739" ca="1">SUM(IF(ISERROR(FIND($A$4:$F$4,G$4)),0,$A739:$F739))</f>
        <v>8.2761904750711928</v>
      </c>
      <c r="H739" s="58" cm="1">
        <f t="array" aca="1" ref="H739" ca="1">SUM(IF(ISERROR(FIND($A$4:$F$4,H$4)),0,$A739:$F739))</f>
        <v>10.003722900105483</v>
      </c>
      <c r="I739" s="58" cm="1">
        <f t="array" aca="1" ref="I739" ca="1">SUM(IF(ISERROR(FIND($A$4:$F$4,I$4)),0,$A739:$F739))</f>
        <v>8.9915391114924539</v>
      </c>
      <c r="J739" s="58">
        <f t="shared" ca="1" si="109"/>
        <v>10.003722900105483</v>
      </c>
      <c r="K739" s="58" t="str">
        <f t="shared" ca="1" si="110"/>
        <v>ADF</v>
      </c>
      <c r="L739" s="58">
        <f ca="1">SMALL($J$5:$J$1004,ROWS($J$5:J739))</f>
        <v>12.375068233086289</v>
      </c>
      <c r="M739" s="11">
        <f ca="1">ROWS($J$5:J739)/COUNT($J$5:$J$1004)</f>
        <v>0.73499999999999999</v>
      </c>
      <c r="N739" s="11"/>
      <c r="O739" s="8" t="str">
        <f t="shared" ca="1" si="111"/>
        <v xml:space="preserve"> </v>
      </c>
      <c r="P739" s="8">
        <f t="shared" ca="1" si="112"/>
        <v>1</v>
      </c>
      <c r="Q739" s="8" t="str">
        <f t="shared" ca="1" si="113"/>
        <v xml:space="preserve"> </v>
      </c>
      <c r="S739" s="8">
        <f t="shared" ca="1" si="107"/>
        <v>1</v>
      </c>
      <c r="T739" s="8" t="str">
        <f t="shared" ca="1" si="114"/>
        <v/>
      </c>
      <c r="U739" s="8" t="str">
        <f t="shared" ca="1" si="114"/>
        <v/>
      </c>
      <c r="V739" s="8">
        <f t="shared" ca="1" si="114"/>
        <v>1</v>
      </c>
      <c r="W739" s="8" t="str">
        <f t="shared" ca="1" si="114"/>
        <v/>
      </c>
      <c r="X739" s="8">
        <f t="shared" ca="1" si="114"/>
        <v>1</v>
      </c>
    </row>
    <row r="740" spans="1:24" hidden="1" x14ac:dyDescent="0.25">
      <c r="A740" s="58">
        <f t="shared" ca="1" si="108"/>
        <v>2.6176104538013694</v>
      </c>
      <c r="B740" s="58">
        <f t="shared" ca="1" si="115"/>
        <v>2.4444581878032094</v>
      </c>
      <c r="C740" s="58">
        <f t="shared" ca="1" si="115"/>
        <v>6.1262016197378397</v>
      </c>
      <c r="D740" s="58">
        <f t="shared" ca="1" si="115"/>
        <v>3.0581951768133515</v>
      </c>
      <c r="E740" s="58">
        <f t="shared" ca="1" si="115"/>
        <v>1.6628836263246627</v>
      </c>
      <c r="F740" s="58">
        <f t="shared" ca="1" si="115"/>
        <v>3.2852329671718978</v>
      </c>
      <c r="G740" s="58" cm="1">
        <f t="array" aca="1" ref="G740" ca="1">SUM(IF(ISERROR(FIND($A$4:$F$4,G$4)),0,$A740:$F740))</f>
        <v>8.7438120735392086</v>
      </c>
      <c r="H740" s="58" cm="1">
        <f t="array" aca="1" ref="H740" ca="1">SUM(IF(ISERROR(FIND($A$4:$F$4,H$4)),0,$A740:$F740))</f>
        <v>8.9610385977866187</v>
      </c>
      <c r="I740" s="58" cm="1">
        <f t="array" aca="1" ref="I740" ca="1">SUM(IF(ISERROR(FIND($A$4:$F$4,I$4)),0,$A740:$F740))</f>
        <v>7.3925747812997704</v>
      </c>
      <c r="J740" s="58">
        <f t="shared" ca="1" si="109"/>
        <v>8.9610385977866187</v>
      </c>
      <c r="K740" s="58" t="str">
        <f t="shared" ca="1" si="110"/>
        <v>ADF</v>
      </c>
      <c r="L740" s="58">
        <f ca="1">SMALL($J$5:$J$1004,ROWS($J$5:J740))</f>
        <v>12.38664660400886</v>
      </c>
      <c r="M740" s="11">
        <f ca="1">ROWS($J$5:J740)/COUNT($J$5:$J$1004)</f>
        <v>0.73599999999999999</v>
      </c>
      <c r="N740" s="11"/>
      <c r="O740" s="8" t="str">
        <f t="shared" ca="1" si="111"/>
        <v xml:space="preserve"> </v>
      </c>
      <c r="P740" s="8">
        <f t="shared" ca="1" si="112"/>
        <v>1</v>
      </c>
      <c r="Q740" s="8" t="str">
        <f t="shared" ca="1" si="113"/>
        <v xml:space="preserve"> </v>
      </c>
      <c r="S740" s="8">
        <f t="shared" ca="1" si="107"/>
        <v>1</v>
      </c>
      <c r="T740" s="8" t="str">
        <f t="shared" ca="1" si="114"/>
        <v/>
      </c>
      <c r="U740" s="8" t="str">
        <f t="shared" ca="1" si="114"/>
        <v/>
      </c>
      <c r="V740" s="8">
        <f t="shared" ca="1" si="114"/>
        <v>1</v>
      </c>
      <c r="W740" s="8" t="str">
        <f t="shared" ca="1" si="114"/>
        <v/>
      </c>
      <c r="X740" s="8">
        <f t="shared" ca="1" si="114"/>
        <v>1</v>
      </c>
    </row>
    <row r="741" spans="1:24" hidden="1" x14ac:dyDescent="0.25">
      <c r="A741" s="58">
        <f t="shared" ca="1" si="108"/>
        <v>3.2048185192076666</v>
      </c>
      <c r="B741" s="58">
        <f t="shared" ca="1" si="115"/>
        <v>1.7120357909138701</v>
      </c>
      <c r="C741" s="58">
        <f t="shared" ca="1" si="115"/>
        <v>5.9996674845471079</v>
      </c>
      <c r="D741" s="58">
        <f t="shared" ca="1" si="115"/>
        <v>2.1223409324188665</v>
      </c>
      <c r="E741" s="58">
        <f t="shared" ca="1" si="115"/>
        <v>2.5920370617788966</v>
      </c>
      <c r="F741" s="58">
        <f t="shared" ca="1" si="115"/>
        <v>2.6459191241450819</v>
      </c>
      <c r="G741" s="58" cm="1">
        <f t="array" aca="1" ref="G741" ca="1">SUM(IF(ISERROR(FIND($A$4:$F$4,G$4)),0,$A741:$F741))</f>
        <v>9.2044860037547735</v>
      </c>
      <c r="H741" s="58" cm="1">
        <f t="array" aca="1" ref="H741" ca="1">SUM(IF(ISERROR(FIND($A$4:$F$4,H$4)),0,$A741:$F741))</f>
        <v>7.9730785757716154</v>
      </c>
      <c r="I741" s="58" cm="1">
        <f t="array" aca="1" ref="I741" ca="1">SUM(IF(ISERROR(FIND($A$4:$F$4,I$4)),0,$A741:$F741))</f>
        <v>6.9499919768378486</v>
      </c>
      <c r="J741" s="58">
        <f t="shared" ca="1" si="109"/>
        <v>9.2044860037547735</v>
      </c>
      <c r="K741" s="58" t="str">
        <f t="shared" ca="1" si="110"/>
        <v>AC</v>
      </c>
      <c r="L741" s="58">
        <f ca="1">SMALL($J$5:$J$1004,ROWS($J$5:J741))</f>
        <v>12.390018190056001</v>
      </c>
      <c r="M741" s="11">
        <f ca="1">ROWS($J$5:J741)/COUNT($J$5:$J$1004)</f>
        <v>0.73699999999999999</v>
      </c>
      <c r="N741" s="11"/>
      <c r="O741" s="8">
        <f t="shared" ca="1" si="111"/>
        <v>1</v>
      </c>
      <c r="P741" s="8" t="str">
        <f t="shared" ca="1" si="112"/>
        <v xml:space="preserve"> </v>
      </c>
      <c r="Q741" s="8" t="str">
        <f t="shared" ca="1" si="113"/>
        <v xml:space="preserve"> </v>
      </c>
      <c r="S741" s="8">
        <f t="shared" ca="1" si="107"/>
        <v>1</v>
      </c>
      <c r="T741" s="8" t="str">
        <f t="shared" ca="1" si="114"/>
        <v/>
      </c>
      <c r="U741" s="8">
        <f t="shared" ca="1" si="114"/>
        <v>1</v>
      </c>
      <c r="V741" s="8" t="str">
        <f t="shared" ca="1" si="114"/>
        <v/>
      </c>
      <c r="W741" s="8" t="str">
        <f t="shared" ca="1" si="114"/>
        <v/>
      </c>
      <c r="X741" s="8" t="str">
        <f t="shared" ca="1" si="114"/>
        <v/>
      </c>
    </row>
    <row r="742" spans="1:24" hidden="1" x14ac:dyDescent="0.25">
      <c r="A742" s="58">
        <f t="shared" ca="1" si="108"/>
        <v>4.2811029821300917</v>
      </c>
      <c r="B742" s="58">
        <f t="shared" ca="1" si="115"/>
        <v>2.9738119513169017</v>
      </c>
      <c r="C742" s="58">
        <f t="shared" ca="1" si="115"/>
        <v>6.1546141079122831</v>
      </c>
      <c r="D742" s="58">
        <f t="shared" ca="1" si="115"/>
        <v>3.7654011277315576</v>
      </c>
      <c r="E742" s="58">
        <f t="shared" ca="1" si="115"/>
        <v>2.2310662988184489</v>
      </c>
      <c r="F742" s="58">
        <f t="shared" ca="1" si="115"/>
        <v>2.601624794356407</v>
      </c>
      <c r="G742" s="58" cm="1">
        <f t="array" aca="1" ref="G742" ca="1">SUM(IF(ISERROR(FIND($A$4:$F$4,G$4)),0,$A742:$F742))</f>
        <v>10.435717090042374</v>
      </c>
      <c r="H742" s="58" cm="1">
        <f t="array" aca="1" ref="H742" ca="1">SUM(IF(ISERROR(FIND($A$4:$F$4,H$4)),0,$A742:$F742))</f>
        <v>10.648128904218057</v>
      </c>
      <c r="I742" s="58" cm="1">
        <f t="array" aca="1" ref="I742" ca="1">SUM(IF(ISERROR(FIND($A$4:$F$4,I$4)),0,$A742:$F742))</f>
        <v>7.8065030444917571</v>
      </c>
      <c r="J742" s="58">
        <f t="shared" ca="1" si="109"/>
        <v>10.648128904218057</v>
      </c>
      <c r="K742" s="58" t="str">
        <f t="shared" ca="1" si="110"/>
        <v>ADF</v>
      </c>
      <c r="L742" s="58">
        <f ca="1">SMALL($J$5:$J$1004,ROWS($J$5:J742))</f>
        <v>12.410903372770292</v>
      </c>
      <c r="M742" s="11">
        <f ca="1">ROWS($J$5:J742)/COUNT($J$5:$J$1004)</f>
        <v>0.73799999999999999</v>
      </c>
      <c r="N742" s="11"/>
      <c r="O742" s="8" t="str">
        <f t="shared" ca="1" si="111"/>
        <v xml:space="preserve"> </v>
      </c>
      <c r="P742" s="8">
        <f t="shared" ca="1" si="112"/>
        <v>1</v>
      </c>
      <c r="Q742" s="8" t="str">
        <f t="shared" ca="1" si="113"/>
        <v xml:space="preserve"> </v>
      </c>
      <c r="S742" s="8">
        <f t="shared" ca="1" si="107"/>
        <v>1</v>
      </c>
      <c r="T742" s="8" t="str">
        <f t="shared" ca="1" si="114"/>
        <v/>
      </c>
      <c r="U742" s="8" t="str">
        <f t="shared" ca="1" si="114"/>
        <v/>
      </c>
      <c r="V742" s="8">
        <f t="shared" ca="1" si="114"/>
        <v>1</v>
      </c>
      <c r="W742" s="8" t="str">
        <f t="shared" ca="1" si="114"/>
        <v/>
      </c>
      <c r="X742" s="8">
        <f t="shared" ca="1" si="114"/>
        <v>1</v>
      </c>
    </row>
    <row r="743" spans="1:24" hidden="1" x14ac:dyDescent="0.25">
      <c r="A743" s="58">
        <f t="shared" ca="1" si="108"/>
        <v>3.5355856808606343</v>
      </c>
      <c r="B743" s="58">
        <f t="shared" ca="1" si="115"/>
        <v>2.8670638311750816</v>
      </c>
      <c r="C743" s="58">
        <f t="shared" ca="1" si="115"/>
        <v>4.7369569457561669</v>
      </c>
      <c r="D743" s="58">
        <f t="shared" ca="1" si="115"/>
        <v>5.2864844912266351</v>
      </c>
      <c r="E743" s="58">
        <f t="shared" ca="1" si="115"/>
        <v>1.591865279003239</v>
      </c>
      <c r="F743" s="58">
        <f t="shared" ca="1" si="115"/>
        <v>3.2840222868206812</v>
      </c>
      <c r="G743" s="58" cm="1">
        <f t="array" aca="1" ref="G743" ca="1">SUM(IF(ISERROR(FIND($A$4:$F$4,G$4)),0,$A743:$F743))</f>
        <v>8.2725426266168007</v>
      </c>
      <c r="H743" s="58" cm="1">
        <f t="array" aca="1" ref="H743" ca="1">SUM(IF(ISERROR(FIND($A$4:$F$4,H$4)),0,$A743:$F743))</f>
        <v>12.10609245890795</v>
      </c>
      <c r="I743" s="58" cm="1">
        <f t="array" aca="1" ref="I743" ca="1">SUM(IF(ISERROR(FIND($A$4:$F$4,I$4)),0,$A743:$F743))</f>
        <v>7.7429513969990023</v>
      </c>
      <c r="J743" s="58">
        <f t="shared" ca="1" si="109"/>
        <v>12.10609245890795</v>
      </c>
      <c r="K743" s="58" t="str">
        <f t="shared" ca="1" si="110"/>
        <v>ADF</v>
      </c>
      <c r="L743" s="58">
        <f ca="1">SMALL($J$5:$J$1004,ROWS($J$5:J743))</f>
        <v>12.411242285873886</v>
      </c>
      <c r="M743" s="11">
        <f ca="1">ROWS($J$5:J743)/COUNT($J$5:$J$1004)</f>
        <v>0.73899999999999999</v>
      </c>
      <c r="N743" s="11"/>
      <c r="O743" s="8" t="str">
        <f t="shared" ca="1" si="111"/>
        <v xml:space="preserve"> </v>
      </c>
      <c r="P743" s="8">
        <f t="shared" ca="1" si="112"/>
        <v>1</v>
      </c>
      <c r="Q743" s="8" t="str">
        <f t="shared" ca="1" si="113"/>
        <v xml:space="preserve"> </v>
      </c>
      <c r="S743" s="8">
        <f t="shared" ca="1" si="107"/>
        <v>1</v>
      </c>
      <c r="T743" s="8" t="str">
        <f t="shared" ca="1" si="114"/>
        <v/>
      </c>
      <c r="U743" s="8" t="str">
        <f t="shared" ca="1" si="114"/>
        <v/>
      </c>
      <c r="V743" s="8">
        <f t="shared" ca="1" si="114"/>
        <v>1</v>
      </c>
      <c r="W743" s="8" t="str">
        <f t="shared" ca="1" si="114"/>
        <v/>
      </c>
      <c r="X743" s="8">
        <f t="shared" ca="1" si="114"/>
        <v>1</v>
      </c>
    </row>
    <row r="744" spans="1:24" hidden="1" x14ac:dyDescent="0.25">
      <c r="A744" s="58">
        <f t="shared" ca="1" si="108"/>
        <v>3.5605878555575257</v>
      </c>
      <c r="B744" s="58">
        <f t="shared" ca="1" si="115"/>
        <v>3.1301555062840034</v>
      </c>
      <c r="C744" s="58">
        <f t="shared" ca="1" si="115"/>
        <v>4.9793851464344865</v>
      </c>
      <c r="D744" s="58">
        <f t="shared" ca="1" si="115"/>
        <v>3.1503689304139546</v>
      </c>
      <c r="E744" s="58">
        <f t="shared" ca="1" si="115"/>
        <v>2.203207514406329</v>
      </c>
      <c r="F744" s="58">
        <f t="shared" ca="1" si="115"/>
        <v>3.1545513980835214</v>
      </c>
      <c r="G744" s="58" cm="1">
        <f t="array" aca="1" ref="G744" ca="1">SUM(IF(ISERROR(FIND($A$4:$F$4,G$4)),0,$A744:$F744))</f>
        <v>8.5399730019920117</v>
      </c>
      <c r="H744" s="58" cm="1">
        <f t="array" aca="1" ref="H744" ca="1">SUM(IF(ISERROR(FIND($A$4:$F$4,H$4)),0,$A744:$F744))</f>
        <v>9.8655081840550025</v>
      </c>
      <c r="I744" s="58" cm="1">
        <f t="array" aca="1" ref="I744" ca="1">SUM(IF(ISERROR(FIND($A$4:$F$4,I$4)),0,$A744:$F744))</f>
        <v>8.4879144187738547</v>
      </c>
      <c r="J744" s="58">
        <f t="shared" ca="1" si="109"/>
        <v>9.8655081840550025</v>
      </c>
      <c r="K744" s="58" t="str">
        <f t="shared" ca="1" si="110"/>
        <v>ADF</v>
      </c>
      <c r="L744" s="58">
        <f ca="1">SMALL($J$5:$J$1004,ROWS($J$5:J744))</f>
        <v>12.420682871090078</v>
      </c>
      <c r="M744" s="11">
        <f ca="1">ROWS($J$5:J744)/COUNT($J$5:$J$1004)</f>
        <v>0.74</v>
      </c>
      <c r="N744" s="11"/>
      <c r="O744" s="8" t="str">
        <f t="shared" ca="1" si="111"/>
        <v xml:space="preserve"> </v>
      </c>
      <c r="P744" s="8">
        <f t="shared" ca="1" si="112"/>
        <v>1</v>
      </c>
      <c r="Q744" s="8" t="str">
        <f t="shared" ca="1" si="113"/>
        <v xml:space="preserve"> </v>
      </c>
      <c r="S744" s="8">
        <f t="shared" ref="S744:S807" ca="1" si="116">IFERROR(FIND(S$4,$K744)/FIND(S$4,$K744),"")</f>
        <v>1</v>
      </c>
      <c r="T744" s="8" t="str">
        <f t="shared" ca="1" si="114"/>
        <v/>
      </c>
      <c r="U744" s="8" t="str">
        <f t="shared" ca="1" si="114"/>
        <v/>
      </c>
      <c r="V744" s="8">
        <f t="shared" ca="1" si="114"/>
        <v>1</v>
      </c>
      <c r="W744" s="8" t="str">
        <f t="shared" ca="1" si="114"/>
        <v/>
      </c>
      <c r="X744" s="8">
        <f t="shared" ca="1" si="114"/>
        <v>1</v>
      </c>
    </row>
    <row r="745" spans="1:24" hidden="1" x14ac:dyDescent="0.25">
      <c r="A745" s="58">
        <f t="shared" ref="A745:A808" ca="1" si="117">A$2+(A$3-A$2)*RAND()</f>
        <v>3.9043962367838851</v>
      </c>
      <c r="B745" s="58">
        <f t="shared" ca="1" si="115"/>
        <v>4.9232937983591256</v>
      </c>
      <c r="C745" s="58">
        <f t="shared" ca="1" si="115"/>
        <v>5.9879497220255411</v>
      </c>
      <c r="D745" s="58">
        <f t="shared" ca="1" si="115"/>
        <v>3.6491456402478981</v>
      </c>
      <c r="E745" s="58">
        <f t="shared" ca="1" si="115"/>
        <v>1.2277886043112372</v>
      </c>
      <c r="F745" s="58">
        <f t="shared" ca="1" si="115"/>
        <v>3.3974798514149764</v>
      </c>
      <c r="G745" s="58" cm="1">
        <f t="array" aca="1" ref="G745" ca="1">SUM(IF(ISERROR(FIND($A$4:$F$4,G$4)),0,$A745:$F745))</f>
        <v>9.8923459588094254</v>
      </c>
      <c r="H745" s="58" cm="1">
        <f t="array" aca="1" ref="H745" ca="1">SUM(IF(ISERROR(FIND($A$4:$F$4,H$4)),0,$A745:$F745))</f>
        <v>10.95102172844676</v>
      </c>
      <c r="I745" s="58" cm="1">
        <f t="array" aca="1" ref="I745" ca="1">SUM(IF(ISERROR(FIND($A$4:$F$4,I$4)),0,$A745:$F745))</f>
        <v>9.5485622540853399</v>
      </c>
      <c r="J745" s="58">
        <f t="shared" ca="1" si="109"/>
        <v>10.95102172844676</v>
      </c>
      <c r="K745" s="58" t="str">
        <f t="shared" ca="1" si="110"/>
        <v>ADF</v>
      </c>
      <c r="L745" s="58">
        <f ca="1">SMALL($J$5:$J$1004,ROWS($J$5:J745))</f>
        <v>12.423087430831906</v>
      </c>
      <c r="M745" s="11">
        <f ca="1">ROWS($J$5:J745)/COUNT($J$5:$J$1004)</f>
        <v>0.74099999999999999</v>
      </c>
      <c r="N745" s="11"/>
      <c r="O745" s="8" t="str">
        <f t="shared" ca="1" si="111"/>
        <v xml:space="preserve"> </v>
      </c>
      <c r="P745" s="8">
        <f t="shared" ca="1" si="112"/>
        <v>1</v>
      </c>
      <c r="Q745" s="8" t="str">
        <f t="shared" ca="1" si="113"/>
        <v xml:space="preserve"> </v>
      </c>
      <c r="S745" s="8">
        <f t="shared" ca="1" si="116"/>
        <v>1</v>
      </c>
      <c r="T745" s="8" t="str">
        <f t="shared" ca="1" si="114"/>
        <v/>
      </c>
      <c r="U745" s="8" t="str">
        <f t="shared" ca="1" si="114"/>
        <v/>
      </c>
      <c r="V745" s="8">
        <f t="shared" ca="1" si="114"/>
        <v>1</v>
      </c>
      <c r="W745" s="8" t="str">
        <f t="shared" ca="1" si="114"/>
        <v/>
      </c>
      <c r="X745" s="8">
        <f t="shared" ca="1" si="114"/>
        <v>1</v>
      </c>
    </row>
    <row r="746" spans="1:24" hidden="1" x14ac:dyDescent="0.25">
      <c r="A746" s="58">
        <f t="shared" ca="1" si="117"/>
        <v>5.4866061127188699</v>
      </c>
      <c r="B746" s="58">
        <f t="shared" ca="1" si="115"/>
        <v>4.3539311188062833</v>
      </c>
      <c r="C746" s="58">
        <f t="shared" ca="1" si="115"/>
        <v>6.9142474092136119</v>
      </c>
      <c r="D746" s="58">
        <f t="shared" ca="1" si="115"/>
        <v>5.0859938947316987</v>
      </c>
      <c r="E746" s="58">
        <f t="shared" ca="1" si="115"/>
        <v>2.3714191122027901</v>
      </c>
      <c r="F746" s="58">
        <f t="shared" ca="1" si="115"/>
        <v>3.6925550870276052</v>
      </c>
      <c r="G746" s="58" cm="1">
        <f t="array" aca="1" ref="G746" ca="1">SUM(IF(ISERROR(FIND($A$4:$F$4,G$4)),0,$A746:$F746))</f>
        <v>12.400853521932483</v>
      </c>
      <c r="H746" s="58" cm="1">
        <f t="array" aca="1" ref="H746" ca="1">SUM(IF(ISERROR(FIND($A$4:$F$4,H$4)),0,$A746:$F746))</f>
        <v>14.265155094478173</v>
      </c>
      <c r="I746" s="58" cm="1">
        <f t="array" aca="1" ref="I746" ca="1">SUM(IF(ISERROR(FIND($A$4:$F$4,I$4)),0,$A746:$F746))</f>
        <v>10.417905318036679</v>
      </c>
      <c r="J746" s="58">
        <f t="shared" ca="1" si="109"/>
        <v>14.265155094478173</v>
      </c>
      <c r="K746" s="58" t="str">
        <f t="shared" ca="1" si="110"/>
        <v>ADF</v>
      </c>
      <c r="L746" s="58">
        <f ca="1">SMALL($J$5:$J$1004,ROWS($J$5:J746))</f>
        <v>12.436680709663374</v>
      </c>
      <c r="M746" s="11">
        <f ca="1">ROWS($J$5:J746)/COUNT($J$5:$J$1004)</f>
        <v>0.74199999999999999</v>
      </c>
      <c r="N746" s="11"/>
      <c r="O746" s="8" t="str">
        <f t="shared" ca="1" si="111"/>
        <v xml:space="preserve"> </v>
      </c>
      <c r="P746" s="8">
        <f t="shared" ca="1" si="112"/>
        <v>1</v>
      </c>
      <c r="Q746" s="8" t="str">
        <f t="shared" ca="1" si="113"/>
        <v xml:space="preserve"> </v>
      </c>
      <c r="S746" s="8">
        <f t="shared" ca="1" si="116"/>
        <v>1</v>
      </c>
      <c r="T746" s="8" t="str">
        <f t="shared" ca="1" si="114"/>
        <v/>
      </c>
      <c r="U746" s="8" t="str">
        <f t="shared" ca="1" si="114"/>
        <v/>
      </c>
      <c r="V746" s="8">
        <f t="shared" ca="1" si="114"/>
        <v>1</v>
      </c>
      <c r="W746" s="8" t="str">
        <f t="shared" ca="1" si="114"/>
        <v/>
      </c>
      <c r="X746" s="8">
        <f t="shared" ca="1" si="114"/>
        <v>1</v>
      </c>
    </row>
    <row r="747" spans="1:24" hidden="1" x14ac:dyDescent="0.25">
      <c r="A747" s="58">
        <f t="shared" ca="1" si="117"/>
        <v>4.4151383039769296</v>
      </c>
      <c r="B747" s="58">
        <f t="shared" ca="1" si="115"/>
        <v>3.3661728534611703</v>
      </c>
      <c r="C747" s="58">
        <f t="shared" ca="1" si="115"/>
        <v>5.6467022591470313</v>
      </c>
      <c r="D747" s="58">
        <f t="shared" ca="1" si="115"/>
        <v>4.5700016540545132</v>
      </c>
      <c r="E747" s="58">
        <f t="shared" ca="1" si="115"/>
        <v>1.3145065246146508</v>
      </c>
      <c r="F747" s="58">
        <f t="shared" ca="1" si="115"/>
        <v>3.3815379205611373</v>
      </c>
      <c r="G747" s="58" cm="1">
        <f t="array" aca="1" ref="G747" ca="1">SUM(IF(ISERROR(FIND($A$4:$F$4,G$4)),0,$A747:$F747))</f>
        <v>10.061840563123962</v>
      </c>
      <c r="H747" s="58" cm="1">
        <f t="array" aca="1" ref="H747" ca="1">SUM(IF(ISERROR(FIND($A$4:$F$4,H$4)),0,$A747:$F747))</f>
        <v>12.366677878592579</v>
      </c>
      <c r="I747" s="58" cm="1">
        <f t="array" aca="1" ref="I747" ca="1">SUM(IF(ISERROR(FIND($A$4:$F$4,I$4)),0,$A747:$F747))</f>
        <v>8.0622172986369591</v>
      </c>
      <c r="J747" s="58">
        <f t="shared" ca="1" si="109"/>
        <v>12.366677878592579</v>
      </c>
      <c r="K747" s="58" t="str">
        <f t="shared" ca="1" si="110"/>
        <v>ADF</v>
      </c>
      <c r="L747" s="58">
        <f ca="1">SMALL($J$5:$J$1004,ROWS($J$5:J747))</f>
        <v>12.453404111713258</v>
      </c>
      <c r="M747" s="11">
        <f ca="1">ROWS($J$5:J747)/COUNT($J$5:$J$1004)</f>
        <v>0.74299999999999999</v>
      </c>
      <c r="N747" s="11"/>
      <c r="O747" s="8" t="str">
        <f t="shared" ca="1" si="111"/>
        <v xml:space="preserve"> </v>
      </c>
      <c r="P747" s="8">
        <f t="shared" ca="1" si="112"/>
        <v>1</v>
      </c>
      <c r="Q747" s="8" t="str">
        <f t="shared" ca="1" si="113"/>
        <v xml:space="preserve"> </v>
      </c>
      <c r="S747" s="8">
        <f t="shared" ca="1" si="116"/>
        <v>1</v>
      </c>
      <c r="T747" s="8" t="str">
        <f t="shared" ca="1" si="114"/>
        <v/>
      </c>
      <c r="U747" s="8" t="str">
        <f t="shared" ca="1" si="114"/>
        <v/>
      </c>
      <c r="V747" s="8">
        <f t="shared" ca="1" si="114"/>
        <v>1</v>
      </c>
      <c r="W747" s="8" t="str">
        <f t="shared" ca="1" si="114"/>
        <v/>
      </c>
      <c r="X747" s="8">
        <f t="shared" ca="1" si="114"/>
        <v>1</v>
      </c>
    </row>
    <row r="748" spans="1:24" hidden="1" x14ac:dyDescent="0.25">
      <c r="A748" s="58">
        <f t="shared" ca="1" si="117"/>
        <v>2.0090023351072883</v>
      </c>
      <c r="B748" s="58">
        <f t="shared" ca="1" si="115"/>
        <v>2.8574702665802354</v>
      </c>
      <c r="C748" s="58">
        <f t="shared" ca="1" si="115"/>
        <v>5.6233522068830393</v>
      </c>
      <c r="D748" s="58">
        <f t="shared" ca="1" si="115"/>
        <v>2.7350891124146774</v>
      </c>
      <c r="E748" s="58">
        <f t="shared" ca="1" si="115"/>
        <v>1.9205325728468685</v>
      </c>
      <c r="F748" s="58">
        <f t="shared" ca="1" si="115"/>
        <v>3.9195810463320999</v>
      </c>
      <c r="G748" s="58" cm="1">
        <f t="array" aca="1" ref="G748" ca="1">SUM(IF(ISERROR(FIND($A$4:$F$4,G$4)),0,$A748:$F748))</f>
        <v>7.6323545419903276</v>
      </c>
      <c r="H748" s="58" cm="1">
        <f t="array" aca="1" ref="H748" ca="1">SUM(IF(ISERROR(FIND($A$4:$F$4,H$4)),0,$A748:$F748))</f>
        <v>8.6636724938540652</v>
      </c>
      <c r="I748" s="58" cm="1">
        <f t="array" aca="1" ref="I748" ca="1">SUM(IF(ISERROR(FIND($A$4:$F$4,I$4)),0,$A748:$F748))</f>
        <v>8.6975838857592045</v>
      </c>
      <c r="J748" s="58">
        <f t="shared" ca="1" si="109"/>
        <v>8.6975838857592045</v>
      </c>
      <c r="K748" s="58" t="str">
        <f t="shared" ca="1" si="110"/>
        <v>BEF</v>
      </c>
      <c r="L748" s="58">
        <f ca="1">SMALL($J$5:$J$1004,ROWS($J$5:J748))</f>
        <v>12.458798855571477</v>
      </c>
      <c r="M748" s="11">
        <f ca="1">ROWS($J$5:J748)/COUNT($J$5:$J$1004)</f>
        <v>0.74399999999999999</v>
      </c>
      <c r="N748" s="11"/>
      <c r="O748" s="8" t="str">
        <f t="shared" ca="1" si="111"/>
        <v xml:space="preserve"> </v>
      </c>
      <c r="P748" s="8" t="str">
        <f t="shared" ca="1" si="112"/>
        <v xml:space="preserve"> </v>
      </c>
      <c r="Q748" s="8">
        <f t="shared" ca="1" si="113"/>
        <v>1</v>
      </c>
      <c r="S748" s="8" t="str">
        <f t="shared" ca="1" si="116"/>
        <v/>
      </c>
      <c r="T748" s="8">
        <f t="shared" ca="1" si="114"/>
        <v>1</v>
      </c>
      <c r="U748" s="8" t="str">
        <f t="shared" ca="1" si="114"/>
        <v/>
      </c>
      <c r="V748" s="8" t="str">
        <f t="shared" ca="1" si="114"/>
        <v/>
      </c>
      <c r="W748" s="8">
        <f t="shared" ca="1" si="114"/>
        <v>1</v>
      </c>
      <c r="X748" s="8">
        <f t="shared" ca="1" si="114"/>
        <v>1</v>
      </c>
    </row>
    <row r="749" spans="1:24" hidden="1" x14ac:dyDescent="0.25">
      <c r="A749" s="58">
        <f t="shared" ca="1" si="117"/>
        <v>2.3661780376336092</v>
      </c>
      <c r="B749" s="58">
        <f t="shared" ca="1" si="115"/>
        <v>3.1932986027193699</v>
      </c>
      <c r="C749" s="58">
        <f t="shared" ca="1" si="115"/>
        <v>7.2410800615941273</v>
      </c>
      <c r="D749" s="58">
        <f t="shared" ca="1" si="115"/>
        <v>5.6597315206876955</v>
      </c>
      <c r="E749" s="58">
        <f t="shared" ca="1" si="115"/>
        <v>1.3052123558660473</v>
      </c>
      <c r="F749" s="58">
        <f t="shared" ca="1" si="115"/>
        <v>3.3210727937727755</v>
      </c>
      <c r="G749" s="58" cm="1">
        <f t="array" aca="1" ref="G749" ca="1">SUM(IF(ISERROR(FIND($A$4:$F$4,G$4)),0,$A749:$F749))</f>
        <v>9.607258099227737</v>
      </c>
      <c r="H749" s="58" cm="1">
        <f t="array" aca="1" ref="H749" ca="1">SUM(IF(ISERROR(FIND($A$4:$F$4,H$4)),0,$A749:$F749))</f>
        <v>11.346982352094081</v>
      </c>
      <c r="I749" s="58" cm="1">
        <f t="array" aca="1" ref="I749" ca="1">SUM(IF(ISERROR(FIND($A$4:$F$4,I$4)),0,$A749:$F749))</f>
        <v>7.8195837523581924</v>
      </c>
      <c r="J749" s="58">
        <f t="shared" ca="1" si="109"/>
        <v>11.346982352094081</v>
      </c>
      <c r="K749" s="58" t="str">
        <f t="shared" ca="1" si="110"/>
        <v>ADF</v>
      </c>
      <c r="L749" s="58">
        <f ca="1">SMALL($J$5:$J$1004,ROWS($J$5:J749))</f>
        <v>12.462314654233872</v>
      </c>
      <c r="M749" s="11">
        <f ca="1">ROWS($J$5:J749)/COUNT($J$5:$J$1004)</f>
        <v>0.745</v>
      </c>
      <c r="N749" s="11"/>
      <c r="O749" s="8" t="str">
        <f t="shared" ca="1" si="111"/>
        <v xml:space="preserve"> </v>
      </c>
      <c r="P749" s="8">
        <f t="shared" ca="1" si="112"/>
        <v>1</v>
      </c>
      <c r="Q749" s="8" t="str">
        <f t="shared" ca="1" si="113"/>
        <v xml:space="preserve"> </v>
      </c>
      <c r="S749" s="8">
        <f t="shared" ca="1" si="116"/>
        <v>1</v>
      </c>
      <c r="T749" s="8" t="str">
        <f t="shared" ca="1" si="114"/>
        <v/>
      </c>
      <c r="U749" s="8" t="str">
        <f t="shared" ca="1" si="114"/>
        <v/>
      </c>
      <c r="V749" s="8">
        <f t="shared" ca="1" si="114"/>
        <v>1</v>
      </c>
      <c r="W749" s="8" t="str">
        <f t="shared" ca="1" si="114"/>
        <v/>
      </c>
      <c r="X749" s="8">
        <f t="shared" ca="1" si="114"/>
        <v>1</v>
      </c>
    </row>
    <row r="750" spans="1:24" hidden="1" x14ac:dyDescent="0.25">
      <c r="A750" s="58">
        <f t="shared" ca="1" si="117"/>
        <v>2.1198006546479866</v>
      </c>
      <c r="B750" s="58">
        <f t="shared" ca="1" si="115"/>
        <v>4.4145787307890245</v>
      </c>
      <c r="C750" s="58">
        <f t="shared" ca="1" si="115"/>
        <v>6.0582427687408789</v>
      </c>
      <c r="D750" s="58">
        <f t="shared" ca="1" si="115"/>
        <v>3.0876232801160541</v>
      </c>
      <c r="E750" s="58">
        <f t="shared" ca="1" si="115"/>
        <v>1.1678121663718981</v>
      </c>
      <c r="F750" s="58">
        <f t="shared" ca="1" si="115"/>
        <v>3.0361079281960719</v>
      </c>
      <c r="G750" s="58" cm="1">
        <f t="array" aca="1" ref="G750" ca="1">SUM(IF(ISERROR(FIND($A$4:$F$4,G$4)),0,$A750:$F750))</f>
        <v>8.1780434233888659</v>
      </c>
      <c r="H750" s="58" cm="1">
        <f t="array" aca="1" ref="H750" ca="1">SUM(IF(ISERROR(FIND($A$4:$F$4,H$4)),0,$A750:$F750))</f>
        <v>8.2435318629601131</v>
      </c>
      <c r="I750" s="58" cm="1">
        <f t="array" aca="1" ref="I750" ca="1">SUM(IF(ISERROR(FIND($A$4:$F$4,I$4)),0,$A750:$F750))</f>
        <v>8.6184988253569941</v>
      </c>
      <c r="J750" s="58">
        <f t="shared" ca="1" si="109"/>
        <v>8.6184988253569941</v>
      </c>
      <c r="K750" s="58" t="str">
        <f t="shared" ca="1" si="110"/>
        <v>BEF</v>
      </c>
      <c r="L750" s="58">
        <f ca="1">SMALL($J$5:$J$1004,ROWS($J$5:J750))</f>
        <v>12.464812116782561</v>
      </c>
      <c r="M750" s="11">
        <f ca="1">ROWS($J$5:J750)/COUNT($J$5:$J$1004)</f>
        <v>0.746</v>
      </c>
      <c r="N750" s="11"/>
      <c r="O750" s="8" t="str">
        <f t="shared" ca="1" si="111"/>
        <v xml:space="preserve"> </v>
      </c>
      <c r="P750" s="8" t="str">
        <f t="shared" ca="1" si="112"/>
        <v xml:space="preserve"> </v>
      </c>
      <c r="Q750" s="8">
        <f t="shared" ca="1" si="113"/>
        <v>1</v>
      </c>
      <c r="S750" s="8" t="str">
        <f t="shared" ca="1" si="116"/>
        <v/>
      </c>
      <c r="T750" s="8">
        <f t="shared" ca="1" si="114"/>
        <v>1</v>
      </c>
      <c r="U750" s="8" t="str">
        <f t="shared" ca="1" si="114"/>
        <v/>
      </c>
      <c r="V750" s="8" t="str">
        <f t="shared" ca="1" si="114"/>
        <v/>
      </c>
      <c r="W750" s="8">
        <f t="shared" ca="1" si="114"/>
        <v>1</v>
      </c>
      <c r="X750" s="8">
        <f t="shared" ca="1" si="114"/>
        <v>1</v>
      </c>
    </row>
    <row r="751" spans="1:24" hidden="1" x14ac:dyDescent="0.25">
      <c r="A751" s="58">
        <f t="shared" ca="1" si="117"/>
        <v>4.6887376404671972</v>
      </c>
      <c r="B751" s="58">
        <f t="shared" ca="1" si="115"/>
        <v>1.405672792400317</v>
      </c>
      <c r="C751" s="58">
        <f t="shared" ca="1" si="115"/>
        <v>7.1705912826253186</v>
      </c>
      <c r="D751" s="58">
        <f t="shared" ca="1" si="115"/>
        <v>3.8662718851603537</v>
      </c>
      <c r="E751" s="58">
        <f t="shared" ca="1" si="115"/>
        <v>1.4864993846538828</v>
      </c>
      <c r="F751" s="58">
        <f t="shared" ca="1" si="115"/>
        <v>3.0535233656325929</v>
      </c>
      <c r="G751" s="58" cm="1">
        <f t="array" aca="1" ref="G751" ca="1">SUM(IF(ISERROR(FIND($A$4:$F$4,G$4)),0,$A751:$F751))</f>
        <v>11.859328923092516</v>
      </c>
      <c r="H751" s="58" cm="1">
        <f t="array" aca="1" ref="H751" ca="1">SUM(IF(ISERROR(FIND($A$4:$F$4,H$4)),0,$A751:$F751))</f>
        <v>11.608532891260143</v>
      </c>
      <c r="I751" s="58" cm="1">
        <f t="array" aca="1" ref="I751" ca="1">SUM(IF(ISERROR(FIND($A$4:$F$4,I$4)),0,$A751:$F751))</f>
        <v>5.9456955426867921</v>
      </c>
      <c r="J751" s="58">
        <f t="shared" ca="1" si="109"/>
        <v>11.859328923092516</v>
      </c>
      <c r="K751" s="58" t="str">
        <f t="shared" ca="1" si="110"/>
        <v>AC</v>
      </c>
      <c r="L751" s="58">
        <f ca="1">SMALL($J$5:$J$1004,ROWS($J$5:J751))</f>
        <v>12.473966320224754</v>
      </c>
      <c r="M751" s="11">
        <f ca="1">ROWS($J$5:J751)/COUNT($J$5:$J$1004)</f>
        <v>0.747</v>
      </c>
      <c r="N751" s="11"/>
      <c r="O751" s="8">
        <f t="shared" ca="1" si="111"/>
        <v>1</v>
      </c>
      <c r="P751" s="8" t="str">
        <f t="shared" ca="1" si="112"/>
        <v xml:space="preserve"> </v>
      </c>
      <c r="Q751" s="8" t="str">
        <f t="shared" ca="1" si="113"/>
        <v xml:space="preserve"> </v>
      </c>
      <c r="S751" s="8">
        <f t="shared" ca="1" si="116"/>
        <v>1</v>
      </c>
      <c r="T751" s="8" t="str">
        <f t="shared" ca="1" si="114"/>
        <v/>
      </c>
      <c r="U751" s="8">
        <f t="shared" ca="1" si="114"/>
        <v>1</v>
      </c>
      <c r="V751" s="8" t="str">
        <f t="shared" ca="1" si="114"/>
        <v/>
      </c>
      <c r="W751" s="8" t="str">
        <f t="shared" ca="1" si="114"/>
        <v/>
      </c>
      <c r="X751" s="8" t="str">
        <f t="shared" ca="1" si="114"/>
        <v/>
      </c>
    </row>
    <row r="752" spans="1:24" hidden="1" x14ac:dyDescent="0.25">
      <c r="A752" s="58">
        <f t="shared" ca="1" si="117"/>
        <v>4.073616399237757</v>
      </c>
      <c r="B752" s="58">
        <f t="shared" ca="1" si="115"/>
        <v>2.8048234664581098</v>
      </c>
      <c r="C752" s="58">
        <f t="shared" ca="1" si="115"/>
        <v>5.8648747685576215</v>
      </c>
      <c r="D752" s="58">
        <f t="shared" ca="1" si="115"/>
        <v>4.6610401261036749</v>
      </c>
      <c r="E752" s="58">
        <f t="shared" ca="1" si="115"/>
        <v>1.0093168385717839</v>
      </c>
      <c r="F752" s="58">
        <f t="shared" ca="1" si="115"/>
        <v>3.3956836190362738</v>
      </c>
      <c r="G752" s="58" cm="1">
        <f t="array" aca="1" ref="G752" ca="1">SUM(IF(ISERROR(FIND($A$4:$F$4,G$4)),0,$A752:$F752))</f>
        <v>9.9384911677953784</v>
      </c>
      <c r="H752" s="58" cm="1">
        <f t="array" aca="1" ref="H752" ca="1">SUM(IF(ISERROR(FIND($A$4:$F$4,H$4)),0,$A752:$F752))</f>
        <v>12.130340144377705</v>
      </c>
      <c r="I752" s="58" cm="1">
        <f t="array" aca="1" ref="I752" ca="1">SUM(IF(ISERROR(FIND($A$4:$F$4,I$4)),0,$A752:$F752))</f>
        <v>7.2098239240661677</v>
      </c>
      <c r="J752" s="58">
        <f t="shared" ca="1" si="109"/>
        <v>12.130340144377705</v>
      </c>
      <c r="K752" s="58" t="str">
        <f t="shared" ca="1" si="110"/>
        <v>ADF</v>
      </c>
      <c r="L752" s="58">
        <f ca="1">SMALL($J$5:$J$1004,ROWS($J$5:J752))</f>
        <v>12.477452953482571</v>
      </c>
      <c r="M752" s="11">
        <f ca="1">ROWS($J$5:J752)/COUNT($J$5:$J$1004)</f>
        <v>0.748</v>
      </c>
      <c r="N752" s="11"/>
      <c r="O752" s="8" t="str">
        <f t="shared" ca="1" si="111"/>
        <v xml:space="preserve"> </v>
      </c>
      <c r="P752" s="8">
        <f t="shared" ca="1" si="112"/>
        <v>1</v>
      </c>
      <c r="Q752" s="8" t="str">
        <f t="shared" ca="1" si="113"/>
        <v xml:space="preserve"> </v>
      </c>
      <c r="S752" s="8">
        <f t="shared" ca="1" si="116"/>
        <v>1</v>
      </c>
      <c r="T752" s="8" t="str">
        <f t="shared" ca="1" si="114"/>
        <v/>
      </c>
      <c r="U752" s="8" t="str">
        <f t="shared" ca="1" si="114"/>
        <v/>
      </c>
      <c r="V752" s="8">
        <f t="shared" ca="1" si="114"/>
        <v>1</v>
      </c>
      <c r="W752" s="8" t="str">
        <f t="shared" ca="1" si="114"/>
        <v/>
      </c>
      <c r="X752" s="8">
        <f t="shared" ca="1" si="114"/>
        <v>1</v>
      </c>
    </row>
    <row r="753" spans="1:24" hidden="1" x14ac:dyDescent="0.25">
      <c r="A753" s="58">
        <f t="shared" ca="1" si="117"/>
        <v>2.5919507448397892</v>
      </c>
      <c r="B753" s="58">
        <f t="shared" ca="1" si="115"/>
        <v>4.2022143145919157</v>
      </c>
      <c r="C753" s="58">
        <f t="shared" ca="1" si="115"/>
        <v>5.7636661464288679</v>
      </c>
      <c r="D753" s="58">
        <f t="shared" ca="1" si="115"/>
        <v>3.0056217723463532</v>
      </c>
      <c r="E753" s="58">
        <f t="shared" ca="1" si="115"/>
        <v>2.5805719159369582</v>
      </c>
      <c r="F753" s="58">
        <f t="shared" ca="1" si="115"/>
        <v>3.2869653627790814</v>
      </c>
      <c r="G753" s="58" cm="1">
        <f t="array" aca="1" ref="G753" ca="1">SUM(IF(ISERROR(FIND($A$4:$F$4,G$4)),0,$A753:$F753))</f>
        <v>8.3556168912686566</v>
      </c>
      <c r="H753" s="58" cm="1">
        <f t="array" aca="1" ref="H753" ca="1">SUM(IF(ISERROR(FIND($A$4:$F$4,H$4)),0,$A753:$F753))</f>
        <v>8.8845378799652241</v>
      </c>
      <c r="I753" s="58" cm="1">
        <f t="array" aca="1" ref="I753" ca="1">SUM(IF(ISERROR(FIND($A$4:$F$4,I$4)),0,$A753:$F753))</f>
        <v>10.069751593307956</v>
      </c>
      <c r="J753" s="58">
        <f t="shared" ca="1" si="109"/>
        <v>10.069751593307956</v>
      </c>
      <c r="K753" s="58" t="str">
        <f t="shared" ca="1" si="110"/>
        <v>BEF</v>
      </c>
      <c r="L753" s="58">
        <f ca="1">SMALL($J$5:$J$1004,ROWS($J$5:J753))</f>
        <v>12.481975451201958</v>
      </c>
      <c r="M753" s="11">
        <f ca="1">ROWS($J$5:J753)/COUNT($J$5:$J$1004)</f>
        <v>0.749</v>
      </c>
      <c r="N753" s="11"/>
      <c r="O753" s="8" t="str">
        <f t="shared" ca="1" si="111"/>
        <v xml:space="preserve"> </v>
      </c>
      <c r="P753" s="8" t="str">
        <f t="shared" ca="1" si="112"/>
        <v xml:space="preserve"> </v>
      </c>
      <c r="Q753" s="8">
        <f t="shared" ca="1" si="113"/>
        <v>1</v>
      </c>
      <c r="S753" s="8" t="str">
        <f t="shared" ca="1" si="116"/>
        <v/>
      </c>
      <c r="T753" s="8">
        <f t="shared" ca="1" si="114"/>
        <v>1</v>
      </c>
      <c r="U753" s="8" t="str">
        <f t="shared" ca="1" si="114"/>
        <v/>
      </c>
      <c r="V753" s="8" t="str">
        <f t="shared" ca="1" si="114"/>
        <v/>
      </c>
      <c r="W753" s="8">
        <f t="shared" ca="1" si="114"/>
        <v>1</v>
      </c>
      <c r="X753" s="8">
        <f t="shared" ca="1" si="114"/>
        <v>1</v>
      </c>
    </row>
    <row r="754" spans="1:24" hidden="1" x14ac:dyDescent="0.25">
      <c r="A754" s="58">
        <f t="shared" ca="1" si="117"/>
        <v>3.8024934055837654</v>
      </c>
      <c r="B754" s="58">
        <f t="shared" ca="1" si="115"/>
        <v>2.209574393476736</v>
      </c>
      <c r="C754" s="58">
        <f t="shared" ca="1" si="115"/>
        <v>6.1606252726525259</v>
      </c>
      <c r="D754" s="58">
        <f t="shared" ca="1" si="115"/>
        <v>2.453086024597801</v>
      </c>
      <c r="E754" s="58">
        <f t="shared" ca="1" si="115"/>
        <v>1.3940724817475851</v>
      </c>
      <c r="F754" s="58">
        <f t="shared" ca="1" si="115"/>
        <v>3.8431917187252611</v>
      </c>
      <c r="G754" s="58" cm="1">
        <f t="array" aca="1" ref="G754" ca="1">SUM(IF(ISERROR(FIND($A$4:$F$4,G$4)),0,$A754:$F754))</f>
        <v>9.9631186782362917</v>
      </c>
      <c r="H754" s="58" cm="1">
        <f t="array" aca="1" ref="H754" ca="1">SUM(IF(ISERROR(FIND($A$4:$F$4,H$4)),0,$A754:$F754))</f>
        <v>10.098771148906827</v>
      </c>
      <c r="I754" s="58" cm="1">
        <f t="array" aca="1" ref="I754" ca="1">SUM(IF(ISERROR(FIND($A$4:$F$4,I$4)),0,$A754:$F754))</f>
        <v>7.4468385939495825</v>
      </c>
      <c r="J754" s="58">
        <f t="shared" ca="1" si="109"/>
        <v>10.098771148906827</v>
      </c>
      <c r="K754" s="58" t="str">
        <f t="shared" ca="1" si="110"/>
        <v>ADF</v>
      </c>
      <c r="L754" s="58">
        <f ca="1">SMALL($J$5:$J$1004,ROWS($J$5:J754))</f>
        <v>12.484470815976229</v>
      </c>
      <c r="M754" s="11">
        <f ca="1">ROWS($J$5:J754)/COUNT($J$5:$J$1004)</f>
        <v>0.75</v>
      </c>
      <c r="N754" s="11"/>
      <c r="O754" s="8" t="str">
        <f t="shared" ca="1" si="111"/>
        <v xml:space="preserve"> </v>
      </c>
      <c r="P754" s="8">
        <f t="shared" ca="1" si="112"/>
        <v>1</v>
      </c>
      <c r="Q754" s="8" t="str">
        <f t="shared" ca="1" si="113"/>
        <v xml:space="preserve"> </v>
      </c>
      <c r="S754" s="8">
        <f t="shared" ca="1" si="116"/>
        <v>1</v>
      </c>
      <c r="T754" s="8" t="str">
        <f t="shared" ca="1" si="114"/>
        <v/>
      </c>
      <c r="U754" s="8" t="str">
        <f t="shared" ca="1" si="114"/>
        <v/>
      </c>
      <c r="V754" s="8">
        <f t="shared" ca="1" si="114"/>
        <v>1</v>
      </c>
      <c r="W754" s="8" t="str">
        <f t="shared" ca="1" si="114"/>
        <v/>
      </c>
      <c r="X754" s="8">
        <f t="shared" ca="1" si="114"/>
        <v>1</v>
      </c>
    </row>
    <row r="755" spans="1:24" hidden="1" x14ac:dyDescent="0.25">
      <c r="A755" s="58">
        <f t="shared" ca="1" si="117"/>
        <v>2.4588092477542709</v>
      </c>
      <c r="B755" s="58">
        <f t="shared" ca="1" si="115"/>
        <v>2.3331211800889955</v>
      </c>
      <c r="C755" s="58">
        <f t="shared" ca="1" si="115"/>
        <v>5.6623237732743945</v>
      </c>
      <c r="D755" s="58">
        <f t="shared" ca="1" si="115"/>
        <v>3.2578570372518514</v>
      </c>
      <c r="E755" s="58">
        <f t="shared" ca="1" si="115"/>
        <v>1.6920815820030419</v>
      </c>
      <c r="F755" s="58">
        <f t="shared" ca="1" si="115"/>
        <v>3.8271340790208326</v>
      </c>
      <c r="G755" s="58" cm="1">
        <f t="array" aca="1" ref="G755" ca="1">SUM(IF(ISERROR(FIND($A$4:$F$4,G$4)),0,$A755:$F755))</f>
        <v>8.1211330210286654</v>
      </c>
      <c r="H755" s="58" cm="1">
        <f t="array" aca="1" ref="H755" ca="1">SUM(IF(ISERROR(FIND($A$4:$F$4,H$4)),0,$A755:$F755))</f>
        <v>9.5438003640269535</v>
      </c>
      <c r="I755" s="58" cm="1">
        <f t="array" aca="1" ref="I755" ca="1">SUM(IF(ISERROR(FIND($A$4:$F$4,I$4)),0,$A755:$F755))</f>
        <v>7.8523368411128702</v>
      </c>
      <c r="J755" s="58">
        <f t="shared" ca="1" si="109"/>
        <v>9.5438003640269535</v>
      </c>
      <c r="K755" s="58" t="str">
        <f t="shared" ca="1" si="110"/>
        <v>ADF</v>
      </c>
      <c r="L755" s="58">
        <f ca="1">SMALL($J$5:$J$1004,ROWS($J$5:J755))</f>
        <v>12.486434924069528</v>
      </c>
      <c r="M755" s="11">
        <f ca="1">ROWS($J$5:J755)/COUNT($J$5:$J$1004)</f>
        <v>0.751</v>
      </c>
      <c r="N755" s="11"/>
      <c r="O755" s="8" t="str">
        <f t="shared" ca="1" si="111"/>
        <v xml:space="preserve"> </v>
      </c>
      <c r="P755" s="8">
        <f t="shared" ca="1" si="112"/>
        <v>1</v>
      </c>
      <c r="Q755" s="8" t="str">
        <f t="shared" ca="1" si="113"/>
        <v xml:space="preserve"> </v>
      </c>
      <c r="S755" s="8">
        <f t="shared" ca="1" si="116"/>
        <v>1</v>
      </c>
      <c r="T755" s="8" t="str">
        <f t="shared" ca="1" si="114"/>
        <v/>
      </c>
      <c r="U755" s="8" t="str">
        <f t="shared" ca="1" si="114"/>
        <v/>
      </c>
      <c r="V755" s="8">
        <f t="shared" ca="1" si="114"/>
        <v>1</v>
      </c>
      <c r="W755" s="8" t="str">
        <f t="shared" ca="1" si="114"/>
        <v/>
      </c>
      <c r="X755" s="8">
        <f t="shared" ca="1" si="114"/>
        <v>1</v>
      </c>
    </row>
    <row r="756" spans="1:24" hidden="1" x14ac:dyDescent="0.25">
      <c r="A756" s="58">
        <f t="shared" ca="1" si="117"/>
        <v>2.5608713170128223</v>
      </c>
      <c r="B756" s="58">
        <f t="shared" ca="1" si="115"/>
        <v>2.5755101504879137</v>
      </c>
      <c r="C756" s="58">
        <f t="shared" ca="1" si="115"/>
        <v>4.345270941419856</v>
      </c>
      <c r="D756" s="58">
        <f t="shared" ca="1" si="115"/>
        <v>4.9233419416425104</v>
      </c>
      <c r="E756" s="58">
        <f t="shared" ca="1" si="115"/>
        <v>2.6800779407651785</v>
      </c>
      <c r="F756" s="58">
        <f t="shared" ca="1" si="115"/>
        <v>3.6092292031954347</v>
      </c>
      <c r="G756" s="58" cm="1">
        <f t="array" aca="1" ref="G756" ca="1">SUM(IF(ISERROR(FIND($A$4:$F$4,G$4)),0,$A756:$F756))</f>
        <v>6.9061422584326788</v>
      </c>
      <c r="H756" s="58" cm="1">
        <f t="array" aca="1" ref="H756" ca="1">SUM(IF(ISERROR(FIND($A$4:$F$4,H$4)),0,$A756:$F756))</f>
        <v>11.093442461850767</v>
      </c>
      <c r="I756" s="58" cm="1">
        <f t="array" aca="1" ref="I756" ca="1">SUM(IF(ISERROR(FIND($A$4:$F$4,I$4)),0,$A756:$F756))</f>
        <v>8.8648172944485264</v>
      </c>
      <c r="J756" s="58">
        <f t="shared" ca="1" si="109"/>
        <v>11.093442461850767</v>
      </c>
      <c r="K756" s="58" t="str">
        <f t="shared" ca="1" si="110"/>
        <v>ADF</v>
      </c>
      <c r="L756" s="58">
        <f ca="1">SMALL($J$5:$J$1004,ROWS($J$5:J756))</f>
        <v>12.493325343097521</v>
      </c>
      <c r="M756" s="11">
        <f ca="1">ROWS($J$5:J756)/COUNT($J$5:$J$1004)</f>
        <v>0.752</v>
      </c>
      <c r="N756" s="11"/>
      <c r="O756" s="8" t="str">
        <f t="shared" ca="1" si="111"/>
        <v xml:space="preserve"> </v>
      </c>
      <c r="P756" s="8">
        <f t="shared" ca="1" si="112"/>
        <v>1</v>
      </c>
      <c r="Q756" s="8" t="str">
        <f t="shared" ca="1" si="113"/>
        <v xml:space="preserve"> </v>
      </c>
      <c r="S756" s="8">
        <f t="shared" ca="1" si="116"/>
        <v>1</v>
      </c>
      <c r="T756" s="8" t="str">
        <f t="shared" ca="1" si="114"/>
        <v/>
      </c>
      <c r="U756" s="8" t="str">
        <f t="shared" ca="1" si="114"/>
        <v/>
      </c>
      <c r="V756" s="8">
        <f t="shared" ca="1" si="114"/>
        <v>1</v>
      </c>
      <c r="W756" s="8" t="str">
        <f t="shared" ca="1" si="114"/>
        <v/>
      </c>
      <c r="X756" s="8">
        <f t="shared" ca="1" si="114"/>
        <v>1</v>
      </c>
    </row>
    <row r="757" spans="1:24" hidden="1" x14ac:dyDescent="0.25">
      <c r="A757" s="58">
        <f t="shared" ca="1" si="117"/>
        <v>4.5953812506305143</v>
      </c>
      <c r="B757" s="58">
        <f t="shared" ca="1" si="115"/>
        <v>2.0429394086058732</v>
      </c>
      <c r="C757" s="58">
        <f t="shared" ca="1" si="115"/>
        <v>4.0399699489344378</v>
      </c>
      <c r="D757" s="58">
        <f t="shared" ca="1" si="115"/>
        <v>5.4042154762371712</v>
      </c>
      <c r="E757" s="58">
        <f t="shared" ca="1" si="115"/>
        <v>2.9245336584568875</v>
      </c>
      <c r="F757" s="58">
        <f t="shared" ca="1" si="115"/>
        <v>3.7806752662332905</v>
      </c>
      <c r="G757" s="58" cm="1">
        <f t="array" aca="1" ref="G757" ca="1">SUM(IF(ISERROR(FIND($A$4:$F$4,G$4)),0,$A757:$F757))</f>
        <v>8.6353511995649512</v>
      </c>
      <c r="H757" s="58" cm="1">
        <f t="array" aca="1" ref="H757" ca="1">SUM(IF(ISERROR(FIND($A$4:$F$4,H$4)),0,$A757:$F757))</f>
        <v>13.780271993100977</v>
      </c>
      <c r="I757" s="58" cm="1">
        <f t="array" aca="1" ref="I757" ca="1">SUM(IF(ISERROR(FIND($A$4:$F$4,I$4)),0,$A757:$F757))</f>
        <v>8.7481483332960508</v>
      </c>
      <c r="J757" s="58">
        <f t="shared" ca="1" si="109"/>
        <v>13.780271993100977</v>
      </c>
      <c r="K757" s="58" t="str">
        <f t="shared" ca="1" si="110"/>
        <v>ADF</v>
      </c>
      <c r="L757" s="58">
        <f ca="1">SMALL($J$5:$J$1004,ROWS($J$5:J757))</f>
        <v>12.499732259184395</v>
      </c>
      <c r="M757" s="11">
        <f ca="1">ROWS($J$5:J757)/COUNT($J$5:$J$1004)</f>
        <v>0.753</v>
      </c>
      <c r="N757" s="11"/>
      <c r="O757" s="8" t="str">
        <f t="shared" ca="1" si="111"/>
        <v xml:space="preserve"> </v>
      </c>
      <c r="P757" s="8">
        <f t="shared" ca="1" si="112"/>
        <v>1</v>
      </c>
      <c r="Q757" s="8" t="str">
        <f t="shared" ca="1" si="113"/>
        <v xml:space="preserve"> </v>
      </c>
      <c r="S757" s="8">
        <f t="shared" ca="1" si="116"/>
        <v>1</v>
      </c>
      <c r="T757" s="8" t="str">
        <f t="shared" ca="1" si="114"/>
        <v/>
      </c>
      <c r="U757" s="8" t="str">
        <f t="shared" ca="1" si="114"/>
        <v/>
      </c>
      <c r="V757" s="8">
        <f t="shared" ca="1" si="114"/>
        <v>1</v>
      </c>
      <c r="W757" s="8" t="str">
        <f t="shared" ca="1" si="114"/>
        <v/>
      </c>
      <c r="X757" s="8">
        <f t="shared" ca="1" si="114"/>
        <v>1</v>
      </c>
    </row>
    <row r="758" spans="1:24" hidden="1" x14ac:dyDescent="0.25">
      <c r="A758" s="58">
        <f t="shared" ca="1" si="117"/>
        <v>4.0369289540627484</v>
      </c>
      <c r="B758" s="58">
        <f t="shared" ca="1" si="115"/>
        <v>3.1128215067704952</v>
      </c>
      <c r="C758" s="58">
        <f t="shared" ca="1" si="115"/>
        <v>4.8353807115869234</v>
      </c>
      <c r="D758" s="58">
        <f t="shared" ca="1" si="115"/>
        <v>2.6896303051295893</v>
      </c>
      <c r="E758" s="58">
        <f t="shared" ca="1" si="115"/>
        <v>2.0162468601571351</v>
      </c>
      <c r="F758" s="58">
        <f t="shared" ca="1" si="115"/>
        <v>2.7154582688818749</v>
      </c>
      <c r="G758" s="58" cm="1">
        <f t="array" aca="1" ref="G758" ca="1">SUM(IF(ISERROR(FIND($A$4:$F$4,G$4)),0,$A758:$F758))</f>
        <v>8.8723096656496718</v>
      </c>
      <c r="H758" s="58" cm="1">
        <f t="array" aca="1" ref="H758" ca="1">SUM(IF(ISERROR(FIND($A$4:$F$4,H$4)),0,$A758:$F758))</f>
        <v>9.4420175280742136</v>
      </c>
      <c r="I758" s="58" cm="1">
        <f t="array" aca="1" ref="I758" ca="1">SUM(IF(ISERROR(FIND($A$4:$F$4,I$4)),0,$A758:$F758))</f>
        <v>7.8445266358095047</v>
      </c>
      <c r="J758" s="58">
        <f t="shared" ca="1" si="109"/>
        <v>9.4420175280742136</v>
      </c>
      <c r="K758" s="58" t="str">
        <f t="shared" ca="1" si="110"/>
        <v>ADF</v>
      </c>
      <c r="L758" s="58">
        <f ca="1">SMALL($J$5:$J$1004,ROWS($J$5:J758))</f>
        <v>12.502232364258997</v>
      </c>
      <c r="M758" s="11">
        <f ca="1">ROWS($J$5:J758)/COUNT($J$5:$J$1004)</f>
        <v>0.754</v>
      </c>
      <c r="N758" s="11"/>
      <c r="O758" s="8" t="str">
        <f t="shared" ca="1" si="111"/>
        <v xml:space="preserve"> </v>
      </c>
      <c r="P758" s="8">
        <f t="shared" ca="1" si="112"/>
        <v>1</v>
      </c>
      <c r="Q758" s="8" t="str">
        <f t="shared" ca="1" si="113"/>
        <v xml:space="preserve"> </v>
      </c>
      <c r="S758" s="8">
        <f t="shared" ca="1" si="116"/>
        <v>1</v>
      </c>
      <c r="T758" s="8" t="str">
        <f t="shared" ca="1" si="114"/>
        <v/>
      </c>
      <c r="U758" s="8" t="str">
        <f t="shared" ca="1" si="114"/>
        <v/>
      </c>
      <c r="V758" s="8">
        <f t="shared" ca="1" si="114"/>
        <v>1</v>
      </c>
      <c r="W758" s="8" t="str">
        <f t="shared" ca="1" si="114"/>
        <v/>
      </c>
      <c r="X758" s="8">
        <f t="shared" ca="1" si="114"/>
        <v>1</v>
      </c>
    </row>
    <row r="759" spans="1:24" hidden="1" x14ac:dyDescent="0.25">
      <c r="A759" s="58">
        <f t="shared" ca="1" si="117"/>
        <v>5.1173216198216682</v>
      </c>
      <c r="B759" s="58">
        <f t="shared" ca="1" si="115"/>
        <v>2.0328993124961325</v>
      </c>
      <c r="C759" s="58">
        <f t="shared" ca="1" si="115"/>
        <v>7.8253982261602566</v>
      </c>
      <c r="D759" s="58">
        <f t="shared" ca="1" si="115"/>
        <v>3.3370751012893045</v>
      </c>
      <c r="E759" s="58">
        <f t="shared" ca="1" si="115"/>
        <v>1.8039961078760467</v>
      </c>
      <c r="F759" s="58">
        <f t="shared" ca="1" si="115"/>
        <v>3.604044652699149</v>
      </c>
      <c r="G759" s="58" cm="1">
        <f t="array" aca="1" ref="G759" ca="1">SUM(IF(ISERROR(FIND($A$4:$F$4,G$4)),0,$A759:$F759))</f>
        <v>12.942719845981925</v>
      </c>
      <c r="H759" s="58" cm="1">
        <f t="array" aca="1" ref="H759" ca="1">SUM(IF(ISERROR(FIND($A$4:$F$4,H$4)),0,$A759:$F759))</f>
        <v>12.058441373810123</v>
      </c>
      <c r="I759" s="58" cm="1">
        <f t="array" aca="1" ref="I759" ca="1">SUM(IF(ISERROR(FIND($A$4:$F$4,I$4)),0,$A759:$F759))</f>
        <v>7.440940073071328</v>
      </c>
      <c r="J759" s="58">
        <f t="shared" ca="1" si="109"/>
        <v>12.942719845981925</v>
      </c>
      <c r="K759" s="58" t="str">
        <f t="shared" ca="1" si="110"/>
        <v>AC</v>
      </c>
      <c r="L759" s="58">
        <f ca="1">SMALL($J$5:$J$1004,ROWS($J$5:J759))</f>
        <v>12.507544250382519</v>
      </c>
      <c r="M759" s="11">
        <f ca="1">ROWS($J$5:J759)/COUNT($J$5:$J$1004)</f>
        <v>0.755</v>
      </c>
      <c r="N759" s="11"/>
      <c r="O759" s="8">
        <f t="shared" ca="1" si="111"/>
        <v>1</v>
      </c>
      <c r="P759" s="8" t="str">
        <f t="shared" ca="1" si="112"/>
        <v xml:space="preserve"> </v>
      </c>
      <c r="Q759" s="8" t="str">
        <f t="shared" ca="1" si="113"/>
        <v xml:space="preserve"> </v>
      </c>
      <c r="S759" s="8">
        <f t="shared" ca="1" si="116"/>
        <v>1</v>
      </c>
      <c r="T759" s="8" t="str">
        <f t="shared" ca="1" si="114"/>
        <v/>
      </c>
      <c r="U759" s="8">
        <f t="shared" ca="1" si="114"/>
        <v>1</v>
      </c>
      <c r="V759" s="8" t="str">
        <f t="shared" ca="1" si="114"/>
        <v/>
      </c>
      <c r="W759" s="8" t="str">
        <f t="shared" ca="1" si="114"/>
        <v/>
      </c>
      <c r="X759" s="8" t="str">
        <f t="shared" ca="1" si="114"/>
        <v/>
      </c>
    </row>
    <row r="760" spans="1:24" hidden="1" x14ac:dyDescent="0.25">
      <c r="A760" s="58">
        <f t="shared" ca="1" si="117"/>
        <v>5.9455993067866197</v>
      </c>
      <c r="B760" s="58">
        <f t="shared" ca="1" si="115"/>
        <v>3.6559076394807728</v>
      </c>
      <c r="C760" s="58">
        <f t="shared" ca="1" si="115"/>
        <v>7.3047818502962469</v>
      </c>
      <c r="D760" s="58">
        <f t="shared" ca="1" si="115"/>
        <v>5.6309600159586939</v>
      </c>
      <c r="E760" s="58">
        <f t="shared" ca="1" si="115"/>
        <v>1.6997351239982388</v>
      </c>
      <c r="F760" s="58">
        <f t="shared" ca="1" si="115"/>
        <v>2.2219330351265878</v>
      </c>
      <c r="G760" s="58" cm="1">
        <f t="array" aca="1" ref="G760" ca="1">SUM(IF(ISERROR(FIND($A$4:$F$4,G$4)),0,$A760:$F760))</f>
        <v>13.250381157082867</v>
      </c>
      <c r="H760" s="58" cm="1">
        <f t="array" aca="1" ref="H760" ca="1">SUM(IF(ISERROR(FIND($A$4:$F$4,H$4)),0,$A760:$F760))</f>
        <v>13.798492357871902</v>
      </c>
      <c r="I760" s="58" cm="1">
        <f t="array" aca="1" ref="I760" ca="1">SUM(IF(ISERROR(FIND($A$4:$F$4,I$4)),0,$A760:$F760))</f>
        <v>7.5775757986055989</v>
      </c>
      <c r="J760" s="58">
        <f t="shared" ca="1" si="109"/>
        <v>13.798492357871902</v>
      </c>
      <c r="K760" s="58" t="str">
        <f t="shared" ca="1" si="110"/>
        <v>ADF</v>
      </c>
      <c r="L760" s="58">
        <f ca="1">SMALL($J$5:$J$1004,ROWS($J$5:J760))</f>
        <v>12.508470503825027</v>
      </c>
      <c r="M760" s="11">
        <f ca="1">ROWS($J$5:J760)/COUNT($J$5:$J$1004)</f>
        <v>0.75600000000000001</v>
      </c>
      <c r="N760" s="11"/>
      <c r="O760" s="8" t="str">
        <f t="shared" ca="1" si="111"/>
        <v xml:space="preserve"> </v>
      </c>
      <c r="P760" s="8">
        <f t="shared" ca="1" si="112"/>
        <v>1</v>
      </c>
      <c r="Q760" s="8" t="str">
        <f t="shared" ca="1" si="113"/>
        <v xml:space="preserve"> </v>
      </c>
      <c r="S760" s="8">
        <f t="shared" ca="1" si="116"/>
        <v>1</v>
      </c>
      <c r="T760" s="8" t="str">
        <f t="shared" ca="1" si="114"/>
        <v/>
      </c>
      <c r="U760" s="8" t="str">
        <f t="shared" ca="1" si="114"/>
        <v/>
      </c>
      <c r="V760" s="8">
        <f t="shared" ca="1" si="114"/>
        <v>1</v>
      </c>
      <c r="W760" s="8" t="str">
        <f t="shared" ca="1" si="114"/>
        <v/>
      </c>
      <c r="X760" s="8">
        <f t="shared" ca="1" si="114"/>
        <v>1</v>
      </c>
    </row>
    <row r="761" spans="1:24" hidden="1" x14ac:dyDescent="0.25">
      <c r="A761" s="58">
        <f t="shared" ca="1" si="117"/>
        <v>4.9365009017817698</v>
      </c>
      <c r="B761" s="58">
        <f t="shared" ca="1" si="115"/>
        <v>4.4285382815424317</v>
      </c>
      <c r="C761" s="58">
        <f t="shared" ca="1" si="115"/>
        <v>5.1129895476391187</v>
      </c>
      <c r="D761" s="58">
        <f t="shared" ca="1" si="115"/>
        <v>3.5789848092002425</v>
      </c>
      <c r="E761" s="58">
        <f t="shared" ca="1" si="115"/>
        <v>2.8834952335404531</v>
      </c>
      <c r="F761" s="58">
        <f t="shared" ca="1" si="115"/>
        <v>3.5392647744159111</v>
      </c>
      <c r="G761" s="58" cm="1">
        <f t="array" aca="1" ref="G761" ca="1">SUM(IF(ISERROR(FIND($A$4:$F$4,G$4)),0,$A761:$F761))</f>
        <v>10.049490449420889</v>
      </c>
      <c r="H761" s="58" cm="1">
        <f t="array" aca="1" ref="H761" ca="1">SUM(IF(ISERROR(FIND($A$4:$F$4,H$4)),0,$A761:$F761))</f>
        <v>12.054750485397925</v>
      </c>
      <c r="I761" s="58" cm="1">
        <f t="array" aca="1" ref="I761" ca="1">SUM(IF(ISERROR(FIND($A$4:$F$4,I$4)),0,$A761:$F761))</f>
        <v>10.851298289498796</v>
      </c>
      <c r="J761" s="58">
        <f t="shared" ca="1" si="109"/>
        <v>12.054750485397925</v>
      </c>
      <c r="K761" s="58" t="str">
        <f t="shared" ca="1" si="110"/>
        <v>ADF</v>
      </c>
      <c r="L761" s="58">
        <f ca="1">SMALL($J$5:$J$1004,ROWS($J$5:J761))</f>
        <v>12.514264196027801</v>
      </c>
      <c r="M761" s="11">
        <f ca="1">ROWS($J$5:J761)/COUNT($J$5:$J$1004)</f>
        <v>0.75700000000000001</v>
      </c>
      <c r="N761" s="11"/>
      <c r="O761" s="8" t="str">
        <f t="shared" ca="1" si="111"/>
        <v xml:space="preserve"> </v>
      </c>
      <c r="P761" s="8">
        <f t="shared" ca="1" si="112"/>
        <v>1</v>
      </c>
      <c r="Q761" s="8" t="str">
        <f t="shared" ca="1" si="113"/>
        <v xml:space="preserve"> </v>
      </c>
      <c r="S761" s="8">
        <f t="shared" ca="1" si="116"/>
        <v>1</v>
      </c>
      <c r="T761" s="8" t="str">
        <f t="shared" ca="1" si="114"/>
        <v/>
      </c>
      <c r="U761" s="8" t="str">
        <f t="shared" ca="1" si="114"/>
        <v/>
      </c>
      <c r="V761" s="8">
        <f t="shared" ca="1" si="114"/>
        <v>1</v>
      </c>
      <c r="W761" s="8" t="str">
        <f t="shared" ca="1" si="114"/>
        <v/>
      </c>
      <c r="X761" s="8">
        <f t="shared" ca="1" si="114"/>
        <v>1</v>
      </c>
    </row>
    <row r="762" spans="1:24" hidden="1" x14ac:dyDescent="0.25">
      <c r="A762" s="58">
        <f t="shared" ca="1" si="117"/>
        <v>5.7125290546405534</v>
      </c>
      <c r="B762" s="58">
        <f t="shared" ca="1" si="115"/>
        <v>4.6584209046503915</v>
      </c>
      <c r="C762" s="58">
        <f t="shared" ca="1" si="115"/>
        <v>5.8867251781856247</v>
      </c>
      <c r="D762" s="58">
        <f t="shared" ca="1" si="115"/>
        <v>5.0312462376213052</v>
      </c>
      <c r="E762" s="58">
        <f t="shared" ca="1" si="115"/>
        <v>2.1402044770392945</v>
      </c>
      <c r="F762" s="58">
        <f t="shared" ca="1" si="115"/>
        <v>3.3851207740327127</v>
      </c>
      <c r="G762" s="58" cm="1">
        <f t="array" aca="1" ref="G762" ca="1">SUM(IF(ISERROR(FIND($A$4:$F$4,G$4)),0,$A762:$F762))</f>
        <v>11.599254232826178</v>
      </c>
      <c r="H762" s="58" cm="1">
        <f t="array" aca="1" ref="H762" ca="1">SUM(IF(ISERROR(FIND($A$4:$F$4,H$4)),0,$A762:$F762))</f>
        <v>14.128896066294571</v>
      </c>
      <c r="I762" s="58" cm="1">
        <f t="array" aca="1" ref="I762" ca="1">SUM(IF(ISERROR(FIND($A$4:$F$4,I$4)),0,$A762:$F762))</f>
        <v>10.183746155722398</v>
      </c>
      <c r="J762" s="58">
        <f t="shared" ca="1" si="109"/>
        <v>14.128896066294571</v>
      </c>
      <c r="K762" s="58" t="str">
        <f t="shared" ca="1" si="110"/>
        <v>ADF</v>
      </c>
      <c r="L762" s="58">
        <f ca="1">SMALL($J$5:$J$1004,ROWS($J$5:J762))</f>
        <v>12.522316290239928</v>
      </c>
      <c r="M762" s="11">
        <f ca="1">ROWS($J$5:J762)/COUNT($J$5:$J$1004)</f>
        <v>0.75800000000000001</v>
      </c>
      <c r="N762" s="11"/>
      <c r="O762" s="8" t="str">
        <f t="shared" ca="1" si="111"/>
        <v xml:space="preserve"> </v>
      </c>
      <c r="P762" s="8">
        <f t="shared" ca="1" si="112"/>
        <v>1</v>
      </c>
      <c r="Q762" s="8" t="str">
        <f t="shared" ca="1" si="113"/>
        <v xml:space="preserve"> </v>
      </c>
      <c r="S762" s="8">
        <f t="shared" ca="1" si="116"/>
        <v>1</v>
      </c>
      <c r="T762" s="8" t="str">
        <f t="shared" ca="1" si="114"/>
        <v/>
      </c>
      <c r="U762" s="8" t="str">
        <f t="shared" ca="1" si="114"/>
        <v/>
      </c>
      <c r="V762" s="8">
        <f t="shared" ca="1" si="114"/>
        <v>1</v>
      </c>
      <c r="W762" s="8" t="str">
        <f t="shared" ca="1" si="114"/>
        <v/>
      </c>
      <c r="X762" s="8">
        <f t="shared" ca="1" si="114"/>
        <v>1</v>
      </c>
    </row>
    <row r="763" spans="1:24" hidden="1" x14ac:dyDescent="0.25">
      <c r="A763" s="58">
        <f t="shared" ca="1" si="117"/>
        <v>5.3196296403100778</v>
      </c>
      <c r="B763" s="58">
        <f t="shared" ca="1" si="115"/>
        <v>3.3903377729573014</v>
      </c>
      <c r="C763" s="58">
        <f t="shared" ca="1" si="115"/>
        <v>6.6814994054423842</v>
      </c>
      <c r="D763" s="58">
        <f t="shared" ca="1" si="115"/>
        <v>3.1078749485817125</v>
      </c>
      <c r="E763" s="58">
        <f t="shared" ca="1" si="115"/>
        <v>1.910517633241452</v>
      </c>
      <c r="F763" s="58">
        <f t="shared" ca="1" si="115"/>
        <v>2.3352057329081406</v>
      </c>
      <c r="G763" s="58" cm="1">
        <f t="array" aca="1" ref="G763" ca="1">SUM(IF(ISERROR(FIND($A$4:$F$4,G$4)),0,$A763:$F763))</f>
        <v>12.001129045752462</v>
      </c>
      <c r="H763" s="58" cm="1">
        <f t="array" aca="1" ref="H763" ca="1">SUM(IF(ISERROR(FIND($A$4:$F$4,H$4)),0,$A763:$F763))</f>
        <v>10.762710321799929</v>
      </c>
      <c r="I763" s="58" cm="1">
        <f t="array" aca="1" ref="I763" ca="1">SUM(IF(ISERROR(FIND($A$4:$F$4,I$4)),0,$A763:$F763))</f>
        <v>7.6360611391068938</v>
      </c>
      <c r="J763" s="58">
        <f t="shared" ca="1" si="109"/>
        <v>12.001129045752462</v>
      </c>
      <c r="K763" s="58" t="str">
        <f t="shared" ca="1" si="110"/>
        <v>AC</v>
      </c>
      <c r="L763" s="58">
        <f ca="1">SMALL($J$5:$J$1004,ROWS($J$5:J763))</f>
        <v>12.533615732477308</v>
      </c>
      <c r="M763" s="11">
        <f ca="1">ROWS($J$5:J763)/COUNT($J$5:$J$1004)</f>
        <v>0.75900000000000001</v>
      </c>
      <c r="N763" s="11"/>
      <c r="O763" s="8">
        <f t="shared" ca="1" si="111"/>
        <v>1</v>
      </c>
      <c r="P763" s="8" t="str">
        <f t="shared" ca="1" si="112"/>
        <v xml:space="preserve"> </v>
      </c>
      <c r="Q763" s="8" t="str">
        <f t="shared" ca="1" si="113"/>
        <v xml:space="preserve"> </v>
      </c>
      <c r="S763" s="8">
        <f t="shared" ca="1" si="116"/>
        <v>1</v>
      </c>
      <c r="T763" s="8" t="str">
        <f t="shared" ca="1" si="114"/>
        <v/>
      </c>
      <c r="U763" s="8">
        <f t="shared" ca="1" si="114"/>
        <v>1</v>
      </c>
      <c r="V763" s="8" t="str">
        <f t="shared" ca="1" si="114"/>
        <v/>
      </c>
      <c r="W763" s="8" t="str">
        <f t="shared" ca="1" si="114"/>
        <v/>
      </c>
      <c r="X763" s="8" t="str">
        <f t="shared" ca="1" si="114"/>
        <v/>
      </c>
    </row>
    <row r="764" spans="1:24" hidden="1" x14ac:dyDescent="0.25">
      <c r="A764" s="58">
        <f t="shared" ca="1" si="117"/>
        <v>2.0926864352041608</v>
      </c>
      <c r="B764" s="58">
        <f t="shared" ca="1" si="115"/>
        <v>3.2202545125173621</v>
      </c>
      <c r="C764" s="58">
        <f t="shared" ca="1" si="115"/>
        <v>6.4521247254465752</v>
      </c>
      <c r="D764" s="58">
        <f t="shared" ca="1" si="115"/>
        <v>3.7309272037742125</v>
      </c>
      <c r="E764" s="58">
        <f t="shared" ca="1" si="115"/>
        <v>1.9579127271284436</v>
      </c>
      <c r="F764" s="58">
        <f t="shared" ca="1" si="115"/>
        <v>2.6070660039407976</v>
      </c>
      <c r="G764" s="58" cm="1">
        <f t="array" aca="1" ref="G764" ca="1">SUM(IF(ISERROR(FIND($A$4:$F$4,G$4)),0,$A764:$F764))</f>
        <v>8.5448111606507364</v>
      </c>
      <c r="H764" s="58" cm="1">
        <f t="array" aca="1" ref="H764" ca="1">SUM(IF(ISERROR(FIND($A$4:$F$4,H$4)),0,$A764:$F764))</f>
        <v>8.4306796429191699</v>
      </c>
      <c r="I764" s="58" cm="1">
        <f t="array" aca="1" ref="I764" ca="1">SUM(IF(ISERROR(FIND($A$4:$F$4,I$4)),0,$A764:$F764))</f>
        <v>7.7852332435866032</v>
      </c>
      <c r="J764" s="58">
        <f t="shared" ca="1" si="109"/>
        <v>8.5448111606507364</v>
      </c>
      <c r="K764" s="58" t="str">
        <f t="shared" ca="1" si="110"/>
        <v>AC</v>
      </c>
      <c r="L764" s="58">
        <f ca="1">SMALL($J$5:$J$1004,ROWS($J$5:J764))</f>
        <v>12.542175322486711</v>
      </c>
      <c r="M764" s="11">
        <f ca="1">ROWS($J$5:J764)/COUNT($J$5:$J$1004)</f>
        <v>0.76</v>
      </c>
      <c r="N764" s="11"/>
      <c r="O764" s="8">
        <f t="shared" ca="1" si="111"/>
        <v>1</v>
      </c>
      <c r="P764" s="8" t="str">
        <f t="shared" ca="1" si="112"/>
        <v xml:space="preserve"> </v>
      </c>
      <c r="Q764" s="8" t="str">
        <f t="shared" ca="1" si="113"/>
        <v xml:space="preserve"> </v>
      </c>
      <c r="S764" s="8">
        <f t="shared" ca="1" si="116"/>
        <v>1</v>
      </c>
      <c r="T764" s="8" t="str">
        <f t="shared" ca="1" si="114"/>
        <v/>
      </c>
      <c r="U764" s="8">
        <f t="shared" ca="1" si="114"/>
        <v>1</v>
      </c>
      <c r="V764" s="8" t="str">
        <f t="shared" ca="1" si="114"/>
        <v/>
      </c>
      <c r="W764" s="8" t="str">
        <f t="shared" ca="1" si="114"/>
        <v/>
      </c>
      <c r="X764" s="8" t="str">
        <f t="shared" ca="1" si="114"/>
        <v/>
      </c>
    </row>
    <row r="765" spans="1:24" hidden="1" x14ac:dyDescent="0.25">
      <c r="A765" s="58">
        <f t="shared" ca="1" si="117"/>
        <v>5.4672498001291121</v>
      </c>
      <c r="B765" s="58">
        <f t="shared" ca="1" si="115"/>
        <v>3.708833950479689</v>
      </c>
      <c r="C765" s="58">
        <f t="shared" ca="1" si="115"/>
        <v>5.8755432670057504</v>
      </c>
      <c r="D765" s="58">
        <f t="shared" ca="1" si="115"/>
        <v>2.1490116476424541</v>
      </c>
      <c r="E765" s="58">
        <f t="shared" ca="1" si="115"/>
        <v>1.607529844727094</v>
      </c>
      <c r="F765" s="58">
        <f t="shared" ca="1" si="115"/>
        <v>2.7462643333997292</v>
      </c>
      <c r="G765" s="58" cm="1">
        <f t="array" aca="1" ref="G765" ca="1">SUM(IF(ISERROR(FIND($A$4:$F$4,G$4)),0,$A765:$F765))</f>
        <v>11.342793067134863</v>
      </c>
      <c r="H765" s="58" cm="1">
        <f t="array" aca="1" ref="H765" ca="1">SUM(IF(ISERROR(FIND($A$4:$F$4,H$4)),0,$A765:$F765))</f>
        <v>10.362525781171296</v>
      </c>
      <c r="I765" s="58" cm="1">
        <f t="array" aca="1" ref="I765" ca="1">SUM(IF(ISERROR(FIND($A$4:$F$4,I$4)),0,$A765:$F765))</f>
        <v>8.0626281286065122</v>
      </c>
      <c r="J765" s="58">
        <f t="shared" ca="1" si="109"/>
        <v>11.342793067134863</v>
      </c>
      <c r="K765" s="58" t="str">
        <f t="shared" ca="1" si="110"/>
        <v>AC</v>
      </c>
      <c r="L765" s="58">
        <f ca="1">SMALL($J$5:$J$1004,ROWS($J$5:J765))</f>
        <v>12.545178236199732</v>
      </c>
      <c r="M765" s="11">
        <f ca="1">ROWS($J$5:J765)/COUNT($J$5:$J$1004)</f>
        <v>0.76100000000000001</v>
      </c>
      <c r="N765" s="11"/>
      <c r="O765" s="8">
        <f t="shared" ca="1" si="111"/>
        <v>1</v>
      </c>
      <c r="P765" s="8" t="str">
        <f t="shared" ca="1" si="112"/>
        <v xml:space="preserve"> </v>
      </c>
      <c r="Q765" s="8" t="str">
        <f t="shared" ca="1" si="113"/>
        <v xml:space="preserve"> </v>
      </c>
      <c r="S765" s="8">
        <f t="shared" ca="1" si="116"/>
        <v>1</v>
      </c>
      <c r="T765" s="8" t="str">
        <f t="shared" ca="1" si="114"/>
        <v/>
      </c>
      <c r="U765" s="8">
        <f t="shared" ca="1" si="114"/>
        <v>1</v>
      </c>
      <c r="V765" s="8" t="str">
        <f t="shared" ca="1" si="114"/>
        <v/>
      </c>
      <c r="W765" s="8" t="str">
        <f t="shared" ca="1" si="114"/>
        <v/>
      </c>
      <c r="X765" s="8" t="str">
        <f t="shared" ca="1" si="114"/>
        <v/>
      </c>
    </row>
    <row r="766" spans="1:24" hidden="1" x14ac:dyDescent="0.25">
      <c r="A766" s="58">
        <f t="shared" ca="1" si="117"/>
        <v>2.2730980538832339</v>
      </c>
      <c r="B766" s="58">
        <f t="shared" ca="1" si="115"/>
        <v>3.4818384246596503</v>
      </c>
      <c r="C766" s="58">
        <f t="shared" ca="1" si="115"/>
        <v>4.6426344430933479</v>
      </c>
      <c r="D766" s="58">
        <f t="shared" ca="1" si="115"/>
        <v>2.7230480020178005</v>
      </c>
      <c r="E766" s="58">
        <f t="shared" ca="1" si="115"/>
        <v>1.4101496242777936</v>
      </c>
      <c r="F766" s="58">
        <f t="shared" ca="1" si="115"/>
        <v>2.685646811652509</v>
      </c>
      <c r="G766" s="58" cm="1">
        <f t="array" aca="1" ref="G766" ca="1">SUM(IF(ISERROR(FIND($A$4:$F$4,G$4)),0,$A766:$F766))</f>
        <v>6.9157324969765819</v>
      </c>
      <c r="H766" s="58" cm="1">
        <f t="array" aca="1" ref="H766" ca="1">SUM(IF(ISERROR(FIND($A$4:$F$4,H$4)),0,$A766:$F766))</f>
        <v>7.6817928675535434</v>
      </c>
      <c r="I766" s="58" cm="1">
        <f t="array" aca="1" ref="I766" ca="1">SUM(IF(ISERROR(FIND($A$4:$F$4,I$4)),0,$A766:$F766))</f>
        <v>7.5776348605899528</v>
      </c>
      <c r="J766" s="58">
        <f t="shared" ca="1" si="109"/>
        <v>7.6817928675535434</v>
      </c>
      <c r="K766" s="58" t="str">
        <f t="shared" ca="1" si="110"/>
        <v>ADF</v>
      </c>
      <c r="L766" s="58">
        <f ca="1">SMALL($J$5:$J$1004,ROWS($J$5:J766))</f>
        <v>12.554314529890586</v>
      </c>
      <c r="M766" s="11">
        <f ca="1">ROWS($J$5:J766)/COUNT($J$5:$J$1004)</f>
        <v>0.76200000000000001</v>
      </c>
      <c r="N766" s="11"/>
      <c r="O766" s="8" t="str">
        <f t="shared" ca="1" si="111"/>
        <v xml:space="preserve"> </v>
      </c>
      <c r="P766" s="8">
        <f t="shared" ca="1" si="112"/>
        <v>1</v>
      </c>
      <c r="Q766" s="8" t="str">
        <f t="shared" ca="1" si="113"/>
        <v xml:space="preserve"> </v>
      </c>
      <c r="S766" s="8">
        <f t="shared" ca="1" si="116"/>
        <v>1</v>
      </c>
      <c r="T766" s="8" t="str">
        <f t="shared" ca="1" si="114"/>
        <v/>
      </c>
      <c r="U766" s="8" t="str">
        <f t="shared" ca="1" si="114"/>
        <v/>
      </c>
      <c r="V766" s="8">
        <f t="shared" ref="T766:X817" ca="1" si="118">IFERROR(FIND(V$4,$K766)/FIND(V$4,$K766),"")</f>
        <v>1</v>
      </c>
      <c r="W766" s="8" t="str">
        <f t="shared" ca="1" si="118"/>
        <v/>
      </c>
      <c r="X766" s="8">
        <f t="shared" ca="1" si="118"/>
        <v>1</v>
      </c>
    </row>
    <row r="767" spans="1:24" hidden="1" x14ac:dyDescent="0.25">
      <c r="A767" s="58">
        <f t="shared" ca="1" si="117"/>
        <v>2.8528090285577141</v>
      </c>
      <c r="B767" s="58">
        <f t="shared" ca="1" si="115"/>
        <v>2.8119054380054673</v>
      </c>
      <c r="C767" s="58">
        <f t="shared" ca="1" si="115"/>
        <v>5.7686793568469028</v>
      </c>
      <c r="D767" s="58">
        <f t="shared" ref="B767:F818" ca="1" si="119">D$2+(D$3-D$2)*RAND()</f>
        <v>3.7067168995871387</v>
      </c>
      <c r="E767" s="58">
        <f t="shared" ca="1" si="119"/>
        <v>2.3743718920886341</v>
      </c>
      <c r="F767" s="58">
        <f t="shared" ca="1" si="119"/>
        <v>3.0418371671905113</v>
      </c>
      <c r="G767" s="58" cm="1">
        <f t="array" aca="1" ref="G767" ca="1">SUM(IF(ISERROR(FIND($A$4:$F$4,G$4)),0,$A767:$F767))</f>
        <v>8.6214883854046178</v>
      </c>
      <c r="H767" s="58" cm="1">
        <f t="array" aca="1" ref="H767" ca="1">SUM(IF(ISERROR(FIND($A$4:$F$4,H$4)),0,$A767:$F767))</f>
        <v>9.6013630953353637</v>
      </c>
      <c r="I767" s="58" cm="1">
        <f t="array" aca="1" ref="I767" ca="1">SUM(IF(ISERROR(FIND($A$4:$F$4,I$4)),0,$A767:$F767))</f>
        <v>8.2281144972846132</v>
      </c>
      <c r="J767" s="58">
        <f t="shared" ca="1" si="109"/>
        <v>9.6013630953353637</v>
      </c>
      <c r="K767" s="58" t="str">
        <f t="shared" ca="1" si="110"/>
        <v>ADF</v>
      </c>
      <c r="L767" s="58">
        <f ca="1">SMALL($J$5:$J$1004,ROWS($J$5:J767))</f>
        <v>12.557287101637627</v>
      </c>
      <c r="M767" s="11">
        <f ca="1">ROWS($J$5:J767)/COUNT($J$5:$J$1004)</f>
        <v>0.76300000000000001</v>
      </c>
      <c r="N767" s="11"/>
      <c r="O767" s="8" t="str">
        <f t="shared" ca="1" si="111"/>
        <v xml:space="preserve"> </v>
      </c>
      <c r="P767" s="8">
        <f t="shared" ca="1" si="112"/>
        <v>1</v>
      </c>
      <c r="Q767" s="8" t="str">
        <f t="shared" ca="1" si="113"/>
        <v xml:space="preserve"> </v>
      </c>
      <c r="S767" s="8">
        <f t="shared" ca="1" si="116"/>
        <v>1</v>
      </c>
      <c r="T767" s="8" t="str">
        <f t="shared" ca="1" si="118"/>
        <v/>
      </c>
      <c r="U767" s="8" t="str">
        <f t="shared" ca="1" si="118"/>
        <v/>
      </c>
      <c r="V767" s="8">
        <f t="shared" ca="1" si="118"/>
        <v>1</v>
      </c>
      <c r="W767" s="8" t="str">
        <f t="shared" ca="1" si="118"/>
        <v/>
      </c>
      <c r="X767" s="8">
        <f t="shared" ca="1" si="118"/>
        <v>1</v>
      </c>
    </row>
    <row r="768" spans="1:24" hidden="1" x14ac:dyDescent="0.25">
      <c r="A768" s="58">
        <f t="shared" ca="1" si="117"/>
        <v>4.9993671627691496</v>
      </c>
      <c r="B768" s="58">
        <f t="shared" ca="1" si="119"/>
        <v>3.6950459801142128</v>
      </c>
      <c r="C768" s="58">
        <f t="shared" ca="1" si="119"/>
        <v>7.6957131485873997</v>
      </c>
      <c r="D768" s="58">
        <f t="shared" ca="1" si="119"/>
        <v>3.9088870339333051</v>
      </c>
      <c r="E768" s="58">
        <f t="shared" ca="1" si="119"/>
        <v>1.1254540491424521</v>
      </c>
      <c r="F768" s="58">
        <f t="shared" ca="1" si="119"/>
        <v>2.3448614730292405</v>
      </c>
      <c r="G768" s="58" cm="1">
        <f t="array" aca="1" ref="G768" ca="1">SUM(IF(ISERROR(FIND($A$4:$F$4,G$4)),0,$A768:$F768))</f>
        <v>12.695080311356548</v>
      </c>
      <c r="H768" s="58" cm="1">
        <f t="array" aca="1" ref="H768" ca="1">SUM(IF(ISERROR(FIND($A$4:$F$4,H$4)),0,$A768:$F768))</f>
        <v>11.253115669731695</v>
      </c>
      <c r="I768" s="58" cm="1">
        <f t="array" aca="1" ref="I768" ca="1">SUM(IF(ISERROR(FIND($A$4:$F$4,I$4)),0,$A768:$F768))</f>
        <v>7.1653615022859052</v>
      </c>
      <c r="J768" s="58">
        <f t="shared" ca="1" si="109"/>
        <v>12.695080311356548</v>
      </c>
      <c r="K768" s="58" t="str">
        <f t="shared" ca="1" si="110"/>
        <v>AC</v>
      </c>
      <c r="L768" s="58">
        <f ca="1">SMALL($J$5:$J$1004,ROWS($J$5:J768))</f>
        <v>12.568288199110992</v>
      </c>
      <c r="M768" s="11">
        <f ca="1">ROWS($J$5:J768)/COUNT($J$5:$J$1004)</f>
        <v>0.76400000000000001</v>
      </c>
      <c r="N768" s="11"/>
      <c r="O768" s="8">
        <f t="shared" ca="1" si="111"/>
        <v>1</v>
      </c>
      <c r="P768" s="8" t="str">
        <f t="shared" ca="1" si="112"/>
        <v xml:space="preserve"> </v>
      </c>
      <c r="Q768" s="8" t="str">
        <f t="shared" ca="1" si="113"/>
        <v xml:space="preserve"> </v>
      </c>
      <c r="S768" s="8">
        <f t="shared" ca="1" si="116"/>
        <v>1</v>
      </c>
      <c r="T768" s="8" t="str">
        <f t="shared" ca="1" si="118"/>
        <v/>
      </c>
      <c r="U768" s="8">
        <f t="shared" ca="1" si="118"/>
        <v>1</v>
      </c>
      <c r="V768" s="8" t="str">
        <f t="shared" ca="1" si="118"/>
        <v/>
      </c>
      <c r="W768" s="8" t="str">
        <f t="shared" ca="1" si="118"/>
        <v/>
      </c>
      <c r="X768" s="8" t="str">
        <f t="shared" ca="1" si="118"/>
        <v/>
      </c>
    </row>
    <row r="769" spans="1:24" hidden="1" x14ac:dyDescent="0.25">
      <c r="A769" s="58">
        <f t="shared" ca="1" si="117"/>
        <v>3.0541463250539307</v>
      </c>
      <c r="B769" s="58">
        <f t="shared" ca="1" si="119"/>
        <v>1.8662616387774995</v>
      </c>
      <c r="C769" s="58">
        <f t="shared" ca="1" si="119"/>
        <v>5.4473992785284882</v>
      </c>
      <c r="D769" s="58">
        <f t="shared" ca="1" si="119"/>
        <v>4.1638996312184844</v>
      </c>
      <c r="E769" s="58">
        <f t="shared" ca="1" si="119"/>
        <v>1.0360989013540198</v>
      </c>
      <c r="F769" s="58">
        <f t="shared" ca="1" si="119"/>
        <v>3.9371978928454503</v>
      </c>
      <c r="G769" s="58" cm="1">
        <f t="array" aca="1" ref="G769" ca="1">SUM(IF(ISERROR(FIND($A$4:$F$4,G$4)),0,$A769:$F769))</f>
        <v>8.501545603582418</v>
      </c>
      <c r="H769" s="58" cm="1">
        <f t="array" aca="1" ref="H769" ca="1">SUM(IF(ISERROR(FIND($A$4:$F$4,H$4)),0,$A769:$F769))</f>
        <v>11.155243849117866</v>
      </c>
      <c r="I769" s="58" cm="1">
        <f t="array" aca="1" ref="I769" ca="1">SUM(IF(ISERROR(FIND($A$4:$F$4,I$4)),0,$A769:$F769))</f>
        <v>6.8395584329769701</v>
      </c>
      <c r="J769" s="58">
        <f t="shared" ca="1" si="109"/>
        <v>11.155243849117866</v>
      </c>
      <c r="K769" s="58" t="str">
        <f t="shared" ca="1" si="110"/>
        <v>ADF</v>
      </c>
      <c r="L769" s="58">
        <f ca="1">SMALL($J$5:$J$1004,ROWS($J$5:J769))</f>
        <v>12.573262975853615</v>
      </c>
      <c r="M769" s="11">
        <f ca="1">ROWS($J$5:J769)/COUNT($J$5:$J$1004)</f>
        <v>0.76500000000000001</v>
      </c>
      <c r="N769" s="11"/>
      <c r="O769" s="8" t="str">
        <f t="shared" ca="1" si="111"/>
        <v xml:space="preserve"> </v>
      </c>
      <c r="P769" s="8">
        <f t="shared" ca="1" si="112"/>
        <v>1</v>
      </c>
      <c r="Q769" s="8" t="str">
        <f t="shared" ca="1" si="113"/>
        <v xml:space="preserve"> </v>
      </c>
      <c r="S769" s="8">
        <f t="shared" ca="1" si="116"/>
        <v>1</v>
      </c>
      <c r="T769" s="8" t="str">
        <f t="shared" ca="1" si="118"/>
        <v/>
      </c>
      <c r="U769" s="8" t="str">
        <f t="shared" ca="1" si="118"/>
        <v/>
      </c>
      <c r="V769" s="8">
        <f t="shared" ca="1" si="118"/>
        <v>1</v>
      </c>
      <c r="W769" s="8" t="str">
        <f t="shared" ca="1" si="118"/>
        <v/>
      </c>
      <c r="X769" s="8">
        <f t="shared" ca="1" si="118"/>
        <v>1</v>
      </c>
    </row>
    <row r="770" spans="1:24" hidden="1" x14ac:dyDescent="0.25">
      <c r="A770" s="58">
        <f t="shared" ca="1" si="117"/>
        <v>3.9687035922569809</v>
      </c>
      <c r="B770" s="58">
        <f t="shared" ca="1" si="119"/>
        <v>4.1706336547698211</v>
      </c>
      <c r="C770" s="58">
        <f t="shared" ca="1" si="119"/>
        <v>5.7735485060256613</v>
      </c>
      <c r="D770" s="58">
        <f t="shared" ca="1" si="119"/>
        <v>4.6179750185248309</v>
      </c>
      <c r="E770" s="58">
        <f t="shared" ca="1" si="119"/>
        <v>1.4562036841369514</v>
      </c>
      <c r="F770" s="58">
        <f t="shared" ca="1" si="119"/>
        <v>3.8721202447896652</v>
      </c>
      <c r="G770" s="58" cm="1">
        <f t="array" aca="1" ref="G770" ca="1">SUM(IF(ISERROR(FIND($A$4:$F$4,G$4)),0,$A770:$F770))</f>
        <v>9.7422520982826413</v>
      </c>
      <c r="H770" s="58" cm="1">
        <f t="array" aca="1" ref="H770" ca="1">SUM(IF(ISERROR(FIND($A$4:$F$4,H$4)),0,$A770:$F770))</f>
        <v>12.458798855571477</v>
      </c>
      <c r="I770" s="58" cm="1">
        <f t="array" aca="1" ref="I770" ca="1">SUM(IF(ISERROR(FIND($A$4:$F$4,I$4)),0,$A770:$F770))</f>
        <v>9.4989575836964377</v>
      </c>
      <c r="J770" s="58">
        <f t="shared" ca="1" si="109"/>
        <v>12.458798855571477</v>
      </c>
      <c r="K770" s="58" t="str">
        <f t="shared" ca="1" si="110"/>
        <v>ADF</v>
      </c>
      <c r="L770" s="58">
        <f ca="1">SMALL($J$5:$J$1004,ROWS($J$5:J770))</f>
        <v>12.575235650053436</v>
      </c>
      <c r="M770" s="11">
        <f ca="1">ROWS($J$5:J770)/COUNT($J$5:$J$1004)</f>
        <v>0.76600000000000001</v>
      </c>
      <c r="N770" s="11"/>
      <c r="O770" s="8" t="str">
        <f t="shared" ca="1" si="111"/>
        <v xml:space="preserve"> </v>
      </c>
      <c r="P770" s="8">
        <f t="shared" ca="1" si="112"/>
        <v>1</v>
      </c>
      <c r="Q770" s="8" t="str">
        <f t="shared" ca="1" si="113"/>
        <v xml:space="preserve"> </v>
      </c>
      <c r="S770" s="8">
        <f t="shared" ca="1" si="116"/>
        <v>1</v>
      </c>
      <c r="T770" s="8" t="str">
        <f t="shared" ca="1" si="118"/>
        <v/>
      </c>
      <c r="U770" s="8" t="str">
        <f t="shared" ca="1" si="118"/>
        <v/>
      </c>
      <c r="V770" s="8">
        <f t="shared" ca="1" si="118"/>
        <v>1</v>
      </c>
      <c r="W770" s="8" t="str">
        <f t="shared" ca="1" si="118"/>
        <v/>
      </c>
      <c r="X770" s="8">
        <f t="shared" ca="1" si="118"/>
        <v>1</v>
      </c>
    </row>
    <row r="771" spans="1:24" hidden="1" x14ac:dyDescent="0.25">
      <c r="A771" s="58">
        <f t="shared" ca="1" si="117"/>
        <v>3.3172112984195143</v>
      </c>
      <c r="B771" s="58">
        <f t="shared" ca="1" si="119"/>
        <v>1.9395783421018549</v>
      </c>
      <c r="C771" s="58">
        <f t="shared" ca="1" si="119"/>
        <v>4.1117228611201782</v>
      </c>
      <c r="D771" s="58">
        <f t="shared" ca="1" si="119"/>
        <v>5.6757908915095907</v>
      </c>
      <c r="E771" s="58">
        <f t="shared" ca="1" si="119"/>
        <v>1.7984766519180642</v>
      </c>
      <c r="F771" s="58">
        <f t="shared" ca="1" si="119"/>
        <v>3.6219796100501309</v>
      </c>
      <c r="G771" s="58" cm="1">
        <f t="array" aca="1" ref="G771" ca="1">SUM(IF(ISERROR(FIND($A$4:$F$4,G$4)),0,$A771:$F771))</f>
        <v>7.4289341595396925</v>
      </c>
      <c r="H771" s="58" cm="1">
        <f t="array" aca="1" ref="H771" ca="1">SUM(IF(ISERROR(FIND($A$4:$F$4,H$4)),0,$A771:$F771))</f>
        <v>12.614981799979235</v>
      </c>
      <c r="I771" s="58" cm="1">
        <f t="array" aca="1" ref="I771" ca="1">SUM(IF(ISERROR(FIND($A$4:$F$4,I$4)),0,$A771:$F771))</f>
        <v>7.3600346040700497</v>
      </c>
      <c r="J771" s="58">
        <f t="shared" ca="1" si="109"/>
        <v>12.614981799979235</v>
      </c>
      <c r="K771" s="58" t="str">
        <f t="shared" ca="1" si="110"/>
        <v>ADF</v>
      </c>
      <c r="L771" s="58">
        <f ca="1">SMALL($J$5:$J$1004,ROWS($J$5:J771))</f>
        <v>12.581116049376853</v>
      </c>
      <c r="M771" s="11">
        <f ca="1">ROWS($J$5:J771)/COUNT($J$5:$J$1004)</f>
        <v>0.76700000000000002</v>
      </c>
      <c r="N771" s="11"/>
      <c r="O771" s="8" t="str">
        <f t="shared" ca="1" si="111"/>
        <v xml:space="preserve"> </v>
      </c>
      <c r="P771" s="8">
        <f t="shared" ca="1" si="112"/>
        <v>1</v>
      </c>
      <c r="Q771" s="8" t="str">
        <f t="shared" ca="1" si="113"/>
        <v xml:space="preserve"> </v>
      </c>
      <c r="S771" s="8">
        <f t="shared" ca="1" si="116"/>
        <v>1</v>
      </c>
      <c r="T771" s="8" t="str">
        <f t="shared" ca="1" si="118"/>
        <v/>
      </c>
      <c r="U771" s="8" t="str">
        <f t="shared" ca="1" si="118"/>
        <v/>
      </c>
      <c r="V771" s="8">
        <f t="shared" ca="1" si="118"/>
        <v>1</v>
      </c>
      <c r="W771" s="8" t="str">
        <f t="shared" ca="1" si="118"/>
        <v/>
      </c>
      <c r="X771" s="8">
        <f t="shared" ca="1" si="118"/>
        <v>1</v>
      </c>
    </row>
    <row r="772" spans="1:24" hidden="1" x14ac:dyDescent="0.25">
      <c r="A772" s="58">
        <f t="shared" ca="1" si="117"/>
        <v>5.6733551342319304</v>
      </c>
      <c r="B772" s="58">
        <f t="shared" ca="1" si="119"/>
        <v>1.4725686734659029</v>
      </c>
      <c r="C772" s="58">
        <f t="shared" ca="1" si="119"/>
        <v>5.1288449943761751</v>
      </c>
      <c r="D772" s="58">
        <f t="shared" ca="1" si="119"/>
        <v>3.0440858745557589</v>
      </c>
      <c r="E772" s="58">
        <f t="shared" ca="1" si="119"/>
        <v>1.6817842117000592</v>
      </c>
      <c r="F772" s="58">
        <f t="shared" ca="1" si="119"/>
        <v>2.7910386357869532</v>
      </c>
      <c r="G772" s="58" cm="1">
        <f t="array" aca="1" ref="G772" ca="1">SUM(IF(ISERROR(FIND($A$4:$F$4,G$4)),0,$A772:$F772))</f>
        <v>10.802200128608106</v>
      </c>
      <c r="H772" s="58" cm="1">
        <f t="array" aca="1" ref="H772" ca="1">SUM(IF(ISERROR(FIND($A$4:$F$4,H$4)),0,$A772:$F772))</f>
        <v>11.508479644574642</v>
      </c>
      <c r="I772" s="58" cm="1">
        <f t="array" aca="1" ref="I772" ca="1">SUM(IF(ISERROR(FIND($A$4:$F$4,I$4)),0,$A772:$F772))</f>
        <v>5.9453915209529153</v>
      </c>
      <c r="J772" s="58">
        <f t="shared" ca="1" si="109"/>
        <v>11.508479644574642</v>
      </c>
      <c r="K772" s="58" t="str">
        <f t="shared" ca="1" si="110"/>
        <v>ADF</v>
      </c>
      <c r="L772" s="58">
        <f ca="1">SMALL($J$5:$J$1004,ROWS($J$5:J772))</f>
        <v>12.582393383202316</v>
      </c>
      <c r="M772" s="11">
        <f ca="1">ROWS($J$5:J772)/COUNT($J$5:$J$1004)</f>
        <v>0.76800000000000002</v>
      </c>
      <c r="N772" s="11"/>
      <c r="O772" s="8" t="str">
        <f t="shared" ca="1" si="111"/>
        <v xml:space="preserve"> </v>
      </c>
      <c r="P772" s="8">
        <f t="shared" ca="1" si="112"/>
        <v>1</v>
      </c>
      <c r="Q772" s="8" t="str">
        <f t="shared" ca="1" si="113"/>
        <v xml:space="preserve"> </v>
      </c>
      <c r="S772" s="8">
        <f t="shared" ca="1" si="116"/>
        <v>1</v>
      </c>
      <c r="T772" s="8" t="str">
        <f t="shared" ca="1" si="118"/>
        <v/>
      </c>
      <c r="U772" s="8" t="str">
        <f t="shared" ca="1" si="118"/>
        <v/>
      </c>
      <c r="V772" s="8">
        <f t="shared" ca="1" si="118"/>
        <v>1</v>
      </c>
      <c r="W772" s="8" t="str">
        <f t="shared" ca="1" si="118"/>
        <v/>
      </c>
      <c r="X772" s="8">
        <f t="shared" ca="1" si="118"/>
        <v>1</v>
      </c>
    </row>
    <row r="773" spans="1:24" hidden="1" x14ac:dyDescent="0.25">
      <c r="A773" s="58">
        <f t="shared" ca="1" si="117"/>
        <v>4.0558352501750701</v>
      </c>
      <c r="B773" s="58">
        <f t="shared" ca="1" si="119"/>
        <v>3.3437714779352432</v>
      </c>
      <c r="C773" s="58">
        <f t="shared" ca="1" si="119"/>
        <v>6.6860277157632861</v>
      </c>
      <c r="D773" s="58">
        <f t="shared" ca="1" si="119"/>
        <v>3.5594706618405545</v>
      </c>
      <c r="E773" s="58">
        <f t="shared" ca="1" si="119"/>
        <v>2.8502662254563242</v>
      </c>
      <c r="F773" s="58">
        <f t="shared" ca="1" si="119"/>
        <v>3.3670559189817793</v>
      </c>
      <c r="G773" s="58" cm="1">
        <f t="array" aca="1" ref="G773" ca="1">SUM(IF(ISERROR(FIND($A$4:$F$4,G$4)),0,$A773:$F773))</f>
        <v>10.741862965938356</v>
      </c>
      <c r="H773" s="58" cm="1">
        <f t="array" aca="1" ref="H773" ca="1">SUM(IF(ISERROR(FIND($A$4:$F$4,H$4)),0,$A773:$F773))</f>
        <v>10.982361830997405</v>
      </c>
      <c r="I773" s="58" cm="1">
        <f t="array" aca="1" ref="I773" ca="1">SUM(IF(ISERROR(FIND($A$4:$F$4,I$4)),0,$A773:$F773))</f>
        <v>9.5610936223733454</v>
      </c>
      <c r="J773" s="58">
        <f t="shared" ca="1" si="109"/>
        <v>10.982361830997405</v>
      </c>
      <c r="K773" s="58" t="str">
        <f t="shared" ca="1" si="110"/>
        <v>ADF</v>
      </c>
      <c r="L773" s="58">
        <f ca="1">SMALL($J$5:$J$1004,ROWS($J$5:J773))</f>
        <v>12.58762346196681</v>
      </c>
      <c r="M773" s="11">
        <f ca="1">ROWS($J$5:J773)/COUNT($J$5:$J$1004)</f>
        <v>0.76900000000000002</v>
      </c>
      <c r="N773" s="11"/>
      <c r="O773" s="8" t="str">
        <f t="shared" ca="1" si="111"/>
        <v xml:space="preserve"> </v>
      </c>
      <c r="P773" s="8">
        <f t="shared" ca="1" si="112"/>
        <v>1</v>
      </c>
      <c r="Q773" s="8" t="str">
        <f t="shared" ca="1" si="113"/>
        <v xml:space="preserve"> </v>
      </c>
      <c r="S773" s="8">
        <f t="shared" ca="1" si="116"/>
        <v>1</v>
      </c>
      <c r="T773" s="8" t="str">
        <f t="shared" ca="1" si="118"/>
        <v/>
      </c>
      <c r="U773" s="8" t="str">
        <f t="shared" ca="1" si="118"/>
        <v/>
      </c>
      <c r="V773" s="8">
        <f t="shared" ca="1" si="118"/>
        <v>1</v>
      </c>
      <c r="W773" s="8" t="str">
        <f t="shared" ca="1" si="118"/>
        <v/>
      </c>
      <c r="X773" s="8">
        <f t="shared" ca="1" si="118"/>
        <v>1</v>
      </c>
    </row>
    <row r="774" spans="1:24" hidden="1" x14ac:dyDescent="0.25">
      <c r="A774" s="58">
        <f t="shared" ca="1" si="117"/>
        <v>5.8349530469622204</v>
      </c>
      <c r="B774" s="58">
        <f t="shared" ca="1" si="119"/>
        <v>3.6232553302447768</v>
      </c>
      <c r="C774" s="58">
        <f t="shared" ca="1" si="119"/>
        <v>5.0819399049409011</v>
      </c>
      <c r="D774" s="58">
        <f t="shared" ca="1" si="119"/>
        <v>2.572621534301319</v>
      </c>
      <c r="E774" s="58">
        <f t="shared" ca="1" si="119"/>
        <v>2.9846381327827309</v>
      </c>
      <c r="F774" s="58">
        <f t="shared" ca="1" si="119"/>
        <v>2.8441161535601651</v>
      </c>
      <c r="G774" s="58" cm="1">
        <f t="array" aca="1" ref="G774" ca="1">SUM(IF(ISERROR(FIND($A$4:$F$4,G$4)),0,$A774:$F774))</f>
        <v>10.916892951903122</v>
      </c>
      <c r="H774" s="58" cm="1">
        <f t="array" aca="1" ref="H774" ca="1">SUM(IF(ISERROR(FIND($A$4:$F$4,H$4)),0,$A774:$F774))</f>
        <v>11.251690734823704</v>
      </c>
      <c r="I774" s="58" cm="1">
        <f t="array" aca="1" ref="I774" ca="1">SUM(IF(ISERROR(FIND($A$4:$F$4,I$4)),0,$A774:$F774))</f>
        <v>9.4520096165876737</v>
      </c>
      <c r="J774" s="58">
        <f t="shared" ref="J774:J837" ca="1" si="120">MAX(G774:I774)</f>
        <v>11.251690734823704</v>
      </c>
      <c r="K774" s="58" t="str">
        <f t="shared" ref="K774:K837" ca="1" si="121">_xlfn.XLOOKUP(J774,G774:I774,$G$4:$I$4)</f>
        <v>ADF</v>
      </c>
      <c r="L774" s="58">
        <f ca="1">SMALL($J$5:$J$1004,ROWS($J$5:J774))</f>
        <v>12.589773023331748</v>
      </c>
      <c r="M774" s="11">
        <f ca="1">ROWS($J$5:J774)/COUNT($J$5:$J$1004)</f>
        <v>0.77</v>
      </c>
      <c r="N774" s="11"/>
      <c r="O774" s="8" t="str">
        <f t="shared" ref="O774:O837" ca="1" si="122">IF(G774=$J774,1," ")</f>
        <v xml:space="preserve"> </v>
      </c>
      <c r="P774" s="8">
        <f t="shared" ref="P774:P837" ca="1" si="123">IF(H774=$J774,1," ")</f>
        <v>1</v>
      </c>
      <c r="Q774" s="8" t="str">
        <f t="shared" ref="Q774:Q837" ca="1" si="124">IF(I774=$J774,1," ")</f>
        <v xml:space="preserve"> </v>
      </c>
      <c r="S774" s="8">
        <f t="shared" ca="1" si="116"/>
        <v>1</v>
      </c>
      <c r="T774" s="8" t="str">
        <f t="shared" ca="1" si="118"/>
        <v/>
      </c>
      <c r="U774" s="8" t="str">
        <f t="shared" ca="1" si="118"/>
        <v/>
      </c>
      <c r="V774" s="8">
        <f t="shared" ca="1" si="118"/>
        <v>1</v>
      </c>
      <c r="W774" s="8" t="str">
        <f t="shared" ca="1" si="118"/>
        <v/>
      </c>
      <c r="X774" s="8">
        <f t="shared" ca="1" si="118"/>
        <v>1</v>
      </c>
    </row>
    <row r="775" spans="1:24" hidden="1" x14ac:dyDescent="0.25">
      <c r="A775" s="58">
        <f t="shared" ca="1" si="117"/>
        <v>5.9000688461345856</v>
      </c>
      <c r="B775" s="58">
        <f t="shared" ca="1" si="119"/>
        <v>1.3485101946538984</v>
      </c>
      <c r="C775" s="58">
        <f t="shared" ca="1" si="119"/>
        <v>4.5990660331016402</v>
      </c>
      <c r="D775" s="58">
        <f t="shared" ca="1" si="119"/>
        <v>4.0685129804137175</v>
      </c>
      <c r="E775" s="58">
        <f t="shared" ca="1" si="119"/>
        <v>1.8322856768916043</v>
      </c>
      <c r="F775" s="58">
        <f t="shared" ca="1" si="119"/>
        <v>2.6559025761727977</v>
      </c>
      <c r="G775" s="58" cm="1">
        <f t="array" aca="1" ref="G775" ca="1">SUM(IF(ISERROR(FIND($A$4:$F$4,G$4)),0,$A775:$F775))</f>
        <v>10.499134879236227</v>
      </c>
      <c r="H775" s="58" cm="1">
        <f t="array" aca="1" ref="H775" ca="1">SUM(IF(ISERROR(FIND($A$4:$F$4,H$4)),0,$A775:$F775))</f>
        <v>12.6244844027211</v>
      </c>
      <c r="I775" s="58" cm="1">
        <f t="array" aca="1" ref="I775" ca="1">SUM(IF(ISERROR(FIND($A$4:$F$4,I$4)),0,$A775:$F775))</f>
        <v>5.8366984477182999</v>
      </c>
      <c r="J775" s="58">
        <f t="shared" ca="1" si="120"/>
        <v>12.6244844027211</v>
      </c>
      <c r="K775" s="58" t="str">
        <f t="shared" ca="1" si="121"/>
        <v>ADF</v>
      </c>
      <c r="L775" s="58">
        <f ca="1">SMALL($J$5:$J$1004,ROWS($J$5:J775))</f>
        <v>12.606784158271005</v>
      </c>
      <c r="M775" s="11">
        <f ca="1">ROWS($J$5:J775)/COUNT($J$5:$J$1004)</f>
        <v>0.77100000000000002</v>
      </c>
      <c r="N775" s="11"/>
      <c r="O775" s="8" t="str">
        <f t="shared" ca="1" si="122"/>
        <v xml:space="preserve"> </v>
      </c>
      <c r="P775" s="8">
        <f t="shared" ca="1" si="123"/>
        <v>1</v>
      </c>
      <c r="Q775" s="8" t="str">
        <f t="shared" ca="1" si="124"/>
        <v xml:space="preserve"> </v>
      </c>
      <c r="S775" s="8">
        <f t="shared" ca="1" si="116"/>
        <v>1</v>
      </c>
      <c r="T775" s="8" t="str">
        <f t="shared" ca="1" si="118"/>
        <v/>
      </c>
      <c r="U775" s="8" t="str">
        <f t="shared" ca="1" si="118"/>
        <v/>
      </c>
      <c r="V775" s="8">
        <f t="shared" ca="1" si="118"/>
        <v>1</v>
      </c>
      <c r="W775" s="8" t="str">
        <f t="shared" ca="1" si="118"/>
        <v/>
      </c>
      <c r="X775" s="8">
        <f t="shared" ca="1" si="118"/>
        <v>1</v>
      </c>
    </row>
    <row r="776" spans="1:24" hidden="1" x14ac:dyDescent="0.25">
      <c r="A776" s="58">
        <f t="shared" ca="1" si="117"/>
        <v>3.6741601235858568</v>
      </c>
      <c r="B776" s="58">
        <f t="shared" ca="1" si="119"/>
        <v>3.924321676338602</v>
      </c>
      <c r="C776" s="58">
        <f t="shared" ca="1" si="119"/>
        <v>5.2877868244900608</v>
      </c>
      <c r="D776" s="58">
        <f t="shared" ca="1" si="119"/>
        <v>4.7804940835360092</v>
      </c>
      <c r="E776" s="58">
        <f t="shared" ca="1" si="119"/>
        <v>2.4629727070950258</v>
      </c>
      <c r="F776" s="58">
        <f t="shared" ca="1" si="119"/>
        <v>2.419855152510265</v>
      </c>
      <c r="G776" s="58" cm="1">
        <f t="array" aca="1" ref="G776" ca="1">SUM(IF(ISERROR(FIND($A$4:$F$4,G$4)),0,$A776:$F776))</f>
        <v>8.9619469480759175</v>
      </c>
      <c r="H776" s="58" cm="1">
        <f t="array" aca="1" ref="H776" ca="1">SUM(IF(ISERROR(FIND($A$4:$F$4,H$4)),0,$A776:$F776))</f>
        <v>10.874509359632132</v>
      </c>
      <c r="I776" s="58" cm="1">
        <f t="array" aca="1" ref="I776" ca="1">SUM(IF(ISERROR(FIND($A$4:$F$4,I$4)),0,$A776:$F776))</f>
        <v>8.8071495359438927</v>
      </c>
      <c r="J776" s="58">
        <f t="shared" ca="1" si="120"/>
        <v>10.874509359632132</v>
      </c>
      <c r="K776" s="58" t="str">
        <f t="shared" ca="1" si="121"/>
        <v>ADF</v>
      </c>
      <c r="L776" s="58">
        <f ca="1">SMALL($J$5:$J$1004,ROWS($J$5:J776))</f>
        <v>12.608632195569614</v>
      </c>
      <c r="M776" s="11">
        <f ca="1">ROWS($J$5:J776)/COUNT($J$5:$J$1004)</f>
        <v>0.77200000000000002</v>
      </c>
      <c r="N776" s="11"/>
      <c r="O776" s="8" t="str">
        <f t="shared" ca="1" si="122"/>
        <v xml:space="preserve"> </v>
      </c>
      <c r="P776" s="8">
        <f t="shared" ca="1" si="123"/>
        <v>1</v>
      </c>
      <c r="Q776" s="8" t="str">
        <f t="shared" ca="1" si="124"/>
        <v xml:space="preserve"> </v>
      </c>
      <c r="S776" s="8">
        <f t="shared" ca="1" si="116"/>
        <v>1</v>
      </c>
      <c r="T776" s="8" t="str">
        <f t="shared" ca="1" si="118"/>
        <v/>
      </c>
      <c r="U776" s="8" t="str">
        <f t="shared" ca="1" si="118"/>
        <v/>
      </c>
      <c r="V776" s="8">
        <f t="shared" ca="1" si="118"/>
        <v>1</v>
      </c>
      <c r="W776" s="8" t="str">
        <f t="shared" ca="1" si="118"/>
        <v/>
      </c>
      <c r="X776" s="8">
        <f t="shared" ca="1" si="118"/>
        <v>1</v>
      </c>
    </row>
    <row r="777" spans="1:24" hidden="1" x14ac:dyDescent="0.25">
      <c r="A777" s="58">
        <f t="shared" ca="1" si="117"/>
        <v>3.777356371026741</v>
      </c>
      <c r="B777" s="58">
        <f t="shared" ca="1" si="119"/>
        <v>4.4917548017832738</v>
      </c>
      <c r="C777" s="58">
        <f t="shared" ca="1" si="119"/>
        <v>4.2700143906047172</v>
      </c>
      <c r="D777" s="58">
        <f t="shared" ca="1" si="119"/>
        <v>2.6935269159840862</v>
      </c>
      <c r="E777" s="58">
        <f t="shared" ca="1" si="119"/>
        <v>2.9405416607568471</v>
      </c>
      <c r="F777" s="58">
        <f t="shared" ca="1" si="119"/>
        <v>2.0391747821554338</v>
      </c>
      <c r="G777" s="58" cm="1">
        <f t="array" aca="1" ref="G777" ca="1">SUM(IF(ISERROR(FIND($A$4:$F$4,G$4)),0,$A777:$F777))</f>
        <v>8.0473707616314591</v>
      </c>
      <c r="H777" s="58" cm="1">
        <f t="array" aca="1" ref="H777" ca="1">SUM(IF(ISERROR(FIND($A$4:$F$4,H$4)),0,$A777:$F777))</f>
        <v>8.5100580691662611</v>
      </c>
      <c r="I777" s="58" cm="1">
        <f t="array" aca="1" ref="I777" ca="1">SUM(IF(ISERROR(FIND($A$4:$F$4,I$4)),0,$A777:$F777))</f>
        <v>9.4714712446955538</v>
      </c>
      <c r="J777" s="58">
        <f t="shared" ca="1" si="120"/>
        <v>9.4714712446955538</v>
      </c>
      <c r="K777" s="58" t="str">
        <f t="shared" ca="1" si="121"/>
        <v>BEF</v>
      </c>
      <c r="L777" s="58">
        <f ca="1">SMALL($J$5:$J$1004,ROWS($J$5:J777))</f>
        <v>12.610629277764041</v>
      </c>
      <c r="M777" s="11">
        <f ca="1">ROWS($J$5:J777)/COUNT($J$5:$J$1004)</f>
        <v>0.77300000000000002</v>
      </c>
      <c r="N777" s="11"/>
      <c r="O777" s="8" t="str">
        <f t="shared" ca="1" si="122"/>
        <v xml:space="preserve"> </v>
      </c>
      <c r="P777" s="8" t="str">
        <f t="shared" ca="1" si="123"/>
        <v xml:space="preserve"> </v>
      </c>
      <c r="Q777" s="8">
        <f t="shared" ca="1" si="124"/>
        <v>1</v>
      </c>
      <c r="S777" s="8" t="str">
        <f t="shared" ca="1" si="116"/>
        <v/>
      </c>
      <c r="T777" s="8">
        <f t="shared" ca="1" si="118"/>
        <v>1</v>
      </c>
      <c r="U777" s="8" t="str">
        <f t="shared" ca="1" si="118"/>
        <v/>
      </c>
      <c r="V777" s="8" t="str">
        <f t="shared" ca="1" si="118"/>
        <v/>
      </c>
      <c r="W777" s="8">
        <f t="shared" ca="1" si="118"/>
        <v>1</v>
      </c>
      <c r="X777" s="8">
        <f t="shared" ca="1" si="118"/>
        <v>1</v>
      </c>
    </row>
    <row r="778" spans="1:24" hidden="1" x14ac:dyDescent="0.25">
      <c r="A778" s="58">
        <f t="shared" ca="1" si="117"/>
        <v>3.6791555026604432</v>
      </c>
      <c r="B778" s="58">
        <f t="shared" ca="1" si="119"/>
        <v>4.5319267856309953</v>
      </c>
      <c r="C778" s="58">
        <f t="shared" ca="1" si="119"/>
        <v>6.0665450810765158</v>
      </c>
      <c r="D778" s="58">
        <f t="shared" ca="1" si="119"/>
        <v>3.8994924507828652</v>
      </c>
      <c r="E778" s="58">
        <f t="shared" ca="1" si="119"/>
        <v>2.3265280443886267</v>
      </c>
      <c r="F778" s="58">
        <f t="shared" ca="1" si="119"/>
        <v>2.5339114564658383</v>
      </c>
      <c r="G778" s="58" cm="1">
        <f t="array" aca="1" ref="G778" ca="1">SUM(IF(ISERROR(FIND($A$4:$F$4,G$4)),0,$A778:$F778))</f>
        <v>9.7457005837369586</v>
      </c>
      <c r="H778" s="58" cm="1">
        <f t="array" aca="1" ref="H778" ca="1">SUM(IF(ISERROR(FIND($A$4:$F$4,H$4)),0,$A778:$F778))</f>
        <v>10.112559409909146</v>
      </c>
      <c r="I778" s="58" cm="1">
        <f t="array" aca="1" ref="I778" ca="1">SUM(IF(ISERROR(FIND($A$4:$F$4,I$4)),0,$A778:$F778))</f>
        <v>9.3923662864854602</v>
      </c>
      <c r="J778" s="58">
        <f t="shared" ca="1" si="120"/>
        <v>10.112559409909146</v>
      </c>
      <c r="K778" s="58" t="str">
        <f t="shared" ca="1" si="121"/>
        <v>ADF</v>
      </c>
      <c r="L778" s="58">
        <f ca="1">SMALL($J$5:$J$1004,ROWS($J$5:J778))</f>
        <v>12.614981799979235</v>
      </c>
      <c r="M778" s="11">
        <f ca="1">ROWS($J$5:J778)/COUNT($J$5:$J$1004)</f>
        <v>0.77400000000000002</v>
      </c>
      <c r="N778" s="11"/>
      <c r="O778" s="8" t="str">
        <f t="shared" ca="1" si="122"/>
        <v xml:space="preserve"> </v>
      </c>
      <c r="P778" s="8">
        <f t="shared" ca="1" si="123"/>
        <v>1</v>
      </c>
      <c r="Q778" s="8" t="str">
        <f t="shared" ca="1" si="124"/>
        <v xml:space="preserve"> </v>
      </c>
      <c r="S778" s="8">
        <f t="shared" ca="1" si="116"/>
        <v>1</v>
      </c>
      <c r="T778" s="8" t="str">
        <f t="shared" ca="1" si="118"/>
        <v/>
      </c>
      <c r="U778" s="8" t="str">
        <f t="shared" ca="1" si="118"/>
        <v/>
      </c>
      <c r="V778" s="8">
        <f t="shared" ca="1" si="118"/>
        <v>1</v>
      </c>
      <c r="W778" s="8" t="str">
        <f t="shared" ca="1" si="118"/>
        <v/>
      </c>
      <c r="X778" s="8">
        <f t="shared" ca="1" si="118"/>
        <v>1</v>
      </c>
    </row>
    <row r="779" spans="1:24" hidden="1" x14ac:dyDescent="0.25">
      <c r="A779" s="58">
        <f t="shared" ca="1" si="117"/>
        <v>4.1318893973861126</v>
      </c>
      <c r="B779" s="58">
        <f t="shared" ca="1" si="119"/>
        <v>1.9796166993435893</v>
      </c>
      <c r="C779" s="58">
        <f t="shared" ca="1" si="119"/>
        <v>6.0180441494154095</v>
      </c>
      <c r="D779" s="58">
        <f t="shared" ca="1" si="119"/>
        <v>3.4691005381057525</v>
      </c>
      <c r="E779" s="58">
        <f t="shared" ca="1" si="119"/>
        <v>2.3718616540366568</v>
      </c>
      <c r="F779" s="58">
        <f t="shared" ca="1" si="119"/>
        <v>2.928120581840727</v>
      </c>
      <c r="G779" s="58" cm="1">
        <f t="array" aca="1" ref="G779" ca="1">SUM(IF(ISERROR(FIND($A$4:$F$4,G$4)),0,$A779:$F779))</f>
        <v>10.149933546801522</v>
      </c>
      <c r="H779" s="58" cm="1">
        <f t="array" aca="1" ref="H779" ca="1">SUM(IF(ISERROR(FIND($A$4:$F$4,H$4)),0,$A779:$F779))</f>
        <v>10.529110517332592</v>
      </c>
      <c r="I779" s="58" cm="1">
        <f t="array" aca="1" ref="I779" ca="1">SUM(IF(ISERROR(FIND($A$4:$F$4,I$4)),0,$A779:$F779))</f>
        <v>7.2795989352209727</v>
      </c>
      <c r="J779" s="58">
        <f t="shared" ca="1" si="120"/>
        <v>10.529110517332592</v>
      </c>
      <c r="K779" s="58" t="str">
        <f t="shared" ca="1" si="121"/>
        <v>ADF</v>
      </c>
      <c r="L779" s="58">
        <f ca="1">SMALL($J$5:$J$1004,ROWS($J$5:J779))</f>
        <v>12.622725377094575</v>
      </c>
      <c r="M779" s="11">
        <f ca="1">ROWS($J$5:J779)/COUNT($J$5:$J$1004)</f>
        <v>0.77500000000000002</v>
      </c>
      <c r="N779" s="11"/>
      <c r="O779" s="8" t="str">
        <f t="shared" ca="1" si="122"/>
        <v xml:space="preserve"> </v>
      </c>
      <c r="P779" s="8">
        <f t="shared" ca="1" si="123"/>
        <v>1</v>
      </c>
      <c r="Q779" s="8" t="str">
        <f t="shared" ca="1" si="124"/>
        <v xml:space="preserve"> </v>
      </c>
      <c r="S779" s="8">
        <f t="shared" ca="1" si="116"/>
        <v>1</v>
      </c>
      <c r="T779" s="8" t="str">
        <f t="shared" ca="1" si="118"/>
        <v/>
      </c>
      <c r="U779" s="8" t="str">
        <f t="shared" ca="1" si="118"/>
        <v/>
      </c>
      <c r="V779" s="8">
        <f t="shared" ca="1" si="118"/>
        <v>1</v>
      </c>
      <c r="W779" s="8" t="str">
        <f t="shared" ca="1" si="118"/>
        <v/>
      </c>
      <c r="X779" s="8">
        <f t="shared" ca="1" si="118"/>
        <v>1</v>
      </c>
    </row>
    <row r="780" spans="1:24" hidden="1" x14ac:dyDescent="0.25">
      <c r="A780" s="58">
        <f t="shared" ca="1" si="117"/>
        <v>5.4527082366768083</v>
      </c>
      <c r="B780" s="58">
        <f t="shared" ca="1" si="119"/>
        <v>3.986236508641591</v>
      </c>
      <c r="C780" s="58">
        <f t="shared" ca="1" si="119"/>
        <v>7.2903618792085014</v>
      </c>
      <c r="D780" s="58">
        <f t="shared" ca="1" si="119"/>
        <v>5.8003898476381712</v>
      </c>
      <c r="E780" s="58">
        <f t="shared" ca="1" si="119"/>
        <v>1.7496278332897848</v>
      </c>
      <c r="F780" s="58">
        <f t="shared" ca="1" si="119"/>
        <v>2.5361339121082587</v>
      </c>
      <c r="G780" s="58" cm="1">
        <f t="array" aca="1" ref="G780" ca="1">SUM(IF(ISERROR(FIND($A$4:$F$4,G$4)),0,$A780:$F780))</f>
        <v>12.74307011588531</v>
      </c>
      <c r="H780" s="58" cm="1">
        <f t="array" aca="1" ref="H780" ca="1">SUM(IF(ISERROR(FIND($A$4:$F$4,H$4)),0,$A780:$F780))</f>
        <v>13.789231996423238</v>
      </c>
      <c r="I780" s="58" cm="1">
        <f t="array" aca="1" ref="I780" ca="1">SUM(IF(ISERROR(FIND($A$4:$F$4,I$4)),0,$A780:$F780))</f>
        <v>8.2719982540396337</v>
      </c>
      <c r="J780" s="58">
        <f t="shared" ca="1" si="120"/>
        <v>13.789231996423238</v>
      </c>
      <c r="K780" s="58" t="str">
        <f t="shared" ca="1" si="121"/>
        <v>ADF</v>
      </c>
      <c r="L780" s="58">
        <f ca="1">SMALL($J$5:$J$1004,ROWS($J$5:J780))</f>
        <v>12.6244844027211</v>
      </c>
      <c r="M780" s="11">
        <f ca="1">ROWS($J$5:J780)/COUNT($J$5:$J$1004)</f>
        <v>0.77600000000000002</v>
      </c>
      <c r="N780" s="11"/>
      <c r="O780" s="8" t="str">
        <f t="shared" ca="1" si="122"/>
        <v xml:space="preserve"> </v>
      </c>
      <c r="P780" s="8">
        <f t="shared" ca="1" si="123"/>
        <v>1</v>
      </c>
      <c r="Q780" s="8" t="str">
        <f t="shared" ca="1" si="124"/>
        <v xml:space="preserve"> </v>
      </c>
      <c r="S780" s="8">
        <f t="shared" ca="1" si="116"/>
        <v>1</v>
      </c>
      <c r="T780" s="8" t="str">
        <f t="shared" ca="1" si="118"/>
        <v/>
      </c>
      <c r="U780" s="8" t="str">
        <f t="shared" ca="1" si="118"/>
        <v/>
      </c>
      <c r="V780" s="8">
        <f t="shared" ca="1" si="118"/>
        <v>1</v>
      </c>
      <c r="W780" s="8" t="str">
        <f t="shared" ca="1" si="118"/>
        <v/>
      </c>
      <c r="X780" s="8">
        <f t="shared" ca="1" si="118"/>
        <v>1</v>
      </c>
    </row>
    <row r="781" spans="1:24" hidden="1" x14ac:dyDescent="0.25">
      <c r="A781" s="58">
        <f t="shared" ca="1" si="117"/>
        <v>3.1179075057105234</v>
      </c>
      <c r="B781" s="58">
        <f t="shared" ca="1" si="119"/>
        <v>3.917580818672902</v>
      </c>
      <c r="C781" s="58">
        <f t="shared" ca="1" si="119"/>
        <v>6.7483362661876427</v>
      </c>
      <c r="D781" s="58">
        <f t="shared" ca="1" si="119"/>
        <v>5.3323003955742472</v>
      </c>
      <c r="E781" s="58">
        <f t="shared" ca="1" si="119"/>
        <v>2.5177222393643213</v>
      </c>
      <c r="F781" s="58">
        <f t="shared" ca="1" si="119"/>
        <v>2.8924813088474748</v>
      </c>
      <c r="G781" s="58" cm="1">
        <f t="array" aca="1" ref="G781" ca="1">SUM(IF(ISERROR(FIND($A$4:$F$4,G$4)),0,$A781:$F781))</f>
        <v>9.8662437718981657</v>
      </c>
      <c r="H781" s="58" cm="1">
        <f t="array" aca="1" ref="H781" ca="1">SUM(IF(ISERROR(FIND($A$4:$F$4,H$4)),0,$A781:$F781))</f>
        <v>11.342689210132246</v>
      </c>
      <c r="I781" s="58" cm="1">
        <f t="array" aca="1" ref="I781" ca="1">SUM(IF(ISERROR(FIND($A$4:$F$4,I$4)),0,$A781:$F781))</f>
        <v>9.327784366884698</v>
      </c>
      <c r="J781" s="58">
        <f t="shared" ca="1" si="120"/>
        <v>11.342689210132246</v>
      </c>
      <c r="K781" s="58" t="str">
        <f t="shared" ca="1" si="121"/>
        <v>ADF</v>
      </c>
      <c r="L781" s="58">
        <f ca="1">SMALL($J$5:$J$1004,ROWS($J$5:J781))</f>
        <v>12.626427335254725</v>
      </c>
      <c r="M781" s="11">
        <f ca="1">ROWS($J$5:J781)/COUNT($J$5:$J$1004)</f>
        <v>0.77700000000000002</v>
      </c>
      <c r="N781" s="11"/>
      <c r="O781" s="8" t="str">
        <f t="shared" ca="1" si="122"/>
        <v xml:space="preserve"> </v>
      </c>
      <c r="P781" s="8">
        <f t="shared" ca="1" si="123"/>
        <v>1</v>
      </c>
      <c r="Q781" s="8" t="str">
        <f t="shared" ca="1" si="124"/>
        <v xml:space="preserve"> </v>
      </c>
      <c r="S781" s="8">
        <f t="shared" ca="1" si="116"/>
        <v>1</v>
      </c>
      <c r="T781" s="8" t="str">
        <f t="shared" ca="1" si="118"/>
        <v/>
      </c>
      <c r="U781" s="8" t="str">
        <f t="shared" ca="1" si="118"/>
        <v/>
      </c>
      <c r="V781" s="8">
        <f t="shared" ca="1" si="118"/>
        <v>1</v>
      </c>
      <c r="W781" s="8" t="str">
        <f t="shared" ca="1" si="118"/>
        <v/>
      </c>
      <c r="X781" s="8">
        <f t="shared" ca="1" si="118"/>
        <v>1</v>
      </c>
    </row>
    <row r="782" spans="1:24" hidden="1" x14ac:dyDescent="0.25">
      <c r="A782" s="58">
        <f t="shared" ca="1" si="117"/>
        <v>2.8922058089114122</v>
      </c>
      <c r="B782" s="58">
        <f t="shared" ca="1" si="119"/>
        <v>3.853515778174422</v>
      </c>
      <c r="C782" s="58">
        <f t="shared" ca="1" si="119"/>
        <v>6.1358388473375012</v>
      </c>
      <c r="D782" s="58">
        <f t="shared" ca="1" si="119"/>
        <v>2.8595484974620295</v>
      </c>
      <c r="E782" s="58">
        <f t="shared" ca="1" si="119"/>
        <v>1.9259108321953877</v>
      </c>
      <c r="F782" s="58">
        <f t="shared" ca="1" si="119"/>
        <v>2.3007542293780521</v>
      </c>
      <c r="G782" s="58" cm="1">
        <f t="array" aca="1" ref="G782" ca="1">SUM(IF(ISERROR(FIND($A$4:$F$4,G$4)),0,$A782:$F782))</f>
        <v>9.0280446562489125</v>
      </c>
      <c r="H782" s="58" cm="1">
        <f t="array" aca="1" ref="H782" ca="1">SUM(IF(ISERROR(FIND($A$4:$F$4,H$4)),0,$A782:$F782))</f>
        <v>8.0525085357514943</v>
      </c>
      <c r="I782" s="58" cm="1">
        <f t="array" aca="1" ref="I782" ca="1">SUM(IF(ISERROR(FIND($A$4:$F$4,I$4)),0,$A782:$F782))</f>
        <v>8.0801808397478609</v>
      </c>
      <c r="J782" s="58">
        <f t="shared" ca="1" si="120"/>
        <v>9.0280446562489125</v>
      </c>
      <c r="K782" s="58" t="str">
        <f t="shared" ca="1" si="121"/>
        <v>AC</v>
      </c>
      <c r="L782" s="58">
        <f ca="1">SMALL($J$5:$J$1004,ROWS($J$5:J782))</f>
        <v>12.631325163025398</v>
      </c>
      <c r="M782" s="11">
        <f ca="1">ROWS($J$5:J782)/COUNT($J$5:$J$1004)</f>
        <v>0.77800000000000002</v>
      </c>
      <c r="N782" s="11"/>
      <c r="O782" s="8">
        <f t="shared" ca="1" si="122"/>
        <v>1</v>
      </c>
      <c r="P782" s="8" t="str">
        <f t="shared" ca="1" si="123"/>
        <v xml:space="preserve"> </v>
      </c>
      <c r="Q782" s="8" t="str">
        <f t="shared" ca="1" si="124"/>
        <v xml:space="preserve"> </v>
      </c>
      <c r="S782" s="8">
        <f t="shared" ca="1" si="116"/>
        <v>1</v>
      </c>
      <c r="T782" s="8" t="str">
        <f t="shared" ca="1" si="118"/>
        <v/>
      </c>
      <c r="U782" s="8">
        <f t="shared" ca="1" si="118"/>
        <v>1</v>
      </c>
      <c r="V782" s="8" t="str">
        <f t="shared" ca="1" si="118"/>
        <v/>
      </c>
      <c r="W782" s="8" t="str">
        <f t="shared" ca="1" si="118"/>
        <v/>
      </c>
      <c r="X782" s="8" t="str">
        <f t="shared" ca="1" si="118"/>
        <v/>
      </c>
    </row>
    <row r="783" spans="1:24" hidden="1" x14ac:dyDescent="0.25">
      <c r="A783" s="58">
        <f t="shared" ca="1" si="117"/>
        <v>5.5328281241618553</v>
      </c>
      <c r="B783" s="58">
        <f t="shared" ca="1" si="119"/>
        <v>4.0798617270292503</v>
      </c>
      <c r="C783" s="58">
        <f t="shared" ca="1" si="119"/>
        <v>7.3882407679937732</v>
      </c>
      <c r="D783" s="58">
        <f t="shared" ca="1" si="119"/>
        <v>4.3948182285491093</v>
      </c>
      <c r="E783" s="58">
        <f t="shared" ca="1" si="119"/>
        <v>1.0411994397066664</v>
      </c>
      <c r="F783" s="58">
        <f t="shared" ca="1" si="119"/>
        <v>2.9991241191918836</v>
      </c>
      <c r="G783" s="58" cm="1">
        <f t="array" aca="1" ref="G783" ca="1">SUM(IF(ISERROR(FIND($A$4:$F$4,G$4)),0,$A783:$F783))</f>
        <v>12.921068892155628</v>
      </c>
      <c r="H783" s="58" cm="1">
        <f t="array" aca="1" ref="H783" ca="1">SUM(IF(ISERROR(FIND($A$4:$F$4,H$4)),0,$A783:$F783))</f>
        <v>12.926770471902849</v>
      </c>
      <c r="I783" s="58" cm="1">
        <f t="array" aca="1" ref="I783" ca="1">SUM(IF(ISERROR(FIND($A$4:$F$4,I$4)),0,$A783:$F783))</f>
        <v>8.1201852859277999</v>
      </c>
      <c r="J783" s="58">
        <f t="shared" ca="1" si="120"/>
        <v>12.926770471902849</v>
      </c>
      <c r="K783" s="58" t="str">
        <f t="shared" ca="1" si="121"/>
        <v>ADF</v>
      </c>
      <c r="L783" s="58">
        <f ca="1">SMALL($J$5:$J$1004,ROWS($J$5:J783))</f>
        <v>12.637923443123345</v>
      </c>
      <c r="M783" s="11">
        <f ca="1">ROWS($J$5:J783)/COUNT($J$5:$J$1004)</f>
        <v>0.77900000000000003</v>
      </c>
      <c r="N783" s="11"/>
      <c r="O783" s="8" t="str">
        <f t="shared" ca="1" si="122"/>
        <v xml:space="preserve"> </v>
      </c>
      <c r="P783" s="8">
        <f t="shared" ca="1" si="123"/>
        <v>1</v>
      </c>
      <c r="Q783" s="8" t="str">
        <f t="shared" ca="1" si="124"/>
        <v xml:space="preserve"> </v>
      </c>
      <c r="S783" s="8">
        <f t="shared" ca="1" si="116"/>
        <v>1</v>
      </c>
      <c r="T783" s="8" t="str">
        <f t="shared" ca="1" si="118"/>
        <v/>
      </c>
      <c r="U783" s="8" t="str">
        <f t="shared" ca="1" si="118"/>
        <v/>
      </c>
      <c r="V783" s="8">
        <f t="shared" ca="1" si="118"/>
        <v>1</v>
      </c>
      <c r="W783" s="8" t="str">
        <f t="shared" ca="1" si="118"/>
        <v/>
      </c>
      <c r="X783" s="8">
        <f t="shared" ca="1" si="118"/>
        <v>1</v>
      </c>
    </row>
    <row r="784" spans="1:24" hidden="1" x14ac:dyDescent="0.25">
      <c r="A784" s="58">
        <f t="shared" ca="1" si="117"/>
        <v>5.547241023014859</v>
      </c>
      <c r="B784" s="58">
        <f t="shared" ca="1" si="119"/>
        <v>2.0733267224083569</v>
      </c>
      <c r="C784" s="58">
        <f t="shared" ca="1" si="119"/>
        <v>7.8263075794345491</v>
      </c>
      <c r="D784" s="58">
        <f t="shared" ca="1" si="119"/>
        <v>5.9193514822279916</v>
      </c>
      <c r="E784" s="58">
        <f t="shared" ca="1" si="119"/>
        <v>1.1125811891251345</v>
      </c>
      <c r="F784" s="58">
        <f t="shared" ca="1" si="119"/>
        <v>2.4669491147024742</v>
      </c>
      <c r="G784" s="58" cm="1">
        <f t="array" aca="1" ref="G784" ca="1">SUM(IF(ISERROR(FIND($A$4:$F$4,G$4)),0,$A784:$F784))</f>
        <v>13.373548602449407</v>
      </c>
      <c r="H784" s="58" cm="1">
        <f t="array" aca="1" ref="H784" ca="1">SUM(IF(ISERROR(FIND($A$4:$F$4,H$4)),0,$A784:$F784))</f>
        <v>13.933541619945325</v>
      </c>
      <c r="I784" s="58" cm="1">
        <f t="array" aca="1" ref="I784" ca="1">SUM(IF(ISERROR(FIND($A$4:$F$4,I$4)),0,$A784:$F784))</f>
        <v>5.6528570262359654</v>
      </c>
      <c r="J784" s="58">
        <f t="shared" ca="1" si="120"/>
        <v>13.933541619945325</v>
      </c>
      <c r="K784" s="58" t="str">
        <f t="shared" ca="1" si="121"/>
        <v>ADF</v>
      </c>
      <c r="L784" s="58">
        <f ca="1">SMALL($J$5:$J$1004,ROWS($J$5:J784))</f>
        <v>12.648869011546708</v>
      </c>
      <c r="M784" s="11">
        <f ca="1">ROWS($J$5:J784)/COUNT($J$5:$J$1004)</f>
        <v>0.78</v>
      </c>
      <c r="N784" s="11"/>
      <c r="O784" s="8" t="str">
        <f t="shared" ca="1" si="122"/>
        <v xml:space="preserve"> </v>
      </c>
      <c r="P784" s="8">
        <f t="shared" ca="1" si="123"/>
        <v>1</v>
      </c>
      <c r="Q784" s="8" t="str">
        <f t="shared" ca="1" si="124"/>
        <v xml:space="preserve"> </v>
      </c>
      <c r="S784" s="8">
        <f t="shared" ca="1" si="116"/>
        <v>1</v>
      </c>
      <c r="T784" s="8" t="str">
        <f t="shared" ca="1" si="118"/>
        <v/>
      </c>
      <c r="U784" s="8" t="str">
        <f t="shared" ca="1" si="118"/>
        <v/>
      </c>
      <c r="V784" s="8">
        <f t="shared" ca="1" si="118"/>
        <v>1</v>
      </c>
      <c r="W784" s="8" t="str">
        <f t="shared" ca="1" si="118"/>
        <v/>
      </c>
      <c r="X784" s="8">
        <f t="shared" ca="1" si="118"/>
        <v>1</v>
      </c>
    </row>
    <row r="785" spans="1:24" hidden="1" x14ac:dyDescent="0.25">
      <c r="A785" s="58">
        <f t="shared" ca="1" si="117"/>
        <v>3.7360268742439282</v>
      </c>
      <c r="B785" s="58">
        <f t="shared" ca="1" si="119"/>
        <v>2.4438159613075214</v>
      </c>
      <c r="C785" s="58">
        <f t="shared" ca="1" si="119"/>
        <v>7.729882747686597</v>
      </c>
      <c r="D785" s="58">
        <f t="shared" ca="1" si="119"/>
        <v>3.882749614627139</v>
      </c>
      <c r="E785" s="58">
        <f t="shared" ca="1" si="119"/>
        <v>2.3201826924667892</v>
      </c>
      <c r="F785" s="58">
        <f t="shared" ca="1" si="119"/>
        <v>2.729532644415845</v>
      </c>
      <c r="G785" s="58" cm="1">
        <f t="array" aca="1" ref="G785" ca="1">SUM(IF(ISERROR(FIND($A$4:$F$4,G$4)),0,$A785:$F785))</f>
        <v>11.465909621930525</v>
      </c>
      <c r="H785" s="58" cm="1">
        <f t="array" aca="1" ref="H785" ca="1">SUM(IF(ISERROR(FIND($A$4:$F$4,H$4)),0,$A785:$F785))</f>
        <v>10.348309133286911</v>
      </c>
      <c r="I785" s="58" cm="1">
        <f t="array" aca="1" ref="I785" ca="1">SUM(IF(ISERROR(FIND($A$4:$F$4,I$4)),0,$A785:$F785))</f>
        <v>7.4935312981901552</v>
      </c>
      <c r="J785" s="58">
        <f t="shared" ca="1" si="120"/>
        <v>11.465909621930525</v>
      </c>
      <c r="K785" s="58" t="str">
        <f t="shared" ca="1" si="121"/>
        <v>AC</v>
      </c>
      <c r="L785" s="58">
        <f ca="1">SMALL($J$5:$J$1004,ROWS($J$5:J785))</f>
        <v>12.649562353060656</v>
      </c>
      <c r="M785" s="11">
        <f ca="1">ROWS($J$5:J785)/COUNT($J$5:$J$1004)</f>
        <v>0.78100000000000003</v>
      </c>
      <c r="N785" s="11"/>
      <c r="O785" s="8">
        <f t="shared" ca="1" si="122"/>
        <v>1</v>
      </c>
      <c r="P785" s="8" t="str">
        <f t="shared" ca="1" si="123"/>
        <v xml:space="preserve"> </v>
      </c>
      <c r="Q785" s="8" t="str">
        <f t="shared" ca="1" si="124"/>
        <v xml:space="preserve"> </v>
      </c>
      <c r="S785" s="8">
        <f t="shared" ca="1" si="116"/>
        <v>1</v>
      </c>
      <c r="T785" s="8" t="str">
        <f t="shared" ca="1" si="118"/>
        <v/>
      </c>
      <c r="U785" s="8">
        <f t="shared" ca="1" si="118"/>
        <v>1</v>
      </c>
      <c r="V785" s="8" t="str">
        <f t="shared" ca="1" si="118"/>
        <v/>
      </c>
      <c r="W785" s="8" t="str">
        <f t="shared" ca="1" si="118"/>
        <v/>
      </c>
      <c r="X785" s="8" t="str">
        <f t="shared" ca="1" si="118"/>
        <v/>
      </c>
    </row>
    <row r="786" spans="1:24" hidden="1" x14ac:dyDescent="0.25">
      <c r="A786" s="58">
        <f t="shared" ca="1" si="117"/>
        <v>3.2681021902455303</v>
      </c>
      <c r="B786" s="58">
        <f t="shared" ca="1" si="119"/>
        <v>4.2938477341121262</v>
      </c>
      <c r="C786" s="58">
        <f t="shared" ca="1" si="119"/>
        <v>4.9897092073983487</v>
      </c>
      <c r="D786" s="58">
        <f t="shared" ca="1" si="119"/>
        <v>4.5079477338305987</v>
      </c>
      <c r="E786" s="58">
        <f t="shared" ca="1" si="119"/>
        <v>1.5664633171835523</v>
      </c>
      <c r="F786" s="58">
        <f t="shared" ca="1" si="119"/>
        <v>3.3129276740669016</v>
      </c>
      <c r="G786" s="58" cm="1">
        <f t="array" aca="1" ref="G786" ca="1">SUM(IF(ISERROR(FIND($A$4:$F$4,G$4)),0,$A786:$F786))</f>
        <v>8.2578113976438789</v>
      </c>
      <c r="H786" s="58" cm="1">
        <f t="array" aca="1" ref="H786" ca="1">SUM(IF(ISERROR(FIND($A$4:$F$4,H$4)),0,$A786:$F786))</f>
        <v>11.08897759814303</v>
      </c>
      <c r="I786" s="58" cm="1">
        <f t="array" aca="1" ref="I786" ca="1">SUM(IF(ISERROR(FIND($A$4:$F$4,I$4)),0,$A786:$F786))</f>
        <v>9.1732387253625802</v>
      </c>
      <c r="J786" s="58">
        <f t="shared" ca="1" si="120"/>
        <v>11.08897759814303</v>
      </c>
      <c r="K786" s="58" t="str">
        <f t="shared" ca="1" si="121"/>
        <v>ADF</v>
      </c>
      <c r="L786" s="58">
        <f ca="1">SMALL($J$5:$J$1004,ROWS($J$5:J786))</f>
        <v>12.663763401730767</v>
      </c>
      <c r="M786" s="11">
        <f ca="1">ROWS($J$5:J786)/COUNT($J$5:$J$1004)</f>
        <v>0.78200000000000003</v>
      </c>
      <c r="N786" s="11"/>
      <c r="O786" s="8" t="str">
        <f t="shared" ca="1" si="122"/>
        <v xml:space="preserve"> </v>
      </c>
      <c r="P786" s="8">
        <f t="shared" ca="1" si="123"/>
        <v>1</v>
      </c>
      <c r="Q786" s="8" t="str">
        <f t="shared" ca="1" si="124"/>
        <v xml:space="preserve"> </v>
      </c>
      <c r="S786" s="8">
        <f t="shared" ca="1" si="116"/>
        <v>1</v>
      </c>
      <c r="T786" s="8" t="str">
        <f t="shared" ca="1" si="118"/>
        <v/>
      </c>
      <c r="U786" s="8" t="str">
        <f t="shared" ca="1" si="118"/>
        <v/>
      </c>
      <c r="V786" s="8">
        <f t="shared" ca="1" si="118"/>
        <v>1</v>
      </c>
      <c r="W786" s="8" t="str">
        <f t="shared" ca="1" si="118"/>
        <v/>
      </c>
      <c r="X786" s="8">
        <f t="shared" ca="1" si="118"/>
        <v>1</v>
      </c>
    </row>
    <row r="787" spans="1:24" hidden="1" x14ac:dyDescent="0.25">
      <c r="A787" s="58">
        <f t="shared" ca="1" si="117"/>
        <v>4.3499770902583057</v>
      </c>
      <c r="B787" s="58">
        <f t="shared" ca="1" si="119"/>
        <v>2.5678475457477115</v>
      </c>
      <c r="C787" s="58">
        <f t="shared" ca="1" si="119"/>
        <v>7.8520373985110323</v>
      </c>
      <c r="D787" s="58">
        <f t="shared" ca="1" si="119"/>
        <v>3.676330309498145</v>
      </c>
      <c r="E787" s="58">
        <f t="shared" ca="1" si="119"/>
        <v>2.6453012427686873</v>
      </c>
      <c r="F787" s="58">
        <f t="shared" ca="1" si="119"/>
        <v>2.984499389122484</v>
      </c>
      <c r="G787" s="58" cm="1">
        <f t="array" aca="1" ref="G787" ca="1">SUM(IF(ISERROR(FIND($A$4:$F$4,G$4)),0,$A787:$F787))</f>
        <v>12.202014488769338</v>
      </c>
      <c r="H787" s="58" cm="1">
        <f t="array" aca="1" ref="H787" ca="1">SUM(IF(ISERROR(FIND($A$4:$F$4,H$4)),0,$A787:$F787))</f>
        <v>11.010806788878934</v>
      </c>
      <c r="I787" s="58" cm="1">
        <f t="array" aca="1" ref="I787" ca="1">SUM(IF(ISERROR(FIND($A$4:$F$4,I$4)),0,$A787:$F787))</f>
        <v>8.1976481776388823</v>
      </c>
      <c r="J787" s="58">
        <f t="shared" ca="1" si="120"/>
        <v>12.202014488769338</v>
      </c>
      <c r="K787" s="58" t="str">
        <f t="shared" ca="1" si="121"/>
        <v>AC</v>
      </c>
      <c r="L787" s="58">
        <f ca="1">SMALL($J$5:$J$1004,ROWS($J$5:J787))</f>
        <v>12.670280046238304</v>
      </c>
      <c r="M787" s="11">
        <f ca="1">ROWS($J$5:J787)/COUNT($J$5:$J$1004)</f>
        <v>0.78300000000000003</v>
      </c>
      <c r="N787" s="11"/>
      <c r="O787" s="8">
        <f t="shared" ca="1" si="122"/>
        <v>1</v>
      </c>
      <c r="P787" s="8" t="str">
        <f t="shared" ca="1" si="123"/>
        <v xml:space="preserve"> </v>
      </c>
      <c r="Q787" s="8" t="str">
        <f t="shared" ca="1" si="124"/>
        <v xml:space="preserve"> </v>
      </c>
      <c r="S787" s="8">
        <f t="shared" ca="1" si="116"/>
        <v>1</v>
      </c>
      <c r="T787" s="8" t="str">
        <f t="shared" ca="1" si="118"/>
        <v/>
      </c>
      <c r="U787" s="8">
        <f t="shared" ca="1" si="118"/>
        <v>1</v>
      </c>
      <c r="V787" s="8" t="str">
        <f t="shared" ca="1" si="118"/>
        <v/>
      </c>
      <c r="W787" s="8" t="str">
        <f t="shared" ca="1" si="118"/>
        <v/>
      </c>
      <c r="X787" s="8" t="str">
        <f t="shared" ca="1" si="118"/>
        <v/>
      </c>
    </row>
    <row r="788" spans="1:24" hidden="1" x14ac:dyDescent="0.25">
      <c r="A788" s="58">
        <f t="shared" ca="1" si="117"/>
        <v>5.500212445712048</v>
      </c>
      <c r="B788" s="58">
        <f t="shared" ca="1" si="119"/>
        <v>2.6276326248312483</v>
      </c>
      <c r="C788" s="58">
        <f t="shared" ca="1" si="119"/>
        <v>5.9379333504022327</v>
      </c>
      <c r="D788" s="58">
        <f t="shared" ca="1" si="119"/>
        <v>2.8687836562290245</v>
      </c>
      <c r="E788" s="58">
        <f t="shared" ca="1" si="119"/>
        <v>1.4717963064585142</v>
      </c>
      <c r="F788" s="58">
        <f t="shared" ca="1" si="119"/>
        <v>2.9837072229702377</v>
      </c>
      <c r="G788" s="58" cm="1">
        <f t="array" aca="1" ref="G788" ca="1">SUM(IF(ISERROR(FIND($A$4:$F$4,G$4)),0,$A788:$F788))</f>
        <v>11.438145796114281</v>
      </c>
      <c r="H788" s="58" cm="1">
        <f t="array" aca="1" ref="H788" ca="1">SUM(IF(ISERROR(FIND($A$4:$F$4,H$4)),0,$A788:$F788))</f>
        <v>11.35270332491131</v>
      </c>
      <c r="I788" s="58" cm="1">
        <f t="array" aca="1" ref="I788" ca="1">SUM(IF(ISERROR(FIND($A$4:$F$4,I$4)),0,$A788:$F788))</f>
        <v>7.08313615426</v>
      </c>
      <c r="J788" s="58">
        <f t="shared" ca="1" si="120"/>
        <v>11.438145796114281</v>
      </c>
      <c r="K788" s="58" t="str">
        <f t="shared" ca="1" si="121"/>
        <v>AC</v>
      </c>
      <c r="L788" s="58">
        <f ca="1">SMALL($J$5:$J$1004,ROWS($J$5:J788))</f>
        <v>12.691363713583311</v>
      </c>
      <c r="M788" s="11">
        <f ca="1">ROWS($J$5:J788)/COUNT($J$5:$J$1004)</f>
        <v>0.78400000000000003</v>
      </c>
      <c r="N788" s="11"/>
      <c r="O788" s="8">
        <f t="shared" ca="1" si="122"/>
        <v>1</v>
      </c>
      <c r="P788" s="8" t="str">
        <f t="shared" ca="1" si="123"/>
        <v xml:space="preserve"> </v>
      </c>
      <c r="Q788" s="8" t="str">
        <f t="shared" ca="1" si="124"/>
        <v xml:space="preserve"> </v>
      </c>
      <c r="S788" s="8">
        <f t="shared" ca="1" si="116"/>
        <v>1</v>
      </c>
      <c r="T788" s="8" t="str">
        <f t="shared" ca="1" si="118"/>
        <v/>
      </c>
      <c r="U788" s="8">
        <f t="shared" ca="1" si="118"/>
        <v>1</v>
      </c>
      <c r="V788" s="8" t="str">
        <f t="shared" ca="1" si="118"/>
        <v/>
      </c>
      <c r="W788" s="8" t="str">
        <f t="shared" ca="1" si="118"/>
        <v/>
      </c>
      <c r="X788" s="8" t="str">
        <f t="shared" ca="1" si="118"/>
        <v/>
      </c>
    </row>
    <row r="789" spans="1:24" hidden="1" x14ac:dyDescent="0.25">
      <c r="A789" s="58">
        <f t="shared" ca="1" si="117"/>
        <v>5.8822087011060091</v>
      </c>
      <c r="B789" s="58">
        <f t="shared" ca="1" si="119"/>
        <v>2.5020563757091465</v>
      </c>
      <c r="C789" s="58">
        <f t="shared" ca="1" si="119"/>
        <v>5.5079338620026306</v>
      </c>
      <c r="D789" s="58">
        <f t="shared" ca="1" si="119"/>
        <v>5.8899350664430541</v>
      </c>
      <c r="E789" s="58">
        <f t="shared" ca="1" si="119"/>
        <v>1.9177587540878336</v>
      </c>
      <c r="F789" s="58">
        <f t="shared" ca="1" si="119"/>
        <v>3.6199981218345632</v>
      </c>
      <c r="G789" s="58" cm="1">
        <f t="array" aca="1" ref="G789" ca="1">SUM(IF(ISERROR(FIND($A$4:$F$4,G$4)),0,$A789:$F789))</f>
        <v>11.39014256310864</v>
      </c>
      <c r="H789" s="58" cm="1">
        <f t="array" aca="1" ref="H789" ca="1">SUM(IF(ISERROR(FIND($A$4:$F$4,H$4)),0,$A789:$F789))</f>
        <v>15.392141889383627</v>
      </c>
      <c r="I789" s="58" cm="1">
        <f t="array" aca="1" ref="I789" ca="1">SUM(IF(ISERROR(FIND($A$4:$F$4,I$4)),0,$A789:$F789))</f>
        <v>8.0398132516315428</v>
      </c>
      <c r="J789" s="58">
        <f t="shared" ca="1" si="120"/>
        <v>15.392141889383627</v>
      </c>
      <c r="K789" s="58" t="str">
        <f t="shared" ca="1" si="121"/>
        <v>ADF</v>
      </c>
      <c r="L789" s="58">
        <f ca="1">SMALL($J$5:$J$1004,ROWS($J$5:J789))</f>
        <v>12.691513345406381</v>
      </c>
      <c r="M789" s="11">
        <f ca="1">ROWS($J$5:J789)/COUNT($J$5:$J$1004)</f>
        <v>0.78500000000000003</v>
      </c>
      <c r="N789" s="11"/>
      <c r="O789" s="8" t="str">
        <f t="shared" ca="1" si="122"/>
        <v xml:space="preserve"> </v>
      </c>
      <c r="P789" s="8">
        <f t="shared" ca="1" si="123"/>
        <v>1</v>
      </c>
      <c r="Q789" s="8" t="str">
        <f t="shared" ca="1" si="124"/>
        <v xml:space="preserve"> </v>
      </c>
      <c r="S789" s="8">
        <f t="shared" ca="1" si="116"/>
        <v>1</v>
      </c>
      <c r="T789" s="8" t="str">
        <f t="shared" ca="1" si="118"/>
        <v/>
      </c>
      <c r="U789" s="8" t="str">
        <f t="shared" ca="1" si="118"/>
        <v/>
      </c>
      <c r="V789" s="8">
        <f t="shared" ca="1" si="118"/>
        <v>1</v>
      </c>
      <c r="W789" s="8" t="str">
        <f t="shared" ca="1" si="118"/>
        <v/>
      </c>
      <c r="X789" s="8">
        <f t="shared" ca="1" si="118"/>
        <v>1</v>
      </c>
    </row>
    <row r="790" spans="1:24" hidden="1" x14ac:dyDescent="0.25">
      <c r="A790" s="58">
        <f t="shared" ca="1" si="117"/>
        <v>4.0393031959031056</v>
      </c>
      <c r="B790" s="58">
        <f t="shared" ca="1" si="119"/>
        <v>1.9267925220890523</v>
      </c>
      <c r="C790" s="58">
        <f t="shared" ca="1" si="119"/>
        <v>4.7435623331346966</v>
      </c>
      <c r="D790" s="58">
        <f t="shared" ca="1" si="119"/>
        <v>4.0716019203561853</v>
      </c>
      <c r="E790" s="58">
        <f t="shared" ca="1" si="119"/>
        <v>2.1388590164056369</v>
      </c>
      <c r="F790" s="58">
        <f t="shared" ca="1" si="119"/>
        <v>2.6019024662339874</v>
      </c>
      <c r="G790" s="58" cm="1">
        <f t="array" aca="1" ref="G790" ca="1">SUM(IF(ISERROR(FIND($A$4:$F$4,G$4)),0,$A790:$F790))</f>
        <v>8.782865529037803</v>
      </c>
      <c r="H790" s="58" cm="1">
        <f t="array" aca="1" ref="H790" ca="1">SUM(IF(ISERROR(FIND($A$4:$F$4,H$4)),0,$A790:$F790))</f>
        <v>10.712807582493278</v>
      </c>
      <c r="I790" s="58" cm="1">
        <f t="array" aca="1" ref="I790" ca="1">SUM(IF(ISERROR(FIND($A$4:$F$4,I$4)),0,$A790:$F790))</f>
        <v>6.667554004728677</v>
      </c>
      <c r="J790" s="58">
        <f t="shared" ca="1" si="120"/>
        <v>10.712807582493278</v>
      </c>
      <c r="K790" s="58" t="str">
        <f t="shared" ca="1" si="121"/>
        <v>ADF</v>
      </c>
      <c r="L790" s="58">
        <f ca="1">SMALL($J$5:$J$1004,ROWS($J$5:J790))</f>
        <v>12.694285252967289</v>
      </c>
      <c r="M790" s="11">
        <f ca="1">ROWS($J$5:J790)/COUNT($J$5:$J$1004)</f>
        <v>0.78600000000000003</v>
      </c>
      <c r="N790" s="11"/>
      <c r="O790" s="8" t="str">
        <f t="shared" ca="1" si="122"/>
        <v xml:space="preserve"> </v>
      </c>
      <c r="P790" s="8">
        <f t="shared" ca="1" si="123"/>
        <v>1</v>
      </c>
      <c r="Q790" s="8" t="str">
        <f t="shared" ca="1" si="124"/>
        <v xml:space="preserve"> </v>
      </c>
      <c r="S790" s="8">
        <f t="shared" ca="1" si="116"/>
        <v>1</v>
      </c>
      <c r="T790" s="8" t="str">
        <f t="shared" ca="1" si="118"/>
        <v/>
      </c>
      <c r="U790" s="8" t="str">
        <f t="shared" ca="1" si="118"/>
        <v/>
      </c>
      <c r="V790" s="8">
        <f t="shared" ca="1" si="118"/>
        <v>1</v>
      </c>
      <c r="W790" s="8" t="str">
        <f t="shared" ca="1" si="118"/>
        <v/>
      </c>
      <c r="X790" s="8">
        <f t="shared" ca="1" si="118"/>
        <v>1</v>
      </c>
    </row>
    <row r="791" spans="1:24" hidden="1" x14ac:dyDescent="0.25">
      <c r="A791" s="58">
        <f t="shared" ca="1" si="117"/>
        <v>2.2753552126925105</v>
      </c>
      <c r="B791" s="58">
        <f t="shared" ca="1" si="119"/>
        <v>1.2582255827592532</v>
      </c>
      <c r="C791" s="58">
        <f t="shared" ca="1" si="119"/>
        <v>5.14383077215569</v>
      </c>
      <c r="D791" s="58">
        <f t="shared" ca="1" si="119"/>
        <v>2.417756907332909</v>
      </c>
      <c r="E791" s="58">
        <f t="shared" ca="1" si="119"/>
        <v>1.6167351083915318</v>
      </c>
      <c r="F791" s="58">
        <f t="shared" ca="1" si="119"/>
        <v>2.7887562011868354</v>
      </c>
      <c r="G791" s="58" cm="1">
        <f t="array" aca="1" ref="G791" ca="1">SUM(IF(ISERROR(FIND($A$4:$F$4,G$4)),0,$A791:$F791))</f>
        <v>7.4191859848482</v>
      </c>
      <c r="H791" s="58" cm="1">
        <f t="array" aca="1" ref="H791" ca="1">SUM(IF(ISERROR(FIND($A$4:$F$4,H$4)),0,$A791:$F791))</f>
        <v>7.4818683212122554</v>
      </c>
      <c r="I791" s="58" cm="1">
        <f t="array" aca="1" ref="I791" ca="1">SUM(IF(ISERROR(FIND($A$4:$F$4,I$4)),0,$A791:$F791))</f>
        <v>5.6637168923376207</v>
      </c>
      <c r="J791" s="58">
        <f t="shared" ca="1" si="120"/>
        <v>7.4818683212122554</v>
      </c>
      <c r="K791" s="58" t="str">
        <f t="shared" ca="1" si="121"/>
        <v>ADF</v>
      </c>
      <c r="L791" s="58">
        <f ca="1">SMALL($J$5:$J$1004,ROWS($J$5:J791))</f>
        <v>12.695080311356548</v>
      </c>
      <c r="M791" s="11">
        <f ca="1">ROWS($J$5:J791)/COUNT($J$5:$J$1004)</f>
        <v>0.78700000000000003</v>
      </c>
      <c r="N791" s="11"/>
      <c r="O791" s="8" t="str">
        <f t="shared" ca="1" si="122"/>
        <v xml:space="preserve"> </v>
      </c>
      <c r="P791" s="8">
        <f t="shared" ca="1" si="123"/>
        <v>1</v>
      </c>
      <c r="Q791" s="8" t="str">
        <f t="shared" ca="1" si="124"/>
        <v xml:space="preserve"> </v>
      </c>
      <c r="S791" s="8">
        <f t="shared" ca="1" si="116"/>
        <v>1</v>
      </c>
      <c r="T791" s="8" t="str">
        <f t="shared" ca="1" si="118"/>
        <v/>
      </c>
      <c r="U791" s="8" t="str">
        <f t="shared" ca="1" si="118"/>
        <v/>
      </c>
      <c r="V791" s="8">
        <f t="shared" ca="1" si="118"/>
        <v>1</v>
      </c>
      <c r="W791" s="8" t="str">
        <f t="shared" ca="1" si="118"/>
        <v/>
      </c>
      <c r="X791" s="8">
        <f t="shared" ca="1" si="118"/>
        <v>1</v>
      </c>
    </row>
    <row r="792" spans="1:24" hidden="1" x14ac:dyDescent="0.25">
      <c r="A792" s="58">
        <f t="shared" ca="1" si="117"/>
        <v>2.4153525211554481</v>
      </c>
      <c r="B792" s="58">
        <f t="shared" ca="1" si="119"/>
        <v>2.3176011394992426</v>
      </c>
      <c r="C792" s="58">
        <f t="shared" ca="1" si="119"/>
        <v>5.4803633019320728</v>
      </c>
      <c r="D792" s="58">
        <f t="shared" ca="1" si="119"/>
        <v>3.2647364315869249</v>
      </c>
      <c r="E792" s="58">
        <f t="shared" ca="1" si="119"/>
        <v>1.7042879116420926</v>
      </c>
      <c r="F792" s="58">
        <f t="shared" ca="1" si="119"/>
        <v>3.6810338285726547</v>
      </c>
      <c r="G792" s="58" cm="1">
        <f t="array" aca="1" ref="G792" ca="1">SUM(IF(ISERROR(FIND($A$4:$F$4,G$4)),0,$A792:$F792))</f>
        <v>7.8957158230875208</v>
      </c>
      <c r="H792" s="58" cm="1">
        <f t="array" aca="1" ref="H792" ca="1">SUM(IF(ISERROR(FIND($A$4:$F$4,H$4)),0,$A792:$F792))</f>
        <v>9.3611227813150286</v>
      </c>
      <c r="I792" s="58" cm="1">
        <f t="array" aca="1" ref="I792" ca="1">SUM(IF(ISERROR(FIND($A$4:$F$4,I$4)),0,$A792:$F792))</f>
        <v>7.7029228797139897</v>
      </c>
      <c r="J792" s="58">
        <f t="shared" ca="1" si="120"/>
        <v>9.3611227813150286</v>
      </c>
      <c r="K792" s="58" t="str">
        <f t="shared" ca="1" si="121"/>
        <v>ADF</v>
      </c>
      <c r="L792" s="58">
        <f ca="1">SMALL($J$5:$J$1004,ROWS($J$5:J792))</f>
        <v>12.713842214413834</v>
      </c>
      <c r="M792" s="11">
        <f ca="1">ROWS($J$5:J792)/COUNT($J$5:$J$1004)</f>
        <v>0.78800000000000003</v>
      </c>
      <c r="N792" s="11"/>
      <c r="O792" s="8" t="str">
        <f t="shared" ca="1" si="122"/>
        <v xml:space="preserve"> </v>
      </c>
      <c r="P792" s="8">
        <f t="shared" ca="1" si="123"/>
        <v>1</v>
      </c>
      <c r="Q792" s="8" t="str">
        <f t="shared" ca="1" si="124"/>
        <v xml:space="preserve"> </v>
      </c>
      <c r="S792" s="8">
        <f t="shared" ca="1" si="116"/>
        <v>1</v>
      </c>
      <c r="T792" s="8" t="str">
        <f t="shared" ca="1" si="118"/>
        <v/>
      </c>
      <c r="U792" s="8" t="str">
        <f t="shared" ca="1" si="118"/>
        <v/>
      </c>
      <c r="V792" s="8">
        <f t="shared" ca="1" si="118"/>
        <v>1</v>
      </c>
      <c r="W792" s="8" t="str">
        <f t="shared" ca="1" si="118"/>
        <v/>
      </c>
      <c r="X792" s="8">
        <f t="shared" ca="1" si="118"/>
        <v>1</v>
      </c>
    </row>
    <row r="793" spans="1:24" hidden="1" x14ac:dyDescent="0.25">
      <c r="A793" s="58">
        <f t="shared" ca="1" si="117"/>
        <v>3.7989920333104927</v>
      </c>
      <c r="B793" s="58">
        <f t="shared" ca="1" si="119"/>
        <v>4.4165249776089119</v>
      </c>
      <c r="C793" s="58">
        <f t="shared" ca="1" si="119"/>
        <v>5.5992070285037876</v>
      </c>
      <c r="D793" s="58">
        <f t="shared" ca="1" si="119"/>
        <v>4.2339142510246344</v>
      </c>
      <c r="E793" s="58">
        <f t="shared" ca="1" si="119"/>
        <v>1.4641955216777529</v>
      </c>
      <c r="F793" s="58">
        <f t="shared" ca="1" si="119"/>
        <v>2.4719128609575174</v>
      </c>
      <c r="G793" s="58" cm="1">
        <f t="array" aca="1" ref="G793" ca="1">SUM(IF(ISERROR(FIND($A$4:$F$4,G$4)),0,$A793:$F793))</f>
        <v>9.3981990618142799</v>
      </c>
      <c r="H793" s="58" cm="1">
        <f t="array" aca="1" ref="H793" ca="1">SUM(IF(ISERROR(FIND($A$4:$F$4,H$4)),0,$A793:$F793))</f>
        <v>10.504819145292643</v>
      </c>
      <c r="I793" s="58" cm="1">
        <f t="array" aca="1" ref="I793" ca="1">SUM(IF(ISERROR(FIND($A$4:$F$4,I$4)),0,$A793:$F793))</f>
        <v>8.352633360244182</v>
      </c>
      <c r="J793" s="58">
        <f t="shared" ca="1" si="120"/>
        <v>10.504819145292643</v>
      </c>
      <c r="K793" s="58" t="str">
        <f t="shared" ca="1" si="121"/>
        <v>ADF</v>
      </c>
      <c r="L793" s="58">
        <f ca="1">SMALL($J$5:$J$1004,ROWS($J$5:J793))</f>
        <v>12.717634780294688</v>
      </c>
      <c r="M793" s="11">
        <f ca="1">ROWS($J$5:J793)/COUNT($J$5:$J$1004)</f>
        <v>0.78900000000000003</v>
      </c>
      <c r="N793" s="11"/>
      <c r="O793" s="8" t="str">
        <f t="shared" ca="1" si="122"/>
        <v xml:space="preserve"> </v>
      </c>
      <c r="P793" s="8">
        <f t="shared" ca="1" si="123"/>
        <v>1</v>
      </c>
      <c r="Q793" s="8" t="str">
        <f t="shared" ca="1" si="124"/>
        <v xml:space="preserve"> </v>
      </c>
      <c r="S793" s="8">
        <f t="shared" ca="1" si="116"/>
        <v>1</v>
      </c>
      <c r="T793" s="8" t="str">
        <f t="shared" ca="1" si="118"/>
        <v/>
      </c>
      <c r="U793" s="8" t="str">
        <f t="shared" ca="1" si="118"/>
        <v/>
      </c>
      <c r="V793" s="8">
        <f t="shared" ca="1" si="118"/>
        <v>1</v>
      </c>
      <c r="W793" s="8" t="str">
        <f t="shared" ca="1" si="118"/>
        <v/>
      </c>
      <c r="X793" s="8">
        <f t="shared" ca="1" si="118"/>
        <v>1</v>
      </c>
    </row>
    <row r="794" spans="1:24" hidden="1" x14ac:dyDescent="0.25">
      <c r="A794" s="58">
        <f t="shared" ca="1" si="117"/>
        <v>4.7165821633418155</v>
      </c>
      <c r="B794" s="58">
        <f t="shared" ca="1" si="119"/>
        <v>2.2009677279710553</v>
      </c>
      <c r="C794" s="58">
        <f t="shared" ca="1" si="119"/>
        <v>4.4184411584278305</v>
      </c>
      <c r="D794" s="58">
        <f t="shared" ca="1" si="119"/>
        <v>3.9431272006433851</v>
      </c>
      <c r="E794" s="58">
        <f t="shared" ca="1" si="119"/>
        <v>2.2470507588984656</v>
      </c>
      <c r="F794" s="58">
        <f t="shared" ca="1" si="119"/>
        <v>2.227922151065485</v>
      </c>
      <c r="G794" s="58" cm="1">
        <f t="array" aca="1" ref="G794" ca="1">SUM(IF(ISERROR(FIND($A$4:$F$4,G$4)),0,$A794:$F794))</f>
        <v>9.1350233217696459</v>
      </c>
      <c r="H794" s="58" cm="1">
        <f t="array" aca="1" ref="H794" ca="1">SUM(IF(ISERROR(FIND($A$4:$F$4,H$4)),0,$A794:$F794))</f>
        <v>10.887631515050685</v>
      </c>
      <c r="I794" s="58" cm="1">
        <f t="array" aca="1" ref="I794" ca="1">SUM(IF(ISERROR(FIND($A$4:$F$4,I$4)),0,$A794:$F794))</f>
        <v>6.6759406379350059</v>
      </c>
      <c r="J794" s="58">
        <f t="shared" ca="1" si="120"/>
        <v>10.887631515050685</v>
      </c>
      <c r="K794" s="58" t="str">
        <f t="shared" ca="1" si="121"/>
        <v>ADF</v>
      </c>
      <c r="L794" s="58">
        <f ca="1">SMALL($J$5:$J$1004,ROWS($J$5:J794))</f>
        <v>12.724157926474319</v>
      </c>
      <c r="M794" s="11">
        <f ca="1">ROWS($J$5:J794)/COUNT($J$5:$J$1004)</f>
        <v>0.79</v>
      </c>
      <c r="N794" s="11"/>
      <c r="O794" s="8" t="str">
        <f t="shared" ca="1" si="122"/>
        <v xml:space="preserve"> </v>
      </c>
      <c r="P794" s="8">
        <f t="shared" ca="1" si="123"/>
        <v>1</v>
      </c>
      <c r="Q794" s="8" t="str">
        <f t="shared" ca="1" si="124"/>
        <v xml:space="preserve"> </v>
      </c>
      <c r="S794" s="8">
        <f t="shared" ca="1" si="116"/>
        <v>1</v>
      </c>
      <c r="T794" s="8" t="str">
        <f t="shared" ca="1" si="118"/>
        <v/>
      </c>
      <c r="U794" s="8" t="str">
        <f t="shared" ca="1" si="118"/>
        <v/>
      </c>
      <c r="V794" s="8">
        <f t="shared" ca="1" si="118"/>
        <v>1</v>
      </c>
      <c r="W794" s="8" t="str">
        <f t="shared" ca="1" si="118"/>
        <v/>
      </c>
      <c r="X794" s="8">
        <f t="shared" ca="1" si="118"/>
        <v>1</v>
      </c>
    </row>
    <row r="795" spans="1:24" hidden="1" x14ac:dyDescent="0.25">
      <c r="A795" s="58">
        <f t="shared" ca="1" si="117"/>
        <v>3.6890856818481823</v>
      </c>
      <c r="B795" s="58">
        <f t="shared" ca="1" si="119"/>
        <v>3.8100819009898208</v>
      </c>
      <c r="C795" s="58">
        <f t="shared" ca="1" si="119"/>
        <v>5.6683538109421514</v>
      </c>
      <c r="D795" s="58">
        <f t="shared" ca="1" si="119"/>
        <v>4.3108768501791337</v>
      </c>
      <c r="E795" s="58">
        <f t="shared" ca="1" si="119"/>
        <v>1.4806204229469357</v>
      </c>
      <c r="F795" s="58">
        <f t="shared" ca="1" si="119"/>
        <v>2.5472535597726753</v>
      </c>
      <c r="G795" s="58" cm="1">
        <f t="array" aca="1" ref="G795" ca="1">SUM(IF(ISERROR(FIND($A$4:$F$4,G$4)),0,$A795:$F795))</f>
        <v>9.3574394927903342</v>
      </c>
      <c r="H795" s="58" cm="1">
        <f t="array" aca="1" ref="H795" ca="1">SUM(IF(ISERROR(FIND($A$4:$F$4,H$4)),0,$A795:$F795))</f>
        <v>10.547216091799992</v>
      </c>
      <c r="I795" s="58" cm="1">
        <f t="array" aca="1" ref="I795" ca="1">SUM(IF(ISERROR(FIND($A$4:$F$4,I$4)),0,$A795:$F795))</f>
        <v>7.8379558837094319</v>
      </c>
      <c r="J795" s="58">
        <f t="shared" ca="1" si="120"/>
        <v>10.547216091799992</v>
      </c>
      <c r="K795" s="58" t="str">
        <f t="shared" ca="1" si="121"/>
        <v>ADF</v>
      </c>
      <c r="L795" s="58">
        <f ca="1">SMALL($J$5:$J$1004,ROWS($J$5:J795))</f>
        <v>12.72498459552979</v>
      </c>
      <c r="M795" s="11">
        <f ca="1">ROWS($J$5:J795)/COUNT($J$5:$J$1004)</f>
        <v>0.79100000000000004</v>
      </c>
      <c r="N795" s="11"/>
      <c r="O795" s="8" t="str">
        <f t="shared" ca="1" si="122"/>
        <v xml:space="preserve"> </v>
      </c>
      <c r="P795" s="8">
        <f t="shared" ca="1" si="123"/>
        <v>1</v>
      </c>
      <c r="Q795" s="8" t="str">
        <f t="shared" ca="1" si="124"/>
        <v xml:space="preserve"> </v>
      </c>
      <c r="S795" s="8">
        <f t="shared" ca="1" si="116"/>
        <v>1</v>
      </c>
      <c r="T795" s="8" t="str">
        <f t="shared" ca="1" si="118"/>
        <v/>
      </c>
      <c r="U795" s="8" t="str">
        <f t="shared" ca="1" si="118"/>
        <v/>
      </c>
      <c r="V795" s="8">
        <f t="shared" ca="1" si="118"/>
        <v>1</v>
      </c>
      <c r="W795" s="8" t="str">
        <f t="shared" ca="1" si="118"/>
        <v/>
      </c>
      <c r="X795" s="8">
        <f t="shared" ca="1" si="118"/>
        <v>1</v>
      </c>
    </row>
    <row r="796" spans="1:24" hidden="1" x14ac:dyDescent="0.25">
      <c r="A796" s="58">
        <f t="shared" ca="1" si="117"/>
        <v>5.3737804412719949</v>
      </c>
      <c r="B796" s="58">
        <f t="shared" ca="1" si="119"/>
        <v>4.3064186184537858</v>
      </c>
      <c r="C796" s="58">
        <f t="shared" ca="1" si="119"/>
        <v>7.5517834700302355</v>
      </c>
      <c r="D796" s="58">
        <f t="shared" ca="1" si="119"/>
        <v>3.3576002975569219</v>
      </c>
      <c r="E796" s="58">
        <f t="shared" ca="1" si="119"/>
        <v>1.2018425374743309</v>
      </c>
      <c r="F796" s="58">
        <f t="shared" ca="1" si="119"/>
        <v>2.6983759944520638</v>
      </c>
      <c r="G796" s="58" cm="1">
        <f t="array" aca="1" ref="G796" ca="1">SUM(IF(ISERROR(FIND($A$4:$F$4,G$4)),0,$A796:$F796))</f>
        <v>12.92556391130223</v>
      </c>
      <c r="H796" s="58" cm="1">
        <f t="array" aca="1" ref="H796" ca="1">SUM(IF(ISERROR(FIND($A$4:$F$4,H$4)),0,$A796:$F796))</f>
        <v>11.429756733280982</v>
      </c>
      <c r="I796" s="58" cm="1">
        <f t="array" aca="1" ref="I796" ca="1">SUM(IF(ISERROR(FIND($A$4:$F$4,I$4)),0,$A796:$F796))</f>
        <v>8.20663715038018</v>
      </c>
      <c r="J796" s="58">
        <f t="shared" ca="1" si="120"/>
        <v>12.92556391130223</v>
      </c>
      <c r="K796" s="58" t="str">
        <f t="shared" ca="1" si="121"/>
        <v>AC</v>
      </c>
      <c r="L796" s="58">
        <f ca="1">SMALL($J$5:$J$1004,ROWS($J$5:J796))</f>
        <v>12.731255567864332</v>
      </c>
      <c r="M796" s="11">
        <f ca="1">ROWS($J$5:J796)/COUNT($J$5:$J$1004)</f>
        <v>0.79200000000000004</v>
      </c>
      <c r="N796" s="11"/>
      <c r="O796" s="8">
        <f t="shared" ca="1" si="122"/>
        <v>1</v>
      </c>
      <c r="P796" s="8" t="str">
        <f t="shared" ca="1" si="123"/>
        <v xml:space="preserve"> </v>
      </c>
      <c r="Q796" s="8" t="str">
        <f t="shared" ca="1" si="124"/>
        <v xml:space="preserve"> </v>
      </c>
      <c r="S796" s="8">
        <f t="shared" ca="1" si="116"/>
        <v>1</v>
      </c>
      <c r="T796" s="8" t="str">
        <f t="shared" ca="1" si="118"/>
        <v/>
      </c>
      <c r="U796" s="8">
        <f t="shared" ca="1" si="118"/>
        <v>1</v>
      </c>
      <c r="V796" s="8" t="str">
        <f t="shared" ca="1" si="118"/>
        <v/>
      </c>
      <c r="W796" s="8" t="str">
        <f t="shared" ca="1" si="118"/>
        <v/>
      </c>
      <c r="X796" s="8" t="str">
        <f t="shared" ca="1" si="118"/>
        <v/>
      </c>
    </row>
    <row r="797" spans="1:24" hidden="1" x14ac:dyDescent="0.25">
      <c r="A797" s="58">
        <f t="shared" ca="1" si="117"/>
        <v>4.6332903049866383</v>
      </c>
      <c r="B797" s="58">
        <f t="shared" ca="1" si="119"/>
        <v>3.7077347533270162</v>
      </c>
      <c r="C797" s="58">
        <f t="shared" ca="1" si="119"/>
        <v>5.0434353044746114</v>
      </c>
      <c r="D797" s="58">
        <f t="shared" ca="1" si="119"/>
        <v>2.0352598355653302</v>
      </c>
      <c r="E797" s="58">
        <f t="shared" ca="1" si="119"/>
        <v>2.4065571704270443</v>
      </c>
      <c r="F797" s="58">
        <f t="shared" ca="1" si="119"/>
        <v>2.2881389173259201</v>
      </c>
      <c r="G797" s="58" cm="1">
        <f t="array" aca="1" ref="G797" ca="1">SUM(IF(ISERROR(FIND($A$4:$F$4,G$4)),0,$A797:$F797))</f>
        <v>9.6767256094612506</v>
      </c>
      <c r="H797" s="58" cm="1">
        <f t="array" aca="1" ref="H797" ca="1">SUM(IF(ISERROR(FIND($A$4:$F$4,H$4)),0,$A797:$F797))</f>
        <v>8.9566890578778882</v>
      </c>
      <c r="I797" s="58" cm="1">
        <f t="array" aca="1" ref="I797" ca="1">SUM(IF(ISERROR(FIND($A$4:$F$4,I$4)),0,$A797:$F797))</f>
        <v>8.4024308410799797</v>
      </c>
      <c r="J797" s="58">
        <f t="shared" ca="1" si="120"/>
        <v>9.6767256094612506</v>
      </c>
      <c r="K797" s="58" t="str">
        <f t="shared" ca="1" si="121"/>
        <v>AC</v>
      </c>
      <c r="L797" s="58">
        <f ca="1">SMALL($J$5:$J$1004,ROWS($J$5:J797))</f>
        <v>12.731980918966205</v>
      </c>
      <c r="M797" s="11">
        <f ca="1">ROWS($J$5:J797)/COUNT($J$5:$J$1004)</f>
        <v>0.79300000000000004</v>
      </c>
      <c r="N797" s="11"/>
      <c r="O797" s="8">
        <f t="shared" ca="1" si="122"/>
        <v>1</v>
      </c>
      <c r="P797" s="8" t="str">
        <f t="shared" ca="1" si="123"/>
        <v xml:space="preserve"> </v>
      </c>
      <c r="Q797" s="8" t="str">
        <f t="shared" ca="1" si="124"/>
        <v xml:space="preserve"> </v>
      </c>
      <c r="S797" s="8">
        <f t="shared" ca="1" si="116"/>
        <v>1</v>
      </c>
      <c r="T797" s="8" t="str">
        <f t="shared" ca="1" si="118"/>
        <v/>
      </c>
      <c r="U797" s="8">
        <f t="shared" ca="1" si="118"/>
        <v>1</v>
      </c>
      <c r="V797" s="8" t="str">
        <f t="shared" ca="1" si="118"/>
        <v/>
      </c>
      <c r="W797" s="8" t="str">
        <f t="shared" ca="1" si="118"/>
        <v/>
      </c>
      <c r="X797" s="8" t="str">
        <f t="shared" ca="1" si="118"/>
        <v/>
      </c>
    </row>
    <row r="798" spans="1:24" hidden="1" x14ac:dyDescent="0.25">
      <c r="A798" s="58">
        <f t="shared" ca="1" si="117"/>
        <v>3.9793469438787188</v>
      </c>
      <c r="B798" s="58">
        <f t="shared" ca="1" si="119"/>
        <v>1.2917560306861096</v>
      </c>
      <c r="C798" s="58">
        <f t="shared" ca="1" si="119"/>
        <v>6.5191849710056609</v>
      </c>
      <c r="D798" s="58">
        <f t="shared" ca="1" si="119"/>
        <v>5.9436296163948157</v>
      </c>
      <c r="E798" s="58">
        <f t="shared" ca="1" si="119"/>
        <v>1.9761678422890874</v>
      </c>
      <c r="F798" s="58">
        <f t="shared" ca="1" si="119"/>
        <v>2.25294767849834</v>
      </c>
      <c r="G798" s="58" cm="1">
        <f t="array" aca="1" ref="G798" ca="1">SUM(IF(ISERROR(FIND($A$4:$F$4,G$4)),0,$A798:$F798))</f>
        <v>10.49853191488438</v>
      </c>
      <c r="H798" s="58" cm="1">
        <f t="array" aca="1" ref="H798" ca="1">SUM(IF(ISERROR(FIND($A$4:$F$4,H$4)),0,$A798:$F798))</f>
        <v>12.175924238771874</v>
      </c>
      <c r="I798" s="58" cm="1">
        <f t="array" aca="1" ref="I798" ca="1">SUM(IF(ISERROR(FIND($A$4:$F$4,I$4)),0,$A798:$F798))</f>
        <v>5.5208715514735367</v>
      </c>
      <c r="J798" s="58">
        <f t="shared" ca="1" si="120"/>
        <v>12.175924238771874</v>
      </c>
      <c r="K798" s="58" t="str">
        <f t="shared" ca="1" si="121"/>
        <v>ADF</v>
      </c>
      <c r="L798" s="58">
        <f ca="1">SMALL($J$5:$J$1004,ROWS($J$5:J798))</f>
        <v>12.744728289295622</v>
      </c>
      <c r="M798" s="11">
        <f ca="1">ROWS($J$5:J798)/COUNT($J$5:$J$1004)</f>
        <v>0.79400000000000004</v>
      </c>
      <c r="N798" s="11"/>
      <c r="O798" s="8" t="str">
        <f t="shared" ca="1" si="122"/>
        <v xml:space="preserve"> </v>
      </c>
      <c r="P798" s="8">
        <f t="shared" ca="1" si="123"/>
        <v>1</v>
      </c>
      <c r="Q798" s="8" t="str">
        <f t="shared" ca="1" si="124"/>
        <v xml:space="preserve"> </v>
      </c>
      <c r="S798" s="8">
        <f t="shared" ca="1" si="116"/>
        <v>1</v>
      </c>
      <c r="T798" s="8" t="str">
        <f t="shared" ca="1" si="118"/>
        <v/>
      </c>
      <c r="U798" s="8" t="str">
        <f t="shared" ca="1" si="118"/>
        <v/>
      </c>
      <c r="V798" s="8">
        <f t="shared" ca="1" si="118"/>
        <v>1</v>
      </c>
      <c r="W798" s="8" t="str">
        <f t="shared" ca="1" si="118"/>
        <v/>
      </c>
      <c r="X798" s="8">
        <f t="shared" ca="1" si="118"/>
        <v>1</v>
      </c>
    </row>
    <row r="799" spans="1:24" hidden="1" x14ac:dyDescent="0.25">
      <c r="A799" s="58">
        <f t="shared" ca="1" si="117"/>
        <v>4.4918788279142419</v>
      </c>
      <c r="B799" s="58">
        <f t="shared" ca="1" si="119"/>
        <v>2.5087315138908952</v>
      </c>
      <c r="C799" s="58">
        <f t="shared" ca="1" si="119"/>
        <v>4.1562867828627166</v>
      </c>
      <c r="D799" s="58">
        <f t="shared" ca="1" si="119"/>
        <v>4.1001042233807343</v>
      </c>
      <c r="E799" s="58">
        <f t="shared" ca="1" si="119"/>
        <v>2.4120072961339485</v>
      </c>
      <c r="F799" s="58">
        <f t="shared" ca="1" si="119"/>
        <v>3.997789972036772</v>
      </c>
      <c r="G799" s="58" cm="1">
        <f t="array" aca="1" ref="G799" ca="1">SUM(IF(ISERROR(FIND($A$4:$F$4,G$4)),0,$A799:$F799))</f>
        <v>8.6481656107769584</v>
      </c>
      <c r="H799" s="58" cm="1">
        <f t="array" aca="1" ref="H799" ca="1">SUM(IF(ISERROR(FIND($A$4:$F$4,H$4)),0,$A799:$F799))</f>
        <v>12.589773023331748</v>
      </c>
      <c r="I799" s="58" cm="1">
        <f t="array" aca="1" ref="I799" ca="1">SUM(IF(ISERROR(FIND($A$4:$F$4,I$4)),0,$A799:$F799))</f>
        <v>8.9185287820616157</v>
      </c>
      <c r="J799" s="58">
        <f t="shared" ca="1" si="120"/>
        <v>12.589773023331748</v>
      </c>
      <c r="K799" s="58" t="str">
        <f t="shared" ca="1" si="121"/>
        <v>ADF</v>
      </c>
      <c r="L799" s="58">
        <f ca="1">SMALL($J$5:$J$1004,ROWS($J$5:J799))</f>
        <v>12.756602943317871</v>
      </c>
      <c r="M799" s="11">
        <f ca="1">ROWS($J$5:J799)/COUNT($J$5:$J$1004)</f>
        <v>0.79500000000000004</v>
      </c>
      <c r="N799" s="11"/>
      <c r="O799" s="8" t="str">
        <f t="shared" ca="1" si="122"/>
        <v xml:space="preserve"> </v>
      </c>
      <c r="P799" s="8">
        <f t="shared" ca="1" si="123"/>
        <v>1</v>
      </c>
      <c r="Q799" s="8" t="str">
        <f t="shared" ca="1" si="124"/>
        <v xml:space="preserve"> </v>
      </c>
      <c r="S799" s="8">
        <f t="shared" ca="1" si="116"/>
        <v>1</v>
      </c>
      <c r="T799" s="8" t="str">
        <f t="shared" ca="1" si="118"/>
        <v/>
      </c>
      <c r="U799" s="8" t="str">
        <f t="shared" ca="1" si="118"/>
        <v/>
      </c>
      <c r="V799" s="8">
        <f t="shared" ca="1" si="118"/>
        <v>1</v>
      </c>
      <c r="W799" s="8" t="str">
        <f t="shared" ca="1" si="118"/>
        <v/>
      </c>
      <c r="X799" s="8">
        <f t="shared" ca="1" si="118"/>
        <v>1</v>
      </c>
    </row>
    <row r="800" spans="1:24" hidden="1" x14ac:dyDescent="0.25">
      <c r="A800" s="58">
        <f t="shared" ca="1" si="117"/>
        <v>4.9151667065130198</v>
      </c>
      <c r="B800" s="58">
        <f t="shared" ca="1" si="119"/>
        <v>2.3696995150047164</v>
      </c>
      <c r="C800" s="58">
        <f t="shared" ca="1" si="119"/>
        <v>4.4548032082491229</v>
      </c>
      <c r="D800" s="58">
        <f t="shared" ca="1" si="119"/>
        <v>3.1725792260876786</v>
      </c>
      <c r="E800" s="58">
        <f t="shared" ca="1" si="119"/>
        <v>2.8487400924677644</v>
      </c>
      <c r="F800" s="58">
        <f t="shared" ca="1" si="119"/>
        <v>3.8311678289737499</v>
      </c>
      <c r="G800" s="58" cm="1">
        <f t="array" aca="1" ref="G800" ca="1">SUM(IF(ISERROR(FIND($A$4:$F$4,G$4)),0,$A800:$F800))</f>
        <v>9.3699699147621427</v>
      </c>
      <c r="H800" s="58" cm="1">
        <f t="array" aca="1" ref="H800" ca="1">SUM(IF(ISERROR(FIND($A$4:$F$4,H$4)),0,$A800:$F800))</f>
        <v>11.918913761574448</v>
      </c>
      <c r="I800" s="58" cm="1">
        <f t="array" aca="1" ref="I800" ca="1">SUM(IF(ISERROR(FIND($A$4:$F$4,I$4)),0,$A800:$F800))</f>
        <v>9.0496074364462302</v>
      </c>
      <c r="J800" s="58">
        <f t="shared" ca="1" si="120"/>
        <v>11.918913761574448</v>
      </c>
      <c r="K800" s="58" t="str">
        <f t="shared" ca="1" si="121"/>
        <v>ADF</v>
      </c>
      <c r="L800" s="58">
        <f ca="1">SMALL($J$5:$J$1004,ROWS($J$5:J800))</f>
        <v>12.758497123067622</v>
      </c>
      <c r="M800" s="11">
        <f ca="1">ROWS($J$5:J800)/COUNT($J$5:$J$1004)</f>
        <v>0.79600000000000004</v>
      </c>
      <c r="N800" s="11"/>
      <c r="O800" s="8" t="str">
        <f t="shared" ca="1" si="122"/>
        <v xml:space="preserve"> </v>
      </c>
      <c r="P800" s="8">
        <f t="shared" ca="1" si="123"/>
        <v>1</v>
      </c>
      <c r="Q800" s="8" t="str">
        <f t="shared" ca="1" si="124"/>
        <v xml:space="preserve"> </v>
      </c>
      <c r="S800" s="8">
        <f t="shared" ca="1" si="116"/>
        <v>1</v>
      </c>
      <c r="T800" s="8" t="str">
        <f t="shared" ca="1" si="118"/>
        <v/>
      </c>
      <c r="U800" s="8" t="str">
        <f t="shared" ca="1" si="118"/>
        <v/>
      </c>
      <c r="V800" s="8">
        <f t="shared" ca="1" si="118"/>
        <v>1</v>
      </c>
      <c r="W800" s="8" t="str">
        <f t="shared" ca="1" si="118"/>
        <v/>
      </c>
      <c r="X800" s="8">
        <f t="shared" ca="1" si="118"/>
        <v>1</v>
      </c>
    </row>
    <row r="801" spans="1:24" hidden="1" x14ac:dyDescent="0.25">
      <c r="A801" s="58">
        <f t="shared" ca="1" si="117"/>
        <v>4.5260786854600088</v>
      </c>
      <c r="B801" s="58">
        <f t="shared" ca="1" si="119"/>
        <v>3.7458283305237017</v>
      </c>
      <c r="C801" s="58">
        <f t="shared" ca="1" si="119"/>
        <v>5.5468870636408152</v>
      </c>
      <c r="D801" s="58">
        <f t="shared" ca="1" si="119"/>
        <v>4.7357802184226729</v>
      </c>
      <c r="E801" s="58">
        <f t="shared" ca="1" si="119"/>
        <v>1.1981710465613948</v>
      </c>
      <c r="F801" s="58">
        <f t="shared" ca="1" si="119"/>
        <v>3.8106824013284113</v>
      </c>
      <c r="G801" s="58" cm="1">
        <f t="array" aca="1" ref="G801" ca="1">SUM(IF(ISERROR(FIND($A$4:$F$4,G$4)),0,$A801:$F801))</f>
        <v>10.072965749100824</v>
      </c>
      <c r="H801" s="58" cm="1">
        <f t="array" aca="1" ref="H801" ca="1">SUM(IF(ISERROR(FIND($A$4:$F$4,H$4)),0,$A801:$F801))</f>
        <v>13.072541305211093</v>
      </c>
      <c r="I801" s="58" cm="1">
        <f t="array" aca="1" ref="I801" ca="1">SUM(IF(ISERROR(FIND($A$4:$F$4,I$4)),0,$A801:$F801))</f>
        <v>8.7546817784135076</v>
      </c>
      <c r="J801" s="58">
        <f t="shared" ca="1" si="120"/>
        <v>13.072541305211093</v>
      </c>
      <c r="K801" s="58" t="str">
        <f t="shared" ca="1" si="121"/>
        <v>ADF</v>
      </c>
      <c r="L801" s="58">
        <f ca="1">SMALL($J$5:$J$1004,ROWS($J$5:J801))</f>
        <v>12.758909362564028</v>
      </c>
      <c r="M801" s="11">
        <f ca="1">ROWS($J$5:J801)/COUNT($J$5:$J$1004)</f>
        <v>0.79700000000000004</v>
      </c>
      <c r="N801" s="11"/>
      <c r="O801" s="8" t="str">
        <f t="shared" ca="1" si="122"/>
        <v xml:space="preserve"> </v>
      </c>
      <c r="P801" s="8">
        <f t="shared" ca="1" si="123"/>
        <v>1</v>
      </c>
      <c r="Q801" s="8" t="str">
        <f t="shared" ca="1" si="124"/>
        <v xml:space="preserve"> </v>
      </c>
      <c r="S801" s="8">
        <f t="shared" ca="1" si="116"/>
        <v>1</v>
      </c>
      <c r="T801" s="8" t="str">
        <f t="shared" ca="1" si="118"/>
        <v/>
      </c>
      <c r="U801" s="8" t="str">
        <f t="shared" ca="1" si="118"/>
        <v/>
      </c>
      <c r="V801" s="8">
        <f t="shared" ca="1" si="118"/>
        <v>1</v>
      </c>
      <c r="W801" s="8" t="str">
        <f t="shared" ca="1" si="118"/>
        <v/>
      </c>
      <c r="X801" s="8">
        <f t="shared" ca="1" si="118"/>
        <v>1</v>
      </c>
    </row>
    <row r="802" spans="1:24" hidden="1" x14ac:dyDescent="0.25">
      <c r="A802" s="58">
        <f t="shared" ca="1" si="117"/>
        <v>3.9676276196620694</v>
      </c>
      <c r="B802" s="58">
        <f t="shared" ca="1" si="119"/>
        <v>4.4165199531662473</v>
      </c>
      <c r="C802" s="58">
        <f t="shared" ca="1" si="119"/>
        <v>6.160688717664911</v>
      </c>
      <c r="D802" s="58">
        <f t="shared" ca="1" si="119"/>
        <v>5.9018120441646857</v>
      </c>
      <c r="E802" s="58">
        <f t="shared" ca="1" si="119"/>
        <v>1.8815337940597054</v>
      </c>
      <c r="F802" s="58">
        <f t="shared" ca="1" si="119"/>
        <v>3.4701041460939415</v>
      </c>
      <c r="G802" s="58" cm="1">
        <f t="array" aca="1" ref="G802" ca="1">SUM(IF(ISERROR(FIND($A$4:$F$4,G$4)),0,$A802:$F802))</f>
        <v>10.12831633732698</v>
      </c>
      <c r="H802" s="58" cm="1">
        <f t="array" aca="1" ref="H802" ca="1">SUM(IF(ISERROR(FIND($A$4:$F$4,H$4)),0,$A802:$F802))</f>
        <v>13.339543809920697</v>
      </c>
      <c r="I802" s="58" cm="1">
        <f t="array" aca="1" ref="I802" ca="1">SUM(IF(ISERROR(FIND($A$4:$F$4,I$4)),0,$A802:$F802))</f>
        <v>9.7681578933198949</v>
      </c>
      <c r="J802" s="58">
        <f t="shared" ca="1" si="120"/>
        <v>13.339543809920697</v>
      </c>
      <c r="K802" s="58" t="str">
        <f t="shared" ca="1" si="121"/>
        <v>ADF</v>
      </c>
      <c r="L802" s="58">
        <f ca="1">SMALL($J$5:$J$1004,ROWS($J$5:J802))</f>
        <v>12.763012460804724</v>
      </c>
      <c r="M802" s="11">
        <f ca="1">ROWS($J$5:J802)/COUNT($J$5:$J$1004)</f>
        <v>0.79800000000000004</v>
      </c>
      <c r="N802" s="11"/>
      <c r="O802" s="8" t="str">
        <f t="shared" ca="1" si="122"/>
        <v xml:space="preserve"> </v>
      </c>
      <c r="P802" s="8">
        <f t="shared" ca="1" si="123"/>
        <v>1</v>
      </c>
      <c r="Q802" s="8" t="str">
        <f t="shared" ca="1" si="124"/>
        <v xml:space="preserve"> </v>
      </c>
      <c r="S802" s="8">
        <f t="shared" ca="1" si="116"/>
        <v>1</v>
      </c>
      <c r="T802" s="8" t="str">
        <f t="shared" ca="1" si="118"/>
        <v/>
      </c>
      <c r="U802" s="8" t="str">
        <f t="shared" ca="1" si="118"/>
        <v/>
      </c>
      <c r="V802" s="8">
        <f t="shared" ca="1" si="118"/>
        <v>1</v>
      </c>
      <c r="W802" s="8" t="str">
        <f t="shared" ca="1" si="118"/>
        <v/>
      </c>
      <c r="X802" s="8">
        <f t="shared" ca="1" si="118"/>
        <v>1</v>
      </c>
    </row>
    <row r="803" spans="1:24" hidden="1" x14ac:dyDescent="0.25">
      <c r="A803" s="58">
        <f t="shared" ca="1" si="117"/>
        <v>3.6347279026160044</v>
      </c>
      <c r="B803" s="58">
        <f t="shared" ca="1" si="119"/>
        <v>4.6971533097604201</v>
      </c>
      <c r="C803" s="58">
        <f t="shared" ca="1" si="119"/>
        <v>7.7360635976053489</v>
      </c>
      <c r="D803" s="58">
        <f t="shared" ca="1" si="119"/>
        <v>5.9390258684971311</v>
      </c>
      <c r="E803" s="58">
        <f t="shared" ca="1" si="119"/>
        <v>1.5250311126021998</v>
      </c>
      <c r="F803" s="58">
        <f t="shared" ca="1" si="119"/>
        <v>3.4595591394128169</v>
      </c>
      <c r="G803" s="58" cm="1">
        <f t="array" aca="1" ref="G803" ca="1">SUM(IF(ISERROR(FIND($A$4:$F$4,G$4)),0,$A803:$F803))</f>
        <v>11.370791500221353</v>
      </c>
      <c r="H803" s="58" cm="1">
        <f t="array" aca="1" ref="H803" ca="1">SUM(IF(ISERROR(FIND($A$4:$F$4,H$4)),0,$A803:$F803))</f>
        <v>13.033312910525954</v>
      </c>
      <c r="I803" s="58" cm="1">
        <f t="array" aca="1" ref="I803" ca="1">SUM(IF(ISERROR(FIND($A$4:$F$4,I$4)),0,$A803:$F803))</f>
        <v>9.6817435617754377</v>
      </c>
      <c r="J803" s="58">
        <f t="shared" ca="1" si="120"/>
        <v>13.033312910525954</v>
      </c>
      <c r="K803" s="58" t="str">
        <f t="shared" ca="1" si="121"/>
        <v>ADF</v>
      </c>
      <c r="L803" s="58">
        <f ca="1">SMALL($J$5:$J$1004,ROWS($J$5:J803))</f>
        <v>12.768837977029655</v>
      </c>
      <c r="M803" s="11">
        <f ca="1">ROWS($J$5:J803)/COUNT($J$5:$J$1004)</f>
        <v>0.79900000000000004</v>
      </c>
      <c r="N803" s="11"/>
      <c r="O803" s="8" t="str">
        <f t="shared" ca="1" si="122"/>
        <v xml:space="preserve"> </v>
      </c>
      <c r="P803" s="8">
        <f t="shared" ca="1" si="123"/>
        <v>1</v>
      </c>
      <c r="Q803" s="8" t="str">
        <f t="shared" ca="1" si="124"/>
        <v xml:space="preserve"> </v>
      </c>
      <c r="S803" s="8">
        <f t="shared" ca="1" si="116"/>
        <v>1</v>
      </c>
      <c r="T803" s="8" t="str">
        <f t="shared" ca="1" si="118"/>
        <v/>
      </c>
      <c r="U803" s="8" t="str">
        <f t="shared" ca="1" si="118"/>
        <v/>
      </c>
      <c r="V803" s="8">
        <f t="shared" ca="1" si="118"/>
        <v>1</v>
      </c>
      <c r="W803" s="8" t="str">
        <f t="shared" ca="1" si="118"/>
        <v/>
      </c>
      <c r="X803" s="8">
        <f t="shared" ca="1" si="118"/>
        <v>1</v>
      </c>
    </row>
    <row r="804" spans="1:24" hidden="1" x14ac:dyDescent="0.25">
      <c r="A804" s="58">
        <f t="shared" ca="1" si="117"/>
        <v>4.0907473404861481</v>
      </c>
      <c r="B804" s="58">
        <f t="shared" ca="1" si="119"/>
        <v>3.0056946481620859</v>
      </c>
      <c r="C804" s="58">
        <f t="shared" ca="1" si="119"/>
        <v>4.8377371823453359</v>
      </c>
      <c r="D804" s="58">
        <f t="shared" ca="1" si="119"/>
        <v>4.1792993381158379</v>
      </c>
      <c r="E804" s="58">
        <f t="shared" ca="1" si="119"/>
        <v>1.8102436233711381</v>
      </c>
      <c r="F804" s="58">
        <f t="shared" ca="1" si="119"/>
        <v>2.4778489664419832</v>
      </c>
      <c r="G804" s="58" cm="1">
        <f t="array" aca="1" ref="G804" ca="1">SUM(IF(ISERROR(FIND($A$4:$F$4,G$4)),0,$A804:$F804))</f>
        <v>8.928484522831484</v>
      </c>
      <c r="H804" s="58" cm="1">
        <f t="array" aca="1" ref="H804" ca="1">SUM(IF(ISERROR(FIND($A$4:$F$4,H$4)),0,$A804:$F804))</f>
        <v>10.747895645043968</v>
      </c>
      <c r="I804" s="58" cm="1">
        <f t="array" aca="1" ref="I804" ca="1">SUM(IF(ISERROR(FIND($A$4:$F$4,I$4)),0,$A804:$F804))</f>
        <v>7.2937872379752067</v>
      </c>
      <c r="J804" s="58">
        <f t="shared" ca="1" si="120"/>
        <v>10.747895645043968</v>
      </c>
      <c r="K804" s="58" t="str">
        <f t="shared" ca="1" si="121"/>
        <v>ADF</v>
      </c>
      <c r="L804" s="58">
        <f ca="1">SMALL($J$5:$J$1004,ROWS($J$5:J804))</f>
        <v>12.779812223870895</v>
      </c>
      <c r="M804" s="11">
        <f ca="1">ROWS($J$5:J804)/COUNT($J$5:$J$1004)</f>
        <v>0.8</v>
      </c>
      <c r="N804" s="11"/>
      <c r="O804" s="8" t="str">
        <f t="shared" ca="1" si="122"/>
        <v xml:space="preserve"> </v>
      </c>
      <c r="P804" s="8">
        <f t="shared" ca="1" si="123"/>
        <v>1</v>
      </c>
      <c r="Q804" s="8" t="str">
        <f t="shared" ca="1" si="124"/>
        <v xml:space="preserve"> </v>
      </c>
      <c r="S804" s="8">
        <f t="shared" ca="1" si="116"/>
        <v>1</v>
      </c>
      <c r="T804" s="8" t="str">
        <f t="shared" ca="1" si="118"/>
        <v/>
      </c>
      <c r="U804" s="8" t="str">
        <f t="shared" ca="1" si="118"/>
        <v/>
      </c>
      <c r="V804" s="8">
        <f t="shared" ca="1" si="118"/>
        <v>1</v>
      </c>
      <c r="W804" s="8" t="str">
        <f t="shared" ca="1" si="118"/>
        <v/>
      </c>
      <c r="X804" s="8">
        <f t="shared" ca="1" si="118"/>
        <v>1</v>
      </c>
    </row>
    <row r="805" spans="1:24" hidden="1" x14ac:dyDescent="0.25">
      <c r="A805" s="58">
        <f t="shared" ca="1" si="117"/>
        <v>3.521602150522984</v>
      </c>
      <c r="B805" s="58">
        <f t="shared" ca="1" si="119"/>
        <v>4.0450968787706891</v>
      </c>
      <c r="C805" s="58">
        <f t="shared" ca="1" si="119"/>
        <v>5.1631638870232903</v>
      </c>
      <c r="D805" s="58">
        <f t="shared" ca="1" si="119"/>
        <v>5.4398001035386665</v>
      </c>
      <c r="E805" s="58">
        <f t="shared" ca="1" si="119"/>
        <v>2.8997339912142621</v>
      </c>
      <c r="F805" s="58">
        <f t="shared" ca="1" si="119"/>
        <v>2.8905902357869042</v>
      </c>
      <c r="G805" s="58" cm="1">
        <f t="array" aca="1" ref="G805" ca="1">SUM(IF(ISERROR(FIND($A$4:$F$4,G$4)),0,$A805:$F805))</f>
        <v>8.6847660375462752</v>
      </c>
      <c r="H805" s="58" cm="1">
        <f t="array" aca="1" ref="H805" ca="1">SUM(IF(ISERROR(FIND($A$4:$F$4,H$4)),0,$A805:$F805))</f>
        <v>11.851992489848554</v>
      </c>
      <c r="I805" s="58" cm="1">
        <f t="array" aca="1" ref="I805" ca="1">SUM(IF(ISERROR(FIND($A$4:$F$4,I$4)),0,$A805:$F805))</f>
        <v>9.8354211057718555</v>
      </c>
      <c r="J805" s="58">
        <f t="shared" ca="1" si="120"/>
        <v>11.851992489848554</v>
      </c>
      <c r="K805" s="58" t="str">
        <f t="shared" ca="1" si="121"/>
        <v>ADF</v>
      </c>
      <c r="L805" s="58">
        <f ca="1">SMALL($J$5:$J$1004,ROWS($J$5:J805))</f>
        <v>12.784720644760766</v>
      </c>
      <c r="M805" s="11">
        <f ca="1">ROWS($J$5:J805)/COUNT($J$5:$J$1004)</f>
        <v>0.80100000000000005</v>
      </c>
      <c r="N805" s="11"/>
      <c r="O805" s="8" t="str">
        <f t="shared" ca="1" si="122"/>
        <v xml:space="preserve"> </v>
      </c>
      <c r="P805" s="8">
        <f t="shared" ca="1" si="123"/>
        <v>1</v>
      </c>
      <c r="Q805" s="8" t="str">
        <f t="shared" ca="1" si="124"/>
        <v xml:space="preserve"> </v>
      </c>
      <c r="S805" s="8">
        <f t="shared" ca="1" si="116"/>
        <v>1</v>
      </c>
      <c r="T805" s="8" t="str">
        <f t="shared" ca="1" si="118"/>
        <v/>
      </c>
      <c r="U805" s="8" t="str">
        <f t="shared" ca="1" si="118"/>
        <v/>
      </c>
      <c r="V805" s="8">
        <f t="shared" ca="1" si="118"/>
        <v>1</v>
      </c>
      <c r="W805" s="8" t="str">
        <f t="shared" ca="1" si="118"/>
        <v/>
      </c>
      <c r="X805" s="8">
        <f t="shared" ca="1" si="118"/>
        <v>1</v>
      </c>
    </row>
    <row r="806" spans="1:24" hidden="1" x14ac:dyDescent="0.25">
      <c r="A806" s="58">
        <f t="shared" ca="1" si="117"/>
        <v>5.0582785873531382</v>
      </c>
      <c r="B806" s="58">
        <f t="shared" ca="1" si="119"/>
        <v>4.0041728060783131</v>
      </c>
      <c r="C806" s="58">
        <f t="shared" ca="1" si="119"/>
        <v>7.298083094521802</v>
      </c>
      <c r="D806" s="58">
        <f t="shared" ca="1" si="119"/>
        <v>5.5476313473976262</v>
      </c>
      <c r="E806" s="58">
        <f t="shared" ca="1" si="119"/>
        <v>1.1648369288084963</v>
      </c>
      <c r="F806" s="58">
        <f t="shared" ca="1" si="119"/>
        <v>3.7415465316157306</v>
      </c>
      <c r="G806" s="58" cm="1">
        <f t="array" aca="1" ref="G806" ca="1">SUM(IF(ISERROR(FIND($A$4:$F$4,G$4)),0,$A806:$F806))</f>
        <v>12.35636168187494</v>
      </c>
      <c r="H806" s="58" cm="1">
        <f t="array" aca="1" ref="H806" ca="1">SUM(IF(ISERROR(FIND($A$4:$F$4,H$4)),0,$A806:$F806))</f>
        <v>14.347456466366495</v>
      </c>
      <c r="I806" s="58" cm="1">
        <f t="array" aca="1" ref="I806" ca="1">SUM(IF(ISERROR(FIND($A$4:$F$4,I$4)),0,$A806:$F806))</f>
        <v>8.9105562665025388</v>
      </c>
      <c r="J806" s="58">
        <f t="shared" ca="1" si="120"/>
        <v>14.347456466366495</v>
      </c>
      <c r="K806" s="58" t="str">
        <f t="shared" ca="1" si="121"/>
        <v>ADF</v>
      </c>
      <c r="L806" s="58">
        <f ca="1">SMALL($J$5:$J$1004,ROWS($J$5:J806))</f>
        <v>12.790310222272957</v>
      </c>
      <c r="M806" s="11">
        <f ca="1">ROWS($J$5:J806)/COUNT($J$5:$J$1004)</f>
        <v>0.80200000000000005</v>
      </c>
      <c r="N806" s="11"/>
      <c r="O806" s="8" t="str">
        <f t="shared" ca="1" si="122"/>
        <v xml:space="preserve"> </v>
      </c>
      <c r="P806" s="8">
        <f t="shared" ca="1" si="123"/>
        <v>1</v>
      </c>
      <c r="Q806" s="8" t="str">
        <f t="shared" ca="1" si="124"/>
        <v xml:space="preserve"> </v>
      </c>
      <c r="S806" s="8">
        <f t="shared" ca="1" si="116"/>
        <v>1</v>
      </c>
      <c r="T806" s="8" t="str">
        <f t="shared" ca="1" si="118"/>
        <v/>
      </c>
      <c r="U806" s="8" t="str">
        <f t="shared" ca="1" si="118"/>
        <v/>
      </c>
      <c r="V806" s="8">
        <f t="shared" ca="1" si="118"/>
        <v>1</v>
      </c>
      <c r="W806" s="8" t="str">
        <f t="shared" ca="1" si="118"/>
        <v/>
      </c>
      <c r="X806" s="8">
        <f t="shared" ca="1" si="118"/>
        <v>1</v>
      </c>
    </row>
    <row r="807" spans="1:24" hidden="1" x14ac:dyDescent="0.25">
      <c r="A807" s="58">
        <f t="shared" ca="1" si="117"/>
        <v>2.0892796703083087</v>
      </c>
      <c r="B807" s="58">
        <f t="shared" ca="1" si="119"/>
        <v>3.2911762656604182</v>
      </c>
      <c r="C807" s="58">
        <f t="shared" ca="1" si="119"/>
        <v>6.4084317089263294</v>
      </c>
      <c r="D807" s="58">
        <f t="shared" ca="1" si="119"/>
        <v>4.7900829140386918</v>
      </c>
      <c r="E807" s="58">
        <f t="shared" ca="1" si="119"/>
        <v>1.7104279834553695</v>
      </c>
      <c r="F807" s="58">
        <f t="shared" ca="1" si="119"/>
        <v>3.2130032548935392</v>
      </c>
      <c r="G807" s="58" cm="1">
        <f t="array" aca="1" ref="G807" ca="1">SUM(IF(ISERROR(FIND($A$4:$F$4,G$4)),0,$A807:$F807))</f>
        <v>8.4977113792346373</v>
      </c>
      <c r="H807" s="58" cm="1">
        <f t="array" aca="1" ref="H807" ca="1">SUM(IF(ISERROR(FIND($A$4:$F$4,H$4)),0,$A807:$F807))</f>
        <v>10.092365839240539</v>
      </c>
      <c r="I807" s="58" cm="1">
        <f t="array" aca="1" ref="I807" ca="1">SUM(IF(ISERROR(FIND($A$4:$F$4,I$4)),0,$A807:$F807))</f>
        <v>8.2146075040093276</v>
      </c>
      <c r="J807" s="58">
        <f t="shared" ca="1" si="120"/>
        <v>10.092365839240539</v>
      </c>
      <c r="K807" s="58" t="str">
        <f t="shared" ca="1" si="121"/>
        <v>ADF</v>
      </c>
      <c r="L807" s="58">
        <f ca="1">SMALL($J$5:$J$1004,ROWS($J$5:J807))</f>
        <v>12.79374897986612</v>
      </c>
      <c r="M807" s="11">
        <f ca="1">ROWS($J$5:J807)/COUNT($J$5:$J$1004)</f>
        <v>0.80300000000000005</v>
      </c>
      <c r="N807" s="11"/>
      <c r="O807" s="8" t="str">
        <f t="shared" ca="1" si="122"/>
        <v xml:space="preserve"> </v>
      </c>
      <c r="P807" s="8">
        <f t="shared" ca="1" si="123"/>
        <v>1</v>
      </c>
      <c r="Q807" s="8" t="str">
        <f t="shared" ca="1" si="124"/>
        <v xml:space="preserve"> </v>
      </c>
      <c r="S807" s="8">
        <f t="shared" ca="1" si="116"/>
        <v>1</v>
      </c>
      <c r="T807" s="8" t="str">
        <f t="shared" ca="1" si="118"/>
        <v/>
      </c>
      <c r="U807" s="8" t="str">
        <f t="shared" ca="1" si="118"/>
        <v/>
      </c>
      <c r="V807" s="8">
        <f t="shared" ca="1" si="118"/>
        <v>1</v>
      </c>
      <c r="W807" s="8" t="str">
        <f t="shared" ca="1" si="118"/>
        <v/>
      </c>
      <c r="X807" s="8">
        <f t="shared" ca="1" si="118"/>
        <v>1</v>
      </c>
    </row>
    <row r="808" spans="1:24" hidden="1" x14ac:dyDescent="0.25">
      <c r="A808" s="58">
        <f t="shared" ca="1" si="117"/>
        <v>5.5334458860334994</v>
      </c>
      <c r="B808" s="58">
        <f t="shared" ca="1" si="119"/>
        <v>1.3548777497074904</v>
      </c>
      <c r="C808" s="58">
        <f t="shared" ca="1" si="119"/>
        <v>5.8327161772849561</v>
      </c>
      <c r="D808" s="58">
        <f t="shared" ca="1" si="119"/>
        <v>4.6963493377854251</v>
      </c>
      <c r="E808" s="58">
        <f t="shared" ca="1" si="119"/>
        <v>1.1017368751158465</v>
      </c>
      <c r="F808" s="58">
        <f t="shared" ca="1" si="119"/>
        <v>3.9043446865851887</v>
      </c>
      <c r="G808" s="58" cm="1">
        <f t="array" aca="1" ref="G808" ca="1">SUM(IF(ISERROR(FIND($A$4:$F$4,G$4)),0,$A808:$F808))</f>
        <v>11.366162063318455</v>
      </c>
      <c r="H808" s="58" cm="1">
        <f t="array" aca="1" ref="H808" ca="1">SUM(IF(ISERROR(FIND($A$4:$F$4,H$4)),0,$A808:$F808))</f>
        <v>14.134139910404114</v>
      </c>
      <c r="I808" s="58" cm="1">
        <f t="array" aca="1" ref="I808" ca="1">SUM(IF(ISERROR(FIND($A$4:$F$4,I$4)),0,$A808:$F808))</f>
        <v>6.3609593114085259</v>
      </c>
      <c r="J808" s="58">
        <f t="shared" ca="1" si="120"/>
        <v>14.134139910404114</v>
      </c>
      <c r="K808" s="58" t="str">
        <f t="shared" ca="1" si="121"/>
        <v>ADF</v>
      </c>
      <c r="L808" s="58">
        <f ca="1">SMALL($J$5:$J$1004,ROWS($J$5:J808))</f>
        <v>12.795815522581803</v>
      </c>
      <c r="M808" s="11">
        <f ca="1">ROWS($J$5:J808)/COUNT($J$5:$J$1004)</f>
        <v>0.80400000000000005</v>
      </c>
      <c r="N808" s="11"/>
      <c r="O808" s="8" t="str">
        <f t="shared" ca="1" si="122"/>
        <v xml:space="preserve"> </v>
      </c>
      <c r="P808" s="8">
        <f t="shared" ca="1" si="123"/>
        <v>1</v>
      </c>
      <c r="Q808" s="8" t="str">
        <f t="shared" ca="1" si="124"/>
        <v xml:space="preserve"> </v>
      </c>
      <c r="S808" s="8">
        <f t="shared" ref="S808:S871" ca="1" si="125">IFERROR(FIND(S$4,$K808)/FIND(S$4,$K808),"")</f>
        <v>1</v>
      </c>
      <c r="T808" s="8" t="str">
        <f t="shared" ca="1" si="118"/>
        <v/>
      </c>
      <c r="U808" s="8" t="str">
        <f t="shared" ca="1" si="118"/>
        <v/>
      </c>
      <c r="V808" s="8">
        <f t="shared" ca="1" si="118"/>
        <v>1</v>
      </c>
      <c r="W808" s="8" t="str">
        <f t="shared" ca="1" si="118"/>
        <v/>
      </c>
      <c r="X808" s="8">
        <f t="shared" ca="1" si="118"/>
        <v>1</v>
      </c>
    </row>
    <row r="809" spans="1:24" hidden="1" x14ac:dyDescent="0.25">
      <c r="A809" s="58">
        <f t="shared" ref="A809:A872" ca="1" si="126">A$2+(A$3-A$2)*RAND()</f>
        <v>5.2104995588305369</v>
      </c>
      <c r="B809" s="58">
        <f t="shared" ca="1" si="119"/>
        <v>2.9745936378777307</v>
      </c>
      <c r="C809" s="58">
        <f t="shared" ca="1" si="119"/>
        <v>5.0913929628496408</v>
      </c>
      <c r="D809" s="58">
        <f t="shared" ca="1" si="119"/>
        <v>5.5358588461749996</v>
      </c>
      <c r="E809" s="58">
        <f t="shared" ca="1" si="119"/>
        <v>2.4195093955828328</v>
      </c>
      <c r="F809" s="58">
        <f t="shared" ca="1" si="119"/>
        <v>2.9673171111372163</v>
      </c>
      <c r="G809" s="58" cm="1">
        <f t="array" aca="1" ref="G809" ca="1">SUM(IF(ISERROR(FIND($A$4:$F$4,G$4)),0,$A809:$F809))</f>
        <v>10.301892521680177</v>
      </c>
      <c r="H809" s="58" cm="1">
        <f t="array" aca="1" ref="H809" ca="1">SUM(IF(ISERROR(FIND($A$4:$F$4,H$4)),0,$A809:$F809))</f>
        <v>13.713675516142754</v>
      </c>
      <c r="I809" s="58" cm="1">
        <f t="array" aca="1" ref="I809" ca="1">SUM(IF(ISERROR(FIND($A$4:$F$4,I$4)),0,$A809:$F809))</f>
        <v>8.3614201445977798</v>
      </c>
      <c r="J809" s="58">
        <f t="shared" ca="1" si="120"/>
        <v>13.713675516142754</v>
      </c>
      <c r="K809" s="58" t="str">
        <f t="shared" ca="1" si="121"/>
        <v>ADF</v>
      </c>
      <c r="L809" s="58">
        <f ca="1">SMALL($J$5:$J$1004,ROWS($J$5:J809))</f>
        <v>12.805413009157633</v>
      </c>
      <c r="M809" s="11">
        <f ca="1">ROWS($J$5:J809)/COUNT($J$5:$J$1004)</f>
        <v>0.80500000000000005</v>
      </c>
      <c r="N809" s="11"/>
      <c r="O809" s="8" t="str">
        <f t="shared" ca="1" si="122"/>
        <v xml:space="preserve"> </v>
      </c>
      <c r="P809" s="8">
        <f t="shared" ca="1" si="123"/>
        <v>1</v>
      </c>
      <c r="Q809" s="8" t="str">
        <f t="shared" ca="1" si="124"/>
        <v xml:space="preserve"> </v>
      </c>
      <c r="S809" s="8">
        <f t="shared" ca="1" si="125"/>
        <v>1</v>
      </c>
      <c r="T809" s="8" t="str">
        <f t="shared" ca="1" si="118"/>
        <v/>
      </c>
      <c r="U809" s="8" t="str">
        <f t="shared" ca="1" si="118"/>
        <v/>
      </c>
      <c r="V809" s="8">
        <f t="shared" ca="1" si="118"/>
        <v>1</v>
      </c>
      <c r="W809" s="8" t="str">
        <f t="shared" ca="1" si="118"/>
        <v/>
      </c>
      <c r="X809" s="8">
        <f t="shared" ca="1" si="118"/>
        <v>1</v>
      </c>
    </row>
    <row r="810" spans="1:24" hidden="1" x14ac:dyDescent="0.25">
      <c r="A810" s="58">
        <f t="shared" ca="1" si="126"/>
        <v>2.1109080888922263</v>
      </c>
      <c r="B810" s="58">
        <f t="shared" ca="1" si="119"/>
        <v>2.7490080955953036</v>
      </c>
      <c r="C810" s="58">
        <f t="shared" ca="1" si="119"/>
        <v>5.9605249332416523</v>
      </c>
      <c r="D810" s="58">
        <f t="shared" ca="1" si="119"/>
        <v>2.8525710032860325</v>
      </c>
      <c r="E810" s="58">
        <f t="shared" ca="1" si="119"/>
        <v>1.1382853455686448</v>
      </c>
      <c r="F810" s="58">
        <f t="shared" ca="1" si="119"/>
        <v>2.2459462821007095</v>
      </c>
      <c r="G810" s="58" cm="1">
        <f t="array" aca="1" ref="G810" ca="1">SUM(IF(ISERROR(FIND($A$4:$F$4,G$4)),0,$A810:$F810))</f>
        <v>8.0714330221338777</v>
      </c>
      <c r="H810" s="58" cm="1">
        <f t="array" aca="1" ref="H810" ca="1">SUM(IF(ISERROR(FIND($A$4:$F$4,H$4)),0,$A810:$F810))</f>
        <v>7.2094253742789682</v>
      </c>
      <c r="I810" s="58" cm="1">
        <f t="array" aca="1" ref="I810" ca="1">SUM(IF(ISERROR(FIND($A$4:$F$4,I$4)),0,$A810:$F810))</f>
        <v>6.1332397232646585</v>
      </c>
      <c r="J810" s="58">
        <f t="shared" ca="1" si="120"/>
        <v>8.0714330221338777</v>
      </c>
      <c r="K810" s="58" t="str">
        <f t="shared" ca="1" si="121"/>
        <v>AC</v>
      </c>
      <c r="L810" s="58">
        <f ca="1">SMALL($J$5:$J$1004,ROWS($J$5:J810))</f>
        <v>12.821869126172556</v>
      </c>
      <c r="M810" s="11">
        <f ca="1">ROWS($J$5:J810)/COUNT($J$5:$J$1004)</f>
        <v>0.80600000000000005</v>
      </c>
      <c r="N810" s="11"/>
      <c r="O810" s="8">
        <f t="shared" ca="1" si="122"/>
        <v>1</v>
      </c>
      <c r="P810" s="8" t="str">
        <f t="shared" ca="1" si="123"/>
        <v xml:space="preserve"> </v>
      </c>
      <c r="Q810" s="8" t="str">
        <f t="shared" ca="1" si="124"/>
        <v xml:space="preserve"> </v>
      </c>
      <c r="S810" s="8">
        <f t="shared" ca="1" si="125"/>
        <v>1</v>
      </c>
      <c r="T810" s="8" t="str">
        <f t="shared" ca="1" si="118"/>
        <v/>
      </c>
      <c r="U810" s="8">
        <f t="shared" ca="1" si="118"/>
        <v>1</v>
      </c>
      <c r="V810" s="8" t="str">
        <f t="shared" ca="1" si="118"/>
        <v/>
      </c>
      <c r="W810" s="8" t="str">
        <f t="shared" ca="1" si="118"/>
        <v/>
      </c>
      <c r="X810" s="8" t="str">
        <f t="shared" ca="1" si="118"/>
        <v/>
      </c>
    </row>
    <row r="811" spans="1:24" hidden="1" x14ac:dyDescent="0.25">
      <c r="A811" s="58">
        <f t="shared" ca="1" si="126"/>
        <v>2.0214445012950923</v>
      </c>
      <c r="B811" s="58">
        <f t="shared" ca="1" si="119"/>
        <v>2.4083292275281818</v>
      </c>
      <c r="C811" s="58">
        <f t="shared" ca="1" si="119"/>
        <v>6.6887886785847517</v>
      </c>
      <c r="D811" s="58">
        <f t="shared" ca="1" si="119"/>
        <v>3.354602072565235</v>
      </c>
      <c r="E811" s="58">
        <f t="shared" ca="1" si="119"/>
        <v>1.8272396303289369</v>
      </c>
      <c r="F811" s="58">
        <f t="shared" ca="1" si="119"/>
        <v>3.5249431254807457</v>
      </c>
      <c r="G811" s="58" cm="1">
        <f t="array" aca="1" ref="G811" ca="1">SUM(IF(ISERROR(FIND($A$4:$F$4,G$4)),0,$A811:$F811))</f>
        <v>8.7102331798798431</v>
      </c>
      <c r="H811" s="58" cm="1">
        <f t="array" aca="1" ref="H811" ca="1">SUM(IF(ISERROR(FIND($A$4:$F$4,H$4)),0,$A811:$F811))</f>
        <v>8.9009896993410731</v>
      </c>
      <c r="I811" s="58" cm="1">
        <f t="array" aca="1" ref="I811" ca="1">SUM(IF(ISERROR(FIND($A$4:$F$4,I$4)),0,$A811:$F811))</f>
        <v>7.7605119833378637</v>
      </c>
      <c r="J811" s="58">
        <f t="shared" ca="1" si="120"/>
        <v>8.9009896993410731</v>
      </c>
      <c r="K811" s="58" t="str">
        <f t="shared" ca="1" si="121"/>
        <v>ADF</v>
      </c>
      <c r="L811" s="58">
        <f ca="1">SMALL($J$5:$J$1004,ROWS($J$5:J811))</f>
        <v>12.841182381971077</v>
      </c>
      <c r="M811" s="11">
        <f ca="1">ROWS($J$5:J811)/COUNT($J$5:$J$1004)</f>
        <v>0.80700000000000005</v>
      </c>
      <c r="N811" s="11"/>
      <c r="O811" s="8" t="str">
        <f t="shared" ca="1" si="122"/>
        <v xml:space="preserve"> </v>
      </c>
      <c r="P811" s="8">
        <f t="shared" ca="1" si="123"/>
        <v>1</v>
      </c>
      <c r="Q811" s="8" t="str">
        <f t="shared" ca="1" si="124"/>
        <v xml:space="preserve"> </v>
      </c>
      <c r="S811" s="8">
        <f t="shared" ca="1" si="125"/>
        <v>1</v>
      </c>
      <c r="T811" s="8" t="str">
        <f t="shared" ca="1" si="118"/>
        <v/>
      </c>
      <c r="U811" s="8" t="str">
        <f t="shared" ca="1" si="118"/>
        <v/>
      </c>
      <c r="V811" s="8">
        <f t="shared" ca="1" si="118"/>
        <v>1</v>
      </c>
      <c r="W811" s="8" t="str">
        <f t="shared" ca="1" si="118"/>
        <v/>
      </c>
      <c r="X811" s="8">
        <f t="shared" ca="1" si="118"/>
        <v>1</v>
      </c>
    </row>
    <row r="812" spans="1:24" hidden="1" x14ac:dyDescent="0.25">
      <c r="A812" s="58">
        <f t="shared" ca="1" si="126"/>
        <v>3.3721249012074583</v>
      </c>
      <c r="B812" s="58">
        <f t="shared" ca="1" si="119"/>
        <v>4.8894875534547042</v>
      </c>
      <c r="C812" s="58">
        <f t="shared" ca="1" si="119"/>
        <v>5.5359886468750599</v>
      </c>
      <c r="D812" s="58">
        <f t="shared" ca="1" si="119"/>
        <v>2.4209797065596588</v>
      </c>
      <c r="E812" s="58">
        <f t="shared" ca="1" si="119"/>
        <v>1.3335708648754905</v>
      </c>
      <c r="F812" s="58">
        <f t="shared" ca="1" si="119"/>
        <v>2.0849644088540709</v>
      </c>
      <c r="G812" s="58" cm="1">
        <f t="array" aca="1" ref="G812" ca="1">SUM(IF(ISERROR(FIND($A$4:$F$4,G$4)),0,$A812:$F812))</f>
        <v>8.9081135480825182</v>
      </c>
      <c r="H812" s="58" cm="1">
        <f t="array" aca="1" ref="H812" ca="1">SUM(IF(ISERROR(FIND($A$4:$F$4,H$4)),0,$A812:$F812))</f>
        <v>7.878069016621188</v>
      </c>
      <c r="I812" s="58" cm="1">
        <f t="array" aca="1" ref="I812" ca="1">SUM(IF(ISERROR(FIND($A$4:$F$4,I$4)),0,$A812:$F812))</f>
        <v>8.3080228271842653</v>
      </c>
      <c r="J812" s="58">
        <f t="shared" ca="1" si="120"/>
        <v>8.9081135480825182</v>
      </c>
      <c r="K812" s="58" t="str">
        <f t="shared" ca="1" si="121"/>
        <v>AC</v>
      </c>
      <c r="L812" s="58">
        <f ca="1">SMALL($J$5:$J$1004,ROWS($J$5:J812))</f>
        <v>12.849559666161918</v>
      </c>
      <c r="M812" s="11">
        <f ca="1">ROWS($J$5:J812)/COUNT($J$5:$J$1004)</f>
        <v>0.80800000000000005</v>
      </c>
      <c r="N812" s="11"/>
      <c r="O812" s="8">
        <f t="shared" ca="1" si="122"/>
        <v>1</v>
      </c>
      <c r="P812" s="8" t="str">
        <f t="shared" ca="1" si="123"/>
        <v xml:space="preserve"> </v>
      </c>
      <c r="Q812" s="8" t="str">
        <f t="shared" ca="1" si="124"/>
        <v xml:space="preserve"> </v>
      </c>
      <c r="S812" s="8">
        <f t="shared" ca="1" si="125"/>
        <v>1</v>
      </c>
      <c r="T812" s="8" t="str">
        <f t="shared" ca="1" si="118"/>
        <v/>
      </c>
      <c r="U812" s="8">
        <f t="shared" ca="1" si="118"/>
        <v>1</v>
      </c>
      <c r="V812" s="8" t="str">
        <f t="shared" ca="1" si="118"/>
        <v/>
      </c>
      <c r="W812" s="8" t="str">
        <f t="shared" ca="1" si="118"/>
        <v/>
      </c>
      <c r="X812" s="8" t="str">
        <f t="shared" ca="1" si="118"/>
        <v/>
      </c>
    </row>
    <row r="813" spans="1:24" hidden="1" x14ac:dyDescent="0.25">
      <c r="A813" s="58">
        <f t="shared" ca="1" si="126"/>
        <v>2.8305415871896118</v>
      </c>
      <c r="B813" s="58">
        <f t="shared" ca="1" si="119"/>
        <v>2.5221753743711135</v>
      </c>
      <c r="C813" s="58">
        <f t="shared" ca="1" si="119"/>
        <v>7.6153665576680787</v>
      </c>
      <c r="D813" s="58">
        <f t="shared" ca="1" si="119"/>
        <v>4.306865226491805</v>
      </c>
      <c r="E813" s="58">
        <f t="shared" ca="1" si="119"/>
        <v>2.6423819195968825</v>
      </c>
      <c r="F813" s="58">
        <f t="shared" ca="1" si="119"/>
        <v>3.9868241703627314</v>
      </c>
      <c r="G813" s="58" cm="1">
        <f t="array" aca="1" ref="G813" ca="1">SUM(IF(ISERROR(FIND($A$4:$F$4,G$4)),0,$A813:$F813))</f>
        <v>10.44590814485769</v>
      </c>
      <c r="H813" s="58" cm="1">
        <f t="array" aca="1" ref="H813" ca="1">SUM(IF(ISERROR(FIND($A$4:$F$4,H$4)),0,$A813:$F813))</f>
        <v>11.124230984044148</v>
      </c>
      <c r="I813" s="58" cm="1">
        <f t="array" aca="1" ref="I813" ca="1">SUM(IF(ISERROR(FIND($A$4:$F$4,I$4)),0,$A813:$F813))</f>
        <v>9.1513814643307274</v>
      </c>
      <c r="J813" s="58">
        <f t="shared" ca="1" si="120"/>
        <v>11.124230984044148</v>
      </c>
      <c r="K813" s="58" t="str">
        <f t="shared" ca="1" si="121"/>
        <v>ADF</v>
      </c>
      <c r="L813" s="58">
        <f ca="1">SMALL($J$5:$J$1004,ROWS($J$5:J813))</f>
        <v>12.850343284250338</v>
      </c>
      <c r="M813" s="11">
        <f ca="1">ROWS($J$5:J813)/COUNT($J$5:$J$1004)</f>
        <v>0.80900000000000005</v>
      </c>
      <c r="N813" s="11"/>
      <c r="O813" s="8" t="str">
        <f t="shared" ca="1" si="122"/>
        <v xml:space="preserve"> </v>
      </c>
      <c r="P813" s="8">
        <f t="shared" ca="1" si="123"/>
        <v>1</v>
      </c>
      <c r="Q813" s="8" t="str">
        <f t="shared" ca="1" si="124"/>
        <v xml:space="preserve"> </v>
      </c>
      <c r="S813" s="8">
        <f t="shared" ca="1" si="125"/>
        <v>1</v>
      </c>
      <c r="T813" s="8" t="str">
        <f t="shared" ca="1" si="118"/>
        <v/>
      </c>
      <c r="U813" s="8" t="str">
        <f t="shared" ca="1" si="118"/>
        <v/>
      </c>
      <c r="V813" s="8">
        <f t="shared" ca="1" si="118"/>
        <v>1</v>
      </c>
      <c r="W813" s="8" t="str">
        <f t="shared" ca="1" si="118"/>
        <v/>
      </c>
      <c r="X813" s="8">
        <f t="shared" ca="1" si="118"/>
        <v>1</v>
      </c>
    </row>
    <row r="814" spans="1:24" hidden="1" x14ac:dyDescent="0.25">
      <c r="A814" s="58">
        <f t="shared" ca="1" si="126"/>
        <v>3.0831956922132582</v>
      </c>
      <c r="B814" s="58">
        <f t="shared" ca="1" si="119"/>
        <v>2.2112382664075518</v>
      </c>
      <c r="C814" s="58">
        <f t="shared" ca="1" si="119"/>
        <v>5.261059234485308</v>
      </c>
      <c r="D814" s="58">
        <f t="shared" ca="1" si="119"/>
        <v>2.5961710113422205</v>
      </c>
      <c r="E814" s="58">
        <f t="shared" ca="1" si="119"/>
        <v>2.2306716395629937</v>
      </c>
      <c r="F814" s="58">
        <f t="shared" ca="1" si="119"/>
        <v>2.1189179525116759</v>
      </c>
      <c r="G814" s="58" cm="1">
        <f t="array" aca="1" ref="G814" ca="1">SUM(IF(ISERROR(FIND($A$4:$F$4,G$4)),0,$A814:$F814))</f>
        <v>8.3442549266985662</v>
      </c>
      <c r="H814" s="58" cm="1">
        <f t="array" aca="1" ref="H814" ca="1">SUM(IF(ISERROR(FIND($A$4:$F$4,H$4)),0,$A814:$F814))</f>
        <v>7.798284656067155</v>
      </c>
      <c r="I814" s="58" cm="1">
        <f t="array" aca="1" ref="I814" ca="1">SUM(IF(ISERROR(FIND($A$4:$F$4,I$4)),0,$A814:$F814))</f>
        <v>6.5608278584822219</v>
      </c>
      <c r="J814" s="58">
        <f t="shared" ca="1" si="120"/>
        <v>8.3442549266985662</v>
      </c>
      <c r="K814" s="58" t="str">
        <f t="shared" ca="1" si="121"/>
        <v>AC</v>
      </c>
      <c r="L814" s="58">
        <f ca="1">SMALL($J$5:$J$1004,ROWS($J$5:J814))</f>
        <v>12.854853861417039</v>
      </c>
      <c r="M814" s="11">
        <f ca="1">ROWS($J$5:J814)/COUNT($J$5:$J$1004)</f>
        <v>0.81</v>
      </c>
      <c r="N814" s="11"/>
      <c r="O814" s="8">
        <f t="shared" ca="1" si="122"/>
        <v>1</v>
      </c>
      <c r="P814" s="8" t="str">
        <f t="shared" ca="1" si="123"/>
        <v xml:space="preserve"> </v>
      </c>
      <c r="Q814" s="8" t="str">
        <f t="shared" ca="1" si="124"/>
        <v xml:space="preserve"> </v>
      </c>
      <c r="S814" s="8">
        <f t="shared" ca="1" si="125"/>
        <v>1</v>
      </c>
      <c r="T814" s="8" t="str">
        <f t="shared" ca="1" si="118"/>
        <v/>
      </c>
      <c r="U814" s="8">
        <f t="shared" ca="1" si="118"/>
        <v>1</v>
      </c>
      <c r="V814" s="8" t="str">
        <f t="shared" ca="1" si="118"/>
        <v/>
      </c>
      <c r="W814" s="8" t="str">
        <f t="shared" ca="1" si="118"/>
        <v/>
      </c>
      <c r="X814" s="8" t="str">
        <f t="shared" ca="1" si="118"/>
        <v/>
      </c>
    </row>
    <row r="815" spans="1:24" hidden="1" x14ac:dyDescent="0.25">
      <c r="A815" s="58">
        <f t="shared" ca="1" si="126"/>
        <v>5.4411008864893624</v>
      </c>
      <c r="B815" s="58">
        <f t="shared" ca="1" si="119"/>
        <v>4.1949363560092188</v>
      </c>
      <c r="C815" s="58">
        <f t="shared" ca="1" si="119"/>
        <v>5.9790127662264076</v>
      </c>
      <c r="D815" s="58">
        <f t="shared" ca="1" si="119"/>
        <v>5.165543286399231</v>
      </c>
      <c r="E815" s="58">
        <f t="shared" ca="1" si="119"/>
        <v>2.2871363745655389</v>
      </c>
      <c r="F815" s="58">
        <f t="shared" ca="1" si="119"/>
        <v>2.2482096885284455</v>
      </c>
      <c r="G815" s="58" cm="1">
        <f t="array" aca="1" ref="G815" ca="1">SUM(IF(ISERROR(FIND($A$4:$F$4,G$4)),0,$A815:$F815))</f>
        <v>11.42011365271577</v>
      </c>
      <c r="H815" s="58" cm="1">
        <f t="array" aca="1" ref="H815" ca="1">SUM(IF(ISERROR(FIND($A$4:$F$4,H$4)),0,$A815:$F815))</f>
        <v>12.854853861417039</v>
      </c>
      <c r="I815" s="58" cm="1">
        <f t="array" aca="1" ref="I815" ca="1">SUM(IF(ISERROR(FIND($A$4:$F$4,I$4)),0,$A815:$F815))</f>
        <v>8.7302824191032027</v>
      </c>
      <c r="J815" s="58">
        <f t="shared" ca="1" si="120"/>
        <v>12.854853861417039</v>
      </c>
      <c r="K815" s="58" t="str">
        <f t="shared" ca="1" si="121"/>
        <v>ADF</v>
      </c>
      <c r="L815" s="58">
        <f ca="1">SMALL($J$5:$J$1004,ROWS($J$5:J815))</f>
        <v>12.855109433420742</v>
      </c>
      <c r="M815" s="11">
        <f ca="1">ROWS($J$5:J815)/COUNT($J$5:$J$1004)</f>
        <v>0.81100000000000005</v>
      </c>
      <c r="N815" s="11"/>
      <c r="O815" s="8" t="str">
        <f t="shared" ca="1" si="122"/>
        <v xml:space="preserve"> </v>
      </c>
      <c r="P815" s="8">
        <f t="shared" ca="1" si="123"/>
        <v>1</v>
      </c>
      <c r="Q815" s="8" t="str">
        <f t="shared" ca="1" si="124"/>
        <v xml:space="preserve"> </v>
      </c>
      <c r="S815" s="8">
        <f t="shared" ca="1" si="125"/>
        <v>1</v>
      </c>
      <c r="T815" s="8" t="str">
        <f t="shared" ca="1" si="118"/>
        <v/>
      </c>
      <c r="U815" s="8" t="str">
        <f t="shared" ca="1" si="118"/>
        <v/>
      </c>
      <c r="V815" s="8">
        <f t="shared" ca="1" si="118"/>
        <v>1</v>
      </c>
      <c r="W815" s="8" t="str">
        <f t="shared" ca="1" si="118"/>
        <v/>
      </c>
      <c r="X815" s="8">
        <f t="shared" ca="1" si="118"/>
        <v>1</v>
      </c>
    </row>
    <row r="816" spans="1:24" hidden="1" x14ac:dyDescent="0.25">
      <c r="A816" s="58">
        <f t="shared" ca="1" si="126"/>
        <v>4.4907342755535291</v>
      </c>
      <c r="B816" s="58">
        <f t="shared" ca="1" si="119"/>
        <v>4.1909104248374653</v>
      </c>
      <c r="C816" s="58">
        <f t="shared" ca="1" si="119"/>
        <v>5.0711652792724777</v>
      </c>
      <c r="D816" s="58">
        <f t="shared" ca="1" si="119"/>
        <v>4.0497657768931035</v>
      </c>
      <c r="E816" s="58">
        <f t="shared" ca="1" si="119"/>
        <v>1.5994895920396683</v>
      </c>
      <c r="F816" s="58">
        <f t="shared" ca="1" si="119"/>
        <v>2.4182726420350686</v>
      </c>
      <c r="G816" s="58" cm="1">
        <f t="array" aca="1" ref="G816" ca="1">SUM(IF(ISERROR(FIND($A$4:$F$4,G$4)),0,$A816:$F816))</f>
        <v>9.561899554826006</v>
      </c>
      <c r="H816" s="58" cm="1">
        <f t="array" aca="1" ref="H816" ca="1">SUM(IF(ISERROR(FIND($A$4:$F$4,H$4)),0,$A816:$F816))</f>
        <v>10.9587726944817</v>
      </c>
      <c r="I816" s="58" cm="1">
        <f t="array" aca="1" ref="I816" ca="1">SUM(IF(ISERROR(FIND($A$4:$F$4,I$4)),0,$A816:$F816))</f>
        <v>8.208672658912203</v>
      </c>
      <c r="J816" s="58">
        <f t="shared" ca="1" si="120"/>
        <v>10.9587726944817</v>
      </c>
      <c r="K816" s="58" t="str">
        <f t="shared" ca="1" si="121"/>
        <v>ADF</v>
      </c>
      <c r="L816" s="58">
        <f ca="1">SMALL($J$5:$J$1004,ROWS($J$5:J816))</f>
        <v>12.858651029274812</v>
      </c>
      <c r="M816" s="11">
        <f ca="1">ROWS($J$5:J816)/COUNT($J$5:$J$1004)</f>
        <v>0.81200000000000006</v>
      </c>
      <c r="N816" s="11"/>
      <c r="O816" s="8" t="str">
        <f t="shared" ca="1" si="122"/>
        <v xml:space="preserve"> </v>
      </c>
      <c r="P816" s="8">
        <f t="shared" ca="1" si="123"/>
        <v>1</v>
      </c>
      <c r="Q816" s="8" t="str">
        <f t="shared" ca="1" si="124"/>
        <v xml:space="preserve"> </v>
      </c>
      <c r="S816" s="8">
        <f t="shared" ca="1" si="125"/>
        <v>1</v>
      </c>
      <c r="T816" s="8" t="str">
        <f t="shared" ca="1" si="118"/>
        <v/>
      </c>
      <c r="U816" s="8" t="str">
        <f t="shared" ca="1" si="118"/>
        <v/>
      </c>
      <c r="V816" s="8">
        <f t="shared" ca="1" si="118"/>
        <v>1</v>
      </c>
      <c r="W816" s="8" t="str">
        <f t="shared" ca="1" si="118"/>
        <v/>
      </c>
      <c r="X816" s="8">
        <f t="shared" ca="1" si="118"/>
        <v>1</v>
      </c>
    </row>
    <row r="817" spans="1:24" hidden="1" x14ac:dyDescent="0.25">
      <c r="A817" s="58">
        <f t="shared" ca="1" si="126"/>
        <v>5.8223377508784022</v>
      </c>
      <c r="B817" s="58">
        <f t="shared" ca="1" si="119"/>
        <v>4.6521022231863007</v>
      </c>
      <c r="C817" s="58">
        <f t="shared" ca="1" si="119"/>
        <v>6.8021594355929516</v>
      </c>
      <c r="D817" s="58">
        <f t="shared" ca="1" si="119"/>
        <v>3.8671146001610821</v>
      </c>
      <c r="E817" s="58">
        <f t="shared" ca="1" si="119"/>
        <v>2.6895670310223836</v>
      </c>
      <c r="F817" s="58">
        <f t="shared" ca="1" si="119"/>
        <v>3.9599645248918156</v>
      </c>
      <c r="G817" s="58" cm="1">
        <f t="array" aca="1" ref="G817" ca="1">SUM(IF(ISERROR(FIND($A$4:$F$4,G$4)),0,$A817:$F817))</f>
        <v>12.624497186471354</v>
      </c>
      <c r="H817" s="58" cm="1">
        <f t="array" aca="1" ref="H817" ca="1">SUM(IF(ISERROR(FIND($A$4:$F$4,H$4)),0,$A817:$F817))</f>
        <v>13.649416875931301</v>
      </c>
      <c r="I817" s="58" cm="1">
        <f t="array" aca="1" ref="I817" ca="1">SUM(IF(ISERROR(FIND($A$4:$F$4,I$4)),0,$A817:$F817))</f>
        <v>11.301633779100499</v>
      </c>
      <c r="J817" s="58">
        <f t="shared" ca="1" si="120"/>
        <v>13.649416875931301</v>
      </c>
      <c r="K817" s="58" t="str">
        <f t="shared" ca="1" si="121"/>
        <v>ADF</v>
      </c>
      <c r="L817" s="58">
        <f ca="1">SMALL($J$5:$J$1004,ROWS($J$5:J817))</f>
        <v>12.858905239809943</v>
      </c>
      <c r="M817" s="11">
        <f ca="1">ROWS($J$5:J817)/COUNT($J$5:$J$1004)</f>
        <v>0.81299999999999994</v>
      </c>
      <c r="N817" s="11"/>
      <c r="O817" s="8" t="str">
        <f t="shared" ca="1" si="122"/>
        <v xml:space="preserve"> </v>
      </c>
      <c r="P817" s="8">
        <f t="shared" ca="1" si="123"/>
        <v>1</v>
      </c>
      <c r="Q817" s="8" t="str">
        <f t="shared" ca="1" si="124"/>
        <v xml:space="preserve"> </v>
      </c>
      <c r="S817" s="8">
        <f t="shared" ca="1" si="125"/>
        <v>1</v>
      </c>
      <c r="T817" s="8" t="str">
        <f t="shared" ca="1" si="118"/>
        <v/>
      </c>
      <c r="U817" s="8" t="str">
        <f t="shared" ca="1" si="118"/>
        <v/>
      </c>
      <c r="V817" s="8">
        <f t="shared" ref="T817:X868" ca="1" si="127">IFERROR(FIND(V$4,$K817)/FIND(V$4,$K817),"")</f>
        <v>1</v>
      </c>
      <c r="W817" s="8" t="str">
        <f t="shared" ca="1" si="127"/>
        <v/>
      </c>
      <c r="X817" s="8">
        <f t="shared" ca="1" si="127"/>
        <v>1</v>
      </c>
    </row>
    <row r="818" spans="1:24" hidden="1" x14ac:dyDescent="0.25">
      <c r="A818" s="58">
        <f t="shared" ca="1" si="126"/>
        <v>3.7720549558182648</v>
      </c>
      <c r="B818" s="58">
        <f t="shared" ca="1" si="119"/>
        <v>4.5424153510195575</v>
      </c>
      <c r="C818" s="58">
        <f t="shared" ca="1" si="119"/>
        <v>7.819243306406225</v>
      </c>
      <c r="D818" s="58">
        <f t="shared" ref="B818:F869" ca="1" si="128">D$2+(D$3-D$2)*RAND()</f>
        <v>5.6145079023582012</v>
      </c>
      <c r="E818" s="58">
        <f t="shared" ca="1" si="128"/>
        <v>1.2064787463527802</v>
      </c>
      <c r="F818" s="58">
        <f t="shared" ca="1" si="128"/>
        <v>3.480256294240117</v>
      </c>
      <c r="G818" s="58" cm="1">
        <f t="array" aca="1" ref="G818" ca="1">SUM(IF(ISERROR(FIND($A$4:$F$4,G$4)),0,$A818:$F818))</f>
        <v>11.591298262224489</v>
      </c>
      <c r="H818" s="58" cm="1">
        <f t="array" aca="1" ref="H818" ca="1">SUM(IF(ISERROR(FIND($A$4:$F$4,H$4)),0,$A818:$F818))</f>
        <v>12.866819152416584</v>
      </c>
      <c r="I818" s="58" cm="1">
        <f t="array" aca="1" ref="I818" ca="1">SUM(IF(ISERROR(FIND($A$4:$F$4,I$4)),0,$A818:$F818))</f>
        <v>9.2291503916124551</v>
      </c>
      <c r="J818" s="58">
        <f t="shared" ca="1" si="120"/>
        <v>12.866819152416584</v>
      </c>
      <c r="K818" s="58" t="str">
        <f t="shared" ca="1" si="121"/>
        <v>ADF</v>
      </c>
      <c r="L818" s="58">
        <f ca="1">SMALL($J$5:$J$1004,ROWS($J$5:J818))</f>
        <v>12.866819152416584</v>
      </c>
      <c r="M818" s="11">
        <f ca="1">ROWS($J$5:J818)/COUNT($J$5:$J$1004)</f>
        <v>0.81399999999999995</v>
      </c>
      <c r="N818" s="11"/>
      <c r="O818" s="8" t="str">
        <f t="shared" ca="1" si="122"/>
        <v xml:space="preserve"> </v>
      </c>
      <c r="P818" s="8">
        <f t="shared" ca="1" si="123"/>
        <v>1</v>
      </c>
      <c r="Q818" s="8" t="str">
        <f t="shared" ca="1" si="124"/>
        <v xml:space="preserve"> </v>
      </c>
      <c r="S818" s="8">
        <f t="shared" ca="1" si="125"/>
        <v>1</v>
      </c>
      <c r="T818" s="8" t="str">
        <f t="shared" ca="1" si="127"/>
        <v/>
      </c>
      <c r="U818" s="8" t="str">
        <f t="shared" ca="1" si="127"/>
        <v/>
      </c>
      <c r="V818" s="8">
        <f t="shared" ca="1" si="127"/>
        <v>1</v>
      </c>
      <c r="W818" s="8" t="str">
        <f t="shared" ca="1" si="127"/>
        <v/>
      </c>
      <c r="X818" s="8">
        <f t="shared" ca="1" si="127"/>
        <v>1</v>
      </c>
    </row>
    <row r="819" spans="1:24" hidden="1" x14ac:dyDescent="0.25">
      <c r="A819" s="58">
        <f t="shared" ca="1" si="126"/>
        <v>5.2049005410197609</v>
      </c>
      <c r="B819" s="58">
        <f t="shared" ca="1" si="128"/>
        <v>1.1813484847379603</v>
      </c>
      <c r="C819" s="58">
        <f t="shared" ca="1" si="128"/>
        <v>4.3023831981296912</v>
      </c>
      <c r="D819" s="58">
        <f t="shared" ca="1" si="128"/>
        <v>4.0866818153035611</v>
      </c>
      <c r="E819" s="58">
        <f t="shared" ca="1" si="128"/>
        <v>2.5008421426228997</v>
      </c>
      <c r="F819" s="58">
        <f t="shared" ca="1" si="128"/>
        <v>2.9654904469614296</v>
      </c>
      <c r="G819" s="58" cm="1">
        <f t="array" aca="1" ref="G819" ca="1">SUM(IF(ISERROR(FIND($A$4:$F$4,G$4)),0,$A819:$F819))</f>
        <v>9.507283739149452</v>
      </c>
      <c r="H819" s="58" cm="1">
        <f t="array" aca="1" ref="H819" ca="1">SUM(IF(ISERROR(FIND($A$4:$F$4,H$4)),0,$A819:$F819))</f>
        <v>12.25707280328475</v>
      </c>
      <c r="I819" s="58" cm="1">
        <f t="array" aca="1" ref="I819" ca="1">SUM(IF(ISERROR(FIND($A$4:$F$4,I$4)),0,$A819:$F819))</f>
        <v>6.6476810743222892</v>
      </c>
      <c r="J819" s="58">
        <f t="shared" ca="1" si="120"/>
        <v>12.25707280328475</v>
      </c>
      <c r="K819" s="58" t="str">
        <f t="shared" ca="1" si="121"/>
        <v>ADF</v>
      </c>
      <c r="L819" s="58">
        <f ca="1">SMALL($J$5:$J$1004,ROWS($J$5:J819))</f>
        <v>12.877134681807147</v>
      </c>
      <c r="M819" s="11">
        <f ca="1">ROWS($J$5:J819)/COUNT($J$5:$J$1004)</f>
        <v>0.81499999999999995</v>
      </c>
      <c r="N819" s="11"/>
      <c r="O819" s="8" t="str">
        <f t="shared" ca="1" si="122"/>
        <v xml:space="preserve"> </v>
      </c>
      <c r="P819" s="8">
        <f t="shared" ca="1" si="123"/>
        <v>1</v>
      </c>
      <c r="Q819" s="8" t="str">
        <f t="shared" ca="1" si="124"/>
        <v xml:space="preserve"> </v>
      </c>
      <c r="S819" s="8">
        <f t="shared" ca="1" si="125"/>
        <v>1</v>
      </c>
      <c r="T819" s="8" t="str">
        <f t="shared" ca="1" si="127"/>
        <v/>
      </c>
      <c r="U819" s="8" t="str">
        <f t="shared" ca="1" si="127"/>
        <v/>
      </c>
      <c r="V819" s="8">
        <f t="shared" ca="1" si="127"/>
        <v>1</v>
      </c>
      <c r="W819" s="8" t="str">
        <f t="shared" ca="1" si="127"/>
        <v/>
      </c>
      <c r="X819" s="8">
        <f t="shared" ca="1" si="127"/>
        <v>1</v>
      </c>
    </row>
    <row r="820" spans="1:24" hidden="1" x14ac:dyDescent="0.25">
      <c r="A820" s="58">
        <f t="shared" ca="1" si="126"/>
        <v>2.6427192984398706</v>
      </c>
      <c r="B820" s="58">
        <f t="shared" ca="1" si="128"/>
        <v>2.6060772978961562</v>
      </c>
      <c r="C820" s="58">
        <f t="shared" ca="1" si="128"/>
        <v>5.1986371188065341</v>
      </c>
      <c r="D820" s="58">
        <f t="shared" ca="1" si="128"/>
        <v>5.4371257606167127</v>
      </c>
      <c r="E820" s="58">
        <f t="shared" ca="1" si="128"/>
        <v>2.5325791458605522</v>
      </c>
      <c r="F820" s="58">
        <f t="shared" ca="1" si="128"/>
        <v>2.1554589636745121</v>
      </c>
      <c r="G820" s="58" cm="1">
        <f t="array" aca="1" ref="G820" ca="1">SUM(IF(ISERROR(FIND($A$4:$F$4,G$4)),0,$A820:$F820))</f>
        <v>7.8413564172464048</v>
      </c>
      <c r="H820" s="58" cm="1">
        <f t="array" aca="1" ref="H820" ca="1">SUM(IF(ISERROR(FIND($A$4:$F$4,H$4)),0,$A820:$F820))</f>
        <v>10.235304022731096</v>
      </c>
      <c r="I820" s="58" cm="1">
        <f t="array" aca="1" ref="I820" ca="1">SUM(IF(ISERROR(FIND($A$4:$F$4,I$4)),0,$A820:$F820))</f>
        <v>7.2941154074312209</v>
      </c>
      <c r="J820" s="58">
        <f t="shared" ca="1" si="120"/>
        <v>10.235304022731096</v>
      </c>
      <c r="K820" s="58" t="str">
        <f t="shared" ca="1" si="121"/>
        <v>ADF</v>
      </c>
      <c r="L820" s="58">
        <f ca="1">SMALL($J$5:$J$1004,ROWS($J$5:J820))</f>
        <v>12.894000487392962</v>
      </c>
      <c r="M820" s="11">
        <f ca="1">ROWS($J$5:J820)/COUNT($J$5:$J$1004)</f>
        <v>0.81599999999999995</v>
      </c>
      <c r="N820" s="11"/>
      <c r="O820" s="8" t="str">
        <f t="shared" ca="1" si="122"/>
        <v xml:space="preserve"> </v>
      </c>
      <c r="P820" s="8">
        <f t="shared" ca="1" si="123"/>
        <v>1</v>
      </c>
      <c r="Q820" s="8" t="str">
        <f t="shared" ca="1" si="124"/>
        <v xml:space="preserve"> </v>
      </c>
      <c r="S820" s="8">
        <f t="shared" ca="1" si="125"/>
        <v>1</v>
      </c>
      <c r="T820" s="8" t="str">
        <f t="shared" ca="1" si="127"/>
        <v/>
      </c>
      <c r="U820" s="8" t="str">
        <f t="shared" ca="1" si="127"/>
        <v/>
      </c>
      <c r="V820" s="8">
        <f t="shared" ca="1" si="127"/>
        <v>1</v>
      </c>
      <c r="W820" s="8" t="str">
        <f t="shared" ca="1" si="127"/>
        <v/>
      </c>
      <c r="X820" s="8">
        <f t="shared" ca="1" si="127"/>
        <v>1</v>
      </c>
    </row>
    <row r="821" spans="1:24" hidden="1" x14ac:dyDescent="0.25">
      <c r="A821" s="58">
        <f t="shared" ca="1" si="126"/>
        <v>2.9483568481335629</v>
      </c>
      <c r="B821" s="58">
        <f t="shared" ca="1" si="128"/>
        <v>2.2303950419685052</v>
      </c>
      <c r="C821" s="58">
        <f t="shared" ca="1" si="128"/>
        <v>6.799337815080186</v>
      </c>
      <c r="D821" s="58">
        <f t="shared" ca="1" si="128"/>
        <v>5.3745818317879177</v>
      </c>
      <c r="E821" s="58">
        <f t="shared" ca="1" si="128"/>
        <v>2.2491027924916498</v>
      </c>
      <c r="F821" s="58">
        <f t="shared" ca="1" si="128"/>
        <v>3.4332760209058168</v>
      </c>
      <c r="G821" s="58" cm="1">
        <f t="array" aca="1" ref="G821" ca="1">SUM(IF(ISERROR(FIND($A$4:$F$4,G$4)),0,$A821:$F821))</f>
        <v>9.7476946632137498</v>
      </c>
      <c r="H821" s="58" cm="1">
        <f t="array" aca="1" ref="H821" ca="1">SUM(IF(ISERROR(FIND($A$4:$F$4,H$4)),0,$A821:$F821))</f>
        <v>11.756214700827298</v>
      </c>
      <c r="I821" s="58" cm="1">
        <f t="array" aca="1" ref="I821" ca="1">SUM(IF(ISERROR(FIND($A$4:$F$4,I$4)),0,$A821:$F821))</f>
        <v>7.9127738553659714</v>
      </c>
      <c r="J821" s="58">
        <f t="shared" ca="1" si="120"/>
        <v>11.756214700827298</v>
      </c>
      <c r="K821" s="58" t="str">
        <f t="shared" ca="1" si="121"/>
        <v>ADF</v>
      </c>
      <c r="L821" s="58">
        <f ca="1">SMALL($J$5:$J$1004,ROWS($J$5:J821))</f>
        <v>12.919156645174084</v>
      </c>
      <c r="M821" s="11">
        <f ca="1">ROWS($J$5:J821)/COUNT($J$5:$J$1004)</f>
        <v>0.81699999999999995</v>
      </c>
      <c r="N821" s="11"/>
      <c r="O821" s="8" t="str">
        <f t="shared" ca="1" si="122"/>
        <v xml:space="preserve"> </v>
      </c>
      <c r="P821" s="8">
        <f t="shared" ca="1" si="123"/>
        <v>1</v>
      </c>
      <c r="Q821" s="8" t="str">
        <f t="shared" ca="1" si="124"/>
        <v xml:space="preserve"> </v>
      </c>
      <c r="S821" s="8">
        <f t="shared" ca="1" si="125"/>
        <v>1</v>
      </c>
      <c r="T821" s="8" t="str">
        <f t="shared" ca="1" si="127"/>
        <v/>
      </c>
      <c r="U821" s="8" t="str">
        <f t="shared" ca="1" si="127"/>
        <v/>
      </c>
      <c r="V821" s="8">
        <f t="shared" ca="1" si="127"/>
        <v>1</v>
      </c>
      <c r="W821" s="8" t="str">
        <f t="shared" ca="1" si="127"/>
        <v/>
      </c>
      <c r="X821" s="8">
        <f t="shared" ca="1" si="127"/>
        <v>1</v>
      </c>
    </row>
    <row r="822" spans="1:24" hidden="1" x14ac:dyDescent="0.25">
      <c r="A822" s="58">
        <f t="shared" ca="1" si="126"/>
        <v>3.7761458381119883</v>
      </c>
      <c r="B822" s="58">
        <f t="shared" ca="1" si="128"/>
        <v>4.3429816040334357</v>
      </c>
      <c r="C822" s="58">
        <f t="shared" ca="1" si="128"/>
        <v>7.686631409413577</v>
      </c>
      <c r="D822" s="58">
        <f t="shared" ca="1" si="128"/>
        <v>2.6233370386480765</v>
      </c>
      <c r="E822" s="58">
        <f t="shared" ca="1" si="128"/>
        <v>2.0712043295501776</v>
      </c>
      <c r="F822" s="58">
        <f t="shared" ca="1" si="128"/>
        <v>3.5688434552705264</v>
      </c>
      <c r="G822" s="58" cm="1">
        <f t="array" aca="1" ref="G822" ca="1">SUM(IF(ISERROR(FIND($A$4:$F$4,G$4)),0,$A822:$F822))</f>
        <v>11.462777247525565</v>
      </c>
      <c r="H822" s="58" cm="1">
        <f t="array" aca="1" ref="H822" ca="1">SUM(IF(ISERROR(FIND($A$4:$F$4,H$4)),0,$A822:$F822))</f>
        <v>9.9683263320305908</v>
      </c>
      <c r="I822" s="58" cm="1">
        <f t="array" aca="1" ref="I822" ca="1">SUM(IF(ISERROR(FIND($A$4:$F$4,I$4)),0,$A822:$F822))</f>
        <v>9.9830293888541402</v>
      </c>
      <c r="J822" s="58">
        <f t="shared" ca="1" si="120"/>
        <v>11.462777247525565</v>
      </c>
      <c r="K822" s="58" t="str">
        <f t="shared" ca="1" si="121"/>
        <v>AC</v>
      </c>
      <c r="L822" s="58">
        <f ca="1">SMALL($J$5:$J$1004,ROWS($J$5:J822))</f>
        <v>12.923296214925617</v>
      </c>
      <c r="M822" s="11">
        <f ca="1">ROWS($J$5:J822)/COUNT($J$5:$J$1004)</f>
        <v>0.81799999999999995</v>
      </c>
      <c r="N822" s="11"/>
      <c r="O822" s="8">
        <f t="shared" ca="1" si="122"/>
        <v>1</v>
      </c>
      <c r="P822" s="8" t="str">
        <f t="shared" ca="1" si="123"/>
        <v xml:space="preserve"> </v>
      </c>
      <c r="Q822" s="8" t="str">
        <f t="shared" ca="1" si="124"/>
        <v xml:space="preserve"> </v>
      </c>
      <c r="S822" s="8">
        <f t="shared" ca="1" si="125"/>
        <v>1</v>
      </c>
      <c r="T822" s="8" t="str">
        <f t="shared" ca="1" si="127"/>
        <v/>
      </c>
      <c r="U822" s="8">
        <f t="shared" ca="1" si="127"/>
        <v>1</v>
      </c>
      <c r="V822" s="8" t="str">
        <f t="shared" ca="1" si="127"/>
        <v/>
      </c>
      <c r="W822" s="8" t="str">
        <f t="shared" ca="1" si="127"/>
        <v/>
      </c>
      <c r="X822" s="8" t="str">
        <f t="shared" ca="1" si="127"/>
        <v/>
      </c>
    </row>
    <row r="823" spans="1:24" hidden="1" x14ac:dyDescent="0.25">
      <c r="A823" s="58">
        <f t="shared" ca="1" si="126"/>
        <v>3.7468053760599731</v>
      </c>
      <c r="B823" s="58">
        <f t="shared" ca="1" si="128"/>
        <v>1.3545609884529091</v>
      </c>
      <c r="C823" s="58">
        <f t="shared" ca="1" si="128"/>
        <v>7.2304477912721143</v>
      </c>
      <c r="D823" s="58">
        <f t="shared" ca="1" si="128"/>
        <v>2.953950706832043</v>
      </c>
      <c r="E823" s="58">
        <f t="shared" ca="1" si="128"/>
        <v>1.6841167379295769</v>
      </c>
      <c r="F823" s="58">
        <f t="shared" ca="1" si="128"/>
        <v>2.6871276093641181</v>
      </c>
      <c r="G823" s="58" cm="1">
        <f t="array" aca="1" ref="G823" ca="1">SUM(IF(ISERROR(FIND($A$4:$F$4,G$4)),0,$A823:$F823))</f>
        <v>10.977253167332087</v>
      </c>
      <c r="H823" s="58" cm="1">
        <f t="array" aca="1" ref="H823" ca="1">SUM(IF(ISERROR(FIND($A$4:$F$4,H$4)),0,$A823:$F823))</f>
        <v>9.3878836922561337</v>
      </c>
      <c r="I823" s="58" cm="1">
        <f t="array" aca="1" ref="I823" ca="1">SUM(IF(ISERROR(FIND($A$4:$F$4,I$4)),0,$A823:$F823))</f>
        <v>5.7258053357466041</v>
      </c>
      <c r="J823" s="58">
        <f t="shared" ca="1" si="120"/>
        <v>10.977253167332087</v>
      </c>
      <c r="K823" s="58" t="str">
        <f t="shared" ca="1" si="121"/>
        <v>AC</v>
      </c>
      <c r="L823" s="58">
        <f ca="1">SMALL($J$5:$J$1004,ROWS($J$5:J823))</f>
        <v>12.92556391130223</v>
      </c>
      <c r="M823" s="11">
        <f ca="1">ROWS($J$5:J823)/COUNT($J$5:$J$1004)</f>
        <v>0.81899999999999995</v>
      </c>
      <c r="N823" s="11"/>
      <c r="O823" s="8">
        <f t="shared" ca="1" si="122"/>
        <v>1</v>
      </c>
      <c r="P823" s="8" t="str">
        <f t="shared" ca="1" si="123"/>
        <v xml:space="preserve"> </v>
      </c>
      <c r="Q823" s="8" t="str">
        <f t="shared" ca="1" si="124"/>
        <v xml:space="preserve"> </v>
      </c>
      <c r="S823" s="8">
        <f t="shared" ca="1" si="125"/>
        <v>1</v>
      </c>
      <c r="T823" s="8" t="str">
        <f t="shared" ca="1" si="127"/>
        <v/>
      </c>
      <c r="U823" s="8">
        <f t="shared" ca="1" si="127"/>
        <v>1</v>
      </c>
      <c r="V823" s="8" t="str">
        <f t="shared" ca="1" si="127"/>
        <v/>
      </c>
      <c r="W823" s="8" t="str">
        <f t="shared" ca="1" si="127"/>
        <v/>
      </c>
      <c r="X823" s="8" t="str">
        <f t="shared" ca="1" si="127"/>
        <v/>
      </c>
    </row>
    <row r="824" spans="1:24" hidden="1" x14ac:dyDescent="0.25">
      <c r="A824" s="58">
        <f t="shared" ca="1" si="126"/>
        <v>2.0661136868164971</v>
      </c>
      <c r="B824" s="58">
        <f t="shared" ca="1" si="128"/>
        <v>2.3606200647523816</v>
      </c>
      <c r="C824" s="58">
        <f t="shared" ca="1" si="128"/>
        <v>7.9726010936994189</v>
      </c>
      <c r="D824" s="58">
        <f t="shared" ca="1" si="128"/>
        <v>4.7625869619193679</v>
      </c>
      <c r="E824" s="58">
        <f t="shared" ca="1" si="128"/>
        <v>2.8464760747136904</v>
      </c>
      <c r="F824" s="58">
        <f t="shared" ca="1" si="128"/>
        <v>3.576765058893506</v>
      </c>
      <c r="G824" s="58" cm="1">
        <f t="array" aca="1" ref="G824" ca="1">SUM(IF(ISERROR(FIND($A$4:$F$4,G$4)),0,$A824:$F824))</f>
        <v>10.038714780515916</v>
      </c>
      <c r="H824" s="58" cm="1">
        <f t="array" aca="1" ref="H824" ca="1">SUM(IF(ISERROR(FIND($A$4:$F$4,H$4)),0,$A824:$F824))</f>
        <v>10.405465707629372</v>
      </c>
      <c r="I824" s="58" cm="1">
        <f t="array" aca="1" ref="I824" ca="1">SUM(IF(ISERROR(FIND($A$4:$F$4,I$4)),0,$A824:$F824))</f>
        <v>8.7838611983595776</v>
      </c>
      <c r="J824" s="58">
        <f t="shared" ca="1" si="120"/>
        <v>10.405465707629372</v>
      </c>
      <c r="K824" s="58" t="str">
        <f t="shared" ca="1" si="121"/>
        <v>ADF</v>
      </c>
      <c r="L824" s="58">
        <f ca="1">SMALL($J$5:$J$1004,ROWS($J$5:J824))</f>
        <v>12.926770471902849</v>
      </c>
      <c r="M824" s="11">
        <f ca="1">ROWS($J$5:J824)/COUNT($J$5:$J$1004)</f>
        <v>0.82</v>
      </c>
      <c r="N824" s="11"/>
      <c r="O824" s="8" t="str">
        <f t="shared" ca="1" si="122"/>
        <v xml:space="preserve"> </v>
      </c>
      <c r="P824" s="8">
        <f t="shared" ca="1" si="123"/>
        <v>1</v>
      </c>
      <c r="Q824" s="8" t="str">
        <f t="shared" ca="1" si="124"/>
        <v xml:space="preserve"> </v>
      </c>
      <c r="S824" s="8">
        <f t="shared" ca="1" si="125"/>
        <v>1</v>
      </c>
      <c r="T824" s="8" t="str">
        <f t="shared" ca="1" si="127"/>
        <v/>
      </c>
      <c r="U824" s="8" t="str">
        <f t="shared" ca="1" si="127"/>
        <v/>
      </c>
      <c r="V824" s="8">
        <f t="shared" ca="1" si="127"/>
        <v>1</v>
      </c>
      <c r="W824" s="8" t="str">
        <f t="shared" ca="1" si="127"/>
        <v/>
      </c>
      <c r="X824" s="8">
        <f t="shared" ca="1" si="127"/>
        <v>1</v>
      </c>
    </row>
    <row r="825" spans="1:24" hidden="1" x14ac:dyDescent="0.25">
      <c r="A825" s="58">
        <f t="shared" ca="1" si="126"/>
        <v>2.9321742035829352</v>
      </c>
      <c r="B825" s="58">
        <f t="shared" ca="1" si="128"/>
        <v>4.9343206368084651</v>
      </c>
      <c r="C825" s="58">
        <f t="shared" ca="1" si="128"/>
        <v>5.6086724110625923</v>
      </c>
      <c r="D825" s="58">
        <f t="shared" ca="1" si="128"/>
        <v>2.2511656585810562</v>
      </c>
      <c r="E825" s="58">
        <f t="shared" ca="1" si="128"/>
        <v>1.6124031646284607</v>
      </c>
      <c r="F825" s="58">
        <f t="shared" ca="1" si="128"/>
        <v>3.9280955057991926</v>
      </c>
      <c r="G825" s="58" cm="1">
        <f t="array" aca="1" ref="G825" ca="1">SUM(IF(ISERROR(FIND($A$4:$F$4,G$4)),0,$A825:$F825))</f>
        <v>8.5408466146455275</v>
      </c>
      <c r="H825" s="58" cm="1">
        <f t="array" aca="1" ref="H825" ca="1">SUM(IF(ISERROR(FIND($A$4:$F$4,H$4)),0,$A825:$F825))</f>
        <v>9.1114353679631854</v>
      </c>
      <c r="I825" s="58" cm="1">
        <f t="array" aca="1" ref="I825" ca="1">SUM(IF(ISERROR(FIND($A$4:$F$4,I$4)),0,$A825:$F825))</f>
        <v>10.474819307236118</v>
      </c>
      <c r="J825" s="58">
        <f t="shared" ca="1" si="120"/>
        <v>10.474819307236118</v>
      </c>
      <c r="K825" s="58" t="str">
        <f t="shared" ca="1" si="121"/>
        <v>BEF</v>
      </c>
      <c r="L825" s="58">
        <f ca="1">SMALL($J$5:$J$1004,ROWS($J$5:J825))</f>
        <v>12.932043832869621</v>
      </c>
      <c r="M825" s="11">
        <f ca="1">ROWS($J$5:J825)/COUNT($J$5:$J$1004)</f>
        <v>0.82099999999999995</v>
      </c>
      <c r="N825" s="11"/>
      <c r="O825" s="8" t="str">
        <f t="shared" ca="1" si="122"/>
        <v xml:space="preserve"> </v>
      </c>
      <c r="P825" s="8" t="str">
        <f t="shared" ca="1" si="123"/>
        <v xml:space="preserve"> </v>
      </c>
      <c r="Q825" s="8">
        <f t="shared" ca="1" si="124"/>
        <v>1</v>
      </c>
      <c r="S825" s="8" t="str">
        <f t="shared" ca="1" si="125"/>
        <v/>
      </c>
      <c r="T825" s="8">
        <f t="shared" ca="1" si="127"/>
        <v>1</v>
      </c>
      <c r="U825" s="8" t="str">
        <f t="shared" ca="1" si="127"/>
        <v/>
      </c>
      <c r="V825" s="8" t="str">
        <f t="shared" ca="1" si="127"/>
        <v/>
      </c>
      <c r="W825" s="8">
        <f t="shared" ca="1" si="127"/>
        <v>1</v>
      </c>
      <c r="X825" s="8">
        <f t="shared" ca="1" si="127"/>
        <v>1</v>
      </c>
    </row>
    <row r="826" spans="1:24" hidden="1" x14ac:dyDescent="0.25">
      <c r="A826" s="58">
        <f t="shared" ca="1" si="126"/>
        <v>4.4182336059138274</v>
      </c>
      <c r="B826" s="58">
        <f t="shared" ca="1" si="128"/>
        <v>4.2242518078133973</v>
      </c>
      <c r="C826" s="58">
        <f t="shared" ca="1" si="128"/>
        <v>4.5413535944698662</v>
      </c>
      <c r="D826" s="58">
        <f t="shared" ca="1" si="128"/>
        <v>3.8689712631552666</v>
      </c>
      <c r="E826" s="58">
        <f t="shared" ca="1" si="128"/>
        <v>1.0758317887414495</v>
      </c>
      <c r="F826" s="58">
        <f t="shared" ca="1" si="128"/>
        <v>2.6520172101957753</v>
      </c>
      <c r="G826" s="58" cm="1">
        <f t="array" aca="1" ref="G826" ca="1">SUM(IF(ISERROR(FIND($A$4:$F$4,G$4)),0,$A826:$F826))</f>
        <v>8.9595872003836945</v>
      </c>
      <c r="H826" s="58" cm="1">
        <f t="array" aca="1" ref="H826" ca="1">SUM(IF(ISERROR(FIND($A$4:$F$4,H$4)),0,$A826:$F826))</f>
        <v>10.939222079264869</v>
      </c>
      <c r="I826" s="58" cm="1">
        <f t="array" aca="1" ref="I826" ca="1">SUM(IF(ISERROR(FIND($A$4:$F$4,I$4)),0,$A826:$F826))</f>
        <v>7.9521008067506225</v>
      </c>
      <c r="J826" s="58">
        <f t="shared" ca="1" si="120"/>
        <v>10.939222079264869</v>
      </c>
      <c r="K826" s="58" t="str">
        <f t="shared" ca="1" si="121"/>
        <v>ADF</v>
      </c>
      <c r="L826" s="58">
        <f ca="1">SMALL($J$5:$J$1004,ROWS($J$5:J826))</f>
        <v>12.936813612224629</v>
      </c>
      <c r="M826" s="11">
        <f ca="1">ROWS($J$5:J826)/COUNT($J$5:$J$1004)</f>
        <v>0.82199999999999995</v>
      </c>
      <c r="N826" s="11"/>
      <c r="O826" s="8" t="str">
        <f t="shared" ca="1" si="122"/>
        <v xml:space="preserve"> </v>
      </c>
      <c r="P826" s="8">
        <f t="shared" ca="1" si="123"/>
        <v>1</v>
      </c>
      <c r="Q826" s="8" t="str">
        <f t="shared" ca="1" si="124"/>
        <v xml:space="preserve"> </v>
      </c>
      <c r="S826" s="8">
        <f t="shared" ca="1" si="125"/>
        <v>1</v>
      </c>
      <c r="T826" s="8" t="str">
        <f t="shared" ca="1" si="127"/>
        <v/>
      </c>
      <c r="U826" s="8" t="str">
        <f t="shared" ca="1" si="127"/>
        <v/>
      </c>
      <c r="V826" s="8">
        <f t="shared" ca="1" si="127"/>
        <v>1</v>
      </c>
      <c r="W826" s="8" t="str">
        <f t="shared" ca="1" si="127"/>
        <v/>
      </c>
      <c r="X826" s="8">
        <f t="shared" ca="1" si="127"/>
        <v>1</v>
      </c>
    </row>
    <row r="827" spans="1:24" hidden="1" x14ac:dyDescent="0.25">
      <c r="A827" s="58">
        <f t="shared" ca="1" si="126"/>
        <v>2.433763805289594</v>
      </c>
      <c r="B827" s="58">
        <f t="shared" ca="1" si="128"/>
        <v>2.3682046571641111</v>
      </c>
      <c r="C827" s="58">
        <f t="shared" ca="1" si="128"/>
        <v>4.0064221647380069</v>
      </c>
      <c r="D827" s="58">
        <f t="shared" ca="1" si="128"/>
        <v>4.7454083113851624</v>
      </c>
      <c r="E827" s="58">
        <f t="shared" ca="1" si="128"/>
        <v>1.5480877962497472</v>
      </c>
      <c r="F827" s="58">
        <f t="shared" ca="1" si="128"/>
        <v>3.727298105124663</v>
      </c>
      <c r="G827" s="58" cm="1">
        <f t="array" aca="1" ref="G827" ca="1">SUM(IF(ISERROR(FIND($A$4:$F$4,G$4)),0,$A827:$F827))</f>
        <v>6.440185970027601</v>
      </c>
      <c r="H827" s="58" cm="1">
        <f t="array" aca="1" ref="H827" ca="1">SUM(IF(ISERROR(FIND($A$4:$F$4,H$4)),0,$A827:$F827))</f>
        <v>10.90647022179942</v>
      </c>
      <c r="I827" s="58" cm="1">
        <f t="array" aca="1" ref="I827" ca="1">SUM(IF(ISERROR(FIND($A$4:$F$4,I$4)),0,$A827:$F827))</f>
        <v>7.6435905585385218</v>
      </c>
      <c r="J827" s="58">
        <f t="shared" ca="1" si="120"/>
        <v>10.90647022179942</v>
      </c>
      <c r="K827" s="58" t="str">
        <f t="shared" ca="1" si="121"/>
        <v>ADF</v>
      </c>
      <c r="L827" s="58">
        <f ca="1">SMALL($J$5:$J$1004,ROWS($J$5:J827))</f>
        <v>12.937246399955024</v>
      </c>
      <c r="M827" s="11">
        <f ca="1">ROWS($J$5:J827)/COUNT($J$5:$J$1004)</f>
        <v>0.82299999999999995</v>
      </c>
      <c r="N827" s="11"/>
      <c r="O827" s="8" t="str">
        <f t="shared" ca="1" si="122"/>
        <v xml:space="preserve"> </v>
      </c>
      <c r="P827" s="8">
        <f t="shared" ca="1" si="123"/>
        <v>1</v>
      </c>
      <c r="Q827" s="8" t="str">
        <f t="shared" ca="1" si="124"/>
        <v xml:space="preserve"> </v>
      </c>
      <c r="S827" s="8">
        <f t="shared" ca="1" si="125"/>
        <v>1</v>
      </c>
      <c r="T827" s="8" t="str">
        <f t="shared" ca="1" si="127"/>
        <v/>
      </c>
      <c r="U827" s="8" t="str">
        <f t="shared" ca="1" si="127"/>
        <v/>
      </c>
      <c r="V827" s="8">
        <f t="shared" ca="1" si="127"/>
        <v>1</v>
      </c>
      <c r="W827" s="8" t="str">
        <f t="shared" ca="1" si="127"/>
        <v/>
      </c>
      <c r="X827" s="8">
        <f t="shared" ca="1" si="127"/>
        <v>1</v>
      </c>
    </row>
    <row r="828" spans="1:24" hidden="1" x14ac:dyDescent="0.25">
      <c r="A828" s="58">
        <f t="shared" ca="1" si="126"/>
        <v>3.8320348164453386</v>
      </c>
      <c r="B828" s="58">
        <f t="shared" ca="1" si="128"/>
        <v>1.0072163254920383</v>
      </c>
      <c r="C828" s="58">
        <f t="shared" ca="1" si="128"/>
        <v>4.6146180601298177</v>
      </c>
      <c r="D828" s="58">
        <f t="shared" ca="1" si="128"/>
        <v>4.3130886567999553</v>
      </c>
      <c r="E828" s="58">
        <f t="shared" ca="1" si="128"/>
        <v>1.9165340588516735</v>
      </c>
      <c r="F828" s="58">
        <f t="shared" ca="1" si="128"/>
        <v>2.5463628495818904</v>
      </c>
      <c r="G828" s="58" cm="1">
        <f t="array" aca="1" ref="G828" ca="1">SUM(IF(ISERROR(FIND($A$4:$F$4,G$4)),0,$A828:$F828))</f>
        <v>8.4466528765751558</v>
      </c>
      <c r="H828" s="58" cm="1">
        <f t="array" aca="1" ref="H828" ca="1">SUM(IF(ISERROR(FIND($A$4:$F$4,H$4)),0,$A828:$F828))</f>
        <v>10.691486322827185</v>
      </c>
      <c r="I828" s="58" cm="1">
        <f t="array" aca="1" ref="I828" ca="1">SUM(IF(ISERROR(FIND($A$4:$F$4,I$4)),0,$A828:$F828))</f>
        <v>5.470113233925602</v>
      </c>
      <c r="J828" s="58">
        <f t="shared" ca="1" si="120"/>
        <v>10.691486322827185</v>
      </c>
      <c r="K828" s="58" t="str">
        <f t="shared" ca="1" si="121"/>
        <v>ADF</v>
      </c>
      <c r="L828" s="58">
        <f ca="1">SMALL($J$5:$J$1004,ROWS($J$5:J828))</f>
        <v>12.942719845981925</v>
      </c>
      <c r="M828" s="11">
        <f ca="1">ROWS($J$5:J828)/COUNT($J$5:$J$1004)</f>
        <v>0.82399999999999995</v>
      </c>
      <c r="N828" s="11"/>
      <c r="O828" s="8" t="str">
        <f t="shared" ca="1" si="122"/>
        <v xml:space="preserve"> </v>
      </c>
      <c r="P828" s="8">
        <f t="shared" ca="1" si="123"/>
        <v>1</v>
      </c>
      <c r="Q828" s="8" t="str">
        <f t="shared" ca="1" si="124"/>
        <v xml:space="preserve"> </v>
      </c>
      <c r="S828" s="8">
        <f t="shared" ca="1" si="125"/>
        <v>1</v>
      </c>
      <c r="T828" s="8" t="str">
        <f t="shared" ca="1" si="127"/>
        <v/>
      </c>
      <c r="U828" s="8" t="str">
        <f t="shared" ca="1" si="127"/>
        <v/>
      </c>
      <c r="V828" s="8">
        <f t="shared" ca="1" si="127"/>
        <v>1</v>
      </c>
      <c r="W828" s="8" t="str">
        <f t="shared" ca="1" si="127"/>
        <v/>
      </c>
      <c r="X828" s="8">
        <f t="shared" ca="1" si="127"/>
        <v>1</v>
      </c>
    </row>
    <row r="829" spans="1:24" hidden="1" x14ac:dyDescent="0.25">
      <c r="A829" s="58">
        <f t="shared" ca="1" si="126"/>
        <v>2.4582474040915336</v>
      </c>
      <c r="B829" s="58">
        <f t="shared" ca="1" si="128"/>
        <v>2.3466324983111568</v>
      </c>
      <c r="C829" s="58">
        <f t="shared" ca="1" si="128"/>
        <v>4.0608246814898479</v>
      </c>
      <c r="D829" s="58">
        <f t="shared" ca="1" si="128"/>
        <v>3.6546283753167268</v>
      </c>
      <c r="E829" s="58">
        <f t="shared" ca="1" si="128"/>
        <v>2.0687689232015014</v>
      </c>
      <c r="F829" s="58">
        <f t="shared" ca="1" si="128"/>
        <v>3.5323129849178407</v>
      </c>
      <c r="G829" s="58" cm="1">
        <f t="array" aca="1" ref="G829" ca="1">SUM(IF(ISERROR(FIND($A$4:$F$4,G$4)),0,$A829:$F829))</f>
        <v>6.5190720855813815</v>
      </c>
      <c r="H829" s="58" cm="1">
        <f t="array" aca="1" ref="H829" ca="1">SUM(IF(ISERROR(FIND($A$4:$F$4,H$4)),0,$A829:$F829))</f>
        <v>9.6451887643261003</v>
      </c>
      <c r="I829" s="58" cm="1">
        <f t="array" aca="1" ref="I829" ca="1">SUM(IF(ISERROR(FIND($A$4:$F$4,I$4)),0,$A829:$F829))</f>
        <v>7.9477144064304994</v>
      </c>
      <c r="J829" s="58">
        <f t="shared" ca="1" si="120"/>
        <v>9.6451887643261003</v>
      </c>
      <c r="K829" s="58" t="str">
        <f t="shared" ca="1" si="121"/>
        <v>ADF</v>
      </c>
      <c r="L829" s="58">
        <f ca="1">SMALL($J$5:$J$1004,ROWS($J$5:J829))</f>
        <v>12.947969354949898</v>
      </c>
      <c r="M829" s="11">
        <f ca="1">ROWS($J$5:J829)/COUNT($J$5:$J$1004)</f>
        <v>0.82499999999999996</v>
      </c>
      <c r="N829" s="11"/>
      <c r="O829" s="8" t="str">
        <f t="shared" ca="1" si="122"/>
        <v xml:space="preserve"> </v>
      </c>
      <c r="P829" s="8">
        <f t="shared" ca="1" si="123"/>
        <v>1</v>
      </c>
      <c r="Q829" s="8" t="str">
        <f t="shared" ca="1" si="124"/>
        <v xml:space="preserve"> </v>
      </c>
      <c r="S829" s="8">
        <f t="shared" ca="1" si="125"/>
        <v>1</v>
      </c>
      <c r="T829" s="8" t="str">
        <f t="shared" ca="1" si="127"/>
        <v/>
      </c>
      <c r="U829" s="8" t="str">
        <f t="shared" ca="1" si="127"/>
        <v/>
      </c>
      <c r="V829" s="8">
        <f t="shared" ca="1" si="127"/>
        <v>1</v>
      </c>
      <c r="W829" s="8" t="str">
        <f t="shared" ca="1" si="127"/>
        <v/>
      </c>
      <c r="X829" s="8">
        <f t="shared" ca="1" si="127"/>
        <v>1</v>
      </c>
    </row>
    <row r="830" spans="1:24" hidden="1" x14ac:dyDescent="0.25">
      <c r="A830" s="58">
        <f t="shared" ca="1" si="126"/>
        <v>5.6841387088249142</v>
      </c>
      <c r="B830" s="58">
        <f t="shared" ca="1" si="128"/>
        <v>1.5010522150732712</v>
      </c>
      <c r="C830" s="58">
        <f t="shared" ca="1" si="128"/>
        <v>4.5165644050217804</v>
      </c>
      <c r="D830" s="58">
        <f t="shared" ca="1" si="128"/>
        <v>5.2836949081059101</v>
      </c>
      <c r="E830" s="58">
        <f t="shared" ca="1" si="128"/>
        <v>1.5826118723251568</v>
      </c>
      <c r="F830" s="58">
        <f t="shared" ca="1" si="128"/>
        <v>2.1322191432218807</v>
      </c>
      <c r="G830" s="58" cm="1">
        <f t="array" aca="1" ref="G830" ca="1">SUM(IF(ISERROR(FIND($A$4:$F$4,G$4)),0,$A830:$F830))</f>
        <v>10.200703113846695</v>
      </c>
      <c r="H830" s="58" cm="1">
        <f t="array" aca="1" ref="H830" ca="1">SUM(IF(ISERROR(FIND($A$4:$F$4,H$4)),0,$A830:$F830))</f>
        <v>13.100052760152707</v>
      </c>
      <c r="I830" s="58" cm="1">
        <f t="array" aca="1" ref="I830" ca="1">SUM(IF(ISERROR(FIND($A$4:$F$4,I$4)),0,$A830:$F830))</f>
        <v>5.2158832306203085</v>
      </c>
      <c r="J830" s="58">
        <f t="shared" ca="1" si="120"/>
        <v>13.100052760152707</v>
      </c>
      <c r="K830" s="58" t="str">
        <f t="shared" ca="1" si="121"/>
        <v>ADF</v>
      </c>
      <c r="L830" s="58">
        <f ca="1">SMALL($J$5:$J$1004,ROWS($J$5:J830))</f>
        <v>12.953876230028495</v>
      </c>
      <c r="M830" s="11">
        <f ca="1">ROWS($J$5:J830)/COUNT($J$5:$J$1004)</f>
        <v>0.82599999999999996</v>
      </c>
      <c r="N830" s="11"/>
      <c r="O830" s="8" t="str">
        <f t="shared" ca="1" si="122"/>
        <v xml:space="preserve"> </v>
      </c>
      <c r="P830" s="8">
        <f t="shared" ca="1" si="123"/>
        <v>1</v>
      </c>
      <c r="Q830" s="8" t="str">
        <f t="shared" ca="1" si="124"/>
        <v xml:space="preserve"> </v>
      </c>
      <c r="S830" s="8">
        <f t="shared" ca="1" si="125"/>
        <v>1</v>
      </c>
      <c r="T830" s="8" t="str">
        <f t="shared" ca="1" si="127"/>
        <v/>
      </c>
      <c r="U830" s="8" t="str">
        <f t="shared" ca="1" si="127"/>
        <v/>
      </c>
      <c r="V830" s="8">
        <f t="shared" ca="1" si="127"/>
        <v>1</v>
      </c>
      <c r="W830" s="8" t="str">
        <f t="shared" ca="1" si="127"/>
        <v/>
      </c>
      <c r="X830" s="8">
        <f t="shared" ca="1" si="127"/>
        <v>1</v>
      </c>
    </row>
    <row r="831" spans="1:24" hidden="1" x14ac:dyDescent="0.25">
      <c r="A831" s="58">
        <f t="shared" ca="1" si="126"/>
        <v>3.7869102086611313</v>
      </c>
      <c r="B831" s="58">
        <f t="shared" ca="1" si="128"/>
        <v>1.3093676087771415</v>
      </c>
      <c r="C831" s="58">
        <f t="shared" ca="1" si="128"/>
        <v>7.7773226190911942</v>
      </c>
      <c r="D831" s="58">
        <f t="shared" ca="1" si="128"/>
        <v>4.9946808701157996</v>
      </c>
      <c r="E831" s="58">
        <f t="shared" ca="1" si="128"/>
        <v>1.6346298484382413</v>
      </c>
      <c r="F831" s="58">
        <f t="shared" ca="1" si="128"/>
        <v>3.471792874408699</v>
      </c>
      <c r="G831" s="58" cm="1">
        <f t="array" aca="1" ref="G831" ca="1">SUM(IF(ISERROR(FIND($A$4:$F$4,G$4)),0,$A831:$F831))</f>
        <v>11.564232827752326</v>
      </c>
      <c r="H831" s="58" cm="1">
        <f t="array" aca="1" ref="H831" ca="1">SUM(IF(ISERROR(FIND($A$4:$F$4,H$4)),0,$A831:$F831))</f>
        <v>12.253383953185629</v>
      </c>
      <c r="I831" s="58" cm="1">
        <f t="array" aca="1" ref="I831" ca="1">SUM(IF(ISERROR(FIND($A$4:$F$4,I$4)),0,$A831:$F831))</f>
        <v>6.4157903316240823</v>
      </c>
      <c r="J831" s="58">
        <f t="shared" ca="1" si="120"/>
        <v>12.253383953185629</v>
      </c>
      <c r="K831" s="58" t="str">
        <f t="shared" ca="1" si="121"/>
        <v>ADF</v>
      </c>
      <c r="L831" s="58">
        <f ca="1">SMALL($J$5:$J$1004,ROWS($J$5:J831))</f>
        <v>12.955369434723924</v>
      </c>
      <c r="M831" s="11">
        <f ca="1">ROWS($J$5:J831)/COUNT($J$5:$J$1004)</f>
        <v>0.82699999999999996</v>
      </c>
      <c r="N831" s="11"/>
      <c r="O831" s="8" t="str">
        <f t="shared" ca="1" si="122"/>
        <v xml:space="preserve"> </v>
      </c>
      <c r="P831" s="8">
        <f t="shared" ca="1" si="123"/>
        <v>1</v>
      </c>
      <c r="Q831" s="8" t="str">
        <f t="shared" ca="1" si="124"/>
        <v xml:space="preserve"> </v>
      </c>
      <c r="S831" s="8">
        <f t="shared" ca="1" si="125"/>
        <v>1</v>
      </c>
      <c r="T831" s="8" t="str">
        <f t="shared" ca="1" si="127"/>
        <v/>
      </c>
      <c r="U831" s="8" t="str">
        <f t="shared" ca="1" si="127"/>
        <v/>
      </c>
      <c r="V831" s="8">
        <f t="shared" ca="1" si="127"/>
        <v>1</v>
      </c>
      <c r="W831" s="8" t="str">
        <f t="shared" ca="1" si="127"/>
        <v/>
      </c>
      <c r="X831" s="8">
        <f t="shared" ca="1" si="127"/>
        <v>1</v>
      </c>
    </row>
    <row r="832" spans="1:24" hidden="1" x14ac:dyDescent="0.25">
      <c r="A832" s="58">
        <f t="shared" ca="1" si="126"/>
        <v>4.2646438834175733</v>
      </c>
      <c r="B832" s="58">
        <f t="shared" ca="1" si="128"/>
        <v>1.1076656244091287</v>
      </c>
      <c r="C832" s="58">
        <f t="shared" ca="1" si="128"/>
        <v>7.805308948623658</v>
      </c>
      <c r="D832" s="58">
        <f t="shared" ca="1" si="128"/>
        <v>3.5551903991215199</v>
      </c>
      <c r="E832" s="58">
        <f t="shared" ca="1" si="128"/>
        <v>1.7166185904368729</v>
      </c>
      <c r="F832" s="58">
        <f t="shared" ca="1" si="128"/>
        <v>3.2107849847549152</v>
      </c>
      <c r="G832" s="58" cm="1">
        <f t="array" aca="1" ref="G832" ca="1">SUM(IF(ISERROR(FIND($A$4:$F$4,G$4)),0,$A832:$F832))</f>
        <v>12.069952832041231</v>
      </c>
      <c r="H832" s="58" cm="1">
        <f t="array" aca="1" ref="H832" ca="1">SUM(IF(ISERROR(FIND($A$4:$F$4,H$4)),0,$A832:$F832))</f>
        <v>11.030619267294007</v>
      </c>
      <c r="I832" s="58" cm="1">
        <f t="array" aca="1" ref="I832" ca="1">SUM(IF(ISERROR(FIND($A$4:$F$4,I$4)),0,$A832:$F832))</f>
        <v>6.0350691996009171</v>
      </c>
      <c r="J832" s="58">
        <f t="shared" ca="1" si="120"/>
        <v>12.069952832041231</v>
      </c>
      <c r="K832" s="58" t="str">
        <f t="shared" ca="1" si="121"/>
        <v>AC</v>
      </c>
      <c r="L832" s="58">
        <f ca="1">SMALL($J$5:$J$1004,ROWS($J$5:J832))</f>
        <v>12.960011679847458</v>
      </c>
      <c r="M832" s="11">
        <f ca="1">ROWS($J$5:J832)/COUNT($J$5:$J$1004)</f>
        <v>0.82799999999999996</v>
      </c>
      <c r="N832" s="11"/>
      <c r="O832" s="8">
        <f t="shared" ca="1" si="122"/>
        <v>1</v>
      </c>
      <c r="P832" s="8" t="str">
        <f t="shared" ca="1" si="123"/>
        <v xml:space="preserve"> </v>
      </c>
      <c r="Q832" s="8" t="str">
        <f t="shared" ca="1" si="124"/>
        <v xml:space="preserve"> </v>
      </c>
      <c r="S832" s="8">
        <f t="shared" ca="1" si="125"/>
        <v>1</v>
      </c>
      <c r="T832" s="8" t="str">
        <f t="shared" ca="1" si="127"/>
        <v/>
      </c>
      <c r="U832" s="8">
        <f t="shared" ca="1" si="127"/>
        <v>1</v>
      </c>
      <c r="V832" s="8" t="str">
        <f t="shared" ca="1" si="127"/>
        <v/>
      </c>
      <c r="W832" s="8" t="str">
        <f t="shared" ca="1" si="127"/>
        <v/>
      </c>
      <c r="X832" s="8" t="str">
        <f t="shared" ca="1" si="127"/>
        <v/>
      </c>
    </row>
    <row r="833" spans="1:24" hidden="1" x14ac:dyDescent="0.25">
      <c r="A833" s="58">
        <f t="shared" ca="1" si="126"/>
        <v>5.7532007092898763</v>
      </c>
      <c r="B833" s="58">
        <f t="shared" ca="1" si="128"/>
        <v>3.9624396151241639</v>
      </c>
      <c r="C833" s="58">
        <f t="shared" ca="1" si="128"/>
        <v>5.2124174559858174</v>
      </c>
      <c r="D833" s="58">
        <f t="shared" ca="1" si="128"/>
        <v>3.8277988747091451</v>
      </c>
      <c r="E833" s="58">
        <f t="shared" ca="1" si="128"/>
        <v>2.5977196466326813</v>
      </c>
      <c r="F833" s="58">
        <f t="shared" ca="1" si="128"/>
        <v>3.6602059335170356</v>
      </c>
      <c r="G833" s="58" cm="1">
        <f t="array" aca="1" ref="G833" ca="1">SUM(IF(ISERROR(FIND($A$4:$F$4,G$4)),0,$A833:$F833))</f>
        <v>10.965618165275693</v>
      </c>
      <c r="H833" s="58" cm="1">
        <f t="array" aca="1" ref="H833" ca="1">SUM(IF(ISERROR(FIND($A$4:$F$4,H$4)),0,$A833:$F833))</f>
        <v>13.241205517516057</v>
      </c>
      <c r="I833" s="58" cm="1">
        <f t="array" aca="1" ref="I833" ca="1">SUM(IF(ISERROR(FIND($A$4:$F$4,I$4)),0,$A833:$F833))</f>
        <v>10.220365195273882</v>
      </c>
      <c r="J833" s="58">
        <f t="shared" ca="1" si="120"/>
        <v>13.241205517516057</v>
      </c>
      <c r="K833" s="58" t="str">
        <f t="shared" ca="1" si="121"/>
        <v>ADF</v>
      </c>
      <c r="L833" s="58">
        <f ca="1">SMALL($J$5:$J$1004,ROWS($J$5:J833))</f>
        <v>12.960598895870216</v>
      </c>
      <c r="M833" s="11">
        <f ca="1">ROWS($J$5:J833)/COUNT($J$5:$J$1004)</f>
        <v>0.82899999999999996</v>
      </c>
      <c r="N833" s="11"/>
      <c r="O833" s="8" t="str">
        <f t="shared" ca="1" si="122"/>
        <v xml:space="preserve"> </v>
      </c>
      <c r="P833" s="8">
        <f t="shared" ca="1" si="123"/>
        <v>1</v>
      </c>
      <c r="Q833" s="8" t="str">
        <f t="shared" ca="1" si="124"/>
        <v xml:space="preserve"> </v>
      </c>
      <c r="S833" s="8">
        <f t="shared" ca="1" si="125"/>
        <v>1</v>
      </c>
      <c r="T833" s="8" t="str">
        <f t="shared" ca="1" si="127"/>
        <v/>
      </c>
      <c r="U833" s="8" t="str">
        <f t="shared" ca="1" si="127"/>
        <v/>
      </c>
      <c r="V833" s="8">
        <f t="shared" ca="1" si="127"/>
        <v>1</v>
      </c>
      <c r="W833" s="8" t="str">
        <f t="shared" ca="1" si="127"/>
        <v/>
      </c>
      <c r="X833" s="8">
        <f t="shared" ca="1" si="127"/>
        <v>1</v>
      </c>
    </row>
    <row r="834" spans="1:24" hidden="1" x14ac:dyDescent="0.25">
      <c r="A834" s="58">
        <f t="shared" ca="1" si="126"/>
        <v>2.3454807133294713</v>
      </c>
      <c r="B834" s="58">
        <f t="shared" ca="1" si="128"/>
        <v>2.4508712326351647</v>
      </c>
      <c r="C834" s="58">
        <f t="shared" ca="1" si="128"/>
        <v>4.3010026770997012</v>
      </c>
      <c r="D834" s="58">
        <f t="shared" ca="1" si="128"/>
        <v>2.8227078106335401</v>
      </c>
      <c r="E834" s="58">
        <f t="shared" ca="1" si="128"/>
        <v>2.2577584919157161</v>
      </c>
      <c r="F834" s="58">
        <f t="shared" ca="1" si="128"/>
        <v>3.6170416962045548</v>
      </c>
      <c r="G834" s="58" cm="1">
        <f t="array" aca="1" ref="G834" ca="1">SUM(IF(ISERROR(FIND($A$4:$F$4,G$4)),0,$A834:$F834))</f>
        <v>6.6464833904291725</v>
      </c>
      <c r="H834" s="58" cm="1">
        <f t="array" aca="1" ref="H834" ca="1">SUM(IF(ISERROR(FIND($A$4:$F$4,H$4)),0,$A834:$F834))</f>
        <v>8.7852302201675663</v>
      </c>
      <c r="I834" s="58" cm="1">
        <f t="array" aca="1" ref="I834" ca="1">SUM(IF(ISERROR(FIND($A$4:$F$4,I$4)),0,$A834:$F834))</f>
        <v>8.3256714207554356</v>
      </c>
      <c r="J834" s="58">
        <f t="shared" ca="1" si="120"/>
        <v>8.7852302201675663</v>
      </c>
      <c r="K834" s="58" t="str">
        <f t="shared" ca="1" si="121"/>
        <v>ADF</v>
      </c>
      <c r="L834" s="58">
        <f ca="1">SMALL($J$5:$J$1004,ROWS($J$5:J834))</f>
        <v>12.965398177737352</v>
      </c>
      <c r="M834" s="11">
        <f ca="1">ROWS($J$5:J834)/COUNT($J$5:$J$1004)</f>
        <v>0.83</v>
      </c>
      <c r="N834" s="11"/>
      <c r="O834" s="8" t="str">
        <f t="shared" ca="1" si="122"/>
        <v xml:space="preserve"> </v>
      </c>
      <c r="P834" s="8">
        <f t="shared" ca="1" si="123"/>
        <v>1</v>
      </c>
      <c r="Q834" s="8" t="str">
        <f t="shared" ca="1" si="124"/>
        <v xml:space="preserve"> </v>
      </c>
      <c r="S834" s="8">
        <f t="shared" ca="1" si="125"/>
        <v>1</v>
      </c>
      <c r="T834" s="8" t="str">
        <f t="shared" ca="1" si="127"/>
        <v/>
      </c>
      <c r="U834" s="8" t="str">
        <f t="shared" ca="1" si="127"/>
        <v/>
      </c>
      <c r="V834" s="8">
        <f t="shared" ca="1" si="127"/>
        <v>1</v>
      </c>
      <c r="W834" s="8" t="str">
        <f t="shared" ca="1" si="127"/>
        <v/>
      </c>
      <c r="X834" s="8">
        <f t="shared" ca="1" si="127"/>
        <v>1</v>
      </c>
    </row>
    <row r="835" spans="1:24" hidden="1" x14ac:dyDescent="0.25">
      <c r="A835" s="58">
        <f t="shared" ca="1" si="126"/>
        <v>4.1373719492541099</v>
      </c>
      <c r="B835" s="58">
        <f t="shared" ca="1" si="128"/>
        <v>1.9758646431565241</v>
      </c>
      <c r="C835" s="58">
        <f t="shared" ca="1" si="128"/>
        <v>4.7326561235871232</v>
      </c>
      <c r="D835" s="58">
        <f t="shared" ca="1" si="128"/>
        <v>5.9866938566052568</v>
      </c>
      <c r="E835" s="58">
        <f t="shared" ca="1" si="128"/>
        <v>1.8479509699191923</v>
      </c>
      <c r="F835" s="58">
        <f t="shared" ca="1" si="128"/>
        <v>3.7654588741701898</v>
      </c>
      <c r="G835" s="58" cm="1">
        <f t="array" aca="1" ref="G835" ca="1">SUM(IF(ISERROR(FIND($A$4:$F$4,G$4)),0,$A835:$F835))</f>
        <v>8.8700280728412331</v>
      </c>
      <c r="H835" s="58" cm="1">
        <f t="array" aca="1" ref="H835" ca="1">SUM(IF(ISERROR(FIND($A$4:$F$4,H$4)),0,$A835:$F835))</f>
        <v>13.889524680029556</v>
      </c>
      <c r="I835" s="58" cm="1">
        <f t="array" aca="1" ref="I835" ca="1">SUM(IF(ISERROR(FIND($A$4:$F$4,I$4)),0,$A835:$F835))</f>
        <v>7.5892744872459055</v>
      </c>
      <c r="J835" s="58">
        <f t="shared" ca="1" si="120"/>
        <v>13.889524680029556</v>
      </c>
      <c r="K835" s="58" t="str">
        <f t="shared" ca="1" si="121"/>
        <v>ADF</v>
      </c>
      <c r="L835" s="58">
        <f ca="1">SMALL($J$5:$J$1004,ROWS($J$5:J835))</f>
        <v>12.972105011703741</v>
      </c>
      <c r="M835" s="11">
        <f ca="1">ROWS($J$5:J835)/COUNT($J$5:$J$1004)</f>
        <v>0.83099999999999996</v>
      </c>
      <c r="N835" s="11"/>
      <c r="O835" s="8" t="str">
        <f t="shared" ca="1" si="122"/>
        <v xml:space="preserve"> </v>
      </c>
      <c r="P835" s="8">
        <f t="shared" ca="1" si="123"/>
        <v>1</v>
      </c>
      <c r="Q835" s="8" t="str">
        <f t="shared" ca="1" si="124"/>
        <v xml:space="preserve"> </v>
      </c>
      <c r="S835" s="8">
        <f t="shared" ca="1" si="125"/>
        <v>1</v>
      </c>
      <c r="T835" s="8" t="str">
        <f t="shared" ca="1" si="127"/>
        <v/>
      </c>
      <c r="U835" s="8" t="str">
        <f t="shared" ca="1" si="127"/>
        <v/>
      </c>
      <c r="V835" s="8">
        <f t="shared" ca="1" si="127"/>
        <v>1</v>
      </c>
      <c r="W835" s="8" t="str">
        <f t="shared" ca="1" si="127"/>
        <v/>
      </c>
      <c r="X835" s="8">
        <f t="shared" ca="1" si="127"/>
        <v>1</v>
      </c>
    </row>
    <row r="836" spans="1:24" hidden="1" x14ac:dyDescent="0.25">
      <c r="A836" s="58">
        <f t="shared" ca="1" si="126"/>
        <v>4.9469638699713281</v>
      </c>
      <c r="B836" s="58">
        <f t="shared" ca="1" si="128"/>
        <v>1.0112679300146197</v>
      </c>
      <c r="C836" s="58">
        <f t="shared" ca="1" si="128"/>
        <v>5.0163758340527735</v>
      </c>
      <c r="D836" s="58">
        <f t="shared" ca="1" si="128"/>
        <v>2.239290441342654</v>
      </c>
      <c r="E836" s="58">
        <f t="shared" ca="1" si="128"/>
        <v>1.4488829529845837</v>
      </c>
      <c r="F836" s="58">
        <f t="shared" ca="1" si="128"/>
        <v>2.4339744869985793</v>
      </c>
      <c r="G836" s="58" cm="1">
        <f t="array" aca="1" ref="G836" ca="1">SUM(IF(ISERROR(FIND($A$4:$F$4,G$4)),0,$A836:$F836))</f>
        <v>9.9633397040241007</v>
      </c>
      <c r="H836" s="58" cm="1">
        <f t="array" aca="1" ref="H836" ca="1">SUM(IF(ISERROR(FIND($A$4:$F$4,H$4)),0,$A836:$F836))</f>
        <v>9.6202287983125618</v>
      </c>
      <c r="I836" s="58" cm="1">
        <f t="array" aca="1" ref="I836" ca="1">SUM(IF(ISERROR(FIND($A$4:$F$4,I$4)),0,$A836:$F836))</f>
        <v>4.8941253699977825</v>
      </c>
      <c r="J836" s="58">
        <f t="shared" ca="1" si="120"/>
        <v>9.9633397040241007</v>
      </c>
      <c r="K836" s="58" t="str">
        <f t="shared" ca="1" si="121"/>
        <v>AC</v>
      </c>
      <c r="L836" s="58">
        <f ca="1">SMALL($J$5:$J$1004,ROWS($J$5:J836))</f>
        <v>12.97423361656119</v>
      </c>
      <c r="M836" s="11">
        <f ca="1">ROWS($J$5:J836)/COUNT($J$5:$J$1004)</f>
        <v>0.83199999999999996</v>
      </c>
      <c r="N836" s="11"/>
      <c r="O836" s="8">
        <f t="shared" ca="1" si="122"/>
        <v>1</v>
      </c>
      <c r="P836" s="8" t="str">
        <f t="shared" ca="1" si="123"/>
        <v xml:space="preserve"> </v>
      </c>
      <c r="Q836" s="8" t="str">
        <f t="shared" ca="1" si="124"/>
        <v xml:space="preserve"> </v>
      </c>
      <c r="S836" s="8">
        <f t="shared" ca="1" si="125"/>
        <v>1</v>
      </c>
      <c r="T836" s="8" t="str">
        <f t="shared" ca="1" si="127"/>
        <v/>
      </c>
      <c r="U836" s="8">
        <f t="shared" ca="1" si="127"/>
        <v>1</v>
      </c>
      <c r="V836" s="8" t="str">
        <f t="shared" ca="1" si="127"/>
        <v/>
      </c>
      <c r="W836" s="8" t="str">
        <f t="shared" ca="1" si="127"/>
        <v/>
      </c>
      <c r="X836" s="8" t="str">
        <f t="shared" ca="1" si="127"/>
        <v/>
      </c>
    </row>
    <row r="837" spans="1:24" hidden="1" x14ac:dyDescent="0.25">
      <c r="A837" s="58">
        <f t="shared" ca="1" si="126"/>
        <v>5.0754625587949391</v>
      </c>
      <c r="B837" s="58">
        <f t="shared" ca="1" si="128"/>
        <v>1.999162551355794</v>
      </c>
      <c r="C837" s="58">
        <f t="shared" ca="1" si="128"/>
        <v>7.9831340567347144</v>
      </c>
      <c r="D837" s="58">
        <f t="shared" ca="1" si="128"/>
        <v>5.1323248374698363</v>
      </c>
      <c r="E837" s="58">
        <f t="shared" ca="1" si="128"/>
        <v>1.449456246899044</v>
      </c>
      <c r="F837" s="58">
        <f t="shared" ca="1" si="128"/>
        <v>3.8274413013960293</v>
      </c>
      <c r="G837" s="58" cm="1">
        <f t="array" aca="1" ref="G837" ca="1">SUM(IF(ISERROR(FIND($A$4:$F$4,G$4)),0,$A837:$F837))</f>
        <v>13.058596615529654</v>
      </c>
      <c r="H837" s="58" cm="1">
        <f t="array" aca="1" ref="H837" ca="1">SUM(IF(ISERROR(FIND($A$4:$F$4,H$4)),0,$A837:$F837))</f>
        <v>14.035228697660806</v>
      </c>
      <c r="I837" s="58" cm="1">
        <f t="array" aca="1" ref="I837" ca="1">SUM(IF(ISERROR(FIND($A$4:$F$4,I$4)),0,$A837:$F837))</f>
        <v>7.2760600996508673</v>
      </c>
      <c r="J837" s="58">
        <f t="shared" ca="1" si="120"/>
        <v>14.035228697660806</v>
      </c>
      <c r="K837" s="58" t="str">
        <f t="shared" ca="1" si="121"/>
        <v>ADF</v>
      </c>
      <c r="L837" s="58">
        <f ca="1">SMALL($J$5:$J$1004,ROWS($J$5:J837))</f>
        <v>12.977453301361502</v>
      </c>
      <c r="M837" s="11">
        <f ca="1">ROWS($J$5:J837)/COUNT($J$5:$J$1004)</f>
        <v>0.83299999999999996</v>
      </c>
      <c r="N837" s="11"/>
      <c r="O837" s="8" t="str">
        <f t="shared" ca="1" si="122"/>
        <v xml:space="preserve"> </v>
      </c>
      <c r="P837" s="8">
        <f t="shared" ca="1" si="123"/>
        <v>1</v>
      </c>
      <c r="Q837" s="8" t="str">
        <f t="shared" ca="1" si="124"/>
        <v xml:space="preserve"> </v>
      </c>
      <c r="S837" s="8">
        <f t="shared" ca="1" si="125"/>
        <v>1</v>
      </c>
      <c r="T837" s="8" t="str">
        <f t="shared" ca="1" si="127"/>
        <v/>
      </c>
      <c r="U837" s="8" t="str">
        <f t="shared" ca="1" si="127"/>
        <v/>
      </c>
      <c r="V837" s="8">
        <f t="shared" ca="1" si="127"/>
        <v>1</v>
      </c>
      <c r="W837" s="8" t="str">
        <f t="shared" ca="1" si="127"/>
        <v/>
      </c>
      <c r="X837" s="8">
        <f t="shared" ca="1" si="127"/>
        <v>1</v>
      </c>
    </row>
    <row r="838" spans="1:24" hidden="1" x14ac:dyDescent="0.25">
      <c r="A838" s="58">
        <f t="shared" ca="1" si="126"/>
        <v>4.7338252228838069</v>
      </c>
      <c r="B838" s="58">
        <f t="shared" ca="1" si="128"/>
        <v>2.559241520596947</v>
      </c>
      <c r="C838" s="58">
        <f t="shared" ca="1" si="128"/>
        <v>6.0970197351573105</v>
      </c>
      <c r="D838" s="58">
        <f t="shared" ca="1" si="128"/>
        <v>3.2871889212567367</v>
      </c>
      <c r="E838" s="58">
        <f t="shared" ca="1" si="128"/>
        <v>2.4908856129359398</v>
      </c>
      <c r="F838" s="58">
        <f t="shared" ca="1" si="128"/>
        <v>3.9331062556151233</v>
      </c>
      <c r="G838" s="58" cm="1">
        <f t="array" aca="1" ref="G838" ca="1">SUM(IF(ISERROR(FIND($A$4:$F$4,G$4)),0,$A838:$F838))</f>
        <v>10.830844958041117</v>
      </c>
      <c r="H838" s="58" cm="1">
        <f t="array" aca="1" ref="H838" ca="1">SUM(IF(ISERROR(FIND($A$4:$F$4,H$4)),0,$A838:$F838))</f>
        <v>11.954120399755666</v>
      </c>
      <c r="I838" s="58" cm="1">
        <f t="array" aca="1" ref="I838" ca="1">SUM(IF(ISERROR(FIND($A$4:$F$4,I$4)),0,$A838:$F838))</f>
        <v>8.9832333891480101</v>
      </c>
      <c r="J838" s="58">
        <f t="shared" ref="J838:J901" ca="1" si="129">MAX(G838:I838)</f>
        <v>11.954120399755666</v>
      </c>
      <c r="K838" s="58" t="str">
        <f t="shared" ref="K838:K901" ca="1" si="130">_xlfn.XLOOKUP(J838,G838:I838,$G$4:$I$4)</f>
        <v>ADF</v>
      </c>
      <c r="L838" s="58">
        <f ca="1">SMALL($J$5:$J$1004,ROWS($J$5:J838))</f>
        <v>12.978345594017277</v>
      </c>
      <c r="M838" s="11">
        <f ca="1">ROWS($J$5:J838)/COUNT($J$5:$J$1004)</f>
        <v>0.83399999999999996</v>
      </c>
      <c r="N838" s="11"/>
      <c r="O838" s="8" t="str">
        <f t="shared" ref="O838:O901" ca="1" si="131">IF(G838=$J838,1," ")</f>
        <v xml:space="preserve"> </v>
      </c>
      <c r="P838" s="8">
        <f t="shared" ref="P838:P901" ca="1" si="132">IF(H838=$J838,1," ")</f>
        <v>1</v>
      </c>
      <c r="Q838" s="8" t="str">
        <f t="shared" ref="Q838:Q901" ca="1" si="133">IF(I838=$J838,1," ")</f>
        <v xml:space="preserve"> </v>
      </c>
      <c r="S838" s="8">
        <f t="shared" ca="1" si="125"/>
        <v>1</v>
      </c>
      <c r="T838" s="8" t="str">
        <f t="shared" ca="1" si="127"/>
        <v/>
      </c>
      <c r="U838" s="8" t="str">
        <f t="shared" ca="1" si="127"/>
        <v/>
      </c>
      <c r="V838" s="8">
        <f t="shared" ca="1" si="127"/>
        <v>1</v>
      </c>
      <c r="W838" s="8" t="str">
        <f t="shared" ca="1" si="127"/>
        <v/>
      </c>
      <c r="X838" s="8">
        <f t="shared" ca="1" si="127"/>
        <v>1</v>
      </c>
    </row>
    <row r="839" spans="1:24" hidden="1" x14ac:dyDescent="0.25">
      <c r="A839" s="58">
        <f t="shared" ca="1" si="126"/>
        <v>5.3891923820965841</v>
      </c>
      <c r="B839" s="58">
        <f t="shared" ca="1" si="128"/>
        <v>4.3456343681353307</v>
      </c>
      <c r="C839" s="58">
        <f t="shared" ca="1" si="128"/>
        <v>6.9985100510849962</v>
      </c>
      <c r="D839" s="58">
        <f t="shared" ca="1" si="128"/>
        <v>4.5580721816346834</v>
      </c>
      <c r="E839" s="58">
        <f t="shared" ca="1" si="128"/>
        <v>2.1412059735401057</v>
      </c>
      <c r="F839" s="58">
        <f t="shared" ca="1" si="128"/>
        <v>3.2021205556088974</v>
      </c>
      <c r="G839" s="58" cm="1">
        <f t="array" aca="1" ref="G839" ca="1">SUM(IF(ISERROR(FIND($A$4:$F$4,G$4)),0,$A839:$F839))</f>
        <v>12.38770243318158</v>
      </c>
      <c r="H839" s="58" cm="1">
        <f t="array" aca="1" ref="H839" ca="1">SUM(IF(ISERROR(FIND($A$4:$F$4,H$4)),0,$A839:$F839))</f>
        <v>13.149385119340163</v>
      </c>
      <c r="I839" s="58" cm="1">
        <f t="array" aca="1" ref="I839" ca="1">SUM(IF(ISERROR(FIND($A$4:$F$4,I$4)),0,$A839:$F839))</f>
        <v>9.6889608972843337</v>
      </c>
      <c r="J839" s="58">
        <f t="shared" ca="1" si="129"/>
        <v>13.149385119340163</v>
      </c>
      <c r="K839" s="58" t="str">
        <f t="shared" ca="1" si="130"/>
        <v>ADF</v>
      </c>
      <c r="L839" s="58">
        <f ca="1">SMALL($J$5:$J$1004,ROWS($J$5:J839))</f>
        <v>12.997539328969978</v>
      </c>
      <c r="M839" s="11">
        <f ca="1">ROWS($J$5:J839)/COUNT($J$5:$J$1004)</f>
        <v>0.83499999999999996</v>
      </c>
      <c r="N839" s="11"/>
      <c r="O839" s="8" t="str">
        <f t="shared" ca="1" si="131"/>
        <v xml:space="preserve"> </v>
      </c>
      <c r="P839" s="8">
        <f t="shared" ca="1" si="132"/>
        <v>1</v>
      </c>
      <c r="Q839" s="8" t="str">
        <f t="shared" ca="1" si="133"/>
        <v xml:space="preserve"> </v>
      </c>
      <c r="S839" s="8">
        <f t="shared" ca="1" si="125"/>
        <v>1</v>
      </c>
      <c r="T839" s="8" t="str">
        <f t="shared" ca="1" si="127"/>
        <v/>
      </c>
      <c r="U839" s="8" t="str">
        <f t="shared" ca="1" si="127"/>
        <v/>
      </c>
      <c r="V839" s="8">
        <f t="shared" ca="1" si="127"/>
        <v>1</v>
      </c>
      <c r="W839" s="8" t="str">
        <f t="shared" ca="1" si="127"/>
        <v/>
      </c>
      <c r="X839" s="8">
        <f t="shared" ca="1" si="127"/>
        <v>1</v>
      </c>
    </row>
    <row r="840" spans="1:24" hidden="1" x14ac:dyDescent="0.25">
      <c r="A840" s="58">
        <f t="shared" ca="1" si="126"/>
        <v>3.0058389779767083</v>
      </c>
      <c r="B840" s="58">
        <f t="shared" ca="1" si="128"/>
        <v>1.7503205737269609</v>
      </c>
      <c r="C840" s="58">
        <f t="shared" ca="1" si="128"/>
        <v>7.7591878697072794</v>
      </c>
      <c r="D840" s="58">
        <f t="shared" ca="1" si="128"/>
        <v>5.9725850807883889</v>
      </c>
      <c r="E840" s="58">
        <f t="shared" ca="1" si="128"/>
        <v>1.9029421292498594</v>
      </c>
      <c r="F840" s="58">
        <f t="shared" ca="1" si="128"/>
        <v>2.5069917055019966</v>
      </c>
      <c r="G840" s="58" cm="1">
        <f t="array" aca="1" ref="G840" ca="1">SUM(IF(ISERROR(FIND($A$4:$F$4,G$4)),0,$A840:$F840))</f>
        <v>10.765026847683988</v>
      </c>
      <c r="H840" s="58" cm="1">
        <f t="array" aca="1" ref="H840" ca="1">SUM(IF(ISERROR(FIND($A$4:$F$4,H$4)),0,$A840:$F840))</f>
        <v>11.485415764267092</v>
      </c>
      <c r="I840" s="58" cm="1">
        <f t="array" aca="1" ref="I840" ca="1">SUM(IF(ISERROR(FIND($A$4:$F$4,I$4)),0,$A840:$F840))</f>
        <v>6.1602544084788171</v>
      </c>
      <c r="J840" s="58">
        <f t="shared" ca="1" si="129"/>
        <v>11.485415764267092</v>
      </c>
      <c r="K840" s="58" t="str">
        <f t="shared" ca="1" si="130"/>
        <v>ADF</v>
      </c>
      <c r="L840" s="58">
        <f ca="1">SMALL($J$5:$J$1004,ROWS($J$5:J840))</f>
        <v>13.00252397392509</v>
      </c>
      <c r="M840" s="11">
        <f ca="1">ROWS($J$5:J840)/COUNT($J$5:$J$1004)</f>
        <v>0.83599999999999997</v>
      </c>
      <c r="N840" s="11"/>
      <c r="O840" s="8" t="str">
        <f t="shared" ca="1" si="131"/>
        <v xml:space="preserve"> </v>
      </c>
      <c r="P840" s="8">
        <f t="shared" ca="1" si="132"/>
        <v>1</v>
      </c>
      <c r="Q840" s="8" t="str">
        <f t="shared" ca="1" si="133"/>
        <v xml:space="preserve"> </v>
      </c>
      <c r="S840" s="8">
        <f t="shared" ca="1" si="125"/>
        <v>1</v>
      </c>
      <c r="T840" s="8" t="str">
        <f t="shared" ca="1" si="127"/>
        <v/>
      </c>
      <c r="U840" s="8" t="str">
        <f t="shared" ca="1" si="127"/>
        <v/>
      </c>
      <c r="V840" s="8">
        <f t="shared" ca="1" si="127"/>
        <v>1</v>
      </c>
      <c r="W840" s="8" t="str">
        <f t="shared" ca="1" si="127"/>
        <v/>
      </c>
      <c r="X840" s="8">
        <f t="shared" ca="1" si="127"/>
        <v>1</v>
      </c>
    </row>
    <row r="841" spans="1:24" hidden="1" x14ac:dyDescent="0.25">
      <c r="A841" s="58">
        <f t="shared" ca="1" si="126"/>
        <v>2.1057836841831761</v>
      </c>
      <c r="B841" s="58">
        <f t="shared" ca="1" si="128"/>
        <v>1.5433289338427003</v>
      </c>
      <c r="C841" s="58">
        <f t="shared" ca="1" si="128"/>
        <v>7.2355424523324405</v>
      </c>
      <c r="D841" s="58">
        <f t="shared" ca="1" si="128"/>
        <v>5.567995141257196</v>
      </c>
      <c r="E841" s="58">
        <f t="shared" ca="1" si="128"/>
        <v>1.1094278402893143</v>
      </c>
      <c r="F841" s="58">
        <f t="shared" ca="1" si="128"/>
        <v>2.1338404319521675</v>
      </c>
      <c r="G841" s="58" cm="1">
        <f t="array" aca="1" ref="G841" ca="1">SUM(IF(ISERROR(FIND($A$4:$F$4,G$4)),0,$A841:$F841))</f>
        <v>9.3413261365156171</v>
      </c>
      <c r="H841" s="58" cm="1">
        <f t="array" aca="1" ref="H841" ca="1">SUM(IF(ISERROR(FIND($A$4:$F$4,H$4)),0,$A841:$F841))</f>
        <v>9.80761925739254</v>
      </c>
      <c r="I841" s="58" cm="1">
        <f t="array" aca="1" ref="I841" ca="1">SUM(IF(ISERROR(FIND($A$4:$F$4,I$4)),0,$A841:$F841))</f>
        <v>4.7865972060841822</v>
      </c>
      <c r="J841" s="58">
        <f t="shared" ca="1" si="129"/>
        <v>9.80761925739254</v>
      </c>
      <c r="K841" s="58" t="str">
        <f t="shared" ca="1" si="130"/>
        <v>ADF</v>
      </c>
      <c r="L841" s="58">
        <f ca="1">SMALL($J$5:$J$1004,ROWS($J$5:J841))</f>
        <v>13.003386724117856</v>
      </c>
      <c r="M841" s="11">
        <f ca="1">ROWS($J$5:J841)/COUNT($J$5:$J$1004)</f>
        <v>0.83699999999999997</v>
      </c>
      <c r="N841" s="11"/>
      <c r="O841" s="8" t="str">
        <f t="shared" ca="1" si="131"/>
        <v xml:space="preserve"> </v>
      </c>
      <c r="P841" s="8">
        <f t="shared" ca="1" si="132"/>
        <v>1</v>
      </c>
      <c r="Q841" s="8" t="str">
        <f t="shared" ca="1" si="133"/>
        <v xml:space="preserve"> </v>
      </c>
      <c r="S841" s="8">
        <f t="shared" ca="1" si="125"/>
        <v>1</v>
      </c>
      <c r="T841" s="8" t="str">
        <f t="shared" ca="1" si="127"/>
        <v/>
      </c>
      <c r="U841" s="8" t="str">
        <f t="shared" ca="1" si="127"/>
        <v/>
      </c>
      <c r="V841" s="8">
        <f t="shared" ca="1" si="127"/>
        <v>1</v>
      </c>
      <c r="W841" s="8" t="str">
        <f t="shared" ca="1" si="127"/>
        <v/>
      </c>
      <c r="X841" s="8">
        <f t="shared" ca="1" si="127"/>
        <v>1</v>
      </c>
    </row>
    <row r="842" spans="1:24" hidden="1" x14ac:dyDescent="0.25">
      <c r="A842" s="58">
        <f t="shared" ca="1" si="126"/>
        <v>3.2393469891238298</v>
      </c>
      <c r="B842" s="58">
        <f t="shared" ca="1" si="128"/>
        <v>4.3786410848349941</v>
      </c>
      <c r="C842" s="58">
        <f t="shared" ca="1" si="128"/>
        <v>7.3050111900883428</v>
      </c>
      <c r="D842" s="58">
        <f t="shared" ca="1" si="128"/>
        <v>2.4524096718264246</v>
      </c>
      <c r="E842" s="58">
        <f t="shared" ca="1" si="128"/>
        <v>2.4009767057906881</v>
      </c>
      <c r="F842" s="58">
        <f t="shared" ca="1" si="128"/>
        <v>2.6187844782261376</v>
      </c>
      <c r="G842" s="58" cm="1">
        <f t="array" aca="1" ref="G842" ca="1">SUM(IF(ISERROR(FIND($A$4:$F$4,G$4)),0,$A842:$F842))</f>
        <v>10.544358179212173</v>
      </c>
      <c r="H842" s="58" cm="1">
        <f t="array" aca="1" ref="H842" ca="1">SUM(IF(ISERROR(FIND($A$4:$F$4,H$4)),0,$A842:$F842))</f>
        <v>8.3105411391763919</v>
      </c>
      <c r="I842" s="58" cm="1">
        <f t="array" aca="1" ref="I842" ca="1">SUM(IF(ISERROR(FIND($A$4:$F$4,I$4)),0,$A842:$F842))</f>
        <v>9.3984022688518198</v>
      </c>
      <c r="J842" s="58">
        <f t="shared" ca="1" si="129"/>
        <v>10.544358179212173</v>
      </c>
      <c r="K842" s="58" t="str">
        <f t="shared" ca="1" si="130"/>
        <v>AC</v>
      </c>
      <c r="L842" s="58">
        <f ca="1">SMALL($J$5:$J$1004,ROWS($J$5:J842))</f>
        <v>13.005147706527691</v>
      </c>
      <c r="M842" s="11">
        <f ca="1">ROWS($J$5:J842)/COUNT($J$5:$J$1004)</f>
        <v>0.83799999999999997</v>
      </c>
      <c r="N842" s="11"/>
      <c r="O842" s="8">
        <f t="shared" ca="1" si="131"/>
        <v>1</v>
      </c>
      <c r="P842" s="8" t="str">
        <f t="shared" ca="1" si="132"/>
        <v xml:space="preserve"> </v>
      </c>
      <c r="Q842" s="8" t="str">
        <f t="shared" ca="1" si="133"/>
        <v xml:space="preserve"> </v>
      </c>
      <c r="S842" s="8">
        <f t="shared" ca="1" si="125"/>
        <v>1</v>
      </c>
      <c r="T842" s="8" t="str">
        <f t="shared" ca="1" si="127"/>
        <v/>
      </c>
      <c r="U842" s="8">
        <f t="shared" ca="1" si="127"/>
        <v>1</v>
      </c>
      <c r="V842" s="8" t="str">
        <f t="shared" ca="1" si="127"/>
        <v/>
      </c>
      <c r="W842" s="8" t="str">
        <f t="shared" ca="1" si="127"/>
        <v/>
      </c>
      <c r="X842" s="8" t="str">
        <f t="shared" ca="1" si="127"/>
        <v/>
      </c>
    </row>
    <row r="843" spans="1:24" hidden="1" x14ac:dyDescent="0.25">
      <c r="A843" s="58">
        <f t="shared" ca="1" si="126"/>
        <v>4.9053101003128443</v>
      </c>
      <c r="B843" s="58">
        <f t="shared" ca="1" si="128"/>
        <v>2.2045210512190576</v>
      </c>
      <c r="C843" s="58">
        <f t="shared" ca="1" si="128"/>
        <v>5.5650227663470053</v>
      </c>
      <c r="D843" s="58">
        <f t="shared" ca="1" si="128"/>
        <v>3.712629495738291</v>
      </c>
      <c r="E843" s="58">
        <f t="shared" ca="1" si="128"/>
        <v>1.981748257742828</v>
      </c>
      <c r="F843" s="58">
        <f t="shared" ca="1" si="128"/>
        <v>2.9209874909709974</v>
      </c>
      <c r="G843" s="58" cm="1">
        <f t="array" aca="1" ref="G843" ca="1">SUM(IF(ISERROR(FIND($A$4:$F$4,G$4)),0,$A843:$F843))</f>
        <v>10.470332866659849</v>
      </c>
      <c r="H843" s="58" cm="1">
        <f t="array" aca="1" ref="H843" ca="1">SUM(IF(ISERROR(FIND($A$4:$F$4,H$4)),0,$A843:$F843))</f>
        <v>11.538927087022133</v>
      </c>
      <c r="I843" s="58" cm="1">
        <f t="array" aca="1" ref="I843" ca="1">SUM(IF(ISERROR(FIND($A$4:$F$4,I$4)),0,$A843:$F843))</f>
        <v>7.1072567999328831</v>
      </c>
      <c r="J843" s="58">
        <f t="shared" ca="1" si="129"/>
        <v>11.538927087022133</v>
      </c>
      <c r="K843" s="58" t="str">
        <f t="shared" ca="1" si="130"/>
        <v>ADF</v>
      </c>
      <c r="L843" s="58">
        <f ca="1">SMALL($J$5:$J$1004,ROWS($J$5:J843))</f>
        <v>13.033312910525954</v>
      </c>
      <c r="M843" s="11">
        <f ca="1">ROWS($J$5:J843)/COUNT($J$5:$J$1004)</f>
        <v>0.83899999999999997</v>
      </c>
      <c r="N843" s="11"/>
      <c r="O843" s="8" t="str">
        <f t="shared" ca="1" si="131"/>
        <v xml:space="preserve"> </v>
      </c>
      <c r="P843" s="8">
        <f t="shared" ca="1" si="132"/>
        <v>1</v>
      </c>
      <c r="Q843" s="8" t="str">
        <f t="shared" ca="1" si="133"/>
        <v xml:space="preserve"> </v>
      </c>
      <c r="S843" s="8">
        <f t="shared" ca="1" si="125"/>
        <v>1</v>
      </c>
      <c r="T843" s="8" t="str">
        <f t="shared" ca="1" si="127"/>
        <v/>
      </c>
      <c r="U843" s="8" t="str">
        <f t="shared" ca="1" si="127"/>
        <v/>
      </c>
      <c r="V843" s="8">
        <f t="shared" ca="1" si="127"/>
        <v>1</v>
      </c>
      <c r="W843" s="8" t="str">
        <f t="shared" ca="1" si="127"/>
        <v/>
      </c>
      <c r="X843" s="8">
        <f t="shared" ca="1" si="127"/>
        <v>1</v>
      </c>
    </row>
    <row r="844" spans="1:24" hidden="1" x14ac:dyDescent="0.25">
      <c r="A844" s="58">
        <f t="shared" ca="1" si="126"/>
        <v>4.9984147409678084</v>
      </c>
      <c r="B844" s="58">
        <f t="shared" ca="1" si="128"/>
        <v>2.2337052280575365</v>
      </c>
      <c r="C844" s="58">
        <f t="shared" ca="1" si="128"/>
        <v>5.6578833882441533</v>
      </c>
      <c r="D844" s="58">
        <f t="shared" ca="1" si="128"/>
        <v>3.5989110041096337</v>
      </c>
      <c r="E844" s="58">
        <f t="shared" ca="1" si="128"/>
        <v>1.0421492177882965</v>
      </c>
      <c r="F844" s="58">
        <f t="shared" ca="1" si="128"/>
        <v>2.0114937446546901</v>
      </c>
      <c r="G844" s="58" cm="1">
        <f t="array" aca="1" ref="G844" ca="1">SUM(IF(ISERROR(FIND($A$4:$F$4,G$4)),0,$A844:$F844))</f>
        <v>10.656298129211962</v>
      </c>
      <c r="H844" s="58" cm="1">
        <f t="array" aca="1" ref="H844" ca="1">SUM(IF(ISERROR(FIND($A$4:$F$4,H$4)),0,$A844:$F844))</f>
        <v>10.608819489732131</v>
      </c>
      <c r="I844" s="58" cm="1">
        <f t="array" aca="1" ref="I844" ca="1">SUM(IF(ISERROR(FIND($A$4:$F$4,I$4)),0,$A844:$F844))</f>
        <v>5.2873481905005235</v>
      </c>
      <c r="J844" s="58">
        <f t="shared" ca="1" si="129"/>
        <v>10.656298129211962</v>
      </c>
      <c r="K844" s="58" t="str">
        <f t="shared" ca="1" si="130"/>
        <v>AC</v>
      </c>
      <c r="L844" s="58">
        <f ca="1">SMALL($J$5:$J$1004,ROWS($J$5:J844))</f>
        <v>13.04287280984283</v>
      </c>
      <c r="M844" s="11">
        <f ca="1">ROWS($J$5:J844)/COUNT($J$5:$J$1004)</f>
        <v>0.84</v>
      </c>
      <c r="N844" s="11"/>
      <c r="O844" s="8">
        <f t="shared" ca="1" si="131"/>
        <v>1</v>
      </c>
      <c r="P844" s="8" t="str">
        <f t="shared" ca="1" si="132"/>
        <v xml:space="preserve"> </v>
      </c>
      <c r="Q844" s="8" t="str">
        <f t="shared" ca="1" si="133"/>
        <v xml:space="preserve"> </v>
      </c>
      <c r="S844" s="8">
        <f t="shared" ca="1" si="125"/>
        <v>1</v>
      </c>
      <c r="T844" s="8" t="str">
        <f t="shared" ca="1" si="127"/>
        <v/>
      </c>
      <c r="U844" s="8">
        <f t="shared" ca="1" si="127"/>
        <v>1</v>
      </c>
      <c r="V844" s="8" t="str">
        <f t="shared" ca="1" si="127"/>
        <v/>
      </c>
      <c r="W844" s="8" t="str">
        <f t="shared" ca="1" si="127"/>
        <v/>
      </c>
      <c r="X844" s="8" t="str">
        <f t="shared" ca="1" si="127"/>
        <v/>
      </c>
    </row>
    <row r="845" spans="1:24" hidden="1" x14ac:dyDescent="0.25">
      <c r="A845" s="58">
        <f t="shared" ca="1" si="126"/>
        <v>3.6832933647388661</v>
      </c>
      <c r="B845" s="58">
        <f t="shared" ca="1" si="128"/>
        <v>3.18203056368319</v>
      </c>
      <c r="C845" s="58">
        <f t="shared" ca="1" si="128"/>
        <v>5.0224912913122646</v>
      </c>
      <c r="D845" s="58">
        <f t="shared" ca="1" si="128"/>
        <v>2.6118377769864805</v>
      </c>
      <c r="E845" s="58">
        <f t="shared" ca="1" si="128"/>
        <v>1.4961040864638722</v>
      </c>
      <c r="F845" s="58">
        <f t="shared" ca="1" si="128"/>
        <v>3.0867442249385881</v>
      </c>
      <c r="G845" s="58" cm="1">
        <f t="array" aca="1" ref="G845" ca="1">SUM(IF(ISERROR(FIND($A$4:$F$4,G$4)),0,$A845:$F845))</f>
        <v>8.7057846560511312</v>
      </c>
      <c r="H845" s="58" cm="1">
        <f t="array" aca="1" ref="H845" ca="1">SUM(IF(ISERROR(FIND($A$4:$F$4,H$4)),0,$A845:$F845))</f>
        <v>9.3818753666639338</v>
      </c>
      <c r="I845" s="58" cm="1">
        <f t="array" aca="1" ref="I845" ca="1">SUM(IF(ISERROR(FIND($A$4:$F$4,I$4)),0,$A845:$F845))</f>
        <v>7.7648788750856506</v>
      </c>
      <c r="J845" s="58">
        <f t="shared" ca="1" si="129"/>
        <v>9.3818753666639338</v>
      </c>
      <c r="K845" s="58" t="str">
        <f t="shared" ca="1" si="130"/>
        <v>ADF</v>
      </c>
      <c r="L845" s="58">
        <f ca="1">SMALL($J$5:$J$1004,ROWS($J$5:J845))</f>
        <v>13.04370535719049</v>
      </c>
      <c r="M845" s="11">
        <f ca="1">ROWS($J$5:J845)/COUNT($J$5:$J$1004)</f>
        <v>0.84099999999999997</v>
      </c>
      <c r="N845" s="11"/>
      <c r="O845" s="8" t="str">
        <f t="shared" ca="1" si="131"/>
        <v xml:space="preserve"> </v>
      </c>
      <c r="P845" s="8">
        <f t="shared" ca="1" si="132"/>
        <v>1</v>
      </c>
      <c r="Q845" s="8" t="str">
        <f t="shared" ca="1" si="133"/>
        <v xml:space="preserve"> </v>
      </c>
      <c r="S845" s="8">
        <f t="shared" ca="1" si="125"/>
        <v>1</v>
      </c>
      <c r="T845" s="8" t="str">
        <f t="shared" ca="1" si="127"/>
        <v/>
      </c>
      <c r="U845" s="8" t="str">
        <f t="shared" ca="1" si="127"/>
        <v/>
      </c>
      <c r="V845" s="8">
        <f t="shared" ca="1" si="127"/>
        <v>1</v>
      </c>
      <c r="W845" s="8" t="str">
        <f t="shared" ca="1" si="127"/>
        <v/>
      </c>
      <c r="X845" s="8">
        <f t="shared" ca="1" si="127"/>
        <v>1</v>
      </c>
    </row>
    <row r="846" spans="1:24" hidden="1" x14ac:dyDescent="0.25">
      <c r="A846" s="58">
        <f t="shared" ca="1" si="126"/>
        <v>5.0227159113517779</v>
      </c>
      <c r="B846" s="58">
        <f t="shared" ca="1" si="128"/>
        <v>4.0094362310686513</v>
      </c>
      <c r="C846" s="58">
        <f t="shared" ca="1" si="128"/>
        <v>6.4877520150043591</v>
      </c>
      <c r="D846" s="58">
        <f t="shared" ca="1" si="128"/>
        <v>5.2006460519390645</v>
      </c>
      <c r="E846" s="58">
        <f t="shared" ca="1" si="128"/>
        <v>1.3918730210376884</v>
      </c>
      <c r="F846" s="58">
        <f t="shared" ca="1" si="128"/>
        <v>2.582051045866792</v>
      </c>
      <c r="G846" s="58" cm="1">
        <f t="array" aca="1" ref="G846" ca="1">SUM(IF(ISERROR(FIND($A$4:$F$4,G$4)),0,$A846:$F846))</f>
        <v>11.510467926356137</v>
      </c>
      <c r="H846" s="58" cm="1">
        <f t="array" aca="1" ref="H846" ca="1">SUM(IF(ISERROR(FIND($A$4:$F$4,H$4)),0,$A846:$F846))</f>
        <v>12.805413009157633</v>
      </c>
      <c r="I846" s="58" cm="1">
        <f t="array" aca="1" ref="I846" ca="1">SUM(IF(ISERROR(FIND($A$4:$F$4,I$4)),0,$A846:$F846))</f>
        <v>7.9833602979731317</v>
      </c>
      <c r="J846" s="58">
        <f t="shared" ca="1" si="129"/>
        <v>12.805413009157633</v>
      </c>
      <c r="K846" s="58" t="str">
        <f t="shared" ca="1" si="130"/>
        <v>ADF</v>
      </c>
      <c r="L846" s="58">
        <f ca="1">SMALL($J$5:$J$1004,ROWS($J$5:J846))</f>
        <v>13.046545804483159</v>
      </c>
      <c r="M846" s="11">
        <f ca="1">ROWS($J$5:J846)/COUNT($J$5:$J$1004)</f>
        <v>0.84199999999999997</v>
      </c>
      <c r="N846" s="11"/>
      <c r="O846" s="8" t="str">
        <f t="shared" ca="1" si="131"/>
        <v xml:space="preserve"> </v>
      </c>
      <c r="P846" s="8">
        <f t="shared" ca="1" si="132"/>
        <v>1</v>
      </c>
      <c r="Q846" s="8" t="str">
        <f t="shared" ca="1" si="133"/>
        <v xml:space="preserve"> </v>
      </c>
      <c r="S846" s="8">
        <f t="shared" ca="1" si="125"/>
        <v>1</v>
      </c>
      <c r="T846" s="8" t="str">
        <f t="shared" ca="1" si="127"/>
        <v/>
      </c>
      <c r="U846" s="8" t="str">
        <f t="shared" ca="1" si="127"/>
        <v/>
      </c>
      <c r="V846" s="8">
        <f t="shared" ca="1" si="127"/>
        <v>1</v>
      </c>
      <c r="W846" s="8" t="str">
        <f t="shared" ca="1" si="127"/>
        <v/>
      </c>
      <c r="X846" s="8">
        <f t="shared" ca="1" si="127"/>
        <v>1</v>
      </c>
    </row>
    <row r="847" spans="1:24" hidden="1" x14ac:dyDescent="0.25">
      <c r="A847" s="58">
        <f t="shared" ca="1" si="126"/>
        <v>5.1863584956476121</v>
      </c>
      <c r="B847" s="58">
        <f t="shared" ca="1" si="128"/>
        <v>3.6909866319247673</v>
      </c>
      <c r="C847" s="58">
        <f t="shared" ca="1" si="128"/>
        <v>5.1498714034643989</v>
      </c>
      <c r="D847" s="58">
        <f t="shared" ca="1" si="128"/>
        <v>4.6428404193108488</v>
      </c>
      <c r="E847" s="58">
        <f t="shared" ca="1" si="128"/>
        <v>1.264148714754469</v>
      </c>
      <c r="F847" s="58">
        <f t="shared" ca="1" si="128"/>
        <v>3.7652814428644619</v>
      </c>
      <c r="G847" s="58" cm="1">
        <f t="array" aca="1" ref="G847" ca="1">SUM(IF(ISERROR(FIND($A$4:$F$4,G$4)),0,$A847:$F847))</f>
        <v>10.336229899112011</v>
      </c>
      <c r="H847" s="58" cm="1">
        <f t="array" aca="1" ref="H847" ca="1">SUM(IF(ISERROR(FIND($A$4:$F$4,H$4)),0,$A847:$F847))</f>
        <v>13.594480357822922</v>
      </c>
      <c r="I847" s="58" cm="1">
        <f t="array" aca="1" ref="I847" ca="1">SUM(IF(ISERROR(FIND($A$4:$F$4,I$4)),0,$A847:$F847))</f>
        <v>8.7204167895436981</v>
      </c>
      <c r="J847" s="58">
        <f t="shared" ca="1" si="129"/>
        <v>13.594480357822922</v>
      </c>
      <c r="K847" s="58" t="str">
        <f t="shared" ca="1" si="130"/>
        <v>ADF</v>
      </c>
      <c r="L847" s="58">
        <f ca="1">SMALL($J$5:$J$1004,ROWS($J$5:J847))</f>
        <v>13.062909215043188</v>
      </c>
      <c r="M847" s="11">
        <f ca="1">ROWS($J$5:J847)/COUNT($J$5:$J$1004)</f>
        <v>0.84299999999999997</v>
      </c>
      <c r="N847" s="11"/>
      <c r="O847" s="8" t="str">
        <f t="shared" ca="1" si="131"/>
        <v xml:space="preserve"> </v>
      </c>
      <c r="P847" s="8">
        <f t="shared" ca="1" si="132"/>
        <v>1</v>
      </c>
      <c r="Q847" s="8" t="str">
        <f t="shared" ca="1" si="133"/>
        <v xml:space="preserve"> </v>
      </c>
      <c r="S847" s="8">
        <f t="shared" ca="1" si="125"/>
        <v>1</v>
      </c>
      <c r="T847" s="8" t="str">
        <f t="shared" ca="1" si="127"/>
        <v/>
      </c>
      <c r="U847" s="8" t="str">
        <f t="shared" ca="1" si="127"/>
        <v/>
      </c>
      <c r="V847" s="8">
        <f t="shared" ca="1" si="127"/>
        <v>1</v>
      </c>
      <c r="W847" s="8" t="str">
        <f t="shared" ca="1" si="127"/>
        <v/>
      </c>
      <c r="X847" s="8">
        <f t="shared" ca="1" si="127"/>
        <v>1</v>
      </c>
    </row>
    <row r="848" spans="1:24" hidden="1" x14ac:dyDescent="0.25">
      <c r="A848" s="58">
        <f t="shared" ca="1" si="126"/>
        <v>4.2620414014905359</v>
      </c>
      <c r="B848" s="58">
        <f t="shared" ca="1" si="128"/>
        <v>3.319180646122398</v>
      </c>
      <c r="C848" s="58">
        <f t="shared" ca="1" si="128"/>
        <v>5.3231347102315887</v>
      </c>
      <c r="D848" s="58">
        <f t="shared" ca="1" si="128"/>
        <v>5.9134373023516211</v>
      </c>
      <c r="E848" s="58">
        <f t="shared" ca="1" si="128"/>
        <v>2.4711327245152819</v>
      </c>
      <c r="F848" s="58">
        <f t="shared" ca="1" si="128"/>
        <v>2.3064967473598013</v>
      </c>
      <c r="G848" s="58" cm="1">
        <f t="array" aca="1" ref="G848" ca="1">SUM(IF(ISERROR(FIND($A$4:$F$4,G$4)),0,$A848:$F848))</f>
        <v>9.5851761117221237</v>
      </c>
      <c r="H848" s="58" cm="1">
        <f t="array" aca="1" ref="H848" ca="1">SUM(IF(ISERROR(FIND($A$4:$F$4,H$4)),0,$A848:$F848))</f>
        <v>12.481975451201958</v>
      </c>
      <c r="I848" s="58" cm="1">
        <f t="array" aca="1" ref="I848" ca="1">SUM(IF(ISERROR(FIND($A$4:$F$4,I$4)),0,$A848:$F848))</f>
        <v>8.0968101179974816</v>
      </c>
      <c r="J848" s="58">
        <f t="shared" ca="1" si="129"/>
        <v>12.481975451201958</v>
      </c>
      <c r="K848" s="58" t="str">
        <f t="shared" ca="1" si="130"/>
        <v>ADF</v>
      </c>
      <c r="L848" s="58">
        <f ca="1">SMALL($J$5:$J$1004,ROWS($J$5:J848))</f>
        <v>13.072541305211093</v>
      </c>
      <c r="M848" s="11">
        <f ca="1">ROWS($J$5:J848)/COUNT($J$5:$J$1004)</f>
        <v>0.84399999999999997</v>
      </c>
      <c r="N848" s="11"/>
      <c r="O848" s="8" t="str">
        <f t="shared" ca="1" si="131"/>
        <v xml:space="preserve"> </v>
      </c>
      <c r="P848" s="8">
        <f t="shared" ca="1" si="132"/>
        <v>1</v>
      </c>
      <c r="Q848" s="8" t="str">
        <f t="shared" ca="1" si="133"/>
        <v xml:space="preserve"> </v>
      </c>
      <c r="S848" s="8">
        <f t="shared" ca="1" si="125"/>
        <v>1</v>
      </c>
      <c r="T848" s="8" t="str">
        <f t="shared" ca="1" si="127"/>
        <v/>
      </c>
      <c r="U848" s="8" t="str">
        <f t="shared" ca="1" si="127"/>
        <v/>
      </c>
      <c r="V848" s="8">
        <f t="shared" ca="1" si="127"/>
        <v>1</v>
      </c>
      <c r="W848" s="8" t="str">
        <f t="shared" ca="1" si="127"/>
        <v/>
      </c>
      <c r="X848" s="8">
        <f t="shared" ca="1" si="127"/>
        <v>1</v>
      </c>
    </row>
    <row r="849" spans="1:24" hidden="1" x14ac:dyDescent="0.25">
      <c r="A849" s="58">
        <f t="shared" ca="1" si="126"/>
        <v>4.6719560393578794</v>
      </c>
      <c r="B849" s="58">
        <f t="shared" ca="1" si="128"/>
        <v>4.2476989416410245</v>
      </c>
      <c r="C849" s="58">
        <f t="shared" ca="1" si="128"/>
        <v>6.3155809953801896</v>
      </c>
      <c r="D849" s="58">
        <f t="shared" ca="1" si="128"/>
        <v>5.1682733098037357</v>
      </c>
      <c r="E849" s="58">
        <f t="shared" ca="1" si="128"/>
        <v>2.2568359901729886</v>
      </c>
      <c r="F849" s="58">
        <f t="shared" ca="1" si="128"/>
        <v>2.2762112732841908</v>
      </c>
      <c r="G849" s="58" cm="1">
        <f t="array" aca="1" ref="G849" ca="1">SUM(IF(ISERROR(FIND($A$4:$F$4,G$4)),0,$A849:$F849))</f>
        <v>10.987537034738068</v>
      </c>
      <c r="H849" s="58" cm="1">
        <f t="array" aca="1" ref="H849" ca="1">SUM(IF(ISERROR(FIND($A$4:$F$4,H$4)),0,$A849:$F849))</f>
        <v>12.116440622445804</v>
      </c>
      <c r="I849" s="58" cm="1">
        <f t="array" aca="1" ref="I849" ca="1">SUM(IF(ISERROR(FIND($A$4:$F$4,I$4)),0,$A849:$F849))</f>
        <v>8.7807462050982039</v>
      </c>
      <c r="J849" s="58">
        <f t="shared" ca="1" si="129"/>
        <v>12.116440622445804</v>
      </c>
      <c r="K849" s="58" t="str">
        <f t="shared" ca="1" si="130"/>
        <v>ADF</v>
      </c>
      <c r="L849" s="58">
        <f ca="1">SMALL($J$5:$J$1004,ROWS($J$5:J849))</f>
        <v>13.07564427087647</v>
      </c>
      <c r="M849" s="11">
        <f ca="1">ROWS($J$5:J849)/COUNT($J$5:$J$1004)</f>
        <v>0.84499999999999997</v>
      </c>
      <c r="N849" s="11"/>
      <c r="O849" s="8" t="str">
        <f t="shared" ca="1" si="131"/>
        <v xml:space="preserve"> </v>
      </c>
      <c r="P849" s="8">
        <f t="shared" ca="1" si="132"/>
        <v>1</v>
      </c>
      <c r="Q849" s="8" t="str">
        <f t="shared" ca="1" si="133"/>
        <v xml:space="preserve"> </v>
      </c>
      <c r="S849" s="8">
        <f t="shared" ca="1" si="125"/>
        <v>1</v>
      </c>
      <c r="T849" s="8" t="str">
        <f t="shared" ca="1" si="127"/>
        <v/>
      </c>
      <c r="U849" s="8" t="str">
        <f t="shared" ca="1" si="127"/>
        <v/>
      </c>
      <c r="V849" s="8">
        <f t="shared" ca="1" si="127"/>
        <v>1</v>
      </c>
      <c r="W849" s="8" t="str">
        <f t="shared" ca="1" si="127"/>
        <v/>
      </c>
      <c r="X849" s="8">
        <f t="shared" ca="1" si="127"/>
        <v>1</v>
      </c>
    </row>
    <row r="850" spans="1:24" hidden="1" x14ac:dyDescent="0.25">
      <c r="A850" s="58">
        <f t="shared" ca="1" si="126"/>
        <v>4.8237493106590392</v>
      </c>
      <c r="B850" s="58">
        <f t="shared" ca="1" si="128"/>
        <v>3.1403938157990017</v>
      </c>
      <c r="C850" s="58">
        <f t="shared" ca="1" si="128"/>
        <v>4.5385564469982782</v>
      </c>
      <c r="D850" s="58">
        <f t="shared" ca="1" si="128"/>
        <v>4.4343270040228253</v>
      </c>
      <c r="E850" s="58">
        <f t="shared" ca="1" si="128"/>
        <v>1.1117190642078991</v>
      </c>
      <c r="F850" s="58">
        <f t="shared" ca="1" si="128"/>
        <v>3.9999261227697103</v>
      </c>
      <c r="G850" s="58" cm="1">
        <f t="array" aca="1" ref="G850" ca="1">SUM(IF(ISERROR(FIND($A$4:$F$4,G$4)),0,$A850:$F850))</f>
        <v>9.3623057576573174</v>
      </c>
      <c r="H850" s="58" cm="1">
        <f t="array" aca="1" ref="H850" ca="1">SUM(IF(ISERROR(FIND($A$4:$F$4,H$4)),0,$A850:$F850))</f>
        <v>13.258002437451577</v>
      </c>
      <c r="I850" s="58" cm="1">
        <f t="array" aca="1" ref="I850" ca="1">SUM(IF(ISERROR(FIND($A$4:$F$4,I$4)),0,$A850:$F850))</f>
        <v>8.2520390027766108</v>
      </c>
      <c r="J850" s="58">
        <f t="shared" ca="1" si="129"/>
        <v>13.258002437451577</v>
      </c>
      <c r="K850" s="58" t="str">
        <f t="shared" ca="1" si="130"/>
        <v>ADF</v>
      </c>
      <c r="L850" s="58">
        <f ca="1">SMALL($J$5:$J$1004,ROWS($J$5:J850))</f>
        <v>13.082250837847237</v>
      </c>
      <c r="M850" s="11">
        <f ca="1">ROWS($J$5:J850)/COUNT($J$5:$J$1004)</f>
        <v>0.84599999999999997</v>
      </c>
      <c r="N850" s="11"/>
      <c r="O850" s="8" t="str">
        <f t="shared" ca="1" si="131"/>
        <v xml:space="preserve"> </v>
      </c>
      <c r="P850" s="8">
        <f t="shared" ca="1" si="132"/>
        <v>1</v>
      </c>
      <c r="Q850" s="8" t="str">
        <f t="shared" ca="1" si="133"/>
        <v xml:space="preserve"> </v>
      </c>
      <c r="S850" s="8">
        <f t="shared" ca="1" si="125"/>
        <v>1</v>
      </c>
      <c r="T850" s="8" t="str">
        <f t="shared" ca="1" si="127"/>
        <v/>
      </c>
      <c r="U850" s="8" t="str">
        <f t="shared" ca="1" si="127"/>
        <v/>
      </c>
      <c r="V850" s="8">
        <f t="shared" ca="1" si="127"/>
        <v>1</v>
      </c>
      <c r="W850" s="8" t="str">
        <f t="shared" ca="1" si="127"/>
        <v/>
      </c>
      <c r="X850" s="8">
        <f t="shared" ca="1" si="127"/>
        <v>1</v>
      </c>
    </row>
    <row r="851" spans="1:24" hidden="1" x14ac:dyDescent="0.25">
      <c r="A851" s="58">
        <f t="shared" ca="1" si="126"/>
        <v>3.6539677507397723</v>
      </c>
      <c r="B851" s="58">
        <f t="shared" ca="1" si="128"/>
        <v>3.0221915653083777</v>
      </c>
      <c r="C851" s="58">
        <f t="shared" ca="1" si="128"/>
        <v>5.617878366104085</v>
      </c>
      <c r="D851" s="58">
        <f t="shared" ca="1" si="128"/>
        <v>4.2772230250454157</v>
      </c>
      <c r="E851" s="58">
        <f t="shared" ca="1" si="128"/>
        <v>1.9774590720483212</v>
      </c>
      <c r="F851" s="58">
        <f t="shared" ca="1" si="128"/>
        <v>3.5115165496064531</v>
      </c>
      <c r="G851" s="58" cm="1">
        <f t="array" aca="1" ref="G851" ca="1">SUM(IF(ISERROR(FIND($A$4:$F$4,G$4)),0,$A851:$F851))</f>
        <v>9.2718461168438573</v>
      </c>
      <c r="H851" s="58" cm="1">
        <f t="array" aca="1" ref="H851" ca="1">SUM(IF(ISERROR(FIND($A$4:$F$4,H$4)),0,$A851:$F851))</f>
        <v>11.442707325391641</v>
      </c>
      <c r="I851" s="58" cm="1">
        <f t="array" aca="1" ref="I851" ca="1">SUM(IF(ISERROR(FIND($A$4:$F$4,I$4)),0,$A851:$F851))</f>
        <v>8.5111671869631529</v>
      </c>
      <c r="J851" s="58">
        <f t="shared" ca="1" si="129"/>
        <v>11.442707325391641</v>
      </c>
      <c r="K851" s="58" t="str">
        <f t="shared" ca="1" si="130"/>
        <v>ADF</v>
      </c>
      <c r="L851" s="58">
        <f ca="1">SMALL($J$5:$J$1004,ROWS($J$5:J851))</f>
        <v>13.083578738139828</v>
      </c>
      <c r="M851" s="11">
        <f ca="1">ROWS($J$5:J851)/COUNT($J$5:$J$1004)</f>
        <v>0.84699999999999998</v>
      </c>
      <c r="N851" s="11"/>
      <c r="O851" s="8" t="str">
        <f t="shared" ca="1" si="131"/>
        <v xml:space="preserve"> </v>
      </c>
      <c r="P851" s="8">
        <f t="shared" ca="1" si="132"/>
        <v>1</v>
      </c>
      <c r="Q851" s="8" t="str">
        <f t="shared" ca="1" si="133"/>
        <v xml:space="preserve"> </v>
      </c>
      <c r="S851" s="8">
        <f t="shared" ca="1" si="125"/>
        <v>1</v>
      </c>
      <c r="T851" s="8" t="str">
        <f t="shared" ca="1" si="127"/>
        <v/>
      </c>
      <c r="U851" s="8" t="str">
        <f t="shared" ca="1" si="127"/>
        <v/>
      </c>
      <c r="V851" s="8">
        <f t="shared" ca="1" si="127"/>
        <v>1</v>
      </c>
      <c r="W851" s="8" t="str">
        <f t="shared" ca="1" si="127"/>
        <v/>
      </c>
      <c r="X851" s="8">
        <f t="shared" ca="1" si="127"/>
        <v>1</v>
      </c>
    </row>
    <row r="852" spans="1:24" hidden="1" x14ac:dyDescent="0.25">
      <c r="A852" s="58">
        <f t="shared" ca="1" si="126"/>
        <v>2.8228820938545192</v>
      </c>
      <c r="B852" s="58">
        <f t="shared" ca="1" si="128"/>
        <v>1.288686603454718</v>
      </c>
      <c r="C852" s="58">
        <f t="shared" ca="1" si="128"/>
        <v>6.6270691477111079</v>
      </c>
      <c r="D852" s="58">
        <f t="shared" ca="1" si="128"/>
        <v>4.6806670157220633</v>
      </c>
      <c r="E852" s="58">
        <f t="shared" ca="1" si="128"/>
        <v>2.3380870244987668</v>
      </c>
      <c r="F852" s="58">
        <f t="shared" ca="1" si="128"/>
        <v>2.4266561988528279</v>
      </c>
      <c r="G852" s="58" cm="1">
        <f t="array" aca="1" ref="G852" ca="1">SUM(IF(ISERROR(FIND($A$4:$F$4,G$4)),0,$A852:$F852))</f>
        <v>9.4499512415656266</v>
      </c>
      <c r="H852" s="58" cm="1">
        <f t="array" aca="1" ref="H852" ca="1">SUM(IF(ISERROR(FIND($A$4:$F$4,H$4)),0,$A852:$F852))</f>
        <v>9.9302053084294108</v>
      </c>
      <c r="I852" s="58" cm="1">
        <f t="array" aca="1" ref="I852" ca="1">SUM(IF(ISERROR(FIND($A$4:$F$4,I$4)),0,$A852:$F852))</f>
        <v>6.0534298268063127</v>
      </c>
      <c r="J852" s="58">
        <f t="shared" ca="1" si="129"/>
        <v>9.9302053084294108</v>
      </c>
      <c r="K852" s="58" t="str">
        <f t="shared" ca="1" si="130"/>
        <v>ADF</v>
      </c>
      <c r="L852" s="58">
        <f ca="1">SMALL($J$5:$J$1004,ROWS($J$5:J852))</f>
        <v>13.088748281648463</v>
      </c>
      <c r="M852" s="11">
        <f ca="1">ROWS($J$5:J852)/COUNT($J$5:$J$1004)</f>
        <v>0.84799999999999998</v>
      </c>
      <c r="N852" s="11"/>
      <c r="O852" s="8" t="str">
        <f t="shared" ca="1" si="131"/>
        <v xml:space="preserve"> </v>
      </c>
      <c r="P852" s="8">
        <f t="shared" ca="1" si="132"/>
        <v>1</v>
      </c>
      <c r="Q852" s="8" t="str">
        <f t="shared" ca="1" si="133"/>
        <v xml:space="preserve"> </v>
      </c>
      <c r="S852" s="8">
        <f t="shared" ca="1" si="125"/>
        <v>1</v>
      </c>
      <c r="T852" s="8" t="str">
        <f t="shared" ca="1" si="127"/>
        <v/>
      </c>
      <c r="U852" s="8" t="str">
        <f t="shared" ca="1" si="127"/>
        <v/>
      </c>
      <c r="V852" s="8">
        <f t="shared" ca="1" si="127"/>
        <v>1</v>
      </c>
      <c r="W852" s="8" t="str">
        <f t="shared" ca="1" si="127"/>
        <v/>
      </c>
      <c r="X852" s="8">
        <f t="shared" ca="1" si="127"/>
        <v>1</v>
      </c>
    </row>
    <row r="853" spans="1:24" hidden="1" x14ac:dyDescent="0.25">
      <c r="A853" s="58">
        <f t="shared" ca="1" si="126"/>
        <v>5.5592855076452388</v>
      </c>
      <c r="B853" s="58">
        <f t="shared" ca="1" si="128"/>
        <v>2.9262206416397043</v>
      </c>
      <c r="C853" s="58">
        <f t="shared" ca="1" si="128"/>
        <v>7.8284707113699721</v>
      </c>
      <c r="D853" s="58">
        <f t="shared" ca="1" si="128"/>
        <v>5.7907679870009936</v>
      </c>
      <c r="E853" s="58">
        <f t="shared" ca="1" si="128"/>
        <v>1.1007829450087363</v>
      </c>
      <c r="F853" s="58">
        <f t="shared" ca="1" si="128"/>
        <v>2.7296176596224555</v>
      </c>
      <c r="G853" s="58" cm="1">
        <f t="array" aca="1" ref="G853" ca="1">SUM(IF(ISERROR(FIND($A$4:$F$4,G$4)),0,$A853:$F853))</f>
        <v>13.387756219015211</v>
      </c>
      <c r="H853" s="58" cm="1">
        <f t="array" aca="1" ref="H853" ca="1">SUM(IF(ISERROR(FIND($A$4:$F$4,H$4)),0,$A853:$F853))</f>
        <v>14.079671154268688</v>
      </c>
      <c r="I853" s="58" cm="1">
        <f t="array" aca="1" ref="I853" ca="1">SUM(IF(ISERROR(FIND($A$4:$F$4,I$4)),0,$A853:$F853))</f>
        <v>6.7566212462708961</v>
      </c>
      <c r="J853" s="58">
        <f t="shared" ca="1" si="129"/>
        <v>14.079671154268688</v>
      </c>
      <c r="K853" s="58" t="str">
        <f t="shared" ca="1" si="130"/>
        <v>ADF</v>
      </c>
      <c r="L853" s="58">
        <f ca="1">SMALL($J$5:$J$1004,ROWS($J$5:J853))</f>
        <v>13.100052760152707</v>
      </c>
      <c r="M853" s="11">
        <f ca="1">ROWS($J$5:J853)/COUNT($J$5:$J$1004)</f>
        <v>0.84899999999999998</v>
      </c>
      <c r="N853" s="11"/>
      <c r="O853" s="8" t="str">
        <f t="shared" ca="1" si="131"/>
        <v xml:space="preserve"> </v>
      </c>
      <c r="P853" s="8">
        <f t="shared" ca="1" si="132"/>
        <v>1</v>
      </c>
      <c r="Q853" s="8" t="str">
        <f t="shared" ca="1" si="133"/>
        <v xml:space="preserve"> </v>
      </c>
      <c r="S853" s="8">
        <f t="shared" ca="1" si="125"/>
        <v>1</v>
      </c>
      <c r="T853" s="8" t="str">
        <f t="shared" ca="1" si="127"/>
        <v/>
      </c>
      <c r="U853" s="8" t="str">
        <f t="shared" ca="1" si="127"/>
        <v/>
      </c>
      <c r="V853" s="8">
        <f t="shared" ca="1" si="127"/>
        <v>1</v>
      </c>
      <c r="W853" s="8" t="str">
        <f t="shared" ca="1" si="127"/>
        <v/>
      </c>
      <c r="X853" s="8">
        <f t="shared" ca="1" si="127"/>
        <v>1</v>
      </c>
    </row>
    <row r="854" spans="1:24" hidden="1" x14ac:dyDescent="0.25">
      <c r="A854" s="58">
        <f t="shared" ca="1" si="126"/>
        <v>2.542951043973432</v>
      </c>
      <c r="B854" s="58">
        <f t="shared" ca="1" si="128"/>
        <v>4.4712132228664636</v>
      </c>
      <c r="C854" s="58">
        <f t="shared" ca="1" si="128"/>
        <v>5.8210870728020536</v>
      </c>
      <c r="D854" s="58">
        <f t="shared" ca="1" si="128"/>
        <v>3.2048519725167397</v>
      </c>
      <c r="E854" s="58">
        <f t="shared" ca="1" si="128"/>
        <v>1.5948358500229007</v>
      </c>
      <c r="F854" s="58">
        <f t="shared" ca="1" si="128"/>
        <v>2.5091961399746365</v>
      </c>
      <c r="G854" s="58" cm="1">
        <f t="array" aca="1" ref="G854" ca="1">SUM(IF(ISERROR(FIND($A$4:$F$4,G$4)),0,$A854:$F854))</f>
        <v>8.364038116775486</v>
      </c>
      <c r="H854" s="58" cm="1">
        <f t="array" aca="1" ref="H854" ca="1">SUM(IF(ISERROR(FIND($A$4:$F$4,H$4)),0,$A854:$F854))</f>
        <v>8.2569991564648078</v>
      </c>
      <c r="I854" s="58" cm="1">
        <f t="array" aca="1" ref="I854" ca="1">SUM(IF(ISERROR(FIND($A$4:$F$4,I$4)),0,$A854:$F854))</f>
        <v>8.5752452128640009</v>
      </c>
      <c r="J854" s="58">
        <f t="shared" ca="1" si="129"/>
        <v>8.5752452128640009</v>
      </c>
      <c r="K854" s="58" t="str">
        <f t="shared" ca="1" si="130"/>
        <v>BEF</v>
      </c>
      <c r="L854" s="58">
        <f ca="1">SMALL($J$5:$J$1004,ROWS($J$5:J854))</f>
        <v>13.103119643253043</v>
      </c>
      <c r="M854" s="11">
        <f ca="1">ROWS($J$5:J854)/COUNT($J$5:$J$1004)</f>
        <v>0.85</v>
      </c>
      <c r="N854" s="11"/>
      <c r="O854" s="8" t="str">
        <f t="shared" ca="1" si="131"/>
        <v xml:space="preserve"> </v>
      </c>
      <c r="P854" s="8" t="str">
        <f t="shared" ca="1" si="132"/>
        <v xml:space="preserve"> </v>
      </c>
      <c r="Q854" s="8">
        <f t="shared" ca="1" si="133"/>
        <v>1</v>
      </c>
      <c r="S854" s="8" t="str">
        <f t="shared" ca="1" si="125"/>
        <v/>
      </c>
      <c r="T854" s="8">
        <f t="shared" ca="1" si="127"/>
        <v>1</v>
      </c>
      <c r="U854" s="8" t="str">
        <f t="shared" ca="1" si="127"/>
        <v/>
      </c>
      <c r="V854" s="8" t="str">
        <f t="shared" ca="1" si="127"/>
        <v/>
      </c>
      <c r="W854" s="8">
        <f t="shared" ca="1" si="127"/>
        <v>1</v>
      </c>
      <c r="X854" s="8">
        <f t="shared" ca="1" si="127"/>
        <v>1</v>
      </c>
    </row>
    <row r="855" spans="1:24" hidden="1" x14ac:dyDescent="0.25">
      <c r="A855" s="58">
        <f t="shared" ca="1" si="126"/>
        <v>4.4467951162908106</v>
      </c>
      <c r="B855" s="58">
        <f t="shared" ca="1" si="128"/>
        <v>3.2580395452530762</v>
      </c>
      <c r="C855" s="58">
        <f t="shared" ca="1" si="128"/>
        <v>4.5502814867339536</v>
      </c>
      <c r="D855" s="58">
        <f t="shared" ca="1" si="128"/>
        <v>4.5453277186955798</v>
      </c>
      <c r="E855" s="58">
        <f t="shared" ca="1" si="128"/>
        <v>1.5902989830452516</v>
      </c>
      <c r="F855" s="58">
        <f t="shared" ca="1" si="128"/>
        <v>2.2121481834948065</v>
      </c>
      <c r="G855" s="58" cm="1">
        <f t="array" aca="1" ref="G855" ca="1">SUM(IF(ISERROR(FIND($A$4:$F$4,G$4)),0,$A855:$F855))</f>
        <v>8.9970766030247642</v>
      </c>
      <c r="H855" s="58" cm="1">
        <f t="array" aca="1" ref="H855" ca="1">SUM(IF(ISERROR(FIND($A$4:$F$4,H$4)),0,$A855:$F855))</f>
        <v>11.204271018481196</v>
      </c>
      <c r="I855" s="58" cm="1">
        <f t="array" aca="1" ref="I855" ca="1">SUM(IF(ISERROR(FIND($A$4:$F$4,I$4)),0,$A855:$F855))</f>
        <v>7.0604867117931338</v>
      </c>
      <c r="J855" s="58">
        <f t="shared" ca="1" si="129"/>
        <v>11.204271018481196</v>
      </c>
      <c r="K855" s="58" t="str">
        <f t="shared" ca="1" si="130"/>
        <v>ADF</v>
      </c>
      <c r="L855" s="58">
        <f ca="1">SMALL($J$5:$J$1004,ROWS($J$5:J855))</f>
        <v>13.136400712803571</v>
      </c>
      <c r="M855" s="11">
        <f ca="1">ROWS($J$5:J855)/COUNT($J$5:$J$1004)</f>
        <v>0.85099999999999998</v>
      </c>
      <c r="N855" s="11"/>
      <c r="O855" s="8" t="str">
        <f t="shared" ca="1" si="131"/>
        <v xml:space="preserve"> </v>
      </c>
      <c r="P855" s="8">
        <f t="shared" ca="1" si="132"/>
        <v>1</v>
      </c>
      <c r="Q855" s="8" t="str">
        <f t="shared" ca="1" si="133"/>
        <v xml:space="preserve"> </v>
      </c>
      <c r="S855" s="8">
        <f t="shared" ca="1" si="125"/>
        <v>1</v>
      </c>
      <c r="T855" s="8" t="str">
        <f t="shared" ca="1" si="127"/>
        <v/>
      </c>
      <c r="U855" s="8" t="str">
        <f t="shared" ca="1" si="127"/>
        <v/>
      </c>
      <c r="V855" s="8">
        <f t="shared" ca="1" si="127"/>
        <v>1</v>
      </c>
      <c r="W855" s="8" t="str">
        <f t="shared" ca="1" si="127"/>
        <v/>
      </c>
      <c r="X855" s="8">
        <f t="shared" ca="1" si="127"/>
        <v>1</v>
      </c>
    </row>
    <row r="856" spans="1:24" hidden="1" x14ac:dyDescent="0.25">
      <c r="A856" s="58">
        <f t="shared" ca="1" si="126"/>
        <v>5.9622264460578247</v>
      </c>
      <c r="B856" s="58">
        <f t="shared" ca="1" si="128"/>
        <v>2.2242843808144426</v>
      </c>
      <c r="C856" s="58">
        <f t="shared" ca="1" si="128"/>
        <v>5.3946993943878194</v>
      </c>
      <c r="D856" s="58">
        <f t="shared" ca="1" si="128"/>
        <v>4.7762707354594465</v>
      </c>
      <c r="E856" s="58">
        <f t="shared" ca="1" si="128"/>
        <v>2.2074265908426636</v>
      </c>
      <c r="F856" s="58">
        <f t="shared" ca="1" si="128"/>
        <v>3.8193218257854253</v>
      </c>
      <c r="G856" s="58" cm="1">
        <f t="array" aca="1" ref="G856" ca="1">SUM(IF(ISERROR(FIND($A$4:$F$4,G$4)),0,$A856:$F856))</f>
        <v>11.356925840445644</v>
      </c>
      <c r="H856" s="58" cm="1">
        <f t="array" aca="1" ref="H856" ca="1">SUM(IF(ISERROR(FIND($A$4:$F$4,H$4)),0,$A856:$F856))</f>
        <v>14.557819007302697</v>
      </c>
      <c r="I856" s="58" cm="1">
        <f t="array" aca="1" ref="I856" ca="1">SUM(IF(ISERROR(FIND($A$4:$F$4,I$4)),0,$A856:$F856))</f>
        <v>8.2510327974425302</v>
      </c>
      <c r="J856" s="58">
        <f t="shared" ca="1" si="129"/>
        <v>14.557819007302697</v>
      </c>
      <c r="K856" s="58" t="str">
        <f t="shared" ca="1" si="130"/>
        <v>ADF</v>
      </c>
      <c r="L856" s="58">
        <f ca="1">SMALL($J$5:$J$1004,ROWS($J$5:J856))</f>
        <v>13.138974479376309</v>
      </c>
      <c r="M856" s="11">
        <f ca="1">ROWS($J$5:J856)/COUNT($J$5:$J$1004)</f>
        <v>0.85199999999999998</v>
      </c>
      <c r="N856" s="11"/>
      <c r="O856" s="8" t="str">
        <f t="shared" ca="1" si="131"/>
        <v xml:space="preserve"> </v>
      </c>
      <c r="P856" s="8">
        <f t="shared" ca="1" si="132"/>
        <v>1</v>
      </c>
      <c r="Q856" s="8" t="str">
        <f t="shared" ca="1" si="133"/>
        <v xml:space="preserve"> </v>
      </c>
      <c r="S856" s="8">
        <f t="shared" ca="1" si="125"/>
        <v>1</v>
      </c>
      <c r="T856" s="8" t="str">
        <f t="shared" ca="1" si="127"/>
        <v/>
      </c>
      <c r="U856" s="8" t="str">
        <f t="shared" ca="1" si="127"/>
        <v/>
      </c>
      <c r="V856" s="8">
        <f t="shared" ca="1" si="127"/>
        <v>1</v>
      </c>
      <c r="W856" s="8" t="str">
        <f t="shared" ca="1" si="127"/>
        <v/>
      </c>
      <c r="X856" s="8">
        <f t="shared" ca="1" si="127"/>
        <v>1</v>
      </c>
    </row>
    <row r="857" spans="1:24" hidden="1" x14ac:dyDescent="0.25">
      <c r="A857" s="58">
        <f t="shared" ca="1" si="126"/>
        <v>3.9214354636953761</v>
      </c>
      <c r="B857" s="58">
        <f t="shared" ca="1" si="128"/>
        <v>2.4997093485280355</v>
      </c>
      <c r="C857" s="58">
        <f t="shared" ca="1" si="128"/>
        <v>6.6325694306873579</v>
      </c>
      <c r="D857" s="58">
        <f t="shared" ca="1" si="128"/>
        <v>3.077614967778497</v>
      </c>
      <c r="E857" s="58">
        <f t="shared" ca="1" si="128"/>
        <v>1.324161829111375</v>
      </c>
      <c r="F857" s="58">
        <f t="shared" ca="1" si="128"/>
        <v>3.6257514430031126</v>
      </c>
      <c r="G857" s="58" cm="1">
        <f t="array" aca="1" ref="G857" ca="1">SUM(IF(ISERROR(FIND($A$4:$F$4,G$4)),0,$A857:$F857))</f>
        <v>10.554004894382734</v>
      </c>
      <c r="H857" s="58" cm="1">
        <f t="array" aca="1" ref="H857" ca="1">SUM(IF(ISERROR(FIND($A$4:$F$4,H$4)),0,$A857:$F857))</f>
        <v>10.624801874476987</v>
      </c>
      <c r="I857" s="58" cm="1">
        <f t="array" aca="1" ref="I857" ca="1">SUM(IF(ISERROR(FIND($A$4:$F$4,I$4)),0,$A857:$F857))</f>
        <v>7.4496226206425229</v>
      </c>
      <c r="J857" s="58">
        <f t="shared" ca="1" si="129"/>
        <v>10.624801874476987</v>
      </c>
      <c r="K857" s="58" t="str">
        <f t="shared" ca="1" si="130"/>
        <v>ADF</v>
      </c>
      <c r="L857" s="58">
        <f ca="1">SMALL($J$5:$J$1004,ROWS($J$5:J857))</f>
        <v>13.142258558298828</v>
      </c>
      <c r="M857" s="11">
        <f ca="1">ROWS($J$5:J857)/COUNT($J$5:$J$1004)</f>
        <v>0.85299999999999998</v>
      </c>
      <c r="N857" s="11"/>
      <c r="O857" s="8" t="str">
        <f t="shared" ca="1" si="131"/>
        <v xml:space="preserve"> </v>
      </c>
      <c r="P857" s="8">
        <f t="shared" ca="1" si="132"/>
        <v>1</v>
      </c>
      <c r="Q857" s="8" t="str">
        <f t="shared" ca="1" si="133"/>
        <v xml:space="preserve"> </v>
      </c>
      <c r="S857" s="8">
        <f t="shared" ca="1" si="125"/>
        <v>1</v>
      </c>
      <c r="T857" s="8" t="str">
        <f t="shared" ca="1" si="127"/>
        <v/>
      </c>
      <c r="U857" s="8" t="str">
        <f t="shared" ca="1" si="127"/>
        <v/>
      </c>
      <c r="V857" s="8">
        <f t="shared" ca="1" si="127"/>
        <v>1</v>
      </c>
      <c r="W857" s="8" t="str">
        <f t="shared" ca="1" si="127"/>
        <v/>
      </c>
      <c r="X857" s="8">
        <f t="shared" ca="1" si="127"/>
        <v>1</v>
      </c>
    </row>
    <row r="858" spans="1:24" hidden="1" x14ac:dyDescent="0.25">
      <c r="A858" s="58">
        <f t="shared" ca="1" si="126"/>
        <v>2.0068167403242816</v>
      </c>
      <c r="B858" s="58">
        <f t="shared" ca="1" si="128"/>
        <v>1.2786131418832074</v>
      </c>
      <c r="C858" s="58">
        <f t="shared" ca="1" si="128"/>
        <v>7.5533304821543759</v>
      </c>
      <c r="D858" s="58">
        <f t="shared" ca="1" si="128"/>
        <v>4.2281183108640983</v>
      </c>
      <c r="E858" s="58">
        <f t="shared" ca="1" si="128"/>
        <v>1.2498386449855043</v>
      </c>
      <c r="F858" s="58">
        <f t="shared" ca="1" si="128"/>
        <v>3.3768048151867442</v>
      </c>
      <c r="G858" s="58" cm="1">
        <f t="array" aca="1" ref="G858" ca="1">SUM(IF(ISERROR(FIND($A$4:$F$4,G$4)),0,$A858:$F858))</f>
        <v>9.5601472224786583</v>
      </c>
      <c r="H858" s="58" cm="1">
        <f t="array" aca="1" ref="H858" ca="1">SUM(IF(ISERROR(FIND($A$4:$F$4,H$4)),0,$A858:$F858))</f>
        <v>9.6117398663751246</v>
      </c>
      <c r="I858" s="58" cm="1">
        <f t="array" aca="1" ref="I858" ca="1">SUM(IF(ISERROR(FIND($A$4:$F$4,I$4)),0,$A858:$F858))</f>
        <v>5.9052566020554558</v>
      </c>
      <c r="J858" s="58">
        <f t="shared" ca="1" si="129"/>
        <v>9.6117398663751246</v>
      </c>
      <c r="K858" s="58" t="str">
        <f t="shared" ca="1" si="130"/>
        <v>ADF</v>
      </c>
      <c r="L858" s="58">
        <f ca="1">SMALL($J$5:$J$1004,ROWS($J$5:J858))</f>
        <v>13.145772534148119</v>
      </c>
      <c r="M858" s="11">
        <f ca="1">ROWS($J$5:J858)/COUNT($J$5:$J$1004)</f>
        <v>0.85399999999999998</v>
      </c>
      <c r="N858" s="11"/>
      <c r="O858" s="8" t="str">
        <f t="shared" ca="1" si="131"/>
        <v xml:space="preserve"> </v>
      </c>
      <c r="P858" s="8">
        <f t="shared" ca="1" si="132"/>
        <v>1</v>
      </c>
      <c r="Q858" s="8" t="str">
        <f t="shared" ca="1" si="133"/>
        <v xml:space="preserve"> </v>
      </c>
      <c r="S858" s="8">
        <f t="shared" ca="1" si="125"/>
        <v>1</v>
      </c>
      <c r="T858" s="8" t="str">
        <f t="shared" ca="1" si="127"/>
        <v/>
      </c>
      <c r="U858" s="8" t="str">
        <f t="shared" ca="1" si="127"/>
        <v/>
      </c>
      <c r="V858" s="8">
        <f t="shared" ca="1" si="127"/>
        <v>1</v>
      </c>
      <c r="W858" s="8" t="str">
        <f t="shared" ca="1" si="127"/>
        <v/>
      </c>
      <c r="X858" s="8">
        <f t="shared" ca="1" si="127"/>
        <v>1</v>
      </c>
    </row>
    <row r="859" spans="1:24" hidden="1" x14ac:dyDescent="0.25">
      <c r="A859" s="58">
        <f t="shared" ca="1" si="126"/>
        <v>5.5720332814719242</v>
      </c>
      <c r="B859" s="58">
        <f t="shared" ca="1" si="128"/>
        <v>3.035886128292113</v>
      </c>
      <c r="C859" s="58">
        <f t="shared" ca="1" si="128"/>
        <v>7.6032778040967113</v>
      </c>
      <c r="D859" s="58">
        <f t="shared" ca="1" si="128"/>
        <v>3.4913460441988007</v>
      </c>
      <c r="E859" s="58">
        <f t="shared" ca="1" si="128"/>
        <v>2.3218941573457013</v>
      </c>
      <c r="F859" s="58">
        <f t="shared" ca="1" si="128"/>
        <v>2.474377586869219</v>
      </c>
      <c r="G859" s="58" cm="1">
        <f t="array" aca="1" ref="G859" ca="1">SUM(IF(ISERROR(FIND($A$4:$F$4,G$4)),0,$A859:$F859))</f>
        <v>13.175311085568636</v>
      </c>
      <c r="H859" s="58" cm="1">
        <f t="array" aca="1" ref="H859" ca="1">SUM(IF(ISERROR(FIND($A$4:$F$4,H$4)),0,$A859:$F859))</f>
        <v>11.537756912539944</v>
      </c>
      <c r="I859" s="58" cm="1">
        <f t="array" aca="1" ref="I859" ca="1">SUM(IF(ISERROR(FIND($A$4:$F$4,I$4)),0,$A859:$F859))</f>
        <v>7.8321578725070324</v>
      </c>
      <c r="J859" s="58">
        <f t="shared" ca="1" si="129"/>
        <v>13.175311085568636</v>
      </c>
      <c r="K859" s="58" t="str">
        <f t="shared" ca="1" si="130"/>
        <v>AC</v>
      </c>
      <c r="L859" s="58">
        <f ca="1">SMALL($J$5:$J$1004,ROWS($J$5:J859))</f>
        <v>13.148423557676105</v>
      </c>
      <c r="M859" s="11">
        <f ca="1">ROWS($J$5:J859)/COUNT($J$5:$J$1004)</f>
        <v>0.85499999999999998</v>
      </c>
      <c r="N859" s="11"/>
      <c r="O859" s="8">
        <f t="shared" ca="1" si="131"/>
        <v>1</v>
      </c>
      <c r="P859" s="8" t="str">
        <f t="shared" ca="1" si="132"/>
        <v xml:space="preserve"> </v>
      </c>
      <c r="Q859" s="8" t="str">
        <f t="shared" ca="1" si="133"/>
        <v xml:space="preserve"> </v>
      </c>
      <c r="S859" s="8">
        <f t="shared" ca="1" si="125"/>
        <v>1</v>
      </c>
      <c r="T859" s="8" t="str">
        <f t="shared" ca="1" si="127"/>
        <v/>
      </c>
      <c r="U859" s="8">
        <f t="shared" ca="1" si="127"/>
        <v>1</v>
      </c>
      <c r="V859" s="8" t="str">
        <f t="shared" ca="1" si="127"/>
        <v/>
      </c>
      <c r="W859" s="8" t="str">
        <f t="shared" ca="1" si="127"/>
        <v/>
      </c>
      <c r="X859" s="8" t="str">
        <f t="shared" ca="1" si="127"/>
        <v/>
      </c>
    </row>
    <row r="860" spans="1:24" hidden="1" x14ac:dyDescent="0.25">
      <c r="A860" s="58">
        <f t="shared" ca="1" si="126"/>
        <v>5.9975394257147361</v>
      </c>
      <c r="B860" s="58">
        <f t="shared" ca="1" si="128"/>
        <v>4.4506344949056889</v>
      </c>
      <c r="C860" s="58">
        <f t="shared" ca="1" si="128"/>
        <v>6.9071166217641071</v>
      </c>
      <c r="D860" s="58">
        <f t="shared" ca="1" si="128"/>
        <v>4.8796091780756932</v>
      </c>
      <c r="E860" s="58">
        <f t="shared" ca="1" si="128"/>
        <v>1.0386600946807933</v>
      </c>
      <c r="F860" s="58">
        <f t="shared" ca="1" si="128"/>
        <v>2.4188048912653519</v>
      </c>
      <c r="G860" s="58" cm="1">
        <f t="array" aca="1" ref="G860" ca="1">SUM(IF(ISERROR(FIND($A$4:$F$4,G$4)),0,$A860:$F860))</f>
        <v>12.904656047478843</v>
      </c>
      <c r="H860" s="58" cm="1">
        <f t="array" aca="1" ref="H860" ca="1">SUM(IF(ISERROR(FIND($A$4:$F$4,H$4)),0,$A860:$F860))</f>
        <v>13.29595349505578</v>
      </c>
      <c r="I860" s="58" cm="1">
        <f t="array" aca="1" ref="I860" ca="1">SUM(IF(ISERROR(FIND($A$4:$F$4,I$4)),0,$A860:$F860))</f>
        <v>7.9080994808518339</v>
      </c>
      <c r="J860" s="58">
        <f t="shared" ca="1" si="129"/>
        <v>13.29595349505578</v>
      </c>
      <c r="K860" s="58" t="str">
        <f t="shared" ca="1" si="130"/>
        <v>ADF</v>
      </c>
      <c r="L860" s="58">
        <f ca="1">SMALL($J$5:$J$1004,ROWS($J$5:J860))</f>
        <v>13.149385119340163</v>
      </c>
      <c r="M860" s="11">
        <f ca="1">ROWS($J$5:J860)/COUNT($J$5:$J$1004)</f>
        <v>0.85599999999999998</v>
      </c>
      <c r="N860" s="11"/>
      <c r="O860" s="8" t="str">
        <f t="shared" ca="1" si="131"/>
        <v xml:space="preserve"> </v>
      </c>
      <c r="P860" s="8">
        <f t="shared" ca="1" si="132"/>
        <v>1</v>
      </c>
      <c r="Q860" s="8" t="str">
        <f t="shared" ca="1" si="133"/>
        <v xml:space="preserve"> </v>
      </c>
      <c r="S860" s="8">
        <f t="shared" ca="1" si="125"/>
        <v>1</v>
      </c>
      <c r="T860" s="8" t="str">
        <f t="shared" ca="1" si="127"/>
        <v/>
      </c>
      <c r="U860" s="8" t="str">
        <f t="shared" ca="1" si="127"/>
        <v/>
      </c>
      <c r="V860" s="8">
        <f t="shared" ca="1" si="127"/>
        <v>1</v>
      </c>
      <c r="W860" s="8" t="str">
        <f t="shared" ca="1" si="127"/>
        <v/>
      </c>
      <c r="X860" s="8">
        <f t="shared" ca="1" si="127"/>
        <v>1</v>
      </c>
    </row>
    <row r="861" spans="1:24" hidden="1" x14ac:dyDescent="0.25">
      <c r="A861" s="58">
        <f t="shared" ca="1" si="126"/>
        <v>3.8060330209297208</v>
      </c>
      <c r="B861" s="58">
        <f t="shared" ca="1" si="128"/>
        <v>2.200336165887554</v>
      </c>
      <c r="C861" s="58">
        <f t="shared" ca="1" si="128"/>
        <v>5.7466849867400267</v>
      </c>
      <c r="D861" s="58">
        <f t="shared" ca="1" si="128"/>
        <v>2.0683183063809287</v>
      </c>
      <c r="E861" s="58">
        <f t="shared" ca="1" si="128"/>
        <v>1.7732343265785036</v>
      </c>
      <c r="F861" s="58">
        <f t="shared" ca="1" si="128"/>
        <v>2.6472023394877091</v>
      </c>
      <c r="G861" s="58" cm="1">
        <f t="array" aca="1" ref="G861" ca="1">SUM(IF(ISERROR(FIND($A$4:$F$4,G$4)),0,$A861:$F861))</f>
        <v>9.552718007669748</v>
      </c>
      <c r="H861" s="58" cm="1">
        <f t="array" aca="1" ref="H861" ca="1">SUM(IF(ISERROR(FIND($A$4:$F$4,H$4)),0,$A861:$F861))</f>
        <v>8.5215536667983578</v>
      </c>
      <c r="I861" s="58" cm="1">
        <f t="array" aca="1" ref="I861" ca="1">SUM(IF(ISERROR(FIND($A$4:$F$4,I$4)),0,$A861:$F861))</f>
        <v>6.6207728319537669</v>
      </c>
      <c r="J861" s="58">
        <f t="shared" ca="1" si="129"/>
        <v>9.552718007669748</v>
      </c>
      <c r="K861" s="58" t="str">
        <f t="shared" ca="1" si="130"/>
        <v>AC</v>
      </c>
      <c r="L861" s="58">
        <f ca="1">SMALL($J$5:$J$1004,ROWS($J$5:J861))</f>
        <v>13.149460068159048</v>
      </c>
      <c r="M861" s="11">
        <f ca="1">ROWS($J$5:J861)/COUNT($J$5:$J$1004)</f>
        <v>0.85699999999999998</v>
      </c>
      <c r="N861" s="11"/>
      <c r="O861" s="8">
        <f t="shared" ca="1" si="131"/>
        <v>1</v>
      </c>
      <c r="P861" s="8" t="str">
        <f t="shared" ca="1" si="132"/>
        <v xml:space="preserve"> </v>
      </c>
      <c r="Q861" s="8" t="str">
        <f t="shared" ca="1" si="133"/>
        <v xml:space="preserve"> </v>
      </c>
      <c r="S861" s="8">
        <f t="shared" ca="1" si="125"/>
        <v>1</v>
      </c>
      <c r="T861" s="8" t="str">
        <f t="shared" ca="1" si="127"/>
        <v/>
      </c>
      <c r="U861" s="8">
        <f t="shared" ca="1" si="127"/>
        <v>1</v>
      </c>
      <c r="V861" s="8" t="str">
        <f t="shared" ca="1" si="127"/>
        <v/>
      </c>
      <c r="W861" s="8" t="str">
        <f t="shared" ca="1" si="127"/>
        <v/>
      </c>
      <c r="X861" s="8" t="str">
        <f t="shared" ca="1" si="127"/>
        <v/>
      </c>
    </row>
    <row r="862" spans="1:24" hidden="1" x14ac:dyDescent="0.25">
      <c r="A862" s="58">
        <f t="shared" ca="1" si="126"/>
        <v>5.2601479788721406</v>
      </c>
      <c r="B862" s="58">
        <f t="shared" ca="1" si="128"/>
        <v>2.3695127131730667</v>
      </c>
      <c r="C862" s="58">
        <f t="shared" ca="1" si="128"/>
        <v>6.5883059333870513</v>
      </c>
      <c r="D862" s="58">
        <f t="shared" ca="1" si="128"/>
        <v>2.5559060085754695</v>
      </c>
      <c r="E862" s="58">
        <f t="shared" ca="1" si="128"/>
        <v>2.9718996302644571</v>
      </c>
      <c r="F862" s="58">
        <f t="shared" ca="1" si="128"/>
        <v>3.2359616994919369</v>
      </c>
      <c r="G862" s="58" cm="1">
        <f t="array" aca="1" ref="G862" ca="1">SUM(IF(ISERROR(FIND($A$4:$F$4,G$4)),0,$A862:$F862))</f>
        <v>11.848453912259192</v>
      </c>
      <c r="H862" s="58" cm="1">
        <f t="array" aca="1" ref="H862" ca="1">SUM(IF(ISERROR(FIND($A$4:$F$4,H$4)),0,$A862:$F862))</f>
        <v>11.052015686939548</v>
      </c>
      <c r="I862" s="58" cm="1">
        <f t="array" aca="1" ref="I862" ca="1">SUM(IF(ISERROR(FIND($A$4:$F$4,I$4)),0,$A862:$F862))</f>
        <v>8.5773740429294598</v>
      </c>
      <c r="J862" s="58">
        <f t="shared" ca="1" si="129"/>
        <v>11.848453912259192</v>
      </c>
      <c r="K862" s="58" t="str">
        <f t="shared" ca="1" si="130"/>
        <v>AC</v>
      </c>
      <c r="L862" s="58">
        <f ca="1">SMALL($J$5:$J$1004,ROWS($J$5:J862))</f>
        <v>13.151102602820826</v>
      </c>
      <c r="M862" s="11">
        <f ca="1">ROWS($J$5:J862)/COUNT($J$5:$J$1004)</f>
        <v>0.85799999999999998</v>
      </c>
      <c r="N862" s="11"/>
      <c r="O862" s="8">
        <f t="shared" ca="1" si="131"/>
        <v>1</v>
      </c>
      <c r="P862" s="8" t="str">
        <f t="shared" ca="1" si="132"/>
        <v xml:space="preserve"> </v>
      </c>
      <c r="Q862" s="8" t="str">
        <f t="shared" ca="1" si="133"/>
        <v xml:space="preserve"> </v>
      </c>
      <c r="S862" s="8">
        <f t="shared" ca="1" si="125"/>
        <v>1</v>
      </c>
      <c r="T862" s="8" t="str">
        <f t="shared" ca="1" si="127"/>
        <v/>
      </c>
      <c r="U862" s="8">
        <f t="shared" ca="1" si="127"/>
        <v>1</v>
      </c>
      <c r="V862" s="8" t="str">
        <f t="shared" ca="1" si="127"/>
        <v/>
      </c>
      <c r="W862" s="8" t="str">
        <f t="shared" ca="1" si="127"/>
        <v/>
      </c>
      <c r="X862" s="8" t="str">
        <f t="shared" ca="1" si="127"/>
        <v/>
      </c>
    </row>
    <row r="863" spans="1:24" hidden="1" x14ac:dyDescent="0.25">
      <c r="A863" s="58">
        <f t="shared" ca="1" si="126"/>
        <v>3.622805383767072</v>
      </c>
      <c r="B863" s="58">
        <f t="shared" ca="1" si="128"/>
        <v>3.4691922987403307</v>
      </c>
      <c r="C863" s="58">
        <f t="shared" ca="1" si="128"/>
        <v>7.7378530643225467</v>
      </c>
      <c r="D863" s="58">
        <f t="shared" ca="1" si="128"/>
        <v>2.2313876998911857</v>
      </c>
      <c r="E863" s="58">
        <f t="shared" ca="1" si="128"/>
        <v>2.4082499493603695</v>
      </c>
      <c r="F863" s="58">
        <f t="shared" ca="1" si="128"/>
        <v>2.9631494472371993</v>
      </c>
      <c r="G863" s="58" cm="1">
        <f t="array" aca="1" ref="G863" ca="1">SUM(IF(ISERROR(FIND($A$4:$F$4,G$4)),0,$A863:$F863))</f>
        <v>11.36065844808962</v>
      </c>
      <c r="H863" s="58" cm="1">
        <f t="array" aca="1" ref="H863" ca="1">SUM(IF(ISERROR(FIND($A$4:$F$4,H$4)),0,$A863:$F863))</f>
        <v>8.8173425308954574</v>
      </c>
      <c r="I863" s="58" cm="1">
        <f t="array" aca="1" ref="I863" ca="1">SUM(IF(ISERROR(FIND($A$4:$F$4,I$4)),0,$A863:$F863))</f>
        <v>8.8405916953378991</v>
      </c>
      <c r="J863" s="58">
        <f t="shared" ca="1" si="129"/>
        <v>11.36065844808962</v>
      </c>
      <c r="K863" s="58" t="str">
        <f t="shared" ca="1" si="130"/>
        <v>AC</v>
      </c>
      <c r="L863" s="58">
        <f ca="1">SMALL($J$5:$J$1004,ROWS($J$5:J863))</f>
        <v>13.155530767648298</v>
      </c>
      <c r="M863" s="11">
        <f ca="1">ROWS($J$5:J863)/COUNT($J$5:$J$1004)</f>
        <v>0.85899999999999999</v>
      </c>
      <c r="N863" s="11"/>
      <c r="O863" s="8">
        <f t="shared" ca="1" si="131"/>
        <v>1</v>
      </c>
      <c r="P863" s="8" t="str">
        <f t="shared" ca="1" si="132"/>
        <v xml:space="preserve"> </v>
      </c>
      <c r="Q863" s="8" t="str">
        <f t="shared" ca="1" si="133"/>
        <v xml:space="preserve"> </v>
      </c>
      <c r="S863" s="8">
        <f t="shared" ca="1" si="125"/>
        <v>1</v>
      </c>
      <c r="T863" s="8" t="str">
        <f t="shared" ca="1" si="127"/>
        <v/>
      </c>
      <c r="U863" s="8">
        <f t="shared" ca="1" si="127"/>
        <v>1</v>
      </c>
      <c r="V863" s="8" t="str">
        <f t="shared" ca="1" si="127"/>
        <v/>
      </c>
      <c r="W863" s="8" t="str">
        <f t="shared" ca="1" si="127"/>
        <v/>
      </c>
      <c r="X863" s="8" t="str">
        <f t="shared" ca="1" si="127"/>
        <v/>
      </c>
    </row>
    <row r="864" spans="1:24" hidden="1" x14ac:dyDescent="0.25">
      <c r="A864" s="58">
        <f t="shared" ca="1" si="126"/>
        <v>3.4355516928815133</v>
      </c>
      <c r="B864" s="58">
        <f t="shared" ca="1" si="128"/>
        <v>4.9289749192018206</v>
      </c>
      <c r="C864" s="58">
        <f t="shared" ca="1" si="128"/>
        <v>6.873004840641503</v>
      </c>
      <c r="D864" s="58">
        <f t="shared" ca="1" si="128"/>
        <v>3.5645087707827834</v>
      </c>
      <c r="E864" s="58">
        <f t="shared" ca="1" si="128"/>
        <v>1.9086718738803048</v>
      </c>
      <c r="F864" s="58">
        <f t="shared" ca="1" si="128"/>
        <v>3.7402393375356189</v>
      </c>
      <c r="G864" s="58" cm="1">
        <f t="array" aca="1" ref="G864" ca="1">SUM(IF(ISERROR(FIND($A$4:$F$4,G$4)),0,$A864:$F864))</f>
        <v>10.308556533523017</v>
      </c>
      <c r="H864" s="58" cm="1">
        <f t="array" aca="1" ref="H864" ca="1">SUM(IF(ISERROR(FIND($A$4:$F$4,H$4)),0,$A864:$F864))</f>
        <v>10.740299801199916</v>
      </c>
      <c r="I864" s="58" cm="1">
        <f t="array" aca="1" ref="I864" ca="1">SUM(IF(ISERROR(FIND($A$4:$F$4,I$4)),0,$A864:$F864))</f>
        <v>10.577886130617745</v>
      </c>
      <c r="J864" s="58">
        <f t="shared" ca="1" si="129"/>
        <v>10.740299801199916</v>
      </c>
      <c r="K864" s="58" t="str">
        <f t="shared" ca="1" si="130"/>
        <v>ADF</v>
      </c>
      <c r="L864" s="58">
        <f ca="1">SMALL($J$5:$J$1004,ROWS($J$5:J864))</f>
        <v>13.171724090992011</v>
      </c>
      <c r="M864" s="11">
        <f ca="1">ROWS($J$5:J864)/COUNT($J$5:$J$1004)</f>
        <v>0.86</v>
      </c>
      <c r="N864" s="11"/>
      <c r="O864" s="8" t="str">
        <f t="shared" ca="1" si="131"/>
        <v xml:space="preserve"> </v>
      </c>
      <c r="P864" s="8">
        <f t="shared" ca="1" si="132"/>
        <v>1</v>
      </c>
      <c r="Q864" s="8" t="str">
        <f t="shared" ca="1" si="133"/>
        <v xml:space="preserve"> </v>
      </c>
      <c r="S864" s="8">
        <f t="shared" ca="1" si="125"/>
        <v>1</v>
      </c>
      <c r="T864" s="8" t="str">
        <f t="shared" ca="1" si="127"/>
        <v/>
      </c>
      <c r="U864" s="8" t="str">
        <f t="shared" ca="1" si="127"/>
        <v/>
      </c>
      <c r="V864" s="8">
        <f t="shared" ca="1" si="127"/>
        <v>1</v>
      </c>
      <c r="W864" s="8" t="str">
        <f t="shared" ca="1" si="127"/>
        <v/>
      </c>
      <c r="X864" s="8">
        <f t="shared" ca="1" si="127"/>
        <v>1</v>
      </c>
    </row>
    <row r="865" spans="1:24" hidden="1" x14ac:dyDescent="0.25">
      <c r="A865" s="58">
        <f t="shared" ca="1" si="126"/>
        <v>3.2679665847055075</v>
      </c>
      <c r="B865" s="58">
        <f t="shared" ca="1" si="128"/>
        <v>4.1616623331231466</v>
      </c>
      <c r="C865" s="58">
        <f t="shared" ca="1" si="128"/>
        <v>5.5100690948459121</v>
      </c>
      <c r="D865" s="58">
        <f t="shared" ca="1" si="128"/>
        <v>3.1242900800305446</v>
      </c>
      <c r="E865" s="58">
        <f t="shared" ca="1" si="128"/>
        <v>2.4710738230174782</v>
      </c>
      <c r="F865" s="58">
        <f t="shared" ca="1" si="128"/>
        <v>2.1618346802906889</v>
      </c>
      <c r="G865" s="58" cm="1">
        <f t="array" aca="1" ref="G865" ca="1">SUM(IF(ISERROR(FIND($A$4:$F$4,G$4)),0,$A865:$F865))</f>
        <v>8.7780356795514187</v>
      </c>
      <c r="H865" s="58" cm="1">
        <f t="array" aca="1" ref="H865" ca="1">SUM(IF(ISERROR(FIND($A$4:$F$4,H$4)),0,$A865:$F865))</f>
        <v>8.5540913450267411</v>
      </c>
      <c r="I865" s="58" cm="1">
        <f t="array" aca="1" ref="I865" ca="1">SUM(IF(ISERROR(FIND($A$4:$F$4,I$4)),0,$A865:$F865))</f>
        <v>8.7945708364313138</v>
      </c>
      <c r="J865" s="58">
        <f t="shared" ca="1" si="129"/>
        <v>8.7945708364313138</v>
      </c>
      <c r="K865" s="58" t="str">
        <f t="shared" ca="1" si="130"/>
        <v>BEF</v>
      </c>
      <c r="L865" s="58">
        <f ca="1">SMALL($J$5:$J$1004,ROWS($J$5:J865))</f>
        <v>13.175311085568636</v>
      </c>
      <c r="M865" s="11">
        <f ca="1">ROWS($J$5:J865)/COUNT($J$5:$J$1004)</f>
        <v>0.86099999999999999</v>
      </c>
      <c r="N865" s="11"/>
      <c r="O865" s="8" t="str">
        <f t="shared" ca="1" si="131"/>
        <v xml:space="preserve"> </v>
      </c>
      <c r="P865" s="8" t="str">
        <f t="shared" ca="1" si="132"/>
        <v xml:space="preserve"> </v>
      </c>
      <c r="Q865" s="8">
        <f t="shared" ca="1" si="133"/>
        <v>1</v>
      </c>
      <c r="S865" s="8" t="str">
        <f t="shared" ca="1" si="125"/>
        <v/>
      </c>
      <c r="T865" s="8">
        <f t="shared" ca="1" si="127"/>
        <v>1</v>
      </c>
      <c r="U865" s="8" t="str">
        <f t="shared" ca="1" si="127"/>
        <v/>
      </c>
      <c r="V865" s="8" t="str">
        <f t="shared" ca="1" si="127"/>
        <v/>
      </c>
      <c r="W865" s="8">
        <f t="shared" ca="1" si="127"/>
        <v>1</v>
      </c>
      <c r="X865" s="8">
        <f t="shared" ca="1" si="127"/>
        <v>1</v>
      </c>
    </row>
    <row r="866" spans="1:24" hidden="1" x14ac:dyDescent="0.25">
      <c r="A866" s="58">
        <f t="shared" ca="1" si="126"/>
        <v>2.858384277119038</v>
      </c>
      <c r="B866" s="58">
        <f t="shared" ca="1" si="128"/>
        <v>4.4813675203774554</v>
      </c>
      <c r="C866" s="58">
        <f t="shared" ca="1" si="128"/>
        <v>5.8846480372517078</v>
      </c>
      <c r="D866" s="58">
        <f t="shared" ca="1" si="128"/>
        <v>3.0831592492764726</v>
      </c>
      <c r="E866" s="58">
        <f t="shared" ca="1" si="128"/>
        <v>1.3014391337785927</v>
      </c>
      <c r="F866" s="58">
        <f t="shared" ca="1" si="128"/>
        <v>3.9922840087694009</v>
      </c>
      <c r="G866" s="58" cm="1">
        <f t="array" aca="1" ref="G866" ca="1">SUM(IF(ISERROR(FIND($A$4:$F$4,G$4)),0,$A866:$F866))</f>
        <v>8.7430323143707458</v>
      </c>
      <c r="H866" s="58" cm="1">
        <f t="array" aca="1" ref="H866" ca="1">SUM(IF(ISERROR(FIND($A$4:$F$4,H$4)),0,$A866:$F866))</f>
        <v>9.9338275351649123</v>
      </c>
      <c r="I866" s="58" cm="1">
        <f t="array" aca="1" ref="I866" ca="1">SUM(IF(ISERROR(FIND($A$4:$F$4,I$4)),0,$A866:$F866))</f>
        <v>9.7750906629254501</v>
      </c>
      <c r="J866" s="58">
        <f t="shared" ca="1" si="129"/>
        <v>9.9338275351649123</v>
      </c>
      <c r="K866" s="58" t="str">
        <f t="shared" ca="1" si="130"/>
        <v>ADF</v>
      </c>
      <c r="L866" s="58">
        <f ca="1">SMALL($J$5:$J$1004,ROWS($J$5:J866))</f>
        <v>13.180656741572282</v>
      </c>
      <c r="M866" s="11">
        <f ca="1">ROWS($J$5:J866)/COUNT($J$5:$J$1004)</f>
        <v>0.86199999999999999</v>
      </c>
      <c r="N866" s="11"/>
      <c r="O866" s="8" t="str">
        <f t="shared" ca="1" si="131"/>
        <v xml:space="preserve"> </v>
      </c>
      <c r="P866" s="8">
        <f t="shared" ca="1" si="132"/>
        <v>1</v>
      </c>
      <c r="Q866" s="8" t="str">
        <f t="shared" ca="1" si="133"/>
        <v xml:space="preserve"> </v>
      </c>
      <c r="S866" s="8">
        <f t="shared" ca="1" si="125"/>
        <v>1</v>
      </c>
      <c r="T866" s="8" t="str">
        <f t="shared" ca="1" si="127"/>
        <v/>
      </c>
      <c r="U866" s="8" t="str">
        <f t="shared" ca="1" si="127"/>
        <v/>
      </c>
      <c r="V866" s="8">
        <f t="shared" ca="1" si="127"/>
        <v>1</v>
      </c>
      <c r="W866" s="8" t="str">
        <f t="shared" ca="1" si="127"/>
        <v/>
      </c>
      <c r="X866" s="8">
        <f t="shared" ca="1" si="127"/>
        <v>1</v>
      </c>
    </row>
    <row r="867" spans="1:24" hidden="1" x14ac:dyDescent="0.25">
      <c r="A867" s="58">
        <f t="shared" ca="1" si="126"/>
        <v>5.1034187269109061</v>
      </c>
      <c r="B867" s="58">
        <f t="shared" ca="1" si="128"/>
        <v>1.3671063282841418</v>
      </c>
      <c r="C867" s="58">
        <f t="shared" ca="1" si="128"/>
        <v>4.8257354570288999</v>
      </c>
      <c r="D867" s="58">
        <f t="shared" ca="1" si="128"/>
        <v>3.2881974331856476</v>
      </c>
      <c r="E867" s="58">
        <f t="shared" ca="1" si="128"/>
        <v>1.8426210778375252</v>
      </c>
      <c r="F867" s="58">
        <f t="shared" ca="1" si="128"/>
        <v>2.6489130512749375</v>
      </c>
      <c r="G867" s="58" cm="1">
        <f t="array" aca="1" ref="G867" ca="1">SUM(IF(ISERROR(FIND($A$4:$F$4,G$4)),0,$A867:$F867))</f>
        <v>9.9291541839398061</v>
      </c>
      <c r="H867" s="58" cm="1">
        <f t="array" aca="1" ref="H867" ca="1">SUM(IF(ISERROR(FIND($A$4:$F$4,H$4)),0,$A867:$F867))</f>
        <v>11.040529211371492</v>
      </c>
      <c r="I867" s="58" cm="1">
        <f t="array" aca="1" ref="I867" ca="1">SUM(IF(ISERROR(FIND($A$4:$F$4,I$4)),0,$A867:$F867))</f>
        <v>5.8586404573966044</v>
      </c>
      <c r="J867" s="58">
        <f t="shared" ca="1" si="129"/>
        <v>11.040529211371492</v>
      </c>
      <c r="K867" s="58" t="str">
        <f t="shared" ca="1" si="130"/>
        <v>ADF</v>
      </c>
      <c r="L867" s="58">
        <f ca="1">SMALL($J$5:$J$1004,ROWS($J$5:J867))</f>
        <v>13.182448564034019</v>
      </c>
      <c r="M867" s="11">
        <f ca="1">ROWS($J$5:J867)/COUNT($J$5:$J$1004)</f>
        <v>0.86299999999999999</v>
      </c>
      <c r="N867" s="11"/>
      <c r="O867" s="8" t="str">
        <f t="shared" ca="1" si="131"/>
        <v xml:space="preserve"> </v>
      </c>
      <c r="P867" s="8">
        <f t="shared" ca="1" si="132"/>
        <v>1</v>
      </c>
      <c r="Q867" s="8" t="str">
        <f t="shared" ca="1" si="133"/>
        <v xml:space="preserve"> </v>
      </c>
      <c r="S867" s="8">
        <f t="shared" ca="1" si="125"/>
        <v>1</v>
      </c>
      <c r="T867" s="8" t="str">
        <f t="shared" ca="1" si="127"/>
        <v/>
      </c>
      <c r="U867" s="8" t="str">
        <f t="shared" ca="1" si="127"/>
        <v/>
      </c>
      <c r="V867" s="8">
        <f t="shared" ca="1" si="127"/>
        <v>1</v>
      </c>
      <c r="W867" s="8" t="str">
        <f t="shared" ca="1" si="127"/>
        <v/>
      </c>
      <c r="X867" s="8">
        <f t="shared" ca="1" si="127"/>
        <v>1</v>
      </c>
    </row>
    <row r="868" spans="1:24" hidden="1" x14ac:dyDescent="0.25">
      <c r="A868" s="58">
        <f t="shared" ca="1" si="126"/>
        <v>4.1299212825939566</v>
      </c>
      <c r="B868" s="58">
        <f t="shared" ca="1" si="128"/>
        <v>4.1791714563641165</v>
      </c>
      <c r="C868" s="58">
        <f t="shared" ca="1" si="128"/>
        <v>7.1428960126625025</v>
      </c>
      <c r="D868" s="58">
        <f t="shared" ca="1" si="128"/>
        <v>3.2541272774316754</v>
      </c>
      <c r="E868" s="58">
        <f t="shared" ca="1" si="128"/>
        <v>1.5584672260060661</v>
      </c>
      <c r="F868" s="58">
        <f t="shared" ca="1" si="128"/>
        <v>2.8369483639282</v>
      </c>
      <c r="G868" s="58" cm="1">
        <f t="array" aca="1" ref="G868" ca="1">SUM(IF(ISERROR(FIND($A$4:$F$4,G$4)),0,$A868:$F868))</f>
        <v>11.272817295256459</v>
      </c>
      <c r="H868" s="58" cm="1">
        <f t="array" aca="1" ref="H868" ca="1">SUM(IF(ISERROR(FIND($A$4:$F$4,H$4)),0,$A868:$F868))</f>
        <v>10.220996923953832</v>
      </c>
      <c r="I868" s="58" cm="1">
        <f t="array" aca="1" ref="I868" ca="1">SUM(IF(ISERROR(FIND($A$4:$F$4,I$4)),0,$A868:$F868))</f>
        <v>8.5745870462983831</v>
      </c>
      <c r="J868" s="58">
        <f t="shared" ca="1" si="129"/>
        <v>11.272817295256459</v>
      </c>
      <c r="K868" s="58" t="str">
        <f t="shared" ca="1" si="130"/>
        <v>AC</v>
      </c>
      <c r="L868" s="58">
        <f ca="1">SMALL($J$5:$J$1004,ROWS($J$5:J868))</f>
        <v>13.183353285603223</v>
      </c>
      <c r="M868" s="11">
        <f ca="1">ROWS($J$5:J868)/COUNT($J$5:$J$1004)</f>
        <v>0.86399999999999999</v>
      </c>
      <c r="N868" s="11"/>
      <c r="O868" s="8">
        <f t="shared" ca="1" si="131"/>
        <v>1</v>
      </c>
      <c r="P868" s="8" t="str">
        <f t="shared" ca="1" si="132"/>
        <v xml:space="preserve"> </v>
      </c>
      <c r="Q868" s="8" t="str">
        <f t="shared" ca="1" si="133"/>
        <v xml:space="preserve"> </v>
      </c>
      <c r="S868" s="8">
        <f t="shared" ca="1" si="125"/>
        <v>1</v>
      </c>
      <c r="T868" s="8" t="str">
        <f t="shared" ca="1" si="127"/>
        <v/>
      </c>
      <c r="U868" s="8">
        <f t="shared" ca="1" si="127"/>
        <v>1</v>
      </c>
      <c r="V868" s="8" t="str">
        <f t="shared" ref="T868:X919" ca="1" si="134">IFERROR(FIND(V$4,$K868)/FIND(V$4,$K868),"")</f>
        <v/>
      </c>
      <c r="W868" s="8" t="str">
        <f t="shared" ca="1" si="134"/>
        <v/>
      </c>
      <c r="X868" s="8" t="str">
        <f t="shared" ca="1" si="134"/>
        <v/>
      </c>
    </row>
    <row r="869" spans="1:24" hidden="1" x14ac:dyDescent="0.25">
      <c r="A869" s="58">
        <f t="shared" ca="1" si="126"/>
        <v>4.3392207060565031</v>
      </c>
      <c r="B869" s="58">
        <f t="shared" ca="1" si="128"/>
        <v>3.6919116426607927</v>
      </c>
      <c r="C869" s="58">
        <f t="shared" ca="1" si="128"/>
        <v>5.3792174878178329</v>
      </c>
      <c r="D869" s="58">
        <f t="shared" ref="B869:F920" ca="1" si="135">D$2+(D$3-D$2)*RAND()</f>
        <v>3.5430546528910458</v>
      </c>
      <c r="E869" s="58">
        <f t="shared" ca="1" si="135"/>
        <v>1.7622049704792879</v>
      </c>
      <c r="F869" s="58">
        <f t="shared" ca="1" si="135"/>
        <v>3.1866557805586457</v>
      </c>
      <c r="G869" s="58" cm="1">
        <f t="array" aca="1" ref="G869" ca="1">SUM(IF(ISERROR(FIND($A$4:$F$4,G$4)),0,$A869:$F869))</f>
        <v>9.7184381938743361</v>
      </c>
      <c r="H869" s="58" cm="1">
        <f t="array" aca="1" ref="H869" ca="1">SUM(IF(ISERROR(FIND($A$4:$F$4,H$4)),0,$A869:$F869))</f>
        <v>11.068931139506194</v>
      </c>
      <c r="I869" s="58" cm="1">
        <f t="array" aca="1" ref="I869" ca="1">SUM(IF(ISERROR(FIND($A$4:$F$4,I$4)),0,$A869:$F869))</f>
        <v>8.6407723936987271</v>
      </c>
      <c r="J869" s="58">
        <f t="shared" ca="1" si="129"/>
        <v>11.068931139506194</v>
      </c>
      <c r="K869" s="58" t="str">
        <f t="shared" ca="1" si="130"/>
        <v>ADF</v>
      </c>
      <c r="L869" s="58">
        <f ca="1">SMALL($J$5:$J$1004,ROWS($J$5:J869))</f>
        <v>13.190662808920678</v>
      </c>
      <c r="M869" s="11">
        <f ca="1">ROWS($J$5:J869)/COUNT($J$5:$J$1004)</f>
        <v>0.86499999999999999</v>
      </c>
      <c r="N869" s="11"/>
      <c r="O869" s="8" t="str">
        <f t="shared" ca="1" si="131"/>
        <v xml:space="preserve"> </v>
      </c>
      <c r="P869" s="8">
        <f t="shared" ca="1" si="132"/>
        <v>1</v>
      </c>
      <c r="Q869" s="8" t="str">
        <f t="shared" ca="1" si="133"/>
        <v xml:space="preserve"> </v>
      </c>
      <c r="S869" s="8">
        <f t="shared" ca="1" si="125"/>
        <v>1</v>
      </c>
      <c r="T869" s="8" t="str">
        <f t="shared" ca="1" si="134"/>
        <v/>
      </c>
      <c r="U869" s="8" t="str">
        <f t="shared" ca="1" si="134"/>
        <v/>
      </c>
      <c r="V869" s="8">
        <f t="shared" ca="1" si="134"/>
        <v>1</v>
      </c>
      <c r="W869" s="8" t="str">
        <f t="shared" ca="1" si="134"/>
        <v/>
      </c>
      <c r="X869" s="8">
        <f t="shared" ca="1" si="134"/>
        <v>1</v>
      </c>
    </row>
    <row r="870" spans="1:24" hidden="1" x14ac:dyDescent="0.25">
      <c r="A870" s="58">
        <f t="shared" ca="1" si="126"/>
        <v>4.6199703672898984</v>
      </c>
      <c r="B870" s="58">
        <f t="shared" ca="1" si="135"/>
        <v>4.4979323374161417</v>
      </c>
      <c r="C870" s="58">
        <f t="shared" ca="1" si="135"/>
        <v>5.816489266029393</v>
      </c>
      <c r="D870" s="58">
        <f t="shared" ca="1" si="135"/>
        <v>2.9031430685708921</v>
      </c>
      <c r="E870" s="58">
        <f t="shared" ca="1" si="135"/>
        <v>1.8603289243899737</v>
      </c>
      <c r="F870" s="58">
        <f t="shared" ca="1" si="135"/>
        <v>3.3171018627204591</v>
      </c>
      <c r="G870" s="58" cm="1">
        <f t="array" aca="1" ref="G870" ca="1">SUM(IF(ISERROR(FIND($A$4:$F$4,G$4)),0,$A870:$F870))</f>
        <v>10.436459633319291</v>
      </c>
      <c r="H870" s="58" cm="1">
        <f t="array" aca="1" ref="H870" ca="1">SUM(IF(ISERROR(FIND($A$4:$F$4,H$4)),0,$A870:$F870))</f>
        <v>10.840215298581249</v>
      </c>
      <c r="I870" s="58" cm="1">
        <f t="array" aca="1" ref="I870" ca="1">SUM(IF(ISERROR(FIND($A$4:$F$4,I$4)),0,$A870:$F870))</f>
        <v>9.6753631245265748</v>
      </c>
      <c r="J870" s="58">
        <f t="shared" ca="1" si="129"/>
        <v>10.840215298581249</v>
      </c>
      <c r="K870" s="58" t="str">
        <f t="shared" ca="1" si="130"/>
        <v>ADF</v>
      </c>
      <c r="L870" s="58">
        <f ca="1">SMALL($J$5:$J$1004,ROWS($J$5:J870))</f>
        <v>13.205041981638942</v>
      </c>
      <c r="M870" s="11">
        <f ca="1">ROWS($J$5:J870)/COUNT($J$5:$J$1004)</f>
        <v>0.86599999999999999</v>
      </c>
      <c r="N870" s="11"/>
      <c r="O870" s="8" t="str">
        <f t="shared" ca="1" si="131"/>
        <v xml:space="preserve"> </v>
      </c>
      <c r="P870" s="8">
        <f t="shared" ca="1" si="132"/>
        <v>1</v>
      </c>
      <c r="Q870" s="8" t="str">
        <f t="shared" ca="1" si="133"/>
        <v xml:space="preserve"> </v>
      </c>
      <c r="S870" s="8">
        <f t="shared" ca="1" si="125"/>
        <v>1</v>
      </c>
      <c r="T870" s="8" t="str">
        <f t="shared" ca="1" si="134"/>
        <v/>
      </c>
      <c r="U870" s="8" t="str">
        <f t="shared" ca="1" si="134"/>
        <v/>
      </c>
      <c r="V870" s="8">
        <f t="shared" ca="1" si="134"/>
        <v>1</v>
      </c>
      <c r="W870" s="8" t="str">
        <f t="shared" ca="1" si="134"/>
        <v/>
      </c>
      <c r="X870" s="8">
        <f t="shared" ca="1" si="134"/>
        <v>1</v>
      </c>
    </row>
    <row r="871" spans="1:24" hidden="1" x14ac:dyDescent="0.25">
      <c r="A871" s="58">
        <f t="shared" ca="1" si="126"/>
        <v>2.19823395015564</v>
      </c>
      <c r="B871" s="58">
        <f t="shared" ca="1" si="135"/>
        <v>4.3564993725756356</v>
      </c>
      <c r="C871" s="58">
        <f t="shared" ca="1" si="135"/>
        <v>5.5859082088412437</v>
      </c>
      <c r="D871" s="58">
        <f t="shared" ca="1" si="135"/>
        <v>2.8112898714765184</v>
      </c>
      <c r="E871" s="58">
        <f t="shared" ca="1" si="135"/>
        <v>2.8617027282878591</v>
      </c>
      <c r="F871" s="58">
        <f t="shared" ca="1" si="135"/>
        <v>2.2455477752594089</v>
      </c>
      <c r="G871" s="58" cm="1">
        <f t="array" aca="1" ref="G871" ca="1">SUM(IF(ISERROR(FIND($A$4:$F$4,G$4)),0,$A871:$F871))</f>
        <v>7.7841421589968842</v>
      </c>
      <c r="H871" s="58" cm="1">
        <f t="array" aca="1" ref="H871" ca="1">SUM(IF(ISERROR(FIND($A$4:$F$4,H$4)),0,$A871:$F871))</f>
        <v>7.2550715968915673</v>
      </c>
      <c r="I871" s="58" cm="1">
        <f t="array" aca="1" ref="I871" ca="1">SUM(IF(ISERROR(FIND($A$4:$F$4,I$4)),0,$A871:$F871))</f>
        <v>9.463749876122904</v>
      </c>
      <c r="J871" s="58">
        <f t="shared" ca="1" si="129"/>
        <v>9.463749876122904</v>
      </c>
      <c r="K871" s="58" t="str">
        <f t="shared" ca="1" si="130"/>
        <v>BEF</v>
      </c>
      <c r="L871" s="58">
        <f ca="1">SMALL($J$5:$J$1004,ROWS($J$5:J871))</f>
        <v>13.210276051196054</v>
      </c>
      <c r="M871" s="11">
        <f ca="1">ROWS($J$5:J871)/COUNT($J$5:$J$1004)</f>
        <v>0.86699999999999999</v>
      </c>
      <c r="N871" s="11"/>
      <c r="O871" s="8" t="str">
        <f t="shared" ca="1" si="131"/>
        <v xml:space="preserve"> </v>
      </c>
      <c r="P871" s="8" t="str">
        <f t="shared" ca="1" si="132"/>
        <v xml:space="preserve"> </v>
      </c>
      <c r="Q871" s="8">
        <f t="shared" ca="1" si="133"/>
        <v>1</v>
      </c>
      <c r="S871" s="8" t="str">
        <f t="shared" ca="1" si="125"/>
        <v/>
      </c>
      <c r="T871" s="8">
        <f t="shared" ca="1" si="134"/>
        <v>1</v>
      </c>
      <c r="U871" s="8" t="str">
        <f t="shared" ca="1" si="134"/>
        <v/>
      </c>
      <c r="V871" s="8" t="str">
        <f t="shared" ca="1" si="134"/>
        <v/>
      </c>
      <c r="W871" s="8">
        <f t="shared" ca="1" si="134"/>
        <v>1</v>
      </c>
      <c r="X871" s="8">
        <f t="shared" ca="1" si="134"/>
        <v>1</v>
      </c>
    </row>
    <row r="872" spans="1:24" hidden="1" x14ac:dyDescent="0.25">
      <c r="A872" s="58">
        <f t="shared" ca="1" si="126"/>
        <v>2.4865935148197771</v>
      </c>
      <c r="B872" s="58">
        <f t="shared" ca="1" si="135"/>
        <v>2.2826097887679744</v>
      </c>
      <c r="C872" s="58">
        <f t="shared" ca="1" si="135"/>
        <v>4.6615486744108825</v>
      </c>
      <c r="D872" s="58">
        <f t="shared" ca="1" si="135"/>
        <v>3.2725448398374897</v>
      </c>
      <c r="E872" s="58">
        <f t="shared" ca="1" si="135"/>
        <v>1.3167758493556645</v>
      </c>
      <c r="F872" s="58">
        <f t="shared" ca="1" si="135"/>
        <v>3.7754166289692837</v>
      </c>
      <c r="G872" s="58" cm="1">
        <f t="array" aca="1" ref="G872" ca="1">SUM(IF(ISERROR(FIND($A$4:$F$4,G$4)),0,$A872:$F872))</f>
        <v>7.1481421892306596</v>
      </c>
      <c r="H872" s="58" cm="1">
        <f t="array" aca="1" ref="H872" ca="1">SUM(IF(ISERROR(FIND($A$4:$F$4,H$4)),0,$A872:$F872))</f>
        <v>9.5345549836265509</v>
      </c>
      <c r="I872" s="58" cm="1">
        <f t="array" aca="1" ref="I872" ca="1">SUM(IF(ISERROR(FIND($A$4:$F$4,I$4)),0,$A872:$F872))</f>
        <v>7.3748022670929227</v>
      </c>
      <c r="J872" s="58">
        <f t="shared" ca="1" si="129"/>
        <v>9.5345549836265509</v>
      </c>
      <c r="K872" s="58" t="str">
        <f t="shared" ca="1" si="130"/>
        <v>ADF</v>
      </c>
      <c r="L872" s="58">
        <f ca="1">SMALL($J$5:$J$1004,ROWS($J$5:J872))</f>
        <v>13.230507237714821</v>
      </c>
      <c r="M872" s="11">
        <f ca="1">ROWS($J$5:J872)/COUNT($J$5:$J$1004)</f>
        <v>0.86799999999999999</v>
      </c>
      <c r="N872" s="11"/>
      <c r="O872" s="8" t="str">
        <f t="shared" ca="1" si="131"/>
        <v xml:space="preserve"> </v>
      </c>
      <c r="P872" s="8">
        <f t="shared" ca="1" si="132"/>
        <v>1</v>
      </c>
      <c r="Q872" s="8" t="str">
        <f t="shared" ca="1" si="133"/>
        <v xml:space="preserve"> </v>
      </c>
      <c r="S872" s="8">
        <f t="shared" ref="S872:S935" ca="1" si="136">IFERROR(FIND(S$4,$K872)/FIND(S$4,$K872),"")</f>
        <v>1</v>
      </c>
      <c r="T872" s="8" t="str">
        <f t="shared" ca="1" si="134"/>
        <v/>
      </c>
      <c r="U872" s="8" t="str">
        <f t="shared" ca="1" si="134"/>
        <v/>
      </c>
      <c r="V872" s="8">
        <f t="shared" ca="1" si="134"/>
        <v>1</v>
      </c>
      <c r="W872" s="8" t="str">
        <f t="shared" ca="1" si="134"/>
        <v/>
      </c>
      <c r="X872" s="8">
        <f t="shared" ca="1" si="134"/>
        <v>1</v>
      </c>
    </row>
    <row r="873" spans="1:24" hidden="1" x14ac:dyDescent="0.25">
      <c r="A873" s="58">
        <f t="shared" ref="A873:A936" ca="1" si="137">A$2+(A$3-A$2)*RAND()</f>
        <v>2.5179962695486307</v>
      </c>
      <c r="B873" s="58">
        <f t="shared" ca="1" si="135"/>
        <v>3.4811692909090683</v>
      </c>
      <c r="C873" s="58">
        <f t="shared" ca="1" si="135"/>
        <v>5.8015402079250666</v>
      </c>
      <c r="D873" s="58">
        <f t="shared" ca="1" si="135"/>
        <v>3.9351096104861423</v>
      </c>
      <c r="E873" s="58">
        <f t="shared" ca="1" si="135"/>
        <v>2.4680118302621432</v>
      </c>
      <c r="F873" s="58">
        <f t="shared" ca="1" si="135"/>
        <v>3.0305950735562837</v>
      </c>
      <c r="G873" s="58" cm="1">
        <f t="array" aca="1" ref="G873" ca="1">SUM(IF(ISERROR(FIND($A$4:$F$4,G$4)),0,$A873:$F873))</f>
        <v>8.3195364774736973</v>
      </c>
      <c r="H873" s="58" cm="1">
        <f t="array" aca="1" ref="H873" ca="1">SUM(IF(ISERROR(FIND($A$4:$F$4,H$4)),0,$A873:$F873))</f>
        <v>9.4837009535910575</v>
      </c>
      <c r="I873" s="58" cm="1">
        <f t="array" aca="1" ref="I873" ca="1">SUM(IF(ISERROR(FIND($A$4:$F$4,I$4)),0,$A873:$F873))</f>
        <v>8.9797761947274957</v>
      </c>
      <c r="J873" s="58">
        <f t="shared" ca="1" si="129"/>
        <v>9.4837009535910575</v>
      </c>
      <c r="K873" s="58" t="str">
        <f t="shared" ca="1" si="130"/>
        <v>ADF</v>
      </c>
      <c r="L873" s="58">
        <f ca="1">SMALL($J$5:$J$1004,ROWS($J$5:J873))</f>
        <v>13.241205517516057</v>
      </c>
      <c r="M873" s="11">
        <f ca="1">ROWS($J$5:J873)/COUNT($J$5:$J$1004)</f>
        <v>0.86899999999999999</v>
      </c>
      <c r="N873" s="11"/>
      <c r="O873" s="8" t="str">
        <f t="shared" ca="1" si="131"/>
        <v xml:space="preserve"> </v>
      </c>
      <c r="P873" s="8">
        <f t="shared" ca="1" si="132"/>
        <v>1</v>
      </c>
      <c r="Q873" s="8" t="str">
        <f t="shared" ca="1" si="133"/>
        <v xml:space="preserve"> </v>
      </c>
      <c r="S873" s="8">
        <f t="shared" ca="1" si="136"/>
        <v>1</v>
      </c>
      <c r="T873" s="8" t="str">
        <f t="shared" ca="1" si="134"/>
        <v/>
      </c>
      <c r="U873" s="8" t="str">
        <f t="shared" ca="1" si="134"/>
        <v/>
      </c>
      <c r="V873" s="8">
        <f t="shared" ca="1" si="134"/>
        <v>1</v>
      </c>
      <c r="W873" s="8" t="str">
        <f t="shared" ca="1" si="134"/>
        <v/>
      </c>
      <c r="X873" s="8">
        <f t="shared" ca="1" si="134"/>
        <v>1</v>
      </c>
    </row>
    <row r="874" spans="1:24" hidden="1" x14ac:dyDescent="0.25">
      <c r="A874" s="58">
        <f t="shared" ca="1" si="137"/>
        <v>5.0330038569463396</v>
      </c>
      <c r="B874" s="58">
        <f t="shared" ca="1" si="135"/>
        <v>2.1338512458256176</v>
      </c>
      <c r="C874" s="58">
        <f t="shared" ca="1" si="135"/>
        <v>7.2430170642111991</v>
      </c>
      <c r="D874" s="58">
        <f t="shared" ca="1" si="135"/>
        <v>2.4396059886795971</v>
      </c>
      <c r="E874" s="58">
        <f t="shared" ca="1" si="135"/>
        <v>1.7179631906806738</v>
      </c>
      <c r="F874" s="58">
        <f t="shared" ca="1" si="135"/>
        <v>3.8420499307156897</v>
      </c>
      <c r="G874" s="58" cm="1">
        <f t="array" aca="1" ref="G874" ca="1">SUM(IF(ISERROR(FIND($A$4:$F$4,G$4)),0,$A874:$F874))</f>
        <v>12.276020921157539</v>
      </c>
      <c r="H874" s="58" cm="1">
        <f t="array" aca="1" ref="H874" ca="1">SUM(IF(ISERROR(FIND($A$4:$F$4,H$4)),0,$A874:$F874))</f>
        <v>11.314659776341626</v>
      </c>
      <c r="I874" s="58" cm="1">
        <f t="array" aca="1" ref="I874" ca="1">SUM(IF(ISERROR(FIND($A$4:$F$4,I$4)),0,$A874:$F874))</f>
        <v>7.6938643672219813</v>
      </c>
      <c r="J874" s="58">
        <f t="shared" ca="1" si="129"/>
        <v>12.276020921157539</v>
      </c>
      <c r="K874" s="58" t="str">
        <f t="shared" ca="1" si="130"/>
        <v>AC</v>
      </c>
      <c r="L874" s="58">
        <f ca="1">SMALL($J$5:$J$1004,ROWS($J$5:J874))</f>
        <v>13.241805454296932</v>
      </c>
      <c r="M874" s="11">
        <f ca="1">ROWS($J$5:J874)/COUNT($J$5:$J$1004)</f>
        <v>0.87</v>
      </c>
      <c r="N874" s="11"/>
      <c r="O874" s="8">
        <f t="shared" ca="1" si="131"/>
        <v>1</v>
      </c>
      <c r="P874" s="8" t="str">
        <f t="shared" ca="1" si="132"/>
        <v xml:space="preserve"> </v>
      </c>
      <c r="Q874" s="8" t="str">
        <f t="shared" ca="1" si="133"/>
        <v xml:space="preserve"> </v>
      </c>
      <c r="S874" s="8">
        <f t="shared" ca="1" si="136"/>
        <v>1</v>
      </c>
      <c r="T874" s="8" t="str">
        <f t="shared" ca="1" si="134"/>
        <v/>
      </c>
      <c r="U874" s="8">
        <f t="shared" ca="1" si="134"/>
        <v>1</v>
      </c>
      <c r="V874" s="8" t="str">
        <f t="shared" ca="1" si="134"/>
        <v/>
      </c>
      <c r="W874" s="8" t="str">
        <f t="shared" ca="1" si="134"/>
        <v/>
      </c>
      <c r="X874" s="8" t="str">
        <f t="shared" ca="1" si="134"/>
        <v/>
      </c>
    </row>
    <row r="875" spans="1:24" hidden="1" x14ac:dyDescent="0.25">
      <c r="A875" s="58">
        <f t="shared" ca="1" si="137"/>
        <v>3.448367571817732</v>
      </c>
      <c r="B875" s="58">
        <f t="shared" ca="1" si="135"/>
        <v>1.5144377811329357</v>
      </c>
      <c r="C875" s="58">
        <f t="shared" ca="1" si="135"/>
        <v>5.32630214143005</v>
      </c>
      <c r="D875" s="58">
        <f t="shared" ca="1" si="135"/>
        <v>3.1418664598806432</v>
      </c>
      <c r="E875" s="58">
        <f t="shared" ca="1" si="135"/>
        <v>2.5715594456827238</v>
      </c>
      <c r="F875" s="58">
        <f t="shared" ca="1" si="135"/>
        <v>2.3386858679819458</v>
      </c>
      <c r="G875" s="58" cm="1">
        <f t="array" aca="1" ref="G875" ca="1">SUM(IF(ISERROR(FIND($A$4:$F$4,G$4)),0,$A875:$F875))</f>
        <v>8.774669713247782</v>
      </c>
      <c r="H875" s="58" cm="1">
        <f t="array" aca="1" ref="H875" ca="1">SUM(IF(ISERROR(FIND($A$4:$F$4,H$4)),0,$A875:$F875))</f>
        <v>8.9289198996803201</v>
      </c>
      <c r="I875" s="58" cm="1">
        <f t="array" aca="1" ref="I875" ca="1">SUM(IF(ISERROR(FIND($A$4:$F$4,I$4)),0,$A875:$F875))</f>
        <v>6.4246830947976052</v>
      </c>
      <c r="J875" s="58">
        <f t="shared" ca="1" si="129"/>
        <v>8.9289198996803201</v>
      </c>
      <c r="K875" s="58" t="str">
        <f t="shared" ca="1" si="130"/>
        <v>ADF</v>
      </c>
      <c r="L875" s="58">
        <f ca="1">SMALL($J$5:$J$1004,ROWS($J$5:J875))</f>
        <v>13.247750977442827</v>
      </c>
      <c r="M875" s="11">
        <f ca="1">ROWS($J$5:J875)/COUNT($J$5:$J$1004)</f>
        <v>0.871</v>
      </c>
      <c r="N875" s="11"/>
      <c r="O875" s="8" t="str">
        <f t="shared" ca="1" si="131"/>
        <v xml:space="preserve"> </v>
      </c>
      <c r="P875" s="8">
        <f t="shared" ca="1" si="132"/>
        <v>1</v>
      </c>
      <c r="Q875" s="8" t="str">
        <f t="shared" ca="1" si="133"/>
        <v xml:space="preserve"> </v>
      </c>
      <c r="S875" s="8">
        <f t="shared" ca="1" si="136"/>
        <v>1</v>
      </c>
      <c r="T875" s="8" t="str">
        <f t="shared" ca="1" si="134"/>
        <v/>
      </c>
      <c r="U875" s="8" t="str">
        <f t="shared" ca="1" si="134"/>
        <v/>
      </c>
      <c r="V875" s="8">
        <f t="shared" ca="1" si="134"/>
        <v>1</v>
      </c>
      <c r="W875" s="8" t="str">
        <f t="shared" ca="1" si="134"/>
        <v/>
      </c>
      <c r="X875" s="8">
        <f t="shared" ca="1" si="134"/>
        <v>1</v>
      </c>
    </row>
    <row r="876" spans="1:24" hidden="1" x14ac:dyDescent="0.25">
      <c r="A876" s="58">
        <f t="shared" ca="1" si="137"/>
        <v>4.2656307163063829</v>
      </c>
      <c r="B876" s="58">
        <f t="shared" ca="1" si="135"/>
        <v>2.2630203552156418</v>
      </c>
      <c r="C876" s="58">
        <f t="shared" ca="1" si="135"/>
        <v>6.0918286193815456</v>
      </c>
      <c r="D876" s="58">
        <f t="shared" ca="1" si="135"/>
        <v>3.7649183370655455</v>
      </c>
      <c r="E876" s="58">
        <f t="shared" ca="1" si="135"/>
        <v>1.7366451234570772</v>
      </c>
      <c r="F876" s="58">
        <f t="shared" ca="1" si="135"/>
        <v>3.6899678586944828</v>
      </c>
      <c r="G876" s="58" cm="1">
        <f t="array" aca="1" ref="G876" ca="1">SUM(IF(ISERROR(FIND($A$4:$F$4,G$4)),0,$A876:$F876))</f>
        <v>10.357459335687928</v>
      </c>
      <c r="H876" s="58" cm="1">
        <f t="array" aca="1" ref="H876" ca="1">SUM(IF(ISERROR(FIND($A$4:$F$4,H$4)),0,$A876:$F876))</f>
        <v>11.720516912066412</v>
      </c>
      <c r="I876" s="58" cm="1">
        <f t="array" aca="1" ref="I876" ca="1">SUM(IF(ISERROR(FIND($A$4:$F$4,I$4)),0,$A876:$F876))</f>
        <v>7.6896333373672014</v>
      </c>
      <c r="J876" s="58">
        <f t="shared" ca="1" si="129"/>
        <v>11.720516912066412</v>
      </c>
      <c r="K876" s="58" t="str">
        <f t="shared" ca="1" si="130"/>
        <v>ADF</v>
      </c>
      <c r="L876" s="58">
        <f ca="1">SMALL($J$5:$J$1004,ROWS($J$5:J876))</f>
        <v>13.249158659854375</v>
      </c>
      <c r="M876" s="11">
        <f ca="1">ROWS($J$5:J876)/COUNT($J$5:$J$1004)</f>
        <v>0.872</v>
      </c>
      <c r="N876" s="11"/>
      <c r="O876" s="8" t="str">
        <f t="shared" ca="1" si="131"/>
        <v xml:space="preserve"> </v>
      </c>
      <c r="P876" s="8">
        <f t="shared" ca="1" si="132"/>
        <v>1</v>
      </c>
      <c r="Q876" s="8" t="str">
        <f t="shared" ca="1" si="133"/>
        <v xml:space="preserve"> </v>
      </c>
      <c r="S876" s="8">
        <f t="shared" ca="1" si="136"/>
        <v>1</v>
      </c>
      <c r="T876" s="8" t="str">
        <f t="shared" ca="1" si="134"/>
        <v/>
      </c>
      <c r="U876" s="8" t="str">
        <f t="shared" ca="1" si="134"/>
        <v/>
      </c>
      <c r="V876" s="8">
        <f t="shared" ca="1" si="134"/>
        <v>1</v>
      </c>
      <c r="W876" s="8" t="str">
        <f t="shared" ca="1" si="134"/>
        <v/>
      </c>
      <c r="X876" s="8">
        <f t="shared" ca="1" si="134"/>
        <v>1</v>
      </c>
    </row>
    <row r="877" spans="1:24" hidden="1" x14ac:dyDescent="0.25">
      <c r="A877" s="58">
        <f t="shared" ca="1" si="137"/>
        <v>3.2647150197016219</v>
      </c>
      <c r="B877" s="58">
        <f t="shared" ca="1" si="135"/>
        <v>2.380036364835703</v>
      </c>
      <c r="C877" s="58">
        <f t="shared" ca="1" si="135"/>
        <v>7.972593899485326</v>
      </c>
      <c r="D877" s="58">
        <f t="shared" ca="1" si="135"/>
        <v>3.9893959677957644</v>
      </c>
      <c r="E877" s="58">
        <f t="shared" ca="1" si="135"/>
        <v>2.4504373831315713</v>
      </c>
      <c r="F877" s="58">
        <f t="shared" ca="1" si="135"/>
        <v>3.4880870607392556</v>
      </c>
      <c r="G877" s="58" cm="1">
        <f t="array" aca="1" ref="G877" ca="1">SUM(IF(ISERROR(FIND($A$4:$F$4,G$4)),0,$A877:$F877))</f>
        <v>11.237308919186948</v>
      </c>
      <c r="H877" s="58" cm="1">
        <f t="array" aca="1" ref="H877" ca="1">SUM(IF(ISERROR(FIND($A$4:$F$4,H$4)),0,$A877:$F877))</f>
        <v>10.742198048236641</v>
      </c>
      <c r="I877" s="58" cm="1">
        <f t="array" aca="1" ref="I877" ca="1">SUM(IF(ISERROR(FIND($A$4:$F$4,I$4)),0,$A877:$F877))</f>
        <v>8.318560808706529</v>
      </c>
      <c r="J877" s="58">
        <f t="shared" ca="1" si="129"/>
        <v>11.237308919186948</v>
      </c>
      <c r="K877" s="58" t="str">
        <f t="shared" ca="1" si="130"/>
        <v>AC</v>
      </c>
      <c r="L877" s="58">
        <f ca="1">SMALL($J$5:$J$1004,ROWS($J$5:J877))</f>
        <v>13.254981411935338</v>
      </c>
      <c r="M877" s="11">
        <f ca="1">ROWS($J$5:J877)/COUNT($J$5:$J$1004)</f>
        <v>0.873</v>
      </c>
      <c r="N877" s="11"/>
      <c r="O877" s="8">
        <f t="shared" ca="1" si="131"/>
        <v>1</v>
      </c>
      <c r="P877" s="8" t="str">
        <f t="shared" ca="1" si="132"/>
        <v xml:space="preserve"> </v>
      </c>
      <c r="Q877" s="8" t="str">
        <f t="shared" ca="1" si="133"/>
        <v xml:space="preserve"> </v>
      </c>
      <c r="S877" s="8">
        <f t="shared" ca="1" si="136"/>
        <v>1</v>
      </c>
      <c r="T877" s="8" t="str">
        <f t="shared" ca="1" si="134"/>
        <v/>
      </c>
      <c r="U877" s="8">
        <f t="shared" ca="1" si="134"/>
        <v>1</v>
      </c>
      <c r="V877" s="8" t="str">
        <f t="shared" ca="1" si="134"/>
        <v/>
      </c>
      <c r="W877" s="8" t="str">
        <f t="shared" ca="1" si="134"/>
        <v/>
      </c>
      <c r="X877" s="8" t="str">
        <f t="shared" ca="1" si="134"/>
        <v/>
      </c>
    </row>
    <row r="878" spans="1:24" hidden="1" x14ac:dyDescent="0.25">
      <c r="A878" s="58">
        <f t="shared" ca="1" si="137"/>
        <v>3.5633370906260273</v>
      </c>
      <c r="B878" s="58">
        <f t="shared" ca="1" si="135"/>
        <v>2.145822193685198</v>
      </c>
      <c r="C878" s="58">
        <f t="shared" ca="1" si="135"/>
        <v>4.8042836679580514</v>
      </c>
      <c r="D878" s="58">
        <f t="shared" ca="1" si="135"/>
        <v>4.2991313607250623</v>
      </c>
      <c r="E878" s="58">
        <f t="shared" ca="1" si="135"/>
        <v>1.4635788859117218</v>
      </c>
      <c r="F878" s="58">
        <f t="shared" ca="1" si="135"/>
        <v>2.2875410684297401</v>
      </c>
      <c r="G878" s="58" cm="1">
        <f t="array" aca="1" ref="G878" ca="1">SUM(IF(ISERROR(FIND($A$4:$F$4,G$4)),0,$A878:$F878))</f>
        <v>8.3676207585840778</v>
      </c>
      <c r="H878" s="58" cm="1">
        <f t="array" aca="1" ref="H878" ca="1">SUM(IF(ISERROR(FIND($A$4:$F$4,H$4)),0,$A878:$F878))</f>
        <v>10.150009519780831</v>
      </c>
      <c r="I878" s="58" cm="1">
        <f t="array" aca="1" ref="I878" ca="1">SUM(IF(ISERROR(FIND($A$4:$F$4,I$4)),0,$A878:$F878))</f>
        <v>5.8969421480266604</v>
      </c>
      <c r="J878" s="58">
        <f t="shared" ca="1" si="129"/>
        <v>10.150009519780831</v>
      </c>
      <c r="K878" s="58" t="str">
        <f t="shared" ca="1" si="130"/>
        <v>ADF</v>
      </c>
      <c r="L878" s="58">
        <f ca="1">SMALL($J$5:$J$1004,ROWS($J$5:J878))</f>
        <v>13.258002437451577</v>
      </c>
      <c r="M878" s="11">
        <f ca="1">ROWS($J$5:J878)/COUNT($J$5:$J$1004)</f>
        <v>0.874</v>
      </c>
      <c r="N878" s="11"/>
      <c r="O878" s="8" t="str">
        <f t="shared" ca="1" si="131"/>
        <v xml:space="preserve"> </v>
      </c>
      <c r="P878" s="8">
        <f t="shared" ca="1" si="132"/>
        <v>1</v>
      </c>
      <c r="Q878" s="8" t="str">
        <f t="shared" ca="1" si="133"/>
        <v xml:space="preserve"> </v>
      </c>
      <c r="S878" s="8">
        <f t="shared" ca="1" si="136"/>
        <v>1</v>
      </c>
      <c r="T878" s="8" t="str">
        <f t="shared" ca="1" si="134"/>
        <v/>
      </c>
      <c r="U878" s="8" t="str">
        <f t="shared" ca="1" si="134"/>
        <v/>
      </c>
      <c r="V878" s="8">
        <f t="shared" ca="1" si="134"/>
        <v>1</v>
      </c>
      <c r="W878" s="8" t="str">
        <f t="shared" ca="1" si="134"/>
        <v/>
      </c>
      <c r="X878" s="8">
        <f t="shared" ca="1" si="134"/>
        <v>1</v>
      </c>
    </row>
    <row r="879" spans="1:24" hidden="1" x14ac:dyDescent="0.25">
      <c r="A879" s="58">
        <f t="shared" ca="1" si="137"/>
        <v>5.0654144307625373</v>
      </c>
      <c r="B879" s="58">
        <f t="shared" ca="1" si="135"/>
        <v>3.5724585347811835</v>
      </c>
      <c r="C879" s="58">
        <f t="shared" ca="1" si="135"/>
        <v>6.943196554447356</v>
      </c>
      <c r="D879" s="58">
        <f t="shared" ca="1" si="135"/>
        <v>3.2060285287508785</v>
      </c>
      <c r="E879" s="58">
        <f t="shared" ca="1" si="135"/>
        <v>2.4933414372822416</v>
      </c>
      <c r="F879" s="58">
        <f t="shared" ca="1" si="135"/>
        <v>2.0314390909938069</v>
      </c>
      <c r="G879" s="58" cm="1">
        <f t="array" aca="1" ref="G879" ca="1">SUM(IF(ISERROR(FIND($A$4:$F$4,G$4)),0,$A879:$F879))</f>
        <v>12.008610985209893</v>
      </c>
      <c r="H879" s="58" cm="1">
        <f t="array" aca="1" ref="H879" ca="1">SUM(IF(ISERROR(FIND($A$4:$F$4,H$4)),0,$A879:$F879))</f>
        <v>10.302882050507222</v>
      </c>
      <c r="I879" s="58" cm="1">
        <f t="array" aca="1" ref="I879" ca="1">SUM(IF(ISERROR(FIND($A$4:$F$4,I$4)),0,$A879:$F879))</f>
        <v>8.0972390630572324</v>
      </c>
      <c r="J879" s="58">
        <f t="shared" ca="1" si="129"/>
        <v>12.008610985209893</v>
      </c>
      <c r="K879" s="58" t="str">
        <f t="shared" ca="1" si="130"/>
        <v>AC</v>
      </c>
      <c r="L879" s="58">
        <f ca="1">SMALL($J$5:$J$1004,ROWS($J$5:J879))</f>
        <v>13.270519688162242</v>
      </c>
      <c r="M879" s="11">
        <f ca="1">ROWS($J$5:J879)/COUNT($J$5:$J$1004)</f>
        <v>0.875</v>
      </c>
      <c r="N879" s="11"/>
      <c r="O879" s="8">
        <f t="shared" ca="1" si="131"/>
        <v>1</v>
      </c>
      <c r="P879" s="8" t="str">
        <f t="shared" ca="1" si="132"/>
        <v xml:space="preserve"> </v>
      </c>
      <c r="Q879" s="8" t="str">
        <f t="shared" ca="1" si="133"/>
        <v xml:space="preserve"> </v>
      </c>
      <c r="S879" s="8">
        <f t="shared" ca="1" si="136"/>
        <v>1</v>
      </c>
      <c r="T879" s="8" t="str">
        <f t="shared" ca="1" si="134"/>
        <v/>
      </c>
      <c r="U879" s="8">
        <f t="shared" ca="1" si="134"/>
        <v>1</v>
      </c>
      <c r="V879" s="8" t="str">
        <f t="shared" ca="1" si="134"/>
        <v/>
      </c>
      <c r="W879" s="8" t="str">
        <f t="shared" ca="1" si="134"/>
        <v/>
      </c>
      <c r="X879" s="8" t="str">
        <f t="shared" ca="1" si="134"/>
        <v/>
      </c>
    </row>
    <row r="880" spans="1:24" hidden="1" x14ac:dyDescent="0.25">
      <c r="A880" s="58">
        <f t="shared" ca="1" si="137"/>
        <v>3.897479807371139</v>
      </c>
      <c r="B880" s="58">
        <f t="shared" ca="1" si="135"/>
        <v>3.3920223969350536</v>
      </c>
      <c r="C880" s="58">
        <f t="shared" ca="1" si="135"/>
        <v>4.6848480578262377</v>
      </c>
      <c r="D880" s="58">
        <f t="shared" ca="1" si="135"/>
        <v>5.653079876500521</v>
      </c>
      <c r="E880" s="58">
        <f t="shared" ca="1" si="135"/>
        <v>2.32256348711672</v>
      </c>
      <c r="F880" s="58">
        <f t="shared" ca="1" si="135"/>
        <v>3.7411597732534454</v>
      </c>
      <c r="G880" s="58" cm="1">
        <f t="array" aca="1" ref="G880" ca="1">SUM(IF(ISERROR(FIND($A$4:$F$4,G$4)),0,$A880:$F880))</f>
        <v>8.5823278651973762</v>
      </c>
      <c r="H880" s="58" cm="1">
        <f t="array" aca="1" ref="H880" ca="1">SUM(IF(ISERROR(FIND($A$4:$F$4,H$4)),0,$A880:$F880))</f>
        <v>13.291719457125104</v>
      </c>
      <c r="I880" s="58" cm="1">
        <f t="array" aca="1" ref="I880" ca="1">SUM(IF(ISERROR(FIND($A$4:$F$4,I$4)),0,$A880:$F880))</f>
        <v>9.4557456573052185</v>
      </c>
      <c r="J880" s="58">
        <f t="shared" ca="1" si="129"/>
        <v>13.291719457125104</v>
      </c>
      <c r="K880" s="58" t="str">
        <f t="shared" ca="1" si="130"/>
        <v>ADF</v>
      </c>
      <c r="L880" s="58">
        <f ca="1">SMALL($J$5:$J$1004,ROWS($J$5:J880))</f>
        <v>13.285830530935169</v>
      </c>
      <c r="M880" s="11">
        <f ca="1">ROWS($J$5:J880)/COUNT($J$5:$J$1004)</f>
        <v>0.876</v>
      </c>
      <c r="N880" s="11"/>
      <c r="O880" s="8" t="str">
        <f t="shared" ca="1" si="131"/>
        <v xml:space="preserve"> </v>
      </c>
      <c r="P880" s="8">
        <f t="shared" ca="1" si="132"/>
        <v>1</v>
      </c>
      <c r="Q880" s="8" t="str">
        <f t="shared" ca="1" si="133"/>
        <v xml:space="preserve"> </v>
      </c>
      <c r="S880" s="8">
        <f t="shared" ca="1" si="136"/>
        <v>1</v>
      </c>
      <c r="T880" s="8" t="str">
        <f t="shared" ca="1" si="134"/>
        <v/>
      </c>
      <c r="U880" s="8" t="str">
        <f t="shared" ca="1" si="134"/>
        <v/>
      </c>
      <c r="V880" s="8">
        <f t="shared" ca="1" si="134"/>
        <v>1</v>
      </c>
      <c r="W880" s="8" t="str">
        <f t="shared" ca="1" si="134"/>
        <v/>
      </c>
      <c r="X880" s="8">
        <f t="shared" ca="1" si="134"/>
        <v>1</v>
      </c>
    </row>
    <row r="881" spans="1:24" hidden="1" x14ac:dyDescent="0.25">
      <c r="A881" s="58">
        <f t="shared" ca="1" si="137"/>
        <v>2.097838080977906</v>
      </c>
      <c r="B881" s="58">
        <f t="shared" ca="1" si="135"/>
        <v>1.7233139594524132</v>
      </c>
      <c r="C881" s="58">
        <f t="shared" ca="1" si="135"/>
        <v>4.2116726209719282</v>
      </c>
      <c r="D881" s="58">
        <f t="shared" ca="1" si="135"/>
        <v>2.3240761195535153</v>
      </c>
      <c r="E881" s="58">
        <f t="shared" ca="1" si="135"/>
        <v>2.2007968396086657</v>
      </c>
      <c r="F881" s="58">
        <f t="shared" ca="1" si="135"/>
        <v>2.9702533947679681</v>
      </c>
      <c r="G881" s="58" cm="1">
        <f t="array" aca="1" ref="G881" ca="1">SUM(IF(ISERROR(FIND($A$4:$F$4,G$4)),0,$A881:$F881))</f>
        <v>6.3095107019498347</v>
      </c>
      <c r="H881" s="58" cm="1">
        <f t="array" aca="1" ref="H881" ca="1">SUM(IF(ISERROR(FIND($A$4:$F$4,H$4)),0,$A881:$F881))</f>
        <v>7.3921675952993899</v>
      </c>
      <c r="I881" s="58" cm="1">
        <f t="array" aca="1" ref="I881" ca="1">SUM(IF(ISERROR(FIND($A$4:$F$4,I$4)),0,$A881:$F881))</f>
        <v>6.8943641938290465</v>
      </c>
      <c r="J881" s="58">
        <f t="shared" ca="1" si="129"/>
        <v>7.3921675952993899</v>
      </c>
      <c r="K881" s="58" t="str">
        <f t="shared" ca="1" si="130"/>
        <v>ADF</v>
      </c>
      <c r="L881" s="58">
        <f ca="1">SMALL($J$5:$J$1004,ROWS($J$5:J881))</f>
        <v>13.29156352503556</v>
      </c>
      <c r="M881" s="11">
        <f ca="1">ROWS($J$5:J881)/COUNT($J$5:$J$1004)</f>
        <v>0.877</v>
      </c>
      <c r="N881" s="11"/>
      <c r="O881" s="8" t="str">
        <f t="shared" ca="1" si="131"/>
        <v xml:space="preserve"> </v>
      </c>
      <c r="P881" s="8">
        <f t="shared" ca="1" si="132"/>
        <v>1</v>
      </c>
      <c r="Q881" s="8" t="str">
        <f t="shared" ca="1" si="133"/>
        <v xml:space="preserve"> </v>
      </c>
      <c r="S881" s="8">
        <f t="shared" ca="1" si="136"/>
        <v>1</v>
      </c>
      <c r="T881" s="8" t="str">
        <f t="shared" ca="1" si="134"/>
        <v/>
      </c>
      <c r="U881" s="8" t="str">
        <f t="shared" ca="1" si="134"/>
        <v/>
      </c>
      <c r="V881" s="8">
        <f t="shared" ca="1" si="134"/>
        <v>1</v>
      </c>
      <c r="W881" s="8" t="str">
        <f t="shared" ca="1" si="134"/>
        <v/>
      </c>
      <c r="X881" s="8">
        <f t="shared" ca="1" si="134"/>
        <v>1</v>
      </c>
    </row>
    <row r="882" spans="1:24" hidden="1" x14ac:dyDescent="0.25">
      <c r="A882" s="58">
        <f t="shared" ca="1" si="137"/>
        <v>2.1111908780185735</v>
      </c>
      <c r="B882" s="58">
        <f t="shared" ca="1" si="135"/>
        <v>1.4936308488743668</v>
      </c>
      <c r="C882" s="58">
        <f t="shared" ca="1" si="135"/>
        <v>5.4785951147887584</v>
      </c>
      <c r="D882" s="58">
        <f t="shared" ca="1" si="135"/>
        <v>5.1464813496885</v>
      </c>
      <c r="E882" s="58">
        <f t="shared" ca="1" si="135"/>
        <v>2.8710983534946002</v>
      </c>
      <c r="F882" s="58">
        <f t="shared" ca="1" si="135"/>
        <v>3.724980099340347</v>
      </c>
      <c r="G882" s="58" cm="1">
        <f t="array" aca="1" ref="G882" ca="1">SUM(IF(ISERROR(FIND($A$4:$F$4,G$4)),0,$A882:$F882))</f>
        <v>7.5897859928073323</v>
      </c>
      <c r="H882" s="58" cm="1">
        <f t="array" aca="1" ref="H882" ca="1">SUM(IF(ISERROR(FIND($A$4:$F$4,H$4)),0,$A882:$F882))</f>
        <v>10.982652327047422</v>
      </c>
      <c r="I882" s="58" cm="1">
        <f t="array" aca="1" ref="I882" ca="1">SUM(IF(ISERROR(FIND($A$4:$F$4,I$4)),0,$A882:$F882))</f>
        <v>8.0897093017093127</v>
      </c>
      <c r="J882" s="58">
        <f t="shared" ca="1" si="129"/>
        <v>10.982652327047422</v>
      </c>
      <c r="K882" s="58" t="str">
        <f t="shared" ca="1" si="130"/>
        <v>ADF</v>
      </c>
      <c r="L882" s="58">
        <f ca="1">SMALL($J$5:$J$1004,ROWS($J$5:J882))</f>
        <v>13.291719457125104</v>
      </c>
      <c r="M882" s="11">
        <f ca="1">ROWS($J$5:J882)/COUNT($J$5:$J$1004)</f>
        <v>0.878</v>
      </c>
      <c r="N882" s="11"/>
      <c r="O882" s="8" t="str">
        <f t="shared" ca="1" si="131"/>
        <v xml:space="preserve"> </v>
      </c>
      <c r="P882" s="8">
        <f t="shared" ca="1" si="132"/>
        <v>1</v>
      </c>
      <c r="Q882" s="8" t="str">
        <f t="shared" ca="1" si="133"/>
        <v xml:space="preserve"> </v>
      </c>
      <c r="S882" s="8">
        <f t="shared" ca="1" si="136"/>
        <v>1</v>
      </c>
      <c r="T882" s="8" t="str">
        <f t="shared" ca="1" si="134"/>
        <v/>
      </c>
      <c r="U882" s="8" t="str">
        <f t="shared" ca="1" si="134"/>
        <v/>
      </c>
      <c r="V882" s="8">
        <f t="shared" ca="1" si="134"/>
        <v>1</v>
      </c>
      <c r="W882" s="8" t="str">
        <f t="shared" ca="1" si="134"/>
        <v/>
      </c>
      <c r="X882" s="8">
        <f t="shared" ca="1" si="134"/>
        <v>1</v>
      </c>
    </row>
    <row r="883" spans="1:24" hidden="1" x14ac:dyDescent="0.25">
      <c r="A883" s="58">
        <f t="shared" ca="1" si="137"/>
        <v>2.8596589117630375</v>
      </c>
      <c r="B883" s="58">
        <f t="shared" ca="1" si="135"/>
        <v>4.794439533520432</v>
      </c>
      <c r="C883" s="58">
        <f t="shared" ca="1" si="135"/>
        <v>4.1577557811108754</v>
      </c>
      <c r="D883" s="58">
        <f t="shared" ca="1" si="135"/>
        <v>3.3469481462627706</v>
      </c>
      <c r="E883" s="58">
        <f t="shared" ca="1" si="135"/>
        <v>2.5040672262699228</v>
      </c>
      <c r="F883" s="58">
        <f t="shared" ca="1" si="135"/>
        <v>2.9384005846021237</v>
      </c>
      <c r="G883" s="58" cm="1">
        <f t="array" aca="1" ref="G883" ca="1">SUM(IF(ISERROR(FIND($A$4:$F$4,G$4)),0,$A883:$F883))</f>
        <v>7.0174146928739134</v>
      </c>
      <c r="H883" s="58" cm="1">
        <f t="array" aca="1" ref="H883" ca="1">SUM(IF(ISERROR(FIND($A$4:$F$4,H$4)),0,$A883:$F883))</f>
        <v>9.145007642627931</v>
      </c>
      <c r="I883" s="58" cm="1">
        <f t="array" aca="1" ref="I883" ca="1">SUM(IF(ISERROR(FIND($A$4:$F$4,I$4)),0,$A883:$F883))</f>
        <v>10.236907344392478</v>
      </c>
      <c r="J883" s="58">
        <f t="shared" ca="1" si="129"/>
        <v>10.236907344392478</v>
      </c>
      <c r="K883" s="58" t="str">
        <f t="shared" ca="1" si="130"/>
        <v>BEF</v>
      </c>
      <c r="L883" s="58">
        <f ca="1">SMALL($J$5:$J$1004,ROWS($J$5:J883))</f>
        <v>13.294278705437726</v>
      </c>
      <c r="M883" s="11">
        <f ca="1">ROWS($J$5:J883)/COUNT($J$5:$J$1004)</f>
        <v>0.879</v>
      </c>
      <c r="N883" s="11"/>
      <c r="O883" s="8" t="str">
        <f t="shared" ca="1" si="131"/>
        <v xml:space="preserve"> </v>
      </c>
      <c r="P883" s="8" t="str">
        <f t="shared" ca="1" si="132"/>
        <v xml:space="preserve"> </v>
      </c>
      <c r="Q883" s="8">
        <f t="shared" ca="1" si="133"/>
        <v>1</v>
      </c>
      <c r="S883" s="8" t="str">
        <f t="shared" ca="1" si="136"/>
        <v/>
      </c>
      <c r="T883" s="8">
        <f t="shared" ca="1" si="134"/>
        <v>1</v>
      </c>
      <c r="U883" s="8" t="str">
        <f t="shared" ca="1" si="134"/>
        <v/>
      </c>
      <c r="V883" s="8" t="str">
        <f t="shared" ca="1" si="134"/>
        <v/>
      </c>
      <c r="W883" s="8">
        <f t="shared" ca="1" si="134"/>
        <v>1</v>
      </c>
      <c r="X883" s="8">
        <f t="shared" ca="1" si="134"/>
        <v>1</v>
      </c>
    </row>
    <row r="884" spans="1:24" hidden="1" x14ac:dyDescent="0.25">
      <c r="A884" s="58">
        <f t="shared" ca="1" si="137"/>
        <v>2.9999772663840893</v>
      </c>
      <c r="B884" s="58">
        <f t="shared" ca="1" si="135"/>
        <v>2.8643253115894134</v>
      </c>
      <c r="C884" s="58">
        <f t="shared" ca="1" si="135"/>
        <v>6.0043771147986655</v>
      </c>
      <c r="D884" s="58">
        <f t="shared" ca="1" si="135"/>
        <v>3.5164383323411785</v>
      </c>
      <c r="E884" s="58">
        <f t="shared" ca="1" si="135"/>
        <v>2.258113243888614</v>
      </c>
      <c r="F884" s="58">
        <f t="shared" ca="1" si="135"/>
        <v>2.4447688662786544</v>
      </c>
      <c r="G884" s="58" cm="1">
        <f t="array" aca="1" ref="G884" ca="1">SUM(IF(ISERROR(FIND($A$4:$F$4,G$4)),0,$A884:$F884))</f>
        <v>9.004354381182754</v>
      </c>
      <c r="H884" s="58" cm="1">
        <f t="array" aca="1" ref="H884" ca="1">SUM(IF(ISERROR(FIND($A$4:$F$4,H$4)),0,$A884:$F884))</f>
        <v>8.9611844650039227</v>
      </c>
      <c r="I884" s="58" cm="1">
        <f t="array" aca="1" ref="I884" ca="1">SUM(IF(ISERROR(FIND($A$4:$F$4,I$4)),0,$A884:$F884))</f>
        <v>7.5672074217566809</v>
      </c>
      <c r="J884" s="58">
        <f t="shared" ca="1" si="129"/>
        <v>9.004354381182754</v>
      </c>
      <c r="K884" s="58" t="str">
        <f t="shared" ca="1" si="130"/>
        <v>AC</v>
      </c>
      <c r="L884" s="58">
        <f ca="1">SMALL($J$5:$J$1004,ROWS($J$5:J884))</f>
        <v>13.29595349505578</v>
      </c>
      <c r="M884" s="11">
        <f ca="1">ROWS($J$5:J884)/COUNT($J$5:$J$1004)</f>
        <v>0.88</v>
      </c>
      <c r="N884" s="11"/>
      <c r="O884" s="8">
        <f t="shared" ca="1" si="131"/>
        <v>1</v>
      </c>
      <c r="P884" s="8" t="str">
        <f t="shared" ca="1" si="132"/>
        <v xml:space="preserve"> </v>
      </c>
      <c r="Q884" s="8" t="str">
        <f t="shared" ca="1" si="133"/>
        <v xml:space="preserve"> </v>
      </c>
      <c r="S884" s="8">
        <f t="shared" ca="1" si="136"/>
        <v>1</v>
      </c>
      <c r="T884" s="8" t="str">
        <f t="shared" ca="1" si="134"/>
        <v/>
      </c>
      <c r="U884" s="8">
        <f t="shared" ca="1" si="134"/>
        <v>1</v>
      </c>
      <c r="V884" s="8" t="str">
        <f t="shared" ca="1" si="134"/>
        <v/>
      </c>
      <c r="W884" s="8" t="str">
        <f t="shared" ca="1" si="134"/>
        <v/>
      </c>
      <c r="X884" s="8" t="str">
        <f t="shared" ca="1" si="134"/>
        <v/>
      </c>
    </row>
    <row r="885" spans="1:24" hidden="1" x14ac:dyDescent="0.25">
      <c r="A885" s="58">
        <f t="shared" ca="1" si="137"/>
        <v>5.3581635938216099</v>
      </c>
      <c r="B885" s="58">
        <f t="shared" ca="1" si="135"/>
        <v>1.2471728523738101</v>
      </c>
      <c r="C885" s="58">
        <f t="shared" ca="1" si="135"/>
        <v>5.467328767710705</v>
      </c>
      <c r="D885" s="58">
        <f t="shared" ca="1" si="135"/>
        <v>5.5765007980845631</v>
      </c>
      <c r="E885" s="58">
        <f t="shared" ca="1" si="135"/>
        <v>1.639819247755204</v>
      </c>
      <c r="F885" s="58">
        <f t="shared" ca="1" si="135"/>
        <v>3.9812599075412161</v>
      </c>
      <c r="G885" s="58" cm="1">
        <f t="array" aca="1" ref="G885" ca="1">SUM(IF(ISERROR(FIND($A$4:$F$4,G$4)),0,$A885:$F885))</f>
        <v>10.825492361532316</v>
      </c>
      <c r="H885" s="58" cm="1">
        <f t="array" aca="1" ref="H885" ca="1">SUM(IF(ISERROR(FIND($A$4:$F$4,H$4)),0,$A885:$F885))</f>
        <v>14.91592429944739</v>
      </c>
      <c r="I885" s="58" cm="1">
        <f t="array" aca="1" ref="I885" ca="1">SUM(IF(ISERROR(FIND($A$4:$F$4,I$4)),0,$A885:$F885))</f>
        <v>6.8682520076702307</v>
      </c>
      <c r="J885" s="58">
        <f t="shared" ca="1" si="129"/>
        <v>14.91592429944739</v>
      </c>
      <c r="K885" s="58" t="str">
        <f t="shared" ca="1" si="130"/>
        <v>ADF</v>
      </c>
      <c r="L885" s="58">
        <f ca="1">SMALL($J$5:$J$1004,ROWS($J$5:J885))</f>
        <v>13.30055354769874</v>
      </c>
      <c r="M885" s="11">
        <f ca="1">ROWS($J$5:J885)/COUNT($J$5:$J$1004)</f>
        <v>0.88100000000000001</v>
      </c>
      <c r="N885" s="11"/>
      <c r="O885" s="8" t="str">
        <f t="shared" ca="1" si="131"/>
        <v xml:space="preserve"> </v>
      </c>
      <c r="P885" s="8">
        <f t="shared" ca="1" si="132"/>
        <v>1</v>
      </c>
      <c r="Q885" s="8" t="str">
        <f t="shared" ca="1" si="133"/>
        <v xml:space="preserve"> </v>
      </c>
      <c r="S885" s="8">
        <f t="shared" ca="1" si="136"/>
        <v>1</v>
      </c>
      <c r="T885" s="8" t="str">
        <f t="shared" ca="1" si="134"/>
        <v/>
      </c>
      <c r="U885" s="8" t="str">
        <f t="shared" ca="1" si="134"/>
        <v/>
      </c>
      <c r="V885" s="8">
        <f t="shared" ca="1" si="134"/>
        <v>1</v>
      </c>
      <c r="W885" s="8" t="str">
        <f t="shared" ca="1" si="134"/>
        <v/>
      </c>
      <c r="X885" s="8">
        <f t="shared" ca="1" si="134"/>
        <v>1</v>
      </c>
    </row>
    <row r="886" spans="1:24" hidden="1" x14ac:dyDescent="0.25">
      <c r="A886" s="58">
        <f t="shared" ca="1" si="137"/>
        <v>5.6111724892587933</v>
      </c>
      <c r="B886" s="58">
        <f t="shared" ca="1" si="135"/>
        <v>3.1189450566021839</v>
      </c>
      <c r="C886" s="58">
        <f t="shared" ca="1" si="135"/>
        <v>6.9640631607946428</v>
      </c>
      <c r="D886" s="58">
        <f t="shared" ca="1" si="135"/>
        <v>3.4510289835050281</v>
      </c>
      <c r="E886" s="58">
        <f t="shared" ca="1" si="135"/>
        <v>1.0352119690121957</v>
      </c>
      <c r="F886" s="58">
        <f t="shared" ca="1" si="135"/>
        <v>2.3983431576673455</v>
      </c>
      <c r="G886" s="58" cm="1">
        <f t="array" aca="1" ref="G886" ca="1">SUM(IF(ISERROR(FIND($A$4:$F$4,G$4)),0,$A886:$F886))</f>
        <v>12.575235650053436</v>
      </c>
      <c r="H886" s="58" cm="1">
        <f t="array" aca="1" ref="H886" ca="1">SUM(IF(ISERROR(FIND($A$4:$F$4,H$4)),0,$A886:$F886))</f>
        <v>11.460544630431166</v>
      </c>
      <c r="I886" s="58" cm="1">
        <f t="array" aca="1" ref="I886" ca="1">SUM(IF(ISERROR(FIND($A$4:$F$4,I$4)),0,$A886:$F886))</f>
        <v>6.5525001832817251</v>
      </c>
      <c r="J886" s="58">
        <f t="shared" ca="1" si="129"/>
        <v>12.575235650053436</v>
      </c>
      <c r="K886" s="58" t="str">
        <f t="shared" ca="1" si="130"/>
        <v>AC</v>
      </c>
      <c r="L886" s="58">
        <f ca="1">SMALL($J$5:$J$1004,ROWS($J$5:J886))</f>
        <v>13.301967385710537</v>
      </c>
      <c r="M886" s="11">
        <f ca="1">ROWS($J$5:J886)/COUNT($J$5:$J$1004)</f>
        <v>0.88200000000000001</v>
      </c>
      <c r="N886" s="11"/>
      <c r="O886" s="8">
        <f t="shared" ca="1" si="131"/>
        <v>1</v>
      </c>
      <c r="P886" s="8" t="str">
        <f t="shared" ca="1" si="132"/>
        <v xml:space="preserve"> </v>
      </c>
      <c r="Q886" s="8" t="str">
        <f t="shared" ca="1" si="133"/>
        <v xml:space="preserve"> </v>
      </c>
      <c r="S886" s="8">
        <f t="shared" ca="1" si="136"/>
        <v>1</v>
      </c>
      <c r="T886" s="8" t="str">
        <f t="shared" ca="1" si="134"/>
        <v/>
      </c>
      <c r="U886" s="8">
        <f t="shared" ca="1" si="134"/>
        <v>1</v>
      </c>
      <c r="V886" s="8" t="str">
        <f t="shared" ca="1" si="134"/>
        <v/>
      </c>
      <c r="W886" s="8" t="str">
        <f t="shared" ca="1" si="134"/>
        <v/>
      </c>
      <c r="X886" s="8" t="str">
        <f t="shared" ca="1" si="134"/>
        <v/>
      </c>
    </row>
    <row r="887" spans="1:24" hidden="1" x14ac:dyDescent="0.25">
      <c r="A887" s="58">
        <f t="shared" ca="1" si="137"/>
        <v>4.9165551613073273</v>
      </c>
      <c r="B887" s="58">
        <f t="shared" ca="1" si="135"/>
        <v>2.0437707568118979</v>
      </c>
      <c r="C887" s="58">
        <f t="shared" ca="1" si="135"/>
        <v>6.122684362577882</v>
      </c>
      <c r="D887" s="58">
        <f t="shared" ca="1" si="135"/>
        <v>2.2514621772632304</v>
      </c>
      <c r="E887" s="58">
        <f t="shared" ca="1" si="135"/>
        <v>2.3592834969513463</v>
      </c>
      <c r="F887" s="58">
        <f t="shared" ca="1" si="135"/>
        <v>3.8361301631405786</v>
      </c>
      <c r="G887" s="58" cm="1">
        <f t="array" aca="1" ref="G887" ca="1">SUM(IF(ISERROR(FIND($A$4:$F$4,G$4)),0,$A887:$F887))</f>
        <v>11.039239523885209</v>
      </c>
      <c r="H887" s="58" cm="1">
        <f t="array" aca="1" ref="H887" ca="1">SUM(IF(ISERROR(FIND($A$4:$F$4,H$4)),0,$A887:$F887))</f>
        <v>11.004147501711136</v>
      </c>
      <c r="I887" s="58" cm="1">
        <f t="array" aca="1" ref="I887" ca="1">SUM(IF(ISERROR(FIND($A$4:$F$4,I$4)),0,$A887:$F887))</f>
        <v>8.2391844169038233</v>
      </c>
      <c r="J887" s="58">
        <f t="shared" ca="1" si="129"/>
        <v>11.039239523885209</v>
      </c>
      <c r="K887" s="58" t="str">
        <f t="shared" ca="1" si="130"/>
        <v>AC</v>
      </c>
      <c r="L887" s="58">
        <f ca="1">SMALL($J$5:$J$1004,ROWS($J$5:J887))</f>
        <v>13.301982648171011</v>
      </c>
      <c r="M887" s="11">
        <f ca="1">ROWS($J$5:J887)/COUNT($J$5:$J$1004)</f>
        <v>0.88300000000000001</v>
      </c>
      <c r="N887" s="11"/>
      <c r="O887" s="8">
        <f t="shared" ca="1" si="131"/>
        <v>1</v>
      </c>
      <c r="P887" s="8" t="str">
        <f t="shared" ca="1" si="132"/>
        <v xml:space="preserve"> </v>
      </c>
      <c r="Q887" s="8" t="str">
        <f t="shared" ca="1" si="133"/>
        <v xml:space="preserve"> </v>
      </c>
      <c r="S887" s="8">
        <f t="shared" ca="1" si="136"/>
        <v>1</v>
      </c>
      <c r="T887" s="8" t="str">
        <f t="shared" ca="1" si="134"/>
        <v/>
      </c>
      <c r="U887" s="8">
        <f t="shared" ca="1" si="134"/>
        <v>1</v>
      </c>
      <c r="V887" s="8" t="str">
        <f t="shared" ca="1" si="134"/>
        <v/>
      </c>
      <c r="W887" s="8" t="str">
        <f t="shared" ca="1" si="134"/>
        <v/>
      </c>
      <c r="X887" s="8" t="str">
        <f t="shared" ca="1" si="134"/>
        <v/>
      </c>
    </row>
    <row r="888" spans="1:24" hidden="1" x14ac:dyDescent="0.25">
      <c r="A888" s="58">
        <f t="shared" ca="1" si="137"/>
        <v>3.2011659667241399</v>
      </c>
      <c r="B888" s="58">
        <f t="shared" ca="1" si="135"/>
        <v>4.6445800151471737</v>
      </c>
      <c r="C888" s="58">
        <f t="shared" ca="1" si="135"/>
        <v>4.1709936060984614</v>
      </c>
      <c r="D888" s="58">
        <f t="shared" ca="1" si="135"/>
        <v>2.8378137386382236</v>
      </c>
      <c r="E888" s="58">
        <f t="shared" ca="1" si="135"/>
        <v>2.7091330542282974</v>
      </c>
      <c r="F888" s="58">
        <f t="shared" ca="1" si="135"/>
        <v>2.9551808887042363</v>
      </c>
      <c r="G888" s="58" cm="1">
        <f t="array" aca="1" ref="G888" ca="1">SUM(IF(ISERROR(FIND($A$4:$F$4,G$4)),0,$A888:$F888))</f>
        <v>7.3721595728226017</v>
      </c>
      <c r="H888" s="58" cm="1">
        <f t="array" aca="1" ref="H888" ca="1">SUM(IF(ISERROR(FIND($A$4:$F$4,H$4)),0,$A888:$F888))</f>
        <v>8.9941605940665994</v>
      </c>
      <c r="I888" s="58" cm="1">
        <f t="array" aca="1" ref="I888" ca="1">SUM(IF(ISERROR(FIND($A$4:$F$4,I$4)),0,$A888:$F888))</f>
        <v>10.308893958079707</v>
      </c>
      <c r="J888" s="58">
        <f t="shared" ca="1" si="129"/>
        <v>10.308893958079707</v>
      </c>
      <c r="K888" s="58" t="str">
        <f t="shared" ca="1" si="130"/>
        <v>BEF</v>
      </c>
      <c r="L888" s="58">
        <f ca="1">SMALL($J$5:$J$1004,ROWS($J$5:J888))</f>
        <v>13.307545258799124</v>
      </c>
      <c r="M888" s="11">
        <f ca="1">ROWS($J$5:J888)/COUNT($J$5:$J$1004)</f>
        <v>0.88400000000000001</v>
      </c>
      <c r="N888" s="11"/>
      <c r="O888" s="8" t="str">
        <f t="shared" ca="1" si="131"/>
        <v xml:space="preserve"> </v>
      </c>
      <c r="P888" s="8" t="str">
        <f t="shared" ca="1" si="132"/>
        <v xml:space="preserve"> </v>
      </c>
      <c r="Q888" s="8">
        <f t="shared" ca="1" si="133"/>
        <v>1</v>
      </c>
      <c r="S888" s="8" t="str">
        <f t="shared" ca="1" si="136"/>
        <v/>
      </c>
      <c r="T888" s="8">
        <f t="shared" ca="1" si="134"/>
        <v>1</v>
      </c>
      <c r="U888" s="8" t="str">
        <f t="shared" ca="1" si="134"/>
        <v/>
      </c>
      <c r="V888" s="8" t="str">
        <f t="shared" ca="1" si="134"/>
        <v/>
      </c>
      <c r="W888" s="8">
        <f t="shared" ca="1" si="134"/>
        <v>1</v>
      </c>
      <c r="X888" s="8">
        <f t="shared" ca="1" si="134"/>
        <v>1</v>
      </c>
    </row>
    <row r="889" spans="1:24" hidden="1" x14ac:dyDescent="0.25">
      <c r="A889" s="58">
        <f t="shared" ca="1" si="137"/>
        <v>2.4460602968316931</v>
      </c>
      <c r="B889" s="58">
        <f t="shared" ca="1" si="135"/>
        <v>2.0551424423582194</v>
      </c>
      <c r="C889" s="58">
        <f t="shared" ca="1" si="135"/>
        <v>7.5331398383679886</v>
      </c>
      <c r="D889" s="58">
        <f t="shared" ca="1" si="135"/>
        <v>4.1507814201886557</v>
      </c>
      <c r="E889" s="58">
        <f t="shared" ca="1" si="135"/>
        <v>1.2509212501543694</v>
      </c>
      <c r="F889" s="58">
        <f t="shared" ca="1" si="135"/>
        <v>3.8636300393104164</v>
      </c>
      <c r="G889" s="58" cm="1">
        <f t="array" aca="1" ref="G889" ca="1">SUM(IF(ISERROR(FIND($A$4:$F$4,G$4)),0,$A889:$F889))</f>
        <v>9.9792001351996813</v>
      </c>
      <c r="H889" s="58" cm="1">
        <f t="array" aca="1" ref="H889" ca="1">SUM(IF(ISERROR(FIND($A$4:$F$4,H$4)),0,$A889:$F889))</f>
        <v>10.460471756330765</v>
      </c>
      <c r="I889" s="58" cm="1">
        <f t="array" aca="1" ref="I889" ca="1">SUM(IF(ISERROR(FIND($A$4:$F$4,I$4)),0,$A889:$F889))</f>
        <v>7.1696937318230045</v>
      </c>
      <c r="J889" s="58">
        <f t="shared" ca="1" si="129"/>
        <v>10.460471756330765</v>
      </c>
      <c r="K889" s="58" t="str">
        <f t="shared" ca="1" si="130"/>
        <v>ADF</v>
      </c>
      <c r="L889" s="58">
        <f ca="1">SMALL($J$5:$J$1004,ROWS($J$5:J889))</f>
        <v>13.317722355698365</v>
      </c>
      <c r="M889" s="11">
        <f ca="1">ROWS($J$5:J889)/COUNT($J$5:$J$1004)</f>
        <v>0.88500000000000001</v>
      </c>
      <c r="N889" s="11"/>
      <c r="O889" s="8" t="str">
        <f t="shared" ca="1" si="131"/>
        <v xml:space="preserve"> </v>
      </c>
      <c r="P889" s="8">
        <f t="shared" ca="1" si="132"/>
        <v>1</v>
      </c>
      <c r="Q889" s="8" t="str">
        <f t="shared" ca="1" si="133"/>
        <v xml:space="preserve"> </v>
      </c>
      <c r="S889" s="8">
        <f t="shared" ca="1" si="136"/>
        <v>1</v>
      </c>
      <c r="T889" s="8" t="str">
        <f t="shared" ca="1" si="134"/>
        <v/>
      </c>
      <c r="U889" s="8" t="str">
        <f t="shared" ca="1" si="134"/>
        <v/>
      </c>
      <c r="V889" s="8">
        <f t="shared" ca="1" si="134"/>
        <v>1</v>
      </c>
      <c r="W889" s="8" t="str">
        <f t="shared" ca="1" si="134"/>
        <v/>
      </c>
      <c r="X889" s="8">
        <f t="shared" ca="1" si="134"/>
        <v>1</v>
      </c>
    </row>
    <row r="890" spans="1:24" hidden="1" x14ac:dyDescent="0.25">
      <c r="A890" s="58">
        <f t="shared" ca="1" si="137"/>
        <v>2.6000875158127568</v>
      </c>
      <c r="B890" s="58">
        <f t="shared" ca="1" si="135"/>
        <v>2.4653964244705993</v>
      </c>
      <c r="C890" s="58">
        <f t="shared" ca="1" si="135"/>
        <v>7.6242620164973465</v>
      </c>
      <c r="D890" s="58">
        <f t="shared" ca="1" si="135"/>
        <v>5.2048668081595029</v>
      </c>
      <c r="E890" s="58">
        <f t="shared" ca="1" si="135"/>
        <v>1.6965228450365215</v>
      </c>
      <c r="F890" s="58">
        <f t="shared" ca="1" si="135"/>
        <v>3.7494459623872283</v>
      </c>
      <c r="G890" s="58" cm="1">
        <f t="array" aca="1" ref="G890" ca="1">SUM(IF(ISERROR(FIND($A$4:$F$4,G$4)),0,$A890:$F890))</f>
        <v>10.224349532310104</v>
      </c>
      <c r="H890" s="58" cm="1">
        <f t="array" aca="1" ref="H890" ca="1">SUM(IF(ISERROR(FIND($A$4:$F$4,H$4)),0,$A890:$F890))</f>
        <v>11.554400286359488</v>
      </c>
      <c r="I890" s="58" cm="1">
        <f t="array" aca="1" ref="I890" ca="1">SUM(IF(ISERROR(FIND($A$4:$F$4,I$4)),0,$A890:$F890))</f>
        <v>7.911365231894349</v>
      </c>
      <c r="J890" s="58">
        <f t="shared" ca="1" si="129"/>
        <v>11.554400286359488</v>
      </c>
      <c r="K890" s="58" t="str">
        <f t="shared" ca="1" si="130"/>
        <v>ADF</v>
      </c>
      <c r="L890" s="58">
        <f ca="1">SMALL($J$5:$J$1004,ROWS($J$5:J890))</f>
        <v>13.324137429937117</v>
      </c>
      <c r="M890" s="11">
        <f ca="1">ROWS($J$5:J890)/COUNT($J$5:$J$1004)</f>
        <v>0.88600000000000001</v>
      </c>
      <c r="N890" s="11"/>
      <c r="O890" s="8" t="str">
        <f t="shared" ca="1" si="131"/>
        <v xml:space="preserve"> </v>
      </c>
      <c r="P890" s="8">
        <f t="shared" ca="1" si="132"/>
        <v>1</v>
      </c>
      <c r="Q890" s="8" t="str">
        <f t="shared" ca="1" si="133"/>
        <v xml:space="preserve"> </v>
      </c>
      <c r="S890" s="8">
        <f t="shared" ca="1" si="136"/>
        <v>1</v>
      </c>
      <c r="T890" s="8" t="str">
        <f t="shared" ca="1" si="134"/>
        <v/>
      </c>
      <c r="U890" s="8" t="str">
        <f t="shared" ca="1" si="134"/>
        <v/>
      </c>
      <c r="V890" s="8">
        <f t="shared" ca="1" si="134"/>
        <v>1</v>
      </c>
      <c r="W890" s="8" t="str">
        <f t="shared" ca="1" si="134"/>
        <v/>
      </c>
      <c r="X890" s="8">
        <f t="shared" ca="1" si="134"/>
        <v>1</v>
      </c>
    </row>
    <row r="891" spans="1:24" hidden="1" x14ac:dyDescent="0.25">
      <c r="A891" s="58">
        <f t="shared" ca="1" si="137"/>
        <v>5.3351333483572816</v>
      </c>
      <c r="B891" s="58">
        <f t="shared" ca="1" si="135"/>
        <v>1.1599006819946016</v>
      </c>
      <c r="C891" s="58">
        <f t="shared" ca="1" si="135"/>
        <v>7.3286300533734856</v>
      </c>
      <c r="D891" s="58">
        <f t="shared" ca="1" si="135"/>
        <v>2.6694606149652551</v>
      </c>
      <c r="E891" s="58">
        <f t="shared" ca="1" si="135"/>
        <v>1.8534692038848097</v>
      </c>
      <c r="F891" s="58">
        <f t="shared" ca="1" si="135"/>
        <v>3.0015430316215479</v>
      </c>
      <c r="G891" s="58" cm="1">
        <f t="array" aca="1" ref="G891" ca="1">SUM(IF(ISERROR(FIND($A$4:$F$4,G$4)),0,$A891:$F891))</f>
        <v>12.663763401730767</v>
      </c>
      <c r="H891" s="58" cm="1">
        <f t="array" aca="1" ref="H891" ca="1">SUM(IF(ISERROR(FIND($A$4:$F$4,H$4)),0,$A891:$F891))</f>
        <v>11.006136994944084</v>
      </c>
      <c r="I891" s="58" cm="1">
        <f t="array" aca="1" ref="I891" ca="1">SUM(IF(ISERROR(FIND($A$4:$F$4,I$4)),0,$A891:$F891))</f>
        <v>6.0149129175009595</v>
      </c>
      <c r="J891" s="58">
        <f t="shared" ca="1" si="129"/>
        <v>12.663763401730767</v>
      </c>
      <c r="K891" s="58" t="str">
        <f t="shared" ca="1" si="130"/>
        <v>AC</v>
      </c>
      <c r="L891" s="58">
        <f ca="1">SMALL($J$5:$J$1004,ROWS($J$5:J891))</f>
        <v>13.339543809920697</v>
      </c>
      <c r="M891" s="11">
        <f ca="1">ROWS($J$5:J891)/COUNT($J$5:$J$1004)</f>
        <v>0.88700000000000001</v>
      </c>
      <c r="N891" s="11"/>
      <c r="O891" s="8">
        <f t="shared" ca="1" si="131"/>
        <v>1</v>
      </c>
      <c r="P891" s="8" t="str">
        <f t="shared" ca="1" si="132"/>
        <v xml:space="preserve"> </v>
      </c>
      <c r="Q891" s="8" t="str">
        <f t="shared" ca="1" si="133"/>
        <v xml:space="preserve"> </v>
      </c>
      <c r="S891" s="8">
        <f t="shared" ca="1" si="136"/>
        <v>1</v>
      </c>
      <c r="T891" s="8" t="str">
        <f t="shared" ca="1" si="134"/>
        <v/>
      </c>
      <c r="U891" s="8">
        <f t="shared" ca="1" si="134"/>
        <v>1</v>
      </c>
      <c r="V891" s="8" t="str">
        <f t="shared" ca="1" si="134"/>
        <v/>
      </c>
      <c r="W891" s="8" t="str">
        <f t="shared" ca="1" si="134"/>
        <v/>
      </c>
      <c r="X891" s="8" t="str">
        <f t="shared" ca="1" si="134"/>
        <v/>
      </c>
    </row>
    <row r="892" spans="1:24" hidden="1" x14ac:dyDescent="0.25">
      <c r="A892" s="58">
        <f t="shared" ca="1" si="137"/>
        <v>2.0730701084456724</v>
      </c>
      <c r="B892" s="58">
        <f t="shared" ca="1" si="135"/>
        <v>3.8262245845873535</v>
      </c>
      <c r="C892" s="58">
        <f t="shared" ca="1" si="135"/>
        <v>7.7905706671888062</v>
      </c>
      <c r="D892" s="58">
        <f t="shared" ca="1" si="135"/>
        <v>3.0722693386148441</v>
      </c>
      <c r="E892" s="58">
        <f t="shared" ca="1" si="135"/>
        <v>2.6052010960036851</v>
      </c>
      <c r="F892" s="58">
        <f t="shared" ca="1" si="135"/>
        <v>2.3016997747263339</v>
      </c>
      <c r="G892" s="58" cm="1">
        <f t="array" aca="1" ref="G892" ca="1">SUM(IF(ISERROR(FIND($A$4:$F$4,G$4)),0,$A892:$F892))</f>
        <v>9.8636407756344795</v>
      </c>
      <c r="H892" s="58" cm="1">
        <f t="array" aca="1" ref="H892" ca="1">SUM(IF(ISERROR(FIND($A$4:$F$4,H$4)),0,$A892:$F892))</f>
        <v>7.4470392217868504</v>
      </c>
      <c r="I892" s="58" cm="1">
        <f t="array" aca="1" ref="I892" ca="1">SUM(IF(ISERROR(FIND($A$4:$F$4,I$4)),0,$A892:$F892))</f>
        <v>8.7331254553173725</v>
      </c>
      <c r="J892" s="58">
        <f t="shared" ca="1" si="129"/>
        <v>9.8636407756344795</v>
      </c>
      <c r="K892" s="58" t="str">
        <f t="shared" ca="1" si="130"/>
        <v>AC</v>
      </c>
      <c r="L892" s="58">
        <f ca="1">SMALL($J$5:$J$1004,ROWS($J$5:J892))</f>
        <v>13.365803390441467</v>
      </c>
      <c r="M892" s="11">
        <f ca="1">ROWS($J$5:J892)/COUNT($J$5:$J$1004)</f>
        <v>0.88800000000000001</v>
      </c>
      <c r="N892" s="11"/>
      <c r="O892" s="8">
        <f t="shared" ca="1" si="131"/>
        <v>1</v>
      </c>
      <c r="P892" s="8" t="str">
        <f t="shared" ca="1" si="132"/>
        <v xml:space="preserve"> </v>
      </c>
      <c r="Q892" s="8" t="str">
        <f t="shared" ca="1" si="133"/>
        <v xml:space="preserve"> </v>
      </c>
      <c r="S892" s="8">
        <f t="shared" ca="1" si="136"/>
        <v>1</v>
      </c>
      <c r="T892" s="8" t="str">
        <f t="shared" ca="1" si="134"/>
        <v/>
      </c>
      <c r="U892" s="8">
        <f t="shared" ca="1" si="134"/>
        <v>1</v>
      </c>
      <c r="V892" s="8" t="str">
        <f t="shared" ca="1" si="134"/>
        <v/>
      </c>
      <c r="W892" s="8" t="str">
        <f t="shared" ca="1" si="134"/>
        <v/>
      </c>
      <c r="X892" s="8" t="str">
        <f t="shared" ca="1" si="134"/>
        <v/>
      </c>
    </row>
    <row r="893" spans="1:24" hidden="1" x14ac:dyDescent="0.25">
      <c r="A893" s="58">
        <f t="shared" ca="1" si="137"/>
        <v>5.4998081559515954</v>
      </c>
      <c r="B893" s="58">
        <f t="shared" ca="1" si="135"/>
        <v>1.8408616371812472</v>
      </c>
      <c r="C893" s="58">
        <f t="shared" ca="1" si="135"/>
        <v>6.6562678887757389</v>
      </c>
      <c r="D893" s="58">
        <f t="shared" ca="1" si="135"/>
        <v>3.7384951676797193</v>
      </c>
      <c r="E893" s="58">
        <f t="shared" ca="1" si="135"/>
        <v>1.5021505837205689</v>
      </c>
      <c r="F893" s="58">
        <f t="shared" ca="1" si="135"/>
        <v>2.5796480282392964</v>
      </c>
      <c r="G893" s="58" cm="1">
        <f t="array" aca="1" ref="G893" ca="1">SUM(IF(ISERROR(FIND($A$4:$F$4,G$4)),0,$A893:$F893))</f>
        <v>12.156076044727335</v>
      </c>
      <c r="H893" s="58" cm="1">
        <f t="array" aca="1" ref="H893" ca="1">SUM(IF(ISERROR(FIND($A$4:$F$4,H$4)),0,$A893:$F893))</f>
        <v>11.81795135187061</v>
      </c>
      <c r="I893" s="58" cm="1">
        <f t="array" aca="1" ref="I893" ca="1">SUM(IF(ISERROR(FIND($A$4:$F$4,I$4)),0,$A893:$F893))</f>
        <v>5.9226602491411118</v>
      </c>
      <c r="J893" s="58">
        <f t="shared" ca="1" si="129"/>
        <v>12.156076044727335</v>
      </c>
      <c r="K893" s="58" t="str">
        <f t="shared" ca="1" si="130"/>
        <v>AC</v>
      </c>
      <c r="L893" s="58">
        <f ca="1">SMALL($J$5:$J$1004,ROWS($J$5:J893))</f>
        <v>13.370988056959362</v>
      </c>
      <c r="M893" s="11">
        <f ca="1">ROWS($J$5:J893)/COUNT($J$5:$J$1004)</f>
        <v>0.88900000000000001</v>
      </c>
      <c r="N893" s="11"/>
      <c r="O893" s="8">
        <f t="shared" ca="1" si="131"/>
        <v>1</v>
      </c>
      <c r="P893" s="8" t="str">
        <f t="shared" ca="1" si="132"/>
        <v xml:space="preserve"> </v>
      </c>
      <c r="Q893" s="8" t="str">
        <f t="shared" ca="1" si="133"/>
        <v xml:space="preserve"> </v>
      </c>
      <c r="S893" s="8">
        <f t="shared" ca="1" si="136"/>
        <v>1</v>
      </c>
      <c r="T893" s="8" t="str">
        <f t="shared" ca="1" si="134"/>
        <v/>
      </c>
      <c r="U893" s="8">
        <f t="shared" ca="1" si="134"/>
        <v>1</v>
      </c>
      <c r="V893" s="8" t="str">
        <f t="shared" ca="1" si="134"/>
        <v/>
      </c>
      <c r="W893" s="8" t="str">
        <f t="shared" ca="1" si="134"/>
        <v/>
      </c>
      <c r="X893" s="8" t="str">
        <f t="shared" ca="1" si="134"/>
        <v/>
      </c>
    </row>
    <row r="894" spans="1:24" hidden="1" x14ac:dyDescent="0.25">
      <c r="A894" s="58">
        <f t="shared" ca="1" si="137"/>
        <v>3.90185949469591</v>
      </c>
      <c r="B894" s="58">
        <f t="shared" ca="1" si="135"/>
        <v>4.3808115679019473</v>
      </c>
      <c r="C894" s="58">
        <f t="shared" ca="1" si="135"/>
        <v>7.6409356304141109</v>
      </c>
      <c r="D894" s="58">
        <f t="shared" ca="1" si="135"/>
        <v>3.671285203215271</v>
      </c>
      <c r="E894" s="58">
        <f t="shared" ca="1" si="135"/>
        <v>1.7979208165640816</v>
      </c>
      <c r="F894" s="58">
        <f t="shared" ca="1" si="135"/>
        <v>3.4595153536202172</v>
      </c>
      <c r="G894" s="58" cm="1">
        <f t="array" aca="1" ref="G894" ca="1">SUM(IF(ISERROR(FIND($A$4:$F$4,G$4)),0,$A894:$F894))</f>
        <v>11.542795125110022</v>
      </c>
      <c r="H894" s="58" cm="1">
        <f t="array" aca="1" ref="H894" ca="1">SUM(IF(ISERROR(FIND($A$4:$F$4,H$4)),0,$A894:$F894))</f>
        <v>11.032660051531398</v>
      </c>
      <c r="I894" s="58" cm="1">
        <f t="array" aca="1" ref="I894" ca="1">SUM(IF(ISERROR(FIND($A$4:$F$4,I$4)),0,$A894:$F894))</f>
        <v>9.6382477380862461</v>
      </c>
      <c r="J894" s="58">
        <f t="shared" ca="1" si="129"/>
        <v>11.542795125110022</v>
      </c>
      <c r="K894" s="58" t="str">
        <f t="shared" ca="1" si="130"/>
        <v>AC</v>
      </c>
      <c r="L894" s="58">
        <f ca="1">SMALL($J$5:$J$1004,ROWS($J$5:J894))</f>
        <v>13.395799746130386</v>
      </c>
      <c r="M894" s="11">
        <f ca="1">ROWS($J$5:J894)/COUNT($J$5:$J$1004)</f>
        <v>0.89</v>
      </c>
      <c r="N894" s="11"/>
      <c r="O894" s="8">
        <f t="shared" ca="1" si="131"/>
        <v>1</v>
      </c>
      <c r="P894" s="8" t="str">
        <f t="shared" ca="1" si="132"/>
        <v xml:space="preserve"> </v>
      </c>
      <c r="Q894" s="8" t="str">
        <f t="shared" ca="1" si="133"/>
        <v xml:space="preserve"> </v>
      </c>
      <c r="S894" s="8">
        <f t="shared" ca="1" si="136"/>
        <v>1</v>
      </c>
      <c r="T894" s="8" t="str">
        <f t="shared" ca="1" si="134"/>
        <v/>
      </c>
      <c r="U894" s="8">
        <f t="shared" ca="1" si="134"/>
        <v>1</v>
      </c>
      <c r="V894" s="8" t="str">
        <f t="shared" ca="1" si="134"/>
        <v/>
      </c>
      <c r="W894" s="8" t="str">
        <f t="shared" ca="1" si="134"/>
        <v/>
      </c>
      <c r="X894" s="8" t="str">
        <f t="shared" ca="1" si="134"/>
        <v/>
      </c>
    </row>
    <row r="895" spans="1:24" hidden="1" x14ac:dyDescent="0.25">
      <c r="A895" s="58">
        <f t="shared" ca="1" si="137"/>
        <v>4.0115019679499007</v>
      </c>
      <c r="B895" s="58">
        <f t="shared" ca="1" si="135"/>
        <v>4.8662793232932628</v>
      </c>
      <c r="C895" s="58">
        <f t="shared" ca="1" si="135"/>
        <v>6.7661854509465318</v>
      </c>
      <c r="D895" s="58">
        <f t="shared" ca="1" si="135"/>
        <v>2.2231312044680847</v>
      </c>
      <c r="E895" s="58">
        <f t="shared" ca="1" si="135"/>
        <v>1.7692405554421013</v>
      </c>
      <c r="F895" s="58">
        <f t="shared" ca="1" si="135"/>
        <v>3.7014649629307175</v>
      </c>
      <c r="G895" s="58" cm="1">
        <f t="array" aca="1" ref="G895" ca="1">SUM(IF(ISERROR(FIND($A$4:$F$4,G$4)),0,$A895:$F895))</f>
        <v>10.777687418896432</v>
      </c>
      <c r="H895" s="58" cm="1">
        <f t="array" aca="1" ref="H895" ca="1">SUM(IF(ISERROR(FIND($A$4:$F$4,H$4)),0,$A895:$F895))</f>
        <v>9.9360981353487023</v>
      </c>
      <c r="I895" s="58" cm="1">
        <f t="array" aca="1" ref="I895" ca="1">SUM(IF(ISERROR(FIND($A$4:$F$4,I$4)),0,$A895:$F895))</f>
        <v>10.336984841666082</v>
      </c>
      <c r="J895" s="58">
        <f t="shared" ca="1" si="129"/>
        <v>10.777687418896432</v>
      </c>
      <c r="K895" s="58" t="str">
        <f t="shared" ca="1" si="130"/>
        <v>AC</v>
      </c>
      <c r="L895" s="58">
        <f ca="1">SMALL($J$5:$J$1004,ROWS($J$5:J895))</f>
        <v>13.403590777796449</v>
      </c>
      <c r="M895" s="11">
        <f ca="1">ROWS($J$5:J895)/COUNT($J$5:$J$1004)</f>
        <v>0.89100000000000001</v>
      </c>
      <c r="N895" s="11"/>
      <c r="O895" s="8">
        <f t="shared" ca="1" si="131"/>
        <v>1</v>
      </c>
      <c r="P895" s="8" t="str">
        <f t="shared" ca="1" si="132"/>
        <v xml:space="preserve"> </v>
      </c>
      <c r="Q895" s="8" t="str">
        <f t="shared" ca="1" si="133"/>
        <v xml:space="preserve"> </v>
      </c>
      <c r="S895" s="8">
        <f t="shared" ca="1" si="136"/>
        <v>1</v>
      </c>
      <c r="T895" s="8" t="str">
        <f t="shared" ca="1" si="134"/>
        <v/>
      </c>
      <c r="U895" s="8">
        <f t="shared" ca="1" si="134"/>
        <v>1</v>
      </c>
      <c r="V895" s="8" t="str">
        <f t="shared" ca="1" si="134"/>
        <v/>
      </c>
      <c r="W895" s="8" t="str">
        <f t="shared" ca="1" si="134"/>
        <v/>
      </c>
      <c r="X895" s="8" t="str">
        <f t="shared" ca="1" si="134"/>
        <v/>
      </c>
    </row>
    <row r="896" spans="1:24" hidden="1" x14ac:dyDescent="0.25">
      <c r="A896" s="58">
        <f t="shared" ca="1" si="137"/>
        <v>4.9729482824520073</v>
      </c>
      <c r="B896" s="58">
        <f t="shared" ca="1" si="135"/>
        <v>1.1319080583703354</v>
      </c>
      <c r="C896" s="58">
        <f t="shared" ca="1" si="135"/>
        <v>4.4386771411101513</v>
      </c>
      <c r="D896" s="58">
        <f t="shared" ca="1" si="135"/>
        <v>5.9804045062583082</v>
      </c>
      <c r="E896" s="58">
        <f t="shared" ca="1" si="135"/>
        <v>1.3496764198091011</v>
      </c>
      <c r="F896" s="58">
        <f t="shared" ca="1" si="135"/>
        <v>2.7339373550422863</v>
      </c>
      <c r="G896" s="58" cm="1">
        <f t="array" aca="1" ref="G896" ca="1">SUM(IF(ISERROR(FIND($A$4:$F$4,G$4)),0,$A896:$F896))</f>
        <v>9.4116254235621586</v>
      </c>
      <c r="H896" s="58" cm="1">
        <f t="array" aca="1" ref="H896" ca="1">SUM(IF(ISERROR(FIND($A$4:$F$4,H$4)),0,$A896:$F896))</f>
        <v>13.687290143752602</v>
      </c>
      <c r="I896" s="58" cm="1">
        <f t="array" aca="1" ref="I896" ca="1">SUM(IF(ISERROR(FIND($A$4:$F$4,I$4)),0,$A896:$F896))</f>
        <v>5.2155218332217226</v>
      </c>
      <c r="J896" s="58">
        <f t="shared" ca="1" si="129"/>
        <v>13.687290143752602</v>
      </c>
      <c r="K896" s="58" t="str">
        <f t="shared" ca="1" si="130"/>
        <v>ADF</v>
      </c>
      <c r="L896" s="58">
        <f ca="1">SMALL($J$5:$J$1004,ROWS($J$5:J896))</f>
        <v>13.407774903127104</v>
      </c>
      <c r="M896" s="11">
        <f ca="1">ROWS($J$5:J896)/COUNT($J$5:$J$1004)</f>
        <v>0.89200000000000002</v>
      </c>
      <c r="N896" s="11"/>
      <c r="O896" s="8" t="str">
        <f t="shared" ca="1" si="131"/>
        <v xml:space="preserve"> </v>
      </c>
      <c r="P896" s="8">
        <f t="shared" ca="1" si="132"/>
        <v>1</v>
      </c>
      <c r="Q896" s="8" t="str">
        <f t="shared" ca="1" si="133"/>
        <v xml:space="preserve"> </v>
      </c>
      <c r="S896" s="8">
        <f t="shared" ca="1" si="136"/>
        <v>1</v>
      </c>
      <c r="T896" s="8" t="str">
        <f t="shared" ca="1" si="134"/>
        <v/>
      </c>
      <c r="U896" s="8" t="str">
        <f t="shared" ca="1" si="134"/>
        <v/>
      </c>
      <c r="V896" s="8">
        <f t="shared" ca="1" si="134"/>
        <v>1</v>
      </c>
      <c r="W896" s="8" t="str">
        <f t="shared" ca="1" si="134"/>
        <v/>
      </c>
      <c r="X896" s="8">
        <f t="shared" ca="1" si="134"/>
        <v>1</v>
      </c>
    </row>
    <row r="897" spans="1:24" hidden="1" x14ac:dyDescent="0.25">
      <c r="A897" s="58">
        <f t="shared" ca="1" si="137"/>
        <v>3.1934487210490254</v>
      </c>
      <c r="B897" s="58">
        <f t="shared" ca="1" si="135"/>
        <v>4.3584712997183885</v>
      </c>
      <c r="C897" s="58">
        <f t="shared" ca="1" si="135"/>
        <v>7.7829165637697564</v>
      </c>
      <c r="D897" s="58">
        <f t="shared" ca="1" si="135"/>
        <v>4.5284024746607106</v>
      </c>
      <c r="E897" s="58">
        <f t="shared" ca="1" si="135"/>
        <v>2.0829389379169552</v>
      </c>
      <c r="F897" s="58">
        <f t="shared" ca="1" si="135"/>
        <v>3.5002259905894872</v>
      </c>
      <c r="G897" s="58" cm="1">
        <f t="array" aca="1" ref="G897" ca="1">SUM(IF(ISERROR(FIND($A$4:$F$4,G$4)),0,$A897:$F897))</f>
        <v>10.976365284818781</v>
      </c>
      <c r="H897" s="58" cm="1">
        <f t="array" aca="1" ref="H897" ca="1">SUM(IF(ISERROR(FIND($A$4:$F$4,H$4)),0,$A897:$F897))</f>
        <v>11.222077186299224</v>
      </c>
      <c r="I897" s="58" cm="1">
        <f t="array" aca="1" ref="I897" ca="1">SUM(IF(ISERROR(FIND($A$4:$F$4,I$4)),0,$A897:$F897))</f>
        <v>9.9416362282248301</v>
      </c>
      <c r="J897" s="58">
        <f t="shared" ca="1" si="129"/>
        <v>11.222077186299224</v>
      </c>
      <c r="K897" s="58" t="str">
        <f t="shared" ca="1" si="130"/>
        <v>ADF</v>
      </c>
      <c r="L897" s="58">
        <f ca="1">SMALL($J$5:$J$1004,ROWS($J$5:J897))</f>
        <v>13.408608940522246</v>
      </c>
      <c r="M897" s="11">
        <f ca="1">ROWS($J$5:J897)/COUNT($J$5:$J$1004)</f>
        <v>0.89300000000000002</v>
      </c>
      <c r="N897" s="11"/>
      <c r="O897" s="8" t="str">
        <f t="shared" ca="1" si="131"/>
        <v xml:space="preserve"> </v>
      </c>
      <c r="P897" s="8">
        <f t="shared" ca="1" si="132"/>
        <v>1</v>
      </c>
      <c r="Q897" s="8" t="str">
        <f t="shared" ca="1" si="133"/>
        <v xml:space="preserve"> </v>
      </c>
      <c r="S897" s="8">
        <f t="shared" ca="1" si="136"/>
        <v>1</v>
      </c>
      <c r="T897" s="8" t="str">
        <f t="shared" ca="1" si="134"/>
        <v/>
      </c>
      <c r="U897" s="8" t="str">
        <f t="shared" ca="1" si="134"/>
        <v/>
      </c>
      <c r="V897" s="8">
        <f t="shared" ca="1" si="134"/>
        <v>1</v>
      </c>
      <c r="W897" s="8" t="str">
        <f t="shared" ca="1" si="134"/>
        <v/>
      </c>
      <c r="X897" s="8">
        <f t="shared" ca="1" si="134"/>
        <v>1</v>
      </c>
    </row>
    <row r="898" spans="1:24" hidden="1" x14ac:dyDescent="0.25">
      <c r="A898" s="58">
        <f t="shared" ca="1" si="137"/>
        <v>4.4855598918760906</v>
      </c>
      <c r="B898" s="58">
        <f t="shared" ca="1" si="135"/>
        <v>1.6293001113225927</v>
      </c>
      <c r="C898" s="58">
        <f t="shared" ca="1" si="135"/>
        <v>5.9952967353506459</v>
      </c>
      <c r="D898" s="58">
        <f t="shared" ca="1" si="135"/>
        <v>4.7050951733401005</v>
      </c>
      <c r="E898" s="58">
        <f t="shared" ca="1" si="135"/>
        <v>2.4461096646147285</v>
      </c>
      <c r="F898" s="58">
        <f t="shared" ca="1" si="135"/>
        <v>3.603093914649929</v>
      </c>
      <c r="G898" s="58" cm="1">
        <f t="array" aca="1" ref="G898" ca="1">SUM(IF(ISERROR(FIND($A$4:$F$4,G$4)),0,$A898:$F898))</f>
        <v>10.480856627226736</v>
      </c>
      <c r="H898" s="58" cm="1">
        <f t="array" aca="1" ref="H898" ca="1">SUM(IF(ISERROR(FIND($A$4:$F$4,H$4)),0,$A898:$F898))</f>
        <v>12.79374897986612</v>
      </c>
      <c r="I898" s="58" cm="1">
        <f t="array" aca="1" ref="I898" ca="1">SUM(IF(ISERROR(FIND($A$4:$F$4,I$4)),0,$A898:$F898))</f>
        <v>7.6785036905872506</v>
      </c>
      <c r="J898" s="58">
        <f t="shared" ca="1" si="129"/>
        <v>12.79374897986612</v>
      </c>
      <c r="K898" s="58" t="str">
        <f t="shared" ca="1" si="130"/>
        <v>ADF</v>
      </c>
      <c r="L898" s="58">
        <f ca="1">SMALL($J$5:$J$1004,ROWS($J$5:J898))</f>
        <v>13.416214639929013</v>
      </c>
      <c r="M898" s="11">
        <f ca="1">ROWS($J$5:J898)/COUNT($J$5:$J$1004)</f>
        <v>0.89400000000000002</v>
      </c>
      <c r="N898" s="11"/>
      <c r="O898" s="8" t="str">
        <f t="shared" ca="1" si="131"/>
        <v xml:space="preserve"> </v>
      </c>
      <c r="P898" s="8">
        <f t="shared" ca="1" si="132"/>
        <v>1</v>
      </c>
      <c r="Q898" s="8" t="str">
        <f t="shared" ca="1" si="133"/>
        <v xml:space="preserve"> </v>
      </c>
      <c r="S898" s="8">
        <f t="shared" ca="1" si="136"/>
        <v>1</v>
      </c>
      <c r="T898" s="8" t="str">
        <f t="shared" ca="1" si="134"/>
        <v/>
      </c>
      <c r="U898" s="8" t="str">
        <f t="shared" ca="1" si="134"/>
        <v/>
      </c>
      <c r="V898" s="8">
        <f t="shared" ca="1" si="134"/>
        <v>1</v>
      </c>
      <c r="W898" s="8" t="str">
        <f t="shared" ca="1" si="134"/>
        <v/>
      </c>
      <c r="X898" s="8">
        <f t="shared" ca="1" si="134"/>
        <v>1</v>
      </c>
    </row>
    <row r="899" spans="1:24" hidden="1" x14ac:dyDescent="0.25">
      <c r="A899" s="58">
        <f t="shared" ca="1" si="137"/>
        <v>2.0002234321633572</v>
      </c>
      <c r="B899" s="58">
        <f t="shared" ca="1" si="135"/>
        <v>4.0629215190371895</v>
      </c>
      <c r="C899" s="58">
        <f t="shared" ca="1" si="135"/>
        <v>4.7482817543116145</v>
      </c>
      <c r="D899" s="58">
        <f t="shared" ca="1" si="135"/>
        <v>4.3532851930619625</v>
      </c>
      <c r="E899" s="58">
        <f t="shared" ca="1" si="135"/>
        <v>2.4721818052345412</v>
      </c>
      <c r="F899" s="58">
        <f t="shared" ca="1" si="135"/>
        <v>3.1362896133815119</v>
      </c>
      <c r="G899" s="58" cm="1">
        <f t="array" aca="1" ref="G899" ca="1">SUM(IF(ISERROR(FIND($A$4:$F$4,G$4)),0,$A899:$F899))</f>
        <v>6.7485051864749721</v>
      </c>
      <c r="H899" s="58" cm="1">
        <f t="array" aca="1" ref="H899" ca="1">SUM(IF(ISERROR(FIND($A$4:$F$4,H$4)),0,$A899:$F899))</f>
        <v>9.4897982386068325</v>
      </c>
      <c r="I899" s="58" cm="1">
        <f t="array" aca="1" ref="I899" ca="1">SUM(IF(ISERROR(FIND($A$4:$F$4,I$4)),0,$A899:$F899))</f>
        <v>9.671392937653243</v>
      </c>
      <c r="J899" s="58">
        <f t="shared" ca="1" si="129"/>
        <v>9.671392937653243</v>
      </c>
      <c r="K899" s="58" t="str">
        <f t="shared" ca="1" si="130"/>
        <v>BEF</v>
      </c>
      <c r="L899" s="58">
        <f ca="1">SMALL($J$5:$J$1004,ROWS($J$5:J899))</f>
        <v>13.427332574540932</v>
      </c>
      <c r="M899" s="11">
        <f ca="1">ROWS($J$5:J899)/COUNT($J$5:$J$1004)</f>
        <v>0.89500000000000002</v>
      </c>
      <c r="N899" s="11"/>
      <c r="O899" s="8" t="str">
        <f t="shared" ca="1" si="131"/>
        <v xml:space="preserve"> </v>
      </c>
      <c r="P899" s="8" t="str">
        <f t="shared" ca="1" si="132"/>
        <v xml:space="preserve"> </v>
      </c>
      <c r="Q899" s="8">
        <f t="shared" ca="1" si="133"/>
        <v>1</v>
      </c>
      <c r="S899" s="8" t="str">
        <f t="shared" ca="1" si="136"/>
        <v/>
      </c>
      <c r="T899" s="8">
        <f t="shared" ca="1" si="134"/>
        <v>1</v>
      </c>
      <c r="U899" s="8" t="str">
        <f t="shared" ca="1" si="134"/>
        <v/>
      </c>
      <c r="V899" s="8" t="str">
        <f t="shared" ca="1" si="134"/>
        <v/>
      </c>
      <c r="W899" s="8">
        <f t="shared" ca="1" si="134"/>
        <v>1</v>
      </c>
      <c r="X899" s="8">
        <f t="shared" ca="1" si="134"/>
        <v>1</v>
      </c>
    </row>
    <row r="900" spans="1:24" hidden="1" x14ac:dyDescent="0.25">
      <c r="A900" s="58">
        <f t="shared" ca="1" si="137"/>
        <v>3.4905807592000428</v>
      </c>
      <c r="B900" s="58">
        <f t="shared" ca="1" si="135"/>
        <v>4.240630705724544</v>
      </c>
      <c r="C900" s="58">
        <f t="shared" ca="1" si="135"/>
        <v>4.1392259931526425</v>
      </c>
      <c r="D900" s="58">
        <f t="shared" ca="1" si="135"/>
        <v>5.9527429285804949</v>
      </c>
      <c r="E900" s="58">
        <f t="shared" ca="1" si="135"/>
        <v>1.6486275476926504</v>
      </c>
      <c r="F900" s="58">
        <f t="shared" ca="1" si="135"/>
        <v>2.8787098111676093</v>
      </c>
      <c r="G900" s="58" cm="1">
        <f t="array" aca="1" ref="G900" ca="1">SUM(IF(ISERROR(FIND($A$4:$F$4,G$4)),0,$A900:$F900))</f>
        <v>7.6298067523526854</v>
      </c>
      <c r="H900" s="58" cm="1">
        <f t="array" aca="1" ref="H900" ca="1">SUM(IF(ISERROR(FIND($A$4:$F$4,H$4)),0,$A900:$F900))</f>
        <v>12.322033498948148</v>
      </c>
      <c r="I900" s="58" cm="1">
        <f t="array" aca="1" ref="I900" ca="1">SUM(IF(ISERROR(FIND($A$4:$F$4,I$4)),0,$A900:$F900))</f>
        <v>8.767968064584803</v>
      </c>
      <c r="J900" s="58">
        <f t="shared" ca="1" si="129"/>
        <v>12.322033498948148</v>
      </c>
      <c r="K900" s="58" t="str">
        <f t="shared" ca="1" si="130"/>
        <v>ADF</v>
      </c>
      <c r="L900" s="58">
        <f ca="1">SMALL($J$5:$J$1004,ROWS($J$5:J900))</f>
        <v>13.439605204743524</v>
      </c>
      <c r="M900" s="11">
        <f ca="1">ROWS($J$5:J900)/COUNT($J$5:$J$1004)</f>
        <v>0.89600000000000002</v>
      </c>
      <c r="N900" s="11"/>
      <c r="O900" s="8" t="str">
        <f t="shared" ca="1" si="131"/>
        <v xml:space="preserve"> </v>
      </c>
      <c r="P900" s="8">
        <f t="shared" ca="1" si="132"/>
        <v>1</v>
      </c>
      <c r="Q900" s="8" t="str">
        <f t="shared" ca="1" si="133"/>
        <v xml:space="preserve"> </v>
      </c>
      <c r="S900" s="8">
        <f t="shared" ca="1" si="136"/>
        <v>1</v>
      </c>
      <c r="T900" s="8" t="str">
        <f t="shared" ca="1" si="134"/>
        <v/>
      </c>
      <c r="U900" s="8" t="str">
        <f t="shared" ca="1" si="134"/>
        <v/>
      </c>
      <c r="V900" s="8">
        <f t="shared" ca="1" si="134"/>
        <v>1</v>
      </c>
      <c r="W900" s="8" t="str">
        <f t="shared" ca="1" si="134"/>
        <v/>
      </c>
      <c r="X900" s="8">
        <f t="shared" ca="1" si="134"/>
        <v>1</v>
      </c>
    </row>
    <row r="901" spans="1:24" hidden="1" x14ac:dyDescent="0.25">
      <c r="A901" s="58">
        <f t="shared" ca="1" si="137"/>
        <v>5.6801977504444325</v>
      </c>
      <c r="B901" s="58">
        <f t="shared" ca="1" si="135"/>
        <v>4.9948713971451042</v>
      </c>
      <c r="C901" s="58">
        <f t="shared" ca="1" si="135"/>
        <v>6.5216783596154952</v>
      </c>
      <c r="D901" s="58">
        <f t="shared" ca="1" si="135"/>
        <v>5.0488976968904469</v>
      </c>
      <c r="E901" s="58">
        <f t="shared" ca="1" si="135"/>
        <v>1.9429646479829792</v>
      </c>
      <c r="F901" s="58">
        <f t="shared" ca="1" si="135"/>
        <v>3.9503770215227547</v>
      </c>
      <c r="G901" s="58" cm="1">
        <f t="array" aca="1" ref="G901" ca="1">SUM(IF(ISERROR(FIND($A$4:$F$4,G$4)),0,$A901:$F901))</f>
        <v>12.201876110059928</v>
      </c>
      <c r="H901" s="58" cm="1">
        <f t="array" aca="1" ref="H901" ca="1">SUM(IF(ISERROR(FIND($A$4:$F$4,H$4)),0,$A901:$F901))</f>
        <v>14.679472468857634</v>
      </c>
      <c r="I901" s="58" cm="1">
        <f t="array" aca="1" ref="I901" ca="1">SUM(IF(ISERROR(FIND($A$4:$F$4,I$4)),0,$A901:$F901))</f>
        <v>10.888213066650838</v>
      </c>
      <c r="J901" s="58">
        <f t="shared" ca="1" si="129"/>
        <v>14.679472468857634</v>
      </c>
      <c r="K901" s="58" t="str">
        <f t="shared" ca="1" si="130"/>
        <v>ADF</v>
      </c>
      <c r="L901" s="58">
        <f ca="1">SMALL($J$5:$J$1004,ROWS($J$5:J901))</f>
        <v>13.452496151211466</v>
      </c>
      <c r="M901" s="11">
        <f ca="1">ROWS($J$5:J901)/COUNT($J$5:$J$1004)</f>
        <v>0.89700000000000002</v>
      </c>
      <c r="N901" s="11"/>
      <c r="O901" s="8" t="str">
        <f t="shared" ca="1" si="131"/>
        <v xml:space="preserve"> </v>
      </c>
      <c r="P901" s="8">
        <f t="shared" ca="1" si="132"/>
        <v>1</v>
      </c>
      <c r="Q901" s="8" t="str">
        <f t="shared" ca="1" si="133"/>
        <v xml:space="preserve"> </v>
      </c>
      <c r="S901" s="8">
        <f t="shared" ca="1" si="136"/>
        <v>1</v>
      </c>
      <c r="T901" s="8" t="str">
        <f t="shared" ca="1" si="134"/>
        <v/>
      </c>
      <c r="U901" s="8" t="str">
        <f t="shared" ca="1" si="134"/>
        <v/>
      </c>
      <c r="V901" s="8">
        <f t="shared" ca="1" si="134"/>
        <v>1</v>
      </c>
      <c r="W901" s="8" t="str">
        <f t="shared" ca="1" si="134"/>
        <v/>
      </c>
      <c r="X901" s="8">
        <f t="shared" ca="1" si="134"/>
        <v>1</v>
      </c>
    </row>
    <row r="902" spans="1:24" hidden="1" x14ac:dyDescent="0.25">
      <c r="A902" s="58">
        <f t="shared" ca="1" si="137"/>
        <v>2.9028269885155069</v>
      </c>
      <c r="B902" s="58">
        <f t="shared" ca="1" si="135"/>
        <v>1.5584011204569665</v>
      </c>
      <c r="C902" s="58">
        <f t="shared" ca="1" si="135"/>
        <v>5.7543526950571806</v>
      </c>
      <c r="D902" s="58">
        <f t="shared" ca="1" si="135"/>
        <v>4.0257248916762638</v>
      </c>
      <c r="E902" s="58">
        <f t="shared" ca="1" si="135"/>
        <v>2.0897822871389669</v>
      </c>
      <c r="F902" s="58">
        <f t="shared" ca="1" si="135"/>
        <v>3.8180089009532212</v>
      </c>
      <c r="G902" s="58" cm="1">
        <f t="array" aca="1" ref="G902" ca="1">SUM(IF(ISERROR(FIND($A$4:$F$4,G$4)),0,$A902:$F902))</f>
        <v>8.6571796835726875</v>
      </c>
      <c r="H902" s="58" cm="1">
        <f t="array" aca="1" ref="H902" ca="1">SUM(IF(ISERROR(FIND($A$4:$F$4,H$4)),0,$A902:$F902))</f>
        <v>10.746560781144993</v>
      </c>
      <c r="I902" s="58" cm="1">
        <f t="array" aca="1" ref="I902" ca="1">SUM(IF(ISERROR(FIND($A$4:$F$4,I$4)),0,$A902:$F902))</f>
        <v>7.4661923085491546</v>
      </c>
      <c r="J902" s="58">
        <f t="shared" ref="J902:J965" ca="1" si="138">MAX(G902:I902)</f>
        <v>10.746560781144993</v>
      </c>
      <c r="K902" s="58" t="str">
        <f t="shared" ref="K902:K965" ca="1" si="139">_xlfn.XLOOKUP(J902,G902:I902,$G$4:$I$4)</f>
        <v>ADF</v>
      </c>
      <c r="L902" s="58">
        <f ca="1">SMALL($J$5:$J$1004,ROWS($J$5:J902))</f>
        <v>13.452878595892624</v>
      </c>
      <c r="M902" s="11">
        <f ca="1">ROWS($J$5:J902)/COUNT($J$5:$J$1004)</f>
        <v>0.89800000000000002</v>
      </c>
      <c r="N902" s="11"/>
      <c r="O902" s="8" t="str">
        <f t="shared" ref="O902:O965" ca="1" si="140">IF(G902=$J902,1," ")</f>
        <v xml:space="preserve"> </v>
      </c>
      <c r="P902" s="8">
        <f t="shared" ref="P902:P965" ca="1" si="141">IF(H902=$J902,1," ")</f>
        <v>1</v>
      </c>
      <c r="Q902" s="8" t="str">
        <f t="shared" ref="Q902:Q965" ca="1" si="142">IF(I902=$J902,1," ")</f>
        <v xml:space="preserve"> </v>
      </c>
      <c r="S902" s="8">
        <f t="shared" ca="1" si="136"/>
        <v>1</v>
      </c>
      <c r="T902" s="8" t="str">
        <f t="shared" ca="1" si="134"/>
        <v/>
      </c>
      <c r="U902" s="8" t="str">
        <f t="shared" ca="1" si="134"/>
        <v/>
      </c>
      <c r="V902" s="8">
        <f t="shared" ca="1" si="134"/>
        <v>1</v>
      </c>
      <c r="W902" s="8" t="str">
        <f t="shared" ca="1" si="134"/>
        <v/>
      </c>
      <c r="X902" s="8">
        <f t="shared" ca="1" si="134"/>
        <v>1</v>
      </c>
    </row>
    <row r="903" spans="1:24" hidden="1" x14ac:dyDescent="0.25">
      <c r="A903" s="58">
        <f t="shared" ca="1" si="137"/>
        <v>2.6175600441632705</v>
      </c>
      <c r="B903" s="58">
        <f t="shared" ca="1" si="135"/>
        <v>3.8131086890212726</v>
      </c>
      <c r="C903" s="58">
        <f t="shared" ca="1" si="135"/>
        <v>5.3598403002191262</v>
      </c>
      <c r="D903" s="58">
        <f t="shared" ca="1" si="135"/>
        <v>3.1041586493557709</v>
      </c>
      <c r="E903" s="58">
        <f t="shared" ca="1" si="135"/>
        <v>2.7642748558976846</v>
      </c>
      <c r="F903" s="58">
        <f t="shared" ca="1" si="135"/>
        <v>3.194460399873968</v>
      </c>
      <c r="G903" s="58" cm="1">
        <f t="array" aca="1" ref="G903" ca="1">SUM(IF(ISERROR(FIND($A$4:$F$4,G$4)),0,$A903:$F903))</f>
        <v>7.9774003443823966</v>
      </c>
      <c r="H903" s="58" cm="1">
        <f t="array" aca="1" ref="H903" ca="1">SUM(IF(ISERROR(FIND($A$4:$F$4,H$4)),0,$A903:$F903))</f>
        <v>8.9161790933930085</v>
      </c>
      <c r="I903" s="58" cm="1">
        <f t="array" aca="1" ref="I903" ca="1">SUM(IF(ISERROR(FIND($A$4:$F$4,I$4)),0,$A903:$F903))</f>
        <v>9.7718439447929253</v>
      </c>
      <c r="J903" s="58">
        <f t="shared" ca="1" si="138"/>
        <v>9.7718439447929253</v>
      </c>
      <c r="K903" s="58" t="str">
        <f t="shared" ca="1" si="139"/>
        <v>BEF</v>
      </c>
      <c r="L903" s="58">
        <f ca="1">SMALL($J$5:$J$1004,ROWS($J$5:J903))</f>
        <v>13.455278911669238</v>
      </c>
      <c r="M903" s="11">
        <f ca="1">ROWS($J$5:J903)/COUNT($J$5:$J$1004)</f>
        <v>0.89900000000000002</v>
      </c>
      <c r="N903" s="11"/>
      <c r="O903" s="8" t="str">
        <f t="shared" ca="1" si="140"/>
        <v xml:space="preserve"> </v>
      </c>
      <c r="P903" s="8" t="str">
        <f t="shared" ca="1" si="141"/>
        <v xml:space="preserve"> </v>
      </c>
      <c r="Q903" s="8">
        <f t="shared" ca="1" si="142"/>
        <v>1</v>
      </c>
      <c r="S903" s="8" t="str">
        <f t="shared" ca="1" si="136"/>
        <v/>
      </c>
      <c r="T903" s="8">
        <f t="shared" ca="1" si="134"/>
        <v>1</v>
      </c>
      <c r="U903" s="8" t="str">
        <f t="shared" ca="1" si="134"/>
        <v/>
      </c>
      <c r="V903" s="8" t="str">
        <f t="shared" ca="1" si="134"/>
        <v/>
      </c>
      <c r="W903" s="8">
        <f t="shared" ca="1" si="134"/>
        <v>1</v>
      </c>
      <c r="X903" s="8">
        <f t="shared" ca="1" si="134"/>
        <v>1</v>
      </c>
    </row>
    <row r="904" spans="1:24" hidden="1" x14ac:dyDescent="0.25">
      <c r="A904" s="58">
        <f t="shared" ca="1" si="137"/>
        <v>5.6686758541649258</v>
      </c>
      <c r="B904" s="58">
        <f t="shared" ca="1" si="135"/>
        <v>2.5528184899734123</v>
      </c>
      <c r="C904" s="58">
        <f t="shared" ca="1" si="135"/>
        <v>7.4953750835367972</v>
      </c>
      <c r="D904" s="58">
        <f t="shared" ca="1" si="135"/>
        <v>5.5856948071313841</v>
      </c>
      <c r="E904" s="58">
        <f t="shared" ca="1" si="135"/>
        <v>2.1785049222049766</v>
      </c>
      <c r="F904" s="58">
        <f t="shared" ca="1" si="135"/>
        <v>3.5300037273567284</v>
      </c>
      <c r="G904" s="58" cm="1">
        <f t="array" aca="1" ref="G904" ca="1">SUM(IF(ISERROR(FIND($A$4:$F$4,G$4)),0,$A904:$F904))</f>
        <v>13.164050937701724</v>
      </c>
      <c r="H904" s="58" cm="1">
        <f t="array" aca="1" ref="H904" ca="1">SUM(IF(ISERROR(FIND($A$4:$F$4,H$4)),0,$A904:$F904))</f>
        <v>14.784374388653038</v>
      </c>
      <c r="I904" s="58" cm="1">
        <f t="array" aca="1" ref="I904" ca="1">SUM(IF(ISERROR(FIND($A$4:$F$4,I$4)),0,$A904:$F904))</f>
        <v>8.2613271395351173</v>
      </c>
      <c r="J904" s="58">
        <f t="shared" ca="1" si="138"/>
        <v>14.784374388653038</v>
      </c>
      <c r="K904" s="58" t="str">
        <f t="shared" ca="1" si="139"/>
        <v>ADF</v>
      </c>
      <c r="L904" s="58">
        <f ca="1">SMALL($J$5:$J$1004,ROWS($J$5:J904))</f>
        <v>13.467199856878668</v>
      </c>
      <c r="M904" s="11">
        <f ca="1">ROWS($J$5:J904)/COUNT($J$5:$J$1004)</f>
        <v>0.9</v>
      </c>
      <c r="N904" s="11"/>
      <c r="O904" s="8" t="str">
        <f t="shared" ca="1" si="140"/>
        <v xml:space="preserve"> </v>
      </c>
      <c r="P904" s="8">
        <f t="shared" ca="1" si="141"/>
        <v>1</v>
      </c>
      <c r="Q904" s="8" t="str">
        <f t="shared" ca="1" si="142"/>
        <v xml:space="preserve"> </v>
      </c>
      <c r="S904" s="8">
        <f t="shared" ca="1" si="136"/>
        <v>1</v>
      </c>
      <c r="T904" s="8" t="str">
        <f t="shared" ca="1" si="134"/>
        <v/>
      </c>
      <c r="U904" s="8" t="str">
        <f t="shared" ca="1" si="134"/>
        <v/>
      </c>
      <c r="V904" s="8">
        <f t="shared" ca="1" si="134"/>
        <v>1</v>
      </c>
      <c r="W904" s="8" t="str">
        <f t="shared" ca="1" si="134"/>
        <v/>
      </c>
      <c r="X904" s="8">
        <f t="shared" ca="1" si="134"/>
        <v>1</v>
      </c>
    </row>
    <row r="905" spans="1:24" hidden="1" x14ac:dyDescent="0.25">
      <c r="A905" s="58">
        <f t="shared" ca="1" si="137"/>
        <v>5.7163822567666589</v>
      </c>
      <c r="B905" s="58">
        <f t="shared" ca="1" si="135"/>
        <v>1.5762265598857104</v>
      </c>
      <c r="C905" s="58">
        <f t="shared" ca="1" si="135"/>
        <v>4.1190067189887252</v>
      </c>
      <c r="D905" s="58">
        <f t="shared" ca="1" si="135"/>
        <v>5.481180892822378</v>
      </c>
      <c r="E905" s="58">
        <f t="shared" ca="1" si="135"/>
        <v>2.562345999044064</v>
      </c>
      <c r="F905" s="58">
        <f t="shared" ca="1" si="135"/>
        <v>2.5021587078980407</v>
      </c>
      <c r="G905" s="58" cm="1">
        <f t="array" aca="1" ref="G905" ca="1">SUM(IF(ISERROR(FIND($A$4:$F$4,G$4)),0,$A905:$F905))</f>
        <v>9.8353889757553841</v>
      </c>
      <c r="H905" s="58" cm="1">
        <f t="array" aca="1" ref="H905" ca="1">SUM(IF(ISERROR(FIND($A$4:$F$4,H$4)),0,$A905:$F905))</f>
        <v>13.699721857487077</v>
      </c>
      <c r="I905" s="58" cm="1">
        <f t="array" aca="1" ref="I905" ca="1">SUM(IF(ISERROR(FIND($A$4:$F$4,I$4)),0,$A905:$F905))</f>
        <v>6.6407312668278156</v>
      </c>
      <c r="J905" s="58">
        <f t="shared" ca="1" si="138"/>
        <v>13.699721857487077</v>
      </c>
      <c r="K905" s="58" t="str">
        <f t="shared" ca="1" si="139"/>
        <v>ADF</v>
      </c>
      <c r="L905" s="58">
        <f ca="1">SMALL($J$5:$J$1004,ROWS($J$5:J905))</f>
        <v>13.474154011176223</v>
      </c>
      <c r="M905" s="11">
        <f ca="1">ROWS($J$5:J905)/COUNT($J$5:$J$1004)</f>
        <v>0.90100000000000002</v>
      </c>
      <c r="N905" s="11"/>
      <c r="O905" s="8" t="str">
        <f t="shared" ca="1" si="140"/>
        <v xml:space="preserve"> </v>
      </c>
      <c r="P905" s="8">
        <f t="shared" ca="1" si="141"/>
        <v>1</v>
      </c>
      <c r="Q905" s="8" t="str">
        <f t="shared" ca="1" si="142"/>
        <v xml:space="preserve"> </v>
      </c>
      <c r="S905" s="8">
        <f t="shared" ca="1" si="136"/>
        <v>1</v>
      </c>
      <c r="T905" s="8" t="str">
        <f t="shared" ca="1" si="134"/>
        <v/>
      </c>
      <c r="U905" s="8" t="str">
        <f t="shared" ca="1" si="134"/>
        <v/>
      </c>
      <c r="V905" s="8">
        <f t="shared" ca="1" si="134"/>
        <v>1</v>
      </c>
      <c r="W905" s="8" t="str">
        <f t="shared" ca="1" si="134"/>
        <v/>
      </c>
      <c r="X905" s="8">
        <f t="shared" ca="1" si="134"/>
        <v>1</v>
      </c>
    </row>
    <row r="906" spans="1:24" hidden="1" x14ac:dyDescent="0.25">
      <c r="A906" s="58">
        <f t="shared" ca="1" si="137"/>
        <v>5.1101634227263286</v>
      </c>
      <c r="B906" s="58">
        <f t="shared" ca="1" si="135"/>
        <v>1.4906282866410967</v>
      </c>
      <c r="C906" s="58">
        <f t="shared" ca="1" si="135"/>
        <v>5.7659898907893101</v>
      </c>
      <c r="D906" s="58">
        <f t="shared" ca="1" si="135"/>
        <v>3.1155237268623637</v>
      </c>
      <c r="E906" s="58">
        <f t="shared" ca="1" si="135"/>
        <v>1.2393223094014518</v>
      </c>
      <c r="F906" s="58">
        <f t="shared" ca="1" si="135"/>
        <v>2.5535767150014816</v>
      </c>
      <c r="G906" s="58" cm="1">
        <f t="array" aca="1" ref="G906" ca="1">SUM(IF(ISERROR(FIND($A$4:$F$4,G$4)),0,$A906:$F906))</f>
        <v>10.876153313515639</v>
      </c>
      <c r="H906" s="58" cm="1">
        <f t="array" aca="1" ref="H906" ca="1">SUM(IF(ISERROR(FIND($A$4:$F$4,H$4)),0,$A906:$F906))</f>
        <v>10.779263864590174</v>
      </c>
      <c r="I906" s="58" cm="1">
        <f t="array" aca="1" ref="I906" ca="1">SUM(IF(ISERROR(FIND($A$4:$F$4,I$4)),0,$A906:$F906))</f>
        <v>5.28352731104403</v>
      </c>
      <c r="J906" s="58">
        <f t="shared" ca="1" si="138"/>
        <v>10.876153313515639</v>
      </c>
      <c r="K906" s="58" t="str">
        <f t="shared" ca="1" si="139"/>
        <v>AC</v>
      </c>
      <c r="L906" s="58">
        <f ca="1">SMALL($J$5:$J$1004,ROWS($J$5:J906))</f>
        <v>13.478174272136149</v>
      </c>
      <c r="M906" s="11">
        <f ca="1">ROWS($J$5:J906)/COUNT($J$5:$J$1004)</f>
        <v>0.90200000000000002</v>
      </c>
      <c r="N906" s="11"/>
      <c r="O906" s="8">
        <f t="shared" ca="1" si="140"/>
        <v>1</v>
      </c>
      <c r="P906" s="8" t="str">
        <f t="shared" ca="1" si="141"/>
        <v xml:space="preserve"> </v>
      </c>
      <c r="Q906" s="8" t="str">
        <f t="shared" ca="1" si="142"/>
        <v xml:space="preserve"> </v>
      </c>
      <c r="S906" s="8">
        <f t="shared" ca="1" si="136"/>
        <v>1</v>
      </c>
      <c r="T906" s="8" t="str">
        <f t="shared" ca="1" si="134"/>
        <v/>
      </c>
      <c r="U906" s="8">
        <f t="shared" ca="1" si="134"/>
        <v>1</v>
      </c>
      <c r="V906" s="8" t="str">
        <f t="shared" ca="1" si="134"/>
        <v/>
      </c>
      <c r="W906" s="8" t="str">
        <f t="shared" ca="1" si="134"/>
        <v/>
      </c>
      <c r="X906" s="8" t="str">
        <f t="shared" ca="1" si="134"/>
        <v/>
      </c>
    </row>
    <row r="907" spans="1:24" hidden="1" x14ac:dyDescent="0.25">
      <c r="A907" s="58">
        <f t="shared" ca="1" si="137"/>
        <v>5.211834120802143</v>
      </c>
      <c r="B907" s="58">
        <f t="shared" ca="1" si="135"/>
        <v>2.0043214897548691</v>
      </c>
      <c r="C907" s="58">
        <f t="shared" ca="1" si="135"/>
        <v>4.1234293400761324</v>
      </c>
      <c r="D907" s="58">
        <f t="shared" ca="1" si="135"/>
        <v>3.6474218461332888</v>
      </c>
      <c r="E907" s="58">
        <f t="shared" ca="1" si="135"/>
        <v>1.5209966371208297</v>
      </c>
      <c r="F907" s="58">
        <f t="shared" ca="1" si="135"/>
        <v>2.8082721141730085</v>
      </c>
      <c r="G907" s="58" cm="1">
        <f t="array" aca="1" ref="G907" ca="1">SUM(IF(ISERROR(FIND($A$4:$F$4,G$4)),0,$A907:$F907))</f>
        <v>9.3352634608782754</v>
      </c>
      <c r="H907" s="58" cm="1">
        <f t="array" aca="1" ref="H907" ca="1">SUM(IF(ISERROR(FIND($A$4:$F$4,H$4)),0,$A907:$F907))</f>
        <v>11.66752808110844</v>
      </c>
      <c r="I907" s="58" cm="1">
        <f t="array" aca="1" ref="I907" ca="1">SUM(IF(ISERROR(FIND($A$4:$F$4,I$4)),0,$A907:$F907))</f>
        <v>6.3335902410487073</v>
      </c>
      <c r="J907" s="58">
        <f t="shared" ca="1" si="138"/>
        <v>11.66752808110844</v>
      </c>
      <c r="K907" s="58" t="str">
        <f t="shared" ca="1" si="139"/>
        <v>ADF</v>
      </c>
      <c r="L907" s="58">
        <f ca="1">SMALL($J$5:$J$1004,ROWS($J$5:J907))</f>
        <v>13.480638484125489</v>
      </c>
      <c r="M907" s="11">
        <f ca="1">ROWS($J$5:J907)/COUNT($J$5:$J$1004)</f>
        <v>0.90300000000000002</v>
      </c>
      <c r="N907" s="11"/>
      <c r="O907" s="8" t="str">
        <f t="shared" ca="1" si="140"/>
        <v xml:space="preserve"> </v>
      </c>
      <c r="P907" s="8">
        <f t="shared" ca="1" si="141"/>
        <v>1</v>
      </c>
      <c r="Q907" s="8" t="str">
        <f t="shared" ca="1" si="142"/>
        <v xml:space="preserve"> </v>
      </c>
      <c r="S907" s="8">
        <f t="shared" ca="1" si="136"/>
        <v>1</v>
      </c>
      <c r="T907" s="8" t="str">
        <f t="shared" ca="1" si="134"/>
        <v/>
      </c>
      <c r="U907" s="8" t="str">
        <f t="shared" ca="1" si="134"/>
        <v/>
      </c>
      <c r="V907" s="8">
        <f t="shared" ca="1" si="134"/>
        <v>1</v>
      </c>
      <c r="W907" s="8" t="str">
        <f t="shared" ca="1" si="134"/>
        <v/>
      </c>
      <c r="X907" s="8">
        <f t="shared" ca="1" si="134"/>
        <v>1</v>
      </c>
    </row>
    <row r="908" spans="1:24" hidden="1" x14ac:dyDescent="0.25">
      <c r="A908" s="58">
        <f t="shared" ca="1" si="137"/>
        <v>5.8974621357959478</v>
      </c>
      <c r="B908" s="58">
        <f t="shared" ca="1" si="135"/>
        <v>1.1319120543800749</v>
      </c>
      <c r="C908" s="58">
        <f t="shared" ca="1" si="135"/>
        <v>7.4266752941411696</v>
      </c>
      <c r="D908" s="58">
        <f t="shared" ca="1" si="135"/>
        <v>3.1038754931321448</v>
      </c>
      <c r="E908" s="58">
        <f t="shared" ca="1" si="135"/>
        <v>1.0003452210922352</v>
      </c>
      <c r="F908" s="58">
        <f t="shared" ca="1" si="135"/>
        <v>2.8619020821100376</v>
      </c>
      <c r="G908" s="58" cm="1">
        <f t="array" aca="1" ref="G908" ca="1">SUM(IF(ISERROR(FIND($A$4:$F$4,G$4)),0,$A908:$F908))</f>
        <v>13.324137429937117</v>
      </c>
      <c r="H908" s="58" cm="1">
        <f t="array" aca="1" ref="H908" ca="1">SUM(IF(ISERROR(FIND($A$4:$F$4,H$4)),0,$A908:$F908))</f>
        <v>11.86323971103813</v>
      </c>
      <c r="I908" s="58" cm="1">
        <f t="array" aca="1" ref="I908" ca="1">SUM(IF(ISERROR(FIND($A$4:$F$4,I$4)),0,$A908:$F908))</f>
        <v>4.9941593575823475</v>
      </c>
      <c r="J908" s="58">
        <f t="shared" ca="1" si="138"/>
        <v>13.324137429937117</v>
      </c>
      <c r="K908" s="58" t="str">
        <f t="shared" ca="1" si="139"/>
        <v>AC</v>
      </c>
      <c r="L908" s="58">
        <f ca="1">SMALL($J$5:$J$1004,ROWS($J$5:J908))</f>
        <v>13.485184525171022</v>
      </c>
      <c r="M908" s="11">
        <f ca="1">ROWS($J$5:J908)/COUNT($J$5:$J$1004)</f>
        <v>0.90400000000000003</v>
      </c>
      <c r="N908" s="11"/>
      <c r="O908" s="8">
        <f t="shared" ca="1" si="140"/>
        <v>1</v>
      </c>
      <c r="P908" s="8" t="str">
        <f t="shared" ca="1" si="141"/>
        <v xml:space="preserve"> </v>
      </c>
      <c r="Q908" s="8" t="str">
        <f t="shared" ca="1" si="142"/>
        <v xml:space="preserve"> </v>
      </c>
      <c r="S908" s="8">
        <f t="shared" ca="1" si="136"/>
        <v>1</v>
      </c>
      <c r="T908" s="8" t="str">
        <f t="shared" ca="1" si="134"/>
        <v/>
      </c>
      <c r="U908" s="8">
        <f t="shared" ca="1" si="134"/>
        <v>1</v>
      </c>
      <c r="V908" s="8" t="str">
        <f t="shared" ca="1" si="134"/>
        <v/>
      </c>
      <c r="W908" s="8" t="str">
        <f t="shared" ca="1" si="134"/>
        <v/>
      </c>
      <c r="X908" s="8" t="str">
        <f t="shared" ca="1" si="134"/>
        <v/>
      </c>
    </row>
    <row r="909" spans="1:24" hidden="1" x14ac:dyDescent="0.25">
      <c r="A909" s="58">
        <f t="shared" ca="1" si="137"/>
        <v>4.3354316832069522</v>
      </c>
      <c r="B909" s="58">
        <f t="shared" ca="1" si="135"/>
        <v>1.6219360990322822</v>
      </c>
      <c r="C909" s="58">
        <f t="shared" ca="1" si="135"/>
        <v>6.0905738177235724</v>
      </c>
      <c r="D909" s="58">
        <f t="shared" ca="1" si="135"/>
        <v>5.9928187898463126</v>
      </c>
      <c r="E909" s="58">
        <f t="shared" ca="1" si="135"/>
        <v>1.752917513792642</v>
      </c>
      <c r="F909" s="58">
        <f t="shared" ca="1" si="135"/>
        <v>3.2870111910139932</v>
      </c>
      <c r="G909" s="58" cm="1">
        <f t="array" aca="1" ref="G909" ca="1">SUM(IF(ISERROR(FIND($A$4:$F$4,G$4)),0,$A909:$F909))</f>
        <v>10.426005500930525</v>
      </c>
      <c r="H909" s="58" cm="1">
        <f t="array" aca="1" ref="H909" ca="1">SUM(IF(ISERROR(FIND($A$4:$F$4,H$4)),0,$A909:$F909))</f>
        <v>13.615261664067258</v>
      </c>
      <c r="I909" s="58" cm="1">
        <f t="array" aca="1" ref="I909" ca="1">SUM(IF(ISERROR(FIND($A$4:$F$4,I$4)),0,$A909:$F909))</f>
        <v>6.6618648038389168</v>
      </c>
      <c r="J909" s="58">
        <f t="shared" ca="1" si="138"/>
        <v>13.615261664067258</v>
      </c>
      <c r="K909" s="58" t="str">
        <f t="shared" ca="1" si="139"/>
        <v>ADF</v>
      </c>
      <c r="L909" s="58">
        <f ca="1">SMALL($J$5:$J$1004,ROWS($J$5:J909))</f>
        <v>13.486996740879913</v>
      </c>
      <c r="M909" s="11">
        <f ca="1">ROWS($J$5:J909)/COUNT($J$5:$J$1004)</f>
        <v>0.90500000000000003</v>
      </c>
      <c r="N909" s="11"/>
      <c r="O909" s="8" t="str">
        <f t="shared" ca="1" si="140"/>
        <v xml:space="preserve"> </v>
      </c>
      <c r="P909" s="8">
        <f t="shared" ca="1" si="141"/>
        <v>1</v>
      </c>
      <c r="Q909" s="8" t="str">
        <f t="shared" ca="1" si="142"/>
        <v xml:space="preserve"> </v>
      </c>
      <c r="S909" s="8">
        <f t="shared" ca="1" si="136"/>
        <v>1</v>
      </c>
      <c r="T909" s="8" t="str">
        <f t="shared" ca="1" si="134"/>
        <v/>
      </c>
      <c r="U909" s="8" t="str">
        <f t="shared" ca="1" si="134"/>
        <v/>
      </c>
      <c r="V909" s="8">
        <f t="shared" ca="1" si="134"/>
        <v>1</v>
      </c>
      <c r="W909" s="8" t="str">
        <f t="shared" ca="1" si="134"/>
        <v/>
      </c>
      <c r="X909" s="8">
        <f t="shared" ca="1" si="134"/>
        <v>1</v>
      </c>
    </row>
    <row r="910" spans="1:24" hidden="1" x14ac:dyDescent="0.25">
      <c r="A910" s="58">
        <f t="shared" ca="1" si="137"/>
        <v>3.4065287183008075</v>
      </c>
      <c r="B910" s="58">
        <f t="shared" ca="1" si="135"/>
        <v>4.8987710729858769</v>
      </c>
      <c r="C910" s="58">
        <f t="shared" ca="1" si="135"/>
        <v>5.5187872051824662</v>
      </c>
      <c r="D910" s="58">
        <f t="shared" ca="1" si="135"/>
        <v>2.0220742510177505</v>
      </c>
      <c r="E910" s="58">
        <f t="shared" ca="1" si="135"/>
        <v>2.3353861770061171</v>
      </c>
      <c r="F910" s="58">
        <f t="shared" ca="1" si="135"/>
        <v>2.4590592077642315</v>
      </c>
      <c r="G910" s="58" cm="1">
        <f t="array" aca="1" ref="G910" ca="1">SUM(IF(ISERROR(FIND($A$4:$F$4,G$4)),0,$A910:$F910))</f>
        <v>8.9253159234832733</v>
      </c>
      <c r="H910" s="58" cm="1">
        <f t="array" aca="1" ref="H910" ca="1">SUM(IF(ISERROR(FIND($A$4:$F$4,H$4)),0,$A910:$F910))</f>
        <v>7.8876621770827891</v>
      </c>
      <c r="I910" s="58" cm="1">
        <f t="array" aca="1" ref="I910" ca="1">SUM(IF(ISERROR(FIND($A$4:$F$4,I$4)),0,$A910:$F910))</f>
        <v>9.6932164577562254</v>
      </c>
      <c r="J910" s="58">
        <f t="shared" ca="1" si="138"/>
        <v>9.6932164577562254</v>
      </c>
      <c r="K910" s="58" t="str">
        <f t="shared" ca="1" si="139"/>
        <v>BEF</v>
      </c>
      <c r="L910" s="58">
        <f ca="1">SMALL($J$5:$J$1004,ROWS($J$5:J910))</f>
        <v>13.493183206034757</v>
      </c>
      <c r="M910" s="11">
        <f ca="1">ROWS($J$5:J910)/COUNT($J$5:$J$1004)</f>
        <v>0.90600000000000003</v>
      </c>
      <c r="N910" s="11"/>
      <c r="O910" s="8" t="str">
        <f t="shared" ca="1" si="140"/>
        <v xml:space="preserve"> </v>
      </c>
      <c r="P910" s="8" t="str">
        <f t="shared" ca="1" si="141"/>
        <v xml:space="preserve"> </v>
      </c>
      <c r="Q910" s="8">
        <f t="shared" ca="1" si="142"/>
        <v>1</v>
      </c>
      <c r="S910" s="8" t="str">
        <f t="shared" ca="1" si="136"/>
        <v/>
      </c>
      <c r="T910" s="8">
        <f t="shared" ca="1" si="134"/>
        <v>1</v>
      </c>
      <c r="U910" s="8" t="str">
        <f t="shared" ca="1" si="134"/>
        <v/>
      </c>
      <c r="V910" s="8" t="str">
        <f t="shared" ca="1" si="134"/>
        <v/>
      </c>
      <c r="W910" s="8">
        <f t="shared" ca="1" si="134"/>
        <v>1</v>
      </c>
      <c r="X910" s="8">
        <f t="shared" ca="1" si="134"/>
        <v>1</v>
      </c>
    </row>
    <row r="911" spans="1:24" hidden="1" x14ac:dyDescent="0.25">
      <c r="A911" s="58">
        <f t="shared" ca="1" si="137"/>
        <v>5.6790594608968616</v>
      </c>
      <c r="B911" s="58">
        <f t="shared" ca="1" si="135"/>
        <v>1.5928158795801757</v>
      </c>
      <c r="C911" s="58">
        <f t="shared" ca="1" si="135"/>
        <v>5.9448096923919858</v>
      </c>
      <c r="D911" s="58">
        <f t="shared" ca="1" si="135"/>
        <v>4.5147659807183516</v>
      </c>
      <c r="E911" s="58">
        <f t="shared" ca="1" si="135"/>
        <v>1.8806811104326298</v>
      </c>
      <c r="F911" s="58">
        <f t="shared" ca="1" si="135"/>
        <v>3.1067281060835263</v>
      </c>
      <c r="G911" s="58" cm="1">
        <f t="array" aca="1" ref="G911" ca="1">SUM(IF(ISERROR(FIND($A$4:$F$4,G$4)),0,$A911:$F911))</f>
        <v>11.623869153288847</v>
      </c>
      <c r="H911" s="58" cm="1">
        <f t="array" aca="1" ref="H911" ca="1">SUM(IF(ISERROR(FIND($A$4:$F$4,H$4)),0,$A911:$F911))</f>
        <v>13.30055354769874</v>
      </c>
      <c r="I911" s="58" cm="1">
        <f t="array" aca="1" ref="I911" ca="1">SUM(IF(ISERROR(FIND($A$4:$F$4,I$4)),0,$A911:$F911))</f>
        <v>6.5802250960963313</v>
      </c>
      <c r="J911" s="58">
        <f t="shared" ca="1" si="138"/>
        <v>13.30055354769874</v>
      </c>
      <c r="K911" s="58" t="str">
        <f t="shared" ca="1" si="139"/>
        <v>ADF</v>
      </c>
      <c r="L911" s="58">
        <f ca="1">SMALL($J$5:$J$1004,ROWS($J$5:J911))</f>
        <v>13.498054701833198</v>
      </c>
      <c r="M911" s="11">
        <f ca="1">ROWS($J$5:J911)/COUNT($J$5:$J$1004)</f>
        <v>0.90700000000000003</v>
      </c>
      <c r="N911" s="11"/>
      <c r="O911" s="8" t="str">
        <f t="shared" ca="1" si="140"/>
        <v xml:space="preserve"> </v>
      </c>
      <c r="P911" s="8">
        <f t="shared" ca="1" si="141"/>
        <v>1</v>
      </c>
      <c r="Q911" s="8" t="str">
        <f t="shared" ca="1" si="142"/>
        <v xml:space="preserve"> </v>
      </c>
      <c r="S911" s="8">
        <f t="shared" ca="1" si="136"/>
        <v>1</v>
      </c>
      <c r="T911" s="8" t="str">
        <f t="shared" ca="1" si="134"/>
        <v/>
      </c>
      <c r="U911" s="8" t="str">
        <f t="shared" ca="1" si="134"/>
        <v/>
      </c>
      <c r="V911" s="8">
        <f t="shared" ca="1" si="134"/>
        <v>1</v>
      </c>
      <c r="W911" s="8" t="str">
        <f t="shared" ca="1" si="134"/>
        <v/>
      </c>
      <c r="X911" s="8">
        <f t="shared" ca="1" si="134"/>
        <v>1</v>
      </c>
    </row>
    <row r="912" spans="1:24" hidden="1" x14ac:dyDescent="0.25">
      <c r="A912" s="58">
        <f t="shared" ca="1" si="137"/>
        <v>4.2587378551629556</v>
      </c>
      <c r="B912" s="58">
        <f t="shared" ca="1" si="135"/>
        <v>2.3253748959092966</v>
      </c>
      <c r="C912" s="58">
        <f t="shared" ca="1" si="135"/>
        <v>6.2737160357213551</v>
      </c>
      <c r="D912" s="58">
        <f t="shared" ca="1" si="135"/>
        <v>4.7321708548650747</v>
      </c>
      <c r="E912" s="58">
        <f t="shared" ca="1" si="135"/>
        <v>1.3530008846871484</v>
      </c>
      <c r="F912" s="58">
        <f t="shared" ca="1" si="135"/>
        <v>2.1791183986285838</v>
      </c>
      <c r="G912" s="58" cm="1">
        <f t="array" aca="1" ref="G912" ca="1">SUM(IF(ISERROR(FIND($A$4:$F$4,G$4)),0,$A912:$F912))</f>
        <v>10.532453890884311</v>
      </c>
      <c r="H912" s="58" cm="1">
        <f t="array" aca="1" ref="H912" ca="1">SUM(IF(ISERROR(FIND($A$4:$F$4,H$4)),0,$A912:$F912))</f>
        <v>11.170027108656614</v>
      </c>
      <c r="I912" s="58" cm="1">
        <f t="array" aca="1" ref="I912" ca="1">SUM(IF(ISERROR(FIND($A$4:$F$4,I$4)),0,$A912:$F912))</f>
        <v>5.8574941792250286</v>
      </c>
      <c r="J912" s="58">
        <f t="shared" ca="1" si="138"/>
        <v>11.170027108656614</v>
      </c>
      <c r="K912" s="58" t="str">
        <f t="shared" ca="1" si="139"/>
        <v>ADF</v>
      </c>
      <c r="L912" s="58">
        <f ca="1">SMALL($J$5:$J$1004,ROWS($J$5:J912))</f>
        <v>13.50165182278546</v>
      </c>
      <c r="M912" s="11">
        <f ca="1">ROWS($J$5:J912)/COUNT($J$5:$J$1004)</f>
        <v>0.90800000000000003</v>
      </c>
      <c r="N912" s="11"/>
      <c r="O912" s="8" t="str">
        <f t="shared" ca="1" si="140"/>
        <v xml:space="preserve"> </v>
      </c>
      <c r="P912" s="8">
        <f t="shared" ca="1" si="141"/>
        <v>1</v>
      </c>
      <c r="Q912" s="8" t="str">
        <f t="shared" ca="1" si="142"/>
        <v xml:space="preserve"> </v>
      </c>
      <c r="S912" s="8">
        <f t="shared" ca="1" si="136"/>
        <v>1</v>
      </c>
      <c r="T912" s="8" t="str">
        <f t="shared" ca="1" si="134"/>
        <v/>
      </c>
      <c r="U912" s="8" t="str">
        <f t="shared" ca="1" si="134"/>
        <v/>
      </c>
      <c r="V912" s="8">
        <f t="shared" ca="1" si="134"/>
        <v>1</v>
      </c>
      <c r="W912" s="8" t="str">
        <f t="shared" ca="1" si="134"/>
        <v/>
      </c>
      <c r="X912" s="8">
        <f t="shared" ca="1" si="134"/>
        <v>1</v>
      </c>
    </row>
    <row r="913" spans="1:24" hidden="1" x14ac:dyDescent="0.25">
      <c r="A913" s="58">
        <f t="shared" ca="1" si="137"/>
        <v>2.1679409121214199</v>
      </c>
      <c r="B913" s="58">
        <f t="shared" ca="1" si="135"/>
        <v>4.554475179960022</v>
      </c>
      <c r="C913" s="58">
        <f t="shared" ca="1" si="135"/>
        <v>4.9772880796655414</v>
      </c>
      <c r="D913" s="58">
        <f t="shared" ca="1" si="135"/>
        <v>3.7660007026705702</v>
      </c>
      <c r="E913" s="58">
        <f t="shared" ca="1" si="135"/>
        <v>1.9725064104013565</v>
      </c>
      <c r="F913" s="58">
        <f t="shared" ca="1" si="135"/>
        <v>2.1731929856611933</v>
      </c>
      <c r="G913" s="58" cm="1">
        <f t="array" aca="1" ref="G913" ca="1">SUM(IF(ISERROR(FIND($A$4:$F$4,G$4)),0,$A913:$F913))</f>
        <v>7.1452289917869614</v>
      </c>
      <c r="H913" s="58" cm="1">
        <f t="array" aca="1" ref="H913" ca="1">SUM(IF(ISERROR(FIND($A$4:$F$4,H$4)),0,$A913:$F913))</f>
        <v>8.1071346004531843</v>
      </c>
      <c r="I913" s="58" cm="1">
        <f t="array" aca="1" ref="I913" ca="1">SUM(IF(ISERROR(FIND($A$4:$F$4,I$4)),0,$A913:$F913))</f>
        <v>8.7001745760225724</v>
      </c>
      <c r="J913" s="58">
        <f t="shared" ca="1" si="138"/>
        <v>8.7001745760225724</v>
      </c>
      <c r="K913" s="58" t="str">
        <f t="shared" ca="1" si="139"/>
        <v>BEF</v>
      </c>
      <c r="L913" s="58">
        <f ca="1">SMALL($J$5:$J$1004,ROWS($J$5:J913))</f>
        <v>13.507274007728711</v>
      </c>
      <c r="M913" s="11">
        <f ca="1">ROWS($J$5:J913)/COUNT($J$5:$J$1004)</f>
        <v>0.90900000000000003</v>
      </c>
      <c r="N913" s="11"/>
      <c r="O913" s="8" t="str">
        <f t="shared" ca="1" si="140"/>
        <v xml:space="preserve"> </v>
      </c>
      <c r="P913" s="8" t="str">
        <f t="shared" ca="1" si="141"/>
        <v xml:space="preserve"> </v>
      </c>
      <c r="Q913" s="8">
        <f t="shared" ca="1" si="142"/>
        <v>1</v>
      </c>
      <c r="S913" s="8" t="str">
        <f t="shared" ca="1" si="136"/>
        <v/>
      </c>
      <c r="T913" s="8">
        <f t="shared" ca="1" si="134"/>
        <v>1</v>
      </c>
      <c r="U913" s="8" t="str">
        <f t="shared" ca="1" si="134"/>
        <v/>
      </c>
      <c r="V913" s="8" t="str">
        <f t="shared" ca="1" si="134"/>
        <v/>
      </c>
      <c r="W913" s="8">
        <f t="shared" ca="1" si="134"/>
        <v>1</v>
      </c>
      <c r="X913" s="8">
        <f t="shared" ca="1" si="134"/>
        <v>1</v>
      </c>
    </row>
    <row r="914" spans="1:24" hidden="1" x14ac:dyDescent="0.25">
      <c r="A914" s="58">
        <f t="shared" ca="1" si="137"/>
        <v>4.5871469675405878</v>
      </c>
      <c r="B914" s="58">
        <f t="shared" ca="1" si="135"/>
        <v>3.7319837903023725</v>
      </c>
      <c r="C914" s="58">
        <f t="shared" ca="1" si="135"/>
        <v>7.2190342890464398</v>
      </c>
      <c r="D914" s="58">
        <f t="shared" ca="1" si="135"/>
        <v>2.1366213418839108</v>
      </c>
      <c r="E914" s="58">
        <f t="shared" ca="1" si="135"/>
        <v>2.001585338810548</v>
      </c>
      <c r="F914" s="58">
        <f t="shared" ca="1" si="135"/>
        <v>3.6887818856192149</v>
      </c>
      <c r="G914" s="58" cm="1">
        <f t="array" aca="1" ref="G914" ca="1">SUM(IF(ISERROR(FIND($A$4:$F$4,G$4)),0,$A914:$F914))</f>
        <v>11.806181256587028</v>
      </c>
      <c r="H914" s="58" cm="1">
        <f t="array" aca="1" ref="H914" ca="1">SUM(IF(ISERROR(FIND($A$4:$F$4,H$4)),0,$A914:$F914))</f>
        <v>10.412550195043714</v>
      </c>
      <c r="I914" s="58" cm="1">
        <f t="array" aca="1" ref="I914" ca="1">SUM(IF(ISERROR(FIND($A$4:$F$4,I$4)),0,$A914:$F914))</f>
        <v>9.4223510147321363</v>
      </c>
      <c r="J914" s="58">
        <f t="shared" ca="1" si="138"/>
        <v>11.806181256587028</v>
      </c>
      <c r="K914" s="58" t="str">
        <f t="shared" ca="1" si="139"/>
        <v>AC</v>
      </c>
      <c r="L914" s="58">
        <f ca="1">SMALL($J$5:$J$1004,ROWS($J$5:J914))</f>
        <v>13.511256447369405</v>
      </c>
      <c r="M914" s="11">
        <f ca="1">ROWS($J$5:J914)/COUNT($J$5:$J$1004)</f>
        <v>0.91</v>
      </c>
      <c r="N914" s="11"/>
      <c r="O914" s="8">
        <f t="shared" ca="1" si="140"/>
        <v>1</v>
      </c>
      <c r="P914" s="8" t="str">
        <f t="shared" ca="1" si="141"/>
        <v xml:space="preserve"> </v>
      </c>
      <c r="Q914" s="8" t="str">
        <f t="shared" ca="1" si="142"/>
        <v xml:space="preserve"> </v>
      </c>
      <c r="S914" s="8">
        <f t="shared" ca="1" si="136"/>
        <v>1</v>
      </c>
      <c r="T914" s="8" t="str">
        <f t="shared" ca="1" si="134"/>
        <v/>
      </c>
      <c r="U914" s="8">
        <f t="shared" ca="1" si="134"/>
        <v>1</v>
      </c>
      <c r="V914" s="8" t="str">
        <f t="shared" ca="1" si="134"/>
        <v/>
      </c>
      <c r="W914" s="8" t="str">
        <f t="shared" ca="1" si="134"/>
        <v/>
      </c>
      <c r="X914" s="8" t="str">
        <f t="shared" ca="1" si="134"/>
        <v/>
      </c>
    </row>
    <row r="915" spans="1:24" hidden="1" x14ac:dyDescent="0.25">
      <c r="A915" s="58">
        <f t="shared" ca="1" si="137"/>
        <v>5.7485117367994594</v>
      </c>
      <c r="B915" s="58">
        <f t="shared" ca="1" si="135"/>
        <v>4.7544224402207451</v>
      </c>
      <c r="C915" s="58">
        <f t="shared" ca="1" si="135"/>
        <v>5.7879386384465228</v>
      </c>
      <c r="D915" s="58">
        <f t="shared" ca="1" si="135"/>
        <v>5.8640847780155063</v>
      </c>
      <c r="E915" s="58">
        <f t="shared" ca="1" si="135"/>
        <v>2.6886676166060104</v>
      </c>
      <c r="F915" s="58">
        <f t="shared" ca="1" si="135"/>
        <v>2.5600321909433918</v>
      </c>
      <c r="G915" s="58" cm="1">
        <f t="array" aca="1" ref="G915" ca="1">SUM(IF(ISERROR(FIND($A$4:$F$4,G$4)),0,$A915:$F915))</f>
        <v>11.536450375245982</v>
      </c>
      <c r="H915" s="58" cm="1">
        <f t="array" aca="1" ref="H915" ca="1">SUM(IF(ISERROR(FIND($A$4:$F$4,H$4)),0,$A915:$F915))</f>
        <v>14.172628705758358</v>
      </c>
      <c r="I915" s="58" cm="1">
        <f t="array" aca="1" ref="I915" ca="1">SUM(IF(ISERROR(FIND($A$4:$F$4,I$4)),0,$A915:$F915))</f>
        <v>10.003122247770147</v>
      </c>
      <c r="J915" s="58">
        <f t="shared" ca="1" si="138"/>
        <v>14.172628705758358</v>
      </c>
      <c r="K915" s="58" t="str">
        <f t="shared" ca="1" si="139"/>
        <v>ADF</v>
      </c>
      <c r="L915" s="58">
        <f ca="1">SMALL($J$5:$J$1004,ROWS($J$5:J915))</f>
        <v>13.521295917761822</v>
      </c>
      <c r="M915" s="11">
        <f ca="1">ROWS($J$5:J915)/COUNT($J$5:$J$1004)</f>
        <v>0.91100000000000003</v>
      </c>
      <c r="N915" s="11"/>
      <c r="O915" s="8" t="str">
        <f t="shared" ca="1" si="140"/>
        <v xml:space="preserve"> </v>
      </c>
      <c r="P915" s="8">
        <f t="shared" ca="1" si="141"/>
        <v>1</v>
      </c>
      <c r="Q915" s="8" t="str">
        <f t="shared" ca="1" si="142"/>
        <v xml:space="preserve"> </v>
      </c>
      <c r="S915" s="8">
        <f t="shared" ca="1" si="136"/>
        <v>1</v>
      </c>
      <c r="T915" s="8" t="str">
        <f t="shared" ca="1" si="134"/>
        <v/>
      </c>
      <c r="U915" s="8" t="str">
        <f t="shared" ca="1" si="134"/>
        <v/>
      </c>
      <c r="V915" s="8">
        <f t="shared" ca="1" si="134"/>
        <v>1</v>
      </c>
      <c r="W915" s="8" t="str">
        <f t="shared" ca="1" si="134"/>
        <v/>
      </c>
      <c r="X915" s="8">
        <f t="shared" ca="1" si="134"/>
        <v>1</v>
      </c>
    </row>
    <row r="916" spans="1:24" hidden="1" x14ac:dyDescent="0.25">
      <c r="A916" s="58">
        <f t="shared" ca="1" si="137"/>
        <v>4.9452021687764018</v>
      </c>
      <c r="B916" s="58">
        <f t="shared" ca="1" si="135"/>
        <v>3.4707529895635956</v>
      </c>
      <c r="C916" s="58">
        <f t="shared" ca="1" si="135"/>
        <v>7.6120849328612259</v>
      </c>
      <c r="D916" s="58">
        <f t="shared" ca="1" si="135"/>
        <v>2.864005112789541</v>
      </c>
      <c r="E916" s="58">
        <f t="shared" ca="1" si="135"/>
        <v>1.4593133936810145</v>
      </c>
      <c r="F916" s="58">
        <f t="shared" ca="1" si="135"/>
        <v>3.7387747898455697</v>
      </c>
      <c r="G916" s="58" cm="1">
        <f t="array" aca="1" ref="G916" ca="1">SUM(IF(ISERROR(FIND($A$4:$F$4,G$4)),0,$A916:$F916))</f>
        <v>12.557287101637627</v>
      </c>
      <c r="H916" s="58" cm="1">
        <f t="array" aca="1" ref="H916" ca="1">SUM(IF(ISERROR(FIND($A$4:$F$4,H$4)),0,$A916:$F916))</f>
        <v>11.547982071411512</v>
      </c>
      <c r="I916" s="58" cm="1">
        <f t="array" aca="1" ref="I916" ca="1">SUM(IF(ISERROR(FIND($A$4:$F$4,I$4)),0,$A916:$F916))</f>
        <v>8.6688411730901791</v>
      </c>
      <c r="J916" s="58">
        <f t="shared" ca="1" si="138"/>
        <v>12.557287101637627</v>
      </c>
      <c r="K916" s="58" t="str">
        <f t="shared" ca="1" si="139"/>
        <v>AC</v>
      </c>
      <c r="L916" s="58">
        <f ca="1">SMALL($J$5:$J$1004,ROWS($J$5:J916))</f>
        <v>13.537867900052085</v>
      </c>
      <c r="M916" s="11">
        <f ca="1">ROWS($J$5:J916)/COUNT($J$5:$J$1004)</f>
        <v>0.91200000000000003</v>
      </c>
      <c r="N916" s="11"/>
      <c r="O916" s="8">
        <f t="shared" ca="1" si="140"/>
        <v>1</v>
      </c>
      <c r="P916" s="8" t="str">
        <f t="shared" ca="1" si="141"/>
        <v xml:space="preserve"> </v>
      </c>
      <c r="Q916" s="8" t="str">
        <f t="shared" ca="1" si="142"/>
        <v xml:space="preserve"> </v>
      </c>
      <c r="S916" s="8">
        <f t="shared" ca="1" si="136"/>
        <v>1</v>
      </c>
      <c r="T916" s="8" t="str">
        <f t="shared" ca="1" si="134"/>
        <v/>
      </c>
      <c r="U916" s="8">
        <f t="shared" ca="1" si="134"/>
        <v>1</v>
      </c>
      <c r="V916" s="8" t="str">
        <f t="shared" ca="1" si="134"/>
        <v/>
      </c>
      <c r="W916" s="8" t="str">
        <f t="shared" ca="1" si="134"/>
        <v/>
      </c>
      <c r="X916" s="8" t="str">
        <f t="shared" ca="1" si="134"/>
        <v/>
      </c>
    </row>
    <row r="917" spans="1:24" hidden="1" x14ac:dyDescent="0.25">
      <c r="A917" s="58">
        <f t="shared" ca="1" si="137"/>
        <v>4.8653645173597315</v>
      </c>
      <c r="B917" s="58">
        <f t="shared" ca="1" si="135"/>
        <v>1.3857529709811636</v>
      </c>
      <c r="C917" s="58">
        <f t="shared" ca="1" si="135"/>
        <v>5.7034047633236344</v>
      </c>
      <c r="D917" s="58">
        <f t="shared" ca="1" si="135"/>
        <v>2.8308549846279845</v>
      </c>
      <c r="E917" s="58">
        <f t="shared" ca="1" si="135"/>
        <v>2.7233642775902629</v>
      </c>
      <c r="F917" s="58">
        <f t="shared" ca="1" si="135"/>
        <v>2.5123056860812056</v>
      </c>
      <c r="G917" s="58" cm="1">
        <f t="array" aca="1" ref="G917" ca="1">SUM(IF(ISERROR(FIND($A$4:$F$4,G$4)),0,$A917:$F917))</f>
        <v>10.568769280683366</v>
      </c>
      <c r="H917" s="58" cm="1">
        <f t="array" aca="1" ref="H917" ca="1">SUM(IF(ISERROR(FIND($A$4:$F$4,H$4)),0,$A917:$F917))</f>
        <v>10.208525188068922</v>
      </c>
      <c r="I917" s="58" cm="1">
        <f t="array" aca="1" ref="I917" ca="1">SUM(IF(ISERROR(FIND($A$4:$F$4,I$4)),0,$A917:$F917))</f>
        <v>6.6214229346526317</v>
      </c>
      <c r="J917" s="58">
        <f t="shared" ca="1" si="138"/>
        <v>10.568769280683366</v>
      </c>
      <c r="K917" s="58" t="str">
        <f t="shared" ca="1" si="139"/>
        <v>AC</v>
      </c>
      <c r="L917" s="58">
        <f ca="1">SMALL($J$5:$J$1004,ROWS($J$5:J917))</f>
        <v>13.549218466793439</v>
      </c>
      <c r="M917" s="11">
        <f ca="1">ROWS($J$5:J917)/COUNT($J$5:$J$1004)</f>
        <v>0.91300000000000003</v>
      </c>
      <c r="N917" s="11"/>
      <c r="O917" s="8">
        <f t="shared" ca="1" si="140"/>
        <v>1</v>
      </c>
      <c r="P917" s="8" t="str">
        <f t="shared" ca="1" si="141"/>
        <v xml:space="preserve"> </v>
      </c>
      <c r="Q917" s="8" t="str">
        <f t="shared" ca="1" si="142"/>
        <v xml:space="preserve"> </v>
      </c>
      <c r="S917" s="8">
        <f t="shared" ca="1" si="136"/>
        <v>1</v>
      </c>
      <c r="T917" s="8" t="str">
        <f t="shared" ca="1" si="134"/>
        <v/>
      </c>
      <c r="U917" s="8">
        <f t="shared" ca="1" si="134"/>
        <v>1</v>
      </c>
      <c r="V917" s="8" t="str">
        <f t="shared" ca="1" si="134"/>
        <v/>
      </c>
      <c r="W917" s="8" t="str">
        <f t="shared" ca="1" si="134"/>
        <v/>
      </c>
      <c r="X917" s="8" t="str">
        <f t="shared" ca="1" si="134"/>
        <v/>
      </c>
    </row>
    <row r="918" spans="1:24" hidden="1" x14ac:dyDescent="0.25">
      <c r="A918" s="58">
        <f t="shared" ca="1" si="137"/>
        <v>3.8413167396477554</v>
      </c>
      <c r="B918" s="58">
        <f t="shared" ca="1" si="135"/>
        <v>3.948198496920261</v>
      </c>
      <c r="C918" s="58">
        <f t="shared" ca="1" si="135"/>
        <v>5.440545316894589</v>
      </c>
      <c r="D918" s="58">
        <f t="shared" ca="1" si="135"/>
        <v>2.5305392816820684</v>
      </c>
      <c r="E918" s="58">
        <f t="shared" ca="1" si="135"/>
        <v>1.8382191934191063</v>
      </c>
      <c r="F918" s="58">
        <f t="shared" ca="1" si="135"/>
        <v>2.5780988756196201</v>
      </c>
      <c r="G918" s="58" cm="1">
        <f t="array" aca="1" ref="G918" ca="1">SUM(IF(ISERROR(FIND($A$4:$F$4,G$4)),0,$A918:$F918))</f>
        <v>9.2818620565423444</v>
      </c>
      <c r="H918" s="58" cm="1">
        <f t="array" aca="1" ref="H918" ca="1">SUM(IF(ISERROR(FIND($A$4:$F$4,H$4)),0,$A918:$F918))</f>
        <v>8.9499548969494445</v>
      </c>
      <c r="I918" s="58" cm="1">
        <f t="array" aca="1" ref="I918" ca="1">SUM(IF(ISERROR(FIND($A$4:$F$4,I$4)),0,$A918:$F918))</f>
        <v>8.3645165659589864</v>
      </c>
      <c r="J918" s="58">
        <f t="shared" ca="1" si="138"/>
        <v>9.2818620565423444</v>
      </c>
      <c r="K918" s="58" t="str">
        <f t="shared" ca="1" si="139"/>
        <v>AC</v>
      </c>
      <c r="L918" s="58">
        <f ca="1">SMALL($J$5:$J$1004,ROWS($J$5:J918))</f>
        <v>13.557817577801636</v>
      </c>
      <c r="M918" s="11">
        <f ca="1">ROWS($J$5:J918)/COUNT($J$5:$J$1004)</f>
        <v>0.91400000000000003</v>
      </c>
      <c r="N918" s="11"/>
      <c r="O918" s="8">
        <f t="shared" ca="1" si="140"/>
        <v>1</v>
      </c>
      <c r="P918" s="8" t="str">
        <f t="shared" ca="1" si="141"/>
        <v xml:space="preserve"> </v>
      </c>
      <c r="Q918" s="8" t="str">
        <f t="shared" ca="1" si="142"/>
        <v xml:space="preserve"> </v>
      </c>
      <c r="S918" s="8">
        <f t="shared" ca="1" si="136"/>
        <v>1</v>
      </c>
      <c r="T918" s="8" t="str">
        <f t="shared" ca="1" si="134"/>
        <v/>
      </c>
      <c r="U918" s="8">
        <f t="shared" ca="1" si="134"/>
        <v>1</v>
      </c>
      <c r="V918" s="8" t="str">
        <f t="shared" ca="1" si="134"/>
        <v/>
      </c>
      <c r="W918" s="8" t="str">
        <f t="shared" ca="1" si="134"/>
        <v/>
      </c>
      <c r="X918" s="8" t="str">
        <f t="shared" ca="1" si="134"/>
        <v/>
      </c>
    </row>
    <row r="919" spans="1:24" hidden="1" x14ac:dyDescent="0.25">
      <c r="A919" s="58">
        <f t="shared" ca="1" si="137"/>
        <v>5.8956056403591024</v>
      </c>
      <c r="B919" s="58">
        <f t="shared" ca="1" si="135"/>
        <v>1.5454329008443493</v>
      </c>
      <c r="C919" s="58">
        <f t="shared" ca="1" si="135"/>
        <v>4.1993798990225217</v>
      </c>
      <c r="D919" s="58">
        <f t="shared" ca="1" si="135"/>
        <v>3.6049958086559926</v>
      </c>
      <c r="E919" s="58">
        <f t="shared" ca="1" si="135"/>
        <v>1.5920101530887962</v>
      </c>
      <c r="F919" s="58">
        <f t="shared" ca="1" si="135"/>
        <v>3.581649388832143</v>
      </c>
      <c r="G919" s="58" cm="1">
        <f t="array" aca="1" ref="G919" ca="1">SUM(IF(ISERROR(FIND($A$4:$F$4,G$4)),0,$A919:$F919))</f>
        <v>10.094985539381625</v>
      </c>
      <c r="H919" s="58" cm="1">
        <f t="array" aca="1" ref="H919" ca="1">SUM(IF(ISERROR(FIND($A$4:$F$4,H$4)),0,$A919:$F919))</f>
        <v>13.082250837847237</v>
      </c>
      <c r="I919" s="58" cm="1">
        <f t="array" aca="1" ref="I919" ca="1">SUM(IF(ISERROR(FIND($A$4:$F$4,I$4)),0,$A919:$F919))</f>
        <v>6.7190924427652883</v>
      </c>
      <c r="J919" s="58">
        <f t="shared" ca="1" si="138"/>
        <v>13.082250837847237</v>
      </c>
      <c r="K919" s="58" t="str">
        <f t="shared" ca="1" si="139"/>
        <v>ADF</v>
      </c>
      <c r="L919" s="58">
        <f ca="1">SMALL($J$5:$J$1004,ROWS($J$5:J919))</f>
        <v>13.562013939839526</v>
      </c>
      <c r="M919" s="11">
        <f ca="1">ROWS($J$5:J919)/COUNT($J$5:$J$1004)</f>
        <v>0.91500000000000004</v>
      </c>
      <c r="N919" s="11"/>
      <c r="O919" s="8" t="str">
        <f t="shared" ca="1" si="140"/>
        <v xml:space="preserve"> </v>
      </c>
      <c r="P919" s="8">
        <f t="shared" ca="1" si="141"/>
        <v>1</v>
      </c>
      <c r="Q919" s="8" t="str">
        <f t="shared" ca="1" si="142"/>
        <v xml:space="preserve"> </v>
      </c>
      <c r="S919" s="8">
        <f t="shared" ca="1" si="136"/>
        <v>1</v>
      </c>
      <c r="T919" s="8" t="str">
        <f t="shared" ca="1" si="134"/>
        <v/>
      </c>
      <c r="U919" s="8" t="str">
        <f t="shared" ca="1" si="134"/>
        <v/>
      </c>
      <c r="V919" s="8">
        <f t="shared" ref="T919:X970" ca="1" si="143">IFERROR(FIND(V$4,$K919)/FIND(V$4,$K919),"")</f>
        <v>1</v>
      </c>
      <c r="W919" s="8" t="str">
        <f t="shared" ca="1" si="143"/>
        <v/>
      </c>
      <c r="X919" s="8">
        <f t="shared" ca="1" si="143"/>
        <v>1</v>
      </c>
    </row>
    <row r="920" spans="1:24" hidden="1" x14ac:dyDescent="0.25">
      <c r="A920" s="58">
        <f t="shared" ca="1" si="137"/>
        <v>3.3604792277708682</v>
      </c>
      <c r="B920" s="58">
        <f t="shared" ca="1" si="135"/>
        <v>2.5715774783719465</v>
      </c>
      <c r="C920" s="58">
        <f t="shared" ca="1" si="135"/>
        <v>5.1421328400346029</v>
      </c>
      <c r="D920" s="58">
        <f t="shared" ref="B920:F971" ca="1" si="144">D$2+(D$3-D$2)*RAND()</f>
        <v>4.5160337070508891</v>
      </c>
      <c r="E920" s="58">
        <f t="shared" ca="1" si="144"/>
        <v>2.6286421574693861</v>
      </c>
      <c r="F920" s="58">
        <f t="shared" ca="1" si="144"/>
        <v>2.1412545092259858</v>
      </c>
      <c r="G920" s="58" cm="1">
        <f t="array" aca="1" ref="G920" ca="1">SUM(IF(ISERROR(FIND($A$4:$F$4,G$4)),0,$A920:$F920))</f>
        <v>8.5026120678054706</v>
      </c>
      <c r="H920" s="58" cm="1">
        <f t="array" aca="1" ref="H920" ca="1">SUM(IF(ISERROR(FIND($A$4:$F$4,H$4)),0,$A920:$F920))</f>
        <v>10.017767444047744</v>
      </c>
      <c r="I920" s="58" cm="1">
        <f t="array" aca="1" ref="I920" ca="1">SUM(IF(ISERROR(FIND($A$4:$F$4,I$4)),0,$A920:$F920))</f>
        <v>7.341474145067318</v>
      </c>
      <c r="J920" s="58">
        <f t="shared" ca="1" si="138"/>
        <v>10.017767444047744</v>
      </c>
      <c r="K920" s="58" t="str">
        <f t="shared" ca="1" si="139"/>
        <v>ADF</v>
      </c>
      <c r="L920" s="58">
        <f ca="1">SMALL($J$5:$J$1004,ROWS($J$5:J920))</f>
        <v>13.563933380436293</v>
      </c>
      <c r="M920" s="11">
        <f ca="1">ROWS($J$5:J920)/COUNT($J$5:$J$1004)</f>
        <v>0.91600000000000004</v>
      </c>
      <c r="N920" s="11"/>
      <c r="O920" s="8" t="str">
        <f t="shared" ca="1" si="140"/>
        <v xml:space="preserve"> </v>
      </c>
      <c r="P920" s="8">
        <f t="shared" ca="1" si="141"/>
        <v>1</v>
      </c>
      <c r="Q920" s="8" t="str">
        <f t="shared" ca="1" si="142"/>
        <v xml:space="preserve"> </v>
      </c>
      <c r="S920" s="8">
        <f t="shared" ca="1" si="136"/>
        <v>1</v>
      </c>
      <c r="T920" s="8" t="str">
        <f t="shared" ca="1" si="143"/>
        <v/>
      </c>
      <c r="U920" s="8" t="str">
        <f t="shared" ca="1" si="143"/>
        <v/>
      </c>
      <c r="V920" s="8">
        <f t="shared" ca="1" si="143"/>
        <v>1</v>
      </c>
      <c r="W920" s="8" t="str">
        <f t="shared" ca="1" si="143"/>
        <v/>
      </c>
      <c r="X920" s="8">
        <f t="shared" ca="1" si="143"/>
        <v>1</v>
      </c>
    </row>
    <row r="921" spans="1:24" hidden="1" x14ac:dyDescent="0.25">
      <c r="A921" s="58">
        <f t="shared" ca="1" si="137"/>
        <v>5.6178760001552472</v>
      </c>
      <c r="B921" s="58">
        <f t="shared" ca="1" si="144"/>
        <v>2.0685567293332019</v>
      </c>
      <c r="C921" s="58">
        <f t="shared" ca="1" si="144"/>
        <v>4.5997453510271598</v>
      </c>
      <c r="D921" s="58">
        <f t="shared" ca="1" si="144"/>
        <v>4.5021121282977949</v>
      </c>
      <c r="E921" s="58">
        <f t="shared" ca="1" si="144"/>
        <v>2.2503656178191305</v>
      </c>
      <c r="F921" s="58">
        <f t="shared" ca="1" si="144"/>
        <v>3.3872858792756695</v>
      </c>
      <c r="G921" s="58" cm="1">
        <f t="array" aca="1" ref="G921" ca="1">SUM(IF(ISERROR(FIND($A$4:$F$4,G$4)),0,$A921:$F921))</f>
        <v>10.217621351182407</v>
      </c>
      <c r="H921" s="58" cm="1">
        <f t="array" aca="1" ref="H921" ca="1">SUM(IF(ISERROR(FIND($A$4:$F$4,H$4)),0,$A921:$F921))</f>
        <v>13.507274007728711</v>
      </c>
      <c r="I921" s="58" cm="1">
        <f t="array" aca="1" ref="I921" ca="1">SUM(IF(ISERROR(FIND($A$4:$F$4,I$4)),0,$A921:$F921))</f>
        <v>7.7062082264280019</v>
      </c>
      <c r="J921" s="58">
        <f t="shared" ca="1" si="138"/>
        <v>13.507274007728711</v>
      </c>
      <c r="K921" s="58" t="str">
        <f t="shared" ca="1" si="139"/>
        <v>ADF</v>
      </c>
      <c r="L921" s="58">
        <f ca="1">SMALL($J$5:$J$1004,ROWS($J$5:J921))</f>
        <v>13.571374277760778</v>
      </c>
      <c r="M921" s="11">
        <f ca="1">ROWS($J$5:J921)/COUNT($J$5:$J$1004)</f>
        <v>0.91700000000000004</v>
      </c>
      <c r="N921" s="11"/>
      <c r="O921" s="8" t="str">
        <f t="shared" ca="1" si="140"/>
        <v xml:space="preserve"> </v>
      </c>
      <c r="P921" s="8">
        <f t="shared" ca="1" si="141"/>
        <v>1</v>
      </c>
      <c r="Q921" s="8" t="str">
        <f t="shared" ca="1" si="142"/>
        <v xml:space="preserve"> </v>
      </c>
      <c r="S921" s="8">
        <f t="shared" ca="1" si="136"/>
        <v>1</v>
      </c>
      <c r="T921" s="8" t="str">
        <f t="shared" ca="1" si="143"/>
        <v/>
      </c>
      <c r="U921" s="8" t="str">
        <f t="shared" ca="1" si="143"/>
        <v/>
      </c>
      <c r="V921" s="8">
        <f t="shared" ca="1" si="143"/>
        <v>1</v>
      </c>
      <c r="W921" s="8" t="str">
        <f t="shared" ca="1" si="143"/>
        <v/>
      </c>
      <c r="X921" s="8">
        <f t="shared" ca="1" si="143"/>
        <v>1</v>
      </c>
    </row>
    <row r="922" spans="1:24" hidden="1" x14ac:dyDescent="0.25">
      <c r="A922" s="58">
        <f t="shared" ca="1" si="137"/>
        <v>2.2346863605580203</v>
      </c>
      <c r="B922" s="58">
        <f t="shared" ca="1" si="144"/>
        <v>4.2848175305881577</v>
      </c>
      <c r="C922" s="58">
        <f t="shared" ca="1" si="144"/>
        <v>4.8714542983551077</v>
      </c>
      <c r="D922" s="58">
        <f t="shared" ca="1" si="144"/>
        <v>2.2119110681546119</v>
      </c>
      <c r="E922" s="58">
        <f t="shared" ca="1" si="144"/>
        <v>1.0145845382079124</v>
      </c>
      <c r="F922" s="58">
        <f t="shared" ca="1" si="144"/>
        <v>3.3473779863659918</v>
      </c>
      <c r="G922" s="58" cm="1">
        <f t="array" aca="1" ref="G922" ca="1">SUM(IF(ISERROR(FIND($A$4:$F$4,G$4)),0,$A922:$F922))</f>
        <v>7.1061406589131284</v>
      </c>
      <c r="H922" s="58" cm="1">
        <f t="array" aca="1" ref="H922" ca="1">SUM(IF(ISERROR(FIND($A$4:$F$4,H$4)),0,$A922:$F922))</f>
        <v>7.7939754150786236</v>
      </c>
      <c r="I922" s="58" cm="1">
        <f t="array" aca="1" ref="I922" ca="1">SUM(IF(ISERROR(FIND($A$4:$F$4,I$4)),0,$A922:$F922))</f>
        <v>8.6467800551620613</v>
      </c>
      <c r="J922" s="58">
        <f t="shared" ca="1" si="138"/>
        <v>8.6467800551620613</v>
      </c>
      <c r="K922" s="58" t="str">
        <f t="shared" ca="1" si="139"/>
        <v>BEF</v>
      </c>
      <c r="L922" s="58">
        <f ca="1">SMALL($J$5:$J$1004,ROWS($J$5:J922))</f>
        <v>13.573839862849617</v>
      </c>
      <c r="M922" s="11">
        <f ca="1">ROWS($J$5:J922)/COUNT($J$5:$J$1004)</f>
        <v>0.91800000000000004</v>
      </c>
      <c r="N922" s="11"/>
      <c r="O922" s="8" t="str">
        <f t="shared" ca="1" si="140"/>
        <v xml:space="preserve"> </v>
      </c>
      <c r="P922" s="8" t="str">
        <f t="shared" ca="1" si="141"/>
        <v xml:space="preserve"> </v>
      </c>
      <c r="Q922" s="8">
        <f t="shared" ca="1" si="142"/>
        <v>1</v>
      </c>
      <c r="S922" s="8" t="str">
        <f t="shared" ca="1" si="136"/>
        <v/>
      </c>
      <c r="T922" s="8">
        <f t="shared" ca="1" si="143"/>
        <v>1</v>
      </c>
      <c r="U922" s="8" t="str">
        <f t="shared" ca="1" si="143"/>
        <v/>
      </c>
      <c r="V922" s="8" t="str">
        <f t="shared" ca="1" si="143"/>
        <v/>
      </c>
      <c r="W922" s="8">
        <f t="shared" ca="1" si="143"/>
        <v>1</v>
      </c>
      <c r="X922" s="8">
        <f t="shared" ca="1" si="143"/>
        <v>1</v>
      </c>
    </row>
    <row r="923" spans="1:24" hidden="1" x14ac:dyDescent="0.25">
      <c r="A923" s="58">
        <f t="shared" ca="1" si="137"/>
        <v>4.7151688628219279</v>
      </c>
      <c r="B923" s="58">
        <f t="shared" ca="1" si="144"/>
        <v>2.3762233132866779</v>
      </c>
      <c r="C923" s="58">
        <f t="shared" ca="1" si="144"/>
        <v>7.0567375141310151</v>
      </c>
      <c r="D923" s="58">
        <f t="shared" ca="1" si="144"/>
        <v>2.9383397348871383</v>
      </c>
      <c r="E923" s="58">
        <f t="shared" ca="1" si="144"/>
        <v>2.1898010278401232</v>
      </c>
      <c r="F923" s="58">
        <f t="shared" ca="1" si="144"/>
        <v>2.2463122807649958</v>
      </c>
      <c r="G923" s="58" cm="1">
        <f t="array" aca="1" ref="G923" ca="1">SUM(IF(ISERROR(FIND($A$4:$F$4,G$4)),0,$A923:$F923))</f>
        <v>11.771906376952943</v>
      </c>
      <c r="H923" s="58" cm="1">
        <f t="array" aca="1" ref="H923" ca="1">SUM(IF(ISERROR(FIND($A$4:$F$4,H$4)),0,$A923:$F923))</f>
        <v>9.8998208784740633</v>
      </c>
      <c r="I923" s="58" cm="1">
        <f t="array" aca="1" ref="I923" ca="1">SUM(IF(ISERROR(FIND($A$4:$F$4,I$4)),0,$A923:$F923))</f>
        <v>6.8123366218917969</v>
      </c>
      <c r="J923" s="58">
        <f t="shared" ca="1" si="138"/>
        <v>11.771906376952943</v>
      </c>
      <c r="K923" s="58" t="str">
        <f t="shared" ca="1" si="139"/>
        <v>AC</v>
      </c>
      <c r="L923" s="58">
        <f ca="1">SMALL($J$5:$J$1004,ROWS($J$5:J923))</f>
        <v>13.581256654436062</v>
      </c>
      <c r="M923" s="11">
        <f ca="1">ROWS($J$5:J923)/COUNT($J$5:$J$1004)</f>
        <v>0.91900000000000004</v>
      </c>
      <c r="N923" s="11"/>
      <c r="O923" s="8">
        <f t="shared" ca="1" si="140"/>
        <v>1</v>
      </c>
      <c r="P923" s="8" t="str">
        <f t="shared" ca="1" si="141"/>
        <v xml:space="preserve"> </v>
      </c>
      <c r="Q923" s="8" t="str">
        <f t="shared" ca="1" si="142"/>
        <v xml:space="preserve"> </v>
      </c>
      <c r="S923" s="8">
        <f t="shared" ca="1" si="136"/>
        <v>1</v>
      </c>
      <c r="T923" s="8" t="str">
        <f t="shared" ca="1" si="143"/>
        <v/>
      </c>
      <c r="U923" s="8">
        <f t="shared" ca="1" si="143"/>
        <v>1</v>
      </c>
      <c r="V923" s="8" t="str">
        <f t="shared" ca="1" si="143"/>
        <v/>
      </c>
      <c r="W923" s="8" t="str">
        <f t="shared" ca="1" si="143"/>
        <v/>
      </c>
      <c r="X923" s="8" t="str">
        <f t="shared" ca="1" si="143"/>
        <v/>
      </c>
    </row>
    <row r="924" spans="1:24" hidden="1" x14ac:dyDescent="0.25">
      <c r="A924" s="58">
        <f t="shared" ca="1" si="137"/>
        <v>5.9564731515870406</v>
      </c>
      <c r="B924" s="58">
        <f t="shared" ca="1" si="144"/>
        <v>2.7829383629791087</v>
      </c>
      <c r="C924" s="58">
        <f t="shared" ca="1" si="144"/>
        <v>4.5594138867032843</v>
      </c>
      <c r="D924" s="58">
        <f t="shared" ca="1" si="144"/>
        <v>4.9267506104896572</v>
      </c>
      <c r="E924" s="58">
        <f t="shared" ca="1" si="144"/>
        <v>1.2132008888321419</v>
      </c>
      <c r="F924" s="58">
        <f t="shared" ca="1" si="144"/>
        <v>2.0767879177707602</v>
      </c>
      <c r="G924" s="58" cm="1">
        <f t="array" aca="1" ref="G924" ca="1">SUM(IF(ISERROR(FIND($A$4:$F$4,G$4)),0,$A924:$F924))</f>
        <v>10.515887038290325</v>
      </c>
      <c r="H924" s="58" cm="1">
        <f t="array" aca="1" ref="H924" ca="1">SUM(IF(ISERROR(FIND($A$4:$F$4,H$4)),0,$A924:$F924))</f>
        <v>12.960011679847458</v>
      </c>
      <c r="I924" s="58" cm="1">
        <f t="array" aca="1" ref="I924" ca="1">SUM(IF(ISERROR(FIND($A$4:$F$4,I$4)),0,$A924:$F924))</f>
        <v>6.0729271695820106</v>
      </c>
      <c r="J924" s="58">
        <f t="shared" ca="1" si="138"/>
        <v>12.960011679847458</v>
      </c>
      <c r="K924" s="58" t="str">
        <f t="shared" ca="1" si="139"/>
        <v>ADF</v>
      </c>
      <c r="L924" s="58">
        <f ca="1">SMALL($J$5:$J$1004,ROWS($J$5:J924))</f>
        <v>13.594480357822922</v>
      </c>
      <c r="M924" s="11">
        <f ca="1">ROWS($J$5:J924)/COUNT($J$5:$J$1004)</f>
        <v>0.92</v>
      </c>
      <c r="N924" s="11"/>
      <c r="O924" s="8" t="str">
        <f t="shared" ca="1" si="140"/>
        <v xml:space="preserve"> </v>
      </c>
      <c r="P924" s="8">
        <f t="shared" ca="1" si="141"/>
        <v>1</v>
      </c>
      <c r="Q924" s="8" t="str">
        <f t="shared" ca="1" si="142"/>
        <v xml:space="preserve"> </v>
      </c>
      <c r="S924" s="8">
        <f t="shared" ca="1" si="136"/>
        <v>1</v>
      </c>
      <c r="T924" s="8" t="str">
        <f t="shared" ca="1" si="143"/>
        <v/>
      </c>
      <c r="U924" s="8" t="str">
        <f t="shared" ca="1" si="143"/>
        <v/>
      </c>
      <c r="V924" s="8">
        <f t="shared" ca="1" si="143"/>
        <v>1</v>
      </c>
      <c r="W924" s="8" t="str">
        <f t="shared" ca="1" si="143"/>
        <v/>
      </c>
      <c r="X924" s="8">
        <f t="shared" ca="1" si="143"/>
        <v>1</v>
      </c>
    </row>
    <row r="925" spans="1:24" hidden="1" x14ac:dyDescent="0.25">
      <c r="A925" s="58">
        <f t="shared" ca="1" si="137"/>
        <v>2.9966625327600567</v>
      </c>
      <c r="B925" s="58">
        <f t="shared" ca="1" si="144"/>
        <v>2.5840232958253875</v>
      </c>
      <c r="C925" s="58">
        <f t="shared" ca="1" si="144"/>
        <v>7.498575244777566</v>
      </c>
      <c r="D925" s="58">
        <f t="shared" ca="1" si="144"/>
        <v>4.592676234080443</v>
      </c>
      <c r="E925" s="58">
        <f t="shared" ca="1" si="144"/>
        <v>2.591024077309068</v>
      </c>
      <c r="F925" s="58">
        <f t="shared" ca="1" si="144"/>
        <v>2.5097977312248365</v>
      </c>
      <c r="G925" s="58" cm="1">
        <f t="array" aca="1" ref="G925" ca="1">SUM(IF(ISERROR(FIND($A$4:$F$4,G$4)),0,$A925:$F925))</f>
        <v>10.495237777537623</v>
      </c>
      <c r="H925" s="58" cm="1">
        <f t="array" aca="1" ref="H925" ca="1">SUM(IF(ISERROR(FIND($A$4:$F$4,H$4)),0,$A925:$F925))</f>
        <v>10.099136498065336</v>
      </c>
      <c r="I925" s="58" cm="1">
        <f t="array" aca="1" ref="I925" ca="1">SUM(IF(ISERROR(FIND($A$4:$F$4,I$4)),0,$A925:$F925))</f>
        <v>7.684845104359292</v>
      </c>
      <c r="J925" s="58">
        <f t="shared" ca="1" si="138"/>
        <v>10.495237777537623</v>
      </c>
      <c r="K925" s="58" t="str">
        <f t="shared" ca="1" si="139"/>
        <v>AC</v>
      </c>
      <c r="L925" s="58">
        <f ca="1">SMALL($J$5:$J$1004,ROWS($J$5:J925))</f>
        <v>13.595540113069625</v>
      </c>
      <c r="M925" s="11">
        <f ca="1">ROWS($J$5:J925)/COUNT($J$5:$J$1004)</f>
        <v>0.92100000000000004</v>
      </c>
      <c r="N925" s="11"/>
      <c r="O925" s="8">
        <f t="shared" ca="1" si="140"/>
        <v>1</v>
      </c>
      <c r="P925" s="8" t="str">
        <f t="shared" ca="1" si="141"/>
        <v xml:space="preserve"> </v>
      </c>
      <c r="Q925" s="8" t="str">
        <f t="shared" ca="1" si="142"/>
        <v xml:space="preserve"> </v>
      </c>
      <c r="S925" s="8">
        <f t="shared" ca="1" si="136"/>
        <v>1</v>
      </c>
      <c r="T925" s="8" t="str">
        <f t="shared" ca="1" si="143"/>
        <v/>
      </c>
      <c r="U925" s="8">
        <f t="shared" ca="1" si="143"/>
        <v>1</v>
      </c>
      <c r="V925" s="8" t="str">
        <f t="shared" ca="1" si="143"/>
        <v/>
      </c>
      <c r="W925" s="8" t="str">
        <f t="shared" ca="1" si="143"/>
        <v/>
      </c>
      <c r="X925" s="8" t="str">
        <f t="shared" ca="1" si="143"/>
        <v/>
      </c>
    </row>
    <row r="926" spans="1:24" hidden="1" x14ac:dyDescent="0.25">
      <c r="A926" s="58">
        <f t="shared" ca="1" si="137"/>
        <v>4.2155789192042992</v>
      </c>
      <c r="B926" s="58">
        <f t="shared" ca="1" si="144"/>
        <v>2.330047420095585</v>
      </c>
      <c r="C926" s="58">
        <f t="shared" ca="1" si="144"/>
        <v>5.821519051627174</v>
      </c>
      <c r="D926" s="58">
        <f t="shared" ca="1" si="144"/>
        <v>4.4189291048100285</v>
      </c>
      <c r="E926" s="58">
        <f t="shared" ca="1" si="144"/>
        <v>2.2598339447702456</v>
      </c>
      <c r="F926" s="58">
        <f t="shared" ca="1" si="144"/>
        <v>2.8838509696864127</v>
      </c>
      <c r="G926" s="58" cm="1">
        <f t="array" aca="1" ref="G926" ca="1">SUM(IF(ISERROR(FIND($A$4:$F$4,G$4)),0,$A926:$F926))</f>
        <v>10.037097970831473</v>
      </c>
      <c r="H926" s="58" cm="1">
        <f t="array" aca="1" ref="H926" ca="1">SUM(IF(ISERROR(FIND($A$4:$F$4,H$4)),0,$A926:$F926))</f>
        <v>11.51835899370074</v>
      </c>
      <c r="I926" s="58" cm="1">
        <f t="array" aca="1" ref="I926" ca="1">SUM(IF(ISERROR(FIND($A$4:$F$4,I$4)),0,$A926:$F926))</f>
        <v>7.4737323345522428</v>
      </c>
      <c r="J926" s="58">
        <f t="shared" ca="1" si="138"/>
        <v>11.51835899370074</v>
      </c>
      <c r="K926" s="58" t="str">
        <f t="shared" ca="1" si="139"/>
        <v>ADF</v>
      </c>
      <c r="L926" s="58">
        <f ca="1">SMALL($J$5:$J$1004,ROWS($J$5:J926))</f>
        <v>13.595650791411002</v>
      </c>
      <c r="M926" s="11">
        <f ca="1">ROWS($J$5:J926)/COUNT($J$5:$J$1004)</f>
        <v>0.92200000000000004</v>
      </c>
      <c r="N926" s="11"/>
      <c r="O926" s="8" t="str">
        <f t="shared" ca="1" si="140"/>
        <v xml:space="preserve"> </v>
      </c>
      <c r="P926" s="8">
        <f t="shared" ca="1" si="141"/>
        <v>1</v>
      </c>
      <c r="Q926" s="8" t="str">
        <f t="shared" ca="1" si="142"/>
        <v xml:space="preserve"> </v>
      </c>
      <c r="S926" s="8">
        <f t="shared" ca="1" si="136"/>
        <v>1</v>
      </c>
      <c r="T926" s="8" t="str">
        <f t="shared" ca="1" si="143"/>
        <v/>
      </c>
      <c r="U926" s="8" t="str">
        <f t="shared" ca="1" si="143"/>
        <v/>
      </c>
      <c r="V926" s="8">
        <f t="shared" ca="1" si="143"/>
        <v>1</v>
      </c>
      <c r="W926" s="8" t="str">
        <f t="shared" ca="1" si="143"/>
        <v/>
      </c>
      <c r="X926" s="8">
        <f t="shared" ca="1" si="143"/>
        <v>1</v>
      </c>
    </row>
    <row r="927" spans="1:24" hidden="1" x14ac:dyDescent="0.25">
      <c r="A927" s="58">
        <f t="shared" ca="1" si="137"/>
        <v>4.042460683241953</v>
      </c>
      <c r="B927" s="58">
        <f t="shared" ca="1" si="144"/>
        <v>2.7635914164761104</v>
      </c>
      <c r="C927" s="58">
        <f t="shared" ca="1" si="144"/>
        <v>5.5190630840652517</v>
      </c>
      <c r="D927" s="58">
        <f t="shared" ca="1" si="144"/>
        <v>2.3899685493410541</v>
      </c>
      <c r="E927" s="58">
        <f t="shared" ca="1" si="144"/>
        <v>2.4252849983147424</v>
      </c>
      <c r="F927" s="58">
        <f t="shared" ca="1" si="144"/>
        <v>3.8492933446646869</v>
      </c>
      <c r="G927" s="58" cm="1">
        <f t="array" aca="1" ref="G927" ca="1">SUM(IF(ISERROR(FIND($A$4:$F$4,G$4)),0,$A927:$F927))</f>
        <v>9.5615237673072038</v>
      </c>
      <c r="H927" s="58" cm="1">
        <f t="array" aca="1" ref="H927" ca="1">SUM(IF(ISERROR(FIND($A$4:$F$4,H$4)),0,$A927:$F927))</f>
        <v>10.281722577247693</v>
      </c>
      <c r="I927" s="58" cm="1">
        <f t="array" aca="1" ref="I927" ca="1">SUM(IF(ISERROR(FIND($A$4:$F$4,I$4)),0,$A927:$F927))</f>
        <v>9.0381697594555401</v>
      </c>
      <c r="J927" s="58">
        <f t="shared" ca="1" si="138"/>
        <v>10.281722577247693</v>
      </c>
      <c r="K927" s="58" t="str">
        <f t="shared" ca="1" si="139"/>
        <v>ADF</v>
      </c>
      <c r="L927" s="58">
        <f ca="1">SMALL($J$5:$J$1004,ROWS($J$5:J927))</f>
        <v>13.601937469168067</v>
      </c>
      <c r="M927" s="11">
        <f ca="1">ROWS($J$5:J927)/COUNT($J$5:$J$1004)</f>
        <v>0.92300000000000004</v>
      </c>
      <c r="N927" s="11"/>
      <c r="O927" s="8" t="str">
        <f t="shared" ca="1" si="140"/>
        <v xml:space="preserve"> </v>
      </c>
      <c r="P927" s="8">
        <f t="shared" ca="1" si="141"/>
        <v>1</v>
      </c>
      <c r="Q927" s="8" t="str">
        <f t="shared" ca="1" si="142"/>
        <v xml:space="preserve"> </v>
      </c>
      <c r="S927" s="8">
        <f t="shared" ca="1" si="136"/>
        <v>1</v>
      </c>
      <c r="T927" s="8" t="str">
        <f t="shared" ca="1" si="143"/>
        <v/>
      </c>
      <c r="U927" s="8" t="str">
        <f t="shared" ca="1" si="143"/>
        <v/>
      </c>
      <c r="V927" s="8">
        <f t="shared" ca="1" si="143"/>
        <v>1</v>
      </c>
      <c r="W927" s="8" t="str">
        <f t="shared" ca="1" si="143"/>
        <v/>
      </c>
      <c r="X927" s="8">
        <f t="shared" ca="1" si="143"/>
        <v>1</v>
      </c>
    </row>
    <row r="928" spans="1:24" hidden="1" x14ac:dyDescent="0.25">
      <c r="A928" s="58">
        <f t="shared" ca="1" si="137"/>
        <v>4.7659743071018177</v>
      </c>
      <c r="B928" s="58">
        <f t="shared" ca="1" si="144"/>
        <v>2.2085899403336771</v>
      </c>
      <c r="C928" s="58">
        <f t="shared" ca="1" si="144"/>
        <v>5.7483654802113193</v>
      </c>
      <c r="D928" s="58">
        <f t="shared" ca="1" si="144"/>
        <v>2.9021514643590782</v>
      </c>
      <c r="E928" s="58">
        <f t="shared" ca="1" si="144"/>
        <v>2.8429917188711764</v>
      </c>
      <c r="F928" s="58">
        <f t="shared" ca="1" si="144"/>
        <v>2.9247330904280373</v>
      </c>
      <c r="G928" s="58" cm="1">
        <f t="array" aca="1" ref="G928" ca="1">SUM(IF(ISERROR(FIND($A$4:$F$4,G$4)),0,$A928:$F928))</f>
        <v>10.514339787313137</v>
      </c>
      <c r="H928" s="58" cm="1">
        <f t="array" aca="1" ref="H928" ca="1">SUM(IF(ISERROR(FIND($A$4:$F$4,H$4)),0,$A928:$F928))</f>
        <v>10.592858861888933</v>
      </c>
      <c r="I928" s="58" cm="1">
        <f t="array" aca="1" ref="I928" ca="1">SUM(IF(ISERROR(FIND($A$4:$F$4,I$4)),0,$A928:$F928))</f>
        <v>7.9763147496328903</v>
      </c>
      <c r="J928" s="58">
        <f t="shared" ca="1" si="138"/>
        <v>10.592858861888933</v>
      </c>
      <c r="K928" s="58" t="str">
        <f t="shared" ca="1" si="139"/>
        <v>ADF</v>
      </c>
      <c r="L928" s="58">
        <f ca="1">SMALL($J$5:$J$1004,ROWS($J$5:J928))</f>
        <v>13.615261664067258</v>
      </c>
      <c r="M928" s="11">
        <f ca="1">ROWS($J$5:J928)/COUNT($J$5:$J$1004)</f>
        <v>0.92400000000000004</v>
      </c>
      <c r="N928" s="11"/>
      <c r="O928" s="8" t="str">
        <f t="shared" ca="1" si="140"/>
        <v xml:space="preserve"> </v>
      </c>
      <c r="P928" s="8">
        <f t="shared" ca="1" si="141"/>
        <v>1</v>
      </c>
      <c r="Q928" s="8" t="str">
        <f t="shared" ca="1" si="142"/>
        <v xml:space="preserve"> </v>
      </c>
      <c r="S928" s="8">
        <f t="shared" ca="1" si="136"/>
        <v>1</v>
      </c>
      <c r="T928" s="8" t="str">
        <f t="shared" ca="1" si="143"/>
        <v/>
      </c>
      <c r="U928" s="8" t="str">
        <f t="shared" ca="1" si="143"/>
        <v/>
      </c>
      <c r="V928" s="8">
        <f t="shared" ca="1" si="143"/>
        <v>1</v>
      </c>
      <c r="W928" s="8" t="str">
        <f t="shared" ca="1" si="143"/>
        <v/>
      </c>
      <c r="X928" s="8">
        <f t="shared" ca="1" si="143"/>
        <v>1</v>
      </c>
    </row>
    <row r="929" spans="1:24" hidden="1" x14ac:dyDescent="0.25">
      <c r="A929" s="58">
        <f t="shared" ca="1" si="137"/>
        <v>5.7867374581491386</v>
      </c>
      <c r="B929" s="58">
        <f t="shared" ca="1" si="144"/>
        <v>3.9607226340760411</v>
      </c>
      <c r="C929" s="58">
        <f t="shared" ca="1" si="144"/>
        <v>4.4277042200091152</v>
      </c>
      <c r="D929" s="58">
        <f t="shared" ca="1" si="144"/>
        <v>4.0410263662170252</v>
      </c>
      <c r="E929" s="58">
        <f t="shared" ca="1" si="144"/>
        <v>2.4030580388719258</v>
      </c>
      <c r="F929" s="58">
        <f t="shared" ca="1" si="144"/>
        <v>2.6345508298677087</v>
      </c>
      <c r="G929" s="58" cm="1">
        <f t="array" aca="1" ref="G929" ca="1">SUM(IF(ISERROR(FIND($A$4:$F$4,G$4)),0,$A929:$F929))</f>
        <v>10.214441678158254</v>
      </c>
      <c r="H929" s="58" cm="1">
        <f t="array" aca="1" ref="H929" ca="1">SUM(IF(ISERROR(FIND($A$4:$F$4,H$4)),0,$A929:$F929))</f>
        <v>12.462314654233872</v>
      </c>
      <c r="I929" s="58" cm="1">
        <f t="array" aca="1" ref="I929" ca="1">SUM(IF(ISERROR(FIND($A$4:$F$4,I$4)),0,$A929:$F929))</f>
        <v>8.9983315028156756</v>
      </c>
      <c r="J929" s="58">
        <f t="shared" ca="1" si="138"/>
        <v>12.462314654233872</v>
      </c>
      <c r="K929" s="58" t="str">
        <f t="shared" ca="1" si="139"/>
        <v>ADF</v>
      </c>
      <c r="L929" s="58">
        <f ca="1">SMALL($J$5:$J$1004,ROWS($J$5:J929))</f>
        <v>13.649416875931301</v>
      </c>
      <c r="M929" s="11">
        <f ca="1">ROWS($J$5:J929)/COUNT($J$5:$J$1004)</f>
        <v>0.92500000000000004</v>
      </c>
      <c r="N929" s="11"/>
      <c r="O929" s="8" t="str">
        <f t="shared" ca="1" si="140"/>
        <v xml:space="preserve"> </v>
      </c>
      <c r="P929" s="8">
        <f t="shared" ca="1" si="141"/>
        <v>1</v>
      </c>
      <c r="Q929" s="8" t="str">
        <f t="shared" ca="1" si="142"/>
        <v xml:space="preserve"> </v>
      </c>
      <c r="S929" s="8">
        <f t="shared" ca="1" si="136"/>
        <v>1</v>
      </c>
      <c r="T929" s="8" t="str">
        <f t="shared" ca="1" si="143"/>
        <v/>
      </c>
      <c r="U929" s="8" t="str">
        <f t="shared" ca="1" si="143"/>
        <v/>
      </c>
      <c r="V929" s="8">
        <f t="shared" ca="1" si="143"/>
        <v>1</v>
      </c>
      <c r="W929" s="8" t="str">
        <f t="shared" ca="1" si="143"/>
        <v/>
      </c>
      <c r="X929" s="8">
        <f t="shared" ca="1" si="143"/>
        <v>1</v>
      </c>
    </row>
    <row r="930" spans="1:24" hidden="1" x14ac:dyDescent="0.25">
      <c r="A930" s="58">
        <f t="shared" ca="1" si="137"/>
        <v>3.7367162999545553</v>
      </c>
      <c r="B930" s="58">
        <f t="shared" ca="1" si="144"/>
        <v>4.8670973170447329</v>
      </c>
      <c r="C930" s="58">
        <f t="shared" ca="1" si="144"/>
        <v>4.1665670710426763</v>
      </c>
      <c r="D930" s="58">
        <f t="shared" ca="1" si="144"/>
        <v>5.014448700323455</v>
      </c>
      <c r="E930" s="58">
        <f t="shared" ca="1" si="144"/>
        <v>1.7002673144698637</v>
      </c>
      <c r="F930" s="58">
        <f t="shared" ca="1" si="144"/>
        <v>3.9729929261963091</v>
      </c>
      <c r="G930" s="58" cm="1">
        <f t="array" aca="1" ref="G930" ca="1">SUM(IF(ISERROR(FIND($A$4:$F$4,G$4)),0,$A930:$F930))</f>
        <v>7.9032833709972312</v>
      </c>
      <c r="H930" s="58" cm="1">
        <f t="array" aca="1" ref="H930" ca="1">SUM(IF(ISERROR(FIND($A$4:$F$4,H$4)),0,$A930:$F930))</f>
        <v>12.724157926474319</v>
      </c>
      <c r="I930" s="58" cm="1">
        <f t="array" aca="1" ref="I930" ca="1">SUM(IF(ISERROR(FIND($A$4:$F$4,I$4)),0,$A930:$F930))</f>
        <v>10.540357557710905</v>
      </c>
      <c r="J930" s="58">
        <f t="shared" ca="1" si="138"/>
        <v>12.724157926474319</v>
      </c>
      <c r="K930" s="58" t="str">
        <f t="shared" ca="1" si="139"/>
        <v>ADF</v>
      </c>
      <c r="L930" s="58">
        <f ca="1">SMALL($J$5:$J$1004,ROWS($J$5:J930))</f>
        <v>13.649666218939633</v>
      </c>
      <c r="M930" s="11">
        <f ca="1">ROWS($J$5:J930)/COUNT($J$5:$J$1004)</f>
        <v>0.92600000000000005</v>
      </c>
      <c r="N930" s="11"/>
      <c r="O930" s="8" t="str">
        <f t="shared" ca="1" si="140"/>
        <v xml:space="preserve"> </v>
      </c>
      <c r="P930" s="8">
        <f t="shared" ca="1" si="141"/>
        <v>1</v>
      </c>
      <c r="Q930" s="8" t="str">
        <f t="shared" ca="1" si="142"/>
        <v xml:space="preserve"> </v>
      </c>
      <c r="S930" s="8">
        <f t="shared" ca="1" si="136"/>
        <v>1</v>
      </c>
      <c r="T930" s="8" t="str">
        <f t="shared" ca="1" si="143"/>
        <v/>
      </c>
      <c r="U930" s="8" t="str">
        <f t="shared" ca="1" si="143"/>
        <v/>
      </c>
      <c r="V930" s="8">
        <f t="shared" ca="1" si="143"/>
        <v>1</v>
      </c>
      <c r="W930" s="8" t="str">
        <f t="shared" ca="1" si="143"/>
        <v/>
      </c>
      <c r="X930" s="8">
        <f t="shared" ca="1" si="143"/>
        <v>1</v>
      </c>
    </row>
    <row r="931" spans="1:24" hidden="1" x14ac:dyDescent="0.25">
      <c r="A931" s="58">
        <f t="shared" ca="1" si="137"/>
        <v>2.0695875419851157</v>
      </c>
      <c r="B931" s="58">
        <f t="shared" ca="1" si="144"/>
        <v>3.0743210660250817</v>
      </c>
      <c r="C931" s="58">
        <f t="shared" ca="1" si="144"/>
        <v>6.5915852855171675</v>
      </c>
      <c r="D931" s="58">
        <f t="shared" ca="1" si="144"/>
        <v>5.5977959552921766</v>
      </c>
      <c r="E931" s="58">
        <f t="shared" ca="1" si="144"/>
        <v>2.7884618570144735</v>
      </c>
      <c r="F931" s="58">
        <f t="shared" ca="1" si="144"/>
        <v>2.5679043593007145</v>
      </c>
      <c r="G931" s="58" cm="1">
        <f t="array" aca="1" ref="G931" ca="1">SUM(IF(ISERROR(FIND($A$4:$F$4,G$4)),0,$A931:$F931))</f>
        <v>8.6611728275022841</v>
      </c>
      <c r="H931" s="58" cm="1">
        <f t="array" aca="1" ref="H931" ca="1">SUM(IF(ISERROR(FIND($A$4:$F$4,H$4)),0,$A931:$F931))</f>
        <v>10.235287856578006</v>
      </c>
      <c r="I931" s="58" cm="1">
        <f t="array" aca="1" ref="I931" ca="1">SUM(IF(ISERROR(FIND($A$4:$F$4,I$4)),0,$A931:$F931))</f>
        <v>8.4306872823402692</v>
      </c>
      <c r="J931" s="58">
        <f t="shared" ca="1" si="138"/>
        <v>10.235287856578006</v>
      </c>
      <c r="K931" s="58" t="str">
        <f t="shared" ca="1" si="139"/>
        <v>ADF</v>
      </c>
      <c r="L931" s="58">
        <f ca="1">SMALL($J$5:$J$1004,ROWS($J$5:J931))</f>
        <v>13.687290143752602</v>
      </c>
      <c r="M931" s="11">
        <f ca="1">ROWS($J$5:J931)/COUNT($J$5:$J$1004)</f>
        <v>0.92700000000000005</v>
      </c>
      <c r="N931" s="11"/>
      <c r="O931" s="8" t="str">
        <f t="shared" ca="1" si="140"/>
        <v xml:space="preserve"> </v>
      </c>
      <c r="P931" s="8">
        <f t="shared" ca="1" si="141"/>
        <v>1</v>
      </c>
      <c r="Q931" s="8" t="str">
        <f t="shared" ca="1" si="142"/>
        <v xml:space="preserve"> </v>
      </c>
      <c r="S931" s="8">
        <f t="shared" ca="1" si="136"/>
        <v>1</v>
      </c>
      <c r="T931" s="8" t="str">
        <f t="shared" ca="1" si="143"/>
        <v/>
      </c>
      <c r="U931" s="8" t="str">
        <f t="shared" ca="1" si="143"/>
        <v/>
      </c>
      <c r="V931" s="8">
        <f t="shared" ca="1" si="143"/>
        <v>1</v>
      </c>
      <c r="W931" s="8" t="str">
        <f t="shared" ca="1" si="143"/>
        <v/>
      </c>
      <c r="X931" s="8">
        <f t="shared" ca="1" si="143"/>
        <v>1</v>
      </c>
    </row>
    <row r="932" spans="1:24" hidden="1" x14ac:dyDescent="0.25">
      <c r="A932" s="58">
        <f t="shared" ca="1" si="137"/>
        <v>2.1705122886990016</v>
      </c>
      <c r="B932" s="58">
        <f t="shared" ca="1" si="144"/>
        <v>1.6134008713716295</v>
      </c>
      <c r="C932" s="58">
        <f t="shared" ca="1" si="144"/>
        <v>7.5552346250247346</v>
      </c>
      <c r="D932" s="58">
        <f t="shared" ca="1" si="144"/>
        <v>4.095605572013838</v>
      </c>
      <c r="E932" s="58">
        <f t="shared" ca="1" si="144"/>
        <v>2.2953430110959152</v>
      </c>
      <c r="F932" s="58">
        <f t="shared" ca="1" si="144"/>
        <v>3.0370737681131983</v>
      </c>
      <c r="G932" s="58" cm="1">
        <f t="array" aca="1" ref="G932" ca="1">SUM(IF(ISERROR(FIND($A$4:$F$4,G$4)),0,$A932:$F932))</f>
        <v>9.7257469137237358</v>
      </c>
      <c r="H932" s="58" cm="1">
        <f t="array" aca="1" ref="H932" ca="1">SUM(IF(ISERROR(FIND($A$4:$F$4,H$4)),0,$A932:$F932))</f>
        <v>9.3031916288260383</v>
      </c>
      <c r="I932" s="58" cm="1">
        <f t="array" aca="1" ref="I932" ca="1">SUM(IF(ISERROR(FIND($A$4:$F$4,I$4)),0,$A932:$F932))</f>
        <v>6.945817650580743</v>
      </c>
      <c r="J932" s="58">
        <f t="shared" ca="1" si="138"/>
        <v>9.7257469137237358</v>
      </c>
      <c r="K932" s="58" t="str">
        <f t="shared" ca="1" si="139"/>
        <v>AC</v>
      </c>
      <c r="L932" s="58">
        <f ca="1">SMALL($J$5:$J$1004,ROWS($J$5:J932))</f>
        <v>13.696555721676159</v>
      </c>
      <c r="M932" s="11">
        <f ca="1">ROWS($J$5:J932)/COUNT($J$5:$J$1004)</f>
        <v>0.92800000000000005</v>
      </c>
      <c r="N932" s="11"/>
      <c r="O932" s="8">
        <f t="shared" ca="1" si="140"/>
        <v>1</v>
      </c>
      <c r="P932" s="8" t="str">
        <f t="shared" ca="1" si="141"/>
        <v xml:space="preserve"> </v>
      </c>
      <c r="Q932" s="8" t="str">
        <f t="shared" ca="1" si="142"/>
        <v xml:space="preserve"> </v>
      </c>
      <c r="S932" s="8">
        <f t="shared" ca="1" si="136"/>
        <v>1</v>
      </c>
      <c r="T932" s="8" t="str">
        <f t="shared" ca="1" si="143"/>
        <v/>
      </c>
      <c r="U932" s="8">
        <f t="shared" ca="1" si="143"/>
        <v>1</v>
      </c>
      <c r="V932" s="8" t="str">
        <f t="shared" ca="1" si="143"/>
        <v/>
      </c>
      <c r="W932" s="8" t="str">
        <f t="shared" ca="1" si="143"/>
        <v/>
      </c>
      <c r="X932" s="8" t="str">
        <f t="shared" ca="1" si="143"/>
        <v/>
      </c>
    </row>
    <row r="933" spans="1:24" hidden="1" x14ac:dyDescent="0.25">
      <c r="A933" s="58">
        <f t="shared" ca="1" si="137"/>
        <v>2.6074439278680197</v>
      </c>
      <c r="B933" s="58">
        <f t="shared" ca="1" si="144"/>
        <v>2.5480033689588386</v>
      </c>
      <c r="C933" s="58">
        <f t="shared" ca="1" si="144"/>
        <v>4.5732138068741683</v>
      </c>
      <c r="D933" s="58">
        <f t="shared" ca="1" si="144"/>
        <v>2.496430409066968</v>
      </c>
      <c r="E933" s="58">
        <f t="shared" ca="1" si="144"/>
        <v>1.68628579299714</v>
      </c>
      <c r="F933" s="58">
        <f t="shared" ca="1" si="144"/>
        <v>3.4134354987586684</v>
      </c>
      <c r="G933" s="58" cm="1">
        <f t="array" aca="1" ref="G933" ca="1">SUM(IF(ISERROR(FIND($A$4:$F$4,G$4)),0,$A933:$F933))</f>
        <v>7.180657734742188</v>
      </c>
      <c r="H933" s="58" cm="1">
        <f t="array" aca="1" ref="H933" ca="1">SUM(IF(ISERROR(FIND($A$4:$F$4,H$4)),0,$A933:$F933))</f>
        <v>8.5173098356936556</v>
      </c>
      <c r="I933" s="58" cm="1">
        <f t="array" aca="1" ref="I933" ca="1">SUM(IF(ISERROR(FIND($A$4:$F$4,I$4)),0,$A933:$F933))</f>
        <v>7.6477246607146476</v>
      </c>
      <c r="J933" s="58">
        <f t="shared" ca="1" si="138"/>
        <v>8.5173098356936556</v>
      </c>
      <c r="K933" s="58" t="str">
        <f t="shared" ca="1" si="139"/>
        <v>ADF</v>
      </c>
      <c r="L933" s="58">
        <f ca="1">SMALL($J$5:$J$1004,ROWS($J$5:J933))</f>
        <v>13.699721857487077</v>
      </c>
      <c r="M933" s="11">
        <f ca="1">ROWS($J$5:J933)/COUNT($J$5:$J$1004)</f>
        <v>0.92900000000000005</v>
      </c>
      <c r="N933" s="11"/>
      <c r="O933" s="8" t="str">
        <f t="shared" ca="1" si="140"/>
        <v xml:space="preserve"> </v>
      </c>
      <c r="P933" s="8">
        <f t="shared" ca="1" si="141"/>
        <v>1</v>
      </c>
      <c r="Q933" s="8" t="str">
        <f t="shared" ca="1" si="142"/>
        <v xml:space="preserve"> </v>
      </c>
      <c r="S933" s="8">
        <f t="shared" ca="1" si="136"/>
        <v>1</v>
      </c>
      <c r="T933" s="8" t="str">
        <f t="shared" ca="1" si="143"/>
        <v/>
      </c>
      <c r="U933" s="8" t="str">
        <f t="shared" ca="1" si="143"/>
        <v/>
      </c>
      <c r="V933" s="8">
        <f t="shared" ca="1" si="143"/>
        <v>1</v>
      </c>
      <c r="W933" s="8" t="str">
        <f t="shared" ca="1" si="143"/>
        <v/>
      </c>
      <c r="X933" s="8">
        <f t="shared" ca="1" si="143"/>
        <v>1</v>
      </c>
    </row>
    <row r="934" spans="1:24" hidden="1" x14ac:dyDescent="0.25">
      <c r="A934" s="58">
        <f t="shared" ca="1" si="137"/>
        <v>4.0133442667501278</v>
      </c>
      <c r="B934" s="58">
        <f t="shared" ca="1" si="144"/>
        <v>2.8364505151068573</v>
      </c>
      <c r="C934" s="58">
        <f t="shared" ca="1" si="144"/>
        <v>7.507303426996554</v>
      </c>
      <c r="D934" s="58">
        <f t="shared" ca="1" si="144"/>
        <v>5.1146819609282286</v>
      </c>
      <c r="E934" s="58">
        <f t="shared" ca="1" si="144"/>
        <v>1.356902684522711</v>
      </c>
      <c r="F934" s="58">
        <f t="shared" ca="1" si="144"/>
        <v>2.0184311964933035</v>
      </c>
      <c r="G934" s="58" cm="1">
        <f t="array" aca="1" ref="G934" ca="1">SUM(IF(ISERROR(FIND($A$4:$F$4,G$4)),0,$A934:$F934))</f>
        <v>11.520647693746682</v>
      </c>
      <c r="H934" s="58" cm="1">
        <f t="array" aca="1" ref="H934" ca="1">SUM(IF(ISERROR(FIND($A$4:$F$4,H$4)),0,$A934:$F934))</f>
        <v>11.146457424171659</v>
      </c>
      <c r="I934" s="58" cm="1">
        <f t="array" aca="1" ref="I934" ca="1">SUM(IF(ISERROR(FIND($A$4:$F$4,I$4)),0,$A934:$F934))</f>
        <v>6.2117843961228711</v>
      </c>
      <c r="J934" s="58">
        <f t="shared" ca="1" si="138"/>
        <v>11.520647693746682</v>
      </c>
      <c r="K934" s="58" t="str">
        <f t="shared" ca="1" si="139"/>
        <v>AC</v>
      </c>
      <c r="L934" s="58">
        <f ca="1">SMALL($J$5:$J$1004,ROWS($J$5:J934))</f>
        <v>13.713675516142754</v>
      </c>
      <c r="M934" s="11">
        <f ca="1">ROWS($J$5:J934)/COUNT($J$5:$J$1004)</f>
        <v>0.93</v>
      </c>
      <c r="N934" s="11"/>
      <c r="O934" s="8">
        <f t="shared" ca="1" si="140"/>
        <v>1</v>
      </c>
      <c r="P934" s="8" t="str">
        <f t="shared" ca="1" si="141"/>
        <v xml:space="preserve"> </v>
      </c>
      <c r="Q934" s="8" t="str">
        <f t="shared" ca="1" si="142"/>
        <v xml:space="preserve"> </v>
      </c>
      <c r="S934" s="8">
        <f t="shared" ca="1" si="136"/>
        <v>1</v>
      </c>
      <c r="T934" s="8" t="str">
        <f t="shared" ca="1" si="143"/>
        <v/>
      </c>
      <c r="U934" s="8">
        <f t="shared" ca="1" si="143"/>
        <v>1</v>
      </c>
      <c r="V934" s="8" t="str">
        <f t="shared" ca="1" si="143"/>
        <v/>
      </c>
      <c r="W934" s="8" t="str">
        <f t="shared" ca="1" si="143"/>
        <v/>
      </c>
      <c r="X934" s="8" t="str">
        <f t="shared" ca="1" si="143"/>
        <v/>
      </c>
    </row>
    <row r="935" spans="1:24" hidden="1" x14ac:dyDescent="0.25">
      <c r="A935" s="58">
        <f t="shared" ca="1" si="137"/>
        <v>2.5931438973265912</v>
      </c>
      <c r="B935" s="58">
        <f t="shared" ca="1" si="144"/>
        <v>1.2978350855364438</v>
      </c>
      <c r="C935" s="58">
        <f t="shared" ca="1" si="144"/>
        <v>6.0440299757685123</v>
      </c>
      <c r="D935" s="58">
        <f t="shared" ca="1" si="144"/>
        <v>2.7521021997443937</v>
      </c>
      <c r="E935" s="58">
        <f t="shared" ca="1" si="144"/>
        <v>2.6948334701769681</v>
      </c>
      <c r="F935" s="58">
        <f t="shared" ca="1" si="144"/>
        <v>2.4682134441049808</v>
      </c>
      <c r="G935" s="58" cm="1">
        <f t="array" aca="1" ref="G935" ca="1">SUM(IF(ISERROR(FIND($A$4:$F$4,G$4)),0,$A935:$F935))</f>
        <v>8.6371738730951044</v>
      </c>
      <c r="H935" s="58" cm="1">
        <f t="array" aca="1" ref="H935" ca="1">SUM(IF(ISERROR(FIND($A$4:$F$4,H$4)),0,$A935:$F935))</f>
        <v>7.8134595411759662</v>
      </c>
      <c r="I935" s="58" cm="1">
        <f t="array" aca="1" ref="I935" ca="1">SUM(IF(ISERROR(FIND($A$4:$F$4,I$4)),0,$A935:$F935))</f>
        <v>6.4608819998183922</v>
      </c>
      <c r="J935" s="58">
        <f t="shared" ca="1" si="138"/>
        <v>8.6371738730951044</v>
      </c>
      <c r="K935" s="58" t="str">
        <f t="shared" ca="1" si="139"/>
        <v>AC</v>
      </c>
      <c r="L935" s="58">
        <f ca="1">SMALL($J$5:$J$1004,ROWS($J$5:J935))</f>
        <v>13.72347249814611</v>
      </c>
      <c r="M935" s="11">
        <f ca="1">ROWS($J$5:J935)/COUNT($J$5:$J$1004)</f>
        <v>0.93100000000000005</v>
      </c>
      <c r="N935" s="11"/>
      <c r="O935" s="8">
        <f t="shared" ca="1" si="140"/>
        <v>1</v>
      </c>
      <c r="P935" s="8" t="str">
        <f t="shared" ca="1" si="141"/>
        <v xml:space="preserve"> </v>
      </c>
      <c r="Q935" s="8" t="str">
        <f t="shared" ca="1" si="142"/>
        <v xml:space="preserve"> </v>
      </c>
      <c r="S935" s="8">
        <f t="shared" ca="1" si="136"/>
        <v>1</v>
      </c>
      <c r="T935" s="8" t="str">
        <f t="shared" ca="1" si="143"/>
        <v/>
      </c>
      <c r="U935" s="8">
        <f t="shared" ca="1" si="143"/>
        <v>1</v>
      </c>
      <c r="V935" s="8" t="str">
        <f t="shared" ca="1" si="143"/>
        <v/>
      </c>
      <c r="W935" s="8" t="str">
        <f t="shared" ca="1" si="143"/>
        <v/>
      </c>
      <c r="X935" s="8" t="str">
        <f t="shared" ca="1" si="143"/>
        <v/>
      </c>
    </row>
    <row r="936" spans="1:24" hidden="1" x14ac:dyDescent="0.25">
      <c r="A936" s="58">
        <f t="shared" ca="1" si="137"/>
        <v>3.4060126413913303</v>
      </c>
      <c r="B936" s="58">
        <f t="shared" ca="1" si="144"/>
        <v>1.2543977914936493</v>
      </c>
      <c r="C936" s="58">
        <f t="shared" ca="1" si="144"/>
        <v>6.5340769294143586</v>
      </c>
      <c r="D936" s="58">
        <f t="shared" ca="1" si="144"/>
        <v>4.8391526999766761</v>
      </c>
      <c r="E936" s="58">
        <f t="shared" ca="1" si="144"/>
        <v>2.9312839767722956</v>
      </c>
      <c r="F936" s="58">
        <f t="shared" ca="1" si="144"/>
        <v>3.0331857487311629</v>
      </c>
      <c r="G936" s="58" cm="1">
        <f t="array" aca="1" ref="G936" ca="1">SUM(IF(ISERROR(FIND($A$4:$F$4,G$4)),0,$A936:$F936))</f>
        <v>9.9400895708056893</v>
      </c>
      <c r="H936" s="58" cm="1">
        <f t="array" aca="1" ref="H936" ca="1">SUM(IF(ISERROR(FIND($A$4:$F$4,H$4)),0,$A936:$F936))</f>
        <v>11.278351090099168</v>
      </c>
      <c r="I936" s="58" cm="1">
        <f t="array" aca="1" ref="I936" ca="1">SUM(IF(ISERROR(FIND($A$4:$F$4,I$4)),0,$A936:$F936))</f>
        <v>7.2188675169971077</v>
      </c>
      <c r="J936" s="58">
        <f t="shared" ca="1" si="138"/>
        <v>11.278351090099168</v>
      </c>
      <c r="K936" s="58" t="str">
        <f t="shared" ca="1" si="139"/>
        <v>ADF</v>
      </c>
      <c r="L936" s="58">
        <f ca="1">SMALL($J$5:$J$1004,ROWS($J$5:J936))</f>
        <v>13.758659924473546</v>
      </c>
      <c r="M936" s="11">
        <f ca="1">ROWS($J$5:J936)/COUNT($J$5:$J$1004)</f>
        <v>0.93200000000000005</v>
      </c>
      <c r="N936" s="11"/>
      <c r="O936" s="8" t="str">
        <f t="shared" ca="1" si="140"/>
        <v xml:space="preserve"> </v>
      </c>
      <c r="P936" s="8">
        <f t="shared" ca="1" si="141"/>
        <v>1</v>
      </c>
      <c r="Q936" s="8" t="str">
        <f t="shared" ca="1" si="142"/>
        <v xml:space="preserve"> </v>
      </c>
      <c r="S936" s="8">
        <f t="shared" ref="S936:S999" ca="1" si="145">IFERROR(FIND(S$4,$K936)/FIND(S$4,$K936),"")</f>
        <v>1</v>
      </c>
      <c r="T936" s="8" t="str">
        <f t="shared" ca="1" si="143"/>
        <v/>
      </c>
      <c r="U936" s="8" t="str">
        <f t="shared" ca="1" si="143"/>
        <v/>
      </c>
      <c r="V936" s="8">
        <f t="shared" ca="1" si="143"/>
        <v>1</v>
      </c>
      <c r="W936" s="8" t="str">
        <f t="shared" ca="1" si="143"/>
        <v/>
      </c>
      <c r="X936" s="8">
        <f t="shared" ca="1" si="143"/>
        <v>1</v>
      </c>
    </row>
    <row r="937" spans="1:24" hidden="1" x14ac:dyDescent="0.25">
      <c r="A937" s="58">
        <f t="shared" ref="A937:A1000" ca="1" si="146">A$2+(A$3-A$2)*RAND()</f>
        <v>4.4877338876174218</v>
      </c>
      <c r="B937" s="58">
        <f t="shared" ca="1" si="144"/>
        <v>3.86340715537145</v>
      </c>
      <c r="C937" s="58">
        <f t="shared" ca="1" si="144"/>
        <v>4.3583351317360997</v>
      </c>
      <c r="D937" s="58">
        <f t="shared" ca="1" si="144"/>
        <v>3.1575095067472407</v>
      </c>
      <c r="E937" s="58">
        <f t="shared" ca="1" si="144"/>
        <v>1.1057364651646349</v>
      </c>
      <c r="F937" s="58">
        <f t="shared" ca="1" si="144"/>
        <v>3.0264190140144631</v>
      </c>
      <c r="G937" s="58" cm="1">
        <f t="array" aca="1" ref="G937" ca="1">SUM(IF(ISERROR(FIND($A$4:$F$4,G$4)),0,$A937:$F937))</f>
        <v>8.8460690193535214</v>
      </c>
      <c r="H937" s="58" cm="1">
        <f t="array" aca="1" ref="H937" ca="1">SUM(IF(ISERROR(FIND($A$4:$F$4,H$4)),0,$A937:$F937))</f>
        <v>10.671662408379126</v>
      </c>
      <c r="I937" s="58" cm="1">
        <f t="array" aca="1" ref="I937" ca="1">SUM(IF(ISERROR(FIND($A$4:$F$4,I$4)),0,$A937:$F937))</f>
        <v>7.9955626345505477</v>
      </c>
      <c r="J937" s="58">
        <f t="shared" ca="1" si="138"/>
        <v>10.671662408379126</v>
      </c>
      <c r="K937" s="58" t="str">
        <f t="shared" ca="1" si="139"/>
        <v>ADF</v>
      </c>
      <c r="L937" s="58">
        <f ca="1">SMALL($J$5:$J$1004,ROWS($J$5:J937))</f>
        <v>13.768492119155823</v>
      </c>
      <c r="M937" s="11">
        <f ca="1">ROWS($J$5:J937)/COUNT($J$5:$J$1004)</f>
        <v>0.93300000000000005</v>
      </c>
      <c r="N937" s="11"/>
      <c r="O937" s="8" t="str">
        <f t="shared" ca="1" si="140"/>
        <v xml:space="preserve"> </v>
      </c>
      <c r="P937" s="8">
        <f t="shared" ca="1" si="141"/>
        <v>1</v>
      </c>
      <c r="Q937" s="8" t="str">
        <f t="shared" ca="1" si="142"/>
        <v xml:space="preserve"> </v>
      </c>
      <c r="S937" s="8">
        <f t="shared" ca="1" si="145"/>
        <v>1</v>
      </c>
      <c r="T937" s="8" t="str">
        <f t="shared" ca="1" si="143"/>
        <v/>
      </c>
      <c r="U937" s="8" t="str">
        <f t="shared" ca="1" si="143"/>
        <v/>
      </c>
      <c r="V937" s="8">
        <f t="shared" ca="1" si="143"/>
        <v>1</v>
      </c>
      <c r="W937" s="8" t="str">
        <f t="shared" ca="1" si="143"/>
        <v/>
      </c>
      <c r="X937" s="8">
        <f t="shared" ca="1" si="143"/>
        <v>1</v>
      </c>
    </row>
    <row r="938" spans="1:24" hidden="1" x14ac:dyDescent="0.25">
      <c r="A938" s="58">
        <f t="shared" ca="1" si="146"/>
        <v>5.3736326330054318</v>
      </c>
      <c r="B938" s="58">
        <f t="shared" ca="1" si="144"/>
        <v>3.6517035636876471</v>
      </c>
      <c r="C938" s="58">
        <f t="shared" ca="1" si="144"/>
        <v>5.1389242940139912</v>
      </c>
      <c r="D938" s="58">
        <f t="shared" ca="1" si="144"/>
        <v>2.9390838369524017</v>
      </c>
      <c r="E938" s="58">
        <f t="shared" ca="1" si="144"/>
        <v>1.8223800170042601</v>
      </c>
      <c r="F938" s="58">
        <f t="shared" ca="1" si="144"/>
        <v>2.0472574951716496</v>
      </c>
      <c r="G938" s="58" cm="1">
        <f t="array" aca="1" ref="G938" ca="1">SUM(IF(ISERROR(FIND($A$4:$F$4,G$4)),0,$A938:$F938))</f>
        <v>10.512556927019423</v>
      </c>
      <c r="H938" s="58" cm="1">
        <f t="array" aca="1" ref="H938" ca="1">SUM(IF(ISERROR(FIND($A$4:$F$4,H$4)),0,$A938:$F938))</f>
        <v>10.359973965129484</v>
      </c>
      <c r="I938" s="58" cm="1">
        <f t="array" aca="1" ref="I938" ca="1">SUM(IF(ISERROR(FIND($A$4:$F$4,I$4)),0,$A938:$F938))</f>
        <v>7.5213410758635568</v>
      </c>
      <c r="J938" s="58">
        <f t="shared" ca="1" si="138"/>
        <v>10.512556927019423</v>
      </c>
      <c r="K938" s="58" t="str">
        <f t="shared" ca="1" si="139"/>
        <v>AC</v>
      </c>
      <c r="L938" s="58">
        <f ca="1">SMALL($J$5:$J$1004,ROWS($J$5:J938))</f>
        <v>13.768945780695773</v>
      </c>
      <c r="M938" s="11">
        <f ca="1">ROWS($J$5:J938)/COUNT($J$5:$J$1004)</f>
        <v>0.93400000000000005</v>
      </c>
      <c r="N938" s="11"/>
      <c r="O938" s="8">
        <f t="shared" ca="1" si="140"/>
        <v>1</v>
      </c>
      <c r="P938" s="8" t="str">
        <f t="shared" ca="1" si="141"/>
        <v xml:space="preserve"> </v>
      </c>
      <c r="Q938" s="8" t="str">
        <f t="shared" ca="1" si="142"/>
        <v xml:space="preserve"> </v>
      </c>
      <c r="S938" s="8">
        <f t="shared" ca="1" si="145"/>
        <v>1</v>
      </c>
      <c r="T938" s="8" t="str">
        <f t="shared" ca="1" si="143"/>
        <v/>
      </c>
      <c r="U938" s="8">
        <f t="shared" ca="1" si="143"/>
        <v>1</v>
      </c>
      <c r="V938" s="8" t="str">
        <f t="shared" ca="1" si="143"/>
        <v/>
      </c>
      <c r="W938" s="8" t="str">
        <f t="shared" ca="1" si="143"/>
        <v/>
      </c>
      <c r="X938" s="8" t="str">
        <f t="shared" ca="1" si="143"/>
        <v/>
      </c>
    </row>
    <row r="939" spans="1:24" hidden="1" x14ac:dyDescent="0.25">
      <c r="A939" s="58">
        <f t="shared" ca="1" si="146"/>
        <v>5.0791297927923358</v>
      </c>
      <c r="B939" s="58">
        <f t="shared" ca="1" si="144"/>
        <v>4.7251697230753749</v>
      </c>
      <c r="C939" s="58">
        <f t="shared" ca="1" si="144"/>
        <v>5.2815760166554453</v>
      </c>
      <c r="D939" s="58">
        <f t="shared" ca="1" si="144"/>
        <v>4.2866740609574894</v>
      </c>
      <c r="E939" s="58">
        <f t="shared" ca="1" si="144"/>
        <v>1.0123170103861399</v>
      </c>
      <c r="F939" s="58">
        <f t="shared" ca="1" si="144"/>
        <v>2.7985655213660214</v>
      </c>
      <c r="G939" s="58" cm="1">
        <f t="array" aca="1" ref="G939" ca="1">SUM(IF(ISERROR(FIND($A$4:$F$4,G$4)),0,$A939:$F939))</f>
        <v>10.360705809447781</v>
      </c>
      <c r="H939" s="58" cm="1">
        <f t="array" aca="1" ref="H939" ca="1">SUM(IF(ISERROR(FIND($A$4:$F$4,H$4)),0,$A939:$F939))</f>
        <v>12.164369375115847</v>
      </c>
      <c r="I939" s="58" cm="1">
        <f t="array" aca="1" ref="I939" ca="1">SUM(IF(ISERROR(FIND($A$4:$F$4,I$4)),0,$A939:$F939))</f>
        <v>8.5360522548275348</v>
      </c>
      <c r="J939" s="58">
        <f t="shared" ca="1" si="138"/>
        <v>12.164369375115847</v>
      </c>
      <c r="K939" s="58" t="str">
        <f t="shared" ca="1" si="139"/>
        <v>ADF</v>
      </c>
      <c r="L939" s="58">
        <f ca="1">SMALL($J$5:$J$1004,ROWS($J$5:J939))</f>
        <v>13.780271993100977</v>
      </c>
      <c r="M939" s="11">
        <f ca="1">ROWS($J$5:J939)/COUNT($J$5:$J$1004)</f>
        <v>0.93500000000000005</v>
      </c>
      <c r="N939" s="11"/>
      <c r="O939" s="8" t="str">
        <f t="shared" ca="1" si="140"/>
        <v xml:space="preserve"> </v>
      </c>
      <c r="P939" s="8">
        <f t="shared" ca="1" si="141"/>
        <v>1</v>
      </c>
      <c r="Q939" s="8" t="str">
        <f t="shared" ca="1" si="142"/>
        <v xml:space="preserve"> </v>
      </c>
      <c r="S939" s="8">
        <f t="shared" ca="1" si="145"/>
        <v>1</v>
      </c>
      <c r="T939" s="8" t="str">
        <f t="shared" ca="1" si="143"/>
        <v/>
      </c>
      <c r="U939" s="8" t="str">
        <f t="shared" ca="1" si="143"/>
        <v/>
      </c>
      <c r="V939" s="8">
        <f t="shared" ca="1" si="143"/>
        <v>1</v>
      </c>
      <c r="W939" s="8" t="str">
        <f t="shared" ca="1" si="143"/>
        <v/>
      </c>
      <c r="X939" s="8">
        <f t="shared" ca="1" si="143"/>
        <v>1</v>
      </c>
    </row>
    <row r="940" spans="1:24" hidden="1" x14ac:dyDescent="0.25">
      <c r="A940" s="58">
        <f t="shared" ca="1" si="146"/>
        <v>2.1380639998425304</v>
      </c>
      <c r="B940" s="58">
        <f t="shared" ca="1" si="144"/>
        <v>1.7464027186625835</v>
      </c>
      <c r="C940" s="58">
        <f t="shared" ca="1" si="144"/>
        <v>5.2678621738742821</v>
      </c>
      <c r="D940" s="58">
        <f t="shared" ca="1" si="144"/>
        <v>4.327990710087585</v>
      </c>
      <c r="E940" s="58">
        <f t="shared" ca="1" si="144"/>
        <v>1.4393044982792973</v>
      </c>
      <c r="F940" s="58">
        <f t="shared" ca="1" si="144"/>
        <v>2.3406478039112493</v>
      </c>
      <c r="G940" s="58" cm="1">
        <f t="array" aca="1" ref="G940" ca="1">SUM(IF(ISERROR(FIND($A$4:$F$4,G$4)),0,$A940:$F940))</f>
        <v>7.4059261737168125</v>
      </c>
      <c r="H940" s="58" cm="1">
        <f t="array" aca="1" ref="H940" ca="1">SUM(IF(ISERROR(FIND($A$4:$F$4,H$4)),0,$A940:$F940))</f>
        <v>8.8067025138413655</v>
      </c>
      <c r="I940" s="58" cm="1">
        <f t="array" aca="1" ref="I940" ca="1">SUM(IF(ISERROR(FIND($A$4:$F$4,I$4)),0,$A940:$F940))</f>
        <v>5.5263550208531296</v>
      </c>
      <c r="J940" s="58">
        <f t="shared" ca="1" si="138"/>
        <v>8.8067025138413655</v>
      </c>
      <c r="K940" s="58" t="str">
        <f t="shared" ca="1" si="139"/>
        <v>ADF</v>
      </c>
      <c r="L940" s="58">
        <f ca="1">SMALL($J$5:$J$1004,ROWS($J$5:J940))</f>
        <v>13.789231996423238</v>
      </c>
      <c r="M940" s="11">
        <f ca="1">ROWS($J$5:J940)/COUNT($J$5:$J$1004)</f>
        <v>0.93600000000000005</v>
      </c>
      <c r="N940" s="11"/>
      <c r="O940" s="8" t="str">
        <f t="shared" ca="1" si="140"/>
        <v xml:space="preserve"> </v>
      </c>
      <c r="P940" s="8">
        <f t="shared" ca="1" si="141"/>
        <v>1</v>
      </c>
      <c r="Q940" s="8" t="str">
        <f t="shared" ca="1" si="142"/>
        <v xml:space="preserve"> </v>
      </c>
      <c r="S940" s="8">
        <f t="shared" ca="1" si="145"/>
        <v>1</v>
      </c>
      <c r="T940" s="8" t="str">
        <f t="shared" ca="1" si="143"/>
        <v/>
      </c>
      <c r="U940" s="8" t="str">
        <f t="shared" ca="1" si="143"/>
        <v/>
      </c>
      <c r="V940" s="8">
        <f t="shared" ca="1" si="143"/>
        <v>1</v>
      </c>
      <c r="W940" s="8" t="str">
        <f t="shared" ca="1" si="143"/>
        <v/>
      </c>
      <c r="X940" s="8">
        <f t="shared" ca="1" si="143"/>
        <v>1</v>
      </c>
    </row>
    <row r="941" spans="1:24" hidden="1" x14ac:dyDescent="0.25">
      <c r="A941" s="58">
        <f t="shared" ca="1" si="146"/>
        <v>4.4603255358247456</v>
      </c>
      <c r="B941" s="58">
        <f t="shared" ca="1" si="144"/>
        <v>2.9274744310446073</v>
      </c>
      <c r="C941" s="58">
        <f t="shared" ca="1" si="144"/>
        <v>6.6579178684428353</v>
      </c>
      <c r="D941" s="58">
        <f t="shared" ca="1" si="144"/>
        <v>3.1778353760668292</v>
      </c>
      <c r="E941" s="58">
        <f t="shared" ca="1" si="144"/>
        <v>1.2803401061902966</v>
      </c>
      <c r="F941" s="58">
        <f t="shared" ca="1" si="144"/>
        <v>3.1958971072490843</v>
      </c>
      <c r="G941" s="58" cm="1">
        <f t="array" aca="1" ref="G941" ca="1">SUM(IF(ISERROR(FIND($A$4:$F$4,G$4)),0,$A941:$F941))</f>
        <v>11.118243404267581</v>
      </c>
      <c r="H941" s="58" cm="1">
        <f t="array" aca="1" ref="H941" ca="1">SUM(IF(ISERROR(FIND($A$4:$F$4,H$4)),0,$A941:$F941))</f>
        <v>10.834058019140659</v>
      </c>
      <c r="I941" s="58" cm="1">
        <f t="array" aca="1" ref="I941" ca="1">SUM(IF(ISERROR(FIND($A$4:$F$4,I$4)),0,$A941:$F941))</f>
        <v>7.4037116444839874</v>
      </c>
      <c r="J941" s="58">
        <f t="shared" ca="1" si="138"/>
        <v>11.118243404267581</v>
      </c>
      <c r="K941" s="58" t="str">
        <f t="shared" ca="1" si="139"/>
        <v>AC</v>
      </c>
      <c r="L941" s="58">
        <f ca="1">SMALL($J$5:$J$1004,ROWS($J$5:J941))</f>
        <v>13.792133254894042</v>
      </c>
      <c r="M941" s="11">
        <f ca="1">ROWS($J$5:J941)/COUNT($J$5:$J$1004)</f>
        <v>0.93700000000000006</v>
      </c>
      <c r="N941" s="11"/>
      <c r="O941" s="8">
        <f t="shared" ca="1" si="140"/>
        <v>1</v>
      </c>
      <c r="P941" s="8" t="str">
        <f t="shared" ca="1" si="141"/>
        <v xml:space="preserve"> </v>
      </c>
      <c r="Q941" s="8" t="str">
        <f t="shared" ca="1" si="142"/>
        <v xml:space="preserve"> </v>
      </c>
      <c r="S941" s="8">
        <f t="shared" ca="1" si="145"/>
        <v>1</v>
      </c>
      <c r="T941" s="8" t="str">
        <f t="shared" ca="1" si="143"/>
        <v/>
      </c>
      <c r="U941" s="8">
        <f t="shared" ca="1" si="143"/>
        <v>1</v>
      </c>
      <c r="V941" s="8" t="str">
        <f t="shared" ca="1" si="143"/>
        <v/>
      </c>
      <c r="W941" s="8" t="str">
        <f t="shared" ca="1" si="143"/>
        <v/>
      </c>
      <c r="X941" s="8" t="str">
        <f t="shared" ca="1" si="143"/>
        <v/>
      </c>
    </row>
    <row r="942" spans="1:24" hidden="1" x14ac:dyDescent="0.25">
      <c r="A942" s="58">
        <f t="shared" ca="1" si="146"/>
        <v>4.8833649582867036</v>
      </c>
      <c r="B942" s="58">
        <f t="shared" ca="1" si="144"/>
        <v>3.5813448434621615</v>
      </c>
      <c r="C942" s="58">
        <f t="shared" ca="1" si="144"/>
        <v>6.4121787666132031</v>
      </c>
      <c r="D942" s="58">
        <f t="shared" ca="1" si="144"/>
        <v>2.9307555744240261</v>
      </c>
      <c r="E942" s="58">
        <f t="shared" ca="1" si="144"/>
        <v>1.317440752668857</v>
      </c>
      <c r="F942" s="58">
        <f t="shared" ca="1" si="144"/>
        <v>2.0337313488092104</v>
      </c>
      <c r="G942" s="58" cm="1">
        <f t="array" aca="1" ref="G942" ca="1">SUM(IF(ISERROR(FIND($A$4:$F$4,G$4)),0,$A942:$F942))</f>
        <v>11.295543724899908</v>
      </c>
      <c r="H942" s="58" cm="1">
        <f t="array" aca="1" ref="H942" ca="1">SUM(IF(ISERROR(FIND($A$4:$F$4,H$4)),0,$A942:$F942))</f>
        <v>9.8478518815199401</v>
      </c>
      <c r="I942" s="58" cm="1">
        <f t="array" aca="1" ref="I942" ca="1">SUM(IF(ISERROR(FIND($A$4:$F$4,I$4)),0,$A942:$F942))</f>
        <v>6.9325169449402289</v>
      </c>
      <c r="J942" s="58">
        <f t="shared" ca="1" si="138"/>
        <v>11.295543724899908</v>
      </c>
      <c r="K942" s="58" t="str">
        <f t="shared" ca="1" si="139"/>
        <v>AC</v>
      </c>
      <c r="L942" s="58">
        <f ca="1">SMALL($J$5:$J$1004,ROWS($J$5:J942))</f>
        <v>13.795910804379387</v>
      </c>
      <c r="M942" s="11">
        <f ca="1">ROWS($J$5:J942)/COUNT($J$5:$J$1004)</f>
        <v>0.93799999999999994</v>
      </c>
      <c r="N942" s="11"/>
      <c r="O942" s="8">
        <f t="shared" ca="1" si="140"/>
        <v>1</v>
      </c>
      <c r="P942" s="8" t="str">
        <f t="shared" ca="1" si="141"/>
        <v xml:space="preserve"> </v>
      </c>
      <c r="Q942" s="8" t="str">
        <f t="shared" ca="1" si="142"/>
        <v xml:space="preserve"> </v>
      </c>
      <c r="S942" s="8">
        <f t="shared" ca="1" si="145"/>
        <v>1</v>
      </c>
      <c r="T942" s="8" t="str">
        <f t="shared" ca="1" si="143"/>
        <v/>
      </c>
      <c r="U942" s="8">
        <f t="shared" ca="1" si="143"/>
        <v>1</v>
      </c>
      <c r="V942" s="8" t="str">
        <f t="shared" ca="1" si="143"/>
        <v/>
      </c>
      <c r="W942" s="8" t="str">
        <f t="shared" ca="1" si="143"/>
        <v/>
      </c>
      <c r="X942" s="8" t="str">
        <f t="shared" ca="1" si="143"/>
        <v/>
      </c>
    </row>
    <row r="943" spans="1:24" hidden="1" x14ac:dyDescent="0.25">
      <c r="A943" s="58">
        <f t="shared" ca="1" si="146"/>
        <v>3.9788794670462546</v>
      </c>
      <c r="B943" s="58">
        <f t="shared" ca="1" si="144"/>
        <v>2.2979975758365128</v>
      </c>
      <c r="C943" s="58">
        <f t="shared" ca="1" si="144"/>
        <v>4.5331207227965793</v>
      </c>
      <c r="D943" s="58">
        <f t="shared" ca="1" si="144"/>
        <v>2.8168118090507912</v>
      </c>
      <c r="E943" s="58">
        <f t="shared" ca="1" si="144"/>
        <v>1.3885198096792306</v>
      </c>
      <c r="F943" s="58">
        <f t="shared" ca="1" si="144"/>
        <v>3.266508448215224</v>
      </c>
      <c r="G943" s="58" cm="1">
        <f t="array" aca="1" ref="G943" ca="1">SUM(IF(ISERROR(FIND($A$4:$F$4,G$4)),0,$A943:$F943))</f>
        <v>8.5120001898428335</v>
      </c>
      <c r="H943" s="58" cm="1">
        <f t="array" aca="1" ref="H943" ca="1">SUM(IF(ISERROR(FIND($A$4:$F$4,H$4)),0,$A943:$F943))</f>
        <v>10.062199724312269</v>
      </c>
      <c r="I943" s="58" cm="1">
        <f t="array" aca="1" ref="I943" ca="1">SUM(IF(ISERROR(FIND($A$4:$F$4,I$4)),0,$A943:$F943))</f>
        <v>6.9530258337309672</v>
      </c>
      <c r="J943" s="58">
        <f t="shared" ca="1" si="138"/>
        <v>10.062199724312269</v>
      </c>
      <c r="K943" s="58" t="str">
        <f t="shared" ca="1" si="139"/>
        <v>ADF</v>
      </c>
      <c r="L943" s="58">
        <f ca="1">SMALL($J$5:$J$1004,ROWS($J$5:J943))</f>
        <v>13.798492357871902</v>
      </c>
      <c r="M943" s="11">
        <f ca="1">ROWS($J$5:J943)/COUNT($J$5:$J$1004)</f>
        <v>0.93899999999999995</v>
      </c>
      <c r="N943" s="11"/>
      <c r="O943" s="8" t="str">
        <f t="shared" ca="1" si="140"/>
        <v xml:space="preserve"> </v>
      </c>
      <c r="P943" s="8">
        <f t="shared" ca="1" si="141"/>
        <v>1</v>
      </c>
      <c r="Q943" s="8" t="str">
        <f t="shared" ca="1" si="142"/>
        <v xml:space="preserve"> </v>
      </c>
      <c r="S943" s="8">
        <f t="shared" ca="1" si="145"/>
        <v>1</v>
      </c>
      <c r="T943" s="8" t="str">
        <f t="shared" ca="1" si="143"/>
        <v/>
      </c>
      <c r="U943" s="8" t="str">
        <f t="shared" ca="1" si="143"/>
        <v/>
      </c>
      <c r="V943" s="8">
        <f t="shared" ca="1" si="143"/>
        <v>1</v>
      </c>
      <c r="W943" s="8" t="str">
        <f t="shared" ca="1" si="143"/>
        <v/>
      </c>
      <c r="X943" s="8">
        <f t="shared" ca="1" si="143"/>
        <v>1</v>
      </c>
    </row>
    <row r="944" spans="1:24" hidden="1" x14ac:dyDescent="0.25">
      <c r="A944" s="58">
        <f t="shared" ca="1" si="146"/>
        <v>4.7868088148469479</v>
      </c>
      <c r="B944" s="58">
        <f t="shared" ca="1" si="144"/>
        <v>3.2369480647048334</v>
      </c>
      <c r="C944" s="58">
        <f t="shared" ca="1" si="144"/>
        <v>6.8087679451701266</v>
      </c>
      <c r="D944" s="58">
        <f t="shared" ca="1" si="144"/>
        <v>4.5577826217166919</v>
      </c>
      <c r="E944" s="58">
        <f t="shared" ca="1" si="144"/>
        <v>1.2297758049688048</v>
      </c>
      <c r="F944" s="58">
        <f t="shared" ca="1" si="144"/>
        <v>3.836065305008642</v>
      </c>
      <c r="G944" s="58" cm="1">
        <f t="array" aca="1" ref="G944" ca="1">SUM(IF(ISERROR(FIND($A$4:$F$4,G$4)),0,$A944:$F944))</f>
        <v>11.595576760017074</v>
      </c>
      <c r="H944" s="58" cm="1">
        <f t="array" aca="1" ref="H944" ca="1">SUM(IF(ISERROR(FIND($A$4:$F$4,H$4)),0,$A944:$F944))</f>
        <v>13.180656741572282</v>
      </c>
      <c r="I944" s="58" cm="1">
        <f t="array" aca="1" ref="I944" ca="1">SUM(IF(ISERROR(FIND($A$4:$F$4,I$4)),0,$A944:$F944))</f>
        <v>8.3027891746822799</v>
      </c>
      <c r="J944" s="58">
        <f t="shared" ca="1" si="138"/>
        <v>13.180656741572282</v>
      </c>
      <c r="K944" s="58" t="str">
        <f t="shared" ca="1" si="139"/>
        <v>ADF</v>
      </c>
      <c r="L944" s="58">
        <f ca="1">SMALL($J$5:$J$1004,ROWS($J$5:J944))</f>
        <v>13.836009496307119</v>
      </c>
      <c r="M944" s="11">
        <f ca="1">ROWS($J$5:J944)/COUNT($J$5:$J$1004)</f>
        <v>0.94</v>
      </c>
      <c r="N944" s="11"/>
      <c r="O944" s="8" t="str">
        <f t="shared" ca="1" si="140"/>
        <v xml:space="preserve"> </v>
      </c>
      <c r="P944" s="8">
        <f t="shared" ca="1" si="141"/>
        <v>1</v>
      </c>
      <c r="Q944" s="8" t="str">
        <f t="shared" ca="1" si="142"/>
        <v xml:space="preserve"> </v>
      </c>
      <c r="S944" s="8">
        <f t="shared" ca="1" si="145"/>
        <v>1</v>
      </c>
      <c r="T944" s="8" t="str">
        <f t="shared" ca="1" si="143"/>
        <v/>
      </c>
      <c r="U944" s="8" t="str">
        <f t="shared" ca="1" si="143"/>
        <v/>
      </c>
      <c r="V944" s="8">
        <f t="shared" ca="1" si="143"/>
        <v>1</v>
      </c>
      <c r="W944" s="8" t="str">
        <f t="shared" ca="1" si="143"/>
        <v/>
      </c>
      <c r="X944" s="8">
        <f t="shared" ca="1" si="143"/>
        <v>1</v>
      </c>
    </row>
    <row r="945" spans="1:24" hidden="1" x14ac:dyDescent="0.25">
      <c r="A945" s="58">
        <f t="shared" ca="1" si="146"/>
        <v>4.5130970818532745</v>
      </c>
      <c r="B945" s="58">
        <f t="shared" ca="1" si="144"/>
        <v>1.1825344548342649</v>
      </c>
      <c r="C945" s="58">
        <f t="shared" ca="1" si="144"/>
        <v>7.6301655770364398</v>
      </c>
      <c r="D945" s="58">
        <f t="shared" ca="1" si="144"/>
        <v>2.5684191404326624</v>
      </c>
      <c r="E945" s="58">
        <f t="shared" ca="1" si="144"/>
        <v>2.7203629383278267</v>
      </c>
      <c r="F945" s="58">
        <f t="shared" ca="1" si="144"/>
        <v>3.6761600367963148</v>
      </c>
      <c r="G945" s="58" cm="1">
        <f t="array" aca="1" ref="G945" ca="1">SUM(IF(ISERROR(FIND($A$4:$F$4,G$4)),0,$A945:$F945))</f>
        <v>12.143262658889714</v>
      </c>
      <c r="H945" s="58" cm="1">
        <f t="array" aca="1" ref="H945" ca="1">SUM(IF(ISERROR(FIND($A$4:$F$4,H$4)),0,$A945:$F945))</f>
        <v>10.757676259082253</v>
      </c>
      <c r="I945" s="58" cm="1">
        <f t="array" aca="1" ref="I945" ca="1">SUM(IF(ISERROR(FIND($A$4:$F$4,I$4)),0,$A945:$F945))</f>
        <v>7.5790574299584064</v>
      </c>
      <c r="J945" s="58">
        <f t="shared" ca="1" si="138"/>
        <v>12.143262658889714</v>
      </c>
      <c r="K945" s="58" t="str">
        <f t="shared" ca="1" si="139"/>
        <v>AC</v>
      </c>
      <c r="L945" s="58">
        <f ca="1">SMALL($J$5:$J$1004,ROWS($J$5:J945))</f>
        <v>13.843612253815452</v>
      </c>
      <c r="M945" s="11">
        <f ca="1">ROWS($J$5:J945)/COUNT($J$5:$J$1004)</f>
        <v>0.94099999999999995</v>
      </c>
      <c r="N945" s="11"/>
      <c r="O945" s="8">
        <f t="shared" ca="1" si="140"/>
        <v>1</v>
      </c>
      <c r="P945" s="8" t="str">
        <f t="shared" ca="1" si="141"/>
        <v xml:space="preserve"> </v>
      </c>
      <c r="Q945" s="8" t="str">
        <f t="shared" ca="1" si="142"/>
        <v xml:space="preserve"> </v>
      </c>
      <c r="S945" s="8">
        <f t="shared" ca="1" si="145"/>
        <v>1</v>
      </c>
      <c r="T945" s="8" t="str">
        <f t="shared" ca="1" si="143"/>
        <v/>
      </c>
      <c r="U945" s="8">
        <f t="shared" ca="1" si="143"/>
        <v>1</v>
      </c>
      <c r="V945" s="8" t="str">
        <f t="shared" ca="1" si="143"/>
        <v/>
      </c>
      <c r="W945" s="8" t="str">
        <f t="shared" ca="1" si="143"/>
        <v/>
      </c>
      <c r="X945" s="8" t="str">
        <f t="shared" ca="1" si="143"/>
        <v/>
      </c>
    </row>
    <row r="946" spans="1:24" hidden="1" x14ac:dyDescent="0.25">
      <c r="A946" s="58">
        <f t="shared" ca="1" si="146"/>
        <v>5.110188074849396</v>
      </c>
      <c r="B946" s="58">
        <f t="shared" ca="1" si="144"/>
        <v>3.7948161662137396</v>
      </c>
      <c r="C946" s="58">
        <f t="shared" ca="1" si="144"/>
        <v>5.4164957923947874</v>
      </c>
      <c r="D946" s="58">
        <f t="shared" ca="1" si="144"/>
        <v>4.383970763843136</v>
      </c>
      <c r="E946" s="58">
        <f t="shared" ca="1" si="144"/>
        <v>1.2792401587970206</v>
      </c>
      <c r="F946" s="58">
        <f t="shared" ca="1" si="144"/>
        <v>3.503380490277447</v>
      </c>
      <c r="G946" s="58" cm="1">
        <f t="array" aca="1" ref="G946" ca="1">SUM(IF(ISERROR(FIND($A$4:$F$4,G$4)),0,$A946:$F946))</f>
        <v>10.526683867244184</v>
      </c>
      <c r="H946" s="58" cm="1">
        <f t="array" aca="1" ref="H946" ca="1">SUM(IF(ISERROR(FIND($A$4:$F$4,H$4)),0,$A946:$F946))</f>
        <v>12.997539328969978</v>
      </c>
      <c r="I946" s="58" cm="1">
        <f t="array" aca="1" ref="I946" ca="1">SUM(IF(ISERROR(FIND($A$4:$F$4,I$4)),0,$A946:$F946))</f>
        <v>8.5774368152882072</v>
      </c>
      <c r="J946" s="58">
        <f t="shared" ca="1" si="138"/>
        <v>12.997539328969978</v>
      </c>
      <c r="K946" s="58" t="str">
        <f t="shared" ca="1" si="139"/>
        <v>ADF</v>
      </c>
      <c r="L946" s="58">
        <f ca="1">SMALL($J$5:$J$1004,ROWS($J$5:J946))</f>
        <v>13.865518747530619</v>
      </c>
      <c r="M946" s="11">
        <f ca="1">ROWS($J$5:J946)/COUNT($J$5:$J$1004)</f>
        <v>0.94199999999999995</v>
      </c>
      <c r="N946" s="11"/>
      <c r="O946" s="8" t="str">
        <f t="shared" ca="1" si="140"/>
        <v xml:space="preserve"> </v>
      </c>
      <c r="P946" s="8">
        <f t="shared" ca="1" si="141"/>
        <v>1</v>
      </c>
      <c r="Q946" s="8" t="str">
        <f t="shared" ca="1" si="142"/>
        <v xml:space="preserve"> </v>
      </c>
      <c r="S946" s="8">
        <f t="shared" ca="1" si="145"/>
        <v>1</v>
      </c>
      <c r="T946" s="8" t="str">
        <f t="shared" ca="1" si="143"/>
        <v/>
      </c>
      <c r="U946" s="8" t="str">
        <f t="shared" ca="1" si="143"/>
        <v/>
      </c>
      <c r="V946" s="8">
        <f t="shared" ca="1" si="143"/>
        <v>1</v>
      </c>
      <c r="W946" s="8" t="str">
        <f t="shared" ca="1" si="143"/>
        <v/>
      </c>
      <c r="X946" s="8">
        <f t="shared" ca="1" si="143"/>
        <v>1</v>
      </c>
    </row>
    <row r="947" spans="1:24" hidden="1" x14ac:dyDescent="0.25">
      <c r="A947" s="58">
        <f t="shared" ca="1" si="146"/>
        <v>3.8726995705485425</v>
      </c>
      <c r="B947" s="58">
        <f t="shared" ca="1" si="144"/>
        <v>3.1189630146538279</v>
      </c>
      <c r="C947" s="58">
        <f t="shared" ca="1" si="144"/>
        <v>5.2354834592264101</v>
      </c>
      <c r="D947" s="58">
        <f t="shared" ca="1" si="144"/>
        <v>4.0961235452758444</v>
      </c>
      <c r="E947" s="58">
        <f t="shared" ca="1" si="144"/>
        <v>1.2183747727506844</v>
      </c>
      <c r="F947" s="58">
        <f t="shared" ca="1" si="144"/>
        <v>2.2019566924500227</v>
      </c>
      <c r="G947" s="58" cm="1">
        <f t="array" aca="1" ref="G947" ca="1">SUM(IF(ISERROR(FIND($A$4:$F$4,G$4)),0,$A947:$F947))</f>
        <v>9.1081830297749526</v>
      </c>
      <c r="H947" s="58" cm="1">
        <f t="array" aca="1" ref="H947" ca="1">SUM(IF(ISERROR(FIND($A$4:$F$4,H$4)),0,$A947:$F947))</f>
        <v>10.170779808274411</v>
      </c>
      <c r="I947" s="58" cm="1">
        <f t="array" aca="1" ref="I947" ca="1">SUM(IF(ISERROR(FIND($A$4:$F$4,I$4)),0,$A947:$F947))</f>
        <v>6.5392944798545347</v>
      </c>
      <c r="J947" s="58">
        <f t="shared" ca="1" si="138"/>
        <v>10.170779808274411</v>
      </c>
      <c r="K947" s="58" t="str">
        <f t="shared" ca="1" si="139"/>
        <v>ADF</v>
      </c>
      <c r="L947" s="58">
        <f ca="1">SMALL($J$5:$J$1004,ROWS($J$5:J947))</f>
        <v>13.874110211498921</v>
      </c>
      <c r="M947" s="11">
        <f ca="1">ROWS($J$5:J947)/COUNT($J$5:$J$1004)</f>
        <v>0.94299999999999995</v>
      </c>
      <c r="N947" s="11"/>
      <c r="O947" s="8" t="str">
        <f t="shared" ca="1" si="140"/>
        <v xml:space="preserve"> </v>
      </c>
      <c r="P947" s="8">
        <f t="shared" ca="1" si="141"/>
        <v>1</v>
      </c>
      <c r="Q947" s="8" t="str">
        <f t="shared" ca="1" si="142"/>
        <v xml:space="preserve"> </v>
      </c>
      <c r="S947" s="8">
        <f t="shared" ca="1" si="145"/>
        <v>1</v>
      </c>
      <c r="T947" s="8" t="str">
        <f t="shared" ca="1" si="143"/>
        <v/>
      </c>
      <c r="U947" s="8" t="str">
        <f t="shared" ca="1" si="143"/>
        <v/>
      </c>
      <c r="V947" s="8">
        <f t="shared" ca="1" si="143"/>
        <v>1</v>
      </c>
      <c r="W947" s="8" t="str">
        <f t="shared" ca="1" si="143"/>
        <v/>
      </c>
      <c r="X947" s="8">
        <f t="shared" ca="1" si="143"/>
        <v>1</v>
      </c>
    </row>
    <row r="948" spans="1:24" hidden="1" x14ac:dyDescent="0.25">
      <c r="A948" s="58">
        <f t="shared" ca="1" si="146"/>
        <v>2.2022105215268404</v>
      </c>
      <c r="B948" s="58">
        <f t="shared" ca="1" si="144"/>
        <v>1.074577930410352</v>
      </c>
      <c r="C948" s="58">
        <f t="shared" ca="1" si="144"/>
        <v>5.6299558802165475</v>
      </c>
      <c r="D948" s="58">
        <f t="shared" ca="1" si="144"/>
        <v>4.9124846781083251</v>
      </c>
      <c r="E948" s="58">
        <f t="shared" ca="1" si="144"/>
        <v>2.4501358149064738</v>
      </c>
      <c r="F948" s="58">
        <f t="shared" ca="1" si="144"/>
        <v>2.597650260822137</v>
      </c>
      <c r="G948" s="58" cm="1">
        <f t="array" aca="1" ref="G948" ca="1">SUM(IF(ISERROR(FIND($A$4:$F$4,G$4)),0,$A948:$F948))</f>
        <v>7.8321664017433879</v>
      </c>
      <c r="H948" s="58" cm="1">
        <f t="array" aca="1" ref="H948" ca="1">SUM(IF(ISERROR(FIND($A$4:$F$4,H$4)),0,$A948:$F948))</f>
        <v>9.7123454604573034</v>
      </c>
      <c r="I948" s="58" cm="1">
        <f t="array" aca="1" ref="I948" ca="1">SUM(IF(ISERROR(FIND($A$4:$F$4,I$4)),0,$A948:$F948))</f>
        <v>6.1223640061389624</v>
      </c>
      <c r="J948" s="58">
        <f t="shared" ca="1" si="138"/>
        <v>9.7123454604573034</v>
      </c>
      <c r="K948" s="58" t="str">
        <f t="shared" ca="1" si="139"/>
        <v>ADF</v>
      </c>
      <c r="L948" s="58">
        <f ca="1">SMALL($J$5:$J$1004,ROWS($J$5:J948))</f>
        <v>13.889524680029556</v>
      </c>
      <c r="M948" s="11">
        <f ca="1">ROWS($J$5:J948)/COUNT($J$5:$J$1004)</f>
        <v>0.94399999999999995</v>
      </c>
      <c r="N948" s="11"/>
      <c r="O948" s="8" t="str">
        <f t="shared" ca="1" si="140"/>
        <v xml:space="preserve"> </v>
      </c>
      <c r="P948" s="8">
        <f t="shared" ca="1" si="141"/>
        <v>1</v>
      </c>
      <c r="Q948" s="8" t="str">
        <f t="shared" ca="1" si="142"/>
        <v xml:space="preserve"> </v>
      </c>
      <c r="S948" s="8">
        <f t="shared" ca="1" si="145"/>
        <v>1</v>
      </c>
      <c r="T948" s="8" t="str">
        <f t="shared" ca="1" si="143"/>
        <v/>
      </c>
      <c r="U948" s="8" t="str">
        <f t="shared" ca="1" si="143"/>
        <v/>
      </c>
      <c r="V948" s="8">
        <f t="shared" ca="1" si="143"/>
        <v>1</v>
      </c>
      <c r="W948" s="8" t="str">
        <f t="shared" ca="1" si="143"/>
        <v/>
      </c>
      <c r="X948" s="8">
        <f t="shared" ca="1" si="143"/>
        <v>1</v>
      </c>
    </row>
    <row r="949" spans="1:24" hidden="1" x14ac:dyDescent="0.25">
      <c r="A949" s="58">
        <f t="shared" ca="1" si="146"/>
        <v>4.1372496528112954</v>
      </c>
      <c r="B949" s="58">
        <f t="shared" ca="1" si="144"/>
        <v>1.4022414890646226</v>
      </c>
      <c r="C949" s="58">
        <f t="shared" ca="1" si="144"/>
        <v>6.6426234470495817</v>
      </c>
      <c r="D949" s="58">
        <f t="shared" ca="1" si="144"/>
        <v>4.6635146844181037</v>
      </c>
      <c r="E949" s="58">
        <f t="shared" ca="1" si="144"/>
        <v>2.1776739335694573</v>
      </c>
      <c r="F949" s="58">
        <f t="shared" ca="1" si="144"/>
        <v>2.4519566348925665</v>
      </c>
      <c r="G949" s="58" cm="1">
        <f t="array" aca="1" ref="G949" ca="1">SUM(IF(ISERROR(FIND($A$4:$F$4,G$4)),0,$A949:$F949))</f>
        <v>10.779873099860877</v>
      </c>
      <c r="H949" s="58" cm="1">
        <f t="array" aca="1" ref="H949" ca="1">SUM(IF(ISERROR(FIND($A$4:$F$4,H$4)),0,$A949:$F949))</f>
        <v>11.252720972121965</v>
      </c>
      <c r="I949" s="58" cm="1">
        <f t="array" aca="1" ref="I949" ca="1">SUM(IF(ISERROR(FIND($A$4:$F$4,I$4)),0,$A949:$F949))</f>
        <v>6.0318720575266465</v>
      </c>
      <c r="J949" s="58">
        <f t="shared" ca="1" si="138"/>
        <v>11.252720972121965</v>
      </c>
      <c r="K949" s="58" t="str">
        <f t="shared" ca="1" si="139"/>
        <v>ADF</v>
      </c>
      <c r="L949" s="58">
        <f ca="1">SMALL($J$5:$J$1004,ROWS($J$5:J949))</f>
        <v>13.896913090706541</v>
      </c>
      <c r="M949" s="11">
        <f ca="1">ROWS($J$5:J949)/COUNT($J$5:$J$1004)</f>
        <v>0.94499999999999995</v>
      </c>
      <c r="N949" s="11"/>
      <c r="O949" s="8" t="str">
        <f t="shared" ca="1" si="140"/>
        <v xml:space="preserve"> </v>
      </c>
      <c r="P949" s="8">
        <f t="shared" ca="1" si="141"/>
        <v>1</v>
      </c>
      <c r="Q949" s="8" t="str">
        <f t="shared" ca="1" si="142"/>
        <v xml:space="preserve"> </v>
      </c>
      <c r="S949" s="8">
        <f t="shared" ca="1" si="145"/>
        <v>1</v>
      </c>
      <c r="T949" s="8" t="str">
        <f t="shared" ca="1" si="143"/>
        <v/>
      </c>
      <c r="U949" s="8" t="str">
        <f t="shared" ca="1" si="143"/>
        <v/>
      </c>
      <c r="V949" s="8">
        <f t="shared" ca="1" si="143"/>
        <v>1</v>
      </c>
      <c r="W949" s="8" t="str">
        <f t="shared" ca="1" si="143"/>
        <v/>
      </c>
      <c r="X949" s="8">
        <f t="shared" ca="1" si="143"/>
        <v>1</v>
      </c>
    </row>
    <row r="950" spans="1:24" hidden="1" x14ac:dyDescent="0.25">
      <c r="A950" s="58">
        <f t="shared" ca="1" si="146"/>
        <v>3.1155731970660505</v>
      </c>
      <c r="B950" s="58">
        <f t="shared" ca="1" si="144"/>
        <v>4.7659553663060619</v>
      </c>
      <c r="C950" s="58">
        <f t="shared" ca="1" si="144"/>
        <v>7.0146052948889377</v>
      </c>
      <c r="D950" s="58">
        <f t="shared" ca="1" si="144"/>
        <v>3.1808820139338589</v>
      </c>
      <c r="E950" s="58">
        <f t="shared" ca="1" si="144"/>
        <v>2.3864629309748882</v>
      </c>
      <c r="F950" s="58">
        <f t="shared" ca="1" si="144"/>
        <v>3.7291375855735489</v>
      </c>
      <c r="G950" s="58" cm="1">
        <f t="array" aca="1" ref="G950" ca="1">SUM(IF(ISERROR(FIND($A$4:$F$4,G$4)),0,$A950:$F950))</f>
        <v>10.130178491954988</v>
      </c>
      <c r="H950" s="58" cm="1">
        <f t="array" aca="1" ref="H950" ca="1">SUM(IF(ISERROR(FIND($A$4:$F$4,H$4)),0,$A950:$F950))</f>
        <v>10.025592796573457</v>
      </c>
      <c r="I950" s="58" cm="1">
        <f t="array" aca="1" ref="I950" ca="1">SUM(IF(ISERROR(FIND($A$4:$F$4,I$4)),0,$A950:$F950))</f>
        <v>10.881555882854499</v>
      </c>
      <c r="J950" s="58">
        <f t="shared" ca="1" si="138"/>
        <v>10.881555882854499</v>
      </c>
      <c r="K950" s="58" t="str">
        <f t="shared" ca="1" si="139"/>
        <v>BEF</v>
      </c>
      <c r="L950" s="58">
        <f ca="1">SMALL($J$5:$J$1004,ROWS($J$5:J950))</f>
        <v>13.92103142011416</v>
      </c>
      <c r="M950" s="11">
        <f ca="1">ROWS($J$5:J950)/COUNT($J$5:$J$1004)</f>
        <v>0.94599999999999995</v>
      </c>
      <c r="N950" s="11"/>
      <c r="O950" s="8" t="str">
        <f t="shared" ca="1" si="140"/>
        <v xml:space="preserve"> </v>
      </c>
      <c r="P950" s="8" t="str">
        <f t="shared" ca="1" si="141"/>
        <v xml:space="preserve"> </v>
      </c>
      <c r="Q950" s="8">
        <f t="shared" ca="1" si="142"/>
        <v>1</v>
      </c>
      <c r="S950" s="8" t="str">
        <f t="shared" ca="1" si="145"/>
        <v/>
      </c>
      <c r="T950" s="8">
        <f t="shared" ca="1" si="143"/>
        <v>1</v>
      </c>
      <c r="U950" s="8" t="str">
        <f t="shared" ca="1" si="143"/>
        <v/>
      </c>
      <c r="V950" s="8" t="str">
        <f t="shared" ca="1" si="143"/>
        <v/>
      </c>
      <c r="W950" s="8">
        <f t="shared" ca="1" si="143"/>
        <v>1</v>
      </c>
      <c r="X950" s="8">
        <f t="shared" ca="1" si="143"/>
        <v>1</v>
      </c>
    </row>
    <row r="951" spans="1:24" hidden="1" x14ac:dyDescent="0.25">
      <c r="A951" s="58">
        <f t="shared" ca="1" si="146"/>
        <v>3.8182444653334011</v>
      </c>
      <c r="B951" s="58">
        <f t="shared" ca="1" si="144"/>
        <v>1.4363190345982129</v>
      </c>
      <c r="C951" s="58">
        <f t="shared" ca="1" si="144"/>
        <v>6.4961896436828974</v>
      </c>
      <c r="D951" s="58">
        <f t="shared" ca="1" si="144"/>
        <v>3.9634327511340688</v>
      </c>
      <c r="E951" s="58">
        <f t="shared" ca="1" si="144"/>
        <v>1.5992461759938261</v>
      </c>
      <c r="F951" s="58">
        <f t="shared" ca="1" si="144"/>
        <v>3.654919541093812</v>
      </c>
      <c r="G951" s="58" cm="1">
        <f t="array" aca="1" ref="G951" ca="1">SUM(IF(ISERROR(FIND($A$4:$F$4,G$4)),0,$A951:$F951))</f>
        <v>10.314434109016299</v>
      </c>
      <c r="H951" s="58" cm="1">
        <f t="array" aca="1" ref="H951" ca="1">SUM(IF(ISERROR(FIND($A$4:$F$4,H$4)),0,$A951:$F951))</f>
        <v>11.436596757561283</v>
      </c>
      <c r="I951" s="58" cm="1">
        <f t="array" aca="1" ref="I951" ca="1">SUM(IF(ISERROR(FIND($A$4:$F$4,I$4)),0,$A951:$F951))</f>
        <v>6.690484751685851</v>
      </c>
      <c r="J951" s="58">
        <f t="shared" ca="1" si="138"/>
        <v>11.436596757561283</v>
      </c>
      <c r="K951" s="58" t="str">
        <f t="shared" ca="1" si="139"/>
        <v>ADF</v>
      </c>
      <c r="L951" s="58">
        <f ca="1">SMALL($J$5:$J$1004,ROWS($J$5:J951))</f>
        <v>13.933541619945325</v>
      </c>
      <c r="M951" s="11">
        <f ca="1">ROWS($J$5:J951)/COUNT($J$5:$J$1004)</f>
        <v>0.94699999999999995</v>
      </c>
      <c r="N951" s="11"/>
      <c r="O951" s="8" t="str">
        <f t="shared" ca="1" si="140"/>
        <v xml:space="preserve"> </v>
      </c>
      <c r="P951" s="8">
        <f t="shared" ca="1" si="141"/>
        <v>1</v>
      </c>
      <c r="Q951" s="8" t="str">
        <f t="shared" ca="1" si="142"/>
        <v xml:space="preserve"> </v>
      </c>
      <c r="S951" s="8">
        <f t="shared" ca="1" si="145"/>
        <v>1</v>
      </c>
      <c r="T951" s="8" t="str">
        <f t="shared" ca="1" si="143"/>
        <v/>
      </c>
      <c r="U951" s="8" t="str">
        <f t="shared" ca="1" si="143"/>
        <v/>
      </c>
      <c r="V951" s="8">
        <f t="shared" ca="1" si="143"/>
        <v>1</v>
      </c>
      <c r="W951" s="8" t="str">
        <f t="shared" ca="1" si="143"/>
        <v/>
      </c>
      <c r="X951" s="8">
        <f t="shared" ca="1" si="143"/>
        <v>1</v>
      </c>
    </row>
    <row r="952" spans="1:24" hidden="1" x14ac:dyDescent="0.25">
      <c r="A952" s="58">
        <f t="shared" ca="1" si="146"/>
        <v>3.5155857206431502</v>
      </c>
      <c r="B952" s="58">
        <f t="shared" ca="1" si="144"/>
        <v>4.9699702372765344</v>
      </c>
      <c r="C952" s="58">
        <f t="shared" ca="1" si="144"/>
        <v>7.2041358138637337</v>
      </c>
      <c r="D952" s="58">
        <f t="shared" ca="1" si="144"/>
        <v>3.9898043516486661</v>
      </c>
      <c r="E952" s="58">
        <f t="shared" ca="1" si="144"/>
        <v>2.6257011743113914</v>
      </c>
      <c r="F952" s="58">
        <f t="shared" ca="1" si="144"/>
        <v>3.8968522468106226</v>
      </c>
      <c r="G952" s="58" cm="1">
        <f t="array" aca="1" ref="G952" ca="1">SUM(IF(ISERROR(FIND($A$4:$F$4,G$4)),0,$A952:$F952))</f>
        <v>10.719721534506885</v>
      </c>
      <c r="H952" s="58" cm="1">
        <f t="array" aca="1" ref="H952" ca="1">SUM(IF(ISERROR(FIND($A$4:$F$4,H$4)),0,$A952:$F952))</f>
        <v>11.402242319102438</v>
      </c>
      <c r="I952" s="58" cm="1">
        <f t="array" aca="1" ref="I952" ca="1">SUM(IF(ISERROR(FIND($A$4:$F$4,I$4)),0,$A952:$F952))</f>
        <v>11.492523658398548</v>
      </c>
      <c r="J952" s="58">
        <f t="shared" ca="1" si="138"/>
        <v>11.492523658398548</v>
      </c>
      <c r="K952" s="58" t="str">
        <f t="shared" ca="1" si="139"/>
        <v>BEF</v>
      </c>
      <c r="L952" s="58">
        <f ca="1">SMALL($J$5:$J$1004,ROWS($J$5:J952))</f>
        <v>13.946772159383123</v>
      </c>
      <c r="M952" s="11">
        <f ca="1">ROWS($J$5:J952)/COUNT($J$5:$J$1004)</f>
        <v>0.94799999999999995</v>
      </c>
      <c r="N952" s="11"/>
      <c r="O952" s="8" t="str">
        <f t="shared" ca="1" si="140"/>
        <v xml:space="preserve"> </v>
      </c>
      <c r="P952" s="8" t="str">
        <f t="shared" ca="1" si="141"/>
        <v xml:space="preserve"> </v>
      </c>
      <c r="Q952" s="8">
        <f t="shared" ca="1" si="142"/>
        <v>1</v>
      </c>
      <c r="S952" s="8" t="str">
        <f t="shared" ca="1" si="145"/>
        <v/>
      </c>
      <c r="T952" s="8">
        <f t="shared" ca="1" si="143"/>
        <v>1</v>
      </c>
      <c r="U952" s="8" t="str">
        <f t="shared" ca="1" si="143"/>
        <v/>
      </c>
      <c r="V952" s="8" t="str">
        <f t="shared" ca="1" si="143"/>
        <v/>
      </c>
      <c r="W952" s="8">
        <f t="shared" ca="1" si="143"/>
        <v>1</v>
      </c>
      <c r="X952" s="8">
        <f t="shared" ca="1" si="143"/>
        <v>1</v>
      </c>
    </row>
    <row r="953" spans="1:24" hidden="1" x14ac:dyDescent="0.25">
      <c r="A953" s="58">
        <f t="shared" ca="1" si="146"/>
        <v>4.0386427560425915</v>
      </c>
      <c r="B953" s="58">
        <f t="shared" ca="1" si="144"/>
        <v>1.8218849112148057</v>
      </c>
      <c r="C953" s="58">
        <f t="shared" ca="1" si="144"/>
        <v>7.3182230241299155</v>
      </c>
      <c r="D953" s="58">
        <f t="shared" ca="1" si="144"/>
        <v>4.4261151577461391</v>
      </c>
      <c r="E953" s="58">
        <f t="shared" ca="1" si="144"/>
        <v>1.0181458954278426</v>
      </c>
      <c r="F953" s="58">
        <f t="shared" ca="1" si="144"/>
        <v>2.3611947484340581</v>
      </c>
      <c r="G953" s="58" cm="1">
        <f t="array" aca="1" ref="G953" ca="1">SUM(IF(ISERROR(FIND($A$4:$F$4,G$4)),0,$A953:$F953))</f>
        <v>11.356865780172507</v>
      </c>
      <c r="H953" s="58" cm="1">
        <f t="array" aca="1" ref="H953" ca="1">SUM(IF(ISERROR(FIND($A$4:$F$4,H$4)),0,$A953:$F953))</f>
        <v>10.82595266222279</v>
      </c>
      <c r="I953" s="58" cm="1">
        <f t="array" aca="1" ref="I953" ca="1">SUM(IF(ISERROR(FIND($A$4:$F$4,I$4)),0,$A953:$F953))</f>
        <v>5.2012255550767064</v>
      </c>
      <c r="J953" s="58">
        <f t="shared" ca="1" si="138"/>
        <v>11.356865780172507</v>
      </c>
      <c r="K953" s="58" t="str">
        <f t="shared" ca="1" si="139"/>
        <v>AC</v>
      </c>
      <c r="L953" s="58">
        <f ca="1">SMALL($J$5:$J$1004,ROWS($J$5:J953))</f>
        <v>13.950484659426895</v>
      </c>
      <c r="M953" s="11">
        <f ca="1">ROWS($J$5:J953)/COUNT($J$5:$J$1004)</f>
        <v>0.94899999999999995</v>
      </c>
      <c r="N953" s="11"/>
      <c r="O953" s="8">
        <f t="shared" ca="1" si="140"/>
        <v>1</v>
      </c>
      <c r="P953" s="8" t="str">
        <f t="shared" ca="1" si="141"/>
        <v xml:space="preserve"> </v>
      </c>
      <c r="Q953" s="8" t="str">
        <f t="shared" ca="1" si="142"/>
        <v xml:space="preserve"> </v>
      </c>
      <c r="S953" s="8">
        <f t="shared" ca="1" si="145"/>
        <v>1</v>
      </c>
      <c r="T953" s="8" t="str">
        <f t="shared" ca="1" si="143"/>
        <v/>
      </c>
      <c r="U953" s="8">
        <f t="shared" ca="1" si="143"/>
        <v>1</v>
      </c>
      <c r="V953" s="8" t="str">
        <f t="shared" ca="1" si="143"/>
        <v/>
      </c>
      <c r="W953" s="8" t="str">
        <f t="shared" ca="1" si="143"/>
        <v/>
      </c>
      <c r="X953" s="8" t="str">
        <f t="shared" ca="1" si="143"/>
        <v/>
      </c>
    </row>
    <row r="954" spans="1:24" hidden="1" x14ac:dyDescent="0.25">
      <c r="A954" s="58">
        <f t="shared" ca="1" si="146"/>
        <v>4.1438414085299495</v>
      </c>
      <c r="B954" s="58">
        <f t="shared" ca="1" si="144"/>
        <v>2.2443591663184188</v>
      </c>
      <c r="C954" s="58">
        <f t="shared" ca="1" si="144"/>
        <v>5.4039818211925184</v>
      </c>
      <c r="D954" s="58">
        <f t="shared" ca="1" si="144"/>
        <v>4.2644661825581602</v>
      </c>
      <c r="E954" s="58">
        <f t="shared" ca="1" si="144"/>
        <v>1.2877553997849742</v>
      </c>
      <c r="F954" s="58">
        <f t="shared" ca="1" si="144"/>
        <v>3.1815239932339519</v>
      </c>
      <c r="G954" s="58" cm="1">
        <f t="array" aca="1" ref="G954" ca="1">SUM(IF(ISERROR(FIND($A$4:$F$4,G$4)),0,$A954:$F954))</f>
        <v>9.5478232297224679</v>
      </c>
      <c r="H954" s="58" cm="1">
        <f t="array" aca="1" ref="H954" ca="1">SUM(IF(ISERROR(FIND($A$4:$F$4,H$4)),0,$A954:$F954))</f>
        <v>11.589831584322063</v>
      </c>
      <c r="I954" s="58" cm="1">
        <f t="array" aca="1" ref="I954" ca="1">SUM(IF(ISERROR(FIND($A$4:$F$4,I$4)),0,$A954:$F954))</f>
        <v>6.7136385593373449</v>
      </c>
      <c r="J954" s="58">
        <f t="shared" ca="1" si="138"/>
        <v>11.589831584322063</v>
      </c>
      <c r="K954" s="58" t="str">
        <f t="shared" ca="1" si="139"/>
        <v>ADF</v>
      </c>
      <c r="L954" s="58">
        <f ca="1">SMALL($J$5:$J$1004,ROWS($J$5:J954))</f>
        <v>13.956906076480937</v>
      </c>
      <c r="M954" s="11">
        <f ca="1">ROWS($J$5:J954)/COUNT($J$5:$J$1004)</f>
        <v>0.95</v>
      </c>
      <c r="N954" s="11"/>
      <c r="O954" s="8" t="str">
        <f t="shared" ca="1" si="140"/>
        <v xml:space="preserve"> </v>
      </c>
      <c r="P954" s="8">
        <f t="shared" ca="1" si="141"/>
        <v>1</v>
      </c>
      <c r="Q954" s="8" t="str">
        <f t="shared" ca="1" si="142"/>
        <v xml:space="preserve"> </v>
      </c>
      <c r="S954" s="8">
        <f t="shared" ca="1" si="145"/>
        <v>1</v>
      </c>
      <c r="T954" s="8" t="str">
        <f t="shared" ca="1" si="143"/>
        <v/>
      </c>
      <c r="U954" s="8" t="str">
        <f t="shared" ca="1" si="143"/>
        <v/>
      </c>
      <c r="V954" s="8">
        <f t="shared" ca="1" si="143"/>
        <v>1</v>
      </c>
      <c r="W954" s="8" t="str">
        <f t="shared" ca="1" si="143"/>
        <v/>
      </c>
      <c r="X954" s="8">
        <f t="shared" ca="1" si="143"/>
        <v>1</v>
      </c>
    </row>
    <row r="955" spans="1:24" hidden="1" x14ac:dyDescent="0.25">
      <c r="A955" s="58">
        <f t="shared" ca="1" si="146"/>
        <v>5.7880617574001407</v>
      </c>
      <c r="B955" s="58">
        <f t="shared" ca="1" si="144"/>
        <v>4.1460338684218421</v>
      </c>
      <c r="C955" s="58">
        <f t="shared" ca="1" si="144"/>
        <v>7.5139208907708701</v>
      </c>
      <c r="D955" s="58">
        <f t="shared" ca="1" si="144"/>
        <v>2.9996558715535748</v>
      </c>
      <c r="E955" s="58">
        <f t="shared" ca="1" si="144"/>
        <v>2.8315996038634017</v>
      </c>
      <c r="F955" s="58">
        <f t="shared" ca="1" si="144"/>
        <v>2.1011963190073804</v>
      </c>
      <c r="G955" s="58" cm="1">
        <f t="array" aca="1" ref="G955" ca="1">SUM(IF(ISERROR(FIND($A$4:$F$4,G$4)),0,$A955:$F955))</f>
        <v>13.301982648171011</v>
      </c>
      <c r="H955" s="58" cm="1">
        <f t="array" aca="1" ref="H955" ca="1">SUM(IF(ISERROR(FIND($A$4:$F$4,H$4)),0,$A955:$F955))</f>
        <v>10.888913947961095</v>
      </c>
      <c r="I955" s="58" cm="1">
        <f t="array" aca="1" ref="I955" ca="1">SUM(IF(ISERROR(FIND($A$4:$F$4,I$4)),0,$A955:$F955))</f>
        <v>9.0788297912926232</v>
      </c>
      <c r="J955" s="58">
        <f t="shared" ca="1" si="138"/>
        <v>13.301982648171011</v>
      </c>
      <c r="K955" s="58" t="str">
        <f t="shared" ca="1" si="139"/>
        <v>AC</v>
      </c>
      <c r="L955" s="58">
        <f ca="1">SMALL($J$5:$J$1004,ROWS($J$5:J955))</f>
        <v>13.966700734573092</v>
      </c>
      <c r="M955" s="11">
        <f ca="1">ROWS($J$5:J955)/COUNT($J$5:$J$1004)</f>
        <v>0.95099999999999996</v>
      </c>
      <c r="N955" s="11"/>
      <c r="O955" s="8">
        <f t="shared" ca="1" si="140"/>
        <v>1</v>
      </c>
      <c r="P955" s="8" t="str">
        <f t="shared" ca="1" si="141"/>
        <v xml:space="preserve"> </v>
      </c>
      <c r="Q955" s="8" t="str">
        <f t="shared" ca="1" si="142"/>
        <v xml:space="preserve"> </v>
      </c>
      <c r="S955" s="8">
        <f t="shared" ca="1" si="145"/>
        <v>1</v>
      </c>
      <c r="T955" s="8" t="str">
        <f t="shared" ca="1" si="143"/>
        <v/>
      </c>
      <c r="U955" s="8">
        <f t="shared" ca="1" si="143"/>
        <v>1</v>
      </c>
      <c r="V955" s="8" t="str">
        <f t="shared" ca="1" si="143"/>
        <v/>
      </c>
      <c r="W955" s="8" t="str">
        <f t="shared" ca="1" si="143"/>
        <v/>
      </c>
      <c r="X955" s="8" t="str">
        <f t="shared" ca="1" si="143"/>
        <v/>
      </c>
    </row>
    <row r="956" spans="1:24" hidden="1" x14ac:dyDescent="0.25">
      <c r="A956" s="58">
        <f t="shared" ca="1" si="146"/>
        <v>4.8271203592172647</v>
      </c>
      <c r="B956" s="58">
        <f t="shared" ca="1" si="144"/>
        <v>4.0996088253625729</v>
      </c>
      <c r="C956" s="58">
        <f t="shared" ca="1" si="144"/>
        <v>7.987234018111721</v>
      </c>
      <c r="D956" s="58">
        <f t="shared" ca="1" si="144"/>
        <v>5.1041775885264933</v>
      </c>
      <c r="E956" s="58">
        <f t="shared" ca="1" si="144"/>
        <v>1.1144264327178273</v>
      </c>
      <c r="F956" s="58">
        <f t="shared" ca="1" si="144"/>
        <v>3.5538865774272628</v>
      </c>
      <c r="G956" s="58" cm="1">
        <f t="array" aca="1" ref="G956" ca="1">SUM(IF(ISERROR(FIND($A$4:$F$4,G$4)),0,$A956:$F956))</f>
        <v>12.814354377328986</v>
      </c>
      <c r="H956" s="58" cm="1">
        <f t="array" aca="1" ref="H956" ca="1">SUM(IF(ISERROR(FIND($A$4:$F$4,H$4)),0,$A956:$F956))</f>
        <v>13.485184525171022</v>
      </c>
      <c r="I956" s="58" cm="1">
        <f t="array" aca="1" ref="I956" ca="1">SUM(IF(ISERROR(FIND($A$4:$F$4,I$4)),0,$A956:$F956))</f>
        <v>8.7679218355076642</v>
      </c>
      <c r="J956" s="58">
        <f t="shared" ca="1" si="138"/>
        <v>13.485184525171022</v>
      </c>
      <c r="K956" s="58" t="str">
        <f t="shared" ca="1" si="139"/>
        <v>ADF</v>
      </c>
      <c r="L956" s="58">
        <f ca="1">SMALL($J$5:$J$1004,ROWS($J$5:J956))</f>
        <v>13.970294694550786</v>
      </c>
      <c r="M956" s="11">
        <f ca="1">ROWS($J$5:J956)/COUNT($J$5:$J$1004)</f>
        <v>0.95199999999999996</v>
      </c>
      <c r="N956" s="11"/>
      <c r="O956" s="8" t="str">
        <f t="shared" ca="1" si="140"/>
        <v xml:space="preserve"> </v>
      </c>
      <c r="P956" s="8">
        <f t="shared" ca="1" si="141"/>
        <v>1</v>
      </c>
      <c r="Q956" s="8" t="str">
        <f t="shared" ca="1" si="142"/>
        <v xml:space="preserve"> </v>
      </c>
      <c r="S956" s="8">
        <f t="shared" ca="1" si="145"/>
        <v>1</v>
      </c>
      <c r="T956" s="8" t="str">
        <f t="shared" ca="1" si="143"/>
        <v/>
      </c>
      <c r="U956" s="8" t="str">
        <f t="shared" ca="1" si="143"/>
        <v/>
      </c>
      <c r="V956" s="8">
        <f t="shared" ca="1" si="143"/>
        <v>1</v>
      </c>
      <c r="W956" s="8" t="str">
        <f t="shared" ca="1" si="143"/>
        <v/>
      </c>
      <c r="X956" s="8">
        <f t="shared" ca="1" si="143"/>
        <v>1</v>
      </c>
    </row>
    <row r="957" spans="1:24" hidden="1" x14ac:dyDescent="0.25">
      <c r="A957" s="58">
        <f t="shared" ca="1" si="146"/>
        <v>4.6989508863586638</v>
      </c>
      <c r="B957" s="58">
        <f t="shared" ca="1" si="144"/>
        <v>1.4986183429791553</v>
      </c>
      <c r="C957" s="58">
        <f t="shared" ca="1" si="144"/>
        <v>7.7750154338660913</v>
      </c>
      <c r="D957" s="58">
        <f t="shared" ca="1" si="144"/>
        <v>3.2057803382964516</v>
      </c>
      <c r="E957" s="58">
        <f t="shared" ca="1" si="144"/>
        <v>2.7768369539234059</v>
      </c>
      <c r="F957" s="58">
        <f t="shared" ca="1" si="144"/>
        <v>2.8109409215628207</v>
      </c>
      <c r="G957" s="58" cm="1">
        <f t="array" aca="1" ref="G957" ca="1">SUM(IF(ISERROR(FIND($A$4:$F$4,G$4)),0,$A957:$F957))</f>
        <v>12.473966320224754</v>
      </c>
      <c r="H957" s="58" cm="1">
        <f t="array" aca="1" ref="H957" ca="1">SUM(IF(ISERROR(FIND($A$4:$F$4,H$4)),0,$A957:$F957))</f>
        <v>10.715672146217937</v>
      </c>
      <c r="I957" s="58" cm="1">
        <f t="array" aca="1" ref="I957" ca="1">SUM(IF(ISERROR(FIND($A$4:$F$4,I$4)),0,$A957:$F957))</f>
        <v>7.0863962184653815</v>
      </c>
      <c r="J957" s="58">
        <f t="shared" ca="1" si="138"/>
        <v>12.473966320224754</v>
      </c>
      <c r="K957" s="58" t="str">
        <f t="shared" ca="1" si="139"/>
        <v>AC</v>
      </c>
      <c r="L957" s="58">
        <f ca="1">SMALL($J$5:$J$1004,ROWS($J$5:J957))</f>
        <v>13.989031338622567</v>
      </c>
      <c r="M957" s="11">
        <f ca="1">ROWS($J$5:J957)/COUNT($J$5:$J$1004)</f>
        <v>0.95299999999999996</v>
      </c>
      <c r="N957" s="11"/>
      <c r="O957" s="8">
        <f t="shared" ca="1" si="140"/>
        <v>1</v>
      </c>
      <c r="P957" s="8" t="str">
        <f t="shared" ca="1" si="141"/>
        <v xml:space="preserve"> </v>
      </c>
      <c r="Q957" s="8" t="str">
        <f t="shared" ca="1" si="142"/>
        <v xml:space="preserve"> </v>
      </c>
      <c r="S957" s="8">
        <f t="shared" ca="1" si="145"/>
        <v>1</v>
      </c>
      <c r="T957" s="8" t="str">
        <f t="shared" ca="1" si="143"/>
        <v/>
      </c>
      <c r="U957" s="8">
        <f t="shared" ca="1" si="143"/>
        <v>1</v>
      </c>
      <c r="V957" s="8" t="str">
        <f t="shared" ca="1" si="143"/>
        <v/>
      </c>
      <c r="W957" s="8" t="str">
        <f t="shared" ca="1" si="143"/>
        <v/>
      </c>
      <c r="X957" s="8" t="str">
        <f t="shared" ca="1" si="143"/>
        <v/>
      </c>
    </row>
    <row r="958" spans="1:24" hidden="1" x14ac:dyDescent="0.25">
      <c r="A958" s="58">
        <f t="shared" ca="1" si="146"/>
        <v>3.3809025371037249</v>
      </c>
      <c r="B958" s="58">
        <f t="shared" ca="1" si="144"/>
        <v>2.0319164830276892</v>
      </c>
      <c r="C958" s="58">
        <f t="shared" ca="1" si="144"/>
        <v>5.426349748652143</v>
      </c>
      <c r="D958" s="58">
        <f t="shared" ca="1" si="144"/>
        <v>3.5685166179790628</v>
      </c>
      <c r="E958" s="58">
        <f t="shared" ca="1" si="144"/>
        <v>2.5814234597738368</v>
      </c>
      <c r="F958" s="58">
        <f t="shared" ca="1" si="144"/>
        <v>2.9785756300891708</v>
      </c>
      <c r="G958" s="58" cm="1">
        <f t="array" aca="1" ref="G958" ca="1">SUM(IF(ISERROR(FIND($A$4:$F$4,G$4)),0,$A958:$F958))</f>
        <v>8.8072522857558688</v>
      </c>
      <c r="H958" s="58" cm="1">
        <f t="array" aca="1" ref="H958" ca="1">SUM(IF(ISERROR(FIND($A$4:$F$4,H$4)),0,$A958:$F958))</f>
        <v>9.9279947851719594</v>
      </c>
      <c r="I958" s="58" cm="1">
        <f t="array" aca="1" ref="I958" ca="1">SUM(IF(ISERROR(FIND($A$4:$F$4,I$4)),0,$A958:$F958))</f>
        <v>7.5919155728906969</v>
      </c>
      <c r="J958" s="58">
        <f t="shared" ca="1" si="138"/>
        <v>9.9279947851719594</v>
      </c>
      <c r="K958" s="58" t="str">
        <f t="shared" ca="1" si="139"/>
        <v>ADF</v>
      </c>
      <c r="L958" s="58">
        <f ca="1">SMALL($J$5:$J$1004,ROWS($J$5:J958))</f>
        <v>14.001597767764556</v>
      </c>
      <c r="M958" s="11">
        <f ca="1">ROWS($J$5:J958)/COUNT($J$5:$J$1004)</f>
        <v>0.95399999999999996</v>
      </c>
      <c r="N958" s="11"/>
      <c r="O958" s="8" t="str">
        <f t="shared" ca="1" si="140"/>
        <v xml:space="preserve"> </v>
      </c>
      <c r="P958" s="8">
        <f t="shared" ca="1" si="141"/>
        <v>1</v>
      </c>
      <c r="Q958" s="8" t="str">
        <f t="shared" ca="1" si="142"/>
        <v xml:space="preserve"> </v>
      </c>
      <c r="S958" s="8">
        <f t="shared" ca="1" si="145"/>
        <v>1</v>
      </c>
      <c r="T958" s="8" t="str">
        <f t="shared" ca="1" si="143"/>
        <v/>
      </c>
      <c r="U958" s="8" t="str">
        <f t="shared" ca="1" si="143"/>
        <v/>
      </c>
      <c r="V958" s="8">
        <f t="shared" ca="1" si="143"/>
        <v>1</v>
      </c>
      <c r="W958" s="8" t="str">
        <f t="shared" ca="1" si="143"/>
        <v/>
      </c>
      <c r="X958" s="8">
        <f t="shared" ca="1" si="143"/>
        <v>1</v>
      </c>
    </row>
    <row r="959" spans="1:24" hidden="1" x14ac:dyDescent="0.25">
      <c r="A959" s="58">
        <f t="shared" ca="1" si="146"/>
        <v>3.2920539116975194</v>
      </c>
      <c r="B959" s="58">
        <f t="shared" ca="1" si="144"/>
        <v>3.8393535883989443</v>
      </c>
      <c r="C959" s="58">
        <f t="shared" ca="1" si="144"/>
        <v>7.7907923782414379</v>
      </c>
      <c r="D959" s="58">
        <f t="shared" ca="1" si="144"/>
        <v>3.6738514934172697</v>
      </c>
      <c r="E959" s="58">
        <f t="shared" ca="1" si="144"/>
        <v>2.5962046013423592</v>
      </c>
      <c r="F959" s="58">
        <f t="shared" ca="1" si="144"/>
        <v>2.5965765153667117</v>
      </c>
      <c r="G959" s="58" cm="1">
        <f t="array" aca="1" ref="G959" ca="1">SUM(IF(ISERROR(FIND($A$4:$F$4,G$4)),0,$A959:$F959))</f>
        <v>11.082846289938956</v>
      </c>
      <c r="H959" s="58" cm="1">
        <f t="array" aca="1" ref="H959" ca="1">SUM(IF(ISERROR(FIND($A$4:$F$4,H$4)),0,$A959:$F959))</f>
        <v>9.5624819204815008</v>
      </c>
      <c r="I959" s="58" cm="1">
        <f t="array" aca="1" ref="I959" ca="1">SUM(IF(ISERROR(FIND($A$4:$F$4,I$4)),0,$A959:$F959))</f>
        <v>9.0321347051080156</v>
      </c>
      <c r="J959" s="58">
        <f t="shared" ca="1" si="138"/>
        <v>11.082846289938956</v>
      </c>
      <c r="K959" s="58" t="str">
        <f t="shared" ca="1" si="139"/>
        <v>AC</v>
      </c>
      <c r="L959" s="58">
        <f ca="1">SMALL($J$5:$J$1004,ROWS($J$5:J959))</f>
        <v>14.028110456856115</v>
      </c>
      <c r="M959" s="11">
        <f ca="1">ROWS($J$5:J959)/COUNT($J$5:$J$1004)</f>
        <v>0.95499999999999996</v>
      </c>
      <c r="N959" s="11"/>
      <c r="O959" s="8">
        <f t="shared" ca="1" si="140"/>
        <v>1</v>
      </c>
      <c r="P959" s="8" t="str">
        <f t="shared" ca="1" si="141"/>
        <v xml:space="preserve"> </v>
      </c>
      <c r="Q959" s="8" t="str">
        <f t="shared" ca="1" si="142"/>
        <v xml:space="preserve"> </v>
      </c>
      <c r="S959" s="8">
        <f t="shared" ca="1" si="145"/>
        <v>1</v>
      </c>
      <c r="T959" s="8" t="str">
        <f t="shared" ca="1" si="143"/>
        <v/>
      </c>
      <c r="U959" s="8">
        <f t="shared" ca="1" si="143"/>
        <v>1</v>
      </c>
      <c r="V959" s="8" t="str">
        <f t="shared" ca="1" si="143"/>
        <v/>
      </c>
      <c r="W959" s="8" t="str">
        <f t="shared" ca="1" si="143"/>
        <v/>
      </c>
      <c r="X959" s="8" t="str">
        <f t="shared" ca="1" si="143"/>
        <v/>
      </c>
    </row>
    <row r="960" spans="1:24" hidden="1" x14ac:dyDescent="0.25">
      <c r="A960" s="58">
        <f t="shared" ca="1" si="146"/>
        <v>3.2082011165791182</v>
      </c>
      <c r="B960" s="58">
        <f t="shared" ca="1" si="144"/>
        <v>2.8091964107779144</v>
      </c>
      <c r="C960" s="58">
        <f t="shared" ca="1" si="144"/>
        <v>4.2552123146171272</v>
      </c>
      <c r="D960" s="58">
        <f t="shared" ca="1" si="144"/>
        <v>3.9659061666039883</v>
      </c>
      <c r="E960" s="58">
        <f t="shared" ca="1" si="144"/>
        <v>1.3977745852959664</v>
      </c>
      <c r="F960" s="58">
        <f t="shared" ca="1" si="144"/>
        <v>3.9350811011832647</v>
      </c>
      <c r="G960" s="58" cm="1">
        <f t="array" aca="1" ref="G960" ca="1">SUM(IF(ISERROR(FIND($A$4:$F$4,G$4)),0,$A960:$F960))</f>
        <v>7.4634134311962459</v>
      </c>
      <c r="H960" s="58" cm="1">
        <f t="array" aca="1" ref="H960" ca="1">SUM(IF(ISERROR(FIND($A$4:$F$4,H$4)),0,$A960:$F960))</f>
        <v>11.109188384366371</v>
      </c>
      <c r="I960" s="58" cm="1">
        <f t="array" aca="1" ref="I960" ca="1">SUM(IF(ISERROR(FIND($A$4:$F$4,I$4)),0,$A960:$F960))</f>
        <v>8.142052097257146</v>
      </c>
      <c r="J960" s="58">
        <f t="shared" ca="1" si="138"/>
        <v>11.109188384366371</v>
      </c>
      <c r="K960" s="58" t="str">
        <f t="shared" ca="1" si="139"/>
        <v>ADF</v>
      </c>
      <c r="L960" s="58">
        <f ca="1">SMALL($J$5:$J$1004,ROWS($J$5:J960))</f>
        <v>14.035228697660806</v>
      </c>
      <c r="M960" s="11">
        <f ca="1">ROWS($J$5:J960)/COUNT($J$5:$J$1004)</f>
        <v>0.95599999999999996</v>
      </c>
      <c r="N960" s="11"/>
      <c r="O960" s="8" t="str">
        <f t="shared" ca="1" si="140"/>
        <v xml:space="preserve"> </v>
      </c>
      <c r="P960" s="8">
        <f t="shared" ca="1" si="141"/>
        <v>1</v>
      </c>
      <c r="Q960" s="8" t="str">
        <f t="shared" ca="1" si="142"/>
        <v xml:space="preserve"> </v>
      </c>
      <c r="S960" s="8">
        <f t="shared" ca="1" si="145"/>
        <v>1</v>
      </c>
      <c r="T960" s="8" t="str">
        <f t="shared" ca="1" si="143"/>
        <v/>
      </c>
      <c r="U960" s="8" t="str">
        <f t="shared" ca="1" si="143"/>
        <v/>
      </c>
      <c r="V960" s="8">
        <f t="shared" ca="1" si="143"/>
        <v>1</v>
      </c>
      <c r="W960" s="8" t="str">
        <f t="shared" ca="1" si="143"/>
        <v/>
      </c>
      <c r="X960" s="8">
        <f t="shared" ca="1" si="143"/>
        <v>1</v>
      </c>
    </row>
    <row r="961" spans="1:24" hidden="1" x14ac:dyDescent="0.25">
      <c r="A961" s="58">
        <f t="shared" ca="1" si="146"/>
        <v>3.977746606030899</v>
      </c>
      <c r="B961" s="58">
        <f t="shared" ca="1" si="144"/>
        <v>4.6734542733595887</v>
      </c>
      <c r="C961" s="58">
        <f t="shared" ca="1" si="144"/>
        <v>4.5851834469271902</v>
      </c>
      <c r="D961" s="58">
        <f t="shared" ca="1" si="144"/>
        <v>5.71963098485333</v>
      </c>
      <c r="E961" s="58">
        <f t="shared" ca="1" si="144"/>
        <v>1.3812021701856916</v>
      </c>
      <c r="F961" s="58">
        <f t="shared" ca="1" si="144"/>
        <v>2.3797033068788731</v>
      </c>
      <c r="G961" s="58" cm="1">
        <f t="array" aca="1" ref="G961" ca="1">SUM(IF(ISERROR(FIND($A$4:$F$4,G$4)),0,$A961:$F961))</f>
        <v>8.5629300529580892</v>
      </c>
      <c r="H961" s="58" cm="1">
        <f t="array" aca="1" ref="H961" ca="1">SUM(IF(ISERROR(FIND($A$4:$F$4,H$4)),0,$A961:$F961))</f>
        <v>12.077080897763103</v>
      </c>
      <c r="I961" s="58" cm="1">
        <f t="array" aca="1" ref="I961" ca="1">SUM(IF(ISERROR(FIND($A$4:$F$4,I$4)),0,$A961:$F961))</f>
        <v>8.4343597504241536</v>
      </c>
      <c r="J961" s="58">
        <f t="shared" ca="1" si="138"/>
        <v>12.077080897763103</v>
      </c>
      <c r="K961" s="58" t="str">
        <f t="shared" ca="1" si="139"/>
        <v>ADF</v>
      </c>
      <c r="L961" s="58">
        <f ca="1">SMALL($J$5:$J$1004,ROWS($J$5:J961))</f>
        <v>14.036955791832636</v>
      </c>
      <c r="M961" s="11">
        <f ca="1">ROWS($J$5:J961)/COUNT($J$5:$J$1004)</f>
        <v>0.95699999999999996</v>
      </c>
      <c r="N961" s="11"/>
      <c r="O961" s="8" t="str">
        <f t="shared" ca="1" si="140"/>
        <v xml:space="preserve"> </v>
      </c>
      <c r="P961" s="8">
        <f t="shared" ca="1" si="141"/>
        <v>1</v>
      </c>
      <c r="Q961" s="8" t="str">
        <f t="shared" ca="1" si="142"/>
        <v xml:space="preserve"> </v>
      </c>
      <c r="S961" s="8">
        <f t="shared" ca="1" si="145"/>
        <v>1</v>
      </c>
      <c r="T961" s="8" t="str">
        <f t="shared" ca="1" si="143"/>
        <v/>
      </c>
      <c r="U961" s="8" t="str">
        <f t="shared" ca="1" si="143"/>
        <v/>
      </c>
      <c r="V961" s="8">
        <f t="shared" ca="1" si="143"/>
        <v>1</v>
      </c>
      <c r="W961" s="8" t="str">
        <f t="shared" ca="1" si="143"/>
        <v/>
      </c>
      <c r="X961" s="8">
        <f t="shared" ca="1" si="143"/>
        <v>1</v>
      </c>
    </row>
    <row r="962" spans="1:24" hidden="1" x14ac:dyDescent="0.25">
      <c r="A962" s="58">
        <f t="shared" ca="1" si="146"/>
        <v>4.1830241044163792</v>
      </c>
      <c r="B962" s="58">
        <f t="shared" ca="1" si="144"/>
        <v>2.2695326237640945</v>
      </c>
      <c r="C962" s="58">
        <f t="shared" ca="1" si="144"/>
        <v>7.2527276604304864</v>
      </c>
      <c r="D962" s="58">
        <f t="shared" ca="1" si="144"/>
        <v>5.0325685856619522</v>
      </c>
      <c r="E962" s="58">
        <f t="shared" ca="1" si="144"/>
        <v>2.6253452630823686</v>
      </c>
      <c r="F962" s="58">
        <f t="shared" ca="1" si="144"/>
        <v>3.9301798440697877</v>
      </c>
      <c r="G962" s="58" cm="1">
        <f t="array" aca="1" ref="G962" ca="1">SUM(IF(ISERROR(FIND($A$4:$F$4,G$4)),0,$A962:$F962))</f>
        <v>11.435751764846867</v>
      </c>
      <c r="H962" s="58" cm="1">
        <f t="array" aca="1" ref="H962" ca="1">SUM(IF(ISERROR(FIND($A$4:$F$4,H$4)),0,$A962:$F962))</f>
        <v>13.145772534148119</v>
      </c>
      <c r="I962" s="58" cm="1">
        <f t="array" aca="1" ref="I962" ca="1">SUM(IF(ISERROR(FIND($A$4:$F$4,I$4)),0,$A962:$F962))</f>
        <v>8.8250577309162512</v>
      </c>
      <c r="J962" s="58">
        <f t="shared" ca="1" si="138"/>
        <v>13.145772534148119</v>
      </c>
      <c r="K962" s="58" t="str">
        <f t="shared" ca="1" si="139"/>
        <v>ADF</v>
      </c>
      <c r="L962" s="58">
        <f ca="1">SMALL($J$5:$J$1004,ROWS($J$5:J962))</f>
        <v>14.038929358280519</v>
      </c>
      <c r="M962" s="11">
        <f ca="1">ROWS($J$5:J962)/COUNT($J$5:$J$1004)</f>
        <v>0.95799999999999996</v>
      </c>
      <c r="N962" s="11"/>
      <c r="O962" s="8" t="str">
        <f t="shared" ca="1" si="140"/>
        <v xml:space="preserve"> </v>
      </c>
      <c r="P962" s="8">
        <f t="shared" ca="1" si="141"/>
        <v>1</v>
      </c>
      <c r="Q962" s="8" t="str">
        <f t="shared" ca="1" si="142"/>
        <v xml:space="preserve"> </v>
      </c>
      <c r="S962" s="8">
        <f t="shared" ca="1" si="145"/>
        <v>1</v>
      </c>
      <c r="T962" s="8" t="str">
        <f t="shared" ca="1" si="143"/>
        <v/>
      </c>
      <c r="U962" s="8" t="str">
        <f t="shared" ca="1" si="143"/>
        <v/>
      </c>
      <c r="V962" s="8">
        <f t="shared" ca="1" si="143"/>
        <v>1</v>
      </c>
      <c r="W962" s="8" t="str">
        <f t="shared" ca="1" si="143"/>
        <v/>
      </c>
      <c r="X962" s="8">
        <f t="shared" ca="1" si="143"/>
        <v>1</v>
      </c>
    </row>
    <row r="963" spans="1:24" hidden="1" x14ac:dyDescent="0.25">
      <c r="A963" s="58">
        <f t="shared" ca="1" si="146"/>
        <v>4.5916006451957481</v>
      </c>
      <c r="B963" s="58">
        <f t="shared" ca="1" si="144"/>
        <v>4.2190985834034205</v>
      </c>
      <c r="C963" s="58">
        <f t="shared" ca="1" si="144"/>
        <v>7.2865142806215406</v>
      </c>
      <c r="D963" s="58">
        <f t="shared" ca="1" si="144"/>
        <v>2.715085342495458</v>
      </c>
      <c r="E963" s="58">
        <f t="shared" ca="1" si="144"/>
        <v>1.5933953812704169</v>
      </c>
      <c r="F963" s="58">
        <f t="shared" ca="1" si="144"/>
        <v>2.3527304719017126</v>
      </c>
      <c r="G963" s="58" cm="1">
        <f t="array" aca="1" ref="G963" ca="1">SUM(IF(ISERROR(FIND($A$4:$F$4,G$4)),0,$A963:$F963))</f>
        <v>11.87811492581729</v>
      </c>
      <c r="H963" s="58" cm="1">
        <f t="array" aca="1" ref="H963" ca="1">SUM(IF(ISERROR(FIND($A$4:$F$4,H$4)),0,$A963:$F963))</f>
        <v>9.6594164595929186</v>
      </c>
      <c r="I963" s="58" cm="1">
        <f t="array" aca="1" ref="I963" ca="1">SUM(IF(ISERROR(FIND($A$4:$F$4,I$4)),0,$A963:$F963))</f>
        <v>8.1652244365755493</v>
      </c>
      <c r="J963" s="58">
        <f t="shared" ca="1" si="138"/>
        <v>11.87811492581729</v>
      </c>
      <c r="K963" s="58" t="str">
        <f t="shared" ca="1" si="139"/>
        <v>AC</v>
      </c>
      <c r="L963" s="58">
        <f ca="1">SMALL($J$5:$J$1004,ROWS($J$5:J963))</f>
        <v>14.043339390538113</v>
      </c>
      <c r="M963" s="11">
        <f ca="1">ROWS($J$5:J963)/COUNT($J$5:$J$1004)</f>
        <v>0.95899999999999996</v>
      </c>
      <c r="N963" s="11"/>
      <c r="O963" s="8">
        <f t="shared" ca="1" si="140"/>
        <v>1</v>
      </c>
      <c r="P963" s="8" t="str">
        <f t="shared" ca="1" si="141"/>
        <v xml:space="preserve"> </v>
      </c>
      <c r="Q963" s="8" t="str">
        <f t="shared" ca="1" si="142"/>
        <v xml:space="preserve"> </v>
      </c>
      <c r="S963" s="8">
        <f t="shared" ca="1" si="145"/>
        <v>1</v>
      </c>
      <c r="T963" s="8" t="str">
        <f t="shared" ca="1" si="143"/>
        <v/>
      </c>
      <c r="U963" s="8">
        <f t="shared" ca="1" si="143"/>
        <v>1</v>
      </c>
      <c r="V963" s="8" t="str">
        <f t="shared" ca="1" si="143"/>
        <v/>
      </c>
      <c r="W963" s="8" t="str">
        <f t="shared" ca="1" si="143"/>
        <v/>
      </c>
      <c r="X963" s="8" t="str">
        <f t="shared" ca="1" si="143"/>
        <v/>
      </c>
    </row>
    <row r="964" spans="1:24" hidden="1" x14ac:dyDescent="0.25">
      <c r="A964" s="58">
        <f t="shared" ca="1" si="146"/>
        <v>3.3469422054823901</v>
      </c>
      <c r="B964" s="58">
        <f t="shared" ca="1" si="144"/>
        <v>1.1593735544811383</v>
      </c>
      <c r="C964" s="58">
        <f t="shared" ca="1" si="144"/>
        <v>5.4322369928083205</v>
      </c>
      <c r="D964" s="58">
        <f t="shared" ca="1" si="144"/>
        <v>3.3798387094414877</v>
      </c>
      <c r="E964" s="58">
        <f t="shared" ca="1" si="144"/>
        <v>2.8300025796990198</v>
      </c>
      <c r="F964" s="58">
        <f t="shared" ca="1" si="144"/>
        <v>2.8338031987688206</v>
      </c>
      <c r="G964" s="58" cm="1">
        <f t="array" aca="1" ref="G964" ca="1">SUM(IF(ISERROR(FIND($A$4:$F$4,G$4)),0,$A964:$F964))</f>
        <v>8.779179198290711</v>
      </c>
      <c r="H964" s="58" cm="1">
        <f t="array" aca="1" ref="H964" ca="1">SUM(IF(ISERROR(FIND($A$4:$F$4,H$4)),0,$A964:$F964))</f>
        <v>9.5605841136926983</v>
      </c>
      <c r="I964" s="58" cm="1">
        <f t="array" aca="1" ref="I964" ca="1">SUM(IF(ISERROR(FIND($A$4:$F$4,I$4)),0,$A964:$F964))</f>
        <v>6.8231793329489783</v>
      </c>
      <c r="J964" s="58">
        <f t="shared" ca="1" si="138"/>
        <v>9.5605841136926983</v>
      </c>
      <c r="K964" s="58" t="str">
        <f t="shared" ca="1" si="139"/>
        <v>ADF</v>
      </c>
      <c r="L964" s="58">
        <f ca="1">SMALL($J$5:$J$1004,ROWS($J$5:J964))</f>
        <v>14.050727438461061</v>
      </c>
      <c r="M964" s="11">
        <f ca="1">ROWS($J$5:J964)/COUNT($J$5:$J$1004)</f>
        <v>0.96</v>
      </c>
      <c r="N964" s="11"/>
      <c r="O964" s="8" t="str">
        <f t="shared" ca="1" si="140"/>
        <v xml:space="preserve"> </v>
      </c>
      <c r="P964" s="8">
        <f t="shared" ca="1" si="141"/>
        <v>1</v>
      </c>
      <c r="Q964" s="8" t="str">
        <f t="shared" ca="1" si="142"/>
        <v xml:space="preserve"> </v>
      </c>
      <c r="S964" s="8">
        <f t="shared" ca="1" si="145"/>
        <v>1</v>
      </c>
      <c r="T964" s="8" t="str">
        <f t="shared" ca="1" si="143"/>
        <v/>
      </c>
      <c r="U964" s="8" t="str">
        <f t="shared" ca="1" si="143"/>
        <v/>
      </c>
      <c r="V964" s="8">
        <f t="shared" ca="1" si="143"/>
        <v>1</v>
      </c>
      <c r="W964" s="8" t="str">
        <f t="shared" ca="1" si="143"/>
        <v/>
      </c>
      <c r="X964" s="8">
        <f t="shared" ca="1" si="143"/>
        <v>1</v>
      </c>
    </row>
    <row r="965" spans="1:24" hidden="1" x14ac:dyDescent="0.25">
      <c r="A965" s="58">
        <f t="shared" ca="1" si="146"/>
        <v>2.0098331052378677</v>
      </c>
      <c r="B965" s="58">
        <f t="shared" ca="1" si="144"/>
        <v>4.9629207927074672</v>
      </c>
      <c r="C965" s="58">
        <f t="shared" ca="1" si="144"/>
        <v>6.4744464059346694</v>
      </c>
      <c r="D965" s="58">
        <f t="shared" ca="1" si="144"/>
        <v>3.7527659708255174</v>
      </c>
      <c r="E965" s="58">
        <f t="shared" ca="1" si="144"/>
        <v>2.5770902117743986</v>
      </c>
      <c r="F965" s="58">
        <f t="shared" ca="1" si="144"/>
        <v>2.7827878143350819</v>
      </c>
      <c r="G965" s="58" cm="1">
        <f t="array" aca="1" ref="G965" ca="1">SUM(IF(ISERROR(FIND($A$4:$F$4,G$4)),0,$A965:$F965))</f>
        <v>8.484279511172538</v>
      </c>
      <c r="H965" s="58" cm="1">
        <f t="array" aca="1" ref="H965" ca="1">SUM(IF(ISERROR(FIND($A$4:$F$4,H$4)),0,$A965:$F965))</f>
        <v>8.5453868903984667</v>
      </c>
      <c r="I965" s="58" cm="1">
        <f t="array" aca="1" ref="I965" ca="1">SUM(IF(ISERROR(FIND($A$4:$F$4,I$4)),0,$A965:$F965))</f>
        <v>10.322798818816947</v>
      </c>
      <c r="J965" s="58">
        <f t="shared" ca="1" si="138"/>
        <v>10.322798818816947</v>
      </c>
      <c r="K965" s="58" t="str">
        <f t="shared" ca="1" si="139"/>
        <v>BEF</v>
      </c>
      <c r="L965" s="58">
        <f ca="1">SMALL($J$5:$J$1004,ROWS($J$5:J965))</f>
        <v>14.060142464535083</v>
      </c>
      <c r="M965" s="11">
        <f ca="1">ROWS($J$5:J965)/COUNT($J$5:$J$1004)</f>
        <v>0.96099999999999997</v>
      </c>
      <c r="N965" s="11"/>
      <c r="O965" s="8" t="str">
        <f t="shared" ca="1" si="140"/>
        <v xml:space="preserve"> </v>
      </c>
      <c r="P965" s="8" t="str">
        <f t="shared" ca="1" si="141"/>
        <v xml:space="preserve"> </v>
      </c>
      <c r="Q965" s="8">
        <f t="shared" ca="1" si="142"/>
        <v>1</v>
      </c>
      <c r="S965" s="8" t="str">
        <f t="shared" ca="1" si="145"/>
        <v/>
      </c>
      <c r="T965" s="8">
        <f t="shared" ca="1" si="143"/>
        <v>1</v>
      </c>
      <c r="U965" s="8" t="str">
        <f t="shared" ca="1" si="143"/>
        <v/>
      </c>
      <c r="V965" s="8" t="str">
        <f t="shared" ca="1" si="143"/>
        <v/>
      </c>
      <c r="W965" s="8">
        <f t="shared" ca="1" si="143"/>
        <v>1</v>
      </c>
      <c r="X965" s="8">
        <f t="shared" ca="1" si="143"/>
        <v>1</v>
      </c>
    </row>
    <row r="966" spans="1:24" hidden="1" x14ac:dyDescent="0.25">
      <c r="A966" s="58">
        <f t="shared" ca="1" si="146"/>
        <v>4.9134814819570281</v>
      </c>
      <c r="B966" s="58">
        <f t="shared" ca="1" si="144"/>
        <v>4.6192604473581937</v>
      </c>
      <c r="C966" s="58">
        <f t="shared" ca="1" si="144"/>
        <v>4.4187035479045056</v>
      </c>
      <c r="D966" s="58">
        <f t="shared" ca="1" si="144"/>
        <v>4.9294195257112055</v>
      </c>
      <c r="E966" s="58">
        <f t="shared" ca="1" si="144"/>
        <v>1.5297543705654579</v>
      </c>
      <c r="F966" s="58">
        <f t="shared" ca="1" si="144"/>
        <v>2.8066613453924218</v>
      </c>
      <c r="G966" s="58" cm="1">
        <f t="array" aca="1" ref="G966" ca="1">SUM(IF(ISERROR(FIND($A$4:$F$4,G$4)),0,$A966:$F966))</f>
        <v>9.3321850298615345</v>
      </c>
      <c r="H966" s="58" cm="1">
        <f t="array" aca="1" ref="H966" ca="1">SUM(IF(ISERROR(FIND($A$4:$F$4,H$4)),0,$A966:$F966))</f>
        <v>12.649562353060656</v>
      </c>
      <c r="I966" s="58" cm="1">
        <f t="array" aca="1" ref="I966" ca="1">SUM(IF(ISERROR(FIND($A$4:$F$4,I$4)),0,$A966:$F966))</f>
        <v>8.955676163316074</v>
      </c>
      <c r="J966" s="58">
        <f t="shared" ref="J966:J1004" ca="1" si="147">MAX(G966:I966)</f>
        <v>12.649562353060656</v>
      </c>
      <c r="K966" s="58" t="str">
        <f t="shared" ref="K966:K1004" ca="1" si="148">_xlfn.XLOOKUP(J966,G966:I966,$G$4:$I$4)</f>
        <v>ADF</v>
      </c>
      <c r="L966" s="58">
        <f ca="1">SMALL($J$5:$J$1004,ROWS($J$5:J966))</f>
        <v>14.079671154268688</v>
      </c>
      <c r="M966" s="11">
        <f ca="1">ROWS($J$5:J966)/COUNT($J$5:$J$1004)</f>
        <v>0.96199999999999997</v>
      </c>
      <c r="N966" s="11"/>
      <c r="O966" s="8" t="str">
        <f t="shared" ref="O966:O1004" ca="1" si="149">IF(G966=$J966,1," ")</f>
        <v xml:space="preserve"> </v>
      </c>
      <c r="P966" s="8">
        <f t="shared" ref="P966:P1004" ca="1" si="150">IF(H966=$J966,1," ")</f>
        <v>1</v>
      </c>
      <c r="Q966" s="8" t="str">
        <f t="shared" ref="Q966:Q1004" ca="1" si="151">IF(I966=$J966,1," ")</f>
        <v xml:space="preserve"> </v>
      </c>
      <c r="S966" s="8">
        <f t="shared" ca="1" si="145"/>
        <v>1</v>
      </c>
      <c r="T966" s="8" t="str">
        <f t="shared" ca="1" si="143"/>
        <v/>
      </c>
      <c r="U966" s="8" t="str">
        <f t="shared" ca="1" si="143"/>
        <v/>
      </c>
      <c r="V966" s="8">
        <f t="shared" ca="1" si="143"/>
        <v>1</v>
      </c>
      <c r="W966" s="8" t="str">
        <f t="shared" ca="1" si="143"/>
        <v/>
      </c>
      <c r="X966" s="8">
        <f t="shared" ca="1" si="143"/>
        <v>1</v>
      </c>
    </row>
    <row r="967" spans="1:24" hidden="1" x14ac:dyDescent="0.25">
      <c r="A967" s="58">
        <f t="shared" ca="1" si="146"/>
        <v>2.1402905524978437</v>
      </c>
      <c r="B967" s="58">
        <f t="shared" ca="1" si="144"/>
        <v>4.8353945833694976</v>
      </c>
      <c r="C967" s="58">
        <f t="shared" ca="1" si="144"/>
        <v>4.0765929849762941</v>
      </c>
      <c r="D967" s="58">
        <f t="shared" ca="1" si="144"/>
        <v>5.3461668241256373</v>
      </c>
      <c r="E967" s="58">
        <f t="shared" ca="1" si="144"/>
        <v>1.3596533281313297</v>
      </c>
      <c r="F967" s="58">
        <f t="shared" ca="1" si="144"/>
        <v>2.6526101308996957</v>
      </c>
      <c r="G967" s="58" cm="1">
        <f t="array" aca="1" ref="G967" ca="1">SUM(IF(ISERROR(FIND($A$4:$F$4,G$4)),0,$A967:$F967))</f>
        <v>6.2168835374741374</v>
      </c>
      <c r="H967" s="58" cm="1">
        <f t="array" aca="1" ref="H967" ca="1">SUM(IF(ISERROR(FIND($A$4:$F$4,H$4)),0,$A967:$F967))</f>
        <v>10.139067507523176</v>
      </c>
      <c r="I967" s="58" cm="1">
        <f t="array" aca="1" ref="I967" ca="1">SUM(IF(ISERROR(FIND($A$4:$F$4,I$4)),0,$A967:$F967))</f>
        <v>8.8476580424005231</v>
      </c>
      <c r="J967" s="58">
        <f t="shared" ca="1" si="147"/>
        <v>10.139067507523176</v>
      </c>
      <c r="K967" s="58" t="str">
        <f t="shared" ca="1" si="148"/>
        <v>ADF</v>
      </c>
      <c r="L967" s="58">
        <f ca="1">SMALL($J$5:$J$1004,ROWS($J$5:J967))</f>
        <v>14.096591571838962</v>
      </c>
      <c r="M967" s="11">
        <f ca="1">ROWS($J$5:J967)/COUNT($J$5:$J$1004)</f>
        <v>0.96299999999999997</v>
      </c>
      <c r="N967" s="11"/>
      <c r="O967" s="8" t="str">
        <f t="shared" ca="1" si="149"/>
        <v xml:space="preserve"> </v>
      </c>
      <c r="P967" s="8">
        <f t="shared" ca="1" si="150"/>
        <v>1</v>
      </c>
      <c r="Q967" s="8" t="str">
        <f t="shared" ca="1" si="151"/>
        <v xml:space="preserve"> </v>
      </c>
      <c r="S967" s="8">
        <f t="shared" ca="1" si="145"/>
        <v>1</v>
      </c>
      <c r="T967" s="8" t="str">
        <f t="shared" ca="1" si="143"/>
        <v/>
      </c>
      <c r="U967" s="8" t="str">
        <f t="shared" ca="1" si="143"/>
        <v/>
      </c>
      <c r="V967" s="8">
        <f t="shared" ca="1" si="143"/>
        <v>1</v>
      </c>
      <c r="W967" s="8" t="str">
        <f t="shared" ca="1" si="143"/>
        <v/>
      </c>
      <c r="X967" s="8">
        <f t="shared" ca="1" si="143"/>
        <v>1</v>
      </c>
    </row>
    <row r="968" spans="1:24" hidden="1" x14ac:dyDescent="0.25">
      <c r="A968" s="58">
        <f t="shared" ca="1" si="146"/>
        <v>4.6982893771993259</v>
      </c>
      <c r="B968" s="58">
        <f t="shared" ca="1" si="144"/>
        <v>2.9163870329753303</v>
      </c>
      <c r="C968" s="58">
        <f t="shared" ca="1" si="144"/>
        <v>6.050318080766905</v>
      </c>
      <c r="D968" s="58">
        <f t="shared" ca="1" si="144"/>
        <v>2.3509782220253359</v>
      </c>
      <c r="E968" s="58">
        <f t="shared" ca="1" si="144"/>
        <v>1.285040684622351</v>
      </c>
      <c r="F968" s="58">
        <f t="shared" ca="1" si="144"/>
        <v>3.532980356217891</v>
      </c>
      <c r="G968" s="58" cm="1">
        <f t="array" aca="1" ref="G968" ca="1">SUM(IF(ISERROR(FIND($A$4:$F$4,G$4)),0,$A968:$F968))</f>
        <v>10.74860745796623</v>
      </c>
      <c r="H968" s="58" cm="1">
        <f t="array" aca="1" ref="H968" ca="1">SUM(IF(ISERROR(FIND($A$4:$F$4,H$4)),0,$A968:$F968))</f>
        <v>10.582247955442552</v>
      </c>
      <c r="I968" s="58" cm="1">
        <f t="array" aca="1" ref="I968" ca="1">SUM(IF(ISERROR(FIND($A$4:$F$4,I$4)),0,$A968:$F968))</f>
        <v>7.7344080738155725</v>
      </c>
      <c r="J968" s="58">
        <f t="shared" ca="1" si="147"/>
        <v>10.74860745796623</v>
      </c>
      <c r="K968" s="58" t="str">
        <f t="shared" ca="1" si="148"/>
        <v>AC</v>
      </c>
      <c r="L968" s="58">
        <f ca="1">SMALL($J$5:$J$1004,ROWS($J$5:J968))</f>
        <v>14.097486918121923</v>
      </c>
      <c r="M968" s="11">
        <f ca="1">ROWS($J$5:J968)/COUNT($J$5:$J$1004)</f>
        <v>0.96399999999999997</v>
      </c>
      <c r="N968" s="11"/>
      <c r="O968" s="8">
        <f t="shared" ca="1" si="149"/>
        <v>1</v>
      </c>
      <c r="P968" s="8" t="str">
        <f t="shared" ca="1" si="150"/>
        <v xml:space="preserve"> </v>
      </c>
      <c r="Q968" s="8" t="str">
        <f t="shared" ca="1" si="151"/>
        <v xml:space="preserve"> </v>
      </c>
      <c r="S968" s="8">
        <f t="shared" ca="1" si="145"/>
        <v>1</v>
      </c>
      <c r="T968" s="8" t="str">
        <f t="shared" ca="1" si="143"/>
        <v/>
      </c>
      <c r="U968" s="8">
        <f t="shared" ca="1" si="143"/>
        <v>1</v>
      </c>
      <c r="V968" s="8" t="str">
        <f t="shared" ca="1" si="143"/>
        <v/>
      </c>
      <c r="W968" s="8" t="str">
        <f t="shared" ca="1" si="143"/>
        <v/>
      </c>
      <c r="X968" s="8" t="str">
        <f t="shared" ca="1" si="143"/>
        <v/>
      </c>
    </row>
    <row r="969" spans="1:24" hidden="1" x14ac:dyDescent="0.25">
      <c r="A969" s="58">
        <f t="shared" ca="1" si="146"/>
        <v>4.1663396503191761</v>
      </c>
      <c r="B969" s="58">
        <f t="shared" ca="1" si="144"/>
        <v>2.1335829880520873</v>
      </c>
      <c r="C969" s="58">
        <f t="shared" ca="1" si="144"/>
        <v>7.1047774683385789</v>
      </c>
      <c r="D969" s="58">
        <f t="shared" ca="1" si="144"/>
        <v>2.1837870150258212</v>
      </c>
      <c r="E969" s="58">
        <f t="shared" ca="1" si="144"/>
        <v>1.4234179460011023</v>
      </c>
      <c r="F969" s="58">
        <f t="shared" ca="1" si="144"/>
        <v>2.885426771852174</v>
      </c>
      <c r="G969" s="58" cm="1">
        <f t="array" aca="1" ref="G969" ca="1">SUM(IF(ISERROR(FIND($A$4:$F$4,G$4)),0,$A969:$F969))</f>
        <v>11.271117118657756</v>
      </c>
      <c r="H969" s="58" cm="1">
        <f t="array" aca="1" ref="H969" ca="1">SUM(IF(ISERROR(FIND($A$4:$F$4,H$4)),0,$A969:$F969))</f>
        <v>9.2355534371971721</v>
      </c>
      <c r="I969" s="58" cm="1">
        <f t="array" aca="1" ref="I969" ca="1">SUM(IF(ISERROR(FIND($A$4:$F$4,I$4)),0,$A969:$F969))</f>
        <v>6.4424277059053638</v>
      </c>
      <c r="J969" s="58">
        <f t="shared" ca="1" si="147"/>
        <v>11.271117118657756</v>
      </c>
      <c r="K969" s="58" t="str">
        <f t="shared" ca="1" si="148"/>
        <v>AC</v>
      </c>
      <c r="L969" s="58">
        <f ca="1">SMALL($J$5:$J$1004,ROWS($J$5:J969))</f>
        <v>14.107450647155288</v>
      </c>
      <c r="M969" s="11">
        <f ca="1">ROWS($J$5:J969)/COUNT($J$5:$J$1004)</f>
        <v>0.96499999999999997</v>
      </c>
      <c r="N969" s="11"/>
      <c r="O969" s="8">
        <f t="shared" ca="1" si="149"/>
        <v>1</v>
      </c>
      <c r="P969" s="8" t="str">
        <f t="shared" ca="1" si="150"/>
        <v xml:space="preserve"> </v>
      </c>
      <c r="Q969" s="8" t="str">
        <f t="shared" ca="1" si="151"/>
        <v xml:space="preserve"> </v>
      </c>
      <c r="S969" s="8">
        <f t="shared" ca="1" si="145"/>
        <v>1</v>
      </c>
      <c r="T969" s="8" t="str">
        <f t="shared" ca="1" si="143"/>
        <v/>
      </c>
      <c r="U969" s="8">
        <f t="shared" ca="1" si="143"/>
        <v>1</v>
      </c>
      <c r="V969" s="8" t="str">
        <f t="shared" ca="1" si="143"/>
        <v/>
      </c>
      <c r="W969" s="8" t="str">
        <f t="shared" ca="1" si="143"/>
        <v/>
      </c>
      <c r="X969" s="8" t="str">
        <f t="shared" ca="1" si="143"/>
        <v/>
      </c>
    </row>
    <row r="970" spans="1:24" hidden="1" x14ac:dyDescent="0.25">
      <c r="A970" s="58">
        <f t="shared" ca="1" si="146"/>
        <v>4.0999317971535758</v>
      </c>
      <c r="B970" s="58">
        <f t="shared" ca="1" si="144"/>
        <v>3.3233629962085298</v>
      </c>
      <c r="C970" s="58">
        <f t="shared" ca="1" si="144"/>
        <v>5.0992789662876952</v>
      </c>
      <c r="D970" s="58">
        <f t="shared" ca="1" si="144"/>
        <v>5.2779968251030134</v>
      </c>
      <c r="E970" s="58">
        <f t="shared" ca="1" si="144"/>
        <v>2.6116211022770655</v>
      </c>
      <c r="F970" s="58">
        <f t="shared" ca="1" si="144"/>
        <v>3.7776021453917075</v>
      </c>
      <c r="G970" s="58" cm="1">
        <f t="array" aca="1" ref="G970" ca="1">SUM(IF(ISERROR(FIND($A$4:$F$4,G$4)),0,$A970:$F970))</f>
        <v>9.1992107634412719</v>
      </c>
      <c r="H970" s="58" cm="1">
        <f t="array" aca="1" ref="H970" ca="1">SUM(IF(ISERROR(FIND($A$4:$F$4,H$4)),0,$A970:$F970))</f>
        <v>13.155530767648298</v>
      </c>
      <c r="I970" s="58" cm="1">
        <f t="array" aca="1" ref="I970" ca="1">SUM(IF(ISERROR(FIND($A$4:$F$4,I$4)),0,$A970:$F970))</f>
        <v>9.7125862438773023</v>
      </c>
      <c r="J970" s="58">
        <f t="shared" ca="1" si="147"/>
        <v>13.155530767648298</v>
      </c>
      <c r="K970" s="58" t="str">
        <f t="shared" ca="1" si="148"/>
        <v>ADF</v>
      </c>
      <c r="L970" s="58">
        <f ca="1">SMALL($J$5:$J$1004,ROWS($J$5:J970))</f>
        <v>14.108356725292287</v>
      </c>
      <c r="M970" s="11">
        <f ca="1">ROWS($J$5:J970)/COUNT($J$5:$J$1004)</f>
        <v>0.96599999999999997</v>
      </c>
      <c r="N970" s="11"/>
      <c r="O970" s="8" t="str">
        <f t="shared" ca="1" si="149"/>
        <v xml:space="preserve"> </v>
      </c>
      <c r="P970" s="8">
        <f t="shared" ca="1" si="150"/>
        <v>1</v>
      </c>
      <c r="Q970" s="8" t="str">
        <f t="shared" ca="1" si="151"/>
        <v xml:space="preserve"> </v>
      </c>
      <c r="S970" s="8">
        <f t="shared" ca="1" si="145"/>
        <v>1</v>
      </c>
      <c r="T970" s="8" t="str">
        <f t="shared" ca="1" si="143"/>
        <v/>
      </c>
      <c r="U970" s="8" t="str">
        <f t="shared" ca="1" si="143"/>
        <v/>
      </c>
      <c r="V970" s="8">
        <f t="shared" ref="T970:X1004" ca="1" si="152">IFERROR(FIND(V$4,$K970)/FIND(V$4,$K970),"")</f>
        <v>1</v>
      </c>
      <c r="W970" s="8" t="str">
        <f t="shared" ca="1" si="152"/>
        <v/>
      </c>
      <c r="X970" s="8">
        <f t="shared" ca="1" si="152"/>
        <v>1</v>
      </c>
    </row>
    <row r="971" spans="1:24" hidden="1" x14ac:dyDescent="0.25">
      <c r="A971" s="58">
        <f t="shared" ca="1" si="146"/>
        <v>3.9197340421719202</v>
      </c>
      <c r="B971" s="58">
        <f t="shared" ca="1" si="144"/>
        <v>2.5920713092433521</v>
      </c>
      <c r="C971" s="58">
        <f t="shared" ca="1" si="144"/>
        <v>7.714949264533705</v>
      </c>
      <c r="D971" s="58">
        <f t="shared" ref="B971:F1002" ca="1" si="153">D$2+(D$3-D$2)*RAND()</f>
        <v>4.4113489617435917</v>
      </c>
      <c r="E971" s="58">
        <f t="shared" ca="1" si="153"/>
        <v>1.9845155989645882</v>
      </c>
      <c r="F971" s="58">
        <f t="shared" ca="1" si="153"/>
        <v>3.2612736681735073</v>
      </c>
      <c r="G971" s="58" cm="1">
        <f t="array" aca="1" ref="G971" ca="1">SUM(IF(ISERROR(FIND($A$4:$F$4,G$4)),0,$A971:$F971))</f>
        <v>11.634683306705625</v>
      </c>
      <c r="H971" s="58" cm="1">
        <f t="array" aca="1" ref="H971" ca="1">SUM(IF(ISERROR(FIND($A$4:$F$4,H$4)),0,$A971:$F971))</f>
        <v>11.59235667208902</v>
      </c>
      <c r="I971" s="58" cm="1">
        <f t="array" aca="1" ref="I971" ca="1">SUM(IF(ISERROR(FIND($A$4:$F$4,I$4)),0,$A971:$F971))</f>
        <v>7.8378605763814466</v>
      </c>
      <c r="J971" s="58">
        <f t="shared" ca="1" si="147"/>
        <v>11.634683306705625</v>
      </c>
      <c r="K971" s="58" t="str">
        <f t="shared" ca="1" si="148"/>
        <v>AC</v>
      </c>
      <c r="L971" s="58">
        <f ca="1">SMALL($J$5:$J$1004,ROWS($J$5:J971))</f>
        <v>14.128896066294571</v>
      </c>
      <c r="M971" s="11">
        <f ca="1">ROWS($J$5:J971)/COUNT($J$5:$J$1004)</f>
        <v>0.96699999999999997</v>
      </c>
      <c r="N971" s="11"/>
      <c r="O971" s="8">
        <f t="shared" ca="1" si="149"/>
        <v>1</v>
      </c>
      <c r="P971" s="8" t="str">
        <f t="shared" ca="1" si="150"/>
        <v xml:space="preserve"> </v>
      </c>
      <c r="Q971" s="8" t="str">
        <f t="shared" ca="1" si="151"/>
        <v xml:space="preserve"> </v>
      </c>
      <c r="S971" s="8">
        <f t="shared" ca="1" si="145"/>
        <v>1</v>
      </c>
      <c r="T971" s="8" t="str">
        <f t="shared" ca="1" si="152"/>
        <v/>
      </c>
      <c r="U971" s="8">
        <f t="shared" ca="1" si="152"/>
        <v>1</v>
      </c>
      <c r="V971" s="8" t="str">
        <f t="shared" ca="1" si="152"/>
        <v/>
      </c>
      <c r="W971" s="8" t="str">
        <f t="shared" ca="1" si="152"/>
        <v/>
      </c>
      <c r="X971" s="8" t="str">
        <f t="shared" ca="1" si="152"/>
        <v/>
      </c>
    </row>
    <row r="972" spans="1:24" hidden="1" x14ac:dyDescent="0.25">
      <c r="A972" s="58">
        <f t="shared" ca="1" si="146"/>
        <v>3.919402807787479</v>
      </c>
      <c r="B972" s="58">
        <f t="shared" ca="1" si="153"/>
        <v>4.3758324068340055</v>
      </c>
      <c r="C972" s="58">
        <f t="shared" ca="1" si="153"/>
        <v>6.1887125316891778</v>
      </c>
      <c r="D972" s="58">
        <f t="shared" ca="1" si="153"/>
        <v>5.8125494962142108</v>
      </c>
      <c r="E972" s="58">
        <f t="shared" ca="1" si="153"/>
        <v>2.3110563302775002</v>
      </c>
      <c r="F972" s="58">
        <f t="shared" ca="1" si="153"/>
        <v>2.4347954123585556</v>
      </c>
      <c r="G972" s="58" cm="1">
        <f t="array" aca="1" ref="G972" ca="1">SUM(IF(ISERROR(FIND($A$4:$F$4,G$4)),0,$A972:$F972))</f>
        <v>10.108115339476656</v>
      </c>
      <c r="H972" s="58" cm="1">
        <f t="array" aca="1" ref="H972" ca="1">SUM(IF(ISERROR(FIND($A$4:$F$4,H$4)),0,$A972:$F972))</f>
        <v>12.166747716360245</v>
      </c>
      <c r="I972" s="58" cm="1">
        <f t="array" aca="1" ref="I972" ca="1">SUM(IF(ISERROR(FIND($A$4:$F$4,I$4)),0,$A972:$F972))</f>
        <v>9.1216841494700613</v>
      </c>
      <c r="J972" s="58">
        <f t="shared" ca="1" si="147"/>
        <v>12.166747716360245</v>
      </c>
      <c r="K972" s="58" t="str">
        <f t="shared" ca="1" si="148"/>
        <v>ADF</v>
      </c>
      <c r="L972" s="58">
        <f ca="1">SMALL($J$5:$J$1004,ROWS($J$5:J972))</f>
        <v>14.134139910404114</v>
      </c>
      <c r="M972" s="11">
        <f ca="1">ROWS($J$5:J972)/COUNT($J$5:$J$1004)</f>
        <v>0.96799999999999997</v>
      </c>
      <c r="N972" s="11"/>
      <c r="O972" s="8" t="str">
        <f t="shared" ca="1" si="149"/>
        <v xml:space="preserve"> </v>
      </c>
      <c r="P972" s="8">
        <f t="shared" ca="1" si="150"/>
        <v>1</v>
      </c>
      <c r="Q972" s="8" t="str">
        <f t="shared" ca="1" si="151"/>
        <v xml:space="preserve"> </v>
      </c>
      <c r="S972" s="8">
        <f t="shared" ca="1" si="145"/>
        <v>1</v>
      </c>
      <c r="T972" s="8" t="str">
        <f t="shared" ca="1" si="152"/>
        <v/>
      </c>
      <c r="U972" s="8" t="str">
        <f t="shared" ca="1" si="152"/>
        <v/>
      </c>
      <c r="V972" s="8">
        <f t="shared" ca="1" si="152"/>
        <v>1</v>
      </c>
      <c r="W972" s="8" t="str">
        <f t="shared" ca="1" si="152"/>
        <v/>
      </c>
      <c r="X972" s="8">
        <f t="shared" ca="1" si="152"/>
        <v>1</v>
      </c>
    </row>
    <row r="973" spans="1:24" hidden="1" x14ac:dyDescent="0.25">
      <c r="A973" s="58">
        <f t="shared" ca="1" si="146"/>
        <v>5.9106875955282812</v>
      </c>
      <c r="B973" s="58">
        <f t="shared" ca="1" si="153"/>
        <v>4.4959216031968392</v>
      </c>
      <c r="C973" s="58">
        <f t="shared" ca="1" si="153"/>
        <v>4.6187437685606501</v>
      </c>
      <c r="D973" s="58">
        <f t="shared" ca="1" si="153"/>
        <v>2.6937632844781949</v>
      </c>
      <c r="E973" s="58">
        <f t="shared" ca="1" si="153"/>
        <v>1.6048595151854121</v>
      </c>
      <c r="F973" s="58">
        <f t="shared" ca="1" si="153"/>
        <v>2.2871515830776494</v>
      </c>
      <c r="G973" s="58" cm="1">
        <f t="array" aca="1" ref="G973" ca="1">SUM(IF(ISERROR(FIND($A$4:$F$4,G$4)),0,$A973:$F973))</f>
        <v>10.529431364088932</v>
      </c>
      <c r="H973" s="58" cm="1">
        <f t="array" aca="1" ref="H973" ca="1">SUM(IF(ISERROR(FIND($A$4:$F$4,H$4)),0,$A973:$F973))</f>
        <v>10.891602463084126</v>
      </c>
      <c r="I973" s="58" cm="1">
        <f t="array" aca="1" ref="I973" ca="1">SUM(IF(ISERROR(FIND($A$4:$F$4,I$4)),0,$A973:$F973))</f>
        <v>8.387932701459901</v>
      </c>
      <c r="J973" s="58">
        <f t="shared" ca="1" si="147"/>
        <v>10.891602463084126</v>
      </c>
      <c r="K973" s="58" t="str">
        <f t="shared" ca="1" si="148"/>
        <v>ADF</v>
      </c>
      <c r="L973" s="58">
        <f ca="1">SMALL($J$5:$J$1004,ROWS($J$5:J973))</f>
        <v>14.170560357747327</v>
      </c>
      <c r="M973" s="11">
        <f ca="1">ROWS($J$5:J973)/COUNT($J$5:$J$1004)</f>
        <v>0.96899999999999997</v>
      </c>
      <c r="N973" s="11"/>
      <c r="O973" s="8" t="str">
        <f t="shared" ca="1" si="149"/>
        <v xml:space="preserve"> </v>
      </c>
      <c r="P973" s="8">
        <f t="shared" ca="1" si="150"/>
        <v>1</v>
      </c>
      <c r="Q973" s="8" t="str">
        <f t="shared" ca="1" si="151"/>
        <v xml:space="preserve"> </v>
      </c>
      <c r="S973" s="8">
        <f t="shared" ca="1" si="145"/>
        <v>1</v>
      </c>
      <c r="T973" s="8" t="str">
        <f t="shared" ca="1" si="152"/>
        <v/>
      </c>
      <c r="U973" s="8" t="str">
        <f t="shared" ca="1" si="152"/>
        <v/>
      </c>
      <c r="V973" s="8">
        <f t="shared" ca="1" si="152"/>
        <v>1</v>
      </c>
      <c r="W973" s="8" t="str">
        <f t="shared" ca="1" si="152"/>
        <v/>
      </c>
      <c r="X973" s="8">
        <f t="shared" ca="1" si="152"/>
        <v>1</v>
      </c>
    </row>
    <row r="974" spans="1:24" hidden="1" x14ac:dyDescent="0.25">
      <c r="A974" s="58">
        <f t="shared" ca="1" si="146"/>
        <v>3.4392466914145583</v>
      </c>
      <c r="B974" s="58">
        <f t="shared" ca="1" si="153"/>
        <v>3.9562605199724321</v>
      </c>
      <c r="C974" s="58">
        <f t="shared" ca="1" si="153"/>
        <v>5.5880362948673827</v>
      </c>
      <c r="D974" s="58">
        <f t="shared" ca="1" si="153"/>
        <v>3.496146472081298</v>
      </c>
      <c r="E974" s="58">
        <f t="shared" ca="1" si="153"/>
        <v>2.5208987011431461</v>
      </c>
      <c r="F974" s="58">
        <f t="shared" ca="1" si="153"/>
        <v>3.3552094852388579</v>
      </c>
      <c r="G974" s="58" cm="1">
        <f t="array" aca="1" ref="G974" ca="1">SUM(IF(ISERROR(FIND($A$4:$F$4,G$4)),0,$A974:$F974))</f>
        <v>9.027282986281941</v>
      </c>
      <c r="H974" s="58" cm="1">
        <f t="array" aca="1" ref="H974" ca="1">SUM(IF(ISERROR(FIND($A$4:$F$4,H$4)),0,$A974:$F974))</f>
        <v>10.290602648734714</v>
      </c>
      <c r="I974" s="58" cm="1">
        <f t="array" aca="1" ref="I974" ca="1">SUM(IF(ISERROR(FIND($A$4:$F$4,I$4)),0,$A974:$F974))</f>
        <v>9.8323687063544352</v>
      </c>
      <c r="J974" s="58">
        <f t="shared" ca="1" si="147"/>
        <v>10.290602648734714</v>
      </c>
      <c r="K974" s="58" t="str">
        <f t="shared" ca="1" si="148"/>
        <v>ADF</v>
      </c>
      <c r="L974" s="58">
        <f ca="1">SMALL($J$5:$J$1004,ROWS($J$5:J974))</f>
        <v>14.172628705758358</v>
      </c>
      <c r="M974" s="11">
        <f ca="1">ROWS($J$5:J974)/COUNT($J$5:$J$1004)</f>
        <v>0.97</v>
      </c>
      <c r="N974" s="11"/>
      <c r="O974" s="8" t="str">
        <f t="shared" ca="1" si="149"/>
        <v xml:space="preserve"> </v>
      </c>
      <c r="P974" s="8">
        <f t="shared" ca="1" si="150"/>
        <v>1</v>
      </c>
      <c r="Q974" s="8" t="str">
        <f t="shared" ca="1" si="151"/>
        <v xml:space="preserve"> </v>
      </c>
      <c r="S974" s="8">
        <f t="shared" ca="1" si="145"/>
        <v>1</v>
      </c>
      <c r="T974" s="8" t="str">
        <f t="shared" ca="1" si="152"/>
        <v/>
      </c>
      <c r="U974" s="8" t="str">
        <f t="shared" ca="1" si="152"/>
        <v/>
      </c>
      <c r="V974" s="8">
        <f t="shared" ca="1" si="152"/>
        <v>1</v>
      </c>
      <c r="W974" s="8" t="str">
        <f t="shared" ca="1" si="152"/>
        <v/>
      </c>
      <c r="X974" s="8">
        <f t="shared" ca="1" si="152"/>
        <v>1</v>
      </c>
    </row>
    <row r="975" spans="1:24" hidden="1" x14ac:dyDescent="0.25">
      <c r="A975" s="58">
        <f t="shared" ca="1" si="146"/>
        <v>4.7382296542577889</v>
      </c>
      <c r="B975" s="58">
        <f t="shared" ca="1" si="153"/>
        <v>1.4794645315281354</v>
      </c>
      <c r="C975" s="58">
        <f t="shared" ca="1" si="153"/>
        <v>6.2661808396875189</v>
      </c>
      <c r="D975" s="58">
        <f t="shared" ca="1" si="153"/>
        <v>3.3003189836803366</v>
      </c>
      <c r="E975" s="58">
        <f t="shared" ca="1" si="153"/>
        <v>1.3961814773978662</v>
      </c>
      <c r="F975" s="58">
        <f t="shared" ca="1" si="153"/>
        <v>2.7357320043047011</v>
      </c>
      <c r="G975" s="58" cm="1">
        <f t="array" aca="1" ref="G975" ca="1">SUM(IF(ISERROR(FIND($A$4:$F$4,G$4)),0,$A975:$F975))</f>
        <v>11.004410493945308</v>
      </c>
      <c r="H975" s="58" cm="1">
        <f t="array" aca="1" ref="H975" ca="1">SUM(IF(ISERROR(FIND($A$4:$F$4,H$4)),0,$A975:$F975))</f>
        <v>10.774280642242827</v>
      </c>
      <c r="I975" s="58" cm="1">
        <f t="array" aca="1" ref="I975" ca="1">SUM(IF(ISERROR(FIND($A$4:$F$4,I$4)),0,$A975:$F975))</f>
        <v>5.611378013230703</v>
      </c>
      <c r="J975" s="58">
        <f t="shared" ca="1" si="147"/>
        <v>11.004410493945308</v>
      </c>
      <c r="K975" s="58" t="str">
        <f t="shared" ca="1" si="148"/>
        <v>AC</v>
      </c>
      <c r="L975" s="58">
        <f ca="1">SMALL($J$5:$J$1004,ROWS($J$5:J975))</f>
        <v>14.21901579602573</v>
      </c>
      <c r="M975" s="11">
        <f ca="1">ROWS($J$5:J975)/COUNT($J$5:$J$1004)</f>
        <v>0.97099999999999997</v>
      </c>
      <c r="N975" s="11"/>
      <c r="O975" s="8">
        <f t="shared" ca="1" si="149"/>
        <v>1</v>
      </c>
      <c r="P975" s="8" t="str">
        <f t="shared" ca="1" si="150"/>
        <v xml:space="preserve"> </v>
      </c>
      <c r="Q975" s="8" t="str">
        <f t="shared" ca="1" si="151"/>
        <v xml:space="preserve"> </v>
      </c>
      <c r="S975" s="8">
        <f t="shared" ca="1" si="145"/>
        <v>1</v>
      </c>
      <c r="T975" s="8" t="str">
        <f t="shared" ca="1" si="152"/>
        <v/>
      </c>
      <c r="U975" s="8">
        <f t="shared" ca="1" si="152"/>
        <v>1</v>
      </c>
      <c r="V975" s="8" t="str">
        <f t="shared" ca="1" si="152"/>
        <v/>
      </c>
      <c r="W975" s="8" t="str">
        <f t="shared" ca="1" si="152"/>
        <v/>
      </c>
      <c r="X975" s="8" t="str">
        <f t="shared" ca="1" si="152"/>
        <v/>
      </c>
    </row>
    <row r="976" spans="1:24" hidden="1" x14ac:dyDescent="0.25">
      <c r="A976" s="58">
        <f t="shared" ca="1" si="146"/>
        <v>4.9781380846027723</v>
      </c>
      <c r="B976" s="58">
        <f t="shared" ca="1" si="153"/>
        <v>4.2704220534761195</v>
      </c>
      <c r="C976" s="58">
        <f t="shared" ca="1" si="153"/>
        <v>7.5082968394667562</v>
      </c>
      <c r="D976" s="58">
        <f t="shared" ca="1" si="153"/>
        <v>3.4959453258734148</v>
      </c>
      <c r="E976" s="58">
        <f t="shared" ca="1" si="153"/>
        <v>1.2522032976641557</v>
      </c>
      <c r="F976" s="58">
        <f t="shared" ca="1" si="153"/>
        <v>2.9681442473079613</v>
      </c>
      <c r="G976" s="58" cm="1">
        <f t="array" aca="1" ref="G976" ca="1">SUM(IF(ISERROR(FIND($A$4:$F$4,G$4)),0,$A976:$F976))</f>
        <v>12.486434924069528</v>
      </c>
      <c r="H976" s="58" cm="1">
        <f t="array" aca="1" ref="H976" ca="1">SUM(IF(ISERROR(FIND($A$4:$F$4,H$4)),0,$A976:$F976))</f>
        <v>11.442227657784148</v>
      </c>
      <c r="I976" s="58" cm="1">
        <f t="array" aca="1" ref="I976" ca="1">SUM(IF(ISERROR(FIND($A$4:$F$4,I$4)),0,$A976:$F976))</f>
        <v>8.490769598448237</v>
      </c>
      <c r="J976" s="58">
        <f t="shared" ca="1" si="147"/>
        <v>12.486434924069528</v>
      </c>
      <c r="K976" s="58" t="str">
        <f t="shared" ca="1" si="148"/>
        <v>AC</v>
      </c>
      <c r="L976" s="58">
        <f ca="1">SMALL($J$5:$J$1004,ROWS($J$5:J976))</f>
        <v>14.224253036441761</v>
      </c>
      <c r="M976" s="11">
        <f ca="1">ROWS($J$5:J976)/COUNT($J$5:$J$1004)</f>
        <v>0.97199999999999998</v>
      </c>
      <c r="N976" s="11"/>
      <c r="O976" s="8">
        <f t="shared" ca="1" si="149"/>
        <v>1</v>
      </c>
      <c r="P976" s="8" t="str">
        <f t="shared" ca="1" si="150"/>
        <v xml:space="preserve"> </v>
      </c>
      <c r="Q976" s="8" t="str">
        <f t="shared" ca="1" si="151"/>
        <v xml:space="preserve"> </v>
      </c>
      <c r="S976" s="8">
        <f t="shared" ca="1" si="145"/>
        <v>1</v>
      </c>
      <c r="T976" s="8" t="str">
        <f t="shared" ca="1" si="152"/>
        <v/>
      </c>
      <c r="U976" s="8">
        <f t="shared" ca="1" si="152"/>
        <v>1</v>
      </c>
      <c r="V976" s="8" t="str">
        <f t="shared" ca="1" si="152"/>
        <v/>
      </c>
      <c r="W976" s="8" t="str">
        <f t="shared" ca="1" si="152"/>
        <v/>
      </c>
      <c r="X976" s="8" t="str">
        <f t="shared" ca="1" si="152"/>
        <v/>
      </c>
    </row>
    <row r="977" spans="1:24" hidden="1" x14ac:dyDescent="0.25">
      <c r="A977" s="58">
        <f t="shared" ca="1" si="146"/>
        <v>2.9449387579075252</v>
      </c>
      <c r="B977" s="58">
        <f t="shared" ca="1" si="153"/>
        <v>3.4224672799965616</v>
      </c>
      <c r="C977" s="58">
        <f t="shared" ca="1" si="153"/>
        <v>5.2902522873901532</v>
      </c>
      <c r="D977" s="58">
        <f t="shared" ca="1" si="153"/>
        <v>2.2020394073355143</v>
      </c>
      <c r="E977" s="58">
        <f t="shared" ca="1" si="153"/>
        <v>1.9577851680607383</v>
      </c>
      <c r="F977" s="58">
        <f t="shared" ca="1" si="153"/>
        <v>3.335376765338971</v>
      </c>
      <c r="G977" s="58" cm="1">
        <f t="array" aca="1" ref="G977" ca="1">SUM(IF(ISERROR(FIND($A$4:$F$4,G$4)),0,$A977:$F977))</f>
        <v>8.2351910452976789</v>
      </c>
      <c r="H977" s="58" cm="1">
        <f t="array" aca="1" ref="H977" ca="1">SUM(IF(ISERROR(FIND($A$4:$F$4,H$4)),0,$A977:$F977))</f>
        <v>8.4823549305820105</v>
      </c>
      <c r="I977" s="58" cm="1">
        <f t="array" aca="1" ref="I977" ca="1">SUM(IF(ISERROR(FIND($A$4:$F$4,I$4)),0,$A977:$F977))</f>
        <v>8.7156292133962712</v>
      </c>
      <c r="J977" s="58">
        <f t="shared" ca="1" si="147"/>
        <v>8.7156292133962712</v>
      </c>
      <c r="K977" s="58" t="str">
        <f t="shared" ca="1" si="148"/>
        <v>BEF</v>
      </c>
      <c r="L977" s="58">
        <f ca="1">SMALL($J$5:$J$1004,ROWS($J$5:J977))</f>
        <v>14.265155094478173</v>
      </c>
      <c r="M977" s="11">
        <f ca="1">ROWS($J$5:J977)/COUNT($J$5:$J$1004)</f>
        <v>0.97299999999999998</v>
      </c>
      <c r="N977" s="11"/>
      <c r="O977" s="8" t="str">
        <f t="shared" ca="1" si="149"/>
        <v xml:space="preserve"> </v>
      </c>
      <c r="P977" s="8" t="str">
        <f t="shared" ca="1" si="150"/>
        <v xml:space="preserve"> </v>
      </c>
      <c r="Q977" s="8">
        <f t="shared" ca="1" si="151"/>
        <v>1</v>
      </c>
      <c r="S977" s="8" t="str">
        <f t="shared" ca="1" si="145"/>
        <v/>
      </c>
      <c r="T977" s="8">
        <f t="shared" ca="1" si="152"/>
        <v>1</v>
      </c>
      <c r="U977" s="8" t="str">
        <f t="shared" ca="1" si="152"/>
        <v/>
      </c>
      <c r="V977" s="8" t="str">
        <f t="shared" ca="1" si="152"/>
        <v/>
      </c>
      <c r="W977" s="8">
        <f t="shared" ca="1" si="152"/>
        <v>1</v>
      </c>
      <c r="X977" s="8">
        <f t="shared" ca="1" si="152"/>
        <v>1</v>
      </c>
    </row>
    <row r="978" spans="1:24" hidden="1" x14ac:dyDescent="0.25">
      <c r="A978" s="58">
        <f t="shared" ca="1" si="146"/>
        <v>2.0676304875619027</v>
      </c>
      <c r="B978" s="58">
        <f t="shared" ca="1" si="153"/>
        <v>4.0303762525928812</v>
      </c>
      <c r="C978" s="58">
        <f t="shared" ca="1" si="153"/>
        <v>7.8125787951845913</v>
      </c>
      <c r="D978" s="58">
        <f t="shared" ca="1" si="153"/>
        <v>5.9800836470782865</v>
      </c>
      <c r="E978" s="58">
        <f t="shared" ca="1" si="153"/>
        <v>2.577246804263738</v>
      </c>
      <c r="F978" s="58">
        <f t="shared" ca="1" si="153"/>
        <v>3.8425526731195094</v>
      </c>
      <c r="G978" s="58" cm="1">
        <f t="array" aca="1" ref="G978" ca="1">SUM(IF(ISERROR(FIND($A$4:$F$4,G$4)),0,$A978:$F978))</f>
        <v>9.8802092827464936</v>
      </c>
      <c r="H978" s="58" cm="1">
        <f t="array" aca="1" ref="H978" ca="1">SUM(IF(ISERROR(FIND($A$4:$F$4,H$4)),0,$A978:$F978))</f>
        <v>11.8902668077597</v>
      </c>
      <c r="I978" s="58" cm="1">
        <f t="array" aca="1" ref="I978" ca="1">SUM(IF(ISERROR(FIND($A$4:$F$4,I$4)),0,$A978:$F978))</f>
        <v>10.450175729976129</v>
      </c>
      <c r="J978" s="58">
        <f t="shared" ca="1" si="147"/>
        <v>11.8902668077597</v>
      </c>
      <c r="K978" s="58" t="str">
        <f t="shared" ca="1" si="148"/>
        <v>ADF</v>
      </c>
      <c r="L978" s="58">
        <f ca="1">SMALL($J$5:$J$1004,ROWS($J$5:J978))</f>
        <v>14.271651922410722</v>
      </c>
      <c r="M978" s="11">
        <f ca="1">ROWS($J$5:J978)/COUNT($J$5:$J$1004)</f>
        <v>0.97399999999999998</v>
      </c>
      <c r="N978" s="11"/>
      <c r="O978" s="8" t="str">
        <f t="shared" ca="1" si="149"/>
        <v xml:space="preserve"> </v>
      </c>
      <c r="P978" s="8">
        <f t="shared" ca="1" si="150"/>
        <v>1</v>
      </c>
      <c r="Q978" s="8" t="str">
        <f t="shared" ca="1" si="151"/>
        <v xml:space="preserve"> </v>
      </c>
      <c r="S978" s="8">
        <f t="shared" ca="1" si="145"/>
        <v>1</v>
      </c>
      <c r="T978" s="8" t="str">
        <f t="shared" ca="1" si="152"/>
        <v/>
      </c>
      <c r="U978" s="8" t="str">
        <f t="shared" ca="1" si="152"/>
        <v/>
      </c>
      <c r="V978" s="8">
        <f t="shared" ca="1" si="152"/>
        <v>1</v>
      </c>
      <c r="W978" s="8" t="str">
        <f t="shared" ca="1" si="152"/>
        <v/>
      </c>
      <c r="X978" s="8">
        <f t="shared" ca="1" si="152"/>
        <v>1</v>
      </c>
    </row>
    <row r="979" spans="1:24" hidden="1" x14ac:dyDescent="0.25">
      <c r="A979" s="58">
        <f t="shared" ca="1" si="146"/>
        <v>5.8650424094267049</v>
      </c>
      <c r="B979" s="58">
        <f t="shared" ca="1" si="153"/>
        <v>2.7477715058160594</v>
      </c>
      <c r="C979" s="58">
        <f t="shared" ca="1" si="153"/>
        <v>6.0163522410775556</v>
      </c>
      <c r="D979" s="58">
        <f t="shared" ca="1" si="153"/>
        <v>4.1442631072118523</v>
      </c>
      <c r="E979" s="58">
        <f t="shared" ca="1" si="153"/>
        <v>1.6617526195042971</v>
      </c>
      <c r="F979" s="58">
        <f t="shared" ca="1" si="153"/>
        <v>3.2324999376583752</v>
      </c>
      <c r="G979" s="58" cm="1">
        <f t="array" aca="1" ref="G979" ca="1">SUM(IF(ISERROR(FIND($A$4:$F$4,G$4)),0,$A979:$F979))</f>
        <v>11.88139465050426</v>
      </c>
      <c r="H979" s="58" cm="1">
        <f t="array" aca="1" ref="H979" ca="1">SUM(IF(ISERROR(FIND($A$4:$F$4,H$4)),0,$A979:$F979))</f>
        <v>13.241805454296932</v>
      </c>
      <c r="I979" s="58" cm="1">
        <f t="array" aca="1" ref="I979" ca="1">SUM(IF(ISERROR(FIND($A$4:$F$4,I$4)),0,$A979:$F979))</f>
        <v>7.6420240629787308</v>
      </c>
      <c r="J979" s="58">
        <f t="shared" ca="1" si="147"/>
        <v>13.241805454296932</v>
      </c>
      <c r="K979" s="58" t="str">
        <f t="shared" ca="1" si="148"/>
        <v>ADF</v>
      </c>
      <c r="L979" s="58">
        <f ca="1">SMALL($J$5:$J$1004,ROWS($J$5:J979))</f>
        <v>14.283542562586964</v>
      </c>
      <c r="M979" s="11">
        <f ca="1">ROWS($J$5:J979)/COUNT($J$5:$J$1004)</f>
        <v>0.97499999999999998</v>
      </c>
      <c r="N979" s="11"/>
      <c r="O979" s="8" t="str">
        <f t="shared" ca="1" si="149"/>
        <v xml:space="preserve"> </v>
      </c>
      <c r="P979" s="8">
        <f t="shared" ca="1" si="150"/>
        <v>1</v>
      </c>
      <c r="Q979" s="8" t="str">
        <f t="shared" ca="1" si="151"/>
        <v xml:space="preserve"> </v>
      </c>
      <c r="S979" s="8">
        <f t="shared" ca="1" si="145"/>
        <v>1</v>
      </c>
      <c r="T979" s="8" t="str">
        <f t="shared" ca="1" si="152"/>
        <v/>
      </c>
      <c r="U979" s="8" t="str">
        <f t="shared" ca="1" si="152"/>
        <v/>
      </c>
      <c r="V979" s="8">
        <f t="shared" ca="1" si="152"/>
        <v>1</v>
      </c>
      <c r="W979" s="8" t="str">
        <f t="shared" ca="1" si="152"/>
        <v/>
      </c>
      <c r="X979" s="8">
        <f t="shared" ca="1" si="152"/>
        <v>1</v>
      </c>
    </row>
    <row r="980" spans="1:24" hidden="1" x14ac:dyDescent="0.25">
      <c r="A980" s="58">
        <f t="shared" ca="1" si="146"/>
        <v>3.7381039398658471</v>
      </c>
      <c r="B980" s="58">
        <f t="shared" ca="1" si="153"/>
        <v>2.0082053323839997</v>
      </c>
      <c r="C980" s="58">
        <f t="shared" ca="1" si="153"/>
        <v>6.9536015561886533</v>
      </c>
      <c r="D980" s="58">
        <f t="shared" ca="1" si="153"/>
        <v>5.4129220376212057</v>
      </c>
      <c r="E980" s="58">
        <f t="shared" ca="1" si="153"/>
        <v>2.0564799515398704</v>
      </c>
      <c r="F980" s="58">
        <f t="shared" ca="1" si="153"/>
        <v>2.1274048297380421</v>
      </c>
      <c r="G980" s="58" cm="1">
        <f t="array" aca="1" ref="G980" ca="1">SUM(IF(ISERROR(FIND($A$4:$F$4,G$4)),0,$A980:$F980))</f>
        <v>10.691705496054499</v>
      </c>
      <c r="H980" s="58" cm="1">
        <f t="array" aca="1" ref="H980" ca="1">SUM(IF(ISERROR(FIND($A$4:$F$4,H$4)),0,$A980:$F980))</f>
        <v>11.278430807225094</v>
      </c>
      <c r="I980" s="58" cm="1">
        <f t="array" aca="1" ref="I980" ca="1">SUM(IF(ISERROR(FIND($A$4:$F$4,I$4)),0,$A980:$F980))</f>
        <v>6.1920901136619122</v>
      </c>
      <c r="J980" s="58">
        <f t="shared" ca="1" si="147"/>
        <v>11.278430807225094</v>
      </c>
      <c r="K980" s="58" t="str">
        <f t="shared" ca="1" si="148"/>
        <v>ADF</v>
      </c>
      <c r="L980" s="58">
        <f ca="1">SMALL($J$5:$J$1004,ROWS($J$5:J980))</f>
        <v>14.314097118970494</v>
      </c>
      <c r="M980" s="11">
        <f ca="1">ROWS($J$5:J980)/COUNT($J$5:$J$1004)</f>
        <v>0.97599999999999998</v>
      </c>
      <c r="N980" s="11"/>
      <c r="O980" s="8" t="str">
        <f t="shared" ca="1" si="149"/>
        <v xml:space="preserve"> </v>
      </c>
      <c r="P980" s="8">
        <f t="shared" ca="1" si="150"/>
        <v>1</v>
      </c>
      <c r="Q980" s="8" t="str">
        <f t="shared" ca="1" si="151"/>
        <v xml:space="preserve"> </v>
      </c>
      <c r="S980" s="8">
        <f t="shared" ca="1" si="145"/>
        <v>1</v>
      </c>
      <c r="T980" s="8" t="str">
        <f t="shared" ca="1" si="152"/>
        <v/>
      </c>
      <c r="U980" s="8" t="str">
        <f t="shared" ca="1" si="152"/>
        <v/>
      </c>
      <c r="V980" s="8">
        <f t="shared" ca="1" si="152"/>
        <v>1</v>
      </c>
      <c r="W980" s="8" t="str">
        <f t="shared" ca="1" si="152"/>
        <v/>
      </c>
      <c r="X980" s="8">
        <f t="shared" ca="1" si="152"/>
        <v>1</v>
      </c>
    </row>
    <row r="981" spans="1:24" hidden="1" x14ac:dyDescent="0.25">
      <c r="A981" s="58">
        <f t="shared" ca="1" si="146"/>
        <v>2.7854794214007659</v>
      </c>
      <c r="B981" s="58">
        <f t="shared" ca="1" si="153"/>
        <v>4.1260607525334709</v>
      </c>
      <c r="C981" s="58">
        <f t="shared" ca="1" si="153"/>
        <v>7.8277882113251973</v>
      </c>
      <c r="D981" s="58">
        <f t="shared" ca="1" si="153"/>
        <v>5.3027273140629401</v>
      </c>
      <c r="E981" s="58">
        <f t="shared" ca="1" si="153"/>
        <v>2.8865346797944786</v>
      </c>
      <c r="F981" s="58">
        <f t="shared" ca="1" si="153"/>
        <v>3.011727420729883</v>
      </c>
      <c r="G981" s="58" cm="1">
        <f t="array" aca="1" ref="G981" ca="1">SUM(IF(ISERROR(FIND($A$4:$F$4,G$4)),0,$A981:$F981))</f>
        <v>10.613267632725963</v>
      </c>
      <c r="H981" s="58" cm="1">
        <f t="array" aca="1" ref="H981" ca="1">SUM(IF(ISERROR(FIND($A$4:$F$4,H$4)),0,$A981:$F981))</f>
        <v>11.099934156193589</v>
      </c>
      <c r="I981" s="58" cm="1">
        <f t="array" aca="1" ref="I981" ca="1">SUM(IF(ISERROR(FIND($A$4:$F$4,I$4)),0,$A981:$F981))</f>
        <v>10.024322853057832</v>
      </c>
      <c r="J981" s="58">
        <f t="shared" ca="1" si="147"/>
        <v>11.099934156193589</v>
      </c>
      <c r="K981" s="58" t="str">
        <f t="shared" ca="1" si="148"/>
        <v>ADF</v>
      </c>
      <c r="L981" s="58">
        <f ca="1">SMALL($J$5:$J$1004,ROWS($J$5:J981))</f>
        <v>14.347456466366495</v>
      </c>
      <c r="M981" s="11">
        <f ca="1">ROWS($J$5:J981)/COUNT($J$5:$J$1004)</f>
        <v>0.97699999999999998</v>
      </c>
      <c r="N981" s="11"/>
      <c r="O981" s="8" t="str">
        <f t="shared" ca="1" si="149"/>
        <v xml:space="preserve"> </v>
      </c>
      <c r="P981" s="8">
        <f t="shared" ca="1" si="150"/>
        <v>1</v>
      </c>
      <c r="Q981" s="8" t="str">
        <f t="shared" ca="1" si="151"/>
        <v xml:space="preserve"> </v>
      </c>
      <c r="S981" s="8">
        <f t="shared" ca="1" si="145"/>
        <v>1</v>
      </c>
      <c r="T981" s="8" t="str">
        <f t="shared" ca="1" si="152"/>
        <v/>
      </c>
      <c r="U981" s="8" t="str">
        <f t="shared" ca="1" si="152"/>
        <v/>
      </c>
      <c r="V981" s="8">
        <f t="shared" ca="1" si="152"/>
        <v>1</v>
      </c>
      <c r="W981" s="8" t="str">
        <f t="shared" ca="1" si="152"/>
        <v/>
      </c>
      <c r="X981" s="8">
        <f t="shared" ca="1" si="152"/>
        <v>1</v>
      </c>
    </row>
    <row r="982" spans="1:24" hidden="1" x14ac:dyDescent="0.25">
      <c r="A982" s="58">
        <f t="shared" ca="1" si="146"/>
        <v>2.102370321947808</v>
      </c>
      <c r="B982" s="58">
        <f t="shared" ca="1" si="153"/>
        <v>1.5583153294347509</v>
      </c>
      <c r="C982" s="58">
        <f t="shared" ca="1" si="153"/>
        <v>5.8527015580615247</v>
      </c>
      <c r="D982" s="58">
        <f t="shared" ca="1" si="153"/>
        <v>5.4155651690770661</v>
      </c>
      <c r="E982" s="58">
        <f t="shared" ca="1" si="153"/>
        <v>1.2534878369661961</v>
      </c>
      <c r="F982" s="58">
        <f t="shared" ca="1" si="153"/>
        <v>3.4211367927831544</v>
      </c>
      <c r="G982" s="58" cm="1">
        <f t="array" aca="1" ref="G982" ca="1">SUM(IF(ISERROR(FIND($A$4:$F$4,G$4)),0,$A982:$F982))</f>
        <v>7.9550718800093332</v>
      </c>
      <c r="H982" s="58" cm="1">
        <f t="array" aca="1" ref="H982" ca="1">SUM(IF(ISERROR(FIND($A$4:$F$4,H$4)),0,$A982:$F982))</f>
        <v>10.939072283808027</v>
      </c>
      <c r="I982" s="58" cm="1">
        <f t="array" aca="1" ref="I982" ca="1">SUM(IF(ISERROR(FIND($A$4:$F$4,I$4)),0,$A982:$F982))</f>
        <v>6.232939959184101</v>
      </c>
      <c r="J982" s="58">
        <f t="shared" ca="1" si="147"/>
        <v>10.939072283808027</v>
      </c>
      <c r="K982" s="58" t="str">
        <f t="shared" ca="1" si="148"/>
        <v>ADF</v>
      </c>
      <c r="L982" s="58">
        <f ca="1">SMALL($J$5:$J$1004,ROWS($J$5:J982))</f>
        <v>14.482258745448743</v>
      </c>
      <c r="M982" s="11">
        <f ca="1">ROWS($J$5:J982)/COUNT($J$5:$J$1004)</f>
        <v>0.97799999999999998</v>
      </c>
      <c r="N982" s="11"/>
      <c r="O982" s="8" t="str">
        <f t="shared" ca="1" si="149"/>
        <v xml:space="preserve"> </v>
      </c>
      <c r="P982" s="8">
        <f t="shared" ca="1" si="150"/>
        <v>1</v>
      </c>
      <c r="Q982" s="8" t="str">
        <f t="shared" ca="1" si="151"/>
        <v xml:space="preserve"> </v>
      </c>
      <c r="S982" s="8">
        <f t="shared" ca="1" si="145"/>
        <v>1</v>
      </c>
      <c r="T982" s="8" t="str">
        <f t="shared" ca="1" si="152"/>
        <v/>
      </c>
      <c r="U982" s="8" t="str">
        <f t="shared" ca="1" si="152"/>
        <v/>
      </c>
      <c r="V982" s="8">
        <f t="shared" ca="1" si="152"/>
        <v>1</v>
      </c>
      <c r="W982" s="8" t="str">
        <f t="shared" ca="1" si="152"/>
        <v/>
      </c>
      <c r="X982" s="8">
        <f t="shared" ca="1" si="152"/>
        <v>1</v>
      </c>
    </row>
    <row r="983" spans="1:24" hidden="1" x14ac:dyDescent="0.25">
      <c r="A983" s="58">
        <f t="shared" ca="1" si="146"/>
        <v>3.7844744763869622</v>
      </c>
      <c r="B983" s="58">
        <f t="shared" ca="1" si="153"/>
        <v>1.6136190815076294</v>
      </c>
      <c r="C983" s="58">
        <f t="shared" ca="1" si="153"/>
        <v>4.1474935200482275</v>
      </c>
      <c r="D983" s="58">
        <f t="shared" ca="1" si="153"/>
        <v>3.6135609082435112</v>
      </c>
      <c r="E983" s="58">
        <f t="shared" ca="1" si="153"/>
        <v>1.86903034043965</v>
      </c>
      <c r="F983" s="58">
        <f t="shared" ca="1" si="153"/>
        <v>2.0196570156756195</v>
      </c>
      <c r="G983" s="58" cm="1">
        <f t="array" aca="1" ref="G983" ca="1">SUM(IF(ISERROR(FIND($A$4:$F$4,G$4)),0,$A983:$F983))</f>
        <v>7.9319679964351897</v>
      </c>
      <c r="H983" s="58" cm="1">
        <f t="array" aca="1" ref="H983" ca="1">SUM(IF(ISERROR(FIND($A$4:$F$4,H$4)),0,$A983:$F983))</f>
        <v>9.4176924003060929</v>
      </c>
      <c r="I983" s="58" cm="1">
        <f t="array" aca="1" ref="I983" ca="1">SUM(IF(ISERROR(FIND($A$4:$F$4,I$4)),0,$A983:$F983))</f>
        <v>5.5023064376228987</v>
      </c>
      <c r="J983" s="58">
        <f t="shared" ca="1" si="147"/>
        <v>9.4176924003060929</v>
      </c>
      <c r="K983" s="58" t="str">
        <f t="shared" ca="1" si="148"/>
        <v>ADF</v>
      </c>
      <c r="L983" s="58">
        <f ca="1">SMALL($J$5:$J$1004,ROWS($J$5:J983))</f>
        <v>14.521288635881827</v>
      </c>
      <c r="M983" s="11">
        <f ca="1">ROWS($J$5:J983)/COUNT($J$5:$J$1004)</f>
        <v>0.97899999999999998</v>
      </c>
      <c r="N983" s="11"/>
      <c r="O983" s="8" t="str">
        <f t="shared" ca="1" si="149"/>
        <v xml:space="preserve"> </v>
      </c>
      <c r="P983" s="8">
        <f t="shared" ca="1" si="150"/>
        <v>1</v>
      </c>
      <c r="Q983" s="8" t="str">
        <f t="shared" ca="1" si="151"/>
        <v xml:space="preserve"> </v>
      </c>
      <c r="S983" s="8">
        <f t="shared" ca="1" si="145"/>
        <v>1</v>
      </c>
      <c r="T983" s="8" t="str">
        <f t="shared" ca="1" si="152"/>
        <v/>
      </c>
      <c r="U983" s="8" t="str">
        <f t="shared" ca="1" si="152"/>
        <v/>
      </c>
      <c r="V983" s="8">
        <f t="shared" ca="1" si="152"/>
        <v>1</v>
      </c>
      <c r="W983" s="8" t="str">
        <f t="shared" ca="1" si="152"/>
        <v/>
      </c>
      <c r="X983" s="8">
        <f t="shared" ca="1" si="152"/>
        <v>1</v>
      </c>
    </row>
    <row r="984" spans="1:24" hidden="1" x14ac:dyDescent="0.25">
      <c r="A984" s="58">
        <f t="shared" ca="1" si="146"/>
        <v>3.1887980124388302</v>
      </c>
      <c r="B984" s="58">
        <f t="shared" ca="1" si="153"/>
        <v>2.803223035638744</v>
      </c>
      <c r="C984" s="58">
        <f t="shared" ca="1" si="153"/>
        <v>4.4880261153467806</v>
      </c>
      <c r="D984" s="58">
        <f t="shared" ca="1" si="153"/>
        <v>2.8360488010254512</v>
      </c>
      <c r="E984" s="58">
        <f t="shared" ca="1" si="153"/>
        <v>2.5999727684741991</v>
      </c>
      <c r="F984" s="58">
        <f t="shared" ca="1" si="153"/>
        <v>2.5657317067613059</v>
      </c>
      <c r="G984" s="58" cm="1">
        <f t="array" aca="1" ref="G984" ca="1">SUM(IF(ISERROR(FIND($A$4:$F$4,G$4)),0,$A984:$F984))</f>
        <v>7.6768241277856113</v>
      </c>
      <c r="H984" s="58" cm="1">
        <f t="array" aca="1" ref="H984" ca="1">SUM(IF(ISERROR(FIND($A$4:$F$4,H$4)),0,$A984:$F984))</f>
        <v>8.5905785202255878</v>
      </c>
      <c r="I984" s="58" cm="1">
        <f t="array" aca="1" ref="I984" ca="1">SUM(IF(ISERROR(FIND($A$4:$F$4,I$4)),0,$A984:$F984))</f>
        <v>7.9689275108742494</v>
      </c>
      <c r="J984" s="58">
        <f t="shared" ca="1" si="147"/>
        <v>8.5905785202255878</v>
      </c>
      <c r="K984" s="58" t="str">
        <f t="shared" ca="1" si="148"/>
        <v>ADF</v>
      </c>
      <c r="L984" s="58">
        <f ca="1">SMALL($J$5:$J$1004,ROWS($J$5:J984))</f>
        <v>14.523738588168934</v>
      </c>
      <c r="M984" s="11">
        <f ca="1">ROWS($J$5:J984)/COUNT($J$5:$J$1004)</f>
        <v>0.98</v>
      </c>
      <c r="N984" s="11"/>
      <c r="O984" s="8" t="str">
        <f t="shared" ca="1" si="149"/>
        <v xml:space="preserve"> </v>
      </c>
      <c r="P984" s="8">
        <f t="shared" ca="1" si="150"/>
        <v>1</v>
      </c>
      <c r="Q984" s="8" t="str">
        <f t="shared" ca="1" si="151"/>
        <v xml:space="preserve"> </v>
      </c>
      <c r="S984" s="8">
        <f t="shared" ca="1" si="145"/>
        <v>1</v>
      </c>
      <c r="T984" s="8" t="str">
        <f t="shared" ca="1" si="152"/>
        <v/>
      </c>
      <c r="U984" s="8" t="str">
        <f t="shared" ca="1" si="152"/>
        <v/>
      </c>
      <c r="V984" s="8">
        <f t="shared" ca="1" si="152"/>
        <v>1</v>
      </c>
      <c r="W984" s="8" t="str">
        <f t="shared" ca="1" si="152"/>
        <v/>
      </c>
      <c r="X984" s="8">
        <f t="shared" ca="1" si="152"/>
        <v>1</v>
      </c>
    </row>
    <row r="985" spans="1:24" x14ac:dyDescent="0.25">
      <c r="A985" s="58">
        <f t="shared" ca="1" si="146"/>
        <v>5.5443377648567331</v>
      </c>
      <c r="B985" s="58">
        <f t="shared" ca="1" si="153"/>
        <v>2.6130888736481235</v>
      </c>
      <c r="C985" s="58">
        <f t="shared" ca="1" si="153"/>
        <v>5.7310959562800008</v>
      </c>
      <c r="D985" s="58">
        <f t="shared" ca="1" si="153"/>
        <v>2.9177655413445001</v>
      </c>
      <c r="E985" s="58">
        <f t="shared" ca="1" si="153"/>
        <v>1.0376043477927892</v>
      </c>
      <c r="F985" s="58">
        <f t="shared" ca="1" si="153"/>
        <v>2.4411145423957419</v>
      </c>
      <c r="G985" s="58" cm="1">
        <f t="array" aca="1" ref="G985" ca="1">SUM(IF(ISERROR(FIND($A$4:$F$4,G$4)),0,$A985:$F985))</f>
        <v>11.275433721136734</v>
      </c>
      <c r="H985" s="58" cm="1">
        <f t="array" aca="1" ref="H985" ca="1">SUM(IF(ISERROR(FIND($A$4:$F$4,H$4)),0,$A985:$F985))</f>
        <v>10.903217848596974</v>
      </c>
      <c r="I985" s="58" cm="1">
        <f t="array" aca="1" ref="I985" ca="1">SUM(IF(ISERROR(FIND($A$4:$F$4,I$4)),0,$A985:$F985))</f>
        <v>6.0918077638366546</v>
      </c>
      <c r="J985" s="58">
        <f t="shared" ca="1" si="147"/>
        <v>11.275433721136734</v>
      </c>
      <c r="K985" s="58" t="str">
        <f t="shared" ca="1" si="148"/>
        <v>AC</v>
      </c>
      <c r="L985" s="58">
        <f ca="1">SMALL($J$5:$J$1004,ROWS($J$5:J985))</f>
        <v>14.55153812485079</v>
      </c>
      <c r="M985" s="11">
        <f ca="1">ROWS($J$5:J985)/COUNT($J$5:$J$1004)</f>
        <v>0.98099999999999998</v>
      </c>
      <c r="N985" s="11"/>
      <c r="O985" s="8">
        <f t="shared" ca="1" si="149"/>
        <v>1</v>
      </c>
      <c r="P985" s="8" t="str">
        <f t="shared" ca="1" si="150"/>
        <v xml:space="preserve"> </v>
      </c>
      <c r="Q985" s="8" t="str">
        <f t="shared" ca="1" si="151"/>
        <v xml:space="preserve"> </v>
      </c>
      <c r="S985" s="8">
        <f t="shared" ca="1" si="145"/>
        <v>1</v>
      </c>
      <c r="T985" s="8" t="str">
        <f t="shared" ca="1" si="152"/>
        <v/>
      </c>
      <c r="U985" s="8">
        <f t="shared" ca="1" si="152"/>
        <v>1</v>
      </c>
      <c r="V985" s="8" t="str">
        <f t="shared" ca="1" si="152"/>
        <v/>
      </c>
      <c r="W985" s="8" t="str">
        <f t="shared" ca="1" si="152"/>
        <v/>
      </c>
      <c r="X985" s="8" t="str">
        <f t="shared" ca="1" si="152"/>
        <v/>
      </c>
    </row>
    <row r="986" spans="1:24" x14ac:dyDescent="0.25">
      <c r="A986" s="58">
        <f t="shared" ca="1" si="146"/>
        <v>5.9529234197689842</v>
      </c>
      <c r="B986" s="58">
        <f t="shared" ca="1" si="153"/>
        <v>2.4570776065364281</v>
      </c>
      <c r="C986" s="58">
        <f t="shared" ca="1" si="153"/>
        <v>7.842987384610403</v>
      </c>
      <c r="D986" s="58">
        <f t="shared" ca="1" si="153"/>
        <v>2.5550112068240138</v>
      </c>
      <c r="E986" s="58">
        <f t="shared" ca="1" si="153"/>
        <v>1.2330014543492942</v>
      </c>
      <c r="F986" s="58">
        <f t="shared" ca="1" si="153"/>
        <v>2.6502996882245684</v>
      </c>
      <c r="G986" s="58" cm="1">
        <f t="array" aca="1" ref="G986" ca="1">SUM(IF(ISERROR(FIND($A$4:$F$4,G$4)),0,$A986:$F986))</f>
        <v>13.795910804379387</v>
      </c>
      <c r="H986" s="58" cm="1">
        <f t="array" aca="1" ref="H986" ca="1">SUM(IF(ISERROR(FIND($A$4:$F$4,H$4)),0,$A986:$F986))</f>
        <v>11.158234314817566</v>
      </c>
      <c r="I986" s="58" cm="1">
        <f t="array" aca="1" ref="I986" ca="1">SUM(IF(ISERROR(FIND($A$4:$F$4,I$4)),0,$A986:$F986))</f>
        <v>6.3403787491102905</v>
      </c>
      <c r="J986" s="58">
        <f t="shared" ca="1" si="147"/>
        <v>13.795910804379387</v>
      </c>
      <c r="K986" s="58" t="str">
        <f t="shared" ca="1" si="148"/>
        <v>AC</v>
      </c>
      <c r="L986" s="58">
        <f ca="1">SMALL($J$5:$J$1004,ROWS($J$5:J986))</f>
        <v>14.557819007302697</v>
      </c>
      <c r="M986" s="11">
        <f ca="1">ROWS($J$5:J986)/COUNT($J$5:$J$1004)</f>
        <v>0.98199999999999998</v>
      </c>
      <c r="N986" s="11"/>
      <c r="O986" s="8">
        <f t="shared" ca="1" si="149"/>
        <v>1</v>
      </c>
      <c r="P986" s="8" t="str">
        <f t="shared" ca="1" si="150"/>
        <v xml:space="preserve"> </v>
      </c>
      <c r="Q986" s="8" t="str">
        <f t="shared" ca="1" si="151"/>
        <v xml:space="preserve"> </v>
      </c>
      <c r="S986" s="8">
        <f t="shared" ca="1" si="145"/>
        <v>1</v>
      </c>
      <c r="T986" s="8" t="str">
        <f t="shared" ca="1" si="152"/>
        <v/>
      </c>
      <c r="U986" s="8">
        <f t="shared" ca="1" si="152"/>
        <v>1</v>
      </c>
      <c r="V986" s="8" t="str">
        <f t="shared" ca="1" si="152"/>
        <v/>
      </c>
      <c r="W986" s="8" t="str">
        <f t="shared" ca="1" si="152"/>
        <v/>
      </c>
      <c r="X986" s="8" t="str">
        <f t="shared" ca="1" si="152"/>
        <v/>
      </c>
    </row>
    <row r="987" spans="1:24" x14ac:dyDescent="0.25">
      <c r="A987" s="58">
        <f t="shared" ca="1" si="146"/>
        <v>5.2902201700823159</v>
      </c>
      <c r="B987" s="58">
        <f t="shared" ca="1" si="153"/>
        <v>3.1864958144103386</v>
      </c>
      <c r="C987" s="58">
        <f t="shared" ca="1" si="153"/>
        <v>6.1052842343625073</v>
      </c>
      <c r="D987" s="58">
        <f t="shared" ca="1" si="153"/>
        <v>2.699247678810647</v>
      </c>
      <c r="E987" s="58">
        <f t="shared" ca="1" si="153"/>
        <v>2.8741233057414766</v>
      </c>
      <c r="F987" s="58">
        <f t="shared" ca="1" si="153"/>
        <v>3.9713365984646556</v>
      </c>
      <c r="G987" s="58" cm="1">
        <f t="array" aca="1" ref="G987" ca="1">SUM(IF(ISERROR(FIND($A$4:$F$4,G$4)),0,$A987:$F987))</f>
        <v>11.395504404444823</v>
      </c>
      <c r="H987" s="58" cm="1">
        <f t="array" aca="1" ref="H987" ca="1">SUM(IF(ISERROR(FIND($A$4:$F$4,H$4)),0,$A987:$F987))</f>
        <v>11.960804447357617</v>
      </c>
      <c r="I987" s="58" cm="1">
        <f t="array" aca="1" ref="I987" ca="1">SUM(IF(ISERROR(FIND($A$4:$F$4,I$4)),0,$A987:$F987))</f>
        <v>10.031955718616469</v>
      </c>
      <c r="J987" s="58">
        <f t="shared" ca="1" si="147"/>
        <v>11.960804447357617</v>
      </c>
      <c r="K987" s="58" t="str">
        <f t="shared" ca="1" si="148"/>
        <v>ADF</v>
      </c>
      <c r="L987" s="58">
        <f ca="1">SMALL($J$5:$J$1004,ROWS($J$5:J987))</f>
        <v>14.581522618788219</v>
      </c>
      <c r="M987" s="11">
        <f ca="1">ROWS($J$5:J987)/COUNT($J$5:$J$1004)</f>
        <v>0.98299999999999998</v>
      </c>
      <c r="N987" s="11"/>
      <c r="O987" s="8" t="str">
        <f t="shared" ca="1" si="149"/>
        <v xml:space="preserve"> </v>
      </c>
      <c r="P987" s="8">
        <f t="shared" ca="1" si="150"/>
        <v>1</v>
      </c>
      <c r="Q987" s="8" t="str">
        <f t="shared" ca="1" si="151"/>
        <v xml:space="preserve"> </v>
      </c>
      <c r="S987" s="8">
        <f t="shared" ca="1" si="145"/>
        <v>1</v>
      </c>
      <c r="T987" s="8" t="str">
        <f t="shared" ca="1" si="152"/>
        <v/>
      </c>
      <c r="U987" s="8" t="str">
        <f t="shared" ca="1" si="152"/>
        <v/>
      </c>
      <c r="V987" s="8">
        <f t="shared" ca="1" si="152"/>
        <v>1</v>
      </c>
      <c r="W987" s="8" t="str">
        <f t="shared" ca="1" si="152"/>
        <v/>
      </c>
      <c r="X987" s="8">
        <f t="shared" ca="1" si="152"/>
        <v>1</v>
      </c>
    </row>
    <row r="988" spans="1:24" x14ac:dyDescent="0.25">
      <c r="A988" s="58">
        <f t="shared" ca="1" si="146"/>
        <v>3.3875236953332268</v>
      </c>
      <c r="B988" s="58">
        <f t="shared" ca="1" si="153"/>
        <v>4.6867683341214832</v>
      </c>
      <c r="C988" s="58">
        <f t="shared" ca="1" si="153"/>
        <v>6.8397501404130949</v>
      </c>
      <c r="D988" s="58">
        <f t="shared" ca="1" si="153"/>
        <v>2.5430248927303318</v>
      </c>
      <c r="E988" s="58">
        <f t="shared" ca="1" si="153"/>
        <v>1.0002792283521209</v>
      </c>
      <c r="F988" s="58">
        <f t="shared" ca="1" si="153"/>
        <v>2.0482072778125855</v>
      </c>
      <c r="G988" s="58" cm="1">
        <f t="array" aca="1" ref="G988" ca="1">SUM(IF(ISERROR(FIND($A$4:$F$4,G$4)),0,$A988:$F988))</f>
        <v>10.227273835746322</v>
      </c>
      <c r="H988" s="58" cm="1">
        <f t="array" aca="1" ref="H988" ca="1">SUM(IF(ISERROR(FIND($A$4:$F$4,H$4)),0,$A988:$F988))</f>
        <v>7.9787558658761437</v>
      </c>
      <c r="I988" s="58" cm="1">
        <f t="array" aca="1" ref="I988" ca="1">SUM(IF(ISERROR(FIND($A$4:$F$4,I$4)),0,$A988:$F988))</f>
        <v>7.7352548402861903</v>
      </c>
      <c r="J988" s="58">
        <f t="shared" ca="1" si="147"/>
        <v>10.227273835746322</v>
      </c>
      <c r="K988" s="58" t="str">
        <f t="shared" ca="1" si="148"/>
        <v>AC</v>
      </c>
      <c r="L988" s="58">
        <f ca="1">SMALL($J$5:$J$1004,ROWS($J$5:J988))</f>
        <v>14.628247717459633</v>
      </c>
      <c r="M988" s="11">
        <f ca="1">ROWS($J$5:J988)/COUNT($J$5:$J$1004)</f>
        <v>0.98399999999999999</v>
      </c>
      <c r="N988" s="11"/>
      <c r="O988" s="8">
        <f t="shared" ca="1" si="149"/>
        <v>1</v>
      </c>
      <c r="P988" s="8" t="str">
        <f t="shared" ca="1" si="150"/>
        <v xml:space="preserve"> </v>
      </c>
      <c r="Q988" s="8" t="str">
        <f t="shared" ca="1" si="151"/>
        <v xml:space="preserve"> </v>
      </c>
      <c r="S988" s="8">
        <f t="shared" ca="1" si="145"/>
        <v>1</v>
      </c>
      <c r="T988" s="8" t="str">
        <f t="shared" ca="1" si="152"/>
        <v/>
      </c>
      <c r="U988" s="8">
        <f t="shared" ca="1" si="152"/>
        <v>1</v>
      </c>
      <c r="V988" s="8" t="str">
        <f t="shared" ca="1" si="152"/>
        <v/>
      </c>
      <c r="W988" s="8" t="str">
        <f t="shared" ca="1" si="152"/>
        <v/>
      </c>
      <c r="X988" s="8" t="str">
        <f t="shared" ca="1" si="152"/>
        <v/>
      </c>
    </row>
    <row r="989" spans="1:24" x14ac:dyDescent="0.25">
      <c r="A989" s="58">
        <f t="shared" ca="1" si="146"/>
        <v>5.5748415177074051</v>
      </c>
      <c r="B989" s="58">
        <f t="shared" ca="1" si="153"/>
        <v>4.8668695152238444</v>
      </c>
      <c r="C989" s="58">
        <f t="shared" ca="1" si="153"/>
        <v>4.5416370574376117</v>
      </c>
      <c r="D989" s="58">
        <f t="shared" ca="1" si="153"/>
        <v>5.3203770610087684</v>
      </c>
      <c r="E989" s="58">
        <f t="shared" ca="1" si="153"/>
        <v>2.4650995320599494</v>
      </c>
      <c r="F989" s="58">
        <f t="shared" ca="1" si="153"/>
        <v>2.2558840241046525</v>
      </c>
      <c r="G989" s="58" cm="1">
        <f t="array" aca="1" ref="G989" ca="1">SUM(IF(ISERROR(FIND($A$4:$F$4,G$4)),0,$A989:$F989))</f>
        <v>10.116478575145017</v>
      </c>
      <c r="H989" s="58" cm="1">
        <f t="array" aca="1" ref="H989" ca="1">SUM(IF(ISERROR(FIND($A$4:$F$4,H$4)),0,$A989:$F989))</f>
        <v>13.151102602820826</v>
      </c>
      <c r="I989" s="58" cm="1">
        <f t="array" aca="1" ref="I989" ca="1">SUM(IF(ISERROR(FIND($A$4:$F$4,I$4)),0,$A989:$F989))</f>
        <v>9.5878530713884462</v>
      </c>
      <c r="J989" s="58">
        <f t="shared" ca="1" si="147"/>
        <v>13.151102602820826</v>
      </c>
      <c r="K989" s="58" t="str">
        <f t="shared" ca="1" si="148"/>
        <v>ADF</v>
      </c>
      <c r="L989" s="58">
        <f ca="1">SMALL($J$5:$J$1004,ROWS($J$5:J989))</f>
        <v>14.663920023623254</v>
      </c>
      <c r="M989" s="11">
        <f ca="1">ROWS($J$5:J989)/COUNT($J$5:$J$1004)</f>
        <v>0.98499999999999999</v>
      </c>
      <c r="N989" s="11"/>
      <c r="O989" s="8" t="str">
        <f t="shared" ca="1" si="149"/>
        <v xml:space="preserve"> </v>
      </c>
      <c r="P989" s="8">
        <f t="shared" ca="1" si="150"/>
        <v>1</v>
      </c>
      <c r="Q989" s="8" t="str">
        <f t="shared" ca="1" si="151"/>
        <v xml:space="preserve"> </v>
      </c>
      <c r="S989" s="8">
        <f t="shared" ca="1" si="145"/>
        <v>1</v>
      </c>
      <c r="T989" s="8" t="str">
        <f t="shared" ca="1" si="152"/>
        <v/>
      </c>
      <c r="U989" s="8" t="str">
        <f t="shared" ca="1" si="152"/>
        <v/>
      </c>
      <c r="V989" s="8">
        <f t="shared" ca="1" si="152"/>
        <v>1</v>
      </c>
      <c r="W989" s="8" t="str">
        <f t="shared" ca="1" si="152"/>
        <v/>
      </c>
      <c r="X989" s="8">
        <f t="shared" ca="1" si="152"/>
        <v>1</v>
      </c>
    </row>
    <row r="990" spans="1:24" x14ac:dyDescent="0.25">
      <c r="A990" s="58">
        <f t="shared" ca="1" si="146"/>
        <v>3.2354287248144264</v>
      </c>
      <c r="B990" s="58">
        <f t="shared" ca="1" si="153"/>
        <v>1.2570667479553821</v>
      </c>
      <c r="C990" s="58">
        <f t="shared" ca="1" si="153"/>
        <v>6.137040466837381</v>
      </c>
      <c r="D990" s="58">
        <f t="shared" ca="1" si="153"/>
        <v>5.8355308925891078</v>
      </c>
      <c r="E990" s="58">
        <f t="shared" ca="1" si="153"/>
        <v>1.378248767223291</v>
      </c>
      <c r="F990" s="58">
        <f t="shared" ca="1" si="153"/>
        <v>3.9755861870796236</v>
      </c>
      <c r="G990" s="58" cm="1">
        <f t="array" aca="1" ref="G990" ca="1">SUM(IF(ISERROR(FIND($A$4:$F$4,G$4)),0,$A990:$F990))</f>
        <v>9.3724691916518079</v>
      </c>
      <c r="H990" s="58" cm="1">
        <f t="array" aca="1" ref="H990" ca="1">SUM(IF(ISERROR(FIND($A$4:$F$4,H$4)),0,$A990:$F990))</f>
        <v>13.046545804483159</v>
      </c>
      <c r="I990" s="58" cm="1">
        <f t="array" aca="1" ref="I990" ca="1">SUM(IF(ISERROR(FIND($A$4:$F$4,I$4)),0,$A990:$F990))</f>
        <v>6.610901702258297</v>
      </c>
      <c r="J990" s="58">
        <f t="shared" ca="1" si="147"/>
        <v>13.046545804483159</v>
      </c>
      <c r="K990" s="58" t="str">
        <f t="shared" ca="1" si="148"/>
        <v>ADF</v>
      </c>
      <c r="L990" s="58">
        <f ca="1">SMALL($J$5:$J$1004,ROWS($J$5:J990))</f>
        <v>14.679472468857634</v>
      </c>
      <c r="M990" s="11">
        <f ca="1">ROWS($J$5:J990)/COUNT($J$5:$J$1004)</f>
        <v>0.98599999999999999</v>
      </c>
      <c r="N990" s="11"/>
      <c r="O990" s="8" t="str">
        <f t="shared" ca="1" si="149"/>
        <v xml:space="preserve"> </v>
      </c>
      <c r="P990" s="8">
        <f t="shared" ca="1" si="150"/>
        <v>1</v>
      </c>
      <c r="Q990" s="8" t="str">
        <f t="shared" ca="1" si="151"/>
        <v xml:space="preserve"> </v>
      </c>
      <c r="S990" s="8">
        <f t="shared" ca="1" si="145"/>
        <v>1</v>
      </c>
      <c r="T990" s="8" t="str">
        <f t="shared" ca="1" si="152"/>
        <v/>
      </c>
      <c r="U990" s="8" t="str">
        <f t="shared" ca="1" si="152"/>
        <v/>
      </c>
      <c r="V990" s="8">
        <f t="shared" ca="1" si="152"/>
        <v>1</v>
      </c>
      <c r="W990" s="8" t="str">
        <f t="shared" ca="1" si="152"/>
        <v/>
      </c>
      <c r="X990" s="8">
        <f t="shared" ca="1" si="152"/>
        <v>1</v>
      </c>
    </row>
    <row r="991" spans="1:24" x14ac:dyDescent="0.25">
      <c r="A991" s="58">
        <f t="shared" ca="1" si="146"/>
        <v>4.1671419846774453</v>
      </c>
      <c r="B991" s="58">
        <f t="shared" ca="1" si="153"/>
        <v>1.1227273986711634</v>
      </c>
      <c r="C991" s="58">
        <f t="shared" ca="1" si="153"/>
        <v>4.0543098304142813</v>
      </c>
      <c r="D991" s="58">
        <f t="shared" ca="1" si="153"/>
        <v>3.9442558946870729</v>
      </c>
      <c r="E991" s="58">
        <f t="shared" ca="1" si="153"/>
        <v>1.7613089249048073</v>
      </c>
      <c r="F991" s="58">
        <f t="shared" ca="1" si="153"/>
        <v>2.9099107234803361</v>
      </c>
      <c r="G991" s="58" cm="1">
        <f t="array" aca="1" ref="G991" ca="1">SUM(IF(ISERROR(FIND($A$4:$F$4,G$4)),0,$A991:$F991))</f>
        <v>8.2214518150917257</v>
      </c>
      <c r="H991" s="58" cm="1">
        <f t="array" aca="1" ref="H991" ca="1">SUM(IF(ISERROR(FIND($A$4:$F$4,H$4)),0,$A991:$F991))</f>
        <v>11.021308602844854</v>
      </c>
      <c r="I991" s="58" cm="1">
        <f t="array" aca="1" ref="I991" ca="1">SUM(IF(ISERROR(FIND($A$4:$F$4,I$4)),0,$A991:$F991))</f>
        <v>5.7939470470563066</v>
      </c>
      <c r="J991" s="58">
        <f t="shared" ca="1" si="147"/>
        <v>11.021308602844854</v>
      </c>
      <c r="K991" s="58" t="str">
        <f t="shared" ca="1" si="148"/>
        <v>ADF</v>
      </c>
      <c r="L991" s="58">
        <f ca="1">SMALL($J$5:$J$1004,ROWS($J$5:J991))</f>
        <v>14.683174446130481</v>
      </c>
      <c r="M991" s="11">
        <f ca="1">ROWS($J$5:J991)/COUNT($J$5:$J$1004)</f>
        <v>0.98699999999999999</v>
      </c>
      <c r="N991" s="11"/>
      <c r="O991" s="8" t="str">
        <f t="shared" ca="1" si="149"/>
        <v xml:space="preserve"> </v>
      </c>
      <c r="P991" s="8">
        <f t="shared" ca="1" si="150"/>
        <v>1</v>
      </c>
      <c r="Q991" s="8" t="str">
        <f t="shared" ca="1" si="151"/>
        <v xml:space="preserve"> </v>
      </c>
      <c r="S991" s="8">
        <f t="shared" ca="1" si="145"/>
        <v>1</v>
      </c>
      <c r="T991" s="8" t="str">
        <f t="shared" ca="1" si="152"/>
        <v/>
      </c>
      <c r="U991" s="8" t="str">
        <f t="shared" ca="1" si="152"/>
        <v/>
      </c>
      <c r="V991" s="8">
        <f t="shared" ca="1" si="152"/>
        <v>1</v>
      </c>
      <c r="W991" s="8" t="str">
        <f t="shared" ca="1" si="152"/>
        <v/>
      </c>
      <c r="X991" s="8">
        <f t="shared" ca="1" si="152"/>
        <v>1</v>
      </c>
    </row>
    <row r="992" spans="1:24" x14ac:dyDescent="0.25">
      <c r="A992" s="58">
        <f t="shared" ca="1" si="146"/>
        <v>2.9610811871233826</v>
      </c>
      <c r="B992" s="58">
        <f t="shared" ca="1" si="153"/>
        <v>4.1670294146235847</v>
      </c>
      <c r="C992" s="58">
        <f t="shared" ca="1" si="153"/>
        <v>7.859858770514899</v>
      </c>
      <c r="D992" s="58">
        <f t="shared" ca="1" si="153"/>
        <v>2.6150268251912649</v>
      </c>
      <c r="E992" s="58">
        <f t="shared" ca="1" si="153"/>
        <v>2.9082306927607577</v>
      </c>
      <c r="F992" s="58">
        <f t="shared" ca="1" si="153"/>
        <v>3.6365462627052172</v>
      </c>
      <c r="G992" s="58" cm="1">
        <f t="array" aca="1" ref="G992" ca="1">SUM(IF(ISERROR(FIND($A$4:$F$4,G$4)),0,$A992:$F992))</f>
        <v>10.820939957638281</v>
      </c>
      <c r="H992" s="58" cm="1">
        <f t="array" aca="1" ref="H992" ca="1">SUM(IF(ISERROR(FIND($A$4:$F$4,H$4)),0,$A992:$F992))</f>
        <v>9.2126542750198652</v>
      </c>
      <c r="I992" s="58" cm="1">
        <f t="array" aca="1" ref="I992" ca="1">SUM(IF(ISERROR(FIND($A$4:$F$4,I$4)),0,$A992:$F992))</f>
        <v>10.71180637008956</v>
      </c>
      <c r="J992" s="58">
        <f t="shared" ca="1" si="147"/>
        <v>10.820939957638281</v>
      </c>
      <c r="K992" s="58" t="str">
        <f t="shared" ca="1" si="148"/>
        <v>AC</v>
      </c>
      <c r="L992" s="58">
        <f ca="1">SMALL($J$5:$J$1004,ROWS($J$5:J992))</f>
        <v>14.784374388653038</v>
      </c>
      <c r="M992" s="11">
        <f ca="1">ROWS($J$5:J992)/COUNT($J$5:$J$1004)</f>
        <v>0.98799999999999999</v>
      </c>
      <c r="N992" s="11"/>
      <c r="O992" s="8">
        <f t="shared" ca="1" si="149"/>
        <v>1</v>
      </c>
      <c r="P992" s="8" t="str">
        <f t="shared" ca="1" si="150"/>
        <v xml:space="preserve"> </v>
      </c>
      <c r="Q992" s="8" t="str">
        <f t="shared" ca="1" si="151"/>
        <v xml:space="preserve"> </v>
      </c>
      <c r="S992" s="8">
        <f t="shared" ca="1" si="145"/>
        <v>1</v>
      </c>
      <c r="T992" s="8" t="str">
        <f t="shared" ca="1" si="152"/>
        <v/>
      </c>
      <c r="U992" s="8">
        <f t="shared" ca="1" si="152"/>
        <v>1</v>
      </c>
      <c r="V992" s="8" t="str">
        <f t="shared" ca="1" si="152"/>
        <v/>
      </c>
      <c r="W992" s="8" t="str">
        <f t="shared" ca="1" si="152"/>
        <v/>
      </c>
      <c r="X992" s="8" t="str">
        <f t="shared" ca="1" si="152"/>
        <v/>
      </c>
    </row>
    <row r="993" spans="1:24" x14ac:dyDescent="0.25">
      <c r="A993" s="58">
        <f t="shared" ca="1" si="146"/>
        <v>3.0797113908306728</v>
      </c>
      <c r="B993" s="58">
        <f t="shared" ca="1" si="153"/>
        <v>4.2111797478510109</v>
      </c>
      <c r="C993" s="58">
        <f t="shared" ca="1" si="153"/>
        <v>4.2980057448391742</v>
      </c>
      <c r="D993" s="58">
        <f t="shared" ca="1" si="153"/>
        <v>2.7394569322149485</v>
      </c>
      <c r="E993" s="58">
        <f t="shared" ca="1" si="153"/>
        <v>1.9708777731469396</v>
      </c>
      <c r="F993" s="58">
        <f t="shared" ca="1" si="153"/>
        <v>3.9953855585266691</v>
      </c>
      <c r="G993" s="58" cm="1">
        <f t="array" aca="1" ref="G993" ca="1">SUM(IF(ISERROR(FIND($A$4:$F$4,G$4)),0,$A993:$F993))</f>
        <v>7.3777171356698474</v>
      </c>
      <c r="H993" s="58" cm="1">
        <f t="array" aca="1" ref="H993" ca="1">SUM(IF(ISERROR(FIND($A$4:$F$4,H$4)),0,$A993:$F993))</f>
        <v>9.8145538815722908</v>
      </c>
      <c r="I993" s="58" cm="1">
        <f t="array" aca="1" ref="I993" ca="1">SUM(IF(ISERROR(FIND($A$4:$F$4,I$4)),0,$A993:$F993))</f>
        <v>10.17744307952462</v>
      </c>
      <c r="J993" s="58">
        <f t="shared" ca="1" si="147"/>
        <v>10.17744307952462</v>
      </c>
      <c r="K993" s="58" t="str">
        <f t="shared" ca="1" si="148"/>
        <v>BEF</v>
      </c>
      <c r="L993" s="58">
        <f ca="1">SMALL($J$5:$J$1004,ROWS($J$5:J993))</f>
        <v>14.830500785222707</v>
      </c>
      <c r="M993" s="11">
        <f ca="1">ROWS($J$5:J993)/COUNT($J$5:$J$1004)</f>
        <v>0.98899999999999999</v>
      </c>
      <c r="N993" s="11"/>
      <c r="O993" s="8" t="str">
        <f t="shared" ca="1" si="149"/>
        <v xml:space="preserve"> </v>
      </c>
      <c r="P993" s="8" t="str">
        <f t="shared" ca="1" si="150"/>
        <v xml:space="preserve"> </v>
      </c>
      <c r="Q993" s="8">
        <f t="shared" ca="1" si="151"/>
        <v>1</v>
      </c>
      <c r="S993" s="8" t="str">
        <f t="shared" ca="1" si="145"/>
        <v/>
      </c>
      <c r="T993" s="8">
        <f t="shared" ca="1" si="152"/>
        <v>1</v>
      </c>
      <c r="U993" s="8" t="str">
        <f t="shared" ca="1" si="152"/>
        <v/>
      </c>
      <c r="V993" s="8" t="str">
        <f t="shared" ca="1" si="152"/>
        <v/>
      </c>
      <c r="W993" s="8">
        <f t="shared" ca="1" si="152"/>
        <v>1</v>
      </c>
      <c r="X993" s="8">
        <f t="shared" ca="1" si="152"/>
        <v>1</v>
      </c>
    </row>
    <row r="994" spans="1:24" x14ac:dyDescent="0.25">
      <c r="A994" s="58">
        <f t="shared" ca="1" si="146"/>
        <v>2.0141683189083914</v>
      </c>
      <c r="B994" s="58">
        <f t="shared" ca="1" si="153"/>
        <v>4.8866866752301732</v>
      </c>
      <c r="C994" s="58">
        <f t="shared" ca="1" si="153"/>
        <v>6.0862811913940806</v>
      </c>
      <c r="D994" s="58">
        <f t="shared" ca="1" si="153"/>
        <v>4.3016252962851311</v>
      </c>
      <c r="E994" s="58">
        <f t="shared" ca="1" si="153"/>
        <v>2.7266515254320778</v>
      </c>
      <c r="F994" s="58">
        <f t="shared" ca="1" si="153"/>
        <v>2.8017538929542898</v>
      </c>
      <c r="G994" s="58" cm="1">
        <f t="array" aca="1" ref="G994" ca="1">SUM(IF(ISERROR(FIND($A$4:$F$4,G$4)),0,$A994:$F994))</f>
        <v>8.1004495103024716</v>
      </c>
      <c r="H994" s="58" cm="1">
        <f t="array" aca="1" ref="H994" ca="1">SUM(IF(ISERROR(FIND($A$4:$F$4,H$4)),0,$A994:$F994))</f>
        <v>9.1175475081478119</v>
      </c>
      <c r="I994" s="58" cm="1">
        <f t="array" aca="1" ref="I994" ca="1">SUM(IF(ISERROR(FIND($A$4:$F$4,I$4)),0,$A994:$F994))</f>
        <v>10.41509209361654</v>
      </c>
      <c r="J994" s="58">
        <f t="shared" ca="1" si="147"/>
        <v>10.41509209361654</v>
      </c>
      <c r="K994" s="58" t="str">
        <f t="shared" ca="1" si="148"/>
        <v>BEF</v>
      </c>
      <c r="L994" s="58">
        <f ca="1">SMALL($J$5:$J$1004,ROWS($J$5:J994))</f>
        <v>14.91592429944739</v>
      </c>
      <c r="M994" s="11">
        <f ca="1">ROWS($J$5:J994)/COUNT($J$5:$J$1004)</f>
        <v>0.99</v>
      </c>
      <c r="N994" s="11"/>
      <c r="O994" s="8" t="str">
        <f t="shared" ca="1" si="149"/>
        <v xml:space="preserve"> </v>
      </c>
      <c r="P994" s="8" t="str">
        <f t="shared" ca="1" si="150"/>
        <v xml:space="preserve"> </v>
      </c>
      <c r="Q994" s="8">
        <f t="shared" ca="1" si="151"/>
        <v>1</v>
      </c>
      <c r="S994" s="8" t="str">
        <f t="shared" ca="1" si="145"/>
        <v/>
      </c>
      <c r="T994" s="8">
        <f t="shared" ca="1" si="152"/>
        <v>1</v>
      </c>
      <c r="U994" s="8" t="str">
        <f t="shared" ca="1" si="152"/>
        <v/>
      </c>
      <c r="V994" s="8" t="str">
        <f t="shared" ca="1" si="152"/>
        <v/>
      </c>
      <c r="W994" s="8">
        <f t="shared" ca="1" si="152"/>
        <v>1</v>
      </c>
      <c r="X994" s="8">
        <f t="shared" ca="1" si="152"/>
        <v>1</v>
      </c>
    </row>
    <row r="995" spans="1:24" x14ac:dyDescent="0.25">
      <c r="A995" s="58">
        <f t="shared" ca="1" si="146"/>
        <v>3.0272794889957089</v>
      </c>
      <c r="B995" s="58">
        <f t="shared" ca="1" si="153"/>
        <v>4.897006379596009</v>
      </c>
      <c r="C995" s="58">
        <f t="shared" ca="1" si="153"/>
        <v>7.7599185776527237</v>
      </c>
      <c r="D995" s="58">
        <f t="shared" ca="1" si="153"/>
        <v>5.7547941991998961</v>
      </c>
      <c r="E995" s="58">
        <f t="shared" ca="1" si="153"/>
        <v>2.841129889210098</v>
      </c>
      <c r="F995" s="58">
        <f t="shared" ca="1" si="153"/>
        <v>3.0081307115115319</v>
      </c>
      <c r="G995" s="58" cm="1">
        <f t="array" aca="1" ref="G995" ca="1">SUM(IF(ISERROR(FIND($A$4:$F$4,G$4)),0,$A995:$F995))</f>
        <v>10.787198066648433</v>
      </c>
      <c r="H995" s="58" cm="1">
        <f t="array" aca="1" ref="H995" ca="1">SUM(IF(ISERROR(FIND($A$4:$F$4,H$4)),0,$A995:$F995))</f>
        <v>11.790204399707138</v>
      </c>
      <c r="I995" s="58" cm="1">
        <f t="array" aca="1" ref="I995" ca="1">SUM(IF(ISERROR(FIND($A$4:$F$4,I$4)),0,$A995:$F995))</f>
        <v>10.746266980317639</v>
      </c>
      <c r="J995" s="58">
        <f t="shared" ca="1" si="147"/>
        <v>11.790204399707138</v>
      </c>
      <c r="K995" s="58" t="str">
        <f t="shared" ca="1" si="148"/>
        <v>ADF</v>
      </c>
      <c r="L995" s="58">
        <f ca="1">SMALL($J$5:$J$1004,ROWS($J$5:J995))</f>
        <v>14.937360044230839</v>
      </c>
      <c r="M995" s="11">
        <f ca="1">ROWS($J$5:J995)/COUNT($J$5:$J$1004)</f>
        <v>0.99099999999999999</v>
      </c>
      <c r="N995" s="11"/>
      <c r="O995" s="8" t="str">
        <f t="shared" ca="1" si="149"/>
        <v xml:space="preserve"> </v>
      </c>
      <c r="P995" s="8">
        <f t="shared" ca="1" si="150"/>
        <v>1</v>
      </c>
      <c r="Q995" s="8" t="str">
        <f t="shared" ca="1" si="151"/>
        <v xml:space="preserve"> </v>
      </c>
      <c r="S995" s="8">
        <f t="shared" ca="1" si="145"/>
        <v>1</v>
      </c>
      <c r="T995" s="8" t="str">
        <f t="shared" ca="1" si="152"/>
        <v/>
      </c>
      <c r="U995" s="8" t="str">
        <f t="shared" ca="1" si="152"/>
        <v/>
      </c>
      <c r="V995" s="8">
        <f t="shared" ca="1" si="152"/>
        <v>1</v>
      </c>
      <c r="W995" s="8" t="str">
        <f t="shared" ca="1" si="152"/>
        <v/>
      </c>
      <c r="X995" s="8">
        <f t="shared" ca="1" si="152"/>
        <v>1</v>
      </c>
    </row>
    <row r="996" spans="1:24" x14ac:dyDescent="0.25">
      <c r="A996" s="58">
        <f t="shared" ca="1" si="146"/>
        <v>2.007082871703858</v>
      </c>
      <c r="B996" s="58">
        <f t="shared" ca="1" si="153"/>
        <v>2.0341836464818304</v>
      </c>
      <c r="C996" s="58">
        <f t="shared" ca="1" si="153"/>
        <v>6.4694595876360665</v>
      </c>
      <c r="D996" s="58">
        <f t="shared" ca="1" si="153"/>
        <v>4.1105631826339506</v>
      </c>
      <c r="E996" s="58">
        <f t="shared" ca="1" si="153"/>
        <v>1.309708456995772</v>
      </c>
      <c r="F996" s="58">
        <f t="shared" ca="1" si="153"/>
        <v>3.6179238122500106</v>
      </c>
      <c r="G996" s="58" cm="1">
        <f t="array" aca="1" ref="G996" ca="1">SUM(IF(ISERROR(FIND($A$4:$F$4,G$4)),0,$A996:$F996))</f>
        <v>8.4765424593399246</v>
      </c>
      <c r="H996" s="58" cm="1">
        <f t="array" aca="1" ref="H996" ca="1">SUM(IF(ISERROR(FIND($A$4:$F$4,H$4)),0,$A996:$F996))</f>
        <v>9.7355698665878201</v>
      </c>
      <c r="I996" s="58" cm="1">
        <f t="array" aca="1" ref="I996" ca="1">SUM(IF(ISERROR(FIND($A$4:$F$4,I$4)),0,$A996:$F996))</f>
        <v>6.9618159157276125</v>
      </c>
      <c r="J996" s="58">
        <f t="shared" ca="1" si="147"/>
        <v>9.7355698665878201</v>
      </c>
      <c r="K996" s="58" t="str">
        <f t="shared" ca="1" si="148"/>
        <v>ADF</v>
      </c>
      <c r="L996" s="58">
        <f ca="1">SMALL($J$5:$J$1004,ROWS($J$5:J996))</f>
        <v>14.955553492595154</v>
      </c>
      <c r="M996" s="11">
        <f ca="1">ROWS($J$5:J996)/COUNT($J$5:$J$1004)</f>
        <v>0.99199999999999999</v>
      </c>
      <c r="N996" s="11"/>
      <c r="O996" s="8" t="str">
        <f t="shared" ca="1" si="149"/>
        <v xml:space="preserve"> </v>
      </c>
      <c r="P996" s="8">
        <f t="shared" ca="1" si="150"/>
        <v>1</v>
      </c>
      <c r="Q996" s="8" t="str">
        <f t="shared" ca="1" si="151"/>
        <v xml:space="preserve"> </v>
      </c>
      <c r="S996" s="8">
        <f t="shared" ca="1" si="145"/>
        <v>1</v>
      </c>
      <c r="T996" s="8" t="str">
        <f t="shared" ca="1" si="152"/>
        <v/>
      </c>
      <c r="U996" s="8" t="str">
        <f t="shared" ca="1" si="152"/>
        <v/>
      </c>
      <c r="V996" s="8">
        <f t="shared" ca="1" si="152"/>
        <v>1</v>
      </c>
      <c r="W996" s="8" t="str">
        <f t="shared" ca="1" si="152"/>
        <v/>
      </c>
      <c r="X996" s="8">
        <f t="shared" ca="1" si="152"/>
        <v>1</v>
      </c>
    </row>
    <row r="997" spans="1:24" x14ac:dyDescent="0.25">
      <c r="A997" s="58">
        <f t="shared" ca="1" si="146"/>
        <v>2.9286683744371227</v>
      </c>
      <c r="B997" s="58">
        <f t="shared" ca="1" si="153"/>
        <v>3.6019380449775746</v>
      </c>
      <c r="C997" s="58">
        <f t="shared" ca="1" si="153"/>
        <v>6.2953277437238953</v>
      </c>
      <c r="D997" s="58">
        <f t="shared" ca="1" si="153"/>
        <v>3.0949063124479688</v>
      </c>
      <c r="E997" s="58">
        <f t="shared" ca="1" si="153"/>
        <v>1.3795298261523479</v>
      </c>
      <c r="F997" s="58">
        <f t="shared" ca="1" si="153"/>
        <v>3.6692629098598561</v>
      </c>
      <c r="G997" s="58" cm="1">
        <f t="array" aca="1" ref="G997" ca="1">SUM(IF(ISERROR(FIND($A$4:$F$4,G$4)),0,$A997:$F997))</f>
        <v>9.2239961181610184</v>
      </c>
      <c r="H997" s="58" cm="1">
        <f t="array" aca="1" ref="H997" ca="1">SUM(IF(ISERROR(FIND($A$4:$F$4,H$4)),0,$A997:$F997))</f>
        <v>9.6928375967449476</v>
      </c>
      <c r="I997" s="58" cm="1">
        <f t="array" aca="1" ref="I997" ca="1">SUM(IF(ISERROR(FIND($A$4:$F$4,I$4)),0,$A997:$F997))</f>
        <v>8.6507307809897789</v>
      </c>
      <c r="J997" s="58">
        <f t="shared" ca="1" si="147"/>
        <v>9.6928375967449476</v>
      </c>
      <c r="K997" s="58" t="str">
        <f t="shared" ca="1" si="148"/>
        <v>ADF</v>
      </c>
      <c r="L997" s="58">
        <f ca="1">SMALL($J$5:$J$1004,ROWS($J$5:J997))</f>
        <v>14.961565765644316</v>
      </c>
      <c r="M997" s="11">
        <f ca="1">ROWS($J$5:J997)/COUNT($J$5:$J$1004)</f>
        <v>0.99299999999999999</v>
      </c>
      <c r="N997" s="11"/>
      <c r="O997" s="8" t="str">
        <f t="shared" ca="1" si="149"/>
        <v xml:space="preserve"> </v>
      </c>
      <c r="P997" s="8">
        <f t="shared" ca="1" si="150"/>
        <v>1</v>
      </c>
      <c r="Q997" s="8" t="str">
        <f t="shared" ca="1" si="151"/>
        <v xml:space="preserve"> </v>
      </c>
      <c r="S997" s="8">
        <f t="shared" ca="1" si="145"/>
        <v>1</v>
      </c>
      <c r="T997" s="8" t="str">
        <f t="shared" ca="1" si="152"/>
        <v/>
      </c>
      <c r="U997" s="8" t="str">
        <f t="shared" ca="1" si="152"/>
        <v/>
      </c>
      <c r="V997" s="8">
        <f t="shared" ca="1" si="152"/>
        <v>1</v>
      </c>
      <c r="W997" s="8" t="str">
        <f t="shared" ca="1" si="152"/>
        <v/>
      </c>
      <c r="X997" s="8">
        <f t="shared" ca="1" si="152"/>
        <v>1</v>
      </c>
    </row>
    <row r="998" spans="1:24" x14ac:dyDescent="0.25">
      <c r="A998" s="58">
        <f t="shared" ca="1" si="146"/>
        <v>5.2604407039826464</v>
      </c>
      <c r="B998" s="58">
        <f t="shared" ca="1" si="153"/>
        <v>4.8459184860650719</v>
      </c>
      <c r="C998" s="58">
        <f t="shared" ca="1" si="153"/>
        <v>4.2162651639637776</v>
      </c>
      <c r="D998" s="58">
        <f t="shared" ca="1" si="153"/>
        <v>4.5467735210800928</v>
      </c>
      <c r="E998" s="58">
        <f t="shared" ca="1" si="153"/>
        <v>2.9595513319821336</v>
      </c>
      <c r="F998" s="58">
        <f t="shared" ca="1" si="153"/>
        <v>3.3412093326133649</v>
      </c>
      <c r="G998" s="58" cm="1">
        <f t="array" aca="1" ref="G998" ca="1">SUM(IF(ISERROR(FIND($A$4:$F$4,G$4)),0,$A998:$F998))</f>
        <v>9.4767058679464249</v>
      </c>
      <c r="H998" s="58" cm="1">
        <f t="array" aca="1" ref="H998" ca="1">SUM(IF(ISERROR(FIND($A$4:$F$4,H$4)),0,$A998:$F998))</f>
        <v>13.148423557676105</v>
      </c>
      <c r="I998" s="58" cm="1">
        <f t="array" aca="1" ref="I998" ca="1">SUM(IF(ISERROR(FIND($A$4:$F$4,I$4)),0,$A998:$F998))</f>
        <v>11.146679150660571</v>
      </c>
      <c r="J998" s="58">
        <f t="shared" ca="1" si="147"/>
        <v>13.148423557676105</v>
      </c>
      <c r="K998" s="58" t="str">
        <f t="shared" ca="1" si="148"/>
        <v>ADF</v>
      </c>
      <c r="L998" s="58">
        <f ca="1">SMALL($J$5:$J$1004,ROWS($J$5:J998))</f>
        <v>14.980613408858652</v>
      </c>
      <c r="M998" s="11">
        <f ca="1">ROWS($J$5:J998)/COUNT($J$5:$J$1004)</f>
        <v>0.99399999999999999</v>
      </c>
      <c r="N998" s="11"/>
      <c r="O998" s="8" t="str">
        <f t="shared" ca="1" si="149"/>
        <v xml:space="preserve"> </v>
      </c>
      <c r="P998" s="8">
        <f t="shared" ca="1" si="150"/>
        <v>1</v>
      </c>
      <c r="Q998" s="8" t="str">
        <f t="shared" ca="1" si="151"/>
        <v xml:space="preserve"> </v>
      </c>
      <c r="S998" s="8">
        <f t="shared" ca="1" si="145"/>
        <v>1</v>
      </c>
      <c r="T998" s="8" t="str">
        <f t="shared" ca="1" si="152"/>
        <v/>
      </c>
      <c r="U998" s="8" t="str">
        <f t="shared" ca="1" si="152"/>
        <v/>
      </c>
      <c r="V998" s="8">
        <f t="shared" ca="1" si="152"/>
        <v>1</v>
      </c>
      <c r="W998" s="8" t="str">
        <f t="shared" ca="1" si="152"/>
        <v/>
      </c>
      <c r="X998" s="8">
        <f t="shared" ca="1" si="152"/>
        <v>1</v>
      </c>
    </row>
    <row r="999" spans="1:24" x14ac:dyDescent="0.25">
      <c r="A999" s="58">
        <f t="shared" ca="1" si="146"/>
        <v>5.0790454567088847</v>
      </c>
      <c r="B999" s="58">
        <f t="shared" ca="1" si="153"/>
        <v>4.1051278128012001</v>
      </c>
      <c r="C999" s="58">
        <f t="shared" ca="1" si="153"/>
        <v>5.8016641923972969</v>
      </c>
      <c r="D999" s="58">
        <f t="shared" ca="1" si="153"/>
        <v>4.2906876677173509</v>
      </c>
      <c r="E999" s="58">
        <f t="shared" ca="1" si="153"/>
        <v>2.9992568319989275</v>
      </c>
      <c r="F999" s="58">
        <f t="shared" ca="1" si="153"/>
        <v>2.2361054398376981</v>
      </c>
      <c r="G999" s="58" cm="1">
        <f t="array" aca="1" ref="G999" ca="1">SUM(IF(ISERROR(FIND($A$4:$F$4,G$4)),0,$A999:$F999))</f>
        <v>10.880709649106182</v>
      </c>
      <c r="H999" s="58" cm="1">
        <f t="array" aca="1" ref="H999" ca="1">SUM(IF(ISERROR(FIND($A$4:$F$4,H$4)),0,$A999:$F999))</f>
        <v>11.605838564263934</v>
      </c>
      <c r="I999" s="58" cm="1">
        <f t="array" aca="1" ref="I999" ca="1">SUM(IF(ISERROR(FIND($A$4:$F$4,I$4)),0,$A999:$F999))</f>
        <v>9.3404900846378247</v>
      </c>
      <c r="J999" s="58">
        <f t="shared" ca="1" si="147"/>
        <v>11.605838564263934</v>
      </c>
      <c r="K999" s="58" t="str">
        <f t="shared" ca="1" si="148"/>
        <v>ADF</v>
      </c>
      <c r="L999" s="58">
        <f ca="1">SMALL($J$5:$J$1004,ROWS($J$5:J999))</f>
        <v>15.135265123165084</v>
      </c>
      <c r="M999" s="11">
        <f ca="1">ROWS($J$5:J999)/COUNT($J$5:$J$1004)</f>
        <v>0.995</v>
      </c>
      <c r="N999" s="11"/>
      <c r="O999" s="8" t="str">
        <f t="shared" ca="1" si="149"/>
        <v xml:space="preserve"> </v>
      </c>
      <c r="P999" s="8">
        <f t="shared" ca="1" si="150"/>
        <v>1</v>
      </c>
      <c r="Q999" s="8" t="str">
        <f t="shared" ca="1" si="151"/>
        <v xml:space="preserve"> </v>
      </c>
      <c r="S999" s="8">
        <f t="shared" ca="1" si="145"/>
        <v>1</v>
      </c>
      <c r="T999" s="8" t="str">
        <f t="shared" ca="1" si="152"/>
        <v/>
      </c>
      <c r="U999" s="8" t="str">
        <f t="shared" ca="1" si="152"/>
        <v/>
      </c>
      <c r="V999" s="8">
        <f t="shared" ca="1" si="152"/>
        <v>1</v>
      </c>
      <c r="W999" s="8" t="str">
        <f t="shared" ca="1" si="152"/>
        <v/>
      </c>
      <c r="X999" s="8">
        <f t="shared" ca="1" si="152"/>
        <v>1</v>
      </c>
    </row>
    <row r="1000" spans="1:24" x14ac:dyDescent="0.25">
      <c r="A1000" s="58">
        <f t="shared" ca="1" si="146"/>
        <v>5.5342957484172199</v>
      </c>
      <c r="B1000" s="58">
        <f t="shared" ca="1" si="153"/>
        <v>3.1829184837175046</v>
      </c>
      <c r="C1000" s="58">
        <f t="shared" ca="1" si="153"/>
        <v>7.8452651822328221</v>
      </c>
      <c r="D1000" s="58">
        <f t="shared" ca="1" si="153"/>
        <v>5.4756431067604545</v>
      </c>
      <c r="E1000" s="58">
        <f t="shared" ca="1" si="153"/>
        <v>2.1910594284349312</v>
      </c>
      <c r="F1000" s="58">
        <f t="shared" ca="1" si="153"/>
        <v>2.5539945252586191</v>
      </c>
      <c r="G1000" s="58" cm="1">
        <f t="array" aca="1" ref="G1000" ca="1">SUM(IF(ISERROR(FIND($A$4:$F$4,G$4)),0,$A1000:$F1000))</f>
        <v>13.379560930650042</v>
      </c>
      <c r="H1000" s="58" cm="1">
        <f t="array" aca="1" ref="H1000" ca="1">SUM(IF(ISERROR(FIND($A$4:$F$4,H$4)),0,$A1000:$F1000))</f>
        <v>13.563933380436293</v>
      </c>
      <c r="I1000" s="58" cm="1">
        <f t="array" aca="1" ref="I1000" ca="1">SUM(IF(ISERROR(FIND($A$4:$F$4,I$4)),0,$A1000:$F1000))</f>
        <v>7.9279724374110545</v>
      </c>
      <c r="J1000" s="58">
        <f t="shared" ca="1" si="147"/>
        <v>13.563933380436293</v>
      </c>
      <c r="K1000" s="58" t="str">
        <f t="shared" ca="1" si="148"/>
        <v>ADF</v>
      </c>
      <c r="L1000" s="58">
        <f ca="1">SMALL($J$5:$J$1004,ROWS($J$5:J1000))</f>
        <v>15.392031335194567</v>
      </c>
      <c r="M1000" s="11">
        <f ca="1">ROWS($J$5:J1000)/COUNT($J$5:$J$1004)</f>
        <v>0.996</v>
      </c>
      <c r="N1000" s="11"/>
      <c r="O1000" s="8" t="str">
        <f t="shared" ca="1" si="149"/>
        <v xml:space="preserve"> </v>
      </c>
      <c r="P1000" s="8">
        <f t="shared" ca="1" si="150"/>
        <v>1</v>
      </c>
      <c r="Q1000" s="8" t="str">
        <f t="shared" ca="1" si="151"/>
        <v xml:space="preserve"> </v>
      </c>
      <c r="S1000" s="8">
        <f t="shared" ref="S1000:S1004" ca="1" si="154">IFERROR(FIND(S$4,$K1000)/FIND(S$4,$K1000),"")</f>
        <v>1</v>
      </c>
      <c r="T1000" s="8" t="str">
        <f t="shared" ca="1" si="152"/>
        <v/>
      </c>
      <c r="U1000" s="8" t="str">
        <f t="shared" ca="1" si="152"/>
        <v/>
      </c>
      <c r="V1000" s="8">
        <f t="shared" ca="1" si="152"/>
        <v>1</v>
      </c>
      <c r="W1000" s="8" t="str">
        <f t="shared" ca="1" si="152"/>
        <v/>
      </c>
      <c r="X1000" s="8">
        <f t="shared" ca="1" si="152"/>
        <v>1</v>
      </c>
    </row>
    <row r="1001" spans="1:24" x14ac:dyDescent="0.25">
      <c r="A1001" s="58">
        <f t="shared" ref="A1001:A1002" ca="1" si="155">A$2+(A$3-A$2)*RAND()</f>
        <v>4.2883112595855497</v>
      </c>
      <c r="B1001" s="58">
        <f t="shared" ca="1" si="153"/>
        <v>4.9139693817540255</v>
      </c>
      <c r="C1001" s="58">
        <f t="shared" ca="1" si="153"/>
        <v>7.9201613392872776</v>
      </c>
      <c r="D1001" s="58">
        <f t="shared" ca="1" si="153"/>
        <v>5.7687687954625186</v>
      </c>
      <c r="E1001" s="58">
        <f t="shared" ca="1" si="153"/>
        <v>1.308273244211511</v>
      </c>
      <c r="F1001" s="58">
        <f t="shared" ca="1" si="153"/>
        <v>2.052406022080608</v>
      </c>
      <c r="G1001" s="58" cm="1">
        <f t="array" aca="1" ref="G1001" ca="1">SUM(IF(ISERROR(FIND($A$4:$F$4,G$4)),0,$A1001:$F1001))</f>
        <v>12.208472598872827</v>
      </c>
      <c r="H1001" s="58" cm="1">
        <f t="array" aca="1" ref="H1001" ca="1">SUM(IF(ISERROR(FIND($A$4:$F$4,H$4)),0,$A1001:$F1001))</f>
        <v>12.109486077128675</v>
      </c>
      <c r="I1001" s="58" cm="1">
        <f t="array" aca="1" ref="I1001" ca="1">SUM(IF(ISERROR(FIND($A$4:$F$4,I$4)),0,$A1001:$F1001))</f>
        <v>8.2746486480461456</v>
      </c>
      <c r="J1001" s="58">
        <f t="shared" ca="1" si="147"/>
        <v>12.208472598872827</v>
      </c>
      <c r="K1001" s="58" t="str">
        <f t="shared" ca="1" si="148"/>
        <v>AC</v>
      </c>
      <c r="L1001" s="58">
        <f ca="1">SMALL($J$5:$J$1004,ROWS($J$5:J1001))</f>
        <v>15.392141889383627</v>
      </c>
      <c r="M1001" s="11">
        <f ca="1">ROWS($J$5:J1001)/COUNT($J$5:$J$1004)</f>
        <v>0.997</v>
      </c>
      <c r="N1001" s="11"/>
      <c r="O1001" s="8">
        <f t="shared" ca="1" si="149"/>
        <v>1</v>
      </c>
      <c r="P1001" s="8" t="str">
        <f t="shared" ca="1" si="150"/>
        <v xml:space="preserve"> </v>
      </c>
      <c r="Q1001" s="8" t="str">
        <f t="shared" ca="1" si="151"/>
        <v xml:space="preserve"> </v>
      </c>
      <c r="S1001" s="8">
        <f t="shared" ca="1" si="154"/>
        <v>1</v>
      </c>
      <c r="T1001" s="8" t="str">
        <f t="shared" ca="1" si="152"/>
        <v/>
      </c>
      <c r="U1001" s="8">
        <f t="shared" ca="1" si="152"/>
        <v>1</v>
      </c>
      <c r="V1001" s="8" t="str">
        <f t="shared" ca="1" si="152"/>
        <v/>
      </c>
      <c r="W1001" s="8" t="str">
        <f t="shared" ca="1" si="152"/>
        <v/>
      </c>
      <c r="X1001" s="8" t="str">
        <f t="shared" ca="1" si="152"/>
        <v/>
      </c>
    </row>
    <row r="1002" spans="1:24" x14ac:dyDescent="0.25">
      <c r="A1002" s="58">
        <f t="shared" ca="1" si="155"/>
        <v>3.871032323480819</v>
      </c>
      <c r="B1002" s="58">
        <f t="shared" ca="1" si="153"/>
        <v>1.3777642550981888</v>
      </c>
      <c r="C1002" s="58">
        <f t="shared" ca="1" si="153"/>
        <v>6.4871268829017357</v>
      </c>
      <c r="D1002" s="58">
        <f t="shared" ca="1" si="153"/>
        <v>5.260549896534453</v>
      </c>
      <c r="E1002" s="58">
        <f t="shared" ca="1" si="153"/>
        <v>2.6629785231147878</v>
      </c>
      <c r="F1002" s="58">
        <f t="shared" ca="1" si="153"/>
        <v>2.6140711766935478</v>
      </c>
      <c r="G1002" s="58" cm="1">
        <f t="array" aca="1" ref="G1002" ca="1">SUM(IF(ISERROR(FIND($A$4:$F$4,G$4)),0,$A1002:$F1002))</f>
        <v>10.358159206382554</v>
      </c>
      <c r="H1002" s="58" cm="1">
        <f t="array" aca="1" ref="H1002" ca="1">SUM(IF(ISERROR(FIND($A$4:$F$4,H$4)),0,$A1002:$F1002))</f>
        <v>11.745653396708819</v>
      </c>
      <c r="I1002" s="58" cm="1">
        <f t="array" aca="1" ref="I1002" ca="1">SUM(IF(ISERROR(FIND($A$4:$F$4,I$4)),0,$A1002:$F1002))</f>
        <v>6.6548139549065244</v>
      </c>
      <c r="J1002" s="58">
        <f t="shared" ca="1" si="147"/>
        <v>11.745653396708819</v>
      </c>
      <c r="K1002" s="58" t="str">
        <f t="shared" ca="1" si="148"/>
        <v>ADF</v>
      </c>
      <c r="L1002" s="58">
        <f ca="1">SMALL($J$5:$J$1004,ROWS($J$5:J1002))</f>
        <v>15.449565994083788</v>
      </c>
      <c r="M1002" s="11">
        <f ca="1">ROWS($J$5:J1002)/COUNT($J$5:$J$1004)</f>
        <v>0.998</v>
      </c>
      <c r="N1002" s="11"/>
      <c r="O1002" s="8" t="str">
        <f t="shared" ca="1" si="149"/>
        <v xml:space="preserve"> </v>
      </c>
      <c r="P1002" s="8">
        <f t="shared" ca="1" si="150"/>
        <v>1</v>
      </c>
      <c r="Q1002" s="8" t="str">
        <f t="shared" ca="1" si="151"/>
        <v xml:space="preserve"> </v>
      </c>
      <c r="S1002" s="8">
        <f t="shared" ca="1" si="154"/>
        <v>1</v>
      </c>
      <c r="T1002" s="8" t="str">
        <f t="shared" ca="1" si="152"/>
        <v/>
      </c>
      <c r="U1002" s="8" t="str">
        <f t="shared" ca="1" si="152"/>
        <v/>
      </c>
      <c r="V1002" s="8">
        <f t="shared" ca="1" si="152"/>
        <v>1</v>
      </c>
      <c r="W1002" s="8" t="str">
        <f t="shared" ca="1" si="152"/>
        <v/>
      </c>
      <c r="X1002" s="8">
        <f t="shared" ca="1" si="152"/>
        <v>1</v>
      </c>
    </row>
    <row r="1003" spans="1:24" x14ac:dyDescent="0.25">
      <c r="A1003" s="58">
        <f ca="1">A$2+(A$3-A$2)*RAND()</f>
        <v>5.8088447012534257</v>
      </c>
      <c r="B1003" s="58">
        <f t="shared" ref="B1003:F1004" ca="1" si="156">B$2+(B$3-B$2)*RAND()</f>
        <v>4.2489838010750773</v>
      </c>
      <c r="C1003" s="58">
        <f t="shared" ca="1" si="156"/>
        <v>5.5969664873231473</v>
      </c>
      <c r="D1003" s="58">
        <f t="shared" ca="1" si="156"/>
        <v>5.3956739072690638</v>
      </c>
      <c r="E1003" s="58">
        <f t="shared" ca="1" si="156"/>
        <v>1.9077152178947159</v>
      </c>
      <c r="F1003" s="58">
        <f ca="1">F$2+(F$3-F$2)*RAND()</f>
        <v>2.1664694484368718</v>
      </c>
      <c r="G1003" s="58" cm="1">
        <f t="array" aca="1" ref="G1003" ca="1">SUM(IF(ISERROR(FIND($A$4:$F$4,G$4)),0,$A1003:$F1003))</f>
        <v>11.405811188576573</v>
      </c>
      <c r="H1003" s="58" cm="1">
        <f t="array" aca="1" ref="H1003" ca="1">SUM(IF(ISERROR(FIND($A$4:$F$4,H$4)),0,$A1003:$F1003))</f>
        <v>13.370988056959362</v>
      </c>
      <c r="I1003" s="58" cm="1">
        <f t="array" aca="1" ref="I1003" ca="1">SUM(IF(ISERROR(FIND($A$4:$F$4,I$4)),0,$A1003:$F1003))</f>
        <v>8.3231684674066653</v>
      </c>
      <c r="J1003" s="58">
        <f t="shared" ca="1" si="147"/>
        <v>13.370988056959362</v>
      </c>
      <c r="K1003" s="58" t="str">
        <f t="shared" ca="1" si="148"/>
        <v>ADF</v>
      </c>
      <c r="L1003" s="58">
        <f ca="1">SMALL($J$5:$J$1004,ROWS($J$5:J1003))</f>
        <v>15.47610304693003</v>
      </c>
      <c r="M1003" s="11">
        <f ca="1">ROWS($J$5:J1003)/COUNT($J$5:$J$1004)</f>
        <v>0.999</v>
      </c>
      <c r="N1003" s="11"/>
      <c r="O1003" s="8" t="str">
        <f t="shared" ca="1" si="149"/>
        <v xml:space="preserve"> </v>
      </c>
      <c r="P1003" s="8">
        <f t="shared" ca="1" si="150"/>
        <v>1</v>
      </c>
      <c r="Q1003" s="8" t="str">
        <f t="shared" ca="1" si="151"/>
        <v xml:space="preserve"> </v>
      </c>
      <c r="S1003" s="8">
        <f t="shared" ca="1" si="154"/>
        <v>1</v>
      </c>
      <c r="T1003" s="8" t="str">
        <f t="shared" ca="1" si="152"/>
        <v/>
      </c>
      <c r="U1003" s="8" t="str">
        <f t="shared" ca="1" si="152"/>
        <v/>
      </c>
      <c r="V1003" s="8">
        <f t="shared" ca="1" si="152"/>
        <v>1</v>
      </c>
      <c r="W1003" s="8" t="str">
        <f t="shared" ca="1" si="152"/>
        <v/>
      </c>
      <c r="X1003" s="8">
        <f t="shared" ca="1" si="152"/>
        <v>1</v>
      </c>
    </row>
    <row r="1004" spans="1:24" x14ac:dyDescent="0.25">
      <c r="A1004" s="58">
        <f t="shared" ref="A1004" ca="1" si="157">A$2+(A$3-A$2)*RAND()</f>
        <v>3.8295567909646597</v>
      </c>
      <c r="B1004" s="58">
        <f t="shared" ca="1" si="156"/>
        <v>3.6956392155916999</v>
      </c>
      <c r="C1004" s="58">
        <f t="shared" ca="1" si="156"/>
        <v>4.4140394723351282</v>
      </c>
      <c r="D1004" s="58">
        <f t="shared" ca="1" si="156"/>
        <v>5.8608501421005812</v>
      </c>
      <c r="E1004" s="58">
        <f t="shared" ca="1" si="156"/>
        <v>1.2828153416425765</v>
      </c>
      <c r="F1004" s="58">
        <f t="shared" ca="1" si="156"/>
        <v>3.0234352813485943</v>
      </c>
      <c r="G1004" s="58" cm="1">
        <f t="array" aca="1" ref="G1004" ca="1">SUM(IF(ISERROR(FIND($A$4:$F$4,G$4)),0,$A1004:$F1004))</f>
        <v>8.2435962632997875</v>
      </c>
      <c r="H1004" s="58" cm="1">
        <f t="array" aca="1" ref="H1004" ca="1">SUM(IF(ISERROR(FIND($A$4:$F$4,H$4)),0,$A1004:$F1004))</f>
        <v>12.713842214413834</v>
      </c>
      <c r="I1004" s="58" cm="1">
        <f t="array" aca="1" ref="I1004" ca="1">SUM(IF(ISERROR(FIND($A$4:$F$4,I$4)),0,$A1004:$F1004))</f>
        <v>8.001889838582871</v>
      </c>
      <c r="J1004" s="58">
        <f t="shared" ca="1" si="147"/>
        <v>12.713842214413834</v>
      </c>
      <c r="K1004" s="58" t="str">
        <f t="shared" ca="1" si="148"/>
        <v>ADF</v>
      </c>
      <c r="L1004" s="58">
        <f ca="1">SMALL($J$5:$J$1004,ROWS($J$5:J1004))</f>
        <v>15.718652858570417</v>
      </c>
      <c r="M1004" s="11">
        <f ca="1">ROWS($J$5:J1004)/COUNT($J$5:$J$1004)</f>
        <v>1</v>
      </c>
      <c r="N1004" s="11"/>
      <c r="O1004" s="8" t="str">
        <f t="shared" ca="1" si="149"/>
        <v xml:space="preserve"> </v>
      </c>
      <c r="P1004" s="8">
        <f t="shared" ca="1" si="150"/>
        <v>1</v>
      </c>
      <c r="Q1004" s="8" t="str">
        <f t="shared" ca="1" si="151"/>
        <v xml:space="preserve"> </v>
      </c>
      <c r="S1004" s="8">
        <f t="shared" ca="1" si="154"/>
        <v>1</v>
      </c>
      <c r="T1004" s="8" t="str">
        <f t="shared" ca="1" si="152"/>
        <v/>
      </c>
      <c r="U1004" s="8" t="str">
        <f t="shared" ca="1" si="152"/>
        <v/>
      </c>
      <c r="V1004" s="8">
        <f t="shared" ca="1" si="152"/>
        <v>1</v>
      </c>
      <c r="W1004" s="8" t="str">
        <f t="shared" ca="1" si="152"/>
        <v/>
      </c>
      <c r="X1004" s="8">
        <f t="shared" ca="1" si="152"/>
        <v>1</v>
      </c>
    </row>
  </sheetData>
  <conditionalFormatting sqref="G5:I1004">
    <cfRule type="cellIs" dxfId="6" priority="1" operator="equal">
      <formula>$J5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AP1004"/>
  <sheetViews>
    <sheetView workbookViewId="0">
      <selection activeCell="J5" sqref="J5"/>
    </sheetView>
  </sheetViews>
  <sheetFormatPr defaultRowHeight="15" x14ac:dyDescent="0.25"/>
  <cols>
    <col min="1" max="1" width="8.42578125" bestFit="1" customWidth="1"/>
    <col min="2" max="6" width="3.5703125" bestFit="1" customWidth="1"/>
    <col min="7" max="8" width="5.28515625" bestFit="1" customWidth="1"/>
    <col min="9" max="9" width="4.5703125" bestFit="1" customWidth="1"/>
    <col min="10" max="10" width="6.85546875" bestFit="1" customWidth="1"/>
    <col min="11" max="11" width="2.7109375" style="62" customWidth="1"/>
    <col min="12" max="13" width="5.140625" bestFit="1" customWidth="1"/>
    <col min="14" max="14" width="4.140625" bestFit="1" customWidth="1"/>
    <col min="15" max="15" width="3.7109375" style="62" customWidth="1"/>
    <col min="16" max="21" width="4.42578125" style="7" customWidth="1"/>
    <col min="22" max="22" width="3.140625" style="62" customWidth="1"/>
    <col min="28" max="28" width="3.7109375" style="62" customWidth="1"/>
    <col min="29" max="29" width="6.140625" bestFit="1" customWidth="1"/>
    <col min="30" max="32" width="3.85546875" customWidth="1"/>
    <col min="33" max="35" width="4.28515625" customWidth="1"/>
  </cols>
  <sheetData>
    <row r="1" spans="1:42" x14ac:dyDescent="0.25">
      <c r="A1" t="str">
        <f>"*"&amp;A4&amp;"*"</f>
        <v>*A*</v>
      </c>
      <c r="B1" t="str">
        <f t="shared" ref="B1:F1" si="0">"*"&amp;B4&amp;"*"</f>
        <v>*B*</v>
      </c>
      <c r="C1" t="str">
        <f t="shared" si="0"/>
        <v>*C*</v>
      </c>
      <c r="D1" t="str">
        <f t="shared" si="0"/>
        <v>*D*</v>
      </c>
      <c r="E1" t="str">
        <f t="shared" si="0"/>
        <v>*E*</v>
      </c>
      <c r="F1" t="str">
        <f t="shared" si="0"/>
        <v>*F*</v>
      </c>
    </row>
    <row r="2" spans="1:42" x14ac:dyDescent="0.25">
      <c r="A2" s="7">
        <v>2</v>
      </c>
      <c r="B2" s="7">
        <v>1</v>
      </c>
      <c r="C2" s="7">
        <v>4</v>
      </c>
      <c r="D2" s="7">
        <v>2</v>
      </c>
      <c r="E2" s="7">
        <v>1</v>
      </c>
      <c r="F2" s="7">
        <v>2</v>
      </c>
      <c r="L2">
        <f ca="1">L3/COUNT(L5:L1004)</f>
        <v>0.28699999999999998</v>
      </c>
      <c r="M2">
        <f ca="1">M3/COUNT(M5:M1004)</f>
        <v>0.66600000000000004</v>
      </c>
      <c r="N2">
        <f ca="1">N3/COUNT(N5:N1004)</f>
        <v>4.7E-2</v>
      </c>
      <c r="P2" s="1">
        <f t="shared" ref="P2:U2" ca="1" si="1">P3/COUNT(P5:P1004)</f>
        <v>0.95299999999999996</v>
      </c>
      <c r="Q2" s="1">
        <f t="shared" ca="1" si="1"/>
        <v>4.7E-2</v>
      </c>
      <c r="R2" s="1">
        <f t="shared" ca="1" si="1"/>
        <v>0.28699999999999998</v>
      </c>
      <c r="S2" s="1">
        <f t="shared" ca="1" si="1"/>
        <v>0.66600000000000004</v>
      </c>
      <c r="T2" s="1">
        <f t="shared" ca="1" si="1"/>
        <v>4.7E-2</v>
      </c>
      <c r="U2" s="1">
        <f t="shared" ca="1" si="1"/>
        <v>0.71299999999999997</v>
      </c>
      <c r="AC2">
        <f t="shared" ref="AC2:AH2" ca="1" si="2">AC3/COUNT(AC5:AC1004)</f>
        <v>0.95299999999999996</v>
      </c>
      <c r="AD2">
        <f t="shared" ca="1" si="2"/>
        <v>4.7E-2</v>
      </c>
      <c r="AE2">
        <f t="shared" ca="1" si="2"/>
        <v>0.28699999999999998</v>
      </c>
      <c r="AF2">
        <f t="shared" ca="1" si="2"/>
        <v>0.66600000000000004</v>
      </c>
      <c r="AG2">
        <f t="shared" ca="1" si="2"/>
        <v>4.7E-2</v>
      </c>
      <c r="AH2">
        <f t="shared" ca="1" si="2"/>
        <v>0.71299999999999997</v>
      </c>
    </row>
    <row r="3" spans="1:42" x14ac:dyDescent="0.25">
      <c r="A3" s="7">
        <v>6</v>
      </c>
      <c r="B3" s="7">
        <v>5</v>
      </c>
      <c r="C3" s="7">
        <v>8</v>
      </c>
      <c r="D3" s="7">
        <v>6</v>
      </c>
      <c r="E3" s="7">
        <v>3</v>
      </c>
      <c r="F3" s="7">
        <v>4</v>
      </c>
      <c r="L3" s="61">
        <f ca="1">SUM(L5:L1004)</f>
        <v>287</v>
      </c>
      <c r="M3" s="61">
        <f ca="1">SUM(M5:M1004)</f>
        <v>666</v>
      </c>
      <c r="N3" s="61">
        <f ca="1">SUM(N5:N1004)</f>
        <v>47</v>
      </c>
      <c r="O3" s="65"/>
      <c r="P3" s="61">
        <f t="shared" ref="P3:U3" ca="1" si="3">SUM(P5:P1004)</f>
        <v>953</v>
      </c>
      <c r="Q3" s="61">
        <f t="shared" ca="1" si="3"/>
        <v>47</v>
      </c>
      <c r="R3" s="61">
        <f t="shared" ca="1" si="3"/>
        <v>287</v>
      </c>
      <c r="S3" s="61">
        <f t="shared" ca="1" si="3"/>
        <v>666</v>
      </c>
      <c r="T3" s="61">
        <f t="shared" ca="1" si="3"/>
        <v>47</v>
      </c>
      <c r="U3" s="61">
        <f t="shared" ca="1" si="3"/>
        <v>713</v>
      </c>
      <c r="V3" s="65"/>
      <c r="W3" s="61"/>
      <c r="X3" s="61"/>
      <c r="Y3" s="61"/>
      <c r="Z3" s="4"/>
      <c r="AA3" s="61"/>
      <c r="AB3" s="66"/>
      <c r="AC3" s="61">
        <f t="shared" ref="AC3:AH3" ca="1" si="4">SUM(AC5:AC1004)</f>
        <v>953</v>
      </c>
      <c r="AD3" s="61">
        <f t="shared" ca="1" si="4"/>
        <v>47</v>
      </c>
      <c r="AE3" s="61">
        <f t="shared" ca="1" si="4"/>
        <v>287</v>
      </c>
      <c r="AF3" s="61">
        <f t="shared" ca="1" si="4"/>
        <v>666</v>
      </c>
      <c r="AG3" s="61">
        <f t="shared" ca="1" si="4"/>
        <v>47</v>
      </c>
      <c r="AH3" s="61">
        <f t="shared" ca="1" si="4"/>
        <v>713</v>
      </c>
    </row>
    <row r="4" spans="1:42" x14ac:dyDescent="0.25">
      <c r="A4" s="7" t="s">
        <v>2</v>
      </c>
      <c r="B4" s="7" t="s">
        <v>1</v>
      </c>
      <c r="C4" s="7" t="s">
        <v>6</v>
      </c>
      <c r="D4" s="7" t="s">
        <v>5</v>
      </c>
      <c r="E4" s="7" t="s">
        <v>7</v>
      </c>
      <c r="F4" s="7" t="s">
        <v>63</v>
      </c>
      <c r="G4" s="59" t="s">
        <v>72</v>
      </c>
      <c r="H4" s="59" t="s">
        <v>71</v>
      </c>
      <c r="I4" s="59" t="s">
        <v>70</v>
      </c>
      <c r="J4" s="59" t="s">
        <v>4</v>
      </c>
      <c r="K4" s="64"/>
      <c r="L4" s="59" t="s">
        <v>72</v>
      </c>
      <c r="M4" s="59" t="s">
        <v>71</v>
      </c>
      <c r="N4" s="59" t="s">
        <v>70</v>
      </c>
      <c r="O4" s="65"/>
      <c r="P4" s="59" t="s">
        <v>2</v>
      </c>
      <c r="Q4" s="59" t="s">
        <v>1</v>
      </c>
      <c r="R4" s="59" t="s">
        <v>6</v>
      </c>
      <c r="S4" s="59" t="s">
        <v>5</v>
      </c>
      <c r="T4" s="59" t="s">
        <v>7</v>
      </c>
      <c r="U4" s="59" t="s">
        <v>63</v>
      </c>
      <c r="V4" s="65"/>
      <c r="W4" s="59" t="str">
        <f>L4</f>
        <v>AC</v>
      </c>
      <c r="X4" s="59" t="str">
        <f>M4</f>
        <v>ADF</v>
      </c>
      <c r="Y4" s="59" t="str">
        <f>N4</f>
        <v>BEF</v>
      </c>
      <c r="Z4" s="59" t="str">
        <f>J4</f>
        <v>Project</v>
      </c>
      <c r="AA4" s="59"/>
      <c r="AB4" s="64"/>
      <c r="AC4" s="59" t="s">
        <v>2</v>
      </c>
      <c r="AD4" s="59" t="s">
        <v>1</v>
      </c>
      <c r="AE4" s="59" t="s">
        <v>6</v>
      </c>
      <c r="AF4" s="59" t="s">
        <v>5</v>
      </c>
      <c r="AG4" s="59" t="s">
        <v>7</v>
      </c>
      <c r="AH4" s="59" t="s">
        <v>63</v>
      </c>
    </row>
    <row r="5" spans="1:42" x14ac:dyDescent="0.25">
      <c r="A5" s="58">
        <f t="shared" ref="A5:F14" ca="1" si="5">A$2+(A$3-A$2)*RAND()</f>
        <v>4.9524442512300073</v>
      </c>
      <c r="B5" s="58">
        <f t="shared" ca="1" si="5"/>
        <v>1.9932989169481523</v>
      </c>
      <c r="C5" s="58">
        <f t="shared" ca="1" si="5"/>
        <v>7.4361710519111366</v>
      </c>
      <c r="D5" s="58">
        <f t="shared" ca="1" si="5"/>
        <v>5.5180800375564418</v>
      </c>
      <c r="E5" s="58">
        <f t="shared" ca="1" si="5"/>
        <v>2.8745285011033355</v>
      </c>
      <c r="F5" s="58">
        <f t="shared" ca="1" si="5"/>
        <v>2.6958050280276025</v>
      </c>
      <c r="G5" s="58">
        <f t="shared" ref="G5:G68" ca="1" si="6">A5+C5</f>
        <v>12.388615303141144</v>
      </c>
      <c r="H5" s="58">
        <f t="shared" ref="H5:H68" ca="1" si="7">A5+D5+F5</f>
        <v>13.166329316814053</v>
      </c>
      <c r="I5" s="58">
        <f t="shared" ref="I5:I68" ca="1" si="8">B5+E5+F5</f>
        <v>7.5636324460790902</v>
      </c>
      <c r="J5" s="58">
        <f t="shared" ref="J5:J68" ca="1" si="9">MAX(G5:I5)</f>
        <v>13.166329316814053</v>
      </c>
      <c r="K5" s="60"/>
      <c r="L5" s="8">
        <f t="shared" ref="L5:L68" ca="1" si="10">IF(G5=$J5,1,0)</f>
        <v>0</v>
      </c>
      <c r="M5" s="8">
        <f t="shared" ref="M5:M68" ca="1" si="11">IF(H5=$J5,1,0)</f>
        <v>1</v>
      </c>
      <c r="N5" s="8">
        <f t="shared" ref="N5:N68" ca="1" si="12">IF(I5=$J5,1,0)</f>
        <v>0</v>
      </c>
      <c r="P5" s="8">
        <f t="shared" ref="P5:P68" ca="1" si="13">L5+M5</f>
        <v>1</v>
      </c>
      <c r="Q5" s="8">
        <f t="shared" ref="Q5:Q68" ca="1" si="14">N5</f>
        <v>0</v>
      </c>
      <c r="R5" s="8">
        <f t="shared" ref="R5:R68" ca="1" si="15">L5</f>
        <v>0</v>
      </c>
      <c r="S5" s="8">
        <f t="shared" ref="S5:S68" ca="1" si="16">M5</f>
        <v>1</v>
      </c>
      <c r="T5" s="8">
        <f t="shared" ref="T5:T68" ca="1" si="17">N5</f>
        <v>0</v>
      </c>
      <c r="U5" s="8">
        <f t="shared" ref="U5:U68" ca="1" si="18">M5+N5</f>
        <v>1</v>
      </c>
      <c r="W5" s="58">
        <f ca="1">SUMIF(W$4,$A$1,$A5)+SUMIF(W$4,$B$1,$B5)+SUMIF(W$4,$C$1,$C5)+SUMIF(W$4,$D$1,$D5)+SUMIF(W$4,$E$1,$E5)+SUMIF(W$4,$F$1,$F5)</f>
        <v>12.388615303141144</v>
      </c>
      <c r="X5" s="58">
        <f t="shared" ref="X5:Y20" ca="1" si="19">SUMIF(X$4,$A$1,$A5)+SUMIF(X$4,$B$1,$B5)+SUMIF(X$4,$C$1,$C5)+SUMIF(X$4,$D$1,$D5)+SUMIF(X$4,$E$1,$E5)+SUMIF(X$4,$F$1,$F5)</f>
        <v>13.166329316814053</v>
      </c>
      <c r="Y5" s="58">
        <f t="shared" ca="1" si="19"/>
        <v>7.5636324460790902</v>
      </c>
      <c r="Z5" s="58">
        <f t="shared" ref="Z5:Z68" ca="1" si="20">MAX(W5:Y5)</f>
        <v>13.166329316814053</v>
      </c>
      <c r="AA5" s="7" t="str">
        <f ca="1">INDEX($W$4:$Y$4,MATCH(Z5,W5:Y5,0))</f>
        <v>ADF</v>
      </c>
      <c r="AB5" s="60"/>
      <c r="AC5" s="59">
        <f ca="1">IFERROR(FIND(AC$4,$AA5)/FIND(AC$4,$AA5),0)</f>
        <v>1</v>
      </c>
      <c r="AD5" s="59">
        <f t="shared" ref="AD5:AH20" ca="1" si="21">IFERROR(FIND(AD$4,$AA5)/FIND(AD$4,$AA5),0)</f>
        <v>0</v>
      </c>
      <c r="AE5" s="59">
        <f t="shared" ca="1" si="21"/>
        <v>0</v>
      </c>
      <c r="AF5" s="59">
        <f t="shared" ca="1" si="21"/>
        <v>1</v>
      </c>
      <c r="AG5" s="59">
        <f t="shared" ca="1" si="21"/>
        <v>0</v>
      </c>
      <c r="AH5" s="59">
        <f t="shared" ca="1" si="21"/>
        <v>1</v>
      </c>
      <c r="AJ5" s="59"/>
      <c r="AK5" s="59"/>
      <c r="AL5" s="59"/>
      <c r="AM5" s="59"/>
      <c r="AN5" s="59"/>
      <c r="AO5" s="59"/>
    </row>
    <row r="6" spans="1:42" x14ac:dyDescent="0.25">
      <c r="A6" s="58">
        <f t="shared" ca="1" si="5"/>
        <v>2.6779455839515385</v>
      </c>
      <c r="B6" s="58">
        <f t="shared" ca="1" si="5"/>
        <v>1.3590492955453812</v>
      </c>
      <c r="C6" s="58">
        <f t="shared" ca="1" si="5"/>
        <v>7.6160604170877502</v>
      </c>
      <c r="D6" s="58">
        <f t="shared" ca="1" si="5"/>
        <v>3.6582379985624409</v>
      </c>
      <c r="E6" s="58">
        <f t="shared" ca="1" si="5"/>
        <v>1.2234801981426098</v>
      </c>
      <c r="F6" s="58">
        <f t="shared" ca="1" si="5"/>
        <v>3.7539182076422106</v>
      </c>
      <c r="G6" s="58">
        <f t="shared" ca="1" si="6"/>
        <v>10.294006001039289</v>
      </c>
      <c r="H6" s="58">
        <f t="shared" ca="1" si="7"/>
        <v>10.09010179015619</v>
      </c>
      <c r="I6" s="58">
        <f t="shared" ca="1" si="8"/>
        <v>6.3364477013302016</v>
      </c>
      <c r="J6" s="58">
        <f t="shared" ca="1" si="9"/>
        <v>10.294006001039289</v>
      </c>
      <c r="K6" s="60"/>
      <c r="L6" s="8">
        <f t="shared" ca="1" si="10"/>
        <v>1</v>
      </c>
      <c r="M6" s="8">
        <f t="shared" ca="1" si="11"/>
        <v>0</v>
      </c>
      <c r="N6" s="8">
        <f t="shared" ca="1" si="12"/>
        <v>0</v>
      </c>
      <c r="P6" s="8">
        <f t="shared" ca="1" si="13"/>
        <v>1</v>
      </c>
      <c r="Q6" s="8">
        <f t="shared" ca="1" si="14"/>
        <v>0</v>
      </c>
      <c r="R6" s="8">
        <f t="shared" ca="1" si="15"/>
        <v>1</v>
      </c>
      <c r="S6" s="8">
        <f t="shared" ca="1" si="16"/>
        <v>0</v>
      </c>
      <c r="T6" s="8">
        <f t="shared" ca="1" si="17"/>
        <v>0</v>
      </c>
      <c r="U6" s="8">
        <f t="shared" ca="1" si="18"/>
        <v>0</v>
      </c>
      <c r="W6" s="58">
        <f t="shared" ref="W6:Y69" ca="1" si="22">SUMIF(W$4,$A$1,$A6)+SUMIF(W$4,$B$1,$B6)+SUMIF(W$4,$C$1,$C6)+SUMIF(W$4,$D$1,$D6)+SUMIF(W$4,$E$1,$E6)+SUMIF(W$4,$F$1,$F6)</f>
        <v>10.294006001039289</v>
      </c>
      <c r="X6" s="58">
        <f t="shared" ca="1" si="19"/>
        <v>10.09010179015619</v>
      </c>
      <c r="Y6" s="58">
        <f t="shared" ca="1" si="19"/>
        <v>6.3364477013302016</v>
      </c>
      <c r="Z6" s="58">
        <f t="shared" ca="1" si="20"/>
        <v>10.294006001039289</v>
      </c>
      <c r="AA6" s="7" t="str">
        <f t="shared" ref="AA6:AA69" ca="1" si="23">INDEX($W$4:$Y$4,MATCH(Z6,W6:Y6,0))</f>
        <v>AC</v>
      </c>
      <c r="AB6" s="60"/>
      <c r="AC6" s="59">
        <f t="shared" ref="AC6:AH60" ca="1" si="24">IFERROR(FIND(AC$4,$AA6)/FIND(AC$4,$AA6),0)</f>
        <v>1</v>
      </c>
      <c r="AD6" s="59">
        <f t="shared" ca="1" si="21"/>
        <v>0</v>
      </c>
      <c r="AE6" s="59">
        <f t="shared" ca="1" si="21"/>
        <v>1</v>
      </c>
      <c r="AF6" s="59">
        <f t="shared" ca="1" si="21"/>
        <v>0</v>
      </c>
      <c r="AG6" s="59">
        <f t="shared" ca="1" si="21"/>
        <v>0</v>
      </c>
      <c r="AH6" s="59">
        <f t="shared" ca="1" si="21"/>
        <v>0</v>
      </c>
      <c r="AJ6" s="59"/>
      <c r="AK6" s="59"/>
      <c r="AL6" s="59"/>
      <c r="AM6" s="59"/>
      <c r="AN6" s="59"/>
      <c r="AO6" s="59"/>
    </row>
    <row r="7" spans="1:42" x14ac:dyDescent="0.25">
      <c r="A7" s="58">
        <f t="shared" ca="1" si="5"/>
        <v>2.2976758081148234</v>
      </c>
      <c r="B7" s="58">
        <f t="shared" ca="1" si="5"/>
        <v>3.8311188172966033</v>
      </c>
      <c r="C7" s="58">
        <f t="shared" ca="1" si="5"/>
        <v>5.5552380966485853</v>
      </c>
      <c r="D7" s="58">
        <f t="shared" ca="1" si="5"/>
        <v>3.5953866139826696</v>
      </c>
      <c r="E7" s="58">
        <f t="shared" ca="1" si="5"/>
        <v>1.4980046890137244</v>
      </c>
      <c r="F7" s="58">
        <f t="shared" ca="1" si="5"/>
        <v>2.8879707092267548</v>
      </c>
      <c r="G7" s="58">
        <f t="shared" ca="1" si="6"/>
        <v>7.8529139047634082</v>
      </c>
      <c r="H7" s="58">
        <f t="shared" ca="1" si="7"/>
        <v>8.7810331313242482</v>
      </c>
      <c r="I7" s="58">
        <f t="shared" ca="1" si="8"/>
        <v>8.2170942155370827</v>
      </c>
      <c r="J7" s="58">
        <f t="shared" ca="1" si="9"/>
        <v>8.7810331313242482</v>
      </c>
      <c r="K7" s="60"/>
      <c r="L7" s="8">
        <f t="shared" ca="1" si="10"/>
        <v>0</v>
      </c>
      <c r="M7" s="8">
        <f t="shared" ca="1" si="11"/>
        <v>1</v>
      </c>
      <c r="N7" s="8">
        <f t="shared" ca="1" si="12"/>
        <v>0</v>
      </c>
      <c r="P7" s="8">
        <f t="shared" ca="1" si="13"/>
        <v>1</v>
      </c>
      <c r="Q7" s="8">
        <f t="shared" ca="1" si="14"/>
        <v>0</v>
      </c>
      <c r="R7" s="8">
        <f t="shared" ca="1" si="15"/>
        <v>0</v>
      </c>
      <c r="S7" s="8">
        <f t="shared" ca="1" si="16"/>
        <v>1</v>
      </c>
      <c r="T7" s="8">
        <f t="shared" ca="1" si="17"/>
        <v>0</v>
      </c>
      <c r="U7" s="8">
        <f t="shared" ca="1" si="18"/>
        <v>1</v>
      </c>
      <c r="W7" s="58">
        <f t="shared" ca="1" si="22"/>
        <v>7.8529139047634082</v>
      </c>
      <c r="X7" s="58">
        <f t="shared" ca="1" si="19"/>
        <v>8.7810331313242482</v>
      </c>
      <c r="Y7" s="58">
        <f t="shared" ca="1" si="19"/>
        <v>8.2170942155370827</v>
      </c>
      <c r="Z7" s="58">
        <f t="shared" ca="1" si="20"/>
        <v>8.7810331313242482</v>
      </c>
      <c r="AA7" s="7" t="str">
        <f t="shared" ca="1" si="23"/>
        <v>ADF</v>
      </c>
      <c r="AB7" s="60"/>
      <c r="AC7" s="59">
        <f t="shared" ca="1" si="24"/>
        <v>1</v>
      </c>
      <c r="AD7" s="59">
        <f t="shared" ca="1" si="21"/>
        <v>0</v>
      </c>
      <c r="AE7" s="59">
        <f t="shared" ca="1" si="21"/>
        <v>0</v>
      </c>
      <c r="AF7" s="59">
        <f t="shared" ca="1" si="21"/>
        <v>1</v>
      </c>
      <c r="AG7" s="59">
        <f t="shared" ca="1" si="21"/>
        <v>0</v>
      </c>
      <c r="AH7" s="59">
        <f t="shared" ca="1" si="21"/>
        <v>1</v>
      </c>
      <c r="AJ7" s="59"/>
      <c r="AK7" s="59"/>
      <c r="AL7" s="59"/>
      <c r="AM7" s="59"/>
      <c r="AN7" s="59"/>
      <c r="AO7" s="59"/>
    </row>
    <row r="8" spans="1:42" x14ac:dyDescent="0.25">
      <c r="A8" s="58">
        <f t="shared" ca="1" si="5"/>
        <v>3.4354186569831571</v>
      </c>
      <c r="B8" s="58">
        <f t="shared" ca="1" si="5"/>
        <v>3.6108791903441757</v>
      </c>
      <c r="C8" s="58">
        <f t="shared" ca="1" si="5"/>
        <v>7.2768005925930055</v>
      </c>
      <c r="D8" s="58">
        <f t="shared" ca="1" si="5"/>
        <v>4.2316009374378343</v>
      </c>
      <c r="E8" s="58">
        <f t="shared" ca="1" si="5"/>
        <v>2.5738090290731872</v>
      </c>
      <c r="F8" s="58">
        <f t="shared" ca="1" si="5"/>
        <v>3.0332837116237847</v>
      </c>
      <c r="G8" s="58">
        <f t="shared" ca="1" si="6"/>
        <v>10.712219249576162</v>
      </c>
      <c r="H8" s="58">
        <f t="shared" ca="1" si="7"/>
        <v>10.700303306044777</v>
      </c>
      <c r="I8" s="58">
        <f t="shared" ca="1" si="8"/>
        <v>9.2179719310411485</v>
      </c>
      <c r="J8" s="58">
        <f t="shared" ca="1" si="9"/>
        <v>10.712219249576162</v>
      </c>
      <c r="K8" s="60"/>
      <c r="L8" s="8">
        <f t="shared" ca="1" si="10"/>
        <v>1</v>
      </c>
      <c r="M8" s="8">
        <f t="shared" ca="1" si="11"/>
        <v>0</v>
      </c>
      <c r="N8" s="8">
        <f t="shared" ca="1" si="12"/>
        <v>0</v>
      </c>
      <c r="P8" s="8">
        <f t="shared" ca="1" si="13"/>
        <v>1</v>
      </c>
      <c r="Q8" s="8">
        <f t="shared" ca="1" si="14"/>
        <v>0</v>
      </c>
      <c r="R8" s="8">
        <f t="shared" ca="1" si="15"/>
        <v>1</v>
      </c>
      <c r="S8" s="8">
        <f t="shared" ca="1" si="16"/>
        <v>0</v>
      </c>
      <c r="T8" s="8">
        <f t="shared" ca="1" si="17"/>
        <v>0</v>
      </c>
      <c r="U8" s="8">
        <f t="shared" ca="1" si="18"/>
        <v>0</v>
      </c>
      <c r="W8" s="58">
        <f t="shared" ca="1" si="22"/>
        <v>10.712219249576162</v>
      </c>
      <c r="X8" s="58">
        <f t="shared" ca="1" si="19"/>
        <v>10.700303306044777</v>
      </c>
      <c r="Y8" s="58">
        <f t="shared" ca="1" si="19"/>
        <v>9.2179719310411485</v>
      </c>
      <c r="Z8" s="58">
        <f t="shared" ca="1" si="20"/>
        <v>10.712219249576162</v>
      </c>
      <c r="AA8" s="7" t="str">
        <f t="shared" ca="1" si="23"/>
        <v>AC</v>
      </c>
      <c r="AB8" s="60"/>
      <c r="AC8" s="59">
        <f t="shared" ca="1" si="24"/>
        <v>1</v>
      </c>
      <c r="AD8" s="59">
        <f t="shared" ca="1" si="21"/>
        <v>0</v>
      </c>
      <c r="AE8" s="59">
        <f t="shared" ca="1" si="21"/>
        <v>1</v>
      </c>
      <c r="AF8" s="59">
        <f t="shared" ca="1" si="21"/>
        <v>0</v>
      </c>
      <c r="AG8" s="59">
        <f t="shared" ca="1" si="21"/>
        <v>0</v>
      </c>
      <c r="AH8" s="59">
        <f t="shared" ca="1" si="21"/>
        <v>0</v>
      </c>
      <c r="AJ8" s="59"/>
      <c r="AK8" s="59"/>
      <c r="AL8" s="59"/>
      <c r="AM8" s="59"/>
      <c r="AN8" s="59"/>
      <c r="AO8" s="59"/>
      <c r="AP8" s="59"/>
    </row>
    <row r="9" spans="1:42" x14ac:dyDescent="0.25">
      <c r="A9" s="58">
        <f t="shared" ca="1" si="5"/>
        <v>3.9710155035946464</v>
      </c>
      <c r="B9" s="58">
        <f t="shared" ca="1" si="5"/>
        <v>4.9626202741277652</v>
      </c>
      <c r="C9" s="58">
        <f t="shared" ca="1" si="5"/>
        <v>6.0984391927000274</v>
      </c>
      <c r="D9" s="58">
        <f t="shared" ca="1" si="5"/>
        <v>3.7764102236710873</v>
      </c>
      <c r="E9" s="58">
        <f t="shared" ca="1" si="5"/>
        <v>2.6972002461695381</v>
      </c>
      <c r="F9" s="58">
        <f t="shared" ca="1" si="5"/>
        <v>3.7447972906339366</v>
      </c>
      <c r="G9" s="58">
        <f t="shared" ca="1" si="6"/>
        <v>10.069454696294674</v>
      </c>
      <c r="H9" s="58">
        <f t="shared" ca="1" si="7"/>
        <v>11.49222301789967</v>
      </c>
      <c r="I9" s="58">
        <f t="shared" ca="1" si="8"/>
        <v>11.40461781093124</v>
      </c>
      <c r="J9" s="58">
        <f t="shared" ca="1" si="9"/>
        <v>11.49222301789967</v>
      </c>
      <c r="K9" s="60"/>
      <c r="L9" s="8">
        <f t="shared" ca="1" si="10"/>
        <v>0</v>
      </c>
      <c r="M9" s="8">
        <f t="shared" ca="1" si="11"/>
        <v>1</v>
      </c>
      <c r="N9" s="8">
        <f t="shared" ca="1" si="12"/>
        <v>0</v>
      </c>
      <c r="P9" s="8">
        <f t="shared" ca="1" si="13"/>
        <v>1</v>
      </c>
      <c r="Q9" s="8">
        <f t="shared" ca="1" si="14"/>
        <v>0</v>
      </c>
      <c r="R9" s="8">
        <f t="shared" ca="1" si="15"/>
        <v>0</v>
      </c>
      <c r="S9" s="8">
        <f t="shared" ca="1" si="16"/>
        <v>1</v>
      </c>
      <c r="T9" s="8">
        <f t="shared" ca="1" si="17"/>
        <v>0</v>
      </c>
      <c r="U9" s="8">
        <f t="shared" ca="1" si="18"/>
        <v>1</v>
      </c>
      <c r="W9" s="58">
        <f t="shared" ca="1" si="22"/>
        <v>10.069454696294674</v>
      </c>
      <c r="X9" s="58">
        <f t="shared" ca="1" si="19"/>
        <v>11.49222301789967</v>
      </c>
      <c r="Y9" s="58">
        <f t="shared" ca="1" si="19"/>
        <v>11.40461781093124</v>
      </c>
      <c r="Z9" s="58">
        <f t="shared" ca="1" si="20"/>
        <v>11.49222301789967</v>
      </c>
      <c r="AA9" s="7" t="str">
        <f t="shared" ca="1" si="23"/>
        <v>ADF</v>
      </c>
      <c r="AB9" s="60"/>
      <c r="AC9" s="59">
        <f t="shared" ca="1" si="24"/>
        <v>1</v>
      </c>
      <c r="AD9" s="59">
        <f t="shared" ca="1" si="21"/>
        <v>0</v>
      </c>
      <c r="AE9" s="59">
        <f t="shared" ca="1" si="21"/>
        <v>0</v>
      </c>
      <c r="AF9" s="59">
        <f t="shared" ca="1" si="21"/>
        <v>1</v>
      </c>
      <c r="AG9" s="59">
        <f t="shared" ca="1" si="21"/>
        <v>0</v>
      </c>
      <c r="AH9" s="59">
        <f t="shared" ca="1" si="21"/>
        <v>1</v>
      </c>
      <c r="AJ9" s="59"/>
    </row>
    <row r="10" spans="1:42" x14ac:dyDescent="0.25">
      <c r="A10" s="58">
        <f t="shared" ca="1" si="5"/>
        <v>2.5107194052584858</v>
      </c>
      <c r="B10" s="58">
        <f t="shared" ca="1" si="5"/>
        <v>1.3541018518766035</v>
      </c>
      <c r="C10" s="58">
        <f t="shared" ca="1" si="5"/>
        <v>6.1964953956352158</v>
      </c>
      <c r="D10" s="58">
        <f t="shared" ca="1" si="5"/>
        <v>4.2907469431964289</v>
      </c>
      <c r="E10" s="58">
        <f t="shared" ca="1" si="5"/>
        <v>1.8434242865372072</v>
      </c>
      <c r="F10" s="58">
        <f t="shared" ca="1" si="5"/>
        <v>2.4426368127550653</v>
      </c>
      <c r="G10" s="58">
        <f t="shared" ca="1" si="6"/>
        <v>8.707214800893702</v>
      </c>
      <c r="H10" s="58">
        <f t="shared" ca="1" si="7"/>
        <v>9.2441031612099795</v>
      </c>
      <c r="I10" s="58">
        <f t="shared" ca="1" si="8"/>
        <v>5.6401629511688762</v>
      </c>
      <c r="J10" s="58">
        <f t="shared" ca="1" si="9"/>
        <v>9.2441031612099795</v>
      </c>
      <c r="K10" s="60"/>
      <c r="L10" s="8">
        <f t="shared" ca="1" si="10"/>
        <v>0</v>
      </c>
      <c r="M10" s="8">
        <f t="shared" ca="1" si="11"/>
        <v>1</v>
      </c>
      <c r="N10" s="8">
        <f t="shared" ca="1" si="12"/>
        <v>0</v>
      </c>
      <c r="P10" s="8">
        <f t="shared" ca="1" si="13"/>
        <v>1</v>
      </c>
      <c r="Q10" s="8">
        <f t="shared" ca="1" si="14"/>
        <v>0</v>
      </c>
      <c r="R10" s="8">
        <f t="shared" ca="1" si="15"/>
        <v>0</v>
      </c>
      <c r="S10" s="8">
        <f t="shared" ca="1" si="16"/>
        <v>1</v>
      </c>
      <c r="T10" s="8">
        <f t="shared" ca="1" si="17"/>
        <v>0</v>
      </c>
      <c r="U10" s="8">
        <f t="shared" ca="1" si="18"/>
        <v>1</v>
      </c>
      <c r="W10" s="58">
        <f t="shared" ca="1" si="22"/>
        <v>8.707214800893702</v>
      </c>
      <c r="X10" s="58">
        <f t="shared" ca="1" si="19"/>
        <v>9.2441031612099795</v>
      </c>
      <c r="Y10" s="58">
        <f t="shared" ca="1" si="19"/>
        <v>5.6401629511688762</v>
      </c>
      <c r="Z10" s="58">
        <f t="shared" ca="1" si="20"/>
        <v>9.2441031612099795</v>
      </c>
      <c r="AA10" s="7" t="str">
        <f t="shared" ca="1" si="23"/>
        <v>ADF</v>
      </c>
      <c r="AB10" s="60"/>
      <c r="AC10" s="59">
        <f t="shared" ca="1" si="24"/>
        <v>1</v>
      </c>
      <c r="AD10" s="59">
        <f t="shared" ca="1" si="21"/>
        <v>0</v>
      </c>
      <c r="AE10" s="59">
        <f t="shared" ca="1" si="21"/>
        <v>0</v>
      </c>
      <c r="AF10" s="59">
        <f t="shared" ca="1" si="21"/>
        <v>1</v>
      </c>
      <c r="AG10" s="59">
        <f t="shared" ca="1" si="21"/>
        <v>0</v>
      </c>
      <c r="AH10" s="59">
        <f t="shared" ca="1" si="21"/>
        <v>1</v>
      </c>
    </row>
    <row r="11" spans="1:42" x14ac:dyDescent="0.25">
      <c r="A11" s="58">
        <f t="shared" ca="1" si="5"/>
        <v>4.0591455710325759</v>
      </c>
      <c r="B11" s="58">
        <f t="shared" ca="1" si="5"/>
        <v>2.00574426904392</v>
      </c>
      <c r="C11" s="58">
        <f t="shared" ca="1" si="5"/>
        <v>6.647884612351854</v>
      </c>
      <c r="D11" s="58">
        <f t="shared" ca="1" si="5"/>
        <v>2.0317567619483876</v>
      </c>
      <c r="E11" s="58">
        <f t="shared" ca="1" si="5"/>
        <v>1.9259805360440725</v>
      </c>
      <c r="F11" s="58">
        <f t="shared" ca="1" si="5"/>
        <v>3.5385238197303179</v>
      </c>
      <c r="G11" s="58">
        <f t="shared" ca="1" si="6"/>
        <v>10.707030183384429</v>
      </c>
      <c r="H11" s="58">
        <f t="shared" ca="1" si="7"/>
        <v>9.6294261527112823</v>
      </c>
      <c r="I11" s="58">
        <f t="shared" ca="1" si="8"/>
        <v>7.4702486248183106</v>
      </c>
      <c r="J11" s="58">
        <f t="shared" ca="1" si="9"/>
        <v>10.707030183384429</v>
      </c>
      <c r="K11" s="60"/>
      <c r="L11" s="8">
        <f t="shared" ca="1" si="10"/>
        <v>1</v>
      </c>
      <c r="M11" s="8">
        <f t="shared" ca="1" si="11"/>
        <v>0</v>
      </c>
      <c r="N11" s="8">
        <f t="shared" ca="1" si="12"/>
        <v>0</v>
      </c>
      <c r="P11" s="8">
        <f t="shared" ca="1" si="13"/>
        <v>1</v>
      </c>
      <c r="Q11" s="8">
        <f t="shared" ca="1" si="14"/>
        <v>0</v>
      </c>
      <c r="R11" s="8">
        <f t="shared" ca="1" si="15"/>
        <v>1</v>
      </c>
      <c r="S11" s="8">
        <f t="shared" ca="1" si="16"/>
        <v>0</v>
      </c>
      <c r="T11" s="8">
        <f t="shared" ca="1" si="17"/>
        <v>0</v>
      </c>
      <c r="U11" s="8">
        <f t="shared" ca="1" si="18"/>
        <v>0</v>
      </c>
      <c r="W11" s="58">
        <f t="shared" ca="1" si="22"/>
        <v>10.707030183384429</v>
      </c>
      <c r="X11" s="58">
        <f t="shared" ca="1" si="19"/>
        <v>9.6294261527112823</v>
      </c>
      <c r="Y11" s="58">
        <f t="shared" ca="1" si="19"/>
        <v>7.4702486248183106</v>
      </c>
      <c r="Z11" s="58">
        <f t="shared" ca="1" si="20"/>
        <v>10.707030183384429</v>
      </c>
      <c r="AA11" s="7" t="str">
        <f t="shared" ca="1" si="23"/>
        <v>AC</v>
      </c>
      <c r="AB11" s="60"/>
      <c r="AC11" s="59">
        <f t="shared" ca="1" si="24"/>
        <v>1</v>
      </c>
      <c r="AD11" s="59">
        <f t="shared" ca="1" si="21"/>
        <v>0</v>
      </c>
      <c r="AE11" s="59">
        <f t="shared" ca="1" si="21"/>
        <v>1</v>
      </c>
      <c r="AF11" s="59">
        <f t="shared" ca="1" si="21"/>
        <v>0</v>
      </c>
      <c r="AG11" s="59">
        <f t="shared" ca="1" si="21"/>
        <v>0</v>
      </c>
      <c r="AH11" s="59">
        <f t="shared" ca="1" si="21"/>
        <v>0</v>
      </c>
      <c r="AJ11" s="59"/>
      <c r="AK11" s="59"/>
      <c r="AL11" s="59"/>
      <c r="AM11" s="59"/>
      <c r="AN11" s="59"/>
      <c r="AO11" s="59"/>
    </row>
    <row r="12" spans="1:42" x14ac:dyDescent="0.25">
      <c r="A12" s="58">
        <f t="shared" ca="1" si="5"/>
        <v>2.58051282073016</v>
      </c>
      <c r="B12" s="58">
        <f t="shared" ca="1" si="5"/>
        <v>2.6038632425329729</v>
      </c>
      <c r="C12" s="58">
        <f t="shared" ca="1" si="5"/>
        <v>7.2766498078800517</v>
      </c>
      <c r="D12" s="58">
        <f t="shared" ca="1" si="5"/>
        <v>2.0863664737506675</v>
      </c>
      <c r="E12" s="58">
        <f t="shared" ca="1" si="5"/>
        <v>1.066451792416325</v>
      </c>
      <c r="F12" s="58">
        <f t="shared" ca="1" si="5"/>
        <v>3.8307464248171161</v>
      </c>
      <c r="G12" s="58">
        <f t="shared" ca="1" si="6"/>
        <v>9.8571626286102116</v>
      </c>
      <c r="H12" s="58">
        <f t="shared" ca="1" si="7"/>
        <v>8.4976257192979432</v>
      </c>
      <c r="I12" s="58">
        <f t="shared" ca="1" si="8"/>
        <v>7.5010614597664143</v>
      </c>
      <c r="J12" s="58">
        <f t="shared" ca="1" si="9"/>
        <v>9.8571626286102116</v>
      </c>
      <c r="K12" s="60"/>
      <c r="L12" s="8">
        <f t="shared" ca="1" si="10"/>
        <v>1</v>
      </c>
      <c r="M12" s="8">
        <f t="shared" ca="1" si="11"/>
        <v>0</v>
      </c>
      <c r="N12" s="8">
        <f t="shared" ca="1" si="12"/>
        <v>0</v>
      </c>
      <c r="P12" s="8">
        <f t="shared" ca="1" si="13"/>
        <v>1</v>
      </c>
      <c r="Q12" s="8">
        <f t="shared" ca="1" si="14"/>
        <v>0</v>
      </c>
      <c r="R12" s="8">
        <f t="shared" ca="1" si="15"/>
        <v>1</v>
      </c>
      <c r="S12" s="8">
        <f t="shared" ca="1" si="16"/>
        <v>0</v>
      </c>
      <c r="T12" s="8">
        <f t="shared" ca="1" si="17"/>
        <v>0</v>
      </c>
      <c r="U12" s="8">
        <f t="shared" ca="1" si="18"/>
        <v>0</v>
      </c>
      <c r="W12" s="58">
        <f t="shared" ca="1" si="22"/>
        <v>9.8571626286102116</v>
      </c>
      <c r="X12" s="58">
        <f t="shared" ca="1" si="19"/>
        <v>8.4976257192979432</v>
      </c>
      <c r="Y12" s="58">
        <f t="shared" ca="1" si="19"/>
        <v>7.5010614597664143</v>
      </c>
      <c r="Z12" s="58">
        <f t="shared" ca="1" si="20"/>
        <v>9.8571626286102116</v>
      </c>
      <c r="AA12" s="7" t="str">
        <f t="shared" ca="1" si="23"/>
        <v>AC</v>
      </c>
      <c r="AB12" s="60"/>
      <c r="AC12" s="59">
        <f t="shared" ca="1" si="24"/>
        <v>1</v>
      </c>
      <c r="AD12" s="59">
        <f t="shared" ca="1" si="21"/>
        <v>0</v>
      </c>
      <c r="AE12" s="59">
        <f t="shared" ca="1" si="21"/>
        <v>1</v>
      </c>
      <c r="AF12" s="59">
        <f t="shared" ca="1" si="21"/>
        <v>0</v>
      </c>
      <c r="AG12" s="59">
        <f t="shared" ca="1" si="21"/>
        <v>0</v>
      </c>
      <c r="AH12" s="59">
        <f t="shared" ca="1" si="21"/>
        <v>0</v>
      </c>
      <c r="AI12" s="10"/>
      <c r="AJ12" s="63"/>
      <c r="AK12" s="63"/>
      <c r="AL12" s="63"/>
      <c r="AM12" s="63"/>
      <c r="AN12" s="63"/>
      <c r="AO12" s="10"/>
    </row>
    <row r="13" spans="1:42" x14ac:dyDescent="0.25">
      <c r="A13" s="58">
        <f t="shared" ca="1" si="5"/>
        <v>4.2074918040653309</v>
      </c>
      <c r="B13" s="58">
        <f t="shared" ca="1" si="5"/>
        <v>1.9971300508303287</v>
      </c>
      <c r="C13" s="58">
        <f t="shared" ca="1" si="5"/>
        <v>4.4748925487970901</v>
      </c>
      <c r="D13" s="58">
        <f t="shared" ca="1" si="5"/>
        <v>2.3756940953546719</v>
      </c>
      <c r="E13" s="58">
        <f t="shared" ca="1" si="5"/>
        <v>2.2867803935398148</v>
      </c>
      <c r="F13" s="58">
        <f t="shared" ca="1" si="5"/>
        <v>3.7663781747703098</v>
      </c>
      <c r="G13" s="58">
        <f t="shared" ca="1" si="6"/>
        <v>8.6823843528624209</v>
      </c>
      <c r="H13" s="58">
        <f t="shared" ca="1" si="7"/>
        <v>10.349564074190312</v>
      </c>
      <c r="I13" s="58">
        <f t="shared" ca="1" si="8"/>
        <v>8.0502886191404528</v>
      </c>
      <c r="J13" s="58">
        <f t="shared" ca="1" si="9"/>
        <v>10.349564074190312</v>
      </c>
      <c r="K13" s="60"/>
      <c r="L13" s="8">
        <f t="shared" ca="1" si="10"/>
        <v>0</v>
      </c>
      <c r="M13" s="8">
        <f t="shared" ca="1" si="11"/>
        <v>1</v>
      </c>
      <c r="N13" s="8">
        <f t="shared" ca="1" si="12"/>
        <v>0</v>
      </c>
      <c r="P13" s="8">
        <f t="shared" ca="1" si="13"/>
        <v>1</v>
      </c>
      <c r="Q13" s="8">
        <f t="shared" ca="1" si="14"/>
        <v>0</v>
      </c>
      <c r="R13" s="8">
        <f t="shared" ca="1" si="15"/>
        <v>0</v>
      </c>
      <c r="S13" s="8">
        <f t="shared" ca="1" si="16"/>
        <v>1</v>
      </c>
      <c r="T13" s="8">
        <f t="shared" ca="1" si="17"/>
        <v>0</v>
      </c>
      <c r="U13" s="8">
        <f t="shared" ca="1" si="18"/>
        <v>1</v>
      </c>
      <c r="W13" s="58">
        <f t="shared" ca="1" si="22"/>
        <v>8.6823843528624209</v>
      </c>
      <c r="X13" s="58">
        <f t="shared" ca="1" si="19"/>
        <v>10.349564074190312</v>
      </c>
      <c r="Y13" s="58">
        <f t="shared" ca="1" si="19"/>
        <v>8.0502886191404528</v>
      </c>
      <c r="Z13" s="58">
        <f t="shared" ca="1" si="20"/>
        <v>10.349564074190312</v>
      </c>
      <c r="AA13" s="7" t="str">
        <f t="shared" ca="1" si="23"/>
        <v>ADF</v>
      </c>
      <c r="AB13" s="60"/>
      <c r="AC13" s="59">
        <f t="shared" ca="1" si="24"/>
        <v>1</v>
      </c>
      <c r="AD13" s="59">
        <f t="shared" ca="1" si="21"/>
        <v>0</v>
      </c>
      <c r="AE13" s="59">
        <f t="shared" ca="1" si="21"/>
        <v>0</v>
      </c>
      <c r="AF13" s="59">
        <f t="shared" ca="1" si="21"/>
        <v>1</v>
      </c>
      <c r="AG13" s="59">
        <f t="shared" ca="1" si="21"/>
        <v>0</v>
      </c>
      <c r="AH13" s="59">
        <f t="shared" ca="1" si="21"/>
        <v>1</v>
      </c>
      <c r="AJ13" s="63"/>
      <c r="AK13" s="63"/>
      <c r="AL13" s="63"/>
      <c r="AM13" s="10"/>
      <c r="AN13" s="10"/>
    </row>
    <row r="14" spans="1:42" x14ac:dyDescent="0.25">
      <c r="A14" s="58">
        <f t="shared" ca="1" si="5"/>
        <v>2.9846707766762894</v>
      </c>
      <c r="B14" s="58">
        <f t="shared" ca="1" si="5"/>
        <v>3.2816539368023547</v>
      </c>
      <c r="C14" s="58">
        <f t="shared" ca="1" si="5"/>
        <v>5.4423809388024411</v>
      </c>
      <c r="D14" s="58">
        <f t="shared" ca="1" si="5"/>
        <v>2.2460988527836525</v>
      </c>
      <c r="E14" s="58">
        <f t="shared" ca="1" si="5"/>
        <v>1.7865659834321437</v>
      </c>
      <c r="F14" s="58">
        <f t="shared" ca="1" si="5"/>
        <v>3.7476129529843378</v>
      </c>
      <c r="G14" s="58">
        <f t="shared" ca="1" si="6"/>
        <v>8.427051715478731</v>
      </c>
      <c r="H14" s="58">
        <f t="shared" ca="1" si="7"/>
        <v>8.9783825824442793</v>
      </c>
      <c r="I14" s="58">
        <f t="shared" ca="1" si="8"/>
        <v>8.8158328732188362</v>
      </c>
      <c r="J14" s="58">
        <f t="shared" ca="1" si="9"/>
        <v>8.9783825824442793</v>
      </c>
      <c r="K14" s="60"/>
      <c r="L14" s="8">
        <f t="shared" ca="1" si="10"/>
        <v>0</v>
      </c>
      <c r="M14" s="8">
        <f t="shared" ca="1" si="11"/>
        <v>1</v>
      </c>
      <c r="N14" s="8">
        <f t="shared" ca="1" si="12"/>
        <v>0</v>
      </c>
      <c r="P14" s="8">
        <f t="shared" ca="1" si="13"/>
        <v>1</v>
      </c>
      <c r="Q14" s="8">
        <f t="shared" ca="1" si="14"/>
        <v>0</v>
      </c>
      <c r="R14" s="8">
        <f t="shared" ca="1" si="15"/>
        <v>0</v>
      </c>
      <c r="S14" s="8">
        <f t="shared" ca="1" si="16"/>
        <v>1</v>
      </c>
      <c r="T14" s="8">
        <f t="shared" ca="1" si="17"/>
        <v>0</v>
      </c>
      <c r="U14" s="8">
        <f t="shared" ca="1" si="18"/>
        <v>1</v>
      </c>
      <c r="W14" s="58">
        <f t="shared" ca="1" si="22"/>
        <v>8.427051715478731</v>
      </c>
      <c r="X14" s="58">
        <f t="shared" ca="1" si="19"/>
        <v>8.9783825824442793</v>
      </c>
      <c r="Y14" s="58">
        <f t="shared" ca="1" si="19"/>
        <v>8.8158328732188362</v>
      </c>
      <c r="Z14" s="58">
        <f t="shared" ca="1" si="20"/>
        <v>8.9783825824442793</v>
      </c>
      <c r="AA14" s="7" t="str">
        <f t="shared" ca="1" si="23"/>
        <v>ADF</v>
      </c>
      <c r="AB14" s="60"/>
      <c r="AC14" s="59">
        <f t="shared" ca="1" si="24"/>
        <v>1</v>
      </c>
      <c r="AD14" s="59">
        <f t="shared" ca="1" si="21"/>
        <v>0</v>
      </c>
      <c r="AE14" s="59">
        <f t="shared" ca="1" si="21"/>
        <v>0</v>
      </c>
      <c r="AF14" s="59">
        <f t="shared" ca="1" si="21"/>
        <v>1</v>
      </c>
      <c r="AG14" s="59">
        <f t="shared" ca="1" si="21"/>
        <v>0</v>
      </c>
      <c r="AH14" s="59">
        <f t="shared" ca="1" si="21"/>
        <v>1</v>
      </c>
      <c r="AJ14" s="59"/>
      <c r="AK14" s="59"/>
      <c r="AL14" s="59"/>
    </row>
    <row r="15" spans="1:42" x14ac:dyDescent="0.25">
      <c r="A15" s="58">
        <f t="shared" ref="A15:F24" ca="1" si="25">A$2+(A$3-A$2)*RAND()</f>
        <v>5.324215015518039</v>
      </c>
      <c r="B15" s="58">
        <f t="shared" ca="1" si="25"/>
        <v>1.8837234646330567</v>
      </c>
      <c r="C15" s="58">
        <f t="shared" ca="1" si="25"/>
        <v>5.0929123640275531</v>
      </c>
      <c r="D15" s="58">
        <f t="shared" ca="1" si="25"/>
        <v>2.7789121224783515</v>
      </c>
      <c r="E15" s="58">
        <f t="shared" ca="1" si="25"/>
        <v>2.8876264625956294</v>
      </c>
      <c r="F15" s="58">
        <f t="shared" ca="1" si="25"/>
        <v>3.9465166009261816</v>
      </c>
      <c r="G15" s="58">
        <f t="shared" ca="1" si="6"/>
        <v>10.417127379545592</v>
      </c>
      <c r="H15" s="58">
        <f t="shared" ca="1" si="7"/>
        <v>12.049643738922573</v>
      </c>
      <c r="I15" s="58">
        <f t="shared" ca="1" si="8"/>
        <v>8.7178665281548682</v>
      </c>
      <c r="J15" s="58">
        <f t="shared" ca="1" si="9"/>
        <v>12.049643738922573</v>
      </c>
      <c r="K15" s="60"/>
      <c r="L15" s="8">
        <f t="shared" ca="1" si="10"/>
        <v>0</v>
      </c>
      <c r="M15" s="8">
        <f t="shared" ca="1" si="11"/>
        <v>1</v>
      </c>
      <c r="N15" s="8">
        <f t="shared" ca="1" si="12"/>
        <v>0</v>
      </c>
      <c r="P15" s="8">
        <f t="shared" ca="1" si="13"/>
        <v>1</v>
      </c>
      <c r="Q15" s="8">
        <f t="shared" ca="1" si="14"/>
        <v>0</v>
      </c>
      <c r="R15" s="8">
        <f t="shared" ca="1" si="15"/>
        <v>0</v>
      </c>
      <c r="S15" s="8">
        <f t="shared" ca="1" si="16"/>
        <v>1</v>
      </c>
      <c r="T15" s="8">
        <f t="shared" ca="1" si="17"/>
        <v>0</v>
      </c>
      <c r="U15" s="8">
        <f t="shared" ca="1" si="18"/>
        <v>1</v>
      </c>
      <c r="W15" s="58">
        <f t="shared" ca="1" si="22"/>
        <v>10.417127379545592</v>
      </c>
      <c r="X15" s="58">
        <f t="shared" ca="1" si="19"/>
        <v>12.049643738922573</v>
      </c>
      <c r="Y15" s="58">
        <f t="shared" ca="1" si="19"/>
        <v>8.7178665281548682</v>
      </c>
      <c r="Z15" s="58">
        <f t="shared" ca="1" si="20"/>
        <v>12.049643738922573</v>
      </c>
      <c r="AA15" s="7" t="str">
        <f t="shared" ca="1" si="23"/>
        <v>ADF</v>
      </c>
      <c r="AB15" s="60"/>
      <c r="AC15" s="59">
        <f t="shared" ca="1" si="24"/>
        <v>1</v>
      </c>
      <c r="AD15" s="59">
        <f t="shared" ca="1" si="21"/>
        <v>0</v>
      </c>
      <c r="AE15" s="59">
        <f t="shared" ca="1" si="21"/>
        <v>0</v>
      </c>
      <c r="AF15" s="59">
        <f t="shared" ca="1" si="21"/>
        <v>1</v>
      </c>
      <c r="AG15" s="59">
        <f t="shared" ca="1" si="21"/>
        <v>0</v>
      </c>
      <c r="AH15" s="59">
        <f t="shared" ca="1" si="21"/>
        <v>1</v>
      </c>
      <c r="AJ15" s="59"/>
    </row>
    <row r="16" spans="1:42" x14ac:dyDescent="0.25">
      <c r="A16" s="58">
        <f t="shared" ca="1" si="25"/>
        <v>3.1510700924915116</v>
      </c>
      <c r="B16" s="58">
        <f t="shared" ca="1" si="25"/>
        <v>4.2810688081008799</v>
      </c>
      <c r="C16" s="58">
        <f t="shared" ca="1" si="25"/>
        <v>4.8153867770436705</v>
      </c>
      <c r="D16" s="58">
        <f t="shared" ca="1" si="25"/>
        <v>5.3174860738311676</v>
      </c>
      <c r="E16" s="58">
        <f t="shared" ca="1" si="25"/>
        <v>1.4966071373164627</v>
      </c>
      <c r="F16" s="58">
        <f t="shared" ca="1" si="25"/>
        <v>3.2503434247589191</v>
      </c>
      <c r="G16" s="58">
        <f t="shared" ca="1" si="6"/>
        <v>7.9664568695351825</v>
      </c>
      <c r="H16" s="58">
        <f t="shared" ca="1" si="7"/>
        <v>11.718899591081598</v>
      </c>
      <c r="I16" s="58">
        <f t="shared" ca="1" si="8"/>
        <v>9.0280193701762617</v>
      </c>
      <c r="J16" s="58">
        <f t="shared" ca="1" si="9"/>
        <v>11.718899591081598</v>
      </c>
      <c r="K16" s="60"/>
      <c r="L16" s="8">
        <f t="shared" ca="1" si="10"/>
        <v>0</v>
      </c>
      <c r="M16" s="8">
        <f t="shared" ca="1" si="11"/>
        <v>1</v>
      </c>
      <c r="N16" s="8">
        <f t="shared" ca="1" si="12"/>
        <v>0</v>
      </c>
      <c r="P16" s="8">
        <f t="shared" ca="1" si="13"/>
        <v>1</v>
      </c>
      <c r="Q16" s="8">
        <f t="shared" ca="1" si="14"/>
        <v>0</v>
      </c>
      <c r="R16" s="8">
        <f t="shared" ca="1" si="15"/>
        <v>0</v>
      </c>
      <c r="S16" s="8">
        <f t="shared" ca="1" si="16"/>
        <v>1</v>
      </c>
      <c r="T16" s="8">
        <f t="shared" ca="1" si="17"/>
        <v>0</v>
      </c>
      <c r="U16" s="8">
        <f t="shared" ca="1" si="18"/>
        <v>1</v>
      </c>
      <c r="W16" s="58">
        <f t="shared" ca="1" si="22"/>
        <v>7.9664568695351825</v>
      </c>
      <c r="X16" s="58">
        <f t="shared" ca="1" si="19"/>
        <v>11.718899591081598</v>
      </c>
      <c r="Y16" s="58">
        <f t="shared" ca="1" si="19"/>
        <v>9.0280193701762617</v>
      </c>
      <c r="Z16" s="58">
        <f t="shared" ca="1" si="20"/>
        <v>11.718899591081598</v>
      </c>
      <c r="AA16" s="7" t="str">
        <f t="shared" ca="1" si="23"/>
        <v>ADF</v>
      </c>
      <c r="AB16" s="60"/>
      <c r="AC16" s="59">
        <f t="shared" ca="1" si="24"/>
        <v>1</v>
      </c>
      <c r="AD16" s="59">
        <f t="shared" ca="1" si="21"/>
        <v>0</v>
      </c>
      <c r="AE16" s="59">
        <f t="shared" ca="1" si="21"/>
        <v>0</v>
      </c>
      <c r="AF16" s="59">
        <f t="shared" ca="1" si="21"/>
        <v>1</v>
      </c>
      <c r="AG16" s="59">
        <f t="shared" ca="1" si="21"/>
        <v>0</v>
      </c>
      <c r="AH16" s="59">
        <f t="shared" ca="1" si="21"/>
        <v>1</v>
      </c>
    </row>
    <row r="17" spans="1:39" x14ac:dyDescent="0.25">
      <c r="A17" s="58">
        <f t="shared" ca="1" si="25"/>
        <v>5.0000041234310366</v>
      </c>
      <c r="B17" s="58">
        <f t="shared" ca="1" si="25"/>
        <v>2.6466787939259189</v>
      </c>
      <c r="C17" s="58">
        <f t="shared" ca="1" si="25"/>
        <v>4.9275186857147943</v>
      </c>
      <c r="D17" s="58">
        <f t="shared" ca="1" si="25"/>
        <v>5.5538175194342205</v>
      </c>
      <c r="E17" s="58">
        <f t="shared" ca="1" si="25"/>
        <v>2.1686407003404771</v>
      </c>
      <c r="F17" s="58">
        <f t="shared" ca="1" si="25"/>
        <v>3.7122675972435952</v>
      </c>
      <c r="G17" s="58">
        <f t="shared" ca="1" si="6"/>
        <v>9.927522809145831</v>
      </c>
      <c r="H17" s="58">
        <f t="shared" ca="1" si="7"/>
        <v>14.266089240108853</v>
      </c>
      <c r="I17" s="58">
        <f t="shared" ca="1" si="8"/>
        <v>8.5275870915099912</v>
      </c>
      <c r="J17" s="58">
        <f t="shared" ca="1" si="9"/>
        <v>14.266089240108853</v>
      </c>
      <c r="K17" s="60"/>
      <c r="L17" s="8">
        <f t="shared" ca="1" si="10"/>
        <v>0</v>
      </c>
      <c r="M17" s="8">
        <f t="shared" ca="1" si="11"/>
        <v>1</v>
      </c>
      <c r="N17" s="8">
        <f t="shared" ca="1" si="12"/>
        <v>0</v>
      </c>
      <c r="P17" s="8">
        <f t="shared" ca="1" si="13"/>
        <v>1</v>
      </c>
      <c r="Q17" s="8">
        <f t="shared" ca="1" si="14"/>
        <v>0</v>
      </c>
      <c r="R17" s="8">
        <f t="shared" ca="1" si="15"/>
        <v>0</v>
      </c>
      <c r="S17" s="8">
        <f t="shared" ca="1" si="16"/>
        <v>1</v>
      </c>
      <c r="T17" s="8">
        <f t="shared" ca="1" si="17"/>
        <v>0</v>
      </c>
      <c r="U17" s="8">
        <f t="shared" ca="1" si="18"/>
        <v>1</v>
      </c>
      <c r="W17" s="58">
        <f t="shared" ca="1" si="22"/>
        <v>9.927522809145831</v>
      </c>
      <c r="X17" s="58">
        <f t="shared" ca="1" si="19"/>
        <v>14.266089240108853</v>
      </c>
      <c r="Y17" s="58">
        <f t="shared" ca="1" si="19"/>
        <v>8.5275870915099912</v>
      </c>
      <c r="Z17" s="58">
        <f t="shared" ca="1" si="20"/>
        <v>14.266089240108853</v>
      </c>
      <c r="AA17" s="7" t="str">
        <f t="shared" ca="1" si="23"/>
        <v>ADF</v>
      </c>
      <c r="AB17" s="60"/>
      <c r="AC17" s="59">
        <f t="shared" ca="1" si="24"/>
        <v>1</v>
      </c>
      <c r="AD17" s="59">
        <f t="shared" ca="1" si="21"/>
        <v>0</v>
      </c>
      <c r="AE17" s="59">
        <f t="shared" ca="1" si="21"/>
        <v>0</v>
      </c>
      <c r="AF17" s="59">
        <f t="shared" ca="1" si="21"/>
        <v>1</v>
      </c>
      <c r="AG17" s="59">
        <f t="shared" ca="1" si="21"/>
        <v>0</v>
      </c>
      <c r="AH17" s="59">
        <f t="shared" ca="1" si="21"/>
        <v>1</v>
      </c>
    </row>
    <row r="18" spans="1:39" x14ac:dyDescent="0.25">
      <c r="A18" s="58">
        <f t="shared" ca="1" si="25"/>
        <v>2.9963020480697855</v>
      </c>
      <c r="B18" s="58">
        <f t="shared" ca="1" si="25"/>
        <v>1.4449166575369237</v>
      </c>
      <c r="C18" s="58">
        <f t="shared" ca="1" si="25"/>
        <v>4.5098922272131912</v>
      </c>
      <c r="D18" s="58">
        <f t="shared" ca="1" si="25"/>
        <v>5.0910496910267877</v>
      </c>
      <c r="E18" s="58">
        <f t="shared" ca="1" si="25"/>
        <v>1.7157143898753946</v>
      </c>
      <c r="F18" s="58">
        <f t="shared" ca="1" si="25"/>
        <v>2.5454947177340195</v>
      </c>
      <c r="G18" s="58">
        <f t="shared" ca="1" si="6"/>
        <v>7.5061942752829767</v>
      </c>
      <c r="H18" s="58">
        <f t="shared" ca="1" si="7"/>
        <v>10.632846456830592</v>
      </c>
      <c r="I18" s="58">
        <f t="shared" ca="1" si="8"/>
        <v>5.7061257651463375</v>
      </c>
      <c r="J18" s="58">
        <f t="shared" ca="1" si="9"/>
        <v>10.632846456830592</v>
      </c>
      <c r="K18" s="60"/>
      <c r="L18" s="8">
        <f t="shared" ca="1" si="10"/>
        <v>0</v>
      </c>
      <c r="M18" s="8">
        <f t="shared" ca="1" si="11"/>
        <v>1</v>
      </c>
      <c r="N18" s="8">
        <f t="shared" ca="1" si="12"/>
        <v>0</v>
      </c>
      <c r="P18" s="8">
        <f t="shared" ca="1" si="13"/>
        <v>1</v>
      </c>
      <c r="Q18" s="8">
        <f t="shared" ca="1" si="14"/>
        <v>0</v>
      </c>
      <c r="R18" s="8">
        <f t="shared" ca="1" si="15"/>
        <v>0</v>
      </c>
      <c r="S18" s="8">
        <f t="shared" ca="1" si="16"/>
        <v>1</v>
      </c>
      <c r="T18" s="8">
        <f t="shared" ca="1" si="17"/>
        <v>0</v>
      </c>
      <c r="U18" s="8">
        <f t="shared" ca="1" si="18"/>
        <v>1</v>
      </c>
      <c r="W18" s="58">
        <f t="shared" ca="1" si="22"/>
        <v>7.5061942752829767</v>
      </c>
      <c r="X18" s="58">
        <f t="shared" ca="1" si="19"/>
        <v>10.632846456830592</v>
      </c>
      <c r="Y18" s="58">
        <f t="shared" ca="1" si="19"/>
        <v>5.7061257651463375</v>
      </c>
      <c r="Z18" s="58">
        <f t="shared" ca="1" si="20"/>
        <v>10.632846456830592</v>
      </c>
      <c r="AA18" s="7" t="str">
        <f t="shared" ca="1" si="23"/>
        <v>ADF</v>
      </c>
      <c r="AB18" s="60"/>
      <c r="AC18" s="59">
        <f t="shared" ca="1" si="24"/>
        <v>1</v>
      </c>
      <c r="AD18" s="59">
        <f t="shared" ca="1" si="21"/>
        <v>0</v>
      </c>
      <c r="AE18" s="59">
        <f t="shared" ca="1" si="21"/>
        <v>0</v>
      </c>
      <c r="AF18" s="59">
        <f t="shared" ca="1" si="21"/>
        <v>1</v>
      </c>
      <c r="AG18" s="59">
        <f t="shared" ca="1" si="21"/>
        <v>0</v>
      </c>
      <c r="AH18" s="59">
        <f t="shared" ca="1" si="21"/>
        <v>1</v>
      </c>
      <c r="AM18">
        <v>1</v>
      </c>
    </row>
    <row r="19" spans="1:39" x14ac:dyDescent="0.25">
      <c r="A19" s="58">
        <f t="shared" ca="1" si="25"/>
        <v>3.0146974301997411</v>
      </c>
      <c r="B19" s="58">
        <f t="shared" ca="1" si="25"/>
        <v>2.4788015463445685</v>
      </c>
      <c r="C19" s="58">
        <f t="shared" ca="1" si="25"/>
        <v>7.1871972899283465</v>
      </c>
      <c r="D19" s="58">
        <f t="shared" ca="1" si="25"/>
        <v>4.2939840552880177</v>
      </c>
      <c r="E19" s="58">
        <f t="shared" ca="1" si="25"/>
        <v>2.870723489932884</v>
      </c>
      <c r="F19" s="58">
        <f t="shared" ca="1" si="25"/>
        <v>3.3761615795116064</v>
      </c>
      <c r="G19" s="58">
        <f t="shared" ca="1" si="6"/>
        <v>10.201894720128088</v>
      </c>
      <c r="H19" s="58">
        <f t="shared" ca="1" si="7"/>
        <v>10.684843064999365</v>
      </c>
      <c r="I19" s="58">
        <f t="shared" ca="1" si="8"/>
        <v>8.7256866157890585</v>
      </c>
      <c r="J19" s="58">
        <f t="shared" ca="1" si="9"/>
        <v>10.684843064999365</v>
      </c>
      <c r="K19" s="60"/>
      <c r="L19" s="8">
        <f t="shared" ca="1" si="10"/>
        <v>0</v>
      </c>
      <c r="M19" s="8">
        <f t="shared" ca="1" si="11"/>
        <v>1</v>
      </c>
      <c r="N19" s="8">
        <f t="shared" ca="1" si="12"/>
        <v>0</v>
      </c>
      <c r="P19" s="8">
        <f t="shared" ca="1" si="13"/>
        <v>1</v>
      </c>
      <c r="Q19" s="8">
        <f t="shared" ca="1" si="14"/>
        <v>0</v>
      </c>
      <c r="R19" s="8">
        <f t="shared" ca="1" si="15"/>
        <v>0</v>
      </c>
      <c r="S19" s="8">
        <f t="shared" ca="1" si="16"/>
        <v>1</v>
      </c>
      <c r="T19" s="8">
        <f t="shared" ca="1" si="17"/>
        <v>0</v>
      </c>
      <c r="U19" s="8">
        <f t="shared" ca="1" si="18"/>
        <v>1</v>
      </c>
      <c r="W19" s="58">
        <f t="shared" ca="1" si="22"/>
        <v>10.201894720128088</v>
      </c>
      <c r="X19" s="58">
        <f t="shared" ca="1" si="19"/>
        <v>10.684843064999365</v>
      </c>
      <c r="Y19" s="58">
        <f t="shared" ca="1" si="19"/>
        <v>8.7256866157890585</v>
      </c>
      <c r="Z19" s="58">
        <f t="shared" ca="1" si="20"/>
        <v>10.684843064999365</v>
      </c>
      <c r="AA19" s="7" t="str">
        <f t="shared" ca="1" si="23"/>
        <v>ADF</v>
      </c>
      <c r="AB19" s="60"/>
      <c r="AC19" s="59">
        <f t="shared" ca="1" si="24"/>
        <v>1</v>
      </c>
      <c r="AD19" s="59">
        <f t="shared" ca="1" si="21"/>
        <v>0</v>
      </c>
      <c r="AE19" s="59">
        <f t="shared" ca="1" si="21"/>
        <v>0</v>
      </c>
      <c r="AF19" s="59">
        <f t="shared" ca="1" si="21"/>
        <v>1</v>
      </c>
      <c r="AG19" s="59">
        <f t="shared" ca="1" si="21"/>
        <v>0</v>
      </c>
      <c r="AH19" s="59">
        <f t="shared" ca="1" si="21"/>
        <v>1</v>
      </c>
    </row>
    <row r="20" spans="1:39" x14ac:dyDescent="0.25">
      <c r="A20" s="58">
        <f t="shared" ca="1" si="25"/>
        <v>5.4471432398385016</v>
      </c>
      <c r="B20" s="58">
        <f t="shared" ca="1" si="25"/>
        <v>4.685158939308641</v>
      </c>
      <c r="C20" s="58">
        <f t="shared" ca="1" si="25"/>
        <v>7.8307305662587101</v>
      </c>
      <c r="D20" s="58">
        <f t="shared" ca="1" si="25"/>
        <v>4.2003062712740871</v>
      </c>
      <c r="E20" s="58">
        <f t="shared" ca="1" si="25"/>
        <v>2.5886130617427545</v>
      </c>
      <c r="F20" s="58">
        <f t="shared" ca="1" si="25"/>
        <v>2.9718450693075327</v>
      </c>
      <c r="G20" s="58">
        <f t="shared" ca="1" si="6"/>
        <v>13.277873806097212</v>
      </c>
      <c r="H20" s="58">
        <f t="shared" ca="1" si="7"/>
        <v>12.619294580420121</v>
      </c>
      <c r="I20" s="58">
        <f t="shared" ca="1" si="8"/>
        <v>10.245617070358929</v>
      </c>
      <c r="J20" s="58">
        <f t="shared" ca="1" si="9"/>
        <v>13.277873806097212</v>
      </c>
      <c r="K20" s="60"/>
      <c r="L20" s="8">
        <f t="shared" ca="1" si="10"/>
        <v>1</v>
      </c>
      <c r="M20" s="8">
        <f t="shared" ca="1" si="11"/>
        <v>0</v>
      </c>
      <c r="N20" s="8">
        <f t="shared" ca="1" si="12"/>
        <v>0</v>
      </c>
      <c r="P20" s="8">
        <f t="shared" ca="1" si="13"/>
        <v>1</v>
      </c>
      <c r="Q20" s="8">
        <f t="shared" ca="1" si="14"/>
        <v>0</v>
      </c>
      <c r="R20" s="8">
        <f t="shared" ca="1" si="15"/>
        <v>1</v>
      </c>
      <c r="S20" s="8">
        <f t="shared" ca="1" si="16"/>
        <v>0</v>
      </c>
      <c r="T20" s="8">
        <f t="shared" ca="1" si="17"/>
        <v>0</v>
      </c>
      <c r="U20" s="8">
        <f t="shared" ca="1" si="18"/>
        <v>0</v>
      </c>
      <c r="W20" s="58">
        <f t="shared" ca="1" si="22"/>
        <v>13.277873806097212</v>
      </c>
      <c r="X20" s="58">
        <f t="shared" ca="1" si="19"/>
        <v>12.619294580420121</v>
      </c>
      <c r="Y20" s="58">
        <f t="shared" ca="1" si="19"/>
        <v>10.245617070358929</v>
      </c>
      <c r="Z20" s="58">
        <f t="shared" ca="1" si="20"/>
        <v>13.277873806097212</v>
      </c>
      <c r="AA20" s="7" t="str">
        <f t="shared" ca="1" si="23"/>
        <v>AC</v>
      </c>
      <c r="AB20" s="60"/>
      <c r="AC20" s="59">
        <f t="shared" ca="1" si="24"/>
        <v>1</v>
      </c>
      <c r="AD20" s="59">
        <f t="shared" ca="1" si="21"/>
        <v>0</v>
      </c>
      <c r="AE20" s="59">
        <f t="shared" ca="1" si="21"/>
        <v>1</v>
      </c>
      <c r="AF20" s="59">
        <f t="shared" ca="1" si="21"/>
        <v>0</v>
      </c>
      <c r="AG20" s="59">
        <f t="shared" ca="1" si="21"/>
        <v>0</v>
      </c>
      <c r="AH20" s="59">
        <f t="shared" ca="1" si="21"/>
        <v>0</v>
      </c>
      <c r="AM20">
        <f>AM18+AM19</f>
        <v>1</v>
      </c>
    </row>
    <row r="21" spans="1:39" x14ac:dyDescent="0.25">
      <c r="A21" s="58">
        <f t="shared" ca="1" si="25"/>
        <v>4.2455456858959097</v>
      </c>
      <c r="B21" s="58">
        <f t="shared" ca="1" si="25"/>
        <v>1.3737793690674143</v>
      </c>
      <c r="C21" s="58">
        <f t="shared" ca="1" si="25"/>
        <v>6.6717160645620854</v>
      </c>
      <c r="D21" s="58">
        <f t="shared" ca="1" si="25"/>
        <v>5.9356585406149431</v>
      </c>
      <c r="E21" s="58">
        <f t="shared" ca="1" si="25"/>
        <v>1.5512378491584051</v>
      </c>
      <c r="F21" s="58">
        <f t="shared" ca="1" si="25"/>
        <v>2.9331177877877197</v>
      </c>
      <c r="G21" s="58">
        <f t="shared" ca="1" si="6"/>
        <v>10.917261750457996</v>
      </c>
      <c r="H21" s="58">
        <f t="shared" ca="1" si="7"/>
        <v>13.114322014298573</v>
      </c>
      <c r="I21" s="58">
        <f t="shared" ca="1" si="8"/>
        <v>5.8581350060135389</v>
      </c>
      <c r="J21" s="58">
        <f t="shared" ca="1" si="9"/>
        <v>13.114322014298573</v>
      </c>
      <c r="K21" s="60"/>
      <c r="L21" s="8">
        <f t="shared" ca="1" si="10"/>
        <v>0</v>
      </c>
      <c r="M21" s="8">
        <f t="shared" ca="1" si="11"/>
        <v>1</v>
      </c>
      <c r="N21" s="8">
        <f t="shared" ca="1" si="12"/>
        <v>0</v>
      </c>
      <c r="P21" s="8">
        <f t="shared" ca="1" si="13"/>
        <v>1</v>
      </c>
      <c r="Q21" s="8">
        <f t="shared" ca="1" si="14"/>
        <v>0</v>
      </c>
      <c r="R21" s="8">
        <f t="shared" ca="1" si="15"/>
        <v>0</v>
      </c>
      <c r="S21" s="8">
        <f t="shared" ca="1" si="16"/>
        <v>1</v>
      </c>
      <c r="T21" s="8">
        <f t="shared" ca="1" si="17"/>
        <v>0</v>
      </c>
      <c r="U21" s="8">
        <f t="shared" ca="1" si="18"/>
        <v>1</v>
      </c>
      <c r="W21" s="58">
        <f t="shared" ca="1" si="22"/>
        <v>10.917261750457996</v>
      </c>
      <c r="X21" s="58">
        <f t="shared" ca="1" si="22"/>
        <v>13.114322014298573</v>
      </c>
      <c r="Y21" s="58">
        <f t="shared" ca="1" si="22"/>
        <v>5.8581350060135389</v>
      </c>
      <c r="Z21" s="58">
        <f t="shared" ca="1" si="20"/>
        <v>13.114322014298573</v>
      </c>
      <c r="AA21" s="7" t="str">
        <f t="shared" ca="1" si="23"/>
        <v>ADF</v>
      </c>
      <c r="AB21" s="60"/>
      <c r="AC21" s="59">
        <f t="shared" ca="1" si="24"/>
        <v>1</v>
      </c>
      <c r="AD21" s="59">
        <f t="shared" ca="1" si="24"/>
        <v>0</v>
      </c>
      <c r="AE21" s="59">
        <f t="shared" ca="1" si="24"/>
        <v>0</v>
      </c>
      <c r="AF21" s="59">
        <f t="shared" ca="1" si="24"/>
        <v>1</v>
      </c>
      <c r="AG21" s="59">
        <f t="shared" ca="1" si="24"/>
        <v>0</v>
      </c>
      <c r="AH21" s="59">
        <f t="shared" ca="1" si="24"/>
        <v>1</v>
      </c>
    </row>
    <row r="22" spans="1:39" x14ac:dyDescent="0.25">
      <c r="A22" s="58">
        <f t="shared" ca="1" si="25"/>
        <v>3.0620147026950448</v>
      </c>
      <c r="B22" s="58">
        <f t="shared" ca="1" si="25"/>
        <v>2.8887392008178447</v>
      </c>
      <c r="C22" s="58">
        <f t="shared" ca="1" si="25"/>
        <v>7.2288624345193107</v>
      </c>
      <c r="D22" s="58">
        <f t="shared" ca="1" si="25"/>
        <v>4.2789507554411763</v>
      </c>
      <c r="E22" s="58">
        <f t="shared" ca="1" si="25"/>
        <v>2.5414825454603172</v>
      </c>
      <c r="F22" s="58">
        <f t="shared" ca="1" si="25"/>
        <v>2.3549390652083826</v>
      </c>
      <c r="G22" s="58">
        <f t="shared" ca="1" si="6"/>
        <v>10.290877137214355</v>
      </c>
      <c r="H22" s="58">
        <f t="shared" ca="1" si="7"/>
        <v>9.6959045233446037</v>
      </c>
      <c r="I22" s="58">
        <f t="shared" ca="1" si="8"/>
        <v>7.7851608114865449</v>
      </c>
      <c r="J22" s="58">
        <f t="shared" ca="1" si="9"/>
        <v>10.290877137214355</v>
      </c>
      <c r="K22" s="60"/>
      <c r="L22" s="8">
        <f t="shared" ca="1" si="10"/>
        <v>1</v>
      </c>
      <c r="M22" s="8">
        <f t="shared" ca="1" si="11"/>
        <v>0</v>
      </c>
      <c r="N22" s="8">
        <f t="shared" ca="1" si="12"/>
        <v>0</v>
      </c>
      <c r="P22" s="8">
        <f t="shared" ca="1" si="13"/>
        <v>1</v>
      </c>
      <c r="Q22" s="8">
        <f t="shared" ca="1" si="14"/>
        <v>0</v>
      </c>
      <c r="R22" s="8">
        <f t="shared" ca="1" si="15"/>
        <v>1</v>
      </c>
      <c r="S22" s="8">
        <f t="shared" ca="1" si="16"/>
        <v>0</v>
      </c>
      <c r="T22" s="8">
        <f t="shared" ca="1" si="17"/>
        <v>0</v>
      </c>
      <c r="U22" s="8">
        <f t="shared" ca="1" si="18"/>
        <v>0</v>
      </c>
      <c r="W22" s="58">
        <f t="shared" ca="1" si="22"/>
        <v>10.290877137214355</v>
      </c>
      <c r="X22" s="58">
        <f t="shared" ca="1" si="22"/>
        <v>9.6959045233446037</v>
      </c>
      <c r="Y22" s="58">
        <f t="shared" ca="1" si="22"/>
        <v>7.7851608114865449</v>
      </c>
      <c r="Z22" s="58">
        <f t="shared" ca="1" si="20"/>
        <v>10.290877137214355</v>
      </c>
      <c r="AA22" s="7" t="str">
        <f t="shared" ca="1" si="23"/>
        <v>AC</v>
      </c>
      <c r="AB22" s="60"/>
      <c r="AC22" s="59">
        <f t="shared" ca="1" si="24"/>
        <v>1</v>
      </c>
      <c r="AD22" s="59">
        <f t="shared" ca="1" si="24"/>
        <v>0</v>
      </c>
      <c r="AE22" s="59">
        <f t="shared" ca="1" si="24"/>
        <v>1</v>
      </c>
      <c r="AF22" s="59">
        <f t="shared" ca="1" si="24"/>
        <v>0</v>
      </c>
      <c r="AG22" s="59">
        <f t="shared" ca="1" si="24"/>
        <v>0</v>
      </c>
      <c r="AH22" s="59">
        <f t="shared" ca="1" si="24"/>
        <v>0</v>
      </c>
    </row>
    <row r="23" spans="1:39" x14ac:dyDescent="0.25">
      <c r="A23" s="58">
        <f t="shared" ca="1" si="25"/>
        <v>4.9718681849662856</v>
      </c>
      <c r="B23" s="58">
        <f t="shared" ca="1" si="25"/>
        <v>2.2463781952545396</v>
      </c>
      <c r="C23" s="58">
        <f t="shared" ca="1" si="25"/>
        <v>6.7257477823039284</v>
      </c>
      <c r="D23" s="58">
        <f t="shared" ca="1" si="25"/>
        <v>3.933505056274885</v>
      </c>
      <c r="E23" s="58">
        <f t="shared" ca="1" si="25"/>
        <v>1.8498322610553519</v>
      </c>
      <c r="F23" s="58">
        <f t="shared" ca="1" si="25"/>
        <v>3.2904963895664689</v>
      </c>
      <c r="G23" s="58">
        <f t="shared" ca="1" si="6"/>
        <v>11.697615967270213</v>
      </c>
      <c r="H23" s="58">
        <f t="shared" ca="1" si="7"/>
        <v>12.195869630807639</v>
      </c>
      <c r="I23" s="58">
        <f t="shared" ca="1" si="8"/>
        <v>7.3867068458763603</v>
      </c>
      <c r="J23" s="58">
        <f t="shared" ca="1" si="9"/>
        <v>12.195869630807639</v>
      </c>
      <c r="K23" s="60"/>
      <c r="L23" s="8">
        <f t="shared" ca="1" si="10"/>
        <v>0</v>
      </c>
      <c r="M23" s="8">
        <f t="shared" ca="1" si="11"/>
        <v>1</v>
      </c>
      <c r="N23" s="8">
        <f t="shared" ca="1" si="12"/>
        <v>0</v>
      </c>
      <c r="P23" s="8">
        <f t="shared" ca="1" si="13"/>
        <v>1</v>
      </c>
      <c r="Q23" s="8">
        <f t="shared" ca="1" si="14"/>
        <v>0</v>
      </c>
      <c r="R23" s="8">
        <f t="shared" ca="1" si="15"/>
        <v>0</v>
      </c>
      <c r="S23" s="8">
        <f t="shared" ca="1" si="16"/>
        <v>1</v>
      </c>
      <c r="T23" s="8">
        <f t="shared" ca="1" si="17"/>
        <v>0</v>
      </c>
      <c r="U23" s="8">
        <f t="shared" ca="1" si="18"/>
        <v>1</v>
      </c>
      <c r="W23" s="58">
        <f t="shared" ca="1" si="22"/>
        <v>11.697615967270213</v>
      </c>
      <c r="X23" s="58">
        <f t="shared" ca="1" si="22"/>
        <v>12.195869630807639</v>
      </c>
      <c r="Y23" s="58">
        <f t="shared" ca="1" si="22"/>
        <v>7.3867068458763603</v>
      </c>
      <c r="Z23" s="58">
        <f t="shared" ca="1" si="20"/>
        <v>12.195869630807639</v>
      </c>
      <c r="AA23" s="7" t="str">
        <f t="shared" ca="1" si="23"/>
        <v>ADF</v>
      </c>
      <c r="AB23" s="60"/>
      <c r="AC23" s="59">
        <f t="shared" ca="1" si="24"/>
        <v>1</v>
      </c>
      <c r="AD23" s="59">
        <f t="shared" ca="1" si="24"/>
        <v>0</v>
      </c>
      <c r="AE23" s="59">
        <f t="shared" ca="1" si="24"/>
        <v>0</v>
      </c>
      <c r="AF23" s="59">
        <f t="shared" ca="1" si="24"/>
        <v>1</v>
      </c>
      <c r="AG23" s="59">
        <f t="shared" ca="1" si="24"/>
        <v>0</v>
      </c>
      <c r="AH23" s="59">
        <f t="shared" ca="1" si="24"/>
        <v>1</v>
      </c>
    </row>
    <row r="24" spans="1:39" x14ac:dyDescent="0.25">
      <c r="A24" s="58">
        <f t="shared" ca="1" si="25"/>
        <v>3.9084885713212691</v>
      </c>
      <c r="B24" s="58">
        <f t="shared" ca="1" si="25"/>
        <v>3.416920544436127</v>
      </c>
      <c r="C24" s="58">
        <f t="shared" ca="1" si="25"/>
        <v>7.700165844707171</v>
      </c>
      <c r="D24" s="58">
        <f t="shared" ca="1" si="25"/>
        <v>2.3763655122183289</v>
      </c>
      <c r="E24" s="58">
        <f t="shared" ca="1" si="25"/>
        <v>2.8870773597290977</v>
      </c>
      <c r="F24" s="58">
        <f t="shared" ca="1" si="25"/>
        <v>2.7741688105700284</v>
      </c>
      <c r="G24" s="58">
        <f t="shared" ca="1" si="6"/>
        <v>11.60865441602844</v>
      </c>
      <c r="H24" s="58">
        <f t="shared" ca="1" si="7"/>
        <v>9.059022894109626</v>
      </c>
      <c r="I24" s="58">
        <f t="shared" ca="1" si="8"/>
        <v>9.0781667147352536</v>
      </c>
      <c r="J24" s="58">
        <f t="shared" ca="1" si="9"/>
        <v>11.60865441602844</v>
      </c>
      <c r="K24" s="60"/>
      <c r="L24" s="8">
        <f t="shared" ca="1" si="10"/>
        <v>1</v>
      </c>
      <c r="M24" s="8">
        <f t="shared" ca="1" si="11"/>
        <v>0</v>
      </c>
      <c r="N24" s="8">
        <f t="shared" ca="1" si="12"/>
        <v>0</v>
      </c>
      <c r="P24" s="8">
        <f t="shared" ca="1" si="13"/>
        <v>1</v>
      </c>
      <c r="Q24" s="8">
        <f t="shared" ca="1" si="14"/>
        <v>0</v>
      </c>
      <c r="R24" s="8">
        <f t="shared" ca="1" si="15"/>
        <v>1</v>
      </c>
      <c r="S24" s="8">
        <f t="shared" ca="1" si="16"/>
        <v>0</v>
      </c>
      <c r="T24" s="8">
        <f t="shared" ca="1" si="17"/>
        <v>0</v>
      </c>
      <c r="U24" s="8">
        <f t="shared" ca="1" si="18"/>
        <v>0</v>
      </c>
      <c r="W24" s="58">
        <f t="shared" ca="1" si="22"/>
        <v>11.60865441602844</v>
      </c>
      <c r="X24" s="58">
        <f t="shared" ca="1" si="22"/>
        <v>9.059022894109626</v>
      </c>
      <c r="Y24" s="58">
        <f t="shared" ca="1" si="22"/>
        <v>9.0781667147352536</v>
      </c>
      <c r="Z24" s="58">
        <f t="shared" ca="1" si="20"/>
        <v>11.60865441602844</v>
      </c>
      <c r="AA24" s="7" t="str">
        <f t="shared" ca="1" si="23"/>
        <v>AC</v>
      </c>
      <c r="AB24" s="60"/>
      <c r="AC24" s="59">
        <f t="shared" ca="1" si="24"/>
        <v>1</v>
      </c>
      <c r="AD24" s="59">
        <f t="shared" ca="1" si="24"/>
        <v>0</v>
      </c>
      <c r="AE24" s="59">
        <f t="shared" ca="1" si="24"/>
        <v>1</v>
      </c>
      <c r="AF24" s="59">
        <f t="shared" ca="1" si="24"/>
        <v>0</v>
      </c>
      <c r="AG24" s="59">
        <f t="shared" ca="1" si="24"/>
        <v>0</v>
      </c>
      <c r="AH24" s="59">
        <f t="shared" ca="1" si="24"/>
        <v>0</v>
      </c>
    </row>
    <row r="25" spans="1:39" x14ac:dyDescent="0.25">
      <c r="A25" s="58">
        <f t="shared" ref="A25:F34" ca="1" si="26">A$2+(A$3-A$2)*RAND()</f>
        <v>4.0597288007851535</v>
      </c>
      <c r="B25" s="58">
        <f t="shared" ca="1" si="26"/>
        <v>1.6413461497783208</v>
      </c>
      <c r="C25" s="58">
        <f t="shared" ca="1" si="26"/>
        <v>4.4499402591967137</v>
      </c>
      <c r="D25" s="58">
        <f t="shared" ca="1" si="26"/>
        <v>5.8099916017306255</v>
      </c>
      <c r="E25" s="58">
        <f t="shared" ca="1" si="26"/>
        <v>1.1050266098563708</v>
      </c>
      <c r="F25" s="58">
        <f t="shared" ca="1" si="26"/>
        <v>2.2352550683450865</v>
      </c>
      <c r="G25" s="58">
        <f t="shared" ca="1" si="6"/>
        <v>8.5096690599818672</v>
      </c>
      <c r="H25" s="58">
        <f t="shared" ca="1" si="7"/>
        <v>12.104975470860865</v>
      </c>
      <c r="I25" s="58">
        <f t="shared" ca="1" si="8"/>
        <v>4.9816278279797785</v>
      </c>
      <c r="J25" s="58">
        <f t="shared" ca="1" si="9"/>
        <v>12.104975470860865</v>
      </c>
      <c r="K25" s="60"/>
      <c r="L25" s="8">
        <f t="shared" ca="1" si="10"/>
        <v>0</v>
      </c>
      <c r="M25" s="8">
        <f t="shared" ca="1" si="11"/>
        <v>1</v>
      </c>
      <c r="N25" s="8">
        <f t="shared" ca="1" si="12"/>
        <v>0</v>
      </c>
      <c r="P25" s="8">
        <f t="shared" ca="1" si="13"/>
        <v>1</v>
      </c>
      <c r="Q25" s="8">
        <f t="shared" ca="1" si="14"/>
        <v>0</v>
      </c>
      <c r="R25" s="8">
        <f t="shared" ca="1" si="15"/>
        <v>0</v>
      </c>
      <c r="S25" s="8">
        <f t="shared" ca="1" si="16"/>
        <v>1</v>
      </c>
      <c r="T25" s="8">
        <f t="shared" ca="1" si="17"/>
        <v>0</v>
      </c>
      <c r="U25" s="8">
        <f t="shared" ca="1" si="18"/>
        <v>1</v>
      </c>
      <c r="W25" s="58">
        <f t="shared" ca="1" si="22"/>
        <v>8.5096690599818672</v>
      </c>
      <c r="X25" s="58">
        <f t="shared" ca="1" si="22"/>
        <v>12.104975470860865</v>
      </c>
      <c r="Y25" s="58">
        <f t="shared" ca="1" si="22"/>
        <v>4.9816278279797785</v>
      </c>
      <c r="Z25" s="58">
        <f t="shared" ca="1" si="20"/>
        <v>12.104975470860865</v>
      </c>
      <c r="AA25" s="7" t="str">
        <f t="shared" ca="1" si="23"/>
        <v>ADF</v>
      </c>
      <c r="AB25" s="60"/>
      <c r="AC25" s="59">
        <f t="shared" ca="1" si="24"/>
        <v>1</v>
      </c>
      <c r="AD25" s="59">
        <f t="shared" ca="1" si="24"/>
        <v>0</v>
      </c>
      <c r="AE25" s="59">
        <f t="shared" ca="1" si="24"/>
        <v>0</v>
      </c>
      <c r="AF25" s="59">
        <f t="shared" ca="1" si="24"/>
        <v>1</v>
      </c>
      <c r="AG25" s="59">
        <f t="shared" ca="1" si="24"/>
        <v>0</v>
      </c>
      <c r="AH25" s="59">
        <f t="shared" ca="1" si="24"/>
        <v>1</v>
      </c>
    </row>
    <row r="26" spans="1:39" x14ac:dyDescent="0.25">
      <c r="A26" s="58">
        <f t="shared" ca="1" si="26"/>
        <v>2.811652537948973</v>
      </c>
      <c r="B26" s="58">
        <f t="shared" ca="1" si="26"/>
        <v>3.839114492163564</v>
      </c>
      <c r="C26" s="58">
        <f t="shared" ca="1" si="26"/>
        <v>4.2105619628634576</v>
      </c>
      <c r="D26" s="58">
        <f t="shared" ca="1" si="26"/>
        <v>2.0972717815485731</v>
      </c>
      <c r="E26" s="58">
        <f t="shared" ca="1" si="26"/>
        <v>2.0603705461884836</v>
      </c>
      <c r="F26" s="58">
        <f t="shared" ca="1" si="26"/>
        <v>2.5598220119925772</v>
      </c>
      <c r="G26" s="58">
        <f t="shared" ca="1" si="6"/>
        <v>7.0222145008124306</v>
      </c>
      <c r="H26" s="58">
        <f t="shared" ca="1" si="7"/>
        <v>7.4687463314901228</v>
      </c>
      <c r="I26" s="58">
        <f t="shared" ca="1" si="8"/>
        <v>8.4593070503446235</v>
      </c>
      <c r="J26" s="58">
        <f t="shared" ca="1" si="9"/>
        <v>8.4593070503446235</v>
      </c>
      <c r="K26" s="60"/>
      <c r="L26" s="8">
        <f t="shared" ca="1" si="10"/>
        <v>0</v>
      </c>
      <c r="M26" s="8">
        <f t="shared" ca="1" si="11"/>
        <v>0</v>
      </c>
      <c r="N26" s="8">
        <f t="shared" ca="1" si="12"/>
        <v>1</v>
      </c>
      <c r="P26" s="8">
        <f t="shared" ca="1" si="13"/>
        <v>0</v>
      </c>
      <c r="Q26" s="8">
        <f t="shared" ca="1" si="14"/>
        <v>1</v>
      </c>
      <c r="R26" s="8">
        <f t="shared" ca="1" si="15"/>
        <v>0</v>
      </c>
      <c r="S26" s="8">
        <f t="shared" ca="1" si="16"/>
        <v>0</v>
      </c>
      <c r="T26" s="8">
        <f t="shared" ca="1" si="17"/>
        <v>1</v>
      </c>
      <c r="U26" s="8">
        <f t="shared" ca="1" si="18"/>
        <v>1</v>
      </c>
      <c r="W26" s="58">
        <f t="shared" ca="1" si="22"/>
        <v>7.0222145008124306</v>
      </c>
      <c r="X26" s="58">
        <f t="shared" ca="1" si="22"/>
        <v>7.4687463314901228</v>
      </c>
      <c r="Y26" s="58">
        <f t="shared" ca="1" si="22"/>
        <v>8.4593070503446235</v>
      </c>
      <c r="Z26" s="58">
        <f t="shared" ca="1" si="20"/>
        <v>8.4593070503446235</v>
      </c>
      <c r="AA26" s="7" t="str">
        <f t="shared" ca="1" si="23"/>
        <v>BEF</v>
      </c>
      <c r="AB26" s="60"/>
      <c r="AC26" s="59">
        <f t="shared" ca="1" si="24"/>
        <v>0</v>
      </c>
      <c r="AD26" s="59">
        <f t="shared" ca="1" si="24"/>
        <v>1</v>
      </c>
      <c r="AE26" s="59">
        <f t="shared" ca="1" si="24"/>
        <v>0</v>
      </c>
      <c r="AF26" s="59">
        <f t="shared" ca="1" si="24"/>
        <v>0</v>
      </c>
      <c r="AG26" s="59">
        <f t="shared" ca="1" si="24"/>
        <v>1</v>
      </c>
      <c r="AH26" s="59">
        <f t="shared" ca="1" si="24"/>
        <v>1</v>
      </c>
    </row>
    <row r="27" spans="1:39" x14ac:dyDescent="0.25">
      <c r="A27" s="58">
        <f t="shared" ca="1" si="26"/>
        <v>4.3394198468046348</v>
      </c>
      <c r="B27" s="58">
        <f t="shared" ca="1" si="26"/>
        <v>3.8381612630827369</v>
      </c>
      <c r="C27" s="58">
        <f t="shared" ca="1" si="26"/>
        <v>6.7803460252458834</v>
      </c>
      <c r="D27" s="58">
        <f t="shared" ca="1" si="26"/>
        <v>5.5939246685469968</v>
      </c>
      <c r="E27" s="58">
        <f t="shared" ca="1" si="26"/>
        <v>2.8986362236626668</v>
      </c>
      <c r="F27" s="58">
        <f t="shared" ca="1" si="26"/>
        <v>3.3630607598529796</v>
      </c>
      <c r="G27" s="58">
        <f t="shared" ca="1" si="6"/>
        <v>11.119765872050518</v>
      </c>
      <c r="H27" s="58">
        <f t="shared" ca="1" si="7"/>
        <v>13.296405275204611</v>
      </c>
      <c r="I27" s="58">
        <f t="shared" ca="1" si="8"/>
        <v>10.099858246598384</v>
      </c>
      <c r="J27" s="58">
        <f t="shared" ca="1" si="9"/>
        <v>13.296405275204611</v>
      </c>
      <c r="K27" s="60"/>
      <c r="L27" s="8">
        <f t="shared" ca="1" si="10"/>
        <v>0</v>
      </c>
      <c r="M27" s="8">
        <f t="shared" ca="1" si="11"/>
        <v>1</v>
      </c>
      <c r="N27" s="8">
        <f t="shared" ca="1" si="12"/>
        <v>0</v>
      </c>
      <c r="P27" s="8">
        <f t="shared" ca="1" si="13"/>
        <v>1</v>
      </c>
      <c r="Q27" s="8">
        <f t="shared" ca="1" si="14"/>
        <v>0</v>
      </c>
      <c r="R27" s="8">
        <f t="shared" ca="1" si="15"/>
        <v>0</v>
      </c>
      <c r="S27" s="8">
        <f t="shared" ca="1" si="16"/>
        <v>1</v>
      </c>
      <c r="T27" s="8">
        <f t="shared" ca="1" si="17"/>
        <v>0</v>
      </c>
      <c r="U27" s="8">
        <f t="shared" ca="1" si="18"/>
        <v>1</v>
      </c>
      <c r="W27" s="58">
        <f t="shared" ca="1" si="22"/>
        <v>11.119765872050518</v>
      </c>
      <c r="X27" s="58">
        <f t="shared" ca="1" si="22"/>
        <v>13.296405275204611</v>
      </c>
      <c r="Y27" s="58">
        <f t="shared" ca="1" si="22"/>
        <v>10.099858246598384</v>
      </c>
      <c r="Z27" s="58">
        <f t="shared" ca="1" si="20"/>
        <v>13.296405275204611</v>
      </c>
      <c r="AA27" s="7" t="str">
        <f t="shared" ca="1" si="23"/>
        <v>ADF</v>
      </c>
      <c r="AB27" s="60"/>
      <c r="AC27" s="59">
        <f t="shared" ca="1" si="24"/>
        <v>1</v>
      </c>
      <c r="AD27" s="59">
        <f t="shared" ca="1" si="24"/>
        <v>0</v>
      </c>
      <c r="AE27" s="59">
        <f t="shared" ca="1" si="24"/>
        <v>0</v>
      </c>
      <c r="AF27" s="59">
        <f t="shared" ca="1" si="24"/>
        <v>1</v>
      </c>
      <c r="AG27" s="59">
        <f t="shared" ca="1" si="24"/>
        <v>0</v>
      </c>
      <c r="AH27" s="59">
        <f t="shared" ca="1" si="24"/>
        <v>1</v>
      </c>
    </row>
    <row r="28" spans="1:39" x14ac:dyDescent="0.25">
      <c r="A28" s="58">
        <f t="shared" ca="1" si="26"/>
        <v>4.9715499963763712</v>
      </c>
      <c r="B28" s="58">
        <f t="shared" ca="1" si="26"/>
        <v>1.7050747070808394</v>
      </c>
      <c r="C28" s="58">
        <f t="shared" ca="1" si="26"/>
        <v>4.4202215530365718</v>
      </c>
      <c r="D28" s="58">
        <f t="shared" ca="1" si="26"/>
        <v>2.9511513057965066</v>
      </c>
      <c r="E28" s="58">
        <f t="shared" ca="1" si="26"/>
        <v>2.8406606228948657</v>
      </c>
      <c r="F28" s="58">
        <f t="shared" ca="1" si="26"/>
        <v>2.8927875483532093</v>
      </c>
      <c r="G28" s="58">
        <f t="shared" ca="1" si="6"/>
        <v>9.3917715494129439</v>
      </c>
      <c r="H28" s="58">
        <f t="shared" ca="1" si="7"/>
        <v>10.815488850526087</v>
      </c>
      <c r="I28" s="58">
        <f t="shared" ca="1" si="8"/>
        <v>7.4385228783289143</v>
      </c>
      <c r="J28" s="58">
        <f t="shared" ca="1" si="9"/>
        <v>10.815488850526087</v>
      </c>
      <c r="K28" s="60"/>
      <c r="L28" s="8">
        <f t="shared" ca="1" si="10"/>
        <v>0</v>
      </c>
      <c r="M28" s="8">
        <f t="shared" ca="1" si="11"/>
        <v>1</v>
      </c>
      <c r="N28" s="8">
        <f t="shared" ca="1" si="12"/>
        <v>0</v>
      </c>
      <c r="P28" s="8">
        <f t="shared" ca="1" si="13"/>
        <v>1</v>
      </c>
      <c r="Q28" s="8">
        <f t="shared" ca="1" si="14"/>
        <v>0</v>
      </c>
      <c r="R28" s="8">
        <f t="shared" ca="1" si="15"/>
        <v>0</v>
      </c>
      <c r="S28" s="8">
        <f t="shared" ca="1" si="16"/>
        <v>1</v>
      </c>
      <c r="T28" s="8">
        <f t="shared" ca="1" si="17"/>
        <v>0</v>
      </c>
      <c r="U28" s="8">
        <f t="shared" ca="1" si="18"/>
        <v>1</v>
      </c>
      <c r="W28" s="58">
        <f t="shared" ca="1" si="22"/>
        <v>9.3917715494129439</v>
      </c>
      <c r="X28" s="58">
        <f t="shared" ca="1" si="22"/>
        <v>10.815488850526087</v>
      </c>
      <c r="Y28" s="58">
        <f t="shared" ca="1" si="22"/>
        <v>7.4385228783289143</v>
      </c>
      <c r="Z28" s="58">
        <f t="shared" ca="1" si="20"/>
        <v>10.815488850526087</v>
      </c>
      <c r="AA28" s="7" t="str">
        <f t="shared" ca="1" si="23"/>
        <v>ADF</v>
      </c>
      <c r="AB28" s="60"/>
      <c r="AC28" s="59">
        <f t="shared" ca="1" si="24"/>
        <v>1</v>
      </c>
      <c r="AD28" s="59">
        <f t="shared" ca="1" si="24"/>
        <v>0</v>
      </c>
      <c r="AE28" s="59">
        <f t="shared" ca="1" si="24"/>
        <v>0</v>
      </c>
      <c r="AF28" s="59">
        <f t="shared" ca="1" si="24"/>
        <v>1</v>
      </c>
      <c r="AG28" s="59">
        <f t="shared" ca="1" si="24"/>
        <v>0</v>
      </c>
      <c r="AH28" s="59">
        <f t="shared" ca="1" si="24"/>
        <v>1</v>
      </c>
    </row>
    <row r="29" spans="1:39" x14ac:dyDescent="0.25">
      <c r="A29" s="58">
        <f t="shared" ca="1" si="26"/>
        <v>5.2384773609486617</v>
      </c>
      <c r="B29" s="58">
        <f t="shared" ca="1" si="26"/>
        <v>4.6055663372051976</v>
      </c>
      <c r="C29" s="58">
        <f t="shared" ca="1" si="26"/>
        <v>4.4815005624022906</v>
      </c>
      <c r="D29" s="58">
        <f t="shared" ca="1" si="26"/>
        <v>5.7247405163543661</v>
      </c>
      <c r="E29" s="58">
        <f t="shared" ca="1" si="26"/>
        <v>1.6735502525814008</v>
      </c>
      <c r="F29" s="58">
        <f t="shared" ca="1" si="26"/>
        <v>2.5229342717237841</v>
      </c>
      <c r="G29" s="58">
        <f t="shared" ca="1" si="6"/>
        <v>9.7199779233509531</v>
      </c>
      <c r="H29" s="58">
        <f t="shared" ca="1" si="7"/>
        <v>13.486152149026811</v>
      </c>
      <c r="I29" s="58">
        <f t="shared" ca="1" si="8"/>
        <v>8.8020508615103825</v>
      </c>
      <c r="J29" s="58">
        <f t="shared" ca="1" si="9"/>
        <v>13.486152149026811</v>
      </c>
      <c r="K29" s="60"/>
      <c r="L29" s="8">
        <f t="shared" ca="1" si="10"/>
        <v>0</v>
      </c>
      <c r="M29" s="8">
        <f t="shared" ca="1" si="11"/>
        <v>1</v>
      </c>
      <c r="N29" s="8">
        <f t="shared" ca="1" si="12"/>
        <v>0</v>
      </c>
      <c r="P29" s="8">
        <f t="shared" ca="1" si="13"/>
        <v>1</v>
      </c>
      <c r="Q29" s="8">
        <f t="shared" ca="1" si="14"/>
        <v>0</v>
      </c>
      <c r="R29" s="8">
        <f t="shared" ca="1" si="15"/>
        <v>0</v>
      </c>
      <c r="S29" s="8">
        <f t="shared" ca="1" si="16"/>
        <v>1</v>
      </c>
      <c r="T29" s="8">
        <f t="shared" ca="1" si="17"/>
        <v>0</v>
      </c>
      <c r="U29" s="8">
        <f t="shared" ca="1" si="18"/>
        <v>1</v>
      </c>
      <c r="W29" s="58">
        <f t="shared" ca="1" si="22"/>
        <v>9.7199779233509531</v>
      </c>
      <c r="X29" s="58">
        <f t="shared" ca="1" si="22"/>
        <v>13.486152149026811</v>
      </c>
      <c r="Y29" s="58">
        <f t="shared" ca="1" si="22"/>
        <v>8.8020508615103825</v>
      </c>
      <c r="Z29" s="58">
        <f t="shared" ca="1" si="20"/>
        <v>13.486152149026811</v>
      </c>
      <c r="AA29" s="7" t="str">
        <f t="shared" ca="1" si="23"/>
        <v>ADF</v>
      </c>
      <c r="AB29" s="60"/>
      <c r="AC29" s="59">
        <f t="shared" ca="1" si="24"/>
        <v>1</v>
      </c>
      <c r="AD29" s="59">
        <f t="shared" ca="1" si="24"/>
        <v>0</v>
      </c>
      <c r="AE29" s="59">
        <f t="shared" ca="1" si="24"/>
        <v>0</v>
      </c>
      <c r="AF29" s="59">
        <f t="shared" ca="1" si="24"/>
        <v>1</v>
      </c>
      <c r="AG29" s="59">
        <f t="shared" ca="1" si="24"/>
        <v>0</v>
      </c>
      <c r="AH29" s="59">
        <f t="shared" ca="1" si="24"/>
        <v>1</v>
      </c>
    </row>
    <row r="30" spans="1:39" x14ac:dyDescent="0.25">
      <c r="A30" s="58">
        <f t="shared" ca="1" si="26"/>
        <v>2.3437717852382631</v>
      </c>
      <c r="B30" s="58">
        <f t="shared" ca="1" si="26"/>
        <v>2.147289321680828</v>
      </c>
      <c r="C30" s="58">
        <f t="shared" ca="1" si="26"/>
        <v>5.7796592184076037</v>
      </c>
      <c r="D30" s="58">
        <f t="shared" ca="1" si="26"/>
        <v>4.5156337925818821</v>
      </c>
      <c r="E30" s="58">
        <f t="shared" ca="1" si="26"/>
        <v>2.9880876714823863</v>
      </c>
      <c r="F30" s="58">
        <f t="shared" ca="1" si="26"/>
        <v>2.7278655561897782</v>
      </c>
      <c r="G30" s="58">
        <f t="shared" ca="1" si="6"/>
        <v>8.1234310036458659</v>
      </c>
      <c r="H30" s="58">
        <f t="shared" ca="1" si="7"/>
        <v>9.5872711340099244</v>
      </c>
      <c r="I30" s="58">
        <f t="shared" ca="1" si="8"/>
        <v>7.8632425493529929</v>
      </c>
      <c r="J30" s="58">
        <f t="shared" ca="1" si="9"/>
        <v>9.5872711340099244</v>
      </c>
      <c r="K30" s="60"/>
      <c r="L30" s="8">
        <f t="shared" ca="1" si="10"/>
        <v>0</v>
      </c>
      <c r="M30" s="8">
        <f t="shared" ca="1" si="11"/>
        <v>1</v>
      </c>
      <c r="N30" s="8">
        <f t="shared" ca="1" si="12"/>
        <v>0</v>
      </c>
      <c r="P30" s="8">
        <f t="shared" ca="1" si="13"/>
        <v>1</v>
      </c>
      <c r="Q30" s="8">
        <f t="shared" ca="1" si="14"/>
        <v>0</v>
      </c>
      <c r="R30" s="8">
        <f t="shared" ca="1" si="15"/>
        <v>0</v>
      </c>
      <c r="S30" s="8">
        <f t="shared" ca="1" si="16"/>
        <v>1</v>
      </c>
      <c r="T30" s="8">
        <f t="shared" ca="1" si="17"/>
        <v>0</v>
      </c>
      <c r="U30" s="8">
        <f t="shared" ca="1" si="18"/>
        <v>1</v>
      </c>
      <c r="W30" s="58">
        <f t="shared" ca="1" si="22"/>
        <v>8.1234310036458659</v>
      </c>
      <c r="X30" s="58">
        <f t="shared" ca="1" si="22"/>
        <v>9.5872711340099244</v>
      </c>
      <c r="Y30" s="58">
        <f t="shared" ca="1" si="22"/>
        <v>7.8632425493529929</v>
      </c>
      <c r="Z30" s="58">
        <f t="shared" ca="1" si="20"/>
        <v>9.5872711340099244</v>
      </c>
      <c r="AA30" s="7" t="str">
        <f t="shared" ca="1" si="23"/>
        <v>ADF</v>
      </c>
      <c r="AB30" s="60"/>
      <c r="AC30" s="59">
        <f t="shared" ca="1" si="24"/>
        <v>1</v>
      </c>
      <c r="AD30" s="59">
        <f t="shared" ca="1" si="24"/>
        <v>0</v>
      </c>
      <c r="AE30" s="59">
        <f t="shared" ca="1" si="24"/>
        <v>0</v>
      </c>
      <c r="AF30" s="59">
        <f t="shared" ca="1" si="24"/>
        <v>1</v>
      </c>
      <c r="AG30" s="59">
        <f t="shared" ca="1" si="24"/>
        <v>0</v>
      </c>
      <c r="AH30" s="59">
        <f t="shared" ca="1" si="24"/>
        <v>1</v>
      </c>
    </row>
    <row r="31" spans="1:39" x14ac:dyDescent="0.25">
      <c r="A31" s="58">
        <f t="shared" ca="1" si="26"/>
        <v>2.843890858111108</v>
      </c>
      <c r="B31" s="58">
        <f t="shared" ca="1" si="26"/>
        <v>4.0788556384741526</v>
      </c>
      <c r="C31" s="58">
        <f t="shared" ca="1" si="26"/>
        <v>6.6599741518025084</v>
      </c>
      <c r="D31" s="58">
        <f t="shared" ca="1" si="26"/>
        <v>2.2995536173681992</v>
      </c>
      <c r="E31" s="58">
        <f t="shared" ca="1" si="26"/>
        <v>1.7971507024118665</v>
      </c>
      <c r="F31" s="58">
        <f t="shared" ca="1" si="26"/>
        <v>2.3837389518066265</v>
      </c>
      <c r="G31" s="58">
        <f t="shared" ca="1" si="6"/>
        <v>9.5038650099136159</v>
      </c>
      <c r="H31" s="58">
        <f t="shared" ca="1" si="7"/>
        <v>7.5271834272859337</v>
      </c>
      <c r="I31" s="58">
        <f t="shared" ca="1" si="8"/>
        <v>8.2597452926926458</v>
      </c>
      <c r="J31" s="58">
        <f t="shared" ca="1" si="9"/>
        <v>9.5038650099136159</v>
      </c>
      <c r="K31" s="60"/>
      <c r="L31" s="8">
        <f t="shared" ca="1" si="10"/>
        <v>1</v>
      </c>
      <c r="M31" s="8">
        <f t="shared" ca="1" si="11"/>
        <v>0</v>
      </c>
      <c r="N31" s="8">
        <f t="shared" ca="1" si="12"/>
        <v>0</v>
      </c>
      <c r="P31" s="8">
        <f t="shared" ca="1" si="13"/>
        <v>1</v>
      </c>
      <c r="Q31" s="8">
        <f t="shared" ca="1" si="14"/>
        <v>0</v>
      </c>
      <c r="R31" s="8">
        <f t="shared" ca="1" si="15"/>
        <v>1</v>
      </c>
      <c r="S31" s="8">
        <f t="shared" ca="1" si="16"/>
        <v>0</v>
      </c>
      <c r="T31" s="8">
        <f t="shared" ca="1" si="17"/>
        <v>0</v>
      </c>
      <c r="U31" s="8">
        <f t="shared" ca="1" si="18"/>
        <v>0</v>
      </c>
      <c r="W31" s="58">
        <f t="shared" ca="1" si="22"/>
        <v>9.5038650099136159</v>
      </c>
      <c r="X31" s="58">
        <f t="shared" ca="1" si="22"/>
        <v>7.5271834272859337</v>
      </c>
      <c r="Y31" s="58">
        <f t="shared" ca="1" si="22"/>
        <v>8.2597452926926458</v>
      </c>
      <c r="Z31" s="58">
        <f t="shared" ca="1" si="20"/>
        <v>9.5038650099136159</v>
      </c>
      <c r="AA31" s="7" t="str">
        <f t="shared" ca="1" si="23"/>
        <v>AC</v>
      </c>
      <c r="AB31" s="60"/>
      <c r="AC31" s="59">
        <f t="shared" ca="1" si="24"/>
        <v>1</v>
      </c>
      <c r="AD31" s="59">
        <f t="shared" ca="1" si="24"/>
        <v>0</v>
      </c>
      <c r="AE31" s="59">
        <f t="shared" ca="1" si="24"/>
        <v>1</v>
      </c>
      <c r="AF31" s="59">
        <f t="shared" ca="1" si="24"/>
        <v>0</v>
      </c>
      <c r="AG31" s="59">
        <f t="shared" ca="1" si="24"/>
        <v>0</v>
      </c>
      <c r="AH31" s="59">
        <f t="shared" ca="1" si="24"/>
        <v>0</v>
      </c>
    </row>
    <row r="32" spans="1:39" x14ac:dyDescent="0.25">
      <c r="A32" s="58">
        <f t="shared" ca="1" si="26"/>
        <v>3.6437294890585998</v>
      </c>
      <c r="B32" s="58">
        <f t="shared" ca="1" si="26"/>
        <v>3.4649310445487802</v>
      </c>
      <c r="C32" s="58">
        <f t="shared" ca="1" si="26"/>
        <v>5.5075727076964807</v>
      </c>
      <c r="D32" s="58">
        <f t="shared" ca="1" si="26"/>
        <v>5.4129792210447611</v>
      </c>
      <c r="E32" s="58">
        <f t="shared" ca="1" si="26"/>
        <v>2.1704126936208699</v>
      </c>
      <c r="F32" s="58">
        <f t="shared" ca="1" si="26"/>
        <v>3.7048456208459433</v>
      </c>
      <c r="G32" s="58">
        <f t="shared" ca="1" si="6"/>
        <v>9.1513021967550809</v>
      </c>
      <c r="H32" s="58">
        <f t="shared" ca="1" si="7"/>
        <v>12.761554330949306</v>
      </c>
      <c r="I32" s="58">
        <f t="shared" ca="1" si="8"/>
        <v>9.3401893590155929</v>
      </c>
      <c r="J32" s="58">
        <f t="shared" ca="1" si="9"/>
        <v>12.761554330949306</v>
      </c>
      <c r="K32" s="60"/>
      <c r="L32" s="8">
        <f t="shared" ca="1" si="10"/>
        <v>0</v>
      </c>
      <c r="M32" s="8">
        <f t="shared" ca="1" si="11"/>
        <v>1</v>
      </c>
      <c r="N32" s="8">
        <f t="shared" ca="1" si="12"/>
        <v>0</v>
      </c>
      <c r="P32" s="8">
        <f t="shared" ca="1" si="13"/>
        <v>1</v>
      </c>
      <c r="Q32" s="8">
        <f t="shared" ca="1" si="14"/>
        <v>0</v>
      </c>
      <c r="R32" s="8">
        <f t="shared" ca="1" si="15"/>
        <v>0</v>
      </c>
      <c r="S32" s="8">
        <f t="shared" ca="1" si="16"/>
        <v>1</v>
      </c>
      <c r="T32" s="8">
        <f t="shared" ca="1" si="17"/>
        <v>0</v>
      </c>
      <c r="U32" s="8">
        <f t="shared" ca="1" si="18"/>
        <v>1</v>
      </c>
      <c r="W32" s="58">
        <f t="shared" ca="1" si="22"/>
        <v>9.1513021967550809</v>
      </c>
      <c r="X32" s="58">
        <f t="shared" ca="1" si="22"/>
        <v>12.761554330949306</v>
      </c>
      <c r="Y32" s="58">
        <f t="shared" ca="1" si="22"/>
        <v>9.3401893590155929</v>
      </c>
      <c r="Z32" s="58">
        <f t="shared" ca="1" si="20"/>
        <v>12.761554330949306</v>
      </c>
      <c r="AA32" s="7" t="str">
        <f t="shared" ca="1" si="23"/>
        <v>ADF</v>
      </c>
      <c r="AB32" s="60"/>
      <c r="AC32" s="59">
        <f t="shared" ca="1" si="24"/>
        <v>1</v>
      </c>
      <c r="AD32" s="59">
        <f t="shared" ca="1" si="24"/>
        <v>0</v>
      </c>
      <c r="AE32" s="59">
        <f t="shared" ca="1" si="24"/>
        <v>0</v>
      </c>
      <c r="AF32" s="59">
        <f t="shared" ca="1" si="24"/>
        <v>1</v>
      </c>
      <c r="AG32" s="59">
        <f t="shared" ca="1" si="24"/>
        <v>0</v>
      </c>
      <c r="AH32" s="59">
        <f t="shared" ca="1" si="24"/>
        <v>1</v>
      </c>
    </row>
    <row r="33" spans="1:34" x14ac:dyDescent="0.25">
      <c r="A33" s="58">
        <f t="shared" ca="1" si="26"/>
        <v>4.7505489043034634</v>
      </c>
      <c r="B33" s="58">
        <f t="shared" ca="1" si="26"/>
        <v>2.2230200838767313</v>
      </c>
      <c r="C33" s="58">
        <f t="shared" ca="1" si="26"/>
        <v>6.1734207994155916</v>
      </c>
      <c r="D33" s="58">
        <f t="shared" ca="1" si="26"/>
        <v>5.2225255916210607</v>
      </c>
      <c r="E33" s="58">
        <f t="shared" ca="1" si="26"/>
        <v>2.9792325285059378</v>
      </c>
      <c r="F33" s="58">
        <f t="shared" ca="1" si="26"/>
        <v>2.873699019956681</v>
      </c>
      <c r="G33" s="58">
        <f t="shared" ca="1" si="6"/>
        <v>10.923969703719056</v>
      </c>
      <c r="H33" s="58">
        <f t="shared" ca="1" si="7"/>
        <v>12.846773515881207</v>
      </c>
      <c r="I33" s="58">
        <f t="shared" ca="1" si="8"/>
        <v>8.0759516323393505</v>
      </c>
      <c r="J33" s="58">
        <f t="shared" ca="1" si="9"/>
        <v>12.846773515881207</v>
      </c>
      <c r="K33" s="60"/>
      <c r="L33" s="8">
        <f t="shared" ca="1" si="10"/>
        <v>0</v>
      </c>
      <c r="M33" s="8">
        <f t="shared" ca="1" si="11"/>
        <v>1</v>
      </c>
      <c r="N33" s="8">
        <f t="shared" ca="1" si="12"/>
        <v>0</v>
      </c>
      <c r="P33" s="8">
        <f t="shared" ca="1" si="13"/>
        <v>1</v>
      </c>
      <c r="Q33" s="8">
        <f t="shared" ca="1" si="14"/>
        <v>0</v>
      </c>
      <c r="R33" s="8">
        <f t="shared" ca="1" si="15"/>
        <v>0</v>
      </c>
      <c r="S33" s="8">
        <f t="shared" ca="1" si="16"/>
        <v>1</v>
      </c>
      <c r="T33" s="8">
        <f t="shared" ca="1" si="17"/>
        <v>0</v>
      </c>
      <c r="U33" s="8">
        <f t="shared" ca="1" si="18"/>
        <v>1</v>
      </c>
      <c r="W33" s="58">
        <f t="shared" ca="1" si="22"/>
        <v>10.923969703719056</v>
      </c>
      <c r="X33" s="58">
        <f t="shared" ca="1" si="22"/>
        <v>12.846773515881207</v>
      </c>
      <c r="Y33" s="58">
        <f t="shared" ca="1" si="22"/>
        <v>8.0759516323393505</v>
      </c>
      <c r="Z33" s="58">
        <f t="shared" ca="1" si="20"/>
        <v>12.846773515881207</v>
      </c>
      <c r="AA33" s="7" t="str">
        <f t="shared" ca="1" si="23"/>
        <v>ADF</v>
      </c>
      <c r="AB33" s="60"/>
      <c r="AC33" s="59">
        <f t="shared" ca="1" si="24"/>
        <v>1</v>
      </c>
      <c r="AD33" s="59">
        <f t="shared" ca="1" si="24"/>
        <v>0</v>
      </c>
      <c r="AE33" s="59">
        <f t="shared" ca="1" si="24"/>
        <v>0</v>
      </c>
      <c r="AF33" s="59">
        <f t="shared" ca="1" si="24"/>
        <v>1</v>
      </c>
      <c r="AG33" s="59">
        <f t="shared" ca="1" si="24"/>
        <v>0</v>
      </c>
      <c r="AH33" s="59">
        <f t="shared" ca="1" si="24"/>
        <v>1</v>
      </c>
    </row>
    <row r="34" spans="1:34" x14ac:dyDescent="0.25">
      <c r="A34" s="58">
        <f t="shared" ca="1" si="26"/>
        <v>3.8780545615823239</v>
      </c>
      <c r="B34" s="58">
        <f t="shared" ca="1" si="26"/>
        <v>1.7188008417851779</v>
      </c>
      <c r="C34" s="58">
        <f t="shared" ca="1" si="26"/>
        <v>4.8994880677763408</v>
      </c>
      <c r="D34" s="58">
        <f t="shared" ca="1" si="26"/>
        <v>2.6896112029676469</v>
      </c>
      <c r="E34" s="58">
        <f t="shared" ca="1" si="26"/>
        <v>1.9335364181082966</v>
      </c>
      <c r="F34" s="58">
        <f t="shared" ca="1" si="26"/>
        <v>2.9697808689416085</v>
      </c>
      <c r="G34" s="58">
        <f t="shared" ca="1" si="6"/>
        <v>8.7775426293586651</v>
      </c>
      <c r="H34" s="58">
        <f t="shared" ca="1" si="7"/>
        <v>9.5374466334915802</v>
      </c>
      <c r="I34" s="58">
        <f t="shared" ca="1" si="8"/>
        <v>6.6221181288350834</v>
      </c>
      <c r="J34" s="58">
        <f t="shared" ca="1" si="9"/>
        <v>9.5374466334915802</v>
      </c>
      <c r="K34" s="60"/>
      <c r="L34" s="8">
        <f t="shared" ca="1" si="10"/>
        <v>0</v>
      </c>
      <c r="M34" s="8">
        <f t="shared" ca="1" si="11"/>
        <v>1</v>
      </c>
      <c r="N34" s="8">
        <f t="shared" ca="1" si="12"/>
        <v>0</v>
      </c>
      <c r="P34" s="8">
        <f t="shared" ca="1" si="13"/>
        <v>1</v>
      </c>
      <c r="Q34" s="8">
        <f t="shared" ca="1" si="14"/>
        <v>0</v>
      </c>
      <c r="R34" s="8">
        <f t="shared" ca="1" si="15"/>
        <v>0</v>
      </c>
      <c r="S34" s="8">
        <f t="shared" ca="1" si="16"/>
        <v>1</v>
      </c>
      <c r="T34" s="8">
        <f t="shared" ca="1" si="17"/>
        <v>0</v>
      </c>
      <c r="U34" s="8">
        <f t="shared" ca="1" si="18"/>
        <v>1</v>
      </c>
      <c r="W34" s="58">
        <f t="shared" ca="1" si="22"/>
        <v>8.7775426293586651</v>
      </c>
      <c r="X34" s="58">
        <f t="shared" ca="1" si="22"/>
        <v>9.5374466334915802</v>
      </c>
      <c r="Y34" s="58">
        <f t="shared" ca="1" si="22"/>
        <v>6.6221181288350834</v>
      </c>
      <c r="Z34" s="58">
        <f t="shared" ca="1" si="20"/>
        <v>9.5374466334915802</v>
      </c>
      <c r="AA34" s="7" t="str">
        <f t="shared" ca="1" si="23"/>
        <v>ADF</v>
      </c>
      <c r="AB34" s="60"/>
      <c r="AC34" s="59">
        <f t="shared" ca="1" si="24"/>
        <v>1</v>
      </c>
      <c r="AD34" s="59">
        <f t="shared" ca="1" si="24"/>
        <v>0</v>
      </c>
      <c r="AE34" s="59">
        <f t="shared" ca="1" si="24"/>
        <v>0</v>
      </c>
      <c r="AF34" s="59">
        <f t="shared" ca="1" si="24"/>
        <v>1</v>
      </c>
      <c r="AG34" s="59">
        <f t="shared" ca="1" si="24"/>
        <v>0</v>
      </c>
      <c r="AH34" s="59">
        <f t="shared" ca="1" si="24"/>
        <v>1</v>
      </c>
    </row>
    <row r="35" spans="1:34" x14ac:dyDescent="0.25">
      <c r="A35" s="58">
        <f t="shared" ref="A35:F44" ca="1" si="27">A$2+(A$3-A$2)*RAND()</f>
        <v>5.9416124941432873</v>
      </c>
      <c r="B35" s="58">
        <f t="shared" ca="1" si="27"/>
        <v>3.9226215241956539</v>
      </c>
      <c r="C35" s="58">
        <f t="shared" ca="1" si="27"/>
        <v>7.8373362163510105</v>
      </c>
      <c r="D35" s="58">
        <f t="shared" ca="1" si="27"/>
        <v>2.2406776910203123</v>
      </c>
      <c r="E35" s="58">
        <f t="shared" ca="1" si="27"/>
        <v>1.5957835708116399</v>
      </c>
      <c r="F35" s="58">
        <f t="shared" ca="1" si="27"/>
        <v>3.9933828898954467</v>
      </c>
      <c r="G35" s="58">
        <f t="shared" ca="1" si="6"/>
        <v>13.778948710494298</v>
      </c>
      <c r="H35" s="58">
        <f t="shared" ca="1" si="7"/>
        <v>12.175673075059047</v>
      </c>
      <c r="I35" s="58">
        <f t="shared" ca="1" si="8"/>
        <v>9.5117879849027407</v>
      </c>
      <c r="J35" s="58">
        <f t="shared" ca="1" si="9"/>
        <v>13.778948710494298</v>
      </c>
      <c r="K35" s="60"/>
      <c r="L35" s="8">
        <f t="shared" ca="1" si="10"/>
        <v>1</v>
      </c>
      <c r="M35" s="8">
        <f t="shared" ca="1" si="11"/>
        <v>0</v>
      </c>
      <c r="N35" s="8">
        <f t="shared" ca="1" si="12"/>
        <v>0</v>
      </c>
      <c r="P35" s="8">
        <f t="shared" ca="1" si="13"/>
        <v>1</v>
      </c>
      <c r="Q35" s="8">
        <f t="shared" ca="1" si="14"/>
        <v>0</v>
      </c>
      <c r="R35" s="8">
        <f t="shared" ca="1" si="15"/>
        <v>1</v>
      </c>
      <c r="S35" s="8">
        <f t="shared" ca="1" si="16"/>
        <v>0</v>
      </c>
      <c r="T35" s="8">
        <f t="shared" ca="1" si="17"/>
        <v>0</v>
      </c>
      <c r="U35" s="8">
        <f t="shared" ca="1" si="18"/>
        <v>0</v>
      </c>
      <c r="W35" s="58">
        <f t="shared" ca="1" si="22"/>
        <v>13.778948710494298</v>
      </c>
      <c r="X35" s="58">
        <f t="shared" ca="1" si="22"/>
        <v>12.175673075059047</v>
      </c>
      <c r="Y35" s="58">
        <f t="shared" ca="1" si="22"/>
        <v>9.5117879849027407</v>
      </c>
      <c r="Z35" s="58">
        <f t="shared" ca="1" si="20"/>
        <v>13.778948710494298</v>
      </c>
      <c r="AA35" s="7" t="str">
        <f t="shared" ca="1" si="23"/>
        <v>AC</v>
      </c>
      <c r="AB35" s="60"/>
      <c r="AC35" s="59">
        <f t="shared" ca="1" si="24"/>
        <v>1</v>
      </c>
      <c r="AD35" s="59">
        <f t="shared" ca="1" si="24"/>
        <v>0</v>
      </c>
      <c r="AE35" s="59">
        <f t="shared" ca="1" si="24"/>
        <v>1</v>
      </c>
      <c r="AF35" s="59">
        <f t="shared" ca="1" si="24"/>
        <v>0</v>
      </c>
      <c r="AG35" s="59">
        <f t="shared" ca="1" si="24"/>
        <v>0</v>
      </c>
      <c r="AH35" s="59">
        <f t="shared" ca="1" si="24"/>
        <v>0</v>
      </c>
    </row>
    <row r="36" spans="1:34" hidden="1" x14ac:dyDescent="0.25">
      <c r="A36" s="58">
        <f t="shared" ca="1" si="27"/>
        <v>5.6102157599609317</v>
      </c>
      <c r="B36" s="58">
        <f t="shared" ca="1" si="27"/>
        <v>4.4041610240232263</v>
      </c>
      <c r="C36" s="58">
        <f t="shared" ca="1" si="27"/>
        <v>6.0371630182723841</v>
      </c>
      <c r="D36" s="58">
        <f t="shared" ca="1" si="27"/>
        <v>3.8623929656326643</v>
      </c>
      <c r="E36" s="58">
        <f t="shared" ca="1" si="27"/>
        <v>1.7473999267690661</v>
      </c>
      <c r="F36" s="58">
        <f t="shared" ca="1" si="27"/>
        <v>2.4017209085895153</v>
      </c>
      <c r="G36" s="58">
        <f t="shared" ca="1" si="6"/>
        <v>11.647378778233316</v>
      </c>
      <c r="H36" s="58">
        <f t="shared" ca="1" si="7"/>
        <v>11.874329634183111</v>
      </c>
      <c r="I36" s="58">
        <f t="shared" ca="1" si="8"/>
        <v>8.5532818593818085</v>
      </c>
      <c r="J36" s="58">
        <f t="shared" ca="1" si="9"/>
        <v>11.874329634183111</v>
      </c>
      <c r="K36" s="60"/>
      <c r="L36" s="8">
        <f t="shared" ca="1" si="10"/>
        <v>0</v>
      </c>
      <c r="M36" s="8">
        <f t="shared" ca="1" si="11"/>
        <v>1</v>
      </c>
      <c r="N36" s="8">
        <f t="shared" ca="1" si="12"/>
        <v>0</v>
      </c>
      <c r="P36" s="8">
        <f t="shared" ca="1" si="13"/>
        <v>1</v>
      </c>
      <c r="Q36" s="8">
        <f t="shared" ca="1" si="14"/>
        <v>0</v>
      </c>
      <c r="R36" s="8">
        <f t="shared" ca="1" si="15"/>
        <v>0</v>
      </c>
      <c r="S36" s="8">
        <f t="shared" ca="1" si="16"/>
        <v>1</v>
      </c>
      <c r="T36" s="8">
        <f t="shared" ca="1" si="17"/>
        <v>0</v>
      </c>
      <c r="U36" s="8">
        <f t="shared" ca="1" si="18"/>
        <v>1</v>
      </c>
      <c r="W36" s="58">
        <f t="shared" ca="1" si="22"/>
        <v>11.647378778233316</v>
      </c>
      <c r="X36" s="58">
        <f t="shared" ca="1" si="22"/>
        <v>11.874329634183111</v>
      </c>
      <c r="Y36" s="58">
        <f t="shared" ca="1" si="22"/>
        <v>8.5532818593818085</v>
      </c>
      <c r="Z36" s="58">
        <f t="shared" ca="1" si="20"/>
        <v>11.874329634183111</v>
      </c>
      <c r="AA36" s="7" t="str">
        <f t="shared" ca="1" si="23"/>
        <v>ADF</v>
      </c>
      <c r="AB36" s="60"/>
      <c r="AC36" s="59">
        <f t="shared" ca="1" si="24"/>
        <v>1</v>
      </c>
      <c r="AD36" s="59">
        <f t="shared" ca="1" si="24"/>
        <v>0</v>
      </c>
      <c r="AE36" s="59">
        <f t="shared" ca="1" si="24"/>
        <v>0</v>
      </c>
      <c r="AF36" s="59">
        <f t="shared" ca="1" si="24"/>
        <v>1</v>
      </c>
      <c r="AG36" s="59">
        <f t="shared" ca="1" si="24"/>
        <v>0</v>
      </c>
      <c r="AH36" s="59">
        <f t="shared" ca="1" si="24"/>
        <v>1</v>
      </c>
    </row>
    <row r="37" spans="1:34" hidden="1" x14ac:dyDescent="0.25">
      <c r="A37" s="58">
        <f t="shared" ca="1" si="27"/>
        <v>3.2507273817622058</v>
      </c>
      <c r="B37" s="58">
        <f t="shared" ca="1" si="27"/>
        <v>3.1990286608912295</v>
      </c>
      <c r="C37" s="58">
        <f t="shared" ca="1" si="27"/>
        <v>6.3444825669402416</v>
      </c>
      <c r="D37" s="58">
        <f t="shared" ca="1" si="27"/>
        <v>2.8003786342600834</v>
      </c>
      <c r="E37" s="58">
        <f t="shared" ca="1" si="27"/>
        <v>2.9081973735025395</v>
      </c>
      <c r="F37" s="58">
        <f t="shared" ca="1" si="27"/>
        <v>3.3716307284507954</v>
      </c>
      <c r="G37" s="58">
        <f t="shared" ca="1" si="6"/>
        <v>9.5952099487024469</v>
      </c>
      <c r="H37" s="58">
        <f t="shared" ca="1" si="7"/>
        <v>9.4227367444730845</v>
      </c>
      <c r="I37" s="58">
        <f t="shared" ca="1" si="8"/>
        <v>9.4788567628445648</v>
      </c>
      <c r="J37" s="58">
        <f t="shared" ca="1" si="9"/>
        <v>9.5952099487024469</v>
      </c>
      <c r="K37" s="60"/>
      <c r="L37" s="8">
        <f t="shared" ca="1" si="10"/>
        <v>1</v>
      </c>
      <c r="M37" s="8">
        <f t="shared" ca="1" si="11"/>
        <v>0</v>
      </c>
      <c r="N37" s="8">
        <f t="shared" ca="1" si="12"/>
        <v>0</v>
      </c>
      <c r="P37" s="8">
        <f t="shared" ca="1" si="13"/>
        <v>1</v>
      </c>
      <c r="Q37" s="8">
        <f t="shared" ca="1" si="14"/>
        <v>0</v>
      </c>
      <c r="R37" s="8">
        <f t="shared" ca="1" si="15"/>
        <v>1</v>
      </c>
      <c r="S37" s="8">
        <f t="shared" ca="1" si="16"/>
        <v>0</v>
      </c>
      <c r="T37" s="8">
        <f t="shared" ca="1" si="17"/>
        <v>0</v>
      </c>
      <c r="U37" s="8">
        <f t="shared" ca="1" si="18"/>
        <v>0</v>
      </c>
      <c r="W37" s="58">
        <f t="shared" ca="1" si="22"/>
        <v>9.5952099487024469</v>
      </c>
      <c r="X37" s="58">
        <f t="shared" ca="1" si="22"/>
        <v>9.4227367444730845</v>
      </c>
      <c r="Y37" s="58">
        <f t="shared" ca="1" si="22"/>
        <v>9.4788567628445648</v>
      </c>
      <c r="Z37" s="58">
        <f t="shared" ca="1" si="20"/>
        <v>9.5952099487024469</v>
      </c>
      <c r="AA37" s="7" t="str">
        <f t="shared" ca="1" si="23"/>
        <v>AC</v>
      </c>
      <c r="AB37" s="60"/>
      <c r="AC37" s="59">
        <f t="shared" ca="1" si="24"/>
        <v>1</v>
      </c>
      <c r="AD37" s="59">
        <f t="shared" ca="1" si="24"/>
        <v>0</v>
      </c>
      <c r="AE37" s="59">
        <f t="shared" ca="1" si="24"/>
        <v>1</v>
      </c>
      <c r="AF37" s="59">
        <f t="shared" ca="1" si="24"/>
        <v>0</v>
      </c>
      <c r="AG37" s="59">
        <f t="shared" ca="1" si="24"/>
        <v>0</v>
      </c>
      <c r="AH37" s="59">
        <f t="shared" ca="1" si="24"/>
        <v>0</v>
      </c>
    </row>
    <row r="38" spans="1:34" hidden="1" x14ac:dyDescent="0.25">
      <c r="A38" s="58">
        <f t="shared" ca="1" si="27"/>
        <v>2.9619503157512681</v>
      </c>
      <c r="B38" s="58">
        <f t="shared" ca="1" si="27"/>
        <v>1.0029803877331913</v>
      </c>
      <c r="C38" s="58">
        <f t="shared" ca="1" si="27"/>
        <v>6.0704618819615925</v>
      </c>
      <c r="D38" s="58">
        <f t="shared" ca="1" si="27"/>
        <v>2.5652510436317875</v>
      </c>
      <c r="E38" s="58">
        <f t="shared" ca="1" si="27"/>
        <v>1.576708196930759</v>
      </c>
      <c r="F38" s="58">
        <f t="shared" ca="1" si="27"/>
        <v>3.4242068993760628</v>
      </c>
      <c r="G38" s="58">
        <f t="shared" ca="1" si="6"/>
        <v>9.0324121977128602</v>
      </c>
      <c r="H38" s="58">
        <f t="shared" ca="1" si="7"/>
        <v>8.9514082587591179</v>
      </c>
      <c r="I38" s="58">
        <f t="shared" ca="1" si="8"/>
        <v>6.0038954840400134</v>
      </c>
      <c r="J38" s="58">
        <f t="shared" ca="1" si="9"/>
        <v>9.0324121977128602</v>
      </c>
      <c r="K38" s="60"/>
      <c r="L38" s="8">
        <f t="shared" ca="1" si="10"/>
        <v>1</v>
      </c>
      <c r="M38" s="8">
        <f t="shared" ca="1" si="11"/>
        <v>0</v>
      </c>
      <c r="N38" s="8">
        <f t="shared" ca="1" si="12"/>
        <v>0</v>
      </c>
      <c r="P38" s="8">
        <f t="shared" ca="1" si="13"/>
        <v>1</v>
      </c>
      <c r="Q38" s="8">
        <f t="shared" ca="1" si="14"/>
        <v>0</v>
      </c>
      <c r="R38" s="8">
        <f t="shared" ca="1" si="15"/>
        <v>1</v>
      </c>
      <c r="S38" s="8">
        <f t="shared" ca="1" si="16"/>
        <v>0</v>
      </c>
      <c r="T38" s="8">
        <f t="shared" ca="1" si="17"/>
        <v>0</v>
      </c>
      <c r="U38" s="8">
        <f t="shared" ca="1" si="18"/>
        <v>0</v>
      </c>
      <c r="W38" s="58">
        <f t="shared" ca="1" si="22"/>
        <v>9.0324121977128602</v>
      </c>
      <c r="X38" s="58">
        <f t="shared" ca="1" si="22"/>
        <v>8.9514082587591179</v>
      </c>
      <c r="Y38" s="58">
        <f t="shared" ca="1" si="22"/>
        <v>6.0038954840400134</v>
      </c>
      <c r="Z38" s="58">
        <f t="shared" ca="1" si="20"/>
        <v>9.0324121977128602</v>
      </c>
      <c r="AA38" s="7" t="str">
        <f t="shared" ca="1" si="23"/>
        <v>AC</v>
      </c>
      <c r="AB38" s="60"/>
      <c r="AC38" s="59">
        <f t="shared" ca="1" si="24"/>
        <v>1</v>
      </c>
      <c r="AD38" s="59">
        <f t="shared" ca="1" si="24"/>
        <v>0</v>
      </c>
      <c r="AE38" s="59">
        <f t="shared" ca="1" si="24"/>
        <v>1</v>
      </c>
      <c r="AF38" s="59">
        <f t="shared" ca="1" si="24"/>
        <v>0</v>
      </c>
      <c r="AG38" s="59">
        <f t="shared" ca="1" si="24"/>
        <v>0</v>
      </c>
      <c r="AH38" s="59">
        <f t="shared" ca="1" si="24"/>
        <v>0</v>
      </c>
    </row>
    <row r="39" spans="1:34" hidden="1" x14ac:dyDescent="0.25">
      <c r="A39" s="58">
        <f t="shared" ca="1" si="27"/>
        <v>2.3967089071643501</v>
      </c>
      <c r="B39" s="58">
        <f t="shared" ca="1" si="27"/>
        <v>1.2470500176374952</v>
      </c>
      <c r="C39" s="58">
        <f t="shared" ca="1" si="27"/>
        <v>4.1594350760526373</v>
      </c>
      <c r="D39" s="58">
        <f t="shared" ca="1" si="27"/>
        <v>3.5480989288153979</v>
      </c>
      <c r="E39" s="58">
        <f t="shared" ca="1" si="27"/>
        <v>2.4685096288097297</v>
      </c>
      <c r="F39" s="58">
        <f t="shared" ca="1" si="27"/>
        <v>3.5556944859910216</v>
      </c>
      <c r="G39" s="58">
        <f t="shared" ca="1" si="6"/>
        <v>6.5561439832169874</v>
      </c>
      <c r="H39" s="58">
        <f t="shared" ca="1" si="7"/>
        <v>9.5005023219707709</v>
      </c>
      <c r="I39" s="58">
        <f t="shared" ca="1" si="8"/>
        <v>7.271254132438246</v>
      </c>
      <c r="J39" s="58">
        <f t="shared" ca="1" si="9"/>
        <v>9.5005023219707709</v>
      </c>
      <c r="K39" s="60"/>
      <c r="L39" s="8">
        <f t="shared" ca="1" si="10"/>
        <v>0</v>
      </c>
      <c r="M39" s="8">
        <f t="shared" ca="1" si="11"/>
        <v>1</v>
      </c>
      <c r="N39" s="8">
        <f t="shared" ca="1" si="12"/>
        <v>0</v>
      </c>
      <c r="P39" s="8">
        <f t="shared" ca="1" si="13"/>
        <v>1</v>
      </c>
      <c r="Q39" s="8">
        <f t="shared" ca="1" si="14"/>
        <v>0</v>
      </c>
      <c r="R39" s="8">
        <f t="shared" ca="1" si="15"/>
        <v>0</v>
      </c>
      <c r="S39" s="8">
        <f t="shared" ca="1" si="16"/>
        <v>1</v>
      </c>
      <c r="T39" s="8">
        <f t="shared" ca="1" si="17"/>
        <v>0</v>
      </c>
      <c r="U39" s="8">
        <f t="shared" ca="1" si="18"/>
        <v>1</v>
      </c>
      <c r="W39" s="58">
        <f t="shared" ca="1" si="22"/>
        <v>6.5561439832169874</v>
      </c>
      <c r="X39" s="58">
        <f t="shared" ca="1" si="22"/>
        <v>9.5005023219707709</v>
      </c>
      <c r="Y39" s="58">
        <f t="shared" ca="1" si="22"/>
        <v>7.271254132438246</v>
      </c>
      <c r="Z39" s="58">
        <f t="shared" ca="1" si="20"/>
        <v>9.5005023219707709</v>
      </c>
      <c r="AA39" s="7" t="str">
        <f t="shared" ca="1" si="23"/>
        <v>ADF</v>
      </c>
      <c r="AB39" s="60"/>
      <c r="AC39" s="59">
        <f t="shared" ca="1" si="24"/>
        <v>1</v>
      </c>
      <c r="AD39" s="59">
        <f t="shared" ca="1" si="24"/>
        <v>0</v>
      </c>
      <c r="AE39" s="59">
        <f t="shared" ca="1" si="24"/>
        <v>0</v>
      </c>
      <c r="AF39" s="59">
        <f t="shared" ca="1" si="24"/>
        <v>1</v>
      </c>
      <c r="AG39" s="59">
        <f t="shared" ca="1" si="24"/>
        <v>0</v>
      </c>
      <c r="AH39" s="59">
        <f t="shared" ca="1" si="24"/>
        <v>1</v>
      </c>
    </row>
    <row r="40" spans="1:34" hidden="1" x14ac:dyDescent="0.25">
      <c r="A40" s="58">
        <f t="shared" ca="1" si="27"/>
        <v>3.2392729316312736</v>
      </c>
      <c r="B40" s="58">
        <f t="shared" ca="1" si="27"/>
        <v>2.8049721737279776</v>
      </c>
      <c r="C40" s="58">
        <f t="shared" ca="1" si="27"/>
        <v>6.554272237094187</v>
      </c>
      <c r="D40" s="58">
        <f t="shared" ca="1" si="27"/>
        <v>5.4092726784373433</v>
      </c>
      <c r="E40" s="58">
        <f t="shared" ca="1" si="27"/>
        <v>2.653838525488037</v>
      </c>
      <c r="F40" s="58">
        <f t="shared" ca="1" si="27"/>
        <v>2.7728654413490093</v>
      </c>
      <c r="G40" s="58">
        <f t="shared" ca="1" si="6"/>
        <v>9.7935451687254602</v>
      </c>
      <c r="H40" s="58">
        <f t="shared" ca="1" si="7"/>
        <v>11.421411051417625</v>
      </c>
      <c r="I40" s="58">
        <f t="shared" ca="1" si="8"/>
        <v>8.2316761405650247</v>
      </c>
      <c r="J40" s="58">
        <f t="shared" ca="1" si="9"/>
        <v>11.421411051417625</v>
      </c>
      <c r="K40" s="60"/>
      <c r="L40" s="8">
        <f t="shared" ca="1" si="10"/>
        <v>0</v>
      </c>
      <c r="M40" s="8">
        <f t="shared" ca="1" si="11"/>
        <v>1</v>
      </c>
      <c r="N40" s="8">
        <f t="shared" ca="1" si="12"/>
        <v>0</v>
      </c>
      <c r="P40" s="8">
        <f t="shared" ca="1" si="13"/>
        <v>1</v>
      </c>
      <c r="Q40" s="8">
        <f t="shared" ca="1" si="14"/>
        <v>0</v>
      </c>
      <c r="R40" s="8">
        <f t="shared" ca="1" si="15"/>
        <v>0</v>
      </c>
      <c r="S40" s="8">
        <f t="shared" ca="1" si="16"/>
        <v>1</v>
      </c>
      <c r="T40" s="8">
        <f t="shared" ca="1" si="17"/>
        <v>0</v>
      </c>
      <c r="U40" s="8">
        <f t="shared" ca="1" si="18"/>
        <v>1</v>
      </c>
      <c r="W40" s="58">
        <f t="shared" ca="1" si="22"/>
        <v>9.7935451687254602</v>
      </c>
      <c r="X40" s="58">
        <f t="shared" ca="1" si="22"/>
        <v>11.421411051417625</v>
      </c>
      <c r="Y40" s="58">
        <f t="shared" ca="1" si="22"/>
        <v>8.2316761405650247</v>
      </c>
      <c r="Z40" s="58">
        <f t="shared" ca="1" si="20"/>
        <v>11.421411051417625</v>
      </c>
      <c r="AA40" s="7" t="str">
        <f t="shared" ca="1" si="23"/>
        <v>ADF</v>
      </c>
      <c r="AB40" s="60"/>
      <c r="AC40" s="59">
        <f t="shared" ca="1" si="24"/>
        <v>1</v>
      </c>
      <c r="AD40" s="59">
        <f t="shared" ca="1" si="24"/>
        <v>0</v>
      </c>
      <c r="AE40" s="59">
        <f t="shared" ca="1" si="24"/>
        <v>0</v>
      </c>
      <c r="AF40" s="59">
        <f t="shared" ca="1" si="24"/>
        <v>1</v>
      </c>
      <c r="AG40" s="59">
        <f t="shared" ca="1" si="24"/>
        <v>0</v>
      </c>
      <c r="AH40" s="59">
        <f t="shared" ca="1" si="24"/>
        <v>1</v>
      </c>
    </row>
    <row r="41" spans="1:34" hidden="1" x14ac:dyDescent="0.25">
      <c r="A41" s="58">
        <f t="shared" ca="1" si="27"/>
        <v>4.6550218366668767</v>
      </c>
      <c r="B41" s="58">
        <f t="shared" ca="1" si="27"/>
        <v>3.2063833787244138</v>
      </c>
      <c r="C41" s="58">
        <f t="shared" ca="1" si="27"/>
        <v>7.0562658441415724</v>
      </c>
      <c r="D41" s="58">
        <f t="shared" ca="1" si="27"/>
        <v>4.3646819826502377</v>
      </c>
      <c r="E41" s="58">
        <f t="shared" ca="1" si="27"/>
        <v>1.3170016234553796</v>
      </c>
      <c r="F41" s="58">
        <f t="shared" ca="1" si="27"/>
        <v>3.808756083186684</v>
      </c>
      <c r="G41" s="58">
        <f t="shared" ca="1" si="6"/>
        <v>11.71128768080845</v>
      </c>
      <c r="H41" s="58">
        <f t="shared" ca="1" si="7"/>
        <v>12.828459902503798</v>
      </c>
      <c r="I41" s="58">
        <f t="shared" ca="1" si="8"/>
        <v>8.3321410853664766</v>
      </c>
      <c r="J41" s="58">
        <f t="shared" ca="1" si="9"/>
        <v>12.828459902503798</v>
      </c>
      <c r="K41" s="60"/>
      <c r="L41" s="8">
        <f t="shared" ca="1" si="10"/>
        <v>0</v>
      </c>
      <c r="M41" s="8">
        <f t="shared" ca="1" si="11"/>
        <v>1</v>
      </c>
      <c r="N41" s="8">
        <f t="shared" ca="1" si="12"/>
        <v>0</v>
      </c>
      <c r="P41" s="8">
        <f t="shared" ca="1" si="13"/>
        <v>1</v>
      </c>
      <c r="Q41" s="8">
        <f t="shared" ca="1" si="14"/>
        <v>0</v>
      </c>
      <c r="R41" s="8">
        <f t="shared" ca="1" si="15"/>
        <v>0</v>
      </c>
      <c r="S41" s="8">
        <f t="shared" ca="1" si="16"/>
        <v>1</v>
      </c>
      <c r="T41" s="8">
        <f t="shared" ca="1" si="17"/>
        <v>0</v>
      </c>
      <c r="U41" s="8">
        <f t="shared" ca="1" si="18"/>
        <v>1</v>
      </c>
      <c r="W41" s="58">
        <f t="shared" ca="1" si="22"/>
        <v>11.71128768080845</v>
      </c>
      <c r="X41" s="58">
        <f t="shared" ca="1" si="22"/>
        <v>12.828459902503798</v>
      </c>
      <c r="Y41" s="58">
        <f t="shared" ca="1" si="22"/>
        <v>8.3321410853664766</v>
      </c>
      <c r="Z41" s="58">
        <f t="shared" ca="1" si="20"/>
        <v>12.828459902503798</v>
      </c>
      <c r="AA41" s="7" t="str">
        <f t="shared" ca="1" si="23"/>
        <v>ADF</v>
      </c>
      <c r="AB41" s="60"/>
      <c r="AC41" s="59">
        <f t="shared" ca="1" si="24"/>
        <v>1</v>
      </c>
      <c r="AD41" s="59">
        <f t="shared" ca="1" si="24"/>
        <v>0</v>
      </c>
      <c r="AE41" s="59">
        <f t="shared" ca="1" si="24"/>
        <v>0</v>
      </c>
      <c r="AF41" s="59">
        <f t="shared" ca="1" si="24"/>
        <v>1</v>
      </c>
      <c r="AG41" s="59">
        <f t="shared" ca="1" si="24"/>
        <v>0</v>
      </c>
      <c r="AH41" s="59">
        <f t="shared" ca="1" si="24"/>
        <v>1</v>
      </c>
    </row>
    <row r="42" spans="1:34" hidden="1" x14ac:dyDescent="0.25">
      <c r="A42" s="58">
        <f t="shared" ca="1" si="27"/>
        <v>4.1964835101020759</v>
      </c>
      <c r="B42" s="58">
        <f t="shared" ca="1" si="27"/>
        <v>1.6355883099501343</v>
      </c>
      <c r="C42" s="58">
        <f t="shared" ca="1" si="27"/>
        <v>7.4830412543575182</v>
      </c>
      <c r="D42" s="58">
        <f t="shared" ca="1" si="27"/>
        <v>4.4170467856380906</v>
      </c>
      <c r="E42" s="58">
        <f t="shared" ca="1" si="27"/>
        <v>1.9301684720693775</v>
      </c>
      <c r="F42" s="58">
        <f t="shared" ca="1" si="27"/>
        <v>2.9313456310357155</v>
      </c>
      <c r="G42" s="58">
        <f t="shared" ca="1" si="6"/>
        <v>11.679524764459593</v>
      </c>
      <c r="H42" s="58">
        <f t="shared" ca="1" si="7"/>
        <v>11.54487592677588</v>
      </c>
      <c r="I42" s="58">
        <f t="shared" ca="1" si="8"/>
        <v>6.4971024130552273</v>
      </c>
      <c r="J42" s="58">
        <f t="shared" ca="1" si="9"/>
        <v>11.679524764459593</v>
      </c>
      <c r="K42" s="60"/>
      <c r="L42" s="8">
        <f t="shared" ca="1" si="10"/>
        <v>1</v>
      </c>
      <c r="M42" s="8">
        <f t="shared" ca="1" si="11"/>
        <v>0</v>
      </c>
      <c r="N42" s="8">
        <f t="shared" ca="1" si="12"/>
        <v>0</v>
      </c>
      <c r="P42" s="8">
        <f t="shared" ca="1" si="13"/>
        <v>1</v>
      </c>
      <c r="Q42" s="8">
        <f t="shared" ca="1" si="14"/>
        <v>0</v>
      </c>
      <c r="R42" s="8">
        <f t="shared" ca="1" si="15"/>
        <v>1</v>
      </c>
      <c r="S42" s="8">
        <f t="shared" ca="1" si="16"/>
        <v>0</v>
      </c>
      <c r="T42" s="8">
        <f t="shared" ca="1" si="17"/>
        <v>0</v>
      </c>
      <c r="U42" s="8">
        <f t="shared" ca="1" si="18"/>
        <v>0</v>
      </c>
      <c r="W42" s="58">
        <f t="shared" ca="1" si="22"/>
        <v>11.679524764459593</v>
      </c>
      <c r="X42" s="58">
        <f t="shared" ca="1" si="22"/>
        <v>11.54487592677588</v>
      </c>
      <c r="Y42" s="58">
        <f t="shared" ca="1" si="22"/>
        <v>6.4971024130552273</v>
      </c>
      <c r="Z42" s="58">
        <f t="shared" ca="1" si="20"/>
        <v>11.679524764459593</v>
      </c>
      <c r="AA42" s="7" t="str">
        <f t="shared" ca="1" si="23"/>
        <v>AC</v>
      </c>
      <c r="AB42" s="60"/>
      <c r="AC42" s="59">
        <f t="shared" ca="1" si="24"/>
        <v>1</v>
      </c>
      <c r="AD42" s="59">
        <f t="shared" ca="1" si="24"/>
        <v>0</v>
      </c>
      <c r="AE42" s="59">
        <f t="shared" ca="1" si="24"/>
        <v>1</v>
      </c>
      <c r="AF42" s="59">
        <f t="shared" ca="1" si="24"/>
        <v>0</v>
      </c>
      <c r="AG42" s="59">
        <f t="shared" ca="1" si="24"/>
        <v>0</v>
      </c>
      <c r="AH42" s="59">
        <f t="shared" ca="1" si="24"/>
        <v>0</v>
      </c>
    </row>
    <row r="43" spans="1:34" hidden="1" x14ac:dyDescent="0.25">
      <c r="A43" s="58">
        <f t="shared" ca="1" si="27"/>
        <v>2.6636947209842936</v>
      </c>
      <c r="B43" s="58">
        <f t="shared" ca="1" si="27"/>
        <v>1.6755884258704286</v>
      </c>
      <c r="C43" s="58">
        <f t="shared" ca="1" si="27"/>
        <v>5.3342851140196155</v>
      </c>
      <c r="D43" s="58">
        <f t="shared" ca="1" si="27"/>
        <v>2.3541175784436823</v>
      </c>
      <c r="E43" s="58">
        <f t="shared" ca="1" si="27"/>
        <v>1.7816990045303684</v>
      </c>
      <c r="F43" s="58">
        <f t="shared" ca="1" si="27"/>
        <v>2.8075559913415367</v>
      </c>
      <c r="G43" s="58">
        <f t="shared" ca="1" si="6"/>
        <v>7.9979798350039086</v>
      </c>
      <c r="H43" s="58">
        <f t="shared" ca="1" si="7"/>
        <v>7.8253682907695126</v>
      </c>
      <c r="I43" s="58">
        <f t="shared" ca="1" si="8"/>
        <v>6.2648434217423334</v>
      </c>
      <c r="J43" s="58">
        <f t="shared" ca="1" si="9"/>
        <v>7.9979798350039086</v>
      </c>
      <c r="K43" s="60"/>
      <c r="L43" s="8">
        <f t="shared" ca="1" si="10"/>
        <v>1</v>
      </c>
      <c r="M43" s="8">
        <f t="shared" ca="1" si="11"/>
        <v>0</v>
      </c>
      <c r="N43" s="8">
        <f t="shared" ca="1" si="12"/>
        <v>0</v>
      </c>
      <c r="P43" s="8">
        <f t="shared" ca="1" si="13"/>
        <v>1</v>
      </c>
      <c r="Q43" s="8">
        <f t="shared" ca="1" si="14"/>
        <v>0</v>
      </c>
      <c r="R43" s="8">
        <f t="shared" ca="1" si="15"/>
        <v>1</v>
      </c>
      <c r="S43" s="8">
        <f t="shared" ca="1" si="16"/>
        <v>0</v>
      </c>
      <c r="T43" s="8">
        <f t="shared" ca="1" si="17"/>
        <v>0</v>
      </c>
      <c r="U43" s="8">
        <f t="shared" ca="1" si="18"/>
        <v>0</v>
      </c>
      <c r="W43" s="58">
        <f t="shared" ca="1" si="22"/>
        <v>7.9979798350039086</v>
      </c>
      <c r="X43" s="58">
        <f t="shared" ca="1" si="22"/>
        <v>7.8253682907695126</v>
      </c>
      <c r="Y43" s="58">
        <f t="shared" ca="1" si="22"/>
        <v>6.2648434217423334</v>
      </c>
      <c r="Z43" s="58">
        <f t="shared" ca="1" si="20"/>
        <v>7.9979798350039086</v>
      </c>
      <c r="AA43" s="7" t="str">
        <f t="shared" ca="1" si="23"/>
        <v>AC</v>
      </c>
      <c r="AB43" s="60"/>
      <c r="AC43" s="59">
        <f t="shared" ca="1" si="24"/>
        <v>1</v>
      </c>
      <c r="AD43" s="59">
        <f t="shared" ca="1" si="24"/>
        <v>0</v>
      </c>
      <c r="AE43" s="59">
        <f t="shared" ca="1" si="24"/>
        <v>1</v>
      </c>
      <c r="AF43" s="59">
        <f t="shared" ca="1" si="24"/>
        <v>0</v>
      </c>
      <c r="AG43" s="59">
        <f t="shared" ca="1" si="24"/>
        <v>0</v>
      </c>
      <c r="AH43" s="59">
        <f t="shared" ca="1" si="24"/>
        <v>0</v>
      </c>
    </row>
    <row r="44" spans="1:34" hidden="1" x14ac:dyDescent="0.25">
      <c r="A44" s="58">
        <f t="shared" ca="1" si="27"/>
        <v>4.784418914857417</v>
      </c>
      <c r="B44" s="58">
        <f t="shared" ca="1" si="27"/>
        <v>3.0456265724877856</v>
      </c>
      <c r="C44" s="58">
        <f t="shared" ca="1" si="27"/>
        <v>4.0775081667878954</v>
      </c>
      <c r="D44" s="58">
        <f t="shared" ca="1" si="27"/>
        <v>2.7866217837312846</v>
      </c>
      <c r="E44" s="58">
        <f t="shared" ca="1" si="27"/>
        <v>2.2182685269986333</v>
      </c>
      <c r="F44" s="58">
        <f t="shared" ca="1" si="27"/>
        <v>3.0604131576020901</v>
      </c>
      <c r="G44" s="58">
        <f t="shared" ca="1" si="6"/>
        <v>8.8619270816453124</v>
      </c>
      <c r="H44" s="58">
        <f t="shared" ca="1" si="7"/>
        <v>10.631453856190792</v>
      </c>
      <c r="I44" s="58">
        <f t="shared" ca="1" si="8"/>
        <v>8.324308257088509</v>
      </c>
      <c r="J44" s="58">
        <f t="shared" ca="1" si="9"/>
        <v>10.631453856190792</v>
      </c>
      <c r="K44" s="60"/>
      <c r="L44" s="8">
        <f t="shared" ca="1" si="10"/>
        <v>0</v>
      </c>
      <c r="M44" s="8">
        <f t="shared" ca="1" si="11"/>
        <v>1</v>
      </c>
      <c r="N44" s="8">
        <f t="shared" ca="1" si="12"/>
        <v>0</v>
      </c>
      <c r="P44" s="8">
        <f t="shared" ca="1" si="13"/>
        <v>1</v>
      </c>
      <c r="Q44" s="8">
        <f t="shared" ca="1" si="14"/>
        <v>0</v>
      </c>
      <c r="R44" s="8">
        <f t="shared" ca="1" si="15"/>
        <v>0</v>
      </c>
      <c r="S44" s="8">
        <f t="shared" ca="1" si="16"/>
        <v>1</v>
      </c>
      <c r="T44" s="8">
        <f t="shared" ca="1" si="17"/>
        <v>0</v>
      </c>
      <c r="U44" s="8">
        <f t="shared" ca="1" si="18"/>
        <v>1</v>
      </c>
      <c r="W44" s="58">
        <f t="shared" ca="1" si="22"/>
        <v>8.8619270816453124</v>
      </c>
      <c r="X44" s="58">
        <f t="shared" ca="1" si="22"/>
        <v>10.631453856190792</v>
      </c>
      <c r="Y44" s="58">
        <f t="shared" ca="1" si="22"/>
        <v>8.324308257088509</v>
      </c>
      <c r="Z44" s="58">
        <f t="shared" ca="1" si="20"/>
        <v>10.631453856190792</v>
      </c>
      <c r="AA44" s="7" t="str">
        <f t="shared" ca="1" si="23"/>
        <v>ADF</v>
      </c>
      <c r="AB44" s="60"/>
      <c r="AC44" s="59">
        <f t="shared" ca="1" si="24"/>
        <v>1</v>
      </c>
      <c r="AD44" s="59">
        <f t="shared" ca="1" si="24"/>
        <v>0</v>
      </c>
      <c r="AE44" s="59">
        <f t="shared" ca="1" si="24"/>
        <v>0</v>
      </c>
      <c r="AF44" s="59">
        <f t="shared" ca="1" si="24"/>
        <v>1</v>
      </c>
      <c r="AG44" s="59">
        <f t="shared" ca="1" si="24"/>
        <v>0</v>
      </c>
      <c r="AH44" s="59">
        <f t="shared" ca="1" si="24"/>
        <v>1</v>
      </c>
    </row>
    <row r="45" spans="1:34" hidden="1" x14ac:dyDescent="0.25">
      <c r="A45" s="58">
        <f t="shared" ref="A45:F54" ca="1" si="28">A$2+(A$3-A$2)*RAND()</f>
        <v>3.7891872350547526</v>
      </c>
      <c r="B45" s="58">
        <f t="shared" ca="1" si="28"/>
        <v>3.7907584333726478</v>
      </c>
      <c r="C45" s="58">
        <f t="shared" ca="1" si="28"/>
        <v>7.5804841560539344</v>
      </c>
      <c r="D45" s="58">
        <f t="shared" ca="1" si="28"/>
        <v>5.5587053186979967</v>
      </c>
      <c r="E45" s="58">
        <f t="shared" ca="1" si="28"/>
        <v>1.6886948548068208</v>
      </c>
      <c r="F45" s="58">
        <f t="shared" ca="1" si="28"/>
        <v>3.0109661324228201</v>
      </c>
      <c r="G45" s="58">
        <f t="shared" ca="1" si="6"/>
        <v>11.369671391108687</v>
      </c>
      <c r="H45" s="58">
        <f t="shared" ca="1" si="7"/>
        <v>12.358858686175569</v>
      </c>
      <c r="I45" s="58">
        <f t="shared" ca="1" si="8"/>
        <v>8.49041942060229</v>
      </c>
      <c r="J45" s="58">
        <f t="shared" ca="1" si="9"/>
        <v>12.358858686175569</v>
      </c>
      <c r="K45" s="60"/>
      <c r="L45" s="8">
        <f t="shared" ca="1" si="10"/>
        <v>0</v>
      </c>
      <c r="M45" s="8">
        <f t="shared" ca="1" si="11"/>
        <v>1</v>
      </c>
      <c r="N45" s="8">
        <f t="shared" ca="1" si="12"/>
        <v>0</v>
      </c>
      <c r="P45" s="8">
        <f t="shared" ca="1" si="13"/>
        <v>1</v>
      </c>
      <c r="Q45" s="8">
        <f t="shared" ca="1" si="14"/>
        <v>0</v>
      </c>
      <c r="R45" s="8">
        <f t="shared" ca="1" si="15"/>
        <v>0</v>
      </c>
      <c r="S45" s="8">
        <f t="shared" ca="1" si="16"/>
        <v>1</v>
      </c>
      <c r="T45" s="8">
        <f t="shared" ca="1" si="17"/>
        <v>0</v>
      </c>
      <c r="U45" s="8">
        <f t="shared" ca="1" si="18"/>
        <v>1</v>
      </c>
      <c r="W45" s="58">
        <f t="shared" ca="1" si="22"/>
        <v>11.369671391108687</v>
      </c>
      <c r="X45" s="58">
        <f t="shared" ca="1" si="22"/>
        <v>12.358858686175569</v>
      </c>
      <c r="Y45" s="58">
        <f t="shared" ca="1" si="22"/>
        <v>8.49041942060229</v>
      </c>
      <c r="Z45" s="58">
        <f t="shared" ca="1" si="20"/>
        <v>12.358858686175569</v>
      </c>
      <c r="AA45" s="7" t="str">
        <f t="shared" ca="1" si="23"/>
        <v>ADF</v>
      </c>
      <c r="AB45" s="60"/>
      <c r="AC45" s="59">
        <f t="shared" ca="1" si="24"/>
        <v>1</v>
      </c>
      <c r="AD45" s="59">
        <f t="shared" ca="1" si="24"/>
        <v>0</v>
      </c>
      <c r="AE45" s="59">
        <f t="shared" ca="1" si="24"/>
        <v>0</v>
      </c>
      <c r="AF45" s="59">
        <f t="shared" ca="1" si="24"/>
        <v>1</v>
      </c>
      <c r="AG45" s="59">
        <f t="shared" ca="1" si="24"/>
        <v>0</v>
      </c>
      <c r="AH45" s="59">
        <f t="shared" ca="1" si="24"/>
        <v>1</v>
      </c>
    </row>
    <row r="46" spans="1:34" hidden="1" x14ac:dyDescent="0.25">
      <c r="A46" s="58">
        <f t="shared" ca="1" si="28"/>
        <v>2.1893524405566924</v>
      </c>
      <c r="B46" s="58">
        <f t="shared" ca="1" si="28"/>
        <v>4.8668919998303313</v>
      </c>
      <c r="C46" s="58">
        <f t="shared" ca="1" si="28"/>
        <v>7.3562171602018527</v>
      </c>
      <c r="D46" s="58">
        <f t="shared" ca="1" si="28"/>
        <v>2.2150243427417293</v>
      </c>
      <c r="E46" s="58">
        <f t="shared" ca="1" si="28"/>
        <v>2.3463324473382596</v>
      </c>
      <c r="F46" s="58">
        <f t="shared" ca="1" si="28"/>
        <v>3.5272253209499316</v>
      </c>
      <c r="G46" s="58">
        <f t="shared" ca="1" si="6"/>
        <v>9.5455696007585455</v>
      </c>
      <c r="H46" s="58">
        <f t="shared" ca="1" si="7"/>
        <v>7.9316021042483538</v>
      </c>
      <c r="I46" s="58">
        <f t="shared" ca="1" si="8"/>
        <v>10.740449768118522</v>
      </c>
      <c r="J46" s="58">
        <f t="shared" ca="1" si="9"/>
        <v>10.740449768118522</v>
      </c>
      <c r="K46" s="60"/>
      <c r="L46" s="8">
        <f t="shared" ca="1" si="10"/>
        <v>0</v>
      </c>
      <c r="M46" s="8">
        <f t="shared" ca="1" si="11"/>
        <v>0</v>
      </c>
      <c r="N46" s="8">
        <f t="shared" ca="1" si="12"/>
        <v>1</v>
      </c>
      <c r="P46" s="8">
        <f t="shared" ca="1" si="13"/>
        <v>0</v>
      </c>
      <c r="Q46" s="8">
        <f t="shared" ca="1" si="14"/>
        <v>1</v>
      </c>
      <c r="R46" s="8">
        <f t="shared" ca="1" si="15"/>
        <v>0</v>
      </c>
      <c r="S46" s="8">
        <f t="shared" ca="1" si="16"/>
        <v>0</v>
      </c>
      <c r="T46" s="8">
        <f t="shared" ca="1" si="17"/>
        <v>1</v>
      </c>
      <c r="U46" s="8">
        <f t="shared" ca="1" si="18"/>
        <v>1</v>
      </c>
      <c r="W46" s="58">
        <f t="shared" ca="1" si="22"/>
        <v>9.5455696007585455</v>
      </c>
      <c r="X46" s="58">
        <f t="shared" ca="1" si="22"/>
        <v>7.9316021042483538</v>
      </c>
      <c r="Y46" s="58">
        <f t="shared" ca="1" si="22"/>
        <v>10.740449768118522</v>
      </c>
      <c r="Z46" s="58">
        <f t="shared" ca="1" si="20"/>
        <v>10.740449768118522</v>
      </c>
      <c r="AA46" s="7" t="str">
        <f t="shared" ca="1" si="23"/>
        <v>BEF</v>
      </c>
      <c r="AB46" s="60"/>
      <c r="AC46" s="59">
        <f t="shared" ca="1" si="24"/>
        <v>0</v>
      </c>
      <c r="AD46" s="59">
        <f t="shared" ca="1" si="24"/>
        <v>1</v>
      </c>
      <c r="AE46" s="59">
        <f t="shared" ca="1" si="24"/>
        <v>0</v>
      </c>
      <c r="AF46" s="59">
        <f t="shared" ca="1" si="24"/>
        <v>0</v>
      </c>
      <c r="AG46" s="59">
        <f t="shared" ca="1" si="24"/>
        <v>1</v>
      </c>
      <c r="AH46" s="59">
        <f t="shared" ca="1" si="24"/>
        <v>1</v>
      </c>
    </row>
    <row r="47" spans="1:34" hidden="1" x14ac:dyDescent="0.25">
      <c r="A47" s="58">
        <f t="shared" ca="1" si="28"/>
        <v>2.3270085197163088</v>
      </c>
      <c r="B47" s="58">
        <f t="shared" ca="1" si="28"/>
        <v>4.8070304785691027</v>
      </c>
      <c r="C47" s="58">
        <f t="shared" ca="1" si="28"/>
        <v>5.2230780792857487</v>
      </c>
      <c r="D47" s="58">
        <f t="shared" ca="1" si="28"/>
        <v>5.2631610835963389</v>
      </c>
      <c r="E47" s="58">
        <f t="shared" ca="1" si="28"/>
        <v>2.0619894401808727</v>
      </c>
      <c r="F47" s="58">
        <f t="shared" ca="1" si="28"/>
        <v>2.4648306633471817</v>
      </c>
      <c r="G47" s="58">
        <f t="shared" ca="1" si="6"/>
        <v>7.5500865990020571</v>
      </c>
      <c r="H47" s="58">
        <f t="shared" ca="1" si="7"/>
        <v>10.055000266659828</v>
      </c>
      <c r="I47" s="58">
        <f t="shared" ca="1" si="8"/>
        <v>9.3338505820971562</v>
      </c>
      <c r="J47" s="58">
        <f t="shared" ca="1" si="9"/>
        <v>10.055000266659828</v>
      </c>
      <c r="K47" s="60"/>
      <c r="L47" s="8">
        <f t="shared" ca="1" si="10"/>
        <v>0</v>
      </c>
      <c r="M47" s="8">
        <f t="shared" ca="1" si="11"/>
        <v>1</v>
      </c>
      <c r="N47" s="8">
        <f t="shared" ca="1" si="12"/>
        <v>0</v>
      </c>
      <c r="P47" s="8">
        <f t="shared" ca="1" si="13"/>
        <v>1</v>
      </c>
      <c r="Q47" s="8">
        <f t="shared" ca="1" si="14"/>
        <v>0</v>
      </c>
      <c r="R47" s="8">
        <f t="shared" ca="1" si="15"/>
        <v>0</v>
      </c>
      <c r="S47" s="8">
        <f t="shared" ca="1" si="16"/>
        <v>1</v>
      </c>
      <c r="T47" s="8">
        <f t="shared" ca="1" si="17"/>
        <v>0</v>
      </c>
      <c r="U47" s="8">
        <f t="shared" ca="1" si="18"/>
        <v>1</v>
      </c>
      <c r="W47" s="58">
        <f t="shared" ca="1" si="22"/>
        <v>7.5500865990020571</v>
      </c>
      <c r="X47" s="58">
        <f t="shared" ca="1" si="22"/>
        <v>10.055000266659828</v>
      </c>
      <c r="Y47" s="58">
        <f t="shared" ca="1" si="22"/>
        <v>9.3338505820971562</v>
      </c>
      <c r="Z47" s="58">
        <f t="shared" ca="1" si="20"/>
        <v>10.055000266659828</v>
      </c>
      <c r="AA47" s="7" t="str">
        <f t="shared" ca="1" si="23"/>
        <v>ADF</v>
      </c>
      <c r="AB47" s="60"/>
      <c r="AC47" s="59">
        <f t="shared" ca="1" si="24"/>
        <v>1</v>
      </c>
      <c r="AD47" s="59">
        <f t="shared" ca="1" si="24"/>
        <v>0</v>
      </c>
      <c r="AE47" s="59">
        <f t="shared" ca="1" si="24"/>
        <v>0</v>
      </c>
      <c r="AF47" s="59">
        <f t="shared" ca="1" si="24"/>
        <v>1</v>
      </c>
      <c r="AG47" s="59">
        <f t="shared" ca="1" si="24"/>
        <v>0</v>
      </c>
      <c r="AH47" s="59">
        <f t="shared" ca="1" si="24"/>
        <v>1</v>
      </c>
    </row>
    <row r="48" spans="1:34" hidden="1" x14ac:dyDescent="0.25">
      <c r="A48" s="58">
        <f t="shared" ca="1" si="28"/>
        <v>4.3765892856010051</v>
      </c>
      <c r="B48" s="58">
        <f t="shared" ca="1" si="28"/>
        <v>4.4500970188072557</v>
      </c>
      <c r="C48" s="58">
        <f t="shared" ca="1" si="28"/>
        <v>4.1034268741864359</v>
      </c>
      <c r="D48" s="58">
        <f t="shared" ca="1" si="28"/>
        <v>5.9201627543466646</v>
      </c>
      <c r="E48" s="58">
        <f t="shared" ca="1" si="28"/>
        <v>1.3747791328936021</v>
      </c>
      <c r="F48" s="58">
        <f t="shared" ca="1" si="28"/>
        <v>2.7141003470281362</v>
      </c>
      <c r="G48" s="58">
        <f t="shared" ca="1" si="6"/>
        <v>8.4800161597874411</v>
      </c>
      <c r="H48" s="58">
        <f t="shared" ca="1" si="7"/>
        <v>13.010852386975806</v>
      </c>
      <c r="I48" s="58">
        <f t="shared" ca="1" si="8"/>
        <v>8.538976498728994</v>
      </c>
      <c r="J48" s="58">
        <f t="shared" ca="1" si="9"/>
        <v>13.010852386975806</v>
      </c>
      <c r="K48" s="60"/>
      <c r="L48" s="8">
        <f t="shared" ca="1" si="10"/>
        <v>0</v>
      </c>
      <c r="M48" s="8">
        <f t="shared" ca="1" si="11"/>
        <v>1</v>
      </c>
      <c r="N48" s="8">
        <f t="shared" ca="1" si="12"/>
        <v>0</v>
      </c>
      <c r="P48" s="8">
        <f t="shared" ca="1" si="13"/>
        <v>1</v>
      </c>
      <c r="Q48" s="8">
        <f t="shared" ca="1" si="14"/>
        <v>0</v>
      </c>
      <c r="R48" s="8">
        <f t="shared" ca="1" si="15"/>
        <v>0</v>
      </c>
      <c r="S48" s="8">
        <f t="shared" ca="1" si="16"/>
        <v>1</v>
      </c>
      <c r="T48" s="8">
        <f t="shared" ca="1" si="17"/>
        <v>0</v>
      </c>
      <c r="U48" s="8">
        <f t="shared" ca="1" si="18"/>
        <v>1</v>
      </c>
      <c r="W48" s="58">
        <f t="shared" ca="1" si="22"/>
        <v>8.4800161597874411</v>
      </c>
      <c r="X48" s="58">
        <f t="shared" ca="1" si="22"/>
        <v>13.010852386975806</v>
      </c>
      <c r="Y48" s="58">
        <f t="shared" ca="1" si="22"/>
        <v>8.538976498728994</v>
      </c>
      <c r="Z48" s="58">
        <f t="shared" ca="1" si="20"/>
        <v>13.010852386975806</v>
      </c>
      <c r="AA48" s="7" t="str">
        <f t="shared" ca="1" si="23"/>
        <v>ADF</v>
      </c>
      <c r="AB48" s="60"/>
      <c r="AC48" s="59">
        <f t="shared" ca="1" si="24"/>
        <v>1</v>
      </c>
      <c r="AD48" s="59">
        <f t="shared" ca="1" si="24"/>
        <v>0</v>
      </c>
      <c r="AE48" s="59">
        <f t="shared" ca="1" si="24"/>
        <v>0</v>
      </c>
      <c r="AF48" s="59">
        <f t="shared" ca="1" si="24"/>
        <v>1</v>
      </c>
      <c r="AG48" s="59">
        <f t="shared" ca="1" si="24"/>
        <v>0</v>
      </c>
      <c r="AH48" s="59">
        <f t="shared" ca="1" si="24"/>
        <v>1</v>
      </c>
    </row>
    <row r="49" spans="1:34" hidden="1" x14ac:dyDescent="0.25">
      <c r="A49" s="58">
        <f t="shared" ca="1" si="28"/>
        <v>5.4719316211879212</v>
      </c>
      <c r="B49" s="58">
        <f t="shared" ca="1" si="28"/>
        <v>2.5521683799985571</v>
      </c>
      <c r="C49" s="58">
        <f t="shared" ca="1" si="28"/>
        <v>5.027952405506058</v>
      </c>
      <c r="D49" s="58">
        <f t="shared" ca="1" si="28"/>
        <v>4.7560340493503155</v>
      </c>
      <c r="E49" s="58">
        <f t="shared" ca="1" si="28"/>
        <v>1.7118157684767423</v>
      </c>
      <c r="F49" s="58">
        <f t="shared" ca="1" si="28"/>
        <v>2.4865238036632333</v>
      </c>
      <c r="G49" s="58">
        <f t="shared" ca="1" si="6"/>
        <v>10.49988402669398</v>
      </c>
      <c r="H49" s="58">
        <f t="shared" ca="1" si="7"/>
        <v>12.71448947420147</v>
      </c>
      <c r="I49" s="58">
        <f t="shared" ca="1" si="8"/>
        <v>6.7505079521385323</v>
      </c>
      <c r="J49" s="58">
        <f t="shared" ca="1" si="9"/>
        <v>12.71448947420147</v>
      </c>
      <c r="K49" s="60"/>
      <c r="L49" s="8">
        <f t="shared" ca="1" si="10"/>
        <v>0</v>
      </c>
      <c r="M49" s="8">
        <f t="shared" ca="1" si="11"/>
        <v>1</v>
      </c>
      <c r="N49" s="8">
        <f t="shared" ca="1" si="12"/>
        <v>0</v>
      </c>
      <c r="P49" s="8">
        <f t="shared" ca="1" si="13"/>
        <v>1</v>
      </c>
      <c r="Q49" s="8">
        <f t="shared" ca="1" si="14"/>
        <v>0</v>
      </c>
      <c r="R49" s="8">
        <f t="shared" ca="1" si="15"/>
        <v>0</v>
      </c>
      <c r="S49" s="8">
        <f t="shared" ca="1" si="16"/>
        <v>1</v>
      </c>
      <c r="T49" s="8">
        <f t="shared" ca="1" si="17"/>
        <v>0</v>
      </c>
      <c r="U49" s="8">
        <f t="shared" ca="1" si="18"/>
        <v>1</v>
      </c>
      <c r="W49" s="58">
        <f t="shared" ca="1" si="22"/>
        <v>10.49988402669398</v>
      </c>
      <c r="X49" s="58">
        <f t="shared" ca="1" si="22"/>
        <v>12.71448947420147</v>
      </c>
      <c r="Y49" s="58">
        <f t="shared" ca="1" si="22"/>
        <v>6.7505079521385323</v>
      </c>
      <c r="Z49" s="58">
        <f t="shared" ca="1" si="20"/>
        <v>12.71448947420147</v>
      </c>
      <c r="AA49" s="7" t="str">
        <f t="shared" ca="1" si="23"/>
        <v>ADF</v>
      </c>
      <c r="AB49" s="60"/>
      <c r="AC49" s="59">
        <f t="shared" ca="1" si="24"/>
        <v>1</v>
      </c>
      <c r="AD49" s="59">
        <f t="shared" ca="1" si="24"/>
        <v>0</v>
      </c>
      <c r="AE49" s="59">
        <f t="shared" ca="1" si="24"/>
        <v>0</v>
      </c>
      <c r="AF49" s="59">
        <f t="shared" ca="1" si="24"/>
        <v>1</v>
      </c>
      <c r="AG49" s="59">
        <f t="shared" ca="1" si="24"/>
        <v>0</v>
      </c>
      <c r="AH49" s="59">
        <f t="shared" ca="1" si="24"/>
        <v>1</v>
      </c>
    </row>
    <row r="50" spans="1:34" hidden="1" x14ac:dyDescent="0.25">
      <c r="A50" s="58">
        <f t="shared" ca="1" si="28"/>
        <v>5.4855555762298795</v>
      </c>
      <c r="B50" s="58">
        <f t="shared" ca="1" si="28"/>
        <v>3.1320635261407661</v>
      </c>
      <c r="C50" s="58">
        <f t="shared" ca="1" si="28"/>
        <v>6.2481865053526118</v>
      </c>
      <c r="D50" s="58">
        <f t="shared" ca="1" si="28"/>
        <v>5.670029805779782</v>
      </c>
      <c r="E50" s="58">
        <f t="shared" ca="1" si="28"/>
        <v>1.8053246440242994</v>
      </c>
      <c r="F50" s="58">
        <f t="shared" ca="1" si="28"/>
        <v>3.7577122718758602</v>
      </c>
      <c r="G50" s="58">
        <f t="shared" ca="1" si="6"/>
        <v>11.733742081582491</v>
      </c>
      <c r="H50" s="58">
        <f t="shared" ca="1" si="7"/>
        <v>14.913297653885522</v>
      </c>
      <c r="I50" s="58">
        <f t="shared" ca="1" si="8"/>
        <v>8.6951004420409248</v>
      </c>
      <c r="J50" s="58">
        <f t="shared" ca="1" si="9"/>
        <v>14.913297653885522</v>
      </c>
      <c r="K50" s="60"/>
      <c r="L50" s="8">
        <f t="shared" ca="1" si="10"/>
        <v>0</v>
      </c>
      <c r="M50" s="8">
        <f t="shared" ca="1" si="11"/>
        <v>1</v>
      </c>
      <c r="N50" s="8">
        <f t="shared" ca="1" si="12"/>
        <v>0</v>
      </c>
      <c r="P50" s="8">
        <f t="shared" ca="1" si="13"/>
        <v>1</v>
      </c>
      <c r="Q50" s="8">
        <f t="shared" ca="1" si="14"/>
        <v>0</v>
      </c>
      <c r="R50" s="8">
        <f t="shared" ca="1" si="15"/>
        <v>0</v>
      </c>
      <c r="S50" s="8">
        <f t="shared" ca="1" si="16"/>
        <v>1</v>
      </c>
      <c r="T50" s="8">
        <f t="shared" ca="1" si="17"/>
        <v>0</v>
      </c>
      <c r="U50" s="8">
        <f t="shared" ca="1" si="18"/>
        <v>1</v>
      </c>
      <c r="W50" s="58">
        <f t="shared" ca="1" si="22"/>
        <v>11.733742081582491</v>
      </c>
      <c r="X50" s="58">
        <f t="shared" ca="1" si="22"/>
        <v>14.913297653885522</v>
      </c>
      <c r="Y50" s="58">
        <f t="shared" ca="1" si="22"/>
        <v>8.6951004420409248</v>
      </c>
      <c r="Z50" s="58">
        <f t="shared" ca="1" si="20"/>
        <v>14.913297653885522</v>
      </c>
      <c r="AA50" s="7" t="str">
        <f t="shared" ca="1" si="23"/>
        <v>ADF</v>
      </c>
      <c r="AB50" s="60"/>
      <c r="AC50" s="59">
        <f t="shared" ca="1" si="24"/>
        <v>1</v>
      </c>
      <c r="AD50" s="59">
        <f t="shared" ca="1" si="24"/>
        <v>0</v>
      </c>
      <c r="AE50" s="59">
        <f t="shared" ca="1" si="24"/>
        <v>0</v>
      </c>
      <c r="AF50" s="59">
        <f t="shared" ca="1" si="24"/>
        <v>1</v>
      </c>
      <c r="AG50" s="59">
        <f t="shared" ca="1" si="24"/>
        <v>0</v>
      </c>
      <c r="AH50" s="59">
        <f t="shared" ca="1" si="24"/>
        <v>1</v>
      </c>
    </row>
    <row r="51" spans="1:34" hidden="1" x14ac:dyDescent="0.25">
      <c r="A51" s="58">
        <f t="shared" ca="1" si="28"/>
        <v>2.0397623140397703</v>
      </c>
      <c r="B51" s="58">
        <f t="shared" ca="1" si="28"/>
        <v>3.4872908533655065</v>
      </c>
      <c r="C51" s="58">
        <f t="shared" ca="1" si="28"/>
        <v>6.7663975285874498</v>
      </c>
      <c r="D51" s="58">
        <f t="shared" ca="1" si="28"/>
        <v>4.4209984735205925</v>
      </c>
      <c r="E51" s="58">
        <f t="shared" ca="1" si="28"/>
        <v>1.6754445135565643</v>
      </c>
      <c r="F51" s="58">
        <f t="shared" ca="1" si="28"/>
        <v>2.5883622136982289</v>
      </c>
      <c r="G51" s="58">
        <f t="shared" ca="1" si="6"/>
        <v>8.8061598426272205</v>
      </c>
      <c r="H51" s="58">
        <f t="shared" ca="1" si="7"/>
        <v>9.0491230012585913</v>
      </c>
      <c r="I51" s="58">
        <f t="shared" ca="1" si="8"/>
        <v>7.7510975806203</v>
      </c>
      <c r="J51" s="58">
        <f t="shared" ca="1" si="9"/>
        <v>9.0491230012585913</v>
      </c>
      <c r="K51" s="60"/>
      <c r="L51" s="8">
        <f t="shared" ca="1" si="10"/>
        <v>0</v>
      </c>
      <c r="M51" s="8">
        <f t="shared" ca="1" si="11"/>
        <v>1</v>
      </c>
      <c r="N51" s="8">
        <f t="shared" ca="1" si="12"/>
        <v>0</v>
      </c>
      <c r="P51" s="8">
        <f t="shared" ca="1" si="13"/>
        <v>1</v>
      </c>
      <c r="Q51" s="8">
        <f t="shared" ca="1" si="14"/>
        <v>0</v>
      </c>
      <c r="R51" s="8">
        <f t="shared" ca="1" si="15"/>
        <v>0</v>
      </c>
      <c r="S51" s="8">
        <f t="shared" ca="1" si="16"/>
        <v>1</v>
      </c>
      <c r="T51" s="8">
        <f t="shared" ca="1" si="17"/>
        <v>0</v>
      </c>
      <c r="U51" s="8">
        <f t="shared" ca="1" si="18"/>
        <v>1</v>
      </c>
      <c r="W51" s="58">
        <f t="shared" ca="1" si="22"/>
        <v>8.8061598426272205</v>
      </c>
      <c r="X51" s="58">
        <f t="shared" ca="1" si="22"/>
        <v>9.0491230012585913</v>
      </c>
      <c r="Y51" s="58">
        <f t="shared" ca="1" si="22"/>
        <v>7.7510975806203</v>
      </c>
      <c r="Z51" s="58">
        <f t="shared" ca="1" si="20"/>
        <v>9.0491230012585913</v>
      </c>
      <c r="AA51" s="7" t="str">
        <f t="shared" ca="1" si="23"/>
        <v>ADF</v>
      </c>
      <c r="AB51" s="60"/>
      <c r="AC51" s="59">
        <f t="shared" ca="1" si="24"/>
        <v>1</v>
      </c>
      <c r="AD51" s="59">
        <f t="shared" ca="1" si="24"/>
        <v>0</v>
      </c>
      <c r="AE51" s="59">
        <f t="shared" ca="1" si="24"/>
        <v>0</v>
      </c>
      <c r="AF51" s="59">
        <f t="shared" ca="1" si="24"/>
        <v>1</v>
      </c>
      <c r="AG51" s="59">
        <f t="shared" ca="1" si="24"/>
        <v>0</v>
      </c>
      <c r="AH51" s="59">
        <f t="shared" ca="1" si="24"/>
        <v>1</v>
      </c>
    </row>
    <row r="52" spans="1:34" hidden="1" x14ac:dyDescent="0.25">
      <c r="A52" s="58">
        <f t="shared" ca="1" si="28"/>
        <v>4.3311203111991841</v>
      </c>
      <c r="B52" s="58">
        <f t="shared" ca="1" si="28"/>
        <v>1.5993937839835386</v>
      </c>
      <c r="C52" s="58">
        <f t="shared" ca="1" si="28"/>
        <v>5.1919303308870504</v>
      </c>
      <c r="D52" s="58">
        <f t="shared" ca="1" si="28"/>
        <v>4.0216607898957095</v>
      </c>
      <c r="E52" s="58">
        <f t="shared" ca="1" si="28"/>
        <v>1.1231427908748099</v>
      </c>
      <c r="F52" s="58">
        <f t="shared" ca="1" si="28"/>
        <v>2.8599536116722213</v>
      </c>
      <c r="G52" s="58">
        <f t="shared" ca="1" si="6"/>
        <v>9.5230506420862344</v>
      </c>
      <c r="H52" s="58">
        <f t="shared" ca="1" si="7"/>
        <v>11.212734712767116</v>
      </c>
      <c r="I52" s="58">
        <f t="shared" ca="1" si="8"/>
        <v>5.5824901865305696</v>
      </c>
      <c r="J52" s="58">
        <f t="shared" ca="1" si="9"/>
        <v>11.212734712767116</v>
      </c>
      <c r="K52" s="60"/>
      <c r="L52" s="8">
        <f t="shared" ca="1" si="10"/>
        <v>0</v>
      </c>
      <c r="M52" s="8">
        <f t="shared" ca="1" si="11"/>
        <v>1</v>
      </c>
      <c r="N52" s="8">
        <f t="shared" ca="1" si="12"/>
        <v>0</v>
      </c>
      <c r="P52" s="8">
        <f t="shared" ca="1" si="13"/>
        <v>1</v>
      </c>
      <c r="Q52" s="8">
        <f t="shared" ca="1" si="14"/>
        <v>0</v>
      </c>
      <c r="R52" s="8">
        <f t="shared" ca="1" si="15"/>
        <v>0</v>
      </c>
      <c r="S52" s="8">
        <f t="shared" ca="1" si="16"/>
        <v>1</v>
      </c>
      <c r="T52" s="8">
        <f t="shared" ca="1" si="17"/>
        <v>0</v>
      </c>
      <c r="U52" s="8">
        <f t="shared" ca="1" si="18"/>
        <v>1</v>
      </c>
      <c r="W52" s="58">
        <f t="shared" ca="1" si="22"/>
        <v>9.5230506420862344</v>
      </c>
      <c r="X52" s="58">
        <f t="shared" ca="1" si="22"/>
        <v>11.212734712767116</v>
      </c>
      <c r="Y52" s="58">
        <f t="shared" ca="1" si="22"/>
        <v>5.5824901865305696</v>
      </c>
      <c r="Z52" s="58">
        <f t="shared" ca="1" si="20"/>
        <v>11.212734712767116</v>
      </c>
      <c r="AA52" s="7" t="str">
        <f t="shared" ca="1" si="23"/>
        <v>ADF</v>
      </c>
      <c r="AB52" s="60"/>
      <c r="AC52" s="59">
        <f t="shared" ca="1" si="24"/>
        <v>1</v>
      </c>
      <c r="AD52" s="59">
        <f t="shared" ca="1" si="24"/>
        <v>0</v>
      </c>
      <c r="AE52" s="59">
        <f t="shared" ca="1" si="24"/>
        <v>0</v>
      </c>
      <c r="AF52" s="59">
        <f t="shared" ca="1" si="24"/>
        <v>1</v>
      </c>
      <c r="AG52" s="59">
        <f t="shared" ca="1" si="24"/>
        <v>0</v>
      </c>
      <c r="AH52" s="59">
        <f t="shared" ca="1" si="24"/>
        <v>1</v>
      </c>
    </row>
    <row r="53" spans="1:34" hidden="1" x14ac:dyDescent="0.25">
      <c r="A53" s="58">
        <f t="shared" ca="1" si="28"/>
        <v>5.5834528987911414</v>
      </c>
      <c r="B53" s="58">
        <f t="shared" ca="1" si="28"/>
        <v>2.2816500398600508</v>
      </c>
      <c r="C53" s="58">
        <f t="shared" ca="1" si="28"/>
        <v>4.0828863461006986</v>
      </c>
      <c r="D53" s="58">
        <f t="shared" ca="1" si="28"/>
        <v>3.0778624220421515</v>
      </c>
      <c r="E53" s="58">
        <f t="shared" ca="1" si="28"/>
        <v>2.4082416277957446</v>
      </c>
      <c r="F53" s="58">
        <f t="shared" ca="1" si="28"/>
        <v>3.754937760455948</v>
      </c>
      <c r="G53" s="58">
        <f t="shared" ca="1" si="6"/>
        <v>9.6663392448918408</v>
      </c>
      <c r="H53" s="58">
        <f t="shared" ca="1" si="7"/>
        <v>12.416253081289241</v>
      </c>
      <c r="I53" s="58">
        <f t="shared" ca="1" si="8"/>
        <v>8.444829428111742</v>
      </c>
      <c r="J53" s="58">
        <f t="shared" ca="1" si="9"/>
        <v>12.416253081289241</v>
      </c>
      <c r="K53" s="60"/>
      <c r="L53" s="8">
        <f t="shared" ca="1" si="10"/>
        <v>0</v>
      </c>
      <c r="M53" s="8">
        <f t="shared" ca="1" si="11"/>
        <v>1</v>
      </c>
      <c r="N53" s="8">
        <f t="shared" ca="1" si="12"/>
        <v>0</v>
      </c>
      <c r="P53" s="8">
        <f t="shared" ca="1" si="13"/>
        <v>1</v>
      </c>
      <c r="Q53" s="8">
        <f t="shared" ca="1" si="14"/>
        <v>0</v>
      </c>
      <c r="R53" s="8">
        <f t="shared" ca="1" si="15"/>
        <v>0</v>
      </c>
      <c r="S53" s="8">
        <f t="shared" ca="1" si="16"/>
        <v>1</v>
      </c>
      <c r="T53" s="8">
        <f t="shared" ca="1" si="17"/>
        <v>0</v>
      </c>
      <c r="U53" s="8">
        <f t="shared" ca="1" si="18"/>
        <v>1</v>
      </c>
      <c r="W53" s="58">
        <f t="shared" ca="1" si="22"/>
        <v>9.6663392448918408</v>
      </c>
      <c r="X53" s="58">
        <f t="shared" ca="1" si="22"/>
        <v>12.416253081289241</v>
      </c>
      <c r="Y53" s="58">
        <f t="shared" ca="1" si="22"/>
        <v>8.444829428111742</v>
      </c>
      <c r="Z53" s="58">
        <f t="shared" ca="1" si="20"/>
        <v>12.416253081289241</v>
      </c>
      <c r="AA53" s="7" t="str">
        <f t="shared" ca="1" si="23"/>
        <v>ADF</v>
      </c>
      <c r="AB53" s="60"/>
      <c r="AC53" s="59">
        <f t="shared" ca="1" si="24"/>
        <v>1</v>
      </c>
      <c r="AD53" s="59">
        <f t="shared" ca="1" si="24"/>
        <v>0</v>
      </c>
      <c r="AE53" s="59">
        <f t="shared" ca="1" si="24"/>
        <v>0</v>
      </c>
      <c r="AF53" s="59">
        <f t="shared" ca="1" si="24"/>
        <v>1</v>
      </c>
      <c r="AG53" s="59">
        <f t="shared" ca="1" si="24"/>
        <v>0</v>
      </c>
      <c r="AH53" s="59">
        <f t="shared" ca="1" si="24"/>
        <v>1</v>
      </c>
    </row>
    <row r="54" spans="1:34" hidden="1" x14ac:dyDescent="0.25">
      <c r="A54" s="58">
        <f t="shared" ca="1" si="28"/>
        <v>3.9330506869702755</v>
      </c>
      <c r="B54" s="58">
        <f t="shared" ca="1" si="28"/>
        <v>1.7014713140264806</v>
      </c>
      <c r="C54" s="58">
        <f t="shared" ca="1" si="28"/>
        <v>4.6896091912513</v>
      </c>
      <c r="D54" s="58">
        <f t="shared" ca="1" si="28"/>
        <v>4.7100286088026646</v>
      </c>
      <c r="E54" s="58">
        <f t="shared" ca="1" si="28"/>
        <v>1.1577388012058558</v>
      </c>
      <c r="F54" s="58">
        <f t="shared" ca="1" si="28"/>
        <v>3.4447807532519326</v>
      </c>
      <c r="G54" s="58">
        <f t="shared" ca="1" si="6"/>
        <v>8.622659878221576</v>
      </c>
      <c r="H54" s="58">
        <f t="shared" ca="1" si="7"/>
        <v>12.087860049024872</v>
      </c>
      <c r="I54" s="58">
        <f t="shared" ca="1" si="8"/>
        <v>6.3039908684842691</v>
      </c>
      <c r="J54" s="58">
        <f t="shared" ca="1" si="9"/>
        <v>12.087860049024872</v>
      </c>
      <c r="K54" s="60"/>
      <c r="L54" s="8">
        <f t="shared" ca="1" si="10"/>
        <v>0</v>
      </c>
      <c r="M54" s="8">
        <f t="shared" ca="1" si="11"/>
        <v>1</v>
      </c>
      <c r="N54" s="8">
        <f t="shared" ca="1" si="12"/>
        <v>0</v>
      </c>
      <c r="P54" s="8">
        <f t="shared" ca="1" si="13"/>
        <v>1</v>
      </c>
      <c r="Q54" s="8">
        <f t="shared" ca="1" si="14"/>
        <v>0</v>
      </c>
      <c r="R54" s="8">
        <f t="shared" ca="1" si="15"/>
        <v>0</v>
      </c>
      <c r="S54" s="8">
        <f t="shared" ca="1" si="16"/>
        <v>1</v>
      </c>
      <c r="T54" s="8">
        <f t="shared" ca="1" si="17"/>
        <v>0</v>
      </c>
      <c r="U54" s="8">
        <f t="shared" ca="1" si="18"/>
        <v>1</v>
      </c>
      <c r="W54" s="58">
        <f t="shared" ca="1" si="22"/>
        <v>8.622659878221576</v>
      </c>
      <c r="X54" s="58">
        <f t="shared" ca="1" si="22"/>
        <v>12.087860049024872</v>
      </c>
      <c r="Y54" s="58">
        <f t="shared" ca="1" si="22"/>
        <v>6.3039908684842691</v>
      </c>
      <c r="Z54" s="58">
        <f t="shared" ca="1" si="20"/>
        <v>12.087860049024872</v>
      </c>
      <c r="AA54" s="7" t="str">
        <f t="shared" ca="1" si="23"/>
        <v>ADF</v>
      </c>
      <c r="AB54" s="60"/>
      <c r="AC54" s="59">
        <f t="shared" ca="1" si="24"/>
        <v>1</v>
      </c>
      <c r="AD54" s="59">
        <f t="shared" ca="1" si="24"/>
        <v>0</v>
      </c>
      <c r="AE54" s="59">
        <f t="shared" ca="1" si="24"/>
        <v>0</v>
      </c>
      <c r="AF54" s="59">
        <f t="shared" ca="1" si="24"/>
        <v>1</v>
      </c>
      <c r="AG54" s="59">
        <f t="shared" ca="1" si="24"/>
        <v>0</v>
      </c>
      <c r="AH54" s="59">
        <f t="shared" ca="1" si="24"/>
        <v>1</v>
      </c>
    </row>
    <row r="55" spans="1:34" hidden="1" x14ac:dyDescent="0.25">
      <c r="A55" s="58">
        <f t="shared" ref="A55:F64" ca="1" si="29">A$2+(A$3-A$2)*RAND()</f>
        <v>4.3673192467665611</v>
      </c>
      <c r="B55" s="58">
        <f t="shared" ca="1" si="29"/>
        <v>4.9875996993764726</v>
      </c>
      <c r="C55" s="58">
        <f t="shared" ca="1" si="29"/>
        <v>4.4998212035474019</v>
      </c>
      <c r="D55" s="58">
        <f t="shared" ca="1" si="29"/>
        <v>2.0514141087934368</v>
      </c>
      <c r="E55" s="58">
        <f t="shared" ca="1" si="29"/>
        <v>1.264130329736</v>
      </c>
      <c r="F55" s="58">
        <f t="shared" ca="1" si="29"/>
        <v>3.040547310132351</v>
      </c>
      <c r="G55" s="58">
        <f t="shared" ca="1" si="6"/>
        <v>8.867140450313963</v>
      </c>
      <c r="H55" s="58">
        <f t="shared" ca="1" si="7"/>
        <v>9.4592806656923489</v>
      </c>
      <c r="I55" s="58">
        <f t="shared" ca="1" si="8"/>
        <v>9.2922773392448228</v>
      </c>
      <c r="J55" s="58">
        <f t="shared" ca="1" si="9"/>
        <v>9.4592806656923489</v>
      </c>
      <c r="K55" s="60"/>
      <c r="L55" s="8">
        <f t="shared" ca="1" si="10"/>
        <v>0</v>
      </c>
      <c r="M55" s="8">
        <f t="shared" ca="1" si="11"/>
        <v>1</v>
      </c>
      <c r="N55" s="8">
        <f t="shared" ca="1" si="12"/>
        <v>0</v>
      </c>
      <c r="P55" s="8">
        <f t="shared" ca="1" si="13"/>
        <v>1</v>
      </c>
      <c r="Q55" s="8">
        <f t="shared" ca="1" si="14"/>
        <v>0</v>
      </c>
      <c r="R55" s="8">
        <f t="shared" ca="1" si="15"/>
        <v>0</v>
      </c>
      <c r="S55" s="8">
        <f t="shared" ca="1" si="16"/>
        <v>1</v>
      </c>
      <c r="T55" s="8">
        <f t="shared" ca="1" si="17"/>
        <v>0</v>
      </c>
      <c r="U55" s="8">
        <f t="shared" ca="1" si="18"/>
        <v>1</v>
      </c>
      <c r="W55" s="58">
        <f t="shared" ca="1" si="22"/>
        <v>8.867140450313963</v>
      </c>
      <c r="X55" s="58">
        <f t="shared" ca="1" si="22"/>
        <v>9.4592806656923489</v>
      </c>
      <c r="Y55" s="58">
        <f t="shared" ca="1" si="22"/>
        <v>9.2922773392448228</v>
      </c>
      <c r="Z55" s="58">
        <f t="shared" ca="1" si="20"/>
        <v>9.4592806656923489</v>
      </c>
      <c r="AA55" s="7" t="str">
        <f t="shared" ca="1" si="23"/>
        <v>ADF</v>
      </c>
      <c r="AB55" s="60"/>
      <c r="AC55" s="59">
        <f t="shared" ca="1" si="24"/>
        <v>1</v>
      </c>
      <c r="AD55" s="59">
        <f t="shared" ca="1" si="24"/>
        <v>0</v>
      </c>
      <c r="AE55" s="59">
        <f t="shared" ca="1" si="24"/>
        <v>0</v>
      </c>
      <c r="AF55" s="59">
        <f t="shared" ca="1" si="24"/>
        <v>1</v>
      </c>
      <c r="AG55" s="59">
        <f t="shared" ca="1" si="24"/>
        <v>0</v>
      </c>
      <c r="AH55" s="59">
        <f t="shared" ca="1" si="24"/>
        <v>1</v>
      </c>
    </row>
    <row r="56" spans="1:34" hidden="1" x14ac:dyDescent="0.25">
      <c r="A56" s="58">
        <f t="shared" ca="1" si="29"/>
        <v>3.6037941281692549</v>
      </c>
      <c r="B56" s="58">
        <f t="shared" ca="1" si="29"/>
        <v>2.9659838968251404</v>
      </c>
      <c r="C56" s="58">
        <f t="shared" ca="1" si="29"/>
        <v>6.8208477590956651</v>
      </c>
      <c r="D56" s="58">
        <f t="shared" ca="1" si="29"/>
        <v>5.3324642528528354</v>
      </c>
      <c r="E56" s="58">
        <f t="shared" ca="1" si="29"/>
        <v>2.7987887466629164</v>
      </c>
      <c r="F56" s="58">
        <f t="shared" ca="1" si="29"/>
        <v>3.8859922889885365</v>
      </c>
      <c r="G56" s="58">
        <f t="shared" ca="1" si="6"/>
        <v>10.42464188726492</v>
      </c>
      <c r="H56" s="58">
        <f t="shared" ca="1" si="7"/>
        <v>12.822250670010627</v>
      </c>
      <c r="I56" s="58">
        <f t="shared" ca="1" si="8"/>
        <v>9.6507649324765925</v>
      </c>
      <c r="J56" s="58">
        <f t="shared" ca="1" si="9"/>
        <v>12.822250670010627</v>
      </c>
      <c r="K56" s="60"/>
      <c r="L56" s="8">
        <f t="shared" ca="1" si="10"/>
        <v>0</v>
      </c>
      <c r="M56" s="8">
        <f t="shared" ca="1" si="11"/>
        <v>1</v>
      </c>
      <c r="N56" s="8">
        <f t="shared" ca="1" si="12"/>
        <v>0</v>
      </c>
      <c r="P56" s="8">
        <f t="shared" ca="1" si="13"/>
        <v>1</v>
      </c>
      <c r="Q56" s="8">
        <f t="shared" ca="1" si="14"/>
        <v>0</v>
      </c>
      <c r="R56" s="8">
        <f t="shared" ca="1" si="15"/>
        <v>0</v>
      </c>
      <c r="S56" s="8">
        <f t="shared" ca="1" si="16"/>
        <v>1</v>
      </c>
      <c r="T56" s="8">
        <f t="shared" ca="1" si="17"/>
        <v>0</v>
      </c>
      <c r="U56" s="8">
        <f t="shared" ca="1" si="18"/>
        <v>1</v>
      </c>
      <c r="W56" s="58">
        <f t="shared" ca="1" si="22"/>
        <v>10.42464188726492</v>
      </c>
      <c r="X56" s="58">
        <f t="shared" ca="1" si="22"/>
        <v>12.822250670010627</v>
      </c>
      <c r="Y56" s="58">
        <f t="shared" ca="1" si="22"/>
        <v>9.6507649324765925</v>
      </c>
      <c r="Z56" s="58">
        <f t="shared" ca="1" si="20"/>
        <v>12.822250670010627</v>
      </c>
      <c r="AA56" s="7" t="str">
        <f t="shared" ca="1" si="23"/>
        <v>ADF</v>
      </c>
      <c r="AB56" s="60"/>
      <c r="AC56" s="59">
        <f t="shared" ca="1" si="24"/>
        <v>1</v>
      </c>
      <c r="AD56" s="59">
        <f t="shared" ca="1" si="24"/>
        <v>0</v>
      </c>
      <c r="AE56" s="59">
        <f t="shared" ca="1" si="24"/>
        <v>0</v>
      </c>
      <c r="AF56" s="59">
        <f t="shared" ca="1" si="24"/>
        <v>1</v>
      </c>
      <c r="AG56" s="59">
        <f t="shared" ca="1" si="24"/>
        <v>0</v>
      </c>
      <c r="AH56" s="59">
        <f t="shared" ca="1" si="24"/>
        <v>1</v>
      </c>
    </row>
    <row r="57" spans="1:34" hidden="1" x14ac:dyDescent="0.25">
      <c r="A57" s="58">
        <f t="shared" ca="1" si="29"/>
        <v>3.4585242334353459</v>
      </c>
      <c r="B57" s="58">
        <f t="shared" ca="1" si="29"/>
        <v>3.4571688632887891</v>
      </c>
      <c r="C57" s="58">
        <f t="shared" ca="1" si="29"/>
        <v>7.8468497980653753</v>
      </c>
      <c r="D57" s="58">
        <f t="shared" ca="1" si="29"/>
        <v>5.5980336124104983</v>
      </c>
      <c r="E57" s="58">
        <f t="shared" ca="1" si="29"/>
        <v>1.4733140781100995</v>
      </c>
      <c r="F57" s="58">
        <f t="shared" ca="1" si="29"/>
        <v>2.1460915799477069</v>
      </c>
      <c r="G57" s="58">
        <f t="shared" ca="1" si="6"/>
        <v>11.305374031500721</v>
      </c>
      <c r="H57" s="58">
        <f t="shared" ca="1" si="7"/>
        <v>11.202649425793552</v>
      </c>
      <c r="I57" s="58">
        <f t="shared" ca="1" si="8"/>
        <v>7.076574521346596</v>
      </c>
      <c r="J57" s="58">
        <f t="shared" ca="1" si="9"/>
        <v>11.305374031500721</v>
      </c>
      <c r="K57" s="60"/>
      <c r="L57" s="8">
        <f t="shared" ca="1" si="10"/>
        <v>1</v>
      </c>
      <c r="M57" s="8">
        <f t="shared" ca="1" si="11"/>
        <v>0</v>
      </c>
      <c r="N57" s="8">
        <f t="shared" ca="1" si="12"/>
        <v>0</v>
      </c>
      <c r="P57" s="8">
        <f t="shared" ca="1" si="13"/>
        <v>1</v>
      </c>
      <c r="Q57" s="8">
        <f t="shared" ca="1" si="14"/>
        <v>0</v>
      </c>
      <c r="R57" s="8">
        <f t="shared" ca="1" si="15"/>
        <v>1</v>
      </c>
      <c r="S57" s="8">
        <f t="shared" ca="1" si="16"/>
        <v>0</v>
      </c>
      <c r="T57" s="8">
        <f t="shared" ca="1" si="17"/>
        <v>0</v>
      </c>
      <c r="U57" s="8">
        <f t="shared" ca="1" si="18"/>
        <v>0</v>
      </c>
      <c r="W57" s="58">
        <f t="shared" ca="1" si="22"/>
        <v>11.305374031500721</v>
      </c>
      <c r="X57" s="58">
        <f t="shared" ca="1" si="22"/>
        <v>11.202649425793552</v>
      </c>
      <c r="Y57" s="58">
        <f t="shared" ca="1" si="22"/>
        <v>7.076574521346596</v>
      </c>
      <c r="Z57" s="58">
        <f t="shared" ca="1" si="20"/>
        <v>11.305374031500721</v>
      </c>
      <c r="AA57" s="7" t="str">
        <f t="shared" ca="1" si="23"/>
        <v>AC</v>
      </c>
      <c r="AB57" s="60"/>
      <c r="AC57" s="59">
        <f t="shared" ca="1" si="24"/>
        <v>1</v>
      </c>
      <c r="AD57" s="59">
        <f t="shared" ca="1" si="24"/>
        <v>0</v>
      </c>
      <c r="AE57" s="59">
        <f t="shared" ca="1" si="24"/>
        <v>1</v>
      </c>
      <c r="AF57" s="59">
        <f t="shared" ca="1" si="24"/>
        <v>0</v>
      </c>
      <c r="AG57" s="59">
        <f t="shared" ca="1" si="24"/>
        <v>0</v>
      </c>
      <c r="AH57" s="59">
        <f t="shared" ca="1" si="24"/>
        <v>0</v>
      </c>
    </row>
    <row r="58" spans="1:34" hidden="1" x14ac:dyDescent="0.25">
      <c r="A58" s="58">
        <f t="shared" ca="1" si="29"/>
        <v>3.6050590998096275</v>
      </c>
      <c r="B58" s="58">
        <f t="shared" ca="1" si="29"/>
        <v>1.8108868121429831</v>
      </c>
      <c r="C58" s="58">
        <f t="shared" ca="1" si="29"/>
        <v>6.1755108725255958</v>
      </c>
      <c r="D58" s="58">
        <f t="shared" ca="1" si="29"/>
        <v>5.1337839680118531</v>
      </c>
      <c r="E58" s="58">
        <f t="shared" ca="1" si="29"/>
        <v>2.1993871130088118</v>
      </c>
      <c r="F58" s="58">
        <f t="shared" ca="1" si="29"/>
        <v>2.0383515384959603</v>
      </c>
      <c r="G58" s="58">
        <f t="shared" ca="1" si="6"/>
        <v>9.7805699723352237</v>
      </c>
      <c r="H58" s="58">
        <f t="shared" ca="1" si="7"/>
        <v>10.77719460631744</v>
      </c>
      <c r="I58" s="58">
        <f t="shared" ca="1" si="8"/>
        <v>6.0486254636477552</v>
      </c>
      <c r="J58" s="58">
        <f t="shared" ca="1" si="9"/>
        <v>10.77719460631744</v>
      </c>
      <c r="K58" s="60"/>
      <c r="L58" s="8">
        <f t="shared" ca="1" si="10"/>
        <v>0</v>
      </c>
      <c r="M58" s="8">
        <f t="shared" ca="1" si="11"/>
        <v>1</v>
      </c>
      <c r="N58" s="8">
        <f t="shared" ca="1" si="12"/>
        <v>0</v>
      </c>
      <c r="P58" s="8">
        <f t="shared" ca="1" si="13"/>
        <v>1</v>
      </c>
      <c r="Q58" s="8">
        <f t="shared" ca="1" si="14"/>
        <v>0</v>
      </c>
      <c r="R58" s="8">
        <f t="shared" ca="1" si="15"/>
        <v>0</v>
      </c>
      <c r="S58" s="8">
        <f t="shared" ca="1" si="16"/>
        <v>1</v>
      </c>
      <c r="T58" s="8">
        <f t="shared" ca="1" si="17"/>
        <v>0</v>
      </c>
      <c r="U58" s="8">
        <f t="shared" ca="1" si="18"/>
        <v>1</v>
      </c>
      <c r="W58" s="58">
        <f t="shared" ca="1" si="22"/>
        <v>9.7805699723352237</v>
      </c>
      <c r="X58" s="58">
        <f t="shared" ca="1" si="22"/>
        <v>10.77719460631744</v>
      </c>
      <c r="Y58" s="58">
        <f t="shared" ca="1" si="22"/>
        <v>6.0486254636477552</v>
      </c>
      <c r="Z58" s="58">
        <f t="shared" ca="1" si="20"/>
        <v>10.77719460631744</v>
      </c>
      <c r="AA58" s="7" t="str">
        <f t="shared" ca="1" si="23"/>
        <v>ADF</v>
      </c>
      <c r="AB58" s="60"/>
      <c r="AC58" s="59">
        <f t="shared" ca="1" si="24"/>
        <v>1</v>
      </c>
      <c r="AD58" s="59">
        <f t="shared" ca="1" si="24"/>
        <v>0</v>
      </c>
      <c r="AE58" s="59">
        <f t="shared" ca="1" si="24"/>
        <v>0</v>
      </c>
      <c r="AF58" s="59">
        <f t="shared" ca="1" si="24"/>
        <v>1</v>
      </c>
      <c r="AG58" s="59">
        <f t="shared" ca="1" si="24"/>
        <v>0</v>
      </c>
      <c r="AH58" s="59">
        <f t="shared" ca="1" si="24"/>
        <v>1</v>
      </c>
    </row>
    <row r="59" spans="1:34" hidden="1" x14ac:dyDescent="0.25">
      <c r="A59" s="58">
        <f t="shared" ca="1" si="29"/>
        <v>4.0642220357288483</v>
      </c>
      <c r="B59" s="58">
        <f t="shared" ca="1" si="29"/>
        <v>4.1829350935366589</v>
      </c>
      <c r="C59" s="58">
        <f t="shared" ca="1" si="29"/>
        <v>4.1599993830109963</v>
      </c>
      <c r="D59" s="58">
        <f t="shared" ca="1" si="29"/>
        <v>3.2217265918792397</v>
      </c>
      <c r="E59" s="58">
        <f t="shared" ca="1" si="29"/>
        <v>1.1010724548714246</v>
      </c>
      <c r="F59" s="58">
        <f t="shared" ca="1" si="29"/>
        <v>2.27442766641623</v>
      </c>
      <c r="G59" s="58">
        <f t="shared" ca="1" si="6"/>
        <v>8.2242214187398446</v>
      </c>
      <c r="H59" s="58">
        <f t="shared" ca="1" si="7"/>
        <v>9.5603762940243175</v>
      </c>
      <c r="I59" s="58">
        <f t="shared" ca="1" si="8"/>
        <v>7.5584352148243132</v>
      </c>
      <c r="J59" s="58">
        <f t="shared" ca="1" si="9"/>
        <v>9.5603762940243175</v>
      </c>
      <c r="K59" s="60"/>
      <c r="L59" s="8">
        <f t="shared" ca="1" si="10"/>
        <v>0</v>
      </c>
      <c r="M59" s="8">
        <f t="shared" ca="1" si="11"/>
        <v>1</v>
      </c>
      <c r="N59" s="8">
        <f t="shared" ca="1" si="12"/>
        <v>0</v>
      </c>
      <c r="P59" s="8">
        <f t="shared" ca="1" si="13"/>
        <v>1</v>
      </c>
      <c r="Q59" s="8">
        <f t="shared" ca="1" si="14"/>
        <v>0</v>
      </c>
      <c r="R59" s="8">
        <f t="shared" ca="1" si="15"/>
        <v>0</v>
      </c>
      <c r="S59" s="8">
        <f t="shared" ca="1" si="16"/>
        <v>1</v>
      </c>
      <c r="T59" s="8">
        <f t="shared" ca="1" si="17"/>
        <v>0</v>
      </c>
      <c r="U59" s="8">
        <f t="shared" ca="1" si="18"/>
        <v>1</v>
      </c>
      <c r="W59" s="58">
        <f t="shared" ca="1" si="22"/>
        <v>8.2242214187398446</v>
      </c>
      <c r="X59" s="58">
        <f t="shared" ca="1" si="22"/>
        <v>9.5603762940243175</v>
      </c>
      <c r="Y59" s="58">
        <f t="shared" ca="1" si="22"/>
        <v>7.5584352148243132</v>
      </c>
      <c r="Z59" s="58">
        <f t="shared" ca="1" si="20"/>
        <v>9.5603762940243175</v>
      </c>
      <c r="AA59" s="7" t="str">
        <f t="shared" ca="1" si="23"/>
        <v>ADF</v>
      </c>
      <c r="AB59" s="60"/>
      <c r="AC59" s="59">
        <f t="shared" ca="1" si="24"/>
        <v>1</v>
      </c>
      <c r="AD59" s="59">
        <f t="shared" ca="1" si="24"/>
        <v>0</v>
      </c>
      <c r="AE59" s="59">
        <f t="shared" ca="1" si="24"/>
        <v>0</v>
      </c>
      <c r="AF59" s="59">
        <f t="shared" ca="1" si="24"/>
        <v>1</v>
      </c>
      <c r="AG59" s="59">
        <f t="shared" ca="1" si="24"/>
        <v>0</v>
      </c>
      <c r="AH59" s="59">
        <f t="shared" ca="1" si="24"/>
        <v>1</v>
      </c>
    </row>
    <row r="60" spans="1:34" hidden="1" x14ac:dyDescent="0.25">
      <c r="A60" s="58">
        <f t="shared" ca="1" si="29"/>
        <v>2.5390833337423251</v>
      </c>
      <c r="B60" s="58">
        <f t="shared" ca="1" si="29"/>
        <v>1.7849447327775807</v>
      </c>
      <c r="C60" s="58">
        <f t="shared" ca="1" si="29"/>
        <v>4.0676565383140435</v>
      </c>
      <c r="D60" s="58">
        <f t="shared" ca="1" si="29"/>
        <v>5.2447641195889529</v>
      </c>
      <c r="E60" s="58">
        <f t="shared" ca="1" si="29"/>
        <v>2.4746993556158321</v>
      </c>
      <c r="F60" s="58">
        <f t="shared" ca="1" si="29"/>
        <v>2.9387810237913579</v>
      </c>
      <c r="G60" s="58">
        <f t="shared" ca="1" si="6"/>
        <v>6.6067398720563686</v>
      </c>
      <c r="H60" s="58">
        <f t="shared" ca="1" si="7"/>
        <v>10.722628477122637</v>
      </c>
      <c r="I60" s="58">
        <f t="shared" ca="1" si="8"/>
        <v>7.1984251121847711</v>
      </c>
      <c r="J60" s="58">
        <f t="shared" ca="1" si="9"/>
        <v>10.722628477122637</v>
      </c>
      <c r="K60" s="60"/>
      <c r="L60" s="8">
        <f t="shared" ca="1" si="10"/>
        <v>0</v>
      </c>
      <c r="M60" s="8">
        <f t="shared" ca="1" si="11"/>
        <v>1</v>
      </c>
      <c r="N60" s="8">
        <f t="shared" ca="1" si="12"/>
        <v>0</v>
      </c>
      <c r="P60" s="8">
        <f t="shared" ca="1" si="13"/>
        <v>1</v>
      </c>
      <c r="Q60" s="8">
        <f t="shared" ca="1" si="14"/>
        <v>0</v>
      </c>
      <c r="R60" s="8">
        <f t="shared" ca="1" si="15"/>
        <v>0</v>
      </c>
      <c r="S60" s="8">
        <f t="shared" ca="1" si="16"/>
        <v>1</v>
      </c>
      <c r="T60" s="8">
        <f t="shared" ca="1" si="17"/>
        <v>0</v>
      </c>
      <c r="U60" s="8">
        <f t="shared" ca="1" si="18"/>
        <v>1</v>
      </c>
      <c r="W60" s="58">
        <f t="shared" ca="1" si="22"/>
        <v>6.6067398720563686</v>
      </c>
      <c r="X60" s="58">
        <f t="shared" ca="1" si="22"/>
        <v>10.722628477122637</v>
      </c>
      <c r="Y60" s="58">
        <f t="shared" ca="1" si="22"/>
        <v>7.1984251121847711</v>
      </c>
      <c r="Z60" s="58">
        <f t="shared" ca="1" si="20"/>
        <v>10.722628477122637</v>
      </c>
      <c r="AA60" s="7" t="str">
        <f t="shared" ca="1" si="23"/>
        <v>ADF</v>
      </c>
      <c r="AB60" s="60"/>
      <c r="AC60" s="59">
        <f t="shared" ca="1" si="24"/>
        <v>1</v>
      </c>
      <c r="AD60" s="59">
        <f t="shared" ca="1" si="24"/>
        <v>0</v>
      </c>
      <c r="AE60" s="59">
        <f t="shared" ca="1" si="24"/>
        <v>0</v>
      </c>
      <c r="AF60" s="59">
        <f t="shared" ca="1" si="24"/>
        <v>1</v>
      </c>
      <c r="AG60" s="59">
        <f t="shared" ca="1" si="24"/>
        <v>0</v>
      </c>
      <c r="AH60" s="59">
        <f t="shared" ca="1" si="24"/>
        <v>1</v>
      </c>
    </row>
    <row r="61" spans="1:34" hidden="1" x14ac:dyDescent="0.25">
      <c r="A61" s="58">
        <f t="shared" ca="1" si="29"/>
        <v>5.5878645432893297</v>
      </c>
      <c r="B61" s="58">
        <f t="shared" ca="1" si="29"/>
        <v>4.5890775260314181</v>
      </c>
      <c r="C61" s="58">
        <f t="shared" ca="1" si="29"/>
        <v>4.256314802304928</v>
      </c>
      <c r="D61" s="58">
        <f t="shared" ca="1" si="29"/>
        <v>2.4279388413993654</v>
      </c>
      <c r="E61" s="58">
        <f t="shared" ca="1" si="29"/>
        <v>1.2249506924666773</v>
      </c>
      <c r="F61" s="58">
        <f t="shared" ca="1" si="29"/>
        <v>2.4038103590622226</v>
      </c>
      <c r="G61" s="58">
        <f t="shared" ca="1" si="6"/>
        <v>9.8441793455942577</v>
      </c>
      <c r="H61" s="58">
        <f t="shared" ca="1" si="7"/>
        <v>10.419613743750919</v>
      </c>
      <c r="I61" s="58">
        <f t="shared" ca="1" si="8"/>
        <v>8.2178385775603182</v>
      </c>
      <c r="J61" s="58">
        <f t="shared" ca="1" si="9"/>
        <v>10.419613743750919</v>
      </c>
      <c r="K61" s="60"/>
      <c r="L61" s="8">
        <f t="shared" ca="1" si="10"/>
        <v>0</v>
      </c>
      <c r="M61" s="8">
        <f t="shared" ca="1" si="11"/>
        <v>1</v>
      </c>
      <c r="N61" s="8">
        <f t="shared" ca="1" si="12"/>
        <v>0</v>
      </c>
      <c r="P61" s="8">
        <f t="shared" ca="1" si="13"/>
        <v>1</v>
      </c>
      <c r="Q61" s="8">
        <f t="shared" ca="1" si="14"/>
        <v>0</v>
      </c>
      <c r="R61" s="8">
        <f t="shared" ca="1" si="15"/>
        <v>0</v>
      </c>
      <c r="S61" s="8">
        <f t="shared" ca="1" si="16"/>
        <v>1</v>
      </c>
      <c r="T61" s="8">
        <f t="shared" ca="1" si="17"/>
        <v>0</v>
      </c>
      <c r="U61" s="8">
        <f t="shared" ca="1" si="18"/>
        <v>1</v>
      </c>
      <c r="W61" s="58">
        <f t="shared" ca="1" si="22"/>
        <v>9.8441793455942577</v>
      </c>
      <c r="X61" s="58">
        <f t="shared" ca="1" si="22"/>
        <v>10.419613743750919</v>
      </c>
      <c r="Y61" s="58">
        <f t="shared" ca="1" si="22"/>
        <v>8.2178385775603182</v>
      </c>
      <c r="Z61" s="58">
        <f t="shared" ca="1" si="20"/>
        <v>10.419613743750919</v>
      </c>
      <c r="AA61" s="7" t="str">
        <f t="shared" ca="1" si="23"/>
        <v>ADF</v>
      </c>
      <c r="AB61" s="60"/>
      <c r="AC61" s="59">
        <f t="shared" ref="AC61:AH103" ca="1" si="30">IFERROR(FIND(AC$4,$AA61)/FIND(AC$4,$AA61),0)</f>
        <v>1</v>
      </c>
      <c r="AD61" s="59">
        <f t="shared" ca="1" si="30"/>
        <v>0</v>
      </c>
      <c r="AE61" s="59">
        <f t="shared" ca="1" si="30"/>
        <v>0</v>
      </c>
      <c r="AF61" s="59">
        <f t="shared" ca="1" si="30"/>
        <v>1</v>
      </c>
      <c r="AG61" s="59">
        <f t="shared" ca="1" si="30"/>
        <v>0</v>
      </c>
      <c r="AH61" s="59">
        <f t="shared" ca="1" si="30"/>
        <v>1</v>
      </c>
    </row>
    <row r="62" spans="1:34" hidden="1" x14ac:dyDescent="0.25">
      <c r="A62" s="58">
        <f t="shared" ca="1" si="29"/>
        <v>4.7926472988283795</v>
      </c>
      <c r="B62" s="58">
        <f t="shared" ca="1" si="29"/>
        <v>3.1203698014185068</v>
      </c>
      <c r="C62" s="58">
        <f t="shared" ca="1" si="29"/>
        <v>5.0499253486866742</v>
      </c>
      <c r="D62" s="58">
        <f t="shared" ca="1" si="29"/>
        <v>5.297946693936022</v>
      </c>
      <c r="E62" s="58">
        <f t="shared" ca="1" si="29"/>
        <v>2.6721924785175255</v>
      </c>
      <c r="F62" s="58">
        <f t="shared" ca="1" si="29"/>
        <v>2.8748717018600605</v>
      </c>
      <c r="G62" s="58">
        <f t="shared" ca="1" si="6"/>
        <v>9.8425726475150537</v>
      </c>
      <c r="H62" s="58">
        <f t="shared" ca="1" si="7"/>
        <v>12.965465694624461</v>
      </c>
      <c r="I62" s="58">
        <f t="shared" ca="1" si="8"/>
        <v>8.6674339817960924</v>
      </c>
      <c r="J62" s="58">
        <f t="shared" ca="1" si="9"/>
        <v>12.965465694624461</v>
      </c>
      <c r="K62" s="60"/>
      <c r="L62" s="8">
        <f t="shared" ca="1" si="10"/>
        <v>0</v>
      </c>
      <c r="M62" s="8">
        <f t="shared" ca="1" si="11"/>
        <v>1</v>
      </c>
      <c r="N62" s="8">
        <f t="shared" ca="1" si="12"/>
        <v>0</v>
      </c>
      <c r="P62" s="8">
        <f t="shared" ca="1" si="13"/>
        <v>1</v>
      </c>
      <c r="Q62" s="8">
        <f t="shared" ca="1" si="14"/>
        <v>0</v>
      </c>
      <c r="R62" s="8">
        <f t="shared" ca="1" si="15"/>
        <v>0</v>
      </c>
      <c r="S62" s="8">
        <f t="shared" ca="1" si="16"/>
        <v>1</v>
      </c>
      <c r="T62" s="8">
        <f t="shared" ca="1" si="17"/>
        <v>0</v>
      </c>
      <c r="U62" s="8">
        <f t="shared" ca="1" si="18"/>
        <v>1</v>
      </c>
      <c r="W62" s="58">
        <f t="shared" ca="1" si="22"/>
        <v>9.8425726475150537</v>
      </c>
      <c r="X62" s="58">
        <f t="shared" ca="1" si="22"/>
        <v>12.965465694624461</v>
      </c>
      <c r="Y62" s="58">
        <f t="shared" ca="1" si="22"/>
        <v>8.6674339817960924</v>
      </c>
      <c r="Z62" s="58">
        <f t="shared" ca="1" si="20"/>
        <v>12.965465694624461</v>
      </c>
      <c r="AA62" s="7" t="str">
        <f t="shared" ca="1" si="23"/>
        <v>ADF</v>
      </c>
      <c r="AB62" s="60"/>
      <c r="AC62" s="59">
        <f t="shared" ca="1" si="30"/>
        <v>1</v>
      </c>
      <c r="AD62" s="59">
        <f t="shared" ca="1" si="30"/>
        <v>0</v>
      </c>
      <c r="AE62" s="59">
        <f t="shared" ca="1" si="30"/>
        <v>0</v>
      </c>
      <c r="AF62" s="59">
        <f t="shared" ca="1" si="30"/>
        <v>1</v>
      </c>
      <c r="AG62" s="59">
        <f t="shared" ca="1" si="30"/>
        <v>0</v>
      </c>
      <c r="AH62" s="59">
        <f t="shared" ca="1" si="30"/>
        <v>1</v>
      </c>
    </row>
    <row r="63" spans="1:34" hidden="1" x14ac:dyDescent="0.25">
      <c r="A63" s="58">
        <f t="shared" ca="1" si="29"/>
        <v>2.4043830777017901</v>
      </c>
      <c r="B63" s="58">
        <f t="shared" ca="1" si="29"/>
        <v>3.1984191235014223</v>
      </c>
      <c r="C63" s="58">
        <f t="shared" ca="1" si="29"/>
        <v>5.1015896612174583</v>
      </c>
      <c r="D63" s="58">
        <f t="shared" ca="1" si="29"/>
        <v>4.4524420230694925</v>
      </c>
      <c r="E63" s="58">
        <f t="shared" ca="1" si="29"/>
        <v>2.866360771824537</v>
      </c>
      <c r="F63" s="58">
        <f t="shared" ca="1" si="29"/>
        <v>2.0293475732125374</v>
      </c>
      <c r="G63" s="58">
        <f t="shared" ca="1" si="6"/>
        <v>7.5059727389192483</v>
      </c>
      <c r="H63" s="58">
        <f t="shared" ca="1" si="7"/>
        <v>8.88617267398382</v>
      </c>
      <c r="I63" s="58">
        <f t="shared" ca="1" si="8"/>
        <v>8.0941274685384954</v>
      </c>
      <c r="J63" s="58">
        <f t="shared" ca="1" si="9"/>
        <v>8.88617267398382</v>
      </c>
      <c r="K63" s="60"/>
      <c r="L63" s="8">
        <f t="shared" ca="1" si="10"/>
        <v>0</v>
      </c>
      <c r="M63" s="8">
        <f t="shared" ca="1" si="11"/>
        <v>1</v>
      </c>
      <c r="N63" s="8">
        <f t="shared" ca="1" si="12"/>
        <v>0</v>
      </c>
      <c r="P63" s="8">
        <f t="shared" ca="1" si="13"/>
        <v>1</v>
      </c>
      <c r="Q63" s="8">
        <f t="shared" ca="1" si="14"/>
        <v>0</v>
      </c>
      <c r="R63" s="8">
        <f t="shared" ca="1" si="15"/>
        <v>0</v>
      </c>
      <c r="S63" s="8">
        <f t="shared" ca="1" si="16"/>
        <v>1</v>
      </c>
      <c r="T63" s="8">
        <f t="shared" ca="1" si="17"/>
        <v>0</v>
      </c>
      <c r="U63" s="8">
        <f t="shared" ca="1" si="18"/>
        <v>1</v>
      </c>
      <c r="W63" s="58">
        <f t="shared" ca="1" si="22"/>
        <v>7.5059727389192483</v>
      </c>
      <c r="X63" s="58">
        <f t="shared" ca="1" si="22"/>
        <v>8.88617267398382</v>
      </c>
      <c r="Y63" s="58">
        <f t="shared" ca="1" si="22"/>
        <v>8.0941274685384954</v>
      </c>
      <c r="Z63" s="58">
        <f t="shared" ca="1" si="20"/>
        <v>8.88617267398382</v>
      </c>
      <c r="AA63" s="7" t="str">
        <f t="shared" ca="1" si="23"/>
        <v>ADF</v>
      </c>
      <c r="AB63" s="60"/>
      <c r="AC63" s="59">
        <f t="shared" ca="1" si="30"/>
        <v>1</v>
      </c>
      <c r="AD63" s="59">
        <f t="shared" ca="1" si="30"/>
        <v>0</v>
      </c>
      <c r="AE63" s="59">
        <f t="shared" ca="1" si="30"/>
        <v>0</v>
      </c>
      <c r="AF63" s="59">
        <f t="shared" ca="1" si="30"/>
        <v>1</v>
      </c>
      <c r="AG63" s="59">
        <f t="shared" ca="1" si="30"/>
        <v>0</v>
      </c>
      <c r="AH63" s="59">
        <f t="shared" ca="1" si="30"/>
        <v>1</v>
      </c>
    </row>
    <row r="64" spans="1:34" hidden="1" x14ac:dyDescent="0.25">
      <c r="A64" s="58">
        <f t="shared" ca="1" si="29"/>
        <v>3.0401899916358088</v>
      </c>
      <c r="B64" s="58">
        <f t="shared" ca="1" si="29"/>
        <v>3.4286824760693464</v>
      </c>
      <c r="C64" s="58">
        <f t="shared" ca="1" si="29"/>
        <v>5.4052756585212718</v>
      </c>
      <c r="D64" s="58">
        <f t="shared" ca="1" si="29"/>
        <v>3.5801849994165109</v>
      </c>
      <c r="E64" s="58">
        <f t="shared" ca="1" si="29"/>
        <v>1.8851715726183109</v>
      </c>
      <c r="F64" s="58">
        <f t="shared" ca="1" si="29"/>
        <v>3.4163544928139191</v>
      </c>
      <c r="G64" s="58">
        <f t="shared" ca="1" si="6"/>
        <v>8.4454656501570806</v>
      </c>
      <c r="H64" s="58">
        <f t="shared" ca="1" si="7"/>
        <v>10.036729483866239</v>
      </c>
      <c r="I64" s="58">
        <f t="shared" ca="1" si="8"/>
        <v>8.7302085415015771</v>
      </c>
      <c r="J64" s="58">
        <f t="shared" ca="1" si="9"/>
        <v>10.036729483866239</v>
      </c>
      <c r="K64" s="60"/>
      <c r="L64" s="8">
        <f t="shared" ca="1" si="10"/>
        <v>0</v>
      </c>
      <c r="M64" s="8">
        <f t="shared" ca="1" si="11"/>
        <v>1</v>
      </c>
      <c r="N64" s="8">
        <f t="shared" ca="1" si="12"/>
        <v>0</v>
      </c>
      <c r="P64" s="8">
        <f t="shared" ca="1" si="13"/>
        <v>1</v>
      </c>
      <c r="Q64" s="8">
        <f t="shared" ca="1" si="14"/>
        <v>0</v>
      </c>
      <c r="R64" s="8">
        <f t="shared" ca="1" si="15"/>
        <v>0</v>
      </c>
      <c r="S64" s="8">
        <f t="shared" ca="1" si="16"/>
        <v>1</v>
      </c>
      <c r="T64" s="8">
        <f t="shared" ca="1" si="17"/>
        <v>0</v>
      </c>
      <c r="U64" s="8">
        <f t="shared" ca="1" si="18"/>
        <v>1</v>
      </c>
      <c r="W64" s="58">
        <f t="shared" ca="1" si="22"/>
        <v>8.4454656501570806</v>
      </c>
      <c r="X64" s="58">
        <f t="shared" ca="1" si="22"/>
        <v>10.036729483866239</v>
      </c>
      <c r="Y64" s="58">
        <f t="shared" ca="1" si="22"/>
        <v>8.7302085415015771</v>
      </c>
      <c r="Z64" s="58">
        <f t="shared" ca="1" si="20"/>
        <v>10.036729483866239</v>
      </c>
      <c r="AA64" s="7" t="str">
        <f t="shared" ca="1" si="23"/>
        <v>ADF</v>
      </c>
      <c r="AB64" s="60"/>
      <c r="AC64" s="59">
        <f t="shared" ca="1" si="30"/>
        <v>1</v>
      </c>
      <c r="AD64" s="59">
        <f t="shared" ca="1" si="30"/>
        <v>0</v>
      </c>
      <c r="AE64" s="59">
        <f t="shared" ca="1" si="30"/>
        <v>0</v>
      </c>
      <c r="AF64" s="59">
        <f t="shared" ca="1" si="30"/>
        <v>1</v>
      </c>
      <c r="AG64" s="59">
        <f t="shared" ca="1" si="30"/>
        <v>0</v>
      </c>
      <c r="AH64" s="59">
        <f t="shared" ca="1" si="30"/>
        <v>1</v>
      </c>
    </row>
    <row r="65" spans="1:34" hidden="1" x14ac:dyDescent="0.25">
      <c r="A65" s="58">
        <f t="shared" ref="A65:F74" ca="1" si="31">A$2+(A$3-A$2)*RAND()</f>
        <v>3.2609474169952346</v>
      </c>
      <c r="B65" s="58">
        <f t="shared" ca="1" si="31"/>
        <v>3.1598545388057375</v>
      </c>
      <c r="C65" s="58">
        <f t="shared" ca="1" si="31"/>
        <v>7.3150090127264118</v>
      </c>
      <c r="D65" s="58">
        <f t="shared" ca="1" si="31"/>
        <v>2.0254952652527729</v>
      </c>
      <c r="E65" s="58">
        <f t="shared" ca="1" si="31"/>
        <v>2.3466757372885061</v>
      </c>
      <c r="F65" s="58">
        <f t="shared" ca="1" si="31"/>
        <v>2.1767077368069367</v>
      </c>
      <c r="G65" s="58">
        <f t="shared" ca="1" si="6"/>
        <v>10.575956429721646</v>
      </c>
      <c r="H65" s="58">
        <f t="shared" ca="1" si="7"/>
        <v>7.4631504190549443</v>
      </c>
      <c r="I65" s="58">
        <f t="shared" ca="1" si="8"/>
        <v>7.6832380129011808</v>
      </c>
      <c r="J65" s="58">
        <f t="shared" ca="1" si="9"/>
        <v>10.575956429721646</v>
      </c>
      <c r="K65" s="60"/>
      <c r="L65" s="8">
        <f t="shared" ca="1" si="10"/>
        <v>1</v>
      </c>
      <c r="M65" s="8">
        <f t="shared" ca="1" si="11"/>
        <v>0</v>
      </c>
      <c r="N65" s="8">
        <f t="shared" ca="1" si="12"/>
        <v>0</v>
      </c>
      <c r="P65" s="8">
        <f t="shared" ca="1" si="13"/>
        <v>1</v>
      </c>
      <c r="Q65" s="8">
        <f t="shared" ca="1" si="14"/>
        <v>0</v>
      </c>
      <c r="R65" s="8">
        <f t="shared" ca="1" si="15"/>
        <v>1</v>
      </c>
      <c r="S65" s="8">
        <f t="shared" ca="1" si="16"/>
        <v>0</v>
      </c>
      <c r="T65" s="8">
        <f t="shared" ca="1" si="17"/>
        <v>0</v>
      </c>
      <c r="U65" s="8">
        <f t="shared" ca="1" si="18"/>
        <v>0</v>
      </c>
      <c r="W65" s="58">
        <f t="shared" ca="1" si="22"/>
        <v>10.575956429721646</v>
      </c>
      <c r="X65" s="58">
        <f t="shared" ca="1" si="22"/>
        <v>7.4631504190549443</v>
      </c>
      <c r="Y65" s="58">
        <f t="shared" ca="1" si="22"/>
        <v>7.6832380129011808</v>
      </c>
      <c r="Z65" s="58">
        <f t="shared" ca="1" si="20"/>
        <v>10.575956429721646</v>
      </c>
      <c r="AA65" s="7" t="str">
        <f t="shared" ca="1" si="23"/>
        <v>AC</v>
      </c>
      <c r="AB65" s="60"/>
      <c r="AC65" s="59">
        <f t="shared" ca="1" si="30"/>
        <v>1</v>
      </c>
      <c r="AD65" s="59">
        <f t="shared" ca="1" si="30"/>
        <v>0</v>
      </c>
      <c r="AE65" s="59">
        <f t="shared" ca="1" si="30"/>
        <v>1</v>
      </c>
      <c r="AF65" s="59">
        <f t="shared" ca="1" si="30"/>
        <v>0</v>
      </c>
      <c r="AG65" s="59">
        <f t="shared" ca="1" si="30"/>
        <v>0</v>
      </c>
      <c r="AH65" s="59">
        <f t="shared" ca="1" si="30"/>
        <v>0</v>
      </c>
    </row>
    <row r="66" spans="1:34" hidden="1" x14ac:dyDescent="0.25">
      <c r="A66" s="58">
        <f t="shared" ca="1" si="31"/>
        <v>3.2283379081924028</v>
      </c>
      <c r="B66" s="58">
        <f t="shared" ca="1" si="31"/>
        <v>4.0128687967727785</v>
      </c>
      <c r="C66" s="58">
        <f t="shared" ca="1" si="31"/>
        <v>7.2447317489043783</v>
      </c>
      <c r="D66" s="58">
        <f t="shared" ca="1" si="31"/>
        <v>5.992743464869525</v>
      </c>
      <c r="E66" s="58">
        <f t="shared" ca="1" si="31"/>
        <v>2.2505162230889733</v>
      </c>
      <c r="F66" s="58">
        <f t="shared" ca="1" si="31"/>
        <v>2.1810667604329597</v>
      </c>
      <c r="G66" s="58">
        <f t="shared" ca="1" si="6"/>
        <v>10.473069657096781</v>
      </c>
      <c r="H66" s="58">
        <f t="shared" ca="1" si="7"/>
        <v>11.402148133494887</v>
      </c>
      <c r="I66" s="58">
        <f t="shared" ca="1" si="8"/>
        <v>8.4444517802947114</v>
      </c>
      <c r="J66" s="58">
        <f t="shared" ca="1" si="9"/>
        <v>11.402148133494887</v>
      </c>
      <c r="K66" s="60"/>
      <c r="L66" s="8">
        <f t="shared" ca="1" si="10"/>
        <v>0</v>
      </c>
      <c r="M66" s="8">
        <f t="shared" ca="1" si="11"/>
        <v>1</v>
      </c>
      <c r="N66" s="8">
        <f t="shared" ca="1" si="12"/>
        <v>0</v>
      </c>
      <c r="P66" s="8">
        <f t="shared" ca="1" si="13"/>
        <v>1</v>
      </c>
      <c r="Q66" s="8">
        <f t="shared" ca="1" si="14"/>
        <v>0</v>
      </c>
      <c r="R66" s="8">
        <f t="shared" ca="1" si="15"/>
        <v>0</v>
      </c>
      <c r="S66" s="8">
        <f t="shared" ca="1" si="16"/>
        <v>1</v>
      </c>
      <c r="T66" s="8">
        <f t="shared" ca="1" si="17"/>
        <v>0</v>
      </c>
      <c r="U66" s="8">
        <f t="shared" ca="1" si="18"/>
        <v>1</v>
      </c>
      <c r="W66" s="58">
        <f t="shared" ca="1" si="22"/>
        <v>10.473069657096781</v>
      </c>
      <c r="X66" s="58">
        <f t="shared" ca="1" si="22"/>
        <v>11.402148133494887</v>
      </c>
      <c r="Y66" s="58">
        <f t="shared" ca="1" si="22"/>
        <v>8.4444517802947114</v>
      </c>
      <c r="Z66" s="58">
        <f t="shared" ca="1" si="20"/>
        <v>11.402148133494887</v>
      </c>
      <c r="AA66" s="7" t="str">
        <f t="shared" ca="1" si="23"/>
        <v>ADF</v>
      </c>
      <c r="AB66" s="60"/>
      <c r="AC66" s="59">
        <f t="shared" ca="1" si="30"/>
        <v>1</v>
      </c>
      <c r="AD66" s="59">
        <f t="shared" ca="1" si="30"/>
        <v>0</v>
      </c>
      <c r="AE66" s="59">
        <f t="shared" ca="1" si="30"/>
        <v>0</v>
      </c>
      <c r="AF66" s="59">
        <f t="shared" ca="1" si="30"/>
        <v>1</v>
      </c>
      <c r="AG66" s="59">
        <f t="shared" ca="1" si="30"/>
        <v>0</v>
      </c>
      <c r="AH66" s="59">
        <f t="shared" ca="1" si="30"/>
        <v>1</v>
      </c>
    </row>
    <row r="67" spans="1:34" hidden="1" x14ac:dyDescent="0.25">
      <c r="A67" s="58">
        <f t="shared" ca="1" si="31"/>
        <v>2.8988749193340091</v>
      </c>
      <c r="B67" s="58">
        <f t="shared" ca="1" si="31"/>
        <v>4.2010479594368704</v>
      </c>
      <c r="C67" s="58">
        <f t="shared" ca="1" si="31"/>
        <v>6.0276883292221797</v>
      </c>
      <c r="D67" s="58">
        <f t="shared" ca="1" si="31"/>
        <v>2.8602328995396098</v>
      </c>
      <c r="E67" s="58">
        <f t="shared" ca="1" si="31"/>
        <v>1.0438230442036882</v>
      </c>
      <c r="F67" s="58">
        <f t="shared" ca="1" si="31"/>
        <v>3.9540072370345429</v>
      </c>
      <c r="G67" s="58">
        <f t="shared" ca="1" si="6"/>
        <v>8.9265632485561888</v>
      </c>
      <c r="H67" s="58">
        <f t="shared" ca="1" si="7"/>
        <v>9.7131150559081618</v>
      </c>
      <c r="I67" s="58">
        <f t="shared" ca="1" si="8"/>
        <v>9.1988782406751017</v>
      </c>
      <c r="J67" s="58">
        <f t="shared" ca="1" si="9"/>
        <v>9.7131150559081618</v>
      </c>
      <c r="K67" s="60"/>
      <c r="L67" s="8">
        <f t="shared" ca="1" si="10"/>
        <v>0</v>
      </c>
      <c r="M67" s="8">
        <f t="shared" ca="1" si="11"/>
        <v>1</v>
      </c>
      <c r="N67" s="8">
        <f t="shared" ca="1" si="12"/>
        <v>0</v>
      </c>
      <c r="P67" s="8">
        <f t="shared" ca="1" si="13"/>
        <v>1</v>
      </c>
      <c r="Q67" s="8">
        <f t="shared" ca="1" si="14"/>
        <v>0</v>
      </c>
      <c r="R67" s="8">
        <f t="shared" ca="1" si="15"/>
        <v>0</v>
      </c>
      <c r="S67" s="8">
        <f t="shared" ca="1" si="16"/>
        <v>1</v>
      </c>
      <c r="T67" s="8">
        <f t="shared" ca="1" si="17"/>
        <v>0</v>
      </c>
      <c r="U67" s="8">
        <f t="shared" ca="1" si="18"/>
        <v>1</v>
      </c>
      <c r="W67" s="58">
        <f t="shared" ca="1" si="22"/>
        <v>8.9265632485561888</v>
      </c>
      <c r="X67" s="58">
        <f t="shared" ca="1" si="22"/>
        <v>9.7131150559081618</v>
      </c>
      <c r="Y67" s="58">
        <f t="shared" ca="1" si="22"/>
        <v>9.1988782406751017</v>
      </c>
      <c r="Z67" s="58">
        <f t="shared" ca="1" si="20"/>
        <v>9.7131150559081618</v>
      </c>
      <c r="AA67" s="7" t="str">
        <f t="shared" ca="1" si="23"/>
        <v>ADF</v>
      </c>
      <c r="AB67" s="60"/>
      <c r="AC67" s="59">
        <f t="shared" ca="1" si="30"/>
        <v>1</v>
      </c>
      <c r="AD67" s="59">
        <f t="shared" ca="1" si="30"/>
        <v>0</v>
      </c>
      <c r="AE67" s="59">
        <f t="shared" ca="1" si="30"/>
        <v>0</v>
      </c>
      <c r="AF67" s="59">
        <f t="shared" ca="1" si="30"/>
        <v>1</v>
      </c>
      <c r="AG67" s="59">
        <f t="shared" ca="1" si="30"/>
        <v>0</v>
      </c>
      <c r="AH67" s="59">
        <f t="shared" ca="1" si="30"/>
        <v>1</v>
      </c>
    </row>
    <row r="68" spans="1:34" hidden="1" x14ac:dyDescent="0.25">
      <c r="A68" s="58">
        <f t="shared" ca="1" si="31"/>
        <v>5.941842061554123</v>
      </c>
      <c r="B68" s="58">
        <f t="shared" ca="1" si="31"/>
        <v>1.877523623506788</v>
      </c>
      <c r="C68" s="58">
        <f t="shared" ca="1" si="31"/>
        <v>6.3426667590185755</v>
      </c>
      <c r="D68" s="58">
        <f t="shared" ca="1" si="31"/>
        <v>4.2922689769029541</v>
      </c>
      <c r="E68" s="58">
        <f t="shared" ca="1" si="31"/>
        <v>2.5301702178925716</v>
      </c>
      <c r="F68" s="58">
        <f t="shared" ca="1" si="31"/>
        <v>3.0216788510042409</v>
      </c>
      <c r="G68" s="58">
        <f t="shared" ca="1" si="6"/>
        <v>12.284508820572698</v>
      </c>
      <c r="H68" s="58">
        <f t="shared" ca="1" si="7"/>
        <v>13.255789889461317</v>
      </c>
      <c r="I68" s="58">
        <f t="shared" ca="1" si="8"/>
        <v>7.4293726924036001</v>
      </c>
      <c r="J68" s="58">
        <f t="shared" ca="1" si="9"/>
        <v>13.255789889461317</v>
      </c>
      <c r="K68" s="60"/>
      <c r="L68" s="8">
        <f t="shared" ca="1" si="10"/>
        <v>0</v>
      </c>
      <c r="M68" s="8">
        <f t="shared" ca="1" si="11"/>
        <v>1</v>
      </c>
      <c r="N68" s="8">
        <f t="shared" ca="1" si="12"/>
        <v>0</v>
      </c>
      <c r="P68" s="8">
        <f t="shared" ca="1" si="13"/>
        <v>1</v>
      </c>
      <c r="Q68" s="8">
        <f t="shared" ca="1" si="14"/>
        <v>0</v>
      </c>
      <c r="R68" s="8">
        <f t="shared" ca="1" si="15"/>
        <v>0</v>
      </c>
      <c r="S68" s="8">
        <f t="shared" ca="1" si="16"/>
        <v>1</v>
      </c>
      <c r="T68" s="8">
        <f t="shared" ca="1" si="17"/>
        <v>0</v>
      </c>
      <c r="U68" s="8">
        <f t="shared" ca="1" si="18"/>
        <v>1</v>
      </c>
      <c r="W68" s="58">
        <f t="shared" ca="1" si="22"/>
        <v>12.284508820572698</v>
      </c>
      <c r="X68" s="58">
        <f t="shared" ca="1" si="22"/>
        <v>13.255789889461317</v>
      </c>
      <c r="Y68" s="58">
        <f t="shared" ca="1" si="22"/>
        <v>7.4293726924036001</v>
      </c>
      <c r="Z68" s="58">
        <f t="shared" ca="1" si="20"/>
        <v>13.255789889461317</v>
      </c>
      <c r="AA68" s="7" t="str">
        <f t="shared" ca="1" si="23"/>
        <v>ADF</v>
      </c>
      <c r="AB68" s="60"/>
      <c r="AC68" s="59">
        <f t="shared" ca="1" si="30"/>
        <v>1</v>
      </c>
      <c r="AD68" s="59">
        <f t="shared" ca="1" si="30"/>
        <v>0</v>
      </c>
      <c r="AE68" s="59">
        <f t="shared" ca="1" si="30"/>
        <v>0</v>
      </c>
      <c r="AF68" s="59">
        <f t="shared" ca="1" si="30"/>
        <v>1</v>
      </c>
      <c r="AG68" s="59">
        <f t="shared" ca="1" si="30"/>
        <v>0</v>
      </c>
      <c r="AH68" s="59">
        <f t="shared" ca="1" si="30"/>
        <v>1</v>
      </c>
    </row>
    <row r="69" spans="1:34" hidden="1" x14ac:dyDescent="0.25">
      <c r="A69" s="58">
        <f t="shared" ca="1" si="31"/>
        <v>2.5161557789049707</v>
      </c>
      <c r="B69" s="58">
        <f t="shared" ca="1" si="31"/>
        <v>4.3549524656963223</v>
      </c>
      <c r="C69" s="58">
        <f t="shared" ca="1" si="31"/>
        <v>6.0238590817337032</v>
      </c>
      <c r="D69" s="58">
        <f t="shared" ca="1" si="31"/>
        <v>4.2466529564725857</v>
      </c>
      <c r="E69" s="58">
        <f t="shared" ca="1" si="31"/>
        <v>2.6563041206087239</v>
      </c>
      <c r="F69" s="58">
        <f t="shared" ca="1" si="31"/>
        <v>2.8542850014242473</v>
      </c>
      <c r="G69" s="58">
        <f t="shared" ref="G69:G132" ca="1" si="32">A69+C69</f>
        <v>8.5400148606386743</v>
      </c>
      <c r="H69" s="58">
        <f t="shared" ref="H69:H132" ca="1" si="33">A69+D69+F69</f>
        <v>9.6170937368018024</v>
      </c>
      <c r="I69" s="58">
        <f t="shared" ref="I69:I132" ca="1" si="34">B69+E69+F69</f>
        <v>9.8655415877292931</v>
      </c>
      <c r="J69" s="58">
        <f t="shared" ref="J69:J132" ca="1" si="35">MAX(G69:I69)</f>
        <v>9.8655415877292931</v>
      </c>
      <c r="K69" s="60"/>
      <c r="L69" s="8">
        <f t="shared" ref="L69:L132" ca="1" si="36">IF(G69=$J69,1,0)</f>
        <v>0</v>
      </c>
      <c r="M69" s="8">
        <f t="shared" ref="M69:M132" ca="1" si="37">IF(H69=$J69,1,0)</f>
        <v>0</v>
      </c>
      <c r="N69" s="8">
        <f t="shared" ref="N69:N132" ca="1" si="38">IF(I69=$J69,1,0)</f>
        <v>1</v>
      </c>
      <c r="P69" s="8">
        <f t="shared" ref="P69:P132" ca="1" si="39">L69+M69</f>
        <v>0</v>
      </c>
      <c r="Q69" s="8">
        <f t="shared" ref="Q69:Q132" ca="1" si="40">N69</f>
        <v>1</v>
      </c>
      <c r="R69" s="8">
        <f t="shared" ref="R69:R132" ca="1" si="41">L69</f>
        <v>0</v>
      </c>
      <c r="S69" s="8">
        <f t="shared" ref="S69:S132" ca="1" si="42">M69</f>
        <v>0</v>
      </c>
      <c r="T69" s="8">
        <f t="shared" ref="T69:T132" ca="1" si="43">N69</f>
        <v>1</v>
      </c>
      <c r="U69" s="8">
        <f t="shared" ref="U69:U132" ca="1" si="44">M69+N69</f>
        <v>1</v>
      </c>
      <c r="W69" s="58">
        <f t="shared" ca="1" si="22"/>
        <v>8.5400148606386743</v>
      </c>
      <c r="X69" s="58">
        <f t="shared" ca="1" si="22"/>
        <v>9.6170937368018024</v>
      </c>
      <c r="Y69" s="58">
        <f t="shared" ca="1" si="22"/>
        <v>9.8655415877292931</v>
      </c>
      <c r="Z69" s="58">
        <f t="shared" ref="Z69:Z132" ca="1" si="45">MAX(W69:Y69)</f>
        <v>9.8655415877292931</v>
      </c>
      <c r="AA69" s="7" t="str">
        <f t="shared" ca="1" si="23"/>
        <v>BEF</v>
      </c>
      <c r="AB69" s="60"/>
      <c r="AC69" s="59">
        <f t="shared" ca="1" si="30"/>
        <v>0</v>
      </c>
      <c r="AD69" s="59">
        <f t="shared" ca="1" si="30"/>
        <v>1</v>
      </c>
      <c r="AE69" s="59">
        <f t="shared" ca="1" si="30"/>
        <v>0</v>
      </c>
      <c r="AF69" s="59">
        <f t="shared" ca="1" si="30"/>
        <v>0</v>
      </c>
      <c r="AG69" s="59">
        <f t="shared" ca="1" si="30"/>
        <v>1</v>
      </c>
      <c r="AH69" s="59">
        <f t="shared" ca="1" si="30"/>
        <v>1</v>
      </c>
    </row>
    <row r="70" spans="1:34" hidden="1" x14ac:dyDescent="0.25">
      <c r="A70" s="58">
        <f t="shared" ca="1" si="31"/>
        <v>2.0198460600107926</v>
      </c>
      <c r="B70" s="58">
        <f t="shared" ca="1" si="31"/>
        <v>4.2124324861992939</v>
      </c>
      <c r="C70" s="58">
        <f t="shared" ca="1" si="31"/>
        <v>5.4043456734379305</v>
      </c>
      <c r="D70" s="58">
        <f t="shared" ca="1" si="31"/>
        <v>4.921487817766609</v>
      </c>
      <c r="E70" s="58">
        <f t="shared" ca="1" si="31"/>
        <v>2.650217426835126</v>
      </c>
      <c r="F70" s="58">
        <f t="shared" ca="1" si="31"/>
        <v>3.9007791537026106</v>
      </c>
      <c r="G70" s="58">
        <f t="shared" ca="1" si="32"/>
        <v>7.4241917334487226</v>
      </c>
      <c r="H70" s="58">
        <f t="shared" ca="1" si="33"/>
        <v>10.842113031480011</v>
      </c>
      <c r="I70" s="58">
        <f t="shared" ca="1" si="34"/>
        <v>10.76342906673703</v>
      </c>
      <c r="J70" s="58">
        <f t="shared" ca="1" si="35"/>
        <v>10.842113031480011</v>
      </c>
      <c r="K70" s="60"/>
      <c r="L70" s="8">
        <f t="shared" ca="1" si="36"/>
        <v>0</v>
      </c>
      <c r="M70" s="8">
        <f t="shared" ca="1" si="37"/>
        <v>1</v>
      </c>
      <c r="N70" s="8">
        <f t="shared" ca="1" si="38"/>
        <v>0</v>
      </c>
      <c r="P70" s="8">
        <f t="shared" ca="1" si="39"/>
        <v>1</v>
      </c>
      <c r="Q70" s="8">
        <f t="shared" ca="1" si="40"/>
        <v>0</v>
      </c>
      <c r="R70" s="8">
        <f t="shared" ca="1" si="41"/>
        <v>0</v>
      </c>
      <c r="S70" s="8">
        <f t="shared" ca="1" si="42"/>
        <v>1</v>
      </c>
      <c r="T70" s="8">
        <f t="shared" ca="1" si="43"/>
        <v>0</v>
      </c>
      <c r="U70" s="8">
        <f t="shared" ca="1" si="44"/>
        <v>1</v>
      </c>
      <c r="W70" s="58">
        <f t="shared" ref="W70:Y133" ca="1" si="46">SUMIF(W$4,$A$1,$A70)+SUMIF(W$4,$B$1,$B70)+SUMIF(W$4,$C$1,$C70)+SUMIF(W$4,$D$1,$D70)+SUMIF(W$4,$E$1,$E70)+SUMIF(W$4,$F$1,$F70)</f>
        <v>7.4241917334487226</v>
      </c>
      <c r="X70" s="58">
        <f t="shared" ca="1" si="46"/>
        <v>10.842113031480011</v>
      </c>
      <c r="Y70" s="58">
        <f t="shared" ca="1" si="46"/>
        <v>10.76342906673703</v>
      </c>
      <c r="Z70" s="58">
        <f t="shared" ca="1" si="45"/>
        <v>10.842113031480011</v>
      </c>
      <c r="AA70" s="7" t="str">
        <f t="shared" ref="AA70:AA133" ca="1" si="47">INDEX($W$4:$Y$4,MATCH(Z70,W70:Y70,0))</f>
        <v>ADF</v>
      </c>
      <c r="AB70" s="60"/>
      <c r="AC70" s="59">
        <f t="shared" ca="1" si="30"/>
        <v>1</v>
      </c>
      <c r="AD70" s="59">
        <f t="shared" ca="1" si="30"/>
        <v>0</v>
      </c>
      <c r="AE70" s="59">
        <f t="shared" ca="1" si="30"/>
        <v>0</v>
      </c>
      <c r="AF70" s="59">
        <f t="shared" ca="1" si="30"/>
        <v>1</v>
      </c>
      <c r="AG70" s="59">
        <f t="shared" ca="1" si="30"/>
        <v>0</v>
      </c>
      <c r="AH70" s="59">
        <f t="shared" ca="1" si="30"/>
        <v>1</v>
      </c>
    </row>
    <row r="71" spans="1:34" hidden="1" x14ac:dyDescent="0.25">
      <c r="A71" s="58">
        <f t="shared" ca="1" si="31"/>
        <v>4.3207869343705578</v>
      </c>
      <c r="B71" s="58">
        <f t="shared" ca="1" si="31"/>
        <v>3.700908766090901</v>
      </c>
      <c r="C71" s="58">
        <f t="shared" ca="1" si="31"/>
        <v>4.3673441078235014</v>
      </c>
      <c r="D71" s="58">
        <f t="shared" ca="1" si="31"/>
        <v>3.1390811917680193</v>
      </c>
      <c r="E71" s="58">
        <f t="shared" ca="1" si="31"/>
        <v>1.307423773716277</v>
      </c>
      <c r="F71" s="58">
        <f t="shared" ca="1" si="31"/>
        <v>3.0439052443808858</v>
      </c>
      <c r="G71" s="58">
        <f t="shared" ca="1" si="32"/>
        <v>8.6881310421940583</v>
      </c>
      <c r="H71" s="58">
        <f t="shared" ca="1" si="33"/>
        <v>10.503773370519463</v>
      </c>
      <c r="I71" s="58">
        <f t="shared" ca="1" si="34"/>
        <v>8.0522377841880637</v>
      </c>
      <c r="J71" s="58">
        <f t="shared" ca="1" si="35"/>
        <v>10.503773370519463</v>
      </c>
      <c r="K71" s="60"/>
      <c r="L71" s="8">
        <f t="shared" ca="1" si="36"/>
        <v>0</v>
      </c>
      <c r="M71" s="8">
        <f t="shared" ca="1" si="37"/>
        <v>1</v>
      </c>
      <c r="N71" s="8">
        <f t="shared" ca="1" si="38"/>
        <v>0</v>
      </c>
      <c r="P71" s="8">
        <f t="shared" ca="1" si="39"/>
        <v>1</v>
      </c>
      <c r="Q71" s="8">
        <f t="shared" ca="1" si="40"/>
        <v>0</v>
      </c>
      <c r="R71" s="8">
        <f t="shared" ca="1" si="41"/>
        <v>0</v>
      </c>
      <c r="S71" s="8">
        <f t="shared" ca="1" si="42"/>
        <v>1</v>
      </c>
      <c r="T71" s="8">
        <f t="shared" ca="1" si="43"/>
        <v>0</v>
      </c>
      <c r="U71" s="8">
        <f t="shared" ca="1" si="44"/>
        <v>1</v>
      </c>
      <c r="W71" s="58">
        <f t="shared" ca="1" si="46"/>
        <v>8.6881310421940583</v>
      </c>
      <c r="X71" s="58">
        <f t="shared" ca="1" si="46"/>
        <v>10.503773370519463</v>
      </c>
      <c r="Y71" s="58">
        <f t="shared" ca="1" si="46"/>
        <v>8.0522377841880637</v>
      </c>
      <c r="Z71" s="58">
        <f t="shared" ca="1" si="45"/>
        <v>10.503773370519463</v>
      </c>
      <c r="AA71" s="7" t="str">
        <f t="shared" ca="1" si="47"/>
        <v>ADF</v>
      </c>
      <c r="AB71" s="60"/>
      <c r="AC71" s="59">
        <f t="shared" ca="1" si="30"/>
        <v>1</v>
      </c>
      <c r="AD71" s="59">
        <f t="shared" ca="1" si="30"/>
        <v>0</v>
      </c>
      <c r="AE71" s="59">
        <f t="shared" ca="1" si="30"/>
        <v>0</v>
      </c>
      <c r="AF71" s="59">
        <f t="shared" ca="1" si="30"/>
        <v>1</v>
      </c>
      <c r="AG71" s="59">
        <f t="shared" ca="1" si="30"/>
        <v>0</v>
      </c>
      <c r="AH71" s="59">
        <f t="shared" ca="1" si="30"/>
        <v>1</v>
      </c>
    </row>
    <row r="72" spans="1:34" hidden="1" x14ac:dyDescent="0.25">
      <c r="A72" s="58">
        <f t="shared" ca="1" si="31"/>
        <v>4.4883631451173551</v>
      </c>
      <c r="B72" s="58">
        <f t="shared" ca="1" si="31"/>
        <v>1.8760835859784475</v>
      </c>
      <c r="C72" s="58">
        <f t="shared" ca="1" si="31"/>
        <v>4.7183399415050626</v>
      </c>
      <c r="D72" s="58">
        <f t="shared" ca="1" si="31"/>
        <v>3.9426672079069744</v>
      </c>
      <c r="E72" s="58">
        <f t="shared" ca="1" si="31"/>
        <v>1.3490212971728699</v>
      </c>
      <c r="F72" s="58">
        <f t="shared" ca="1" si="31"/>
        <v>3.6786997041804312</v>
      </c>
      <c r="G72" s="58">
        <f t="shared" ca="1" si="32"/>
        <v>9.2067030866224187</v>
      </c>
      <c r="H72" s="58">
        <f t="shared" ca="1" si="33"/>
        <v>12.109730057204761</v>
      </c>
      <c r="I72" s="58">
        <f t="shared" ca="1" si="34"/>
        <v>6.9038045873317486</v>
      </c>
      <c r="J72" s="58">
        <f t="shared" ca="1" si="35"/>
        <v>12.109730057204761</v>
      </c>
      <c r="K72" s="60"/>
      <c r="L72" s="8">
        <f t="shared" ca="1" si="36"/>
        <v>0</v>
      </c>
      <c r="M72" s="8">
        <f t="shared" ca="1" si="37"/>
        <v>1</v>
      </c>
      <c r="N72" s="8">
        <f t="shared" ca="1" si="38"/>
        <v>0</v>
      </c>
      <c r="P72" s="8">
        <f t="shared" ca="1" si="39"/>
        <v>1</v>
      </c>
      <c r="Q72" s="8">
        <f t="shared" ca="1" si="40"/>
        <v>0</v>
      </c>
      <c r="R72" s="8">
        <f t="shared" ca="1" si="41"/>
        <v>0</v>
      </c>
      <c r="S72" s="8">
        <f t="shared" ca="1" si="42"/>
        <v>1</v>
      </c>
      <c r="T72" s="8">
        <f t="shared" ca="1" si="43"/>
        <v>0</v>
      </c>
      <c r="U72" s="8">
        <f t="shared" ca="1" si="44"/>
        <v>1</v>
      </c>
      <c r="W72" s="58">
        <f t="shared" ca="1" si="46"/>
        <v>9.2067030866224187</v>
      </c>
      <c r="X72" s="58">
        <f t="shared" ca="1" si="46"/>
        <v>12.109730057204761</v>
      </c>
      <c r="Y72" s="58">
        <f t="shared" ca="1" si="46"/>
        <v>6.9038045873317486</v>
      </c>
      <c r="Z72" s="58">
        <f t="shared" ca="1" si="45"/>
        <v>12.109730057204761</v>
      </c>
      <c r="AA72" s="7" t="str">
        <f t="shared" ca="1" si="47"/>
        <v>ADF</v>
      </c>
      <c r="AB72" s="60"/>
      <c r="AC72" s="59">
        <f t="shared" ca="1" si="30"/>
        <v>1</v>
      </c>
      <c r="AD72" s="59">
        <f t="shared" ca="1" si="30"/>
        <v>0</v>
      </c>
      <c r="AE72" s="59">
        <f t="shared" ca="1" si="30"/>
        <v>0</v>
      </c>
      <c r="AF72" s="59">
        <f t="shared" ca="1" si="30"/>
        <v>1</v>
      </c>
      <c r="AG72" s="59">
        <f t="shared" ca="1" si="30"/>
        <v>0</v>
      </c>
      <c r="AH72" s="59">
        <f t="shared" ca="1" si="30"/>
        <v>1</v>
      </c>
    </row>
    <row r="73" spans="1:34" hidden="1" x14ac:dyDescent="0.25">
      <c r="A73" s="58">
        <f t="shared" ca="1" si="31"/>
        <v>4.6627319040025332</v>
      </c>
      <c r="B73" s="58">
        <f t="shared" ca="1" si="31"/>
        <v>3.7895538003285734</v>
      </c>
      <c r="C73" s="58">
        <f t="shared" ca="1" si="31"/>
        <v>5.3077301673279926</v>
      </c>
      <c r="D73" s="58">
        <f t="shared" ca="1" si="31"/>
        <v>2.8089993893830765</v>
      </c>
      <c r="E73" s="58">
        <f t="shared" ca="1" si="31"/>
        <v>1.065443578041495</v>
      </c>
      <c r="F73" s="58">
        <f t="shared" ca="1" si="31"/>
        <v>2.4054777834946099</v>
      </c>
      <c r="G73" s="58">
        <f t="shared" ca="1" si="32"/>
        <v>9.9704620713305268</v>
      </c>
      <c r="H73" s="58">
        <f t="shared" ca="1" si="33"/>
        <v>9.8772090768802201</v>
      </c>
      <c r="I73" s="58">
        <f t="shared" ca="1" si="34"/>
        <v>7.2604751618646786</v>
      </c>
      <c r="J73" s="58">
        <f t="shared" ca="1" si="35"/>
        <v>9.9704620713305268</v>
      </c>
      <c r="K73" s="60"/>
      <c r="L73" s="8">
        <f t="shared" ca="1" si="36"/>
        <v>1</v>
      </c>
      <c r="M73" s="8">
        <f t="shared" ca="1" si="37"/>
        <v>0</v>
      </c>
      <c r="N73" s="8">
        <f t="shared" ca="1" si="38"/>
        <v>0</v>
      </c>
      <c r="P73" s="8">
        <f t="shared" ca="1" si="39"/>
        <v>1</v>
      </c>
      <c r="Q73" s="8">
        <f t="shared" ca="1" si="40"/>
        <v>0</v>
      </c>
      <c r="R73" s="8">
        <f t="shared" ca="1" si="41"/>
        <v>1</v>
      </c>
      <c r="S73" s="8">
        <f t="shared" ca="1" si="42"/>
        <v>0</v>
      </c>
      <c r="T73" s="8">
        <f t="shared" ca="1" si="43"/>
        <v>0</v>
      </c>
      <c r="U73" s="8">
        <f t="shared" ca="1" si="44"/>
        <v>0</v>
      </c>
      <c r="W73" s="58">
        <f t="shared" ca="1" si="46"/>
        <v>9.9704620713305268</v>
      </c>
      <c r="X73" s="58">
        <f t="shared" ca="1" si="46"/>
        <v>9.8772090768802201</v>
      </c>
      <c r="Y73" s="58">
        <f t="shared" ca="1" si="46"/>
        <v>7.2604751618646786</v>
      </c>
      <c r="Z73" s="58">
        <f t="shared" ca="1" si="45"/>
        <v>9.9704620713305268</v>
      </c>
      <c r="AA73" s="7" t="str">
        <f t="shared" ca="1" si="47"/>
        <v>AC</v>
      </c>
      <c r="AB73" s="60"/>
      <c r="AC73" s="59">
        <f t="shared" ca="1" si="30"/>
        <v>1</v>
      </c>
      <c r="AD73" s="59">
        <f t="shared" ca="1" si="30"/>
        <v>0</v>
      </c>
      <c r="AE73" s="59">
        <f t="shared" ca="1" si="30"/>
        <v>1</v>
      </c>
      <c r="AF73" s="59">
        <f t="shared" ca="1" si="30"/>
        <v>0</v>
      </c>
      <c r="AG73" s="59">
        <f t="shared" ca="1" si="30"/>
        <v>0</v>
      </c>
      <c r="AH73" s="59">
        <f t="shared" ca="1" si="30"/>
        <v>0</v>
      </c>
    </row>
    <row r="74" spans="1:34" hidden="1" x14ac:dyDescent="0.25">
      <c r="A74" s="58">
        <f t="shared" ca="1" si="31"/>
        <v>5.4884090269542316</v>
      </c>
      <c r="B74" s="58">
        <f t="shared" ca="1" si="31"/>
        <v>4.2006202784889979</v>
      </c>
      <c r="C74" s="58">
        <f t="shared" ca="1" si="31"/>
        <v>7.6026470291996464</v>
      </c>
      <c r="D74" s="58">
        <f t="shared" ca="1" si="31"/>
        <v>2.9196930251137032</v>
      </c>
      <c r="E74" s="58">
        <f t="shared" ca="1" si="31"/>
        <v>1.7681356833148165</v>
      </c>
      <c r="F74" s="58">
        <f t="shared" ca="1" si="31"/>
        <v>3.3576894182454224</v>
      </c>
      <c r="G74" s="58">
        <f t="shared" ca="1" si="32"/>
        <v>13.091056056153878</v>
      </c>
      <c r="H74" s="58">
        <f t="shared" ca="1" si="33"/>
        <v>11.765791470313358</v>
      </c>
      <c r="I74" s="58">
        <f t="shared" ca="1" si="34"/>
        <v>9.3264453800492362</v>
      </c>
      <c r="J74" s="58">
        <f t="shared" ca="1" si="35"/>
        <v>13.091056056153878</v>
      </c>
      <c r="K74" s="60"/>
      <c r="L74" s="8">
        <f t="shared" ca="1" si="36"/>
        <v>1</v>
      </c>
      <c r="M74" s="8">
        <f t="shared" ca="1" si="37"/>
        <v>0</v>
      </c>
      <c r="N74" s="8">
        <f t="shared" ca="1" si="38"/>
        <v>0</v>
      </c>
      <c r="P74" s="8">
        <f t="shared" ca="1" si="39"/>
        <v>1</v>
      </c>
      <c r="Q74" s="8">
        <f t="shared" ca="1" si="40"/>
        <v>0</v>
      </c>
      <c r="R74" s="8">
        <f t="shared" ca="1" si="41"/>
        <v>1</v>
      </c>
      <c r="S74" s="8">
        <f t="shared" ca="1" si="42"/>
        <v>0</v>
      </c>
      <c r="T74" s="8">
        <f t="shared" ca="1" si="43"/>
        <v>0</v>
      </c>
      <c r="U74" s="8">
        <f t="shared" ca="1" si="44"/>
        <v>0</v>
      </c>
      <c r="W74" s="58">
        <f t="shared" ca="1" si="46"/>
        <v>13.091056056153878</v>
      </c>
      <c r="X74" s="58">
        <f t="shared" ca="1" si="46"/>
        <v>11.765791470313358</v>
      </c>
      <c r="Y74" s="58">
        <f t="shared" ca="1" si="46"/>
        <v>9.3264453800492362</v>
      </c>
      <c r="Z74" s="58">
        <f t="shared" ca="1" si="45"/>
        <v>13.091056056153878</v>
      </c>
      <c r="AA74" s="7" t="str">
        <f t="shared" ca="1" si="47"/>
        <v>AC</v>
      </c>
      <c r="AB74" s="60"/>
      <c r="AC74" s="59">
        <f t="shared" ca="1" si="30"/>
        <v>1</v>
      </c>
      <c r="AD74" s="59">
        <f t="shared" ca="1" si="30"/>
        <v>0</v>
      </c>
      <c r="AE74" s="59">
        <f t="shared" ca="1" si="30"/>
        <v>1</v>
      </c>
      <c r="AF74" s="59">
        <f t="shared" ca="1" si="30"/>
        <v>0</v>
      </c>
      <c r="AG74" s="59">
        <f t="shared" ca="1" si="30"/>
        <v>0</v>
      </c>
      <c r="AH74" s="59">
        <f t="shared" ca="1" si="30"/>
        <v>0</v>
      </c>
    </row>
    <row r="75" spans="1:34" hidden="1" x14ac:dyDescent="0.25">
      <c r="A75" s="58">
        <f t="shared" ref="A75:F84" ca="1" si="48">A$2+(A$3-A$2)*RAND()</f>
        <v>5.7742985596411964</v>
      </c>
      <c r="B75" s="58">
        <f t="shared" ca="1" si="48"/>
        <v>3.6410588371726078</v>
      </c>
      <c r="C75" s="58">
        <f t="shared" ca="1" si="48"/>
        <v>5.5588447037109168</v>
      </c>
      <c r="D75" s="58">
        <f t="shared" ca="1" si="48"/>
        <v>5.3325129947075798</v>
      </c>
      <c r="E75" s="58">
        <f t="shared" ca="1" si="48"/>
        <v>1.6633242842339586</v>
      </c>
      <c r="F75" s="58">
        <f t="shared" ca="1" si="48"/>
        <v>3.3036465740574208</v>
      </c>
      <c r="G75" s="58">
        <f t="shared" ca="1" si="32"/>
        <v>11.333143263352113</v>
      </c>
      <c r="H75" s="58">
        <f t="shared" ca="1" si="33"/>
        <v>14.410458128406198</v>
      </c>
      <c r="I75" s="58">
        <f t="shared" ca="1" si="34"/>
        <v>8.608029695463987</v>
      </c>
      <c r="J75" s="58">
        <f t="shared" ca="1" si="35"/>
        <v>14.410458128406198</v>
      </c>
      <c r="K75" s="60"/>
      <c r="L75" s="8">
        <f t="shared" ca="1" si="36"/>
        <v>0</v>
      </c>
      <c r="M75" s="8">
        <f t="shared" ca="1" si="37"/>
        <v>1</v>
      </c>
      <c r="N75" s="8">
        <f t="shared" ca="1" si="38"/>
        <v>0</v>
      </c>
      <c r="P75" s="8">
        <f t="shared" ca="1" si="39"/>
        <v>1</v>
      </c>
      <c r="Q75" s="8">
        <f t="shared" ca="1" si="40"/>
        <v>0</v>
      </c>
      <c r="R75" s="8">
        <f t="shared" ca="1" si="41"/>
        <v>0</v>
      </c>
      <c r="S75" s="8">
        <f t="shared" ca="1" si="42"/>
        <v>1</v>
      </c>
      <c r="T75" s="8">
        <f t="shared" ca="1" si="43"/>
        <v>0</v>
      </c>
      <c r="U75" s="8">
        <f t="shared" ca="1" si="44"/>
        <v>1</v>
      </c>
      <c r="W75" s="58">
        <f t="shared" ca="1" si="46"/>
        <v>11.333143263352113</v>
      </c>
      <c r="X75" s="58">
        <f t="shared" ca="1" si="46"/>
        <v>14.410458128406198</v>
      </c>
      <c r="Y75" s="58">
        <f t="shared" ca="1" si="46"/>
        <v>8.608029695463987</v>
      </c>
      <c r="Z75" s="58">
        <f t="shared" ca="1" si="45"/>
        <v>14.410458128406198</v>
      </c>
      <c r="AA75" s="7" t="str">
        <f t="shared" ca="1" si="47"/>
        <v>ADF</v>
      </c>
      <c r="AB75" s="60"/>
      <c r="AC75" s="59">
        <f t="shared" ca="1" si="30"/>
        <v>1</v>
      </c>
      <c r="AD75" s="59">
        <f t="shared" ca="1" si="30"/>
        <v>0</v>
      </c>
      <c r="AE75" s="59">
        <f t="shared" ca="1" si="30"/>
        <v>0</v>
      </c>
      <c r="AF75" s="59">
        <f t="shared" ca="1" si="30"/>
        <v>1</v>
      </c>
      <c r="AG75" s="59">
        <f t="shared" ca="1" si="30"/>
        <v>0</v>
      </c>
      <c r="AH75" s="59">
        <f t="shared" ca="1" si="30"/>
        <v>1</v>
      </c>
    </row>
    <row r="76" spans="1:34" hidden="1" x14ac:dyDescent="0.25">
      <c r="A76" s="58">
        <f t="shared" ca="1" si="48"/>
        <v>3.9642753049538797</v>
      </c>
      <c r="B76" s="58">
        <f t="shared" ca="1" si="48"/>
        <v>4.2858721057147999</v>
      </c>
      <c r="C76" s="58">
        <f t="shared" ca="1" si="48"/>
        <v>4.6520160127488737</v>
      </c>
      <c r="D76" s="58">
        <f t="shared" ca="1" si="48"/>
        <v>4.1374554017089427</v>
      </c>
      <c r="E76" s="58">
        <f t="shared" ca="1" si="48"/>
        <v>2.2697499992813355</v>
      </c>
      <c r="F76" s="58">
        <f t="shared" ca="1" si="48"/>
        <v>3.9586287613795941</v>
      </c>
      <c r="G76" s="58">
        <f t="shared" ca="1" si="32"/>
        <v>8.6162913177027534</v>
      </c>
      <c r="H76" s="58">
        <f t="shared" ca="1" si="33"/>
        <v>12.060359468042417</v>
      </c>
      <c r="I76" s="58">
        <f t="shared" ca="1" si="34"/>
        <v>10.514250866375729</v>
      </c>
      <c r="J76" s="58">
        <f t="shared" ca="1" si="35"/>
        <v>12.060359468042417</v>
      </c>
      <c r="K76" s="60"/>
      <c r="L76" s="8">
        <f t="shared" ca="1" si="36"/>
        <v>0</v>
      </c>
      <c r="M76" s="8">
        <f t="shared" ca="1" si="37"/>
        <v>1</v>
      </c>
      <c r="N76" s="8">
        <f t="shared" ca="1" si="38"/>
        <v>0</v>
      </c>
      <c r="P76" s="8">
        <f t="shared" ca="1" si="39"/>
        <v>1</v>
      </c>
      <c r="Q76" s="8">
        <f t="shared" ca="1" si="40"/>
        <v>0</v>
      </c>
      <c r="R76" s="8">
        <f t="shared" ca="1" si="41"/>
        <v>0</v>
      </c>
      <c r="S76" s="8">
        <f t="shared" ca="1" si="42"/>
        <v>1</v>
      </c>
      <c r="T76" s="8">
        <f t="shared" ca="1" si="43"/>
        <v>0</v>
      </c>
      <c r="U76" s="8">
        <f t="shared" ca="1" si="44"/>
        <v>1</v>
      </c>
      <c r="W76" s="58">
        <f t="shared" ca="1" si="46"/>
        <v>8.6162913177027534</v>
      </c>
      <c r="X76" s="58">
        <f t="shared" ca="1" si="46"/>
        <v>12.060359468042417</v>
      </c>
      <c r="Y76" s="58">
        <f t="shared" ca="1" si="46"/>
        <v>10.514250866375729</v>
      </c>
      <c r="Z76" s="58">
        <f t="shared" ca="1" si="45"/>
        <v>12.060359468042417</v>
      </c>
      <c r="AA76" s="7" t="str">
        <f t="shared" ca="1" si="47"/>
        <v>ADF</v>
      </c>
      <c r="AB76" s="60"/>
      <c r="AC76" s="59">
        <f t="shared" ca="1" si="30"/>
        <v>1</v>
      </c>
      <c r="AD76" s="59">
        <f t="shared" ca="1" si="30"/>
        <v>0</v>
      </c>
      <c r="AE76" s="59">
        <f t="shared" ca="1" si="30"/>
        <v>0</v>
      </c>
      <c r="AF76" s="59">
        <f t="shared" ca="1" si="30"/>
        <v>1</v>
      </c>
      <c r="AG76" s="59">
        <f t="shared" ca="1" si="30"/>
        <v>0</v>
      </c>
      <c r="AH76" s="59">
        <f t="shared" ca="1" si="30"/>
        <v>1</v>
      </c>
    </row>
    <row r="77" spans="1:34" hidden="1" x14ac:dyDescent="0.25">
      <c r="A77" s="58">
        <f t="shared" ca="1" si="48"/>
        <v>5.5616655166048172</v>
      </c>
      <c r="B77" s="58">
        <f t="shared" ca="1" si="48"/>
        <v>4.4188233505856545</v>
      </c>
      <c r="C77" s="58">
        <f t="shared" ca="1" si="48"/>
        <v>6.320287492061146</v>
      </c>
      <c r="D77" s="58">
        <f t="shared" ca="1" si="48"/>
        <v>2.6777864297429339</v>
      </c>
      <c r="E77" s="58">
        <f t="shared" ca="1" si="48"/>
        <v>2.4380441515328286</v>
      </c>
      <c r="F77" s="58">
        <f t="shared" ca="1" si="48"/>
        <v>2.8639572155689788</v>
      </c>
      <c r="G77" s="58">
        <f t="shared" ca="1" si="32"/>
        <v>11.881953008665963</v>
      </c>
      <c r="H77" s="58">
        <f t="shared" ca="1" si="33"/>
        <v>11.10340916191673</v>
      </c>
      <c r="I77" s="58">
        <f t="shared" ca="1" si="34"/>
        <v>9.7208247176874618</v>
      </c>
      <c r="J77" s="58">
        <f t="shared" ca="1" si="35"/>
        <v>11.881953008665963</v>
      </c>
      <c r="K77" s="60"/>
      <c r="L77" s="8">
        <f t="shared" ca="1" si="36"/>
        <v>1</v>
      </c>
      <c r="M77" s="8">
        <f t="shared" ca="1" si="37"/>
        <v>0</v>
      </c>
      <c r="N77" s="8">
        <f t="shared" ca="1" si="38"/>
        <v>0</v>
      </c>
      <c r="P77" s="8">
        <f t="shared" ca="1" si="39"/>
        <v>1</v>
      </c>
      <c r="Q77" s="8">
        <f t="shared" ca="1" si="40"/>
        <v>0</v>
      </c>
      <c r="R77" s="8">
        <f t="shared" ca="1" si="41"/>
        <v>1</v>
      </c>
      <c r="S77" s="8">
        <f t="shared" ca="1" si="42"/>
        <v>0</v>
      </c>
      <c r="T77" s="8">
        <f t="shared" ca="1" si="43"/>
        <v>0</v>
      </c>
      <c r="U77" s="8">
        <f t="shared" ca="1" si="44"/>
        <v>0</v>
      </c>
      <c r="W77" s="58">
        <f t="shared" ca="1" si="46"/>
        <v>11.881953008665963</v>
      </c>
      <c r="X77" s="58">
        <f t="shared" ca="1" si="46"/>
        <v>11.10340916191673</v>
      </c>
      <c r="Y77" s="58">
        <f t="shared" ca="1" si="46"/>
        <v>9.7208247176874618</v>
      </c>
      <c r="Z77" s="58">
        <f t="shared" ca="1" si="45"/>
        <v>11.881953008665963</v>
      </c>
      <c r="AA77" s="7" t="str">
        <f t="shared" ca="1" si="47"/>
        <v>AC</v>
      </c>
      <c r="AB77" s="60"/>
      <c r="AC77" s="59">
        <f t="shared" ca="1" si="30"/>
        <v>1</v>
      </c>
      <c r="AD77" s="59">
        <f t="shared" ca="1" si="30"/>
        <v>0</v>
      </c>
      <c r="AE77" s="59">
        <f t="shared" ca="1" si="30"/>
        <v>1</v>
      </c>
      <c r="AF77" s="59">
        <f t="shared" ca="1" si="30"/>
        <v>0</v>
      </c>
      <c r="AG77" s="59">
        <f t="shared" ca="1" si="30"/>
        <v>0</v>
      </c>
      <c r="AH77" s="59">
        <f t="shared" ca="1" si="30"/>
        <v>0</v>
      </c>
    </row>
    <row r="78" spans="1:34" hidden="1" x14ac:dyDescent="0.25">
      <c r="A78" s="58">
        <f t="shared" ca="1" si="48"/>
        <v>4.9762343853278574</v>
      </c>
      <c r="B78" s="58">
        <f t="shared" ca="1" si="48"/>
        <v>1.5849917880744715</v>
      </c>
      <c r="C78" s="58">
        <f t="shared" ca="1" si="48"/>
        <v>7.9124634732586072</v>
      </c>
      <c r="D78" s="58">
        <f t="shared" ca="1" si="48"/>
        <v>2.2010346133862075</v>
      </c>
      <c r="E78" s="58">
        <f t="shared" ca="1" si="48"/>
        <v>1.5345473802316187</v>
      </c>
      <c r="F78" s="58">
        <f t="shared" ca="1" si="48"/>
        <v>3.5108664309424955</v>
      </c>
      <c r="G78" s="58">
        <f t="shared" ca="1" si="32"/>
        <v>12.888697858586465</v>
      </c>
      <c r="H78" s="58">
        <f t="shared" ca="1" si="33"/>
        <v>10.68813542965656</v>
      </c>
      <c r="I78" s="58">
        <f t="shared" ca="1" si="34"/>
        <v>6.6304055992485864</v>
      </c>
      <c r="J78" s="58">
        <f t="shared" ca="1" si="35"/>
        <v>12.888697858586465</v>
      </c>
      <c r="K78" s="60"/>
      <c r="L78" s="8">
        <f t="shared" ca="1" si="36"/>
        <v>1</v>
      </c>
      <c r="M78" s="8">
        <f t="shared" ca="1" si="37"/>
        <v>0</v>
      </c>
      <c r="N78" s="8">
        <f t="shared" ca="1" si="38"/>
        <v>0</v>
      </c>
      <c r="P78" s="8">
        <f t="shared" ca="1" si="39"/>
        <v>1</v>
      </c>
      <c r="Q78" s="8">
        <f t="shared" ca="1" si="40"/>
        <v>0</v>
      </c>
      <c r="R78" s="8">
        <f t="shared" ca="1" si="41"/>
        <v>1</v>
      </c>
      <c r="S78" s="8">
        <f t="shared" ca="1" si="42"/>
        <v>0</v>
      </c>
      <c r="T78" s="8">
        <f t="shared" ca="1" si="43"/>
        <v>0</v>
      </c>
      <c r="U78" s="8">
        <f t="shared" ca="1" si="44"/>
        <v>0</v>
      </c>
      <c r="W78" s="58">
        <f t="shared" ca="1" si="46"/>
        <v>12.888697858586465</v>
      </c>
      <c r="X78" s="58">
        <f t="shared" ca="1" si="46"/>
        <v>10.68813542965656</v>
      </c>
      <c r="Y78" s="58">
        <f t="shared" ca="1" si="46"/>
        <v>6.6304055992485864</v>
      </c>
      <c r="Z78" s="58">
        <f t="shared" ca="1" si="45"/>
        <v>12.888697858586465</v>
      </c>
      <c r="AA78" s="7" t="str">
        <f t="shared" ca="1" si="47"/>
        <v>AC</v>
      </c>
      <c r="AB78" s="60"/>
      <c r="AC78" s="59">
        <f t="shared" ca="1" si="30"/>
        <v>1</v>
      </c>
      <c r="AD78" s="59">
        <f t="shared" ca="1" si="30"/>
        <v>0</v>
      </c>
      <c r="AE78" s="59">
        <f t="shared" ca="1" si="30"/>
        <v>1</v>
      </c>
      <c r="AF78" s="59">
        <f t="shared" ca="1" si="30"/>
        <v>0</v>
      </c>
      <c r="AG78" s="59">
        <f t="shared" ca="1" si="30"/>
        <v>0</v>
      </c>
      <c r="AH78" s="59">
        <f t="shared" ca="1" si="30"/>
        <v>0</v>
      </c>
    </row>
    <row r="79" spans="1:34" hidden="1" x14ac:dyDescent="0.25">
      <c r="A79" s="58">
        <f t="shared" ca="1" si="48"/>
        <v>5.954481031869725</v>
      </c>
      <c r="B79" s="58">
        <f t="shared" ca="1" si="48"/>
        <v>1.2606133375549384</v>
      </c>
      <c r="C79" s="58">
        <f t="shared" ca="1" si="48"/>
        <v>6.7533783564420276</v>
      </c>
      <c r="D79" s="58">
        <f t="shared" ca="1" si="48"/>
        <v>5.9495238573542455</v>
      </c>
      <c r="E79" s="58">
        <f t="shared" ca="1" si="48"/>
        <v>2.6581325319626794</v>
      </c>
      <c r="F79" s="58">
        <f t="shared" ca="1" si="48"/>
        <v>3.4760236866012573</v>
      </c>
      <c r="G79" s="58">
        <f t="shared" ca="1" si="32"/>
        <v>12.707859388311753</v>
      </c>
      <c r="H79" s="58">
        <f t="shared" ca="1" si="33"/>
        <v>15.380028575825227</v>
      </c>
      <c r="I79" s="58">
        <f t="shared" ca="1" si="34"/>
        <v>7.3947695561188755</v>
      </c>
      <c r="J79" s="58">
        <f t="shared" ca="1" si="35"/>
        <v>15.380028575825227</v>
      </c>
      <c r="K79" s="60"/>
      <c r="L79" s="8">
        <f t="shared" ca="1" si="36"/>
        <v>0</v>
      </c>
      <c r="M79" s="8">
        <f t="shared" ca="1" si="37"/>
        <v>1</v>
      </c>
      <c r="N79" s="8">
        <f t="shared" ca="1" si="38"/>
        <v>0</v>
      </c>
      <c r="P79" s="8">
        <f t="shared" ca="1" si="39"/>
        <v>1</v>
      </c>
      <c r="Q79" s="8">
        <f t="shared" ca="1" si="40"/>
        <v>0</v>
      </c>
      <c r="R79" s="8">
        <f t="shared" ca="1" si="41"/>
        <v>0</v>
      </c>
      <c r="S79" s="8">
        <f t="shared" ca="1" si="42"/>
        <v>1</v>
      </c>
      <c r="T79" s="8">
        <f t="shared" ca="1" si="43"/>
        <v>0</v>
      </c>
      <c r="U79" s="8">
        <f t="shared" ca="1" si="44"/>
        <v>1</v>
      </c>
      <c r="W79" s="58">
        <f t="shared" ca="1" si="46"/>
        <v>12.707859388311753</v>
      </c>
      <c r="X79" s="58">
        <f t="shared" ca="1" si="46"/>
        <v>15.380028575825227</v>
      </c>
      <c r="Y79" s="58">
        <f t="shared" ca="1" si="46"/>
        <v>7.3947695561188755</v>
      </c>
      <c r="Z79" s="58">
        <f t="shared" ca="1" si="45"/>
        <v>15.380028575825227</v>
      </c>
      <c r="AA79" s="7" t="str">
        <f t="shared" ca="1" si="47"/>
        <v>ADF</v>
      </c>
      <c r="AB79" s="60"/>
      <c r="AC79" s="59">
        <f t="shared" ca="1" si="30"/>
        <v>1</v>
      </c>
      <c r="AD79" s="59">
        <f t="shared" ca="1" si="30"/>
        <v>0</v>
      </c>
      <c r="AE79" s="59">
        <f t="shared" ca="1" si="30"/>
        <v>0</v>
      </c>
      <c r="AF79" s="59">
        <f t="shared" ca="1" si="30"/>
        <v>1</v>
      </c>
      <c r="AG79" s="59">
        <f t="shared" ca="1" si="30"/>
        <v>0</v>
      </c>
      <c r="AH79" s="59">
        <f t="shared" ca="1" si="30"/>
        <v>1</v>
      </c>
    </row>
    <row r="80" spans="1:34" hidden="1" x14ac:dyDescent="0.25">
      <c r="A80" s="58">
        <f t="shared" ca="1" si="48"/>
        <v>3.0468910447236652</v>
      </c>
      <c r="B80" s="58">
        <f t="shared" ca="1" si="48"/>
        <v>3.1979362329992984</v>
      </c>
      <c r="C80" s="58">
        <f t="shared" ca="1" si="48"/>
        <v>5.5774423374814752</v>
      </c>
      <c r="D80" s="58">
        <f t="shared" ca="1" si="48"/>
        <v>2.1804131623774667</v>
      </c>
      <c r="E80" s="58">
        <f t="shared" ca="1" si="48"/>
        <v>1.8688439320875978</v>
      </c>
      <c r="F80" s="58">
        <f t="shared" ca="1" si="48"/>
        <v>3.2028764732286596</v>
      </c>
      <c r="G80" s="58">
        <f t="shared" ca="1" si="32"/>
        <v>8.6243333822051405</v>
      </c>
      <c r="H80" s="58">
        <f t="shared" ca="1" si="33"/>
        <v>8.4301806803297907</v>
      </c>
      <c r="I80" s="58">
        <f t="shared" ca="1" si="34"/>
        <v>8.2696566383155563</v>
      </c>
      <c r="J80" s="58">
        <f t="shared" ca="1" si="35"/>
        <v>8.6243333822051405</v>
      </c>
      <c r="K80" s="60"/>
      <c r="L80" s="8">
        <f t="shared" ca="1" si="36"/>
        <v>1</v>
      </c>
      <c r="M80" s="8">
        <f t="shared" ca="1" si="37"/>
        <v>0</v>
      </c>
      <c r="N80" s="8">
        <f t="shared" ca="1" si="38"/>
        <v>0</v>
      </c>
      <c r="P80" s="8">
        <f t="shared" ca="1" si="39"/>
        <v>1</v>
      </c>
      <c r="Q80" s="8">
        <f t="shared" ca="1" si="40"/>
        <v>0</v>
      </c>
      <c r="R80" s="8">
        <f t="shared" ca="1" si="41"/>
        <v>1</v>
      </c>
      <c r="S80" s="8">
        <f t="shared" ca="1" si="42"/>
        <v>0</v>
      </c>
      <c r="T80" s="8">
        <f t="shared" ca="1" si="43"/>
        <v>0</v>
      </c>
      <c r="U80" s="8">
        <f t="shared" ca="1" si="44"/>
        <v>0</v>
      </c>
      <c r="W80" s="58">
        <f t="shared" ca="1" si="46"/>
        <v>8.6243333822051405</v>
      </c>
      <c r="X80" s="58">
        <f t="shared" ca="1" si="46"/>
        <v>8.4301806803297907</v>
      </c>
      <c r="Y80" s="58">
        <f t="shared" ca="1" si="46"/>
        <v>8.2696566383155563</v>
      </c>
      <c r="Z80" s="58">
        <f t="shared" ca="1" si="45"/>
        <v>8.6243333822051405</v>
      </c>
      <c r="AA80" s="7" t="str">
        <f t="shared" ca="1" si="47"/>
        <v>AC</v>
      </c>
      <c r="AB80" s="60"/>
      <c r="AC80" s="59">
        <f t="shared" ca="1" si="30"/>
        <v>1</v>
      </c>
      <c r="AD80" s="59">
        <f t="shared" ca="1" si="30"/>
        <v>0</v>
      </c>
      <c r="AE80" s="59">
        <f t="shared" ca="1" si="30"/>
        <v>1</v>
      </c>
      <c r="AF80" s="59">
        <f t="shared" ca="1" si="30"/>
        <v>0</v>
      </c>
      <c r="AG80" s="59">
        <f t="shared" ca="1" si="30"/>
        <v>0</v>
      </c>
      <c r="AH80" s="59">
        <f t="shared" ca="1" si="30"/>
        <v>0</v>
      </c>
    </row>
    <row r="81" spans="1:34" hidden="1" x14ac:dyDescent="0.25">
      <c r="A81" s="58">
        <f t="shared" ca="1" si="48"/>
        <v>2.5627965318544601</v>
      </c>
      <c r="B81" s="58">
        <f t="shared" ca="1" si="48"/>
        <v>3.7729254715785658</v>
      </c>
      <c r="C81" s="58">
        <f t="shared" ca="1" si="48"/>
        <v>6.7279357620230025</v>
      </c>
      <c r="D81" s="58">
        <f t="shared" ca="1" si="48"/>
        <v>5.5477663097810614</v>
      </c>
      <c r="E81" s="58">
        <f t="shared" ca="1" si="48"/>
        <v>1.3241901699902408</v>
      </c>
      <c r="F81" s="58">
        <f t="shared" ca="1" si="48"/>
        <v>2.3045490099914696</v>
      </c>
      <c r="G81" s="58">
        <f t="shared" ca="1" si="32"/>
        <v>9.290732293877463</v>
      </c>
      <c r="H81" s="58">
        <f t="shared" ca="1" si="33"/>
        <v>10.415111851626992</v>
      </c>
      <c r="I81" s="58">
        <f t="shared" ca="1" si="34"/>
        <v>7.4016646515602762</v>
      </c>
      <c r="J81" s="58">
        <f t="shared" ca="1" si="35"/>
        <v>10.415111851626992</v>
      </c>
      <c r="K81" s="60"/>
      <c r="L81" s="8">
        <f t="shared" ca="1" si="36"/>
        <v>0</v>
      </c>
      <c r="M81" s="8">
        <f t="shared" ca="1" si="37"/>
        <v>1</v>
      </c>
      <c r="N81" s="8">
        <f t="shared" ca="1" si="38"/>
        <v>0</v>
      </c>
      <c r="P81" s="8">
        <f t="shared" ca="1" si="39"/>
        <v>1</v>
      </c>
      <c r="Q81" s="8">
        <f t="shared" ca="1" si="40"/>
        <v>0</v>
      </c>
      <c r="R81" s="8">
        <f t="shared" ca="1" si="41"/>
        <v>0</v>
      </c>
      <c r="S81" s="8">
        <f t="shared" ca="1" si="42"/>
        <v>1</v>
      </c>
      <c r="T81" s="8">
        <f t="shared" ca="1" si="43"/>
        <v>0</v>
      </c>
      <c r="U81" s="8">
        <f t="shared" ca="1" si="44"/>
        <v>1</v>
      </c>
      <c r="W81" s="58">
        <f t="shared" ca="1" si="46"/>
        <v>9.290732293877463</v>
      </c>
      <c r="X81" s="58">
        <f t="shared" ca="1" si="46"/>
        <v>10.415111851626992</v>
      </c>
      <c r="Y81" s="58">
        <f t="shared" ca="1" si="46"/>
        <v>7.4016646515602762</v>
      </c>
      <c r="Z81" s="58">
        <f t="shared" ca="1" si="45"/>
        <v>10.415111851626992</v>
      </c>
      <c r="AA81" s="7" t="str">
        <f t="shared" ca="1" si="47"/>
        <v>ADF</v>
      </c>
      <c r="AB81" s="60"/>
      <c r="AC81" s="59">
        <f t="shared" ca="1" si="30"/>
        <v>1</v>
      </c>
      <c r="AD81" s="59">
        <f t="shared" ca="1" si="30"/>
        <v>0</v>
      </c>
      <c r="AE81" s="59">
        <f t="shared" ca="1" si="30"/>
        <v>0</v>
      </c>
      <c r="AF81" s="59">
        <f t="shared" ca="1" si="30"/>
        <v>1</v>
      </c>
      <c r="AG81" s="59">
        <f t="shared" ca="1" si="30"/>
        <v>0</v>
      </c>
      <c r="AH81" s="59">
        <f t="shared" ca="1" si="30"/>
        <v>1</v>
      </c>
    </row>
    <row r="82" spans="1:34" hidden="1" x14ac:dyDescent="0.25">
      <c r="A82" s="58">
        <f t="shared" ca="1" si="48"/>
        <v>4.4215296800882111</v>
      </c>
      <c r="B82" s="58">
        <f t="shared" ca="1" si="48"/>
        <v>2.1572577296018354</v>
      </c>
      <c r="C82" s="58">
        <f t="shared" ca="1" si="48"/>
        <v>5.8188294058691756</v>
      </c>
      <c r="D82" s="58">
        <f t="shared" ca="1" si="48"/>
        <v>5.4241363252235466</v>
      </c>
      <c r="E82" s="58">
        <f t="shared" ca="1" si="48"/>
        <v>1.6529165995475978</v>
      </c>
      <c r="F82" s="58">
        <f t="shared" ca="1" si="48"/>
        <v>2.7626619686183997</v>
      </c>
      <c r="G82" s="58">
        <f t="shared" ca="1" si="32"/>
        <v>10.240359085957387</v>
      </c>
      <c r="H82" s="58">
        <f t="shared" ca="1" si="33"/>
        <v>12.608327973930157</v>
      </c>
      <c r="I82" s="58">
        <f t="shared" ca="1" si="34"/>
        <v>6.5728362977678323</v>
      </c>
      <c r="J82" s="58">
        <f t="shared" ca="1" si="35"/>
        <v>12.608327973930157</v>
      </c>
      <c r="K82" s="60"/>
      <c r="L82" s="8">
        <f t="shared" ca="1" si="36"/>
        <v>0</v>
      </c>
      <c r="M82" s="8">
        <f t="shared" ca="1" si="37"/>
        <v>1</v>
      </c>
      <c r="N82" s="8">
        <f t="shared" ca="1" si="38"/>
        <v>0</v>
      </c>
      <c r="P82" s="8">
        <f t="shared" ca="1" si="39"/>
        <v>1</v>
      </c>
      <c r="Q82" s="8">
        <f t="shared" ca="1" si="40"/>
        <v>0</v>
      </c>
      <c r="R82" s="8">
        <f t="shared" ca="1" si="41"/>
        <v>0</v>
      </c>
      <c r="S82" s="8">
        <f t="shared" ca="1" si="42"/>
        <v>1</v>
      </c>
      <c r="T82" s="8">
        <f t="shared" ca="1" si="43"/>
        <v>0</v>
      </c>
      <c r="U82" s="8">
        <f t="shared" ca="1" si="44"/>
        <v>1</v>
      </c>
      <c r="W82" s="58">
        <f t="shared" ca="1" si="46"/>
        <v>10.240359085957387</v>
      </c>
      <c r="X82" s="58">
        <f t="shared" ca="1" si="46"/>
        <v>12.608327973930157</v>
      </c>
      <c r="Y82" s="58">
        <f t="shared" ca="1" si="46"/>
        <v>6.5728362977678323</v>
      </c>
      <c r="Z82" s="58">
        <f t="shared" ca="1" si="45"/>
        <v>12.608327973930157</v>
      </c>
      <c r="AA82" s="7" t="str">
        <f t="shared" ca="1" si="47"/>
        <v>ADF</v>
      </c>
      <c r="AB82" s="60"/>
      <c r="AC82" s="59">
        <f t="shared" ca="1" si="30"/>
        <v>1</v>
      </c>
      <c r="AD82" s="59">
        <f t="shared" ca="1" si="30"/>
        <v>0</v>
      </c>
      <c r="AE82" s="59">
        <f t="shared" ca="1" si="30"/>
        <v>0</v>
      </c>
      <c r="AF82" s="59">
        <f t="shared" ca="1" si="30"/>
        <v>1</v>
      </c>
      <c r="AG82" s="59">
        <f t="shared" ca="1" si="30"/>
        <v>0</v>
      </c>
      <c r="AH82" s="59">
        <f t="shared" ca="1" si="30"/>
        <v>1</v>
      </c>
    </row>
    <row r="83" spans="1:34" hidden="1" x14ac:dyDescent="0.25">
      <c r="A83" s="58">
        <f t="shared" ca="1" si="48"/>
        <v>2.7163903590339062</v>
      </c>
      <c r="B83" s="58">
        <f t="shared" ca="1" si="48"/>
        <v>1.0310625519767354</v>
      </c>
      <c r="C83" s="58">
        <f t="shared" ca="1" si="48"/>
        <v>6.1808557085474494</v>
      </c>
      <c r="D83" s="58">
        <f t="shared" ca="1" si="48"/>
        <v>3.9159804099894395</v>
      </c>
      <c r="E83" s="58">
        <f t="shared" ca="1" si="48"/>
        <v>1.1671925214619225</v>
      </c>
      <c r="F83" s="58">
        <f t="shared" ca="1" si="48"/>
        <v>3.3187603741807812</v>
      </c>
      <c r="G83" s="58">
        <f t="shared" ca="1" si="32"/>
        <v>8.8972460675813565</v>
      </c>
      <c r="H83" s="58">
        <f t="shared" ca="1" si="33"/>
        <v>9.9511311432041278</v>
      </c>
      <c r="I83" s="58">
        <f t="shared" ca="1" si="34"/>
        <v>5.5170154476194391</v>
      </c>
      <c r="J83" s="58">
        <f t="shared" ca="1" si="35"/>
        <v>9.9511311432041278</v>
      </c>
      <c r="K83" s="60"/>
      <c r="L83" s="8">
        <f t="shared" ca="1" si="36"/>
        <v>0</v>
      </c>
      <c r="M83" s="8">
        <f t="shared" ca="1" si="37"/>
        <v>1</v>
      </c>
      <c r="N83" s="8">
        <f t="shared" ca="1" si="38"/>
        <v>0</v>
      </c>
      <c r="P83" s="8">
        <f t="shared" ca="1" si="39"/>
        <v>1</v>
      </c>
      <c r="Q83" s="8">
        <f t="shared" ca="1" si="40"/>
        <v>0</v>
      </c>
      <c r="R83" s="8">
        <f t="shared" ca="1" si="41"/>
        <v>0</v>
      </c>
      <c r="S83" s="8">
        <f t="shared" ca="1" si="42"/>
        <v>1</v>
      </c>
      <c r="T83" s="8">
        <f t="shared" ca="1" si="43"/>
        <v>0</v>
      </c>
      <c r="U83" s="8">
        <f t="shared" ca="1" si="44"/>
        <v>1</v>
      </c>
      <c r="W83" s="58">
        <f t="shared" ca="1" si="46"/>
        <v>8.8972460675813565</v>
      </c>
      <c r="X83" s="58">
        <f t="shared" ca="1" si="46"/>
        <v>9.9511311432041278</v>
      </c>
      <c r="Y83" s="58">
        <f t="shared" ca="1" si="46"/>
        <v>5.5170154476194391</v>
      </c>
      <c r="Z83" s="58">
        <f t="shared" ca="1" si="45"/>
        <v>9.9511311432041278</v>
      </c>
      <c r="AA83" s="7" t="str">
        <f t="shared" ca="1" si="47"/>
        <v>ADF</v>
      </c>
      <c r="AB83" s="60"/>
      <c r="AC83" s="59">
        <f t="shared" ca="1" si="30"/>
        <v>1</v>
      </c>
      <c r="AD83" s="59">
        <f t="shared" ca="1" si="30"/>
        <v>0</v>
      </c>
      <c r="AE83" s="59">
        <f t="shared" ca="1" si="30"/>
        <v>0</v>
      </c>
      <c r="AF83" s="59">
        <f t="shared" ca="1" si="30"/>
        <v>1</v>
      </c>
      <c r="AG83" s="59">
        <f t="shared" ca="1" si="30"/>
        <v>0</v>
      </c>
      <c r="AH83" s="59">
        <f t="shared" ca="1" si="30"/>
        <v>1</v>
      </c>
    </row>
    <row r="84" spans="1:34" hidden="1" x14ac:dyDescent="0.25">
      <c r="A84" s="58">
        <f t="shared" ca="1" si="48"/>
        <v>2.7537199255417661</v>
      </c>
      <c r="B84" s="58">
        <f t="shared" ca="1" si="48"/>
        <v>1.132294625016395</v>
      </c>
      <c r="C84" s="58">
        <f t="shared" ca="1" si="48"/>
        <v>7.3751173731337172</v>
      </c>
      <c r="D84" s="58">
        <f t="shared" ca="1" si="48"/>
        <v>4.4093543756374647</v>
      </c>
      <c r="E84" s="58">
        <f t="shared" ca="1" si="48"/>
        <v>2.458103091143121</v>
      </c>
      <c r="F84" s="58">
        <f t="shared" ca="1" si="48"/>
        <v>3.7830545634575641</v>
      </c>
      <c r="G84" s="58">
        <f t="shared" ca="1" si="32"/>
        <v>10.128837298675483</v>
      </c>
      <c r="H84" s="58">
        <f t="shared" ca="1" si="33"/>
        <v>10.946128864636794</v>
      </c>
      <c r="I84" s="58">
        <f t="shared" ca="1" si="34"/>
        <v>7.3734522796170801</v>
      </c>
      <c r="J84" s="58">
        <f t="shared" ca="1" si="35"/>
        <v>10.946128864636794</v>
      </c>
      <c r="K84" s="60"/>
      <c r="L84" s="8">
        <f t="shared" ca="1" si="36"/>
        <v>0</v>
      </c>
      <c r="M84" s="8">
        <f t="shared" ca="1" si="37"/>
        <v>1</v>
      </c>
      <c r="N84" s="8">
        <f t="shared" ca="1" si="38"/>
        <v>0</v>
      </c>
      <c r="P84" s="8">
        <f t="shared" ca="1" si="39"/>
        <v>1</v>
      </c>
      <c r="Q84" s="8">
        <f t="shared" ca="1" si="40"/>
        <v>0</v>
      </c>
      <c r="R84" s="8">
        <f t="shared" ca="1" si="41"/>
        <v>0</v>
      </c>
      <c r="S84" s="8">
        <f t="shared" ca="1" si="42"/>
        <v>1</v>
      </c>
      <c r="T84" s="8">
        <f t="shared" ca="1" si="43"/>
        <v>0</v>
      </c>
      <c r="U84" s="8">
        <f t="shared" ca="1" si="44"/>
        <v>1</v>
      </c>
      <c r="W84" s="58">
        <f t="shared" ca="1" si="46"/>
        <v>10.128837298675483</v>
      </c>
      <c r="X84" s="58">
        <f t="shared" ca="1" si="46"/>
        <v>10.946128864636794</v>
      </c>
      <c r="Y84" s="58">
        <f t="shared" ca="1" si="46"/>
        <v>7.3734522796170801</v>
      </c>
      <c r="Z84" s="58">
        <f t="shared" ca="1" si="45"/>
        <v>10.946128864636794</v>
      </c>
      <c r="AA84" s="7" t="str">
        <f t="shared" ca="1" si="47"/>
        <v>ADF</v>
      </c>
      <c r="AB84" s="60"/>
      <c r="AC84" s="59">
        <f t="shared" ca="1" si="30"/>
        <v>1</v>
      </c>
      <c r="AD84" s="59">
        <f t="shared" ca="1" si="30"/>
        <v>0</v>
      </c>
      <c r="AE84" s="59">
        <f t="shared" ca="1" si="30"/>
        <v>0</v>
      </c>
      <c r="AF84" s="59">
        <f t="shared" ca="1" si="30"/>
        <v>1</v>
      </c>
      <c r="AG84" s="59">
        <f t="shared" ca="1" si="30"/>
        <v>0</v>
      </c>
      <c r="AH84" s="59">
        <f t="shared" ca="1" si="30"/>
        <v>1</v>
      </c>
    </row>
    <row r="85" spans="1:34" hidden="1" x14ac:dyDescent="0.25">
      <c r="A85" s="58">
        <f t="shared" ref="A85:F94" ca="1" si="49">A$2+(A$3-A$2)*RAND()</f>
        <v>5.8245970553171773</v>
      </c>
      <c r="B85" s="58">
        <f t="shared" ca="1" si="49"/>
        <v>2.3434611659947628</v>
      </c>
      <c r="C85" s="58">
        <f t="shared" ca="1" si="49"/>
        <v>7.6039146638929171</v>
      </c>
      <c r="D85" s="58">
        <f t="shared" ca="1" si="49"/>
        <v>5.845266788068284</v>
      </c>
      <c r="E85" s="58">
        <f t="shared" ca="1" si="49"/>
        <v>2.9019204161165542</v>
      </c>
      <c r="F85" s="58">
        <f t="shared" ca="1" si="49"/>
        <v>2.0739967636405883</v>
      </c>
      <c r="G85" s="58">
        <f t="shared" ca="1" si="32"/>
        <v>13.428511719210094</v>
      </c>
      <c r="H85" s="58">
        <f t="shared" ca="1" si="33"/>
        <v>13.743860607026049</v>
      </c>
      <c r="I85" s="58">
        <f t="shared" ca="1" si="34"/>
        <v>7.3193783457519057</v>
      </c>
      <c r="J85" s="58">
        <f t="shared" ca="1" si="35"/>
        <v>13.743860607026049</v>
      </c>
      <c r="K85" s="60"/>
      <c r="L85" s="8">
        <f t="shared" ca="1" si="36"/>
        <v>0</v>
      </c>
      <c r="M85" s="8">
        <f t="shared" ca="1" si="37"/>
        <v>1</v>
      </c>
      <c r="N85" s="8">
        <f t="shared" ca="1" si="38"/>
        <v>0</v>
      </c>
      <c r="P85" s="8">
        <f t="shared" ca="1" si="39"/>
        <v>1</v>
      </c>
      <c r="Q85" s="8">
        <f t="shared" ca="1" si="40"/>
        <v>0</v>
      </c>
      <c r="R85" s="8">
        <f t="shared" ca="1" si="41"/>
        <v>0</v>
      </c>
      <c r="S85" s="8">
        <f t="shared" ca="1" si="42"/>
        <v>1</v>
      </c>
      <c r="T85" s="8">
        <f t="shared" ca="1" si="43"/>
        <v>0</v>
      </c>
      <c r="U85" s="8">
        <f t="shared" ca="1" si="44"/>
        <v>1</v>
      </c>
      <c r="W85" s="58">
        <f t="shared" ca="1" si="46"/>
        <v>13.428511719210094</v>
      </c>
      <c r="X85" s="58">
        <f t="shared" ca="1" si="46"/>
        <v>13.743860607026049</v>
      </c>
      <c r="Y85" s="58">
        <f t="shared" ca="1" si="46"/>
        <v>7.3193783457519057</v>
      </c>
      <c r="Z85" s="58">
        <f t="shared" ca="1" si="45"/>
        <v>13.743860607026049</v>
      </c>
      <c r="AA85" s="7" t="str">
        <f t="shared" ca="1" si="47"/>
        <v>ADF</v>
      </c>
      <c r="AB85" s="60"/>
      <c r="AC85" s="59">
        <f t="shared" ca="1" si="30"/>
        <v>1</v>
      </c>
      <c r="AD85" s="59">
        <f t="shared" ca="1" si="30"/>
        <v>0</v>
      </c>
      <c r="AE85" s="59">
        <f t="shared" ca="1" si="30"/>
        <v>0</v>
      </c>
      <c r="AF85" s="59">
        <f t="shared" ca="1" si="30"/>
        <v>1</v>
      </c>
      <c r="AG85" s="59">
        <f t="shared" ca="1" si="30"/>
        <v>0</v>
      </c>
      <c r="AH85" s="59">
        <f t="shared" ca="1" si="30"/>
        <v>1</v>
      </c>
    </row>
    <row r="86" spans="1:34" hidden="1" x14ac:dyDescent="0.25">
      <c r="A86" s="58">
        <f t="shared" ca="1" si="49"/>
        <v>5.5577514519819244</v>
      </c>
      <c r="B86" s="58">
        <f t="shared" ca="1" si="49"/>
        <v>1.7551413433102407</v>
      </c>
      <c r="C86" s="58">
        <f t="shared" ca="1" si="49"/>
        <v>6.8250752104060588</v>
      </c>
      <c r="D86" s="58">
        <f t="shared" ca="1" si="49"/>
        <v>4.7866927032219486</v>
      </c>
      <c r="E86" s="58">
        <f t="shared" ca="1" si="49"/>
        <v>2.7677670347449936</v>
      </c>
      <c r="F86" s="58">
        <f t="shared" ca="1" si="49"/>
        <v>3.6659913516454203</v>
      </c>
      <c r="G86" s="58">
        <f t="shared" ca="1" si="32"/>
        <v>12.382826662387984</v>
      </c>
      <c r="H86" s="58">
        <f t="shared" ca="1" si="33"/>
        <v>14.010435506849294</v>
      </c>
      <c r="I86" s="58">
        <f t="shared" ca="1" si="34"/>
        <v>8.1888997297006547</v>
      </c>
      <c r="J86" s="58">
        <f t="shared" ca="1" si="35"/>
        <v>14.010435506849294</v>
      </c>
      <c r="K86" s="60"/>
      <c r="L86" s="8">
        <f t="shared" ca="1" si="36"/>
        <v>0</v>
      </c>
      <c r="M86" s="8">
        <f t="shared" ca="1" si="37"/>
        <v>1</v>
      </c>
      <c r="N86" s="8">
        <f t="shared" ca="1" si="38"/>
        <v>0</v>
      </c>
      <c r="P86" s="8">
        <f t="shared" ca="1" si="39"/>
        <v>1</v>
      </c>
      <c r="Q86" s="8">
        <f t="shared" ca="1" si="40"/>
        <v>0</v>
      </c>
      <c r="R86" s="8">
        <f t="shared" ca="1" si="41"/>
        <v>0</v>
      </c>
      <c r="S86" s="8">
        <f t="shared" ca="1" si="42"/>
        <v>1</v>
      </c>
      <c r="T86" s="8">
        <f t="shared" ca="1" si="43"/>
        <v>0</v>
      </c>
      <c r="U86" s="8">
        <f t="shared" ca="1" si="44"/>
        <v>1</v>
      </c>
      <c r="W86" s="58">
        <f t="shared" ca="1" si="46"/>
        <v>12.382826662387984</v>
      </c>
      <c r="X86" s="58">
        <f t="shared" ca="1" si="46"/>
        <v>14.010435506849294</v>
      </c>
      <c r="Y86" s="58">
        <f t="shared" ca="1" si="46"/>
        <v>8.1888997297006547</v>
      </c>
      <c r="Z86" s="58">
        <f t="shared" ca="1" si="45"/>
        <v>14.010435506849294</v>
      </c>
      <c r="AA86" s="7" t="str">
        <f t="shared" ca="1" si="47"/>
        <v>ADF</v>
      </c>
      <c r="AB86" s="60"/>
      <c r="AC86" s="59">
        <f t="shared" ca="1" si="30"/>
        <v>1</v>
      </c>
      <c r="AD86" s="59">
        <f t="shared" ca="1" si="30"/>
        <v>0</v>
      </c>
      <c r="AE86" s="59">
        <f t="shared" ca="1" si="30"/>
        <v>0</v>
      </c>
      <c r="AF86" s="59">
        <f t="shared" ca="1" si="30"/>
        <v>1</v>
      </c>
      <c r="AG86" s="59">
        <f t="shared" ca="1" si="30"/>
        <v>0</v>
      </c>
      <c r="AH86" s="59">
        <f t="shared" ca="1" si="30"/>
        <v>1</v>
      </c>
    </row>
    <row r="87" spans="1:34" hidden="1" x14ac:dyDescent="0.25">
      <c r="A87" s="58">
        <f t="shared" ca="1" si="49"/>
        <v>2.563234614101213</v>
      </c>
      <c r="B87" s="58">
        <f t="shared" ca="1" si="49"/>
        <v>4.7369824201532538</v>
      </c>
      <c r="C87" s="58">
        <f t="shared" ca="1" si="49"/>
        <v>4.5962003413567292</v>
      </c>
      <c r="D87" s="58">
        <f t="shared" ca="1" si="49"/>
        <v>2.9350449703159978</v>
      </c>
      <c r="E87" s="58">
        <f t="shared" ca="1" si="49"/>
        <v>2.1697927098970902</v>
      </c>
      <c r="F87" s="58">
        <f t="shared" ca="1" si="49"/>
        <v>2.7876442441755631</v>
      </c>
      <c r="G87" s="58">
        <f t="shared" ca="1" si="32"/>
        <v>7.1594349554579422</v>
      </c>
      <c r="H87" s="58">
        <f t="shared" ca="1" si="33"/>
        <v>8.2859238285927734</v>
      </c>
      <c r="I87" s="58">
        <f t="shared" ca="1" si="34"/>
        <v>9.694419374225907</v>
      </c>
      <c r="J87" s="58">
        <f t="shared" ca="1" si="35"/>
        <v>9.694419374225907</v>
      </c>
      <c r="K87" s="60"/>
      <c r="L87" s="8">
        <f t="shared" ca="1" si="36"/>
        <v>0</v>
      </c>
      <c r="M87" s="8">
        <f t="shared" ca="1" si="37"/>
        <v>0</v>
      </c>
      <c r="N87" s="8">
        <f t="shared" ca="1" si="38"/>
        <v>1</v>
      </c>
      <c r="P87" s="8">
        <f t="shared" ca="1" si="39"/>
        <v>0</v>
      </c>
      <c r="Q87" s="8">
        <f t="shared" ca="1" si="40"/>
        <v>1</v>
      </c>
      <c r="R87" s="8">
        <f t="shared" ca="1" si="41"/>
        <v>0</v>
      </c>
      <c r="S87" s="8">
        <f t="shared" ca="1" si="42"/>
        <v>0</v>
      </c>
      <c r="T87" s="8">
        <f t="shared" ca="1" si="43"/>
        <v>1</v>
      </c>
      <c r="U87" s="8">
        <f t="shared" ca="1" si="44"/>
        <v>1</v>
      </c>
      <c r="W87" s="58">
        <f t="shared" ca="1" si="46"/>
        <v>7.1594349554579422</v>
      </c>
      <c r="X87" s="58">
        <f t="shared" ca="1" si="46"/>
        <v>8.2859238285927734</v>
      </c>
      <c r="Y87" s="58">
        <f t="shared" ca="1" si="46"/>
        <v>9.694419374225907</v>
      </c>
      <c r="Z87" s="58">
        <f t="shared" ca="1" si="45"/>
        <v>9.694419374225907</v>
      </c>
      <c r="AA87" s="7" t="str">
        <f t="shared" ca="1" si="47"/>
        <v>BEF</v>
      </c>
      <c r="AB87" s="60"/>
      <c r="AC87" s="59">
        <f t="shared" ca="1" si="30"/>
        <v>0</v>
      </c>
      <c r="AD87" s="59">
        <f t="shared" ca="1" si="30"/>
        <v>1</v>
      </c>
      <c r="AE87" s="59">
        <f t="shared" ca="1" si="30"/>
        <v>0</v>
      </c>
      <c r="AF87" s="59">
        <f t="shared" ca="1" si="30"/>
        <v>0</v>
      </c>
      <c r="AG87" s="59">
        <f t="shared" ca="1" si="30"/>
        <v>1</v>
      </c>
      <c r="AH87" s="59">
        <f t="shared" ca="1" si="30"/>
        <v>1</v>
      </c>
    </row>
    <row r="88" spans="1:34" hidden="1" x14ac:dyDescent="0.25">
      <c r="A88" s="58">
        <f t="shared" ca="1" si="49"/>
        <v>5.3236011617117134</v>
      </c>
      <c r="B88" s="58">
        <f t="shared" ca="1" si="49"/>
        <v>4.3424185253111576</v>
      </c>
      <c r="C88" s="58">
        <f t="shared" ca="1" si="49"/>
        <v>6.1644547408846222</v>
      </c>
      <c r="D88" s="58">
        <f t="shared" ca="1" si="49"/>
        <v>2.467840108453581</v>
      </c>
      <c r="E88" s="58">
        <f t="shared" ca="1" si="49"/>
        <v>2.7293812674520184</v>
      </c>
      <c r="F88" s="58">
        <f t="shared" ca="1" si="49"/>
        <v>3.9595976554057488</v>
      </c>
      <c r="G88" s="58">
        <f t="shared" ca="1" si="32"/>
        <v>11.488055902596336</v>
      </c>
      <c r="H88" s="58">
        <f t="shared" ca="1" si="33"/>
        <v>11.751038925571043</v>
      </c>
      <c r="I88" s="58">
        <f t="shared" ca="1" si="34"/>
        <v>11.031397448168924</v>
      </c>
      <c r="J88" s="58">
        <f t="shared" ca="1" si="35"/>
        <v>11.751038925571043</v>
      </c>
      <c r="K88" s="60"/>
      <c r="L88" s="8">
        <f t="shared" ca="1" si="36"/>
        <v>0</v>
      </c>
      <c r="M88" s="8">
        <f t="shared" ca="1" si="37"/>
        <v>1</v>
      </c>
      <c r="N88" s="8">
        <f t="shared" ca="1" si="38"/>
        <v>0</v>
      </c>
      <c r="P88" s="8">
        <f t="shared" ca="1" si="39"/>
        <v>1</v>
      </c>
      <c r="Q88" s="8">
        <f t="shared" ca="1" si="40"/>
        <v>0</v>
      </c>
      <c r="R88" s="8">
        <f t="shared" ca="1" si="41"/>
        <v>0</v>
      </c>
      <c r="S88" s="8">
        <f t="shared" ca="1" si="42"/>
        <v>1</v>
      </c>
      <c r="T88" s="8">
        <f t="shared" ca="1" si="43"/>
        <v>0</v>
      </c>
      <c r="U88" s="8">
        <f t="shared" ca="1" si="44"/>
        <v>1</v>
      </c>
      <c r="W88" s="58">
        <f t="shared" ca="1" si="46"/>
        <v>11.488055902596336</v>
      </c>
      <c r="X88" s="58">
        <f t="shared" ca="1" si="46"/>
        <v>11.751038925571043</v>
      </c>
      <c r="Y88" s="58">
        <f t="shared" ca="1" si="46"/>
        <v>11.031397448168924</v>
      </c>
      <c r="Z88" s="58">
        <f t="shared" ca="1" si="45"/>
        <v>11.751038925571043</v>
      </c>
      <c r="AA88" s="7" t="str">
        <f t="shared" ca="1" si="47"/>
        <v>ADF</v>
      </c>
      <c r="AB88" s="60"/>
      <c r="AC88" s="59">
        <f t="shared" ca="1" si="30"/>
        <v>1</v>
      </c>
      <c r="AD88" s="59">
        <f t="shared" ca="1" si="30"/>
        <v>0</v>
      </c>
      <c r="AE88" s="59">
        <f t="shared" ca="1" si="30"/>
        <v>0</v>
      </c>
      <c r="AF88" s="59">
        <f t="shared" ca="1" si="30"/>
        <v>1</v>
      </c>
      <c r="AG88" s="59">
        <f t="shared" ca="1" si="30"/>
        <v>0</v>
      </c>
      <c r="AH88" s="59">
        <f t="shared" ca="1" si="30"/>
        <v>1</v>
      </c>
    </row>
    <row r="89" spans="1:34" hidden="1" x14ac:dyDescent="0.25">
      <c r="A89" s="58">
        <f t="shared" ca="1" si="49"/>
        <v>2.5126433406304658</v>
      </c>
      <c r="B89" s="58">
        <f t="shared" ca="1" si="49"/>
        <v>3.4436321925945319</v>
      </c>
      <c r="C89" s="58">
        <f t="shared" ca="1" si="49"/>
        <v>5.3660732216597928</v>
      </c>
      <c r="D89" s="58">
        <f t="shared" ca="1" si="49"/>
        <v>2.5428395891001059</v>
      </c>
      <c r="E89" s="58">
        <f t="shared" ca="1" si="49"/>
        <v>2.273592149278155</v>
      </c>
      <c r="F89" s="58">
        <f t="shared" ca="1" si="49"/>
        <v>2.0550411095746064</v>
      </c>
      <c r="G89" s="58">
        <f t="shared" ca="1" si="32"/>
        <v>7.8787165622902586</v>
      </c>
      <c r="H89" s="58">
        <f t="shared" ca="1" si="33"/>
        <v>7.1105240393051776</v>
      </c>
      <c r="I89" s="58">
        <f t="shared" ca="1" si="34"/>
        <v>7.7722654514472929</v>
      </c>
      <c r="J89" s="58">
        <f t="shared" ca="1" si="35"/>
        <v>7.8787165622902586</v>
      </c>
      <c r="K89" s="60"/>
      <c r="L89" s="8">
        <f t="shared" ca="1" si="36"/>
        <v>1</v>
      </c>
      <c r="M89" s="8">
        <f t="shared" ca="1" si="37"/>
        <v>0</v>
      </c>
      <c r="N89" s="8">
        <f t="shared" ca="1" si="38"/>
        <v>0</v>
      </c>
      <c r="P89" s="8">
        <f t="shared" ca="1" si="39"/>
        <v>1</v>
      </c>
      <c r="Q89" s="8">
        <f t="shared" ca="1" si="40"/>
        <v>0</v>
      </c>
      <c r="R89" s="8">
        <f t="shared" ca="1" si="41"/>
        <v>1</v>
      </c>
      <c r="S89" s="8">
        <f t="shared" ca="1" si="42"/>
        <v>0</v>
      </c>
      <c r="T89" s="8">
        <f t="shared" ca="1" si="43"/>
        <v>0</v>
      </c>
      <c r="U89" s="8">
        <f t="shared" ca="1" si="44"/>
        <v>0</v>
      </c>
      <c r="W89" s="58">
        <f t="shared" ca="1" si="46"/>
        <v>7.8787165622902586</v>
      </c>
      <c r="X89" s="58">
        <f t="shared" ca="1" si="46"/>
        <v>7.1105240393051776</v>
      </c>
      <c r="Y89" s="58">
        <f t="shared" ca="1" si="46"/>
        <v>7.7722654514472929</v>
      </c>
      <c r="Z89" s="58">
        <f t="shared" ca="1" si="45"/>
        <v>7.8787165622902586</v>
      </c>
      <c r="AA89" s="7" t="str">
        <f t="shared" ca="1" si="47"/>
        <v>AC</v>
      </c>
      <c r="AB89" s="60"/>
      <c r="AC89" s="59">
        <f t="shared" ca="1" si="30"/>
        <v>1</v>
      </c>
      <c r="AD89" s="59">
        <f t="shared" ca="1" si="30"/>
        <v>0</v>
      </c>
      <c r="AE89" s="59">
        <f t="shared" ca="1" si="30"/>
        <v>1</v>
      </c>
      <c r="AF89" s="59">
        <f t="shared" ca="1" si="30"/>
        <v>0</v>
      </c>
      <c r="AG89" s="59">
        <f t="shared" ca="1" si="30"/>
        <v>0</v>
      </c>
      <c r="AH89" s="59">
        <f t="shared" ca="1" si="30"/>
        <v>0</v>
      </c>
    </row>
    <row r="90" spans="1:34" hidden="1" x14ac:dyDescent="0.25">
      <c r="A90" s="58">
        <f t="shared" ca="1" si="49"/>
        <v>4.0210096943985381</v>
      </c>
      <c r="B90" s="58">
        <f t="shared" ca="1" si="49"/>
        <v>1.3656249584205749</v>
      </c>
      <c r="C90" s="58">
        <f t="shared" ca="1" si="49"/>
        <v>7.301079601426359</v>
      </c>
      <c r="D90" s="58">
        <f t="shared" ca="1" si="49"/>
        <v>5.8052010376656851</v>
      </c>
      <c r="E90" s="58">
        <f t="shared" ca="1" si="49"/>
        <v>2.573174011330436</v>
      </c>
      <c r="F90" s="58">
        <f t="shared" ca="1" si="49"/>
        <v>2.3060599226440273</v>
      </c>
      <c r="G90" s="58">
        <f t="shared" ca="1" si="32"/>
        <v>11.322089295824897</v>
      </c>
      <c r="H90" s="58">
        <f t="shared" ca="1" si="33"/>
        <v>12.13227065470825</v>
      </c>
      <c r="I90" s="58">
        <f t="shared" ca="1" si="34"/>
        <v>6.2448588923950386</v>
      </c>
      <c r="J90" s="58">
        <f t="shared" ca="1" si="35"/>
        <v>12.13227065470825</v>
      </c>
      <c r="K90" s="60"/>
      <c r="L90" s="8">
        <f t="shared" ca="1" si="36"/>
        <v>0</v>
      </c>
      <c r="M90" s="8">
        <f t="shared" ca="1" si="37"/>
        <v>1</v>
      </c>
      <c r="N90" s="8">
        <f t="shared" ca="1" si="38"/>
        <v>0</v>
      </c>
      <c r="P90" s="8">
        <f t="shared" ca="1" si="39"/>
        <v>1</v>
      </c>
      <c r="Q90" s="8">
        <f t="shared" ca="1" si="40"/>
        <v>0</v>
      </c>
      <c r="R90" s="8">
        <f t="shared" ca="1" si="41"/>
        <v>0</v>
      </c>
      <c r="S90" s="8">
        <f t="shared" ca="1" si="42"/>
        <v>1</v>
      </c>
      <c r="T90" s="8">
        <f t="shared" ca="1" si="43"/>
        <v>0</v>
      </c>
      <c r="U90" s="8">
        <f t="shared" ca="1" si="44"/>
        <v>1</v>
      </c>
      <c r="W90" s="58">
        <f t="shared" ca="1" si="46"/>
        <v>11.322089295824897</v>
      </c>
      <c r="X90" s="58">
        <f t="shared" ca="1" si="46"/>
        <v>12.13227065470825</v>
      </c>
      <c r="Y90" s="58">
        <f t="shared" ca="1" si="46"/>
        <v>6.2448588923950386</v>
      </c>
      <c r="Z90" s="58">
        <f t="shared" ca="1" si="45"/>
        <v>12.13227065470825</v>
      </c>
      <c r="AA90" s="7" t="str">
        <f t="shared" ca="1" si="47"/>
        <v>ADF</v>
      </c>
      <c r="AB90" s="60"/>
      <c r="AC90" s="59">
        <f t="shared" ca="1" si="30"/>
        <v>1</v>
      </c>
      <c r="AD90" s="59">
        <f t="shared" ca="1" si="30"/>
        <v>0</v>
      </c>
      <c r="AE90" s="59">
        <f t="shared" ca="1" si="30"/>
        <v>0</v>
      </c>
      <c r="AF90" s="59">
        <f t="shared" ca="1" si="30"/>
        <v>1</v>
      </c>
      <c r="AG90" s="59">
        <f t="shared" ca="1" si="30"/>
        <v>0</v>
      </c>
      <c r="AH90" s="59">
        <f t="shared" ca="1" si="30"/>
        <v>1</v>
      </c>
    </row>
    <row r="91" spans="1:34" hidden="1" x14ac:dyDescent="0.25">
      <c r="A91" s="58">
        <f t="shared" ca="1" si="49"/>
        <v>4.76451564761323</v>
      </c>
      <c r="B91" s="58">
        <f t="shared" ca="1" si="49"/>
        <v>3.5915292165796733</v>
      </c>
      <c r="C91" s="58">
        <f t="shared" ca="1" si="49"/>
        <v>7.9131115492065156</v>
      </c>
      <c r="D91" s="58">
        <f t="shared" ca="1" si="49"/>
        <v>2.2260383398747856</v>
      </c>
      <c r="E91" s="58">
        <f t="shared" ca="1" si="49"/>
        <v>2.2761782494636282</v>
      </c>
      <c r="F91" s="58">
        <f t="shared" ca="1" si="49"/>
        <v>2.5979216975961945</v>
      </c>
      <c r="G91" s="58">
        <f t="shared" ca="1" si="32"/>
        <v>12.677627196819746</v>
      </c>
      <c r="H91" s="58">
        <f t="shared" ca="1" si="33"/>
        <v>9.5884756850842088</v>
      </c>
      <c r="I91" s="58">
        <f t="shared" ca="1" si="34"/>
        <v>8.4656291636394947</v>
      </c>
      <c r="J91" s="58">
        <f t="shared" ca="1" si="35"/>
        <v>12.677627196819746</v>
      </c>
      <c r="K91" s="60"/>
      <c r="L91" s="8">
        <f t="shared" ca="1" si="36"/>
        <v>1</v>
      </c>
      <c r="M91" s="8">
        <f t="shared" ca="1" si="37"/>
        <v>0</v>
      </c>
      <c r="N91" s="8">
        <f t="shared" ca="1" si="38"/>
        <v>0</v>
      </c>
      <c r="P91" s="8">
        <f t="shared" ca="1" si="39"/>
        <v>1</v>
      </c>
      <c r="Q91" s="8">
        <f t="shared" ca="1" si="40"/>
        <v>0</v>
      </c>
      <c r="R91" s="8">
        <f t="shared" ca="1" si="41"/>
        <v>1</v>
      </c>
      <c r="S91" s="8">
        <f t="shared" ca="1" si="42"/>
        <v>0</v>
      </c>
      <c r="T91" s="8">
        <f t="shared" ca="1" si="43"/>
        <v>0</v>
      </c>
      <c r="U91" s="8">
        <f t="shared" ca="1" si="44"/>
        <v>0</v>
      </c>
      <c r="W91" s="58">
        <f t="shared" ca="1" si="46"/>
        <v>12.677627196819746</v>
      </c>
      <c r="X91" s="58">
        <f t="shared" ca="1" si="46"/>
        <v>9.5884756850842088</v>
      </c>
      <c r="Y91" s="58">
        <f t="shared" ca="1" si="46"/>
        <v>8.4656291636394947</v>
      </c>
      <c r="Z91" s="58">
        <f t="shared" ca="1" si="45"/>
        <v>12.677627196819746</v>
      </c>
      <c r="AA91" s="7" t="str">
        <f t="shared" ca="1" si="47"/>
        <v>AC</v>
      </c>
      <c r="AB91" s="60"/>
      <c r="AC91" s="59">
        <f t="shared" ca="1" si="30"/>
        <v>1</v>
      </c>
      <c r="AD91" s="59">
        <f t="shared" ca="1" si="30"/>
        <v>0</v>
      </c>
      <c r="AE91" s="59">
        <f t="shared" ca="1" si="30"/>
        <v>1</v>
      </c>
      <c r="AF91" s="59">
        <f t="shared" ca="1" si="30"/>
        <v>0</v>
      </c>
      <c r="AG91" s="59">
        <f t="shared" ca="1" si="30"/>
        <v>0</v>
      </c>
      <c r="AH91" s="59">
        <f t="shared" ca="1" si="30"/>
        <v>0</v>
      </c>
    </row>
    <row r="92" spans="1:34" hidden="1" x14ac:dyDescent="0.25">
      <c r="A92" s="58">
        <f t="shared" ca="1" si="49"/>
        <v>4.3490769722529681</v>
      </c>
      <c r="B92" s="58">
        <f t="shared" ca="1" si="49"/>
        <v>2.9319414371544168</v>
      </c>
      <c r="C92" s="58">
        <f t="shared" ca="1" si="49"/>
        <v>7.6557776051067616</v>
      </c>
      <c r="D92" s="58">
        <f t="shared" ca="1" si="49"/>
        <v>5.0815716384166754</v>
      </c>
      <c r="E92" s="58">
        <f t="shared" ca="1" si="49"/>
        <v>1.9519552360373309</v>
      </c>
      <c r="F92" s="58">
        <f t="shared" ca="1" si="49"/>
        <v>2.9464046188945914</v>
      </c>
      <c r="G92" s="58">
        <f t="shared" ca="1" si="32"/>
        <v>12.00485457735973</v>
      </c>
      <c r="H92" s="58">
        <f t="shared" ca="1" si="33"/>
        <v>12.377053229564234</v>
      </c>
      <c r="I92" s="58">
        <f t="shared" ca="1" si="34"/>
        <v>7.8303012920863395</v>
      </c>
      <c r="J92" s="58">
        <f t="shared" ca="1" si="35"/>
        <v>12.377053229564234</v>
      </c>
      <c r="K92" s="60"/>
      <c r="L92" s="8">
        <f t="shared" ca="1" si="36"/>
        <v>0</v>
      </c>
      <c r="M92" s="8">
        <f t="shared" ca="1" si="37"/>
        <v>1</v>
      </c>
      <c r="N92" s="8">
        <f t="shared" ca="1" si="38"/>
        <v>0</v>
      </c>
      <c r="P92" s="8">
        <f t="shared" ca="1" si="39"/>
        <v>1</v>
      </c>
      <c r="Q92" s="8">
        <f t="shared" ca="1" si="40"/>
        <v>0</v>
      </c>
      <c r="R92" s="8">
        <f t="shared" ca="1" si="41"/>
        <v>0</v>
      </c>
      <c r="S92" s="8">
        <f t="shared" ca="1" si="42"/>
        <v>1</v>
      </c>
      <c r="T92" s="8">
        <f t="shared" ca="1" si="43"/>
        <v>0</v>
      </c>
      <c r="U92" s="8">
        <f t="shared" ca="1" si="44"/>
        <v>1</v>
      </c>
      <c r="W92" s="58">
        <f t="shared" ca="1" si="46"/>
        <v>12.00485457735973</v>
      </c>
      <c r="X92" s="58">
        <f t="shared" ca="1" si="46"/>
        <v>12.377053229564234</v>
      </c>
      <c r="Y92" s="58">
        <f t="shared" ca="1" si="46"/>
        <v>7.8303012920863395</v>
      </c>
      <c r="Z92" s="58">
        <f t="shared" ca="1" si="45"/>
        <v>12.377053229564234</v>
      </c>
      <c r="AA92" s="7" t="str">
        <f t="shared" ca="1" si="47"/>
        <v>ADF</v>
      </c>
      <c r="AB92" s="60"/>
      <c r="AC92" s="59">
        <f t="shared" ca="1" si="30"/>
        <v>1</v>
      </c>
      <c r="AD92" s="59">
        <f t="shared" ca="1" si="30"/>
        <v>0</v>
      </c>
      <c r="AE92" s="59">
        <f t="shared" ca="1" si="30"/>
        <v>0</v>
      </c>
      <c r="AF92" s="59">
        <f t="shared" ca="1" si="30"/>
        <v>1</v>
      </c>
      <c r="AG92" s="59">
        <f t="shared" ca="1" si="30"/>
        <v>0</v>
      </c>
      <c r="AH92" s="59">
        <f t="shared" ca="1" si="30"/>
        <v>1</v>
      </c>
    </row>
    <row r="93" spans="1:34" hidden="1" x14ac:dyDescent="0.25">
      <c r="A93" s="58">
        <f t="shared" ca="1" si="49"/>
        <v>2.6276707213993342</v>
      </c>
      <c r="B93" s="58">
        <f t="shared" ca="1" si="49"/>
        <v>4.6068236043403665</v>
      </c>
      <c r="C93" s="58">
        <f t="shared" ca="1" si="49"/>
        <v>6.3603961313021316</v>
      </c>
      <c r="D93" s="58">
        <f t="shared" ca="1" si="49"/>
        <v>3.9870500434427614</v>
      </c>
      <c r="E93" s="58">
        <f t="shared" ca="1" si="49"/>
        <v>2.2418069287002886</v>
      </c>
      <c r="F93" s="58">
        <f t="shared" ca="1" si="49"/>
        <v>2.3547579506490104</v>
      </c>
      <c r="G93" s="58">
        <f t="shared" ca="1" si="32"/>
        <v>8.9880668527014649</v>
      </c>
      <c r="H93" s="58">
        <f t="shared" ca="1" si="33"/>
        <v>8.9694787154911069</v>
      </c>
      <c r="I93" s="58">
        <f t="shared" ca="1" si="34"/>
        <v>9.2033884836896647</v>
      </c>
      <c r="J93" s="58">
        <f t="shared" ca="1" si="35"/>
        <v>9.2033884836896647</v>
      </c>
      <c r="K93" s="60"/>
      <c r="L93" s="8">
        <f t="shared" ca="1" si="36"/>
        <v>0</v>
      </c>
      <c r="M93" s="8">
        <f t="shared" ca="1" si="37"/>
        <v>0</v>
      </c>
      <c r="N93" s="8">
        <f t="shared" ca="1" si="38"/>
        <v>1</v>
      </c>
      <c r="P93" s="8">
        <f t="shared" ca="1" si="39"/>
        <v>0</v>
      </c>
      <c r="Q93" s="8">
        <f t="shared" ca="1" si="40"/>
        <v>1</v>
      </c>
      <c r="R93" s="8">
        <f t="shared" ca="1" si="41"/>
        <v>0</v>
      </c>
      <c r="S93" s="8">
        <f t="shared" ca="1" si="42"/>
        <v>0</v>
      </c>
      <c r="T93" s="8">
        <f t="shared" ca="1" si="43"/>
        <v>1</v>
      </c>
      <c r="U93" s="8">
        <f t="shared" ca="1" si="44"/>
        <v>1</v>
      </c>
      <c r="W93" s="58">
        <f t="shared" ca="1" si="46"/>
        <v>8.9880668527014649</v>
      </c>
      <c r="X93" s="58">
        <f t="shared" ca="1" si="46"/>
        <v>8.9694787154911069</v>
      </c>
      <c r="Y93" s="58">
        <f t="shared" ca="1" si="46"/>
        <v>9.2033884836896647</v>
      </c>
      <c r="Z93" s="58">
        <f t="shared" ca="1" si="45"/>
        <v>9.2033884836896647</v>
      </c>
      <c r="AA93" s="7" t="str">
        <f t="shared" ca="1" si="47"/>
        <v>BEF</v>
      </c>
      <c r="AB93" s="60"/>
      <c r="AC93" s="59">
        <f t="shared" ca="1" si="30"/>
        <v>0</v>
      </c>
      <c r="AD93" s="59">
        <f t="shared" ca="1" si="30"/>
        <v>1</v>
      </c>
      <c r="AE93" s="59">
        <f t="shared" ca="1" si="30"/>
        <v>0</v>
      </c>
      <c r="AF93" s="59">
        <f t="shared" ca="1" si="30"/>
        <v>0</v>
      </c>
      <c r="AG93" s="59">
        <f t="shared" ca="1" si="30"/>
        <v>1</v>
      </c>
      <c r="AH93" s="59">
        <f t="shared" ca="1" si="30"/>
        <v>1</v>
      </c>
    </row>
    <row r="94" spans="1:34" hidden="1" x14ac:dyDescent="0.25">
      <c r="A94" s="58">
        <f t="shared" ca="1" si="49"/>
        <v>2.2141500532692175</v>
      </c>
      <c r="B94" s="58">
        <f t="shared" ca="1" si="49"/>
        <v>2.3395119466202017</v>
      </c>
      <c r="C94" s="58">
        <f t="shared" ca="1" si="49"/>
        <v>6.7799553649108262</v>
      </c>
      <c r="D94" s="58">
        <f t="shared" ca="1" si="49"/>
        <v>4.8196027431335402</v>
      </c>
      <c r="E94" s="58">
        <f t="shared" ca="1" si="49"/>
        <v>1.8188402437580429</v>
      </c>
      <c r="F94" s="58">
        <f t="shared" ca="1" si="49"/>
        <v>3.8867111132999037</v>
      </c>
      <c r="G94" s="58">
        <f t="shared" ca="1" si="32"/>
        <v>8.9941054181800446</v>
      </c>
      <c r="H94" s="58">
        <f t="shared" ca="1" si="33"/>
        <v>10.920463909702661</v>
      </c>
      <c r="I94" s="58">
        <f t="shared" ca="1" si="34"/>
        <v>8.0450633036781483</v>
      </c>
      <c r="J94" s="58">
        <f t="shared" ca="1" si="35"/>
        <v>10.920463909702661</v>
      </c>
      <c r="K94" s="60"/>
      <c r="L94" s="8">
        <f t="shared" ca="1" si="36"/>
        <v>0</v>
      </c>
      <c r="M94" s="8">
        <f t="shared" ca="1" si="37"/>
        <v>1</v>
      </c>
      <c r="N94" s="8">
        <f t="shared" ca="1" si="38"/>
        <v>0</v>
      </c>
      <c r="P94" s="8">
        <f t="shared" ca="1" si="39"/>
        <v>1</v>
      </c>
      <c r="Q94" s="8">
        <f t="shared" ca="1" si="40"/>
        <v>0</v>
      </c>
      <c r="R94" s="8">
        <f t="shared" ca="1" si="41"/>
        <v>0</v>
      </c>
      <c r="S94" s="8">
        <f t="shared" ca="1" si="42"/>
        <v>1</v>
      </c>
      <c r="T94" s="8">
        <f t="shared" ca="1" si="43"/>
        <v>0</v>
      </c>
      <c r="U94" s="8">
        <f t="shared" ca="1" si="44"/>
        <v>1</v>
      </c>
      <c r="W94" s="58">
        <f t="shared" ca="1" si="46"/>
        <v>8.9941054181800446</v>
      </c>
      <c r="X94" s="58">
        <f t="shared" ca="1" si="46"/>
        <v>10.920463909702661</v>
      </c>
      <c r="Y94" s="58">
        <f t="shared" ca="1" si="46"/>
        <v>8.0450633036781483</v>
      </c>
      <c r="Z94" s="58">
        <f t="shared" ca="1" si="45"/>
        <v>10.920463909702661</v>
      </c>
      <c r="AA94" s="7" t="str">
        <f t="shared" ca="1" si="47"/>
        <v>ADF</v>
      </c>
      <c r="AB94" s="60"/>
      <c r="AC94" s="59">
        <f t="shared" ca="1" si="30"/>
        <v>1</v>
      </c>
      <c r="AD94" s="59">
        <f t="shared" ca="1" si="30"/>
        <v>0</v>
      </c>
      <c r="AE94" s="59">
        <f t="shared" ca="1" si="30"/>
        <v>0</v>
      </c>
      <c r="AF94" s="59">
        <f t="shared" ca="1" si="30"/>
        <v>1</v>
      </c>
      <c r="AG94" s="59">
        <f t="shared" ca="1" si="30"/>
        <v>0</v>
      </c>
      <c r="AH94" s="59">
        <f t="shared" ca="1" si="30"/>
        <v>1</v>
      </c>
    </row>
    <row r="95" spans="1:34" hidden="1" x14ac:dyDescent="0.25">
      <c r="A95" s="58">
        <f t="shared" ref="A95:F104" ca="1" si="50">A$2+(A$3-A$2)*RAND()</f>
        <v>4.0773608383308684</v>
      </c>
      <c r="B95" s="58">
        <f t="shared" ca="1" si="50"/>
        <v>1.909001472791398</v>
      </c>
      <c r="C95" s="58">
        <f t="shared" ca="1" si="50"/>
        <v>5.7270415350089463</v>
      </c>
      <c r="D95" s="58">
        <f t="shared" ca="1" si="50"/>
        <v>3.9924004622902869</v>
      </c>
      <c r="E95" s="58">
        <f t="shared" ca="1" si="50"/>
        <v>2.0124104212218961</v>
      </c>
      <c r="F95" s="58">
        <f t="shared" ca="1" si="50"/>
        <v>3.9113791739204702</v>
      </c>
      <c r="G95" s="58">
        <f t="shared" ca="1" si="32"/>
        <v>9.8044023733398156</v>
      </c>
      <c r="H95" s="58">
        <f t="shared" ca="1" si="33"/>
        <v>11.981140474541625</v>
      </c>
      <c r="I95" s="58">
        <f t="shared" ca="1" si="34"/>
        <v>7.8327910679337638</v>
      </c>
      <c r="J95" s="58">
        <f t="shared" ca="1" si="35"/>
        <v>11.981140474541625</v>
      </c>
      <c r="K95" s="60"/>
      <c r="L95" s="8">
        <f t="shared" ca="1" si="36"/>
        <v>0</v>
      </c>
      <c r="M95" s="8">
        <f t="shared" ca="1" si="37"/>
        <v>1</v>
      </c>
      <c r="N95" s="8">
        <f t="shared" ca="1" si="38"/>
        <v>0</v>
      </c>
      <c r="P95" s="8">
        <f t="shared" ca="1" si="39"/>
        <v>1</v>
      </c>
      <c r="Q95" s="8">
        <f t="shared" ca="1" si="40"/>
        <v>0</v>
      </c>
      <c r="R95" s="8">
        <f t="shared" ca="1" si="41"/>
        <v>0</v>
      </c>
      <c r="S95" s="8">
        <f t="shared" ca="1" si="42"/>
        <v>1</v>
      </c>
      <c r="T95" s="8">
        <f t="shared" ca="1" si="43"/>
        <v>0</v>
      </c>
      <c r="U95" s="8">
        <f t="shared" ca="1" si="44"/>
        <v>1</v>
      </c>
      <c r="W95" s="58">
        <f t="shared" ca="1" si="46"/>
        <v>9.8044023733398156</v>
      </c>
      <c r="X95" s="58">
        <f t="shared" ca="1" si="46"/>
        <v>11.981140474541625</v>
      </c>
      <c r="Y95" s="58">
        <f t="shared" ca="1" si="46"/>
        <v>7.8327910679337638</v>
      </c>
      <c r="Z95" s="58">
        <f t="shared" ca="1" si="45"/>
        <v>11.981140474541625</v>
      </c>
      <c r="AA95" s="7" t="str">
        <f t="shared" ca="1" si="47"/>
        <v>ADF</v>
      </c>
      <c r="AB95" s="60"/>
      <c r="AC95" s="59">
        <f t="shared" ca="1" si="30"/>
        <v>1</v>
      </c>
      <c r="AD95" s="59">
        <f t="shared" ca="1" si="30"/>
        <v>0</v>
      </c>
      <c r="AE95" s="59">
        <f t="shared" ca="1" si="30"/>
        <v>0</v>
      </c>
      <c r="AF95" s="59">
        <f t="shared" ca="1" si="30"/>
        <v>1</v>
      </c>
      <c r="AG95" s="59">
        <f t="shared" ca="1" si="30"/>
        <v>0</v>
      </c>
      <c r="AH95" s="59">
        <f t="shared" ca="1" si="30"/>
        <v>1</v>
      </c>
    </row>
    <row r="96" spans="1:34" hidden="1" x14ac:dyDescent="0.25">
      <c r="A96" s="58">
        <f t="shared" ca="1" si="50"/>
        <v>4.6325608363385662</v>
      </c>
      <c r="B96" s="58">
        <f t="shared" ca="1" si="50"/>
        <v>2.9628524769475546</v>
      </c>
      <c r="C96" s="58">
        <f t="shared" ca="1" si="50"/>
        <v>6.5553351290172408</v>
      </c>
      <c r="D96" s="58">
        <f t="shared" ca="1" si="50"/>
        <v>2.2609708967704067</v>
      </c>
      <c r="E96" s="58">
        <f t="shared" ca="1" si="50"/>
        <v>1.8431742037049044</v>
      </c>
      <c r="F96" s="58">
        <f t="shared" ca="1" si="50"/>
        <v>2.0891644274481171</v>
      </c>
      <c r="G96" s="58">
        <f t="shared" ca="1" si="32"/>
        <v>11.187895965355807</v>
      </c>
      <c r="H96" s="58">
        <f t="shared" ca="1" si="33"/>
        <v>8.9826961605570901</v>
      </c>
      <c r="I96" s="58">
        <f t="shared" ca="1" si="34"/>
        <v>6.8951911081005761</v>
      </c>
      <c r="J96" s="58">
        <f t="shared" ca="1" si="35"/>
        <v>11.187895965355807</v>
      </c>
      <c r="K96" s="60"/>
      <c r="L96" s="8">
        <f t="shared" ca="1" si="36"/>
        <v>1</v>
      </c>
      <c r="M96" s="8">
        <f t="shared" ca="1" si="37"/>
        <v>0</v>
      </c>
      <c r="N96" s="8">
        <f t="shared" ca="1" si="38"/>
        <v>0</v>
      </c>
      <c r="P96" s="8">
        <f t="shared" ca="1" si="39"/>
        <v>1</v>
      </c>
      <c r="Q96" s="8">
        <f t="shared" ca="1" si="40"/>
        <v>0</v>
      </c>
      <c r="R96" s="8">
        <f t="shared" ca="1" si="41"/>
        <v>1</v>
      </c>
      <c r="S96" s="8">
        <f t="shared" ca="1" si="42"/>
        <v>0</v>
      </c>
      <c r="T96" s="8">
        <f t="shared" ca="1" si="43"/>
        <v>0</v>
      </c>
      <c r="U96" s="8">
        <f t="shared" ca="1" si="44"/>
        <v>0</v>
      </c>
      <c r="W96" s="58">
        <f t="shared" ca="1" si="46"/>
        <v>11.187895965355807</v>
      </c>
      <c r="X96" s="58">
        <f t="shared" ca="1" si="46"/>
        <v>8.9826961605570901</v>
      </c>
      <c r="Y96" s="58">
        <f t="shared" ca="1" si="46"/>
        <v>6.8951911081005761</v>
      </c>
      <c r="Z96" s="58">
        <f t="shared" ca="1" si="45"/>
        <v>11.187895965355807</v>
      </c>
      <c r="AA96" s="7" t="str">
        <f t="shared" ca="1" si="47"/>
        <v>AC</v>
      </c>
      <c r="AB96" s="60"/>
      <c r="AC96" s="59">
        <f t="shared" ca="1" si="30"/>
        <v>1</v>
      </c>
      <c r="AD96" s="59">
        <f t="shared" ca="1" si="30"/>
        <v>0</v>
      </c>
      <c r="AE96" s="59">
        <f t="shared" ca="1" si="30"/>
        <v>1</v>
      </c>
      <c r="AF96" s="59">
        <f t="shared" ca="1" si="30"/>
        <v>0</v>
      </c>
      <c r="AG96" s="59">
        <f t="shared" ca="1" si="30"/>
        <v>0</v>
      </c>
      <c r="AH96" s="59">
        <f t="shared" ca="1" si="30"/>
        <v>0</v>
      </c>
    </row>
    <row r="97" spans="1:34" hidden="1" x14ac:dyDescent="0.25">
      <c r="A97" s="58">
        <f t="shared" ca="1" si="50"/>
        <v>5.5385799965110358</v>
      </c>
      <c r="B97" s="58">
        <f t="shared" ca="1" si="50"/>
        <v>3.2833667408832299</v>
      </c>
      <c r="C97" s="58">
        <f t="shared" ca="1" si="50"/>
        <v>4.5778477672772144</v>
      </c>
      <c r="D97" s="58">
        <f t="shared" ca="1" si="50"/>
        <v>4.5602592512635329</v>
      </c>
      <c r="E97" s="58">
        <f t="shared" ca="1" si="50"/>
        <v>1.4231888896844929</v>
      </c>
      <c r="F97" s="58">
        <f t="shared" ca="1" si="50"/>
        <v>2.4617519682074924</v>
      </c>
      <c r="G97" s="58">
        <f t="shared" ca="1" si="32"/>
        <v>10.11642776378825</v>
      </c>
      <c r="H97" s="58">
        <f t="shared" ca="1" si="33"/>
        <v>12.560591215982061</v>
      </c>
      <c r="I97" s="58">
        <f t="shared" ca="1" si="34"/>
        <v>7.1683075987752147</v>
      </c>
      <c r="J97" s="58">
        <f t="shared" ca="1" si="35"/>
        <v>12.560591215982061</v>
      </c>
      <c r="K97" s="60"/>
      <c r="L97" s="8">
        <f t="shared" ca="1" si="36"/>
        <v>0</v>
      </c>
      <c r="M97" s="8">
        <f t="shared" ca="1" si="37"/>
        <v>1</v>
      </c>
      <c r="N97" s="8">
        <f t="shared" ca="1" si="38"/>
        <v>0</v>
      </c>
      <c r="P97" s="8">
        <f t="shared" ca="1" si="39"/>
        <v>1</v>
      </c>
      <c r="Q97" s="8">
        <f t="shared" ca="1" si="40"/>
        <v>0</v>
      </c>
      <c r="R97" s="8">
        <f t="shared" ca="1" si="41"/>
        <v>0</v>
      </c>
      <c r="S97" s="8">
        <f t="shared" ca="1" si="42"/>
        <v>1</v>
      </c>
      <c r="T97" s="8">
        <f t="shared" ca="1" si="43"/>
        <v>0</v>
      </c>
      <c r="U97" s="8">
        <f t="shared" ca="1" si="44"/>
        <v>1</v>
      </c>
      <c r="W97" s="58">
        <f t="shared" ca="1" si="46"/>
        <v>10.11642776378825</v>
      </c>
      <c r="X97" s="58">
        <f t="shared" ca="1" si="46"/>
        <v>12.560591215982061</v>
      </c>
      <c r="Y97" s="58">
        <f t="shared" ca="1" si="46"/>
        <v>7.1683075987752147</v>
      </c>
      <c r="Z97" s="58">
        <f t="shared" ca="1" si="45"/>
        <v>12.560591215982061</v>
      </c>
      <c r="AA97" s="7" t="str">
        <f t="shared" ca="1" si="47"/>
        <v>ADF</v>
      </c>
      <c r="AB97" s="60"/>
      <c r="AC97" s="59">
        <f t="shared" ca="1" si="30"/>
        <v>1</v>
      </c>
      <c r="AD97" s="59">
        <f t="shared" ca="1" si="30"/>
        <v>0</v>
      </c>
      <c r="AE97" s="59">
        <f t="shared" ca="1" si="30"/>
        <v>0</v>
      </c>
      <c r="AF97" s="59">
        <f t="shared" ca="1" si="30"/>
        <v>1</v>
      </c>
      <c r="AG97" s="59">
        <f t="shared" ca="1" si="30"/>
        <v>0</v>
      </c>
      <c r="AH97" s="59">
        <f t="shared" ca="1" si="30"/>
        <v>1</v>
      </c>
    </row>
    <row r="98" spans="1:34" hidden="1" x14ac:dyDescent="0.25">
      <c r="A98" s="58">
        <f t="shared" ca="1" si="50"/>
        <v>4.9818209448718465</v>
      </c>
      <c r="B98" s="58">
        <f t="shared" ca="1" si="50"/>
        <v>1.3179373212884276</v>
      </c>
      <c r="C98" s="58">
        <f t="shared" ca="1" si="50"/>
        <v>6.640687617907397</v>
      </c>
      <c r="D98" s="58">
        <f t="shared" ca="1" si="50"/>
        <v>5.7469131550381105</v>
      </c>
      <c r="E98" s="58">
        <f t="shared" ca="1" si="50"/>
        <v>1.439803833120388</v>
      </c>
      <c r="F98" s="58">
        <f t="shared" ca="1" si="50"/>
        <v>3.4589084565346542</v>
      </c>
      <c r="G98" s="58">
        <f t="shared" ca="1" si="32"/>
        <v>11.622508562779243</v>
      </c>
      <c r="H98" s="58">
        <f t="shared" ca="1" si="33"/>
        <v>14.187642556444612</v>
      </c>
      <c r="I98" s="58">
        <f t="shared" ca="1" si="34"/>
        <v>6.2166496109434703</v>
      </c>
      <c r="J98" s="58">
        <f t="shared" ca="1" si="35"/>
        <v>14.187642556444612</v>
      </c>
      <c r="K98" s="60"/>
      <c r="L98" s="8">
        <f t="shared" ca="1" si="36"/>
        <v>0</v>
      </c>
      <c r="M98" s="8">
        <f t="shared" ca="1" si="37"/>
        <v>1</v>
      </c>
      <c r="N98" s="8">
        <f t="shared" ca="1" si="38"/>
        <v>0</v>
      </c>
      <c r="P98" s="8">
        <f t="shared" ca="1" si="39"/>
        <v>1</v>
      </c>
      <c r="Q98" s="8">
        <f t="shared" ca="1" si="40"/>
        <v>0</v>
      </c>
      <c r="R98" s="8">
        <f t="shared" ca="1" si="41"/>
        <v>0</v>
      </c>
      <c r="S98" s="8">
        <f t="shared" ca="1" si="42"/>
        <v>1</v>
      </c>
      <c r="T98" s="8">
        <f t="shared" ca="1" si="43"/>
        <v>0</v>
      </c>
      <c r="U98" s="8">
        <f t="shared" ca="1" si="44"/>
        <v>1</v>
      </c>
      <c r="W98" s="58">
        <f t="shared" ca="1" si="46"/>
        <v>11.622508562779243</v>
      </c>
      <c r="X98" s="58">
        <f t="shared" ca="1" si="46"/>
        <v>14.187642556444612</v>
      </c>
      <c r="Y98" s="58">
        <f t="shared" ca="1" si="46"/>
        <v>6.2166496109434703</v>
      </c>
      <c r="Z98" s="58">
        <f t="shared" ca="1" si="45"/>
        <v>14.187642556444612</v>
      </c>
      <c r="AA98" s="7" t="str">
        <f t="shared" ca="1" si="47"/>
        <v>ADF</v>
      </c>
      <c r="AB98" s="60"/>
      <c r="AC98" s="59">
        <f t="shared" ca="1" si="30"/>
        <v>1</v>
      </c>
      <c r="AD98" s="59">
        <f t="shared" ca="1" si="30"/>
        <v>0</v>
      </c>
      <c r="AE98" s="59">
        <f t="shared" ca="1" si="30"/>
        <v>0</v>
      </c>
      <c r="AF98" s="59">
        <f t="shared" ca="1" si="30"/>
        <v>1</v>
      </c>
      <c r="AG98" s="59">
        <f t="shared" ca="1" si="30"/>
        <v>0</v>
      </c>
      <c r="AH98" s="59">
        <f t="shared" ca="1" si="30"/>
        <v>1</v>
      </c>
    </row>
    <row r="99" spans="1:34" hidden="1" x14ac:dyDescent="0.25">
      <c r="A99" s="58">
        <f t="shared" ca="1" si="50"/>
        <v>4.634124791812777</v>
      </c>
      <c r="B99" s="58">
        <f t="shared" ca="1" si="50"/>
        <v>4.9184792200892469</v>
      </c>
      <c r="C99" s="58">
        <f t="shared" ca="1" si="50"/>
        <v>5.8023567598555319</v>
      </c>
      <c r="D99" s="58">
        <f t="shared" ca="1" si="50"/>
        <v>4.9486140957720366</v>
      </c>
      <c r="E99" s="58">
        <f t="shared" ca="1" si="50"/>
        <v>1.4246615084136405</v>
      </c>
      <c r="F99" s="58">
        <f t="shared" ca="1" si="50"/>
        <v>3.7763615940000692</v>
      </c>
      <c r="G99" s="58">
        <f t="shared" ca="1" si="32"/>
        <v>10.436481551668308</v>
      </c>
      <c r="H99" s="58">
        <f t="shared" ca="1" si="33"/>
        <v>13.359100481584882</v>
      </c>
      <c r="I99" s="58">
        <f t="shared" ca="1" si="34"/>
        <v>10.119502322502957</v>
      </c>
      <c r="J99" s="58">
        <f t="shared" ca="1" si="35"/>
        <v>13.359100481584882</v>
      </c>
      <c r="K99" s="60"/>
      <c r="L99" s="8">
        <f t="shared" ca="1" si="36"/>
        <v>0</v>
      </c>
      <c r="M99" s="8">
        <f t="shared" ca="1" si="37"/>
        <v>1</v>
      </c>
      <c r="N99" s="8">
        <f t="shared" ca="1" si="38"/>
        <v>0</v>
      </c>
      <c r="P99" s="8">
        <f t="shared" ca="1" si="39"/>
        <v>1</v>
      </c>
      <c r="Q99" s="8">
        <f t="shared" ca="1" si="40"/>
        <v>0</v>
      </c>
      <c r="R99" s="8">
        <f t="shared" ca="1" si="41"/>
        <v>0</v>
      </c>
      <c r="S99" s="8">
        <f t="shared" ca="1" si="42"/>
        <v>1</v>
      </c>
      <c r="T99" s="8">
        <f t="shared" ca="1" si="43"/>
        <v>0</v>
      </c>
      <c r="U99" s="8">
        <f t="shared" ca="1" si="44"/>
        <v>1</v>
      </c>
      <c r="W99" s="58">
        <f t="shared" ca="1" si="46"/>
        <v>10.436481551668308</v>
      </c>
      <c r="X99" s="58">
        <f t="shared" ca="1" si="46"/>
        <v>13.359100481584882</v>
      </c>
      <c r="Y99" s="58">
        <f t="shared" ca="1" si="46"/>
        <v>10.119502322502957</v>
      </c>
      <c r="Z99" s="58">
        <f t="shared" ca="1" si="45"/>
        <v>13.359100481584882</v>
      </c>
      <c r="AA99" s="7" t="str">
        <f t="shared" ca="1" si="47"/>
        <v>ADF</v>
      </c>
      <c r="AB99" s="60"/>
      <c r="AC99" s="59">
        <f t="shared" ca="1" si="30"/>
        <v>1</v>
      </c>
      <c r="AD99" s="59">
        <f t="shared" ca="1" si="30"/>
        <v>0</v>
      </c>
      <c r="AE99" s="59">
        <f t="shared" ca="1" si="30"/>
        <v>0</v>
      </c>
      <c r="AF99" s="59">
        <f t="shared" ca="1" si="30"/>
        <v>1</v>
      </c>
      <c r="AG99" s="59">
        <f t="shared" ca="1" si="30"/>
        <v>0</v>
      </c>
      <c r="AH99" s="59">
        <f t="shared" ca="1" si="30"/>
        <v>1</v>
      </c>
    </row>
    <row r="100" spans="1:34" hidden="1" x14ac:dyDescent="0.25">
      <c r="A100" s="58">
        <f t="shared" ca="1" si="50"/>
        <v>4.968387930798845</v>
      </c>
      <c r="B100" s="58">
        <f t="shared" ca="1" si="50"/>
        <v>2.2936700011537789</v>
      </c>
      <c r="C100" s="58">
        <f t="shared" ca="1" si="50"/>
        <v>5.1616472437927667</v>
      </c>
      <c r="D100" s="58">
        <f t="shared" ca="1" si="50"/>
        <v>2.8539992611819649</v>
      </c>
      <c r="E100" s="58">
        <f t="shared" ca="1" si="50"/>
        <v>2.7998180694378423</v>
      </c>
      <c r="F100" s="58">
        <f t="shared" ca="1" si="50"/>
        <v>2.4211899908993857</v>
      </c>
      <c r="G100" s="58">
        <f t="shared" ca="1" si="32"/>
        <v>10.130035174591612</v>
      </c>
      <c r="H100" s="58">
        <f t="shared" ca="1" si="33"/>
        <v>10.243577182880195</v>
      </c>
      <c r="I100" s="58">
        <f t="shared" ca="1" si="34"/>
        <v>7.5146780614910069</v>
      </c>
      <c r="J100" s="58">
        <f t="shared" ca="1" si="35"/>
        <v>10.243577182880195</v>
      </c>
      <c r="K100" s="60"/>
      <c r="L100" s="8">
        <f t="shared" ca="1" si="36"/>
        <v>0</v>
      </c>
      <c r="M100" s="8">
        <f t="shared" ca="1" si="37"/>
        <v>1</v>
      </c>
      <c r="N100" s="8">
        <f t="shared" ca="1" si="38"/>
        <v>0</v>
      </c>
      <c r="P100" s="8">
        <f t="shared" ca="1" si="39"/>
        <v>1</v>
      </c>
      <c r="Q100" s="8">
        <f t="shared" ca="1" si="40"/>
        <v>0</v>
      </c>
      <c r="R100" s="8">
        <f t="shared" ca="1" si="41"/>
        <v>0</v>
      </c>
      <c r="S100" s="8">
        <f t="shared" ca="1" si="42"/>
        <v>1</v>
      </c>
      <c r="T100" s="8">
        <f t="shared" ca="1" si="43"/>
        <v>0</v>
      </c>
      <c r="U100" s="8">
        <f t="shared" ca="1" si="44"/>
        <v>1</v>
      </c>
      <c r="W100" s="58">
        <f t="shared" ca="1" si="46"/>
        <v>10.130035174591612</v>
      </c>
      <c r="X100" s="58">
        <f t="shared" ca="1" si="46"/>
        <v>10.243577182880195</v>
      </c>
      <c r="Y100" s="58">
        <f t="shared" ca="1" si="46"/>
        <v>7.5146780614910069</v>
      </c>
      <c r="Z100" s="58">
        <f t="shared" ca="1" si="45"/>
        <v>10.243577182880195</v>
      </c>
      <c r="AA100" s="7" t="str">
        <f t="shared" ca="1" si="47"/>
        <v>ADF</v>
      </c>
      <c r="AB100" s="60"/>
      <c r="AC100" s="59">
        <f t="shared" ca="1" si="30"/>
        <v>1</v>
      </c>
      <c r="AD100" s="59">
        <f t="shared" ca="1" si="30"/>
        <v>0</v>
      </c>
      <c r="AE100" s="59">
        <f t="shared" ca="1" si="30"/>
        <v>0</v>
      </c>
      <c r="AF100" s="59">
        <f t="shared" ca="1" si="30"/>
        <v>1</v>
      </c>
      <c r="AG100" s="59">
        <f t="shared" ca="1" si="30"/>
        <v>0</v>
      </c>
      <c r="AH100" s="59">
        <f t="shared" ca="1" si="30"/>
        <v>1</v>
      </c>
    </row>
    <row r="101" spans="1:34" hidden="1" x14ac:dyDescent="0.25">
      <c r="A101" s="58">
        <f t="shared" ca="1" si="50"/>
        <v>4.7577465954347673</v>
      </c>
      <c r="B101" s="58">
        <f t="shared" ca="1" si="50"/>
        <v>3.4829024043418833</v>
      </c>
      <c r="C101" s="58">
        <f t="shared" ca="1" si="50"/>
        <v>6.9571180063107168</v>
      </c>
      <c r="D101" s="58">
        <f t="shared" ca="1" si="50"/>
        <v>3.9127804010579568</v>
      </c>
      <c r="E101" s="58">
        <f t="shared" ca="1" si="50"/>
        <v>1.2570960148635837</v>
      </c>
      <c r="F101" s="58">
        <f t="shared" ca="1" si="50"/>
        <v>2.7862455865381368</v>
      </c>
      <c r="G101" s="58">
        <f t="shared" ca="1" si="32"/>
        <v>11.714864601745484</v>
      </c>
      <c r="H101" s="58">
        <f t="shared" ca="1" si="33"/>
        <v>11.45677258303086</v>
      </c>
      <c r="I101" s="58">
        <f t="shared" ca="1" si="34"/>
        <v>7.5262440057436031</v>
      </c>
      <c r="J101" s="58">
        <f t="shared" ca="1" si="35"/>
        <v>11.714864601745484</v>
      </c>
      <c r="K101" s="60"/>
      <c r="L101" s="8">
        <f t="shared" ca="1" si="36"/>
        <v>1</v>
      </c>
      <c r="M101" s="8">
        <f t="shared" ca="1" si="37"/>
        <v>0</v>
      </c>
      <c r="N101" s="8">
        <f t="shared" ca="1" si="38"/>
        <v>0</v>
      </c>
      <c r="P101" s="8">
        <f t="shared" ca="1" si="39"/>
        <v>1</v>
      </c>
      <c r="Q101" s="8">
        <f t="shared" ca="1" si="40"/>
        <v>0</v>
      </c>
      <c r="R101" s="8">
        <f t="shared" ca="1" si="41"/>
        <v>1</v>
      </c>
      <c r="S101" s="8">
        <f t="shared" ca="1" si="42"/>
        <v>0</v>
      </c>
      <c r="T101" s="8">
        <f t="shared" ca="1" si="43"/>
        <v>0</v>
      </c>
      <c r="U101" s="8">
        <f t="shared" ca="1" si="44"/>
        <v>0</v>
      </c>
      <c r="W101" s="58">
        <f t="shared" ca="1" si="46"/>
        <v>11.714864601745484</v>
      </c>
      <c r="X101" s="58">
        <f t="shared" ca="1" si="46"/>
        <v>11.45677258303086</v>
      </c>
      <c r="Y101" s="58">
        <f t="shared" ca="1" si="46"/>
        <v>7.5262440057436031</v>
      </c>
      <c r="Z101" s="58">
        <f t="shared" ca="1" si="45"/>
        <v>11.714864601745484</v>
      </c>
      <c r="AA101" s="7" t="str">
        <f t="shared" ca="1" si="47"/>
        <v>AC</v>
      </c>
      <c r="AB101" s="60"/>
      <c r="AC101" s="59">
        <f t="shared" ca="1" si="30"/>
        <v>1</v>
      </c>
      <c r="AD101" s="59">
        <f t="shared" ca="1" si="30"/>
        <v>0</v>
      </c>
      <c r="AE101" s="59">
        <f t="shared" ca="1" si="30"/>
        <v>1</v>
      </c>
      <c r="AF101" s="59">
        <f t="shared" ca="1" si="30"/>
        <v>0</v>
      </c>
      <c r="AG101" s="59">
        <f t="shared" ca="1" si="30"/>
        <v>0</v>
      </c>
      <c r="AH101" s="59">
        <f t="shared" ca="1" si="30"/>
        <v>0</v>
      </c>
    </row>
    <row r="102" spans="1:34" hidden="1" x14ac:dyDescent="0.25">
      <c r="A102" s="58">
        <f t="shared" ca="1" si="50"/>
        <v>3.6373219629218072</v>
      </c>
      <c r="B102" s="58">
        <f t="shared" ca="1" si="50"/>
        <v>2.5111937209950281</v>
      </c>
      <c r="C102" s="58">
        <f t="shared" ca="1" si="50"/>
        <v>4.3372365365585344</v>
      </c>
      <c r="D102" s="58">
        <f t="shared" ca="1" si="50"/>
        <v>2.213967228337347</v>
      </c>
      <c r="E102" s="58">
        <f t="shared" ca="1" si="50"/>
        <v>2.820416626079556</v>
      </c>
      <c r="F102" s="58">
        <f t="shared" ca="1" si="50"/>
        <v>3.2076014414142775</v>
      </c>
      <c r="G102" s="58">
        <f t="shared" ca="1" si="32"/>
        <v>7.9745584994803416</v>
      </c>
      <c r="H102" s="58">
        <f t="shared" ca="1" si="33"/>
        <v>9.0588906326734318</v>
      </c>
      <c r="I102" s="58">
        <f t="shared" ca="1" si="34"/>
        <v>8.5392117884888616</v>
      </c>
      <c r="J102" s="58">
        <f t="shared" ca="1" si="35"/>
        <v>9.0588906326734318</v>
      </c>
      <c r="K102" s="60"/>
      <c r="L102" s="8">
        <f t="shared" ca="1" si="36"/>
        <v>0</v>
      </c>
      <c r="M102" s="8">
        <f t="shared" ca="1" si="37"/>
        <v>1</v>
      </c>
      <c r="N102" s="8">
        <f t="shared" ca="1" si="38"/>
        <v>0</v>
      </c>
      <c r="P102" s="8">
        <f t="shared" ca="1" si="39"/>
        <v>1</v>
      </c>
      <c r="Q102" s="8">
        <f t="shared" ca="1" si="40"/>
        <v>0</v>
      </c>
      <c r="R102" s="8">
        <f t="shared" ca="1" si="41"/>
        <v>0</v>
      </c>
      <c r="S102" s="8">
        <f t="shared" ca="1" si="42"/>
        <v>1</v>
      </c>
      <c r="T102" s="8">
        <f t="shared" ca="1" si="43"/>
        <v>0</v>
      </c>
      <c r="U102" s="8">
        <f t="shared" ca="1" si="44"/>
        <v>1</v>
      </c>
      <c r="W102" s="58">
        <f t="shared" ca="1" si="46"/>
        <v>7.9745584994803416</v>
      </c>
      <c r="X102" s="58">
        <f t="shared" ca="1" si="46"/>
        <v>9.0588906326734318</v>
      </c>
      <c r="Y102" s="58">
        <f t="shared" ca="1" si="46"/>
        <v>8.5392117884888616</v>
      </c>
      <c r="Z102" s="58">
        <f t="shared" ca="1" si="45"/>
        <v>9.0588906326734318</v>
      </c>
      <c r="AA102" s="7" t="str">
        <f t="shared" ca="1" si="47"/>
        <v>ADF</v>
      </c>
      <c r="AB102" s="60"/>
      <c r="AC102" s="59">
        <f t="shared" ca="1" si="30"/>
        <v>1</v>
      </c>
      <c r="AD102" s="59">
        <f t="shared" ca="1" si="30"/>
        <v>0</v>
      </c>
      <c r="AE102" s="59">
        <f t="shared" ca="1" si="30"/>
        <v>0</v>
      </c>
      <c r="AF102" s="59">
        <f t="shared" ca="1" si="30"/>
        <v>1</v>
      </c>
      <c r="AG102" s="59">
        <f t="shared" ca="1" si="30"/>
        <v>0</v>
      </c>
      <c r="AH102" s="59">
        <f t="shared" ca="1" si="30"/>
        <v>1</v>
      </c>
    </row>
    <row r="103" spans="1:34" hidden="1" x14ac:dyDescent="0.25">
      <c r="A103" s="58">
        <f t="shared" ca="1" si="50"/>
        <v>2.5910655748957625</v>
      </c>
      <c r="B103" s="58">
        <f t="shared" ca="1" si="50"/>
        <v>2.9269749623921437</v>
      </c>
      <c r="C103" s="58">
        <f t="shared" ca="1" si="50"/>
        <v>5.1125247796467148</v>
      </c>
      <c r="D103" s="58">
        <f t="shared" ca="1" si="50"/>
        <v>5.3137814054875472</v>
      </c>
      <c r="E103" s="58">
        <f t="shared" ca="1" si="50"/>
        <v>2.7276191540677392</v>
      </c>
      <c r="F103" s="58">
        <f t="shared" ca="1" si="50"/>
        <v>2.73123909989916</v>
      </c>
      <c r="G103" s="58">
        <f t="shared" ca="1" si="32"/>
        <v>7.7035903545424773</v>
      </c>
      <c r="H103" s="58">
        <f t="shared" ca="1" si="33"/>
        <v>10.636086080282469</v>
      </c>
      <c r="I103" s="58">
        <f t="shared" ca="1" si="34"/>
        <v>8.3858332163590426</v>
      </c>
      <c r="J103" s="58">
        <f t="shared" ca="1" si="35"/>
        <v>10.636086080282469</v>
      </c>
      <c r="K103" s="60"/>
      <c r="L103" s="8">
        <f t="shared" ca="1" si="36"/>
        <v>0</v>
      </c>
      <c r="M103" s="8">
        <f t="shared" ca="1" si="37"/>
        <v>1</v>
      </c>
      <c r="N103" s="8">
        <f t="shared" ca="1" si="38"/>
        <v>0</v>
      </c>
      <c r="P103" s="8">
        <f t="shared" ca="1" si="39"/>
        <v>1</v>
      </c>
      <c r="Q103" s="8">
        <f t="shared" ca="1" si="40"/>
        <v>0</v>
      </c>
      <c r="R103" s="8">
        <f t="shared" ca="1" si="41"/>
        <v>0</v>
      </c>
      <c r="S103" s="8">
        <f t="shared" ca="1" si="42"/>
        <v>1</v>
      </c>
      <c r="T103" s="8">
        <f t="shared" ca="1" si="43"/>
        <v>0</v>
      </c>
      <c r="U103" s="8">
        <f t="shared" ca="1" si="44"/>
        <v>1</v>
      </c>
      <c r="W103" s="58">
        <f t="shared" ca="1" si="46"/>
        <v>7.7035903545424773</v>
      </c>
      <c r="X103" s="58">
        <f t="shared" ca="1" si="46"/>
        <v>10.636086080282469</v>
      </c>
      <c r="Y103" s="58">
        <f t="shared" ca="1" si="46"/>
        <v>8.3858332163590426</v>
      </c>
      <c r="Z103" s="58">
        <f t="shared" ca="1" si="45"/>
        <v>10.636086080282469</v>
      </c>
      <c r="AA103" s="7" t="str">
        <f t="shared" ca="1" si="47"/>
        <v>ADF</v>
      </c>
      <c r="AB103" s="60"/>
      <c r="AC103" s="59">
        <f t="shared" ca="1" si="30"/>
        <v>1</v>
      </c>
      <c r="AD103" s="59">
        <f t="shared" ca="1" si="30"/>
        <v>0</v>
      </c>
      <c r="AE103" s="59">
        <f t="shared" ca="1" si="30"/>
        <v>0</v>
      </c>
      <c r="AF103" s="59">
        <f t="shared" ref="AD103:AH154" ca="1" si="51">IFERROR(FIND(AF$4,$AA103)/FIND(AF$4,$AA103),0)</f>
        <v>1</v>
      </c>
      <c r="AG103" s="59">
        <f t="shared" ca="1" si="51"/>
        <v>0</v>
      </c>
      <c r="AH103" s="59">
        <f t="shared" ca="1" si="51"/>
        <v>1</v>
      </c>
    </row>
    <row r="104" spans="1:34" hidden="1" x14ac:dyDescent="0.25">
      <c r="A104" s="58">
        <f t="shared" ca="1" si="50"/>
        <v>4.8206358459244392</v>
      </c>
      <c r="B104" s="58">
        <f t="shared" ca="1" si="50"/>
        <v>2.5432025181806641</v>
      </c>
      <c r="C104" s="58">
        <f t="shared" ca="1" si="50"/>
        <v>7.2316875055222312</v>
      </c>
      <c r="D104" s="58">
        <f t="shared" ca="1" si="50"/>
        <v>3.2844277155008146</v>
      </c>
      <c r="E104" s="58">
        <f t="shared" ca="1" si="50"/>
        <v>1.6096869476360616</v>
      </c>
      <c r="F104" s="58">
        <f t="shared" ca="1" si="50"/>
        <v>2.3813224784845834</v>
      </c>
      <c r="G104" s="58">
        <f t="shared" ca="1" si="32"/>
        <v>12.05232335144667</v>
      </c>
      <c r="H104" s="58">
        <f t="shared" ca="1" si="33"/>
        <v>10.486386039909839</v>
      </c>
      <c r="I104" s="58">
        <f t="shared" ca="1" si="34"/>
        <v>6.5342119443013091</v>
      </c>
      <c r="J104" s="58">
        <f t="shared" ca="1" si="35"/>
        <v>12.05232335144667</v>
      </c>
      <c r="K104" s="60"/>
      <c r="L104" s="8">
        <f t="shared" ca="1" si="36"/>
        <v>1</v>
      </c>
      <c r="M104" s="8">
        <f t="shared" ca="1" si="37"/>
        <v>0</v>
      </c>
      <c r="N104" s="8">
        <f t="shared" ca="1" si="38"/>
        <v>0</v>
      </c>
      <c r="P104" s="8">
        <f t="shared" ca="1" si="39"/>
        <v>1</v>
      </c>
      <c r="Q104" s="8">
        <f t="shared" ca="1" si="40"/>
        <v>0</v>
      </c>
      <c r="R104" s="8">
        <f t="shared" ca="1" si="41"/>
        <v>1</v>
      </c>
      <c r="S104" s="8">
        <f t="shared" ca="1" si="42"/>
        <v>0</v>
      </c>
      <c r="T104" s="8">
        <f t="shared" ca="1" si="43"/>
        <v>0</v>
      </c>
      <c r="U104" s="8">
        <f t="shared" ca="1" si="44"/>
        <v>0</v>
      </c>
      <c r="W104" s="58">
        <f t="shared" ca="1" si="46"/>
        <v>12.05232335144667</v>
      </c>
      <c r="X104" s="58">
        <f t="shared" ca="1" si="46"/>
        <v>10.486386039909839</v>
      </c>
      <c r="Y104" s="58">
        <f t="shared" ca="1" si="46"/>
        <v>6.5342119443013091</v>
      </c>
      <c r="Z104" s="58">
        <f t="shared" ca="1" si="45"/>
        <v>12.05232335144667</v>
      </c>
      <c r="AA104" s="7" t="str">
        <f t="shared" ca="1" si="47"/>
        <v>AC</v>
      </c>
      <c r="AB104" s="60"/>
      <c r="AC104" s="59">
        <f t="shared" ref="AC104:AC167" ca="1" si="52">IFERROR(FIND(AC$4,$AA104)/FIND(AC$4,$AA104),0)</f>
        <v>1</v>
      </c>
      <c r="AD104" s="59">
        <f t="shared" ca="1" si="51"/>
        <v>0</v>
      </c>
      <c r="AE104" s="59">
        <f t="shared" ca="1" si="51"/>
        <v>1</v>
      </c>
      <c r="AF104" s="59">
        <f t="shared" ca="1" si="51"/>
        <v>0</v>
      </c>
      <c r="AG104" s="59">
        <f t="shared" ca="1" si="51"/>
        <v>0</v>
      </c>
      <c r="AH104" s="59">
        <f t="shared" ca="1" si="51"/>
        <v>0</v>
      </c>
    </row>
    <row r="105" spans="1:34" hidden="1" x14ac:dyDescent="0.25">
      <c r="A105" s="58">
        <f t="shared" ref="A105:F114" ca="1" si="53">A$2+(A$3-A$2)*RAND()</f>
        <v>4.9691543287863489</v>
      </c>
      <c r="B105" s="58">
        <f t="shared" ca="1" si="53"/>
        <v>4.739566617990314</v>
      </c>
      <c r="C105" s="58">
        <f t="shared" ca="1" si="53"/>
        <v>7.1307990533571415</v>
      </c>
      <c r="D105" s="58">
        <f t="shared" ca="1" si="53"/>
        <v>3.1932919496572514</v>
      </c>
      <c r="E105" s="58">
        <f t="shared" ca="1" si="53"/>
        <v>1.7509807178889656</v>
      </c>
      <c r="F105" s="58">
        <f t="shared" ca="1" si="53"/>
        <v>3.4807411240257751</v>
      </c>
      <c r="G105" s="58">
        <f t="shared" ca="1" si="32"/>
        <v>12.099953382143489</v>
      </c>
      <c r="H105" s="58">
        <f t="shared" ca="1" si="33"/>
        <v>11.643187402469374</v>
      </c>
      <c r="I105" s="58">
        <f t="shared" ca="1" si="34"/>
        <v>9.971288459905054</v>
      </c>
      <c r="J105" s="58">
        <f t="shared" ca="1" si="35"/>
        <v>12.099953382143489</v>
      </c>
      <c r="K105" s="60"/>
      <c r="L105" s="8">
        <f t="shared" ca="1" si="36"/>
        <v>1</v>
      </c>
      <c r="M105" s="8">
        <f t="shared" ca="1" si="37"/>
        <v>0</v>
      </c>
      <c r="N105" s="8">
        <f t="shared" ca="1" si="38"/>
        <v>0</v>
      </c>
      <c r="P105" s="8">
        <f t="shared" ca="1" si="39"/>
        <v>1</v>
      </c>
      <c r="Q105" s="8">
        <f t="shared" ca="1" si="40"/>
        <v>0</v>
      </c>
      <c r="R105" s="8">
        <f t="shared" ca="1" si="41"/>
        <v>1</v>
      </c>
      <c r="S105" s="8">
        <f t="shared" ca="1" si="42"/>
        <v>0</v>
      </c>
      <c r="T105" s="8">
        <f t="shared" ca="1" si="43"/>
        <v>0</v>
      </c>
      <c r="U105" s="8">
        <f t="shared" ca="1" si="44"/>
        <v>0</v>
      </c>
      <c r="W105" s="58">
        <f t="shared" ca="1" si="46"/>
        <v>12.099953382143489</v>
      </c>
      <c r="X105" s="58">
        <f t="shared" ca="1" si="46"/>
        <v>11.643187402469374</v>
      </c>
      <c r="Y105" s="58">
        <f t="shared" ca="1" si="46"/>
        <v>9.971288459905054</v>
      </c>
      <c r="Z105" s="58">
        <f t="shared" ca="1" si="45"/>
        <v>12.099953382143489</v>
      </c>
      <c r="AA105" s="7" t="str">
        <f t="shared" ca="1" si="47"/>
        <v>AC</v>
      </c>
      <c r="AB105" s="60"/>
      <c r="AC105" s="59">
        <f t="shared" ca="1" si="52"/>
        <v>1</v>
      </c>
      <c r="AD105" s="59">
        <f t="shared" ca="1" si="51"/>
        <v>0</v>
      </c>
      <c r="AE105" s="59">
        <f t="shared" ca="1" si="51"/>
        <v>1</v>
      </c>
      <c r="AF105" s="59">
        <f t="shared" ca="1" si="51"/>
        <v>0</v>
      </c>
      <c r="AG105" s="59">
        <f t="shared" ca="1" si="51"/>
        <v>0</v>
      </c>
      <c r="AH105" s="59">
        <f t="shared" ca="1" si="51"/>
        <v>0</v>
      </c>
    </row>
    <row r="106" spans="1:34" hidden="1" x14ac:dyDescent="0.25">
      <c r="A106" s="58">
        <f t="shared" ca="1" si="53"/>
        <v>4.869167971267677</v>
      </c>
      <c r="B106" s="58">
        <f t="shared" ca="1" si="53"/>
        <v>4.5194889405549912</v>
      </c>
      <c r="C106" s="58">
        <f t="shared" ca="1" si="53"/>
        <v>7.6966175462482154</v>
      </c>
      <c r="D106" s="58">
        <f t="shared" ca="1" si="53"/>
        <v>2.7853749635102858</v>
      </c>
      <c r="E106" s="58">
        <f t="shared" ca="1" si="53"/>
        <v>2.3596612036502318</v>
      </c>
      <c r="F106" s="58">
        <f t="shared" ca="1" si="53"/>
        <v>2.0745362209901801</v>
      </c>
      <c r="G106" s="58">
        <f t="shared" ca="1" si="32"/>
        <v>12.565785517515891</v>
      </c>
      <c r="H106" s="58">
        <f t="shared" ca="1" si="33"/>
        <v>9.7290791557681437</v>
      </c>
      <c r="I106" s="58">
        <f t="shared" ca="1" si="34"/>
        <v>8.9536863651954022</v>
      </c>
      <c r="J106" s="58">
        <f t="shared" ca="1" si="35"/>
        <v>12.565785517515891</v>
      </c>
      <c r="K106" s="60"/>
      <c r="L106" s="8">
        <f t="shared" ca="1" si="36"/>
        <v>1</v>
      </c>
      <c r="M106" s="8">
        <f t="shared" ca="1" si="37"/>
        <v>0</v>
      </c>
      <c r="N106" s="8">
        <f t="shared" ca="1" si="38"/>
        <v>0</v>
      </c>
      <c r="P106" s="8">
        <f t="shared" ca="1" si="39"/>
        <v>1</v>
      </c>
      <c r="Q106" s="8">
        <f t="shared" ca="1" si="40"/>
        <v>0</v>
      </c>
      <c r="R106" s="8">
        <f t="shared" ca="1" si="41"/>
        <v>1</v>
      </c>
      <c r="S106" s="8">
        <f t="shared" ca="1" si="42"/>
        <v>0</v>
      </c>
      <c r="T106" s="8">
        <f t="shared" ca="1" si="43"/>
        <v>0</v>
      </c>
      <c r="U106" s="8">
        <f t="shared" ca="1" si="44"/>
        <v>0</v>
      </c>
      <c r="W106" s="58">
        <f t="shared" ca="1" si="46"/>
        <v>12.565785517515891</v>
      </c>
      <c r="X106" s="58">
        <f t="shared" ca="1" si="46"/>
        <v>9.7290791557681437</v>
      </c>
      <c r="Y106" s="58">
        <f t="shared" ca="1" si="46"/>
        <v>8.9536863651954022</v>
      </c>
      <c r="Z106" s="58">
        <f t="shared" ca="1" si="45"/>
        <v>12.565785517515891</v>
      </c>
      <c r="AA106" s="7" t="str">
        <f t="shared" ca="1" si="47"/>
        <v>AC</v>
      </c>
      <c r="AB106" s="60"/>
      <c r="AC106" s="59">
        <f t="shared" ca="1" si="52"/>
        <v>1</v>
      </c>
      <c r="AD106" s="59">
        <f t="shared" ca="1" si="51"/>
        <v>0</v>
      </c>
      <c r="AE106" s="59">
        <f t="shared" ca="1" si="51"/>
        <v>1</v>
      </c>
      <c r="AF106" s="59">
        <f t="shared" ca="1" si="51"/>
        <v>0</v>
      </c>
      <c r="AG106" s="59">
        <f t="shared" ca="1" si="51"/>
        <v>0</v>
      </c>
      <c r="AH106" s="59">
        <f t="shared" ca="1" si="51"/>
        <v>0</v>
      </c>
    </row>
    <row r="107" spans="1:34" hidden="1" x14ac:dyDescent="0.25">
      <c r="A107" s="58">
        <f t="shared" ca="1" si="53"/>
        <v>5.5659719249371227</v>
      </c>
      <c r="B107" s="58">
        <f t="shared" ca="1" si="53"/>
        <v>2.2647885378718615</v>
      </c>
      <c r="C107" s="58">
        <f t="shared" ca="1" si="53"/>
        <v>7.7252719619627701</v>
      </c>
      <c r="D107" s="58">
        <f t="shared" ca="1" si="53"/>
        <v>3.7887958592590008</v>
      </c>
      <c r="E107" s="58">
        <f t="shared" ca="1" si="53"/>
        <v>1.2960668855498554</v>
      </c>
      <c r="F107" s="58">
        <f t="shared" ca="1" si="53"/>
        <v>2.0339605843800399</v>
      </c>
      <c r="G107" s="58">
        <f t="shared" ca="1" si="32"/>
        <v>13.291243886899892</v>
      </c>
      <c r="H107" s="58">
        <f t="shared" ca="1" si="33"/>
        <v>11.388728368576164</v>
      </c>
      <c r="I107" s="58">
        <f t="shared" ca="1" si="34"/>
        <v>5.5948160078017573</v>
      </c>
      <c r="J107" s="58">
        <f t="shared" ca="1" si="35"/>
        <v>13.291243886899892</v>
      </c>
      <c r="K107" s="60"/>
      <c r="L107" s="8">
        <f t="shared" ca="1" si="36"/>
        <v>1</v>
      </c>
      <c r="M107" s="8">
        <f t="shared" ca="1" si="37"/>
        <v>0</v>
      </c>
      <c r="N107" s="8">
        <f t="shared" ca="1" si="38"/>
        <v>0</v>
      </c>
      <c r="P107" s="8">
        <f t="shared" ca="1" si="39"/>
        <v>1</v>
      </c>
      <c r="Q107" s="8">
        <f t="shared" ca="1" si="40"/>
        <v>0</v>
      </c>
      <c r="R107" s="8">
        <f t="shared" ca="1" si="41"/>
        <v>1</v>
      </c>
      <c r="S107" s="8">
        <f t="shared" ca="1" si="42"/>
        <v>0</v>
      </c>
      <c r="T107" s="8">
        <f t="shared" ca="1" si="43"/>
        <v>0</v>
      </c>
      <c r="U107" s="8">
        <f t="shared" ca="1" si="44"/>
        <v>0</v>
      </c>
      <c r="W107" s="58">
        <f t="shared" ca="1" si="46"/>
        <v>13.291243886899892</v>
      </c>
      <c r="X107" s="58">
        <f t="shared" ca="1" si="46"/>
        <v>11.388728368576164</v>
      </c>
      <c r="Y107" s="58">
        <f t="shared" ca="1" si="46"/>
        <v>5.5948160078017573</v>
      </c>
      <c r="Z107" s="58">
        <f t="shared" ca="1" si="45"/>
        <v>13.291243886899892</v>
      </c>
      <c r="AA107" s="7" t="str">
        <f t="shared" ca="1" si="47"/>
        <v>AC</v>
      </c>
      <c r="AB107" s="60"/>
      <c r="AC107" s="59">
        <f t="shared" ca="1" si="52"/>
        <v>1</v>
      </c>
      <c r="AD107" s="59">
        <f t="shared" ca="1" si="51"/>
        <v>0</v>
      </c>
      <c r="AE107" s="59">
        <f t="shared" ca="1" si="51"/>
        <v>1</v>
      </c>
      <c r="AF107" s="59">
        <f t="shared" ca="1" si="51"/>
        <v>0</v>
      </c>
      <c r="AG107" s="59">
        <f t="shared" ca="1" si="51"/>
        <v>0</v>
      </c>
      <c r="AH107" s="59">
        <f t="shared" ca="1" si="51"/>
        <v>0</v>
      </c>
    </row>
    <row r="108" spans="1:34" hidden="1" x14ac:dyDescent="0.25">
      <c r="A108" s="58">
        <f t="shared" ca="1" si="53"/>
        <v>4.6383496154474972</v>
      </c>
      <c r="B108" s="58">
        <f t="shared" ca="1" si="53"/>
        <v>1.0826957590579571</v>
      </c>
      <c r="C108" s="58">
        <f t="shared" ca="1" si="53"/>
        <v>4.7204906954063297</v>
      </c>
      <c r="D108" s="58">
        <f t="shared" ca="1" si="53"/>
        <v>4.5817919323191774</v>
      </c>
      <c r="E108" s="58">
        <f t="shared" ca="1" si="53"/>
        <v>2.5899660488735119</v>
      </c>
      <c r="F108" s="58">
        <f t="shared" ca="1" si="53"/>
        <v>3.8381105668435085</v>
      </c>
      <c r="G108" s="58">
        <f t="shared" ca="1" si="32"/>
        <v>9.3588403108538269</v>
      </c>
      <c r="H108" s="58">
        <f t="shared" ca="1" si="33"/>
        <v>13.058252114610184</v>
      </c>
      <c r="I108" s="58">
        <f t="shared" ca="1" si="34"/>
        <v>7.5107723747749775</v>
      </c>
      <c r="J108" s="58">
        <f t="shared" ca="1" si="35"/>
        <v>13.058252114610184</v>
      </c>
      <c r="K108" s="60"/>
      <c r="L108" s="8">
        <f t="shared" ca="1" si="36"/>
        <v>0</v>
      </c>
      <c r="M108" s="8">
        <f t="shared" ca="1" si="37"/>
        <v>1</v>
      </c>
      <c r="N108" s="8">
        <f t="shared" ca="1" si="38"/>
        <v>0</v>
      </c>
      <c r="P108" s="8">
        <f t="shared" ca="1" si="39"/>
        <v>1</v>
      </c>
      <c r="Q108" s="8">
        <f t="shared" ca="1" si="40"/>
        <v>0</v>
      </c>
      <c r="R108" s="8">
        <f t="shared" ca="1" si="41"/>
        <v>0</v>
      </c>
      <c r="S108" s="8">
        <f t="shared" ca="1" si="42"/>
        <v>1</v>
      </c>
      <c r="T108" s="8">
        <f t="shared" ca="1" si="43"/>
        <v>0</v>
      </c>
      <c r="U108" s="8">
        <f t="shared" ca="1" si="44"/>
        <v>1</v>
      </c>
      <c r="W108" s="58">
        <f t="shared" ca="1" si="46"/>
        <v>9.3588403108538269</v>
      </c>
      <c r="X108" s="58">
        <f t="shared" ca="1" si="46"/>
        <v>13.058252114610184</v>
      </c>
      <c r="Y108" s="58">
        <f t="shared" ca="1" si="46"/>
        <v>7.5107723747749775</v>
      </c>
      <c r="Z108" s="58">
        <f t="shared" ca="1" si="45"/>
        <v>13.058252114610184</v>
      </c>
      <c r="AA108" s="7" t="str">
        <f t="shared" ca="1" si="47"/>
        <v>ADF</v>
      </c>
      <c r="AB108" s="60"/>
      <c r="AC108" s="59">
        <f t="shared" ca="1" si="52"/>
        <v>1</v>
      </c>
      <c r="AD108" s="59">
        <f t="shared" ca="1" si="51"/>
        <v>0</v>
      </c>
      <c r="AE108" s="59">
        <f t="shared" ca="1" si="51"/>
        <v>0</v>
      </c>
      <c r="AF108" s="59">
        <f t="shared" ca="1" si="51"/>
        <v>1</v>
      </c>
      <c r="AG108" s="59">
        <f t="shared" ca="1" si="51"/>
        <v>0</v>
      </c>
      <c r="AH108" s="59">
        <f t="shared" ca="1" si="51"/>
        <v>1</v>
      </c>
    </row>
    <row r="109" spans="1:34" hidden="1" x14ac:dyDescent="0.25">
      <c r="A109" s="58">
        <f t="shared" ca="1" si="53"/>
        <v>3.4976652965994499</v>
      </c>
      <c r="B109" s="58">
        <f t="shared" ca="1" si="53"/>
        <v>3.1604303620645071</v>
      </c>
      <c r="C109" s="58">
        <f t="shared" ca="1" si="53"/>
        <v>5.3967060848969695</v>
      </c>
      <c r="D109" s="58">
        <f t="shared" ca="1" si="53"/>
        <v>2.4389264909173738</v>
      </c>
      <c r="E109" s="58">
        <f t="shared" ca="1" si="53"/>
        <v>2.4917160192163958</v>
      </c>
      <c r="F109" s="58">
        <f t="shared" ca="1" si="53"/>
        <v>2.080318154054166</v>
      </c>
      <c r="G109" s="58">
        <f t="shared" ca="1" si="32"/>
        <v>8.8943713814964198</v>
      </c>
      <c r="H109" s="58">
        <f t="shared" ca="1" si="33"/>
        <v>8.0169099415709901</v>
      </c>
      <c r="I109" s="58">
        <f t="shared" ca="1" si="34"/>
        <v>7.7324645353350689</v>
      </c>
      <c r="J109" s="58">
        <f t="shared" ca="1" si="35"/>
        <v>8.8943713814964198</v>
      </c>
      <c r="K109" s="60"/>
      <c r="L109" s="8">
        <f t="shared" ca="1" si="36"/>
        <v>1</v>
      </c>
      <c r="M109" s="8">
        <f t="shared" ca="1" si="37"/>
        <v>0</v>
      </c>
      <c r="N109" s="8">
        <f t="shared" ca="1" si="38"/>
        <v>0</v>
      </c>
      <c r="P109" s="8">
        <f t="shared" ca="1" si="39"/>
        <v>1</v>
      </c>
      <c r="Q109" s="8">
        <f t="shared" ca="1" si="40"/>
        <v>0</v>
      </c>
      <c r="R109" s="8">
        <f t="shared" ca="1" si="41"/>
        <v>1</v>
      </c>
      <c r="S109" s="8">
        <f t="shared" ca="1" si="42"/>
        <v>0</v>
      </c>
      <c r="T109" s="8">
        <f t="shared" ca="1" si="43"/>
        <v>0</v>
      </c>
      <c r="U109" s="8">
        <f t="shared" ca="1" si="44"/>
        <v>0</v>
      </c>
      <c r="W109" s="58">
        <f t="shared" ca="1" si="46"/>
        <v>8.8943713814964198</v>
      </c>
      <c r="X109" s="58">
        <f t="shared" ca="1" si="46"/>
        <v>8.0169099415709901</v>
      </c>
      <c r="Y109" s="58">
        <f t="shared" ca="1" si="46"/>
        <v>7.7324645353350689</v>
      </c>
      <c r="Z109" s="58">
        <f t="shared" ca="1" si="45"/>
        <v>8.8943713814964198</v>
      </c>
      <c r="AA109" s="7" t="str">
        <f t="shared" ca="1" si="47"/>
        <v>AC</v>
      </c>
      <c r="AB109" s="60"/>
      <c r="AC109" s="59">
        <f t="shared" ca="1" si="52"/>
        <v>1</v>
      </c>
      <c r="AD109" s="59">
        <f t="shared" ca="1" si="51"/>
        <v>0</v>
      </c>
      <c r="AE109" s="59">
        <f t="shared" ca="1" si="51"/>
        <v>1</v>
      </c>
      <c r="AF109" s="59">
        <f t="shared" ca="1" si="51"/>
        <v>0</v>
      </c>
      <c r="AG109" s="59">
        <f t="shared" ca="1" si="51"/>
        <v>0</v>
      </c>
      <c r="AH109" s="59">
        <f t="shared" ca="1" si="51"/>
        <v>0</v>
      </c>
    </row>
    <row r="110" spans="1:34" hidden="1" x14ac:dyDescent="0.25">
      <c r="A110" s="58">
        <f t="shared" ca="1" si="53"/>
        <v>4.8409104942011201</v>
      </c>
      <c r="B110" s="58">
        <f t="shared" ca="1" si="53"/>
        <v>3.5232282949894689</v>
      </c>
      <c r="C110" s="58">
        <f t="shared" ca="1" si="53"/>
        <v>7.1747459671066167</v>
      </c>
      <c r="D110" s="58">
        <f t="shared" ca="1" si="53"/>
        <v>4.6408781861964439</v>
      </c>
      <c r="E110" s="58">
        <f t="shared" ca="1" si="53"/>
        <v>1.2309752994121608</v>
      </c>
      <c r="F110" s="58">
        <f t="shared" ca="1" si="53"/>
        <v>2.607380467750807</v>
      </c>
      <c r="G110" s="58">
        <f t="shared" ca="1" si="32"/>
        <v>12.015656461307737</v>
      </c>
      <c r="H110" s="58">
        <f t="shared" ca="1" si="33"/>
        <v>12.089169148148372</v>
      </c>
      <c r="I110" s="58">
        <f t="shared" ca="1" si="34"/>
        <v>7.3615840621524367</v>
      </c>
      <c r="J110" s="58">
        <f t="shared" ca="1" si="35"/>
        <v>12.089169148148372</v>
      </c>
      <c r="K110" s="60"/>
      <c r="L110" s="8">
        <f t="shared" ca="1" si="36"/>
        <v>0</v>
      </c>
      <c r="M110" s="8">
        <f t="shared" ca="1" si="37"/>
        <v>1</v>
      </c>
      <c r="N110" s="8">
        <f t="shared" ca="1" si="38"/>
        <v>0</v>
      </c>
      <c r="P110" s="8">
        <f t="shared" ca="1" si="39"/>
        <v>1</v>
      </c>
      <c r="Q110" s="8">
        <f t="shared" ca="1" si="40"/>
        <v>0</v>
      </c>
      <c r="R110" s="8">
        <f t="shared" ca="1" si="41"/>
        <v>0</v>
      </c>
      <c r="S110" s="8">
        <f t="shared" ca="1" si="42"/>
        <v>1</v>
      </c>
      <c r="T110" s="8">
        <f t="shared" ca="1" si="43"/>
        <v>0</v>
      </c>
      <c r="U110" s="8">
        <f t="shared" ca="1" si="44"/>
        <v>1</v>
      </c>
      <c r="W110" s="58">
        <f t="shared" ca="1" si="46"/>
        <v>12.015656461307737</v>
      </c>
      <c r="X110" s="58">
        <f t="shared" ca="1" si="46"/>
        <v>12.089169148148372</v>
      </c>
      <c r="Y110" s="58">
        <f t="shared" ca="1" si="46"/>
        <v>7.3615840621524367</v>
      </c>
      <c r="Z110" s="58">
        <f t="shared" ca="1" si="45"/>
        <v>12.089169148148372</v>
      </c>
      <c r="AA110" s="7" t="str">
        <f t="shared" ca="1" si="47"/>
        <v>ADF</v>
      </c>
      <c r="AB110" s="60"/>
      <c r="AC110" s="59">
        <f t="shared" ca="1" si="52"/>
        <v>1</v>
      </c>
      <c r="AD110" s="59">
        <f t="shared" ca="1" si="51"/>
        <v>0</v>
      </c>
      <c r="AE110" s="59">
        <f t="shared" ca="1" si="51"/>
        <v>0</v>
      </c>
      <c r="AF110" s="59">
        <f t="shared" ca="1" si="51"/>
        <v>1</v>
      </c>
      <c r="AG110" s="59">
        <f t="shared" ca="1" si="51"/>
        <v>0</v>
      </c>
      <c r="AH110" s="59">
        <f t="shared" ca="1" si="51"/>
        <v>1</v>
      </c>
    </row>
    <row r="111" spans="1:34" hidden="1" x14ac:dyDescent="0.25">
      <c r="A111" s="58">
        <f t="shared" ca="1" si="53"/>
        <v>3.6702551609859038</v>
      </c>
      <c r="B111" s="58">
        <f t="shared" ca="1" si="53"/>
        <v>4.2790823002462162</v>
      </c>
      <c r="C111" s="58">
        <f t="shared" ca="1" si="53"/>
        <v>7.8945369245850614</v>
      </c>
      <c r="D111" s="58">
        <f t="shared" ca="1" si="53"/>
        <v>3.2620580941787254</v>
      </c>
      <c r="E111" s="58">
        <f t="shared" ca="1" si="53"/>
        <v>2.2414913347904477</v>
      </c>
      <c r="F111" s="58">
        <f t="shared" ca="1" si="53"/>
        <v>3.7703863856657622</v>
      </c>
      <c r="G111" s="58">
        <f t="shared" ca="1" si="32"/>
        <v>11.564792085570964</v>
      </c>
      <c r="H111" s="58">
        <f t="shared" ca="1" si="33"/>
        <v>10.702699640830392</v>
      </c>
      <c r="I111" s="58">
        <f t="shared" ca="1" si="34"/>
        <v>10.290960020702427</v>
      </c>
      <c r="J111" s="58">
        <f t="shared" ca="1" si="35"/>
        <v>11.564792085570964</v>
      </c>
      <c r="K111" s="60"/>
      <c r="L111" s="8">
        <f t="shared" ca="1" si="36"/>
        <v>1</v>
      </c>
      <c r="M111" s="8">
        <f t="shared" ca="1" si="37"/>
        <v>0</v>
      </c>
      <c r="N111" s="8">
        <f t="shared" ca="1" si="38"/>
        <v>0</v>
      </c>
      <c r="P111" s="8">
        <f t="shared" ca="1" si="39"/>
        <v>1</v>
      </c>
      <c r="Q111" s="8">
        <f t="shared" ca="1" si="40"/>
        <v>0</v>
      </c>
      <c r="R111" s="8">
        <f t="shared" ca="1" si="41"/>
        <v>1</v>
      </c>
      <c r="S111" s="8">
        <f t="shared" ca="1" si="42"/>
        <v>0</v>
      </c>
      <c r="T111" s="8">
        <f t="shared" ca="1" si="43"/>
        <v>0</v>
      </c>
      <c r="U111" s="8">
        <f t="shared" ca="1" si="44"/>
        <v>0</v>
      </c>
      <c r="W111" s="58">
        <f t="shared" ca="1" si="46"/>
        <v>11.564792085570964</v>
      </c>
      <c r="X111" s="58">
        <f t="shared" ca="1" si="46"/>
        <v>10.702699640830392</v>
      </c>
      <c r="Y111" s="58">
        <f t="shared" ca="1" si="46"/>
        <v>10.290960020702427</v>
      </c>
      <c r="Z111" s="58">
        <f t="shared" ca="1" si="45"/>
        <v>11.564792085570964</v>
      </c>
      <c r="AA111" s="7" t="str">
        <f t="shared" ca="1" si="47"/>
        <v>AC</v>
      </c>
      <c r="AB111" s="60"/>
      <c r="AC111" s="59">
        <f t="shared" ca="1" si="52"/>
        <v>1</v>
      </c>
      <c r="AD111" s="59">
        <f t="shared" ca="1" si="51"/>
        <v>0</v>
      </c>
      <c r="AE111" s="59">
        <f t="shared" ca="1" si="51"/>
        <v>1</v>
      </c>
      <c r="AF111" s="59">
        <f t="shared" ca="1" si="51"/>
        <v>0</v>
      </c>
      <c r="AG111" s="59">
        <f t="shared" ca="1" si="51"/>
        <v>0</v>
      </c>
      <c r="AH111" s="59">
        <f t="shared" ca="1" si="51"/>
        <v>0</v>
      </c>
    </row>
    <row r="112" spans="1:34" hidden="1" x14ac:dyDescent="0.25">
      <c r="A112" s="58">
        <f t="shared" ca="1" si="53"/>
        <v>3.8010618656718944</v>
      </c>
      <c r="B112" s="58">
        <f t="shared" ca="1" si="53"/>
        <v>2.8681318505959688</v>
      </c>
      <c r="C112" s="58">
        <f t="shared" ca="1" si="53"/>
        <v>7.6774270041543033</v>
      </c>
      <c r="D112" s="58">
        <f t="shared" ca="1" si="53"/>
        <v>4.0664641499236218</v>
      </c>
      <c r="E112" s="58">
        <f t="shared" ca="1" si="53"/>
        <v>1.3512529316674202</v>
      </c>
      <c r="F112" s="58">
        <f t="shared" ca="1" si="53"/>
        <v>2.2455964233647245</v>
      </c>
      <c r="G112" s="58">
        <f t="shared" ca="1" si="32"/>
        <v>11.478488869826197</v>
      </c>
      <c r="H112" s="58">
        <f t="shared" ca="1" si="33"/>
        <v>10.113122438960239</v>
      </c>
      <c r="I112" s="58">
        <f t="shared" ca="1" si="34"/>
        <v>6.4649812056281135</v>
      </c>
      <c r="J112" s="58">
        <f t="shared" ca="1" si="35"/>
        <v>11.478488869826197</v>
      </c>
      <c r="K112" s="60"/>
      <c r="L112" s="8">
        <f t="shared" ca="1" si="36"/>
        <v>1</v>
      </c>
      <c r="M112" s="8">
        <f t="shared" ca="1" si="37"/>
        <v>0</v>
      </c>
      <c r="N112" s="8">
        <f t="shared" ca="1" si="38"/>
        <v>0</v>
      </c>
      <c r="P112" s="8">
        <f t="shared" ca="1" si="39"/>
        <v>1</v>
      </c>
      <c r="Q112" s="8">
        <f t="shared" ca="1" si="40"/>
        <v>0</v>
      </c>
      <c r="R112" s="8">
        <f t="shared" ca="1" si="41"/>
        <v>1</v>
      </c>
      <c r="S112" s="8">
        <f t="shared" ca="1" si="42"/>
        <v>0</v>
      </c>
      <c r="T112" s="8">
        <f t="shared" ca="1" si="43"/>
        <v>0</v>
      </c>
      <c r="U112" s="8">
        <f t="shared" ca="1" si="44"/>
        <v>0</v>
      </c>
      <c r="W112" s="58">
        <f t="shared" ca="1" si="46"/>
        <v>11.478488869826197</v>
      </c>
      <c r="X112" s="58">
        <f t="shared" ca="1" si="46"/>
        <v>10.113122438960239</v>
      </c>
      <c r="Y112" s="58">
        <f t="shared" ca="1" si="46"/>
        <v>6.4649812056281135</v>
      </c>
      <c r="Z112" s="58">
        <f t="shared" ca="1" si="45"/>
        <v>11.478488869826197</v>
      </c>
      <c r="AA112" s="7" t="str">
        <f t="shared" ca="1" si="47"/>
        <v>AC</v>
      </c>
      <c r="AB112" s="60"/>
      <c r="AC112" s="59">
        <f t="shared" ca="1" si="52"/>
        <v>1</v>
      </c>
      <c r="AD112" s="59">
        <f t="shared" ca="1" si="51"/>
        <v>0</v>
      </c>
      <c r="AE112" s="59">
        <f t="shared" ca="1" si="51"/>
        <v>1</v>
      </c>
      <c r="AF112" s="59">
        <f t="shared" ca="1" si="51"/>
        <v>0</v>
      </c>
      <c r="AG112" s="59">
        <f t="shared" ca="1" si="51"/>
        <v>0</v>
      </c>
      <c r="AH112" s="59">
        <f t="shared" ca="1" si="51"/>
        <v>0</v>
      </c>
    </row>
    <row r="113" spans="1:34" hidden="1" x14ac:dyDescent="0.25">
      <c r="A113" s="58">
        <f t="shared" ca="1" si="53"/>
        <v>5.3091987654135693</v>
      </c>
      <c r="B113" s="58">
        <f t="shared" ca="1" si="53"/>
        <v>1.5107430983687933</v>
      </c>
      <c r="C113" s="58">
        <f t="shared" ca="1" si="53"/>
        <v>4.3480386925246055</v>
      </c>
      <c r="D113" s="58">
        <f t="shared" ca="1" si="53"/>
        <v>4.8604059804809694</v>
      </c>
      <c r="E113" s="58">
        <f t="shared" ca="1" si="53"/>
        <v>1.8058913573105833</v>
      </c>
      <c r="F113" s="58">
        <f t="shared" ca="1" si="53"/>
        <v>3.9730413641603528</v>
      </c>
      <c r="G113" s="58">
        <f t="shared" ca="1" si="32"/>
        <v>9.6572374579381748</v>
      </c>
      <c r="H113" s="58">
        <f t="shared" ca="1" si="33"/>
        <v>14.142646110054891</v>
      </c>
      <c r="I113" s="58">
        <f t="shared" ca="1" si="34"/>
        <v>7.2896758198397293</v>
      </c>
      <c r="J113" s="58">
        <f t="shared" ca="1" si="35"/>
        <v>14.142646110054891</v>
      </c>
      <c r="K113" s="60"/>
      <c r="L113" s="8">
        <f t="shared" ca="1" si="36"/>
        <v>0</v>
      </c>
      <c r="M113" s="8">
        <f t="shared" ca="1" si="37"/>
        <v>1</v>
      </c>
      <c r="N113" s="8">
        <f t="shared" ca="1" si="38"/>
        <v>0</v>
      </c>
      <c r="P113" s="8">
        <f t="shared" ca="1" si="39"/>
        <v>1</v>
      </c>
      <c r="Q113" s="8">
        <f t="shared" ca="1" si="40"/>
        <v>0</v>
      </c>
      <c r="R113" s="8">
        <f t="shared" ca="1" si="41"/>
        <v>0</v>
      </c>
      <c r="S113" s="8">
        <f t="shared" ca="1" si="42"/>
        <v>1</v>
      </c>
      <c r="T113" s="8">
        <f t="shared" ca="1" si="43"/>
        <v>0</v>
      </c>
      <c r="U113" s="8">
        <f t="shared" ca="1" si="44"/>
        <v>1</v>
      </c>
      <c r="W113" s="58">
        <f t="shared" ca="1" si="46"/>
        <v>9.6572374579381748</v>
      </c>
      <c r="X113" s="58">
        <f t="shared" ca="1" si="46"/>
        <v>14.142646110054891</v>
      </c>
      <c r="Y113" s="58">
        <f t="shared" ca="1" si="46"/>
        <v>7.2896758198397293</v>
      </c>
      <c r="Z113" s="58">
        <f t="shared" ca="1" si="45"/>
        <v>14.142646110054891</v>
      </c>
      <c r="AA113" s="7" t="str">
        <f t="shared" ca="1" si="47"/>
        <v>ADF</v>
      </c>
      <c r="AB113" s="60"/>
      <c r="AC113" s="59">
        <f t="shared" ca="1" si="52"/>
        <v>1</v>
      </c>
      <c r="AD113" s="59">
        <f t="shared" ca="1" si="51"/>
        <v>0</v>
      </c>
      <c r="AE113" s="59">
        <f t="shared" ca="1" si="51"/>
        <v>0</v>
      </c>
      <c r="AF113" s="59">
        <f t="shared" ca="1" si="51"/>
        <v>1</v>
      </c>
      <c r="AG113" s="59">
        <f t="shared" ca="1" si="51"/>
        <v>0</v>
      </c>
      <c r="AH113" s="59">
        <f t="shared" ca="1" si="51"/>
        <v>1</v>
      </c>
    </row>
    <row r="114" spans="1:34" hidden="1" x14ac:dyDescent="0.25">
      <c r="A114" s="58">
        <f t="shared" ca="1" si="53"/>
        <v>4.8451802710608396</v>
      </c>
      <c r="B114" s="58">
        <f t="shared" ca="1" si="53"/>
        <v>4.2175204359577236</v>
      </c>
      <c r="C114" s="58">
        <f t="shared" ca="1" si="53"/>
        <v>6.5621326111957927</v>
      </c>
      <c r="D114" s="58">
        <f t="shared" ca="1" si="53"/>
        <v>4.6768965697107499</v>
      </c>
      <c r="E114" s="58">
        <f t="shared" ca="1" si="53"/>
        <v>1.3483163394432527</v>
      </c>
      <c r="F114" s="58">
        <f t="shared" ca="1" si="53"/>
        <v>3.5373134473339833</v>
      </c>
      <c r="G114" s="58">
        <f t="shared" ca="1" si="32"/>
        <v>11.407312882256633</v>
      </c>
      <c r="H114" s="58">
        <f t="shared" ca="1" si="33"/>
        <v>13.059390288105572</v>
      </c>
      <c r="I114" s="58">
        <f t="shared" ca="1" si="34"/>
        <v>9.1031502227349606</v>
      </c>
      <c r="J114" s="58">
        <f t="shared" ca="1" si="35"/>
        <v>13.059390288105572</v>
      </c>
      <c r="K114" s="60"/>
      <c r="L114" s="8">
        <f t="shared" ca="1" si="36"/>
        <v>0</v>
      </c>
      <c r="M114" s="8">
        <f t="shared" ca="1" si="37"/>
        <v>1</v>
      </c>
      <c r="N114" s="8">
        <f t="shared" ca="1" si="38"/>
        <v>0</v>
      </c>
      <c r="P114" s="8">
        <f t="shared" ca="1" si="39"/>
        <v>1</v>
      </c>
      <c r="Q114" s="8">
        <f t="shared" ca="1" si="40"/>
        <v>0</v>
      </c>
      <c r="R114" s="8">
        <f t="shared" ca="1" si="41"/>
        <v>0</v>
      </c>
      <c r="S114" s="8">
        <f t="shared" ca="1" si="42"/>
        <v>1</v>
      </c>
      <c r="T114" s="8">
        <f t="shared" ca="1" si="43"/>
        <v>0</v>
      </c>
      <c r="U114" s="8">
        <f t="shared" ca="1" si="44"/>
        <v>1</v>
      </c>
      <c r="W114" s="58">
        <f t="shared" ca="1" si="46"/>
        <v>11.407312882256633</v>
      </c>
      <c r="X114" s="58">
        <f t="shared" ca="1" si="46"/>
        <v>13.059390288105572</v>
      </c>
      <c r="Y114" s="58">
        <f t="shared" ca="1" si="46"/>
        <v>9.1031502227349606</v>
      </c>
      <c r="Z114" s="58">
        <f t="shared" ca="1" si="45"/>
        <v>13.059390288105572</v>
      </c>
      <c r="AA114" s="7" t="str">
        <f t="shared" ca="1" si="47"/>
        <v>ADF</v>
      </c>
      <c r="AB114" s="60"/>
      <c r="AC114" s="59">
        <f t="shared" ca="1" si="52"/>
        <v>1</v>
      </c>
      <c r="AD114" s="59">
        <f t="shared" ca="1" si="51"/>
        <v>0</v>
      </c>
      <c r="AE114" s="59">
        <f t="shared" ca="1" si="51"/>
        <v>0</v>
      </c>
      <c r="AF114" s="59">
        <f t="shared" ca="1" si="51"/>
        <v>1</v>
      </c>
      <c r="AG114" s="59">
        <f t="shared" ca="1" si="51"/>
        <v>0</v>
      </c>
      <c r="AH114" s="59">
        <f t="shared" ca="1" si="51"/>
        <v>1</v>
      </c>
    </row>
    <row r="115" spans="1:34" hidden="1" x14ac:dyDescent="0.25">
      <c r="A115" s="58">
        <f t="shared" ref="A115:F124" ca="1" si="54">A$2+(A$3-A$2)*RAND()</f>
        <v>2.6460502165163642</v>
      </c>
      <c r="B115" s="58">
        <f t="shared" ca="1" si="54"/>
        <v>2.9812667436329257</v>
      </c>
      <c r="C115" s="58">
        <f t="shared" ca="1" si="54"/>
        <v>4.3319677678954491</v>
      </c>
      <c r="D115" s="58">
        <f t="shared" ca="1" si="54"/>
        <v>2.2983777327739134</v>
      </c>
      <c r="E115" s="58">
        <f t="shared" ca="1" si="54"/>
        <v>2.5285959885611229</v>
      </c>
      <c r="F115" s="58">
        <f t="shared" ca="1" si="54"/>
        <v>3.3258217158347394</v>
      </c>
      <c r="G115" s="58">
        <f t="shared" ca="1" si="32"/>
        <v>6.9780179844118138</v>
      </c>
      <c r="H115" s="58">
        <f t="shared" ca="1" si="33"/>
        <v>8.2702496651250179</v>
      </c>
      <c r="I115" s="58">
        <f t="shared" ca="1" si="34"/>
        <v>8.8356844480287879</v>
      </c>
      <c r="J115" s="58">
        <f t="shared" ca="1" si="35"/>
        <v>8.8356844480287879</v>
      </c>
      <c r="K115" s="60"/>
      <c r="L115" s="8">
        <f t="shared" ca="1" si="36"/>
        <v>0</v>
      </c>
      <c r="M115" s="8">
        <f t="shared" ca="1" si="37"/>
        <v>0</v>
      </c>
      <c r="N115" s="8">
        <f t="shared" ca="1" si="38"/>
        <v>1</v>
      </c>
      <c r="P115" s="8">
        <f t="shared" ca="1" si="39"/>
        <v>0</v>
      </c>
      <c r="Q115" s="8">
        <f t="shared" ca="1" si="40"/>
        <v>1</v>
      </c>
      <c r="R115" s="8">
        <f t="shared" ca="1" si="41"/>
        <v>0</v>
      </c>
      <c r="S115" s="8">
        <f t="shared" ca="1" si="42"/>
        <v>0</v>
      </c>
      <c r="T115" s="8">
        <f t="shared" ca="1" si="43"/>
        <v>1</v>
      </c>
      <c r="U115" s="8">
        <f t="shared" ca="1" si="44"/>
        <v>1</v>
      </c>
      <c r="W115" s="58">
        <f t="shared" ca="1" si="46"/>
        <v>6.9780179844118138</v>
      </c>
      <c r="X115" s="58">
        <f t="shared" ca="1" si="46"/>
        <v>8.2702496651250179</v>
      </c>
      <c r="Y115" s="58">
        <f t="shared" ca="1" si="46"/>
        <v>8.8356844480287879</v>
      </c>
      <c r="Z115" s="58">
        <f t="shared" ca="1" si="45"/>
        <v>8.8356844480287879</v>
      </c>
      <c r="AA115" s="7" t="str">
        <f t="shared" ca="1" si="47"/>
        <v>BEF</v>
      </c>
      <c r="AB115" s="60"/>
      <c r="AC115" s="59">
        <f t="shared" ca="1" si="52"/>
        <v>0</v>
      </c>
      <c r="AD115" s="59">
        <f t="shared" ca="1" si="51"/>
        <v>1</v>
      </c>
      <c r="AE115" s="59">
        <f t="shared" ca="1" si="51"/>
        <v>0</v>
      </c>
      <c r="AF115" s="59">
        <f t="shared" ca="1" si="51"/>
        <v>0</v>
      </c>
      <c r="AG115" s="59">
        <f t="shared" ca="1" si="51"/>
        <v>1</v>
      </c>
      <c r="AH115" s="59">
        <f t="shared" ca="1" si="51"/>
        <v>1</v>
      </c>
    </row>
    <row r="116" spans="1:34" hidden="1" x14ac:dyDescent="0.25">
      <c r="A116" s="58">
        <f t="shared" ca="1" si="54"/>
        <v>2.6842268881460392</v>
      </c>
      <c r="B116" s="58">
        <f t="shared" ca="1" si="54"/>
        <v>4.5876974331927585</v>
      </c>
      <c r="C116" s="58">
        <f t="shared" ca="1" si="54"/>
        <v>7.7481598172310777</v>
      </c>
      <c r="D116" s="58">
        <f t="shared" ca="1" si="54"/>
        <v>3.4231713338233809</v>
      </c>
      <c r="E116" s="58">
        <f t="shared" ca="1" si="54"/>
        <v>2.3056639820432503</v>
      </c>
      <c r="F116" s="58">
        <f t="shared" ca="1" si="54"/>
        <v>2.5511177635361331</v>
      </c>
      <c r="G116" s="58">
        <f t="shared" ca="1" si="32"/>
        <v>10.432386705377116</v>
      </c>
      <c r="H116" s="58">
        <f t="shared" ca="1" si="33"/>
        <v>8.658515985505554</v>
      </c>
      <c r="I116" s="58">
        <f t="shared" ca="1" si="34"/>
        <v>9.4444791787721414</v>
      </c>
      <c r="J116" s="58">
        <f t="shared" ca="1" si="35"/>
        <v>10.432386705377116</v>
      </c>
      <c r="K116" s="60"/>
      <c r="L116" s="8">
        <f t="shared" ca="1" si="36"/>
        <v>1</v>
      </c>
      <c r="M116" s="8">
        <f t="shared" ca="1" si="37"/>
        <v>0</v>
      </c>
      <c r="N116" s="8">
        <f t="shared" ca="1" si="38"/>
        <v>0</v>
      </c>
      <c r="P116" s="8">
        <f t="shared" ca="1" si="39"/>
        <v>1</v>
      </c>
      <c r="Q116" s="8">
        <f t="shared" ca="1" si="40"/>
        <v>0</v>
      </c>
      <c r="R116" s="8">
        <f t="shared" ca="1" si="41"/>
        <v>1</v>
      </c>
      <c r="S116" s="8">
        <f t="shared" ca="1" si="42"/>
        <v>0</v>
      </c>
      <c r="T116" s="8">
        <f t="shared" ca="1" si="43"/>
        <v>0</v>
      </c>
      <c r="U116" s="8">
        <f t="shared" ca="1" si="44"/>
        <v>0</v>
      </c>
      <c r="W116" s="58">
        <f t="shared" ca="1" si="46"/>
        <v>10.432386705377116</v>
      </c>
      <c r="X116" s="58">
        <f t="shared" ca="1" si="46"/>
        <v>8.658515985505554</v>
      </c>
      <c r="Y116" s="58">
        <f t="shared" ca="1" si="46"/>
        <v>9.4444791787721414</v>
      </c>
      <c r="Z116" s="58">
        <f t="shared" ca="1" si="45"/>
        <v>10.432386705377116</v>
      </c>
      <c r="AA116" s="7" t="str">
        <f t="shared" ca="1" si="47"/>
        <v>AC</v>
      </c>
      <c r="AB116" s="60"/>
      <c r="AC116" s="59">
        <f t="shared" ca="1" si="52"/>
        <v>1</v>
      </c>
      <c r="AD116" s="59">
        <f t="shared" ca="1" si="51"/>
        <v>0</v>
      </c>
      <c r="AE116" s="59">
        <f t="shared" ca="1" si="51"/>
        <v>1</v>
      </c>
      <c r="AF116" s="59">
        <f t="shared" ca="1" si="51"/>
        <v>0</v>
      </c>
      <c r="AG116" s="59">
        <f t="shared" ca="1" si="51"/>
        <v>0</v>
      </c>
      <c r="AH116" s="59">
        <f t="shared" ca="1" si="51"/>
        <v>0</v>
      </c>
    </row>
    <row r="117" spans="1:34" hidden="1" x14ac:dyDescent="0.25">
      <c r="A117" s="58">
        <f t="shared" ca="1" si="54"/>
        <v>4.9336700576884525</v>
      </c>
      <c r="B117" s="58">
        <f t="shared" ca="1" si="54"/>
        <v>2.4132593506134428</v>
      </c>
      <c r="C117" s="58">
        <f t="shared" ca="1" si="54"/>
        <v>5.1149152814430376</v>
      </c>
      <c r="D117" s="58">
        <f t="shared" ca="1" si="54"/>
        <v>5.9076308570925669</v>
      </c>
      <c r="E117" s="58">
        <f t="shared" ca="1" si="54"/>
        <v>2.3305543574297181</v>
      </c>
      <c r="F117" s="58">
        <f t="shared" ca="1" si="54"/>
        <v>2.6463259863546171</v>
      </c>
      <c r="G117" s="58">
        <f t="shared" ca="1" si="32"/>
        <v>10.04858533913149</v>
      </c>
      <c r="H117" s="58">
        <f t="shared" ca="1" si="33"/>
        <v>13.487626901135636</v>
      </c>
      <c r="I117" s="58">
        <f t="shared" ca="1" si="34"/>
        <v>7.390139694397778</v>
      </c>
      <c r="J117" s="58">
        <f t="shared" ca="1" si="35"/>
        <v>13.487626901135636</v>
      </c>
      <c r="K117" s="60"/>
      <c r="L117" s="8">
        <f t="shared" ca="1" si="36"/>
        <v>0</v>
      </c>
      <c r="M117" s="8">
        <f t="shared" ca="1" si="37"/>
        <v>1</v>
      </c>
      <c r="N117" s="8">
        <f t="shared" ca="1" si="38"/>
        <v>0</v>
      </c>
      <c r="P117" s="8">
        <f t="shared" ca="1" si="39"/>
        <v>1</v>
      </c>
      <c r="Q117" s="8">
        <f t="shared" ca="1" si="40"/>
        <v>0</v>
      </c>
      <c r="R117" s="8">
        <f t="shared" ca="1" si="41"/>
        <v>0</v>
      </c>
      <c r="S117" s="8">
        <f t="shared" ca="1" si="42"/>
        <v>1</v>
      </c>
      <c r="T117" s="8">
        <f t="shared" ca="1" si="43"/>
        <v>0</v>
      </c>
      <c r="U117" s="8">
        <f t="shared" ca="1" si="44"/>
        <v>1</v>
      </c>
      <c r="W117" s="58">
        <f t="shared" ca="1" si="46"/>
        <v>10.04858533913149</v>
      </c>
      <c r="X117" s="58">
        <f t="shared" ca="1" si="46"/>
        <v>13.487626901135636</v>
      </c>
      <c r="Y117" s="58">
        <f t="shared" ca="1" si="46"/>
        <v>7.390139694397778</v>
      </c>
      <c r="Z117" s="58">
        <f t="shared" ca="1" si="45"/>
        <v>13.487626901135636</v>
      </c>
      <c r="AA117" s="7" t="str">
        <f t="shared" ca="1" si="47"/>
        <v>ADF</v>
      </c>
      <c r="AB117" s="60"/>
      <c r="AC117" s="59">
        <f t="shared" ca="1" si="52"/>
        <v>1</v>
      </c>
      <c r="AD117" s="59">
        <f t="shared" ca="1" si="51"/>
        <v>0</v>
      </c>
      <c r="AE117" s="59">
        <f t="shared" ca="1" si="51"/>
        <v>0</v>
      </c>
      <c r="AF117" s="59">
        <f t="shared" ca="1" si="51"/>
        <v>1</v>
      </c>
      <c r="AG117" s="59">
        <f t="shared" ca="1" si="51"/>
        <v>0</v>
      </c>
      <c r="AH117" s="59">
        <f t="shared" ca="1" si="51"/>
        <v>1</v>
      </c>
    </row>
    <row r="118" spans="1:34" hidden="1" x14ac:dyDescent="0.25">
      <c r="A118" s="58">
        <f t="shared" ca="1" si="54"/>
        <v>5.9692468407169308</v>
      </c>
      <c r="B118" s="58">
        <f t="shared" ca="1" si="54"/>
        <v>4.2525892435574812</v>
      </c>
      <c r="C118" s="58">
        <f t="shared" ca="1" si="54"/>
        <v>4.0953423813829524</v>
      </c>
      <c r="D118" s="58">
        <f t="shared" ca="1" si="54"/>
        <v>5.4596712200070705</v>
      </c>
      <c r="E118" s="58">
        <f t="shared" ca="1" si="54"/>
        <v>1.5037234486209587</v>
      </c>
      <c r="F118" s="58">
        <f t="shared" ca="1" si="54"/>
        <v>3.5850554262006677</v>
      </c>
      <c r="G118" s="58">
        <f t="shared" ca="1" si="32"/>
        <v>10.064589222099883</v>
      </c>
      <c r="H118" s="58">
        <f t="shared" ca="1" si="33"/>
        <v>15.013973486924669</v>
      </c>
      <c r="I118" s="58">
        <f t="shared" ca="1" si="34"/>
        <v>9.3413681183791084</v>
      </c>
      <c r="J118" s="58">
        <f t="shared" ca="1" si="35"/>
        <v>15.013973486924669</v>
      </c>
      <c r="K118" s="60"/>
      <c r="L118" s="8">
        <f t="shared" ca="1" si="36"/>
        <v>0</v>
      </c>
      <c r="M118" s="8">
        <f t="shared" ca="1" si="37"/>
        <v>1</v>
      </c>
      <c r="N118" s="8">
        <f t="shared" ca="1" si="38"/>
        <v>0</v>
      </c>
      <c r="P118" s="8">
        <f t="shared" ca="1" si="39"/>
        <v>1</v>
      </c>
      <c r="Q118" s="8">
        <f t="shared" ca="1" si="40"/>
        <v>0</v>
      </c>
      <c r="R118" s="8">
        <f t="shared" ca="1" si="41"/>
        <v>0</v>
      </c>
      <c r="S118" s="8">
        <f t="shared" ca="1" si="42"/>
        <v>1</v>
      </c>
      <c r="T118" s="8">
        <f t="shared" ca="1" si="43"/>
        <v>0</v>
      </c>
      <c r="U118" s="8">
        <f t="shared" ca="1" si="44"/>
        <v>1</v>
      </c>
      <c r="W118" s="58">
        <f t="shared" ca="1" si="46"/>
        <v>10.064589222099883</v>
      </c>
      <c r="X118" s="58">
        <f t="shared" ca="1" si="46"/>
        <v>15.013973486924669</v>
      </c>
      <c r="Y118" s="58">
        <f t="shared" ca="1" si="46"/>
        <v>9.3413681183791084</v>
      </c>
      <c r="Z118" s="58">
        <f t="shared" ca="1" si="45"/>
        <v>15.013973486924669</v>
      </c>
      <c r="AA118" s="7" t="str">
        <f t="shared" ca="1" si="47"/>
        <v>ADF</v>
      </c>
      <c r="AB118" s="60"/>
      <c r="AC118" s="59">
        <f t="shared" ca="1" si="52"/>
        <v>1</v>
      </c>
      <c r="AD118" s="59">
        <f t="shared" ca="1" si="51"/>
        <v>0</v>
      </c>
      <c r="AE118" s="59">
        <f t="shared" ca="1" si="51"/>
        <v>0</v>
      </c>
      <c r="AF118" s="59">
        <f t="shared" ca="1" si="51"/>
        <v>1</v>
      </c>
      <c r="AG118" s="59">
        <f t="shared" ca="1" si="51"/>
        <v>0</v>
      </c>
      <c r="AH118" s="59">
        <f t="shared" ca="1" si="51"/>
        <v>1</v>
      </c>
    </row>
    <row r="119" spans="1:34" hidden="1" x14ac:dyDescent="0.25">
      <c r="A119" s="58">
        <f t="shared" ca="1" si="54"/>
        <v>2.6027777301188624</v>
      </c>
      <c r="B119" s="58">
        <f t="shared" ca="1" si="54"/>
        <v>1.2391289698690064</v>
      </c>
      <c r="C119" s="58">
        <f t="shared" ca="1" si="54"/>
        <v>5.8518100534351749</v>
      </c>
      <c r="D119" s="58">
        <f t="shared" ca="1" si="54"/>
        <v>3.7860162500665711</v>
      </c>
      <c r="E119" s="58">
        <f t="shared" ca="1" si="54"/>
        <v>2.7335205486082677</v>
      </c>
      <c r="F119" s="58">
        <f t="shared" ca="1" si="54"/>
        <v>3.549366440275195</v>
      </c>
      <c r="G119" s="58">
        <f t="shared" ca="1" si="32"/>
        <v>8.4545877835540377</v>
      </c>
      <c r="H119" s="58">
        <f t="shared" ca="1" si="33"/>
        <v>9.938160420460628</v>
      </c>
      <c r="I119" s="58">
        <f t="shared" ca="1" si="34"/>
        <v>7.5220159587524691</v>
      </c>
      <c r="J119" s="58">
        <f t="shared" ca="1" si="35"/>
        <v>9.938160420460628</v>
      </c>
      <c r="K119" s="60"/>
      <c r="L119" s="8">
        <f t="shared" ca="1" si="36"/>
        <v>0</v>
      </c>
      <c r="M119" s="8">
        <f t="shared" ca="1" si="37"/>
        <v>1</v>
      </c>
      <c r="N119" s="8">
        <f t="shared" ca="1" si="38"/>
        <v>0</v>
      </c>
      <c r="P119" s="8">
        <f t="shared" ca="1" si="39"/>
        <v>1</v>
      </c>
      <c r="Q119" s="8">
        <f t="shared" ca="1" si="40"/>
        <v>0</v>
      </c>
      <c r="R119" s="8">
        <f t="shared" ca="1" si="41"/>
        <v>0</v>
      </c>
      <c r="S119" s="8">
        <f t="shared" ca="1" si="42"/>
        <v>1</v>
      </c>
      <c r="T119" s="8">
        <f t="shared" ca="1" si="43"/>
        <v>0</v>
      </c>
      <c r="U119" s="8">
        <f t="shared" ca="1" si="44"/>
        <v>1</v>
      </c>
      <c r="W119" s="58">
        <f t="shared" ca="1" si="46"/>
        <v>8.4545877835540377</v>
      </c>
      <c r="X119" s="58">
        <f t="shared" ca="1" si="46"/>
        <v>9.938160420460628</v>
      </c>
      <c r="Y119" s="58">
        <f t="shared" ca="1" si="46"/>
        <v>7.5220159587524691</v>
      </c>
      <c r="Z119" s="58">
        <f t="shared" ca="1" si="45"/>
        <v>9.938160420460628</v>
      </c>
      <c r="AA119" s="7" t="str">
        <f t="shared" ca="1" si="47"/>
        <v>ADF</v>
      </c>
      <c r="AB119" s="60"/>
      <c r="AC119" s="59">
        <f t="shared" ca="1" si="52"/>
        <v>1</v>
      </c>
      <c r="AD119" s="59">
        <f t="shared" ca="1" si="51"/>
        <v>0</v>
      </c>
      <c r="AE119" s="59">
        <f t="shared" ca="1" si="51"/>
        <v>0</v>
      </c>
      <c r="AF119" s="59">
        <f t="shared" ca="1" si="51"/>
        <v>1</v>
      </c>
      <c r="AG119" s="59">
        <f t="shared" ca="1" si="51"/>
        <v>0</v>
      </c>
      <c r="AH119" s="59">
        <f t="shared" ca="1" si="51"/>
        <v>1</v>
      </c>
    </row>
    <row r="120" spans="1:34" hidden="1" x14ac:dyDescent="0.25">
      <c r="A120" s="58">
        <f t="shared" ca="1" si="54"/>
        <v>5.4901100232996054</v>
      </c>
      <c r="B120" s="58">
        <f t="shared" ca="1" si="54"/>
        <v>3.0406610306255955</v>
      </c>
      <c r="C120" s="58">
        <f t="shared" ca="1" si="54"/>
        <v>4.7802578705088736</v>
      </c>
      <c r="D120" s="58">
        <f t="shared" ca="1" si="54"/>
        <v>2.7165427447359884</v>
      </c>
      <c r="E120" s="58">
        <f t="shared" ca="1" si="54"/>
        <v>2.3754283148057169</v>
      </c>
      <c r="F120" s="58">
        <f t="shared" ca="1" si="54"/>
        <v>2.3437351550858336</v>
      </c>
      <c r="G120" s="58">
        <f t="shared" ca="1" si="32"/>
        <v>10.27036789380848</v>
      </c>
      <c r="H120" s="58">
        <f t="shared" ca="1" si="33"/>
        <v>10.550387923121427</v>
      </c>
      <c r="I120" s="58">
        <f t="shared" ca="1" si="34"/>
        <v>7.759824500517146</v>
      </c>
      <c r="J120" s="58">
        <f t="shared" ca="1" si="35"/>
        <v>10.550387923121427</v>
      </c>
      <c r="K120" s="60"/>
      <c r="L120" s="8">
        <f t="shared" ca="1" si="36"/>
        <v>0</v>
      </c>
      <c r="M120" s="8">
        <f t="shared" ca="1" si="37"/>
        <v>1</v>
      </c>
      <c r="N120" s="8">
        <f t="shared" ca="1" si="38"/>
        <v>0</v>
      </c>
      <c r="P120" s="8">
        <f t="shared" ca="1" si="39"/>
        <v>1</v>
      </c>
      <c r="Q120" s="8">
        <f t="shared" ca="1" si="40"/>
        <v>0</v>
      </c>
      <c r="R120" s="8">
        <f t="shared" ca="1" si="41"/>
        <v>0</v>
      </c>
      <c r="S120" s="8">
        <f t="shared" ca="1" si="42"/>
        <v>1</v>
      </c>
      <c r="T120" s="8">
        <f t="shared" ca="1" si="43"/>
        <v>0</v>
      </c>
      <c r="U120" s="8">
        <f t="shared" ca="1" si="44"/>
        <v>1</v>
      </c>
      <c r="W120" s="58">
        <f t="shared" ca="1" si="46"/>
        <v>10.27036789380848</v>
      </c>
      <c r="X120" s="58">
        <f t="shared" ca="1" si="46"/>
        <v>10.550387923121427</v>
      </c>
      <c r="Y120" s="58">
        <f t="shared" ca="1" si="46"/>
        <v>7.759824500517146</v>
      </c>
      <c r="Z120" s="58">
        <f t="shared" ca="1" si="45"/>
        <v>10.550387923121427</v>
      </c>
      <c r="AA120" s="7" t="str">
        <f t="shared" ca="1" si="47"/>
        <v>ADF</v>
      </c>
      <c r="AB120" s="60"/>
      <c r="AC120" s="59">
        <f t="shared" ca="1" si="52"/>
        <v>1</v>
      </c>
      <c r="AD120" s="59">
        <f t="shared" ca="1" si="51"/>
        <v>0</v>
      </c>
      <c r="AE120" s="59">
        <f t="shared" ca="1" si="51"/>
        <v>0</v>
      </c>
      <c r="AF120" s="59">
        <f t="shared" ca="1" si="51"/>
        <v>1</v>
      </c>
      <c r="AG120" s="59">
        <f t="shared" ca="1" si="51"/>
        <v>0</v>
      </c>
      <c r="AH120" s="59">
        <f t="shared" ca="1" si="51"/>
        <v>1</v>
      </c>
    </row>
    <row r="121" spans="1:34" hidden="1" x14ac:dyDescent="0.25">
      <c r="A121" s="58">
        <f t="shared" ca="1" si="54"/>
        <v>3.1151563574391345</v>
      </c>
      <c r="B121" s="58">
        <f t="shared" ca="1" si="54"/>
        <v>2.3923219632543713</v>
      </c>
      <c r="C121" s="58">
        <f t="shared" ca="1" si="54"/>
        <v>4.7225035660904684</v>
      </c>
      <c r="D121" s="58">
        <f t="shared" ca="1" si="54"/>
        <v>2.3782378916324118</v>
      </c>
      <c r="E121" s="58">
        <f t="shared" ca="1" si="54"/>
        <v>2.8174597358023723</v>
      </c>
      <c r="F121" s="58">
        <f t="shared" ca="1" si="54"/>
        <v>2.5619017374629216</v>
      </c>
      <c r="G121" s="58">
        <f t="shared" ca="1" si="32"/>
        <v>7.8376599235296034</v>
      </c>
      <c r="H121" s="58">
        <f t="shared" ca="1" si="33"/>
        <v>8.0552959865344675</v>
      </c>
      <c r="I121" s="58">
        <f t="shared" ca="1" si="34"/>
        <v>7.7716834365196652</v>
      </c>
      <c r="J121" s="58">
        <f t="shared" ca="1" si="35"/>
        <v>8.0552959865344675</v>
      </c>
      <c r="K121" s="60"/>
      <c r="L121" s="8">
        <f t="shared" ca="1" si="36"/>
        <v>0</v>
      </c>
      <c r="M121" s="8">
        <f t="shared" ca="1" si="37"/>
        <v>1</v>
      </c>
      <c r="N121" s="8">
        <f t="shared" ca="1" si="38"/>
        <v>0</v>
      </c>
      <c r="P121" s="8">
        <f t="shared" ca="1" si="39"/>
        <v>1</v>
      </c>
      <c r="Q121" s="8">
        <f t="shared" ca="1" si="40"/>
        <v>0</v>
      </c>
      <c r="R121" s="8">
        <f t="shared" ca="1" si="41"/>
        <v>0</v>
      </c>
      <c r="S121" s="8">
        <f t="shared" ca="1" si="42"/>
        <v>1</v>
      </c>
      <c r="T121" s="8">
        <f t="shared" ca="1" si="43"/>
        <v>0</v>
      </c>
      <c r="U121" s="8">
        <f t="shared" ca="1" si="44"/>
        <v>1</v>
      </c>
      <c r="W121" s="58">
        <f t="shared" ca="1" si="46"/>
        <v>7.8376599235296034</v>
      </c>
      <c r="X121" s="58">
        <f t="shared" ca="1" si="46"/>
        <v>8.0552959865344675</v>
      </c>
      <c r="Y121" s="58">
        <f t="shared" ca="1" si="46"/>
        <v>7.7716834365196652</v>
      </c>
      <c r="Z121" s="58">
        <f t="shared" ca="1" si="45"/>
        <v>8.0552959865344675</v>
      </c>
      <c r="AA121" s="7" t="str">
        <f t="shared" ca="1" si="47"/>
        <v>ADF</v>
      </c>
      <c r="AB121" s="60"/>
      <c r="AC121" s="59">
        <f t="shared" ca="1" si="52"/>
        <v>1</v>
      </c>
      <c r="AD121" s="59">
        <f t="shared" ca="1" si="51"/>
        <v>0</v>
      </c>
      <c r="AE121" s="59">
        <f t="shared" ca="1" si="51"/>
        <v>0</v>
      </c>
      <c r="AF121" s="59">
        <f t="shared" ca="1" si="51"/>
        <v>1</v>
      </c>
      <c r="AG121" s="59">
        <f t="shared" ca="1" si="51"/>
        <v>0</v>
      </c>
      <c r="AH121" s="59">
        <f t="shared" ca="1" si="51"/>
        <v>1</v>
      </c>
    </row>
    <row r="122" spans="1:34" hidden="1" x14ac:dyDescent="0.25">
      <c r="A122" s="58">
        <f t="shared" ca="1" si="54"/>
        <v>5.1550796118671807</v>
      </c>
      <c r="B122" s="58">
        <f t="shared" ca="1" si="54"/>
        <v>2.9770290821956218</v>
      </c>
      <c r="C122" s="58">
        <f t="shared" ca="1" si="54"/>
        <v>5.1703852795610299</v>
      </c>
      <c r="D122" s="58">
        <f t="shared" ca="1" si="54"/>
        <v>2.2854460462696102</v>
      </c>
      <c r="E122" s="58">
        <f t="shared" ca="1" si="54"/>
        <v>2.8546699105551374</v>
      </c>
      <c r="F122" s="58">
        <f t="shared" ca="1" si="54"/>
        <v>2.5038457832806653</v>
      </c>
      <c r="G122" s="58">
        <f t="shared" ca="1" si="32"/>
        <v>10.325464891428211</v>
      </c>
      <c r="H122" s="58">
        <f t="shared" ca="1" si="33"/>
        <v>9.9443714414174558</v>
      </c>
      <c r="I122" s="58">
        <f t="shared" ca="1" si="34"/>
        <v>8.3355447760314245</v>
      </c>
      <c r="J122" s="58">
        <f t="shared" ca="1" si="35"/>
        <v>10.325464891428211</v>
      </c>
      <c r="K122" s="60"/>
      <c r="L122" s="8">
        <f t="shared" ca="1" si="36"/>
        <v>1</v>
      </c>
      <c r="M122" s="8">
        <f t="shared" ca="1" si="37"/>
        <v>0</v>
      </c>
      <c r="N122" s="8">
        <f t="shared" ca="1" si="38"/>
        <v>0</v>
      </c>
      <c r="P122" s="8">
        <f t="shared" ca="1" si="39"/>
        <v>1</v>
      </c>
      <c r="Q122" s="8">
        <f t="shared" ca="1" si="40"/>
        <v>0</v>
      </c>
      <c r="R122" s="8">
        <f t="shared" ca="1" si="41"/>
        <v>1</v>
      </c>
      <c r="S122" s="8">
        <f t="shared" ca="1" si="42"/>
        <v>0</v>
      </c>
      <c r="T122" s="8">
        <f t="shared" ca="1" si="43"/>
        <v>0</v>
      </c>
      <c r="U122" s="8">
        <f t="shared" ca="1" si="44"/>
        <v>0</v>
      </c>
      <c r="W122" s="58">
        <f t="shared" ca="1" si="46"/>
        <v>10.325464891428211</v>
      </c>
      <c r="X122" s="58">
        <f t="shared" ca="1" si="46"/>
        <v>9.9443714414174558</v>
      </c>
      <c r="Y122" s="58">
        <f t="shared" ca="1" si="46"/>
        <v>8.3355447760314245</v>
      </c>
      <c r="Z122" s="58">
        <f t="shared" ca="1" si="45"/>
        <v>10.325464891428211</v>
      </c>
      <c r="AA122" s="7" t="str">
        <f t="shared" ca="1" si="47"/>
        <v>AC</v>
      </c>
      <c r="AB122" s="60"/>
      <c r="AC122" s="59">
        <f t="shared" ca="1" si="52"/>
        <v>1</v>
      </c>
      <c r="AD122" s="59">
        <f t="shared" ca="1" si="51"/>
        <v>0</v>
      </c>
      <c r="AE122" s="59">
        <f t="shared" ca="1" si="51"/>
        <v>1</v>
      </c>
      <c r="AF122" s="59">
        <f t="shared" ca="1" si="51"/>
        <v>0</v>
      </c>
      <c r="AG122" s="59">
        <f t="shared" ca="1" si="51"/>
        <v>0</v>
      </c>
      <c r="AH122" s="59">
        <f t="shared" ca="1" si="51"/>
        <v>0</v>
      </c>
    </row>
    <row r="123" spans="1:34" hidden="1" x14ac:dyDescent="0.25">
      <c r="A123" s="58">
        <f t="shared" ca="1" si="54"/>
        <v>4.7439176083493724</v>
      </c>
      <c r="B123" s="58">
        <f t="shared" ca="1" si="54"/>
        <v>1.5560392847726376</v>
      </c>
      <c r="C123" s="58">
        <f t="shared" ca="1" si="54"/>
        <v>7.108966832031502</v>
      </c>
      <c r="D123" s="58">
        <f t="shared" ca="1" si="54"/>
        <v>2.4649885966703109</v>
      </c>
      <c r="E123" s="58">
        <f t="shared" ca="1" si="54"/>
        <v>2.376033329027698</v>
      </c>
      <c r="F123" s="58">
        <f t="shared" ca="1" si="54"/>
        <v>2.8060563043310056</v>
      </c>
      <c r="G123" s="58">
        <f t="shared" ca="1" si="32"/>
        <v>11.852884440380874</v>
      </c>
      <c r="H123" s="58">
        <f t="shared" ca="1" si="33"/>
        <v>10.014962509350688</v>
      </c>
      <c r="I123" s="58">
        <f t="shared" ca="1" si="34"/>
        <v>6.7381289181313413</v>
      </c>
      <c r="J123" s="58">
        <f t="shared" ca="1" si="35"/>
        <v>11.852884440380874</v>
      </c>
      <c r="K123" s="60"/>
      <c r="L123" s="8">
        <f t="shared" ca="1" si="36"/>
        <v>1</v>
      </c>
      <c r="M123" s="8">
        <f t="shared" ca="1" si="37"/>
        <v>0</v>
      </c>
      <c r="N123" s="8">
        <f t="shared" ca="1" si="38"/>
        <v>0</v>
      </c>
      <c r="P123" s="8">
        <f t="shared" ca="1" si="39"/>
        <v>1</v>
      </c>
      <c r="Q123" s="8">
        <f t="shared" ca="1" si="40"/>
        <v>0</v>
      </c>
      <c r="R123" s="8">
        <f t="shared" ca="1" si="41"/>
        <v>1</v>
      </c>
      <c r="S123" s="8">
        <f t="shared" ca="1" si="42"/>
        <v>0</v>
      </c>
      <c r="T123" s="8">
        <f t="shared" ca="1" si="43"/>
        <v>0</v>
      </c>
      <c r="U123" s="8">
        <f t="shared" ca="1" si="44"/>
        <v>0</v>
      </c>
      <c r="W123" s="58">
        <f t="shared" ca="1" si="46"/>
        <v>11.852884440380874</v>
      </c>
      <c r="X123" s="58">
        <f t="shared" ca="1" si="46"/>
        <v>10.014962509350688</v>
      </c>
      <c r="Y123" s="58">
        <f t="shared" ca="1" si="46"/>
        <v>6.7381289181313413</v>
      </c>
      <c r="Z123" s="58">
        <f t="shared" ca="1" si="45"/>
        <v>11.852884440380874</v>
      </c>
      <c r="AA123" s="7" t="str">
        <f t="shared" ca="1" si="47"/>
        <v>AC</v>
      </c>
      <c r="AB123" s="60"/>
      <c r="AC123" s="59">
        <f t="shared" ca="1" si="52"/>
        <v>1</v>
      </c>
      <c r="AD123" s="59">
        <f t="shared" ca="1" si="51"/>
        <v>0</v>
      </c>
      <c r="AE123" s="59">
        <f t="shared" ca="1" si="51"/>
        <v>1</v>
      </c>
      <c r="AF123" s="59">
        <f t="shared" ca="1" si="51"/>
        <v>0</v>
      </c>
      <c r="AG123" s="59">
        <f t="shared" ca="1" si="51"/>
        <v>0</v>
      </c>
      <c r="AH123" s="59">
        <f t="shared" ca="1" si="51"/>
        <v>0</v>
      </c>
    </row>
    <row r="124" spans="1:34" hidden="1" x14ac:dyDescent="0.25">
      <c r="A124" s="58">
        <f t="shared" ca="1" si="54"/>
        <v>2.7755583544320874</v>
      </c>
      <c r="B124" s="58">
        <f t="shared" ca="1" si="54"/>
        <v>4.5219522499131166</v>
      </c>
      <c r="C124" s="58">
        <f t="shared" ca="1" si="54"/>
        <v>7.6874547656263097</v>
      </c>
      <c r="D124" s="58">
        <f t="shared" ca="1" si="54"/>
        <v>4.5142777044757487</v>
      </c>
      <c r="E124" s="58">
        <f t="shared" ca="1" si="54"/>
        <v>2.5995656127873783</v>
      </c>
      <c r="F124" s="58">
        <f t="shared" ca="1" si="54"/>
        <v>2.2962277411529426</v>
      </c>
      <c r="G124" s="58">
        <f t="shared" ca="1" si="32"/>
        <v>10.463013120058397</v>
      </c>
      <c r="H124" s="58">
        <f t="shared" ca="1" si="33"/>
        <v>9.5860638000607779</v>
      </c>
      <c r="I124" s="58">
        <f t="shared" ca="1" si="34"/>
        <v>9.4177456038534366</v>
      </c>
      <c r="J124" s="58">
        <f t="shared" ca="1" si="35"/>
        <v>10.463013120058397</v>
      </c>
      <c r="K124" s="60"/>
      <c r="L124" s="8">
        <f t="shared" ca="1" si="36"/>
        <v>1</v>
      </c>
      <c r="M124" s="8">
        <f t="shared" ca="1" si="37"/>
        <v>0</v>
      </c>
      <c r="N124" s="8">
        <f t="shared" ca="1" si="38"/>
        <v>0</v>
      </c>
      <c r="P124" s="8">
        <f t="shared" ca="1" si="39"/>
        <v>1</v>
      </c>
      <c r="Q124" s="8">
        <f t="shared" ca="1" si="40"/>
        <v>0</v>
      </c>
      <c r="R124" s="8">
        <f t="shared" ca="1" si="41"/>
        <v>1</v>
      </c>
      <c r="S124" s="8">
        <f t="shared" ca="1" si="42"/>
        <v>0</v>
      </c>
      <c r="T124" s="8">
        <f t="shared" ca="1" si="43"/>
        <v>0</v>
      </c>
      <c r="U124" s="8">
        <f t="shared" ca="1" si="44"/>
        <v>0</v>
      </c>
      <c r="W124" s="58">
        <f t="shared" ca="1" si="46"/>
        <v>10.463013120058397</v>
      </c>
      <c r="X124" s="58">
        <f t="shared" ca="1" si="46"/>
        <v>9.5860638000607779</v>
      </c>
      <c r="Y124" s="58">
        <f t="shared" ca="1" si="46"/>
        <v>9.4177456038534366</v>
      </c>
      <c r="Z124" s="58">
        <f t="shared" ca="1" si="45"/>
        <v>10.463013120058397</v>
      </c>
      <c r="AA124" s="7" t="str">
        <f t="shared" ca="1" si="47"/>
        <v>AC</v>
      </c>
      <c r="AB124" s="60"/>
      <c r="AC124" s="59">
        <f t="shared" ca="1" si="52"/>
        <v>1</v>
      </c>
      <c r="AD124" s="59">
        <f t="shared" ca="1" si="51"/>
        <v>0</v>
      </c>
      <c r="AE124" s="59">
        <f t="shared" ca="1" si="51"/>
        <v>1</v>
      </c>
      <c r="AF124" s="59">
        <f t="shared" ca="1" si="51"/>
        <v>0</v>
      </c>
      <c r="AG124" s="59">
        <f t="shared" ca="1" si="51"/>
        <v>0</v>
      </c>
      <c r="AH124" s="59">
        <f t="shared" ca="1" si="51"/>
        <v>0</v>
      </c>
    </row>
    <row r="125" spans="1:34" hidden="1" x14ac:dyDescent="0.25">
      <c r="A125" s="58">
        <f t="shared" ref="A125:F134" ca="1" si="55">A$2+(A$3-A$2)*RAND()</f>
        <v>3.8037634480102795</v>
      </c>
      <c r="B125" s="58">
        <f t="shared" ca="1" si="55"/>
        <v>2.5086783208759265</v>
      </c>
      <c r="C125" s="58">
        <f t="shared" ca="1" si="55"/>
        <v>6.908349136434099</v>
      </c>
      <c r="D125" s="58">
        <f t="shared" ca="1" si="55"/>
        <v>5.9423262325628992</v>
      </c>
      <c r="E125" s="58">
        <f t="shared" ca="1" si="55"/>
        <v>2.7594059567541942</v>
      </c>
      <c r="F125" s="58">
        <f t="shared" ca="1" si="55"/>
        <v>3.5467146965602203</v>
      </c>
      <c r="G125" s="58">
        <f t="shared" ca="1" si="32"/>
        <v>10.712112584444379</v>
      </c>
      <c r="H125" s="58">
        <f t="shared" ca="1" si="33"/>
        <v>13.292804377133399</v>
      </c>
      <c r="I125" s="58">
        <f t="shared" ca="1" si="34"/>
        <v>8.8147989741903405</v>
      </c>
      <c r="J125" s="58">
        <f t="shared" ca="1" si="35"/>
        <v>13.292804377133399</v>
      </c>
      <c r="K125" s="60"/>
      <c r="L125" s="8">
        <f t="shared" ca="1" si="36"/>
        <v>0</v>
      </c>
      <c r="M125" s="8">
        <f t="shared" ca="1" si="37"/>
        <v>1</v>
      </c>
      <c r="N125" s="8">
        <f t="shared" ca="1" si="38"/>
        <v>0</v>
      </c>
      <c r="P125" s="8">
        <f t="shared" ca="1" si="39"/>
        <v>1</v>
      </c>
      <c r="Q125" s="8">
        <f t="shared" ca="1" si="40"/>
        <v>0</v>
      </c>
      <c r="R125" s="8">
        <f t="shared" ca="1" si="41"/>
        <v>0</v>
      </c>
      <c r="S125" s="8">
        <f t="shared" ca="1" si="42"/>
        <v>1</v>
      </c>
      <c r="T125" s="8">
        <f t="shared" ca="1" si="43"/>
        <v>0</v>
      </c>
      <c r="U125" s="8">
        <f t="shared" ca="1" si="44"/>
        <v>1</v>
      </c>
      <c r="W125" s="58">
        <f t="shared" ca="1" si="46"/>
        <v>10.712112584444379</v>
      </c>
      <c r="X125" s="58">
        <f t="shared" ca="1" si="46"/>
        <v>13.292804377133399</v>
      </c>
      <c r="Y125" s="58">
        <f t="shared" ca="1" si="46"/>
        <v>8.8147989741903405</v>
      </c>
      <c r="Z125" s="58">
        <f t="shared" ca="1" si="45"/>
        <v>13.292804377133399</v>
      </c>
      <c r="AA125" s="7" t="str">
        <f t="shared" ca="1" si="47"/>
        <v>ADF</v>
      </c>
      <c r="AB125" s="60"/>
      <c r="AC125" s="59">
        <f t="shared" ca="1" si="52"/>
        <v>1</v>
      </c>
      <c r="AD125" s="59">
        <f t="shared" ca="1" si="51"/>
        <v>0</v>
      </c>
      <c r="AE125" s="59">
        <f t="shared" ca="1" si="51"/>
        <v>0</v>
      </c>
      <c r="AF125" s="59">
        <f t="shared" ca="1" si="51"/>
        <v>1</v>
      </c>
      <c r="AG125" s="59">
        <f t="shared" ca="1" si="51"/>
        <v>0</v>
      </c>
      <c r="AH125" s="59">
        <f t="shared" ca="1" si="51"/>
        <v>1</v>
      </c>
    </row>
    <row r="126" spans="1:34" hidden="1" x14ac:dyDescent="0.25">
      <c r="A126" s="58">
        <f t="shared" ca="1" si="55"/>
        <v>5.7681200518409925</v>
      </c>
      <c r="B126" s="58">
        <f t="shared" ca="1" si="55"/>
        <v>1.6554589729199036</v>
      </c>
      <c r="C126" s="58">
        <f t="shared" ca="1" si="55"/>
        <v>6.1962682105629412</v>
      </c>
      <c r="D126" s="58">
        <f t="shared" ca="1" si="55"/>
        <v>4.5345753139829688</v>
      </c>
      <c r="E126" s="58">
        <f t="shared" ca="1" si="55"/>
        <v>2.4702360469180733</v>
      </c>
      <c r="F126" s="58">
        <f t="shared" ca="1" si="55"/>
        <v>2.0615721099695477</v>
      </c>
      <c r="G126" s="58">
        <f t="shared" ca="1" si="32"/>
        <v>11.964388262403933</v>
      </c>
      <c r="H126" s="58">
        <f t="shared" ca="1" si="33"/>
        <v>12.364267475793509</v>
      </c>
      <c r="I126" s="58">
        <f t="shared" ca="1" si="34"/>
        <v>6.187267129807525</v>
      </c>
      <c r="J126" s="58">
        <f t="shared" ca="1" si="35"/>
        <v>12.364267475793509</v>
      </c>
      <c r="K126" s="60"/>
      <c r="L126" s="8">
        <f t="shared" ca="1" si="36"/>
        <v>0</v>
      </c>
      <c r="M126" s="8">
        <f t="shared" ca="1" si="37"/>
        <v>1</v>
      </c>
      <c r="N126" s="8">
        <f t="shared" ca="1" si="38"/>
        <v>0</v>
      </c>
      <c r="P126" s="8">
        <f t="shared" ca="1" si="39"/>
        <v>1</v>
      </c>
      <c r="Q126" s="8">
        <f t="shared" ca="1" si="40"/>
        <v>0</v>
      </c>
      <c r="R126" s="8">
        <f t="shared" ca="1" si="41"/>
        <v>0</v>
      </c>
      <c r="S126" s="8">
        <f t="shared" ca="1" si="42"/>
        <v>1</v>
      </c>
      <c r="T126" s="8">
        <f t="shared" ca="1" si="43"/>
        <v>0</v>
      </c>
      <c r="U126" s="8">
        <f t="shared" ca="1" si="44"/>
        <v>1</v>
      </c>
      <c r="W126" s="58">
        <f t="shared" ca="1" si="46"/>
        <v>11.964388262403933</v>
      </c>
      <c r="X126" s="58">
        <f t="shared" ca="1" si="46"/>
        <v>12.364267475793509</v>
      </c>
      <c r="Y126" s="58">
        <f t="shared" ca="1" si="46"/>
        <v>6.187267129807525</v>
      </c>
      <c r="Z126" s="58">
        <f t="shared" ca="1" si="45"/>
        <v>12.364267475793509</v>
      </c>
      <c r="AA126" s="7" t="str">
        <f t="shared" ca="1" si="47"/>
        <v>ADF</v>
      </c>
      <c r="AB126" s="60"/>
      <c r="AC126" s="59">
        <f t="shared" ca="1" si="52"/>
        <v>1</v>
      </c>
      <c r="AD126" s="59">
        <f t="shared" ca="1" si="51"/>
        <v>0</v>
      </c>
      <c r="AE126" s="59">
        <f t="shared" ca="1" si="51"/>
        <v>0</v>
      </c>
      <c r="AF126" s="59">
        <f t="shared" ca="1" si="51"/>
        <v>1</v>
      </c>
      <c r="AG126" s="59">
        <f t="shared" ca="1" si="51"/>
        <v>0</v>
      </c>
      <c r="AH126" s="59">
        <f t="shared" ca="1" si="51"/>
        <v>1</v>
      </c>
    </row>
    <row r="127" spans="1:34" hidden="1" x14ac:dyDescent="0.25">
      <c r="A127" s="58">
        <f t="shared" ca="1" si="55"/>
        <v>2.0245362800076956</v>
      </c>
      <c r="B127" s="58">
        <f t="shared" ca="1" si="55"/>
        <v>2.2722151990880439</v>
      </c>
      <c r="C127" s="58">
        <f t="shared" ca="1" si="55"/>
        <v>6.4356146627234043</v>
      </c>
      <c r="D127" s="58">
        <f t="shared" ca="1" si="55"/>
        <v>3.0843696309606079</v>
      </c>
      <c r="E127" s="58">
        <f t="shared" ca="1" si="55"/>
        <v>1.8216164896917775</v>
      </c>
      <c r="F127" s="58">
        <f t="shared" ca="1" si="55"/>
        <v>2.6822231196958519</v>
      </c>
      <c r="G127" s="58">
        <f t="shared" ca="1" si="32"/>
        <v>8.4601509427311008</v>
      </c>
      <c r="H127" s="58">
        <f t="shared" ca="1" si="33"/>
        <v>7.7911290306641554</v>
      </c>
      <c r="I127" s="58">
        <f t="shared" ca="1" si="34"/>
        <v>6.7760548084756733</v>
      </c>
      <c r="J127" s="58">
        <f t="shared" ca="1" si="35"/>
        <v>8.4601509427311008</v>
      </c>
      <c r="K127" s="60"/>
      <c r="L127" s="8">
        <f t="shared" ca="1" si="36"/>
        <v>1</v>
      </c>
      <c r="M127" s="8">
        <f t="shared" ca="1" si="37"/>
        <v>0</v>
      </c>
      <c r="N127" s="8">
        <f t="shared" ca="1" si="38"/>
        <v>0</v>
      </c>
      <c r="P127" s="8">
        <f t="shared" ca="1" si="39"/>
        <v>1</v>
      </c>
      <c r="Q127" s="8">
        <f t="shared" ca="1" si="40"/>
        <v>0</v>
      </c>
      <c r="R127" s="8">
        <f t="shared" ca="1" si="41"/>
        <v>1</v>
      </c>
      <c r="S127" s="8">
        <f t="shared" ca="1" si="42"/>
        <v>0</v>
      </c>
      <c r="T127" s="8">
        <f t="shared" ca="1" si="43"/>
        <v>0</v>
      </c>
      <c r="U127" s="8">
        <f t="shared" ca="1" si="44"/>
        <v>0</v>
      </c>
      <c r="W127" s="58">
        <f t="shared" ca="1" si="46"/>
        <v>8.4601509427311008</v>
      </c>
      <c r="X127" s="58">
        <f t="shared" ca="1" si="46"/>
        <v>7.7911290306641554</v>
      </c>
      <c r="Y127" s="58">
        <f t="shared" ca="1" si="46"/>
        <v>6.7760548084756733</v>
      </c>
      <c r="Z127" s="58">
        <f t="shared" ca="1" si="45"/>
        <v>8.4601509427311008</v>
      </c>
      <c r="AA127" s="7" t="str">
        <f t="shared" ca="1" si="47"/>
        <v>AC</v>
      </c>
      <c r="AB127" s="60"/>
      <c r="AC127" s="59">
        <f t="shared" ca="1" si="52"/>
        <v>1</v>
      </c>
      <c r="AD127" s="59">
        <f t="shared" ca="1" si="51"/>
        <v>0</v>
      </c>
      <c r="AE127" s="59">
        <f t="shared" ca="1" si="51"/>
        <v>1</v>
      </c>
      <c r="AF127" s="59">
        <f t="shared" ca="1" si="51"/>
        <v>0</v>
      </c>
      <c r="AG127" s="59">
        <f t="shared" ca="1" si="51"/>
        <v>0</v>
      </c>
      <c r="AH127" s="59">
        <f t="shared" ca="1" si="51"/>
        <v>0</v>
      </c>
    </row>
    <row r="128" spans="1:34" hidden="1" x14ac:dyDescent="0.25">
      <c r="A128" s="58">
        <f t="shared" ca="1" si="55"/>
        <v>2.5857630129914733</v>
      </c>
      <c r="B128" s="58">
        <f t="shared" ca="1" si="55"/>
        <v>4.4485347730882365</v>
      </c>
      <c r="C128" s="58">
        <f t="shared" ca="1" si="55"/>
        <v>6.6351012756790269</v>
      </c>
      <c r="D128" s="58">
        <f t="shared" ca="1" si="55"/>
        <v>2.4676265267181776</v>
      </c>
      <c r="E128" s="58">
        <f t="shared" ca="1" si="55"/>
        <v>1.1625330596679397</v>
      </c>
      <c r="F128" s="58">
        <f t="shared" ca="1" si="55"/>
        <v>3.5968669995331251</v>
      </c>
      <c r="G128" s="58">
        <f t="shared" ca="1" si="32"/>
        <v>9.2208642886704997</v>
      </c>
      <c r="H128" s="58">
        <f t="shared" ca="1" si="33"/>
        <v>8.6502565392427755</v>
      </c>
      <c r="I128" s="58">
        <f t="shared" ca="1" si="34"/>
        <v>9.2079348322893004</v>
      </c>
      <c r="J128" s="58">
        <f t="shared" ca="1" si="35"/>
        <v>9.2208642886704997</v>
      </c>
      <c r="K128" s="60"/>
      <c r="L128" s="8">
        <f t="shared" ca="1" si="36"/>
        <v>1</v>
      </c>
      <c r="M128" s="8">
        <f t="shared" ca="1" si="37"/>
        <v>0</v>
      </c>
      <c r="N128" s="8">
        <f t="shared" ca="1" si="38"/>
        <v>0</v>
      </c>
      <c r="P128" s="8">
        <f t="shared" ca="1" si="39"/>
        <v>1</v>
      </c>
      <c r="Q128" s="8">
        <f t="shared" ca="1" si="40"/>
        <v>0</v>
      </c>
      <c r="R128" s="8">
        <f t="shared" ca="1" si="41"/>
        <v>1</v>
      </c>
      <c r="S128" s="8">
        <f t="shared" ca="1" si="42"/>
        <v>0</v>
      </c>
      <c r="T128" s="8">
        <f t="shared" ca="1" si="43"/>
        <v>0</v>
      </c>
      <c r="U128" s="8">
        <f t="shared" ca="1" si="44"/>
        <v>0</v>
      </c>
      <c r="W128" s="58">
        <f t="shared" ca="1" si="46"/>
        <v>9.2208642886704997</v>
      </c>
      <c r="X128" s="58">
        <f t="shared" ca="1" si="46"/>
        <v>8.6502565392427755</v>
      </c>
      <c r="Y128" s="58">
        <f t="shared" ca="1" si="46"/>
        <v>9.2079348322893004</v>
      </c>
      <c r="Z128" s="58">
        <f t="shared" ca="1" si="45"/>
        <v>9.2208642886704997</v>
      </c>
      <c r="AA128" s="7" t="str">
        <f t="shared" ca="1" si="47"/>
        <v>AC</v>
      </c>
      <c r="AB128" s="60"/>
      <c r="AC128" s="59">
        <f t="shared" ca="1" si="52"/>
        <v>1</v>
      </c>
      <c r="AD128" s="59">
        <f t="shared" ca="1" si="51"/>
        <v>0</v>
      </c>
      <c r="AE128" s="59">
        <f t="shared" ca="1" si="51"/>
        <v>1</v>
      </c>
      <c r="AF128" s="59">
        <f t="shared" ca="1" si="51"/>
        <v>0</v>
      </c>
      <c r="AG128" s="59">
        <f t="shared" ca="1" si="51"/>
        <v>0</v>
      </c>
      <c r="AH128" s="59">
        <f t="shared" ca="1" si="51"/>
        <v>0</v>
      </c>
    </row>
    <row r="129" spans="1:34" hidden="1" x14ac:dyDescent="0.25">
      <c r="A129" s="58">
        <f t="shared" ca="1" si="55"/>
        <v>5.4890873817248256</v>
      </c>
      <c r="B129" s="58">
        <f t="shared" ca="1" si="55"/>
        <v>2.9794623720692477</v>
      </c>
      <c r="C129" s="58">
        <f t="shared" ca="1" si="55"/>
        <v>6.5718597733063797</v>
      </c>
      <c r="D129" s="58">
        <f t="shared" ca="1" si="55"/>
        <v>4.4547993422492524</v>
      </c>
      <c r="E129" s="58">
        <f t="shared" ca="1" si="55"/>
        <v>2.0407547860311048</v>
      </c>
      <c r="F129" s="58">
        <f t="shared" ca="1" si="55"/>
        <v>2.7290932709497033</v>
      </c>
      <c r="G129" s="58">
        <f t="shared" ca="1" si="32"/>
        <v>12.060947155031204</v>
      </c>
      <c r="H129" s="58">
        <f t="shared" ca="1" si="33"/>
        <v>12.672979994923782</v>
      </c>
      <c r="I129" s="58">
        <f t="shared" ca="1" si="34"/>
        <v>7.7493104290500563</v>
      </c>
      <c r="J129" s="58">
        <f t="shared" ca="1" si="35"/>
        <v>12.672979994923782</v>
      </c>
      <c r="K129" s="60"/>
      <c r="L129" s="8">
        <f t="shared" ca="1" si="36"/>
        <v>0</v>
      </c>
      <c r="M129" s="8">
        <f t="shared" ca="1" si="37"/>
        <v>1</v>
      </c>
      <c r="N129" s="8">
        <f t="shared" ca="1" si="38"/>
        <v>0</v>
      </c>
      <c r="P129" s="8">
        <f t="shared" ca="1" si="39"/>
        <v>1</v>
      </c>
      <c r="Q129" s="8">
        <f t="shared" ca="1" si="40"/>
        <v>0</v>
      </c>
      <c r="R129" s="8">
        <f t="shared" ca="1" si="41"/>
        <v>0</v>
      </c>
      <c r="S129" s="8">
        <f t="shared" ca="1" si="42"/>
        <v>1</v>
      </c>
      <c r="T129" s="8">
        <f t="shared" ca="1" si="43"/>
        <v>0</v>
      </c>
      <c r="U129" s="8">
        <f t="shared" ca="1" si="44"/>
        <v>1</v>
      </c>
      <c r="W129" s="58">
        <f t="shared" ca="1" si="46"/>
        <v>12.060947155031204</v>
      </c>
      <c r="X129" s="58">
        <f t="shared" ca="1" si="46"/>
        <v>12.672979994923782</v>
      </c>
      <c r="Y129" s="58">
        <f t="shared" ca="1" si="46"/>
        <v>7.7493104290500563</v>
      </c>
      <c r="Z129" s="58">
        <f t="shared" ca="1" si="45"/>
        <v>12.672979994923782</v>
      </c>
      <c r="AA129" s="7" t="str">
        <f t="shared" ca="1" si="47"/>
        <v>ADF</v>
      </c>
      <c r="AB129" s="60"/>
      <c r="AC129" s="59">
        <f t="shared" ca="1" si="52"/>
        <v>1</v>
      </c>
      <c r="AD129" s="59">
        <f t="shared" ca="1" si="51"/>
        <v>0</v>
      </c>
      <c r="AE129" s="59">
        <f t="shared" ca="1" si="51"/>
        <v>0</v>
      </c>
      <c r="AF129" s="59">
        <f t="shared" ca="1" si="51"/>
        <v>1</v>
      </c>
      <c r="AG129" s="59">
        <f t="shared" ca="1" si="51"/>
        <v>0</v>
      </c>
      <c r="AH129" s="59">
        <f t="shared" ca="1" si="51"/>
        <v>1</v>
      </c>
    </row>
    <row r="130" spans="1:34" hidden="1" x14ac:dyDescent="0.25">
      <c r="A130" s="58">
        <f t="shared" ca="1" si="55"/>
        <v>2.3763745756267056</v>
      </c>
      <c r="B130" s="58">
        <f t="shared" ca="1" si="55"/>
        <v>4.0734870145100892</v>
      </c>
      <c r="C130" s="58">
        <f t="shared" ca="1" si="55"/>
        <v>4.1423210897384806</v>
      </c>
      <c r="D130" s="58">
        <f t="shared" ca="1" si="55"/>
        <v>4.5642189572186105</v>
      </c>
      <c r="E130" s="58">
        <f t="shared" ca="1" si="55"/>
        <v>1.6203391379187417</v>
      </c>
      <c r="F130" s="58">
        <f t="shared" ca="1" si="55"/>
        <v>2.3915045287223817</v>
      </c>
      <c r="G130" s="58">
        <f t="shared" ca="1" si="32"/>
        <v>6.5186956653651862</v>
      </c>
      <c r="H130" s="58">
        <f t="shared" ca="1" si="33"/>
        <v>9.3320980615676987</v>
      </c>
      <c r="I130" s="58">
        <f t="shared" ca="1" si="34"/>
        <v>8.0853306811512127</v>
      </c>
      <c r="J130" s="58">
        <f t="shared" ca="1" si="35"/>
        <v>9.3320980615676987</v>
      </c>
      <c r="K130" s="60"/>
      <c r="L130" s="8">
        <f t="shared" ca="1" si="36"/>
        <v>0</v>
      </c>
      <c r="M130" s="8">
        <f t="shared" ca="1" si="37"/>
        <v>1</v>
      </c>
      <c r="N130" s="8">
        <f t="shared" ca="1" si="38"/>
        <v>0</v>
      </c>
      <c r="P130" s="8">
        <f t="shared" ca="1" si="39"/>
        <v>1</v>
      </c>
      <c r="Q130" s="8">
        <f t="shared" ca="1" si="40"/>
        <v>0</v>
      </c>
      <c r="R130" s="8">
        <f t="shared" ca="1" si="41"/>
        <v>0</v>
      </c>
      <c r="S130" s="8">
        <f t="shared" ca="1" si="42"/>
        <v>1</v>
      </c>
      <c r="T130" s="8">
        <f t="shared" ca="1" si="43"/>
        <v>0</v>
      </c>
      <c r="U130" s="8">
        <f t="shared" ca="1" si="44"/>
        <v>1</v>
      </c>
      <c r="W130" s="58">
        <f t="shared" ca="1" si="46"/>
        <v>6.5186956653651862</v>
      </c>
      <c r="X130" s="58">
        <f t="shared" ca="1" si="46"/>
        <v>9.3320980615676987</v>
      </c>
      <c r="Y130" s="58">
        <f t="shared" ca="1" si="46"/>
        <v>8.0853306811512127</v>
      </c>
      <c r="Z130" s="58">
        <f t="shared" ca="1" si="45"/>
        <v>9.3320980615676987</v>
      </c>
      <c r="AA130" s="7" t="str">
        <f t="shared" ca="1" si="47"/>
        <v>ADF</v>
      </c>
      <c r="AB130" s="60"/>
      <c r="AC130" s="59">
        <f t="shared" ca="1" si="52"/>
        <v>1</v>
      </c>
      <c r="AD130" s="59">
        <f t="shared" ca="1" si="51"/>
        <v>0</v>
      </c>
      <c r="AE130" s="59">
        <f t="shared" ca="1" si="51"/>
        <v>0</v>
      </c>
      <c r="AF130" s="59">
        <f t="shared" ca="1" si="51"/>
        <v>1</v>
      </c>
      <c r="AG130" s="59">
        <f t="shared" ca="1" si="51"/>
        <v>0</v>
      </c>
      <c r="AH130" s="59">
        <f t="shared" ca="1" si="51"/>
        <v>1</v>
      </c>
    </row>
    <row r="131" spans="1:34" hidden="1" x14ac:dyDescent="0.25">
      <c r="A131" s="58">
        <f t="shared" ca="1" si="55"/>
        <v>2.9150235197916192</v>
      </c>
      <c r="B131" s="58">
        <f t="shared" ca="1" si="55"/>
        <v>1.5023669647597448</v>
      </c>
      <c r="C131" s="58">
        <f t="shared" ca="1" si="55"/>
        <v>4.0984548595736996</v>
      </c>
      <c r="D131" s="58">
        <f t="shared" ca="1" si="55"/>
        <v>3.2648484525027808</v>
      </c>
      <c r="E131" s="58">
        <f t="shared" ca="1" si="55"/>
        <v>2.7506512026090064</v>
      </c>
      <c r="F131" s="58">
        <f t="shared" ca="1" si="55"/>
        <v>3.7163960508913876</v>
      </c>
      <c r="G131" s="58">
        <f t="shared" ca="1" si="32"/>
        <v>7.0134783793653188</v>
      </c>
      <c r="H131" s="58">
        <f t="shared" ca="1" si="33"/>
        <v>9.8962680231857867</v>
      </c>
      <c r="I131" s="58">
        <f t="shared" ca="1" si="34"/>
        <v>7.9694142182601384</v>
      </c>
      <c r="J131" s="58">
        <f t="shared" ca="1" si="35"/>
        <v>9.8962680231857867</v>
      </c>
      <c r="K131" s="60"/>
      <c r="L131" s="8">
        <f t="shared" ca="1" si="36"/>
        <v>0</v>
      </c>
      <c r="M131" s="8">
        <f t="shared" ca="1" si="37"/>
        <v>1</v>
      </c>
      <c r="N131" s="8">
        <f t="shared" ca="1" si="38"/>
        <v>0</v>
      </c>
      <c r="P131" s="8">
        <f t="shared" ca="1" si="39"/>
        <v>1</v>
      </c>
      <c r="Q131" s="8">
        <f t="shared" ca="1" si="40"/>
        <v>0</v>
      </c>
      <c r="R131" s="8">
        <f t="shared" ca="1" si="41"/>
        <v>0</v>
      </c>
      <c r="S131" s="8">
        <f t="shared" ca="1" si="42"/>
        <v>1</v>
      </c>
      <c r="T131" s="8">
        <f t="shared" ca="1" si="43"/>
        <v>0</v>
      </c>
      <c r="U131" s="8">
        <f t="shared" ca="1" si="44"/>
        <v>1</v>
      </c>
      <c r="W131" s="58">
        <f t="shared" ca="1" si="46"/>
        <v>7.0134783793653188</v>
      </c>
      <c r="X131" s="58">
        <f t="shared" ca="1" si="46"/>
        <v>9.8962680231857867</v>
      </c>
      <c r="Y131" s="58">
        <f t="shared" ca="1" si="46"/>
        <v>7.9694142182601384</v>
      </c>
      <c r="Z131" s="58">
        <f t="shared" ca="1" si="45"/>
        <v>9.8962680231857867</v>
      </c>
      <c r="AA131" s="7" t="str">
        <f t="shared" ca="1" si="47"/>
        <v>ADF</v>
      </c>
      <c r="AB131" s="60"/>
      <c r="AC131" s="59">
        <f t="shared" ca="1" si="52"/>
        <v>1</v>
      </c>
      <c r="AD131" s="59">
        <f t="shared" ca="1" si="51"/>
        <v>0</v>
      </c>
      <c r="AE131" s="59">
        <f t="shared" ca="1" si="51"/>
        <v>0</v>
      </c>
      <c r="AF131" s="59">
        <f t="shared" ca="1" si="51"/>
        <v>1</v>
      </c>
      <c r="AG131" s="59">
        <f t="shared" ca="1" si="51"/>
        <v>0</v>
      </c>
      <c r="AH131" s="59">
        <f t="shared" ca="1" si="51"/>
        <v>1</v>
      </c>
    </row>
    <row r="132" spans="1:34" hidden="1" x14ac:dyDescent="0.25">
      <c r="A132" s="58">
        <f t="shared" ca="1" si="55"/>
        <v>4.3087597121715469</v>
      </c>
      <c r="B132" s="58">
        <f t="shared" ca="1" si="55"/>
        <v>4.8343148167662893</v>
      </c>
      <c r="C132" s="58">
        <f t="shared" ca="1" si="55"/>
        <v>7.8559111726596837</v>
      </c>
      <c r="D132" s="58">
        <f t="shared" ca="1" si="55"/>
        <v>5.5660799103851826</v>
      </c>
      <c r="E132" s="58">
        <f t="shared" ca="1" si="55"/>
        <v>1.3308370766914019</v>
      </c>
      <c r="F132" s="58">
        <f t="shared" ca="1" si="55"/>
        <v>3.3359113846086226</v>
      </c>
      <c r="G132" s="58">
        <f t="shared" ca="1" si="32"/>
        <v>12.164670884831231</v>
      </c>
      <c r="H132" s="58">
        <f t="shared" ca="1" si="33"/>
        <v>13.210751007165353</v>
      </c>
      <c r="I132" s="58">
        <f t="shared" ca="1" si="34"/>
        <v>9.5010632780663151</v>
      </c>
      <c r="J132" s="58">
        <f t="shared" ca="1" si="35"/>
        <v>13.210751007165353</v>
      </c>
      <c r="K132" s="60"/>
      <c r="L132" s="8">
        <f t="shared" ca="1" si="36"/>
        <v>0</v>
      </c>
      <c r="M132" s="8">
        <f t="shared" ca="1" si="37"/>
        <v>1</v>
      </c>
      <c r="N132" s="8">
        <f t="shared" ca="1" si="38"/>
        <v>0</v>
      </c>
      <c r="P132" s="8">
        <f t="shared" ca="1" si="39"/>
        <v>1</v>
      </c>
      <c r="Q132" s="8">
        <f t="shared" ca="1" si="40"/>
        <v>0</v>
      </c>
      <c r="R132" s="8">
        <f t="shared" ca="1" si="41"/>
        <v>0</v>
      </c>
      <c r="S132" s="8">
        <f t="shared" ca="1" si="42"/>
        <v>1</v>
      </c>
      <c r="T132" s="8">
        <f t="shared" ca="1" si="43"/>
        <v>0</v>
      </c>
      <c r="U132" s="8">
        <f t="shared" ca="1" si="44"/>
        <v>1</v>
      </c>
      <c r="W132" s="58">
        <f t="shared" ca="1" si="46"/>
        <v>12.164670884831231</v>
      </c>
      <c r="X132" s="58">
        <f t="shared" ca="1" si="46"/>
        <v>13.210751007165353</v>
      </c>
      <c r="Y132" s="58">
        <f t="shared" ca="1" si="46"/>
        <v>9.5010632780663151</v>
      </c>
      <c r="Z132" s="58">
        <f t="shared" ca="1" si="45"/>
        <v>13.210751007165353</v>
      </c>
      <c r="AA132" s="7" t="str">
        <f t="shared" ca="1" si="47"/>
        <v>ADF</v>
      </c>
      <c r="AB132" s="60"/>
      <c r="AC132" s="59">
        <f t="shared" ca="1" si="52"/>
        <v>1</v>
      </c>
      <c r="AD132" s="59">
        <f t="shared" ca="1" si="51"/>
        <v>0</v>
      </c>
      <c r="AE132" s="59">
        <f t="shared" ca="1" si="51"/>
        <v>0</v>
      </c>
      <c r="AF132" s="59">
        <f t="shared" ca="1" si="51"/>
        <v>1</v>
      </c>
      <c r="AG132" s="59">
        <f t="shared" ca="1" si="51"/>
        <v>0</v>
      </c>
      <c r="AH132" s="59">
        <f t="shared" ca="1" si="51"/>
        <v>1</v>
      </c>
    </row>
    <row r="133" spans="1:34" hidden="1" x14ac:dyDescent="0.25">
      <c r="A133" s="58">
        <f t="shared" ca="1" si="55"/>
        <v>5.8914477701320251</v>
      </c>
      <c r="B133" s="58">
        <f t="shared" ca="1" si="55"/>
        <v>2.8214509169888089</v>
      </c>
      <c r="C133" s="58">
        <f t="shared" ca="1" si="55"/>
        <v>6.9084972186035589</v>
      </c>
      <c r="D133" s="58">
        <f t="shared" ca="1" si="55"/>
        <v>3.9304368613271219</v>
      </c>
      <c r="E133" s="58">
        <f t="shared" ca="1" si="55"/>
        <v>1.7456561725527304</v>
      </c>
      <c r="F133" s="58">
        <f t="shared" ca="1" si="55"/>
        <v>2.3566817825984265</v>
      </c>
      <c r="G133" s="58">
        <f t="shared" ref="G133:G196" ca="1" si="56">A133+C133</f>
        <v>12.799944988735584</v>
      </c>
      <c r="H133" s="58">
        <f t="shared" ref="H133:H196" ca="1" si="57">A133+D133+F133</f>
        <v>12.178566414057574</v>
      </c>
      <c r="I133" s="58">
        <f t="shared" ref="I133:I196" ca="1" si="58">B133+E133+F133</f>
        <v>6.9237888721399656</v>
      </c>
      <c r="J133" s="58">
        <f t="shared" ref="J133:J196" ca="1" si="59">MAX(G133:I133)</f>
        <v>12.799944988735584</v>
      </c>
      <c r="K133" s="60"/>
      <c r="L133" s="8">
        <f t="shared" ref="L133:L196" ca="1" si="60">IF(G133=$J133,1,0)</f>
        <v>1</v>
      </c>
      <c r="M133" s="8">
        <f t="shared" ref="M133:M196" ca="1" si="61">IF(H133=$J133,1,0)</f>
        <v>0</v>
      </c>
      <c r="N133" s="8">
        <f t="shared" ref="N133:N196" ca="1" si="62">IF(I133=$J133,1,0)</f>
        <v>0</v>
      </c>
      <c r="P133" s="8">
        <f t="shared" ref="P133:P196" ca="1" si="63">L133+M133</f>
        <v>1</v>
      </c>
      <c r="Q133" s="8">
        <f t="shared" ref="Q133:Q196" ca="1" si="64">N133</f>
        <v>0</v>
      </c>
      <c r="R133" s="8">
        <f t="shared" ref="R133:R196" ca="1" si="65">L133</f>
        <v>1</v>
      </c>
      <c r="S133" s="8">
        <f t="shared" ref="S133:S196" ca="1" si="66">M133</f>
        <v>0</v>
      </c>
      <c r="T133" s="8">
        <f t="shared" ref="T133:T196" ca="1" si="67">N133</f>
        <v>0</v>
      </c>
      <c r="U133" s="8">
        <f t="shared" ref="U133:U196" ca="1" si="68">M133+N133</f>
        <v>0</v>
      </c>
      <c r="W133" s="58">
        <f t="shared" ca="1" si="46"/>
        <v>12.799944988735584</v>
      </c>
      <c r="X133" s="58">
        <f t="shared" ca="1" si="46"/>
        <v>12.178566414057574</v>
      </c>
      <c r="Y133" s="58">
        <f t="shared" ca="1" si="46"/>
        <v>6.9237888721399656</v>
      </c>
      <c r="Z133" s="58">
        <f t="shared" ref="Z133:Z196" ca="1" si="69">MAX(W133:Y133)</f>
        <v>12.799944988735584</v>
      </c>
      <c r="AA133" s="7" t="str">
        <f t="shared" ca="1" si="47"/>
        <v>AC</v>
      </c>
      <c r="AB133" s="60"/>
      <c r="AC133" s="59">
        <f t="shared" ca="1" si="52"/>
        <v>1</v>
      </c>
      <c r="AD133" s="59">
        <f t="shared" ca="1" si="51"/>
        <v>0</v>
      </c>
      <c r="AE133" s="59">
        <f t="shared" ca="1" si="51"/>
        <v>1</v>
      </c>
      <c r="AF133" s="59">
        <f t="shared" ca="1" si="51"/>
        <v>0</v>
      </c>
      <c r="AG133" s="59">
        <f t="shared" ca="1" si="51"/>
        <v>0</v>
      </c>
      <c r="AH133" s="59">
        <f t="shared" ca="1" si="51"/>
        <v>0</v>
      </c>
    </row>
    <row r="134" spans="1:34" hidden="1" x14ac:dyDescent="0.25">
      <c r="A134" s="58">
        <f t="shared" ca="1" si="55"/>
        <v>2.2241778671538039</v>
      </c>
      <c r="B134" s="58">
        <f t="shared" ca="1" si="55"/>
        <v>3.4125262511952394</v>
      </c>
      <c r="C134" s="58">
        <f t="shared" ca="1" si="55"/>
        <v>5.6192751414786759</v>
      </c>
      <c r="D134" s="58">
        <f t="shared" ca="1" si="55"/>
        <v>3.4817640681961941</v>
      </c>
      <c r="E134" s="58">
        <f t="shared" ca="1" si="55"/>
        <v>2.8518698212404372</v>
      </c>
      <c r="F134" s="58">
        <f t="shared" ca="1" si="55"/>
        <v>2.4720833331814069</v>
      </c>
      <c r="G134" s="58">
        <f t="shared" ca="1" si="56"/>
        <v>7.8434530086324799</v>
      </c>
      <c r="H134" s="58">
        <f t="shared" ca="1" si="57"/>
        <v>8.178025268531405</v>
      </c>
      <c r="I134" s="58">
        <f t="shared" ca="1" si="58"/>
        <v>8.736479405617084</v>
      </c>
      <c r="J134" s="58">
        <f t="shared" ca="1" si="59"/>
        <v>8.736479405617084</v>
      </c>
      <c r="K134" s="60"/>
      <c r="L134" s="8">
        <f t="shared" ca="1" si="60"/>
        <v>0</v>
      </c>
      <c r="M134" s="8">
        <f t="shared" ca="1" si="61"/>
        <v>0</v>
      </c>
      <c r="N134" s="8">
        <f t="shared" ca="1" si="62"/>
        <v>1</v>
      </c>
      <c r="P134" s="8">
        <f t="shared" ca="1" si="63"/>
        <v>0</v>
      </c>
      <c r="Q134" s="8">
        <f t="shared" ca="1" si="64"/>
        <v>1</v>
      </c>
      <c r="R134" s="8">
        <f t="shared" ca="1" si="65"/>
        <v>0</v>
      </c>
      <c r="S134" s="8">
        <f t="shared" ca="1" si="66"/>
        <v>0</v>
      </c>
      <c r="T134" s="8">
        <f t="shared" ca="1" si="67"/>
        <v>1</v>
      </c>
      <c r="U134" s="8">
        <f t="shared" ca="1" si="68"/>
        <v>1</v>
      </c>
      <c r="W134" s="58">
        <f t="shared" ref="W134:Y197" ca="1" si="70">SUMIF(W$4,$A$1,$A134)+SUMIF(W$4,$B$1,$B134)+SUMIF(W$4,$C$1,$C134)+SUMIF(W$4,$D$1,$D134)+SUMIF(W$4,$E$1,$E134)+SUMIF(W$4,$F$1,$F134)</f>
        <v>7.8434530086324799</v>
      </c>
      <c r="X134" s="58">
        <f t="shared" ca="1" si="70"/>
        <v>8.178025268531405</v>
      </c>
      <c r="Y134" s="58">
        <f t="shared" ca="1" si="70"/>
        <v>8.736479405617084</v>
      </c>
      <c r="Z134" s="58">
        <f t="shared" ca="1" si="69"/>
        <v>8.736479405617084</v>
      </c>
      <c r="AA134" s="7" t="str">
        <f t="shared" ref="AA134:AA197" ca="1" si="71">INDEX($W$4:$Y$4,MATCH(Z134,W134:Y134,0))</f>
        <v>BEF</v>
      </c>
      <c r="AB134" s="60"/>
      <c r="AC134" s="59">
        <f t="shared" ca="1" si="52"/>
        <v>0</v>
      </c>
      <c r="AD134" s="59">
        <f t="shared" ca="1" si="51"/>
        <v>1</v>
      </c>
      <c r="AE134" s="59">
        <f t="shared" ca="1" si="51"/>
        <v>0</v>
      </c>
      <c r="AF134" s="59">
        <f t="shared" ca="1" si="51"/>
        <v>0</v>
      </c>
      <c r="AG134" s="59">
        <f t="shared" ca="1" si="51"/>
        <v>1</v>
      </c>
      <c r="AH134" s="59">
        <f t="shared" ca="1" si="51"/>
        <v>1</v>
      </c>
    </row>
    <row r="135" spans="1:34" hidden="1" x14ac:dyDescent="0.25">
      <c r="A135" s="58">
        <f t="shared" ref="A135:F144" ca="1" si="72">A$2+(A$3-A$2)*RAND()</f>
        <v>4.1701313487782823</v>
      </c>
      <c r="B135" s="58">
        <f t="shared" ca="1" si="72"/>
        <v>3.9135523755320785</v>
      </c>
      <c r="C135" s="58">
        <f t="shared" ca="1" si="72"/>
        <v>7.372831069974179</v>
      </c>
      <c r="D135" s="58">
        <f t="shared" ca="1" si="72"/>
        <v>2.3076860312621954</v>
      </c>
      <c r="E135" s="58">
        <f t="shared" ca="1" si="72"/>
        <v>2.029925996324133</v>
      </c>
      <c r="F135" s="58">
        <f t="shared" ca="1" si="72"/>
        <v>3.3748327908442173</v>
      </c>
      <c r="G135" s="58">
        <f t="shared" ca="1" si="56"/>
        <v>11.542962418752461</v>
      </c>
      <c r="H135" s="58">
        <f t="shared" ca="1" si="57"/>
        <v>9.8526501708846936</v>
      </c>
      <c r="I135" s="58">
        <f t="shared" ca="1" si="58"/>
        <v>9.3183111627004287</v>
      </c>
      <c r="J135" s="58">
        <f t="shared" ca="1" si="59"/>
        <v>11.542962418752461</v>
      </c>
      <c r="K135" s="60"/>
      <c r="L135" s="8">
        <f t="shared" ca="1" si="60"/>
        <v>1</v>
      </c>
      <c r="M135" s="8">
        <f t="shared" ca="1" si="61"/>
        <v>0</v>
      </c>
      <c r="N135" s="8">
        <f t="shared" ca="1" si="62"/>
        <v>0</v>
      </c>
      <c r="P135" s="8">
        <f t="shared" ca="1" si="63"/>
        <v>1</v>
      </c>
      <c r="Q135" s="8">
        <f t="shared" ca="1" si="64"/>
        <v>0</v>
      </c>
      <c r="R135" s="8">
        <f t="shared" ca="1" si="65"/>
        <v>1</v>
      </c>
      <c r="S135" s="8">
        <f t="shared" ca="1" si="66"/>
        <v>0</v>
      </c>
      <c r="T135" s="8">
        <f t="shared" ca="1" si="67"/>
        <v>0</v>
      </c>
      <c r="U135" s="8">
        <f t="shared" ca="1" si="68"/>
        <v>0</v>
      </c>
      <c r="W135" s="58">
        <f t="shared" ca="1" si="70"/>
        <v>11.542962418752461</v>
      </c>
      <c r="X135" s="58">
        <f t="shared" ca="1" si="70"/>
        <v>9.8526501708846936</v>
      </c>
      <c r="Y135" s="58">
        <f t="shared" ca="1" si="70"/>
        <v>9.3183111627004287</v>
      </c>
      <c r="Z135" s="58">
        <f t="shared" ca="1" si="69"/>
        <v>11.542962418752461</v>
      </c>
      <c r="AA135" s="7" t="str">
        <f t="shared" ca="1" si="71"/>
        <v>AC</v>
      </c>
      <c r="AB135" s="60"/>
      <c r="AC135" s="59">
        <f t="shared" ca="1" si="52"/>
        <v>1</v>
      </c>
      <c r="AD135" s="59">
        <f t="shared" ca="1" si="51"/>
        <v>0</v>
      </c>
      <c r="AE135" s="59">
        <f t="shared" ca="1" si="51"/>
        <v>1</v>
      </c>
      <c r="AF135" s="59">
        <f t="shared" ca="1" si="51"/>
        <v>0</v>
      </c>
      <c r="AG135" s="59">
        <f t="shared" ca="1" si="51"/>
        <v>0</v>
      </c>
      <c r="AH135" s="59">
        <f t="shared" ca="1" si="51"/>
        <v>0</v>
      </c>
    </row>
    <row r="136" spans="1:34" hidden="1" x14ac:dyDescent="0.25">
      <c r="A136" s="58">
        <f t="shared" ca="1" si="72"/>
        <v>4.4484098835500205</v>
      </c>
      <c r="B136" s="58">
        <f t="shared" ca="1" si="72"/>
        <v>4.638387869114001</v>
      </c>
      <c r="C136" s="58">
        <f t="shared" ca="1" si="72"/>
        <v>6.1424400765594438</v>
      </c>
      <c r="D136" s="58">
        <f t="shared" ca="1" si="72"/>
        <v>5.1865390313540267</v>
      </c>
      <c r="E136" s="58">
        <f t="shared" ca="1" si="72"/>
        <v>1.3504663412096738</v>
      </c>
      <c r="F136" s="58">
        <f t="shared" ca="1" si="72"/>
        <v>2.045625749148904</v>
      </c>
      <c r="G136" s="58">
        <f t="shared" ca="1" si="56"/>
        <v>10.590849960109464</v>
      </c>
      <c r="H136" s="58">
        <f t="shared" ca="1" si="57"/>
        <v>11.680574664052951</v>
      </c>
      <c r="I136" s="58">
        <f t="shared" ca="1" si="58"/>
        <v>8.0344799594725789</v>
      </c>
      <c r="J136" s="58">
        <f t="shared" ca="1" si="59"/>
        <v>11.680574664052951</v>
      </c>
      <c r="K136" s="60"/>
      <c r="L136" s="8">
        <f t="shared" ca="1" si="60"/>
        <v>0</v>
      </c>
      <c r="M136" s="8">
        <f t="shared" ca="1" si="61"/>
        <v>1</v>
      </c>
      <c r="N136" s="8">
        <f t="shared" ca="1" si="62"/>
        <v>0</v>
      </c>
      <c r="P136" s="8">
        <f t="shared" ca="1" si="63"/>
        <v>1</v>
      </c>
      <c r="Q136" s="8">
        <f t="shared" ca="1" si="64"/>
        <v>0</v>
      </c>
      <c r="R136" s="8">
        <f t="shared" ca="1" si="65"/>
        <v>0</v>
      </c>
      <c r="S136" s="8">
        <f t="shared" ca="1" si="66"/>
        <v>1</v>
      </c>
      <c r="T136" s="8">
        <f t="shared" ca="1" si="67"/>
        <v>0</v>
      </c>
      <c r="U136" s="8">
        <f t="shared" ca="1" si="68"/>
        <v>1</v>
      </c>
      <c r="W136" s="58">
        <f t="shared" ca="1" si="70"/>
        <v>10.590849960109464</v>
      </c>
      <c r="X136" s="58">
        <f t="shared" ca="1" si="70"/>
        <v>11.680574664052951</v>
      </c>
      <c r="Y136" s="58">
        <f t="shared" ca="1" si="70"/>
        <v>8.0344799594725789</v>
      </c>
      <c r="Z136" s="58">
        <f t="shared" ca="1" si="69"/>
        <v>11.680574664052951</v>
      </c>
      <c r="AA136" s="7" t="str">
        <f t="shared" ca="1" si="71"/>
        <v>ADF</v>
      </c>
      <c r="AB136" s="60"/>
      <c r="AC136" s="59">
        <f t="shared" ca="1" si="52"/>
        <v>1</v>
      </c>
      <c r="AD136" s="59">
        <f t="shared" ca="1" si="51"/>
        <v>0</v>
      </c>
      <c r="AE136" s="59">
        <f t="shared" ca="1" si="51"/>
        <v>0</v>
      </c>
      <c r="AF136" s="59">
        <f t="shared" ca="1" si="51"/>
        <v>1</v>
      </c>
      <c r="AG136" s="59">
        <f t="shared" ca="1" si="51"/>
        <v>0</v>
      </c>
      <c r="AH136" s="59">
        <f t="shared" ca="1" si="51"/>
        <v>1</v>
      </c>
    </row>
    <row r="137" spans="1:34" hidden="1" x14ac:dyDescent="0.25">
      <c r="A137" s="58">
        <f t="shared" ca="1" si="72"/>
        <v>5.2575713412922971</v>
      </c>
      <c r="B137" s="58">
        <f t="shared" ca="1" si="72"/>
        <v>4.2286024220853697</v>
      </c>
      <c r="C137" s="58">
        <f t="shared" ca="1" si="72"/>
        <v>7.0253921663261991</v>
      </c>
      <c r="D137" s="58">
        <f t="shared" ca="1" si="72"/>
        <v>3.788180856027636</v>
      </c>
      <c r="E137" s="58">
        <f t="shared" ca="1" si="72"/>
        <v>2.6057445925628206</v>
      </c>
      <c r="F137" s="58">
        <f t="shared" ca="1" si="72"/>
        <v>2.7739625905490382</v>
      </c>
      <c r="G137" s="58">
        <f t="shared" ca="1" si="56"/>
        <v>12.282963507618497</v>
      </c>
      <c r="H137" s="58">
        <f t="shared" ca="1" si="57"/>
        <v>11.819714787868971</v>
      </c>
      <c r="I137" s="58">
        <f t="shared" ca="1" si="58"/>
        <v>9.6083096051972277</v>
      </c>
      <c r="J137" s="58">
        <f t="shared" ca="1" si="59"/>
        <v>12.282963507618497</v>
      </c>
      <c r="K137" s="60"/>
      <c r="L137" s="8">
        <f t="shared" ca="1" si="60"/>
        <v>1</v>
      </c>
      <c r="M137" s="8">
        <f t="shared" ca="1" si="61"/>
        <v>0</v>
      </c>
      <c r="N137" s="8">
        <f t="shared" ca="1" si="62"/>
        <v>0</v>
      </c>
      <c r="P137" s="8">
        <f t="shared" ca="1" si="63"/>
        <v>1</v>
      </c>
      <c r="Q137" s="8">
        <f t="shared" ca="1" si="64"/>
        <v>0</v>
      </c>
      <c r="R137" s="8">
        <f t="shared" ca="1" si="65"/>
        <v>1</v>
      </c>
      <c r="S137" s="8">
        <f t="shared" ca="1" si="66"/>
        <v>0</v>
      </c>
      <c r="T137" s="8">
        <f t="shared" ca="1" si="67"/>
        <v>0</v>
      </c>
      <c r="U137" s="8">
        <f t="shared" ca="1" si="68"/>
        <v>0</v>
      </c>
      <c r="W137" s="58">
        <f t="shared" ca="1" si="70"/>
        <v>12.282963507618497</v>
      </c>
      <c r="X137" s="58">
        <f t="shared" ca="1" si="70"/>
        <v>11.819714787868971</v>
      </c>
      <c r="Y137" s="58">
        <f t="shared" ca="1" si="70"/>
        <v>9.6083096051972277</v>
      </c>
      <c r="Z137" s="58">
        <f t="shared" ca="1" si="69"/>
        <v>12.282963507618497</v>
      </c>
      <c r="AA137" s="7" t="str">
        <f t="shared" ca="1" si="71"/>
        <v>AC</v>
      </c>
      <c r="AB137" s="60"/>
      <c r="AC137" s="59">
        <f t="shared" ca="1" si="52"/>
        <v>1</v>
      </c>
      <c r="AD137" s="59">
        <f t="shared" ca="1" si="51"/>
        <v>0</v>
      </c>
      <c r="AE137" s="59">
        <f t="shared" ca="1" si="51"/>
        <v>1</v>
      </c>
      <c r="AF137" s="59">
        <f t="shared" ca="1" si="51"/>
        <v>0</v>
      </c>
      <c r="AG137" s="59">
        <f t="shared" ca="1" si="51"/>
        <v>0</v>
      </c>
      <c r="AH137" s="59">
        <f t="shared" ca="1" si="51"/>
        <v>0</v>
      </c>
    </row>
    <row r="138" spans="1:34" hidden="1" x14ac:dyDescent="0.25">
      <c r="A138" s="58">
        <f t="shared" ca="1" si="72"/>
        <v>4.8729782591612665</v>
      </c>
      <c r="B138" s="58">
        <f t="shared" ca="1" si="72"/>
        <v>3.6183464843785544</v>
      </c>
      <c r="C138" s="58">
        <f t="shared" ca="1" si="72"/>
        <v>7.1611413161618387</v>
      </c>
      <c r="D138" s="58">
        <f t="shared" ca="1" si="72"/>
        <v>3.4413933720822807</v>
      </c>
      <c r="E138" s="58">
        <f t="shared" ca="1" si="72"/>
        <v>2.7658008252331938</v>
      </c>
      <c r="F138" s="58">
        <f t="shared" ca="1" si="72"/>
        <v>2.7969751197088928</v>
      </c>
      <c r="G138" s="58">
        <f t="shared" ca="1" si="56"/>
        <v>12.034119575323105</v>
      </c>
      <c r="H138" s="58">
        <f t="shared" ca="1" si="57"/>
        <v>11.111346750952441</v>
      </c>
      <c r="I138" s="58">
        <f t="shared" ca="1" si="58"/>
        <v>9.1811224293206415</v>
      </c>
      <c r="J138" s="58">
        <f t="shared" ca="1" si="59"/>
        <v>12.034119575323105</v>
      </c>
      <c r="K138" s="60"/>
      <c r="L138" s="8">
        <f t="shared" ca="1" si="60"/>
        <v>1</v>
      </c>
      <c r="M138" s="8">
        <f t="shared" ca="1" si="61"/>
        <v>0</v>
      </c>
      <c r="N138" s="8">
        <f t="shared" ca="1" si="62"/>
        <v>0</v>
      </c>
      <c r="P138" s="8">
        <f t="shared" ca="1" si="63"/>
        <v>1</v>
      </c>
      <c r="Q138" s="8">
        <f t="shared" ca="1" si="64"/>
        <v>0</v>
      </c>
      <c r="R138" s="8">
        <f t="shared" ca="1" si="65"/>
        <v>1</v>
      </c>
      <c r="S138" s="8">
        <f t="shared" ca="1" si="66"/>
        <v>0</v>
      </c>
      <c r="T138" s="8">
        <f t="shared" ca="1" si="67"/>
        <v>0</v>
      </c>
      <c r="U138" s="8">
        <f t="shared" ca="1" si="68"/>
        <v>0</v>
      </c>
      <c r="W138" s="58">
        <f t="shared" ca="1" si="70"/>
        <v>12.034119575323105</v>
      </c>
      <c r="X138" s="58">
        <f t="shared" ca="1" si="70"/>
        <v>11.111346750952441</v>
      </c>
      <c r="Y138" s="58">
        <f t="shared" ca="1" si="70"/>
        <v>9.1811224293206415</v>
      </c>
      <c r="Z138" s="58">
        <f t="shared" ca="1" si="69"/>
        <v>12.034119575323105</v>
      </c>
      <c r="AA138" s="7" t="str">
        <f t="shared" ca="1" si="71"/>
        <v>AC</v>
      </c>
      <c r="AB138" s="60"/>
      <c r="AC138" s="59">
        <f t="shared" ca="1" si="52"/>
        <v>1</v>
      </c>
      <c r="AD138" s="59">
        <f t="shared" ca="1" si="51"/>
        <v>0</v>
      </c>
      <c r="AE138" s="59">
        <f t="shared" ca="1" si="51"/>
        <v>1</v>
      </c>
      <c r="AF138" s="59">
        <f t="shared" ca="1" si="51"/>
        <v>0</v>
      </c>
      <c r="AG138" s="59">
        <f t="shared" ca="1" si="51"/>
        <v>0</v>
      </c>
      <c r="AH138" s="59">
        <f t="shared" ca="1" si="51"/>
        <v>0</v>
      </c>
    </row>
    <row r="139" spans="1:34" hidden="1" x14ac:dyDescent="0.25">
      <c r="A139" s="58">
        <f t="shared" ca="1" si="72"/>
        <v>3.8216598755407438</v>
      </c>
      <c r="B139" s="58">
        <f t="shared" ca="1" si="72"/>
        <v>1.1340182554602705</v>
      </c>
      <c r="C139" s="58">
        <f t="shared" ca="1" si="72"/>
        <v>6.5865369824738256</v>
      </c>
      <c r="D139" s="58">
        <f t="shared" ca="1" si="72"/>
        <v>3.6102826210827703</v>
      </c>
      <c r="E139" s="58">
        <f t="shared" ca="1" si="72"/>
        <v>1.9759594157181695</v>
      </c>
      <c r="F139" s="58">
        <f t="shared" ca="1" si="72"/>
        <v>2.8530205816678631</v>
      </c>
      <c r="G139" s="58">
        <f t="shared" ca="1" si="56"/>
        <v>10.40819685801457</v>
      </c>
      <c r="H139" s="58">
        <f t="shared" ca="1" si="57"/>
        <v>10.284963078291376</v>
      </c>
      <c r="I139" s="58">
        <f t="shared" ca="1" si="58"/>
        <v>5.9629982528463028</v>
      </c>
      <c r="J139" s="58">
        <f t="shared" ca="1" si="59"/>
        <v>10.40819685801457</v>
      </c>
      <c r="K139" s="60"/>
      <c r="L139" s="8">
        <f t="shared" ca="1" si="60"/>
        <v>1</v>
      </c>
      <c r="M139" s="8">
        <f t="shared" ca="1" si="61"/>
        <v>0</v>
      </c>
      <c r="N139" s="8">
        <f t="shared" ca="1" si="62"/>
        <v>0</v>
      </c>
      <c r="P139" s="8">
        <f t="shared" ca="1" si="63"/>
        <v>1</v>
      </c>
      <c r="Q139" s="8">
        <f t="shared" ca="1" si="64"/>
        <v>0</v>
      </c>
      <c r="R139" s="8">
        <f t="shared" ca="1" si="65"/>
        <v>1</v>
      </c>
      <c r="S139" s="8">
        <f t="shared" ca="1" si="66"/>
        <v>0</v>
      </c>
      <c r="T139" s="8">
        <f t="shared" ca="1" si="67"/>
        <v>0</v>
      </c>
      <c r="U139" s="8">
        <f t="shared" ca="1" si="68"/>
        <v>0</v>
      </c>
      <c r="W139" s="58">
        <f t="shared" ca="1" si="70"/>
        <v>10.40819685801457</v>
      </c>
      <c r="X139" s="58">
        <f t="shared" ca="1" si="70"/>
        <v>10.284963078291376</v>
      </c>
      <c r="Y139" s="58">
        <f t="shared" ca="1" si="70"/>
        <v>5.9629982528463028</v>
      </c>
      <c r="Z139" s="58">
        <f t="shared" ca="1" si="69"/>
        <v>10.40819685801457</v>
      </c>
      <c r="AA139" s="7" t="str">
        <f t="shared" ca="1" si="71"/>
        <v>AC</v>
      </c>
      <c r="AB139" s="60"/>
      <c r="AC139" s="59">
        <f t="shared" ca="1" si="52"/>
        <v>1</v>
      </c>
      <c r="AD139" s="59">
        <f t="shared" ca="1" si="51"/>
        <v>0</v>
      </c>
      <c r="AE139" s="59">
        <f t="shared" ca="1" si="51"/>
        <v>1</v>
      </c>
      <c r="AF139" s="59">
        <f t="shared" ca="1" si="51"/>
        <v>0</v>
      </c>
      <c r="AG139" s="59">
        <f t="shared" ca="1" si="51"/>
        <v>0</v>
      </c>
      <c r="AH139" s="59">
        <f t="shared" ca="1" si="51"/>
        <v>0</v>
      </c>
    </row>
    <row r="140" spans="1:34" hidden="1" x14ac:dyDescent="0.25">
      <c r="A140" s="58">
        <f t="shared" ca="1" si="72"/>
        <v>4.5449788605109678</v>
      </c>
      <c r="B140" s="58">
        <f t="shared" ca="1" si="72"/>
        <v>4.1669962074926596</v>
      </c>
      <c r="C140" s="58">
        <f t="shared" ca="1" si="72"/>
        <v>6.1393634554006251</v>
      </c>
      <c r="D140" s="58">
        <f t="shared" ca="1" si="72"/>
        <v>5.1636930348833232</v>
      </c>
      <c r="E140" s="58">
        <f t="shared" ca="1" si="72"/>
        <v>1.038611663816289</v>
      </c>
      <c r="F140" s="58">
        <f t="shared" ca="1" si="72"/>
        <v>2.1822070920032512</v>
      </c>
      <c r="G140" s="58">
        <f t="shared" ca="1" si="56"/>
        <v>10.684342315911593</v>
      </c>
      <c r="H140" s="58">
        <f t="shared" ca="1" si="57"/>
        <v>11.890878987397542</v>
      </c>
      <c r="I140" s="58">
        <f t="shared" ca="1" si="58"/>
        <v>7.3878149633122003</v>
      </c>
      <c r="J140" s="58">
        <f t="shared" ca="1" si="59"/>
        <v>11.890878987397542</v>
      </c>
      <c r="K140" s="60"/>
      <c r="L140" s="8">
        <f t="shared" ca="1" si="60"/>
        <v>0</v>
      </c>
      <c r="M140" s="8">
        <f t="shared" ca="1" si="61"/>
        <v>1</v>
      </c>
      <c r="N140" s="8">
        <f t="shared" ca="1" si="62"/>
        <v>0</v>
      </c>
      <c r="P140" s="8">
        <f t="shared" ca="1" si="63"/>
        <v>1</v>
      </c>
      <c r="Q140" s="8">
        <f t="shared" ca="1" si="64"/>
        <v>0</v>
      </c>
      <c r="R140" s="8">
        <f t="shared" ca="1" si="65"/>
        <v>0</v>
      </c>
      <c r="S140" s="8">
        <f t="shared" ca="1" si="66"/>
        <v>1</v>
      </c>
      <c r="T140" s="8">
        <f t="shared" ca="1" si="67"/>
        <v>0</v>
      </c>
      <c r="U140" s="8">
        <f t="shared" ca="1" si="68"/>
        <v>1</v>
      </c>
      <c r="W140" s="58">
        <f t="shared" ca="1" si="70"/>
        <v>10.684342315911593</v>
      </c>
      <c r="X140" s="58">
        <f t="shared" ca="1" si="70"/>
        <v>11.890878987397542</v>
      </c>
      <c r="Y140" s="58">
        <f t="shared" ca="1" si="70"/>
        <v>7.3878149633122003</v>
      </c>
      <c r="Z140" s="58">
        <f t="shared" ca="1" si="69"/>
        <v>11.890878987397542</v>
      </c>
      <c r="AA140" s="7" t="str">
        <f t="shared" ca="1" si="71"/>
        <v>ADF</v>
      </c>
      <c r="AB140" s="60"/>
      <c r="AC140" s="59">
        <f t="shared" ca="1" si="52"/>
        <v>1</v>
      </c>
      <c r="AD140" s="59">
        <f t="shared" ca="1" si="51"/>
        <v>0</v>
      </c>
      <c r="AE140" s="59">
        <f t="shared" ca="1" si="51"/>
        <v>0</v>
      </c>
      <c r="AF140" s="59">
        <f t="shared" ca="1" si="51"/>
        <v>1</v>
      </c>
      <c r="AG140" s="59">
        <f t="shared" ca="1" si="51"/>
        <v>0</v>
      </c>
      <c r="AH140" s="59">
        <f t="shared" ca="1" si="51"/>
        <v>1</v>
      </c>
    </row>
    <row r="141" spans="1:34" hidden="1" x14ac:dyDescent="0.25">
      <c r="A141" s="58">
        <f t="shared" ca="1" si="72"/>
        <v>4.5276620467234965</v>
      </c>
      <c r="B141" s="58">
        <f t="shared" ca="1" si="72"/>
        <v>3.3566528710011134</v>
      </c>
      <c r="C141" s="58">
        <f t="shared" ca="1" si="72"/>
        <v>6.9162529099899253</v>
      </c>
      <c r="D141" s="58">
        <f t="shared" ca="1" si="72"/>
        <v>5.9517254772309185</v>
      </c>
      <c r="E141" s="58">
        <f t="shared" ca="1" si="72"/>
        <v>2.1840327552186407</v>
      </c>
      <c r="F141" s="58">
        <f t="shared" ca="1" si="72"/>
        <v>3.092800310304312</v>
      </c>
      <c r="G141" s="58">
        <f t="shared" ca="1" si="56"/>
        <v>11.443914956713421</v>
      </c>
      <c r="H141" s="58">
        <f t="shared" ca="1" si="57"/>
        <v>13.572187834258727</v>
      </c>
      <c r="I141" s="58">
        <f t="shared" ca="1" si="58"/>
        <v>8.6334859365240657</v>
      </c>
      <c r="J141" s="58">
        <f t="shared" ca="1" si="59"/>
        <v>13.572187834258727</v>
      </c>
      <c r="K141" s="60"/>
      <c r="L141" s="8">
        <f t="shared" ca="1" si="60"/>
        <v>0</v>
      </c>
      <c r="M141" s="8">
        <f t="shared" ca="1" si="61"/>
        <v>1</v>
      </c>
      <c r="N141" s="8">
        <f t="shared" ca="1" si="62"/>
        <v>0</v>
      </c>
      <c r="P141" s="8">
        <f t="shared" ca="1" si="63"/>
        <v>1</v>
      </c>
      <c r="Q141" s="8">
        <f t="shared" ca="1" si="64"/>
        <v>0</v>
      </c>
      <c r="R141" s="8">
        <f t="shared" ca="1" si="65"/>
        <v>0</v>
      </c>
      <c r="S141" s="8">
        <f t="shared" ca="1" si="66"/>
        <v>1</v>
      </c>
      <c r="T141" s="8">
        <f t="shared" ca="1" si="67"/>
        <v>0</v>
      </c>
      <c r="U141" s="8">
        <f t="shared" ca="1" si="68"/>
        <v>1</v>
      </c>
      <c r="W141" s="58">
        <f t="shared" ca="1" si="70"/>
        <v>11.443914956713421</v>
      </c>
      <c r="X141" s="58">
        <f t="shared" ca="1" si="70"/>
        <v>13.572187834258727</v>
      </c>
      <c r="Y141" s="58">
        <f t="shared" ca="1" si="70"/>
        <v>8.6334859365240657</v>
      </c>
      <c r="Z141" s="58">
        <f t="shared" ca="1" si="69"/>
        <v>13.572187834258727</v>
      </c>
      <c r="AA141" s="7" t="str">
        <f t="shared" ca="1" si="71"/>
        <v>ADF</v>
      </c>
      <c r="AB141" s="60"/>
      <c r="AC141" s="59">
        <f t="shared" ca="1" si="52"/>
        <v>1</v>
      </c>
      <c r="AD141" s="59">
        <f t="shared" ca="1" si="51"/>
        <v>0</v>
      </c>
      <c r="AE141" s="59">
        <f t="shared" ca="1" si="51"/>
        <v>0</v>
      </c>
      <c r="AF141" s="59">
        <f t="shared" ca="1" si="51"/>
        <v>1</v>
      </c>
      <c r="AG141" s="59">
        <f t="shared" ca="1" si="51"/>
        <v>0</v>
      </c>
      <c r="AH141" s="59">
        <f t="shared" ca="1" si="51"/>
        <v>1</v>
      </c>
    </row>
    <row r="142" spans="1:34" hidden="1" x14ac:dyDescent="0.25">
      <c r="A142" s="58">
        <f t="shared" ca="1" si="72"/>
        <v>4.3758950384799888</v>
      </c>
      <c r="B142" s="58">
        <f t="shared" ca="1" si="72"/>
        <v>4.4005731973084181</v>
      </c>
      <c r="C142" s="58">
        <f t="shared" ca="1" si="72"/>
        <v>7.9926589156725703</v>
      </c>
      <c r="D142" s="58">
        <f t="shared" ca="1" si="72"/>
        <v>5.7107505958216356</v>
      </c>
      <c r="E142" s="58">
        <f t="shared" ca="1" si="72"/>
        <v>2.3003853101995908</v>
      </c>
      <c r="F142" s="58">
        <f t="shared" ca="1" si="72"/>
        <v>3.7475068434215215</v>
      </c>
      <c r="G142" s="58">
        <f t="shared" ca="1" si="56"/>
        <v>12.36855395415256</v>
      </c>
      <c r="H142" s="58">
        <f t="shared" ca="1" si="57"/>
        <v>13.834152477723148</v>
      </c>
      <c r="I142" s="58">
        <f t="shared" ca="1" si="58"/>
        <v>10.448465350929531</v>
      </c>
      <c r="J142" s="58">
        <f t="shared" ca="1" si="59"/>
        <v>13.834152477723148</v>
      </c>
      <c r="K142" s="60"/>
      <c r="L142" s="8">
        <f t="shared" ca="1" si="60"/>
        <v>0</v>
      </c>
      <c r="M142" s="8">
        <f t="shared" ca="1" si="61"/>
        <v>1</v>
      </c>
      <c r="N142" s="8">
        <f t="shared" ca="1" si="62"/>
        <v>0</v>
      </c>
      <c r="P142" s="8">
        <f t="shared" ca="1" si="63"/>
        <v>1</v>
      </c>
      <c r="Q142" s="8">
        <f t="shared" ca="1" si="64"/>
        <v>0</v>
      </c>
      <c r="R142" s="8">
        <f t="shared" ca="1" si="65"/>
        <v>0</v>
      </c>
      <c r="S142" s="8">
        <f t="shared" ca="1" si="66"/>
        <v>1</v>
      </c>
      <c r="T142" s="8">
        <f t="shared" ca="1" si="67"/>
        <v>0</v>
      </c>
      <c r="U142" s="8">
        <f t="shared" ca="1" si="68"/>
        <v>1</v>
      </c>
      <c r="W142" s="58">
        <f t="shared" ca="1" si="70"/>
        <v>12.36855395415256</v>
      </c>
      <c r="X142" s="58">
        <f t="shared" ca="1" si="70"/>
        <v>13.834152477723148</v>
      </c>
      <c r="Y142" s="58">
        <f t="shared" ca="1" si="70"/>
        <v>10.448465350929531</v>
      </c>
      <c r="Z142" s="58">
        <f t="shared" ca="1" si="69"/>
        <v>13.834152477723148</v>
      </c>
      <c r="AA142" s="7" t="str">
        <f t="shared" ca="1" si="71"/>
        <v>ADF</v>
      </c>
      <c r="AB142" s="60"/>
      <c r="AC142" s="59">
        <f t="shared" ca="1" si="52"/>
        <v>1</v>
      </c>
      <c r="AD142" s="59">
        <f t="shared" ca="1" si="51"/>
        <v>0</v>
      </c>
      <c r="AE142" s="59">
        <f t="shared" ca="1" si="51"/>
        <v>0</v>
      </c>
      <c r="AF142" s="59">
        <f t="shared" ca="1" si="51"/>
        <v>1</v>
      </c>
      <c r="AG142" s="59">
        <f t="shared" ca="1" si="51"/>
        <v>0</v>
      </c>
      <c r="AH142" s="59">
        <f t="shared" ca="1" si="51"/>
        <v>1</v>
      </c>
    </row>
    <row r="143" spans="1:34" hidden="1" x14ac:dyDescent="0.25">
      <c r="A143" s="58">
        <f t="shared" ca="1" si="72"/>
        <v>5.3448837954811061</v>
      </c>
      <c r="B143" s="58">
        <f t="shared" ca="1" si="72"/>
        <v>3.6880553539759213</v>
      </c>
      <c r="C143" s="58">
        <f t="shared" ca="1" si="72"/>
        <v>4.1515328759819266</v>
      </c>
      <c r="D143" s="58">
        <f t="shared" ca="1" si="72"/>
        <v>5.9975566560043934</v>
      </c>
      <c r="E143" s="58">
        <f t="shared" ca="1" si="72"/>
        <v>2.0249191747173425</v>
      </c>
      <c r="F143" s="58">
        <f t="shared" ca="1" si="72"/>
        <v>2.4297506285330552</v>
      </c>
      <c r="G143" s="58">
        <f t="shared" ca="1" si="56"/>
        <v>9.4964166714630327</v>
      </c>
      <c r="H143" s="58">
        <f t="shared" ca="1" si="57"/>
        <v>13.772191080018555</v>
      </c>
      <c r="I143" s="58">
        <f t="shared" ca="1" si="58"/>
        <v>8.1427251572263195</v>
      </c>
      <c r="J143" s="58">
        <f t="shared" ca="1" si="59"/>
        <v>13.772191080018555</v>
      </c>
      <c r="K143" s="60"/>
      <c r="L143" s="8">
        <f t="shared" ca="1" si="60"/>
        <v>0</v>
      </c>
      <c r="M143" s="8">
        <f t="shared" ca="1" si="61"/>
        <v>1</v>
      </c>
      <c r="N143" s="8">
        <f t="shared" ca="1" si="62"/>
        <v>0</v>
      </c>
      <c r="P143" s="8">
        <f t="shared" ca="1" si="63"/>
        <v>1</v>
      </c>
      <c r="Q143" s="8">
        <f t="shared" ca="1" si="64"/>
        <v>0</v>
      </c>
      <c r="R143" s="8">
        <f t="shared" ca="1" si="65"/>
        <v>0</v>
      </c>
      <c r="S143" s="8">
        <f t="shared" ca="1" si="66"/>
        <v>1</v>
      </c>
      <c r="T143" s="8">
        <f t="shared" ca="1" si="67"/>
        <v>0</v>
      </c>
      <c r="U143" s="8">
        <f t="shared" ca="1" si="68"/>
        <v>1</v>
      </c>
      <c r="W143" s="58">
        <f t="shared" ca="1" si="70"/>
        <v>9.4964166714630327</v>
      </c>
      <c r="X143" s="58">
        <f t="shared" ca="1" si="70"/>
        <v>13.772191080018555</v>
      </c>
      <c r="Y143" s="58">
        <f t="shared" ca="1" si="70"/>
        <v>8.1427251572263195</v>
      </c>
      <c r="Z143" s="58">
        <f t="shared" ca="1" si="69"/>
        <v>13.772191080018555</v>
      </c>
      <c r="AA143" s="7" t="str">
        <f t="shared" ca="1" si="71"/>
        <v>ADF</v>
      </c>
      <c r="AB143" s="60"/>
      <c r="AC143" s="59">
        <f t="shared" ca="1" si="52"/>
        <v>1</v>
      </c>
      <c r="AD143" s="59">
        <f t="shared" ca="1" si="51"/>
        <v>0</v>
      </c>
      <c r="AE143" s="59">
        <f t="shared" ca="1" si="51"/>
        <v>0</v>
      </c>
      <c r="AF143" s="59">
        <f t="shared" ca="1" si="51"/>
        <v>1</v>
      </c>
      <c r="AG143" s="59">
        <f t="shared" ca="1" si="51"/>
        <v>0</v>
      </c>
      <c r="AH143" s="59">
        <f t="shared" ca="1" si="51"/>
        <v>1</v>
      </c>
    </row>
    <row r="144" spans="1:34" hidden="1" x14ac:dyDescent="0.25">
      <c r="A144" s="58">
        <f t="shared" ca="1" si="72"/>
        <v>2.3832264552829447</v>
      </c>
      <c r="B144" s="58">
        <f t="shared" ca="1" si="72"/>
        <v>4.9949037846747224</v>
      </c>
      <c r="C144" s="58">
        <f t="shared" ca="1" si="72"/>
        <v>6.6417861910411773</v>
      </c>
      <c r="D144" s="58">
        <f t="shared" ca="1" si="72"/>
        <v>4.9317698701823822</v>
      </c>
      <c r="E144" s="58">
        <f t="shared" ca="1" si="72"/>
        <v>1.674097619078085</v>
      </c>
      <c r="F144" s="58">
        <f t="shared" ca="1" si="72"/>
        <v>2.8325702821878664</v>
      </c>
      <c r="G144" s="58">
        <f t="shared" ca="1" si="56"/>
        <v>9.0250126463241216</v>
      </c>
      <c r="H144" s="58">
        <f t="shared" ca="1" si="57"/>
        <v>10.147566607653193</v>
      </c>
      <c r="I144" s="58">
        <f t="shared" ca="1" si="58"/>
        <v>9.5015716859406734</v>
      </c>
      <c r="J144" s="58">
        <f t="shared" ca="1" si="59"/>
        <v>10.147566607653193</v>
      </c>
      <c r="K144" s="60"/>
      <c r="L144" s="8">
        <f t="shared" ca="1" si="60"/>
        <v>0</v>
      </c>
      <c r="M144" s="8">
        <f t="shared" ca="1" si="61"/>
        <v>1</v>
      </c>
      <c r="N144" s="8">
        <f t="shared" ca="1" si="62"/>
        <v>0</v>
      </c>
      <c r="P144" s="8">
        <f t="shared" ca="1" si="63"/>
        <v>1</v>
      </c>
      <c r="Q144" s="8">
        <f t="shared" ca="1" si="64"/>
        <v>0</v>
      </c>
      <c r="R144" s="8">
        <f t="shared" ca="1" si="65"/>
        <v>0</v>
      </c>
      <c r="S144" s="8">
        <f t="shared" ca="1" si="66"/>
        <v>1</v>
      </c>
      <c r="T144" s="8">
        <f t="shared" ca="1" si="67"/>
        <v>0</v>
      </c>
      <c r="U144" s="8">
        <f t="shared" ca="1" si="68"/>
        <v>1</v>
      </c>
      <c r="W144" s="58">
        <f t="shared" ca="1" si="70"/>
        <v>9.0250126463241216</v>
      </c>
      <c r="X144" s="58">
        <f t="shared" ca="1" si="70"/>
        <v>10.147566607653193</v>
      </c>
      <c r="Y144" s="58">
        <f t="shared" ca="1" si="70"/>
        <v>9.5015716859406734</v>
      </c>
      <c r="Z144" s="58">
        <f t="shared" ca="1" si="69"/>
        <v>10.147566607653193</v>
      </c>
      <c r="AA144" s="7" t="str">
        <f t="shared" ca="1" si="71"/>
        <v>ADF</v>
      </c>
      <c r="AB144" s="60"/>
      <c r="AC144" s="59">
        <f t="shared" ca="1" si="52"/>
        <v>1</v>
      </c>
      <c r="AD144" s="59">
        <f t="shared" ca="1" si="51"/>
        <v>0</v>
      </c>
      <c r="AE144" s="59">
        <f t="shared" ca="1" si="51"/>
        <v>0</v>
      </c>
      <c r="AF144" s="59">
        <f t="shared" ca="1" si="51"/>
        <v>1</v>
      </c>
      <c r="AG144" s="59">
        <f t="shared" ca="1" si="51"/>
        <v>0</v>
      </c>
      <c r="AH144" s="59">
        <f t="shared" ca="1" si="51"/>
        <v>1</v>
      </c>
    </row>
    <row r="145" spans="1:34" hidden="1" x14ac:dyDescent="0.25">
      <c r="A145" s="58">
        <f t="shared" ref="A145:F154" ca="1" si="73">A$2+(A$3-A$2)*RAND()</f>
        <v>3.9239170629169475</v>
      </c>
      <c r="B145" s="58">
        <f t="shared" ca="1" si="73"/>
        <v>4.7987994846933759</v>
      </c>
      <c r="C145" s="58">
        <f t="shared" ca="1" si="73"/>
        <v>5.7140755536402796</v>
      </c>
      <c r="D145" s="58">
        <f t="shared" ca="1" si="73"/>
        <v>4.7029228075390064</v>
      </c>
      <c r="E145" s="58">
        <f t="shared" ca="1" si="73"/>
        <v>1.3582973621999566</v>
      </c>
      <c r="F145" s="58">
        <f t="shared" ca="1" si="73"/>
        <v>2.1405020088908859</v>
      </c>
      <c r="G145" s="58">
        <f t="shared" ca="1" si="56"/>
        <v>9.6379926165572272</v>
      </c>
      <c r="H145" s="58">
        <f t="shared" ca="1" si="57"/>
        <v>10.767341879346839</v>
      </c>
      <c r="I145" s="58">
        <f t="shared" ca="1" si="58"/>
        <v>8.2975988557842193</v>
      </c>
      <c r="J145" s="58">
        <f t="shared" ca="1" si="59"/>
        <v>10.767341879346839</v>
      </c>
      <c r="K145" s="60"/>
      <c r="L145" s="8">
        <f t="shared" ca="1" si="60"/>
        <v>0</v>
      </c>
      <c r="M145" s="8">
        <f t="shared" ca="1" si="61"/>
        <v>1</v>
      </c>
      <c r="N145" s="8">
        <f t="shared" ca="1" si="62"/>
        <v>0</v>
      </c>
      <c r="P145" s="8">
        <f t="shared" ca="1" si="63"/>
        <v>1</v>
      </c>
      <c r="Q145" s="8">
        <f t="shared" ca="1" si="64"/>
        <v>0</v>
      </c>
      <c r="R145" s="8">
        <f t="shared" ca="1" si="65"/>
        <v>0</v>
      </c>
      <c r="S145" s="8">
        <f t="shared" ca="1" si="66"/>
        <v>1</v>
      </c>
      <c r="T145" s="8">
        <f t="shared" ca="1" si="67"/>
        <v>0</v>
      </c>
      <c r="U145" s="8">
        <f t="shared" ca="1" si="68"/>
        <v>1</v>
      </c>
      <c r="W145" s="58">
        <f t="shared" ca="1" si="70"/>
        <v>9.6379926165572272</v>
      </c>
      <c r="X145" s="58">
        <f t="shared" ca="1" si="70"/>
        <v>10.767341879346839</v>
      </c>
      <c r="Y145" s="58">
        <f t="shared" ca="1" si="70"/>
        <v>8.2975988557842193</v>
      </c>
      <c r="Z145" s="58">
        <f t="shared" ca="1" si="69"/>
        <v>10.767341879346839</v>
      </c>
      <c r="AA145" s="7" t="str">
        <f t="shared" ca="1" si="71"/>
        <v>ADF</v>
      </c>
      <c r="AB145" s="60"/>
      <c r="AC145" s="59">
        <f t="shared" ca="1" si="52"/>
        <v>1</v>
      </c>
      <c r="AD145" s="59">
        <f t="shared" ca="1" si="51"/>
        <v>0</v>
      </c>
      <c r="AE145" s="59">
        <f t="shared" ca="1" si="51"/>
        <v>0</v>
      </c>
      <c r="AF145" s="59">
        <f t="shared" ca="1" si="51"/>
        <v>1</v>
      </c>
      <c r="AG145" s="59">
        <f t="shared" ca="1" si="51"/>
        <v>0</v>
      </c>
      <c r="AH145" s="59">
        <f t="shared" ca="1" si="51"/>
        <v>1</v>
      </c>
    </row>
    <row r="146" spans="1:34" hidden="1" x14ac:dyDescent="0.25">
      <c r="A146" s="58">
        <f t="shared" ca="1" si="73"/>
        <v>2.6287900499553944</v>
      </c>
      <c r="B146" s="58">
        <f t="shared" ca="1" si="73"/>
        <v>2.3980299572502637</v>
      </c>
      <c r="C146" s="58">
        <f t="shared" ca="1" si="73"/>
        <v>6.358159067415702</v>
      </c>
      <c r="D146" s="58">
        <f t="shared" ca="1" si="73"/>
        <v>3.5625698520934068</v>
      </c>
      <c r="E146" s="58">
        <f t="shared" ca="1" si="73"/>
        <v>2.2061087876529557</v>
      </c>
      <c r="F146" s="58">
        <f t="shared" ca="1" si="73"/>
        <v>3.843946826886107</v>
      </c>
      <c r="G146" s="58">
        <f t="shared" ca="1" si="56"/>
        <v>8.9869491173710969</v>
      </c>
      <c r="H146" s="58">
        <f t="shared" ca="1" si="57"/>
        <v>10.035306728934909</v>
      </c>
      <c r="I146" s="58">
        <f t="shared" ca="1" si="58"/>
        <v>8.448085571789326</v>
      </c>
      <c r="J146" s="58">
        <f t="shared" ca="1" si="59"/>
        <v>10.035306728934909</v>
      </c>
      <c r="K146" s="60"/>
      <c r="L146" s="8">
        <f t="shared" ca="1" si="60"/>
        <v>0</v>
      </c>
      <c r="M146" s="8">
        <f t="shared" ca="1" si="61"/>
        <v>1</v>
      </c>
      <c r="N146" s="8">
        <f t="shared" ca="1" si="62"/>
        <v>0</v>
      </c>
      <c r="P146" s="8">
        <f t="shared" ca="1" si="63"/>
        <v>1</v>
      </c>
      <c r="Q146" s="8">
        <f t="shared" ca="1" si="64"/>
        <v>0</v>
      </c>
      <c r="R146" s="8">
        <f t="shared" ca="1" si="65"/>
        <v>0</v>
      </c>
      <c r="S146" s="8">
        <f t="shared" ca="1" si="66"/>
        <v>1</v>
      </c>
      <c r="T146" s="8">
        <f t="shared" ca="1" si="67"/>
        <v>0</v>
      </c>
      <c r="U146" s="8">
        <f t="shared" ca="1" si="68"/>
        <v>1</v>
      </c>
      <c r="W146" s="58">
        <f t="shared" ca="1" si="70"/>
        <v>8.9869491173710969</v>
      </c>
      <c r="X146" s="58">
        <f t="shared" ca="1" si="70"/>
        <v>10.035306728934909</v>
      </c>
      <c r="Y146" s="58">
        <f t="shared" ca="1" si="70"/>
        <v>8.448085571789326</v>
      </c>
      <c r="Z146" s="58">
        <f t="shared" ca="1" si="69"/>
        <v>10.035306728934909</v>
      </c>
      <c r="AA146" s="7" t="str">
        <f t="shared" ca="1" si="71"/>
        <v>ADF</v>
      </c>
      <c r="AB146" s="60"/>
      <c r="AC146" s="59">
        <f t="shared" ca="1" si="52"/>
        <v>1</v>
      </c>
      <c r="AD146" s="59">
        <f t="shared" ca="1" si="51"/>
        <v>0</v>
      </c>
      <c r="AE146" s="59">
        <f t="shared" ca="1" si="51"/>
        <v>0</v>
      </c>
      <c r="AF146" s="59">
        <f t="shared" ca="1" si="51"/>
        <v>1</v>
      </c>
      <c r="AG146" s="59">
        <f t="shared" ca="1" si="51"/>
        <v>0</v>
      </c>
      <c r="AH146" s="59">
        <f t="shared" ca="1" si="51"/>
        <v>1</v>
      </c>
    </row>
    <row r="147" spans="1:34" hidden="1" x14ac:dyDescent="0.25">
      <c r="A147" s="58">
        <f t="shared" ca="1" si="73"/>
        <v>3.6835091279700096</v>
      </c>
      <c r="B147" s="58">
        <f t="shared" ca="1" si="73"/>
        <v>3.4014260586438545</v>
      </c>
      <c r="C147" s="58">
        <f t="shared" ca="1" si="73"/>
        <v>7.5038717881818879</v>
      </c>
      <c r="D147" s="58">
        <f t="shared" ca="1" si="73"/>
        <v>2.0655023216390793</v>
      </c>
      <c r="E147" s="58">
        <f t="shared" ca="1" si="73"/>
        <v>1.5163576962531637</v>
      </c>
      <c r="F147" s="58">
        <f t="shared" ca="1" si="73"/>
        <v>3.2453874707170298</v>
      </c>
      <c r="G147" s="58">
        <f t="shared" ca="1" si="56"/>
        <v>11.187380916151898</v>
      </c>
      <c r="H147" s="58">
        <f t="shared" ca="1" si="57"/>
        <v>8.9943989203261197</v>
      </c>
      <c r="I147" s="58">
        <f t="shared" ca="1" si="58"/>
        <v>8.1631712256140467</v>
      </c>
      <c r="J147" s="58">
        <f t="shared" ca="1" si="59"/>
        <v>11.187380916151898</v>
      </c>
      <c r="K147" s="60"/>
      <c r="L147" s="8">
        <f t="shared" ca="1" si="60"/>
        <v>1</v>
      </c>
      <c r="M147" s="8">
        <f t="shared" ca="1" si="61"/>
        <v>0</v>
      </c>
      <c r="N147" s="8">
        <f t="shared" ca="1" si="62"/>
        <v>0</v>
      </c>
      <c r="P147" s="8">
        <f t="shared" ca="1" si="63"/>
        <v>1</v>
      </c>
      <c r="Q147" s="8">
        <f t="shared" ca="1" si="64"/>
        <v>0</v>
      </c>
      <c r="R147" s="8">
        <f t="shared" ca="1" si="65"/>
        <v>1</v>
      </c>
      <c r="S147" s="8">
        <f t="shared" ca="1" si="66"/>
        <v>0</v>
      </c>
      <c r="T147" s="8">
        <f t="shared" ca="1" si="67"/>
        <v>0</v>
      </c>
      <c r="U147" s="8">
        <f t="shared" ca="1" si="68"/>
        <v>0</v>
      </c>
      <c r="W147" s="58">
        <f t="shared" ca="1" si="70"/>
        <v>11.187380916151898</v>
      </c>
      <c r="X147" s="58">
        <f t="shared" ca="1" si="70"/>
        <v>8.9943989203261197</v>
      </c>
      <c r="Y147" s="58">
        <f t="shared" ca="1" si="70"/>
        <v>8.1631712256140467</v>
      </c>
      <c r="Z147" s="58">
        <f t="shared" ca="1" si="69"/>
        <v>11.187380916151898</v>
      </c>
      <c r="AA147" s="7" t="str">
        <f t="shared" ca="1" si="71"/>
        <v>AC</v>
      </c>
      <c r="AB147" s="60"/>
      <c r="AC147" s="59">
        <f t="shared" ca="1" si="52"/>
        <v>1</v>
      </c>
      <c r="AD147" s="59">
        <f t="shared" ca="1" si="51"/>
        <v>0</v>
      </c>
      <c r="AE147" s="59">
        <f t="shared" ca="1" si="51"/>
        <v>1</v>
      </c>
      <c r="AF147" s="59">
        <f t="shared" ca="1" si="51"/>
        <v>0</v>
      </c>
      <c r="AG147" s="59">
        <f t="shared" ca="1" si="51"/>
        <v>0</v>
      </c>
      <c r="AH147" s="59">
        <f t="shared" ca="1" si="51"/>
        <v>0</v>
      </c>
    </row>
    <row r="148" spans="1:34" hidden="1" x14ac:dyDescent="0.25">
      <c r="A148" s="58">
        <f t="shared" ca="1" si="73"/>
        <v>4.7367758893493264</v>
      </c>
      <c r="B148" s="58">
        <f t="shared" ca="1" si="73"/>
        <v>1.5375919026201519</v>
      </c>
      <c r="C148" s="58">
        <f t="shared" ca="1" si="73"/>
        <v>5.0775752780726355</v>
      </c>
      <c r="D148" s="58">
        <f t="shared" ca="1" si="73"/>
        <v>5.3514278453927915</v>
      </c>
      <c r="E148" s="58">
        <f t="shared" ca="1" si="73"/>
        <v>1.0507500402511656</v>
      </c>
      <c r="F148" s="58">
        <f t="shared" ca="1" si="73"/>
        <v>3.5131101610079738</v>
      </c>
      <c r="G148" s="58">
        <f t="shared" ca="1" si="56"/>
        <v>9.814351167421961</v>
      </c>
      <c r="H148" s="58">
        <f t="shared" ca="1" si="57"/>
        <v>13.601313895750092</v>
      </c>
      <c r="I148" s="58">
        <f t="shared" ca="1" si="58"/>
        <v>6.101452103879291</v>
      </c>
      <c r="J148" s="58">
        <f t="shared" ca="1" si="59"/>
        <v>13.601313895750092</v>
      </c>
      <c r="K148" s="60"/>
      <c r="L148" s="8">
        <f t="shared" ca="1" si="60"/>
        <v>0</v>
      </c>
      <c r="M148" s="8">
        <f t="shared" ca="1" si="61"/>
        <v>1</v>
      </c>
      <c r="N148" s="8">
        <f t="shared" ca="1" si="62"/>
        <v>0</v>
      </c>
      <c r="P148" s="8">
        <f t="shared" ca="1" si="63"/>
        <v>1</v>
      </c>
      <c r="Q148" s="8">
        <f t="shared" ca="1" si="64"/>
        <v>0</v>
      </c>
      <c r="R148" s="8">
        <f t="shared" ca="1" si="65"/>
        <v>0</v>
      </c>
      <c r="S148" s="8">
        <f t="shared" ca="1" si="66"/>
        <v>1</v>
      </c>
      <c r="T148" s="8">
        <f t="shared" ca="1" si="67"/>
        <v>0</v>
      </c>
      <c r="U148" s="8">
        <f t="shared" ca="1" si="68"/>
        <v>1</v>
      </c>
      <c r="W148" s="58">
        <f t="shared" ca="1" si="70"/>
        <v>9.814351167421961</v>
      </c>
      <c r="X148" s="58">
        <f t="shared" ca="1" si="70"/>
        <v>13.601313895750092</v>
      </c>
      <c r="Y148" s="58">
        <f t="shared" ca="1" si="70"/>
        <v>6.101452103879291</v>
      </c>
      <c r="Z148" s="58">
        <f t="shared" ca="1" si="69"/>
        <v>13.601313895750092</v>
      </c>
      <c r="AA148" s="7" t="str">
        <f t="shared" ca="1" si="71"/>
        <v>ADF</v>
      </c>
      <c r="AB148" s="60"/>
      <c r="AC148" s="59">
        <f t="shared" ca="1" si="52"/>
        <v>1</v>
      </c>
      <c r="AD148" s="59">
        <f t="shared" ca="1" si="51"/>
        <v>0</v>
      </c>
      <c r="AE148" s="59">
        <f t="shared" ca="1" si="51"/>
        <v>0</v>
      </c>
      <c r="AF148" s="59">
        <f t="shared" ca="1" si="51"/>
        <v>1</v>
      </c>
      <c r="AG148" s="59">
        <f t="shared" ca="1" si="51"/>
        <v>0</v>
      </c>
      <c r="AH148" s="59">
        <f t="shared" ca="1" si="51"/>
        <v>1</v>
      </c>
    </row>
    <row r="149" spans="1:34" hidden="1" x14ac:dyDescent="0.25">
      <c r="A149" s="58">
        <f t="shared" ca="1" si="73"/>
        <v>2.5760583889708046</v>
      </c>
      <c r="B149" s="58">
        <f t="shared" ca="1" si="73"/>
        <v>2.0278105997413034</v>
      </c>
      <c r="C149" s="58">
        <f t="shared" ca="1" si="73"/>
        <v>7.790997079859844</v>
      </c>
      <c r="D149" s="58">
        <f t="shared" ca="1" si="73"/>
        <v>2.4108570232515323</v>
      </c>
      <c r="E149" s="58">
        <f t="shared" ca="1" si="73"/>
        <v>1.732579642158196</v>
      </c>
      <c r="F149" s="58">
        <f t="shared" ca="1" si="73"/>
        <v>2.8209783288419104</v>
      </c>
      <c r="G149" s="58">
        <f t="shared" ca="1" si="56"/>
        <v>10.36705546883065</v>
      </c>
      <c r="H149" s="58">
        <f t="shared" ca="1" si="57"/>
        <v>7.8078937410642473</v>
      </c>
      <c r="I149" s="58">
        <f t="shared" ca="1" si="58"/>
        <v>6.58136857074141</v>
      </c>
      <c r="J149" s="58">
        <f t="shared" ca="1" si="59"/>
        <v>10.36705546883065</v>
      </c>
      <c r="K149" s="60"/>
      <c r="L149" s="8">
        <f t="shared" ca="1" si="60"/>
        <v>1</v>
      </c>
      <c r="M149" s="8">
        <f t="shared" ca="1" si="61"/>
        <v>0</v>
      </c>
      <c r="N149" s="8">
        <f t="shared" ca="1" si="62"/>
        <v>0</v>
      </c>
      <c r="P149" s="8">
        <f t="shared" ca="1" si="63"/>
        <v>1</v>
      </c>
      <c r="Q149" s="8">
        <f t="shared" ca="1" si="64"/>
        <v>0</v>
      </c>
      <c r="R149" s="8">
        <f t="shared" ca="1" si="65"/>
        <v>1</v>
      </c>
      <c r="S149" s="8">
        <f t="shared" ca="1" si="66"/>
        <v>0</v>
      </c>
      <c r="T149" s="8">
        <f t="shared" ca="1" si="67"/>
        <v>0</v>
      </c>
      <c r="U149" s="8">
        <f t="shared" ca="1" si="68"/>
        <v>0</v>
      </c>
      <c r="W149" s="58">
        <f t="shared" ca="1" si="70"/>
        <v>10.36705546883065</v>
      </c>
      <c r="X149" s="58">
        <f t="shared" ca="1" si="70"/>
        <v>7.8078937410642473</v>
      </c>
      <c r="Y149" s="58">
        <f t="shared" ca="1" si="70"/>
        <v>6.58136857074141</v>
      </c>
      <c r="Z149" s="58">
        <f t="shared" ca="1" si="69"/>
        <v>10.36705546883065</v>
      </c>
      <c r="AA149" s="7" t="str">
        <f t="shared" ca="1" si="71"/>
        <v>AC</v>
      </c>
      <c r="AB149" s="60"/>
      <c r="AC149" s="59">
        <f t="shared" ca="1" si="52"/>
        <v>1</v>
      </c>
      <c r="AD149" s="59">
        <f t="shared" ca="1" si="51"/>
        <v>0</v>
      </c>
      <c r="AE149" s="59">
        <f t="shared" ca="1" si="51"/>
        <v>1</v>
      </c>
      <c r="AF149" s="59">
        <f t="shared" ca="1" si="51"/>
        <v>0</v>
      </c>
      <c r="AG149" s="59">
        <f t="shared" ca="1" si="51"/>
        <v>0</v>
      </c>
      <c r="AH149" s="59">
        <f t="shared" ca="1" si="51"/>
        <v>0</v>
      </c>
    </row>
    <row r="150" spans="1:34" hidden="1" x14ac:dyDescent="0.25">
      <c r="A150" s="58">
        <f t="shared" ca="1" si="73"/>
        <v>5.0511696098690875</v>
      </c>
      <c r="B150" s="58">
        <f t="shared" ca="1" si="73"/>
        <v>1.0366038034983989</v>
      </c>
      <c r="C150" s="58">
        <f t="shared" ca="1" si="73"/>
        <v>5.5231467797380844</v>
      </c>
      <c r="D150" s="58">
        <f t="shared" ca="1" si="73"/>
        <v>2.2273221788790996</v>
      </c>
      <c r="E150" s="58">
        <f t="shared" ca="1" si="73"/>
        <v>1.0170183364794698</v>
      </c>
      <c r="F150" s="58">
        <f t="shared" ca="1" si="73"/>
        <v>3.9675743680759004</v>
      </c>
      <c r="G150" s="58">
        <f t="shared" ca="1" si="56"/>
        <v>10.574316389607173</v>
      </c>
      <c r="H150" s="58">
        <f t="shared" ca="1" si="57"/>
        <v>11.246066156824089</v>
      </c>
      <c r="I150" s="58">
        <f t="shared" ca="1" si="58"/>
        <v>6.0211965080537695</v>
      </c>
      <c r="J150" s="58">
        <f t="shared" ca="1" si="59"/>
        <v>11.246066156824089</v>
      </c>
      <c r="K150" s="60"/>
      <c r="L150" s="8">
        <f t="shared" ca="1" si="60"/>
        <v>0</v>
      </c>
      <c r="M150" s="8">
        <f t="shared" ca="1" si="61"/>
        <v>1</v>
      </c>
      <c r="N150" s="8">
        <f t="shared" ca="1" si="62"/>
        <v>0</v>
      </c>
      <c r="P150" s="8">
        <f t="shared" ca="1" si="63"/>
        <v>1</v>
      </c>
      <c r="Q150" s="8">
        <f t="shared" ca="1" si="64"/>
        <v>0</v>
      </c>
      <c r="R150" s="8">
        <f t="shared" ca="1" si="65"/>
        <v>0</v>
      </c>
      <c r="S150" s="8">
        <f t="shared" ca="1" si="66"/>
        <v>1</v>
      </c>
      <c r="T150" s="8">
        <f t="shared" ca="1" si="67"/>
        <v>0</v>
      </c>
      <c r="U150" s="8">
        <f t="shared" ca="1" si="68"/>
        <v>1</v>
      </c>
      <c r="W150" s="58">
        <f t="shared" ca="1" si="70"/>
        <v>10.574316389607173</v>
      </c>
      <c r="X150" s="58">
        <f t="shared" ca="1" si="70"/>
        <v>11.246066156824089</v>
      </c>
      <c r="Y150" s="58">
        <f t="shared" ca="1" si="70"/>
        <v>6.0211965080537695</v>
      </c>
      <c r="Z150" s="58">
        <f t="shared" ca="1" si="69"/>
        <v>11.246066156824089</v>
      </c>
      <c r="AA150" s="7" t="str">
        <f t="shared" ca="1" si="71"/>
        <v>ADF</v>
      </c>
      <c r="AB150" s="60"/>
      <c r="AC150" s="59">
        <f t="shared" ca="1" si="52"/>
        <v>1</v>
      </c>
      <c r="AD150" s="59">
        <f t="shared" ca="1" si="51"/>
        <v>0</v>
      </c>
      <c r="AE150" s="59">
        <f t="shared" ca="1" si="51"/>
        <v>0</v>
      </c>
      <c r="AF150" s="59">
        <f t="shared" ca="1" si="51"/>
        <v>1</v>
      </c>
      <c r="AG150" s="59">
        <f t="shared" ca="1" si="51"/>
        <v>0</v>
      </c>
      <c r="AH150" s="59">
        <f t="shared" ca="1" si="51"/>
        <v>1</v>
      </c>
    </row>
    <row r="151" spans="1:34" hidden="1" x14ac:dyDescent="0.25">
      <c r="A151" s="58">
        <f t="shared" ca="1" si="73"/>
        <v>2.9417103794966115</v>
      </c>
      <c r="B151" s="58">
        <f t="shared" ca="1" si="73"/>
        <v>3.6193191152740498</v>
      </c>
      <c r="C151" s="58">
        <f t="shared" ca="1" si="73"/>
        <v>7.8836214084445313</v>
      </c>
      <c r="D151" s="58">
        <f t="shared" ca="1" si="73"/>
        <v>2.0551464653331948</v>
      </c>
      <c r="E151" s="58">
        <f t="shared" ca="1" si="73"/>
        <v>1.6067899760500228</v>
      </c>
      <c r="F151" s="58">
        <f t="shared" ca="1" si="73"/>
        <v>2.3400943087038728</v>
      </c>
      <c r="G151" s="58">
        <f t="shared" ca="1" si="56"/>
        <v>10.825331787941142</v>
      </c>
      <c r="H151" s="58">
        <f t="shared" ca="1" si="57"/>
        <v>7.3369511535336791</v>
      </c>
      <c r="I151" s="58">
        <f t="shared" ca="1" si="58"/>
        <v>7.5662034000279457</v>
      </c>
      <c r="J151" s="58">
        <f t="shared" ca="1" si="59"/>
        <v>10.825331787941142</v>
      </c>
      <c r="K151" s="60"/>
      <c r="L151" s="8">
        <f t="shared" ca="1" si="60"/>
        <v>1</v>
      </c>
      <c r="M151" s="8">
        <f t="shared" ca="1" si="61"/>
        <v>0</v>
      </c>
      <c r="N151" s="8">
        <f t="shared" ca="1" si="62"/>
        <v>0</v>
      </c>
      <c r="P151" s="8">
        <f t="shared" ca="1" si="63"/>
        <v>1</v>
      </c>
      <c r="Q151" s="8">
        <f t="shared" ca="1" si="64"/>
        <v>0</v>
      </c>
      <c r="R151" s="8">
        <f t="shared" ca="1" si="65"/>
        <v>1</v>
      </c>
      <c r="S151" s="8">
        <f t="shared" ca="1" si="66"/>
        <v>0</v>
      </c>
      <c r="T151" s="8">
        <f t="shared" ca="1" si="67"/>
        <v>0</v>
      </c>
      <c r="U151" s="8">
        <f t="shared" ca="1" si="68"/>
        <v>0</v>
      </c>
      <c r="W151" s="58">
        <f t="shared" ca="1" si="70"/>
        <v>10.825331787941142</v>
      </c>
      <c r="X151" s="58">
        <f t="shared" ca="1" si="70"/>
        <v>7.3369511535336791</v>
      </c>
      <c r="Y151" s="58">
        <f t="shared" ca="1" si="70"/>
        <v>7.5662034000279457</v>
      </c>
      <c r="Z151" s="58">
        <f t="shared" ca="1" si="69"/>
        <v>10.825331787941142</v>
      </c>
      <c r="AA151" s="7" t="str">
        <f t="shared" ca="1" si="71"/>
        <v>AC</v>
      </c>
      <c r="AB151" s="60"/>
      <c r="AC151" s="59">
        <f t="shared" ca="1" si="52"/>
        <v>1</v>
      </c>
      <c r="AD151" s="59">
        <f t="shared" ca="1" si="51"/>
        <v>0</v>
      </c>
      <c r="AE151" s="59">
        <f t="shared" ca="1" si="51"/>
        <v>1</v>
      </c>
      <c r="AF151" s="59">
        <f t="shared" ca="1" si="51"/>
        <v>0</v>
      </c>
      <c r="AG151" s="59">
        <f t="shared" ca="1" si="51"/>
        <v>0</v>
      </c>
      <c r="AH151" s="59">
        <f t="shared" ca="1" si="51"/>
        <v>0</v>
      </c>
    </row>
    <row r="152" spans="1:34" hidden="1" x14ac:dyDescent="0.25">
      <c r="A152" s="58">
        <f t="shared" ca="1" si="73"/>
        <v>2.9326538454019677</v>
      </c>
      <c r="B152" s="58">
        <f t="shared" ca="1" si="73"/>
        <v>1.9737217798141069</v>
      </c>
      <c r="C152" s="58">
        <f t="shared" ca="1" si="73"/>
        <v>7.0760794973807482</v>
      </c>
      <c r="D152" s="58">
        <f t="shared" ca="1" si="73"/>
        <v>3.7130157713039234</v>
      </c>
      <c r="E152" s="58">
        <f t="shared" ca="1" si="73"/>
        <v>2.2625660730007957</v>
      </c>
      <c r="F152" s="58">
        <f t="shared" ca="1" si="73"/>
        <v>3.3657566268185697</v>
      </c>
      <c r="G152" s="58">
        <f t="shared" ca="1" si="56"/>
        <v>10.008733342782715</v>
      </c>
      <c r="H152" s="58">
        <f t="shared" ca="1" si="57"/>
        <v>10.011426243524461</v>
      </c>
      <c r="I152" s="58">
        <f t="shared" ca="1" si="58"/>
        <v>7.6020444796334719</v>
      </c>
      <c r="J152" s="58">
        <f t="shared" ca="1" si="59"/>
        <v>10.011426243524461</v>
      </c>
      <c r="K152" s="60"/>
      <c r="L152" s="8">
        <f t="shared" ca="1" si="60"/>
        <v>0</v>
      </c>
      <c r="M152" s="8">
        <f t="shared" ca="1" si="61"/>
        <v>1</v>
      </c>
      <c r="N152" s="8">
        <f t="shared" ca="1" si="62"/>
        <v>0</v>
      </c>
      <c r="P152" s="8">
        <f t="shared" ca="1" si="63"/>
        <v>1</v>
      </c>
      <c r="Q152" s="8">
        <f t="shared" ca="1" si="64"/>
        <v>0</v>
      </c>
      <c r="R152" s="8">
        <f t="shared" ca="1" si="65"/>
        <v>0</v>
      </c>
      <c r="S152" s="8">
        <f t="shared" ca="1" si="66"/>
        <v>1</v>
      </c>
      <c r="T152" s="8">
        <f t="shared" ca="1" si="67"/>
        <v>0</v>
      </c>
      <c r="U152" s="8">
        <f t="shared" ca="1" si="68"/>
        <v>1</v>
      </c>
      <c r="W152" s="58">
        <f t="shared" ca="1" si="70"/>
        <v>10.008733342782715</v>
      </c>
      <c r="X152" s="58">
        <f t="shared" ca="1" si="70"/>
        <v>10.011426243524461</v>
      </c>
      <c r="Y152" s="58">
        <f t="shared" ca="1" si="70"/>
        <v>7.6020444796334719</v>
      </c>
      <c r="Z152" s="58">
        <f t="shared" ca="1" si="69"/>
        <v>10.011426243524461</v>
      </c>
      <c r="AA152" s="7" t="str">
        <f t="shared" ca="1" si="71"/>
        <v>ADF</v>
      </c>
      <c r="AB152" s="60"/>
      <c r="AC152" s="59">
        <f t="shared" ca="1" si="52"/>
        <v>1</v>
      </c>
      <c r="AD152" s="59">
        <f t="shared" ca="1" si="51"/>
        <v>0</v>
      </c>
      <c r="AE152" s="59">
        <f t="shared" ca="1" si="51"/>
        <v>0</v>
      </c>
      <c r="AF152" s="59">
        <f t="shared" ca="1" si="51"/>
        <v>1</v>
      </c>
      <c r="AG152" s="59">
        <f t="shared" ca="1" si="51"/>
        <v>0</v>
      </c>
      <c r="AH152" s="59">
        <f t="shared" ca="1" si="51"/>
        <v>1</v>
      </c>
    </row>
    <row r="153" spans="1:34" hidden="1" x14ac:dyDescent="0.25">
      <c r="A153" s="58">
        <f t="shared" ca="1" si="73"/>
        <v>2.5999242300710197</v>
      </c>
      <c r="B153" s="58">
        <f t="shared" ca="1" si="73"/>
        <v>4.9249376075846083</v>
      </c>
      <c r="C153" s="58">
        <f t="shared" ca="1" si="73"/>
        <v>4.7731134287839652</v>
      </c>
      <c r="D153" s="58">
        <f t="shared" ca="1" si="73"/>
        <v>2.0894545033679521</v>
      </c>
      <c r="E153" s="58">
        <f t="shared" ca="1" si="73"/>
        <v>1.7106879646556123</v>
      </c>
      <c r="F153" s="58">
        <f t="shared" ca="1" si="73"/>
        <v>2.3098312412005786</v>
      </c>
      <c r="G153" s="58">
        <f t="shared" ca="1" si="56"/>
        <v>7.3730376588549849</v>
      </c>
      <c r="H153" s="58">
        <f t="shared" ca="1" si="57"/>
        <v>6.99920997463955</v>
      </c>
      <c r="I153" s="58">
        <f t="shared" ca="1" si="58"/>
        <v>8.9454568134407992</v>
      </c>
      <c r="J153" s="58">
        <f t="shared" ca="1" si="59"/>
        <v>8.9454568134407992</v>
      </c>
      <c r="K153" s="60"/>
      <c r="L153" s="8">
        <f t="shared" ca="1" si="60"/>
        <v>0</v>
      </c>
      <c r="M153" s="8">
        <f t="shared" ca="1" si="61"/>
        <v>0</v>
      </c>
      <c r="N153" s="8">
        <f t="shared" ca="1" si="62"/>
        <v>1</v>
      </c>
      <c r="P153" s="8">
        <f t="shared" ca="1" si="63"/>
        <v>0</v>
      </c>
      <c r="Q153" s="8">
        <f t="shared" ca="1" si="64"/>
        <v>1</v>
      </c>
      <c r="R153" s="8">
        <f t="shared" ca="1" si="65"/>
        <v>0</v>
      </c>
      <c r="S153" s="8">
        <f t="shared" ca="1" si="66"/>
        <v>0</v>
      </c>
      <c r="T153" s="8">
        <f t="shared" ca="1" si="67"/>
        <v>1</v>
      </c>
      <c r="U153" s="8">
        <f t="shared" ca="1" si="68"/>
        <v>1</v>
      </c>
      <c r="W153" s="58">
        <f t="shared" ca="1" si="70"/>
        <v>7.3730376588549849</v>
      </c>
      <c r="X153" s="58">
        <f t="shared" ca="1" si="70"/>
        <v>6.99920997463955</v>
      </c>
      <c r="Y153" s="58">
        <f t="shared" ca="1" si="70"/>
        <v>8.9454568134407992</v>
      </c>
      <c r="Z153" s="58">
        <f t="shared" ca="1" si="69"/>
        <v>8.9454568134407992</v>
      </c>
      <c r="AA153" s="7" t="str">
        <f t="shared" ca="1" si="71"/>
        <v>BEF</v>
      </c>
      <c r="AB153" s="60"/>
      <c r="AC153" s="59">
        <f t="shared" ca="1" si="52"/>
        <v>0</v>
      </c>
      <c r="AD153" s="59">
        <f t="shared" ca="1" si="51"/>
        <v>1</v>
      </c>
      <c r="AE153" s="59">
        <f t="shared" ca="1" si="51"/>
        <v>0</v>
      </c>
      <c r="AF153" s="59">
        <f t="shared" ca="1" si="51"/>
        <v>0</v>
      </c>
      <c r="AG153" s="59">
        <f t="shared" ca="1" si="51"/>
        <v>1</v>
      </c>
      <c r="AH153" s="59">
        <f t="shared" ca="1" si="51"/>
        <v>1</v>
      </c>
    </row>
    <row r="154" spans="1:34" hidden="1" x14ac:dyDescent="0.25">
      <c r="A154" s="58">
        <f t="shared" ca="1" si="73"/>
        <v>3.0635556110608841</v>
      </c>
      <c r="B154" s="58">
        <f t="shared" ca="1" si="73"/>
        <v>3.7509149944379674</v>
      </c>
      <c r="C154" s="58">
        <f t="shared" ca="1" si="73"/>
        <v>7.6421156558139298</v>
      </c>
      <c r="D154" s="58">
        <f t="shared" ca="1" si="73"/>
        <v>4.7660468087399579</v>
      </c>
      <c r="E154" s="58">
        <f t="shared" ca="1" si="73"/>
        <v>2.5708571179036834</v>
      </c>
      <c r="F154" s="58">
        <f t="shared" ca="1" si="73"/>
        <v>3.5993608162153734</v>
      </c>
      <c r="G154" s="58">
        <f t="shared" ca="1" si="56"/>
        <v>10.705671266874814</v>
      </c>
      <c r="H154" s="58">
        <f t="shared" ca="1" si="57"/>
        <v>11.428963236016216</v>
      </c>
      <c r="I154" s="58">
        <f t="shared" ca="1" si="58"/>
        <v>9.9211329285570251</v>
      </c>
      <c r="J154" s="58">
        <f t="shared" ca="1" si="59"/>
        <v>11.428963236016216</v>
      </c>
      <c r="K154" s="60"/>
      <c r="L154" s="8">
        <f t="shared" ca="1" si="60"/>
        <v>0</v>
      </c>
      <c r="M154" s="8">
        <f t="shared" ca="1" si="61"/>
        <v>1</v>
      </c>
      <c r="N154" s="8">
        <f t="shared" ca="1" si="62"/>
        <v>0</v>
      </c>
      <c r="P154" s="8">
        <f t="shared" ca="1" si="63"/>
        <v>1</v>
      </c>
      <c r="Q154" s="8">
        <f t="shared" ca="1" si="64"/>
        <v>0</v>
      </c>
      <c r="R154" s="8">
        <f t="shared" ca="1" si="65"/>
        <v>0</v>
      </c>
      <c r="S154" s="8">
        <f t="shared" ca="1" si="66"/>
        <v>1</v>
      </c>
      <c r="T154" s="8">
        <f t="shared" ca="1" si="67"/>
        <v>0</v>
      </c>
      <c r="U154" s="8">
        <f t="shared" ca="1" si="68"/>
        <v>1</v>
      </c>
      <c r="W154" s="58">
        <f t="shared" ca="1" si="70"/>
        <v>10.705671266874814</v>
      </c>
      <c r="X154" s="58">
        <f t="shared" ca="1" si="70"/>
        <v>11.428963236016216</v>
      </c>
      <c r="Y154" s="58">
        <f t="shared" ca="1" si="70"/>
        <v>9.9211329285570251</v>
      </c>
      <c r="Z154" s="58">
        <f t="shared" ca="1" si="69"/>
        <v>11.428963236016216</v>
      </c>
      <c r="AA154" s="7" t="str">
        <f t="shared" ca="1" si="71"/>
        <v>ADF</v>
      </c>
      <c r="AB154" s="60"/>
      <c r="AC154" s="59">
        <f t="shared" ca="1" si="52"/>
        <v>1</v>
      </c>
      <c r="AD154" s="59">
        <f t="shared" ca="1" si="51"/>
        <v>0</v>
      </c>
      <c r="AE154" s="59">
        <f t="shared" ca="1" si="51"/>
        <v>0</v>
      </c>
      <c r="AF154" s="59">
        <f t="shared" ref="AD154:AH205" ca="1" si="74">IFERROR(FIND(AF$4,$AA154)/FIND(AF$4,$AA154),0)</f>
        <v>1</v>
      </c>
      <c r="AG154" s="59">
        <f t="shared" ca="1" si="74"/>
        <v>0</v>
      </c>
      <c r="AH154" s="59">
        <f t="shared" ca="1" si="74"/>
        <v>1</v>
      </c>
    </row>
    <row r="155" spans="1:34" hidden="1" x14ac:dyDescent="0.25">
      <c r="A155" s="58">
        <f t="shared" ref="A155:F164" ca="1" si="75">A$2+(A$3-A$2)*RAND()</f>
        <v>3.6590157481078402</v>
      </c>
      <c r="B155" s="58">
        <f t="shared" ca="1" si="75"/>
        <v>2.5229042801669146</v>
      </c>
      <c r="C155" s="58">
        <f t="shared" ca="1" si="75"/>
        <v>5.7574905709684661</v>
      </c>
      <c r="D155" s="58">
        <f t="shared" ca="1" si="75"/>
        <v>5.1914876737454119</v>
      </c>
      <c r="E155" s="58">
        <f t="shared" ca="1" si="75"/>
        <v>2.5249421330841573</v>
      </c>
      <c r="F155" s="58">
        <f t="shared" ca="1" si="75"/>
        <v>2.25919832841489</v>
      </c>
      <c r="G155" s="58">
        <f t="shared" ca="1" si="56"/>
        <v>9.4165063190763068</v>
      </c>
      <c r="H155" s="58">
        <f t="shared" ca="1" si="57"/>
        <v>11.109701750268142</v>
      </c>
      <c r="I155" s="58">
        <f t="shared" ca="1" si="58"/>
        <v>7.3070447416659619</v>
      </c>
      <c r="J155" s="58">
        <f t="shared" ca="1" si="59"/>
        <v>11.109701750268142</v>
      </c>
      <c r="K155" s="60"/>
      <c r="L155" s="8">
        <f t="shared" ca="1" si="60"/>
        <v>0</v>
      </c>
      <c r="M155" s="8">
        <f t="shared" ca="1" si="61"/>
        <v>1</v>
      </c>
      <c r="N155" s="8">
        <f t="shared" ca="1" si="62"/>
        <v>0</v>
      </c>
      <c r="P155" s="8">
        <f t="shared" ca="1" si="63"/>
        <v>1</v>
      </c>
      <c r="Q155" s="8">
        <f t="shared" ca="1" si="64"/>
        <v>0</v>
      </c>
      <c r="R155" s="8">
        <f t="shared" ca="1" si="65"/>
        <v>0</v>
      </c>
      <c r="S155" s="8">
        <f t="shared" ca="1" si="66"/>
        <v>1</v>
      </c>
      <c r="T155" s="8">
        <f t="shared" ca="1" si="67"/>
        <v>0</v>
      </c>
      <c r="U155" s="8">
        <f t="shared" ca="1" si="68"/>
        <v>1</v>
      </c>
      <c r="W155" s="58">
        <f t="shared" ca="1" si="70"/>
        <v>9.4165063190763068</v>
      </c>
      <c r="X155" s="58">
        <f t="shared" ca="1" si="70"/>
        <v>11.109701750268142</v>
      </c>
      <c r="Y155" s="58">
        <f t="shared" ca="1" si="70"/>
        <v>7.3070447416659619</v>
      </c>
      <c r="Z155" s="58">
        <f t="shared" ca="1" si="69"/>
        <v>11.109701750268142</v>
      </c>
      <c r="AA155" s="7" t="str">
        <f t="shared" ca="1" si="71"/>
        <v>ADF</v>
      </c>
      <c r="AB155" s="60"/>
      <c r="AC155" s="59">
        <f t="shared" ca="1" si="52"/>
        <v>1</v>
      </c>
      <c r="AD155" s="59">
        <f t="shared" ca="1" si="74"/>
        <v>0</v>
      </c>
      <c r="AE155" s="59">
        <f t="shared" ca="1" si="74"/>
        <v>0</v>
      </c>
      <c r="AF155" s="59">
        <f t="shared" ca="1" si="74"/>
        <v>1</v>
      </c>
      <c r="AG155" s="59">
        <f t="shared" ca="1" si="74"/>
        <v>0</v>
      </c>
      <c r="AH155" s="59">
        <f t="shared" ca="1" si="74"/>
        <v>1</v>
      </c>
    </row>
    <row r="156" spans="1:34" hidden="1" x14ac:dyDescent="0.25">
      <c r="A156" s="58">
        <f t="shared" ca="1" si="75"/>
        <v>5.9996856893937629</v>
      </c>
      <c r="B156" s="58">
        <f t="shared" ca="1" si="75"/>
        <v>2.5276033957317443</v>
      </c>
      <c r="C156" s="58">
        <f t="shared" ca="1" si="75"/>
        <v>4.416913530214666</v>
      </c>
      <c r="D156" s="58">
        <f t="shared" ca="1" si="75"/>
        <v>3.43973890676016</v>
      </c>
      <c r="E156" s="58">
        <f t="shared" ca="1" si="75"/>
        <v>1.698632280368807</v>
      </c>
      <c r="F156" s="58">
        <f t="shared" ca="1" si="75"/>
        <v>3.1059277587969376</v>
      </c>
      <c r="G156" s="58">
        <f t="shared" ca="1" si="56"/>
        <v>10.416599219608429</v>
      </c>
      <c r="H156" s="58">
        <f t="shared" ca="1" si="57"/>
        <v>12.545352354950861</v>
      </c>
      <c r="I156" s="58">
        <f t="shared" ca="1" si="58"/>
        <v>7.3321634348974891</v>
      </c>
      <c r="J156" s="58">
        <f t="shared" ca="1" si="59"/>
        <v>12.545352354950861</v>
      </c>
      <c r="K156" s="60"/>
      <c r="L156" s="8">
        <f t="shared" ca="1" si="60"/>
        <v>0</v>
      </c>
      <c r="M156" s="8">
        <f t="shared" ca="1" si="61"/>
        <v>1</v>
      </c>
      <c r="N156" s="8">
        <f t="shared" ca="1" si="62"/>
        <v>0</v>
      </c>
      <c r="P156" s="8">
        <f t="shared" ca="1" si="63"/>
        <v>1</v>
      </c>
      <c r="Q156" s="8">
        <f t="shared" ca="1" si="64"/>
        <v>0</v>
      </c>
      <c r="R156" s="8">
        <f t="shared" ca="1" si="65"/>
        <v>0</v>
      </c>
      <c r="S156" s="8">
        <f t="shared" ca="1" si="66"/>
        <v>1</v>
      </c>
      <c r="T156" s="8">
        <f t="shared" ca="1" si="67"/>
        <v>0</v>
      </c>
      <c r="U156" s="8">
        <f t="shared" ca="1" si="68"/>
        <v>1</v>
      </c>
      <c r="W156" s="58">
        <f t="shared" ca="1" si="70"/>
        <v>10.416599219608429</v>
      </c>
      <c r="X156" s="58">
        <f t="shared" ca="1" si="70"/>
        <v>12.545352354950861</v>
      </c>
      <c r="Y156" s="58">
        <f t="shared" ca="1" si="70"/>
        <v>7.3321634348974891</v>
      </c>
      <c r="Z156" s="58">
        <f t="shared" ca="1" si="69"/>
        <v>12.545352354950861</v>
      </c>
      <c r="AA156" s="7" t="str">
        <f t="shared" ca="1" si="71"/>
        <v>ADF</v>
      </c>
      <c r="AB156" s="60"/>
      <c r="AC156" s="59">
        <f t="shared" ca="1" si="52"/>
        <v>1</v>
      </c>
      <c r="AD156" s="59">
        <f t="shared" ca="1" si="74"/>
        <v>0</v>
      </c>
      <c r="AE156" s="59">
        <f t="shared" ca="1" si="74"/>
        <v>0</v>
      </c>
      <c r="AF156" s="59">
        <f t="shared" ca="1" si="74"/>
        <v>1</v>
      </c>
      <c r="AG156" s="59">
        <f t="shared" ca="1" si="74"/>
        <v>0</v>
      </c>
      <c r="AH156" s="59">
        <f t="shared" ca="1" si="74"/>
        <v>1</v>
      </c>
    </row>
    <row r="157" spans="1:34" hidden="1" x14ac:dyDescent="0.25">
      <c r="A157" s="58">
        <f t="shared" ca="1" si="75"/>
        <v>5.7373321168742315</v>
      </c>
      <c r="B157" s="58">
        <f t="shared" ca="1" si="75"/>
        <v>1.7096989489741401</v>
      </c>
      <c r="C157" s="58">
        <f t="shared" ca="1" si="75"/>
        <v>6.8830419581548785</v>
      </c>
      <c r="D157" s="58">
        <f t="shared" ca="1" si="75"/>
        <v>2.5760835215833655</v>
      </c>
      <c r="E157" s="58">
        <f t="shared" ca="1" si="75"/>
        <v>2.0615393771599173</v>
      </c>
      <c r="F157" s="58">
        <f t="shared" ca="1" si="75"/>
        <v>2.1679264152058435</v>
      </c>
      <c r="G157" s="58">
        <f t="shared" ca="1" si="56"/>
        <v>12.62037407502911</v>
      </c>
      <c r="H157" s="58">
        <f t="shared" ca="1" si="57"/>
        <v>10.48134205366344</v>
      </c>
      <c r="I157" s="58">
        <f t="shared" ca="1" si="58"/>
        <v>5.9391647413399014</v>
      </c>
      <c r="J157" s="58">
        <f t="shared" ca="1" si="59"/>
        <v>12.62037407502911</v>
      </c>
      <c r="K157" s="60"/>
      <c r="L157" s="8">
        <f t="shared" ca="1" si="60"/>
        <v>1</v>
      </c>
      <c r="M157" s="8">
        <f t="shared" ca="1" si="61"/>
        <v>0</v>
      </c>
      <c r="N157" s="8">
        <f t="shared" ca="1" si="62"/>
        <v>0</v>
      </c>
      <c r="P157" s="8">
        <f t="shared" ca="1" si="63"/>
        <v>1</v>
      </c>
      <c r="Q157" s="8">
        <f t="shared" ca="1" si="64"/>
        <v>0</v>
      </c>
      <c r="R157" s="8">
        <f t="shared" ca="1" si="65"/>
        <v>1</v>
      </c>
      <c r="S157" s="8">
        <f t="shared" ca="1" si="66"/>
        <v>0</v>
      </c>
      <c r="T157" s="8">
        <f t="shared" ca="1" si="67"/>
        <v>0</v>
      </c>
      <c r="U157" s="8">
        <f t="shared" ca="1" si="68"/>
        <v>0</v>
      </c>
      <c r="W157" s="58">
        <f t="shared" ca="1" si="70"/>
        <v>12.62037407502911</v>
      </c>
      <c r="X157" s="58">
        <f t="shared" ca="1" si="70"/>
        <v>10.48134205366344</v>
      </c>
      <c r="Y157" s="58">
        <f t="shared" ca="1" si="70"/>
        <v>5.9391647413399014</v>
      </c>
      <c r="Z157" s="58">
        <f t="shared" ca="1" si="69"/>
        <v>12.62037407502911</v>
      </c>
      <c r="AA157" s="7" t="str">
        <f t="shared" ca="1" si="71"/>
        <v>AC</v>
      </c>
      <c r="AB157" s="60"/>
      <c r="AC157" s="59">
        <f t="shared" ca="1" si="52"/>
        <v>1</v>
      </c>
      <c r="AD157" s="59">
        <f t="shared" ca="1" si="74"/>
        <v>0</v>
      </c>
      <c r="AE157" s="59">
        <f t="shared" ca="1" si="74"/>
        <v>1</v>
      </c>
      <c r="AF157" s="59">
        <f t="shared" ca="1" si="74"/>
        <v>0</v>
      </c>
      <c r="AG157" s="59">
        <f t="shared" ca="1" si="74"/>
        <v>0</v>
      </c>
      <c r="AH157" s="59">
        <f t="shared" ca="1" si="74"/>
        <v>0</v>
      </c>
    </row>
    <row r="158" spans="1:34" hidden="1" x14ac:dyDescent="0.25">
      <c r="A158" s="58">
        <f t="shared" ca="1" si="75"/>
        <v>2.4548611355186791</v>
      </c>
      <c r="B158" s="58">
        <f t="shared" ca="1" si="75"/>
        <v>3.5566643072506072</v>
      </c>
      <c r="C158" s="58">
        <f t="shared" ca="1" si="75"/>
        <v>4.5493820856785359</v>
      </c>
      <c r="D158" s="58">
        <f t="shared" ca="1" si="75"/>
        <v>3.0445966706778691</v>
      </c>
      <c r="E158" s="58">
        <f t="shared" ca="1" si="75"/>
        <v>1.0202438562546874</v>
      </c>
      <c r="F158" s="58">
        <f t="shared" ca="1" si="75"/>
        <v>3.781032218804647</v>
      </c>
      <c r="G158" s="58">
        <f t="shared" ca="1" si="56"/>
        <v>7.004243221197215</v>
      </c>
      <c r="H158" s="58">
        <f t="shared" ca="1" si="57"/>
        <v>9.2804900250011961</v>
      </c>
      <c r="I158" s="58">
        <f t="shared" ca="1" si="58"/>
        <v>8.3579403823099412</v>
      </c>
      <c r="J158" s="58">
        <f t="shared" ca="1" si="59"/>
        <v>9.2804900250011961</v>
      </c>
      <c r="K158" s="60"/>
      <c r="L158" s="8">
        <f t="shared" ca="1" si="60"/>
        <v>0</v>
      </c>
      <c r="M158" s="8">
        <f t="shared" ca="1" si="61"/>
        <v>1</v>
      </c>
      <c r="N158" s="8">
        <f t="shared" ca="1" si="62"/>
        <v>0</v>
      </c>
      <c r="P158" s="8">
        <f t="shared" ca="1" si="63"/>
        <v>1</v>
      </c>
      <c r="Q158" s="8">
        <f t="shared" ca="1" si="64"/>
        <v>0</v>
      </c>
      <c r="R158" s="8">
        <f t="shared" ca="1" si="65"/>
        <v>0</v>
      </c>
      <c r="S158" s="8">
        <f t="shared" ca="1" si="66"/>
        <v>1</v>
      </c>
      <c r="T158" s="8">
        <f t="shared" ca="1" si="67"/>
        <v>0</v>
      </c>
      <c r="U158" s="8">
        <f t="shared" ca="1" si="68"/>
        <v>1</v>
      </c>
      <c r="W158" s="58">
        <f t="shared" ca="1" si="70"/>
        <v>7.004243221197215</v>
      </c>
      <c r="X158" s="58">
        <f t="shared" ca="1" si="70"/>
        <v>9.2804900250011961</v>
      </c>
      <c r="Y158" s="58">
        <f t="shared" ca="1" si="70"/>
        <v>8.3579403823099412</v>
      </c>
      <c r="Z158" s="58">
        <f t="shared" ca="1" si="69"/>
        <v>9.2804900250011961</v>
      </c>
      <c r="AA158" s="7" t="str">
        <f t="shared" ca="1" si="71"/>
        <v>ADF</v>
      </c>
      <c r="AB158" s="60"/>
      <c r="AC158" s="59">
        <f t="shared" ca="1" si="52"/>
        <v>1</v>
      </c>
      <c r="AD158" s="59">
        <f t="shared" ca="1" si="74"/>
        <v>0</v>
      </c>
      <c r="AE158" s="59">
        <f t="shared" ca="1" si="74"/>
        <v>0</v>
      </c>
      <c r="AF158" s="59">
        <f t="shared" ca="1" si="74"/>
        <v>1</v>
      </c>
      <c r="AG158" s="59">
        <f t="shared" ca="1" si="74"/>
        <v>0</v>
      </c>
      <c r="AH158" s="59">
        <f t="shared" ca="1" si="74"/>
        <v>1</v>
      </c>
    </row>
    <row r="159" spans="1:34" hidden="1" x14ac:dyDescent="0.25">
      <c r="A159" s="58">
        <f t="shared" ca="1" si="75"/>
        <v>2.3903270021800584</v>
      </c>
      <c r="B159" s="58">
        <f t="shared" ca="1" si="75"/>
        <v>2.6066397921280231</v>
      </c>
      <c r="C159" s="58">
        <f t="shared" ca="1" si="75"/>
        <v>6.8882492960080022</v>
      </c>
      <c r="D159" s="58">
        <f t="shared" ca="1" si="75"/>
        <v>3.6245219245502489</v>
      </c>
      <c r="E159" s="58">
        <f t="shared" ca="1" si="75"/>
        <v>2.0578263386066227</v>
      </c>
      <c r="F159" s="58">
        <f t="shared" ca="1" si="75"/>
        <v>2.2904420150740519</v>
      </c>
      <c r="G159" s="58">
        <f t="shared" ca="1" si="56"/>
        <v>9.2785762981880602</v>
      </c>
      <c r="H159" s="58">
        <f t="shared" ca="1" si="57"/>
        <v>8.3052909418043583</v>
      </c>
      <c r="I159" s="58">
        <f t="shared" ca="1" si="58"/>
        <v>6.9549081458086972</v>
      </c>
      <c r="J159" s="58">
        <f t="shared" ca="1" si="59"/>
        <v>9.2785762981880602</v>
      </c>
      <c r="K159" s="60"/>
      <c r="L159" s="8">
        <f t="shared" ca="1" si="60"/>
        <v>1</v>
      </c>
      <c r="M159" s="8">
        <f t="shared" ca="1" si="61"/>
        <v>0</v>
      </c>
      <c r="N159" s="8">
        <f t="shared" ca="1" si="62"/>
        <v>0</v>
      </c>
      <c r="P159" s="8">
        <f t="shared" ca="1" si="63"/>
        <v>1</v>
      </c>
      <c r="Q159" s="8">
        <f t="shared" ca="1" si="64"/>
        <v>0</v>
      </c>
      <c r="R159" s="8">
        <f t="shared" ca="1" si="65"/>
        <v>1</v>
      </c>
      <c r="S159" s="8">
        <f t="shared" ca="1" si="66"/>
        <v>0</v>
      </c>
      <c r="T159" s="8">
        <f t="shared" ca="1" si="67"/>
        <v>0</v>
      </c>
      <c r="U159" s="8">
        <f t="shared" ca="1" si="68"/>
        <v>0</v>
      </c>
      <c r="W159" s="58">
        <f t="shared" ca="1" si="70"/>
        <v>9.2785762981880602</v>
      </c>
      <c r="X159" s="58">
        <f t="shared" ca="1" si="70"/>
        <v>8.3052909418043583</v>
      </c>
      <c r="Y159" s="58">
        <f t="shared" ca="1" si="70"/>
        <v>6.9549081458086972</v>
      </c>
      <c r="Z159" s="58">
        <f t="shared" ca="1" si="69"/>
        <v>9.2785762981880602</v>
      </c>
      <c r="AA159" s="7" t="str">
        <f t="shared" ca="1" si="71"/>
        <v>AC</v>
      </c>
      <c r="AB159" s="60"/>
      <c r="AC159" s="59">
        <f t="shared" ca="1" si="52"/>
        <v>1</v>
      </c>
      <c r="AD159" s="59">
        <f t="shared" ca="1" si="74"/>
        <v>0</v>
      </c>
      <c r="AE159" s="59">
        <f t="shared" ca="1" si="74"/>
        <v>1</v>
      </c>
      <c r="AF159" s="59">
        <f t="shared" ca="1" si="74"/>
        <v>0</v>
      </c>
      <c r="AG159" s="59">
        <f t="shared" ca="1" si="74"/>
        <v>0</v>
      </c>
      <c r="AH159" s="59">
        <f t="shared" ca="1" si="74"/>
        <v>0</v>
      </c>
    </row>
    <row r="160" spans="1:34" hidden="1" x14ac:dyDescent="0.25">
      <c r="A160" s="58">
        <f t="shared" ca="1" si="75"/>
        <v>4.9689821820891691</v>
      </c>
      <c r="B160" s="58">
        <f t="shared" ca="1" si="75"/>
        <v>2.3138732394778163</v>
      </c>
      <c r="C160" s="58">
        <f t="shared" ca="1" si="75"/>
        <v>6.6543207375303099</v>
      </c>
      <c r="D160" s="58">
        <f t="shared" ca="1" si="75"/>
        <v>3.5307108547587664</v>
      </c>
      <c r="E160" s="58">
        <f t="shared" ca="1" si="75"/>
        <v>1.971786310034416</v>
      </c>
      <c r="F160" s="58">
        <f t="shared" ca="1" si="75"/>
        <v>3.0558023795088447</v>
      </c>
      <c r="G160" s="58">
        <f t="shared" ca="1" si="56"/>
        <v>11.62330291961948</v>
      </c>
      <c r="H160" s="58">
        <f t="shared" ca="1" si="57"/>
        <v>11.555495416356781</v>
      </c>
      <c r="I160" s="58">
        <f t="shared" ca="1" si="58"/>
        <v>7.3414619290210767</v>
      </c>
      <c r="J160" s="58">
        <f t="shared" ca="1" si="59"/>
        <v>11.62330291961948</v>
      </c>
      <c r="K160" s="60"/>
      <c r="L160" s="8">
        <f t="shared" ca="1" si="60"/>
        <v>1</v>
      </c>
      <c r="M160" s="8">
        <f t="shared" ca="1" si="61"/>
        <v>0</v>
      </c>
      <c r="N160" s="8">
        <f t="shared" ca="1" si="62"/>
        <v>0</v>
      </c>
      <c r="P160" s="8">
        <f t="shared" ca="1" si="63"/>
        <v>1</v>
      </c>
      <c r="Q160" s="8">
        <f t="shared" ca="1" si="64"/>
        <v>0</v>
      </c>
      <c r="R160" s="8">
        <f t="shared" ca="1" si="65"/>
        <v>1</v>
      </c>
      <c r="S160" s="8">
        <f t="shared" ca="1" si="66"/>
        <v>0</v>
      </c>
      <c r="T160" s="8">
        <f t="shared" ca="1" si="67"/>
        <v>0</v>
      </c>
      <c r="U160" s="8">
        <f t="shared" ca="1" si="68"/>
        <v>0</v>
      </c>
      <c r="W160" s="58">
        <f t="shared" ca="1" si="70"/>
        <v>11.62330291961948</v>
      </c>
      <c r="X160" s="58">
        <f t="shared" ca="1" si="70"/>
        <v>11.555495416356781</v>
      </c>
      <c r="Y160" s="58">
        <f t="shared" ca="1" si="70"/>
        <v>7.3414619290210767</v>
      </c>
      <c r="Z160" s="58">
        <f t="shared" ca="1" si="69"/>
        <v>11.62330291961948</v>
      </c>
      <c r="AA160" s="7" t="str">
        <f t="shared" ca="1" si="71"/>
        <v>AC</v>
      </c>
      <c r="AB160" s="60"/>
      <c r="AC160" s="59">
        <f t="shared" ca="1" si="52"/>
        <v>1</v>
      </c>
      <c r="AD160" s="59">
        <f t="shared" ca="1" si="74"/>
        <v>0</v>
      </c>
      <c r="AE160" s="59">
        <f t="shared" ca="1" si="74"/>
        <v>1</v>
      </c>
      <c r="AF160" s="59">
        <f t="shared" ca="1" si="74"/>
        <v>0</v>
      </c>
      <c r="AG160" s="59">
        <f t="shared" ca="1" si="74"/>
        <v>0</v>
      </c>
      <c r="AH160" s="59">
        <f t="shared" ca="1" si="74"/>
        <v>0</v>
      </c>
    </row>
    <row r="161" spans="1:34" hidden="1" x14ac:dyDescent="0.25">
      <c r="A161" s="58">
        <f t="shared" ca="1" si="75"/>
        <v>5.8819367426986693</v>
      </c>
      <c r="B161" s="58">
        <f t="shared" ca="1" si="75"/>
        <v>2.1683501489046866</v>
      </c>
      <c r="C161" s="58">
        <f t="shared" ca="1" si="75"/>
        <v>4.7708658251565588</v>
      </c>
      <c r="D161" s="58">
        <f t="shared" ca="1" si="75"/>
        <v>5.615171655862806</v>
      </c>
      <c r="E161" s="58">
        <f t="shared" ca="1" si="75"/>
        <v>1.9332189094361099</v>
      </c>
      <c r="F161" s="58">
        <f t="shared" ca="1" si="75"/>
        <v>3.3186803081718459</v>
      </c>
      <c r="G161" s="58">
        <f t="shared" ca="1" si="56"/>
        <v>10.652802567855229</v>
      </c>
      <c r="H161" s="58">
        <f t="shared" ca="1" si="57"/>
        <v>14.815788706733322</v>
      </c>
      <c r="I161" s="58">
        <f t="shared" ca="1" si="58"/>
        <v>7.4202493665126426</v>
      </c>
      <c r="J161" s="58">
        <f t="shared" ca="1" si="59"/>
        <v>14.815788706733322</v>
      </c>
      <c r="K161" s="60"/>
      <c r="L161" s="8">
        <f t="shared" ca="1" si="60"/>
        <v>0</v>
      </c>
      <c r="M161" s="8">
        <f t="shared" ca="1" si="61"/>
        <v>1</v>
      </c>
      <c r="N161" s="8">
        <f t="shared" ca="1" si="62"/>
        <v>0</v>
      </c>
      <c r="P161" s="8">
        <f t="shared" ca="1" si="63"/>
        <v>1</v>
      </c>
      <c r="Q161" s="8">
        <f t="shared" ca="1" si="64"/>
        <v>0</v>
      </c>
      <c r="R161" s="8">
        <f t="shared" ca="1" si="65"/>
        <v>0</v>
      </c>
      <c r="S161" s="8">
        <f t="shared" ca="1" si="66"/>
        <v>1</v>
      </c>
      <c r="T161" s="8">
        <f t="shared" ca="1" si="67"/>
        <v>0</v>
      </c>
      <c r="U161" s="8">
        <f t="shared" ca="1" si="68"/>
        <v>1</v>
      </c>
      <c r="W161" s="58">
        <f t="shared" ca="1" si="70"/>
        <v>10.652802567855229</v>
      </c>
      <c r="X161" s="58">
        <f t="shared" ca="1" si="70"/>
        <v>14.815788706733322</v>
      </c>
      <c r="Y161" s="58">
        <f t="shared" ca="1" si="70"/>
        <v>7.4202493665126426</v>
      </c>
      <c r="Z161" s="58">
        <f t="shared" ca="1" si="69"/>
        <v>14.815788706733322</v>
      </c>
      <c r="AA161" s="7" t="str">
        <f t="shared" ca="1" si="71"/>
        <v>ADF</v>
      </c>
      <c r="AB161" s="60"/>
      <c r="AC161" s="59">
        <f t="shared" ca="1" si="52"/>
        <v>1</v>
      </c>
      <c r="AD161" s="59">
        <f t="shared" ca="1" si="74"/>
        <v>0</v>
      </c>
      <c r="AE161" s="59">
        <f t="shared" ca="1" si="74"/>
        <v>0</v>
      </c>
      <c r="AF161" s="59">
        <f t="shared" ca="1" si="74"/>
        <v>1</v>
      </c>
      <c r="AG161" s="59">
        <f t="shared" ca="1" si="74"/>
        <v>0</v>
      </c>
      <c r="AH161" s="59">
        <f t="shared" ca="1" si="74"/>
        <v>1</v>
      </c>
    </row>
    <row r="162" spans="1:34" hidden="1" x14ac:dyDescent="0.25">
      <c r="A162" s="58">
        <f t="shared" ca="1" si="75"/>
        <v>4.2458623653597876</v>
      </c>
      <c r="B162" s="58">
        <f t="shared" ca="1" si="75"/>
        <v>4.734293765567001</v>
      </c>
      <c r="C162" s="58">
        <f t="shared" ca="1" si="75"/>
        <v>5.1523642854280531</v>
      </c>
      <c r="D162" s="58">
        <f t="shared" ca="1" si="75"/>
        <v>4.5728389326918322</v>
      </c>
      <c r="E162" s="58">
        <f t="shared" ca="1" si="75"/>
        <v>1.1446978554451468</v>
      </c>
      <c r="F162" s="58">
        <f t="shared" ca="1" si="75"/>
        <v>3.5016000989308753</v>
      </c>
      <c r="G162" s="58">
        <f t="shared" ca="1" si="56"/>
        <v>9.3982266507878407</v>
      </c>
      <c r="H162" s="58">
        <f t="shared" ca="1" si="57"/>
        <v>12.320301396982495</v>
      </c>
      <c r="I162" s="58">
        <f t="shared" ca="1" si="58"/>
        <v>9.3805917199430233</v>
      </c>
      <c r="J162" s="58">
        <f t="shared" ca="1" si="59"/>
        <v>12.320301396982495</v>
      </c>
      <c r="K162" s="60"/>
      <c r="L162" s="8">
        <f t="shared" ca="1" si="60"/>
        <v>0</v>
      </c>
      <c r="M162" s="8">
        <f t="shared" ca="1" si="61"/>
        <v>1</v>
      </c>
      <c r="N162" s="8">
        <f t="shared" ca="1" si="62"/>
        <v>0</v>
      </c>
      <c r="P162" s="8">
        <f t="shared" ca="1" si="63"/>
        <v>1</v>
      </c>
      <c r="Q162" s="8">
        <f t="shared" ca="1" si="64"/>
        <v>0</v>
      </c>
      <c r="R162" s="8">
        <f t="shared" ca="1" si="65"/>
        <v>0</v>
      </c>
      <c r="S162" s="8">
        <f t="shared" ca="1" si="66"/>
        <v>1</v>
      </c>
      <c r="T162" s="8">
        <f t="shared" ca="1" si="67"/>
        <v>0</v>
      </c>
      <c r="U162" s="8">
        <f t="shared" ca="1" si="68"/>
        <v>1</v>
      </c>
      <c r="W162" s="58">
        <f t="shared" ca="1" si="70"/>
        <v>9.3982266507878407</v>
      </c>
      <c r="X162" s="58">
        <f t="shared" ca="1" si="70"/>
        <v>12.320301396982495</v>
      </c>
      <c r="Y162" s="58">
        <f t="shared" ca="1" si="70"/>
        <v>9.3805917199430233</v>
      </c>
      <c r="Z162" s="58">
        <f t="shared" ca="1" si="69"/>
        <v>12.320301396982495</v>
      </c>
      <c r="AA162" s="7" t="str">
        <f t="shared" ca="1" si="71"/>
        <v>ADF</v>
      </c>
      <c r="AB162" s="60"/>
      <c r="AC162" s="59">
        <f t="shared" ca="1" si="52"/>
        <v>1</v>
      </c>
      <c r="AD162" s="59">
        <f t="shared" ca="1" si="74"/>
        <v>0</v>
      </c>
      <c r="AE162" s="59">
        <f t="shared" ca="1" si="74"/>
        <v>0</v>
      </c>
      <c r="AF162" s="59">
        <f t="shared" ca="1" si="74"/>
        <v>1</v>
      </c>
      <c r="AG162" s="59">
        <f t="shared" ca="1" si="74"/>
        <v>0</v>
      </c>
      <c r="AH162" s="59">
        <f t="shared" ca="1" si="74"/>
        <v>1</v>
      </c>
    </row>
    <row r="163" spans="1:34" hidden="1" x14ac:dyDescent="0.25">
      <c r="A163" s="58">
        <f t="shared" ca="1" si="75"/>
        <v>2.4688690549711714</v>
      </c>
      <c r="B163" s="58">
        <f t="shared" ca="1" si="75"/>
        <v>2.36320575735669</v>
      </c>
      <c r="C163" s="58">
        <f t="shared" ca="1" si="75"/>
        <v>5.6088957913981616</v>
      </c>
      <c r="D163" s="58">
        <f t="shared" ca="1" si="75"/>
        <v>5.6068914184328253</v>
      </c>
      <c r="E163" s="58">
        <f t="shared" ca="1" si="75"/>
        <v>1.4707266119152171</v>
      </c>
      <c r="F163" s="58">
        <f t="shared" ca="1" si="75"/>
        <v>3.9647634513493113</v>
      </c>
      <c r="G163" s="58">
        <f t="shared" ca="1" si="56"/>
        <v>8.0777648463693339</v>
      </c>
      <c r="H163" s="58">
        <f t="shared" ca="1" si="57"/>
        <v>12.040523924753307</v>
      </c>
      <c r="I163" s="58">
        <f t="shared" ca="1" si="58"/>
        <v>7.7986958206212185</v>
      </c>
      <c r="J163" s="58">
        <f t="shared" ca="1" si="59"/>
        <v>12.040523924753307</v>
      </c>
      <c r="K163" s="60"/>
      <c r="L163" s="8">
        <f t="shared" ca="1" si="60"/>
        <v>0</v>
      </c>
      <c r="M163" s="8">
        <f t="shared" ca="1" si="61"/>
        <v>1</v>
      </c>
      <c r="N163" s="8">
        <f t="shared" ca="1" si="62"/>
        <v>0</v>
      </c>
      <c r="P163" s="8">
        <f t="shared" ca="1" si="63"/>
        <v>1</v>
      </c>
      <c r="Q163" s="8">
        <f t="shared" ca="1" si="64"/>
        <v>0</v>
      </c>
      <c r="R163" s="8">
        <f t="shared" ca="1" si="65"/>
        <v>0</v>
      </c>
      <c r="S163" s="8">
        <f t="shared" ca="1" si="66"/>
        <v>1</v>
      </c>
      <c r="T163" s="8">
        <f t="shared" ca="1" si="67"/>
        <v>0</v>
      </c>
      <c r="U163" s="8">
        <f t="shared" ca="1" si="68"/>
        <v>1</v>
      </c>
      <c r="W163" s="58">
        <f t="shared" ca="1" si="70"/>
        <v>8.0777648463693339</v>
      </c>
      <c r="X163" s="58">
        <f t="shared" ca="1" si="70"/>
        <v>12.040523924753307</v>
      </c>
      <c r="Y163" s="58">
        <f t="shared" ca="1" si="70"/>
        <v>7.7986958206212185</v>
      </c>
      <c r="Z163" s="58">
        <f t="shared" ca="1" si="69"/>
        <v>12.040523924753307</v>
      </c>
      <c r="AA163" s="7" t="str">
        <f t="shared" ca="1" si="71"/>
        <v>ADF</v>
      </c>
      <c r="AB163" s="60"/>
      <c r="AC163" s="59">
        <f t="shared" ca="1" si="52"/>
        <v>1</v>
      </c>
      <c r="AD163" s="59">
        <f t="shared" ca="1" si="74"/>
        <v>0</v>
      </c>
      <c r="AE163" s="59">
        <f t="shared" ca="1" si="74"/>
        <v>0</v>
      </c>
      <c r="AF163" s="59">
        <f t="shared" ca="1" si="74"/>
        <v>1</v>
      </c>
      <c r="AG163" s="59">
        <f t="shared" ca="1" si="74"/>
        <v>0</v>
      </c>
      <c r="AH163" s="59">
        <f t="shared" ca="1" si="74"/>
        <v>1</v>
      </c>
    </row>
    <row r="164" spans="1:34" hidden="1" x14ac:dyDescent="0.25">
      <c r="A164" s="58">
        <f t="shared" ca="1" si="75"/>
        <v>5.9718934120288694</v>
      </c>
      <c r="B164" s="58">
        <f t="shared" ca="1" si="75"/>
        <v>2.287330867350954</v>
      </c>
      <c r="C164" s="58">
        <f t="shared" ca="1" si="75"/>
        <v>7.3434404060325829</v>
      </c>
      <c r="D164" s="58">
        <f t="shared" ca="1" si="75"/>
        <v>4.4247165325545801</v>
      </c>
      <c r="E164" s="58">
        <f t="shared" ca="1" si="75"/>
        <v>2.181767331239767</v>
      </c>
      <c r="F164" s="58">
        <f t="shared" ca="1" si="75"/>
        <v>3.1818525295770295</v>
      </c>
      <c r="G164" s="58">
        <f t="shared" ca="1" si="56"/>
        <v>13.315333818061452</v>
      </c>
      <c r="H164" s="58">
        <f t="shared" ca="1" si="57"/>
        <v>13.578462474160478</v>
      </c>
      <c r="I164" s="58">
        <f t="shared" ca="1" si="58"/>
        <v>7.6509507281677509</v>
      </c>
      <c r="J164" s="58">
        <f t="shared" ca="1" si="59"/>
        <v>13.578462474160478</v>
      </c>
      <c r="K164" s="60"/>
      <c r="L164" s="8">
        <f t="shared" ca="1" si="60"/>
        <v>0</v>
      </c>
      <c r="M164" s="8">
        <f t="shared" ca="1" si="61"/>
        <v>1</v>
      </c>
      <c r="N164" s="8">
        <f t="shared" ca="1" si="62"/>
        <v>0</v>
      </c>
      <c r="P164" s="8">
        <f t="shared" ca="1" si="63"/>
        <v>1</v>
      </c>
      <c r="Q164" s="8">
        <f t="shared" ca="1" si="64"/>
        <v>0</v>
      </c>
      <c r="R164" s="8">
        <f t="shared" ca="1" si="65"/>
        <v>0</v>
      </c>
      <c r="S164" s="8">
        <f t="shared" ca="1" si="66"/>
        <v>1</v>
      </c>
      <c r="T164" s="8">
        <f t="shared" ca="1" si="67"/>
        <v>0</v>
      </c>
      <c r="U164" s="8">
        <f t="shared" ca="1" si="68"/>
        <v>1</v>
      </c>
      <c r="W164" s="58">
        <f t="shared" ca="1" si="70"/>
        <v>13.315333818061452</v>
      </c>
      <c r="X164" s="58">
        <f t="shared" ca="1" si="70"/>
        <v>13.578462474160478</v>
      </c>
      <c r="Y164" s="58">
        <f t="shared" ca="1" si="70"/>
        <v>7.6509507281677509</v>
      </c>
      <c r="Z164" s="58">
        <f t="shared" ca="1" si="69"/>
        <v>13.578462474160478</v>
      </c>
      <c r="AA164" s="7" t="str">
        <f t="shared" ca="1" si="71"/>
        <v>ADF</v>
      </c>
      <c r="AB164" s="60"/>
      <c r="AC164" s="59">
        <f t="shared" ca="1" si="52"/>
        <v>1</v>
      </c>
      <c r="AD164" s="59">
        <f t="shared" ca="1" si="74"/>
        <v>0</v>
      </c>
      <c r="AE164" s="59">
        <f t="shared" ca="1" si="74"/>
        <v>0</v>
      </c>
      <c r="AF164" s="59">
        <f t="shared" ca="1" si="74"/>
        <v>1</v>
      </c>
      <c r="AG164" s="59">
        <f t="shared" ca="1" si="74"/>
        <v>0</v>
      </c>
      <c r="AH164" s="59">
        <f t="shared" ca="1" si="74"/>
        <v>1</v>
      </c>
    </row>
    <row r="165" spans="1:34" hidden="1" x14ac:dyDescent="0.25">
      <c r="A165" s="58">
        <f t="shared" ref="A165:F174" ca="1" si="76">A$2+(A$3-A$2)*RAND()</f>
        <v>5.4312648978254252</v>
      </c>
      <c r="B165" s="58">
        <f t="shared" ca="1" si="76"/>
        <v>4.859632822439826</v>
      </c>
      <c r="C165" s="58">
        <f t="shared" ca="1" si="76"/>
        <v>7.0276054234130108</v>
      </c>
      <c r="D165" s="58">
        <f t="shared" ca="1" si="76"/>
        <v>4.6722376811450763</v>
      </c>
      <c r="E165" s="58">
        <f t="shared" ca="1" si="76"/>
        <v>2.9835486191305014</v>
      </c>
      <c r="F165" s="58">
        <f t="shared" ca="1" si="76"/>
        <v>2.9752828996207965</v>
      </c>
      <c r="G165" s="58">
        <f t="shared" ca="1" si="56"/>
        <v>12.458870321238436</v>
      </c>
      <c r="H165" s="58">
        <f t="shared" ca="1" si="57"/>
        <v>13.0787854785913</v>
      </c>
      <c r="I165" s="58">
        <f t="shared" ca="1" si="58"/>
        <v>10.818464341191124</v>
      </c>
      <c r="J165" s="58">
        <f t="shared" ca="1" si="59"/>
        <v>13.0787854785913</v>
      </c>
      <c r="K165" s="60"/>
      <c r="L165" s="8">
        <f t="shared" ca="1" si="60"/>
        <v>0</v>
      </c>
      <c r="M165" s="8">
        <f t="shared" ca="1" si="61"/>
        <v>1</v>
      </c>
      <c r="N165" s="8">
        <f t="shared" ca="1" si="62"/>
        <v>0</v>
      </c>
      <c r="P165" s="8">
        <f t="shared" ca="1" si="63"/>
        <v>1</v>
      </c>
      <c r="Q165" s="8">
        <f t="shared" ca="1" si="64"/>
        <v>0</v>
      </c>
      <c r="R165" s="8">
        <f t="shared" ca="1" si="65"/>
        <v>0</v>
      </c>
      <c r="S165" s="8">
        <f t="shared" ca="1" si="66"/>
        <v>1</v>
      </c>
      <c r="T165" s="8">
        <f t="shared" ca="1" si="67"/>
        <v>0</v>
      </c>
      <c r="U165" s="8">
        <f t="shared" ca="1" si="68"/>
        <v>1</v>
      </c>
      <c r="W165" s="58">
        <f t="shared" ca="1" si="70"/>
        <v>12.458870321238436</v>
      </c>
      <c r="X165" s="58">
        <f t="shared" ca="1" si="70"/>
        <v>13.0787854785913</v>
      </c>
      <c r="Y165" s="58">
        <f t="shared" ca="1" si="70"/>
        <v>10.818464341191124</v>
      </c>
      <c r="Z165" s="58">
        <f t="shared" ca="1" si="69"/>
        <v>13.0787854785913</v>
      </c>
      <c r="AA165" s="7" t="str">
        <f t="shared" ca="1" si="71"/>
        <v>ADF</v>
      </c>
      <c r="AB165" s="60"/>
      <c r="AC165" s="59">
        <f t="shared" ca="1" si="52"/>
        <v>1</v>
      </c>
      <c r="AD165" s="59">
        <f t="shared" ca="1" si="74"/>
        <v>0</v>
      </c>
      <c r="AE165" s="59">
        <f t="shared" ca="1" si="74"/>
        <v>0</v>
      </c>
      <c r="AF165" s="59">
        <f t="shared" ca="1" si="74"/>
        <v>1</v>
      </c>
      <c r="AG165" s="59">
        <f t="shared" ca="1" si="74"/>
        <v>0</v>
      </c>
      <c r="AH165" s="59">
        <f t="shared" ca="1" si="74"/>
        <v>1</v>
      </c>
    </row>
    <row r="166" spans="1:34" hidden="1" x14ac:dyDescent="0.25">
      <c r="A166" s="58">
        <f t="shared" ca="1" si="76"/>
        <v>3.1326451343557511</v>
      </c>
      <c r="B166" s="58">
        <f t="shared" ca="1" si="76"/>
        <v>2.1071231930425336</v>
      </c>
      <c r="C166" s="58">
        <f t="shared" ca="1" si="76"/>
        <v>6.0092641443242014</v>
      </c>
      <c r="D166" s="58">
        <f t="shared" ca="1" si="76"/>
        <v>4.1494924074114694</v>
      </c>
      <c r="E166" s="58">
        <f t="shared" ca="1" si="76"/>
        <v>2.0360031945627721</v>
      </c>
      <c r="F166" s="58">
        <f t="shared" ca="1" si="76"/>
        <v>3.2259410018603623</v>
      </c>
      <c r="G166" s="58">
        <f t="shared" ca="1" si="56"/>
        <v>9.1419092786799521</v>
      </c>
      <c r="H166" s="58">
        <f t="shared" ca="1" si="57"/>
        <v>10.508078543627583</v>
      </c>
      <c r="I166" s="58">
        <f t="shared" ca="1" si="58"/>
        <v>7.369067389465668</v>
      </c>
      <c r="J166" s="58">
        <f t="shared" ca="1" si="59"/>
        <v>10.508078543627583</v>
      </c>
      <c r="K166" s="60"/>
      <c r="L166" s="8">
        <f t="shared" ca="1" si="60"/>
        <v>0</v>
      </c>
      <c r="M166" s="8">
        <f t="shared" ca="1" si="61"/>
        <v>1</v>
      </c>
      <c r="N166" s="8">
        <f t="shared" ca="1" si="62"/>
        <v>0</v>
      </c>
      <c r="P166" s="8">
        <f t="shared" ca="1" si="63"/>
        <v>1</v>
      </c>
      <c r="Q166" s="8">
        <f t="shared" ca="1" si="64"/>
        <v>0</v>
      </c>
      <c r="R166" s="8">
        <f t="shared" ca="1" si="65"/>
        <v>0</v>
      </c>
      <c r="S166" s="8">
        <f t="shared" ca="1" si="66"/>
        <v>1</v>
      </c>
      <c r="T166" s="8">
        <f t="shared" ca="1" si="67"/>
        <v>0</v>
      </c>
      <c r="U166" s="8">
        <f t="shared" ca="1" si="68"/>
        <v>1</v>
      </c>
      <c r="W166" s="58">
        <f t="shared" ca="1" si="70"/>
        <v>9.1419092786799521</v>
      </c>
      <c r="X166" s="58">
        <f t="shared" ca="1" si="70"/>
        <v>10.508078543627583</v>
      </c>
      <c r="Y166" s="58">
        <f t="shared" ca="1" si="70"/>
        <v>7.369067389465668</v>
      </c>
      <c r="Z166" s="58">
        <f t="shared" ca="1" si="69"/>
        <v>10.508078543627583</v>
      </c>
      <c r="AA166" s="7" t="str">
        <f t="shared" ca="1" si="71"/>
        <v>ADF</v>
      </c>
      <c r="AB166" s="60"/>
      <c r="AC166" s="59">
        <f t="shared" ca="1" si="52"/>
        <v>1</v>
      </c>
      <c r="AD166" s="59">
        <f t="shared" ca="1" si="74"/>
        <v>0</v>
      </c>
      <c r="AE166" s="59">
        <f t="shared" ca="1" si="74"/>
        <v>0</v>
      </c>
      <c r="AF166" s="59">
        <f t="shared" ca="1" si="74"/>
        <v>1</v>
      </c>
      <c r="AG166" s="59">
        <f t="shared" ca="1" si="74"/>
        <v>0</v>
      </c>
      <c r="AH166" s="59">
        <f t="shared" ca="1" si="74"/>
        <v>1</v>
      </c>
    </row>
    <row r="167" spans="1:34" hidden="1" x14ac:dyDescent="0.25">
      <c r="A167" s="58">
        <f t="shared" ca="1" si="76"/>
        <v>5.782340798323367</v>
      </c>
      <c r="B167" s="58">
        <f t="shared" ca="1" si="76"/>
        <v>4.9796677724952936</v>
      </c>
      <c r="C167" s="58">
        <f t="shared" ca="1" si="76"/>
        <v>4.4069876153494807</v>
      </c>
      <c r="D167" s="58">
        <f t="shared" ca="1" si="76"/>
        <v>3.7681207506674177</v>
      </c>
      <c r="E167" s="58">
        <f t="shared" ca="1" si="76"/>
        <v>2.1042578488425656</v>
      </c>
      <c r="F167" s="58">
        <f t="shared" ca="1" si="76"/>
        <v>2.7726163045885439</v>
      </c>
      <c r="G167" s="58">
        <f t="shared" ca="1" si="56"/>
        <v>10.189328413672847</v>
      </c>
      <c r="H167" s="58">
        <f t="shared" ca="1" si="57"/>
        <v>12.323077853579329</v>
      </c>
      <c r="I167" s="58">
        <f t="shared" ca="1" si="58"/>
        <v>9.856541925926404</v>
      </c>
      <c r="J167" s="58">
        <f t="shared" ca="1" si="59"/>
        <v>12.323077853579329</v>
      </c>
      <c r="K167" s="60"/>
      <c r="L167" s="8">
        <f t="shared" ca="1" si="60"/>
        <v>0</v>
      </c>
      <c r="M167" s="8">
        <f t="shared" ca="1" si="61"/>
        <v>1</v>
      </c>
      <c r="N167" s="8">
        <f t="shared" ca="1" si="62"/>
        <v>0</v>
      </c>
      <c r="P167" s="8">
        <f t="shared" ca="1" si="63"/>
        <v>1</v>
      </c>
      <c r="Q167" s="8">
        <f t="shared" ca="1" si="64"/>
        <v>0</v>
      </c>
      <c r="R167" s="8">
        <f t="shared" ca="1" si="65"/>
        <v>0</v>
      </c>
      <c r="S167" s="8">
        <f t="shared" ca="1" si="66"/>
        <v>1</v>
      </c>
      <c r="T167" s="8">
        <f t="shared" ca="1" si="67"/>
        <v>0</v>
      </c>
      <c r="U167" s="8">
        <f t="shared" ca="1" si="68"/>
        <v>1</v>
      </c>
      <c r="W167" s="58">
        <f t="shared" ca="1" si="70"/>
        <v>10.189328413672847</v>
      </c>
      <c r="X167" s="58">
        <f t="shared" ca="1" si="70"/>
        <v>12.323077853579329</v>
      </c>
      <c r="Y167" s="58">
        <f t="shared" ca="1" si="70"/>
        <v>9.856541925926404</v>
      </c>
      <c r="Z167" s="58">
        <f t="shared" ca="1" si="69"/>
        <v>12.323077853579329</v>
      </c>
      <c r="AA167" s="7" t="str">
        <f t="shared" ca="1" si="71"/>
        <v>ADF</v>
      </c>
      <c r="AB167" s="60"/>
      <c r="AC167" s="59">
        <f t="shared" ca="1" si="52"/>
        <v>1</v>
      </c>
      <c r="AD167" s="59">
        <f t="shared" ca="1" si="74"/>
        <v>0</v>
      </c>
      <c r="AE167" s="59">
        <f t="shared" ca="1" si="74"/>
        <v>0</v>
      </c>
      <c r="AF167" s="59">
        <f t="shared" ca="1" si="74"/>
        <v>1</v>
      </c>
      <c r="AG167" s="59">
        <f t="shared" ca="1" si="74"/>
        <v>0</v>
      </c>
      <c r="AH167" s="59">
        <f t="shared" ca="1" si="74"/>
        <v>1</v>
      </c>
    </row>
    <row r="168" spans="1:34" hidden="1" x14ac:dyDescent="0.25">
      <c r="A168" s="58">
        <f t="shared" ca="1" si="76"/>
        <v>3.3293900069600699</v>
      </c>
      <c r="B168" s="58">
        <f t="shared" ca="1" si="76"/>
        <v>2.354253348381278</v>
      </c>
      <c r="C168" s="58">
        <f t="shared" ca="1" si="76"/>
        <v>7.1859005335529673</v>
      </c>
      <c r="D168" s="58">
        <f t="shared" ca="1" si="76"/>
        <v>3.4804717054251855</v>
      </c>
      <c r="E168" s="58">
        <f t="shared" ca="1" si="76"/>
        <v>1.5782848251604353</v>
      </c>
      <c r="F168" s="58">
        <f t="shared" ca="1" si="76"/>
        <v>2.6131458402741705</v>
      </c>
      <c r="G168" s="58">
        <f t="shared" ca="1" si="56"/>
        <v>10.515290540513037</v>
      </c>
      <c r="H168" s="58">
        <f t="shared" ca="1" si="57"/>
        <v>9.4230075526594259</v>
      </c>
      <c r="I168" s="58">
        <f t="shared" ca="1" si="58"/>
        <v>6.5456840138158841</v>
      </c>
      <c r="J168" s="58">
        <f t="shared" ca="1" si="59"/>
        <v>10.515290540513037</v>
      </c>
      <c r="K168" s="60"/>
      <c r="L168" s="8">
        <f t="shared" ca="1" si="60"/>
        <v>1</v>
      </c>
      <c r="M168" s="8">
        <f t="shared" ca="1" si="61"/>
        <v>0</v>
      </c>
      <c r="N168" s="8">
        <f t="shared" ca="1" si="62"/>
        <v>0</v>
      </c>
      <c r="P168" s="8">
        <f t="shared" ca="1" si="63"/>
        <v>1</v>
      </c>
      <c r="Q168" s="8">
        <f t="shared" ca="1" si="64"/>
        <v>0</v>
      </c>
      <c r="R168" s="8">
        <f t="shared" ca="1" si="65"/>
        <v>1</v>
      </c>
      <c r="S168" s="8">
        <f t="shared" ca="1" si="66"/>
        <v>0</v>
      </c>
      <c r="T168" s="8">
        <f t="shared" ca="1" si="67"/>
        <v>0</v>
      </c>
      <c r="U168" s="8">
        <f t="shared" ca="1" si="68"/>
        <v>0</v>
      </c>
      <c r="W168" s="58">
        <f t="shared" ca="1" si="70"/>
        <v>10.515290540513037</v>
      </c>
      <c r="X168" s="58">
        <f t="shared" ca="1" si="70"/>
        <v>9.4230075526594259</v>
      </c>
      <c r="Y168" s="58">
        <f t="shared" ca="1" si="70"/>
        <v>6.5456840138158841</v>
      </c>
      <c r="Z168" s="58">
        <f t="shared" ca="1" si="69"/>
        <v>10.515290540513037</v>
      </c>
      <c r="AA168" s="7" t="str">
        <f t="shared" ca="1" si="71"/>
        <v>AC</v>
      </c>
      <c r="AB168" s="60"/>
      <c r="AC168" s="59">
        <f t="shared" ref="AC168:AC231" ca="1" si="77">IFERROR(FIND(AC$4,$AA168)/FIND(AC$4,$AA168),0)</f>
        <v>1</v>
      </c>
      <c r="AD168" s="59">
        <f t="shared" ca="1" si="74"/>
        <v>0</v>
      </c>
      <c r="AE168" s="59">
        <f t="shared" ca="1" si="74"/>
        <v>1</v>
      </c>
      <c r="AF168" s="59">
        <f t="shared" ca="1" si="74"/>
        <v>0</v>
      </c>
      <c r="AG168" s="59">
        <f t="shared" ca="1" si="74"/>
        <v>0</v>
      </c>
      <c r="AH168" s="59">
        <f t="shared" ca="1" si="74"/>
        <v>0</v>
      </c>
    </row>
    <row r="169" spans="1:34" hidden="1" x14ac:dyDescent="0.25">
      <c r="A169" s="58">
        <f t="shared" ca="1" si="76"/>
        <v>5.4420470827850096</v>
      </c>
      <c r="B169" s="58">
        <f t="shared" ca="1" si="76"/>
        <v>1.5459170515983094</v>
      </c>
      <c r="C169" s="58">
        <f t="shared" ca="1" si="76"/>
        <v>4.0684829159839104</v>
      </c>
      <c r="D169" s="58">
        <f t="shared" ca="1" si="76"/>
        <v>3.8567323438487353</v>
      </c>
      <c r="E169" s="58">
        <f t="shared" ca="1" si="76"/>
        <v>1.8017995544068062</v>
      </c>
      <c r="F169" s="58">
        <f t="shared" ca="1" si="76"/>
        <v>3.9895979876210586</v>
      </c>
      <c r="G169" s="58">
        <f t="shared" ca="1" si="56"/>
        <v>9.51052999876892</v>
      </c>
      <c r="H169" s="58">
        <f t="shared" ca="1" si="57"/>
        <v>13.288377414254803</v>
      </c>
      <c r="I169" s="58">
        <f t="shared" ca="1" si="58"/>
        <v>7.3373145936261741</v>
      </c>
      <c r="J169" s="58">
        <f t="shared" ca="1" si="59"/>
        <v>13.288377414254803</v>
      </c>
      <c r="K169" s="60"/>
      <c r="L169" s="8">
        <f t="shared" ca="1" si="60"/>
        <v>0</v>
      </c>
      <c r="M169" s="8">
        <f t="shared" ca="1" si="61"/>
        <v>1</v>
      </c>
      <c r="N169" s="8">
        <f t="shared" ca="1" si="62"/>
        <v>0</v>
      </c>
      <c r="P169" s="8">
        <f t="shared" ca="1" si="63"/>
        <v>1</v>
      </c>
      <c r="Q169" s="8">
        <f t="shared" ca="1" si="64"/>
        <v>0</v>
      </c>
      <c r="R169" s="8">
        <f t="shared" ca="1" si="65"/>
        <v>0</v>
      </c>
      <c r="S169" s="8">
        <f t="shared" ca="1" si="66"/>
        <v>1</v>
      </c>
      <c r="T169" s="8">
        <f t="shared" ca="1" si="67"/>
        <v>0</v>
      </c>
      <c r="U169" s="8">
        <f t="shared" ca="1" si="68"/>
        <v>1</v>
      </c>
      <c r="W169" s="58">
        <f t="shared" ca="1" si="70"/>
        <v>9.51052999876892</v>
      </c>
      <c r="X169" s="58">
        <f t="shared" ca="1" si="70"/>
        <v>13.288377414254803</v>
      </c>
      <c r="Y169" s="58">
        <f t="shared" ca="1" si="70"/>
        <v>7.3373145936261741</v>
      </c>
      <c r="Z169" s="58">
        <f t="shared" ca="1" si="69"/>
        <v>13.288377414254803</v>
      </c>
      <c r="AA169" s="7" t="str">
        <f t="shared" ca="1" si="71"/>
        <v>ADF</v>
      </c>
      <c r="AB169" s="60"/>
      <c r="AC169" s="59">
        <f t="shared" ca="1" si="77"/>
        <v>1</v>
      </c>
      <c r="AD169" s="59">
        <f t="shared" ca="1" si="74"/>
        <v>0</v>
      </c>
      <c r="AE169" s="59">
        <f t="shared" ca="1" si="74"/>
        <v>0</v>
      </c>
      <c r="AF169" s="59">
        <f t="shared" ca="1" si="74"/>
        <v>1</v>
      </c>
      <c r="AG169" s="59">
        <f t="shared" ca="1" si="74"/>
        <v>0</v>
      </c>
      <c r="AH169" s="59">
        <f t="shared" ca="1" si="74"/>
        <v>1</v>
      </c>
    </row>
    <row r="170" spans="1:34" hidden="1" x14ac:dyDescent="0.25">
      <c r="A170" s="58">
        <f t="shared" ca="1" si="76"/>
        <v>4.2207556201082692</v>
      </c>
      <c r="B170" s="58">
        <f t="shared" ca="1" si="76"/>
        <v>2.6876709333219853</v>
      </c>
      <c r="C170" s="58">
        <f t="shared" ca="1" si="76"/>
        <v>7.8404149157658756</v>
      </c>
      <c r="D170" s="58">
        <f t="shared" ca="1" si="76"/>
        <v>2.7863085312807083</v>
      </c>
      <c r="E170" s="58">
        <f t="shared" ca="1" si="76"/>
        <v>2.6199095101353969</v>
      </c>
      <c r="F170" s="58">
        <f t="shared" ca="1" si="76"/>
        <v>3.0810405584864506</v>
      </c>
      <c r="G170" s="58">
        <f t="shared" ca="1" si="56"/>
        <v>12.061170535874144</v>
      </c>
      <c r="H170" s="58">
        <f t="shared" ca="1" si="57"/>
        <v>10.088104709875427</v>
      </c>
      <c r="I170" s="58">
        <f t="shared" ca="1" si="58"/>
        <v>8.3886210019438323</v>
      </c>
      <c r="J170" s="58">
        <f t="shared" ca="1" si="59"/>
        <v>12.061170535874144</v>
      </c>
      <c r="K170" s="60"/>
      <c r="L170" s="8">
        <f t="shared" ca="1" si="60"/>
        <v>1</v>
      </c>
      <c r="M170" s="8">
        <f t="shared" ca="1" si="61"/>
        <v>0</v>
      </c>
      <c r="N170" s="8">
        <f t="shared" ca="1" si="62"/>
        <v>0</v>
      </c>
      <c r="P170" s="8">
        <f t="shared" ca="1" si="63"/>
        <v>1</v>
      </c>
      <c r="Q170" s="8">
        <f t="shared" ca="1" si="64"/>
        <v>0</v>
      </c>
      <c r="R170" s="8">
        <f t="shared" ca="1" si="65"/>
        <v>1</v>
      </c>
      <c r="S170" s="8">
        <f t="shared" ca="1" si="66"/>
        <v>0</v>
      </c>
      <c r="T170" s="8">
        <f t="shared" ca="1" si="67"/>
        <v>0</v>
      </c>
      <c r="U170" s="8">
        <f t="shared" ca="1" si="68"/>
        <v>0</v>
      </c>
      <c r="W170" s="58">
        <f t="shared" ca="1" si="70"/>
        <v>12.061170535874144</v>
      </c>
      <c r="X170" s="58">
        <f t="shared" ca="1" si="70"/>
        <v>10.088104709875427</v>
      </c>
      <c r="Y170" s="58">
        <f t="shared" ca="1" si="70"/>
        <v>8.3886210019438323</v>
      </c>
      <c r="Z170" s="58">
        <f t="shared" ca="1" si="69"/>
        <v>12.061170535874144</v>
      </c>
      <c r="AA170" s="7" t="str">
        <f t="shared" ca="1" si="71"/>
        <v>AC</v>
      </c>
      <c r="AB170" s="60"/>
      <c r="AC170" s="59">
        <f t="shared" ca="1" si="77"/>
        <v>1</v>
      </c>
      <c r="AD170" s="59">
        <f t="shared" ca="1" si="74"/>
        <v>0</v>
      </c>
      <c r="AE170" s="59">
        <f t="shared" ca="1" si="74"/>
        <v>1</v>
      </c>
      <c r="AF170" s="59">
        <f t="shared" ca="1" si="74"/>
        <v>0</v>
      </c>
      <c r="AG170" s="59">
        <f t="shared" ca="1" si="74"/>
        <v>0</v>
      </c>
      <c r="AH170" s="59">
        <f t="shared" ca="1" si="74"/>
        <v>0</v>
      </c>
    </row>
    <row r="171" spans="1:34" hidden="1" x14ac:dyDescent="0.25">
      <c r="A171" s="58">
        <f t="shared" ca="1" si="76"/>
        <v>3.4800913785190999</v>
      </c>
      <c r="B171" s="58">
        <f t="shared" ca="1" si="76"/>
        <v>3.1115795710437109</v>
      </c>
      <c r="C171" s="58">
        <f t="shared" ca="1" si="76"/>
        <v>6.2621074416968749</v>
      </c>
      <c r="D171" s="58">
        <f t="shared" ca="1" si="76"/>
        <v>2.5572804464994214</v>
      </c>
      <c r="E171" s="58">
        <f t="shared" ca="1" si="76"/>
        <v>1.6503147708308532</v>
      </c>
      <c r="F171" s="58">
        <f t="shared" ca="1" si="76"/>
        <v>3.5528528773722909</v>
      </c>
      <c r="G171" s="58">
        <f t="shared" ca="1" si="56"/>
        <v>9.7421988202159753</v>
      </c>
      <c r="H171" s="58">
        <f t="shared" ca="1" si="57"/>
        <v>9.5902247023908131</v>
      </c>
      <c r="I171" s="58">
        <f t="shared" ca="1" si="58"/>
        <v>8.3147472192468541</v>
      </c>
      <c r="J171" s="58">
        <f t="shared" ca="1" si="59"/>
        <v>9.7421988202159753</v>
      </c>
      <c r="K171" s="60"/>
      <c r="L171" s="8">
        <f t="shared" ca="1" si="60"/>
        <v>1</v>
      </c>
      <c r="M171" s="8">
        <f t="shared" ca="1" si="61"/>
        <v>0</v>
      </c>
      <c r="N171" s="8">
        <f t="shared" ca="1" si="62"/>
        <v>0</v>
      </c>
      <c r="P171" s="8">
        <f t="shared" ca="1" si="63"/>
        <v>1</v>
      </c>
      <c r="Q171" s="8">
        <f t="shared" ca="1" si="64"/>
        <v>0</v>
      </c>
      <c r="R171" s="8">
        <f t="shared" ca="1" si="65"/>
        <v>1</v>
      </c>
      <c r="S171" s="8">
        <f t="shared" ca="1" si="66"/>
        <v>0</v>
      </c>
      <c r="T171" s="8">
        <f t="shared" ca="1" si="67"/>
        <v>0</v>
      </c>
      <c r="U171" s="8">
        <f t="shared" ca="1" si="68"/>
        <v>0</v>
      </c>
      <c r="W171" s="58">
        <f t="shared" ca="1" si="70"/>
        <v>9.7421988202159753</v>
      </c>
      <c r="X171" s="58">
        <f t="shared" ca="1" si="70"/>
        <v>9.5902247023908131</v>
      </c>
      <c r="Y171" s="58">
        <f t="shared" ca="1" si="70"/>
        <v>8.3147472192468541</v>
      </c>
      <c r="Z171" s="58">
        <f t="shared" ca="1" si="69"/>
        <v>9.7421988202159753</v>
      </c>
      <c r="AA171" s="7" t="str">
        <f t="shared" ca="1" si="71"/>
        <v>AC</v>
      </c>
      <c r="AB171" s="60"/>
      <c r="AC171" s="59">
        <f t="shared" ca="1" si="77"/>
        <v>1</v>
      </c>
      <c r="AD171" s="59">
        <f t="shared" ca="1" si="74"/>
        <v>0</v>
      </c>
      <c r="AE171" s="59">
        <f t="shared" ca="1" si="74"/>
        <v>1</v>
      </c>
      <c r="AF171" s="59">
        <f t="shared" ca="1" si="74"/>
        <v>0</v>
      </c>
      <c r="AG171" s="59">
        <f t="shared" ca="1" si="74"/>
        <v>0</v>
      </c>
      <c r="AH171" s="59">
        <f t="shared" ca="1" si="74"/>
        <v>0</v>
      </c>
    </row>
    <row r="172" spans="1:34" hidden="1" x14ac:dyDescent="0.25">
      <c r="A172" s="58">
        <f t="shared" ca="1" si="76"/>
        <v>5.5278536721625731</v>
      </c>
      <c r="B172" s="58">
        <f t="shared" ca="1" si="76"/>
        <v>3.2734663307811163</v>
      </c>
      <c r="C172" s="58">
        <f t="shared" ca="1" si="76"/>
        <v>5.4929746414863683</v>
      </c>
      <c r="D172" s="58">
        <f t="shared" ca="1" si="76"/>
        <v>2.5203291543391999</v>
      </c>
      <c r="E172" s="58">
        <f t="shared" ca="1" si="76"/>
        <v>1.8194061628463112</v>
      </c>
      <c r="F172" s="58">
        <f t="shared" ca="1" si="76"/>
        <v>2.8975718712788732</v>
      </c>
      <c r="G172" s="58">
        <f t="shared" ca="1" si="56"/>
        <v>11.020828313648941</v>
      </c>
      <c r="H172" s="58">
        <f t="shared" ca="1" si="57"/>
        <v>10.945754697780647</v>
      </c>
      <c r="I172" s="58">
        <f t="shared" ca="1" si="58"/>
        <v>7.9904443649063008</v>
      </c>
      <c r="J172" s="58">
        <f t="shared" ca="1" si="59"/>
        <v>11.020828313648941</v>
      </c>
      <c r="K172" s="60"/>
      <c r="L172" s="8">
        <f t="shared" ca="1" si="60"/>
        <v>1</v>
      </c>
      <c r="M172" s="8">
        <f t="shared" ca="1" si="61"/>
        <v>0</v>
      </c>
      <c r="N172" s="8">
        <f t="shared" ca="1" si="62"/>
        <v>0</v>
      </c>
      <c r="P172" s="8">
        <f t="shared" ca="1" si="63"/>
        <v>1</v>
      </c>
      <c r="Q172" s="8">
        <f t="shared" ca="1" si="64"/>
        <v>0</v>
      </c>
      <c r="R172" s="8">
        <f t="shared" ca="1" si="65"/>
        <v>1</v>
      </c>
      <c r="S172" s="8">
        <f t="shared" ca="1" si="66"/>
        <v>0</v>
      </c>
      <c r="T172" s="8">
        <f t="shared" ca="1" si="67"/>
        <v>0</v>
      </c>
      <c r="U172" s="8">
        <f t="shared" ca="1" si="68"/>
        <v>0</v>
      </c>
      <c r="W172" s="58">
        <f t="shared" ca="1" si="70"/>
        <v>11.020828313648941</v>
      </c>
      <c r="X172" s="58">
        <f t="shared" ca="1" si="70"/>
        <v>10.945754697780647</v>
      </c>
      <c r="Y172" s="58">
        <f t="shared" ca="1" si="70"/>
        <v>7.9904443649063008</v>
      </c>
      <c r="Z172" s="58">
        <f t="shared" ca="1" si="69"/>
        <v>11.020828313648941</v>
      </c>
      <c r="AA172" s="7" t="str">
        <f t="shared" ca="1" si="71"/>
        <v>AC</v>
      </c>
      <c r="AB172" s="60"/>
      <c r="AC172" s="59">
        <f t="shared" ca="1" si="77"/>
        <v>1</v>
      </c>
      <c r="AD172" s="59">
        <f t="shared" ca="1" si="74"/>
        <v>0</v>
      </c>
      <c r="AE172" s="59">
        <f t="shared" ca="1" si="74"/>
        <v>1</v>
      </c>
      <c r="AF172" s="59">
        <f t="shared" ca="1" si="74"/>
        <v>0</v>
      </c>
      <c r="AG172" s="59">
        <f t="shared" ca="1" si="74"/>
        <v>0</v>
      </c>
      <c r="AH172" s="59">
        <f t="shared" ca="1" si="74"/>
        <v>0</v>
      </c>
    </row>
    <row r="173" spans="1:34" hidden="1" x14ac:dyDescent="0.25">
      <c r="A173" s="58">
        <f t="shared" ca="1" si="76"/>
        <v>4.1303967423113814</v>
      </c>
      <c r="B173" s="58">
        <f t="shared" ca="1" si="76"/>
        <v>2.0505961149025631</v>
      </c>
      <c r="C173" s="58">
        <f t="shared" ca="1" si="76"/>
        <v>6.0121305181157076</v>
      </c>
      <c r="D173" s="58">
        <f t="shared" ca="1" si="76"/>
        <v>3.7655017977534557</v>
      </c>
      <c r="E173" s="58">
        <f t="shared" ca="1" si="76"/>
        <v>1.6353545057348289</v>
      </c>
      <c r="F173" s="58">
        <f t="shared" ca="1" si="76"/>
        <v>2.2313265750049931</v>
      </c>
      <c r="G173" s="58">
        <f t="shared" ca="1" si="56"/>
        <v>10.142527260427089</v>
      </c>
      <c r="H173" s="58">
        <f t="shared" ca="1" si="57"/>
        <v>10.12722511506983</v>
      </c>
      <c r="I173" s="58">
        <f t="shared" ca="1" si="58"/>
        <v>5.9172771956423853</v>
      </c>
      <c r="J173" s="58">
        <f t="shared" ca="1" si="59"/>
        <v>10.142527260427089</v>
      </c>
      <c r="K173" s="60"/>
      <c r="L173" s="8">
        <f t="shared" ca="1" si="60"/>
        <v>1</v>
      </c>
      <c r="M173" s="8">
        <f t="shared" ca="1" si="61"/>
        <v>0</v>
      </c>
      <c r="N173" s="8">
        <f t="shared" ca="1" si="62"/>
        <v>0</v>
      </c>
      <c r="P173" s="8">
        <f t="shared" ca="1" si="63"/>
        <v>1</v>
      </c>
      <c r="Q173" s="8">
        <f t="shared" ca="1" si="64"/>
        <v>0</v>
      </c>
      <c r="R173" s="8">
        <f t="shared" ca="1" si="65"/>
        <v>1</v>
      </c>
      <c r="S173" s="8">
        <f t="shared" ca="1" si="66"/>
        <v>0</v>
      </c>
      <c r="T173" s="8">
        <f t="shared" ca="1" si="67"/>
        <v>0</v>
      </c>
      <c r="U173" s="8">
        <f t="shared" ca="1" si="68"/>
        <v>0</v>
      </c>
      <c r="W173" s="58">
        <f t="shared" ca="1" si="70"/>
        <v>10.142527260427089</v>
      </c>
      <c r="X173" s="58">
        <f t="shared" ca="1" si="70"/>
        <v>10.12722511506983</v>
      </c>
      <c r="Y173" s="58">
        <f t="shared" ca="1" si="70"/>
        <v>5.9172771956423853</v>
      </c>
      <c r="Z173" s="58">
        <f t="shared" ca="1" si="69"/>
        <v>10.142527260427089</v>
      </c>
      <c r="AA173" s="7" t="str">
        <f t="shared" ca="1" si="71"/>
        <v>AC</v>
      </c>
      <c r="AB173" s="60"/>
      <c r="AC173" s="59">
        <f t="shared" ca="1" si="77"/>
        <v>1</v>
      </c>
      <c r="AD173" s="59">
        <f t="shared" ca="1" si="74"/>
        <v>0</v>
      </c>
      <c r="AE173" s="59">
        <f t="shared" ca="1" si="74"/>
        <v>1</v>
      </c>
      <c r="AF173" s="59">
        <f t="shared" ca="1" si="74"/>
        <v>0</v>
      </c>
      <c r="AG173" s="59">
        <f t="shared" ca="1" si="74"/>
        <v>0</v>
      </c>
      <c r="AH173" s="59">
        <f t="shared" ca="1" si="74"/>
        <v>0</v>
      </c>
    </row>
    <row r="174" spans="1:34" hidden="1" x14ac:dyDescent="0.25">
      <c r="A174" s="58">
        <f t="shared" ca="1" si="76"/>
        <v>2.4573467504539641</v>
      </c>
      <c r="B174" s="58">
        <f t="shared" ca="1" si="76"/>
        <v>2.3638756097255706</v>
      </c>
      <c r="C174" s="58">
        <f t="shared" ca="1" si="76"/>
        <v>5.3333147374800198</v>
      </c>
      <c r="D174" s="58">
        <f t="shared" ca="1" si="76"/>
        <v>2.7107403423397178</v>
      </c>
      <c r="E174" s="58">
        <f t="shared" ca="1" si="76"/>
        <v>1.4532379521792906</v>
      </c>
      <c r="F174" s="58">
        <f t="shared" ca="1" si="76"/>
        <v>3.5007674429189692</v>
      </c>
      <c r="G174" s="58">
        <f t="shared" ca="1" si="56"/>
        <v>7.7906614879339839</v>
      </c>
      <c r="H174" s="58">
        <f t="shared" ca="1" si="57"/>
        <v>8.6688545357126507</v>
      </c>
      <c r="I174" s="58">
        <f t="shared" ca="1" si="58"/>
        <v>7.3178810048238301</v>
      </c>
      <c r="J174" s="58">
        <f t="shared" ca="1" si="59"/>
        <v>8.6688545357126507</v>
      </c>
      <c r="K174" s="60"/>
      <c r="L174" s="8">
        <f t="shared" ca="1" si="60"/>
        <v>0</v>
      </c>
      <c r="M174" s="8">
        <f t="shared" ca="1" si="61"/>
        <v>1</v>
      </c>
      <c r="N174" s="8">
        <f t="shared" ca="1" si="62"/>
        <v>0</v>
      </c>
      <c r="P174" s="8">
        <f t="shared" ca="1" si="63"/>
        <v>1</v>
      </c>
      <c r="Q174" s="8">
        <f t="shared" ca="1" si="64"/>
        <v>0</v>
      </c>
      <c r="R174" s="8">
        <f t="shared" ca="1" si="65"/>
        <v>0</v>
      </c>
      <c r="S174" s="8">
        <f t="shared" ca="1" si="66"/>
        <v>1</v>
      </c>
      <c r="T174" s="8">
        <f t="shared" ca="1" si="67"/>
        <v>0</v>
      </c>
      <c r="U174" s="8">
        <f t="shared" ca="1" si="68"/>
        <v>1</v>
      </c>
      <c r="W174" s="58">
        <f t="shared" ca="1" si="70"/>
        <v>7.7906614879339839</v>
      </c>
      <c r="X174" s="58">
        <f t="shared" ca="1" si="70"/>
        <v>8.6688545357126507</v>
      </c>
      <c r="Y174" s="58">
        <f t="shared" ca="1" si="70"/>
        <v>7.3178810048238301</v>
      </c>
      <c r="Z174" s="58">
        <f t="shared" ca="1" si="69"/>
        <v>8.6688545357126507</v>
      </c>
      <c r="AA174" s="7" t="str">
        <f t="shared" ca="1" si="71"/>
        <v>ADF</v>
      </c>
      <c r="AB174" s="60"/>
      <c r="AC174" s="59">
        <f t="shared" ca="1" si="77"/>
        <v>1</v>
      </c>
      <c r="AD174" s="59">
        <f t="shared" ca="1" si="74"/>
        <v>0</v>
      </c>
      <c r="AE174" s="59">
        <f t="shared" ca="1" si="74"/>
        <v>0</v>
      </c>
      <c r="AF174" s="59">
        <f t="shared" ca="1" si="74"/>
        <v>1</v>
      </c>
      <c r="AG174" s="59">
        <f t="shared" ca="1" si="74"/>
        <v>0</v>
      </c>
      <c r="AH174" s="59">
        <f t="shared" ca="1" si="74"/>
        <v>1</v>
      </c>
    </row>
    <row r="175" spans="1:34" hidden="1" x14ac:dyDescent="0.25">
      <c r="A175" s="58">
        <f t="shared" ref="A175:F184" ca="1" si="78">A$2+(A$3-A$2)*RAND()</f>
        <v>4.3644238965939337</v>
      </c>
      <c r="B175" s="58">
        <f t="shared" ca="1" si="78"/>
        <v>1.1519030143630986</v>
      </c>
      <c r="C175" s="58">
        <f t="shared" ca="1" si="78"/>
        <v>6.2172940659045608</v>
      </c>
      <c r="D175" s="58">
        <f t="shared" ca="1" si="78"/>
        <v>5.4321322265445815</v>
      </c>
      <c r="E175" s="58">
        <f t="shared" ca="1" si="78"/>
        <v>1.5617755973843499</v>
      </c>
      <c r="F175" s="58">
        <f t="shared" ca="1" si="78"/>
        <v>2.0700844258179147</v>
      </c>
      <c r="G175" s="58">
        <f t="shared" ca="1" si="56"/>
        <v>10.581717962498495</v>
      </c>
      <c r="H175" s="58">
        <f t="shared" ca="1" si="57"/>
        <v>11.866640548956429</v>
      </c>
      <c r="I175" s="58">
        <f t="shared" ca="1" si="58"/>
        <v>4.7837630375653628</v>
      </c>
      <c r="J175" s="58">
        <f t="shared" ca="1" si="59"/>
        <v>11.866640548956429</v>
      </c>
      <c r="K175" s="60"/>
      <c r="L175" s="8">
        <f t="shared" ca="1" si="60"/>
        <v>0</v>
      </c>
      <c r="M175" s="8">
        <f t="shared" ca="1" si="61"/>
        <v>1</v>
      </c>
      <c r="N175" s="8">
        <f t="shared" ca="1" si="62"/>
        <v>0</v>
      </c>
      <c r="P175" s="8">
        <f t="shared" ca="1" si="63"/>
        <v>1</v>
      </c>
      <c r="Q175" s="8">
        <f t="shared" ca="1" si="64"/>
        <v>0</v>
      </c>
      <c r="R175" s="8">
        <f t="shared" ca="1" si="65"/>
        <v>0</v>
      </c>
      <c r="S175" s="8">
        <f t="shared" ca="1" si="66"/>
        <v>1</v>
      </c>
      <c r="T175" s="8">
        <f t="shared" ca="1" si="67"/>
        <v>0</v>
      </c>
      <c r="U175" s="8">
        <f t="shared" ca="1" si="68"/>
        <v>1</v>
      </c>
      <c r="W175" s="58">
        <f t="shared" ca="1" si="70"/>
        <v>10.581717962498495</v>
      </c>
      <c r="X175" s="58">
        <f t="shared" ca="1" si="70"/>
        <v>11.866640548956429</v>
      </c>
      <c r="Y175" s="58">
        <f t="shared" ca="1" si="70"/>
        <v>4.7837630375653628</v>
      </c>
      <c r="Z175" s="58">
        <f t="shared" ca="1" si="69"/>
        <v>11.866640548956429</v>
      </c>
      <c r="AA175" s="7" t="str">
        <f t="shared" ca="1" si="71"/>
        <v>ADF</v>
      </c>
      <c r="AB175" s="60"/>
      <c r="AC175" s="59">
        <f t="shared" ca="1" si="77"/>
        <v>1</v>
      </c>
      <c r="AD175" s="59">
        <f t="shared" ca="1" si="74"/>
        <v>0</v>
      </c>
      <c r="AE175" s="59">
        <f t="shared" ca="1" si="74"/>
        <v>0</v>
      </c>
      <c r="AF175" s="59">
        <f t="shared" ca="1" si="74"/>
        <v>1</v>
      </c>
      <c r="AG175" s="59">
        <f t="shared" ca="1" si="74"/>
        <v>0</v>
      </c>
      <c r="AH175" s="59">
        <f t="shared" ca="1" si="74"/>
        <v>1</v>
      </c>
    </row>
    <row r="176" spans="1:34" hidden="1" x14ac:dyDescent="0.25">
      <c r="A176" s="58">
        <f t="shared" ca="1" si="78"/>
        <v>3.2279460647612335</v>
      </c>
      <c r="B176" s="58">
        <f t="shared" ca="1" si="78"/>
        <v>1.130770558628408</v>
      </c>
      <c r="C176" s="58">
        <f t="shared" ca="1" si="78"/>
        <v>6.497687104084104</v>
      </c>
      <c r="D176" s="58">
        <f t="shared" ca="1" si="78"/>
        <v>2.2483143945987152</v>
      </c>
      <c r="E176" s="58">
        <f t="shared" ca="1" si="78"/>
        <v>2.2228028512842863</v>
      </c>
      <c r="F176" s="58">
        <f t="shared" ca="1" si="78"/>
        <v>2.8911451781428066</v>
      </c>
      <c r="G176" s="58">
        <f t="shared" ca="1" si="56"/>
        <v>9.7256331688453379</v>
      </c>
      <c r="H176" s="58">
        <f t="shared" ca="1" si="57"/>
        <v>8.3674056375027561</v>
      </c>
      <c r="I176" s="58">
        <f t="shared" ca="1" si="58"/>
        <v>6.244718588055501</v>
      </c>
      <c r="J176" s="58">
        <f t="shared" ca="1" si="59"/>
        <v>9.7256331688453379</v>
      </c>
      <c r="K176" s="60"/>
      <c r="L176" s="8">
        <f t="shared" ca="1" si="60"/>
        <v>1</v>
      </c>
      <c r="M176" s="8">
        <f t="shared" ca="1" si="61"/>
        <v>0</v>
      </c>
      <c r="N176" s="8">
        <f t="shared" ca="1" si="62"/>
        <v>0</v>
      </c>
      <c r="P176" s="8">
        <f t="shared" ca="1" si="63"/>
        <v>1</v>
      </c>
      <c r="Q176" s="8">
        <f t="shared" ca="1" si="64"/>
        <v>0</v>
      </c>
      <c r="R176" s="8">
        <f t="shared" ca="1" si="65"/>
        <v>1</v>
      </c>
      <c r="S176" s="8">
        <f t="shared" ca="1" si="66"/>
        <v>0</v>
      </c>
      <c r="T176" s="8">
        <f t="shared" ca="1" si="67"/>
        <v>0</v>
      </c>
      <c r="U176" s="8">
        <f t="shared" ca="1" si="68"/>
        <v>0</v>
      </c>
      <c r="W176" s="58">
        <f t="shared" ca="1" si="70"/>
        <v>9.7256331688453379</v>
      </c>
      <c r="X176" s="58">
        <f t="shared" ca="1" si="70"/>
        <v>8.3674056375027561</v>
      </c>
      <c r="Y176" s="58">
        <f t="shared" ca="1" si="70"/>
        <v>6.244718588055501</v>
      </c>
      <c r="Z176" s="58">
        <f t="shared" ca="1" si="69"/>
        <v>9.7256331688453379</v>
      </c>
      <c r="AA176" s="7" t="str">
        <f t="shared" ca="1" si="71"/>
        <v>AC</v>
      </c>
      <c r="AB176" s="60"/>
      <c r="AC176" s="59">
        <f t="shared" ca="1" si="77"/>
        <v>1</v>
      </c>
      <c r="AD176" s="59">
        <f t="shared" ca="1" si="74"/>
        <v>0</v>
      </c>
      <c r="AE176" s="59">
        <f t="shared" ca="1" si="74"/>
        <v>1</v>
      </c>
      <c r="AF176" s="59">
        <f t="shared" ca="1" si="74"/>
        <v>0</v>
      </c>
      <c r="AG176" s="59">
        <f t="shared" ca="1" si="74"/>
        <v>0</v>
      </c>
      <c r="AH176" s="59">
        <f t="shared" ca="1" si="74"/>
        <v>0</v>
      </c>
    </row>
    <row r="177" spans="1:34" hidden="1" x14ac:dyDescent="0.25">
      <c r="A177" s="58">
        <f t="shared" ca="1" si="78"/>
        <v>2.5137606077284267</v>
      </c>
      <c r="B177" s="58">
        <f t="shared" ca="1" si="78"/>
        <v>2.958368522899232</v>
      </c>
      <c r="C177" s="58">
        <f t="shared" ca="1" si="78"/>
        <v>6.4341040628351411</v>
      </c>
      <c r="D177" s="58">
        <f t="shared" ca="1" si="78"/>
        <v>2.4725348591927094</v>
      </c>
      <c r="E177" s="58">
        <f t="shared" ca="1" si="78"/>
        <v>1.8482184967583237</v>
      </c>
      <c r="F177" s="58">
        <f t="shared" ca="1" si="78"/>
        <v>2.552524771683049</v>
      </c>
      <c r="G177" s="58">
        <f t="shared" ca="1" si="56"/>
        <v>8.9478646705635683</v>
      </c>
      <c r="H177" s="58">
        <f t="shared" ca="1" si="57"/>
        <v>7.5388202386041856</v>
      </c>
      <c r="I177" s="58">
        <f t="shared" ca="1" si="58"/>
        <v>7.359111791340605</v>
      </c>
      <c r="J177" s="58">
        <f t="shared" ca="1" si="59"/>
        <v>8.9478646705635683</v>
      </c>
      <c r="K177" s="60"/>
      <c r="L177" s="8">
        <f t="shared" ca="1" si="60"/>
        <v>1</v>
      </c>
      <c r="M177" s="8">
        <f t="shared" ca="1" si="61"/>
        <v>0</v>
      </c>
      <c r="N177" s="8">
        <f t="shared" ca="1" si="62"/>
        <v>0</v>
      </c>
      <c r="P177" s="8">
        <f t="shared" ca="1" si="63"/>
        <v>1</v>
      </c>
      <c r="Q177" s="8">
        <f t="shared" ca="1" si="64"/>
        <v>0</v>
      </c>
      <c r="R177" s="8">
        <f t="shared" ca="1" si="65"/>
        <v>1</v>
      </c>
      <c r="S177" s="8">
        <f t="shared" ca="1" si="66"/>
        <v>0</v>
      </c>
      <c r="T177" s="8">
        <f t="shared" ca="1" si="67"/>
        <v>0</v>
      </c>
      <c r="U177" s="8">
        <f t="shared" ca="1" si="68"/>
        <v>0</v>
      </c>
      <c r="W177" s="58">
        <f t="shared" ca="1" si="70"/>
        <v>8.9478646705635683</v>
      </c>
      <c r="X177" s="58">
        <f t="shared" ca="1" si="70"/>
        <v>7.5388202386041856</v>
      </c>
      <c r="Y177" s="58">
        <f t="shared" ca="1" si="70"/>
        <v>7.359111791340605</v>
      </c>
      <c r="Z177" s="58">
        <f t="shared" ca="1" si="69"/>
        <v>8.9478646705635683</v>
      </c>
      <c r="AA177" s="7" t="str">
        <f t="shared" ca="1" si="71"/>
        <v>AC</v>
      </c>
      <c r="AB177" s="60"/>
      <c r="AC177" s="59">
        <f t="shared" ca="1" si="77"/>
        <v>1</v>
      </c>
      <c r="AD177" s="59">
        <f t="shared" ca="1" si="74"/>
        <v>0</v>
      </c>
      <c r="AE177" s="59">
        <f t="shared" ca="1" si="74"/>
        <v>1</v>
      </c>
      <c r="AF177" s="59">
        <f t="shared" ca="1" si="74"/>
        <v>0</v>
      </c>
      <c r="AG177" s="59">
        <f t="shared" ca="1" si="74"/>
        <v>0</v>
      </c>
      <c r="AH177" s="59">
        <f t="shared" ca="1" si="74"/>
        <v>0</v>
      </c>
    </row>
    <row r="178" spans="1:34" hidden="1" x14ac:dyDescent="0.25">
      <c r="A178" s="58">
        <f t="shared" ca="1" si="78"/>
        <v>5.7374916829285851</v>
      </c>
      <c r="B178" s="58">
        <f t="shared" ca="1" si="78"/>
        <v>3.9951210040795284</v>
      </c>
      <c r="C178" s="58">
        <f t="shared" ca="1" si="78"/>
        <v>4.8782939076073912</v>
      </c>
      <c r="D178" s="58">
        <f t="shared" ca="1" si="78"/>
        <v>5.7312457765637923</v>
      </c>
      <c r="E178" s="58">
        <f t="shared" ca="1" si="78"/>
        <v>2.6901591840743544</v>
      </c>
      <c r="F178" s="58">
        <f t="shared" ca="1" si="78"/>
        <v>2.6840250661019596</v>
      </c>
      <c r="G178" s="58">
        <f t="shared" ca="1" si="56"/>
        <v>10.615785590535976</v>
      </c>
      <c r="H178" s="58">
        <f t="shared" ca="1" si="57"/>
        <v>14.152762525594337</v>
      </c>
      <c r="I178" s="58">
        <f t="shared" ca="1" si="58"/>
        <v>9.3693052542558419</v>
      </c>
      <c r="J178" s="58">
        <f t="shared" ca="1" si="59"/>
        <v>14.152762525594337</v>
      </c>
      <c r="K178" s="60"/>
      <c r="L178" s="8">
        <f t="shared" ca="1" si="60"/>
        <v>0</v>
      </c>
      <c r="M178" s="8">
        <f t="shared" ca="1" si="61"/>
        <v>1</v>
      </c>
      <c r="N178" s="8">
        <f t="shared" ca="1" si="62"/>
        <v>0</v>
      </c>
      <c r="P178" s="8">
        <f t="shared" ca="1" si="63"/>
        <v>1</v>
      </c>
      <c r="Q178" s="8">
        <f t="shared" ca="1" si="64"/>
        <v>0</v>
      </c>
      <c r="R178" s="8">
        <f t="shared" ca="1" si="65"/>
        <v>0</v>
      </c>
      <c r="S178" s="8">
        <f t="shared" ca="1" si="66"/>
        <v>1</v>
      </c>
      <c r="T178" s="8">
        <f t="shared" ca="1" si="67"/>
        <v>0</v>
      </c>
      <c r="U178" s="8">
        <f t="shared" ca="1" si="68"/>
        <v>1</v>
      </c>
      <c r="W178" s="58">
        <f t="shared" ca="1" si="70"/>
        <v>10.615785590535976</v>
      </c>
      <c r="X178" s="58">
        <f t="shared" ca="1" si="70"/>
        <v>14.152762525594337</v>
      </c>
      <c r="Y178" s="58">
        <f t="shared" ca="1" si="70"/>
        <v>9.3693052542558419</v>
      </c>
      <c r="Z178" s="58">
        <f t="shared" ca="1" si="69"/>
        <v>14.152762525594337</v>
      </c>
      <c r="AA178" s="7" t="str">
        <f t="shared" ca="1" si="71"/>
        <v>ADF</v>
      </c>
      <c r="AB178" s="60"/>
      <c r="AC178" s="59">
        <f t="shared" ca="1" si="77"/>
        <v>1</v>
      </c>
      <c r="AD178" s="59">
        <f t="shared" ca="1" si="74"/>
        <v>0</v>
      </c>
      <c r="AE178" s="59">
        <f t="shared" ca="1" si="74"/>
        <v>0</v>
      </c>
      <c r="AF178" s="59">
        <f t="shared" ca="1" si="74"/>
        <v>1</v>
      </c>
      <c r="AG178" s="59">
        <f t="shared" ca="1" si="74"/>
        <v>0</v>
      </c>
      <c r="AH178" s="59">
        <f t="shared" ca="1" si="74"/>
        <v>1</v>
      </c>
    </row>
    <row r="179" spans="1:34" hidden="1" x14ac:dyDescent="0.25">
      <c r="A179" s="58">
        <f t="shared" ca="1" si="78"/>
        <v>2.9491046833929668</v>
      </c>
      <c r="B179" s="58">
        <f t="shared" ca="1" si="78"/>
        <v>2.9977352512245541</v>
      </c>
      <c r="C179" s="58">
        <f t="shared" ca="1" si="78"/>
        <v>7.2568243585905012</v>
      </c>
      <c r="D179" s="58">
        <f t="shared" ca="1" si="78"/>
        <v>4.5162687842863134</v>
      </c>
      <c r="E179" s="58">
        <f t="shared" ca="1" si="78"/>
        <v>1.6951664490561509</v>
      </c>
      <c r="F179" s="58">
        <f t="shared" ca="1" si="78"/>
        <v>3.6039011525902804</v>
      </c>
      <c r="G179" s="58">
        <f t="shared" ca="1" si="56"/>
        <v>10.205929041983469</v>
      </c>
      <c r="H179" s="58">
        <f t="shared" ca="1" si="57"/>
        <v>11.06927462026956</v>
      </c>
      <c r="I179" s="58">
        <f t="shared" ca="1" si="58"/>
        <v>8.2968028528709858</v>
      </c>
      <c r="J179" s="58">
        <f t="shared" ca="1" si="59"/>
        <v>11.06927462026956</v>
      </c>
      <c r="K179" s="60"/>
      <c r="L179" s="8">
        <f t="shared" ca="1" si="60"/>
        <v>0</v>
      </c>
      <c r="M179" s="8">
        <f t="shared" ca="1" si="61"/>
        <v>1</v>
      </c>
      <c r="N179" s="8">
        <f t="shared" ca="1" si="62"/>
        <v>0</v>
      </c>
      <c r="P179" s="8">
        <f t="shared" ca="1" si="63"/>
        <v>1</v>
      </c>
      <c r="Q179" s="8">
        <f t="shared" ca="1" si="64"/>
        <v>0</v>
      </c>
      <c r="R179" s="8">
        <f t="shared" ca="1" si="65"/>
        <v>0</v>
      </c>
      <c r="S179" s="8">
        <f t="shared" ca="1" si="66"/>
        <v>1</v>
      </c>
      <c r="T179" s="8">
        <f t="shared" ca="1" si="67"/>
        <v>0</v>
      </c>
      <c r="U179" s="8">
        <f t="shared" ca="1" si="68"/>
        <v>1</v>
      </c>
      <c r="W179" s="58">
        <f t="shared" ca="1" si="70"/>
        <v>10.205929041983469</v>
      </c>
      <c r="X179" s="58">
        <f t="shared" ca="1" si="70"/>
        <v>11.06927462026956</v>
      </c>
      <c r="Y179" s="58">
        <f t="shared" ca="1" si="70"/>
        <v>8.2968028528709858</v>
      </c>
      <c r="Z179" s="58">
        <f t="shared" ca="1" si="69"/>
        <v>11.06927462026956</v>
      </c>
      <c r="AA179" s="7" t="str">
        <f t="shared" ca="1" si="71"/>
        <v>ADF</v>
      </c>
      <c r="AB179" s="60"/>
      <c r="AC179" s="59">
        <f t="shared" ca="1" si="77"/>
        <v>1</v>
      </c>
      <c r="AD179" s="59">
        <f t="shared" ca="1" si="74"/>
        <v>0</v>
      </c>
      <c r="AE179" s="59">
        <f t="shared" ca="1" si="74"/>
        <v>0</v>
      </c>
      <c r="AF179" s="59">
        <f t="shared" ca="1" si="74"/>
        <v>1</v>
      </c>
      <c r="AG179" s="59">
        <f t="shared" ca="1" si="74"/>
        <v>0</v>
      </c>
      <c r="AH179" s="59">
        <f t="shared" ca="1" si="74"/>
        <v>1</v>
      </c>
    </row>
    <row r="180" spans="1:34" hidden="1" x14ac:dyDescent="0.25">
      <c r="A180" s="58">
        <f t="shared" ca="1" si="78"/>
        <v>3.0357993773547425</v>
      </c>
      <c r="B180" s="58">
        <f t="shared" ca="1" si="78"/>
        <v>4.5667928242061642</v>
      </c>
      <c r="C180" s="58">
        <f t="shared" ca="1" si="78"/>
        <v>6.7813262056835732</v>
      </c>
      <c r="D180" s="58">
        <f t="shared" ca="1" si="78"/>
        <v>5.2408507931787529</v>
      </c>
      <c r="E180" s="58">
        <f t="shared" ca="1" si="78"/>
        <v>2.3580041483370948</v>
      </c>
      <c r="F180" s="58">
        <f t="shared" ca="1" si="78"/>
        <v>3.0874485831772671</v>
      </c>
      <c r="G180" s="58">
        <f t="shared" ca="1" si="56"/>
        <v>9.8171255830383153</v>
      </c>
      <c r="H180" s="58">
        <f t="shared" ca="1" si="57"/>
        <v>11.364098753710762</v>
      </c>
      <c r="I180" s="58">
        <f t="shared" ca="1" si="58"/>
        <v>10.012245555720526</v>
      </c>
      <c r="J180" s="58">
        <f t="shared" ca="1" si="59"/>
        <v>11.364098753710762</v>
      </c>
      <c r="K180" s="60"/>
      <c r="L180" s="8">
        <f t="shared" ca="1" si="60"/>
        <v>0</v>
      </c>
      <c r="M180" s="8">
        <f t="shared" ca="1" si="61"/>
        <v>1</v>
      </c>
      <c r="N180" s="8">
        <f t="shared" ca="1" si="62"/>
        <v>0</v>
      </c>
      <c r="P180" s="8">
        <f t="shared" ca="1" si="63"/>
        <v>1</v>
      </c>
      <c r="Q180" s="8">
        <f t="shared" ca="1" si="64"/>
        <v>0</v>
      </c>
      <c r="R180" s="8">
        <f t="shared" ca="1" si="65"/>
        <v>0</v>
      </c>
      <c r="S180" s="8">
        <f t="shared" ca="1" si="66"/>
        <v>1</v>
      </c>
      <c r="T180" s="8">
        <f t="shared" ca="1" si="67"/>
        <v>0</v>
      </c>
      <c r="U180" s="8">
        <f t="shared" ca="1" si="68"/>
        <v>1</v>
      </c>
      <c r="W180" s="58">
        <f t="shared" ca="1" si="70"/>
        <v>9.8171255830383153</v>
      </c>
      <c r="X180" s="58">
        <f t="shared" ca="1" si="70"/>
        <v>11.364098753710762</v>
      </c>
      <c r="Y180" s="58">
        <f t="shared" ca="1" si="70"/>
        <v>10.012245555720526</v>
      </c>
      <c r="Z180" s="58">
        <f t="shared" ca="1" si="69"/>
        <v>11.364098753710762</v>
      </c>
      <c r="AA180" s="7" t="str">
        <f t="shared" ca="1" si="71"/>
        <v>ADF</v>
      </c>
      <c r="AB180" s="60"/>
      <c r="AC180" s="59">
        <f t="shared" ca="1" si="77"/>
        <v>1</v>
      </c>
      <c r="AD180" s="59">
        <f t="shared" ca="1" si="74"/>
        <v>0</v>
      </c>
      <c r="AE180" s="59">
        <f t="shared" ca="1" si="74"/>
        <v>0</v>
      </c>
      <c r="AF180" s="59">
        <f t="shared" ca="1" si="74"/>
        <v>1</v>
      </c>
      <c r="AG180" s="59">
        <f t="shared" ca="1" si="74"/>
        <v>0</v>
      </c>
      <c r="AH180" s="59">
        <f t="shared" ca="1" si="74"/>
        <v>1</v>
      </c>
    </row>
    <row r="181" spans="1:34" hidden="1" x14ac:dyDescent="0.25">
      <c r="A181" s="58">
        <f t="shared" ca="1" si="78"/>
        <v>3.6501798918906339</v>
      </c>
      <c r="B181" s="58">
        <f t="shared" ca="1" si="78"/>
        <v>1.2514729740300066</v>
      </c>
      <c r="C181" s="58">
        <f t="shared" ca="1" si="78"/>
        <v>6.9567213787582407</v>
      </c>
      <c r="D181" s="58">
        <f t="shared" ca="1" si="78"/>
        <v>5.5133288846822595</v>
      </c>
      <c r="E181" s="58">
        <f t="shared" ca="1" si="78"/>
        <v>1.3977257575097639</v>
      </c>
      <c r="F181" s="58">
        <f t="shared" ca="1" si="78"/>
        <v>3.2007961101414852</v>
      </c>
      <c r="G181" s="58">
        <f t="shared" ca="1" si="56"/>
        <v>10.606901270648875</v>
      </c>
      <c r="H181" s="58">
        <f t="shared" ca="1" si="57"/>
        <v>12.364304886714379</v>
      </c>
      <c r="I181" s="58">
        <f t="shared" ca="1" si="58"/>
        <v>5.8499948416812551</v>
      </c>
      <c r="J181" s="58">
        <f t="shared" ca="1" si="59"/>
        <v>12.364304886714379</v>
      </c>
      <c r="K181" s="60"/>
      <c r="L181" s="8">
        <f t="shared" ca="1" si="60"/>
        <v>0</v>
      </c>
      <c r="M181" s="8">
        <f t="shared" ca="1" si="61"/>
        <v>1</v>
      </c>
      <c r="N181" s="8">
        <f t="shared" ca="1" si="62"/>
        <v>0</v>
      </c>
      <c r="P181" s="8">
        <f t="shared" ca="1" si="63"/>
        <v>1</v>
      </c>
      <c r="Q181" s="8">
        <f t="shared" ca="1" si="64"/>
        <v>0</v>
      </c>
      <c r="R181" s="8">
        <f t="shared" ca="1" si="65"/>
        <v>0</v>
      </c>
      <c r="S181" s="8">
        <f t="shared" ca="1" si="66"/>
        <v>1</v>
      </c>
      <c r="T181" s="8">
        <f t="shared" ca="1" si="67"/>
        <v>0</v>
      </c>
      <c r="U181" s="8">
        <f t="shared" ca="1" si="68"/>
        <v>1</v>
      </c>
      <c r="W181" s="58">
        <f t="shared" ca="1" si="70"/>
        <v>10.606901270648875</v>
      </c>
      <c r="X181" s="58">
        <f t="shared" ca="1" si="70"/>
        <v>12.364304886714379</v>
      </c>
      <c r="Y181" s="58">
        <f t="shared" ca="1" si="70"/>
        <v>5.8499948416812551</v>
      </c>
      <c r="Z181" s="58">
        <f t="shared" ca="1" si="69"/>
        <v>12.364304886714379</v>
      </c>
      <c r="AA181" s="7" t="str">
        <f t="shared" ca="1" si="71"/>
        <v>ADF</v>
      </c>
      <c r="AB181" s="60"/>
      <c r="AC181" s="59">
        <f t="shared" ca="1" si="77"/>
        <v>1</v>
      </c>
      <c r="AD181" s="59">
        <f t="shared" ca="1" si="74"/>
        <v>0</v>
      </c>
      <c r="AE181" s="59">
        <f t="shared" ca="1" si="74"/>
        <v>0</v>
      </c>
      <c r="AF181" s="59">
        <f t="shared" ca="1" si="74"/>
        <v>1</v>
      </c>
      <c r="AG181" s="59">
        <f t="shared" ca="1" si="74"/>
        <v>0</v>
      </c>
      <c r="AH181" s="59">
        <f t="shared" ca="1" si="74"/>
        <v>1</v>
      </c>
    </row>
    <row r="182" spans="1:34" hidden="1" x14ac:dyDescent="0.25">
      <c r="A182" s="58">
        <f t="shared" ca="1" si="78"/>
        <v>3.9325749238960959</v>
      </c>
      <c r="B182" s="58">
        <f t="shared" ca="1" si="78"/>
        <v>2.3694517567408608</v>
      </c>
      <c r="C182" s="58">
        <f t="shared" ca="1" si="78"/>
        <v>5.8691952205204974</v>
      </c>
      <c r="D182" s="58">
        <f t="shared" ca="1" si="78"/>
        <v>2.4252421547128904</v>
      </c>
      <c r="E182" s="58">
        <f t="shared" ca="1" si="78"/>
        <v>1.2098679534281873</v>
      </c>
      <c r="F182" s="58">
        <f t="shared" ca="1" si="78"/>
        <v>3.9549208017583037</v>
      </c>
      <c r="G182" s="58">
        <f t="shared" ca="1" si="56"/>
        <v>9.8017701444165937</v>
      </c>
      <c r="H182" s="58">
        <f t="shared" ca="1" si="57"/>
        <v>10.31273788036729</v>
      </c>
      <c r="I182" s="58">
        <f t="shared" ca="1" si="58"/>
        <v>7.5342405119273517</v>
      </c>
      <c r="J182" s="58">
        <f t="shared" ca="1" si="59"/>
        <v>10.31273788036729</v>
      </c>
      <c r="K182" s="60"/>
      <c r="L182" s="8">
        <f t="shared" ca="1" si="60"/>
        <v>0</v>
      </c>
      <c r="M182" s="8">
        <f t="shared" ca="1" si="61"/>
        <v>1</v>
      </c>
      <c r="N182" s="8">
        <f t="shared" ca="1" si="62"/>
        <v>0</v>
      </c>
      <c r="P182" s="8">
        <f t="shared" ca="1" si="63"/>
        <v>1</v>
      </c>
      <c r="Q182" s="8">
        <f t="shared" ca="1" si="64"/>
        <v>0</v>
      </c>
      <c r="R182" s="8">
        <f t="shared" ca="1" si="65"/>
        <v>0</v>
      </c>
      <c r="S182" s="8">
        <f t="shared" ca="1" si="66"/>
        <v>1</v>
      </c>
      <c r="T182" s="8">
        <f t="shared" ca="1" si="67"/>
        <v>0</v>
      </c>
      <c r="U182" s="8">
        <f t="shared" ca="1" si="68"/>
        <v>1</v>
      </c>
      <c r="W182" s="58">
        <f t="shared" ca="1" si="70"/>
        <v>9.8017701444165937</v>
      </c>
      <c r="X182" s="58">
        <f t="shared" ca="1" si="70"/>
        <v>10.31273788036729</v>
      </c>
      <c r="Y182" s="58">
        <f t="shared" ca="1" si="70"/>
        <v>7.5342405119273517</v>
      </c>
      <c r="Z182" s="58">
        <f t="shared" ca="1" si="69"/>
        <v>10.31273788036729</v>
      </c>
      <c r="AA182" s="7" t="str">
        <f t="shared" ca="1" si="71"/>
        <v>ADF</v>
      </c>
      <c r="AB182" s="60"/>
      <c r="AC182" s="59">
        <f t="shared" ca="1" si="77"/>
        <v>1</v>
      </c>
      <c r="AD182" s="59">
        <f t="shared" ca="1" si="74"/>
        <v>0</v>
      </c>
      <c r="AE182" s="59">
        <f t="shared" ca="1" si="74"/>
        <v>0</v>
      </c>
      <c r="AF182" s="59">
        <f t="shared" ca="1" si="74"/>
        <v>1</v>
      </c>
      <c r="AG182" s="59">
        <f t="shared" ca="1" si="74"/>
        <v>0</v>
      </c>
      <c r="AH182" s="59">
        <f t="shared" ca="1" si="74"/>
        <v>1</v>
      </c>
    </row>
    <row r="183" spans="1:34" hidden="1" x14ac:dyDescent="0.25">
      <c r="A183" s="58">
        <f t="shared" ca="1" si="78"/>
        <v>2.0522942019747914</v>
      </c>
      <c r="B183" s="58">
        <f t="shared" ca="1" si="78"/>
        <v>2.4648094652682206</v>
      </c>
      <c r="C183" s="58">
        <f t="shared" ca="1" si="78"/>
        <v>6.2296813220758027</v>
      </c>
      <c r="D183" s="58">
        <f t="shared" ca="1" si="78"/>
        <v>3.2455750480605521</v>
      </c>
      <c r="E183" s="58">
        <f t="shared" ca="1" si="78"/>
        <v>2.8084019854610771</v>
      </c>
      <c r="F183" s="58">
        <f t="shared" ca="1" si="78"/>
        <v>3.4345477632642112</v>
      </c>
      <c r="G183" s="58">
        <f t="shared" ca="1" si="56"/>
        <v>8.2819755240505941</v>
      </c>
      <c r="H183" s="58">
        <f t="shared" ca="1" si="57"/>
        <v>8.7324170132995551</v>
      </c>
      <c r="I183" s="58">
        <f t="shared" ca="1" si="58"/>
        <v>8.7077592139935085</v>
      </c>
      <c r="J183" s="58">
        <f t="shared" ca="1" si="59"/>
        <v>8.7324170132995551</v>
      </c>
      <c r="K183" s="60"/>
      <c r="L183" s="8">
        <f t="shared" ca="1" si="60"/>
        <v>0</v>
      </c>
      <c r="M183" s="8">
        <f t="shared" ca="1" si="61"/>
        <v>1</v>
      </c>
      <c r="N183" s="8">
        <f t="shared" ca="1" si="62"/>
        <v>0</v>
      </c>
      <c r="P183" s="8">
        <f t="shared" ca="1" si="63"/>
        <v>1</v>
      </c>
      <c r="Q183" s="8">
        <f t="shared" ca="1" si="64"/>
        <v>0</v>
      </c>
      <c r="R183" s="8">
        <f t="shared" ca="1" si="65"/>
        <v>0</v>
      </c>
      <c r="S183" s="8">
        <f t="shared" ca="1" si="66"/>
        <v>1</v>
      </c>
      <c r="T183" s="8">
        <f t="shared" ca="1" si="67"/>
        <v>0</v>
      </c>
      <c r="U183" s="8">
        <f t="shared" ca="1" si="68"/>
        <v>1</v>
      </c>
      <c r="W183" s="58">
        <f t="shared" ca="1" si="70"/>
        <v>8.2819755240505941</v>
      </c>
      <c r="X183" s="58">
        <f t="shared" ca="1" si="70"/>
        <v>8.7324170132995551</v>
      </c>
      <c r="Y183" s="58">
        <f t="shared" ca="1" si="70"/>
        <v>8.7077592139935085</v>
      </c>
      <c r="Z183" s="58">
        <f t="shared" ca="1" si="69"/>
        <v>8.7324170132995551</v>
      </c>
      <c r="AA183" s="7" t="str">
        <f t="shared" ca="1" si="71"/>
        <v>ADF</v>
      </c>
      <c r="AB183" s="60"/>
      <c r="AC183" s="59">
        <f t="shared" ca="1" si="77"/>
        <v>1</v>
      </c>
      <c r="AD183" s="59">
        <f t="shared" ca="1" si="74"/>
        <v>0</v>
      </c>
      <c r="AE183" s="59">
        <f t="shared" ca="1" si="74"/>
        <v>0</v>
      </c>
      <c r="AF183" s="59">
        <f t="shared" ca="1" si="74"/>
        <v>1</v>
      </c>
      <c r="AG183" s="59">
        <f t="shared" ca="1" si="74"/>
        <v>0</v>
      </c>
      <c r="AH183" s="59">
        <f t="shared" ca="1" si="74"/>
        <v>1</v>
      </c>
    </row>
    <row r="184" spans="1:34" hidden="1" x14ac:dyDescent="0.25">
      <c r="A184" s="58">
        <f t="shared" ca="1" si="78"/>
        <v>5.0924803061265074</v>
      </c>
      <c r="B184" s="58">
        <f t="shared" ca="1" si="78"/>
        <v>2.4978992047425912</v>
      </c>
      <c r="C184" s="58">
        <f t="shared" ca="1" si="78"/>
        <v>7.980132034670298</v>
      </c>
      <c r="D184" s="58">
        <f t="shared" ca="1" si="78"/>
        <v>5.8226011073267081</v>
      </c>
      <c r="E184" s="58">
        <f t="shared" ca="1" si="78"/>
        <v>1.4335712178612052</v>
      </c>
      <c r="F184" s="58">
        <f t="shared" ca="1" si="78"/>
        <v>2.9412204451866981</v>
      </c>
      <c r="G184" s="58">
        <f t="shared" ca="1" si="56"/>
        <v>13.072612340796805</v>
      </c>
      <c r="H184" s="58">
        <f t="shared" ca="1" si="57"/>
        <v>13.856301858639913</v>
      </c>
      <c r="I184" s="58">
        <f t="shared" ca="1" si="58"/>
        <v>6.8726908677904941</v>
      </c>
      <c r="J184" s="58">
        <f t="shared" ca="1" si="59"/>
        <v>13.856301858639913</v>
      </c>
      <c r="K184" s="60"/>
      <c r="L184" s="8">
        <f t="shared" ca="1" si="60"/>
        <v>0</v>
      </c>
      <c r="M184" s="8">
        <f t="shared" ca="1" si="61"/>
        <v>1</v>
      </c>
      <c r="N184" s="8">
        <f t="shared" ca="1" si="62"/>
        <v>0</v>
      </c>
      <c r="P184" s="8">
        <f t="shared" ca="1" si="63"/>
        <v>1</v>
      </c>
      <c r="Q184" s="8">
        <f t="shared" ca="1" si="64"/>
        <v>0</v>
      </c>
      <c r="R184" s="8">
        <f t="shared" ca="1" si="65"/>
        <v>0</v>
      </c>
      <c r="S184" s="8">
        <f t="shared" ca="1" si="66"/>
        <v>1</v>
      </c>
      <c r="T184" s="8">
        <f t="shared" ca="1" si="67"/>
        <v>0</v>
      </c>
      <c r="U184" s="8">
        <f t="shared" ca="1" si="68"/>
        <v>1</v>
      </c>
      <c r="W184" s="58">
        <f t="shared" ca="1" si="70"/>
        <v>13.072612340796805</v>
      </c>
      <c r="X184" s="58">
        <f t="shared" ca="1" si="70"/>
        <v>13.856301858639913</v>
      </c>
      <c r="Y184" s="58">
        <f t="shared" ca="1" si="70"/>
        <v>6.8726908677904941</v>
      </c>
      <c r="Z184" s="58">
        <f t="shared" ca="1" si="69"/>
        <v>13.856301858639913</v>
      </c>
      <c r="AA184" s="7" t="str">
        <f t="shared" ca="1" si="71"/>
        <v>ADF</v>
      </c>
      <c r="AB184" s="60"/>
      <c r="AC184" s="59">
        <f t="shared" ca="1" si="77"/>
        <v>1</v>
      </c>
      <c r="AD184" s="59">
        <f t="shared" ca="1" si="74"/>
        <v>0</v>
      </c>
      <c r="AE184" s="59">
        <f t="shared" ca="1" si="74"/>
        <v>0</v>
      </c>
      <c r="AF184" s="59">
        <f t="shared" ca="1" si="74"/>
        <v>1</v>
      </c>
      <c r="AG184" s="59">
        <f t="shared" ca="1" si="74"/>
        <v>0</v>
      </c>
      <c r="AH184" s="59">
        <f t="shared" ca="1" si="74"/>
        <v>1</v>
      </c>
    </row>
    <row r="185" spans="1:34" hidden="1" x14ac:dyDescent="0.25">
      <c r="A185" s="58">
        <f t="shared" ref="A185:F194" ca="1" si="79">A$2+(A$3-A$2)*RAND()</f>
        <v>4.3684117051008107</v>
      </c>
      <c r="B185" s="58">
        <f t="shared" ca="1" si="79"/>
        <v>1.1225994083676434</v>
      </c>
      <c r="C185" s="58">
        <f t="shared" ca="1" si="79"/>
        <v>5.9215285996886422</v>
      </c>
      <c r="D185" s="58">
        <f t="shared" ca="1" si="79"/>
        <v>3.5690492682751893</v>
      </c>
      <c r="E185" s="58">
        <f t="shared" ca="1" si="79"/>
        <v>1.976077519321662</v>
      </c>
      <c r="F185" s="58">
        <f t="shared" ca="1" si="79"/>
        <v>2.6539657042416489</v>
      </c>
      <c r="G185" s="58">
        <f t="shared" ca="1" si="56"/>
        <v>10.289940304789454</v>
      </c>
      <c r="H185" s="58">
        <f t="shared" ca="1" si="57"/>
        <v>10.591426677617649</v>
      </c>
      <c r="I185" s="58">
        <f t="shared" ca="1" si="58"/>
        <v>5.7526426319309536</v>
      </c>
      <c r="J185" s="58">
        <f t="shared" ca="1" si="59"/>
        <v>10.591426677617649</v>
      </c>
      <c r="K185" s="60"/>
      <c r="L185" s="8">
        <f t="shared" ca="1" si="60"/>
        <v>0</v>
      </c>
      <c r="M185" s="8">
        <f t="shared" ca="1" si="61"/>
        <v>1</v>
      </c>
      <c r="N185" s="8">
        <f t="shared" ca="1" si="62"/>
        <v>0</v>
      </c>
      <c r="P185" s="8">
        <f t="shared" ca="1" si="63"/>
        <v>1</v>
      </c>
      <c r="Q185" s="8">
        <f t="shared" ca="1" si="64"/>
        <v>0</v>
      </c>
      <c r="R185" s="8">
        <f t="shared" ca="1" si="65"/>
        <v>0</v>
      </c>
      <c r="S185" s="8">
        <f t="shared" ca="1" si="66"/>
        <v>1</v>
      </c>
      <c r="T185" s="8">
        <f t="shared" ca="1" si="67"/>
        <v>0</v>
      </c>
      <c r="U185" s="8">
        <f t="shared" ca="1" si="68"/>
        <v>1</v>
      </c>
      <c r="W185" s="58">
        <f t="shared" ca="1" si="70"/>
        <v>10.289940304789454</v>
      </c>
      <c r="X185" s="58">
        <f t="shared" ca="1" si="70"/>
        <v>10.591426677617649</v>
      </c>
      <c r="Y185" s="58">
        <f t="shared" ca="1" si="70"/>
        <v>5.7526426319309536</v>
      </c>
      <c r="Z185" s="58">
        <f t="shared" ca="1" si="69"/>
        <v>10.591426677617649</v>
      </c>
      <c r="AA185" s="7" t="str">
        <f t="shared" ca="1" si="71"/>
        <v>ADF</v>
      </c>
      <c r="AB185" s="60"/>
      <c r="AC185" s="59">
        <f t="shared" ca="1" si="77"/>
        <v>1</v>
      </c>
      <c r="AD185" s="59">
        <f t="shared" ca="1" si="74"/>
        <v>0</v>
      </c>
      <c r="AE185" s="59">
        <f t="shared" ca="1" si="74"/>
        <v>0</v>
      </c>
      <c r="AF185" s="59">
        <f t="shared" ca="1" si="74"/>
        <v>1</v>
      </c>
      <c r="AG185" s="59">
        <f t="shared" ca="1" si="74"/>
        <v>0</v>
      </c>
      <c r="AH185" s="59">
        <f t="shared" ca="1" si="74"/>
        <v>1</v>
      </c>
    </row>
    <row r="186" spans="1:34" hidden="1" x14ac:dyDescent="0.25">
      <c r="A186" s="58">
        <f t="shared" ca="1" si="79"/>
        <v>2.2456374496635418</v>
      </c>
      <c r="B186" s="58">
        <f t="shared" ca="1" si="79"/>
        <v>3.8688581147676526</v>
      </c>
      <c r="C186" s="58">
        <f t="shared" ca="1" si="79"/>
        <v>6.6322958681996944</v>
      </c>
      <c r="D186" s="58">
        <f t="shared" ca="1" si="79"/>
        <v>3.8605895332854723</v>
      </c>
      <c r="E186" s="58">
        <f t="shared" ca="1" si="79"/>
        <v>2.5499019276913311</v>
      </c>
      <c r="F186" s="58">
        <f t="shared" ca="1" si="79"/>
        <v>2.2134362066103117</v>
      </c>
      <c r="G186" s="58">
        <f t="shared" ca="1" si="56"/>
        <v>8.8779333178632367</v>
      </c>
      <c r="H186" s="58">
        <f t="shared" ca="1" si="57"/>
        <v>8.3196631895593249</v>
      </c>
      <c r="I186" s="58">
        <f t="shared" ca="1" si="58"/>
        <v>8.6321962490692954</v>
      </c>
      <c r="J186" s="58">
        <f t="shared" ca="1" si="59"/>
        <v>8.8779333178632367</v>
      </c>
      <c r="K186" s="60"/>
      <c r="L186" s="8">
        <f t="shared" ca="1" si="60"/>
        <v>1</v>
      </c>
      <c r="M186" s="8">
        <f t="shared" ca="1" si="61"/>
        <v>0</v>
      </c>
      <c r="N186" s="8">
        <f t="shared" ca="1" si="62"/>
        <v>0</v>
      </c>
      <c r="P186" s="8">
        <f t="shared" ca="1" si="63"/>
        <v>1</v>
      </c>
      <c r="Q186" s="8">
        <f t="shared" ca="1" si="64"/>
        <v>0</v>
      </c>
      <c r="R186" s="8">
        <f t="shared" ca="1" si="65"/>
        <v>1</v>
      </c>
      <c r="S186" s="8">
        <f t="shared" ca="1" si="66"/>
        <v>0</v>
      </c>
      <c r="T186" s="8">
        <f t="shared" ca="1" si="67"/>
        <v>0</v>
      </c>
      <c r="U186" s="8">
        <f t="shared" ca="1" si="68"/>
        <v>0</v>
      </c>
      <c r="W186" s="58">
        <f t="shared" ca="1" si="70"/>
        <v>8.8779333178632367</v>
      </c>
      <c r="X186" s="58">
        <f t="shared" ca="1" si="70"/>
        <v>8.3196631895593249</v>
      </c>
      <c r="Y186" s="58">
        <f t="shared" ca="1" si="70"/>
        <v>8.6321962490692954</v>
      </c>
      <c r="Z186" s="58">
        <f t="shared" ca="1" si="69"/>
        <v>8.8779333178632367</v>
      </c>
      <c r="AA186" s="7" t="str">
        <f t="shared" ca="1" si="71"/>
        <v>AC</v>
      </c>
      <c r="AB186" s="60"/>
      <c r="AC186" s="59">
        <f t="shared" ca="1" si="77"/>
        <v>1</v>
      </c>
      <c r="AD186" s="59">
        <f t="shared" ca="1" si="74"/>
        <v>0</v>
      </c>
      <c r="AE186" s="59">
        <f t="shared" ca="1" si="74"/>
        <v>1</v>
      </c>
      <c r="AF186" s="59">
        <f t="shared" ca="1" si="74"/>
        <v>0</v>
      </c>
      <c r="AG186" s="59">
        <f t="shared" ca="1" si="74"/>
        <v>0</v>
      </c>
      <c r="AH186" s="59">
        <f t="shared" ca="1" si="74"/>
        <v>0</v>
      </c>
    </row>
    <row r="187" spans="1:34" hidden="1" x14ac:dyDescent="0.25">
      <c r="A187" s="58">
        <f t="shared" ca="1" si="79"/>
        <v>4.330135203379303</v>
      </c>
      <c r="B187" s="58">
        <f t="shared" ca="1" si="79"/>
        <v>1.2979121039398689</v>
      </c>
      <c r="C187" s="58">
        <f t="shared" ca="1" si="79"/>
        <v>6.5685725974572655</v>
      </c>
      <c r="D187" s="58">
        <f t="shared" ca="1" si="79"/>
        <v>5.8589366284384932</v>
      </c>
      <c r="E187" s="58">
        <f t="shared" ca="1" si="79"/>
        <v>1.0970637513430916</v>
      </c>
      <c r="F187" s="58">
        <f t="shared" ca="1" si="79"/>
        <v>2.382636978039292</v>
      </c>
      <c r="G187" s="58">
        <f t="shared" ca="1" si="56"/>
        <v>10.898707800836569</v>
      </c>
      <c r="H187" s="58">
        <f t="shared" ca="1" si="57"/>
        <v>12.571708809857087</v>
      </c>
      <c r="I187" s="58">
        <f t="shared" ca="1" si="58"/>
        <v>4.7776128333222525</v>
      </c>
      <c r="J187" s="58">
        <f t="shared" ca="1" si="59"/>
        <v>12.571708809857087</v>
      </c>
      <c r="K187" s="60"/>
      <c r="L187" s="8">
        <f t="shared" ca="1" si="60"/>
        <v>0</v>
      </c>
      <c r="M187" s="8">
        <f t="shared" ca="1" si="61"/>
        <v>1</v>
      </c>
      <c r="N187" s="8">
        <f t="shared" ca="1" si="62"/>
        <v>0</v>
      </c>
      <c r="P187" s="8">
        <f t="shared" ca="1" si="63"/>
        <v>1</v>
      </c>
      <c r="Q187" s="8">
        <f t="shared" ca="1" si="64"/>
        <v>0</v>
      </c>
      <c r="R187" s="8">
        <f t="shared" ca="1" si="65"/>
        <v>0</v>
      </c>
      <c r="S187" s="8">
        <f t="shared" ca="1" si="66"/>
        <v>1</v>
      </c>
      <c r="T187" s="8">
        <f t="shared" ca="1" si="67"/>
        <v>0</v>
      </c>
      <c r="U187" s="8">
        <f t="shared" ca="1" si="68"/>
        <v>1</v>
      </c>
      <c r="W187" s="58">
        <f t="shared" ca="1" si="70"/>
        <v>10.898707800836569</v>
      </c>
      <c r="X187" s="58">
        <f t="shared" ca="1" si="70"/>
        <v>12.571708809857087</v>
      </c>
      <c r="Y187" s="58">
        <f t="shared" ca="1" si="70"/>
        <v>4.7776128333222525</v>
      </c>
      <c r="Z187" s="58">
        <f t="shared" ca="1" si="69"/>
        <v>12.571708809857087</v>
      </c>
      <c r="AA187" s="7" t="str">
        <f t="shared" ca="1" si="71"/>
        <v>ADF</v>
      </c>
      <c r="AB187" s="60"/>
      <c r="AC187" s="59">
        <f t="shared" ca="1" si="77"/>
        <v>1</v>
      </c>
      <c r="AD187" s="59">
        <f t="shared" ca="1" si="74"/>
        <v>0</v>
      </c>
      <c r="AE187" s="59">
        <f t="shared" ca="1" si="74"/>
        <v>0</v>
      </c>
      <c r="AF187" s="59">
        <f t="shared" ca="1" si="74"/>
        <v>1</v>
      </c>
      <c r="AG187" s="59">
        <f t="shared" ca="1" si="74"/>
        <v>0</v>
      </c>
      <c r="AH187" s="59">
        <f t="shared" ca="1" si="74"/>
        <v>1</v>
      </c>
    </row>
    <row r="188" spans="1:34" hidden="1" x14ac:dyDescent="0.25">
      <c r="A188" s="58">
        <f t="shared" ca="1" si="79"/>
        <v>5.4102590057969522</v>
      </c>
      <c r="B188" s="58">
        <f t="shared" ca="1" si="79"/>
        <v>1.815355849095333</v>
      </c>
      <c r="C188" s="58">
        <f t="shared" ca="1" si="79"/>
        <v>5.5312559641994605</v>
      </c>
      <c r="D188" s="58">
        <f t="shared" ca="1" si="79"/>
        <v>2.2650053818892042</v>
      </c>
      <c r="E188" s="58">
        <f t="shared" ca="1" si="79"/>
        <v>2.0669924159701534</v>
      </c>
      <c r="F188" s="58">
        <f t="shared" ca="1" si="79"/>
        <v>3.4525438947127647</v>
      </c>
      <c r="G188" s="58">
        <f t="shared" ca="1" si="56"/>
        <v>10.941514969996412</v>
      </c>
      <c r="H188" s="58">
        <f t="shared" ca="1" si="57"/>
        <v>11.12780828239892</v>
      </c>
      <c r="I188" s="58">
        <f t="shared" ca="1" si="58"/>
        <v>7.334892159778251</v>
      </c>
      <c r="J188" s="58">
        <f t="shared" ca="1" si="59"/>
        <v>11.12780828239892</v>
      </c>
      <c r="K188" s="60"/>
      <c r="L188" s="8">
        <f t="shared" ca="1" si="60"/>
        <v>0</v>
      </c>
      <c r="M188" s="8">
        <f t="shared" ca="1" si="61"/>
        <v>1</v>
      </c>
      <c r="N188" s="8">
        <f t="shared" ca="1" si="62"/>
        <v>0</v>
      </c>
      <c r="P188" s="8">
        <f t="shared" ca="1" si="63"/>
        <v>1</v>
      </c>
      <c r="Q188" s="8">
        <f t="shared" ca="1" si="64"/>
        <v>0</v>
      </c>
      <c r="R188" s="8">
        <f t="shared" ca="1" si="65"/>
        <v>0</v>
      </c>
      <c r="S188" s="8">
        <f t="shared" ca="1" si="66"/>
        <v>1</v>
      </c>
      <c r="T188" s="8">
        <f t="shared" ca="1" si="67"/>
        <v>0</v>
      </c>
      <c r="U188" s="8">
        <f t="shared" ca="1" si="68"/>
        <v>1</v>
      </c>
      <c r="W188" s="58">
        <f t="shared" ca="1" si="70"/>
        <v>10.941514969996412</v>
      </c>
      <c r="X188" s="58">
        <f t="shared" ca="1" si="70"/>
        <v>11.12780828239892</v>
      </c>
      <c r="Y188" s="58">
        <f t="shared" ca="1" si="70"/>
        <v>7.334892159778251</v>
      </c>
      <c r="Z188" s="58">
        <f t="shared" ca="1" si="69"/>
        <v>11.12780828239892</v>
      </c>
      <c r="AA188" s="7" t="str">
        <f t="shared" ca="1" si="71"/>
        <v>ADF</v>
      </c>
      <c r="AB188" s="60"/>
      <c r="AC188" s="59">
        <f t="shared" ca="1" si="77"/>
        <v>1</v>
      </c>
      <c r="AD188" s="59">
        <f t="shared" ca="1" si="74"/>
        <v>0</v>
      </c>
      <c r="AE188" s="59">
        <f t="shared" ca="1" si="74"/>
        <v>0</v>
      </c>
      <c r="AF188" s="59">
        <f t="shared" ca="1" si="74"/>
        <v>1</v>
      </c>
      <c r="AG188" s="59">
        <f t="shared" ca="1" si="74"/>
        <v>0</v>
      </c>
      <c r="AH188" s="59">
        <f t="shared" ca="1" si="74"/>
        <v>1</v>
      </c>
    </row>
    <row r="189" spans="1:34" hidden="1" x14ac:dyDescent="0.25">
      <c r="A189" s="58">
        <f t="shared" ca="1" si="79"/>
        <v>4.9490611289361501</v>
      </c>
      <c r="B189" s="58">
        <f t="shared" ca="1" si="79"/>
        <v>2.6681864667976583</v>
      </c>
      <c r="C189" s="58">
        <f t="shared" ca="1" si="79"/>
        <v>5.3116417120377317</v>
      </c>
      <c r="D189" s="58">
        <f t="shared" ca="1" si="79"/>
        <v>2.7141681711719809</v>
      </c>
      <c r="E189" s="58">
        <f t="shared" ca="1" si="79"/>
        <v>1.4243953491110168</v>
      </c>
      <c r="F189" s="58">
        <f t="shared" ca="1" si="79"/>
        <v>3.9975684011463137</v>
      </c>
      <c r="G189" s="58">
        <f t="shared" ca="1" si="56"/>
        <v>10.260702840973881</v>
      </c>
      <c r="H189" s="58">
        <f t="shared" ca="1" si="57"/>
        <v>11.660797701254445</v>
      </c>
      <c r="I189" s="58">
        <f t="shared" ca="1" si="58"/>
        <v>8.0901502170549886</v>
      </c>
      <c r="J189" s="58">
        <f t="shared" ca="1" si="59"/>
        <v>11.660797701254445</v>
      </c>
      <c r="K189" s="60"/>
      <c r="L189" s="8">
        <f t="shared" ca="1" si="60"/>
        <v>0</v>
      </c>
      <c r="M189" s="8">
        <f t="shared" ca="1" si="61"/>
        <v>1</v>
      </c>
      <c r="N189" s="8">
        <f t="shared" ca="1" si="62"/>
        <v>0</v>
      </c>
      <c r="P189" s="8">
        <f t="shared" ca="1" si="63"/>
        <v>1</v>
      </c>
      <c r="Q189" s="8">
        <f t="shared" ca="1" si="64"/>
        <v>0</v>
      </c>
      <c r="R189" s="8">
        <f t="shared" ca="1" si="65"/>
        <v>0</v>
      </c>
      <c r="S189" s="8">
        <f t="shared" ca="1" si="66"/>
        <v>1</v>
      </c>
      <c r="T189" s="8">
        <f t="shared" ca="1" si="67"/>
        <v>0</v>
      </c>
      <c r="U189" s="8">
        <f t="shared" ca="1" si="68"/>
        <v>1</v>
      </c>
      <c r="W189" s="58">
        <f t="shared" ca="1" si="70"/>
        <v>10.260702840973881</v>
      </c>
      <c r="X189" s="58">
        <f t="shared" ca="1" si="70"/>
        <v>11.660797701254445</v>
      </c>
      <c r="Y189" s="58">
        <f t="shared" ca="1" si="70"/>
        <v>8.0901502170549886</v>
      </c>
      <c r="Z189" s="58">
        <f t="shared" ca="1" si="69"/>
        <v>11.660797701254445</v>
      </c>
      <c r="AA189" s="7" t="str">
        <f t="shared" ca="1" si="71"/>
        <v>ADF</v>
      </c>
      <c r="AB189" s="60"/>
      <c r="AC189" s="59">
        <f t="shared" ca="1" si="77"/>
        <v>1</v>
      </c>
      <c r="AD189" s="59">
        <f t="shared" ca="1" si="74"/>
        <v>0</v>
      </c>
      <c r="AE189" s="59">
        <f t="shared" ca="1" si="74"/>
        <v>0</v>
      </c>
      <c r="AF189" s="59">
        <f t="shared" ca="1" si="74"/>
        <v>1</v>
      </c>
      <c r="AG189" s="59">
        <f t="shared" ca="1" si="74"/>
        <v>0</v>
      </c>
      <c r="AH189" s="59">
        <f t="shared" ca="1" si="74"/>
        <v>1</v>
      </c>
    </row>
    <row r="190" spans="1:34" hidden="1" x14ac:dyDescent="0.25">
      <c r="A190" s="58">
        <f t="shared" ca="1" si="79"/>
        <v>5.0936659952799932</v>
      </c>
      <c r="B190" s="58">
        <f t="shared" ca="1" si="79"/>
        <v>2.768239301109829</v>
      </c>
      <c r="C190" s="58">
        <f t="shared" ca="1" si="79"/>
        <v>5.9634125878115185</v>
      </c>
      <c r="D190" s="58">
        <f t="shared" ca="1" si="79"/>
        <v>5.5392517182793846</v>
      </c>
      <c r="E190" s="58">
        <f t="shared" ca="1" si="79"/>
        <v>1.0264080773756123</v>
      </c>
      <c r="F190" s="58">
        <f t="shared" ca="1" si="79"/>
        <v>3.0918487829094237</v>
      </c>
      <c r="G190" s="58">
        <f t="shared" ca="1" si="56"/>
        <v>11.057078583091512</v>
      </c>
      <c r="H190" s="58">
        <f t="shared" ca="1" si="57"/>
        <v>13.724766496468801</v>
      </c>
      <c r="I190" s="58">
        <f t="shared" ca="1" si="58"/>
        <v>6.8864961613948648</v>
      </c>
      <c r="J190" s="58">
        <f t="shared" ca="1" si="59"/>
        <v>13.724766496468801</v>
      </c>
      <c r="K190" s="60"/>
      <c r="L190" s="8">
        <f t="shared" ca="1" si="60"/>
        <v>0</v>
      </c>
      <c r="M190" s="8">
        <f t="shared" ca="1" si="61"/>
        <v>1</v>
      </c>
      <c r="N190" s="8">
        <f t="shared" ca="1" si="62"/>
        <v>0</v>
      </c>
      <c r="P190" s="8">
        <f t="shared" ca="1" si="63"/>
        <v>1</v>
      </c>
      <c r="Q190" s="8">
        <f t="shared" ca="1" si="64"/>
        <v>0</v>
      </c>
      <c r="R190" s="8">
        <f t="shared" ca="1" si="65"/>
        <v>0</v>
      </c>
      <c r="S190" s="8">
        <f t="shared" ca="1" si="66"/>
        <v>1</v>
      </c>
      <c r="T190" s="8">
        <f t="shared" ca="1" si="67"/>
        <v>0</v>
      </c>
      <c r="U190" s="8">
        <f t="shared" ca="1" si="68"/>
        <v>1</v>
      </c>
      <c r="W190" s="58">
        <f t="shared" ca="1" si="70"/>
        <v>11.057078583091512</v>
      </c>
      <c r="X190" s="58">
        <f t="shared" ca="1" si="70"/>
        <v>13.724766496468801</v>
      </c>
      <c r="Y190" s="58">
        <f t="shared" ca="1" si="70"/>
        <v>6.8864961613948648</v>
      </c>
      <c r="Z190" s="58">
        <f t="shared" ca="1" si="69"/>
        <v>13.724766496468801</v>
      </c>
      <c r="AA190" s="7" t="str">
        <f t="shared" ca="1" si="71"/>
        <v>ADF</v>
      </c>
      <c r="AB190" s="60"/>
      <c r="AC190" s="59">
        <f t="shared" ca="1" si="77"/>
        <v>1</v>
      </c>
      <c r="AD190" s="59">
        <f t="shared" ca="1" si="74"/>
        <v>0</v>
      </c>
      <c r="AE190" s="59">
        <f t="shared" ca="1" si="74"/>
        <v>0</v>
      </c>
      <c r="AF190" s="59">
        <f t="shared" ca="1" si="74"/>
        <v>1</v>
      </c>
      <c r="AG190" s="59">
        <f t="shared" ca="1" si="74"/>
        <v>0</v>
      </c>
      <c r="AH190" s="59">
        <f t="shared" ca="1" si="74"/>
        <v>1</v>
      </c>
    </row>
    <row r="191" spans="1:34" hidden="1" x14ac:dyDescent="0.25">
      <c r="A191" s="58">
        <f t="shared" ca="1" si="79"/>
        <v>2.5815504735780626</v>
      </c>
      <c r="B191" s="58">
        <f t="shared" ca="1" si="79"/>
        <v>3.39651030168312</v>
      </c>
      <c r="C191" s="58">
        <f t="shared" ca="1" si="79"/>
        <v>6.9151657026878013</v>
      </c>
      <c r="D191" s="58">
        <f t="shared" ca="1" si="79"/>
        <v>4.9092876722960739</v>
      </c>
      <c r="E191" s="58">
        <f t="shared" ca="1" si="79"/>
        <v>2.3864283518819587</v>
      </c>
      <c r="F191" s="58">
        <f t="shared" ca="1" si="79"/>
        <v>3.3675258633217577</v>
      </c>
      <c r="G191" s="58">
        <f t="shared" ca="1" si="56"/>
        <v>9.4967161762658634</v>
      </c>
      <c r="H191" s="58">
        <f t="shared" ca="1" si="57"/>
        <v>10.858364009195894</v>
      </c>
      <c r="I191" s="58">
        <f t="shared" ca="1" si="58"/>
        <v>9.1504645168868368</v>
      </c>
      <c r="J191" s="58">
        <f t="shared" ca="1" si="59"/>
        <v>10.858364009195894</v>
      </c>
      <c r="K191" s="60"/>
      <c r="L191" s="8">
        <f t="shared" ca="1" si="60"/>
        <v>0</v>
      </c>
      <c r="M191" s="8">
        <f t="shared" ca="1" si="61"/>
        <v>1</v>
      </c>
      <c r="N191" s="8">
        <f t="shared" ca="1" si="62"/>
        <v>0</v>
      </c>
      <c r="P191" s="8">
        <f t="shared" ca="1" si="63"/>
        <v>1</v>
      </c>
      <c r="Q191" s="8">
        <f t="shared" ca="1" si="64"/>
        <v>0</v>
      </c>
      <c r="R191" s="8">
        <f t="shared" ca="1" si="65"/>
        <v>0</v>
      </c>
      <c r="S191" s="8">
        <f t="shared" ca="1" si="66"/>
        <v>1</v>
      </c>
      <c r="T191" s="8">
        <f t="shared" ca="1" si="67"/>
        <v>0</v>
      </c>
      <c r="U191" s="8">
        <f t="shared" ca="1" si="68"/>
        <v>1</v>
      </c>
      <c r="W191" s="58">
        <f t="shared" ca="1" si="70"/>
        <v>9.4967161762658634</v>
      </c>
      <c r="X191" s="58">
        <f t="shared" ca="1" si="70"/>
        <v>10.858364009195894</v>
      </c>
      <c r="Y191" s="58">
        <f t="shared" ca="1" si="70"/>
        <v>9.1504645168868368</v>
      </c>
      <c r="Z191" s="58">
        <f t="shared" ca="1" si="69"/>
        <v>10.858364009195894</v>
      </c>
      <c r="AA191" s="7" t="str">
        <f t="shared" ca="1" si="71"/>
        <v>ADF</v>
      </c>
      <c r="AB191" s="60"/>
      <c r="AC191" s="59">
        <f t="shared" ca="1" si="77"/>
        <v>1</v>
      </c>
      <c r="AD191" s="59">
        <f t="shared" ca="1" si="74"/>
        <v>0</v>
      </c>
      <c r="AE191" s="59">
        <f t="shared" ca="1" si="74"/>
        <v>0</v>
      </c>
      <c r="AF191" s="59">
        <f t="shared" ca="1" si="74"/>
        <v>1</v>
      </c>
      <c r="AG191" s="59">
        <f t="shared" ca="1" si="74"/>
        <v>0</v>
      </c>
      <c r="AH191" s="59">
        <f t="shared" ca="1" si="74"/>
        <v>1</v>
      </c>
    </row>
    <row r="192" spans="1:34" hidden="1" x14ac:dyDescent="0.25">
      <c r="A192" s="58">
        <f t="shared" ca="1" si="79"/>
        <v>5.2810397743461648</v>
      </c>
      <c r="B192" s="58">
        <f t="shared" ca="1" si="79"/>
        <v>3.9158968595050951</v>
      </c>
      <c r="C192" s="58">
        <f t="shared" ca="1" si="79"/>
        <v>4.6233846623800225</v>
      </c>
      <c r="D192" s="58">
        <f t="shared" ca="1" si="79"/>
        <v>5.6674183761889978</v>
      </c>
      <c r="E192" s="58">
        <f t="shared" ca="1" si="79"/>
        <v>1.8814024935452922</v>
      </c>
      <c r="F192" s="58">
        <f t="shared" ca="1" si="79"/>
        <v>2.5599545347755033</v>
      </c>
      <c r="G192" s="58">
        <f t="shared" ca="1" si="56"/>
        <v>9.9044244367261882</v>
      </c>
      <c r="H192" s="58">
        <f t="shared" ca="1" si="57"/>
        <v>13.508412685310667</v>
      </c>
      <c r="I192" s="58">
        <f t="shared" ca="1" si="58"/>
        <v>8.3572538878258911</v>
      </c>
      <c r="J192" s="58">
        <f t="shared" ca="1" si="59"/>
        <v>13.508412685310667</v>
      </c>
      <c r="K192" s="60"/>
      <c r="L192" s="8">
        <f t="shared" ca="1" si="60"/>
        <v>0</v>
      </c>
      <c r="M192" s="8">
        <f t="shared" ca="1" si="61"/>
        <v>1</v>
      </c>
      <c r="N192" s="8">
        <f t="shared" ca="1" si="62"/>
        <v>0</v>
      </c>
      <c r="P192" s="8">
        <f t="shared" ca="1" si="63"/>
        <v>1</v>
      </c>
      <c r="Q192" s="8">
        <f t="shared" ca="1" si="64"/>
        <v>0</v>
      </c>
      <c r="R192" s="8">
        <f t="shared" ca="1" si="65"/>
        <v>0</v>
      </c>
      <c r="S192" s="8">
        <f t="shared" ca="1" si="66"/>
        <v>1</v>
      </c>
      <c r="T192" s="8">
        <f t="shared" ca="1" si="67"/>
        <v>0</v>
      </c>
      <c r="U192" s="8">
        <f t="shared" ca="1" si="68"/>
        <v>1</v>
      </c>
      <c r="W192" s="58">
        <f t="shared" ca="1" si="70"/>
        <v>9.9044244367261882</v>
      </c>
      <c r="X192" s="58">
        <f t="shared" ca="1" si="70"/>
        <v>13.508412685310667</v>
      </c>
      <c r="Y192" s="58">
        <f t="shared" ca="1" si="70"/>
        <v>8.3572538878258911</v>
      </c>
      <c r="Z192" s="58">
        <f t="shared" ca="1" si="69"/>
        <v>13.508412685310667</v>
      </c>
      <c r="AA192" s="7" t="str">
        <f t="shared" ca="1" si="71"/>
        <v>ADF</v>
      </c>
      <c r="AB192" s="60"/>
      <c r="AC192" s="59">
        <f t="shared" ca="1" si="77"/>
        <v>1</v>
      </c>
      <c r="AD192" s="59">
        <f t="shared" ca="1" si="74"/>
        <v>0</v>
      </c>
      <c r="AE192" s="59">
        <f t="shared" ca="1" si="74"/>
        <v>0</v>
      </c>
      <c r="AF192" s="59">
        <f t="shared" ca="1" si="74"/>
        <v>1</v>
      </c>
      <c r="AG192" s="59">
        <f t="shared" ca="1" si="74"/>
        <v>0</v>
      </c>
      <c r="AH192" s="59">
        <f t="shared" ca="1" si="74"/>
        <v>1</v>
      </c>
    </row>
    <row r="193" spans="1:34" hidden="1" x14ac:dyDescent="0.25">
      <c r="A193" s="58">
        <f t="shared" ca="1" si="79"/>
        <v>2.5194488638380421</v>
      </c>
      <c r="B193" s="58">
        <f t="shared" ca="1" si="79"/>
        <v>3.390159355022631</v>
      </c>
      <c r="C193" s="58">
        <f t="shared" ca="1" si="79"/>
        <v>6.9535676460222291</v>
      </c>
      <c r="D193" s="58">
        <f t="shared" ca="1" si="79"/>
        <v>4.5619989919545896</v>
      </c>
      <c r="E193" s="58">
        <f t="shared" ca="1" si="79"/>
        <v>1.8022335523122663</v>
      </c>
      <c r="F193" s="58">
        <f t="shared" ca="1" si="79"/>
        <v>3.0036978720039293</v>
      </c>
      <c r="G193" s="58">
        <f t="shared" ca="1" si="56"/>
        <v>9.4730165098602708</v>
      </c>
      <c r="H193" s="58">
        <f t="shared" ca="1" si="57"/>
        <v>10.085145727796561</v>
      </c>
      <c r="I193" s="58">
        <f t="shared" ca="1" si="58"/>
        <v>8.1960907793388262</v>
      </c>
      <c r="J193" s="58">
        <f t="shared" ca="1" si="59"/>
        <v>10.085145727796561</v>
      </c>
      <c r="K193" s="60"/>
      <c r="L193" s="8">
        <f t="shared" ca="1" si="60"/>
        <v>0</v>
      </c>
      <c r="M193" s="8">
        <f t="shared" ca="1" si="61"/>
        <v>1</v>
      </c>
      <c r="N193" s="8">
        <f t="shared" ca="1" si="62"/>
        <v>0</v>
      </c>
      <c r="P193" s="8">
        <f t="shared" ca="1" si="63"/>
        <v>1</v>
      </c>
      <c r="Q193" s="8">
        <f t="shared" ca="1" si="64"/>
        <v>0</v>
      </c>
      <c r="R193" s="8">
        <f t="shared" ca="1" si="65"/>
        <v>0</v>
      </c>
      <c r="S193" s="8">
        <f t="shared" ca="1" si="66"/>
        <v>1</v>
      </c>
      <c r="T193" s="8">
        <f t="shared" ca="1" si="67"/>
        <v>0</v>
      </c>
      <c r="U193" s="8">
        <f t="shared" ca="1" si="68"/>
        <v>1</v>
      </c>
      <c r="W193" s="58">
        <f t="shared" ca="1" si="70"/>
        <v>9.4730165098602708</v>
      </c>
      <c r="X193" s="58">
        <f t="shared" ca="1" si="70"/>
        <v>10.085145727796561</v>
      </c>
      <c r="Y193" s="58">
        <f t="shared" ca="1" si="70"/>
        <v>8.1960907793388262</v>
      </c>
      <c r="Z193" s="58">
        <f t="shared" ca="1" si="69"/>
        <v>10.085145727796561</v>
      </c>
      <c r="AA193" s="7" t="str">
        <f t="shared" ca="1" si="71"/>
        <v>ADF</v>
      </c>
      <c r="AB193" s="60"/>
      <c r="AC193" s="59">
        <f t="shared" ca="1" si="77"/>
        <v>1</v>
      </c>
      <c r="AD193" s="59">
        <f t="shared" ca="1" si="74"/>
        <v>0</v>
      </c>
      <c r="AE193" s="59">
        <f t="shared" ca="1" si="74"/>
        <v>0</v>
      </c>
      <c r="AF193" s="59">
        <f t="shared" ca="1" si="74"/>
        <v>1</v>
      </c>
      <c r="AG193" s="59">
        <f t="shared" ca="1" si="74"/>
        <v>0</v>
      </c>
      <c r="AH193" s="59">
        <f t="shared" ca="1" si="74"/>
        <v>1</v>
      </c>
    </row>
    <row r="194" spans="1:34" hidden="1" x14ac:dyDescent="0.25">
      <c r="A194" s="58">
        <f t="shared" ca="1" si="79"/>
        <v>2.5669566271589819</v>
      </c>
      <c r="B194" s="58">
        <f t="shared" ca="1" si="79"/>
        <v>1.3268670595316228</v>
      </c>
      <c r="C194" s="58">
        <f t="shared" ca="1" si="79"/>
        <v>5.5430600354603552</v>
      </c>
      <c r="D194" s="58">
        <f t="shared" ca="1" si="79"/>
        <v>4.2351213613631629</v>
      </c>
      <c r="E194" s="58">
        <f t="shared" ca="1" si="79"/>
        <v>1.196088376510718</v>
      </c>
      <c r="F194" s="58">
        <f t="shared" ca="1" si="79"/>
        <v>2.9413175271559435</v>
      </c>
      <c r="G194" s="58">
        <f t="shared" ca="1" si="56"/>
        <v>8.1100166626193371</v>
      </c>
      <c r="H194" s="58">
        <f t="shared" ca="1" si="57"/>
        <v>9.7433955156780883</v>
      </c>
      <c r="I194" s="58">
        <f t="shared" ca="1" si="58"/>
        <v>5.464272963198284</v>
      </c>
      <c r="J194" s="58">
        <f t="shared" ca="1" si="59"/>
        <v>9.7433955156780883</v>
      </c>
      <c r="K194" s="60"/>
      <c r="L194" s="8">
        <f t="shared" ca="1" si="60"/>
        <v>0</v>
      </c>
      <c r="M194" s="8">
        <f t="shared" ca="1" si="61"/>
        <v>1</v>
      </c>
      <c r="N194" s="8">
        <f t="shared" ca="1" si="62"/>
        <v>0</v>
      </c>
      <c r="P194" s="8">
        <f t="shared" ca="1" si="63"/>
        <v>1</v>
      </c>
      <c r="Q194" s="8">
        <f t="shared" ca="1" si="64"/>
        <v>0</v>
      </c>
      <c r="R194" s="8">
        <f t="shared" ca="1" si="65"/>
        <v>0</v>
      </c>
      <c r="S194" s="8">
        <f t="shared" ca="1" si="66"/>
        <v>1</v>
      </c>
      <c r="T194" s="8">
        <f t="shared" ca="1" si="67"/>
        <v>0</v>
      </c>
      <c r="U194" s="8">
        <f t="shared" ca="1" si="68"/>
        <v>1</v>
      </c>
      <c r="W194" s="58">
        <f t="shared" ca="1" si="70"/>
        <v>8.1100166626193371</v>
      </c>
      <c r="X194" s="58">
        <f t="shared" ca="1" si="70"/>
        <v>9.7433955156780883</v>
      </c>
      <c r="Y194" s="58">
        <f t="shared" ca="1" si="70"/>
        <v>5.464272963198284</v>
      </c>
      <c r="Z194" s="58">
        <f t="shared" ca="1" si="69"/>
        <v>9.7433955156780883</v>
      </c>
      <c r="AA194" s="7" t="str">
        <f t="shared" ca="1" si="71"/>
        <v>ADF</v>
      </c>
      <c r="AB194" s="60"/>
      <c r="AC194" s="59">
        <f t="shared" ca="1" si="77"/>
        <v>1</v>
      </c>
      <c r="AD194" s="59">
        <f t="shared" ca="1" si="74"/>
        <v>0</v>
      </c>
      <c r="AE194" s="59">
        <f t="shared" ca="1" si="74"/>
        <v>0</v>
      </c>
      <c r="AF194" s="59">
        <f t="shared" ca="1" si="74"/>
        <v>1</v>
      </c>
      <c r="AG194" s="59">
        <f t="shared" ca="1" si="74"/>
        <v>0</v>
      </c>
      <c r="AH194" s="59">
        <f t="shared" ca="1" si="74"/>
        <v>1</v>
      </c>
    </row>
    <row r="195" spans="1:34" hidden="1" x14ac:dyDescent="0.25">
      <c r="A195" s="58">
        <f t="shared" ref="A195:F204" ca="1" si="80">A$2+(A$3-A$2)*RAND()</f>
        <v>5.6828496271819855</v>
      </c>
      <c r="B195" s="58">
        <f t="shared" ca="1" si="80"/>
        <v>4.1063698863643339</v>
      </c>
      <c r="C195" s="58">
        <f t="shared" ca="1" si="80"/>
        <v>4.9911718296608267</v>
      </c>
      <c r="D195" s="58">
        <f t="shared" ca="1" si="80"/>
        <v>4.2843484093117574</v>
      </c>
      <c r="E195" s="58">
        <f t="shared" ca="1" si="80"/>
        <v>1.4604759016102036</v>
      </c>
      <c r="F195" s="58">
        <f t="shared" ca="1" si="80"/>
        <v>2.99237573215273</v>
      </c>
      <c r="G195" s="58">
        <f t="shared" ca="1" si="56"/>
        <v>10.674021456842812</v>
      </c>
      <c r="H195" s="58">
        <f t="shared" ca="1" si="57"/>
        <v>12.959573768646473</v>
      </c>
      <c r="I195" s="58">
        <f t="shared" ca="1" si="58"/>
        <v>8.5592215201272683</v>
      </c>
      <c r="J195" s="58">
        <f t="shared" ca="1" si="59"/>
        <v>12.959573768646473</v>
      </c>
      <c r="K195" s="60"/>
      <c r="L195" s="8">
        <f t="shared" ca="1" si="60"/>
        <v>0</v>
      </c>
      <c r="M195" s="8">
        <f t="shared" ca="1" si="61"/>
        <v>1</v>
      </c>
      <c r="N195" s="8">
        <f t="shared" ca="1" si="62"/>
        <v>0</v>
      </c>
      <c r="P195" s="8">
        <f t="shared" ca="1" si="63"/>
        <v>1</v>
      </c>
      <c r="Q195" s="8">
        <f t="shared" ca="1" si="64"/>
        <v>0</v>
      </c>
      <c r="R195" s="8">
        <f t="shared" ca="1" si="65"/>
        <v>0</v>
      </c>
      <c r="S195" s="8">
        <f t="shared" ca="1" si="66"/>
        <v>1</v>
      </c>
      <c r="T195" s="8">
        <f t="shared" ca="1" si="67"/>
        <v>0</v>
      </c>
      <c r="U195" s="8">
        <f t="shared" ca="1" si="68"/>
        <v>1</v>
      </c>
      <c r="W195" s="58">
        <f t="shared" ca="1" si="70"/>
        <v>10.674021456842812</v>
      </c>
      <c r="X195" s="58">
        <f t="shared" ca="1" si="70"/>
        <v>12.959573768646473</v>
      </c>
      <c r="Y195" s="58">
        <f t="shared" ca="1" si="70"/>
        <v>8.5592215201272683</v>
      </c>
      <c r="Z195" s="58">
        <f t="shared" ca="1" si="69"/>
        <v>12.959573768646473</v>
      </c>
      <c r="AA195" s="7" t="str">
        <f t="shared" ca="1" si="71"/>
        <v>ADF</v>
      </c>
      <c r="AB195" s="60"/>
      <c r="AC195" s="59">
        <f t="shared" ca="1" si="77"/>
        <v>1</v>
      </c>
      <c r="AD195" s="59">
        <f t="shared" ca="1" si="74"/>
        <v>0</v>
      </c>
      <c r="AE195" s="59">
        <f t="shared" ca="1" si="74"/>
        <v>0</v>
      </c>
      <c r="AF195" s="59">
        <f t="shared" ca="1" si="74"/>
        <v>1</v>
      </c>
      <c r="AG195" s="59">
        <f t="shared" ca="1" si="74"/>
        <v>0</v>
      </c>
      <c r="AH195" s="59">
        <f t="shared" ca="1" si="74"/>
        <v>1</v>
      </c>
    </row>
    <row r="196" spans="1:34" hidden="1" x14ac:dyDescent="0.25">
      <c r="A196" s="58">
        <f t="shared" ca="1" si="80"/>
        <v>2.6335632629822587</v>
      </c>
      <c r="B196" s="58">
        <f t="shared" ca="1" si="80"/>
        <v>1.2323087071829328</v>
      </c>
      <c r="C196" s="58">
        <f t="shared" ca="1" si="80"/>
        <v>5.2049268248700695</v>
      </c>
      <c r="D196" s="58">
        <f t="shared" ca="1" si="80"/>
        <v>2.0479558721675208</v>
      </c>
      <c r="E196" s="58">
        <f t="shared" ca="1" si="80"/>
        <v>2.0721716310112672</v>
      </c>
      <c r="F196" s="58">
        <f t="shared" ca="1" si="80"/>
        <v>3.5950824636215359</v>
      </c>
      <c r="G196" s="58">
        <f t="shared" ca="1" si="56"/>
        <v>7.8384900878523283</v>
      </c>
      <c r="H196" s="58">
        <f t="shared" ca="1" si="57"/>
        <v>8.2766015987713146</v>
      </c>
      <c r="I196" s="58">
        <f t="shared" ca="1" si="58"/>
        <v>6.899562801815736</v>
      </c>
      <c r="J196" s="58">
        <f t="shared" ca="1" si="59"/>
        <v>8.2766015987713146</v>
      </c>
      <c r="K196" s="60"/>
      <c r="L196" s="8">
        <f t="shared" ca="1" si="60"/>
        <v>0</v>
      </c>
      <c r="M196" s="8">
        <f t="shared" ca="1" si="61"/>
        <v>1</v>
      </c>
      <c r="N196" s="8">
        <f t="shared" ca="1" si="62"/>
        <v>0</v>
      </c>
      <c r="P196" s="8">
        <f t="shared" ca="1" si="63"/>
        <v>1</v>
      </c>
      <c r="Q196" s="8">
        <f t="shared" ca="1" si="64"/>
        <v>0</v>
      </c>
      <c r="R196" s="8">
        <f t="shared" ca="1" si="65"/>
        <v>0</v>
      </c>
      <c r="S196" s="8">
        <f t="shared" ca="1" si="66"/>
        <v>1</v>
      </c>
      <c r="T196" s="8">
        <f t="shared" ca="1" si="67"/>
        <v>0</v>
      </c>
      <c r="U196" s="8">
        <f t="shared" ca="1" si="68"/>
        <v>1</v>
      </c>
      <c r="W196" s="58">
        <f t="shared" ca="1" si="70"/>
        <v>7.8384900878523283</v>
      </c>
      <c r="X196" s="58">
        <f t="shared" ca="1" si="70"/>
        <v>8.2766015987713146</v>
      </c>
      <c r="Y196" s="58">
        <f t="shared" ca="1" si="70"/>
        <v>6.899562801815736</v>
      </c>
      <c r="Z196" s="58">
        <f t="shared" ca="1" si="69"/>
        <v>8.2766015987713146</v>
      </c>
      <c r="AA196" s="7" t="str">
        <f t="shared" ca="1" si="71"/>
        <v>ADF</v>
      </c>
      <c r="AB196" s="60"/>
      <c r="AC196" s="59">
        <f t="shared" ca="1" si="77"/>
        <v>1</v>
      </c>
      <c r="AD196" s="59">
        <f t="shared" ca="1" si="74"/>
        <v>0</v>
      </c>
      <c r="AE196" s="59">
        <f t="shared" ca="1" si="74"/>
        <v>0</v>
      </c>
      <c r="AF196" s="59">
        <f t="shared" ca="1" si="74"/>
        <v>1</v>
      </c>
      <c r="AG196" s="59">
        <f t="shared" ca="1" si="74"/>
        <v>0</v>
      </c>
      <c r="AH196" s="59">
        <f t="shared" ca="1" si="74"/>
        <v>1</v>
      </c>
    </row>
    <row r="197" spans="1:34" hidden="1" x14ac:dyDescent="0.25">
      <c r="A197" s="58">
        <f t="shared" ca="1" si="80"/>
        <v>4.1966773835798792</v>
      </c>
      <c r="B197" s="58">
        <f t="shared" ca="1" si="80"/>
        <v>2.0831811401179694</v>
      </c>
      <c r="C197" s="58">
        <f t="shared" ca="1" si="80"/>
        <v>7.9922906374137277</v>
      </c>
      <c r="D197" s="58">
        <f t="shared" ca="1" si="80"/>
        <v>3.0633762172351235</v>
      </c>
      <c r="E197" s="58">
        <f t="shared" ca="1" si="80"/>
        <v>1.3093221505672132</v>
      </c>
      <c r="F197" s="58">
        <f t="shared" ca="1" si="80"/>
        <v>2.267217250530059</v>
      </c>
      <c r="G197" s="58">
        <f t="shared" ref="G197:G260" ca="1" si="81">A197+C197</f>
        <v>12.188968020993606</v>
      </c>
      <c r="H197" s="58">
        <f t="shared" ref="H197:H260" ca="1" si="82">A197+D197+F197</f>
        <v>9.5272708513450617</v>
      </c>
      <c r="I197" s="58">
        <f t="shared" ref="I197:I260" ca="1" si="83">B197+E197+F197</f>
        <v>5.6597205412152416</v>
      </c>
      <c r="J197" s="58">
        <f t="shared" ref="J197:J260" ca="1" si="84">MAX(G197:I197)</f>
        <v>12.188968020993606</v>
      </c>
      <c r="K197" s="60"/>
      <c r="L197" s="8">
        <f t="shared" ref="L197:L260" ca="1" si="85">IF(G197=$J197,1,0)</f>
        <v>1</v>
      </c>
      <c r="M197" s="8">
        <f t="shared" ref="M197:M260" ca="1" si="86">IF(H197=$J197,1,0)</f>
        <v>0</v>
      </c>
      <c r="N197" s="8">
        <f t="shared" ref="N197:N260" ca="1" si="87">IF(I197=$J197,1,0)</f>
        <v>0</v>
      </c>
      <c r="P197" s="8">
        <f t="shared" ref="P197:P260" ca="1" si="88">L197+M197</f>
        <v>1</v>
      </c>
      <c r="Q197" s="8">
        <f t="shared" ref="Q197:Q260" ca="1" si="89">N197</f>
        <v>0</v>
      </c>
      <c r="R197" s="8">
        <f t="shared" ref="R197:R260" ca="1" si="90">L197</f>
        <v>1</v>
      </c>
      <c r="S197" s="8">
        <f t="shared" ref="S197:S260" ca="1" si="91">M197</f>
        <v>0</v>
      </c>
      <c r="T197" s="8">
        <f t="shared" ref="T197:T260" ca="1" si="92">N197</f>
        <v>0</v>
      </c>
      <c r="U197" s="8">
        <f t="shared" ref="U197:U260" ca="1" si="93">M197+N197</f>
        <v>0</v>
      </c>
      <c r="W197" s="58">
        <f t="shared" ca="1" si="70"/>
        <v>12.188968020993606</v>
      </c>
      <c r="X197" s="58">
        <f t="shared" ca="1" si="70"/>
        <v>9.5272708513450617</v>
      </c>
      <c r="Y197" s="58">
        <f t="shared" ca="1" si="70"/>
        <v>5.6597205412152416</v>
      </c>
      <c r="Z197" s="58">
        <f t="shared" ref="Z197:Z260" ca="1" si="94">MAX(W197:Y197)</f>
        <v>12.188968020993606</v>
      </c>
      <c r="AA197" s="7" t="str">
        <f t="shared" ca="1" si="71"/>
        <v>AC</v>
      </c>
      <c r="AB197" s="60"/>
      <c r="AC197" s="59">
        <f t="shared" ca="1" si="77"/>
        <v>1</v>
      </c>
      <c r="AD197" s="59">
        <f t="shared" ca="1" si="74"/>
        <v>0</v>
      </c>
      <c r="AE197" s="59">
        <f t="shared" ca="1" si="74"/>
        <v>1</v>
      </c>
      <c r="AF197" s="59">
        <f t="shared" ca="1" si="74"/>
        <v>0</v>
      </c>
      <c r="AG197" s="59">
        <f t="shared" ca="1" si="74"/>
        <v>0</v>
      </c>
      <c r="AH197" s="59">
        <f t="shared" ca="1" si="74"/>
        <v>0</v>
      </c>
    </row>
    <row r="198" spans="1:34" hidden="1" x14ac:dyDescent="0.25">
      <c r="A198" s="58">
        <f t="shared" ca="1" si="80"/>
        <v>4.3638034478665171</v>
      </c>
      <c r="B198" s="58">
        <f t="shared" ca="1" si="80"/>
        <v>3.9053246125336369</v>
      </c>
      <c r="C198" s="58">
        <f t="shared" ca="1" si="80"/>
        <v>6.8903270635128528</v>
      </c>
      <c r="D198" s="58">
        <f t="shared" ca="1" si="80"/>
        <v>4.8079314001974396</v>
      </c>
      <c r="E198" s="58">
        <f t="shared" ca="1" si="80"/>
        <v>2.3057680304726831</v>
      </c>
      <c r="F198" s="58">
        <f t="shared" ca="1" si="80"/>
        <v>3.5830793616773455</v>
      </c>
      <c r="G198" s="58">
        <f t="shared" ca="1" si="81"/>
        <v>11.254130511379369</v>
      </c>
      <c r="H198" s="58">
        <f t="shared" ca="1" si="82"/>
        <v>12.754814209741301</v>
      </c>
      <c r="I198" s="58">
        <f t="shared" ca="1" si="83"/>
        <v>9.7941720046836664</v>
      </c>
      <c r="J198" s="58">
        <f t="shared" ca="1" si="84"/>
        <v>12.754814209741301</v>
      </c>
      <c r="K198" s="60"/>
      <c r="L198" s="8">
        <f t="shared" ca="1" si="85"/>
        <v>0</v>
      </c>
      <c r="M198" s="8">
        <f t="shared" ca="1" si="86"/>
        <v>1</v>
      </c>
      <c r="N198" s="8">
        <f t="shared" ca="1" si="87"/>
        <v>0</v>
      </c>
      <c r="P198" s="8">
        <f t="shared" ca="1" si="88"/>
        <v>1</v>
      </c>
      <c r="Q198" s="8">
        <f t="shared" ca="1" si="89"/>
        <v>0</v>
      </c>
      <c r="R198" s="8">
        <f t="shared" ca="1" si="90"/>
        <v>0</v>
      </c>
      <c r="S198" s="8">
        <f t="shared" ca="1" si="91"/>
        <v>1</v>
      </c>
      <c r="T198" s="8">
        <f t="shared" ca="1" si="92"/>
        <v>0</v>
      </c>
      <c r="U198" s="8">
        <f t="shared" ca="1" si="93"/>
        <v>1</v>
      </c>
      <c r="W198" s="58">
        <f t="shared" ref="W198:Y261" ca="1" si="95">SUMIF(W$4,$A$1,$A198)+SUMIF(W$4,$B$1,$B198)+SUMIF(W$4,$C$1,$C198)+SUMIF(W$4,$D$1,$D198)+SUMIF(W$4,$E$1,$E198)+SUMIF(W$4,$F$1,$F198)</f>
        <v>11.254130511379369</v>
      </c>
      <c r="X198" s="58">
        <f t="shared" ca="1" si="95"/>
        <v>12.754814209741301</v>
      </c>
      <c r="Y198" s="58">
        <f t="shared" ca="1" si="95"/>
        <v>9.7941720046836664</v>
      </c>
      <c r="Z198" s="58">
        <f t="shared" ca="1" si="94"/>
        <v>12.754814209741301</v>
      </c>
      <c r="AA198" s="7" t="str">
        <f t="shared" ref="AA198:AA261" ca="1" si="96">INDEX($W$4:$Y$4,MATCH(Z198,W198:Y198,0))</f>
        <v>ADF</v>
      </c>
      <c r="AB198" s="60"/>
      <c r="AC198" s="59">
        <f t="shared" ca="1" si="77"/>
        <v>1</v>
      </c>
      <c r="AD198" s="59">
        <f t="shared" ca="1" si="74"/>
        <v>0</v>
      </c>
      <c r="AE198" s="59">
        <f t="shared" ca="1" si="74"/>
        <v>0</v>
      </c>
      <c r="AF198" s="59">
        <f t="shared" ca="1" si="74"/>
        <v>1</v>
      </c>
      <c r="AG198" s="59">
        <f t="shared" ca="1" si="74"/>
        <v>0</v>
      </c>
      <c r="AH198" s="59">
        <f t="shared" ca="1" si="74"/>
        <v>1</v>
      </c>
    </row>
    <row r="199" spans="1:34" hidden="1" x14ac:dyDescent="0.25">
      <c r="A199" s="58">
        <f t="shared" ca="1" si="80"/>
        <v>5.736062044444397</v>
      </c>
      <c r="B199" s="58">
        <f t="shared" ca="1" si="80"/>
        <v>4.9880722458408737</v>
      </c>
      <c r="C199" s="58">
        <f t="shared" ca="1" si="80"/>
        <v>7.7380408281898818</v>
      </c>
      <c r="D199" s="58">
        <f t="shared" ca="1" si="80"/>
        <v>3.3808455478107931</v>
      </c>
      <c r="E199" s="58">
        <f t="shared" ca="1" si="80"/>
        <v>1.0259823048556069</v>
      </c>
      <c r="F199" s="58">
        <f t="shared" ca="1" si="80"/>
        <v>3.8551107678763463</v>
      </c>
      <c r="G199" s="58">
        <f t="shared" ca="1" si="81"/>
        <v>13.47410287263428</v>
      </c>
      <c r="H199" s="58">
        <f t="shared" ca="1" si="82"/>
        <v>12.972018360131536</v>
      </c>
      <c r="I199" s="58">
        <f t="shared" ca="1" si="83"/>
        <v>9.8691653185728256</v>
      </c>
      <c r="J199" s="58">
        <f t="shared" ca="1" si="84"/>
        <v>13.47410287263428</v>
      </c>
      <c r="K199" s="60"/>
      <c r="L199" s="8">
        <f t="shared" ca="1" si="85"/>
        <v>1</v>
      </c>
      <c r="M199" s="8">
        <f t="shared" ca="1" si="86"/>
        <v>0</v>
      </c>
      <c r="N199" s="8">
        <f t="shared" ca="1" si="87"/>
        <v>0</v>
      </c>
      <c r="P199" s="8">
        <f t="shared" ca="1" si="88"/>
        <v>1</v>
      </c>
      <c r="Q199" s="8">
        <f t="shared" ca="1" si="89"/>
        <v>0</v>
      </c>
      <c r="R199" s="8">
        <f t="shared" ca="1" si="90"/>
        <v>1</v>
      </c>
      <c r="S199" s="8">
        <f t="shared" ca="1" si="91"/>
        <v>0</v>
      </c>
      <c r="T199" s="8">
        <f t="shared" ca="1" si="92"/>
        <v>0</v>
      </c>
      <c r="U199" s="8">
        <f t="shared" ca="1" si="93"/>
        <v>0</v>
      </c>
      <c r="W199" s="58">
        <f t="shared" ca="1" si="95"/>
        <v>13.47410287263428</v>
      </c>
      <c r="X199" s="58">
        <f t="shared" ca="1" si="95"/>
        <v>12.972018360131536</v>
      </c>
      <c r="Y199" s="58">
        <f t="shared" ca="1" si="95"/>
        <v>9.8691653185728256</v>
      </c>
      <c r="Z199" s="58">
        <f t="shared" ca="1" si="94"/>
        <v>13.47410287263428</v>
      </c>
      <c r="AA199" s="7" t="str">
        <f t="shared" ca="1" si="96"/>
        <v>AC</v>
      </c>
      <c r="AB199" s="60"/>
      <c r="AC199" s="59">
        <f t="shared" ca="1" si="77"/>
        <v>1</v>
      </c>
      <c r="AD199" s="59">
        <f t="shared" ca="1" si="74"/>
        <v>0</v>
      </c>
      <c r="AE199" s="59">
        <f t="shared" ca="1" si="74"/>
        <v>1</v>
      </c>
      <c r="AF199" s="59">
        <f t="shared" ca="1" si="74"/>
        <v>0</v>
      </c>
      <c r="AG199" s="59">
        <f t="shared" ca="1" si="74"/>
        <v>0</v>
      </c>
      <c r="AH199" s="59">
        <f t="shared" ca="1" si="74"/>
        <v>0</v>
      </c>
    </row>
    <row r="200" spans="1:34" hidden="1" x14ac:dyDescent="0.25">
      <c r="A200" s="58">
        <f t="shared" ca="1" si="80"/>
        <v>4.0797460604184055</v>
      </c>
      <c r="B200" s="58">
        <f t="shared" ca="1" si="80"/>
        <v>2.0024041586701187</v>
      </c>
      <c r="C200" s="58">
        <f t="shared" ca="1" si="80"/>
        <v>4.6208741997828877</v>
      </c>
      <c r="D200" s="58">
        <f t="shared" ca="1" si="80"/>
        <v>4.9134366382442671</v>
      </c>
      <c r="E200" s="58">
        <f t="shared" ca="1" si="80"/>
        <v>2.1701728081637315</v>
      </c>
      <c r="F200" s="58">
        <f t="shared" ca="1" si="80"/>
        <v>2.4542371886180669</v>
      </c>
      <c r="G200" s="58">
        <f t="shared" ca="1" si="81"/>
        <v>8.7006202602012941</v>
      </c>
      <c r="H200" s="58">
        <f t="shared" ca="1" si="82"/>
        <v>11.447419887280738</v>
      </c>
      <c r="I200" s="58">
        <f t="shared" ca="1" si="83"/>
        <v>6.6268141554519167</v>
      </c>
      <c r="J200" s="58">
        <f t="shared" ca="1" si="84"/>
        <v>11.447419887280738</v>
      </c>
      <c r="K200" s="60"/>
      <c r="L200" s="8">
        <f t="shared" ca="1" si="85"/>
        <v>0</v>
      </c>
      <c r="M200" s="8">
        <f t="shared" ca="1" si="86"/>
        <v>1</v>
      </c>
      <c r="N200" s="8">
        <f t="shared" ca="1" si="87"/>
        <v>0</v>
      </c>
      <c r="P200" s="8">
        <f t="shared" ca="1" si="88"/>
        <v>1</v>
      </c>
      <c r="Q200" s="8">
        <f t="shared" ca="1" si="89"/>
        <v>0</v>
      </c>
      <c r="R200" s="8">
        <f t="shared" ca="1" si="90"/>
        <v>0</v>
      </c>
      <c r="S200" s="8">
        <f t="shared" ca="1" si="91"/>
        <v>1</v>
      </c>
      <c r="T200" s="8">
        <f t="shared" ca="1" si="92"/>
        <v>0</v>
      </c>
      <c r="U200" s="8">
        <f t="shared" ca="1" si="93"/>
        <v>1</v>
      </c>
      <c r="W200" s="58">
        <f t="shared" ca="1" si="95"/>
        <v>8.7006202602012941</v>
      </c>
      <c r="X200" s="58">
        <f t="shared" ca="1" si="95"/>
        <v>11.447419887280738</v>
      </c>
      <c r="Y200" s="58">
        <f t="shared" ca="1" si="95"/>
        <v>6.6268141554519167</v>
      </c>
      <c r="Z200" s="58">
        <f t="shared" ca="1" si="94"/>
        <v>11.447419887280738</v>
      </c>
      <c r="AA200" s="7" t="str">
        <f t="shared" ca="1" si="96"/>
        <v>ADF</v>
      </c>
      <c r="AB200" s="60"/>
      <c r="AC200" s="59">
        <f t="shared" ca="1" si="77"/>
        <v>1</v>
      </c>
      <c r="AD200" s="59">
        <f t="shared" ca="1" si="74"/>
        <v>0</v>
      </c>
      <c r="AE200" s="59">
        <f t="shared" ca="1" si="74"/>
        <v>0</v>
      </c>
      <c r="AF200" s="59">
        <f t="shared" ca="1" si="74"/>
        <v>1</v>
      </c>
      <c r="AG200" s="59">
        <f t="shared" ca="1" si="74"/>
        <v>0</v>
      </c>
      <c r="AH200" s="59">
        <f t="shared" ca="1" si="74"/>
        <v>1</v>
      </c>
    </row>
    <row r="201" spans="1:34" hidden="1" x14ac:dyDescent="0.25">
      <c r="A201" s="58">
        <f t="shared" ca="1" si="80"/>
        <v>3.6832081972694031</v>
      </c>
      <c r="B201" s="58">
        <f t="shared" ca="1" si="80"/>
        <v>1.8418501168450385</v>
      </c>
      <c r="C201" s="58">
        <f t="shared" ca="1" si="80"/>
        <v>6.29676401205327</v>
      </c>
      <c r="D201" s="58">
        <f t="shared" ca="1" si="80"/>
        <v>2.041971115746898</v>
      </c>
      <c r="E201" s="58">
        <f t="shared" ca="1" si="80"/>
        <v>1.7160164390530077</v>
      </c>
      <c r="F201" s="58">
        <f t="shared" ca="1" si="80"/>
        <v>3.9942030817285739</v>
      </c>
      <c r="G201" s="58">
        <f t="shared" ca="1" si="81"/>
        <v>9.979972209322673</v>
      </c>
      <c r="H201" s="58">
        <f t="shared" ca="1" si="82"/>
        <v>9.7193823947448763</v>
      </c>
      <c r="I201" s="58">
        <f t="shared" ca="1" si="83"/>
        <v>7.5520696376266203</v>
      </c>
      <c r="J201" s="58">
        <f t="shared" ca="1" si="84"/>
        <v>9.979972209322673</v>
      </c>
      <c r="K201" s="60"/>
      <c r="L201" s="8">
        <f t="shared" ca="1" si="85"/>
        <v>1</v>
      </c>
      <c r="M201" s="8">
        <f t="shared" ca="1" si="86"/>
        <v>0</v>
      </c>
      <c r="N201" s="8">
        <f t="shared" ca="1" si="87"/>
        <v>0</v>
      </c>
      <c r="P201" s="8">
        <f t="shared" ca="1" si="88"/>
        <v>1</v>
      </c>
      <c r="Q201" s="8">
        <f t="shared" ca="1" si="89"/>
        <v>0</v>
      </c>
      <c r="R201" s="8">
        <f t="shared" ca="1" si="90"/>
        <v>1</v>
      </c>
      <c r="S201" s="8">
        <f t="shared" ca="1" si="91"/>
        <v>0</v>
      </c>
      <c r="T201" s="8">
        <f t="shared" ca="1" si="92"/>
        <v>0</v>
      </c>
      <c r="U201" s="8">
        <f t="shared" ca="1" si="93"/>
        <v>0</v>
      </c>
      <c r="W201" s="58">
        <f t="shared" ca="1" si="95"/>
        <v>9.979972209322673</v>
      </c>
      <c r="X201" s="58">
        <f t="shared" ca="1" si="95"/>
        <v>9.7193823947448763</v>
      </c>
      <c r="Y201" s="58">
        <f t="shared" ca="1" si="95"/>
        <v>7.5520696376266203</v>
      </c>
      <c r="Z201" s="58">
        <f t="shared" ca="1" si="94"/>
        <v>9.979972209322673</v>
      </c>
      <c r="AA201" s="7" t="str">
        <f t="shared" ca="1" si="96"/>
        <v>AC</v>
      </c>
      <c r="AB201" s="60"/>
      <c r="AC201" s="59">
        <f t="shared" ca="1" si="77"/>
        <v>1</v>
      </c>
      <c r="AD201" s="59">
        <f t="shared" ca="1" si="74"/>
        <v>0</v>
      </c>
      <c r="AE201" s="59">
        <f t="shared" ca="1" si="74"/>
        <v>1</v>
      </c>
      <c r="AF201" s="59">
        <f t="shared" ca="1" si="74"/>
        <v>0</v>
      </c>
      <c r="AG201" s="59">
        <f t="shared" ca="1" si="74"/>
        <v>0</v>
      </c>
      <c r="AH201" s="59">
        <f t="shared" ca="1" si="74"/>
        <v>0</v>
      </c>
    </row>
    <row r="202" spans="1:34" hidden="1" x14ac:dyDescent="0.25">
      <c r="A202" s="58">
        <f t="shared" ca="1" si="80"/>
        <v>3.9730372810845624</v>
      </c>
      <c r="B202" s="58">
        <f t="shared" ca="1" si="80"/>
        <v>3.1536776592092934</v>
      </c>
      <c r="C202" s="58">
        <f t="shared" ca="1" si="80"/>
        <v>5.4289553702470581</v>
      </c>
      <c r="D202" s="58">
        <f t="shared" ca="1" si="80"/>
        <v>2.7646316186037638</v>
      </c>
      <c r="E202" s="58">
        <f t="shared" ca="1" si="80"/>
        <v>1.4191688554381052</v>
      </c>
      <c r="F202" s="58">
        <f t="shared" ca="1" si="80"/>
        <v>3.1983857688403603</v>
      </c>
      <c r="G202" s="58">
        <f t="shared" ca="1" si="81"/>
        <v>9.4019926513316214</v>
      </c>
      <c r="H202" s="58">
        <f t="shared" ca="1" si="82"/>
        <v>9.936054668528687</v>
      </c>
      <c r="I202" s="58">
        <f t="shared" ca="1" si="83"/>
        <v>7.771232283487759</v>
      </c>
      <c r="J202" s="58">
        <f t="shared" ca="1" si="84"/>
        <v>9.936054668528687</v>
      </c>
      <c r="K202" s="60"/>
      <c r="L202" s="8">
        <f t="shared" ca="1" si="85"/>
        <v>0</v>
      </c>
      <c r="M202" s="8">
        <f t="shared" ca="1" si="86"/>
        <v>1</v>
      </c>
      <c r="N202" s="8">
        <f t="shared" ca="1" si="87"/>
        <v>0</v>
      </c>
      <c r="P202" s="8">
        <f t="shared" ca="1" si="88"/>
        <v>1</v>
      </c>
      <c r="Q202" s="8">
        <f t="shared" ca="1" si="89"/>
        <v>0</v>
      </c>
      <c r="R202" s="8">
        <f t="shared" ca="1" si="90"/>
        <v>0</v>
      </c>
      <c r="S202" s="8">
        <f t="shared" ca="1" si="91"/>
        <v>1</v>
      </c>
      <c r="T202" s="8">
        <f t="shared" ca="1" si="92"/>
        <v>0</v>
      </c>
      <c r="U202" s="8">
        <f t="shared" ca="1" si="93"/>
        <v>1</v>
      </c>
      <c r="W202" s="58">
        <f t="shared" ca="1" si="95"/>
        <v>9.4019926513316214</v>
      </c>
      <c r="X202" s="58">
        <f t="shared" ca="1" si="95"/>
        <v>9.936054668528687</v>
      </c>
      <c r="Y202" s="58">
        <f t="shared" ca="1" si="95"/>
        <v>7.771232283487759</v>
      </c>
      <c r="Z202" s="58">
        <f t="shared" ca="1" si="94"/>
        <v>9.936054668528687</v>
      </c>
      <c r="AA202" s="7" t="str">
        <f t="shared" ca="1" si="96"/>
        <v>ADF</v>
      </c>
      <c r="AB202" s="60"/>
      <c r="AC202" s="59">
        <f t="shared" ca="1" si="77"/>
        <v>1</v>
      </c>
      <c r="AD202" s="59">
        <f t="shared" ca="1" si="74"/>
        <v>0</v>
      </c>
      <c r="AE202" s="59">
        <f t="shared" ca="1" si="74"/>
        <v>0</v>
      </c>
      <c r="AF202" s="59">
        <f t="shared" ca="1" si="74"/>
        <v>1</v>
      </c>
      <c r="AG202" s="59">
        <f t="shared" ca="1" si="74"/>
        <v>0</v>
      </c>
      <c r="AH202" s="59">
        <f t="shared" ca="1" si="74"/>
        <v>1</v>
      </c>
    </row>
    <row r="203" spans="1:34" hidden="1" x14ac:dyDescent="0.25">
      <c r="A203" s="58">
        <f t="shared" ca="1" si="80"/>
        <v>2.6607481391205843</v>
      </c>
      <c r="B203" s="58">
        <f t="shared" ca="1" si="80"/>
        <v>4.5030251221223061</v>
      </c>
      <c r="C203" s="58">
        <f t="shared" ca="1" si="80"/>
        <v>6.4565189662721334</v>
      </c>
      <c r="D203" s="58">
        <f t="shared" ca="1" si="80"/>
        <v>2.1449807468962847</v>
      </c>
      <c r="E203" s="58">
        <f t="shared" ca="1" si="80"/>
        <v>2.543631379571087</v>
      </c>
      <c r="F203" s="58">
        <f t="shared" ca="1" si="80"/>
        <v>3.6569581699912779</v>
      </c>
      <c r="G203" s="58">
        <f t="shared" ca="1" si="81"/>
        <v>9.1172671053927168</v>
      </c>
      <c r="H203" s="58">
        <f t="shared" ca="1" si="82"/>
        <v>8.4626870560081464</v>
      </c>
      <c r="I203" s="58">
        <f t="shared" ca="1" si="83"/>
        <v>10.703614671684671</v>
      </c>
      <c r="J203" s="58">
        <f t="shared" ca="1" si="84"/>
        <v>10.703614671684671</v>
      </c>
      <c r="K203" s="60"/>
      <c r="L203" s="8">
        <f t="shared" ca="1" si="85"/>
        <v>0</v>
      </c>
      <c r="M203" s="8">
        <f t="shared" ca="1" si="86"/>
        <v>0</v>
      </c>
      <c r="N203" s="8">
        <f t="shared" ca="1" si="87"/>
        <v>1</v>
      </c>
      <c r="P203" s="8">
        <f t="shared" ca="1" si="88"/>
        <v>0</v>
      </c>
      <c r="Q203" s="8">
        <f t="shared" ca="1" si="89"/>
        <v>1</v>
      </c>
      <c r="R203" s="8">
        <f t="shared" ca="1" si="90"/>
        <v>0</v>
      </c>
      <c r="S203" s="8">
        <f t="shared" ca="1" si="91"/>
        <v>0</v>
      </c>
      <c r="T203" s="8">
        <f t="shared" ca="1" si="92"/>
        <v>1</v>
      </c>
      <c r="U203" s="8">
        <f t="shared" ca="1" si="93"/>
        <v>1</v>
      </c>
      <c r="W203" s="58">
        <f t="shared" ca="1" si="95"/>
        <v>9.1172671053927168</v>
      </c>
      <c r="X203" s="58">
        <f t="shared" ca="1" si="95"/>
        <v>8.4626870560081464</v>
      </c>
      <c r="Y203" s="58">
        <f t="shared" ca="1" si="95"/>
        <v>10.703614671684671</v>
      </c>
      <c r="Z203" s="58">
        <f t="shared" ca="1" si="94"/>
        <v>10.703614671684671</v>
      </c>
      <c r="AA203" s="7" t="str">
        <f t="shared" ca="1" si="96"/>
        <v>BEF</v>
      </c>
      <c r="AB203" s="60"/>
      <c r="AC203" s="59">
        <f t="shared" ca="1" si="77"/>
        <v>0</v>
      </c>
      <c r="AD203" s="59">
        <f t="shared" ca="1" si="74"/>
        <v>1</v>
      </c>
      <c r="AE203" s="59">
        <f t="shared" ca="1" si="74"/>
        <v>0</v>
      </c>
      <c r="AF203" s="59">
        <f t="shared" ca="1" si="74"/>
        <v>0</v>
      </c>
      <c r="AG203" s="59">
        <f t="shared" ca="1" si="74"/>
        <v>1</v>
      </c>
      <c r="AH203" s="59">
        <f t="shared" ca="1" si="74"/>
        <v>1</v>
      </c>
    </row>
    <row r="204" spans="1:34" hidden="1" x14ac:dyDescent="0.25">
      <c r="A204" s="58">
        <f t="shared" ca="1" si="80"/>
        <v>5.7109875117209539</v>
      </c>
      <c r="B204" s="58">
        <f t="shared" ca="1" si="80"/>
        <v>3.0461853325133204</v>
      </c>
      <c r="C204" s="58">
        <f t="shared" ca="1" si="80"/>
        <v>6.5695980886163863</v>
      </c>
      <c r="D204" s="58">
        <f t="shared" ca="1" si="80"/>
        <v>3.2995872229571623</v>
      </c>
      <c r="E204" s="58">
        <f t="shared" ca="1" si="80"/>
        <v>1.2558000850375937</v>
      </c>
      <c r="F204" s="58">
        <f t="shared" ca="1" si="80"/>
        <v>2.8346610390598626</v>
      </c>
      <c r="G204" s="58">
        <f t="shared" ca="1" si="81"/>
        <v>12.280585600337339</v>
      </c>
      <c r="H204" s="58">
        <f t="shared" ca="1" si="82"/>
        <v>11.845235773737979</v>
      </c>
      <c r="I204" s="58">
        <f t="shared" ca="1" si="83"/>
        <v>7.1366464566107766</v>
      </c>
      <c r="J204" s="58">
        <f t="shared" ca="1" si="84"/>
        <v>12.280585600337339</v>
      </c>
      <c r="K204" s="60"/>
      <c r="L204" s="8">
        <f t="shared" ca="1" si="85"/>
        <v>1</v>
      </c>
      <c r="M204" s="8">
        <f t="shared" ca="1" si="86"/>
        <v>0</v>
      </c>
      <c r="N204" s="8">
        <f t="shared" ca="1" si="87"/>
        <v>0</v>
      </c>
      <c r="P204" s="8">
        <f t="shared" ca="1" si="88"/>
        <v>1</v>
      </c>
      <c r="Q204" s="8">
        <f t="shared" ca="1" si="89"/>
        <v>0</v>
      </c>
      <c r="R204" s="8">
        <f t="shared" ca="1" si="90"/>
        <v>1</v>
      </c>
      <c r="S204" s="8">
        <f t="shared" ca="1" si="91"/>
        <v>0</v>
      </c>
      <c r="T204" s="8">
        <f t="shared" ca="1" si="92"/>
        <v>0</v>
      </c>
      <c r="U204" s="8">
        <f t="shared" ca="1" si="93"/>
        <v>0</v>
      </c>
      <c r="W204" s="58">
        <f t="shared" ca="1" si="95"/>
        <v>12.280585600337339</v>
      </c>
      <c r="X204" s="58">
        <f t="shared" ca="1" si="95"/>
        <v>11.845235773737979</v>
      </c>
      <c r="Y204" s="58">
        <f t="shared" ca="1" si="95"/>
        <v>7.1366464566107766</v>
      </c>
      <c r="Z204" s="58">
        <f t="shared" ca="1" si="94"/>
        <v>12.280585600337339</v>
      </c>
      <c r="AA204" s="7" t="str">
        <f t="shared" ca="1" si="96"/>
        <v>AC</v>
      </c>
      <c r="AB204" s="60"/>
      <c r="AC204" s="59">
        <f t="shared" ca="1" si="77"/>
        <v>1</v>
      </c>
      <c r="AD204" s="59">
        <f t="shared" ca="1" si="74"/>
        <v>0</v>
      </c>
      <c r="AE204" s="59">
        <f t="shared" ca="1" si="74"/>
        <v>1</v>
      </c>
      <c r="AF204" s="59">
        <f t="shared" ca="1" si="74"/>
        <v>0</v>
      </c>
      <c r="AG204" s="59">
        <f t="shared" ca="1" si="74"/>
        <v>0</v>
      </c>
      <c r="AH204" s="59">
        <f t="shared" ca="1" si="74"/>
        <v>0</v>
      </c>
    </row>
    <row r="205" spans="1:34" hidden="1" x14ac:dyDescent="0.25">
      <c r="A205" s="58">
        <f t="shared" ref="A205:F214" ca="1" si="97">A$2+(A$3-A$2)*RAND()</f>
        <v>5.8260236846327391</v>
      </c>
      <c r="B205" s="58">
        <f t="shared" ca="1" si="97"/>
        <v>1.2923106241314413</v>
      </c>
      <c r="C205" s="58">
        <f t="shared" ca="1" si="97"/>
        <v>5.1132221647522096</v>
      </c>
      <c r="D205" s="58">
        <f t="shared" ca="1" si="97"/>
        <v>4.6358793735073149</v>
      </c>
      <c r="E205" s="58">
        <f t="shared" ca="1" si="97"/>
        <v>1.5311927814111486</v>
      </c>
      <c r="F205" s="58">
        <f t="shared" ca="1" si="97"/>
        <v>2.7763672069968188</v>
      </c>
      <c r="G205" s="58">
        <f t="shared" ca="1" si="81"/>
        <v>10.93924584938495</v>
      </c>
      <c r="H205" s="58">
        <f t="shared" ca="1" si="82"/>
        <v>13.238270265136872</v>
      </c>
      <c r="I205" s="58">
        <f t="shared" ca="1" si="83"/>
        <v>5.5998706125394087</v>
      </c>
      <c r="J205" s="58">
        <f t="shared" ca="1" si="84"/>
        <v>13.238270265136872</v>
      </c>
      <c r="K205" s="60"/>
      <c r="L205" s="8">
        <f t="shared" ca="1" si="85"/>
        <v>0</v>
      </c>
      <c r="M205" s="8">
        <f t="shared" ca="1" si="86"/>
        <v>1</v>
      </c>
      <c r="N205" s="8">
        <f t="shared" ca="1" si="87"/>
        <v>0</v>
      </c>
      <c r="P205" s="8">
        <f t="shared" ca="1" si="88"/>
        <v>1</v>
      </c>
      <c r="Q205" s="8">
        <f t="shared" ca="1" si="89"/>
        <v>0</v>
      </c>
      <c r="R205" s="8">
        <f t="shared" ca="1" si="90"/>
        <v>0</v>
      </c>
      <c r="S205" s="8">
        <f t="shared" ca="1" si="91"/>
        <v>1</v>
      </c>
      <c r="T205" s="8">
        <f t="shared" ca="1" si="92"/>
        <v>0</v>
      </c>
      <c r="U205" s="8">
        <f t="shared" ca="1" si="93"/>
        <v>1</v>
      </c>
      <c r="W205" s="58">
        <f t="shared" ca="1" si="95"/>
        <v>10.93924584938495</v>
      </c>
      <c r="X205" s="58">
        <f t="shared" ca="1" si="95"/>
        <v>13.238270265136872</v>
      </c>
      <c r="Y205" s="58">
        <f t="shared" ca="1" si="95"/>
        <v>5.5998706125394087</v>
      </c>
      <c r="Z205" s="58">
        <f t="shared" ca="1" si="94"/>
        <v>13.238270265136872</v>
      </c>
      <c r="AA205" s="7" t="str">
        <f t="shared" ca="1" si="96"/>
        <v>ADF</v>
      </c>
      <c r="AB205" s="60"/>
      <c r="AC205" s="59">
        <f t="shared" ca="1" si="77"/>
        <v>1</v>
      </c>
      <c r="AD205" s="59">
        <f t="shared" ca="1" si="74"/>
        <v>0</v>
      </c>
      <c r="AE205" s="59">
        <f t="shared" ca="1" si="74"/>
        <v>0</v>
      </c>
      <c r="AF205" s="59">
        <f t="shared" ref="AD205:AH256" ca="1" si="98">IFERROR(FIND(AF$4,$AA205)/FIND(AF$4,$AA205),0)</f>
        <v>1</v>
      </c>
      <c r="AG205" s="59">
        <f t="shared" ca="1" si="98"/>
        <v>0</v>
      </c>
      <c r="AH205" s="59">
        <f t="shared" ca="1" si="98"/>
        <v>1</v>
      </c>
    </row>
    <row r="206" spans="1:34" hidden="1" x14ac:dyDescent="0.25">
      <c r="A206" s="58">
        <f t="shared" ca="1" si="97"/>
        <v>3.0848567808255543</v>
      </c>
      <c r="B206" s="58">
        <f t="shared" ca="1" si="97"/>
        <v>1.4539056775710835</v>
      </c>
      <c r="C206" s="58">
        <f t="shared" ca="1" si="97"/>
        <v>6.5359446090181557</v>
      </c>
      <c r="D206" s="58">
        <f t="shared" ca="1" si="97"/>
        <v>4.2218189398317421</v>
      </c>
      <c r="E206" s="58">
        <f t="shared" ca="1" si="97"/>
        <v>2.913859628229595</v>
      </c>
      <c r="F206" s="58">
        <f t="shared" ca="1" si="97"/>
        <v>3.7782581647056075</v>
      </c>
      <c r="G206" s="58">
        <f t="shared" ca="1" si="81"/>
        <v>9.6208013898437095</v>
      </c>
      <c r="H206" s="58">
        <f t="shared" ca="1" si="82"/>
        <v>11.084933885362904</v>
      </c>
      <c r="I206" s="58">
        <f t="shared" ca="1" si="83"/>
        <v>8.1460234705062859</v>
      </c>
      <c r="J206" s="58">
        <f t="shared" ca="1" si="84"/>
        <v>11.084933885362904</v>
      </c>
      <c r="K206" s="60"/>
      <c r="L206" s="8">
        <f t="shared" ca="1" si="85"/>
        <v>0</v>
      </c>
      <c r="M206" s="8">
        <f t="shared" ca="1" si="86"/>
        <v>1</v>
      </c>
      <c r="N206" s="8">
        <f t="shared" ca="1" si="87"/>
        <v>0</v>
      </c>
      <c r="P206" s="8">
        <f t="shared" ca="1" si="88"/>
        <v>1</v>
      </c>
      <c r="Q206" s="8">
        <f t="shared" ca="1" si="89"/>
        <v>0</v>
      </c>
      <c r="R206" s="8">
        <f t="shared" ca="1" si="90"/>
        <v>0</v>
      </c>
      <c r="S206" s="8">
        <f t="shared" ca="1" si="91"/>
        <v>1</v>
      </c>
      <c r="T206" s="8">
        <f t="shared" ca="1" si="92"/>
        <v>0</v>
      </c>
      <c r="U206" s="8">
        <f t="shared" ca="1" si="93"/>
        <v>1</v>
      </c>
      <c r="W206" s="58">
        <f t="shared" ca="1" si="95"/>
        <v>9.6208013898437095</v>
      </c>
      <c r="X206" s="58">
        <f t="shared" ca="1" si="95"/>
        <v>11.084933885362904</v>
      </c>
      <c r="Y206" s="58">
        <f t="shared" ca="1" si="95"/>
        <v>8.1460234705062859</v>
      </c>
      <c r="Z206" s="58">
        <f t="shared" ca="1" si="94"/>
        <v>11.084933885362904</v>
      </c>
      <c r="AA206" s="7" t="str">
        <f t="shared" ca="1" si="96"/>
        <v>ADF</v>
      </c>
      <c r="AB206" s="60"/>
      <c r="AC206" s="59">
        <f t="shared" ca="1" si="77"/>
        <v>1</v>
      </c>
      <c r="AD206" s="59">
        <f t="shared" ca="1" si="98"/>
        <v>0</v>
      </c>
      <c r="AE206" s="59">
        <f t="shared" ca="1" si="98"/>
        <v>0</v>
      </c>
      <c r="AF206" s="59">
        <f t="shared" ca="1" si="98"/>
        <v>1</v>
      </c>
      <c r="AG206" s="59">
        <f t="shared" ca="1" si="98"/>
        <v>0</v>
      </c>
      <c r="AH206" s="59">
        <f t="shared" ca="1" si="98"/>
        <v>1</v>
      </c>
    </row>
    <row r="207" spans="1:34" hidden="1" x14ac:dyDescent="0.25">
      <c r="A207" s="58">
        <f t="shared" ca="1" si="97"/>
        <v>2.165177919745314</v>
      </c>
      <c r="B207" s="58">
        <f t="shared" ca="1" si="97"/>
        <v>2.1710314416322927</v>
      </c>
      <c r="C207" s="58">
        <f t="shared" ca="1" si="97"/>
        <v>6.8242349634745629</v>
      </c>
      <c r="D207" s="58">
        <f t="shared" ca="1" si="97"/>
        <v>3.7064004524350929</v>
      </c>
      <c r="E207" s="58">
        <f t="shared" ca="1" si="97"/>
        <v>2.4089148342757762</v>
      </c>
      <c r="F207" s="58">
        <f t="shared" ca="1" si="97"/>
        <v>3.0079874571190173</v>
      </c>
      <c r="G207" s="58">
        <f t="shared" ca="1" si="81"/>
        <v>8.9894128832198774</v>
      </c>
      <c r="H207" s="58">
        <f t="shared" ca="1" si="82"/>
        <v>8.8795658292994233</v>
      </c>
      <c r="I207" s="58">
        <f t="shared" ca="1" si="83"/>
        <v>7.5879337330270866</v>
      </c>
      <c r="J207" s="58">
        <f t="shared" ca="1" si="84"/>
        <v>8.9894128832198774</v>
      </c>
      <c r="K207" s="60"/>
      <c r="L207" s="8">
        <f t="shared" ca="1" si="85"/>
        <v>1</v>
      </c>
      <c r="M207" s="8">
        <f t="shared" ca="1" si="86"/>
        <v>0</v>
      </c>
      <c r="N207" s="8">
        <f t="shared" ca="1" si="87"/>
        <v>0</v>
      </c>
      <c r="P207" s="8">
        <f t="shared" ca="1" si="88"/>
        <v>1</v>
      </c>
      <c r="Q207" s="8">
        <f t="shared" ca="1" si="89"/>
        <v>0</v>
      </c>
      <c r="R207" s="8">
        <f t="shared" ca="1" si="90"/>
        <v>1</v>
      </c>
      <c r="S207" s="8">
        <f t="shared" ca="1" si="91"/>
        <v>0</v>
      </c>
      <c r="T207" s="8">
        <f t="shared" ca="1" si="92"/>
        <v>0</v>
      </c>
      <c r="U207" s="8">
        <f t="shared" ca="1" si="93"/>
        <v>0</v>
      </c>
      <c r="W207" s="58">
        <f t="shared" ca="1" si="95"/>
        <v>8.9894128832198774</v>
      </c>
      <c r="X207" s="58">
        <f t="shared" ca="1" si="95"/>
        <v>8.8795658292994233</v>
      </c>
      <c r="Y207" s="58">
        <f t="shared" ca="1" si="95"/>
        <v>7.5879337330270866</v>
      </c>
      <c r="Z207" s="58">
        <f t="shared" ca="1" si="94"/>
        <v>8.9894128832198774</v>
      </c>
      <c r="AA207" s="7" t="str">
        <f t="shared" ca="1" si="96"/>
        <v>AC</v>
      </c>
      <c r="AB207" s="60"/>
      <c r="AC207" s="59">
        <f t="shared" ca="1" si="77"/>
        <v>1</v>
      </c>
      <c r="AD207" s="59">
        <f t="shared" ca="1" si="98"/>
        <v>0</v>
      </c>
      <c r="AE207" s="59">
        <f t="shared" ca="1" si="98"/>
        <v>1</v>
      </c>
      <c r="AF207" s="59">
        <f t="shared" ca="1" si="98"/>
        <v>0</v>
      </c>
      <c r="AG207" s="59">
        <f t="shared" ca="1" si="98"/>
        <v>0</v>
      </c>
      <c r="AH207" s="59">
        <f t="shared" ca="1" si="98"/>
        <v>0</v>
      </c>
    </row>
    <row r="208" spans="1:34" hidden="1" x14ac:dyDescent="0.25">
      <c r="A208" s="58">
        <f t="shared" ca="1" si="97"/>
        <v>3.9283909623273736</v>
      </c>
      <c r="B208" s="58">
        <f t="shared" ca="1" si="97"/>
        <v>1.7832913024747059</v>
      </c>
      <c r="C208" s="58">
        <f t="shared" ca="1" si="97"/>
        <v>4.0479028022190509</v>
      </c>
      <c r="D208" s="58">
        <f t="shared" ca="1" si="97"/>
        <v>5.7791854417890312</v>
      </c>
      <c r="E208" s="58">
        <f t="shared" ca="1" si="97"/>
        <v>2.146537112965909</v>
      </c>
      <c r="F208" s="58">
        <f t="shared" ca="1" si="97"/>
        <v>2.3723736535116835</v>
      </c>
      <c r="G208" s="58">
        <f t="shared" ca="1" si="81"/>
        <v>7.9762937645464245</v>
      </c>
      <c r="H208" s="58">
        <f t="shared" ca="1" si="82"/>
        <v>12.079950057628089</v>
      </c>
      <c r="I208" s="58">
        <f t="shared" ca="1" si="83"/>
        <v>6.3022020689522984</v>
      </c>
      <c r="J208" s="58">
        <f t="shared" ca="1" si="84"/>
        <v>12.079950057628089</v>
      </c>
      <c r="K208" s="60"/>
      <c r="L208" s="8">
        <f t="shared" ca="1" si="85"/>
        <v>0</v>
      </c>
      <c r="M208" s="8">
        <f t="shared" ca="1" si="86"/>
        <v>1</v>
      </c>
      <c r="N208" s="8">
        <f t="shared" ca="1" si="87"/>
        <v>0</v>
      </c>
      <c r="P208" s="8">
        <f t="shared" ca="1" si="88"/>
        <v>1</v>
      </c>
      <c r="Q208" s="8">
        <f t="shared" ca="1" si="89"/>
        <v>0</v>
      </c>
      <c r="R208" s="8">
        <f t="shared" ca="1" si="90"/>
        <v>0</v>
      </c>
      <c r="S208" s="8">
        <f t="shared" ca="1" si="91"/>
        <v>1</v>
      </c>
      <c r="T208" s="8">
        <f t="shared" ca="1" si="92"/>
        <v>0</v>
      </c>
      <c r="U208" s="8">
        <f t="shared" ca="1" si="93"/>
        <v>1</v>
      </c>
      <c r="W208" s="58">
        <f t="shared" ca="1" si="95"/>
        <v>7.9762937645464245</v>
      </c>
      <c r="X208" s="58">
        <f t="shared" ca="1" si="95"/>
        <v>12.079950057628089</v>
      </c>
      <c r="Y208" s="58">
        <f t="shared" ca="1" si="95"/>
        <v>6.3022020689522984</v>
      </c>
      <c r="Z208" s="58">
        <f t="shared" ca="1" si="94"/>
        <v>12.079950057628089</v>
      </c>
      <c r="AA208" s="7" t="str">
        <f t="shared" ca="1" si="96"/>
        <v>ADF</v>
      </c>
      <c r="AB208" s="60"/>
      <c r="AC208" s="59">
        <f t="shared" ca="1" si="77"/>
        <v>1</v>
      </c>
      <c r="AD208" s="59">
        <f t="shared" ca="1" si="98"/>
        <v>0</v>
      </c>
      <c r="AE208" s="59">
        <f t="shared" ca="1" si="98"/>
        <v>0</v>
      </c>
      <c r="AF208" s="59">
        <f t="shared" ca="1" si="98"/>
        <v>1</v>
      </c>
      <c r="AG208" s="59">
        <f t="shared" ca="1" si="98"/>
        <v>0</v>
      </c>
      <c r="AH208" s="59">
        <f t="shared" ca="1" si="98"/>
        <v>1</v>
      </c>
    </row>
    <row r="209" spans="1:34" hidden="1" x14ac:dyDescent="0.25">
      <c r="A209" s="58">
        <f t="shared" ca="1" si="97"/>
        <v>2.1628572264613815</v>
      </c>
      <c r="B209" s="58">
        <f t="shared" ca="1" si="97"/>
        <v>2.7671095126408622</v>
      </c>
      <c r="C209" s="58">
        <f t="shared" ca="1" si="97"/>
        <v>5.9946600802776242</v>
      </c>
      <c r="D209" s="58">
        <f t="shared" ca="1" si="97"/>
        <v>3.8977716175918844</v>
      </c>
      <c r="E209" s="58">
        <f t="shared" ca="1" si="97"/>
        <v>2.5278043153807479</v>
      </c>
      <c r="F209" s="58">
        <f t="shared" ca="1" si="97"/>
        <v>3.2384622757823278</v>
      </c>
      <c r="G209" s="58">
        <f t="shared" ca="1" si="81"/>
        <v>8.1575173067390061</v>
      </c>
      <c r="H209" s="58">
        <f t="shared" ca="1" si="82"/>
        <v>9.2990911198355946</v>
      </c>
      <c r="I209" s="58">
        <f t="shared" ca="1" si="83"/>
        <v>8.5333761038039384</v>
      </c>
      <c r="J209" s="58">
        <f t="shared" ca="1" si="84"/>
        <v>9.2990911198355946</v>
      </c>
      <c r="K209" s="60"/>
      <c r="L209" s="8">
        <f t="shared" ca="1" si="85"/>
        <v>0</v>
      </c>
      <c r="M209" s="8">
        <f t="shared" ca="1" si="86"/>
        <v>1</v>
      </c>
      <c r="N209" s="8">
        <f t="shared" ca="1" si="87"/>
        <v>0</v>
      </c>
      <c r="P209" s="8">
        <f t="shared" ca="1" si="88"/>
        <v>1</v>
      </c>
      <c r="Q209" s="8">
        <f t="shared" ca="1" si="89"/>
        <v>0</v>
      </c>
      <c r="R209" s="8">
        <f t="shared" ca="1" si="90"/>
        <v>0</v>
      </c>
      <c r="S209" s="8">
        <f t="shared" ca="1" si="91"/>
        <v>1</v>
      </c>
      <c r="T209" s="8">
        <f t="shared" ca="1" si="92"/>
        <v>0</v>
      </c>
      <c r="U209" s="8">
        <f t="shared" ca="1" si="93"/>
        <v>1</v>
      </c>
      <c r="W209" s="58">
        <f t="shared" ca="1" si="95"/>
        <v>8.1575173067390061</v>
      </c>
      <c r="X209" s="58">
        <f t="shared" ca="1" si="95"/>
        <v>9.2990911198355946</v>
      </c>
      <c r="Y209" s="58">
        <f t="shared" ca="1" si="95"/>
        <v>8.5333761038039384</v>
      </c>
      <c r="Z209" s="58">
        <f t="shared" ca="1" si="94"/>
        <v>9.2990911198355946</v>
      </c>
      <c r="AA209" s="7" t="str">
        <f t="shared" ca="1" si="96"/>
        <v>ADF</v>
      </c>
      <c r="AB209" s="60"/>
      <c r="AC209" s="59">
        <f t="shared" ca="1" si="77"/>
        <v>1</v>
      </c>
      <c r="AD209" s="59">
        <f t="shared" ca="1" si="98"/>
        <v>0</v>
      </c>
      <c r="AE209" s="59">
        <f t="shared" ca="1" si="98"/>
        <v>0</v>
      </c>
      <c r="AF209" s="59">
        <f t="shared" ca="1" si="98"/>
        <v>1</v>
      </c>
      <c r="AG209" s="59">
        <f t="shared" ca="1" si="98"/>
        <v>0</v>
      </c>
      <c r="AH209" s="59">
        <f t="shared" ca="1" si="98"/>
        <v>1</v>
      </c>
    </row>
    <row r="210" spans="1:34" hidden="1" x14ac:dyDescent="0.25">
      <c r="A210" s="58">
        <f t="shared" ca="1" si="97"/>
        <v>4.3430717574802085</v>
      </c>
      <c r="B210" s="58">
        <f t="shared" ca="1" si="97"/>
        <v>1.0404380410179246</v>
      </c>
      <c r="C210" s="58">
        <f t="shared" ca="1" si="97"/>
        <v>5.658407822500986</v>
      </c>
      <c r="D210" s="58">
        <f t="shared" ca="1" si="97"/>
        <v>2.5673286314652755</v>
      </c>
      <c r="E210" s="58">
        <f t="shared" ca="1" si="97"/>
        <v>1.8384123803601142</v>
      </c>
      <c r="F210" s="58">
        <f t="shared" ca="1" si="97"/>
        <v>3.7028668343554054</v>
      </c>
      <c r="G210" s="58">
        <f t="shared" ca="1" si="81"/>
        <v>10.001479579981194</v>
      </c>
      <c r="H210" s="58">
        <f t="shared" ca="1" si="82"/>
        <v>10.613267223300889</v>
      </c>
      <c r="I210" s="58">
        <f t="shared" ca="1" si="83"/>
        <v>6.5817172557334445</v>
      </c>
      <c r="J210" s="58">
        <f t="shared" ca="1" si="84"/>
        <v>10.613267223300889</v>
      </c>
      <c r="K210" s="60"/>
      <c r="L210" s="8">
        <f t="shared" ca="1" si="85"/>
        <v>0</v>
      </c>
      <c r="M210" s="8">
        <f t="shared" ca="1" si="86"/>
        <v>1</v>
      </c>
      <c r="N210" s="8">
        <f t="shared" ca="1" si="87"/>
        <v>0</v>
      </c>
      <c r="P210" s="8">
        <f t="shared" ca="1" si="88"/>
        <v>1</v>
      </c>
      <c r="Q210" s="8">
        <f t="shared" ca="1" si="89"/>
        <v>0</v>
      </c>
      <c r="R210" s="8">
        <f t="shared" ca="1" si="90"/>
        <v>0</v>
      </c>
      <c r="S210" s="8">
        <f t="shared" ca="1" si="91"/>
        <v>1</v>
      </c>
      <c r="T210" s="8">
        <f t="shared" ca="1" si="92"/>
        <v>0</v>
      </c>
      <c r="U210" s="8">
        <f t="shared" ca="1" si="93"/>
        <v>1</v>
      </c>
      <c r="W210" s="58">
        <f t="shared" ca="1" si="95"/>
        <v>10.001479579981194</v>
      </c>
      <c r="X210" s="58">
        <f t="shared" ca="1" si="95"/>
        <v>10.613267223300889</v>
      </c>
      <c r="Y210" s="58">
        <f t="shared" ca="1" si="95"/>
        <v>6.5817172557334445</v>
      </c>
      <c r="Z210" s="58">
        <f t="shared" ca="1" si="94"/>
        <v>10.613267223300889</v>
      </c>
      <c r="AA210" s="7" t="str">
        <f t="shared" ca="1" si="96"/>
        <v>ADF</v>
      </c>
      <c r="AB210" s="60"/>
      <c r="AC210" s="59">
        <f t="shared" ca="1" si="77"/>
        <v>1</v>
      </c>
      <c r="AD210" s="59">
        <f t="shared" ca="1" si="98"/>
        <v>0</v>
      </c>
      <c r="AE210" s="59">
        <f t="shared" ca="1" si="98"/>
        <v>0</v>
      </c>
      <c r="AF210" s="59">
        <f t="shared" ca="1" si="98"/>
        <v>1</v>
      </c>
      <c r="AG210" s="59">
        <f t="shared" ca="1" si="98"/>
        <v>0</v>
      </c>
      <c r="AH210" s="59">
        <f t="shared" ca="1" si="98"/>
        <v>1</v>
      </c>
    </row>
    <row r="211" spans="1:34" hidden="1" x14ac:dyDescent="0.25">
      <c r="A211" s="58">
        <f t="shared" ca="1" si="97"/>
        <v>5.7032441756158683</v>
      </c>
      <c r="B211" s="58">
        <f t="shared" ca="1" si="97"/>
        <v>4.4255792972404162</v>
      </c>
      <c r="C211" s="58">
        <f t="shared" ca="1" si="97"/>
        <v>5.1110225263678419</v>
      </c>
      <c r="D211" s="58">
        <f t="shared" ca="1" si="97"/>
        <v>5.2848244076737068</v>
      </c>
      <c r="E211" s="58">
        <f t="shared" ca="1" si="97"/>
        <v>1.9369825052347507</v>
      </c>
      <c r="F211" s="58">
        <f t="shared" ca="1" si="97"/>
        <v>2.804906531603359</v>
      </c>
      <c r="G211" s="58">
        <f t="shared" ca="1" si="81"/>
        <v>10.81426670198371</v>
      </c>
      <c r="H211" s="58">
        <f t="shared" ca="1" si="82"/>
        <v>13.792975114892934</v>
      </c>
      <c r="I211" s="58">
        <f t="shared" ca="1" si="83"/>
        <v>9.1674683340785261</v>
      </c>
      <c r="J211" s="58">
        <f t="shared" ca="1" si="84"/>
        <v>13.792975114892934</v>
      </c>
      <c r="K211" s="60"/>
      <c r="L211" s="8">
        <f t="shared" ca="1" si="85"/>
        <v>0</v>
      </c>
      <c r="M211" s="8">
        <f t="shared" ca="1" si="86"/>
        <v>1</v>
      </c>
      <c r="N211" s="8">
        <f t="shared" ca="1" si="87"/>
        <v>0</v>
      </c>
      <c r="P211" s="8">
        <f t="shared" ca="1" si="88"/>
        <v>1</v>
      </c>
      <c r="Q211" s="8">
        <f t="shared" ca="1" si="89"/>
        <v>0</v>
      </c>
      <c r="R211" s="8">
        <f t="shared" ca="1" si="90"/>
        <v>0</v>
      </c>
      <c r="S211" s="8">
        <f t="shared" ca="1" si="91"/>
        <v>1</v>
      </c>
      <c r="T211" s="8">
        <f t="shared" ca="1" si="92"/>
        <v>0</v>
      </c>
      <c r="U211" s="8">
        <f t="shared" ca="1" si="93"/>
        <v>1</v>
      </c>
      <c r="W211" s="58">
        <f t="shared" ca="1" si="95"/>
        <v>10.81426670198371</v>
      </c>
      <c r="X211" s="58">
        <f t="shared" ca="1" si="95"/>
        <v>13.792975114892934</v>
      </c>
      <c r="Y211" s="58">
        <f t="shared" ca="1" si="95"/>
        <v>9.1674683340785261</v>
      </c>
      <c r="Z211" s="58">
        <f t="shared" ca="1" si="94"/>
        <v>13.792975114892934</v>
      </c>
      <c r="AA211" s="7" t="str">
        <f t="shared" ca="1" si="96"/>
        <v>ADF</v>
      </c>
      <c r="AB211" s="60"/>
      <c r="AC211" s="59">
        <f t="shared" ca="1" si="77"/>
        <v>1</v>
      </c>
      <c r="AD211" s="59">
        <f t="shared" ca="1" si="98"/>
        <v>0</v>
      </c>
      <c r="AE211" s="59">
        <f t="shared" ca="1" si="98"/>
        <v>0</v>
      </c>
      <c r="AF211" s="59">
        <f t="shared" ca="1" si="98"/>
        <v>1</v>
      </c>
      <c r="AG211" s="59">
        <f t="shared" ca="1" si="98"/>
        <v>0</v>
      </c>
      <c r="AH211" s="59">
        <f t="shared" ca="1" si="98"/>
        <v>1</v>
      </c>
    </row>
    <row r="212" spans="1:34" hidden="1" x14ac:dyDescent="0.25">
      <c r="A212" s="58">
        <f t="shared" ca="1" si="97"/>
        <v>2.272114899956124</v>
      </c>
      <c r="B212" s="58">
        <f t="shared" ca="1" si="97"/>
        <v>1.4842908035352909</v>
      </c>
      <c r="C212" s="58">
        <f t="shared" ca="1" si="97"/>
        <v>5.2543882294209094</v>
      </c>
      <c r="D212" s="58">
        <f t="shared" ca="1" si="97"/>
        <v>3.9933358138264747</v>
      </c>
      <c r="E212" s="58">
        <f t="shared" ca="1" si="97"/>
        <v>2.4818132300531719</v>
      </c>
      <c r="F212" s="58">
        <f t="shared" ca="1" si="97"/>
        <v>3.0145856452830544</v>
      </c>
      <c r="G212" s="58">
        <f t="shared" ca="1" si="81"/>
        <v>7.5265031293770335</v>
      </c>
      <c r="H212" s="58">
        <f t="shared" ca="1" si="82"/>
        <v>9.2800363590656527</v>
      </c>
      <c r="I212" s="58">
        <f t="shared" ca="1" si="83"/>
        <v>6.9806896788715171</v>
      </c>
      <c r="J212" s="58">
        <f t="shared" ca="1" si="84"/>
        <v>9.2800363590656527</v>
      </c>
      <c r="K212" s="60"/>
      <c r="L212" s="8">
        <f t="shared" ca="1" si="85"/>
        <v>0</v>
      </c>
      <c r="M212" s="8">
        <f t="shared" ca="1" si="86"/>
        <v>1</v>
      </c>
      <c r="N212" s="8">
        <f t="shared" ca="1" si="87"/>
        <v>0</v>
      </c>
      <c r="P212" s="8">
        <f t="shared" ca="1" si="88"/>
        <v>1</v>
      </c>
      <c r="Q212" s="8">
        <f t="shared" ca="1" si="89"/>
        <v>0</v>
      </c>
      <c r="R212" s="8">
        <f t="shared" ca="1" si="90"/>
        <v>0</v>
      </c>
      <c r="S212" s="8">
        <f t="shared" ca="1" si="91"/>
        <v>1</v>
      </c>
      <c r="T212" s="8">
        <f t="shared" ca="1" si="92"/>
        <v>0</v>
      </c>
      <c r="U212" s="8">
        <f t="shared" ca="1" si="93"/>
        <v>1</v>
      </c>
      <c r="W212" s="58">
        <f t="shared" ca="1" si="95"/>
        <v>7.5265031293770335</v>
      </c>
      <c r="X212" s="58">
        <f t="shared" ca="1" si="95"/>
        <v>9.2800363590656527</v>
      </c>
      <c r="Y212" s="58">
        <f t="shared" ca="1" si="95"/>
        <v>6.9806896788715171</v>
      </c>
      <c r="Z212" s="58">
        <f t="shared" ca="1" si="94"/>
        <v>9.2800363590656527</v>
      </c>
      <c r="AA212" s="7" t="str">
        <f t="shared" ca="1" si="96"/>
        <v>ADF</v>
      </c>
      <c r="AB212" s="60"/>
      <c r="AC212" s="59">
        <f t="shared" ca="1" si="77"/>
        <v>1</v>
      </c>
      <c r="AD212" s="59">
        <f t="shared" ca="1" si="98"/>
        <v>0</v>
      </c>
      <c r="AE212" s="59">
        <f t="shared" ca="1" si="98"/>
        <v>0</v>
      </c>
      <c r="AF212" s="59">
        <f t="shared" ca="1" si="98"/>
        <v>1</v>
      </c>
      <c r="AG212" s="59">
        <f t="shared" ca="1" si="98"/>
        <v>0</v>
      </c>
      <c r="AH212" s="59">
        <f t="shared" ca="1" si="98"/>
        <v>1</v>
      </c>
    </row>
    <row r="213" spans="1:34" hidden="1" x14ac:dyDescent="0.25">
      <c r="A213" s="58">
        <f t="shared" ca="1" si="97"/>
        <v>5.0975919640770355</v>
      </c>
      <c r="B213" s="58">
        <f t="shared" ca="1" si="97"/>
        <v>4.1678560557263751</v>
      </c>
      <c r="C213" s="58">
        <f t="shared" ca="1" si="97"/>
        <v>4.9875207961059829</v>
      </c>
      <c r="D213" s="58">
        <f t="shared" ca="1" si="97"/>
        <v>4.1981435497801654</v>
      </c>
      <c r="E213" s="58">
        <f t="shared" ca="1" si="97"/>
        <v>2.3467515570069279</v>
      </c>
      <c r="F213" s="58">
        <f t="shared" ca="1" si="97"/>
        <v>2.8909075915639892</v>
      </c>
      <c r="G213" s="58">
        <f t="shared" ca="1" si="81"/>
        <v>10.085112760183019</v>
      </c>
      <c r="H213" s="58">
        <f t="shared" ca="1" si="82"/>
        <v>12.18664310542119</v>
      </c>
      <c r="I213" s="58">
        <f t="shared" ca="1" si="83"/>
        <v>9.4055152042972914</v>
      </c>
      <c r="J213" s="58">
        <f t="shared" ca="1" si="84"/>
        <v>12.18664310542119</v>
      </c>
      <c r="K213" s="60"/>
      <c r="L213" s="8">
        <f t="shared" ca="1" si="85"/>
        <v>0</v>
      </c>
      <c r="M213" s="8">
        <f t="shared" ca="1" si="86"/>
        <v>1</v>
      </c>
      <c r="N213" s="8">
        <f t="shared" ca="1" si="87"/>
        <v>0</v>
      </c>
      <c r="P213" s="8">
        <f t="shared" ca="1" si="88"/>
        <v>1</v>
      </c>
      <c r="Q213" s="8">
        <f t="shared" ca="1" si="89"/>
        <v>0</v>
      </c>
      <c r="R213" s="8">
        <f t="shared" ca="1" si="90"/>
        <v>0</v>
      </c>
      <c r="S213" s="8">
        <f t="shared" ca="1" si="91"/>
        <v>1</v>
      </c>
      <c r="T213" s="8">
        <f t="shared" ca="1" si="92"/>
        <v>0</v>
      </c>
      <c r="U213" s="8">
        <f t="shared" ca="1" si="93"/>
        <v>1</v>
      </c>
      <c r="W213" s="58">
        <f t="shared" ca="1" si="95"/>
        <v>10.085112760183019</v>
      </c>
      <c r="X213" s="58">
        <f t="shared" ca="1" si="95"/>
        <v>12.18664310542119</v>
      </c>
      <c r="Y213" s="58">
        <f t="shared" ca="1" si="95"/>
        <v>9.4055152042972914</v>
      </c>
      <c r="Z213" s="58">
        <f t="shared" ca="1" si="94"/>
        <v>12.18664310542119</v>
      </c>
      <c r="AA213" s="7" t="str">
        <f t="shared" ca="1" si="96"/>
        <v>ADF</v>
      </c>
      <c r="AB213" s="60"/>
      <c r="AC213" s="59">
        <f t="shared" ca="1" si="77"/>
        <v>1</v>
      </c>
      <c r="AD213" s="59">
        <f t="shared" ca="1" si="98"/>
        <v>0</v>
      </c>
      <c r="AE213" s="59">
        <f t="shared" ca="1" si="98"/>
        <v>0</v>
      </c>
      <c r="AF213" s="59">
        <f t="shared" ca="1" si="98"/>
        <v>1</v>
      </c>
      <c r="AG213" s="59">
        <f t="shared" ca="1" si="98"/>
        <v>0</v>
      </c>
      <c r="AH213" s="59">
        <f t="shared" ca="1" si="98"/>
        <v>1</v>
      </c>
    </row>
    <row r="214" spans="1:34" hidden="1" x14ac:dyDescent="0.25">
      <c r="A214" s="58">
        <f t="shared" ca="1" si="97"/>
        <v>3.9116647797874724</v>
      </c>
      <c r="B214" s="58">
        <f t="shared" ca="1" si="97"/>
        <v>4.0715652924582999</v>
      </c>
      <c r="C214" s="58">
        <f t="shared" ca="1" si="97"/>
        <v>7.3249478714642784</v>
      </c>
      <c r="D214" s="58">
        <f t="shared" ca="1" si="97"/>
        <v>2.6386255026828902</v>
      </c>
      <c r="E214" s="58">
        <f t="shared" ca="1" si="97"/>
        <v>1.1685010798963691</v>
      </c>
      <c r="F214" s="58">
        <f t="shared" ca="1" si="97"/>
        <v>3.3016670122493545</v>
      </c>
      <c r="G214" s="58">
        <f t="shared" ca="1" si="81"/>
        <v>11.23661265125175</v>
      </c>
      <c r="H214" s="58">
        <f t="shared" ca="1" si="82"/>
        <v>9.8519572947197176</v>
      </c>
      <c r="I214" s="58">
        <f t="shared" ca="1" si="83"/>
        <v>8.5417333846040222</v>
      </c>
      <c r="J214" s="58">
        <f t="shared" ca="1" si="84"/>
        <v>11.23661265125175</v>
      </c>
      <c r="K214" s="60"/>
      <c r="L214" s="8">
        <f t="shared" ca="1" si="85"/>
        <v>1</v>
      </c>
      <c r="M214" s="8">
        <f t="shared" ca="1" si="86"/>
        <v>0</v>
      </c>
      <c r="N214" s="8">
        <f t="shared" ca="1" si="87"/>
        <v>0</v>
      </c>
      <c r="P214" s="8">
        <f t="shared" ca="1" si="88"/>
        <v>1</v>
      </c>
      <c r="Q214" s="8">
        <f t="shared" ca="1" si="89"/>
        <v>0</v>
      </c>
      <c r="R214" s="8">
        <f t="shared" ca="1" si="90"/>
        <v>1</v>
      </c>
      <c r="S214" s="8">
        <f t="shared" ca="1" si="91"/>
        <v>0</v>
      </c>
      <c r="T214" s="8">
        <f t="shared" ca="1" si="92"/>
        <v>0</v>
      </c>
      <c r="U214" s="8">
        <f t="shared" ca="1" si="93"/>
        <v>0</v>
      </c>
      <c r="W214" s="58">
        <f t="shared" ca="1" si="95"/>
        <v>11.23661265125175</v>
      </c>
      <c r="X214" s="58">
        <f t="shared" ca="1" si="95"/>
        <v>9.8519572947197176</v>
      </c>
      <c r="Y214" s="58">
        <f t="shared" ca="1" si="95"/>
        <v>8.5417333846040222</v>
      </c>
      <c r="Z214" s="58">
        <f t="shared" ca="1" si="94"/>
        <v>11.23661265125175</v>
      </c>
      <c r="AA214" s="7" t="str">
        <f t="shared" ca="1" si="96"/>
        <v>AC</v>
      </c>
      <c r="AB214" s="60"/>
      <c r="AC214" s="59">
        <f t="shared" ca="1" si="77"/>
        <v>1</v>
      </c>
      <c r="AD214" s="59">
        <f t="shared" ca="1" si="98"/>
        <v>0</v>
      </c>
      <c r="AE214" s="59">
        <f t="shared" ca="1" si="98"/>
        <v>1</v>
      </c>
      <c r="AF214" s="59">
        <f t="shared" ca="1" si="98"/>
        <v>0</v>
      </c>
      <c r="AG214" s="59">
        <f t="shared" ca="1" si="98"/>
        <v>0</v>
      </c>
      <c r="AH214" s="59">
        <f t="shared" ca="1" si="98"/>
        <v>0</v>
      </c>
    </row>
    <row r="215" spans="1:34" hidden="1" x14ac:dyDescent="0.25">
      <c r="A215" s="58">
        <f t="shared" ref="A215:F224" ca="1" si="99">A$2+(A$3-A$2)*RAND()</f>
        <v>3.3999187747228161</v>
      </c>
      <c r="B215" s="58">
        <f t="shared" ca="1" si="99"/>
        <v>3.2528287400889271</v>
      </c>
      <c r="C215" s="58">
        <f t="shared" ca="1" si="99"/>
        <v>7.1678070748177163</v>
      </c>
      <c r="D215" s="58">
        <f t="shared" ca="1" si="99"/>
        <v>2.5253689046385008</v>
      </c>
      <c r="E215" s="58">
        <f t="shared" ca="1" si="99"/>
        <v>2.275098878599656</v>
      </c>
      <c r="F215" s="58">
        <f t="shared" ca="1" si="99"/>
        <v>2.6476896317473435</v>
      </c>
      <c r="G215" s="58">
        <f t="shared" ca="1" si="81"/>
        <v>10.567725849540533</v>
      </c>
      <c r="H215" s="58">
        <f t="shared" ca="1" si="82"/>
        <v>8.5729773111086605</v>
      </c>
      <c r="I215" s="58">
        <f t="shared" ca="1" si="83"/>
        <v>8.175617250435927</v>
      </c>
      <c r="J215" s="58">
        <f t="shared" ca="1" si="84"/>
        <v>10.567725849540533</v>
      </c>
      <c r="K215" s="60"/>
      <c r="L215" s="8">
        <f t="shared" ca="1" si="85"/>
        <v>1</v>
      </c>
      <c r="M215" s="8">
        <f t="shared" ca="1" si="86"/>
        <v>0</v>
      </c>
      <c r="N215" s="8">
        <f t="shared" ca="1" si="87"/>
        <v>0</v>
      </c>
      <c r="P215" s="8">
        <f t="shared" ca="1" si="88"/>
        <v>1</v>
      </c>
      <c r="Q215" s="8">
        <f t="shared" ca="1" si="89"/>
        <v>0</v>
      </c>
      <c r="R215" s="8">
        <f t="shared" ca="1" si="90"/>
        <v>1</v>
      </c>
      <c r="S215" s="8">
        <f t="shared" ca="1" si="91"/>
        <v>0</v>
      </c>
      <c r="T215" s="8">
        <f t="shared" ca="1" si="92"/>
        <v>0</v>
      </c>
      <c r="U215" s="8">
        <f t="shared" ca="1" si="93"/>
        <v>0</v>
      </c>
      <c r="W215" s="58">
        <f t="shared" ca="1" si="95"/>
        <v>10.567725849540533</v>
      </c>
      <c r="X215" s="58">
        <f t="shared" ca="1" si="95"/>
        <v>8.5729773111086605</v>
      </c>
      <c r="Y215" s="58">
        <f t="shared" ca="1" si="95"/>
        <v>8.175617250435927</v>
      </c>
      <c r="Z215" s="58">
        <f t="shared" ca="1" si="94"/>
        <v>10.567725849540533</v>
      </c>
      <c r="AA215" s="7" t="str">
        <f t="shared" ca="1" si="96"/>
        <v>AC</v>
      </c>
      <c r="AB215" s="60"/>
      <c r="AC215" s="59">
        <f t="shared" ca="1" si="77"/>
        <v>1</v>
      </c>
      <c r="AD215" s="59">
        <f t="shared" ca="1" si="98"/>
        <v>0</v>
      </c>
      <c r="AE215" s="59">
        <f t="shared" ca="1" si="98"/>
        <v>1</v>
      </c>
      <c r="AF215" s="59">
        <f t="shared" ca="1" si="98"/>
        <v>0</v>
      </c>
      <c r="AG215" s="59">
        <f t="shared" ca="1" si="98"/>
        <v>0</v>
      </c>
      <c r="AH215" s="59">
        <f t="shared" ca="1" si="98"/>
        <v>0</v>
      </c>
    </row>
    <row r="216" spans="1:34" hidden="1" x14ac:dyDescent="0.25">
      <c r="A216" s="58">
        <f t="shared" ca="1" si="99"/>
        <v>4.074986490159537</v>
      </c>
      <c r="B216" s="58">
        <f t="shared" ca="1" si="99"/>
        <v>3.7066744454305152</v>
      </c>
      <c r="C216" s="58">
        <f t="shared" ca="1" si="99"/>
        <v>7.2120171800939499</v>
      </c>
      <c r="D216" s="58">
        <f t="shared" ca="1" si="99"/>
        <v>2.5148655477519517</v>
      </c>
      <c r="E216" s="58">
        <f t="shared" ca="1" si="99"/>
        <v>2.1446670639675203</v>
      </c>
      <c r="F216" s="58">
        <f t="shared" ca="1" si="99"/>
        <v>2.972483467927125</v>
      </c>
      <c r="G216" s="58">
        <f t="shared" ca="1" si="81"/>
        <v>11.287003670253487</v>
      </c>
      <c r="H216" s="58">
        <f t="shared" ca="1" si="82"/>
        <v>9.5623355058386146</v>
      </c>
      <c r="I216" s="58">
        <f t="shared" ca="1" si="83"/>
        <v>8.8238249773251596</v>
      </c>
      <c r="J216" s="58">
        <f t="shared" ca="1" si="84"/>
        <v>11.287003670253487</v>
      </c>
      <c r="K216" s="60"/>
      <c r="L216" s="8">
        <f t="shared" ca="1" si="85"/>
        <v>1</v>
      </c>
      <c r="M216" s="8">
        <f t="shared" ca="1" si="86"/>
        <v>0</v>
      </c>
      <c r="N216" s="8">
        <f t="shared" ca="1" si="87"/>
        <v>0</v>
      </c>
      <c r="P216" s="8">
        <f t="shared" ca="1" si="88"/>
        <v>1</v>
      </c>
      <c r="Q216" s="8">
        <f t="shared" ca="1" si="89"/>
        <v>0</v>
      </c>
      <c r="R216" s="8">
        <f t="shared" ca="1" si="90"/>
        <v>1</v>
      </c>
      <c r="S216" s="8">
        <f t="shared" ca="1" si="91"/>
        <v>0</v>
      </c>
      <c r="T216" s="8">
        <f t="shared" ca="1" si="92"/>
        <v>0</v>
      </c>
      <c r="U216" s="8">
        <f t="shared" ca="1" si="93"/>
        <v>0</v>
      </c>
      <c r="W216" s="58">
        <f t="shared" ca="1" si="95"/>
        <v>11.287003670253487</v>
      </c>
      <c r="X216" s="58">
        <f t="shared" ca="1" si="95"/>
        <v>9.5623355058386146</v>
      </c>
      <c r="Y216" s="58">
        <f t="shared" ca="1" si="95"/>
        <v>8.8238249773251596</v>
      </c>
      <c r="Z216" s="58">
        <f t="shared" ca="1" si="94"/>
        <v>11.287003670253487</v>
      </c>
      <c r="AA216" s="7" t="str">
        <f t="shared" ca="1" si="96"/>
        <v>AC</v>
      </c>
      <c r="AB216" s="60"/>
      <c r="AC216" s="59">
        <f t="shared" ca="1" si="77"/>
        <v>1</v>
      </c>
      <c r="AD216" s="59">
        <f t="shared" ca="1" si="98"/>
        <v>0</v>
      </c>
      <c r="AE216" s="59">
        <f t="shared" ca="1" si="98"/>
        <v>1</v>
      </c>
      <c r="AF216" s="59">
        <f t="shared" ca="1" si="98"/>
        <v>0</v>
      </c>
      <c r="AG216" s="59">
        <f t="shared" ca="1" si="98"/>
        <v>0</v>
      </c>
      <c r="AH216" s="59">
        <f t="shared" ca="1" si="98"/>
        <v>0</v>
      </c>
    </row>
    <row r="217" spans="1:34" hidden="1" x14ac:dyDescent="0.25">
      <c r="A217" s="58">
        <f t="shared" ca="1" si="99"/>
        <v>3.024519917209695</v>
      </c>
      <c r="B217" s="58">
        <f t="shared" ca="1" si="99"/>
        <v>3.4660422016691199</v>
      </c>
      <c r="C217" s="58">
        <f t="shared" ca="1" si="99"/>
        <v>4.5190791806563659</v>
      </c>
      <c r="D217" s="58">
        <f t="shared" ca="1" si="99"/>
        <v>3.2088297889089556</v>
      </c>
      <c r="E217" s="58">
        <f t="shared" ca="1" si="99"/>
        <v>1.2023990372349689</v>
      </c>
      <c r="F217" s="58">
        <f t="shared" ca="1" si="99"/>
        <v>3.5991255319269735</v>
      </c>
      <c r="G217" s="58">
        <f t="shared" ca="1" si="81"/>
        <v>7.5435990978660605</v>
      </c>
      <c r="H217" s="58">
        <f t="shared" ca="1" si="82"/>
        <v>9.8324752380456246</v>
      </c>
      <c r="I217" s="58">
        <f t="shared" ca="1" si="83"/>
        <v>8.2675667708310634</v>
      </c>
      <c r="J217" s="58">
        <f t="shared" ca="1" si="84"/>
        <v>9.8324752380456246</v>
      </c>
      <c r="K217" s="60"/>
      <c r="L217" s="8">
        <f t="shared" ca="1" si="85"/>
        <v>0</v>
      </c>
      <c r="M217" s="8">
        <f t="shared" ca="1" si="86"/>
        <v>1</v>
      </c>
      <c r="N217" s="8">
        <f t="shared" ca="1" si="87"/>
        <v>0</v>
      </c>
      <c r="P217" s="8">
        <f t="shared" ca="1" si="88"/>
        <v>1</v>
      </c>
      <c r="Q217" s="8">
        <f t="shared" ca="1" si="89"/>
        <v>0</v>
      </c>
      <c r="R217" s="8">
        <f t="shared" ca="1" si="90"/>
        <v>0</v>
      </c>
      <c r="S217" s="8">
        <f t="shared" ca="1" si="91"/>
        <v>1</v>
      </c>
      <c r="T217" s="8">
        <f t="shared" ca="1" si="92"/>
        <v>0</v>
      </c>
      <c r="U217" s="8">
        <f t="shared" ca="1" si="93"/>
        <v>1</v>
      </c>
      <c r="W217" s="58">
        <f t="shared" ca="1" si="95"/>
        <v>7.5435990978660605</v>
      </c>
      <c r="X217" s="58">
        <f t="shared" ca="1" si="95"/>
        <v>9.8324752380456246</v>
      </c>
      <c r="Y217" s="58">
        <f t="shared" ca="1" si="95"/>
        <v>8.2675667708310634</v>
      </c>
      <c r="Z217" s="58">
        <f t="shared" ca="1" si="94"/>
        <v>9.8324752380456246</v>
      </c>
      <c r="AA217" s="7" t="str">
        <f t="shared" ca="1" si="96"/>
        <v>ADF</v>
      </c>
      <c r="AB217" s="60"/>
      <c r="AC217" s="59">
        <f t="shared" ca="1" si="77"/>
        <v>1</v>
      </c>
      <c r="AD217" s="59">
        <f t="shared" ca="1" si="98"/>
        <v>0</v>
      </c>
      <c r="AE217" s="59">
        <f t="shared" ca="1" si="98"/>
        <v>0</v>
      </c>
      <c r="AF217" s="59">
        <f t="shared" ca="1" si="98"/>
        <v>1</v>
      </c>
      <c r="AG217" s="59">
        <f t="shared" ca="1" si="98"/>
        <v>0</v>
      </c>
      <c r="AH217" s="59">
        <f t="shared" ca="1" si="98"/>
        <v>1</v>
      </c>
    </row>
    <row r="218" spans="1:34" hidden="1" x14ac:dyDescent="0.25">
      <c r="A218" s="58">
        <f t="shared" ca="1" si="99"/>
        <v>3.9997219360752196</v>
      </c>
      <c r="B218" s="58">
        <f t="shared" ca="1" si="99"/>
        <v>1.4068834682779641</v>
      </c>
      <c r="C218" s="58">
        <f t="shared" ca="1" si="99"/>
        <v>5.8662939852511133</v>
      </c>
      <c r="D218" s="58">
        <f t="shared" ca="1" si="99"/>
        <v>2.6968560001000346</v>
      </c>
      <c r="E218" s="58">
        <f t="shared" ca="1" si="99"/>
        <v>2.1152115371885798</v>
      </c>
      <c r="F218" s="58">
        <f t="shared" ca="1" si="99"/>
        <v>2.3570568728579806</v>
      </c>
      <c r="G218" s="58">
        <f t="shared" ca="1" si="81"/>
        <v>9.8660159213263334</v>
      </c>
      <c r="H218" s="58">
        <f t="shared" ca="1" si="82"/>
        <v>9.0536348090332339</v>
      </c>
      <c r="I218" s="58">
        <f t="shared" ca="1" si="83"/>
        <v>5.8791518783245245</v>
      </c>
      <c r="J218" s="58">
        <f t="shared" ca="1" si="84"/>
        <v>9.8660159213263334</v>
      </c>
      <c r="K218" s="60"/>
      <c r="L218" s="8">
        <f t="shared" ca="1" si="85"/>
        <v>1</v>
      </c>
      <c r="M218" s="8">
        <f t="shared" ca="1" si="86"/>
        <v>0</v>
      </c>
      <c r="N218" s="8">
        <f t="shared" ca="1" si="87"/>
        <v>0</v>
      </c>
      <c r="P218" s="8">
        <f t="shared" ca="1" si="88"/>
        <v>1</v>
      </c>
      <c r="Q218" s="8">
        <f t="shared" ca="1" si="89"/>
        <v>0</v>
      </c>
      <c r="R218" s="8">
        <f t="shared" ca="1" si="90"/>
        <v>1</v>
      </c>
      <c r="S218" s="8">
        <f t="shared" ca="1" si="91"/>
        <v>0</v>
      </c>
      <c r="T218" s="8">
        <f t="shared" ca="1" si="92"/>
        <v>0</v>
      </c>
      <c r="U218" s="8">
        <f t="shared" ca="1" si="93"/>
        <v>0</v>
      </c>
      <c r="W218" s="58">
        <f t="shared" ca="1" si="95"/>
        <v>9.8660159213263334</v>
      </c>
      <c r="X218" s="58">
        <f t="shared" ca="1" si="95"/>
        <v>9.0536348090332339</v>
      </c>
      <c r="Y218" s="58">
        <f t="shared" ca="1" si="95"/>
        <v>5.8791518783245245</v>
      </c>
      <c r="Z218" s="58">
        <f t="shared" ca="1" si="94"/>
        <v>9.8660159213263334</v>
      </c>
      <c r="AA218" s="7" t="str">
        <f t="shared" ca="1" si="96"/>
        <v>AC</v>
      </c>
      <c r="AB218" s="60"/>
      <c r="AC218" s="59">
        <f t="shared" ca="1" si="77"/>
        <v>1</v>
      </c>
      <c r="AD218" s="59">
        <f t="shared" ca="1" si="98"/>
        <v>0</v>
      </c>
      <c r="AE218" s="59">
        <f t="shared" ca="1" si="98"/>
        <v>1</v>
      </c>
      <c r="AF218" s="59">
        <f t="shared" ca="1" si="98"/>
        <v>0</v>
      </c>
      <c r="AG218" s="59">
        <f t="shared" ca="1" si="98"/>
        <v>0</v>
      </c>
      <c r="AH218" s="59">
        <f t="shared" ca="1" si="98"/>
        <v>0</v>
      </c>
    </row>
    <row r="219" spans="1:34" hidden="1" x14ac:dyDescent="0.25">
      <c r="A219" s="58">
        <f t="shared" ca="1" si="99"/>
        <v>5.1661832774145076</v>
      </c>
      <c r="B219" s="58">
        <f t="shared" ca="1" si="99"/>
        <v>2.2599929260430374</v>
      </c>
      <c r="C219" s="58">
        <f t="shared" ca="1" si="99"/>
        <v>7.5449066725146663</v>
      </c>
      <c r="D219" s="58">
        <f t="shared" ca="1" si="99"/>
        <v>2.3951053250170879</v>
      </c>
      <c r="E219" s="58">
        <f t="shared" ca="1" si="99"/>
        <v>1.610891947899564</v>
      </c>
      <c r="F219" s="58">
        <f t="shared" ca="1" si="99"/>
        <v>3.9769663205781396</v>
      </c>
      <c r="G219" s="58">
        <f t="shared" ca="1" si="81"/>
        <v>12.711089949929175</v>
      </c>
      <c r="H219" s="58">
        <f t="shared" ca="1" si="82"/>
        <v>11.538254923009735</v>
      </c>
      <c r="I219" s="58">
        <f t="shared" ca="1" si="83"/>
        <v>7.8478511945207412</v>
      </c>
      <c r="J219" s="58">
        <f t="shared" ca="1" si="84"/>
        <v>12.711089949929175</v>
      </c>
      <c r="K219" s="60"/>
      <c r="L219" s="8">
        <f t="shared" ca="1" si="85"/>
        <v>1</v>
      </c>
      <c r="M219" s="8">
        <f t="shared" ca="1" si="86"/>
        <v>0</v>
      </c>
      <c r="N219" s="8">
        <f t="shared" ca="1" si="87"/>
        <v>0</v>
      </c>
      <c r="P219" s="8">
        <f t="shared" ca="1" si="88"/>
        <v>1</v>
      </c>
      <c r="Q219" s="8">
        <f t="shared" ca="1" si="89"/>
        <v>0</v>
      </c>
      <c r="R219" s="8">
        <f t="shared" ca="1" si="90"/>
        <v>1</v>
      </c>
      <c r="S219" s="8">
        <f t="shared" ca="1" si="91"/>
        <v>0</v>
      </c>
      <c r="T219" s="8">
        <f t="shared" ca="1" si="92"/>
        <v>0</v>
      </c>
      <c r="U219" s="8">
        <f t="shared" ca="1" si="93"/>
        <v>0</v>
      </c>
      <c r="W219" s="58">
        <f t="shared" ca="1" si="95"/>
        <v>12.711089949929175</v>
      </c>
      <c r="X219" s="58">
        <f t="shared" ca="1" si="95"/>
        <v>11.538254923009735</v>
      </c>
      <c r="Y219" s="58">
        <f t="shared" ca="1" si="95"/>
        <v>7.8478511945207412</v>
      </c>
      <c r="Z219" s="58">
        <f t="shared" ca="1" si="94"/>
        <v>12.711089949929175</v>
      </c>
      <c r="AA219" s="7" t="str">
        <f t="shared" ca="1" si="96"/>
        <v>AC</v>
      </c>
      <c r="AB219" s="60"/>
      <c r="AC219" s="59">
        <f t="shared" ca="1" si="77"/>
        <v>1</v>
      </c>
      <c r="AD219" s="59">
        <f t="shared" ca="1" si="98"/>
        <v>0</v>
      </c>
      <c r="AE219" s="59">
        <f t="shared" ca="1" si="98"/>
        <v>1</v>
      </c>
      <c r="AF219" s="59">
        <f t="shared" ca="1" si="98"/>
        <v>0</v>
      </c>
      <c r="AG219" s="59">
        <f t="shared" ca="1" si="98"/>
        <v>0</v>
      </c>
      <c r="AH219" s="59">
        <f t="shared" ca="1" si="98"/>
        <v>0</v>
      </c>
    </row>
    <row r="220" spans="1:34" hidden="1" x14ac:dyDescent="0.25">
      <c r="A220" s="58">
        <f t="shared" ca="1" si="99"/>
        <v>2.8931146768266731</v>
      </c>
      <c r="B220" s="58">
        <f t="shared" ca="1" si="99"/>
        <v>3.729278295317358</v>
      </c>
      <c r="C220" s="58">
        <f t="shared" ca="1" si="99"/>
        <v>6.9542294498718356</v>
      </c>
      <c r="D220" s="58">
        <f t="shared" ca="1" si="99"/>
        <v>4.8282105854266577</v>
      </c>
      <c r="E220" s="58">
        <f t="shared" ca="1" si="99"/>
        <v>1.9490731577144307</v>
      </c>
      <c r="F220" s="58">
        <f t="shared" ca="1" si="99"/>
        <v>2.3937685543064839</v>
      </c>
      <c r="G220" s="58">
        <f t="shared" ca="1" si="81"/>
        <v>9.8473441266985091</v>
      </c>
      <c r="H220" s="58">
        <f t="shared" ca="1" si="82"/>
        <v>10.115093816559813</v>
      </c>
      <c r="I220" s="58">
        <f t="shared" ca="1" si="83"/>
        <v>8.072120007338274</v>
      </c>
      <c r="J220" s="58">
        <f t="shared" ca="1" si="84"/>
        <v>10.115093816559813</v>
      </c>
      <c r="K220" s="60"/>
      <c r="L220" s="8">
        <f t="shared" ca="1" si="85"/>
        <v>0</v>
      </c>
      <c r="M220" s="8">
        <f t="shared" ca="1" si="86"/>
        <v>1</v>
      </c>
      <c r="N220" s="8">
        <f t="shared" ca="1" si="87"/>
        <v>0</v>
      </c>
      <c r="P220" s="8">
        <f t="shared" ca="1" si="88"/>
        <v>1</v>
      </c>
      <c r="Q220" s="8">
        <f t="shared" ca="1" si="89"/>
        <v>0</v>
      </c>
      <c r="R220" s="8">
        <f t="shared" ca="1" si="90"/>
        <v>0</v>
      </c>
      <c r="S220" s="8">
        <f t="shared" ca="1" si="91"/>
        <v>1</v>
      </c>
      <c r="T220" s="8">
        <f t="shared" ca="1" si="92"/>
        <v>0</v>
      </c>
      <c r="U220" s="8">
        <f t="shared" ca="1" si="93"/>
        <v>1</v>
      </c>
      <c r="W220" s="58">
        <f t="shared" ca="1" si="95"/>
        <v>9.8473441266985091</v>
      </c>
      <c r="X220" s="58">
        <f t="shared" ca="1" si="95"/>
        <v>10.115093816559813</v>
      </c>
      <c r="Y220" s="58">
        <f t="shared" ca="1" si="95"/>
        <v>8.072120007338274</v>
      </c>
      <c r="Z220" s="58">
        <f t="shared" ca="1" si="94"/>
        <v>10.115093816559813</v>
      </c>
      <c r="AA220" s="7" t="str">
        <f t="shared" ca="1" si="96"/>
        <v>ADF</v>
      </c>
      <c r="AB220" s="60"/>
      <c r="AC220" s="59">
        <f t="shared" ca="1" si="77"/>
        <v>1</v>
      </c>
      <c r="AD220" s="59">
        <f t="shared" ca="1" si="98"/>
        <v>0</v>
      </c>
      <c r="AE220" s="59">
        <f t="shared" ca="1" si="98"/>
        <v>0</v>
      </c>
      <c r="AF220" s="59">
        <f t="shared" ca="1" si="98"/>
        <v>1</v>
      </c>
      <c r="AG220" s="59">
        <f t="shared" ca="1" si="98"/>
        <v>0</v>
      </c>
      <c r="AH220" s="59">
        <f t="shared" ca="1" si="98"/>
        <v>1</v>
      </c>
    </row>
    <row r="221" spans="1:34" hidden="1" x14ac:dyDescent="0.25">
      <c r="A221" s="58">
        <f t="shared" ca="1" si="99"/>
        <v>2.8125175843838326</v>
      </c>
      <c r="B221" s="58">
        <f t="shared" ca="1" si="99"/>
        <v>4.560708691961489</v>
      </c>
      <c r="C221" s="58">
        <f t="shared" ca="1" si="99"/>
        <v>4.8827154126703585</v>
      </c>
      <c r="D221" s="58">
        <f t="shared" ca="1" si="99"/>
        <v>4.3386693129422778</v>
      </c>
      <c r="E221" s="58">
        <f t="shared" ca="1" si="99"/>
        <v>1.4935227573052872</v>
      </c>
      <c r="F221" s="58">
        <f t="shared" ca="1" si="99"/>
        <v>3.9761096896258969</v>
      </c>
      <c r="G221" s="58">
        <f t="shared" ca="1" si="81"/>
        <v>7.6952329970541911</v>
      </c>
      <c r="H221" s="58">
        <f t="shared" ca="1" si="82"/>
        <v>11.127296586952006</v>
      </c>
      <c r="I221" s="58">
        <f t="shared" ca="1" si="83"/>
        <v>10.030341138892673</v>
      </c>
      <c r="J221" s="58">
        <f t="shared" ca="1" si="84"/>
        <v>11.127296586952006</v>
      </c>
      <c r="K221" s="60"/>
      <c r="L221" s="8">
        <f t="shared" ca="1" si="85"/>
        <v>0</v>
      </c>
      <c r="M221" s="8">
        <f t="shared" ca="1" si="86"/>
        <v>1</v>
      </c>
      <c r="N221" s="8">
        <f t="shared" ca="1" si="87"/>
        <v>0</v>
      </c>
      <c r="P221" s="8">
        <f t="shared" ca="1" si="88"/>
        <v>1</v>
      </c>
      <c r="Q221" s="8">
        <f t="shared" ca="1" si="89"/>
        <v>0</v>
      </c>
      <c r="R221" s="8">
        <f t="shared" ca="1" si="90"/>
        <v>0</v>
      </c>
      <c r="S221" s="8">
        <f t="shared" ca="1" si="91"/>
        <v>1</v>
      </c>
      <c r="T221" s="8">
        <f t="shared" ca="1" si="92"/>
        <v>0</v>
      </c>
      <c r="U221" s="8">
        <f t="shared" ca="1" si="93"/>
        <v>1</v>
      </c>
      <c r="W221" s="58">
        <f t="shared" ca="1" si="95"/>
        <v>7.6952329970541911</v>
      </c>
      <c r="X221" s="58">
        <f t="shared" ca="1" si="95"/>
        <v>11.127296586952006</v>
      </c>
      <c r="Y221" s="58">
        <f t="shared" ca="1" si="95"/>
        <v>10.030341138892673</v>
      </c>
      <c r="Z221" s="58">
        <f t="shared" ca="1" si="94"/>
        <v>11.127296586952006</v>
      </c>
      <c r="AA221" s="7" t="str">
        <f t="shared" ca="1" si="96"/>
        <v>ADF</v>
      </c>
      <c r="AB221" s="60"/>
      <c r="AC221" s="59">
        <f t="shared" ca="1" si="77"/>
        <v>1</v>
      </c>
      <c r="AD221" s="59">
        <f t="shared" ca="1" si="98"/>
        <v>0</v>
      </c>
      <c r="AE221" s="59">
        <f t="shared" ca="1" si="98"/>
        <v>0</v>
      </c>
      <c r="AF221" s="59">
        <f t="shared" ca="1" si="98"/>
        <v>1</v>
      </c>
      <c r="AG221" s="59">
        <f t="shared" ca="1" si="98"/>
        <v>0</v>
      </c>
      <c r="AH221" s="59">
        <f t="shared" ca="1" si="98"/>
        <v>1</v>
      </c>
    </row>
    <row r="222" spans="1:34" hidden="1" x14ac:dyDescent="0.25">
      <c r="A222" s="58">
        <f t="shared" ca="1" si="99"/>
        <v>3.2825145050776823</v>
      </c>
      <c r="B222" s="58">
        <f t="shared" ca="1" si="99"/>
        <v>1.9638268878609382</v>
      </c>
      <c r="C222" s="58">
        <f t="shared" ca="1" si="99"/>
        <v>4.2904422433710314</v>
      </c>
      <c r="D222" s="58">
        <f t="shared" ca="1" si="99"/>
        <v>3.6022646629308723</v>
      </c>
      <c r="E222" s="58">
        <f t="shared" ca="1" si="99"/>
        <v>2.7140289090803904</v>
      </c>
      <c r="F222" s="58">
        <f t="shared" ca="1" si="99"/>
        <v>3.8248895386759703</v>
      </c>
      <c r="G222" s="58">
        <f t="shared" ca="1" si="81"/>
        <v>7.5729567484487141</v>
      </c>
      <c r="H222" s="58">
        <f t="shared" ca="1" si="82"/>
        <v>10.709668706684525</v>
      </c>
      <c r="I222" s="58">
        <f t="shared" ca="1" si="83"/>
        <v>8.5027453356172984</v>
      </c>
      <c r="J222" s="58">
        <f t="shared" ca="1" si="84"/>
        <v>10.709668706684525</v>
      </c>
      <c r="K222" s="60"/>
      <c r="L222" s="8">
        <f t="shared" ca="1" si="85"/>
        <v>0</v>
      </c>
      <c r="M222" s="8">
        <f t="shared" ca="1" si="86"/>
        <v>1</v>
      </c>
      <c r="N222" s="8">
        <f t="shared" ca="1" si="87"/>
        <v>0</v>
      </c>
      <c r="P222" s="8">
        <f t="shared" ca="1" si="88"/>
        <v>1</v>
      </c>
      <c r="Q222" s="8">
        <f t="shared" ca="1" si="89"/>
        <v>0</v>
      </c>
      <c r="R222" s="8">
        <f t="shared" ca="1" si="90"/>
        <v>0</v>
      </c>
      <c r="S222" s="8">
        <f t="shared" ca="1" si="91"/>
        <v>1</v>
      </c>
      <c r="T222" s="8">
        <f t="shared" ca="1" si="92"/>
        <v>0</v>
      </c>
      <c r="U222" s="8">
        <f t="shared" ca="1" si="93"/>
        <v>1</v>
      </c>
      <c r="W222" s="58">
        <f t="shared" ca="1" si="95"/>
        <v>7.5729567484487141</v>
      </c>
      <c r="X222" s="58">
        <f t="shared" ca="1" si="95"/>
        <v>10.709668706684525</v>
      </c>
      <c r="Y222" s="58">
        <f t="shared" ca="1" si="95"/>
        <v>8.5027453356172984</v>
      </c>
      <c r="Z222" s="58">
        <f t="shared" ca="1" si="94"/>
        <v>10.709668706684525</v>
      </c>
      <c r="AA222" s="7" t="str">
        <f t="shared" ca="1" si="96"/>
        <v>ADF</v>
      </c>
      <c r="AB222" s="60"/>
      <c r="AC222" s="59">
        <f t="shared" ca="1" si="77"/>
        <v>1</v>
      </c>
      <c r="AD222" s="59">
        <f t="shared" ca="1" si="98"/>
        <v>0</v>
      </c>
      <c r="AE222" s="59">
        <f t="shared" ca="1" si="98"/>
        <v>0</v>
      </c>
      <c r="AF222" s="59">
        <f t="shared" ca="1" si="98"/>
        <v>1</v>
      </c>
      <c r="AG222" s="59">
        <f t="shared" ca="1" si="98"/>
        <v>0</v>
      </c>
      <c r="AH222" s="59">
        <f t="shared" ca="1" si="98"/>
        <v>1</v>
      </c>
    </row>
    <row r="223" spans="1:34" hidden="1" x14ac:dyDescent="0.25">
      <c r="A223" s="58">
        <f t="shared" ca="1" si="99"/>
        <v>3.177266298017396</v>
      </c>
      <c r="B223" s="58">
        <f t="shared" ca="1" si="99"/>
        <v>1.0396430254184428</v>
      </c>
      <c r="C223" s="58">
        <f t="shared" ca="1" si="99"/>
        <v>5.9983873598434458</v>
      </c>
      <c r="D223" s="58">
        <f t="shared" ca="1" si="99"/>
        <v>2.4175969414888745</v>
      </c>
      <c r="E223" s="58">
        <f t="shared" ca="1" si="99"/>
        <v>1.4622195213880473</v>
      </c>
      <c r="F223" s="58">
        <f t="shared" ca="1" si="99"/>
        <v>2.7171043543234035</v>
      </c>
      <c r="G223" s="58">
        <f t="shared" ca="1" si="81"/>
        <v>9.1756536578608419</v>
      </c>
      <c r="H223" s="58">
        <f t="shared" ca="1" si="82"/>
        <v>8.3119675938296744</v>
      </c>
      <c r="I223" s="58">
        <f t="shared" ca="1" si="83"/>
        <v>5.2189669011298934</v>
      </c>
      <c r="J223" s="58">
        <f t="shared" ca="1" si="84"/>
        <v>9.1756536578608419</v>
      </c>
      <c r="K223" s="60"/>
      <c r="L223" s="8">
        <f t="shared" ca="1" si="85"/>
        <v>1</v>
      </c>
      <c r="M223" s="8">
        <f t="shared" ca="1" si="86"/>
        <v>0</v>
      </c>
      <c r="N223" s="8">
        <f t="shared" ca="1" si="87"/>
        <v>0</v>
      </c>
      <c r="P223" s="8">
        <f t="shared" ca="1" si="88"/>
        <v>1</v>
      </c>
      <c r="Q223" s="8">
        <f t="shared" ca="1" si="89"/>
        <v>0</v>
      </c>
      <c r="R223" s="8">
        <f t="shared" ca="1" si="90"/>
        <v>1</v>
      </c>
      <c r="S223" s="8">
        <f t="shared" ca="1" si="91"/>
        <v>0</v>
      </c>
      <c r="T223" s="8">
        <f t="shared" ca="1" si="92"/>
        <v>0</v>
      </c>
      <c r="U223" s="8">
        <f t="shared" ca="1" si="93"/>
        <v>0</v>
      </c>
      <c r="W223" s="58">
        <f t="shared" ca="1" si="95"/>
        <v>9.1756536578608419</v>
      </c>
      <c r="X223" s="58">
        <f t="shared" ca="1" si="95"/>
        <v>8.3119675938296744</v>
      </c>
      <c r="Y223" s="58">
        <f t="shared" ca="1" si="95"/>
        <v>5.2189669011298934</v>
      </c>
      <c r="Z223" s="58">
        <f t="shared" ca="1" si="94"/>
        <v>9.1756536578608419</v>
      </c>
      <c r="AA223" s="7" t="str">
        <f t="shared" ca="1" si="96"/>
        <v>AC</v>
      </c>
      <c r="AB223" s="60"/>
      <c r="AC223" s="59">
        <f t="shared" ca="1" si="77"/>
        <v>1</v>
      </c>
      <c r="AD223" s="59">
        <f t="shared" ca="1" si="98"/>
        <v>0</v>
      </c>
      <c r="AE223" s="59">
        <f t="shared" ca="1" si="98"/>
        <v>1</v>
      </c>
      <c r="AF223" s="59">
        <f t="shared" ca="1" si="98"/>
        <v>0</v>
      </c>
      <c r="AG223" s="59">
        <f t="shared" ca="1" si="98"/>
        <v>0</v>
      </c>
      <c r="AH223" s="59">
        <f t="shared" ca="1" si="98"/>
        <v>0</v>
      </c>
    </row>
    <row r="224" spans="1:34" hidden="1" x14ac:dyDescent="0.25">
      <c r="A224" s="58">
        <f t="shared" ca="1" si="99"/>
        <v>2.9023631219282575</v>
      </c>
      <c r="B224" s="58">
        <f t="shared" ca="1" si="99"/>
        <v>2.6409318103827508</v>
      </c>
      <c r="C224" s="58">
        <f t="shared" ca="1" si="99"/>
        <v>7.71148760137753</v>
      </c>
      <c r="D224" s="58">
        <f t="shared" ca="1" si="99"/>
        <v>4.6670822297255139</v>
      </c>
      <c r="E224" s="58">
        <f t="shared" ca="1" si="99"/>
        <v>2.1514839741720904</v>
      </c>
      <c r="F224" s="58">
        <f t="shared" ca="1" si="99"/>
        <v>3.7280359129311593</v>
      </c>
      <c r="G224" s="58">
        <f t="shared" ca="1" si="81"/>
        <v>10.613850723305788</v>
      </c>
      <c r="H224" s="58">
        <f t="shared" ca="1" si="82"/>
        <v>11.297481264584931</v>
      </c>
      <c r="I224" s="58">
        <f t="shared" ca="1" si="83"/>
        <v>8.5204516974859992</v>
      </c>
      <c r="J224" s="58">
        <f t="shared" ca="1" si="84"/>
        <v>11.297481264584931</v>
      </c>
      <c r="K224" s="60"/>
      <c r="L224" s="8">
        <f t="shared" ca="1" si="85"/>
        <v>0</v>
      </c>
      <c r="M224" s="8">
        <f t="shared" ca="1" si="86"/>
        <v>1</v>
      </c>
      <c r="N224" s="8">
        <f t="shared" ca="1" si="87"/>
        <v>0</v>
      </c>
      <c r="P224" s="8">
        <f t="shared" ca="1" si="88"/>
        <v>1</v>
      </c>
      <c r="Q224" s="8">
        <f t="shared" ca="1" si="89"/>
        <v>0</v>
      </c>
      <c r="R224" s="8">
        <f t="shared" ca="1" si="90"/>
        <v>0</v>
      </c>
      <c r="S224" s="8">
        <f t="shared" ca="1" si="91"/>
        <v>1</v>
      </c>
      <c r="T224" s="8">
        <f t="shared" ca="1" si="92"/>
        <v>0</v>
      </c>
      <c r="U224" s="8">
        <f t="shared" ca="1" si="93"/>
        <v>1</v>
      </c>
      <c r="W224" s="58">
        <f t="shared" ca="1" si="95"/>
        <v>10.613850723305788</v>
      </c>
      <c r="X224" s="58">
        <f t="shared" ca="1" si="95"/>
        <v>11.297481264584931</v>
      </c>
      <c r="Y224" s="58">
        <f t="shared" ca="1" si="95"/>
        <v>8.5204516974859992</v>
      </c>
      <c r="Z224" s="58">
        <f t="shared" ca="1" si="94"/>
        <v>11.297481264584931</v>
      </c>
      <c r="AA224" s="7" t="str">
        <f t="shared" ca="1" si="96"/>
        <v>ADF</v>
      </c>
      <c r="AB224" s="60"/>
      <c r="AC224" s="59">
        <f t="shared" ca="1" si="77"/>
        <v>1</v>
      </c>
      <c r="AD224" s="59">
        <f t="shared" ca="1" si="98"/>
        <v>0</v>
      </c>
      <c r="AE224" s="59">
        <f t="shared" ca="1" si="98"/>
        <v>0</v>
      </c>
      <c r="AF224" s="59">
        <f t="shared" ca="1" si="98"/>
        <v>1</v>
      </c>
      <c r="AG224" s="59">
        <f t="shared" ca="1" si="98"/>
        <v>0</v>
      </c>
      <c r="AH224" s="59">
        <f t="shared" ca="1" si="98"/>
        <v>1</v>
      </c>
    </row>
    <row r="225" spans="1:34" hidden="1" x14ac:dyDescent="0.25">
      <c r="A225" s="58">
        <f t="shared" ref="A225:F234" ca="1" si="100">A$2+(A$3-A$2)*RAND()</f>
        <v>5.5882327660234115</v>
      </c>
      <c r="B225" s="58">
        <f t="shared" ca="1" si="100"/>
        <v>1.9073637021139738</v>
      </c>
      <c r="C225" s="58">
        <f t="shared" ca="1" si="100"/>
        <v>7.9590809464347778</v>
      </c>
      <c r="D225" s="58">
        <f t="shared" ca="1" si="100"/>
        <v>2.6067547221185063</v>
      </c>
      <c r="E225" s="58">
        <f t="shared" ca="1" si="100"/>
        <v>2.3917809254320268</v>
      </c>
      <c r="F225" s="58">
        <f t="shared" ca="1" si="100"/>
        <v>3.6770363918291</v>
      </c>
      <c r="G225" s="58">
        <f t="shared" ca="1" si="81"/>
        <v>13.547313712458189</v>
      </c>
      <c r="H225" s="58">
        <f t="shared" ca="1" si="82"/>
        <v>11.872023879971017</v>
      </c>
      <c r="I225" s="58">
        <f t="shared" ca="1" si="83"/>
        <v>7.976181019375101</v>
      </c>
      <c r="J225" s="58">
        <f t="shared" ca="1" si="84"/>
        <v>13.547313712458189</v>
      </c>
      <c r="K225" s="60"/>
      <c r="L225" s="8">
        <f t="shared" ca="1" si="85"/>
        <v>1</v>
      </c>
      <c r="M225" s="8">
        <f t="shared" ca="1" si="86"/>
        <v>0</v>
      </c>
      <c r="N225" s="8">
        <f t="shared" ca="1" si="87"/>
        <v>0</v>
      </c>
      <c r="P225" s="8">
        <f t="shared" ca="1" si="88"/>
        <v>1</v>
      </c>
      <c r="Q225" s="8">
        <f t="shared" ca="1" si="89"/>
        <v>0</v>
      </c>
      <c r="R225" s="8">
        <f t="shared" ca="1" si="90"/>
        <v>1</v>
      </c>
      <c r="S225" s="8">
        <f t="shared" ca="1" si="91"/>
        <v>0</v>
      </c>
      <c r="T225" s="8">
        <f t="shared" ca="1" si="92"/>
        <v>0</v>
      </c>
      <c r="U225" s="8">
        <f t="shared" ca="1" si="93"/>
        <v>0</v>
      </c>
      <c r="W225" s="58">
        <f t="shared" ca="1" si="95"/>
        <v>13.547313712458189</v>
      </c>
      <c r="X225" s="58">
        <f t="shared" ca="1" si="95"/>
        <v>11.872023879971017</v>
      </c>
      <c r="Y225" s="58">
        <f t="shared" ca="1" si="95"/>
        <v>7.976181019375101</v>
      </c>
      <c r="Z225" s="58">
        <f t="shared" ca="1" si="94"/>
        <v>13.547313712458189</v>
      </c>
      <c r="AA225" s="7" t="str">
        <f t="shared" ca="1" si="96"/>
        <v>AC</v>
      </c>
      <c r="AB225" s="60"/>
      <c r="AC225" s="59">
        <f t="shared" ca="1" si="77"/>
        <v>1</v>
      </c>
      <c r="AD225" s="59">
        <f t="shared" ca="1" si="98"/>
        <v>0</v>
      </c>
      <c r="AE225" s="59">
        <f t="shared" ca="1" si="98"/>
        <v>1</v>
      </c>
      <c r="AF225" s="59">
        <f t="shared" ca="1" si="98"/>
        <v>0</v>
      </c>
      <c r="AG225" s="59">
        <f t="shared" ca="1" si="98"/>
        <v>0</v>
      </c>
      <c r="AH225" s="59">
        <f t="shared" ca="1" si="98"/>
        <v>0</v>
      </c>
    </row>
    <row r="226" spans="1:34" hidden="1" x14ac:dyDescent="0.25">
      <c r="A226" s="58">
        <f t="shared" ca="1" si="100"/>
        <v>3.7367584838386541</v>
      </c>
      <c r="B226" s="58">
        <f t="shared" ca="1" si="100"/>
        <v>1.4000839312277171</v>
      </c>
      <c r="C226" s="58">
        <f t="shared" ca="1" si="100"/>
        <v>6.1647856246076369</v>
      </c>
      <c r="D226" s="58">
        <f t="shared" ca="1" si="100"/>
        <v>2.8274790484812122</v>
      </c>
      <c r="E226" s="58">
        <f t="shared" ca="1" si="100"/>
        <v>1.3630470717730085</v>
      </c>
      <c r="F226" s="58">
        <f t="shared" ca="1" si="100"/>
        <v>2.808236559413571</v>
      </c>
      <c r="G226" s="58">
        <f t="shared" ca="1" si="81"/>
        <v>9.9015441084462914</v>
      </c>
      <c r="H226" s="58">
        <f t="shared" ca="1" si="82"/>
        <v>9.3724740917334373</v>
      </c>
      <c r="I226" s="58">
        <f t="shared" ca="1" si="83"/>
        <v>5.5713675624142969</v>
      </c>
      <c r="J226" s="58">
        <f t="shared" ca="1" si="84"/>
        <v>9.9015441084462914</v>
      </c>
      <c r="K226" s="60"/>
      <c r="L226" s="8">
        <f t="shared" ca="1" si="85"/>
        <v>1</v>
      </c>
      <c r="M226" s="8">
        <f t="shared" ca="1" si="86"/>
        <v>0</v>
      </c>
      <c r="N226" s="8">
        <f t="shared" ca="1" si="87"/>
        <v>0</v>
      </c>
      <c r="P226" s="8">
        <f t="shared" ca="1" si="88"/>
        <v>1</v>
      </c>
      <c r="Q226" s="8">
        <f t="shared" ca="1" si="89"/>
        <v>0</v>
      </c>
      <c r="R226" s="8">
        <f t="shared" ca="1" si="90"/>
        <v>1</v>
      </c>
      <c r="S226" s="8">
        <f t="shared" ca="1" si="91"/>
        <v>0</v>
      </c>
      <c r="T226" s="8">
        <f t="shared" ca="1" si="92"/>
        <v>0</v>
      </c>
      <c r="U226" s="8">
        <f t="shared" ca="1" si="93"/>
        <v>0</v>
      </c>
      <c r="W226" s="58">
        <f t="shared" ca="1" si="95"/>
        <v>9.9015441084462914</v>
      </c>
      <c r="X226" s="58">
        <f t="shared" ca="1" si="95"/>
        <v>9.3724740917334373</v>
      </c>
      <c r="Y226" s="58">
        <f t="shared" ca="1" si="95"/>
        <v>5.5713675624142969</v>
      </c>
      <c r="Z226" s="58">
        <f t="shared" ca="1" si="94"/>
        <v>9.9015441084462914</v>
      </c>
      <c r="AA226" s="7" t="str">
        <f t="shared" ca="1" si="96"/>
        <v>AC</v>
      </c>
      <c r="AB226" s="60"/>
      <c r="AC226" s="59">
        <f t="shared" ca="1" si="77"/>
        <v>1</v>
      </c>
      <c r="AD226" s="59">
        <f t="shared" ca="1" si="98"/>
        <v>0</v>
      </c>
      <c r="AE226" s="59">
        <f t="shared" ca="1" si="98"/>
        <v>1</v>
      </c>
      <c r="AF226" s="59">
        <f t="shared" ca="1" si="98"/>
        <v>0</v>
      </c>
      <c r="AG226" s="59">
        <f t="shared" ca="1" si="98"/>
        <v>0</v>
      </c>
      <c r="AH226" s="59">
        <f t="shared" ca="1" si="98"/>
        <v>0</v>
      </c>
    </row>
    <row r="227" spans="1:34" hidden="1" x14ac:dyDescent="0.25">
      <c r="A227" s="58">
        <f t="shared" ca="1" si="100"/>
        <v>3.1672815122114639</v>
      </c>
      <c r="B227" s="58">
        <f t="shared" ca="1" si="100"/>
        <v>2.2872555032271875</v>
      </c>
      <c r="C227" s="58">
        <f t="shared" ca="1" si="100"/>
        <v>7.5119964630811271</v>
      </c>
      <c r="D227" s="58">
        <f t="shared" ca="1" si="100"/>
        <v>4.5906152020987712</v>
      </c>
      <c r="E227" s="58">
        <f t="shared" ca="1" si="100"/>
        <v>1.583414511799448</v>
      </c>
      <c r="F227" s="58">
        <f t="shared" ca="1" si="100"/>
        <v>3.4541001564426219</v>
      </c>
      <c r="G227" s="58">
        <f t="shared" ca="1" si="81"/>
        <v>10.679277975292591</v>
      </c>
      <c r="H227" s="58">
        <f t="shared" ca="1" si="82"/>
        <v>11.211996870752856</v>
      </c>
      <c r="I227" s="58">
        <f t="shared" ca="1" si="83"/>
        <v>7.3247701714692575</v>
      </c>
      <c r="J227" s="58">
        <f t="shared" ca="1" si="84"/>
        <v>11.211996870752856</v>
      </c>
      <c r="K227" s="60"/>
      <c r="L227" s="8">
        <f t="shared" ca="1" si="85"/>
        <v>0</v>
      </c>
      <c r="M227" s="8">
        <f t="shared" ca="1" si="86"/>
        <v>1</v>
      </c>
      <c r="N227" s="8">
        <f t="shared" ca="1" si="87"/>
        <v>0</v>
      </c>
      <c r="P227" s="8">
        <f t="shared" ca="1" si="88"/>
        <v>1</v>
      </c>
      <c r="Q227" s="8">
        <f t="shared" ca="1" si="89"/>
        <v>0</v>
      </c>
      <c r="R227" s="8">
        <f t="shared" ca="1" si="90"/>
        <v>0</v>
      </c>
      <c r="S227" s="8">
        <f t="shared" ca="1" si="91"/>
        <v>1</v>
      </c>
      <c r="T227" s="8">
        <f t="shared" ca="1" si="92"/>
        <v>0</v>
      </c>
      <c r="U227" s="8">
        <f t="shared" ca="1" si="93"/>
        <v>1</v>
      </c>
      <c r="W227" s="58">
        <f t="shared" ca="1" si="95"/>
        <v>10.679277975292591</v>
      </c>
      <c r="X227" s="58">
        <f t="shared" ca="1" si="95"/>
        <v>11.211996870752856</v>
      </c>
      <c r="Y227" s="58">
        <f t="shared" ca="1" si="95"/>
        <v>7.3247701714692575</v>
      </c>
      <c r="Z227" s="58">
        <f t="shared" ca="1" si="94"/>
        <v>11.211996870752856</v>
      </c>
      <c r="AA227" s="7" t="str">
        <f t="shared" ca="1" si="96"/>
        <v>ADF</v>
      </c>
      <c r="AB227" s="60"/>
      <c r="AC227" s="59">
        <f t="shared" ca="1" si="77"/>
        <v>1</v>
      </c>
      <c r="AD227" s="59">
        <f t="shared" ca="1" si="98"/>
        <v>0</v>
      </c>
      <c r="AE227" s="59">
        <f t="shared" ca="1" si="98"/>
        <v>0</v>
      </c>
      <c r="AF227" s="59">
        <f t="shared" ca="1" si="98"/>
        <v>1</v>
      </c>
      <c r="AG227" s="59">
        <f t="shared" ca="1" si="98"/>
        <v>0</v>
      </c>
      <c r="AH227" s="59">
        <f t="shared" ca="1" si="98"/>
        <v>1</v>
      </c>
    </row>
    <row r="228" spans="1:34" hidden="1" x14ac:dyDescent="0.25">
      <c r="A228" s="58">
        <f t="shared" ca="1" si="100"/>
        <v>3.357003510716793</v>
      </c>
      <c r="B228" s="58">
        <f t="shared" ca="1" si="100"/>
        <v>2.7388937762734256</v>
      </c>
      <c r="C228" s="58">
        <f t="shared" ca="1" si="100"/>
        <v>6.3298389142850784</v>
      </c>
      <c r="D228" s="58">
        <f t="shared" ca="1" si="100"/>
        <v>5.7186577918924737</v>
      </c>
      <c r="E228" s="58">
        <f t="shared" ca="1" si="100"/>
        <v>1.7242608740129526</v>
      </c>
      <c r="F228" s="58">
        <f t="shared" ca="1" si="100"/>
        <v>3.8795441385825731</v>
      </c>
      <c r="G228" s="58">
        <f t="shared" ca="1" si="81"/>
        <v>9.6868424250018705</v>
      </c>
      <c r="H228" s="58">
        <f t="shared" ca="1" si="82"/>
        <v>12.95520544119184</v>
      </c>
      <c r="I228" s="58">
        <f t="shared" ca="1" si="83"/>
        <v>8.342698788868951</v>
      </c>
      <c r="J228" s="58">
        <f t="shared" ca="1" si="84"/>
        <v>12.95520544119184</v>
      </c>
      <c r="K228" s="60"/>
      <c r="L228" s="8">
        <f t="shared" ca="1" si="85"/>
        <v>0</v>
      </c>
      <c r="M228" s="8">
        <f t="shared" ca="1" si="86"/>
        <v>1</v>
      </c>
      <c r="N228" s="8">
        <f t="shared" ca="1" si="87"/>
        <v>0</v>
      </c>
      <c r="P228" s="8">
        <f t="shared" ca="1" si="88"/>
        <v>1</v>
      </c>
      <c r="Q228" s="8">
        <f t="shared" ca="1" si="89"/>
        <v>0</v>
      </c>
      <c r="R228" s="8">
        <f t="shared" ca="1" si="90"/>
        <v>0</v>
      </c>
      <c r="S228" s="8">
        <f t="shared" ca="1" si="91"/>
        <v>1</v>
      </c>
      <c r="T228" s="8">
        <f t="shared" ca="1" si="92"/>
        <v>0</v>
      </c>
      <c r="U228" s="8">
        <f t="shared" ca="1" si="93"/>
        <v>1</v>
      </c>
      <c r="W228" s="58">
        <f t="shared" ca="1" si="95"/>
        <v>9.6868424250018705</v>
      </c>
      <c r="X228" s="58">
        <f t="shared" ca="1" si="95"/>
        <v>12.95520544119184</v>
      </c>
      <c r="Y228" s="58">
        <f t="shared" ca="1" si="95"/>
        <v>8.342698788868951</v>
      </c>
      <c r="Z228" s="58">
        <f t="shared" ca="1" si="94"/>
        <v>12.95520544119184</v>
      </c>
      <c r="AA228" s="7" t="str">
        <f t="shared" ca="1" si="96"/>
        <v>ADF</v>
      </c>
      <c r="AB228" s="60"/>
      <c r="AC228" s="59">
        <f t="shared" ca="1" si="77"/>
        <v>1</v>
      </c>
      <c r="AD228" s="59">
        <f t="shared" ca="1" si="98"/>
        <v>0</v>
      </c>
      <c r="AE228" s="59">
        <f t="shared" ca="1" si="98"/>
        <v>0</v>
      </c>
      <c r="AF228" s="59">
        <f t="shared" ca="1" si="98"/>
        <v>1</v>
      </c>
      <c r="AG228" s="59">
        <f t="shared" ca="1" si="98"/>
        <v>0</v>
      </c>
      <c r="AH228" s="59">
        <f t="shared" ca="1" si="98"/>
        <v>1</v>
      </c>
    </row>
    <row r="229" spans="1:34" hidden="1" x14ac:dyDescent="0.25">
      <c r="A229" s="58">
        <f t="shared" ca="1" si="100"/>
        <v>3.6828701004066264</v>
      </c>
      <c r="B229" s="58">
        <f t="shared" ca="1" si="100"/>
        <v>4.8789564563087744</v>
      </c>
      <c r="C229" s="58">
        <f t="shared" ca="1" si="100"/>
        <v>4.9096093735049955</v>
      </c>
      <c r="D229" s="58">
        <f t="shared" ca="1" si="100"/>
        <v>5.6564665925473001</v>
      </c>
      <c r="E229" s="58">
        <f t="shared" ca="1" si="100"/>
        <v>2.9063143632960338</v>
      </c>
      <c r="F229" s="58">
        <f t="shared" ca="1" si="100"/>
        <v>3.0244380333633778</v>
      </c>
      <c r="G229" s="58">
        <f t="shared" ca="1" si="81"/>
        <v>8.5924794739116219</v>
      </c>
      <c r="H229" s="58">
        <f t="shared" ca="1" si="82"/>
        <v>12.363774726317304</v>
      </c>
      <c r="I229" s="58">
        <f t="shared" ca="1" si="83"/>
        <v>10.809708852968186</v>
      </c>
      <c r="J229" s="58">
        <f t="shared" ca="1" si="84"/>
        <v>12.363774726317304</v>
      </c>
      <c r="K229" s="60"/>
      <c r="L229" s="8">
        <f t="shared" ca="1" si="85"/>
        <v>0</v>
      </c>
      <c r="M229" s="8">
        <f t="shared" ca="1" si="86"/>
        <v>1</v>
      </c>
      <c r="N229" s="8">
        <f t="shared" ca="1" si="87"/>
        <v>0</v>
      </c>
      <c r="P229" s="8">
        <f t="shared" ca="1" si="88"/>
        <v>1</v>
      </c>
      <c r="Q229" s="8">
        <f t="shared" ca="1" si="89"/>
        <v>0</v>
      </c>
      <c r="R229" s="8">
        <f t="shared" ca="1" si="90"/>
        <v>0</v>
      </c>
      <c r="S229" s="8">
        <f t="shared" ca="1" si="91"/>
        <v>1</v>
      </c>
      <c r="T229" s="8">
        <f t="shared" ca="1" si="92"/>
        <v>0</v>
      </c>
      <c r="U229" s="8">
        <f t="shared" ca="1" si="93"/>
        <v>1</v>
      </c>
      <c r="W229" s="58">
        <f t="shared" ca="1" si="95"/>
        <v>8.5924794739116219</v>
      </c>
      <c r="X229" s="58">
        <f t="shared" ca="1" si="95"/>
        <v>12.363774726317304</v>
      </c>
      <c r="Y229" s="58">
        <f t="shared" ca="1" si="95"/>
        <v>10.809708852968186</v>
      </c>
      <c r="Z229" s="58">
        <f t="shared" ca="1" si="94"/>
        <v>12.363774726317304</v>
      </c>
      <c r="AA229" s="7" t="str">
        <f t="shared" ca="1" si="96"/>
        <v>ADF</v>
      </c>
      <c r="AB229" s="60"/>
      <c r="AC229" s="59">
        <f t="shared" ca="1" si="77"/>
        <v>1</v>
      </c>
      <c r="AD229" s="59">
        <f t="shared" ca="1" si="98"/>
        <v>0</v>
      </c>
      <c r="AE229" s="59">
        <f t="shared" ca="1" si="98"/>
        <v>0</v>
      </c>
      <c r="AF229" s="59">
        <f t="shared" ca="1" si="98"/>
        <v>1</v>
      </c>
      <c r="AG229" s="59">
        <f t="shared" ca="1" si="98"/>
        <v>0</v>
      </c>
      <c r="AH229" s="59">
        <f t="shared" ca="1" si="98"/>
        <v>1</v>
      </c>
    </row>
    <row r="230" spans="1:34" hidden="1" x14ac:dyDescent="0.25">
      <c r="A230" s="58">
        <f t="shared" ca="1" si="100"/>
        <v>5.9310462247121549</v>
      </c>
      <c r="B230" s="58">
        <f t="shared" ca="1" si="100"/>
        <v>4.4190882362093422</v>
      </c>
      <c r="C230" s="58">
        <f t="shared" ca="1" si="100"/>
        <v>6.7110912427024285</v>
      </c>
      <c r="D230" s="58">
        <f t="shared" ca="1" si="100"/>
        <v>2.3461778745610817</v>
      </c>
      <c r="E230" s="58">
        <f t="shared" ca="1" si="100"/>
        <v>1.6380783981517748</v>
      </c>
      <c r="F230" s="58">
        <f t="shared" ca="1" si="100"/>
        <v>2.0397504319910453</v>
      </c>
      <c r="G230" s="58">
        <f t="shared" ca="1" si="81"/>
        <v>12.642137467414583</v>
      </c>
      <c r="H230" s="58">
        <f t="shared" ca="1" si="82"/>
        <v>10.316974531264282</v>
      </c>
      <c r="I230" s="58">
        <f t="shared" ca="1" si="83"/>
        <v>8.0969170663521624</v>
      </c>
      <c r="J230" s="58">
        <f t="shared" ca="1" si="84"/>
        <v>12.642137467414583</v>
      </c>
      <c r="K230" s="60"/>
      <c r="L230" s="8">
        <f t="shared" ca="1" si="85"/>
        <v>1</v>
      </c>
      <c r="M230" s="8">
        <f t="shared" ca="1" si="86"/>
        <v>0</v>
      </c>
      <c r="N230" s="8">
        <f t="shared" ca="1" si="87"/>
        <v>0</v>
      </c>
      <c r="P230" s="8">
        <f t="shared" ca="1" si="88"/>
        <v>1</v>
      </c>
      <c r="Q230" s="8">
        <f t="shared" ca="1" si="89"/>
        <v>0</v>
      </c>
      <c r="R230" s="8">
        <f t="shared" ca="1" si="90"/>
        <v>1</v>
      </c>
      <c r="S230" s="8">
        <f t="shared" ca="1" si="91"/>
        <v>0</v>
      </c>
      <c r="T230" s="8">
        <f t="shared" ca="1" si="92"/>
        <v>0</v>
      </c>
      <c r="U230" s="8">
        <f t="shared" ca="1" si="93"/>
        <v>0</v>
      </c>
      <c r="W230" s="58">
        <f t="shared" ca="1" si="95"/>
        <v>12.642137467414583</v>
      </c>
      <c r="X230" s="58">
        <f t="shared" ca="1" si="95"/>
        <v>10.316974531264282</v>
      </c>
      <c r="Y230" s="58">
        <f t="shared" ca="1" si="95"/>
        <v>8.0969170663521624</v>
      </c>
      <c r="Z230" s="58">
        <f t="shared" ca="1" si="94"/>
        <v>12.642137467414583</v>
      </c>
      <c r="AA230" s="7" t="str">
        <f t="shared" ca="1" si="96"/>
        <v>AC</v>
      </c>
      <c r="AB230" s="60"/>
      <c r="AC230" s="59">
        <f t="shared" ca="1" si="77"/>
        <v>1</v>
      </c>
      <c r="AD230" s="59">
        <f t="shared" ca="1" si="98"/>
        <v>0</v>
      </c>
      <c r="AE230" s="59">
        <f t="shared" ca="1" si="98"/>
        <v>1</v>
      </c>
      <c r="AF230" s="59">
        <f t="shared" ca="1" si="98"/>
        <v>0</v>
      </c>
      <c r="AG230" s="59">
        <f t="shared" ca="1" si="98"/>
        <v>0</v>
      </c>
      <c r="AH230" s="59">
        <f t="shared" ca="1" si="98"/>
        <v>0</v>
      </c>
    </row>
    <row r="231" spans="1:34" hidden="1" x14ac:dyDescent="0.25">
      <c r="A231" s="58">
        <f t="shared" ca="1" si="100"/>
        <v>4.6263856269012251</v>
      </c>
      <c r="B231" s="58">
        <f t="shared" ca="1" si="100"/>
        <v>4.8423974672412182</v>
      </c>
      <c r="C231" s="58">
        <f t="shared" ca="1" si="100"/>
        <v>6.2671805326414747</v>
      </c>
      <c r="D231" s="58">
        <f t="shared" ca="1" si="100"/>
        <v>2.2241172774825597</v>
      </c>
      <c r="E231" s="58">
        <f t="shared" ca="1" si="100"/>
        <v>2.8167249210368883</v>
      </c>
      <c r="F231" s="58">
        <f t="shared" ca="1" si="100"/>
        <v>2.0644885692296051</v>
      </c>
      <c r="G231" s="58">
        <f t="shared" ca="1" si="81"/>
        <v>10.893566159542701</v>
      </c>
      <c r="H231" s="58">
        <f t="shared" ca="1" si="82"/>
        <v>8.9149914736133891</v>
      </c>
      <c r="I231" s="58">
        <f t="shared" ca="1" si="83"/>
        <v>9.7236109575077112</v>
      </c>
      <c r="J231" s="58">
        <f t="shared" ca="1" si="84"/>
        <v>10.893566159542701</v>
      </c>
      <c r="K231" s="60"/>
      <c r="L231" s="8">
        <f t="shared" ca="1" si="85"/>
        <v>1</v>
      </c>
      <c r="M231" s="8">
        <f t="shared" ca="1" si="86"/>
        <v>0</v>
      </c>
      <c r="N231" s="8">
        <f t="shared" ca="1" si="87"/>
        <v>0</v>
      </c>
      <c r="P231" s="8">
        <f t="shared" ca="1" si="88"/>
        <v>1</v>
      </c>
      <c r="Q231" s="8">
        <f t="shared" ca="1" si="89"/>
        <v>0</v>
      </c>
      <c r="R231" s="8">
        <f t="shared" ca="1" si="90"/>
        <v>1</v>
      </c>
      <c r="S231" s="8">
        <f t="shared" ca="1" si="91"/>
        <v>0</v>
      </c>
      <c r="T231" s="8">
        <f t="shared" ca="1" si="92"/>
        <v>0</v>
      </c>
      <c r="U231" s="8">
        <f t="shared" ca="1" si="93"/>
        <v>0</v>
      </c>
      <c r="W231" s="58">
        <f t="shared" ca="1" si="95"/>
        <v>10.893566159542701</v>
      </c>
      <c r="X231" s="58">
        <f t="shared" ca="1" si="95"/>
        <v>8.9149914736133891</v>
      </c>
      <c r="Y231" s="58">
        <f t="shared" ca="1" si="95"/>
        <v>9.7236109575077112</v>
      </c>
      <c r="Z231" s="58">
        <f t="shared" ca="1" si="94"/>
        <v>10.893566159542701</v>
      </c>
      <c r="AA231" s="7" t="str">
        <f t="shared" ca="1" si="96"/>
        <v>AC</v>
      </c>
      <c r="AB231" s="60"/>
      <c r="AC231" s="59">
        <f t="shared" ca="1" si="77"/>
        <v>1</v>
      </c>
      <c r="AD231" s="59">
        <f t="shared" ca="1" si="98"/>
        <v>0</v>
      </c>
      <c r="AE231" s="59">
        <f t="shared" ca="1" si="98"/>
        <v>1</v>
      </c>
      <c r="AF231" s="59">
        <f t="shared" ca="1" si="98"/>
        <v>0</v>
      </c>
      <c r="AG231" s="59">
        <f t="shared" ca="1" si="98"/>
        <v>0</v>
      </c>
      <c r="AH231" s="59">
        <f t="shared" ca="1" si="98"/>
        <v>0</v>
      </c>
    </row>
    <row r="232" spans="1:34" hidden="1" x14ac:dyDescent="0.25">
      <c r="A232" s="58">
        <f t="shared" ca="1" si="100"/>
        <v>5.3856380063172402</v>
      </c>
      <c r="B232" s="58">
        <f t="shared" ca="1" si="100"/>
        <v>3.4987238574301589</v>
      </c>
      <c r="C232" s="58">
        <f t="shared" ca="1" si="100"/>
        <v>4.7940211649370159</v>
      </c>
      <c r="D232" s="58">
        <f t="shared" ca="1" si="100"/>
        <v>5.4130370766863773</v>
      </c>
      <c r="E232" s="58">
        <f t="shared" ca="1" si="100"/>
        <v>1.6209146691689775</v>
      </c>
      <c r="F232" s="58">
        <f t="shared" ca="1" si="100"/>
        <v>2.1548202307344502</v>
      </c>
      <c r="G232" s="58">
        <f t="shared" ca="1" si="81"/>
        <v>10.179659171254256</v>
      </c>
      <c r="H232" s="58">
        <f t="shared" ca="1" si="82"/>
        <v>12.953495313738067</v>
      </c>
      <c r="I232" s="58">
        <f t="shared" ca="1" si="83"/>
        <v>7.2744587573335862</v>
      </c>
      <c r="J232" s="58">
        <f t="shared" ca="1" si="84"/>
        <v>12.953495313738067</v>
      </c>
      <c r="K232" s="60"/>
      <c r="L232" s="8">
        <f t="shared" ca="1" si="85"/>
        <v>0</v>
      </c>
      <c r="M232" s="8">
        <f t="shared" ca="1" si="86"/>
        <v>1</v>
      </c>
      <c r="N232" s="8">
        <f t="shared" ca="1" si="87"/>
        <v>0</v>
      </c>
      <c r="P232" s="8">
        <f t="shared" ca="1" si="88"/>
        <v>1</v>
      </c>
      <c r="Q232" s="8">
        <f t="shared" ca="1" si="89"/>
        <v>0</v>
      </c>
      <c r="R232" s="8">
        <f t="shared" ca="1" si="90"/>
        <v>0</v>
      </c>
      <c r="S232" s="8">
        <f t="shared" ca="1" si="91"/>
        <v>1</v>
      </c>
      <c r="T232" s="8">
        <f t="shared" ca="1" si="92"/>
        <v>0</v>
      </c>
      <c r="U232" s="8">
        <f t="shared" ca="1" si="93"/>
        <v>1</v>
      </c>
      <c r="W232" s="58">
        <f t="shared" ca="1" si="95"/>
        <v>10.179659171254256</v>
      </c>
      <c r="X232" s="58">
        <f t="shared" ca="1" si="95"/>
        <v>12.953495313738067</v>
      </c>
      <c r="Y232" s="58">
        <f t="shared" ca="1" si="95"/>
        <v>7.2744587573335862</v>
      </c>
      <c r="Z232" s="58">
        <f t="shared" ca="1" si="94"/>
        <v>12.953495313738067</v>
      </c>
      <c r="AA232" s="7" t="str">
        <f t="shared" ca="1" si="96"/>
        <v>ADF</v>
      </c>
      <c r="AB232" s="60"/>
      <c r="AC232" s="59">
        <f t="shared" ref="AC232:AC295" ca="1" si="101">IFERROR(FIND(AC$4,$AA232)/FIND(AC$4,$AA232),0)</f>
        <v>1</v>
      </c>
      <c r="AD232" s="59">
        <f t="shared" ca="1" si="98"/>
        <v>0</v>
      </c>
      <c r="AE232" s="59">
        <f t="shared" ca="1" si="98"/>
        <v>0</v>
      </c>
      <c r="AF232" s="59">
        <f t="shared" ca="1" si="98"/>
        <v>1</v>
      </c>
      <c r="AG232" s="59">
        <f t="shared" ca="1" si="98"/>
        <v>0</v>
      </c>
      <c r="AH232" s="59">
        <f t="shared" ca="1" si="98"/>
        <v>1</v>
      </c>
    </row>
    <row r="233" spans="1:34" hidden="1" x14ac:dyDescent="0.25">
      <c r="A233" s="58">
        <f t="shared" ca="1" si="100"/>
        <v>3.2817447092961944</v>
      </c>
      <c r="B233" s="58">
        <f t="shared" ca="1" si="100"/>
        <v>4.1238415196141602</v>
      </c>
      <c r="C233" s="58">
        <f t="shared" ca="1" si="100"/>
        <v>6.0600111628681983</v>
      </c>
      <c r="D233" s="58">
        <f t="shared" ca="1" si="100"/>
        <v>2.8913197734089815</v>
      </c>
      <c r="E233" s="58">
        <f t="shared" ca="1" si="100"/>
        <v>1.7825545758830648</v>
      </c>
      <c r="F233" s="58">
        <f t="shared" ca="1" si="100"/>
        <v>2.2922473074280503</v>
      </c>
      <c r="G233" s="58">
        <f t="shared" ca="1" si="81"/>
        <v>9.3417558721643932</v>
      </c>
      <c r="H233" s="58">
        <f t="shared" ca="1" si="82"/>
        <v>8.4653117901332262</v>
      </c>
      <c r="I233" s="58">
        <f t="shared" ca="1" si="83"/>
        <v>8.1986434029252759</v>
      </c>
      <c r="J233" s="58">
        <f t="shared" ca="1" si="84"/>
        <v>9.3417558721643932</v>
      </c>
      <c r="K233" s="60"/>
      <c r="L233" s="8">
        <f t="shared" ca="1" si="85"/>
        <v>1</v>
      </c>
      <c r="M233" s="8">
        <f t="shared" ca="1" si="86"/>
        <v>0</v>
      </c>
      <c r="N233" s="8">
        <f t="shared" ca="1" si="87"/>
        <v>0</v>
      </c>
      <c r="P233" s="8">
        <f t="shared" ca="1" si="88"/>
        <v>1</v>
      </c>
      <c r="Q233" s="8">
        <f t="shared" ca="1" si="89"/>
        <v>0</v>
      </c>
      <c r="R233" s="8">
        <f t="shared" ca="1" si="90"/>
        <v>1</v>
      </c>
      <c r="S233" s="8">
        <f t="shared" ca="1" si="91"/>
        <v>0</v>
      </c>
      <c r="T233" s="8">
        <f t="shared" ca="1" si="92"/>
        <v>0</v>
      </c>
      <c r="U233" s="8">
        <f t="shared" ca="1" si="93"/>
        <v>0</v>
      </c>
      <c r="W233" s="58">
        <f t="shared" ca="1" si="95"/>
        <v>9.3417558721643932</v>
      </c>
      <c r="X233" s="58">
        <f t="shared" ca="1" si="95"/>
        <v>8.4653117901332262</v>
      </c>
      <c r="Y233" s="58">
        <f t="shared" ca="1" si="95"/>
        <v>8.1986434029252759</v>
      </c>
      <c r="Z233" s="58">
        <f t="shared" ca="1" si="94"/>
        <v>9.3417558721643932</v>
      </c>
      <c r="AA233" s="7" t="str">
        <f t="shared" ca="1" si="96"/>
        <v>AC</v>
      </c>
      <c r="AB233" s="60"/>
      <c r="AC233" s="59">
        <f t="shared" ca="1" si="101"/>
        <v>1</v>
      </c>
      <c r="AD233" s="59">
        <f t="shared" ca="1" si="98"/>
        <v>0</v>
      </c>
      <c r="AE233" s="59">
        <f t="shared" ca="1" si="98"/>
        <v>1</v>
      </c>
      <c r="AF233" s="59">
        <f t="shared" ca="1" si="98"/>
        <v>0</v>
      </c>
      <c r="AG233" s="59">
        <f t="shared" ca="1" si="98"/>
        <v>0</v>
      </c>
      <c r="AH233" s="59">
        <f t="shared" ca="1" si="98"/>
        <v>0</v>
      </c>
    </row>
    <row r="234" spans="1:34" hidden="1" x14ac:dyDescent="0.25">
      <c r="A234" s="58">
        <f t="shared" ca="1" si="100"/>
        <v>2.8040072701092398</v>
      </c>
      <c r="B234" s="58">
        <f t="shared" ca="1" si="100"/>
        <v>3.2901496277765601</v>
      </c>
      <c r="C234" s="58">
        <f t="shared" ca="1" si="100"/>
        <v>6.7860074936860322</v>
      </c>
      <c r="D234" s="58">
        <f t="shared" ca="1" si="100"/>
        <v>4.3621329291864974</v>
      </c>
      <c r="E234" s="58">
        <f t="shared" ca="1" si="100"/>
        <v>2.5362911620332698</v>
      </c>
      <c r="F234" s="58">
        <f t="shared" ca="1" si="100"/>
        <v>2.5324137628452541</v>
      </c>
      <c r="G234" s="58">
        <f t="shared" ca="1" si="81"/>
        <v>9.5900147637952724</v>
      </c>
      <c r="H234" s="58">
        <f t="shared" ca="1" si="82"/>
        <v>9.6985539621409913</v>
      </c>
      <c r="I234" s="58">
        <f t="shared" ca="1" si="83"/>
        <v>8.3588545526550835</v>
      </c>
      <c r="J234" s="58">
        <f t="shared" ca="1" si="84"/>
        <v>9.6985539621409913</v>
      </c>
      <c r="K234" s="60"/>
      <c r="L234" s="8">
        <f t="shared" ca="1" si="85"/>
        <v>0</v>
      </c>
      <c r="M234" s="8">
        <f t="shared" ca="1" si="86"/>
        <v>1</v>
      </c>
      <c r="N234" s="8">
        <f t="shared" ca="1" si="87"/>
        <v>0</v>
      </c>
      <c r="P234" s="8">
        <f t="shared" ca="1" si="88"/>
        <v>1</v>
      </c>
      <c r="Q234" s="8">
        <f t="shared" ca="1" si="89"/>
        <v>0</v>
      </c>
      <c r="R234" s="8">
        <f t="shared" ca="1" si="90"/>
        <v>0</v>
      </c>
      <c r="S234" s="8">
        <f t="shared" ca="1" si="91"/>
        <v>1</v>
      </c>
      <c r="T234" s="8">
        <f t="shared" ca="1" si="92"/>
        <v>0</v>
      </c>
      <c r="U234" s="8">
        <f t="shared" ca="1" si="93"/>
        <v>1</v>
      </c>
      <c r="W234" s="58">
        <f t="shared" ca="1" si="95"/>
        <v>9.5900147637952724</v>
      </c>
      <c r="X234" s="58">
        <f t="shared" ca="1" si="95"/>
        <v>9.6985539621409913</v>
      </c>
      <c r="Y234" s="58">
        <f t="shared" ca="1" si="95"/>
        <v>8.3588545526550835</v>
      </c>
      <c r="Z234" s="58">
        <f t="shared" ca="1" si="94"/>
        <v>9.6985539621409913</v>
      </c>
      <c r="AA234" s="7" t="str">
        <f t="shared" ca="1" si="96"/>
        <v>ADF</v>
      </c>
      <c r="AB234" s="60"/>
      <c r="AC234" s="59">
        <f t="shared" ca="1" si="101"/>
        <v>1</v>
      </c>
      <c r="AD234" s="59">
        <f t="shared" ca="1" si="98"/>
        <v>0</v>
      </c>
      <c r="AE234" s="59">
        <f t="shared" ca="1" si="98"/>
        <v>0</v>
      </c>
      <c r="AF234" s="59">
        <f t="shared" ca="1" si="98"/>
        <v>1</v>
      </c>
      <c r="AG234" s="59">
        <f t="shared" ca="1" si="98"/>
        <v>0</v>
      </c>
      <c r="AH234" s="59">
        <f t="shared" ca="1" si="98"/>
        <v>1</v>
      </c>
    </row>
    <row r="235" spans="1:34" hidden="1" x14ac:dyDescent="0.25">
      <c r="A235" s="58">
        <f t="shared" ref="A235:F244" ca="1" si="102">A$2+(A$3-A$2)*RAND()</f>
        <v>5.5108521747998189</v>
      </c>
      <c r="B235" s="58">
        <f t="shared" ca="1" si="102"/>
        <v>1.24522782888334</v>
      </c>
      <c r="C235" s="58">
        <f t="shared" ca="1" si="102"/>
        <v>4.9199185045012781</v>
      </c>
      <c r="D235" s="58">
        <f t="shared" ca="1" si="102"/>
        <v>3.5833967978432932</v>
      </c>
      <c r="E235" s="58">
        <f t="shared" ca="1" si="102"/>
        <v>1.3947864650065651</v>
      </c>
      <c r="F235" s="58">
        <f t="shared" ca="1" si="102"/>
        <v>3.0564220726464266</v>
      </c>
      <c r="G235" s="58">
        <f t="shared" ca="1" si="81"/>
        <v>10.430770679301098</v>
      </c>
      <c r="H235" s="58">
        <f t="shared" ca="1" si="82"/>
        <v>12.150671045289538</v>
      </c>
      <c r="I235" s="58">
        <f t="shared" ca="1" si="83"/>
        <v>5.6964363665363322</v>
      </c>
      <c r="J235" s="58">
        <f t="shared" ca="1" si="84"/>
        <v>12.150671045289538</v>
      </c>
      <c r="K235" s="60"/>
      <c r="L235" s="8">
        <f t="shared" ca="1" si="85"/>
        <v>0</v>
      </c>
      <c r="M235" s="8">
        <f t="shared" ca="1" si="86"/>
        <v>1</v>
      </c>
      <c r="N235" s="8">
        <f t="shared" ca="1" si="87"/>
        <v>0</v>
      </c>
      <c r="P235" s="8">
        <f t="shared" ca="1" si="88"/>
        <v>1</v>
      </c>
      <c r="Q235" s="8">
        <f t="shared" ca="1" si="89"/>
        <v>0</v>
      </c>
      <c r="R235" s="8">
        <f t="shared" ca="1" si="90"/>
        <v>0</v>
      </c>
      <c r="S235" s="8">
        <f t="shared" ca="1" si="91"/>
        <v>1</v>
      </c>
      <c r="T235" s="8">
        <f t="shared" ca="1" si="92"/>
        <v>0</v>
      </c>
      <c r="U235" s="8">
        <f t="shared" ca="1" si="93"/>
        <v>1</v>
      </c>
      <c r="W235" s="58">
        <f t="shared" ca="1" si="95"/>
        <v>10.430770679301098</v>
      </c>
      <c r="X235" s="58">
        <f t="shared" ca="1" si="95"/>
        <v>12.150671045289538</v>
      </c>
      <c r="Y235" s="58">
        <f t="shared" ca="1" si="95"/>
        <v>5.6964363665363322</v>
      </c>
      <c r="Z235" s="58">
        <f t="shared" ca="1" si="94"/>
        <v>12.150671045289538</v>
      </c>
      <c r="AA235" s="7" t="str">
        <f t="shared" ca="1" si="96"/>
        <v>ADF</v>
      </c>
      <c r="AB235" s="60"/>
      <c r="AC235" s="59">
        <f t="shared" ca="1" si="101"/>
        <v>1</v>
      </c>
      <c r="AD235" s="59">
        <f t="shared" ca="1" si="98"/>
        <v>0</v>
      </c>
      <c r="AE235" s="59">
        <f t="shared" ca="1" si="98"/>
        <v>0</v>
      </c>
      <c r="AF235" s="59">
        <f t="shared" ca="1" si="98"/>
        <v>1</v>
      </c>
      <c r="AG235" s="59">
        <f t="shared" ca="1" si="98"/>
        <v>0</v>
      </c>
      <c r="AH235" s="59">
        <f t="shared" ca="1" si="98"/>
        <v>1</v>
      </c>
    </row>
    <row r="236" spans="1:34" hidden="1" x14ac:dyDescent="0.25">
      <c r="A236" s="58">
        <f t="shared" ca="1" si="102"/>
        <v>2.6985342014844655</v>
      </c>
      <c r="B236" s="58">
        <f t="shared" ca="1" si="102"/>
        <v>4.1777078330877107</v>
      </c>
      <c r="C236" s="58">
        <f t="shared" ca="1" si="102"/>
        <v>4.2237156589368103</v>
      </c>
      <c r="D236" s="58">
        <f t="shared" ca="1" si="102"/>
        <v>4.2812357261541738</v>
      </c>
      <c r="E236" s="58">
        <f t="shared" ca="1" si="102"/>
        <v>2.9033870384655796</v>
      </c>
      <c r="F236" s="58">
        <f t="shared" ca="1" si="102"/>
        <v>2.8792965450223482</v>
      </c>
      <c r="G236" s="58">
        <f t="shared" ca="1" si="81"/>
        <v>6.9222498604212763</v>
      </c>
      <c r="H236" s="58">
        <f t="shared" ca="1" si="82"/>
        <v>9.859066472660988</v>
      </c>
      <c r="I236" s="58">
        <f t="shared" ca="1" si="83"/>
        <v>9.9603914165756393</v>
      </c>
      <c r="J236" s="58">
        <f t="shared" ca="1" si="84"/>
        <v>9.9603914165756393</v>
      </c>
      <c r="K236" s="60"/>
      <c r="L236" s="8">
        <f t="shared" ca="1" si="85"/>
        <v>0</v>
      </c>
      <c r="M236" s="8">
        <f t="shared" ca="1" si="86"/>
        <v>0</v>
      </c>
      <c r="N236" s="8">
        <f t="shared" ca="1" si="87"/>
        <v>1</v>
      </c>
      <c r="P236" s="8">
        <f t="shared" ca="1" si="88"/>
        <v>0</v>
      </c>
      <c r="Q236" s="8">
        <f t="shared" ca="1" si="89"/>
        <v>1</v>
      </c>
      <c r="R236" s="8">
        <f t="shared" ca="1" si="90"/>
        <v>0</v>
      </c>
      <c r="S236" s="8">
        <f t="shared" ca="1" si="91"/>
        <v>0</v>
      </c>
      <c r="T236" s="8">
        <f t="shared" ca="1" si="92"/>
        <v>1</v>
      </c>
      <c r="U236" s="8">
        <f t="shared" ca="1" si="93"/>
        <v>1</v>
      </c>
      <c r="W236" s="58">
        <f t="shared" ca="1" si="95"/>
        <v>6.9222498604212763</v>
      </c>
      <c r="X236" s="58">
        <f t="shared" ca="1" si="95"/>
        <v>9.859066472660988</v>
      </c>
      <c r="Y236" s="58">
        <f t="shared" ca="1" si="95"/>
        <v>9.9603914165756393</v>
      </c>
      <c r="Z236" s="58">
        <f t="shared" ca="1" si="94"/>
        <v>9.9603914165756393</v>
      </c>
      <c r="AA236" s="7" t="str">
        <f t="shared" ca="1" si="96"/>
        <v>BEF</v>
      </c>
      <c r="AB236" s="60"/>
      <c r="AC236" s="59">
        <f t="shared" ca="1" si="101"/>
        <v>0</v>
      </c>
      <c r="AD236" s="59">
        <f t="shared" ca="1" si="98"/>
        <v>1</v>
      </c>
      <c r="AE236" s="59">
        <f t="shared" ca="1" si="98"/>
        <v>0</v>
      </c>
      <c r="AF236" s="59">
        <f t="shared" ca="1" si="98"/>
        <v>0</v>
      </c>
      <c r="AG236" s="59">
        <f t="shared" ca="1" si="98"/>
        <v>1</v>
      </c>
      <c r="AH236" s="59">
        <f t="shared" ca="1" si="98"/>
        <v>1</v>
      </c>
    </row>
    <row r="237" spans="1:34" hidden="1" x14ac:dyDescent="0.25">
      <c r="A237" s="58">
        <f t="shared" ca="1" si="102"/>
        <v>2.9455840962414976</v>
      </c>
      <c r="B237" s="58">
        <f t="shared" ca="1" si="102"/>
        <v>3.9289818133536705</v>
      </c>
      <c r="C237" s="58">
        <f t="shared" ca="1" si="102"/>
        <v>6.3426191617996555</v>
      </c>
      <c r="D237" s="58">
        <f t="shared" ca="1" si="102"/>
        <v>4.1646963351280633</v>
      </c>
      <c r="E237" s="58">
        <f t="shared" ca="1" si="102"/>
        <v>1.5233128922393651</v>
      </c>
      <c r="F237" s="58">
        <f t="shared" ca="1" si="102"/>
        <v>3.55194969562947</v>
      </c>
      <c r="G237" s="58">
        <f t="shared" ca="1" si="81"/>
        <v>9.288203258041154</v>
      </c>
      <c r="H237" s="58">
        <f t="shared" ca="1" si="82"/>
        <v>10.662230126999031</v>
      </c>
      <c r="I237" s="58">
        <f t="shared" ca="1" si="83"/>
        <v>9.0042444012225058</v>
      </c>
      <c r="J237" s="58">
        <f t="shared" ca="1" si="84"/>
        <v>10.662230126999031</v>
      </c>
      <c r="K237" s="60"/>
      <c r="L237" s="8">
        <f t="shared" ca="1" si="85"/>
        <v>0</v>
      </c>
      <c r="M237" s="8">
        <f t="shared" ca="1" si="86"/>
        <v>1</v>
      </c>
      <c r="N237" s="8">
        <f t="shared" ca="1" si="87"/>
        <v>0</v>
      </c>
      <c r="P237" s="8">
        <f t="shared" ca="1" si="88"/>
        <v>1</v>
      </c>
      <c r="Q237" s="8">
        <f t="shared" ca="1" si="89"/>
        <v>0</v>
      </c>
      <c r="R237" s="8">
        <f t="shared" ca="1" si="90"/>
        <v>0</v>
      </c>
      <c r="S237" s="8">
        <f t="shared" ca="1" si="91"/>
        <v>1</v>
      </c>
      <c r="T237" s="8">
        <f t="shared" ca="1" si="92"/>
        <v>0</v>
      </c>
      <c r="U237" s="8">
        <f t="shared" ca="1" si="93"/>
        <v>1</v>
      </c>
      <c r="W237" s="58">
        <f t="shared" ca="1" si="95"/>
        <v>9.288203258041154</v>
      </c>
      <c r="X237" s="58">
        <f t="shared" ca="1" si="95"/>
        <v>10.662230126999031</v>
      </c>
      <c r="Y237" s="58">
        <f t="shared" ca="1" si="95"/>
        <v>9.0042444012225058</v>
      </c>
      <c r="Z237" s="58">
        <f t="shared" ca="1" si="94"/>
        <v>10.662230126999031</v>
      </c>
      <c r="AA237" s="7" t="str">
        <f t="shared" ca="1" si="96"/>
        <v>ADF</v>
      </c>
      <c r="AB237" s="60"/>
      <c r="AC237" s="59">
        <f t="shared" ca="1" si="101"/>
        <v>1</v>
      </c>
      <c r="AD237" s="59">
        <f t="shared" ca="1" si="98"/>
        <v>0</v>
      </c>
      <c r="AE237" s="59">
        <f t="shared" ca="1" si="98"/>
        <v>0</v>
      </c>
      <c r="AF237" s="59">
        <f t="shared" ca="1" si="98"/>
        <v>1</v>
      </c>
      <c r="AG237" s="59">
        <f t="shared" ca="1" si="98"/>
        <v>0</v>
      </c>
      <c r="AH237" s="59">
        <f t="shared" ca="1" si="98"/>
        <v>1</v>
      </c>
    </row>
    <row r="238" spans="1:34" hidden="1" x14ac:dyDescent="0.25">
      <c r="A238" s="58">
        <f t="shared" ca="1" si="102"/>
        <v>2.8599911052221874</v>
      </c>
      <c r="B238" s="58">
        <f t="shared" ca="1" si="102"/>
        <v>2.9753619217088376</v>
      </c>
      <c r="C238" s="58">
        <f t="shared" ca="1" si="102"/>
        <v>6.889408274877403</v>
      </c>
      <c r="D238" s="58">
        <f t="shared" ca="1" si="102"/>
        <v>3.3185626690115946</v>
      </c>
      <c r="E238" s="58">
        <f t="shared" ca="1" si="102"/>
        <v>1.5108474314623039</v>
      </c>
      <c r="F238" s="58">
        <f t="shared" ca="1" si="102"/>
        <v>3.2882451381931919</v>
      </c>
      <c r="G238" s="58">
        <f t="shared" ca="1" si="81"/>
        <v>9.7493993800995895</v>
      </c>
      <c r="H238" s="58">
        <f t="shared" ca="1" si="82"/>
        <v>9.4667989124269738</v>
      </c>
      <c r="I238" s="58">
        <f t="shared" ca="1" si="83"/>
        <v>7.7744544913643336</v>
      </c>
      <c r="J238" s="58">
        <f t="shared" ca="1" si="84"/>
        <v>9.7493993800995895</v>
      </c>
      <c r="K238" s="60"/>
      <c r="L238" s="8">
        <f t="shared" ca="1" si="85"/>
        <v>1</v>
      </c>
      <c r="M238" s="8">
        <f t="shared" ca="1" si="86"/>
        <v>0</v>
      </c>
      <c r="N238" s="8">
        <f t="shared" ca="1" si="87"/>
        <v>0</v>
      </c>
      <c r="P238" s="8">
        <f t="shared" ca="1" si="88"/>
        <v>1</v>
      </c>
      <c r="Q238" s="8">
        <f t="shared" ca="1" si="89"/>
        <v>0</v>
      </c>
      <c r="R238" s="8">
        <f t="shared" ca="1" si="90"/>
        <v>1</v>
      </c>
      <c r="S238" s="8">
        <f t="shared" ca="1" si="91"/>
        <v>0</v>
      </c>
      <c r="T238" s="8">
        <f t="shared" ca="1" si="92"/>
        <v>0</v>
      </c>
      <c r="U238" s="8">
        <f t="shared" ca="1" si="93"/>
        <v>0</v>
      </c>
      <c r="W238" s="58">
        <f t="shared" ca="1" si="95"/>
        <v>9.7493993800995895</v>
      </c>
      <c r="X238" s="58">
        <f t="shared" ca="1" si="95"/>
        <v>9.4667989124269738</v>
      </c>
      <c r="Y238" s="58">
        <f t="shared" ca="1" si="95"/>
        <v>7.7744544913643336</v>
      </c>
      <c r="Z238" s="58">
        <f t="shared" ca="1" si="94"/>
        <v>9.7493993800995895</v>
      </c>
      <c r="AA238" s="7" t="str">
        <f t="shared" ca="1" si="96"/>
        <v>AC</v>
      </c>
      <c r="AB238" s="60"/>
      <c r="AC238" s="59">
        <f t="shared" ca="1" si="101"/>
        <v>1</v>
      </c>
      <c r="AD238" s="59">
        <f t="shared" ca="1" si="98"/>
        <v>0</v>
      </c>
      <c r="AE238" s="59">
        <f t="shared" ca="1" si="98"/>
        <v>1</v>
      </c>
      <c r="AF238" s="59">
        <f t="shared" ca="1" si="98"/>
        <v>0</v>
      </c>
      <c r="AG238" s="59">
        <f t="shared" ca="1" si="98"/>
        <v>0</v>
      </c>
      <c r="AH238" s="59">
        <f t="shared" ca="1" si="98"/>
        <v>0</v>
      </c>
    </row>
    <row r="239" spans="1:34" hidden="1" x14ac:dyDescent="0.25">
      <c r="A239" s="58">
        <f t="shared" ca="1" si="102"/>
        <v>3.958759246077113</v>
      </c>
      <c r="B239" s="58">
        <f t="shared" ca="1" si="102"/>
        <v>2.8127793523270683</v>
      </c>
      <c r="C239" s="58">
        <f t="shared" ca="1" si="102"/>
        <v>6.5114470750416018</v>
      </c>
      <c r="D239" s="58">
        <f t="shared" ca="1" si="102"/>
        <v>3.3247440417945118</v>
      </c>
      <c r="E239" s="58">
        <f t="shared" ca="1" si="102"/>
        <v>2.8636542260912212</v>
      </c>
      <c r="F239" s="58">
        <f t="shared" ca="1" si="102"/>
        <v>3.6163040390862369</v>
      </c>
      <c r="G239" s="58">
        <f t="shared" ca="1" si="81"/>
        <v>10.470206321118715</v>
      </c>
      <c r="H239" s="58">
        <f t="shared" ca="1" si="82"/>
        <v>10.899807326957863</v>
      </c>
      <c r="I239" s="58">
        <f t="shared" ca="1" si="83"/>
        <v>9.2927376175045264</v>
      </c>
      <c r="J239" s="58">
        <f t="shared" ca="1" si="84"/>
        <v>10.899807326957863</v>
      </c>
      <c r="K239" s="60"/>
      <c r="L239" s="8">
        <f t="shared" ca="1" si="85"/>
        <v>0</v>
      </c>
      <c r="M239" s="8">
        <f t="shared" ca="1" si="86"/>
        <v>1</v>
      </c>
      <c r="N239" s="8">
        <f t="shared" ca="1" si="87"/>
        <v>0</v>
      </c>
      <c r="P239" s="8">
        <f t="shared" ca="1" si="88"/>
        <v>1</v>
      </c>
      <c r="Q239" s="8">
        <f t="shared" ca="1" si="89"/>
        <v>0</v>
      </c>
      <c r="R239" s="8">
        <f t="shared" ca="1" si="90"/>
        <v>0</v>
      </c>
      <c r="S239" s="8">
        <f t="shared" ca="1" si="91"/>
        <v>1</v>
      </c>
      <c r="T239" s="8">
        <f t="shared" ca="1" si="92"/>
        <v>0</v>
      </c>
      <c r="U239" s="8">
        <f t="shared" ca="1" si="93"/>
        <v>1</v>
      </c>
      <c r="W239" s="58">
        <f t="shared" ca="1" si="95"/>
        <v>10.470206321118715</v>
      </c>
      <c r="X239" s="58">
        <f t="shared" ca="1" si="95"/>
        <v>10.899807326957863</v>
      </c>
      <c r="Y239" s="58">
        <f t="shared" ca="1" si="95"/>
        <v>9.2927376175045264</v>
      </c>
      <c r="Z239" s="58">
        <f t="shared" ca="1" si="94"/>
        <v>10.899807326957863</v>
      </c>
      <c r="AA239" s="7" t="str">
        <f t="shared" ca="1" si="96"/>
        <v>ADF</v>
      </c>
      <c r="AB239" s="60"/>
      <c r="AC239" s="59">
        <f t="shared" ca="1" si="101"/>
        <v>1</v>
      </c>
      <c r="AD239" s="59">
        <f t="shared" ca="1" si="98"/>
        <v>0</v>
      </c>
      <c r="AE239" s="59">
        <f t="shared" ca="1" si="98"/>
        <v>0</v>
      </c>
      <c r="AF239" s="59">
        <f t="shared" ca="1" si="98"/>
        <v>1</v>
      </c>
      <c r="AG239" s="59">
        <f t="shared" ca="1" si="98"/>
        <v>0</v>
      </c>
      <c r="AH239" s="59">
        <f t="shared" ca="1" si="98"/>
        <v>1</v>
      </c>
    </row>
    <row r="240" spans="1:34" hidden="1" x14ac:dyDescent="0.25">
      <c r="A240" s="58">
        <f t="shared" ca="1" si="102"/>
        <v>5.3248439423552263</v>
      </c>
      <c r="B240" s="58">
        <f t="shared" ca="1" si="102"/>
        <v>1.4527259059003508</v>
      </c>
      <c r="C240" s="58">
        <f t="shared" ca="1" si="102"/>
        <v>7.9638627315119219</v>
      </c>
      <c r="D240" s="58">
        <f t="shared" ca="1" si="102"/>
        <v>5.1122447164900393</v>
      </c>
      <c r="E240" s="58">
        <f t="shared" ca="1" si="102"/>
        <v>1.6570972153972998</v>
      </c>
      <c r="F240" s="58">
        <f t="shared" ca="1" si="102"/>
        <v>2.4541716785143377</v>
      </c>
      <c r="G240" s="58">
        <f t="shared" ca="1" si="81"/>
        <v>13.288706673867148</v>
      </c>
      <c r="H240" s="58">
        <f t="shared" ca="1" si="82"/>
        <v>12.891260337359604</v>
      </c>
      <c r="I240" s="58">
        <f t="shared" ca="1" si="83"/>
        <v>5.5639947998119883</v>
      </c>
      <c r="J240" s="58">
        <f t="shared" ca="1" si="84"/>
        <v>13.288706673867148</v>
      </c>
      <c r="K240" s="60"/>
      <c r="L240" s="8">
        <f t="shared" ca="1" si="85"/>
        <v>1</v>
      </c>
      <c r="M240" s="8">
        <f t="shared" ca="1" si="86"/>
        <v>0</v>
      </c>
      <c r="N240" s="8">
        <f t="shared" ca="1" si="87"/>
        <v>0</v>
      </c>
      <c r="P240" s="8">
        <f t="shared" ca="1" si="88"/>
        <v>1</v>
      </c>
      <c r="Q240" s="8">
        <f t="shared" ca="1" si="89"/>
        <v>0</v>
      </c>
      <c r="R240" s="8">
        <f t="shared" ca="1" si="90"/>
        <v>1</v>
      </c>
      <c r="S240" s="8">
        <f t="shared" ca="1" si="91"/>
        <v>0</v>
      </c>
      <c r="T240" s="8">
        <f t="shared" ca="1" si="92"/>
        <v>0</v>
      </c>
      <c r="U240" s="8">
        <f t="shared" ca="1" si="93"/>
        <v>0</v>
      </c>
      <c r="W240" s="58">
        <f t="shared" ca="1" si="95"/>
        <v>13.288706673867148</v>
      </c>
      <c r="X240" s="58">
        <f t="shared" ca="1" si="95"/>
        <v>12.891260337359604</v>
      </c>
      <c r="Y240" s="58">
        <f t="shared" ca="1" si="95"/>
        <v>5.5639947998119883</v>
      </c>
      <c r="Z240" s="58">
        <f t="shared" ca="1" si="94"/>
        <v>13.288706673867148</v>
      </c>
      <c r="AA240" s="7" t="str">
        <f t="shared" ca="1" si="96"/>
        <v>AC</v>
      </c>
      <c r="AB240" s="60"/>
      <c r="AC240" s="59">
        <f t="shared" ca="1" si="101"/>
        <v>1</v>
      </c>
      <c r="AD240" s="59">
        <f t="shared" ca="1" si="98"/>
        <v>0</v>
      </c>
      <c r="AE240" s="59">
        <f t="shared" ca="1" si="98"/>
        <v>1</v>
      </c>
      <c r="AF240" s="59">
        <f t="shared" ca="1" si="98"/>
        <v>0</v>
      </c>
      <c r="AG240" s="59">
        <f t="shared" ca="1" si="98"/>
        <v>0</v>
      </c>
      <c r="AH240" s="59">
        <f t="shared" ca="1" si="98"/>
        <v>0</v>
      </c>
    </row>
    <row r="241" spans="1:34" hidden="1" x14ac:dyDescent="0.25">
      <c r="A241" s="58">
        <f t="shared" ca="1" si="102"/>
        <v>4.7528085832178855</v>
      </c>
      <c r="B241" s="58">
        <f t="shared" ca="1" si="102"/>
        <v>3.7803927256321819</v>
      </c>
      <c r="C241" s="58">
        <f t="shared" ca="1" si="102"/>
        <v>5.4829024306711149</v>
      </c>
      <c r="D241" s="58">
        <f t="shared" ca="1" si="102"/>
        <v>4.6522456450493772</v>
      </c>
      <c r="E241" s="58">
        <f t="shared" ca="1" si="102"/>
        <v>1.5659047756678273</v>
      </c>
      <c r="F241" s="58">
        <f t="shared" ca="1" si="102"/>
        <v>2.3979142823881552</v>
      </c>
      <c r="G241" s="58">
        <f t="shared" ca="1" si="81"/>
        <v>10.235711013889</v>
      </c>
      <c r="H241" s="58">
        <f t="shared" ca="1" si="82"/>
        <v>11.802968510655418</v>
      </c>
      <c r="I241" s="58">
        <f t="shared" ca="1" si="83"/>
        <v>7.744211783688165</v>
      </c>
      <c r="J241" s="58">
        <f t="shared" ca="1" si="84"/>
        <v>11.802968510655418</v>
      </c>
      <c r="K241" s="60"/>
      <c r="L241" s="8">
        <f t="shared" ca="1" si="85"/>
        <v>0</v>
      </c>
      <c r="M241" s="8">
        <f t="shared" ca="1" si="86"/>
        <v>1</v>
      </c>
      <c r="N241" s="8">
        <f t="shared" ca="1" si="87"/>
        <v>0</v>
      </c>
      <c r="P241" s="8">
        <f t="shared" ca="1" si="88"/>
        <v>1</v>
      </c>
      <c r="Q241" s="8">
        <f t="shared" ca="1" si="89"/>
        <v>0</v>
      </c>
      <c r="R241" s="8">
        <f t="shared" ca="1" si="90"/>
        <v>0</v>
      </c>
      <c r="S241" s="8">
        <f t="shared" ca="1" si="91"/>
        <v>1</v>
      </c>
      <c r="T241" s="8">
        <f t="shared" ca="1" si="92"/>
        <v>0</v>
      </c>
      <c r="U241" s="8">
        <f t="shared" ca="1" si="93"/>
        <v>1</v>
      </c>
      <c r="W241" s="58">
        <f t="shared" ca="1" si="95"/>
        <v>10.235711013889</v>
      </c>
      <c r="X241" s="58">
        <f t="shared" ca="1" si="95"/>
        <v>11.802968510655418</v>
      </c>
      <c r="Y241" s="58">
        <f t="shared" ca="1" si="95"/>
        <v>7.744211783688165</v>
      </c>
      <c r="Z241" s="58">
        <f t="shared" ca="1" si="94"/>
        <v>11.802968510655418</v>
      </c>
      <c r="AA241" s="7" t="str">
        <f t="shared" ca="1" si="96"/>
        <v>ADF</v>
      </c>
      <c r="AB241" s="60"/>
      <c r="AC241" s="59">
        <f t="shared" ca="1" si="101"/>
        <v>1</v>
      </c>
      <c r="AD241" s="59">
        <f t="shared" ca="1" si="98"/>
        <v>0</v>
      </c>
      <c r="AE241" s="59">
        <f t="shared" ca="1" si="98"/>
        <v>0</v>
      </c>
      <c r="AF241" s="59">
        <f t="shared" ca="1" si="98"/>
        <v>1</v>
      </c>
      <c r="AG241" s="59">
        <f t="shared" ca="1" si="98"/>
        <v>0</v>
      </c>
      <c r="AH241" s="59">
        <f t="shared" ca="1" si="98"/>
        <v>1</v>
      </c>
    </row>
    <row r="242" spans="1:34" hidden="1" x14ac:dyDescent="0.25">
      <c r="A242" s="58">
        <f t="shared" ca="1" si="102"/>
        <v>5.4795349835090583</v>
      </c>
      <c r="B242" s="58">
        <f t="shared" ca="1" si="102"/>
        <v>2.5974936020102199</v>
      </c>
      <c r="C242" s="58">
        <f t="shared" ca="1" si="102"/>
        <v>4.0440119451532137</v>
      </c>
      <c r="D242" s="58">
        <f t="shared" ca="1" si="102"/>
        <v>4.094239244206225</v>
      </c>
      <c r="E242" s="58">
        <f t="shared" ca="1" si="102"/>
        <v>2.2755373769548601</v>
      </c>
      <c r="F242" s="58">
        <f t="shared" ca="1" si="102"/>
        <v>2.6456774284481233</v>
      </c>
      <c r="G242" s="58">
        <f t="shared" ca="1" si="81"/>
        <v>9.523546928662272</v>
      </c>
      <c r="H242" s="58">
        <f t="shared" ca="1" si="82"/>
        <v>12.219451656163407</v>
      </c>
      <c r="I242" s="58">
        <f t="shared" ca="1" si="83"/>
        <v>7.5187084074132029</v>
      </c>
      <c r="J242" s="58">
        <f t="shared" ca="1" si="84"/>
        <v>12.219451656163407</v>
      </c>
      <c r="K242" s="60"/>
      <c r="L242" s="8">
        <f t="shared" ca="1" si="85"/>
        <v>0</v>
      </c>
      <c r="M242" s="8">
        <f t="shared" ca="1" si="86"/>
        <v>1</v>
      </c>
      <c r="N242" s="8">
        <f t="shared" ca="1" si="87"/>
        <v>0</v>
      </c>
      <c r="P242" s="8">
        <f t="shared" ca="1" si="88"/>
        <v>1</v>
      </c>
      <c r="Q242" s="8">
        <f t="shared" ca="1" si="89"/>
        <v>0</v>
      </c>
      <c r="R242" s="8">
        <f t="shared" ca="1" si="90"/>
        <v>0</v>
      </c>
      <c r="S242" s="8">
        <f t="shared" ca="1" si="91"/>
        <v>1</v>
      </c>
      <c r="T242" s="8">
        <f t="shared" ca="1" si="92"/>
        <v>0</v>
      </c>
      <c r="U242" s="8">
        <f t="shared" ca="1" si="93"/>
        <v>1</v>
      </c>
      <c r="W242" s="58">
        <f t="shared" ca="1" si="95"/>
        <v>9.523546928662272</v>
      </c>
      <c r="X242" s="58">
        <f t="shared" ca="1" si="95"/>
        <v>12.219451656163407</v>
      </c>
      <c r="Y242" s="58">
        <f t="shared" ca="1" si="95"/>
        <v>7.5187084074132029</v>
      </c>
      <c r="Z242" s="58">
        <f t="shared" ca="1" si="94"/>
        <v>12.219451656163407</v>
      </c>
      <c r="AA242" s="7" t="str">
        <f t="shared" ca="1" si="96"/>
        <v>ADF</v>
      </c>
      <c r="AB242" s="60"/>
      <c r="AC242" s="59">
        <f t="shared" ca="1" si="101"/>
        <v>1</v>
      </c>
      <c r="AD242" s="59">
        <f t="shared" ca="1" si="98"/>
        <v>0</v>
      </c>
      <c r="AE242" s="59">
        <f t="shared" ca="1" si="98"/>
        <v>0</v>
      </c>
      <c r="AF242" s="59">
        <f t="shared" ca="1" si="98"/>
        <v>1</v>
      </c>
      <c r="AG242" s="59">
        <f t="shared" ca="1" si="98"/>
        <v>0</v>
      </c>
      <c r="AH242" s="59">
        <f t="shared" ca="1" si="98"/>
        <v>1</v>
      </c>
    </row>
    <row r="243" spans="1:34" hidden="1" x14ac:dyDescent="0.25">
      <c r="A243" s="58">
        <f t="shared" ca="1" si="102"/>
        <v>2.2811979322166174</v>
      </c>
      <c r="B243" s="58">
        <f t="shared" ca="1" si="102"/>
        <v>2.3246968062653841</v>
      </c>
      <c r="C243" s="58">
        <f t="shared" ca="1" si="102"/>
        <v>6.3087063176232325</v>
      </c>
      <c r="D243" s="58">
        <f t="shared" ca="1" si="102"/>
        <v>4.2263372076582595</v>
      </c>
      <c r="E243" s="58">
        <f t="shared" ca="1" si="102"/>
        <v>1.003164230162743</v>
      </c>
      <c r="F243" s="58">
        <f t="shared" ca="1" si="102"/>
        <v>3.2369714334785562</v>
      </c>
      <c r="G243" s="58">
        <f t="shared" ca="1" si="81"/>
        <v>8.5899042498398508</v>
      </c>
      <c r="H243" s="58">
        <f t="shared" ca="1" si="82"/>
        <v>9.7445065733534335</v>
      </c>
      <c r="I243" s="58">
        <f t="shared" ca="1" si="83"/>
        <v>6.5648324699066833</v>
      </c>
      <c r="J243" s="58">
        <f t="shared" ca="1" si="84"/>
        <v>9.7445065733534335</v>
      </c>
      <c r="K243" s="60"/>
      <c r="L243" s="8">
        <f t="shared" ca="1" si="85"/>
        <v>0</v>
      </c>
      <c r="M243" s="8">
        <f t="shared" ca="1" si="86"/>
        <v>1</v>
      </c>
      <c r="N243" s="8">
        <f t="shared" ca="1" si="87"/>
        <v>0</v>
      </c>
      <c r="P243" s="8">
        <f t="shared" ca="1" si="88"/>
        <v>1</v>
      </c>
      <c r="Q243" s="8">
        <f t="shared" ca="1" si="89"/>
        <v>0</v>
      </c>
      <c r="R243" s="8">
        <f t="shared" ca="1" si="90"/>
        <v>0</v>
      </c>
      <c r="S243" s="8">
        <f t="shared" ca="1" si="91"/>
        <v>1</v>
      </c>
      <c r="T243" s="8">
        <f t="shared" ca="1" si="92"/>
        <v>0</v>
      </c>
      <c r="U243" s="8">
        <f t="shared" ca="1" si="93"/>
        <v>1</v>
      </c>
      <c r="W243" s="58">
        <f t="shared" ca="1" si="95"/>
        <v>8.5899042498398508</v>
      </c>
      <c r="X243" s="58">
        <f t="shared" ca="1" si="95"/>
        <v>9.7445065733534335</v>
      </c>
      <c r="Y243" s="58">
        <f t="shared" ca="1" si="95"/>
        <v>6.5648324699066833</v>
      </c>
      <c r="Z243" s="58">
        <f t="shared" ca="1" si="94"/>
        <v>9.7445065733534335</v>
      </c>
      <c r="AA243" s="7" t="str">
        <f t="shared" ca="1" si="96"/>
        <v>ADF</v>
      </c>
      <c r="AB243" s="60"/>
      <c r="AC243" s="59">
        <f t="shared" ca="1" si="101"/>
        <v>1</v>
      </c>
      <c r="AD243" s="59">
        <f t="shared" ca="1" si="98"/>
        <v>0</v>
      </c>
      <c r="AE243" s="59">
        <f t="shared" ca="1" si="98"/>
        <v>0</v>
      </c>
      <c r="AF243" s="59">
        <f t="shared" ca="1" si="98"/>
        <v>1</v>
      </c>
      <c r="AG243" s="59">
        <f t="shared" ca="1" si="98"/>
        <v>0</v>
      </c>
      <c r="AH243" s="59">
        <f t="shared" ca="1" si="98"/>
        <v>1</v>
      </c>
    </row>
    <row r="244" spans="1:34" hidden="1" x14ac:dyDescent="0.25">
      <c r="A244" s="58">
        <f t="shared" ca="1" si="102"/>
        <v>4.3318823349502935</v>
      </c>
      <c r="B244" s="58">
        <f t="shared" ca="1" si="102"/>
        <v>1.3736536824911085</v>
      </c>
      <c r="C244" s="58">
        <f t="shared" ca="1" si="102"/>
        <v>4.1110442880589844</v>
      </c>
      <c r="D244" s="58">
        <f t="shared" ca="1" si="102"/>
        <v>4.1926328773048631</v>
      </c>
      <c r="E244" s="58">
        <f t="shared" ca="1" si="102"/>
        <v>1.323280364227903</v>
      </c>
      <c r="F244" s="58">
        <f t="shared" ca="1" si="102"/>
        <v>3.7442001802612115</v>
      </c>
      <c r="G244" s="58">
        <f t="shared" ca="1" si="81"/>
        <v>8.4429266230092779</v>
      </c>
      <c r="H244" s="58">
        <f t="shared" ca="1" si="82"/>
        <v>12.268715392516368</v>
      </c>
      <c r="I244" s="58">
        <f t="shared" ca="1" si="83"/>
        <v>6.441134226980223</v>
      </c>
      <c r="J244" s="58">
        <f t="shared" ca="1" si="84"/>
        <v>12.268715392516368</v>
      </c>
      <c r="K244" s="60"/>
      <c r="L244" s="8">
        <f t="shared" ca="1" si="85"/>
        <v>0</v>
      </c>
      <c r="M244" s="8">
        <f t="shared" ca="1" si="86"/>
        <v>1</v>
      </c>
      <c r="N244" s="8">
        <f t="shared" ca="1" si="87"/>
        <v>0</v>
      </c>
      <c r="P244" s="8">
        <f t="shared" ca="1" si="88"/>
        <v>1</v>
      </c>
      <c r="Q244" s="8">
        <f t="shared" ca="1" si="89"/>
        <v>0</v>
      </c>
      <c r="R244" s="8">
        <f t="shared" ca="1" si="90"/>
        <v>0</v>
      </c>
      <c r="S244" s="8">
        <f t="shared" ca="1" si="91"/>
        <v>1</v>
      </c>
      <c r="T244" s="8">
        <f t="shared" ca="1" si="92"/>
        <v>0</v>
      </c>
      <c r="U244" s="8">
        <f t="shared" ca="1" si="93"/>
        <v>1</v>
      </c>
      <c r="W244" s="58">
        <f t="shared" ca="1" si="95"/>
        <v>8.4429266230092779</v>
      </c>
      <c r="X244" s="58">
        <f t="shared" ca="1" si="95"/>
        <v>12.268715392516368</v>
      </c>
      <c r="Y244" s="58">
        <f t="shared" ca="1" si="95"/>
        <v>6.441134226980223</v>
      </c>
      <c r="Z244" s="58">
        <f t="shared" ca="1" si="94"/>
        <v>12.268715392516368</v>
      </c>
      <c r="AA244" s="7" t="str">
        <f t="shared" ca="1" si="96"/>
        <v>ADF</v>
      </c>
      <c r="AB244" s="60"/>
      <c r="AC244" s="59">
        <f t="shared" ca="1" si="101"/>
        <v>1</v>
      </c>
      <c r="AD244" s="59">
        <f t="shared" ca="1" si="98"/>
        <v>0</v>
      </c>
      <c r="AE244" s="59">
        <f t="shared" ca="1" si="98"/>
        <v>0</v>
      </c>
      <c r="AF244" s="59">
        <f t="shared" ca="1" si="98"/>
        <v>1</v>
      </c>
      <c r="AG244" s="59">
        <f t="shared" ca="1" si="98"/>
        <v>0</v>
      </c>
      <c r="AH244" s="59">
        <f t="shared" ca="1" si="98"/>
        <v>1</v>
      </c>
    </row>
    <row r="245" spans="1:34" hidden="1" x14ac:dyDescent="0.25">
      <c r="A245" s="58">
        <f t="shared" ref="A245:F254" ca="1" si="103">A$2+(A$3-A$2)*RAND()</f>
        <v>3.9020021103116096</v>
      </c>
      <c r="B245" s="58">
        <f t="shared" ca="1" si="103"/>
        <v>3.6861187733816534</v>
      </c>
      <c r="C245" s="58">
        <f t="shared" ca="1" si="103"/>
        <v>6.548053386146786</v>
      </c>
      <c r="D245" s="58">
        <f t="shared" ca="1" si="103"/>
        <v>2.6996771005000166</v>
      </c>
      <c r="E245" s="58">
        <f t="shared" ca="1" si="103"/>
        <v>2.2127716434963931</v>
      </c>
      <c r="F245" s="58">
        <f t="shared" ca="1" si="103"/>
        <v>2.267702578696511</v>
      </c>
      <c r="G245" s="58">
        <f t="shared" ca="1" si="81"/>
        <v>10.450055496458395</v>
      </c>
      <c r="H245" s="58">
        <f t="shared" ca="1" si="82"/>
        <v>8.8693817895081377</v>
      </c>
      <c r="I245" s="58">
        <f t="shared" ca="1" si="83"/>
        <v>8.1665929955745575</v>
      </c>
      <c r="J245" s="58">
        <f t="shared" ca="1" si="84"/>
        <v>10.450055496458395</v>
      </c>
      <c r="K245" s="60"/>
      <c r="L245" s="8">
        <f t="shared" ca="1" si="85"/>
        <v>1</v>
      </c>
      <c r="M245" s="8">
        <f t="shared" ca="1" si="86"/>
        <v>0</v>
      </c>
      <c r="N245" s="8">
        <f t="shared" ca="1" si="87"/>
        <v>0</v>
      </c>
      <c r="P245" s="8">
        <f t="shared" ca="1" si="88"/>
        <v>1</v>
      </c>
      <c r="Q245" s="8">
        <f t="shared" ca="1" si="89"/>
        <v>0</v>
      </c>
      <c r="R245" s="8">
        <f t="shared" ca="1" si="90"/>
        <v>1</v>
      </c>
      <c r="S245" s="8">
        <f t="shared" ca="1" si="91"/>
        <v>0</v>
      </c>
      <c r="T245" s="8">
        <f t="shared" ca="1" si="92"/>
        <v>0</v>
      </c>
      <c r="U245" s="8">
        <f t="shared" ca="1" si="93"/>
        <v>0</v>
      </c>
      <c r="W245" s="58">
        <f t="shared" ca="1" si="95"/>
        <v>10.450055496458395</v>
      </c>
      <c r="X245" s="58">
        <f t="shared" ca="1" si="95"/>
        <v>8.8693817895081377</v>
      </c>
      <c r="Y245" s="58">
        <f t="shared" ca="1" si="95"/>
        <v>8.1665929955745575</v>
      </c>
      <c r="Z245" s="58">
        <f t="shared" ca="1" si="94"/>
        <v>10.450055496458395</v>
      </c>
      <c r="AA245" s="7" t="str">
        <f t="shared" ca="1" si="96"/>
        <v>AC</v>
      </c>
      <c r="AB245" s="60"/>
      <c r="AC245" s="59">
        <f t="shared" ca="1" si="101"/>
        <v>1</v>
      </c>
      <c r="AD245" s="59">
        <f t="shared" ca="1" si="98"/>
        <v>0</v>
      </c>
      <c r="AE245" s="59">
        <f t="shared" ca="1" si="98"/>
        <v>1</v>
      </c>
      <c r="AF245" s="59">
        <f t="shared" ca="1" si="98"/>
        <v>0</v>
      </c>
      <c r="AG245" s="59">
        <f t="shared" ca="1" si="98"/>
        <v>0</v>
      </c>
      <c r="AH245" s="59">
        <f t="shared" ca="1" si="98"/>
        <v>0</v>
      </c>
    </row>
    <row r="246" spans="1:34" hidden="1" x14ac:dyDescent="0.25">
      <c r="A246" s="58">
        <f t="shared" ca="1" si="103"/>
        <v>3.7002409515541306</v>
      </c>
      <c r="B246" s="58">
        <f t="shared" ca="1" si="103"/>
        <v>2.6541287068452388</v>
      </c>
      <c r="C246" s="58">
        <f t="shared" ca="1" si="103"/>
        <v>6.2780322998938871</v>
      </c>
      <c r="D246" s="58">
        <f t="shared" ca="1" si="103"/>
        <v>3.3833205987250108</v>
      </c>
      <c r="E246" s="58">
        <f t="shared" ca="1" si="103"/>
        <v>1.0812877138265333</v>
      </c>
      <c r="F246" s="58">
        <f t="shared" ca="1" si="103"/>
        <v>2.0426785756742598</v>
      </c>
      <c r="G246" s="58">
        <f t="shared" ca="1" si="81"/>
        <v>9.9782732514480177</v>
      </c>
      <c r="H246" s="58">
        <f t="shared" ca="1" si="82"/>
        <v>9.1262401259534016</v>
      </c>
      <c r="I246" s="58">
        <f t="shared" ca="1" si="83"/>
        <v>5.7780949963460317</v>
      </c>
      <c r="J246" s="58">
        <f t="shared" ca="1" si="84"/>
        <v>9.9782732514480177</v>
      </c>
      <c r="K246" s="60"/>
      <c r="L246" s="8">
        <f t="shared" ca="1" si="85"/>
        <v>1</v>
      </c>
      <c r="M246" s="8">
        <f t="shared" ca="1" si="86"/>
        <v>0</v>
      </c>
      <c r="N246" s="8">
        <f t="shared" ca="1" si="87"/>
        <v>0</v>
      </c>
      <c r="P246" s="8">
        <f t="shared" ca="1" si="88"/>
        <v>1</v>
      </c>
      <c r="Q246" s="8">
        <f t="shared" ca="1" si="89"/>
        <v>0</v>
      </c>
      <c r="R246" s="8">
        <f t="shared" ca="1" si="90"/>
        <v>1</v>
      </c>
      <c r="S246" s="8">
        <f t="shared" ca="1" si="91"/>
        <v>0</v>
      </c>
      <c r="T246" s="8">
        <f t="shared" ca="1" si="92"/>
        <v>0</v>
      </c>
      <c r="U246" s="8">
        <f t="shared" ca="1" si="93"/>
        <v>0</v>
      </c>
      <c r="W246" s="58">
        <f t="shared" ca="1" si="95"/>
        <v>9.9782732514480177</v>
      </c>
      <c r="X246" s="58">
        <f t="shared" ca="1" si="95"/>
        <v>9.1262401259534016</v>
      </c>
      <c r="Y246" s="58">
        <f t="shared" ca="1" si="95"/>
        <v>5.7780949963460317</v>
      </c>
      <c r="Z246" s="58">
        <f t="shared" ca="1" si="94"/>
        <v>9.9782732514480177</v>
      </c>
      <c r="AA246" s="7" t="str">
        <f t="shared" ca="1" si="96"/>
        <v>AC</v>
      </c>
      <c r="AB246" s="60"/>
      <c r="AC246" s="59">
        <f t="shared" ca="1" si="101"/>
        <v>1</v>
      </c>
      <c r="AD246" s="59">
        <f t="shared" ca="1" si="98"/>
        <v>0</v>
      </c>
      <c r="AE246" s="59">
        <f t="shared" ca="1" si="98"/>
        <v>1</v>
      </c>
      <c r="AF246" s="59">
        <f t="shared" ca="1" si="98"/>
        <v>0</v>
      </c>
      <c r="AG246" s="59">
        <f t="shared" ca="1" si="98"/>
        <v>0</v>
      </c>
      <c r="AH246" s="59">
        <f t="shared" ca="1" si="98"/>
        <v>0</v>
      </c>
    </row>
    <row r="247" spans="1:34" hidden="1" x14ac:dyDescent="0.25">
      <c r="A247" s="58">
        <f t="shared" ca="1" si="103"/>
        <v>5.5407905649526707</v>
      </c>
      <c r="B247" s="58">
        <f t="shared" ca="1" si="103"/>
        <v>4.4315306536561874</v>
      </c>
      <c r="C247" s="58">
        <f t="shared" ca="1" si="103"/>
        <v>7.6743600526713189</v>
      </c>
      <c r="D247" s="58">
        <f t="shared" ca="1" si="103"/>
        <v>4.3295794111774004</v>
      </c>
      <c r="E247" s="58">
        <f t="shared" ca="1" si="103"/>
        <v>1.5290798312614335</v>
      </c>
      <c r="F247" s="58">
        <f t="shared" ca="1" si="103"/>
        <v>3.3876228198216474</v>
      </c>
      <c r="G247" s="58">
        <f t="shared" ca="1" si="81"/>
        <v>13.215150617623991</v>
      </c>
      <c r="H247" s="58">
        <f t="shared" ca="1" si="82"/>
        <v>13.257992795951719</v>
      </c>
      <c r="I247" s="58">
        <f t="shared" ca="1" si="83"/>
        <v>9.3482333047392672</v>
      </c>
      <c r="J247" s="58">
        <f t="shared" ca="1" si="84"/>
        <v>13.257992795951719</v>
      </c>
      <c r="K247" s="60"/>
      <c r="L247" s="8">
        <f t="shared" ca="1" si="85"/>
        <v>0</v>
      </c>
      <c r="M247" s="8">
        <f t="shared" ca="1" si="86"/>
        <v>1</v>
      </c>
      <c r="N247" s="8">
        <f t="shared" ca="1" si="87"/>
        <v>0</v>
      </c>
      <c r="P247" s="8">
        <f t="shared" ca="1" si="88"/>
        <v>1</v>
      </c>
      <c r="Q247" s="8">
        <f t="shared" ca="1" si="89"/>
        <v>0</v>
      </c>
      <c r="R247" s="8">
        <f t="shared" ca="1" si="90"/>
        <v>0</v>
      </c>
      <c r="S247" s="8">
        <f t="shared" ca="1" si="91"/>
        <v>1</v>
      </c>
      <c r="T247" s="8">
        <f t="shared" ca="1" si="92"/>
        <v>0</v>
      </c>
      <c r="U247" s="8">
        <f t="shared" ca="1" si="93"/>
        <v>1</v>
      </c>
      <c r="W247" s="58">
        <f t="shared" ca="1" si="95"/>
        <v>13.215150617623991</v>
      </c>
      <c r="X247" s="58">
        <f t="shared" ca="1" si="95"/>
        <v>13.257992795951719</v>
      </c>
      <c r="Y247" s="58">
        <f t="shared" ca="1" si="95"/>
        <v>9.3482333047392672</v>
      </c>
      <c r="Z247" s="58">
        <f t="shared" ca="1" si="94"/>
        <v>13.257992795951719</v>
      </c>
      <c r="AA247" s="7" t="str">
        <f t="shared" ca="1" si="96"/>
        <v>ADF</v>
      </c>
      <c r="AB247" s="60"/>
      <c r="AC247" s="59">
        <f t="shared" ca="1" si="101"/>
        <v>1</v>
      </c>
      <c r="AD247" s="59">
        <f t="shared" ca="1" si="98"/>
        <v>0</v>
      </c>
      <c r="AE247" s="59">
        <f t="shared" ca="1" si="98"/>
        <v>0</v>
      </c>
      <c r="AF247" s="59">
        <f t="shared" ca="1" si="98"/>
        <v>1</v>
      </c>
      <c r="AG247" s="59">
        <f t="shared" ca="1" si="98"/>
        <v>0</v>
      </c>
      <c r="AH247" s="59">
        <f t="shared" ca="1" si="98"/>
        <v>1</v>
      </c>
    </row>
    <row r="248" spans="1:34" hidden="1" x14ac:dyDescent="0.25">
      <c r="A248" s="58">
        <f t="shared" ca="1" si="103"/>
        <v>3.6109193874202137</v>
      </c>
      <c r="B248" s="58">
        <f t="shared" ca="1" si="103"/>
        <v>3.7001228442504548</v>
      </c>
      <c r="C248" s="58">
        <f t="shared" ca="1" si="103"/>
        <v>4.6824412669021331</v>
      </c>
      <c r="D248" s="58">
        <f t="shared" ca="1" si="103"/>
        <v>3.5751008099743586</v>
      </c>
      <c r="E248" s="58">
        <f t="shared" ca="1" si="103"/>
        <v>2.3257341308885051</v>
      </c>
      <c r="F248" s="58">
        <f t="shared" ca="1" si="103"/>
        <v>2.2342859014971812</v>
      </c>
      <c r="G248" s="58">
        <f t="shared" ca="1" si="81"/>
        <v>8.2933606543223473</v>
      </c>
      <c r="H248" s="58">
        <f t="shared" ca="1" si="82"/>
        <v>9.4203060988917535</v>
      </c>
      <c r="I248" s="58">
        <f t="shared" ca="1" si="83"/>
        <v>8.2601428766361416</v>
      </c>
      <c r="J248" s="58">
        <f t="shared" ca="1" si="84"/>
        <v>9.4203060988917535</v>
      </c>
      <c r="K248" s="60"/>
      <c r="L248" s="8">
        <f t="shared" ca="1" si="85"/>
        <v>0</v>
      </c>
      <c r="M248" s="8">
        <f t="shared" ca="1" si="86"/>
        <v>1</v>
      </c>
      <c r="N248" s="8">
        <f t="shared" ca="1" si="87"/>
        <v>0</v>
      </c>
      <c r="P248" s="8">
        <f t="shared" ca="1" si="88"/>
        <v>1</v>
      </c>
      <c r="Q248" s="8">
        <f t="shared" ca="1" si="89"/>
        <v>0</v>
      </c>
      <c r="R248" s="8">
        <f t="shared" ca="1" si="90"/>
        <v>0</v>
      </c>
      <c r="S248" s="8">
        <f t="shared" ca="1" si="91"/>
        <v>1</v>
      </c>
      <c r="T248" s="8">
        <f t="shared" ca="1" si="92"/>
        <v>0</v>
      </c>
      <c r="U248" s="8">
        <f t="shared" ca="1" si="93"/>
        <v>1</v>
      </c>
      <c r="W248" s="58">
        <f t="shared" ca="1" si="95"/>
        <v>8.2933606543223473</v>
      </c>
      <c r="X248" s="58">
        <f t="shared" ca="1" si="95"/>
        <v>9.4203060988917535</v>
      </c>
      <c r="Y248" s="58">
        <f t="shared" ca="1" si="95"/>
        <v>8.2601428766361416</v>
      </c>
      <c r="Z248" s="58">
        <f t="shared" ca="1" si="94"/>
        <v>9.4203060988917535</v>
      </c>
      <c r="AA248" s="7" t="str">
        <f t="shared" ca="1" si="96"/>
        <v>ADF</v>
      </c>
      <c r="AB248" s="60"/>
      <c r="AC248" s="59">
        <f t="shared" ca="1" si="101"/>
        <v>1</v>
      </c>
      <c r="AD248" s="59">
        <f t="shared" ca="1" si="98"/>
        <v>0</v>
      </c>
      <c r="AE248" s="59">
        <f t="shared" ca="1" si="98"/>
        <v>0</v>
      </c>
      <c r="AF248" s="59">
        <f t="shared" ca="1" si="98"/>
        <v>1</v>
      </c>
      <c r="AG248" s="59">
        <f t="shared" ca="1" si="98"/>
        <v>0</v>
      </c>
      <c r="AH248" s="59">
        <f t="shared" ca="1" si="98"/>
        <v>1</v>
      </c>
    </row>
    <row r="249" spans="1:34" hidden="1" x14ac:dyDescent="0.25">
      <c r="A249" s="58">
        <f t="shared" ca="1" si="103"/>
        <v>2.7175260991554442</v>
      </c>
      <c r="B249" s="58">
        <f t="shared" ca="1" si="103"/>
        <v>1.5930869395979461</v>
      </c>
      <c r="C249" s="58">
        <f t="shared" ca="1" si="103"/>
        <v>7.8598299176262048</v>
      </c>
      <c r="D249" s="58">
        <f t="shared" ca="1" si="103"/>
        <v>2.0802298392145357</v>
      </c>
      <c r="E249" s="58">
        <f t="shared" ca="1" si="103"/>
        <v>2.7174675547481186</v>
      </c>
      <c r="F249" s="58">
        <f t="shared" ca="1" si="103"/>
        <v>2.1709761694048684</v>
      </c>
      <c r="G249" s="58">
        <f t="shared" ca="1" si="81"/>
        <v>10.57735601678165</v>
      </c>
      <c r="H249" s="58">
        <f t="shared" ca="1" si="82"/>
        <v>6.9687321077748479</v>
      </c>
      <c r="I249" s="58">
        <f t="shared" ca="1" si="83"/>
        <v>6.4815306637509327</v>
      </c>
      <c r="J249" s="58">
        <f t="shared" ca="1" si="84"/>
        <v>10.57735601678165</v>
      </c>
      <c r="K249" s="60"/>
      <c r="L249" s="8">
        <f t="shared" ca="1" si="85"/>
        <v>1</v>
      </c>
      <c r="M249" s="8">
        <f t="shared" ca="1" si="86"/>
        <v>0</v>
      </c>
      <c r="N249" s="8">
        <f t="shared" ca="1" si="87"/>
        <v>0</v>
      </c>
      <c r="P249" s="8">
        <f t="shared" ca="1" si="88"/>
        <v>1</v>
      </c>
      <c r="Q249" s="8">
        <f t="shared" ca="1" si="89"/>
        <v>0</v>
      </c>
      <c r="R249" s="8">
        <f t="shared" ca="1" si="90"/>
        <v>1</v>
      </c>
      <c r="S249" s="8">
        <f t="shared" ca="1" si="91"/>
        <v>0</v>
      </c>
      <c r="T249" s="8">
        <f t="shared" ca="1" si="92"/>
        <v>0</v>
      </c>
      <c r="U249" s="8">
        <f t="shared" ca="1" si="93"/>
        <v>0</v>
      </c>
      <c r="W249" s="58">
        <f t="shared" ca="1" si="95"/>
        <v>10.57735601678165</v>
      </c>
      <c r="X249" s="58">
        <f t="shared" ca="1" si="95"/>
        <v>6.9687321077748479</v>
      </c>
      <c r="Y249" s="58">
        <f t="shared" ca="1" si="95"/>
        <v>6.4815306637509327</v>
      </c>
      <c r="Z249" s="58">
        <f t="shared" ca="1" si="94"/>
        <v>10.57735601678165</v>
      </c>
      <c r="AA249" s="7" t="str">
        <f t="shared" ca="1" si="96"/>
        <v>AC</v>
      </c>
      <c r="AB249" s="60"/>
      <c r="AC249" s="59">
        <f t="shared" ca="1" si="101"/>
        <v>1</v>
      </c>
      <c r="AD249" s="59">
        <f t="shared" ca="1" si="98"/>
        <v>0</v>
      </c>
      <c r="AE249" s="59">
        <f t="shared" ca="1" si="98"/>
        <v>1</v>
      </c>
      <c r="AF249" s="59">
        <f t="shared" ca="1" si="98"/>
        <v>0</v>
      </c>
      <c r="AG249" s="59">
        <f t="shared" ca="1" si="98"/>
        <v>0</v>
      </c>
      <c r="AH249" s="59">
        <f t="shared" ca="1" si="98"/>
        <v>0</v>
      </c>
    </row>
    <row r="250" spans="1:34" hidden="1" x14ac:dyDescent="0.25">
      <c r="A250" s="58">
        <f t="shared" ca="1" si="103"/>
        <v>2.396418866388617</v>
      </c>
      <c r="B250" s="58">
        <f t="shared" ca="1" si="103"/>
        <v>3.3169849121647879</v>
      </c>
      <c r="C250" s="58">
        <f t="shared" ca="1" si="103"/>
        <v>6.5875274512004394</v>
      </c>
      <c r="D250" s="58">
        <f t="shared" ca="1" si="103"/>
        <v>2.1926456248201345</v>
      </c>
      <c r="E250" s="58">
        <f t="shared" ca="1" si="103"/>
        <v>1.3658297032727331</v>
      </c>
      <c r="F250" s="58">
        <f t="shared" ca="1" si="103"/>
        <v>3.3800600193498127</v>
      </c>
      <c r="G250" s="58">
        <f t="shared" ca="1" si="81"/>
        <v>8.9839463175890568</v>
      </c>
      <c r="H250" s="58">
        <f t="shared" ca="1" si="82"/>
        <v>7.9691245105585642</v>
      </c>
      <c r="I250" s="58">
        <f t="shared" ca="1" si="83"/>
        <v>8.0628746347873346</v>
      </c>
      <c r="J250" s="58">
        <f t="shared" ca="1" si="84"/>
        <v>8.9839463175890568</v>
      </c>
      <c r="K250" s="60"/>
      <c r="L250" s="8">
        <f t="shared" ca="1" si="85"/>
        <v>1</v>
      </c>
      <c r="M250" s="8">
        <f t="shared" ca="1" si="86"/>
        <v>0</v>
      </c>
      <c r="N250" s="8">
        <f t="shared" ca="1" si="87"/>
        <v>0</v>
      </c>
      <c r="P250" s="8">
        <f t="shared" ca="1" si="88"/>
        <v>1</v>
      </c>
      <c r="Q250" s="8">
        <f t="shared" ca="1" si="89"/>
        <v>0</v>
      </c>
      <c r="R250" s="8">
        <f t="shared" ca="1" si="90"/>
        <v>1</v>
      </c>
      <c r="S250" s="8">
        <f t="shared" ca="1" si="91"/>
        <v>0</v>
      </c>
      <c r="T250" s="8">
        <f t="shared" ca="1" si="92"/>
        <v>0</v>
      </c>
      <c r="U250" s="8">
        <f t="shared" ca="1" si="93"/>
        <v>0</v>
      </c>
      <c r="W250" s="58">
        <f t="shared" ca="1" si="95"/>
        <v>8.9839463175890568</v>
      </c>
      <c r="X250" s="58">
        <f t="shared" ca="1" si="95"/>
        <v>7.9691245105585642</v>
      </c>
      <c r="Y250" s="58">
        <f t="shared" ca="1" si="95"/>
        <v>8.0628746347873346</v>
      </c>
      <c r="Z250" s="58">
        <f t="shared" ca="1" si="94"/>
        <v>8.9839463175890568</v>
      </c>
      <c r="AA250" s="7" t="str">
        <f t="shared" ca="1" si="96"/>
        <v>AC</v>
      </c>
      <c r="AB250" s="60"/>
      <c r="AC250" s="59">
        <f t="shared" ca="1" si="101"/>
        <v>1</v>
      </c>
      <c r="AD250" s="59">
        <f t="shared" ca="1" si="98"/>
        <v>0</v>
      </c>
      <c r="AE250" s="59">
        <f t="shared" ca="1" si="98"/>
        <v>1</v>
      </c>
      <c r="AF250" s="59">
        <f t="shared" ca="1" si="98"/>
        <v>0</v>
      </c>
      <c r="AG250" s="59">
        <f t="shared" ca="1" si="98"/>
        <v>0</v>
      </c>
      <c r="AH250" s="59">
        <f t="shared" ca="1" si="98"/>
        <v>0</v>
      </c>
    </row>
    <row r="251" spans="1:34" hidden="1" x14ac:dyDescent="0.25">
      <c r="A251" s="58">
        <f t="shared" ca="1" si="103"/>
        <v>3.7176556556972029</v>
      </c>
      <c r="B251" s="58">
        <f t="shared" ca="1" si="103"/>
        <v>2.5230463597245287</v>
      </c>
      <c r="C251" s="58">
        <f t="shared" ca="1" si="103"/>
        <v>7.7387095182164316</v>
      </c>
      <c r="D251" s="58">
        <f t="shared" ca="1" si="103"/>
        <v>2.6740751838968024</v>
      </c>
      <c r="E251" s="58">
        <f t="shared" ca="1" si="103"/>
        <v>2.5612130741334962</v>
      </c>
      <c r="F251" s="58">
        <f t="shared" ca="1" si="103"/>
        <v>3.1412687339721046</v>
      </c>
      <c r="G251" s="58">
        <f t="shared" ca="1" si="81"/>
        <v>11.456365173913635</v>
      </c>
      <c r="H251" s="58">
        <f t="shared" ca="1" si="82"/>
        <v>9.5329995735661104</v>
      </c>
      <c r="I251" s="58">
        <f t="shared" ca="1" si="83"/>
        <v>8.2255281678301291</v>
      </c>
      <c r="J251" s="58">
        <f t="shared" ca="1" si="84"/>
        <v>11.456365173913635</v>
      </c>
      <c r="K251" s="60"/>
      <c r="L251" s="8">
        <f t="shared" ca="1" si="85"/>
        <v>1</v>
      </c>
      <c r="M251" s="8">
        <f t="shared" ca="1" si="86"/>
        <v>0</v>
      </c>
      <c r="N251" s="8">
        <f t="shared" ca="1" si="87"/>
        <v>0</v>
      </c>
      <c r="P251" s="8">
        <f t="shared" ca="1" si="88"/>
        <v>1</v>
      </c>
      <c r="Q251" s="8">
        <f t="shared" ca="1" si="89"/>
        <v>0</v>
      </c>
      <c r="R251" s="8">
        <f t="shared" ca="1" si="90"/>
        <v>1</v>
      </c>
      <c r="S251" s="8">
        <f t="shared" ca="1" si="91"/>
        <v>0</v>
      </c>
      <c r="T251" s="8">
        <f t="shared" ca="1" si="92"/>
        <v>0</v>
      </c>
      <c r="U251" s="8">
        <f t="shared" ca="1" si="93"/>
        <v>0</v>
      </c>
      <c r="W251" s="58">
        <f t="shared" ca="1" si="95"/>
        <v>11.456365173913635</v>
      </c>
      <c r="X251" s="58">
        <f t="shared" ca="1" si="95"/>
        <v>9.5329995735661104</v>
      </c>
      <c r="Y251" s="58">
        <f t="shared" ca="1" si="95"/>
        <v>8.2255281678301291</v>
      </c>
      <c r="Z251" s="58">
        <f t="shared" ca="1" si="94"/>
        <v>11.456365173913635</v>
      </c>
      <c r="AA251" s="7" t="str">
        <f t="shared" ca="1" si="96"/>
        <v>AC</v>
      </c>
      <c r="AB251" s="60"/>
      <c r="AC251" s="59">
        <f t="shared" ca="1" si="101"/>
        <v>1</v>
      </c>
      <c r="AD251" s="59">
        <f t="shared" ca="1" si="98"/>
        <v>0</v>
      </c>
      <c r="AE251" s="59">
        <f t="shared" ca="1" si="98"/>
        <v>1</v>
      </c>
      <c r="AF251" s="59">
        <f t="shared" ca="1" si="98"/>
        <v>0</v>
      </c>
      <c r="AG251" s="59">
        <f t="shared" ca="1" si="98"/>
        <v>0</v>
      </c>
      <c r="AH251" s="59">
        <f t="shared" ca="1" si="98"/>
        <v>0</v>
      </c>
    </row>
    <row r="252" spans="1:34" hidden="1" x14ac:dyDescent="0.25">
      <c r="A252" s="58">
        <f t="shared" ca="1" si="103"/>
        <v>2.2972146808344269</v>
      </c>
      <c r="B252" s="58">
        <f t="shared" ca="1" si="103"/>
        <v>4.1560231950646553</v>
      </c>
      <c r="C252" s="58">
        <f t="shared" ca="1" si="103"/>
        <v>5.3573844744892334</v>
      </c>
      <c r="D252" s="58">
        <f t="shared" ca="1" si="103"/>
        <v>4.591267697365975</v>
      </c>
      <c r="E252" s="58">
        <f t="shared" ca="1" si="103"/>
        <v>1.7223263359750904</v>
      </c>
      <c r="F252" s="58">
        <f t="shared" ca="1" si="103"/>
        <v>3.5920615832141563</v>
      </c>
      <c r="G252" s="58">
        <f t="shared" ca="1" si="81"/>
        <v>7.6545991553236608</v>
      </c>
      <c r="H252" s="58">
        <f t="shared" ca="1" si="82"/>
        <v>10.480543961414558</v>
      </c>
      <c r="I252" s="58">
        <f t="shared" ca="1" si="83"/>
        <v>9.4704111142539027</v>
      </c>
      <c r="J252" s="58">
        <f t="shared" ca="1" si="84"/>
        <v>10.480543961414558</v>
      </c>
      <c r="K252" s="60"/>
      <c r="L252" s="8">
        <f t="shared" ca="1" si="85"/>
        <v>0</v>
      </c>
      <c r="M252" s="8">
        <f t="shared" ca="1" si="86"/>
        <v>1</v>
      </c>
      <c r="N252" s="8">
        <f t="shared" ca="1" si="87"/>
        <v>0</v>
      </c>
      <c r="P252" s="8">
        <f t="shared" ca="1" si="88"/>
        <v>1</v>
      </c>
      <c r="Q252" s="8">
        <f t="shared" ca="1" si="89"/>
        <v>0</v>
      </c>
      <c r="R252" s="8">
        <f t="shared" ca="1" si="90"/>
        <v>0</v>
      </c>
      <c r="S252" s="8">
        <f t="shared" ca="1" si="91"/>
        <v>1</v>
      </c>
      <c r="T252" s="8">
        <f t="shared" ca="1" si="92"/>
        <v>0</v>
      </c>
      <c r="U252" s="8">
        <f t="shared" ca="1" si="93"/>
        <v>1</v>
      </c>
      <c r="W252" s="58">
        <f t="shared" ca="1" si="95"/>
        <v>7.6545991553236608</v>
      </c>
      <c r="X252" s="58">
        <f t="shared" ca="1" si="95"/>
        <v>10.480543961414558</v>
      </c>
      <c r="Y252" s="58">
        <f t="shared" ca="1" si="95"/>
        <v>9.4704111142539027</v>
      </c>
      <c r="Z252" s="58">
        <f t="shared" ca="1" si="94"/>
        <v>10.480543961414558</v>
      </c>
      <c r="AA252" s="7" t="str">
        <f t="shared" ca="1" si="96"/>
        <v>ADF</v>
      </c>
      <c r="AB252" s="60"/>
      <c r="AC252" s="59">
        <f t="shared" ca="1" si="101"/>
        <v>1</v>
      </c>
      <c r="AD252" s="59">
        <f t="shared" ca="1" si="98"/>
        <v>0</v>
      </c>
      <c r="AE252" s="59">
        <f t="shared" ca="1" si="98"/>
        <v>0</v>
      </c>
      <c r="AF252" s="59">
        <f t="shared" ca="1" si="98"/>
        <v>1</v>
      </c>
      <c r="AG252" s="59">
        <f t="shared" ca="1" si="98"/>
        <v>0</v>
      </c>
      <c r="AH252" s="59">
        <f t="shared" ca="1" si="98"/>
        <v>1</v>
      </c>
    </row>
    <row r="253" spans="1:34" hidden="1" x14ac:dyDescent="0.25">
      <c r="A253" s="58">
        <f t="shared" ca="1" si="103"/>
        <v>2.5856504596173804</v>
      </c>
      <c r="B253" s="58">
        <f t="shared" ca="1" si="103"/>
        <v>2.4463575338389996</v>
      </c>
      <c r="C253" s="58">
        <f t="shared" ca="1" si="103"/>
        <v>7.1329989853777045</v>
      </c>
      <c r="D253" s="58">
        <f t="shared" ca="1" si="103"/>
        <v>2.3575394737025022</v>
      </c>
      <c r="E253" s="58">
        <f t="shared" ca="1" si="103"/>
        <v>1.5007528775797143</v>
      </c>
      <c r="F253" s="58">
        <f t="shared" ca="1" si="103"/>
        <v>2.5446882930596599</v>
      </c>
      <c r="G253" s="58">
        <f t="shared" ca="1" si="81"/>
        <v>9.7186494449950853</v>
      </c>
      <c r="H253" s="58">
        <f t="shared" ca="1" si="82"/>
        <v>7.487878226379542</v>
      </c>
      <c r="I253" s="58">
        <f t="shared" ca="1" si="83"/>
        <v>6.4917987044783736</v>
      </c>
      <c r="J253" s="58">
        <f t="shared" ca="1" si="84"/>
        <v>9.7186494449950853</v>
      </c>
      <c r="K253" s="60"/>
      <c r="L253" s="8">
        <f t="shared" ca="1" si="85"/>
        <v>1</v>
      </c>
      <c r="M253" s="8">
        <f t="shared" ca="1" si="86"/>
        <v>0</v>
      </c>
      <c r="N253" s="8">
        <f t="shared" ca="1" si="87"/>
        <v>0</v>
      </c>
      <c r="P253" s="8">
        <f t="shared" ca="1" si="88"/>
        <v>1</v>
      </c>
      <c r="Q253" s="8">
        <f t="shared" ca="1" si="89"/>
        <v>0</v>
      </c>
      <c r="R253" s="8">
        <f t="shared" ca="1" si="90"/>
        <v>1</v>
      </c>
      <c r="S253" s="8">
        <f t="shared" ca="1" si="91"/>
        <v>0</v>
      </c>
      <c r="T253" s="8">
        <f t="shared" ca="1" si="92"/>
        <v>0</v>
      </c>
      <c r="U253" s="8">
        <f t="shared" ca="1" si="93"/>
        <v>0</v>
      </c>
      <c r="W253" s="58">
        <f t="shared" ca="1" si="95"/>
        <v>9.7186494449950853</v>
      </c>
      <c r="X253" s="58">
        <f t="shared" ca="1" si="95"/>
        <v>7.487878226379542</v>
      </c>
      <c r="Y253" s="58">
        <f t="shared" ca="1" si="95"/>
        <v>6.4917987044783736</v>
      </c>
      <c r="Z253" s="58">
        <f t="shared" ca="1" si="94"/>
        <v>9.7186494449950853</v>
      </c>
      <c r="AA253" s="7" t="str">
        <f t="shared" ca="1" si="96"/>
        <v>AC</v>
      </c>
      <c r="AB253" s="60"/>
      <c r="AC253" s="59">
        <f t="shared" ca="1" si="101"/>
        <v>1</v>
      </c>
      <c r="AD253" s="59">
        <f t="shared" ca="1" si="98"/>
        <v>0</v>
      </c>
      <c r="AE253" s="59">
        <f t="shared" ca="1" si="98"/>
        <v>1</v>
      </c>
      <c r="AF253" s="59">
        <f t="shared" ca="1" si="98"/>
        <v>0</v>
      </c>
      <c r="AG253" s="59">
        <f t="shared" ca="1" si="98"/>
        <v>0</v>
      </c>
      <c r="AH253" s="59">
        <f t="shared" ca="1" si="98"/>
        <v>0</v>
      </c>
    </row>
    <row r="254" spans="1:34" hidden="1" x14ac:dyDescent="0.25">
      <c r="A254" s="58">
        <f t="shared" ca="1" si="103"/>
        <v>3.4803741807687358</v>
      </c>
      <c r="B254" s="58">
        <f t="shared" ca="1" si="103"/>
        <v>3.4334467621852207</v>
      </c>
      <c r="C254" s="58">
        <f t="shared" ca="1" si="103"/>
        <v>5.3698778869937289</v>
      </c>
      <c r="D254" s="58">
        <f t="shared" ca="1" si="103"/>
        <v>2.3344725925730931</v>
      </c>
      <c r="E254" s="58">
        <f t="shared" ca="1" si="103"/>
        <v>2.6619192480485356</v>
      </c>
      <c r="F254" s="58">
        <f t="shared" ca="1" si="103"/>
        <v>3.4637987082214403</v>
      </c>
      <c r="G254" s="58">
        <f t="shared" ca="1" si="81"/>
        <v>8.8502520677624652</v>
      </c>
      <c r="H254" s="58">
        <f t="shared" ca="1" si="82"/>
        <v>9.2786454815632702</v>
      </c>
      <c r="I254" s="58">
        <f t="shared" ca="1" si="83"/>
        <v>9.5591647184551967</v>
      </c>
      <c r="J254" s="58">
        <f t="shared" ca="1" si="84"/>
        <v>9.5591647184551967</v>
      </c>
      <c r="K254" s="60"/>
      <c r="L254" s="8">
        <f t="shared" ca="1" si="85"/>
        <v>0</v>
      </c>
      <c r="M254" s="8">
        <f t="shared" ca="1" si="86"/>
        <v>0</v>
      </c>
      <c r="N254" s="8">
        <f t="shared" ca="1" si="87"/>
        <v>1</v>
      </c>
      <c r="P254" s="8">
        <f t="shared" ca="1" si="88"/>
        <v>0</v>
      </c>
      <c r="Q254" s="8">
        <f t="shared" ca="1" si="89"/>
        <v>1</v>
      </c>
      <c r="R254" s="8">
        <f t="shared" ca="1" si="90"/>
        <v>0</v>
      </c>
      <c r="S254" s="8">
        <f t="shared" ca="1" si="91"/>
        <v>0</v>
      </c>
      <c r="T254" s="8">
        <f t="shared" ca="1" si="92"/>
        <v>1</v>
      </c>
      <c r="U254" s="8">
        <f t="shared" ca="1" si="93"/>
        <v>1</v>
      </c>
      <c r="W254" s="58">
        <f t="shared" ca="1" si="95"/>
        <v>8.8502520677624652</v>
      </c>
      <c r="X254" s="58">
        <f t="shared" ca="1" si="95"/>
        <v>9.2786454815632702</v>
      </c>
      <c r="Y254" s="58">
        <f t="shared" ca="1" si="95"/>
        <v>9.5591647184551967</v>
      </c>
      <c r="Z254" s="58">
        <f t="shared" ca="1" si="94"/>
        <v>9.5591647184551967</v>
      </c>
      <c r="AA254" s="7" t="str">
        <f t="shared" ca="1" si="96"/>
        <v>BEF</v>
      </c>
      <c r="AB254" s="60"/>
      <c r="AC254" s="59">
        <f t="shared" ca="1" si="101"/>
        <v>0</v>
      </c>
      <c r="AD254" s="59">
        <f t="shared" ca="1" si="98"/>
        <v>1</v>
      </c>
      <c r="AE254" s="59">
        <f t="shared" ca="1" si="98"/>
        <v>0</v>
      </c>
      <c r="AF254" s="59">
        <f t="shared" ca="1" si="98"/>
        <v>0</v>
      </c>
      <c r="AG254" s="59">
        <f t="shared" ca="1" si="98"/>
        <v>1</v>
      </c>
      <c r="AH254" s="59">
        <f t="shared" ca="1" si="98"/>
        <v>1</v>
      </c>
    </row>
    <row r="255" spans="1:34" hidden="1" x14ac:dyDescent="0.25">
      <c r="A255" s="58">
        <f t="shared" ref="A255:F264" ca="1" si="104">A$2+(A$3-A$2)*RAND()</f>
        <v>2.2528038531336718</v>
      </c>
      <c r="B255" s="58">
        <f t="shared" ca="1" si="104"/>
        <v>4.0581458099163434</v>
      </c>
      <c r="C255" s="58">
        <f t="shared" ca="1" si="104"/>
        <v>5.1397643522846845</v>
      </c>
      <c r="D255" s="58">
        <f t="shared" ca="1" si="104"/>
        <v>5.817176779893229</v>
      </c>
      <c r="E255" s="58">
        <f t="shared" ca="1" si="104"/>
        <v>2.9407612375557965</v>
      </c>
      <c r="F255" s="58">
        <f t="shared" ca="1" si="104"/>
        <v>3.2793282631558864</v>
      </c>
      <c r="G255" s="58">
        <f t="shared" ca="1" si="81"/>
        <v>7.3925682054183568</v>
      </c>
      <c r="H255" s="58">
        <f t="shared" ca="1" si="82"/>
        <v>11.349308896182787</v>
      </c>
      <c r="I255" s="58">
        <f t="shared" ca="1" si="83"/>
        <v>10.278235310628027</v>
      </c>
      <c r="J255" s="58">
        <f t="shared" ca="1" si="84"/>
        <v>11.349308896182787</v>
      </c>
      <c r="K255" s="60"/>
      <c r="L255" s="8">
        <f t="shared" ca="1" si="85"/>
        <v>0</v>
      </c>
      <c r="M255" s="8">
        <f t="shared" ca="1" si="86"/>
        <v>1</v>
      </c>
      <c r="N255" s="8">
        <f t="shared" ca="1" si="87"/>
        <v>0</v>
      </c>
      <c r="P255" s="8">
        <f t="shared" ca="1" si="88"/>
        <v>1</v>
      </c>
      <c r="Q255" s="8">
        <f t="shared" ca="1" si="89"/>
        <v>0</v>
      </c>
      <c r="R255" s="8">
        <f t="shared" ca="1" si="90"/>
        <v>0</v>
      </c>
      <c r="S255" s="8">
        <f t="shared" ca="1" si="91"/>
        <v>1</v>
      </c>
      <c r="T255" s="8">
        <f t="shared" ca="1" si="92"/>
        <v>0</v>
      </c>
      <c r="U255" s="8">
        <f t="shared" ca="1" si="93"/>
        <v>1</v>
      </c>
      <c r="W255" s="58">
        <f t="shared" ca="1" si="95"/>
        <v>7.3925682054183568</v>
      </c>
      <c r="X255" s="58">
        <f t="shared" ca="1" si="95"/>
        <v>11.349308896182787</v>
      </c>
      <c r="Y255" s="58">
        <f t="shared" ca="1" si="95"/>
        <v>10.278235310628027</v>
      </c>
      <c r="Z255" s="58">
        <f t="shared" ca="1" si="94"/>
        <v>11.349308896182787</v>
      </c>
      <c r="AA255" s="7" t="str">
        <f t="shared" ca="1" si="96"/>
        <v>ADF</v>
      </c>
      <c r="AB255" s="60"/>
      <c r="AC255" s="59">
        <f t="shared" ca="1" si="101"/>
        <v>1</v>
      </c>
      <c r="AD255" s="59">
        <f t="shared" ca="1" si="98"/>
        <v>0</v>
      </c>
      <c r="AE255" s="59">
        <f t="shared" ca="1" si="98"/>
        <v>0</v>
      </c>
      <c r="AF255" s="59">
        <f t="shared" ca="1" si="98"/>
        <v>1</v>
      </c>
      <c r="AG255" s="59">
        <f t="shared" ca="1" si="98"/>
        <v>0</v>
      </c>
      <c r="AH255" s="59">
        <f t="shared" ca="1" si="98"/>
        <v>1</v>
      </c>
    </row>
    <row r="256" spans="1:34" hidden="1" x14ac:dyDescent="0.25">
      <c r="A256" s="58">
        <f t="shared" ca="1" si="104"/>
        <v>3.6802395878301106</v>
      </c>
      <c r="B256" s="58">
        <f t="shared" ca="1" si="104"/>
        <v>2.9158649458461281</v>
      </c>
      <c r="C256" s="58">
        <f t="shared" ca="1" si="104"/>
        <v>6.4464215463282848</v>
      </c>
      <c r="D256" s="58">
        <f t="shared" ca="1" si="104"/>
        <v>3.9803792406019576</v>
      </c>
      <c r="E256" s="58">
        <f t="shared" ca="1" si="104"/>
        <v>1.8597830123719805</v>
      </c>
      <c r="F256" s="58">
        <f t="shared" ca="1" si="104"/>
        <v>3.7657190678256409</v>
      </c>
      <c r="G256" s="58">
        <f t="shared" ca="1" si="81"/>
        <v>10.126661134158395</v>
      </c>
      <c r="H256" s="58">
        <f t="shared" ca="1" si="82"/>
        <v>11.42633789625771</v>
      </c>
      <c r="I256" s="58">
        <f t="shared" ca="1" si="83"/>
        <v>8.5413670260437495</v>
      </c>
      <c r="J256" s="58">
        <f t="shared" ca="1" si="84"/>
        <v>11.42633789625771</v>
      </c>
      <c r="K256" s="60"/>
      <c r="L256" s="8">
        <f t="shared" ca="1" si="85"/>
        <v>0</v>
      </c>
      <c r="M256" s="8">
        <f t="shared" ca="1" si="86"/>
        <v>1</v>
      </c>
      <c r="N256" s="8">
        <f t="shared" ca="1" si="87"/>
        <v>0</v>
      </c>
      <c r="P256" s="8">
        <f t="shared" ca="1" si="88"/>
        <v>1</v>
      </c>
      <c r="Q256" s="8">
        <f t="shared" ca="1" si="89"/>
        <v>0</v>
      </c>
      <c r="R256" s="8">
        <f t="shared" ca="1" si="90"/>
        <v>0</v>
      </c>
      <c r="S256" s="8">
        <f t="shared" ca="1" si="91"/>
        <v>1</v>
      </c>
      <c r="T256" s="8">
        <f t="shared" ca="1" si="92"/>
        <v>0</v>
      </c>
      <c r="U256" s="8">
        <f t="shared" ca="1" si="93"/>
        <v>1</v>
      </c>
      <c r="W256" s="58">
        <f t="shared" ca="1" si="95"/>
        <v>10.126661134158395</v>
      </c>
      <c r="X256" s="58">
        <f t="shared" ca="1" si="95"/>
        <v>11.42633789625771</v>
      </c>
      <c r="Y256" s="58">
        <f t="shared" ca="1" si="95"/>
        <v>8.5413670260437495</v>
      </c>
      <c r="Z256" s="58">
        <f t="shared" ca="1" si="94"/>
        <v>11.42633789625771</v>
      </c>
      <c r="AA256" s="7" t="str">
        <f t="shared" ca="1" si="96"/>
        <v>ADF</v>
      </c>
      <c r="AB256" s="60"/>
      <c r="AC256" s="59">
        <f t="shared" ca="1" si="101"/>
        <v>1</v>
      </c>
      <c r="AD256" s="59">
        <f t="shared" ca="1" si="98"/>
        <v>0</v>
      </c>
      <c r="AE256" s="59">
        <f t="shared" ca="1" si="98"/>
        <v>0</v>
      </c>
      <c r="AF256" s="59">
        <f t="shared" ref="AD256:AH307" ca="1" si="105">IFERROR(FIND(AF$4,$AA256)/FIND(AF$4,$AA256),0)</f>
        <v>1</v>
      </c>
      <c r="AG256" s="59">
        <f t="shared" ca="1" si="105"/>
        <v>0</v>
      </c>
      <c r="AH256" s="59">
        <f t="shared" ca="1" si="105"/>
        <v>1</v>
      </c>
    </row>
    <row r="257" spans="1:34" hidden="1" x14ac:dyDescent="0.25">
      <c r="A257" s="58">
        <f t="shared" ca="1" si="104"/>
        <v>4.5764699811609288</v>
      </c>
      <c r="B257" s="58">
        <f t="shared" ca="1" si="104"/>
        <v>2.4749237846184067</v>
      </c>
      <c r="C257" s="58">
        <f t="shared" ca="1" si="104"/>
        <v>5.5396480448464267</v>
      </c>
      <c r="D257" s="58">
        <f t="shared" ca="1" si="104"/>
        <v>3.3642944069618874</v>
      </c>
      <c r="E257" s="58">
        <f t="shared" ca="1" si="104"/>
        <v>2.0639430593774293</v>
      </c>
      <c r="F257" s="58">
        <f t="shared" ca="1" si="104"/>
        <v>2.0978905222749051</v>
      </c>
      <c r="G257" s="58">
        <f t="shared" ca="1" si="81"/>
        <v>10.116118026007356</v>
      </c>
      <c r="H257" s="58">
        <f t="shared" ca="1" si="82"/>
        <v>10.038654910397721</v>
      </c>
      <c r="I257" s="58">
        <f t="shared" ca="1" si="83"/>
        <v>6.6367573662707411</v>
      </c>
      <c r="J257" s="58">
        <f t="shared" ca="1" si="84"/>
        <v>10.116118026007356</v>
      </c>
      <c r="K257" s="60"/>
      <c r="L257" s="8">
        <f t="shared" ca="1" si="85"/>
        <v>1</v>
      </c>
      <c r="M257" s="8">
        <f t="shared" ca="1" si="86"/>
        <v>0</v>
      </c>
      <c r="N257" s="8">
        <f t="shared" ca="1" si="87"/>
        <v>0</v>
      </c>
      <c r="P257" s="8">
        <f t="shared" ca="1" si="88"/>
        <v>1</v>
      </c>
      <c r="Q257" s="8">
        <f t="shared" ca="1" si="89"/>
        <v>0</v>
      </c>
      <c r="R257" s="8">
        <f t="shared" ca="1" si="90"/>
        <v>1</v>
      </c>
      <c r="S257" s="8">
        <f t="shared" ca="1" si="91"/>
        <v>0</v>
      </c>
      <c r="T257" s="8">
        <f t="shared" ca="1" si="92"/>
        <v>0</v>
      </c>
      <c r="U257" s="8">
        <f t="shared" ca="1" si="93"/>
        <v>0</v>
      </c>
      <c r="W257" s="58">
        <f t="shared" ca="1" si="95"/>
        <v>10.116118026007356</v>
      </c>
      <c r="X257" s="58">
        <f t="shared" ca="1" si="95"/>
        <v>10.038654910397721</v>
      </c>
      <c r="Y257" s="58">
        <f t="shared" ca="1" si="95"/>
        <v>6.6367573662707411</v>
      </c>
      <c r="Z257" s="58">
        <f t="shared" ca="1" si="94"/>
        <v>10.116118026007356</v>
      </c>
      <c r="AA257" s="7" t="str">
        <f t="shared" ca="1" si="96"/>
        <v>AC</v>
      </c>
      <c r="AB257" s="60"/>
      <c r="AC257" s="59">
        <f t="shared" ca="1" si="101"/>
        <v>1</v>
      </c>
      <c r="AD257" s="59">
        <f t="shared" ca="1" si="105"/>
        <v>0</v>
      </c>
      <c r="AE257" s="59">
        <f t="shared" ca="1" si="105"/>
        <v>1</v>
      </c>
      <c r="AF257" s="59">
        <f t="shared" ca="1" si="105"/>
        <v>0</v>
      </c>
      <c r="AG257" s="59">
        <f t="shared" ca="1" si="105"/>
        <v>0</v>
      </c>
      <c r="AH257" s="59">
        <f t="shared" ca="1" si="105"/>
        <v>0</v>
      </c>
    </row>
    <row r="258" spans="1:34" hidden="1" x14ac:dyDescent="0.25">
      <c r="A258" s="58">
        <f t="shared" ca="1" si="104"/>
        <v>3.5268358582706485</v>
      </c>
      <c r="B258" s="58">
        <f t="shared" ca="1" si="104"/>
        <v>3.5242947757570304</v>
      </c>
      <c r="C258" s="58">
        <f t="shared" ca="1" si="104"/>
        <v>5.3094535287385254</v>
      </c>
      <c r="D258" s="58">
        <f t="shared" ca="1" si="104"/>
        <v>5.9448148030051016</v>
      </c>
      <c r="E258" s="58">
        <f t="shared" ca="1" si="104"/>
        <v>1.9178943840795035</v>
      </c>
      <c r="F258" s="58">
        <f t="shared" ca="1" si="104"/>
        <v>3.1917598522307542</v>
      </c>
      <c r="G258" s="58">
        <f t="shared" ca="1" si="81"/>
        <v>8.8362893870091739</v>
      </c>
      <c r="H258" s="58">
        <f t="shared" ca="1" si="82"/>
        <v>12.663410513506504</v>
      </c>
      <c r="I258" s="58">
        <f t="shared" ca="1" si="83"/>
        <v>8.6339490120672888</v>
      </c>
      <c r="J258" s="58">
        <f t="shared" ca="1" si="84"/>
        <v>12.663410513506504</v>
      </c>
      <c r="K258" s="60"/>
      <c r="L258" s="8">
        <f t="shared" ca="1" si="85"/>
        <v>0</v>
      </c>
      <c r="M258" s="8">
        <f t="shared" ca="1" si="86"/>
        <v>1</v>
      </c>
      <c r="N258" s="8">
        <f t="shared" ca="1" si="87"/>
        <v>0</v>
      </c>
      <c r="P258" s="8">
        <f t="shared" ca="1" si="88"/>
        <v>1</v>
      </c>
      <c r="Q258" s="8">
        <f t="shared" ca="1" si="89"/>
        <v>0</v>
      </c>
      <c r="R258" s="8">
        <f t="shared" ca="1" si="90"/>
        <v>0</v>
      </c>
      <c r="S258" s="8">
        <f t="shared" ca="1" si="91"/>
        <v>1</v>
      </c>
      <c r="T258" s="8">
        <f t="shared" ca="1" si="92"/>
        <v>0</v>
      </c>
      <c r="U258" s="8">
        <f t="shared" ca="1" si="93"/>
        <v>1</v>
      </c>
      <c r="W258" s="58">
        <f t="shared" ca="1" si="95"/>
        <v>8.8362893870091739</v>
      </c>
      <c r="X258" s="58">
        <f t="shared" ca="1" si="95"/>
        <v>12.663410513506504</v>
      </c>
      <c r="Y258" s="58">
        <f t="shared" ca="1" si="95"/>
        <v>8.6339490120672888</v>
      </c>
      <c r="Z258" s="58">
        <f t="shared" ca="1" si="94"/>
        <v>12.663410513506504</v>
      </c>
      <c r="AA258" s="7" t="str">
        <f t="shared" ca="1" si="96"/>
        <v>ADF</v>
      </c>
      <c r="AB258" s="60"/>
      <c r="AC258" s="59">
        <f t="shared" ca="1" si="101"/>
        <v>1</v>
      </c>
      <c r="AD258" s="59">
        <f t="shared" ca="1" si="105"/>
        <v>0</v>
      </c>
      <c r="AE258" s="59">
        <f t="shared" ca="1" si="105"/>
        <v>0</v>
      </c>
      <c r="AF258" s="59">
        <f t="shared" ca="1" si="105"/>
        <v>1</v>
      </c>
      <c r="AG258" s="59">
        <f t="shared" ca="1" si="105"/>
        <v>0</v>
      </c>
      <c r="AH258" s="59">
        <f t="shared" ca="1" si="105"/>
        <v>1</v>
      </c>
    </row>
    <row r="259" spans="1:34" hidden="1" x14ac:dyDescent="0.25">
      <c r="A259" s="58">
        <f t="shared" ca="1" si="104"/>
        <v>3.9593458128723951</v>
      </c>
      <c r="B259" s="58">
        <f t="shared" ca="1" si="104"/>
        <v>4.6366680155374524</v>
      </c>
      <c r="C259" s="58">
        <f t="shared" ca="1" si="104"/>
        <v>5.7281304036318819</v>
      </c>
      <c r="D259" s="58">
        <f t="shared" ca="1" si="104"/>
        <v>4.4027399983950364</v>
      </c>
      <c r="E259" s="58">
        <f t="shared" ca="1" si="104"/>
        <v>1.848736238951127</v>
      </c>
      <c r="F259" s="58">
        <f t="shared" ca="1" si="104"/>
        <v>2.1522145404042323</v>
      </c>
      <c r="G259" s="58">
        <f t="shared" ca="1" si="81"/>
        <v>9.687476216504276</v>
      </c>
      <c r="H259" s="58">
        <f t="shared" ca="1" si="82"/>
        <v>10.514300351671663</v>
      </c>
      <c r="I259" s="58">
        <f t="shared" ca="1" si="83"/>
        <v>8.6376187948928127</v>
      </c>
      <c r="J259" s="58">
        <f t="shared" ca="1" si="84"/>
        <v>10.514300351671663</v>
      </c>
      <c r="K259" s="60"/>
      <c r="L259" s="8">
        <f t="shared" ca="1" si="85"/>
        <v>0</v>
      </c>
      <c r="M259" s="8">
        <f t="shared" ca="1" si="86"/>
        <v>1</v>
      </c>
      <c r="N259" s="8">
        <f t="shared" ca="1" si="87"/>
        <v>0</v>
      </c>
      <c r="P259" s="8">
        <f t="shared" ca="1" si="88"/>
        <v>1</v>
      </c>
      <c r="Q259" s="8">
        <f t="shared" ca="1" si="89"/>
        <v>0</v>
      </c>
      <c r="R259" s="8">
        <f t="shared" ca="1" si="90"/>
        <v>0</v>
      </c>
      <c r="S259" s="8">
        <f t="shared" ca="1" si="91"/>
        <v>1</v>
      </c>
      <c r="T259" s="8">
        <f t="shared" ca="1" si="92"/>
        <v>0</v>
      </c>
      <c r="U259" s="8">
        <f t="shared" ca="1" si="93"/>
        <v>1</v>
      </c>
      <c r="W259" s="58">
        <f t="shared" ca="1" si="95"/>
        <v>9.687476216504276</v>
      </c>
      <c r="X259" s="58">
        <f t="shared" ca="1" si="95"/>
        <v>10.514300351671663</v>
      </c>
      <c r="Y259" s="58">
        <f t="shared" ca="1" si="95"/>
        <v>8.6376187948928127</v>
      </c>
      <c r="Z259" s="58">
        <f t="shared" ca="1" si="94"/>
        <v>10.514300351671663</v>
      </c>
      <c r="AA259" s="7" t="str">
        <f t="shared" ca="1" si="96"/>
        <v>ADF</v>
      </c>
      <c r="AB259" s="60"/>
      <c r="AC259" s="59">
        <f t="shared" ca="1" si="101"/>
        <v>1</v>
      </c>
      <c r="AD259" s="59">
        <f t="shared" ca="1" si="105"/>
        <v>0</v>
      </c>
      <c r="AE259" s="59">
        <f t="shared" ca="1" si="105"/>
        <v>0</v>
      </c>
      <c r="AF259" s="59">
        <f t="shared" ca="1" si="105"/>
        <v>1</v>
      </c>
      <c r="AG259" s="59">
        <f t="shared" ca="1" si="105"/>
        <v>0</v>
      </c>
      <c r="AH259" s="59">
        <f t="shared" ca="1" si="105"/>
        <v>1</v>
      </c>
    </row>
    <row r="260" spans="1:34" hidden="1" x14ac:dyDescent="0.25">
      <c r="A260" s="58">
        <f t="shared" ca="1" si="104"/>
        <v>4.8396016856802966</v>
      </c>
      <c r="B260" s="58">
        <f t="shared" ca="1" si="104"/>
        <v>3.119996970660611</v>
      </c>
      <c r="C260" s="58">
        <f t="shared" ca="1" si="104"/>
        <v>4.8202101610483714</v>
      </c>
      <c r="D260" s="58">
        <f t="shared" ca="1" si="104"/>
        <v>2.8988928654700805</v>
      </c>
      <c r="E260" s="58">
        <f t="shared" ca="1" si="104"/>
        <v>2.092994280468135</v>
      </c>
      <c r="F260" s="58">
        <f t="shared" ca="1" si="104"/>
        <v>2.994132004182561</v>
      </c>
      <c r="G260" s="58">
        <f t="shared" ca="1" si="81"/>
        <v>9.6598118467286689</v>
      </c>
      <c r="H260" s="58">
        <f t="shared" ca="1" si="82"/>
        <v>10.732626555332939</v>
      </c>
      <c r="I260" s="58">
        <f t="shared" ca="1" si="83"/>
        <v>8.2071232553113074</v>
      </c>
      <c r="J260" s="58">
        <f t="shared" ca="1" si="84"/>
        <v>10.732626555332939</v>
      </c>
      <c r="K260" s="60"/>
      <c r="L260" s="8">
        <f t="shared" ca="1" si="85"/>
        <v>0</v>
      </c>
      <c r="M260" s="8">
        <f t="shared" ca="1" si="86"/>
        <v>1</v>
      </c>
      <c r="N260" s="8">
        <f t="shared" ca="1" si="87"/>
        <v>0</v>
      </c>
      <c r="P260" s="8">
        <f t="shared" ca="1" si="88"/>
        <v>1</v>
      </c>
      <c r="Q260" s="8">
        <f t="shared" ca="1" si="89"/>
        <v>0</v>
      </c>
      <c r="R260" s="8">
        <f t="shared" ca="1" si="90"/>
        <v>0</v>
      </c>
      <c r="S260" s="8">
        <f t="shared" ca="1" si="91"/>
        <v>1</v>
      </c>
      <c r="T260" s="8">
        <f t="shared" ca="1" si="92"/>
        <v>0</v>
      </c>
      <c r="U260" s="8">
        <f t="shared" ca="1" si="93"/>
        <v>1</v>
      </c>
      <c r="W260" s="58">
        <f t="shared" ca="1" si="95"/>
        <v>9.6598118467286689</v>
      </c>
      <c r="X260" s="58">
        <f t="shared" ca="1" si="95"/>
        <v>10.732626555332939</v>
      </c>
      <c r="Y260" s="58">
        <f t="shared" ca="1" si="95"/>
        <v>8.2071232553113074</v>
      </c>
      <c r="Z260" s="58">
        <f t="shared" ca="1" si="94"/>
        <v>10.732626555332939</v>
      </c>
      <c r="AA260" s="7" t="str">
        <f t="shared" ca="1" si="96"/>
        <v>ADF</v>
      </c>
      <c r="AB260" s="60"/>
      <c r="AC260" s="59">
        <f t="shared" ca="1" si="101"/>
        <v>1</v>
      </c>
      <c r="AD260" s="59">
        <f t="shared" ca="1" si="105"/>
        <v>0</v>
      </c>
      <c r="AE260" s="59">
        <f t="shared" ca="1" si="105"/>
        <v>0</v>
      </c>
      <c r="AF260" s="59">
        <f t="shared" ca="1" si="105"/>
        <v>1</v>
      </c>
      <c r="AG260" s="59">
        <f t="shared" ca="1" si="105"/>
        <v>0</v>
      </c>
      <c r="AH260" s="59">
        <f t="shared" ca="1" si="105"/>
        <v>1</v>
      </c>
    </row>
    <row r="261" spans="1:34" hidden="1" x14ac:dyDescent="0.25">
      <c r="A261" s="58">
        <f t="shared" ca="1" si="104"/>
        <v>5.1770434115164594</v>
      </c>
      <c r="B261" s="58">
        <f t="shared" ca="1" si="104"/>
        <v>3.8293114488092792</v>
      </c>
      <c r="C261" s="58">
        <f t="shared" ca="1" si="104"/>
        <v>7.4970249737897046</v>
      </c>
      <c r="D261" s="58">
        <f t="shared" ca="1" si="104"/>
        <v>4.7240824913637596</v>
      </c>
      <c r="E261" s="58">
        <f t="shared" ca="1" si="104"/>
        <v>1.3659736959031954</v>
      </c>
      <c r="F261" s="58">
        <f t="shared" ca="1" si="104"/>
        <v>3.3449330791551883</v>
      </c>
      <c r="G261" s="58">
        <f t="shared" ref="G261:G324" ca="1" si="106">A261+C261</f>
        <v>12.674068385306164</v>
      </c>
      <c r="H261" s="58">
        <f t="shared" ref="H261:H324" ca="1" si="107">A261+D261+F261</f>
        <v>13.246058982035407</v>
      </c>
      <c r="I261" s="58">
        <f t="shared" ref="I261:I324" ca="1" si="108">B261+E261+F261</f>
        <v>8.5402182238676634</v>
      </c>
      <c r="J261" s="58">
        <f t="shared" ref="J261:J324" ca="1" si="109">MAX(G261:I261)</f>
        <v>13.246058982035407</v>
      </c>
      <c r="K261" s="60"/>
      <c r="L261" s="8">
        <f t="shared" ref="L261:L324" ca="1" si="110">IF(G261=$J261,1,0)</f>
        <v>0</v>
      </c>
      <c r="M261" s="8">
        <f t="shared" ref="M261:M324" ca="1" si="111">IF(H261=$J261,1,0)</f>
        <v>1</v>
      </c>
      <c r="N261" s="8">
        <f t="shared" ref="N261:N324" ca="1" si="112">IF(I261=$J261,1,0)</f>
        <v>0</v>
      </c>
      <c r="P261" s="8">
        <f t="shared" ref="P261:P324" ca="1" si="113">L261+M261</f>
        <v>1</v>
      </c>
      <c r="Q261" s="8">
        <f t="shared" ref="Q261:Q324" ca="1" si="114">N261</f>
        <v>0</v>
      </c>
      <c r="R261" s="8">
        <f t="shared" ref="R261:R324" ca="1" si="115">L261</f>
        <v>0</v>
      </c>
      <c r="S261" s="8">
        <f t="shared" ref="S261:S324" ca="1" si="116">M261</f>
        <v>1</v>
      </c>
      <c r="T261" s="8">
        <f t="shared" ref="T261:T324" ca="1" si="117">N261</f>
        <v>0</v>
      </c>
      <c r="U261" s="8">
        <f t="shared" ref="U261:U324" ca="1" si="118">M261+N261</f>
        <v>1</v>
      </c>
      <c r="W261" s="58">
        <f t="shared" ca="1" si="95"/>
        <v>12.674068385306164</v>
      </c>
      <c r="X261" s="58">
        <f t="shared" ca="1" si="95"/>
        <v>13.246058982035407</v>
      </c>
      <c r="Y261" s="58">
        <f t="shared" ca="1" si="95"/>
        <v>8.5402182238676634</v>
      </c>
      <c r="Z261" s="58">
        <f t="shared" ref="Z261:Z324" ca="1" si="119">MAX(W261:Y261)</f>
        <v>13.246058982035407</v>
      </c>
      <c r="AA261" s="7" t="str">
        <f t="shared" ca="1" si="96"/>
        <v>ADF</v>
      </c>
      <c r="AB261" s="60"/>
      <c r="AC261" s="59">
        <f t="shared" ca="1" si="101"/>
        <v>1</v>
      </c>
      <c r="AD261" s="59">
        <f t="shared" ca="1" si="105"/>
        <v>0</v>
      </c>
      <c r="AE261" s="59">
        <f t="shared" ca="1" si="105"/>
        <v>0</v>
      </c>
      <c r="AF261" s="59">
        <f t="shared" ca="1" si="105"/>
        <v>1</v>
      </c>
      <c r="AG261" s="59">
        <f t="shared" ca="1" si="105"/>
        <v>0</v>
      </c>
      <c r="AH261" s="59">
        <f t="shared" ca="1" si="105"/>
        <v>1</v>
      </c>
    </row>
    <row r="262" spans="1:34" hidden="1" x14ac:dyDescent="0.25">
      <c r="A262" s="58">
        <f t="shared" ca="1" si="104"/>
        <v>4.7903374843181847</v>
      </c>
      <c r="B262" s="58">
        <f t="shared" ca="1" si="104"/>
        <v>1.1732819280365003</v>
      </c>
      <c r="C262" s="58">
        <f t="shared" ca="1" si="104"/>
        <v>6.5061710134758126</v>
      </c>
      <c r="D262" s="58">
        <f t="shared" ca="1" si="104"/>
        <v>4.0032224213958605</v>
      </c>
      <c r="E262" s="58">
        <f t="shared" ca="1" si="104"/>
        <v>2.3045025827005272</v>
      </c>
      <c r="F262" s="58">
        <f t="shared" ca="1" si="104"/>
        <v>2.5348706220776176</v>
      </c>
      <c r="G262" s="58">
        <f t="shared" ca="1" si="106"/>
        <v>11.296508497793997</v>
      </c>
      <c r="H262" s="58">
        <f t="shared" ca="1" si="107"/>
        <v>11.328430527791662</v>
      </c>
      <c r="I262" s="58">
        <f t="shared" ca="1" si="108"/>
        <v>6.0126551328146451</v>
      </c>
      <c r="J262" s="58">
        <f t="shared" ca="1" si="109"/>
        <v>11.328430527791662</v>
      </c>
      <c r="K262" s="60"/>
      <c r="L262" s="8">
        <f t="shared" ca="1" si="110"/>
        <v>0</v>
      </c>
      <c r="M262" s="8">
        <f t="shared" ca="1" si="111"/>
        <v>1</v>
      </c>
      <c r="N262" s="8">
        <f t="shared" ca="1" si="112"/>
        <v>0</v>
      </c>
      <c r="P262" s="8">
        <f t="shared" ca="1" si="113"/>
        <v>1</v>
      </c>
      <c r="Q262" s="8">
        <f t="shared" ca="1" si="114"/>
        <v>0</v>
      </c>
      <c r="R262" s="8">
        <f t="shared" ca="1" si="115"/>
        <v>0</v>
      </c>
      <c r="S262" s="8">
        <f t="shared" ca="1" si="116"/>
        <v>1</v>
      </c>
      <c r="T262" s="8">
        <f t="shared" ca="1" si="117"/>
        <v>0</v>
      </c>
      <c r="U262" s="8">
        <f t="shared" ca="1" si="118"/>
        <v>1</v>
      </c>
      <c r="W262" s="58">
        <f t="shared" ref="W262:Y325" ca="1" si="120">SUMIF(W$4,$A$1,$A262)+SUMIF(W$4,$B$1,$B262)+SUMIF(W$4,$C$1,$C262)+SUMIF(W$4,$D$1,$D262)+SUMIF(W$4,$E$1,$E262)+SUMIF(W$4,$F$1,$F262)</f>
        <v>11.296508497793997</v>
      </c>
      <c r="X262" s="58">
        <f t="shared" ca="1" si="120"/>
        <v>11.328430527791662</v>
      </c>
      <c r="Y262" s="58">
        <f t="shared" ca="1" si="120"/>
        <v>6.0126551328146451</v>
      </c>
      <c r="Z262" s="58">
        <f t="shared" ca="1" si="119"/>
        <v>11.328430527791662</v>
      </c>
      <c r="AA262" s="7" t="str">
        <f t="shared" ref="AA262:AA325" ca="1" si="121">INDEX($W$4:$Y$4,MATCH(Z262,W262:Y262,0))</f>
        <v>ADF</v>
      </c>
      <c r="AB262" s="60"/>
      <c r="AC262" s="59">
        <f t="shared" ca="1" si="101"/>
        <v>1</v>
      </c>
      <c r="AD262" s="59">
        <f t="shared" ca="1" si="105"/>
        <v>0</v>
      </c>
      <c r="AE262" s="59">
        <f t="shared" ca="1" si="105"/>
        <v>0</v>
      </c>
      <c r="AF262" s="59">
        <f t="shared" ca="1" si="105"/>
        <v>1</v>
      </c>
      <c r="AG262" s="59">
        <f t="shared" ca="1" si="105"/>
        <v>0</v>
      </c>
      <c r="AH262" s="59">
        <f t="shared" ca="1" si="105"/>
        <v>1</v>
      </c>
    </row>
    <row r="263" spans="1:34" hidden="1" x14ac:dyDescent="0.25">
      <c r="A263" s="58">
        <f t="shared" ca="1" si="104"/>
        <v>2.3338136573351638</v>
      </c>
      <c r="B263" s="58">
        <f t="shared" ca="1" si="104"/>
        <v>4.1750050486984005</v>
      </c>
      <c r="C263" s="58">
        <f t="shared" ca="1" si="104"/>
        <v>7.9249697855854153</v>
      </c>
      <c r="D263" s="58">
        <f t="shared" ca="1" si="104"/>
        <v>4.5967235670198052</v>
      </c>
      <c r="E263" s="58">
        <f t="shared" ca="1" si="104"/>
        <v>1.1992558774107511</v>
      </c>
      <c r="F263" s="58">
        <f t="shared" ca="1" si="104"/>
        <v>2.239986098087539</v>
      </c>
      <c r="G263" s="58">
        <f t="shared" ca="1" si="106"/>
        <v>10.25878344292058</v>
      </c>
      <c r="H263" s="58">
        <f t="shared" ca="1" si="107"/>
        <v>9.1705233224425093</v>
      </c>
      <c r="I263" s="58">
        <f t="shared" ca="1" si="108"/>
        <v>7.6142470241966906</v>
      </c>
      <c r="J263" s="58">
        <f t="shared" ca="1" si="109"/>
        <v>10.25878344292058</v>
      </c>
      <c r="K263" s="60"/>
      <c r="L263" s="8">
        <f t="shared" ca="1" si="110"/>
        <v>1</v>
      </c>
      <c r="M263" s="8">
        <f t="shared" ca="1" si="111"/>
        <v>0</v>
      </c>
      <c r="N263" s="8">
        <f t="shared" ca="1" si="112"/>
        <v>0</v>
      </c>
      <c r="P263" s="8">
        <f t="shared" ca="1" si="113"/>
        <v>1</v>
      </c>
      <c r="Q263" s="8">
        <f t="shared" ca="1" si="114"/>
        <v>0</v>
      </c>
      <c r="R263" s="8">
        <f t="shared" ca="1" si="115"/>
        <v>1</v>
      </c>
      <c r="S263" s="8">
        <f t="shared" ca="1" si="116"/>
        <v>0</v>
      </c>
      <c r="T263" s="8">
        <f t="shared" ca="1" si="117"/>
        <v>0</v>
      </c>
      <c r="U263" s="8">
        <f t="shared" ca="1" si="118"/>
        <v>0</v>
      </c>
      <c r="W263" s="58">
        <f t="shared" ca="1" si="120"/>
        <v>10.25878344292058</v>
      </c>
      <c r="X263" s="58">
        <f t="shared" ca="1" si="120"/>
        <v>9.1705233224425093</v>
      </c>
      <c r="Y263" s="58">
        <f t="shared" ca="1" si="120"/>
        <v>7.6142470241966906</v>
      </c>
      <c r="Z263" s="58">
        <f t="shared" ca="1" si="119"/>
        <v>10.25878344292058</v>
      </c>
      <c r="AA263" s="7" t="str">
        <f t="shared" ca="1" si="121"/>
        <v>AC</v>
      </c>
      <c r="AB263" s="60"/>
      <c r="AC263" s="59">
        <f t="shared" ca="1" si="101"/>
        <v>1</v>
      </c>
      <c r="AD263" s="59">
        <f t="shared" ca="1" si="105"/>
        <v>0</v>
      </c>
      <c r="AE263" s="59">
        <f t="shared" ca="1" si="105"/>
        <v>1</v>
      </c>
      <c r="AF263" s="59">
        <f t="shared" ca="1" si="105"/>
        <v>0</v>
      </c>
      <c r="AG263" s="59">
        <f t="shared" ca="1" si="105"/>
        <v>0</v>
      </c>
      <c r="AH263" s="59">
        <f t="shared" ca="1" si="105"/>
        <v>0</v>
      </c>
    </row>
    <row r="264" spans="1:34" hidden="1" x14ac:dyDescent="0.25">
      <c r="A264" s="58">
        <f t="shared" ca="1" si="104"/>
        <v>3.0822987249968419</v>
      </c>
      <c r="B264" s="58">
        <f t="shared" ca="1" si="104"/>
        <v>2.6522000736903903</v>
      </c>
      <c r="C264" s="58">
        <f t="shared" ca="1" si="104"/>
        <v>4.4907470955709696</v>
      </c>
      <c r="D264" s="58">
        <f t="shared" ca="1" si="104"/>
        <v>4.8999856637561905</v>
      </c>
      <c r="E264" s="58">
        <f t="shared" ca="1" si="104"/>
        <v>2.424133973415711</v>
      </c>
      <c r="F264" s="58">
        <f t="shared" ca="1" si="104"/>
        <v>3.7319453578548321</v>
      </c>
      <c r="G264" s="58">
        <f t="shared" ca="1" si="106"/>
        <v>7.5730458205678115</v>
      </c>
      <c r="H264" s="58">
        <f t="shared" ca="1" si="107"/>
        <v>11.714229746607865</v>
      </c>
      <c r="I264" s="58">
        <f t="shared" ca="1" si="108"/>
        <v>8.808279404960933</v>
      </c>
      <c r="J264" s="58">
        <f t="shared" ca="1" si="109"/>
        <v>11.714229746607865</v>
      </c>
      <c r="K264" s="60"/>
      <c r="L264" s="8">
        <f t="shared" ca="1" si="110"/>
        <v>0</v>
      </c>
      <c r="M264" s="8">
        <f t="shared" ca="1" si="111"/>
        <v>1</v>
      </c>
      <c r="N264" s="8">
        <f t="shared" ca="1" si="112"/>
        <v>0</v>
      </c>
      <c r="P264" s="8">
        <f t="shared" ca="1" si="113"/>
        <v>1</v>
      </c>
      <c r="Q264" s="8">
        <f t="shared" ca="1" si="114"/>
        <v>0</v>
      </c>
      <c r="R264" s="8">
        <f t="shared" ca="1" si="115"/>
        <v>0</v>
      </c>
      <c r="S264" s="8">
        <f t="shared" ca="1" si="116"/>
        <v>1</v>
      </c>
      <c r="T264" s="8">
        <f t="shared" ca="1" si="117"/>
        <v>0</v>
      </c>
      <c r="U264" s="8">
        <f t="shared" ca="1" si="118"/>
        <v>1</v>
      </c>
      <c r="W264" s="58">
        <f t="shared" ca="1" si="120"/>
        <v>7.5730458205678115</v>
      </c>
      <c r="X264" s="58">
        <f t="shared" ca="1" si="120"/>
        <v>11.714229746607865</v>
      </c>
      <c r="Y264" s="58">
        <f t="shared" ca="1" si="120"/>
        <v>8.808279404960933</v>
      </c>
      <c r="Z264" s="58">
        <f t="shared" ca="1" si="119"/>
        <v>11.714229746607865</v>
      </c>
      <c r="AA264" s="7" t="str">
        <f t="shared" ca="1" si="121"/>
        <v>ADF</v>
      </c>
      <c r="AB264" s="60"/>
      <c r="AC264" s="59">
        <f t="shared" ca="1" si="101"/>
        <v>1</v>
      </c>
      <c r="AD264" s="59">
        <f t="shared" ca="1" si="105"/>
        <v>0</v>
      </c>
      <c r="AE264" s="59">
        <f t="shared" ca="1" si="105"/>
        <v>0</v>
      </c>
      <c r="AF264" s="59">
        <f t="shared" ca="1" si="105"/>
        <v>1</v>
      </c>
      <c r="AG264" s="59">
        <f t="shared" ca="1" si="105"/>
        <v>0</v>
      </c>
      <c r="AH264" s="59">
        <f t="shared" ca="1" si="105"/>
        <v>1</v>
      </c>
    </row>
    <row r="265" spans="1:34" hidden="1" x14ac:dyDescent="0.25">
      <c r="A265" s="58">
        <f t="shared" ref="A265:F274" ca="1" si="122">A$2+(A$3-A$2)*RAND()</f>
        <v>4.4506850979989609</v>
      </c>
      <c r="B265" s="58">
        <f t="shared" ca="1" si="122"/>
        <v>1.1761659198325574</v>
      </c>
      <c r="C265" s="58">
        <f t="shared" ca="1" si="122"/>
        <v>5.7845454553862785</v>
      </c>
      <c r="D265" s="58">
        <f t="shared" ca="1" si="122"/>
        <v>2.532852734598988</v>
      </c>
      <c r="E265" s="58">
        <f t="shared" ca="1" si="122"/>
        <v>2.9736573753356756</v>
      </c>
      <c r="F265" s="58">
        <f t="shared" ca="1" si="122"/>
        <v>3.6250337983120402</v>
      </c>
      <c r="G265" s="58">
        <f t="shared" ca="1" si="106"/>
        <v>10.235230553385239</v>
      </c>
      <c r="H265" s="58">
        <f t="shared" ca="1" si="107"/>
        <v>10.608571630909989</v>
      </c>
      <c r="I265" s="58">
        <f t="shared" ca="1" si="108"/>
        <v>7.7748570934802732</v>
      </c>
      <c r="J265" s="58">
        <f t="shared" ca="1" si="109"/>
        <v>10.608571630909989</v>
      </c>
      <c r="K265" s="60"/>
      <c r="L265" s="8">
        <f t="shared" ca="1" si="110"/>
        <v>0</v>
      </c>
      <c r="M265" s="8">
        <f t="shared" ca="1" si="111"/>
        <v>1</v>
      </c>
      <c r="N265" s="8">
        <f t="shared" ca="1" si="112"/>
        <v>0</v>
      </c>
      <c r="P265" s="8">
        <f t="shared" ca="1" si="113"/>
        <v>1</v>
      </c>
      <c r="Q265" s="8">
        <f t="shared" ca="1" si="114"/>
        <v>0</v>
      </c>
      <c r="R265" s="8">
        <f t="shared" ca="1" si="115"/>
        <v>0</v>
      </c>
      <c r="S265" s="8">
        <f t="shared" ca="1" si="116"/>
        <v>1</v>
      </c>
      <c r="T265" s="8">
        <f t="shared" ca="1" si="117"/>
        <v>0</v>
      </c>
      <c r="U265" s="8">
        <f t="shared" ca="1" si="118"/>
        <v>1</v>
      </c>
      <c r="W265" s="58">
        <f t="shared" ca="1" si="120"/>
        <v>10.235230553385239</v>
      </c>
      <c r="X265" s="58">
        <f t="shared" ca="1" si="120"/>
        <v>10.608571630909989</v>
      </c>
      <c r="Y265" s="58">
        <f t="shared" ca="1" si="120"/>
        <v>7.7748570934802732</v>
      </c>
      <c r="Z265" s="58">
        <f t="shared" ca="1" si="119"/>
        <v>10.608571630909989</v>
      </c>
      <c r="AA265" s="7" t="str">
        <f t="shared" ca="1" si="121"/>
        <v>ADF</v>
      </c>
      <c r="AB265" s="60"/>
      <c r="AC265" s="59">
        <f t="shared" ca="1" si="101"/>
        <v>1</v>
      </c>
      <c r="AD265" s="59">
        <f t="shared" ca="1" si="105"/>
        <v>0</v>
      </c>
      <c r="AE265" s="59">
        <f t="shared" ca="1" si="105"/>
        <v>0</v>
      </c>
      <c r="AF265" s="59">
        <f t="shared" ca="1" si="105"/>
        <v>1</v>
      </c>
      <c r="AG265" s="59">
        <f t="shared" ca="1" si="105"/>
        <v>0</v>
      </c>
      <c r="AH265" s="59">
        <f t="shared" ca="1" si="105"/>
        <v>1</v>
      </c>
    </row>
    <row r="266" spans="1:34" hidden="1" x14ac:dyDescent="0.25">
      <c r="A266" s="58">
        <f t="shared" ca="1" si="122"/>
        <v>3.885424652960165</v>
      </c>
      <c r="B266" s="58">
        <f t="shared" ca="1" si="122"/>
        <v>2.228629278905776</v>
      </c>
      <c r="C266" s="58">
        <f t="shared" ca="1" si="122"/>
        <v>4.1287245700776669</v>
      </c>
      <c r="D266" s="58">
        <f t="shared" ca="1" si="122"/>
        <v>5.4511981787049884</v>
      </c>
      <c r="E266" s="58">
        <f t="shared" ca="1" si="122"/>
        <v>1.9635583938946992</v>
      </c>
      <c r="F266" s="58">
        <f t="shared" ca="1" si="122"/>
        <v>2.988024214331519</v>
      </c>
      <c r="G266" s="58">
        <f t="shared" ca="1" si="106"/>
        <v>8.0141492230378315</v>
      </c>
      <c r="H266" s="58">
        <f t="shared" ca="1" si="107"/>
        <v>12.324647045996672</v>
      </c>
      <c r="I266" s="58">
        <f t="shared" ca="1" si="108"/>
        <v>7.1802118871319944</v>
      </c>
      <c r="J266" s="58">
        <f t="shared" ca="1" si="109"/>
        <v>12.324647045996672</v>
      </c>
      <c r="K266" s="60"/>
      <c r="L266" s="8">
        <f t="shared" ca="1" si="110"/>
        <v>0</v>
      </c>
      <c r="M266" s="8">
        <f t="shared" ca="1" si="111"/>
        <v>1</v>
      </c>
      <c r="N266" s="8">
        <f t="shared" ca="1" si="112"/>
        <v>0</v>
      </c>
      <c r="P266" s="8">
        <f t="shared" ca="1" si="113"/>
        <v>1</v>
      </c>
      <c r="Q266" s="8">
        <f t="shared" ca="1" si="114"/>
        <v>0</v>
      </c>
      <c r="R266" s="8">
        <f t="shared" ca="1" si="115"/>
        <v>0</v>
      </c>
      <c r="S266" s="8">
        <f t="shared" ca="1" si="116"/>
        <v>1</v>
      </c>
      <c r="T266" s="8">
        <f t="shared" ca="1" si="117"/>
        <v>0</v>
      </c>
      <c r="U266" s="8">
        <f t="shared" ca="1" si="118"/>
        <v>1</v>
      </c>
      <c r="W266" s="58">
        <f t="shared" ca="1" si="120"/>
        <v>8.0141492230378315</v>
      </c>
      <c r="X266" s="58">
        <f t="shared" ca="1" si="120"/>
        <v>12.324647045996672</v>
      </c>
      <c r="Y266" s="58">
        <f t="shared" ca="1" si="120"/>
        <v>7.1802118871319944</v>
      </c>
      <c r="Z266" s="58">
        <f t="shared" ca="1" si="119"/>
        <v>12.324647045996672</v>
      </c>
      <c r="AA266" s="7" t="str">
        <f t="shared" ca="1" si="121"/>
        <v>ADF</v>
      </c>
      <c r="AB266" s="60"/>
      <c r="AC266" s="59">
        <f t="shared" ca="1" si="101"/>
        <v>1</v>
      </c>
      <c r="AD266" s="59">
        <f t="shared" ca="1" si="105"/>
        <v>0</v>
      </c>
      <c r="AE266" s="59">
        <f t="shared" ca="1" si="105"/>
        <v>0</v>
      </c>
      <c r="AF266" s="59">
        <f t="shared" ca="1" si="105"/>
        <v>1</v>
      </c>
      <c r="AG266" s="59">
        <f t="shared" ca="1" si="105"/>
        <v>0</v>
      </c>
      <c r="AH266" s="59">
        <f t="shared" ca="1" si="105"/>
        <v>1</v>
      </c>
    </row>
    <row r="267" spans="1:34" hidden="1" x14ac:dyDescent="0.25">
      <c r="A267" s="58">
        <f t="shared" ca="1" si="122"/>
        <v>2.6272568830580232</v>
      </c>
      <c r="B267" s="58">
        <f t="shared" ca="1" si="122"/>
        <v>4.9196735085807752</v>
      </c>
      <c r="C267" s="58">
        <f t="shared" ca="1" si="122"/>
        <v>7.1315451555958269</v>
      </c>
      <c r="D267" s="58">
        <f t="shared" ca="1" si="122"/>
        <v>2.5157247568943966</v>
      </c>
      <c r="E267" s="58">
        <f t="shared" ca="1" si="122"/>
        <v>2.1033430535956397</v>
      </c>
      <c r="F267" s="58">
        <f t="shared" ca="1" si="122"/>
        <v>3.7621398874494663</v>
      </c>
      <c r="G267" s="58">
        <f t="shared" ca="1" si="106"/>
        <v>9.758802038653851</v>
      </c>
      <c r="H267" s="58">
        <f t="shared" ca="1" si="107"/>
        <v>8.9051215274018851</v>
      </c>
      <c r="I267" s="58">
        <f t="shared" ca="1" si="108"/>
        <v>10.78515644962588</v>
      </c>
      <c r="J267" s="58">
        <f t="shared" ca="1" si="109"/>
        <v>10.78515644962588</v>
      </c>
      <c r="K267" s="60"/>
      <c r="L267" s="8">
        <f t="shared" ca="1" si="110"/>
        <v>0</v>
      </c>
      <c r="M267" s="8">
        <f t="shared" ca="1" si="111"/>
        <v>0</v>
      </c>
      <c r="N267" s="8">
        <f t="shared" ca="1" si="112"/>
        <v>1</v>
      </c>
      <c r="P267" s="8">
        <f t="shared" ca="1" si="113"/>
        <v>0</v>
      </c>
      <c r="Q267" s="8">
        <f t="shared" ca="1" si="114"/>
        <v>1</v>
      </c>
      <c r="R267" s="8">
        <f t="shared" ca="1" si="115"/>
        <v>0</v>
      </c>
      <c r="S267" s="8">
        <f t="shared" ca="1" si="116"/>
        <v>0</v>
      </c>
      <c r="T267" s="8">
        <f t="shared" ca="1" si="117"/>
        <v>1</v>
      </c>
      <c r="U267" s="8">
        <f t="shared" ca="1" si="118"/>
        <v>1</v>
      </c>
      <c r="W267" s="58">
        <f t="shared" ca="1" si="120"/>
        <v>9.758802038653851</v>
      </c>
      <c r="X267" s="58">
        <f t="shared" ca="1" si="120"/>
        <v>8.9051215274018851</v>
      </c>
      <c r="Y267" s="58">
        <f t="shared" ca="1" si="120"/>
        <v>10.78515644962588</v>
      </c>
      <c r="Z267" s="58">
        <f t="shared" ca="1" si="119"/>
        <v>10.78515644962588</v>
      </c>
      <c r="AA267" s="7" t="str">
        <f t="shared" ca="1" si="121"/>
        <v>BEF</v>
      </c>
      <c r="AB267" s="60"/>
      <c r="AC267" s="59">
        <f t="shared" ca="1" si="101"/>
        <v>0</v>
      </c>
      <c r="AD267" s="59">
        <f t="shared" ca="1" si="105"/>
        <v>1</v>
      </c>
      <c r="AE267" s="59">
        <f t="shared" ca="1" si="105"/>
        <v>0</v>
      </c>
      <c r="AF267" s="59">
        <f t="shared" ca="1" si="105"/>
        <v>0</v>
      </c>
      <c r="AG267" s="59">
        <f t="shared" ca="1" si="105"/>
        <v>1</v>
      </c>
      <c r="AH267" s="59">
        <f t="shared" ca="1" si="105"/>
        <v>1</v>
      </c>
    </row>
    <row r="268" spans="1:34" hidden="1" x14ac:dyDescent="0.25">
      <c r="A268" s="58">
        <f t="shared" ca="1" si="122"/>
        <v>3.7653567311861917</v>
      </c>
      <c r="B268" s="58">
        <f t="shared" ca="1" si="122"/>
        <v>1.8002358566604402</v>
      </c>
      <c r="C268" s="58">
        <f t="shared" ca="1" si="122"/>
        <v>6.4711156914214962</v>
      </c>
      <c r="D268" s="58">
        <f t="shared" ca="1" si="122"/>
        <v>3.9555320992242651</v>
      </c>
      <c r="E268" s="58">
        <f t="shared" ca="1" si="122"/>
        <v>2.9884003306925013</v>
      </c>
      <c r="F268" s="58">
        <f t="shared" ca="1" si="122"/>
        <v>3.0267189083731694</v>
      </c>
      <c r="G268" s="58">
        <f t="shared" ca="1" si="106"/>
        <v>10.236472422607688</v>
      </c>
      <c r="H268" s="58">
        <f t="shared" ca="1" si="107"/>
        <v>10.747607738783627</v>
      </c>
      <c r="I268" s="58">
        <f t="shared" ca="1" si="108"/>
        <v>7.8153550957261109</v>
      </c>
      <c r="J268" s="58">
        <f t="shared" ca="1" si="109"/>
        <v>10.747607738783627</v>
      </c>
      <c r="K268" s="60"/>
      <c r="L268" s="8">
        <f t="shared" ca="1" si="110"/>
        <v>0</v>
      </c>
      <c r="M268" s="8">
        <f t="shared" ca="1" si="111"/>
        <v>1</v>
      </c>
      <c r="N268" s="8">
        <f t="shared" ca="1" si="112"/>
        <v>0</v>
      </c>
      <c r="P268" s="8">
        <f t="shared" ca="1" si="113"/>
        <v>1</v>
      </c>
      <c r="Q268" s="8">
        <f t="shared" ca="1" si="114"/>
        <v>0</v>
      </c>
      <c r="R268" s="8">
        <f t="shared" ca="1" si="115"/>
        <v>0</v>
      </c>
      <c r="S268" s="8">
        <f t="shared" ca="1" si="116"/>
        <v>1</v>
      </c>
      <c r="T268" s="8">
        <f t="shared" ca="1" si="117"/>
        <v>0</v>
      </c>
      <c r="U268" s="8">
        <f t="shared" ca="1" si="118"/>
        <v>1</v>
      </c>
      <c r="W268" s="58">
        <f t="shared" ca="1" si="120"/>
        <v>10.236472422607688</v>
      </c>
      <c r="X268" s="58">
        <f t="shared" ca="1" si="120"/>
        <v>10.747607738783627</v>
      </c>
      <c r="Y268" s="58">
        <f t="shared" ca="1" si="120"/>
        <v>7.8153550957261109</v>
      </c>
      <c r="Z268" s="58">
        <f t="shared" ca="1" si="119"/>
        <v>10.747607738783627</v>
      </c>
      <c r="AA268" s="7" t="str">
        <f t="shared" ca="1" si="121"/>
        <v>ADF</v>
      </c>
      <c r="AB268" s="60"/>
      <c r="AC268" s="59">
        <f t="shared" ca="1" si="101"/>
        <v>1</v>
      </c>
      <c r="AD268" s="59">
        <f t="shared" ca="1" si="105"/>
        <v>0</v>
      </c>
      <c r="AE268" s="59">
        <f t="shared" ca="1" si="105"/>
        <v>0</v>
      </c>
      <c r="AF268" s="59">
        <f t="shared" ca="1" si="105"/>
        <v>1</v>
      </c>
      <c r="AG268" s="59">
        <f t="shared" ca="1" si="105"/>
        <v>0</v>
      </c>
      <c r="AH268" s="59">
        <f t="shared" ca="1" si="105"/>
        <v>1</v>
      </c>
    </row>
    <row r="269" spans="1:34" hidden="1" x14ac:dyDescent="0.25">
      <c r="A269" s="58">
        <f t="shared" ca="1" si="122"/>
        <v>3.6920561158799603</v>
      </c>
      <c r="B269" s="58">
        <f t="shared" ca="1" si="122"/>
        <v>2.1306398186223898</v>
      </c>
      <c r="C269" s="58">
        <f t="shared" ca="1" si="122"/>
        <v>6.7294546595149356</v>
      </c>
      <c r="D269" s="58">
        <f t="shared" ca="1" si="122"/>
        <v>2.6434799114569536</v>
      </c>
      <c r="E269" s="58">
        <f t="shared" ca="1" si="122"/>
        <v>2.5552091550730314</v>
      </c>
      <c r="F269" s="58">
        <f t="shared" ca="1" si="122"/>
        <v>3.8307306167564388</v>
      </c>
      <c r="G269" s="58">
        <f t="shared" ca="1" si="106"/>
        <v>10.421510775394896</v>
      </c>
      <c r="H269" s="58">
        <f t="shared" ca="1" si="107"/>
        <v>10.166266644093353</v>
      </c>
      <c r="I269" s="58">
        <f t="shared" ca="1" si="108"/>
        <v>8.51657959045186</v>
      </c>
      <c r="J269" s="58">
        <f t="shared" ca="1" si="109"/>
        <v>10.421510775394896</v>
      </c>
      <c r="K269" s="60"/>
      <c r="L269" s="8">
        <f t="shared" ca="1" si="110"/>
        <v>1</v>
      </c>
      <c r="M269" s="8">
        <f t="shared" ca="1" si="111"/>
        <v>0</v>
      </c>
      <c r="N269" s="8">
        <f t="shared" ca="1" si="112"/>
        <v>0</v>
      </c>
      <c r="P269" s="8">
        <f t="shared" ca="1" si="113"/>
        <v>1</v>
      </c>
      <c r="Q269" s="8">
        <f t="shared" ca="1" si="114"/>
        <v>0</v>
      </c>
      <c r="R269" s="8">
        <f t="shared" ca="1" si="115"/>
        <v>1</v>
      </c>
      <c r="S269" s="8">
        <f t="shared" ca="1" si="116"/>
        <v>0</v>
      </c>
      <c r="T269" s="8">
        <f t="shared" ca="1" si="117"/>
        <v>0</v>
      </c>
      <c r="U269" s="8">
        <f t="shared" ca="1" si="118"/>
        <v>0</v>
      </c>
      <c r="W269" s="58">
        <f t="shared" ca="1" si="120"/>
        <v>10.421510775394896</v>
      </c>
      <c r="X269" s="58">
        <f t="shared" ca="1" si="120"/>
        <v>10.166266644093353</v>
      </c>
      <c r="Y269" s="58">
        <f t="shared" ca="1" si="120"/>
        <v>8.51657959045186</v>
      </c>
      <c r="Z269" s="58">
        <f t="shared" ca="1" si="119"/>
        <v>10.421510775394896</v>
      </c>
      <c r="AA269" s="7" t="str">
        <f t="shared" ca="1" si="121"/>
        <v>AC</v>
      </c>
      <c r="AB269" s="60"/>
      <c r="AC269" s="59">
        <f t="shared" ca="1" si="101"/>
        <v>1</v>
      </c>
      <c r="AD269" s="59">
        <f t="shared" ca="1" si="105"/>
        <v>0</v>
      </c>
      <c r="AE269" s="59">
        <f t="shared" ca="1" si="105"/>
        <v>1</v>
      </c>
      <c r="AF269" s="59">
        <f t="shared" ca="1" si="105"/>
        <v>0</v>
      </c>
      <c r="AG269" s="59">
        <f t="shared" ca="1" si="105"/>
        <v>0</v>
      </c>
      <c r="AH269" s="59">
        <f t="shared" ca="1" si="105"/>
        <v>0</v>
      </c>
    </row>
    <row r="270" spans="1:34" hidden="1" x14ac:dyDescent="0.25">
      <c r="A270" s="58">
        <f t="shared" ca="1" si="122"/>
        <v>2.2912133359510394</v>
      </c>
      <c r="B270" s="58">
        <f t="shared" ca="1" si="122"/>
        <v>2.2909910959801589</v>
      </c>
      <c r="C270" s="58">
        <f t="shared" ca="1" si="122"/>
        <v>6.1787681864962716</v>
      </c>
      <c r="D270" s="58">
        <f t="shared" ca="1" si="122"/>
        <v>4.6577795109841436</v>
      </c>
      <c r="E270" s="58">
        <f t="shared" ca="1" si="122"/>
        <v>2.5487164485813363</v>
      </c>
      <c r="F270" s="58">
        <f t="shared" ca="1" si="122"/>
        <v>3.5848650015573122</v>
      </c>
      <c r="G270" s="58">
        <f t="shared" ca="1" si="106"/>
        <v>8.469981522447311</v>
      </c>
      <c r="H270" s="58">
        <f t="shared" ca="1" si="107"/>
        <v>10.533857848492495</v>
      </c>
      <c r="I270" s="58">
        <f t="shared" ca="1" si="108"/>
        <v>8.4245725461188066</v>
      </c>
      <c r="J270" s="58">
        <f t="shared" ca="1" si="109"/>
        <v>10.533857848492495</v>
      </c>
      <c r="K270" s="60"/>
      <c r="L270" s="8">
        <f t="shared" ca="1" si="110"/>
        <v>0</v>
      </c>
      <c r="M270" s="8">
        <f t="shared" ca="1" si="111"/>
        <v>1</v>
      </c>
      <c r="N270" s="8">
        <f t="shared" ca="1" si="112"/>
        <v>0</v>
      </c>
      <c r="P270" s="8">
        <f t="shared" ca="1" si="113"/>
        <v>1</v>
      </c>
      <c r="Q270" s="8">
        <f t="shared" ca="1" si="114"/>
        <v>0</v>
      </c>
      <c r="R270" s="8">
        <f t="shared" ca="1" si="115"/>
        <v>0</v>
      </c>
      <c r="S270" s="8">
        <f t="shared" ca="1" si="116"/>
        <v>1</v>
      </c>
      <c r="T270" s="8">
        <f t="shared" ca="1" si="117"/>
        <v>0</v>
      </c>
      <c r="U270" s="8">
        <f t="shared" ca="1" si="118"/>
        <v>1</v>
      </c>
      <c r="W270" s="58">
        <f t="shared" ca="1" si="120"/>
        <v>8.469981522447311</v>
      </c>
      <c r="X270" s="58">
        <f t="shared" ca="1" si="120"/>
        <v>10.533857848492495</v>
      </c>
      <c r="Y270" s="58">
        <f t="shared" ca="1" si="120"/>
        <v>8.4245725461188066</v>
      </c>
      <c r="Z270" s="58">
        <f t="shared" ca="1" si="119"/>
        <v>10.533857848492495</v>
      </c>
      <c r="AA270" s="7" t="str">
        <f t="shared" ca="1" si="121"/>
        <v>ADF</v>
      </c>
      <c r="AB270" s="60"/>
      <c r="AC270" s="59">
        <f t="shared" ca="1" si="101"/>
        <v>1</v>
      </c>
      <c r="AD270" s="59">
        <f t="shared" ca="1" si="105"/>
        <v>0</v>
      </c>
      <c r="AE270" s="59">
        <f t="shared" ca="1" si="105"/>
        <v>0</v>
      </c>
      <c r="AF270" s="59">
        <f t="shared" ca="1" si="105"/>
        <v>1</v>
      </c>
      <c r="AG270" s="59">
        <f t="shared" ca="1" si="105"/>
        <v>0</v>
      </c>
      <c r="AH270" s="59">
        <f t="shared" ca="1" si="105"/>
        <v>1</v>
      </c>
    </row>
    <row r="271" spans="1:34" hidden="1" x14ac:dyDescent="0.25">
      <c r="A271" s="58">
        <f t="shared" ca="1" si="122"/>
        <v>3.119028243722731</v>
      </c>
      <c r="B271" s="58">
        <f t="shared" ca="1" si="122"/>
        <v>1.5959043385376366</v>
      </c>
      <c r="C271" s="58">
        <f t="shared" ca="1" si="122"/>
        <v>5.0966957159811557</v>
      </c>
      <c r="D271" s="58">
        <f t="shared" ca="1" si="122"/>
        <v>5.8724352596025549</v>
      </c>
      <c r="E271" s="58">
        <f t="shared" ca="1" si="122"/>
        <v>2.0320698500819505</v>
      </c>
      <c r="F271" s="58">
        <f t="shared" ca="1" si="122"/>
        <v>2.3002868237902314</v>
      </c>
      <c r="G271" s="58">
        <f t="shared" ca="1" si="106"/>
        <v>8.2157239597038867</v>
      </c>
      <c r="H271" s="58">
        <f t="shared" ca="1" si="107"/>
        <v>11.291750327115516</v>
      </c>
      <c r="I271" s="58">
        <f t="shared" ca="1" si="108"/>
        <v>5.9282610124098181</v>
      </c>
      <c r="J271" s="58">
        <f t="shared" ca="1" si="109"/>
        <v>11.291750327115516</v>
      </c>
      <c r="K271" s="60"/>
      <c r="L271" s="8">
        <f t="shared" ca="1" si="110"/>
        <v>0</v>
      </c>
      <c r="M271" s="8">
        <f t="shared" ca="1" si="111"/>
        <v>1</v>
      </c>
      <c r="N271" s="8">
        <f t="shared" ca="1" si="112"/>
        <v>0</v>
      </c>
      <c r="P271" s="8">
        <f t="shared" ca="1" si="113"/>
        <v>1</v>
      </c>
      <c r="Q271" s="8">
        <f t="shared" ca="1" si="114"/>
        <v>0</v>
      </c>
      <c r="R271" s="8">
        <f t="shared" ca="1" si="115"/>
        <v>0</v>
      </c>
      <c r="S271" s="8">
        <f t="shared" ca="1" si="116"/>
        <v>1</v>
      </c>
      <c r="T271" s="8">
        <f t="shared" ca="1" si="117"/>
        <v>0</v>
      </c>
      <c r="U271" s="8">
        <f t="shared" ca="1" si="118"/>
        <v>1</v>
      </c>
      <c r="W271" s="58">
        <f t="shared" ca="1" si="120"/>
        <v>8.2157239597038867</v>
      </c>
      <c r="X271" s="58">
        <f t="shared" ca="1" si="120"/>
        <v>11.291750327115516</v>
      </c>
      <c r="Y271" s="58">
        <f t="shared" ca="1" si="120"/>
        <v>5.9282610124098181</v>
      </c>
      <c r="Z271" s="58">
        <f t="shared" ca="1" si="119"/>
        <v>11.291750327115516</v>
      </c>
      <c r="AA271" s="7" t="str">
        <f t="shared" ca="1" si="121"/>
        <v>ADF</v>
      </c>
      <c r="AB271" s="60"/>
      <c r="AC271" s="59">
        <f t="shared" ca="1" si="101"/>
        <v>1</v>
      </c>
      <c r="AD271" s="59">
        <f t="shared" ca="1" si="105"/>
        <v>0</v>
      </c>
      <c r="AE271" s="59">
        <f t="shared" ca="1" si="105"/>
        <v>0</v>
      </c>
      <c r="AF271" s="59">
        <f t="shared" ca="1" si="105"/>
        <v>1</v>
      </c>
      <c r="AG271" s="59">
        <f t="shared" ca="1" si="105"/>
        <v>0</v>
      </c>
      <c r="AH271" s="59">
        <f t="shared" ca="1" si="105"/>
        <v>1</v>
      </c>
    </row>
    <row r="272" spans="1:34" hidden="1" x14ac:dyDescent="0.25">
      <c r="A272" s="58">
        <f t="shared" ca="1" si="122"/>
        <v>2.0547071381591735</v>
      </c>
      <c r="B272" s="58">
        <f t="shared" ca="1" si="122"/>
        <v>3.5476965997116392</v>
      </c>
      <c r="C272" s="58">
        <f t="shared" ca="1" si="122"/>
        <v>6.0306603776588625</v>
      </c>
      <c r="D272" s="58">
        <f t="shared" ca="1" si="122"/>
        <v>3.3194342381517821</v>
      </c>
      <c r="E272" s="58">
        <f t="shared" ca="1" si="122"/>
        <v>1.1204907403405906</v>
      </c>
      <c r="F272" s="58">
        <f t="shared" ca="1" si="122"/>
        <v>3.2403582141869096</v>
      </c>
      <c r="G272" s="58">
        <f t="shared" ca="1" si="106"/>
        <v>8.0853675158180351</v>
      </c>
      <c r="H272" s="58">
        <f t="shared" ca="1" si="107"/>
        <v>8.6144995904978643</v>
      </c>
      <c r="I272" s="58">
        <f t="shared" ca="1" si="108"/>
        <v>7.9085455542391392</v>
      </c>
      <c r="J272" s="58">
        <f t="shared" ca="1" si="109"/>
        <v>8.6144995904978643</v>
      </c>
      <c r="K272" s="60"/>
      <c r="L272" s="8">
        <f t="shared" ca="1" si="110"/>
        <v>0</v>
      </c>
      <c r="M272" s="8">
        <f t="shared" ca="1" si="111"/>
        <v>1</v>
      </c>
      <c r="N272" s="8">
        <f t="shared" ca="1" si="112"/>
        <v>0</v>
      </c>
      <c r="P272" s="8">
        <f t="shared" ca="1" si="113"/>
        <v>1</v>
      </c>
      <c r="Q272" s="8">
        <f t="shared" ca="1" si="114"/>
        <v>0</v>
      </c>
      <c r="R272" s="8">
        <f t="shared" ca="1" si="115"/>
        <v>0</v>
      </c>
      <c r="S272" s="8">
        <f t="shared" ca="1" si="116"/>
        <v>1</v>
      </c>
      <c r="T272" s="8">
        <f t="shared" ca="1" si="117"/>
        <v>0</v>
      </c>
      <c r="U272" s="8">
        <f t="shared" ca="1" si="118"/>
        <v>1</v>
      </c>
      <c r="W272" s="58">
        <f t="shared" ca="1" si="120"/>
        <v>8.0853675158180351</v>
      </c>
      <c r="X272" s="58">
        <f t="shared" ca="1" si="120"/>
        <v>8.6144995904978643</v>
      </c>
      <c r="Y272" s="58">
        <f t="shared" ca="1" si="120"/>
        <v>7.9085455542391392</v>
      </c>
      <c r="Z272" s="58">
        <f t="shared" ca="1" si="119"/>
        <v>8.6144995904978643</v>
      </c>
      <c r="AA272" s="7" t="str">
        <f t="shared" ca="1" si="121"/>
        <v>ADF</v>
      </c>
      <c r="AB272" s="60"/>
      <c r="AC272" s="59">
        <f t="shared" ca="1" si="101"/>
        <v>1</v>
      </c>
      <c r="AD272" s="59">
        <f t="shared" ca="1" si="105"/>
        <v>0</v>
      </c>
      <c r="AE272" s="59">
        <f t="shared" ca="1" si="105"/>
        <v>0</v>
      </c>
      <c r="AF272" s="59">
        <f t="shared" ca="1" si="105"/>
        <v>1</v>
      </c>
      <c r="AG272" s="59">
        <f t="shared" ca="1" si="105"/>
        <v>0</v>
      </c>
      <c r="AH272" s="59">
        <f t="shared" ca="1" si="105"/>
        <v>1</v>
      </c>
    </row>
    <row r="273" spans="1:34" hidden="1" x14ac:dyDescent="0.25">
      <c r="A273" s="58">
        <f t="shared" ca="1" si="122"/>
        <v>4.1386324789381046</v>
      </c>
      <c r="B273" s="58">
        <f t="shared" ca="1" si="122"/>
        <v>2.6009525842352299</v>
      </c>
      <c r="C273" s="58">
        <f t="shared" ca="1" si="122"/>
        <v>6.4593672415451602</v>
      </c>
      <c r="D273" s="58">
        <f t="shared" ca="1" si="122"/>
        <v>4.9169806056624754</v>
      </c>
      <c r="E273" s="58">
        <f t="shared" ca="1" si="122"/>
        <v>2.566013180386193</v>
      </c>
      <c r="F273" s="58">
        <f t="shared" ca="1" si="122"/>
        <v>2.8290994155996243</v>
      </c>
      <c r="G273" s="58">
        <f t="shared" ca="1" si="106"/>
        <v>10.597999720483266</v>
      </c>
      <c r="H273" s="58">
        <f t="shared" ca="1" si="107"/>
        <v>11.884712500200205</v>
      </c>
      <c r="I273" s="58">
        <f t="shared" ca="1" si="108"/>
        <v>7.9960651802210476</v>
      </c>
      <c r="J273" s="58">
        <f t="shared" ca="1" si="109"/>
        <v>11.884712500200205</v>
      </c>
      <c r="K273" s="60"/>
      <c r="L273" s="8">
        <f t="shared" ca="1" si="110"/>
        <v>0</v>
      </c>
      <c r="M273" s="8">
        <f t="shared" ca="1" si="111"/>
        <v>1</v>
      </c>
      <c r="N273" s="8">
        <f t="shared" ca="1" si="112"/>
        <v>0</v>
      </c>
      <c r="P273" s="8">
        <f t="shared" ca="1" si="113"/>
        <v>1</v>
      </c>
      <c r="Q273" s="8">
        <f t="shared" ca="1" si="114"/>
        <v>0</v>
      </c>
      <c r="R273" s="8">
        <f t="shared" ca="1" si="115"/>
        <v>0</v>
      </c>
      <c r="S273" s="8">
        <f t="shared" ca="1" si="116"/>
        <v>1</v>
      </c>
      <c r="T273" s="8">
        <f t="shared" ca="1" si="117"/>
        <v>0</v>
      </c>
      <c r="U273" s="8">
        <f t="shared" ca="1" si="118"/>
        <v>1</v>
      </c>
      <c r="W273" s="58">
        <f t="shared" ca="1" si="120"/>
        <v>10.597999720483266</v>
      </c>
      <c r="X273" s="58">
        <f t="shared" ca="1" si="120"/>
        <v>11.884712500200205</v>
      </c>
      <c r="Y273" s="58">
        <f t="shared" ca="1" si="120"/>
        <v>7.9960651802210476</v>
      </c>
      <c r="Z273" s="58">
        <f t="shared" ca="1" si="119"/>
        <v>11.884712500200205</v>
      </c>
      <c r="AA273" s="7" t="str">
        <f t="shared" ca="1" si="121"/>
        <v>ADF</v>
      </c>
      <c r="AB273" s="60"/>
      <c r="AC273" s="59">
        <f t="shared" ca="1" si="101"/>
        <v>1</v>
      </c>
      <c r="AD273" s="59">
        <f t="shared" ca="1" si="105"/>
        <v>0</v>
      </c>
      <c r="AE273" s="59">
        <f t="shared" ca="1" si="105"/>
        <v>0</v>
      </c>
      <c r="AF273" s="59">
        <f t="shared" ca="1" si="105"/>
        <v>1</v>
      </c>
      <c r="AG273" s="59">
        <f t="shared" ca="1" si="105"/>
        <v>0</v>
      </c>
      <c r="AH273" s="59">
        <f t="shared" ca="1" si="105"/>
        <v>1</v>
      </c>
    </row>
    <row r="274" spans="1:34" hidden="1" x14ac:dyDescent="0.25">
      <c r="A274" s="58">
        <f t="shared" ca="1" si="122"/>
        <v>5.8143586586693639</v>
      </c>
      <c r="B274" s="58">
        <f t="shared" ca="1" si="122"/>
        <v>1.1191644907472056</v>
      </c>
      <c r="C274" s="58">
        <f t="shared" ca="1" si="122"/>
        <v>7.1773212181419286</v>
      </c>
      <c r="D274" s="58">
        <f t="shared" ca="1" si="122"/>
        <v>4.0185583645738268</v>
      </c>
      <c r="E274" s="58">
        <f t="shared" ca="1" si="122"/>
        <v>1.3097019544495081</v>
      </c>
      <c r="F274" s="58">
        <f t="shared" ca="1" si="122"/>
        <v>2.6819002296136425</v>
      </c>
      <c r="G274" s="58">
        <f t="shared" ca="1" si="106"/>
        <v>12.991679876811293</v>
      </c>
      <c r="H274" s="58">
        <f t="shared" ca="1" si="107"/>
        <v>12.514817252856833</v>
      </c>
      <c r="I274" s="58">
        <f t="shared" ca="1" si="108"/>
        <v>5.110766674810356</v>
      </c>
      <c r="J274" s="58">
        <f t="shared" ca="1" si="109"/>
        <v>12.991679876811293</v>
      </c>
      <c r="K274" s="60"/>
      <c r="L274" s="8">
        <f t="shared" ca="1" si="110"/>
        <v>1</v>
      </c>
      <c r="M274" s="8">
        <f t="shared" ca="1" si="111"/>
        <v>0</v>
      </c>
      <c r="N274" s="8">
        <f t="shared" ca="1" si="112"/>
        <v>0</v>
      </c>
      <c r="P274" s="8">
        <f t="shared" ca="1" si="113"/>
        <v>1</v>
      </c>
      <c r="Q274" s="8">
        <f t="shared" ca="1" si="114"/>
        <v>0</v>
      </c>
      <c r="R274" s="8">
        <f t="shared" ca="1" si="115"/>
        <v>1</v>
      </c>
      <c r="S274" s="8">
        <f t="shared" ca="1" si="116"/>
        <v>0</v>
      </c>
      <c r="T274" s="8">
        <f t="shared" ca="1" si="117"/>
        <v>0</v>
      </c>
      <c r="U274" s="8">
        <f t="shared" ca="1" si="118"/>
        <v>0</v>
      </c>
      <c r="W274" s="58">
        <f t="shared" ca="1" si="120"/>
        <v>12.991679876811293</v>
      </c>
      <c r="X274" s="58">
        <f t="shared" ca="1" si="120"/>
        <v>12.514817252856833</v>
      </c>
      <c r="Y274" s="58">
        <f t="shared" ca="1" si="120"/>
        <v>5.110766674810356</v>
      </c>
      <c r="Z274" s="58">
        <f t="shared" ca="1" si="119"/>
        <v>12.991679876811293</v>
      </c>
      <c r="AA274" s="7" t="str">
        <f t="shared" ca="1" si="121"/>
        <v>AC</v>
      </c>
      <c r="AB274" s="60"/>
      <c r="AC274" s="59">
        <f t="shared" ca="1" si="101"/>
        <v>1</v>
      </c>
      <c r="AD274" s="59">
        <f t="shared" ca="1" si="105"/>
        <v>0</v>
      </c>
      <c r="AE274" s="59">
        <f t="shared" ca="1" si="105"/>
        <v>1</v>
      </c>
      <c r="AF274" s="59">
        <f t="shared" ca="1" si="105"/>
        <v>0</v>
      </c>
      <c r="AG274" s="59">
        <f t="shared" ca="1" si="105"/>
        <v>0</v>
      </c>
      <c r="AH274" s="59">
        <f t="shared" ca="1" si="105"/>
        <v>0</v>
      </c>
    </row>
    <row r="275" spans="1:34" hidden="1" x14ac:dyDescent="0.25">
      <c r="A275" s="58">
        <f t="shared" ref="A275:F284" ca="1" si="123">A$2+(A$3-A$2)*RAND()</f>
        <v>2.0254894254321969</v>
      </c>
      <c r="B275" s="58">
        <f t="shared" ca="1" si="123"/>
        <v>1.0117283575265867</v>
      </c>
      <c r="C275" s="58">
        <f t="shared" ca="1" si="123"/>
        <v>4.8051369573384086</v>
      </c>
      <c r="D275" s="58">
        <f t="shared" ca="1" si="123"/>
        <v>4.7441709712571161</v>
      </c>
      <c r="E275" s="58">
        <f t="shared" ca="1" si="123"/>
        <v>1.7368802442705666</v>
      </c>
      <c r="F275" s="58">
        <f t="shared" ca="1" si="123"/>
        <v>2.230154021745764</v>
      </c>
      <c r="G275" s="58">
        <f t="shared" ca="1" si="106"/>
        <v>6.8306263827706051</v>
      </c>
      <c r="H275" s="58">
        <f t="shared" ca="1" si="107"/>
        <v>8.9998144184350757</v>
      </c>
      <c r="I275" s="58">
        <f t="shared" ca="1" si="108"/>
        <v>4.9787626235429174</v>
      </c>
      <c r="J275" s="58">
        <f t="shared" ca="1" si="109"/>
        <v>8.9998144184350757</v>
      </c>
      <c r="K275" s="60"/>
      <c r="L275" s="8">
        <f t="shared" ca="1" si="110"/>
        <v>0</v>
      </c>
      <c r="M275" s="8">
        <f t="shared" ca="1" si="111"/>
        <v>1</v>
      </c>
      <c r="N275" s="8">
        <f t="shared" ca="1" si="112"/>
        <v>0</v>
      </c>
      <c r="P275" s="8">
        <f t="shared" ca="1" si="113"/>
        <v>1</v>
      </c>
      <c r="Q275" s="8">
        <f t="shared" ca="1" si="114"/>
        <v>0</v>
      </c>
      <c r="R275" s="8">
        <f t="shared" ca="1" si="115"/>
        <v>0</v>
      </c>
      <c r="S275" s="8">
        <f t="shared" ca="1" si="116"/>
        <v>1</v>
      </c>
      <c r="T275" s="8">
        <f t="shared" ca="1" si="117"/>
        <v>0</v>
      </c>
      <c r="U275" s="8">
        <f t="shared" ca="1" si="118"/>
        <v>1</v>
      </c>
      <c r="W275" s="58">
        <f t="shared" ca="1" si="120"/>
        <v>6.8306263827706051</v>
      </c>
      <c r="X275" s="58">
        <f t="shared" ca="1" si="120"/>
        <v>8.9998144184350757</v>
      </c>
      <c r="Y275" s="58">
        <f t="shared" ca="1" si="120"/>
        <v>4.9787626235429174</v>
      </c>
      <c r="Z275" s="58">
        <f t="shared" ca="1" si="119"/>
        <v>8.9998144184350757</v>
      </c>
      <c r="AA275" s="7" t="str">
        <f t="shared" ca="1" si="121"/>
        <v>ADF</v>
      </c>
      <c r="AB275" s="60"/>
      <c r="AC275" s="59">
        <f t="shared" ca="1" si="101"/>
        <v>1</v>
      </c>
      <c r="AD275" s="59">
        <f t="shared" ca="1" si="105"/>
        <v>0</v>
      </c>
      <c r="AE275" s="59">
        <f t="shared" ca="1" si="105"/>
        <v>0</v>
      </c>
      <c r="AF275" s="59">
        <f t="shared" ca="1" si="105"/>
        <v>1</v>
      </c>
      <c r="AG275" s="59">
        <f t="shared" ca="1" si="105"/>
        <v>0</v>
      </c>
      <c r="AH275" s="59">
        <f t="shared" ca="1" si="105"/>
        <v>1</v>
      </c>
    </row>
    <row r="276" spans="1:34" hidden="1" x14ac:dyDescent="0.25">
      <c r="A276" s="58">
        <f t="shared" ca="1" si="123"/>
        <v>3.5262616700594829</v>
      </c>
      <c r="B276" s="58">
        <f t="shared" ca="1" si="123"/>
        <v>1.4156576859384535</v>
      </c>
      <c r="C276" s="58">
        <f t="shared" ca="1" si="123"/>
        <v>6.9793099523178066</v>
      </c>
      <c r="D276" s="58">
        <f t="shared" ca="1" si="123"/>
        <v>3.5272824935441607</v>
      </c>
      <c r="E276" s="58">
        <f t="shared" ca="1" si="123"/>
        <v>2.4237820559712162</v>
      </c>
      <c r="F276" s="58">
        <f t="shared" ca="1" si="123"/>
        <v>3.4463152855385726</v>
      </c>
      <c r="G276" s="58">
        <f t="shared" ca="1" si="106"/>
        <v>10.505571622377289</v>
      </c>
      <c r="H276" s="58">
        <f t="shared" ca="1" si="107"/>
        <v>10.499859449142216</v>
      </c>
      <c r="I276" s="58">
        <f t="shared" ca="1" si="108"/>
        <v>7.2857550274482428</v>
      </c>
      <c r="J276" s="58">
        <f t="shared" ca="1" si="109"/>
        <v>10.505571622377289</v>
      </c>
      <c r="K276" s="60"/>
      <c r="L276" s="8">
        <f t="shared" ca="1" si="110"/>
        <v>1</v>
      </c>
      <c r="M276" s="8">
        <f t="shared" ca="1" si="111"/>
        <v>0</v>
      </c>
      <c r="N276" s="8">
        <f t="shared" ca="1" si="112"/>
        <v>0</v>
      </c>
      <c r="P276" s="8">
        <f t="shared" ca="1" si="113"/>
        <v>1</v>
      </c>
      <c r="Q276" s="8">
        <f t="shared" ca="1" si="114"/>
        <v>0</v>
      </c>
      <c r="R276" s="8">
        <f t="shared" ca="1" si="115"/>
        <v>1</v>
      </c>
      <c r="S276" s="8">
        <f t="shared" ca="1" si="116"/>
        <v>0</v>
      </c>
      <c r="T276" s="8">
        <f t="shared" ca="1" si="117"/>
        <v>0</v>
      </c>
      <c r="U276" s="8">
        <f t="shared" ca="1" si="118"/>
        <v>0</v>
      </c>
      <c r="W276" s="58">
        <f t="shared" ca="1" si="120"/>
        <v>10.505571622377289</v>
      </c>
      <c r="X276" s="58">
        <f t="shared" ca="1" si="120"/>
        <v>10.499859449142216</v>
      </c>
      <c r="Y276" s="58">
        <f t="shared" ca="1" si="120"/>
        <v>7.2857550274482428</v>
      </c>
      <c r="Z276" s="58">
        <f t="shared" ca="1" si="119"/>
        <v>10.505571622377289</v>
      </c>
      <c r="AA276" s="7" t="str">
        <f t="shared" ca="1" si="121"/>
        <v>AC</v>
      </c>
      <c r="AB276" s="60"/>
      <c r="AC276" s="59">
        <f t="shared" ca="1" si="101"/>
        <v>1</v>
      </c>
      <c r="AD276" s="59">
        <f t="shared" ca="1" si="105"/>
        <v>0</v>
      </c>
      <c r="AE276" s="59">
        <f t="shared" ca="1" si="105"/>
        <v>1</v>
      </c>
      <c r="AF276" s="59">
        <f t="shared" ca="1" si="105"/>
        <v>0</v>
      </c>
      <c r="AG276" s="59">
        <f t="shared" ca="1" si="105"/>
        <v>0</v>
      </c>
      <c r="AH276" s="59">
        <f t="shared" ca="1" si="105"/>
        <v>0</v>
      </c>
    </row>
    <row r="277" spans="1:34" hidden="1" x14ac:dyDescent="0.25">
      <c r="A277" s="58">
        <f t="shared" ca="1" si="123"/>
        <v>3.9202118422713177</v>
      </c>
      <c r="B277" s="58">
        <f t="shared" ca="1" si="123"/>
        <v>3.2283919531235457</v>
      </c>
      <c r="C277" s="58">
        <f t="shared" ca="1" si="123"/>
        <v>7.4218466307157565</v>
      </c>
      <c r="D277" s="58">
        <f t="shared" ca="1" si="123"/>
        <v>3.0199958391022328</v>
      </c>
      <c r="E277" s="58">
        <f t="shared" ca="1" si="123"/>
        <v>2.5994701746257123</v>
      </c>
      <c r="F277" s="58">
        <f t="shared" ca="1" si="123"/>
        <v>2.2954244481595234</v>
      </c>
      <c r="G277" s="58">
        <f t="shared" ca="1" si="106"/>
        <v>11.342058472987073</v>
      </c>
      <c r="H277" s="58">
        <f t="shared" ca="1" si="107"/>
        <v>9.235632129533073</v>
      </c>
      <c r="I277" s="58">
        <f t="shared" ca="1" si="108"/>
        <v>8.1232865759087822</v>
      </c>
      <c r="J277" s="58">
        <f t="shared" ca="1" si="109"/>
        <v>11.342058472987073</v>
      </c>
      <c r="K277" s="60"/>
      <c r="L277" s="8">
        <f t="shared" ca="1" si="110"/>
        <v>1</v>
      </c>
      <c r="M277" s="8">
        <f t="shared" ca="1" si="111"/>
        <v>0</v>
      </c>
      <c r="N277" s="8">
        <f t="shared" ca="1" si="112"/>
        <v>0</v>
      </c>
      <c r="P277" s="8">
        <f t="shared" ca="1" si="113"/>
        <v>1</v>
      </c>
      <c r="Q277" s="8">
        <f t="shared" ca="1" si="114"/>
        <v>0</v>
      </c>
      <c r="R277" s="8">
        <f t="shared" ca="1" si="115"/>
        <v>1</v>
      </c>
      <c r="S277" s="8">
        <f t="shared" ca="1" si="116"/>
        <v>0</v>
      </c>
      <c r="T277" s="8">
        <f t="shared" ca="1" si="117"/>
        <v>0</v>
      </c>
      <c r="U277" s="8">
        <f t="shared" ca="1" si="118"/>
        <v>0</v>
      </c>
      <c r="W277" s="58">
        <f t="shared" ca="1" si="120"/>
        <v>11.342058472987073</v>
      </c>
      <c r="X277" s="58">
        <f t="shared" ca="1" si="120"/>
        <v>9.235632129533073</v>
      </c>
      <c r="Y277" s="58">
        <f t="shared" ca="1" si="120"/>
        <v>8.1232865759087822</v>
      </c>
      <c r="Z277" s="58">
        <f t="shared" ca="1" si="119"/>
        <v>11.342058472987073</v>
      </c>
      <c r="AA277" s="7" t="str">
        <f t="shared" ca="1" si="121"/>
        <v>AC</v>
      </c>
      <c r="AB277" s="60"/>
      <c r="AC277" s="59">
        <f t="shared" ca="1" si="101"/>
        <v>1</v>
      </c>
      <c r="AD277" s="59">
        <f t="shared" ca="1" si="105"/>
        <v>0</v>
      </c>
      <c r="AE277" s="59">
        <f t="shared" ca="1" si="105"/>
        <v>1</v>
      </c>
      <c r="AF277" s="59">
        <f t="shared" ca="1" si="105"/>
        <v>0</v>
      </c>
      <c r="AG277" s="59">
        <f t="shared" ca="1" si="105"/>
        <v>0</v>
      </c>
      <c r="AH277" s="59">
        <f t="shared" ca="1" si="105"/>
        <v>0</v>
      </c>
    </row>
    <row r="278" spans="1:34" hidden="1" x14ac:dyDescent="0.25">
      <c r="A278" s="58">
        <f t="shared" ca="1" si="123"/>
        <v>4.0976707724906891</v>
      </c>
      <c r="B278" s="58">
        <f t="shared" ca="1" si="123"/>
        <v>3.2699684907433966</v>
      </c>
      <c r="C278" s="58">
        <f t="shared" ca="1" si="123"/>
        <v>6.0018882708276582</v>
      </c>
      <c r="D278" s="58">
        <f t="shared" ca="1" si="123"/>
        <v>4.948520140627739</v>
      </c>
      <c r="E278" s="58">
        <f t="shared" ca="1" si="123"/>
        <v>1.2624094274804329</v>
      </c>
      <c r="F278" s="58">
        <f t="shared" ca="1" si="123"/>
        <v>2.5796092086970752</v>
      </c>
      <c r="G278" s="58">
        <f t="shared" ca="1" si="106"/>
        <v>10.099559043318347</v>
      </c>
      <c r="H278" s="58">
        <f t="shared" ca="1" si="107"/>
        <v>11.625800121815503</v>
      </c>
      <c r="I278" s="58">
        <f t="shared" ca="1" si="108"/>
        <v>7.111987126920905</v>
      </c>
      <c r="J278" s="58">
        <f t="shared" ca="1" si="109"/>
        <v>11.625800121815503</v>
      </c>
      <c r="K278" s="60"/>
      <c r="L278" s="8">
        <f t="shared" ca="1" si="110"/>
        <v>0</v>
      </c>
      <c r="M278" s="8">
        <f t="shared" ca="1" si="111"/>
        <v>1</v>
      </c>
      <c r="N278" s="8">
        <f t="shared" ca="1" si="112"/>
        <v>0</v>
      </c>
      <c r="P278" s="8">
        <f t="shared" ca="1" si="113"/>
        <v>1</v>
      </c>
      <c r="Q278" s="8">
        <f t="shared" ca="1" si="114"/>
        <v>0</v>
      </c>
      <c r="R278" s="8">
        <f t="shared" ca="1" si="115"/>
        <v>0</v>
      </c>
      <c r="S278" s="8">
        <f t="shared" ca="1" si="116"/>
        <v>1</v>
      </c>
      <c r="T278" s="8">
        <f t="shared" ca="1" si="117"/>
        <v>0</v>
      </c>
      <c r="U278" s="8">
        <f t="shared" ca="1" si="118"/>
        <v>1</v>
      </c>
      <c r="W278" s="58">
        <f t="shared" ca="1" si="120"/>
        <v>10.099559043318347</v>
      </c>
      <c r="X278" s="58">
        <f t="shared" ca="1" si="120"/>
        <v>11.625800121815503</v>
      </c>
      <c r="Y278" s="58">
        <f t="shared" ca="1" si="120"/>
        <v>7.111987126920905</v>
      </c>
      <c r="Z278" s="58">
        <f t="shared" ca="1" si="119"/>
        <v>11.625800121815503</v>
      </c>
      <c r="AA278" s="7" t="str">
        <f t="shared" ca="1" si="121"/>
        <v>ADF</v>
      </c>
      <c r="AB278" s="60"/>
      <c r="AC278" s="59">
        <f t="shared" ca="1" si="101"/>
        <v>1</v>
      </c>
      <c r="AD278" s="59">
        <f t="shared" ca="1" si="105"/>
        <v>0</v>
      </c>
      <c r="AE278" s="59">
        <f t="shared" ca="1" si="105"/>
        <v>0</v>
      </c>
      <c r="AF278" s="59">
        <f t="shared" ca="1" si="105"/>
        <v>1</v>
      </c>
      <c r="AG278" s="59">
        <f t="shared" ca="1" si="105"/>
        <v>0</v>
      </c>
      <c r="AH278" s="59">
        <f t="shared" ca="1" si="105"/>
        <v>1</v>
      </c>
    </row>
    <row r="279" spans="1:34" hidden="1" x14ac:dyDescent="0.25">
      <c r="A279" s="58">
        <f t="shared" ca="1" si="123"/>
        <v>4.928595272769936</v>
      </c>
      <c r="B279" s="58">
        <f t="shared" ca="1" si="123"/>
        <v>4.5464449199842054</v>
      </c>
      <c r="C279" s="58">
        <f t="shared" ca="1" si="123"/>
        <v>6.3002197564756912</v>
      </c>
      <c r="D279" s="58">
        <f t="shared" ca="1" si="123"/>
        <v>5.93567191314773</v>
      </c>
      <c r="E279" s="58">
        <f t="shared" ca="1" si="123"/>
        <v>2.0502016254916149</v>
      </c>
      <c r="F279" s="58">
        <f t="shared" ca="1" si="123"/>
        <v>2.1217881759725579</v>
      </c>
      <c r="G279" s="58">
        <f t="shared" ca="1" si="106"/>
        <v>11.228815029245627</v>
      </c>
      <c r="H279" s="58">
        <f t="shared" ca="1" si="107"/>
        <v>12.986055361890223</v>
      </c>
      <c r="I279" s="58">
        <f t="shared" ca="1" si="108"/>
        <v>8.7184347214483786</v>
      </c>
      <c r="J279" s="58">
        <f t="shared" ca="1" si="109"/>
        <v>12.986055361890223</v>
      </c>
      <c r="K279" s="60"/>
      <c r="L279" s="8">
        <f t="shared" ca="1" si="110"/>
        <v>0</v>
      </c>
      <c r="M279" s="8">
        <f t="shared" ca="1" si="111"/>
        <v>1</v>
      </c>
      <c r="N279" s="8">
        <f t="shared" ca="1" si="112"/>
        <v>0</v>
      </c>
      <c r="P279" s="8">
        <f t="shared" ca="1" si="113"/>
        <v>1</v>
      </c>
      <c r="Q279" s="8">
        <f t="shared" ca="1" si="114"/>
        <v>0</v>
      </c>
      <c r="R279" s="8">
        <f t="shared" ca="1" si="115"/>
        <v>0</v>
      </c>
      <c r="S279" s="8">
        <f t="shared" ca="1" si="116"/>
        <v>1</v>
      </c>
      <c r="T279" s="8">
        <f t="shared" ca="1" si="117"/>
        <v>0</v>
      </c>
      <c r="U279" s="8">
        <f t="shared" ca="1" si="118"/>
        <v>1</v>
      </c>
      <c r="W279" s="58">
        <f t="shared" ca="1" si="120"/>
        <v>11.228815029245627</v>
      </c>
      <c r="X279" s="58">
        <f t="shared" ca="1" si="120"/>
        <v>12.986055361890223</v>
      </c>
      <c r="Y279" s="58">
        <f t="shared" ca="1" si="120"/>
        <v>8.7184347214483786</v>
      </c>
      <c r="Z279" s="58">
        <f t="shared" ca="1" si="119"/>
        <v>12.986055361890223</v>
      </c>
      <c r="AA279" s="7" t="str">
        <f t="shared" ca="1" si="121"/>
        <v>ADF</v>
      </c>
      <c r="AB279" s="60"/>
      <c r="AC279" s="59">
        <f t="shared" ca="1" si="101"/>
        <v>1</v>
      </c>
      <c r="AD279" s="59">
        <f t="shared" ca="1" si="105"/>
        <v>0</v>
      </c>
      <c r="AE279" s="59">
        <f t="shared" ca="1" si="105"/>
        <v>0</v>
      </c>
      <c r="AF279" s="59">
        <f t="shared" ca="1" si="105"/>
        <v>1</v>
      </c>
      <c r="AG279" s="59">
        <f t="shared" ca="1" si="105"/>
        <v>0</v>
      </c>
      <c r="AH279" s="59">
        <f t="shared" ca="1" si="105"/>
        <v>1</v>
      </c>
    </row>
    <row r="280" spans="1:34" hidden="1" x14ac:dyDescent="0.25">
      <c r="A280" s="58">
        <f t="shared" ca="1" si="123"/>
        <v>4.8908790745727142</v>
      </c>
      <c r="B280" s="58">
        <f t="shared" ca="1" si="123"/>
        <v>3.4950971692806108</v>
      </c>
      <c r="C280" s="58">
        <f t="shared" ca="1" si="123"/>
        <v>5.6411427976410131</v>
      </c>
      <c r="D280" s="58">
        <f t="shared" ca="1" si="123"/>
        <v>4.7736811986304986</v>
      </c>
      <c r="E280" s="58">
        <f t="shared" ca="1" si="123"/>
        <v>2.1367191910689254</v>
      </c>
      <c r="F280" s="58">
        <f t="shared" ca="1" si="123"/>
        <v>2.7907216558648136</v>
      </c>
      <c r="G280" s="58">
        <f t="shared" ca="1" si="106"/>
        <v>10.532021872213727</v>
      </c>
      <c r="H280" s="58">
        <f t="shared" ca="1" si="107"/>
        <v>12.455281929068025</v>
      </c>
      <c r="I280" s="58">
        <f t="shared" ca="1" si="108"/>
        <v>8.4225380162143502</v>
      </c>
      <c r="J280" s="58">
        <f t="shared" ca="1" si="109"/>
        <v>12.455281929068025</v>
      </c>
      <c r="K280" s="60"/>
      <c r="L280" s="8">
        <f t="shared" ca="1" si="110"/>
        <v>0</v>
      </c>
      <c r="M280" s="8">
        <f t="shared" ca="1" si="111"/>
        <v>1</v>
      </c>
      <c r="N280" s="8">
        <f t="shared" ca="1" si="112"/>
        <v>0</v>
      </c>
      <c r="P280" s="8">
        <f t="shared" ca="1" si="113"/>
        <v>1</v>
      </c>
      <c r="Q280" s="8">
        <f t="shared" ca="1" si="114"/>
        <v>0</v>
      </c>
      <c r="R280" s="8">
        <f t="shared" ca="1" si="115"/>
        <v>0</v>
      </c>
      <c r="S280" s="8">
        <f t="shared" ca="1" si="116"/>
        <v>1</v>
      </c>
      <c r="T280" s="8">
        <f t="shared" ca="1" si="117"/>
        <v>0</v>
      </c>
      <c r="U280" s="8">
        <f t="shared" ca="1" si="118"/>
        <v>1</v>
      </c>
      <c r="W280" s="58">
        <f t="shared" ca="1" si="120"/>
        <v>10.532021872213727</v>
      </c>
      <c r="X280" s="58">
        <f t="shared" ca="1" si="120"/>
        <v>12.455281929068025</v>
      </c>
      <c r="Y280" s="58">
        <f t="shared" ca="1" si="120"/>
        <v>8.4225380162143502</v>
      </c>
      <c r="Z280" s="58">
        <f t="shared" ca="1" si="119"/>
        <v>12.455281929068025</v>
      </c>
      <c r="AA280" s="7" t="str">
        <f t="shared" ca="1" si="121"/>
        <v>ADF</v>
      </c>
      <c r="AB280" s="60"/>
      <c r="AC280" s="59">
        <f t="shared" ca="1" si="101"/>
        <v>1</v>
      </c>
      <c r="AD280" s="59">
        <f t="shared" ca="1" si="105"/>
        <v>0</v>
      </c>
      <c r="AE280" s="59">
        <f t="shared" ca="1" si="105"/>
        <v>0</v>
      </c>
      <c r="AF280" s="59">
        <f t="shared" ca="1" si="105"/>
        <v>1</v>
      </c>
      <c r="AG280" s="59">
        <f t="shared" ca="1" si="105"/>
        <v>0</v>
      </c>
      <c r="AH280" s="59">
        <f t="shared" ca="1" si="105"/>
        <v>1</v>
      </c>
    </row>
    <row r="281" spans="1:34" hidden="1" x14ac:dyDescent="0.25">
      <c r="A281" s="58">
        <f t="shared" ca="1" si="123"/>
        <v>4.3233882793394338</v>
      </c>
      <c r="B281" s="58">
        <f t="shared" ca="1" si="123"/>
        <v>1.2044139061095622</v>
      </c>
      <c r="C281" s="58">
        <f t="shared" ca="1" si="123"/>
        <v>4.2252250367811603</v>
      </c>
      <c r="D281" s="58">
        <f t="shared" ca="1" si="123"/>
        <v>5.981133753608546</v>
      </c>
      <c r="E281" s="58">
        <f t="shared" ca="1" si="123"/>
        <v>2.8720030252835098</v>
      </c>
      <c r="F281" s="58">
        <f t="shared" ca="1" si="123"/>
        <v>3.9355259881020532</v>
      </c>
      <c r="G281" s="58">
        <f t="shared" ca="1" si="106"/>
        <v>8.5486133161205942</v>
      </c>
      <c r="H281" s="58">
        <f t="shared" ca="1" si="107"/>
        <v>14.240048021050033</v>
      </c>
      <c r="I281" s="58">
        <f t="shared" ca="1" si="108"/>
        <v>8.0119429194951248</v>
      </c>
      <c r="J281" s="58">
        <f t="shared" ca="1" si="109"/>
        <v>14.240048021050033</v>
      </c>
      <c r="K281" s="60"/>
      <c r="L281" s="8">
        <f t="shared" ca="1" si="110"/>
        <v>0</v>
      </c>
      <c r="M281" s="8">
        <f t="shared" ca="1" si="111"/>
        <v>1</v>
      </c>
      <c r="N281" s="8">
        <f t="shared" ca="1" si="112"/>
        <v>0</v>
      </c>
      <c r="P281" s="8">
        <f t="shared" ca="1" si="113"/>
        <v>1</v>
      </c>
      <c r="Q281" s="8">
        <f t="shared" ca="1" si="114"/>
        <v>0</v>
      </c>
      <c r="R281" s="8">
        <f t="shared" ca="1" si="115"/>
        <v>0</v>
      </c>
      <c r="S281" s="8">
        <f t="shared" ca="1" si="116"/>
        <v>1</v>
      </c>
      <c r="T281" s="8">
        <f t="shared" ca="1" si="117"/>
        <v>0</v>
      </c>
      <c r="U281" s="8">
        <f t="shared" ca="1" si="118"/>
        <v>1</v>
      </c>
      <c r="W281" s="58">
        <f t="shared" ca="1" si="120"/>
        <v>8.5486133161205942</v>
      </c>
      <c r="X281" s="58">
        <f t="shared" ca="1" si="120"/>
        <v>14.240048021050033</v>
      </c>
      <c r="Y281" s="58">
        <f t="shared" ca="1" si="120"/>
        <v>8.0119429194951248</v>
      </c>
      <c r="Z281" s="58">
        <f t="shared" ca="1" si="119"/>
        <v>14.240048021050033</v>
      </c>
      <c r="AA281" s="7" t="str">
        <f t="shared" ca="1" si="121"/>
        <v>ADF</v>
      </c>
      <c r="AB281" s="60"/>
      <c r="AC281" s="59">
        <f t="shared" ca="1" si="101"/>
        <v>1</v>
      </c>
      <c r="AD281" s="59">
        <f t="shared" ca="1" si="105"/>
        <v>0</v>
      </c>
      <c r="AE281" s="59">
        <f t="shared" ca="1" si="105"/>
        <v>0</v>
      </c>
      <c r="AF281" s="59">
        <f t="shared" ca="1" si="105"/>
        <v>1</v>
      </c>
      <c r="AG281" s="59">
        <f t="shared" ca="1" si="105"/>
        <v>0</v>
      </c>
      <c r="AH281" s="59">
        <f t="shared" ca="1" si="105"/>
        <v>1</v>
      </c>
    </row>
    <row r="282" spans="1:34" hidden="1" x14ac:dyDescent="0.25">
      <c r="A282" s="58">
        <f t="shared" ca="1" si="123"/>
        <v>4.6341602395394883</v>
      </c>
      <c r="B282" s="58">
        <f t="shared" ca="1" si="123"/>
        <v>3.1976217247103333</v>
      </c>
      <c r="C282" s="58">
        <f t="shared" ca="1" si="123"/>
        <v>7.4073689181357505</v>
      </c>
      <c r="D282" s="58">
        <f t="shared" ca="1" si="123"/>
        <v>3.458067944097523</v>
      </c>
      <c r="E282" s="58">
        <f t="shared" ca="1" si="123"/>
        <v>2.5373511413606282</v>
      </c>
      <c r="F282" s="58">
        <f t="shared" ca="1" si="123"/>
        <v>2.1975957494348775</v>
      </c>
      <c r="G282" s="58">
        <f t="shared" ca="1" si="106"/>
        <v>12.041529157675239</v>
      </c>
      <c r="H282" s="58">
        <f t="shared" ca="1" si="107"/>
        <v>10.28982393307189</v>
      </c>
      <c r="I282" s="58">
        <f t="shared" ca="1" si="108"/>
        <v>7.932568615505839</v>
      </c>
      <c r="J282" s="58">
        <f t="shared" ca="1" si="109"/>
        <v>12.041529157675239</v>
      </c>
      <c r="K282" s="60"/>
      <c r="L282" s="8">
        <f t="shared" ca="1" si="110"/>
        <v>1</v>
      </c>
      <c r="M282" s="8">
        <f t="shared" ca="1" si="111"/>
        <v>0</v>
      </c>
      <c r="N282" s="8">
        <f t="shared" ca="1" si="112"/>
        <v>0</v>
      </c>
      <c r="P282" s="8">
        <f t="shared" ca="1" si="113"/>
        <v>1</v>
      </c>
      <c r="Q282" s="8">
        <f t="shared" ca="1" si="114"/>
        <v>0</v>
      </c>
      <c r="R282" s="8">
        <f t="shared" ca="1" si="115"/>
        <v>1</v>
      </c>
      <c r="S282" s="8">
        <f t="shared" ca="1" si="116"/>
        <v>0</v>
      </c>
      <c r="T282" s="8">
        <f t="shared" ca="1" si="117"/>
        <v>0</v>
      </c>
      <c r="U282" s="8">
        <f t="shared" ca="1" si="118"/>
        <v>0</v>
      </c>
      <c r="W282" s="58">
        <f t="shared" ca="1" si="120"/>
        <v>12.041529157675239</v>
      </c>
      <c r="X282" s="58">
        <f t="shared" ca="1" si="120"/>
        <v>10.28982393307189</v>
      </c>
      <c r="Y282" s="58">
        <f t="shared" ca="1" si="120"/>
        <v>7.932568615505839</v>
      </c>
      <c r="Z282" s="58">
        <f t="shared" ca="1" si="119"/>
        <v>12.041529157675239</v>
      </c>
      <c r="AA282" s="7" t="str">
        <f t="shared" ca="1" si="121"/>
        <v>AC</v>
      </c>
      <c r="AB282" s="60"/>
      <c r="AC282" s="59">
        <f t="shared" ca="1" si="101"/>
        <v>1</v>
      </c>
      <c r="AD282" s="59">
        <f t="shared" ca="1" si="105"/>
        <v>0</v>
      </c>
      <c r="AE282" s="59">
        <f t="shared" ca="1" si="105"/>
        <v>1</v>
      </c>
      <c r="AF282" s="59">
        <f t="shared" ca="1" si="105"/>
        <v>0</v>
      </c>
      <c r="AG282" s="59">
        <f t="shared" ca="1" si="105"/>
        <v>0</v>
      </c>
      <c r="AH282" s="59">
        <f t="shared" ca="1" si="105"/>
        <v>0</v>
      </c>
    </row>
    <row r="283" spans="1:34" hidden="1" x14ac:dyDescent="0.25">
      <c r="A283" s="58">
        <f t="shared" ca="1" si="123"/>
        <v>5.8270461859975384</v>
      </c>
      <c r="B283" s="58">
        <f t="shared" ca="1" si="123"/>
        <v>2.4213012464071073</v>
      </c>
      <c r="C283" s="58">
        <f t="shared" ca="1" si="123"/>
        <v>4.6508419884679704</v>
      </c>
      <c r="D283" s="58">
        <f t="shared" ca="1" si="123"/>
        <v>5.0278408777808554</v>
      </c>
      <c r="E283" s="58">
        <f t="shared" ca="1" si="123"/>
        <v>1.2025681480436536</v>
      </c>
      <c r="F283" s="58">
        <f t="shared" ca="1" si="123"/>
        <v>2.8869595585234835</v>
      </c>
      <c r="G283" s="58">
        <f t="shared" ca="1" si="106"/>
        <v>10.477888174465509</v>
      </c>
      <c r="H283" s="58">
        <f t="shared" ca="1" si="107"/>
        <v>13.741846622301878</v>
      </c>
      <c r="I283" s="58">
        <f t="shared" ca="1" si="108"/>
        <v>6.5108289529742445</v>
      </c>
      <c r="J283" s="58">
        <f t="shared" ca="1" si="109"/>
        <v>13.741846622301878</v>
      </c>
      <c r="K283" s="60"/>
      <c r="L283" s="8">
        <f t="shared" ca="1" si="110"/>
        <v>0</v>
      </c>
      <c r="M283" s="8">
        <f t="shared" ca="1" si="111"/>
        <v>1</v>
      </c>
      <c r="N283" s="8">
        <f t="shared" ca="1" si="112"/>
        <v>0</v>
      </c>
      <c r="P283" s="8">
        <f t="shared" ca="1" si="113"/>
        <v>1</v>
      </c>
      <c r="Q283" s="8">
        <f t="shared" ca="1" si="114"/>
        <v>0</v>
      </c>
      <c r="R283" s="8">
        <f t="shared" ca="1" si="115"/>
        <v>0</v>
      </c>
      <c r="S283" s="8">
        <f t="shared" ca="1" si="116"/>
        <v>1</v>
      </c>
      <c r="T283" s="8">
        <f t="shared" ca="1" si="117"/>
        <v>0</v>
      </c>
      <c r="U283" s="8">
        <f t="shared" ca="1" si="118"/>
        <v>1</v>
      </c>
      <c r="W283" s="58">
        <f t="shared" ca="1" si="120"/>
        <v>10.477888174465509</v>
      </c>
      <c r="X283" s="58">
        <f t="shared" ca="1" si="120"/>
        <v>13.741846622301878</v>
      </c>
      <c r="Y283" s="58">
        <f t="shared" ca="1" si="120"/>
        <v>6.5108289529742445</v>
      </c>
      <c r="Z283" s="58">
        <f t="shared" ca="1" si="119"/>
        <v>13.741846622301878</v>
      </c>
      <c r="AA283" s="7" t="str">
        <f t="shared" ca="1" si="121"/>
        <v>ADF</v>
      </c>
      <c r="AB283" s="60"/>
      <c r="AC283" s="59">
        <f t="shared" ca="1" si="101"/>
        <v>1</v>
      </c>
      <c r="AD283" s="59">
        <f t="shared" ca="1" si="105"/>
        <v>0</v>
      </c>
      <c r="AE283" s="59">
        <f t="shared" ca="1" si="105"/>
        <v>0</v>
      </c>
      <c r="AF283" s="59">
        <f t="shared" ca="1" si="105"/>
        <v>1</v>
      </c>
      <c r="AG283" s="59">
        <f t="shared" ca="1" si="105"/>
        <v>0</v>
      </c>
      <c r="AH283" s="59">
        <f t="shared" ca="1" si="105"/>
        <v>1</v>
      </c>
    </row>
    <row r="284" spans="1:34" hidden="1" x14ac:dyDescent="0.25">
      <c r="A284" s="58">
        <f t="shared" ca="1" si="123"/>
        <v>2.9599374600561981</v>
      </c>
      <c r="B284" s="58">
        <f t="shared" ca="1" si="123"/>
        <v>4.7650337358712909</v>
      </c>
      <c r="C284" s="58">
        <f t="shared" ca="1" si="123"/>
        <v>7.6313081978082753</v>
      </c>
      <c r="D284" s="58">
        <f t="shared" ca="1" si="123"/>
        <v>4.3018043911300792</v>
      </c>
      <c r="E284" s="58">
        <f t="shared" ca="1" si="123"/>
        <v>2.7371069805441142</v>
      </c>
      <c r="F284" s="58">
        <f t="shared" ca="1" si="123"/>
        <v>3.8648168824925184</v>
      </c>
      <c r="G284" s="58">
        <f t="shared" ca="1" si="106"/>
        <v>10.591245657864473</v>
      </c>
      <c r="H284" s="58">
        <f t="shared" ca="1" si="107"/>
        <v>11.126558733678795</v>
      </c>
      <c r="I284" s="58">
        <f t="shared" ca="1" si="108"/>
        <v>11.366957598907923</v>
      </c>
      <c r="J284" s="58">
        <f t="shared" ca="1" si="109"/>
        <v>11.366957598907923</v>
      </c>
      <c r="K284" s="60"/>
      <c r="L284" s="8">
        <f t="shared" ca="1" si="110"/>
        <v>0</v>
      </c>
      <c r="M284" s="8">
        <f t="shared" ca="1" si="111"/>
        <v>0</v>
      </c>
      <c r="N284" s="8">
        <f t="shared" ca="1" si="112"/>
        <v>1</v>
      </c>
      <c r="P284" s="8">
        <f t="shared" ca="1" si="113"/>
        <v>0</v>
      </c>
      <c r="Q284" s="8">
        <f t="shared" ca="1" si="114"/>
        <v>1</v>
      </c>
      <c r="R284" s="8">
        <f t="shared" ca="1" si="115"/>
        <v>0</v>
      </c>
      <c r="S284" s="8">
        <f t="shared" ca="1" si="116"/>
        <v>0</v>
      </c>
      <c r="T284" s="8">
        <f t="shared" ca="1" si="117"/>
        <v>1</v>
      </c>
      <c r="U284" s="8">
        <f t="shared" ca="1" si="118"/>
        <v>1</v>
      </c>
      <c r="W284" s="58">
        <f t="shared" ca="1" si="120"/>
        <v>10.591245657864473</v>
      </c>
      <c r="X284" s="58">
        <f t="shared" ca="1" si="120"/>
        <v>11.126558733678795</v>
      </c>
      <c r="Y284" s="58">
        <f t="shared" ca="1" si="120"/>
        <v>11.366957598907923</v>
      </c>
      <c r="Z284" s="58">
        <f t="shared" ca="1" si="119"/>
        <v>11.366957598907923</v>
      </c>
      <c r="AA284" s="7" t="str">
        <f t="shared" ca="1" si="121"/>
        <v>BEF</v>
      </c>
      <c r="AB284" s="60"/>
      <c r="AC284" s="59">
        <f t="shared" ca="1" si="101"/>
        <v>0</v>
      </c>
      <c r="AD284" s="59">
        <f t="shared" ca="1" si="105"/>
        <v>1</v>
      </c>
      <c r="AE284" s="59">
        <f t="shared" ca="1" si="105"/>
        <v>0</v>
      </c>
      <c r="AF284" s="59">
        <f t="shared" ca="1" si="105"/>
        <v>0</v>
      </c>
      <c r="AG284" s="59">
        <f t="shared" ca="1" si="105"/>
        <v>1</v>
      </c>
      <c r="AH284" s="59">
        <f t="shared" ca="1" si="105"/>
        <v>1</v>
      </c>
    </row>
    <row r="285" spans="1:34" hidden="1" x14ac:dyDescent="0.25">
      <c r="A285" s="58">
        <f t="shared" ref="A285:F294" ca="1" si="124">A$2+(A$3-A$2)*RAND()</f>
        <v>4.6626632553691429</v>
      </c>
      <c r="B285" s="58">
        <f t="shared" ca="1" si="124"/>
        <v>3.2071968440907539</v>
      </c>
      <c r="C285" s="58">
        <f t="shared" ca="1" si="124"/>
        <v>6.2960338876097737</v>
      </c>
      <c r="D285" s="58">
        <f t="shared" ca="1" si="124"/>
        <v>5.5030536805437871</v>
      </c>
      <c r="E285" s="58">
        <f t="shared" ca="1" si="124"/>
        <v>1.1223636377505166</v>
      </c>
      <c r="F285" s="58">
        <f t="shared" ca="1" si="124"/>
        <v>3.8173049067692268</v>
      </c>
      <c r="G285" s="58">
        <f t="shared" ca="1" si="106"/>
        <v>10.958697142978917</v>
      </c>
      <c r="H285" s="58">
        <f t="shared" ca="1" si="107"/>
        <v>13.983021842682156</v>
      </c>
      <c r="I285" s="58">
        <f t="shared" ca="1" si="108"/>
        <v>8.1468653886104967</v>
      </c>
      <c r="J285" s="58">
        <f t="shared" ca="1" si="109"/>
        <v>13.983021842682156</v>
      </c>
      <c r="K285" s="60"/>
      <c r="L285" s="8">
        <f t="shared" ca="1" si="110"/>
        <v>0</v>
      </c>
      <c r="M285" s="8">
        <f t="shared" ca="1" si="111"/>
        <v>1</v>
      </c>
      <c r="N285" s="8">
        <f t="shared" ca="1" si="112"/>
        <v>0</v>
      </c>
      <c r="P285" s="8">
        <f t="shared" ca="1" si="113"/>
        <v>1</v>
      </c>
      <c r="Q285" s="8">
        <f t="shared" ca="1" si="114"/>
        <v>0</v>
      </c>
      <c r="R285" s="8">
        <f t="shared" ca="1" si="115"/>
        <v>0</v>
      </c>
      <c r="S285" s="8">
        <f t="shared" ca="1" si="116"/>
        <v>1</v>
      </c>
      <c r="T285" s="8">
        <f t="shared" ca="1" si="117"/>
        <v>0</v>
      </c>
      <c r="U285" s="8">
        <f t="shared" ca="1" si="118"/>
        <v>1</v>
      </c>
      <c r="W285" s="58">
        <f t="shared" ca="1" si="120"/>
        <v>10.958697142978917</v>
      </c>
      <c r="X285" s="58">
        <f t="shared" ca="1" si="120"/>
        <v>13.983021842682156</v>
      </c>
      <c r="Y285" s="58">
        <f t="shared" ca="1" si="120"/>
        <v>8.1468653886104967</v>
      </c>
      <c r="Z285" s="58">
        <f t="shared" ca="1" si="119"/>
        <v>13.983021842682156</v>
      </c>
      <c r="AA285" s="7" t="str">
        <f t="shared" ca="1" si="121"/>
        <v>ADF</v>
      </c>
      <c r="AB285" s="60"/>
      <c r="AC285" s="59">
        <f t="shared" ca="1" si="101"/>
        <v>1</v>
      </c>
      <c r="AD285" s="59">
        <f t="shared" ca="1" si="105"/>
        <v>0</v>
      </c>
      <c r="AE285" s="59">
        <f t="shared" ca="1" si="105"/>
        <v>0</v>
      </c>
      <c r="AF285" s="59">
        <f t="shared" ca="1" si="105"/>
        <v>1</v>
      </c>
      <c r="AG285" s="59">
        <f t="shared" ca="1" si="105"/>
        <v>0</v>
      </c>
      <c r="AH285" s="59">
        <f t="shared" ca="1" si="105"/>
        <v>1</v>
      </c>
    </row>
    <row r="286" spans="1:34" hidden="1" x14ac:dyDescent="0.25">
      <c r="A286" s="58">
        <f t="shared" ca="1" si="124"/>
        <v>2.0261847053119499</v>
      </c>
      <c r="B286" s="58">
        <f t="shared" ca="1" si="124"/>
        <v>1.0934364267157881</v>
      </c>
      <c r="C286" s="58">
        <f t="shared" ca="1" si="124"/>
        <v>4.7266439449857032</v>
      </c>
      <c r="D286" s="58">
        <f t="shared" ca="1" si="124"/>
        <v>4.811855815161751</v>
      </c>
      <c r="E286" s="58">
        <f t="shared" ca="1" si="124"/>
        <v>1.193360887070648</v>
      </c>
      <c r="F286" s="58">
        <f t="shared" ca="1" si="124"/>
        <v>3.0416361890559145</v>
      </c>
      <c r="G286" s="58">
        <f t="shared" ca="1" si="106"/>
        <v>6.7528286502976531</v>
      </c>
      <c r="H286" s="58">
        <f t="shared" ca="1" si="107"/>
        <v>9.8796767095296154</v>
      </c>
      <c r="I286" s="58">
        <f t="shared" ca="1" si="108"/>
        <v>5.3284335028423504</v>
      </c>
      <c r="J286" s="58">
        <f t="shared" ca="1" si="109"/>
        <v>9.8796767095296154</v>
      </c>
      <c r="K286" s="60"/>
      <c r="L286" s="8">
        <f t="shared" ca="1" si="110"/>
        <v>0</v>
      </c>
      <c r="M286" s="8">
        <f t="shared" ca="1" si="111"/>
        <v>1</v>
      </c>
      <c r="N286" s="8">
        <f t="shared" ca="1" si="112"/>
        <v>0</v>
      </c>
      <c r="P286" s="8">
        <f t="shared" ca="1" si="113"/>
        <v>1</v>
      </c>
      <c r="Q286" s="8">
        <f t="shared" ca="1" si="114"/>
        <v>0</v>
      </c>
      <c r="R286" s="8">
        <f t="shared" ca="1" si="115"/>
        <v>0</v>
      </c>
      <c r="S286" s="8">
        <f t="shared" ca="1" si="116"/>
        <v>1</v>
      </c>
      <c r="T286" s="8">
        <f t="shared" ca="1" si="117"/>
        <v>0</v>
      </c>
      <c r="U286" s="8">
        <f t="shared" ca="1" si="118"/>
        <v>1</v>
      </c>
      <c r="W286" s="58">
        <f t="shared" ca="1" si="120"/>
        <v>6.7528286502976531</v>
      </c>
      <c r="X286" s="58">
        <f t="shared" ca="1" si="120"/>
        <v>9.8796767095296154</v>
      </c>
      <c r="Y286" s="58">
        <f t="shared" ca="1" si="120"/>
        <v>5.3284335028423504</v>
      </c>
      <c r="Z286" s="58">
        <f t="shared" ca="1" si="119"/>
        <v>9.8796767095296154</v>
      </c>
      <c r="AA286" s="7" t="str">
        <f t="shared" ca="1" si="121"/>
        <v>ADF</v>
      </c>
      <c r="AB286" s="60"/>
      <c r="AC286" s="59">
        <f t="shared" ca="1" si="101"/>
        <v>1</v>
      </c>
      <c r="AD286" s="59">
        <f t="shared" ca="1" si="105"/>
        <v>0</v>
      </c>
      <c r="AE286" s="59">
        <f t="shared" ca="1" si="105"/>
        <v>0</v>
      </c>
      <c r="AF286" s="59">
        <f t="shared" ca="1" si="105"/>
        <v>1</v>
      </c>
      <c r="AG286" s="59">
        <f t="shared" ca="1" si="105"/>
        <v>0</v>
      </c>
      <c r="AH286" s="59">
        <f t="shared" ca="1" si="105"/>
        <v>1</v>
      </c>
    </row>
    <row r="287" spans="1:34" hidden="1" x14ac:dyDescent="0.25">
      <c r="A287" s="58">
        <f t="shared" ca="1" si="124"/>
        <v>2.8369644512607164</v>
      </c>
      <c r="B287" s="58">
        <f t="shared" ca="1" si="124"/>
        <v>1.8591796450318894</v>
      </c>
      <c r="C287" s="58">
        <f t="shared" ca="1" si="124"/>
        <v>6.1652974267711169</v>
      </c>
      <c r="D287" s="58">
        <f t="shared" ca="1" si="124"/>
        <v>2.2983355930844431</v>
      </c>
      <c r="E287" s="58">
        <f t="shared" ca="1" si="124"/>
        <v>2.9068030698373373</v>
      </c>
      <c r="F287" s="58">
        <f t="shared" ca="1" si="124"/>
        <v>3.3391582148235939</v>
      </c>
      <c r="G287" s="58">
        <f t="shared" ca="1" si="106"/>
        <v>9.0022618780318329</v>
      </c>
      <c r="H287" s="58">
        <f t="shared" ca="1" si="107"/>
        <v>8.4744582591687525</v>
      </c>
      <c r="I287" s="58">
        <f t="shared" ca="1" si="108"/>
        <v>8.1051409296928192</v>
      </c>
      <c r="J287" s="58">
        <f t="shared" ca="1" si="109"/>
        <v>9.0022618780318329</v>
      </c>
      <c r="K287" s="60"/>
      <c r="L287" s="8">
        <f t="shared" ca="1" si="110"/>
        <v>1</v>
      </c>
      <c r="M287" s="8">
        <f t="shared" ca="1" si="111"/>
        <v>0</v>
      </c>
      <c r="N287" s="8">
        <f t="shared" ca="1" si="112"/>
        <v>0</v>
      </c>
      <c r="P287" s="8">
        <f t="shared" ca="1" si="113"/>
        <v>1</v>
      </c>
      <c r="Q287" s="8">
        <f t="shared" ca="1" si="114"/>
        <v>0</v>
      </c>
      <c r="R287" s="8">
        <f t="shared" ca="1" si="115"/>
        <v>1</v>
      </c>
      <c r="S287" s="8">
        <f t="shared" ca="1" si="116"/>
        <v>0</v>
      </c>
      <c r="T287" s="8">
        <f t="shared" ca="1" si="117"/>
        <v>0</v>
      </c>
      <c r="U287" s="8">
        <f t="shared" ca="1" si="118"/>
        <v>0</v>
      </c>
      <c r="W287" s="58">
        <f t="shared" ca="1" si="120"/>
        <v>9.0022618780318329</v>
      </c>
      <c r="X287" s="58">
        <f t="shared" ca="1" si="120"/>
        <v>8.4744582591687525</v>
      </c>
      <c r="Y287" s="58">
        <f t="shared" ca="1" si="120"/>
        <v>8.1051409296928192</v>
      </c>
      <c r="Z287" s="58">
        <f t="shared" ca="1" si="119"/>
        <v>9.0022618780318329</v>
      </c>
      <c r="AA287" s="7" t="str">
        <f t="shared" ca="1" si="121"/>
        <v>AC</v>
      </c>
      <c r="AB287" s="60"/>
      <c r="AC287" s="59">
        <f t="shared" ca="1" si="101"/>
        <v>1</v>
      </c>
      <c r="AD287" s="59">
        <f t="shared" ca="1" si="105"/>
        <v>0</v>
      </c>
      <c r="AE287" s="59">
        <f t="shared" ca="1" si="105"/>
        <v>1</v>
      </c>
      <c r="AF287" s="59">
        <f t="shared" ca="1" si="105"/>
        <v>0</v>
      </c>
      <c r="AG287" s="59">
        <f t="shared" ca="1" si="105"/>
        <v>0</v>
      </c>
      <c r="AH287" s="59">
        <f t="shared" ca="1" si="105"/>
        <v>0</v>
      </c>
    </row>
    <row r="288" spans="1:34" hidden="1" x14ac:dyDescent="0.25">
      <c r="A288" s="58">
        <f t="shared" ca="1" si="124"/>
        <v>2.2571601734548339</v>
      </c>
      <c r="B288" s="58">
        <f t="shared" ca="1" si="124"/>
        <v>4.3148551372390269</v>
      </c>
      <c r="C288" s="58">
        <f t="shared" ca="1" si="124"/>
        <v>6.746860025689811</v>
      </c>
      <c r="D288" s="58">
        <f t="shared" ca="1" si="124"/>
        <v>2.1272308829537399</v>
      </c>
      <c r="E288" s="58">
        <f t="shared" ca="1" si="124"/>
        <v>2.7329951487717539</v>
      </c>
      <c r="F288" s="58">
        <f t="shared" ca="1" si="124"/>
        <v>3.5813701649803464</v>
      </c>
      <c r="G288" s="58">
        <f t="shared" ca="1" si="106"/>
        <v>9.0040201991446445</v>
      </c>
      <c r="H288" s="58">
        <f t="shared" ca="1" si="107"/>
        <v>7.9657612213889202</v>
      </c>
      <c r="I288" s="58">
        <f t="shared" ca="1" si="108"/>
        <v>10.629220450991127</v>
      </c>
      <c r="J288" s="58">
        <f t="shared" ca="1" si="109"/>
        <v>10.629220450991127</v>
      </c>
      <c r="K288" s="60"/>
      <c r="L288" s="8">
        <f t="shared" ca="1" si="110"/>
        <v>0</v>
      </c>
      <c r="M288" s="8">
        <f t="shared" ca="1" si="111"/>
        <v>0</v>
      </c>
      <c r="N288" s="8">
        <f t="shared" ca="1" si="112"/>
        <v>1</v>
      </c>
      <c r="P288" s="8">
        <f t="shared" ca="1" si="113"/>
        <v>0</v>
      </c>
      <c r="Q288" s="8">
        <f t="shared" ca="1" si="114"/>
        <v>1</v>
      </c>
      <c r="R288" s="8">
        <f t="shared" ca="1" si="115"/>
        <v>0</v>
      </c>
      <c r="S288" s="8">
        <f t="shared" ca="1" si="116"/>
        <v>0</v>
      </c>
      <c r="T288" s="8">
        <f t="shared" ca="1" si="117"/>
        <v>1</v>
      </c>
      <c r="U288" s="8">
        <f t="shared" ca="1" si="118"/>
        <v>1</v>
      </c>
      <c r="W288" s="58">
        <f t="shared" ca="1" si="120"/>
        <v>9.0040201991446445</v>
      </c>
      <c r="X288" s="58">
        <f t="shared" ca="1" si="120"/>
        <v>7.9657612213889202</v>
      </c>
      <c r="Y288" s="58">
        <f t="shared" ca="1" si="120"/>
        <v>10.629220450991127</v>
      </c>
      <c r="Z288" s="58">
        <f t="shared" ca="1" si="119"/>
        <v>10.629220450991127</v>
      </c>
      <c r="AA288" s="7" t="str">
        <f t="shared" ca="1" si="121"/>
        <v>BEF</v>
      </c>
      <c r="AB288" s="60"/>
      <c r="AC288" s="59">
        <f t="shared" ca="1" si="101"/>
        <v>0</v>
      </c>
      <c r="AD288" s="59">
        <f t="shared" ca="1" si="105"/>
        <v>1</v>
      </c>
      <c r="AE288" s="59">
        <f t="shared" ca="1" si="105"/>
        <v>0</v>
      </c>
      <c r="AF288" s="59">
        <f t="shared" ca="1" si="105"/>
        <v>0</v>
      </c>
      <c r="AG288" s="59">
        <f t="shared" ca="1" si="105"/>
        <v>1</v>
      </c>
      <c r="AH288" s="59">
        <f t="shared" ca="1" si="105"/>
        <v>1</v>
      </c>
    </row>
    <row r="289" spans="1:34" hidden="1" x14ac:dyDescent="0.25">
      <c r="A289" s="58">
        <f t="shared" ca="1" si="124"/>
        <v>2.5238016637263594</v>
      </c>
      <c r="B289" s="58">
        <f t="shared" ca="1" si="124"/>
        <v>2.5287975886344602</v>
      </c>
      <c r="C289" s="58">
        <f t="shared" ca="1" si="124"/>
        <v>5.3142225705380906</v>
      </c>
      <c r="D289" s="58">
        <f t="shared" ca="1" si="124"/>
        <v>2.6781294226949952</v>
      </c>
      <c r="E289" s="58">
        <f t="shared" ca="1" si="124"/>
        <v>2.7890676558877905</v>
      </c>
      <c r="F289" s="58">
        <f t="shared" ca="1" si="124"/>
        <v>2.4015555471685572</v>
      </c>
      <c r="G289" s="58">
        <f t="shared" ca="1" si="106"/>
        <v>7.8380242342644504</v>
      </c>
      <c r="H289" s="58">
        <f t="shared" ca="1" si="107"/>
        <v>7.6034866335899114</v>
      </c>
      <c r="I289" s="58">
        <f t="shared" ca="1" si="108"/>
        <v>7.7194207916908084</v>
      </c>
      <c r="J289" s="58">
        <f t="shared" ca="1" si="109"/>
        <v>7.8380242342644504</v>
      </c>
      <c r="K289" s="60"/>
      <c r="L289" s="8">
        <f t="shared" ca="1" si="110"/>
        <v>1</v>
      </c>
      <c r="M289" s="8">
        <f t="shared" ca="1" si="111"/>
        <v>0</v>
      </c>
      <c r="N289" s="8">
        <f t="shared" ca="1" si="112"/>
        <v>0</v>
      </c>
      <c r="P289" s="8">
        <f t="shared" ca="1" si="113"/>
        <v>1</v>
      </c>
      <c r="Q289" s="8">
        <f t="shared" ca="1" si="114"/>
        <v>0</v>
      </c>
      <c r="R289" s="8">
        <f t="shared" ca="1" si="115"/>
        <v>1</v>
      </c>
      <c r="S289" s="8">
        <f t="shared" ca="1" si="116"/>
        <v>0</v>
      </c>
      <c r="T289" s="8">
        <f t="shared" ca="1" si="117"/>
        <v>0</v>
      </c>
      <c r="U289" s="8">
        <f t="shared" ca="1" si="118"/>
        <v>0</v>
      </c>
      <c r="W289" s="58">
        <f t="shared" ca="1" si="120"/>
        <v>7.8380242342644504</v>
      </c>
      <c r="X289" s="58">
        <f t="shared" ca="1" si="120"/>
        <v>7.6034866335899114</v>
      </c>
      <c r="Y289" s="58">
        <f t="shared" ca="1" si="120"/>
        <v>7.7194207916908084</v>
      </c>
      <c r="Z289" s="58">
        <f t="shared" ca="1" si="119"/>
        <v>7.8380242342644504</v>
      </c>
      <c r="AA289" s="7" t="str">
        <f t="shared" ca="1" si="121"/>
        <v>AC</v>
      </c>
      <c r="AB289" s="60"/>
      <c r="AC289" s="59">
        <f t="shared" ca="1" si="101"/>
        <v>1</v>
      </c>
      <c r="AD289" s="59">
        <f t="shared" ca="1" si="105"/>
        <v>0</v>
      </c>
      <c r="AE289" s="59">
        <f t="shared" ca="1" si="105"/>
        <v>1</v>
      </c>
      <c r="AF289" s="59">
        <f t="shared" ca="1" si="105"/>
        <v>0</v>
      </c>
      <c r="AG289" s="59">
        <f t="shared" ca="1" si="105"/>
        <v>0</v>
      </c>
      <c r="AH289" s="59">
        <f t="shared" ca="1" si="105"/>
        <v>0</v>
      </c>
    </row>
    <row r="290" spans="1:34" hidden="1" x14ac:dyDescent="0.25">
      <c r="A290" s="58">
        <f t="shared" ca="1" si="124"/>
        <v>2.6517000114242806</v>
      </c>
      <c r="B290" s="58">
        <f t="shared" ca="1" si="124"/>
        <v>3.7865855364184178</v>
      </c>
      <c r="C290" s="58">
        <f t="shared" ca="1" si="124"/>
        <v>4.6936484187362231</v>
      </c>
      <c r="D290" s="58">
        <f t="shared" ca="1" si="124"/>
        <v>4.3170947560099702</v>
      </c>
      <c r="E290" s="58">
        <f t="shared" ca="1" si="124"/>
        <v>1.6071196500461566</v>
      </c>
      <c r="F290" s="58">
        <f t="shared" ca="1" si="124"/>
        <v>3.1494179129777091</v>
      </c>
      <c r="G290" s="58">
        <f t="shared" ca="1" si="106"/>
        <v>7.3453484301605041</v>
      </c>
      <c r="H290" s="58">
        <f t="shared" ca="1" si="107"/>
        <v>10.118212680411959</v>
      </c>
      <c r="I290" s="58">
        <f t="shared" ca="1" si="108"/>
        <v>8.5431230994422833</v>
      </c>
      <c r="J290" s="58">
        <f t="shared" ca="1" si="109"/>
        <v>10.118212680411959</v>
      </c>
      <c r="K290" s="60"/>
      <c r="L290" s="8">
        <f t="shared" ca="1" si="110"/>
        <v>0</v>
      </c>
      <c r="M290" s="8">
        <f t="shared" ca="1" si="111"/>
        <v>1</v>
      </c>
      <c r="N290" s="8">
        <f t="shared" ca="1" si="112"/>
        <v>0</v>
      </c>
      <c r="P290" s="8">
        <f t="shared" ca="1" si="113"/>
        <v>1</v>
      </c>
      <c r="Q290" s="8">
        <f t="shared" ca="1" si="114"/>
        <v>0</v>
      </c>
      <c r="R290" s="8">
        <f t="shared" ca="1" si="115"/>
        <v>0</v>
      </c>
      <c r="S290" s="8">
        <f t="shared" ca="1" si="116"/>
        <v>1</v>
      </c>
      <c r="T290" s="8">
        <f t="shared" ca="1" si="117"/>
        <v>0</v>
      </c>
      <c r="U290" s="8">
        <f t="shared" ca="1" si="118"/>
        <v>1</v>
      </c>
      <c r="W290" s="58">
        <f t="shared" ca="1" si="120"/>
        <v>7.3453484301605041</v>
      </c>
      <c r="X290" s="58">
        <f t="shared" ca="1" si="120"/>
        <v>10.118212680411959</v>
      </c>
      <c r="Y290" s="58">
        <f t="shared" ca="1" si="120"/>
        <v>8.5431230994422833</v>
      </c>
      <c r="Z290" s="58">
        <f t="shared" ca="1" si="119"/>
        <v>10.118212680411959</v>
      </c>
      <c r="AA290" s="7" t="str">
        <f t="shared" ca="1" si="121"/>
        <v>ADF</v>
      </c>
      <c r="AB290" s="60"/>
      <c r="AC290" s="59">
        <f t="shared" ca="1" si="101"/>
        <v>1</v>
      </c>
      <c r="AD290" s="59">
        <f t="shared" ca="1" si="105"/>
        <v>0</v>
      </c>
      <c r="AE290" s="59">
        <f t="shared" ca="1" si="105"/>
        <v>0</v>
      </c>
      <c r="AF290" s="59">
        <f t="shared" ca="1" si="105"/>
        <v>1</v>
      </c>
      <c r="AG290" s="59">
        <f t="shared" ca="1" si="105"/>
        <v>0</v>
      </c>
      <c r="AH290" s="59">
        <f t="shared" ca="1" si="105"/>
        <v>1</v>
      </c>
    </row>
    <row r="291" spans="1:34" hidden="1" x14ac:dyDescent="0.25">
      <c r="A291" s="58">
        <f t="shared" ca="1" si="124"/>
        <v>4.5432782405924232</v>
      </c>
      <c r="B291" s="58">
        <f t="shared" ca="1" si="124"/>
        <v>4.5344064500432513</v>
      </c>
      <c r="C291" s="58">
        <f t="shared" ca="1" si="124"/>
        <v>6.8583196358282192</v>
      </c>
      <c r="D291" s="58">
        <f t="shared" ca="1" si="124"/>
        <v>3.5497228845114179</v>
      </c>
      <c r="E291" s="58">
        <f t="shared" ca="1" si="124"/>
        <v>2.315102677362507</v>
      </c>
      <c r="F291" s="58">
        <f t="shared" ca="1" si="124"/>
        <v>3.7875561482393865</v>
      </c>
      <c r="G291" s="58">
        <f t="shared" ca="1" si="106"/>
        <v>11.401597876420642</v>
      </c>
      <c r="H291" s="58">
        <f t="shared" ca="1" si="107"/>
        <v>11.880557273343229</v>
      </c>
      <c r="I291" s="58">
        <f t="shared" ca="1" si="108"/>
        <v>10.637065275645146</v>
      </c>
      <c r="J291" s="58">
        <f t="shared" ca="1" si="109"/>
        <v>11.880557273343229</v>
      </c>
      <c r="K291" s="60"/>
      <c r="L291" s="8">
        <f t="shared" ca="1" si="110"/>
        <v>0</v>
      </c>
      <c r="M291" s="8">
        <f t="shared" ca="1" si="111"/>
        <v>1</v>
      </c>
      <c r="N291" s="8">
        <f t="shared" ca="1" si="112"/>
        <v>0</v>
      </c>
      <c r="P291" s="8">
        <f t="shared" ca="1" si="113"/>
        <v>1</v>
      </c>
      <c r="Q291" s="8">
        <f t="shared" ca="1" si="114"/>
        <v>0</v>
      </c>
      <c r="R291" s="8">
        <f t="shared" ca="1" si="115"/>
        <v>0</v>
      </c>
      <c r="S291" s="8">
        <f t="shared" ca="1" si="116"/>
        <v>1</v>
      </c>
      <c r="T291" s="8">
        <f t="shared" ca="1" si="117"/>
        <v>0</v>
      </c>
      <c r="U291" s="8">
        <f t="shared" ca="1" si="118"/>
        <v>1</v>
      </c>
      <c r="W291" s="58">
        <f t="shared" ca="1" si="120"/>
        <v>11.401597876420642</v>
      </c>
      <c r="X291" s="58">
        <f t="shared" ca="1" si="120"/>
        <v>11.880557273343229</v>
      </c>
      <c r="Y291" s="58">
        <f t="shared" ca="1" si="120"/>
        <v>10.637065275645146</v>
      </c>
      <c r="Z291" s="58">
        <f t="shared" ca="1" si="119"/>
        <v>11.880557273343229</v>
      </c>
      <c r="AA291" s="7" t="str">
        <f t="shared" ca="1" si="121"/>
        <v>ADF</v>
      </c>
      <c r="AB291" s="60"/>
      <c r="AC291" s="59">
        <f t="shared" ca="1" si="101"/>
        <v>1</v>
      </c>
      <c r="AD291" s="59">
        <f t="shared" ca="1" si="105"/>
        <v>0</v>
      </c>
      <c r="AE291" s="59">
        <f t="shared" ca="1" si="105"/>
        <v>0</v>
      </c>
      <c r="AF291" s="59">
        <f t="shared" ca="1" si="105"/>
        <v>1</v>
      </c>
      <c r="AG291" s="59">
        <f t="shared" ca="1" si="105"/>
        <v>0</v>
      </c>
      <c r="AH291" s="59">
        <f t="shared" ca="1" si="105"/>
        <v>1</v>
      </c>
    </row>
    <row r="292" spans="1:34" hidden="1" x14ac:dyDescent="0.25">
      <c r="A292" s="58">
        <f t="shared" ca="1" si="124"/>
        <v>5.7042468915592535</v>
      </c>
      <c r="B292" s="58">
        <f t="shared" ca="1" si="124"/>
        <v>3.1405906346795693</v>
      </c>
      <c r="C292" s="58">
        <f t="shared" ca="1" si="124"/>
        <v>7.7716109926988155</v>
      </c>
      <c r="D292" s="58">
        <f t="shared" ca="1" si="124"/>
        <v>2.2669739862449041</v>
      </c>
      <c r="E292" s="58">
        <f t="shared" ca="1" si="124"/>
        <v>2.6279472967279807</v>
      </c>
      <c r="F292" s="58">
        <f t="shared" ca="1" si="124"/>
        <v>2.0173792800501165</v>
      </c>
      <c r="G292" s="58">
        <f t="shared" ca="1" si="106"/>
        <v>13.475857884258069</v>
      </c>
      <c r="H292" s="58">
        <f t="shared" ca="1" si="107"/>
        <v>9.9886001578542736</v>
      </c>
      <c r="I292" s="58">
        <f t="shared" ca="1" si="108"/>
        <v>7.7859172114576669</v>
      </c>
      <c r="J292" s="58">
        <f t="shared" ca="1" si="109"/>
        <v>13.475857884258069</v>
      </c>
      <c r="K292" s="60"/>
      <c r="L292" s="8">
        <f t="shared" ca="1" si="110"/>
        <v>1</v>
      </c>
      <c r="M292" s="8">
        <f t="shared" ca="1" si="111"/>
        <v>0</v>
      </c>
      <c r="N292" s="8">
        <f t="shared" ca="1" si="112"/>
        <v>0</v>
      </c>
      <c r="P292" s="8">
        <f t="shared" ca="1" si="113"/>
        <v>1</v>
      </c>
      <c r="Q292" s="8">
        <f t="shared" ca="1" si="114"/>
        <v>0</v>
      </c>
      <c r="R292" s="8">
        <f t="shared" ca="1" si="115"/>
        <v>1</v>
      </c>
      <c r="S292" s="8">
        <f t="shared" ca="1" si="116"/>
        <v>0</v>
      </c>
      <c r="T292" s="8">
        <f t="shared" ca="1" si="117"/>
        <v>0</v>
      </c>
      <c r="U292" s="8">
        <f t="shared" ca="1" si="118"/>
        <v>0</v>
      </c>
      <c r="W292" s="58">
        <f t="shared" ca="1" si="120"/>
        <v>13.475857884258069</v>
      </c>
      <c r="X292" s="58">
        <f t="shared" ca="1" si="120"/>
        <v>9.9886001578542736</v>
      </c>
      <c r="Y292" s="58">
        <f t="shared" ca="1" si="120"/>
        <v>7.7859172114576669</v>
      </c>
      <c r="Z292" s="58">
        <f t="shared" ca="1" si="119"/>
        <v>13.475857884258069</v>
      </c>
      <c r="AA292" s="7" t="str">
        <f t="shared" ca="1" si="121"/>
        <v>AC</v>
      </c>
      <c r="AB292" s="60"/>
      <c r="AC292" s="59">
        <f t="shared" ca="1" si="101"/>
        <v>1</v>
      </c>
      <c r="AD292" s="59">
        <f t="shared" ca="1" si="105"/>
        <v>0</v>
      </c>
      <c r="AE292" s="59">
        <f t="shared" ca="1" si="105"/>
        <v>1</v>
      </c>
      <c r="AF292" s="59">
        <f t="shared" ca="1" si="105"/>
        <v>0</v>
      </c>
      <c r="AG292" s="59">
        <f t="shared" ca="1" si="105"/>
        <v>0</v>
      </c>
      <c r="AH292" s="59">
        <f t="shared" ca="1" si="105"/>
        <v>0</v>
      </c>
    </row>
    <row r="293" spans="1:34" hidden="1" x14ac:dyDescent="0.25">
      <c r="A293" s="58">
        <f t="shared" ca="1" si="124"/>
        <v>5.8339195053750705</v>
      </c>
      <c r="B293" s="58">
        <f t="shared" ca="1" si="124"/>
        <v>2.3927215593799671</v>
      </c>
      <c r="C293" s="58">
        <f t="shared" ca="1" si="124"/>
        <v>6.0334511838505298</v>
      </c>
      <c r="D293" s="58">
        <f t="shared" ca="1" si="124"/>
        <v>5.8219956780539768</v>
      </c>
      <c r="E293" s="58">
        <f t="shared" ca="1" si="124"/>
        <v>2.4123510576156955</v>
      </c>
      <c r="F293" s="58">
        <f t="shared" ca="1" si="124"/>
        <v>3.8804485731002716</v>
      </c>
      <c r="G293" s="58">
        <f t="shared" ca="1" si="106"/>
        <v>11.8673706892256</v>
      </c>
      <c r="H293" s="58">
        <f t="shared" ca="1" si="107"/>
        <v>15.536363756529319</v>
      </c>
      <c r="I293" s="58">
        <f t="shared" ca="1" si="108"/>
        <v>8.6855211900959333</v>
      </c>
      <c r="J293" s="58">
        <f t="shared" ca="1" si="109"/>
        <v>15.536363756529319</v>
      </c>
      <c r="K293" s="60"/>
      <c r="L293" s="8">
        <f t="shared" ca="1" si="110"/>
        <v>0</v>
      </c>
      <c r="M293" s="8">
        <f t="shared" ca="1" si="111"/>
        <v>1</v>
      </c>
      <c r="N293" s="8">
        <f t="shared" ca="1" si="112"/>
        <v>0</v>
      </c>
      <c r="P293" s="8">
        <f t="shared" ca="1" si="113"/>
        <v>1</v>
      </c>
      <c r="Q293" s="8">
        <f t="shared" ca="1" si="114"/>
        <v>0</v>
      </c>
      <c r="R293" s="8">
        <f t="shared" ca="1" si="115"/>
        <v>0</v>
      </c>
      <c r="S293" s="8">
        <f t="shared" ca="1" si="116"/>
        <v>1</v>
      </c>
      <c r="T293" s="8">
        <f t="shared" ca="1" si="117"/>
        <v>0</v>
      </c>
      <c r="U293" s="8">
        <f t="shared" ca="1" si="118"/>
        <v>1</v>
      </c>
      <c r="W293" s="58">
        <f t="shared" ca="1" si="120"/>
        <v>11.8673706892256</v>
      </c>
      <c r="X293" s="58">
        <f t="shared" ca="1" si="120"/>
        <v>15.536363756529319</v>
      </c>
      <c r="Y293" s="58">
        <f t="shared" ca="1" si="120"/>
        <v>8.6855211900959333</v>
      </c>
      <c r="Z293" s="58">
        <f t="shared" ca="1" si="119"/>
        <v>15.536363756529319</v>
      </c>
      <c r="AA293" s="7" t="str">
        <f t="shared" ca="1" si="121"/>
        <v>ADF</v>
      </c>
      <c r="AB293" s="60"/>
      <c r="AC293" s="59">
        <f t="shared" ca="1" si="101"/>
        <v>1</v>
      </c>
      <c r="AD293" s="59">
        <f t="shared" ca="1" si="105"/>
        <v>0</v>
      </c>
      <c r="AE293" s="59">
        <f t="shared" ca="1" si="105"/>
        <v>0</v>
      </c>
      <c r="AF293" s="59">
        <f t="shared" ca="1" si="105"/>
        <v>1</v>
      </c>
      <c r="AG293" s="59">
        <f t="shared" ca="1" si="105"/>
        <v>0</v>
      </c>
      <c r="AH293" s="59">
        <f t="shared" ca="1" si="105"/>
        <v>1</v>
      </c>
    </row>
    <row r="294" spans="1:34" hidden="1" x14ac:dyDescent="0.25">
      <c r="A294" s="58">
        <f t="shared" ca="1" si="124"/>
        <v>2.1226532844736377</v>
      </c>
      <c r="B294" s="58">
        <f t="shared" ca="1" si="124"/>
        <v>3.7591004612524146</v>
      </c>
      <c r="C294" s="58">
        <f t="shared" ca="1" si="124"/>
        <v>6.7086683765979078</v>
      </c>
      <c r="D294" s="58">
        <f t="shared" ca="1" si="124"/>
        <v>4.802996949358004</v>
      </c>
      <c r="E294" s="58">
        <f t="shared" ca="1" si="124"/>
        <v>1.8057406290695561</v>
      </c>
      <c r="F294" s="58">
        <f t="shared" ca="1" si="124"/>
        <v>2.9933542582904034</v>
      </c>
      <c r="G294" s="58">
        <f t="shared" ca="1" si="106"/>
        <v>8.831321661071545</v>
      </c>
      <c r="H294" s="58">
        <f t="shared" ca="1" si="107"/>
        <v>9.9190044921220455</v>
      </c>
      <c r="I294" s="58">
        <f t="shared" ca="1" si="108"/>
        <v>8.5581953486123741</v>
      </c>
      <c r="J294" s="58">
        <f t="shared" ca="1" si="109"/>
        <v>9.9190044921220455</v>
      </c>
      <c r="K294" s="60"/>
      <c r="L294" s="8">
        <f t="shared" ca="1" si="110"/>
        <v>0</v>
      </c>
      <c r="M294" s="8">
        <f t="shared" ca="1" si="111"/>
        <v>1</v>
      </c>
      <c r="N294" s="8">
        <f t="shared" ca="1" si="112"/>
        <v>0</v>
      </c>
      <c r="P294" s="8">
        <f t="shared" ca="1" si="113"/>
        <v>1</v>
      </c>
      <c r="Q294" s="8">
        <f t="shared" ca="1" si="114"/>
        <v>0</v>
      </c>
      <c r="R294" s="8">
        <f t="shared" ca="1" si="115"/>
        <v>0</v>
      </c>
      <c r="S294" s="8">
        <f t="shared" ca="1" si="116"/>
        <v>1</v>
      </c>
      <c r="T294" s="8">
        <f t="shared" ca="1" si="117"/>
        <v>0</v>
      </c>
      <c r="U294" s="8">
        <f t="shared" ca="1" si="118"/>
        <v>1</v>
      </c>
      <c r="W294" s="58">
        <f t="shared" ca="1" si="120"/>
        <v>8.831321661071545</v>
      </c>
      <c r="X294" s="58">
        <f t="shared" ca="1" si="120"/>
        <v>9.9190044921220455</v>
      </c>
      <c r="Y294" s="58">
        <f t="shared" ca="1" si="120"/>
        <v>8.5581953486123741</v>
      </c>
      <c r="Z294" s="58">
        <f t="shared" ca="1" si="119"/>
        <v>9.9190044921220455</v>
      </c>
      <c r="AA294" s="7" t="str">
        <f t="shared" ca="1" si="121"/>
        <v>ADF</v>
      </c>
      <c r="AB294" s="60"/>
      <c r="AC294" s="59">
        <f t="shared" ca="1" si="101"/>
        <v>1</v>
      </c>
      <c r="AD294" s="59">
        <f t="shared" ca="1" si="105"/>
        <v>0</v>
      </c>
      <c r="AE294" s="59">
        <f t="shared" ca="1" si="105"/>
        <v>0</v>
      </c>
      <c r="AF294" s="59">
        <f t="shared" ca="1" si="105"/>
        <v>1</v>
      </c>
      <c r="AG294" s="59">
        <f t="shared" ca="1" si="105"/>
        <v>0</v>
      </c>
      <c r="AH294" s="59">
        <f t="shared" ca="1" si="105"/>
        <v>1</v>
      </c>
    </row>
    <row r="295" spans="1:34" hidden="1" x14ac:dyDescent="0.25">
      <c r="A295" s="58">
        <f t="shared" ref="A295:F304" ca="1" si="125">A$2+(A$3-A$2)*RAND()</f>
        <v>5.4836888334403158</v>
      </c>
      <c r="B295" s="58">
        <f t="shared" ca="1" si="125"/>
        <v>4.9216545004077057</v>
      </c>
      <c r="C295" s="58">
        <f t="shared" ca="1" si="125"/>
        <v>4.5623866819265801</v>
      </c>
      <c r="D295" s="58">
        <f t="shared" ca="1" si="125"/>
        <v>5.9092585679641569</v>
      </c>
      <c r="E295" s="58">
        <f t="shared" ca="1" si="125"/>
        <v>1.5456895636106833</v>
      </c>
      <c r="F295" s="58">
        <f t="shared" ca="1" si="125"/>
        <v>3.1999533962957463</v>
      </c>
      <c r="G295" s="58">
        <f t="shared" ca="1" si="106"/>
        <v>10.046075515366896</v>
      </c>
      <c r="H295" s="58">
        <f t="shared" ca="1" si="107"/>
        <v>14.592900797700221</v>
      </c>
      <c r="I295" s="58">
        <f t="shared" ca="1" si="108"/>
        <v>9.6672974603141348</v>
      </c>
      <c r="J295" s="58">
        <f t="shared" ca="1" si="109"/>
        <v>14.592900797700221</v>
      </c>
      <c r="K295" s="60"/>
      <c r="L295" s="8">
        <f t="shared" ca="1" si="110"/>
        <v>0</v>
      </c>
      <c r="M295" s="8">
        <f t="shared" ca="1" si="111"/>
        <v>1</v>
      </c>
      <c r="N295" s="8">
        <f t="shared" ca="1" si="112"/>
        <v>0</v>
      </c>
      <c r="P295" s="8">
        <f t="shared" ca="1" si="113"/>
        <v>1</v>
      </c>
      <c r="Q295" s="8">
        <f t="shared" ca="1" si="114"/>
        <v>0</v>
      </c>
      <c r="R295" s="8">
        <f t="shared" ca="1" si="115"/>
        <v>0</v>
      </c>
      <c r="S295" s="8">
        <f t="shared" ca="1" si="116"/>
        <v>1</v>
      </c>
      <c r="T295" s="8">
        <f t="shared" ca="1" si="117"/>
        <v>0</v>
      </c>
      <c r="U295" s="8">
        <f t="shared" ca="1" si="118"/>
        <v>1</v>
      </c>
      <c r="W295" s="58">
        <f t="shared" ca="1" si="120"/>
        <v>10.046075515366896</v>
      </c>
      <c r="X295" s="58">
        <f t="shared" ca="1" si="120"/>
        <v>14.592900797700221</v>
      </c>
      <c r="Y295" s="58">
        <f t="shared" ca="1" si="120"/>
        <v>9.6672974603141348</v>
      </c>
      <c r="Z295" s="58">
        <f t="shared" ca="1" si="119"/>
        <v>14.592900797700221</v>
      </c>
      <c r="AA295" s="7" t="str">
        <f t="shared" ca="1" si="121"/>
        <v>ADF</v>
      </c>
      <c r="AB295" s="60"/>
      <c r="AC295" s="59">
        <f t="shared" ca="1" si="101"/>
        <v>1</v>
      </c>
      <c r="AD295" s="59">
        <f t="shared" ca="1" si="105"/>
        <v>0</v>
      </c>
      <c r="AE295" s="59">
        <f t="shared" ca="1" si="105"/>
        <v>0</v>
      </c>
      <c r="AF295" s="59">
        <f t="shared" ca="1" si="105"/>
        <v>1</v>
      </c>
      <c r="AG295" s="59">
        <f t="shared" ca="1" si="105"/>
        <v>0</v>
      </c>
      <c r="AH295" s="59">
        <f t="shared" ca="1" si="105"/>
        <v>1</v>
      </c>
    </row>
    <row r="296" spans="1:34" hidden="1" x14ac:dyDescent="0.25">
      <c r="A296" s="58">
        <f t="shared" ca="1" si="125"/>
        <v>2.4074802949787886</v>
      </c>
      <c r="B296" s="58">
        <f t="shared" ca="1" si="125"/>
        <v>1.4419197101307057</v>
      </c>
      <c r="C296" s="58">
        <f t="shared" ca="1" si="125"/>
        <v>6.2988195601191865</v>
      </c>
      <c r="D296" s="58">
        <f t="shared" ca="1" si="125"/>
        <v>2.2901761630232937</v>
      </c>
      <c r="E296" s="58">
        <f t="shared" ca="1" si="125"/>
        <v>2.2294731869541851</v>
      </c>
      <c r="F296" s="58">
        <f t="shared" ca="1" si="125"/>
        <v>2.679365239585807</v>
      </c>
      <c r="G296" s="58">
        <f t="shared" ca="1" si="106"/>
        <v>8.7062998550979742</v>
      </c>
      <c r="H296" s="58">
        <f t="shared" ca="1" si="107"/>
        <v>7.3770216975878897</v>
      </c>
      <c r="I296" s="58">
        <f t="shared" ca="1" si="108"/>
        <v>6.3507581366706978</v>
      </c>
      <c r="J296" s="58">
        <f t="shared" ca="1" si="109"/>
        <v>8.7062998550979742</v>
      </c>
      <c r="K296" s="60"/>
      <c r="L296" s="8">
        <f t="shared" ca="1" si="110"/>
        <v>1</v>
      </c>
      <c r="M296" s="8">
        <f t="shared" ca="1" si="111"/>
        <v>0</v>
      </c>
      <c r="N296" s="8">
        <f t="shared" ca="1" si="112"/>
        <v>0</v>
      </c>
      <c r="P296" s="8">
        <f t="shared" ca="1" si="113"/>
        <v>1</v>
      </c>
      <c r="Q296" s="8">
        <f t="shared" ca="1" si="114"/>
        <v>0</v>
      </c>
      <c r="R296" s="8">
        <f t="shared" ca="1" si="115"/>
        <v>1</v>
      </c>
      <c r="S296" s="8">
        <f t="shared" ca="1" si="116"/>
        <v>0</v>
      </c>
      <c r="T296" s="8">
        <f t="shared" ca="1" si="117"/>
        <v>0</v>
      </c>
      <c r="U296" s="8">
        <f t="shared" ca="1" si="118"/>
        <v>0</v>
      </c>
      <c r="W296" s="58">
        <f t="shared" ca="1" si="120"/>
        <v>8.7062998550979742</v>
      </c>
      <c r="X296" s="58">
        <f t="shared" ca="1" si="120"/>
        <v>7.3770216975878897</v>
      </c>
      <c r="Y296" s="58">
        <f t="shared" ca="1" si="120"/>
        <v>6.3507581366706978</v>
      </c>
      <c r="Z296" s="58">
        <f t="shared" ca="1" si="119"/>
        <v>8.7062998550979742</v>
      </c>
      <c r="AA296" s="7" t="str">
        <f t="shared" ca="1" si="121"/>
        <v>AC</v>
      </c>
      <c r="AB296" s="60"/>
      <c r="AC296" s="59">
        <f t="shared" ref="AC296:AC359" ca="1" si="126">IFERROR(FIND(AC$4,$AA296)/FIND(AC$4,$AA296),0)</f>
        <v>1</v>
      </c>
      <c r="AD296" s="59">
        <f t="shared" ca="1" si="105"/>
        <v>0</v>
      </c>
      <c r="AE296" s="59">
        <f t="shared" ca="1" si="105"/>
        <v>1</v>
      </c>
      <c r="AF296" s="59">
        <f t="shared" ca="1" si="105"/>
        <v>0</v>
      </c>
      <c r="AG296" s="59">
        <f t="shared" ca="1" si="105"/>
        <v>0</v>
      </c>
      <c r="AH296" s="59">
        <f t="shared" ca="1" si="105"/>
        <v>0</v>
      </c>
    </row>
    <row r="297" spans="1:34" hidden="1" x14ac:dyDescent="0.25">
      <c r="A297" s="58">
        <f t="shared" ca="1" si="125"/>
        <v>5.4842285441069194</v>
      </c>
      <c r="B297" s="58">
        <f t="shared" ca="1" si="125"/>
        <v>4.3626557870839573</v>
      </c>
      <c r="C297" s="58">
        <f t="shared" ca="1" si="125"/>
        <v>4.8141874345958264</v>
      </c>
      <c r="D297" s="58">
        <f t="shared" ca="1" si="125"/>
        <v>4.1716735545675672</v>
      </c>
      <c r="E297" s="58">
        <f t="shared" ca="1" si="125"/>
        <v>1.7021496529217122</v>
      </c>
      <c r="F297" s="58">
        <f t="shared" ca="1" si="125"/>
        <v>2.2324156174736398</v>
      </c>
      <c r="G297" s="58">
        <f t="shared" ca="1" si="106"/>
        <v>10.298415978702746</v>
      </c>
      <c r="H297" s="58">
        <f t="shared" ca="1" si="107"/>
        <v>11.888317716148126</v>
      </c>
      <c r="I297" s="58">
        <f t="shared" ca="1" si="108"/>
        <v>8.2972210574793088</v>
      </c>
      <c r="J297" s="58">
        <f t="shared" ca="1" si="109"/>
        <v>11.888317716148126</v>
      </c>
      <c r="K297" s="60"/>
      <c r="L297" s="8">
        <f t="shared" ca="1" si="110"/>
        <v>0</v>
      </c>
      <c r="M297" s="8">
        <f t="shared" ca="1" si="111"/>
        <v>1</v>
      </c>
      <c r="N297" s="8">
        <f t="shared" ca="1" si="112"/>
        <v>0</v>
      </c>
      <c r="P297" s="8">
        <f t="shared" ca="1" si="113"/>
        <v>1</v>
      </c>
      <c r="Q297" s="8">
        <f t="shared" ca="1" si="114"/>
        <v>0</v>
      </c>
      <c r="R297" s="8">
        <f t="shared" ca="1" si="115"/>
        <v>0</v>
      </c>
      <c r="S297" s="8">
        <f t="shared" ca="1" si="116"/>
        <v>1</v>
      </c>
      <c r="T297" s="8">
        <f t="shared" ca="1" si="117"/>
        <v>0</v>
      </c>
      <c r="U297" s="8">
        <f t="shared" ca="1" si="118"/>
        <v>1</v>
      </c>
      <c r="W297" s="58">
        <f t="shared" ca="1" si="120"/>
        <v>10.298415978702746</v>
      </c>
      <c r="X297" s="58">
        <f t="shared" ca="1" si="120"/>
        <v>11.888317716148126</v>
      </c>
      <c r="Y297" s="58">
        <f t="shared" ca="1" si="120"/>
        <v>8.2972210574793088</v>
      </c>
      <c r="Z297" s="58">
        <f t="shared" ca="1" si="119"/>
        <v>11.888317716148126</v>
      </c>
      <c r="AA297" s="7" t="str">
        <f t="shared" ca="1" si="121"/>
        <v>ADF</v>
      </c>
      <c r="AB297" s="60"/>
      <c r="AC297" s="59">
        <f t="shared" ca="1" si="126"/>
        <v>1</v>
      </c>
      <c r="AD297" s="59">
        <f t="shared" ca="1" si="105"/>
        <v>0</v>
      </c>
      <c r="AE297" s="59">
        <f t="shared" ca="1" si="105"/>
        <v>0</v>
      </c>
      <c r="AF297" s="59">
        <f t="shared" ca="1" si="105"/>
        <v>1</v>
      </c>
      <c r="AG297" s="59">
        <f t="shared" ca="1" si="105"/>
        <v>0</v>
      </c>
      <c r="AH297" s="59">
        <f t="shared" ca="1" si="105"/>
        <v>1</v>
      </c>
    </row>
    <row r="298" spans="1:34" hidden="1" x14ac:dyDescent="0.25">
      <c r="A298" s="58">
        <f t="shared" ca="1" si="125"/>
        <v>5.8713726233942776</v>
      </c>
      <c r="B298" s="58">
        <f t="shared" ca="1" si="125"/>
        <v>2.7101628556105943</v>
      </c>
      <c r="C298" s="58">
        <f t="shared" ca="1" si="125"/>
        <v>7.4050519974180613</v>
      </c>
      <c r="D298" s="58">
        <f t="shared" ca="1" si="125"/>
        <v>3.5667140937609143</v>
      </c>
      <c r="E298" s="58">
        <f t="shared" ca="1" si="125"/>
        <v>2.9082955370143146</v>
      </c>
      <c r="F298" s="58">
        <f t="shared" ca="1" si="125"/>
        <v>2.5377689506258525</v>
      </c>
      <c r="G298" s="58">
        <f t="shared" ca="1" si="106"/>
        <v>13.276424620812339</v>
      </c>
      <c r="H298" s="58">
        <f t="shared" ca="1" si="107"/>
        <v>11.975855667781044</v>
      </c>
      <c r="I298" s="58">
        <f t="shared" ca="1" si="108"/>
        <v>8.1562273432507624</v>
      </c>
      <c r="J298" s="58">
        <f t="shared" ca="1" si="109"/>
        <v>13.276424620812339</v>
      </c>
      <c r="K298" s="60"/>
      <c r="L298" s="8">
        <f t="shared" ca="1" si="110"/>
        <v>1</v>
      </c>
      <c r="M298" s="8">
        <f t="shared" ca="1" si="111"/>
        <v>0</v>
      </c>
      <c r="N298" s="8">
        <f t="shared" ca="1" si="112"/>
        <v>0</v>
      </c>
      <c r="P298" s="8">
        <f t="shared" ca="1" si="113"/>
        <v>1</v>
      </c>
      <c r="Q298" s="8">
        <f t="shared" ca="1" si="114"/>
        <v>0</v>
      </c>
      <c r="R298" s="8">
        <f t="shared" ca="1" si="115"/>
        <v>1</v>
      </c>
      <c r="S298" s="8">
        <f t="shared" ca="1" si="116"/>
        <v>0</v>
      </c>
      <c r="T298" s="8">
        <f t="shared" ca="1" si="117"/>
        <v>0</v>
      </c>
      <c r="U298" s="8">
        <f t="shared" ca="1" si="118"/>
        <v>0</v>
      </c>
      <c r="W298" s="58">
        <f t="shared" ca="1" si="120"/>
        <v>13.276424620812339</v>
      </c>
      <c r="X298" s="58">
        <f t="shared" ca="1" si="120"/>
        <v>11.975855667781044</v>
      </c>
      <c r="Y298" s="58">
        <f t="shared" ca="1" si="120"/>
        <v>8.1562273432507624</v>
      </c>
      <c r="Z298" s="58">
        <f t="shared" ca="1" si="119"/>
        <v>13.276424620812339</v>
      </c>
      <c r="AA298" s="7" t="str">
        <f t="shared" ca="1" si="121"/>
        <v>AC</v>
      </c>
      <c r="AB298" s="60"/>
      <c r="AC298" s="59">
        <f t="shared" ca="1" si="126"/>
        <v>1</v>
      </c>
      <c r="AD298" s="59">
        <f t="shared" ca="1" si="105"/>
        <v>0</v>
      </c>
      <c r="AE298" s="59">
        <f t="shared" ca="1" si="105"/>
        <v>1</v>
      </c>
      <c r="AF298" s="59">
        <f t="shared" ca="1" si="105"/>
        <v>0</v>
      </c>
      <c r="AG298" s="59">
        <f t="shared" ca="1" si="105"/>
        <v>0</v>
      </c>
      <c r="AH298" s="59">
        <f t="shared" ca="1" si="105"/>
        <v>0</v>
      </c>
    </row>
    <row r="299" spans="1:34" hidden="1" x14ac:dyDescent="0.25">
      <c r="A299" s="58">
        <f t="shared" ca="1" si="125"/>
        <v>5.5513459797642479</v>
      </c>
      <c r="B299" s="58">
        <f t="shared" ca="1" si="125"/>
        <v>4.2843233370658425</v>
      </c>
      <c r="C299" s="58">
        <f t="shared" ca="1" si="125"/>
        <v>7.3383334356723884</v>
      </c>
      <c r="D299" s="58">
        <f t="shared" ca="1" si="125"/>
        <v>5.7257182102003998</v>
      </c>
      <c r="E299" s="58">
        <f t="shared" ca="1" si="125"/>
        <v>2.0502383738281287</v>
      </c>
      <c r="F299" s="58">
        <f t="shared" ca="1" si="125"/>
        <v>2.8527138705560482</v>
      </c>
      <c r="G299" s="58">
        <f t="shared" ca="1" si="106"/>
        <v>12.889679415436635</v>
      </c>
      <c r="H299" s="58">
        <f t="shared" ca="1" si="107"/>
        <v>14.129778060520696</v>
      </c>
      <c r="I299" s="58">
        <f t="shared" ca="1" si="108"/>
        <v>9.1872755814500202</v>
      </c>
      <c r="J299" s="58">
        <f t="shared" ca="1" si="109"/>
        <v>14.129778060520696</v>
      </c>
      <c r="K299" s="60"/>
      <c r="L299" s="8">
        <f t="shared" ca="1" si="110"/>
        <v>0</v>
      </c>
      <c r="M299" s="8">
        <f t="shared" ca="1" si="111"/>
        <v>1</v>
      </c>
      <c r="N299" s="8">
        <f t="shared" ca="1" si="112"/>
        <v>0</v>
      </c>
      <c r="P299" s="8">
        <f t="shared" ca="1" si="113"/>
        <v>1</v>
      </c>
      <c r="Q299" s="8">
        <f t="shared" ca="1" si="114"/>
        <v>0</v>
      </c>
      <c r="R299" s="8">
        <f t="shared" ca="1" si="115"/>
        <v>0</v>
      </c>
      <c r="S299" s="8">
        <f t="shared" ca="1" si="116"/>
        <v>1</v>
      </c>
      <c r="T299" s="8">
        <f t="shared" ca="1" si="117"/>
        <v>0</v>
      </c>
      <c r="U299" s="8">
        <f t="shared" ca="1" si="118"/>
        <v>1</v>
      </c>
      <c r="W299" s="58">
        <f t="shared" ca="1" si="120"/>
        <v>12.889679415436635</v>
      </c>
      <c r="X299" s="58">
        <f t="shared" ca="1" si="120"/>
        <v>14.129778060520696</v>
      </c>
      <c r="Y299" s="58">
        <f t="shared" ca="1" si="120"/>
        <v>9.1872755814500202</v>
      </c>
      <c r="Z299" s="58">
        <f t="shared" ca="1" si="119"/>
        <v>14.129778060520696</v>
      </c>
      <c r="AA299" s="7" t="str">
        <f t="shared" ca="1" si="121"/>
        <v>ADF</v>
      </c>
      <c r="AB299" s="60"/>
      <c r="AC299" s="59">
        <f t="shared" ca="1" si="126"/>
        <v>1</v>
      </c>
      <c r="AD299" s="59">
        <f t="shared" ca="1" si="105"/>
        <v>0</v>
      </c>
      <c r="AE299" s="59">
        <f t="shared" ca="1" si="105"/>
        <v>0</v>
      </c>
      <c r="AF299" s="59">
        <f t="shared" ca="1" si="105"/>
        <v>1</v>
      </c>
      <c r="AG299" s="59">
        <f t="shared" ca="1" si="105"/>
        <v>0</v>
      </c>
      <c r="AH299" s="59">
        <f t="shared" ca="1" si="105"/>
        <v>1</v>
      </c>
    </row>
    <row r="300" spans="1:34" hidden="1" x14ac:dyDescent="0.25">
      <c r="A300" s="58">
        <f t="shared" ca="1" si="125"/>
        <v>2.9162847855379539</v>
      </c>
      <c r="B300" s="58">
        <f t="shared" ca="1" si="125"/>
        <v>4.1767775481037166</v>
      </c>
      <c r="C300" s="58">
        <f t="shared" ca="1" si="125"/>
        <v>4.7452378849867962</v>
      </c>
      <c r="D300" s="58">
        <f t="shared" ca="1" si="125"/>
        <v>5.8175619569742709</v>
      </c>
      <c r="E300" s="58">
        <f t="shared" ca="1" si="125"/>
        <v>1.6535655479965963</v>
      </c>
      <c r="F300" s="58">
        <f t="shared" ca="1" si="125"/>
        <v>3.3475911285244369</v>
      </c>
      <c r="G300" s="58">
        <f t="shared" ca="1" si="106"/>
        <v>7.6615226705247501</v>
      </c>
      <c r="H300" s="58">
        <f t="shared" ca="1" si="107"/>
        <v>12.081437871036661</v>
      </c>
      <c r="I300" s="58">
        <f t="shared" ca="1" si="108"/>
        <v>9.1779342246247495</v>
      </c>
      <c r="J300" s="58">
        <f t="shared" ca="1" si="109"/>
        <v>12.081437871036661</v>
      </c>
      <c r="K300" s="60"/>
      <c r="L300" s="8">
        <f t="shared" ca="1" si="110"/>
        <v>0</v>
      </c>
      <c r="M300" s="8">
        <f t="shared" ca="1" si="111"/>
        <v>1</v>
      </c>
      <c r="N300" s="8">
        <f t="shared" ca="1" si="112"/>
        <v>0</v>
      </c>
      <c r="P300" s="8">
        <f t="shared" ca="1" si="113"/>
        <v>1</v>
      </c>
      <c r="Q300" s="8">
        <f t="shared" ca="1" si="114"/>
        <v>0</v>
      </c>
      <c r="R300" s="8">
        <f t="shared" ca="1" si="115"/>
        <v>0</v>
      </c>
      <c r="S300" s="8">
        <f t="shared" ca="1" si="116"/>
        <v>1</v>
      </c>
      <c r="T300" s="8">
        <f t="shared" ca="1" si="117"/>
        <v>0</v>
      </c>
      <c r="U300" s="8">
        <f t="shared" ca="1" si="118"/>
        <v>1</v>
      </c>
      <c r="W300" s="58">
        <f t="shared" ca="1" si="120"/>
        <v>7.6615226705247501</v>
      </c>
      <c r="X300" s="58">
        <f t="shared" ca="1" si="120"/>
        <v>12.081437871036661</v>
      </c>
      <c r="Y300" s="58">
        <f t="shared" ca="1" si="120"/>
        <v>9.1779342246247495</v>
      </c>
      <c r="Z300" s="58">
        <f t="shared" ca="1" si="119"/>
        <v>12.081437871036661</v>
      </c>
      <c r="AA300" s="7" t="str">
        <f t="shared" ca="1" si="121"/>
        <v>ADF</v>
      </c>
      <c r="AB300" s="60"/>
      <c r="AC300" s="59">
        <f t="shared" ca="1" si="126"/>
        <v>1</v>
      </c>
      <c r="AD300" s="59">
        <f t="shared" ca="1" si="105"/>
        <v>0</v>
      </c>
      <c r="AE300" s="59">
        <f t="shared" ca="1" si="105"/>
        <v>0</v>
      </c>
      <c r="AF300" s="59">
        <f t="shared" ca="1" si="105"/>
        <v>1</v>
      </c>
      <c r="AG300" s="59">
        <f t="shared" ca="1" si="105"/>
        <v>0</v>
      </c>
      <c r="AH300" s="59">
        <f t="shared" ca="1" si="105"/>
        <v>1</v>
      </c>
    </row>
    <row r="301" spans="1:34" hidden="1" x14ac:dyDescent="0.25">
      <c r="A301" s="58">
        <f t="shared" ca="1" si="125"/>
        <v>3.7809781660725288</v>
      </c>
      <c r="B301" s="58">
        <f t="shared" ca="1" si="125"/>
        <v>1.2434444779336529</v>
      </c>
      <c r="C301" s="58">
        <f t="shared" ca="1" si="125"/>
        <v>7.0059825012857999</v>
      </c>
      <c r="D301" s="58">
        <f t="shared" ca="1" si="125"/>
        <v>5.6124929987629777</v>
      </c>
      <c r="E301" s="58">
        <f t="shared" ca="1" si="125"/>
        <v>1.7021373874899481</v>
      </c>
      <c r="F301" s="58">
        <f t="shared" ca="1" si="125"/>
        <v>2.0862485971719473</v>
      </c>
      <c r="G301" s="58">
        <f t="shared" ca="1" si="106"/>
        <v>10.786960667358329</v>
      </c>
      <c r="H301" s="58">
        <f t="shared" ca="1" si="107"/>
        <v>11.479719762007454</v>
      </c>
      <c r="I301" s="58">
        <f t="shared" ca="1" si="108"/>
        <v>5.0318304625955488</v>
      </c>
      <c r="J301" s="58">
        <f t="shared" ca="1" si="109"/>
        <v>11.479719762007454</v>
      </c>
      <c r="K301" s="60"/>
      <c r="L301" s="8">
        <f t="shared" ca="1" si="110"/>
        <v>0</v>
      </c>
      <c r="M301" s="8">
        <f t="shared" ca="1" si="111"/>
        <v>1</v>
      </c>
      <c r="N301" s="8">
        <f t="shared" ca="1" si="112"/>
        <v>0</v>
      </c>
      <c r="P301" s="8">
        <f t="shared" ca="1" si="113"/>
        <v>1</v>
      </c>
      <c r="Q301" s="8">
        <f t="shared" ca="1" si="114"/>
        <v>0</v>
      </c>
      <c r="R301" s="8">
        <f t="shared" ca="1" si="115"/>
        <v>0</v>
      </c>
      <c r="S301" s="8">
        <f t="shared" ca="1" si="116"/>
        <v>1</v>
      </c>
      <c r="T301" s="8">
        <f t="shared" ca="1" si="117"/>
        <v>0</v>
      </c>
      <c r="U301" s="8">
        <f t="shared" ca="1" si="118"/>
        <v>1</v>
      </c>
      <c r="W301" s="58">
        <f t="shared" ca="1" si="120"/>
        <v>10.786960667358329</v>
      </c>
      <c r="X301" s="58">
        <f t="shared" ca="1" si="120"/>
        <v>11.479719762007454</v>
      </c>
      <c r="Y301" s="58">
        <f t="shared" ca="1" si="120"/>
        <v>5.0318304625955488</v>
      </c>
      <c r="Z301" s="58">
        <f t="shared" ca="1" si="119"/>
        <v>11.479719762007454</v>
      </c>
      <c r="AA301" s="7" t="str">
        <f t="shared" ca="1" si="121"/>
        <v>ADF</v>
      </c>
      <c r="AB301" s="60"/>
      <c r="AC301" s="59">
        <f t="shared" ca="1" si="126"/>
        <v>1</v>
      </c>
      <c r="AD301" s="59">
        <f t="shared" ca="1" si="105"/>
        <v>0</v>
      </c>
      <c r="AE301" s="59">
        <f t="shared" ca="1" si="105"/>
        <v>0</v>
      </c>
      <c r="AF301" s="59">
        <f t="shared" ca="1" si="105"/>
        <v>1</v>
      </c>
      <c r="AG301" s="59">
        <f t="shared" ca="1" si="105"/>
        <v>0</v>
      </c>
      <c r="AH301" s="59">
        <f t="shared" ca="1" si="105"/>
        <v>1</v>
      </c>
    </row>
    <row r="302" spans="1:34" hidden="1" x14ac:dyDescent="0.25">
      <c r="A302" s="58">
        <f t="shared" ca="1" si="125"/>
        <v>2.379825717353901</v>
      </c>
      <c r="B302" s="58">
        <f t="shared" ca="1" si="125"/>
        <v>2.2731137831920565</v>
      </c>
      <c r="C302" s="58">
        <f t="shared" ca="1" si="125"/>
        <v>7.0035371134677344</v>
      </c>
      <c r="D302" s="58">
        <f t="shared" ca="1" si="125"/>
        <v>3.0381313407341359</v>
      </c>
      <c r="E302" s="58">
        <f t="shared" ca="1" si="125"/>
        <v>2.3010287381427466</v>
      </c>
      <c r="F302" s="58">
        <f t="shared" ca="1" si="125"/>
        <v>2.3633353334821621</v>
      </c>
      <c r="G302" s="58">
        <f t="shared" ca="1" si="106"/>
        <v>9.3833628308216355</v>
      </c>
      <c r="H302" s="58">
        <f t="shared" ca="1" si="107"/>
        <v>7.781292391570199</v>
      </c>
      <c r="I302" s="58">
        <f t="shared" ca="1" si="108"/>
        <v>6.9374778548169651</v>
      </c>
      <c r="J302" s="58">
        <f t="shared" ca="1" si="109"/>
        <v>9.3833628308216355</v>
      </c>
      <c r="K302" s="60"/>
      <c r="L302" s="8">
        <f t="shared" ca="1" si="110"/>
        <v>1</v>
      </c>
      <c r="M302" s="8">
        <f t="shared" ca="1" si="111"/>
        <v>0</v>
      </c>
      <c r="N302" s="8">
        <f t="shared" ca="1" si="112"/>
        <v>0</v>
      </c>
      <c r="P302" s="8">
        <f t="shared" ca="1" si="113"/>
        <v>1</v>
      </c>
      <c r="Q302" s="8">
        <f t="shared" ca="1" si="114"/>
        <v>0</v>
      </c>
      <c r="R302" s="8">
        <f t="shared" ca="1" si="115"/>
        <v>1</v>
      </c>
      <c r="S302" s="8">
        <f t="shared" ca="1" si="116"/>
        <v>0</v>
      </c>
      <c r="T302" s="8">
        <f t="shared" ca="1" si="117"/>
        <v>0</v>
      </c>
      <c r="U302" s="8">
        <f t="shared" ca="1" si="118"/>
        <v>0</v>
      </c>
      <c r="W302" s="58">
        <f t="shared" ca="1" si="120"/>
        <v>9.3833628308216355</v>
      </c>
      <c r="X302" s="58">
        <f t="shared" ca="1" si="120"/>
        <v>7.781292391570199</v>
      </c>
      <c r="Y302" s="58">
        <f t="shared" ca="1" si="120"/>
        <v>6.9374778548169651</v>
      </c>
      <c r="Z302" s="58">
        <f t="shared" ca="1" si="119"/>
        <v>9.3833628308216355</v>
      </c>
      <c r="AA302" s="7" t="str">
        <f t="shared" ca="1" si="121"/>
        <v>AC</v>
      </c>
      <c r="AB302" s="60"/>
      <c r="AC302" s="59">
        <f t="shared" ca="1" si="126"/>
        <v>1</v>
      </c>
      <c r="AD302" s="59">
        <f t="shared" ca="1" si="105"/>
        <v>0</v>
      </c>
      <c r="AE302" s="59">
        <f t="shared" ca="1" si="105"/>
        <v>1</v>
      </c>
      <c r="AF302" s="59">
        <f t="shared" ca="1" si="105"/>
        <v>0</v>
      </c>
      <c r="AG302" s="59">
        <f t="shared" ca="1" si="105"/>
        <v>0</v>
      </c>
      <c r="AH302" s="59">
        <f t="shared" ca="1" si="105"/>
        <v>0</v>
      </c>
    </row>
    <row r="303" spans="1:34" hidden="1" x14ac:dyDescent="0.25">
      <c r="A303" s="58">
        <f t="shared" ca="1" si="125"/>
        <v>3.7264295473769864</v>
      </c>
      <c r="B303" s="58">
        <f t="shared" ca="1" si="125"/>
        <v>3.3021106161718774</v>
      </c>
      <c r="C303" s="58">
        <f t="shared" ca="1" si="125"/>
        <v>7.3660259103924348</v>
      </c>
      <c r="D303" s="58">
        <f t="shared" ca="1" si="125"/>
        <v>4.4494096544548416</v>
      </c>
      <c r="E303" s="58">
        <f t="shared" ca="1" si="125"/>
        <v>1.9005295544087799</v>
      </c>
      <c r="F303" s="58">
        <f t="shared" ca="1" si="125"/>
        <v>2.6986941509698879</v>
      </c>
      <c r="G303" s="58">
        <f t="shared" ca="1" si="106"/>
        <v>11.092455457769422</v>
      </c>
      <c r="H303" s="58">
        <f t="shared" ca="1" si="107"/>
        <v>10.874533352801716</v>
      </c>
      <c r="I303" s="58">
        <f t="shared" ca="1" si="108"/>
        <v>7.9013343215505456</v>
      </c>
      <c r="J303" s="58">
        <f t="shared" ca="1" si="109"/>
        <v>11.092455457769422</v>
      </c>
      <c r="K303" s="60"/>
      <c r="L303" s="8">
        <f t="shared" ca="1" si="110"/>
        <v>1</v>
      </c>
      <c r="M303" s="8">
        <f t="shared" ca="1" si="111"/>
        <v>0</v>
      </c>
      <c r="N303" s="8">
        <f t="shared" ca="1" si="112"/>
        <v>0</v>
      </c>
      <c r="P303" s="8">
        <f t="shared" ca="1" si="113"/>
        <v>1</v>
      </c>
      <c r="Q303" s="8">
        <f t="shared" ca="1" si="114"/>
        <v>0</v>
      </c>
      <c r="R303" s="8">
        <f t="shared" ca="1" si="115"/>
        <v>1</v>
      </c>
      <c r="S303" s="8">
        <f t="shared" ca="1" si="116"/>
        <v>0</v>
      </c>
      <c r="T303" s="8">
        <f t="shared" ca="1" si="117"/>
        <v>0</v>
      </c>
      <c r="U303" s="8">
        <f t="shared" ca="1" si="118"/>
        <v>0</v>
      </c>
      <c r="W303" s="58">
        <f t="shared" ca="1" si="120"/>
        <v>11.092455457769422</v>
      </c>
      <c r="X303" s="58">
        <f t="shared" ca="1" si="120"/>
        <v>10.874533352801716</v>
      </c>
      <c r="Y303" s="58">
        <f t="shared" ca="1" si="120"/>
        <v>7.9013343215505456</v>
      </c>
      <c r="Z303" s="58">
        <f t="shared" ca="1" si="119"/>
        <v>11.092455457769422</v>
      </c>
      <c r="AA303" s="7" t="str">
        <f t="shared" ca="1" si="121"/>
        <v>AC</v>
      </c>
      <c r="AB303" s="60"/>
      <c r="AC303" s="59">
        <f t="shared" ca="1" si="126"/>
        <v>1</v>
      </c>
      <c r="AD303" s="59">
        <f t="shared" ca="1" si="105"/>
        <v>0</v>
      </c>
      <c r="AE303" s="59">
        <f t="shared" ca="1" si="105"/>
        <v>1</v>
      </c>
      <c r="AF303" s="59">
        <f t="shared" ca="1" si="105"/>
        <v>0</v>
      </c>
      <c r="AG303" s="59">
        <f t="shared" ca="1" si="105"/>
        <v>0</v>
      </c>
      <c r="AH303" s="59">
        <f t="shared" ca="1" si="105"/>
        <v>0</v>
      </c>
    </row>
    <row r="304" spans="1:34" hidden="1" x14ac:dyDescent="0.25">
      <c r="A304" s="58">
        <f t="shared" ca="1" si="125"/>
        <v>4.5654112597258534</v>
      </c>
      <c r="B304" s="58">
        <f t="shared" ca="1" si="125"/>
        <v>2.9669418321130414</v>
      </c>
      <c r="C304" s="58">
        <f t="shared" ca="1" si="125"/>
        <v>5.8406447042582439</v>
      </c>
      <c r="D304" s="58">
        <f t="shared" ca="1" si="125"/>
        <v>2.8427189732399141</v>
      </c>
      <c r="E304" s="58">
        <f t="shared" ca="1" si="125"/>
        <v>2.4505123461352536</v>
      </c>
      <c r="F304" s="58">
        <f t="shared" ca="1" si="125"/>
        <v>2.2698609742426719</v>
      </c>
      <c r="G304" s="58">
        <f t="shared" ca="1" si="106"/>
        <v>10.406055963984098</v>
      </c>
      <c r="H304" s="58">
        <f t="shared" ca="1" si="107"/>
        <v>9.6779912072084393</v>
      </c>
      <c r="I304" s="58">
        <f t="shared" ca="1" si="108"/>
        <v>7.6873151524909673</v>
      </c>
      <c r="J304" s="58">
        <f t="shared" ca="1" si="109"/>
        <v>10.406055963984098</v>
      </c>
      <c r="K304" s="60"/>
      <c r="L304" s="8">
        <f t="shared" ca="1" si="110"/>
        <v>1</v>
      </c>
      <c r="M304" s="8">
        <f t="shared" ca="1" si="111"/>
        <v>0</v>
      </c>
      <c r="N304" s="8">
        <f t="shared" ca="1" si="112"/>
        <v>0</v>
      </c>
      <c r="P304" s="8">
        <f t="shared" ca="1" si="113"/>
        <v>1</v>
      </c>
      <c r="Q304" s="8">
        <f t="shared" ca="1" si="114"/>
        <v>0</v>
      </c>
      <c r="R304" s="8">
        <f t="shared" ca="1" si="115"/>
        <v>1</v>
      </c>
      <c r="S304" s="8">
        <f t="shared" ca="1" si="116"/>
        <v>0</v>
      </c>
      <c r="T304" s="8">
        <f t="shared" ca="1" si="117"/>
        <v>0</v>
      </c>
      <c r="U304" s="8">
        <f t="shared" ca="1" si="118"/>
        <v>0</v>
      </c>
      <c r="W304" s="58">
        <f t="shared" ca="1" si="120"/>
        <v>10.406055963984098</v>
      </c>
      <c r="X304" s="58">
        <f t="shared" ca="1" si="120"/>
        <v>9.6779912072084393</v>
      </c>
      <c r="Y304" s="58">
        <f t="shared" ca="1" si="120"/>
        <v>7.6873151524909673</v>
      </c>
      <c r="Z304" s="58">
        <f t="shared" ca="1" si="119"/>
        <v>10.406055963984098</v>
      </c>
      <c r="AA304" s="7" t="str">
        <f t="shared" ca="1" si="121"/>
        <v>AC</v>
      </c>
      <c r="AB304" s="60"/>
      <c r="AC304" s="59">
        <f t="shared" ca="1" si="126"/>
        <v>1</v>
      </c>
      <c r="AD304" s="59">
        <f t="shared" ca="1" si="105"/>
        <v>0</v>
      </c>
      <c r="AE304" s="59">
        <f t="shared" ca="1" si="105"/>
        <v>1</v>
      </c>
      <c r="AF304" s="59">
        <f t="shared" ca="1" si="105"/>
        <v>0</v>
      </c>
      <c r="AG304" s="59">
        <f t="shared" ca="1" si="105"/>
        <v>0</v>
      </c>
      <c r="AH304" s="59">
        <f t="shared" ca="1" si="105"/>
        <v>0</v>
      </c>
    </row>
    <row r="305" spans="1:34" hidden="1" x14ac:dyDescent="0.25">
      <c r="A305" s="58">
        <f t="shared" ref="A305:F314" ca="1" si="127">A$2+(A$3-A$2)*RAND()</f>
        <v>5.8888795099983984</v>
      </c>
      <c r="B305" s="58">
        <f t="shared" ca="1" si="127"/>
        <v>3.2200976878364878</v>
      </c>
      <c r="C305" s="58">
        <f t="shared" ca="1" si="127"/>
        <v>6.2531059477939124</v>
      </c>
      <c r="D305" s="58">
        <f t="shared" ca="1" si="127"/>
        <v>3.2034692606981356</v>
      </c>
      <c r="E305" s="58">
        <f t="shared" ca="1" si="127"/>
        <v>1.8590239433542295</v>
      </c>
      <c r="F305" s="58">
        <f t="shared" ca="1" si="127"/>
        <v>2.4311588044582848</v>
      </c>
      <c r="G305" s="58">
        <f t="shared" ca="1" si="106"/>
        <v>12.141985457792311</v>
      </c>
      <c r="H305" s="58">
        <f t="shared" ca="1" si="107"/>
        <v>11.523507575154818</v>
      </c>
      <c r="I305" s="58">
        <f t="shared" ca="1" si="108"/>
        <v>7.5102804356490021</v>
      </c>
      <c r="J305" s="58">
        <f t="shared" ca="1" si="109"/>
        <v>12.141985457792311</v>
      </c>
      <c r="K305" s="60"/>
      <c r="L305" s="8">
        <f t="shared" ca="1" si="110"/>
        <v>1</v>
      </c>
      <c r="M305" s="8">
        <f t="shared" ca="1" si="111"/>
        <v>0</v>
      </c>
      <c r="N305" s="8">
        <f t="shared" ca="1" si="112"/>
        <v>0</v>
      </c>
      <c r="P305" s="8">
        <f t="shared" ca="1" si="113"/>
        <v>1</v>
      </c>
      <c r="Q305" s="8">
        <f t="shared" ca="1" si="114"/>
        <v>0</v>
      </c>
      <c r="R305" s="8">
        <f t="shared" ca="1" si="115"/>
        <v>1</v>
      </c>
      <c r="S305" s="8">
        <f t="shared" ca="1" si="116"/>
        <v>0</v>
      </c>
      <c r="T305" s="8">
        <f t="shared" ca="1" si="117"/>
        <v>0</v>
      </c>
      <c r="U305" s="8">
        <f t="shared" ca="1" si="118"/>
        <v>0</v>
      </c>
      <c r="W305" s="58">
        <f t="shared" ca="1" si="120"/>
        <v>12.141985457792311</v>
      </c>
      <c r="X305" s="58">
        <f t="shared" ca="1" si="120"/>
        <v>11.523507575154818</v>
      </c>
      <c r="Y305" s="58">
        <f t="shared" ca="1" si="120"/>
        <v>7.5102804356490021</v>
      </c>
      <c r="Z305" s="58">
        <f t="shared" ca="1" si="119"/>
        <v>12.141985457792311</v>
      </c>
      <c r="AA305" s="7" t="str">
        <f t="shared" ca="1" si="121"/>
        <v>AC</v>
      </c>
      <c r="AB305" s="60"/>
      <c r="AC305" s="59">
        <f t="shared" ca="1" si="126"/>
        <v>1</v>
      </c>
      <c r="AD305" s="59">
        <f t="shared" ca="1" si="105"/>
        <v>0</v>
      </c>
      <c r="AE305" s="59">
        <f t="shared" ca="1" si="105"/>
        <v>1</v>
      </c>
      <c r="AF305" s="59">
        <f t="shared" ca="1" si="105"/>
        <v>0</v>
      </c>
      <c r="AG305" s="59">
        <f t="shared" ca="1" si="105"/>
        <v>0</v>
      </c>
      <c r="AH305" s="59">
        <f t="shared" ca="1" si="105"/>
        <v>0</v>
      </c>
    </row>
    <row r="306" spans="1:34" hidden="1" x14ac:dyDescent="0.25">
      <c r="A306" s="58">
        <f t="shared" ca="1" si="127"/>
        <v>3.5010694767876758</v>
      </c>
      <c r="B306" s="58">
        <f t="shared" ca="1" si="127"/>
        <v>2.2801696224361847</v>
      </c>
      <c r="C306" s="58">
        <f t="shared" ca="1" si="127"/>
        <v>6.3003051682856306</v>
      </c>
      <c r="D306" s="58">
        <f t="shared" ca="1" si="127"/>
        <v>2.1226844140153958</v>
      </c>
      <c r="E306" s="58">
        <f t="shared" ca="1" si="127"/>
        <v>2.3748651358123736</v>
      </c>
      <c r="F306" s="58">
        <f t="shared" ca="1" si="127"/>
        <v>3.0200454723505041</v>
      </c>
      <c r="G306" s="58">
        <f t="shared" ca="1" si="106"/>
        <v>9.8013746450733059</v>
      </c>
      <c r="H306" s="58">
        <f t="shared" ca="1" si="107"/>
        <v>8.6437993631535761</v>
      </c>
      <c r="I306" s="58">
        <f t="shared" ca="1" si="108"/>
        <v>7.675080230599062</v>
      </c>
      <c r="J306" s="58">
        <f t="shared" ca="1" si="109"/>
        <v>9.8013746450733059</v>
      </c>
      <c r="K306" s="60"/>
      <c r="L306" s="8">
        <f t="shared" ca="1" si="110"/>
        <v>1</v>
      </c>
      <c r="M306" s="8">
        <f t="shared" ca="1" si="111"/>
        <v>0</v>
      </c>
      <c r="N306" s="8">
        <f t="shared" ca="1" si="112"/>
        <v>0</v>
      </c>
      <c r="P306" s="8">
        <f t="shared" ca="1" si="113"/>
        <v>1</v>
      </c>
      <c r="Q306" s="8">
        <f t="shared" ca="1" si="114"/>
        <v>0</v>
      </c>
      <c r="R306" s="8">
        <f t="shared" ca="1" si="115"/>
        <v>1</v>
      </c>
      <c r="S306" s="8">
        <f t="shared" ca="1" si="116"/>
        <v>0</v>
      </c>
      <c r="T306" s="8">
        <f t="shared" ca="1" si="117"/>
        <v>0</v>
      </c>
      <c r="U306" s="8">
        <f t="shared" ca="1" si="118"/>
        <v>0</v>
      </c>
      <c r="W306" s="58">
        <f t="shared" ca="1" si="120"/>
        <v>9.8013746450733059</v>
      </c>
      <c r="X306" s="58">
        <f t="shared" ca="1" si="120"/>
        <v>8.6437993631535761</v>
      </c>
      <c r="Y306" s="58">
        <f t="shared" ca="1" si="120"/>
        <v>7.675080230599062</v>
      </c>
      <c r="Z306" s="58">
        <f t="shared" ca="1" si="119"/>
        <v>9.8013746450733059</v>
      </c>
      <c r="AA306" s="7" t="str">
        <f t="shared" ca="1" si="121"/>
        <v>AC</v>
      </c>
      <c r="AB306" s="60"/>
      <c r="AC306" s="59">
        <f t="shared" ca="1" si="126"/>
        <v>1</v>
      </c>
      <c r="AD306" s="59">
        <f t="shared" ca="1" si="105"/>
        <v>0</v>
      </c>
      <c r="AE306" s="59">
        <f t="shared" ca="1" si="105"/>
        <v>1</v>
      </c>
      <c r="AF306" s="59">
        <f t="shared" ca="1" si="105"/>
        <v>0</v>
      </c>
      <c r="AG306" s="59">
        <f t="shared" ca="1" si="105"/>
        <v>0</v>
      </c>
      <c r="AH306" s="59">
        <f t="shared" ca="1" si="105"/>
        <v>0</v>
      </c>
    </row>
    <row r="307" spans="1:34" hidden="1" x14ac:dyDescent="0.25">
      <c r="A307" s="58">
        <f t="shared" ca="1" si="127"/>
        <v>2.2966748027167001</v>
      </c>
      <c r="B307" s="58">
        <f t="shared" ca="1" si="127"/>
        <v>2.1579704916720996</v>
      </c>
      <c r="C307" s="58">
        <f t="shared" ca="1" si="127"/>
        <v>5.4707972681114221</v>
      </c>
      <c r="D307" s="58">
        <f t="shared" ca="1" si="127"/>
        <v>5.4339923296372303</v>
      </c>
      <c r="E307" s="58">
        <f t="shared" ca="1" si="127"/>
        <v>2.37494305238382</v>
      </c>
      <c r="F307" s="58">
        <f t="shared" ca="1" si="127"/>
        <v>2.5795766317058026</v>
      </c>
      <c r="G307" s="58">
        <f t="shared" ca="1" si="106"/>
        <v>7.7674720708281217</v>
      </c>
      <c r="H307" s="58">
        <f t="shared" ca="1" si="107"/>
        <v>10.310243764059734</v>
      </c>
      <c r="I307" s="58">
        <f t="shared" ca="1" si="108"/>
        <v>7.1124901757617218</v>
      </c>
      <c r="J307" s="58">
        <f t="shared" ca="1" si="109"/>
        <v>10.310243764059734</v>
      </c>
      <c r="K307" s="60"/>
      <c r="L307" s="8">
        <f t="shared" ca="1" si="110"/>
        <v>0</v>
      </c>
      <c r="M307" s="8">
        <f t="shared" ca="1" si="111"/>
        <v>1</v>
      </c>
      <c r="N307" s="8">
        <f t="shared" ca="1" si="112"/>
        <v>0</v>
      </c>
      <c r="P307" s="8">
        <f t="shared" ca="1" si="113"/>
        <v>1</v>
      </c>
      <c r="Q307" s="8">
        <f t="shared" ca="1" si="114"/>
        <v>0</v>
      </c>
      <c r="R307" s="8">
        <f t="shared" ca="1" si="115"/>
        <v>0</v>
      </c>
      <c r="S307" s="8">
        <f t="shared" ca="1" si="116"/>
        <v>1</v>
      </c>
      <c r="T307" s="8">
        <f t="shared" ca="1" si="117"/>
        <v>0</v>
      </c>
      <c r="U307" s="8">
        <f t="shared" ca="1" si="118"/>
        <v>1</v>
      </c>
      <c r="W307" s="58">
        <f t="shared" ca="1" si="120"/>
        <v>7.7674720708281217</v>
      </c>
      <c r="X307" s="58">
        <f t="shared" ca="1" si="120"/>
        <v>10.310243764059734</v>
      </c>
      <c r="Y307" s="58">
        <f t="shared" ca="1" si="120"/>
        <v>7.1124901757617218</v>
      </c>
      <c r="Z307" s="58">
        <f t="shared" ca="1" si="119"/>
        <v>10.310243764059734</v>
      </c>
      <c r="AA307" s="7" t="str">
        <f t="shared" ca="1" si="121"/>
        <v>ADF</v>
      </c>
      <c r="AB307" s="60"/>
      <c r="AC307" s="59">
        <f t="shared" ca="1" si="126"/>
        <v>1</v>
      </c>
      <c r="AD307" s="59">
        <f t="shared" ca="1" si="105"/>
        <v>0</v>
      </c>
      <c r="AE307" s="59">
        <f t="shared" ca="1" si="105"/>
        <v>0</v>
      </c>
      <c r="AF307" s="59">
        <f t="shared" ref="AD307:AH358" ca="1" si="128">IFERROR(FIND(AF$4,$AA307)/FIND(AF$4,$AA307),0)</f>
        <v>1</v>
      </c>
      <c r="AG307" s="59">
        <f t="shared" ca="1" si="128"/>
        <v>0</v>
      </c>
      <c r="AH307" s="59">
        <f t="shared" ca="1" si="128"/>
        <v>1</v>
      </c>
    </row>
    <row r="308" spans="1:34" hidden="1" x14ac:dyDescent="0.25">
      <c r="A308" s="58">
        <f t="shared" ca="1" si="127"/>
        <v>4.9382420936735585</v>
      </c>
      <c r="B308" s="58">
        <f t="shared" ca="1" si="127"/>
        <v>3.710567052540064</v>
      </c>
      <c r="C308" s="58">
        <f t="shared" ca="1" si="127"/>
        <v>7.6785170504687308</v>
      </c>
      <c r="D308" s="58">
        <f t="shared" ca="1" si="127"/>
        <v>3.6521519727680793</v>
      </c>
      <c r="E308" s="58">
        <f t="shared" ca="1" si="127"/>
        <v>2.5873893279513309</v>
      </c>
      <c r="F308" s="58">
        <f t="shared" ca="1" si="127"/>
        <v>2.8730466196208919</v>
      </c>
      <c r="G308" s="58">
        <f t="shared" ca="1" si="106"/>
        <v>12.616759144142289</v>
      </c>
      <c r="H308" s="58">
        <f t="shared" ca="1" si="107"/>
        <v>11.46344068606253</v>
      </c>
      <c r="I308" s="58">
        <f t="shared" ca="1" si="108"/>
        <v>9.171003000112286</v>
      </c>
      <c r="J308" s="58">
        <f t="shared" ca="1" si="109"/>
        <v>12.616759144142289</v>
      </c>
      <c r="K308" s="60"/>
      <c r="L308" s="8">
        <f t="shared" ca="1" si="110"/>
        <v>1</v>
      </c>
      <c r="M308" s="8">
        <f t="shared" ca="1" si="111"/>
        <v>0</v>
      </c>
      <c r="N308" s="8">
        <f t="shared" ca="1" si="112"/>
        <v>0</v>
      </c>
      <c r="P308" s="8">
        <f t="shared" ca="1" si="113"/>
        <v>1</v>
      </c>
      <c r="Q308" s="8">
        <f t="shared" ca="1" si="114"/>
        <v>0</v>
      </c>
      <c r="R308" s="8">
        <f t="shared" ca="1" si="115"/>
        <v>1</v>
      </c>
      <c r="S308" s="8">
        <f t="shared" ca="1" si="116"/>
        <v>0</v>
      </c>
      <c r="T308" s="8">
        <f t="shared" ca="1" si="117"/>
        <v>0</v>
      </c>
      <c r="U308" s="8">
        <f t="shared" ca="1" si="118"/>
        <v>0</v>
      </c>
      <c r="W308" s="58">
        <f t="shared" ca="1" si="120"/>
        <v>12.616759144142289</v>
      </c>
      <c r="X308" s="58">
        <f t="shared" ca="1" si="120"/>
        <v>11.46344068606253</v>
      </c>
      <c r="Y308" s="58">
        <f t="shared" ca="1" si="120"/>
        <v>9.171003000112286</v>
      </c>
      <c r="Z308" s="58">
        <f t="shared" ca="1" si="119"/>
        <v>12.616759144142289</v>
      </c>
      <c r="AA308" s="7" t="str">
        <f t="shared" ca="1" si="121"/>
        <v>AC</v>
      </c>
      <c r="AB308" s="60"/>
      <c r="AC308" s="59">
        <f t="shared" ca="1" si="126"/>
        <v>1</v>
      </c>
      <c r="AD308" s="59">
        <f t="shared" ca="1" si="128"/>
        <v>0</v>
      </c>
      <c r="AE308" s="59">
        <f t="shared" ca="1" si="128"/>
        <v>1</v>
      </c>
      <c r="AF308" s="59">
        <f t="shared" ca="1" si="128"/>
        <v>0</v>
      </c>
      <c r="AG308" s="59">
        <f t="shared" ca="1" si="128"/>
        <v>0</v>
      </c>
      <c r="AH308" s="59">
        <f t="shared" ca="1" si="128"/>
        <v>0</v>
      </c>
    </row>
    <row r="309" spans="1:34" hidden="1" x14ac:dyDescent="0.25">
      <c r="A309" s="58">
        <f t="shared" ca="1" si="127"/>
        <v>4.178303453141452</v>
      </c>
      <c r="B309" s="58">
        <f t="shared" ca="1" si="127"/>
        <v>1.4062612295308368</v>
      </c>
      <c r="C309" s="58">
        <f t="shared" ca="1" si="127"/>
        <v>4.9529137746151601</v>
      </c>
      <c r="D309" s="58">
        <f t="shared" ca="1" si="127"/>
        <v>3.3282557560177861</v>
      </c>
      <c r="E309" s="58">
        <f t="shared" ca="1" si="127"/>
        <v>2.7673197285341491</v>
      </c>
      <c r="F309" s="58">
        <f t="shared" ca="1" si="127"/>
        <v>3.7536086036068048</v>
      </c>
      <c r="G309" s="58">
        <f t="shared" ca="1" si="106"/>
        <v>9.1312172277566113</v>
      </c>
      <c r="H309" s="58">
        <f t="shared" ca="1" si="107"/>
        <v>11.260167812766044</v>
      </c>
      <c r="I309" s="58">
        <f t="shared" ca="1" si="108"/>
        <v>7.9271895616717902</v>
      </c>
      <c r="J309" s="58">
        <f t="shared" ca="1" si="109"/>
        <v>11.260167812766044</v>
      </c>
      <c r="K309" s="60"/>
      <c r="L309" s="8">
        <f t="shared" ca="1" si="110"/>
        <v>0</v>
      </c>
      <c r="M309" s="8">
        <f t="shared" ca="1" si="111"/>
        <v>1</v>
      </c>
      <c r="N309" s="8">
        <f t="shared" ca="1" si="112"/>
        <v>0</v>
      </c>
      <c r="P309" s="8">
        <f t="shared" ca="1" si="113"/>
        <v>1</v>
      </c>
      <c r="Q309" s="8">
        <f t="shared" ca="1" si="114"/>
        <v>0</v>
      </c>
      <c r="R309" s="8">
        <f t="shared" ca="1" si="115"/>
        <v>0</v>
      </c>
      <c r="S309" s="8">
        <f t="shared" ca="1" si="116"/>
        <v>1</v>
      </c>
      <c r="T309" s="8">
        <f t="shared" ca="1" si="117"/>
        <v>0</v>
      </c>
      <c r="U309" s="8">
        <f t="shared" ca="1" si="118"/>
        <v>1</v>
      </c>
      <c r="W309" s="58">
        <f t="shared" ca="1" si="120"/>
        <v>9.1312172277566113</v>
      </c>
      <c r="X309" s="58">
        <f t="shared" ca="1" si="120"/>
        <v>11.260167812766044</v>
      </c>
      <c r="Y309" s="58">
        <f t="shared" ca="1" si="120"/>
        <v>7.9271895616717902</v>
      </c>
      <c r="Z309" s="58">
        <f t="shared" ca="1" si="119"/>
        <v>11.260167812766044</v>
      </c>
      <c r="AA309" s="7" t="str">
        <f t="shared" ca="1" si="121"/>
        <v>ADF</v>
      </c>
      <c r="AB309" s="60"/>
      <c r="AC309" s="59">
        <f t="shared" ca="1" si="126"/>
        <v>1</v>
      </c>
      <c r="AD309" s="59">
        <f t="shared" ca="1" si="128"/>
        <v>0</v>
      </c>
      <c r="AE309" s="59">
        <f t="shared" ca="1" si="128"/>
        <v>0</v>
      </c>
      <c r="AF309" s="59">
        <f t="shared" ca="1" si="128"/>
        <v>1</v>
      </c>
      <c r="AG309" s="59">
        <f t="shared" ca="1" si="128"/>
        <v>0</v>
      </c>
      <c r="AH309" s="59">
        <f t="shared" ca="1" si="128"/>
        <v>1</v>
      </c>
    </row>
    <row r="310" spans="1:34" hidden="1" x14ac:dyDescent="0.25">
      <c r="A310" s="58">
        <f t="shared" ca="1" si="127"/>
        <v>3.3781501470155129</v>
      </c>
      <c r="B310" s="58">
        <f t="shared" ca="1" si="127"/>
        <v>2.6982351453263993</v>
      </c>
      <c r="C310" s="58">
        <f t="shared" ca="1" si="127"/>
        <v>5.8442990511772059</v>
      </c>
      <c r="D310" s="58">
        <f t="shared" ca="1" si="127"/>
        <v>4.5734001714631258</v>
      </c>
      <c r="E310" s="58">
        <f t="shared" ca="1" si="127"/>
        <v>1.1431284182285082</v>
      </c>
      <c r="F310" s="58">
        <f t="shared" ca="1" si="127"/>
        <v>2.8516892544795516</v>
      </c>
      <c r="G310" s="58">
        <f t="shared" ca="1" si="106"/>
        <v>9.2224491981927184</v>
      </c>
      <c r="H310" s="58">
        <f t="shared" ca="1" si="107"/>
        <v>10.803239572958191</v>
      </c>
      <c r="I310" s="58">
        <f t="shared" ca="1" si="108"/>
        <v>6.6930528180344595</v>
      </c>
      <c r="J310" s="58">
        <f t="shared" ca="1" si="109"/>
        <v>10.803239572958191</v>
      </c>
      <c r="K310" s="60"/>
      <c r="L310" s="8">
        <f t="shared" ca="1" si="110"/>
        <v>0</v>
      </c>
      <c r="M310" s="8">
        <f t="shared" ca="1" si="111"/>
        <v>1</v>
      </c>
      <c r="N310" s="8">
        <f t="shared" ca="1" si="112"/>
        <v>0</v>
      </c>
      <c r="P310" s="8">
        <f t="shared" ca="1" si="113"/>
        <v>1</v>
      </c>
      <c r="Q310" s="8">
        <f t="shared" ca="1" si="114"/>
        <v>0</v>
      </c>
      <c r="R310" s="8">
        <f t="shared" ca="1" si="115"/>
        <v>0</v>
      </c>
      <c r="S310" s="8">
        <f t="shared" ca="1" si="116"/>
        <v>1</v>
      </c>
      <c r="T310" s="8">
        <f t="shared" ca="1" si="117"/>
        <v>0</v>
      </c>
      <c r="U310" s="8">
        <f t="shared" ca="1" si="118"/>
        <v>1</v>
      </c>
      <c r="W310" s="58">
        <f t="shared" ca="1" si="120"/>
        <v>9.2224491981927184</v>
      </c>
      <c r="X310" s="58">
        <f t="shared" ca="1" si="120"/>
        <v>10.803239572958191</v>
      </c>
      <c r="Y310" s="58">
        <f t="shared" ca="1" si="120"/>
        <v>6.6930528180344595</v>
      </c>
      <c r="Z310" s="58">
        <f t="shared" ca="1" si="119"/>
        <v>10.803239572958191</v>
      </c>
      <c r="AA310" s="7" t="str">
        <f t="shared" ca="1" si="121"/>
        <v>ADF</v>
      </c>
      <c r="AB310" s="60"/>
      <c r="AC310" s="59">
        <f t="shared" ca="1" si="126"/>
        <v>1</v>
      </c>
      <c r="AD310" s="59">
        <f t="shared" ca="1" si="128"/>
        <v>0</v>
      </c>
      <c r="AE310" s="59">
        <f t="shared" ca="1" si="128"/>
        <v>0</v>
      </c>
      <c r="AF310" s="59">
        <f t="shared" ca="1" si="128"/>
        <v>1</v>
      </c>
      <c r="AG310" s="59">
        <f t="shared" ca="1" si="128"/>
        <v>0</v>
      </c>
      <c r="AH310" s="59">
        <f t="shared" ca="1" si="128"/>
        <v>1</v>
      </c>
    </row>
    <row r="311" spans="1:34" hidden="1" x14ac:dyDescent="0.25">
      <c r="A311" s="58">
        <f t="shared" ca="1" si="127"/>
        <v>3.6893824763455507</v>
      </c>
      <c r="B311" s="58">
        <f t="shared" ca="1" si="127"/>
        <v>1.0975228683924598</v>
      </c>
      <c r="C311" s="58">
        <f t="shared" ca="1" si="127"/>
        <v>4.4990620069727827</v>
      </c>
      <c r="D311" s="58">
        <f t="shared" ca="1" si="127"/>
        <v>2.3852743479095024</v>
      </c>
      <c r="E311" s="58">
        <f t="shared" ca="1" si="127"/>
        <v>1.399329766237364</v>
      </c>
      <c r="F311" s="58">
        <f t="shared" ca="1" si="127"/>
        <v>3.8992526225693807</v>
      </c>
      <c r="G311" s="58">
        <f t="shared" ca="1" si="106"/>
        <v>8.1884444833183334</v>
      </c>
      <c r="H311" s="58">
        <f t="shared" ca="1" si="107"/>
        <v>9.9739094468244325</v>
      </c>
      <c r="I311" s="58">
        <f t="shared" ca="1" si="108"/>
        <v>6.3961052571992045</v>
      </c>
      <c r="J311" s="58">
        <f t="shared" ca="1" si="109"/>
        <v>9.9739094468244325</v>
      </c>
      <c r="K311" s="60"/>
      <c r="L311" s="8">
        <f t="shared" ca="1" si="110"/>
        <v>0</v>
      </c>
      <c r="M311" s="8">
        <f t="shared" ca="1" si="111"/>
        <v>1</v>
      </c>
      <c r="N311" s="8">
        <f t="shared" ca="1" si="112"/>
        <v>0</v>
      </c>
      <c r="P311" s="8">
        <f t="shared" ca="1" si="113"/>
        <v>1</v>
      </c>
      <c r="Q311" s="8">
        <f t="shared" ca="1" si="114"/>
        <v>0</v>
      </c>
      <c r="R311" s="8">
        <f t="shared" ca="1" si="115"/>
        <v>0</v>
      </c>
      <c r="S311" s="8">
        <f t="shared" ca="1" si="116"/>
        <v>1</v>
      </c>
      <c r="T311" s="8">
        <f t="shared" ca="1" si="117"/>
        <v>0</v>
      </c>
      <c r="U311" s="8">
        <f t="shared" ca="1" si="118"/>
        <v>1</v>
      </c>
      <c r="W311" s="58">
        <f t="shared" ca="1" si="120"/>
        <v>8.1884444833183334</v>
      </c>
      <c r="X311" s="58">
        <f t="shared" ca="1" si="120"/>
        <v>9.9739094468244325</v>
      </c>
      <c r="Y311" s="58">
        <f t="shared" ca="1" si="120"/>
        <v>6.3961052571992045</v>
      </c>
      <c r="Z311" s="58">
        <f t="shared" ca="1" si="119"/>
        <v>9.9739094468244325</v>
      </c>
      <c r="AA311" s="7" t="str">
        <f t="shared" ca="1" si="121"/>
        <v>ADF</v>
      </c>
      <c r="AB311" s="60"/>
      <c r="AC311" s="59">
        <f t="shared" ca="1" si="126"/>
        <v>1</v>
      </c>
      <c r="AD311" s="59">
        <f t="shared" ca="1" si="128"/>
        <v>0</v>
      </c>
      <c r="AE311" s="59">
        <f t="shared" ca="1" si="128"/>
        <v>0</v>
      </c>
      <c r="AF311" s="59">
        <f t="shared" ca="1" si="128"/>
        <v>1</v>
      </c>
      <c r="AG311" s="59">
        <f t="shared" ca="1" si="128"/>
        <v>0</v>
      </c>
      <c r="AH311" s="59">
        <f t="shared" ca="1" si="128"/>
        <v>1</v>
      </c>
    </row>
    <row r="312" spans="1:34" hidden="1" x14ac:dyDescent="0.25">
      <c r="A312" s="58">
        <f t="shared" ca="1" si="127"/>
        <v>2.9531046026435468</v>
      </c>
      <c r="B312" s="58">
        <f t="shared" ca="1" si="127"/>
        <v>3.5665623289691166</v>
      </c>
      <c r="C312" s="58">
        <f t="shared" ca="1" si="127"/>
        <v>5.2840366959731409</v>
      </c>
      <c r="D312" s="58">
        <f t="shared" ca="1" si="127"/>
        <v>3.6441440964648892</v>
      </c>
      <c r="E312" s="58">
        <f t="shared" ca="1" si="127"/>
        <v>1.0310700156460322</v>
      </c>
      <c r="F312" s="58">
        <f t="shared" ca="1" si="127"/>
        <v>3.3794965110985418</v>
      </c>
      <c r="G312" s="58">
        <f t="shared" ca="1" si="106"/>
        <v>8.2371412986166881</v>
      </c>
      <c r="H312" s="58">
        <f t="shared" ca="1" si="107"/>
        <v>9.9767452102069782</v>
      </c>
      <c r="I312" s="58">
        <f t="shared" ca="1" si="108"/>
        <v>7.9771288557136906</v>
      </c>
      <c r="J312" s="58">
        <f t="shared" ca="1" si="109"/>
        <v>9.9767452102069782</v>
      </c>
      <c r="K312" s="60"/>
      <c r="L312" s="8">
        <f t="shared" ca="1" si="110"/>
        <v>0</v>
      </c>
      <c r="M312" s="8">
        <f t="shared" ca="1" si="111"/>
        <v>1</v>
      </c>
      <c r="N312" s="8">
        <f t="shared" ca="1" si="112"/>
        <v>0</v>
      </c>
      <c r="P312" s="8">
        <f t="shared" ca="1" si="113"/>
        <v>1</v>
      </c>
      <c r="Q312" s="8">
        <f t="shared" ca="1" si="114"/>
        <v>0</v>
      </c>
      <c r="R312" s="8">
        <f t="shared" ca="1" si="115"/>
        <v>0</v>
      </c>
      <c r="S312" s="8">
        <f t="shared" ca="1" si="116"/>
        <v>1</v>
      </c>
      <c r="T312" s="8">
        <f t="shared" ca="1" si="117"/>
        <v>0</v>
      </c>
      <c r="U312" s="8">
        <f t="shared" ca="1" si="118"/>
        <v>1</v>
      </c>
      <c r="W312" s="58">
        <f t="shared" ca="1" si="120"/>
        <v>8.2371412986166881</v>
      </c>
      <c r="X312" s="58">
        <f t="shared" ca="1" si="120"/>
        <v>9.9767452102069782</v>
      </c>
      <c r="Y312" s="58">
        <f t="shared" ca="1" si="120"/>
        <v>7.9771288557136906</v>
      </c>
      <c r="Z312" s="58">
        <f t="shared" ca="1" si="119"/>
        <v>9.9767452102069782</v>
      </c>
      <c r="AA312" s="7" t="str">
        <f t="shared" ca="1" si="121"/>
        <v>ADF</v>
      </c>
      <c r="AB312" s="60"/>
      <c r="AC312" s="59">
        <f t="shared" ca="1" si="126"/>
        <v>1</v>
      </c>
      <c r="AD312" s="59">
        <f t="shared" ca="1" si="128"/>
        <v>0</v>
      </c>
      <c r="AE312" s="59">
        <f t="shared" ca="1" si="128"/>
        <v>0</v>
      </c>
      <c r="AF312" s="59">
        <f t="shared" ca="1" si="128"/>
        <v>1</v>
      </c>
      <c r="AG312" s="59">
        <f t="shared" ca="1" si="128"/>
        <v>0</v>
      </c>
      <c r="AH312" s="59">
        <f t="shared" ca="1" si="128"/>
        <v>1</v>
      </c>
    </row>
    <row r="313" spans="1:34" hidden="1" x14ac:dyDescent="0.25">
      <c r="A313" s="58">
        <f t="shared" ca="1" si="127"/>
        <v>3.7531516578248563</v>
      </c>
      <c r="B313" s="58">
        <f t="shared" ca="1" si="127"/>
        <v>2.8541265269850933</v>
      </c>
      <c r="C313" s="58">
        <f t="shared" ca="1" si="127"/>
        <v>4.6856017898179481</v>
      </c>
      <c r="D313" s="58">
        <f t="shared" ca="1" si="127"/>
        <v>2.0388493842846547</v>
      </c>
      <c r="E313" s="58">
        <f t="shared" ca="1" si="127"/>
        <v>1.6625997212274557</v>
      </c>
      <c r="F313" s="58">
        <f t="shared" ca="1" si="127"/>
        <v>3.586815792452696</v>
      </c>
      <c r="G313" s="58">
        <f t="shared" ca="1" si="106"/>
        <v>8.4387534476428048</v>
      </c>
      <c r="H313" s="58">
        <f t="shared" ca="1" si="107"/>
        <v>9.3788168345622083</v>
      </c>
      <c r="I313" s="58">
        <f t="shared" ca="1" si="108"/>
        <v>8.1035420406652463</v>
      </c>
      <c r="J313" s="58">
        <f t="shared" ca="1" si="109"/>
        <v>9.3788168345622083</v>
      </c>
      <c r="K313" s="60"/>
      <c r="L313" s="8">
        <f t="shared" ca="1" si="110"/>
        <v>0</v>
      </c>
      <c r="M313" s="8">
        <f t="shared" ca="1" si="111"/>
        <v>1</v>
      </c>
      <c r="N313" s="8">
        <f t="shared" ca="1" si="112"/>
        <v>0</v>
      </c>
      <c r="P313" s="8">
        <f t="shared" ca="1" si="113"/>
        <v>1</v>
      </c>
      <c r="Q313" s="8">
        <f t="shared" ca="1" si="114"/>
        <v>0</v>
      </c>
      <c r="R313" s="8">
        <f t="shared" ca="1" si="115"/>
        <v>0</v>
      </c>
      <c r="S313" s="8">
        <f t="shared" ca="1" si="116"/>
        <v>1</v>
      </c>
      <c r="T313" s="8">
        <f t="shared" ca="1" si="117"/>
        <v>0</v>
      </c>
      <c r="U313" s="8">
        <f t="shared" ca="1" si="118"/>
        <v>1</v>
      </c>
      <c r="W313" s="58">
        <f t="shared" ca="1" si="120"/>
        <v>8.4387534476428048</v>
      </c>
      <c r="X313" s="58">
        <f t="shared" ca="1" si="120"/>
        <v>9.3788168345622083</v>
      </c>
      <c r="Y313" s="58">
        <f t="shared" ca="1" si="120"/>
        <v>8.1035420406652463</v>
      </c>
      <c r="Z313" s="58">
        <f t="shared" ca="1" si="119"/>
        <v>9.3788168345622083</v>
      </c>
      <c r="AA313" s="7" t="str">
        <f t="shared" ca="1" si="121"/>
        <v>ADF</v>
      </c>
      <c r="AB313" s="60"/>
      <c r="AC313" s="59">
        <f t="shared" ca="1" si="126"/>
        <v>1</v>
      </c>
      <c r="AD313" s="59">
        <f t="shared" ca="1" si="128"/>
        <v>0</v>
      </c>
      <c r="AE313" s="59">
        <f t="shared" ca="1" si="128"/>
        <v>0</v>
      </c>
      <c r="AF313" s="59">
        <f t="shared" ca="1" si="128"/>
        <v>1</v>
      </c>
      <c r="AG313" s="59">
        <f t="shared" ca="1" si="128"/>
        <v>0</v>
      </c>
      <c r="AH313" s="59">
        <f t="shared" ca="1" si="128"/>
        <v>1</v>
      </c>
    </row>
    <row r="314" spans="1:34" hidden="1" x14ac:dyDescent="0.25">
      <c r="A314" s="58">
        <f t="shared" ca="1" si="127"/>
        <v>5.9961532359029786</v>
      </c>
      <c r="B314" s="58">
        <f t="shared" ca="1" si="127"/>
        <v>2.3951700687684445</v>
      </c>
      <c r="C314" s="58">
        <f t="shared" ca="1" si="127"/>
        <v>5.1498970921642329</v>
      </c>
      <c r="D314" s="58">
        <f t="shared" ca="1" si="127"/>
        <v>3.8575983625395156</v>
      </c>
      <c r="E314" s="58">
        <f t="shared" ca="1" si="127"/>
        <v>1.4377693692392177</v>
      </c>
      <c r="F314" s="58">
        <f t="shared" ca="1" si="127"/>
        <v>2.5085373031010976</v>
      </c>
      <c r="G314" s="58">
        <f t="shared" ca="1" si="106"/>
        <v>11.146050328067211</v>
      </c>
      <c r="H314" s="58">
        <f t="shared" ca="1" si="107"/>
        <v>12.362288901543593</v>
      </c>
      <c r="I314" s="58">
        <f t="shared" ca="1" si="108"/>
        <v>6.3414767411087603</v>
      </c>
      <c r="J314" s="58">
        <f t="shared" ca="1" si="109"/>
        <v>12.362288901543593</v>
      </c>
      <c r="K314" s="60"/>
      <c r="L314" s="8">
        <f t="shared" ca="1" si="110"/>
        <v>0</v>
      </c>
      <c r="M314" s="8">
        <f t="shared" ca="1" si="111"/>
        <v>1</v>
      </c>
      <c r="N314" s="8">
        <f t="shared" ca="1" si="112"/>
        <v>0</v>
      </c>
      <c r="P314" s="8">
        <f t="shared" ca="1" si="113"/>
        <v>1</v>
      </c>
      <c r="Q314" s="8">
        <f t="shared" ca="1" si="114"/>
        <v>0</v>
      </c>
      <c r="R314" s="8">
        <f t="shared" ca="1" si="115"/>
        <v>0</v>
      </c>
      <c r="S314" s="8">
        <f t="shared" ca="1" si="116"/>
        <v>1</v>
      </c>
      <c r="T314" s="8">
        <f t="shared" ca="1" si="117"/>
        <v>0</v>
      </c>
      <c r="U314" s="8">
        <f t="shared" ca="1" si="118"/>
        <v>1</v>
      </c>
      <c r="W314" s="58">
        <f t="shared" ca="1" si="120"/>
        <v>11.146050328067211</v>
      </c>
      <c r="X314" s="58">
        <f t="shared" ca="1" si="120"/>
        <v>12.362288901543593</v>
      </c>
      <c r="Y314" s="58">
        <f t="shared" ca="1" si="120"/>
        <v>6.3414767411087603</v>
      </c>
      <c r="Z314" s="58">
        <f t="shared" ca="1" si="119"/>
        <v>12.362288901543593</v>
      </c>
      <c r="AA314" s="7" t="str">
        <f t="shared" ca="1" si="121"/>
        <v>ADF</v>
      </c>
      <c r="AB314" s="60"/>
      <c r="AC314" s="59">
        <f t="shared" ca="1" si="126"/>
        <v>1</v>
      </c>
      <c r="AD314" s="59">
        <f t="shared" ca="1" si="128"/>
        <v>0</v>
      </c>
      <c r="AE314" s="59">
        <f t="shared" ca="1" si="128"/>
        <v>0</v>
      </c>
      <c r="AF314" s="59">
        <f t="shared" ca="1" si="128"/>
        <v>1</v>
      </c>
      <c r="AG314" s="59">
        <f t="shared" ca="1" si="128"/>
        <v>0</v>
      </c>
      <c r="AH314" s="59">
        <f t="shared" ca="1" si="128"/>
        <v>1</v>
      </c>
    </row>
    <row r="315" spans="1:34" hidden="1" x14ac:dyDescent="0.25">
      <c r="A315" s="58">
        <f t="shared" ref="A315:F324" ca="1" si="129">A$2+(A$3-A$2)*RAND()</f>
        <v>4.7843638892389668</v>
      </c>
      <c r="B315" s="58">
        <f t="shared" ca="1" si="129"/>
        <v>4.4222242100593032</v>
      </c>
      <c r="C315" s="58">
        <f t="shared" ca="1" si="129"/>
        <v>5.8380876445022345</v>
      </c>
      <c r="D315" s="58">
        <f t="shared" ca="1" si="129"/>
        <v>3.2673551767687696</v>
      </c>
      <c r="E315" s="58">
        <f t="shared" ca="1" si="129"/>
        <v>2.151584079779771</v>
      </c>
      <c r="F315" s="58">
        <f t="shared" ca="1" si="129"/>
        <v>3.0332053405505031</v>
      </c>
      <c r="G315" s="58">
        <f t="shared" ca="1" si="106"/>
        <v>10.622451533741202</v>
      </c>
      <c r="H315" s="58">
        <f t="shared" ca="1" si="107"/>
        <v>11.08492440655824</v>
      </c>
      <c r="I315" s="58">
        <f t="shared" ca="1" si="108"/>
        <v>9.6070136303895772</v>
      </c>
      <c r="J315" s="58">
        <f t="shared" ca="1" si="109"/>
        <v>11.08492440655824</v>
      </c>
      <c r="K315" s="60"/>
      <c r="L315" s="8">
        <f t="shared" ca="1" si="110"/>
        <v>0</v>
      </c>
      <c r="M315" s="8">
        <f t="shared" ca="1" si="111"/>
        <v>1</v>
      </c>
      <c r="N315" s="8">
        <f t="shared" ca="1" si="112"/>
        <v>0</v>
      </c>
      <c r="P315" s="8">
        <f t="shared" ca="1" si="113"/>
        <v>1</v>
      </c>
      <c r="Q315" s="8">
        <f t="shared" ca="1" si="114"/>
        <v>0</v>
      </c>
      <c r="R315" s="8">
        <f t="shared" ca="1" si="115"/>
        <v>0</v>
      </c>
      <c r="S315" s="8">
        <f t="shared" ca="1" si="116"/>
        <v>1</v>
      </c>
      <c r="T315" s="8">
        <f t="shared" ca="1" si="117"/>
        <v>0</v>
      </c>
      <c r="U315" s="8">
        <f t="shared" ca="1" si="118"/>
        <v>1</v>
      </c>
      <c r="W315" s="58">
        <f t="shared" ca="1" si="120"/>
        <v>10.622451533741202</v>
      </c>
      <c r="X315" s="58">
        <f t="shared" ca="1" si="120"/>
        <v>11.08492440655824</v>
      </c>
      <c r="Y315" s="58">
        <f t="shared" ca="1" si="120"/>
        <v>9.6070136303895772</v>
      </c>
      <c r="Z315" s="58">
        <f t="shared" ca="1" si="119"/>
        <v>11.08492440655824</v>
      </c>
      <c r="AA315" s="7" t="str">
        <f t="shared" ca="1" si="121"/>
        <v>ADF</v>
      </c>
      <c r="AB315" s="60"/>
      <c r="AC315" s="59">
        <f t="shared" ca="1" si="126"/>
        <v>1</v>
      </c>
      <c r="AD315" s="59">
        <f t="shared" ca="1" si="128"/>
        <v>0</v>
      </c>
      <c r="AE315" s="59">
        <f t="shared" ca="1" si="128"/>
        <v>0</v>
      </c>
      <c r="AF315" s="59">
        <f t="shared" ca="1" si="128"/>
        <v>1</v>
      </c>
      <c r="AG315" s="59">
        <f t="shared" ca="1" si="128"/>
        <v>0</v>
      </c>
      <c r="AH315" s="59">
        <f t="shared" ca="1" si="128"/>
        <v>1</v>
      </c>
    </row>
    <row r="316" spans="1:34" hidden="1" x14ac:dyDescent="0.25">
      <c r="A316" s="58">
        <f t="shared" ca="1" si="129"/>
        <v>3.1660698143857475</v>
      </c>
      <c r="B316" s="58">
        <f t="shared" ca="1" si="129"/>
        <v>4.4443623966494545</v>
      </c>
      <c r="C316" s="58">
        <f t="shared" ca="1" si="129"/>
        <v>4.0015440796287089</v>
      </c>
      <c r="D316" s="58">
        <f t="shared" ca="1" si="129"/>
        <v>5.1088877140393203</v>
      </c>
      <c r="E316" s="58">
        <f t="shared" ca="1" si="129"/>
        <v>2.5003786205193244</v>
      </c>
      <c r="F316" s="58">
        <f t="shared" ca="1" si="129"/>
        <v>2.8225678140416566</v>
      </c>
      <c r="G316" s="58">
        <f t="shared" ca="1" si="106"/>
        <v>7.1676138940144565</v>
      </c>
      <c r="H316" s="58">
        <f t="shared" ca="1" si="107"/>
        <v>11.097525342466724</v>
      </c>
      <c r="I316" s="58">
        <f t="shared" ca="1" si="108"/>
        <v>9.7673088312104355</v>
      </c>
      <c r="J316" s="58">
        <f t="shared" ca="1" si="109"/>
        <v>11.097525342466724</v>
      </c>
      <c r="K316" s="60"/>
      <c r="L316" s="8">
        <f t="shared" ca="1" si="110"/>
        <v>0</v>
      </c>
      <c r="M316" s="8">
        <f t="shared" ca="1" si="111"/>
        <v>1</v>
      </c>
      <c r="N316" s="8">
        <f t="shared" ca="1" si="112"/>
        <v>0</v>
      </c>
      <c r="P316" s="8">
        <f t="shared" ca="1" si="113"/>
        <v>1</v>
      </c>
      <c r="Q316" s="8">
        <f t="shared" ca="1" si="114"/>
        <v>0</v>
      </c>
      <c r="R316" s="8">
        <f t="shared" ca="1" si="115"/>
        <v>0</v>
      </c>
      <c r="S316" s="8">
        <f t="shared" ca="1" si="116"/>
        <v>1</v>
      </c>
      <c r="T316" s="8">
        <f t="shared" ca="1" si="117"/>
        <v>0</v>
      </c>
      <c r="U316" s="8">
        <f t="shared" ca="1" si="118"/>
        <v>1</v>
      </c>
      <c r="W316" s="58">
        <f t="shared" ca="1" si="120"/>
        <v>7.1676138940144565</v>
      </c>
      <c r="X316" s="58">
        <f t="shared" ca="1" si="120"/>
        <v>11.097525342466724</v>
      </c>
      <c r="Y316" s="58">
        <f t="shared" ca="1" si="120"/>
        <v>9.7673088312104355</v>
      </c>
      <c r="Z316" s="58">
        <f t="shared" ca="1" si="119"/>
        <v>11.097525342466724</v>
      </c>
      <c r="AA316" s="7" t="str">
        <f t="shared" ca="1" si="121"/>
        <v>ADF</v>
      </c>
      <c r="AB316" s="60"/>
      <c r="AC316" s="59">
        <f t="shared" ca="1" si="126"/>
        <v>1</v>
      </c>
      <c r="AD316" s="59">
        <f t="shared" ca="1" si="128"/>
        <v>0</v>
      </c>
      <c r="AE316" s="59">
        <f t="shared" ca="1" si="128"/>
        <v>0</v>
      </c>
      <c r="AF316" s="59">
        <f t="shared" ca="1" si="128"/>
        <v>1</v>
      </c>
      <c r="AG316" s="59">
        <f t="shared" ca="1" si="128"/>
        <v>0</v>
      </c>
      <c r="AH316" s="59">
        <f t="shared" ca="1" si="128"/>
        <v>1</v>
      </c>
    </row>
    <row r="317" spans="1:34" hidden="1" x14ac:dyDescent="0.25">
      <c r="A317" s="58">
        <f t="shared" ca="1" si="129"/>
        <v>5.1288847586622159</v>
      </c>
      <c r="B317" s="58">
        <f t="shared" ca="1" si="129"/>
        <v>3.0030979287039257</v>
      </c>
      <c r="C317" s="58">
        <f t="shared" ca="1" si="129"/>
        <v>7.8757237293517823</v>
      </c>
      <c r="D317" s="58">
        <f t="shared" ca="1" si="129"/>
        <v>2.7522120431353798</v>
      </c>
      <c r="E317" s="58">
        <f t="shared" ca="1" si="129"/>
        <v>1.6395369885507129</v>
      </c>
      <c r="F317" s="58">
        <f t="shared" ca="1" si="129"/>
        <v>2.8569844709567223</v>
      </c>
      <c r="G317" s="58">
        <f t="shared" ca="1" si="106"/>
        <v>13.004608488013998</v>
      </c>
      <c r="H317" s="58">
        <f t="shared" ca="1" si="107"/>
        <v>10.738081272754318</v>
      </c>
      <c r="I317" s="58">
        <f t="shared" ca="1" si="108"/>
        <v>7.4996193882113609</v>
      </c>
      <c r="J317" s="58">
        <f t="shared" ca="1" si="109"/>
        <v>13.004608488013998</v>
      </c>
      <c r="K317" s="60"/>
      <c r="L317" s="8">
        <f t="shared" ca="1" si="110"/>
        <v>1</v>
      </c>
      <c r="M317" s="8">
        <f t="shared" ca="1" si="111"/>
        <v>0</v>
      </c>
      <c r="N317" s="8">
        <f t="shared" ca="1" si="112"/>
        <v>0</v>
      </c>
      <c r="P317" s="8">
        <f t="shared" ca="1" si="113"/>
        <v>1</v>
      </c>
      <c r="Q317" s="8">
        <f t="shared" ca="1" si="114"/>
        <v>0</v>
      </c>
      <c r="R317" s="8">
        <f t="shared" ca="1" si="115"/>
        <v>1</v>
      </c>
      <c r="S317" s="8">
        <f t="shared" ca="1" si="116"/>
        <v>0</v>
      </c>
      <c r="T317" s="8">
        <f t="shared" ca="1" si="117"/>
        <v>0</v>
      </c>
      <c r="U317" s="8">
        <f t="shared" ca="1" si="118"/>
        <v>0</v>
      </c>
      <c r="W317" s="58">
        <f t="shared" ca="1" si="120"/>
        <v>13.004608488013998</v>
      </c>
      <c r="X317" s="58">
        <f t="shared" ca="1" si="120"/>
        <v>10.738081272754318</v>
      </c>
      <c r="Y317" s="58">
        <f t="shared" ca="1" si="120"/>
        <v>7.4996193882113609</v>
      </c>
      <c r="Z317" s="58">
        <f t="shared" ca="1" si="119"/>
        <v>13.004608488013998</v>
      </c>
      <c r="AA317" s="7" t="str">
        <f t="shared" ca="1" si="121"/>
        <v>AC</v>
      </c>
      <c r="AB317" s="60"/>
      <c r="AC317" s="59">
        <f t="shared" ca="1" si="126"/>
        <v>1</v>
      </c>
      <c r="AD317" s="59">
        <f t="shared" ca="1" si="128"/>
        <v>0</v>
      </c>
      <c r="AE317" s="59">
        <f t="shared" ca="1" si="128"/>
        <v>1</v>
      </c>
      <c r="AF317" s="59">
        <f t="shared" ca="1" si="128"/>
        <v>0</v>
      </c>
      <c r="AG317" s="59">
        <f t="shared" ca="1" si="128"/>
        <v>0</v>
      </c>
      <c r="AH317" s="59">
        <f t="shared" ca="1" si="128"/>
        <v>0</v>
      </c>
    </row>
    <row r="318" spans="1:34" hidden="1" x14ac:dyDescent="0.25">
      <c r="A318" s="58">
        <f t="shared" ca="1" si="129"/>
        <v>4.4604342238963666</v>
      </c>
      <c r="B318" s="58">
        <f t="shared" ca="1" si="129"/>
        <v>4.2907377467530319</v>
      </c>
      <c r="C318" s="58">
        <f t="shared" ca="1" si="129"/>
        <v>7.9909928990460086</v>
      </c>
      <c r="D318" s="58">
        <f t="shared" ca="1" si="129"/>
        <v>2.8793715345548456</v>
      </c>
      <c r="E318" s="58">
        <f t="shared" ca="1" si="129"/>
        <v>2.7339175021062463</v>
      </c>
      <c r="F318" s="58">
        <f t="shared" ca="1" si="129"/>
        <v>3.5591967301295608</v>
      </c>
      <c r="G318" s="58">
        <f t="shared" ca="1" si="106"/>
        <v>12.451427122942375</v>
      </c>
      <c r="H318" s="58">
        <f t="shared" ca="1" si="107"/>
        <v>10.899002488580773</v>
      </c>
      <c r="I318" s="58">
        <f t="shared" ca="1" si="108"/>
        <v>10.583851978988839</v>
      </c>
      <c r="J318" s="58">
        <f t="shared" ca="1" si="109"/>
        <v>12.451427122942375</v>
      </c>
      <c r="K318" s="60"/>
      <c r="L318" s="8">
        <f t="shared" ca="1" si="110"/>
        <v>1</v>
      </c>
      <c r="M318" s="8">
        <f t="shared" ca="1" si="111"/>
        <v>0</v>
      </c>
      <c r="N318" s="8">
        <f t="shared" ca="1" si="112"/>
        <v>0</v>
      </c>
      <c r="P318" s="8">
        <f t="shared" ca="1" si="113"/>
        <v>1</v>
      </c>
      <c r="Q318" s="8">
        <f t="shared" ca="1" si="114"/>
        <v>0</v>
      </c>
      <c r="R318" s="8">
        <f t="shared" ca="1" si="115"/>
        <v>1</v>
      </c>
      <c r="S318" s="8">
        <f t="shared" ca="1" si="116"/>
        <v>0</v>
      </c>
      <c r="T318" s="8">
        <f t="shared" ca="1" si="117"/>
        <v>0</v>
      </c>
      <c r="U318" s="8">
        <f t="shared" ca="1" si="118"/>
        <v>0</v>
      </c>
      <c r="W318" s="58">
        <f t="shared" ca="1" si="120"/>
        <v>12.451427122942375</v>
      </c>
      <c r="X318" s="58">
        <f t="shared" ca="1" si="120"/>
        <v>10.899002488580773</v>
      </c>
      <c r="Y318" s="58">
        <f t="shared" ca="1" si="120"/>
        <v>10.583851978988839</v>
      </c>
      <c r="Z318" s="58">
        <f t="shared" ca="1" si="119"/>
        <v>12.451427122942375</v>
      </c>
      <c r="AA318" s="7" t="str">
        <f t="shared" ca="1" si="121"/>
        <v>AC</v>
      </c>
      <c r="AB318" s="60"/>
      <c r="AC318" s="59">
        <f t="shared" ca="1" si="126"/>
        <v>1</v>
      </c>
      <c r="AD318" s="59">
        <f t="shared" ca="1" si="128"/>
        <v>0</v>
      </c>
      <c r="AE318" s="59">
        <f t="shared" ca="1" si="128"/>
        <v>1</v>
      </c>
      <c r="AF318" s="59">
        <f t="shared" ca="1" si="128"/>
        <v>0</v>
      </c>
      <c r="AG318" s="59">
        <f t="shared" ca="1" si="128"/>
        <v>0</v>
      </c>
      <c r="AH318" s="59">
        <f t="shared" ca="1" si="128"/>
        <v>0</v>
      </c>
    </row>
    <row r="319" spans="1:34" hidden="1" x14ac:dyDescent="0.25">
      <c r="A319" s="58">
        <f t="shared" ca="1" si="129"/>
        <v>4.3348354879938764</v>
      </c>
      <c r="B319" s="58">
        <f t="shared" ca="1" si="129"/>
        <v>3.5744865784899855</v>
      </c>
      <c r="C319" s="58">
        <f t="shared" ca="1" si="129"/>
        <v>4.135150469736379</v>
      </c>
      <c r="D319" s="58">
        <f t="shared" ca="1" si="129"/>
        <v>2.3532988460604254</v>
      </c>
      <c r="E319" s="58">
        <f t="shared" ca="1" si="129"/>
        <v>1.1110811644114913</v>
      </c>
      <c r="F319" s="58">
        <f t="shared" ca="1" si="129"/>
        <v>3.348198490966996</v>
      </c>
      <c r="G319" s="58">
        <f t="shared" ca="1" si="106"/>
        <v>8.4699859577302554</v>
      </c>
      <c r="H319" s="58">
        <f t="shared" ca="1" si="107"/>
        <v>10.036332825021297</v>
      </c>
      <c r="I319" s="58">
        <f t="shared" ca="1" si="108"/>
        <v>8.033766233868473</v>
      </c>
      <c r="J319" s="58">
        <f t="shared" ca="1" si="109"/>
        <v>10.036332825021297</v>
      </c>
      <c r="K319" s="60"/>
      <c r="L319" s="8">
        <f t="shared" ca="1" si="110"/>
        <v>0</v>
      </c>
      <c r="M319" s="8">
        <f t="shared" ca="1" si="111"/>
        <v>1</v>
      </c>
      <c r="N319" s="8">
        <f t="shared" ca="1" si="112"/>
        <v>0</v>
      </c>
      <c r="P319" s="8">
        <f t="shared" ca="1" si="113"/>
        <v>1</v>
      </c>
      <c r="Q319" s="8">
        <f t="shared" ca="1" si="114"/>
        <v>0</v>
      </c>
      <c r="R319" s="8">
        <f t="shared" ca="1" si="115"/>
        <v>0</v>
      </c>
      <c r="S319" s="8">
        <f t="shared" ca="1" si="116"/>
        <v>1</v>
      </c>
      <c r="T319" s="8">
        <f t="shared" ca="1" si="117"/>
        <v>0</v>
      </c>
      <c r="U319" s="8">
        <f t="shared" ca="1" si="118"/>
        <v>1</v>
      </c>
      <c r="W319" s="58">
        <f t="shared" ca="1" si="120"/>
        <v>8.4699859577302554</v>
      </c>
      <c r="X319" s="58">
        <f t="shared" ca="1" si="120"/>
        <v>10.036332825021297</v>
      </c>
      <c r="Y319" s="58">
        <f t="shared" ca="1" si="120"/>
        <v>8.033766233868473</v>
      </c>
      <c r="Z319" s="58">
        <f t="shared" ca="1" si="119"/>
        <v>10.036332825021297</v>
      </c>
      <c r="AA319" s="7" t="str">
        <f t="shared" ca="1" si="121"/>
        <v>ADF</v>
      </c>
      <c r="AB319" s="60"/>
      <c r="AC319" s="59">
        <f t="shared" ca="1" si="126"/>
        <v>1</v>
      </c>
      <c r="AD319" s="59">
        <f t="shared" ca="1" si="128"/>
        <v>0</v>
      </c>
      <c r="AE319" s="59">
        <f t="shared" ca="1" si="128"/>
        <v>0</v>
      </c>
      <c r="AF319" s="59">
        <f t="shared" ca="1" si="128"/>
        <v>1</v>
      </c>
      <c r="AG319" s="59">
        <f t="shared" ca="1" si="128"/>
        <v>0</v>
      </c>
      <c r="AH319" s="59">
        <f t="shared" ca="1" si="128"/>
        <v>1</v>
      </c>
    </row>
    <row r="320" spans="1:34" hidden="1" x14ac:dyDescent="0.25">
      <c r="A320" s="58">
        <f t="shared" ca="1" si="129"/>
        <v>4.9971118293586265</v>
      </c>
      <c r="B320" s="58">
        <f t="shared" ca="1" si="129"/>
        <v>3.8435727968369715</v>
      </c>
      <c r="C320" s="58">
        <f t="shared" ca="1" si="129"/>
        <v>7.4393287305381381</v>
      </c>
      <c r="D320" s="58">
        <f t="shared" ca="1" si="129"/>
        <v>3.2542221587803906</v>
      </c>
      <c r="E320" s="58">
        <f t="shared" ca="1" si="129"/>
        <v>2.1069041135114475</v>
      </c>
      <c r="F320" s="58">
        <f t="shared" ca="1" si="129"/>
        <v>2.6410839160202224</v>
      </c>
      <c r="G320" s="58">
        <f t="shared" ca="1" si="106"/>
        <v>12.436440559896765</v>
      </c>
      <c r="H320" s="58">
        <f t="shared" ca="1" si="107"/>
        <v>10.892417904159238</v>
      </c>
      <c r="I320" s="58">
        <f t="shared" ca="1" si="108"/>
        <v>8.5915608263686423</v>
      </c>
      <c r="J320" s="58">
        <f t="shared" ca="1" si="109"/>
        <v>12.436440559896765</v>
      </c>
      <c r="K320" s="60"/>
      <c r="L320" s="8">
        <f t="shared" ca="1" si="110"/>
        <v>1</v>
      </c>
      <c r="M320" s="8">
        <f t="shared" ca="1" si="111"/>
        <v>0</v>
      </c>
      <c r="N320" s="8">
        <f t="shared" ca="1" si="112"/>
        <v>0</v>
      </c>
      <c r="P320" s="8">
        <f t="shared" ca="1" si="113"/>
        <v>1</v>
      </c>
      <c r="Q320" s="8">
        <f t="shared" ca="1" si="114"/>
        <v>0</v>
      </c>
      <c r="R320" s="8">
        <f t="shared" ca="1" si="115"/>
        <v>1</v>
      </c>
      <c r="S320" s="8">
        <f t="shared" ca="1" si="116"/>
        <v>0</v>
      </c>
      <c r="T320" s="8">
        <f t="shared" ca="1" si="117"/>
        <v>0</v>
      </c>
      <c r="U320" s="8">
        <f t="shared" ca="1" si="118"/>
        <v>0</v>
      </c>
      <c r="W320" s="58">
        <f t="shared" ca="1" si="120"/>
        <v>12.436440559896765</v>
      </c>
      <c r="X320" s="58">
        <f t="shared" ca="1" si="120"/>
        <v>10.892417904159238</v>
      </c>
      <c r="Y320" s="58">
        <f t="shared" ca="1" si="120"/>
        <v>8.5915608263686423</v>
      </c>
      <c r="Z320" s="58">
        <f t="shared" ca="1" si="119"/>
        <v>12.436440559896765</v>
      </c>
      <c r="AA320" s="7" t="str">
        <f t="shared" ca="1" si="121"/>
        <v>AC</v>
      </c>
      <c r="AB320" s="60"/>
      <c r="AC320" s="59">
        <f t="shared" ca="1" si="126"/>
        <v>1</v>
      </c>
      <c r="AD320" s="59">
        <f t="shared" ca="1" si="128"/>
        <v>0</v>
      </c>
      <c r="AE320" s="59">
        <f t="shared" ca="1" si="128"/>
        <v>1</v>
      </c>
      <c r="AF320" s="59">
        <f t="shared" ca="1" si="128"/>
        <v>0</v>
      </c>
      <c r="AG320" s="59">
        <f t="shared" ca="1" si="128"/>
        <v>0</v>
      </c>
      <c r="AH320" s="59">
        <f t="shared" ca="1" si="128"/>
        <v>0</v>
      </c>
    </row>
    <row r="321" spans="1:34" hidden="1" x14ac:dyDescent="0.25">
      <c r="A321" s="58">
        <f t="shared" ca="1" si="129"/>
        <v>4.3338826979334826</v>
      </c>
      <c r="B321" s="58">
        <f t="shared" ca="1" si="129"/>
        <v>4.0257591230233842</v>
      </c>
      <c r="C321" s="58">
        <f t="shared" ca="1" si="129"/>
        <v>5.4243464865300606</v>
      </c>
      <c r="D321" s="58">
        <f t="shared" ca="1" si="129"/>
        <v>2.4226390961487394</v>
      </c>
      <c r="E321" s="58">
        <f t="shared" ca="1" si="129"/>
        <v>2.9831596155033058</v>
      </c>
      <c r="F321" s="58">
        <f t="shared" ca="1" si="129"/>
        <v>2.4960688286726938</v>
      </c>
      <c r="G321" s="58">
        <f t="shared" ca="1" si="106"/>
        <v>9.7582291844635431</v>
      </c>
      <c r="H321" s="58">
        <f t="shared" ca="1" si="107"/>
        <v>9.2525906227549157</v>
      </c>
      <c r="I321" s="58">
        <f t="shared" ca="1" si="108"/>
        <v>9.5049875671993842</v>
      </c>
      <c r="J321" s="58">
        <f t="shared" ca="1" si="109"/>
        <v>9.7582291844635431</v>
      </c>
      <c r="K321" s="60"/>
      <c r="L321" s="8">
        <f t="shared" ca="1" si="110"/>
        <v>1</v>
      </c>
      <c r="M321" s="8">
        <f t="shared" ca="1" si="111"/>
        <v>0</v>
      </c>
      <c r="N321" s="8">
        <f t="shared" ca="1" si="112"/>
        <v>0</v>
      </c>
      <c r="P321" s="8">
        <f t="shared" ca="1" si="113"/>
        <v>1</v>
      </c>
      <c r="Q321" s="8">
        <f t="shared" ca="1" si="114"/>
        <v>0</v>
      </c>
      <c r="R321" s="8">
        <f t="shared" ca="1" si="115"/>
        <v>1</v>
      </c>
      <c r="S321" s="8">
        <f t="shared" ca="1" si="116"/>
        <v>0</v>
      </c>
      <c r="T321" s="8">
        <f t="shared" ca="1" si="117"/>
        <v>0</v>
      </c>
      <c r="U321" s="8">
        <f t="shared" ca="1" si="118"/>
        <v>0</v>
      </c>
      <c r="W321" s="58">
        <f t="shared" ca="1" si="120"/>
        <v>9.7582291844635431</v>
      </c>
      <c r="X321" s="58">
        <f t="shared" ca="1" si="120"/>
        <v>9.2525906227549157</v>
      </c>
      <c r="Y321" s="58">
        <f t="shared" ca="1" si="120"/>
        <v>9.5049875671993842</v>
      </c>
      <c r="Z321" s="58">
        <f t="shared" ca="1" si="119"/>
        <v>9.7582291844635431</v>
      </c>
      <c r="AA321" s="7" t="str">
        <f t="shared" ca="1" si="121"/>
        <v>AC</v>
      </c>
      <c r="AB321" s="60"/>
      <c r="AC321" s="59">
        <f t="shared" ca="1" si="126"/>
        <v>1</v>
      </c>
      <c r="AD321" s="59">
        <f t="shared" ca="1" si="128"/>
        <v>0</v>
      </c>
      <c r="AE321" s="59">
        <f t="shared" ca="1" si="128"/>
        <v>1</v>
      </c>
      <c r="AF321" s="59">
        <f t="shared" ca="1" si="128"/>
        <v>0</v>
      </c>
      <c r="AG321" s="59">
        <f t="shared" ca="1" si="128"/>
        <v>0</v>
      </c>
      <c r="AH321" s="59">
        <f t="shared" ca="1" si="128"/>
        <v>0</v>
      </c>
    </row>
    <row r="322" spans="1:34" hidden="1" x14ac:dyDescent="0.25">
      <c r="A322" s="58">
        <f t="shared" ca="1" si="129"/>
        <v>2.0086904483261399</v>
      </c>
      <c r="B322" s="58">
        <f t="shared" ca="1" si="129"/>
        <v>4.0012929447800314</v>
      </c>
      <c r="C322" s="58">
        <f t="shared" ca="1" si="129"/>
        <v>4.3461375017659503</v>
      </c>
      <c r="D322" s="58">
        <f t="shared" ca="1" si="129"/>
        <v>4.9316341934437684</v>
      </c>
      <c r="E322" s="58">
        <f t="shared" ca="1" si="129"/>
        <v>2.7878148023397564</v>
      </c>
      <c r="F322" s="58">
        <f t="shared" ca="1" si="129"/>
        <v>2.3106953216369268</v>
      </c>
      <c r="G322" s="58">
        <f t="shared" ca="1" si="106"/>
        <v>6.3548279500920906</v>
      </c>
      <c r="H322" s="58">
        <f t="shared" ca="1" si="107"/>
        <v>9.2510199634068364</v>
      </c>
      <c r="I322" s="58">
        <f t="shared" ca="1" si="108"/>
        <v>9.0998030687567137</v>
      </c>
      <c r="J322" s="58">
        <f t="shared" ca="1" si="109"/>
        <v>9.2510199634068364</v>
      </c>
      <c r="K322" s="60"/>
      <c r="L322" s="8">
        <f t="shared" ca="1" si="110"/>
        <v>0</v>
      </c>
      <c r="M322" s="8">
        <f t="shared" ca="1" si="111"/>
        <v>1</v>
      </c>
      <c r="N322" s="8">
        <f t="shared" ca="1" si="112"/>
        <v>0</v>
      </c>
      <c r="P322" s="8">
        <f t="shared" ca="1" si="113"/>
        <v>1</v>
      </c>
      <c r="Q322" s="8">
        <f t="shared" ca="1" si="114"/>
        <v>0</v>
      </c>
      <c r="R322" s="8">
        <f t="shared" ca="1" si="115"/>
        <v>0</v>
      </c>
      <c r="S322" s="8">
        <f t="shared" ca="1" si="116"/>
        <v>1</v>
      </c>
      <c r="T322" s="8">
        <f t="shared" ca="1" si="117"/>
        <v>0</v>
      </c>
      <c r="U322" s="8">
        <f t="shared" ca="1" si="118"/>
        <v>1</v>
      </c>
      <c r="W322" s="58">
        <f t="shared" ca="1" si="120"/>
        <v>6.3548279500920906</v>
      </c>
      <c r="X322" s="58">
        <f t="shared" ca="1" si="120"/>
        <v>9.2510199634068364</v>
      </c>
      <c r="Y322" s="58">
        <f t="shared" ca="1" si="120"/>
        <v>9.0998030687567137</v>
      </c>
      <c r="Z322" s="58">
        <f t="shared" ca="1" si="119"/>
        <v>9.2510199634068364</v>
      </c>
      <c r="AA322" s="7" t="str">
        <f t="shared" ca="1" si="121"/>
        <v>ADF</v>
      </c>
      <c r="AB322" s="60"/>
      <c r="AC322" s="59">
        <f t="shared" ca="1" si="126"/>
        <v>1</v>
      </c>
      <c r="AD322" s="59">
        <f t="shared" ca="1" si="128"/>
        <v>0</v>
      </c>
      <c r="AE322" s="59">
        <f t="shared" ca="1" si="128"/>
        <v>0</v>
      </c>
      <c r="AF322" s="59">
        <f t="shared" ca="1" si="128"/>
        <v>1</v>
      </c>
      <c r="AG322" s="59">
        <f t="shared" ca="1" si="128"/>
        <v>0</v>
      </c>
      <c r="AH322" s="59">
        <f t="shared" ca="1" si="128"/>
        <v>1</v>
      </c>
    </row>
    <row r="323" spans="1:34" hidden="1" x14ac:dyDescent="0.25">
      <c r="A323" s="58">
        <f t="shared" ca="1" si="129"/>
        <v>4.597614688446404</v>
      </c>
      <c r="B323" s="58">
        <f t="shared" ca="1" si="129"/>
        <v>4.1260635420373433</v>
      </c>
      <c r="C323" s="58">
        <f t="shared" ca="1" si="129"/>
        <v>5.5595001586036981</v>
      </c>
      <c r="D323" s="58">
        <f t="shared" ca="1" si="129"/>
        <v>3.3156148919166277</v>
      </c>
      <c r="E323" s="58">
        <f t="shared" ca="1" si="129"/>
        <v>1.5355910325740514</v>
      </c>
      <c r="F323" s="58">
        <f t="shared" ca="1" si="129"/>
        <v>3.8084203393286229</v>
      </c>
      <c r="G323" s="58">
        <f t="shared" ca="1" si="106"/>
        <v>10.157114847050103</v>
      </c>
      <c r="H323" s="58">
        <f t="shared" ca="1" si="107"/>
        <v>11.721649919691654</v>
      </c>
      <c r="I323" s="58">
        <f t="shared" ca="1" si="108"/>
        <v>9.4700749139400173</v>
      </c>
      <c r="J323" s="58">
        <f t="shared" ca="1" si="109"/>
        <v>11.721649919691654</v>
      </c>
      <c r="K323" s="60"/>
      <c r="L323" s="8">
        <f t="shared" ca="1" si="110"/>
        <v>0</v>
      </c>
      <c r="M323" s="8">
        <f t="shared" ca="1" si="111"/>
        <v>1</v>
      </c>
      <c r="N323" s="8">
        <f t="shared" ca="1" si="112"/>
        <v>0</v>
      </c>
      <c r="P323" s="8">
        <f t="shared" ca="1" si="113"/>
        <v>1</v>
      </c>
      <c r="Q323" s="8">
        <f t="shared" ca="1" si="114"/>
        <v>0</v>
      </c>
      <c r="R323" s="8">
        <f t="shared" ca="1" si="115"/>
        <v>0</v>
      </c>
      <c r="S323" s="8">
        <f t="shared" ca="1" si="116"/>
        <v>1</v>
      </c>
      <c r="T323" s="8">
        <f t="shared" ca="1" si="117"/>
        <v>0</v>
      </c>
      <c r="U323" s="8">
        <f t="shared" ca="1" si="118"/>
        <v>1</v>
      </c>
      <c r="W323" s="58">
        <f t="shared" ca="1" si="120"/>
        <v>10.157114847050103</v>
      </c>
      <c r="X323" s="58">
        <f t="shared" ca="1" si="120"/>
        <v>11.721649919691654</v>
      </c>
      <c r="Y323" s="58">
        <f t="shared" ca="1" si="120"/>
        <v>9.4700749139400173</v>
      </c>
      <c r="Z323" s="58">
        <f t="shared" ca="1" si="119"/>
        <v>11.721649919691654</v>
      </c>
      <c r="AA323" s="7" t="str">
        <f t="shared" ca="1" si="121"/>
        <v>ADF</v>
      </c>
      <c r="AB323" s="60"/>
      <c r="AC323" s="59">
        <f t="shared" ca="1" si="126"/>
        <v>1</v>
      </c>
      <c r="AD323" s="59">
        <f t="shared" ca="1" si="128"/>
        <v>0</v>
      </c>
      <c r="AE323" s="59">
        <f t="shared" ca="1" si="128"/>
        <v>0</v>
      </c>
      <c r="AF323" s="59">
        <f t="shared" ca="1" si="128"/>
        <v>1</v>
      </c>
      <c r="AG323" s="59">
        <f t="shared" ca="1" si="128"/>
        <v>0</v>
      </c>
      <c r="AH323" s="59">
        <f t="shared" ca="1" si="128"/>
        <v>1</v>
      </c>
    </row>
    <row r="324" spans="1:34" hidden="1" x14ac:dyDescent="0.25">
      <c r="A324" s="58">
        <f t="shared" ca="1" si="129"/>
        <v>4.1509154763025169</v>
      </c>
      <c r="B324" s="58">
        <f t="shared" ca="1" si="129"/>
        <v>2.1047880331645059</v>
      </c>
      <c r="C324" s="58">
        <f t="shared" ca="1" si="129"/>
        <v>7.1845267895536189</v>
      </c>
      <c r="D324" s="58">
        <f t="shared" ca="1" si="129"/>
        <v>4.3272529013250782</v>
      </c>
      <c r="E324" s="58">
        <f t="shared" ca="1" si="129"/>
        <v>1.4946720722826017</v>
      </c>
      <c r="F324" s="58">
        <f t="shared" ca="1" si="129"/>
        <v>3.6741334592839925</v>
      </c>
      <c r="G324" s="58">
        <f t="shared" ca="1" si="106"/>
        <v>11.335442265856136</v>
      </c>
      <c r="H324" s="58">
        <f t="shared" ca="1" si="107"/>
        <v>12.152301836911587</v>
      </c>
      <c r="I324" s="58">
        <f t="shared" ca="1" si="108"/>
        <v>7.2735935647311001</v>
      </c>
      <c r="J324" s="58">
        <f t="shared" ca="1" si="109"/>
        <v>12.152301836911587</v>
      </c>
      <c r="K324" s="60"/>
      <c r="L324" s="8">
        <f t="shared" ca="1" si="110"/>
        <v>0</v>
      </c>
      <c r="M324" s="8">
        <f t="shared" ca="1" si="111"/>
        <v>1</v>
      </c>
      <c r="N324" s="8">
        <f t="shared" ca="1" si="112"/>
        <v>0</v>
      </c>
      <c r="P324" s="8">
        <f t="shared" ca="1" si="113"/>
        <v>1</v>
      </c>
      <c r="Q324" s="8">
        <f t="shared" ca="1" si="114"/>
        <v>0</v>
      </c>
      <c r="R324" s="8">
        <f t="shared" ca="1" si="115"/>
        <v>0</v>
      </c>
      <c r="S324" s="8">
        <f t="shared" ca="1" si="116"/>
        <v>1</v>
      </c>
      <c r="T324" s="8">
        <f t="shared" ca="1" si="117"/>
        <v>0</v>
      </c>
      <c r="U324" s="8">
        <f t="shared" ca="1" si="118"/>
        <v>1</v>
      </c>
      <c r="W324" s="58">
        <f t="shared" ca="1" si="120"/>
        <v>11.335442265856136</v>
      </c>
      <c r="X324" s="58">
        <f t="shared" ca="1" si="120"/>
        <v>12.152301836911587</v>
      </c>
      <c r="Y324" s="58">
        <f t="shared" ca="1" si="120"/>
        <v>7.2735935647311001</v>
      </c>
      <c r="Z324" s="58">
        <f t="shared" ca="1" si="119"/>
        <v>12.152301836911587</v>
      </c>
      <c r="AA324" s="7" t="str">
        <f t="shared" ca="1" si="121"/>
        <v>ADF</v>
      </c>
      <c r="AB324" s="60"/>
      <c r="AC324" s="59">
        <f t="shared" ca="1" si="126"/>
        <v>1</v>
      </c>
      <c r="AD324" s="59">
        <f t="shared" ca="1" si="128"/>
        <v>0</v>
      </c>
      <c r="AE324" s="59">
        <f t="shared" ca="1" si="128"/>
        <v>0</v>
      </c>
      <c r="AF324" s="59">
        <f t="shared" ca="1" si="128"/>
        <v>1</v>
      </c>
      <c r="AG324" s="59">
        <f t="shared" ca="1" si="128"/>
        <v>0</v>
      </c>
      <c r="AH324" s="59">
        <f t="shared" ca="1" si="128"/>
        <v>1</v>
      </c>
    </row>
    <row r="325" spans="1:34" hidden="1" x14ac:dyDescent="0.25">
      <c r="A325" s="58">
        <f t="shared" ref="A325:F334" ca="1" si="130">A$2+(A$3-A$2)*RAND()</f>
        <v>3.2394461701087907</v>
      </c>
      <c r="B325" s="58">
        <f t="shared" ca="1" si="130"/>
        <v>3.9109971669985129</v>
      </c>
      <c r="C325" s="58">
        <f t="shared" ca="1" si="130"/>
        <v>6.1741346706628573</v>
      </c>
      <c r="D325" s="58">
        <f t="shared" ca="1" si="130"/>
        <v>5.4312642034738321</v>
      </c>
      <c r="E325" s="58">
        <f t="shared" ca="1" si="130"/>
        <v>2.214632942228707</v>
      </c>
      <c r="F325" s="58">
        <f t="shared" ca="1" si="130"/>
        <v>2.710227239195337</v>
      </c>
      <c r="G325" s="58">
        <f t="shared" ref="G325:G388" ca="1" si="131">A325+C325</f>
        <v>9.4135808407716475</v>
      </c>
      <c r="H325" s="58">
        <f t="shared" ref="H325:H388" ca="1" si="132">A325+D325+F325</f>
        <v>11.380937612777959</v>
      </c>
      <c r="I325" s="58">
        <f t="shared" ref="I325:I388" ca="1" si="133">B325+E325+F325</f>
        <v>8.8358573484225573</v>
      </c>
      <c r="J325" s="58">
        <f t="shared" ref="J325:J388" ca="1" si="134">MAX(G325:I325)</f>
        <v>11.380937612777959</v>
      </c>
      <c r="K325" s="60"/>
      <c r="L325" s="8">
        <f t="shared" ref="L325:L388" ca="1" si="135">IF(G325=$J325,1,0)</f>
        <v>0</v>
      </c>
      <c r="M325" s="8">
        <f t="shared" ref="M325:M388" ca="1" si="136">IF(H325=$J325,1,0)</f>
        <v>1</v>
      </c>
      <c r="N325" s="8">
        <f t="shared" ref="N325:N388" ca="1" si="137">IF(I325=$J325,1,0)</f>
        <v>0</v>
      </c>
      <c r="P325" s="8">
        <f t="shared" ref="P325:P388" ca="1" si="138">L325+M325</f>
        <v>1</v>
      </c>
      <c r="Q325" s="8">
        <f t="shared" ref="Q325:Q388" ca="1" si="139">N325</f>
        <v>0</v>
      </c>
      <c r="R325" s="8">
        <f t="shared" ref="R325:R388" ca="1" si="140">L325</f>
        <v>0</v>
      </c>
      <c r="S325" s="8">
        <f t="shared" ref="S325:S388" ca="1" si="141">M325</f>
        <v>1</v>
      </c>
      <c r="T325" s="8">
        <f t="shared" ref="T325:T388" ca="1" si="142">N325</f>
        <v>0</v>
      </c>
      <c r="U325" s="8">
        <f t="shared" ref="U325:U388" ca="1" si="143">M325+N325</f>
        <v>1</v>
      </c>
      <c r="W325" s="58">
        <f t="shared" ca="1" si="120"/>
        <v>9.4135808407716475</v>
      </c>
      <c r="X325" s="58">
        <f t="shared" ca="1" si="120"/>
        <v>11.380937612777959</v>
      </c>
      <c r="Y325" s="58">
        <f t="shared" ca="1" si="120"/>
        <v>8.8358573484225573</v>
      </c>
      <c r="Z325" s="58">
        <f t="shared" ref="Z325:Z388" ca="1" si="144">MAX(W325:Y325)</f>
        <v>11.380937612777959</v>
      </c>
      <c r="AA325" s="7" t="str">
        <f t="shared" ca="1" si="121"/>
        <v>ADF</v>
      </c>
      <c r="AB325" s="60"/>
      <c r="AC325" s="59">
        <f t="shared" ca="1" si="126"/>
        <v>1</v>
      </c>
      <c r="AD325" s="59">
        <f t="shared" ca="1" si="128"/>
        <v>0</v>
      </c>
      <c r="AE325" s="59">
        <f t="shared" ca="1" si="128"/>
        <v>0</v>
      </c>
      <c r="AF325" s="59">
        <f t="shared" ca="1" si="128"/>
        <v>1</v>
      </c>
      <c r="AG325" s="59">
        <f t="shared" ca="1" si="128"/>
        <v>0</v>
      </c>
      <c r="AH325" s="59">
        <f t="shared" ca="1" si="128"/>
        <v>1</v>
      </c>
    </row>
    <row r="326" spans="1:34" hidden="1" x14ac:dyDescent="0.25">
      <c r="A326" s="58">
        <f t="shared" ca="1" si="130"/>
        <v>5.8429465263235958</v>
      </c>
      <c r="B326" s="58">
        <f t="shared" ca="1" si="130"/>
        <v>4.158642227204095</v>
      </c>
      <c r="C326" s="58">
        <f t="shared" ca="1" si="130"/>
        <v>5.4644479860106649</v>
      </c>
      <c r="D326" s="58">
        <f t="shared" ca="1" si="130"/>
        <v>2.9571192075170409</v>
      </c>
      <c r="E326" s="58">
        <f t="shared" ca="1" si="130"/>
        <v>1.9624791852218129</v>
      </c>
      <c r="F326" s="58">
        <f t="shared" ca="1" si="130"/>
        <v>3.194803066968682</v>
      </c>
      <c r="G326" s="58">
        <f t="shared" ca="1" si="131"/>
        <v>11.307394512334261</v>
      </c>
      <c r="H326" s="58">
        <f t="shared" ca="1" si="132"/>
        <v>11.994868800809318</v>
      </c>
      <c r="I326" s="58">
        <f t="shared" ca="1" si="133"/>
        <v>9.3159244793945906</v>
      </c>
      <c r="J326" s="58">
        <f t="shared" ca="1" si="134"/>
        <v>11.994868800809318</v>
      </c>
      <c r="K326" s="60"/>
      <c r="L326" s="8">
        <f t="shared" ca="1" si="135"/>
        <v>0</v>
      </c>
      <c r="M326" s="8">
        <f t="shared" ca="1" si="136"/>
        <v>1</v>
      </c>
      <c r="N326" s="8">
        <f t="shared" ca="1" si="137"/>
        <v>0</v>
      </c>
      <c r="P326" s="8">
        <f t="shared" ca="1" si="138"/>
        <v>1</v>
      </c>
      <c r="Q326" s="8">
        <f t="shared" ca="1" si="139"/>
        <v>0</v>
      </c>
      <c r="R326" s="8">
        <f t="shared" ca="1" si="140"/>
        <v>0</v>
      </c>
      <c r="S326" s="8">
        <f t="shared" ca="1" si="141"/>
        <v>1</v>
      </c>
      <c r="T326" s="8">
        <f t="shared" ca="1" si="142"/>
        <v>0</v>
      </c>
      <c r="U326" s="8">
        <f t="shared" ca="1" si="143"/>
        <v>1</v>
      </c>
      <c r="W326" s="58">
        <f t="shared" ref="W326:Y389" ca="1" si="145">SUMIF(W$4,$A$1,$A326)+SUMIF(W$4,$B$1,$B326)+SUMIF(W$4,$C$1,$C326)+SUMIF(W$4,$D$1,$D326)+SUMIF(W$4,$E$1,$E326)+SUMIF(W$4,$F$1,$F326)</f>
        <v>11.307394512334261</v>
      </c>
      <c r="X326" s="58">
        <f t="shared" ca="1" si="145"/>
        <v>11.994868800809318</v>
      </c>
      <c r="Y326" s="58">
        <f t="shared" ca="1" si="145"/>
        <v>9.3159244793945906</v>
      </c>
      <c r="Z326" s="58">
        <f t="shared" ca="1" si="144"/>
        <v>11.994868800809318</v>
      </c>
      <c r="AA326" s="7" t="str">
        <f t="shared" ref="AA326:AA389" ca="1" si="146">INDEX($W$4:$Y$4,MATCH(Z326,W326:Y326,0))</f>
        <v>ADF</v>
      </c>
      <c r="AB326" s="60"/>
      <c r="AC326" s="59">
        <f t="shared" ca="1" si="126"/>
        <v>1</v>
      </c>
      <c r="AD326" s="59">
        <f t="shared" ca="1" si="128"/>
        <v>0</v>
      </c>
      <c r="AE326" s="59">
        <f t="shared" ca="1" si="128"/>
        <v>0</v>
      </c>
      <c r="AF326" s="59">
        <f t="shared" ca="1" si="128"/>
        <v>1</v>
      </c>
      <c r="AG326" s="59">
        <f t="shared" ca="1" si="128"/>
        <v>0</v>
      </c>
      <c r="AH326" s="59">
        <f t="shared" ca="1" si="128"/>
        <v>1</v>
      </c>
    </row>
    <row r="327" spans="1:34" hidden="1" x14ac:dyDescent="0.25">
      <c r="A327" s="58">
        <f t="shared" ca="1" si="130"/>
        <v>3.0646577029948268</v>
      </c>
      <c r="B327" s="58">
        <f t="shared" ca="1" si="130"/>
        <v>2.9350316179071498</v>
      </c>
      <c r="C327" s="58">
        <f t="shared" ca="1" si="130"/>
        <v>5.1688355338824739</v>
      </c>
      <c r="D327" s="58">
        <f t="shared" ca="1" si="130"/>
        <v>3.5750900609690826</v>
      </c>
      <c r="E327" s="58">
        <f t="shared" ca="1" si="130"/>
        <v>2.152363962886565</v>
      </c>
      <c r="F327" s="58">
        <f t="shared" ca="1" si="130"/>
        <v>2.5568654939641648</v>
      </c>
      <c r="G327" s="58">
        <f t="shared" ca="1" si="131"/>
        <v>8.2334932368773011</v>
      </c>
      <c r="H327" s="58">
        <f t="shared" ca="1" si="132"/>
        <v>9.1966132579280746</v>
      </c>
      <c r="I327" s="58">
        <f t="shared" ca="1" si="133"/>
        <v>7.6442610747578792</v>
      </c>
      <c r="J327" s="58">
        <f t="shared" ca="1" si="134"/>
        <v>9.1966132579280746</v>
      </c>
      <c r="K327" s="60"/>
      <c r="L327" s="8">
        <f t="shared" ca="1" si="135"/>
        <v>0</v>
      </c>
      <c r="M327" s="8">
        <f t="shared" ca="1" si="136"/>
        <v>1</v>
      </c>
      <c r="N327" s="8">
        <f t="shared" ca="1" si="137"/>
        <v>0</v>
      </c>
      <c r="P327" s="8">
        <f t="shared" ca="1" si="138"/>
        <v>1</v>
      </c>
      <c r="Q327" s="8">
        <f t="shared" ca="1" si="139"/>
        <v>0</v>
      </c>
      <c r="R327" s="8">
        <f t="shared" ca="1" si="140"/>
        <v>0</v>
      </c>
      <c r="S327" s="8">
        <f t="shared" ca="1" si="141"/>
        <v>1</v>
      </c>
      <c r="T327" s="8">
        <f t="shared" ca="1" si="142"/>
        <v>0</v>
      </c>
      <c r="U327" s="8">
        <f t="shared" ca="1" si="143"/>
        <v>1</v>
      </c>
      <c r="W327" s="58">
        <f t="shared" ca="1" si="145"/>
        <v>8.2334932368773011</v>
      </c>
      <c r="X327" s="58">
        <f t="shared" ca="1" si="145"/>
        <v>9.1966132579280746</v>
      </c>
      <c r="Y327" s="58">
        <f t="shared" ca="1" si="145"/>
        <v>7.6442610747578792</v>
      </c>
      <c r="Z327" s="58">
        <f t="shared" ca="1" si="144"/>
        <v>9.1966132579280746</v>
      </c>
      <c r="AA327" s="7" t="str">
        <f t="shared" ca="1" si="146"/>
        <v>ADF</v>
      </c>
      <c r="AB327" s="60"/>
      <c r="AC327" s="59">
        <f t="shared" ca="1" si="126"/>
        <v>1</v>
      </c>
      <c r="AD327" s="59">
        <f t="shared" ca="1" si="128"/>
        <v>0</v>
      </c>
      <c r="AE327" s="59">
        <f t="shared" ca="1" si="128"/>
        <v>0</v>
      </c>
      <c r="AF327" s="59">
        <f t="shared" ca="1" si="128"/>
        <v>1</v>
      </c>
      <c r="AG327" s="59">
        <f t="shared" ca="1" si="128"/>
        <v>0</v>
      </c>
      <c r="AH327" s="59">
        <f t="shared" ca="1" si="128"/>
        <v>1</v>
      </c>
    </row>
    <row r="328" spans="1:34" hidden="1" x14ac:dyDescent="0.25">
      <c r="A328" s="58">
        <f t="shared" ca="1" si="130"/>
        <v>4.4764855361013005</v>
      </c>
      <c r="B328" s="58">
        <f t="shared" ca="1" si="130"/>
        <v>1.7958429854701063</v>
      </c>
      <c r="C328" s="58">
        <f t="shared" ca="1" si="130"/>
        <v>4.8786019605357227</v>
      </c>
      <c r="D328" s="58">
        <f t="shared" ca="1" si="130"/>
        <v>5.7715318407150926</v>
      </c>
      <c r="E328" s="58">
        <f t="shared" ca="1" si="130"/>
        <v>1.067816362176792</v>
      </c>
      <c r="F328" s="58">
        <f t="shared" ca="1" si="130"/>
        <v>2.5361758585518772</v>
      </c>
      <c r="G328" s="58">
        <f t="shared" ca="1" si="131"/>
        <v>9.3550874966370223</v>
      </c>
      <c r="H328" s="58">
        <f t="shared" ca="1" si="132"/>
        <v>12.784193235368269</v>
      </c>
      <c r="I328" s="58">
        <f t="shared" ca="1" si="133"/>
        <v>5.3998352061987749</v>
      </c>
      <c r="J328" s="58">
        <f t="shared" ca="1" si="134"/>
        <v>12.784193235368269</v>
      </c>
      <c r="K328" s="60"/>
      <c r="L328" s="8">
        <f t="shared" ca="1" si="135"/>
        <v>0</v>
      </c>
      <c r="M328" s="8">
        <f t="shared" ca="1" si="136"/>
        <v>1</v>
      </c>
      <c r="N328" s="8">
        <f t="shared" ca="1" si="137"/>
        <v>0</v>
      </c>
      <c r="P328" s="8">
        <f t="shared" ca="1" si="138"/>
        <v>1</v>
      </c>
      <c r="Q328" s="8">
        <f t="shared" ca="1" si="139"/>
        <v>0</v>
      </c>
      <c r="R328" s="8">
        <f t="shared" ca="1" si="140"/>
        <v>0</v>
      </c>
      <c r="S328" s="8">
        <f t="shared" ca="1" si="141"/>
        <v>1</v>
      </c>
      <c r="T328" s="8">
        <f t="shared" ca="1" si="142"/>
        <v>0</v>
      </c>
      <c r="U328" s="8">
        <f t="shared" ca="1" si="143"/>
        <v>1</v>
      </c>
      <c r="W328" s="58">
        <f t="shared" ca="1" si="145"/>
        <v>9.3550874966370223</v>
      </c>
      <c r="X328" s="58">
        <f t="shared" ca="1" si="145"/>
        <v>12.784193235368269</v>
      </c>
      <c r="Y328" s="58">
        <f t="shared" ca="1" si="145"/>
        <v>5.3998352061987749</v>
      </c>
      <c r="Z328" s="58">
        <f t="shared" ca="1" si="144"/>
        <v>12.784193235368269</v>
      </c>
      <c r="AA328" s="7" t="str">
        <f t="shared" ca="1" si="146"/>
        <v>ADF</v>
      </c>
      <c r="AB328" s="60"/>
      <c r="AC328" s="59">
        <f t="shared" ca="1" si="126"/>
        <v>1</v>
      </c>
      <c r="AD328" s="59">
        <f t="shared" ca="1" si="128"/>
        <v>0</v>
      </c>
      <c r="AE328" s="59">
        <f t="shared" ca="1" si="128"/>
        <v>0</v>
      </c>
      <c r="AF328" s="59">
        <f t="shared" ca="1" si="128"/>
        <v>1</v>
      </c>
      <c r="AG328" s="59">
        <f t="shared" ca="1" si="128"/>
        <v>0</v>
      </c>
      <c r="AH328" s="59">
        <f t="shared" ca="1" si="128"/>
        <v>1</v>
      </c>
    </row>
    <row r="329" spans="1:34" hidden="1" x14ac:dyDescent="0.25">
      <c r="A329" s="58">
        <f t="shared" ca="1" si="130"/>
        <v>2.7989097962118623</v>
      </c>
      <c r="B329" s="58">
        <f t="shared" ca="1" si="130"/>
        <v>3.6101663718973227</v>
      </c>
      <c r="C329" s="58">
        <f t="shared" ca="1" si="130"/>
        <v>6.5051618442861212</v>
      </c>
      <c r="D329" s="58">
        <f t="shared" ca="1" si="130"/>
        <v>4.6464489035759948</v>
      </c>
      <c r="E329" s="58">
        <f t="shared" ca="1" si="130"/>
        <v>1.6219103962054153</v>
      </c>
      <c r="F329" s="58">
        <f t="shared" ca="1" si="130"/>
        <v>2.1245723902844702</v>
      </c>
      <c r="G329" s="58">
        <f t="shared" ca="1" si="131"/>
        <v>9.304071640497984</v>
      </c>
      <c r="H329" s="58">
        <f t="shared" ca="1" si="132"/>
        <v>9.5699310900723269</v>
      </c>
      <c r="I329" s="58">
        <f t="shared" ca="1" si="133"/>
        <v>7.3566491583872082</v>
      </c>
      <c r="J329" s="58">
        <f t="shared" ca="1" si="134"/>
        <v>9.5699310900723269</v>
      </c>
      <c r="K329" s="60"/>
      <c r="L329" s="8">
        <f t="shared" ca="1" si="135"/>
        <v>0</v>
      </c>
      <c r="M329" s="8">
        <f t="shared" ca="1" si="136"/>
        <v>1</v>
      </c>
      <c r="N329" s="8">
        <f t="shared" ca="1" si="137"/>
        <v>0</v>
      </c>
      <c r="P329" s="8">
        <f t="shared" ca="1" si="138"/>
        <v>1</v>
      </c>
      <c r="Q329" s="8">
        <f t="shared" ca="1" si="139"/>
        <v>0</v>
      </c>
      <c r="R329" s="8">
        <f t="shared" ca="1" si="140"/>
        <v>0</v>
      </c>
      <c r="S329" s="8">
        <f t="shared" ca="1" si="141"/>
        <v>1</v>
      </c>
      <c r="T329" s="8">
        <f t="shared" ca="1" si="142"/>
        <v>0</v>
      </c>
      <c r="U329" s="8">
        <f t="shared" ca="1" si="143"/>
        <v>1</v>
      </c>
      <c r="W329" s="58">
        <f t="shared" ca="1" si="145"/>
        <v>9.304071640497984</v>
      </c>
      <c r="X329" s="58">
        <f t="shared" ca="1" si="145"/>
        <v>9.5699310900723269</v>
      </c>
      <c r="Y329" s="58">
        <f t="shared" ca="1" si="145"/>
        <v>7.3566491583872082</v>
      </c>
      <c r="Z329" s="58">
        <f t="shared" ca="1" si="144"/>
        <v>9.5699310900723269</v>
      </c>
      <c r="AA329" s="7" t="str">
        <f t="shared" ca="1" si="146"/>
        <v>ADF</v>
      </c>
      <c r="AB329" s="60"/>
      <c r="AC329" s="59">
        <f t="shared" ca="1" si="126"/>
        <v>1</v>
      </c>
      <c r="AD329" s="59">
        <f t="shared" ca="1" si="128"/>
        <v>0</v>
      </c>
      <c r="AE329" s="59">
        <f t="shared" ca="1" si="128"/>
        <v>0</v>
      </c>
      <c r="AF329" s="59">
        <f t="shared" ca="1" si="128"/>
        <v>1</v>
      </c>
      <c r="AG329" s="59">
        <f t="shared" ca="1" si="128"/>
        <v>0</v>
      </c>
      <c r="AH329" s="59">
        <f t="shared" ca="1" si="128"/>
        <v>1</v>
      </c>
    </row>
    <row r="330" spans="1:34" hidden="1" x14ac:dyDescent="0.25">
      <c r="A330" s="58">
        <f t="shared" ca="1" si="130"/>
        <v>2.2775134335846761</v>
      </c>
      <c r="B330" s="58">
        <f t="shared" ca="1" si="130"/>
        <v>2.0100620917383503</v>
      </c>
      <c r="C330" s="58">
        <f t="shared" ca="1" si="130"/>
        <v>6.4345464110818975</v>
      </c>
      <c r="D330" s="58">
        <f t="shared" ca="1" si="130"/>
        <v>3.0939224260515514</v>
      </c>
      <c r="E330" s="58">
        <f t="shared" ca="1" si="130"/>
        <v>2.572207948269448</v>
      </c>
      <c r="F330" s="58">
        <f t="shared" ca="1" si="130"/>
        <v>3.2515143584269524</v>
      </c>
      <c r="G330" s="58">
        <f t="shared" ca="1" si="131"/>
        <v>8.7120598446665731</v>
      </c>
      <c r="H330" s="58">
        <f t="shared" ca="1" si="132"/>
        <v>8.6229502180631794</v>
      </c>
      <c r="I330" s="58">
        <f t="shared" ca="1" si="133"/>
        <v>7.8337843984347506</v>
      </c>
      <c r="J330" s="58">
        <f t="shared" ca="1" si="134"/>
        <v>8.7120598446665731</v>
      </c>
      <c r="K330" s="60"/>
      <c r="L330" s="8">
        <f t="shared" ca="1" si="135"/>
        <v>1</v>
      </c>
      <c r="M330" s="8">
        <f t="shared" ca="1" si="136"/>
        <v>0</v>
      </c>
      <c r="N330" s="8">
        <f t="shared" ca="1" si="137"/>
        <v>0</v>
      </c>
      <c r="P330" s="8">
        <f t="shared" ca="1" si="138"/>
        <v>1</v>
      </c>
      <c r="Q330" s="8">
        <f t="shared" ca="1" si="139"/>
        <v>0</v>
      </c>
      <c r="R330" s="8">
        <f t="shared" ca="1" si="140"/>
        <v>1</v>
      </c>
      <c r="S330" s="8">
        <f t="shared" ca="1" si="141"/>
        <v>0</v>
      </c>
      <c r="T330" s="8">
        <f t="shared" ca="1" si="142"/>
        <v>0</v>
      </c>
      <c r="U330" s="8">
        <f t="shared" ca="1" si="143"/>
        <v>0</v>
      </c>
      <c r="W330" s="58">
        <f t="shared" ca="1" si="145"/>
        <v>8.7120598446665731</v>
      </c>
      <c r="X330" s="58">
        <f t="shared" ca="1" si="145"/>
        <v>8.6229502180631794</v>
      </c>
      <c r="Y330" s="58">
        <f t="shared" ca="1" si="145"/>
        <v>7.8337843984347506</v>
      </c>
      <c r="Z330" s="58">
        <f t="shared" ca="1" si="144"/>
        <v>8.7120598446665731</v>
      </c>
      <c r="AA330" s="7" t="str">
        <f t="shared" ca="1" si="146"/>
        <v>AC</v>
      </c>
      <c r="AB330" s="60"/>
      <c r="AC330" s="59">
        <f t="shared" ca="1" si="126"/>
        <v>1</v>
      </c>
      <c r="AD330" s="59">
        <f t="shared" ca="1" si="128"/>
        <v>0</v>
      </c>
      <c r="AE330" s="59">
        <f t="shared" ca="1" si="128"/>
        <v>1</v>
      </c>
      <c r="AF330" s="59">
        <f t="shared" ca="1" si="128"/>
        <v>0</v>
      </c>
      <c r="AG330" s="59">
        <f t="shared" ca="1" si="128"/>
        <v>0</v>
      </c>
      <c r="AH330" s="59">
        <f t="shared" ca="1" si="128"/>
        <v>0</v>
      </c>
    </row>
    <row r="331" spans="1:34" hidden="1" x14ac:dyDescent="0.25">
      <c r="A331" s="58">
        <f t="shared" ca="1" si="130"/>
        <v>3.3871204387595832</v>
      </c>
      <c r="B331" s="58">
        <f t="shared" ca="1" si="130"/>
        <v>2.7588727074368178</v>
      </c>
      <c r="C331" s="58">
        <f t="shared" ca="1" si="130"/>
        <v>4.5792087809489814</v>
      </c>
      <c r="D331" s="58">
        <f t="shared" ca="1" si="130"/>
        <v>5.6068025558397636</v>
      </c>
      <c r="E331" s="58">
        <f t="shared" ca="1" si="130"/>
        <v>1.8282430667106786</v>
      </c>
      <c r="F331" s="58">
        <f t="shared" ca="1" si="130"/>
        <v>3.4000806826870593</v>
      </c>
      <c r="G331" s="58">
        <f t="shared" ca="1" si="131"/>
        <v>7.9663292197085642</v>
      </c>
      <c r="H331" s="58">
        <f t="shared" ca="1" si="132"/>
        <v>12.394003677286406</v>
      </c>
      <c r="I331" s="58">
        <f t="shared" ca="1" si="133"/>
        <v>7.987196456834555</v>
      </c>
      <c r="J331" s="58">
        <f t="shared" ca="1" si="134"/>
        <v>12.394003677286406</v>
      </c>
      <c r="K331" s="60"/>
      <c r="L331" s="8">
        <f t="shared" ca="1" si="135"/>
        <v>0</v>
      </c>
      <c r="M331" s="8">
        <f t="shared" ca="1" si="136"/>
        <v>1</v>
      </c>
      <c r="N331" s="8">
        <f t="shared" ca="1" si="137"/>
        <v>0</v>
      </c>
      <c r="P331" s="8">
        <f t="shared" ca="1" si="138"/>
        <v>1</v>
      </c>
      <c r="Q331" s="8">
        <f t="shared" ca="1" si="139"/>
        <v>0</v>
      </c>
      <c r="R331" s="8">
        <f t="shared" ca="1" si="140"/>
        <v>0</v>
      </c>
      <c r="S331" s="8">
        <f t="shared" ca="1" si="141"/>
        <v>1</v>
      </c>
      <c r="T331" s="8">
        <f t="shared" ca="1" si="142"/>
        <v>0</v>
      </c>
      <c r="U331" s="8">
        <f t="shared" ca="1" si="143"/>
        <v>1</v>
      </c>
      <c r="W331" s="58">
        <f t="shared" ca="1" si="145"/>
        <v>7.9663292197085642</v>
      </c>
      <c r="X331" s="58">
        <f t="shared" ca="1" si="145"/>
        <v>12.394003677286406</v>
      </c>
      <c r="Y331" s="58">
        <f t="shared" ca="1" si="145"/>
        <v>7.987196456834555</v>
      </c>
      <c r="Z331" s="58">
        <f t="shared" ca="1" si="144"/>
        <v>12.394003677286406</v>
      </c>
      <c r="AA331" s="7" t="str">
        <f t="shared" ca="1" si="146"/>
        <v>ADF</v>
      </c>
      <c r="AB331" s="60"/>
      <c r="AC331" s="59">
        <f t="shared" ca="1" si="126"/>
        <v>1</v>
      </c>
      <c r="AD331" s="59">
        <f t="shared" ca="1" si="128"/>
        <v>0</v>
      </c>
      <c r="AE331" s="59">
        <f t="shared" ca="1" si="128"/>
        <v>0</v>
      </c>
      <c r="AF331" s="59">
        <f t="shared" ca="1" si="128"/>
        <v>1</v>
      </c>
      <c r="AG331" s="59">
        <f t="shared" ca="1" si="128"/>
        <v>0</v>
      </c>
      <c r="AH331" s="59">
        <f t="shared" ca="1" si="128"/>
        <v>1</v>
      </c>
    </row>
    <row r="332" spans="1:34" hidden="1" x14ac:dyDescent="0.25">
      <c r="A332" s="58">
        <f t="shared" ca="1" si="130"/>
        <v>2.6002958690429634</v>
      </c>
      <c r="B332" s="58">
        <f t="shared" ca="1" si="130"/>
        <v>2.324774754561731</v>
      </c>
      <c r="C332" s="58">
        <f t="shared" ca="1" si="130"/>
        <v>7.9626059405102776</v>
      </c>
      <c r="D332" s="58">
        <f t="shared" ca="1" si="130"/>
        <v>3.6393306905727481</v>
      </c>
      <c r="E332" s="58">
        <f t="shared" ca="1" si="130"/>
        <v>2.7835998353779718</v>
      </c>
      <c r="F332" s="58">
        <f t="shared" ca="1" si="130"/>
        <v>2.1964895960540929</v>
      </c>
      <c r="G332" s="58">
        <f t="shared" ca="1" si="131"/>
        <v>10.562901809553241</v>
      </c>
      <c r="H332" s="58">
        <f t="shared" ca="1" si="132"/>
        <v>8.4361161556698043</v>
      </c>
      <c r="I332" s="58">
        <f t="shared" ca="1" si="133"/>
        <v>7.3048641859937957</v>
      </c>
      <c r="J332" s="58">
        <f t="shared" ca="1" si="134"/>
        <v>10.562901809553241</v>
      </c>
      <c r="K332" s="60"/>
      <c r="L332" s="8">
        <f t="shared" ca="1" si="135"/>
        <v>1</v>
      </c>
      <c r="M332" s="8">
        <f t="shared" ca="1" si="136"/>
        <v>0</v>
      </c>
      <c r="N332" s="8">
        <f t="shared" ca="1" si="137"/>
        <v>0</v>
      </c>
      <c r="P332" s="8">
        <f t="shared" ca="1" si="138"/>
        <v>1</v>
      </c>
      <c r="Q332" s="8">
        <f t="shared" ca="1" si="139"/>
        <v>0</v>
      </c>
      <c r="R332" s="8">
        <f t="shared" ca="1" si="140"/>
        <v>1</v>
      </c>
      <c r="S332" s="8">
        <f t="shared" ca="1" si="141"/>
        <v>0</v>
      </c>
      <c r="T332" s="8">
        <f t="shared" ca="1" si="142"/>
        <v>0</v>
      </c>
      <c r="U332" s="8">
        <f t="shared" ca="1" si="143"/>
        <v>0</v>
      </c>
      <c r="W332" s="58">
        <f t="shared" ca="1" si="145"/>
        <v>10.562901809553241</v>
      </c>
      <c r="X332" s="58">
        <f t="shared" ca="1" si="145"/>
        <v>8.4361161556698043</v>
      </c>
      <c r="Y332" s="58">
        <f t="shared" ca="1" si="145"/>
        <v>7.3048641859937957</v>
      </c>
      <c r="Z332" s="58">
        <f t="shared" ca="1" si="144"/>
        <v>10.562901809553241</v>
      </c>
      <c r="AA332" s="7" t="str">
        <f t="shared" ca="1" si="146"/>
        <v>AC</v>
      </c>
      <c r="AB332" s="60"/>
      <c r="AC332" s="59">
        <f t="shared" ca="1" si="126"/>
        <v>1</v>
      </c>
      <c r="AD332" s="59">
        <f t="shared" ca="1" si="128"/>
        <v>0</v>
      </c>
      <c r="AE332" s="59">
        <f t="shared" ca="1" si="128"/>
        <v>1</v>
      </c>
      <c r="AF332" s="59">
        <f t="shared" ca="1" si="128"/>
        <v>0</v>
      </c>
      <c r="AG332" s="59">
        <f t="shared" ca="1" si="128"/>
        <v>0</v>
      </c>
      <c r="AH332" s="59">
        <f t="shared" ca="1" si="128"/>
        <v>0</v>
      </c>
    </row>
    <row r="333" spans="1:34" hidden="1" x14ac:dyDescent="0.25">
      <c r="A333" s="58">
        <f t="shared" ca="1" si="130"/>
        <v>5.672219988003663</v>
      </c>
      <c r="B333" s="58">
        <f t="shared" ca="1" si="130"/>
        <v>4.403915059377681</v>
      </c>
      <c r="C333" s="58">
        <f t="shared" ca="1" si="130"/>
        <v>7.3568921895971631</v>
      </c>
      <c r="D333" s="58">
        <f t="shared" ca="1" si="130"/>
        <v>4.927254711566226</v>
      </c>
      <c r="E333" s="58">
        <f t="shared" ca="1" si="130"/>
        <v>1.9541683948451729</v>
      </c>
      <c r="F333" s="58">
        <f t="shared" ca="1" si="130"/>
        <v>2.6658107785981242</v>
      </c>
      <c r="G333" s="58">
        <f t="shared" ca="1" si="131"/>
        <v>13.029112177600826</v>
      </c>
      <c r="H333" s="58">
        <f t="shared" ca="1" si="132"/>
        <v>13.265285478168014</v>
      </c>
      <c r="I333" s="58">
        <f t="shared" ca="1" si="133"/>
        <v>9.0238942328209788</v>
      </c>
      <c r="J333" s="58">
        <f t="shared" ca="1" si="134"/>
        <v>13.265285478168014</v>
      </c>
      <c r="K333" s="60"/>
      <c r="L333" s="8">
        <f t="shared" ca="1" si="135"/>
        <v>0</v>
      </c>
      <c r="M333" s="8">
        <f t="shared" ca="1" si="136"/>
        <v>1</v>
      </c>
      <c r="N333" s="8">
        <f t="shared" ca="1" si="137"/>
        <v>0</v>
      </c>
      <c r="P333" s="8">
        <f t="shared" ca="1" si="138"/>
        <v>1</v>
      </c>
      <c r="Q333" s="8">
        <f t="shared" ca="1" si="139"/>
        <v>0</v>
      </c>
      <c r="R333" s="8">
        <f t="shared" ca="1" si="140"/>
        <v>0</v>
      </c>
      <c r="S333" s="8">
        <f t="shared" ca="1" si="141"/>
        <v>1</v>
      </c>
      <c r="T333" s="8">
        <f t="shared" ca="1" si="142"/>
        <v>0</v>
      </c>
      <c r="U333" s="8">
        <f t="shared" ca="1" si="143"/>
        <v>1</v>
      </c>
      <c r="W333" s="58">
        <f t="shared" ca="1" si="145"/>
        <v>13.029112177600826</v>
      </c>
      <c r="X333" s="58">
        <f t="shared" ca="1" si="145"/>
        <v>13.265285478168014</v>
      </c>
      <c r="Y333" s="58">
        <f t="shared" ca="1" si="145"/>
        <v>9.0238942328209788</v>
      </c>
      <c r="Z333" s="58">
        <f t="shared" ca="1" si="144"/>
        <v>13.265285478168014</v>
      </c>
      <c r="AA333" s="7" t="str">
        <f t="shared" ca="1" si="146"/>
        <v>ADF</v>
      </c>
      <c r="AB333" s="60"/>
      <c r="AC333" s="59">
        <f t="shared" ca="1" si="126"/>
        <v>1</v>
      </c>
      <c r="AD333" s="59">
        <f t="shared" ca="1" si="128"/>
        <v>0</v>
      </c>
      <c r="AE333" s="59">
        <f t="shared" ca="1" si="128"/>
        <v>0</v>
      </c>
      <c r="AF333" s="59">
        <f t="shared" ca="1" si="128"/>
        <v>1</v>
      </c>
      <c r="AG333" s="59">
        <f t="shared" ca="1" si="128"/>
        <v>0</v>
      </c>
      <c r="AH333" s="59">
        <f t="shared" ca="1" si="128"/>
        <v>1</v>
      </c>
    </row>
    <row r="334" spans="1:34" hidden="1" x14ac:dyDescent="0.25">
      <c r="A334" s="58">
        <f t="shared" ca="1" si="130"/>
        <v>4.1572399449343527</v>
      </c>
      <c r="B334" s="58">
        <f t="shared" ca="1" si="130"/>
        <v>4.4068323484095684</v>
      </c>
      <c r="C334" s="58">
        <f t="shared" ca="1" si="130"/>
        <v>5.886723678359548</v>
      </c>
      <c r="D334" s="58">
        <f t="shared" ca="1" si="130"/>
        <v>3.9934413825914192</v>
      </c>
      <c r="E334" s="58">
        <f t="shared" ca="1" si="130"/>
        <v>1.1000272611752553</v>
      </c>
      <c r="F334" s="58">
        <f t="shared" ca="1" si="130"/>
        <v>2.542912462582775</v>
      </c>
      <c r="G334" s="58">
        <f t="shared" ca="1" si="131"/>
        <v>10.043963623293902</v>
      </c>
      <c r="H334" s="58">
        <f t="shared" ca="1" si="132"/>
        <v>10.693593790108547</v>
      </c>
      <c r="I334" s="58">
        <f t="shared" ca="1" si="133"/>
        <v>8.0497720721675989</v>
      </c>
      <c r="J334" s="58">
        <f t="shared" ca="1" si="134"/>
        <v>10.693593790108547</v>
      </c>
      <c r="K334" s="60"/>
      <c r="L334" s="8">
        <f t="shared" ca="1" si="135"/>
        <v>0</v>
      </c>
      <c r="M334" s="8">
        <f t="shared" ca="1" si="136"/>
        <v>1</v>
      </c>
      <c r="N334" s="8">
        <f t="shared" ca="1" si="137"/>
        <v>0</v>
      </c>
      <c r="P334" s="8">
        <f t="shared" ca="1" si="138"/>
        <v>1</v>
      </c>
      <c r="Q334" s="8">
        <f t="shared" ca="1" si="139"/>
        <v>0</v>
      </c>
      <c r="R334" s="8">
        <f t="shared" ca="1" si="140"/>
        <v>0</v>
      </c>
      <c r="S334" s="8">
        <f t="shared" ca="1" si="141"/>
        <v>1</v>
      </c>
      <c r="T334" s="8">
        <f t="shared" ca="1" si="142"/>
        <v>0</v>
      </c>
      <c r="U334" s="8">
        <f t="shared" ca="1" si="143"/>
        <v>1</v>
      </c>
      <c r="W334" s="58">
        <f t="shared" ca="1" si="145"/>
        <v>10.043963623293902</v>
      </c>
      <c r="X334" s="58">
        <f t="shared" ca="1" si="145"/>
        <v>10.693593790108547</v>
      </c>
      <c r="Y334" s="58">
        <f t="shared" ca="1" si="145"/>
        <v>8.0497720721675989</v>
      </c>
      <c r="Z334" s="58">
        <f t="shared" ca="1" si="144"/>
        <v>10.693593790108547</v>
      </c>
      <c r="AA334" s="7" t="str">
        <f t="shared" ca="1" si="146"/>
        <v>ADF</v>
      </c>
      <c r="AB334" s="60"/>
      <c r="AC334" s="59">
        <f t="shared" ca="1" si="126"/>
        <v>1</v>
      </c>
      <c r="AD334" s="59">
        <f t="shared" ca="1" si="128"/>
        <v>0</v>
      </c>
      <c r="AE334" s="59">
        <f t="shared" ca="1" si="128"/>
        <v>0</v>
      </c>
      <c r="AF334" s="59">
        <f t="shared" ca="1" si="128"/>
        <v>1</v>
      </c>
      <c r="AG334" s="59">
        <f t="shared" ca="1" si="128"/>
        <v>0</v>
      </c>
      <c r="AH334" s="59">
        <f t="shared" ca="1" si="128"/>
        <v>1</v>
      </c>
    </row>
    <row r="335" spans="1:34" hidden="1" x14ac:dyDescent="0.25">
      <c r="A335" s="58">
        <f t="shared" ref="A335:F344" ca="1" si="147">A$2+(A$3-A$2)*RAND()</f>
        <v>4.6804780981214389</v>
      </c>
      <c r="B335" s="58">
        <f t="shared" ca="1" si="147"/>
        <v>2.6692460444099946</v>
      </c>
      <c r="C335" s="58">
        <f t="shared" ca="1" si="147"/>
        <v>4.723970107019305</v>
      </c>
      <c r="D335" s="58">
        <f t="shared" ca="1" si="147"/>
        <v>3.9630337672474214</v>
      </c>
      <c r="E335" s="58">
        <f t="shared" ca="1" si="147"/>
        <v>1.1709038210071392</v>
      </c>
      <c r="F335" s="58">
        <f t="shared" ca="1" si="147"/>
        <v>2.7943690102609344</v>
      </c>
      <c r="G335" s="58">
        <f t="shared" ca="1" si="131"/>
        <v>9.4044482051407439</v>
      </c>
      <c r="H335" s="58">
        <f t="shared" ca="1" si="132"/>
        <v>11.437880875629796</v>
      </c>
      <c r="I335" s="58">
        <f t="shared" ca="1" si="133"/>
        <v>6.6345188756780686</v>
      </c>
      <c r="J335" s="58">
        <f t="shared" ca="1" si="134"/>
        <v>11.437880875629796</v>
      </c>
      <c r="K335" s="60"/>
      <c r="L335" s="8">
        <f t="shared" ca="1" si="135"/>
        <v>0</v>
      </c>
      <c r="M335" s="8">
        <f t="shared" ca="1" si="136"/>
        <v>1</v>
      </c>
      <c r="N335" s="8">
        <f t="shared" ca="1" si="137"/>
        <v>0</v>
      </c>
      <c r="P335" s="8">
        <f t="shared" ca="1" si="138"/>
        <v>1</v>
      </c>
      <c r="Q335" s="8">
        <f t="shared" ca="1" si="139"/>
        <v>0</v>
      </c>
      <c r="R335" s="8">
        <f t="shared" ca="1" si="140"/>
        <v>0</v>
      </c>
      <c r="S335" s="8">
        <f t="shared" ca="1" si="141"/>
        <v>1</v>
      </c>
      <c r="T335" s="8">
        <f t="shared" ca="1" si="142"/>
        <v>0</v>
      </c>
      <c r="U335" s="8">
        <f t="shared" ca="1" si="143"/>
        <v>1</v>
      </c>
      <c r="W335" s="58">
        <f t="shared" ca="1" si="145"/>
        <v>9.4044482051407439</v>
      </c>
      <c r="X335" s="58">
        <f t="shared" ca="1" si="145"/>
        <v>11.437880875629796</v>
      </c>
      <c r="Y335" s="58">
        <f t="shared" ca="1" si="145"/>
        <v>6.6345188756780686</v>
      </c>
      <c r="Z335" s="58">
        <f t="shared" ca="1" si="144"/>
        <v>11.437880875629796</v>
      </c>
      <c r="AA335" s="7" t="str">
        <f t="shared" ca="1" si="146"/>
        <v>ADF</v>
      </c>
      <c r="AB335" s="60"/>
      <c r="AC335" s="59">
        <f t="shared" ca="1" si="126"/>
        <v>1</v>
      </c>
      <c r="AD335" s="59">
        <f t="shared" ca="1" si="128"/>
        <v>0</v>
      </c>
      <c r="AE335" s="59">
        <f t="shared" ca="1" si="128"/>
        <v>0</v>
      </c>
      <c r="AF335" s="59">
        <f t="shared" ca="1" si="128"/>
        <v>1</v>
      </c>
      <c r="AG335" s="59">
        <f t="shared" ca="1" si="128"/>
        <v>0</v>
      </c>
      <c r="AH335" s="59">
        <f t="shared" ca="1" si="128"/>
        <v>1</v>
      </c>
    </row>
    <row r="336" spans="1:34" hidden="1" x14ac:dyDescent="0.25">
      <c r="A336" s="58">
        <f t="shared" ca="1" si="147"/>
        <v>3.5572662347577757</v>
      </c>
      <c r="B336" s="58">
        <f t="shared" ca="1" si="147"/>
        <v>4.194829977545119</v>
      </c>
      <c r="C336" s="58">
        <f t="shared" ca="1" si="147"/>
        <v>4.5125704737899959</v>
      </c>
      <c r="D336" s="58">
        <f t="shared" ca="1" si="147"/>
        <v>4.3884215159760398</v>
      </c>
      <c r="E336" s="58">
        <f t="shared" ca="1" si="147"/>
        <v>2.2945975571206834</v>
      </c>
      <c r="F336" s="58">
        <f t="shared" ca="1" si="147"/>
        <v>3.3921150820362063</v>
      </c>
      <c r="G336" s="58">
        <f t="shared" ca="1" si="131"/>
        <v>8.069836708547772</v>
      </c>
      <c r="H336" s="58">
        <f t="shared" ca="1" si="132"/>
        <v>11.337802832770022</v>
      </c>
      <c r="I336" s="58">
        <f t="shared" ca="1" si="133"/>
        <v>9.8815426167020082</v>
      </c>
      <c r="J336" s="58">
        <f t="shared" ca="1" si="134"/>
        <v>11.337802832770022</v>
      </c>
      <c r="K336" s="60"/>
      <c r="L336" s="8">
        <f t="shared" ca="1" si="135"/>
        <v>0</v>
      </c>
      <c r="M336" s="8">
        <f t="shared" ca="1" si="136"/>
        <v>1</v>
      </c>
      <c r="N336" s="8">
        <f t="shared" ca="1" si="137"/>
        <v>0</v>
      </c>
      <c r="P336" s="8">
        <f t="shared" ca="1" si="138"/>
        <v>1</v>
      </c>
      <c r="Q336" s="8">
        <f t="shared" ca="1" si="139"/>
        <v>0</v>
      </c>
      <c r="R336" s="8">
        <f t="shared" ca="1" si="140"/>
        <v>0</v>
      </c>
      <c r="S336" s="8">
        <f t="shared" ca="1" si="141"/>
        <v>1</v>
      </c>
      <c r="T336" s="8">
        <f t="shared" ca="1" si="142"/>
        <v>0</v>
      </c>
      <c r="U336" s="8">
        <f t="shared" ca="1" si="143"/>
        <v>1</v>
      </c>
      <c r="W336" s="58">
        <f t="shared" ca="1" si="145"/>
        <v>8.069836708547772</v>
      </c>
      <c r="X336" s="58">
        <f t="shared" ca="1" si="145"/>
        <v>11.337802832770022</v>
      </c>
      <c r="Y336" s="58">
        <f t="shared" ca="1" si="145"/>
        <v>9.8815426167020082</v>
      </c>
      <c r="Z336" s="58">
        <f t="shared" ca="1" si="144"/>
        <v>11.337802832770022</v>
      </c>
      <c r="AA336" s="7" t="str">
        <f t="shared" ca="1" si="146"/>
        <v>ADF</v>
      </c>
      <c r="AB336" s="60"/>
      <c r="AC336" s="59">
        <f t="shared" ca="1" si="126"/>
        <v>1</v>
      </c>
      <c r="AD336" s="59">
        <f t="shared" ca="1" si="128"/>
        <v>0</v>
      </c>
      <c r="AE336" s="59">
        <f t="shared" ca="1" si="128"/>
        <v>0</v>
      </c>
      <c r="AF336" s="59">
        <f t="shared" ca="1" si="128"/>
        <v>1</v>
      </c>
      <c r="AG336" s="59">
        <f t="shared" ca="1" si="128"/>
        <v>0</v>
      </c>
      <c r="AH336" s="59">
        <f t="shared" ca="1" si="128"/>
        <v>1</v>
      </c>
    </row>
    <row r="337" spans="1:34" hidden="1" x14ac:dyDescent="0.25">
      <c r="A337" s="58">
        <f t="shared" ca="1" si="147"/>
        <v>5.3729263309609454</v>
      </c>
      <c r="B337" s="58">
        <f t="shared" ca="1" si="147"/>
        <v>1.0461691185462847</v>
      </c>
      <c r="C337" s="58">
        <f t="shared" ca="1" si="147"/>
        <v>5.6731841746388296</v>
      </c>
      <c r="D337" s="58">
        <f t="shared" ca="1" si="147"/>
        <v>4.1609134848907008</v>
      </c>
      <c r="E337" s="58">
        <f t="shared" ca="1" si="147"/>
        <v>2.9624984908376812</v>
      </c>
      <c r="F337" s="58">
        <f t="shared" ca="1" si="147"/>
        <v>3.3402445857354577</v>
      </c>
      <c r="G337" s="58">
        <f t="shared" ca="1" si="131"/>
        <v>11.046110505599774</v>
      </c>
      <c r="H337" s="58">
        <f t="shared" ca="1" si="132"/>
        <v>12.874084401587105</v>
      </c>
      <c r="I337" s="58">
        <f t="shared" ca="1" si="133"/>
        <v>7.3489121951194241</v>
      </c>
      <c r="J337" s="58">
        <f t="shared" ca="1" si="134"/>
        <v>12.874084401587105</v>
      </c>
      <c r="K337" s="60"/>
      <c r="L337" s="8">
        <f t="shared" ca="1" si="135"/>
        <v>0</v>
      </c>
      <c r="M337" s="8">
        <f t="shared" ca="1" si="136"/>
        <v>1</v>
      </c>
      <c r="N337" s="8">
        <f t="shared" ca="1" si="137"/>
        <v>0</v>
      </c>
      <c r="P337" s="8">
        <f t="shared" ca="1" si="138"/>
        <v>1</v>
      </c>
      <c r="Q337" s="8">
        <f t="shared" ca="1" si="139"/>
        <v>0</v>
      </c>
      <c r="R337" s="8">
        <f t="shared" ca="1" si="140"/>
        <v>0</v>
      </c>
      <c r="S337" s="8">
        <f t="shared" ca="1" si="141"/>
        <v>1</v>
      </c>
      <c r="T337" s="8">
        <f t="shared" ca="1" si="142"/>
        <v>0</v>
      </c>
      <c r="U337" s="8">
        <f t="shared" ca="1" si="143"/>
        <v>1</v>
      </c>
      <c r="W337" s="58">
        <f t="shared" ca="1" si="145"/>
        <v>11.046110505599774</v>
      </c>
      <c r="X337" s="58">
        <f t="shared" ca="1" si="145"/>
        <v>12.874084401587105</v>
      </c>
      <c r="Y337" s="58">
        <f t="shared" ca="1" si="145"/>
        <v>7.3489121951194241</v>
      </c>
      <c r="Z337" s="58">
        <f t="shared" ca="1" si="144"/>
        <v>12.874084401587105</v>
      </c>
      <c r="AA337" s="7" t="str">
        <f t="shared" ca="1" si="146"/>
        <v>ADF</v>
      </c>
      <c r="AB337" s="60"/>
      <c r="AC337" s="59">
        <f t="shared" ca="1" si="126"/>
        <v>1</v>
      </c>
      <c r="AD337" s="59">
        <f t="shared" ca="1" si="128"/>
        <v>0</v>
      </c>
      <c r="AE337" s="59">
        <f t="shared" ca="1" si="128"/>
        <v>0</v>
      </c>
      <c r="AF337" s="59">
        <f t="shared" ca="1" si="128"/>
        <v>1</v>
      </c>
      <c r="AG337" s="59">
        <f t="shared" ca="1" si="128"/>
        <v>0</v>
      </c>
      <c r="AH337" s="59">
        <f t="shared" ca="1" si="128"/>
        <v>1</v>
      </c>
    </row>
    <row r="338" spans="1:34" hidden="1" x14ac:dyDescent="0.25">
      <c r="A338" s="58">
        <f t="shared" ca="1" si="147"/>
        <v>5.5084522218232141</v>
      </c>
      <c r="B338" s="58">
        <f t="shared" ca="1" si="147"/>
        <v>4.3556721658551592</v>
      </c>
      <c r="C338" s="58">
        <f t="shared" ca="1" si="147"/>
        <v>4.2557773490497031</v>
      </c>
      <c r="D338" s="58">
        <f t="shared" ca="1" si="147"/>
        <v>2.7448609381602789</v>
      </c>
      <c r="E338" s="58">
        <f t="shared" ca="1" si="147"/>
        <v>2.8245430804879632</v>
      </c>
      <c r="F338" s="58">
        <f t="shared" ca="1" si="147"/>
        <v>2.1135268333841895</v>
      </c>
      <c r="G338" s="58">
        <f t="shared" ca="1" si="131"/>
        <v>9.7642295708729172</v>
      </c>
      <c r="H338" s="58">
        <f t="shared" ca="1" si="132"/>
        <v>10.366839993367684</v>
      </c>
      <c r="I338" s="58">
        <f t="shared" ca="1" si="133"/>
        <v>9.2937420797273127</v>
      </c>
      <c r="J338" s="58">
        <f t="shared" ca="1" si="134"/>
        <v>10.366839993367684</v>
      </c>
      <c r="K338" s="60"/>
      <c r="L338" s="8">
        <f t="shared" ca="1" si="135"/>
        <v>0</v>
      </c>
      <c r="M338" s="8">
        <f t="shared" ca="1" si="136"/>
        <v>1</v>
      </c>
      <c r="N338" s="8">
        <f t="shared" ca="1" si="137"/>
        <v>0</v>
      </c>
      <c r="P338" s="8">
        <f t="shared" ca="1" si="138"/>
        <v>1</v>
      </c>
      <c r="Q338" s="8">
        <f t="shared" ca="1" si="139"/>
        <v>0</v>
      </c>
      <c r="R338" s="8">
        <f t="shared" ca="1" si="140"/>
        <v>0</v>
      </c>
      <c r="S338" s="8">
        <f t="shared" ca="1" si="141"/>
        <v>1</v>
      </c>
      <c r="T338" s="8">
        <f t="shared" ca="1" si="142"/>
        <v>0</v>
      </c>
      <c r="U338" s="8">
        <f t="shared" ca="1" si="143"/>
        <v>1</v>
      </c>
      <c r="W338" s="58">
        <f t="shared" ca="1" si="145"/>
        <v>9.7642295708729172</v>
      </c>
      <c r="X338" s="58">
        <f t="shared" ca="1" si="145"/>
        <v>10.366839993367684</v>
      </c>
      <c r="Y338" s="58">
        <f t="shared" ca="1" si="145"/>
        <v>9.2937420797273127</v>
      </c>
      <c r="Z338" s="58">
        <f t="shared" ca="1" si="144"/>
        <v>10.366839993367684</v>
      </c>
      <c r="AA338" s="7" t="str">
        <f t="shared" ca="1" si="146"/>
        <v>ADF</v>
      </c>
      <c r="AB338" s="60"/>
      <c r="AC338" s="59">
        <f t="shared" ca="1" si="126"/>
        <v>1</v>
      </c>
      <c r="AD338" s="59">
        <f t="shared" ca="1" si="128"/>
        <v>0</v>
      </c>
      <c r="AE338" s="59">
        <f t="shared" ca="1" si="128"/>
        <v>0</v>
      </c>
      <c r="AF338" s="59">
        <f t="shared" ca="1" si="128"/>
        <v>1</v>
      </c>
      <c r="AG338" s="59">
        <f t="shared" ca="1" si="128"/>
        <v>0</v>
      </c>
      <c r="AH338" s="59">
        <f t="shared" ca="1" si="128"/>
        <v>1</v>
      </c>
    </row>
    <row r="339" spans="1:34" hidden="1" x14ac:dyDescent="0.25">
      <c r="A339" s="58">
        <f t="shared" ca="1" si="147"/>
        <v>2.7191166260845008</v>
      </c>
      <c r="B339" s="58">
        <f t="shared" ca="1" si="147"/>
        <v>4.2030144247154793</v>
      </c>
      <c r="C339" s="58">
        <f t="shared" ca="1" si="147"/>
        <v>5.786258236924585</v>
      </c>
      <c r="D339" s="58">
        <f t="shared" ca="1" si="147"/>
        <v>5.5044798381494999</v>
      </c>
      <c r="E339" s="58">
        <f t="shared" ca="1" si="147"/>
        <v>1.9544585659712963</v>
      </c>
      <c r="F339" s="58">
        <f t="shared" ca="1" si="147"/>
        <v>2.106784714202746</v>
      </c>
      <c r="G339" s="58">
        <f t="shared" ca="1" si="131"/>
        <v>8.5053748630090862</v>
      </c>
      <c r="H339" s="58">
        <f t="shared" ca="1" si="132"/>
        <v>10.330381178436747</v>
      </c>
      <c r="I339" s="58">
        <f t="shared" ca="1" si="133"/>
        <v>8.2642577048895216</v>
      </c>
      <c r="J339" s="58">
        <f t="shared" ca="1" si="134"/>
        <v>10.330381178436747</v>
      </c>
      <c r="K339" s="60"/>
      <c r="L339" s="8">
        <f t="shared" ca="1" si="135"/>
        <v>0</v>
      </c>
      <c r="M339" s="8">
        <f t="shared" ca="1" si="136"/>
        <v>1</v>
      </c>
      <c r="N339" s="8">
        <f t="shared" ca="1" si="137"/>
        <v>0</v>
      </c>
      <c r="P339" s="8">
        <f t="shared" ca="1" si="138"/>
        <v>1</v>
      </c>
      <c r="Q339" s="8">
        <f t="shared" ca="1" si="139"/>
        <v>0</v>
      </c>
      <c r="R339" s="8">
        <f t="shared" ca="1" si="140"/>
        <v>0</v>
      </c>
      <c r="S339" s="8">
        <f t="shared" ca="1" si="141"/>
        <v>1</v>
      </c>
      <c r="T339" s="8">
        <f t="shared" ca="1" si="142"/>
        <v>0</v>
      </c>
      <c r="U339" s="8">
        <f t="shared" ca="1" si="143"/>
        <v>1</v>
      </c>
      <c r="W339" s="58">
        <f t="shared" ca="1" si="145"/>
        <v>8.5053748630090862</v>
      </c>
      <c r="X339" s="58">
        <f t="shared" ca="1" si="145"/>
        <v>10.330381178436747</v>
      </c>
      <c r="Y339" s="58">
        <f t="shared" ca="1" si="145"/>
        <v>8.2642577048895216</v>
      </c>
      <c r="Z339" s="58">
        <f t="shared" ca="1" si="144"/>
        <v>10.330381178436747</v>
      </c>
      <c r="AA339" s="7" t="str">
        <f t="shared" ca="1" si="146"/>
        <v>ADF</v>
      </c>
      <c r="AB339" s="60"/>
      <c r="AC339" s="59">
        <f t="shared" ca="1" si="126"/>
        <v>1</v>
      </c>
      <c r="AD339" s="59">
        <f t="shared" ca="1" si="128"/>
        <v>0</v>
      </c>
      <c r="AE339" s="59">
        <f t="shared" ca="1" si="128"/>
        <v>0</v>
      </c>
      <c r="AF339" s="59">
        <f t="shared" ca="1" si="128"/>
        <v>1</v>
      </c>
      <c r="AG339" s="59">
        <f t="shared" ca="1" si="128"/>
        <v>0</v>
      </c>
      <c r="AH339" s="59">
        <f t="shared" ca="1" si="128"/>
        <v>1</v>
      </c>
    </row>
    <row r="340" spans="1:34" hidden="1" x14ac:dyDescent="0.25">
      <c r="A340" s="58">
        <f t="shared" ca="1" si="147"/>
        <v>4.3551992704564428</v>
      </c>
      <c r="B340" s="58">
        <f t="shared" ca="1" si="147"/>
        <v>1.502319471097127</v>
      </c>
      <c r="C340" s="58">
        <f t="shared" ca="1" si="147"/>
        <v>5.285962672768318</v>
      </c>
      <c r="D340" s="58">
        <f t="shared" ca="1" si="147"/>
        <v>2.3315913995496849</v>
      </c>
      <c r="E340" s="58">
        <f t="shared" ca="1" si="147"/>
        <v>2.7289035036650695</v>
      </c>
      <c r="F340" s="58">
        <f t="shared" ca="1" si="147"/>
        <v>2.943962487009129</v>
      </c>
      <c r="G340" s="58">
        <f t="shared" ca="1" si="131"/>
        <v>9.6411619432247608</v>
      </c>
      <c r="H340" s="58">
        <f t="shared" ca="1" si="132"/>
        <v>9.6307531570152562</v>
      </c>
      <c r="I340" s="58">
        <f t="shared" ca="1" si="133"/>
        <v>7.175185461771326</v>
      </c>
      <c r="J340" s="58">
        <f t="shared" ca="1" si="134"/>
        <v>9.6411619432247608</v>
      </c>
      <c r="K340" s="60"/>
      <c r="L340" s="8">
        <f t="shared" ca="1" si="135"/>
        <v>1</v>
      </c>
      <c r="M340" s="8">
        <f t="shared" ca="1" si="136"/>
        <v>0</v>
      </c>
      <c r="N340" s="8">
        <f t="shared" ca="1" si="137"/>
        <v>0</v>
      </c>
      <c r="P340" s="8">
        <f t="shared" ca="1" si="138"/>
        <v>1</v>
      </c>
      <c r="Q340" s="8">
        <f t="shared" ca="1" si="139"/>
        <v>0</v>
      </c>
      <c r="R340" s="8">
        <f t="shared" ca="1" si="140"/>
        <v>1</v>
      </c>
      <c r="S340" s="8">
        <f t="shared" ca="1" si="141"/>
        <v>0</v>
      </c>
      <c r="T340" s="8">
        <f t="shared" ca="1" si="142"/>
        <v>0</v>
      </c>
      <c r="U340" s="8">
        <f t="shared" ca="1" si="143"/>
        <v>0</v>
      </c>
      <c r="W340" s="58">
        <f t="shared" ca="1" si="145"/>
        <v>9.6411619432247608</v>
      </c>
      <c r="X340" s="58">
        <f t="shared" ca="1" si="145"/>
        <v>9.6307531570152562</v>
      </c>
      <c r="Y340" s="58">
        <f t="shared" ca="1" si="145"/>
        <v>7.175185461771326</v>
      </c>
      <c r="Z340" s="58">
        <f t="shared" ca="1" si="144"/>
        <v>9.6411619432247608</v>
      </c>
      <c r="AA340" s="7" t="str">
        <f t="shared" ca="1" si="146"/>
        <v>AC</v>
      </c>
      <c r="AB340" s="60"/>
      <c r="AC340" s="59">
        <f t="shared" ca="1" si="126"/>
        <v>1</v>
      </c>
      <c r="AD340" s="59">
        <f t="shared" ca="1" si="128"/>
        <v>0</v>
      </c>
      <c r="AE340" s="59">
        <f t="shared" ca="1" si="128"/>
        <v>1</v>
      </c>
      <c r="AF340" s="59">
        <f t="shared" ca="1" si="128"/>
        <v>0</v>
      </c>
      <c r="AG340" s="59">
        <f t="shared" ca="1" si="128"/>
        <v>0</v>
      </c>
      <c r="AH340" s="59">
        <f t="shared" ca="1" si="128"/>
        <v>0</v>
      </c>
    </row>
    <row r="341" spans="1:34" hidden="1" x14ac:dyDescent="0.25">
      <c r="A341" s="58">
        <f t="shared" ca="1" si="147"/>
        <v>3.812169779660028</v>
      </c>
      <c r="B341" s="58">
        <f t="shared" ca="1" si="147"/>
        <v>3.7536526078890802</v>
      </c>
      <c r="C341" s="58">
        <f t="shared" ca="1" si="147"/>
        <v>5.6389905631821886</v>
      </c>
      <c r="D341" s="58">
        <f t="shared" ca="1" si="147"/>
        <v>4.7515901282005206</v>
      </c>
      <c r="E341" s="58">
        <f t="shared" ca="1" si="147"/>
        <v>1.2888252669354801</v>
      </c>
      <c r="F341" s="58">
        <f t="shared" ca="1" si="147"/>
        <v>2.1079639894475846</v>
      </c>
      <c r="G341" s="58">
        <f t="shared" ca="1" si="131"/>
        <v>9.4511603428422166</v>
      </c>
      <c r="H341" s="58">
        <f t="shared" ca="1" si="132"/>
        <v>10.671723897308134</v>
      </c>
      <c r="I341" s="58">
        <f t="shared" ca="1" si="133"/>
        <v>7.1504418642721443</v>
      </c>
      <c r="J341" s="58">
        <f t="shared" ca="1" si="134"/>
        <v>10.671723897308134</v>
      </c>
      <c r="K341" s="60"/>
      <c r="L341" s="8">
        <f t="shared" ca="1" si="135"/>
        <v>0</v>
      </c>
      <c r="M341" s="8">
        <f t="shared" ca="1" si="136"/>
        <v>1</v>
      </c>
      <c r="N341" s="8">
        <f t="shared" ca="1" si="137"/>
        <v>0</v>
      </c>
      <c r="P341" s="8">
        <f t="shared" ca="1" si="138"/>
        <v>1</v>
      </c>
      <c r="Q341" s="8">
        <f t="shared" ca="1" si="139"/>
        <v>0</v>
      </c>
      <c r="R341" s="8">
        <f t="shared" ca="1" si="140"/>
        <v>0</v>
      </c>
      <c r="S341" s="8">
        <f t="shared" ca="1" si="141"/>
        <v>1</v>
      </c>
      <c r="T341" s="8">
        <f t="shared" ca="1" si="142"/>
        <v>0</v>
      </c>
      <c r="U341" s="8">
        <f t="shared" ca="1" si="143"/>
        <v>1</v>
      </c>
      <c r="W341" s="58">
        <f t="shared" ca="1" si="145"/>
        <v>9.4511603428422166</v>
      </c>
      <c r="X341" s="58">
        <f t="shared" ca="1" si="145"/>
        <v>10.671723897308134</v>
      </c>
      <c r="Y341" s="58">
        <f t="shared" ca="1" si="145"/>
        <v>7.1504418642721443</v>
      </c>
      <c r="Z341" s="58">
        <f t="shared" ca="1" si="144"/>
        <v>10.671723897308134</v>
      </c>
      <c r="AA341" s="7" t="str">
        <f t="shared" ca="1" si="146"/>
        <v>ADF</v>
      </c>
      <c r="AB341" s="60"/>
      <c r="AC341" s="59">
        <f t="shared" ca="1" si="126"/>
        <v>1</v>
      </c>
      <c r="AD341" s="59">
        <f t="shared" ca="1" si="128"/>
        <v>0</v>
      </c>
      <c r="AE341" s="59">
        <f t="shared" ca="1" si="128"/>
        <v>0</v>
      </c>
      <c r="AF341" s="59">
        <f t="shared" ca="1" si="128"/>
        <v>1</v>
      </c>
      <c r="AG341" s="59">
        <f t="shared" ca="1" si="128"/>
        <v>0</v>
      </c>
      <c r="AH341" s="59">
        <f t="shared" ca="1" si="128"/>
        <v>1</v>
      </c>
    </row>
    <row r="342" spans="1:34" hidden="1" x14ac:dyDescent="0.25">
      <c r="A342" s="58">
        <f t="shared" ca="1" si="147"/>
        <v>4.036689544949672</v>
      </c>
      <c r="B342" s="58">
        <f t="shared" ca="1" si="147"/>
        <v>2.7893626384993255</v>
      </c>
      <c r="C342" s="58">
        <f t="shared" ca="1" si="147"/>
        <v>6.4184076677981912</v>
      </c>
      <c r="D342" s="58">
        <f t="shared" ca="1" si="147"/>
        <v>3.6906163514993415</v>
      </c>
      <c r="E342" s="58">
        <f t="shared" ca="1" si="147"/>
        <v>2.1558804947694084</v>
      </c>
      <c r="F342" s="58">
        <f t="shared" ca="1" si="147"/>
        <v>2.8722934821050718</v>
      </c>
      <c r="G342" s="58">
        <f t="shared" ca="1" si="131"/>
        <v>10.455097212747862</v>
      </c>
      <c r="H342" s="58">
        <f t="shared" ca="1" si="132"/>
        <v>10.599599378554085</v>
      </c>
      <c r="I342" s="58">
        <f t="shared" ca="1" si="133"/>
        <v>7.8175366153738057</v>
      </c>
      <c r="J342" s="58">
        <f t="shared" ca="1" si="134"/>
        <v>10.599599378554085</v>
      </c>
      <c r="K342" s="60"/>
      <c r="L342" s="8">
        <f t="shared" ca="1" si="135"/>
        <v>0</v>
      </c>
      <c r="M342" s="8">
        <f t="shared" ca="1" si="136"/>
        <v>1</v>
      </c>
      <c r="N342" s="8">
        <f t="shared" ca="1" si="137"/>
        <v>0</v>
      </c>
      <c r="P342" s="8">
        <f t="shared" ca="1" si="138"/>
        <v>1</v>
      </c>
      <c r="Q342" s="8">
        <f t="shared" ca="1" si="139"/>
        <v>0</v>
      </c>
      <c r="R342" s="8">
        <f t="shared" ca="1" si="140"/>
        <v>0</v>
      </c>
      <c r="S342" s="8">
        <f t="shared" ca="1" si="141"/>
        <v>1</v>
      </c>
      <c r="T342" s="8">
        <f t="shared" ca="1" si="142"/>
        <v>0</v>
      </c>
      <c r="U342" s="8">
        <f t="shared" ca="1" si="143"/>
        <v>1</v>
      </c>
      <c r="W342" s="58">
        <f t="shared" ca="1" si="145"/>
        <v>10.455097212747862</v>
      </c>
      <c r="X342" s="58">
        <f t="shared" ca="1" si="145"/>
        <v>10.599599378554085</v>
      </c>
      <c r="Y342" s="58">
        <f t="shared" ca="1" si="145"/>
        <v>7.8175366153738057</v>
      </c>
      <c r="Z342" s="58">
        <f t="shared" ca="1" si="144"/>
        <v>10.599599378554085</v>
      </c>
      <c r="AA342" s="7" t="str">
        <f t="shared" ca="1" si="146"/>
        <v>ADF</v>
      </c>
      <c r="AB342" s="60"/>
      <c r="AC342" s="59">
        <f t="shared" ca="1" si="126"/>
        <v>1</v>
      </c>
      <c r="AD342" s="59">
        <f t="shared" ca="1" si="128"/>
        <v>0</v>
      </c>
      <c r="AE342" s="59">
        <f t="shared" ca="1" si="128"/>
        <v>0</v>
      </c>
      <c r="AF342" s="59">
        <f t="shared" ca="1" si="128"/>
        <v>1</v>
      </c>
      <c r="AG342" s="59">
        <f t="shared" ca="1" si="128"/>
        <v>0</v>
      </c>
      <c r="AH342" s="59">
        <f t="shared" ca="1" si="128"/>
        <v>1</v>
      </c>
    </row>
    <row r="343" spans="1:34" hidden="1" x14ac:dyDescent="0.25">
      <c r="A343" s="58">
        <f t="shared" ca="1" si="147"/>
        <v>2.8651820544912692</v>
      </c>
      <c r="B343" s="58">
        <f t="shared" ca="1" si="147"/>
        <v>2.7315742602475535</v>
      </c>
      <c r="C343" s="58">
        <f t="shared" ca="1" si="147"/>
        <v>4.9214417564313635</v>
      </c>
      <c r="D343" s="58">
        <f t="shared" ca="1" si="147"/>
        <v>3.2902281535811357</v>
      </c>
      <c r="E343" s="58">
        <f t="shared" ca="1" si="147"/>
        <v>2.2367271984977202</v>
      </c>
      <c r="F343" s="58">
        <f t="shared" ca="1" si="147"/>
        <v>2.8622977667680578</v>
      </c>
      <c r="G343" s="58">
        <f t="shared" ca="1" si="131"/>
        <v>7.7866238109226327</v>
      </c>
      <c r="H343" s="58">
        <f t="shared" ca="1" si="132"/>
        <v>9.0177079748404623</v>
      </c>
      <c r="I343" s="58">
        <f t="shared" ca="1" si="133"/>
        <v>7.830599225513331</v>
      </c>
      <c r="J343" s="58">
        <f t="shared" ca="1" si="134"/>
        <v>9.0177079748404623</v>
      </c>
      <c r="K343" s="60"/>
      <c r="L343" s="8">
        <f t="shared" ca="1" si="135"/>
        <v>0</v>
      </c>
      <c r="M343" s="8">
        <f t="shared" ca="1" si="136"/>
        <v>1</v>
      </c>
      <c r="N343" s="8">
        <f t="shared" ca="1" si="137"/>
        <v>0</v>
      </c>
      <c r="P343" s="8">
        <f t="shared" ca="1" si="138"/>
        <v>1</v>
      </c>
      <c r="Q343" s="8">
        <f t="shared" ca="1" si="139"/>
        <v>0</v>
      </c>
      <c r="R343" s="8">
        <f t="shared" ca="1" si="140"/>
        <v>0</v>
      </c>
      <c r="S343" s="8">
        <f t="shared" ca="1" si="141"/>
        <v>1</v>
      </c>
      <c r="T343" s="8">
        <f t="shared" ca="1" si="142"/>
        <v>0</v>
      </c>
      <c r="U343" s="8">
        <f t="shared" ca="1" si="143"/>
        <v>1</v>
      </c>
      <c r="W343" s="58">
        <f t="shared" ca="1" si="145"/>
        <v>7.7866238109226327</v>
      </c>
      <c r="X343" s="58">
        <f t="shared" ca="1" si="145"/>
        <v>9.0177079748404623</v>
      </c>
      <c r="Y343" s="58">
        <f t="shared" ca="1" si="145"/>
        <v>7.830599225513331</v>
      </c>
      <c r="Z343" s="58">
        <f t="shared" ca="1" si="144"/>
        <v>9.0177079748404623</v>
      </c>
      <c r="AA343" s="7" t="str">
        <f t="shared" ca="1" si="146"/>
        <v>ADF</v>
      </c>
      <c r="AB343" s="60"/>
      <c r="AC343" s="59">
        <f t="shared" ca="1" si="126"/>
        <v>1</v>
      </c>
      <c r="AD343" s="59">
        <f t="shared" ca="1" si="128"/>
        <v>0</v>
      </c>
      <c r="AE343" s="59">
        <f t="shared" ca="1" si="128"/>
        <v>0</v>
      </c>
      <c r="AF343" s="59">
        <f t="shared" ca="1" si="128"/>
        <v>1</v>
      </c>
      <c r="AG343" s="59">
        <f t="shared" ca="1" si="128"/>
        <v>0</v>
      </c>
      <c r="AH343" s="59">
        <f t="shared" ca="1" si="128"/>
        <v>1</v>
      </c>
    </row>
    <row r="344" spans="1:34" hidden="1" x14ac:dyDescent="0.25">
      <c r="A344" s="58">
        <f t="shared" ca="1" si="147"/>
        <v>2.2066556040621634</v>
      </c>
      <c r="B344" s="58">
        <f t="shared" ca="1" si="147"/>
        <v>3.0955622131491598</v>
      </c>
      <c r="C344" s="58">
        <f t="shared" ca="1" si="147"/>
        <v>5.6107762216899566</v>
      </c>
      <c r="D344" s="58">
        <f t="shared" ca="1" si="147"/>
        <v>3.9849010729269749</v>
      </c>
      <c r="E344" s="58">
        <f t="shared" ca="1" si="147"/>
        <v>1.9134108038837729</v>
      </c>
      <c r="F344" s="58">
        <f t="shared" ca="1" si="147"/>
        <v>2.9297168824735351</v>
      </c>
      <c r="G344" s="58">
        <f t="shared" ca="1" si="131"/>
        <v>7.81743182575212</v>
      </c>
      <c r="H344" s="58">
        <f t="shared" ca="1" si="132"/>
        <v>9.1212735594626739</v>
      </c>
      <c r="I344" s="58">
        <f t="shared" ca="1" si="133"/>
        <v>7.9386898995064676</v>
      </c>
      <c r="J344" s="58">
        <f t="shared" ca="1" si="134"/>
        <v>9.1212735594626739</v>
      </c>
      <c r="K344" s="60"/>
      <c r="L344" s="8">
        <f t="shared" ca="1" si="135"/>
        <v>0</v>
      </c>
      <c r="M344" s="8">
        <f t="shared" ca="1" si="136"/>
        <v>1</v>
      </c>
      <c r="N344" s="8">
        <f t="shared" ca="1" si="137"/>
        <v>0</v>
      </c>
      <c r="P344" s="8">
        <f t="shared" ca="1" si="138"/>
        <v>1</v>
      </c>
      <c r="Q344" s="8">
        <f t="shared" ca="1" si="139"/>
        <v>0</v>
      </c>
      <c r="R344" s="8">
        <f t="shared" ca="1" si="140"/>
        <v>0</v>
      </c>
      <c r="S344" s="8">
        <f t="shared" ca="1" si="141"/>
        <v>1</v>
      </c>
      <c r="T344" s="8">
        <f t="shared" ca="1" si="142"/>
        <v>0</v>
      </c>
      <c r="U344" s="8">
        <f t="shared" ca="1" si="143"/>
        <v>1</v>
      </c>
      <c r="W344" s="58">
        <f t="shared" ca="1" si="145"/>
        <v>7.81743182575212</v>
      </c>
      <c r="X344" s="58">
        <f t="shared" ca="1" si="145"/>
        <v>9.1212735594626739</v>
      </c>
      <c r="Y344" s="58">
        <f t="shared" ca="1" si="145"/>
        <v>7.9386898995064676</v>
      </c>
      <c r="Z344" s="58">
        <f t="shared" ca="1" si="144"/>
        <v>9.1212735594626739</v>
      </c>
      <c r="AA344" s="7" t="str">
        <f t="shared" ca="1" si="146"/>
        <v>ADF</v>
      </c>
      <c r="AB344" s="60"/>
      <c r="AC344" s="59">
        <f t="shared" ca="1" si="126"/>
        <v>1</v>
      </c>
      <c r="AD344" s="59">
        <f t="shared" ca="1" si="128"/>
        <v>0</v>
      </c>
      <c r="AE344" s="59">
        <f t="shared" ca="1" si="128"/>
        <v>0</v>
      </c>
      <c r="AF344" s="59">
        <f t="shared" ca="1" si="128"/>
        <v>1</v>
      </c>
      <c r="AG344" s="59">
        <f t="shared" ca="1" si="128"/>
        <v>0</v>
      </c>
      <c r="AH344" s="59">
        <f t="shared" ca="1" si="128"/>
        <v>1</v>
      </c>
    </row>
    <row r="345" spans="1:34" hidden="1" x14ac:dyDescent="0.25">
      <c r="A345" s="58">
        <f t="shared" ref="A345:F354" ca="1" si="148">A$2+(A$3-A$2)*RAND()</f>
        <v>3.30934812548265</v>
      </c>
      <c r="B345" s="58">
        <f t="shared" ca="1" si="148"/>
        <v>1.1745848861681458</v>
      </c>
      <c r="C345" s="58">
        <f t="shared" ca="1" si="148"/>
        <v>4.8224071461333029</v>
      </c>
      <c r="D345" s="58">
        <f t="shared" ca="1" si="148"/>
        <v>3.6325623817001942</v>
      </c>
      <c r="E345" s="58">
        <f t="shared" ca="1" si="148"/>
        <v>1.0201929531615688</v>
      </c>
      <c r="F345" s="58">
        <f t="shared" ca="1" si="148"/>
        <v>3.19051109811301</v>
      </c>
      <c r="G345" s="58">
        <f t="shared" ca="1" si="131"/>
        <v>8.1317552716159529</v>
      </c>
      <c r="H345" s="58">
        <f t="shared" ca="1" si="132"/>
        <v>10.132421605295853</v>
      </c>
      <c r="I345" s="58">
        <f t="shared" ca="1" si="133"/>
        <v>5.3852889374427244</v>
      </c>
      <c r="J345" s="58">
        <f t="shared" ca="1" si="134"/>
        <v>10.132421605295853</v>
      </c>
      <c r="K345" s="60"/>
      <c r="L345" s="8">
        <f t="shared" ca="1" si="135"/>
        <v>0</v>
      </c>
      <c r="M345" s="8">
        <f t="shared" ca="1" si="136"/>
        <v>1</v>
      </c>
      <c r="N345" s="8">
        <f t="shared" ca="1" si="137"/>
        <v>0</v>
      </c>
      <c r="P345" s="8">
        <f t="shared" ca="1" si="138"/>
        <v>1</v>
      </c>
      <c r="Q345" s="8">
        <f t="shared" ca="1" si="139"/>
        <v>0</v>
      </c>
      <c r="R345" s="8">
        <f t="shared" ca="1" si="140"/>
        <v>0</v>
      </c>
      <c r="S345" s="8">
        <f t="shared" ca="1" si="141"/>
        <v>1</v>
      </c>
      <c r="T345" s="8">
        <f t="shared" ca="1" si="142"/>
        <v>0</v>
      </c>
      <c r="U345" s="8">
        <f t="shared" ca="1" si="143"/>
        <v>1</v>
      </c>
      <c r="W345" s="58">
        <f t="shared" ca="1" si="145"/>
        <v>8.1317552716159529</v>
      </c>
      <c r="X345" s="58">
        <f t="shared" ca="1" si="145"/>
        <v>10.132421605295853</v>
      </c>
      <c r="Y345" s="58">
        <f t="shared" ca="1" si="145"/>
        <v>5.3852889374427244</v>
      </c>
      <c r="Z345" s="58">
        <f t="shared" ca="1" si="144"/>
        <v>10.132421605295853</v>
      </c>
      <c r="AA345" s="7" t="str">
        <f t="shared" ca="1" si="146"/>
        <v>ADF</v>
      </c>
      <c r="AB345" s="60"/>
      <c r="AC345" s="59">
        <f t="shared" ca="1" si="126"/>
        <v>1</v>
      </c>
      <c r="AD345" s="59">
        <f t="shared" ca="1" si="128"/>
        <v>0</v>
      </c>
      <c r="AE345" s="59">
        <f t="shared" ca="1" si="128"/>
        <v>0</v>
      </c>
      <c r="AF345" s="59">
        <f t="shared" ca="1" si="128"/>
        <v>1</v>
      </c>
      <c r="AG345" s="59">
        <f t="shared" ca="1" si="128"/>
        <v>0</v>
      </c>
      <c r="AH345" s="59">
        <f t="shared" ca="1" si="128"/>
        <v>1</v>
      </c>
    </row>
    <row r="346" spans="1:34" hidden="1" x14ac:dyDescent="0.25">
      <c r="A346" s="58">
        <f t="shared" ca="1" si="148"/>
        <v>4.4274806225091385</v>
      </c>
      <c r="B346" s="58">
        <f t="shared" ca="1" si="148"/>
        <v>3.0174596692337587</v>
      </c>
      <c r="C346" s="58">
        <f t="shared" ca="1" si="148"/>
        <v>7.8637903852180635</v>
      </c>
      <c r="D346" s="58">
        <f t="shared" ca="1" si="148"/>
        <v>3.1068130110491392</v>
      </c>
      <c r="E346" s="58">
        <f t="shared" ca="1" si="148"/>
        <v>1.3033745789902584</v>
      </c>
      <c r="F346" s="58">
        <f t="shared" ca="1" si="148"/>
        <v>2.7186951166657858</v>
      </c>
      <c r="G346" s="58">
        <f t="shared" ca="1" si="131"/>
        <v>12.291271007727202</v>
      </c>
      <c r="H346" s="58">
        <f t="shared" ca="1" si="132"/>
        <v>10.252988750224063</v>
      </c>
      <c r="I346" s="58">
        <f t="shared" ca="1" si="133"/>
        <v>7.0395293648898027</v>
      </c>
      <c r="J346" s="58">
        <f t="shared" ca="1" si="134"/>
        <v>12.291271007727202</v>
      </c>
      <c r="K346" s="60"/>
      <c r="L346" s="8">
        <f t="shared" ca="1" si="135"/>
        <v>1</v>
      </c>
      <c r="M346" s="8">
        <f t="shared" ca="1" si="136"/>
        <v>0</v>
      </c>
      <c r="N346" s="8">
        <f t="shared" ca="1" si="137"/>
        <v>0</v>
      </c>
      <c r="P346" s="8">
        <f t="shared" ca="1" si="138"/>
        <v>1</v>
      </c>
      <c r="Q346" s="8">
        <f t="shared" ca="1" si="139"/>
        <v>0</v>
      </c>
      <c r="R346" s="8">
        <f t="shared" ca="1" si="140"/>
        <v>1</v>
      </c>
      <c r="S346" s="8">
        <f t="shared" ca="1" si="141"/>
        <v>0</v>
      </c>
      <c r="T346" s="8">
        <f t="shared" ca="1" si="142"/>
        <v>0</v>
      </c>
      <c r="U346" s="8">
        <f t="shared" ca="1" si="143"/>
        <v>0</v>
      </c>
      <c r="W346" s="58">
        <f t="shared" ca="1" si="145"/>
        <v>12.291271007727202</v>
      </c>
      <c r="X346" s="58">
        <f t="shared" ca="1" si="145"/>
        <v>10.252988750224063</v>
      </c>
      <c r="Y346" s="58">
        <f t="shared" ca="1" si="145"/>
        <v>7.0395293648898027</v>
      </c>
      <c r="Z346" s="58">
        <f t="shared" ca="1" si="144"/>
        <v>12.291271007727202</v>
      </c>
      <c r="AA346" s="7" t="str">
        <f t="shared" ca="1" si="146"/>
        <v>AC</v>
      </c>
      <c r="AB346" s="60"/>
      <c r="AC346" s="59">
        <f t="shared" ca="1" si="126"/>
        <v>1</v>
      </c>
      <c r="AD346" s="59">
        <f t="shared" ca="1" si="128"/>
        <v>0</v>
      </c>
      <c r="AE346" s="59">
        <f t="shared" ca="1" si="128"/>
        <v>1</v>
      </c>
      <c r="AF346" s="59">
        <f t="shared" ca="1" si="128"/>
        <v>0</v>
      </c>
      <c r="AG346" s="59">
        <f t="shared" ca="1" si="128"/>
        <v>0</v>
      </c>
      <c r="AH346" s="59">
        <f t="shared" ca="1" si="128"/>
        <v>0</v>
      </c>
    </row>
    <row r="347" spans="1:34" hidden="1" x14ac:dyDescent="0.25">
      <c r="A347" s="58">
        <f t="shared" ca="1" si="148"/>
        <v>5.3171993823955717</v>
      </c>
      <c r="B347" s="58">
        <f t="shared" ca="1" si="148"/>
        <v>1.3390300516300244</v>
      </c>
      <c r="C347" s="58">
        <f t="shared" ca="1" si="148"/>
        <v>5.7290323834306527</v>
      </c>
      <c r="D347" s="58">
        <f t="shared" ca="1" si="148"/>
        <v>4.6506756842548862</v>
      </c>
      <c r="E347" s="58">
        <f t="shared" ca="1" si="148"/>
        <v>1.1771278367376314</v>
      </c>
      <c r="F347" s="58">
        <f t="shared" ca="1" si="148"/>
        <v>3.4163550112627705</v>
      </c>
      <c r="G347" s="58">
        <f t="shared" ca="1" si="131"/>
        <v>11.046231765826224</v>
      </c>
      <c r="H347" s="58">
        <f t="shared" ca="1" si="132"/>
        <v>13.384230077913227</v>
      </c>
      <c r="I347" s="58">
        <f t="shared" ca="1" si="133"/>
        <v>5.9325128996304262</v>
      </c>
      <c r="J347" s="58">
        <f t="shared" ca="1" si="134"/>
        <v>13.384230077913227</v>
      </c>
      <c r="K347" s="60"/>
      <c r="L347" s="8">
        <f t="shared" ca="1" si="135"/>
        <v>0</v>
      </c>
      <c r="M347" s="8">
        <f t="shared" ca="1" si="136"/>
        <v>1</v>
      </c>
      <c r="N347" s="8">
        <f t="shared" ca="1" si="137"/>
        <v>0</v>
      </c>
      <c r="P347" s="8">
        <f t="shared" ca="1" si="138"/>
        <v>1</v>
      </c>
      <c r="Q347" s="8">
        <f t="shared" ca="1" si="139"/>
        <v>0</v>
      </c>
      <c r="R347" s="8">
        <f t="shared" ca="1" si="140"/>
        <v>0</v>
      </c>
      <c r="S347" s="8">
        <f t="shared" ca="1" si="141"/>
        <v>1</v>
      </c>
      <c r="T347" s="8">
        <f t="shared" ca="1" si="142"/>
        <v>0</v>
      </c>
      <c r="U347" s="8">
        <f t="shared" ca="1" si="143"/>
        <v>1</v>
      </c>
      <c r="W347" s="58">
        <f t="shared" ca="1" si="145"/>
        <v>11.046231765826224</v>
      </c>
      <c r="X347" s="58">
        <f t="shared" ca="1" si="145"/>
        <v>13.384230077913227</v>
      </c>
      <c r="Y347" s="58">
        <f t="shared" ca="1" si="145"/>
        <v>5.9325128996304262</v>
      </c>
      <c r="Z347" s="58">
        <f t="shared" ca="1" si="144"/>
        <v>13.384230077913227</v>
      </c>
      <c r="AA347" s="7" t="str">
        <f t="shared" ca="1" si="146"/>
        <v>ADF</v>
      </c>
      <c r="AB347" s="60"/>
      <c r="AC347" s="59">
        <f t="shared" ca="1" si="126"/>
        <v>1</v>
      </c>
      <c r="AD347" s="59">
        <f t="shared" ca="1" si="128"/>
        <v>0</v>
      </c>
      <c r="AE347" s="59">
        <f t="shared" ca="1" si="128"/>
        <v>0</v>
      </c>
      <c r="AF347" s="59">
        <f t="shared" ca="1" si="128"/>
        <v>1</v>
      </c>
      <c r="AG347" s="59">
        <f t="shared" ca="1" si="128"/>
        <v>0</v>
      </c>
      <c r="AH347" s="59">
        <f t="shared" ca="1" si="128"/>
        <v>1</v>
      </c>
    </row>
    <row r="348" spans="1:34" hidden="1" x14ac:dyDescent="0.25">
      <c r="A348" s="58">
        <f t="shared" ca="1" si="148"/>
        <v>2.900841225444116</v>
      </c>
      <c r="B348" s="58">
        <f t="shared" ca="1" si="148"/>
        <v>2.2054217040168389</v>
      </c>
      <c r="C348" s="58">
        <f t="shared" ca="1" si="148"/>
        <v>4.6423920632905951</v>
      </c>
      <c r="D348" s="58">
        <f t="shared" ca="1" si="148"/>
        <v>4.04375353220356</v>
      </c>
      <c r="E348" s="58">
        <f t="shared" ca="1" si="148"/>
        <v>2.992629498777164</v>
      </c>
      <c r="F348" s="58">
        <f t="shared" ca="1" si="148"/>
        <v>2.5991704587231501</v>
      </c>
      <c r="G348" s="58">
        <f t="shared" ca="1" si="131"/>
        <v>7.5432332887347116</v>
      </c>
      <c r="H348" s="58">
        <f t="shared" ca="1" si="132"/>
        <v>9.5437652163708258</v>
      </c>
      <c r="I348" s="58">
        <f t="shared" ca="1" si="133"/>
        <v>7.7972216615171535</v>
      </c>
      <c r="J348" s="58">
        <f t="shared" ca="1" si="134"/>
        <v>9.5437652163708258</v>
      </c>
      <c r="K348" s="60"/>
      <c r="L348" s="8">
        <f t="shared" ca="1" si="135"/>
        <v>0</v>
      </c>
      <c r="M348" s="8">
        <f t="shared" ca="1" si="136"/>
        <v>1</v>
      </c>
      <c r="N348" s="8">
        <f t="shared" ca="1" si="137"/>
        <v>0</v>
      </c>
      <c r="P348" s="8">
        <f t="shared" ca="1" si="138"/>
        <v>1</v>
      </c>
      <c r="Q348" s="8">
        <f t="shared" ca="1" si="139"/>
        <v>0</v>
      </c>
      <c r="R348" s="8">
        <f t="shared" ca="1" si="140"/>
        <v>0</v>
      </c>
      <c r="S348" s="8">
        <f t="shared" ca="1" si="141"/>
        <v>1</v>
      </c>
      <c r="T348" s="8">
        <f t="shared" ca="1" si="142"/>
        <v>0</v>
      </c>
      <c r="U348" s="8">
        <f t="shared" ca="1" si="143"/>
        <v>1</v>
      </c>
      <c r="W348" s="58">
        <f t="shared" ca="1" si="145"/>
        <v>7.5432332887347116</v>
      </c>
      <c r="X348" s="58">
        <f t="shared" ca="1" si="145"/>
        <v>9.5437652163708258</v>
      </c>
      <c r="Y348" s="58">
        <f t="shared" ca="1" si="145"/>
        <v>7.7972216615171535</v>
      </c>
      <c r="Z348" s="58">
        <f t="shared" ca="1" si="144"/>
        <v>9.5437652163708258</v>
      </c>
      <c r="AA348" s="7" t="str">
        <f t="shared" ca="1" si="146"/>
        <v>ADF</v>
      </c>
      <c r="AB348" s="60"/>
      <c r="AC348" s="59">
        <f t="shared" ca="1" si="126"/>
        <v>1</v>
      </c>
      <c r="AD348" s="59">
        <f t="shared" ca="1" si="128"/>
        <v>0</v>
      </c>
      <c r="AE348" s="59">
        <f t="shared" ca="1" si="128"/>
        <v>0</v>
      </c>
      <c r="AF348" s="59">
        <f t="shared" ca="1" si="128"/>
        <v>1</v>
      </c>
      <c r="AG348" s="59">
        <f t="shared" ca="1" si="128"/>
        <v>0</v>
      </c>
      <c r="AH348" s="59">
        <f t="shared" ca="1" si="128"/>
        <v>1</v>
      </c>
    </row>
    <row r="349" spans="1:34" hidden="1" x14ac:dyDescent="0.25">
      <c r="A349" s="58">
        <f t="shared" ca="1" si="148"/>
        <v>3.6583319325066976</v>
      </c>
      <c r="B349" s="58">
        <f t="shared" ca="1" si="148"/>
        <v>2.7134563446562656</v>
      </c>
      <c r="C349" s="58">
        <f t="shared" ca="1" si="148"/>
        <v>4.7459846902706948</v>
      </c>
      <c r="D349" s="58">
        <f t="shared" ca="1" si="148"/>
        <v>2.7986586706352585</v>
      </c>
      <c r="E349" s="58">
        <f t="shared" ca="1" si="148"/>
        <v>2.6734519727600938</v>
      </c>
      <c r="F349" s="58">
        <f t="shared" ca="1" si="148"/>
        <v>2.2057215593406649</v>
      </c>
      <c r="G349" s="58">
        <f t="shared" ca="1" si="131"/>
        <v>8.404316622777392</v>
      </c>
      <c r="H349" s="58">
        <f t="shared" ca="1" si="132"/>
        <v>8.6627121624826202</v>
      </c>
      <c r="I349" s="58">
        <f t="shared" ca="1" si="133"/>
        <v>7.5926298767570248</v>
      </c>
      <c r="J349" s="58">
        <f t="shared" ca="1" si="134"/>
        <v>8.6627121624826202</v>
      </c>
      <c r="K349" s="60"/>
      <c r="L349" s="8">
        <f t="shared" ca="1" si="135"/>
        <v>0</v>
      </c>
      <c r="M349" s="8">
        <f t="shared" ca="1" si="136"/>
        <v>1</v>
      </c>
      <c r="N349" s="8">
        <f t="shared" ca="1" si="137"/>
        <v>0</v>
      </c>
      <c r="P349" s="8">
        <f t="shared" ca="1" si="138"/>
        <v>1</v>
      </c>
      <c r="Q349" s="8">
        <f t="shared" ca="1" si="139"/>
        <v>0</v>
      </c>
      <c r="R349" s="8">
        <f t="shared" ca="1" si="140"/>
        <v>0</v>
      </c>
      <c r="S349" s="8">
        <f t="shared" ca="1" si="141"/>
        <v>1</v>
      </c>
      <c r="T349" s="8">
        <f t="shared" ca="1" si="142"/>
        <v>0</v>
      </c>
      <c r="U349" s="8">
        <f t="shared" ca="1" si="143"/>
        <v>1</v>
      </c>
      <c r="W349" s="58">
        <f t="shared" ca="1" si="145"/>
        <v>8.404316622777392</v>
      </c>
      <c r="X349" s="58">
        <f t="shared" ca="1" si="145"/>
        <v>8.6627121624826202</v>
      </c>
      <c r="Y349" s="58">
        <f t="shared" ca="1" si="145"/>
        <v>7.5926298767570248</v>
      </c>
      <c r="Z349" s="58">
        <f t="shared" ca="1" si="144"/>
        <v>8.6627121624826202</v>
      </c>
      <c r="AA349" s="7" t="str">
        <f t="shared" ca="1" si="146"/>
        <v>ADF</v>
      </c>
      <c r="AB349" s="60"/>
      <c r="AC349" s="59">
        <f t="shared" ca="1" si="126"/>
        <v>1</v>
      </c>
      <c r="AD349" s="59">
        <f t="shared" ca="1" si="128"/>
        <v>0</v>
      </c>
      <c r="AE349" s="59">
        <f t="shared" ca="1" si="128"/>
        <v>0</v>
      </c>
      <c r="AF349" s="59">
        <f t="shared" ca="1" si="128"/>
        <v>1</v>
      </c>
      <c r="AG349" s="59">
        <f t="shared" ca="1" si="128"/>
        <v>0</v>
      </c>
      <c r="AH349" s="59">
        <f t="shared" ca="1" si="128"/>
        <v>1</v>
      </c>
    </row>
    <row r="350" spans="1:34" hidden="1" x14ac:dyDescent="0.25">
      <c r="A350" s="58">
        <f t="shared" ca="1" si="148"/>
        <v>4.4238066822313113</v>
      </c>
      <c r="B350" s="58">
        <f t="shared" ca="1" si="148"/>
        <v>1.2269305559715025</v>
      </c>
      <c r="C350" s="58">
        <f t="shared" ca="1" si="148"/>
        <v>7.2023240613276593</v>
      </c>
      <c r="D350" s="58">
        <f t="shared" ca="1" si="148"/>
        <v>3.5181192884869383</v>
      </c>
      <c r="E350" s="58">
        <f t="shared" ca="1" si="148"/>
        <v>2.0217934074659869</v>
      </c>
      <c r="F350" s="58">
        <f t="shared" ca="1" si="148"/>
        <v>3.6476728628062047</v>
      </c>
      <c r="G350" s="58">
        <f t="shared" ca="1" si="131"/>
        <v>11.626130743558971</v>
      </c>
      <c r="H350" s="58">
        <f t="shared" ca="1" si="132"/>
        <v>11.589598833524455</v>
      </c>
      <c r="I350" s="58">
        <f t="shared" ca="1" si="133"/>
        <v>6.8963968262436941</v>
      </c>
      <c r="J350" s="58">
        <f t="shared" ca="1" si="134"/>
        <v>11.626130743558971</v>
      </c>
      <c r="K350" s="60"/>
      <c r="L350" s="8">
        <f t="shared" ca="1" si="135"/>
        <v>1</v>
      </c>
      <c r="M350" s="8">
        <f t="shared" ca="1" si="136"/>
        <v>0</v>
      </c>
      <c r="N350" s="8">
        <f t="shared" ca="1" si="137"/>
        <v>0</v>
      </c>
      <c r="P350" s="8">
        <f t="shared" ca="1" si="138"/>
        <v>1</v>
      </c>
      <c r="Q350" s="8">
        <f t="shared" ca="1" si="139"/>
        <v>0</v>
      </c>
      <c r="R350" s="8">
        <f t="shared" ca="1" si="140"/>
        <v>1</v>
      </c>
      <c r="S350" s="8">
        <f t="shared" ca="1" si="141"/>
        <v>0</v>
      </c>
      <c r="T350" s="8">
        <f t="shared" ca="1" si="142"/>
        <v>0</v>
      </c>
      <c r="U350" s="8">
        <f t="shared" ca="1" si="143"/>
        <v>0</v>
      </c>
      <c r="W350" s="58">
        <f t="shared" ca="1" si="145"/>
        <v>11.626130743558971</v>
      </c>
      <c r="X350" s="58">
        <f t="shared" ca="1" si="145"/>
        <v>11.589598833524455</v>
      </c>
      <c r="Y350" s="58">
        <f t="shared" ca="1" si="145"/>
        <v>6.8963968262436941</v>
      </c>
      <c r="Z350" s="58">
        <f t="shared" ca="1" si="144"/>
        <v>11.626130743558971</v>
      </c>
      <c r="AA350" s="7" t="str">
        <f t="shared" ca="1" si="146"/>
        <v>AC</v>
      </c>
      <c r="AB350" s="60"/>
      <c r="AC350" s="59">
        <f t="shared" ca="1" si="126"/>
        <v>1</v>
      </c>
      <c r="AD350" s="59">
        <f t="shared" ca="1" si="128"/>
        <v>0</v>
      </c>
      <c r="AE350" s="59">
        <f t="shared" ca="1" si="128"/>
        <v>1</v>
      </c>
      <c r="AF350" s="59">
        <f t="shared" ca="1" si="128"/>
        <v>0</v>
      </c>
      <c r="AG350" s="59">
        <f t="shared" ca="1" si="128"/>
        <v>0</v>
      </c>
      <c r="AH350" s="59">
        <f t="shared" ca="1" si="128"/>
        <v>0</v>
      </c>
    </row>
    <row r="351" spans="1:34" hidden="1" x14ac:dyDescent="0.25">
      <c r="A351" s="58">
        <f t="shared" ca="1" si="148"/>
        <v>4.3285447836878239</v>
      </c>
      <c r="B351" s="58">
        <f t="shared" ca="1" si="148"/>
        <v>4.9100223200408664</v>
      </c>
      <c r="C351" s="58">
        <f t="shared" ca="1" si="148"/>
        <v>7.8792628195938805</v>
      </c>
      <c r="D351" s="58">
        <f t="shared" ca="1" si="148"/>
        <v>2.719165321018147</v>
      </c>
      <c r="E351" s="58">
        <f t="shared" ca="1" si="148"/>
        <v>2.682578939392501</v>
      </c>
      <c r="F351" s="58">
        <f t="shared" ca="1" si="148"/>
        <v>3.3412127698033136</v>
      </c>
      <c r="G351" s="58">
        <f t="shared" ca="1" si="131"/>
        <v>12.207807603281704</v>
      </c>
      <c r="H351" s="58">
        <f t="shared" ca="1" si="132"/>
        <v>10.388922874509284</v>
      </c>
      <c r="I351" s="58">
        <f t="shared" ca="1" si="133"/>
        <v>10.933814029236681</v>
      </c>
      <c r="J351" s="58">
        <f t="shared" ca="1" si="134"/>
        <v>12.207807603281704</v>
      </c>
      <c r="K351" s="60"/>
      <c r="L351" s="8">
        <f t="shared" ca="1" si="135"/>
        <v>1</v>
      </c>
      <c r="M351" s="8">
        <f t="shared" ca="1" si="136"/>
        <v>0</v>
      </c>
      <c r="N351" s="8">
        <f t="shared" ca="1" si="137"/>
        <v>0</v>
      </c>
      <c r="P351" s="8">
        <f t="shared" ca="1" si="138"/>
        <v>1</v>
      </c>
      <c r="Q351" s="8">
        <f t="shared" ca="1" si="139"/>
        <v>0</v>
      </c>
      <c r="R351" s="8">
        <f t="shared" ca="1" si="140"/>
        <v>1</v>
      </c>
      <c r="S351" s="8">
        <f t="shared" ca="1" si="141"/>
        <v>0</v>
      </c>
      <c r="T351" s="8">
        <f t="shared" ca="1" si="142"/>
        <v>0</v>
      </c>
      <c r="U351" s="8">
        <f t="shared" ca="1" si="143"/>
        <v>0</v>
      </c>
      <c r="W351" s="58">
        <f t="shared" ca="1" si="145"/>
        <v>12.207807603281704</v>
      </c>
      <c r="X351" s="58">
        <f t="shared" ca="1" si="145"/>
        <v>10.388922874509284</v>
      </c>
      <c r="Y351" s="58">
        <f t="shared" ca="1" si="145"/>
        <v>10.933814029236681</v>
      </c>
      <c r="Z351" s="58">
        <f t="shared" ca="1" si="144"/>
        <v>12.207807603281704</v>
      </c>
      <c r="AA351" s="7" t="str">
        <f t="shared" ca="1" si="146"/>
        <v>AC</v>
      </c>
      <c r="AB351" s="60"/>
      <c r="AC351" s="59">
        <f t="shared" ca="1" si="126"/>
        <v>1</v>
      </c>
      <c r="AD351" s="59">
        <f t="shared" ca="1" si="128"/>
        <v>0</v>
      </c>
      <c r="AE351" s="59">
        <f t="shared" ca="1" si="128"/>
        <v>1</v>
      </c>
      <c r="AF351" s="59">
        <f t="shared" ca="1" si="128"/>
        <v>0</v>
      </c>
      <c r="AG351" s="59">
        <f t="shared" ca="1" si="128"/>
        <v>0</v>
      </c>
      <c r="AH351" s="59">
        <f t="shared" ca="1" si="128"/>
        <v>0</v>
      </c>
    </row>
    <row r="352" spans="1:34" hidden="1" x14ac:dyDescent="0.25">
      <c r="A352" s="58">
        <f t="shared" ca="1" si="148"/>
        <v>3.7344445743986889</v>
      </c>
      <c r="B352" s="58">
        <f t="shared" ca="1" si="148"/>
        <v>3.5473811315610533</v>
      </c>
      <c r="C352" s="58">
        <f t="shared" ca="1" si="148"/>
        <v>4.362666011990469</v>
      </c>
      <c r="D352" s="58">
        <f t="shared" ca="1" si="148"/>
        <v>2.7548149949494118</v>
      </c>
      <c r="E352" s="58">
        <f t="shared" ca="1" si="148"/>
        <v>1.6719280890235715</v>
      </c>
      <c r="F352" s="58">
        <f t="shared" ca="1" si="148"/>
        <v>2.2658066054421715</v>
      </c>
      <c r="G352" s="58">
        <f t="shared" ca="1" si="131"/>
        <v>8.0971105863891584</v>
      </c>
      <c r="H352" s="58">
        <f t="shared" ca="1" si="132"/>
        <v>8.7550661747902723</v>
      </c>
      <c r="I352" s="58">
        <f t="shared" ca="1" si="133"/>
        <v>7.4851158260267967</v>
      </c>
      <c r="J352" s="58">
        <f t="shared" ca="1" si="134"/>
        <v>8.7550661747902723</v>
      </c>
      <c r="K352" s="60"/>
      <c r="L352" s="8">
        <f t="shared" ca="1" si="135"/>
        <v>0</v>
      </c>
      <c r="M352" s="8">
        <f t="shared" ca="1" si="136"/>
        <v>1</v>
      </c>
      <c r="N352" s="8">
        <f t="shared" ca="1" si="137"/>
        <v>0</v>
      </c>
      <c r="P352" s="8">
        <f t="shared" ca="1" si="138"/>
        <v>1</v>
      </c>
      <c r="Q352" s="8">
        <f t="shared" ca="1" si="139"/>
        <v>0</v>
      </c>
      <c r="R352" s="8">
        <f t="shared" ca="1" si="140"/>
        <v>0</v>
      </c>
      <c r="S352" s="8">
        <f t="shared" ca="1" si="141"/>
        <v>1</v>
      </c>
      <c r="T352" s="8">
        <f t="shared" ca="1" si="142"/>
        <v>0</v>
      </c>
      <c r="U352" s="8">
        <f t="shared" ca="1" si="143"/>
        <v>1</v>
      </c>
      <c r="W352" s="58">
        <f t="shared" ca="1" si="145"/>
        <v>8.0971105863891584</v>
      </c>
      <c r="X352" s="58">
        <f t="shared" ca="1" si="145"/>
        <v>8.7550661747902723</v>
      </c>
      <c r="Y352" s="58">
        <f t="shared" ca="1" si="145"/>
        <v>7.4851158260267967</v>
      </c>
      <c r="Z352" s="58">
        <f t="shared" ca="1" si="144"/>
        <v>8.7550661747902723</v>
      </c>
      <c r="AA352" s="7" t="str">
        <f t="shared" ca="1" si="146"/>
        <v>ADF</v>
      </c>
      <c r="AB352" s="60"/>
      <c r="AC352" s="59">
        <f t="shared" ca="1" si="126"/>
        <v>1</v>
      </c>
      <c r="AD352" s="59">
        <f t="shared" ca="1" si="128"/>
        <v>0</v>
      </c>
      <c r="AE352" s="59">
        <f t="shared" ca="1" si="128"/>
        <v>0</v>
      </c>
      <c r="AF352" s="59">
        <f t="shared" ca="1" si="128"/>
        <v>1</v>
      </c>
      <c r="AG352" s="59">
        <f t="shared" ca="1" si="128"/>
        <v>0</v>
      </c>
      <c r="AH352" s="59">
        <f t="shared" ca="1" si="128"/>
        <v>1</v>
      </c>
    </row>
    <row r="353" spans="1:34" hidden="1" x14ac:dyDescent="0.25">
      <c r="A353" s="58">
        <f t="shared" ca="1" si="148"/>
        <v>2.6106839898437131</v>
      </c>
      <c r="B353" s="58">
        <f t="shared" ca="1" si="148"/>
        <v>2.2932103696437243</v>
      </c>
      <c r="C353" s="58">
        <f t="shared" ca="1" si="148"/>
        <v>6.6290253125572605</v>
      </c>
      <c r="D353" s="58">
        <f t="shared" ca="1" si="148"/>
        <v>4.797680612276956</v>
      </c>
      <c r="E353" s="58">
        <f t="shared" ca="1" si="148"/>
        <v>1.0784568377229908</v>
      </c>
      <c r="F353" s="58">
        <f t="shared" ca="1" si="148"/>
        <v>3.5815580660364352</v>
      </c>
      <c r="G353" s="58">
        <f t="shared" ca="1" si="131"/>
        <v>9.2397093024009731</v>
      </c>
      <c r="H353" s="58">
        <f t="shared" ca="1" si="132"/>
        <v>10.989922668157103</v>
      </c>
      <c r="I353" s="58">
        <f t="shared" ca="1" si="133"/>
        <v>6.9532252734031506</v>
      </c>
      <c r="J353" s="58">
        <f t="shared" ca="1" si="134"/>
        <v>10.989922668157103</v>
      </c>
      <c r="K353" s="60"/>
      <c r="L353" s="8">
        <f t="shared" ca="1" si="135"/>
        <v>0</v>
      </c>
      <c r="M353" s="8">
        <f t="shared" ca="1" si="136"/>
        <v>1</v>
      </c>
      <c r="N353" s="8">
        <f t="shared" ca="1" si="137"/>
        <v>0</v>
      </c>
      <c r="P353" s="8">
        <f t="shared" ca="1" si="138"/>
        <v>1</v>
      </c>
      <c r="Q353" s="8">
        <f t="shared" ca="1" si="139"/>
        <v>0</v>
      </c>
      <c r="R353" s="8">
        <f t="shared" ca="1" si="140"/>
        <v>0</v>
      </c>
      <c r="S353" s="8">
        <f t="shared" ca="1" si="141"/>
        <v>1</v>
      </c>
      <c r="T353" s="8">
        <f t="shared" ca="1" si="142"/>
        <v>0</v>
      </c>
      <c r="U353" s="8">
        <f t="shared" ca="1" si="143"/>
        <v>1</v>
      </c>
      <c r="W353" s="58">
        <f t="shared" ca="1" si="145"/>
        <v>9.2397093024009731</v>
      </c>
      <c r="X353" s="58">
        <f t="shared" ca="1" si="145"/>
        <v>10.989922668157103</v>
      </c>
      <c r="Y353" s="58">
        <f t="shared" ca="1" si="145"/>
        <v>6.9532252734031506</v>
      </c>
      <c r="Z353" s="58">
        <f t="shared" ca="1" si="144"/>
        <v>10.989922668157103</v>
      </c>
      <c r="AA353" s="7" t="str">
        <f t="shared" ca="1" si="146"/>
        <v>ADF</v>
      </c>
      <c r="AB353" s="60"/>
      <c r="AC353" s="59">
        <f t="shared" ca="1" si="126"/>
        <v>1</v>
      </c>
      <c r="AD353" s="59">
        <f t="shared" ca="1" si="128"/>
        <v>0</v>
      </c>
      <c r="AE353" s="59">
        <f t="shared" ca="1" si="128"/>
        <v>0</v>
      </c>
      <c r="AF353" s="59">
        <f t="shared" ca="1" si="128"/>
        <v>1</v>
      </c>
      <c r="AG353" s="59">
        <f t="shared" ca="1" si="128"/>
        <v>0</v>
      </c>
      <c r="AH353" s="59">
        <f t="shared" ca="1" si="128"/>
        <v>1</v>
      </c>
    </row>
    <row r="354" spans="1:34" hidden="1" x14ac:dyDescent="0.25">
      <c r="A354" s="58">
        <f t="shared" ca="1" si="148"/>
        <v>2.6034116853896374</v>
      </c>
      <c r="B354" s="58">
        <f t="shared" ca="1" si="148"/>
        <v>1.9013648276482877</v>
      </c>
      <c r="C354" s="58">
        <f t="shared" ca="1" si="148"/>
        <v>5.9641438560943669</v>
      </c>
      <c r="D354" s="58">
        <f t="shared" ca="1" si="148"/>
        <v>2.8834062638671751</v>
      </c>
      <c r="E354" s="58">
        <f t="shared" ca="1" si="148"/>
        <v>1.7748841386689393</v>
      </c>
      <c r="F354" s="58">
        <f t="shared" ca="1" si="148"/>
        <v>3.2031691639579885</v>
      </c>
      <c r="G354" s="58">
        <f t="shared" ca="1" si="131"/>
        <v>8.5675555414840048</v>
      </c>
      <c r="H354" s="58">
        <f t="shared" ca="1" si="132"/>
        <v>8.6899871132148014</v>
      </c>
      <c r="I354" s="58">
        <f t="shared" ca="1" si="133"/>
        <v>6.8794181302752158</v>
      </c>
      <c r="J354" s="58">
        <f t="shared" ca="1" si="134"/>
        <v>8.6899871132148014</v>
      </c>
      <c r="K354" s="60"/>
      <c r="L354" s="8">
        <f t="shared" ca="1" si="135"/>
        <v>0</v>
      </c>
      <c r="M354" s="8">
        <f t="shared" ca="1" si="136"/>
        <v>1</v>
      </c>
      <c r="N354" s="8">
        <f t="shared" ca="1" si="137"/>
        <v>0</v>
      </c>
      <c r="P354" s="8">
        <f t="shared" ca="1" si="138"/>
        <v>1</v>
      </c>
      <c r="Q354" s="8">
        <f t="shared" ca="1" si="139"/>
        <v>0</v>
      </c>
      <c r="R354" s="8">
        <f t="shared" ca="1" si="140"/>
        <v>0</v>
      </c>
      <c r="S354" s="8">
        <f t="shared" ca="1" si="141"/>
        <v>1</v>
      </c>
      <c r="T354" s="8">
        <f t="shared" ca="1" si="142"/>
        <v>0</v>
      </c>
      <c r="U354" s="8">
        <f t="shared" ca="1" si="143"/>
        <v>1</v>
      </c>
      <c r="W354" s="58">
        <f t="shared" ca="1" si="145"/>
        <v>8.5675555414840048</v>
      </c>
      <c r="X354" s="58">
        <f t="shared" ca="1" si="145"/>
        <v>8.6899871132148014</v>
      </c>
      <c r="Y354" s="58">
        <f t="shared" ca="1" si="145"/>
        <v>6.8794181302752158</v>
      </c>
      <c r="Z354" s="58">
        <f t="shared" ca="1" si="144"/>
        <v>8.6899871132148014</v>
      </c>
      <c r="AA354" s="7" t="str">
        <f t="shared" ca="1" si="146"/>
        <v>ADF</v>
      </c>
      <c r="AB354" s="60"/>
      <c r="AC354" s="59">
        <f t="shared" ca="1" si="126"/>
        <v>1</v>
      </c>
      <c r="AD354" s="59">
        <f t="shared" ca="1" si="128"/>
        <v>0</v>
      </c>
      <c r="AE354" s="59">
        <f t="shared" ca="1" si="128"/>
        <v>0</v>
      </c>
      <c r="AF354" s="59">
        <f t="shared" ca="1" si="128"/>
        <v>1</v>
      </c>
      <c r="AG354" s="59">
        <f t="shared" ca="1" si="128"/>
        <v>0</v>
      </c>
      <c r="AH354" s="59">
        <f t="shared" ca="1" si="128"/>
        <v>1</v>
      </c>
    </row>
    <row r="355" spans="1:34" hidden="1" x14ac:dyDescent="0.25">
      <c r="A355" s="58">
        <f t="shared" ref="A355:F364" ca="1" si="149">A$2+(A$3-A$2)*RAND()</f>
        <v>2.9012657901997962</v>
      </c>
      <c r="B355" s="58">
        <f t="shared" ca="1" si="149"/>
        <v>2.3373594530714739</v>
      </c>
      <c r="C355" s="58">
        <f t="shared" ca="1" si="149"/>
        <v>7.7130395029132988</v>
      </c>
      <c r="D355" s="58">
        <f t="shared" ca="1" si="149"/>
        <v>3.0917050222373486</v>
      </c>
      <c r="E355" s="58">
        <f t="shared" ca="1" si="149"/>
        <v>2.754152348843649</v>
      </c>
      <c r="F355" s="58">
        <f t="shared" ca="1" si="149"/>
        <v>3.7239727920192678</v>
      </c>
      <c r="G355" s="58">
        <f t="shared" ca="1" si="131"/>
        <v>10.614305293113095</v>
      </c>
      <c r="H355" s="58">
        <f t="shared" ca="1" si="132"/>
        <v>9.7169436044564126</v>
      </c>
      <c r="I355" s="58">
        <f t="shared" ca="1" si="133"/>
        <v>8.8154845939343911</v>
      </c>
      <c r="J355" s="58">
        <f t="shared" ca="1" si="134"/>
        <v>10.614305293113095</v>
      </c>
      <c r="K355" s="60"/>
      <c r="L355" s="8">
        <f t="shared" ca="1" si="135"/>
        <v>1</v>
      </c>
      <c r="M355" s="8">
        <f t="shared" ca="1" si="136"/>
        <v>0</v>
      </c>
      <c r="N355" s="8">
        <f t="shared" ca="1" si="137"/>
        <v>0</v>
      </c>
      <c r="P355" s="8">
        <f t="shared" ca="1" si="138"/>
        <v>1</v>
      </c>
      <c r="Q355" s="8">
        <f t="shared" ca="1" si="139"/>
        <v>0</v>
      </c>
      <c r="R355" s="8">
        <f t="shared" ca="1" si="140"/>
        <v>1</v>
      </c>
      <c r="S355" s="8">
        <f t="shared" ca="1" si="141"/>
        <v>0</v>
      </c>
      <c r="T355" s="8">
        <f t="shared" ca="1" si="142"/>
        <v>0</v>
      </c>
      <c r="U355" s="8">
        <f t="shared" ca="1" si="143"/>
        <v>0</v>
      </c>
      <c r="W355" s="58">
        <f t="shared" ca="1" si="145"/>
        <v>10.614305293113095</v>
      </c>
      <c r="X355" s="58">
        <f t="shared" ca="1" si="145"/>
        <v>9.7169436044564126</v>
      </c>
      <c r="Y355" s="58">
        <f t="shared" ca="1" si="145"/>
        <v>8.8154845939343911</v>
      </c>
      <c r="Z355" s="58">
        <f t="shared" ca="1" si="144"/>
        <v>10.614305293113095</v>
      </c>
      <c r="AA355" s="7" t="str">
        <f t="shared" ca="1" si="146"/>
        <v>AC</v>
      </c>
      <c r="AB355" s="60"/>
      <c r="AC355" s="59">
        <f t="shared" ca="1" si="126"/>
        <v>1</v>
      </c>
      <c r="AD355" s="59">
        <f t="shared" ca="1" si="128"/>
        <v>0</v>
      </c>
      <c r="AE355" s="59">
        <f t="shared" ca="1" si="128"/>
        <v>1</v>
      </c>
      <c r="AF355" s="59">
        <f t="shared" ca="1" si="128"/>
        <v>0</v>
      </c>
      <c r="AG355" s="59">
        <f t="shared" ca="1" si="128"/>
        <v>0</v>
      </c>
      <c r="AH355" s="59">
        <f t="shared" ca="1" si="128"/>
        <v>0</v>
      </c>
    </row>
    <row r="356" spans="1:34" hidden="1" x14ac:dyDescent="0.25">
      <c r="A356" s="58">
        <f t="shared" ca="1" si="149"/>
        <v>4.9028004616751844</v>
      </c>
      <c r="B356" s="58">
        <f t="shared" ca="1" si="149"/>
        <v>4.1774440162993578</v>
      </c>
      <c r="C356" s="58">
        <f t="shared" ca="1" si="149"/>
        <v>4.6045108978274198</v>
      </c>
      <c r="D356" s="58">
        <f t="shared" ca="1" si="149"/>
        <v>3.4557600204926056</v>
      </c>
      <c r="E356" s="58">
        <f t="shared" ca="1" si="149"/>
        <v>2.7282805032145201</v>
      </c>
      <c r="F356" s="58">
        <f t="shared" ca="1" si="149"/>
        <v>3.9074545584012821</v>
      </c>
      <c r="G356" s="58">
        <f t="shared" ca="1" si="131"/>
        <v>9.5073113595026051</v>
      </c>
      <c r="H356" s="58">
        <f t="shared" ca="1" si="132"/>
        <v>12.266015040569071</v>
      </c>
      <c r="I356" s="58">
        <f t="shared" ca="1" si="133"/>
        <v>10.81317907791516</v>
      </c>
      <c r="J356" s="58">
        <f t="shared" ca="1" si="134"/>
        <v>12.266015040569071</v>
      </c>
      <c r="K356" s="60"/>
      <c r="L356" s="8">
        <f t="shared" ca="1" si="135"/>
        <v>0</v>
      </c>
      <c r="M356" s="8">
        <f t="shared" ca="1" si="136"/>
        <v>1</v>
      </c>
      <c r="N356" s="8">
        <f t="shared" ca="1" si="137"/>
        <v>0</v>
      </c>
      <c r="P356" s="8">
        <f t="shared" ca="1" si="138"/>
        <v>1</v>
      </c>
      <c r="Q356" s="8">
        <f t="shared" ca="1" si="139"/>
        <v>0</v>
      </c>
      <c r="R356" s="8">
        <f t="shared" ca="1" si="140"/>
        <v>0</v>
      </c>
      <c r="S356" s="8">
        <f t="shared" ca="1" si="141"/>
        <v>1</v>
      </c>
      <c r="T356" s="8">
        <f t="shared" ca="1" si="142"/>
        <v>0</v>
      </c>
      <c r="U356" s="8">
        <f t="shared" ca="1" si="143"/>
        <v>1</v>
      </c>
      <c r="W356" s="58">
        <f t="shared" ca="1" si="145"/>
        <v>9.5073113595026051</v>
      </c>
      <c r="X356" s="58">
        <f t="shared" ca="1" si="145"/>
        <v>12.266015040569071</v>
      </c>
      <c r="Y356" s="58">
        <f t="shared" ca="1" si="145"/>
        <v>10.81317907791516</v>
      </c>
      <c r="Z356" s="58">
        <f t="shared" ca="1" si="144"/>
        <v>12.266015040569071</v>
      </c>
      <c r="AA356" s="7" t="str">
        <f t="shared" ca="1" si="146"/>
        <v>ADF</v>
      </c>
      <c r="AB356" s="60"/>
      <c r="AC356" s="59">
        <f t="shared" ca="1" si="126"/>
        <v>1</v>
      </c>
      <c r="AD356" s="59">
        <f t="shared" ca="1" si="128"/>
        <v>0</v>
      </c>
      <c r="AE356" s="59">
        <f t="shared" ca="1" si="128"/>
        <v>0</v>
      </c>
      <c r="AF356" s="59">
        <f t="shared" ca="1" si="128"/>
        <v>1</v>
      </c>
      <c r="AG356" s="59">
        <f t="shared" ca="1" si="128"/>
        <v>0</v>
      </c>
      <c r="AH356" s="59">
        <f t="shared" ca="1" si="128"/>
        <v>1</v>
      </c>
    </row>
    <row r="357" spans="1:34" hidden="1" x14ac:dyDescent="0.25">
      <c r="A357" s="58">
        <f t="shared" ca="1" si="149"/>
        <v>3.7552468785940554</v>
      </c>
      <c r="B357" s="58">
        <f t="shared" ca="1" si="149"/>
        <v>3.4304460077133911</v>
      </c>
      <c r="C357" s="58">
        <f t="shared" ca="1" si="149"/>
        <v>6.7677185980663666</v>
      </c>
      <c r="D357" s="58">
        <f t="shared" ca="1" si="149"/>
        <v>5.4588266879905936</v>
      </c>
      <c r="E357" s="58">
        <f t="shared" ca="1" si="149"/>
        <v>2.7810316100129771</v>
      </c>
      <c r="F357" s="58">
        <f t="shared" ca="1" si="149"/>
        <v>2.452667299123064</v>
      </c>
      <c r="G357" s="58">
        <f t="shared" ca="1" si="131"/>
        <v>10.522965476660422</v>
      </c>
      <c r="H357" s="58">
        <f t="shared" ca="1" si="132"/>
        <v>11.666740865707713</v>
      </c>
      <c r="I357" s="58">
        <f t="shared" ca="1" si="133"/>
        <v>8.6641449168494322</v>
      </c>
      <c r="J357" s="58">
        <f t="shared" ca="1" si="134"/>
        <v>11.666740865707713</v>
      </c>
      <c r="K357" s="60"/>
      <c r="L357" s="8">
        <f t="shared" ca="1" si="135"/>
        <v>0</v>
      </c>
      <c r="M357" s="8">
        <f t="shared" ca="1" si="136"/>
        <v>1</v>
      </c>
      <c r="N357" s="8">
        <f t="shared" ca="1" si="137"/>
        <v>0</v>
      </c>
      <c r="P357" s="8">
        <f t="shared" ca="1" si="138"/>
        <v>1</v>
      </c>
      <c r="Q357" s="8">
        <f t="shared" ca="1" si="139"/>
        <v>0</v>
      </c>
      <c r="R357" s="8">
        <f t="shared" ca="1" si="140"/>
        <v>0</v>
      </c>
      <c r="S357" s="8">
        <f t="shared" ca="1" si="141"/>
        <v>1</v>
      </c>
      <c r="T357" s="8">
        <f t="shared" ca="1" si="142"/>
        <v>0</v>
      </c>
      <c r="U357" s="8">
        <f t="shared" ca="1" si="143"/>
        <v>1</v>
      </c>
      <c r="W357" s="58">
        <f t="shared" ca="1" si="145"/>
        <v>10.522965476660422</v>
      </c>
      <c r="X357" s="58">
        <f t="shared" ca="1" si="145"/>
        <v>11.666740865707713</v>
      </c>
      <c r="Y357" s="58">
        <f t="shared" ca="1" si="145"/>
        <v>8.6641449168494322</v>
      </c>
      <c r="Z357" s="58">
        <f t="shared" ca="1" si="144"/>
        <v>11.666740865707713</v>
      </c>
      <c r="AA357" s="7" t="str">
        <f t="shared" ca="1" si="146"/>
        <v>ADF</v>
      </c>
      <c r="AB357" s="60"/>
      <c r="AC357" s="59">
        <f t="shared" ca="1" si="126"/>
        <v>1</v>
      </c>
      <c r="AD357" s="59">
        <f t="shared" ca="1" si="128"/>
        <v>0</v>
      </c>
      <c r="AE357" s="59">
        <f t="shared" ca="1" si="128"/>
        <v>0</v>
      </c>
      <c r="AF357" s="59">
        <f t="shared" ca="1" si="128"/>
        <v>1</v>
      </c>
      <c r="AG357" s="59">
        <f t="shared" ca="1" si="128"/>
        <v>0</v>
      </c>
      <c r="AH357" s="59">
        <f t="shared" ca="1" si="128"/>
        <v>1</v>
      </c>
    </row>
    <row r="358" spans="1:34" hidden="1" x14ac:dyDescent="0.25">
      <c r="A358" s="58">
        <f t="shared" ca="1" si="149"/>
        <v>4.5825541035949353</v>
      </c>
      <c r="B358" s="58">
        <f t="shared" ca="1" si="149"/>
        <v>4.8380147849251394</v>
      </c>
      <c r="C358" s="58">
        <f t="shared" ca="1" si="149"/>
        <v>6.020688183024788</v>
      </c>
      <c r="D358" s="58">
        <f t="shared" ca="1" si="149"/>
        <v>5.4833187554848504</v>
      </c>
      <c r="E358" s="58">
        <f t="shared" ca="1" si="149"/>
        <v>2.2681370848039584</v>
      </c>
      <c r="F358" s="58">
        <f t="shared" ca="1" si="149"/>
        <v>3.5767309582162277</v>
      </c>
      <c r="G358" s="58">
        <f t="shared" ca="1" si="131"/>
        <v>10.603242286619723</v>
      </c>
      <c r="H358" s="58">
        <f t="shared" ca="1" si="132"/>
        <v>13.642603817296013</v>
      </c>
      <c r="I358" s="58">
        <f t="shared" ca="1" si="133"/>
        <v>10.682882827945326</v>
      </c>
      <c r="J358" s="58">
        <f t="shared" ca="1" si="134"/>
        <v>13.642603817296013</v>
      </c>
      <c r="K358" s="60"/>
      <c r="L358" s="8">
        <f t="shared" ca="1" si="135"/>
        <v>0</v>
      </c>
      <c r="M358" s="8">
        <f t="shared" ca="1" si="136"/>
        <v>1</v>
      </c>
      <c r="N358" s="8">
        <f t="shared" ca="1" si="137"/>
        <v>0</v>
      </c>
      <c r="P358" s="8">
        <f t="shared" ca="1" si="138"/>
        <v>1</v>
      </c>
      <c r="Q358" s="8">
        <f t="shared" ca="1" si="139"/>
        <v>0</v>
      </c>
      <c r="R358" s="8">
        <f t="shared" ca="1" si="140"/>
        <v>0</v>
      </c>
      <c r="S358" s="8">
        <f t="shared" ca="1" si="141"/>
        <v>1</v>
      </c>
      <c r="T358" s="8">
        <f t="shared" ca="1" si="142"/>
        <v>0</v>
      </c>
      <c r="U358" s="8">
        <f t="shared" ca="1" si="143"/>
        <v>1</v>
      </c>
      <c r="W358" s="58">
        <f t="shared" ca="1" si="145"/>
        <v>10.603242286619723</v>
      </c>
      <c r="X358" s="58">
        <f t="shared" ca="1" si="145"/>
        <v>13.642603817296013</v>
      </c>
      <c r="Y358" s="58">
        <f t="shared" ca="1" si="145"/>
        <v>10.682882827945326</v>
      </c>
      <c r="Z358" s="58">
        <f t="shared" ca="1" si="144"/>
        <v>13.642603817296013</v>
      </c>
      <c r="AA358" s="7" t="str">
        <f t="shared" ca="1" si="146"/>
        <v>ADF</v>
      </c>
      <c r="AB358" s="60"/>
      <c r="AC358" s="59">
        <f t="shared" ca="1" si="126"/>
        <v>1</v>
      </c>
      <c r="AD358" s="59">
        <f t="shared" ca="1" si="128"/>
        <v>0</v>
      </c>
      <c r="AE358" s="59">
        <f t="shared" ca="1" si="128"/>
        <v>0</v>
      </c>
      <c r="AF358" s="59">
        <f t="shared" ref="AD358:AH409" ca="1" si="150">IFERROR(FIND(AF$4,$AA358)/FIND(AF$4,$AA358),0)</f>
        <v>1</v>
      </c>
      <c r="AG358" s="59">
        <f t="shared" ca="1" si="150"/>
        <v>0</v>
      </c>
      <c r="AH358" s="59">
        <f t="shared" ca="1" si="150"/>
        <v>1</v>
      </c>
    </row>
    <row r="359" spans="1:34" hidden="1" x14ac:dyDescent="0.25">
      <c r="A359" s="58">
        <f t="shared" ca="1" si="149"/>
        <v>3.5129452683025462</v>
      </c>
      <c r="B359" s="58">
        <f t="shared" ca="1" si="149"/>
        <v>4.3260201300272252</v>
      </c>
      <c r="C359" s="58">
        <f t="shared" ca="1" si="149"/>
        <v>5.8224370557334302</v>
      </c>
      <c r="D359" s="58">
        <f t="shared" ca="1" si="149"/>
        <v>3.6218326690493075</v>
      </c>
      <c r="E359" s="58">
        <f t="shared" ca="1" si="149"/>
        <v>2.877440160490234</v>
      </c>
      <c r="F359" s="58">
        <f t="shared" ca="1" si="149"/>
        <v>2.1598536852716004</v>
      </c>
      <c r="G359" s="58">
        <f t="shared" ca="1" si="131"/>
        <v>9.3353823240359759</v>
      </c>
      <c r="H359" s="58">
        <f t="shared" ca="1" si="132"/>
        <v>9.294631622623454</v>
      </c>
      <c r="I359" s="58">
        <f t="shared" ca="1" si="133"/>
        <v>9.3633139757890582</v>
      </c>
      <c r="J359" s="58">
        <f t="shared" ca="1" si="134"/>
        <v>9.3633139757890582</v>
      </c>
      <c r="K359" s="60"/>
      <c r="L359" s="8">
        <f t="shared" ca="1" si="135"/>
        <v>0</v>
      </c>
      <c r="M359" s="8">
        <f t="shared" ca="1" si="136"/>
        <v>0</v>
      </c>
      <c r="N359" s="8">
        <f t="shared" ca="1" si="137"/>
        <v>1</v>
      </c>
      <c r="P359" s="8">
        <f t="shared" ca="1" si="138"/>
        <v>0</v>
      </c>
      <c r="Q359" s="8">
        <f t="shared" ca="1" si="139"/>
        <v>1</v>
      </c>
      <c r="R359" s="8">
        <f t="shared" ca="1" si="140"/>
        <v>0</v>
      </c>
      <c r="S359" s="8">
        <f t="shared" ca="1" si="141"/>
        <v>0</v>
      </c>
      <c r="T359" s="8">
        <f t="shared" ca="1" si="142"/>
        <v>1</v>
      </c>
      <c r="U359" s="8">
        <f t="shared" ca="1" si="143"/>
        <v>1</v>
      </c>
      <c r="W359" s="58">
        <f t="shared" ca="1" si="145"/>
        <v>9.3353823240359759</v>
      </c>
      <c r="X359" s="58">
        <f t="shared" ca="1" si="145"/>
        <v>9.294631622623454</v>
      </c>
      <c r="Y359" s="58">
        <f t="shared" ca="1" si="145"/>
        <v>9.3633139757890582</v>
      </c>
      <c r="Z359" s="58">
        <f t="shared" ca="1" si="144"/>
        <v>9.3633139757890582</v>
      </c>
      <c r="AA359" s="7" t="str">
        <f t="shared" ca="1" si="146"/>
        <v>BEF</v>
      </c>
      <c r="AB359" s="60"/>
      <c r="AC359" s="59">
        <f t="shared" ca="1" si="126"/>
        <v>0</v>
      </c>
      <c r="AD359" s="59">
        <f t="shared" ca="1" si="150"/>
        <v>1</v>
      </c>
      <c r="AE359" s="59">
        <f t="shared" ca="1" si="150"/>
        <v>0</v>
      </c>
      <c r="AF359" s="59">
        <f t="shared" ca="1" si="150"/>
        <v>0</v>
      </c>
      <c r="AG359" s="59">
        <f t="shared" ca="1" si="150"/>
        <v>1</v>
      </c>
      <c r="AH359" s="59">
        <f t="shared" ca="1" si="150"/>
        <v>1</v>
      </c>
    </row>
    <row r="360" spans="1:34" hidden="1" x14ac:dyDescent="0.25">
      <c r="A360" s="58">
        <f t="shared" ca="1" si="149"/>
        <v>3.7580794028280344</v>
      </c>
      <c r="B360" s="58">
        <f t="shared" ca="1" si="149"/>
        <v>4.4106810210608547</v>
      </c>
      <c r="C360" s="58">
        <f t="shared" ca="1" si="149"/>
        <v>6.8631826657250894</v>
      </c>
      <c r="D360" s="58">
        <f t="shared" ca="1" si="149"/>
        <v>3.5649445368355024</v>
      </c>
      <c r="E360" s="58">
        <f t="shared" ca="1" si="149"/>
        <v>2.2160329463867612</v>
      </c>
      <c r="F360" s="58">
        <f t="shared" ca="1" si="149"/>
        <v>2.5464196427335946</v>
      </c>
      <c r="G360" s="58">
        <f t="shared" ca="1" si="131"/>
        <v>10.621262068553124</v>
      </c>
      <c r="H360" s="58">
        <f t="shared" ca="1" si="132"/>
        <v>9.8694435823971318</v>
      </c>
      <c r="I360" s="58">
        <f t="shared" ca="1" si="133"/>
        <v>9.1731336101812104</v>
      </c>
      <c r="J360" s="58">
        <f t="shared" ca="1" si="134"/>
        <v>10.621262068553124</v>
      </c>
      <c r="K360" s="60"/>
      <c r="L360" s="8">
        <f t="shared" ca="1" si="135"/>
        <v>1</v>
      </c>
      <c r="M360" s="8">
        <f t="shared" ca="1" si="136"/>
        <v>0</v>
      </c>
      <c r="N360" s="8">
        <f t="shared" ca="1" si="137"/>
        <v>0</v>
      </c>
      <c r="P360" s="8">
        <f t="shared" ca="1" si="138"/>
        <v>1</v>
      </c>
      <c r="Q360" s="8">
        <f t="shared" ca="1" si="139"/>
        <v>0</v>
      </c>
      <c r="R360" s="8">
        <f t="shared" ca="1" si="140"/>
        <v>1</v>
      </c>
      <c r="S360" s="8">
        <f t="shared" ca="1" si="141"/>
        <v>0</v>
      </c>
      <c r="T360" s="8">
        <f t="shared" ca="1" si="142"/>
        <v>0</v>
      </c>
      <c r="U360" s="8">
        <f t="shared" ca="1" si="143"/>
        <v>0</v>
      </c>
      <c r="W360" s="58">
        <f t="shared" ca="1" si="145"/>
        <v>10.621262068553124</v>
      </c>
      <c r="X360" s="58">
        <f t="shared" ca="1" si="145"/>
        <v>9.8694435823971318</v>
      </c>
      <c r="Y360" s="58">
        <f t="shared" ca="1" si="145"/>
        <v>9.1731336101812104</v>
      </c>
      <c r="Z360" s="58">
        <f t="shared" ca="1" si="144"/>
        <v>10.621262068553124</v>
      </c>
      <c r="AA360" s="7" t="str">
        <f t="shared" ca="1" si="146"/>
        <v>AC</v>
      </c>
      <c r="AB360" s="60"/>
      <c r="AC360" s="59">
        <f t="shared" ref="AC360:AC423" ca="1" si="151">IFERROR(FIND(AC$4,$AA360)/FIND(AC$4,$AA360),0)</f>
        <v>1</v>
      </c>
      <c r="AD360" s="59">
        <f t="shared" ca="1" si="150"/>
        <v>0</v>
      </c>
      <c r="AE360" s="59">
        <f t="shared" ca="1" si="150"/>
        <v>1</v>
      </c>
      <c r="AF360" s="59">
        <f t="shared" ca="1" si="150"/>
        <v>0</v>
      </c>
      <c r="AG360" s="59">
        <f t="shared" ca="1" si="150"/>
        <v>0</v>
      </c>
      <c r="AH360" s="59">
        <f t="shared" ca="1" si="150"/>
        <v>0</v>
      </c>
    </row>
    <row r="361" spans="1:34" hidden="1" x14ac:dyDescent="0.25">
      <c r="A361" s="58">
        <f t="shared" ca="1" si="149"/>
        <v>2.7908817698175166</v>
      </c>
      <c r="B361" s="58">
        <f t="shared" ca="1" si="149"/>
        <v>1.2536046564430476</v>
      </c>
      <c r="C361" s="58">
        <f t="shared" ca="1" si="149"/>
        <v>6.6500220408898292</v>
      </c>
      <c r="D361" s="58">
        <f t="shared" ca="1" si="149"/>
        <v>4.7278005757252792</v>
      </c>
      <c r="E361" s="58">
        <f t="shared" ca="1" si="149"/>
        <v>1.5665492048175942</v>
      </c>
      <c r="F361" s="58">
        <f t="shared" ca="1" si="149"/>
        <v>2.1100560087321307</v>
      </c>
      <c r="G361" s="58">
        <f t="shared" ca="1" si="131"/>
        <v>9.4409038107073453</v>
      </c>
      <c r="H361" s="58">
        <f t="shared" ca="1" si="132"/>
        <v>9.6287383542749261</v>
      </c>
      <c r="I361" s="58">
        <f t="shared" ca="1" si="133"/>
        <v>4.9302098699927726</v>
      </c>
      <c r="J361" s="58">
        <f t="shared" ca="1" si="134"/>
        <v>9.6287383542749261</v>
      </c>
      <c r="K361" s="60"/>
      <c r="L361" s="8">
        <f t="shared" ca="1" si="135"/>
        <v>0</v>
      </c>
      <c r="M361" s="8">
        <f t="shared" ca="1" si="136"/>
        <v>1</v>
      </c>
      <c r="N361" s="8">
        <f t="shared" ca="1" si="137"/>
        <v>0</v>
      </c>
      <c r="P361" s="8">
        <f t="shared" ca="1" si="138"/>
        <v>1</v>
      </c>
      <c r="Q361" s="8">
        <f t="shared" ca="1" si="139"/>
        <v>0</v>
      </c>
      <c r="R361" s="8">
        <f t="shared" ca="1" si="140"/>
        <v>0</v>
      </c>
      <c r="S361" s="8">
        <f t="shared" ca="1" si="141"/>
        <v>1</v>
      </c>
      <c r="T361" s="8">
        <f t="shared" ca="1" si="142"/>
        <v>0</v>
      </c>
      <c r="U361" s="8">
        <f t="shared" ca="1" si="143"/>
        <v>1</v>
      </c>
      <c r="W361" s="58">
        <f t="shared" ca="1" si="145"/>
        <v>9.4409038107073453</v>
      </c>
      <c r="X361" s="58">
        <f t="shared" ca="1" si="145"/>
        <v>9.6287383542749261</v>
      </c>
      <c r="Y361" s="58">
        <f t="shared" ca="1" si="145"/>
        <v>4.9302098699927726</v>
      </c>
      <c r="Z361" s="58">
        <f t="shared" ca="1" si="144"/>
        <v>9.6287383542749261</v>
      </c>
      <c r="AA361" s="7" t="str">
        <f t="shared" ca="1" si="146"/>
        <v>ADF</v>
      </c>
      <c r="AB361" s="60"/>
      <c r="AC361" s="59">
        <f t="shared" ca="1" si="151"/>
        <v>1</v>
      </c>
      <c r="AD361" s="59">
        <f t="shared" ca="1" si="150"/>
        <v>0</v>
      </c>
      <c r="AE361" s="59">
        <f t="shared" ca="1" si="150"/>
        <v>0</v>
      </c>
      <c r="AF361" s="59">
        <f t="shared" ca="1" si="150"/>
        <v>1</v>
      </c>
      <c r="AG361" s="59">
        <f t="shared" ca="1" si="150"/>
        <v>0</v>
      </c>
      <c r="AH361" s="59">
        <f t="shared" ca="1" si="150"/>
        <v>1</v>
      </c>
    </row>
    <row r="362" spans="1:34" hidden="1" x14ac:dyDescent="0.25">
      <c r="A362" s="58">
        <f t="shared" ca="1" si="149"/>
        <v>2.8777425228380933</v>
      </c>
      <c r="B362" s="58">
        <f t="shared" ca="1" si="149"/>
        <v>1.05115993258176</v>
      </c>
      <c r="C362" s="58">
        <f t="shared" ca="1" si="149"/>
        <v>4.1292976038044422</v>
      </c>
      <c r="D362" s="58">
        <f t="shared" ca="1" si="149"/>
        <v>5.6703812756068359</v>
      </c>
      <c r="E362" s="58">
        <f t="shared" ca="1" si="149"/>
        <v>1.9984590381721679</v>
      </c>
      <c r="F362" s="58">
        <f t="shared" ca="1" si="149"/>
        <v>3.7186847301130541</v>
      </c>
      <c r="G362" s="58">
        <f t="shared" ca="1" si="131"/>
        <v>7.0070401266425355</v>
      </c>
      <c r="H362" s="58">
        <f t="shared" ca="1" si="132"/>
        <v>12.266808528557984</v>
      </c>
      <c r="I362" s="58">
        <f t="shared" ca="1" si="133"/>
        <v>6.7683037008669817</v>
      </c>
      <c r="J362" s="58">
        <f t="shared" ca="1" si="134"/>
        <v>12.266808528557984</v>
      </c>
      <c r="K362" s="60"/>
      <c r="L362" s="8">
        <f t="shared" ca="1" si="135"/>
        <v>0</v>
      </c>
      <c r="M362" s="8">
        <f t="shared" ca="1" si="136"/>
        <v>1</v>
      </c>
      <c r="N362" s="8">
        <f t="shared" ca="1" si="137"/>
        <v>0</v>
      </c>
      <c r="P362" s="8">
        <f t="shared" ca="1" si="138"/>
        <v>1</v>
      </c>
      <c r="Q362" s="8">
        <f t="shared" ca="1" si="139"/>
        <v>0</v>
      </c>
      <c r="R362" s="8">
        <f t="shared" ca="1" si="140"/>
        <v>0</v>
      </c>
      <c r="S362" s="8">
        <f t="shared" ca="1" si="141"/>
        <v>1</v>
      </c>
      <c r="T362" s="8">
        <f t="shared" ca="1" si="142"/>
        <v>0</v>
      </c>
      <c r="U362" s="8">
        <f t="shared" ca="1" si="143"/>
        <v>1</v>
      </c>
      <c r="W362" s="58">
        <f t="shared" ca="1" si="145"/>
        <v>7.0070401266425355</v>
      </c>
      <c r="X362" s="58">
        <f t="shared" ca="1" si="145"/>
        <v>12.266808528557984</v>
      </c>
      <c r="Y362" s="58">
        <f t="shared" ca="1" si="145"/>
        <v>6.7683037008669817</v>
      </c>
      <c r="Z362" s="58">
        <f t="shared" ca="1" si="144"/>
        <v>12.266808528557984</v>
      </c>
      <c r="AA362" s="7" t="str">
        <f t="shared" ca="1" si="146"/>
        <v>ADF</v>
      </c>
      <c r="AB362" s="60"/>
      <c r="AC362" s="59">
        <f t="shared" ca="1" si="151"/>
        <v>1</v>
      </c>
      <c r="AD362" s="59">
        <f t="shared" ca="1" si="150"/>
        <v>0</v>
      </c>
      <c r="AE362" s="59">
        <f t="shared" ca="1" si="150"/>
        <v>0</v>
      </c>
      <c r="AF362" s="59">
        <f t="shared" ca="1" si="150"/>
        <v>1</v>
      </c>
      <c r="AG362" s="59">
        <f t="shared" ca="1" si="150"/>
        <v>0</v>
      </c>
      <c r="AH362" s="59">
        <f t="shared" ca="1" si="150"/>
        <v>1</v>
      </c>
    </row>
    <row r="363" spans="1:34" hidden="1" x14ac:dyDescent="0.25">
      <c r="A363" s="58">
        <f t="shared" ca="1" si="149"/>
        <v>2.0904240954608224</v>
      </c>
      <c r="B363" s="58">
        <f t="shared" ca="1" si="149"/>
        <v>1.0593828187547576</v>
      </c>
      <c r="C363" s="58">
        <f t="shared" ca="1" si="149"/>
        <v>7.8880301322880069</v>
      </c>
      <c r="D363" s="58">
        <f t="shared" ca="1" si="149"/>
        <v>2.7422475897494785</v>
      </c>
      <c r="E363" s="58">
        <f t="shared" ca="1" si="149"/>
        <v>2.5371365504801582</v>
      </c>
      <c r="F363" s="58">
        <f t="shared" ca="1" si="149"/>
        <v>2.7453720258043832</v>
      </c>
      <c r="G363" s="58">
        <f t="shared" ca="1" si="131"/>
        <v>9.9784542277488288</v>
      </c>
      <c r="H363" s="58">
        <f t="shared" ca="1" si="132"/>
        <v>7.5780437110146837</v>
      </c>
      <c r="I363" s="58">
        <f t="shared" ca="1" si="133"/>
        <v>6.3418913950392994</v>
      </c>
      <c r="J363" s="58">
        <f t="shared" ca="1" si="134"/>
        <v>9.9784542277488288</v>
      </c>
      <c r="K363" s="60"/>
      <c r="L363" s="8">
        <f t="shared" ca="1" si="135"/>
        <v>1</v>
      </c>
      <c r="M363" s="8">
        <f t="shared" ca="1" si="136"/>
        <v>0</v>
      </c>
      <c r="N363" s="8">
        <f t="shared" ca="1" si="137"/>
        <v>0</v>
      </c>
      <c r="P363" s="8">
        <f t="shared" ca="1" si="138"/>
        <v>1</v>
      </c>
      <c r="Q363" s="8">
        <f t="shared" ca="1" si="139"/>
        <v>0</v>
      </c>
      <c r="R363" s="8">
        <f t="shared" ca="1" si="140"/>
        <v>1</v>
      </c>
      <c r="S363" s="8">
        <f t="shared" ca="1" si="141"/>
        <v>0</v>
      </c>
      <c r="T363" s="8">
        <f t="shared" ca="1" si="142"/>
        <v>0</v>
      </c>
      <c r="U363" s="8">
        <f t="shared" ca="1" si="143"/>
        <v>0</v>
      </c>
      <c r="W363" s="58">
        <f t="shared" ca="1" si="145"/>
        <v>9.9784542277488288</v>
      </c>
      <c r="X363" s="58">
        <f t="shared" ca="1" si="145"/>
        <v>7.5780437110146837</v>
      </c>
      <c r="Y363" s="58">
        <f t="shared" ca="1" si="145"/>
        <v>6.3418913950392994</v>
      </c>
      <c r="Z363" s="58">
        <f t="shared" ca="1" si="144"/>
        <v>9.9784542277488288</v>
      </c>
      <c r="AA363" s="7" t="str">
        <f t="shared" ca="1" si="146"/>
        <v>AC</v>
      </c>
      <c r="AB363" s="60"/>
      <c r="AC363" s="59">
        <f t="shared" ca="1" si="151"/>
        <v>1</v>
      </c>
      <c r="AD363" s="59">
        <f t="shared" ca="1" si="150"/>
        <v>0</v>
      </c>
      <c r="AE363" s="59">
        <f t="shared" ca="1" si="150"/>
        <v>1</v>
      </c>
      <c r="AF363" s="59">
        <f t="shared" ca="1" si="150"/>
        <v>0</v>
      </c>
      <c r="AG363" s="59">
        <f t="shared" ca="1" si="150"/>
        <v>0</v>
      </c>
      <c r="AH363" s="59">
        <f t="shared" ca="1" si="150"/>
        <v>0</v>
      </c>
    </row>
    <row r="364" spans="1:34" hidden="1" x14ac:dyDescent="0.25">
      <c r="A364" s="58">
        <f t="shared" ca="1" si="149"/>
        <v>2.4914076130681022</v>
      </c>
      <c r="B364" s="58">
        <f t="shared" ca="1" si="149"/>
        <v>4.1149151371819475</v>
      </c>
      <c r="C364" s="58">
        <f t="shared" ca="1" si="149"/>
        <v>7.4281068182978593</v>
      </c>
      <c r="D364" s="58">
        <f t="shared" ca="1" si="149"/>
        <v>4.0287642048664161</v>
      </c>
      <c r="E364" s="58">
        <f t="shared" ca="1" si="149"/>
        <v>1.2060302783704488</v>
      </c>
      <c r="F364" s="58">
        <f t="shared" ca="1" si="149"/>
        <v>3.8649188815817119</v>
      </c>
      <c r="G364" s="58">
        <f t="shared" ca="1" si="131"/>
        <v>9.9195144313659611</v>
      </c>
      <c r="H364" s="58">
        <f t="shared" ca="1" si="132"/>
        <v>10.38509069951623</v>
      </c>
      <c r="I364" s="58">
        <f t="shared" ca="1" si="133"/>
        <v>9.185864297134108</v>
      </c>
      <c r="J364" s="58">
        <f t="shared" ca="1" si="134"/>
        <v>10.38509069951623</v>
      </c>
      <c r="K364" s="60"/>
      <c r="L364" s="8">
        <f t="shared" ca="1" si="135"/>
        <v>0</v>
      </c>
      <c r="M364" s="8">
        <f t="shared" ca="1" si="136"/>
        <v>1</v>
      </c>
      <c r="N364" s="8">
        <f t="shared" ca="1" si="137"/>
        <v>0</v>
      </c>
      <c r="P364" s="8">
        <f t="shared" ca="1" si="138"/>
        <v>1</v>
      </c>
      <c r="Q364" s="8">
        <f t="shared" ca="1" si="139"/>
        <v>0</v>
      </c>
      <c r="R364" s="8">
        <f t="shared" ca="1" si="140"/>
        <v>0</v>
      </c>
      <c r="S364" s="8">
        <f t="shared" ca="1" si="141"/>
        <v>1</v>
      </c>
      <c r="T364" s="8">
        <f t="shared" ca="1" si="142"/>
        <v>0</v>
      </c>
      <c r="U364" s="8">
        <f t="shared" ca="1" si="143"/>
        <v>1</v>
      </c>
      <c r="W364" s="58">
        <f t="shared" ca="1" si="145"/>
        <v>9.9195144313659611</v>
      </c>
      <c r="X364" s="58">
        <f t="shared" ca="1" si="145"/>
        <v>10.38509069951623</v>
      </c>
      <c r="Y364" s="58">
        <f t="shared" ca="1" si="145"/>
        <v>9.185864297134108</v>
      </c>
      <c r="Z364" s="58">
        <f t="shared" ca="1" si="144"/>
        <v>10.38509069951623</v>
      </c>
      <c r="AA364" s="7" t="str">
        <f t="shared" ca="1" si="146"/>
        <v>ADF</v>
      </c>
      <c r="AB364" s="60"/>
      <c r="AC364" s="59">
        <f t="shared" ca="1" si="151"/>
        <v>1</v>
      </c>
      <c r="AD364" s="59">
        <f t="shared" ca="1" si="150"/>
        <v>0</v>
      </c>
      <c r="AE364" s="59">
        <f t="shared" ca="1" si="150"/>
        <v>0</v>
      </c>
      <c r="AF364" s="59">
        <f t="shared" ca="1" si="150"/>
        <v>1</v>
      </c>
      <c r="AG364" s="59">
        <f t="shared" ca="1" si="150"/>
        <v>0</v>
      </c>
      <c r="AH364" s="59">
        <f t="shared" ca="1" si="150"/>
        <v>1</v>
      </c>
    </row>
    <row r="365" spans="1:34" hidden="1" x14ac:dyDescent="0.25">
      <c r="A365" s="58">
        <f t="shared" ref="A365:F374" ca="1" si="152">A$2+(A$3-A$2)*RAND()</f>
        <v>2.267900744552342</v>
      </c>
      <c r="B365" s="58">
        <f t="shared" ca="1" si="152"/>
        <v>4.8784656112191431</v>
      </c>
      <c r="C365" s="58">
        <f t="shared" ca="1" si="152"/>
        <v>7.5053740068285064</v>
      </c>
      <c r="D365" s="58">
        <f t="shared" ca="1" si="152"/>
        <v>4.3643553388260035</v>
      </c>
      <c r="E365" s="58">
        <f t="shared" ca="1" si="152"/>
        <v>1.869137054324681</v>
      </c>
      <c r="F365" s="58">
        <f t="shared" ca="1" si="152"/>
        <v>3.2797422702094985</v>
      </c>
      <c r="G365" s="58">
        <f t="shared" ca="1" si="131"/>
        <v>9.773274751380848</v>
      </c>
      <c r="H365" s="58">
        <f t="shared" ca="1" si="132"/>
        <v>9.911998353587844</v>
      </c>
      <c r="I365" s="58">
        <f t="shared" ca="1" si="133"/>
        <v>10.027344935753323</v>
      </c>
      <c r="J365" s="58">
        <f t="shared" ca="1" si="134"/>
        <v>10.027344935753323</v>
      </c>
      <c r="K365" s="60"/>
      <c r="L365" s="8">
        <f t="shared" ca="1" si="135"/>
        <v>0</v>
      </c>
      <c r="M365" s="8">
        <f t="shared" ca="1" si="136"/>
        <v>0</v>
      </c>
      <c r="N365" s="8">
        <f t="shared" ca="1" si="137"/>
        <v>1</v>
      </c>
      <c r="P365" s="8">
        <f t="shared" ca="1" si="138"/>
        <v>0</v>
      </c>
      <c r="Q365" s="8">
        <f t="shared" ca="1" si="139"/>
        <v>1</v>
      </c>
      <c r="R365" s="8">
        <f t="shared" ca="1" si="140"/>
        <v>0</v>
      </c>
      <c r="S365" s="8">
        <f t="shared" ca="1" si="141"/>
        <v>0</v>
      </c>
      <c r="T365" s="8">
        <f t="shared" ca="1" si="142"/>
        <v>1</v>
      </c>
      <c r="U365" s="8">
        <f t="shared" ca="1" si="143"/>
        <v>1</v>
      </c>
      <c r="W365" s="58">
        <f t="shared" ca="1" si="145"/>
        <v>9.773274751380848</v>
      </c>
      <c r="X365" s="58">
        <f t="shared" ca="1" si="145"/>
        <v>9.911998353587844</v>
      </c>
      <c r="Y365" s="58">
        <f t="shared" ca="1" si="145"/>
        <v>10.027344935753323</v>
      </c>
      <c r="Z365" s="58">
        <f t="shared" ca="1" si="144"/>
        <v>10.027344935753323</v>
      </c>
      <c r="AA365" s="7" t="str">
        <f t="shared" ca="1" si="146"/>
        <v>BEF</v>
      </c>
      <c r="AB365" s="60"/>
      <c r="AC365" s="59">
        <f t="shared" ca="1" si="151"/>
        <v>0</v>
      </c>
      <c r="AD365" s="59">
        <f t="shared" ca="1" si="150"/>
        <v>1</v>
      </c>
      <c r="AE365" s="59">
        <f t="shared" ca="1" si="150"/>
        <v>0</v>
      </c>
      <c r="AF365" s="59">
        <f t="shared" ca="1" si="150"/>
        <v>0</v>
      </c>
      <c r="AG365" s="59">
        <f t="shared" ca="1" si="150"/>
        <v>1</v>
      </c>
      <c r="AH365" s="59">
        <f t="shared" ca="1" si="150"/>
        <v>1</v>
      </c>
    </row>
    <row r="366" spans="1:34" hidden="1" x14ac:dyDescent="0.25">
      <c r="A366" s="58">
        <f t="shared" ca="1" si="152"/>
        <v>3.9485810588803321</v>
      </c>
      <c r="B366" s="58">
        <f t="shared" ca="1" si="152"/>
        <v>4.6295476115141945</v>
      </c>
      <c r="C366" s="58">
        <f t="shared" ca="1" si="152"/>
        <v>7.0480262471729436</v>
      </c>
      <c r="D366" s="58">
        <f t="shared" ca="1" si="152"/>
        <v>5.4422351204233461</v>
      </c>
      <c r="E366" s="58">
        <f t="shared" ca="1" si="152"/>
        <v>2.8983025413696817</v>
      </c>
      <c r="F366" s="58">
        <f t="shared" ca="1" si="152"/>
        <v>2.1464758535341937</v>
      </c>
      <c r="G366" s="58">
        <f t="shared" ca="1" si="131"/>
        <v>10.996607306053276</v>
      </c>
      <c r="H366" s="58">
        <f t="shared" ca="1" si="132"/>
        <v>11.537292032837872</v>
      </c>
      <c r="I366" s="58">
        <f t="shared" ca="1" si="133"/>
        <v>9.6743260064180703</v>
      </c>
      <c r="J366" s="58">
        <f t="shared" ca="1" si="134"/>
        <v>11.537292032837872</v>
      </c>
      <c r="K366" s="60"/>
      <c r="L366" s="8">
        <f t="shared" ca="1" si="135"/>
        <v>0</v>
      </c>
      <c r="M366" s="8">
        <f t="shared" ca="1" si="136"/>
        <v>1</v>
      </c>
      <c r="N366" s="8">
        <f t="shared" ca="1" si="137"/>
        <v>0</v>
      </c>
      <c r="P366" s="8">
        <f t="shared" ca="1" si="138"/>
        <v>1</v>
      </c>
      <c r="Q366" s="8">
        <f t="shared" ca="1" si="139"/>
        <v>0</v>
      </c>
      <c r="R366" s="8">
        <f t="shared" ca="1" si="140"/>
        <v>0</v>
      </c>
      <c r="S366" s="8">
        <f t="shared" ca="1" si="141"/>
        <v>1</v>
      </c>
      <c r="T366" s="8">
        <f t="shared" ca="1" si="142"/>
        <v>0</v>
      </c>
      <c r="U366" s="8">
        <f t="shared" ca="1" si="143"/>
        <v>1</v>
      </c>
      <c r="W366" s="58">
        <f t="shared" ca="1" si="145"/>
        <v>10.996607306053276</v>
      </c>
      <c r="X366" s="58">
        <f t="shared" ca="1" si="145"/>
        <v>11.537292032837872</v>
      </c>
      <c r="Y366" s="58">
        <f t="shared" ca="1" si="145"/>
        <v>9.6743260064180703</v>
      </c>
      <c r="Z366" s="58">
        <f t="shared" ca="1" si="144"/>
        <v>11.537292032837872</v>
      </c>
      <c r="AA366" s="7" t="str">
        <f t="shared" ca="1" si="146"/>
        <v>ADF</v>
      </c>
      <c r="AB366" s="60"/>
      <c r="AC366" s="59">
        <f t="shared" ca="1" si="151"/>
        <v>1</v>
      </c>
      <c r="AD366" s="59">
        <f t="shared" ca="1" si="150"/>
        <v>0</v>
      </c>
      <c r="AE366" s="59">
        <f t="shared" ca="1" si="150"/>
        <v>0</v>
      </c>
      <c r="AF366" s="59">
        <f t="shared" ca="1" si="150"/>
        <v>1</v>
      </c>
      <c r="AG366" s="59">
        <f t="shared" ca="1" si="150"/>
        <v>0</v>
      </c>
      <c r="AH366" s="59">
        <f t="shared" ca="1" si="150"/>
        <v>1</v>
      </c>
    </row>
    <row r="367" spans="1:34" hidden="1" x14ac:dyDescent="0.25">
      <c r="A367" s="58">
        <f t="shared" ca="1" si="152"/>
        <v>5.2843436613785517</v>
      </c>
      <c r="B367" s="58">
        <f t="shared" ca="1" si="152"/>
        <v>3.1607419791685127</v>
      </c>
      <c r="C367" s="58">
        <f t="shared" ca="1" si="152"/>
        <v>5.0620852239366894</v>
      </c>
      <c r="D367" s="58">
        <f t="shared" ca="1" si="152"/>
        <v>3.1970374586694121</v>
      </c>
      <c r="E367" s="58">
        <f t="shared" ca="1" si="152"/>
        <v>2.4698194844281125</v>
      </c>
      <c r="F367" s="58">
        <f t="shared" ca="1" si="152"/>
        <v>2.1832581646115514</v>
      </c>
      <c r="G367" s="58">
        <f t="shared" ca="1" si="131"/>
        <v>10.346428885315241</v>
      </c>
      <c r="H367" s="58">
        <f t="shared" ca="1" si="132"/>
        <v>10.664639284659515</v>
      </c>
      <c r="I367" s="58">
        <f t="shared" ca="1" si="133"/>
        <v>7.8138196282081767</v>
      </c>
      <c r="J367" s="58">
        <f t="shared" ca="1" si="134"/>
        <v>10.664639284659515</v>
      </c>
      <c r="K367" s="60"/>
      <c r="L367" s="8">
        <f t="shared" ca="1" si="135"/>
        <v>0</v>
      </c>
      <c r="M367" s="8">
        <f t="shared" ca="1" si="136"/>
        <v>1</v>
      </c>
      <c r="N367" s="8">
        <f t="shared" ca="1" si="137"/>
        <v>0</v>
      </c>
      <c r="P367" s="8">
        <f t="shared" ca="1" si="138"/>
        <v>1</v>
      </c>
      <c r="Q367" s="8">
        <f t="shared" ca="1" si="139"/>
        <v>0</v>
      </c>
      <c r="R367" s="8">
        <f t="shared" ca="1" si="140"/>
        <v>0</v>
      </c>
      <c r="S367" s="8">
        <f t="shared" ca="1" si="141"/>
        <v>1</v>
      </c>
      <c r="T367" s="8">
        <f t="shared" ca="1" si="142"/>
        <v>0</v>
      </c>
      <c r="U367" s="8">
        <f t="shared" ca="1" si="143"/>
        <v>1</v>
      </c>
      <c r="W367" s="58">
        <f t="shared" ca="1" si="145"/>
        <v>10.346428885315241</v>
      </c>
      <c r="X367" s="58">
        <f t="shared" ca="1" si="145"/>
        <v>10.664639284659515</v>
      </c>
      <c r="Y367" s="58">
        <f t="shared" ca="1" si="145"/>
        <v>7.8138196282081767</v>
      </c>
      <c r="Z367" s="58">
        <f t="shared" ca="1" si="144"/>
        <v>10.664639284659515</v>
      </c>
      <c r="AA367" s="7" t="str">
        <f t="shared" ca="1" si="146"/>
        <v>ADF</v>
      </c>
      <c r="AB367" s="60"/>
      <c r="AC367" s="59">
        <f t="shared" ca="1" si="151"/>
        <v>1</v>
      </c>
      <c r="AD367" s="59">
        <f t="shared" ca="1" si="150"/>
        <v>0</v>
      </c>
      <c r="AE367" s="59">
        <f t="shared" ca="1" si="150"/>
        <v>0</v>
      </c>
      <c r="AF367" s="59">
        <f t="shared" ca="1" si="150"/>
        <v>1</v>
      </c>
      <c r="AG367" s="59">
        <f t="shared" ca="1" si="150"/>
        <v>0</v>
      </c>
      <c r="AH367" s="59">
        <f t="shared" ca="1" si="150"/>
        <v>1</v>
      </c>
    </row>
    <row r="368" spans="1:34" hidden="1" x14ac:dyDescent="0.25">
      <c r="A368" s="58">
        <f t="shared" ca="1" si="152"/>
        <v>5.8033132405984746</v>
      </c>
      <c r="B368" s="58">
        <f t="shared" ca="1" si="152"/>
        <v>3.4740724907752805</v>
      </c>
      <c r="C368" s="58">
        <f t="shared" ca="1" si="152"/>
        <v>4.342512429773401</v>
      </c>
      <c r="D368" s="58">
        <f t="shared" ca="1" si="152"/>
        <v>2.5817545921671701</v>
      </c>
      <c r="E368" s="58">
        <f t="shared" ca="1" si="152"/>
        <v>1.2445569756652948</v>
      </c>
      <c r="F368" s="58">
        <f t="shared" ca="1" si="152"/>
        <v>3.5047894929576469</v>
      </c>
      <c r="G368" s="58">
        <f t="shared" ca="1" si="131"/>
        <v>10.145825670371876</v>
      </c>
      <c r="H368" s="58">
        <f t="shared" ca="1" si="132"/>
        <v>11.889857325723291</v>
      </c>
      <c r="I368" s="58">
        <f t="shared" ca="1" si="133"/>
        <v>8.2234189593982219</v>
      </c>
      <c r="J368" s="58">
        <f t="shared" ca="1" si="134"/>
        <v>11.889857325723291</v>
      </c>
      <c r="K368" s="60"/>
      <c r="L368" s="8">
        <f t="shared" ca="1" si="135"/>
        <v>0</v>
      </c>
      <c r="M368" s="8">
        <f t="shared" ca="1" si="136"/>
        <v>1</v>
      </c>
      <c r="N368" s="8">
        <f t="shared" ca="1" si="137"/>
        <v>0</v>
      </c>
      <c r="P368" s="8">
        <f t="shared" ca="1" si="138"/>
        <v>1</v>
      </c>
      <c r="Q368" s="8">
        <f t="shared" ca="1" si="139"/>
        <v>0</v>
      </c>
      <c r="R368" s="8">
        <f t="shared" ca="1" si="140"/>
        <v>0</v>
      </c>
      <c r="S368" s="8">
        <f t="shared" ca="1" si="141"/>
        <v>1</v>
      </c>
      <c r="T368" s="8">
        <f t="shared" ca="1" si="142"/>
        <v>0</v>
      </c>
      <c r="U368" s="8">
        <f t="shared" ca="1" si="143"/>
        <v>1</v>
      </c>
      <c r="W368" s="58">
        <f t="shared" ca="1" si="145"/>
        <v>10.145825670371876</v>
      </c>
      <c r="X368" s="58">
        <f t="shared" ca="1" si="145"/>
        <v>11.889857325723291</v>
      </c>
      <c r="Y368" s="58">
        <f t="shared" ca="1" si="145"/>
        <v>8.2234189593982219</v>
      </c>
      <c r="Z368" s="58">
        <f t="shared" ca="1" si="144"/>
        <v>11.889857325723291</v>
      </c>
      <c r="AA368" s="7" t="str">
        <f t="shared" ca="1" si="146"/>
        <v>ADF</v>
      </c>
      <c r="AB368" s="60"/>
      <c r="AC368" s="59">
        <f t="shared" ca="1" si="151"/>
        <v>1</v>
      </c>
      <c r="AD368" s="59">
        <f t="shared" ca="1" si="150"/>
        <v>0</v>
      </c>
      <c r="AE368" s="59">
        <f t="shared" ca="1" si="150"/>
        <v>0</v>
      </c>
      <c r="AF368" s="59">
        <f t="shared" ca="1" si="150"/>
        <v>1</v>
      </c>
      <c r="AG368" s="59">
        <f t="shared" ca="1" si="150"/>
        <v>0</v>
      </c>
      <c r="AH368" s="59">
        <f t="shared" ca="1" si="150"/>
        <v>1</v>
      </c>
    </row>
    <row r="369" spans="1:34" hidden="1" x14ac:dyDescent="0.25">
      <c r="A369" s="58">
        <f t="shared" ca="1" si="152"/>
        <v>3.3192313805738207</v>
      </c>
      <c r="B369" s="58">
        <f t="shared" ca="1" si="152"/>
        <v>1.0545910267524357</v>
      </c>
      <c r="C369" s="58">
        <f t="shared" ca="1" si="152"/>
        <v>5.6530025080025892</v>
      </c>
      <c r="D369" s="58">
        <f t="shared" ca="1" si="152"/>
        <v>2.0921902761885227</v>
      </c>
      <c r="E369" s="58">
        <f t="shared" ca="1" si="152"/>
        <v>2.9184838694751036</v>
      </c>
      <c r="F369" s="58">
        <f t="shared" ca="1" si="152"/>
        <v>2.597904395144182</v>
      </c>
      <c r="G369" s="58">
        <f t="shared" ca="1" si="131"/>
        <v>8.9722338885764099</v>
      </c>
      <c r="H369" s="58">
        <f t="shared" ca="1" si="132"/>
        <v>8.009326051906525</v>
      </c>
      <c r="I369" s="58">
        <f t="shared" ca="1" si="133"/>
        <v>6.5709792913717209</v>
      </c>
      <c r="J369" s="58">
        <f t="shared" ca="1" si="134"/>
        <v>8.9722338885764099</v>
      </c>
      <c r="K369" s="60"/>
      <c r="L369" s="8">
        <f t="shared" ca="1" si="135"/>
        <v>1</v>
      </c>
      <c r="M369" s="8">
        <f t="shared" ca="1" si="136"/>
        <v>0</v>
      </c>
      <c r="N369" s="8">
        <f t="shared" ca="1" si="137"/>
        <v>0</v>
      </c>
      <c r="P369" s="8">
        <f t="shared" ca="1" si="138"/>
        <v>1</v>
      </c>
      <c r="Q369" s="8">
        <f t="shared" ca="1" si="139"/>
        <v>0</v>
      </c>
      <c r="R369" s="8">
        <f t="shared" ca="1" si="140"/>
        <v>1</v>
      </c>
      <c r="S369" s="8">
        <f t="shared" ca="1" si="141"/>
        <v>0</v>
      </c>
      <c r="T369" s="8">
        <f t="shared" ca="1" si="142"/>
        <v>0</v>
      </c>
      <c r="U369" s="8">
        <f t="shared" ca="1" si="143"/>
        <v>0</v>
      </c>
      <c r="W369" s="58">
        <f t="shared" ca="1" si="145"/>
        <v>8.9722338885764099</v>
      </c>
      <c r="X369" s="58">
        <f t="shared" ca="1" si="145"/>
        <v>8.009326051906525</v>
      </c>
      <c r="Y369" s="58">
        <f t="shared" ca="1" si="145"/>
        <v>6.5709792913717209</v>
      </c>
      <c r="Z369" s="58">
        <f t="shared" ca="1" si="144"/>
        <v>8.9722338885764099</v>
      </c>
      <c r="AA369" s="7" t="str">
        <f t="shared" ca="1" si="146"/>
        <v>AC</v>
      </c>
      <c r="AB369" s="60"/>
      <c r="AC369" s="59">
        <f t="shared" ca="1" si="151"/>
        <v>1</v>
      </c>
      <c r="AD369" s="59">
        <f t="shared" ca="1" si="150"/>
        <v>0</v>
      </c>
      <c r="AE369" s="59">
        <f t="shared" ca="1" si="150"/>
        <v>1</v>
      </c>
      <c r="AF369" s="59">
        <f t="shared" ca="1" si="150"/>
        <v>0</v>
      </c>
      <c r="AG369" s="59">
        <f t="shared" ca="1" si="150"/>
        <v>0</v>
      </c>
      <c r="AH369" s="59">
        <f t="shared" ca="1" si="150"/>
        <v>0</v>
      </c>
    </row>
    <row r="370" spans="1:34" hidden="1" x14ac:dyDescent="0.25">
      <c r="A370" s="58">
        <f t="shared" ca="1" si="152"/>
        <v>5.9617787668424782</v>
      </c>
      <c r="B370" s="58">
        <f t="shared" ca="1" si="152"/>
        <v>4.8070090237997318</v>
      </c>
      <c r="C370" s="58">
        <f t="shared" ca="1" si="152"/>
        <v>7.9063900351944412</v>
      </c>
      <c r="D370" s="58">
        <f t="shared" ca="1" si="152"/>
        <v>5.1383155946149088</v>
      </c>
      <c r="E370" s="58">
        <f t="shared" ca="1" si="152"/>
        <v>1.5031503277889926</v>
      </c>
      <c r="F370" s="58">
        <f t="shared" ca="1" si="152"/>
        <v>3.1823574296975194</v>
      </c>
      <c r="G370" s="58">
        <f t="shared" ca="1" si="131"/>
        <v>13.868168802036919</v>
      </c>
      <c r="H370" s="58">
        <f t="shared" ca="1" si="132"/>
        <v>14.282451791154907</v>
      </c>
      <c r="I370" s="58">
        <f t="shared" ca="1" si="133"/>
        <v>9.4925167812862448</v>
      </c>
      <c r="J370" s="58">
        <f t="shared" ca="1" si="134"/>
        <v>14.282451791154907</v>
      </c>
      <c r="K370" s="60"/>
      <c r="L370" s="8">
        <f t="shared" ca="1" si="135"/>
        <v>0</v>
      </c>
      <c r="M370" s="8">
        <f t="shared" ca="1" si="136"/>
        <v>1</v>
      </c>
      <c r="N370" s="8">
        <f t="shared" ca="1" si="137"/>
        <v>0</v>
      </c>
      <c r="P370" s="8">
        <f t="shared" ca="1" si="138"/>
        <v>1</v>
      </c>
      <c r="Q370" s="8">
        <f t="shared" ca="1" si="139"/>
        <v>0</v>
      </c>
      <c r="R370" s="8">
        <f t="shared" ca="1" si="140"/>
        <v>0</v>
      </c>
      <c r="S370" s="8">
        <f t="shared" ca="1" si="141"/>
        <v>1</v>
      </c>
      <c r="T370" s="8">
        <f t="shared" ca="1" si="142"/>
        <v>0</v>
      </c>
      <c r="U370" s="8">
        <f t="shared" ca="1" si="143"/>
        <v>1</v>
      </c>
      <c r="W370" s="58">
        <f t="shared" ca="1" si="145"/>
        <v>13.868168802036919</v>
      </c>
      <c r="X370" s="58">
        <f t="shared" ca="1" si="145"/>
        <v>14.282451791154907</v>
      </c>
      <c r="Y370" s="58">
        <f t="shared" ca="1" si="145"/>
        <v>9.4925167812862448</v>
      </c>
      <c r="Z370" s="58">
        <f t="shared" ca="1" si="144"/>
        <v>14.282451791154907</v>
      </c>
      <c r="AA370" s="7" t="str">
        <f t="shared" ca="1" si="146"/>
        <v>ADF</v>
      </c>
      <c r="AB370" s="60"/>
      <c r="AC370" s="59">
        <f t="shared" ca="1" si="151"/>
        <v>1</v>
      </c>
      <c r="AD370" s="59">
        <f t="shared" ca="1" si="150"/>
        <v>0</v>
      </c>
      <c r="AE370" s="59">
        <f t="shared" ca="1" si="150"/>
        <v>0</v>
      </c>
      <c r="AF370" s="59">
        <f t="shared" ca="1" si="150"/>
        <v>1</v>
      </c>
      <c r="AG370" s="59">
        <f t="shared" ca="1" si="150"/>
        <v>0</v>
      </c>
      <c r="AH370" s="59">
        <f t="shared" ca="1" si="150"/>
        <v>1</v>
      </c>
    </row>
    <row r="371" spans="1:34" hidden="1" x14ac:dyDescent="0.25">
      <c r="A371" s="58">
        <f t="shared" ca="1" si="152"/>
        <v>3.7256454427519996</v>
      </c>
      <c r="B371" s="58">
        <f t="shared" ca="1" si="152"/>
        <v>1.8435253456030454</v>
      </c>
      <c r="C371" s="58">
        <f t="shared" ca="1" si="152"/>
        <v>5.2115487827502225</v>
      </c>
      <c r="D371" s="58">
        <f t="shared" ca="1" si="152"/>
        <v>4.9743733121814451</v>
      </c>
      <c r="E371" s="58">
        <f t="shared" ca="1" si="152"/>
        <v>1.1612138734139976</v>
      </c>
      <c r="F371" s="58">
        <f t="shared" ca="1" si="152"/>
        <v>3.9574122883930771</v>
      </c>
      <c r="G371" s="58">
        <f t="shared" ca="1" si="131"/>
        <v>8.9371942255022212</v>
      </c>
      <c r="H371" s="58">
        <f t="shared" ca="1" si="132"/>
        <v>12.657431043326522</v>
      </c>
      <c r="I371" s="58">
        <f t="shared" ca="1" si="133"/>
        <v>6.9621515074101197</v>
      </c>
      <c r="J371" s="58">
        <f t="shared" ca="1" si="134"/>
        <v>12.657431043326522</v>
      </c>
      <c r="K371" s="60"/>
      <c r="L371" s="8">
        <f t="shared" ca="1" si="135"/>
        <v>0</v>
      </c>
      <c r="M371" s="8">
        <f t="shared" ca="1" si="136"/>
        <v>1</v>
      </c>
      <c r="N371" s="8">
        <f t="shared" ca="1" si="137"/>
        <v>0</v>
      </c>
      <c r="P371" s="8">
        <f t="shared" ca="1" si="138"/>
        <v>1</v>
      </c>
      <c r="Q371" s="8">
        <f t="shared" ca="1" si="139"/>
        <v>0</v>
      </c>
      <c r="R371" s="8">
        <f t="shared" ca="1" si="140"/>
        <v>0</v>
      </c>
      <c r="S371" s="8">
        <f t="shared" ca="1" si="141"/>
        <v>1</v>
      </c>
      <c r="T371" s="8">
        <f t="shared" ca="1" si="142"/>
        <v>0</v>
      </c>
      <c r="U371" s="8">
        <f t="shared" ca="1" si="143"/>
        <v>1</v>
      </c>
      <c r="W371" s="58">
        <f t="shared" ca="1" si="145"/>
        <v>8.9371942255022212</v>
      </c>
      <c r="X371" s="58">
        <f t="shared" ca="1" si="145"/>
        <v>12.657431043326522</v>
      </c>
      <c r="Y371" s="58">
        <f t="shared" ca="1" si="145"/>
        <v>6.9621515074101197</v>
      </c>
      <c r="Z371" s="58">
        <f t="shared" ca="1" si="144"/>
        <v>12.657431043326522</v>
      </c>
      <c r="AA371" s="7" t="str">
        <f t="shared" ca="1" si="146"/>
        <v>ADF</v>
      </c>
      <c r="AB371" s="60"/>
      <c r="AC371" s="59">
        <f t="shared" ca="1" si="151"/>
        <v>1</v>
      </c>
      <c r="AD371" s="59">
        <f t="shared" ca="1" si="150"/>
        <v>0</v>
      </c>
      <c r="AE371" s="59">
        <f t="shared" ca="1" si="150"/>
        <v>0</v>
      </c>
      <c r="AF371" s="59">
        <f t="shared" ca="1" si="150"/>
        <v>1</v>
      </c>
      <c r="AG371" s="59">
        <f t="shared" ca="1" si="150"/>
        <v>0</v>
      </c>
      <c r="AH371" s="59">
        <f t="shared" ca="1" si="150"/>
        <v>1</v>
      </c>
    </row>
    <row r="372" spans="1:34" hidden="1" x14ac:dyDescent="0.25">
      <c r="A372" s="58">
        <f t="shared" ca="1" si="152"/>
        <v>4.8170404163692151</v>
      </c>
      <c r="B372" s="58">
        <f t="shared" ca="1" si="152"/>
        <v>2.557288477833795</v>
      </c>
      <c r="C372" s="58">
        <f t="shared" ca="1" si="152"/>
        <v>5.4953746483515662</v>
      </c>
      <c r="D372" s="58">
        <f t="shared" ca="1" si="152"/>
        <v>4.6392108766041904</v>
      </c>
      <c r="E372" s="58">
        <f t="shared" ca="1" si="152"/>
        <v>1.3685794052403852</v>
      </c>
      <c r="F372" s="58">
        <f t="shared" ca="1" si="152"/>
        <v>2.4562705922389454</v>
      </c>
      <c r="G372" s="58">
        <f t="shared" ca="1" si="131"/>
        <v>10.312415064720781</v>
      </c>
      <c r="H372" s="58">
        <f t="shared" ca="1" si="132"/>
        <v>11.912521885212351</v>
      </c>
      <c r="I372" s="58">
        <f t="shared" ca="1" si="133"/>
        <v>6.3821384753131252</v>
      </c>
      <c r="J372" s="58">
        <f t="shared" ca="1" si="134"/>
        <v>11.912521885212351</v>
      </c>
      <c r="K372" s="60"/>
      <c r="L372" s="8">
        <f t="shared" ca="1" si="135"/>
        <v>0</v>
      </c>
      <c r="M372" s="8">
        <f t="shared" ca="1" si="136"/>
        <v>1</v>
      </c>
      <c r="N372" s="8">
        <f t="shared" ca="1" si="137"/>
        <v>0</v>
      </c>
      <c r="P372" s="8">
        <f t="shared" ca="1" si="138"/>
        <v>1</v>
      </c>
      <c r="Q372" s="8">
        <f t="shared" ca="1" si="139"/>
        <v>0</v>
      </c>
      <c r="R372" s="8">
        <f t="shared" ca="1" si="140"/>
        <v>0</v>
      </c>
      <c r="S372" s="8">
        <f t="shared" ca="1" si="141"/>
        <v>1</v>
      </c>
      <c r="T372" s="8">
        <f t="shared" ca="1" si="142"/>
        <v>0</v>
      </c>
      <c r="U372" s="8">
        <f t="shared" ca="1" si="143"/>
        <v>1</v>
      </c>
      <c r="W372" s="58">
        <f t="shared" ca="1" si="145"/>
        <v>10.312415064720781</v>
      </c>
      <c r="X372" s="58">
        <f t="shared" ca="1" si="145"/>
        <v>11.912521885212351</v>
      </c>
      <c r="Y372" s="58">
        <f t="shared" ca="1" si="145"/>
        <v>6.3821384753131252</v>
      </c>
      <c r="Z372" s="58">
        <f t="shared" ca="1" si="144"/>
        <v>11.912521885212351</v>
      </c>
      <c r="AA372" s="7" t="str">
        <f t="shared" ca="1" si="146"/>
        <v>ADF</v>
      </c>
      <c r="AB372" s="60"/>
      <c r="AC372" s="59">
        <f t="shared" ca="1" si="151"/>
        <v>1</v>
      </c>
      <c r="AD372" s="59">
        <f t="shared" ca="1" si="150"/>
        <v>0</v>
      </c>
      <c r="AE372" s="59">
        <f t="shared" ca="1" si="150"/>
        <v>0</v>
      </c>
      <c r="AF372" s="59">
        <f t="shared" ca="1" si="150"/>
        <v>1</v>
      </c>
      <c r="AG372" s="59">
        <f t="shared" ca="1" si="150"/>
        <v>0</v>
      </c>
      <c r="AH372" s="59">
        <f t="shared" ca="1" si="150"/>
        <v>1</v>
      </c>
    </row>
    <row r="373" spans="1:34" hidden="1" x14ac:dyDescent="0.25">
      <c r="A373" s="58">
        <f t="shared" ca="1" si="152"/>
        <v>5.3649100304306998</v>
      </c>
      <c r="B373" s="58">
        <f t="shared" ca="1" si="152"/>
        <v>4.3996194627408514</v>
      </c>
      <c r="C373" s="58">
        <f t="shared" ca="1" si="152"/>
        <v>5.5404247504157471</v>
      </c>
      <c r="D373" s="58">
        <f t="shared" ca="1" si="152"/>
        <v>5.2910218166359027</v>
      </c>
      <c r="E373" s="58">
        <f t="shared" ca="1" si="152"/>
        <v>1.8855681689854595</v>
      </c>
      <c r="F373" s="58">
        <f t="shared" ca="1" si="152"/>
        <v>2.5095489297499682</v>
      </c>
      <c r="G373" s="58">
        <f t="shared" ca="1" si="131"/>
        <v>10.905334780846447</v>
      </c>
      <c r="H373" s="58">
        <f t="shared" ca="1" si="132"/>
        <v>13.165480776816571</v>
      </c>
      <c r="I373" s="58">
        <f t="shared" ca="1" si="133"/>
        <v>8.7947365614762791</v>
      </c>
      <c r="J373" s="58">
        <f t="shared" ca="1" si="134"/>
        <v>13.165480776816571</v>
      </c>
      <c r="K373" s="60"/>
      <c r="L373" s="8">
        <f t="shared" ca="1" si="135"/>
        <v>0</v>
      </c>
      <c r="M373" s="8">
        <f t="shared" ca="1" si="136"/>
        <v>1</v>
      </c>
      <c r="N373" s="8">
        <f t="shared" ca="1" si="137"/>
        <v>0</v>
      </c>
      <c r="P373" s="8">
        <f t="shared" ca="1" si="138"/>
        <v>1</v>
      </c>
      <c r="Q373" s="8">
        <f t="shared" ca="1" si="139"/>
        <v>0</v>
      </c>
      <c r="R373" s="8">
        <f t="shared" ca="1" si="140"/>
        <v>0</v>
      </c>
      <c r="S373" s="8">
        <f t="shared" ca="1" si="141"/>
        <v>1</v>
      </c>
      <c r="T373" s="8">
        <f t="shared" ca="1" si="142"/>
        <v>0</v>
      </c>
      <c r="U373" s="8">
        <f t="shared" ca="1" si="143"/>
        <v>1</v>
      </c>
      <c r="W373" s="58">
        <f t="shared" ca="1" si="145"/>
        <v>10.905334780846447</v>
      </c>
      <c r="X373" s="58">
        <f t="shared" ca="1" si="145"/>
        <v>13.165480776816571</v>
      </c>
      <c r="Y373" s="58">
        <f t="shared" ca="1" si="145"/>
        <v>8.7947365614762791</v>
      </c>
      <c r="Z373" s="58">
        <f t="shared" ca="1" si="144"/>
        <v>13.165480776816571</v>
      </c>
      <c r="AA373" s="7" t="str">
        <f t="shared" ca="1" si="146"/>
        <v>ADF</v>
      </c>
      <c r="AB373" s="60"/>
      <c r="AC373" s="59">
        <f t="shared" ca="1" si="151"/>
        <v>1</v>
      </c>
      <c r="AD373" s="59">
        <f t="shared" ca="1" si="150"/>
        <v>0</v>
      </c>
      <c r="AE373" s="59">
        <f t="shared" ca="1" si="150"/>
        <v>0</v>
      </c>
      <c r="AF373" s="59">
        <f t="shared" ca="1" si="150"/>
        <v>1</v>
      </c>
      <c r="AG373" s="59">
        <f t="shared" ca="1" si="150"/>
        <v>0</v>
      </c>
      <c r="AH373" s="59">
        <f t="shared" ca="1" si="150"/>
        <v>1</v>
      </c>
    </row>
    <row r="374" spans="1:34" hidden="1" x14ac:dyDescent="0.25">
      <c r="A374" s="58">
        <f t="shared" ca="1" si="152"/>
        <v>5.7266716558463386</v>
      </c>
      <c r="B374" s="58">
        <f t="shared" ca="1" si="152"/>
        <v>2.2919749368303584</v>
      </c>
      <c r="C374" s="58">
        <f t="shared" ca="1" si="152"/>
        <v>7.3347498386287997</v>
      </c>
      <c r="D374" s="58">
        <f t="shared" ca="1" si="152"/>
        <v>3.2389435910135504</v>
      </c>
      <c r="E374" s="58">
        <f t="shared" ca="1" si="152"/>
        <v>2.8750716208496403</v>
      </c>
      <c r="F374" s="58">
        <f t="shared" ca="1" si="152"/>
        <v>2.4402793637152786</v>
      </c>
      <c r="G374" s="58">
        <f t="shared" ca="1" si="131"/>
        <v>13.061421494475137</v>
      </c>
      <c r="H374" s="58">
        <f t="shared" ca="1" si="132"/>
        <v>11.405894610575167</v>
      </c>
      <c r="I374" s="58">
        <f t="shared" ca="1" si="133"/>
        <v>7.6073259213952777</v>
      </c>
      <c r="J374" s="58">
        <f t="shared" ca="1" si="134"/>
        <v>13.061421494475137</v>
      </c>
      <c r="K374" s="60"/>
      <c r="L374" s="8">
        <f t="shared" ca="1" si="135"/>
        <v>1</v>
      </c>
      <c r="M374" s="8">
        <f t="shared" ca="1" si="136"/>
        <v>0</v>
      </c>
      <c r="N374" s="8">
        <f t="shared" ca="1" si="137"/>
        <v>0</v>
      </c>
      <c r="P374" s="8">
        <f t="shared" ca="1" si="138"/>
        <v>1</v>
      </c>
      <c r="Q374" s="8">
        <f t="shared" ca="1" si="139"/>
        <v>0</v>
      </c>
      <c r="R374" s="8">
        <f t="shared" ca="1" si="140"/>
        <v>1</v>
      </c>
      <c r="S374" s="8">
        <f t="shared" ca="1" si="141"/>
        <v>0</v>
      </c>
      <c r="T374" s="8">
        <f t="shared" ca="1" si="142"/>
        <v>0</v>
      </c>
      <c r="U374" s="8">
        <f t="shared" ca="1" si="143"/>
        <v>0</v>
      </c>
      <c r="W374" s="58">
        <f t="shared" ca="1" si="145"/>
        <v>13.061421494475137</v>
      </c>
      <c r="X374" s="58">
        <f t="shared" ca="1" si="145"/>
        <v>11.405894610575167</v>
      </c>
      <c r="Y374" s="58">
        <f t="shared" ca="1" si="145"/>
        <v>7.6073259213952777</v>
      </c>
      <c r="Z374" s="58">
        <f t="shared" ca="1" si="144"/>
        <v>13.061421494475137</v>
      </c>
      <c r="AA374" s="7" t="str">
        <f t="shared" ca="1" si="146"/>
        <v>AC</v>
      </c>
      <c r="AB374" s="60"/>
      <c r="AC374" s="59">
        <f t="shared" ca="1" si="151"/>
        <v>1</v>
      </c>
      <c r="AD374" s="59">
        <f t="shared" ca="1" si="150"/>
        <v>0</v>
      </c>
      <c r="AE374" s="59">
        <f t="shared" ca="1" si="150"/>
        <v>1</v>
      </c>
      <c r="AF374" s="59">
        <f t="shared" ca="1" si="150"/>
        <v>0</v>
      </c>
      <c r="AG374" s="59">
        <f t="shared" ca="1" si="150"/>
        <v>0</v>
      </c>
      <c r="AH374" s="59">
        <f t="shared" ca="1" si="150"/>
        <v>0</v>
      </c>
    </row>
    <row r="375" spans="1:34" hidden="1" x14ac:dyDescent="0.25">
      <c r="A375" s="58">
        <f t="shared" ref="A375:F384" ca="1" si="153">A$2+(A$3-A$2)*RAND()</f>
        <v>3.0736686302569609</v>
      </c>
      <c r="B375" s="58">
        <f t="shared" ca="1" si="153"/>
        <v>3.7648674987026656</v>
      </c>
      <c r="C375" s="58">
        <f t="shared" ca="1" si="153"/>
        <v>6.6742210840423732</v>
      </c>
      <c r="D375" s="58">
        <f t="shared" ca="1" si="153"/>
        <v>5.1716644420793179</v>
      </c>
      <c r="E375" s="58">
        <f t="shared" ca="1" si="153"/>
        <v>1.6850570116396395</v>
      </c>
      <c r="F375" s="58">
        <f t="shared" ca="1" si="153"/>
        <v>2.7784678663549718</v>
      </c>
      <c r="G375" s="58">
        <f t="shared" ca="1" si="131"/>
        <v>9.7478897142993333</v>
      </c>
      <c r="H375" s="58">
        <f t="shared" ca="1" si="132"/>
        <v>11.023800938691252</v>
      </c>
      <c r="I375" s="58">
        <f t="shared" ca="1" si="133"/>
        <v>8.2283923766972755</v>
      </c>
      <c r="J375" s="58">
        <f t="shared" ca="1" si="134"/>
        <v>11.023800938691252</v>
      </c>
      <c r="K375" s="60"/>
      <c r="L375" s="8">
        <f t="shared" ca="1" si="135"/>
        <v>0</v>
      </c>
      <c r="M375" s="8">
        <f t="shared" ca="1" si="136"/>
        <v>1</v>
      </c>
      <c r="N375" s="8">
        <f t="shared" ca="1" si="137"/>
        <v>0</v>
      </c>
      <c r="P375" s="8">
        <f t="shared" ca="1" si="138"/>
        <v>1</v>
      </c>
      <c r="Q375" s="8">
        <f t="shared" ca="1" si="139"/>
        <v>0</v>
      </c>
      <c r="R375" s="8">
        <f t="shared" ca="1" si="140"/>
        <v>0</v>
      </c>
      <c r="S375" s="8">
        <f t="shared" ca="1" si="141"/>
        <v>1</v>
      </c>
      <c r="T375" s="8">
        <f t="shared" ca="1" si="142"/>
        <v>0</v>
      </c>
      <c r="U375" s="8">
        <f t="shared" ca="1" si="143"/>
        <v>1</v>
      </c>
      <c r="W375" s="58">
        <f t="shared" ca="1" si="145"/>
        <v>9.7478897142993333</v>
      </c>
      <c r="X375" s="58">
        <f t="shared" ca="1" si="145"/>
        <v>11.023800938691252</v>
      </c>
      <c r="Y375" s="58">
        <f t="shared" ca="1" si="145"/>
        <v>8.2283923766972755</v>
      </c>
      <c r="Z375" s="58">
        <f t="shared" ca="1" si="144"/>
        <v>11.023800938691252</v>
      </c>
      <c r="AA375" s="7" t="str">
        <f t="shared" ca="1" si="146"/>
        <v>ADF</v>
      </c>
      <c r="AB375" s="60"/>
      <c r="AC375" s="59">
        <f t="shared" ca="1" si="151"/>
        <v>1</v>
      </c>
      <c r="AD375" s="59">
        <f t="shared" ca="1" si="150"/>
        <v>0</v>
      </c>
      <c r="AE375" s="59">
        <f t="shared" ca="1" si="150"/>
        <v>0</v>
      </c>
      <c r="AF375" s="59">
        <f t="shared" ca="1" si="150"/>
        <v>1</v>
      </c>
      <c r="AG375" s="59">
        <f t="shared" ca="1" si="150"/>
        <v>0</v>
      </c>
      <c r="AH375" s="59">
        <f t="shared" ca="1" si="150"/>
        <v>1</v>
      </c>
    </row>
    <row r="376" spans="1:34" hidden="1" x14ac:dyDescent="0.25">
      <c r="A376" s="58">
        <f t="shared" ca="1" si="153"/>
        <v>4.0834940595612821</v>
      </c>
      <c r="B376" s="58">
        <f t="shared" ca="1" si="153"/>
        <v>4.798338438851518</v>
      </c>
      <c r="C376" s="58">
        <f t="shared" ca="1" si="153"/>
        <v>7.3130392972609179</v>
      </c>
      <c r="D376" s="58">
        <f t="shared" ca="1" si="153"/>
        <v>5.4858788082358263</v>
      </c>
      <c r="E376" s="58">
        <f t="shared" ca="1" si="153"/>
        <v>2.5537326406179739</v>
      </c>
      <c r="F376" s="58">
        <f t="shared" ca="1" si="153"/>
        <v>3.451897827152326</v>
      </c>
      <c r="G376" s="58">
        <f t="shared" ca="1" si="131"/>
        <v>11.3965333568222</v>
      </c>
      <c r="H376" s="58">
        <f t="shared" ca="1" si="132"/>
        <v>13.021270694949434</v>
      </c>
      <c r="I376" s="58">
        <f t="shared" ca="1" si="133"/>
        <v>10.803968906621819</v>
      </c>
      <c r="J376" s="58">
        <f t="shared" ca="1" si="134"/>
        <v>13.021270694949434</v>
      </c>
      <c r="K376" s="60"/>
      <c r="L376" s="8">
        <f t="shared" ca="1" si="135"/>
        <v>0</v>
      </c>
      <c r="M376" s="8">
        <f t="shared" ca="1" si="136"/>
        <v>1</v>
      </c>
      <c r="N376" s="8">
        <f t="shared" ca="1" si="137"/>
        <v>0</v>
      </c>
      <c r="P376" s="8">
        <f t="shared" ca="1" si="138"/>
        <v>1</v>
      </c>
      <c r="Q376" s="8">
        <f t="shared" ca="1" si="139"/>
        <v>0</v>
      </c>
      <c r="R376" s="8">
        <f t="shared" ca="1" si="140"/>
        <v>0</v>
      </c>
      <c r="S376" s="8">
        <f t="shared" ca="1" si="141"/>
        <v>1</v>
      </c>
      <c r="T376" s="8">
        <f t="shared" ca="1" si="142"/>
        <v>0</v>
      </c>
      <c r="U376" s="8">
        <f t="shared" ca="1" si="143"/>
        <v>1</v>
      </c>
      <c r="W376" s="58">
        <f t="shared" ca="1" si="145"/>
        <v>11.3965333568222</v>
      </c>
      <c r="X376" s="58">
        <f t="shared" ca="1" si="145"/>
        <v>13.021270694949434</v>
      </c>
      <c r="Y376" s="58">
        <f t="shared" ca="1" si="145"/>
        <v>10.803968906621819</v>
      </c>
      <c r="Z376" s="58">
        <f t="shared" ca="1" si="144"/>
        <v>13.021270694949434</v>
      </c>
      <c r="AA376" s="7" t="str">
        <f t="shared" ca="1" si="146"/>
        <v>ADF</v>
      </c>
      <c r="AB376" s="60"/>
      <c r="AC376" s="59">
        <f t="shared" ca="1" si="151"/>
        <v>1</v>
      </c>
      <c r="AD376" s="59">
        <f t="shared" ca="1" si="150"/>
        <v>0</v>
      </c>
      <c r="AE376" s="59">
        <f t="shared" ca="1" si="150"/>
        <v>0</v>
      </c>
      <c r="AF376" s="59">
        <f t="shared" ca="1" si="150"/>
        <v>1</v>
      </c>
      <c r="AG376" s="59">
        <f t="shared" ca="1" si="150"/>
        <v>0</v>
      </c>
      <c r="AH376" s="59">
        <f t="shared" ca="1" si="150"/>
        <v>1</v>
      </c>
    </row>
    <row r="377" spans="1:34" hidden="1" x14ac:dyDescent="0.25">
      <c r="A377" s="58">
        <f t="shared" ca="1" si="153"/>
        <v>4.9605291605141772</v>
      </c>
      <c r="B377" s="58">
        <f t="shared" ca="1" si="153"/>
        <v>3.0721661852473003</v>
      </c>
      <c r="C377" s="58">
        <f t="shared" ca="1" si="153"/>
        <v>4.8858339054976065</v>
      </c>
      <c r="D377" s="58">
        <f t="shared" ca="1" si="153"/>
        <v>4.6906523553420296</v>
      </c>
      <c r="E377" s="58">
        <f t="shared" ca="1" si="153"/>
        <v>1.931986199161301</v>
      </c>
      <c r="F377" s="58">
        <f t="shared" ca="1" si="153"/>
        <v>2.0025711000195354</v>
      </c>
      <c r="G377" s="58">
        <f t="shared" ca="1" si="131"/>
        <v>9.8463630660117829</v>
      </c>
      <c r="H377" s="58">
        <f t="shared" ca="1" si="132"/>
        <v>11.653752615875742</v>
      </c>
      <c r="I377" s="58">
        <f t="shared" ca="1" si="133"/>
        <v>7.0067234844281368</v>
      </c>
      <c r="J377" s="58">
        <f t="shared" ca="1" si="134"/>
        <v>11.653752615875742</v>
      </c>
      <c r="K377" s="60"/>
      <c r="L377" s="8">
        <f t="shared" ca="1" si="135"/>
        <v>0</v>
      </c>
      <c r="M377" s="8">
        <f t="shared" ca="1" si="136"/>
        <v>1</v>
      </c>
      <c r="N377" s="8">
        <f t="shared" ca="1" si="137"/>
        <v>0</v>
      </c>
      <c r="P377" s="8">
        <f t="shared" ca="1" si="138"/>
        <v>1</v>
      </c>
      <c r="Q377" s="8">
        <f t="shared" ca="1" si="139"/>
        <v>0</v>
      </c>
      <c r="R377" s="8">
        <f t="shared" ca="1" si="140"/>
        <v>0</v>
      </c>
      <c r="S377" s="8">
        <f t="shared" ca="1" si="141"/>
        <v>1</v>
      </c>
      <c r="T377" s="8">
        <f t="shared" ca="1" si="142"/>
        <v>0</v>
      </c>
      <c r="U377" s="8">
        <f t="shared" ca="1" si="143"/>
        <v>1</v>
      </c>
      <c r="W377" s="58">
        <f t="shared" ca="1" si="145"/>
        <v>9.8463630660117829</v>
      </c>
      <c r="X377" s="58">
        <f t="shared" ca="1" si="145"/>
        <v>11.653752615875742</v>
      </c>
      <c r="Y377" s="58">
        <f t="shared" ca="1" si="145"/>
        <v>7.0067234844281368</v>
      </c>
      <c r="Z377" s="58">
        <f t="shared" ca="1" si="144"/>
        <v>11.653752615875742</v>
      </c>
      <c r="AA377" s="7" t="str">
        <f t="shared" ca="1" si="146"/>
        <v>ADF</v>
      </c>
      <c r="AB377" s="60"/>
      <c r="AC377" s="59">
        <f t="shared" ca="1" si="151"/>
        <v>1</v>
      </c>
      <c r="AD377" s="59">
        <f t="shared" ca="1" si="150"/>
        <v>0</v>
      </c>
      <c r="AE377" s="59">
        <f t="shared" ca="1" si="150"/>
        <v>0</v>
      </c>
      <c r="AF377" s="59">
        <f t="shared" ca="1" si="150"/>
        <v>1</v>
      </c>
      <c r="AG377" s="59">
        <f t="shared" ca="1" si="150"/>
        <v>0</v>
      </c>
      <c r="AH377" s="59">
        <f t="shared" ca="1" si="150"/>
        <v>1</v>
      </c>
    </row>
    <row r="378" spans="1:34" hidden="1" x14ac:dyDescent="0.25">
      <c r="A378" s="58">
        <f t="shared" ca="1" si="153"/>
        <v>5.739169084225308</v>
      </c>
      <c r="B378" s="58">
        <f t="shared" ca="1" si="153"/>
        <v>4.8551418465473439</v>
      </c>
      <c r="C378" s="58">
        <f t="shared" ca="1" si="153"/>
        <v>5.0834676756139743</v>
      </c>
      <c r="D378" s="58">
        <f t="shared" ca="1" si="153"/>
        <v>4.6199276658969941</v>
      </c>
      <c r="E378" s="58">
        <f t="shared" ca="1" si="153"/>
        <v>2.432578961549261</v>
      </c>
      <c r="F378" s="58">
        <f t="shared" ca="1" si="153"/>
        <v>3.5777831677624565</v>
      </c>
      <c r="G378" s="58">
        <f t="shared" ca="1" si="131"/>
        <v>10.822636759839282</v>
      </c>
      <c r="H378" s="58">
        <f t="shared" ca="1" si="132"/>
        <v>13.936879917884758</v>
      </c>
      <c r="I378" s="58">
        <f t="shared" ca="1" si="133"/>
        <v>10.865503975859061</v>
      </c>
      <c r="J378" s="58">
        <f t="shared" ca="1" si="134"/>
        <v>13.936879917884758</v>
      </c>
      <c r="K378" s="60"/>
      <c r="L378" s="8">
        <f t="shared" ca="1" si="135"/>
        <v>0</v>
      </c>
      <c r="M378" s="8">
        <f t="shared" ca="1" si="136"/>
        <v>1</v>
      </c>
      <c r="N378" s="8">
        <f t="shared" ca="1" si="137"/>
        <v>0</v>
      </c>
      <c r="P378" s="8">
        <f t="shared" ca="1" si="138"/>
        <v>1</v>
      </c>
      <c r="Q378" s="8">
        <f t="shared" ca="1" si="139"/>
        <v>0</v>
      </c>
      <c r="R378" s="8">
        <f t="shared" ca="1" si="140"/>
        <v>0</v>
      </c>
      <c r="S378" s="8">
        <f t="shared" ca="1" si="141"/>
        <v>1</v>
      </c>
      <c r="T378" s="8">
        <f t="shared" ca="1" si="142"/>
        <v>0</v>
      </c>
      <c r="U378" s="8">
        <f t="shared" ca="1" si="143"/>
        <v>1</v>
      </c>
      <c r="W378" s="58">
        <f t="shared" ca="1" si="145"/>
        <v>10.822636759839282</v>
      </c>
      <c r="X378" s="58">
        <f t="shared" ca="1" si="145"/>
        <v>13.936879917884758</v>
      </c>
      <c r="Y378" s="58">
        <f t="shared" ca="1" si="145"/>
        <v>10.865503975859061</v>
      </c>
      <c r="Z378" s="58">
        <f t="shared" ca="1" si="144"/>
        <v>13.936879917884758</v>
      </c>
      <c r="AA378" s="7" t="str">
        <f t="shared" ca="1" si="146"/>
        <v>ADF</v>
      </c>
      <c r="AB378" s="60"/>
      <c r="AC378" s="59">
        <f t="shared" ca="1" si="151"/>
        <v>1</v>
      </c>
      <c r="AD378" s="59">
        <f t="shared" ca="1" si="150"/>
        <v>0</v>
      </c>
      <c r="AE378" s="59">
        <f t="shared" ca="1" si="150"/>
        <v>0</v>
      </c>
      <c r="AF378" s="59">
        <f t="shared" ca="1" si="150"/>
        <v>1</v>
      </c>
      <c r="AG378" s="59">
        <f t="shared" ca="1" si="150"/>
        <v>0</v>
      </c>
      <c r="AH378" s="59">
        <f t="shared" ca="1" si="150"/>
        <v>1</v>
      </c>
    </row>
    <row r="379" spans="1:34" hidden="1" x14ac:dyDescent="0.25">
      <c r="A379" s="58">
        <f t="shared" ca="1" si="153"/>
        <v>5.7549943781698811</v>
      </c>
      <c r="B379" s="58">
        <f t="shared" ca="1" si="153"/>
        <v>2.536168286249973</v>
      </c>
      <c r="C379" s="58">
        <f t="shared" ca="1" si="153"/>
        <v>7.310383424206746</v>
      </c>
      <c r="D379" s="58">
        <f t="shared" ca="1" si="153"/>
        <v>4.7483617212125431</v>
      </c>
      <c r="E379" s="58">
        <f t="shared" ca="1" si="153"/>
        <v>2.8985173069474142</v>
      </c>
      <c r="F379" s="58">
        <f t="shared" ca="1" si="153"/>
        <v>2.4802352468817079</v>
      </c>
      <c r="G379" s="58">
        <f t="shared" ca="1" si="131"/>
        <v>13.065377802376627</v>
      </c>
      <c r="H379" s="58">
        <f t="shared" ca="1" si="132"/>
        <v>12.983591346264133</v>
      </c>
      <c r="I379" s="58">
        <f t="shared" ca="1" si="133"/>
        <v>7.9149208400790947</v>
      </c>
      <c r="J379" s="58">
        <f t="shared" ca="1" si="134"/>
        <v>13.065377802376627</v>
      </c>
      <c r="K379" s="60"/>
      <c r="L379" s="8">
        <f t="shared" ca="1" si="135"/>
        <v>1</v>
      </c>
      <c r="M379" s="8">
        <f t="shared" ca="1" si="136"/>
        <v>0</v>
      </c>
      <c r="N379" s="8">
        <f t="shared" ca="1" si="137"/>
        <v>0</v>
      </c>
      <c r="P379" s="8">
        <f t="shared" ca="1" si="138"/>
        <v>1</v>
      </c>
      <c r="Q379" s="8">
        <f t="shared" ca="1" si="139"/>
        <v>0</v>
      </c>
      <c r="R379" s="8">
        <f t="shared" ca="1" si="140"/>
        <v>1</v>
      </c>
      <c r="S379" s="8">
        <f t="shared" ca="1" si="141"/>
        <v>0</v>
      </c>
      <c r="T379" s="8">
        <f t="shared" ca="1" si="142"/>
        <v>0</v>
      </c>
      <c r="U379" s="8">
        <f t="shared" ca="1" si="143"/>
        <v>0</v>
      </c>
      <c r="W379" s="58">
        <f t="shared" ca="1" si="145"/>
        <v>13.065377802376627</v>
      </c>
      <c r="X379" s="58">
        <f t="shared" ca="1" si="145"/>
        <v>12.983591346264133</v>
      </c>
      <c r="Y379" s="58">
        <f t="shared" ca="1" si="145"/>
        <v>7.9149208400790947</v>
      </c>
      <c r="Z379" s="58">
        <f t="shared" ca="1" si="144"/>
        <v>13.065377802376627</v>
      </c>
      <c r="AA379" s="7" t="str">
        <f t="shared" ca="1" si="146"/>
        <v>AC</v>
      </c>
      <c r="AB379" s="60"/>
      <c r="AC379" s="59">
        <f t="shared" ca="1" si="151"/>
        <v>1</v>
      </c>
      <c r="AD379" s="59">
        <f t="shared" ca="1" si="150"/>
        <v>0</v>
      </c>
      <c r="AE379" s="59">
        <f t="shared" ca="1" si="150"/>
        <v>1</v>
      </c>
      <c r="AF379" s="59">
        <f t="shared" ca="1" si="150"/>
        <v>0</v>
      </c>
      <c r="AG379" s="59">
        <f t="shared" ca="1" si="150"/>
        <v>0</v>
      </c>
      <c r="AH379" s="59">
        <f t="shared" ca="1" si="150"/>
        <v>0</v>
      </c>
    </row>
    <row r="380" spans="1:34" hidden="1" x14ac:dyDescent="0.25">
      <c r="A380" s="58">
        <f t="shared" ca="1" si="153"/>
        <v>4.5382760076760658</v>
      </c>
      <c r="B380" s="58">
        <f t="shared" ca="1" si="153"/>
        <v>1.4302950274591923</v>
      </c>
      <c r="C380" s="58">
        <f t="shared" ca="1" si="153"/>
        <v>7.5995363737950266</v>
      </c>
      <c r="D380" s="58">
        <f t="shared" ca="1" si="153"/>
        <v>2.4862359569002059</v>
      </c>
      <c r="E380" s="58">
        <f t="shared" ca="1" si="153"/>
        <v>2.4558803907544799</v>
      </c>
      <c r="F380" s="58">
        <f t="shared" ca="1" si="153"/>
        <v>3.6630110205475654</v>
      </c>
      <c r="G380" s="58">
        <f t="shared" ca="1" si="131"/>
        <v>12.137812381471093</v>
      </c>
      <c r="H380" s="58">
        <f t="shared" ca="1" si="132"/>
        <v>10.687522985123838</v>
      </c>
      <c r="I380" s="58">
        <f t="shared" ca="1" si="133"/>
        <v>7.5491864387612377</v>
      </c>
      <c r="J380" s="58">
        <f t="shared" ca="1" si="134"/>
        <v>12.137812381471093</v>
      </c>
      <c r="K380" s="60"/>
      <c r="L380" s="8">
        <f t="shared" ca="1" si="135"/>
        <v>1</v>
      </c>
      <c r="M380" s="8">
        <f t="shared" ca="1" si="136"/>
        <v>0</v>
      </c>
      <c r="N380" s="8">
        <f t="shared" ca="1" si="137"/>
        <v>0</v>
      </c>
      <c r="P380" s="8">
        <f t="shared" ca="1" si="138"/>
        <v>1</v>
      </c>
      <c r="Q380" s="8">
        <f t="shared" ca="1" si="139"/>
        <v>0</v>
      </c>
      <c r="R380" s="8">
        <f t="shared" ca="1" si="140"/>
        <v>1</v>
      </c>
      <c r="S380" s="8">
        <f t="shared" ca="1" si="141"/>
        <v>0</v>
      </c>
      <c r="T380" s="8">
        <f t="shared" ca="1" si="142"/>
        <v>0</v>
      </c>
      <c r="U380" s="8">
        <f t="shared" ca="1" si="143"/>
        <v>0</v>
      </c>
      <c r="W380" s="58">
        <f t="shared" ca="1" si="145"/>
        <v>12.137812381471093</v>
      </c>
      <c r="X380" s="58">
        <f t="shared" ca="1" si="145"/>
        <v>10.687522985123838</v>
      </c>
      <c r="Y380" s="58">
        <f t="shared" ca="1" si="145"/>
        <v>7.5491864387612377</v>
      </c>
      <c r="Z380" s="58">
        <f t="shared" ca="1" si="144"/>
        <v>12.137812381471093</v>
      </c>
      <c r="AA380" s="7" t="str">
        <f t="shared" ca="1" si="146"/>
        <v>AC</v>
      </c>
      <c r="AB380" s="60"/>
      <c r="AC380" s="59">
        <f t="shared" ca="1" si="151"/>
        <v>1</v>
      </c>
      <c r="AD380" s="59">
        <f t="shared" ca="1" si="150"/>
        <v>0</v>
      </c>
      <c r="AE380" s="59">
        <f t="shared" ca="1" si="150"/>
        <v>1</v>
      </c>
      <c r="AF380" s="59">
        <f t="shared" ca="1" si="150"/>
        <v>0</v>
      </c>
      <c r="AG380" s="59">
        <f t="shared" ca="1" si="150"/>
        <v>0</v>
      </c>
      <c r="AH380" s="59">
        <f t="shared" ca="1" si="150"/>
        <v>0</v>
      </c>
    </row>
    <row r="381" spans="1:34" hidden="1" x14ac:dyDescent="0.25">
      <c r="A381" s="58">
        <f t="shared" ca="1" si="153"/>
        <v>3.442356152834936</v>
      </c>
      <c r="B381" s="58">
        <f t="shared" ca="1" si="153"/>
        <v>4.3562556221552819</v>
      </c>
      <c r="C381" s="58">
        <f t="shared" ca="1" si="153"/>
        <v>7.0041917759377039</v>
      </c>
      <c r="D381" s="58">
        <f t="shared" ca="1" si="153"/>
        <v>5.5974319114481874</v>
      </c>
      <c r="E381" s="58">
        <f t="shared" ca="1" si="153"/>
        <v>2.9218829753364552</v>
      </c>
      <c r="F381" s="58">
        <f t="shared" ca="1" si="153"/>
        <v>3.8511720648420544</v>
      </c>
      <c r="G381" s="58">
        <f t="shared" ca="1" si="131"/>
        <v>10.44654792877264</v>
      </c>
      <c r="H381" s="58">
        <f t="shared" ca="1" si="132"/>
        <v>12.890960129125176</v>
      </c>
      <c r="I381" s="58">
        <f t="shared" ca="1" si="133"/>
        <v>11.129310662333792</v>
      </c>
      <c r="J381" s="58">
        <f t="shared" ca="1" si="134"/>
        <v>12.890960129125176</v>
      </c>
      <c r="K381" s="60"/>
      <c r="L381" s="8">
        <f t="shared" ca="1" si="135"/>
        <v>0</v>
      </c>
      <c r="M381" s="8">
        <f t="shared" ca="1" si="136"/>
        <v>1</v>
      </c>
      <c r="N381" s="8">
        <f t="shared" ca="1" si="137"/>
        <v>0</v>
      </c>
      <c r="P381" s="8">
        <f t="shared" ca="1" si="138"/>
        <v>1</v>
      </c>
      <c r="Q381" s="8">
        <f t="shared" ca="1" si="139"/>
        <v>0</v>
      </c>
      <c r="R381" s="8">
        <f t="shared" ca="1" si="140"/>
        <v>0</v>
      </c>
      <c r="S381" s="8">
        <f t="shared" ca="1" si="141"/>
        <v>1</v>
      </c>
      <c r="T381" s="8">
        <f t="shared" ca="1" si="142"/>
        <v>0</v>
      </c>
      <c r="U381" s="8">
        <f t="shared" ca="1" si="143"/>
        <v>1</v>
      </c>
      <c r="W381" s="58">
        <f t="shared" ca="1" si="145"/>
        <v>10.44654792877264</v>
      </c>
      <c r="X381" s="58">
        <f t="shared" ca="1" si="145"/>
        <v>12.890960129125176</v>
      </c>
      <c r="Y381" s="58">
        <f t="shared" ca="1" si="145"/>
        <v>11.129310662333792</v>
      </c>
      <c r="Z381" s="58">
        <f t="shared" ca="1" si="144"/>
        <v>12.890960129125176</v>
      </c>
      <c r="AA381" s="7" t="str">
        <f t="shared" ca="1" si="146"/>
        <v>ADF</v>
      </c>
      <c r="AB381" s="60"/>
      <c r="AC381" s="59">
        <f t="shared" ca="1" si="151"/>
        <v>1</v>
      </c>
      <c r="AD381" s="59">
        <f t="shared" ca="1" si="150"/>
        <v>0</v>
      </c>
      <c r="AE381" s="59">
        <f t="shared" ca="1" si="150"/>
        <v>0</v>
      </c>
      <c r="AF381" s="59">
        <f t="shared" ca="1" si="150"/>
        <v>1</v>
      </c>
      <c r="AG381" s="59">
        <f t="shared" ca="1" si="150"/>
        <v>0</v>
      </c>
      <c r="AH381" s="59">
        <f t="shared" ca="1" si="150"/>
        <v>1</v>
      </c>
    </row>
    <row r="382" spans="1:34" hidden="1" x14ac:dyDescent="0.25">
      <c r="A382" s="58">
        <f t="shared" ca="1" si="153"/>
        <v>2.72788773994648</v>
      </c>
      <c r="B382" s="58">
        <f t="shared" ca="1" si="153"/>
        <v>4.7500315834734197</v>
      </c>
      <c r="C382" s="58">
        <f t="shared" ca="1" si="153"/>
        <v>6.5651743783870273</v>
      </c>
      <c r="D382" s="58">
        <f t="shared" ca="1" si="153"/>
        <v>3.4250068716442676</v>
      </c>
      <c r="E382" s="58">
        <f t="shared" ca="1" si="153"/>
        <v>2.8944850443116463</v>
      </c>
      <c r="F382" s="58">
        <f t="shared" ca="1" si="153"/>
        <v>3.6841527505294964</v>
      </c>
      <c r="G382" s="58">
        <f t="shared" ca="1" si="131"/>
        <v>9.2930621183335074</v>
      </c>
      <c r="H382" s="58">
        <f t="shared" ca="1" si="132"/>
        <v>9.837047362120245</v>
      </c>
      <c r="I382" s="58">
        <f t="shared" ca="1" si="133"/>
        <v>11.328669378314562</v>
      </c>
      <c r="J382" s="58">
        <f t="shared" ca="1" si="134"/>
        <v>11.328669378314562</v>
      </c>
      <c r="K382" s="60"/>
      <c r="L382" s="8">
        <f t="shared" ca="1" si="135"/>
        <v>0</v>
      </c>
      <c r="M382" s="8">
        <f t="shared" ca="1" si="136"/>
        <v>0</v>
      </c>
      <c r="N382" s="8">
        <f t="shared" ca="1" si="137"/>
        <v>1</v>
      </c>
      <c r="P382" s="8">
        <f t="shared" ca="1" si="138"/>
        <v>0</v>
      </c>
      <c r="Q382" s="8">
        <f t="shared" ca="1" si="139"/>
        <v>1</v>
      </c>
      <c r="R382" s="8">
        <f t="shared" ca="1" si="140"/>
        <v>0</v>
      </c>
      <c r="S382" s="8">
        <f t="shared" ca="1" si="141"/>
        <v>0</v>
      </c>
      <c r="T382" s="8">
        <f t="shared" ca="1" si="142"/>
        <v>1</v>
      </c>
      <c r="U382" s="8">
        <f t="shared" ca="1" si="143"/>
        <v>1</v>
      </c>
      <c r="W382" s="58">
        <f t="shared" ca="1" si="145"/>
        <v>9.2930621183335074</v>
      </c>
      <c r="X382" s="58">
        <f t="shared" ca="1" si="145"/>
        <v>9.837047362120245</v>
      </c>
      <c r="Y382" s="58">
        <f t="shared" ca="1" si="145"/>
        <v>11.328669378314562</v>
      </c>
      <c r="Z382" s="58">
        <f t="shared" ca="1" si="144"/>
        <v>11.328669378314562</v>
      </c>
      <c r="AA382" s="7" t="str">
        <f t="shared" ca="1" si="146"/>
        <v>BEF</v>
      </c>
      <c r="AB382" s="60"/>
      <c r="AC382" s="59">
        <f t="shared" ca="1" si="151"/>
        <v>0</v>
      </c>
      <c r="AD382" s="59">
        <f t="shared" ca="1" si="150"/>
        <v>1</v>
      </c>
      <c r="AE382" s="59">
        <f t="shared" ca="1" si="150"/>
        <v>0</v>
      </c>
      <c r="AF382" s="59">
        <f t="shared" ca="1" si="150"/>
        <v>0</v>
      </c>
      <c r="AG382" s="59">
        <f t="shared" ca="1" si="150"/>
        <v>1</v>
      </c>
      <c r="AH382" s="59">
        <f t="shared" ca="1" si="150"/>
        <v>1</v>
      </c>
    </row>
    <row r="383" spans="1:34" hidden="1" x14ac:dyDescent="0.25">
      <c r="A383" s="58">
        <f t="shared" ca="1" si="153"/>
        <v>3.7111115311920249</v>
      </c>
      <c r="B383" s="58">
        <f t="shared" ca="1" si="153"/>
        <v>4.8088483407339435</v>
      </c>
      <c r="C383" s="58">
        <f t="shared" ca="1" si="153"/>
        <v>7.6827054333211953</v>
      </c>
      <c r="D383" s="58">
        <f t="shared" ca="1" si="153"/>
        <v>2.4911405804548017</v>
      </c>
      <c r="E383" s="58">
        <f t="shared" ca="1" si="153"/>
        <v>1.1880980719278422</v>
      </c>
      <c r="F383" s="58">
        <f t="shared" ca="1" si="153"/>
        <v>3.7358041167937257</v>
      </c>
      <c r="G383" s="58">
        <f t="shared" ca="1" si="131"/>
        <v>11.393816964513221</v>
      </c>
      <c r="H383" s="58">
        <f t="shared" ca="1" si="132"/>
        <v>9.9380562284405514</v>
      </c>
      <c r="I383" s="58">
        <f t="shared" ca="1" si="133"/>
        <v>9.7327505294555117</v>
      </c>
      <c r="J383" s="58">
        <f t="shared" ca="1" si="134"/>
        <v>11.393816964513221</v>
      </c>
      <c r="K383" s="60"/>
      <c r="L383" s="8">
        <f t="shared" ca="1" si="135"/>
        <v>1</v>
      </c>
      <c r="M383" s="8">
        <f t="shared" ca="1" si="136"/>
        <v>0</v>
      </c>
      <c r="N383" s="8">
        <f t="shared" ca="1" si="137"/>
        <v>0</v>
      </c>
      <c r="P383" s="8">
        <f t="shared" ca="1" si="138"/>
        <v>1</v>
      </c>
      <c r="Q383" s="8">
        <f t="shared" ca="1" si="139"/>
        <v>0</v>
      </c>
      <c r="R383" s="8">
        <f t="shared" ca="1" si="140"/>
        <v>1</v>
      </c>
      <c r="S383" s="8">
        <f t="shared" ca="1" si="141"/>
        <v>0</v>
      </c>
      <c r="T383" s="8">
        <f t="shared" ca="1" si="142"/>
        <v>0</v>
      </c>
      <c r="U383" s="8">
        <f t="shared" ca="1" si="143"/>
        <v>0</v>
      </c>
      <c r="W383" s="58">
        <f t="shared" ca="1" si="145"/>
        <v>11.393816964513221</v>
      </c>
      <c r="X383" s="58">
        <f t="shared" ca="1" si="145"/>
        <v>9.9380562284405514</v>
      </c>
      <c r="Y383" s="58">
        <f t="shared" ca="1" si="145"/>
        <v>9.7327505294555117</v>
      </c>
      <c r="Z383" s="58">
        <f t="shared" ca="1" si="144"/>
        <v>11.393816964513221</v>
      </c>
      <c r="AA383" s="7" t="str">
        <f t="shared" ca="1" si="146"/>
        <v>AC</v>
      </c>
      <c r="AB383" s="60"/>
      <c r="AC383" s="59">
        <f t="shared" ca="1" si="151"/>
        <v>1</v>
      </c>
      <c r="AD383" s="59">
        <f t="shared" ca="1" si="150"/>
        <v>0</v>
      </c>
      <c r="AE383" s="59">
        <f t="shared" ca="1" si="150"/>
        <v>1</v>
      </c>
      <c r="AF383" s="59">
        <f t="shared" ca="1" si="150"/>
        <v>0</v>
      </c>
      <c r="AG383" s="59">
        <f t="shared" ca="1" si="150"/>
        <v>0</v>
      </c>
      <c r="AH383" s="59">
        <f t="shared" ca="1" si="150"/>
        <v>0</v>
      </c>
    </row>
    <row r="384" spans="1:34" hidden="1" x14ac:dyDescent="0.25">
      <c r="A384" s="58">
        <f t="shared" ca="1" si="153"/>
        <v>2.6242217661319387</v>
      </c>
      <c r="B384" s="58">
        <f t="shared" ca="1" si="153"/>
        <v>1.7919585381142298</v>
      </c>
      <c r="C384" s="58">
        <f t="shared" ca="1" si="153"/>
        <v>6.3116373557425129</v>
      </c>
      <c r="D384" s="58">
        <f t="shared" ca="1" si="153"/>
        <v>4.3805911084904681</v>
      </c>
      <c r="E384" s="58">
        <f t="shared" ca="1" si="153"/>
        <v>1.2151248024144683</v>
      </c>
      <c r="F384" s="58">
        <f t="shared" ca="1" si="153"/>
        <v>2.8012420289155502</v>
      </c>
      <c r="G384" s="58">
        <f t="shared" ca="1" si="131"/>
        <v>8.9358591218744508</v>
      </c>
      <c r="H384" s="58">
        <f t="shared" ca="1" si="132"/>
        <v>9.8060549035379569</v>
      </c>
      <c r="I384" s="58">
        <f t="shared" ca="1" si="133"/>
        <v>5.8083253694442485</v>
      </c>
      <c r="J384" s="58">
        <f t="shared" ca="1" si="134"/>
        <v>9.8060549035379569</v>
      </c>
      <c r="K384" s="60"/>
      <c r="L384" s="8">
        <f t="shared" ca="1" si="135"/>
        <v>0</v>
      </c>
      <c r="M384" s="8">
        <f t="shared" ca="1" si="136"/>
        <v>1</v>
      </c>
      <c r="N384" s="8">
        <f t="shared" ca="1" si="137"/>
        <v>0</v>
      </c>
      <c r="P384" s="8">
        <f t="shared" ca="1" si="138"/>
        <v>1</v>
      </c>
      <c r="Q384" s="8">
        <f t="shared" ca="1" si="139"/>
        <v>0</v>
      </c>
      <c r="R384" s="8">
        <f t="shared" ca="1" si="140"/>
        <v>0</v>
      </c>
      <c r="S384" s="8">
        <f t="shared" ca="1" si="141"/>
        <v>1</v>
      </c>
      <c r="T384" s="8">
        <f t="shared" ca="1" si="142"/>
        <v>0</v>
      </c>
      <c r="U384" s="8">
        <f t="shared" ca="1" si="143"/>
        <v>1</v>
      </c>
      <c r="W384" s="58">
        <f t="shared" ca="1" si="145"/>
        <v>8.9358591218744508</v>
      </c>
      <c r="X384" s="58">
        <f t="shared" ca="1" si="145"/>
        <v>9.8060549035379569</v>
      </c>
      <c r="Y384" s="58">
        <f t="shared" ca="1" si="145"/>
        <v>5.8083253694442485</v>
      </c>
      <c r="Z384" s="58">
        <f t="shared" ca="1" si="144"/>
        <v>9.8060549035379569</v>
      </c>
      <c r="AA384" s="7" t="str">
        <f t="shared" ca="1" si="146"/>
        <v>ADF</v>
      </c>
      <c r="AB384" s="60"/>
      <c r="AC384" s="59">
        <f t="shared" ca="1" si="151"/>
        <v>1</v>
      </c>
      <c r="AD384" s="59">
        <f t="shared" ca="1" si="150"/>
        <v>0</v>
      </c>
      <c r="AE384" s="59">
        <f t="shared" ca="1" si="150"/>
        <v>0</v>
      </c>
      <c r="AF384" s="59">
        <f t="shared" ca="1" si="150"/>
        <v>1</v>
      </c>
      <c r="AG384" s="59">
        <f t="shared" ca="1" si="150"/>
        <v>0</v>
      </c>
      <c r="AH384" s="59">
        <f t="shared" ca="1" si="150"/>
        <v>1</v>
      </c>
    </row>
    <row r="385" spans="1:34" hidden="1" x14ac:dyDescent="0.25">
      <c r="A385" s="58">
        <f t="shared" ref="A385:F394" ca="1" si="154">A$2+(A$3-A$2)*RAND()</f>
        <v>5.8268420112292896</v>
      </c>
      <c r="B385" s="58">
        <f t="shared" ca="1" si="154"/>
        <v>1.9161659276075924</v>
      </c>
      <c r="C385" s="58">
        <f t="shared" ca="1" si="154"/>
        <v>6.4225473365994681</v>
      </c>
      <c r="D385" s="58">
        <f t="shared" ca="1" si="154"/>
        <v>5.5783963881825667</v>
      </c>
      <c r="E385" s="58">
        <f t="shared" ca="1" si="154"/>
        <v>2.0357478745074191</v>
      </c>
      <c r="F385" s="58">
        <f t="shared" ca="1" si="154"/>
        <v>2.3286088981124435</v>
      </c>
      <c r="G385" s="58">
        <f t="shared" ca="1" si="131"/>
        <v>12.249389347828757</v>
      </c>
      <c r="H385" s="58">
        <f t="shared" ca="1" si="132"/>
        <v>13.733847297524301</v>
      </c>
      <c r="I385" s="58">
        <f t="shared" ca="1" si="133"/>
        <v>6.2805227002274551</v>
      </c>
      <c r="J385" s="58">
        <f t="shared" ca="1" si="134"/>
        <v>13.733847297524301</v>
      </c>
      <c r="K385" s="60"/>
      <c r="L385" s="8">
        <f t="shared" ca="1" si="135"/>
        <v>0</v>
      </c>
      <c r="M385" s="8">
        <f t="shared" ca="1" si="136"/>
        <v>1</v>
      </c>
      <c r="N385" s="8">
        <f t="shared" ca="1" si="137"/>
        <v>0</v>
      </c>
      <c r="P385" s="8">
        <f t="shared" ca="1" si="138"/>
        <v>1</v>
      </c>
      <c r="Q385" s="8">
        <f t="shared" ca="1" si="139"/>
        <v>0</v>
      </c>
      <c r="R385" s="8">
        <f t="shared" ca="1" si="140"/>
        <v>0</v>
      </c>
      <c r="S385" s="8">
        <f t="shared" ca="1" si="141"/>
        <v>1</v>
      </c>
      <c r="T385" s="8">
        <f t="shared" ca="1" si="142"/>
        <v>0</v>
      </c>
      <c r="U385" s="8">
        <f t="shared" ca="1" si="143"/>
        <v>1</v>
      </c>
      <c r="W385" s="58">
        <f t="shared" ca="1" si="145"/>
        <v>12.249389347828757</v>
      </c>
      <c r="X385" s="58">
        <f t="shared" ca="1" si="145"/>
        <v>13.733847297524301</v>
      </c>
      <c r="Y385" s="58">
        <f t="shared" ca="1" si="145"/>
        <v>6.2805227002274551</v>
      </c>
      <c r="Z385" s="58">
        <f t="shared" ca="1" si="144"/>
        <v>13.733847297524301</v>
      </c>
      <c r="AA385" s="7" t="str">
        <f t="shared" ca="1" si="146"/>
        <v>ADF</v>
      </c>
      <c r="AB385" s="60"/>
      <c r="AC385" s="59">
        <f t="shared" ca="1" si="151"/>
        <v>1</v>
      </c>
      <c r="AD385" s="59">
        <f t="shared" ca="1" si="150"/>
        <v>0</v>
      </c>
      <c r="AE385" s="59">
        <f t="shared" ca="1" si="150"/>
        <v>0</v>
      </c>
      <c r="AF385" s="59">
        <f t="shared" ca="1" si="150"/>
        <v>1</v>
      </c>
      <c r="AG385" s="59">
        <f t="shared" ca="1" si="150"/>
        <v>0</v>
      </c>
      <c r="AH385" s="59">
        <f t="shared" ca="1" si="150"/>
        <v>1</v>
      </c>
    </row>
    <row r="386" spans="1:34" hidden="1" x14ac:dyDescent="0.25">
      <c r="A386" s="58">
        <f t="shared" ca="1" si="154"/>
        <v>2.6542077942253659</v>
      </c>
      <c r="B386" s="58">
        <f t="shared" ca="1" si="154"/>
        <v>4.9858185627070188</v>
      </c>
      <c r="C386" s="58">
        <f t="shared" ca="1" si="154"/>
        <v>4.920202150656884</v>
      </c>
      <c r="D386" s="58">
        <f t="shared" ca="1" si="154"/>
        <v>2.4188903225217047</v>
      </c>
      <c r="E386" s="58">
        <f t="shared" ca="1" si="154"/>
        <v>2.2032846165184021</v>
      </c>
      <c r="F386" s="58">
        <f t="shared" ca="1" si="154"/>
        <v>2.8931800616601828</v>
      </c>
      <c r="G386" s="58">
        <f t="shared" ca="1" si="131"/>
        <v>7.5744099448822499</v>
      </c>
      <c r="H386" s="58">
        <f t="shared" ca="1" si="132"/>
        <v>7.9662781784072534</v>
      </c>
      <c r="I386" s="58">
        <f t="shared" ca="1" si="133"/>
        <v>10.082283240885605</v>
      </c>
      <c r="J386" s="58">
        <f t="shared" ca="1" si="134"/>
        <v>10.082283240885605</v>
      </c>
      <c r="K386" s="60"/>
      <c r="L386" s="8">
        <f t="shared" ca="1" si="135"/>
        <v>0</v>
      </c>
      <c r="M386" s="8">
        <f t="shared" ca="1" si="136"/>
        <v>0</v>
      </c>
      <c r="N386" s="8">
        <f t="shared" ca="1" si="137"/>
        <v>1</v>
      </c>
      <c r="P386" s="8">
        <f t="shared" ca="1" si="138"/>
        <v>0</v>
      </c>
      <c r="Q386" s="8">
        <f t="shared" ca="1" si="139"/>
        <v>1</v>
      </c>
      <c r="R386" s="8">
        <f t="shared" ca="1" si="140"/>
        <v>0</v>
      </c>
      <c r="S386" s="8">
        <f t="shared" ca="1" si="141"/>
        <v>0</v>
      </c>
      <c r="T386" s="8">
        <f t="shared" ca="1" si="142"/>
        <v>1</v>
      </c>
      <c r="U386" s="8">
        <f t="shared" ca="1" si="143"/>
        <v>1</v>
      </c>
      <c r="W386" s="58">
        <f t="shared" ca="1" si="145"/>
        <v>7.5744099448822499</v>
      </c>
      <c r="X386" s="58">
        <f t="shared" ca="1" si="145"/>
        <v>7.9662781784072534</v>
      </c>
      <c r="Y386" s="58">
        <f t="shared" ca="1" si="145"/>
        <v>10.082283240885605</v>
      </c>
      <c r="Z386" s="58">
        <f t="shared" ca="1" si="144"/>
        <v>10.082283240885605</v>
      </c>
      <c r="AA386" s="7" t="str">
        <f t="shared" ca="1" si="146"/>
        <v>BEF</v>
      </c>
      <c r="AB386" s="60"/>
      <c r="AC386" s="59">
        <f t="shared" ca="1" si="151"/>
        <v>0</v>
      </c>
      <c r="AD386" s="59">
        <f t="shared" ca="1" si="150"/>
        <v>1</v>
      </c>
      <c r="AE386" s="59">
        <f t="shared" ca="1" si="150"/>
        <v>0</v>
      </c>
      <c r="AF386" s="59">
        <f t="shared" ca="1" si="150"/>
        <v>0</v>
      </c>
      <c r="AG386" s="59">
        <f t="shared" ca="1" si="150"/>
        <v>1</v>
      </c>
      <c r="AH386" s="59">
        <f t="shared" ca="1" si="150"/>
        <v>1</v>
      </c>
    </row>
    <row r="387" spans="1:34" hidden="1" x14ac:dyDescent="0.25">
      <c r="A387" s="58">
        <f t="shared" ca="1" si="154"/>
        <v>3.4924152281386549</v>
      </c>
      <c r="B387" s="58">
        <f t="shared" ca="1" si="154"/>
        <v>1.722680049468202</v>
      </c>
      <c r="C387" s="58">
        <f t="shared" ca="1" si="154"/>
        <v>7.7897023061832558</v>
      </c>
      <c r="D387" s="58">
        <f t="shared" ca="1" si="154"/>
        <v>5.5994382585919844</v>
      </c>
      <c r="E387" s="58">
        <f t="shared" ca="1" si="154"/>
        <v>2.1512689859348888</v>
      </c>
      <c r="F387" s="58">
        <f t="shared" ca="1" si="154"/>
        <v>2.8555623798125733</v>
      </c>
      <c r="G387" s="58">
        <f t="shared" ca="1" si="131"/>
        <v>11.282117534321911</v>
      </c>
      <c r="H387" s="58">
        <f t="shared" ca="1" si="132"/>
        <v>11.947415866543212</v>
      </c>
      <c r="I387" s="58">
        <f t="shared" ca="1" si="133"/>
        <v>6.7295114152156641</v>
      </c>
      <c r="J387" s="58">
        <f t="shared" ca="1" si="134"/>
        <v>11.947415866543212</v>
      </c>
      <c r="K387" s="60"/>
      <c r="L387" s="8">
        <f t="shared" ca="1" si="135"/>
        <v>0</v>
      </c>
      <c r="M387" s="8">
        <f t="shared" ca="1" si="136"/>
        <v>1</v>
      </c>
      <c r="N387" s="8">
        <f t="shared" ca="1" si="137"/>
        <v>0</v>
      </c>
      <c r="P387" s="8">
        <f t="shared" ca="1" si="138"/>
        <v>1</v>
      </c>
      <c r="Q387" s="8">
        <f t="shared" ca="1" si="139"/>
        <v>0</v>
      </c>
      <c r="R387" s="8">
        <f t="shared" ca="1" si="140"/>
        <v>0</v>
      </c>
      <c r="S387" s="8">
        <f t="shared" ca="1" si="141"/>
        <v>1</v>
      </c>
      <c r="T387" s="8">
        <f t="shared" ca="1" si="142"/>
        <v>0</v>
      </c>
      <c r="U387" s="8">
        <f t="shared" ca="1" si="143"/>
        <v>1</v>
      </c>
      <c r="W387" s="58">
        <f t="shared" ca="1" si="145"/>
        <v>11.282117534321911</v>
      </c>
      <c r="X387" s="58">
        <f t="shared" ca="1" si="145"/>
        <v>11.947415866543212</v>
      </c>
      <c r="Y387" s="58">
        <f t="shared" ca="1" si="145"/>
        <v>6.7295114152156641</v>
      </c>
      <c r="Z387" s="58">
        <f t="shared" ca="1" si="144"/>
        <v>11.947415866543212</v>
      </c>
      <c r="AA387" s="7" t="str">
        <f t="shared" ca="1" si="146"/>
        <v>ADF</v>
      </c>
      <c r="AB387" s="60"/>
      <c r="AC387" s="59">
        <f t="shared" ca="1" si="151"/>
        <v>1</v>
      </c>
      <c r="AD387" s="59">
        <f t="shared" ca="1" si="150"/>
        <v>0</v>
      </c>
      <c r="AE387" s="59">
        <f t="shared" ca="1" si="150"/>
        <v>0</v>
      </c>
      <c r="AF387" s="59">
        <f t="shared" ca="1" si="150"/>
        <v>1</v>
      </c>
      <c r="AG387" s="59">
        <f t="shared" ca="1" si="150"/>
        <v>0</v>
      </c>
      <c r="AH387" s="59">
        <f t="shared" ca="1" si="150"/>
        <v>1</v>
      </c>
    </row>
    <row r="388" spans="1:34" hidden="1" x14ac:dyDescent="0.25">
      <c r="A388" s="58">
        <f t="shared" ca="1" si="154"/>
        <v>4.2917654601998878</v>
      </c>
      <c r="B388" s="58">
        <f t="shared" ca="1" si="154"/>
        <v>1.067952359015258</v>
      </c>
      <c r="C388" s="58">
        <f t="shared" ca="1" si="154"/>
        <v>5.0567577655646492</v>
      </c>
      <c r="D388" s="58">
        <f t="shared" ca="1" si="154"/>
        <v>3.5037155747903745</v>
      </c>
      <c r="E388" s="58">
        <f t="shared" ca="1" si="154"/>
        <v>1.1453627943395792</v>
      </c>
      <c r="F388" s="58">
        <f t="shared" ca="1" si="154"/>
        <v>2.4946728417714676</v>
      </c>
      <c r="G388" s="58">
        <f t="shared" ca="1" si="131"/>
        <v>9.3485232257645379</v>
      </c>
      <c r="H388" s="58">
        <f t="shared" ca="1" si="132"/>
        <v>10.29015387676173</v>
      </c>
      <c r="I388" s="58">
        <f t="shared" ca="1" si="133"/>
        <v>4.7079879951263042</v>
      </c>
      <c r="J388" s="58">
        <f t="shared" ca="1" si="134"/>
        <v>10.29015387676173</v>
      </c>
      <c r="K388" s="60"/>
      <c r="L388" s="8">
        <f t="shared" ca="1" si="135"/>
        <v>0</v>
      </c>
      <c r="M388" s="8">
        <f t="shared" ca="1" si="136"/>
        <v>1</v>
      </c>
      <c r="N388" s="8">
        <f t="shared" ca="1" si="137"/>
        <v>0</v>
      </c>
      <c r="P388" s="8">
        <f t="shared" ca="1" si="138"/>
        <v>1</v>
      </c>
      <c r="Q388" s="8">
        <f t="shared" ca="1" si="139"/>
        <v>0</v>
      </c>
      <c r="R388" s="8">
        <f t="shared" ca="1" si="140"/>
        <v>0</v>
      </c>
      <c r="S388" s="8">
        <f t="shared" ca="1" si="141"/>
        <v>1</v>
      </c>
      <c r="T388" s="8">
        <f t="shared" ca="1" si="142"/>
        <v>0</v>
      </c>
      <c r="U388" s="8">
        <f t="shared" ca="1" si="143"/>
        <v>1</v>
      </c>
      <c r="W388" s="58">
        <f t="shared" ca="1" si="145"/>
        <v>9.3485232257645379</v>
      </c>
      <c r="X388" s="58">
        <f t="shared" ca="1" si="145"/>
        <v>10.29015387676173</v>
      </c>
      <c r="Y388" s="58">
        <f t="shared" ca="1" si="145"/>
        <v>4.7079879951263042</v>
      </c>
      <c r="Z388" s="58">
        <f t="shared" ca="1" si="144"/>
        <v>10.29015387676173</v>
      </c>
      <c r="AA388" s="7" t="str">
        <f t="shared" ca="1" si="146"/>
        <v>ADF</v>
      </c>
      <c r="AB388" s="60"/>
      <c r="AC388" s="59">
        <f t="shared" ca="1" si="151"/>
        <v>1</v>
      </c>
      <c r="AD388" s="59">
        <f t="shared" ca="1" si="150"/>
        <v>0</v>
      </c>
      <c r="AE388" s="59">
        <f t="shared" ca="1" si="150"/>
        <v>0</v>
      </c>
      <c r="AF388" s="59">
        <f t="shared" ca="1" si="150"/>
        <v>1</v>
      </c>
      <c r="AG388" s="59">
        <f t="shared" ca="1" si="150"/>
        <v>0</v>
      </c>
      <c r="AH388" s="59">
        <f t="shared" ca="1" si="150"/>
        <v>1</v>
      </c>
    </row>
    <row r="389" spans="1:34" hidden="1" x14ac:dyDescent="0.25">
      <c r="A389" s="58">
        <f t="shared" ca="1" si="154"/>
        <v>3.7408908900901348</v>
      </c>
      <c r="B389" s="58">
        <f t="shared" ca="1" si="154"/>
        <v>4.3596560500666151</v>
      </c>
      <c r="C389" s="58">
        <f t="shared" ca="1" si="154"/>
        <v>7.560735534183598</v>
      </c>
      <c r="D389" s="58">
        <f t="shared" ca="1" si="154"/>
        <v>4.4358472323428373</v>
      </c>
      <c r="E389" s="58">
        <f t="shared" ca="1" si="154"/>
        <v>1.2069676871085107</v>
      </c>
      <c r="F389" s="58">
        <f t="shared" ca="1" si="154"/>
        <v>3.0431928683896579</v>
      </c>
      <c r="G389" s="58">
        <f t="shared" ref="G389:G452" ca="1" si="155">A389+C389</f>
        <v>11.301626424273733</v>
      </c>
      <c r="H389" s="58">
        <f t="shared" ref="H389:H452" ca="1" si="156">A389+D389+F389</f>
        <v>11.219930990822631</v>
      </c>
      <c r="I389" s="58">
        <f t="shared" ref="I389:I452" ca="1" si="157">B389+E389+F389</f>
        <v>8.6098166055647845</v>
      </c>
      <c r="J389" s="58">
        <f t="shared" ref="J389:J452" ca="1" si="158">MAX(G389:I389)</f>
        <v>11.301626424273733</v>
      </c>
      <c r="K389" s="60"/>
      <c r="L389" s="8">
        <f t="shared" ref="L389:L452" ca="1" si="159">IF(G389=$J389,1,0)</f>
        <v>1</v>
      </c>
      <c r="M389" s="8">
        <f t="shared" ref="M389:M452" ca="1" si="160">IF(H389=$J389,1,0)</f>
        <v>0</v>
      </c>
      <c r="N389" s="8">
        <f t="shared" ref="N389:N452" ca="1" si="161">IF(I389=$J389,1,0)</f>
        <v>0</v>
      </c>
      <c r="P389" s="8">
        <f t="shared" ref="P389:P452" ca="1" si="162">L389+M389</f>
        <v>1</v>
      </c>
      <c r="Q389" s="8">
        <f t="shared" ref="Q389:Q452" ca="1" si="163">N389</f>
        <v>0</v>
      </c>
      <c r="R389" s="8">
        <f t="shared" ref="R389:R452" ca="1" si="164">L389</f>
        <v>1</v>
      </c>
      <c r="S389" s="8">
        <f t="shared" ref="S389:S452" ca="1" si="165">M389</f>
        <v>0</v>
      </c>
      <c r="T389" s="8">
        <f t="shared" ref="T389:T452" ca="1" si="166">N389</f>
        <v>0</v>
      </c>
      <c r="U389" s="8">
        <f t="shared" ref="U389:U452" ca="1" si="167">M389+N389</f>
        <v>0</v>
      </c>
      <c r="W389" s="58">
        <f t="shared" ca="1" si="145"/>
        <v>11.301626424273733</v>
      </c>
      <c r="X389" s="58">
        <f t="shared" ca="1" si="145"/>
        <v>11.219930990822631</v>
      </c>
      <c r="Y389" s="58">
        <f t="shared" ca="1" si="145"/>
        <v>8.6098166055647845</v>
      </c>
      <c r="Z389" s="58">
        <f t="shared" ref="Z389:Z452" ca="1" si="168">MAX(W389:Y389)</f>
        <v>11.301626424273733</v>
      </c>
      <c r="AA389" s="7" t="str">
        <f t="shared" ca="1" si="146"/>
        <v>AC</v>
      </c>
      <c r="AB389" s="60"/>
      <c r="AC389" s="59">
        <f t="shared" ca="1" si="151"/>
        <v>1</v>
      </c>
      <c r="AD389" s="59">
        <f t="shared" ca="1" si="150"/>
        <v>0</v>
      </c>
      <c r="AE389" s="59">
        <f t="shared" ca="1" si="150"/>
        <v>1</v>
      </c>
      <c r="AF389" s="59">
        <f t="shared" ca="1" si="150"/>
        <v>0</v>
      </c>
      <c r="AG389" s="59">
        <f t="shared" ca="1" si="150"/>
        <v>0</v>
      </c>
      <c r="AH389" s="59">
        <f t="shared" ca="1" si="150"/>
        <v>0</v>
      </c>
    </row>
    <row r="390" spans="1:34" hidden="1" x14ac:dyDescent="0.25">
      <c r="A390" s="58">
        <f t="shared" ca="1" si="154"/>
        <v>4.9410133243813714</v>
      </c>
      <c r="B390" s="58">
        <f t="shared" ca="1" si="154"/>
        <v>2.7774639690248821</v>
      </c>
      <c r="C390" s="58">
        <f t="shared" ca="1" si="154"/>
        <v>6.2479014139713414</v>
      </c>
      <c r="D390" s="58">
        <f t="shared" ca="1" si="154"/>
        <v>3.2904556433564474</v>
      </c>
      <c r="E390" s="58">
        <f t="shared" ca="1" si="154"/>
        <v>2.5212689254924889</v>
      </c>
      <c r="F390" s="58">
        <f t="shared" ca="1" si="154"/>
        <v>3.5721320353580035</v>
      </c>
      <c r="G390" s="58">
        <f t="shared" ca="1" si="155"/>
        <v>11.188914738352713</v>
      </c>
      <c r="H390" s="58">
        <f t="shared" ca="1" si="156"/>
        <v>11.803601003095821</v>
      </c>
      <c r="I390" s="58">
        <f t="shared" ca="1" si="157"/>
        <v>8.8708649298753741</v>
      </c>
      <c r="J390" s="58">
        <f t="shared" ca="1" si="158"/>
        <v>11.803601003095821</v>
      </c>
      <c r="K390" s="60"/>
      <c r="L390" s="8">
        <f t="shared" ca="1" si="159"/>
        <v>0</v>
      </c>
      <c r="M390" s="8">
        <f t="shared" ca="1" si="160"/>
        <v>1</v>
      </c>
      <c r="N390" s="8">
        <f t="shared" ca="1" si="161"/>
        <v>0</v>
      </c>
      <c r="P390" s="8">
        <f t="shared" ca="1" si="162"/>
        <v>1</v>
      </c>
      <c r="Q390" s="8">
        <f t="shared" ca="1" si="163"/>
        <v>0</v>
      </c>
      <c r="R390" s="8">
        <f t="shared" ca="1" si="164"/>
        <v>0</v>
      </c>
      <c r="S390" s="8">
        <f t="shared" ca="1" si="165"/>
        <v>1</v>
      </c>
      <c r="T390" s="8">
        <f t="shared" ca="1" si="166"/>
        <v>0</v>
      </c>
      <c r="U390" s="8">
        <f t="shared" ca="1" si="167"/>
        <v>1</v>
      </c>
      <c r="W390" s="58">
        <f t="shared" ref="W390:Y453" ca="1" si="169">SUMIF(W$4,$A$1,$A390)+SUMIF(W$4,$B$1,$B390)+SUMIF(W$4,$C$1,$C390)+SUMIF(W$4,$D$1,$D390)+SUMIF(W$4,$E$1,$E390)+SUMIF(W$4,$F$1,$F390)</f>
        <v>11.188914738352713</v>
      </c>
      <c r="X390" s="58">
        <f t="shared" ca="1" si="169"/>
        <v>11.803601003095821</v>
      </c>
      <c r="Y390" s="58">
        <f t="shared" ca="1" si="169"/>
        <v>8.8708649298753741</v>
      </c>
      <c r="Z390" s="58">
        <f t="shared" ca="1" si="168"/>
        <v>11.803601003095821</v>
      </c>
      <c r="AA390" s="7" t="str">
        <f t="shared" ref="AA390:AA453" ca="1" si="170">INDEX($W$4:$Y$4,MATCH(Z390,W390:Y390,0))</f>
        <v>ADF</v>
      </c>
      <c r="AB390" s="60"/>
      <c r="AC390" s="59">
        <f t="shared" ca="1" si="151"/>
        <v>1</v>
      </c>
      <c r="AD390" s="59">
        <f t="shared" ca="1" si="150"/>
        <v>0</v>
      </c>
      <c r="AE390" s="59">
        <f t="shared" ca="1" si="150"/>
        <v>0</v>
      </c>
      <c r="AF390" s="59">
        <f t="shared" ca="1" si="150"/>
        <v>1</v>
      </c>
      <c r="AG390" s="59">
        <f t="shared" ca="1" si="150"/>
        <v>0</v>
      </c>
      <c r="AH390" s="59">
        <f t="shared" ca="1" si="150"/>
        <v>1</v>
      </c>
    </row>
    <row r="391" spans="1:34" hidden="1" x14ac:dyDescent="0.25">
      <c r="A391" s="58">
        <f t="shared" ca="1" si="154"/>
        <v>5.0207865545615089</v>
      </c>
      <c r="B391" s="58">
        <f t="shared" ca="1" si="154"/>
        <v>3.5397254613480906</v>
      </c>
      <c r="C391" s="58">
        <f t="shared" ca="1" si="154"/>
        <v>6.3730688634546908</v>
      </c>
      <c r="D391" s="58">
        <f t="shared" ca="1" si="154"/>
        <v>2.2984593328296041</v>
      </c>
      <c r="E391" s="58">
        <f t="shared" ca="1" si="154"/>
        <v>2.8450879311624915</v>
      </c>
      <c r="F391" s="58">
        <f t="shared" ca="1" si="154"/>
        <v>2.3883889063047148</v>
      </c>
      <c r="G391" s="58">
        <f t="shared" ca="1" si="155"/>
        <v>11.3938554180162</v>
      </c>
      <c r="H391" s="58">
        <f t="shared" ca="1" si="156"/>
        <v>9.7076347936958278</v>
      </c>
      <c r="I391" s="58">
        <f t="shared" ca="1" si="157"/>
        <v>8.7732022988152956</v>
      </c>
      <c r="J391" s="58">
        <f t="shared" ca="1" si="158"/>
        <v>11.3938554180162</v>
      </c>
      <c r="K391" s="60"/>
      <c r="L391" s="8">
        <f t="shared" ca="1" si="159"/>
        <v>1</v>
      </c>
      <c r="M391" s="8">
        <f t="shared" ca="1" si="160"/>
        <v>0</v>
      </c>
      <c r="N391" s="8">
        <f t="shared" ca="1" si="161"/>
        <v>0</v>
      </c>
      <c r="P391" s="8">
        <f t="shared" ca="1" si="162"/>
        <v>1</v>
      </c>
      <c r="Q391" s="8">
        <f t="shared" ca="1" si="163"/>
        <v>0</v>
      </c>
      <c r="R391" s="8">
        <f t="shared" ca="1" si="164"/>
        <v>1</v>
      </c>
      <c r="S391" s="8">
        <f t="shared" ca="1" si="165"/>
        <v>0</v>
      </c>
      <c r="T391" s="8">
        <f t="shared" ca="1" si="166"/>
        <v>0</v>
      </c>
      <c r="U391" s="8">
        <f t="shared" ca="1" si="167"/>
        <v>0</v>
      </c>
      <c r="W391" s="58">
        <f t="shared" ca="1" si="169"/>
        <v>11.3938554180162</v>
      </c>
      <c r="X391" s="58">
        <f t="shared" ca="1" si="169"/>
        <v>9.7076347936958278</v>
      </c>
      <c r="Y391" s="58">
        <f t="shared" ca="1" si="169"/>
        <v>8.7732022988152956</v>
      </c>
      <c r="Z391" s="58">
        <f t="shared" ca="1" si="168"/>
        <v>11.3938554180162</v>
      </c>
      <c r="AA391" s="7" t="str">
        <f t="shared" ca="1" si="170"/>
        <v>AC</v>
      </c>
      <c r="AB391" s="60"/>
      <c r="AC391" s="59">
        <f t="shared" ca="1" si="151"/>
        <v>1</v>
      </c>
      <c r="AD391" s="59">
        <f t="shared" ca="1" si="150"/>
        <v>0</v>
      </c>
      <c r="AE391" s="59">
        <f t="shared" ca="1" si="150"/>
        <v>1</v>
      </c>
      <c r="AF391" s="59">
        <f t="shared" ca="1" si="150"/>
        <v>0</v>
      </c>
      <c r="AG391" s="59">
        <f t="shared" ca="1" si="150"/>
        <v>0</v>
      </c>
      <c r="AH391" s="59">
        <f t="shared" ca="1" si="150"/>
        <v>0</v>
      </c>
    </row>
    <row r="392" spans="1:34" hidden="1" x14ac:dyDescent="0.25">
      <c r="A392" s="58">
        <f t="shared" ca="1" si="154"/>
        <v>3.7919843920723677</v>
      </c>
      <c r="B392" s="58">
        <f t="shared" ca="1" si="154"/>
        <v>3.2715941778570472</v>
      </c>
      <c r="C392" s="58">
        <f t="shared" ca="1" si="154"/>
        <v>6.9998118740338757</v>
      </c>
      <c r="D392" s="58">
        <f t="shared" ca="1" si="154"/>
        <v>3.1531368999737621</v>
      </c>
      <c r="E392" s="58">
        <f t="shared" ca="1" si="154"/>
        <v>1.5699115926318812</v>
      </c>
      <c r="F392" s="58">
        <f t="shared" ca="1" si="154"/>
        <v>2.9987600063435882</v>
      </c>
      <c r="G392" s="58">
        <f t="shared" ca="1" si="155"/>
        <v>10.791796266106243</v>
      </c>
      <c r="H392" s="58">
        <f t="shared" ca="1" si="156"/>
        <v>9.9438812983897176</v>
      </c>
      <c r="I392" s="58">
        <f t="shared" ca="1" si="157"/>
        <v>7.840265776832517</v>
      </c>
      <c r="J392" s="58">
        <f t="shared" ca="1" si="158"/>
        <v>10.791796266106243</v>
      </c>
      <c r="K392" s="60"/>
      <c r="L392" s="8">
        <f t="shared" ca="1" si="159"/>
        <v>1</v>
      </c>
      <c r="M392" s="8">
        <f t="shared" ca="1" si="160"/>
        <v>0</v>
      </c>
      <c r="N392" s="8">
        <f t="shared" ca="1" si="161"/>
        <v>0</v>
      </c>
      <c r="P392" s="8">
        <f t="shared" ca="1" si="162"/>
        <v>1</v>
      </c>
      <c r="Q392" s="8">
        <f t="shared" ca="1" si="163"/>
        <v>0</v>
      </c>
      <c r="R392" s="8">
        <f t="shared" ca="1" si="164"/>
        <v>1</v>
      </c>
      <c r="S392" s="8">
        <f t="shared" ca="1" si="165"/>
        <v>0</v>
      </c>
      <c r="T392" s="8">
        <f t="shared" ca="1" si="166"/>
        <v>0</v>
      </c>
      <c r="U392" s="8">
        <f t="shared" ca="1" si="167"/>
        <v>0</v>
      </c>
      <c r="W392" s="58">
        <f t="shared" ca="1" si="169"/>
        <v>10.791796266106243</v>
      </c>
      <c r="X392" s="58">
        <f t="shared" ca="1" si="169"/>
        <v>9.9438812983897176</v>
      </c>
      <c r="Y392" s="58">
        <f t="shared" ca="1" si="169"/>
        <v>7.840265776832517</v>
      </c>
      <c r="Z392" s="58">
        <f t="shared" ca="1" si="168"/>
        <v>10.791796266106243</v>
      </c>
      <c r="AA392" s="7" t="str">
        <f t="shared" ca="1" si="170"/>
        <v>AC</v>
      </c>
      <c r="AB392" s="60"/>
      <c r="AC392" s="59">
        <f t="shared" ca="1" si="151"/>
        <v>1</v>
      </c>
      <c r="AD392" s="59">
        <f t="shared" ca="1" si="150"/>
        <v>0</v>
      </c>
      <c r="AE392" s="59">
        <f t="shared" ca="1" si="150"/>
        <v>1</v>
      </c>
      <c r="AF392" s="59">
        <f t="shared" ca="1" si="150"/>
        <v>0</v>
      </c>
      <c r="AG392" s="59">
        <f t="shared" ca="1" si="150"/>
        <v>0</v>
      </c>
      <c r="AH392" s="59">
        <f t="shared" ca="1" si="150"/>
        <v>0</v>
      </c>
    </row>
    <row r="393" spans="1:34" hidden="1" x14ac:dyDescent="0.25">
      <c r="A393" s="58">
        <f t="shared" ca="1" si="154"/>
        <v>2.0581933976461135</v>
      </c>
      <c r="B393" s="58">
        <f t="shared" ca="1" si="154"/>
        <v>4.2012366907229275</v>
      </c>
      <c r="C393" s="58">
        <f t="shared" ca="1" si="154"/>
        <v>7.2710904725534071</v>
      </c>
      <c r="D393" s="58">
        <f t="shared" ca="1" si="154"/>
        <v>3.5281100283218652</v>
      </c>
      <c r="E393" s="58">
        <f t="shared" ca="1" si="154"/>
        <v>2.7648443134833949</v>
      </c>
      <c r="F393" s="58">
        <f t="shared" ca="1" si="154"/>
        <v>3.3277499997393107</v>
      </c>
      <c r="G393" s="58">
        <f t="shared" ca="1" si="155"/>
        <v>9.3292838701995215</v>
      </c>
      <c r="H393" s="58">
        <f t="shared" ca="1" si="156"/>
        <v>8.914053425707289</v>
      </c>
      <c r="I393" s="58">
        <f t="shared" ca="1" si="157"/>
        <v>10.293831003945634</v>
      </c>
      <c r="J393" s="58">
        <f t="shared" ca="1" si="158"/>
        <v>10.293831003945634</v>
      </c>
      <c r="K393" s="60"/>
      <c r="L393" s="8">
        <f t="shared" ca="1" si="159"/>
        <v>0</v>
      </c>
      <c r="M393" s="8">
        <f t="shared" ca="1" si="160"/>
        <v>0</v>
      </c>
      <c r="N393" s="8">
        <f t="shared" ca="1" si="161"/>
        <v>1</v>
      </c>
      <c r="P393" s="8">
        <f t="shared" ca="1" si="162"/>
        <v>0</v>
      </c>
      <c r="Q393" s="8">
        <f t="shared" ca="1" si="163"/>
        <v>1</v>
      </c>
      <c r="R393" s="8">
        <f t="shared" ca="1" si="164"/>
        <v>0</v>
      </c>
      <c r="S393" s="8">
        <f t="shared" ca="1" si="165"/>
        <v>0</v>
      </c>
      <c r="T393" s="8">
        <f t="shared" ca="1" si="166"/>
        <v>1</v>
      </c>
      <c r="U393" s="8">
        <f t="shared" ca="1" si="167"/>
        <v>1</v>
      </c>
      <c r="W393" s="58">
        <f t="shared" ca="1" si="169"/>
        <v>9.3292838701995215</v>
      </c>
      <c r="X393" s="58">
        <f t="shared" ca="1" si="169"/>
        <v>8.914053425707289</v>
      </c>
      <c r="Y393" s="58">
        <f t="shared" ca="1" si="169"/>
        <v>10.293831003945634</v>
      </c>
      <c r="Z393" s="58">
        <f t="shared" ca="1" si="168"/>
        <v>10.293831003945634</v>
      </c>
      <c r="AA393" s="7" t="str">
        <f t="shared" ca="1" si="170"/>
        <v>BEF</v>
      </c>
      <c r="AB393" s="60"/>
      <c r="AC393" s="59">
        <f t="shared" ca="1" si="151"/>
        <v>0</v>
      </c>
      <c r="AD393" s="59">
        <f t="shared" ca="1" si="150"/>
        <v>1</v>
      </c>
      <c r="AE393" s="59">
        <f t="shared" ca="1" si="150"/>
        <v>0</v>
      </c>
      <c r="AF393" s="59">
        <f t="shared" ca="1" si="150"/>
        <v>0</v>
      </c>
      <c r="AG393" s="59">
        <f t="shared" ca="1" si="150"/>
        <v>1</v>
      </c>
      <c r="AH393" s="59">
        <f t="shared" ca="1" si="150"/>
        <v>1</v>
      </c>
    </row>
    <row r="394" spans="1:34" hidden="1" x14ac:dyDescent="0.25">
      <c r="A394" s="58">
        <f t="shared" ca="1" si="154"/>
        <v>2.5521664698677111</v>
      </c>
      <c r="B394" s="58">
        <f t="shared" ca="1" si="154"/>
        <v>4.3032682424689668</v>
      </c>
      <c r="C394" s="58">
        <f t="shared" ca="1" si="154"/>
        <v>7.8400807313089835</v>
      </c>
      <c r="D394" s="58">
        <f t="shared" ca="1" si="154"/>
        <v>4.5238102330309085</v>
      </c>
      <c r="E394" s="58">
        <f t="shared" ca="1" si="154"/>
        <v>1.6453611713731504</v>
      </c>
      <c r="F394" s="58">
        <f t="shared" ca="1" si="154"/>
        <v>2.9481548417734009</v>
      </c>
      <c r="G394" s="58">
        <f t="shared" ca="1" si="155"/>
        <v>10.392247201176694</v>
      </c>
      <c r="H394" s="58">
        <f t="shared" ca="1" si="156"/>
        <v>10.02413154467202</v>
      </c>
      <c r="I394" s="58">
        <f t="shared" ca="1" si="157"/>
        <v>8.8967842556155183</v>
      </c>
      <c r="J394" s="58">
        <f t="shared" ca="1" si="158"/>
        <v>10.392247201176694</v>
      </c>
      <c r="K394" s="60"/>
      <c r="L394" s="8">
        <f t="shared" ca="1" si="159"/>
        <v>1</v>
      </c>
      <c r="M394" s="8">
        <f t="shared" ca="1" si="160"/>
        <v>0</v>
      </c>
      <c r="N394" s="8">
        <f t="shared" ca="1" si="161"/>
        <v>0</v>
      </c>
      <c r="P394" s="8">
        <f t="shared" ca="1" si="162"/>
        <v>1</v>
      </c>
      <c r="Q394" s="8">
        <f t="shared" ca="1" si="163"/>
        <v>0</v>
      </c>
      <c r="R394" s="8">
        <f t="shared" ca="1" si="164"/>
        <v>1</v>
      </c>
      <c r="S394" s="8">
        <f t="shared" ca="1" si="165"/>
        <v>0</v>
      </c>
      <c r="T394" s="8">
        <f t="shared" ca="1" si="166"/>
        <v>0</v>
      </c>
      <c r="U394" s="8">
        <f t="shared" ca="1" si="167"/>
        <v>0</v>
      </c>
      <c r="W394" s="58">
        <f t="shared" ca="1" si="169"/>
        <v>10.392247201176694</v>
      </c>
      <c r="X394" s="58">
        <f t="shared" ca="1" si="169"/>
        <v>10.02413154467202</v>
      </c>
      <c r="Y394" s="58">
        <f t="shared" ca="1" si="169"/>
        <v>8.8967842556155183</v>
      </c>
      <c r="Z394" s="58">
        <f t="shared" ca="1" si="168"/>
        <v>10.392247201176694</v>
      </c>
      <c r="AA394" s="7" t="str">
        <f t="shared" ca="1" si="170"/>
        <v>AC</v>
      </c>
      <c r="AB394" s="60"/>
      <c r="AC394" s="59">
        <f t="shared" ca="1" si="151"/>
        <v>1</v>
      </c>
      <c r="AD394" s="59">
        <f t="shared" ca="1" si="150"/>
        <v>0</v>
      </c>
      <c r="AE394" s="59">
        <f t="shared" ca="1" si="150"/>
        <v>1</v>
      </c>
      <c r="AF394" s="59">
        <f t="shared" ca="1" si="150"/>
        <v>0</v>
      </c>
      <c r="AG394" s="59">
        <f t="shared" ca="1" si="150"/>
        <v>0</v>
      </c>
      <c r="AH394" s="59">
        <f t="shared" ca="1" si="150"/>
        <v>0</v>
      </c>
    </row>
    <row r="395" spans="1:34" hidden="1" x14ac:dyDescent="0.25">
      <c r="A395" s="58">
        <f t="shared" ref="A395:F404" ca="1" si="171">A$2+(A$3-A$2)*RAND()</f>
        <v>2.1514739267554299</v>
      </c>
      <c r="B395" s="58">
        <f t="shared" ca="1" si="171"/>
        <v>3.7302063420216771</v>
      </c>
      <c r="C395" s="58">
        <f t="shared" ca="1" si="171"/>
        <v>7.7364682029733434</v>
      </c>
      <c r="D395" s="58">
        <f t="shared" ca="1" si="171"/>
        <v>5.9774213251137684</v>
      </c>
      <c r="E395" s="58">
        <f t="shared" ca="1" si="171"/>
        <v>1.2728275077840112</v>
      </c>
      <c r="F395" s="58">
        <f t="shared" ca="1" si="171"/>
        <v>2.9744645031980141</v>
      </c>
      <c r="G395" s="58">
        <f t="shared" ca="1" si="155"/>
        <v>9.8879421297287742</v>
      </c>
      <c r="H395" s="58">
        <f t="shared" ca="1" si="156"/>
        <v>11.103359755067213</v>
      </c>
      <c r="I395" s="58">
        <f t="shared" ca="1" si="157"/>
        <v>7.9774983530037025</v>
      </c>
      <c r="J395" s="58">
        <f t="shared" ca="1" si="158"/>
        <v>11.103359755067213</v>
      </c>
      <c r="K395" s="60"/>
      <c r="L395" s="8">
        <f t="shared" ca="1" si="159"/>
        <v>0</v>
      </c>
      <c r="M395" s="8">
        <f t="shared" ca="1" si="160"/>
        <v>1</v>
      </c>
      <c r="N395" s="8">
        <f t="shared" ca="1" si="161"/>
        <v>0</v>
      </c>
      <c r="P395" s="8">
        <f t="shared" ca="1" si="162"/>
        <v>1</v>
      </c>
      <c r="Q395" s="8">
        <f t="shared" ca="1" si="163"/>
        <v>0</v>
      </c>
      <c r="R395" s="8">
        <f t="shared" ca="1" si="164"/>
        <v>0</v>
      </c>
      <c r="S395" s="8">
        <f t="shared" ca="1" si="165"/>
        <v>1</v>
      </c>
      <c r="T395" s="8">
        <f t="shared" ca="1" si="166"/>
        <v>0</v>
      </c>
      <c r="U395" s="8">
        <f t="shared" ca="1" si="167"/>
        <v>1</v>
      </c>
      <c r="W395" s="58">
        <f t="shared" ca="1" si="169"/>
        <v>9.8879421297287742</v>
      </c>
      <c r="X395" s="58">
        <f t="shared" ca="1" si="169"/>
        <v>11.103359755067213</v>
      </c>
      <c r="Y395" s="58">
        <f t="shared" ca="1" si="169"/>
        <v>7.9774983530037025</v>
      </c>
      <c r="Z395" s="58">
        <f t="shared" ca="1" si="168"/>
        <v>11.103359755067213</v>
      </c>
      <c r="AA395" s="7" t="str">
        <f t="shared" ca="1" si="170"/>
        <v>ADF</v>
      </c>
      <c r="AB395" s="60"/>
      <c r="AC395" s="59">
        <f t="shared" ca="1" si="151"/>
        <v>1</v>
      </c>
      <c r="AD395" s="59">
        <f t="shared" ca="1" si="150"/>
        <v>0</v>
      </c>
      <c r="AE395" s="59">
        <f t="shared" ca="1" si="150"/>
        <v>0</v>
      </c>
      <c r="AF395" s="59">
        <f t="shared" ca="1" si="150"/>
        <v>1</v>
      </c>
      <c r="AG395" s="59">
        <f t="shared" ca="1" si="150"/>
        <v>0</v>
      </c>
      <c r="AH395" s="59">
        <f t="shared" ca="1" si="150"/>
        <v>1</v>
      </c>
    </row>
    <row r="396" spans="1:34" hidden="1" x14ac:dyDescent="0.25">
      <c r="A396" s="58">
        <f t="shared" ca="1" si="171"/>
        <v>2.6174529705663558</v>
      </c>
      <c r="B396" s="58">
        <f t="shared" ca="1" si="171"/>
        <v>4.8819954473862444</v>
      </c>
      <c r="C396" s="58">
        <f t="shared" ca="1" si="171"/>
        <v>4.5855968030767995</v>
      </c>
      <c r="D396" s="58">
        <f t="shared" ca="1" si="171"/>
        <v>4.4621804713372377</v>
      </c>
      <c r="E396" s="58">
        <f t="shared" ca="1" si="171"/>
        <v>2.2218352371905867</v>
      </c>
      <c r="F396" s="58">
        <f t="shared" ca="1" si="171"/>
        <v>2.7330345500217934</v>
      </c>
      <c r="G396" s="58">
        <f t="shared" ca="1" si="155"/>
        <v>7.2030497736431549</v>
      </c>
      <c r="H396" s="58">
        <f t="shared" ca="1" si="156"/>
        <v>9.8126679919253874</v>
      </c>
      <c r="I396" s="58">
        <f t="shared" ca="1" si="157"/>
        <v>9.8368652345986245</v>
      </c>
      <c r="J396" s="58">
        <f t="shared" ca="1" si="158"/>
        <v>9.8368652345986245</v>
      </c>
      <c r="K396" s="60"/>
      <c r="L396" s="8">
        <f t="shared" ca="1" si="159"/>
        <v>0</v>
      </c>
      <c r="M396" s="8">
        <f t="shared" ca="1" si="160"/>
        <v>0</v>
      </c>
      <c r="N396" s="8">
        <f t="shared" ca="1" si="161"/>
        <v>1</v>
      </c>
      <c r="P396" s="8">
        <f t="shared" ca="1" si="162"/>
        <v>0</v>
      </c>
      <c r="Q396" s="8">
        <f t="shared" ca="1" si="163"/>
        <v>1</v>
      </c>
      <c r="R396" s="8">
        <f t="shared" ca="1" si="164"/>
        <v>0</v>
      </c>
      <c r="S396" s="8">
        <f t="shared" ca="1" si="165"/>
        <v>0</v>
      </c>
      <c r="T396" s="8">
        <f t="shared" ca="1" si="166"/>
        <v>1</v>
      </c>
      <c r="U396" s="8">
        <f t="shared" ca="1" si="167"/>
        <v>1</v>
      </c>
      <c r="W396" s="58">
        <f t="shared" ca="1" si="169"/>
        <v>7.2030497736431549</v>
      </c>
      <c r="X396" s="58">
        <f t="shared" ca="1" si="169"/>
        <v>9.8126679919253874</v>
      </c>
      <c r="Y396" s="58">
        <f t="shared" ca="1" si="169"/>
        <v>9.8368652345986245</v>
      </c>
      <c r="Z396" s="58">
        <f t="shared" ca="1" si="168"/>
        <v>9.8368652345986245</v>
      </c>
      <c r="AA396" s="7" t="str">
        <f t="shared" ca="1" si="170"/>
        <v>BEF</v>
      </c>
      <c r="AB396" s="60"/>
      <c r="AC396" s="59">
        <f t="shared" ca="1" si="151"/>
        <v>0</v>
      </c>
      <c r="AD396" s="59">
        <f t="shared" ca="1" si="150"/>
        <v>1</v>
      </c>
      <c r="AE396" s="59">
        <f t="shared" ca="1" si="150"/>
        <v>0</v>
      </c>
      <c r="AF396" s="59">
        <f t="shared" ca="1" si="150"/>
        <v>0</v>
      </c>
      <c r="AG396" s="59">
        <f t="shared" ca="1" si="150"/>
        <v>1</v>
      </c>
      <c r="AH396" s="59">
        <f t="shared" ca="1" si="150"/>
        <v>1</v>
      </c>
    </row>
    <row r="397" spans="1:34" hidden="1" x14ac:dyDescent="0.25">
      <c r="A397" s="58">
        <f t="shared" ca="1" si="171"/>
        <v>2.4168629696283084</v>
      </c>
      <c r="B397" s="58">
        <f t="shared" ca="1" si="171"/>
        <v>2.6971481889078017</v>
      </c>
      <c r="C397" s="58">
        <f t="shared" ca="1" si="171"/>
        <v>7.5181664118917801</v>
      </c>
      <c r="D397" s="58">
        <f t="shared" ca="1" si="171"/>
        <v>5.7616946384377279</v>
      </c>
      <c r="E397" s="58">
        <f t="shared" ca="1" si="171"/>
        <v>1.11416587433476</v>
      </c>
      <c r="F397" s="58">
        <f t="shared" ca="1" si="171"/>
        <v>2.2873886993681856</v>
      </c>
      <c r="G397" s="58">
        <f t="shared" ca="1" si="155"/>
        <v>9.9350293815200885</v>
      </c>
      <c r="H397" s="58">
        <f t="shared" ca="1" si="156"/>
        <v>10.465946307434223</v>
      </c>
      <c r="I397" s="58">
        <f t="shared" ca="1" si="157"/>
        <v>6.0987027626107473</v>
      </c>
      <c r="J397" s="58">
        <f t="shared" ca="1" si="158"/>
        <v>10.465946307434223</v>
      </c>
      <c r="K397" s="60"/>
      <c r="L397" s="8">
        <f t="shared" ca="1" si="159"/>
        <v>0</v>
      </c>
      <c r="M397" s="8">
        <f t="shared" ca="1" si="160"/>
        <v>1</v>
      </c>
      <c r="N397" s="8">
        <f t="shared" ca="1" si="161"/>
        <v>0</v>
      </c>
      <c r="P397" s="8">
        <f t="shared" ca="1" si="162"/>
        <v>1</v>
      </c>
      <c r="Q397" s="8">
        <f t="shared" ca="1" si="163"/>
        <v>0</v>
      </c>
      <c r="R397" s="8">
        <f t="shared" ca="1" si="164"/>
        <v>0</v>
      </c>
      <c r="S397" s="8">
        <f t="shared" ca="1" si="165"/>
        <v>1</v>
      </c>
      <c r="T397" s="8">
        <f t="shared" ca="1" si="166"/>
        <v>0</v>
      </c>
      <c r="U397" s="8">
        <f t="shared" ca="1" si="167"/>
        <v>1</v>
      </c>
      <c r="W397" s="58">
        <f t="shared" ca="1" si="169"/>
        <v>9.9350293815200885</v>
      </c>
      <c r="X397" s="58">
        <f t="shared" ca="1" si="169"/>
        <v>10.465946307434223</v>
      </c>
      <c r="Y397" s="58">
        <f t="shared" ca="1" si="169"/>
        <v>6.0987027626107473</v>
      </c>
      <c r="Z397" s="58">
        <f t="shared" ca="1" si="168"/>
        <v>10.465946307434223</v>
      </c>
      <c r="AA397" s="7" t="str">
        <f t="shared" ca="1" si="170"/>
        <v>ADF</v>
      </c>
      <c r="AB397" s="60"/>
      <c r="AC397" s="59">
        <f t="shared" ca="1" si="151"/>
        <v>1</v>
      </c>
      <c r="AD397" s="59">
        <f t="shared" ca="1" si="150"/>
        <v>0</v>
      </c>
      <c r="AE397" s="59">
        <f t="shared" ca="1" si="150"/>
        <v>0</v>
      </c>
      <c r="AF397" s="59">
        <f t="shared" ca="1" si="150"/>
        <v>1</v>
      </c>
      <c r="AG397" s="59">
        <f t="shared" ca="1" si="150"/>
        <v>0</v>
      </c>
      <c r="AH397" s="59">
        <f t="shared" ca="1" si="150"/>
        <v>1</v>
      </c>
    </row>
    <row r="398" spans="1:34" hidden="1" x14ac:dyDescent="0.25">
      <c r="A398" s="58">
        <f t="shared" ca="1" si="171"/>
        <v>2.1321403498406344</v>
      </c>
      <c r="B398" s="58">
        <f t="shared" ca="1" si="171"/>
        <v>1.2554105634058339</v>
      </c>
      <c r="C398" s="58">
        <f t="shared" ca="1" si="171"/>
        <v>6.8618989963099182</v>
      </c>
      <c r="D398" s="58">
        <f t="shared" ca="1" si="171"/>
        <v>2.4412446534691976</v>
      </c>
      <c r="E398" s="58">
        <f t="shared" ca="1" si="171"/>
        <v>2.6125971146635143</v>
      </c>
      <c r="F398" s="58">
        <f t="shared" ca="1" si="171"/>
        <v>3.4253671351253745</v>
      </c>
      <c r="G398" s="58">
        <f t="shared" ca="1" si="155"/>
        <v>8.9940393461505526</v>
      </c>
      <c r="H398" s="58">
        <f t="shared" ca="1" si="156"/>
        <v>7.9987521384352069</v>
      </c>
      <c r="I398" s="58">
        <f t="shared" ca="1" si="157"/>
        <v>7.2933748131947223</v>
      </c>
      <c r="J398" s="58">
        <f t="shared" ca="1" si="158"/>
        <v>8.9940393461505526</v>
      </c>
      <c r="K398" s="60"/>
      <c r="L398" s="8">
        <f t="shared" ca="1" si="159"/>
        <v>1</v>
      </c>
      <c r="M398" s="8">
        <f t="shared" ca="1" si="160"/>
        <v>0</v>
      </c>
      <c r="N398" s="8">
        <f t="shared" ca="1" si="161"/>
        <v>0</v>
      </c>
      <c r="P398" s="8">
        <f t="shared" ca="1" si="162"/>
        <v>1</v>
      </c>
      <c r="Q398" s="8">
        <f t="shared" ca="1" si="163"/>
        <v>0</v>
      </c>
      <c r="R398" s="8">
        <f t="shared" ca="1" si="164"/>
        <v>1</v>
      </c>
      <c r="S398" s="8">
        <f t="shared" ca="1" si="165"/>
        <v>0</v>
      </c>
      <c r="T398" s="8">
        <f t="shared" ca="1" si="166"/>
        <v>0</v>
      </c>
      <c r="U398" s="8">
        <f t="shared" ca="1" si="167"/>
        <v>0</v>
      </c>
      <c r="W398" s="58">
        <f t="shared" ca="1" si="169"/>
        <v>8.9940393461505526</v>
      </c>
      <c r="X398" s="58">
        <f t="shared" ca="1" si="169"/>
        <v>7.9987521384352069</v>
      </c>
      <c r="Y398" s="58">
        <f t="shared" ca="1" si="169"/>
        <v>7.2933748131947223</v>
      </c>
      <c r="Z398" s="58">
        <f t="shared" ca="1" si="168"/>
        <v>8.9940393461505526</v>
      </c>
      <c r="AA398" s="7" t="str">
        <f t="shared" ca="1" si="170"/>
        <v>AC</v>
      </c>
      <c r="AB398" s="60"/>
      <c r="AC398" s="59">
        <f t="shared" ca="1" si="151"/>
        <v>1</v>
      </c>
      <c r="AD398" s="59">
        <f t="shared" ca="1" si="150"/>
        <v>0</v>
      </c>
      <c r="AE398" s="59">
        <f t="shared" ca="1" si="150"/>
        <v>1</v>
      </c>
      <c r="AF398" s="59">
        <f t="shared" ca="1" si="150"/>
        <v>0</v>
      </c>
      <c r="AG398" s="59">
        <f t="shared" ca="1" si="150"/>
        <v>0</v>
      </c>
      <c r="AH398" s="59">
        <f t="shared" ca="1" si="150"/>
        <v>0</v>
      </c>
    </row>
    <row r="399" spans="1:34" hidden="1" x14ac:dyDescent="0.25">
      <c r="A399" s="58">
        <f t="shared" ca="1" si="171"/>
        <v>3.7539541252046629</v>
      </c>
      <c r="B399" s="58">
        <f t="shared" ca="1" si="171"/>
        <v>3.1679420435286154</v>
      </c>
      <c r="C399" s="58">
        <f t="shared" ca="1" si="171"/>
        <v>5.8174451636621942</v>
      </c>
      <c r="D399" s="58">
        <f t="shared" ca="1" si="171"/>
        <v>3.3089023741592416</v>
      </c>
      <c r="E399" s="58">
        <f t="shared" ca="1" si="171"/>
        <v>1.4855446254915963</v>
      </c>
      <c r="F399" s="58">
        <f t="shared" ca="1" si="171"/>
        <v>3.6331541641408047</v>
      </c>
      <c r="G399" s="58">
        <f t="shared" ca="1" si="155"/>
        <v>9.5713992888668571</v>
      </c>
      <c r="H399" s="58">
        <f t="shared" ca="1" si="156"/>
        <v>10.69601066350471</v>
      </c>
      <c r="I399" s="58">
        <f t="shared" ca="1" si="157"/>
        <v>8.286640833161016</v>
      </c>
      <c r="J399" s="58">
        <f t="shared" ca="1" si="158"/>
        <v>10.69601066350471</v>
      </c>
      <c r="K399" s="60"/>
      <c r="L399" s="8">
        <f t="shared" ca="1" si="159"/>
        <v>0</v>
      </c>
      <c r="M399" s="8">
        <f t="shared" ca="1" si="160"/>
        <v>1</v>
      </c>
      <c r="N399" s="8">
        <f t="shared" ca="1" si="161"/>
        <v>0</v>
      </c>
      <c r="P399" s="8">
        <f t="shared" ca="1" si="162"/>
        <v>1</v>
      </c>
      <c r="Q399" s="8">
        <f t="shared" ca="1" si="163"/>
        <v>0</v>
      </c>
      <c r="R399" s="8">
        <f t="shared" ca="1" si="164"/>
        <v>0</v>
      </c>
      <c r="S399" s="8">
        <f t="shared" ca="1" si="165"/>
        <v>1</v>
      </c>
      <c r="T399" s="8">
        <f t="shared" ca="1" si="166"/>
        <v>0</v>
      </c>
      <c r="U399" s="8">
        <f t="shared" ca="1" si="167"/>
        <v>1</v>
      </c>
      <c r="W399" s="58">
        <f t="shared" ca="1" si="169"/>
        <v>9.5713992888668571</v>
      </c>
      <c r="X399" s="58">
        <f t="shared" ca="1" si="169"/>
        <v>10.69601066350471</v>
      </c>
      <c r="Y399" s="58">
        <f t="shared" ca="1" si="169"/>
        <v>8.286640833161016</v>
      </c>
      <c r="Z399" s="58">
        <f t="shared" ca="1" si="168"/>
        <v>10.69601066350471</v>
      </c>
      <c r="AA399" s="7" t="str">
        <f t="shared" ca="1" si="170"/>
        <v>ADF</v>
      </c>
      <c r="AB399" s="60"/>
      <c r="AC399" s="59">
        <f t="shared" ca="1" si="151"/>
        <v>1</v>
      </c>
      <c r="AD399" s="59">
        <f t="shared" ca="1" si="150"/>
        <v>0</v>
      </c>
      <c r="AE399" s="59">
        <f t="shared" ca="1" si="150"/>
        <v>0</v>
      </c>
      <c r="AF399" s="59">
        <f t="shared" ca="1" si="150"/>
        <v>1</v>
      </c>
      <c r="AG399" s="59">
        <f t="shared" ca="1" si="150"/>
        <v>0</v>
      </c>
      <c r="AH399" s="59">
        <f t="shared" ca="1" si="150"/>
        <v>1</v>
      </c>
    </row>
    <row r="400" spans="1:34" hidden="1" x14ac:dyDescent="0.25">
      <c r="A400" s="58">
        <f t="shared" ca="1" si="171"/>
        <v>3.7135347566505934</v>
      </c>
      <c r="B400" s="58">
        <f t="shared" ca="1" si="171"/>
        <v>3.5952515536287795</v>
      </c>
      <c r="C400" s="58">
        <f t="shared" ca="1" si="171"/>
        <v>6.4830959990412564</v>
      </c>
      <c r="D400" s="58">
        <f t="shared" ca="1" si="171"/>
        <v>2.5047760716052423</v>
      </c>
      <c r="E400" s="58">
        <f t="shared" ca="1" si="171"/>
        <v>1.0551123552729209</v>
      </c>
      <c r="F400" s="58">
        <f t="shared" ca="1" si="171"/>
        <v>3.4642979617355882</v>
      </c>
      <c r="G400" s="58">
        <f t="shared" ca="1" si="155"/>
        <v>10.196630755691849</v>
      </c>
      <c r="H400" s="58">
        <f t="shared" ca="1" si="156"/>
        <v>9.6826087899914235</v>
      </c>
      <c r="I400" s="58">
        <f t="shared" ca="1" si="157"/>
        <v>8.1146618706372884</v>
      </c>
      <c r="J400" s="58">
        <f t="shared" ca="1" si="158"/>
        <v>10.196630755691849</v>
      </c>
      <c r="K400" s="60"/>
      <c r="L400" s="8">
        <f t="shared" ca="1" si="159"/>
        <v>1</v>
      </c>
      <c r="M400" s="8">
        <f t="shared" ca="1" si="160"/>
        <v>0</v>
      </c>
      <c r="N400" s="8">
        <f t="shared" ca="1" si="161"/>
        <v>0</v>
      </c>
      <c r="P400" s="8">
        <f t="shared" ca="1" si="162"/>
        <v>1</v>
      </c>
      <c r="Q400" s="8">
        <f t="shared" ca="1" si="163"/>
        <v>0</v>
      </c>
      <c r="R400" s="8">
        <f t="shared" ca="1" si="164"/>
        <v>1</v>
      </c>
      <c r="S400" s="8">
        <f t="shared" ca="1" si="165"/>
        <v>0</v>
      </c>
      <c r="T400" s="8">
        <f t="shared" ca="1" si="166"/>
        <v>0</v>
      </c>
      <c r="U400" s="8">
        <f t="shared" ca="1" si="167"/>
        <v>0</v>
      </c>
      <c r="W400" s="58">
        <f t="shared" ca="1" si="169"/>
        <v>10.196630755691849</v>
      </c>
      <c r="X400" s="58">
        <f t="shared" ca="1" si="169"/>
        <v>9.6826087899914235</v>
      </c>
      <c r="Y400" s="58">
        <f t="shared" ca="1" si="169"/>
        <v>8.1146618706372884</v>
      </c>
      <c r="Z400" s="58">
        <f t="shared" ca="1" si="168"/>
        <v>10.196630755691849</v>
      </c>
      <c r="AA400" s="7" t="str">
        <f t="shared" ca="1" si="170"/>
        <v>AC</v>
      </c>
      <c r="AB400" s="60"/>
      <c r="AC400" s="59">
        <f t="shared" ca="1" si="151"/>
        <v>1</v>
      </c>
      <c r="AD400" s="59">
        <f t="shared" ca="1" si="150"/>
        <v>0</v>
      </c>
      <c r="AE400" s="59">
        <f t="shared" ca="1" si="150"/>
        <v>1</v>
      </c>
      <c r="AF400" s="59">
        <f t="shared" ca="1" si="150"/>
        <v>0</v>
      </c>
      <c r="AG400" s="59">
        <f t="shared" ca="1" si="150"/>
        <v>0</v>
      </c>
      <c r="AH400" s="59">
        <f t="shared" ca="1" si="150"/>
        <v>0</v>
      </c>
    </row>
    <row r="401" spans="1:34" hidden="1" x14ac:dyDescent="0.25">
      <c r="A401" s="58">
        <f t="shared" ca="1" si="171"/>
        <v>4.709152825503871</v>
      </c>
      <c r="B401" s="58">
        <f t="shared" ca="1" si="171"/>
        <v>2.1268460789504204</v>
      </c>
      <c r="C401" s="58">
        <f t="shared" ca="1" si="171"/>
        <v>4.5569383249612576</v>
      </c>
      <c r="D401" s="58">
        <f t="shared" ca="1" si="171"/>
        <v>2.4705630653788484</v>
      </c>
      <c r="E401" s="58">
        <f t="shared" ca="1" si="171"/>
        <v>1.5881379153532078</v>
      </c>
      <c r="F401" s="58">
        <f t="shared" ca="1" si="171"/>
        <v>2.2361864842848824</v>
      </c>
      <c r="G401" s="58">
        <f t="shared" ca="1" si="155"/>
        <v>9.2660911504651295</v>
      </c>
      <c r="H401" s="58">
        <f t="shared" ca="1" si="156"/>
        <v>9.415902375167601</v>
      </c>
      <c r="I401" s="58">
        <f t="shared" ca="1" si="157"/>
        <v>5.9511704785885104</v>
      </c>
      <c r="J401" s="58">
        <f t="shared" ca="1" si="158"/>
        <v>9.415902375167601</v>
      </c>
      <c r="K401" s="60"/>
      <c r="L401" s="8">
        <f t="shared" ca="1" si="159"/>
        <v>0</v>
      </c>
      <c r="M401" s="8">
        <f t="shared" ca="1" si="160"/>
        <v>1</v>
      </c>
      <c r="N401" s="8">
        <f t="shared" ca="1" si="161"/>
        <v>0</v>
      </c>
      <c r="P401" s="8">
        <f t="shared" ca="1" si="162"/>
        <v>1</v>
      </c>
      <c r="Q401" s="8">
        <f t="shared" ca="1" si="163"/>
        <v>0</v>
      </c>
      <c r="R401" s="8">
        <f t="shared" ca="1" si="164"/>
        <v>0</v>
      </c>
      <c r="S401" s="8">
        <f t="shared" ca="1" si="165"/>
        <v>1</v>
      </c>
      <c r="T401" s="8">
        <f t="shared" ca="1" si="166"/>
        <v>0</v>
      </c>
      <c r="U401" s="8">
        <f t="shared" ca="1" si="167"/>
        <v>1</v>
      </c>
      <c r="W401" s="58">
        <f t="shared" ca="1" si="169"/>
        <v>9.2660911504651295</v>
      </c>
      <c r="X401" s="58">
        <f t="shared" ca="1" si="169"/>
        <v>9.415902375167601</v>
      </c>
      <c r="Y401" s="58">
        <f t="shared" ca="1" si="169"/>
        <v>5.9511704785885104</v>
      </c>
      <c r="Z401" s="58">
        <f t="shared" ca="1" si="168"/>
        <v>9.415902375167601</v>
      </c>
      <c r="AA401" s="7" t="str">
        <f t="shared" ca="1" si="170"/>
        <v>ADF</v>
      </c>
      <c r="AB401" s="60"/>
      <c r="AC401" s="59">
        <f t="shared" ca="1" si="151"/>
        <v>1</v>
      </c>
      <c r="AD401" s="59">
        <f t="shared" ca="1" si="150"/>
        <v>0</v>
      </c>
      <c r="AE401" s="59">
        <f t="shared" ca="1" si="150"/>
        <v>0</v>
      </c>
      <c r="AF401" s="59">
        <f t="shared" ca="1" si="150"/>
        <v>1</v>
      </c>
      <c r="AG401" s="59">
        <f t="shared" ca="1" si="150"/>
        <v>0</v>
      </c>
      <c r="AH401" s="59">
        <f t="shared" ca="1" si="150"/>
        <v>1</v>
      </c>
    </row>
    <row r="402" spans="1:34" hidden="1" x14ac:dyDescent="0.25">
      <c r="A402" s="58">
        <f t="shared" ca="1" si="171"/>
        <v>4.3744836450660243</v>
      </c>
      <c r="B402" s="58">
        <f t="shared" ca="1" si="171"/>
        <v>4.3234184752318452</v>
      </c>
      <c r="C402" s="58">
        <f t="shared" ca="1" si="171"/>
        <v>5.4202672011853288</v>
      </c>
      <c r="D402" s="58">
        <f t="shared" ca="1" si="171"/>
        <v>2.110260662003614</v>
      </c>
      <c r="E402" s="58">
        <f t="shared" ca="1" si="171"/>
        <v>2.9537282052348113</v>
      </c>
      <c r="F402" s="58">
        <f t="shared" ca="1" si="171"/>
        <v>2.5023916075774517</v>
      </c>
      <c r="G402" s="58">
        <f t="shared" ca="1" si="155"/>
        <v>9.7947508462513539</v>
      </c>
      <c r="H402" s="58">
        <f t="shared" ca="1" si="156"/>
        <v>8.9871359146470908</v>
      </c>
      <c r="I402" s="58">
        <f t="shared" ca="1" si="157"/>
        <v>9.7795382880441082</v>
      </c>
      <c r="J402" s="58">
        <f t="shared" ca="1" si="158"/>
        <v>9.7947508462513539</v>
      </c>
      <c r="K402" s="60"/>
      <c r="L402" s="8">
        <f t="shared" ca="1" si="159"/>
        <v>1</v>
      </c>
      <c r="M402" s="8">
        <f t="shared" ca="1" si="160"/>
        <v>0</v>
      </c>
      <c r="N402" s="8">
        <f t="shared" ca="1" si="161"/>
        <v>0</v>
      </c>
      <c r="P402" s="8">
        <f t="shared" ca="1" si="162"/>
        <v>1</v>
      </c>
      <c r="Q402" s="8">
        <f t="shared" ca="1" si="163"/>
        <v>0</v>
      </c>
      <c r="R402" s="8">
        <f t="shared" ca="1" si="164"/>
        <v>1</v>
      </c>
      <c r="S402" s="8">
        <f t="shared" ca="1" si="165"/>
        <v>0</v>
      </c>
      <c r="T402" s="8">
        <f t="shared" ca="1" si="166"/>
        <v>0</v>
      </c>
      <c r="U402" s="8">
        <f t="shared" ca="1" si="167"/>
        <v>0</v>
      </c>
      <c r="W402" s="58">
        <f t="shared" ca="1" si="169"/>
        <v>9.7947508462513539</v>
      </c>
      <c r="X402" s="58">
        <f t="shared" ca="1" si="169"/>
        <v>8.9871359146470908</v>
      </c>
      <c r="Y402" s="58">
        <f t="shared" ca="1" si="169"/>
        <v>9.7795382880441082</v>
      </c>
      <c r="Z402" s="58">
        <f t="shared" ca="1" si="168"/>
        <v>9.7947508462513539</v>
      </c>
      <c r="AA402" s="7" t="str">
        <f t="shared" ca="1" si="170"/>
        <v>AC</v>
      </c>
      <c r="AB402" s="60"/>
      <c r="AC402" s="59">
        <f t="shared" ca="1" si="151"/>
        <v>1</v>
      </c>
      <c r="AD402" s="59">
        <f t="shared" ca="1" si="150"/>
        <v>0</v>
      </c>
      <c r="AE402" s="59">
        <f t="shared" ca="1" si="150"/>
        <v>1</v>
      </c>
      <c r="AF402" s="59">
        <f t="shared" ca="1" si="150"/>
        <v>0</v>
      </c>
      <c r="AG402" s="59">
        <f t="shared" ca="1" si="150"/>
        <v>0</v>
      </c>
      <c r="AH402" s="59">
        <f t="shared" ca="1" si="150"/>
        <v>0</v>
      </c>
    </row>
    <row r="403" spans="1:34" hidden="1" x14ac:dyDescent="0.25">
      <c r="A403" s="58">
        <f t="shared" ca="1" si="171"/>
        <v>3.9987849228547776</v>
      </c>
      <c r="B403" s="58">
        <f t="shared" ca="1" si="171"/>
        <v>3.346628055999195</v>
      </c>
      <c r="C403" s="58">
        <f t="shared" ca="1" si="171"/>
        <v>5.232658131920406</v>
      </c>
      <c r="D403" s="58">
        <f t="shared" ca="1" si="171"/>
        <v>2.7846017617673411</v>
      </c>
      <c r="E403" s="58">
        <f t="shared" ca="1" si="171"/>
        <v>2.6892794261157817</v>
      </c>
      <c r="F403" s="58">
        <f t="shared" ca="1" si="171"/>
        <v>3.4477224338265815</v>
      </c>
      <c r="G403" s="58">
        <f t="shared" ca="1" si="155"/>
        <v>9.231443054775184</v>
      </c>
      <c r="H403" s="58">
        <f t="shared" ca="1" si="156"/>
        <v>10.2311091184487</v>
      </c>
      <c r="I403" s="58">
        <f t="shared" ca="1" si="157"/>
        <v>9.4836299159415596</v>
      </c>
      <c r="J403" s="58">
        <f t="shared" ca="1" si="158"/>
        <v>10.2311091184487</v>
      </c>
      <c r="K403" s="60"/>
      <c r="L403" s="8">
        <f t="shared" ca="1" si="159"/>
        <v>0</v>
      </c>
      <c r="M403" s="8">
        <f t="shared" ca="1" si="160"/>
        <v>1</v>
      </c>
      <c r="N403" s="8">
        <f t="shared" ca="1" si="161"/>
        <v>0</v>
      </c>
      <c r="P403" s="8">
        <f t="shared" ca="1" si="162"/>
        <v>1</v>
      </c>
      <c r="Q403" s="8">
        <f t="shared" ca="1" si="163"/>
        <v>0</v>
      </c>
      <c r="R403" s="8">
        <f t="shared" ca="1" si="164"/>
        <v>0</v>
      </c>
      <c r="S403" s="8">
        <f t="shared" ca="1" si="165"/>
        <v>1</v>
      </c>
      <c r="T403" s="8">
        <f t="shared" ca="1" si="166"/>
        <v>0</v>
      </c>
      <c r="U403" s="8">
        <f t="shared" ca="1" si="167"/>
        <v>1</v>
      </c>
      <c r="W403" s="58">
        <f t="shared" ca="1" si="169"/>
        <v>9.231443054775184</v>
      </c>
      <c r="X403" s="58">
        <f t="shared" ca="1" si="169"/>
        <v>10.2311091184487</v>
      </c>
      <c r="Y403" s="58">
        <f t="shared" ca="1" si="169"/>
        <v>9.4836299159415596</v>
      </c>
      <c r="Z403" s="58">
        <f t="shared" ca="1" si="168"/>
        <v>10.2311091184487</v>
      </c>
      <c r="AA403" s="7" t="str">
        <f t="shared" ca="1" si="170"/>
        <v>ADF</v>
      </c>
      <c r="AB403" s="60"/>
      <c r="AC403" s="59">
        <f t="shared" ca="1" si="151"/>
        <v>1</v>
      </c>
      <c r="AD403" s="59">
        <f t="shared" ca="1" si="150"/>
        <v>0</v>
      </c>
      <c r="AE403" s="59">
        <f t="shared" ca="1" si="150"/>
        <v>0</v>
      </c>
      <c r="AF403" s="59">
        <f t="shared" ca="1" si="150"/>
        <v>1</v>
      </c>
      <c r="AG403" s="59">
        <f t="shared" ca="1" si="150"/>
        <v>0</v>
      </c>
      <c r="AH403" s="59">
        <f t="shared" ca="1" si="150"/>
        <v>1</v>
      </c>
    </row>
    <row r="404" spans="1:34" hidden="1" x14ac:dyDescent="0.25">
      <c r="A404" s="58">
        <f t="shared" ca="1" si="171"/>
        <v>4.7260607405586885</v>
      </c>
      <c r="B404" s="58">
        <f t="shared" ca="1" si="171"/>
        <v>2.4460335774929209</v>
      </c>
      <c r="C404" s="58">
        <f t="shared" ca="1" si="171"/>
        <v>4.9640287034608193</v>
      </c>
      <c r="D404" s="58">
        <f t="shared" ca="1" si="171"/>
        <v>3.4619852593337566</v>
      </c>
      <c r="E404" s="58">
        <f t="shared" ca="1" si="171"/>
        <v>2.3016400279990918</v>
      </c>
      <c r="F404" s="58">
        <f t="shared" ca="1" si="171"/>
        <v>2.2046213331512492</v>
      </c>
      <c r="G404" s="58">
        <f t="shared" ca="1" si="155"/>
        <v>9.6900894440195078</v>
      </c>
      <c r="H404" s="58">
        <f t="shared" ca="1" si="156"/>
        <v>10.392667333043693</v>
      </c>
      <c r="I404" s="58">
        <f t="shared" ca="1" si="157"/>
        <v>6.952294938643262</v>
      </c>
      <c r="J404" s="58">
        <f t="shared" ca="1" si="158"/>
        <v>10.392667333043693</v>
      </c>
      <c r="K404" s="60"/>
      <c r="L404" s="8">
        <f t="shared" ca="1" si="159"/>
        <v>0</v>
      </c>
      <c r="M404" s="8">
        <f t="shared" ca="1" si="160"/>
        <v>1</v>
      </c>
      <c r="N404" s="8">
        <f t="shared" ca="1" si="161"/>
        <v>0</v>
      </c>
      <c r="P404" s="8">
        <f t="shared" ca="1" si="162"/>
        <v>1</v>
      </c>
      <c r="Q404" s="8">
        <f t="shared" ca="1" si="163"/>
        <v>0</v>
      </c>
      <c r="R404" s="8">
        <f t="shared" ca="1" si="164"/>
        <v>0</v>
      </c>
      <c r="S404" s="8">
        <f t="shared" ca="1" si="165"/>
        <v>1</v>
      </c>
      <c r="T404" s="8">
        <f t="shared" ca="1" si="166"/>
        <v>0</v>
      </c>
      <c r="U404" s="8">
        <f t="shared" ca="1" si="167"/>
        <v>1</v>
      </c>
      <c r="W404" s="58">
        <f t="shared" ca="1" si="169"/>
        <v>9.6900894440195078</v>
      </c>
      <c r="X404" s="58">
        <f t="shared" ca="1" si="169"/>
        <v>10.392667333043693</v>
      </c>
      <c r="Y404" s="58">
        <f t="shared" ca="1" si="169"/>
        <v>6.952294938643262</v>
      </c>
      <c r="Z404" s="58">
        <f t="shared" ca="1" si="168"/>
        <v>10.392667333043693</v>
      </c>
      <c r="AA404" s="7" t="str">
        <f t="shared" ca="1" si="170"/>
        <v>ADF</v>
      </c>
      <c r="AB404" s="60"/>
      <c r="AC404" s="59">
        <f t="shared" ca="1" si="151"/>
        <v>1</v>
      </c>
      <c r="AD404" s="59">
        <f t="shared" ca="1" si="150"/>
        <v>0</v>
      </c>
      <c r="AE404" s="59">
        <f t="shared" ca="1" si="150"/>
        <v>0</v>
      </c>
      <c r="AF404" s="59">
        <f t="shared" ca="1" si="150"/>
        <v>1</v>
      </c>
      <c r="AG404" s="59">
        <f t="shared" ca="1" si="150"/>
        <v>0</v>
      </c>
      <c r="AH404" s="59">
        <f t="shared" ca="1" si="150"/>
        <v>1</v>
      </c>
    </row>
    <row r="405" spans="1:34" hidden="1" x14ac:dyDescent="0.25">
      <c r="A405" s="58">
        <f t="shared" ref="A405:F414" ca="1" si="172">A$2+(A$3-A$2)*RAND()</f>
        <v>2.0395364189678804</v>
      </c>
      <c r="B405" s="58">
        <f t="shared" ca="1" si="172"/>
        <v>3.1807537907650745</v>
      </c>
      <c r="C405" s="58">
        <f t="shared" ca="1" si="172"/>
        <v>6.6972110903625968</v>
      </c>
      <c r="D405" s="58">
        <f t="shared" ca="1" si="172"/>
        <v>5.2550561570952432</v>
      </c>
      <c r="E405" s="58">
        <f t="shared" ca="1" si="172"/>
        <v>1.4062577333201705</v>
      </c>
      <c r="F405" s="58">
        <f t="shared" ca="1" si="172"/>
        <v>3.0595187083709408</v>
      </c>
      <c r="G405" s="58">
        <f t="shared" ca="1" si="155"/>
        <v>8.7367475093304776</v>
      </c>
      <c r="H405" s="58">
        <f t="shared" ca="1" si="156"/>
        <v>10.354111284434065</v>
      </c>
      <c r="I405" s="58">
        <f t="shared" ca="1" si="157"/>
        <v>7.6465302324561861</v>
      </c>
      <c r="J405" s="58">
        <f t="shared" ca="1" si="158"/>
        <v>10.354111284434065</v>
      </c>
      <c r="K405" s="60"/>
      <c r="L405" s="8">
        <f t="shared" ca="1" si="159"/>
        <v>0</v>
      </c>
      <c r="M405" s="8">
        <f t="shared" ca="1" si="160"/>
        <v>1</v>
      </c>
      <c r="N405" s="8">
        <f t="shared" ca="1" si="161"/>
        <v>0</v>
      </c>
      <c r="P405" s="8">
        <f t="shared" ca="1" si="162"/>
        <v>1</v>
      </c>
      <c r="Q405" s="8">
        <f t="shared" ca="1" si="163"/>
        <v>0</v>
      </c>
      <c r="R405" s="8">
        <f t="shared" ca="1" si="164"/>
        <v>0</v>
      </c>
      <c r="S405" s="8">
        <f t="shared" ca="1" si="165"/>
        <v>1</v>
      </c>
      <c r="T405" s="8">
        <f t="shared" ca="1" si="166"/>
        <v>0</v>
      </c>
      <c r="U405" s="8">
        <f t="shared" ca="1" si="167"/>
        <v>1</v>
      </c>
      <c r="W405" s="58">
        <f t="shared" ca="1" si="169"/>
        <v>8.7367475093304776</v>
      </c>
      <c r="X405" s="58">
        <f t="shared" ca="1" si="169"/>
        <v>10.354111284434065</v>
      </c>
      <c r="Y405" s="58">
        <f t="shared" ca="1" si="169"/>
        <v>7.6465302324561861</v>
      </c>
      <c r="Z405" s="58">
        <f t="shared" ca="1" si="168"/>
        <v>10.354111284434065</v>
      </c>
      <c r="AA405" s="7" t="str">
        <f t="shared" ca="1" si="170"/>
        <v>ADF</v>
      </c>
      <c r="AB405" s="60"/>
      <c r="AC405" s="59">
        <f t="shared" ca="1" si="151"/>
        <v>1</v>
      </c>
      <c r="AD405" s="59">
        <f t="shared" ca="1" si="150"/>
        <v>0</v>
      </c>
      <c r="AE405" s="59">
        <f t="shared" ca="1" si="150"/>
        <v>0</v>
      </c>
      <c r="AF405" s="59">
        <f t="shared" ca="1" si="150"/>
        <v>1</v>
      </c>
      <c r="AG405" s="59">
        <f t="shared" ca="1" si="150"/>
        <v>0</v>
      </c>
      <c r="AH405" s="59">
        <f t="shared" ca="1" si="150"/>
        <v>1</v>
      </c>
    </row>
    <row r="406" spans="1:34" hidden="1" x14ac:dyDescent="0.25">
      <c r="A406" s="58">
        <f t="shared" ca="1" si="172"/>
        <v>5.6158038445136871</v>
      </c>
      <c r="B406" s="58">
        <f t="shared" ca="1" si="172"/>
        <v>3.8195952801946413</v>
      </c>
      <c r="C406" s="58">
        <f t="shared" ca="1" si="172"/>
        <v>6.6944364154737404</v>
      </c>
      <c r="D406" s="58">
        <f t="shared" ca="1" si="172"/>
        <v>2.7222737581785035</v>
      </c>
      <c r="E406" s="58">
        <f t="shared" ca="1" si="172"/>
        <v>1.0899311881199736</v>
      </c>
      <c r="F406" s="58">
        <f t="shared" ca="1" si="172"/>
        <v>2.578861444404084</v>
      </c>
      <c r="G406" s="58">
        <f t="shared" ca="1" si="155"/>
        <v>12.310240259987427</v>
      </c>
      <c r="H406" s="58">
        <f t="shared" ca="1" si="156"/>
        <v>10.916939047096275</v>
      </c>
      <c r="I406" s="58">
        <f t="shared" ca="1" si="157"/>
        <v>7.4883879127186992</v>
      </c>
      <c r="J406" s="58">
        <f t="shared" ca="1" si="158"/>
        <v>12.310240259987427</v>
      </c>
      <c r="K406" s="60"/>
      <c r="L406" s="8">
        <f t="shared" ca="1" si="159"/>
        <v>1</v>
      </c>
      <c r="M406" s="8">
        <f t="shared" ca="1" si="160"/>
        <v>0</v>
      </c>
      <c r="N406" s="8">
        <f t="shared" ca="1" si="161"/>
        <v>0</v>
      </c>
      <c r="P406" s="8">
        <f t="shared" ca="1" si="162"/>
        <v>1</v>
      </c>
      <c r="Q406" s="8">
        <f t="shared" ca="1" si="163"/>
        <v>0</v>
      </c>
      <c r="R406" s="8">
        <f t="shared" ca="1" si="164"/>
        <v>1</v>
      </c>
      <c r="S406" s="8">
        <f t="shared" ca="1" si="165"/>
        <v>0</v>
      </c>
      <c r="T406" s="8">
        <f t="shared" ca="1" si="166"/>
        <v>0</v>
      </c>
      <c r="U406" s="8">
        <f t="shared" ca="1" si="167"/>
        <v>0</v>
      </c>
      <c r="W406" s="58">
        <f t="shared" ca="1" si="169"/>
        <v>12.310240259987427</v>
      </c>
      <c r="X406" s="58">
        <f t="shared" ca="1" si="169"/>
        <v>10.916939047096275</v>
      </c>
      <c r="Y406" s="58">
        <f t="shared" ca="1" si="169"/>
        <v>7.4883879127186992</v>
      </c>
      <c r="Z406" s="58">
        <f t="shared" ca="1" si="168"/>
        <v>12.310240259987427</v>
      </c>
      <c r="AA406" s="7" t="str">
        <f t="shared" ca="1" si="170"/>
        <v>AC</v>
      </c>
      <c r="AB406" s="60"/>
      <c r="AC406" s="59">
        <f t="shared" ca="1" si="151"/>
        <v>1</v>
      </c>
      <c r="AD406" s="59">
        <f t="shared" ca="1" si="150"/>
        <v>0</v>
      </c>
      <c r="AE406" s="59">
        <f t="shared" ca="1" si="150"/>
        <v>1</v>
      </c>
      <c r="AF406" s="59">
        <f t="shared" ca="1" si="150"/>
        <v>0</v>
      </c>
      <c r="AG406" s="59">
        <f t="shared" ca="1" si="150"/>
        <v>0</v>
      </c>
      <c r="AH406" s="59">
        <f t="shared" ca="1" si="150"/>
        <v>0</v>
      </c>
    </row>
    <row r="407" spans="1:34" hidden="1" x14ac:dyDescent="0.25">
      <c r="A407" s="58">
        <f t="shared" ca="1" si="172"/>
        <v>3.8912307241634134</v>
      </c>
      <c r="B407" s="58">
        <f t="shared" ca="1" si="172"/>
        <v>1.3011311306947739</v>
      </c>
      <c r="C407" s="58">
        <f t="shared" ca="1" si="172"/>
        <v>5.1292569053679973</v>
      </c>
      <c r="D407" s="58">
        <f t="shared" ca="1" si="172"/>
        <v>4.1332645670206922</v>
      </c>
      <c r="E407" s="58">
        <f t="shared" ca="1" si="172"/>
        <v>2.9136676948817524</v>
      </c>
      <c r="F407" s="58">
        <f t="shared" ca="1" si="172"/>
        <v>3.7890149805717765</v>
      </c>
      <c r="G407" s="58">
        <f t="shared" ca="1" si="155"/>
        <v>9.0204876295314111</v>
      </c>
      <c r="H407" s="58">
        <f t="shared" ca="1" si="156"/>
        <v>11.813510271755883</v>
      </c>
      <c r="I407" s="58">
        <f t="shared" ca="1" si="157"/>
        <v>8.0038138061483028</v>
      </c>
      <c r="J407" s="58">
        <f t="shared" ca="1" si="158"/>
        <v>11.813510271755883</v>
      </c>
      <c r="K407" s="60"/>
      <c r="L407" s="8">
        <f t="shared" ca="1" si="159"/>
        <v>0</v>
      </c>
      <c r="M407" s="8">
        <f t="shared" ca="1" si="160"/>
        <v>1</v>
      </c>
      <c r="N407" s="8">
        <f t="shared" ca="1" si="161"/>
        <v>0</v>
      </c>
      <c r="P407" s="8">
        <f t="shared" ca="1" si="162"/>
        <v>1</v>
      </c>
      <c r="Q407" s="8">
        <f t="shared" ca="1" si="163"/>
        <v>0</v>
      </c>
      <c r="R407" s="8">
        <f t="shared" ca="1" si="164"/>
        <v>0</v>
      </c>
      <c r="S407" s="8">
        <f t="shared" ca="1" si="165"/>
        <v>1</v>
      </c>
      <c r="T407" s="8">
        <f t="shared" ca="1" si="166"/>
        <v>0</v>
      </c>
      <c r="U407" s="8">
        <f t="shared" ca="1" si="167"/>
        <v>1</v>
      </c>
      <c r="W407" s="58">
        <f t="shared" ca="1" si="169"/>
        <v>9.0204876295314111</v>
      </c>
      <c r="X407" s="58">
        <f t="shared" ca="1" si="169"/>
        <v>11.813510271755883</v>
      </c>
      <c r="Y407" s="58">
        <f t="shared" ca="1" si="169"/>
        <v>8.0038138061483028</v>
      </c>
      <c r="Z407" s="58">
        <f t="shared" ca="1" si="168"/>
        <v>11.813510271755883</v>
      </c>
      <c r="AA407" s="7" t="str">
        <f t="shared" ca="1" si="170"/>
        <v>ADF</v>
      </c>
      <c r="AB407" s="60"/>
      <c r="AC407" s="59">
        <f t="shared" ca="1" si="151"/>
        <v>1</v>
      </c>
      <c r="AD407" s="59">
        <f t="shared" ca="1" si="150"/>
        <v>0</v>
      </c>
      <c r="AE407" s="59">
        <f t="shared" ca="1" si="150"/>
        <v>0</v>
      </c>
      <c r="AF407" s="59">
        <f t="shared" ca="1" si="150"/>
        <v>1</v>
      </c>
      <c r="AG407" s="59">
        <f t="shared" ca="1" si="150"/>
        <v>0</v>
      </c>
      <c r="AH407" s="59">
        <f t="shared" ca="1" si="150"/>
        <v>1</v>
      </c>
    </row>
    <row r="408" spans="1:34" hidden="1" x14ac:dyDescent="0.25">
      <c r="A408" s="58">
        <f t="shared" ca="1" si="172"/>
        <v>2.9604730181060845</v>
      </c>
      <c r="B408" s="58">
        <f t="shared" ca="1" si="172"/>
        <v>3.1761522616620277</v>
      </c>
      <c r="C408" s="58">
        <f t="shared" ca="1" si="172"/>
        <v>7.8473539042619151</v>
      </c>
      <c r="D408" s="58">
        <f t="shared" ca="1" si="172"/>
        <v>4.4889751316788935</v>
      </c>
      <c r="E408" s="58">
        <f t="shared" ca="1" si="172"/>
        <v>2.6623886098064418</v>
      </c>
      <c r="F408" s="58">
        <f t="shared" ca="1" si="172"/>
        <v>3.7350710507557316</v>
      </c>
      <c r="G408" s="58">
        <f t="shared" ca="1" si="155"/>
        <v>10.807826922367999</v>
      </c>
      <c r="H408" s="58">
        <f t="shared" ca="1" si="156"/>
        <v>11.184519200540709</v>
      </c>
      <c r="I408" s="58">
        <f t="shared" ca="1" si="157"/>
        <v>9.5736119222242007</v>
      </c>
      <c r="J408" s="58">
        <f t="shared" ca="1" si="158"/>
        <v>11.184519200540709</v>
      </c>
      <c r="K408" s="60"/>
      <c r="L408" s="8">
        <f t="shared" ca="1" si="159"/>
        <v>0</v>
      </c>
      <c r="M408" s="8">
        <f t="shared" ca="1" si="160"/>
        <v>1</v>
      </c>
      <c r="N408" s="8">
        <f t="shared" ca="1" si="161"/>
        <v>0</v>
      </c>
      <c r="P408" s="8">
        <f t="shared" ca="1" si="162"/>
        <v>1</v>
      </c>
      <c r="Q408" s="8">
        <f t="shared" ca="1" si="163"/>
        <v>0</v>
      </c>
      <c r="R408" s="8">
        <f t="shared" ca="1" si="164"/>
        <v>0</v>
      </c>
      <c r="S408" s="8">
        <f t="shared" ca="1" si="165"/>
        <v>1</v>
      </c>
      <c r="T408" s="8">
        <f t="shared" ca="1" si="166"/>
        <v>0</v>
      </c>
      <c r="U408" s="8">
        <f t="shared" ca="1" si="167"/>
        <v>1</v>
      </c>
      <c r="W408" s="58">
        <f t="shared" ca="1" si="169"/>
        <v>10.807826922367999</v>
      </c>
      <c r="X408" s="58">
        <f t="shared" ca="1" si="169"/>
        <v>11.184519200540709</v>
      </c>
      <c r="Y408" s="58">
        <f t="shared" ca="1" si="169"/>
        <v>9.5736119222242007</v>
      </c>
      <c r="Z408" s="58">
        <f t="shared" ca="1" si="168"/>
        <v>11.184519200540709</v>
      </c>
      <c r="AA408" s="7" t="str">
        <f t="shared" ca="1" si="170"/>
        <v>ADF</v>
      </c>
      <c r="AB408" s="60"/>
      <c r="AC408" s="59">
        <f t="shared" ca="1" si="151"/>
        <v>1</v>
      </c>
      <c r="AD408" s="59">
        <f t="shared" ca="1" si="150"/>
        <v>0</v>
      </c>
      <c r="AE408" s="59">
        <f t="shared" ca="1" si="150"/>
        <v>0</v>
      </c>
      <c r="AF408" s="59">
        <f t="shared" ca="1" si="150"/>
        <v>1</v>
      </c>
      <c r="AG408" s="59">
        <f t="shared" ca="1" si="150"/>
        <v>0</v>
      </c>
      <c r="AH408" s="59">
        <f t="shared" ca="1" si="150"/>
        <v>1</v>
      </c>
    </row>
    <row r="409" spans="1:34" hidden="1" x14ac:dyDescent="0.25">
      <c r="A409" s="58">
        <f t="shared" ca="1" si="172"/>
        <v>4.9130908839745331</v>
      </c>
      <c r="B409" s="58">
        <f t="shared" ca="1" si="172"/>
        <v>4.5364974467704364</v>
      </c>
      <c r="C409" s="58">
        <f t="shared" ca="1" si="172"/>
        <v>7.0639010618040032</v>
      </c>
      <c r="D409" s="58">
        <f t="shared" ca="1" si="172"/>
        <v>2.7229613074395278</v>
      </c>
      <c r="E409" s="58">
        <f t="shared" ca="1" si="172"/>
        <v>2.7904580993696166</v>
      </c>
      <c r="F409" s="58">
        <f t="shared" ca="1" si="172"/>
        <v>2.677607431713048</v>
      </c>
      <c r="G409" s="58">
        <f t="shared" ca="1" si="155"/>
        <v>11.976991945778536</v>
      </c>
      <c r="H409" s="58">
        <f t="shared" ca="1" si="156"/>
        <v>10.313659623127108</v>
      </c>
      <c r="I409" s="58">
        <f t="shared" ca="1" si="157"/>
        <v>10.004562977853102</v>
      </c>
      <c r="J409" s="58">
        <f t="shared" ca="1" si="158"/>
        <v>11.976991945778536</v>
      </c>
      <c r="K409" s="60"/>
      <c r="L409" s="8">
        <f t="shared" ca="1" si="159"/>
        <v>1</v>
      </c>
      <c r="M409" s="8">
        <f t="shared" ca="1" si="160"/>
        <v>0</v>
      </c>
      <c r="N409" s="8">
        <f t="shared" ca="1" si="161"/>
        <v>0</v>
      </c>
      <c r="P409" s="8">
        <f t="shared" ca="1" si="162"/>
        <v>1</v>
      </c>
      <c r="Q409" s="8">
        <f t="shared" ca="1" si="163"/>
        <v>0</v>
      </c>
      <c r="R409" s="8">
        <f t="shared" ca="1" si="164"/>
        <v>1</v>
      </c>
      <c r="S409" s="8">
        <f t="shared" ca="1" si="165"/>
        <v>0</v>
      </c>
      <c r="T409" s="8">
        <f t="shared" ca="1" si="166"/>
        <v>0</v>
      </c>
      <c r="U409" s="8">
        <f t="shared" ca="1" si="167"/>
        <v>0</v>
      </c>
      <c r="W409" s="58">
        <f t="shared" ca="1" si="169"/>
        <v>11.976991945778536</v>
      </c>
      <c r="X409" s="58">
        <f t="shared" ca="1" si="169"/>
        <v>10.313659623127108</v>
      </c>
      <c r="Y409" s="58">
        <f t="shared" ca="1" si="169"/>
        <v>10.004562977853102</v>
      </c>
      <c r="Z409" s="58">
        <f t="shared" ca="1" si="168"/>
        <v>11.976991945778536</v>
      </c>
      <c r="AA409" s="7" t="str">
        <f t="shared" ca="1" si="170"/>
        <v>AC</v>
      </c>
      <c r="AB409" s="60"/>
      <c r="AC409" s="59">
        <f t="shared" ca="1" si="151"/>
        <v>1</v>
      </c>
      <c r="AD409" s="59">
        <f t="shared" ca="1" si="150"/>
        <v>0</v>
      </c>
      <c r="AE409" s="59">
        <f t="shared" ca="1" si="150"/>
        <v>1</v>
      </c>
      <c r="AF409" s="59">
        <f t="shared" ref="AD409:AH460" ca="1" si="173">IFERROR(FIND(AF$4,$AA409)/FIND(AF$4,$AA409),0)</f>
        <v>0</v>
      </c>
      <c r="AG409" s="59">
        <f t="shared" ca="1" si="173"/>
        <v>0</v>
      </c>
      <c r="AH409" s="59">
        <f t="shared" ca="1" si="173"/>
        <v>0</v>
      </c>
    </row>
    <row r="410" spans="1:34" hidden="1" x14ac:dyDescent="0.25">
      <c r="A410" s="58">
        <f t="shared" ca="1" si="172"/>
        <v>3.4336581210469492</v>
      </c>
      <c r="B410" s="58">
        <f t="shared" ca="1" si="172"/>
        <v>1.7731412254359746</v>
      </c>
      <c r="C410" s="58">
        <f t="shared" ca="1" si="172"/>
        <v>4.4733682201742591</v>
      </c>
      <c r="D410" s="58">
        <f t="shared" ca="1" si="172"/>
        <v>5.5345647359976677</v>
      </c>
      <c r="E410" s="58">
        <f t="shared" ca="1" si="172"/>
        <v>1.9347206809951354</v>
      </c>
      <c r="F410" s="58">
        <f t="shared" ca="1" si="172"/>
        <v>2.2146961370836031</v>
      </c>
      <c r="G410" s="58">
        <f t="shared" ca="1" si="155"/>
        <v>7.9070263412212078</v>
      </c>
      <c r="H410" s="58">
        <f t="shared" ca="1" si="156"/>
        <v>11.182918994128221</v>
      </c>
      <c r="I410" s="58">
        <f t="shared" ca="1" si="157"/>
        <v>5.9225580435147132</v>
      </c>
      <c r="J410" s="58">
        <f t="shared" ca="1" si="158"/>
        <v>11.182918994128221</v>
      </c>
      <c r="K410" s="60"/>
      <c r="L410" s="8">
        <f t="shared" ca="1" si="159"/>
        <v>0</v>
      </c>
      <c r="M410" s="8">
        <f t="shared" ca="1" si="160"/>
        <v>1</v>
      </c>
      <c r="N410" s="8">
        <f t="shared" ca="1" si="161"/>
        <v>0</v>
      </c>
      <c r="P410" s="8">
        <f t="shared" ca="1" si="162"/>
        <v>1</v>
      </c>
      <c r="Q410" s="8">
        <f t="shared" ca="1" si="163"/>
        <v>0</v>
      </c>
      <c r="R410" s="8">
        <f t="shared" ca="1" si="164"/>
        <v>0</v>
      </c>
      <c r="S410" s="8">
        <f t="shared" ca="1" si="165"/>
        <v>1</v>
      </c>
      <c r="T410" s="8">
        <f t="shared" ca="1" si="166"/>
        <v>0</v>
      </c>
      <c r="U410" s="8">
        <f t="shared" ca="1" si="167"/>
        <v>1</v>
      </c>
      <c r="W410" s="58">
        <f t="shared" ca="1" si="169"/>
        <v>7.9070263412212078</v>
      </c>
      <c r="X410" s="58">
        <f t="shared" ca="1" si="169"/>
        <v>11.182918994128221</v>
      </c>
      <c r="Y410" s="58">
        <f t="shared" ca="1" si="169"/>
        <v>5.9225580435147132</v>
      </c>
      <c r="Z410" s="58">
        <f t="shared" ca="1" si="168"/>
        <v>11.182918994128221</v>
      </c>
      <c r="AA410" s="7" t="str">
        <f t="shared" ca="1" si="170"/>
        <v>ADF</v>
      </c>
      <c r="AB410" s="60"/>
      <c r="AC410" s="59">
        <f t="shared" ca="1" si="151"/>
        <v>1</v>
      </c>
      <c r="AD410" s="59">
        <f t="shared" ca="1" si="173"/>
        <v>0</v>
      </c>
      <c r="AE410" s="59">
        <f t="shared" ca="1" si="173"/>
        <v>0</v>
      </c>
      <c r="AF410" s="59">
        <f t="shared" ca="1" si="173"/>
        <v>1</v>
      </c>
      <c r="AG410" s="59">
        <f t="shared" ca="1" si="173"/>
        <v>0</v>
      </c>
      <c r="AH410" s="59">
        <f t="shared" ca="1" si="173"/>
        <v>1</v>
      </c>
    </row>
    <row r="411" spans="1:34" hidden="1" x14ac:dyDescent="0.25">
      <c r="A411" s="58">
        <f t="shared" ca="1" si="172"/>
        <v>2.9654537635109954</v>
      </c>
      <c r="B411" s="58">
        <f t="shared" ca="1" si="172"/>
        <v>1.7669060320712049</v>
      </c>
      <c r="C411" s="58">
        <f t="shared" ca="1" si="172"/>
        <v>7.5290452324088637</v>
      </c>
      <c r="D411" s="58">
        <f t="shared" ca="1" si="172"/>
        <v>2.9960797263879662</v>
      </c>
      <c r="E411" s="58">
        <f t="shared" ca="1" si="172"/>
        <v>1.758182916250385</v>
      </c>
      <c r="F411" s="58">
        <f t="shared" ca="1" si="172"/>
        <v>3.5816405818877488</v>
      </c>
      <c r="G411" s="58">
        <f t="shared" ca="1" si="155"/>
        <v>10.494498995919859</v>
      </c>
      <c r="H411" s="58">
        <f t="shared" ca="1" si="156"/>
        <v>9.5431740717867104</v>
      </c>
      <c r="I411" s="58">
        <f t="shared" ca="1" si="157"/>
        <v>7.1067295302093392</v>
      </c>
      <c r="J411" s="58">
        <f t="shared" ca="1" si="158"/>
        <v>10.494498995919859</v>
      </c>
      <c r="K411" s="60"/>
      <c r="L411" s="8">
        <f t="shared" ca="1" si="159"/>
        <v>1</v>
      </c>
      <c r="M411" s="8">
        <f t="shared" ca="1" si="160"/>
        <v>0</v>
      </c>
      <c r="N411" s="8">
        <f t="shared" ca="1" si="161"/>
        <v>0</v>
      </c>
      <c r="P411" s="8">
        <f t="shared" ca="1" si="162"/>
        <v>1</v>
      </c>
      <c r="Q411" s="8">
        <f t="shared" ca="1" si="163"/>
        <v>0</v>
      </c>
      <c r="R411" s="8">
        <f t="shared" ca="1" si="164"/>
        <v>1</v>
      </c>
      <c r="S411" s="8">
        <f t="shared" ca="1" si="165"/>
        <v>0</v>
      </c>
      <c r="T411" s="8">
        <f t="shared" ca="1" si="166"/>
        <v>0</v>
      </c>
      <c r="U411" s="8">
        <f t="shared" ca="1" si="167"/>
        <v>0</v>
      </c>
      <c r="W411" s="58">
        <f t="shared" ca="1" si="169"/>
        <v>10.494498995919859</v>
      </c>
      <c r="X411" s="58">
        <f t="shared" ca="1" si="169"/>
        <v>9.5431740717867104</v>
      </c>
      <c r="Y411" s="58">
        <f t="shared" ca="1" si="169"/>
        <v>7.1067295302093392</v>
      </c>
      <c r="Z411" s="58">
        <f t="shared" ca="1" si="168"/>
        <v>10.494498995919859</v>
      </c>
      <c r="AA411" s="7" t="str">
        <f t="shared" ca="1" si="170"/>
        <v>AC</v>
      </c>
      <c r="AB411" s="60"/>
      <c r="AC411" s="59">
        <f t="shared" ca="1" si="151"/>
        <v>1</v>
      </c>
      <c r="AD411" s="59">
        <f t="shared" ca="1" si="173"/>
        <v>0</v>
      </c>
      <c r="AE411" s="59">
        <f t="shared" ca="1" si="173"/>
        <v>1</v>
      </c>
      <c r="AF411" s="59">
        <f t="shared" ca="1" si="173"/>
        <v>0</v>
      </c>
      <c r="AG411" s="59">
        <f t="shared" ca="1" si="173"/>
        <v>0</v>
      </c>
      <c r="AH411" s="59">
        <f t="shared" ca="1" si="173"/>
        <v>0</v>
      </c>
    </row>
    <row r="412" spans="1:34" hidden="1" x14ac:dyDescent="0.25">
      <c r="A412" s="58">
        <f t="shared" ca="1" si="172"/>
        <v>5.5781229432961137</v>
      </c>
      <c r="B412" s="58">
        <f t="shared" ca="1" si="172"/>
        <v>3.680872269070087</v>
      </c>
      <c r="C412" s="58">
        <f t="shared" ca="1" si="172"/>
        <v>4.3490985783232077</v>
      </c>
      <c r="D412" s="58">
        <f t="shared" ca="1" si="172"/>
        <v>2.8890825611281938</v>
      </c>
      <c r="E412" s="58">
        <f t="shared" ca="1" si="172"/>
        <v>1.7639710586344275</v>
      </c>
      <c r="F412" s="58">
        <f t="shared" ca="1" si="172"/>
        <v>2.8126766103418706</v>
      </c>
      <c r="G412" s="58">
        <f t="shared" ca="1" si="155"/>
        <v>9.9272215216193214</v>
      </c>
      <c r="H412" s="58">
        <f t="shared" ca="1" si="156"/>
        <v>11.279882114766178</v>
      </c>
      <c r="I412" s="58">
        <f t="shared" ca="1" si="157"/>
        <v>8.2575199380463857</v>
      </c>
      <c r="J412" s="58">
        <f t="shared" ca="1" si="158"/>
        <v>11.279882114766178</v>
      </c>
      <c r="K412" s="60"/>
      <c r="L412" s="8">
        <f t="shared" ca="1" si="159"/>
        <v>0</v>
      </c>
      <c r="M412" s="8">
        <f t="shared" ca="1" si="160"/>
        <v>1</v>
      </c>
      <c r="N412" s="8">
        <f t="shared" ca="1" si="161"/>
        <v>0</v>
      </c>
      <c r="P412" s="8">
        <f t="shared" ca="1" si="162"/>
        <v>1</v>
      </c>
      <c r="Q412" s="8">
        <f t="shared" ca="1" si="163"/>
        <v>0</v>
      </c>
      <c r="R412" s="8">
        <f t="shared" ca="1" si="164"/>
        <v>0</v>
      </c>
      <c r="S412" s="8">
        <f t="shared" ca="1" si="165"/>
        <v>1</v>
      </c>
      <c r="T412" s="8">
        <f t="shared" ca="1" si="166"/>
        <v>0</v>
      </c>
      <c r="U412" s="8">
        <f t="shared" ca="1" si="167"/>
        <v>1</v>
      </c>
      <c r="W412" s="58">
        <f t="shared" ca="1" si="169"/>
        <v>9.9272215216193214</v>
      </c>
      <c r="X412" s="58">
        <f t="shared" ca="1" si="169"/>
        <v>11.279882114766178</v>
      </c>
      <c r="Y412" s="58">
        <f t="shared" ca="1" si="169"/>
        <v>8.2575199380463857</v>
      </c>
      <c r="Z412" s="58">
        <f t="shared" ca="1" si="168"/>
        <v>11.279882114766178</v>
      </c>
      <c r="AA412" s="7" t="str">
        <f t="shared" ca="1" si="170"/>
        <v>ADF</v>
      </c>
      <c r="AB412" s="60"/>
      <c r="AC412" s="59">
        <f t="shared" ca="1" si="151"/>
        <v>1</v>
      </c>
      <c r="AD412" s="59">
        <f t="shared" ca="1" si="173"/>
        <v>0</v>
      </c>
      <c r="AE412" s="59">
        <f t="shared" ca="1" si="173"/>
        <v>0</v>
      </c>
      <c r="AF412" s="59">
        <f t="shared" ca="1" si="173"/>
        <v>1</v>
      </c>
      <c r="AG412" s="59">
        <f t="shared" ca="1" si="173"/>
        <v>0</v>
      </c>
      <c r="AH412" s="59">
        <f t="shared" ca="1" si="173"/>
        <v>1</v>
      </c>
    </row>
    <row r="413" spans="1:34" hidden="1" x14ac:dyDescent="0.25">
      <c r="A413" s="58">
        <f t="shared" ca="1" si="172"/>
        <v>4.4114585486142248</v>
      </c>
      <c r="B413" s="58">
        <f t="shared" ca="1" si="172"/>
        <v>1.1608021426255384</v>
      </c>
      <c r="C413" s="58">
        <f t="shared" ca="1" si="172"/>
        <v>7.6964554033170032</v>
      </c>
      <c r="D413" s="58">
        <f t="shared" ca="1" si="172"/>
        <v>2.937200720242378</v>
      </c>
      <c r="E413" s="58">
        <f t="shared" ca="1" si="172"/>
        <v>1.5653743072629995</v>
      </c>
      <c r="F413" s="58">
        <f t="shared" ca="1" si="172"/>
        <v>3.5166799182414081</v>
      </c>
      <c r="G413" s="58">
        <f t="shared" ca="1" si="155"/>
        <v>12.107913951931227</v>
      </c>
      <c r="H413" s="58">
        <f t="shared" ca="1" si="156"/>
        <v>10.86533918709801</v>
      </c>
      <c r="I413" s="58">
        <f t="shared" ca="1" si="157"/>
        <v>6.2428563681299458</v>
      </c>
      <c r="J413" s="58">
        <f t="shared" ca="1" si="158"/>
        <v>12.107913951931227</v>
      </c>
      <c r="K413" s="60"/>
      <c r="L413" s="8">
        <f t="shared" ca="1" si="159"/>
        <v>1</v>
      </c>
      <c r="M413" s="8">
        <f t="shared" ca="1" si="160"/>
        <v>0</v>
      </c>
      <c r="N413" s="8">
        <f t="shared" ca="1" si="161"/>
        <v>0</v>
      </c>
      <c r="P413" s="8">
        <f t="shared" ca="1" si="162"/>
        <v>1</v>
      </c>
      <c r="Q413" s="8">
        <f t="shared" ca="1" si="163"/>
        <v>0</v>
      </c>
      <c r="R413" s="8">
        <f t="shared" ca="1" si="164"/>
        <v>1</v>
      </c>
      <c r="S413" s="8">
        <f t="shared" ca="1" si="165"/>
        <v>0</v>
      </c>
      <c r="T413" s="8">
        <f t="shared" ca="1" si="166"/>
        <v>0</v>
      </c>
      <c r="U413" s="8">
        <f t="shared" ca="1" si="167"/>
        <v>0</v>
      </c>
      <c r="W413" s="58">
        <f t="shared" ca="1" si="169"/>
        <v>12.107913951931227</v>
      </c>
      <c r="X413" s="58">
        <f t="shared" ca="1" si="169"/>
        <v>10.86533918709801</v>
      </c>
      <c r="Y413" s="58">
        <f t="shared" ca="1" si="169"/>
        <v>6.2428563681299458</v>
      </c>
      <c r="Z413" s="58">
        <f t="shared" ca="1" si="168"/>
        <v>12.107913951931227</v>
      </c>
      <c r="AA413" s="7" t="str">
        <f t="shared" ca="1" si="170"/>
        <v>AC</v>
      </c>
      <c r="AB413" s="60"/>
      <c r="AC413" s="59">
        <f t="shared" ca="1" si="151"/>
        <v>1</v>
      </c>
      <c r="AD413" s="59">
        <f t="shared" ca="1" si="173"/>
        <v>0</v>
      </c>
      <c r="AE413" s="59">
        <f t="shared" ca="1" si="173"/>
        <v>1</v>
      </c>
      <c r="AF413" s="59">
        <f t="shared" ca="1" si="173"/>
        <v>0</v>
      </c>
      <c r="AG413" s="59">
        <f t="shared" ca="1" si="173"/>
        <v>0</v>
      </c>
      <c r="AH413" s="59">
        <f t="shared" ca="1" si="173"/>
        <v>0</v>
      </c>
    </row>
    <row r="414" spans="1:34" hidden="1" x14ac:dyDescent="0.25">
      <c r="A414" s="58">
        <f t="shared" ca="1" si="172"/>
        <v>4.4400358938745272</v>
      </c>
      <c r="B414" s="58">
        <f t="shared" ca="1" si="172"/>
        <v>1.8947800420520786</v>
      </c>
      <c r="C414" s="58">
        <f t="shared" ca="1" si="172"/>
        <v>4.1279272647922447</v>
      </c>
      <c r="D414" s="58">
        <f t="shared" ca="1" si="172"/>
        <v>5.4737716893478208</v>
      </c>
      <c r="E414" s="58">
        <f t="shared" ca="1" si="172"/>
        <v>1.3379220261953477</v>
      </c>
      <c r="F414" s="58">
        <f t="shared" ca="1" si="172"/>
        <v>3.5773088883922135</v>
      </c>
      <c r="G414" s="58">
        <f t="shared" ca="1" si="155"/>
        <v>8.5679631586667711</v>
      </c>
      <c r="H414" s="58">
        <f t="shared" ca="1" si="156"/>
        <v>13.491116471614561</v>
      </c>
      <c r="I414" s="58">
        <f t="shared" ca="1" si="157"/>
        <v>6.8100109566396396</v>
      </c>
      <c r="J414" s="58">
        <f t="shared" ca="1" si="158"/>
        <v>13.491116471614561</v>
      </c>
      <c r="K414" s="60"/>
      <c r="L414" s="8">
        <f t="shared" ca="1" si="159"/>
        <v>0</v>
      </c>
      <c r="M414" s="8">
        <f t="shared" ca="1" si="160"/>
        <v>1</v>
      </c>
      <c r="N414" s="8">
        <f t="shared" ca="1" si="161"/>
        <v>0</v>
      </c>
      <c r="P414" s="8">
        <f t="shared" ca="1" si="162"/>
        <v>1</v>
      </c>
      <c r="Q414" s="8">
        <f t="shared" ca="1" si="163"/>
        <v>0</v>
      </c>
      <c r="R414" s="8">
        <f t="shared" ca="1" si="164"/>
        <v>0</v>
      </c>
      <c r="S414" s="8">
        <f t="shared" ca="1" si="165"/>
        <v>1</v>
      </c>
      <c r="T414" s="8">
        <f t="shared" ca="1" si="166"/>
        <v>0</v>
      </c>
      <c r="U414" s="8">
        <f t="shared" ca="1" si="167"/>
        <v>1</v>
      </c>
      <c r="W414" s="58">
        <f t="shared" ca="1" si="169"/>
        <v>8.5679631586667711</v>
      </c>
      <c r="X414" s="58">
        <f t="shared" ca="1" si="169"/>
        <v>13.491116471614561</v>
      </c>
      <c r="Y414" s="58">
        <f t="shared" ca="1" si="169"/>
        <v>6.8100109566396396</v>
      </c>
      <c r="Z414" s="58">
        <f t="shared" ca="1" si="168"/>
        <v>13.491116471614561</v>
      </c>
      <c r="AA414" s="7" t="str">
        <f t="shared" ca="1" si="170"/>
        <v>ADF</v>
      </c>
      <c r="AB414" s="60"/>
      <c r="AC414" s="59">
        <f t="shared" ca="1" si="151"/>
        <v>1</v>
      </c>
      <c r="AD414" s="59">
        <f t="shared" ca="1" si="173"/>
        <v>0</v>
      </c>
      <c r="AE414" s="59">
        <f t="shared" ca="1" si="173"/>
        <v>0</v>
      </c>
      <c r="AF414" s="59">
        <f t="shared" ca="1" si="173"/>
        <v>1</v>
      </c>
      <c r="AG414" s="59">
        <f t="shared" ca="1" si="173"/>
        <v>0</v>
      </c>
      <c r="AH414" s="59">
        <f t="shared" ca="1" si="173"/>
        <v>1</v>
      </c>
    </row>
    <row r="415" spans="1:34" hidden="1" x14ac:dyDescent="0.25">
      <c r="A415" s="58">
        <f t="shared" ref="A415:F424" ca="1" si="174">A$2+(A$3-A$2)*RAND()</f>
        <v>2.6264779100018383</v>
      </c>
      <c r="B415" s="58">
        <f t="shared" ca="1" si="174"/>
        <v>3.3585982027398895</v>
      </c>
      <c r="C415" s="58">
        <f t="shared" ca="1" si="174"/>
        <v>7.3221409753179518</v>
      </c>
      <c r="D415" s="58">
        <f t="shared" ca="1" si="174"/>
        <v>3.9959154165502881</v>
      </c>
      <c r="E415" s="58">
        <f t="shared" ca="1" si="174"/>
        <v>1.7689444209985896</v>
      </c>
      <c r="F415" s="58">
        <f t="shared" ca="1" si="174"/>
        <v>3.6629298257538494</v>
      </c>
      <c r="G415" s="58">
        <f t="shared" ca="1" si="155"/>
        <v>9.9486188853197906</v>
      </c>
      <c r="H415" s="58">
        <f t="shared" ca="1" si="156"/>
        <v>10.285323152305976</v>
      </c>
      <c r="I415" s="58">
        <f t="shared" ca="1" si="157"/>
        <v>8.790472449492329</v>
      </c>
      <c r="J415" s="58">
        <f t="shared" ca="1" si="158"/>
        <v>10.285323152305976</v>
      </c>
      <c r="K415" s="60"/>
      <c r="L415" s="8">
        <f t="shared" ca="1" si="159"/>
        <v>0</v>
      </c>
      <c r="M415" s="8">
        <f t="shared" ca="1" si="160"/>
        <v>1</v>
      </c>
      <c r="N415" s="8">
        <f t="shared" ca="1" si="161"/>
        <v>0</v>
      </c>
      <c r="P415" s="8">
        <f t="shared" ca="1" si="162"/>
        <v>1</v>
      </c>
      <c r="Q415" s="8">
        <f t="shared" ca="1" si="163"/>
        <v>0</v>
      </c>
      <c r="R415" s="8">
        <f t="shared" ca="1" si="164"/>
        <v>0</v>
      </c>
      <c r="S415" s="8">
        <f t="shared" ca="1" si="165"/>
        <v>1</v>
      </c>
      <c r="T415" s="8">
        <f t="shared" ca="1" si="166"/>
        <v>0</v>
      </c>
      <c r="U415" s="8">
        <f t="shared" ca="1" si="167"/>
        <v>1</v>
      </c>
      <c r="W415" s="58">
        <f t="shared" ca="1" si="169"/>
        <v>9.9486188853197906</v>
      </c>
      <c r="X415" s="58">
        <f t="shared" ca="1" si="169"/>
        <v>10.285323152305976</v>
      </c>
      <c r="Y415" s="58">
        <f t="shared" ca="1" si="169"/>
        <v>8.790472449492329</v>
      </c>
      <c r="Z415" s="58">
        <f t="shared" ca="1" si="168"/>
        <v>10.285323152305976</v>
      </c>
      <c r="AA415" s="7" t="str">
        <f t="shared" ca="1" si="170"/>
        <v>ADF</v>
      </c>
      <c r="AB415" s="60"/>
      <c r="AC415" s="59">
        <f t="shared" ca="1" si="151"/>
        <v>1</v>
      </c>
      <c r="AD415" s="59">
        <f t="shared" ca="1" si="173"/>
        <v>0</v>
      </c>
      <c r="AE415" s="59">
        <f t="shared" ca="1" si="173"/>
        <v>0</v>
      </c>
      <c r="AF415" s="59">
        <f t="shared" ca="1" si="173"/>
        <v>1</v>
      </c>
      <c r="AG415" s="59">
        <f t="shared" ca="1" si="173"/>
        <v>0</v>
      </c>
      <c r="AH415" s="59">
        <f t="shared" ca="1" si="173"/>
        <v>1</v>
      </c>
    </row>
    <row r="416" spans="1:34" hidden="1" x14ac:dyDescent="0.25">
      <c r="A416" s="58">
        <f t="shared" ca="1" si="174"/>
        <v>5.2476062557599032</v>
      </c>
      <c r="B416" s="58">
        <f t="shared" ca="1" si="174"/>
        <v>1.8894135576167193</v>
      </c>
      <c r="C416" s="58">
        <f t="shared" ca="1" si="174"/>
        <v>6.5199411471213731</v>
      </c>
      <c r="D416" s="58">
        <f t="shared" ca="1" si="174"/>
        <v>2.4693590152064964</v>
      </c>
      <c r="E416" s="58">
        <f t="shared" ca="1" si="174"/>
        <v>2.2190090326224929</v>
      </c>
      <c r="F416" s="58">
        <f t="shared" ca="1" si="174"/>
        <v>3.8554561754119994</v>
      </c>
      <c r="G416" s="58">
        <f t="shared" ca="1" si="155"/>
        <v>11.767547402881277</v>
      </c>
      <c r="H416" s="58">
        <f t="shared" ca="1" si="156"/>
        <v>11.572421446378399</v>
      </c>
      <c r="I416" s="58">
        <f t="shared" ca="1" si="157"/>
        <v>7.9638787656512111</v>
      </c>
      <c r="J416" s="58">
        <f t="shared" ca="1" si="158"/>
        <v>11.767547402881277</v>
      </c>
      <c r="K416" s="60"/>
      <c r="L416" s="8">
        <f t="shared" ca="1" si="159"/>
        <v>1</v>
      </c>
      <c r="M416" s="8">
        <f t="shared" ca="1" si="160"/>
        <v>0</v>
      </c>
      <c r="N416" s="8">
        <f t="shared" ca="1" si="161"/>
        <v>0</v>
      </c>
      <c r="P416" s="8">
        <f t="shared" ca="1" si="162"/>
        <v>1</v>
      </c>
      <c r="Q416" s="8">
        <f t="shared" ca="1" si="163"/>
        <v>0</v>
      </c>
      <c r="R416" s="8">
        <f t="shared" ca="1" si="164"/>
        <v>1</v>
      </c>
      <c r="S416" s="8">
        <f t="shared" ca="1" si="165"/>
        <v>0</v>
      </c>
      <c r="T416" s="8">
        <f t="shared" ca="1" si="166"/>
        <v>0</v>
      </c>
      <c r="U416" s="8">
        <f t="shared" ca="1" si="167"/>
        <v>0</v>
      </c>
      <c r="W416" s="58">
        <f t="shared" ca="1" si="169"/>
        <v>11.767547402881277</v>
      </c>
      <c r="X416" s="58">
        <f t="shared" ca="1" si="169"/>
        <v>11.572421446378399</v>
      </c>
      <c r="Y416" s="58">
        <f t="shared" ca="1" si="169"/>
        <v>7.9638787656512111</v>
      </c>
      <c r="Z416" s="58">
        <f t="shared" ca="1" si="168"/>
        <v>11.767547402881277</v>
      </c>
      <c r="AA416" s="7" t="str">
        <f t="shared" ca="1" si="170"/>
        <v>AC</v>
      </c>
      <c r="AB416" s="60"/>
      <c r="AC416" s="59">
        <f t="shared" ca="1" si="151"/>
        <v>1</v>
      </c>
      <c r="AD416" s="59">
        <f t="shared" ca="1" si="173"/>
        <v>0</v>
      </c>
      <c r="AE416" s="59">
        <f t="shared" ca="1" si="173"/>
        <v>1</v>
      </c>
      <c r="AF416" s="59">
        <f t="shared" ca="1" si="173"/>
        <v>0</v>
      </c>
      <c r="AG416" s="59">
        <f t="shared" ca="1" si="173"/>
        <v>0</v>
      </c>
      <c r="AH416" s="59">
        <f t="shared" ca="1" si="173"/>
        <v>0</v>
      </c>
    </row>
    <row r="417" spans="1:34" hidden="1" x14ac:dyDescent="0.25">
      <c r="A417" s="58">
        <f t="shared" ca="1" si="174"/>
        <v>2.2094900803393007</v>
      </c>
      <c r="B417" s="58">
        <f t="shared" ca="1" si="174"/>
        <v>4.4453194246249357</v>
      </c>
      <c r="C417" s="58">
        <f t="shared" ca="1" si="174"/>
        <v>5.7558347030536998</v>
      </c>
      <c r="D417" s="58">
        <f t="shared" ca="1" si="174"/>
        <v>2.2158650952491712</v>
      </c>
      <c r="E417" s="58">
        <f t="shared" ca="1" si="174"/>
        <v>2.1493687102674972</v>
      </c>
      <c r="F417" s="58">
        <f t="shared" ca="1" si="174"/>
        <v>2.4168951783952584</v>
      </c>
      <c r="G417" s="58">
        <f t="shared" ca="1" si="155"/>
        <v>7.965324783393001</v>
      </c>
      <c r="H417" s="58">
        <f t="shared" ca="1" si="156"/>
        <v>6.8422503539837294</v>
      </c>
      <c r="I417" s="58">
        <f t="shared" ca="1" si="157"/>
        <v>9.0115833132876908</v>
      </c>
      <c r="J417" s="58">
        <f t="shared" ca="1" si="158"/>
        <v>9.0115833132876908</v>
      </c>
      <c r="K417" s="60"/>
      <c r="L417" s="8">
        <f t="shared" ca="1" si="159"/>
        <v>0</v>
      </c>
      <c r="M417" s="8">
        <f t="shared" ca="1" si="160"/>
        <v>0</v>
      </c>
      <c r="N417" s="8">
        <f t="shared" ca="1" si="161"/>
        <v>1</v>
      </c>
      <c r="P417" s="8">
        <f t="shared" ca="1" si="162"/>
        <v>0</v>
      </c>
      <c r="Q417" s="8">
        <f t="shared" ca="1" si="163"/>
        <v>1</v>
      </c>
      <c r="R417" s="8">
        <f t="shared" ca="1" si="164"/>
        <v>0</v>
      </c>
      <c r="S417" s="8">
        <f t="shared" ca="1" si="165"/>
        <v>0</v>
      </c>
      <c r="T417" s="8">
        <f t="shared" ca="1" si="166"/>
        <v>1</v>
      </c>
      <c r="U417" s="8">
        <f t="shared" ca="1" si="167"/>
        <v>1</v>
      </c>
      <c r="W417" s="58">
        <f t="shared" ca="1" si="169"/>
        <v>7.965324783393001</v>
      </c>
      <c r="X417" s="58">
        <f t="shared" ca="1" si="169"/>
        <v>6.8422503539837294</v>
      </c>
      <c r="Y417" s="58">
        <f t="shared" ca="1" si="169"/>
        <v>9.0115833132876908</v>
      </c>
      <c r="Z417" s="58">
        <f t="shared" ca="1" si="168"/>
        <v>9.0115833132876908</v>
      </c>
      <c r="AA417" s="7" t="str">
        <f t="shared" ca="1" si="170"/>
        <v>BEF</v>
      </c>
      <c r="AB417" s="60"/>
      <c r="AC417" s="59">
        <f t="shared" ca="1" si="151"/>
        <v>0</v>
      </c>
      <c r="AD417" s="59">
        <f t="shared" ca="1" si="173"/>
        <v>1</v>
      </c>
      <c r="AE417" s="59">
        <f t="shared" ca="1" si="173"/>
        <v>0</v>
      </c>
      <c r="AF417" s="59">
        <f t="shared" ca="1" si="173"/>
        <v>0</v>
      </c>
      <c r="AG417" s="59">
        <f t="shared" ca="1" si="173"/>
        <v>1</v>
      </c>
      <c r="AH417" s="59">
        <f t="shared" ca="1" si="173"/>
        <v>1</v>
      </c>
    </row>
    <row r="418" spans="1:34" hidden="1" x14ac:dyDescent="0.25">
      <c r="A418" s="58">
        <f t="shared" ca="1" si="174"/>
        <v>2.5141489284558962</v>
      </c>
      <c r="B418" s="58">
        <f t="shared" ca="1" si="174"/>
        <v>4.4003703939618024</v>
      </c>
      <c r="C418" s="58">
        <f t="shared" ca="1" si="174"/>
        <v>5.2123459282185944</v>
      </c>
      <c r="D418" s="58">
        <f t="shared" ca="1" si="174"/>
        <v>3.1940809406926647</v>
      </c>
      <c r="E418" s="58">
        <f t="shared" ca="1" si="174"/>
        <v>2.3130591019833164</v>
      </c>
      <c r="F418" s="58">
        <f t="shared" ca="1" si="174"/>
        <v>2.3650804975885373</v>
      </c>
      <c r="G418" s="58">
        <f t="shared" ca="1" si="155"/>
        <v>7.7264948566744902</v>
      </c>
      <c r="H418" s="58">
        <f t="shared" ca="1" si="156"/>
        <v>8.0733103667370969</v>
      </c>
      <c r="I418" s="58">
        <f t="shared" ca="1" si="157"/>
        <v>9.0785099935336575</v>
      </c>
      <c r="J418" s="58">
        <f t="shared" ca="1" si="158"/>
        <v>9.0785099935336575</v>
      </c>
      <c r="K418" s="60"/>
      <c r="L418" s="8">
        <f t="shared" ca="1" si="159"/>
        <v>0</v>
      </c>
      <c r="M418" s="8">
        <f t="shared" ca="1" si="160"/>
        <v>0</v>
      </c>
      <c r="N418" s="8">
        <f t="shared" ca="1" si="161"/>
        <v>1</v>
      </c>
      <c r="P418" s="8">
        <f t="shared" ca="1" si="162"/>
        <v>0</v>
      </c>
      <c r="Q418" s="8">
        <f t="shared" ca="1" si="163"/>
        <v>1</v>
      </c>
      <c r="R418" s="8">
        <f t="shared" ca="1" si="164"/>
        <v>0</v>
      </c>
      <c r="S418" s="8">
        <f t="shared" ca="1" si="165"/>
        <v>0</v>
      </c>
      <c r="T418" s="8">
        <f t="shared" ca="1" si="166"/>
        <v>1</v>
      </c>
      <c r="U418" s="8">
        <f t="shared" ca="1" si="167"/>
        <v>1</v>
      </c>
      <c r="W418" s="58">
        <f t="shared" ca="1" si="169"/>
        <v>7.7264948566744902</v>
      </c>
      <c r="X418" s="58">
        <f t="shared" ca="1" si="169"/>
        <v>8.0733103667370969</v>
      </c>
      <c r="Y418" s="58">
        <f t="shared" ca="1" si="169"/>
        <v>9.0785099935336575</v>
      </c>
      <c r="Z418" s="58">
        <f t="shared" ca="1" si="168"/>
        <v>9.0785099935336575</v>
      </c>
      <c r="AA418" s="7" t="str">
        <f t="shared" ca="1" si="170"/>
        <v>BEF</v>
      </c>
      <c r="AB418" s="60"/>
      <c r="AC418" s="59">
        <f t="shared" ca="1" si="151"/>
        <v>0</v>
      </c>
      <c r="AD418" s="59">
        <f t="shared" ca="1" si="173"/>
        <v>1</v>
      </c>
      <c r="AE418" s="59">
        <f t="shared" ca="1" si="173"/>
        <v>0</v>
      </c>
      <c r="AF418" s="59">
        <f t="shared" ca="1" si="173"/>
        <v>0</v>
      </c>
      <c r="AG418" s="59">
        <f t="shared" ca="1" si="173"/>
        <v>1</v>
      </c>
      <c r="AH418" s="59">
        <f t="shared" ca="1" si="173"/>
        <v>1</v>
      </c>
    </row>
    <row r="419" spans="1:34" hidden="1" x14ac:dyDescent="0.25">
      <c r="A419" s="58">
        <f t="shared" ca="1" si="174"/>
        <v>5.6013980596289574</v>
      </c>
      <c r="B419" s="58">
        <f t="shared" ca="1" si="174"/>
        <v>2.4496710941654811</v>
      </c>
      <c r="C419" s="58">
        <f t="shared" ca="1" si="174"/>
        <v>6.5789841968106906</v>
      </c>
      <c r="D419" s="58">
        <f t="shared" ca="1" si="174"/>
        <v>4.4735932106536964</v>
      </c>
      <c r="E419" s="58">
        <f t="shared" ca="1" si="174"/>
        <v>2.3351634638589092</v>
      </c>
      <c r="F419" s="58">
        <f t="shared" ca="1" si="174"/>
        <v>3.1092037169781506</v>
      </c>
      <c r="G419" s="58">
        <f t="shared" ca="1" si="155"/>
        <v>12.180382256439648</v>
      </c>
      <c r="H419" s="58">
        <f t="shared" ca="1" si="156"/>
        <v>13.184194987260804</v>
      </c>
      <c r="I419" s="58">
        <f t="shared" ca="1" si="157"/>
        <v>7.8940382750025408</v>
      </c>
      <c r="J419" s="58">
        <f t="shared" ca="1" si="158"/>
        <v>13.184194987260804</v>
      </c>
      <c r="K419" s="60"/>
      <c r="L419" s="8">
        <f t="shared" ca="1" si="159"/>
        <v>0</v>
      </c>
      <c r="M419" s="8">
        <f t="shared" ca="1" si="160"/>
        <v>1</v>
      </c>
      <c r="N419" s="8">
        <f t="shared" ca="1" si="161"/>
        <v>0</v>
      </c>
      <c r="P419" s="8">
        <f t="shared" ca="1" si="162"/>
        <v>1</v>
      </c>
      <c r="Q419" s="8">
        <f t="shared" ca="1" si="163"/>
        <v>0</v>
      </c>
      <c r="R419" s="8">
        <f t="shared" ca="1" si="164"/>
        <v>0</v>
      </c>
      <c r="S419" s="8">
        <f t="shared" ca="1" si="165"/>
        <v>1</v>
      </c>
      <c r="T419" s="8">
        <f t="shared" ca="1" si="166"/>
        <v>0</v>
      </c>
      <c r="U419" s="8">
        <f t="shared" ca="1" si="167"/>
        <v>1</v>
      </c>
      <c r="W419" s="58">
        <f t="shared" ca="1" si="169"/>
        <v>12.180382256439648</v>
      </c>
      <c r="X419" s="58">
        <f t="shared" ca="1" si="169"/>
        <v>13.184194987260804</v>
      </c>
      <c r="Y419" s="58">
        <f t="shared" ca="1" si="169"/>
        <v>7.8940382750025408</v>
      </c>
      <c r="Z419" s="58">
        <f t="shared" ca="1" si="168"/>
        <v>13.184194987260804</v>
      </c>
      <c r="AA419" s="7" t="str">
        <f t="shared" ca="1" si="170"/>
        <v>ADF</v>
      </c>
      <c r="AB419" s="60"/>
      <c r="AC419" s="59">
        <f t="shared" ca="1" si="151"/>
        <v>1</v>
      </c>
      <c r="AD419" s="59">
        <f t="shared" ca="1" si="173"/>
        <v>0</v>
      </c>
      <c r="AE419" s="59">
        <f t="shared" ca="1" si="173"/>
        <v>0</v>
      </c>
      <c r="AF419" s="59">
        <f t="shared" ca="1" si="173"/>
        <v>1</v>
      </c>
      <c r="AG419" s="59">
        <f t="shared" ca="1" si="173"/>
        <v>0</v>
      </c>
      <c r="AH419" s="59">
        <f t="shared" ca="1" si="173"/>
        <v>1</v>
      </c>
    </row>
    <row r="420" spans="1:34" hidden="1" x14ac:dyDescent="0.25">
      <c r="A420" s="58">
        <f t="shared" ca="1" si="174"/>
        <v>2.2668309848616364</v>
      </c>
      <c r="B420" s="58">
        <f t="shared" ca="1" si="174"/>
        <v>2.2412743675333342</v>
      </c>
      <c r="C420" s="58">
        <f t="shared" ca="1" si="174"/>
        <v>7.8525869286906937</v>
      </c>
      <c r="D420" s="58">
        <f t="shared" ca="1" si="174"/>
        <v>2.1329681276904324</v>
      </c>
      <c r="E420" s="58">
        <f t="shared" ca="1" si="174"/>
        <v>2.6714864053159877</v>
      </c>
      <c r="F420" s="58">
        <f t="shared" ca="1" si="174"/>
        <v>3.9509132123282051</v>
      </c>
      <c r="G420" s="58">
        <f t="shared" ca="1" si="155"/>
        <v>10.119417913552329</v>
      </c>
      <c r="H420" s="58">
        <f t="shared" ca="1" si="156"/>
        <v>8.3507123248802735</v>
      </c>
      <c r="I420" s="58">
        <f t="shared" ca="1" si="157"/>
        <v>8.8636739851775275</v>
      </c>
      <c r="J420" s="58">
        <f t="shared" ca="1" si="158"/>
        <v>10.119417913552329</v>
      </c>
      <c r="K420" s="60"/>
      <c r="L420" s="8">
        <f t="shared" ca="1" si="159"/>
        <v>1</v>
      </c>
      <c r="M420" s="8">
        <f t="shared" ca="1" si="160"/>
        <v>0</v>
      </c>
      <c r="N420" s="8">
        <f t="shared" ca="1" si="161"/>
        <v>0</v>
      </c>
      <c r="P420" s="8">
        <f t="shared" ca="1" si="162"/>
        <v>1</v>
      </c>
      <c r="Q420" s="8">
        <f t="shared" ca="1" si="163"/>
        <v>0</v>
      </c>
      <c r="R420" s="8">
        <f t="shared" ca="1" si="164"/>
        <v>1</v>
      </c>
      <c r="S420" s="8">
        <f t="shared" ca="1" si="165"/>
        <v>0</v>
      </c>
      <c r="T420" s="8">
        <f t="shared" ca="1" si="166"/>
        <v>0</v>
      </c>
      <c r="U420" s="8">
        <f t="shared" ca="1" si="167"/>
        <v>0</v>
      </c>
      <c r="W420" s="58">
        <f t="shared" ca="1" si="169"/>
        <v>10.119417913552329</v>
      </c>
      <c r="X420" s="58">
        <f t="shared" ca="1" si="169"/>
        <v>8.3507123248802735</v>
      </c>
      <c r="Y420" s="58">
        <f t="shared" ca="1" si="169"/>
        <v>8.8636739851775275</v>
      </c>
      <c r="Z420" s="58">
        <f t="shared" ca="1" si="168"/>
        <v>10.119417913552329</v>
      </c>
      <c r="AA420" s="7" t="str">
        <f t="shared" ca="1" si="170"/>
        <v>AC</v>
      </c>
      <c r="AB420" s="60"/>
      <c r="AC420" s="59">
        <f t="shared" ca="1" si="151"/>
        <v>1</v>
      </c>
      <c r="AD420" s="59">
        <f t="shared" ca="1" si="173"/>
        <v>0</v>
      </c>
      <c r="AE420" s="59">
        <f t="shared" ca="1" si="173"/>
        <v>1</v>
      </c>
      <c r="AF420" s="59">
        <f t="shared" ca="1" si="173"/>
        <v>0</v>
      </c>
      <c r="AG420" s="59">
        <f t="shared" ca="1" si="173"/>
        <v>0</v>
      </c>
      <c r="AH420" s="59">
        <f t="shared" ca="1" si="173"/>
        <v>0</v>
      </c>
    </row>
    <row r="421" spans="1:34" hidden="1" x14ac:dyDescent="0.25">
      <c r="A421" s="58">
        <f t="shared" ca="1" si="174"/>
        <v>3.8852061210469491</v>
      </c>
      <c r="B421" s="58">
        <f t="shared" ca="1" si="174"/>
        <v>1.5996130500900434</v>
      </c>
      <c r="C421" s="58">
        <f t="shared" ca="1" si="174"/>
        <v>5.0193240123705056</v>
      </c>
      <c r="D421" s="58">
        <f t="shared" ca="1" si="174"/>
        <v>5.3124996190067151</v>
      </c>
      <c r="E421" s="58">
        <f t="shared" ca="1" si="174"/>
        <v>2.6496393235240809</v>
      </c>
      <c r="F421" s="58">
        <f t="shared" ca="1" si="174"/>
        <v>2.7560492464885535</v>
      </c>
      <c r="G421" s="58">
        <f t="shared" ca="1" si="155"/>
        <v>8.9045301334174543</v>
      </c>
      <c r="H421" s="58">
        <f t="shared" ca="1" si="156"/>
        <v>11.953754986542217</v>
      </c>
      <c r="I421" s="58">
        <f t="shared" ca="1" si="157"/>
        <v>7.0053016201026779</v>
      </c>
      <c r="J421" s="58">
        <f t="shared" ca="1" si="158"/>
        <v>11.953754986542217</v>
      </c>
      <c r="K421" s="60"/>
      <c r="L421" s="8">
        <f t="shared" ca="1" si="159"/>
        <v>0</v>
      </c>
      <c r="M421" s="8">
        <f t="shared" ca="1" si="160"/>
        <v>1</v>
      </c>
      <c r="N421" s="8">
        <f t="shared" ca="1" si="161"/>
        <v>0</v>
      </c>
      <c r="P421" s="8">
        <f t="shared" ca="1" si="162"/>
        <v>1</v>
      </c>
      <c r="Q421" s="8">
        <f t="shared" ca="1" si="163"/>
        <v>0</v>
      </c>
      <c r="R421" s="8">
        <f t="shared" ca="1" si="164"/>
        <v>0</v>
      </c>
      <c r="S421" s="8">
        <f t="shared" ca="1" si="165"/>
        <v>1</v>
      </c>
      <c r="T421" s="8">
        <f t="shared" ca="1" si="166"/>
        <v>0</v>
      </c>
      <c r="U421" s="8">
        <f t="shared" ca="1" si="167"/>
        <v>1</v>
      </c>
      <c r="W421" s="58">
        <f t="shared" ca="1" si="169"/>
        <v>8.9045301334174543</v>
      </c>
      <c r="X421" s="58">
        <f t="shared" ca="1" si="169"/>
        <v>11.953754986542217</v>
      </c>
      <c r="Y421" s="58">
        <f t="shared" ca="1" si="169"/>
        <v>7.0053016201026779</v>
      </c>
      <c r="Z421" s="58">
        <f t="shared" ca="1" si="168"/>
        <v>11.953754986542217</v>
      </c>
      <c r="AA421" s="7" t="str">
        <f t="shared" ca="1" si="170"/>
        <v>ADF</v>
      </c>
      <c r="AB421" s="60"/>
      <c r="AC421" s="59">
        <f t="shared" ca="1" si="151"/>
        <v>1</v>
      </c>
      <c r="AD421" s="59">
        <f t="shared" ca="1" si="173"/>
        <v>0</v>
      </c>
      <c r="AE421" s="59">
        <f t="shared" ca="1" si="173"/>
        <v>0</v>
      </c>
      <c r="AF421" s="59">
        <f t="shared" ca="1" si="173"/>
        <v>1</v>
      </c>
      <c r="AG421" s="59">
        <f t="shared" ca="1" si="173"/>
        <v>0</v>
      </c>
      <c r="AH421" s="59">
        <f t="shared" ca="1" si="173"/>
        <v>1</v>
      </c>
    </row>
    <row r="422" spans="1:34" hidden="1" x14ac:dyDescent="0.25">
      <c r="A422" s="58">
        <f t="shared" ca="1" si="174"/>
        <v>5.1654330547416594</v>
      </c>
      <c r="B422" s="58">
        <f t="shared" ca="1" si="174"/>
        <v>3.0592040950123747</v>
      </c>
      <c r="C422" s="58">
        <f t="shared" ca="1" si="174"/>
        <v>6.8496252229223824</v>
      </c>
      <c r="D422" s="58">
        <f t="shared" ca="1" si="174"/>
        <v>3.2776334872462467</v>
      </c>
      <c r="E422" s="58">
        <f t="shared" ca="1" si="174"/>
        <v>1.4232701904380241</v>
      </c>
      <c r="F422" s="58">
        <f t="shared" ca="1" si="174"/>
        <v>2.9411772895869723</v>
      </c>
      <c r="G422" s="58">
        <f t="shared" ca="1" si="155"/>
        <v>12.015058277664043</v>
      </c>
      <c r="H422" s="58">
        <f t="shared" ca="1" si="156"/>
        <v>11.38424383157488</v>
      </c>
      <c r="I422" s="58">
        <f t="shared" ca="1" si="157"/>
        <v>7.4236515750373719</v>
      </c>
      <c r="J422" s="58">
        <f t="shared" ca="1" si="158"/>
        <v>12.015058277664043</v>
      </c>
      <c r="K422" s="60"/>
      <c r="L422" s="8">
        <f t="shared" ca="1" si="159"/>
        <v>1</v>
      </c>
      <c r="M422" s="8">
        <f t="shared" ca="1" si="160"/>
        <v>0</v>
      </c>
      <c r="N422" s="8">
        <f t="shared" ca="1" si="161"/>
        <v>0</v>
      </c>
      <c r="P422" s="8">
        <f t="shared" ca="1" si="162"/>
        <v>1</v>
      </c>
      <c r="Q422" s="8">
        <f t="shared" ca="1" si="163"/>
        <v>0</v>
      </c>
      <c r="R422" s="8">
        <f t="shared" ca="1" si="164"/>
        <v>1</v>
      </c>
      <c r="S422" s="8">
        <f t="shared" ca="1" si="165"/>
        <v>0</v>
      </c>
      <c r="T422" s="8">
        <f t="shared" ca="1" si="166"/>
        <v>0</v>
      </c>
      <c r="U422" s="8">
        <f t="shared" ca="1" si="167"/>
        <v>0</v>
      </c>
      <c r="W422" s="58">
        <f t="shared" ca="1" si="169"/>
        <v>12.015058277664043</v>
      </c>
      <c r="X422" s="58">
        <f t="shared" ca="1" si="169"/>
        <v>11.38424383157488</v>
      </c>
      <c r="Y422" s="58">
        <f t="shared" ca="1" si="169"/>
        <v>7.4236515750373719</v>
      </c>
      <c r="Z422" s="58">
        <f t="shared" ca="1" si="168"/>
        <v>12.015058277664043</v>
      </c>
      <c r="AA422" s="7" t="str">
        <f t="shared" ca="1" si="170"/>
        <v>AC</v>
      </c>
      <c r="AB422" s="60"/>
      <c r="AC422" s="59">
        <f t="shared" ca="1" si="151"/>
        <v>1</v>
      </c>
      <c r="AD422" s="59">
        <f t="shared" ca="1" si="173"/>
        <v>0</v>
      </c>
      <c r="AE422" s="59">
        <f t="shared" ca="1" si="173"/>
        <v>1</v>
      </c>
      <c r="AF422" s="59">
        <f t="shared" ca="1" si="173"/>
        <v>0</v>
      </c>
      <c r="AG422" s="59">
        <f t="shared" ca="1" si="173"/>
        <v>0</v>
      </c>
      <c r="AH422" s="59">
        <f t="shared" ca="1" si="173"/>
        <v>0</v>
      </c>
    </row>
    <row r="423" spans="1:34" hidden="1" x14ac:dyDescent="0.25">
      <c r="A423" s="58">
        <f t="shared" ca="1" si="174"/>
        <v>2.4473932178395841</v>
      </c>
      <c r="B423" s="58">
        <f t="shared" ca="1" si="174"/>
        <v>1.2476565080753126</v>
      </c>
      <c r="C423" s="58">
        <f t="shared" ca="1" si="174"/>
        <v>7.1465716138099165</v>
      </c>
      <c r="D423" s="58">
        <f t="shared" ca="1" si="174"/>
        <v>3.9155262868723648</v>
      </c>
      <c r="E423" s="58">
        <f t="shared" ca="1" si="174"/>
        <v>1.2659589853132014</v>
      </c>
      <c r="F423" s="58">
        <f t="shared" ca="1" si="174"/>
        <v>2.4216618846387377</v>
      </c>
      <c r="G423" s="58">
        <f t="shared" ca="1" si="155"/>
        <v>9.593964831649501</v>
      </c>
      <c r="H423" s="58">
        <f t="shared" ca="1" si="156"/>
        <v>8.7845813893506861</v>
      </c>
      <c r="I423" s="58">
        <f t="shared" ca="1" si="157"/>
        <v>4.9352773780272514</v>
      </c>
      <c r="J423" s="58">
        <f t="shared" ca="1" si="158"/>
        <v>9.593964831649501</v>
      </c>
      <c r="K423" s="60"/>
      <c r="L423" s="8">
        <f t="shared" ca="1" si="159"/>
        <v>1</v>
      </c>
      <c r="M423" s="8">
        <f t="shared" ca="1" si="160"/>
        <v>0</v>
      </c>
      <c r="N423" s="8">
        <f t="shared" ca="1" si="161"/>
        <v>0</v>
      </c>
      <c r="P423" s="8">
        <f t="shared" ca="1" si="162"/>
        <v>1</v>
      </c>
      <c r="Q423" s="8">
        <f t="shared" ca="1" si="163"/>
        <v>0</v>
      </c>
      <c r="R423" s="8">
        <f t="shared" ca="1" si="164"/>
        <v>1</v>
      </c>
      <c r="S423" s="8">
        <f t="shared" ca="1" si="165"/>
        <v>0</v>
      </c>
      <c r="T423" s="8">
        <f t="shared" ca="1" si="166"/>
        <v>0</v>
      </c>
      <c r="U423" s="8">
        <f t="shared" ca="1" si="167"/>
        <v>0</v>
      </c>
      <c r="W423" s="58">
        <f t="shared" ca="1" si="169"/>
        <v>9.593964831649501</v>
      </c>
      <c r="X423" s="58">
        <f t="shared" ca="1" si="169"/>
        <v>8.7845813893506861</v>
      </c>
      <c r="Y423" s="58">
        <f t="shared" ca="1" si="169"/>
        <v>4.9352773780272514</v>
      </c>
      <c r="Z423" s="58">
        <f t="shared" ca="1" si="168"/>
        <v>9.593964831649501</v>
      </c>
      <c r="AA423" s="7" t="str">
        <f t="shared" ca="1" si="170"/>
        <v>AC</v>
      </c>
      <c r="AB423" s="60"/>
      <c r="AC423" s="59">
        <f t="shared" ca="1" si="151"/>
        <v>1</v>
      </c>
      <c r="AD423" s="59">
        <f t="shared" ca="1" si="173"/>
        <v>0</v>
      </c>
      <c r="AE423" s="59">
        <f t="shared" ca="1" si="173"/>
        <v>1</v>
      </c>
      <c r="AF423" s="59">
        <f t="shared" ca="1" si="173"/>
        <v>0</v>
      </c>
      <c r="AG423" s="59">
        <f t="shared" ca="1" si="173"/>
        <v>0</v>
      </c>
      <c r="AH423" s="59">
        <f t="shared" ca="1" si="173"/>
        <v>0</v>
      </c>
    </row>
    <row r="424" spans="1:34" hidden="1" x14ac:dyDescent="0.25">
      <c r="A424" s="58">
        <f t="shared" ca="1" si="174"/>
        <v>5.2837472149015241</v>
      </c>
      <c r="B424" s="58">
        <f t="shared" ca="1" si="174"/>
        <v>3.7283569977700308</v>
      </c>
      <c r="C424" s="58">
        <f t="shared" ca="1" si="174"/>
        <v>4.6392964868659048</v>
      </c>
      <c r="D424" s="58">
        <f t="shared" ca="1" si="174"/>
        <v>3.917032151167871</v>
      </c>
      <c r="E424" s="58">
        <f t="shared" ca="1" si="174"/>
        <v>1.6624544779203216</v>
      </c>
      <c r="F424" s="58">
        <f t="shared" ca="1" si="174"/>
        <v>3.1823991839025165</v>
      </c>
      <c r="G424" s="58">
        <f t="shared" ca="1" si="155"/>
        <v>9.9230437017674298</v>
      </c>
      <c r="H424" s="58">
        <f t="shared" ca="1" si="156"/>
        <v>12.383178549971911</v>
      </c>
      <c r="I424" s="58">
        <f t="shared" ca="1" si="157"/>
        <v>8.5732106595928688</v>
      </c>
      <c r="J424" s="58">
        <f t="shared" ca="1" si="158"/>
        <v>12.383178549971911</v>
      </c>
      <c r="K424" s="60"/>
      <c r="L424" s="8">
        <f t="shared" ca="1" si="159"/>
        <v>0</v>
      </c>
      <c r="M424" s="8">
        <f t="shared" ca="1" si="160"/>
        <v>1</v>
      </c>
      <c r="N424" s="8">
        <f t="shared" ca="1" si="161"/>
        <v>0</v>
      </c>
      <c r="P424" s="8">
        <f t="shared" ca="1" si="162"/>
        <v>1</v>
      </c>
      <c r="Q424" s="8">
        <f t="shared" ca="1" si="163"/>
        <v>0</v>
      </c>
      <c r="R424" s="8">
        <f t="shared" ca="1" si="164"/>
        <v>0</v>
      </c>
      <c r="S424" s="8">
        <f t="shared" ca="1" si="165"/>
        <v>1</v>
      </c>
      <c r="T424" s="8">
        <f t="shared" ca="1" si="166"/>
        <v>0</v>
      </c>
      <c r="U424" s="8">
        <f t="shared" ca="1" si="167"/>
        <v>1</v>
      </c>
      <c r="W424" s="58">
        <f t="shared" ca="1" si="169"/>
        <v>9.9230437017674298</v>
      </c>
      <c r="X424" s="58">
        <f t="shared" ca="1" si="169"/>
        <v>12.383178549971911</v>
      </c>
      <c r="Y424" s="58">
        <f t="shared" ca="1" si="169"/>
        <v>8.5732106595928688</v>
      </c>
      <c r="Z424" s="58">
        <f t="shared" ca="1" si="168"/>
        <v>12.383178549971911</v>
      </c>
      <c r="AA424" s="7" t="str">
        <f t="shared" ca="1" si="170"/>
        <v>ADF</v>
      </c>
      <c r="AB424" s="60"/>
      <c r="AC424" s="59">
        <f t="shared" ref="AC424:AC487" ca="1" si="175">IFERROR(FIND(AC$4,$AA424)/FIND(AC$4,$AA424),0)</f>
        <v>1</v>
      </c>
      <c r="AD424" s="59">
        <f t="shared" ca="1" si="173"/>
        <v>0</v>
      </c>
      <c r="AE424" s="59">
        <f t="shared" ca="1" si="173"/>
        <v>0</v>
      </c>
      <c r="AF424" s="59">
        <f t="shared" ca="1" si="173"/>
        <v>1</v>
      </c>
      <c r="AG424" s="59">
        <f t="shared" ca="1" si="173"/>
        <v>0</v>
      </c>
      <c r="AH424" s="59">
        <f t="shared" ca="1" si="173"/>
        <v>1</v>
      </c>
    </row>
    <row r="425" spans="1:34" hidden="1" x14ac:dyDescent="0.25">
      <c r="A425" s="58">
        <f t="shared" ref="A425:F434" ca="1" si="176">A$2+(A$3-A$2)*RAND()</f>
        <v>3.718213313778334</v>
      </c>
      <c r="B425" s="58">
        <f t="shared" ca="1" si="176"/>
        <v>2.6408599927545211</v>
      </c>
      <c r="C425" s="58">
        <f t="shared" ca="1" si="176"/>
        <v>4.46497018903447</v>
      </c>
      <c r="D425" s="58">
        <f t="shared" ca="1" si="176"/>
        <v>2.611533566216949</v>
      </c>
      <c r="E425" s="58">
        <f t="shared" ca="1" si="176"/>
        <v>2.4529303697013227</v>
      </c>
      <c r="F425" s="58">
        <f t="shared" ca="1" si="176"/>
        <v>2.3924921096220153</v>
      </c>
      <c r="G425" s="58">
        <f t="shared" ca="1" si="155"/>
        <v>8.1831835028128044</v>
      </c>
      <c r="H425" s="58">
        <f t="shared" ca="1" si="156"/>
        <v>8.7222389896172992</v>
      </c>
      <c r="I425" s="58">
        <f t="shared" ca="1" si="157"/>
        <v>7.4862824720778587</v>
      </c>
      <c r="J425" s="58">
        <f t="shared" ca="1" si="158"/>
        <v>8.7222389896172992</v>
      </c>
      <c r="K425" s="60"/>
      <c r="L425" s="8">
        <f t="shared" ca="1" si="159"/>
        <v>0</v>
      </c>
      <c r="M425" s="8">
        <f t="shared" ca="1" si="160"/>
        <v>1</v>
      </c>
      <c r="N425" s="8">
        <f t="shared" ca="1" si="161"/>
        <v>0</v>
      </c>
      <c r="P425" s="8">
        <f t="shared" ca="1" si="162"/>
        <v>1</v>
      </c>
      <c r="Q425" s="8">
        <f t="shared" ca="1" si="163"/>
        <v>0</v>
      </c>
      <c r="R425" s="8">
        <f t="shared" ca="1" si="164"/>
        <v>0</v>
      </c>
      <c r="S425" s="8">
        <f t="shared" ca="1" si="165"/>
        <v>1</v>
      </c>
      <c r="T425" s="8">
        <f t="shared" ca="1" si="166"/>
        <v>0</v>
      </c>
      <c r="U425" s="8">
        <f t="shared" ca="1" si="167"/>
        <v>1</v>
      </c>
      <c r="W425" s="58">
        <f t="shared" ca="1" si="169"/>
        <v>8.1831835028128044</v>
      </c>
      <c r="X425" s="58">
        <f t="shared" ca="1" si="169"/>
        <v>8.7222389896172992</v>
      </c>
      <c r="Y425" s="58">
        <f t="shared" ca="1" si="169"/>
        <v>7.4862824720778587</v>
      </c>
      <c r="Z425" s="58">
        <f t="shared" ca="1" si="168"/>
        <v>8.7222389896172992</v>
      </c>
      <c r="AA425" s="7" t="str">
        <f t="shared" ca="1" si="170"/>
        <v>ADF</v>
      </c>
      <c r="AB425" s="60"/>
      <c r="AC425" s="59">
        <f t="shared" ca="1" si="175"/>
        <v>1</v>
      </c>
      <c r="AD425" s="59">
        <f t="shared" ca="1" si="173"/>
        <v>0</v>
      </c>
      <c r="AE425" s="59">
        <f t="shared" ca="1" si="173"/>
        <v>0</v>
      </c>
      <c r="AF425" s="59">
        <f t="shared" ca="1" si="173"/>
        <v>1</v>
      </c>
      <c r="AG425" s="59">
        <f t="shared" ca="1" si="173"/>
        <v>0</v>
      </c>
      <c r="AH425" s="59">
        <f t="shared" ca="1" si="173"/>
        <v>1</v>
      </c>
    </row>
    <row r="426" spans="1:34" hidden="1" x14ac:dyDescent="0.25">
      <c r="A426" s="58">
        <f t="shared" ca="1" si="176"/>
        <v>3.3144518905333826</v>
      </c>
      <c r="B426" s="58">
        <f t="shared" ca="1" si="176"/>
        <v>1.7542969818300431</v>
      </c>
      <c r="C426" s="58">
        <f t="shared" ca="1" si="176"/>
        <v>5.4359320826868478</v>
      </c>
      <c r="D426" s="58">
        <f t="shared" ca="1" si="176"/>
        <v>5.2178297321979112</v>
      </c>
      <c r="E426" s="58">
        <f t="shared" ca="1" si="176"/>
        <v>2.8345169498975724</v>
      </c>
      <c r="F426" s="58">
        <f t="shared" ca="1" si="176"/>
        <v>2.7359616773024271</v>
      </c>
      <c r="G426" s="58">
        <f t="shared" ca="1" si="155"/>
        <v>8.7503839732202309</v>
      </c>
      <c r="H426" s="58">
        <f t="shared" ca="1" si="156"/>
        <v>11.268243300033721</v>
      </c>
      <c r="I426" s="58">
        <f t="shared" ca="1" si="157"/>
        <v>7.3247756090300431</v>
      </c>
      <c r="J426" s="58">
        <f t="shared" ca="1" si="158"/>
        <v>11.268243300033721</v>
      </c>
      <c r="K426" s="60"/>
      <c r="L426" s="8">
        <f t="shared" ca="1" si="159"/>
        <v>0</v>
      </c>
      <c r="M426" s="8">
        <f t="shared" ca="1" si="160"/>
        <v>1</v>
      </c>
      <c r="N426" s="8">
        <f t="shared" ca="1" si="161"/>
        <v>0</v>
      </c>
      <c r="P426" s="8">
        <f t="shared" ca="1" si="162"/>
        <v>1</v>
      </c>
      <c r="Q426" s="8">
        <f t="shared" ca="1" si="163"/>
        <v>0</v>
      </c>
      <c r="R426" s="8">
        <f t="shared" ca="1" si="164"/>
        <v>0</v>
      </c>
      <c r="S426" s="8">
        <f t="shared" ca="1" si="165"/>
        <v>1</v>
      </c>
      <c r="T426" s="8">
        <f t="shared" ca="1" si="166"/>
        <v>0</v>
      </c>
      <c r="U426" s="8">
        <f t="shared" ca="1" si="167"/>
        <v>1</v>
      </c>
      <c r="W426" s="58">
        <f t="shared" ca="1" si="169"/>
        <v>8.7503839732202309</v>
      </c>
      <c r="X426" s="58">
        <f t="shared" ca="1" si="169"/>
        <v>11.268243300033721</v>
      </c>
      <c r="Y426" s="58">
        <f t="shared" ca="1" si="169"/>
        <v>7.3247756090300431</v>
      </c>
      <c r="Z426" s="58">
        <f t="shared" ca="1" si="168"/>
        <v>11.268243300033721</v>
      </c>
      <c r="AA426" s="7" t="str">
        <f t="shared" ca="1" si="170"/>
        <v>ADF</v>
      </c>
      <c r="AB426" s="60"/>
      <c r="AC426" s="59">
        <f t="shared" ca="1" si="175"/>
        <v>1</v>
      </c>
      <c r="AD426" s="59">
        <f t="shared" ca="1" si="173"/>
        <v>0</v>
      </c>
      <c r="AE426" s="59">
        <f t="shared" ca="1" si="173"/>
        <v>0</v>
      </c>
      <c r="AF426" s="59">
        <f t="shared" ca="1" si="173"/>
        <v>1</v>
      </c>
      <c r="AG426" s="59">
        <f t="shared" ca="1" si="173"/>
        <v>0</v>
      </c>
      <c r="AH426" s="59">
        <f t="shared" ca="1" si="173"/>
        <v>1</v>
      </c>
    </row>
    <row r="427" spans="1:34" hidden="1" x14ac:dyDescent="0.25">
      <c r="A427" s="58">
        <f t="shared" ca="1" si="176"/>
        <v>2.3180519431434403</v>
      </c>
      <c r="B427" s="58">
        <f t="shared" ca="1" si="176"/>
        <v>3.7074923287381338</v>
      </c>
      <c r="C427" s="58">
        <f t="shared" ca="1" si="176"/>
        <v>6.189316927383663</v>
      </c>
      <c r="D427" s="58">
        <f t="shared" ca="1" si="176"/>
        <v>2.9123916447959171</v>
      </c>
      <c r="E427" s="58">
        <f t="shared" ca="1" si="176"/>
        <v>1.8859656848171173</v>
      </c>
      <c r="F427" s="58">
        <f t="shared" ca="1" si="176"/>
        <v>3.3276134419745338</v>
      </c>
      <c r="G427" s="58">
        <f t="shared" ca="1" si="155"/>
        <v>8.5073688705271024</v>
      </c>
      <c r="H427" s="58">
        <f t="shared" ca="1" si="156"/>
        <v>8.5580570299138898</v>
      </c>
      <c r="I427" s="58">
        <f t="shared" ca="1" si="157"/>
        <v>8.9210714555297841</v>
      </c>
      <c r="J427" s="58">
        <f t="shared" ca="1" si="158"/>
        <v>8.9210714555297841</v>
      </c>
      <c r="K427" s="60"/>
      <c r="L427" s="8">
        <f t="shared" ca="1" si="159"/>
        <v>0</v>
      </c>
      <c r="M427" s="8">
        <f t="shared" ca="1" si="160"/>
        <v>0</v>
      </c>
      <c r="N427" s="8">
        <f t="shared" ca="1" si="161"/>
        <v>1</v>
      </c>
      <c r="P427" s="8">
        <f t="shared" ca="1" si="162"/>
        <v>0</v>
      </c>
      <c r="Q427" s="8">
        <f t="shared" ca="1" si="163"/>
        <v>1</v>
      </c>
      <c r="R427" s="8">
        <f t="shared" ca="1" si="164"/>
        <v>0</v>
      </c>
      <c r="S427" s="8">
        <f t="shared" ca="1" si="165"/>
        <v>0</v>
      </c>
      <c r="T427" s="8">
        <f t="shared" ca="1" si="166"/>
        <v>1</v>
      </c>
      <c r="U427" s="8">
        <f t="shared" ca="1" si="167"/>
        <v>1</v>
      </c>
      <c r="W427" s="58">
        <f t="shared" ca="1" si="169"/>
        <v>8.5073688705271024</v>
      </c>
      <c r="X427" s="58">
        <f t="shared" ca="1" si="169"/>
        <v>8.5580570299138898</v>
      </c>
      <c r="Y427" s="58">
        <f t="shared" ca="1" si="169"/>
        <v>8.9210714555297841</v>
      </c>
      <c r="Z427" s="58">
        <f t="shared" ca="1" si="168"/>
        <v>8.9210714555297841</v>
      </c>
      <c r="AA427" s="7" t="str">
        <f t="shared" ca="1" si="170"/>
        <v>BEF</v>
      </c>
      <c r="AB427" s="60"/>
      <c r="AC427" s="59">
        <f t="shared" ca="1" si="175"/>
        <v>0</v>
      </c>
      <c r="AD427" s="59">
        <f t="shared" ca="1" si="173"/>
        <v>1</v>
      </c>
      <c r="AE427" s="59">
        <f t="shared" ca="1" si="173"/>
        <v>0</v>
      </c>
      <c r="AF427" s="59">
        <f t="shared" ca="1" si="173"/>
        <v>0</v>
      </c>
      <c r="AG427" s="59">
        <f t="shared" ca="1" si="173"/>
        <v>1</v>
      </c>
      <c r="AH427" s="59">
        <f t="shared" ca="1" si="173"/>
        <v>1</v>
      </c>
    </row>
    <row r="428" spans="1:34" hidden="1" x14ac:dyDescent="0.25">
      <c r="A428" s="58">
        <f t="shared" ca="1" si="176"/>
        <v>5.8507313293112162</v>
      </c>
      <c r="B428" s="58">
        <f t="shared" ca="1" si="176"/>
        <v>1.6957426012957701</v>
      </c>
      <c r="C428" s="58">
        <f t="shared" ca="1" si="176"/>
        <v>5.0350198165933016</v>
      </c>
      <c r="D428" s="58">
        <f t="shared" ca="1" si="176"/>
        <v>4.8606150992053969</v>
      </c>
      <c r="E428" s="58">
        <f t="shared" ca="1" si="176"/>
        <v>1.3215465504876753</v>
      </c>
      <c r="F428" s="58">
        <f t="shared" ca="1" si="176"/>
        <v>2.2085834332833092</v>
      </c>
      <c r="G428" s="58">
        <f t="shared" ca="1" si="155"/>
        <v>10.885751145904518</v>
      </c>
      <c r="H428" s="58">
        <f t="shared" ca="1" si="156"/>
        <v>12.919929861799922</v>
      </c>
      <c r="I428" s="58">
        <f t="shared" ca="1" si="157"/>
        <v>5.2258725850667549</v>
      </c>
      <c r="J428" s="58">
        <f t="shared" ca="1" si="158"/>
        <v>12.919929861799922</v>
      </c>
      <c r="K428" s="60"/>
      <c r="L428" s="8">
        <f t="shared" ca="1" si="159"/>
        <v>0</v>
      </c>
      <c r="M428" s="8">
        <f t="shared" ca="1" si="160"/>
        <v>1</v>
      </c>
      <c r="N428" s="8">
        <f t="shared" ca="1" si="161"/>
        <v>0</v>
      </c>
      <c r="P428" s="8">
        <f t="shared" ca="1" si="162"/>
        <v>1</v>
      </c>
      <c r="Q428" s="8">
        <f t="shared" ca="1" si="163"/>
        <v>0</v>
      </c>
      <c r="R428" s="8">
        <f t="shared" ca="1" si="164"/>
        <v>0</v>
      </c>
      <c r="S428" s="8">
        <f t="shared" ca="1" si="165"/>
        <v>1</v>
      </c>
      <c r="T428" s="8">
        <f t="shared" ca="1" si="166"/>
        <v>0</v>
      </c>
      <c r="U428" s="8">
        <f t="shared" ca="1" si="167"/>
        <v>1</v>
      </c>
      <c r="W428" s="58">
        <f t="shared" ca="1" si="169"/>
        <v>10.885751145904518</v>
      </c>
      <c r="X428" s="58">
        <f t="shared" ca="1" si="169"/>
        <v>12.919929861799922</v>
      </c>
      <c r="Y428" s="58">
        <f t="shared" ca="1" si="169"/>
        <v>5.2258725850667549</v>
      </c>
      <c r="Z428" s="58">
        <f t="shared" ca="1" si="168"/>
        <v>12.919929861799922</v>
      </c>
      <c r="AA428" s="7" t="str">
        <f t="shared" ca="1" si="170"/>
        <v>ADF</v>
      </c>
      <c r="AB428" s="60"/>
      <c r="AC428" s="59">
        <f t="shared" ca="1" si="175"/>
        <v>1</v>
      </c>
      <c r="AD428" s="59">
        <f t="shared" ca="1" si="173"/>
        <v>0</v>
      </c>
      <c r="AE428" s="59">
        <f t="shared" ca="1" si="173"/>
        <v>0</v>
      </c>
      <c r="AF428" s="59">
        <f t="shared" ca="1" si="173"/>
        <v>1</v>
      </c>
      <c r="AG428" s="59">
        <f t="shared" ca="1" si="173"/>
        <v>0</v>
      </c>
      <c r="AH428" s="59">
        <f t="shared" ca="1" si="173"/>
        <v>1</v>
      </c>
    </row>
    <row r="429" spans="1:34" hidden="1" x14ac:dyDescent="0.25">
      <c r="A429" s="58">
        <f t="shared" ca="1" si="176"/>
        <v>5.960379001157623</v>
      </c>
      <c r="B429" s="58">
        <f t="shared" ca="1" si="176"/>
        <v>1.2041092994462401</v>
      </c>
      <c r="C429" s="58">
        <f t="shared" ca="1" si="176"/>
        <v>5.1237398990648479</v>
      </c>
      <c r="D429" s="58">
        <f t="shared" ca="1" si="176"/>
        <v>4.1660731189911591</v>
      </c>
      <c r="E429" s="58">
        <f t="shared" ca="1" si="176"/>
        <v>1.1878629153352867</v>
      </c>
      <c r="F429" s="58">
        <f t="shared" ca="1" si="176"/>
        <v>2.961004917204817</v>
      </c>
      <c r="G429" s="58">
        <f t="shared" ca="1" si="155"/>
        <v>11.084118900222471</v>
      </c>
      <c r="H429" s="58">
        <f t="shared" ca="1" si="156"/>
        <v>13.087457037353598</v>
      </c>
      <c r="I429" s="58">
        <f t="shared" ca="1" si="157"/>
        <v>5.3529771319863437</v>
      </c>
      <c r="J429" s="58">
        <f t="shared" ca="1" si="158"/>
        <v>13.087457037353598</v>
      </c>
      <c r="K429" s="60"/>
      <c r="L429" s="8">
        <f t="shared" ca="1" si="159"/>
        <v>0</v>
      </c>
      <c r="M429" s="8">
        <f t="shared" ca="1" si="160"/>
        <v>1</v>
      </c>
      <c r="N429" s="8">
        <f t="shared" ca="1" si="161"/>
        <v>0</v>
      </c>
      <c r="P429" s="8">
        <f t="shared" ca="1" si="162"/>
        <v>1</v>
      </c>
      <c r="Q429" s="8">
        <f t="shared" ca="1" si="163"/>
        <v>0</v>
      </c>
      <c r="R429" s="8">
        <f t="shared" ca="1" si="164"/>
        <v>0</v>
      </c>
      <c r="S429" s="8">
        <f t="shared" ca="1" si="165"/>
        <v>1</v>
      </c>
      <c r="T429" s="8">
        <f t="shared" ca="1" si="166"/>
        <v>0</v>
      </c>
      <c r="U429" s="8">
        <f t="shared" ca="1" si="167"/>
        <v>1</v>
      </c>
      <c r="W429" s="58">
        <f t="shared" ca="1" si="169"/>
        <v>11.084118900222471</v>
      </c>
      <c r="X429" s="58">
        <f t="shared" ca="1" si="169"/>
        <v>13.087457037353598</v>
      </c>
      <c r="Y429" s="58">
        <f t="shared" ca="1" si="169"/>
        <v>5.3529771319863437</v>
      </c>
      <c r="Z429" s="58">
        <f t="shared" ca="1" si="168"/>
        <v>13.087457037353598</v>
      </c>
      <c r="AA429" s="7" t="str">
        <f t="shared" ca="1" si="170"/>
        <v>ADF</v>
      </c>
      <c r="AB429" s="60"/>
      <c r="AC429" s="59">
        <f t="shared" ca="1" si="175"/>
        <v>1</v>
      </c>
      <c r="AD429" s="59">
        <f t="shared" ca="1" si="173"/>
        <v>0</v>
      </c>
      <c r="AE429" s="59">
        <f t="shared" ca="1" si="173"/>
        <v>0</v>
      </c>
      <c r="AF429" s="59">
        <f t="shared" ca="1" si="173"/>
        <v>1</v>
      </c>
      <c r="AG429" s="59">
        <f t="shared" ca="1" si="173"/>
        <v>0</v>
      </c>
      <c r="AH429" s="59">
        <f t="shared" ca="1" si="173"/>
        <v>1</v>
      </c>
    </row>
    <row r="430" spans="1:34" hidden="1" x14ac:dyDescent="0.25">
      <c r="A430" s="58">
        <f t="shared" ca="1" si="176"/>
        <v>4.3027460161090101</v>
      </c>
      <c r="B430" s="58">
        <f t="shared" ca="1" si="176"/>
        <v>3.4099167530793104</v>
      </c>
      <c r="C430" s="58">
        <f t="shared" ca="1" si="176"/>
        <v>7.8709903062250302</v>
      </c>
      <c r="D430" s="58">
        <f t="shared" ca="1" si="176"/>
        <v>3.0544754286368767</v>
      </c>
      <c r="E430" s="58">
        <f t="shared" ca="1" si="176"/>
        <v>2.5725550918731312</v>
      </c>
      <c r="F430" s="58">
        <f t="shared" ca="1" si="176"/>
        <v>3.3600760618052306</v>
      </c>
      <c r="G430" s="58">
        <f t="shared" ca="1" si="155"/>
        <v>12.17373632233404</v>
      </c>
      <c r="H430" s="58">
        <f t="shared" ca="1" si="156"/>
        <v>10.717297506551118</v>
      </c>
      <c r="I430" s="58">
        <f t="shared" ca="1" si="157"/>
        <v>9.3425479067576731</v>
      </c>
      <c r="J430" s="58">
        <f t="shared" ca="1" si="158"/>
        <v>12.17373632233404</v>
      </c>
      <c r="K430" s="60"/>
      <c r="L430" s="8">
        <f t="shared" ca="1" si="159"/>
        <v>1</v>
      </c>
      <c r="M430" s="8">
        <f t="shared" ca="1" si="160"/>
        <v>0</v>
      </c>
      <c r="N430" s="8">
        <f t="shared" ca="1" si="161"/>
        <v>0</v>
      </c>
      <c r="P430" s="8">
        <f t="shared" ca="1" si="162"/>
        <v>1</v>
      </c>
      <c r="Q430" s="8">
        <f t="shared" ca="1" si="163"/>
        <v>0</v>
      </c>
      <c r="R430" s="8">
        <f t="shared" ca="1" si="164"/>
        <v>1</v>
      </c>
      <c r="S430" s="8">
        <f t="shared" ca="1" si="165"/>
        <v>0</v>
      </c>
      <c r="T430" s="8">
        <f t="shared" ca="1" si="166"/>
        <v>0</v>
      </c>
      <c r="U430" s="8">
        <f t="shared" ca="1" si="167"/>
        <v>0</v>
      </c>
      <c r="W430" s="58">
        <f t="shared" ca="1" si="169"/>
        <v>12.17373632233404</v>
      </c>
      <c r="X430" s="58">
        <f t="shared" ca="1" si="169"/>
        <v>10.717297506551118</v>
      </c>
      <c r="Y430" s="58">
        <f t="shared" ca="1" si="169"/>
        <v>9.3425479067576731</v>
      </c>
      <c r="Z430" s="58">
        <f t="shared" ca="1" si="168"/>
        <v>12.17373632233404</v>
      </c>
      <c r="AA430" s="7" t="str">
        <f t="shared" ca="1" si="170"/>
        <v>AC</v>
      </c>
      <c r="AB430" s="60"/>
      <c r="AC430" s="59">
        <f t="shared" ca="1" si="175"/>
        <v>1</v>
      </c>
      <c r="AD430" s="59">
        <f t="shared" ca="1" si="173"/>
        <v>0</v>
      </c>
      <c r="AE430" s="59">
        <f t="shared" ca="1" si="173"/>
        <v>1</v>
      </c>
      <c r="AF430" s="59">
        <f t="shared" ca="1" si="173"/>
        <v>0</v>
      </c>
      <c r="AG430" s="59">
        <f t="shared" ca="1" si="173"/>
        <v>0</v>
      </c>
      <c r="AH430" s="59">
        <f t="shared" ca="1" si="173"/>
        <v>0</v>
      </c>
    </row>
    <row r="431" spans="1:34" hidden="1" x14ac:dyDescent="0.25">
      <c r="A431" s="58">
        <f t="shared" ca="1" si="176"/>
        <v>4.6711743264898526</v>
      </c>
      <c r="B431" s="58">
        <f t="shared" ca="1" si="176"/>
        <v>2.6000276692091129</v>
      </c>
      <c r="C431" s="58">
        <f t="shared" ca="1" si="176"/>
        <v>7.9163665568409805</v>
      </c>
      <c r="D431" s="58">
        <f t="shared" ca="1" si="176"/>
        <v>5.1322599293129176</v>
      </c>
      <c r="E431" s="58">
        <f t="shared" ca="1" si="176"/>
        <v>1.7618845775058358</v>
      </c>
      <c r="F431" s="58">
        <f t="shared" ca="1" si="176"/>
        <v>2.2063875461399407</v>
      </c>
      <c r="G431" s="58">
        <f t="shared" ca="1" si="155"/>
        <v>12.587540883330833</v>
      </c>
      <c r="H431" s="58">
        <f t="shared" ca="1" si="156"/>
        <v>12.00982180194271</v>
      </c>
      <c r="I431" s="58">
        <f t="shared" ca="1" si="157"/>
        <v>6.5682997928548899</v>
      </c>
      <c r="J431" s="58">
        <f t="shared" ca="1" si="158"/>
        <v>12.587540883330833</v>
      </c>
      <c r="K431" s="60"/>
      <c r="L431" s="8">
        <f t="shared" ca="1" si="159"/>
        <v>1</v>
      </c>
      <c r="M431" s="8">
        <f t="shared" ca="1" si="160"/>
        <v>0</v>
      </c>
      <c r="N431" s="8">
        <f t="shared" ca="1" si="161"/>
        <v>0</v>
      </c>
      <c r="P431" s="8">
        <f t="shared" ca="1" si="162"/>
        <v>1</v>
      </c>
      <c r="Q431" s="8">
        <f t="shared" ca="1" si="163"/>
        <v>0</v>
      </c>
      <c r="R431" s="8">
        <f t="shared" ca="1" si="164"/>
        <v>1</v>
      </c>
      <c r="S431" s="8">
        <f t="shared" ca="1" si="165"/>
        <v>0</v>
      </c>
      <c r="T431" s="8">
        <f t="shared" ca="1" si="166"/>
        <v>0</v>
      </c>
      <c r="U431" s="8">
        <f t="shared" ca="1" si="167"/>
        <v>0</v>
      </c>
      <c r="W431" s="58">
        <f t="shared" ca="1" si="169"/>
        <v>12.587540883330833</v>
      </c>
      <c r="X431" s="58">
        <f t="shared" ca="1" si="169"/>
        <v>12.00982180194271</v>
      </c>
      <c r="Y431" s="58">
        <f t="shared" ca="1" si="169"/>
        <v>6.5682997928548899</v>
      </c>
      <c r="Z431" s="58">
        <f t="shared" ca="1" si="168"/>
        <v>12.587540883330833</v>
      </c>
      <c r="AA431" s="7" t="str">
        <f t="shared" ca="1" si="170"/>
        <v>AC</v>
      </c>
      <c r="AB431" s="60"/>
      <c r="AC431" s="59">
        <f t="shared" ca="1" si="175"/>
        <v>1</v>
      </c>
      <c r="AD431" s="59">
        <f t="shared" ca="1" si="173"/>
        <v>0</v>
      </c>
      <c r="AE431" s="59">
        <f t="shared" ca="1" si="173"/>
        <v>1</v>
      </c>
      <c r="AF431" s="59">
        <f t="shared" ca="1" si="173"/>
        <v>0</v>
      </c>
      <c r="AG431" s="59">
        <f t="shared" ca="1" si="173"/>
        <v>0</v>
      </c>
      <c r="AH431" s="59">
        <f t="shared" ca="1" si="173"/>
        <v>0</v>
      </c>
    </row>
    <row r="432" spans="1:34" hidden="1" x14ac:dyDescent="0.25">
      <c r="A432" s="58">
        <f t="shared" ca="1" si="176"/>
        <v>3.617655111104928</v>
      </c>
      <c r="B432" s="58">
        <f t="shared" ca="1" si="176"/>
        <v>4.585398487133876</v>
      </c>
      <c r="C432" s="58">
        <f t="shared" ca="1" si="176"/>
        <v>7.4597751075513212</v>
      </c>
      <c r="D432" s="58">
        <f t="shared" ca="1" si="176"/>
        <v>3.0471015595702244</v>
      </c>
      <c r="E432" s="58">
        <f t="shared" ca="1" si="176"/>
        <v>1.682133530600971</v>
      </c>
      <c r="F432" s="58">
        <f t="shared" ca="1" si="176"/>
        <v>2.2192831029777804</v>
      </c>
      <c r="G432" s="58">
        <f t="shared" ca="1" si="155"/>
        <v>11.07743021865625</v>
      </c>
      <c r="H432" s="58">
        <f t="shared" ca="1" si="156"/>
        <v>8.8840397736529333</v>
      </c>
      <c r="I432" s="58">
        <f t="shared" ca="1" si="157"/>
        <v>8.4868151207126274</v>
      </c>
      <c r="J432" s="58">
        <f t="shared" ca="1" si="158"/>
        <v>11.07743021865625</v>
      </c>
      <c r="K432" s="60"/>
      <c r="L432" s="8">
        <f t="shared" ca="1" si="159"/>
        <v>1</v>
      </c>
      <c r="M432" s="8">
        <f t="shared" ca="1" si="160"/>
        <v>0</v>
      </c>
      <c r="N432" s="8">
        <f t="shared" ca="1" si="161"/>
        <v>0</v>
      </c>
      <c r="P432" s="8">
        <f t="shared" ca="1" si="162"/>
        <v>1</v>
      </c>
      <c r="Q432" s="8">
        <f t="shared" ca="1" si="163"/>
        <v>0</v>
      </c>
      <c r="R432" s="8">
        <f t="shared" ca="1" si="164"/>
        <v>1</v>
      </c>
      <c r="S432" s="8">
        <f t="shared" ca="1" si="165"/>
        <v>0</v>
      </c>
      <c r="T432" s="8">
        <f t="shared" ca="1" si="166"/>
        <v>0</v>
      </c>
      <c r="U432" s="8">
        <f t="shared" ca="1" si="167"/>
        <v>0</v>
      </c>
      <c r="W432" s="58">
        <f t="shared" ca="1" si="169"/>
        <v>11.07743021865625</v>
      </c>
      <c r="X432" s="58">
        <f t="shared" ca="1" si="169"/>
        <v>8.8840397736529333</v>
      </c>
      <c r="Y432" s="58">
        <f t="shared" ca="1" si="169"/>
        <v>8.4868151207126274</v>
      </c>
      <c r="Z432" s="58">
        <f t="shared" ca="1" si="168"/>
        <v>11.07743021865625</v>
      </c>
      <c r="AA432" s="7" t="str">
        <f t="shared" ca="1" si="170"/>
        <v>AC</v>
      </c>
      <c r="AB432" s="60"/>
      <c r="AC432" s="59">
        <f t="shared" ca="1" si="175"/>
        <v>1</v>
      </c>
      <c r="AD432" s="59">
        <f t="shared" ca="1" si="173"/>
        <v>0</v>
      </c>
      <c r="AE432" s="59">
        <f t="shared" ca="1" si="173"/>
        <v>1</v>
      </c>
      <c r="AF432" s="59">
        <f t="shared" ca="1" si="173"/>
        <v>0</v>
      </c>
      <c r="AG432" s="59">
        <f t="shared" ca="1" si="173"/>
        <v>0</v>
      </c>
      <c r="AH432" s="59">
        <f t="shared" ca="1" si="173"/>
        <v>0</v>
      </c>
    </row>
    <row r="433" spans="1:34" hidden="1" x14ac:dyDescent="0.25">
      <c r="A433" s="58">
        <f t="shared" ca="1" si="176"/>
        <v>2.0486016307017887</v>
      </c>
      <c r="B433" s="58">
        <f t="shared" ca="1" si="176"/>
        <v>3.8283294693272256</v>
      </c>
      <c r="C433" s="58">
        <f t="shared" ca="1" si="176"/>
        <v>4.9339904108967794</v>
      </c>
      <c r="D433" s="58">
        <f t="shared" ca="1" si="176"/>
        <v>5.7693043801652504</v>
      </c>
      <c r="E433" s="58">
        <f t="shared" ca="1" si="176"/>
        <v>1.2747005857404143</v>
      </c>
      <c r="F433" s="58">
        <f t="shared" ca="1" si="176"/>
        <v>3.9276317201713375</v>
      </c>
      <c r="G433" s="58">
        <f t="shared" ca="1" si="155"/>
        <v>6.9825920415985685</v>
      </c>
      <c r="H433" s="58">
        <f t="shared" ca="1" si="156"/>
        <v>11.745537731038377</v>
      </c>
      <c r="I433" s="58">
        <f t="shared" ca="1" si="157"/>
        <v>9.0306617752389773</v>
      </c>
      <c r="J433" s="58">
        <f t="shared" ca="1" si="158"/>
        <v>11.745537731038377</v>
      </c>
      <c r="K433" s="60"/>
      <c r="L433" s="8">
        <f t="shared" ca="1" si="159"/>
        <v>0</v>
      </c>
      <c r="M433" s="8">
        <f t="shared" ca="1" si="160"/>
        <v>1</v>
      </c>
      <c r="N433" s="8">
        <f t="shared" ca="1" si="161"/>
        <v>0</v>
      </c>
      <c r="P433" s="8">
        <f t="shared" ca="1" si="162"/>
        <v>1</v>
      </c>
      <c r="Q433" s="8">
        <f t="shared" ca="1" si="163"/>
        <v>0</v>
      </c>
      <c r="R433" s="8">
        <f t="shared" ca="1" si="164"/>
        <v>0</v>
      </c>
      <c r="S433" s="8">
        <f t="shared" ca="1" si="165"/>
        <v>1</v>
      </c>
      <c r="T433" s="8">
        <f t="shared" ca="1" si="166"/>
        <v>0</v>
      </c>
      <c r="U433" s="8">
        <f t="shared" ca="1" si="167"/>
        <v>1</v>
      </c>
      <c r="W433" s="58">
        <f t="shared" ca="1" si="169"/>
        <v>6.9825920415985685</v>
      </c>
      <c r="X433" s="58">
        <f t="shared" ca="1" si="169"/>
        <v>11.745537731038377</v>
      </c>
      <c r="Y433" s="58">
        <f t="shared" ca="1" si="169"/>
        <v>9.0306617752389773</v>
      </c>
      <c r="Z433" s="58">
        <f t="shared" ca="1" si="168"/>
        <v>11.745537731038377</v>
      </c>
      <c r="AA433" s="7" t="str">
        <f t="shared" ca="1" si="170"/>
        <v>ADF</v>
      </c>
      <c r="AB433" s="60"/>
      <c r="AC433" s="59">
        <f t="shared" ca="1" si="175"/>
        <v>1</v>
      </c>
      <c r="AD433" s="59">
        <f t="shared" ca="1" si="173"/>
        <v>0</v>
      </c>
      <c r="AE433" s="59">
        <f t="shared" ca="1" si="173"/>
        <v>0</v>
      </c>
      <c r="AF433" s="59">
        <f t="shared" ca="1" si="173"/>
        <v>1</v>
      </c>
      <c r="AG433" s="59">
        <f t="shared" ca="1" si="173"/>
        <v>0</v>
      </c>
      <c r="AH433" s="59">
        <f t="shared" ca="1" si="173"/>
        <v>1</v>
      </c>
    </row>
    <row r="434" spans="1:34" hidden="1" x14ac:dyDescent="0.25">
      <c r="A434" s="58">
        <f t="shared" ca="1" si="176"/>
        <v>2.2880965675193163</v>
      </c>
      <c r="B434" s="58">
        <f t="shared" ca="1" si="176"/>
        <v>3.7560517966091886</v>
      </c>
      <c r="C434" s="58">
        <f t="shared" ca="1" si="176"/>
        <v>6.1717217635555306</v>
      </c>
      <c r="D434" s="58">
        <f t="shared" ca="1" si="176"/>
        <v>4.1118108941636748</v>
      </c>
      <c r="E434" s="58">
        <f t="shared" ca="1" si="176"/>
        <v>2.1640667016415609</v>
      </c>
      <c r="F434" s="58">
        <f t="shared" ca="1" si="176"/>
        <v>3.9329003722146192</v>
      </c>
      <c r="G434" s="58">
        <f t="shared" ca="1" si="155"/>
        <v>8.459818331074846</v>
      </c>
      <c r="H434" s="58">
        <f t="shared" ca="1" si="156"/>
        <v>10.332807833897611</v>
      </c>
      <c r="I434" s="58">
        <f t="shared" ca="1" si="157"/>
        <v>9.8530188704653696</v>
      </c>
      <c r="J434" s="58">
        <f t="shared" ca="1" si="158"/>
        <v>10.332807833897611</v>
      </c>
      <c r="K434" s="60"/>
      <c r="L434" s="8">
        <f t="shared" ca="1" si="159"/>
        <v>0</v>
      </c>
      <c r="M434" s="8">
        <f t="shared" ca="1" si="160"/>
        <v>1</v>
      </c>
      <c r="N434" s="8">
        <f t="shared" ca="1" si="161"/>
        <v>0</v>
      </c>
      <c r="P434" s="8">
        <f t="shared" ca="1" si="162"/>
        <v>1</v>
      </c>
      <c r="Q434" s="8">
        <f t="shared" ca="1" si="163"/>
        <v>0</v>
      </c>
      <c r="R434" s="8">
        <f t="shared" ca="1" si="164"/>
        <v>0</v>
      </c>
      <c r="S434" s="8">
        <f t="shared" ca="1" si="165"/>
        <v>1</v>
      </c>
      <c r="T434" s="8">
        <f t="shared" ca="1" si="166"/>
        <v>0</v>
      </c>
      <c r="U434" s="8">
        <f t="shared" ca="1" si="167"/>
        <v>1</v>
      </c>
      <c r="W434" s="58">
        <f t="shared" ca="1" si="169"/>
        <v>8.459818331074846</v>
      </c>
      <c r="X434" s="58">
        <f t="shared" ca="1" si="169"/>
        <v>10.332807833897611</v>
      </c>
      <c r="Y434" s="58">
        <f t="shared" ca="1" si="169"/>
        <v>9.8530188704653696</v>
      </c>
      <c r="Z434" s="58">
        <f t="shared" ca="1" si="168"/>
        <v>10.332807833897611</v>
      </c>
      <c r="AA434" s="7" t="str">
        <f t="shared" ca="1" si="170"/>
        <v>ADF</v>
      </c>
      <c r="AB434" s="60"/>
      <c r="AC434" s="59">
        <f t="shared" ca="1" si="175"/>
        <v>1</v>
      </c>
      <c r="AD434" s="59">
        <f t="shared" ca="1" si="173"/>
        <v>0</v>
      </c>
      <c r="AE434" s="59">
        <f t="shared" ca="1" si="173"/>
        <v>0</v>
      </c>
      <c r="AF434" s="59">
        <f t="shared" ca="1" si="173"/>
        <v>1</v>
      </c>
      <c r="AG434" s="59">
        <f t="shared" ca="1" si="173"/>
        <v>0</v>
      </c>
      <c r="AH434" s="59">
        <f t="shared" ca="1" si="173"/>
        <v>1</v>
      </c>
    </row>
    <row r="435" spans="1:34" hidden="1" x14ac:dyDescent="0.25">
      <c r="A435" s="58">
        <f t="shared" ref="A435:F444" ca="1" si="177">A$2+(A$3-A$2)*RAND()</f>
        <v>2.1476933930073829</v>
      </c>
      <c r="B435" s="58">
        <f t="shared" ca="1" si="177"/>
        <v>3.4715639485679883</v>
      </c>
      <c r="C435" s="58">
        <f t="shared" ca="1" si="177"/>
        <v>4.2330409108051352</v>
      </c>
      <c r="D435" s="58">
        <f t="shared" ca="1" si="177"/>
        <v>2.3333352315543925</v>
      </c>
      <c r="E435" s="58">
        <f t="shared" ca="1" si="177"/>
        <v>2.1144018290967423</v>
      </c>
      <c r="F435" s="58">
        <f t="shared" ca="1" si="177"/>
        <v>3.2086892613771409</v>
      </c>
      <c r="G435" s="58">
        <f t="shared" ca="1" si="155"/>
        <v>6.3807343038125186</v>
      </c>
      <c r="H435" s="58">
        <f t="shared" ca="1" si="156"/>
        <v>7.6897178859389159</v>
      </c>
      <c r="I435" s="58">
        <f t="shared" ca="1" si="157"/>
        <v>8.7946550390418707</v>
      </c>
      <c r="J435" s="58">
        <f t="shared" ca="1" si="158"/>
        <v>8.7946550390418707</v>
      </c>
      <c r="K435" s="60"/>
      <c r="L435" s="8">
        <f t="shared" ca="1" si="159"/>
        <v>0</v>
      </c>
      <c r="M435" s="8">
        <f t="shared" ca="1" si="160"/>
        <v>0</v>
      </c>
      <c r="N435" s="8">
        <f t="shared" ca="1" si="161"/>
        <v>1</v>
      </c>
      <c r="P435" s="8">
        <f t="shared" ca="1" si="162"/>
        <v>0</v>
      </c>
      <c r="Q435" s="8">
        <f t="shared" ca="1" si="163"/>
        <v>1</v>
      </c>
      <c r="R435" s="8">
        <f t="shared" ca="1" si="164"/>
        <v>0</v>
      </c>
      <c r="S435" s="8">
        <f t="shared" ca="1" si="165"/>
        <v>0</v>
      </c>
      <c r="T435" s="8">
        <f t="shared" ca="1" si="166"/>
        <v>1</v>
      </c>
      <c r="U435" s="8">
        <f t="shared" ca="1" si="167"/>
        <v>1</v>
      </c>
      <c r="W435" s="58">
        <f t="shared" ca="1" si="169"/>
        <v>6.3807343038125186</v>
      </c>
      <c r="X435" s="58">
        <f t="shared" ca="1" si="169"/>
        <v>7.6897178859389159</v>
      </c>
      <c r="Y435" s="58">
        <f t="shared" ca="1" si="169"/>
        <v>8.7946550390418707</v>
      </c>
      <c r="Z435" s="58">
        <f t="shared" ca="1" si="168"/>
        <v>8.7946550390418707</v>
      </c>
      <c r="AA435" s="7" t="str">
        <f t="shared" ca="1" si="170"/>
        <v>BEF</v>
      </c>
      <c r="AB435" s="60"/>
      <c r="AC435" s="59">
        <f t="shared" ca="1" si="175"/>
        <v>0</v>
      </c>
      <c r="AD435" s="59">
        <f t="shared" ca="1" si="173"/>
        <v>1</v>
      </c>
      <c r="AE435" s="59">
        <f t="shared" ca="1" si="173"/>
        <v>0</v>
      </c>
      <c r="AF435" s="59">
        <f t="shared" ca="1" si="173"/>
        <v>0</v>
      </c>
      <c r="AG435" s="59">
        <f t="shared" ca="1" si="173"/>
        <v>1</v>
      </c>
      <c r="AH435" s="59">
        <f t="shared" ca="1" si="173"/>
        <v>1</v>
      </c>
    </row>
    <row r="436" spans="1:34" hidden="1" x14ac:dyDescent="0.25">
      <c r="A436" s="58">
        <f t="shared" ca="1" si="177"/>
        <v>2.0654595408666077</v>
      </c>
      <c r="B436" s="58">
        <f t="shared" ca="1" si="177"/>
        <v>1.8648991327289948</v>
      </c>
      <c r="C436" s="58">
        <f t="shared" ca="1" si="177"/>
        <v>7.9432362370739913</v>
      </c>
      <c r="D436" s="58">
        <f t="shared" ca="1" si="177"/>
        <v>2.5764628806333714</v>
      </c>
      <c r="E436" s="58">
        <f t="shared" ca="1" si="177"/>
        <v>1.5638126459515969</v>
      </c>
      <c r="F436" s="58">
        <f t="shared" ca="1" si="177"/>
        <v>3.6873631067387533</v>
      </c>
      <c r="G436" s="58">
        <f t="shared" ca="1" si="155"/>
        <v>10.008695777940599</v>
      </c>
      <c r="H436" s="58">
        <f t="shared" ca="1" si="156"/>
        <v>8.3292855282387315</v>
      </c>
      <c r="I436" s="58">
        <f t="shared" ca="1" si="157"/>
        <v>7.1160748854193452</v>
      </c>
      <c r="J436" s="58">
        <f t="shared" ca="1" si="158"/>
        <v>10.008695777940599</v>
      </c>
      <c r="K436" s="60"/>
      <c r="L436" s="8">
        <f t="shared" ca="1" si="159"/>
        <v>1</v>
      </c>
      <c r="M436" s="8">
        <f t="shared" ca="1" si="160"/>
        <v>0</v>
      </c>
      <c r="N436" s="8">
        <f t="shared" ca="1" si="161"/>
        <v>0</v>
      </c>
      <c r="P436" s="8">
        <f t="shared" ca="1" si="162"/>
        <v>1</v>
      </c>
      <c r="Q436" s="8">
        <f t="shared" ca="1" si="163"/>
        <v>0</v>
      </c>
      <c r="R436" s="8">
        <f t="shared" ca="1" si="164"/>
        <v>1</v>
      </c>
      <c r="S436" s="8">
        <f t="shared" ca="1" si="165"/>
        <v>0</v>
      </c>
      <c r="T436" s="8">
        <f t="shared" ca="1" si="166"/>
        <v>0</v>
      </c>
      <c r="U436" s="8">
        <f t="shared" ca="1" si="167"/>
        <v>0</v>
      </c>
      <c r="W436" s="58">
        <f t="shared" ca="1" si="169"/>
        <v>10.008695777940599</v>
      </c>
      <c r="X436" s="58">
        <f t="shared" ca="1" si="169"/>
        <v>8.3292855282387315</v>
      </c>
      <c r="Y436" s="58">
        <f t="shared" ca="1" si="169"/>
        <v>7.1160748854193452</v>
      </c>
      <c r="Z436" s="58">
        <f t="shared" ca="1" si="168"/>
        <v>10.008695777940599</v>
      </c>
      <c r="AA436" s="7" t="str">
        <f t="shared" ca="1" si="170"/>
        <v>AC</v>
      </c>
      <c r="AB436" s="60"/>
      <c r="AC436" s="59">
        <f t="shared" ca="1" si="175"/>
        <v>1</v>
      </c>
      <c r="AD436" s="59">
        <f t="shared" ca="1" si="173"/>
        <v>0</v>
      </c>
      <c r="AE436" s="59">
        <f t="shared" ca="1" si="173"/>
        <v>1</v>
      </c>
      <c r="AF436" s="59">
        <f t="shared" ca="1" si="173"/>
        <v>0</v>
      </c>
      <c r="AG436" s="59">
        <f t="shared" ca="1" si="173"/>
        <v>0</v>
      </c>
      <c r="AH436" s="59">
        <f t="shared" ca="1" si="173"/>
        <v>0</v>
      </c>
    </row>
    <row r="437" spans="1:34" hidden="1" x14ac:dyDescent="0.25">
      <c r="A437" s="58">
        <f t="shared" ca="1" si="177"/>
        <v>5.1721388542969029</v>
      </c>
      <c r="B437" s="58">
        <f t="shared" ca="1" si="177"/>
        <v>4.195887714305182</v>
      </c>
      <c r="C437" s="58">
        <f t="shared" ca="1" si="177"/>
        <v>7.4471065839204194</v>
      </c>
      <c r="D437" s="58">
        <f t="shared" ca="1" si="177"/>
        <v>5.0881824202567367</v>
      </c>
      <c r="E437" s="58">
        <f t="shared" ca="1" si="177"/>
        <v>2.7998488254477856</v>
      </c>
      <c r="F437" s="58">
        <f t="shared" ca="1" si="177"/>
        <v>3.5655278088138038</v>
      </c>
      <c r="G437" s="58">
        <f t="shared" ca="1" si="155"/>
        <v>12.619245438217323</v>
      </c>
      <c r="H437" s="58">
        <f t="shared" ca="1" si="156"/>
        <v>13.825849083367444</v>
      </c>
      <c r="I437" s="58">
        <f t="shared" ca="1" si="157"/>
        <v>10.561264348566771</v>
      </c>
      <c r="J437" s="58">
        <f t="shared" ca="1" si="158"/>
        <v>13.825849083367444</v>
      </c>
      <c r="K437" s="60"/>
      <c r="L437" s="8">
        <f t="shared" ca="1" si="159"/>
        <v>0</v>
      </c>
      <c r="M437" s="8">
        <f t="shared" ca="1" si="160"/>
        <v>1</v>
      </c>
      <c r="N437" s="8">
        <f t="shared" ca="1" si="161"/>
        <v>0</v>
      </c>
      <c r="P437" s="8">
        <f t="shared" ca="1" si="162"/>
        <v>1</v>
      </c>
      <c r="Q437" s="8">
        <f t="shared" ca="1" si="163"/>
        <v>0</v>
      </c>
      <c r="R437" s="8">
        <f t="shared" ca="1" si="164"/>
        <v>0</v>
      </c>
      <c r="S437" s="8">
        <f t="shared" ca="1" si="165"/>
        <v>1</v>
      </c>
      <c r="T437" s="8">
        <f t="shared" ca="1" si="166"/>
        <v>0</v>
      </c>
      <c r="U437" s="8">
        <f t="shared" ca="1" si="167"/>
        <v>1</v>
      </c>
      <c r="W437" s="58">
        <f t="shared" ca="1" si="169"/>
        <v>12.619245438217323</v>
      </c>
      <c r="X437" s="58">
        <f t="shared" ca="1" si="169"/>
        <v>13.825849083367444</v>
      </c>
      <c r="Y437" s="58">
        <f t="shared" ca="1" si="169"/>
        <v>10.561264348566771</v>
      </c>
      <c r="Z437" s="58">
        <f t="shared" ca="1" si="168"/>
        <v>13.825849083367444</v>
      </c>
      <c r="AA437" s="7" t="str">
        <f t="shared" ca="1" si="170"/>
        <v>ADF</v>
      </c>
      <c r="AB437" s="60"/>
      <c r="AC437" s="59">
        <f t="shared" ca="1" si="175"/>
        <v>1</v>
      </c>
      <c r="AD437" s="59">
        <f t="shared" ca="1" si="173"/>
        <v>0</v>
      </c>
      <c r="AE437" s="59">
        <f t="shared" ca="1" si="173"/>
        <v>0</v>
      </c>
      <c r="AF437" s="59">
        <f t="shared" ca="1" si="173"/>
        <v>1</v>
      </c>
      <c r="AG437" s="59">
        <f t="shared" ca="1" si="173"/>
        <v>0</v>
      </c>
      <c r="AH437" s="59">
        <f t="shared" ca="1" si="173"/>
        <v>1</v>
      </c>
    </row>
    <row r="438" spans="1:34" hidden="1" x14ac:dyDescent="0.25">
      <c r="A438" s="58">
        <f t="shared" ca="1" si="177"/>
        <v>3.2129821847802575</v>
      </c>
      <c r="B438" s="58">
        <f t="shared" ca="1" si="177"/>
        <v>3.2673518903175478</v>
      </c>
      <c r="C438" s="58">
        <f t="shared" ca="1" si="177"/>
        <v>5.7418936848055768</v>
      </c>
      <c r="D438" s="58">
        <f t="shared" ca="1" si="177"/>
        <v>4.3813509971364617</v>
      </c>
      <c r="E438" s="58">
        <f t="shared" ca="1" si="177"/>
        <v>1.824138878809771</v>
      </c>
      <c r="F438" s="58">
        <f t="shared" ca="1" si="177"/>
        <v>2.7127469247607108</v>
      </c>
      <c r="G438" s="58">
        <f t="shared" ca="1" si="155"/>
        <v>8.9548758695858339</v>
      </c>
      <c r="H438" s="58">
        <f t="shared" ca="1" si="156"/>
        <v>10.307080106677429</v>
      </c>
      <c r="I438" s="58">
        <f t="shared" ca="1" si="157"/>
        <v>7.8042376938880293</v>
      </c>
      <c r="J438" s="58">
        <f t="shared" ca="1" si="158"/>
        <v>10.307080106677429</v>
      </c>
      <c r="K438" s="60"/>
      <c r="L438" s="8">
        <f t="shared" ca="1" si="159"/>
        <v>0</v>
      </c>
      <c r="M438" s="8">
        <f t="shared" ca="1" si="160"/>
        <v>1</v>
      </c>
      <c r="N438" s="8">
        <f t="shared" ca="1" si="161"/>
        <v>0</v>
      </c>
      <c r="P438" s="8">
        <f t="shared" ca="1" si="162"/>
        <v>1</v>
      </c>
      <c r="Q438" s="8">
        <f t="shared" ca="1" si="163"/>
        <v>0</v>
      </c>
      <c r="R438" s="8">
        <f t="shared" ca="1" si="164"/>
        <v>0</v>
      </c>
      <c r="S438" s="8">
        <f t="shared" ca="1" si="165"/>
        <v>1</v>
      </c>
      <c r="T438" s="8">
        <f t="shared" ca="1" si="166"/>
        <v>0</v>
      </c>
      <c r="U438" s="8">
        <f t="shared" ca="1" si="167"/>
        <v>1</v>
      </c>
      <c r="W438" s="58">
        <f t="shared" ca="1" si="169"/>
        <v>8.9548758695858339</v>
      </c>
      <c r="X438" s="58">
        <f t="shared" ca="1" si="169"/>
        <v>10.307080106677429</v>
      </c>
      <c r="Y438" s="58">
        <f t="shared" ca="1" si="169"/>
        <v>7.8042376938880293</v>
      </c>
      <c r="Z438" s="58">
        <f t="shared" ca="1" si="168"/>
        <v>10.307080106677429</v>
      </c>
      <c r="AA438" s="7" t="str">
        <f t="shared" ca="1" si="170"/>
        <v>ADF</v>
      </c>
      <c r="AB438" s="60"/>
      <c r="AC438" s="59">
        <f t="shared" ca="1" si="175"/>
        <v>1</v>
      </c>
      <c r="AD438" s="59">
        <f t="shared" ca="1" si="173"/>
        <v>0</v>
      </c>
      <c r="AE438" s="59">
        <f t="shared" ca="1" si="173"/>
        <v>0</v>
      </c>
      <c r="AF438" s="59">
        <f t="shared" ca="1" si="173"/>
        <v>1</v>
      </c>
      <c r="AG438" s="59">
        <f t="shared" ca="1" si="173"/>
        <v>0</v>
      </c>
      <c r="AH438" s="59">
        <f t="shared" ca="1" si="173"/>
        <v>1</v>
      </c>
    </row>
    <row r="439" spans="1:34" hidden="1" x14ac:dyDescent="0.25">
      <c r="A439" s="58">
        <f t="shared" ca="1" si="177"/>
        <v>2.9710320016006269</v>
      </c>
      <c r="B439" s="58">
        <f t="shared" ca="1" si="177"/>
        <v>2.831313769535075</v>
      </c>
      <c r="C439" s="58">
        <f t="shared" ca="1" si="177"/>
        <v>4.3661073723233601</v>
      </c>
      <c r="D439" s="58">
        <f t="shared" ca="1" si="177"/>
        <v>4.0924512135149964</v>
      </c>
      <c r="E439" s="58">
        <f t="shared" ca="1" si="177"/>
        <v>2.1019677866068354</v>
      </c>
      <c r="F439" s="58">
        <f t="shared" ca="1" si="177"/>
        <v>2.1221101527737942</v>
      </c>
      <c r="G439" s="58">
        <f t="shared" ca="1" si="155"/>
        <v>7.3371393739239874</v>
      </c>
      <c r="H439" s="58">
        <f t="shared" ca="1" si="156"/>
        <v>9.1855933678894175</v>
      </c>
      <c r="I439" s="58">
        <f t="shared" ca="1" si="157"/>
        <v>7.055391708915705</v>
      </c>
      <c r="J439" s="58">
        <f t="shared" ca="1" si="158"/>
        <v>9.1855933678894175</v>
      </c>
      <c r="K439" s="60"/>
      <c r="L439" s="8">
        <f t="shared" ca="1" si="159"/>
        <v>0</v>
      </c>
      <c r="M439" s="8">
        <f t="shared" ca="1" si="160"/>
        <v>1</v>
      </c>
      <c r="N439" s="8">
        <f t="shared" ca="1" si="161"/>
        <v>0</v>
      </c>
      <c r="P439" s="8">
        <f t="shared" ca="1" si="162"/>
        <v>1</v>
      </c>
      <c r="Q439" s="8">
        <f t="shared" ca="1" si="163"/>
        <v>0</v>
      </c>
      <c r="R439" s="8">
        <f t="shared" ca="1" si="164"/>
        <v>0</v>
      </c>
      <c r="S439" s="8">
        <f t="shared" ca="1" si="165"/>
        <v>1</v>
      </c>
      <c r="T439" s="8">
        <f t="shared" ca="1" si="166"/>
        <v>0</v>
      </c>
      <c r="U439" s="8">
        <f t="shared" ca="1" si="167"/>
        <v>1</v>
      </c>
      <c r="W439" s="58">
        <f t="shared" ca="1" si="169"/>
        <v>7.3371393739239874</v>
      </c>
      <c r="X439" s="58">
        <f t="shared" ca="1" si="169"/>
        <v>9.1855933678894175</v>
      </c>
      <c r="Y439" s="58">
        <f t="shared" ca="1" si="169"/>
        <v>7.055391708915705</v>
      </c>
      <c r="Z439" s="58">
        <f t="shared" ca="1" si="168"/>
        <v>9.1855933678894175</v>
      </c>
      <c r="AA439" s="7" t="str">
        <f t="shared" ca="1" si="170"/>
        <v>ADF</v>
      </c>
      <c r="AB439" s="60"/>
      <c r="AC439" s="59">
        <f t="shared" ca="1" si="175"/>
        <v>1</v>
      </c>
      <c r="AD439" s="59">
        <f t="shared" ca="1" si="173"/>
        <v>0</v>
      </c>
      <c r="AE439" s="59">
        <f t="shared" ca="1" si="173"/>
        <v>0</v>
      </c>
      <c r="AF439" s="59">
        <f t="shared" ca="1" si="173"/>
        <v>1</v>
      </c>
      <c r="AG439" s="59">
        <f t="shared" ca="1" si="173"/>
        <v>0</v>
      </c>
      <c r="AH439" s="59">
        <f t="shared" ca="1" si="173"/>
        <v>1</v>
      </c>
    </row>
    <row r="440" spans="1:34" hidden="1" x14ac:dyDescent="0.25">
      <c r="A440" s="58">
        <f t="shared" ca="1" si="177"/>
        <v>2.8127438894907688</v>
      </c>
      <c r="B440" s="58">
        <f t="shared" ca="1" si="177"/>
        <v>1.3537258174726823</v>
      </c>
      <c r="C440" s="58">
        <f t="shared" ca="1" si="177"/>
        <v>4.2491174124254023</v>
      </c>
      <c r="D440" s="58">
        <f t="shared" ca="1" si="177"/>
        <v>5.2276991021124299</v>
      </c>
      <c r="E440" s="58">
        <f t="shared" ca="1" si="177"/>
        <v>1.8424180855285068</v>
      </c>
      <c r="F440" s="58">
        <f t="shared" ca="1" si="177"/>
        <v>3.6332944746257132</v>
      </c>
      <c r="G440" s="58">
        <f t="shared" ca="1" si="155"/>
        <v>7.0618613019161707</v>
      </c>
      <c r="H440" s="58">
        <f t="shared" ca="1" si="156"/>
        <v>11.673737466228911</v>
      </c>
      <c r="I440" s="58">
        <f t="shared" ca="1" si="157"/>
        <v>6.8294383776269019</v>
      </c>
      <c r="J440" s="58">
        <f t="shared" ca="1" si="158"/>
        <v>11.673737466228911</v>
      </c>
      <c r="K440" s="60"/>
      <c r="L440" s="8">
        <f t="shared" ca="1" si="159"/>
        <v>0</v>
      </c>
      <c r="M440" s="8">
        <f t="shared" ca="1" si="160"/>
        <v>1</v>
      </c>
      <c r="N440" s="8">
        <f t="shared" ca="1" si="161"/>
        <v>0</v>
      </c>
      <c r="P440" s="8">
        <f t="shared" ca="1" si="162"/>
        <v>1</v>
      </c>
      <c r="Q440" s="8">
        <f t="shared" ca="1" si="163"/>
        <v>0</v>
      </c>
      <c r="R440" s="8">
        <f t="shared" ca="1" si="164"/>
        <v>0</v>
      </c>
      <c r="S440" s="8">
        <f t="shared" ca="1" si="165"/>
        <v>1</v>
      </c>
      <c r="T440" s="8">
        <f t="shared" ca="1" si="166"/>
        <v>0</v>
      </c>
      <c r="U440" s="8">
        <f t="shared" ca="1" si="167"/>
        <v>1</v>
      </c>
      <c r="W440" s="58">
        <f t="shared" ca="1" si="169"/>
        <v>7.0618613019161707</v>
      </c>
      <c r="X440" s="58">
        <f t="shared" ca="1" si="169"/>
        <v>11.673737466228911</v>
      </c>
      <c r="Y440" s="58">
        <f t="shared" ca="1" si="169"/>
        <v>6.8294383776269019</v>
      </c>
      <c r="Z440" s="58">
        <f t="shared" ca="1" si="168"/>
        <v>11.673737466228911</v>
      </c>
      <c r="AA440" s="7" t="str">
        <f t="shared" ca="1" si="170"/>
        <v>ADF</v>
      </c>
      <c r="AB440" s="60"/>
      <c r="AC440" s="59">
        <f t="shared" ca="1" si="175"/>
        <v>1</v>
      </c>
      <c r="AD440" s="59">
        <f t="shared" ca="1" si="173"/>
        <v>0</v>
      </c>
      <c r="AE440" s="59">
        <f t="shared" ca="1" si="173"/>
        <v>0</v>
      </c>
      <c r="AF440" s="59">
        <f t="shared" ca="1" si="173"/>
        <v>1</v>
      </c>
      <c r="AG440" s="59">
        <f t="shared" ca="1" si="173"/>
        <v>0</v>
      </c>
      <c r="AH440" s="59">
        <f t="shared" ca="1" si="173"/>
        <v>1</v>
      </c>
    </row>
    <row r="441" spans="1:34" hidden="1" x14ac:dyDescent="0.25">
      <c r="A441" s="58">
        <f t="shared" ca="1" si="177"/>
        <v>3.3731847859141517</v>
      </c>
      <c r="B441" s="58">
        <f t="shared" ca="1" si="177"/>
        <v>4.6410318684223295</v>
      </c>
      <c r="C441" s="58">
        <f t="shared" ca="1" si="177"/>
        <v>6.8965944092802509</v>
      </c>
      <c r="D441" s="58">
        <f t="shared" ca="1" si="177"/>
        <v>2.2319497819498633</v>
      </c>
      <c r="E441" s="58">
        <f t="shared" ca="1" si="177"/>
        <v>2.8025169940645727</v>
      </c>
      <c r="F441" s="58">
        <f t="shared" ca="1" si="177"/>
        <v>3.0835921912462814</v>
      </c>
      <c r="G441" s="58">
        <f t="shared" ca="1" si="155"/>
        <v>10.269779195194403</v>
      </c>
      <c r="H441" s="58">
        <f t="shared" ca="1" si="156"/>
        <v>8.6887267591102955</v>
      </c>
      <c r="I441" s="58">
        <f t="shared" ca="1" si="157"/>
        <v>10.527141053733184</v>
      </c>
      <c r="J441" s="58">
        <f t="shared" ca="1" si="158"/>
        <v>10.527141053733184</v>
      </c>
      <c r="K441" s="60"/>
      <c r="L441" s="8">
        <f t="shared" ca="1" si="159"/>
        <v>0</v>
      </c>
      <c r="M441" s="8">
        <f t="shared" ca="1" si="160"/>
        <v>0</v>
      </c>
      <c r="N441" s="8">
        <f t="shared" ca="1" si="161"/>
        <v>1</v>
      </c>
      <c r="P441" s="8">
        <f t="shared" ca="1" si="162"/>
        <v>0</v>
      </c>
      <c r="Q441" s="8">
        <f t="shared" ca="1" si="163"/>
        <v>1</v>
      </c>
      <c r="R441" s="8">
        <f t="shared" ca="1" si="164"/>
        <v>0</v>
      </c>
      <c r="S441" s="8">
        <f t="shared" ca="1" si="165"/>
        <v>0</v>
      </c>
      <c r="T441" s="8">
        <f t="shared" ca="1" si="166"/>
        <v>1</v>
      </c>
      <c r="U441" s="8">
        <f t="shared" ca="1" si="167"/>
        <v>1</v>
      </c>
      <c r="W441" s="58">
        <f t="shared" ca="1" si="169"/>
        <v>10.269779195194403</v>
      </c>
      <c r="X441" s="58">
        <f t="shared" ca="1" si="169"/>
        <v>8.6887267591102955</v>
      </c>
      <c r="Y441" s="58">
        <f t="shared" ca="1" si="169"/>
        <v>10.527141053733184</v>
      </c>
      <c r="Z441" s="58">
        <f t="shared" ca="1" si="168"/>
        <v>10.527141053733184</v>
      </c>
      <c r="AA441" s="7" t="str">
        <f t="shared" ca="1" si="170"/>
        <v>BEF</v>
      </c>
      <c r="AB441" s="60"/>
      <c r="AC441" s="59">
        <f t="shared" ca="1" si="175"/>
        <v>0</v>
      </c>
      <c r="AD441" s="59">
        <f t="shared" ca="1" si="173"/>
        <v>1</v>
      </c>
      <c r="AE441" s="59">
        <f t="shared" ca="1" si="173"/>
        <v>0</v>
      </c>
      <c r="AF441" s="59">
        <f t="shared" ca="1" si="173"/>
        <v>0</v>
      </c>
      <c r="AG441" s="59">
        <f t="shared" ca="1" si="173"/>
        <v>1</v>
      </c>
      <c r="AH441" s="59">
        <f t="shared" ca="1" si="173"/>
        <v>1</v>
      </c>
    </row>
    <row r="442" spans="1:34" hidden="1" x14ac:dyDescent="0.25">
      <c r="A442" s="58">
        <f t="shared" ca="1" si="177"/>
        <v>5.2614699270212473</v>
      </c>
      <c r="B442" s="58">
        <f t="shared" ca="1" si="177"/>
        <v>4.3207473810325139</v>
      </c>
      <c r="C442" s="58">
        <f t="shared" ca="1" si="177"/>
        <v>4.2415908721382305</v>
      </c>
      <c r="D442" s="58">
        <f t="shared" ca="1" si="177"/>
        <v>4.4402296542444475</v>
      </c>
      <c r="E442" s="58">
        <f t="shared" ca="1" si="177"/>
        <v>1.3922912783792984</v>
      </c>
      <c r="F442" s="58">
        <f t="shared" ca="1" si="177"/>
        <v>3.2975981999404955</v>
      </c>
      <c r="G442" s="58">
        <f t="shared" ca="1" si="155"/>
        <v>9.5030607991594778</v>
      </c>
      <c r="H442" s="58">
        <f t="shared" ca="1" si="156"/>
        <v>12.99929778120619</v>
      </c>
      <c r="I442" s="58">
        <f t="shared" ca="1" si="157"/>
        <v>9.0106368593523083</v>
      </c>
      <c r="J442" s="58">
        <f t="shared" ca="1" si="158"/>
        <v>12.99929778120619</v>
      </c>
      <c r="K442" s="60"/>
      <c r="L442" s="8">
        <f t="shared" ca="1" si="159"/>
        <v>0</v>
      </c>
      <c r="M442" s="8">
        <f t="shared" ca="1" si="160"/>
        <v>1</v>
      </c>
      <c r="N442" s="8">
        <f t="shared" ca="1" si="161"/>
        <v>0</v>
      </c>
      <c r="P442" s="8">
        <f t="shared" ca="1" si="162"/>
        <v>1</v>
      </c>
      <c r="Q442" s="8">
        <f t="shared" ca="1" si="163"/>
        <v>0</v>
      </c>
      <c r="R442" s="8">
        <f t="shared" ca="1" si="164"/>
        <v>0</v>
      </c>
      <c r="S442" s="8">
        <f t="shared" ca="1" si="165"/>
        <v>1</v>
      </c>
      <c r="T442" s="8">
        <f t="shared" ca="1" si="166"/>
        <v>0</v>
      </c>
      <c r="U442" s="8">
        <f t="shared" ca="1" si="167"/>
        <v>1</v>
      </c>
      <c r="W442" s="58">
        <f t="shared" ca="1" si="169"/>
        <v>9.5030607991594778</v>
      </c>
      <c r="X442" s="58">
        <f t="shared" ca="1" si="169"/>
        <v>12.99929778120619</v>
      </c>
      <c r="Y442" s="58">
        <f t="shared" ca="1" si="169"/>
        <v>9.0106368593523083</v>
      </c>
      <c r="Z442" s="58">
        <f t="shared" ca="1" si="168"/>
        <v>12.99929778120619</v>
      </c>
      <c r="AA442" s="7" t="str">
        <f t="shared" ca="1" si="170"/>
        <v>ADF</v>
      </c>
      <c r="AB442" s="60"/>
      <c r="AC442" s="59">
        <f t="shared" ca="1" si="175"/>
        <v>1</v>
      </c>
      <c r="AD442" s="59">
        <f t="shared" ca="1" si="173"/>
        <v>0</v>
      </c>
      <c r="AE442" s="59">
        <f t="shared" ca="1" si="173"/>
        <v>0</v>
      </c>
      <c r="AF442" s="59">
        <f t="shared" ca="1" si="173"/>
        <v>1</v>
      </c>
      <c r="AG442" s="59">
        <f t="shared" ca="1" si="173"/>
        <v>0</v>
      </c>
      <c r="AH442" s="59">
        <f t="shared" ca="1" si="173"/>
        <v>1</v>
      </c>
    </row>
    <row r="443" spans="1:34" hidden="1" x14ac:dyDescent="0.25">
      <c r="A443" s="58">
        <f t="shared" ca="1" si="177"/>
        <v>4.0114056198642984</v>
      </c>
      <c r="B443" s="58">
        <f t="shared" ca="1" si="177"/>
        <v>2.7662631920170475</v>
      </c>
      <c r="C443" s="58">
        <f t="shared" ca="1" si="177"/>
        <v>6.1075568204894628</v>
      </c>
      <c r="D443" s="58">
        <f t="shared" ca="1" si="177"/>
        <v>3.0409593305356721</v>
      </c>
      <c r="E443" s="58">
        <f t="shared" ca="1" si="177"/>
        <v>1.8462185464950092</v>
      </c>
      <c r="F443" s="58">
        <f t="shared" ca="1" si="177"/>
        <v>2.1661929157696527</v>
      </c>
      <c r="G443" s="58">
        <f t="shared" ca="1" si="155"/>
        <v>10.118962440353762</v>
      </c>
      <c r="H443" s="58">
        <f t="shared" ca="1" si="156"/>
        <v>9.2185578661696237</v>
      </c>
      <c r="I443" s="58">
        <f t="shared" ca="1" si="157"/>
        <v>6.7786746542817093</v>
      </c>
      <c r="J443" s="58">
        <f t="shared" ca="1" si="158"/>
        <v>10.118962440353762</v>
      </c>
      <c r="K443" s="60"/>
      <c r="L443" s="8">
        <f t="shared" ca="1" si="159"/>
        <v>1</v>
      </c>
      <c r="M443" s="8">
        <f t="shared" ca="1" si="160"/>
        <v>0</v>
      </c>
      <c r="N443" s="8">
        <f t="shared" ca="1" si="161"/>
        <v>0</v>
      </c>
      <c r="P443" s="8">
        <f t="shared" ca="1" si="162"/>
        <v>1</v>
      </c>
      <c r="Q443" s="8">
        <f t="shared" ca="1" si="163"/>
        <v>0</v>
      </c>
      <c r="R443" s="8">
        <f t="shared" ca="1" si="164"/>
        <v>1</v>
      </c>
      <c r="S443" s="8">
        <f t="shared" ca="1" si="165"/>
        <v>0</v>
      </c>
      <c r="T443" s="8">
        <f t="shared" ca="1" si="166"/>
        <v>0</v>
      </c>
      <c r="U443" s="8">
        <f t="shared" ca="1" si="167"/>
        <v>0</v>
      </c>
      <c r="W443" s="58">
        <f t="shared" ca="1" si="169"/>
        <v>10.118962440353762</v>
      </c>
      <c r="X443" s="58">
        <f t="shared" ca="1" si="169"/>
        <v>9.2185578661696237</v>
      </c>
      <c r="Y443" s="58">
        <f t="shared" ca="1" si="169"/>
        <v>6.7786746542817093</v>
      </c>
      <c r="Z443" s="58">
        <f t="shared" ca="1" si="168"/>
        <v>10.118962440353762</v>
      </c>
      <c r="AA443" s="7" t="str">
        <f t="shared" ca="1" si="170"/>
        <v>AC</v>
      </c>
      <c r="AB443" s="60"/>
      <c r="AC443" s="59">
        <f t="shared" ca="1" si="175"/>
        <v>1</v>
      </c>
      <c r="AD443" s="59">
        <f t="shared" ca="1" si="173"/>
        <v>0</v>
      </c>
      <c r="AE443" s="59">
        <f t="shared" ca="1" si="173"/>
        <v>1</v>
      </c>
      <c r="AF443" s="59">
        <f t="shared" ca="1" si="173"/>
        <v>0</v>
      </c>
      <c r="AG443" s="59">
        <f t="shared" ca="1" si="173"/>
        <v>0</v>
      </c>
      <c r="AH443" s="59">
        <f t="shared" ca="1" si="173"/>
        <v>0</v>
      </c>
    </row>
    <row r="444" spans="1:34" hidden="1" x14ac:dyDescent="0.25">
      <c r="A444" s="58">
        <f t="shared" ca="1" si="177"/>
        <v>2.0763010090975405</v>
      </c>
      <c r="B444" s="58">
        <f t="shared" ca="1" si="177"/>
        <v>3.4889220148738658</v>
      </c>
      <c r="C444" s="58">
        <f t="shared" ca="1" si="177"/>
        <v>5.8444685382171206</v>
      </c>
      <c r="D444" s="58">
        <f t="shared" ca="1" si="177"/>
        <v>5.0664994144122897</v>
      </c>
      <c r="E444" s="58">
        <f t="shared" ca="1" si="177"/>
        <v>2.1161955354620288</v>
      </c>
      <c r="F444" s="58">
        <f t="shared" ca="1" si="177"/>
        <v>3.8650719973444616</v>
      </c>
      <c r="G444" s="58">
        <f t="shared" ca="1" si="155"/>
        <v>7.9207695473146611</v>
      </c>
      <c r="H444" s="58">
        <f t="shared" ca="1" si="156"/>
        <v>11.007872420854291</v>
      </c>
      <c r="I444" s="58">
        <f t="shared" ca="1" si="157"/>
        <v>9.4701895476803557</v>
      </c>
      <c r="J444" s="58">
        <f t="shared" ca="1" si="158"/>
        <v>11.007872420854291</v>
      </c>
      <c r="K444" s="60"/>
      <c r="L444" s="8">
        <f t="shared" ca="1" si="159"/>
        <v>0</v>
      </c>
      <c r="M444" s="8">
        <f t="shared" ca="1" si="160"/>
        <v>1</v>
      </c>
      <c r="N444" s="8">
        <f t="shared" ca="1" si="161"/>
        <v>0</v>
      </c>
      <c r="P444" s="8">
        <f t="shared" ca="1" si="162"/>
        <v>1</v>
      </c>
      <c r="Q444" s="8">
        <f t="shared" ca="1" si="163"/>
        <v>0</v>
      </c>
      <c r="R444" s="8">
        <f t="shared" ca="1" si="164"/>
        <v>0</v>
      </c>
      <c r="S444" s="8">
        <f t="shared" ca="1" si="165"/>
        <v>1</v>
      </c>
      <c r="T444" s="8">
        <f t="shared" ca="1" si="166"/>
        <v>0</v>
      </c>
      <c r="U444" s="8">
        <f t="shared" ca="1" si="167"/>
        <v>1</v>
      </c>
      <c r="W444" s="58">
        <f t="shared" ca="1" si="169"/>
        <v>7.9207695473146611</v>
      </c>
      <c r="X444" s="58">
        <f t="shared" ca="1" si="169"/>
        <v>11.007872420854291</v>
      </c>
      <c r="Y444" s="58">
        <f t="shared" ca="1" si="169"/>
        <v>9.4701895476803557</v>
      </c>
      <c r="Z444" s="58">
        <f t="shared" ca="1" si="168"/>
        <v>11.007872420854291</v>
      </c>
      <c r="AA444" s="7" t="str">
        <f t="shared" ca="1" si="170"/>
        <v>ADF</v>
      </c>
      <c r="AB444" s="60"/>
      <c r="AC444" s="59">
        <f t="shared" ca="1" si="175"/>
        <v>1</v>
      </c>
      <c r="AD444" s="59">
        <f t="shared" ca="1" si="173"/>
        <v>0</v>
      </c>
      <c r="AE444" s="59">
        <f t="shared" ca="1" si="173"/>
        <v>0</v>
      </c>
      <c r="AF444" s="59">
        <f t="shared" ca="1" si="173"/>
        <v>1</v>
      </c>
      <c r="AG444" s="59">
        <f t="shared" ca="1" si="173"/>
        <v>0</v>
      </c>
      <c r="AH444" s="59">
        <f t="shared" ca="1" si="173"/>
        <v>1</v>
      </c>
    </row>
    <row r="445" spans="1:34" hidden="1" x14ac:dyDescent="0.25">
      <c r="A445" s="58">
        <f t="shared" ref="A445:F454" ca="1" si="178">A$2+(A$3-A$2)*RAND()</f>
        <v>2.919314087593313</v>
      </c>
      <c r="B445" s="58">
        <f t="shared" ca="1" si="178"/>
        <v>3.5159920637509989</v>
      </c>
      <c r="C445" s="58">
        <f t="shared" ca="1" si="178"/>
        <v>4.8300215589680811</v>
      </c>
      <c r="D445" s="58">
        <f t="shared" ca="1" si="178"/>
        <v>3.3564304558086508</v>
      </c>
      <c r="E445" s="58">
        <f t="shared" ca="1" si="178"/>
        <v>2.2341531395372298</v>
      </c>
      <c r="F445" s="58">
        <f t="shared" ca="1" si="178"/>
        <v>2.173001062177367</v>
      </c>
      <c r="G445" s="58">
        <f t="shared" ca="1" si="155"/>
        <v>7.7493356465613941</v>
      </c>
      <c r="H445" s="58">
        <f t="shared" ca="1" si="156"/>
        <v>8.4487456055793313</v>
      </c>
      <c r="I445" s="58">
        <f t="shared" ca="1" si="157"/>
        <v>7.9231462654655953</v>
      </c>
      <c r="J445" s="58">
        <f t="shared" ca="1" si="158"/>
        <v>8.4487456055793313</v>
      </c>
      <c r="K445" s="60"/>
      <c r="L445" s="8">
        <f t="shared" ca="1" si="159"/>
        <v>0</v>
      </c>
      <c r="M445" s="8">
        <f t="shared" ca="1" si="160"/>
        <v>1</v>
      </c>
      <c r="N445" s="8">
        <f t="shared" ca="1" si="161"/>
        <v>0</v>
      </c>
      <c r="P445" s="8">
        <f t="shared" ca="1" si="162"/>
        <v>1</v>
      </c>
      <c r="Q445" s="8">
        <f t="shared" ca="1" si="163"/>
        <v>0</v>
      </c>
      <c r="R445" s="8">
        <f t="shared" ca="1" si="164"/>
        <v>0</v>
      </c>
      <c r="S445" s="8">
        <f t="shared" ca="1" si="165"/>
        <v>1</v>
      </c>
      <c r="T445" s="8">
        <f t="shared" ca="1" si="166"/>
        <v>0</v>
      </c>
      <c r="U445" s="8">
        <f t="shared" ca="1" si="167"/>
        <v>1</v>
      </c>
      <c r="W445" s="58">
        <f t="shared" ca="1" si="169"/>
        <v>7.7493356465613941</v>
      </c>
      <c r="X445" s="58">
        <f t="shared" ca="1" si="169"/>
        <v>8.4487456055793313</v>
      </c>
      <c r="Y445" s="58">
        <f t="shared" ca="1" si="169"/>
        <v>7.9231462654655953</v>
      </c>
      <c r="Z445" s="58">
        <f t="shared" ca="1" si="168"/>
        <v>8.4487456055793313</v>
      </c>
      <c r="AA445" s="7" t="str">
        <f t="shared" ca="1" si="170"/>
        <v>ADF</v>
      </c>
      <c r="AB445" s="60"/>
      <c r="AC445" s="59">
        <f t="shared" ca="1" si="175"/>
        <v>1</v>
      </c>
      <c r="AD445" s="59">
        <f t="shared" ca="1" si="173"/>
        <v>0</v>
      </c>
      <c r="AE445" s="59">
        <f t="shared" ca="1" si="173"/>
        <v>0</v>
      </c>
      <c r="AF445" s="59">
        <f t="shared" ca="1" si="173"/>
        <v>1</v>
      </c>
      <c r="AG445" s="59">
        <f t="shared" ca="1" si="173"/>
        <v>0</v>
      </c>
      <c r="AH445" s="59">
        <f t="shared" ca="1" si="173"/>
        <v>1</v>
      </c>
    </row>
    <row r="446" spans="1:34" hidden="1" x14ac:dyDescent="0.25">
      <c r="A446" s="58">
        <f t="shared" ca="1" si="178"/>
        <v>2.8333155702428945</v>
      </c>
      <c r="B446" s="58">
        <f t="shared" ca="1" si="178"/>
        <v>2.3474447526837015</v>
      </c>
      <c r="C446" s="58">
        <f t="shared" ca="1" si="178"/>
        <v>4.3803402239567459</v>
      </c>
      <c r="D446" s="58">
        <f t="shared" ca="1" si="178"/>
        <v>2.9103685832946842</v>
      </c>
      <c r="E446" s="58">
        <f t="shared" ca="1" si="178"/>
        <v>2.1373873720466827</v>
      </c>
      <c r="F446" s="58">
        <f t="shared" ca="1" si="178"/>
        <v>3.9363901121915985</v>
      </c>
      <c r="G446" s="58">
        <f t="shared" ca="1" si="155"/>
        <v>7.2136557941996404</v>
      </c>
      <c r="H446" s="58">
        <f t="shared" ca="1" si="156"/>
        <v>9.6800742657291785</v>
      </c>
      <c r="I446" s="58">
        <f t="shared" ca="1" si="157"/>
        <v>8.4212222369219827</v>
      </c>
      <c r="J446" s="58">
        <f t="shared" ca="1" si="158"/>
        <v>9.6800742657291785</v>
      </c>
      <c r="K446" s="60"/>
      <c r="L446" s="8">
        <f t="shared" ca="1" si="159"/>
        <v>0</v>
      </c>
      <c r="M446" s="8">
        <f t="shared" ca="1" si="160"/>
        <v>1</v>
      </c>
      <c r="N446" s="8">
        <f t="shared" ca="1" si="161"/>
        <v>0</v>
      </c>
      <c r="P446" s="8">
        <f t="shared" ca="1" si="162"/>
        <v>1</v>
      </c>
      <c r="Q446" s="8">
        <f t="shared" ca="1" si="163"/>
        <v>0</v>
      </c>
      <c r="R446" s="8">
        <f t="shared" ca="1" si="164"/>
        <v>0</v>
      </c>
      <c r="S446" s="8">
        <f t="shared" ca="1" si="165"/>
        <v>1</v>
      </c>
      <c r="T446" s="8">
        <f t="shared" ca="1" si="166"/>
        <v>0</v>
      </c>
      <c r="U446" s="8">
        <f t="shared" ca="1" si="167"/>
        <v>1</v>
      </c>
      <c r="W446" s="58">
        <f t="shared" ca="1" si="169"/>
        <v>7.2136557941996404</v>
      </c>
      <c r="X446" s="58">
        <f t="shared" ca="1" si="169"/>
        <v>9.6800742657291785</v>
      </c>
      <c r="Y446" s="58">
        <f t="shared" ca="1" si="169"/>
        <v>8.4212222369219827</v>
      </c>
      <c r="Z446" s="58">
        <f t="shared" ca="1" si="168"/>
        <v>9.6800742657291785</v>
      </c>
      <c r="AA446" s="7" t="str">
        <f t="shared" ca="1" si="170"/>
        <v>ADF</v>
      </c>
      <c r="AB446" s="60"/>
      <c r="AC446" s="59">
        <f t="shared" ca="1" si="175"/>
        <v>1</v>
      </c>
      <c r="AD446" s="59">
        <f t="shared" ca="1" si="173"/>
        <v>0</v>
      </c>
      <c r="AE446" s="59">
        <f t="shared" ca="1" si="173"/>
        <v>0</v>
      </c>
      <c r="AF446" s="59">
        <f t="shared" ca="1" si="173"/>
        <v>1</v>
      </c>
      <c r="AG446" s="59">
        <f t="shared" ca="1" si="173"/>
        <v>0</v>
      </c>
      <c r="AH446" s="59">
        <f t="shared" ca="1" si="173"/>
        <v>1</v>
      </c>
    </row>
    <row r="447" spans="1:34" hidden="1" x14ac:dyDescent="0.25">
      <c r="A447" s="58">
        <f t="shared" ca="1" si="178"/>
        <v>4.6122610521615837</v>
      </c>
      <c r="B447" s="58">
        <f t="shared" ca="1" si="178"/>
        <v>2.6161410078985616</v>
      </c>
      <c r="C447" s="58">
        <f t="shared" ca="1" si="178"/>
        <v>5.7481471482394069</v>
      </c>
      <c r="D447" s="58">
        <f t="shared" ca="1" si="178"/>
        <v>5.5238350253809063</v>
      </c>
      <c r="E447" s="58">
        <f t="shared" ca="1" si="178"/>
        <v>1.1517042534121082</v>
      </c>
      <c r="F447" s="58">
        <f t="shared" ca="1" si="178"/>
        <v>3.2246504545606589</v>
      </c>
      <c r="G447" s="58">
        <f t="shared" ca="1" si="155"/>
        <v>10.36040820040099</v>
      </c>
      <c r="H447" s="58">
        <f t="shared" ca="1" si="156"/>
        <v>13.36074653210315</v>
      </c>
      <c r="I447" s="58">
        <f t="shared" ca="1" si="157"/>
        <v>6.9924957158713283</v>
      </c>
      <c r="J447" s="58">
        <f t="shared" ca="1" si="158"/>
        <v>13.36074653210315</v>
      </c>
      <c r="K447" s="60"/>
      <c r="L447" s="8">
        <f t="shared" ca="1" si="159"/>
        <v>0</v>
      </c>
      <c r="M447" s="8">
        <f t="shared" ca="1" si="160"/>
        <v>1</v>
      </c>
      <c r="N447" s="8">
        <f t="shared" ca="1" si="161"/>
        <v>0</v>
      </c>
      <c r="P447" s="8">
        <f t="shared" ca="1" si="162"/>
        <v>1</v>
      </c>
      <c r="Q447" s="8">
        <f t="shared" ca="1" si="163"/>
        <v>0</v>
      </c>
      <c r="R447" s="8">
        <f t="shared" ca="1" si="164"/>
        <v>0</v>
      </c>
      <c r="S447" s="8">
        <f t="shared" ca="1" si="165"/>
        <v>1</v>
      </c>
      <c r="T447" s="8">
        <f t="shared" ca="1" si="166"/>
        <v>0</v>
      </c>
      <c r="U447" s="8">
        <f t="shared" ca="1" si="167"/>
        <v>1</v>
      </c>
      <c r="W447" s="58">
        <f t="shared" ca="1" si="169"/>
        <v>10.36040820040099</v>
      </c>
      <c r="X447" s="58">
        <f t="shared" ca="1" si="169"/>
        <v>13.36074653210315</v>
      </c>
      <c r="Y447" s="58">
        <f t="shared" ca="1" si="169"/>
        <v>6.9924957158713283</v>
      </c>
      <c r="Z447" s="58">
        <f t="shared" ca="1" si="168"/>
        <v>13.36074653210315</v>
      </c>
      <c r="AA447" s="7" t="str">
        <f t="shared" ca="1" si="170"/>
        <v>ADF</v>
      </c>
      <c r="AB447" s="60"/>
      <c r="AC447" s="59">
        <f t="shared" ca="1" si="175"/>
        <v>1</v>
      </c>
      <c r="AD447" s="59">
        <f t="shared" ca="1" si="173"/>
        <v>0</v>
      </c>
      <c r="AE447" s="59">
        <f t="shared" ca="1" si="173"/>
        <v>0</v>
      </c>
      <c r="AF447" s="59">
        <f t="shared" ca="1" si="173"/>
        <v>1</v>
      </c>
      <c r="AG447" s="59">
        <f t="shared" ca="1" si="173"/>
        <v>0</v>
      </c>
      <c r="AH447" s="59">
        <f t="shared" ca="1" si="173"/>
        <v>1</v>
      </c>
    </row>
    <row r="448" spans="1:34" hidden="1" x14ac:dyDescent="0.25">
      <c r="A448" s="58">
        <f t="shared" ca="1" si="178"/>
        <v>4.2179616287680428</v>
      </c>
      <c r="B448" s="58">
        <f t="shared" ca="1" si="178"/>
        <v>3.770043196968726</v>
      </c>
      <c r="C448" s="58">
        <f t="shared" ca="1" si="178"/>
        <v>5.3623639216582992</v>
      </c>
      <c r="D448" s="58">
        <f t="shared" ca="1" si="178"/>
        <v>2.2972320801665633</v>
      </c>
      <c r="E448" s="58">
        <f t="shared" ca="1" si="178"/>
        <v>1.2869723348925015</v>
      </c>
      <c r="F448" s="58">
        <f t="shared" ca="1" si="178"/>
        <v>2.4779586189256673</v>
      </c>
      <c r="G448" s="58">
        <f t="shared" ca="1" si="155"/>
        <v>9.5803255504263412</v>
      </c>
      <c r="H448" s="58">
        <f t="shared" ca="1" si="156"/>
        <v>8.9931523278602725</v>
      </c>
      <c r="I448" s="58">
        <f t="shared" ca="1" si="157"/>
        <v>7.534974150786895</v>
      </c>
      <c r="J448" s="58">
        <f t="shared" ca="1" si="158"/>
        <v>9.5803255504263412</v>
      </c>
      <c r="K448" s="60"/>
      <c r="L448" s="8">
        <f t="shared" ca="1" si="159"/>
        <v>1</v>
      </c>
      <c r="M448" s="8">
        <f t="shared" ca="1" si="160"/>
        <v>0</v>
      </c>
      <c r="N448" s="8">
        <f t="shared" ca="1" si="161"/>
        <v>0</v>
      </c>
      <c r="P448" s="8">
        <f t="shared" ca="1" si="162"/>
        <v>1</v>
      </c>
      <c r="Q448" s="8">
        <f t="shared" ca="1" si="163"/>
        <v>0</v>
      </c>
      <c r="R448" s="8">
        <f t="shared" ca="1" si="164"/>
        <v>1</v>
      </c>
      <c r="S448" s="8">
        <f t="shared" ca="1" si="165"/>
        <v>0</v>
      </c>
      <c r="T448" s="8">
        <f t="shared" ca="1" si="166"/>
        <v>0</v>
      </c>
      <c r="U448" s="8">
        <f t="shared" ca="1" si="167"/>
        <v>0</v>
      </c>
      <c r="W448" s="58">
        <f t="shared" ca="1" si="169"/>
        <v>9.5803255504263412</v>
      </c>
      <c r="X448" s="58">
        <f t="shared" ca="1" si="169"/>
        <v>8.9931523278602725</v>
      </c>
      <c r="Y448" s="58">
        <f t="shared" ca="1" si="169"/>
        <v>7.534974150786895</v>
      </c>
      <c r="Z448" s="58">
        <f t="shared" ca="1" si="168"/>
        <v>9.5803255504263412</v>
      </c>
      <c r="AA448" s="7" t="str">
        <f t="shared" ca="1" si="170"/>
        <v>AC</v>
      </c>
      <c r="AB448" s="60"/>
      <c r="AC448" s="59">
        <f t="shared" ca="1" si="175"/>
        <v>1</v>
      </c>
      <c r="AD448" s="59">
        <f t="shared" ca="1" si="173"/>
        <v>0</v>
      </c>
      <c r="AE448" s="59">
        <f t="shared" ca="1" si="173"/>
        <v>1</v>
      </c>
      <c r="AF448" s="59">
        <f t="shared" ca="1" si="173"/>
        <v>0</v>
      </c>
      <c r="AG448" s="59">
        <f t="shared" ca="1" si="173"/>
        <v>0</v>
      </c>
      <c r="AH448" s="59">
        <f t="shared" ca="1" si="173"/>
        <v>0</v>
      </c>
    </row>
    <row r="449" spans="1:34" hidden="1" x14ac:dyDescent="0.25">
      <c r="A449" s="58">
        <f t="shared" ca="1" si="178"/>
        <v>3.3796820207839322</v>
      </c>
      <c r="B449" s="58">
        <f t="shared" ca="1" si="178"/>
        <v>1.2596427923145845</v>
      </c>
      <c r="C449" s="58">
        <f t="shared" ca="1" si="178"/>
        <v>5.7608541046714681</v>
      </c>
      <c r="D449" s="58">
        <f t="shared" ca="1" si="178"/>
        <v>3.9945048278583508</v>
      </c>
      <c r="E449" s="58">
        <f t="shared" ca="1" si="178"/>
        <v>1.4505317267519753</v>
      </c>
      <c r="F449" s="58">
        <f t="shared" ca="1" si="178"/>
        <v>2.0067022046528686</v>
      </c>
      <c r="G449" s="58">
        <f t="shared" ca="1" si="155"/>
        <v>9.1405361254553998</v>
      </c>
      <c r="H449" s="58">
        <f t="shared" ca="1" si="156"/>
        <v>9.380889053295153</v>
      </c>
      <c r="I449" s="58">
        <f t="shared" ca="1" si="157"/>
        <v>4.7168767237194285</v>
      </c>
      <c r="J449" s="58">
        <f t="shared" ca="1" si="158"/>
        <v>9.380889053295153</v>
      </c>
      <c r="K449" s="60"/>
      <c r="L449" s="8">
        <f t="shared" ca="1" si="159"/>
        <v>0</v>
      </c>
      <c r="M449" s="8">
        <f t="shared" ca="1" si="160"/>
        <v>1</v>
      </c>
      <c r="N449" s="8">
        <f t="shared" ca="1" si="161"/>
        <v>0</v>
      </c>
      <c r="P449" s="8">
        <f t="shared" ca="1" si="162"/>
        <v>1</v>
      </c>
      <c r="Q449" s="8">
        <f t="shared" ca="1" si="163"/>
        <v>0</v>
      </c>
      <c r="R449" s="8">
        <f t="shared" ca="1" si="164"/>
        <v>0</v>
      </c>
      <c r="S449" s="8">
        <f t="shared" ca="1" si="165"/>
        <v>1</v>
      </c>
      <c r="T449" s="8">
        <f t="shared" ca="1" si="166"/>
        <v>0</v>
      </c>
      <c r="U449" s="8">
        <f t="shared" ca="1" si="167"/>
        <v>1</v>
      </c>
      <c r="W449" s="58">
        <f t="shared" ca="1" si="169"/>
        <v>9.1405361254553998</v>
      </c>
      <c r="X449" s="58">
        <f t="shared" ca="1" si="169"/>
        <v>9.380889053295153</v>
      </c>
      <c r="Y449" s="58">
        <f t="shared" ca="1" si="169"/>
        <v>4.7168767237194285</v>
      </c>
      <c r="Z449" s="58">
        <f t="shared" ca="1" si="168"/>
        <v>9.380889053295153</v>
      </c>
      <c r="AA449" s="7" t="str">
        <f t="shared" ca="1" si="170"/>
        <v>ADF</v>
      </c>
      <c r="AB449" s="60"/>
      <c r="AC449" s="59">
        <f t="shared" ca="1" si="175"/>
        <v>1</v>
      </c>
      <c r="AD449" s="59">
        <f t="shared" ca="1" si="173"/>
        <v>0</v>
      </c>
      <c r="AE449" s="59">
        <f t="shared" ca="1" si="173"/>
        <v>0</v>
      </c>
      <c r="AF449" s="59">
        <f t="shared" ca="1" si="173"/>
        <v>1</v>
      </c>
      <c r="AG449" s="59">
        <f t="shared" ca="1" si="173"/>
        <v>0</v>
      </c>
      <c r="AH449" s="59">
        <f t="shared" ca="1" si="173"/>
        <v>1</v>
      </c>
    </row>
    <row r="450" spans="1:34" hidden="1" x14ac:dyDescent="0.25">
      <c r="A450" s="58">
        <f t="shared" ca="1" si="178"/>
        <v>2.7307635850975074</v>
      </c>
      <c r="B450" s="58">
        <f t="shared" ca="1" si="178"/>
        <v>3.4840634303468279</v>
      </c>
      <c r="C450" s="58">
        <f t="shared" ca="1" si="178"/>
        <v>5.3007720975965569</v>
      </c>
      <c r="D450" s="58">
        <f t="shared" ca="1" si="178"/>
        <v>2.5743952378320749</v>
      </c>
      <c r="E450" s="58">
        <f t="shared" ca="1" si="178"/>
        <v>2.0767718422921915</v>
      </c>
      <c r="F450" s="58">
        <f t="shared" ca="1" si="178"/>
        <v>3.0612394800844518</v>
      </c>
      <c r="G450" s="58">
        <f t="shared" ca="1" si="155"/>
        <v>8.0315356826940647</v>
      </c>
      <c r="H450" s="58">
        <f t="shared" ca="1" si="156"/>
        <v>8.3663983030140336</v>
      </c>
      <c r="I450" s="58">
        <f t="shared" ca="1" si="157"/>
        <v>8.6220747527234707</v>
      </c>
      <c r="J450" s="58">
        <f t="shared" ca="1" si="158"/>
        <v>8.6220747527234707</v>
      </c>
      <c r="K450" s="60"/>
      <c r="L450" s="8">
        <f t="shared" ca="1" si="159"/>
        <v>0</v>
      </c>
      <c r="M450" s="8">
        <f t="shared" ca="1" si="160"/>
        <v>0</v>
      </c>
      <c r="N450" s="8">
        <f t="shared" ca="1" si="161"/>
        <v>1</v>
      </c>
      <c r="P450" s="8">
        <f t="shared" ca="1" si="162"/>
        <v>0</v>
      </c>
      <c r="Q450" s="8">
        <f t="shared" ca="1" si="163"/>
        <v>1</v>
      </c>
      <c r="R450" s="8">
        <f t="shared" ca="1" si="164"/>
        <v>0</v>
      </c>
      <c r="S450" s="8">
        <f t="shared" ca="1" si="165"/>
        <v>0</v>
      </c>
      <c r="T450" s="8">
        <f t="shared" ca="1" si="166"/>
        <v>1</v>
      </c>
      <c r="U450" s="8">
        <f t="shared" ca="1" si="167"/>
        <v>1</v>
      </c>
      <c r="W450" s="58">
        <f t="shared" ca="1" si="169"/>
        <v>8.0315356826940647</v>
      </c>
      <c r="X450" s="58">
        <f t="shared" ca="1" si="169"/>
        <v>8.3663983030140336</v>
      </c>
      <c r="Y450" s="58">
        <f t="shared" ca="1" si="169"/>
        <v>8.6220747527234707</v>
      </c>
      <c r="Z450" s="58">
        <f t="shared" ca="1" si="168"/>
        <v>8.6220747527234707</v>
      </c>
      <c r="AA450" s="7" t="str">
        <f t="shared" ca="1" si="170"/>
        <v>BEF</v>
      </c>
      <c r="AB450" s="60"/>
      <c r="AC450" s="59">
        <f t="shared" ca="1" si="175"/>
        <v>0</v>
      </c>
      <c r="AD450" s="59">
        <f t="shared" ca="1" si="173"/>
        <v>1</v>
      </c>
      <c r="AE450" s="59">
        <f t="shared" ca="1" si="173"/>
        <v>0</v>
      </c>
      <c r="AF450" s="59">
        <f t="shared" ca="1" si="173"/>
        <v>0</v>
      </c>
      <c r="AG450" s="59">
        <f t="shared" ca="1" si="173"/>
        <v>1</v>
      </c>
      <c r="AH450" s="59">
        <f t="shared" ca="1" si="173"/>
        <v>1</v>
      </c>
    </row>
    <row r="451" spans="1:34" hidden="1" x14ac:dyDescent="0.25">
      <c r="A451" s="58">
        <f t="shared" ca="1" si="178"/>
        <v>5.8321227380774658</v>
      </c>
      <c r="B451" s="58">
        <f t="shared" ca="1" si="178"/>
        <v>1.1916614552105913</v>
      </c>
      <c r="C451" s="58">
        <f t="shared" ca="1" si="178"/>
        <v>6.2797672377247498</v>
      </c>
      <c r="D451" s="58">
        <f t="shared" ca="1" si="178"/>
        <v>4.1294253681529511</v>
      </c>
      <c r="E451" s="58">
        <f t="shared" ca="1" si="178"/>
        <v>1.6049688395696835</v>
      </c>
      <c r="F451" s="58">
        <f t="shared" ca="1" si="178"/>
        <v>3.9779320178467739</v>
      </c>
      <c r="G451" s="58">
        <f t="shared" ca="1" si="155"/>
        <v>12.111889975802216</v>
      </c>
      <c r="H451" s="58">
        <f t="shared" ca="1" si="156"/>
        <v>13.939480124077191</v>
      </c>
      <c r="I451" s="58">
        <f t="shared" ca="1" si="157"/>
        <v>6.7745623126270491</v>
      </c>
      <c r="J451" s="58">
        <f t="shared" ca="1" si="158"/>
        <v>13.939480124077191</v>
      </c>
      <c r="K451" s="60"/>
      <c r="L451" s="8">
        <f t="shared" ca="1" si="159"/>
        <v>0</v>
      </c>
      <c r="M451" s="8">
        <f t="shared" ca="1" si="160"/>
        <v>1</v>
      </c>
      <c r="N451" s="8">
        <f t="shared" ca="1" si="161"/>
        <v>0</v>
      </c>
      <c r="P451" s="8">
        <f t="shared" ca="1" si="162"/>
        <v>1</v>
      </c>
      <c r="Q451" s="8">
        <f t="shared" ca="1" si="163"/>
        <v>0</v>
      </c>
      <c r="R451" s="8">
        <f t="shared" ca="1" si="164"/>
        <v>0</v>
      </c>
      <c r="S451" s="8">
        <f t="shared" ca="1" si="165"/>
        <v>1</v>
      </c>
      <c r="T451" s="8">
        <f t="shared" ca="1" si="166"/>
        <v>0</v>
      </c>
      <c r="U451" s="8">
        <f t="shared" ca="1" si="167"/>
        <v>1</v>
      </c>
      <c r="W451" s="58">
        <f t="shared" ca="1" si="169"/>
        <v>12.111889975802216</v>
      </c>
      <c r="X451" s="58">
        <f t="shared" ca="1" si="169"/>
        <v>13.939480124077191</v>
      </c>
      <c r="Y451" s="58">
        <f t="shared" ca="1" si="169"/>
        <v>6.7745623126270491</v>
      </c>
      <c r="Z451" s="58">
        <f t="shared" ca="1" si="168"/>
        <v>13.939480124077191</v>
      </c>
      <c r="AA451" s="7" t="str">
        <f t="shared" ca="1" si="170"/>
        <v>ADF</v>
      </c>
      <c r="AB451" s="60"/>
      <c r="AC451" s="59">
        <f t="shared" ca="1" si="175"/>
        <v>1</v>
      </c>
      <c r="AD451" s="59">
        <f t="shared" ca="1" si="173"/>
        <v>0</v>
      </c>
      <c r="AE451" s="59">
        <f t="shared" ca="1" si="173"/>
        <v>0</v>
      </c>
      <c r="AF451" s="59">
        <f t="shared" ca="1" si="173"/>
        <v>1</v>
      </c>
      <c r="AG451" s="59">
        <f t="shared" ca="1" si="173"/>
        <v>0</v>
      </c>
      <c r="AH451" s="59">
        <f t="shared" ca="1" si="173"/>
        <v>1</v>
      </c>
    </row>
    <row r="452" spans="1:34" hidden="1" x14ac:dyDescent="0.25">
      <c r="A452" s="58">
        <f t="shared" ca="1" si="178"/>
        <v>5.4500603551789375</v>
      </c>
      <c r="B452" s="58">
        <f t="shared" ca="1" si="178"/>
        <v>3.7056650277693168</v>
      </c>
      <c r="C452" s="58">
        <f t="shared" ca="1" si="178"/>
        <v>5.5021894702292489</v>
      </c>
      <c r="D452" s="58">
        <f t="shared" ca="1" si="178"/>
        <v>5.3461373058098616</v>
      </c>
      <c r="E452" s="58">
        <f t="shared" ca="1" si="178"/>
        <v>2.7103233354547376</v>
      </c>
      <c r="F452" s="58">
        <f t="shared" ca="1" si="178"/>
        <v>3.718265905201537</v>
      </c>
      <c r="G452" s="58">
        <f t="shared" ca="1" si="155"/>
        <v>10.952249825408186</v>
      </c>
      <c r="H452" s="58">
        <f t="shared" ca="1" si="156"/>
        <v>14.514463566190337</v>
      </c>
      <c r="I452" s="58">
        <f t="shared" ca="1" si="157"/>
        <v>10.134254268425591</v>
      </c>
      <c r="J452" s="58">
        <f t="shared" ca="1" si="158"/>
        <v>14.514463566190337</v>
      </c>
      <c r="K452" s="60"/>
      <c r="L452" s="8">
        <f t="shared" ca="1" si="159"/>
        <v>0</v>
      </c>
      <c r="M452" s="8">
        <f t="shared" ca="1" si="160"/>
        <v>1</v>
      </c>
      <c r="N452" s="8">
        <f t="shared" ca="1" si="161"/>
        <v>0</v>
      </c>
      <c r="P452" s="8">
        <f t="shared" ca="1" si="162"/>
        <v>1</v>
      </c>
      <c r="Q452" s="8">
        <f t="shared" ca="1" si="163"/>
        <v>0</v>
      </c>
      <c r="R452" s="8">
        <f t="shared" ca="1" si="164"/>
        <v>0</v>
      </c>
      <c r="S452" s="8">
        <f t="shared" ca="1" si="165"/>
        <v>1</v>
      </c>
      <c r="T452" s="8">
        <f t="shared" ca="1" si="166"/>
        <v>0</v>
      </c>
      <c r="U452" s="8">
        <f t="shared" ca="1" si="167"/>
        <v>1</v>
      </c>
      <c r="W452" s="58">
        <f t="shared" ca="1" si="169"/>
        <v>10.952249825408186</v>
      </c>
      <c r="X452" s="58">
        <f t="shared" ca="1" si="169"/>
        <v>14.514463566190337</v>
      </c>
      <c r="Y452" s="58">
        <f t="shared" ca="1" si="169"/>
        <v>10.134254268425591</v>
      </c>
      <c r="Z452" s="58">
        <f t="shared" ca="1" si="168"/>
        <v>14.514463566190337</v>
      </c>
      <c r="AA452" s="7" t="str">
        <f t="shared" ca="1" si="170"/>
        <v>ADF</v>
      </c>
      <c r="AB452" s="60"/>
      <c r="AC452" s="59">
        <f t="shared" ca="1" si="175"/>
        <v>1</v>
      </c>
      <c r="AD452" s="59">
        <f t="shared" ca="1" si="173"/>
        <v>0</v>
      </c>
      <c r="AE452" s="59">
        <f t="shared" ca="1" si="173"/>
        <v>0</v>
      </c>
      <c r="AF452" s="59">
        <f t="shared" ca="1" si="173"/>
        <v>1</v>
      </c>
      <c r="AG452" s="59">
        <f t="shared" ca="1" si="173"/>
        <v>0</v>
      </c>
      <c r="AH452" s="59">
        <f t="shared" ca="1" si="173"/>
        <v>1</v>
      </c>
    </row>
    <row r="453" spans="1:34" hidden="1" x14ac:dyDescent="0.25">
      <c r="A453" s="58">
        <f t="shared" ca="1" si="178"/>
        <v>5.6022202486709283</v>
      </c>
      <c r="B453" s="58">
        <f t="shared" ca="1" si="178"/>
        <v>4.2132171819877673</v>
      </c>
      <c r="C453" s="58">
        <f t="shared" ca="1" si="178"/>
        <v>7.5941099359600512</v>
      </c>
      <c r="D453" s="58">
        <f t="shared" ca="1" si="178"/>
        <v>4.5807380161291293</v>
      </c>
      <c r="E453" s="58">
        <f t="shared" ca="1" si="178"/>
        <v>1.1636575384373904</v>
      </c>
      <c r="F453" s="58">
        <f t="shared" ca="1" si="178"/>
        <v>3.5057766831412662</v>
      </c>
      <c r="G453" s="58">
        <f t="shared" ref="G453:G516" ca="1" si="179">A453+C453</f>
        <v>13.19633018463098</v>
      </c>
      <c r="H453" s="58">
        <f t="shared" ref="H453:H516" ca="1" si="180">A453+D453+F453</f>
        <v>13.688734947941324</v>
      </c>
      <c r="I453" s="58">
        <f t="shared" ref="I453:I516" ca="1" si="181">B453+E453+F453</f>
        <v>8.8826514035664239</v>
      </c>
      <c r="J453" s="58">
        <f t="shared" ref="J453:J516" ca="1" si="182">MAX(G453:I453)</f>
        <v>13.688734947941324</v>
      </c>
      <c r="K453" s="60"/>
      <c r="L453" s="8">
        <f t="shared" ref="L453:L516" ca="1" si="183">IF(G453=$J453,1,0)</f>
        <v>0</v>
      </c>
      <c r="M453" s="8">
        <f t="shared" ref="M453:M516" ca="1" si="184">IF(H453=$J453,1,0)</f>
        <v>1</v>
      </c>
      <c r="N453" s="8">
        <f t="shared" ref="N453:N516" ca="1" si="185">IF(I453=$J453,1,0)</f>
        <v>0</v>
      </c>
      <c r="P453" s="8">
        <f t="shared" ref="P453:P516" ca="1" si="186">L453+M453</f>
        <v>1</v>
      </c>
      <c r="Q453" s="8">
        <f t="shared" ref="Q453:Q516" ca="1" si="187">N453</f>
        <v>0</v>
      </c>
      <c r="R453" s="8">
        <f t="shared" ref="R453:R516" ca="1" si="188">L453</f>
        <v>0</v>
      </c>
      <c r="S453" s="8">
        <f t="shared" ref="S453:S516" ca="1" si="189">M453</f>
        <v>1</v>
      </c>
      <c r="T453" s="8">
        <f t="shared" ref="T453:T516" ca="1" si="190">N453</f>
        <v>0</v>
      </c>
      <c r="U453" s="8">
        <f t="shared" ref="U453:U516" ca="1" si="191">M453+N453</f>
        <v>1</v>
      </c>
      <c r="W453" s="58">
        <f t="shared" ca="1" si="169"/>
        <v>13.19633018463098</v>
      </c>
      <c r="X453" s="58">
        <f t="shared" ca="1" si="169"/>
        <v>13.688734947941324</v>
      </c>
      <c r="Y453" s="58">
        <f t="shared" ca="1" si="169"/>
        <v>8.8826514035664239</v>
      </c>
      <c r="Z453" s="58">
        <f t="shared" ref="Z453:Z516" ca="1" si="192">MAX(W453:Y453)</f>
        <v>13.688734947941324</v>
      </c>
      <c r="AA453" s="7" t="str">
        <f t="shared" ca="1" si="170"/>
        <v>ADF</v>
      </c>
      <c r="AB453" s="60"/>
      <c r="AC453" s="59">
        <f t="shared" ca="1" si="175"/>
        <v>1</v>
      </c>
      <c r="AD453" s="59">
        <f t="shared" ca="1" si="173"/>
        <v>0</v>
      </c>
      <c r="AE453" s="59">
        <f t="shared" ca="1" si="173"/>
        <v>0</v>
      </c>
      <c r="AF453" s="59">
        <f t="shared" ca="1" si="173"/>
        <v>1</v>
      </c>
      <c r="AG453" s="59">
        <f t="shared" ca="1" si="173"/>
        <v>0</v>
      </c>
      <c r="AH453" s="59">
        <f t="shared" ca="1" si="173"/>
        <v>1</v>
      </c>
    </row>
    <row r="454" spans="1:34" hidden="1" x14ac:dyDescent="0.25">
      <c r="A454" s="58">
        <f t="shared" ca="1" si="178"/>
        <v>5.9697632667670675</v>
      </c>
      <c r="B454" s="58">
        <f t="shared" ca="1" si="178"/>
        <v>4.99852246354979</v>
      </c>
      <c r="C454" s="58">
        <f t="shared" ca="1" si="178"/>
        <v>7.8713907227522153</v>
      </c>
      <c r="D454" s="58">
        <f t="shared" ca="1" si="178"/>
        <v>4.9558401800318812</v>
      </c>
      <c r="E454" s="58">
        <f t="shared" ca="1" si="178"/>
        <v>2.5600245935948402</v>
      </c>
      <c r="F454" s="58">
        <f t="shared" ca="1" si="178"/>
        <v>3.2590943503094882</v>
      </c>
      <c r="G454" s="58">
        <f t="shared" ca="1" si="179"/>
        <v>13.841153989519283</v>
      </c>
      <c r="H454" s="58">
        <f t="shared" ca="1" si="180"/>
        <v>14.184697797108438</v>
      </c>
      <c r="I454" s="58">
        <f t="shared" ca="1" si="181"/>
        <v>10.817641407454119</v>
      </c>
      <c r="J454" s="58">
        <f t="shared" ca="1" si="182"/>
        <v>14.184697797108438</v>
      </c>
      <c r="K454" s="60"/>
      <c r="L454" s="8">
        <f t="shared" ca="1" si="183"/>
        <v>0</v>
      </c>
      <c r="M454" s="8">
        <f t="shared" ca="1" si="184"/>
        <v>1</v>
      </c>
      <c r="N454" s="8">
        <f t="shared" ca="1" si="185"/>
        <v>0</v>
      </c>
      <c r="P454" s="8">
        <f t="shared" ca="1" si="186"/>
        <v>1</v>
      </c>
      <c r="Q454" s="8">
        <f t="shared" ca="1" si="187"/>
        <v>0</v>
      </c>
      <c r="R454" s="8">
        <f t="shared" ca="1" si="188"/>
        <v>0</v>
      </c>
      <c r="S454" s="8">
        <f t="shared" ca="1" si="189"/>
        <v>1</v>
      </c>
      <c r="T454" s="8">
        <f t="shared" ca="1" si="190"/>
        <v>0</v>
      </c>
      <c r="U454" s="8">
        <f t="shared" ca="1" si="191"/>
        <v>1</v>
      </c>
      <c r="W454" s="58">
        <f t="shared" ref="W454:Y517" ca="1" si="193">SUMIF(W$4,$A$1,$A454)+SUMIF(W$4,$B$1,$B454)+SUMIF(W$4,$C$1,$C454)+SUMIF(W$4,$D$1,$D454)+SUMIF(W$4,$E$1,$E454)+SUMIF(W$4,$F$1,$F454)</f>
        <v>13.841153989519283</v>
      </c>
      <c r="X454" s="58">
        <f t="shared" ca="1" si="193"/>
        <v>14.184697797108438</v>
      </c>
      <c r="Y454" s="58">
        <f t="shared" ca="1" si="193"/>
        <v>10.817641407454119</v>
      </c>
      <c r="Z454" s="58">
        <f t="shared" ca="1" si="192"/>
        <v>14.184697797108438</v>
      </c>
      <c r="AA454" s="7" t="str">
        <f t="shared" ref="AA454:AA517" ca="1" si="194">INDEX($W$4:$Y$4,MATCH(Z454,W454:Y454,0))</f>
        <v>ADF</v>
      </c>
      <c r="AB454" s="60"/>
      <c r="AC454" s="59">
        <f t="shared" ca="1" si="175"/>
        <v>1</v>
      </c>
      <c r="AD454" s="59">
        <f t="shared" ca="1" si="173"/>
        <v>0</v>
      </c>
      <c r="AE454" s="59">
        <f t="shared" ca="1" si="173"/>
        <v>0</v>
      </c>
      <c r="AF454" s="59">
        <f t="shared" ca="1" si="173"/>
        <v>1</v>
      </c>
      <c r="AG454" s="59">
        <f t="shared" ca="1" si="173"/>
        <v>0</v>
      </c>
      <c r="AH454" s="59">
        <f t="shared" ca="1" si="173"/>
        <v>1</v>
      </c>
    </row>
    <row r="455" spans="1:34" hidden="1" x14ac:dyDescent="0.25">
      <c r="A455" s="58">
        <f t="shared" ref="A455:F464" ca="1" si="195">A$2+(A$3-A$2)*RAND()</f>
        <v>5.7486173712198685</v>
      </c>
      <c r="B455" s="58">
        <f t="shared" ca="1" si="195"/>
        <v>3.7647651651586536</v>
      </c>
      <c r="C455" s="58">
        <f t="shared" ca="1" si="195"/>
        <v>4.3735407572594474</v>
      </c>
      <c r="D455" s="58">
        <f t="shared" ca="1" si="195"/>
        <v>3.7452452661135469</v>
      </c>
      <c r="E455" s="58">
        <f t="shared" ca="1" si="195"/>
        <v>2.4700897699716089</v>
      </c>
      <c r="F455" s="58">
        <f t="shared" ca="1" si="195"/>
        <v>2.2859710222805321</v>
      </c>
      <c r="G455" s="58">
        <f t="shared" ca="1" si="179"/>
        <v>10.122158128479317</v>
      </c>
      <c r="H455" s="58">
        <f t="shared" ca="1" si="180"/>
        <v>11.779833659613946</v>
      </c>
      <c r="I455" s="58">
        <f t="shared" ca="1" si="181"/>
        <v>8.5208259574107945</v>
      </c>
      <c r="J455" s="58">
        <f t="shared" ca="1" si="182"/>
        <v>11.779833659613946</v>
      </c>
      <c r="K455" s="60"/>
      <c r="L455" s="8">
        <f t="shared" ca="1" si="183"/>
        <v>0</v>
      </c>
      <c r="M455" s="8">
        <f t="shared" ca="1" si="184"/>
        <v>1</v>
      </c>
      <c r="N455" s="8">
        <f t="shared" ca="1" si="185"/>
        <v>0</v>
      </c>
      <c r="P455" s="8">
        <f t="shared" ca="1" si="186"/>
        <v>1</v>
      </c>
      <c r="Q455" s="8">
        <f t="shared" ca="1" si="187"/>
        <v>0</v>
      </c>
      <c r="R455" s="8">
        <f t="shared" ca="1" si="188"/>
        <v>0</v>
      </c>
      <c r="S455" s="8">
        <f t="shared" ca="1" si="189"/>
        <v>1</v>
      </c>
      <c r="T455" s="8">
        <f t="shared" ca="1" si="190"/>
        <v>0</v>
      </c>
      <c r="U455" s="8">
        <f t="shared" ca="1" si="191"/>
        <v>1</v>
      </c>
      <c r="W455" s="58">
        <f t="shared" ca="1" si="193"/>
        <v>10.122158128479317</v>
      </c>
      <c r="X455" s="58">
        <f t="shared" ca="1" si="193"/>
        <v>11.779833659613946</v>
      </c>
      <c r="Y455" s="58">
        <f t="shared" ca="1" si="193"/>
        <v>8.5208259574107945</v>
      </c>
      <c r="Z455" s="58">
        <f t="shared" ca="1" si="192"/>
        <v>11.779833659613946</v>
      </c>
      <c r="AA455" s="7" t="str">
        <f t="shared" ca="1" si="194"/>
        <v>ADF</v>
      </c>
      <c r="AB455" s="60"/>
      <c r="AC455" s="59">
        <f t="shared" ca="1" si="175"/>
        <v>1</v>
      </c>
      <c r="AD455" s="59">
        <f t="shared" ca="1" si="173"/>
        <v>0</v>
      </c>
      <c r="AE455" s="59">
        <f t="shared" ca="1" si="173"/>
        <v>0</v>
      </c>
      <c r="AF455" s="59">
        <f t="shared" ca="1" si="173"/>
        <v>1</v>
      </c>
      <c r="AG455" s="59">
        <f t="shared" ca="1" si="173"/>
        <v>0</v>
      </c>
      <c r="AH455" s="59">
        <f t="shared" ca="1" si="173"/>
        <v>1</v>
      </c>
    </row>
    <row r="456" spans="1:34" hidden="1" x14ac:dyDescent="0.25">
      <c r="A456" s="58">
        <f t="shared" ca="1" si="195"/>
        <v>2.7166052536649694</v>
      </c>
      <c r="B456" s="58">
        <f t="shared" ca="1" si="195"/>
        <v>4.2295980379036395</v>
      </c>
      <c r="C456" s="58">
        <f t="shared" ca="1" si="195"/>
        <v>6.0258350395924651</v>
      </c>
      <c r="D456" s="58">
        <f t="shared" ca="1" si="195"/>
        <v>4.0609481887646419</v>
      </c>
      <c r="E456" s="58">
        <f t="shared" ca="1" si="195"/>
        <v>1.3359828855286653</v>
      </c>
      <c r="F456" s="58">
        <f t="shared" ca="1" si="195"/>
        <v>2.0626654611091246</v>
      </c>
      <c r="G456" s="58">
        <f t="shared" ca="1" si="179"/>
        <v>8.7424402932574345</v>
      </c>
      <c r="H456" s="58">
        <f t="shared" ca="1" si="180"/>
        <v>8.8402189035387355</v>
      </c>
      <c r="I456" s="58">
        <f t="shared" ca="1" si="181"/>
        <v>7.6282463845414288</v>
      </c>
      <c r="J456" s="58">
        <f t="shared" ca="1" si="182"/>
        <v>8.8402189035387355</v>
      </c>
      <c r="K456" s="60"/>
      <c r="L456" s="8">
        <f t="shared" ca="1" si="183"/>
        <v>0</v>
      </c>
      <c r="M456" s="8">
        <f t="shared" ca="1" si="184"/>
        <v>1</v>
      </c>
      <c r="N456" s="8">
        <f t="shared" ca="1" si="185"/>
        <v>0</v>
      </c>
      <c r="P456" s="8">
        <f t="shared" ca="1" si="186"/>
        <v>1</v>
      </c>
      <c r="Q456" s="8">
        <f t="shared" ca="1" si="187"/>
        <v>0</v>
      </c>
      <c r="R456" s="8">
        <f t="shared" ca="1" si="188"/>
        <v>0</v>
      </c>
      <c r="S456" s="8">
        <f t="shared" ca="1" si="189"/>
        <v>1</v>
      </c>
      <c r="T456" s="8">
        <f t="shared" ca="1" si="190"/>
        <v>0</v>
      </c>
      <c r="U456" s="8">
        <f t="shared" ca="1" si="191"/>
        <v>1</v>
      </c>
      <c r="W456" s="58">
        <f t="shared" ca="1" si="193"/>
        <v>8.7424402932574345</v>
      </c>
      <c r="X456" s="58">
        <f t="shared" ca="1" si="193"/>
        <v>8.8402189035387355</v>
      </c>
      <c r="Y456" s="58">
        <f t="shared" ca="1" si="193"/>
        <v>7.6282463845414288</v>
      </c>
      <c r="Z456" s="58">
        <f t="shared" ca="1" si="192"/>
        <v>8.8402189035387355</v>
      </c>
      <c r="AA456" s="7" t="str">
        <f t="shared" ca="1" si="194"/>
        <v>ADF</v>
      </c>
      <c r="AB456" s="60"/>
      <c r="AC456" s="59">
        <f t="shared" ca="1" si="175"/>
        <v>1</v>
      </c>
      <c r="AD456" s="59">
        <f t="shared" ca="1" si="173"/>
        <v>0</v>
      </c>
      <c r="AE456" s="59">
        <f t="shared" ca="1" si="173"/>
        <v>0</v>
      </c>
      <c r="AF456" s="59">
        <f t="shared" ca="1" si="173"/>
        <v>1</v>
      </c>
      <c r="AG456" s="59">
        <f t="shared" ca="1" si="173"/>
        <v>0</v>
      </c>
      <c r="AH456" s="59">
        <f t="shared" ca="1" si="173"/>
        <v>1</v>
      </c>
    </row>
    <row r="457" spans="1:34" hidden="1" x14ac:dyDescent="0.25">
      <c r="A457" s="58">
        <f t="shared" ca="1" si="195"/>
        <v>4.5881712685857359</v>
      </c>
      <c r="B457" s="58">
        <f t="shared" ca="1" si="195"/>
        <v>1.0101906946153743</v>
      </c>
      <c r="C457" s="58">
        <f t="shared" ca="1" si="195"/>
        <v>7.6516183802390056</v>
      </c>
      <c r="D457" s="58">
        <f t="shared" ca="1" si="195"/>
        <v>2.0269340750894593</v>
      </c>
      <c r="E457" s="58">
        <f t="shared" ca="1" si="195"/>
        <v>2.9104554252533927</v>
      </c>
      <c r="F457" s="58">
        <f t="shared" ca="1" si="195"/>
        <v>2.1833371720589678</v>
      </c>
      <c r="G457" s="58">
        <f t="shared" ca="1" si="179"/>
        <v>12.239789648824742</v>
      </c>
      <c r="H457" s="58">
        <f t="shared" ca="1" si="180"/>
        <v>8.7984425157341626</v>
      </c>
      <c r="I457" s="58">
        <f t="shared" ca="1" si="181"/>
        <v>6.1039832919277348</v>
      </c>
      <c r="J457" s="58">
        <f t="shared" ca="1" si="182"/>
        <v>12.239789648824742</v>
      </c>
      <c r="K457" s="60"/>
      <c r="L457" s="8">
        <f t="shared" ca="1" si="183"/>
        <v>1</v>
      </c>
      <c r="M457" s="8">
        <f t="shared" ca="1" si="184"/>
        <v>0</v>
      </c>
      <c r="N457" s="8">
        <f t="shared" ca="1" si="185"/>
        <v>0</v>
      </c>
      <c r="P457" s="8">
        <f t="shared" ca="1" si="186"/>
        <v>1</v>
      </c>
      <c r="Q457" s="8">
        <f t="shared" ca="1" si="187"/>
        <v>0</v>
      </c>
      <c r="R457" s="8">
        <f t="shared" ca="1" si="188"/>
        <v>1</v>
      </c>
      <c r="S457" s="8">
        <f t="shared" ca="1" si="189"/>
        <v>0</v>
      </c>
      <c r="T457" s="8">
        <f t="shared" ca="1" si="190"/>
        <v>0</v>
      </c>
      <c r="U457" s="8">
        <f t="shared" ca="1" si="191"/>
        <v>0</v>
      </c>
      <c r="W457" s="58">
        <f t="shared" ca="1" si="193"/>
        <v>12.239789648824742</v>
      </c>
      <c r="X457" s="58">
        <f t="shared" ca="1" si="193"/>
        <v>8.7984425157341626</v>
      </c>
      <c r="Y457" s="58">
        <f t="shared" ca="1" si="193"/>
        <v>6.1039832919277348</v>
      </c>
      <c r="Z457" s="58">
        <f t="shared" ca="1" si="192"/>
        <v>12.239789648824742</v>
      </c>
      <c r="AA457" s="7" t="str">
        <f t="shared" ca="1" si="194"/>
        <v>AC</v>
      </c>
      <c r="AB457" s="60"/>
      <c r="AC457" s="59">
        <f t="shared" ca="1" si="175"/>
        <v>1</v>
      </c>
      <c r="AD457" s="59">
        <f t="shared" ca="1" si="173"/>
        <v>0</v>
      </c>
      <c r="AE457" s="59">
        <f t="shared" ca="1" si="173"/>
        <v>1</v>
      </c>
      <c r="AF457" s="59">
        <f t="shared" ca="1" si="173"/>
        <v>0</v>
      </c>
      <c r="AG457" s="59">
        <f t="shared" ca="1" si="173"/>
        <v>0</v>
      </c>
      <c r="AH457" s="59">
        <f t="shared" ca="1" si="173"/>
        <v>0</v>
      </c>
    </row>
    <row r="458" spans="1:34" hidden="1" x14ac:dyDescent="0.25">
      <c r="A458" s="58">
        <f t="shared" ca="1" si="195"/>
        <v>4.4448221131640659</v>
      </c>
      <c r="B458" s="58">
        <f t="shared" ca="1" si="195"/>
        <v>2.7169255362918507</v>
      </c>
      <c r="C458" s="58">
        <f t="shared" ca="1" si="195"/>
        <v>6.4728539532046891</v>
      </c>
      <c r="D458" s="58">
        <f t="shared" ca="1" si="195"/>
        <v>4.8918310264451339</v>
      </c>
      <c r="E458" s="58">
        <f t="shared" ca="1" si="195"/>
        <v>1.1608770126113215</v>
      </c>
      <c r="F458" s="58">
        <f t="shared" ca="1" si="195"/>
        <v>3.4032538887837074</v>
      </c>
      <c r="G458" s="58">
        <f t="shared" ca="1" si="179"/>
        <v>10.917676066368756</v>
      </c>
      <c r="H458" s="58">
        <f t="shared" ca="1" si="180"/>
        <v>12.739907028392908</v>
      </c>
      <c r="I458" s="58">
        <f t="shared" ca="1" si="181"/>
        <v>7.28105643768688</v>
      </c>
      <c r="J458" s="58">
        <f t="shared" ca="1" si="182"/>
        <v>12.739907028392908</v>
      </c>
      <c r="K458" s="60"/>
      <c r="L458" s="8">
        <f t="shared" ca="1" si="183"/>
        <v>0</v>
      </c>
      <c r="M458" s="8">
        <f t="shared" ca="1" si="184"/>
        <v>1</v>
      </c>
      <c r="N458" s="8">
        <f t="shared" ca="1" si="185"/>
        <v>0</v>
      </c>
      <c r="P458" s="8">
        <f t="shared" ca="1" si="186"/>
        <v>1</v>
      </c>
      <c r="Q458" s="8">
        <f t="shared" ca="1" si="187"/>
        <v>0</v>
      </c>
      <c r="R458" s="8">
        <f t="shared" ca="1" si="188"/>
        <v>0</v>
      </c>
      <c r="S458" s="8">
        <f t="shared" ca="1" si="189"/>
        <v>1</v>
      </c>
      <c r="T458" s="8">
        <f t="shared" ca="1" si="190"/>
        <v>0</v>
      </c>
      <c r="U458" s="8">
        <f t="shared" ca="1" si="191"/>
        <v>1</v>
      </c>
      <c r="W458" s="58">
        <f t="shared" ca="1" si="193"/>
        <v>10.917676066368756</v>
      </c>
      <c r="X458" s="58">
        <f t="shared" ca="1" si="193"/>
        <v>12.739907028392908</v>
      </c>
      <c r="Y458" s="58">
        <f t="shared" ca="1" si="193"/>
        <v>7.28105643768688</v>
      </c>
      <c r="Z458" s="58">
        <f t="shared" ca="1" si="192"/>
        <v>12.739907028392908</v>
      </c>
      <c r="AA458" s="7" t="str">
        <f t="shared" ca="1" si="194"/>
        <v>ADF</v>
      </c>
      <c r="AB458" s="60"/>
      <c r="AC458" s="59">
        <f t="shared" ca="1" si="175"/>
        <v>1</v>
      </c>
      <c r="AD458" s="59">
        <f t="shared" ca="1" si="173"/>
        <v>0</v>
      </c>
      <c r="AE458" s="59">
        <f t="shared" ca="1" si="173"/>
        <v>0</v>
      </c>
      <c r="AF458" s="59">
        <f t="shared" ca="1" si="173"/>
        <v>1</v>
      </c>
      <c r="AG458" s="59">
        <f t="shared" ca="1" si="173"/>
        <v>0</v>
      </c>
      <c r="AH458" s="59">
        <f t="shared" ca="1" si="173"/>
        <v>1</v>
      </c>
    </row>
    <row r="459" spans="1:34" hidden="1" x14ac:dyDescent="0.25">
      <c r="A459" s="58">
        <f t="shared" ca="1" si="195"/>
        <v>3.735153514822755</v>
      </c>
      <c r="B459" s="58">
        <f t="shared" ca="1" si="195"/>
        <v>4.9093919737407923</v>
      </c>
      <c r="C459" s="58">
        <f t="shared" ca="1" si="195"/>
        <v>4.299214029754344</v>
      </c>
      <c r="D459" s="58">
        <f t="shared" ca="1" si="195"/>
        <v>5.5647835825471965</v>
      </c>
      <c r="E459" s="58">
        <f t="shared" ca="1" si="195"/>
        <v>1.9218513151392007</v>
      </c>
      <c r="F459" s="58">
        <f t="shared" ca="1" si="195"/>
        <v>3.4134659742388043</v>
      </c>
      <c r="G459" s="58">
        <f t="shared" ca="1" si="179"/>
        <v>8.0343675445770995</v>
      </c>
      <c r="H459" s="58">
        <f t="shared" ca="1" si="180"/>
        <v>12.713403071608756</v>
      </c>
      <c r="I459" s="58">
        <f t="shared" ca="1" si="181"/>
        <v>10.244709263118796</v>
      </c>
      <c r="J459" s="58">
        <f t="shared" ca="1" si="182"/>
        <v>12.713403071608756</v>
      </c>
      <c r="K459" s="60"/>
      <c r="L459" s="8">
        <f t="shared" ca="1" si="183"/>
        <v>0</v>
      </c>
      <c r="M459" s="8">
        <f t="shared" ca="1" si="184"/>
        <v>1</v>
      </c>
      <c r="N459" s="8">
        <f t="shared" ca="1" si="185"/>
        <v>0</v>
      </c>
      <c r="P459" s="8">
        <f t="shared" ca="1" si="186"/>
        <v>1</v>
      </c>
      <c r="Q459" s="8">
        <f t="shared" ca="1" si="187"/>
        <v>0</v>
      </c>
      <c r="R459" s="8">
        <f t="shared" ca="1" si="188"/>
        <v>0</v>
      </c>
      <c r="S459" s="8">
        <f t="shared" ca="1" si="189"/>
        <v>1</v>
      </c>
      <c r="T459" s="8">
        <f t="shared" ca="1" si="190"/>
        <v>0</v>
      </c>
      <c r="U459" s="8">
        <f t="shared" ca="1" si="191"/>
        <v>1</v>
      </c>
      <c r="W459" s="58">
        <f t="shared" ca="1" si="193"/>
        <v>8.0343675445770995</v>
      </c>
      <c r="X459" s="58">
        <f t="shared" ca="1" si="193"/>
        <v>12.713403071608756</v>
      </c>
      <c r="Y459" s="58">
        <f t="shared" ca="1" si="193"/>
        <v>10.244709263118796</v>
      </c>
      <c r="Z459" s="58">
        <f t="shared" ca="1" si="192"/>
        <v>12.713403071608756</v>
      </c>
      <c r="AA459" s="7" t="str">
        <f t="shared" ca="1" si="194"/>
        <v>ADF</v>
      </c>
      <c r="AB459" s="60"/>
      <c r="AC459" s="59">
        <f t="shared" ca="1" si="175"/>
        <v>1</v>
      </c>
      <c r="AD459" s="59">
        <f t="shared" ca="1" si="173"/>
        <v>0</v>
      </c>
      <c r="AE459" s="59">
        <f t="shared" ca="1" si="173"/>
        <v>0</v>
      </c>
      <c r="AF459" s="59">
        <f t="shared" ca="1" si="173"/>
        <v>1</v>
      </c>
      <c r="AG459" s="59">
        <f t="shared" ca="1" si="173"/>
        <v>0</v>
      </c>
      <c r="AH459" s="59">
        <f t="shared" ca="1" si="173"/>
        <v>1</v>
      </c>
    </row>
    <row r="460" spans="1:34" hidden="1" x14ac:dyDescent="0.25">
      <c r="A460" s="58">
        <f t="shared" ca="1" si="195"/>
        <v>3.5617732633151236</v>
      </c>
      <c r="B460" s="58">
        <f t="shared" ca="1" si="195"/>
        <v>2.725151931592142</v>
      </c>
      <c r="C460" s="58">
        <f t="shared" ca="1" si="195"/>
        <v>7.4266228781768149</v>
      </c>
      <c r="D460" s="58">
        <f t="shared" ca="1" si="195"/>
        <v>4.3747470490603275</v>
      </c>
      <c r="E460" s="58">
        <f t="shared" ca="1" si="195"/>
        <v>2.917320115324685</v>
      </c>
      <c r="F460" s="58">
        <f t="shared" ca="1" si="195"/>
        <v>3.2309277798383218</v>
      </c>
      <c r="G460" s="58">
        <f t="shared" ca="1" si="179"/>
        <v>10.988396141491938</v>
      </c>
      <c r="H460" s="58">
        <f t="shared" ca="1" si="180"/>
        <v>11.167448092213773</v>
      </c>
      <c r="I460" s="58">
        <f t="shared" ca="1" si="181"/>
        <v>8.8733998267551488</v>
      </c>
      <c r="J460" s="58">
        <f t="shared" ca="1" si="182"/>
        <v>11.167448092213773</v>
      </c>
      <c r="K460" s="60"/>
      <c r="L460" s="8">
        <f t="shared" ca="1" si="183"/>
        <v>0</v>
      </c>
      <c r="M460" s="8">
        <f t="shared" ca="1" si="184"/>
        <v>1</v>
      </c>
      <c r="N460" s="8">
        <f t="shared" ca="1" si="185"/>
        <v>0</v>
      </c>
      <c r="P460" s="8">
        <f t="shared" ca="1" si="186"/>
        <v>1</v>
      </c>
      <c r="Q460" s="8">
        <f t="shared" ca="1" si="187"/>
        <v>0</v>
      </c>
      <c r="R460" s="8">
        <f t="shared" ca="1" si="188"/>
        <v>0</v>
      </c>
      <c r="S460" s="8">
        <f t="shared" ca="1" si="189"/>
        <v>1</v>
      </c>
      <c r="T460" s="8">
        <f t="shared" ca="1" si="190"/>
        <v>0</v>
      </c>
      <c r="U460" s="8">
        <f t="shared" ca="1" si="191"/>
        <v>1</v>
      </c>
      <c r="W460" s="58">
        <f t="shared" ca="1" si="193"/>
        <v>10.988396141491938</v>
      </c>
      <c r="X460" s="58">
        <f t="shared" ca="1" si="193"/>
        <v>11.167448092213773</v>
      </c>
      <c r="Y460" s="58">
        <f t="shared" ca="1" si="193"/>
        <v>8.8733998267551488</v>
      </c>
      <c r="Z460" s="58">
        <f t="shared" ca="1" si="192"/>
        <v>11.167448092213773</v>
      </c>
      <c r="AA460" s="7" t="str">
        <f t="shared" ca="1" si="194"/>
        <v>ADF</v>
      </c>
      <c r="AB460" s="60"/>
      <c r="AC460" s="59">
        <f t="shared" ca="1" si="175"/>
        <v>1</v>
      </c>
      <c r="AD460" s="59">
        <f t="shared" ca="1" si="173"/>
        <v>0</v>
      </c>
      <c r="AE460" s="59">
        <f t="shared" ca="1" si="173"/>
        <v>0</v>
      </c>
      <c r="AF460" s="59">
        <f t="shared" ref="AD460:AH511" ca="1" si="196">IFERROR(FIND(AF$4,$AA460)/FIND(AF$4,$AA460),0)</f>
        <v>1</v>
      </c>
      <c r="AG460" s="59">
        <f t="shared" ca="1" si="196"/>
        <v>0</v>
      </c>
      <c r="AH460" s="59">
        <f t="shared" ca="1" si="196"/>
        <v>1</v>
      </c>
    </row>
    <row r="461" spans="1:34" hidden="1" x14ac:dyDescent="0.25">
      <c r="A461" s="58">
        <f t="shared" ca="1" si="195"/>
        <v>3.1802295653587147</v>
      </c>
      <c r="B461" s="58">
        <f t="shared" ca="1" si="195"/>
        <v>3.861752604801461</v>
      </c>
      <c r="C461" s="58">
        <f t="shared" ca="1" si="195"/>
        <v>5.0647669993783646</v>
      </c>
      <c r="D461" s="58">
        <f t="shared" ca="1" si="195"/>
        <v>2.9377999143380547</v>
      </c>
      <c r="E461" s="58">
        <f t="shared" ca="1" si="195"/>
        <v>2.5172893089330763</v>
      </c>
      <c r="F461" s="58">
        <f t="shared" ca="1" si="195"/>
        <v>3.9404506618939839</v>
      </c>
      <c r="G461" s="58">
        <f t="shared" ca="1" si="179"/>
        <v>8.2449965647370789</v>
      </c>
      <c r="H461" s="58">
        <f t="shared" ca="1" si="180"/>
        <v>10.058480141590753</v>
      </c>
      <c r="I461" s="58">
        <f t="shared" ca="1" si="181"/>
        <v>10.319492575628521</v>
      </c>
      <c r="J461" s="58">
        <f t="shared" ca="1" si="182"/>
        <v>10.319492575628521</v>
      </c>
      <c r="K461" s="60"/>
      <c r="L461" s="8">
        <f t="shared" ca="1" si="183"/>
        <v>0</v>
      </c>
      <c r="M461" s="8">
        <f t="shared" ca="1" si="184"/>
        <v>0</v>
      </c>
      <c r="N461" s="8">
        <f t="shared" ca="1" si="185"/>
        <v>1</v>
      </c>
      <c r="P461" s="8">
        <f t="shared" ca="1" si="186"/>
        <v>0</v>
      </c>
      <c r="Q461" s="8">
        <f t="shared" ca="1" si="187"/>
        <v>1</v>
      </c>
      <c r="R461" s="8">
        <f t="shared" ca="1" si="188"/>
        <v>0</v>
      </c>
      <c r="S461" s="8">
        <f t="shared" ca="1" si="189"/>
        <v>0</v>
      </c>
      <c r="T461" s="8">
        <f t="shared" ca="1" si="190"/>
        <v>1</v>
      </c>
      <c r="U461" s="8">
        <f t="shared" ca="1" si="191"/>
        <v>1</v>
      </c>
      <c r="W461" s="58">
        <f t="shared" ca="1" si="193"/>
        <v>8.2449965647370789</v>
      </c>
      <c r="X461" s="58">
        <f t="shared" ca="1" si="193"/>
        <v>10.058480141590753</v>
      </c>
      <c r="Y461" s="58">
        <f t="shared" ca="1" si="193"/>
        <v>10.319492575628521</v>
      </c>
      <c r="Z461" s="58">
        <f t="shared" ca="1" si="192"/>
        <v>10.319492575628521</v>
      </c>
      <c r="AA461" s="7" t="str">
        <f t="shared" ca="1" si="194"/>
        <v>BEF</v>
      </c>
      <c r="AB461" s="60"/>
      <c r="AC461" s="59">
        <f t="shared" ca="1" si="175"/>
        <v>0</v>
      </c>
      <c r="AD461" s="59">
        <f t="shared" ca="1" si="196"/>
        <v>1</v>
      </c>
      <c r="AE461" s="59">
        <f t="shared" ca="1" si="196"/>
        <v>0</v>
      </c>
      <c r="AF461" s="59">
        <f t="shared" ca="1" si="196"/>
        <v>0</v>
      </c>
      <c r="AG461" s="59">
        <f t="shared" ca="1" si="196"/>
        <v>1</v>
      </c>
      <c r="AH461" s="59">
        <f t="shared" ca="1" si="196"/>
        <v>1</v>
      </c>
    </row>
    <row r="462" spans="1:34" hidden="1" x14ac:dyDescent="0.25">
      <c r="A462" s="58">
        <f t="shared" ca="1" si="195"/>
        <v>4.5201195696776511</v>
      </c>
      <c r="B462" s="58">
        <f t="shared" ca="1" si="195"/>
        <v>2.5770655930184381</v>
      </c>
      <c r="C462" s="58">
        <f t="shared" ca="1" si="195"/>
        <v>7.8110070295809404</v>
      </c>
      <c r="D462" s="58">
        <f t="shared" ca="1" si="195"/>
        <v>3.7624509972203013</v>
      </c>
      <c r="E462" s="58">
        <f t="shared" ca="1" si="195"/>
        <v>2.3843981690298919</v>
      </c>
      <c r="F462" s="58">
        <f t="shared" ca="1" si="195"/>
        <v>3.4074172401047012</v>
      </c>
      <c r="G462" s="58">
        <f t="shared" ca="1" si="179"/>
        <v>12.331126599258592</v>
      </c>
      <c r="H462" s="58">
        <f t="shared" ca="1" si="180"/>
        <v>11.689987807002653</v>
      </c>
      <c r="I462" s="58">
        <f t="shared" ca="1" si="181"/>
        <v>8.3688810021530315</v>
      </c>
      <c r="J462" s="58">
        <f t="shared" ca="1" si="182"/>
        <v>12.331126599258592</v>
      </c>
      <c r="K462" s="60"/>
      <c r="L462" s="8">
        <f t="shared" ca="1" si="183"/>
        <v>1</v>
      </c>
      <c r="M462" s="8">
        <f t="shared" ca="1" si="184"/>
        <v>0</v>
      </c>
      <c r="N462" s="8">
        <f t="shared" ca="1" si="185"/>
        <v>0</v>
      </c>
      <c r="P462" s="8">
        <f t="shared" ca="1" si="186"/>
        <v>1</v>
      </c>
      <c r="Q462" s="8">
        <f t="shared" ca="1" si="187"/>
        <v>0</v>
      </c>
      <c r="R462" s="8">
        <f t="shared" ca="1" si="188"/>
        <v>1</v>
      </c>
      <c r="S462" s="8">
        <f t="shared" ca="1" si="189"/>
        <v>0</v>
      </c>
      <c r="T462" s="8">
        <f t="shared" ca="1" si="190"/>
        <v>0</v>
      </c>
      <c r="U462" s="8">
        <f t="shared" ca="1" si="191"/>
        <v>0</v>
      </c>
      <c r="W462" s="58">
        <f t="shared" ca="1" si="193"/>
        <v>12.331126599258592</v>
      </c>
      <c r="X462" s="58">
        <f t="shared" ca="1" si="193"/>
        <v>11.689987807002653</v>
      </c>
      <c r="Y462" s="58">
        <f t="shared" ca="1" si="193"/>
        <v>8.3688810021530315</v>
      </c>
      <c r="Z462" s="58">
        <f t="shared" ca="1" si="192"/>
        <v>12.331126599258592</v>
      </c>
      <c r="AA462" s="7" t="str">
        <f t="shared" ca="1" si="194"/>
        <v>AC</v>
      </c>
      <c r="AB462" s="60"/>
      <c r="AC462" s="59">
        <f t="shared" ca="1" si="175"/>
        <v>1</v>
      </c>
      <c r="AD462" s="59">
        <f t="shared" ca="1" si="196"/>
        <v>0</v>
      </c>
      <c r="AE462" s="59">
        <f t="shared" ca="1" si="196"/>
        <v>1</v>
      </c>
      <c r="AF462" s="59">
        <f t="shared" ca="1" si="196"/>
        <v>0</v>
      </c>
      <c r="AG462" s="59">
        <f t="shared" ca="1" si="196"/>
        <v>0</v>
      </c>
      <c r="AH462" s="59">
        <f t="shared" ca="1" si="196"/>
        <v>0</v>
      </c>
    </row>
    <row r="463" spans="1:34" hidden="1" x14ac:dyDescent="0.25">
      <c r="A463" s="58">
        <f t="shared" ca="1" si="195"/>
        <v>3.1121711167426693</v>
      </c>
      <c r="B463" s="58">
        <f t="shared" ca="1" si="195"/>
        <v>1.0750611889085406</v>
      </c>
      <c r="C463" s="58">
        <f t="shared" ca="1" si="195"/>
        <v>5.2077011929312693</v>
      </c>
      <c r="D463" s="58">
        <f t="shared" ca="1" si="195"/>
        <v>5.2459791108936287</v>
      </c>
      <c r="E463" s="58">
        <f t="shared" ca="1" si="195"/>
        <v>1.0722614909581401</v>
      </c>
      <c r="F463" s="58">
        <f t="shared" ca="1" si="195"/>
        <v>3.4238813339556269</v>
      </c>
      <c r="G463" s="58">
        <f t="shared" ca="1" si="179"/>
        <v>8.3198723096739382</v>
      </c>
      <c r="H463" s="58">
        <f t="shared" ca="1" si="180"/>
        <v>11.782031561591925</v>
      </c>
      <c r="I463" s="58">
        <f t="shared" ca="1" si="181"/>
        <v>5.5712040138223076</v>
      </c>
      <c r="J463" s="58">
        <f t="shared" ca="1" si="182"/>
        <v>11.782031561591925</v>
      </c>
      <c r="K463" s="60"/>
      <c r="L463" s="8">
        <f t="shared" ca="1" si="183"/>
        <v>0</v>
      </c>
      <c r="M463" s="8">
        <f t="shared" ca="1" si="184"/>
        <v>1</v>
      </c>
      <c r="N463" s="8">
        <f t="shared" ca="1" si="185"/>
        <v>0</v>
      </c>
      <c r="P463" s="8">
        <f t="shared" ca="1" si="186"/>
        <v>1</v>
      </c>
      <c r="Q463" s="8">
        <f t="shared" ca="1" si="187"/>
        <v>0</v>
      </c>
      <c r="R463" s="8">
        <f t="shared" ca="1" si="188"/>
        <v>0</v>
      </c>
      <c r="S463" s="8">
        <f t="shared" ca="1" si="189"/>
        <v>1</v>
      </c>
      <c r="T463" s="8">
        <f t="shared" ca="1" si="190"/>
        <v>0</v>
      </c>
      <c r="U463" s="8">
        <f t="shared" ca="1" si="191"/>
        <v>1</v>
      </c>
      <c r="W463" s="58">
        <f t="shared" ca="1" si="193"/>
        <v>8.3198723096739382</v>
      </c>
      <c r="X463" s="58">
        <f t="shared" ca="1" si="193"/>
        <v>11.782031561591925</v>
      </c>
      <c r="Y463" s="58">
        <f t="shared" ca="1" si="193"/>
        <v>5.5712040138223076</v>
      </c>
      <c r="Z463" s="58">
        <f t="shared" ca="1" si="192"/>
        <v>11.782031561591925</v>
      </c>
      <c r="AA463" s="7" t="str">
        <f t="shared" ca="1" si="194"/>
        <v>ADF</v>
      </c>
      <c r="AB463" s="60"/>
      <c r="AC463" s="59">
        <f t="shared" ca="1" si="175"/>
        <v>1</v>
      </c>
      <c r="AD463" s="59">
        <f t="shared" ca="1" si="196"/>
        <v>0</v>
      </c>
      <c r="AE463" s="59">
        <f t="shared" ca="1" si="196"/>
        <v>0</v>
      </c>
      <c r="AF463" s="59">
        <f t="shared" ca="1" si="196"/>
        <v>1</v>
      </c>
      <c r="AG463" s="59">
        <f t="shared" ca="1" si="196"/>
        <v>0</v>
      </c>
      <c r="AH463" s="59">
        <f t="shared" ca="1" si="196"/>
        <v>1</v>
      </c>
    </row>
    <row r="464" spans="1:34" hidden="1" x14ac:dyDescent="0.25">
      <c r="A464" s="58">
        <f t="shared" ca="1" si="195"/>
        <v>4.3809005404104777</v>
      </c>
      <c r="B464" s="58">
        <f t="shared" ca="1" si="195"/>
        <v>4.9482079144398057</v>
      </c>
      <c r="C464" s="58">
        <f t="shared" ca="1" si="195"/>
        <v>4.4853422825009055</v>
      </c>
      <c r="D464" s="58">
        <f t="shared" ca="1" si="195"/>
        <v>2.2483532721153279</v>
      </c>
      <c r="E464" s="58">
        <f t="shared" ca="1" si="195"/>
        <v>1.3734689338776271</v>
      </c>
      <c r="F464" s="58">
        <f t="shared" ca="1" si="195"/>
        <v>2.1418072596404638</v>
      </c>
      <c r="G464" s="58">
        <f t="shared" ca="1" si="179"/>
        <v>8.8662428229113832</v>
      </c>
      <c r="H464" s="58">
        <f t="shared" ca="1" si="180"/>
        <v>8.771061072166269</v>
      </c>
      <c r="I464" s="58">
        <f t="shared" ca="1" si="181"/>
        <v>8.4634841079578962</v>
      </c>
      <c r="J464" s="58">
        <f t="shared" ca="1" si="182"/>
        <v>8.8662428229113832</v>
      </c>
      <c r="K464" s="60"/>
      <c r="L464" s="8">
        <f t="shared" ca="1" si="183"/>
        <v>1</v>
      </c>
      <c r="M464" s="8">
        <f t="shared" ca="1" si="184"/>
        <v>0</v>
      </c>
      <c r="N464" s="8">
        <f t="shared" ca="1" si="185"/>
        <v>0</v>
      </c>
      <c r="P464" s="8">
        <f t="shared" ca="1" si="186"/>
        <v>1</v>
      </c>
      <c r="Q464" s="8">
        <f t="shared" ca="1" si="187"/>
        <v>0</v>
      </c>
      <c r="R464" s="8">
        <f t="shared" ca="1" si="188"/>
        <v>1</v>
      </c>
      <c r="S464" s="8">
        <f t="shared" ca="1" si="189"/>
        <v>0</v>
      </c>
      <c r="T464" s="8">
        <f t="shared" ca="1" si="190"/>
        <v>0</v>
      </c>
      <c r="U464" s="8">
        <f t="shared" ca="1" si="191"/>
        <v>0</v>
      </c>
      <c r="W464" s="58">
        <f t="shared" ca="1" si="193"/>
        <v>8.8662428229113832</v>
      </c>
      <c r="X464" s="58">
        <f t="shared" ca="1" si="193"/>
        <v>8.771061072166269</v>
      </c>
      <c r="Y464" s="58">
        <f t="shared" ca="1" si="193"/>
        <v>8.4634841079578962</v>
      </c>
      <c r="Z464" s="58">
        <f t="shared" ca="1" si="192"/>
        <v>8.8662428229113832</v>
      </c>
      <c r="AA464" s="7" t="str">
        <f t="shared" ca="1" si="194"/>
        <v>AC</v>
      </c>
      <c r="AB464" s="60"/>
      <c r="AC464" s="59">
        <f t="shared" ca="1" si="175"/>
        <v>1</v>
      </c>
      <c r="AD464" s="59">
        <f t="shared" ca="1" si="196"/>
        <v>0</v>
      </c>
      <c r="AE464" s="59">
        <f t="shared" ca="1" si="196"/>
        <v>1</v>
      </c>
      <c r="AF464" s="59">
        <f t="shared" ca="1" si="196"/>
        <v>0</v>
      </c>
      <c r="AG464" s="59">
        <f t="shared" ca="1" si="196"/>
        <v>0</v>
      </c>
      <c r="AH464" s="59">
        <f t="shared" ca="1" si="196"/>
        <v>0</v>
      </c>
    </row>
    <row r="465" spans="1:34" hidden="1" x14ac:dyDescent="0.25">
      <c r="A465" s="58">
        <f t="shared" ref="A465:F474" ca="1" si="197">A$2+(A$3-A$2)*RAND()</f>
        <v>4.2880495920408386</v>
      </c>
      <c r="B465" s="58">
        <f t="shared" ca="1" si="197"/>
        <v>4.0923343929434433</v>
      </c>
      <c r="C465" s="58">
        <f t="shared" ca="1" si="197"/>
        <v>6.0495718821308371</v>
      </c>
      <c r="D465" s="58">
        <f t="shared" ca="1" si="197"/>
        <v>2.1534840305194791</v>
      </c>
      <c r="E465" s="58">
        <f t="shared" ca="1" si="197"/>
        <v>1.0809708502690101</v>
      </c>
      <c r="F465" s="58">
        <f t="shared" ca="1" si="197"/>
        <v>3.2132000162417533</v>
      </c>
      <c r="G465" s="58">
        <f t="shared" ca="1" si="179"/>
        <v>10.337621474171677</v>
      </c>
      <c r="H465" s="58">
        <f t="shared" ca="1" si="180"/>
        <v>9.654733638802071</v>
      </c>
      <c r="I465" s="58">
        <f t="shared" ca="1" si="181"/>
        <v>8.3865052594542071</v>
      </c>
      <c r="J465" s="58">
        <f t="shared" ca="1" si="182"/>
        <v>10.337621474171677</v>
      </c>
      <c r="K465" s="60"/>
      <c r="L465" s="8">
        <f t="shared" ca="1" si="183"/>
        <v>1</v>
      </c>
      <c r="M465" s="8">
        <f t="shared" ca="1" si="184"/>
        <v>0</v>
      </c>
      <c r="N465" s="8">
        <f t="shared" ca="1" si="185"/>
        <v>0</v>
      </c>
      <c r="P465" s="8">
        <f t="shared" ca="1" si="186"/>
        <v>1</v>
      </c>
      <c r="Q465" s="8">
        <f t="shared" ca="1" si="187"/>
        <v>0</v>
      </c>
      <c r="R465" s="8">
        <f t="shared" ca="1" si="188"/>
        <v>1</v>
      </c>
      <c r="S465" s="8">
        <f t="shared" ca="1" si="189"/>
        <v>0</v>
      </c>
      <c r="T465" s="8">
        <f t="shared" ca="1" si="190"/>
        <v>0</v>
      </c>
      <c r="U465" s="8">
        <f t="shared" ca="1" si="191"/>
        <v>0</v>
      </c>
      <c r="W465" s="58">
        <f t="shared" ca="1" si="193"/>
        <v>10.337621474171677</v>
      </c>
      <c r="X465" s="58">
        <f t="shared" ca="1" si="193"/>
        <v>9.654733638802071</v>
      </c>
      <c r="Y465" s="58">
        <f t="shared" ca="1" si="193"/>
        <v>8.3865052594542071</v>
      </c>
      <c r="Z465" s="58">
        <f t="shared" ca="1" si="192"/>
        <v>10.337621474171677</v>
      </c>
      <c r="AA465" s="7" t="str">
        <f t="shared" ca="1" si="194"/>
        <v>AC</v>
      </c>
      <c r="AB465" s="60"/>
      <c r="AC465" s="59">
        <f t="shared" ca="1" si="175"/>
        <v>1</v>
      </c>
      <c r="AD465" s="59">
        <f t="shared" ca="1" si="196"/>
        <v>0</v>
      </c>
      <c r="AE465" s="59">
        <f t="shared" ca="1" si="196"/>
        <v>1</v>
      </c>
      <c r="AF465" s="59">
        <f t="shared" ca="1" si="196"/>
        <v>0</v>
      </c>
      <c r="AG465" s="59">
        <f t="shared" ca="1" si="196"/>
        <v>0</v>
      </c>
      <c r="AH465" s="59">
        <f t="shared" ca="1" si="196"/>
        <v>0</v>
      </c>
    </row>
    <row r="466" spans="1:34" hidden="1" x14ac:dyDescent="0.25">
      <c r="A466" s="58">
        <f t="shared" ca="1" si="197"/>
        <v>3.9607391447326448</v>
      </c>
      <c r="B466" s="58">
        <f t="shared" ca="1" si="197"/>
        <v>3.6479041944025083</v>
      </c>
      <c r="C466" s="58">
        <f t="shared" ca="1" si="197"/>
        <v>4.0151157794945291</v>
      </c>
      <c r="D466" s="58">
        <f t="shared" ca="1" si="197"/>
        <v>4.0285300335221805</v>
      </c>
      <c r="E466" s="58">
        <f t="shared" ca="1" si="197"/>
        <v>2.1972869452830226</v>
      </c>
      <c r="F466" s="58">
        <f t="shared" ca="1" si="197"/>
        <v>2.3482683164421077</v>
      </c>
      <c r="G466" s="58">
        <f t="shared" ca="1" si="179"/>
        <v>7.9758549242271739</v>
      </c>
      <c r="H466" s="58">
        <f t="shared" ca="1" si="180"/>
        <v>10.337537494696933</v>
      </c>
      <c r="I466" s="58">
        <f t="shared" ca="1" si="181"/>
        <v>8.1934594561276377</v>
      </c>
      <c r="J466" s="58">
        <f t="shared" ca="1" si="182"/>
        <v>10.337537494696933</v>
      </c>
      <c r="K466" s="60"/>
      <c r="L466" s="8">
        <f t="shared" ca="1" si="183"/>
        <v>0</v>
      </c>
      <c r="M466" s="8">
        <f t="shared" ca="1" si="184"/>
        <v>1</v>
      </c>
      <c r="N466" s="8">
        <f t="shared" ca="1" si="185"/>
        <v>0</v>
      </c>
      <c r="P466" s="8">
        <f t="shared" ca="1" si="186"/>
        <v>1</v>
      </c>
      <c r="Q466" s="8">
        <f t="shared" ca="1" si="187"/>
        <v>0</v>
      </c>
      <c r="R466" s="8">
        <f t="shared" ca="1" si="188"/>
        <v>0</v>
      </c>
      <c r="S466" s="8">
        <f t="shared" ca="1" si="189"/>
        <v>1</v>
      </c>
      <c r="T466" s="8">
        <f t="shared" ca="1" si="190"/>
        <v>0</v>
      </c>
      <c r="U466" s="8">
        <f t="shared" ca="1" si="191"/>
        <v>1</v>
      </c>
      <c r="W466" s="58">
        <f t="shared" ca="1" si="193"/>
        <v>7.9758549242271739</v>
      </c>
      <c r="X466" s="58">
        <f t="shared" ca="1" si="193"/>
        <v>10.337537494696933</v>
      </c>
      <c r="Y466" s="58">
        <f t="shared" ca="1" si="193"/>
        <v>8.1934594561276377</v>
      </c>
      <c r="Z466" s="58">
        <f t="shared" ca="1" si="192"/>
        <v>10.337537494696933</v>
      </c>
      <c r="AA466" s="7" t="str">
        <f t="shared" ca="1" si="194"/>
        <v>ADF</v>
      </c>
      <c r="AB466" s="60"/>
      <c r="AC466" s="59">
        <f t="shared" ca="1" si="175"/>
        <v>1</v>
      </c>
      <c r="AD466" s="59">
        <f t="shared" ca="1" si="196"/>
        <v>0</v>
      </c>
      <c r="AE466" s="59">
        <f t="shared" ca="1" si="196"/>
        <v>0</v>
      </c>
      <c r="AF466" s="59">
        <f t="shared" ca="1" si="196"/>
        <v>1</v>
      </c>
      <c r="AG466" s="59">
        <f t="shared" ca="1" si="196"/>
        <v>0</v>
      </c>
      <c r="AH466" s="59">
        <f t="shared" ca="1" si="196"/>
        <v>1</v>
      </c>
    </row>
    <row r="467" spans="1:34" hidden="1" x14ac:dyDescent="0.25">
      <c r="A467" s="58">
        <f t="shared" ca="1" si="197"/>
        <v>2.264738306317247</v>
      </c>
      <c r="B467" s="58">
        <f t="shared" ca="1" si="197"/>
        <v>3.3681027555198333</v>
      </c>
      <c r="C467" s="58">
        <f t="shared" ca="1" si="197"/>
        <v>5.2940300574864576</v>
      </c>
      <c r="D467" s="58">
        <f t="shared" ca="1" si="197"/>
        <v>3.0754048590877421</v>
      </c>
      <c r="E467" s="58">
        <f t="shared" ca="1" si="197"/>
        <v>2.3440387558653804</v>
      </c>
      <c r="F467" s="58">
        <f t="shared" ca="1" si="197"/>
        <v>2.3182381505412546</v>
      </c>
      <c r="G467" s="58">
        <f t="shared" ca="1" si="179"/>
        <v>7.5587683638037042</v>
      </c>
      <c r="H467" s="58">
        <f t="shared" ca="1" si="180"/>
        <v>7.6583813159462437</v>
      </c>
      <c r="I467" s="58">
        <f t="shared" ca="1" si="181"/>
        <v>8.0303796619264691</v>
      </c>
      <c r="J467" s="58">
        <f t="shared" ca="1" si="182"/>
        <v>8.0303796619264691</v>
      </c>
      <c r="K467" s="60"/>
      <c r="L467" s="8">
        <f t="shared" ca="1" si="183"/>
        <v>0</v>
      </c>
      <c r="M467" s="8">
        <f t="shared" ca="1" si="184"/>
        <v>0</v>
      </c>
      <c r="N467" s="8">
        <f t="shared" ca="1" si="185"/>
        <v>1</v>
      </c>
      <c r="P467" s="8">
        <f t="shared" ca="1" si="186"/>
        <v>0</v>
      </c>
      <c r="Q467" s="8">
        <f t="shared" ca="1" si="187"/>
        <v>1</v>
      </c>
      <c r="R467" s="8">
        <f t="shared" ca="1" si="188"/>
        <v>0</v>
      </c>
      <c r="S467" s="8">
        <f t="shared" ca="1" si="189"/>
        <v>0</v>
      </c>
      <c r="T467" s="8">
        <f t="shared" ca="1" si="190"/>
        <v>1</v>
      </c>
      <c r="U467" s="8">
        <f t="shared" ca="1" si="191"/>
        <v>1</v>
      </c>
      <c r="W467" s="58">
        <f t="shared" ca="1" si="193"/>
        <v>7.5587683638037042</v>
      </c>
      <c r="X467" s="58">
        <f t="shared" ca="1" si="193"/>
        <v>7.6583813159462437</v>
      </c>
      <c r="Y467" s="58">
        <f t="shared" ca="1" si="193"/>
        <v>8.0303796619264691</v>
      </c>
      <c r="Z467" s="58">
        <f t="shared" ca="1" si="192"/>
        <v>8.0303796619264691</v>
      </c>
      <c r="AA467" s="7" t="str">
        <f t="shared" ca="1" si="194"/>
        <v>BEF</v>
      </c>
      <c r="AB467" s="60"/>
      <c r="AC467" s="59">
        <f t="shared" ca="1" si="175"/>
        <v>0</v>
      </c>
      <c r="AD467" s="59">
        <f t="shared" ca="1" si="196"/>
        <v>1</v>
      </c>
      <c r="AE467" s="59">
        <f t="shared" ca="1" si="196"/>
        <v>0</v>
      </c>
      <c r="AF467" s="59">
        <f t="shared" ca="1" si="196"/>
        <v>0</v>
      </c>
      <c r="AG467" s="59">
        <f t="shared" ca="1" si="196"/>
        <v>1</v>
      </c>
      <c r="AH467" s="59">
        <f t="shared" ca="1" si="196"/>
        <v>1</v>
      </c>
    </row>
    <row r="468" spans="1:34" hidden="1" x14ac:dyDescent="0.25">
      <c r="A468" s="58">
        <f t="shared" ca="1" si="197"/>
        <v>2.7873811017870409</v>
      </c>
      <c r="B468" s="58">
        <f t="shared" ca="1" si="197"/>
        <v>2.4299625755728944</v>
      </c>
      <c r="C468" s="58">
        <f t="shared" ca="1" si="197"/>
        <v>5.8286422689200403</v>
      </c>
      <c r="D468" s="58">
        <f t="shared" ca="1" si="197"/>
        <v>3.8040774367092505</v>
      </c>
      <c r="E468" s="58">
        <f t="shared" ca="1" si="197"/>
        <v>1.8086658805784417</v>
      </c>
      <c r="F468" s="58">
        <f t="shared" ca="1" si="197"/>
        <v>3.6651597772627165</v>
      </c>
      <c r="G468" s="58">
        <f t="shared" ca="1" si="179"/>
        <v>8.6160233707070812</v>
      </c>
      <c r="H468" s="58">
        <f t="shared" ca="1" si="180"/>
        <v>10.256618315759008</v>
      </c>
      <c r="I468" s="58">
        <f t="shared" ca="1" si="181"/>
        <v>7.9037882334140521</v>
      </c>
      <c r="J468" s="58">
        <f t="shared" ca="1" si="182"/>
        <v>10.256618315759008</v>
      </c>
      <c r="K468" s="60"/>
      <c r="L468" s="8">
        <f t="shared" ca="1" si="183"/>
        <v>0</v>
      </c>
      <c r="M468" s="8">
        <f t="shared" ca="1" si="184"/>
        <v>1</v>
      </c>
      <c r="N468" s="8">
        <f t="shared" ca="1" si="185"/>
        <v>0</v>
      </c>
      <c r="P468" s="8">
        <f t="shared" ca="1" si="186"/>
        <v>1</v>
      </c>
      <c r="Q468" s="8">
        <f t="shared" ca="1" si="187"/>
        <v>0</v>
      </c>
      <c r="R468" s="8">
        <f t="shared" ca="1" si="188"/>
        <v>0</v>
      </c>
      <c r="S468" s="8">
        <f t="shared" ca="1" si="189"/>
        <v>1</v>
      </c>
      <c r="T468" s="8">
        <f t="shared" ca="1" si="190"/>
        <v>0</v>
      </c>
      <c r="U468" s="8">
        <f t="shared" ca="1" si="191"/>
        <v>1</v>
      </c>
      <c r="W468" s="58">
        <f t="shared" ca="1" si="193"/>
        <v>8.6160233707070812</v>
      </c>
      <c r="X468" s="58">
        <f t="shared" ca="1" si="193"/>
        <v>10.256618315759008</v>
      </c>
      <c r="Y468" s="58">
        <f t="shared" ca="1" si="193"/>
        <v>7.9037882334140521</v>
      </c>
      <c r="Z468" s="58">
        <f t="shared" ca="1" si="192"/>
        <v>10.256618315759008</v>
      </c>
      <c r="AA468" s="7" t="str">
        <f t="shared" ca="1" si="194"/>
        <v>ADF</v>
      </c>
      <c r="AB468" s="60"/>
      <c r="AC468" s="59">
        <f t="shared" ca="1" si="175"/>
        <v>1</v>
      </c>
      <c r="AD468" s="59">
        <f t="shared" ca="1" si="196"/>
        <v>0</v>
      </c>
      <c r="AE468" s="59">
        <f t="shared" ca="1" si="196"/>
        <v>0</v>
      </c>
      <c r="AF468" s="59">
        <f t="shared" ca="1" si="196"/>
        <v>1</v>
      </c>
      <c r="AG468" s="59">
        <f t="shared" ca="1" si="196"/>
        <v>0</v>
      </c>
      <c r="AH468" s="59">
        <f t="shared" ca="1" si="196"/>
        <v>1</v>
      </c>
    </row>
    <row r="469" spans="1:34" hidden="1" x14ac:dyDescent="0.25">
      <c r="A469" s="58">
        <f t="shared" ca="1" si="197"/>
        <v>2.2226796817969436</v>
      </c>
      <c r="B469" s="58">
        <f t="shared" ca="1" si="197"/>
        <v>4.3908078445449101</v>
      </c>
      <c r="C469" s="58">
        <f t="shared" ca="1" si="197"/>
        <v>6.1969968414186436</v>
      </c>
      <c r="D469" s="58">
        <f t="shared" ca="1" si="197"/>
        <v>5.5128903832941738</v>
      </c>
      <c r="E469" s="58">
        <f t="shared" ca="1" si="197"/>
        <v>1.3063416996103041</v>
      </c>
      <c r="F469" s="58">
        <f t="shared" ca="1" si="197"/>
        <v>2.5157886605720257</v>
      </c>
      <c r="G469" s="58">
        <f t="shared" ca="1" si="179"/>
        <v>8.4196765232155872</v>
      </c>
      <c r="H469" s="58">
        <f t="shared" ca="1" si="180"/>
        <v>10.251358725663144</v>
      </c>
      <c r="I469" s="58">
        <f t="shared" ca="1" si="181"/>
        <v>8.2129382047272408</v>
      </c>
      <c r="J469" s="58">
        <f t="shared" ca="1" si="182"/>
        <v>10.251358725663144</v>
      </c>
      <c r="K469" s="60"/>
      <c r="L469" s="8">
        <f t="shared" ca="1" si="183"/>
        <v>0</v>
      </c>
      <c r="M469" s="8">
        <f t="shared" ca="1" si="184"/>
        <v>1</v>
      </c>
      <c r="N469" s="8">
        <f t="shared" ca="1" si="185"/>
        <v>0</v>
      </c>
      <c r="P469" s="8">
        <f t="shared" ca="1" si="186"/>
        <v>1</v>
      </c>
      <c r="Q469" s="8">
        <f t="shared" ca="1" si="187"/>
        <v>0</v>
      </c>
      <c r="R469" s="8">
        <f t="shared" ca="1" si="188"/>
        <v>0</v>
      </c>
      <c r="S469" s="8">
        <f t="shared" ca="1" si="189"/>
        <v>1</v>
      </c>
      <c r="T469" s="8">
        <f t="shared" ca="1" si="190"/>
        <v>0</v>
      </c>
      <c r="U469" s="8">
        <f t="shared" ca="1" si="191"/>
        <v>1</v>
      </c>
      <c r="W469" s="58">
        <f t="shared" ca="1" si="193"/>
        <v>8.4196765232155872</v>
      </c>
      <c r="X469" s="58">
        <f t="shared" ca="1" si="193"/>
        <v>10.251358725663144</v>
      </c>
      <c r="Y469" s="58">
        <f t="shared" ca="1" si="193"/>
        <v>8.2129382047272408</v>
      </c>
      <c r="Z469" s="58">
        <f t="shared" ca="1" si="192"/>
        <v>10.251358725663144</v>
      </c>
      <c r="AA469" s="7" t="str">
        <f t="shared" ca="1" si="194"/>
        <v>ADF</v>
      </c>
      <c r="AB469" s="60"/>
      <c r="AC469" s="59">
        <f t="shared" ca="1" si="175"/>
        <v>1</v>
      </c>
      <c r="AD469" s="59">
        <f t="shared" ca="1" si="196"/>
        <v>0</v>
      </c>
      <c r="AE469" s="59">
        <f t="shared" ca="1" si="196"/>
        <v>0</v>
      </c>
      <c r="AF469" s="59">
        <f t="shared" ca="1" si="196"/>
        <v>1</v>
      </c>
      <c r="AG469" s="59">
        <f t="shared" ca="1" si="196"/>
        <v>0</v>
      </c>
      <c r="AH469" s="59">
        <f t="shared" ca="1" si="196"/>
        <v>1</v>
      </c>
    </row>
    <row r="470" spans="1:34" hidden="1" x14ac:dyDescent="0.25">
      <c r="A470" s="58">
        <f t="shared" ca="1" si="197"/>
        <v>5.9031448629144609</v>
      </c>
      <c r="B470" s="58">
        <f t="shared" ca="1" si="197"/>
        <v>3.1491804106913985</v>
      </c>
      <c r="C470" s="58">
        <f t="shared" ca="1" si="197"/>
        <v>7.9108956134468027</v>
      </c>
      <c r="D470" s="58">
        <f t="shared" ca="1" si="197"/>
        <v>4.165290324626536</v>
      </c>
      <c r="E470" s="58">
        <f t="shared" ca="1" si="197"/>
        <v>1.6680964859223124</v>
      </c>
      <c r="F470" s="58">
        <f t="shared" ca="1" si="197"/>
        <v>2.8144638772961854</v>
      </c>
      <c r="G470" s="58">
        <f t="shared" ca="1" si="179"/>
        <v>13.814040476361264</v>
      </c>
      <c r="H470" s="58">
        <f t="shared" ca="1" si="180"/>
        <v>12.882899064837183</v>
      </c>
      <c r="I470" s="58">
        <f t="shared" ca="1" si="181"/>
        <v>7.6317407739098968</v>
      </c>
      <c r="J470" s="58">
        <f t="shared" ca="1" si="182"/>
        <v>13.814040476361264</v>
      </c>
      <c r="K470" s="60"/>
      <c r="L470" s="8">
        <f t="shared" ca="1" si="183"/>
        <v>1</v>
      </c>
      <c r="M470" s="8">
        <f t="shared" ca="1" si="184"/>
        <v>0</v>
      </c>
      <c r="N470" s="8">
        <f t="shared" ca="1" si="185"/>
        <v>0</v>
      </c>
      <c r="P470" s="8">
        <f t="shared" ca="1" si="186"/>
        <v>1</v>
      </c>
      <c r="Q470" s="8">
        <f t="shared" ca="1" si="187"/>
        <v>0</v>
      </c>
      <c r="R470" s="8">
        <f t="shared" ca="1" si="188"/>
        <v>1</v>
      </c>
      <c r="S470" s="8">
        <f t="shared" ca="1" si="189"/>
        <v>0</v>
      </c>
      <c r="T470" s="8">
        <f t="shared" ca="1" si="190"/>
        <v>0</v>
      </c>
      <c r="U470" s="8">
        <f t="shared" ca="1" si="191"/>
        <v>0</v>
      </c>
      <c r="W470" s="58">
        <f t="shared" ca="1" si="193"/>
        <v>13.814040476361264</v>
      </c>
      <c r="X470" s="58">
        <f t="shared" ca="1" si="193"/>
        <v>12.882899064837183</v>
      </c>
      <c r="Y470" s="58">
        <f t="shared" ca="1" si="193"/>
        <v>7.6317407739098968</v>
      </c>
      <c r="Z470" s="58">
        <f t="shared" ca="1" si="192"/>
        <v>13.814040476361264</v>
      </c>
      <c r="AA470" s="7" t="str">
        <f t="shared" ca="1" si="194"/>
        <v>AC</v>
      </c>
      <c r="AB470" s="60"/>
      <c r="AC470" s="59">
        <f t="shared" ca="1" si="175"/>
        <v>1</v>
      </c>
      <c r="AD470" s="59">
        <f t="shared" ca="1" si="196"/>
        <v>0</v>
      </c>
      <c r="AE470" s="59">
        <f t="shared" ca="1" si="196"/>
        <v>1</v>
      </c>
      <c r="AF470" s="59">
        <f t="shared" ca="1" si="196"/>
        <v>0</v>
      </c>
      <c r="AG470" s="59">
        <f t="shared" ca="1" si="196"/>
        <v>0</v>
      </c>
      <c r="AH470" s="59">
        <f t="shared" ca="1" si="196"/>
        <v>0</v>
      </c>
    </row>
    <row r="471" spans="1:34" hidden="1" x14ac:dyDescent="0.25">
      <c r="A471" s="58">
        <f t="shared" ca="1" si="197"/>
        <v>3.1537815593084653</v>
      </c>
      <c r="B471" s="58">
        <f t="shared" ca="1" si="197"/>
        <v>2.9877241580490952</v>
      </c>
      <c r="C471" s="58">
        <f t="shared" ca="1" si="197"/>
        <v>6.905114908199284</v>
      </c>
      <c r="D471" s="58">
        <f t="shared" ca="1" si="197"/>
        <v>4.1543706278967889</v>
      </c>
      <c r="E471" s="58">
        <f t="shared" ca="1" si="197"/>
        <v>1.1235504120350746</v>
      </c>
      <c r="F471" s="58">
        <f t="shared" ca="1" si="197"/>
        <v>2.8611059523893152</v>
      </c>
      <c r="G471" s="58">
        <f t="shared" ca="1" si="179"/>
        <v>10.058896467507749</v>
      </c>
      <c r="H471" s="58">
        <f t="shared" ca="1" si="180"/>
        <v>10.169258139594568</v>
      </c>
      <c r="I471" s="58">
        <f t="shared" ca="1" si="181"/>
        <v>6.9723805224734852</v>
      </c>
      <c r="J471" s="58">
        <f t="shared" ca="1" si="182"/>
        <v>10.169258139594568</v>
      </c>
      <c r="K471" s="60"/>
      <c r="L471" s="8">
        <f t="shared" ca="1" si="183"/>
        <v>0</v>
      </c>
      <c r="M471" s="8">
        <f t="shared" ca="1" si="184"/>
        <v>1</v>
      </c>
      <c r="N471" s="8">
        <f t="shared" ca="1" si="185"/>
        <v>0</v>
      </c>
      <c r="P471" s="8">
        <f t="shared" ca="1" si="186"/>
        <v>1</v>
      </c>
      <c r="Q471" s="8">
        <f t="shared" ca="1" si="187"/>
        <v>0</v>
      </c>
      <c r="R471" s="8">
        <f t="shared" ca="1" si="188"/>
        <v>0</v>
      </c>
      <c r="S471" s="8">
        <f t="shared" ca="1" si="189"/>
        <v>1</v>
      </c>
      <c r="T471" s="8">
        <f t="shared" ca="1" si="190"/>
        <v>0</v>
      </c>
      <c r="U471" s="8">
        <f t="shared" ca="1" si="191"/>
        <v>1</v>
      </c>
      <c r="W471" s="58">
        <f t="shared" ca="1" si="193"/>
        <v>10.058896467507749</v>
      </c>
      <c r="X471" s="58">
        <f t="shared" ca="1" si="193"/>
        <v>10.169258139594568</v>
      </c>
      <c r="Y471" s="58">
        <f t="shared" ca="1" si="193"/>
        <v>6.9723805224734852</v>
      </c>
      <c r="Z471" s="58">
        <f t="shared" ca="1" si="192"/>
        <v>10.169258139594568</v>
      </c>
      <c r="AA471" s="7" t="str">
        <f t="shared" ca="1" si="194"/>
        <v>ADF</v>
      </c>
      <c r="AB471" s="60"/>
      <c r="AC471" s="59">
        <f t="shared" ca="1" si="175"/>
        <v>1</v>
      </c>
      <c r="AD471" s="59">
        <f t="shared" ca="1" si="196"/>
        <v>0</v>
      </c>
      <c r="AE471" s="59">
        <f t="shared" ca="1" si="196"/>
        <v>0</v>
      </c>
      <c r="AF471" s="59">
        <f t="shared" ca="1" si="196"/>
        <v>1</v>
      </c>
      <c r="AG471" s="59">
        <f t="shared" ca="1" si="196"/>
        <v>0</v>
      </c>
      <c r="AH471" s="59">
        <f t="shared" ca="1" si="196"/>
        <v>1</v>
      </c>
    </row>
    <row r="472" spans="1:34" hidden="1" x14ac:dyDescent="0.25">
      <c r="A472" s="58">
        <f t="shared" ca="1" si="197"/>
        <v>2.9366551585856242</v>
      </c>
      <c r="B472" s="58">
        <f t="shared" ca="1" si="197"/>
        <v>2.7936162664478981</v>
      </c>
      <c r="C472" s="58">
        <f t="shared" ca="1" si="197"/>
        <v>6.300529660709727</v>
      </c>
      <c r="D472" s="58">
        <f t="shared" ca="1" si="197"/>
        <v>2.880956532504396</v>
      </c>
      <c r="E472" s="58">
        <f t="shared" ca="1" si="197"/>
        <v>2.9804021668751335</v>
      </c>
      <c r="F472" s="58">
        <f t="shared" ca="1" si="197"/>
        <v>2.7862679195229023</v>
      </c>
      <c r="G472" s="58">
        <f t="shared" ca="1" si="179"/>
        <v>9.2371848192953507</v>
      </c>
      <c r="H472" s="58">
        <f t="shared" ca="1" si="180"/>
        <v>8.6038796106129229</v>
      </c>
      <c r="I472" s="58">
        <f t="shared" ca="1" si="181"/>
        <v>8.5602863528459334</v>
      </c>
      <c r="J472" s="58">
        <f t="shared" ca="1" si="182"/>
        <v>9.2371848192953507</v>
      </c>
      <c r="K472" s="60"/>
      <c r="L472" s="8">
        <f t="shared" ca="1" si="183"/>
        <v>1</v>
      </c>
      <c r="M472" s="8">
        <f t="shared" ca="1" si="184"/>
        <v>0</v>
      </c>
      <c r="N472" s="8">
        <f t="shared" ca="1" si="185"/>
        <v>0</v>
      </c>
      <c r="P472" s="8">
        <f t="shared" ca="1" si="186"/>
        <v>1</v>
      </c>
      <c r="Q472" s="8">
        <f t="shared" ca="1" si="187"/>
        <v>0</v>
      </c>
      <c r="R472" s="8">
        <f t="shared" ca="1" si="188"/>
        <v>1</v>
      </c>
      <c r="S472" s="8">
        <f t="shared" ca="1" si="189"/>
        <v>0</v>
      </c>
      <c r="T472" s="8">
        <f t="shared" ca="1" si="190"/>
        <v>0</v>
      </c>
      <c r="U472" s="8">
        <f t="shared" ca="1" si="191"/>
        <v>0</v>
      </c>
      <c r="W472" s="58">
        <f t="shared" ca="1" si="193"/>
        <v>9.2371848192953507</v>
      </c>
      <c r="X472" s="58">
        <f t="shared" ca="1" si="193"/>
        <v>8.6038796106129229</v>
      </c>
      <c r="Y472" s="58">
        <f t="shared" ca="1" si="193"/>
        <v>8.5602863528459334</v>
      </c>
      <c r="Z472" s="58">
        <f t="shared" ca="1" si="192"/>
        <v>9.2371848192953507</v>
      </c>
      <c r="AA472" s="7" t="str">
        <f t="shared" ca="1" si="194"/>
        <v>AC</v>
      </c>
      <c r="AB472" s="60"/>
      <c r="AC472" s="59">
        <f t="shared" ca="1" si="175"/>
        <v>1</v>
      </c>
      <c r="AD472" s="59">
        <f t="shared" ca="1" si="196"/>
        <v>0</v>
      </c>
      <c r="AE472" s="59">
        <f t="shared" ca="1" si="196"/>
        <v>1</v>
      </c>
      <c r="AF472" s="59">
        <f t="shared" ca="1" si="196"/>
        <v>0</v>
      </c>
      <c r="AG472" s="59">
        <f t="shared" ca="1" si="196"/>
        <v>0</v>
      </c>
      <c r="AH472" s="59">
        <f t="shared" ca="1" si="196"/>
        <v>0</v>
      </c>
    </row>
    <row r="473" spans="1:34" hidden="1" x14ac:dyDescent="0.25">
      <c r="A473" s="58">
        <f t="shared" ca="1" si="197"/>
        <v>4.1127166686290533</v>
      </c>
      <c r="B473" s="58">
        <f t="shared" ca="1" si="197"/>
        <v>1.9258290534135711</v>
      </c>
      <c r="C473" s="58">
        <f t="shared" ca="1" si="197"/>
        <v>4.9773783796870186</v>
      </c>
      <c r="D473" s="58">
        <f t="shared" ca="1" si="197"/>
        <v>5.4629568498636232</v>
      </c>
      <c r="E473" s="58">
        <f t="shared" ca="1" si="197"/>
        <v>2.3185959408540286</v>
      </c>
      <c r="F473" s="58">
        <f t="shared" ca="1" si="197"/>
        <v>2.2946356088551805</v>
      </c>
      <c r="G473" s="58">
        <f t="shared" ca="1" si="179"/>
        <v>9.0900950483160727</v>
      </c>
      <c r="H473" s="58">
        <f t="shared" ca="1" si="180"/>
        <v>11.870309127347857</v>
      </c>
      <c r="I473" s="58">
        <f t="shared" ca="1" si="181"/>
        <v>6.5390606031227811</v>
      </c>
      <c r="J473" s="58">
        <f t="shared" ca="1" si="182"/>
        <v>11.870309127347857</v>
      </c>
      <c r="K473" s="60"/>
      <c r="L473" s="8">
        <f t="shared" ca="1" si="183"/>
        <v>0</v>
      </c>
      <c r="M473" s="8">
        <f t="shared" ca="1" si="184"/>
        <v>1</v>
      </c>
      <c r="N473" s="8">
        <f t="shared" ca="1" si="185"/>
        <v>0</v>
      </c>
      <c r="P473" s="8">
        <f t="shared" ca="1" si="186"/>
        <v>1</v>
      </c>
      <c r="Q473" s="8">
        <f t="shared" ca="1" si="187"/>
        <v>0</v>
      </c>
      <c r="R473" s="8">
        <f t="shared" ca="1" si="188"/>
        <v>0</v>
      </c>
      <c r="S473" s="8">
        <f t="shared" ca="1" si="189"/>
        <v>1</v>
      </c>
      <c r="T473" s="8">
        <f t="shared" ca="1" si="190"/>
        <v>0</v>
      </c>
      <c r="U473" s="8">
        <f t="shared" ca="1" si="191"/>
        <v>1</v>
      </c>
      <c r="W473" s="58">
        <f t="shared" ca="1" si="193"/>
        <v>9.0900950483160727</v>
      </c>
      <c r="X473" s="58">
        <f t="shared" ca="1" si="193"/>
        <v>11.870309127347857</v>
      </c>
      <c r="Y473" s="58">
        <f t="shared" ca="1" si="193"/>
        <v>6.5390606031227811</v>
      </c>
      <c r="Z473" s="58">
        <f t="shared" ca="1" si="192"/>
        <v>11.870309127347857</v>
      </c>
      <c r="AA473" s="7" t="str">
        <f t="shared" ca="1" si="194"/>
        <v>ADF</v>
      </c>
      <c r="AB473" s="60"/>
      <c r="AC473" s="59">
        <f t="shared" ca="1" si="175"/>
        <v>1</v>
      </c>
      <c r="AD473" s="59">
        <f t="shared" ca="1" si="196"/>
        <v>0</v>
      </c>
      <c r="AE473" s="59">
        <f t="shared" ca="1" si="196"/>
        <v>0</v>
      </c>
      <c r="AF473" s="59">
        <f t="shared" ca="1" si="196"/>
        <v>1</v>
      </c>
      <c r="AG473" s="59">
        <f t="shared" ca="1" si="196"/>
        <v>0</v>
      </c>
      <c r="AH473" s="59">
        <f t="shared" ca="1" si="196"/>
        <v>1</v>
      </c>
    </row>
    <row r="474" spans="1:34" hidden="1" x14ac:dyDescent="0.25">
      <c r="A474" s="58">
        <f t="shared" ca="1" si="197"/>
        <v>3.0947068137602143</v>
      </c>
      <c r="B474" s="58">
        <f t="shared" ca="1" si="197"/>
        <v>4.1439270436190849</v>
      </c>
      <c r="C474" s="58">
        <f t="shared" ca="1" si="197"/>
        <v>4.5714850190356966</v>
      </c>
      <c r="D474" s="58">
        <f t="shared" ca="1" si="197"/>
        <v>5.8968062624872566</v>
      </c>
      <c r="E474" s="58">
        <f t="shared" ca="1" si="197"/>
        <v>2.946700990262956</v>
      </c>
      <c r="F474" s="58">
        <f t="shared" ca="1" si="197"/>
        <v>2.3050099930013017</v>
      </c>
      <c r="G474" s="58">
        <f t="shared" ca="1" si="179"/>
        <v>7.6661918327959109</v>
      </c>
      <c r="H474" s="58">
        <f t="shared" ca="1" si="180"/>
        <v>11.296523069248774</v>
      </c>
      <c r="I474" s="58">
        <f t="shared" ca="1" si="181"/>
        <v>9.3956380268833435</v>
      </c>
      <c r="J474" s="58">
        <f t="shared" ca="1" si="182"/>
        <v>11.296523069248774</v>
      </c>
      <c r="K474" s="60"/>
      <c r="L474" s="8">
        <f t="shared" ca="1" si="183"/>
        <v>0</v>
      </c>
      <c r="M474" s="8">
        <f t="shared" ca="1" si="184"/>
        <v>1</v>
      </c>
      <c r="N474" s="8">
        <f t="shared" ca="1" si="185"/>
        <v>0</v>
      </c>
      <c r="P474" s="8">
        <f t="shared" ca="1" si="186"/>
        <v>1</v>
      </c>
      <c r="Q474" s="8">
        <f t="shared" ca="1" si="187"/>
        <v>0</v>
      </c>
      <c r="R474" s="8">
        <f t="shared" ca="1" si="188"/>
        <v>0</v>
      </c>
      <c r="S474" s="8">
        <f t="shared" ca="1" si="189"/>
        <v>1</v>
      </c>
      <c r="T474" s="8">
        <f t="shared" ca="1" si="190"/>
        <v>0</v>
      </c>
      <c r="U474" s="8">
        <f t="shared" ca="1" si="191"/>
        <v>1</v>
      </c>
      <c r="W474" s="58">
        <f t="shared" ca="1" si="193"/>
        <v>7.6661918327959109</v>
      </c>
      <c r="X474" s="58">
        <f t="shared" ca="1" si="193"/>
        <v>11.296523069248774</v>
      </c>
      <c r="Y474" s="58">
        <f t="shared" ca="1" si="193"/>
        <v>9.3956380268833435</v>
      </c>
      <c r="Z474" s="58">
        <f t="shared" ca="1" si="192"/>
        <v>11.296523069248774</v>
      </c>
      <c r="AA474" s="7" t="str">
        <f t="shared" ca="1" si="194"/>
        <v>ADF</v>
      </c>
      <c r="AB474" s="60"/>
      <c r="AC474" s="59">
        <f t="shared" ca="1" si="175"/>
        <v>1</v>
      </c>
      <c r="AD474" s="59">
        <f t="shared" ca="1" si="196"/>
        <v>0</v>
      </c>
      <c r="AE474" s="59">
        <f t="shared" ca="1" si="196"/>
        <v>0</v>
      </c>
      <c r="AF474" s="59">
        <f t="shared" ca="1" si="196"/>
        <v>1</v>
      </c>
      <c r="AG474" s="59">
        <f t="shared" ca="1" si="196"/>
        <v>0</v>
      </c>
      <c r="AH474" s="59">
        <f t="shared" ca="1" si="196"/>
        <v>1</v>
      </c>
    </row>
    <row r="475" spans="1:34" hidden="1" x14ac:dyDescent="0.25">
      <c r="A475" s="58">
        <f t="shared" ref="A475:F484" ca="1" si="198">A$2+(A$3-A$2)*RAND()</f>
        <v>2.0601882976155239</v>
      </c>
      <c r="B475" s="58">
        <f t="shared" ca="1" si="198"/>
        <v>2.7487796916423233</v>
      </c>
      <c r="C475" s="58">
        <f t="shared" ca="1" si="198"/>
        <v>7.6864018742266182</v>
      </c>
      <c r="D475" s="58">
        <f t="shared" ca="1" si="198"/>
        <v>2.8881886678657693</v>
      </c>
      <c r="E475" s="58">
        <f t="shared" ca="1" si="198"/>
        <v>1.0307979764294999</v>
      </c>
      <c r="F475" s="58">
        <f t="shared" ca="1" si="198"/>
        <v>2.6204241965912702</v>
      </c>
      <c r="G475" s="58">
        <f t="shared" ca="1" si="179"/>
        <v>9.7465901718421417</v>
      </c>
      <c r="H475" s="58">
        <f t="shared" ca="1" si="180"/>
        <v>7.568801162072563</v>
      </c>
      <c r="I475" s="58">
        <f t="shared" ca="1" si="181"/>
        <v>6.4000018646630936</v>
      </c>
      <c r="J475" s="58">
        <f t="shared" ca="1" si="182"/>
        <v>9.7465901718421417</v>
      </c>
      <c r="K475" s="60"/>
      <c r="L475" s="8">
        <f t="shared" ca="1" si="183"/>
        <v>1</v>
      </c>
      <c r="M475" s="8">
        <f t="shared" ca="1" si="184"/>
        <v>0</v>
      </c>
      <c r="N475" s="8">
        <f t="shared" ca="1" si="185"/>
        <v>0</v>
      </c>
      <c r="P475" s="8">
        <f t="shared" ca="1" si="186"/>
        <v>1</v>
      </c>
      <c r="Q475" s="8">
        <f t="shared" ca="1" si="187"/>
        <v>0</v>
      </c>
      <c r="R475" s="8">
        <f t="shared" ca="1" si="188"/>
        <v>1</v>
      </c>
      <c r="S475" s="8">
        <f t="shared" ca="1" si="189"/>
        <v>0</v>
      </c>
      <c r="T475" s="8">
        <f t="shared" ca="1" si="190"/>
        <v>0</v>
      </c>
      <c r="U475" s="8">
        <f t="shared" ca="1" si="191"/>
        <v>0</v>
      </c>
      <c r="W475" s="58">
        <f t="shared" ca="1" si="193"/>
        <v>9.7465901718421417</v>
      </c>
      <c r="X475" s="58">
        <f t="shared" ca="1" si="193"/>
        <v>7.568801162072563</v>
      </c>
      <c r="Y475" s="58">
        <f t="shared" ca="1" si="193"/>
        <v>6.4000018646630936</v>
      </c>
      <c r="Z475" s="58">
        <f t="shared" ca="1" si="192"/>
        <v>9.7465901718421417</v>
      </c>
      <c r="AA475" s="7" t="str">
        <f t="shared" ca="1" si="194"/>
        <v>AC</v>
      </c>
      <c r="AB475" s="60"/>
      <c r="AC475" s="59">
        <f t="shared" ca="1" si="175"/>
        <v>1</v>
      </c>
      <c r="AD475" s="59">
        <f t="shared" ca="1" si="196"/>
        <v>0</v>
      </c>
      <c r="AE475" s="59">
        <f t="shared" ca="1" si="196"/>
        <v>1</v>
      </c>
      <c r="AF475" s="59">
        <f t="shared" ca="1" si="196"/>
        <v>0</v>
      </c>
      <c r="AG475" s="59">
        <f t="shared" ca="1" si="196"/>
        <v>0</v>
      </c>
      <c r="AH475" s="59">
        <f t="shared" ca="1" si="196"/>
        <v>0</v>
      </c>
    </row>
    <row r="476" spans="1:34" hidden="1" x14ac:dyDescent="0.25">
      <c r="A476" s="58">
        <f t="shared" ca="1" si="198"/>
        <v>3.4754297687094509</v>
      </c>
      <c r="B476" s="58">
        <f t="shared" ca="1" si="198"/>
        <v>3.2573043117278315</v>
      </c>
      <c r="C476" s="58">
        <f t="shared" ca="1" si="198"/>
        <v>7.5742931018341793</v>
      </c>
      <c r="D476" s="58">
        <f t="shared" ca="1" si="198"/>
        <v>5.5222702509481909</v>
      </c>
      <c r="E476" s="58">
        <f t="shared" ca="1" si="198"/>
        <v>1.2349775900015409</v>
      </c>
      <c r="F476" s="58">
        <f t="shared" ca="1" si="198"/>
        <v>2.2537431379006279</v>
      </c>
      <c r="G476" s="58">
        <f t="shared" ca="1" si="179"/>
        <v>11.049722870543629</v>
      </c>
      <c r="H476" s="58">
        <f t="shared" ca="1" si="180"/>
        <v>11.251443157558271</v>
      </c>
      <c r="I476" s="58">
        <f t="shared" ca="1" si="181"/>
        <v>6.7460250396300001</v>
      </c>
      <c r="J476" s="58">
        <f t="shared" ca="1" si="182"/>
        <v>11.251443157558271</v>
      </c>
      <c r="K476" s="60"/>
      <c r="L476" s="8">
        <f t="shared" ca="1" si="183"/>
        <v>0</v>
      </c>
      <c r="M476" s="8">
        <f t="shared" ca="1" si="184"/>
        <v>1</v>
      </c>
      <c r="N476" s="8">
        <f t="shared" ca="1" si="185"/>
        <v>0</v>
      </c>
      <c r="P476" s="8">
        <f t="shared" ca="1" si="186"/>
        <v>1</v>
      </c>
      <c r="Q476" s="8">
        <f t="shared" ca="1" si="187"/>
        <v>0</v>
      </c>
      <c r="R476" s="8">
        <f t="shared" ca="1" si="188"/>
        <v>0</v>
      </c>
      <c r="S476" s="8">
        <f t="shared" ca="1" si="189"/>
        <v>1</v>
      </c>
      <c r="T476" s="8">
        <f t="shared" ca="1" si="190"/>
        <v>0</v>
      </c>
      <c r="U476" s="8">
        <f t="shared" ca="1" si="191"/>
        <v>1</v>
      </c>
      <c r="W476" s="58">
        <f t="shared" ca="1" si="193"/>
        <v>11.049722870543629</v>
      </c>
      <c r="X476" s="58">
        <f t="shared" ca="1" si="193"/>
        <v>11.251443157558271</v>
      </c>
      <c r="Y476" s="58">
        <f t="shared" ca="1" si="193"/>
        <v>6.7460250396300001</v>
      </c>
      <c r="Z476" s="58">
        <f t="shared" ca="1" si="192"/>
        <v>11.251443157558271</v>
      </c>
      <c r="AA476" s="7" t="str">
        <f t="shared" ca="1" si="194"/>
        <v>ADF</v>
      </c>
      <c r="AB476" s="60"/>
      <c r="AC476" s="59">
        <f t="shared" ca="1" si="175"/>
        <v>1</v>
      </c>
      <c r="AD476" s="59">
        <f t="shared" ca="1" si="196"/>
        <v>0</v>
      </c>
      <c r="AE476" s="59">
        <f t="shared" ca="1" si="196"/>
        <v>0</v>
      </c>
      <c r="AF476" s="59">
        <f t="shared" ca="1" si="196"/>
        <v>1</v>
      </c>
      <c r="AG476" s="59">
        <f t="shared" ca="1" si="196"/>
        <v>0</v>
      </c>
      <c r="AH476" s="59">
        <f t="shared" ca="1" si="196"/>
        <v>1</v>
      </c>
    </row>
    <row r="477" spans="1:34" hidden="1" x14ac:dyDescent="0.25">
      <c r="A477" s="58">
        <f t="shared" ca="1" si="198"/>
        <v>3.423065262422138</v>
      </c>
      <c r="B477" s="58">
        <f t="shared" ca="1" si="198"/>
        <v>1.1373138600846318</v>
      </c>
      <c r="C477" s="58">
        <f t="shared" ca="1" si="198"/>
        <v>7.2511984666702869</v>
      </c>
      <c r="D477" s="58">
        <f t="shared" ca="1" si="198"/>
        <v>3.3292773255674679</v>
      </c>
      <c r="E477" s="58">
        <f t="shared" ca="1" si="198"/>
        <v>2.6320157671586983</v>
      </c>
      <c r="F477" s="58">
        <f t="shared" ca="1" si="198"/>
        <v>3.2387112740785886</v>
      </c>
      <c r="G477" s="58">
        <f t="shared" ca="1" si="179"/>
        <v>10.674263729092425</v>
      </c>
      <c r="H477" s="58">
        <f t="shared" ca="1" si="180"/>
        <v>9.9910538620681955</v>
      </c>
      <c r="I477" s="58">
        <f t="shared" ca="1" si="181"/>
        <v>7.0080409013219187</v>
      </c>
      <c r="J477" s="58">
        <f t="shared" ca="1" si="182"/>
        <v>10.674263729092425</v>
      </c>
      <c r="K477" s="60"/>
      <c r="L477" s="8">
        <f t="shared" ca="1" si="183"/>
        <v>1</v>
      </c>
      <c r="M477" s="8">
        <f t="shared" ca="1" si="184"/>
        <v>0</v>
      </c>
      <c r="N477" s="8">
        <f t="shared" ca="1" si="185"/>
        <v>0</v>
      </c>
      <c r="P477" s="8">
        <f t="shared" ca="1" si="186"/>
        <v>1</v>
      </c>
      <c r="Q477" s="8">
        <f t="shared" ca="1" si="187"/>
        <v>0</v>
      </c>
      <c r="R477" s="8">
        <f t="shared" ca="1" si="188"/>
        <v>1</v>
      </c>
      <c r="S477" s="8">
        <f t="shared" ca="1" si="189"/>
        <v>0</v>
      </c>
      <c r="T477" s="8">
        <f t="shared" ca="1" si="190"/>
        <v>0</v>
      </c>
      <c r="U477" s="8">
        <f t="shared" ca="1" si="191"/>
        <v>0</v>
      </c>
      <c r="W477" s="58">
        <f t="shared" ca="1" si="193"/>
        <v>10.674263729092425</v>
      </c>
      <c r="X477" s="58">
        <f t="shared" ca="1" si="193"/>
        <v>9.9910538620681955</v>
      </c>
      <c r="Y477" s="58">
        <f t="shared" ca="1" si="193"/>
        <v>7.0080409013219187</v>
      </c>
      <c r="Z477" s="58">
        <f t="shared" ca="1" si="192"/>
        <v>10.674263729092425</v>
      </c>
      <c r="AA477" s="7" t="str">
        <f t="shared" ca="1" si="194"/>
        <v>AC</v>
      </c>
      <c r="AB477" s="60"/>
      <c r="AC477" s="59">
        <f t="shared" ca="1" si="175"/>
        <v>1</v>
      </c>
      <c r="AD477" s="59">
        <f t="shared" ca="1" si="196"/>
        <v>0</v>
      </c>
      <c r="AE477" s="59">
        <f t="shared" ca="1" si="196"/>
        <v>1</v>
      </c>
      <c r="AF477" s="59">
        <f t="shared" ca="1" si="196"/>
        <v>0</v>
      </c>
      <c r="AG477" s="59">
        <f t="shared" ca="1" si="196"/>
        <v>0</v>
      </c>
      <c r="AH477" s="59">
        <f t="shared" ca="1" si="196"/>
        <v>0</v>
      </c>
    </row>
    <row r="478" spans="1:34" hidden="1" x14ac:dyDescent="0.25">
      <c r="A478" s="58">
        <f t="shared" ca="1" si="198"/>
        <v>2.0734583171903611</v>
      </c>
      <c r="B478" s="58">
        <f t="shared" ca="1" si="198"/>
        <v>3.2328257793667419</v>
      </c>
      <c r="C478" s="58">
        <f t="shared" ca="1" si="198"/>
        <v>7.8550933708109767</v>
      </c>
      <c r="D478" s="58">
        <f t="shared" ca="1" si="198"/>
        <v>3.4617987358271054</v>
      </c>
      <c r="E478" s="58">
        <f t="shared" ca="1" si="198"/>
        <v>2.1815757327806695</v>
      </c>
      <c r="F478" s="58">
        <f t="shared" ca="1" si="198"/>
        <v>3.8374640000378135</v>
      </c>
      <c r="G478" s="58">
        <f t="shared" ca="1" si="179"/>
        <v>9.9285516880013382</v>
      </c>
      <c r="H478" s="58">
        <f t="shared" ca="1" si="180"/>
        <v>9.3727210530552796</v>
      </c>
      <c r="I478" s="58">
        <f t="shared" ca="1" si="181"/>
        <v>9.2518655121852245</v>
      </c>
      <c r="J478" s="58">
        <f t="shared" ca="1" si="182"/>
        <v>9.9285516880013382</v>
      </c>
      <c r="K478" s="60"/>
      <c r="L478" s="8">
        <f t="shared" ca="1" si="183"/>
        <v>1</v>
      </c>
      <c r="M478" s="8">
        <f t="shared" ca="1" si="184"/>
        <v>0</v>
      </c>
      <c r="N478" s="8">
        <f t="shared" ca="1" si="185"/>
        <v>0</v>
      </c>
      <c r="P478" s="8">
        <f t="shared" ca="1" si="186"/>
        <v>1</v>
      </c>
      <c r="Q478" s="8">
        <f t="shared" ca="1" si="187"/>
        <v>0</v>
      </c>
      <c r="R478" s="8">
        <f t="shared" ca="1" si="188"/>
        <v>1</v>
      </c>
      <c r="S478" s="8">
        <f t="shared" ca="1" si="189"/>
        <v>0</v>
      </c>
      <c r="T478" s="8">
        <f t="shared" ca="1" si="190"/>
        <v>0</v>
      </c>
      <c r="U478" s="8">
        <f t="shared" ca="1" si="191"/>
        <v>0</v>
      </c>
      <c r="W478" s="58">
        <f t="shared" ca="1" si="193"/>
        <v>9.9285516880013382</v>
      </c>
      <c r="X478" s="58">
        <f t="shared" ca="1" si="193"/>
        <v>9.3727210530552796</v>
      </c>
      <c r="Y478" s="58">
        <f t="shared" ca="1" si="193"/>
        <v>9.2518655121852245</v>
      </c>
      <c r="Z478" s="58">
        <f t="shared" ca="1" si="192"/>
        <v>9.9285516880013382</v>
      </c>
      <c r="AA478" s="7" t="str">
        <f t="shared" ca="1" si="194"/>
        <v>AC</v>
      </c>
      <c r="AB478" s="60"/>
      <c r="AC478" s="59">
        <f t="shared" ca="1" si="175"/>
        <v>1</v>
      </c>
      <c r="AD478" s="59">
        <f t="shared" ca="1" si="196"/>
        <v>0</v>
      </c>
      <c r="AE478" s="59">
        <f t="shared" ca="1" si="196"/>
        <v>1</v>
      </c>
      <c r="AF478" s="59">
        <f t="shared" ca="1" si="196"/>
        <v>0</v>
      </c>
      <c r="AG478" s="59">
        <f t="shared" ca="1" si="196"/>
        <v>0</v>
      </c>
      <c r="AH478" s="59">
        <f t="shared" ca="1" si="196"/>
        <v>0</v>
      </c>
    </row>
    <row r="479" spans="1:34" hidden="1" x14ac:dyDescent="0.25">
      <c r="A479" s="58">
        <f t="shared" ca="1" si="198"/>
        <v>2.1220530692270052</v>
      </c>
      <c r="B479" s="58">
        <f t="shared" ca="1" si="198"/>
        <v>3.1803274112787654</v>
      </c>
      <c r="C479" s="58">
        <f t="shared" ca="1" si="198"/>
        <v>6.571663231174897</v>
      </c>
      <c r="D479" s="58">
        <f t="shared" ca="1" si="198"/>
        <v>5.5727213717314292</v>
      </c>
      <c r="E479" s="58">
        <f t="shared" ca="1" si="198"/>
        <v>1.0190155364236952</v>
      </c>
      <c r="F479" s="58">
        <f t="shared" ca="1" si="198"/>
        <v>2.5646589529321631</v>
      </c>
      <c r="G479" s="58">
        <f t="shared" ca="1" si="179"/>
        <v>8.6937163004019027</v>
      </c>
      <c r="H479" s="58">
        <f t="shared" ca="1" si="180"/>
        <v>10.259433393890598</v>
      </c>
      <c r="I479" s="58">
        <f t="shared" ca="1" si="181"/>
        <v>6.7640019006346233</v>
      </c>
      <c r="J479" s="58">
        <f t="shared" ca="1" si="182"/>
        <v>10.259433393890598</v>
      </c>
      <c r="K479" s="60"/>
      <c r="L479" s="8">
        <f t="shared" ca="1" si="183"/>
        <v>0</v>
      </c>
      <c r="M479" s="8">
        <f t="shared" ca="1" si="184"/>
        <v>1</v>
      </c>
      <c r="N479" s="8">
        <f t="shared" ca="1" si="185"/>
        <v>0</v>
      </c>
      <c r="P479" s="8">
        <f t="shared" ca="1" si="186"/>
        <v>1</v>
      </c>
      <c r="Q479" s="8">
        <f t="shared" ca="1" si="187"/>
        <v>0</v>
      </c>
      <c r="R479" s="8">
        <f t="shared" ca="1" si="188"/>
        <v>0</v>
      </c>
      <c r="S479" s="8">
        <f t="shared" ca="1" si="189"/>
        <v>1</v>
      </c>
      <c r="T479" s="8">
        <f t="shared" ca="1" si="190"/>
        <v>0</v>
      </c>
      <c r="U479" s="8">
        <f t="shared" ca="1" si="191"/>
        <v>1</v>
      </c>
      <c r="W479" s="58">
        <f t="shared" ca="1" si="193"/>
        <v>8.6937163004019027</v>
      </c>
      <c r="X479" s="58">
        <f t="shared" ca="1" si="193"/>
        <v>10.259433393890598</v>
      </c>
      <c r="Y479" s="58">
        <f t="shared" ca="1" si="193"/>
        <v>6.7640019006346233</v>
      </c>
      <c r="Z479" s="58">
        <f t="shared" ca="1" si="192"/>
        <v>10.259433393890598</v>
      </c>
      <c r="AA479" s="7" t="str">
        <f t="shared" ca="1" si="194"/>
        <v>ADF</v>
      </c>
      <c r="AB479" s="60"/>
      <c r="AC479" s="59">
        <f t="shared" ca="1" si="175"/>
        <v>1</v>
      </c>
      <c r="AD479" s="59">
        <f t="shared" ca="1" si="196"/>
        <v>0</v>
      </c>
      <c r="AE479" s="59">
        <f t="shared" ca="1" si="196"/>
        <v>0</v>
      </c>
      <c r="AF479" s="59">
        <f t="shared" ca="1" si="196"/>
        <v>1</v>
      </c>
      <c r="AG479" s="59">
        <f t="shared" ca="1" si="196"/>
        <v>0</v>
      </c>
      <c r="AH479" s="59">
        <f t="shared" ca="1" si="196"/>
        <v>1</v>
      </c>
    </row>
    <row r="480" spans="1:34" hidden="1" x14ac:dyDescent="0.25">
      <c r="A480" s="58">
        <f t="shared" ca="1" si="198"/>
        <v>3.2307238812743031</v>
      </c>
      <c r="B480" s="58">
        <f t="shared" ca="1" si="198"/>
        <v>3.4952608724449696</v>
      </c>
      <c r="C480" s="58">
        <f t="shared" ca="1" si="198"/>
        <v>7.381821911647533</v>
      </c>
      <c r="D480" s="58">
        <f t="shared" ca="1" si="198"/>
        <v>5.7143328251573671</v>
      </c>
      <c r="E480" s="58">
        <f t="shared" ca="1" si="198"/>
        <v>2.3109226345904794</v>
      </c>
      <c r="F480" s="58">
        <f t="shared" ca="1" si="198"/>
        <v>3.1076739591856173</v>
      </c>
      <c r="G480" s="58">
        <f t="shared" ca="1" si="179"/>
        <v>10.612545792921836</v>
      </c>
      <c r="H480" s="58">
        <f t="shared" ca="1" si="180"/>
        <v>12.052730665617286</v>
      </c>
      <c r="I480" s="58">
        <f t="shared" ca="1" si="181"/>
        <v>8.9138574662210672</v>
      </c>
      <c r="J480" s="58">
        <f t="shared" ca="1" si="182"/>
        <v>12.052730665617286</v>
      </c>
      <c r="K480" s="60"/>
      <c r="L480" s="8">
        <f t="shared" ca="1" si="183"/>
        <v>0</v>
      </c>
      <c r="M480" s="8">
        <f t="shared" ca="1" si="184"/>
        <v>1</v>
      </c>
      <c r="N480" s="8">
        <f t="shared" ca="1" si="185"/>
        <v>0</v>
      </c>
      <c r="P480" s="8">
        <f t="shared" ca="1" si="186"/>
        <v>1</v>
      </c>
      <c r="Q480" s="8">
        <f t="shared" ca="1" si="187"/>
        <v>0</v>
      </c>
      <c r="R480" s="8">
        <f t="shared" ca="1" si="188"/>
        <v>0</v>
      </c>
      <c r="S480" s="8">
        <f t="shared" ca="1" si="189"/>
        <v>1</v>
      </c>
      <c r="T480" s="8">
        <f t="shared" ca="1" si="190"/>
        <v>0</v>
      </c>
      <c r="U480" s="8">
        <f t="shared" ca="1" si="191"/>
        <v>1</v>
      </c>
      <c r="W480" s="58">
        <f t="shared" ca="1" si="193"/>
        <v>10.612545792921836</v>
      </c>
      <c r="X480" s="58">
        <f t="shared" ca="1" si="193"/>
        <v>12.052730665617286</v>
      </c>
      <c r="Y480" s="58">
        <f t="shared" ca="1" si="193"/>
        <v>8.9138574662210672</v>
      </c>
      <c r="Z480" s="58">
        <f t="shared" ca="1" si="192"/>
        <v>12.052730665617286</v>
      </c>
      <c r="AA480" s="7" t="str">
        <f t="shared" ca="1" si="194"/>
        <v>ADF</v>
      </c>
      <c r="AB480" s="60"/>
      <c r="AC480" s="59">
        <f t="shared" ca="1" si="175"/>
        <v>1</v>
      </c>
      <c r="AD480" s="59">
        <f t="shared" ca="1" si="196"/>
        <v>0</v>
      </c>
      <c r="AE480" s="59">
        <f t="shared" ca="1" si="196"/>
        <v>0</v>
      </c>
      <c r="AF480" s="59">
        <f t="shared" ca="1" si="196"/>
        <v>1</v>
      </c>
      <c r="AG480" s="59">
        <f t="shared" ca="1" si="196"/>
        <v>0</v>
      </c>
      <c r="AH480" s="59">
        <f t="shared" ca="1" si="196"/>
        <v>1</v>
      </c>
    </row>
    <row r="481" spans="1:34" hidden="1" x14ac:dyDescent="0.25">
      <c r="A481" s="58">
        <f t="shared" ca="1" si="198"/>
        <v>2.3763927573865495</v>
      </c>
      <c r="B481" s="58">
        <f t="shared" ca="1" si="198"/>
        <v>3.9390702969604146</v>
      </c>
      <c r="C481" s="58">
        <f t="shared" ca="1" si="198"/>
        <v>6.1253642830309563</v>
      </c>
      <c r="D481" s="58">
        <f t="shared" ca="1" si="198"/>
        <v>3.236469395386568</v>
      </c>
      <c r="E481" s="58">
        <f t="shared" ca="1" si="198"/>
        <v>1.5182555849862986</v>
      </c>
      <c r="F481" s="58">
        <f t="shared" ca="1" si="198"/>
        <v>2.270283173927119</v>
      </c>
      <c r="G481" s="58">
        <f t="shared" ca="1" si="179"/>
        <v>8.5017570404175054</v>
      </c>
      <c r="H481" s="58">
        <f t="shared" ca="1" si="180"/>
        <v>7.8831453267002365</v>
      </c>
      <c r="I481" s="58">
        <f t="shared" ca="1" si="181"/>
        <v>7.727609055873832</v>
      </c>
      <c r="J481" s="58">
        <f t="shared" ca="1" si="182"/>
        <v>8.5017570404175054</v>
      </c>
      <c r="K481" s="60"/>
      <c r="L481" s="8">
        <f t="shared" ca="1" si="183"/>
        <v>1</v>
      </c>
      <c r="M481" s="8">
        <f t="shared" ca="1" si="184"/>
        <v>0</v>
      </c>
      <c r="N481" s="8">
        <f t="shared" ca="1" si="185"/>
        <v>0</v>
      </c>
      <c r="P481" s="8">
        <f t="shared" ca="1" si="186"/>
        <v>1</v>
      </c>
      <c r="Q481" s="8">
        <f t="shared" ca="1" si="187"/>
        <v>0</v>
      </c>
      <c r="R481" s="8">
        <f t="shared" ca="1" si="188"/>
        <v>1</v>
      </c>
      <c r="S481" s="8">
        <f t="shared" ca="1" si="189"/>
        <v>0</v>
      </c>
      <c r="T481" s="8">
        <f t="shared" ca="1" si="190"/>
        <v>0</v>
      </c>
      <c r="U481" s="8">
        <f t="shared" ca="1" si="191"/>
        <v>0</v>
      </c>
      <c r="W481" s="58">
        <f t="shared" ca="1" si="193"/>
        <v>8.5017570404175054</v>
      </c>
      <c r="X481" s="58">
        <f t="shared" ca="1" si="193"/>
        <v>7.8831453267002365</v>
      </c>
      <c r="Y481" s="58">
        <f t="shared" ca="1" si="193"/>
        <v>7.727609055873832</v>
      </c>
      <c r="Z481" s="58">
        <f t="shared" ca="1" si="192"/>
        <v>8.5017570404175054</v>
      </c>
      <c r="AA481" s="7" t="str">
        <f t="shared" ca="1" si="194"/>
        <v>AC</v>
      </c>
      <c r="AB481" s="60"/>
      <c r="AC481" s="59">
        <f t="shared" ca="1" si="175"/>
        <v>1</v>
      </c>
      <c r="AD481" s="59">
        <f t="shared" ca="1" si="196"/>
        <v>0</v>
      </c>
      <c r="AE481" s="59">
        <f t="shared" ca="1" si="196"/>
        <v>1</v>
      </c>
      <c r="AF481" s="59">
        <f t="shared" ca="1" si="196"/>
        <v>0</v>
      </c>
      <c r="AG481" s="59">
        <f t="shared" ca="1" si="196"/>
        <v>0</v>
      </c>
      <c r="AH481" s="59">
        <f t="shared" ca="1" si="196"/>
        <v>0</v>
      </c>
    </row>
    <row r="482" spans="1:34" hidden="1" x14ac:dyDescent="0.25">
      <c r="A482" s="58">
        <f t="shared" ca="1" si="198"/>
        <v>5.9387626117322174</v>
      </c>
      <c r="B482" s="58">
        <f t="shared" ca="1" si="198"/>
        <v>3.7854957931773905</v>
      </c>
      <c r="C482" s="58">
        <f t="shared" ca="1" si="198"/>
        <v>7.8352014329840012</v>
      </c>
      <c r="D482" s="58">
        <f t="shared" ca="1" si="198"/>
        <v>3.7983540149957822</v>
      </c>
      <c r="E482" s="58">
        <f t="shared" ca="1" si="198"/>
        <v>1.324405242475003</v>
      </c>
      <c r="F482" s="58">
        <f t="shared" ca="1" si="198"/>
        <v>2.8701146244930102</v>
      </c>
      <c r="G482" s="58">
        <f t="shared" ca="1" si="179"/>
        <v>13.773964044716219</v>
      </c>
      <c r="H482" s="58">
        <f t="shared" ca="1" si="180"/>
        <v>12.607231251221009</v>
      </c>
      <c r="I482" s="58">
        <f t="shared" ca="1" si="181"/>
        <v>7.980015660145404</v>
      </c>
      <c r="J482" s="58">
        <f t="shared" ca="1" si="182"/>
        <v>13.773964044716219</v>
      </c>
      <c r="K482" s="60"/>
      <c r="L482" s="8">
        <f t="shared" ca="1" si="183"/>
        <v>1</v>
      </c>
      <c r="M482" s="8">
        <f t="shared" ca="1" si="184"/>
        <v>0</v>
      </c>
      <c r="N482" s="8">
        <f t="shared" ca="1" si="185"/>
        <v>0</v>
      </c>
      <c r="P482" s="8">
        <f t="shared" ca="1" si="186"/>
        <v>1</v>
      </c>
      <c r="Q482" s="8">
        <f t="shared" ca="1" si="187"/>
        <v>0</v>
      </c>
      <c r="R482" s="8">
        <f t="shared" ca="1" si="188"/>
        <v>1</v>
      </c>
      <c r="S482" s="8">
        <f t="shared" ca="1" si="189"/>
        <v>0</v>
      </c>
      <c r="T482" s="8">
        <f t="shared" ca="1" si="190"/>
        <v>0</v>
      </c>
      <c r="U482" s="8">
        <f t="shared" ca="1" si="191"/>
        <v>0</v>
      </c>
      <c r="W482" s="58">
        <f t="shared" ca="1" si="193"/>
        <v>13.773964044716219</v>
      </c>
      <c r="X482" s="58">
        <f t="shared" ca="1" si="193"/>
        <v>12.607231251221009</v>
      </c>
      <c r="Y482" s="58">
        <f t="shared" ca="1" si="193"/>
        <v>7.980015660145404</v>
      </c>
      <c r="Z482" s="58">
        <f t="shared" ca="1" si="192"/>
        <v>13.773964044716219</v>
      </c>
      <c r="AA482" s="7" t="str">
        <f t="shared" ca="1" si="194"/>
        <v>AC</v>
      </c>
      <c r="AB482" s="60"/>
      <c r="AC482" s="59">
        <f t="shared" ca="1" si="175"/>
        <v>1</v>
      </c>
      <c r="AD482" s="59">
        <f t="shared" ca="1" si="196"/>
        <v>0</v>
      </c>
      <c r="AE482" s="59">
        <f t="shared" ca="1" si="196"/>
        <v>1</v>
      </c>
      <c r="AF482" s="59">
        <f t="shared" ca="1" si="196"/>
        <v>0</v>
      </c>
      <c r="AG482" s="59">
        <f t="shared" ca="1" si="196"/>
        <v>0</v>
      </c>
      <c r="AH482" s="59">
        <f t="shared" ca="1" si="196"/>
        <v>0</v>
      </c>
    </row>
    <row r="483" spans="1:34" hidden="1" x14ac:dyDescent="0.25">
      <c r="A483" s="58">
        <f t="shared" ca="1" si="198"/>
        <v>4.2148227931588877</v>
      </c>
      <c r="B483" s="58">
        <f t="shared" ca="1" si="198"/>
        <v>1.3772001835361856</v>
      </c>
      <c r="C483" s="58">
        <f t="shared" ca="1" si="198"/>
        <v>7.0674712239633575</v>
      </c>
      <c r="D483" s="58">
        <f t="shared" ca="1" si="198"/>
        <v>2.8606024224327591</v>
      </c>
      <c r="E483" s="58">
        <f t="shared" ca="1" si="198"/>
        <v>1.67795119883248</v>
      </c>
      <c r="F483" s="58">
        <f t="shared" ca="1" si="198"/>
        <v>2.6783993550347942</v>
      </c>
      <c r="G483" s="58">
        <f t="shared" ca="1" si="179"/>
        <v>11.282294017122245</v>
      </c>
      <c r="H483" s="58">
        <f t="shared" ca="1" si="180"/>
        <v>9.7538245706264419</v>
      </c>
      <c r="I483" s="58">
        <f t="shared" ca="1" si="181"/>
        <v>5.7335507374034602</v>
      </c>
      <c r="J483" s="58">
        <f t="shared" ca="1" si="182"/>
        <v>11.282294017122245</v>
      </c>
      <c r="K483" s="60"/>
      <c r="L483" s="8">
        <f t="shared" ca="1" si="183"/>
        <v>1</v>
      </c>
      <c r="M483" s="8">
        <f t="shared" ca="1" si="184"/>
        <v>0</v>
      </c>
      <c r="N483" s="8">
        <f t="shared" ca="1" si="185"/>
        <v>0</v>
      </c>
      <c r="P483" s="8">
        <f t="shared" ca="1" si="186"/>
        <v>1</v>
      </c>
      <c r="Q483" s="8">
        <f t="shared" ca="1" si="187"/>
        <v>0</v>
      </c>
      <c r="R483" s="8">
        <f t="shared" ca="1" si="188"/>
        <v>1</v>
      </c>
      <c r="S483" s="8">
        <f t="shared" ca="1" si="189"/>
        <v>0</v>
      </c>
      <c r="T483" s="8">
        <f t="shared" ca="1" si="190"/>
        <v>0</v>
      </c>
      <c r="U483" s="8">
        <f t="shared" ca="1" si="191"/>
        <v>0</v>
      </c>
      <c r="W483" s="58">
        <f t="shared" ca="1" si="193"/>
        <v>11.282294017122245</v>
      </c>
      <c r="X483" s="58">
        <f t="shared" ca="1" si="193"/>
        <v>9.7538245706264419</v>
      </c>
      <c r="Y483" s="58">
        <f t="shared" ca="1" si="193"/>
        <v>5.7335507374034602</v>
      </c>
      <c r="Z483" s="58">
        <f t="shared" ca="1" si="192"/>
        <v>11.282294017122245</v>
      </c>
      <c r="AA483" s="7" t="str">
        <f t="shared" ca="1" si="194"/>
        <v>AC</v>
      </c>
      <c r="AB483" s="60"/>
      <c r="AC483" s="59">
        <f t="shared" ca="1" si="175"/>
        <v>1</v>
      </c>
      <c r="AD483" s="59">
        <f t="shared" ca="1" si="196"/>
        <v>0</v>
      </c>
      <c r="AE483" s="59">
        <f t="shared" ca="1" si="196"/>
        <v>1</v>
      </c>
      <c r="AF483" s="59">
        <f t="shared" ca="1" si="196"/>
        <v>0</v>
      </c>
      <c r="AG483" s="59">
        <f t="shared" ca="1" si="196"/>
        <v>0</v>
      </c>
      <c r="AH483" s="59">
        <f t="shared" ca="1" si="196"/>
        <v>0</v>
      </c>
    </row>
    <row r="484" spans="1:34" hidden="1" x14ac:dyDescent="0.25">
      <c r="A484" s="58">
        <f t="shared" ca="1" si="198"/>
        <v>5.1463714778368024</v>
      </c>
      <c r="B484" s="58">
        <f t="shared" ca="1" si="198"/>
        <v>3.2660918526611078</v>
      </c>
      <c r="C484" s="58">
        <f t="shared" ca="1" si="198"/>
        <v>6.239631611491367</v>
      </c>
      <c r="D484" s="58">
        <f t="shared" ca="1" si="198"/>
        <v>3.9820416563581005</v>
      </c>
      <c r="E484" s="58">
        <f t="shared" ca="1" si="198"/>
        <v>2.9313125632163155</v>
      </c>
      <c r="F484" s="58">
        <f t="shared" ca="1" si="198"/>
        <v>2.7790010364587028</v>
      </c>
      <c r="G484" s="58">
        <f t="shared" ca="1" si="179"/>
        <v>11.38600308932817</v>
      </c>
      <c r="H484" s="58">
        <f t="shared" ca="1" si="180"/>
        <v>11.907414170653606</v>
      </c>
      <c r="I484" s="58">
        <f t="shared" ca="1" si="181"/>
        <v>8.9764054523361274</v>
      </c>
      <c r="J484" s="58">
        <f t="shared" ca="1" si="182"/>
        <v>11.907414170653606</v>
      </c>
      <c r="K484" s="60"/>
      <c r="L484" s="8">
        <f t="shared" ca="1" si="183"/>
        <v>0</v>
      </c>
      <c r="M484" s="8">
        <f t="shared" ca="1" si="184"/>
        <v>1</v>
      </c>
      <c r="N484" s="8">
        <f t="shared" ca="1" si="185"/>
        <v>0</v>
      </c>
      <c r="P484" s="8">
        <f t="shared" ca="1" si="186"/>
        <v>1</v>
      </c>
      <c r="Q484" s="8">
        <f t="shared" ca="1" si="187"/>
        <v>0</v>
      </c>
      <c r="R484" s="8">
        <f t="shared" ca="1" si="188"/>
        <v>0</v>
      </c>
      <c r="S484" s="8">
        <f t="shared" ca="1" si="189"/>
        <v>1</v>
      </c>
      <c r="T484" s="8">
        <f t="shared" ca="1" si="190"/>
        <v>0</v>
      </c>
      <c r="U484" s="8">
        <f t="shared" ca="1" si="191"/>
        <v>1</v>
      </c>
      <c r="W484" s="58">
        <f t="shared" ca="1" si="193"/>
        <v>11.38600308932817</v>
      </c>
      <c r="X484" s="58">
        <f t="shared" ca="1" si="193"/>
        <v>11.907414170653606</v>
      </c>
      <c r="Y484" s="58">
        <f t="shared" ca="1" si="193"/>
        <v>8.9764054523361274</v>
      </c>
      <c r="Z484" s="58">
        <f t="shared" ca="1" si="192"/>
        <v>11.907414170653606</v>
      </c>
      <c r="AA484" s="7" t="str">
        <f t="shared" ca="1" si="194"/>
        <v>ADF</v>
      </c>
      <c r="AB484" s="60"/>
      <c r="AC484" s="59">
        <f t="shared" ca="1" si="175"/>
        <v>1</v>
      </c>
      <c r="AD484" s="59">
        <f t="shared" ca="1" si="196"/>
        <v>0</v>
      </c>
      <c r="AE484" s="59">
        <f t="shared" ca="1" si="196"/>
        <v>0</v>
      </c>
      <c r="AF484" s="59">
        <f t="shared" ca="1" si="196"/>
        <v>1</v>
      </c>
      <c r="AG484" s="59">
        <f t="shared" ca="1" si="196"/>
        <v>0</v>
      </c>
      <c r="AH484" s="59">
        <f t="shared" ca="1" si="196"/>
        <v>1</v>
      </c>
    </row>
    <row r="485" spans="1:34" hidden="1" x14ac:dyDescent="0.25">
      <c r="A485" s="58">
        <f t="shared" ref="A485:F494" ca="1" si="199">A$2+(A$3-A$2)*RAND()</f>
        <v>3.6181164575868956</v>
      </c>
      <c r="B485" s="58">
        <f t="shared" ca="1" si="199"/>
        <v>2.3803267070686025</v>
      </c>
      <c r="C485" s="58">
        <f t="shared" ca="1" si="199"/>
        <v>7.873903052533846</v>
      </c>
      <c r="D485" s="58">
        <f t="shared" ca="1" si="199"/>
        <v>2.9134299982088261</v>
      </c>
      <c r="E485" s="58">
        <f t="shared" ca="1" si="199"/>
        <v>2.3529641500609308</v>
      </c>
      <c r="F485" s="58">
        <f t="shared" ca="1" si="199"/>
        <v>3.8585172638831198</v>
      </c>
      <c r="G485" s="58">
        <f t="shared" ca="1" si="179"/>
        <v>11.492019510120741</v>
      </c>
      <c r="H485" s="58">
        <f t="shared" ca="1" si="180"/>
        <v>10.390063719678842</v>
      </c>
      <c r="I485" s="58">
        <f t="shared" ca="1" si="181"/>
        <v>8.5918081210126545</v>
      </c>
      <c r="J485" s="58">
        <f t="shared" ca="1" si="182"/>
        <v>11.492019510120741</v>
      </c>
      <c r="K485" s="60"/>
      <c r="L485" s="8">
        <f t="shared" ca="1" si="183"/>
        <v>1</v>
      </c>
      <c r="M485" s="8">
        <f t="shared" ca="1" si="184"/>
        <v>0</v>
      </c>
      <c r="N485" s="8">
        <f t="shared" ca="1" si="185"/>
        <v>0</v>
      </c>
      <c r="P485" s="8">
        <f t="shared" ca="1" si="186"/>
        <v>1</v>
      </c>
      <c r="Q485" s="8">
        <f t="shared" ca="1" si="187"/>
        <v>0</v>
      </c>
      <c r="R485" s="8">
        <f t="shared" ca="1" si="188"/>
        <v>1</v>
      </c>
      <c r="S485" s="8">
        <f t="shared" ca="1" si="189"/>
        <v>0</v>
      </c>
      <c r="T485" s="8">
        <f t="shared" ca="1" si="190"/>
        <v>0</v>
      </c>
      <c r="U485" s="8">
        <f t="shared" ca="1" si="191"/>
        <v>0</v>
      </c>
      <c r="W485" s="58">
        <f t="shared" ca="1" si="193"/>
        <v>11.492019510120741</v>
      </c>
      <c r="X485" s="58">
        <f t="shared" ca="1" si="193"/>
        <v>10.390063719678842</v>
      </c>
      <c r="Y485" s="58">
        <f t="shared" ca="1" si="193"/>
        <v>8.5918081210126545</v>
      </c>
      <c r="Z485" s="58">
        <f t="shared" ca="1" si="192"/>
        <v>11.492019510120741</v>
      </c>
      <c r="AA485" s="7" t="str">
        <f t="shared" ca="1" si="194"/>
        <v>AC</v>
      </c>
      <c r="AB485" s="60"/>
      <c r="AC485" s="59">
        <f t="shared" ca="1" si="175"/>
        <v>1</v>
      </c>
      <c r="AD485" s="59">
        <f t="shared" ca="1" si="196"/>
        <v>0</v>
      </c>
      <c r="AE485" s="59">
        <f t="shared" ca="1" si="196"/>
        <v>1</v>
      </c>
      <c r="AF485" s="59">
        <f t="shared" ca="1" si="196"/>
        <v>0</v>
      </c>
      <c r="AG485" s="59">
        <f t="shared" ca="1" si="196"/>
        <v>0</v>
      </c>
      <c r="AH485" s="59">
        <f t="shared" ca="1" si="196"/>
        <v>0</v>
      </c>
    </row>
    <row r="486" spans="1:34" hidden="1" x14ac:dyDescent="0.25">
      <c r="A486" s="58">
        <f t="shared" ca="1" si="199"/>
        <v>4.4857784783793822</v>
      </c>
      <c r="B486" s="58">
        <f t="shared" ca="1" si="199"/>
        <v>3.6131434294959024</v>
      </c>
      <c r="C486" s="58">
        <f t="shared" ca="1" si="199"/>
        <v>5.9131970435998893</v>
      </c>
      <c r="D486" s="58">
        <f t="shared" ca="1" si="199"/>
        <v>4.1512324180828184</v>
      </c>
      <c r="E486" s="58">
        <f t="shared" ca="1" si="199"/>
        <v>2.0656669359105511</v>
      </c>
      <c r="F486" s="58">
        <f t="shared" ca="1" si="199"/>
        <v>2.9929887592725448</v>
      </c>
      <c r="G486" s="58">
        <f t="shared" ca="1" si="179"/>
        <v>10.398975521979271</v>
      </c>
      <c r="H486" s="58">
        <f t="shared" ca="1" si="180"/>
        <v>11.629999655734746</v>
      </c>
      <c r="I486" s="58">
        <f t="shared" ca="1" si="181"/>
        <v>8.6717991246789978</v>
      </c>
      <c r="J486" s="58">
        <f t="shared" ca="1" si="182"/>
        <v>11.629999655734746</v>
      </c>
      <c r="K486" s="60"/>
      <c r="L486" s="8">
        <f t="shared" ca="1" si="183"/>
        <v>0</v>
      </c>
      <c r="M486" s="8">
        <f t="shared" ca="1" si="184"/>
        <v>1</v>
      </c>
      <c r="N486" s="8">
        <f t="shared" ca="1" si="185"/>
        <v>0</v>
      </c>
      <c r="P486" s="8">
        <f t="shared" ca="1" si="186"/>
        <v>1</v>
      </c>
      <c r="Q486" s="8">
        <f t="shared" ca="1" si="187"/>
        <v>0</v>
      </c>
      <c r="R486" s="8">
        <f t="shared" ca="1" si="188"/>
        <v>0</v>
      </c>
      <c r="S486" s="8">
        <f t="shared" ca="1" si="189"/>
        <v>1</v>
      </c>
      <c r="T486" s="8">
        <f t="shared" ca="1" si="190"/>
        <v>0</v>
      </c>
      <c r="U486" s="8">
        <f t="shared" ca="1" si="191"/>
        <v>1</v>
      </c>
      <c r="W486" s="58">
        <f t="shared" ca="1" si="193"/>
        <v>10.398975521979271</v>
      </c>
      <c r="X486" s="58">
        <f t="shared" ca="1" si="193"/>
        <v>11.629999655734746</v>
      </c>
      <c r="Y486" s="58">
        <f t="shared" ca="1" si="193"/>
        <v>8.6717991246789978</v>
      </c>
      <c r="Z486" s="58">
        <f t="shared" ca="1" si="192"/>
        <v>11.629999655734746</v>
      </c>
      <c r="AA486" s="7" t="str">
        <f t="shared" ca="1" si="194"/>
        <v>ADF</v>
      </c>
      <c r="AB486" s="60"/>
      <c r="AC486" s="59">
        <f t="shared" ca="1" si="175"/>
        <v>1</v>
      </c>
      <c r="AD486" s="59">
        <f t="shared" ca="1" si="196"/>
        <v>0</v>
      </c>
      <c r="AE486" s="59">
        <f t="shared" ca="1" si="196"/>
        <v>0</v>
      </c>
      <c r="AF486" s="59">
        <f t="shared" ca="1" si="196"/>
        <v>1</v>
      </c>
      <c r="AG486" s="59">
        <f t="shared" ca="1" si="196"/>
        <v>0</v>
      </c>
      <c r="AH486" s="59">
        <f t="shared" ca="1" si="196"/>
        <v>1</v>
      </c>
    </row>
    <row r="487" spans="1:34" hidden="1" x14ac:dyDescent="0.25">
      <c r="A487" s="58">
        <f t="shared" ca="1" si="199"/>
        <v>5.0889271010873678</v>
      </c>
      <c r="B487" s="58">
        <f t="shared" ca="1" si="199"/>
        <v>3.4420770021839315</v>
      </c>
      <c r="C487" s="58">
        <f t="shared" ca="1" si="199"/>
        <v>5.6715455875720728</v>
      </c>
      <c r="D487" s="58">
        <f t="shared" ca="1" si="199"/>
        <v>3.857105621335529</v>
      </c>
      <c r="E487" s="58">
        <f t="shared" ca="1" si="199"/>
        <v>1.2473983178771033</v>
      </c>
      <c r="F487" s="58">
        <f t="shared" ca="1" si="199"/>
        <v>3.3457371715770323</v>
      </c>
      <c r="G487" s="58">
        <f t="shared" ca="1" si="179"/>
        <v>10.760472688659441</v>
      </c>
      <c r="H487" s="58">
        <f t="shared" ca="1" si="180"/>
        <v>12.29176989399993</v>
      </c>
      <c r="I487" s="58">
        <f t="shared" ca="1" si="181"/>
        <v>8.0352124916380667</v>
      </c>
      <c r="J487" s="58">
        <f t="shared" ca="1" si="182"/>
        <v>12.29176989399993</v>
      </c>
      <c r="K487" s="60"/>
      <c r="L487" s="8">
        <f t="shared" ca="1" si="183"/>
        <v>0</v>
      </c>
      <c r="M487" s="8">
        <f t="shared" ca="1" si="184"/>
        <v>1</v>
      </c>
      <c r="N487" s="8">
        <f t="shared" ca="1" si="185"/>
        <v>0</v>
      </c>
      <c r="P487" s="8">
        <f t="shared" ca="1" si="186"/>
        <v>1</v>
      </c>
      <c r="Q487" s="8">
        <f t="shared" ca="1" si="187"/>
        <v>0</v>
      </c>
      <c r="R487" s="8">
        <f t="shared" ca="1" si="188"/>
        <v>0</v>
      </c>
      <c r="S487" s="8">
        <f t="shared" ca="1" si="189"/>
        <v>1</v>
      </c>
      <c r="T487" s="8">
        <f t="shared" ca="1" si="190"/>
        <v>0</v>
      </c>
      <c r="U487" s="8">
        <f t="shared" ca="1" si="191"/>
        <v>1</v>
      </c>
      <c r="W487" s="58">
        <f t="shared" ca="1" si="193"/>
        <v>10.760472688659441</v>
      </c>
      <c r="X487" s="58">
        <f t="shared" ca="1" si="193"/>
        <v>12.29176989399993</v>
      </c>
      <c r="Y487" s="58">
        <f t="shared" ca="1" si="193"/>
        <v>8.0352124916380667</v>
      </c>
      <c r="Z487" s="58">
        <f t="shared" ca="1" si="192"/>
        <v>12.29176989399993</v>
      </c>
      <c r="AA487" s="7" t="str">
        <f t="shared" ca="1" si="194"/>
        <v>ADF</v>
      </c>
      <c r="AB487" s="60"/>
      <c r="AC487" s="59">
        <f t="shared" ca="1" si="175"/>
        <v>1</v>
      </c>
      <c r="AD487" s="59">
        <f t="shared" ca="1" si="196"/>
        <v>0</v>
      </c>
      <c r="AE487" s="59">
        <f t="shared" ca="1" si="196"/>
        <v>0</v>
      </c>
      <c r="AF487" s="59">
        <f t="shared" ca="1" si="196"/>
        <v>1</v>
      </c>
      <c r="AG487" s="59">
        <f t="shared" ca="1" si="196"/>
        <v>0</v>
      </c>
      <c r="AH487" s="59">
        <f t="shared" ca="1" si="196"/>
        <v>1</v>
      </c>
    </row>
    <row r="488" spans="1:34" hidden="1" x14ac:dyDescent="0.25">
      <c r="A488" s="58">
        <f t="shared" ca="1" si="199"/>
        <v>5.4573529867669066</v>
      </c>
      <c r="B488" s="58">
        <f t="shared" ca="1" si="199"/>
        <v>1.9434878449025867</v>
      </c>
      <c r="C488" s="58">
        <f t="shared" ca="1" si="199"/>
        <v>5.38221595473569</v>
      </c>
      <c r="D488" s="58">
        <f t="shared" ca="1" si="199"/>
        <v>3.4068145496512878</v>
      </c>
      <c r="E488" s="58">
        <f t="shared" ca="1" si="199"/>
        <v>2.3026392874984705</v>
      </c>
      <c r="F488" s="58">
        <f t="shared" ca="1" si="199"/>
        <v>2.0886448213130411</v>
      </c>
      <c r="G488" s="58">
        <f t="shared" ca="1" si="179"/>
        <v>10.839568941502597</v>
      </c>
      <c r="H488" s="58">
        <f t="shared" ca="1" si="180"/>
        <v>10.952812357731235</v>
      </c>
      <c r="I488" s="58">
        <f t="shared" ca="1" si="181"/>
        <v>6.3347719537140978</v>
      </c>
      <c r="J488" s="58">
        <f t="shared" ca="1" si="182"/>
        <v>10.952812357731235</v>
      </c>
      <c r="K488" s="60"/>
      <c r="L488" s="8">
        <f t="shared" ca="1" si="183"/>
        <v>0</v>
      </c>
      <c r="M488" s="8">
        <f t="shared" ca="1" si="184"/>
        <v>1</v>
      </c>
      <c r="N488" s="8">
        <f t="shared" ca="1" si="185"/>
        <v>0</v>
      </c>
      <c r="P488" s="8">
        <f t="shared" ca="1" si="186"/>
        <v>1</v>
      </c>
      <c r="Q488" s="8">
        <f t="shared" ca="1" si="187"/>
        <v>0</v>
      </c>
      <c r="R488" s="8">
        <f t="shared" ca="1" si="188"/>
        <v>0</v>
      </c>
      <c r="S488" s="8">
        <f t="shared" ca="1" si="189"/>
        <v>1</v>
      </c>
      <c r="T488" s="8">
        <f t="shared" ca="1" si="190"/>
        <v>0</v>
      </c>
      <c r="U488" s="8">
        <f t="shared" ca="1" si="191"/>
        <v>1</v>
      </c>
      <c r="W488" s="58">
        <f t="shared" ca="1" si="193"/>
        <v>10.839568941502597</v>
      </c>
      <c r="X488" s="58">
        <f t="shared" ca="1" si="193"/>
        <v>10.952812357731235</v>
      </c>
      <c r="Y488" s="58">
        <f t="shared" ca="1" si="193"/>
        <v>6.3347719537140978</v>
      </c>
      <c r="Z488" s="58">
        <f t="shared" ca="1" si="192"/>
        <v>10.952812357731235</v>
      </c>
      <c r="AA488" s="7" t="str">
        <f t="shared" ca="1" si="194"/>
        <v>ADF</v>
      </c>
      <c r="AB488" s="60"/>
      <c r="AC488" s="59">
        <f t="shared" ref="AC488:AC551" ca="1" si="200">IFERROR(FIND(AC$4,$AA488)/FIND(AC$4,$AA488),0)</f>
        <v>1</v>
      </c>
      <c r="AD488" s="59">
        <f t="shared" ca="1" si="196"/>
        <v>0</v>
      </c>
      <c r="AE488" s="59">
        <f t="shared" ca="1" si="196"/>
        <v>0</v>
      </c>
      <c r="AF488" s="59">
        <f t="shared" ca="1" si="196"/>
        <v>1</v>
      </c>
      <c r="AG488" s="59">
        <f t="shared" ca="1" si="196"/>
        <v>0</v>
      </c>
      <c r="AH488" s="59">
        <f t="shared" ca="1" si="196"/>
        <v>1</v>
      </c>
    </row>
    <row r="489" spans="1:34" hidden="1" x14ac:dyDescent="0.25">
      <c r="A489" s="58">
        <f t="shared" ca="1" si="199"/>
        <v>4.2136442710296915</v>
      </c>
      <c r="B489" s="58">
        <f t="shared" ca="1" si="199"/>
        <v>3.8481620515158599</v>
      </c>
      <c r="C489" s="58">
        <f t="shared" ca="1" si="199"/>
        <v>7.4716747970483048</v>
      </c>
      <c r="D489" s="58">
        <f t="shared" ca="1" si="199"/>
        <v>4.3020399844787978</v>
      </c>
      <c r="E489" s="58">
        <f t="shared" ca="1" si="199"/>
        <v>1.5633332268430529</v>
      </c>
      <c r="F489" s="58">
        <f t="shared" ca="1" si="199"/>
        <v>2.0210101821205764</v>
      </c>
      <c r="G489" s="58">
        <f t="shared" ca="1" si="179"/>
        <v>11.685319068077996</v>
      </c>
      <c r="H489" s="58">
        <f t="shared" ca="1" si="180"/>
        <v>10.536694437629066</v>
      </c>
      <c r="I489" s="58">
        <f t="shared" ca="1" si="181"/>
        <v>7.43250546047949</v>
      </c>
      <c r="J489" s="58">
        <f t="shared" ca="1" si="182"/>
        <v>11.685319068077996</v>
      </c>
      <c r="K489" s="60"/>
      <c r="L489" s="8">
        <f t="shared" ca="1" si="183"/>
        <v>1</v>
      </c>
      <c r="M489" s="8">
        <f t="shared" ca="1" si="184"/>
        <v>0</v>
      </c>
      <c r="N489" s="8">
        <f t="shared" ca="1" si="185"/>
        <v>0</v>
      </c>
      <c r="P489" s="8">
        <f t="shared" ca="1" si="186"/>
        <v>1</v>
      </c>
      <c r="Q489" s="8">
        <f t="shared" ca="1" si="187"/>
        <v>0</v>
      </c>
      <c r="R489" s="8">
        <f t="shared" ca="1" si="188"/>
        <v>1</v>
      </c>
      <c r="S489" s="8">
        <f t="shared" ca="1" si="189"/>
        <v>0</v>
      </c>
      <c r="T489" s="8">
        <f t="shared" ca="1" si="190"/>
        <v>0</v>
      </c>
      <c r="U489" s="8">
        <f t="shared" ca="1" si="191"/>
        <v>0</v>
      </c>
      <c r="W489" s="58">
        <f t="shared" ca="1" si="193"/>
        <v>11.685319068077996</v>
      </c>
      <c r="X489" s="58">
        <f t="shared" ca="1" si="193"/>
        <v>10.536694437629066</v>
      </c>
      <c r="Y489" s="58">
        <f t="shared" ca="1" si="193"/>
        <v>7.43250546047949</v>
      </c>
      <c r="Z489" s="58">
        <f t="shared" ca="1" si="192"/>
        <v>11.685319068077996</v>
      </c>
      <c r="AA489" s="7" t="str">
        <f t="shared" ca="1" si="194"/>
        <v>AC</v>
      </c>
      <c r="AB489" s="60"/>
      <c r="AC489" s="59">
        <f t="shared" ca="1" si="200"/>
        <v>1</v>
      </c>
      <c r="AD489" s="59">
        <f t="shared" ca="1" si="196"/>
        <v>0</v>
      </c>
      <c r="AE489" s="59">
        <f t="shared" ca="1" si="196"/>
        <v>1</v>
      </c>
      <c r="AF489" s="59">
        <f t="shared" ca="1" si="196"/>
        <v>0</v>
      </c>
      <c r="AG489" s="59">
        <f t="shared" ca="1" si="196"/>
        <v>0</v>
      </c>
      <c r="AH489" s="59">
        <f t="shared" ca="1" si="196"/>
        <v>0</v>
      </c>
    </row>
    <row r="490" spans="1:34" hidden="1" x14ac:dyDescent="0.25">
      <c r="A490" s="58">
        <f t="shared" ca="1" si="199"/>
        <v>3.3440903062994418</v>
      </c>
      <c r="B490" s="58">
        <f t="shared" ca="1" si="199"/>
        <v>4.8583645056669784</v>
      </c>
      <c r="C490" s="58">
        <f t="shared" ca="1" si="199"/>
        <v>7.4524467346063199</v>
      </c>
      <c r="D490" s="58">
        <f t="shared" ca="1" si="199"/>
        <v>3.1535604572843789</v>
      </c>
      <c r="E490" s="58">
        <f t="shared" ca="1" si="199"/>
        <v>2.2415846878364789</v>
      </c>
      <c r="F490" s="58">
        <f t="shared" ca="1" si="199"/>
        <v>2.7568606090519721</v>
      </c>
      <c r="G490" s="58">
        <f t="shared" ca="1" si="179"/>
        <v>10.796537040905761</v>
      </c>
      <c r="H490" s="58">
        <f t="shared" ca="1" si="180"/>
        <v>9.2545113726357933</v>
      </c>
      <c r="I490" s="58">
        <f t="shared" ca="1" si="181"/>
        <v>9.8568098025554285</v>
      </c>
      <c r="J490" s="58">
        <f t="shared" ca="1" si="182"/>
        <v>10.796537040905761</v>
      </c>
      <c r="K490" s="60"/>
      <c r="L490" s="8">
        <f t="shared" ca="1" si="183"/>
        <v>1</v>
      </c>
      <c r="M490" s="8">
        <f t="shared" ca="1" si="184"/>
        <v>0</v>
      </c>
      <c r="N490" s="8">
        <f t="shared" ca="1" si="185"/>
        <v>0</v>
      </c>
      <c r="P490" s="8">
        <f t="shared" ca="1" si="186"/>
        <v>1</v>
      </c>
      <c r="Q490" s="8">
        <f t="shared" ca="1" si="187"/>
        <v>0</v>
      </c>
      <c r="R490" s="8">
        <f t="shared" ca="1" si="188"/>
        <v>1</v>
      </c>
      <c r="S490" s="8">
        <f t="shared" ca="1" si="189"/>
        <v>0</v>
      </c>
      <c r="T490" s="8">
        <f t="shared" ca="1" si="190"/>
        <v>0</v>
      </c>
      <c r="U490" s="8">
        <f t="shared" ca="1" si="191"/>
        <v>0</v>
      </c>
      <c r="W490" s="58">
        <f t="shared" ca="1" si="193"/>
        <v>10.796537040905761</v>
      </c>
      <c r="X490" s="58">
        <f t="shared" ca="1" si="193"/>
        <v>9.2545113726357933</v>
      </c>
      <c r="Y490" s="58">
        <f t="shared" ca="1" si="193"/>
        <v>9.8568098025554285</v>
      </c>
      <c r="Z490" s="58">
        <f t="shared" ca="1" si="192"/>
        <v>10.796537040905761</v>
      </c>
      <c r="AA490" s="7" t="str">
        <f t="shared" ca="1" si="194"/>
        <v>AC</v>
      </c>
      <c r="AB490" s="60"/>
      <c r="AC490" s="59">
        <f t="shared" ca="1" si="200"/>
        <v>1</v>
      </c>
      <c r="AD490" s="59">
        <f t="shared" ca="1" si="196"/>
        <v>0</v>
      </c>
      <c r="AE490" s="59">
        <f t="shared" ca="1" si="196"/>
        <v>1</v>
      </c>
      <c r="AF490" s="59">
        <f t="shared" ca="1" si="196"/>
        <v>0</v>
      </c>
      <c r="AG490" s="59">
        <f t="shared" ca="1" si="196"/>
        <v>0</v>
      </c>
      <c r="AH490" s="59">
        <f t="shared" ca="1" si="196"/>
        <v>0</v>
      </c>
    </row>
    <row r="491" spans="1:34" hidden="1" x14ac:dyDescent="0.25">
      <c r="A491" s="58">
        <f t="shared" ca="1" si="199"/>
        <v>5.0459886484173984</v>
      </c>
      <c r="B491" s="58">
        <f t="shared" ca="1" si="199"/>
        <v>1.3864692706291524</v>
      </c>
      <c r="C491" s="58">
        <f t="shared" ca="1" si="199"/>
        <v>6.4040616088818361</v>
      </c>
      <c r="D491" s="58">
        <f t="shared" ca="1" si="199"/>
        <v>2.4132014620299218</v>
      </c>
      <c r="E491" s="58">
        <f t="shared" ca="1" si="199"/>
        <v>1.3319126233944221</v>
      </c>
      <c r="F491" s="58">
        <f t="shared" ca="1" si="199"/>
        <v>2.4679471251422145</v>
      </c>
      <c r="G491" s="58">
        <f t="shared" ca="1" si="179"/>
        <v>11.450050257299235</v>
      </c>
      <c r="H491" s="58">
        <f t="shared" ca="1" si="180"/>
        <v>9.9271372355895338</v>
      </c>
      <c r="I491" s="58">
        <f t="shared" ca="1" si="181"/>
        <v>5.1863290191657887</v>
      </c>
      <c r="J491" s="58">
        <f t="shared" ca="1" si="182"/>
        <v>11.450050257299235</v>
      </c>
      <c r="K491" s="60"/>
      <c r="L491" s="8">
        <f t="shared" ca="1" si="183"/>
        <v>1</v>
      </c>
      <c r="M491" s="8">
        <f t="shared" ca="1" si="184"/>
        <v>0</v>
      </c>
      <c r="N491" s="8">
        <f t="shared" ca="1" si="185"/>
        <v>0</v>
      </c>
      <c r="P491" s="8">
        <f t="shared" ca="1" si="186"/>
        <v>1</v>
      </c>
      <c r="Q491" s="8">
        <f t="shared" ca="1" si="187"/>
        <v>0</v>
      </c>
      <c r="R491" s="8">
        <f t="shared" ca="1" si="188"/>
        <v>1</v>
      </c>
      <c r="S491" s="8">
        <f t="shared" ca="1" si="189"/>
        <v>0</v>
      </c>
      <c r="T491" s="8">
        <f t="shared" ca="1" si="190"/>
        <v>0</v>
      </c>
      <c r="U491" s="8">
        <f t="shared" ca="1" si="191"/>
        <v>0</v>
      </c>
      <c r="W491" s="58">
        <f t="shared" ca="1" si="193"/>
        <v>11.450050257299235</v>
      </c>
      <c r="X491" s="58">
        <f t="shared" ca="1" si="193"/>
        <v>9.9271372355895338</v>
      </c>
      <c r="Y491" s="58">
        <f t="shared" ca="1" si="193"/>
        <v>5.1863290191657887</v>
      </c>
      <c r="Z491" s="58">
        <f t="shared" ca="1" si="192"/>
        <v>11.450050257299235</v>
      </c>
      <c r="AA491" s="7" t="str">
        <f t="shared" ca="1" si="194"/>
        <v>AC</v>
      </c>
      <c r="AB491" s="60"/>
      <c r="AC491" s="59">
        <f t="shared" ca="1" si="200"/>
        <v>1</v>
      </c>
      <c r="AD491" s="59">
        <f t="shared" ca="1" si="196"/>
        <v>0</v>
      </c>
      <c r="AE491" s="59">
        <f t="shared" ca="1" si="196"/>
        <v>1</v>
      </c>
      <c r="AF491" s="59">
        <f t="shared" ca="1" si="196"/>
        <v>0</v>
      </c>
      <c r="AG491" s="59">
        <f t="shared" ca="1" si="196"/>
        <v>0</v>
      </c>
      <c r="AH491" s="59">
        <f t="shared" ca="1" si="196"/>
        <v>0</v>
      </c>
    </row>
    <row r="492" spans="1:34" hidden="1" x14ac:dyDescent="0.25">
      <c r="A492" s="58">
        <f t="shared" ca="1" si="199"/>
        <v>5.8243942103256021</v>
      </c>
      <c r="B492" s="58">
        <f t="shared" ca="1" si="199"/>
        <v>3.9028034309431185</v>
      </c>
      <c r="C492" s="58">
        <f t="shared" ca="1" si="199"/>
        <v>4.9069978273978494</v>
      </c>
      <c r="D492" s="58">
        <f t="shared" ca="1" si="199"/>
        <v>2.9761774474985603</v>
      </c>
      <c r="E492" s="58">
        <f t="shared" ca="1" si="199"/>
        <v>2.9258240686041299</v>
      </c>
      <c r="F492" s="58">
        <f t="shared" ca="1" si="199"/>
        <v>3.3607859842712857</v>
      </c>
      <c r="G492" s="58">
        <f t="shared" ca="1" si="179"/>
        <v>10.731392037723452</v>
      </c>
      <c r="H492" s="58">
        <f t="shared" ca="1" si="180"/>
        <v>12.161357642095449</v>
      </c>
      <c r="I492" s="58">
        <f t="shared" ca="1" si="181"/>
        <v>10.189413483818534</v>
      </c>
      <c r="J492" s="58">
        <f t="shared" ca="1" si="182"/>
        <v>12.161357642095449</v>
      </c>
      <c r="K492" s="60"/>
      <c r="L492" s="8">
        <f t="shared" ca="1" si="183"/>
        <v>0</v>
      </c>
      <c r="M492" s="8">
        <f t="shared" ca="1" si="184"/>
        <v>1</v>
      </c>
      <c r="N492" s="8">
        <f t="shared" ca="1" si="185"/>
        <v>0</v>
      </c>
      <c r="P492" s="8">
        <f t="shared" ca="1" si="186"/>
        <v>1</v>
      </c>
      <c r="Q492" s="8">
        <f t="shared" ca="1" si="187"/>
        <v>0</v>
      </c>
      <c r="R492" s="8">
        <f t="shared" ca="1" si="188"/>
        <v>0</v>
      </c>
      <c r="S492" s="8">
        <f t="shared" ca="1" si="189"/>
        <v>1</v>
      </c>
      <c r="T492" s="8">
        <f t="shared" ca="1" si="190"/>
        <v>0</v>
      </c>
      <c r="U492" s="8">
        <f t="shared" ca="1" si="191"/>
        <v>1</v>
      </c>
      <c r="W492" s="58">
        <f t="shared" ca="1" si="193"/>
        <v>10.731392037723452</v>
      </c>
      <c r="X492" s="58">
        <f t="shared" ca="1" si="193"/>
        <v>12.161357642095449</v>
      </c>
      <c r="Y492" s="58">
        <f t="shared" ca="1" si="193"/>
        <v>10.189413483818534</v>
      </c>
      <c r="Z492" s="58">
        <f t="shared" ca="1" si="192"/>
        <v>12.161357642095449</v>
      </c>
      <c r="AA492" s="7" t="str">
        <f t="shared" ca="1" si="194"/>
        <v>ADF</v>
      </c>
      <c r="AB492" s="60"/>
      <c r="AC492" s="59">
        <f t="shared" ca="1" si="200"/>
        <v>1</v>
      </c>
      <c r="AD492" s="59">
        <f t="shared" ca="1" si="196"/>
        <v>0</v>
      </c>
      <c r="AE492" s="59">
        <f t="shared" ca="1" si="196"/>
        <v>0</v>
      </c>
      <c r="AF492" s="59">
        <f t="shared" ca="1" si="196"/>
        <v>1</v>
      </c>
      <c r="AG492" s="59">
        <f t="shared" ca="1" si="196"/>
        <v>0</v>
      </c>
      <c r="AH492" s="59">
        <f t="shared" ca="1" si="196"/>
        <v>1</v>
      </c>
    </row>
    <row r="493" spans="1:34" hidden="1" x14ac:dyDescent="0.25">
      <c r="A493" s="58">
        <f t="shared" ca="1" si="199"/>
        <v>2.8092642477435241</v>
      </c>
      <c r="B493" s="58">
        <f t="shared" ca="1" si="199"/>
        <v>3.1901139386186803</v>
      </c>
      <c r="C493" s="58">
        <f t="shared" ca="1" si="199"/>
        <v>7.4258270935222752</v>
      </c>
      <c r="D493" s="58">
        <f t="shared" ca="1" si="199"/>
        <v>4.9639017593797643</v>
      </c>
      <c r="E493" s="58">
        <f t="shared" ca="1" si="199"/>
        <v>1.9808004494438265</v>
      </c>
      <c r="F493" s="58">
        <f t="shared" ca="1" si="199"/>
        <v>3.9147768428662251</v>
      </c>
      <c r="G493" s="58">
        <f t="shared" ca="1" si="179"/>
        <v>10.2350913412658</v>
      </c>
      <c r="H493" s="58">
        <f t="shared" ca="1" si="180"/>
        <v>11.687942849989513</v>
      </c>
      <c r="I493" s="58">
        <f t="shared" ca="1" si="181"/>
        <v>9.085691230928731</v>
      </c>
      <c r="J493" s="58">
        <f t="shared" ca="1" si="182"/>
        <v>11.687942849989513</v>
      </c>
      <c r="K493" s="60"/>
      <c r="L493" s="8">
        <f t="shared" ca="1" si="183"/>
        <v>0</v>
      </c>
      <c r="M493" s="8">
        <f t="shared" ca="1" si="184"/>
        <v>1</v>
      </c>
      <c r="N493" s="8">
        <f t="shared" ca="1" si="185"/>
        <v>0</v>
      </c>
      <c r="P493" s="8">
        <f t="shared" ca="1" si="186"/>
        <v>1</v>
      </c>
      <c r="Q493" s="8">
        <f t="shared" ca="1" si="187"/>
        <v>0</v>
      </c>
      <c r="R493" s="8">
        <f t="shared" ca="1" si="188"/>
        <v>0</v>
      </c>
      <c r="S493" s="8">
        <f t="shared" ca="1" si="189"/>
        <v>1</v>
      </c>
      <c r="T493" s="8">
        <f t="shared" ca="1" si="190"/>
        <v>0</v>
      </c>
      <c r="U493" s="8">
        <f t="shared" ca="1" si="191"/>
        <v>1</v>
      </c>
      <c r="W493" s="58">
        <f t="shared" ca="1" si="193"/>
        <v>10.2350913412658</v>
      </c>
      <c r="X493" s="58">
        <f t="shared" ca="1" si="193"/>
        <v>11.687942849989513</v>
      </c>
      <c r="Y493" s="58">
        <f t="shared" ca="1" si="193"/>
        <v>9.085691230928731</v>
      </c>
      <c r="Z493" s="58">
        <f t="shared" ca="1" si="192"/>
        <v>11.687942849989513</v>
      </c>
      <c r="AA493" s="7" t="str">
        <f t="shared" ca="1" si="194"/>
        <v>ADF</v>
      </c>
      <c r="AB493" s="60"/>
      <c r="AC493" s="59">
        <f t="shared" ca="1" si="200"/>
        <v>1</v>
      </c>
      <c r="AD493" s="59">
        <f t="shared" ca="1" si="196"/>
        <v>0</v>
      </c>
      <c r="AE493" s="59">
        <f t="shared" ca="1" si="196"/>
        <v>0</v>
      </c>
      <c r="AF493" s="59">
        <f t="shared" ca="1" si="196"/>
        <v>1</v>
      </c>
      <c r="AG493" s="59">
        <f t="shared" ca="1" si="196"/>
        <v>0</v>
      </c>
      <c r="AH493" s="59">
        <f t="shared" ca="1" si="196"/>
        <v>1</v>
      </c>
    </row>
    <row r="494" spans="1:34" hidden="1" x14ac:dyDescent="0.25">
      <c r="A494" s="58">
        <f t="shared" ca="1" si="199"/>
        <v>4.8496347967719489</v>
      </c>
      <c r="B494" s="58">
        <f t="shared" ca="1" si="199"/>
        <v>2.6954519240446588</v>
      </c>
      <c r="C494" s="58">
        <f t="shared" ca="1" si="199"/>
        <v>7.5338815287745913</v>
      </c>
      <c r="D494" s="58">
        <f t="shared" ca="1" si="199"/>
        <v>2.0522988056022737</v>
      </c>
      <c r="E494" s="58">
        <f t="shared" ca="1" si="199"/>
        <v>2.7559133623787586</v>
      </c>
      <c r="F494" s="58">
        <f t="shared" ca="1" si="199"/>
        <v>3.5115499531509284</v>
      </c>
      <c r="G494" s="58">
        <f t="shared" ca="1" si="179"/>
        <v>12.383516325546541</v>
      </c>
      <c r="H494" s="58">
        <f t="shared" ca="1" si="180"/>
        <v>10.413483555525151</v>
      </c>
      <c r="I494" s="58">
        <f t="shared" ca="1" si="181"/>
        <v>8.9629152395743468</v>
      </c>
      <c r="J494" s="58">
        <f t="shared" ca="1" si="182"/>
        <v>12.383516325546541</v>
      </c>
      <c r="K494" s="60"/>
      <c r="L494" s="8">
        <f t="shared" ca="1" si="183"/>
        <v>1</v>
      </c>
      <c r="M494" s="8">
        <f t="shared" ca="1" si="184"/>
        <v>0</v>
      </c>
      <c r="N494" s="8">
        <f t="shared" ca="1" si="185"/>
        <v>0</v>
      </c>
      <c r="P494" s="8">
        <f t="shared" ca="1" si="186"/>
        <v>1</v>
      </c>
      <c r="Q494" s="8">
        <f t="shared" ca="1" si="187"/>
        <v>0</v>
      </c>
      <c r="R494" s="8">
        <f t="shared" ca="1" si="188"/>
        <v>1</v>
      </c>
      <c r="S494" s="8">
        <f t="shared" ca="1" si="189"/>
        <v>0</v>
      </c>
      <c r="T494" s="8">
        <f t="shared" ca="1" si="190"/>
        <v>0</v>
      </c>
      <c r="U494" s="8">
        <f t="shared" ca="1" si="191"/>
        <v>0</v>
      </c>
      <c r="W494" s="58">
        <f t="shared" ca="1" si="193"/>
        <v>12.383516325546541</v>
      </c>
      <c r="X494" s="58">
        <f t="shared" ca="1" si="193"/>
        <v>10.413483555525151</v>
      </c>
      <c r="Y494" s="58">
        <f t="shared" ca="1" si="193"/>
        <v>8.9629152395743468</v>
      </c>
      <c r="Z494" s="58">
        <f t="shared" ca="1" si="192"/>
        <v>12.383516325546541</v>
      </c>
      <c r="AA494" s="7" t="str">
        <f t="shared" ca="1" si="194"/>
        <v>AC</v>
      </c>
      <c r="AB494" s="60"/>
      <c r="AC494" s="59">
        <f t="shared" ca="1" si="200"/>
        <v>1</v>
      </c>
      <c r="AD494" s="59">
        <f t="shared" ca="1" si="196"/>
        <v>0</v>
      </c>
      <c r="AE494" s="59">
        <f t="shared" ca="1" si="196"/>
        <v>1</v>
      </c>
      <c r="AF494" s="59">
        <f t="shared" ca="1" si="196"/>
        <v>0</v>
      </c>
      <c r="AG494" s="59">
        <f t="shared" ca="1" si="196"/>
        <v>0</v>
      </c>
      <c r="AH494" s="59">
        <f t="shared" ca="1" si="196"/>
        <v>0</v>
      </c>
    </row>
    <row r="495" spans="1:34" hidden="1" x14ac:dyDescent="0.25">
      <c r="A495" s="58">
        <f t="shared" ref="A495:F504" ca="1" si="201">A$2+(A$3-A$2)*RAND()</f>
        <v>2.3695589654790474</v>
      </c>
      <c r="B495" s="58">
        <f t="shared" ca="1" si="201"/>
        <v>4.6238056450833032</v>
      </c>
      <c r="C495" s="58">
        <f t="shared" ca="1" si="201"/>
        <v>7.1627641459047275</v>
      </c>
      <c r="D495" s="58">
        <f t="shared" ca="1" si="201"/>
        <v>5.1685612870225928</v>
      </c>
      <c r="E495" s="58">
        <f t="shared" ca="1" si="201"/>
        <v>2.0462065348802012</v>
      </c>
      <c r="F495" s="58">
        <f t="shared" ca="1" si="201"/>
        <v>2.0746721310580751</v>
      </c>
      <c r="G495" s="58">
        <f t="shared" ca="1" si="179"/>
        <v>9.532323111383775</v>
      </c>
      <c r="H495" s="58">
        <f t="shared" ca="1" si="180"/>
        <v>9.6127923835597144</v>
      </c>
      <c r="I495" s="58">
        <f t="shared" ca="1" si="181"/>
        <v>8.7446843110215795</v>
      </c>
      <c r="J495" s="58">
        <f t="shared" ca="1" si="182"/>
        <v>9.6127923835597144</v>
      </c>
      <c r="K495" s="60"/>
      <c r="L495" s="8">
        <f t="shared" ca="1" si="183"/>
        <v>0</v>
      </c>
      <c r="M495" s="8">
        <f t="shared" ca="1" si="184"/>
        <v>1</v>
      </c>
      <c r="N495" s="8">
        <f t="shared" ca="1" si="185"/>
        <v>0</v>
      </c>
      <c r="P495" s="8">
        <f t="shared" ca="1" si="186"/>
        <v>1</v>
      </c>
      <c r="Q495" s="8">
        <f t="shared" ca="1" si="187"/>
        <v>0</v>
      </c>
      <c r="R495" s="8">
        <f t="shared" ca="1" si="188"/>
        <v>0</v>
      </c>
      <c r="S495" s="8">
        <f t="shared" ca="1" si="189"/>
        <v>1</v>
      </c>
      <c r="T495" s="8">
        <f t="shared" ca="1" si="190"/>
        <v>0</v>
      </c>
      <c r="U495" s="8">
        <f t="shared" ca="1" si="191"/>
        <v>1</v>
      </c>
      <c r="W495" s="58">
        <f t="shared" ca="1" si="193"/>
        <v>9.532323111383775</v>
      </c>
      <c r="X495" s="58">
        <f t="shared" ca="1" si="193"/>
        <v>9.6127923835597144</v>
      </c>
      <c r="Y495" s="58">
        <f t="shared" ca="1" si="193"/>
        <v>8.7446843110215795</v>
      </c>
      <c r="Z495" s="58">
        <f t="shared" ca="1" si="192"/>
        <v>9.6127923835597144</v>
      </c>
      <c r="AA495" s="7" t="str">
        <f t="shared" ca="1" si="194"/>
        <v>ADF</v>
      </c>
      <c r="AB495" s="60"/>
      <c r="AC495" s="59">
        <f t="shared" ca="1" si="200"/>
        <v>1</v>
      </c>
      <c r="AD495" s="59">
        <f t="shared" ca="1" si="196"/>
        <v>0</v>
      </c>
      <c r="AE495" s="59">
        <f t="shared" ca="1" si="196"/>
        <v>0</v>
      </c>
      <c r="AF495" s="59">
        <f t="shared" ca="1" si="196"/>
        <v>1</v>
      </c>
      <c r="AG495" s="59">
        <f t="shared" ca="1" si="196"/>
        <v>0</v>
      </c>
      <c r="AH495" s="59">
        <f t="shared" ca="1" si="196"/>
        <v>1</v>
      </c>
    </row>
    <row r="496" spans="1:34" hidden="1" x14ac:dyDescent="0.25">
      <c r="A496" s="58">
        <f t="shared" ca="1" si="201"/>
        <v>3.7575254298470142</v>
      </c>
      <c r="B496" s="58">
        <f t="shared" ca="1" si="201"/>
        <v>2.3815577280593665</v>
      </c>
      <c r="C496" s="58">
        <f t="shared" ca="1" si="201"/>
        <v>5.2738770757395619</v>
      </c>
      <c r="D496" s="58">
        <f t="shared" ca="1" si="201"/>
        <v>3.3542870860090539</v>
      </c>
      <c r="E496" s="58">
        <f t="shared" ca="1" si="201"/>
        <v>1.2314009553524494</v>
      </c>
      <c r="F496" s="58">
        <f t="shared" ca="1" si="201"/>
        <v>3.8832434903353068</v>
      </c>
      <c r="G496" s="58">
        <f t="shared" ca="1" si="179"/>
        <v>9.031402505586577</v>
      </c>
      <c r="H496" s="58">
        <f t="shared" ca="1" si="180"/>
        <v>10.995056006191374</v>
      </c>
      <c r="I496" s="58">
        <f t="shared" ca="1" si="181"/>
        <v>7.4962021737471227</v>
      </c>
      <c r="J496" s="58">
        <f t="shared" ca="1" si="182"/>
        <v>10.995056006191374</v>
      </c>
      <c r="K496" s="60"/>
      <c r="L496" s="8">
        <f t="shared" ca="1" si="183"/>
        <v>0</v>
      </c>
      <c r="M496" s="8">
        <f t="shared" ca="1" si="184"/>
        <v>1</v>
      </c>
      <c r="N496" s="8">
        <f t="shared" ca="1" si="185"/>
        <v>0</v>
      </c>
      <c r="P496" s="8">
        <f t="shared" ca="1" si="186"/>
        <v>1</v>
      </c>
      <c r="Q496" s="8">
        <f t="shared" ca="1" si="187"/>
        <v>0</v>
      </c>
      <c r="R496" s="8">
        <f t="shared" ca="1" si="188"/>
        <v>0</v>
      </c>
      <c r="S496" s="8">
        <f t="shared" ca="1" si="189"/>
        <v>1</v>
      </c>
      <c r="T496" s="8">
        <f t="shared" ca="1" si="190"/>
        <v>0</v>
      </c>
      <c r="U496" s="8">
        <f t="shared" ca="1" si="191"/>
        <v>1</v>
      </c>
      <c r="W496" s="58">
        <f t="shared" ca="1" si="193"/>
        <v>9.031402505586577</v>
      </c>
      <c r="X496" s="58">
        <f t="shared" ca="1" si="193"/>
        <v>10.995056006191374</v>
      </c>
      <c r="Y496" s="58">
        <f t="shared" ca="1" si="193"/>
        <v>7.4962021737471227</v>
      </c>
      <c r="Z496" s="58">
        <f t="shared" ca="1" si="192"/>
        <v>10.995056006191374</v>
      </c>
      <c r="AA496" s="7" t="str">
        <f t="shared" ca="1" si="194"/>
        <v>ADF</v>
      </c>
      <c r="AB496" s="60"/>
      <c r="AC496" s="59">
        <f t="shared" ca="1" si="200"/>
        <v>1</v>
      </c>
      <c r="AD496" s="59">
        <f t="shared" ca="1" si="196"/>
        <v>0</v>
      </c>
      <c r="AE496" s="59">
        <f t="shared" ca="1" si="196"/>
        <v>0</v>
      </c>
      <c r="AF496" s="59">
        <f t="shared" ca="1" si="196"/>
        <v>1</v>
      </c>
      <c r="AG496" s="59">
        <f t="shared" ca="1" si="196"/>
        <v>0</v>
      </c>
      <c r="AH496" s="59">
        <f t="shared" ca="1" si="196"/>
        <v>1</v>
      </c>
    </row>
    <row r="497" spans="1:34" hidden="1" x14ac:dyDescent="0.25">
      <c r="A497" s="58">
        <f t="shared" ca="1" si="201"/>
        <v>2.7918286220567068</v>
      </c>
      <c r="B497" s="58">
        <f t="shared" ca="1" si="201"/>
        <v>4.9626039792038945</v>
      </c>
      <c r="C497" s="58">
        <f t="shared" ca="1" si="201"/>
        <v>4.4377357161609474</v>
      </c>
      <c r="D497" s="58">
        <f t="shared" ca="1" si="201"/>
        <v>5.456314696295621</v>
      </c>
      <c r="E497" s="58">
        <f t="shared" ca="1" si="201"/>
        <v>1.0283790982353549</v>
      </c>
      <c r="F497" s="58">
        <f t="shared" ca="1" si="201"/>
        <v>3.6009021788225497</v>
      </c>
      <c r="G497" s="58">
        <f t="shared" ca="1" si="179"/>
        <v>7.2295643382176547</v>
      </c>
      <c r="H497" s="58">
        <f t="shared" ca="1" si="180"/>
        <v>11.849045497174878</v>
      </c>
      <c r="I497" s="58">
        <f t="shared" ca="1" si="181"/>
        <v>9.5918852562617989</v>
      </c>
      <c r="J497" s="58">
        <f t="shared" ca="1" si="182"/>
        <v>11.849045497174878</v>
      </c>
      <c r="K497" s="60"/>
      <c r="L497" s="8">
        <f t="shared" ca="1" si="183"/>
        <v>0</v>
      </c>
      <c r="M497" s="8">
        <f t="shared" ca="1" si="184"/>
        <v>1</v>
      </c>
      <c r="N497" s="8">
        <f t="shared" ca="1" si="185"/>
        <v>0</v>
      </c>
      <c r="P497" s="8">
        <f t="shared" ca="1" si="186"/>
        <v>1</v>
      </c>
      <c r="Q497" s="8">
        <f t="shared" ca="1" si="187"/>
        <v>0</v>
      </c>
      <c r="R497" s="8">
        <f t="shared" ca="1" si="188"/>
        <v>0</v>
      </c>
      <c r="S497" s="8">
        <f t="shared" ca="1" si="189"/>
        <v>1</v>
      </c>
      <c r="T497" s="8">
        <f t="shared" ca="1" si="190"/>
        <v>0</v>
      </c>
      <c r="U497" s="8">
        <f t="shared" ca="1" si="191"/>
        <v>1</v>
      </c>
      <c r="W497" s="58">
        <f t="shared" ca="1" si="193"/>
        <v>7.2295643382176547</v>
      </c>
      <c r="X497" s="58">
        <f t="shared" ca="1" si="193"/>
        <v>11.849045497174878</v>
      </c>
      <c r="Y497" s="58">
        <f t="shared" ca="1" si="193"/>
        <v>9.5918852562617989</v>
      </c>
      <c r="Z497" s="58">
        <f t="shared" ca="1" si="192"/>
        <v>11.849045497174878</v>
      </c>
      <c r="AA497" s="7" t="str">
        <f t="shared" ca="1" si="194"/>
        <v>ADF</v>
      </c>
      <c r="AB497" s="60"/>
      <c r="AC497" s="59">
        <f t="shared" ca="1" si="200"/>
        <v>1</v>
      </c>
      <c r="AD497" s="59">
        <f t="shared" ca="1" si="196"/>
        <v>0</v>
      </c>
      <c r="AE497" s="59">
        <f t="shared" ca="1" si="196"/>
        <v>0</v>
      </c>
      <c r="AF497" s="59">
        <f t="shared" ca="1" si="196"/>
        <v>1</v>
      </c>
      <c r="AG497" s="59">
        <f t="shared" ca="1" si="196"/>
        <v>0</v>
      </c>
      <c r="AH497" s="59">
        <f t="shared" ca="1" si="196"/>
        <v>1</v>
      </c>
    </row>
    <row r="498" spans="1:34" hidden="1" x14ac:dyDescent="0.25">
      <c r="A498" s="58">
        <f t="shared" ca="1" si="201"/>
        <v>4.4141961907751917</v>
      </c>
      <c r="B498" s="58">
        <f t="shared" ca="1" si="201"/>
        <v>1.2726518045627269</v>
      </c>
      <c r="C498" s="58">
        <f t="shared" ca="1" si="201"/>
        <v>6.2502957662380343</v>
      </c>
      <c r="D498" s="58">
        <f t="shared" ca="1" si="201"/>
        <v>5.7413170198589594</v>
      </c>
      <c r="E498" s="58">
        <f t="shared" ca="1" si="201"/>
        <v>2.2344633785090195</v>
      </c>
      <c r="F498" s="58">
        <f t="shared" ca="1" si="201"/>
        <v>2.8292769379029803</v>
      </c>
      <c r="G498" s="58">
        <f t="shared" ca="1" si="179"/>
        <v>10.664491957013226</v>
      </c>
      <c r="H498" s="58">
        <f t="shared" ca="1" si="180"/>
        <v>12.984790148537131</v>
      </c>
      <c r="I498" s="58">
        <f t="shared" ca="1" si="181"/>
        <v>6.3363921209747271</v>
      </c>
      <c r="J498" s="58">
        <f t="shared" ca="1" si="182"/>
        <v>12.984790148537131</v>
      </c>
      <c r="K498" s="60"/>
      <c r="L498" s="8">
        <f t="shared" ca="1" si="183"/>
        <v>0</v>
      </c>
      <c r="M498" s="8">
        <f t="shared" ca="1" si="184"/>
        <v>1</v>
      </c>
      <c r="N498" s="8">
        <f t="shared" ca="1" si="185"/>
        <v>0</v>
      </c>
      <c r="P498" s="8">
        <f t="shared" ca="1" si="186"/>
        <v>1</v>
      </c>
      <c r="Q498" s="8">
        <f t="shared" ca="1" si="187"/>
        <v>0</v>
      </c>
      <c r="R498" s="8">
        <f t="shared" ca="1" si="188"/>
        <v>0</v>
      </c>
      <c r="S498" s="8">
        <f t="shared" ca="1" si="189"/>
        <v>1</v>
      </c>
      <c r="T498" s="8">
        <f t="shared" ca="1" si="190"/>
        <v>0</v>
      </c>
      <c r="U498" s="8">
        <f t="shared" ca="1" si="191"/>
        <v>1</v>
      </c>
      <c r="W498" s="58">
        <f t="shared" ca="1" si="193"/>
        <v>10.664491957013226</v>
      </c>
      <c r="X498" s="58">
        <f t="shared" ca="1" si="193"/>
        <v>12.984790148537131</v>
      </c>
      <c r="Y498" s="58">
        <f t="shared" ca="1" si="193"/>
        <v>6.3363921209747271</v>
      </c>
      <c r="Z498" s="58">
        <f t="shared" ca="1" si="192"/>
        <v>12.984790148537131</v>
      </c>
      <c r="AA498" s="7" t="str">
        <f t="shared" ca="1" si="194"/>
        <v>ADF</v>
      </c>
      <c r="AB498" s="60"/>
      <c r="AC498" s="59">
        <f t="shared" ca="1" si="200"/>
        <v>1</v>
      </c>
      <c r="AD498" s="59">
        <f t="shared" ca="1" si="196"/>
        <v>0</v>
      </c>
      <c r="AE498" s="59">
        <f t="shared" ca="1" si="196"/>
        <v>0</v>
      </c>
      <c r="AF498" s="59">
        <f t="shared" ca="1" si="196"/>
        <v>1</v>
      </c>
      <c r="AG498" s="59">
        <f t="shared" ca="1" si="196"/>
        <v>0</v>
      </c>
      <c r="AH498" s="59">
        <f t="shared" ca="1" si="196"/>
        <v>1</v>
      </c>
    </row>
    <row r="499" spans="1:34" hidden="1" x14ac:dyDescent="0.25">
      <c r="A499" s="58">
        <f t="shared" ca="1" si="201"/>
        <v>2.9546254379661976</v>
      </c>
      <c r="B499" s="58">
        <f t="shared" ca="1" si="201"/>
        <v>3.0379678311156306</v>
      </c>
      <c r="C499" s="58">
        <f t="shared" ca="1" si="201"/>
        <v>5.252924578712391</v>
      </c>
      <c r="D499" s="58">
        <f t="shared" ca="1" si="201"/>
        <v>4.0106768742193042</v>
      </c>
      <c r="E499" s="58">
        <f t="shared" ca="1" si="201"/>
        <v>1.5984322226715544</v>
      </c>
      <c r="F499" s="58">
        <f t="shared" ca="1" si="201"/>
        <v>2.5883616811805696</v>
      </c>
      <c r="G499" s="58">
        <f t="shared" ca="1" si="179"/>
        <v>8.2075500166785886</v>
      </c>
      <c r="H499" s="58">
        <f t="shared" ca="1" si="180"/>
        <v>9.5536639933660723</v>
      </c>
      <c r="I499" s="58">
        <f t="shared" ca="1" si="181"/>
        <v>7.2247617349677542</v>
      </c>
      <c r="J499" s="58">
        <f t="shared" ca="1" si="182"/>
        <v>9.5536639933660723</v>
      </c>
      <c r="K499" s="60"/>
      <c r="L499" s="8">
        <f t="shared" ca="1" si="183"/>
        <v>0</v>
      </c>
      <c r="M499" s="8">
        <f t="shared" ca="1" si="184"/>
        <v>1</v>
      </c>
      <c r="N499" s="8">
        <f t="shared" ca="1" si="185"/>
        <v>0</v>
      </c>
      <c r="P499" s="8">
        <f t="shared" ca="1" si="186"/>
        <v>1</v>
      </c>
      <c r="Q499" s="8">
        <f t="shared" ca="1" si="187"/>
        <v>0</v>
      </c>
      <c r="R499" s="8">
        <f t="shared" ca="1" si="188"/>
        <v>0</v>
      </c>
      <c r="S499" s="8">
        <f t="shared" ca="1" si="189"/>
        <v>1</v>
      </c>
      <c r="T499" s="8">
        <f t="shared" ca="1" si="190"/>
        <v>0</v>
      </c>
      <c r="U499" s="8">
        <f t="shared" ca="1" si="191"/>
        <v>1</v>
      </c>
      <c r="W499" s="58">
        <f t="shared" ca="1" si="193"/>
        <v>8.2075500166785886</v>
      </c>
      <c r="X499" s="58">
        <f t="shared" ca="1" si="193"/>
        <v>9.5536639933660723</v>
      </c>
      <c r="Y499" s="58">
        <f t="shared" ca="1" si="193"/>
        <v>7.2247617349677542</v>
      </c>
      <c r="Z499" s="58">
        <f t="shared" ca="1" si="192"/>
        <v>9.5536639933660723</v>
      </c>
      <c r="AA499" s="7" t="str">
        <f t="shared" ca="1" si="194"/>
        <v>ADF</v>
      </c>
      <c r="AB499" s="60"/>
      <c r="AC499" s="59">
        <f t="shared" ca="1" si="200"/>
        <v>1</v>
      </c>
      <c r="AD499" s="59">
        <f t="shared" ca="1" si="196"/>
        <v>0</v>
      </c>
      <c r="AE499" s="59">
        <f t="shared" ca="1" si="196"/>
        <v>0</v>
      </c>
      <c r="AF499" s="59">
        <f t="shared" ca="1" si="196"/>
        <v>1</v>
      </c>
      <c r="AG499" s="59">
        <f t="shared" ca="1" si="196"/>
        <v>0</v>
      </c>
      <c r="AH499" s="59">
        <f t="shared" ca="1" si="196"/>
        <v>1</v>
      </c>
    </row>
    <row r="500" spans="1:34" hidden="1" x14ac:dyDescent="0.25">
      <c r="A500" s="58">
        <f t="shared" ca="1" si="201"/>
        <v>4.7086652692817843</v>
      </c>
      <c r="B500" s="58">
        <f t="shared" ca="1" si="201"/>
        <v>2.3075350802730563</v>
      </c>
      <c r="C500" s="58">
        <f t="shared" ca="1" si="201"/>
        <v>5.6103222466367093</v>
      </c>
      <c r="D500" s="58">
        <f t="shared" ca="1" si="201"/>
        <v>4.5909166466729818</v>
      </c>
      <c r="E500" s="58">
        <f t="shared" ca="1" si="201"/>
        <v>1.709337362953564</v>
      </c>
      <c r="F500" s="58">
        <f t="shared" ca="1" si="201"/>
        <v>3.9065030131926251</v>
      </c>
      <c r="G500" s="58">
        <f t="shared" ca="1" si="179"/>
        <v>10.318987515918494</v>
      </c>
      <c r="H500" s="58">
        <f t="shared" ca="1" si="180"/>
        <v>13.206084929147391</v>
      </c>
      <c r="I500" s="58">
        <f t="shared" ca="1" si="181"/>
        <v>7.9233754564192456</v>
      </c>
      <c r="J500" s="58">
        <f t="shared" ca="1" si="182"/>
        <v>13.206084929147391</v>
      </c>
      <c r="K500" s="60"/>
      <c r="L500" s="8">
        <f t="shared" ca="1" si="183"/>
        <v>0</v>
      </c>
      <c r="M500" s="8">
        <f t="shared" ca="1" si="184"/>
        <v>1</v>
      </c>
      <c r="N500" s="8">
        <f t="shared" ca="1" si="185"/>
        <v>0</v>
      </c>
      <c r="P500" s="8">
        <f t="shared" ca="1" si="186"/>
        <v>1</v>
      </c>
      <c r="Q500" s="8">
        <f t="shared" ca="1" si="187"/>
        <v>0</v>
      </c>
      <c r="R500" s="8">
        <f t="shared" ca="1" si="188"/>
        <v>0</v>
      </c>
      <c r="S500" s="8">
        <f t="shared" ca="1" si="189"/>
        <v>1</v>
      </c>
      <c r="T500" s="8">
        <f t="shared" ca="1" si="190"/>
        <v>0</v>
      </c>
      <c r="U500" s="8">
        <f t="shared" ca="1" si="191"/>
        <v>1</v>
      </c>
      <c r="W500" s="58">
        <f t="shared" ca="1" si="193"/>
        <v>10.318987515918494</v>
      </c>
      <c r="X500" s="58">
        <f t="shared" ca="1" si="193"/>
        <v>13.206084929147391</v>
      </c>
      <c r="Y500" s="58">
        <f t="shared" ca="1" si="193"/>
        <v>7.9233754564192456</v>
      </c>
      <c r="Z500" s="58">
        <f t="shared" ca="1" si="192"/>
        <v>13.206084929147391</v>
      </c>
      <c r="AA500" s="7" t="str">
        <f t="shared" ca="1" si="194"/>
        <v>ADF</v>
      </c>
      <c r="AB500" s="60"/>
      <c r="AC500" s="59">
        <f t="shared" ca="1" si="200"/>
        <v>1</v>
      </c>
      <c r="AD500" s="59">
        <f t="shared" ca="1" si="196"/>
        <v>0</v>
      </c>
      <c r="AE500" s="59">
        <f t="shared" ca="1" si="196"/>
        <v>0</v>
      </c>
      <c r="AF500" s="59">
        <f t="shared" ca="1" si="196"/>
        <v>1</v>
      </c>
      <c r="AG500" s="59">
        <f t="shared" ca="1" si="196"/>
        <v>0</v>
      </c>
      <c r="AH500" s="59">
        <f t="shared" ca="1" si="196"/>
        <v>1</v>
      </c>
    </row>
    <row r="501" spans="1:34" hidden="1" x14ac:dyDescent="0.25">
      <c r="A501" s="58">
        <f t="shared" ca="1" si="201"/>
        <v>3.4000171390453939</v>
      </c>
      <c r="B501" s="58">
        <f t="shared" ca="1" si="201"/>
        <v>3.3004255623897514</v>
      </c>
      <c r="C501" s="58">
        <f t="shared" ca="1" si="201"/>
        <v>7.4047336319953132</v>
      </c>
      <c r="D501" s="58">
        <f t="shared" ca="1" si="201"/>
        <v>2.7014531837107993</v>
      </c>
      <c r="E501" s="58">
        <f t="shared" ca="1" si="201"/>
        <v>2.542622252956364</v>
      </c>
      <c r="F501" s="58">
        <f t="shared" ca="1" si="201"/>
        <v>3.1680712928770438</v>
      </c>
      <c r="G501" s="58">
        <f t="shared" ca="1" si="179"/>
        <v>10.804750771040707</v>
      </c>
      <c r="H501" s="58">
        <f t="shared" ca="1" si="180"/>
        <v>9.2695416156332371</v>
      </c>
      <c r="I501" s="58">
        <f t="shared" ca="1" si="181"/>
        <v>9.0111191082231592</v>
      </c>
      <c r="J501" s="58">
        <f t="shared" ca="1" si="182"/>
        <v>10.804750771040707</v>
      </c>
      <c r="K501" s="60"/>
      <c r="L501" s="8">
        <f t="shared" ca="1" si="183"/>
        <v>1</v>
      </c>
      <c r="M501" s="8">
        <f t="shared" ca="1" si="184"/>
        <v>0</v>
      </c>
      <c r="N501" s="8">
        <f t="shared" ca="1" si="185"/>
        <v>0</v>
      </c>
      <c r="P501" s="8">
        <f t="shared" ca="1" si="186"/>
        <v>1</v>
      </c>
      <c r="Q501" s="8">
        <f t="shared" ca="1" si="187"/>
        <v>0</v>
      </c>
      <c r="R501" s="8">
        <f t="shared" ca="1" si="188"/>
        <v>1</v>
      </c>
      <c r="S501" s="8">
        <f t="shared" ca="1" si="189"/>
        <v>0</v>
      </c>
      <c r="T501" s="8">
        <f t="shared" ca="1" si="190"/>
        <v>0</v>
      </c>
      <c r="U501" s="8">
        <f t="shared" ca="1" si="191"/>
        <v>0</v>
      </c>
      <c r="W501" s="58">
        <f t="shared" ca="1" si="193"/>
        <v>10.804750771040707</v>
      </c>
      <c r="X501" s="58">
        <f t="shared" ca="1" si="193"/>
        <v>9.2695416156332371</v>
      </c>
      <c r="Y501" s="58">
        <f t="shared" ca="1" si="193"/>
        <v>9.0111191082231592</v>
      </c>
      <c r="Z501" s="58">
        <f t="shared" ca="1" si="192"/>
        <v>10.804750771040707</v>
      </c>
      <c r="AA501" s="7" t="str">
        <f t="shared" ca="1" si="194"/>
        <v>AC</v>
      </c>
      <c r="AB501" s="60"/>
      <c r="AC501" s="59">
        <f t="shared" ca="1" si="200"/>
        <v>1</v>
      </c>
      <c r="AD501" s="59">
        <f t="shared" ca="1" si="196"/>
        <v>0</v>
      </c>
      <c r="AE501" s="59">
        <f t="shared" ca="1" si="196"/>
        <v>1</v>
      </c>
      <c r="AF501" s="59">
        <f t="shared" ca="1" si="196"/>
        <v>0</v>
      </c>
      <c r="AG501" s="59">
        <f t="shared" ca="1" si="196"/>
        <v>0</v>
      </c>
      <c r="AH501" s="59">
        <f t="shared" ca="1" si="196"/>
        <v>0</v>
      </c>
    </row>
    <row r="502" spans="1:34" hidden="1" x14ac:dyDescent="0.25">
      <c r="A502" s="58">
        <f t="shared" ca="1" si="201"/>
        <v>4.8886652444279939</v>
      </c>
      <c r="B502" s="58">
        <f t="shared" ca="1" si="201"/>
        <v>3.8730744647170421</v>
      </c>
      <c r="C502" s="58">
        <f t="shared" ca="1" si="201"/>
        <v>7.6280001509610944</v>
      </c>
      <c r="D502" s="58">
        <f t="shared" ca="1" si="201"/>
        <v>2.2385154379588821</v>
      </c>
      <c r="E502" s="58">
        <f t="shared" ca="1" si="201"/>
        <v>1.4560541873834727</v>
      </c>
      <c r="F502" s="58">
        <f t="shared" ca="1" si="201"/>
        <v>3.1455649078581609</v>
      </c>
      <c r="G502" s="58">
        <f t="shared" ca="1" si="179"/>
        <v>12.516665395389088</v>
      </c>
      <c r="H502" s="58">
        <f t="shared" ca="1" si="180"/>
        <v>10.272745590245037</v>
      </c>
      <c r="I502" s="58">
        <f t="shared" ca="1" si="181"/>
        <v>8.4746935599586752</v>
      </c>
      <c r="J502" s="58">
        <f t="shared" ca="1" si="182"/>
        <v>12.516665395389088</v>
      </c>
      <c r="K502" s="60"/>
      <c r="L502" s="8">
        <f t="shared" ca="1" si="183"/>
        <v>1</v>
      </c>
      <c r="M502" s="8">
        <f t="shared" ca="1" si="184"/>
        <v>0</v>
      </c>
      <c r="N502" s="8">
        <f t="shared" ca="1" si="185"/>
        <v>0</v>
      </c>
      <c r="P502" s="8">
        <f t="shared" ca="1" si="186"/>
        <v>1</v>
      </c>
      <c r="Q502" s="8">
        <f t="shared" ca="1" si="187"/>
        <v>0</v>
      </c>
      <c r="R502" s="8">
        <f t="shared" ca="1" si="188"/>
        <v>1</v>
      </c>
      <c r="S502" s="8">
        <f t="shared" ca="1" si="189"/>
        <v>0</v>
      </c>
      <c r="T502" s="8">
        <f t="shared" ca="1" si="190"/>
        <v>0</v>
      </c>
      <c r="U502" s="8">
        <f t="shared" ca="1" si="191"/>
        <v>0</v>
      </c>
      <c r="W502" s="58">
        <f t="shared" ca="1" si="193"/>
        <v>12.516665395389088</v>
      </c>
      <c r="X502" s="58">
        <f t="shared" ca="1" si="193"/>
        <v>10.272745590245037</v>
      </c>
      <c r="Y502" s="58">
        <f t="shared" ca="1" si="193"/>
        <v>8.4746935599586752</v>
      </c>
      <c r="Z502" s="58">
        <f t="shared" ca="1" si="192"/>
        <v>12.516665395389088</v>
      </c>
      <c r="AA502" s="7" t="str">
        <f t="shared" ca="1" si="194"/>
        <v>AC</v>
      </c>
      <c r="AB502" s="60"/>
      <c r="AC502" s="59">
        <f t="shared" ca="1" si="200"/>
        <v>1</v>
      </c>
      <c r="AD502" s="59">
        <f t="shared" ca="1" si="196"/>
        <v>0</v>
      </c>
      <c r="AE502" s="59">
        <f t="shared" ca="1" si="196"/>
        <v>1</v>
      </c>
      <c r="AF502" s="59">
        <f t="shared" ca="1" si="196"/>
        <v>0</v>
      </c>
      <c r="AG502" s="59">
        <f t="shared" ca="1" si="196"/>
        <v>0</v>
      </c>
      <c r="AH502" s="59">
        <f t="shared" ca="1" si="196"/>
        <v>0</v>
      </c>
    </row>
    <row r="503" spans="1:34" hidden="1" x14ac:dyDescent="0.25">
      <c r="A503" s="58">
        <f t="shared" ca="1" si="201"/>
        <v>5.576726495489746</v>
      </c>
      <c r="B503" s="58">
        <f t="shared" ca="1" si="201"/>
        <v>3.4712634564026179</v>
      </c>
      <c r="C503" s="58">
        <f t="shared" ca="1" si="201"/>
        <v>5.9685709921850769</v>
      </c>
      <c r="D503" s="58">
        <f t="shared" ca="1" si="201"/>
        <v>4.7003578862052091</v>
      </c>
      <c r="E503" s="58">
        <f t="shared" ca="1" si="201"/>
        <v>2.8852094295830888</v>
      </c>
      <c r="F503" s="58">
        <f t="shared" ca="1" si="201"/>
        <v>3.3485409984907681</v>
      </c>
      <c r="G503" s="58">
        <f t="shared" ca="1" si="179"/>
        <v>11.545297487674823</v>
      </c>
      <c r="H503" s="58">
        <f t="shared" ca="1" si="180"/>
        <v>13.625625380185724</v>
      </c>
      <c r="I503" s="58">
        <f t="shared" ca="1" si="181"/>
        <v>9.7050138844764753</v>
      </c>
      <c r="J503" s="58">
        <f t="shared" ca="1" si="182"/>
        <v>13.625625380185724</v>
      </c>
      <c r="K503" s="60"/>
      <c r="L503" s="8">
        <f t="shared" ca="1" si="183"/>
        <v>0</v>
      </c>
      <c r="M503" s="8">
        <f t="shared" ca="1" si="184"/>
        <v>1</v>
      </c>
      <c r="N503" s="8">
        <f t="shared" ca="1" si="185"/>
        <v>0</v>
      </c>
      <c r="P503" s="8">
        <f t="shared" ca="1" si="186"/>
        <v>1</v>
      </c>
      <c r="Q503" s="8">
        <f t="shared" ca="1" si="187"/>
        <v>0</v>
      </c>
      <c r="R503" s="8">
        <f t="shared" ca="1" si="188"/>
        <v>0</v>
      </c>
      <c r="S503" s="8">
        <f t="shared" ca="1" si="189"/>
        <v>1</v>
      </c>
      <c r="T503" s="8">
        <f t="shared" ca="1" si="190"/>
        <v>0</v>
      </c>
      <c r="U503" s="8">
        <f t="shared" ca="1" si="191"/>
        <v>1</v>
      </c>
      <c r="W503" s="58">
        <f t="shared" ca="1" si="193"/>
        <v>11.545297487674823</v>
      </c>
      <c r="X503" s="58">
        <f t="shared" ca="1" si="193"/>
        <v>13.625625380185724</v>
      </c>
      <c r="Y503" s="58">
        <f t="shared" ca="1" si="193"/>
        <v>9.7050138844764753</v>
      </c>
      <c r="Z503" s="58">
        <f t="shared" ca="1" si="192"/>
        <v>13.625625380185724</v>
      </c>
      <c r="AA503" s="7" t="str">
        <f t="shared" ca="1" si="194"/>
        <v>ADF</v>
      </c>
      <c r="AB503" s="60"/>
      <c r="AC503" s="59">
        <f t="shared" ca="1" si="200"/>
        <v>1</v>
      </c>
      <c r="AD503" s="59">
        <f t="shared" ca="1" si="196"/>
        <v>0</v>
      </c>
      <c r="AE503" s="59">
        <f t="shared" ca="1" si="196"/>
        <v>0</v>
      </c>
      <c r="AF503" s="59">
        <f t="shared" ca="1" si="196"/>
        <v>1</v>
      </c>
      <c r="AG503" s="59">
        <f t="shared" ca="1" si="196"/>
        <v>0</v>
      </c>
      <c r="AH503" s="59">
        <f t="shared" ca="1" si="196"/>
        <v>1</v>
      </c>
    </row>
    <row r="504" spans="1:34" hidden="1" x14ac:dyDescent="0.25">
      <c r="A504" s="58">
        <f t="shared" ca="1" si="201"/>
        <v>4.7171930395431083</v>
      </c>
      <c r="B504" s="58">
        <f t="shared" ca="1" si="201"/>
        <v>3.6338419303941523</v>
      </c>
      <c r="C504" s="58">
        <f t="shared" ca="1" si="201"/>
        <v>5.7363265465696092</v>
      </c>
      <c r="D504" s="58">
        <f t="shared" ca="1" si="201"/>
        <v>4.6778824800807079</v>
      </c>
      <c r="E504" s="58">
        <f t="shared" ca="1" si="201"/>
        <v>2.1152427322524616</v>
      </c>
      <c r="F504" s="58">
        <f t="shared" ca="1" si="201"/>
        <v>3.2367765200611238</v>
      </c>
      <c r="G504" s="58">
        <f t="shared" ca="1" si="179"/>
        <v>10.453519586112717</v>
      </c>
      <c r="H504" s="58">
        <f t="shared" ca="1" si="180"/>
        <v>12.63185203968494</v>
      </c>
      <c r="I504" s="58">
        <f t="shared" ca="1" si="181"/>
        <v>8.9858611827077368</v>
      </c>
      <c r="J504" s="58">
        <f t="shared" ca="1" si="182"/>
        <v>12.63185203968494</v>
      </c>
      <c r="K504" s="60"/>
      <c r="L504" s="8">
        <f t="shared" ca="1" si="183"/>
        <v>0</v>
      </c>
      <c r="M504" s="8">
        <f t="shared" ca="1" si="184"/>
        <v>1</v>
      </c>
      <c r="N504" s="8">
        <f t="shared" ca="1" si="185"/>
        <v>0</v>
      </c>
      <c r="P504" s="8">
        <f t="shared" ca="1" si="186"/>
        <v>1</v>
      </c>
      <c r="Q504" s="8">
        <f t="shared" ca="1" si="187"/>
        <v>0</v>
      </c>
      <c r="R504" s="8">
        <f t="shared" ca="1" si="188"/>
        <v>0</v>
      </c>
      <c r="S504" s="8">
        <f t="shared" ca="1" si="189"/>
        <v>1</v>
      </c>
      <c r="T504" s="8">
        <f t="shared" ca="1" si="190"/>
        <v>0</v>
      </c>
      <c r="U504" s="8">
        <f t="shared" ca="1" si="191"/>
        <v>1</v>
      </c>
      <c r="W504" s="58">
        <f t="shared" ca="1" si="193"/>
        <v>10.453519586112717</v>
      </c>
      <c r="X504" s="58">
        <f t="shared" ca="1" si="193"/>
        <v>12.63185203968494</v>
      </c>
      <c r="Y504" s="58">
        <f t="shared" ca="1" si="193"/>
        <v>8.9858611827077368</v>
      </c>
      <c r="Z504" s="58">
        <f t="shared" ca="1" si="192"/>
        <v>12.63185203968494</v>
      </c>
      <c r="AA504" s="7" t="str">
        <f t="shared" ca="1" si="194"/>
        <v>ADF</v>
      </c>
      <c r="AB504" s="60"/>
      <c r="AC504" s="59">
        <f t="shared" ca="1" si="200"/>
        <v>1</v>
      </c>
      <c r="AD504" s="59">
        <f t="shared" ca="1" si="196"/>
        <v>0</v>
      </c>
      <c r="AE504" s="59">
        <f t="shared" ca="1" si="196"/>
        <v>0</v>
      </c>
      <c r="AF504" s="59">
        <f t="shared" ca="1" si="196"/>
        <v>1</v>
      </c>
      <c r="AG504" s="59">
        <f t="shared" ca="1" si="196"/>
        <v>0</v>
      </c>
      <c r="AH504" s="59">
        <f t="shared" ca="1" si="196"/>
        <v>1</v>
      </c>
    </row>
    <row r="505" spans="1:34" hidden="1" x14ac:dyDescent="0.25">
      <c r="A505" s="58">
        <f t="shared" ref="A505:F514" ca="1" si="202">A$2+(A$3-A$2)*RAND()</f>
        <v>4.3752778838476107</v>
      </c>
      <c r="B505" s="58">
        <f t="shared" ca="1" si="202"/>
        <v>4.9030930498758813</v>
      </c>
      <c r="C505" s="58">
        <f t="shared" ca="1" si="202"/>
        <v>4.068920264875338</v>
      </c>
      <c r="D505" s="58">
        <f t="shared" ca="1" si="202"/>
        <v>4.5066713284287783</v>
      </c>
      <c r="E505" s="58">
        <f t="shared" ca="1" si="202"/>
        <v>2.8161684824162787</v>
      </c>
      <c r="F505" s="58">
        <f t="shared" ca="1" si="202"/>
        <v>3.484695007571518</v>
      </c>
      <c r="G505" s="58">
        <f t="shared" ca="1" si="179"/>
        <v>8.4441981487229487</v>
      </c>
      <c r="H505" s="58">
        <f t="shared" ca="1" si="180"/>
        <v>12.366644219847906</v>
      </c>
      <c r="I505" s="58">
        <f t="shared" ca="1" si="181"/>
        <v>11.203956539863679</v>
      </c>
      <c r="J505" s="58">
        <f t="shared" ca="1" si="182"/>
        <v>12.366644219847906</v>
      </c>
      <c r="K505" s="60"/>
      <c r="L505" s="8">
        <f t="shared" ca="1" si="183"/>
        <v>0</v>
      </c>
      <c r="M505" s="8">
        <f t="shared" ca="1" si="184"/>
        <v>1</v>
      </c>
      <c r="N505" s="8">
        <f t="shared" ca="1" si="185"/>
        <v>0</v>
      </c>
      <c r="P505" s="8">
        <f t="shared" ca="1" si="186"/>
        <v>1</v>
      </c>
      <c r="Q505" s="8">
        <f t="shared" ca="1" si="187"/>
        <v>0</v>
      </c>
      <c r="R505" s="8">
        <f t="shared" ca="1" si="188"/>
        <v>0</v>
      </c>
      <c r="S505" s="8">
        <f t="shared" ca="1" si="189"/>
        <v>1</v>
      </c>
      <c r="T505" s="8">
        <f t="shared" ca="1" si="190"/>
        <v>0</v>
      </c>
      <c r="U505" s="8">
        <f t="shared" ca="1" si="191"/>
        <v>1</v>
      </c>
      <c r="W505" s="58">
        <f t="shared" ca="1" si="193"/>
        <v>8.4441981487229487</v>
      </c>
      <c r="X505" s="58">
        <f t="shared" ca="1" si="193"/>
        <v>12.366644219847906</v>
      </c>
      <c r="Y505" s="58">
        <f t="shared" ca="1" si="193"/>
        <v>11.203956539863679</v>
      </c>
      <c r="Z505" s="58">
        <f t="shared" ca="1" si="192"/>
        <v>12.366644219847906</v>
      </c>
      <c r="AA505" s="7" t="str">
        <f t="shared" ca="1" si="194"/>
        <v>ADF</v>
      </c>
      <c r="AB505" s="60"/>
      <c r="AC505" s="59">
        <f t="shared" ca="1" si="200"/>
        <v>1</v>
      </c>
      <c r="AD505" s="59">
        <f t="shared" ca="1" si="196"/>
        <v>0</v>
      </c>
      <c r="AE505" s="59">
        <f t="shared" ca="1" si="196"/>
        <v>0</v>
      </c>
      <c r="AF505" s="59">
        <f t="shared" ca="1" si="196"/>
        <v>1</v>
      </c>
      <c r="AG505" s="59">
        <f t="shared" ca="1" si="196"/>
        <v>0</v>
      </c>
      <c r="AH505" s="59">
        <f t="shared" ca="1" si="196"/>
        <v>1</v>
      </c>
    </row>
    <row r="506" spans="1:34" hidden="1" x14ac:dyDescent="0.25">
      <c r="A506" s="58">
        <f t="shared" ca="1" si="202"/>
        <v>3.8338806458874455</v>
      </c>
      <c r="B506" s="58">
        <f t="shared" ca="1" si="202"/>
        <v>4.9105293489480406</v>
      </c>
      <c r="C506" s="58">
        <f t="shared" ca="1" si="202"/>
        <v>4.6191910967809839</v>
      </c>
      <c r="D506" s="58">
        <f t="shared" ca="1" si="202"/>
        <v>2.8280935620408516</v>
      </c>
      <c r="E506" s="58">
        <f t="shared" ca="1" si="202"/>
        <v>1.8626590080048195</v>
      </c>
      <c r="F506" s="58">
        <f t="shared" ca="1" si="202"/>
        <v>3.3758229645041808</v>
      </c>
      <c r="G506" s="58">
        <f t="shared" ca="1" si="179"/>
        <v>8.4530717426684294</v>
      </c>
      <c r="H506" s="58">
        <f t="shared" ca="1" si="180"/>
        <v>10.037797172432478</v>
      </c>
      <c r="I506" s="58">
        <f t="shared" ca="1" si="181"/>
        <v>10.149011321457042</v>
      </c>
      <c r="J506" s="58">
        <f t="shared" ca="1" si="182"/>
        <v>10.149011321457042</v>
      </c>
      <c r="K506" s="60"/>
      <c r="L506" s="8">
        <f t="shared" ca="1" si="183"/>
        <v>0</v>
      </c>
      <c r="M506" s="8">
        <f t="shared" ca="1" si="184"/>
        <v>0</v>
      </c>
      <c r="N506" s="8">
        <f t="shared" ca="1" si="185"/>
        <v>1</v>
      </c>
      <c r="P506" s="8">
        <f t="shared" ca="1" si="186"/>
        <v>0</v>
      </c>
      <c r="Q506" s="8">
        <f t="shared" ca="1" si="187"/>
        <v>1</v>
      </c>
      <c r="R506" s="8">
        <f t="shared" ca="1" si="188"/>
        <v>0</v>
      </c>
      <c r="S506" s="8">
        <f t="shared" ca="1" si="189"/>
        <v>0</v>
      </c>
      <c r="T506" s="8">
        <f t="shared" ca="1" si="190"/>
        <v>1</v>
      </c>
      <c r="U506" s="8">
        <f t="shared" ca="1" si="191"/>
        <v>1</v>
      </c>
      <c r="W506" s="58">
        <f t="shared" ca="1" si="193"/>
        <v>8.4530717426684294</v>
      </c>
      <c r="X506" s="58">
        <f t="shared" ca="1" si="193"/>
        <v>10.037797172432478</v>
      </c>
      <c r="Y506" s="58">
        <f t="shared" ca="1" si="193"/>
        <v>10.149011321457042</v>
      </c>
      <c r="Z506" s="58">
        <f t="shared" ca="1" si="192"/>
        <v>10.149011321457042</v>
      </c>
      <c r="AA506" s="7" t="str">
        <f t="shared" ca="1" si="194"/>
        <v>BEF</v>
      </c>
      <c r="AB506" s="60"/>
      <c r="AC506" s="59">
        <f t="shared" ca="1" si="200"/>
        <v>0</v>
      </c>
      <c r="AD506" s="59">
        <f t="shared" ca="1" si="196"/>
        <v>1</v>
      </c>
      <c r="AE506" s="59">
        <f t="shared" ca="1" si="196"/>
        <v>0</v>
      </c>
      <c r="AF506" s="59">
        <f t="shared" ca="1" si="196"/>
        <v>0</v>
      </c>
      <c r="AG506" s="59">
        <f t="shared" ca="1" si="196"/>
        <v>1</v>
      </c>
      <c r="AH506" s="59">
        <f t="shared" ca="1" si="196"/>
        <v>1</v>
      </c>
    </row>
    <row r="507" spans="1:34" hidden="1" x14ac:dyDescent="0.25">
      <c r="A507" s="58">
        <f t="shared" ca="1" si="202"/>
        <v>3.2978012703608415</v>
      </c>
      <c r="B507" s="58">
        <f t="shared" ca="1" si="202"/>
        <v>2.2228964696890094</v>
      </c>
      <c r="C507" s="58">
        <f t="shared" ca="1" si="202"/>
        <v>4.1839659914764482</v>
      </c>
      <c r="D507" s="58">
        <f t="shared" ca="1" si="202"/>
        <v>4.6045781144593008</v>
      </c>
      <c r="E507" s="58">
        <f t="shared" ca="1" si="202"/>
        <v>1.4939514725911114</v>
      </c>
      <c r="F507" s="58">
        <f t="shared" ca="1" si="202"/>
        <v>3.3658146999710485</v>
      </c>
      <c r="G507" s="58">
        <f t="shared" ca="1" si="179"/>
        <v>7.4817672618372892</v>
      </c>
      <c r="H507" s="58">
        <f t="shared" ca="1" si="180"/>
        <v>11.26819408479119</v>
      </c>
      <c r="I507" s="58">
        <f t="shared" ca="1" si="181"/>
        <v>7.0826626422511696</v>
      </c>
      <c r="J507" s="58">
        <f t="shared" ca="1" si="182"/>
        <v>11.26819408479119</v>
      </c>
      <c r="K507" s="60"/>
      <c r="L507" s="8">
        <f t="shared" ca="1" si="183"/>
        <v>0</v>
      </c>
      <c r="M507" s="8">
        <f t="shared" ca="1" si="184"/>
        <v>1</v>
      </c>
      <c r="N507" s="8">
        <f t="shared" ca="1" si="185"/>
        <v>0</v>
      </c>
      <c r="P507" s="8">
        <f t="shared" ca="1" si="186"/>
        <v>1</v>
      </c>
      <c r="Q507" s="8">
        <f t="shared" ca="1" si="187"/>
        <v>0</v>
      </c>
      <c r="R507" s="8">
        <f t="shared" ca="1" si="188"/>
        <v>0</v>
      </c>
      <c r="S507" s="8">
        <f t="shared" ca="1" si="189"/>
        <v>1</v>
      </c>
      <c r="T507" s="8">
        <f t="shared" ca="1" si="190"/>
        <v>0</v>
      </c>
      <c r="U507" s="8">
        <f t="shared" ca="1" si="191"/>
        <v>1</v>
      </c>
      <c r="W507" s="58">
        <f t="shared" ca="1" si="193"/>
        <v>7.4817672618372892</v>
      </c>
      <c r="X507" s="58">
        <f t="shared" ca="1" si="193"/>
        <v>11.26819408479119</v>
      </c>
      <c r="Y507" s="58">
        <f t="shared" ca="1" si="193"/>
        <v>7.0826626422511696</v>
      </c>
      <c r="Z507" s="58">
        <f t="shared" ca="1" si="192"/>
        <v>11.26819408479119</v>
      </c>
      <c r="AA507" s="7" t="str">
        <f t="shared" ca="1" si="194"/>
        <v>ADF</v>
      </c>
      <c r="AB507" s="60"/>
      <c r="AC507" s="59">
        <f t="shared" ca="1" si="200"/>
        <v>1</v>
      </c>
      <c r="AD507" s="59">
        <f t="shared" ca="1" si="196"/>
        <v>0</v>
      </c>
      <c r="AE507" s="59">
        <f t="shared" ca="1" si="196"/>
        <v>0</v>
      </c>
      <c r="AF507" s="59">
        <f t="shared" ca="1" si="196"/>
        <v>1</v>
      </c>
      <c r="AG507" s="59">
        <f t="shared" ca="1" si="196"/>
        <v>0</v>
      </c>
      <c r="AH507" s="59">
        <f t="shared" ca="1" si="196"/>
        <v>1</v>
      </c>
    </row>
    <row r="508" spans="1:34" hidden="1" x14ac:dyDescent="0.25">
      <c r="A508" s="58">
        <f t="shared" ca="1" si="202"/>
        <v>4.0197286630429669</v>
      </c>
      <c r="B508" s="58">
        <f t="shared" ca="1" si="202"/>
        <v>1.2064153959506227</v>
      </c>
      <c r="C508" s="58">
        <f t="shared" ca="1" si="202"/>
        <v>5.1438744030004901</v>
      </c>
      <c r="D508" s="58">
        <f t="shared" ca="1" si="202"/>
        <v>2.2149461462845954</v>
      </c>
      <c r="E508" s="58">
        <f t="shared" ca="1" si="202"/>
        <v>1.487314344945915</v>
      </c>
      <c r="F508" s="58">
        <f t="shared" ca="1" si="202"/>
        <v>3.3852400789379047</v>
      </c>
      <c r="G508" s="58">
        <f t="shared" ca="1" si="179"/>
        <v>9.1636030660434571</v>
      </c>
      <c r="H508" s="58">
        <f t="shared" ca="1" si="180"/>
        <v>9.6199148882654661</v>
      </c>
      <c r="I508" s="58">
        <f t="shared" ca="1" si="181"/>
        <v>6.0789698198344428</v>
      </c>
      <c r="J508" s="58">
        <f t="shared" ca="1" si="182"/>
        <v>9.6199148882654661</v>
      </c>
      <c r="K508" s="60"/>
      <c r="L508" s="8">
        <f t="shared" ca="1" si="183"/>
        <v>0</v>
      </c>
      <c r="M508" s="8">
        <f t="shared" ca="1" si="184"/>
        <v>1</v>
      </c>
      <c r="N508" s="8">
        <f t="shared" ca="1" si="185"/>
        <v>0</v>
      </c>
      <c r="P508" s="8">
        <f t="shared" ca="1" si="186"/>
        <v>1</v>
      </c>
      <c r="Q508" s="8">
        <f t="shared" ca="1" si="187"/>
        <v>0</v>
      </c>
      <c r="R508" s="8">
        <f t="shared" ca="1" si="188"/>
        <v>0</v>
      </c>
      <c r="S508" s="8">
        <f t="shared" ca="1" si="189"/>
        <v>1</v>
      </c>
      <c r="T508" s="8">
        <f t="shared" ca="1" si="190"/>
        <v>0</v>
      </c>
      <c r="U508" s="8">
        <f t="shared" ca="1" si="191"/>
        <v>1</v>
      </c>
      <c r="W508" s="58">
        <f t="shared" ca="1" si="193"/>
        <v>9.1636030660434571</v>
      </c>
      <c r="X508" s="58">
        <f t="shared" ca="1" si="193"/>
        <v>9.6199148882654661</v>
      </c>
      <c r="Y508" s="58">
        <f t="shared" ca="1" si="193"/>
        <v>6.0789698198344428</v>
      </c>
      <c r="Z508" s="58">
        <f t="shared" ca="1" si="192"/>
        <v>9.6199148882654661</v>
      </c>
      <c r="AA508" s="7" t="str">
        <f t="shared" ca="1" si="194"/>
        <v>ADF</v>
      </c>
      <c r="AB508" s="60"/>
      <c r="AC508" s="59">
        <f t="shared" ca="1" si="200"/>
        <v>1</v>
      </c>
      <c r="AD508" s="59">
        <f t="shared" ca="1" si="196"/>
        <v>0</v>
      </c>
      <c r="AE508" s="59">
        <f t="shared" ca="1" si="196"/>
        <v>0</v>
      </c>
      <c r="AF508" s="59">
        <f t="shared" ca="1" si="196"/>
        <v>1</v>
      </c>
      <c r="AG508" s="59">
        <f t="shared" ca="1" si="196"/>
        <v>0</v>
      </c>
      <c r="AH508" s="59">
        <f t="shared" ca="1" si="196"/>
        <v>1</v>
      </c>
    </row>
    <row r="509" spans="1:34" hidden="1" x14ac:dyDescent="0.25">
      <c r="A509" s="58">
        <f t="shared" ca="1" si="202"/>
        <v>2.6678242642402825</v>
      </c>
      <c r="B509" s="58">
        <f t="shared" ca="1" si="202"/>
        <v>2.9540937246968486</v>
      </c>
      <c r="C509" s="58">
        <f t="shared" ca="1" si="202"/>
        <v>7.9353849937774541</v>
      </c>
      <c r="D509" s="58">
        <f t="shared" ca="1" si="202"/>
        <v>3.4039525827333628</v>
      </c>
      <c r="E509" s="58">
        <f t="shared" ca="1" si="202"/>
        <v>2.2675714934225324</v>
      </c>
      <c r="F509" s="58">
        <f t="shared" ca="1" si="202"/>
        <v>3.5229832229568014</v>
      </c>
      <c r="G509" s="58">
        <f t="shared" ca="1" si="179"/>
        <v>10.603209258017737</v>
      </c>
      <c r="H509" s="58">
        <f t="shared" ca="1" si="180"/>
        <v>9.5947600699304463</v>
      </c>
      <c r="I509" s="58">
        <f t="shared" ca="1" si="181"/>
        <v>8.7446484410761833</v>
      </c>
      <c r="J509" s="58">
        <f t="shared" ca="1" si="182"/>
        <v>10.603209258017737</v>
      </c>
      <c r="K509" s="60"/>
      <c r="L509" s="8">
        <f t="shared" ca="1" si="183"/>
        <v>1</v>
      </c>
      <c r="M509" s="8">
        <f t="shared" ca="1" si="184"/>
        <v>0</v>
      </c>
      <c r="N509" s="8">
        <f t="shared" ca="1" si="185"/>
        <v>0</v>
      </c>
      <c r="P509" s="8">
        <f t="shared" ca="1" si="186"/>
        <v>1</v>
      </c>
      <c r="Q509" s="8">
        <f t="shared" ca="1" si="187"/>
        <v>0</v>
      </c>
      <c r="R509" s="8">
        <f t="shared" ca="1" si="188"/>
        <v>1</v>
      </c>
      <c r="S509" s="8">
        <f t="shared" ca="1" si="189"/>
        <v>0</v>
      </c>
      <c r="T509" s="8">
        <f t="shared" ca="1" si="190"/>
        <v>0</v>
      </c>
      <c r="U509" s="8">
        <f t="shared" ca="1" si="191"/>
        <v>0</v>
      </c>
      <c r="W509" s="58">
        <f t="shared" ca="1" si="193"/>
        <v>10.603209258017737</v>
      </c>
      <c r="X509" s="58">
        <f t="shared" ca="1" si="193"/>
        <v>9.5947600699304463</v>
      </c>
      <c r="Y509" s="58">
        <f t="shared" ca="1" si="193"/>
        <v>8.7446484410761833</v>
      </c>
      <c r="Z509" s="58">
        <f t="shared" ca="1" si="192"/>
        <v>10.603209258017737</v>
      </c>
      <c r="AA509" s="7" t="str">
        <f t="shared" ca="1" si="194"/>
        <v>AC</v>
      </c>
      <c r="AB509" s="60"/>
      <c r="AC509" s="59">
        <f t="shared" ca="1" si="200"/>
        <v>1</v>
      </c>
      <c r="AD509" s="59">
        <f t="shared" ca="1" si="196"/>
        <v>0</v>
      </c>
      <c r="AE509" s="59">
        <f t="shared" ca="1" si="196"/>
        <v>1</v>
      </c>
      <c r="AF509" s="59">
        <f t="shared" ca="1" si="196"/>
        <v>0</v>
      </c>
      <c r="AG509" s="59">
        <f t="shared" ca="1" si="196"/>
        <v>0</v>
      </c>
      <c r="AH509" s="59">
        <f t="shared" ca="1" si="196"/>
        <v>0</v>
      </c>
    </row>
    <row r="510" spans="1:34" hidden="1" x14ac:dyDescent="0.25">
      <c r="A510" s="58">
        <f t="shared" ca="1" si="202"/>
        <v>4.0120652111216177</v>
      </c>
      <c r="B510" s="58">
        <f t="shared" ca="1" si="202"/>
        <v>4.2625718230040643</v>
      </c>
      <c r="C510" s="58">
        <f t="shared" ca="1" si="202"/>
        <v>5.5958362016147012</v>
      </c>
      <c r="D510" s="58">
        <f t="shared" ca="1" si="202"/>
        <v>3.627824952370081</v>
      </c>
      <c r="E510" s="58">
        <f t="shared" ca="1" si="202"/>
        <v>1.6330868332271438</v>
      </c>
      <c r="F510" s="58">
        <f t="shared" ca="1" si="202"/>
        <v>2.6443010723735227</v>
      </c>
      <c r="G510" s="58">
        <f t="shared" ca="1" si="179"/>
        <v>9.607901412736318</v>
      </c>
      <c r="H510" s="58">
        <f t="shared" ca="1" si="180"/>
        <v>10.284191235865222</v>
      </c>
      <c r="I510" s="58">
        <f t="shared" ca="1" si="181"/>
        <v>8.5399597286047317</v>
      </c>
      <c r="J510" s="58">
        <f t="shared" ca="1" si="182"/>
        <v>10.284191235865222</v>
      </c>
      <c r="K510" s="60"/>
      <c r="L510" s="8">
        <f t="shared" ca="1" si="183"/>
        <v>0</v>
      </c>
      <c r="M510" s="8">
        <f t="shared" ca="1" si="184"/>
        <v>1</v>
      </c>
      <c r="N510" s="8">
        <f t="shared" ca="1" si="185"/>
        <v>0</v>
      </c>
      <c r="P510" s="8">
        <f t="shared" ca="1" si="186"/>
        <v>1</v>
      </c>
      <c r="Q510" s="8">
        <f t="shared" ca="1" si="187"/>
        <v>0</v>
      </c>
      <c r="R510" s="8">
        <f t="shared" ca="1" si="188"/>
        <v>0</v>
      </c>
      <c r="S510" s="8">
        <f t="shared" ca="1" si="189"/>
        <v>1</v>
      </c>
      <c r="T510" s="8">
        <f t="shared" ca="1" si="190"/>
        <v>0</v>
      </c>
      <c r="U510" s="8">
        <f t="shared" ca="1" si="191"/>
        <v>1</v>
      </c>
      <c r="W510" s="58">
        <f t="shared" ca="1" si="193"/>
        <v>9.607901412736318</v>
      </c>
      <c r="X510" s="58">
        <f t="shared" ca="1" si="193"/>
        <v>10.284191235865222</v>
      </c>
      <c r="Y510" s="58">
        <f t="shared" ca="1" si="193"/>
        <v>8.5399597286047317</v>
      </c>
      <c r="Z510" s="58">
        <f t="shared" ca="1" si="192"/>
        <v>10.284191235865222</v>
      </c>
      <c r="AA510" s="7" t="str">
        <f t="shared" ca="1" si="194"/>
        <v>ADF</v>
      </c>
      <c r="AB510" s="60"/>
      <c r="AC510" s="59">
        <f t="shared" ca="1" si="200"/>
        <v>1</v>
      </c>
      <c r="AD510" s="59">
        <f t="shared" ca="1" si="196"/>
        <v>0</v>
      </c>
      <c r="AE510" s="59">
        <f t="shared" ca="1" si="196"/>
        <v>0</v>
      </c>
      <c r="AF510" s="59">
        <f t="shared" ca="1" si="196"/>
        <v>1</v>
      </c>
      <c r="AG510" s="59">
        <f t="shared" ca="1" si="196"/>
        <v>0</v>
      </c>
      <c r="AH510" s="59">
        <f t="shared" ca="1" si="196"/>
        <v>1</v>
      </c>
    </row>
    <row r="511" spans="1:34" hidden="1" x14ac:dyDescent="0.25">
      <c r="A511" s="58">
        <f t="shared" ca="1" si="202"/>
        <v>3.8322546671705906</v>
      </c>
      <c r="B511" s="58">
        <f t="shared" ca="1" si="202"/>
        <v>1.2603748404247819</v>
      </c>
      <c r="C511" s="58">
        <f t="shared" ca="1" si="202"/>
        <v>5.8200991452257576</v>
      </c>
      <c r="D511" s="58">
        <f t="shared" ca="1" si="202"/>
        <v>3.2657100370196246</v>
      </c>
      <c r="E511" s="58">
        <f t="shared" ca="1" si="202"/>
        <v>1.4497725871017471</v>
      </c>
      <c r="F511" s="58">
        <f t="shared" ca="1" si="202"/>
        <v>2.6239744516077081</v>
      </c>
      <c r="G511" s="58">
        <f t="shared" ca="1" si="179"/>
        <v>9.652353812396349</v>
      </c>
      <c r="H511" s="58">
        <f t="shared" ca="1" si="180"/>
        <v>9.7219391557979229</v>
      </c>
      <c r="I511" s="58">
        <f t="shared" ca="1" si="181"/>
        <v>5.3341218791342371</v>
      </c>
      <c r="J511" s="58">
        <f t="shared" ca="1" si="182"/>
        <v>9.7219391557979229</v>
      </c>
      <c r="K511" s="60"/>
      <c r="L511" s="8">
        <f t="shared" ca="1" si="183"/>
        <v>0</v>
      </c>
      <c r="M511" s="8">
        <f t="shared" ca="1" si="184"/>
        <v>1</v>
      </c>
      <c r="N511" s="8">
        <f t="shared" ca="1" si="185"/>
        <v>0</v>
      </c>
      <c r="P511" s="8">
        <f t="shared" ca="1" si="186"/>
        <v>1</v>
      </c>
      <c r="Q511" s="8">
        <f t="shared" ca="1" si="187"/>
        <v>0</v>
      </c>
      <c r="R511" s="8">
        <f t="shared" ca="1" si="188"/>
        <v>0</v>
      </c>
      <c r="S511" s="8">
        <f t="shared" ca="1" si="189"/>
        <v>1</v>
      </c>
      <c r="T511" s="8">
        <f t="shared" ca="1" si="190"/>
        <v>0</v>
      </c>
      <c r="U511" s="8">
        <f t="shared" ca="1" si="191"/>
        <v>1</v>
      </c>
      <c r="W511" s="58">
        <f t="shared" ca="1" si="193"/>
        <v>9.652353812396349</v>
      </c>
      <c r="X511" s="58">
        <f t="shared" ca="1" si="193"/>
        <v>9.7219391557979229</v>
      </c>
      <c r="Y511" s="58">
        <f t="shared" ca="1" si="193"/>
        <v>5.3341218791342371</v>
      </c>
      <c r="Z511" s="58">
        <f t="shared" ca="1" si="192"/>
        <v>9.7219391557979229</v>
      </c>
      <c r="AA511" s="7" t="str">
        <f t="shared" ca="1" si="194"/>
        <v>ADF</v>
      </c>
      <c r="AB511" s="60"/>
      <c r="AC511" s="59">
        <f t="shared" ca="1" si="200"/>
        <v>1</v>
      </c>
      <c r="AD511" s="59">
        <f t="shared" ca="1" si="196"/>
        <v>0</v>
      </c>
      <c r="AE511" s="59">
        <f t="shared" ca="1" si="196"/>
        <v>0</v>
      </c>
      <c r="AF511" s="59">
        <f t="shared" ref="AD511:AH562" ca="1" si="203">IFERROR(FIND(AF$4,$AA511)/FIND(AF$4,$AA511),0)</f>
        <v>1</v>
      </c>
      <c r="AG511" s="59">
        <f t="shared" ca="1" si="203"/>
        <v>0</v>
      </c>
      <c r="AH511" s="59">
        <f t="shared" ca="1" si="203"/>
        <v>1</v>
      </c>
    </row>
    <row r="512" spans="1:34" hidden="1" x14ac:dyDescent="0.25">
      <c r="A512" s="58">
        <f t="shared" ca="1" si="202"/>
        <v>5.2761998101518515</v>
      </c>
      <c r="B512" s="58">
        <f t="shared" ca="1" si="202"/>
        <v>2.1474968248666655</v>
      </c>
      <c r="C512" s="58">
        <f t="shared" ca="1" si="202"/>
        <v>4.9088813015939508</v>
      </c>
      <c r="D512" s="58">
        <f t="shared" ca="1" si="202"/>
        <v>2.9191820746301067</v>
      </c>
      <c r="E512" s="58">
        <f t="shared" ca="1" si="202"/>
        <v>2.6217726514621087</v>
      </c>
      <c r="F512" s="58">
        <f t="shared" ca="1" si="202"/>
        <v>3.4681164423200137</v>
      </c>
      <c r="G512" s="58">
        <f t="shared" ca="1" si="179"/>
        <v>10.185081111745802</v>
      </c>
      <c r="H512" s="58">
        <f t="shared" ca="1" si="180"/>
        <v>11.663498327101973</v>
      </c>
      <c r="I512" s="58">
        <f t="shared" ca="1" si="181"/>
        <v>8.237385918648787</v>
      </c>
      <c r="J512" s="58">
        <f t="shared" ca="1" si="182"/>
        <v>11.663498327101973</v>
      </c>
      <c r="K512" s="60"/>
      <c r="L512" s="8">
        <f t="shared" ca="1" si="183"/>
        <v>0</v>
      </c>
      <c r="M512" s="8">
        <f t="shared" ca="1" si="184"/>
        <v>1</v>
      </c>
      <c r="N512" s="8">
        <f t="shared" ca="1" si="185"/>
        <v>0</v>
      </c>
      <c r="P512" s="8">
        <f t="shared" ca="1" si="186"/>
        <v>1</v>
      </c>
      <c r="Q512" s="8">
        <f t="shared" ca="1" si="187"/>
        <v>0</v>
      </c>
      <c r="R512" s="8">
        <f t="shared" ca="1" si="188"/>
        <v>0</v>
      </c>
      <c r="S512" s="8">
        <f t="shared" ca="1" si="189"/>
        <v>1</v>
      </c>
      <c r="T512" s="8">
        <f t="shared" ca="1" si="190"/>
        <v>0</v>
      </c>
      <c r="U512" s="8">
        <f t="shared" ca="1" si="191"/>
        <v>1</v>
      </c>
      <c r="W512" s="58">
        <f t="shared" ca="1" si="193"/>
        <v>10.185081111745802</v>
      </c>
      <c r="X512" s="58">
        <f t="shared" ca="1" si="193"/>
        <v>11.663498327101973</v>
      </c>
      <c r="Y512" s="58">
        <f t="shared" ca="1" si="193"/>
        <v>8.237385918648787</v>
      </c>
      <c r="Z512" s="58">
        <f t="shared" ca="1" si="192"/>
        <v>11.663498327101973</v>
      </c>
      <c r="AA512" s="7" t="str">
        <f t="shared" ca="1" si="194"/>
        <v>ADF</v>
      </c>
      <c r="AB512" s="60"/>
      <c r="AC512" s="59">
        <f t="shared" ca="1" si="200"/>
        <v>1</v>
      </c>
      <c r="AD512" s="59">
        <f t="shared" ca="1" si="203"/>
        <v>0</v>
      </c>
      <c r="AE512" s="59">
        <f t="shared" ca="1" si="203"/>
        <v>0</v>
      </c>
      <c r="AF512" s="59">
        <f t="shared" ca="1" si="203"/>
        <v>1</v>
      </c>
      <c r="AG512" s="59">
        <f t="shared" ca="1" si="203"/>
        <v>0</v>
      </c>
      <c r="AH512" s="59">
        <f t="shared" ca="1" si="203"/>
        <v>1</v>
      </c>
    </row>
    <row r="513" spans="1:34" hidden="1" x14ac:dyDescent="0.25">
      <c r="A513" s="58">
        <f t="shared" ca="1" si="202"/>
        <v>5.5867211847613811</v>
      </c>
      <c r="B513" s="58">
        <f t="shared" ca="1" si="202"/>
        <v>4.3783788410124389</v>
      </c>
      <c r="C513" s="58">
        <f t="shared" ca="1" si="202"/>
        <v>4.5219556999407891</v>
      </c>
      <c r="D513" s="58">
        <f t="shared" ca="1" si="202"/>
        <v>4.00657164593893</v>
      </c>
      <c r="E513" s="58">
        <f t="shared" ca="1" si="202"/>
        <v>2.2881959955823081</v>
      </c>
      <c r="F513" s="58">
        <f t="shared" ca="1" si="202"/>
        <v>2.2921070739203335</v>
      </c>
      <c r="G513" s="58">
        <f t="shared" ca="1" si="179"/>
        <v>10.10867688470217</v>
      </c>
      <c r="H513" s="58">
        <f t="shared" ca="1" si="180"/>
        <v>11.885399904620645</v>
      </c>
      <c r="I513" s="58">
        <f t="shared" ca="1" si="181"/>
        <v>8.9586819105150806</v>
      </c>
      <c r="J513" s="58">
        <f t="shared" ca="1" si="182"/>
        <v>11.885399904620645</v>
      </c>
      <c r="K513" s="60"/>
      <c r="L513" s="8">
        <f t="shared" ca="1" si="183"/>
        <v>0</v>
      </c>
      <c r="M513" s="8">
        <f t="shared" ca="1" si="184"/>
        <v>1</v>
      </c>
      <c r="N513" s="8">
        <f t="shared" ca="1" si="185"/>
        <v>0</v>
      </c>
      <c r="P513" s="8">
        <f t="shared" ca="1" si="186"/>
        <v>1</v>
      </c>
      <c r="Q513" s="8">
        <f t="shared" ca="1" si="187"/>
        <v>0</v>
      </c>
      <c r="R513" s="8">
        <f t="shared" ca="1" si="188"/>
        <v>0</v>
      </c>
      <c r="S513" s="8">
        <f t="shared" ca="1" si="189"/>
        <v>1</v>
      </c>
      <c r="T513" s="8">
        <f t="shared" ca="1" si="190"/>
        <v>0</v>
      </c>
      <c r="U513" s="8">
        <f t="shared" ca="1" si="191"/>
        <v>1</v>
      </c>
      <c r="W513" s="58">
        <f t="shared" ca="1" si="193"/>
        <v>10.10867688470217</v>
      </c>
      <c r="X513" s="58">
        <f t="shared" ca="1" si="193"/>
        <v>11.885399904620645</v>
      </c>
      <c r="Y513" s="58">
        <f t="shared" ca="1" si="193"/>
        <v>8.9586819105150806</v>
      </c>
      <c r="Z513" s="58">
        <f t="shared" ca="1" si="192"/>
        <v>11.885399904620645</v>
      </c>
      <c r="AA513" s="7" t="str">
        <f t="shared" ca="1" si="194"/>
        <v>ADF</v>
      </c>
      <c r="AB513" s="60"/>
      <c r="AC513" s="59">
        <f t="shared" ca="1" si="200"/>
        <v>1</v>
      </c>
      <c r="AD513" s="59">
        <f t="shared" ca="1" si="203"/>
        <v>0</v>
      </c>
      <c r="AE513" s="59">
        <f t="shared" ca="1" si="203"/>
        <v>0</v>
      </c>
      <c r="AF513" s="59">
        <f t="shared" ca="1" si="203"/>
        <v>1</v>
      </c>
      <c r="AG513" s="59">
        <f t="shared" ca="1" si="203"/>
        <v>0</v>
      </c>
      <c r="AH513" s="59">
        <f t="shared" ca="1" si="203"/>
        <v>1</v>
      </c>
    </row>
    <row r="514" spans="1:34" hidden="1" x14ac:dyDescent="0.25">
      <c r="A514" s="58">
        <f t="shared" ca="1" si="202"/>
        <v>5.7250599742722521</v>
      </c>
      <c r="B514" s="58">
        <f t="shared" ca="1" si="202"/>
        <v>1.6514478951187965</v>
      </c>
      <c r="C514" s="58">
        <f t="shared" ca="1" si="202"/>
        <v>6.1313343488908263</v>
      </c>
      <c r="D514" s="58">
        <f t="shared" ca="1" si="202"/>
        <v>3.8819368161575882</v>
      </c>
      <c r="E514" s="58">
        <f t="shared" ca="1" si="202"/>
        <v>1.9774082635330981</v>
      </c>
      <c r="F514" s="58">
        <f t="shared" ca="1" si="202"/>
        <v>3.8645462581160221</v>
      </c>
      <c r="G514" s="58">
        <f t="shared" ca="1" si="179"/>
        <v>11.856394323163078</v>
      </c>
      <c r="H514" s="58">
        <f t="shared" ca="1" si="180"/>
        <v>13.471543048545861</v>
      </c>
      <c r="I514" s="58">
        <f t="shared" ca="1" si="181"/>
        <v>7.4934024167679167</v>
      </c>
      <c r="J514" s="58">
        <f t="shared" ca="1" si="182"/>
        <v>13.471543048545861</v>
      </c>
      <c r="K514" s="60"/>
      <c r="L514" s="8">
        <f t="shared" ca="1" si="183"/>
        <v>0</v>
      </c>
      <c r="M514" s="8">
        <f t="shared" ca="1" si="184"/>
        <v>1</v>
      </c>
      <c r="N514" s="8">
        <f t="shared" ca="1" si="185"/>
        <v>0</v>
      </c>
      <c r="P514" s="8">
        <f t="shared" ca="1" si="186"/>
        <v>1</v>
      </c>
      <c r="Q514" s="8">
        <f t="shared" ca="1" si="187"/>
        <v>0</v>
      </c>
      <c r="R514" s="8">
        <f t="shared" ca="1" si="188"/>
        <v>0</v>
      </c>
      <c r="S514" s="8">
        <f t="shared" ca="1" si="189"/>
        <v>1</v>
      </c>
      <c r="T514" s="8">
        <f t="shared" ca="1" si="190"/>
        <v>0</v>
      </c>
      <c r="U514" s="8">
        <f t="shared" ca="1" si="191"/>
        <v>1</v>
      </c>
      <c r="W514" s="58">
        <f t="shared" ca="1" si="193"/>
        <v>11.856394323163078</v>
      </c>
      <c r="X514" s="58">
        <f t="shared" ca="1" si="193"/>
        <v>13.471543048545861</v>
      </c>
      <c r="Y514" s="58">
        <f t="shared" ca="1" si="193"/>
        <v>7.4934024167679167</v>
      </c>
      <c r="Z514" s="58">
        <f t="shared" ca="1" si="192"/>
        <v>13.471543048545861</v>
      </c>
      <c r="AA514" s="7" t="str">
        <f t="shared" ca="1" si="194"/>
        <v>ADF</v>
      </c>
      <c r="AB514" s="60"/>
      <c r="AC514" s="59">
        <f t="shared" ca="1" si="200"/>
        <v>1</v>
      </c>
      <c r="AD514" s="59">
        <f t="shared" ca="1" si="203"/>
        <v>0</v>
      </c>
      <c r="AE514" s="59">
        <f t="shared" ca="1" si="203"/>
        <v>0</v>
      </c>
      <c r="AF514" s="59">
        <f t="shared" ca="1" si="203"/>
        <v>1</v>
      </c>
      <c r="AG514" s="59">
        <f t="shared" ca="1" si="203"/>
        <v>0</v>
      </c>
      <c r="AH514" s="59">
        <f t="shared" ca="1" si="203"/>
        <v>1</v>
      </c>
    </row>
    <row r="515" spans="1:34" hidden="1" x14ac:dyDescent="0.25">
      <c r="A515" s="58">
        <f t="shared" ref="A515:F524" ca="1" si="204">A$2+(A$3-A$2)*RAND()</f>
        <v>5.4135204208735246</v>
      </c>
      <c r="B515" s="58">
        <f t="shared" ca="1" si="204"/>
        <v>1.2089739410243761</v>
      </c>
      <c r="C515" s="58">
        <f t="shared" ca="1" si="204"/>
        <v>7.9677704960238867</v>
      </c>
      <c r="D515" s="58">
        <f t="shared" ca="1" si="204"/>
        <v>5.9267169123283345</v>
      </c>
      <c r="E515" s="58">
        <f t="shared" ca="1" si="204"/>
        <v>1.4280079535095576</v>
      </c>
      <c r="F515" s="58">
        <f t="shared" ca="1" si="204"/>
        <v>3.4926772101110952</v>
      </c>
      <c r="G515" s="58">
        <f t="shared" ca="1" si="179"/>
        <v>13.381290916897411</v>
      </c>
      <c r="H515" s="58">
        <f t="shared" ca="1" si="180"/>
        <v>14.832914543312954</v>
      </c>
      <c r="I515" s="58">
        <f t="shared" ca="1" si="181"/>
        <v>6.1296591046450288</v>
      </c>
      <c r="J515" s="58">
        <f t="shared" ca="1" si="182"/>
        <v>14.832914543312954</v>
      </c>
      <c r="K515" s="60"/>
      <c r="L515" s="8">
        <f t="shared" ca="1" si="183"/>
        <v>0</v>
      </c>
      <c r="M515" s="8">
        <f t="shared" ca="1" si="184"/>
        <v>1</v>
      </c>
      <c r="N515" s="8">
        <f t="shared" ca="1" si="185"/>
        <v>0</v>
      </c>
      <c r="P515" s="8">
        <f t="shared" ca="1" si="186"/>
        <v>1</v>
      </c>
      <c r="Q515" s="8">
        <f t="shared" ca="1" si="187"/>
        <v>0</v>
      </c>
      <c r="R515" s="8">
        <f t="shared" ca="1" si="188"/>
        <v>0</v>
      </c>
      <c r="S515" s="8">
        <f t="shared" ca="1" si="189"/>
        <v>1</v>
      </c>
      <c r="T515" s="8">
        <f t="shared" ca="1" si="190"/>
        <v>0</v>
      </c>
      <c r="U515" s="8">
        <f t="shared" ca="1" si="191"/>
        <v>1</v>
      </c>
      <c r="W515" s="58">
        <f t="shared" ca="1" si="193"/>
        <v>13.381290916897411</v>
      </c>
      <c r="X515" s="58">
        <f t="shared" ca="1" si="193"/>
        <v>14.832914543312954</v>
      </c>
      <c r="Y515" s="58">
        <f t="shared" ca="1" si="193"/>
        <v>6.1296591046450288</v>
      </c>
      <c r="Z515" s="58">
        <f t="shared" ca="1" si="192"/>
        <v>14.832914543312954</v>
      </c>
      <c r="AA515" s="7" t="str">
        <f t="shared" ca="1" si="194"/>
        <v>ADF</v>
      </c>
      <c r="AB515" s="60"/>
      <c r="AC515" s="59">
        <f t="shared" ca="1" si="200"/>
        <v>1</v>
      </c>
      <c r="AD515" s="59">
        <f t="shared" ca="1" si="203"/>
        <v>0</v>
      </c>
      <c r="AE515" s="59">
        <f t="shared" ca="1" si="203"/>
        <v>0</v>
      </c>
      <c r="AF515" s="59">
        <f t="shared" ca="1" si="203"/>
        <v>1</v>
      </c>
      <c r="AG515" s="59">
        <f t="shared" ca="1" si="203"/>
        <v>0</v>
      </c>
      <c r="AH515" s="59">
        <f t="shared" ca="1" si="203"/>
        <v>1</v>
      </c>
    </row>
    <row r="516" spans="1:34" hidden="1" x14ac:dyDescent="0.25">
      <c r="A516" s="58">
        <f t="shared" ca="1" si="204"/>
        <v>3.2674927381245067</v>
      </c>
      <c r="B516" s="58">
        <f t="shared" ca="1" si="204"/>
        <v>1.8258331226913844</v>
      </c>
      <c r="C516" s="58">
        <f t="shared" ca="1" si="204"/>
        <v>5.5419724801743033</v>
      </c>
      <c r="D516" s="58">
        <f t="shared" ca="1" si="204"/>
        <v>3.4473868414075599</v>
      </c>
      <c r="E516" s="58">
        <f t="shared" ca="1" si="204"/>
        <v>1.7559908706863763</v>
      </c>
      <c r="F516" s="58">
        <f t="shared" ca="1" si="204"/>
        <v>2.3083995349789097</v>
      </c>
      <c r="G516" s="58">
        <f t="shared" ca="1" si="179"/>
        <v>8.8094652182988096</v>
      </c>
      <c r="H516" s="58">
        <f t="shared" ca="1" si="180"/>
        <v>9.0232791145109772</v>
      </c>
      <c r="I516" s="58">
        <f t="shared" ca="1" si="181"/>
        <v>5.8902235283566702</v>
      </c>
      <c r="J516" s="58">
        <f t="shared" ca="1" si="182"/>
        <v>9.0232791145109772</v>
      </c>
      <c r="K516" s="60"/>
      <c r="L516" s="8">
        <f t="shared" ca="1" si="183"/>
        <v>0</v>
      </c>
      <c r="M516" s="8">
        <f t="shared" ca="1" si="184"/>
        <v>1</v>
      </c>
      <c r="N516" s="8">
        <f t="shared" ca="1" si="185"/>
        <v>0</v>
      </c>
      <c r="P516" s="8">
        <f t="shared" ca="1" si="186"/>
        <v>1</v>
      </c>
      <c r="Q516" s="8">
        <f t="shared" ca="1" si="187"/>
        <v>0</v>
      </c>
      <c r="R516" s="8">
        <f t="shared" ca="1" si="188"/>
        <v>0</v>
      </c>
      <c r="S516" s="8">
        <f t="shared" ca="1" si="189"/>
        <v>1</v>
      </c>
      <c r="T516" s="8">
        <f t="shared" ca="1" si="190"/>
        <v>0</v>
      </c>
      <c r="U516" s="8">
        <f t="shared" ca="1" si="191"/>
        <v>1</v>
      </c>
      <c r="W516" s="58">
        <f t="shared" ca="1" si="193"/>
        <v>8.8094652182988096</v>
      </c>
      <c r="X516" s="58">
        <f t="shared" ca="1" si="193"/>
        <v>9.0232791145109772</v>
      </c>
      <c r="Y516" s="58">
        <f t="shared" ca="1" si="193"/>
        <v>5.8902235283566702</v>
      </c>
      <c r="Z516" s="58">
        <f t="shared" ca="1" si="192"/>
        <v>9.0232791145109772</v>
      </c>
      <c r="AA516" s="7" t="str">
        <f t="shared" ca="1" si="194"/>
        <v>ADF</v>
      </c>
      <c r="AB516" s="60"/>
      <c r="AC516" s="59">
        <f t="shared" ca="1" si="200"/>
        <v>1</v>
      </c>
      <c r="AD516" s="59">
        <f t="shared" ca="1" si="203"/>
        <v>0</v>
      </c>
      <c r="AE516" s="59">
        <f t="shared" ca="1" si="203"/>
        <v>0</v>
      </c>
      <c r="AF516" s="59">
        <f t="shared" ca="1" si="203"/>
        <v>1</v>
      </c>
      <c r="AG516" s="59">
        <f t="shared" ca="1" si="203"/>
        <v>0</v>
      </c>
      <c r="AH516" s="59">
        <f t="shared" ca="1" si="203"/>
        <v>1</v>
      </c>
    </row>
    <row r="517" spans="1:34" hidden="1" x14ac:dyDescent="0.25">
      <c r="A517" s="58">
        <f t="shared" ca="1" si="204"/>
        <v>4.9482582860102884</v>
      </c>
      <c r="B517" s="58">
        <f t="shared" ca="1" si="204"/>
        <v>3.6369928746072855</v>
      </c>
      <c r="C517" s="58">
        <f t="shared" ca="1" si="204"/>
        <v>4.086207982412553</v>
      </c>
      <c r="D517" s="58">
        <f t="shared" ca="1" si="204"/>
        <v>4.0801504399162631</v>
      </c>
      <c r="E517" s="58">
        <f t="shared" ca="1" si="204"/>
        <v>1.1546987925288965</v>
      </c>
      <c r="F517" s="58">
        <f t="shared" ca="1" si="204"/>
        <v>2.2616710098966966</v>
      </c>
      <c r="G517" s="58">
        <f t="shared" ref="G517:G580" ca="1" si="205">A517+C517</f>
        <v>9.0344662684228414</v>
      </c>
      <c r="H517" s="58">
        <f t="shared" ref="H517:H580" ca="1" si="206">A517+D517+F517</f>
        <v>11.290079735823248</v>
      </c>
      <c r="I517" s="58">
        <f t="shared" ref="I517:I580" ca="1" si="207">B517+E517+F517</f>
        <v>7.0533626770328786</v>
      </c>
      <c r="J517" s="58">
        <f t="shared" ref="J517:J580" ca="1" si="208">MAX(G517:I517)</f>
        <v>11.290079735823248</v>
      </c>
      <c r="K517" s="60"/>
      <c r="L517" s="8">
        <f t="shared" ref="L517:L580" ca="1" si="209">IF(G517=$J517,1,0)</f>
        <v>0</v>
      </c>
      <c r="M517" s="8">
        <f t="shared" ref="M517:M580" ca="1" si="210">IF(H517=$J517,1,0)</f>
        <v>1</v>
      </c>
      <c r="N517" s="8">
        <f t="shared" ref="N517:N580" ca="1" si="211">IF(I517=$J517,1,0)</f>
        <v>0</v>
      </c>
      <c r="P517" s="8">
        <f t="shared" ref="P517:P580" ca="1" si="212">L517+M517</f>
        <v>1</v>
      </c>
      <c r="Q517" s="8">
        <f t="shared" ref="Q517:Q580" ca="1" si="213">N517</f>
        <v>0</v>
      </c>
      <c r="R517" s="8">
        <f t="shared" ref="R517:R580" ca="1" si="214">L517</f>
        <v>0</v>
      </c>
      <c r="S517" s="8">
        <f t="shared" ref="S517:S580" ca="1" si="215">M517</f>
        <v>1</v>
      </c>
      <c r="T517" s="8">
        <f t="shared" ref="T517:T580" ca="1" si="216">N517</f>
        <v>0</v>
      </c>
      <c r="U517" s="8">
        <f t="shared" ref="U517:U580" ca="1" si="217">M517+N517</f>
        <v>1</v>
      </c>
      <c r="W517" s="58">
        <f t="shared" ca="1" si="193"/>
        <v>9.0344662684228414</v>
      </c>
      <c r="X517" s="58">
        <f t="shared" ca="1" si="193"/>
        <v>11.290079735823248</v>
      </c>
      <c r="Y517" s="58">
        <f t="shared" ca="1" si="193"/>
        <v>7.0533626770328786</v>
      </c>
      <c r="Z517" s="58">
        <f t="shared" ref="Z517:Z580" ca="1" si="218">MAX(W517:Y517)</f>
        <v>11.290079735823248</v>
      </c>
      <c r="AA517" s="7" t="str">
        <f t="shared" ca="1" si="194"/>
        <v>ADF</v>
      </c>
      <c r="AB517" s="60"/>
      <c r="AC517" s="59">
        <f t="shared" ca="1" si="200"/>
        <v>1</v>
      </c>
      <c r="AD517" s="59">
        <f t="shared" ca="1" si="203"/>
        <v>0</v>
      </c>
      <c r="AE517" s="59">
        <f t="shared" ca="1" si="203"/>
        <v>0</v>
      </c>
      <c r="AF517" s="59">
        <f t="shared" ca="1" si="203"/>
        <v>1</v>
      </c>
      <c r="AG517" s="59">
        <f t="shared" ca="1" si="203"/>
        <v>0</v>
      </c>
      <c r="AH517" s="59">
        <f t="shared" ca="1" si="203"/>
        <v>1</v>
      </c>
    </row>
    <row r="518" spans="1:34" hidden="1" x14ac:dyDescent="0.25">
      <c r="A518" s="58">
        <f t="shared" ca="1" si="204"/>
        <v>4.4414484907061169</v>
      </c>
      <c r="B518" s="58">
        <f t="shared" ca="1" si="204"/>
        <v>1.1039565321846738</v>
      </c>
      <c r="C518" s="58">
        <f t="shared" ca="1" si="204"/>
        <v>7.8635827251533419</v>
      </c>
      <c r="D518" s="58">
        <f t="shared" ca="1" si="204"/>
        <v>2.9393752499104977</v>
      </c>
      <c r="E518" s="58">
        <f t="shared" ca="1" si="204"/>
        <v>2.9520294531791791</v>
      </c>
      <c r="F518" s="58">
        <f t="shared" ca="1" si="204"/>
        <v>2.4286993366255096</v>
      </c>
      <c r="G518" s="58">
        <f t="shared" ca="1" si="205"/>
        <v>12.305031215859458</v>
      </c>
      <c r="H518" s="58">
        <f t="shared" ca="1" si="206"/>
        <v>9.8095230772421242</v>
      </c>
      <c r="I518" s="58">
        <f t="shared" ca="1" si="207"/>
        <v>6.4846853219893621</v>
      </c>
      <c r="J518" s="58">
        <f t="shared" ca="1" si="208"/>
        <v>12.305031215859458</v>
      </c>
      <c r="K518" s="60"/>
      <c r="L518" s="8">
        <f t="shared" ca="1" si="209"/>
        <v>1</v>
      </c>
      <c r="M518" s="8">
        <f t="shared" ca="1" si="210"/>
        <v>0</v>
      </c>
      <c r="N518" s="8">
        <f t="shared" ca="1" si="211"/>
        <v>0</v>
      </c>
      <c r="P518" s="8">
        <f t="shared" ca="1" si="212"/>
        <v>1</v>
      </c>
      <c r="Q518" s="8">
        <f t="shared" ca="1" si="213"/>
        <v>0</v>
      </c>
      <c r="R518" s="8">
        <f t="shared" ca="1" si="214"/>
        <v>1</v>
      </c>
      <c r="S518" s="8">
        <f t="shared" ca="1" si="215"/>
        <v>0</v>
      </c>
      <c r="T518" s="8">
        <f t="shared" ca="1" si="216"/>
        <v>0</v>
      </c>
      <c r="U518" s="8">
        <f t="shared" ca="1" si="217"/>
        <v>0</v>
      </c>
      <c r="W518" s="58">
        <f t="shared" ref="W518:Y581" ca="1" si="219">SUMIF(W$4,$A$1,$A518)+SUMIF(W$4,$B$1,$B518)+SUMIF(W$4,$C$1,$C518)+SUMIF(W$4,$D$1,$D518)+SUMIF(W$4,$E$1,$E518)+SUMIF(W$4,$F$1,$F518)</f>
        <v>12.305031215859458</v>
      </c>
      <c r="X518" s="58">
        <f t="shared" ca="1" si="219"/>
        <v>9.8095230772421242</v>
      </c>
      <c r="Y518" s="58">
        <f t="shared" ca="1" si="219"/>
        <v>6.4846853219893621</v>
      </c>
      <c r="Z518" s="58">
        <f t="shared" ca="1" si="218"/>
        <v>12.305031215859458</v>
      </c>
      <c r="AA518" s="7" t="str">
        <f t="shared" ref="AA518:AA581" ca="1" si="220">INDEX($W$4:$Y$4,MATCH(Z518,W518:Y518,0))</f>
        <v>AC</v>
      </c>
      <c r="AB518" s="60"/>
      <c r="AC518" s="59">
        <f t="shared" ca="1" si="200"/>
        <v>1</v>
      </c>
      <c r="AD518" s="59">
        <f t="shared" ca="1" si="203"/>
        <v>0</v>
      </c>
      <c r="AE518" s="59">
        <f t="shared" ca="1" si="203"/>
        <v>1</v>
      </c>
      <c r="AF518" s="59">
        <f t="shared" ca="1" si="203"/>
        <v>0</v>
      </c>
      <c r="AG518" s="59">
        <f t="shared" ca="1" si="203"/>
        <v>0</v>
      </c>
      <c r="AH518" s="59">
        <f t="shared" ca="1" si="203"/>
        <v>0</v>
      </c>
    </row>
    <row r="519" spans="1:34" hidden="1" x14ac:dyDescent="0.25">
      <c r="A519" s="58">
        <f t="shared" ca="1" si="204"/>
        <v>3.0734642871997226</v>
      </c>
      <c r="B519" s="58">
        <f t="shared" ca="1" si="204"/>
        <v>1.0971363701022709</v>
      </c>
      <c r="C519" s="58">
        <f t="shared" ca="1" si="204"/>
        <v>5.8083727578661914</v>
      </c>
      <c r="D519" s="58">
        <f t="shared" ca="1" si="204"/>
        <v>4.4380102050633425</v>
      </c>
      <c r="E519" s="58">
        <f t="shared" ca="1" si="204"/>
        <v>2.2292958950773096</v>
      </c>
      <c r="F519" s="58">
        <f t="shared" ca="1" si="204"/>
        <v>3.3594676697742818</v>
      </c>
      <c r="G519" s="58">
        <f t="shared" ca="1" si="205"/>
        <v>8.8818370450659145</v>
      </c>
      <c r="H519" s="58">
        <f t="shared" ca="1" si="206"/>
        <v>10.870942162037348</v>
      </c>
      <c r="I519" s="58">
        <f t="shared" ca="1" si="207"/>
        <v>6.6858999349538628</v>
      </c>
      <c r="J519" s="58">
        <f t="shared" ca="1" si="208"/>
        <v>10.870942162037348</v>
      </c>
      <c r="K519" s="60"/>
      <c r="L519" s="8">
        <f t="shared" ca="1" si="209"/>
        <v>0</v>
      </c>
      <c r="M519" s="8">
        <f t="shared" ca="1" si="210"/>
        <v>1</v>
      </c>
      <c r="N519" s="8">
        <f t="shared" ca="1" si="211"/>
        <v>0</v>
      </c>
      <c r="P519" s="8">
        <f t="shared" ca="1" si="212"/>
        <v>1</v>
      </c>
      <c r="Q519" s="8">
        <f t="shared" ca="1" si="213"/>
        <v>0</v>
      </c>
      <c r="R519" s="8">
        <f t="shared" ca="1" si="214"/>
        <v>0</v>
      </c>
      <c r="S519" s="8">
        <f t="shared" ca="1" si="215"/>
        <v>1</v>
      </c>
      <c r="T519" s="8">
        <f t="shared" ca="1" si="216"/>
        <v>0</v>
      </c>
      <c r="U519" s="8">
        <f t="shared" ca="1" si="217"/>
        <v>1</v>
      </c>
      <c r="W519" s="58">
        <f t="shared" ca="1" si="219"/>
        <v>8.8818370450659145</v>
      </c>
      <c r="X519" s="58">
        <f t="shared" ca="1" si="219"/>
        <v>10.870942162037348</v>
      </c>
      <c r="Y519" s="58">
        <f t="shared" ca="1" si="219"/>
        <v>6.6858999349538628</v>
      </c>
      <c r="Z519" s="58">
        <f t="shared" ca="1" si="218"/>
        <v>10.870942162037348</v>
      </c>
      <c r="AA519" s="7" t="str">
        <f t="shared" ca="1" si="220"/>
        <v>ADF</v>
      </c>
      <c r="AB519" s="60"/>
      <c r="AC519" s="59">
        <f t="shared" ca="1" si="200"/>
        <v>1</v>
      </c>
      <c r="AD519" s="59">
        <f t="shared" ca="1" si="203"/>
        <v>0</v>
      </c>
      <c r="AE519" s="59">
        <f t="shared" ca="1" si="203"/>
        <v>0</v>
      </c>
      <c r="AF519" s="59">
        <f t="shared" ca="1" si="203"/>
        <v>1</v>
      </c>
      <c r="AG519" s="59">
        <f t="shared" ca="1" si="203"/>
        <v>0</v>
      </c>
      <c r="AH519" s="59">
        <f t="shared" ca="1" si="203"/>
        <v>1</v>
      </c>
    </row>
    <row r="520" spans="1:34" hidden="1" x14ac:dyDescent="0.25">
      <c r="A520" s="58">
        <f t="shared" ca="1" si="204"/>
        <v>5.4328595770075321</v>
      </c>
      <c r="B520" s="58">
        <f t="shared" ca="1" si="204"/>
        <v>1.3080181905998334</v>
      </c>
      <c r="C520" s="58">
        <f t="shared" ca="1" si="204"/>
        <v>6.6612185972561981</v>
      </c>
      <c r="D520" s="58">
        <f t="shared" ca="1" si="204"/>
        <v>3.1673293532209943</v>
      </c>
      <c r="E520" s="58">
        <f t="shared" ca="1" si="204"/>
        <v>1.9824773653257419</v>
      </c>
      <c r="F520" s="58">
        <f t="shared" ca="1" si="204"/>
        <v>3.6608639107024183</v>
      </c>
      <c r="G520" s="58">
        <f t="shared" ca="1" si="205"/>
        <v>12.09407817426373</v>
      </c>
      <c r="H520" s="58">
        <f t="shared" ca="1" si="206"/>
        <v>12.261052840930944</v>
      </c>
      <c r="I520" s="58">
        <f t="shared" ca="1" si="207"/>
        <v>6.9513594666279932</v>
      </c>
      <c r="J520" s="58">
        <f t="shared" ca="1" si="208"/>
        <v>12.261052840930944</v>
      </c>
      <c r="K520" s="60"/>
      <c r="L520" s="8">
        <f t="shared" ca="1" si="209"/>
        <v>0</v>
      </c>
      <c r="M520" s="8">
        <f t="shared" ca="1" si="210"/>
        <v>1</v>
      </c>
      <c r="N520" s="8">
        <f t="shared" ca="1" si="211"/>
        <v>0</v>
      </c>
      <c r="P520" s="8">
        <f t="shared" ca="1" si="212"/>
        <v>1</v>
      </c>
      <c r="Q520" s="8">
        <f t="shared" ca="1" si="213"/>
        <v>0</v>
      </c>
      <c r="R520" s="8">
        <f t="shared" ca="1" si="214"/>
        <v>0</v>
      </c>
      <c r="S520" s="8">
        <f t="shared" ca="1" si="215"/>
        <v>1</v>
      </c>
      <c r="T520" s="8">
        <f t="shared" ca="1" si="216"/>
        <v>0</v>
      </c>
      <c r="U520" s="8">
        <f t="shared" ca="1" si="217"/>
        <v>1</v>
      </c>
      <c r="W520" s="58">
        <f t="shared" ca="1" si="219"/>
        <v>12.09407817426373</v>
      </c>
      <c r="X520" s="58">
        <f t="shared" ca="1" si="219"/>
        <v>12.261052840930944</v>
      </c>
      <c r="Y520" s="58">
        <f t="shared" ca="1" si="219"/>
        <v>6.9513594666279932</v>
      </c>
      <c r="Z520" s="58">
        <f t="shared" ca="1" si="218"/>
        <v>12.261052840930944</v>
      </c>
      <c r="AA520" s="7" t="str">
        <f t="shared" ca="1" si="220"/>
        <v>ADF</v>
      </c>
      <c r="AB520" s="60"/>
      <c r="AC520" s="59">
        <f t="shared" ca="1" si="200"/>
        <v>1</v>
      </c>
      <c r="AD520" s="59">
        <f t="shared" ca="1" si="203"/>
        <v>0</v>
      </c>
      <c r="AE520" s="59">
        <f t="shared" ca="1" si="203"/>
        <v>0</v>
      </c>
      <c r="AF520" s="59">
        <f t="shared" ca="1" si="203"/>
        <v>1</v>
      </c>
      <c r="AG520" s="59">
        <f t="shared" ca="1" si="203"/>
        <v>0</v>
      </c>
      <c r="AH520" s="59">
        <f t="shared" ca="1" si="203"/>
        <v>1</v>
      </c>
    </row>
    <row r="521" spans="1:34" hidden="1" x14ac:dyDescent="0.25">
      <c r="A521" s="58">
        <f t="shared" ca="1" si="204"/>
        <v>5.631631569881657</v>
      </c>
      <c r="B521" s="58">
        <f t="shared" ca="1" si="204"/>
        <v>4.3847162123400958</v>
      </c>
      <c r="C521" s="58">
        <f t="shared" ca="1" si="204"/>
        <v>4.6144524466105112</v>
      </c>
      <c r="D521" s="58">
        <f t="shared" ca="1" si="204"/>
        <v>3.2628367426023273</v>
      </c>
      <c r="E521" s="58">
        <f t="shared" ca="1" si="204"/>
        <v>1.9791763169014169</v>
      </c>
      <c r="F521" s="58">
        <f t="shared" ca="1" si="204"/>
        <v>2.9990824761087609</v>
      </c>
      <c r="G521" s="58">
        <f t="shared" ca="1" si="205"/>
        <v>10.246084016492169</v>
      </c>
      <c r="H521" s="58">
        <f t="shared" ca="1" si="206"/>
        <v>11.893550788592744</v>
      </c>
      <c r="I521" s="58">
        <f t="shared" ca="1" si="207"/>
        <v>9.3629750053502736</v>
      </c>
      <c r="J521" s="58">
        <f t="shared" ca="1" si="208"/>
        <v>11.893550788592744</v>
      </c>
      <c r="K521" s="60"/>
      <c r="L521" s="8">
        <f t="shared" ca="1" si="209"/>
        <v>0</v>
      </c>
      <c r="M521" s="8">
        <f t="shared" ca="1" si="210"/>
        <v>1</v>
      </c>
      <c r="N521" s="8">
        <f t="shared" ca="1" si="211"/>
        <v>0</v>
      </c>
      <c r="P521" s="8">
        <f t="shared" ca="1" si="212"/>
        <v>1</v>
      </c>
      <c r="Q521" s="8">
        <f t="shared" ca="1" si="213"/>
        <v>0</v>
      </c>
      <c r="R521" s="8">
        <f t="shared" ca="1" si="214"/>
        <v>0</v>
      </c>
      <c r="S521" s="8">
        <f t="shared" ca="1" si="215"/>
        <v>1</v>
      </c>
      <c r="T521" s="8">
        <f t="shared" ca="1" si="216"/>
        <v>0</v>
      </c>
      <c r="U521" s="8">
        <f t="shared" ca="1" si="217"/>
        <v>1</v>
      </c>
      <c r="W521" s="58">
        <f t="shared" ca="1" si="219"/>
        <v>10.246084016492169</v>
      </c>
      <c r="X521" s="58">
        <f t="shared" ca="1" si="219"/>
        <v>11.893550788592744</v>
      </c>
      <c r="Y521" s="58">
        <f t="shared" ca="1" si="219"/>
        <v>9.3629750053502736</v>
      </c>
      <c r="Z521" s="58">
        <f t="shared" ca="1" si="218"/>
        <v>11.893550788592744</v>
      </c>
      <c r="AA521" s="7" t="str">
        <f t="shared" ca="1" si="220"/>
        <v>ADF</v>
      </c>
      <c r="AB521" s="60"/>
      <c r="AC521" s="59">
        <f t="shared" ca="1" si="200"/>
        <v>1</v>
      </c>
      <c r="AD521" s="59">
        <f t="shared" ca="1" si="203"/>
        <v>0</v>
      </c>
      <c r="AE521" s="59">
        <f t="shared" ca="1" si="203"/>
        <v>0</v>
      </c>
      <c r="AF521" s="59">
        <f t="shared" ca="1" si="203"/>
        <v>1</v>
      </c>
      <c r="AG521" s="59">
        <f t="shared" ca="1" si="203"/>
        <v>0</v>
      </c>
      <c r="AH521" s="59">
        <f t="shared" ca="1" si="203"/>
        <v>1</v>
      </c>
    </row>
    <row r="522" spans="1:34" hidden="1" x14ac:dyDescent="0.25">
      <c r="A522" s="58">
        <f t="shared" ca="1" si="204"/>
        <v>5.0887093415786815</v>
      </c>
      <c r="B522" s="58">
        <f t="shared" ca="1" si="204"/>
        <v>1.1428380235739621</v>
      </c>
      <c r="C522" s="58">
        <f t="shared" ca="1" si="204"/>
        <v>6.8904373704102309</v>
      </c>
      <c r="D522" s="58">
        <f t="shared" ca="1" si="204"/>
        <v>2.5257873708695295</v>
      </c>
      <c r="E522" s="58">
        <f t="shared" ca="1" si="204"/>
        <v>2.1920170619253101</v>
      </c>
      <c r="F522" s="58">
        <f t="shared" ca="1" si="204"/>
        <v>2.345719099674727</v>
      </c>
      <c r="G522" s="58">
        <f t="shared" ca="1" si="205"/>
        <v>11.979146711988912</v>
      </c>
      <c r="H522" s="58">
        <f t="shared" ca="1" si="206"/>
        <v>9.9602158121229394</v>
      </c>
      <c r="I522" s="58">
        <f t="shared" ca="1" si="207"/>
        <v>5.6805741851739988</v>
      </c>
      <c r="J522" s="58">
        <f t="shared" ca="1" si="208"/>
        <v>11.979146711988912</v>
      </c>
      <c r="K522" s="60"/>
      <c r="L522" s="8">
        <f t="shared" ca="1" si="209"/>
        <v>1</v>
      </c>
      <c r="M522" s="8">
        <f t="shared" ca="1" si="210"/>
        <v>0</v>
      </c>
      <c r="N522" s="8">
        <f t="shared" ca="1" si="211"/>
        <v>0</v>
      </c>
      <c r="P522" s="8">
        <f t="shared" ca="1" si="212"/>
        <v>1</v>
      </c>
      <c r="Q522" s="8">
        <f t="shared" ca="1" si="213"/>
        <v>0</v>
      </c>
      <c r="R522" s="8">
        <f t="shared" ca="1" si="214"/>
        <v>1</v>
      </c>
      <c r="S522" s="8">
        <f t="shared" ca="1" si="215"/>
        <v>0</v>
      </c>
      <c r="T522" s="8">
        <f t="shared" ca="1" si="216"/>
        <v>0</v>
      </c>
      <c r="U522" s="8">
        <f t="shared" ca="1" si="217"/>
        <v>0</v>
      </c>
      <c r="W522" s="58">
        <f t="shared" ca="1" si="219"/>
        <v>11.979146711988912</v>
      </c>
      <c r="X522" s="58">
        <f t="shared" ca="1" si="219"/>
        <v>9.9602158121229394</v>
      </c>
      <c r="Y522" s="58">
        <f t="shared" ca="1" si="219"/>
        <v>5.6805741851739988</v>
      </c>
      <c r="Z522" s="58">
        <f t="shared" ca="1" si="218"/>
        <v>11.979146711988912</v>
      </c>
      <c r="AA522" s="7" t="str">
        <f t="shared" ca="1" si="220"/>
        <v>AC</v>
      </c>
      <c r="AB522" s="60"/>
      <c r="AC522" s="59">
        <f t="shared" ca="1" si="200"/>
        <v>1</v>
      </c>
      <c r="AD522" s="59">
        <f t="shared" ca="1" si="203"/>
        <v>0</v>
      </c>
      <c r="AE522" s="59">
        <f t="shared" ca="1" si="203"/>
        <v>1</v>
      </c>
      <c r="AF522" s="59">
        <f t="shared" ca="1" si="203"/>
        <v>0</v>
      </c>
      <c r="AG522" s="59">
        <f t="shared" ca="1" si="203"/>
        <v>0</v>
      </c>
      <c r="AH522" s="59">
        <f t="shared" ca="1" si="203"/>
        <v>0</v>
      </c>
    </row>
    <row r="523" spans="1:34" hidden="1" x14ac:dyDescent="0.25">
      <c r="A523" s="58">
        <f t="shared" ca="1" si="204"/>
        <v>5.1659822418613341</v>
      </c>
      <c r="B523" s="58">
        <f t="shared" ca="1" si="204"/>
        <v>3.4331325293702077</v>
      </c>
      <c r="C523" s="58">
        <f t="shared" ca="1" si="204"/>
        <v>6.7855082366794344</v>
      </c>
      <c r="D523" s="58">
        <f t="shared" ca="1" si="204"/>
        <v>5.3843588961415758</v>
      </c>
      <c r="E523" s="58">
        <f t="shared" ca="1" si="204"/>
        <v>1.5534102605673186</v>
      </c>
      <c r="F523" s="58">
        <f t="shared" ca="1" si="204"/>
        <v>2.4412133748202338</v>
      </c>
      <c r="G523" s="58">
        <f t="shared" ca="1" si="205"/>
        <v>11.951490478540769</v>
      </c>
      <c r="H523" s="58">
        <f t="shared" ca="1" si="206"/>
        <v>12.991554512823143</v>
      </c>
      <c r="I523" s="58">
        <f t="shared" ca="1" si="207"/>
        <v>7.4277561647577599</v>
      </c>
      <c r="J523" s="58">
        <f t="shared" ca="1" si="208"/>
        <v>12.991554512823143</v>
      </c>
      <c r="K523" s="60"/>
      <c r="L523" s="8">
        <f t="shared" ca="1" si="209"/>
        <v>0</v>
      </c>
      <c r="M523" s="8">
        <f t="shared" ca="1" si="210"/>
        <v>1</v>
      </c>
      <c r="N523" s="8">
        <f t="shared" ca="1" si="211"/>
        <v>0</v>
      </c>
      <c r="P523" s="8">
        <f t="shared" ca="1" si="212"/>
        <v>1</v>
      </c>
      <c r="Q523" s="8">
        <f t="shared" ca="1" si="213"/>
        <v>0</v>
      </c>
      <c r="R523" s="8">
        <f t="shared" ca="1" si="214"/>
        <v>0</v>
      </c>
      <c r="S523" s="8">
        <f t="shared" ca="1" si="215"/>
        <v>1</v>
      </c>
      <c r="T523" s="8">
        <f t="shared" ca="1" si="216"/>
        <v>0</v>
      </c>
      <c r="U523" s="8">
        <f t="shared" ca="1" si="217"/>
        <v>1</v>
      </c>
      <c r="W523" s="58">
        <f t="shared" ca="1" si="219"/>
        <v>11.951490478540769</v>
      </c>
      <c r="X523" s="58">
        <f t="shared" ca="1" si="219"/>
        <v>12.991554512823143</v>
      </c>
      <c r="Y523" s="58">
        <f t="shared" ca="1" si="219"/>
        <v>7.4277561647577599</v>
      </c>
      <c r="Z523" s="58">
        <f t="shared" ca="1" si="218"/>
        <v>12.991554512823143</v>
      </c>
      <c r="AA523" s="7" t="str">
        <f t="shared" ca="1" si="220"/>
        <v>ADF</v>
      </c>
      <c r="AB523" s="60"/>
      <c r="AC523" s="59">
        <f t="shared" ca="1" si="200"/>
        <v>1</v>
      </c>
      <c r="AD523" s="59">
        <f t="shared" ca="1" si="203"/>
        <v>0</v>
      </c>
      <c r="AE523" s="59">
        <f t="shared" ca="1" si="203"/>
        <v>0</v>
      </c>
      <c r="AF523" s="59">
        <f t="shared" ca="1" si="203"/>
        <v>1</v>
      </c>
      <c r="AG523" s="59">
        <f t="shared" ca="1" si="203"/>
        <v>0</v>
      </c>
      <c r="AH523" s="59">
        <f t="shared" ca="1" si="203"/>
        <v>1</v>
      </c>
    </row>
    <row r="524" spans="1:34" hidden="1" x14ac:dyDescent="0.25">
      <c r="A524" s="58">
        <f t="shared" ca="1" si="204"/>
        <v>4.912246142907815</v>
      </c>
      <c r="B524" s="58">
        <f t="shared" ca="1" si="204"/>
        <v>2.9976727659381286</v>
      </c>
      <c r="C524" s="58">
        <f t="shared" ca="1" si="204"/>
        <v>4.94433316114314</v>
      </c>
      <c r="D524" s="58">
        <f t="shared" ca="1" si="204"/>
        <v>2.4326176590309294</v>
      </c>
      <c r="E524" s="58">
        <f t="shared" ca="1" si="204"/>
        <v>1.1656564299247463</v>
      </c>
      <c r="F524" s="58">
        <f t="shared" ca="1" si="204"/>
        <v>3.9074468115929806</v>
      </c>
      <c r="G524" s="58">
        <f t="shared" ca="1" si="205"/>
        <v>9.8565793040509551</v>
      </c>
      <c r="H524" s="58">
        <f t="shared" ca="1" si="206"/>
        <v>11.252310613531726</v>
      </c>
      <c r="I524" s="58">
        <f t="shared" ca="1" si="207"/>
        <v>8.070776007455855</v>
      </c>
      <c r="J524" s="58">
        <f t="shared" ca="1" si="208"/>
        <v>11.252310613531726</v>
      </c>
      <c r="K524" s="60"/>
      <c r="L524" s="8">
        <f t="shared" ca="1" si="209"/>
        <v>0</v>
      </c>
      <c r="M524" s="8">
        <f t="shared" ca="1" si="210"/>
        <v>1</v>
      </c>
      <c r="N524" s="8">
        <f t="shared" ca="1" si="211"/>
        <v>0</v>
      </c>
      <c r="P524" s="8">
        <f t="shared" ca="1" si="212"/>
        <v>1</v>
      </c>
      <c r="Q524" s="8">
        <f t="shared" ca="1" si="213"/>
        <v>0</v>
      </c>
      <c r="R524" s="8">
        <f t="shared" ca="1" si="214"/>
        <v>0</v>
      </c>
      <c r="S524" s="8">
        <f t="shared" ca="1" si="215"/>
        <v>1</v>
      </c>
      <c r="T524" s="8">
        <f t="shared" ca="1" si="216"/>
        <v>0</v>
      </c>
      <c r="U524" s="8">
        <f t="shared" ca="1" si="217"/>
        <v>1</v>
      </c>
      <c r="W524" s="58">
        <f t="shared" ca="1" si="219"/>
        <v>9.8565793040509551</v>
      </c>
      <c r="X524" s="58">
        <f t="shared" ca="1" si="219"/>
        <v>11.252310613531726</v>
      </c>
      <c r="Y524" s="58">
        <f t="shared" ca="1" si="219"/>
        <v>8.070776007455855</v>
      </c>
      <c r="Z524" s="58">
        <f t="shared" ca="1" si="218"/>
        <v>11.252310613531726</v>
      </c>
      <c r="AA524" s="7" t="str">
        <f t="shared" ca="1" si="220"/>
        <v>ADF</v>
      </c>
      <c r="AB524" s="60"/>
      <c r="AC524" s="59">
        <f t="shared" ca="1" si="200"/>
        <v>1</v>
      </c>
      <c r="AD524" s="59">
        <f t="shared" ca="1" si="203"/>
        <v>0</v>
      </c>
      <c r="AE524" s="59">
        <f t="shared" ca="1" si="203"/>
        <v>0</v>
      </c>
      <c r="AF524" s="59">
        <f t="shared" ca="1" si="203"/>
        <v>1</v>
      </c>
      <c r="AG524" s="59">
        <f t="shared" ca="1" si="203"/>
        <v>0</v>
      </c>
      <c r="AH524" s="59">
        <f t="shared" ca="1" si="203"/>
        <v>1</v>
      </c>
    </row>
    <row r="525" spans="1:34" hidden="1" x14ac:dyDescent="0.25">
      <c r="A525" s="58">
        <f t="shared" ref="A525:F534" ca="1" si="221">A$2+(A$3-A$2)*RAND()</f>
        <v>2.9284445358825222</v>
      </c>
      <c r="B525" s="58">
        <f t="shared" ca="1" si="221"/>
        <v>2.1599144570001543</v>
      </c>
      <c r="C525" s="58">
        <f t="shared" ca="1" si="221"/>
        <v>7.5181720258290872</v>
      </c>
      <c r="D525" s="58">
        <f t="shared" ca="1" si="221"/>
        <v>5.283336545638651</v>
      </c>
      <c r="E525" s="58">
        <f t="shared" ca="1" si="221"/>
        <v>1.1295994434700207</v>
      </c>
      <c r="F525" s="58">
        <f t="shared" ca="1" si="221"/>
        <v>2.6364362367477332</v>
      </c>
      <c r="G525" s="58">
        <f t="shared" ca="1" si="205"/>
        <v>10.446616561711609</v>
      </c>
      <c r="H525" s="58">
        <f t="shared" ca="1" si="206"/>
        <v>10.848217318268908</v>
      </c>
      <c r="I525" s="58">
        <f t="shared" ca="1" si="207"/>
        <v>5.9259501372179084</v>
      </c>
      <c r="J525" s="58">
        <f t="shared" ca="1" si="208"/>
        <v>10.848217318268908</v>
      </c>
      <c r="K525" s="60"/>
      <c r="L525" s="8">
        <f t="shared" ca="1" si="209"/>
        <v>0</v>
      </c>
      <c r="M525" s="8">
        <f t="shared" ca="1" si="210"/>
        <v>1</v>
      </c>
      <c r="N525" s="8">
        <f t="shared" ca="1" si="211"/>
        <v>0</v>
      </c>
      <c r="P525" s="8">
        <f t="shared" ca="1" si="212"/>
        <v>1</v>
      </c>
      <c r="Q525" s="8">
        <f t="shared" ca="1" si="213"/>
        <v>0</v>
      </c>
      <c r="R525" s="8">
        <f t="shared" ca="1" si="214"/>
        <v>0</v>
      </c>
      <c r="S525" s="8">
        <f t="shared" ca="1" si="215"/>
        <v>1</v>
      </c>
      <c r="T525" s="8">
        <f t="shared" ca="1" si="216"/>
        <v>0</v>
      </c>
      <c r="U525" s="8">
        <f t="shared" ca="1" si="217"/>
        <v>1</v>
      </c>
      <c r="W525" s="58">
        <f t="shared" ca="1" si="219"/>
        <v>10.446616561711609</v>
      </c>
      <c r="X525" s="58">
        <f t="shared" ca="1" si="219"/>
        <v>10.848217318268908</v>
      </c>
      <c r="Y525" s="58">
        <f t="shared" ca="1" si="219"/>
        <v>5.9259501372179084</v>
      </c>
      <c r="Z525" s="58">
        <f t="shared" ca="1" si="218"/>
        <v>10.848217318268908</v>
      </c>
      <c r="AA525" s="7" t="str">
        <f t="shared" ca="1" si="220"/>
        <v>ADF</v>
      </c>
      <c r="AB525" s="60"/>
      <c r="AC525" s="59">
        <f t="shared" ca="1" si="200"/>
        <v>1</v>
      </c>
      <c r="AD525" s="59">
        <f t="shared" ca="1" si="203"/>
        <v>0</v>
      </c>
      <c r="AE525" s="59">
        <f t="shared" ca="1" si="203"/>
        <v>0</v>
      </c>
      <c r="AF525" s="59">
        <f t="shared" ca="1" si="203"/>
        <v>1</v>
      </c>
      <c r="AG525" s="59">
        <f t="shared" ca="1" si="203"/>
        <v>0</v>
      </c>
      <c r="AH525" s="59">
        <f t="shared" ca="1" si="203"/>
        <v>1</v>
      </c>
    </row>
    <row r="526" spans="1:34" hidden="1" x14ac:dyDescent="0.25">
      <c r="A526" s="58">
        <f t="shared" ca="1" si="221"/>
        <v>3.9113346323945084</v>
      </c>
      <c r="B526" s="58">
        <f t="shared" ca="1" si="221"/>
        <v>4.9738222184031056</v>
      </c>
      <c r="C526" s="58">
        <f t="shared" ca="1" si="221"/>
        <v>5.1727379041573718</v>
      </c>
      <c r="D526" s="58">
        <f t="shared" ca="1" si="221"/>
        <v>3.2520685135763032</v>
      </c>
      <c r="E526" s="58">
        <f t="shared" ca="1" si="221"/>
        <v>2.0741776144986774</v>
      </c>
      <c r="F526" s="58">
        <f t="shared" ca="1" si="221"/>
        <v>2.9168597050736258</v>
      </c>
      <c r="G526" s="58">
        <f t="shared" ca="1" si="205"/>
        <v>9.0840725365518793</v>
      </c>
      <c r="H526" s="58">
        <f t="shared" ca="1" si="206"/>
        <v>10.080262851044438</v>
      </c>
      <c r="I526" s="58">
        <f t="shared" ca="1" si="207"/>
        <v>9.9648595379754088</v>
      </c>
      <c r="J526" s="58">
        <f t="shared" ca="1" si="208"/>
        <v>10.080262851044438</v>
      </c>
      <c r="K526" s="60"/>
      <c r="L526" s="8">
        <f t="shared" ca="1" si="209"/>
        <v>0</v>
      </c>
      <c r="M526" s="8">
        <f t="shared" ca="1" si="210"/>
        <v>1</v>
      </c>
      <c r="N526" s="8">
        <f t="shared" ca="1" si="211"/>
        <v>0</v>
      </c>
      <c r="P526" s="8">
        <f t="shared" ca="1" si="212"/>
        <v>1</v>
      </c>
      <c r="Q526" s="8">
        <f t="shared" ca="1" si="213"/>
        <v>0</v>
      </c>
      <c r="R526" s="8">
        <f t="shared" ca="1" si="214"/>
        <v>0</v>
      </c>
      <c r="S526" s="8">
        <f t="shared" ca="1" si="215"/>
        <v>1</v>
      </c>
      <c r="T526" s="8">
        <f t="shared" ca="1" si="216"/>
        <v>0</v>
      </c>
      <c r="U526" s="8">
        <f t="shared" ca="1" si="217"/>
        <v>1</v>
      </c>
      <c r="W526" s="58">
        <f t="shared" ca="1" si="219"/>
        <v>9.0840725365518793</v>
      </c>
      <c r="X526" s="58">
        <f t="shared" ca="1" si="219"/>
        <v>10.080262851044438</v>
      </c>
      <c r="Y526" s="58">
        <f t="shared" ca="1" si="219"/>
        <v>9.9648595379754088</v>
      </c>
      <c r="Z526" s="58">
        <f t="shared" ca="1" si="218"/>
        <v>10.080262851044438</v>
      </c>
      <c r="AA526" s="7" t="str">
        <f t="shared" ca="1" si="220"/>
        <v>ADF</v>
      </c>
      <c r="AB526" s="60"/>
      <c r="AC526" s="59">
        <f t="shared" ca="1" si="200"/>
        <v>1</v>
      </c>
      <c r="AD526" s="59">
        <f t="shared" ca="1" si="203"/>
        <v>0</v>
      </c>
      <c r="AE526" s="59">
        <f t="shared" ca="1" si="203"/>
        <v>0</v>
      </c>
      <c r="AF526" s="59">
        <f t="shared" ca="1" si="203"/>
        <v>1</v>
      </c>
      <c r="AG526" s="59">
        <f t="shared" ca="1" si="203"/>
        <v>0</v>
      </c>
      <c r="AH526" s="59">
        <f t="shared" ca="1" si="203"/>
        <v>1</v>
      </c>
    </row>
    <row r="527" spans="1:34" hidden="1" x14ac:dyDescent="0.25">
      <c r="A527" s="58">
        <f t="shared" ca="1" si="221"/>
        <v>5.4793503380842346</v>
      </c>
      <c r="B527" s="58">
        <f t="shared" ca="1" si="221"/>
        <v>4.6579003142310409</v>
      </c>
      <c r="C527" s="58">
        <f t="shared" ca="1" si="221"/>
        <v>5.8517709638819362</v>
      </c>
      <c r="D527" s="58">
        <f t="shared" ca="1" si="221"/>
        <v>5.9415912720272175</v>
      </c>
      <c r="E527" s="58">
        <f t="shared" ca="1" si="221"/>
        <v>1.8764672076300968</v>
      </c>
      <c r="F527" s="58">
        <f t="shared" ca="1" si="221"/>
        <v>2.8413227045250853</v>
      </c>
      <c r="G527" s="58">
        <f t="shared" ca="1" si="205"/>
        <v>11.331121301966171</v>
      </c>
      <c r="H527" s="58">
        <f t="shared" ca="1" si="206"/>
        <v>14.262264314636537</v>
      </c>
      <c r="I527" s="58">
        <f t="shared" ca="1" si="207"/>
        <v>9.3756902263862223</v>
      </c>
      <c r="J527" s="58">
        <f t="shared" ca="1" si="208"/>
        <v>14.262264314636537</v>
      </c>
      <c r="K527" s="60"/>
      <c r="L527" s="8">
        <f t="shared" ca="1" si="209"/>
        <v>0</v>
      </c>
      <c r="M527" s="8">
        <f t="shared" ca="1" si="210"/>
        <v>1</v>
      </c>
      <c r="N527" s="8">
        <f t="shared" ca="1" si="211"/>
        <v>0</v>
      </c>
      <c r="P527" s="8">
        <f t="shared" ca="1" si="212"/>
        <v>1</v>
      </c>
      <c r="Q527" s="8">
        <f t="shared" ca="1" si="213"/>
        <v>0</v>
      </c>
      <c r="R527" s="8">
        <f t="shared" ca="1" si="214"/>
        <v>0</v>
      </c>
      <c r="S527" s="8">
        <f t="shared" ca="1" si="215"/>
        <v>1</v>
      </c>
      <c r="T527" s="8">
        <f t="shared" ca="1" si="216"/>
        <v>0</v>
      </c>
      <c r="U527" s="8">
        <f t="shared" ca="1" si="217"/>
        <v>1</v>
      </c>
      <c r="W527" s="58">
        <f t="shared" ca="1" si="219"/>
        <v>11.331121301966171</v>
      </c>
      <c r="X527" s="58">
        <f t="shared" ca="1" si="219"/>
        <v>14.262264314636537</v>
      </c>
      <c r="Y527" s="58">
        <f t="shared" ca="1" si="219"/>
        <v>9.3756902263862223</v>
      </c>
      <c r="Z527" s="58">
        <f t="shared" ca="1" si="218"/>
        <v>14.262264314636537</v>
      </c>
      <c r="AA527" s="7" t="str">
        <f t="shared" ca="1" si="220"/>
        <v>ADF</v>
      </c>
      <c r="AB527" s="60"/>
      <c r="AC527" s="59">
        <f t="shared" ca="1" si="200"/>
        <v>1</v>
      </c>
      <c r="AD527" s="59">
        <f t="shared" ca="1" si="203"/>
        <v>0</v>
      </c>
      <c r="AE527" s="59">
        <f t="shared" ca="1" si="203"/>
        <v>0</v>
      </c>
      <c r="AF527" s="59">
        <f t="shared" ca="1" si="203"/>
        <v>1</v>
      </c>
      <c r="AG527" s="59">
        <f t="shared" ca="1" si="203"/>
        <v>0</v>
      </c>
      <c r="AH527" s="59">
        <f t="shared" ca="1" si="203"/>
        <v>1</v>
      </c>
    </row>
    <row r="528" spans="1:34" hidden="1" x14ac:dyDescent="0.25">
      <c r="A528" s="58">
        <f t="shared" ca="1" si="221"/>
        <v>3.4866853353902676</v>
      </c>
      <c r="B528" s="58">
        <f t="shared" ca="1" si="221"/>
        <v>2.160378986086815</v>
      </c>
      <c r="C528" s="58">
        <f t="shared" ca="1" si="221"/>
        <v>5.2689079493226076</v>
      </c>
      <c r="D528" s="58">
        <f t="shared" ca="1" si="221"/>
        <v>5.1984083813132438</v>
      </c>
      <c r="E528" s="58">
        <f t="shared" ca="1" si="221"/>
        <v>2.1033519191817192</v>
      </c>
      <c r="F528" s="58">
        <f t="shared" ca="1" si="221"/>
        <v>3.8097341321811466</v>
      </c>
      <c r="G528" s="58">
        <f t="shared" ca="1" si="205"/>
        <v>8.7555932847128748</v>
      </c>
      <c r="H528" s="58">
        <f t="shared" ca="1" si="206"/>
        <v>12.494827848884658</v>
      </c>
      <c r="I528" s="58">
        <f t="shared" ca="1" si="207"/>
        <v>8.0734650374496812</v>
      </c>
      <c r="J528" s="58">
        <f t="shared" ca="1" si="208"/>
        <v>12.494827848884658</v>
      </c>
      <c r="K528" s="60"/>
      <c r="L528" s="8">
        <f t="shared" ca="1" si="209"/>
        <v>0</v>
      </c>
      <c r="M528" s="8">
        <f t="shared" ca="1" si="210"/>
        <v>1</v>
      </c>
      <c r="N528" s="8">
        <f t="shared" ca="1" si="211"/>
        <v>0</v>
      </c>
      <c r="P528" s="8">
        <f t="shared" ca="1" si="212"/>
        <v>1</v>
      </c>
      <c r="Q528" s="8">
        <f t="shared" ca="1" si="213"/>
        <v>0</v>
      </c>
      <c r="R528" s="8">
        <f t="shared" ca="1" si="214"/>
        <v>0</v>
      </c>
      <c r="S528" s="8">
        <f t="shared" ca="1" si="215"/>
        <v>1</v>
      </c>
      <c r="T528" s="8">
        <f t="shared" ca="1" si="216"/>
        <v>0</v>
      </c>
      <c r="U528" s="8">
        <f t="shared" ca="1" si="217"/>
        <v>1</v>
      </c>
      <c r="W528" s="58">
        <f t="shared" ca="1" si="219"/>
        <v>8.7555932847128748</v>
      </c>
      <c r="X528" s="58">
        <f t="shared" ca="1" si="219"/>
        <v>12.494827848884658</v>
      </c>
      <c r="Y528" s="58">
        <f t="shared" ca="1" si="219"/>
        <v>8.0734650374496812</v>
      </c>
      <c r="Z528" s="58">
        <f t="shared" ca="1" si="218"/>
        <v>12.494827848884658</v>
      </c>
      <c r="AA528" s="7" t="str">
        <f t="shared" ca="1" si="220"/>
        <v>ADF</v>
      </c>
      <c r="AB528" s="60"/>
      <c r="AC528" s="59">
        <f t="shared" ca="1" si="200"/>
        <v>1</v>
      </c>
      <c r="AD528" s="59">
        <f t="shared" ca="1" si="203"/>
        <v>0</v>
      </c>
      <c r="AE528" s="59">
        <f t="shared" ca="1" si="203"/>
        <v>0</v>
      </c>
      <c r="AF528" s="59">
        <f t="shared" ca="1" si="203"/>
        <v>1</v>
      </c>
      <c r="AG528" s="59">
        <f t="shared" ca="1" si="203"/>
        <v>0</v>
      </c>
      <c r="AH528" s="59">
        <f t="shared" ca="1" si="203"/>
        <v>1</v>
      </c>
    </row>
    <row r="529" spans="1:34" hidden="1" x14ac:dyDescent="0.25">
      <c r="A529" s="58">
        <f t="shared" ca="1" si="221"/>
        <v>4.3475245863502501</v>
      </c>
      <c r="B529" s="58">
        <f t="shared" ca="1" si="221"/>
        <v>2.5190384740343181</v>
      </c>
      <c r="C529" s="58">
        <f t="shared" ca="1" si="221"/>
        <v>4.6360126960570849</v>
      </c>
      <c r="D529" s="58">
        <f t="shared" ca="1" si="221"/>
        <v>4.207161068773245</v>
      </c>
      <c r="E529" s="58">
        <f t="shared" ca="1" si="221"/>
        <v>2.2177929340118663</v>
      </c>
      <c r="F529" s="58">
        <f t="shared" ca="1" si="221"/>
        <v>3.1991237914579722</v>
      </c>
      <c r="G529" s="58">
        <f t="shared" ca="1" si="205"/>
        <v>8.983537282407335</v>
      </c>
      <c r="H529" s="58">
        <f t="shared" ca="1" si="206"/>
        <v>11.753809446581467</v>
      </c>
      <c r="I529" s="58">
        <f t="shared" ca="1" si="207"/>
        <v>7.9359551995041562</v>
      </c>
      <c r="J529" s="58">
        <f t="shared" ca="1" si="208"/>
        <v>11.753809446581467</v>
      </c>
      <c r="K529" s="60"/>
      <c r="L529" s="8">
        <f t="shared" ca="1" si="209"/>
        <v>0</v>
      </c>
      <c r="M529" s="8">
        <f t="shared" ca="1" si="210"/>
        <v>1</v>
      </c>
      <c r="N529" s="8">
        <f t="shared" ca="1" si="211"/>
        <v>0</v>
      </c>
      <c r="P529" s="8">
        <f t="shared" ca="1" si="212"/>
        <v>1</v>
      </c>
      <c r="Q529" s="8">
        <f t="shared" ca="1" si="213"/>
        <v>0</v>
      </c>
      <c r="R529" s="8">
        <f t="shared" ca="1" si="214"/>
        <v>0</v>
      </c>
      <c r="S529" s="8">
        <f t="shared" ca="1" si="215"/>
        <v>1</v>
      </c>
      <c r="T529" s="8">
        <f t="shared" ca="1" si="216"/>
        <v>0</v>
      </c>
      <c r="U529" s="8">
        <f t="shared" ca="1" si="217"/>
        <v>1</v>
      </c>
      <c r="W529" s="58">
        <f t="shared" ca="1" si="219"/>
        <v>8.983537282407335</v>
      </c>
      <c r="X529" s="58">
        <f t="shared" ca="1" si="219"/>
        <v>11.753809446581467</v>
      </c>
      <c r="Y529" s="58">
        <f t="shared" ca="1" si="219"/>
        <v>7.9359551995041562</v>
      </c>
      <c r="Z529" s="58">
        <f t="shared" ca="1" si="218"/>
        <v>11.753809446581467</v>
      </c>
      <c r="AA529" s="7" t="str">
        <f t="shared" ca="1" si="220"/>
        <v>ADF</v>
      </c>
      <c r="AB529" s="60"/>
      <c r="AC529" s="59">
        <f t="shared" ca="1" si="200"/>
        <v>1</v>
      </c>
      <c r="AD529" s="59">
        <f t="shared" ca="1" si="203"/>
        <v>0</v>
      </c>
      <c r="AE529" s="59">
        <f t="shared" ca="1" si="203"/>
        <v>0</v>
      </c>
      <c r="AF529" s="59">
        <f t="shared" ca="1" si="203"/>
        <v>1</v>
      </c>
      <c r="AG529" s="59">
        <f t="shared" ca="1" si="203"/>
        <v>0</v>
      </c>
      <c r="AH529" s="59">
        <f t="shared" ca="1" si="203"/>
        <v>1</v>
      </c>
    </row>
    <row r="530" spans="1:34" hidden="1" x14ac:dyDescent="0.25">
      <c r="A530" s="58">
        <f t="shared" ca="1" si="221"/>
        <v>4.8545797506475363</v>
      </c>
      <c r="B530" s="58">
        <f t="shared" ca="1" si="221"/>
        <v>4.3000016275428816</v>
      </c>
      <c r="C530" s="58">
        <f t="shared" ca="1" si="221"/>
        <v>5.421377305507928</v>
      </c>
      <c r="D530" s="58">
        <f t="shared" ca="1" si="221"/>
        <v>4.5586227768475389</v>
      </c>
      <c r="E530" s="58">
        <f t="shared" ca="1" si="221"/>
        <v>2.2542099456061937</v>
      </c>
      <c r="F530" s="58">
        <f t="shared" ca="1" si="221"/>
        <v>2.7420526989253799</v>
      </c>
      <c r="G530" s="58">
        <f t="shared" ca="1" si="205"/>
        <v>10.275957056155464</v>
      </c>
      <c r="H530" s="58">
        <f t="shared" ca="1" si="206"/>
        <v>12.155255226420454</v>
      </c>
      <c r="I530" s="58">
        <f t="shared" ca="1" si="207"/>
        <v>9.2962642720744562</v>
      </c>
      <c r="J530" s="58">
        <f t="shared" ca="1" si="208"/>
        <v>12.155255226420454</v>
      </c>
      <c r="K530" s="60"/>
      <c r="L530" s="8">
        <f t="shared" ca="1" si="209"/>
        <v>0</v>
      </c>
      <c r="M530" s="8">
        <f t="shared" ca="1" si="210"/>
        <v>1</v>
      </c>
      <c r="N530" s="8">
        <f t="shared" ca="1" si="211"/>
        <v>0</v>
      </c>
      <c r="P530" s="8">
        <f t="shared" ca="1" si="212"/>
        <v>1</v>
      </c>
      <c r="Q530" s="8">
        <f t="shared" ca="1" si="213"/>
        <v>0</v>
      </c>
      <c r="R530" s="8">
        <f t="shared" ca="1" si="214"/>
        <v>0</v>
      </c>
      <c r="S530" s="8">
        <f t="shared" ca="1" si="215"/>
        <v>1</v>
      </c>
      <c r="T530" s="8">
        <f t="shared" ca="1" si="216"/>
        <v>0</v>
      </c>
      <c r="U530" s="8">
        <f t="shared" ca="1" si="217"/>
        <v>1</v>
      </c>
      <c r="W530" s="58">
        <f t="shared" ca="1" si="219"/>
        <v>10.275957056155464</v>
      </c>
      <c r="X530" s="58">
        <f t="shared" ca="1" si="219"/>
        <v>12.155255226420454</v>
      </c>
      <c r="Y530" s="58">
        <f t="shared" ca="1" si="219"/>
        <v>9.2962642720744562</v>
      </c>
      <c r="Z530" s="58">
        <f t="shared" ca="1" si="218"/>
        <v>12.155255226420454</v>
      </c>
      <c r="AA530" s="7" t="str">
        <f t="shared" ca="1" si="220"/>
        <v>ADF</v>
      </c>
      <c r="AB530" s="60"/>
      <c r="AC530" s="59">
        <f t="shared" ca="1" si="200"/>
        <v>1</v>
      </c>
      <c r="AD530" s="59">
        <f t="shared" ca="1" si="203"/>
        <v>0</v>
      </c>
      <c r="AE530" s="59">
        <f t="shared" ca="1" si="203"/>
        <v>0</v>
      </c>
      <c r="AF530" s="59">
        <f t="shared" ca="1" si="203"/>
        <v>1</v>
      </c>
      <c r="AG530" s="59">
        <f t="shared" ca="1" si="203"/>
        <v>0</v>
      </c>
      <c r="AH530" s="59">
        <f t="shared" ca="1" si="203"/>
        <v>1</v>
      </c>
    </row>
    <row r="531" spans="1:34" hidden="1" x14ac:dyDescent="0.25">
      <c r="A531" s="58">
        <f t="shared" ca="1" si="221"/>
        <v>4.7576924284787703</v>
      </c>
      <c r="B531" s="58">
        <f t="shared" ca="1" si="221"/>
        <v>3.343758595354164</v>
      </c>
      <c r="C531" s="58">
        <f t="shared" ca="1" si="221"/>
        <v>7.4948081189740483</v>
      </c>
      <c r="D531" s="58">
        <f t="shared" ca="1" si="221"/>
        <v>5.2099703704684917</v>
      </c>
      <c r="E531" s="58">
        <f t="shared" ca="1" si="221"/>
        <v>2.3927963092687037</v>
      </c>
      <c r="F531" s="58">
        <f t="shared" ca="1" si="221"/>
        <v>2.5942704403951868</v>
      </c>
      <c r="G531" s="58">
        <f t="shared" ca="1" si="205"/>
        <v>12.252500547452819</v>
      </c>
      <c r="H531" s="58">
        <f t="shared" ca="1" si="206"/>
        <v>12.56193323934245</v>
      </c>
      <c r="I531" s="58">
        <f t="shared" ca="1" si="207"/>
        <v>8.3308253450180541</v>
      </c>
      <c r="J531" s="58">
        <f t="shared" ca="1" si="208"/>
        <v>12.56193323934245</v>
      </c>
      <c r="K531" s="60"/>
      <c r="L531" s="8">
        <f t="shared" ca="1" si="209"/>
        <v>0</v>
      </c>
      <c r="M531" s="8">
        <f t="shared" ca="1" si="210"/>
        <v>1</v>
      </c>
      <c r="N531" s="8">
        <f t="shared" ca="1" si="211"/>
        <v>0</v>
      </c>
      <c r="P531" s="8">
        <f t="shared" ca="1" si="212"/>
        <v>1</v>
      </c>
      <c r="Q531" s="8">
        <f t="shared" ca="1" si="213"/>
        <v>0</v>
      </c>
      <c r="R531" s="8">
        <f t="shared" ca="1" si="214"/>
        <v>0</v>
      </c>
      <c r="S531" s="8">
        <f t="shared" ca="1" si="215"/>
        <v>1</v>
      </c>
      <c r="T531" s="8">
        <f t="shared" ca="1" si="216"/>
        <v>0</v>
      </c>
      <c r="U531" s="8">
        <f t="shared" ca="1" si="217"/>
        <v>1</v>
      </c>
      <c r="W531" s="58">
        <f t="shared" ca="1" si="219"/>
        <v>12.252500547452819</v>
      </c>
      <c r="X531" s="58">
        <f t="shared" ca="1" si="219"/>
        <v>12.56193323934245</v>
      </c>
      <c r="Y531" s="58">
        <f t="shared" ca="1" si="219"/>
        <v>8.3308253450180541</v>
      </c>
      <c r="Z531" s="58">
        <f t="shared" ca="1" si="218"/>
        <v>12.56193323934245</v>
      </c>
      <c r="AA531" s="7" t="str">
        <f t="shared" ca="1" si="220"/>
        <v>ADF</v>
      </c>
      <c r="AB531" s="60"/>
      <c r="AC531" s="59">
        <f t="shared" ca="1" si="200"/>
        <v>1</v>
      </c>
      <c r="AD531" s="59">
        <f t="shared" ca="1" si="203"/>
        <v>0</v>
      </c>
      <c r="AE531" s="59">
        <f t="shared" ca="1" si="203"/>
        <v>0</v>
      </c>
      <c r="AF531" s="59">
        <f t="shared" ca="1" si="203"/>
        <v>1</v>
      </c>
      <c r="AG531" s="59">
        <f t="shared" ca="1" si="203"/>
        <v>0</v>
      </c>
      <c r="AH531" s="59">
        <f t="shared" ca="1" si="203"/>
        <v>1</v>
      </c>
    </row>
    <row r="532" spans="1:34" hidden="1" x14ac:dyDescent="0.25">
      <c r="A532" s="58">
        <f t="shared" ca="1" si="221"/>
        <v>2.5067147939895662</v>
      </c>
      <c r="B532" s="58">
        <f t="shared" ca="1" si="221"/>
        <v>4.7930978424939426</v>
      </c>
      <c r="C532" s="58">
        <f t="shared" ca="1" si="221"/>
        <v>4.0637501640949036</v>
      </c>
      <c r="D532" s="58">
        <f t="shared" ca="1" si="221"/>
        <v>2.6409507088601671</v>
      </c>
      <c r="E532" s="58">
        <f t="shared" ca="1" si="221"/>
        <v>1.1521215162724465</v>
      </c>
      <c r="F532" s="58">
        <f t="shared" ca="1" si="221"/>
        <v>2.1956569924030047</v>
      </c>
      <c r="G532" s="58">
        <f t="shared" ca="1" si="205"/>
        <v>6.5704649580844698</v>
      </c>
      <c r="H532" s="58">
        <f t="shared" ca="1" si="206"/>
        <v>7.3433224952527381</v>
      </c>
      <c r="I532" s="58">
        <f t="shared" ca="1" si="207"/>
        <v>8.1408763511693927</v>
      </c>
      <c r="J532" s="58">
        <f t="shared" ca="1" si="208"/>
        <v>8.1408763511693927</v>
      </c>
      <c r="K532" s="60"/>
      <c r="L532" s="8">
        <f t="shared" ca="1" si="209"/>
        <v>0</v>
      </c>
      <c r="M532" s="8">
        <f t="shared" ca="1" si="210"/>
        <v>0</v>
      </c>
      <c r="N532" s="8">
        <f t="shared" ca="1" si="211"/>
        <v>1</v>
      </c>
      <c r="P532" s="8">
        <f t="shared" ca="1" si="212"/>
        <v>0</v>
      </c>
      <c r="Q532" s="8">
        <f t="shared" ca="1" si="213"/>
        <v>1</v>
      </c>
      <c r="R532" s="8">
        <f t="shared" ca="1" si="214"/>
        <v>0</v>
      </c>
      <c r="S532" s="8">
        <f t="shared" ca="1" si="215"/>
        <v>0</v>
      </c>
      <c r="T532" s="8">
        <f t="shared" ca="1" si="216"/>
        <v>1</v>
      </c>
      <c r="U532" s="8">
        <f t="shared" ca="1" si="217"/>
        <v>1</v>
      </c>
      <c r="W532" s="58">
        <f t="shared" ca="1" si="219"/>
        <v>6.5704649580844698</v>
      </c>
      <c r="X532" s="58">
        <f t="shared" ca="1" si="219"/>
        <v>7.3433224952527381</v>
      </c>
      <c r="Y532" s="58">
        <f t="shared" ca="1" si="219"/>
        <v>8.1408763511693927</v>
      </c>
      <c r="Z532" s="58">
        <f t="shared" ca="1" si="218"/>
        <v>8.1408763511693927</v>
      </c>
      <c r="AA532" s="7" t="str">
        <f t="shared" ca="1" si="220"/>
        <v>BEF</v>
      </c>
      <c r="AB532" s="60"/>
      <c r="AC532" s="59">
        <f t="shared" ca="1" si="200"/>
        <v>0</v>
      </c>
      <c r="AD532" s="59">
        <f t="shared" ca="1" si="203"/>
        <v>1</v>
      </c>
      <c r="AE532" s="59">
        <f t="shared" ca="1" si="203"/>
        <v>0</v>
      </c>
      <c r="AF532" s="59">
        <f t="shared" ca="1" si="203"/>
        <v>0</v>
      </c>
      <c r="AG532" s="59">
        <f t="shared" ca="1" si="203"/>
        <v>1</v>
      </c>
      <c r="AH532" s="59">
        <f t="shared" ca="1" si="203"/>
        <v>1</v>
      </c>
    </row>
    <row r="533" spans="1:34" hidden="1" x14ac:dyDescent="0.25">
      <c r="A533" s="58">
        <f t="shared" ca="1" si="221"/>
        <v>2.0889988537735635</v>
      </c>
      <c r="B533" s="58">
        <f t="shared" ca="1" si="221"/>
        <v>4.880980105743272</v>
      </c>
      <c r="C533" s="58">
        <f t="shared" ca="1" si="221"/>
        <v>4.4157185543745818</v>
      </c>
      <c r="D533" s="58">
        <f t="shared" ca="1" si="221"/>
        <v>3.3983288888810277</v>
      </c>
      <c r="E533" s="58">
        <f t="shared" ca="1" si="221"/>
        <v>2.7893195795373718</v>
      </c>
      <c r="F533" s="58">
        <f t="shared" ca="1" si="221"/>
        <v>2.145096073849436</v>
      </c>
      <c r="G533" s="58">
        <f t="shared" ca="1" si="205"/>
        <v>6.5047174081481458</v>
      </c>
      <c r="H533" s="58">
        <f t="shared" ca="1" si="206"/>
        <v>7.6324238165040263</v>
      </c>
      <c r="I533" s="58">
        <f t="shared" ca="1" si="207"/>
        <v>9.8153957591300802</v>
      </c>
      <c r="J533" s="58">
        <f t="shared" ca="1" si="208"/>
        <v>9.8153957591300802</v>
      </c>
      <c r="K533" s="60"/>
      <c r="L533" s="8">
        <f t="shared" ca="1" si="209"/>
        <v>0</v>
      </c>
      <c r="M533" s="8">
        <f t="shared" ca="1" si="210"/>
        <v>0</v>
      </c>
      <c r="N533" s="8">
        <f t="shared" ca="1" si="211"/>
        <v>1</v>
      </c>
      <c r="P533" s="8">
        <f t="shared" ca="1" si="212"/>
        <v>0</v>
      </c>
      <c r="Q533" s="8">
        <f t="shared" ca="1" si="213"/>
        <v>1</v>
      </c>
      <c r="R533" s="8">
        <f t="shared" ca="1" si="214"/>
        <v>0</v>
      </c>
      <c r="S533" s="8">
        <f t="shared" ca="1" si="215"/>
        <v>0</v>
      </c>
      <c r="T533" s="8">
        <f t="shared" ca="1" si="216"/>
        <v>1</v>
      </c>
      <c r="U533" s="8">
        <f t="shared" ca="1" si="217"/>
        <v>1</v>
      </c>
      <c r="W533" s="58">
        <f t="shared" ca="1" si="219"/>
        <v>6.5047174081481458</v>
      </c>
      <c r="X533" s="58">
        <f t="shared" ca="1" si="219"/>
        <v>7.6324238165040263</v>
      </c>
      <c r="Y533" s="58">
        <f t="shared" ca="1" si="219"/>
        <v>9.8153957591300802</v>
      </c>
      <c r="Z533" s="58">
        <f t="shared" ca="1" si="218"/>
        <v>9.8153957591300802</v>
      </c>
      <c r="AA533" s="7" t="str">
        <f t="shared" ca="1" si="220"/>
        <v>BEF</v>
      </c>
      <c r="AB533" s="60"/>
      <c r="AC533" s="59">
        <f t="shared" ca="1" si="200"/>
        <v>0</v>
      </c>
      <c r="AD533" s="59">
        <f t="shared" ca="1" si="203"/>
        <v>1</v>
      </c>
      <c r="AE533" s="59">
        <f t="shared" ca="1" si="203"/>
        <v>0</v>
      </c>
      <c r="AF533" s="59">
        <f t="shared" ca="1" si="203"/>
        <v>0</v>
      </c>
      <c r="AG533" s="59">
        <f t="shared" ca="1" si="203"/>
        <v>1</v>
      </c>
      <c r="AH533" s="59">
        <f t="shared" ca="1" si="203"/>
        <v>1</v>
      </c>
    </row>
    <row r="534" spans="1:34" hidden="1" x14ac:dyDescent="0.25">
      <c r="A534" s="58">
        <f t="shared" ca="1" si="221"/>
        <v>5.191455979707726</v>
      </c>
      <c r="B534" s="58">
        <f t="shared" ca="1" si="221"/>
        <v>3.1443744926940256</v>
      </c>
      <c r="C534" s="58">
        <f t="shared" ca="1" si="221"/>
        <v>4.444152573806055</v>
      </c>
      <c r="D534" s="58">
        <f t="shared" ca="1" si="221"/>
        <v>3.3208655392530813</v>
      </c>
      <c r="E534" s="58">
        <f t="shared" ca="1" si="221"/>
        <v>2.418521916913539</v>
      </c>
      <c r="F534" s="58">
        <f t="shared" ca="1" si="221"/>
        <v>3.8897556752991544</v>
      </c>
      <c r="G534" s="58">
        <f t="shared" ca="1" si="205"/>
        <v>9.6356085535137801</v>
      </c>
      <c r="H534" s="58">
        <f t="shared" ca="1" si="206"/>
        <v>12.402077194259961</v>
      </c>
      <c r="I534" s="58">
        <f t="shared" ca="1" si="207"/>
        <v>9.4526520849067186</v>
      </c>
      <c r="J534" s="58">
        <f t="shared" ca="1" si="208"/>
        <v>12.402077194259961</v>
      </c>
      <c r="K534" s="60"/>
      <c r="L534" s="8">
        <f t="shared" ca="1" si="209"/>
        <v>0</v>
      </c>
      <c r="M534" s="8">
        <f t="shared" ca="1" si="210"/>
        <v>1</v>
      </c>
      <c r="N534" s="8">
        <f t="shared" ca="1" si="211"/>
        <v>0</v>
      </c>
      <c r="P534" s="8">
        <f t="shared" ca="1" si="212"/>
        <v>1</v>
      </c>
      <c r="Q534" s="8">
        <f t="shared" ca="1" si="213"/>
        <v>0</v>
      </c>
      <c r="R534" s="8">
        <f t="shared" ca="1" si="214"/>
        <v>0</v>
      </c>
      <c r="S534" s="8">
        <f t="shared" ca="1" si="215"/>
        <v>1</v>
      </c>
      <c r="T534" s="8">
        <f t="shared" ca="1" si="216"/>
        <v>0</v>
      </c>
      <c r="U534" s="8">
        <f t="shared" ca="1" si="217"/>
        <v>1</v>
      </c>
      <c r="W534" s="58">
        <f t="shared" ca="1" si="219"/>
        <v>9.6356085535137801</v>
      </c>
      <c r="X534" s="58">
        <f t="shared" ca="1" si="219"/>
        <v>12.402077194259961</v>
      </c>
      <c r="Y534" s="58">
        <f t="shared" ca="1" si="219"/>
        <v>9.4526520849067186</v>
      </c>
      <c r="Z534" s="58">
        <f t="shared" ca="1" si="218"/>
        <v>12.402077194259961</v>
      </c>
      <c r="AA534" s="7" t="str">
        <f t="shared" ca="1" si="220"/>
        <v>ADF</v>
      </c>
      <c r="AB534" s="60"/>
      <c r="AC534" s="59">
        <f t="shared" ca="1" si="200"/>
        <v>1</v>
      </c>
      <c r="AD534" s="59">
        <f t="shared" ca="1" si="203"/>
        <v>0</v>
      </c>
      <c r="AE534" s="59">
        <f t="shared" ca="1" si="203"/>
        <v>0</v>
      </c>
      <c r="AF534" s="59">
        <f t="shared" ca="1" si="203"/>
        <v>1</v>
      </c>
      <c r="AG534" s="59">
        <f t="shared" ca="1" si="203"/>
        <v>0</v>
      </c>
      <c r="AH534" s="59">
        <f t="shared" ca="1" si="203"/>
        <v>1</v>
      </c>
    </row>
    <row r="535" spans="1:34" hidden="1" x14ac:dyDescent="0.25">
      <c r="A535" s="58">
        <f t="shared" ref="A535:F544" ca="1" si="222">A$2+(A$3-A$2)*RAND()</f>
        <v>4.5011445756312609</v>
      </c>
      <c r="B535" s="58">
        <f t="shared" ca="1" si="222"/>
        <v>2.2781987685535605</v>
      </c>
      <c r="C535" s="58">
        <f t="shared" ca="1" si="222"/>
        <v>7.2880527882310826</v>
      </c>
      <c r="D535" s="58">
        <f t="shared" ca="1" si="222"/>
        <v>2.22446950915577</v>
      </c>
      <c r="E535" s="58">
        <f t="shared" ca="1" si="222"/>
        <v>2.6584887514139712</v>
      </c>
      <c r="F535" s="58">
        <f t="shared" ca="1" si="222"/>
        <v>2.9249444464560659</v>
      </c>
      <c r="G535" s="58">
        <f t="shared" ca="1" si="205"/>
        <v>11.789197363862343</v>
      </c>
      <c r="H535" s="58">
        <f t="shared" ca="1" si="206"/>
        <v>9.6505585312430959</v>
      </c>
      <c r="I535" s="58">
        <f t="shared" ca="1" si="207"/>
        <v>7.8616319664235972</v>
      </c>
      <c r="J535" s="58">
        <f t="shared" ca="1" si="208"/>
        <v>11.789197363862343</v>
      </c>
      <c r="K535" s="60"/>
      <c r="L535" s="8">
        <f t="shared" ca="1" si="209"/>
        <v>1</v>
      </c>
      <c r="M535" s="8">
        <f t="shared" ca="1" si="210"/>
        <v>0</v>
      </c>
      <c r="N535" s="8">
        <f t="shared" ca="1" si="211"/>
        <v>0</v>
      </c>
      <c r="P535" s="8">
        <f t="shared" ca="1" si="212"/>
        <v>1</v>
      </c>
      <c r="Q535" s="8">
        <f t="shared" ca="1" si="213"/>
        <v>0</v>
      </c>
      <c r="R535" s="8">
        <f t="shared" ca="1" si="214"/>
        <v>1</v>
      </c>
      <c r="S535" s="8">
        <f t="shared" ca="1" si="215"/>
        <v>0</v>
      </c>
      <c r="T535" s="8">
        <f t="shared" ca="1" si="216"/>
        <v>0</v>
      </c>
      <c r="U535" s="8">
        <f t="shared" ca="1" si="217"/>
        <v>0</v>
      </c>
      <c r="W535" s="58">
        <f t="shared" ca="1" si="219"/>
        <v>11.789197363862343</v>
      </c>
      <c r="X535" s="58">
        <f t="shared" ca="1" si="219"/>
        <v>9.6505585312430959</v>
      </c>
      <c r="Y535" s="58">
        <f t="shared" ca="1" si="219"/>
        <v>7.8616319664235972</v>
      </c>
      <c r="Z535" s="58">
        <f t="shared" ca="1" si="218"/>
        <v>11.789197363862343</v>
      </c>
      <c r="AA535" s="7" t="str">
        <f t="shared" ca="1" si="220"/>
        <v>AC</v>
      </c>
      <c r="AB535" s="60"/>
      <c r="AC535" s="59">
        <f t="shared" ca="1" si="200"/>
        <v>1</v>
      </c>
      <c r="AD535" s="59">
        <f t="shared" ca="1" si="203"/>
        <v>0</v>
      </c>
      <c r="AE535" s="59">
        <f t="shared" ca="1" si="203"/>
        <v>1</v>
      </c>
      <c r="AF535" s="59">
        <f t="shared" ca="1" si="203"/>
        <v>0</v>
      </c>
      <c r="AG535" s="59">
        <f t="shared" ca="1" si="203"/>
        <v>0</v>
      </c>
      <c r="AH535" s="59">
        <f t="shared" ca="1" si="203"/>
        <v>0</v>
      </c>
    </row>
    <row r="536" spans="1:34" hidden="1" x14ac:dyDescent="0.25">
      <c r="A536" s="58">
        <f t="shared" ca="1" si="222"/>
        <v>2.5630476560362867</v>
      </c>
      <c r="B536" s="58">
        <f t="shared" ca="1" si="222"/>
        <v>4.2245009166003298</v>
      </c>
      <c r="C536" s="58">
        <f t="shared" ca="1" si="222"/>
        <v>4.5293217795060894</v>
      </c>
      <c r="D536" s="58">
        <f t="shared" ca="1" si="222"/>
        <v>5.4084620379060047</v>
      </c>
      <c r="E536" s="58">
        <f t="shared" ca="1" si="222"/>
        <v>2.0839895898059817</v>
      </c>
      <c r="F536" s="58">
        <f t="shared" ca="1" si="222"/>
        <v>3.241171128340687</v>
      </c>
      <c r="G536" s="58">
        <f t="shared" ca="1" si="205"/>
        <v>7.0923694355423761</v>
      </c>
      <c r="H536" s="58">
        <f t="shared" ca="1" si="206"/>
        <v>11.212680822282978</v>
      </c>
      <c r="I536" s="58">
        <f t="shared" ca="1" si="207"/>
        <v>9.5496616347469985</v>
      </c>
      <c r="J536" s="58">
        <f t="shared" ca="1" si="208"/>
        <v>11.212680822282978</v>
      </c>
      <c r="K536" s="60"/>
      <c r="L536" s="8">
        <f t="shared" ca="1" si="209"/>
        <v>0</v>
      </c>
      <c r="M536" s="8">
        <f t="shared" ca="1" si="210"/>
        <v>1</v>
      </c>
      <c r="N536" s="8">
        <f t="shared" ca="1" si="211"/>
        <v>0</v>
      </c>
      <c r="P536" s="8">
        <f t="shared" ca="1" si="212"/>
        <v>1</v>
      </c>
      <c r="Q536" s="8">
        <f t="shared" ca="1" si="213"/>
        <v>0</v>
      </c>
      <c r="R536" s="8">
        <f t="shared" ca="1" si="214"/>
        <v>0</v>
      </c>
      <c r="S536" s="8">
        <f t="shared" ca="1" si="215"/>
        <v>1</v>
      </c>
      <c r="T536" s="8">
        <f t="shared" ca="1" si="216"/>
        <v>0</v>
      </c>
      <c r="U536" s="8">
        <f t="shared" ca="1" si="217"/>
        <v>1</v>
      </c>
      <c r="W536" s="58">
        <f t="shared" ca="1" si="219"/>
        <v>7.0923694355423761</v>
      </c>
      <c r="X536" s="58">
        <f t="shared" ca="1" si="219"/>
        <v>11.212680822282978</v>
      </c>
      <c r="Y536" s="58">
        <f t="shared" ca="1" si="219"/>
        <v>9.5496616347469985</v>
      </c>
      <c r="Z536" s="58">
        <f t="shared" ca="1" si="218"/>
        <v>11.212680822282978</v>
      </c>
      <c r="AA536" s="7" t="str">
        <f t="shared" ca="1" si="220"/>
        <v>ADF</v>
      </c>
      <c r="AB536" s="60"/>
      <c r="AC536" s="59">
        <f t="shared" ca="1" si="200"/>
        <v>1</v>
      </c>
      <c r="AD536" s="59">
        <f t="shared" ca="1" si="203"/>
        <v>0</v>
      </c>
      <c r="AE536" s="59">
        <f t="shared" ca="1" si="203"/>
        <v>0</v>
      </c>
      <c r="AF536" s="59">
        <f t="shared" ca="1" si="203"/>
        <v>1</v>
      </c>
      <c r="AG536" s="59">
        <f t="shared" ca="1" si="203"/>
        <v>0</v>
      </c>
      <c r="AH536" s="59">
        <f t="shared" ca="1" si="203"/>
        <v>1</v>
      </c>
    </row>
    <row r="537" spans="1:34" hidden="1" x14ac:dyDescent="0.25">
      <c r="A537" s="58">
        <f t="shared" ca="1" si="222"/>
        <v>3.0413129703285611</v>
      </c>
      <c r="B537" s="58">
        <f t="shared" ca="1" si="222"/>
        <v>4.3460025875037207</v>
      </c>
      <c r="C537" s="58">
        <f t="shared" ca="1" si="222"/>
        <v>7.1549369063907928</v>
      </c>
      <c r="D537" s="58">
        <f t="shared" ca="1" si="222"/>
        <v>4.053707242749736</v>
      </c>
      <c r="E537" s="58">
        <f t="shared" ca="1" si="222"/>
        <v>1.861608408959246</v>
      </c>
      <c r="F537" s="58">
        <f t="shared" ca="1" si="222"/>
        <v>2.5578922097609653</v>
      </c>
      <c r="G537" s="58">
        <f t="shared" ca="1" si="205"/>
        <v>10.196249876719353</v>
      </c>
      <c r="H537" s="58">
        <f t="shared" ca="1" si="206"/>
        <v>9.6529124228392629</v>
      </c>
      <c r="I537" s="58">
        <f t="shared" ca="1" si="207"/>
        <v>8.7655032062239311</v>
      </c>
      <c r="J537" s="58">
        <f t="shared" ca="1" si="208"/>
        <v>10.196249876719353</v>
      </c>
      <c r="K537" s="60"/>
      <c r="L537" s="8">
        <f t="shared" ca="1" si="209"/>
        <v>1</v>
      </c>
      <c r="M537" s="8">
        <f t="shared" ca="1" si="210"/>
        <v>0</v>
      </c>
      <c r="N537" s="8">
        <f t="shared" ca="1" si="211"/>
        <v>0</v>
      </c>
      <c r="P537" s="8">
        <f t="shared" ca="1" si="212"/>
        <v>1</v>
      </c>
      <c r="Q537" s="8">
        <f t="shared" ca="1" si="213"/>
        <v>0</v>
      </c>
      <c r="R537" s="8">
        <f t="shared" ca="1" si="214"/>
        <v>1</v>
      </c>
      <c r="S537" s="8">
        <f t="shared" ca="1" si="215"/>
        <v>0</v>
      </c>
      <c r="T537" s="8">
        <f t="shared" ca="1" si="216"/>
        <v>0</v>
      </c>
      <c r="U537" s="8">
        <f t="shared" ca="1" si="217"/>
        <v>0</v>
      </c>
      <c r="W537" s="58">
        <f t="shared" ca="1" si="219"/>
        <v>10.196249876719353</v>
      </c>
      <c r="X537" s="58">
        <f t="shared" ca="1" si="219"/>
        <v>9.6529124228392629</v>
      </c>
      <c r="Y537" s="58">
        <f t="shared" ca="1" si="219"/>
        <v>8.7655032062239311</v>
      </c>
      <c r="Z537" s="58">
        <f t="shared" ca="1" si="218"/>
        <v>10.196249876719353</v>
      </c>
      <c r="AA537" s="7" t="str">
        <f t="shared" ca="1" si="220"/>
        <v>AC</v>
      </c>
      <c r="AB537" s="60"/>
      <c r="AC537" s="59">
        <f t="shared" ca="1" si="200"/>
        <v>1</v>
      </c>
      <c r="AD537" s="59">
        <f t="shared" ca="1" si="203"/>
        <v>0</v>
      </c>
      <c r="AE537" s="59">
        <f t="shared" ca="1" si="203"/>
        <v>1</v>
      </c>
      <c r="AF537" s="59">
        <f t="shared" ca="1" si="203"/>
        <v>0</v>
      </c>
      <c r="AG537" s="59">
        <f t="shared" ca="1" si="203"/>
        <v>0</v>
      </c>
      <c r="AH537" s="59">
        <f t="shared" ca="1" si="203"/>
        <v>0</v>
      </c>
    </row>
    <row r="538" spans="1:34" hidden="1" x14ac:dyDescent="0.25">
      <c r="A538" s="58">
        <f t="shared" ca="1" si="222"/>
        <v>3.5374506919479463</v>
      </c>
      <c r="B538" s="58">
        <f t="shared" ca="1" si="222"/>
        <v>2.0887626924780718</v>
      </c>
      <c r="C538" s="58">
        <f t="shared" ca="1" si="222"/>
        <v>5.1912607782355451</v>
      </c>
      <c r="D538" s="58">
        <f t="shared" ca="1" si="222"/>
        <v>4.3433051338243693</v>
      </c>
      <c r="E538" s="58">
        <f t="shared" ca="1" si="222"/>
        <v>2.1952845155731548</v>
      </c>
      <c r="F538" s="58">
        <f t="shared" ca="1" si="222"/>
        <v>2.7640280866998475</v>
      </c>
      <c r="G538" s="58">
        <f t="shared" ca="1" si="205"/>
        <v>8.7287114701834909</v>
      </c>
      <c r="H538" s="58">
        <f t="shared" ca="1" si="206"/>
        <v>10.644783912472162</v>
      </c>
      <c r="I538" s="58">
        <f t="shared" ca="1" si="207"/>
        <v>7.0480752947510741</v>
      </c>
      <c r="J538" s="58">
        <f t="shared" ca="1" si="208"/>
        <v>10.644783912472162</v>
      </c>
      <c r="K538" s="60"/>
      <c r="L538" s="8">
        <f t="shared" ca="1" si="209"/>
        <v>0</v>
      </c>
      <c r="M538" s="8">
        <f t="shared" ca="1" si="210"/>
        <v>1</v>
      </c>
      <c r="N538" s="8">
        <f t="shared" ca="1" si="211"/>
        <v>0</v>
      </c>
      <c r="P538" s="8">
        <f t="shared" ca="1" si="212"/>
        <v>1</v>
      </c>
      <c r="Q538" s="8">
        <f t="shared" ca="1" si="213"/>
        <v>0</v>
      </c>
      <c r="R538" s="8">
        <f t="shared" ca="1" si="214"/>
        <v>0</v>
      </c>
      <c r="S538" s="8">
        <f t="shared" ca="1" si="215"/>
        <v>1</v>
      </c>
      <c r="T538" s="8">
        <f t="shared" ca="1" si="216"/>
        <v>0</v>
      </c>
      <c r="U538" s="8">
        <f t="shared" ca="1" si="217"/>
        <v>1</v>
      </c>
      <c r="W538" s="58">
        <f t="shared" ca="1" si="219"/>
        <v>8.7287114701834909</v>
      </c>
      <c r="X538" s="58">
        <f t="shared" ca="1" si="219"/>
        <v>10.644783912472162</v>
      </c>
      <c r="Y538" s="58">
        <f t="shared" ca="1" si="219"/>
        <v>7.0480752947510741</v>
      </c>
      <c r="Z538" s="58">
        <f t="shared" ca="1" si="218"/>
        <v>10.644783912472162</v>
      </c>
      <c r="AA538" s="7" t="str">
        <f t="shared" ca="1" si="220"/>
        <v>ADF</v>
      </c>
      <c r="AB538" s="60"/>
      <c r="AC538" s="59">
        <f t="shared" ca="1" si="200"/>
        <v>1</v>
      </c>
      <c r="AD538" s="59">
        <f t="shared" ca="1" si="203"/>
        <v>0</v>
      </c>
      <c r="AE538" s="59">
        <f t="shared" ca="1" si="203"/>
        <v>0</v>
      </c>
      <c r="AF538" s="59">
        <f t="shared" ca="1" si="203"/>
        <v>1</v>
      </c>
      <c r="AG538" s="59">
        <f t="shared" ca="1" si="203"/>
        <v>0</v>
      </c>
      <c r="AH538" s="59">
        <f t="shared" ca="1" si="203"/>
        <v>1</v>
      </c>
    </row>
    <row r="539" spans="1:34" hidden="1" x14ac:dyDescent="0.25">
      <c r="A539" s="58">
        <f t="shared" ca="1" si="222"/>
        <v>4.632674879155366</v>
      </c>
      <c r="B539" s="58">
        <f t="shared" ca="1" si="222"/>
        <v>4.7238846405370332</v>
      </c>
      <c r="C539" s="58">
        <f t="shared" ca="1" si="222"/>
        <v>5.3971047557849765</v>
      </c>
      <c r="D539" s="58">
        <f t="shared" ca="1" si="222"/>
        <v>2.4373254972605713</v>
      </c>
      <c r="E539" s="58">
        <f t="shared" ca="1" si="222"/>
        <v>2.2491509886733985</v>
      </c>
      <c r="F539" s="58">
        <f t="shared" ca="1" si="222"/>
        <v>2.8875811416143087</v>
      </c>
      <c r="G539" s="58">
        <f t="shared" ca="1" si="205"/>
        <v>10.029779634940343</v>
      </c>
      <c r="H539" s="58">
        <f t="shared" ca="1" si="206"/>
        <v>9.9575815180302456</v>
      </c>
      <c r="I539" s="58">
        <f t="shared" ca="1" si="207"/>
        <v>9.8606167708247412</v>
      </c>
      <c r="J539" s="58">
        <f t="shared" ca="1" si="208"/>
        <v>10.029779634940343</v>
      </c>
      <c r="K539" s="60"/>
      <c r="L539" s="8">
        <f t="shared" ca="1" si="209"/>
        <v>1</v>
      </c>
      <c r="M539" s="8">
        <f t="shared" ca="1" si="210"/>
        <v>0</v>
      </c>
      <c r="N539" s="8">
        <f t="shared" ca="1" si="211"/>
        <v>0</v>
      </c>
      <c r="P539" s="8">
        <f t="shared" ca="1" si="212"/>
        <v>1</v>
      </c>
      <c r="Q539" s="8">
        <f t="shared" ca="1" si="213"/>
        <v>0</v>
      </c>
      <c r="R539" s="8">
        <f t="shared" ca="1" si="214"/>
        <v>1</v>
      </c>
      <c r="S539" s="8">
        <f t="shared" ca="1" si="215"/>
        <v>0</v>
      </c>
      <c r="T539" s="8">
        <f t="shared" ca="1" si="216"/>
        <v>0</v>
      </c>
      <c r="U539" s="8">
        <f t="shared" ca="1" si="217"/>
        <v>0</v>
      </c>
      <c r="W539" s="58">
        <f t="shared" ca="1" si="219"/>
        <v>10.029779634940343</v>
      </c>
      <c r="X539" s="58">
        <f t="shared" ca="1" si="219"/>
        <v>9.9575815180302456</v>
      </c>
      <c r="Y539" s="58">
        <f t="shared" ca="1" si="219"/>
        <v>9.8606167708247412</v>
      </c>
      <c r="Z539" s="58">
        <f t="shared" ca="1" si="218"/>
        <v>10.029779634940343</v>
      </c>
      <c r="AA539" s="7" t="str">
        <f t="shared" ca="1" si="220"/>
        <v>AC</v>
      </c>
      <c r="AB539" s="60"/>
      <c r="AC539" s="59">
        <f t="shared" ca="1" si="200"/>
        <v>1</v>
      </c>
      <c r="AD539" s="59">
        <f t="shared" ca="1" si="203"/>
        <v>0</v>
      </c>
      <c r="AE539" s="59">
        <f t="shared" ca="1" si="203"/>
        <v>1</v>
      </c>
      <c r="AF539" s="59">
        <f t="shared" ca="1" si="203"/>
        <v>0</v>
      </c>
      <c r="AG539" s="59">
        <f t="shared" ca="1" si="203"/>
        <v>0</v>
      </c>
      <c r="AH539" s="59">
        <f t="shared" ca="1" si="203"/>
        <v>0</v>
      </c>
    </row>
    <row r="540" spans="1:34" hidden="1" x14ac:dyDescent="0.25">
      <c r="A540" s="58">
        <f t="shared" ca="1" si="222"/>
        <v>2.9538310146797371</v>
      </c>
      <c r="B540" s="58">
        <f t="shared" ca="1" si="222"/>
        <v>4.1206224647817891</v>
      </c>
      <c r="C540" s="58">
        <f t="shared" ca="1" si="222"/>
        <v>5.5573890893182307</v>
      </c>
      <c r="D540" s="58">
        <f t="shared" ca="1" si="222"/>
        <v>4.9788753067797789</v>
      </c>
      <c r="E540" s="58">
        <f t="shared" ca="1" si="222"/>
        <v>1.0223423601361807</v>
      </c>
      <c r="F540" s="58">
        <f t="shared" ca="1" si="222"/>
        <v>3.22874683169815</v>
      </c>
      <c r="G540" s="58">
        <f t="shared" ca="1" si="205"/>
        <v>8.5112201039979674</v>
      </c>
      <c r="H540" s="58">
        <f t="shared" ca="1" si="206"/>
        <v>11.161453153157666</v>
      </c>
      <c r="I540" s="58">
        <f t="shared" ca="1" si="207"/>
        <v>8.3717116566161192</v>
      </c>
      <c r="J540" s="58">
        <f t="shared" ca="1" si="208"/>
        <v>11.161453153157666</v>
      </c>
      <c r="K540" s="60"/>
      <c r="L540" s="8">
        <f t="shared" ca="1" si="209"/>
        <v>0</v>
      </c>
      <c r="M540" s="8">
        <f t="shared" ca="1" si="210"/>
        <v>1</v>
      </c>
      <c r="N540" s="8">
        <f t="shared" ca="1" si="211"/>
        <v>0</v>
      </c>
      <c r="P540" s="8">
        <f t="shared" ca="1" si="212"/>
        <v>1</v>
      </c>
      <c r="Q540" s="8">
        <f t="shared" ca="1" si="213"/>
        <v>0</v>
      </c>
      <c r="R540" s="8">
        <f t="shared" ca="1" si="214"/>
        <v>0</v>
      </c>
      <c r="S540" s="8">
        <f t="shared" ca="1" si="215"/>
        <v>1</v>
      </c>
      <c r="T540" s="8">
        <f t="shared" ca="1" si="216"/>
        <v>0</v>
      </c>
      <c r="U540" s="8">
        <f t="shared" ca="1" si="217"/>
        <v>1</v>
      </c>
      <c r="W540" s="58">
        <f t="shared" ca="1" si="219"/>
        <v>8.5112201039979674</v>
      </c>
      <c r="X540" s="58">
        <f t="shared" ca="1" si="219"/>
        <v>11.161453153157666</v>
      </c>
      <c r="Y540" s="58">
        <f t="shared" ca="1" si="219"/>
        <v>8.3717116566161192</v>
      </c>
      <c r="Z540" s="58">
        <f t="shared" ca="1" si="218"/>
        <v>11.161453153157666</v>
      </c>
      <c r="AA540" s="7" t="str">
        <f t="shared" ca="1" si="220"/>
        <v>ADF</v>
      </c>
      <c r="AB540" s="60"/>
      <c r="AC540" s="59">
        <f t="shared" ca="1" si="200"/>
        <v>1</v>
      </c>
      <c r="AD540" s="59">
        <f t="shared" ca="1" si="203"/>
        <v>0</v>
      </c>
      <c r="AE540" s="59">
        <f t="shared" ca="1" si="203"/>
        <v>0</v>
      </c>
      <c r="AF540" s="59">
        <f t="shared" ca="1" si="203"/>
        <v>1</v>
      </c>
      <c r="AG540" s="59">
        <f t="shared" ca="1" si="203"/>
        <v>0</v>
      </c>
      <c r="AH540" s="59">
        <f t="shared" ca="1" si="203"/>
        <v>1</v>
      </c>
    </row>
    <row r="541" spans="1:34" hidden="1" x14ac:dyDescent="0.25">
      <c r="A541" s="58">
        <f t="shared" ca="1" si="222"/>
        <v>2.7718418958491493</v>
      </c>
      <c r="B541" s="58">
        <f t="shared" ca="1" si="222"/>
        <v>1.5347822795017616</v>
      </c>
      <c r="C541" s="58">
        <f t="shared" ca="1" si="222"/>
        <v>7.5566597468134766</v>
      </c>
      <c r="D541" s="58">
        <f t="shared" ca="1" si="222"/>
        <v>3.7000771364425358</v>
      </c>
      <c r="E541" s="58">
        <f t="shared" ca="1" si="222"/>
        <v>2.2102349216782198</v>
      </c>
      <c r="F541" s="58">
        <f t="shared" ca="1" si="222"/>
        <v>2.472973579414794</v>
      </c>
      <c r="G541" s="58">
        <f t="shared" ca="1" si="205"/>
        <v>10.328501642662626</v>
      </c>
      <c r="H541" s="58">
        <f t="shared" ca="1" si="206"/>
        <v>8.9448926117064786</v>
      </c>
      <c r="I541" s="58">
        <f t="shared" ca="1" si="207"/>
        <v>6.2179907805947749</v>
      </c>
      <c r="J541" s="58">
        <f t="shared" ca="1" si="208"/>
        <v>10.328501642662626</v>
      </c>
      <c r="K541" s="60"/>
      <c r="L541" s="8">
        <f t="shared" ca="1" si="209"/>
        <v>1</v>
      </c>
      <c r="M541" s="8">
        <f t="shared" ca="1" si="210"/>
        <v>0</v>
      </c>
      <c r="N541" s="8">
        <f t="shared" ca="1" si="211"/>
        <v>0</v>
      </c>
      <c r="P541" s="8">
        <f t="shared" ca="1" si="212"/>
        <v>1</v>
      </c>
      <c r="Q541" s="8">
        <f t="shared" ca="1" si="213"/>
        <v>0</v>
      </c>
      <c r="R541" s="8">
        <f t="shared" ca="1" si="214"/>
        <v>1</v>
      </c>
      <c r="S541" s="8">
        <f t="shared" ca="1" si="215"/>
        <v>0</v>
      </c>
      <c r="T541" s="8">
        <f t="shared" ca="1" si="216"/>
        <v>0</v>
      </c>
      <c r="U541" s="8">
        <f t="shared" ca="1" si="217"/>
        <v>0</v>
      </c>
      <c r="W541" s="58">
        <f t="shared" ca="1" si="219"/>
        <v>10.328501642662626</v>
      </c>
      <c r="X541" s="58">
        <f t="shared" ca="1" si="219"/>
        <v>8.9448926117064786</v>
      </c>
      <c r="Y541" s="58">
        <f t="shared" ca="1" si="219"/>
        <v>6.2179907805947749</v>
      </c>
      <c r="Z541" s="58">
        <f t="shared" ca="1" si="218"/>
        <v>10.328501642662626</v>
      </c>
      <c r="AA541" s="7" t="str">
        <f t="shared" ca="1" si="220"/>
        <v>AC</v>
      </c>
      <c r="AB541" s="60"/>
      <c r="AC541" s="59">
        <f t="shared" ca="1" si="200"/>
        <v>1</v>
      </c>
      <c r="AD541" s="59">
        <f t="shared" ca="1" si="203"/>
        <v>0</v>
      </c>
      <c r="AE541" s="59">
        <f t="shared" ca="1" si="203"/>
        <v>1</v>
      </c>
      <c r="AF541" s="59">
        <f t="shared" ca="1" si="203"/>
        <v>0</v>
      </c>
      <c r="AG541" s="59">
        <f t="shared" ca="1" si="203"/>
        <v>0</v>
      </c>
      <c r="AH541" s="59">
        <f t="shared" ca="1" si="203"/>
        <v>0</v>
      </c>
    </row>
    <row r="542" spans="1:34" hidden="1" x14ac:dyDescent="0.25">
      <c r="A542" s="58">
        <f t="shared" ca="1" si="222"/>
        <v>5.7066838437149023</v>
      </c>
      <c r="B542" s="58">
        <f t="shared" ca="1" si="222"/>
        <v>2.4667781421965418</v>
      </c>
      <c r="C542" s="58">
        <f t="shared" ca="1" si="222"/>
        <v>5.3676889116410589</v>
      </c>
      <c r="D542" s="58">
        <f t="shared" ca="1" si="222"/>
        <v>5.7917664389226262</v>
      </c>
      <c r="E542" s="58">
        <f t="shared" ca="1" si="222"/>
        <v>1.2949190235132495</v>
      </c>
      <c r="F542" s="58">
        <f t="shared" ca="1" si="222"/>
        <v>2.2303100262565176</v>
      </c>
      <c r="G542" s="58">
        <f t="shared" ca="1" si="205"/>
        <v>11.074372755355961</v>
      </c>
      <c r="H542" s="58">
        <f t="shared" ca="1" si="206"/>
        <v>13.728760308894046</v>
      </c>
      <c r="I542" s="58">
        <f t="shared" ca="1" si="207"/>
        <v>5.9920071919663087</v>
      </c>
      <c r="J542" s="58">
        <f t="shared" ca="1" si="208"/>
        <v>13.728760308894046</v>
      </c>
      <c r="K542" s="60"/>
      <c r="L542" s="8">
        <f t="shared" ca="1" si="209"/>
        <v>0</v>
      </c>
      <c r="M542" s="8">
        <f t="shared" ca="1" si="210"/>
        <v>1</v>
      </c>
      <c r="N542" s="8">
        <f t="shared" ca="1" si="211"/>
        <v>0</v>
      </c>
      <c r="P542" s="8">
        <f t="shared" ca="1" si="212"/>
        <v>1</v>
      </c>
      <c r="Q542" s="8">
        <f t="shared" ca="1" si="213"/>
        <v>0</v>
      </c>
      <c r="R542" s="8">
        <f t="shared" ca="1" si="214"/>
        <v>0</v>
      </c>
      <c r="S542" s="8">
        <f t="shared" ca="1" si="215"/>
        <v>1</v>
      </c>
      <c r="T542" s="8">
        <f t="shared" ca="1" si="216"/>
        <v>0</v>
      </c>
      <c r="U542" s="8">
        <f t="shared" ca="1" si="217"/>
        <v>1</v>
      </c>
      <c r="W542" s="58">
        <f t="shared" ca="1" si="219"/>
        <v>11.074372755355961</v>
      </c>
      <c r="X542" s="58">
        <f t="shared" ca="1" si="219"/>
        <v>13.728760308894046</v>
      </c>
      <c r="Y542" s="58">
        <f t="shared" ca="1" si="219"/>
        <v>5.9920071919663087</v>
      </c>
      <c r="Z542" s="58">
        <f t="shared" ca="1" si="218"/>
        <v>13.728760308894046</v>
      </c>
      <c r="AA542" s="7" t="str">
        <f t="shared" ca="1" si="220"/>
        <v>ADF</v>
      </c>
      <c r="AB542" s="60"/>
      <c r="AC542" s="59">
        <f t="shared" ca="1" si="200"/>
        <v>1</v>
      </c>
      <c r="AD542" s="59">
        <f t="shared" ca="1" si="203"/>
        <v>0</v>
      </c>
      <c r="AE542" s="59">
        <f t="shared" ca="1" si="203"/>
        <v>0</v>
      </c>
      <c r="AF542" s="59">
        <f t="shared" ca="1" si="203"/>
        <v>1</v>
      </c>
      <c r="AG542" s="59">
        <f t="shared" ca="1" si="203"/>
        <v>0</v>
      </c>
      <c r="AH542" s="59">
        <f t="shared" ca="1" si="203"/>
        <v>1</v>
      </c>
    </row>
    <row r="543" spans="1:34" hidden="1" x14ac:dyDescent="0.25">
      <c r="A543" s="58">
        <f t="shared" ca="1" si="222"/>
        <v>3.1961728482372673</v>
      </c>
      <c r="B543" s="58">
        <f t="shared" ca="1" si="222"/>
        <v>4.6422376167467503</v>
      </c>
      <c r="C543" s="58">
        <f t="shared" ca="1" si="222"/>
        <v>4.7274212261604767</v>
      </c>
      <c r="D543" s="58">
        <f t="shared" ca="1" si="222"/>
        <v>3.9702254940171984</v>
      </c>
      <c r="E543" s="58">
        <f t="shared" ca="1" si="222"/>
        <v>2.5386508966085053</v>
      </c>
      <c r="F543" s="58">
        <f t="shared" ca="1" si="222"/>
        <v>2.330815293409048</v>
      </c>
      <c r="G543" s="58">
        <f t="shared" ca="1" si="205"/>
        <v>7.9235940743977444</v>
      </c>
      <c r="H543" s="58">
        <f t="shared" ca="1" si="206"/>
        <v>9.4972136356635133</v>
      </c>
      <c r="I543" s="58">
        <f t="shared" ca="1" si="207"/>
        <v>9.511703806764304</v>
      </c>
      <c r="J543" s="58">
        <f t="shared" ca="1" si="208"/>
        <v>9.511703806764304</v>
      </c>
      <c r="K543" s="60"/>
      <c r="L543" s="8">
        <f t="shared" ca="1" si="209"/>
        <v>0</v>
      </c>
      <c r="M543" s="8">
        <f t="shared" ca="1" si="210"/>
        <v>0</v>
      </c>
      <c r="N543" s="8">
        <f t="shared" ca="1" si="211"/>
        <v>1</v>
      </c>
      <c r="P543" s="8">
        <f t="shared" ca="1" si="212"/>
        <v>0</v>
      </c>
      <c r="Q543" s="8">
        <f t="shared" ca="1" si="213"/>
        <v>1</v>
      </c>
      <c r="R543" s="8">
        <f t="shared" ca="1" si="214"/>
        <v>0</v>
      </c>
      <c r="S543" s="8">
        <f t="shared" ca="1" si="215"/>
        <v>0</v>
      </c>
      <c r="T543" s="8">
        <f t="shared" ca="1" si="216"/>
        <v>1</v>
      </c>
      <c r="U543" s="8">
        <f t="shared" ca="1" si="217"/>
        <v>1</v>
      </c>
      <c r="W543" s="58">
        <f t="shared" ca="1" si="219"/>
        <v>7.9235940743977444</v>
      </c>
      <c r="X543" s="58">
        <f t="shared" ca="1" si="219"/>
        <v>9.4972136356635133</v>
      </c>
      <c r="Y543" s="58">
        <f t="shared" ca="1" si="219"/>
        <v>9.511703806764304</v>
      </c>
      <c r="Z543" s="58">
        <f t="shared" ca="1" si="218"/>
        <v>9.511703806764304</v>
      </c>
      <c r="AA543" s="7" t="str">
        <f t="shared" ca="1" si="220"/>
        <v>BEF</v>
      </c>
      <c r="AB543" s="60"/>
      <c r="AC543" s="59">
        <f t="shared" ca="1" si="200"/>
        <v>0</v>
      </c>
      <c r="AD543" s="59">
        <f t="shared" ca="1" si="203"/>
        <v>1</v>
      </c>
      <c r="AE543" s="59">
        <f t="shared" ca="1" si="203"/>
        <v>0</v>
      </c>
      <c r="AF543" s="59">
        <f t="shared" ca="1" si="203"/>
        <v>0</v>
      </c>
      <c r="AG543" s="59">
        <f t="shared" ca="1" si="203"/>
        <v>1</v>
      </c>
      <c r="AH543" s="59">
        <f t="shared" ca="1" si="203"/>
        <v>1</v>
      </c>
    </row>
    <row r="544" spans="1:34" hidden="1" x14ac:dyDescent="0.25">
      <c r="A544" s="58">
        <f t="shared" ca="1" si="222"/>
        <v>4.8841930398067355</v>
      </c>
      <c r="B544" s="58">
        <f t="shared" ca="1" si="222"/>
        <v>3.176852110158281</v>
      </c>
      <c r="C544" s="58">
        <f t="shared" ca="1" si="222"/>
        <v>5.5786262345735285</v>
      </c>
      <c r="D544" s="58">
        <f t="shared" ca="1" si="222"/>
        <v>2.69757686485148</v>
      </c>
      <c r="E544" s="58">
        <f t="shared" ca="1" si="222"/>
        <v>2.0529913097702073</v>
      </c>
      <c r="F544" s="58">
        <f t="shared" ca="1" si="222"/>
        <v>3.6258799100830652</v>
      </c>
      <c r="G544" s="58">
        <f t="shared" ca="1" si="205"/>
        <v>10.462819274380264</v>
      </c>
      <c r="H544" s="58">
        <f t="shared" ca="1" si="206"/>
        <v>11.207649814741281</v>
      </c>
      <c r="I544" s="58">
        <f t="shared" ca="1" si="207"/>
        <v>8.8557233300115534</v>
      </c>
      <c r="J544" s="58">
        <f t="shared" ca="1" si="208"/>
        <v>11.207649814741281</v>
      </c>
      <c r="K544" s="60"/>
      <c r="L544" s="8">
        <f t="shared" ca="1" si="209"/>
        <v>0</v>
      </c>
      <c r="M544" s="8">
        <f t="shared" ca="1" si="210"/>
        <v>1</v>
      </c>
      <c r="N544" s="8">
        <f t="shared" ca="1" si="211"/>
        <v>0</v>
      </c>
      <c r="P544" s="8">
        <f t="shared" ca="1" si="212"/>
        <v>1</v>
      </c>
      <c r="Q544" s="8">
        <f t="shared" ca="1" si="213"/>
        <v>0</v>
      </c>
      <c r="R544" s="8">
        <f t="shared" ca="1" si="214"/>
        <v>0</v>
      </c>
      <c r="S544" s="8">
        <f t="shared" ca="1" si="215"/>
        <v>1</v>
      </c>
      <c r="T544" s="8">
        <f t="shared" ca="1" si="216"/>
        <v>0</v>
      </c>
      <c r="U544" s="8">
        <f t="shared" ca="1" si="217"/>
        <v>1</v>
      </c>
      <c r="W544" s="58">
        <f t="shared" ca="1" si="219"/>
        <v>10.462819274380264</v>
      </c>
      <c r="X544" s="58">
        <f t="shared" ca="1" si="219"/>
        <v>11.207649814741281</v>
      </c>
      <c r="Y544" s="58">
        <f t="shared" ca="1" si="219"/>
        <v>8.8557233300115534</v>
      </c>
      <c r="Z544" s="58">
        <f t="shared" ca="1" si="218"/>
        <v>11.207649814741281</v>
      </c>
      <c r="AA544" s="7" t="str">
        <f t="shared" ca="1" si="220"/>
        <v>ADF</v>
      </c>
      <c r="AB544" s="60"/>
      <c r="AC544" s="59">
        <f t="shared" ca="1" si="200"/>
        <v>1</v>
      </c>
      <c r="AD544" s="59">
        <f t="shared" ca="1" si="203"/>
        <v>0</v>
      </c>
      <c r="AE544" s="59">
        <f t="shared" ca="1" si="203"/>
        <v>0</v>
      </c>
      <c r="AF544" s="59">
        <f t="shared" ca="1" si="203"/>
        <v>1</v>
      </c>
      <c r="AG544" s="59">
        <f t="shared" ca="1" si="203"/>
        <v>0</v>
      </c>
      <c r="AH544" s="59">
        <f t="shared" ca="1" si="203"/>
        <v>1</v>
      </c>
    </row>
    <row r="545" spans="1:34" hidden="1" x14ac:dyDescent="0.25">
      <c r="A545" s="58">
        <f t="shared" ref="A545:F554" ca="1" si="223">A$2+(A$3-A$2)*RAND()</f>
        <v>3.9931001069482615</v>
      </c>
      <c r="B545" s="58">
        <f t="shared" ca="1" si="223"/>
        <v>3.8427352635120258</v>
      </c>
      <c r="C545" s="58">
        <f t="shared" ca="1" si="223"/>
        <v>6.2355054880420751</v>
      </c>
      <c r="D545" s="58">
        <f t="shared" ca="1" si="223"/>
        <v>5.0121189147966199</v>
      </c>
      <c r="E545" s="58">
        <f t="shared" ca="1" si="223"/>
        <v>2.3844328708333364</v>
      </c>
      <c r="F545" s="58">
        <f t="shared" ca="1" si="223"/>
        <v>2.9756453457858987</v>
      </c>
      <c r="G545" s="58">
        <f t="shared" ca="1" si="205"/>
        <v>10.228605594990336</v>
      </c>
      <c r="H545" s="58">
        <f t="shared" ca="1" si="206"/>
        <v>11.980864367530781</v>
      </c>
      <c r="I545" s="58">
        <f t="shared" ca="1" si="207"/>
        <v>9.2028134801312618</v>
      </c>
      <c r="J545" s="58">
        <f t="shared" ca="1" si="208"/>
        <v>11.980864367530781</v>
      </c>
      <c r="K545" s="60"/>
      <c r="L545" s="8">
        <f t="shared" ca="1" si="209"/>
        <v>0</v>
      </c>
      <c r="M545" s="8">
        <f t="shared" ca="1" si="210"/>
        <v>1</v>
      </c>
      <c r="N545" s="8">
        <f t="shared" ca="1" si="211"/>
        <v>0</v>
      </c>
      <c r="P545" s="8">
        <f t="shared" ca="1" si="212"/>
        <v>1</v>
      </c>
      <c r="Q545" s="8">
        <f t="shared" ca="1" si="213"/>
        <v>0</v>
      </c>
      <c r="R545" s="8">
        <f t="shared" ca="1" si="214"/>
        <v>0</v>
      </c>
      <c r="S545" s="8">
        <f t="shared" ca="1" si="215"/>
        <v>1</v>
      </c>
      <c r="T545" s="8">
        <f t="shared" ca="1" si="216"/>
        <v>0</v>
      </c>
      <c r="U545" s="8">
        <f t="shared" ca="1" si="217"/>
        <v>1</v>
      </c>
      <c r="W545" s="58">
        <f t="shared" ca="1" si="219"/>
        <v>10.228605594990336</v>
      </c>
      <c r="X545" s="58">
        <f t="shared" ca="1" si="219"/>
        <v>11.980864367530781</v>
      </c>
      <c r="Y545" s="58">
        <f t="shared" ca="1" si="219"/>
        <v>9.2028134801312618</v>
      </c>
      <c r="Z545" s="58">
        <f t="shared" ca="1" si="218"/>
        <v>11.980864367530781</v>
      </c>
      <c r="AA545" s="7" t="str">
        <f t="shared" ca="1" si="220"/>
        <v>ADF</v>
      </c>
      <c r="AB545" s="60"/>
      <c r="AC545" s="59">
        <f t="shared" ca="1" si="200"/>
        <v>1</v>
      </c>
      <c r="AD545" s="59">
        <f t="shared" ca="1" si="203"/>
        <v>0</v>
      </c>
      <c r="AE545" s="59">
        <f t="shared" ca="1" si="203"/>
        <v>0</v>
      </c>
      <c r="AF545" s="59">
        <f t="shared" ca="1" si="203"/>
        <v>1</v>
      </c>
      <c r="AG545" s="59">
        <f t="shared" ca="1" si="203"/>
        <v>0</v>
      </c>
      <c r="AH545" s="59">
        <f t="shared" ca="1" si="203"/>
        <v>1</v>
      </c>
    </row>
    <row r="546" spans="1:34" hidden="1" x14ac:dyDescent="0.25">
      <c r="A546" s="58">
        <f t="shared" ca="1" si="223"/>
        <v>2.6910340614320996</v>
      </c>
      <c r="B546" s="58">
        <f t="shared" ca="1" si="223"/>
        <v>1.6140502281345457</v>
      </c>
      <c r="C546" s="58">
        <f t="shared" ca="1" si="223"/>
        <v>6.2459068004500029</v>
      </c>
      <c r="D546" s="58">
        <f t="shared" ca="1" si="223"/>
        <v>4.3038567840045694</v>
      </c>
      <c r="E546" s="58">
        <f t="shared" ca="1" si="223"/>
        <v>2.867340857058772</v>
      </c>
      <c r="F546" s="58">
        <f t="shared" ca="1" si="223"/>
        <v>2.5549407330630753</v>
      </c>
      <c r="G546" s="58">
        <f t="shared" ca="1" si="205"/>
        <v>8.9369408618821033</v>
      </c>
      <c r="H546" s="58">
        <f t="shared" ca="1" si="206"/>
        <v>9.5498315784997452</v>
      </c>
      <c r="I546" s="58">
        <f t="shared" ca="1" si="207"/>
        <v>7.036331818256393</v>
      </c>
      <c r="J546" s="58">
        <f t="shared" ca="1" si="208"/>
        <v>9.5498315784997452</v>
      </c>
      <c r="K546" s="60"/>
      <c r="L546" s="8">
        <f t="shared" ca="1" si="209"/>
        <v>0</v>
      </c>
      <c r="M546" s="8">
        <f t="shared" ca="1" si="210"/>
        <v>1</v>
      </c>
      <c r="N546" s="8">
        <f t="shared" ca="1" si="211"/>
        <v>0</v>
      </c>
      <c r="P546" s="8">
        <f t="shared" ca="1" si="212"/>
        <v>1</v>
      </c>
      <c r="Q546" s="8">
        <f t="shared" ca="1" si="213"/>
        <v>0</v>
      </c>
      <c r="R546" s="8">
        <f t="shared" ca="1" si="214"/>
        <v>0</v>
      </c>
      <c r="S546" s="8">
        <f t="shared" ca="1" si="215"/>
        <v>1</v>
      </c>
      <c r="T546" s="8">
        <f t="shared" ca="1" si="216"/>
        <v>0</v>
      </c>
      <c r="U546" s="8">
        <f t="shared" ca="1" si="217"/>
        <v>1</v>
      </c>
      <c r="W546" s="58">
        <f t="shared" ca="1" si="219"/>
        <v>8.9369408618821033</v>
      </c>
      <c r="X546" s="58">
        <f t="shared" ca="1" si="219"/>
        <v>9.5498315784997452</v>
      </c>
      <c r="Y546" s="58">
        <f t="shared" ca="1" si="219"/>
        <v>7.036331818256393</v>
      </c>
      <c r="Z546" s="58">
        <f t="shared" ca="1" si="218"/>
        <v>9.5498315784997452</v>
      </c>
      <c r="AA546" s="7" t="str">
        <f t="shared" ca="1" si="220"/>
        <v>ADF</v>
      </c>
      <c r="AB546" s="60"/>
      <c r="AC546" s="59">
        <f t="shared" ca="1" si="200"/>
        <v>1</v>
      </c>
      <c r="AD546" s="59">
        <f t="shared" ca="1" si="203"/>
        <v>0</v>
      </c>
      <c r="AE546" s="59">
        <f t="shared" ca="1" si="203"/>
        <v>0</v>
      </c>
      <c r="AF546" s="59">
        <f t="shared" ca="1" si="203"/>
        <v>1</v>
      </c>
      <c r="AG546" s="59">
        <f t="shared" ca="1" si="203"/>
        <v>0</v>
      </c>
      <c r="AH546" s="59">
        <f t="shared" ca="1" si="203"/>
        <v>1</v>
      </c>
    </row>
    <row r="547" spans="1:34" hidden="1" x14ac:dyDescent="0.25">
      <c r="A547" s="58">
        <f t="shared" ca="1" si="223"/>
        <v>2.9483830211812685</v>
      </c>
      <c r="B547" s="58">
        <f t="shared" ca="1" si="223"/>
        <v>2.8035670907095422</v>
      </c>
      <c r="C547" s="58">
        <f t="shared" ca="1" si="223"/>
        <v>7.9495667721547996</v>
      </c>
      <c r="D547" s="58">
        <f t="shared" ca="1" si="223"/>
        <v>2.2783414134740623</v>
      </c>
      <c r="E547" s="58">
        <f t="shared" ca="1" si="223"/>
        <v>2.090082997148115</v>
      </c>
      <c r="F547" s="58">
        <f t="shared" ca="1" si="223"/>
        <v>3.9251041947484793</v>
      </c>
      <c r="G547" s="58">
        <f t="shared" ca="1" si="205"/>
        <v>10.897949793336068</v>
      </c>
      <c r="H547" s="58">
        <f t="shared" ca="1" si="206"/>
        <v>9.1518286294038109</v>
      </c>
      <c r="I547" s="58">
        <f t="shared" ca="1" si="207"/>
        <v>8.818754282606136</v>
      </c>
      <c r="J547" s="58">
        <f t="shared" ca="1" si="208"/>
        <v>10.897949793336068</v>
      </c>
      <c r="K547" s="60"/>
      <c r="L547" s="8">
        <f t="shared" ca="1" si="209"/>
        <v>1</v>
      </c>
      <c r="M547" s="8">
        <f t="shared" ca="1" si="210"/>
        <v>0</v>
      </c>
      <c r="N547" s="8">
        <f t="shared" ca="1" si="211"/>
        <v>0</v>
      </c>
      <c r="P547" s="8">
        <f t="shared" ca="1" si="212"/>
        <v>1</v>
      </c>
      <c r="Q547" s="8">
        <f t="shared" ca="1" si="213"/>
        <v>0</v>
      </c>
      <c r="R547" s="8">
        <f t="shared" ca="1" si="214"/>
        <v>1</v>
      </c>
      <c r="S547" s="8">
        <f t="shared" ca="1" si="215"/>
        <v>0</v>
      </c>
      <c r="T547" s="8">
        <f t="shared" ca="1" si="216"/>
        <v>0</v>
      </c>
      <c r="U547" s="8">
        <f t="shared" ca="1" si="217"/>
        <v>0</v>
      </c>
      <c r="W547" s="58">
        <f t="shared" ca="1" si="219"/>
        <v>10.897949793336068</v>
      </c>
      <c r="X547" s="58">
        <f t="shared" ca="1" si="219"/>
        <v>9.1518286294038109</v>
      </c>
      <c r="Y547" s="58">
        <f t="shared" ca="1" si="219"/>
        <v>8.818754282606136</v>
      </c>
      <c r="Z547" s="58">
        <f t="shared" ca="1" si="218"/>
        <v>10.897949793336068</v>
      </c>
      <c r="AA547" s="7" t="str">
        <f t="shared" ca="1" si="220"/>
        <v>AC</v>
      </c>
      <c r="AB547" s="60"/>
      <c r="AC547" s="59">
        <f t="shared" ca="1" si="200"/>
        <v>1</v>
      </c>
      <c r="AD547" s="59">
        <f t="shared" ca="1" si="203"/>
        <v>0</v>
      </c>
      <c r="AE547" s="59">
        <f t="shared" ca="1" si="203"/>
        <v>1</v>
      </c>
      <c r="AF547" s="59">
        <f t="shared" ca="1" si="203"/>
        <v>0</v>
      </c>
      <c r="AG547" s="59">
        <f t="shared" ca="1" si="203"/>
        <v>0</v>
      </c>
      <c r="AH547" s="59">
        <f t="shared" ca="1" si="203"/>
        <v>0</v>
      </c>
    </row>
    <row r="548" spans="1:34" hidden="1" x14ac:dyDescent="0.25">
      <c r="A548" s="58">
        <f t="shared" ca="1" si="223"/>
        <v>5.8624206505802992</v>
      </c>
      <c r="B548" s="58">
        <f t="shared" ca="1" si="223"/>
        <v>3.3353170552291815</v>
      </c>
      <c r="C548" s="58">
        <f t="shared" ca="1" si="223"/>
        <v>4.8698525202835992</v>
      </c>
      <c r="D548" s="58">
        <f t="shared" ca="1" si="223"/>
        <v>2.1107734314777136</v>
      </c>
      <c r="E548" s="58">
        <f t="shared" ca="1" si="223"/>
        <v>1.6069772528884103</v>
      </c>
      <c r="F548" s="58">
        <f t="shared" ca="1" si="223"/>
        <v>2.2118658537493299</v>
      </c>
      <c r="G548" s="58">
        <f t="shared" ca="1" si="205"/>
        <v>10.732273170863898</v>
      </c>
      <c r="H548" s="58">
        <f t="shared" ca="1" si="206"/>
        <v>10.185059935807343</v>
      </c>
      <c r="I548" s="58">
        <f t="shared" ca="1" si="207"/>
        <v>7.1541601618669226</v>
      </c>
      <c r="J548" s="58">
        <f t="shared" ca="1" si="208"/>
        <v>10.732273170863898</v>
      </c>
      <c r="K548" s="60"/>
      <c r="L548" s="8">
        <f t="shared" ca="1" si="209"/>
        <v>1</v>
      </c>
      <c r="M548" s="8">
        <f t="shared" ca="1" si="210"/>
        <v>0</v>
      </c>
      <c r="N548" s="8">
        <f t="shared" ca="1" si="211"/>
        <v>0</v>
      </c>
      <c r="P548" s="8">
        <f t="shared" ca="1" si="212"/>
        <v>1</v>
      </c>
      <c r="Q548" s="8">
        <f t="shared" ca="1" si="213"/>
        <v>0</v>
      </c>
      <c r="R548" s="8">
        <f t="shared" ca="1" si="214"/>
        <v>1</v>
      </c>
      <c r="S548" s="8">
        <f t="shared" ca="1" si="215"/>
        <v>0</v>
      </c>
      <c r="T548" s="8">
        <f t="shared" ca="1" si="216"/>
        <v>0</v>
      </c>
      <c r="U548" s="8">
        <f t="shared" ca="1" si="217"/>
        <v>0</v>
      </c>
      <c r="W548" s="58">
        <f t="shared" ca="1" si="219"/>
        <v>10.732273170863898</v>
      </c>
      <c r="X548" s="58">
        <f t="shared" ca="1" si="219"/>
        <v>10.185059935807343</v>
      </c>
      <c r="Y548" s="58">
        <f t="shared" ca="1" si="219"/>
        <v>7.1541601618669226</v>
      </c>
      <c r="Z548" s="58">
        <f t="shared" ca="1" si="218"/>
        <v>10.732273170863898</v>
      </c>
      <c r="AA548" s="7" t="str">
        <f t="shared" ca="1" si="220"/>
        <v>AC</v>
      </c>
      <c r="AB548" s="60"/>
      <c r="AC548" s="59">
        <f t="shared" ca="1" si="200"/>
        <v>1</v>
      </c>
      <c r="AD548" s="59">
        <f t="shared" ca="1" si="203"/>
        <v>0</v>
      </c>
      <c r="AE548" s="59">
        <f t="shared" ca="1" si="203"/>
        <v>1</v>
      </c>
      <c r="AF548" s="59">
        <f t="shared" ca="1" si="203"/>
        <v>0</v>
      </c>
      <c r="AG548" s="59">
        <f t="shared" ca="1" si="203"/>
        <v>0</v>
      </c>
      <c r="AH548" s="59">
        <f t="shared" ca="1" si="203"/>
        <v>0</v>
      </c>
    </row>
    <row r="549" spans="1:34" hidden="1" x14ac:dyDescent="0.25">
      <c r="A549" s="58">
        <f t="shared" ca="1" si="223"/>
        <v>3.4227388657559916</v>
      </c>
      <c r="B549" s="58">
        <f t="shared" ca="1" si="223"/>
        <v>1.1717699873153546</v>
      </c>
      <c r="C549" s="58">
        <f t="shared" ca="1" si="223"/>
        <v>7.6073063726555752</v>
      </c>
      <c r="D549" s="58">
        <f t="shared" ca="1" si="223"/>
        <v>5.6469818330966337</v>
      </c>
      <c r="E549" s="58">
        <f t="shared" ca="1" si="223"/>
        <v>2.2446379993512378</v>
      </c>
      <c r="F549" s="58">
        <f t="shared" ca="1" si="223"/>
        <v>2.0596788792021554</v>
      </c>
      <c r="G549" s="58">
        <f t="shared" ca="1" si="205"/>
        <v>11.030045238411567</v>
      </c>
      <c r="H549" s="58">
        <f t="shared" ca="1" si="206"/>
        <v>11.12939957805478</v>
      </c>
      <c r="I549" s="58">
        <f t="shared" ca="1" si="207"/>
        <v>5.4760868658687478</v>
      </c>
      <c r="J549" s="58">
        <f t="shared" ca="1" si="208"/>
        <v>11.12939957805478</v>
      </c>
      <c r="K549" s="60"/>
      <c r="L549" s="8">
        <f t="shared" ca="1" si="209"/>
        <v>0</v>
      </c>
      <c r="M549" s="8">
        <f t="shared" ca="1" si="210"/>
        <v>1</v>
      </c>
      <c r="N549" s="8">
        <f t="shared" ca="1" si="211"/>
        <v>0</v>
      </c>
      <c r="P549" s="8">
        <f t="shared" ca="1" si="212"/>
        <v>1</v>
      </c>
      <c r="Q549" s="8">
        <f t="shared" ca="1" si="213"/>
        <v>0</v>
      </c>
      <c r="R549" s="8">
        <f t="shared" ca="1" si="214"/>
        <v>0</v>
      </c>
      <c r="S549" s="8">
        <f t="shared" ca="1" si="215"/>
        <v>1</v>
      </c>
      <c r="T549" s="8">
        <f t="shared" ca="1" si="216"/>
        <v>0</v>
      </c>
      <c r="U549" s="8">
        <f t="shared" ca="1" si="217"/>
        <v>1</v>
      </c>
      <c r="W549" s="58">
        <f t="shared" ca="1" si="219"/>
        <v>11.030045238411567</v>
      </c>
      <c r="X549" s="58">
        <f t="shared" ca="1" si="219"/>
        <v>11.12939957805478</v>
      </c>
      <c r="Y549" s="58">
        <f t="shared" ca="1" si="219"/>
        <v>5.4760868658687478</v>
      </c>
      <c r="Z549" s="58">
        <f t="shared" ca="1" si="218"/>
        <v>11.12939957805478</v>
      </c>
      <c r="AA549" s="7" t="str">
        <f t="shared" ca="1" si="220"/>
        <v>ADF</v>
      </c>
      <c r="AB549" s="60"/>
      <c r="AC549" s="59">
        <f t="shared" ca="1" si="200"/>
        <v>1</v>
      </c>
      <c r="AD549" s="59">
        <f t="shared" ca="1" si="203"/>
        <v>0</v>
      </c>
      <c r="AE549" s="59">
        <f t="shared" ca="1" si="203"/>
        <v>0</v>
      </c>
      <c r="AF549" s="59">
        <f t="shared" ca="1" si="203"/>
        <v>1</v>
      </c>
      <c r="AG549" s="59">
        <f t="shared" ca="1" si="203"/>
        <v>0</v>
      </c>
      <c r="AH549" s="59">
        <f t="shared" ca="1" si="203"/>
        <v>1</v>
      </c>
    </row>
    <row r="550" spans="1:34" hidden="1" x14ac:dyDescent="0.25">
      <c r="A550" s="58">
        <f t="shared" ca="1" si="223"/>
        <v>3.4584478480190874</v>
      </c>
      <c r="B550" s="58">
        <f t="shared" ca="1" si="223"/>
        <v>4.17359499948736</v>
      </c>
      <c r="C550" s="58">
        <f t="shared" ca="1" si="223"/>
        <v>5.0683318501023686</v>
      </c>
      <c r="D550" s="58">
        <f t="shared" ca="1" si="223"/>
        <v>2.4087684350880849</v>
      </c>
      <c r="E550" s="58">
        <f t="shared" ca="1" si="223"/>
        <v>1.671521178060583</v>
      </c>
      <c r="F550" s="58">
        <f t="shared" ca="1" si="223"/>
        <v>2.3388864965762517</v>
      </c>
      <c r="G550" s="58">
        <f t="shared" ca="1" si="205"/>
        <v>8.5267796981214552</v>
      </c>
      <c r="H550" s="58">
        <f t="shared" ca="1" si="206"/>
        <v>8.2061027796834232</v>
      </c>
      <c r="I550" s="58">
        <f t="shared" ca="1" si="207"/>
        <v>8.1840026741241942</v>
      </c>
      <c r="J550" s="58">
        <f t="shared" ca="1" si="208"/>
        <v>8.5267796981214552</v>
      </c>
      <c r="K550" s="60"/>
      <c r="L550" s="8">
        <f t="shared" ca="1" si="209"/>
        <v>1</v>
      </c>
      <c r="M550" s="8">
        <f t="shared" ca="1" si="210"/>
        <v>0</v>
      </c>
      <c r="N550" s="8">
        <f t="shared" ca="1" si="211"/>
        <v>0</v>
      </c>
      <c r="P550" s="8">
        <f t="shared" ca="1" si="212"/>
        <v>1</v>
      </c>
      <c r="Q550" s="8">
        <f t="shared" ca="1" si="213"/>
        <v>0</v>
      </c>
      <c r="R550" s="8">
        <f t="shared" ca="1" si="214"/>
        <v>1</v>
      </c>
      <c r="S550" s="8">
        <f t="shared" ca="1" si="215"/>
        <v>0</v>
      </c>
      <c r="T550" s="8">
        <f t="shared" ca="1" si="216"/>
        <v>0</v>
      </c>
      <c r="U550" s="8">
        <f t="shared" ca="1" si="217"/>
        <v>0</v>
      </c>
      <c r="W550" s="58">
        <f t="shared" ca="1" si="219"/>
        <v>8.5267796981214552</v>
      </c>
      <c r="X550" s="58">
        <f t="shared" ca="1" si="219"/>
        <v>8.2061027796834232</v>
      </c>
      <c r="Y550" s="58">
        <f t="shared" ca="1" si="219"/>
        <v>8.1840026741241942</v>
      </c>
      <c r="Z550" s="58">
        <f t="shared" ca="1" si="218"/>
        <v>8.5267796981214552</v>
      </c>
      <c r="AA550" s="7" t="str">
        <f t="shared" ca="1" si="220"/>
        <v>AC</v>
      </c>
      <c r="AB550" s="60"/>
      <c r="AC550" s="59">
        <f t="shared" ca="1" si="200"/>
        <v>1</v>
      </c>
      <c r="AD550" s="59">
        <f t="shared" ca="1" si="203"/>
        <v>0</v>
      </c>
      <c r="AE550" s="59">
        <f t="shared" ca="1" si="203"/>
        <v>1</v>
      </c>
      <c r="AF550" s="59">
        <f t="shared" ca="1" si="203"/>
        <v>0</v>
      </c>
      <c r="AG550" s="59">
        <f t="shared" ca="1" si="203"/>
        <v>0</v>
      </c>
      <c r="AH550" s="59">
        <f t="shared" ca="1" si="203"/>
        <v>0</v>
      </c>
    </row>
    <row r="551" spans="1:34" hidden="1" x14ac:dyDescent="0.25">
      <c r="A551" s="58">
        <f t="shared" ca="1" si="223"/>
        <v>3.8173185448210982</v>
      </c>
      <c r="B551" s="58">
        <f t="shared" ca="1" si="223"/>
        <v>4.2106463472553237</v>
      </c>
      <c r="C551" s="58">
        <f t="shared" ca="1" si="223"/>
        <v>7.650482323532291</v>
      </c>
      <c r="D551" s="58">
        <f t="shared" ca="1" si="223"/>
        <v>5.0248502643621134</v>
      </c>
      <c r="E551" s="58">
        <f t="shared" ca="1" si="223"/>
        <v>1.5174944809621962</v>
      </c>
      <c r="F551" s="58">
        <f t="shared" ca="1" si="223"/>
        <v>3.1398416682783381</v>
      </c>
      <c r="G551" s="58">
        <f t="shared" ca="1" si="205"/>
        <v>11.46780086835339</v>
      </c>
      <c r="H551" s="58">
        <f t="shared" ca="1" si="206"/>
        <v>11.98201047746155</v>
      </c>
      <c r="I551" s="58">
        <f t="shared" ca="1" si="207"/>
        <v>8.8679824964958591</v>
      </c>
      <c r="J551" s="58">
        <f t="shared" ca="1" si="208"/>
        <v>11.98201047746155</v>
      </c>
      <c r="K551" s="60"/>
      <c r="L551" s="8">
        <f t="shared" ca="1" si="209"/>
        <v>0</v>
      </c>
      <c r="M551" s="8">
        <f t="shared" ca="1" si="210"/>
        <v>1</v>
      </c>
      <c r="N551" s="8">
        <f t="shared" ca="1" si="211"/>
        <v>0</v>
      </c>
      <c r="P551" s="8">
        <f t="shared" ca="1" si="212"/>
        <v>1</v>
      </c>
      <c r="Q551" s="8">
        <f t="shared" ca="1" si="213"/>
        <v>0</v>
      </c>
      <c r="R551" s="8">
        <f t="shared" ca="1" si="214"/>
        <v>0</v>
      </c>
      <c r="S551" s="8">
        <f t="shared" ca="1" si="215"/>
        <v>1</v>
      </c>
      <c r="T551" s="8">
        <f t="shared" ca="1" si="216"/>
        <v>0</v>
      </c>
      <c r="U551" s="8">
        <f t="shared" ca="1" si="217"/>
        <v>1</v>
      </c>
      <c r="W551" s="58">
        <f t="shared" ca="1" si="219"/>
        <v>11.46780086835339</v>
      </c>
      <c r="X551" s="58">
        <f t="shared" ca="1" si="219"/>
        <v>11.98201047746155</v>
      </c>
      <c r="Y551" s="58">
        <f t="shared" ca="1" si="219"/>
        <v>8.8679824964958591</v>
      </c>
      <c r="Z551" s="58">
        <f t="shared" ca="1" si="218"/>
        <v>11.98201047746155</v>
      </c>
      <c r="AA551" s="7" t="str">
        <f t="shared" ca="1" si="220"/>
        <v>ADF</v>
      </c>
      <c r="AB551" s="60"/>
      <c r="AC551" s="59">
        <f t="shared" ca="1" si="200"/>
        <v>1</v>
      </c>
      <c r="AD551" s="59">
        <f t="shared" ca="1" si="203"/>
        <v>0</v>
      </c>
      <c r="AE551" s="59">
        <f t="shared" ca="1" si="203"/>
        <v>0</v>
      </c>
      <c r="AF551" s="59">
        <f t="shared" ca="1" si="203"/>
        <v>1</v>
      </c>
      <c r="AG551" s="59">
        <f t="shared" ca="1" si="203"/>
        <v>0</v>
      </c>
      <c r="AH551" s="59">
        <f t="shared" ca="1" si="203"/>
        <v>1</v>
      </c>
    </row>
    <row r="552" spans="1:34" hidden="1" x14ac:dyDescent="0.25">
      <c r="A552" s="58">
        <f t="shared" ca="1" si="223"/>
        <v>5.6753806980715975</v>
      </c>
      <c r="B552" s="58">
        <f t="shared" ca="1" si="223"/>
        <v>2.0147570223355467</v>
      </c>
      <c r="C552" s="58">
        <f t="shared" ca="1" si="223"/>
        <v>4.4531714004312786</v>
      </c>
      <c r="D552" s="58">
        <f t="shared" ca="1" si="223"/>
        <v>5.4363376386942797</v>
      </c>
      <c r="E552" s="58">
        <f t="shared" ca="1" si="223"/>
        <v>2.5847330070682402</v>
      </c>
      <c r="F552" s="58">
        <f t="shared" ca="1" si="223"/>
        <v>3.7641001406437153</v>
      </c>
      <c r="G552" s="58">
        <f t="shared" ca="1" si="205"/>
        <v>10.128552098502876</v>
      </c>
      <c r="H552" s="58">
        <f t="shared" ca="1" si="206"/>
        <v>14.875818477409592</v>
      </c>
      <c r="I552" s="58">
        <f t="shared" ca="1" si="207"/>
        <v>8.3635901700475017</v>
      </c>
      <c r="J552" s="58">
        <f t="shared" ca="1" si="208"/>
        <v>14.875818477409592</v>
      </c>
      <c r="K552" s="60"/>
      <c r="L552" s="8">
        <f t="shared" ca="1" si="209"/>
        <v>0</v>
      </c>
      <c r="M552" s="8">
        <f t="shared" ca="1" si="210"/>
        <v>1</v>
      </c>
      <c r="N552" s="8">
        <f t="shared" ca="1" si="211"/>
        <v>0</v>
      </c>
      <c r="P552" s="8">
        <f t="shared" ca="1" si="212"/>
        <v>1</v>
      </c>
      <c r="Q552" s="8">
        <f t="shared" ca="1" si="213"/>
        <v>0</v>
      </c>
      <c r="R552" s="8">
        <f t="shared" ca="1" si="214"/>
        <v>0</v>
      </c>
      <c r="S552" s="8">
        <f t="shared" ca="1" si="215"/>
        <v>1</v>
      </c>
      <c r="T552" s="8">
        <f t="shared" ca="1" si="216"/>
        <v>0</v>
      </c>
      <c r="U552" s="8">
        <f t="shared" ca="1" si="217"/>
        <v>1</v>
      </c>
      <c r="W552" s="58">
        <f t="shared" ca="1" si="219"/>
        <v>10.128552098502876</v>
      </c>
      <c r="X552" s="58">
        <f t="shared" ca="1" si="219"/>
        <v>14.875818477409592</v>
      </c>
      <c r="Y552" s="58">
        <f t="shared" ca="1" si="219"/>
        <v>8.3635901700475017</v>
      </c>
      <c r="Z552" s="58">
        <f t="shared" ca="1" si="218"/>
        <v>14.875818477409592</v>
      </c>
      <c r="AA552" s="7" t="str">
        <f t="shared" ca="1" si="220"/>
        <v>ADF</v>
      </c>
      <c r="AB552" s="60"/>
      <c r="AC552" s="59">
        <f t="shared" ref="AC552:AC615" ca="1" si="224">IFERROR(FIND(AC$4,$AA552)/FIND(AC$4,$AA552),0)</f>
        <v>1</v>
      </c>
      <c r="AD552" s="59">
        <f t="shared" ca="1" si="203"/>
        <v>0</v>
      </c>
      <c r="AE552" s="59">
        <f t="shared" ca="1" si="203"/>
        <v>0</v>
      </c>
      <c r="AF552" s="59">
        <f t="shared" ca="1" si="203"/>
        <v>1</v>
      </c>
      <c r="AG552" s="59">
        <f t="shared" ca="1" si="203"/>
        <v>0</v>
      </c>
      <c r="AH552" s="59">
        <f t="shared" ca="1" si="203"/>
        <v>1</v>
      </c>
    </row>
    <row r="553" spans="1:34" hidden="1" x14ac:dyDescent="0.25">
      <c r="A553" s="58">
        <f t="shared" ca="1" si="223"/>
        <v>5.3531907444734381</v>
      </c>
      <c r="B553" s="58">
        <f t="shared" ca="1" si="223"/>
        <v>2.5762973636719866</v>
      </c>
      <c r="C553" s="58">
        <f t="shared" ca="1" si="223"/>
        <v>6.6538746351450762</v>
      </c>
      <c r="D553" s="58">
        <f t="shared" ca="1" si="223"/>
        <v>2.1439824180331999</v>
      </c>
      <c r="E553" s="58">
        <f t="shared" ca="1" si="223"/>
        <v>2.8412243667321704</v>
      </c>
      <c r="F553" s="58">
        <f t="shared" ca="1" si="223"/>
        <v>2.3129699104294676</v>
      </c>
      <c r="G553" s="58">
        <f t="shared" ca="1" si="205"/>
        <v>12.007065379618513</v>
      </c>
      <c r="H553" s="58">
        <f t="shared" ca="1" si="206"/>
        <v>9.8101430729361052</v>
      </c>
      <c r="I553" s="58">
        <f t="shared" ca="1" si="207"/>
        <v>7.7304916408336251</v>
      </c>
      <c r="J553" s="58">
        <f t="shared" ca="1" si="208"/>
        <v>12.007065379618513</v>
      </c>
      <c r="K553" s="60"/>
      <c r="L553" s="8">
        <f t="shared" ca="1" si="209"/>
        <v>1</v>
      </c>
      <c r="M553" s="8">
        <f t="shared" ca="1" si="210"/>
        <v>0</v>
      </c>
      <c r="N553" s="8">
        <f t="shared" ca="1" si="211"/>
        <v>0</v>
      </c>
      <c r="P553" s="8">
        <f t="shared" ca="1" si="212"/>
        <v>1</v>
      </c>
      <c r="Q553" s="8">
        <f t="shared" ca="1" si="213"/>
        <v>0</v>
      </c>
      <c r="R553" s="8">
        <f t="shared" ca="1" si="214"/>
        <v>1</v>
      </c>
      <c r="S553" s="8">
        <f t="shared" ca="1" si="215"/>
        <v>0</v>
      </c>
      <c r="T553" s="8">
        <f t="shared" ca="1" si="216"/>
        <v>0</v>
      </c>
      <c r="U553" s="8">
        <f t="shared" ca="1" si="217"/>
        <v>0</v>
      </c>
      <c r="W553" s="58">
        <f t="shared" ca="1" si="219"/>
        <v>12.007065379618513</v>
      </c>
      <c r="X553" s="58">
        <f t="shared" ca="1" si="219"/>
        <v>9.8101430729361052</v>
      </c>
      <c r="Y553" s="58">
        <f t="shared" ca="1" si="219"/>
        <v>7.7304916408336251</v>
      </c>
      <c r="Z553" s="58">
        <f t="shared" ca="1" si="218"/>
        <v>12.007065379618513</v>
      </c>
      <c r="AA553" s="7" t="str">
        <f t="shared" ca="1" si="220"/>
        <v>AC</v>
      </c>
      <c r="AB553" s="60"/>
      <c r="AC553" s="59">
        <f t="shared" ca="1" si="224"/>
        <v>1</v>
      </c>
      <c r="AD553" s="59">
        <f t="shared" ca="1" si="203"/>
        <v>0</v>
      </c>
      <c r="AE553" s="59">
        <f t="shared" ca="1" si="203"/>
        <v>1</v>
      </c>
      <c r="AF553" s="59">
        <f t="shared" ca="1" si="203"/>
        <v>0</v>
      </c>
      <c r="AG553" s="59">
        <f t="shared" ca="1" si="203"/>
        <v>0</v>
      </c>
      <c r="AH553" s="59">
        <f t="shared" ca="1" si="203"/>
        <v>0</v>
      </c>
    </row>
    <row r="554" spans="1:34" hidden="1" x14ac:dyDescent="0.25">
      <c r="A554" s="58">
        <f t="shared" ca="1" si="223"/>
        <v>4.8540734946015194</v>
      </c>
      <c r="B554" s="58">
        <f t="shared" ca="1" si="223"/>
        <v>4.7391786638342692</v>
      </c>
      <c r="C554" s="58">
        <f t="shared" ca="1" si="223"/>
        <v>5.9583308659514405</v>
      </c>
      <c r="D554" s="58">
        <f t="shared" ca="1" si="223"/>
        <v>4.9502435696001683</v>
      </c>
      <c r="E554" s="58">
        <f t="shared" ca="1" si="223"/>
        <v>1.6217194700584461</v>
      </c>
      <c r="F554" s="58">
        <f t="shared" ca="1" si="223"/>
        <v>3.4664934989396716</v>
      </c>
      <c r="G554" s="58">
        <f t="shared" ca="1" si="205"/>
        <v>10.812404360552961</v>
      </c>
      <c r="H554" s="58">
        <f t="shared" ca="1" si="206"/>
        <v>13.270810563141358</v>
      </c>
      <c r="I554" s="58">
        <f t="shared" ca="1" si="207"/>
        <v>9.8273916328323878</v>
      </c>
      <c r="J554" s="58">
        <f t="shared" ca="1" si="208"/>
        <v>13.270810563141358</v>
      </c>
      <c r="K554" s="60"/>
      <c r="L554" s="8">
        <f t="shared" ca="1" si="209"/>
        <v>0</v>
      </c>
      <c r="M554" s="8">
        <f t="shared" ca="1" si="210"/>
        <v>1</v>
      </c>
      <c r="N554" s="8">
        <f t="shared" ca="1" si="211"/>
        <v>0</v>
      </c>
      <c r="P554" s="8">
        <f t="shared" ca="1" si="212"/>
        <v>1</v>
      </c>
      <c r="Q554" s="8">
        <f t="shared" ca="1" si="213"/>
        <v>0</v>
      </c>
      <c r="R554" s="8">
        <f t="shared" ca="1" si="214"/>
        <v>0</v>
      </c>
      <c r="S554" s="8">
        <f t="shared" ca="1" si="215"/>
        <v>1</v>
      </c>
      <c r="T554" s="8">
        <f t="shared" ca="1" si="216"/>
        <v>0</v>
      </c>
      <c r="U554" s="8">
        <f t="shared" ca="1" si="217"/>
        <v>1</v>
      </c>
      <c r="W554" s="58">
        <f t="shared" ca="1" si="219"/>
        <v>10.812404360552961</v>
      </c>
      <c r="X554" s="58">
        <f t="shared" ca="1" si="219"/>
        <v>13.270810563141358</v>
      </c>
      <c r="Y554" s="58">
        <f t="shared" ca="1" si="219"/>
        <v>9.8273916328323878</v>
      </c>
      <c r="Z554" s="58">
        <f t="shared" ca="1" si="218"/>
        <v>13.270810563141358</v>
      </c>
      <c r="AA554" s="7" t="str">
        <f t="shared" ca="1" si="220"/>
        <v>ADF</v>
      </c>
      <c r="AB554" s="60"/>
      <c r="AC554" s="59">
        <f t="shared" ca="1" si="224"/>
        <v>1</v>
      </c>
      <c r="AD554" s="59">
        <f t="shared" ca="1" si="203"/>
        <v>0</v>
      </c>
      <c r="AE554" s="59">
        <f t="shared" ca="1" si="203"/>
        <v>0</v>
      </c>
      <c r="AF554" s="59">
        <f t="shared" ca="1" si="203"/>
        <v>1</v>
      </c>
      <c r="AG554" s="59">
        <f t="shared" ca="1" si="203"/>
        <v>0</v>
      </c>
      <c r="AH554" s="59">
        <f t="shared" ca="1" si="203"/>
        <v>1</v>
      </c>
    </row>
    <row r="555" spans="1:34" hidden="1" x14ac:dyDescent="0.25">
      <c r="A555" s="58">
        <f t="shared" ref="A555:F564" ca="1" si="225">A$2+(A$3-A$2)*RAND()</f>
        <v>4.3233565567388013</v>
      </c>
      <c r="B555" s="58">
        <f t="shared" ca="1" si="225"/>
        <v>4.0333412363863914</v>
      </c>
      <c r="C555" s="58">
        <f t="shared" ca="1" si="225"/>
        <v>7.3819506505621142</v>
      </c>
      <c r="D555" s="58">
        <f t="shared" ca="1" si="225"/>
        <v>3.9972677485629875</v>
      </c>
      <c r="E555" s="58">
        <f t="shared" ca="1" si="225"/>
        <v>1.5378864687006226</v>
      </c>
      <c r="F555" s="58">
        <f t="shared" ca="1" si="225"/>
        <v>3.8643077303442004</v>
      </c>
      <c r="G555" s="58">
        <f t="shared" ca="1" si="205"/>
        <v>11.705307207300915</v>
      </c>
      <c r="H555" s="58">
        <f t="shared" ca="1" si="206"/>
        <v>12.184932035645989</v>
      </c>
      <c r="I555" s="58">
        <f t="shared" ca="1" si="207"/>
        <v>9.4355354354312144</v>
      </c>
      <c r="J555" s="58">
        <f t="shared" ca="1" si="208"/>
        <v>12.184932035645989</v>
      </c>
      <c r="K555" s="60"/>
      <c r="L555" s="8">
        <f t="shared" ca="1" si="209"/>
        <v>0</v>
      </c>
      <c r="M555" s="8">
        <f t="shared" ca="1" si="210"/>
        <v>1</v>
      </c>
      <c r="N555" s="8">
        <f t="shared" ca="1" si="211"/>
        <v>0</v>
      </c>
      <c r="P555" s="8">
        <f t="shared" ca="1" si="212"/>
        <v>1</v>
      </c>
      <c r="Q555" s="8">
        <f t="shared" ca="1" si="213"/>
        <v>0</v>
      </c>
      <c r="R555" s="8">
        <f t="shared" ca="1" si="214"/>
        <v>0</v>
      </c>
      <c r="S555" s="8">
        <f t="shared" ca="1" si="215"/>
        <v>1</v>
      </c>
      <c r="T555" s="8">
        <f t="shared" ca="1" si="216"/>
        <v>0</v>
      </c>
      <c r="U555" s="8">
        <f t="shared" ca="1" si="217"/>
        <v>1</v>
      </c>
      <c r="W555" s="58">
        <f t="shared" ca="1" si="219"/>
        <v>11.705307207300915</v>
      </c>
      <c r="X555" s="58">
        <f t="shared" ca="1" si="219"/>
        <v>12.184932035645989</v>
      </c>
      <c r="Y555" s="58">
        <f t="shared" ca="1" si="219"/>
        <v>9.4355354354312144</v>
      </c>
      <c r="Z555" s="58">
        <f t="shared" ca="1" si="218"/>
        <v>12.184932035645989</v>
      </c>
      <c r="AA555" s="7" t="str">
        <f t="shared" ca="1" si="220"/>
        <v>ADF</v>
      </c>
      <c r="AB555" s="60"/>
      <c r="AC555" s="59">
        <f t="shared" ca="1" si="224"/>
        <v>1</v>
      </c>
      <c r="AD555" s="59">
        <f t="shared" ca="1" si="203"/>
        <v>0</v>
      </c>
      <c r="AE555" s="59">
        <f t="shared" ca="1" si="203"/>
        <v>0</v>
      </c>
      <c r="AF555" s="59">
        <f t="shared" ca="1" si="203"/>
        <v>1</v>
      </c>
      <c r="AG555" s="59">
        <f t="shared" ca="1" si="203"/>
        <v>0</v>
      </c>
      <c r="AH555" s="59">
        <f t="shared" ca="1" si="203"/>
        <v>1</v>
      </c>
    </row>
    <row r="556" spans="1:34" hidden="1" x14ac:dyDescent="0.25">
      <c r="A556" s="58">
        <f t="shared" ca="1" si="225"/>
        <v>4.5563014761907681</v>
      </c>
      <c r="B556" s="58">
        <f t="shared" ca="1" si="225"/>
        <v>4.1702604346772114</v>
      </c>
      <c r="C556" s="58">
        <f t="shared" ca="1" si="225"/>
        <v>5.1838131063310007</v>
      </c>
      <c r="D556" s="58">
        <f t="shared" ca="1" si="225"/>
        <v>4.4340092629467369</v>
      </c>
      <c r="E556" s="58">
        <f t="shared" ca="1" si="225"/>
        <v>1.5390616972869411</v>
      </c>
      <c r="F556" s="58">
        <f t="shared" ca="1" si="225"/>
        <v>3.2332133011901432</v>
      </c>
      <c r="G556" s="58">
        <f t="shared" ca="1" si="205"/>
        <v>9.7401145825217696</v>
      </c>
      <c r="H556" s="58">
        <f t="shared" ca="1" si="206"/>
        <v>12.22352404032765</v>
      </c>
      <c r="I556" s="58">
        <f t="shared" ca="1" si="207"/>
        <v>8.9425354331542959</v>
      </c>
      <c r="J556" s="58">
        <f t="shared" ca="1" si="208"/>
        <v>12.22352404032765</v>
      </c>
      <c r="K556" s="60"/>
      <c r="L556" s="8">
        <f t="shared" ca="1" si="209"/>
        <v>0</v>
      </c>
      <c r="M556" s="8">
        <f t="shared" ca="1" si="210"/>
        <v>1</v>
      </c>
      <c r="N556" s="8">
        <f t="shared" ca="1" si="211"/>
        <v>0</v>
      </c>
      <c r="P556" s="8">
        <f t="shared" ca="1" si="212"/>
        <v>1</v>
      </c>
      <c r="Q556" s="8">
        <f t="shared" ca="1" si="213"/>
        <v>0</v>
      </c>
      <c r="R556" s="8">
        <f t="shared" ca="1" si="214"/>
        <v>0</v>
      </c>
      <c r="S556" s="8">
        <f t="shared" ca="1" si="215"/>
        <v>1</v>
      </c>
      <c r="T556" s="8">
        <f t="shared" ca="1" si="216"/>
        <v>0</v>
      </c>
      <c r="U556" s="8">
        <f t="shared" ca="1" si="217"/>
        <v>1</v>
      </c>
      <c r="W556" s="58">
        <f t="shared" ca="1" si="219"/>
        <v>9.7401145825217696</v>
      </c>
      <c r="X556" s="58">
        <f t="shared" ca="1" si="219"/>
        <v>12.22352404032765</v>
      </c>
      <c r="Y556" s="58">
        <f t="shared" ca="1" si="219"/>
        <v>8.9425354331542959</v>
      </c>
      <c r="Z556" s="58">
        <f t="shared" ca="1" si="218"/>
        <v>12.22352404032765</v>
      </c>
      <c r="AA556" s="7" t="str">
        <f t="shared" ca="1" si="220"/>
        <v>ADF</v>
      </c>
      <c r="AB556" s="60"/>
      <c r="AC556" s="59">
        <f t="shared" ca="1" si="224"/>
        <v>1</v>
      </c>
      <c r="AD556" s="59">
        <f t="shared" ca="1" si="203"/>
        <v>0</v>
      </c>
      <c r="AE556" s="59">
        <f t="shared" ca="1" si="203"/>
        <v>0</v>
      </c>
      <c r="AF556" s="59">
        <f t="shared" ca="1" si="203"/>
        <v>1</v>
      </c>
      <c r="AG556" s="59">
        <f t="shared" ca="1" si="203"/>
        <v>0</v>
      </c>
      <c r="AH556" s="59">
        <f t="shared" ca="1" si="203"/>
        <v>1</v>
      </c>
    </row>
    <row r="557" spans="1:34" hidden="1" x14ac:dyDescent="0.25">
      <c r="A557" s="58">
        <f t="shared" ca="1" si="225"/>
        <v>5.4178563863954281</v>
      </c>
      <c r="B557" s="58">
        <f t="shared" ca="1" si="225"/>
        <v>4.160130908668572</v>
      </c>
      <c r="C557" s="58">
        <f t="shared" ca="1" si="225"/>
        <v>5.095608665317279</v>
      </c>
      <c r="D557" s="58">
        <f t="shared" ca="1" si="225"/>
        <v>4.6715103644785545</v>
      </c>
      <c r="E557" s="58">
        <f t="shared" ca="1" si="225"/>
        <v>2.3229941322369108</v>
      </c>
      <c r="F557" s="58">
        <f t="shared" ca="1" si="225"/>
        <v>2.785139695376686</v>
      </c>
      <c r="G557" s="58">
        <f t="shared" ca="1" si="205"/>
        <v>10.513465051712707</v>
      </c>
      <c r="H557" s="58">
        <f t="shared" ca="1" si="206"/>
        <v>12.874506446250667</v>
      </c>
      <c r="I557" s="58">
        <f t="shared" ca="1" si="207"/>
        <v>9.2682647362821697</v>
      </c>
      <c r="J557" s="58">
        <f t="shared" ca="1" si="208"/>
        <v>12.874506446250667</v>
      </c>
      <c r="K557" s="60"/>
      <c r="L557" s="8">
        <f t="shared" ca="1" si="209"/>
        <v>0</v>
      </c>
      <c r="M557" s="8">
        <f t="shared" ca="1" si="210"/>
        <v>1</v>
      </c>
      <c r="N557" s="8">
        <f t="shared" ca="1" si="211"/>
        <v>0</v>
      </c>
      <c r="P557" s="8">
        <f t="shared" ca="1" si="212"/>
        <v>1</v>
      </c>
      <c r="Q557" s="8">
        <f t="shared" ca="1" si="213"/>
        <v>0</v>
      </c>
      <c r="R557" s="8">
        <f t="shared" ca="1" si="214"/>
        <v>0</v>
      </c>
      <c r="S557" s="8">
        <f t="shared" ca="1" si="215"/>
        <v>1</v>
      </c>
      <c r="T557" s="8">
        <f t="shared" ca="1" si="216"/>
        <v>0</v>
      </c>
      <c r="U557" s="8">
        <f t="shared" ca="1" si="217"/>
        <v>1</v>
      </c>
      <c r="W557" s="58">
        <f t="shared" ca="1" si="219"/>
        <v>10.513465051712707</v>
      </c>
      <c r="X557" s="58">
        <f t="shared" ca="1" si="219"/>
        <v>12.874506446250667</v>
      </c>
      <c r="Y557" s="58">
        <f t="shared" ca="1" si="219"/>
        <v>9.2682647362821697</v>
      </c>
      <c r="Z557" s="58">
        <f t="shared" ca="1" si="218"/>
        <v>12.874506446250667</v>
      </c>
      <c r="AA557" s="7" t="str">
        <f t="shared" ca="1" si="220"/>
        <v>ADF</v>
      </c>
      <c r="AB557" s="60"/>
      <c r="AC557" s="59">
        <f t="shared" ca="1" si="224"/>
        <v>1</v>
      </c>
      <c r="AD557" s="59">
        <f t="shared" ca="1" si="203"/>
        <v>0</v>
      </c>
      <c r="AE557" s="59">
        <f t="shared" ca="1" si="203"/>
        <v>0</v>
      </c>
      <c r="AF557" s="59">
        <f t="shared" ca="1" si="203"/>
        <v>1</v>
      </c>
      <c r="AG557" s="59">
        <f t="shared" ca="1" si="203"/>
        <v>0</v>
      </c>
      <c r="AH557" s="59">
        <f t="shared" ca="1" si="203"/>
        <v>1</v>
      </c>
    </row>
    <row r="558" spans="1:34" hidden="1" x14ac:dyDescent="0.25">
      <c r="A558" s="58">
        <f t="shared" ca="1" si="225"/>
        <v>2.8914084374345248</v>
      </c>
      <c r="B558" s="58">
        <f t="shared" ca="1" si="225"/>
        <v>4.7455607088255087</v>
      </c>
      <c r="C558" s="58">
        <f t="shared" ca="1" si="225"/>
        <v>4.1210946156667916</v>
      </c>
      <c r="D558" s="58">
        <f t="shared" ca="1" si="225"/>
        <v>5.6343069919215871</v>
      </c>
      <c r="E558" s="58">
        <f t="shared" ca="1" si="225"/>
        <v>1.6390095665817921</v>
      </c>
      <c r="F558" s="58">
        <f t="shared" ca="1" si="225"/>
        <v>2.389246817214028</v>
      </c>
      <c r="G558" s="58">
        <f t="shared" ca="1" si="205"/>
        <v>7.0125030531013159</v>
      </c>
      <c r="H558" s="58">
        <f t="shared" ca="1" si="206"/>
        <v>10.914962246570139</v>
      </c>
      <c r="I558" s="58">
        <f t="shared" ca="1" si="207"/>
        <v>8.7738170926213286</v>
      </c>
      <c r="J558" s="58">
        <f t="shared" ca="1" si="208"/>
        <v>10.914962246570139</v>
      </c>
      <c r="K558" s="60"/>
      <c r="L558" s="8">
        <f t="shared" ca="1" si="209"/>
        <v>0</v>
      </c>
      <c r="M558" s="8">
        <f t="shared" ca="1" si="210"/>
        <v>1</v>
      </c>
      <c r="N558" s="8">
        <f t="shared" ca="1" si="211"/>
        <v>0</v>
      </c>
      <c r="P558" s="8">
        <f t="shared" ca="1" si="212"/>
        <v>1</v>
      </c>
      <c r="Q558" s="8">
        <f t="shared" ca="1" si="213"/>
        <v>0</v>
      </c>
      <c r="R558" s="8">
        <f t="shared" ca="1" si="214"/>
        <v>0</v>
      </c>
      <c r="S558" s="8">
        <f t="shared" ca="1" si="215"/>
        <v>1</v>
      </c>
      <c r="T558" s="8">
        <f t="shared" ca="1" si="216"/>
        <v>0</v>
      </c>
      <c r="U558" s="8">
        <f t="shared" ca="1" si="217"/>
        <v>1</v>
      </c>
      <c r="W558" s="58">
        <f t="shared" ca="1" si="219"/>
        <v>7.0125030531013159</v>
      </c>
      <c r="X558" s="58">
        <f t="shared" ca="1" si="219"/>
        <v>10.914962246570139</v>
      </c>
      <c r="Y558" s="58">
        <f t="shared" ca="1" si="219"/>
        <v>8.7738170926213286</v>
      </c>
      <c r="Z558" s="58">
        <f t="shared" ca="1" si="218"/>
        <v>10.914962246570139</v>
      </c>
      <c r="AA558" s="7" t="str">
        <f t="shared" ca="1" si="220"/>
        <v>ADF</v>
      </c>
      <c r="AB558" s="60"/>
      <c r="AC558" s="59">
        <f t="shared" ca="1" si="224"/>
        <v>1</v>
      </c>
      <c r="AD558" s="59">
        <f t="shared" ca="1" si="203"/>
        <v>0</v>
      </c>
      <c r="AE558" s="59">
        <f t="shared" ca="1" si="203"/>
        <v>0</v>
      </c>
      <c r="AF558" s="59">
        <f t="shared" ca="1" si="203"/>
        <v>1</v>
      </c>
      <c r="AG558" s="59">
        <f t="shared" ca="1" si="203"/>
        <v>0</v>
      </c>
      <c r="AH558" s="59">
        <f t="shared" ca="1" si="203"/>
        <v>1</v>
      </c>
    </row>
    <row r="559" spans="1:34" hidden="1" x14ac:dyDescent="0.25">
      <c r="A559" s="58">
        <f t="shared" ca="1" si="225"/>
        <v>5.9829425008212205</v>
      </c>
      <c r="B559" s="58">
        <f t="shared" ca="1" si="225"/>
        <v>2.8916182987057786</v>
      </c>
      <c r="C559" s="58">
        <f t="shared" ca="1" si="225"/>
        <v>6.5219437635813486</v>
      </c>
      <c r="D559" s="58">
        <f t="shared" ca="1" si="225"/>
        <v>5.1630154792042262</v>
      </c>
      <c r="E559" s="58">
        <f t="shared" ca="1" si="225"/>
        <v>1.7898996794179511</v>
      </c>
      <c r="F559" s="58">
        <f t="shared" ca="1" si="225"/>
        <v>2.4121383545260127</v>
      </c>
      <c r="G559" s="58">
        <f t="shared" ca="1" si="205"/>
        <v>12.504886264402568</v>
      </c>
      <c r="H559" s="58">
        <f t="shared" ca="1" si="206"/>
        <v>13.558096334551459</v>
      </c>
      <c r="I559" s="58">
        <f t="shared" ca="1" si="207"/>
        <v>7.0936563326497426</v>
      </c>
      <c r="J559" s="58">
        <f t="shared" ca="1" si="208"/>
        <v>13.558096334551459</v>
      </c>
      <c r="K559" s="60"/>
      <c r="L559" s="8">
        <f t="shared" ca="1" si="209"/>
        <v>0</v>
      </c>
      <c r="M559" s="8">
        <f t="shared" ca="1" si="210"/>
        <v>1</v>
      </c>
      <c r="N559" s="8">
        <f t="shared" ca="1" si="211"/>
        <v>0</v>
      </c>
      <c r="P559" s="8">
        <f t="shared" ca="1" si="212"/>
        <v>1</v>
      </c>
      <c r="Q559" s="8">
        <f t="shared" ca="1" si="213"/>
        <v>0</v>
      </c>
      <c r="R559" s="8">
        <f t="shared" ca="1" si="214"/>
        <v>0</v>
      </c>
      <c r="S559" s="8">
        <f t="shared" ca="1" si="215"/>
        <v>1</v>
      </c>
      <c r="T559" s="8">
        <f t="shared" ca="1" si="216"/>
        <v>0</v>
      </c>
      <c r="U559" s="8">
        <f t="shared" ca="1" si="217"/>
        <v>1</v>
      </c>
      <c r="W559" s="58">
        <f t="shared" ca="1" si="219"/>
        <v>12.504886264402568</v>
      </c>
      <c r="X559" s="58">
        <f t="shared" ca="1" si="219"/>
        <v>13.558096334551459</v>
      </c>
      <c r="Y559" s="58">
        <f t="shared" ca="1" si="219"/>
        <v>7.0936563326497426</v>
      </c>
      <c r="Z559" s="58">
        <f t="shared" ca="1" si="218"/>
        <v>13.558096334551459</v>
      </c>
      <c r="AA559" s="7" t="str">
        <f t="shared" ca="1" si="220"/>
        <v>ADF</v>
      </c>
      <c r="AB559" s="60"/>
      <c r="AC559" s="59">
        <f t="shared" ca="1" si="224"/>
        <v>1</v>
      </c>
      <c r="AD559" s="59">
        <f t="shared" ca="1" si="203"/>
        <v>0</v>
      </c>
      <c r="AE559" s="59">
        <f t="shared" ca="1" si="203"/>
        <v>0</v>
      </c>
      <c r="AF559" s="59">
        <f t="shared" ca="1" si="203"/>
        <v>1</v>
      </c>
      <c r="AG559" s="59">
        <f t="shared" ca="1" si="203"/>
        <v>0</v>
      </c>
      <c r="AH559" s="59">
        <f t="shared" ca="1" si="203"/>
        <v>1</v>
      </c>
    </row>
    <row r="560" spans="1:34" hidden="1" x14ac:dyDescent="0.25">
      <c r="A560" s="58">
        <f t="shared" ca="1" si="225"/>
        <v>3.6146442664448704</v>
      </c>
      <c r="B560" s="58">
        <f t="shared" ca="1" si="225"/>
        <v>2.6600458212915452</v>
      </c>
      <c r="C560" s="58">
        <f t="shared" ca="1" si="225"/>
        <v>7.9892699950525934</v>
      </c>
      <c r="D560" s="58">
        <f t="shared" ca="1" si="225"/>
        <v>2.0041009189117647</v>
      </c>
      <c r="E560" s="58">
        <f t="shared" ca="1" si="225"/>
        <v>2.1849083752662981</v>
      </c>
      <c r="F560" s="58">
        <f t="shared" ca="1" si="225"/>
        <v>2.922516848769205</v>
      </c>
      <c r="G560" s="58">
        <f t="shared" ca="1" si="205"/>
        <v>11.603914261497463</v>
      </c>
      <c r="H560" s="58">
        <f t="shared" ca="1" si="206"/>
        <v>8.5412620341258396</v>
      </c>
      <c r="I560" s="58">
        <f t="shared" ca="1" si="207"/>
        <v>7.7674710453270484</v>
      </c>
      <c r="J560" s="58">
        <f t="shared" ca="1" si="208"/>
        <v>11.603914261497463</v>
      </c>
      <c r="K560" s="60"/>
      <c r="L560" s="8">
        <f t="shared" ca="1" si="209"/>
        <v>1</v>
      </c>
      <c r="M560" s="8">
        <f t="shared" ca="1" si="210"/>
        <v>0</v>
      </c>
      <c r="N560" s="8">
        <f t="shared" ca="1" si="211"/>
        <v>0</v>
      </c>
      <c r="P560" s="8">
        <f t="shared" ca="1" si="212"/>
        <v>1</v>
      </c>
      <c r="Q560" s="8">
        <f t="shared" ca="1" si="213"/>
        <v>0</v>
      </c>
      <c r="R560" s="8">
        <f t="shared" ca="1" si="214"/>
        <v>1</v>
      </c>
      <c r="S560" s="8">
        <f t="shared" ca="1" si="215"/>
        <v>0</v>
      </c>
      <c r="T560" s="8">
        <f t="shared" ca="1" si="216"/>
        <v>0</v>
      </c>
      <c r="U560" s="8">
        <f t="shared" ca="1" si="217"/>
        <v>0</v>
      </c>
      <c r="W560" s="58">
        <f t="shared" ca="1" si="219"/>
        <v>11.603914261497463</v>
      </c>
      <c r="X560" s="58">
        <f t="shared" ca="1" si="219"/>
        <v>8.5412620341258396</v>
      </c>
      <c r="Y560" s="58">
        <f t="shared" ca="1" si="219"/>
        <v>7.7674710453270484</v>
      </c>
      <c r="Z560" s="58">
        <f t="shared" ca="1" si="218"/>
        <v>11.603914261497463</v>
      </c>
      <c r="AA560" s="7" t="str">
        <f t="shared" ca="1" si="220"/>
        <v>AC</v>
      </c>
      <c r="AB560" s="60"/>
      <c r="AC560" s="59">
        <f t="shared" ca="1" si="224"/>
        <v>1</v>
      </c>
      <c r="AD560" s="59">
        <f t="shared" ca="1" si="203"/>
        <v>0</v>
      </c>
      <c r="AE560" s="59">
        <f t="shared" ca="1" si="203"/>
        <v>1</v>
      </c>
      <c r="AF560" s="59">
        <f t="shared" ca="1" si="203"/>
        <v>0</v>
      </c>
      <c r="AG560" s="59">
        <f t="shared" ca="1" si="203"/>
        <v>0</v>
      </c>
      <c r="AH560" s="59">
        <f t="shared" ca="1" si="203"/>
        <v>0</v>
      </c>
    </row>
    <row r="561" spans="1:34" hidden="1" x14ac:dyDescent="0.25">
      <c r="A561" s="58">
        <f t="shared" ca="1" si="225"/>
        <v>4.722541165660866</v>
      </c>
      <c r="B561" s="58">
        <f t="shared" ca="1" si="225"/>
        <v>4.8395420881096509</v>
      </c>
      <c r="C561" s="58">
        <f t="shared" ca="1" si="225"/>
        <v>7.8325351446548304</v>
      </c>
      <c r="D561" s="58">
        <f t="shared" ca="1" si="225"/>
        <v>3.4029168146451316</v>
      </c>
      <c r="E561" s="58">
        <f t="shared" ca="1" si="225"/>
        <v>1.1877362193944025</v>
      </c>
      <c r="F561" s="58">
        <f t="shared" ca="1" si="225"/>
        <v>2.2638713901361536</v>
      </c>
      <c r="G561" s="58">
        <f t="shared" ca="1" si="205"/>
        <v>12.555076310315696</v>
      </c>
      <c r="H561" s="58">
        <f t="shared" ca="1" si="206"/>
        <v>10.389329370442152</v>
      </c>
      <c r="I561" s="58">
        <f t="shared" ca="1" si="207"/>
        <v>8.2911496976402077</v>
      </c>
      <c r="J561" s="58">
        <f t="shared" ca="1" si="208"/>
        <v>12.555076310315696</v>
      </c>
      <c r="K561" s="60"/>
      <c r="L561" s="8">
        <f t="shared" ca="1" si="209"/>
        <v>1</v>
      </c>
      <c r="M561" s="8">
        <f t="shared" ca="1" si="210"/>
        <v>0</v>
      </c>
      <c r="N561" s="8">
        <f t="shared" ca="1" si="211"/>
        <v>0</v>
      </c>
      <c r="P561" s="8">
        <f t="shared" ca="1" si="212"/>
        <v>1</v>
      </c>
      <c r="Q561" s="8">
        <f t="shared" ca="1" si="213"/>
        <v>0</v>
      </c>
      <c r="R561" s="8">
        <f t="shared" ca="1" si="214"/>
        <v>1</v>
      </c>
      <c r="S561" s="8">
        <f t="shared" ca="1" si="215"/>
        <v>0</v>
      </c>
      <c r="T561" s="8">
        <f t="shared" ca="1" si="216"/>
        <v>0</v>
      </c>
      <c r="U561" s="8">
        <f t="shared" ca="1" si="217"/>
        <v>0</v>
      </c>
      <c r="W561" s="58">
        <f t="shared" ca="1" si="219"/>
        <v>12.555076310315696</v>
      </c>
      <c r="X561" s="58">
        <f t="shared" ca="1" si="219"/>
        <v>10.389329370442152</v>
      </c>
      <c r="Y561" s="58">
        <f t="shared" ca="1" si="219"/>
        <v>8.2911496976402077</v>
      </c>
      <c r="Z561" s="58">
        <f t="shared" ca="1" si="218"/>
        <v>12.555076310315696</v>
      </c>
      <c r="AA561" s="7" t="str">
        <f t="shared" ca="1" si="220"/>
        <v>AC</v>
      </c>
      <c r="AB561" s="60"/>
      <c r="AC561" s="59">
        <f t="shared" ca="1" si="224"/>
        <v>1</v>
      </c>
      <c r="AD561" s="59">
        <f t="shared" ca="1" si="203"/>
        <v>0</v>
      </c>
      <c r="AE561" s="59">
        <f t="shared" ca="1" si="203"/>
        <v>1</v>
      </c>
      <c r="AF561" s="59">
        <f t="shared" ca="1" si="203"/>
        <v>0</v>
      </c>
      <c r="AG561" s="59">
        <f t="shared" ca="1" si="203"/>
        <v>0</v>
      </c>
      <c r="AH561" s="59">
        <f t="shared" ca="1" si="203"/>
        <v>0</v>
      </c>
    </row>
    <row r="562" spans="1:34" hidden="1" x14ac:dyDescent="0.25">
      <c r="A562" s="58">
        <f t="shared" ca="1" si="225"/>
        <v>5.9344828732312536</v>
      </c>
      <c r="B562" s="58">
        <f t="shared" ca="1" si="225"/>
        <v>2.942833234126192</v>
      </c>
      <c r="C562" s="58">
        <f t="shared" ca="1" si="225"/>
        <v>6.2466949944019792</v>
      </c>
      <c r="D562" s="58">
        <f t="shared" ca="1" si="225"/>
        <v>5.7678113046216186</v>
      </c>
      <c r="E562" s="58">
        <f t="shared" ca="1" si="225"/>
        <v>2.2129157946918845</v>
      </c>
      <c r="F562" s="58">
        <f t="shared" ca="1" si="225"/>
        <v>2.0499888810135074</v>
      </c>
      <c r="G562" s="58">
        <f t="shared" ca="1" si="205"/>
        <v>12.181177867633233</v>
      </c>
      <c r="H562" s="58">
        <f t="shared" ca="1" si="206"/>
        <v>13.752283058866379</v>
      </c>
      <c r="I562" s="58">
        <f t="shared" ca="1" si="207"/>
        <v>7.2057379098315844</v>
      </c>
      <c r="J562" s="58">
        <f t="shared" ca="1" si="208"/>
        <v>13.752283058866379</v>
      </c>
      <c r="K562" s="60"/>
      <c r="L562" s="8">
        <f t="shared" ca="1" si="209"/>
        <v>0</v>
      </c>
      <c r="M562" s="8">
        <f t="shared" ca="1" si="210"/>
        <v>1</v>
      </c>
      <c r="N562" s="8">
        <f t="shared" ca="1" si="211"/>
        <v>0</v>
      </c>
      <c r="P562" s="8">
        <f t="shared" ca="1" si="212"/>
        <v>1</v>
      </c>
      <c r="Q562" s="8">
        <f t="shared" ca="1" si="213"/>
        <v>0</v>
      </c>
      <c r="R562" s="8">
        <f t="shared" ca="1" si="214"/>
        <v>0</v>
      </c>
      <c r="S562" s="8">
        <f t="shared" ca="1" si="215"/>
        <v>1</v>
      </c>
      <c r="T562" s="8">
        <f t="shared" ca="1" si="216"/>
        <v>0</v>
      </c>
      <c r="U562" s="8">
        <f t="shared" ca="1" si="217"/>
        <v>1</v>
      </c>
      <c r="W562" s="58">
        <f t="shared" ca="1" si="219"/>
        <v>12.181177867633233</v>
      </c>
      <c r="X562" s="58">
        <f t="shared" ca="1" si="219"/>
        <v>13.752283058866379</v>
      </c>
      <c r="Y562" s="58">
        <f t="shared" ca="1" si="219"/>
        <v>7.2057379098315844</v>
      </c>
      <c r="Z562" s="58">
        <f t="shared" ca="1" si="218"/>
        <v>13.752283058866379</v>
      </c>
      <c r="AA562" s="7" t="str">
        <f t="shared" ca="1" si="220"/>
        <v>ADF</v>
      </c>
      <c r="AB562" s="60"/>
      <c r="AC562" s="59">
        <f t="shared" ca="1" si="224"/>
        <v>1</v>
      </c>
      <c r="AD562" s="59">
        <f t="shared" ca="1" si="203"/>
        <v>0</v>
      </c>
      <c r="AE562" s="59">
        <f t="shared" ca="1" si="203"/>
        <v>0</v>
      </c>
      <c r="AF562" s="59">
        <f t="shared" ref="AD562:AH613" ca="1" si="226">IFERROR(FIND(AF$4,$AA562)/FIND(AF$4,$AA562),0)</f>
        <v>1</v>
      </c>
      <c r="AG562" s="59">
        <f t="shared" ca="1" si="226"/>
        <v>0</v>
      </c>
      <c r="AH562" s="59">
        <f t="shared" ca="1" si="226"/>
        <v>1</v>
      </c>
    </row>
    <row r="563" spans="1:34" hidden="1" x14ac:dyDescent="0.25">
      <c r="A563" s="58">
        <f t="shared" ca="1" si="225"/>
        <v>4.1410221100338385</v>
      </c>
      <c r="B563" s="58">
        <f t="shared" ca="1" si="225"/>
        <v>1.0241816445140022</v>
      </c>
      <c r="C563" s="58">
        <f t="shared" ca="1" si="225"/>
        <v>7.3377564147861385</v>
      </c>
      <c r="D563" s="58">
        <f t="shared" ca="1" si="225"/>
        <v>5.7234051450935954</v>
      </c>
      <c r="E563" s="58">
        <f t="shared" ca="1" si="225"/>
        <v>1.1564792486003765</v>
      </c>
      <c r="F563" s="58">
        <f t="shared" ca="1" si="225"/>
        <v>2.3456622335427362</v>
      </c>
      <c r="G563" s="58">
        <f t="shared" ca="1" si="205"/>
        <v>11.478778524819976</v>
      </c>
      <c r="H563" s="58">
        <f t="shared" ca="1" si="206"/>
        <v>12.210089488670171</v>
      </c>
      <c r="I563" s="58">
        <f t="shared" ca="1" si="207"/>
        <v>4.5263231266571147</v>
      </c>
      <c r="J563" s="58">
        <f t="shared" ca="1" si="208"/>
        <v>12.210089488670171</v>
      </c>
      <c r="K563" s="60"/>
      <c r="L563" s="8">
        <f t="shared" ca="1" si="209"/>
        <v>0</v>
      </c>
      <c r="M563" s="8">
        <f t="shared" ca="1" si="210"/>
        <v>1</v>
      </c>
      <c r="N563" s="8">
        <f t="shared" ca="1" si="211"/>
        <v>0</v>
      </c>
      <c r="P563" s="8">
        <f t="shared" ca="1" si="212"/>
        <v>1</v>
      </c>
      <c r="Q563" s="8">
        <f t="shared" ca="1" si="213"/>
        <v>0</v>
      </c>
      <c r="R563" s="8">
        <f t="shared" ca="1" si="214"/>
        <v>0</v>
      </c>
      <c r="S563" s="8">
        <f t="shared" ca="1" si="215"/>
        <v>1</v>
      </c>
      <c r="T563" s="8">
        <f t="shared" ca="1" si="216"/>
        <v>0</v>
      </c>
      <c r="U563" s="8">
        <f t="shared" ca="1" si="217"/>
        <v>1</v>
      </c>
      <c r="W563" s="58">
        <f t="shared" ca="1" si="219"/>
        <v>11.478778524819976</v>
      </c>
      <c r="X563" s="58">
        <f t="shared" ca="1" si="219"/>
        <v>12.210089488670171</v>
      </c>
      <c r="Y563" s="58">
        <f t="shared" ca="1" si="219"/>
        <v>4.5263231266571147</v>
      </c>
      <c r="Z563" s="58">
        <f t="shared" ca="1" si="218"/>
        <v>12.210089488670171</v>
      </c>
      <c r="AA563" s="7" t="str">
        <f t="shared" ca="1" si="220"/>
        <v>ADF</v>
      </c>
      <c r="AB563" s="60"/>
      <c r="AC563" s="59">
        <f t="shared" ca="1" si="224"/>
        <v>1</v>
      </c>
      <c r="AD563" s="59">
        <f t="shared" ca="1" si="226"/>
        <v>0</v>
      </c>
      <c r="AE563" s="59">
        <f t="shared" ca="1" si="226"/>
        <v>0</v>
      </c>
      <c r="AF563" s="59">
        <f t="shared" ca="1" si="226"/>
        <v>1</v>
      </c>
      <c r="AG563" s="59">
        <f t="shared" ca="1" si="226"/>
        <v>0</v>
      </c>
      <c r="AH563" s="59">
        <f t="shared" ca="1" si="226"/>
        <v>1</v>
      </c>
    </row>
    <row r="564" spans="1:34" hidden="1" x14ac:dyDescent="0.25">
      <c r="A564" s="58">
        <f t="shared" ca="1" si="225"/>
        <v>2.2422143193371449</v>
      </c>
      <c r="B564" s="58">
        <f t="shared" ca="1" si="225"/>
        <v>4.9373602886317318</v>
      </c>
      <c r="C564" s="58">
        <f t="shared" ca="1" si="225"/>
        <v>4.9820282376511047</v>
      </c>
      <c r="D564" s="58">
        <f t="shared" ca="1" si="225"/>
        <v>3.2147474702366399</v>
      </c>
      <c r="E564" s="58">
        <f t="shared" ca="1" si="225"/>
        <v>2.1807857499440084</v>
      </c>
      <c r="F564" s="58">
        <f t="shared" ca="1" si="225"/>
        <v>3.0417009112686588</v>
      </c>
      <c r="G564" s="58">
        <f t="shared" ca="1" si="205"/>
        <v>7.2242425569882496</v>
      </c>
      <c r="H564" s="58">
        <f t="shared" ca="1" si="206"/>
        <v>8.4986627008424431</v>
      </c>
      <c r="I564" s="58">
        <f t="shared" ca="1" si="207"/>
        <v>10.159846949844399</v>
      </c>
      <c r="J564" s="58">
        <f t="shared" ca="1" si="208"/>
        <v>10.159846949844399</v>
      </c>
      <c r="K564" s="60"/>
      <c r="L564" s="8">
        <f t="shared" ca="1" si="209"/>
        <v>0</v>
      </c>
      <c r="M564" s="8">
        <f t="shared" ca="1" si="210"/>
        <v>0</v>
      </c>
      <c r="N564" s="8">
        <f t="shared" ca="1" si="211"/>
        <v>1</v>
      </c>
      <c r="P564" s="8">
        <f t="shared" ca="1" si="212"/>
        <v>0</v>
      </c>
      <c r="Q564" s="8">
        <f t="shared" ca="1" si="213"/>
        <v>1</v>
      </c>
      <c r="R564" s="8">
        <f t="shared" ca="1" si="214"/>
        <v>0</v>
      </c>
      <c r="S564" s="8">
        <f t="shared" ca="1" si="215"/>
        <v>0</v>
      </c>
      <c r="T564" s="8">
        <f t="shared" ca="1" si="216"/>
        <v>1</v>
      </c>
      <c r="U564" s="8">
        <f t="shared" ca="1" si="217"/>
        <v>1</v>
      </c>
      <c r="W564" s="58">
        <f t="shared" ca="1" si="219"/>
        <v>7.2242425569882496</v>
      </c>
      <c r="X564" s="58">
        <f t="shared" ca="1" si="219"/>
        <v>8.4986627008424431</v>
      </c>
      <c r="Y564" s="58">
        <f t="shared" ca="1" si="219"/>
        <v>10.159846949844399</v>
      </c>
      <c r="Z564" s="58">
        <f t="shared" ca="1" si="218"/>
        <v>10.159846949844399</v>
      </c>
      <c r="AA564" s="7" t="str">
        <f t="shared" ca="1" si="220"/>
        <v>BEF</v>
      </c>
      <c r="AB564" s="60"/>
      <c r="AC564" s="59">
        <f t="shared" ca="1" si="224"/>
        <v>0</v>
      </c>
      <c r="AD564" s="59">
        <f t="shared" ca="1" si="226"/>
        <v>1</v>
      </c>
      <c r="AE564" s="59">
        <f t="shared" ca="1" si="226"/>
        <v>0</v>
      </c>
      <c r="AF564" s="59">
        <f t="shared" ca="1" si="226"/>
        <v>0</v>
      </c>
      <c r="AG564" s="59">
        <f t="shared" ca="1" si="226"/>
        <v>1</v>
      </c>
      <c r="AH564" s="59">
        <f t="shared" ca="1" si="226"/>
        <v>1</v>
      </c>
    </row>
    <row r="565" spans="1:34" hidden="1" x14ac:dyDescent="0.25">
      <c r="A565" s="58">
        <f t="shared" ref="A565:F574" ca="1" si="227">A$2+(A$3-A$2)*RAND()</f>
        <v>2.2278599831591519</v>
      </c>
      <c r="B565" s="58">
        <f t="shared" ca="1" si="227"/>
        <v>2.6708034093126947</v>
      </c>
      <c r="C565" s="58">
        <f t="shared" ca="1" si="227"/>
        <v>7.5233682871915146</v>
      </c>
      <c r="D565" s="58">
        <f t="shared" ca="1" si="227"/>
        <v>5.468693943166687</v>
      </c>
      <c r="E565" s="58">
        <f t="shared" ca="1" si="227"/>
        <v>1.2642192463946254</v>
      </c>
      <c r="F565" s="58">
        <f t="shared" ca="1" si="227"/>
        <v>2.1410514119241326</v>
      </c>
      <c r="G565" s="58">
        <f t="shared" ca="1" si="205"/>
        <v>9.7512282703506656</v>
      </c>
      <c r="H565" s="58">
        <f t="shared" ca="1" si="206"/>
        <v>9.837605338249972</v>
      </c>
      <c r="I565" s="58">
        <f t="shared" ca="1" si="207"/>
        <v>6.0760740676314526</v>
      </c>
      <c r="J565" s="58">
        <f t="shared" ca="1" si="208"/>
        <v>9.837605338249972</v>
      </c>
      <c r="K565" s="60"/>
      <c r="L565" s="8">
        <f t="shared" ca="1" si="209"/>
        <v>0</v>
      </c>
      <c r="M565" s="8">
        <f t="shared" ca="1" si="210"/>
        <v>1</v>
      </c>
      <c r="N565" s="8">
        <f t="shared" ca="1" si="211"/>
        <v>0</v>
      </c>
      <c r="P565" s="8">
        <f t="shared" ca="1" si="212"/>
        <v>1</v>
      </c>
      <c r="Q565" s="8">
        <f t="shared" ca="1" si="213"/>
        <v>0</v>
      </c>
      <c r="R565" s="8">
        <f t="shared" ca="1" si="214"/>
        <v>0</v>
      </c>
      <c r="S565" s="8">
        <f t="shared" ca="1" si="215"/>
        <v>1</v>
      </c>
      <c r="T565" s="8">
        <f t="shared" ca="1" si="216"/>
        <v>0</v>
      </c>
      <c r="U565" s="8">
        <f t="shared" ca="1" si="217"/>
        <v>1</v>
      </c>
      <c r="W565" s="58">
        <f t="shared" ca="1" si="219"/>
        <v>9.7512282703506656</v>
      </c>
      <c r="X565" s="58">
        <f t="shared" ca="1" si="219"/>
        <v>9.837605338249972</v>
      </c>
      <c r="Y565" s="58">
        <f t="shared" ca="1" si="219"/>
        <v>6.0760740676314526</v>
      </c>
      <c r="Z565" s="58">
        <f t="shared" ca="1" si="218"/>
        <v>9.837605338249972</v>
      </c>
      <c r="AA565" s="7" t="str">
        <f t="shared" ca="1" si="220"/>
        <v>ADF</v>
      </c>
      <c r="AB565" s="60"/>
      <c r="AC565" s="59">
        <f t="shared" ca="1" si="224"/>
        <v>1</v>
      </c>
      <c r="AD565" s="59">
        <f t="shared" ca="1" si="226"/>
        <v>0</v>
      </c>
      <c r="AE565" s="59">
        <f t="shared" ca="1" si="226"/>
        <v>0</v>
      </c>
      <c r="AF565" s="59">
        <f t="shared" ca="1" si="226"/>
        <v>1</v>
      </c>
      <c r="AG565" s="59">
        <f t="shared" ca="1" si="226"/>
        <v>0</v>
      </c>
      <c r="AH565" s="59">
        <f t="shared" ca="1" si="226"/>
        <v>1</v>
      </c>
    </row>
    <row r="566" spans="1:34" hidden="1" x14ac:dyDescent="0.25">
      <c r="A566" s="58">
        <f t="shared" ca="1" si="227"/>
        <v>5.6043480681468747</v>
      </c>
      <c r="B566" s="58">
        <f t="shared" ca="1" si="227"/>
        <v>1.8513256722032394</v>
      </c>
      <c r="C566" s="58">
        <f t="shared" ca="1" si="227"/>
        <v>6.8959231584429332</v>
      </c>
      <c r="D566" s="58">
        <f t="shared" ca="1" si="227"/>
        <v>5.4582106977574734</v>
      </c>
      <c r="E566" s="58">
        <f t="shared" ca="1" si="227"/>
        <v>2.953961041589618</v>
      </c>
      <c r="F566" s="58">
        <f t="shared" ca="1" si="227"/>
        <v>2.5651774160127712</v>
      </c>
      <c r="G566" s="58">
        <f t="shared" ca="1" si="205"/>
        <v>12.500271226589808</v>
      </c>
      <c r="H566" s="58">
        <f t="shared" ca="1" si="206"/>
        <v>13.62773618191712</v>
      </c>
      <c r="I566" s="58">
        <f t="shared" ca="1" si="207"/>
        <v>7.3704641298056286</v>
      </c>
      <c r="J566" s="58">
        <f t="shared" ca="1" si="208"/>
        <v>13.62773618191712</v>
      </c>
      <c r="K566" s="60"/>
      <c r="L566" s="8">
        <f t="shared" ca="1" si="209"/>
        <v>0</v>
      </c>
      <c r="M566" s="8">
        <f t="shared" ca="1" si="210"/>
        <v>1</v>
      </c>
      <c r="N566" s="8">
        <f t="shared" ca="1" si="211"/>
        <v>0</v>
      </c>
      <c r="P566" s="8">
        <f t="shared" ca="1" si="212"/>
        <v>1</v>
      </c>
      <c r="Q566" s="8">
        <f t="shared" ca="1" si="213"/>
        <v>0</v>
      </c>
      <c r="R566" s="8">
        <f t="shared" ca="1" si="214"/>
        <v>0</v>
      </c>
      <c r="S566" s="8">
        <f t="shared" ca="1" si="215"/>
        <v>1</v>
      </c>
      <c r="T566" s="8">
        <f t="shared" ca="1" si="216"/>
        <v>0</v>
      </c>
      <c r="U566" s="8">
        <f t="shared" ca="1" si="217"/>
        <v>1</v>
      </c>
      <c r="W566" s="58">
        <f t="shared" ca="1" si="219"/>
        <v>12.500271226589808</v>
      </c>
      <c r="X566" s="58">
        <f t="shared" ca="1" si="219"/>
        <v>13.62773618191712</v>
      </c>
      <c r="Y566" s="58">
        <f t="shared" ca="1" si="219"/>
        <v>7.3704641298056286</v>
      </c>
      <c r="Z566" s="58">
        <f t="shared" ca="1" si="218"/>
        <v>13.62773618191712</v>
      </c>
      <c r="AA566" s="7" t="str">
        <f t="shared" ca="1" si="220"/>
        <v>ADF</v>
      </c>
      <c r="AB566" s="60"/>
      <c r="AC566" s="59">
        <f t="shared" ca="1" si="224"/>
        <v>1</v>
      </c>
      <c r="AD566" s="59">
        <f t="shared" ca="1" si="226"/>
        <v>0</v>
      </c>
      <c r="AE566" s="59">
        <f t="shared" ca="1" si="226"/>
        <v>0</v>
      </c>
      <c r="AF566" s="59">
        <f t="shared" ca="1" si="226"/>
        <v>1</v>
      </c>
      <c r="AG566" s="59">
        <f t="shared" ca="1" si="226"/>
        <v>0</v>
      </c>
      <c r="AH566" s="59">
        <f t="shared" ca="1" si="226"/>
        <v>1</v>
      </c>
    </row>
    <row r="567" spans="1:34" hidden="1" x14ac:dyDescent="0.25">
      <c r="A567" s="58">
        <f t="shared" ca="1" si="227"/>
        <v>4.8951912482072473</v>
      </c>
      <c r="B567" s="58">
        <f t="shared" ca="1" si="227"/>
        <v>3.9003767499799409</v>
      </c>
      <c r="C567" s="58">
        <f t="shared" ca="1" si="227"/>
        <v>4.4480616637800177</v>
      </c>
      <c r="D567" s="58">
        <f t="shared" ca="1" si="227"/>
        <v>5.1092708976550227</v>
      </c>
      <c r="E567" s="58">
        <f t="shared" ca="1" si="227"/>
        <v>1.5464577270417947</v>
      </c>
      <c r="F567" s="58">
        <f t="shared" ca="1" si="227"/>
        <v>3.7622302622973658</v>
      </c>
      <c r="G567" s="58">
        <f t="shared" ca="1" si="205"/>
        <v>9.343252911987264</v>
      </c>
      <c r="H567" s="58">
        <f t="shared" ca="1" si="206"/>
        <v>13.766692408159635</v>
      </c>
      <c r="I567" s="58">
        <f t="shared" ca="1" si="207"/>
        <v>9.2090647393191016</v>
      </c>
      <c r="J567" s="58">
        <f t="shared" ca="1" si="208"/>
        <v>13.766692408159635</v>
      </c>
      <c r="K567" s="60"/>
      <c r="L567" s="8">
        <f t="shared" ca="1" si="209"/>
        <v>0</v>
      </c>
      <c r="M567" s="8">
        <f t="shared" ca="1" si="210"/>
        <v>1</v>
      </c>
      <c r="N567" s="8">
        <f t="shared" ca="1" si="211"/>
        <v>0</v>
      </c>
      <c r="P567" s="8">
        <f t="shared" ca="1" si="212"/>
        <v>1</v>
      </c>
      <c r="Q567" s="8">
        <f t="shared" ca="1" si="213"/>
        <v>0</v>
      </c>
      <c r="R567" s="8">
        <f t="shared" ca="1" si="214"/>
        <v>0</v>
      </c>
      <c r="S567" s="8">
        <f t="shared" ca="1" si="215"/>
        <v>1</v>
      </c>
      <c r="T567" s="8">
        <f t="shared" ca="1" si="216"/>
        <v>0</v>
      </c>
      <c r="U567" s="8">
        <f t="shared" ca="1" si="217"/>
        <v>1</v>
      </c>
      <c r="W567" s="58">
        <f t="shared" ca="1" si="219"/>
        <v>9.343252911987264</v>
      </c>
      <c r="X567" s="58">
        <f t="shared" ca="1" si="219"/>
        <v>13.766692408159635</v>
      </c>
      <c r="Y567" s="58">
        <f t="shared" ca="1" si="219"/>
        <v>9.2090647393191016</v>
      </c>
      <c r="Z567" s="58">
        <f t="shared" ca="1" si="218"/>
        <v>13.766692408159635</v>
      </c>
      <c r="AA567" s="7" t="str">
        <f t="shared" ca="1" si="220"/>
        <v>ADF</v>
      </c>
      <c r="AB567" s="60"/>
      <c r="AC567" s="59">
        <f t="shared" ca="1" si="224"/>
        <v>1</v>
      </c>
      <c r="AD567" s="59">
        <f t="shared" ca="1" si="226"/>
        <v>0</v>
      </c>
      <c r="AE567" s="59">
        <f t="shared" ca="1" si="226"/>
        <v>0</v>
      </c>
      <c r="AF567" s="59">
        <f t="shared" ca="1" si="226"/>
        <v>1</v>
      </c>
      <c r="AG567" s="59">
        <f t="shared" ca="1" si="226"/>
        <v>0</v>
      </c>
      <c r="AH567" s="59">
        <f t="shared" ca="1" si="226"/>
        <v>1</v>
      </c>
    </row>
    <row r="568" spans="1:34" hidden="1" x14ac:dyDescent="0.25">
      <c r="A568" s="58">
        <f t="shared" ca="1" si="227"/>
        <v>5.3107184017863336</v>
      </c>
      <c r="B568" s="58">
        <f t="shared" ca="1" si="227"/>
        <v>4.2891051087111158</v>
      </c>
      <c r="C568" s="58">
        <f t="shared" ca="1" si="227"/>
        <v>4.2425015199783314</v>
      </c>
      <c r="D568" s="58">
        <f t="shared" ca="1" si="227"/>
        <v>5.3799380138785802</v>
      </c>
      <c r="E568" s="58">
        <f t="shared" ca="1" si="227"/>
        <v>1.2430039457279691</v>
      </c>
      <c r="F568" s="58">
        <f t="shared" ca="1" si="227"/>
        <v>3.3351028497012853</v>
      </c>
      <c r="G568" s="58">
        <f t="shared" ca="1" si="205"/>
        <v>9.5532199217646649</v>
      </c>
      <c r="H568" s="58">
        <f t="shared" ca="1" si="206"/>
        <v>14.025759265366201</v>
      </c>
      <c r="I568" s="58">
        <f t="shared" ca="1" si="207"/>
        <v>8.867211904140369</v>
      </c>
      <c r="J568" s="58">
        <f t="shared" ca="1" si="208"/>
        <v>14.025759265366201</v>
      </c>
      <c r="K568" s="60"/>
      <c r="L568" s="8">
        <f t="shared" ca="1" si="209"/>
        <v>0</v>
      </c>
      <c r="M568" s="8">
        <f t="shared" ca="1" si="210"/>
        <v>1</v>
      </c>
      <c r="N568" s="8">
        <f t="shared" ca="1" si="211"/>
        <v>0</v>
      </c>
      <c r="P568" s="8">
        <f t="shared" ca="1" si="212"/>
        <v>1</v>
      </c>
      <c r="Q568" s="8">
        <f t="shared" ca="1" si="213"/>
        <v>0</v>
      </c>
      <c r="R568" s="8">
        <f t="shared" ca="1" si="214"/>
        <v>0</v>
      </c>
      <c r="S568" s="8">
        <f t="shared" ca="1" si="215"/>
        <v>1</v>
      </c>
      <c r="T568" s="8">
        <f t="shared" ca="1" si="216"/>
        <v>0</v>
      </c>
      <c r="U568" s="8">
        <f t="shared" ca="1" si="217"/>
        <v>1</v>
      </c>
      <c r="W568" s="58">
        <f t="shared" ca="1" si="219"/>
        <v>9.5532199217646649</v>
      </c>
      <c r="X568" s="58">
        <f t="shared" ca="1" si="219"/>
        <v>14.025759265366201</v>
      </c>
      <c r="Y568" s="58">
        <f t="shared" ca="1" si="219"/>
        <v>8.867211904140369</v>
      </c>
      <c r="Z568" s="58">
        <f t="shared" ca="1" si="218"/>
        <v>14.025759265366201</v>
      </c>
      <c r="AA568" s="7" t="str">
        <f t="shared" ca="1" si="220"/>
        <v>ADF</v>
      </c>
      <c r="AB568" s="60"/>
      <c r="AC568" s="59">
        <f t="shared" ca="1" si="224"/>
        <v>1</v>
      </c>
      <c r="AD568" s="59">
        <f t="shared" ca="1" si="226"/>
        <v>0</v>
      </c>
      <c r="AE568" s="59">
        <f t="shared" ca="1" si="226"/>
        <v>0</v>
      </c>
      <c r="AF568" s="59">
        <f t="shared" ca="1" si="226"/>
        <v>1</v>
      </c>
      <c r="AG568" s="59">
        <f t="shared" ca="1" si="226"/>
        <v>0</v>
      </c>
      <c r="AH568" s="59">
        <f t="shared" ca="1" si="226"/>
        <v>1</v>
      </c>
    </row>
    <row r="569" spans="1:34" hidden="1" x14ac:dyDescent="0.25">
      <c r="A569" s="58">
        <f t="shared" ca="1" si="227"/>
        <v>4.5346644203236028</v>
      </c>
      <c r="B569" s="58">
        <f t="shared" ca="1" si="227"/>
        <v>4.5958794602091162</v>
      </c>
      <c r="C569" s="58">
        <f t="shared" ca="1" si="227"/>
        <v>7.4288271497611174</v>
      </c>
      <c r="D569" s="58">
        <f t="shared" ca="1" si="227"/>
        <v>2.2189128337311654</v>
      </c>
      <c r="E569" s="58">
        <f t="shared" ca="1" si="227"/>
        <v>2.2589649615656406</v>
      </c>
      <c r="F569" s="58">
        <f t="shared" ca="1" si="227"/>
        <v>3.4753213422482552</v>
      </c>
      <c r="G569" s="58">
        <f t="shared" ca="1" si="205"/>
        <v>11.96349157008472</v>
      </c>
      <c r="H569" s="58">
        <f t="shared" ca="1" si="206"/>
        <v>10.228898596303024</v>
      </c>
      <c r="I569" s="58">
        <f t="shared" ca="1" si="207"/>
        <v>10.330165764023013</v>
      </c>
      <c r="J569" s="58">
        <f t="shared" ca="1" si="208"/>
        <v>11.96349157008472</v>
      </c>
      <c r="K569" s="60"/>
      <c r="L569" s="8">
        <f t="shared" ca="1" si="209"/>
        <v>1</v>
      </c>
      <c r="M569" s="8">
        <f t="shared" ca="1" si="210"/>
        <v>0</v>
      </c>
      <c r="N569" s="8">
        <f t="shared" ca="1" si="211"/>
        <v>0</v>
      </c>
      <c r="P569" s="8">
        <f t="shared" ca="1" si="212"/>
        <v>1</v>
      </c>
      <c r="Q569" s="8">
        <f t="shared" ca="1" si="213"/>
        <v>0</v>
      </c>
      <c r="R569" s="8">
        <f t="shared" ca="1" si="214"/>
        <v>1</v>
      </c>
      <c r="S569" s="8">
        <f t="shared" ca="1" si="215"/>
        <v>0</v>
      </c>
      <c r="T569" s="8">
        <f t="shared" ca="1" si="216"/>
        <v>0</v>
      </c>
      <c r="U569" s="8">
        <f t="shared" ca="1" si="217"/>
        <v>0</v>
      </c>
      <c r="W569" s="58">
        <f t="shared" ca="1" si="219"/>
        <v>11.96349157008472</v>
      </c>
      <c r="X569" s="58">
        <f t="shared" ca="1" si="219"/>
        <v>10.228898596303024</v>
      </c>
      <c r="Y569" s="58">
        <f t="shared" ca="1" si="219"/>
        <v>10.330165764023013</v>
      </c>
      <c r="Z569" s="58">
        <f t="shared" ca="1" si="218"/>
        <v>11.96349157008472</v>
      </c>
      <c r="AA569" s="7" t="str">
        <f t="shared" ca="1" si="220"/>
        <v>AC</v>
      </c>
      <c r="AB569" s="60"/>
      <c r="AC569" s="59">
        <f t="shared" ca="1" si="224"/>
        <v>1</v>
      </c>
      <c r="AD569" s="59">
        <f t="shared" ca="1" si="226"/>
        <v>0</v>
      </c>
      <c r="AE569" s="59">
        <f t="shared" ca="1" si="226"/>
        <v>1</v>
      </c>
      <c r="AF569" s="59">
        <f t="shared" ca="1" si="226"/>
        <v>0</v>
      </c>
      <c r="AG569" s="59">
        <f t="shared" ca="1" si="226"/>
        <v>0</v>
      </c>
      <c r="AH569" s="59">
        <f t="shared" ca="1" si="226"/>
        <v>0</v>
      </c>
    </row>
    <row r="570" spans="1:34" hidden="1" x14ac:dyDescent="0.25">
      <c r="A570" s="58">
        <f t="shared" ca="1" si="227"/>
        <v>2.967658817664351</v>
      </c>
      <c r="B570" s="58">
        <f t="shared" ca="1" si="227"/>
        <v>4.1361564589324651</v>
      </c>
      <c r="C570" s="58">
        <f t="shared" ca="1" si="227"/>
        <v>6.122716855699248</v>
      </c>
      <c r="D570" s="58">
        <f t="shared" ca="1" si="227"/>
        <v>2.3745028357181868</v>
      </c>
      <c r="E570" s="58">
        <f t="shared" ca="1" si="227"/>
        <v>1.1050580068217057</v>
      </c>
      <c r="F570" s="58">
        <f t="shared" ca="1" si="227"/>
        <v>3.1501585081546186</v>
      </c>
      <c r="G570" s="58">
        <f t="shared" ca="1" si="205"/>
        <v>9.0903756733635994</v>
      </c>
      <c r="H570" s="58">
        <f t="shared" ca="1" si="206"/>
        <v>8.4923201615371564</v>
      </c>
      <c r="I570" s="58">
        <f t="shared" ca="1" si="207"/>
        <v>8.3913729739087888</v>
      </c>
      <c r="J570" s="58">
        <f t="shared" ca="1" si="208"/>
        <v>9.0903756733635994</v>
      </c>
      <c r="K570" s="60"/>
      <c r="L570" s="8">
        <f t="shared" ca="1" si="209"/>
        <v>1</v>
      </c>
      <c r="M570" s="8">
        <f t="shared" ca="1" si="210"/>
        <v>0</v>
      </c>
      <c r="N570" s="8">
        <f t="shared" ca="1" si="211"/>
        <v>0</v>
      </c>
      <c r="P570" s="8">
        <f t="shared" ca="1" si="212"/>
        <v>1</v>
      </c>
      <c r="Q570" s="8">
        <f t="shared" ca="1" si="213"/>
        <v>0</v>
      </c>
      <c r="R570" s="8">
        <f t="shared" ca="1" si="214"/>
        <v>1</v>
      </c>
      <c r="S570" s="8">
        <f t="shared" ca="1" si="215"/>
        <v>0</v>
      </c>
      <c r="T570" s="8">
        <f t="shared" ca="1" si="216"/>
        <v>0</v>
      </c>
      <c r="U570" s="8">
        <f t="shared" ca="1" si="217"/>
        <v>0</v>
      </c>
      <c r="W570" s="58">
        <f t="shared" ca="1" si="219"/>
        <v>9.0903756733635994</v>
      </c>
      <c r="X570" s="58">
        <f t="shared" ca="1" si="219"/>
        <v>8.4923201615371564</v>
      </c>
      <c r="Y570" s="58">
        <f t="shared" ca="1" si="219"/>
        <v>8.3913729739087888</v>
      </c>
      <c r="Z570" s="58">
        <f t="shared" ca="1" si="218"/>
        <v>9.0903756733635994</v>
      </c>
      <c r="AA570" s="7" t="str">
        <f t="shared" ca="1" si="220"/>
        <v>AC</v>
      </c>
      <c r="AB570" s="60"/>
      <c r="AC570" s="59">
        <f t="shared" ca="1" si="224"/>
        <v>1</v>
      </c>
      <c r="AD570" s="59">
        <f t="shared" ca="1" si="226"/>
        <v>0</v>
      </c>
      <c r="AE570" s="59">
        <f t="shared" ca="1" si="226"/>
        <v>1</v>
      </c>
      <c r="AF570" s="59">
        <f t="shared" ca="1" si="226"/>
        <v>0</v>
      </c>
      <c r="AG570" s="59">
        <f t="shared" ca="1" si="226"/>
        <v>0</v>
      </c>
      <c r="AH570" s="59">
        <f t="shared" ca="1" si="226"/>
        <v>0</v>
      </c>
    </row>
    <row r="571" spans="1:34" hidden="1" x14ac:dyDescent="0.25">
      <c r="A571" s="58">
        <f t="shared" ca="1" si="227"/>
        <v>5.3261808082581004</v>
      </c>
      <c r="B571" s="58">
        <f t="shared" ca="1" si="227"/>
        <v>3.9775056075013038</v>
      </c>
      <c r="C571" s="58">
        <f t="shared" ca="1" si="227"/>
        <v>4.6774666559837241</v>
      </c>
      <c r="D571" s="58">
        <f t="shared" ca="1" si="227"/>
        <v>5.0037148313157633</v>
      </c>
      <c r="E571" s="58">
        <f t="shared" ca="1" si="227"/>
        <v>1.106115128471522</v>
      </c>
      <c r="F571" s="58">
        <f t="shared" ca="1" si="227"/>
        <v>3.0873912822406226</v>
      </c>
      <c r="G571" s="58">
        <f t="shared" ca="1" si="205"/>
        <v>10.003647464241824</v>
      </c>
      <c r="H571" s="58">
        <f t="shared" ca="1" si="206"/>
        <v>13.417286921814485</v>
      </c>
      <c r="I571" s="58">
        <f t="shared" ca="1" si="207"/>
        <v>8.1710120182134478</v>
      </c>
      <c r="J571" s="58">
        <f t="shared" ca="1" si="208"/>
        <v>13.417286921814485</v>
      </c>
      <c r="K571" s="60"/>
      <c r="L571" s="8">
        <f t="shared" ca="1" si="209"/>
        <v>0</v>
      </c>
      <c r="M571" s="8">
        <f t="shared" ca="1" si="210"/>
        <v>1</v>
      </c>
      <c r="N571" s="8">
        <f t="shared" ca="1" si="211"/>
        <v>0</v>
      </c>
      <c r="P571" s="8">
        <f t="shared" ca="1" si="212"/>
        <v>1</v>
      </c>
      <c r="Q571" s="8">
        <f t="shared" ca="1" si="213"/>
        <v>0</v>
      </c>
      <c r="R571" s="8">
        <f t="shared" ca="1" si="214"/>
        <v>0</v>
      </c>
      <c r="S571" s="8">
        <f t="shared" ca="1" si="215"/>
        <v>1</v>
      </c>
      <c r="T571" s="8">
        <f t="shared" ca="1" si="216"/>
        <v>0</v>
      </c>
      <c r="U571" s="8">
        <f t="shared" ca="1" si="217"/>
        <v>1</v>
      </c>
      <c r="W571" s="58">
        <f t="shared" ca="1" si="219"/>
        <v>10.003647464241824</v>
      </c>
      <c r="X571" s="58">
        <f t="shared" ca="1" si="219"/>
        <v>13.417286921814485</v>
      </c>
      <c r="Y571" s="58">
        <f t="shared" ca="1" si="219"/>
        <v>8.1710120182134478</v>
      </c>
      <c r="Z571" s="58">
        <f t="shared" ca="1" si="218"/>
        <v>13.417286921814485</v>
      </c>
      <c r="AA571" s="7" t="str">
        <f t="shared" ca="1" si="220"/>
        <v>ADF</v>
      </c>
      <c r="AB571" s="60"/>
      <c r="AC571" s="59">
        <f t="shared" ca="1" si="224"/>
        <v>1</v>
      </c>
      <c r="AD571" s="59">
        <f t="shared" ca="1" si="226"/>
        <v>0</v>
      </c>
      <c r="AE571" s="59">
        <f t="shared" ca="1" si="226"/>
        <v>0</v>
      </c>
      <c r="AF571" s="59">
        <f t="shared" ca="1" si="226"/>
        <v>1</v>
      </c>
      <c r="AG571" s="59">
        <f t="shared" ca="1" si="226"/>
        <v>0</v>
      </c>
      <c r="AH571" s="59">
        <f t="shared" ca="1" si="226"/>
        <v>1</v>
      </c>
    </row>
    <row r="572" spans="1:34" hidden="1" x14ac:dyDescent="0.25">
      <c r="A572" s="58">
        <f t="shared" ca="1" si="227"/>
        <v>4.6947039585798738</v>
      </c>
      <c r="B572" s="58">
        <f t="shared" ca="1" si="227"/>
        <v>4.9472472309678031</v>
      </c>
      <c r="C572" s="58">
        <f t="shared" ca="1" si="227"/>
        <v>4.3048039907652402</v>
      </c>
      <c r="D572" s="58">
        <f t="shared" ca="1" si="227"/>
        <v>3.6048318273937978</v>
      </c>
      <c r="E572" s="58">
        <f t="shared" ca="1" si="227"/>
        <v>2.2211598942655084</v>
      </c>
      <c r="F572" s="58">
        <f t="shared" ca="1" si="227"/>
        <v>3.0987250166464553</v>
      </c>
      <c r="G572" s="58">
        <f t="shared" ca="1" si="205"/>
        <v>8.999507949345114</v>
      </c>
      <c r="H572" s="58">
        <f t="shared" ca="1" si="206"/>
        <v>11.398260802620126</v>
      </c>
      <c r="I572" s="58">
        <f t="shared" ca="1" si="207"/>
        <v>10.267132141879767</v>
      </c>
      <c r="J572" s="58">
        <f t="shared" ca="1" si="208"/>
        <v>11.398260802620126</v>
      </c>
      <c r="K572" s="60"/>
      <c r="L572" s="8">
        <f t="shared" ca="1" si="209"/>
        <v>0</v>
      </c>
      <c r="M572" s="8">
        <f t="shared" ca="1" si="210"/>
        <v>1</v>
      </c>
      <c r="N572" s="8">
        <f t="shared" ca="1" si="211"/>
        <v>0</v>
      </c>
      <c r="P572" s="8">
        <f t="shared" ca="1" si="212"/>
        <v>1</v>
      </c>
      <c r="Q572" s="8">
        <f t="shared" ca="1" si="213"/>
        <v>0</v>
      </c>
      <c r="R572" s="8">
        <f t="shared" ca="1" si="214"/>
        <v>0</v>
      </c>
      <c r="S572" s="8">
        <f t="shared" ca="1" si="215"/>
        <v>1</v>
      </c>
      <c r="T572" s="8">
        <f t="shared" ca="1" si="216"/>
        <v>0</v>
      </c>
      <c r="U572" s="8">
        <f t="shared" ca="1" si="217"/>
        <v>1</v>
      </c>
      <c r="W572" s="58">
        <f t="shared" ca="1" si="219"/>
        <v>8.999507949345114</v>
      </c>
      <c r="X572" s="58">
        <f t="shared" ca="1" si="219"/>
        <v>11.398260802620126</v>
      </c>
      <c r="Y572" s="58">
        <f t="shared" ca="1" si="219"/>
        <v>10.267132141879767</v>
      </c>
      <c r="Z572" s="58">
        <f t="shared" ca="1" si="218"/>
        <v>11.398260802620126</v>
      </c>
      <c r="AA572" s="7" t="str">
        <f t="shared" ca="1" si="220"/>
        <v>ADF</v>
      </c>
      <c r="AB572" s="60"/>
      <c r="AC572" s="59">
        <f t="shared" ca="1" si="224"/>
        <v>1</v>
      </c>
      <c r="AD572" s="59">
        <f t="shared" ca="1" si="226"/>
        <v>0</v>
      </c>
      <c r="AE572" s="59">
        <f t="shared" ca="1" si="226"/>
        <v>0</v>
      </c>
      <c r="AF572" s="59">
        <f t="shared" ca="1" si="226"/>
        <v>1</v>
      </c>
      <c r="AG572" s="59">
        <f t="shared" ca="1" si="226"/>
        <v>0</v>
      </c>
      <c r="AH572" s="59">
        <f t="shared" ca="1" si="226"/>
        <v>1</v>
      </c>
    </row>
    <row r="573" spans="1:34" hidden="1" x14ac:dyDescent="0.25">
      <c r="A573" s="58">
        <f t="shared" ca="1" si="227"/>
        <v>4.5682631060566639</v>
      </c>
      <c r="B573" s="58">
        <f t="shared" ca="1" si="227"/>
        <v>3.4152760441270447</v>
      </c>
      <c r="C573" s="58">
        <f t="shared" ca="1" si="227"/>
        <v>4.2552849783001996</v>
      </c>
      <c r="D573" s="58">
        <f t="shared" ca="1" si="227"/>
        <v>2.128656828602018</v>
      </c>
      <c r="E573" s="58">
        <f t="shared" ca="1" si="227"/>
        <v>2.1701856321200319</v>
      </c>
      <c r="F573" s="58">
        <f t="shared" ca="1" si="227"/>
        <v>2.3001547740551294</v>
      </c>
      <c r="G573" s="58">
        <f t="shared" ca="1" si="205"/>
        <v>8.8235480843568634</v>
      </c>
      <c r="H573" s="58">
        <f t="shared" ca="1" si="206"/>
        <v>8.9970747087138108</v>
      </c>
      <c r="I573" s="58">
        <f t="shared" ca="1" si="207"/>
        <v>7.8856164503022059</v>
      </c>
      <c r="J573" s="58">
        <f t="shared" ca="1" si="208"/>
        <v>8.9970747087138108</v>
      </c>
      <c r="K573" s="60"/>
      <c r="L573" s="8">
        <f t="shared" ca="1" si="209"/>
        <v>0</v>
      </c>
      <c r="M573" s="8">
        <f t="shared" ca="1" si="210"/>
        <v>1</v>
      </c>
      <c r="N573" s="8">
        <f t="shared" ca="1" si="211"/>
        <v>0</v>
      </c>
      <c r="P573" s="8">
        <f t="shared" ca="1" si="212"/>
        <v>1</v>
      </c>
      <c r="Q573" s="8">
        <f t="shared" ca="1" si="213"/>
        <v>0</v>
      </c>
      <c r="R573" s="8">
        <f t="shared" ca="1" si="214"/>
        <v>0</v>
      </c>
      <c r="S573" s="8">
        <f t="shared" ca="1" si="215"/>
        <v>1</v>
      </c>
      <c r="T573" s="8">
        <f t="shared" ca="1" si="216"/>
        <v>0</v>
      </c>
      <c r="U573" s="8">
        <f t="shared" ca="1" si="217"/>
        <v>1</v>
      </c>
      <c r="W573" s="58">
        <f t="shared" ca="1" si="219"/>
        <v>8.8235480843568634</v>
      </c>
      <c r="X573" s="58">
        <f t="shared" ca="1" si="219"/>
        <v>8.9970747087138108</v>
      </c>
      <c r="Y573" s="58">
        <f t="shared" ca="1" si="219"/>
        <v>7.8856164503022059</v>
      </c>
      <c r="Z573" s="58">
        <f t="shared" ca="1" si="218"/>
        <v>8.9970747087138108</v>
      </c>
      <c r="AA573" s="7" t="str">
        <f t="shared" ca="1" si="220"/>
        <v>ADF</v>
      </c>
      <c r="AB573" s="60"/>
      <c r="AC573" s="59">
        <f t="shared" ca="1" si="224"/>
        <v>1</v>
      </c>
      <c r="AD573" s="59">
        <f t="shared" ca="1" si="226"/>
        <v>0</v>
      </c>
      <c r="AE573" s="59">
        <f t="shared" ca="1" si="226"/>
        <v>0</v>
      </c>
      <c r="AF573" s="59">
        <f t="shared" ca="1" si="226"/>
        <v>1</v>
      </c>
      <c r="AG573" s="59">
        <f t="shared" ca="1" si="226"/>
        <v>0</v>
      </c>
      <c r="AH573" s="59">
        <f t="shared" ca="1" si="226"/>
        <v>1</v>
      </c>
    </row>
    <row r="574" spans="1:34" hidden="1" x14ac:dyDescent="0.25">
      <c r="A574" s="58">
        <f t="shared" ca="1" si="227"/>
        <v>5.7338634678269296</v>
      </c>
      <c r="B574" s="58">
        <f t="shared" ca="1" si="227"/>
        <v>4.5475467985655609</v>
      </c>
      <c r="C574" s="58">
        <f t="shared" ca="1" si="227"/>
        <v>4.2122986391975434</v>
      </c>
      <c r="D574" s="58">
        <f t="shared" ca="1" si="227"/>
        <v>2.7523506612926809</v>
      </c>
      <c r="E574" s="58">
        <f t="shared" ca="1" si="227"/>
        <v>1.1773148726142759</v>
      </c>
      <c r="F574" s="58">
        <f t="shared" ca="1" si="227"/>
        <v>2.2129023844640319</v>
      </c>
      <c r="G574" s="58">
        <f t="shared" ca="1" si="205"/>
        <v>9.9461621070244739</v>
      </c>
      <c r="H574" s="58">
        <f t="shared" ca="1" si="206"/>
        <v>10.699116513583641</v>
      </c>
      <c r="I574" s="58">
        <f t="shared" ca="1" si="207"/>
        <v>7.9377640556438687</v>
      </c>
      <c r="J574" s="58">
        <f t="shared" ca="1" si="208"/>
        <v>10.699116513583641</v>
      </c>
      <c r="K574" s="60"/>
      <c r="L574" s="8">
        <f t="shared" ca="1" si="209"/>
        <v>0</v>
      </c>
      <c r="M574" s="8">
        <f t="shared" ca="1" si="210"/>
        <v>1</v>
      </c>
      <c r="N574" s="8">
        <f t="shared" ca="1" si="211"/>
        <v>0</v>
      </c>
      <c r="P574" s="8">
        <f t="shared" ca="1" si="212"/>
        <v>1</v>
      </c>
      <c r="Q574" s="8">
        <f t="shared" ca="1" si="213"/>
        <v>0</v>
      </c>
      <c r="R574" s="8">
        <f t="shared" ca="1" si="214"/>
        <v>0</v>
      </c>
      <c r="S574" s="8">
        <f t="shared" ca="1" si="215"/>
        <v>1</v>
      </c>
      <c r="T574" s="8">
        <f t="shared" ca="1" si="216"/>
        <v>0</v>
      </c>
      <c r="U574" s="8">
        <f t="shared" ca="1" si="217"/>
        <v>1</v>
      </c>
      <c r="W574" s="58">
        <f t="shared" ca="1" si="219"/>
        <v>9.9461621070244739</v>
      </c>
      <c r="X574" s="58">
        <f t="shared" ca="1" si="219"/>
        <v>10.699116513583641</v>
      </c>
      <c r="Y574" s="58">
        <f t="shared" ca="1" si="219"/>
        <v>7.9377640556438687</v>
      </c>
      <c r="Z574" s="58">
        <f t="shared" ca="1" si="218"/>
        <v>10.699116513583641</v>
      </c>
      <c r="AA574" s="7" t="str">
        <f t="shared" ca="1" si="220"/>
        <v>ADF</v>
      </c>
      <c r="AB574" s="60"/>
      <c r="AC574" s="59">
        <f t="shared" ca="1" si="224"/>
        <v>1</v>
      </c>
      <c r="AD574" s="59">
        <f t="shared" ca="1" si="226"/>
        <v>0</v>
      </c>
      <c r="AE574" s="59">
        <f t="shared" ca="1" si="226"/>
        <v>0</v>
      </c>
      <c r="AF574" s="59">
        <f t="shared" ca="1" si="226"/>
        <v>1</v>
      </c>
      <c r="AG574" s="59">
        <f t="shared" ca="1" si="226"/>
        <v>0</v>
      </c>
      <c r="AH574" s="59">
        <f t="shared" ca="1" si="226"/>
        <v>1</v>
      </c>
    </row>
    <row r="575" spans="1:34" hidden="1" x14ac:dyDescent="0.25">
      <c r="A575" s="58">
        <f t="shared" ref="A575:F584" ca="1" si="228">A$2+(A$3-A$2)*RAND()</f>
        <v>2.6564123062906502</v>
      </c>
      <c r="B575" s="58">
        <f t="shared" ca="1" si="228"/>
        <v>1.8822620306511721</v>
      </c>
      <c r="C575" s="58">
        <f t="shared" ca="1" si="228"/>
        <v>7.7999140885800848</v>
      </c>
      <c r="D575" s="58">
        <f t="shared" ca="1" si="228"/>
        <v>3.7258931729126186</v>
      </c>
      <c r="E575" s="58">
        <f t="shared" ca="1" si="228"/>
        <v>2.370109790923431</v>
      </c>
      <c r="F575" s="58">
        <f t="shared" ca="1" si="228"/>
        <v>2.1529106170683745</v>
      </c>
      <c r="G575" s="58">
        <f t="shared" ca="1" si="205"/>
        <v>10.456326394870736</v>
      </c>
      <c r="H575" s="58">
        <f t="shared" ca="1" si="206"/>
        <v>8.5352160962716432</v>
      </c>
      <c r="I575" s="58">
        <f t="shared" ca="1" si="207"/>
        <v>6.4052824386429776</v>
      </c>
      <c r="J575" s="58">
        <f t="shared" ca="1" si="208"/>
        <v>10.456326394870736</v>
      </c>
      <c r="K575" s="60"/>
      <c r="L575" s="8">
        <f t="shared" ca="1" si="209"/>
        <v>1</v>
      </c>
      <c r="M575" s="8">
        <f t="shared" ca="1" si="210"/>
        <v>0</v>
      </c>
      <c r="N575" s="8">
        <f t="shared" ca="1" si="211"/>
        <v>0</v>
      </c>
      <c r="P575" s="8">
        <f t="shared" ca="1" si="212"/>
        <v>1</v>
      </c>
      <c r="Q575" s="8">
        <f t="shared" ca="1" si="213"/>
        <v>0</v>
      </c>
      <c r="R575" s="8">
        <f t="shared" ca="1" si="214"/>
        <v>1</v>
      </c>
      <c r="S575" s="8">
        <f t="shared" ca="1" si="215"/>
        <v>0</v>
      </c>
      <c r="T575" s="8">
        <f t="shared" ca="1" si="216"/>
        <v>0</v>
      </c>
      <c r="U575" s="8">
        <f t="shared" ca="1" si="217"/>
        <v>0</v>
      </c>
      <c r="W575" s="58">
        <f t="shared" ca="1" si="219"/>
        <v>10.456326394870736</v>
      </c>
      <c r="X575" s="58">
        <f t="shared" ca="1" si="219"/>
        <v>8.5352160962716432</v>
      </c>
      <c r="Y575" s="58">
        <f t="shared" ca="1" si="219"/>
        <v>6.4052824386429776</v>
      </c>
      <c r="Z575" s="58">
        <f t="shared" ca="1" si="218"/>
        <v>10.456326394870736</v>
      </c>
      <c r="AA575" s="7" t="str">
        <f t="shared" ca="1" si="220"/>
        <v>AC</v>
      </c>
      <c r="AB575" s="60"/>
      <c r="AC575" s="59">
        <f t="shared" ca="1" si="224"/>
        <v>1</v>
      </c>
      <c r="AD575" s="59">
        <f t="shared" ca="1" si="226"/>
        <v>0</v>
      </c>
      <c r="AE575" s="59">
        <f t="shared" ca="1" si="226"/>
        <v>1</v>
      </c>
      <c r="AF575" s="59">
        <f t="shared" ca="1" si="226"/>
        <v>0</v>
      </c>
      <c r="AG575" s="59">
        <f t="shared" ca="1" si="226"/>
        <v>0</v>
      </c>
      <c r="AH575" s="59">
        <f t="shared" ca="1" si="226"/>
        <v>0</v>
      </c>
    </row>
    <row r="576" spans="1:34" hidden="1" x14ac:dyDescent="0.25">
      <c r="A576" s="58">
        <f t="shared" ca="1" si="228"/>
        <v>4.4886096495561425</v>
      </c>
      <c r="B576" s="58">
        <f t="shared" ca="1" si="228"/>
        <v>4.6596617006629852</v>
      </c>
      <c r="C576" s="58">
        <f t="shared" ca="1" si="228"/>
        <v>5.9152267897158772</v>
      </c>
      <c r="D576" s="58">
        <f t="shared" ca="1" si="228"/>
        <v>3.9254885458477333</v>
      </c>
      <c r="E576" s="58">
        <f t="shared" ca="1" si="228"/>
        <v>1.3712389616192955</v>
      </c>
      <c r="F576" s="58">
        <f t="shared" ca="1" si="228"/>
        <v>2.115184613381393</v>
      </c>
      <c r="G576" s="58">
        <f t="shared" ca="1" si="205"/>
        <v>10.40383643927202</v>
      </c>
      <c r="H576" s="58">
        <f t="shared" ca="1" si="206"/>
        <v>10.529282808785268</v>
      </c>
      <c r="I576" s="58">
        <f t="shared" ca="1" si="207"/>
        <v>8.1460852756636726</v>
      </c>
      <c r="J576" s="58">
        <f t="shared" ca="1" si="208"/>
        <v>10.529282808785268</v>
      </c>
      <c r="K576" s="60"/>
      <c r="L576" s="8">
        <f t="shared" ca="1" si="209"/>
        <v>0</v>
      </c>
      <c r="M576" s="8">
        <f t="shared" ca="1" si="210"/>
        <v>1</v>
      </c>
      <c r="N576" s="8">
        <f t="shared" ca="1" si="211"/>
        <v>0</v>
      </c>
      <c r="P576" s="8">
        <f t="shared" ca="1" si="212"/>
        <v>1</v>
      </c>
      <c r="Q576" s="8">
        <f t="shared" ca="1" si="213"/>
        <v>0</v>
      </c>
      <c r="R576" s="8">
        <f t="shared" ca="1" si="214"/>
        <v>0</v>
      </c>
      <c r="S576" s="8">
        <f t="shared" ca="1" si="215"/>
        <v>1</v>
      </c>
      <c r="T576" s="8">
        <f t="shared" ca="1" si="216"/>
        <v>0</v>
      </c>
      <c r="U576" s="8">
        <f t="shared" ca="1" si="217"/>
        <v>1</v>
      </c>
      <c r="W576" s="58">
        <f t="shared" ca="1" si="219"/>
        <v>10.40383643927202</v>
      </c>
      <c r="X576" s="58">
        <f t="shared" ca="1" si="219"/>
        <v>10.529282808785268</v>
      </c>
      <c r="Y576" s="58">
        <f t="shared" ca="1" si="219"/>
        <v>8.1460852756636726</v>
      </c>
      <c r="Z576" s="58">
        <f t="shared" ca="1" si="218"/>
        <v>10.529282808785268</v>
      </c>
      <c r="AA576" s="7" t="str">
        <f t="shared" ca="1" si="220"/>
        <v>ADF</v>
      </c>
      <c r="AB576" s="60"/>
      <c r="AC576" s="59">
        <f t="shared" ca="1" si="224"/>
        <v>1</v>
      </c>
      <c r="AD576" s="59">
        <f t="shared" ca="1" si="226"/>
        <v>0</v>
      </c>
      <c r="AE576" s="59">
        <f t="shared" ca="1" si="226"/>
        <v>0</v>
      </c>
      <c r="AF576" s="59">
        <f t="shared" ca="1" si="226"/>
        <v>1</v>
      </c>
      <c r="AG576" s="59">
        <f t="shared" ca="1" si="226"/>
        <v>0</v>
      </c>
      <c r="AH576" s="59">
        <f t="shared" ca="1" si="226"/>
        <v>1</v>
      </c>
    </row>
    <row r="577" spans="1:34" hidden="1" x14ac:dyDescent="0.25">
      <c r="A577" s="58">
        <f t="shared" ca="1" si="228"/>
        <v>3.5493584033178553</v>
      </c>
      <c r="B577" s="58">
        <f t="shared" ca="1" si="228"/>
        <v>3.1124008067597604</v>
      </c>
      <c r="C577" s="58">
        <f t="shared" ca="1" si="228"/>
        <v>6.1331436172783658</v>
      </c>
      <c r="D577" s="58">
        <f t="shared" ca="1" si="228"/>
        <v>4.005489776397984</v>
      </c>
      <c r="E577" s="58">
        <f t="shared" ca="1" si="228"/>
        <v>1.0289043510408931</v>
      </c>
      <c r="F577" s="58">
        <f t="shared" ca="1" si="228"/>
        <v>2.1445805518140197</v>
      </c>
      <c r="G577" s="58">
        <f t="shared" ca="1" si="205"/>
        <v>9.6825020205962211</v>
      </c>
      <c r="H577" s="58">
        <f t="shared" ca="1" si="206"/>
        <v>9.69942873152986</v>
      </c>
      <c r="I577" s="58">
        <f t="shared" ca="1" si="207"/>
        <v>6.2858857096146732</v>
      </c>
      <c r="J577" s="58">
        <f t="shared" ca="1" si="208"/>
        <v>9.69942873152986</v>
      </c>
      <c r="K577" s="60"/>
      <c r="L577" s="8">
        <f t="shared" ca="1" si="209"/>
        <v>0</v>
      </c>
      <c r="M577" s="8">
        <f t="shared" ca="1" si="210"/>
        <v>1</v>
      </c>
      <c r="N577" s="8">
        <f t="shared" ca="1" si="211"/>
        <v>0</v>
      </c>
      <c r="P577" s="8">
        <f t="shared" ca="1" si="212"/>
        <v>1</v>
      </c>
      <c r="Q577" s="8">
        <f t="shared" ca="1" si="213"/>
        <v>0</v>
      </c>
      <c r="R577" s="8">
        <f t="shared" ca="1" si="214"/>
        <v>0</v>
      </c>
      <c r="S577" s="8">
        <f t="shared" ca="1" si="215"/>
        <v>1</v>
      </c>
      <c r="T577" s="8">
        <f t="shared" ca="1" si="216"/>
        <v>0</v>
      </c>
      <c r="U577" s="8">
        <f t="shared" ca="1" si="217"/>
        <v>1</v>
      </c>
      <c r="W577" s="58">
        <f t="shared" ca="1" si="219"/>
        <v>9.6825020205962211</v>
      </c>
      <c r="X577" s="58">
        <f t="shared" ca="1" si="219"/>
        <v>9.69942873152986</v>
      </c>
      <c r="Y577" s="58">
        <f t="shared" ca="1" si="219"/>
        <v>6.2858857096146732</v>
      </c>
      <c r="Z577" s="58">
        <f t="shared" ca="1" si="218"/>
        <v>9.69942873152986</v>
      </c>
      <c r="AA577" s="7" t="str">
        <f t="shared" ca="1" si="220"/>
        <v>ADF</v>
      </c>
      <c r="AB577" s="60"/>
      <c r="AC577" s="59">
        <f t="shared" ca="1" si="224"/>
        <v>1</v>
      </c>
      <c r="AD577" s="59">
        <f t="shared" ca="1" si="226"/>
        <v>0</v>
      </c>
      <c r="AE577" s="59">
        <f t="shared" ca="1" si="226"/>
        <v>0</v>
      </c>
      <c r="AF577" s="59">
        <f t="shared" ca="1" si="226"/>
        <v>1</v>
      </c>
      <c r="AG577" s="59">
        <f t="shared" ca="1" si="226"/>
        <v>0</v>
      </c>
      <c r="AH577" s="59">
        <f t="shared" ca="1" si="226"/>
        <v>1</v>
      </c>
    </row>
    <row r="578" spans="1:34" hidden="1" x14ac:dyDescent="0.25">
      <c r="A578" s="58">
        <f t="shared" ca="1" si="228"/>
        <v>5.7280027242910361</v>
      </c>
      <c r="B578" s="58">
        <f t="shared" ca="1" si="228"/>
        <v>3.7797180949052871</v>
      </c>
      <c r="C578" s="58">
        <f t="shared" ca="1" si="228"/>
        <v>6.894813060357607</v>
      </c>
      <c r="D578" s="58">
        <f t="shared" ca="1" si="228"/>
        <v>3.3347437522669359</v>
      </c>
      <c r="E578" s="58">
        <f t="shared" ca="1" si="228"/>
        <v>2.0424315802040667</v>
      </c>
      <c r="F578" s="58">
        <f t="shared" ca="1" si="228"/>
        <v>2.7131213394814067</v>
      </c>
      <c r="G578" s="58">
        <f t="shared" ca="1" si="205"/>
        <v>12.622815784648644</v>
      </c>
      <c r="H578" s="58">
        <f t="shared" ca="1" si="206"/>
        <v>11.77586781603938</v>
      </c>
      <c r="I578" s="58">
        <f t="shared" ca="1" si="207"/>
        <v>8.5352710145907604</v>
      </c>
      <c r="J578" s="58">
        <f t="shared" ca="1" si="208"/>
        <v>12.622815784648644</v>
      </c>
      <c r="K578" s="60"/>
      <c r="L578" s="8">
        <f t="shared" ca="1" si="209"/>
        <v>1</v>
      </c>
      <c r="M578" s="8">
        <f t="shared" ca="1" si="210"/>
        <v>0</v>
      </c>
      <c r="N578" s="8">
        <f t="shared" ca="1" si="211"/>
        <v>0</v>
      </c>
      <c r="P578" s="8">
        <f t="shared" ca="1" si="212"/>
        <v>1</v>
      </c>
      <c r="Q578" s="8">
        <f t="shared" ca="1" si="213"/>
        <v>0</v>
      </c>
      <c r="R578" s="8">
        <f t="shared" ca="1" si="214"/>
        <v>1</v>
      </c>
      <c r="S578" s="8">
        <f t="shared" ca="1" si="215"/>
        <v>0</v>
      </c>
      <c r="T578" s="8">
        <f t="shared" ca="1" si="216"/>
        <v>0</v>
      </c>
      <c r="U578" s="8">
        <f t="shared" ca="1" si="217"/>
        <v>0</v>
      </c>
      <c r="W578" s="58">
        <f t="shared" ca="1" si="219"/>
        <v>12.622815784648644</v>
      </c>
      <c r="X578" s="58">
        <f t="shared" ca="1" si="219"/>
        <v>11.77586781603938</v>
      </c>
      <c r="Y578" s="58">
        <f t="shared" ca="1" si="219"/>
        <v>8.5352710145907604</v>
      </c>
      <c r="Z578" s="58">
        <f t="shared" ca="1" si="218"/>
        <v>12.622815784648644</v>
      </c>
      <c r="AA578" s="7" t="str">
        <f t="shared" ca="1" si="220"/>
        <v>AC</v>
      </c>
      <c r="AB578" s="60"/>
      <c r="AC578" s="59">
        <f t="shared" ca="1" si="224"/>
        <v>1</v>
      </c>
      <c r="AD578" s="59">
        <f t="shared" ca="1" si="226"/>
        <v>0</v>
      </c>
      <c r="AE578" s="59">
        <f t="shared" ca="1" si="226"/>
        <v>1</v>
      </c>
      <c r="AF578" s="59">
        <f t="shared" ca="1" si="226"/>
        <v>0</v>
      </c>
      <c r="AG578" s="59">
        <f t="shared" ca="1" si="226"/>
        <v>0</v>
      </c>
      <c r="AH578" s="59">
        <f t="shared" ca="1" si="226"/>
        <v>0</v>
      </c>
    </row>
    <row r="579" spans="1:34" hidden="1" x14ac:dyDescent="0.25">
      <c r="A579" s="58">
        <f t="shared" ca="1" si="228"/>
        <v>5.8985700678179924</v>
      </c>
      <c r="B579" s="58">
        <f t="shared" ca="1" si="228"/>
        <v>4.9247341914549034</v>
      </c>
      <c r="C579" s="58">
        <f t="shared" ca="1" si="228"/>
        <v>5.577827767490696</v>
      </c>
      <c r="D579" s="58">
        <f t="shared" ca="1" si="228"/>
        <v>5.791724204004904</v>
      </c>
      <c r="E579" s="58">
        <f t="shared" ca="1" si="228"/>
        <v>2.1285301186661929</v>
      </c>
      <c r="F579" s="58">
        <f t="shared" ca="1" si="228"/>
        <v>2.3354883750439495</v>
      </c>
      <c r="G579" s="58">
        <f t="shared" ca="1" si="205"/>
        <v>11.476397835308688</v>
      </c>
      <c r="H579" s="58">
        <f t="shared" ca="1" si="206"/>
        <v>14.025782646866846</v>
      </c>
      <c r="I579" s="58">
        <f t="shared" ca="1" si="207"/>
        <v>9.3887526851650449</v>
      </c>
      <c r="J579" s="58">
        <f t="shared" ca="1" si="208"/>
        <v>14.025782646866846</v>
      </c>
      <c r="K579" s="60"/>
      <c r="L579" s="8">
        <f t="shared" ca="1" si="209"/>
        <v>0</v>
      </c>
      <c r="M579" s="8">
        <f t="shared" ca="1" si="210"/>
        <v>1</v>
      </c>
      <c r="N579" s="8">
        <f t="shared" ca="1" si="211"/>
        <v>0</v>
      </c>
      <c r="P579" s="8">
        <f t="shared" ca="1" si="212"/>
        <v>1</v>
      </c>
      <c r="Q579" s="8">
        <f t="shared" ca="1" si="213"/>
        <v>0</v>
      </c>
      <c r="R579" s="8">
        <f t="shared" ca="1" si="214"/>
        <v>0</v>
      </c>
      <c r="S579" s="8">
        <f t="shared" ca="1" si="215"/>
        <v>1</v>
      </c>
      <c r="T579" s="8">
        <f t="shared" ca="1" si="216"/>
        <v>0</v>
      </c>
      <c r="U579" s="8">
        <f t="shared" ca="1" si="217"/>
        <v>1</v>
      </c>
      <c r="W579" s="58">
        <f t="shared" ca="1" si="219"/>
        <v>11.476397835308688</v>
      </c>
      <c r="X579" s="58">
        <f t="shared" ca="1" si="219"/>
        <v>14.025782646866846</v>
      </c>
      <c r="Y579" s="58">
        <f t="shared" ca="1" si="219"/>
        <v>9.3887526851650449</v>
      </c>
      <c r="Z579" s="58">
        <f t="shared" ca="1" si="218"/>
        <v>14.025782646866846</v>
      </c>
      <c r="AA579" s="7" t="str">
        <f t="shared" ca="1" si="220"/>
        <v>ADF</v>
      </c>
      <c r="AB579" s="60"/>
      <c r="AC579" s="59">
        <f t="shared" ca="1" si="224"/>
        <v>1</v>
      </c>
      <c r="AD579" s="59">
        <f t="shared" ca="1" si="226"/>
        <v>0</v>
      </c>
      <c r="AE579" s="59">
        <f t="shared" ca="1" si="226"/>
        <v>0</v>
      </c>
      <c r="AF579" s="59">
        <f t="shared" ca="1" si="226"/>
        <v>1</v>
      </c>
      <c r="AG579" s="59">
        <f t="shared" ca="1" si="226"/>
        <v>0</v>
      </c>
      <c r="AH579" s="59">
        <f t="shared" ca="1" si="226"/>
        <v>1</v>
      </c>
    </row>
    <row r="580" spans="1:34" hidden="1" x14ac:dyDescent="0.25">
      <c r="A580" s="58">
        <f t="shared" ca="1" si="228"/>
        <v>3.1434951444196186</v>
      </c>
      <c r="B580" s="58">
        <f t="shared" ca="1" si="228"/>
        <v>1.138139766060823</v>
      </c>
      <c r="C580" s="58">
        <f t="shared" ca="1" si="228"/>
        <v>4.826032023213104</v>
      </c>
      <c r="D580" s="58">
        <f t="shared" ca="1" si="228"/>
        <v>4.1049005152208018</v>
      </c>
      <c r="E580" s="58">
        <f t="shared" ca="1" si="228"/>
        <v>1.6596027712546222</v>
      </c>
      <c r="F580" s="58">
        <f t="shared" ca="1" si="228"/>
        <v>2.5933261559839309</v>
      </c>
      <c r="G580" s="58">
        <f t="shared" ca="1" si="205"/>
        <v>7.9695271676327231</v>
      </c>
      <c r="H580" s="58">
        <f t="shared" ca="1" si="206"/>
        <v>9.8417218156243518</v>
      </c>
      <c r="I580" s="58">
        <f t="shared" ca="1" si="207"/>
        <v>5.3910686932993759</v>
      </c>
      <c r="J580" s="58">
        <f t="shared" ca="1" si="208"/>
        <v>9.8417218156243518</v>
      </c>
      <c r="K580" s="60"/>
      <c r="L580" s="8">
        <f t="shared" ca="1" si="209"/>
        <v>0</v>
      </c>
      <c r="M580" s="8">
        <f t="shared" ca="1" si="210"/>
        <v>1</v>
      </c>
      <c r="N580" s="8">
        <f t="shared" ca="1" si="211"/>
        <v>0</v>
      </c>
      <c r="P580" s="8">
        <f t="shared" ca="1" si="212"/>
        <v>1</v>
      </c>
      <c r="Q580" s="8">
        <f t="shared" ca="1" si="213"/>
        <v>0</v>
      </c>
      <c r="R580" s="8">
        <f t="shared" ca="1" si="214"/>
        <v>0</v>
      </c>
      <c r="S580" s="8">
        <f t="shared" ca="1" si="215"/>
        <v>1</v>
      </c>
      <c r="T580" s="8">
        <f t="shared" ca="1" si="216"/>
        <v>0</v>
      </c>
      <c r="U580" s="8">
        <f t="shared" ca="1" si="217"/>
        <v>1</v>
      </c>
      <c r="W580" s="58">
        <f t="shared" ca="1" si="219"/>
        <v>7.9695271676327231</v>
      </c>
      <c r="X580" s="58">
        <f t="shared" ca="1" si="219"/>
        <v>9.8417218156243518</v>
      </c>
      <c r="Y580" s="58">
        <f t="shared" ca="1" si="219"/>
        <v>5.3910686932993759</v>
      </c>
      <c r="Z580" s="58">
        <f t="shared" ca="1" si="218"/>
        <v>9.8417218156243518</v>
      </c>
      <c r="AA580" s="7" t="str">
        <f t="shared" ca="1" si="220"/>
        <v>ADF</v>
      </c>
      <c r="AB580" s="60"/>
      <c r="AC580" s="59">
        <f t="shared" ca="1" si="224"/>
        <v>1</v>
      </c>
      <c r="AD580" s="59">
        <f t="shared" ca="1" si="226"/>
        <v>0</v>
      </c>
      <c r="AE580" s="59">
        <f t="shared" ca="1" si="226"/>
        <v>0</v>
      </c>
      <c r="AF580" s="59">
        <f t="shared" ca="1" si="226"/>
        <v>1</v>
      </c>
      <c r="AG580" s="59">
        <f t="shared" ca="1" si="226"/>
        <v>0</v>
      </c>
      <c r="AH580" s="59">
        <f t="shared" ca="1" si="226"/>
        <v>1</v>
      </c>
    </row>
    <row r="581" spans="1:34" hidden="1" x14ac:dyDescent="0.25">
      <c r="A581" s="58">
        <f t="shared" ca="1" si="228"/>
        <v>4.2788685717036703</v>
      </c>
      <c r="B581" s="58">
        <f t="shared" ca="1" si="228"/>
        <v>1.2888845904713571</v>
      </c>
      <c r="C581" s="58">
        <f t="shared" ca="1" si="228"/>
        <v>5.3729874553028107</v>
      </c>
      <c r="D581" s="58">
        <f t="shared" ca="1" si="228"/>
        <v>5.6168301889995425</v>
      </c>
      <c r="E581" s="58">
        <f t="shared" ca="1" si="228"/>
        <v>1.7826641928909703</v>
      </c>
      <c r="F581" s="58">
        <f t="shared" ca="1" si="228"/>
        <v>2.9936295130801875</v>
      </c>
      <c r="G581" s="58">
        <f t="shared" ref="G581:G644" ca="1" si="229">A581+C581</f>
        <v>9.651856027006481</v>
      </c>
      <c r="H581" s="58">
        <f t="shared" ref="H581:H644" ca="1" si="230">A581+D581+F581</f>
        <v>12.889328273783399</v>
      </c>
      <c r="I581" s="58">
        <f t="shared" ref="I581:I644" ca="1" si="231">B581+E581+F581</f>
        <v>6.0651782964425145</v>
      </c>
      <c r="J581" s="58">
        <f t="shared" ref="J581:J644" ca="1" si="232">MAX(G581:I581)</f>
        <v>12.889328273783399</v>
      </c>
      <c r="K581" s="60"/>
      <c r="L581" s="8">
        <f t="shared" ref="L581:L644" ca="1" si="233">IF(G581=$J581,1,0)</f>
        <v>0</v>
      </c>
      <c r="M581" s="8">
        <f t="shared" ref="M581:M644" ca="1" si="234">IF(H581=$J581,1,0)</f>
        <v>1</v>
      </c>
      <c r="N581" s="8">
        <f t="shared" ref="N581:N644" ca="1" si="235">IF(I581=$J581,1,0)</f>
        <v>0</v>
      </c>
      <c r="P581" s="8">
        <f t="shared" ref="P581:P644" ca="1" si="236">L581+M581</f>
        <v>1</v>
      </c>
      <c r="Q581" s="8">
        <f t="shared" ref="Q581:Q644" ca="1" si="237">N581</f>
        <v>0</v>
      </c>
      <c r="R581" s="8">
        <f t="shared" ref="R581:R644" ca="1" si="238">L581</f>
        <v>0</v>
      </c>
      <c r="S581" s="8">
        <f t="shared" ref="S581:S644" ca="1" si="239">M581</f>
        <v>1</v>
      </c>
      <c r="T581" s="8">
        <f t="shared" ref="T581:T644" ca="1" si="240">N581</f>
        <v>0</v>
      </c>
      <c r="U581" s="8">
        <f t="shared" ref="U581:U644" ca="1" si="241">M581+N581</f>
        <v>1</v>
      </c>
      <c r="W581" s="58">
        <f t="shared" ca="1" si="219"/>
        <v>9.651856027006481</v>
      </c>
      <c r="X581" s="58">
        <f t="shared" ca="1" si="219"/>
        <v>12.889328273783399</v>
      </c>
      <c r="Y581" s="58">
        <f t="shared" ca="1" si="219"/>
        <v>6.0651782964425145</v>
      </c>
      <c r="Z581" s="58">
        <f t="shared" ref="Z581:Z644" ca="1" si="242">MAX(W581:Y581)</f>
        <v>12.889328273783399</v>
      </c>
      <c r="AA581" s="7" t="str">
        <f t="shared" ca="1" si="220"/>
        <v>ADF</v>
      </c>
      <c r="AB581" s="60"/>
      <c r="AC581" s="59">
        <f t="shared" ca="1" si="224"/>
        <v>1</v>
      </c>
      <c r="AD581" s="59">
        <f t="shared" ca="1" si="226"/>
        <v>0</v>
      </c>
      <c r="AE581" s="59">
        <f t="shared" ca="1" si="226"/>
        <v>0</v>
      </c>
      <c r="AF581" s="59">
        <f t="shared" ca="1" si="226"/>
        <v>1</v>
      </c>
      <c r="AG581" s="59">
        <f t="shared" ca="1" si="226"/>
        <v>0</v>
      </c>
      <c r="AH581" s="59">
        <f t="shared" ca="1" si="226"/>
        <v>1</v>
      </c>
    </row>
    <row r="582" spans="1:34" hidden="1" x14ac:dyDescent="0.25">
      <c r="A582" s="58">
        <f t="shared" ca="1" si="228"/>
        <v>5.0001740596845181</v>
      </c>
      <c r="B582" s="58">
        <f t="shared" ca="1" si="228"/>
        <v>4.2413660808172047</v>
      </c>
      <c r="C582" s="58">
        <f t="shared" ca="1" si="228"/>
        <v>5.4305607496677126</v>
      </c>
      <c r="D582" s="58">
        <f t="shared" ca="1" si="228"/>
        <v>4.3661004284597755</v>
      </c>
      <c r="E582" s="58">
        <f t="shared" ca="1" si="228"/>
        <v>1.3986051194738656</v>
      </c>
      <c r="F582" s="58">
        <f t="shared" ca="1" si="228"/>
        <v>2.9739828128712706</v>
      </c>
      <c r="G582" s="58">
        <f t="shared" ca="1" si="229"/>
        <v>10.430734809352231</v>
      </c>
      <c r="H582" s="58">
        <f t="shared" ca="1" si="230"/>
        <v>12.340257301015564</v>
      </c>
      <c r="I582" s="58">
        <f t="shared" ca="1" si="231"/>
        <v>8.6139540131623402</v>
      </c>
      <c r="J582" s="58">
        <f t="shared" ca="1" si="232"/>
        <v>12.340257301015564</v>
      </c>
      <c r="K582" s="60"/>
      <c r="L582" s="8">
        <f t="shared" ca="1" si="233"/>
        <v>0</v>
      </c>
      <c r="M582" s="8">
        <f t="shared" ca="1" si="234"/>
        <v>1</v>
      </c>
      <c r="N582" s="8">
        <f t="shared" ca="1" si="235"/>
        <v>0</v>
      </c>
      <c r="P582" s="8">
        <f t="shared" ca="1" si="236"/>
        <v>1</v>
      </c>
      <c r="Q582" s="8">
        <f t="shared" ca="1" si="237"/>
        <v>0</v>
      </c>
      <c r="R582" s="8">
        <f t="shared" ca="1" si="238"/>
        <v>0</v>
      </c>
      <c r="S582" s="8">
        <f t="shared" ca="1" si="239"/>
        <v>1</v>
      </c>
      <c r="T582" s="8">
        <f t="shared" ca="1" si="240"/>
        <v>0</v>
      </c>
      <c r="U582" s="8">
        <f t="shared" ca="1" si="241"/>
        <v>1</v>
      </c>
      <c r="W582" s="58">
        <f t="shared" ref="W582:Y645" ca="1" si="243">SUMIF(W$4,$A$1,$A582)+SUMIF(W$4,$B$1,$B582)+SUMIF(W$4,$C$1,$C582)+SUMIF(W$4,$D$1,$D582)+SUMIF(W$4,$E$1,$E582)+SUMIF(W$4,$F$1,$F582)</f>
        <v>10.430734809352231</v>
      </c>
      <c r="X582" s="58">
        <f t="shared" ca="1" si="243"/>
        <v>12.340257301015564</v>
      </c>
      <c r="Y582" s="58">
        <f t="shared" ca="1" si="243"/>
        <v>8.6139540131623402</v>
      </c>
      <c r="Z582" s="58">
        <f t="shared" ca="1" si="242"/>
        <v>12.340257301015564</v>
      </c>
      <c r="AA582" s="7" t="str">
        <f t="shared" ref="AA582:AA645" ca="1" si="244">INDEX($W$4:$Y$4,MATCH(Z582,W582:Y582,0))</f>
        <v>ADF</v>
      </c>
      <c r="AB582" s="60"/>
      <c r="AC582" s="59">
        <f t="shared" ca="1" si="224"/>
        <v>1</v>
      </c>
      <c r="AD582" s="59">
        <f t="shared" ca="1" si="226"/>
        <v>0</v>
      </c>
      <c r="AE582" s="59">
        <f t="shared" ca="1" si="226"/>
        <v>0</v>
      </c>
      <c r="AF582" s="59">
        <f t="shared" ca="1" si="226"/>
        <v>1</v>
      </c>
      <c r="AG582" s="59">
        <f t="shared" ca="1" si="226"/>
        <v>0</v>
      </c>
      <c r="AH582" s="59">
        <f t="shared" ca="1" si="226"/>
        <v>1</v>
      </c>
    </row>
    <row r="583" spans="1:34" hidden="1" x14ac:dyDescent="0.25">
      <c r="A583" s="58">
        <f t="shared" ca="1" si="228"/>
        <v>4.0590919095375186</v>
      </c>
      <c r="B583" s="58">
        <f t="shared" ca="1" si="228"/>
        <v>4.0277703514802674</v>
      </c>
      <c r="C583" s="58">
        <f t="shared" ca="1" si="228"/>
        <v>7.524629951841284</v>
      </c>
      <c r="D583" s="58">
        <f t="shared" ca="1" si="228"/>
        <v>5.8049211145916573</v>
      </c>
      <c r="E583" s="58">
        <f t="shared" ca="1" si="228"/>
        <v>2.4602717729292243</v>
      </c>
      <c r="F583" s="58">
        <f t="shared" ca="1" si="228"/>
        <v>2.2262255506143829</v>
      </c>
      <c r="G583" s="58">
        <f t="shared" ca="1" si="229"/>
        <v>11.583721861378802</v>
      </c>
      <c r="H583" s="58">
        <f t="shared" ca="1" si="230"/>
        <v>12.090238574743559</v>
      </c>
      <c r="I583" s="58">
        <f t="shared" ca="1" si="231"/>
        <v>8.7142676750238746</v>
      </c>
      <c r="J583" s="58">
        <f t="shared" ca="1" si="232"/>
        <v>12.090238574743559</v>
      </c>
      <c r="K583" s="60"/>
      <c r="L583" s="8">
        <f t="shared" ca="1" si="233"/>
        <v>0</v>
      </c>
      <c r="M583" s="8">
        <f t="shared" ca="1" si="234"/>
        <v>1</v>
      </c>
      <c r="N583" s="8">
        <f t="shared" ca="1" si="235"/>
        <v>0</v>
      </c>
      <c r="P583" s="8">
        <f t="shared" ca="1" si="236"/>
        <v>1</v>
      </c>
      <c r="Q583" s="8">
        <f t="shared" ca="1" si="237"/>
        <v>0</v>
      </c>
      <c r="R583" s="8">
        <f t="shared" ca="1" si="238"/>
        <v>0</v>
      </c>
      <c r="S583" s="8">
        <f t="shared" ca="1" si="239"/>
        <v>1</v>
      </c>
      <c r="T583" s="8">
        <f t="shared" ca="1" si="240"/>
        <v>0</v>
      </c>
      <c r="U583" s="8">
        <f t="shared" ca="1" si="241"/>
        <v>1</v>
      </c>
      <c r="W583" s="58">
        <f t="shared" ca="1" si="243"/>
        <v>11.583721861378802</v>
      </c>
      <c r="X583" s="58">
        <f t="shared" ca="1" si="243"/>
        <v>12.090238574743559</v>
      </c>
      <c r="Y583" s="58">
        <f t="shared" ca="1" si="243"/>
        <v>8.7142676750238746</v>
      </c>
      <c r="Z583" s="58">
        <f t="shared" ca="1" si="242"/>
        <v>12.090238574743559</v>
      </c>
      <c r="AA583" s="7" t="str">
        <f t="shared" ca="1" si="244"/>
        <v>ADF</v>
      </c>
      <c r="AB583" s="60"/>
      <c r="AC583" s="59">
        <f t="shared" ca="1" si="224"/>
        <v>1</v>
      </c>
      <c r="AD583" s="59">
        <f t="shared" ca="1" si="226"/>
        <v>0</v>
      </c>
      <c r="AE583" s="59">
        <f t="shared" ca="1" si="226"/>
        <v>0</v>
      </c>
      <c r="AF583" s="59">
        <f t="shared" ca="1" si="226"/>
        <v>1</v>
      </c>
      <c r="AG583" s="59">
        <f t="shared" ca="1" si="226"/>
        <v>0</v>
      </c>
      <c r="AH583" s="59">
        <f t="shared" ca="1" si="226"/>
        <v>1</v>
      </c>
    </row>
    <row r="584" spans="1:34" hidden="1" x14ac:dyDescent="0.25">
      <c r="A584" s="58">
        <f t="shared" ca="1" si="228"/>
        <v>3.9772740807165041</v>
      </c>
      <c r="B584" s="58">
        <f t="shared" ca="1" si="228"/>
        <v>4.6274326031462518</v>
      </c>
      <c r="C584" s="58">
        <f t="shared" ca="1" si="228"/>
        <v>7.2929278168084419</v>
      </c>
      <c r="D584" s="58">
        <f t="shared" ca="1" si="228"/>
        <v>5.5991344569915924</v>
      </c>
      <c r="E584" s="58">
        <f t="shared" ca="1" si="228"/>
        <v>2.4017128751242165</v>
      </c>
      <c r="F584" s="58">
        <f t="shared" ca="1" si="228"/>
        <v>3.8855247429052193</v>
      </c>
      <c r="G584" s="58">
        <f t="shared" ca="1" si="229"/>
        <v>11.270201897524945</v>
      </c>
      <c r="H584" s="58">
        <f t="shared" ca="1" si="230"/>
        <v>13.461933280613316</v>
      </c>
      <c r="I584" s="58">
        <f t="shared" ca="1" si="231"/>
        <v>10.914670221175687</v>
      </c>
      <c r="J584" s="58">
        <f t="shared" ca="1" si="232"/>
        <v>13.461933280613316</v>
      </c>
      <c r="K584" s="60"/>
      <c r="L584" s="8">
        <f t="shared" ca="1" si="233"/>
        <v>0</v>
      </c>
      <c r="M584" s="8">
        <f t="shared" ca="1" si="234"/>
        <v>1</v>
      </c>
      <c r="N584" s="8">
        <f t="shared" ca="1" si="235"/>
        <v>0</v>
      </c>
      <c r="P584" s="8">
        <f t="shared" ca="1" si="236"/>
        <v>1</v>
      </c>
      <c r="Q584" s="8">
        <f t="shared" ca="1" si="237"/>
        <v>0</v>
      </c>
      <c r="R584" s="8">
        <f t="shared" ca="1" si="238"/>
        <v>0</v>
      </c>
      <c r="S584" s="8">
        <f t="shared" ca="1" si="239"/>
        <v>1</v>
      </c>
      <c r="T584" s="8">
        <f t="shared" ca="1" si="240"/>
        <v>0</v>
      </c>
      <c r="U584" s="8">
        <f t="shared" ca="1" si="241"/>
        <v>1</v>
      </c>
      <c r="W584" s="58">
        <f t="shared" ca="1" si="243"/>
        <v>11.270201897524945</v>
      </c>
      <c r="X584" s="58">
        <f t="shared" ca="1" si="243"/>
        <v>13.461933280613316</v>
      </c>
      <c r="Y584" s="58">
        <f t="shared" ca="1" si="243"/>
        <v>10.914670221175687</v>
      </c>
      <c r="Z584" s="58">
        <f t="shared" ca="1" si="242"/>
        <v>13.461933280613316</v>
      </c>
      <c r="AA584" s="7" t="str">
        <f t="shared" ca="1" si="244"/>
        <v>ADF</v>
      </c>
      <c r="AB584" s="60"/>
      <c r="AC584" s="59">
        <f t="shared" ca="1" si="224"/>
        <v>1</v>
      </c>
      <c r="AD584" s="59">
        <f t="shared" ca="1" si="226"/>
        <v>0</v>
      </c>
      <c r="AE584" s="59">
        <f t="shared" ca="1" si="226"/>
        <v>0</v>
      </c>
      <c r="AF584" s="59">
        <f t="shared" ca="1" si="226"/>
        <v>1</v>
      </c>
      <c r="AG584" s="59">
        <f t="shared" ca="1" si="226"/>
        <v>0</v>
      </c>
      <c r="AH584" s="59">
        <f t="shared" ca="1" si="226"/>
        <v>1</v>
      </c>
    </row>
    <row r="585" spans="1:34" hidden="1" x14ac:dyDescent="0.25">
      <c r="A585" s="58">
        <f t="shared" ref="A585:F594" ca="1" si="245">A$2+(A$3-A$2)*RAND()</f>
        <v>4.6144603217235893</v>
      </c>
      <c r="B585" s="58">
        <f t="shared" ca="1" si="245"/>
        <v>2.2124833586485879</v>
      </c>
      <c r="C585" s="58">
        <f t="shared" ca="1" si="245"/>
        <v>6.7021283780116718</v>
      </c>
      <c r="D585" s="58">
        <f t="shared" ca="1" si="245"/>
        <v>4.3117583826535135</v>
      </c>
      <c r="E585" s="58">
        <f t="shared" ca="1" si="245"/>
        <v>2.4615126218728971</v>
      </c>
      <c r="F585" s="58">
        <f t="shared" ca="1" si="245"/>
        <v>2.0928610285636955</v>
      </c>
      <c r="G585" s="58">
        <f t="shared" ca="1" si="229"/>
        <v>11.316588699735261</v>
      </c>
      <c r="H585" s="58">
        <f t="shared" ca="1" si="230"/>
        <v>11.019079732940799</v>
      </c>
      <c r="I585" s="58">
        <f t="shared" ca="1" si="231"/>
        <v>6.7668570090851805</v>
      </c>
      <c r="J585" s="58">
        <f t="shared" ca="1" si="232"/>
        <v>11.316588699735261</v>
      </c>
      <c r="K585" s="60"/>
      <c r="L585" s="8">
        <f t="shared" ca="1" si="233"/>
        <v>1</v>
      </c>
      <c r="M585" s="8">
        <f t="shared" ca="1" si="234"/>
        <v>0</v>
      </c>
      <c r="N585" s="8">
        <f t="shared" ca="1" si="235"/>
        <v>0</v>
      </c>
      <c r="P585" s="8">
        <f t="shared" ca="1" si="236"/>
        <v>1</v>
      </c>
      <c r="Q585" s="8">
        <f t="shared" ca="1" si="237"/>
        <v>0</v>
      </c>
      <c r="R585" s="8">
        <f t="shared" ca="1" si="238"/>
        <v>1</v>
      </c>
      <c r="S585" s="8">
        <f t="shared" ca="1" si="239"/>
        <v>0</v>
      </c>
      <c r="T585" s="8">
        <f t="shared" ca="1" si="240"/>
        <v>0</v>
      </c>
      <c r="U585" s="8">
        <f t="shared" ca="1" si="241"/>
        <v>0</v>
      </c>
      <c r="W585" s="58">
        <f t="shared" ca="1" si="243"/>
        <v>11.316588699735261</v>
      </c>
      <c r="X585" s="58">
        <f t="shared" ca="1" si="243"/>
        <v>11.019079732940799</v>
      </c>
      <c r="Y585" s="58">
        <f t="shared" ca="1" si="243"/>
        <v>6.7668570090851805</v>
      </c>
      <c r="Z585" s="58">
        <f t="shared" ca="1" si="242"/>
        <v>11.316588699735261</v>
      </c>
      <c r="AA585" s="7" t="str">
        <f t="shared" ca="1" si="244"/>
        <v>AC</v>
      </c>
      <c r="AB585" s="60"/>
      <c r="AC585" s="59">
        <f t="shared" ca="1" si="224"/>
        <v>1</v>
      </c>
      <c r="AD585" s="59">
        <f t="shared" ca="1" si="226"/>
        <v>0</v>
      </c>
      <c r="AE585" s="59">
        <f t="shared" ca="1" si="226"/>
        <v>1</v>
      </c>
      <c r="AF585" s="59">
        <f t="shared" ca="1" si="226"/>
        <v>0</v>
      </c>
      <c r="AG585" s="59">
        <f t="shared" ca="1" si="226"/>
        <v>0</v>
      </c>
      <c r="AH585" s="59">
        <f t="shared" ca="1" si="226"/>
        <v>0</v>
      </c>
    </row>
    <row r="586" spans="1:34" hidden="1" x14ac:dyDescent="0.25">
      <c r="A586" s="58">
        <f t="shared" ca="1" si="245"/>
        <v>2.7625395761090421</v>
      </c>
      <c r="B586" s="58">
        <f t="shared" ca="1" si="245"/>
        <v>1.2065955649594304</v>
      </c>
      <c r="C586" s="58">
        <f t="shared" ca="1" si="245"/>
        <v>7.2574561052203634</v>
      </c>
      <c r="D586" s="58">
        <f t="shared" ca="1" si="245"/>
        <v>4.2811454333447116</v>
      </c>
      <c r="E586" s="58">
        <f t="shared" ca="1" si="245"/>
        <v>1.6231116450661891</v>
      </c>
      <c r="F586" s="58">
        <f t="shared" ca="1" si="245"/>
        <v>3.5644851417331078</v>
      </c>
      <c r="G586" s="58">
        <f t="shared" ca="1" si="229"/>
        <v>10.019995681329405</v>
      </c>
      <c r="H586" s="58">
        <f t="shared" ca="1" si="230"/>
        <v>10.608170151186862</v>
      </c>
      <c r="I586" s="58">
        <f t="shared" ca="1" si="231"/>
        <v>6.3941923517587274</v>
      </c>
      <c r="J586" s="58">
        <f t="shared" ca="1" si="232"/>
        <v>10.608170151186862</v>
      </c>
      <c r="K586" s="60"/>
      <c r="L586" s="8">
        <f t="shared" ca="1" si="233"/>
        <v>0</v>
      </c>
      <c r="M586" s="8">
        <f t="shared" ca="1" si="234"/>
        <v>1</v>
      </c>
      <c r="N586" s="8">
        <f t="shared" ca="1" si="235"/>
        <v>0</v>
      </c>
      <c r="P586" s="8">
        <f t="shared" ca="1" si="236"/>
        <v>1</v>
      </c>
      <c r="Q586" s="8">
        <f t="shared" ca="1" si="237"/>
        <v>0</v>
      </c>
      <c r="R586" s="8">
        <f t="shared" ca="1" si="238"/>
        <v>0</v>
      </c>
      <c r="S586" s="8">
        <f t="shared" ca="1" si="239"/>
        <v>1</v>
      </c>
      <c r="T586" s="8">
        <f t="shared" ca="1" si="240"/>
        <v>0</v>
      </c>
      <c r="U586" s="8">
        <f t="shared" ca="1" si="241"/>
        <v>1</v>
      </c>
      <c r="W586" s="58">
        <f t="shared" ca="1" si="243"/>
        <v>10.019995681329405</v>
      </c>
      <c r="X586" s="58">
        <f t="shared" ca="1" si="243"/>
        <v>10.608170151186862</v>
      </c>
      <c r="Y586" s="58">
        <f t="shared" ca="1" si="243"/>
        <v>6.3941923517587274</v>
      </c>
      <c r="Z586" s="58">
        <f t="shared" ca="1" si="242"/>
        <v>10.608170151186862</v>
      </c>
      <c r="AA586" s="7" t="str">
        <f t="shared" ca="1" si="244"/>
        <v>ADF</v>
      </c>
      <c r="AB586" s="60"/>
      <c r="AC586" s="59">
        <f t="shared" ca="1" si="224"/>
        <v>1</v>
      </c>
      <c r="AD586" s="59">
        <f t="shared" ca="1" si="226"/>
        <v>0</v>
      </c>
      <c r="AE586" s="59">
        <f t="shared" ca="1" si="226"/>
        <v>0</v>
      </c>
      <c r="AF586" s="59">
        <f t="shared" ca="1" si="226"/>
        <v>1</v>
      </c>
      <c r="AG586" s="59">
        <f t="shared" ca="1" si="226"/>
        <v>0</v>
      </c>
      <c r="AH586" s="59">
        <f t="shared" ca="1" si="226"/>
        <v>1</v>
      </c>
    </row>
    <row r="587" spans="1:34" hidden="1" x14ac:dyDescent="0.25">
      <c r="A587" s="58">
        <f t="shared" ca="1" si="245"/>
        <v>4.2885835322853474</v>
      </c>
      <c r="B587" s="58">
        <f t="shared" ca="1" si="245"/>
        <v>2.1197077291320938</v>
      </c>
      <c r="C587" s="58">
        <f t="shared" ca="1" si="245"/>
        <v>6.7283865943782448</v>
      </c>
      <c r="D587" s="58">
        <f t="shared" ca="1" si="245"/>
        <v>3.8139770164255209</v>
      </c>
      <c r="E587" s="58">
        <f t="shared" ca="1" si="245"/>
        <v>2.0555675724360802</v>
      </c>
      <c r="F587" s="58">
        <f t="shared" ca="1" si="245"/>
        <v>2.1144276170691914</v>
      </c>
      <c r="G587" s="58">
        <f t="shared" ca="1" si="229"/>
        <v>11.016970126663592</v>
      </c>
      <c r="H587" s="58">
        <f t="shared" ca="1" si="230"/>
        <v>10.216988165780061</v>
      </c>
      <c r="I587" s="58">
        <f t="shared" ca="1" si="231"/>
        <v>6.2897029186373654</v>
      </c>
      <c r="J587" s="58">
        <f t="shared" ca="1" si="232"/>
        <v>11.016970126663592</v>
      </c>
      <c r="K587" s="60"/>
      <c r="L587" s="8">
        <f t="shared" ca="1" si="233"/>
        <v>1</v>
      </c>
      <c r="M587" s="8">
        <f t="shared" ca="1" si="234"/>
        <v>0</v>
      </c>
      <c r="N587" s="8">
        <f t="shared" ca="1" si="235"/>
        <v>0</v>
      </c>
      <c r="P587" s="8">
        <f t="shared" ca="1" si="236"/>
        <v>1</v>
      </c>
      <c r="Q587" s="8">
        <f t="shared" ca="1" si="237"/>
        <v>0</v>
      </c>
      <c r="R587" s="8">
        <f t="shared" ca="1" si="238"/>
        <v>1</v>
      </c>
      <c r="S587" s="8">
        <f t="shared" ca="1" si="239"/>
        <v>0</v>
      </c>
      <c r="T587" s="8">
        <f t="shared" ca="1" si="240"/>
        <v>0</v>
      </c>
      <c r="U587" s="8">
        <f t="shared" ca="1" si="241"/>
        <v>0</v>
      </c>
      <c r="W587" s="58">
        <f t="shared" ca="1" si="243"/>
        <v>11.016970126663592</v>
      </c>
      <c r="X587" s="58">
        <f t="shared" ca="1" si="243"/>
        <v>10.216988165780061</v>
      </c>
      <c r="Y587" s="58">
        <f t="shared" ca="1" si="243"/>
        <v>6.2897029186373654</v>
      </c>
      <c r="Z587" s="58">
        <f t="shared" ca="1" si="242"/>
        <v>11.016970126663592</v>
      </c>
      <c r="AA587" s="7" t="str">
        <f t="shared" ca="1" si="244"/>
        <v>AC</v>
      </c>
      <c r="AB587" s="60"/>
      <c r="AC587" s="59">
        <f t="shared" ca="1" si="224"/>
        <v>1</v>
      </c>
      <c r="AD587" s="59">
        <f t="shared" ca="1" si="226"/>
        <v>0</v>
      </c>
      <c r="AE587" s="59">
        <f t="shared" ca="1" si="226"/>
        <v>1</v>
      </c>
      <c r="AF587" s="59">
        <f t="shared" ca="1" si="226"/>
        <v>0</v>
      </c>
      <c r="AG587" s="59">
        <f t="shared" ca="1" si="226"/>
        <v>0</v>
      </c>
      <c r="AH587" s="59">
        <f t="shared" ca="1" si="226"/>
        <v>0</v>
      </c>
    </row>
    <row r="588" spans="1:34" hidden="1" x14ac:dyDescent="0.25">
      <c r="A588" s="58">
        <f t="shared" ca="1" si="245"/>
        <v>2.9531406950186581</v>
      </c>
      <c r="B588" s="58">
        <f t="shared" ca="1" si="245"/>
        <v>3.4930688132209733</v>
      </c>
      <c r="C588" s="58">
        <f t="shared" ca="1" si="245"/>
        <v>7.1743008784528275</v>
      </c>
      <c r="D588" s="58">
        <f t="shared" ca="1" si="245"/>
        <v>4.7471148908643857</v>
      </c>
      <c r="E588" s="58">
        <f t="shared" ca="1" si="245"/>
        <v>1.249067997244806</v>
      </c>
      <c r="F588" s="58">
        <f t="shared" ca="1" si="245"/>
        <v>3.7682377643087515</v>
      </c>
      <c r="G588" s="58">
        <f t="shared" ca="1" si="229"/>
        <v>10.127441573471486</v>
      </c>
      <c r="H588" s="58">
        <f t="shared" ca="1" si="230"/>
        <v>11.468493350191796</v>
      </c>
      <c r="I588" s="58">
        <f t="shared" ca="1" si="231"/>
        <v>8.5103745747745307</v>
      </c>
      <c r="J588" s="58">
        <f t="shared" ca="1" si="232"/>
        <v>11.468493350191796</v>
      </c>
      <c r="K588" s="60"/>
      <c r="L588" s="8">
        <f t="shared" ca="1" si="233"/>
        <v>0</v>
      </c>
      <c r="M588" s="8">
        <f t="shared" ca="1" si="234"/>
        <v>1</v>
      </c>
      <c r="N588" s="8">
        <f t="shared" ca="1" si="235"/>
        <v>0</v>
      </c>
      <c r="P588" s="8">
        <f t="shared" ca="1" si="236"/>
        <v>1</v>
      </c>
      <c r="Q588" s="8">
        <f t="shared" ca="1" si="237"/>
        <v>0</v>
      </c>
      <c r="R588" s="8">
        <f t="shared" ca="1" si="238"/>
        <v>0</v>
      </c>
      <c r="S588" s="8">
        <f t="shared" ca="1" si="239"/>
        <v>1</v>
      </c>
      <c r="T588" s="8">
        <f t="shared" ca="1" si="240"/>
        <v>0</v>
      </c>
      <c r="U588" s="8">
        <f t="shared" ca="1" si="241"/>
        <v>1</v>
      </c>
      <c r="W588" s="58">
        <f t="shared" ca="1" si="243"/>
        <v>10.127441573471486</v>
      </c>
      <c r="X588" s="58">
        <f t="shared" ca="1" si="243"/>
        <v>11.468493350191796</v>
      </c>
      <c r="Y588" s="58">
        <f t="shared" ca="1" si="243"/>
        <v>8.5103745747745307</v>
      </c>
      <c r="Z588" s="58">
        <f t="shared" ca="1" si="242"/>
        <v>11.468493350191796</v>
      </c>
      <c r="AA588" s="7" t="str">
        <f t="shared" ca="1" si="244"/>
        <v>ADF</v>
      </c>
      <c r="AB588" s="60"/>
      <c r="AC588" s="59">
        <f t="shared" ca="1" si="224"/>
        <v>1</v>
      </c>
      <c r="AD588" s="59">
        <f t="shared" ca="1" si="226"/>
        <v>0</v>
      </c>
      <c r="AE588" s="59">
        <f t="shared" ca="1" si="226"/>
        <v>0</v>
      </c>
      <c r="AF588" s="59">
        <f t="shared" ca="1" si="226"/>
        <v>1</v>
      </c>
      <c r="AG588" s="59">
        <f t="shared" ca="1" si="226"/>
        <v>0</v>
      </c>
      <c r="AH588" s="59">
        <f t="shared" ca="1" si="226"/>
        <v>1</v>
      </c>
    </row>
    <row r="589" spans="1:34" hidden="1" x14ac:dyDescent="0.25">
      <c r="A589" s="58">
        <f t="shared" ca="1" si="245"/>
        <v>3.4419581175301937</v>
      </c>
      <c r="B589" s="58">
        <f t="shared" ca="1" si="245"/>
        <v>1.6124910430664161</v>
      </c>
      <c r="C589" s="58">
        <f t="shared" ca="1" si="245"/>
        <v>7.2015968857998907</v>
      </c>
      <c r="D589" s="58">
        <f t="shared" ca="1" si="245"/>
        <v>2.8243034254635848</v>
      </c>
      <c r="E589" s="58">
        <f t="shared" ca="1" si="245"/>
        <v>2.8401630832270999</v>
      </c>
      <c r="F589" s="58">
        <f t="shared" ca="1" si="245"/>
        <v>3.5584342332041179</v>
      </c>
      <c r="G589" s="58">
        <f t="shared" ca="1" si="229"/>
        <v>10.643555003330084</v>
      </c>
      <c r="H589" s="58">
        <f t="shared" ca="1" si="230"/>
        <v>9.8246957761978955</v>
      </c>
      <c r="I589" s="58">
        <f t="shared" ca="1" si="231"/>
        <v>8.0110883594976343</v>
      </c>
      <c r="J589" s="58">
        <f t="shared" ca="1" si="232"/>
        <v>10.643555003330084</v>
      </c>
      <c r="K589" s="60"/>
      <c r="L589" s="8">
        <f t="shared" ca="1" si="233"/>
        <v>1</v>
      </c>
      <c r="M589" s="8">
        <f t="shared" ca="1" si="234"/>
        <v>0</v>
      </c>
      <c r="N589" s="8">
        <f t="shared" ca="1" si="235"/>
        <v>0</v>
      </c>
      <c r="P589" s="8">
        <f t="shared" ca="1" si="236"/>
        <v>1</v>
      </c>
      <c r="Q589" s="8">
        <f t="shared" ca="1" si="237"/>
        <v>0</v>
      </c>
      <c r="R589" s="8">
        <f t="shared" ca="1" si="238"/>
        <v>1</v>
      </c>
      <c r="S589" s="8">
        <f t="shared" ca="1" si="239"/>
        <v>0</v>
      </c>
      <c r="T589" s="8">
        <f t="shared" ca="1" si="240"/>
        <v>0</v>
      </c>
      <c r="U589" s="8">
        <f t="shared" ca="1" si="241"/>
        <v>0</v>
      </c>
      <c r="W589" s="58">
        <f t="shared" ca="1" si="243"/>
        <v>10.643555003330084</v>
      </c>
      <c r="X589" s="58">
        <f t="shared" ca="1" si="243"/>
        <v>9.8246957761978955</v>
      </c>
      <c r="Y589" s="58">
        <f t="shared" ca="1" si="243"/>
        <v>8.0110883594976343</v>
      </c>
      <c r="Z589" s="58">
        <f t="shared" ca="1" si="242"/>
        <v>10.643555003330084</v>
      </c>
      <c r="AA589" s="7" t="str">
        <f t="shared" ca="1" si="244"/>
        <v>AC</v>
      </c>
      <c r="AB589" s="60"/>
      <c r="AC589" s="59">
        <f t="shared" ca="1" si="224"/>
        <v>1</v>
      </c>
      <c r="AD589" s="59">
        <f t="shared" ca="1" si="226"/>
        <v>0</v>
      </c>
      <c r="AE589" s="59">
        <f t="shared" ca="1" si="226"/>
        <v>1</v>
      </c>
      <c r="AF589" s="59">
        <f t="shared" ca="1" si="226"/>
        <v>0</v>
      </c>
      <c r="AG589" s="59">
        <f t="shared" ca="1" si="226"/>
        <v>0</v>
      </c>
      <c r="AH589" s="59">
        <f t="shared" ca="1" si="226"/>
        <v>0</v>
      </c>
    </row>
    <row r="590" spans="1:34" hidden="1" x14ac:dyDescent="0.25">
      <c r="A590" s="58">
        <f t="shared" ca="1" si="245"/>
        <v>3.5939792637578507</v>
      </c>
      <c r="B590" s="58">
        <f t="shared" ca="1" si="245"/>
        <v>4.8250254674625808</v>
      </c>
      <c r="C590" s="58">
        <f t="shared" ca="1" si="245"/>
        <v>5.8548434350876093</v>
      </c>
      <c r="D590" s="58">
        <f t="shared" ca="1" si="245"/>
        <v>3.1099639370772318</v>
      </c>
      <c r="E590" s="58">
        <f t="shared" ca="1" si="245"/>
        <v>1.2065402439120974</v>
      </c>
      <c r="F590" s="58">
        <f t="shared" ca="1" si="245"/>
        <v>2.9493509362417516</v>
      </c>
      <c r="G590" s="58">
        <f t="shared" ca="1" si="229"/>
        <v>9.4488226988454596</v>
      </c>
      <c r="H590" s="58">
        <f t="shared" ca="1" si="230"/>
        <v>9.6532941370768341</v>
      </c>
      <c r="I590" s="58">
        <f t="shared" ca="1" si="231"/>
        <v>8.9809166476164286</v>
      </c>
      <c r="J590" s="58">
        <f t="shared" ca="1" si="232"/>
        <v>9.6532941370768341</v>
      </c>
      <c r="K590" s="60"/>
      <c r="L590" s="8">
        <f t="shared" ca="1" si="233"/>
        <v>0</v>
      </c>
      <c r="M590" s="8">
        <f t="shared" ca="1" si="234"/>
        <v>1</v>
      </c>
      <c r="N590" s="8">
        <f t="shared" ca="1" si="235"/>
        <v>0</v>
      </c>
      <c r="P590" s="8">
        <f t="shared" ca="1" si="236"/>
        <v>1</v>
      </c>
      <c r="Q590" s="8">
        <f t="shared" ca="1" si="237"/>
        <v>0</v>
      </c>
      <c r="R590" s="8">
        <f t="shared" ca="1" si="238"/>
        <v>0</v>
      </c>
      <c r="S590" s="8">
        <f t="shared" ca="1" si="239"/>
        <v>1</v>
      </c>
      <c r="T590" s="8">
        <f t="shared" ca="1" si="240"/>
        <v>0</v>
      </c>
      <c r="U590" s="8">
        <f t="shared" ca="1" si="241"/>
        <v>1</v>
      </c>
      <c r="W590" s="58">
        <f t="shared" ca="1" si="243"/>
        <v>9.4488226988454596</v>
      </c>
      <c r="X590" s="58">
        <f t="shared" ca="1" si="243"/>
        <v>9.6532941370768341</v>
      </c>
      <c r="Y590" s="58">
        <f t="shared" ca="1" si="243"/>
        <v>8.9809166476164286</v>
      </c>
      <c r="Z590" s="58">
        <f t="shared" ca="1" si="242"/>
        <v>9.6532941370768341</v>
      </c>
      <c r="AA590" s="7" t="str">
        <f t="shared" ca="1" si="244"/>
        <v>ADF</v>
      </c>
      <c r="AB590" s="60"/>
      <c r="AC590" s="59">
        <f t="shared" ca="1" si="224"/>
        <v>1</v>
      </c>
      <c r="AD590" s="59">
        <f t="shared" ca="1" si="226"/>
        <v>0</v>
      </c>
      <c r="AE590" s="59">
        <f t="shared" ca="1" si="226"/>
        <v>0</v>
      </c>
      <c r="AF590" s="59">
        <f t="shared" ca="1" si="226"/>
        <v>1</v>
      </c>
      <c r="AG590" s="59">
        <f t="shared" ca="1" si="226"/>
        <v>0</v>
      </c>
      <c r="AH590" s="59">
        <f t="shared" ca="1" si="226"/>
        <v>1</v>
      </c>
    </row>
    <row r="591" spans="1:34" hidden="1" x14ac:dyDescent="0.25">
      <c r="A591" s="58">
        <f t="shared" ca="1" si="245"/>
        <v>3.6296801554433604</v>
      </c>
      <c r="B591" s="58">
        <f t="shared" ca="1" si="245"/>
        <v>4.1435772718876169</v>
      </c>
      <c r="C591" s="58">
        <f t="shared" ca="1" si="245"/>
        <v>4.9792655851300278</v>
      </c>
      <c r="D591" s="58">
        <f t="shared" ca="1" si="245"/>
        <v>4.8724329064092915</v>
      </c>
      <c r="E591" s="58">
        <f t="shared" ca="1" si="245"/>
        <v>1.3535082209040934</v>
      </c>
      <c r="F591" s="58">
        <f t="shared" ca="1" si="245"/>
        <v>3.298635578320102</v>
      </c>
      <c r="G591" s="58">
        <f t="shared" ca="1" si="229"/>
        <v>8.6089457405733878</v>
      </c>
      <c r="H591" s="58">
        <f t="shared" ca="1" si="230"/>
        <v>11.800748640172754</v>
      </c>
      <c r="I591" s="58">
        <f t="shared" ca="1" si="231"/>
        <v>8.7957210711118119</v>
      </c>
      <c r="J591" s="58">
        <f t="shared" ca="1" si="232"/>
        <v>11.800748640172754</v>
      </c>
      <c r="K591" s="60"/>
      <c r="L591" s="8">
        <f t="shared" ca="1" si="233"/>
        <v>0</v>
      </c>
      <c r="M591" s="8">
        <f t="shared" ca="1" si="234"/>
        <v>1</v>
      </c>
      <c r="N591" s="8">
        <f t="shared" ca="1" si="235"/>
        <v>0</v>
      </c>
      <c r="P591" s="8">
        <f t="shared" ca="1" si="236"/>
        <v>1</v>
      </c>
      <c r="Q591" s="8">
        <f t="shared" ca="1" si="237"/>
        <v>0</v>
      </c>
      <c r="R591" s="8">
        <f t="shared" ca="1" si="238"/>
        <v>0</v>
      </c>
      <c r="S591" s="8">
        <f t="shared" ca="1" si="239"/>
        <v>1</v>
      </c>
      <c r="T591" s="8">
        <f t="shared" ca="1" si="240"/>
        <v>0</v>
      </c>
      <c r="U591" s="8">
        <f t="shared" ca="1" si="241"/>
        <v>1</v>
      </c>
      <c r="W591" s="58">
        <f t="shared" ca="1" si="243"/>
        <v>8.6089457405733878</v>
      </c>
      <c r="X591" s="58">
        <f t="shared" ca="1" si="243"/>
        <v>11.800748640172754</v>
      </c>
      <c r="Y591" s="58">
        <f t="shared" ca="1" si="243"/>
        <v>8.7957210711118119</v>
      </c>
      <c r="Z591" s="58">
        <f t="shared" ca="1" si="242"/>
        <v>11.800748640172754</v>
      </c>
      <c r="AA591" s="7" t="str">
        <f t="shared" ca="1" si="244"/>
        <v>ADF</v>
      </c>
      <c r="AB591" s="60"/>
      <c r="AC591" s="59">
        <f t="shared" ca="1" si="224"/>
        <v>1</v>
      </c>
      <c r="AD591" s="59">
        <f t="shared" ca="1" si="226"/>
        <v>0</v>
      </c>
      <c r="AE591" s="59">
        <f t="shared" ca="1" si="226"/>
        <v>0</v>
      </c>
      <c r="AF591" s="59">
        <f t="shared" ca="1" si="226"/>
        <v>1</v>
      </c>
      <c r="AG591" s="59">
        <f t="shared" ca="1" si="226"/>
        <v>0</v>
      </c>
      <c r="AH591" s="59">
        <f t="shared" ca="1" si="226"/>
        <v>1</v>
      </c>
    </row>
    <row r="592" spans="1:34" hidden="1" x14ac:dyDescent="0.25">
      <c r="A592" s="58">
        <f t="shared" ca="1" si="245"/>
        <v>4.4142361448228105</v>
      </c>
      <c r="B592" s="58">
        <f t="shared" ca="1" si="245"/>
        <v>4.608518190630269</v>
      </c>
      <c r="C592" s="58">
        <f t="shared" ca="1" si="245"/>
        <v>6.0325923618668806</v>
      </c>
      <c r="D592" s="58">
        <f t="shared" ca="1" si="245"/>
        <v>5.5136143118326224</v>
      </c>
      <c r="E592" s="58">
        <f t="shared" ca="1" si="245"/>
        <v>1.2327083818090283</v>
      </c>
      <c r="F592" s="58">
        <f t="shared" ca="1" si="245"/>
        <v>2.3124876271673092</v>
      </c>
      <c r="G592" s="58">
        <f t="shared" ca="1" si="229"/>
        <v>10.446828506689691</v>
      </c>
      <c r="H592" s="58">
        <f t="shared" ca="1" si="230"/>
        <v>12.240338083822742</v>
      </c>
      <c r="I592" s="58">
        <f t="shared" ca="1" si="231"/>
        <v>8.1537141996066076</v>
      </c>
      <c r="J592" s="58">
        <f t="shared" ca="1" si="232"/>
        <v>12.240338083822742</v>
      </c>
      <c r="K592" s="60"/>
      <c r="L592" s="8">
        <f t="shared" ca="1" si="233"/>
        <v>0</v>
      </c>
      <c r="M592" s="8">
        <f t="shared" ca="1" si="234"/>
        <v>1</v>
      </c>
      <c r="N592" s="8">
        <f t="shared" ca="1" si="235"/>
        <v>0</v>
      </c>
      <c r="P592" s="8">
        <f t="shared" ca="1" si="236"/>
        <v>1</v>
      </c>
      <c r="Q592" s="8">
        <f t="shared" ca="1" si="237"/>
        <v>0</v>
      </c>
      <c r="R592" s="8">
        <f t="shared" ca="1" si="238"/>
        <v>0</v>
      </c>
      <c r="S592" s="8">
        <f t="shared" ca="1" si="239"/>
        <v>1</v>
      </c>
      <c r="T592" s="8">
        <f t="shared" ca="1" si="240"/>
        <v>0</v>
      </c>
      <c r="U592" s="8">
        <f t="shared" ca="1" si="241"/>
        <v>1</v>
      </c>
      <c r="W592" s="58">
        <f t="shared" ca="1" si="243"/>
        <v>10.446828506689691</v>
      </c>
      <c r="X592" s="58">
        <f t="shared" ca="1" si="243"/>
        <v>12.240338083822742</v>
      </c>
      <c r="Y592" s="58">
        <f t="shared" ca="1" si="243"/>
        <v>8.1537141996066076</v>
      </c>
      <c r="Z592" s="58">
        <f t="shared" ca="1" si="242"/>
        <v>12.240338083822742</v>
      </c>
      <c r="AA592" s="7" t="str">
        <f t="shared" ca="1" si="244"/>
        <v>ADF</v>
      </c>
      <c r="AB592" s="60"/>
      <c r="AC592" s="59">
        <f t="shared" ca="1" si="224"/>
        <v>1</v>
      </c>
      <c r="AD592" s="59">
        <f t="shared" ca="1" si="226"/>
        <v>0</v>
      </c>
      <c r="AE592" s="59">
        <f t="shared" ca="1" si="226"/>
        <v>0</v>
      </c>
      <c r="AF592" s="59">
        <f t="shared" ca="1" si="226"/>
        <v>1</v>
      </c>
      <c r="AG592" s="59">
        <f t="shared" ca="1" si="226"/>
        <v>0</v>
      </c>
      <c r="AH592" s="59">
        <f t="shared" ca="1" si="226"/>
        <v>1</v>
      </c>
    </row>
    <row r="593" spans="1:34" hidden="1" x14ac:dyDescent="0.25">
      <c r="A593" s="58">
        <f t="shared" ca="1" si="245"/>
        <v>2.7627274662472603</v>
      </c>
      <c r="B593" s="58">
        <f t="shared" ca="1" si="245"/>
        <v>3.2110313500112095</v>
      </c>
      <c r="C593" s="58">
        <f t="shared" ca="1" si="245"/>
        <v>4.5867077729762293</v>
      </c>
      <c r="D593" s="58">
        <f t="shared" ca="1" si="245"/>
        <v>4.0052656939895908</v>
      </c>
      <c r="E593" s="58">
        <f t="shared" ca="1" si="245"/>
        <v>2.2936897898249908</v>
      </c>
      <c r="F593" s="58">
        <f t="shared" ca="1" si="245"/>
        <v>3.8509704239320537</v>
      </c>
      <c r="G593" s="58">
        <f t="shared" ca="1" si="229"/>
        <v>7.3494352392234896</v>
      </c>
      <c r="H593" s="58">
        <f t="shared" ca="1" si="230"/>
        <v>10.618963584168904</v>
      </c>
      <c r="I593" s="58">
        <f t="shared" ca="1" si="231"/>
        <v>9.3556915637682536</v>
      </c>
      <c r="J593" s="58">
        <f t="shared" ca="1" si="232"/>
        <v>10.618963584168904</v>
      </c>
      <c r="K593" s="60"/>
      <c r="L593" s="8">
        <f t="shared" ca="1" si="233"/>
        <v>0</v>
      </c>
      <c r="M593" s="8">
        <f t="shared" ca="1" si="234"/>
        <v>1</v>
      </c>
      <c r="N593" s="8">
        <f t="shared" ca="1" si="235"/>
        <v>0</v>
      </c>
      <c r="P593" s="8">
        <f t="shared" ca="1" si="236"/>
        <v>1</v>
      </c>
      <c r="Q593" s="8">
        <f t="shared" ca="1" si="237"/>
        <v>0</v>
      </c>
      <c r="R593" s="8">
        <f t="shared" ca="1" si="238"/>
        <v>0</v>
      </c>
      <c r="S593" s="8">
        <f t="shared" ca="1" si="239"/>
        <v>1</v>
      </c>
      <c r="T593" s="8">
        <f t="shared" ca="1" si="240"/>
        <v>0</v>
      </c>
      <c r="U593" s="8">
        <f t="shared" ca="1" si="241"/>
        <v>1</v>
      </c>
      <c r="W593" s="58">
        <f t="shared" ca="1" si="243"/>
        <v>7.3494352392234896</v>
      </c>
      <c r="X593" s="58">
        <f t="shared" ca="1" si="243"/>
        <v>10.618963584168904</v>
      </c>
      <c r="Y593" s="58">
        <f t="shared" ca="1" si="243"/>
        <v>9.3556915637682536</v>
      </c>
      <c r="Z593" s="58">
        <f t="shared" ca="1" si="242"/>
        <v>10.618963584168904</v>
      </c>
      <c r="AA593" s="7" t="str">
        <f t="shared" ca="1" si="244"/>
        <v>ADF</v>
      </c>
      <c r="AB593" s="60"/>
      <c r="AC593" s="59">
        <f t="shared" ca="1" si="224"/>
        <v>1</v>
      </c>
      <c r="AD593" s="59">
        <f t="shared" ca="1" si="226"/>
        <v>0</v>
      </c>
      <c r="AE593" s="59">
        <f t="shared" ca="1" si="226"/>
        <v>0</v>
      </c>
      <c r="AF593" s="59">
        <f t="shared" ca="1" si="226"/>
        <v>1</v>
      </c>
      <c r="AG593" s="59">
        <f t="shared" ca="1" si="226"/>
        <v>0</v>
      </c>
      <c r="AH593" s="59">
        <f t="shared" ca="1" si="226"/>
        <v>1</v>
      </c>
    </row>
    <row r="594" spans="1:34" hidden="1" x14ac:dyDescent="0.25">
      <c r="A594" s="58">
        <f t="shared" ca="1" si="245"/>
        <v>3.3942389046543902</v>
      </c>
      <c r="B594" s="58">
        <f t="shared" ca="1" si="245"/>
        <v>4.2059806325925173</v>
      </c>
      <c r="C594" s="58">
        <f t="shared" ca="1" si="245"/>
        <v>4.9982552117070682</v>
      </c>
      <c r="D594" s="58">
        <f t="shared" ca="1" si="245"/>
        <v>3.6572590115992161</v>
      </c>
      <c r="E594" s="58">
        <f t="shared" ca="1" si="245"/>
        <v>2.060805015147154</v>
      </c>
      <c r="F594" s="58">
        <f t="shared" ca="1" si="245"/>
        <v>3.2387405570612717</v>
      </c>
      <c r="G594" s="58">
        <f t="shared" ca="1" si="229"/>
        <v>8.3924941163614584</v>
      </c>
      <c r="H594" s="58">
        <f t="shared" ca="1" si="230"/>
        <v>10.290238473314878</v>
      </c>
      <c r="I594" s="58">
        <f t="shared" ca="1" si="231"/>
        <v>9.5055262048009439</v>
      </c>
      <c r="J594" s="58">
        <f t="shared" ca="1" si="232"/>
        <v>10.290238473314878</v>
      </c>
      <c r="K594" s="60"/>
      <c r="L594" s="8">
        <f t="shared" ca="1" si="233"/>
        <v>0</v>
      </c>
      <c r="M594" s="8">
        <f t="shared" ca="1" si="234"/>
        <v>1</v>
      </c>
      <c r="N594" s="8">
        <f t="shared" ca="1" si="235"/>
        <v>0</v>
      </c>
      <c r="P594" s="8">
        <f t="shared" ca="1" si="236"/>
        <v>1</v>
      </c>
      <c r="Q594" s="8">
        <f t="shared" ca="1" si="237"/>
        <v>0</v>
      </c>
      <c r="R594" s="8">
        <f t="shared" ca="1" si="238"/>
        <v>0</v>
      </c>
      <c r="S594" s="8">
        <f t="shared" ca="1" si="239"/>
        <v>1</v>
      </c>
      <c r="T594" s="8">
        <f t="shared" ca="1" si="240"/>
        <v>0</v>
      </c>
      <c r="U594" s="8">
        <f t="shared" ca="1" si="241"/>
        <v>1</v>
      </c>
      <c r="W594" s="58">
        <f t="shared" ca="1" si="243"/>
        <v>8.3924941163614584</v>
      </c>
      <c r="X594" s="58">
        <f t="shared" ca="1" si="243"/>
        <v>10.290238473314878</v>
      </c>
      <c r="Y594" s="58">
        <f t="shared" ca="1" si="243"/>
        <v>9.5055262048009439</v>
      </c>
      <c r="Z594" s="58">
        <f t="shared" ca="1" si="242"/>
        <v>10.290238473314878</v>
      </c>
      <c r="AA594" s="7" t="str">
        <f t="shared" ca="1" si="244"/>
        <v>ADF</v>
      </c>
      <c r="AB594" s="60"/>
      <c r="AC594" s="59">
        <f t="shared" ca="1" si="224"/>
        <v>1</v>
      </c>
      <c r="AD594" s="59">
        <f t="shared" ca="1" si="226"/>
        <v>0</v>
      </c>
      <c r="AE594" s="59">
        <f t="shared" ca="1" si="226"/>
        <v>0</v>
      </c>
      <c r="AF594" s="59">
        <f t="shared" ca="1" si="226"/>
        <v>1</v>
      </c>
      <c r="AG594" s="59">
        <f t="shared" ca="1" si="226"/>
        <v>0</v>
      </c>
      <c r="AH594" s="59">
        <f t="shared" ca="1" si="226"/>
        <v>1</v>
      </c>
    </row>
    <row r="595" spans="1:34" hidden="1" x14ac:dyDescent="0.25">
      <c r="A595" s="58">
        <f t="shared" ref="A595:F604" ca="1" si="246">A$2+(A$3-A$2)*RAND()</f>
        <v>4.3174569199104216</v>
      </c>
      <c r="B595" s="58">
        <f t="shared" ca="1" si="246"/>
        <v>2.2687269596714876</v>
      </c>
      <c r="C595" s="58">
        <f t="shared" ca="1" si="246"/>
        <v>5.1106001290851069</v>
      </c>
      <c r="D595" s="58">
        <f t="shared" ca="1" si="246"/>
        <v>3.1363742908330141</v>
      </c>
      <c r="E595" s="58">
        <f t="shared" ca="1" si="246"/>
        <v>1.908017957107663</v>
      </c>
      <c r="F595" s="58">
        <f t="shared" ca="1" si="246"/>
        <v>2.8243951807077261</v>
      </c>
      <c r="G595" s="58">
        <f t="shared" ca="1" si="229"/>
        <v>9.4280570489955284</v>
      </c>
      <c r="H595" s="58">
        <f t="shared" ca="1" si="230"/>
        <v>10.278226391451163</v>
      </c>
      <c r="I595" s="58">
        <f t="shared" ca="1" si="231"/>
        <v>7.0011400974868767</v>
      </c>
      <c r="J595" s="58">
        <f t="shared" ca="1" si="232"/>
        <v>10.278226391451163</v>
      </c>
      <c r="K595" s="60"/>
      <c r="L595" s="8">
        <f t="shared" ca="1" si="233"/>
        <v>0</v>
      </c>
      <c r="M595" s="8">
        <f t="shared" ca="1" si="234"/>
        <v>1</v>
      </c>
      <c r="N595" s="8">
        <f t="shared" ca="1" si="235"/>
        <v>0</v>
      </c>
      <c r="P595" s="8">
        <f t="shared" ca="1" si="236"/>
        <v>1</v>
      </c>
      <c r="Q595" s="8">
        <f t="shared" ca="1" si="237"/>
        <v>0</v>
      </c>
      <c r="R595" s="8">
        <f t="shared" ca="1" si="238"/>
        <v>0</v>
      </c>
      <c r="S595" s="8">
        <f t="shared" ca="1" si="239"/>
        <v>1</v>
      </c>
      <c r="T595" s="8">
        <f t="shared" ca="1" si="240"/>
        <v>0</v>
      </c>
      <c r="U595" s="8">
        <f t="shared" ca="1" si="241"/>
        <v>1</v>
      </c>
      <c r="W595" s="58">
        <f t="shared" ca="1" si="243"/>
        <v>9.4280570489955284</v>
      </c>
      <c r="X595" s="58">
        <f t="shared" ca="1" si="243"/>
        <v>10.278226391451163</v>
      </c>
      <c r="Y595" s="58">
        <f t="shared" ca="1" si="243"/>
        <v>7.0011400974868767</v>
      </c>
      <c r="Z595" s="58">
        <f t="shared" ca="1" si="242"/>
        <v>10.278226391451163</v>
      </c>
      <c r="AA595" s="7" t="str">
        <f t="shared" ca="1" si="244"/>
        <v>ADF</v>
      </c>
      <c r="AB595" s="60"/>
      <c r="AC595" s="59">
        <f t="shared" ca="1" si="224"/>
        <v>1</v>
      </c>
      <c r="AD595" s="59">
        <f t="shared" ca="1" si="226"/>
        <v>0</v>
      </c>
      <c r="AE595" s="59">
        <f t="shared" ca="1" si="226"/>
        <v>0</v>
      </c>
      <c r="AF595" s="59">
        <f t="shared" ca="1" si="226"/>
        <v>1</v>
      </c>
      <c r="AG595" s="59">
        <f t="shared" ca="1" si="226"/>
        <v>0</v>
      </c>
      <c r="AH595" s="59">
        <f t="shared" ca="1" si="226"/>
        <v>1</v>
      </c>
    </row>
    <row r="596" spans="1:34" hidden="1" x14ac:dyDescent="0.25">
      <c r="A596" s="58">
        <f t="shared" ca="1" si="246"/>
        <v>3.5563957726005846</v>
      </c>
      <c r="B596" s="58">
        <f t="shared" ca="1" si="246"/>
        <v>2.1215658535585269</v>
      </c>
      <c r="C596" s="58">
        <f t="shared" ca="1" si="246"/>
        <v>6.1378449930865671</v>
      </c>
      <c r="D596" s="58">
        <f t="shared" ca="1" si="246"/>
        <v>5.0807299875801419</v>
      </c>
      <c r="E596" s="58">
        <f t="shared" ca="1" si="246"/>
        <v>1.3773948971341343</v>
      </c>
      <c r="F596" s="58">
        <f t="shared" ca="1" si="246"/>
        <v>2.9681772689527532</v>
      </c>
      <c r="G596" s="58">
        <f t="shared" ca="1" si="229"/>
        <v>9.6942407656871517</v>
      </c>
      <c r="H596" s="58">
        <f t="shared" ca="1" si="230"/>
        <v>11.605303029133481</v>
      </c>
      <c r="I596" s="58">
        <f t="shared" ca="1" si="231"/>
        <v>6.4671380196454145</v>
      </c>
      <c r="J596" s="58">
        <f t="shared" ca="1" si="232"/>
        <v>11.605303029133481</v>
      </c>
      <c r="K596" s="60"/>
      <c r="L596" s="8">
        <f t="shared" ca="1" si="233"/>
        <v>0</v>
      </c>
      <c r="M596" s="8">
        <f t="shared" ca="1" si="234"/>
        <v>1</v>
      </c>
      <c r="N596" s="8">
        <f t="shared" ca="1" si="235"/>
        <v>0</v>
      </c>
      <c r="P596" s="8">
        <f t="shared" ca="1" si="236"/>
        <v>1</v>
      </c>
      <c r="Q596" s="8">
        <f t="shared" ca="1" si="237"/>
        <v>0</v>
      </c>
      <c r="R596" s="8">
        <f t="shared" ca="1" si="238"/>
        <v>0</v>
      </c>
      <c r="S596" s="8">
        <f t="shared" ca="1" si="239"/>
        <v>1</v>
      </c>
      <c r="T596" s="8">
        <f t="shared" ca="1" si="240"/>
        <v>0</v>
      </c>
      <c r="U596" s="8">
        <f t="shared" ca="1" si="241"/>
        <v>1</v>
      </c>
      <c r="W596" s="58">
        <f t="shared" ca="1" si="243"/>
        <v>9.6942407656871517</v>
      </c>
      <c r="X596" s="58">
        <f t="shared" ca="1" si="243"/>
        <v>11.605303029133481</v>
      </c>
      <c r="Y596" s="58">
        <f t="shared" ca="1" si="243"/>
        <v>6.4671380196454145</v>
      </c>
      <c r="Z596" s="58">
        <f t="shared" ca="1" si="242"/>
        <v>11.605303029133481</v>
      </c>
      <c r="AA596" s="7" t="str">
        <f t="shared" ca="1" si="244"/>
        <v>ADF</v>
      </c>
      <c r="AB596" s="60"/>
      <c r="AC596" s="59">
        <f t="shared" ca="1" si="224"/>
        <v>1</v>
      </c>
      <c r="AD596" s="59">
        <f t="shared" ca="1" si="226"/>
        <v>0</v>
      </c>
      <c r="AE596" s="59">
        <f t="shared" ca="1" si="226"/>
        <v>0</v>
      </c>
      <c r="AF596" s="59">
        <f t="shared" ca="1" si="226"/>
        <v>1</v>
      </c>
      <c r="AG596" s="59">
        <f t="shared" ca="1" si="226"/>
        <v>0</v>
      </c>
      <c r="AH596" s="59">
        <f t="shared" ca="1" si="226"/>
        <v>1</v>
      </c>
    </row>
    <row r="597" spans="1:34" hidden="1" x14ac:dyDescent="0.25">
      <c r="A597" s="58">
        <f t="shared" ca="1" si="246"/>
        <v>2.4572857600325868</v>
      </c>
      <c r="B597" s="58">
        <f t="shared" ca="1" si="246"/>
        <v>4.7509089743137807</v>
      </c>
      <c r="C597" s="58">
        <f t="shared" ca="1" si="246"/>
        <v>6.7416937333504823</v>
      </c>
      <c r="D597" s="58">
        <f t="shared" ca="1" si="246"/>
        <v>5.5002986198250765</v>
      </c>
      <c r="E597" s="58">
        <f t="shared" ca="1" si="246"/>
        <v>1.3750446018000899</v>
      </c>
      <c r="F597" s="58">
        <f t="shared" ca="1" si="246"/>
        <v>2.5617434745430794</v>
      </c>
      <c r="G597" s="58">
        <f t="shared" ca="1" si="229"/>
        <v>9.1989794933830691</v>
      </c>
      <c r="H597" s="58">
        <f t="shared" ca="1" si="230"/>
        <v>10.519327854400743</v>
      </c>
      <c r="I597" s="58">
        <f t="shared" ca="1" si="231"/>
        <v>8.6876970506569506</v>
      </c>
      <c r="J597" s="58">
        <f t="shared" ca="1" si="232"/>
        <v>10.519327854400743</v>
      </c>
      <c r="K597" s="60"/>
      <c r="L597" s="8">
        <f t="shared" ca="1" si="233"/>
        <v>0</v>
      </c>
      <c r="M597" s="8">
        <f t="shared" ca="1" si="234"/>
        <v>1</v>
      </c>
      <c r="N597" s="8">
        <f t="shared" ca="1" si="235"/>
        <v>0</v>
      </c>
      <c r="P597" s="8">
        <f t="shared" ca="1" si="236"/>
        <v>1</v>
      </c>
      <c r="Q597" s="8">
        <f t="shared" ca="1" si="237"/>
        <v>0</v>
      </c>
      <c r="R597" s="8">
        <f t="shared" ca="1" si="238"/>
        <v>0</v>
      </c>
      <c r="S597" s="8">
        <f t="shared" ca="1" si="239"/>
        <v>1</v>
      </c>
      <c r="T597" s="8">
        <f t="shared" ca="1" si="240"/>
        <v>0</v>
      </c>
      <c r="U597" s="8">
        <f t="shared" ca="1" si="241"/>
        <v>1</v>
      </c>
      <c r="W597" s="58">
        <f t="shared" ca="1" si="243"/>
        <v>9.1989794933830691</v>
      </c>
      <c r="X597" s="58">
        <f t="shared" ca="1" si="243"/>
        <v>10.519327854400743</v>
      </c>
      <c r="Y597" s="58">
        <f t="shared" ca="1" si="243"/>
        <v>8.6876970506569506</v>
      </c>
      <c r="Z597" s="58">
        <f t="shared" ca="1" si="242"/>
        <v>10.519327854400743</v>
      </c>
      <c r="AA597" s="7" t="str">
        <f t="shared" ca="1" si="244"/>
        <v>ADF</v>
      </c>
      <c r="AB597" s="60"/>
      <c r="AC597" s="59">
        <f t="shared" ca="1" si="224"/>
        <v>1</v>
      </c>
      <c r="AD597" s="59">
        <f t="shared" ca="1" si="226"/>
        <v>0</v>
      </c>
      <c r="AE597" s="59">
        <f t="shared" ca="1" si="226"/>
        <v>0</v>
      </c>
      <c r="AF597" s="59">
        <f t="shared" ca="1" si="226"/>
        <v>1</v>
      </c>
      <c r="AG597" s="59">
        <f t="shared" ca="1" si="226"/>
        <v>0</v>
      </c>
      <c r="AH597" s="59">
        <f t="shared" ca="1" si="226"/>
        <v>1</v>
      </c>
    </row>
    <row r="598" spans="1:34" hidden="1" x14ac:dyDescent="0.25">
      <c r="A598" s="58">
        <f t="shared" ca="1" si="246"/>
        <v>3.4795435726606239</v>
      </c>
      <c r="B598" s="58">
        <f t="shared" ca="1" si="246"/>
        <v>3.1699360654372204</v>
      </c>
      <c r="C598" s="58">
        <f t="shared" ca="1" si="246"/>
        <v>7.3003939864955605</v>
      </c>
      <c r="D598" s="58">
        <f t="shared" ca="1" si="246"/>
        <v>3.3570697686469075</v>
      </c>
      <c r="E598" s="58">
        <f t="shared" ca="1" si="246"/>
        <v>1.1846561145725496</v>
      </c>
      <c r="F598" s="58">
        <f t="shared" ca="1" si="246"/>
        <v>3.2312296241231628</v>
      </c>
      <c r="G598" s="58">
        <f t="shared" ca="1" si="229"/>
        <v>10.779937559156185</v>
      </c>
      <c r="H598" s="58">
        <f t="shared" ca="1" si="230"/>
        <v>10.067842965430694</v>
      </c>
      <c r="I598" s="58">
        <f t="shared" ca="1" si="231"/>
        <v>7.5858218041329328</v>
      </c>
      <c r="J598" s="58">
        <f t="shared" ca="1" si="232"/>
        <v>10.779937559156185</v>
      </c>
      <c r="K598" s="60"/>
      <c r="L598" s="8">
        <f t="shared" ca="1" si="233"/>
        <v>1</v>
      </c>
      <c r="M598" s="8">
        <f t="shared" ca="1" si="234"/>
        <v>0</v>
      </c>
      <c r="N598" s="8">
        <f t="shared" ca="1" si="235"/>
        <v>0</v>
      </c>
      <c r="P598" s="8">
        <f t="shared" ca="1" si="236"/>
        <v>1</v>
      </c>
      <c r="Q598" s="8">
        <f t="shared" ca="1" si="237"/>
        <v>0</v>
      </c>
      <c r="R598" s="8">
        <f t="shared" ca="1" si="238"/>
        <v>1</v>
      </c>
      <c r="S598" s="8">
        <f t="shared" ca="1" si="239"/>
        <v>0</v>
      </c>
      <c r="T598" s="8">
        <f t="shared" ca="1" si="240"/>
        <v>0</v>
      </c>
      <c r="U598" s="8">
        <f t="shared" ca="1" si="241"/>
        <v>0</v>
      </c>
      <c r="W598" s="58">
        <f t="shared" ca="1" si="243"/>
        <v>10.779937559156185</v>
      </c>
      <c r="X598" s="58">
        <f t="shared" ca="1" si="243"/>
        <v>10.067842965430694</v>
      </c>
      <c r="Y598" s="58">
        <f t="shared" ca="1" si="243"/>
        <v>7.5858218041329328</v>
      </c>
      <c r="Z598" s="58">
        <f t="shared" ca="1" si="242"/>
        <v>10.779937559156185</v>
      </c>
      <c r="AA598" s="7" t="str">
        <f t="shared" ca="1" si="244"/>
        <v>AC</v>
      </c>
      <c r="AB598" s="60"/>
      <c r="AC598" s="59">
        <f t="shared" ca="1" si="224"/>
        <v>1</v>
      </c>
      <c r="AD598" s="59">
        <f t="shared" ca="1" si="226"/>
        <v>0</v>
      </c>
      <c r="AE598" s="59">
        <f t="shared" ca="1" si="226"/>
        <v>1</v>
      </c>
      <c r="AF598" s="59">
        <f t="shared" ca="1" si="226"/>
        <v>0</v>
      </c>
      <c r="AG598" s="59">
        <f t="shared" ca="1" si="226"/>
        <v>0</v>
      </c>
      <c r="AH598" s="59">
        <f t="shared" ca="1" si="226"/>
        <v>0</v>
      </c>
    </row>
    <row r="599" spans="1:34" hidden="1" x14ac:dyDescent="0.25">
      <c r="A599" s="58">
        <f t="shared" ca="1" si="246"/>
        <v>2.7121660193475372</v>
      </c>
      <c r="B599" s="58">
        <f t="shared" ca="1" si="246"/>
        <v>1.1234328415897705</v>
      </c>
      <c r="C599" s="58">
        <f t="shared" ca="1" si="246"/>
        <v>6.0815278246858711</v>
      </c>
      <c r="D599" s="58">
        <f t="shared" ca="1" si="246"/>
        <v>3.2399671048387515</v>
      </c>
      <c r="E599" s="58">
        <f t="shared" ca="1" si="246"/>
        <v>2.825353021205292</v>
      </c>
      <c r="F599" s="58">
        <f t="shared" ca="1" si="246"/>
        <v>3.0145406599924245</v>
      </c>
      <c r="G599" s="58">
        <f t="shared" ca="1" si="229"/>
        <v>8.7936938440334078</v>
      </c>
      <c r="H599" s="58">
        <f t="shared" ca="1" si="230"/>
        <v>8.9666737841787132</v>
      </c>
      <c r="I599" s="58">
        <f t="shared" ca="1" si="231"/>
        <v>6.9633265227874865</v>
      </c>
      <c r="J599" s="58">
        <f t="shared" ca="1" si="232"/>
        <v>8.9666737841787132</v>
      </c>
      <c r="K599" s="60"/>
      <c r="L599" s="8">
        <f t="shared" ca="1" si="233"/>
        <v>0</v>
      </c>
      <c r="M599" s="8">
        <f t="shared" ca="1" si="234"/>
        <v>1</v>
      </c>
      <c r="N599" s="8">
        <f t="shared" ca="1" si="235"/>
        <v>0</v>
      </c>
      <c r="P599" s="8">
        <f t="shared" ca="1" si="236"/>
        <v>1</v>
      </c>
      <c r="Q599" s="8">
        <f t="shared" ca="1" si="237"/>
        <v>0</v>
      </c>
      <c r="R599" s="8">
        <f t="shared" ca="1" si="238"/>
        <v>0</v>
      </c>
      <c r="S599" s="8">
        <f t="shared" ca="1" si="239"/>
        <v>1</v>
      </c>
      <c r="T599" s="8">
        <f t="shared" ca="1" si="240"/>
        <v>0</v>
      </c>
      <c r="U599" s="8">
        <f t="shared" ca="1" si="241"/>
        <v>1</v>
      </c>
      <c r="W599" s="58">
        <f t="shared" ca="1" si="243"/>
        <v>8.7936938440334078</v>
      </c>
      <c r="X599" s="58">
        <f t="shared" ca="1" si="243"/>
        <v>8.9666737841787132</v>
      </c>
      <c r="Y599" s="58">
        <f t="shared" ca="1" si="243"/>
        <v>6.9633265227874865</v>
      </c>
      <c r="Z599" s="58">
        <f t="shared" ca="1" si="242"/>
        <v>8.9666737841787132</v>
      </c>
      <c r="AA599" s="7" t="str">
        <f t="shared" ca="1" si="244"/>
        <v>ADF</v>
      </c>
      <c r="AB599" s="60"/>
      <c r="AC599" s="59">
        <f t="shared" ca="1" si="224"/>
        <v>1</v>
      </c>
      <c r="AD599" s="59">
        <f t="shared" ca="1" si="226"/>
        <v>0</v>
      </c>
      <c r="AE599" s="59">
        <f t="shared" ca="1" si="226"/>
        <v>0</v>
      </c>
      <c r="AF599" s="59">
        <f t="shared" ca="1" si="226"/>
        <v>1</v>
      </c>
      <c r="AG599" s="59">
        <f t="shared" ca="1" si="226"/>
        <v>0</v>
      </c>
      <c r="AH599" s="59">
        <f t="shared" ca="1" si="226"/>
        <v>1</v>
      </c>
    </row>
    <row r="600" spans="1:34" hidden="1" x14ac:dyDescent="0.25">
      <c r="A600" s="58">
        <f t="shared" ca="1" si="246"/>
        <v>5.3892639649300893</v>
      </c>
      <c r="B600" s="58">
        <f t="shared" ca="1" si="246"/>
        <v>2.0516694272995672</v>
      </c>
      <c r="C600" s="58">
        <f t="shared" ca="1" si="246"/>
        <v>5.6018819606645964</v>
      </c>
      <c r="D600" s="58">
        <f t="shared" ca="1" si="246"/>
        <v>3.8741200946267349</v>
      </c>
      <c r="E600" s="58">
        <f t="shared" ca="1" si="246"/>
        <v>1.7920020269576353</v>
      </c>
      <c r="F600" s="58">
        <f t="shared" ca="1" si="246"/>
        <v>2.7002335446074257</v>
      </c>
      <c r="G600" s="58">
        <f t="shared" ca="1" si="229"/>
        <v>10.991145925594687</v>
      </c>
      <c r="H600" s="58">
        <f t="shared" ca="1" si="230"/>
        <v>11.963617604164249</v>
      </c>
      <c r="I600" s="58">
        <f t="shared" ca="1" si="231"/>
        <v>6.5439049988646278</v>
      </c>
      <c r="J600" s="58">
        <f t="shared" ca="1" si="232"/>
        <v>11.963617604164249</v>
      </c>
      <c r="K600" s="60"/>
      <c r="L600" s="8">
        <f t="shared" ca="1" si="233"/>
        <v>0</v>
      </c>
      <c r="M600" s="8">
        <f t="shared" ca="1" si="234"/>
        <v>1</v>
      </c>
      <c r="N600" s="8">
        <f t="shared" ca="1" si="235"/>
        <v>0</v>
      </c>
      <c r="P600" s="8">
        <f t="shared" ca="1" si="236"/>
        <v>1</v>
      </c>
      <c r="Q600" s="8">
        <f t="shared" ca="1" si="237"/>
        <v>0</v>
      </c>
      <c r="R600" s="8">
        <f t="shared" ca="1" si="238"/>
        <v>0</v>
      </c>
      <c r="S600" s="8">
        <f t="shared" ca="1" si="239"/>
        <v>1</v>
      </c>
      <c r="T600" s="8">
        <f t="shared" ca="1" si="240"/>
        <v>0</v>
      </c>
      <c r="U600" s="8">
        <f t="shared" ca="1" si="241"/>
        <v>1</v>
      </c>
      <c r="W600" s="58">
        <f t="shared" ca="1" si="243"/>
        <v>10.991145925594687</v>
      </c>
      <c r="X600" s="58">
        <f t="shared" ca="1" si="243"/>
        <v>11.963617604164249</v>
      </c>
      <c r="Y600" s="58">
        <f t="shared" ca="1" si="243"/>
        <v>6.5439049988646278</v>
      </c>
      <c r="Z600" s="58">
        <f t="shared" ca="1" si="242"/>
        <v>11.963617604164249</v>
      </c>
      <c r="AA600" s="7" t="str">
        <f t="shared" ca="1" si="244"/>
        <v>ADF</v>
      </c>
      <c r="AB600" s="60"/>
      <c r="AC600" s="59">
        <f t="shared" ca="1" si="224"/>
        <v>1</v>
      </c>
      <c r="AD600" s="59">
        <f t="shared" ca="1" si="226"/>
        <v>0</v>
      </c>
      <c r="AE600" s="59">
        <f t="shared" ca="1" si="226"/>
        <v>0</v>
      </c>
      <c r="AF600" s="59">
        <f t="shared" ca="1" si="226"/>
        <v>1</v>
      </c>
      <c r="AG600" s="59">
        <f t="shared" ca="1" si="226"/>
        <v>0</v>
      </c>
      <c r="AH600" s="59">
        <f t="shared" ca="1" si="226"/>
        <v>1</v>
      </c>
    </row>
    <row r="601" spans="1:34" hidden="1" x14ac:dyDescent="0.25">
      <c r="A601" s="58">
        <f t="shared" ca="1" si="246"/>
        <v>4.961777903523533</v>
      </c>
      <c r="B601" s="58">
        <f t="shared" ca="1" si="246"/>
        <v>2.2777074413375247</v>
      </c>
      <c r="C601" s="58">
        <f t="shared" ca="1" si="246"/>
        <v>7.0486657503219163</v>
      </c>
      <c r="D601" s="58">
        <f t="shared" ca="1" si="246"/>
        <v>5.9501170777937329</v>
      </c>
      <c r="E601" s="58">
        <f t="shared" ca="1" si="246"/>
        <v>2.9133114024439548</v>
      </c>
      <c r="F601" s="58">
        <f t="shared" ca="1" si="246"/>
        <v>3.5298827789073473</v>
      </c>
      <c r="G601" s="58">
        <f t="shared" ca="1" si="229"/>
        <v>12.010443653845449</v>
      </c>
      <c r="H601" s="58">
        <f t="shared" ca="1" si="230"/>
        <v>14.441777760224614</v>
      </c>
      <c r="I601" s="58">
        <f t="shared" ca="1" si="231"/>
        <v>8.7209016226888281</v>
      </c>
      <c r="J601" s="58">
        <f t="shared" ca="1" si="232"/>
        <v>14.441777760224614</v>
      </c>
      <c r="K601" s="60"/>
      <c r="L601" s="8">
        <f t="shared" ca="1" si="233"/>
        <v>0</v>
      </c>
      <c r="M601" s="8">
        <f t="shared" ca="1" si="234"/>
        <v>1</v>
      </c>
      <c r="N601" s="8">
        <f t="shared" ca="1" si="235"/>
        <v>0</v>
      </c>
      <c r="P601" s="8">
        <f t="shared" ca="1" si="236"/>
        <v>1</v>
      </c>
      <c r="Q601" s="8">
        <f t="shared" ca="1" si="237"/>
        <v>0</v>
      </c>
      <c r="R601" s="8">
        <f t="shared" ca="1" si="238"/>
        <v>0</v>
      </c>
      <c r="S601" s="8">
        <f t="shared" ca="1" si="239"/>
        <v>1</v>
      </c>
      <c r="T601" s="8">
        <f t="shared" ca="1" si="240"/>
        <v>0</v>
      </c>
      <c r="U601" s="8">
        <f t="shared" ca="1" si="241"/>
        <v>1</v>
      </c>
      <c r="W601" s="58">
        <f t="shared" ca="1" si="243"/>
        <v>12.010443653845449</v>
      </c>
      <c r="X601" s="58">
        <f t="shared" ca="1" si="243"/>
        <v>14.441777760224614</v>
      </c>
      <c r="Y601" s="58">
        <f t="shared" ca="1" si="243"/>
        <v>8.7209016226888281</v>
      </c>
      <c r="Z601" s="58">
        <f t="shared" ca="1" si="242"/>
        <v>14.441777760224614</v>
      </c>
      <c r="AA601" s="7" t="str">
        <f t="shared" ca="1" si="244"/>
        <v>ADF</v>
      </c>
      <c r="AB601" s="60"/>
      <c r="AC601" s="59">
        <f t="shared" ca="1" si="224"/>
        <v>1</v>
      </c>
      <c r="AD601" s="59">
        <f t="shared" ca="1" si="226"/>
        <v>0</v>
      </c>
      <c r="AE601" s="59">
        <f t="shared" ca="1" si="226"/>
        <v>0</v>
      </c>
      <c r="AF601" s="59">
        <f t="shared" ca="1" si="226"/>
        <v>1</v>
      </c>
      <c r="AG601" s="59">
        <f t="shared" ca="1" si="226"/>
        <v>0</v>
      </c>
      <c r="AH601" s="59">
        <f t="shared" ca="1" si="226"/>
        <v>1</v>
      </c>
    </row>
    <row r="602" spans="1:34" hidden="1" x14ac:dyDescent="0.25">
      <c r="A602" s="58">
        <f t="shared" ca="1" si="246"/>
        <v>4.6370949479544503</v>
      </c>
      <c r="B602" s="58">
        <f t="shared" ca="1" si="246"/>
        <v>3.2532943287268119</v>
      </c>
      <c r="C602" s="58">
        <f t="shared" ca="1" si="246"/>
        <v>4.1444696072215246</v>
      </c>
      <c r="D602" s="58">
        <f t="shared" ca="1" si="246"/>
        <v>3.4253730956542632</v>
      </c>
      <c r="E602" s="58">
        <f t="shared" ca="1" si="246"/>
        <v>2.3991916067819661</v>
      </c>
      <c r="F602" s="58">
        <f t="shared" ca="1" si="246"/>
        <v>3.9489695318975535</v>
      </c>
      <c r="G602" s="58">
        <f t="shared" ca="1" si="229"/>
        <v>8.7815645551759758</v>
      </c>
      <c r="H602" s="58">
        <f t="shared" ca="1" si="230"/>
        <v>12.011437575506267</v>
      </c>
      <c r="I602" s="58">
        <f t="shared" ca="1" si="231"/>
        <v>9.6014554674063319</v>
      </c>
      <c r="J602" s="58">
        <f t="shared" ca="1" si="232"/>
        <v>12.011437575506267</v>
      </c>
      <c r="K602" s="60"/>
      <c r="L602" s="8">
        <f t="shared" ca="1" si="233"/>
        <v>0</v>
      </c>
      <c r="M602" s="8">
        <f t="shared" ca="1" si="234"/>
        <v>1</v>
      </c>
      <c r="N602" s="8">
        <f t="shared" ca="1" si="235"/>
        <v>0</v>
      </c>
      <c r="P602" s="8">
        <f t="shared" ca="1" si="236"/>
        <v>1</v>
      </c>
      <c r="Q602" s="8">
        <f t="shared" ca="1" si="237"/>
        <v>0</v>
      </c>
      <c r="R602" s="8">
        <f t="shared" ca="1" si="238"/>
        <v>0</v>
      </c>
      <c r="S602" s="8">
        <f t="shared" ca="1" si="239"/>
        <v>1</v>
      </c>
      <c r="T602" s="8">
        <f t="shared" ca="1" si="240"/>
        <v>0</v>
      </c>
      <c r="U602" s="8">
        <f t="shared" ca="1" si="241"/>
        <v>1</v>
      </c>
      <c r="W602" s="58">
        <f t="shared" ca="1" si="243"/>
        <v>8.7815645551759758</v>
      </c>
      <c r="X602" s="58">
        <f t="shared" ca="1" si="243"/>
        <v>12.011437575506267</v>
      </c>
      <c r="Y602" s="58">
        <f t="shared" ca="1" si="243"/>
        <v>9.6014554674063319</v>
      </c>
      <c r="Z602" s="58">
        <f t="shared" ca="1" si="242"/>
        <v>12.011437575506267</v>
      </c>
      <c r="AA602" s="7" t="str">
        <f t="shared" ca="1" si="244"/>
        <v>ADF</v>
      </c>
      <c r="AB602" s="60"/>
      <c r="AC602" s="59">
        <f t="shared" ca="1" si="224"/>
        <v>1</v>
      </c>
      <c r="AD602" s="59">
        <f t="shared" ca="1" si="226"/>
        <v>0</v>
      </c>
      <c r="AE602" s="59">
        <f t="shared" ca="1" si="226"/>
        <v>0</v>
      </c>
      <c r="AF602" s="59">
        <f t="shared" ca="1" si="226"/>
        <v>1</v>
      </c>
      <c r="AG602" s="59">
        <f t="shared" ca="1" si="226"/>
        <v>0</v>
      </c>
      <c r="AH602" s="59">
        <f t="shared" ca="1" si="226"/>
        <v>1</v>
      </c>
    </row>
    <row r="603" spans="1:34" hidden="1" x14ac:dyDescent="0.25">
      <c r="A603" s="58">
        <f t="shared" ca="1" si="246"/>
        <v>5.6925293115280198</v>
      </c>
      <c r="B603" s="58">
        <f t="shared" ca="1" si="246"/>
        <v>1.5129907853059343</v>
      </c>
      <c r="C603" s="58">
        <f t="shared" ca="1" si="246"/>
        <v>5.7239041699650048</v>
      </c>
      <c r="D603" s="58">
        <f t="shared" ca="1" si="246"/>
        <v>4.3589880031580446</v>
      </c>
      <c r="E603" s="58">
        <f t="shared" ca="1" si="246"/>
        <v>1.4378704483766291</v>
      </c>
      <c r="F603" s="58">
        <f t="shared" ca="1" si="246"/>
        <v>2.1386994872815031</v>
      </c>
      <c r="G603" s="58">
        <f t="shared" ca="1" si="229"/>
        <v>11.416433481493025</v>
      </c>
      <c r="H603" s="58">
        <f t="shared" ca="1" si="230"/>
        <v>12.190216801967567</v>
      </c>
      <c r="I603" s="58">
        <f t="shared" ca="1" si="231"/>
        <v>5.0895607209640668</v>
      </c>
      <c r="J603" s="58">
        <f t="shared" ca="1" si="232"/>
        <v>12.190216801967567</v>
      </c>
      <c r="K603" s="60"/>
      <c r="L603" s="8">
        <f t="shared" ca="1" si="233"/>
        <v>0</v>
      </c>
      <c r="M603" s="8">
        <f t="shared" ca="1" si="234"/>
        <v>1</v>
      </c>
      <c r="N603" s="8">
        <f t="shared" ca="1" si="235"/>
        <v>0</v>
      </c>
      <c r="P603" s="8">
        <f t="shared" ca="1" si="236"/>
        <v>1</v>
      </c>
      <c r="Q603" s="8">
        <f t="shared" ca="1" si="237"/>
        <v>0</v>
      </c>
      <c r="R603" s="8">
        <f t="shared" ca="1" si="238"/>
        <v>0</v>
      </c>
      <c r="S603" s="8">
        <f t="shared" ca="1" si="239"/>
        <v>1</v>
      </c>
      <c r="T603" s="8">
        <f t="shared" ca="1" si="240"/>
        <v>0</v>
      </c>
      <c r="U603" s="8">
        <f t="shared" ca="1" si="241"/>
        <v>1</v>
      </c>
      <c r="W603" s="58">
        <f t="shared" ca="1" si="243"/>
        <v>11.416433481493025</v>
      </c>
      <c r="X603" s="58">
        <f t="shared" ca="1" si="243"/>
        <v>12.190216801967567</v>
      </c>
      <c r="Y603" s="58">
        <f t="shared" ca="1" si="243"/>
        <v>5.0895607209640668</v>
      </c>
      <c r="Z603" s="58">
        <f t="shared" ca="1" si="242"/>
        <v>12.190216801967567</v>
      </c>
      <c r="AA603" s="7" t="str">
        <f t="shared" ca="1" si="244"/>
        <v>ADF</v>
      </c>
      <c r="AB603" s="60"/>
      <c r="AC603" s="59">
        <f t="shared" ca="1" si="224"/>
        <v>1</v>
      </c>
      <c r="AD603" s="59">
        <f t="shared" ca="1" si="226"/>
        <v>0</v>
      </c>
      <c r="AE603" s="59">
        <f t="shared" ca="1" si="226"/>
        <v>0</v>
      </c>
      <c r="AF603" s="59">
        <f t="shared" ca="1" si="226"/>
        <v>1</v>
      </c>
      <c r="AG603" s="59">
        <f t="shared" ca="1" si="226"/>
        <v>0</v>
      </c>
      <c r="AH603" s="59">
        <f t="shared" ca="1" si="226"/>
        <v>1</v>
      </c>
    </row>
    <row r="604" spans="1:34" hidden="1" x14ac:dyDescent="0.25">
      <c r="A604" s="58">
        <f t="shared" ca="1" si="246"/>
        <v>4.3541183969829751</v>
      </c>
      <c r="B604" s="58">
        <f t="shared" ca="1" si="246"/>
        <v>3.7448524926676567</v>
      </c>
      <c r="C604" s="58">
        <f t="shared" ca="1" si="246"/>
        <v>5.7999758411188029</v>
      </c>
      <c r="D604" s="58">
        <f t="shared" ca="1" si="246"/>
        <v>2.6032387014602012</v>
      </c>
      <c r="E604" s="58">
        <f t="shared" ca="1" si="246"/>
        <v>1.7088594855176915</v>
      </c>
      <c r="F604" s="58">
        <f t="shared" ca="1" si="246"/>
        <v>3.9803542444594431</v>
      </c>
      <c r="G604" s="58">
        <f t="shared" ca="1" si="229"/>
        <v>10.154094238101777</v>
      </c>
      <c r="H604" s="58">
        <f t="shared" ca="1" si="230"/>
        <v>10.93771134290262</v>
      </c>
      <c r="I604" s="58">
        <f t="shared" ca="1" si="231"/>
        <v>9.4340662226447911</v>
      </c>
      <c r="J604" s="58">
        <f t="shared" ca="1" si="232"/>
        <v>10.93771134290262</v>
      </c>
      <c r="K604" s="60"/>
      <c r="L604" s="8">
        <f t="shared" ca="1" si="233"/>
        <v>0</v>
      </c>
      <c r="M604" s="8">
        <f t="shared" ca="1" si="234"/>
        <v>1</v>
      </c>
      <c r="N604" s="8">
        <f t="shared" ca="1" si="235"/>
        <v>0</v>
      </c>
      <c r="P604" s="8">
        <f t="shared" ca="1" si="236"/>
        <v>1</v>
      </c>
      <c r="Q604" s="8">
        <f t="shared" ca="1" si="237"/>
        <v>0</v>
      </c>
      <c r="R604" s="8">
        <f t="shared" ca="1" si="238"/>
        <v>0</v>
      </c>
      <c r="S604" s="8">
        <f t="shared" ca="1" si="239"/>
        <v>1</v>
      </c>
      <c r="T604" s="8">
        <f t="shared" ca="1" si="240"/>
        <v>0</v>
      </c>
      <c r="U604" s="8">
        <f t="shared" ca="1" si="241"/>
        <v>1</v>
      </c>
      <c r="W604" s="58">
        <f t="shared" ca="1" si="243"/>
        <v>10.154094238101777</v>
      </c>
      <c r="X604" s="58">
        <f t="shared" ca="1" si="243"/>
        <v>10.93771134290262</v>
      </c>
      <c r="Y604" s="58">
        <f t="shared" ca="1" si="243"/>
        <v>9.4340662226447911</v>
      </c>
      <c r="Z604" s="58">
        <f t="shared" ca="1" si="242"/>
        <v>10.93771134290262</v>
      </c>
      <c r="AA604" s="7" t="str">
        <f t="shared" ca="1" si="244"/>
        <v>ADF</v>
      </c>
      <c r="AB604" s="60"/>
      <c r="AC604" s="59">
        <f t="shared" ca="1" si="224"/>
        <v>1</v>
      </c>
      <c r="AD604" s="59">
        <f t="shared" ca="1" si="226"/>
        <v>0</v>
      </c>
      <c r="AE604" s="59">
        <f t="shared" ca="1" si="226"/>
        <v>0</v>
      </c>
      <c r="AF604" s="59">
        <f t="shared" ca="1" si="226"/>
        <v>1</v>
      </c>
      <c r="AG604" s="59">
        <f t="shared" ca="1" si="226"/>
        <v>0</v>
      </c>
      <c r="AH604" s="59">
        <f t="shared" ca="1" si="226"/>
        <v>1</v>
      </c>
    </row>
    <row r="605" spans="1:34" hidden="1" x14ac:dyDescent="0.25">
      <c r="A605" s="58">
        <f t="shared" ref="A605:F614" ca="1" si="247">A$2+(A$3-A$2)*RAND()</f>
        <v>2.5978733525063435</v>
      </c>
      <c r="B605" s="58">
        <f t="shared" ca="1" si="247"/>
        <v>3.210532234548261</v>
      </c>
      <c r="C605" s="58">
        <f t="shared" ca="1" si="247"/>
        <v>4.6973413285928061</v>
      </c>
      <c r="D605" s="58">
        <f t="shared" ca="1" si="247"/>
        <v>2.9342612995262822</v>
      </c>
      <c r="E605" s="58">
        <f t="shared" ca="1" si="247"/>
        <v>2.3092410304532591</v>
      </c>
      <c r="F605" s="58">
        <f t="shared" ca="1" si="247"/>
        <v>2.5755752923923421</v>
      </c>
      <c r="G605" s="58">
        <f t="shared" ca="1" si="229"/>
        <v>7.2952146810991501</v>
      </c>
      <c r="H605" s="58">
        <f t="shared" ca="1" si="230"/>
        <v>8.1077099444249683</v>
      </c>
      <c r="I605" s="58">
        <f t="shared" ca="1" si="231"/>
        <v>8.0953485573938622</v>
      </c>
      <c r="J605" s="58">
        <f t="shared" ca="1" si="232"/>
        <v>8.1077099444249683</v>
      </c>
      <c r="K605" s="60"/>
      <c r="L605" s="8">
        <f t="shared" ca="1" si="233"/>
        <v>0</v>
      </c>
      <c r="M605" s="8">
        <f t="shared" ca="1" si="234"/>
        <v>1</v>
      </c>
      <c r="N605" s="8">
        <f t="shared" ca="1" si="235"/>
        <v>0</v>
      </c>
      <c r="P605" s="8">
        <f t="shared" ca="1" si="236"/>
        <v>1</v>
      </c>
      <c r="Q605" s="8">
        <f t="shared" ca="1" si="237"/>
        <v>0</v>
      </c>
      <c r="R605" s="8">
        <f t="shared" ca="1" si="238"/>
        <v>0</v>
      </c>
      <c r="S605" s="8">
        <f t="shared" ca="1" si="239"/>
        <v>1</v>
      </c>
      <c r="T605" s="8">
        <f t="shared" ca="1" si="240"/>
        <v>0</v>
      </c>
      <c r="U605" s="8">
        <f t="shared" ca="1" si="241"/>
        <v>1</v>
      </c>
      <c r="W605" s="58">
        <f t="shared" ca="1" si="243"/>
        <v>7.2952146810991501</v>
      </c>
      <c r="X605" s="58">
        <f t="shared" ca="1" si="243"/>
        <v>8.1077099444249683</v>
      </c>
      <c r="Y605" s="58">
        <f t="shared" ca="1" si="243"/>
        <v>8.0953485573938622</v>
      </c>
      <c r="Z605" s="58">
        <f t="shared" ca="1" si="242"/>
        <v>8.1077099444249683</v>
      </c>
      <c r="AA605" s="7" t="str">
        <f t="shared" ca="1" si="244"/>
        <v>ADF</v>
      </c>
      <c r="AB605" s="60"/>
      <c r="AC605" s="59">
        <f t="shared" ca="1" si="224"/>
        <v>1</v>
      </c>
      <c r="AD605" s="59">
        <f t="shared" ca="1" si="226"/>
        <v>0</v>
      </c>
      <c r="AE605" s="59">
        <f t="shared" ca="1" si="226"/>
        <v>0</v>
      </c>
      <c r="AF605" s="59">
        <f t="shared" ca="1" si="226"/>
        <v>1</v>
      </c>
      <c r="AG605" s="59">
        <f t="shared" ca="1" si="226"/>
        <v>0</v>
      </c>
      <c r="AH605" s="59">
        <f t="shared" ca="1" si="226"/>
        <v>1</v>
      </c>
    </row>
    <row r="606" spans="1:34" hidden="1" x14ac:dyDescent="0.25">
      <c r="A606" s="58">
        <f t="shared" ca="1" si="247"/>
        <v>5.7834073467212139</v>
      </c>
      <c r="B606" s="58">
        <f t="shared" ca="1" si="247"/>
        <v>4.7687652728881931</v>
      </c>
      <c r="C606" s="58">
        <f t="shared" ca="1" si="247"/>
        <v>4.1587110910757774</v>
      </c>
      <c r="D606" s="58">
        <f t="shared" ca="1" si="247"/>
        <v>5.9092065220758725</v>
      </c>
      <c r="E606" s="58">
        <f t="shared" ca="1" si="247"/>
        <v>1.5912636089538361</v>
      </c>
      <c r="F606" s="58">
        <f t="shared" ca="1" si="247"/>
        <v>2.7284602771802362</v>
      </c>
      <c r="G606" s="58">
        <f t="shared" ca="1" si="229"/>
        <v>9.9421184377969922</v>
      </c>
      <c r="H606" s="58">
        <f t="shared" ca="1" si="230"/>
        <v>14.421074145977322</v>
      </c>
      <c r="I606" s="58">
        <f t="shared" ca="1" si="231"/>
        <v>9.0884891590222665</v>
      </c>
      <c r="J606" s="58">
        <f t="shared" ca="1" si="232"/>
        <v>14.421074145977322</v>
      </c>
      <c r="K606" s="60"/>
      <c r="L606" s="8">
        <f t="shared" ca="1" si="233"/>
        <v>0</v>
      </c>
      <c r="M606" s="8">
        <f t="shared" ca="1" si="234"/>
        <v>1</v>
      </c>
      <c r="N606" s="8">
        <f t="shared" ca="1" si="235"/>
        <v>0</v>
      </c>
      <c r="P606" s="8">
        <f t="shared" ca="1" si="236"/>
        <v>1</v>
      </c>
      <c r="Q606" s="8">
        <f t="shared" ca="1" si="237"/>
        <v>0</v>
      </c>
      <c r="R606" s="8">
        <f t="shared" ca="1" si="238"/>
        <v>0</v>
      </c>
      <c r="S606" s="8">
        <f t="shared" ca="1" si="239"/>
        <v>1</v>
      </c>
      <c r="T606" s="8">
        <f t="shared" ca="1" si="240"/>
        <v>0</v>
      </c>
      <c r="U606" s="8">
        <f t="shared" ca="1" si="241"/>
        <v>1</v>
      </c>
      <c r="W606" s="58">
        <f t="shared" ca="1" si="243"/>
        <v>9.9421184377969922</v>
      </c>
      <c r="X606" s="58">
        <f t="shared" ca="1" si="243"/>
        <v>14.421074145977322</v>
      </c>
      <c r="Y606" s="58">
        <f t="shared" ca="1" si="243"/>
        <v>9.0884891590222665</v>
      </c>
      <c r="Z606" s="58">
        <f t="shared" ca="1" si="242"/>
        <v>14.421074145977322</v>
      </c>
      <c r="AA606" s="7" t="str">
        <f t="shared" ca="1" si="244"/>
        <v>ADF</v>
      </c>
      <c r="AB606" s="60"/>
      <c r="AC606" s="59">
        <f t="shared" ca="1" si="224"/>
        <v>1</v>
      </c>
      <c r="AD606" s="59">
        <f t="shared" ca="1" si="226"/>
        <v>0</v>
      </c>
      <c r="AE606" s="59">
        <f t="shared" ca="1" si="226"/>
        <v>0</v>
      </c>
      <c r="AF606" s="59">
        <f t="shared" ca="1" si="226"/>
        <v>1</v>
      </c>
      <c r="AG606" s="59">
        <f t="shared" ca="1" si="226"/>
        <v>0</v>
      </c>
      <c r="AH606" s="59">
        <f t="shared" ca="1" si="226"/>
        <v>1</v>
      </c>
    </row>
    <row r="607" spans="1:34" hidden="1" x14ac:dyDescent="0.25">
      <c r="A607" s="58">
        <f t="shared" ca="1" si="247"/>
        <v>4.9021376405865809</v>
      </c>
      <c r="B607" s="58">
        <f t="shared" ca="1" si="247"/>
        <v>4.4556472759136962</v>
      </c>
      <c r="C607" s="58">
        <f t="shared" ca="1" si="247"/>
        <v>6.7402714088191402</v>
      </c>
      <c r="D607" s="58">
        <f t="shared" ca="1" si="247"/>
        <v>5.8559505458453058</v>
      </c>
      <c r="E607" s="58">
        <f t="shared" ca="1" si="247"/>
        <v>1.7828156935490271</v>
      </c>
      <c r="F607" s="58">
        <f t="shared" ca="1" si="247"/>
        <v>2.6927001703423388</v>
      </c>
      <c r="G607" s="58">
        <f t="shared" ca="1" si="229"/>
        <v>11.642409049405721</v>
      </c>
      <c r="H607" s="58">
        <f t="shared" ca="1" si="230"/>
        <v>13.450788356774225</v>
      </c>
      <c r="I607" s="58">
        <f t="shared" ca="1" si="231"/>
        <v>8.9311631398050615</v>
      </c>
      <c r="J607" s="58">
        <f t="shared" ca="1" si="232"/>
        <v>13.450788356774225</v>
      </c>
      <c r="K607" s="60"/>
      <c r="L607" s="8">
        <f t="shared" ca="1" si="233"/>
        <v>0</v>
      </c>
      <c r="M607" s="8">
        <f t="shared" ca="1" si="234"/>
        <v>1</v>
      </c>
      <c r="N607" s="8">
        <f t="shared" ca="1" si="235"/>
        <v>0</v>
      </c>
      <c r="P607" s="8">
        <f t="shared" ca="1" si="236"/>
        <v>1</v>
      </c>
      <c r="Q607" s="8">
        <f t="shared" ca="1" si="237"/>
        <v>0</v>
      </c>
      <c r="R607" s="8">
        <f t="shared" ca="1" si="238"/>
        <v>0</v>
      </c>
      <c r="S607" s="8">
        <f t="shared" ca="1" si="239"/>
        <v>1</v>
      </c>
      <c r="T607" s="8">
        <f t="shared" ca="1" si="240"/>
        <v>0</v>
      </c>
      <c r="U607" s="8">
        <f t="shared" ca="1" si="241"/>
        <v>1</v>
      </c>
      <c r="W607" s="58">
        <f t="shared" ca="1" si="243"/>
        <v>11.642409049405721</v>
      </c>
      <c r="X607" s="58">
        <f t="shared" ca="1" si="243"/>
        <v>13.450788356774225</v>
      </c>
      <c r="Y607" s="58">
        <f t="shared" ca="1" si="243"/>
        <v>8.9311631398050615</v>
      </c>
      <c r="Z607" s="58">
        <f t="shared" ca="1" si="242"/>
        <v>13.450788356774225</v>
      </c>
      <c r="AA607" s="7" t="str">
        <f t="shared" ca="1" si="244"/>
        <v>ADF</v>
      </c>
      <c r="AB607" s="60"/>
      <c r="AC607" s="59">
        <f t="shared" ca="1" si="224"/>
        <v>1</v>
      </c>
      <c r="AD607" s="59">
        <f t="shared" ca="1" si="226"/>
        <v>0</v>
      </c>
      <c r="AE607" s="59">
        <f t="shared" ca="1" si="226"/>
        <v>0</v>
      </c>
      <c r="AF607" s="59">
        <f t="shared" ca="1" si="226"/>
        <v>1</v>
      </c>
      <c r="AG607" s="59">
        <f t="shared" ca="1" si="226"/>
        <v>0</v>
      </c>
      <c r="AH607" s="59">
        <f t="shared" ca="1" si="226"/>
        <v>1</v>
      </c>
    </row>
    <row r="608" spans="1:34" hidden="1" x14ac:dyDescent="0.25">
      <c r="A608" s="58">
        <f t="shared" ca="1" si="247"/>
        <v>4.1655824208356078</v>
      </c>
      <c r="B608" s="58">
        <f t="shared" ca="1" si="247"/>
        <v>1.9374408123179161</v>
      </c>
      <c r="C608" s="58">
        <f t="shared" ca="1" si="247"/>
        <v>4.7075075041634289</v>
      </c>
      <c r="D608" s="58">
        <f t="shared" ca="1" si="247"/>
        <v>5.5800058532400838</v>
      </c>
      <c r="E608" s="58">
        <f t="shared" ca="1" si="247"/>
        <v>1.9371340957875096</v>
      </c>
      <c r="F608" s="58">
        <f t="shared" ca="1" si="247"/>
        <v>3.3186186997508624</v>
      </c>
      <c r="G608" s="58">
        <f t="shared" ca="1" si="229"/>
        <v>8.8730899249990358</v>
      </c>
      <c r="H608" s="58">
        <f t="shared" ca="1" si="230"/>
        <v>13.064206973826554</v>
      </c>
      <c r="I608" s="58">
        <f t="shared" ca="1" si="231"/>
        <v>7.1931936078562879</v>
      </c>
      <c r="J608" s="58">
        <f t="shared" ca="1" si="232"/>
        <v>13.064206973826554</v>
      </c>
      <c r="K608" s="60"/>
      <c r="L608" s="8">
        <f t="shared" ca="1" si="233"/>
        <v>0</v>
      </c>
      <c r="M608" s="8">
        <f t="shared" ca="1" si="234"/>
        <v>1</v>
      </c>
      <c r="N608" s="8">
        <f t="shared" ca="1" si="235"/>
        <v>0</v>
      </c>
      <c r="P608" s="8">
        <f t="shared" ca="1" si="236"/>
        <v>1</v>
      </c>
      <c r="Q608" s="8">
        <f t="shared" ca="1" si="237"/>
        <v>0</v>
      </c>
      <c r="R608" s="8">
        <f t="shared" ca="1" si="238"/>
        <v>0</v>
      </c>
      <c r="S608" s="8">
        <f t="shared" ca="1" si="239"/>
        <v>1</v>
      </c>
      <c r="T608" s="8">
        <f t="shared" ca="1" si="240"/>
        <v>0</v>
      </c>
      <c r="U608" s="8">
        <f t="shared" ca="1" si="241"/>
        <v>1</v>
      </c>
      <c r="W608" s="58">
        <f t="shared" ca="1" si="243"/>
        <v>8.8730899249990358</v>
      </c>
      <c r="X608" s="58">
        <f t="shared" ca="1" si="243"/>
        <v>13.064206973826554</v>
      </c>
      <c r="Y608" s="58">
        <f t="shared" ca="1" si="243"/>
        <v>7.1931936078562879</v>
      </c>
      <c r="Z608" s="58">
        <f t="shared" ca="1" si="242"/>
        <v>13.064206973826554</v>
      </c>
      <c r="AA608" s="7" t="str">
        <f t="shared" ca="1" si="244"/>
        <v>ADF</v>
      </c>
      <c r="AB608" s="60"/>
      <c r="AC608" s="59">
        <f t="shared" ca="1" si="224"/>
        <v>1</v>
      </c>
      <c r="AD608" s="59">
        <f t="shared" ca="1" si="226"/>
        <v>0</v>
      </c>
      <c r="AE608" s="59">
        <f t="shared" ca="1" si="226"/>
        <v>0</v>
      </c>
      <c r="AF608" s="59">
        <f t="shared" ca="1" si="226"/>
        <v>1</v>
      </c>
      <c r="AG608" s="59">
        <f t="shared" ca="1" si="226"/>
        <v>0</v>
      </c>
      <c r="AH608" s="59">
        <f t="shared" ca="1" si="226"/>
        <v>1</v>
      </c>
    </row>
    <row r="609" spans="1:34" hidden="1" x14ac:dyDescent="0.25">
      <c r="A609" s="58">
        <f t="shared" ca="1" si="247"/>
        <v>3.9556456209477702</v>
      </c>
      <c r="B609" s="58">
        <f t="shared" ca="1" si="247"/>
        <v>4.1063873490934828</v>
      </c>
      <c r="C609" s="58">
        <f t="shared" ca="1" si="247"/>
        <v>6.5797603300291492</v>
      </c>
      <c r="D609" s="58">
        <f t="shared" ca="1" si="247"/>
        <v>3.1159752236831877</v>
      </c>
      <c r="E609" s="58">
        <f t="shared" ca="1" si="247"/>
        <v>1.8554966543956035</v>
      </c>
      <c r="F609" s="58">
        <f t="shared" ca="1" si="247"/>
        <v>2.2663558901712566</v>
      </c>
      <c r="G609" s="58">
        <f t="shared" ca="1" si="229"/>
        <v>10.535405950976919</v>
      </c>
      <c r="H609" s="58">
        <f t="shared" ca="1" si="230"/>
        <v>9.3379767348022149</v>
      </c>
      <c r="I609" s="58">
        <f t="shared" ca="1" si="231"/>
        <v>8.2282398936603425</v>
      </c>
      <c r="J609" s="58">
        <f t="shared" ca="1" si="232"/>
        <v>10.535405950976919</v>
      </c>
      <c r="K609" s="60"/>
      <c r="L609" s="8">
        <f t="shared" ca="1" si="233"/>
        <v>1</v>
      </c>
      <c r="M609" s="8">
        <f t="shared" ca="1" si="234"/>
        <v>0</v>
      </c>
      <c r="N609" s="8">
        <f t="shared" ca="1" si="235"/>
        <v>0</v>
      </c>
      <c r="P609" s="8">
        <f t="shared" ca="1" si="236"/>
        <v>1</v>
      </c>
      <c r="Q609" s="8">
        <f t="shared" ca="1" si="237"/>
        <v>0</v>
      </c>
      <c r="R609" s="8">
        <f t="shared" ca="1" si="238"/>
        <v>1</v>
      </c>
      <c r="S609" s="8">
        <f t="shared" ca="1" si="239"/>
        <v>0</v>
      </c>
      <c r="T609" s="8">
        <f t="shared" ca="1" si="240"/>
        <v>0</v>
      </c>
      <c r="U609" s="8">
        <f t="shared" ca="1" si="241"/>
        <v>0</v>
      </c>
      <c r="W609" s="58">
        <f t="shared" ca="1" si="243"/>
        <v>10.535405950976919</v>
      </c>
      <c r="X609" s="58">
        <f t="shared" ca="1" si="243"/>
        <v>9.3379767348022149</v>
      </c>
      <c r="Y609" s="58">
        <f t="shared" ca="1" si="243"/>
        <v>8.2282398936603425</v>
      </c>
      <c r="Z609" s="58">
        <f t="shared" ca="1" si="242"/>
        <v>10.535405950976919</v>
      </c>
      <c r="AA609" s="7" t="str">
        <f t="shared" ca="1" si="244"/>
        <v>AC</v>
      </c>
      <c r="AB609" s="60"/>
      <c r="AC609" s="59">
        <f t="shared" ca="1" si="224"/>
        <v>1</v>
      </c>
      <c r="AD609" s="59">
        <f t="shared" ca="1" si="226"/>
        <v>0</v>
      </c>
      <c r="AE609" s="59">
        <f t="shared" ca="1" si="226"/>
        <v>1</v>
      </c>
      <c r="AF609" s="59">
        <f t="shared" ca="1" si="226"/>
        <v>0</v>
      </c>
      <c r="AG609" s="59">
        <f t="shared" ca="1" si="226"/>
        <v>0</v>
      </c>
      <c r="AH609" s="59">
        <f t="shared" ca="1" si="226"/>
        <v>0</v>
      </c>
    </row>
    <row r="610" spans="1:34" hidden="1" x14ac:dyDescent="0.25">
      <c r="A610" s="58">
        <f t="shared" ca="1" si="247"/>
        <v>2.0571159282082623</v>
      </c>
      <c r="B610" s="58">
        <f t="shared" ca="1" si="247"/>
        <v>3.3452755293433669</v>
      </c>
      <c r="C610" s="58">
        <f t="shared" ca="1" si="247"/>
        <v>4.0016733617234603</v>
      </c>
      <c r="D610" s="58">
        <f t="shared" ca="1" si="247"/>
        <v>3.0691644918534848</v>
      </c>
      <c r="E610" s="58">
        <f t="shared" ca="1" si="247"/>
        <v>1.7737812748448794</v>
      </c>
      <c r="F610" s="58">
        <f t="shared" ca="1" si="247"/>
        <v>3.4128837445719</v>
      </c>
      <c r="G610" s="58">
        <f t="shared" ca="1" si="229"/>
        <v>6.0587892899317222</v>
      </c>
      <c r="H610" s="58">
        <f t="shared" ca="1" si="230"/>
        <v>8.5391641646336467</v>
      </c>
      <c r="I610" s="58">
        <f t="shared" ca="1" si="231"/>
        <v>8.5319405487601472</v>
      </c>
      <c r="J610" s="58">
        <f t="shared" ca="1" si="232"/>
        <v>8.5391641646336467</v>
      </c>
      <c r="K610" s="60"/>
      <c r="L610" s="8">
        <f t="shared" ca="1" si="233"/>
        <v>0</v>
      </c>
      <c r="M610" s="8">
        <f t="shared" ca="1" si="234"/>
        <v>1</v>
      </c>
      <c r="N610" s="8">
        <f t="shared" ca="1" si="235"/>
        <v>0</v>
      </c>
      <c r="P610" s="8">
        <f t="shared" ca="1" si="236"/>
        <v>1</v>
      </c>
      <c r="Q610" s="8">
        <f t="shared" ca="1" si="237"/>
        <v>0</v>
      </c>
      <c r="R610" s="8">
        <f t="shared" ca="1" si="238"/>
        <v>0</v>
      </c>
      <c r="S610" s="8">
        <f t="shared" ca="1" si="239"/>
        <v>1</v>
      </c>
      <c r="T610" s="8">
        <f t="shared" ca="1" si="240"/>
        <v>0</v>
      </c>
      <c r="U610" s="8">
        <f t="shared" ca="1" si="241"/>
        <v>1</v>
      </c>
      <c r="W610" s="58">
        <f t="shared" ca="1" si="243"/>
        <v>6.0587892899317222</v>
      </c>
      <c r="X610" s="58">
        <f t="shared" ca="1" si="243"/>
        <v>8.5391641646336467</v>
      </c>
      <c r="Y610" s="58">
        <f t="shared" ca="1" si="243"/>
        <v>8.5319405487601472</v>
      </c>
      <c r="Z610" s="58">
        <f t="shared" ca="1" si="242"/>
        <v>8.5391641646336467</v>
      </c>
      <c r="AA610" s="7" t="str">
        <f t="shared" ca="1" si="244"/>
        <v>ADF</v>
      </c>
      <c r="AB610" s="60"/>
      <c r="AC610" s="59">
        <f t="shared" ca="1" si="224"/>
        <v>1</v>
      </c>
      <c r="AD610" s="59">
        <f t="shared" ca="1" si="226"/>
        <v>0</v>
      </c>
      <c r="AE610" s="59">
        <f t="shared" ca="1" si="226"/>
        <v>0</v>
      </c>
      <c r="AF610" s="59">
        <f t="shared" ca="1" si="226"/>
        <v>1</v>
      </c>
      <c r="AG610" s="59">
        <f t="shared" ca="1" si="226"/>
        <v>0</v>
      </c>
      <c r="AH610" s="59">
        <f t="shared" ca="1" si="226"/>
        <v>1</v>
      </c>
    </row>
    <row r="611" spans="1:34" hidden="1" x14ac:dyDescent="0.25">
      <c r="A611" s="58">
        <f t="shared" ca="1" si="247"/>
        <v>4.9690147266455522</v>
      </c>
      <c r="B611" s="58">
        <f t="shared" ca="1" si="247"/>
        <v>2.0182897445361143</v>
      </c>
      <c r="C611" s="58">
        <f t="shared" ca="1" si="247"/>
        <v>5.7743192192389952</v>
      </c>
      <c r="D611" s="58">
        <f t="shared" ca="1" si="247"/>
        <v>5.4588504575597749</v>
      </c>
      <c r="E611" s="58">
        <f t="shared" ca="1" si="247"/>
        <v>1.7727773520337629</v>
      </c>
      <c r="F611" s="58">
        <f t="shared" ca="1" si="247"/>
        <v>3.4187882094378601</v>
      </c>
      <c r="G611" s="58">
        <f t="shared" ca="1" si="229"/>
        <v>10.743333945884547</v>
      </c>
      <c r="H611" s="58">
        <f t="shared" ca="1" si="230"/>
        <v>13.846653393643187</v>
      </c>
      <c r="I611" s="58">
        <f t="shared" ca="1" si="231"/>
        <v>7.2098553060077375</v>
      </c>
      <c r="J611" s="58">
        <f t="shared" ca="1" si="232"/>
        <v>13.846653393643187</v>
      </c>
      <c r="K611" s="60"/>
      <c r="L611" s="8">
        <f t="shared" ca="1" si="233"/>
        <v>0</v>
      </c>
      <c r="M611" s="8">
        <f t="shared" ca="1" si="234"/>
        <v>1</v>
      </c>
      <c r="N611" s="8">
        <f t="shared" ca="1" si="235"/>
        <v>0</v>
      </c>
      <c r="P611" s="8">
        <f t="shared" ca="1" si="236"/>
        <v>1</v>
      </c>
      <c r="Q611" s="8">
        <f t="shared" ca="1" si="237"/>
        <v>0</v>
      </c>
      <c r="R611" s="8">
        <f t="shared" ca="1" si="238"/>
        <v>0</v>
      </c>
      <c r="S611" s="8">
        <f t="shared" ca="1" si="239"/>
        <v>1</v>
      </c>
      <c r="T611" s="8">
        <f t="shared" ca="1" si="240"/>
        <v>0</v>
      </c>
      <c r="U611" s="8">
        <f t="shared" ca="1" si="241"/>
        <v>1</v>
      </c>
      <c r="W611" s="58">
        <f t="shared" ca="1" si="243"/>
        <v>10.743333945884547</v>
      </c>
      <c r="X611" s="58">
        <f t="shared" ca="1" si="243"/>
        <v>13.846653393643187</v>
      </c>
      <c r="Y611" s="58">
        <f t="shared" ca="1" si="243"/>
        <v>7.2098553060077375</v>
      </c>
      <c r="Z611" s="58">
        <f t="shared" ca="1" si="242"/>
        <v>13.846653393643187</v>
      </c>
      <c r="AA611" s="7" t="str">
        <f t="shared" ca="1" si="244"/>
        <v>ADF</v>
      </c>
      <c r="AB611" s="60"/>
      <c r="AC611" s="59">
        <f t="shared" ca="1" si="224"/>
        <v>1</v>
      </c>
      <c r="AD611" s="59">
        <f t="shared" ca="1" si="226"/>
        <v>0</v>
      </c>
      <c r="AE611" s="59">
        <f t="shared" ca="1" si="226"/>
        <v>0</v>
      </c>
      <c r="AF611" s="59">
        <f t="shared" ca="1" si="226"/>
        <v>1</v>
      </c>
      <c r="AG611" s="59">
        <f t="shared" ca="1" si="226"/>
        <v>0</v>
      </c>
      <c r="AH611" s="59">
        <f t="shared" ca="1" si="226"/>
        <v>1</v>
      </c>
    </row>
    <row r="612" spans="1:34" hidden="1" x14ac:dyDescent="0.25">
      <c r="A612" s="58">
        <f t="shared" ca="1" si="247"/>
        <v>4.09246189422411</v>
      </c>
      <c r="B612" s="58">
        <f t="shared" ca="1" si="247"/>
        <v>4.487079210707428</v>
      </c>
      <c r="C612" s="58">
        <f t="shared" ca="1" si="247"/>
        <v>7.3421555203351492</v>
      </c>
      <c r="D612" s="58">
        <f t="shared" ca="1" si="247"/>
        <v>3.6590688736258263</v>
      </c>
      <c r="E612" s="58">
        <f t="shared" ca="1" si="247"/>
        <v>2.2770723494813052</v>
      </c>
      <c r="F612" s="58">
        <f t="shared" ca="1" si="247"/>
        <v>2.9491630986836368</v>
      </c>
      <c r="G612" s="58">
        <f t="shared" ca="1" si="229"/>
        <v>11.434617414559259</v>
      </c>
      <c r="H612" s="58">
        <f t="shared" ca="1" si="230"/>
        <v>10.700693866533573</v>
      </c>
      <c r="I612" s="58">
        <f t="shared" ca="1" si="231"/>
        <v>9.7133146588723704</v>
      </c>
      <c r="J612" s="58">
        <f t="shared" ca="1" si="232"/>
        <v>11.434617414559259</v>
      </c>
      <c r="K612" s="60"/>
      <c r="L612" s="8">
        <f t="shared" ca="1" si="233"/>
        <v>1</v>
      </c>
      <c r="M612" s="8">
        <f t="shared" ca="1" si="234"/>
        <v>0</v>
      </c>
      <c r="N612" s="8">
        <f t="shared" ca="1" si="235"/>
        <v>0</v>
      </c>
      <c r="P612" s="8">
        <f t="shared" ca="1" si="236"/>
        <v>1</v>
      </c>
      <c r="Q612" s="8">
        <f t="shared" ca="1" si="237"/>
        <v>0</v>
      </c>
      <c r="R612" s="8">
        <f t="shared" ca="1" si="238"/>
        <v>1</v>
      </c>
      <c r="S612" s="8">
        <f t="shared" ca="1" si="239"/>
        <v>0</v>
      </c>
      <c r="T612" s="8">
        <f t="shared" ca="1" si="240"/>
        <v>0</v>
      </c>
      <c r="U612" s="8">
        <f t="shared" ca="1" si="241"/>
        <v>0</v>
      </c>
      <c r="W612" s="58">
        <f t="shared" ca="1" si="243"/>
        <v>11.434617414559259</v>
      </c>
      <c r="X612" s="58">
        <f t="shared" ca="1" si="243"/>
        <v>10.700693866533573</v>
      </c>
      <c r="Y612" s="58">
        <f t="shared" ca="1" si="243"/>
        <v>9.7133146588723704</v>
      </c>
      <c r="Z612" s="58">
        <f t="shared" ca="1" si="242"/>
        <v>11.434617414559259</v>
      </c>
      <c r="AA612" s="7" t="str">
        <f t="shared" ca="1" si="244"/>
        <v>AC</v>
      </c>
      <c r="AB612" s="60"/>
      <c r="AC612" s="59">
        <f t="shared" ca="1" si="224"/>
        <v>1</v>
      </c>
      <c r="AD612" s="59">
        <f t="shared" ca="1" si="226"/>
        <v>0</v>
      </c>
      <c r="AE612" s="59">
        <f t="shared" ca="1" si="226"/>
        <v>1</v>
      </c>
      <c r="AF612" s="59">
        <f t="shared" ca="1" si="226"/>
        <v>0</v>
      </c>
      <c r="AG612" s="59">
        <f t="shared" ca="1" si="226"/>
        <v>0</v>
      </c>
      <c r="AH612" s="59">
        <f t="shared" ca="1" si="226"/>
        <v>0</v>
      </c>
    </row>
    <row r="613" spans="1:34" hidden="1" x14ac:dyDescent="0.25">
      <c r="A613" s="58">
        <f t="shared" ca="1" si="247"/>
        <v>3.995283318254625</v>
      </c>
      <c r="B613" s="58">
        <f t="shared" ca="1" si="247"/>
        <v>3.7727737997986659</v>
      </c>
      <c r="C613" s="58">
        <f t="shared" ca="1" si="247"/>
        <v>6.3238899015045309</v>
      </c>
      <c r="D613" s="58">
        <f t="shared" ca="1" si="247"/>
        <v>4.7691663819732453</v>
      </c>
      <c r="E613" s="58">
        <f t="shared" ca="1" si="247"/>
        <v>2.9842824393179619</v>
      </c>
      <c r="F613" s="58">
        <f t="shared" ca="1" si="247"/>
        <v>3.7701259572659307</v>
      </c>
      <c r="G613" s="58">
        <f t="shared" ca="1" si="229"/>
        <v>10.319173219759156</v>
      </c>
      <c r="H613" s="58">
        <f t="shared" ca="1" si="230"/>
        <v>12.534575657493802</v>
      </c>
      <c r="I613" s="58">
        <f t="shared" ca="1" si="231"/>
        <v>10.527182196382558</v>
      </c>
      <c r="J613" s="58">
        <f t="shared" ca="1" si="232"/>
        <v>12.534575657493802</v>
      </c>
      <c r="K613" s="60"/>
      <c r="L613" s="8">
        <f t="shared" ca="1" si="233"/>
        <v>0</v>
      </c>
      <c r="M613" s="8">
        <f t="shared" ca="1" si="234"/>
        <v>1</v>
      </c>
      <c r="N613" s="8">
        <f t="shared" ca="1" si="235"/>
        <v>0</v>
      </c>
      <c r="P613" s="8">
        <f t="shared" ca="1" si="236"/>
        <v>1</v>
      </c>
      <c r="Q613" s="8">
        <f t="shared" ca="1" si="237"/>
        <v>0</v>
      </c>
      <c r="R613" s="8">
        <f t="shared" ca="1" si="238"/>
        <v>0</v>
      </c>
      <c r="S613" s="8">
        <f t="shared" ca="1" si="239"/>
        <v>1</v>
      </c>
      <c r="T613" s="8">
        <f t="shared" ca="1" si="240"/>
        <v>0</v>
      </c>
      <c r="U613" s="8">
        <f t="shared" ca="1" si="241"/>
        <v>1</v>
      </c>
      <c r="W613" s="58">
        <f t="shared" ca="1" si="243"/>
        <v>10.319173219759156</v>
      </c>
      <c r="X613" s="58">
        <f t="shared" ca="1" si="243"/>
        <v>12.534575657493802</v>
      </c>
      <c r="Y613" s="58">
        <f t="shared" ca="1" si="243"/>
        <v>10.527182196382558</v>
      </c>
      <c r="Z613" s="58">
        <f t="shared" ca="1" si="242"/>
        <v>12.534575657493802</v>
      </c>
      <c r="AA613" s="7" t="str">
        <f t="shared" ca="1" si="244"/>
        <v>ADF</v>
      </c>
      <c r="AB613" s="60"/>
      <c r="AC613" s="59">
        <f t="shared" ca="1" si="224"/>
        <v>1</v>
      </c>
      <c r="AD613" s="59">
        <f t="shared" ca="1" si="226"/>
        <v>0</v>
      </c>
      <c r="AE613" s="59">
        <f t="shared" ca="1" si="226"/>
        <v>0</v>
      </c>
      <c r="AF613" s="59">
        <f t="shared" ref="AD613:AH664" ca="1" si="248">IFERROR(FIND(AF$4,$AA613)/FIND(AF$4,$AA613),0)</f>
        <v>1</v>
      </c>
      <c r="AG613" s="59">
        <f t="shared" ca="1" si="248"/>
        <v>0</v>
      </c>
      <c r="AH613" s="59">
        <f t="shared" ca="1" si="248"/>
        <v>1</v>
      </c>
    </row>
    <row r="614" spans="1:34" hidden="1" x14ac:dyDescent="0.25">
      <c r="A614" s="58">
        <f t="shared" ca="1" si="247"/>
        <v>4.3347908044931209</v>
      </c>
      <c r="B614" s="58">
        <f t="shared" ca="1" si="247"/>
        <v>2.3391754272167584</v>
      </c>
      <c r="C614" s="58">
        <f t="shared" ca="1" si="247"/>
        <v>4.1212604578710152</v>
      </c>
      <c r="D614" s="58">
        <f t="shared" ca="1" si="247"/>
        <v>5.961921605239147</v>
      </c>
      <c r="E614" s="58">
        <f t="shared" ca="1" si="247"/>
        <v>2.9780263355170256</v>
      </c>
      <c r="F614" s="58">
        <f t="shared" ca="1" si="247"/>
        <v>2.6774455736943388</v>
      </c>
      <c r="G614" s="58">
        <f t="shared" ca="1" si="229"/>
        <v>8.4560512623641362</v>
      </c>
      <c r="H614" s="58">
        <f t="shared" ca="1" si="230"/>
        <v>12.974157983426608</v>
      </c>
      <c r="I614" s="58">
        <f t="shared" ca="1" si="231"/>
        <v>7.9946473364281232</v>
      </c>
      <c r="J614" s="58">
        <f t="shared" ca="1" si="232"/>
        <v>12.974157983426608</v>
      </c>
      <c r="K614" s="60"/>
      <c r="L614" s="8">
        <f t="shared" ca="1" si="233"/>
        <v>0</v>
      </c>
      <c r="M614" s="8">
        <f t="shared" ca="1" si="234"/>
        <v>1</v>
      </c>
      <c r="N614" s="8">
        <f t="shared" ca="1" si="235"/>
        <v>0</v>
      </c>
      <c r="P614" s="8">
        <f t="shared" ca="1" si="236"/>
        <v>1</v>
      </c>
      <c r="Q614" s="8">
        <f t="shared" ca="1" si="237"/>
        <v>0</v>
      </c>
      <c r="R614" s="8">
        <f t="shared" ca="1" si="238"/>
        <v>0</v>
      </c>
      <c r="S614" s="8">
        <f t="shared" ca="1" si="239"/>
        <v>1</v>
      </c>
      <c r="T614" s="8">
        <f t="shared" ca="1" si="240"/>
        <v>0</v>
      </c>
      <c r="U614" s="8">
        <f t="shared" ca="1" si="241"/>
        <v>1</v>
      </c>
      <c r="W614" s="58">
        <f t="shared" ca="1" si="243"/>
        <v>8.4560512623641362</v>
      </c>
      <c r="X614" s="58">
        <f t="shared" ca="1" si="243"/>
        <v>12.974157983426608</v>
      </c>
      <c r="Y614" s="58">
        <f t="shared" ca="1" si="243"/>
        <v>7.9946473364281232</v>
      </c>
      <c r="Z614" s="58">
        <f t="shared" ca="1" si="242"/>
        <v>12.974157983426608</v>
      </c>
      <c r="AA614" s="7" t="str">
        <f t="shared" ca="1" si="244"/>
        <v>ADF</v>
      </c>
      <c r="AB614" s="60"/>
      <c r="AC614" s="59">
        <f t="shared" ca="1" si="224"/>
        <v>1</v>
      </c>
      <c r="AD614" s="59">
        <f t="shared" ca="1" si="248"/>
        <v>0</v>
      </c>
      <c r="AE614" s="59">
        <f t="shared" ca="1" si="248"/>
        <v>0</v>
      </c>
      <c r="AF614" s="59">
        <f t="shared" ca="1" si="248"/>
        <v>1</v>
      </c>
      <c r="AG614" s="59">
        <f t="shared" ca="1" si="248"/>
        <v>0</v>
      </c>
      <c r="AH614" s="59">
        <f t="shared" ca="1" si="248"/>
        <v>1</v>
      </c>
    </row>
    <row r="615" spans="1:34" hidden="1" x14ac:dyDescent="0.25">
      <c r="A615" s="58">
        <f t="shared" ref="A615:F624" ca="1" si="249">A$2+(A$3-A$2)*RAND()</f>
        <v>3.0818978682625695</v>
      </c>
      <c r="B615" s="58">
        <f t="shared" ca="1" si="249"/>
        <v>2.898561149174907</v>
      </c>
      <c r="C615" s="58">
        <f t="shared" ca="1" si="249"/>
        <v>5.2699884352070168</v>
      </c>
      <c r="D615" s="58">
        <f t="shared" ca="1" si="249"/>
        <v>5.1632493912324122</v>
      </c>
      <c r="E615" s="58">
        <f t="shared" ca="1" si="249"/>
        <v>2.5586931051204358</v>
      </c>
      <c r="F615" s="58">
        <f t="shared" ca="1" si="249"/>
        <v>3.1591748411145213</v>
      </c>
      <c r="G615" s="58">
        <f t="shared" ca="1" si="229"/>
        <v>8.3518863034695858</v>
      </c>
      <c r="H615" s="58">
        <f t="shared" ca="1" si="230"/>
        <v>11.404322100609502</v>
      </c>
      <c r="I615" s="58">
        <f t="shared" ca="1" si="231"/>
        <v>8.6164290954098632</v>
      </c>
      <c r="J615" s="58">
        <f t="shared" ca="1" si="232"/>
        <v>11.404322100609502</v>
      </c>
      <c r="K615" s="60"/>
      <c r="L615" s="8">
        <f t="shared" ca="1" si="233"/>
        <v>0</v>
      </c>
      <c r="M615" s="8">
        <f t="shared" ca="1" si="234"/>
        <v>1</v>
      </c>
      <c r="N615" s="8">
        <f t="shared" ca="1" si="235"/>
        <v>0</v>
      </c>
      <c r="P615" s="8">
        <f t="shared" ca="1" si="236"/>
        <v>1</v>
      </c>
      <c r="Q615" s="8">
        <f t="shared" ca="1" si="237"/>
        <v>0</v>
      </c>
      <c r="R615" s="8">
        <f t="shared" ca="1" si="238"/>
        <v>0</v>
      </c>
      <c r="S615" s="8">
        <f t="shared" ca="1" si="239"/>
        <v>1</v>
      </c>
      <c r="T615" s="8">
        <f t="shared" ca="1" si="240"/>
        <v>0</v>
      </c>
      <c r="U615" s="8">
        <f t="shared" ca="1" si="241"/>
        <v>1</v>
      </c>
      <c r="W615" s="58">
        <f t="shared" ca="1" si="243"/>
        <v>8.3518863034695858</v>
      </c>
      <c r="X615" s="58">
        <f t="shared" ca="1" si="243"/>
        <v>11.404322100609502</v>
      </c>
      <c r="Y615" s="58">
        <f t="shared" ca="1" si="243"/>
        <v>8.6164290954098632</v>
      </c>
      <c r="Z615" s="58">
        <f t="shared" ca="1" si="242"/>
        <v>11.404322100609502</v>
      </c>
      <c r="AA615" s="7" t="str">
        <f t="shared" ca="1" si="244"/>
        <v>ADF</v>
      </c>
      <c r="AB615" s="60"/>
      <c r="AC615" s="59">
        <f t="shared" ca="1" si="224"/>
        <v>1</v>
      </c>
      <c r="AD615" s="59">
        <f t="shared" ca="1" si="248"/>
        <v>0</v>
      </c>
      <c r="AE615" s="59">
        <f t="shared" ca="1" si="248"/>
        <v>0</v>
      </c>
      <c r="AF615" s="59">
        <f t="shared" ca="1" si="248"/>
        <v>1</v>
      </c>
      <c r="AG615" s="59">
        <f t="shared" ca="1" si="248"/>
        <v>0</v>
      </c>
      <c r="AH615" s="59">
        <f t="shared" ca="1" si="248"/>
        <v>1</v>
      </c>
    </row>
    <row r="616" spans="1:34" hidden="1" x14ac:dyDescent="0.25">
      <c r="A616" s="58">
        <f t="shared" ca="1" si="249"/>
        <v>4.3724776814558695</v>
      </c>
      <c r="B616" s="58">
        <f t="shared" ca="1" si="249"/>
        <v>4.0141777205123947</v>
      </c>
      <c r="C616" s="58">
        <f t="shared" ca="1" si="249"/>
        <v>5.1315552127414552</v>
      </c>
      <c r="D616" s="58">
        <f t="shared" ca="1" si="249"/>
        <v>3.8889863216015783</v>
      </c>
      <c r="E616" s="58">
        <f t="shared" ca="1" si="249"/>
        <v>2.7847645140878061</v>
      </c>
      <c r="F616" s="58">
        <f t="shared" ca="1" si="249"/>
        <v>2.0591991382152401</v>
      </c>
      <c r="G616" s="58">
        <f t="shared" ca="1" si="229"/>
        <v>9.5040328941973247</v>
      </c>
      <c r="H616" s="58">
        <f t="shared" ca="1" si="230"/>
        <v>10.320663141272687</v>
      </c>
      <c r="I616" s="58">
        <f t="shared" ca="1" si="231"/>
        <v>8.8581413728154406</v>
      </c>
      <c r="J616" s="58">
        <f t="shared" ca="1" si="232"/>
        <v>10.320663141272687</v>
      </c>
      <c r="K616" s="60"/>
      <c r="L616" s="8">
        <f t="shared" ca="1" si="233"/>
        <v>0</v>
      </c>
      <c r="M616" s="8">
        <f t="shared" ca="1" si="234"/>
        <v>1</v>
      </c>
      <c r="N616" s="8">
        <f t="shared" ca="1" si="235"/>
        <v>0</v>
      </c>
      <c r="P616" s="8">
        <f t="shared" ca="1" si="236"/>
        <v>1</v>
      </c>
      <c r="Q616" s="8">
        <f t="shared" ca="1" si="237"/>
        <v>0</v>
      </c>
      <c r="R616" s="8">
        <f t="shared" ca="1" si="238"/>
        <v>0</v>
      </c>
      <c r="S616" s="8">
        <f t="shared" ca="1" si="239"/>
        <v>1</v>
      </c>
      <c r="T616" s="8">
        <f t="shared" ca="1" si="240"/>
        <v>0</v>
      </c>
      <c r="U616" s="8">
        <f t="shared" ca="1" si="241"/>
        <v>1</v>
      </c>
      <c r="W616" s="58">
        <f t="shared" ca="1" si="243"/>
        <v>9.5040328941973247</v>
      </c>
      <c r="X616" s="58">
        <f t="shared" ca="1" si="243"/>
        <v>10.320663141272687</v>
      </c>
      <c r="Y616" s="58">
        <f t="shared" ca="1" si="243"/>
        <v>8.8581413728154406</v>
      </c>
      <c r="Z616" s="58">
        <f t="shared" ca="1" si="242"/>
        <v>10.320663141272687</v>
      </c>
      <c r="AA616" s="7" t="str">
        <f t="shared" ca="1" si="244"/>
        <v>ADF</v>
      </c>
      <c r="AB616" s="60"/>
      <c r="AC616" s="59">
        <f t="shared" ref="AC616:AC679" ca="1" si="250">IFERROR(FIND(AC$4,$AA616)/FIND(AC$4,$AA616),0)</f>
        <v>1</v>
      </c>
      <c r="AD616" s="59">
        <f t="shared" ca="1" si="248"/>
        <v>0</v>
      </c>
      <c r="AE616" s="59">
        <f t="shared" ca="1" si="248"/>
        <v>0</v>
      </c>
      <c r="AF616" s="59">
        <f t="shared" ca="1" si="248"/>
        <v>1</v>
      </c>
      <c r="AG616" s="59">
        <f t="shared" ca="1" si="248"/>
        <v>0</v>
      </c>
      <c r="AH616" s="59">
        <f t="shared" ca="1" si="248"/>
        <v>1</v>
      </c>
    </row>
    <row r="617" spans="1:34" hidden="1" x14ac:dyDescent="0.25">
      <c r="A617" s="58">
        <f t="shared" ca="1" si="249"/>
        <v>2.2065964497611934</v>
      </c>
      <c r="B617" s="58">
        <f t="shared" ca="1" si="249"/>
        <v>4.9171511067619402</v>
      </c>
      <c r="C617" s="58">
        <f t="shared" ca="1" si="249"/>
        <v>4.3912879354343426</v>
      </c>
      <c r="D617" s="58">
        <f t="shared" ca="1" si="249"/>
        <v>2.7924902872198234</v>
      </c>
      <c r="E617" s="58">
        <f t="shared" ca="1" si="249"/>
        <v>1.8852302792077644</v>
      </c>
      <c r="F617" s="58">
        <f t="shared" ca="1" si="249"/>
        <v>3.5679100887199429</v>
      </c>
      <c r="G617" s="58">
        <f t="shared" ca="1" si="229"/>
        <v>6.5978843851955364</v>
      </c>
      <c r="H617" s="58">
        <f t="shared" ca="1" si="230"/>
        <v>8.5669968257009597</v>
      </c>
      <c r="I617" s="58">
        <f t="shared" ca="1" si="231"/>
        <v>10.370291474689648</v>
      </c>
      <c r="J617" s="58">
        <f t="shared" ca="1" si="232"/>
        <v>10.370291474689648</v>
      </c>
      <c r="K617" s="60"/>
      <c r="L617" s="8">
        <f t="shared" ca="1" si="233"/>
        <v>0</v>
      </c>
      <c r="M617" s="8">
        <f t="shared" ca="1" si="234"/>
        <v>0</v>
      </c>
      <c r="N617" s="8">
        <f t="shared" ca="1" si="235"/>
        <v>1</v>
      </c>
      <c r="P617" s="8">
        <f t="shared" ca="1" si="236"/>
        <v>0</v>
      </c>
      <c r="Q617" s="8">
        <f t="shared" ca="1" si="237"/>
        <v>1</v>
      </c>
      <c r="R617" s="8">
        <f t="shared" ca="1" si="238"/>
        <v>0</v>
      </c>
      <c r="S617" s="8">
        <f t="shared" ca="1" si="239"/>
        <v>0</v>
      </c>
      <c r="T617" s="8">
        <f t="shared" ca="1" si="240"/>
        <v>1</v>
      </c>
      <c r="U617" s="8">
        <f t="shared" ca="1" si="241"/>
        <v>1</v>
      </c>
      <c r="W617" s="58">
        <f t="shared" ca="1" si="243"/>
        <v>6.5978843851955364</v>
      </c>
      <c r="X617" s="58">
        <f t="shared" ca="1" si="243"/>
        <v>8.5669968257009597</v>
      </c>
      <c r="Y617" s="58">
        <f t="shared" ca="1" si="243"/>
        <v>10.370291474689648</v>
      </c>
      <c r="Z617" s="58">
        <f t="shared" ca="1" si="242"/>
        <v>10.370291474689648</v>
      </c>
      <c r="AA617" s="7" t="str">
        <f t="shared" ca="1" si="244"/>
        <v>BEF</v>
      </c>
      <c r="AB617" s="60"/>
      <c r="AC617" s="59">
        <f t="shared" ca="1" si="250"/>
        <v>0</v>
      </c>
      <c r="AD617" s="59">
        <f t="shared" ca="1" si="248"/>
        <v>1</v>
      </c>
      <c r="AE617" s="59">
        <f t="shared" ca="1" si="248"/>
        <v>0</v>
      </c>
      <c r="AF617" s="59">
        <f t="shared" ca="1" si="248"/>
        <v>0</v>
      </c>
      <c r="AG617" s="59">
        <f t="shared" ca="1" si="248"/>
        <v>1</v>
      </c>
      <c r="AH617" s="59">
        <f t="shared" ca="1" si="248"/>
        <v>1</v>
      </c>
    </row>
    <row r="618" spans="1:34" hidden="1" x14ac:dyDescent="0.25">
      <c r="A618" s="58">
        <f t="shared" ca="1" si="249"/>
        <v>4.1797950582360626</v>
      </c>
      <c r="B618" s="58">
        <f t="shared" ca="1" si="249"/>
        <v>2.6387268973138598</v>
      </c>
      <c r="C618" s="58">
        <f t="shared" ca="1" si="249"/>
        <v>4.3724553694600488</v>
      </c>
      <c r="D618" s="58">
        <f t="shared" ca="1" si="249"/>
        <v>4.9149865170497424</v>
      </c>
      <c r="E618" s="58">
        <f t="shared" ca="1" si="249"/>
        <v>1.5339619027140847</v>
      </c>
      <c r="F618" s="58">
        <f t="shared" ca="1" si="249"/>
        <v>2.7093326959811792</v>
      </c>
      <c r="G618" s="58">
        <f t="shared" ca="1" si="229"/>
        <v>8.5522504276961122</v>
      </c>
      <c r="H618" s="58">
        <f t="shared" ca="1" si="230"/>
        <v>11.804114271266982</v>
      </c>
      <c r="I618" s="58">
        <f t="shared" ca="1" si="231"/>
        <v>6.8820214960091235</v>
      </c>
      <c r="J618" s="58">
        <f t="shared" ca="1" si="232"/>
        <v>11.804114271266982</v>
      </c>
      <c r="K618" s="60"/>
      <c r="L618" s="8">
        <f t="shared" ca="1" si="233"/>
        <v>0</v>
      </c>
      <c r="M618" s="8">
        <f t="shared" ca="1" si="234"/>
        <v>1</v>
      </c>
      <c r="N618" s="8">
        <f t="shared" ca="1" si="235"/>
        <v>0</v>
      </c>
      <c r="P618" s="8">
        <f t="shared" ca="1" si="236"/>
        <v>1</v>
      </c>
      <c r="Q618" s="8">
        <f t="shared" ca="1" si="237"/>
        <v>0</v>
      </c>
      <c r="R618" s="8">
        <f t="shared" ca="1" si="238"/>
        <v>0</v>
      </c>
      <c r="S618" s="8">
        <f t="shared" ca="1" si="239"/>
        <v>1</v>
      </c>
      <c r="T618" s="8">
        <f t="shared" ca="1" si="240"/>
        <v>0</v>
      </c>
      <c r="U618" s="8">
        <f t="shared" ca="1" si="241"/>
        <v>1</v>
      </c>
      <c r="W618" s="58">
        <f t="shared" ca="1" si="243"/>
        <v>8.5522504276961122</v>
      </c>
      <c r="X618" s="58">
        <f t="shared" ca="1" si="243"/>
        <v>11.804114271266982</v>
      </c>
      <c r="Y618" s="58">
        <f t="shared" ca="1" si="243"/>
        <v>6.8820214960091235</v>
      </c>
      <c r="Z618" s="58">
        <f t="shared" ca="1" si="242"/>
        <v>11.804114271266982</v>
      </c>
      <c r="AA618" s="7" t="str">
        <f t="shared" ca="1" si="244"/>
        <v>ADF</v>
      </c>
      <c r="AB618" s="60"/>
      <c r="AC618" s="59">
        <f t="shared" ca="1" si="250"/>
        <v>1</v>
      </c>
      <c r="AD618" s="59">
        <f t="shared" ca="1" si="248"/>
        <v>0</v>
      </c>
      <c r="AE618" s="59">
        <f t="shared" ca="1" si="248"/>
        <v>0</v>
      </c>
      <c r="AF618" s="59">
        <f t="shared" ca="1" si="248"/>
        <v>1</v>
      </c>
      <c r="AG618" s="59">
        <f t="shared" ca="1" si="248"/>
        <v>0</v>
      </c>
      <c r="AH618" s="59">
        <f t="shared" ca="1" si="248"/>
        <v>1</v>
      </c>
    </row>
    <row r="619" spans="1:34" hidden="1" x14ac:dyDescent="0.25">
      <c r="A619" s="58">
        <f t="shared" ca="1" si="249"/>
        <v>5.5652681870356293</v>
      </c>
      <c r="B619" s="58">
        <f t="shared" ca="1" si="249"/>
        <v>4.1324160869551436</v>
      </c>
      <c r="C619" s="58">
        <f t="shared" ca="1" si="249"/>
        <v>4.4139018042883746</v>
      </c>
      <c r="D619" s="58">
        <f t="shared" ca="1" si="249"/>
        <v>3.0368671584965261</v>
      </c>
      <c r="E619" s="58">
        <f t="shared" ca="1" si="249"/>
        <v>2.933974938269905</v>
      </c>
      <c r="F619" s="58">
        <f t="shared" ca="1" si="249"/>
        <v>2.7841407193894669</v>
      </c>
      <c r="G619" s="58">
        <f t="shared" ca="1" si="229"/>
        <v>9.9791699913240031</v>
      </c>
      <c r="H619" s="58">
        <f t="shared" ca="1" si="230"/>
        <v>11.386276064921621</v>
      </c>
      <c r="I619" s="58">
        <f t="shared" ca="1" si="231"/>
        <v>9.8505317446145142</v>
      </c>
      <c r="J619" s="58">
        <f t="shared" ca="1" si="232"/>
        <v>11.386276064921621</v>
      </c>
      <c r="K619" s="60"/>
      <c r="L619" s="8">
        <f t="shared" ca="1" si="233"/>
        <v>0</v>
      </c>
      <c r="M619" s="8">
        <f t="shared" ca="1" si="234"/>
        <v>1</v>
      </c>
      <c r="N619" s="8">
        <f t="shared" ca="1" si="235"/>
        <v>0</v>
      </c>
      <c r="P619" s="8">
        <f t="shared" ca="1" si="236"/>
        <v>1</v>
      </c>
      <c r="Q619" s="8">
        <f t="shared" ca="1" si="237"/>
        <v>0</v>
      </c>
      <c r="R619" s="8">
        <f t="shared" ca="1" si="238"/>
        <v>0</v>
      </c>
      <c r="S619" s="8">
        <f t="shared" ca="1" si="239"/>
        <v>1</v>
      </c>
      <c r="T619" s="8">
        <f t="shared" ca="1" si="240"/>
        <v>0</v>
      </c>
      <c r="U619" s="8">
        <f t="shared" ca="1" si="241"/>
        <v>1</v>
      </c>
      <c r="W619" s="58">
        <f t="shared" ca="1" si="243"/>
        <v>9.9791699913240031</v>
      </c>
      <c r="X619" s="58">
        <f t="shared" ca="1" si="243"/>
        <v>11.386276064921621</v>
      </c>
      <c r="Y619" s="58">
        <f t="shared" ca="1" si="243"/>
        <v>9.8505317446145142</v>
      </c>
      <c r="Z619" s="58">
        <f t="shared" ca="1" si="242"/>
        <v>11.386276064921621</v>
      </c>
      <c r="AA619" s="7" t="str">
        <f t="shared" ca="1" si="244"/>
        <v>ADF</v>
      </c>
      <c r="AB619" s="60"/>
      <c r="AC619" s="59">
        <f t="shared" ca="1" si="250"/>
        <v>1</v>
      </c>
      <c r="AD619" s="59">
        <f t="shared" ca="1" si="248"/>
        <v>0</v>
      </c>
      <c r="AE619" s="59">
        <f t="shared" ca="1" si="248"/>
        <v>0</v>
      </c>
      <c r="AF619" s="59">
        <f t="shared" ca="1" si="248"/>
        <v>1</v>
      </c>
      <c r="AG619" s="59">
        <f t="shared" ca="1" si="248"/>
        <v>0</v>
      </c>
      <c r="AH619" s="59">
        <f t="shared" ca="1" si="248"/>
        <v>1</v>
      </c>
    </row>
    <row r="620" spans="1:34" hidden="1" x14ac:dyDescent="0.25">
      <c r="A620" s="58">
        <f t="shared" ca="1" si="249"/>
        <v>3.0427281762003195</v>
      </c>
      <c r="B620" s="58">
        <f t="shared" ca="1" si="249"/>
        <v>2.3738401015052144</v>
      </c>
      <c r="C620" s="58">
        <f t="shared" ca="1" si="249"/>
        <v>6.0549139076676823</v>
      </c>
      <c r="D620" s="58">
        <f t="shared" ca="1" si="249"/>
        <v>3.6963719327175126</v>
      </c>
      <c r="E620" s="58">
        <f t="shared" ca="1" si="249"/>
        <v>1.0928225928029127</v>
      </c>
      <c r="F620" s="58">
        <f t="shared" ca="1" si="249"/>
        <v>2.7955281695942484</v>
      </c>
      <c r="G620" s="58">
        <f t="shared" ca="1" si="229"/>
        <v>9.0976420838680028</v>
      </c>
      <c r="H620" s="58">
        <f t="shared" ca="1" si="230"/>
        <v>9.5346282785120806</v>
      </c>
      <c r="I620" s="58">
        <f t="shared" ca="1" si="231"/>
        <v>6.2621908639023758</v>
      </c>
      <c r="J620" s="58">
        <f t="shared" ca="1" si="232"/>
        <v>9.5346282785120806</v>
      </c>
      <c r="K620" s="60"/>
      <c r="L620" s="8">
        <f t="shared" ca="1" si="233"/>
        <v>0</v>
      </c>
      <c r="M620" s="8">
        <f t="shared" ca="1" si="234"/>
        <v>1</v>
      </c>
      <c r="N620" s="8">
        <f t="shared" ca="1" si="235"/>
        <v>0</v>
      </c>
      <c r="P620" s="8">
        <f t="shared" ca="1" si="236"/>
        <v>1</v>
      </c>
      <c r="Q620" s="8">
        <f t="shared" ca="1" si="237"/>
        <v>0</v>
      </c>
      <c r="R620" s="8">
        <f t="shared" ca="1" si="238"/>
        <v>0</v>
      </c>
      <c r="S620" s="8">
        <f t="shared" ca="1" si="239"/>
        <v>1</v>
      </c>
      <c r="T620" s="8">
        <f t="shared" ca="1" si="240"/>
        <v>0</v>
      </c>
      <c r="U620" s="8">
        <f t="shared" ca="1" si="241"/>
        <v>1</v>
      </c>
      <c r="W620" s="58">
        <f t="shared" ca="1" si="243"/>
        <v>9.0976420838680028</v>
      </c>
      <c r="X620" s="58">
        <f t="shared" ca="1" si="243"/>
        <v>9.5346282785120806</v>
      </c>
      <c r="Y620" s="58">
        <f t="shared" ca="1" si="243"/>
        <v>6.2621908639023758</v>
      </c>
      <c r="Z620" s="58">
        <f t="shared" ca="1" si="242"/>
        <v>9.5346282785120806</v>
      </c>
      <c r="AA620" s="7" t="str">
        <f t="shared" ca="1" si="244"/>
        <v>ADF</v>
      </c>
      <c r="AB620" s="60"/>
      <c r="AC620" s="59">
        <f t="shared" ca="1" si="250"/>
        <v>1</v>
      </c>
      <c r="AD620" s="59">
        <f t="shared" ca="1" si="248"/>
        <v>0</v>
      </c>
      <c r="AE620" s="59">
        <f t="shared" ca="1" si="248"/>
        <v>0</v>
      </c>
      <c r="AF620" s="59">
        <f t="shared" ca="1" si="248"/>
        <v>1</v>
      </c>
      <c r="AG620" s="59">
        <f t="shared" ca="1" si="248"/>
        <v>0</v>
      </c>
      <c r="AH620" s="59">
        <f t="shared" ca="1" si="248"/>
        <v>1</v>
      </c>
    </row>
    <row r="621" spans="1:34" hidden="1" x14ac:dyDescent="0.25">
      <c r="A621" s="58">
        <f t="shared" ca="1" si="249"/>
        <v>3.5339510288219698</v>
      </c>
      <c r="B621" s="58">
        <f t="shared" ca="1" si="249"/>
        <v>4.2836912380509311</v>
      </c>
      <c r="C621" s="58">
        <f t="shared" ca="1" si="249"/>
        <v>5.4831698821659431</v>
      </c>
      <c r="D621" s="58">
        <f t="shared" ca="1" si="249"/>
        <v>4.4295018117576133</v>
      </c>
      <c r="E621" s="58">
        <f t="shared" ca="1" si="249"/>
        <v>1.7082382492029886</v>
      </c>
      <c r="F621" s="58">
        <f t="shared" ca="1" si="249"/>
        <v>2.0897355102167814</v>
      </c>
      <c r="G621" s="58">
        <f t="shared" ca="1" si="229"/>
        <v>9.0171209109879129</v>
      </c>
      <c r="H621" s="58">
        <f t="shared" ca="1" si="230"/>
        <v>10.053188350796365</v>
      </c>
      <c r="I621" s="58">
        <f t="shared" ca="1" si="231"/>
        <v>8.0816649974707016</v>
      </c>
      <c r="J621" s="58">
        <f t="shared" ca="1" si="232"/>
        <v>10.053188350796365</v>
      </c>
      <c r="K621" s="60"/>
      <c r="L621" s="8">
        <f t="shared" ca="1" si="233"/>
        <v>0</v>
      </c>
      <c r="M621" s="8">
        <f t="shared" ca="1" si="234"/>
        <v>1</v>
      </c>
      <c r="N621" s="8">
        <f t="shared" ca="1" si="235"/>
        <v>0</v>
      </c>
      <c r="P621" s="8">
        <f t="shared" ca="1" si="236"/>
        <v>1</v>
      </c>
      <c r="Q621" s="8">
        <f t="shared" ca="1" si="237"/>
        <v>0</v>
      </c>
      <c r="R621" s="8">
        <f t="shared" ca="1" si="238"/>
        <v>0</v>
      </c>
      <c r="S621" s="8">
        <f t="shared" ca="1" si="239"/>
        <v>1</v>
      </c>
      <c r="T621" s="8">
        <f t="shared" ca="1" si="240"/>
        <v>0</v>
      </c>
      <c r="U621" s="8">
        <f t="shared" ca="1" si="241"/>
        <v>1</v>
      </c>
      <c r="W621" s="58">
        <f t="shared" ca="1" si="243"/>
        <v>9.0171209109879129</v>
      </c>
      <c r="X621" s="58">
        <f t="shared" ca="1" si="243"/>
        <v>10.053188350796365</v>
      </c>
      <c r="Y621" s="58">
        <f t="shared" ca="1" si="243"/>
        <v>8.0816649974707016</v>
      </c>
      <c r="Z621" s="58">
        <f t="shared" ca="1" si="242"/>
        <v>10.053188350796365</v>
      </c>
      <c r="AA621" s="7" t="str">
        <f t="shared" ca="1" si="244"/>
        <v>ADF</v>
      </c>
      <c r="AB621" s="60"/>
      <c r="AC621" s="59">
        <f t="shared" ca="1" si="250"/>
        <v>1</v>
      </c>
      <c r="AD621" s="59">
        <f t="shared" ca="1" si="248"/>
        <v>0</v>
      </c>
      <c r="AE621" s="59">
        <f t="shared" ca="1" si="248"/>
        <v>0</v>
      </c>
      <c r="AF621" s="59">
        <f t="shared" ca="1" si="248"/>
        <v>1</v>
      </c>
      <c r="AG621" s="59">
        <f t="shared" ca="1" si="248"/>
        <v>0</v>
      </c>
      <c r="AH621" s="59">
        <f t="shared" ca="1" si="248"/>
        <v>1</v>
      </c>
    </row>
    <row r="622" spans="1:34" hidden="1" x14ac:dyDescent="0.25">
      <c r="A622" s="58">
        <f t="shared" ca="1" si="249"/>
        <v>3.764706595896322</v>
      </c>
      <c r="B622" s="58">
        <f t="shared" ca="1" si="249"/>
        <v>3.3721623066561333</v>
      </c>
      <c r="C622" s="58">
        <f t="shared" ca="1" si="249"/>
        <v>6.4704735358589041</v>
      </c>
      <c r="D622" s="58">
        <f t="shared" ca="1" si="249"/>
        <v>2.8170737684341569</v>
      </c>
      <c r="E622" s="58">
        <f t="shared" ca="1" si="249"/>
        <v>1.6192478187145798</v>
      </c>
      <c r="F622" s="58">
        <f t="shared" ca="1" si="249"/>
        <v>2.1092667502940667</v>
      </c>
      <c r="G622" s="58">
        <f t="shared" ca="1" si="229"/>
        <v>10.235180131755225</v>
      </c>
      <c r="H622" s="58">
        <f t="shared" ca="1" si="230"/>
        <v>8.6910471146245456</v>
      </c>
      <c r="I622" s="58">
        <f t="shared" ca="1" si="231"/>
        <v>7.1006768756647798</v>
      </c>
      <c r="J622" s="58">
        <f t="shared" ca="1" si="232"/>
        <v>10.235180131755225</v>
      </c>
      <c r="K622" s="60"/>
      <c r="L622" s="8">
        <f t="shared" ca="1" si="233"/>
        <v>1</v>
      </c>
      <c r="M622" s="8">
        <f t="shared" ca="1" si="234"/>
        <v>0</v>
      </c>
      <c r="N622" s="8">
        <f t="shared" ca="1" si="235"/>
        <v>0</v>
      </c>
      <c r="P622" s="8">
        <f t="shared" ca="1" si="236"/>
        <v>1</v>
      </c>
      <c r="Q622" s="8">
        <f t="shared" ca="1" si="237"/>
        <v>0</v>
      </c>
      <c r="R622" s="8">
        <f t="shared" ca="1" si="238"/>
        <v>1</v>
      </c>
      <c r="S622" s="8">
        <f t="shared" ca="1" si="239"/>
        <v>0</v>
      </c>
      <c r="T622" s="8">
        <f t="shared" ca="1" si="240"/>
        <v>0</v>
      </c>
      <c r="U622" s="8">
        <f t="shared" ca="1" si="241"/>
        <v>0</v>
      </c>
      <c r="W622" s="58">
        <f t="shared" ca="1" si="243"/>
        <v>10.235180131755225</v>
      </c>
      <c r="X622" s="58">
        <f t="shared" ca="1" si="243"/>
        <v>8.6910471146245456</v>
      </c>
      <c r="Y622" s="58">
        <f t="shared" ca="1" si="243"/>
        <v>7.1006768756647798</v>
      </c>
      <c r="Z622" s="58">
        <f t="shared" ca="1" si="242"/>
        <v>10.235180131755225</v>
      </c>
      <c r="AA622" s="7" t="str">
        <f t="shared" ca="1" si="244"/>
        <v>AC</v>
      </c>
      <c r="AB622" s="60"/>
      <c r="AC622" s="59">
        <f t="shared" ca="1" si="250"/>
        <v>1</v>
      </c>
      <c r="AD622" s="59">
        <f t="shared" ca="1" si="248"/>
        <v>0</v>
      </c>
      <c r="AE622" s="59">
        <f t="shared" ca="1" si="248"/>
        <v>1</v>
      </c>
      <c r="AF622" s="59">
        <f t="shared" ca="1" si="248"/>
        <v>0</v>
      </c>
      <c r="AG622" s="59">
        <f t="shared" ca="1" si="248"/>
        <v>0</v>
      </c>
      <c r="AH622" s="59">
        <f t="shared" ca="1" si="248"/>
        <v>0</v>
      </c>
    </row>
    <row r="623" spans="1:34" hidden="1" x14ac:dyDescent="0.25">
      <c r="A623" s="58">
        <f t="shared" ca="1" si="249"/>
        <v>2.4206015260443436</v>
      </c>
      <c r="B623" s="58">
        <f t="shared" ca="1" si="249"/>
        <v>4.9783110652649389</v>
      </c>
      <c r="C623" s="58">
        <f t="shared" ca="1" si="249"/>
        <v>5.0006955297800495</v>
      </c>
      <c r="D623" s="58">
        <f t="shared" ca="1" si="249"/>
        <v>4.3318915040756742</v>
      </c>
      <c r="E623" s="58">
        <f t="shared" ca="1" si="249"/>
        <v>2.0300106996460787</v>
      </c>
      <c r="F623" s="58">
        <f t="shared" ca="1" si="249"/>
        <v>2.5088074681627779</v>
      </c>
      <c r="G623" s="58">
        <f t="shared" ca="1" si="229"/>
        <v>7.4212970558243931</v>
      </c>
      <c r="H623" s="58">
        <f t="shared" ca="1" si="230"/>
        <v>9.2613004982827967</v>
      </c>
      <c r="I623" s="58">
        <f t="shared" ca="1" si="231"/>
        <v>9.5171292330737955</v>
      </c>
      <c r="J623" s="58">
        <f t="shared" ca="1" si="232"/>
        <v>9.5171292330737955</v>
      </c>
      <c r="K623" s="60"/>
      <c r="L623" s="8">
        <f t="shared" ca="1" si="233"/>
        <v>0</v>
      </c>
      <c r="M623" s="8">
        <f t="shared" ca="1" si="234"/>
        <v>0</v>
      </c>
      <c r="N623" s="8">
        <f t="shared" ca="1" si="235"/>
        <v>1</v>
      </c>
      <c r="P623" s="8">
        <f t="shared" ca="1" si="236"/>
        <v>0</v>
      </c>
      <c r="Q623" s="8">
        <f t="shared" ca="1" si="237"/>
        <v>1</v>
      </c>
      <c r="R623" s="8">
        <f t="shared" ca="1" si="238"/>
        <v>0</v>
      </c>
      <c r="S623" s="8">
        <f t="shared" ca="1" si="239"/>
        <v>0</v>
      </c>
      <c r="T623" s="8">
        <f t="shared" ca="1" si="240"/>
        <v>1</v>
      </c>
      <c r="U623" s="8">
        <f t="shared" ca="1" si="241"/>
        <v>1</v>
      </c>
      <c r="W623" s="58">
        <f t="shared" ca="1" si="243"/>
        <v>7.4212970558243931</v>
      </c>
      <c r="X623" s="58">
        <f t="shared" ca="1" si="243"/>
        <v>9.2613004982827967</v>
      </c>
      <c r="Y623" s="58">
        <f t="shared" ca="1" si="243"/>
        <v>9.5171292330737955</v>
      </c>
      <c r="Z623" s="58">
        <f t="shared" ca="1" si="242"/>
        <v>9.5171292330737955</v>
      </c>
      <c r="AA623" s="7" t="str">
        <f t="shared" ca="1" si="244"/>
        <v>BEF</v>
      </c>
      <c r="AB623" s="60"/>
      <c r="AC623" s="59">
        <f t="shared" ca="1" si="250"/>
        <v>0</v>
      </c>
      <c r="AD623" s="59">
        <f t="shared" ca="1" si="248"/>
        <v>1</v>
      </c>
      <c r="AE623" s="59">
        <f t="shared" ca="1" si="248"/>
        <v>0</v>
      </c>
      <c r="AF623" s="59">
        <f t="shared" ca="1" si="248"/>
        <v>0</v>
      </c>
      <c r="AG623" s="59">
        <f t="shared" ca="1" si="248"/>
        <v>1</v>
      </c>
      <c r="AH623" s="59">
        <f t="shared" ca="1" si="248"/>
        <v>1</v>
      </c>
    </row>
    <row r="624" spans="1:34" hidden="1" x14ac:dyDescent="0.25">
      <c r="A624" s="58">
        <f t="shared" ca="1" si="249"/>
        <v>5.5087680789153257</v>
      </c>
      <c r="B624" s="58">
        <f t="shared" ca="1" si="249"/>
        <v>3.8133678988026349</v>
      </c>
      <c r="C624" s="58">
        <f t="shared" ca="1" si="249"/>
        <v>5.7637484500347309</v>
      </c>
      <c r="D624" s="58">
        <f t="shared" ca="1" si="249"/>
        <v>2.5749263566412073</v>
      </c>
      <c r="E624" s="58">
        <f t="shared" ca="1" si="249"/>
        <v>2.0762887933923291</v>
      </c>
      <c r="F624" s="58">
        <f t="shared" ca="1" si="249"/>
        <v>3.5352125168752138</v>
      </c>
      <c r="G624" s="58">
        <f t="shared" ca="1" si="229"/>
        <v>11.272516528950057</v>
      </c>
      <c r="H624" s="58">
        <f t="shared" ca="1" si="230"/>
        <v>11.618906952431747</v>
      </c>
      <c r="I624" s="58">
        <f t="shared" ca="1" si="231"/>
        <v>9.4248692090701773</v>
      </c>
      <c r="J624" s="58">
        <f t="shared" ca="1" si="232"/>
        <v>11.618906952431747</v>
      </c>
      <c r="K624" s="60"/>
      <c r="L624" s="8">
        <f t="shared" ca="1" si="233"/>
        <v>0</v>
      </c>
      <c r="M624" s="8">
        <f t="shared" ca="1" si="234"/>
        <v>1</v>
      </c>
      <c r="N624" s="8">
        <f t="shared" ca="1" si="235"/>
        <v>0</v>
      </c>
      <c r="P624" s="8">
        <f t="shared" ca="1" si="236"/>
        <v>1</v>
      </c>
      <c r="Q624" s="8">
        <f t="shared" ca="1" si="237"/>
        <v>0</v>
      </c>
      <c r="R624" s="8">
        <f t="shared" ca="1" si="238"/>
        <v>0</v>
      </c>
      <c r="S624" s="8">
        <f t="shared" ca="1" si="239"/>
        <v>1</v>
      </c>
      <c r="T624" s="8">
        <f t="shared" ca="1" si="240"/>
        <v>0</v>
      </c>
      <c r="U624" s="8">
        <f t="shared" ca="1" si="241"/>
        <v>1</v>
      </c>
      <c r="W624" s="58">
        <f t="shared" ca="1" si="243"/>
        <v>11.272516528950057</v>
      </c>
      <c r="X624" s="58">
        <f t="shared" ca="1" si="243"/>
        <v>11.618906952431747</v>
      </c>
      <c r="Y624" s="58">
        <f t="shared" ca="1" si="243"/>
        <v>9.4248692090701773</v>
      </c>
      <c r="Z624" s="58">
        <f t="shared" ca="1" si="242"/>
        <v>11.618906952431747</v>
      </c>
      <c r="AA624" s="7" t="str">
        <f t="shared" ca="1" si="244"/>
        <v>ADF</v>
      </c>
      <c r="AB624" s="60"/>
      <c r="AC624" s="59">
        <f t="shared" ca="1" si="250"/>
        <v>1</v>
      </c>
      <c r="AD624" s="59">
        <f t="shared" ca="1" si="248"/>
        <v>0</v>
      </c>
      <c r="AE624" s="59">
        <f t="shared" ca="1" si="248"/>
        <v>0</v>
      </c>
      <c r="AF624" s="59">
        <f t="shared" ca="1" si="248"/>
        <v>1</v>
      </c>
      <c r="AG624" s="59">
        <f t="shared" ca="1" si="248"/>
        <v>0</v>
      </c>
      <c r="AH624" s="59">
        <f t="shared" ca="1" si="248"/>
        <v>1</v>
      </c>
    </row>
    <row r="625" spans="1:34" hidden="1" x14ac:dyDescent="0.25">
      <c r="A625" s="58">
        <f t="shared" ref="A625:F634" ca="1" si="251">A$2+(A$3-A$2)*RAND()</f>
        <v>4.2332447284137062</v>
      </c>
      <c r="B625" s="58">
        <f t="shared" ca="1" si="251"/>
        <v>3.3195354634604946</v>
      </c>
      <c r="C625" s="58">
        <f t="shared" ca="1" si="251"/>
        <v>5.6950257335732948</v>
      </c>
      <c r="D625" s="58">
        <f t="shared" ca="1" si="251"/>
        <v>5.660739681271048</v>
      </c>
      <c r="E625" s="58">
        <f t="shared" ca="1" si="251"/>
        <v>2.4333119393541232</v>
      </c>
      <c r="F625" s="58">
        <f t="shared" ca="1" si="251"/>
        <v>3.5692952855823323</v>
      </c>
      <c r="G625" s="58">
        <f t="shared" ca="1" si="229"/>
        <v>9.928270461987001</v>
      </c>
      <c r="H625" s="58">
        <f t="shared" ca="1" si="230"/>
        <v>13.463279695267087</v>
      </c>
      <c r="I625" s="58">
        <f t="shared" ca="1" si="231"/>
        <v>9.3221426883969514</v>
      </c>
      <c r="J625" s="58">
        <f t="shared" ca="1" si="232"/>
        <v>13.463279695267087</v>
      </c>
      <c r="K625" s="60"/>
      <c r="L625" s="8">
        <f t="shared" ca="1" si="233"/>
        <v>0</v>
      </c>
      <c r="M625" s="8">
        <f t="shared" ca="1" si="234"/>
        <v>1</v>
      </c>
      <c r="N625" s="8">
        <f t="shared" ca="1" si="235"/>
        <v>0</v>
      </c>
      <c r="P625" s="8">
        <f t="shared" ca="1" si="236"/>
        <v>1</v>
      </c>
      <c r="Q625" s="8">
        <f t="shared" ca="1" si="237"/>
        <v>0</v>
      </c>
      <c r="R625" s="8">
        <f t="shared" ca="1" si="238"/>
        <v>0</v>
      </c>
      <c r="S625" s="8">
        <f t="shared" ca="1" si="239"/>
        <v>1</v>
      </c>
      <c r="T625" s="8">
        <f t="shared" ca="1" si="240"/>
        <v>0</v>
      </c>
      <c r="U625" s="8">
        <f t="shared" ca="1" si="241"/>
        <v>1</v>
      </c>
      <c r="W625" s="58">
        <f t="shared" ca="1" si="243"/>
        <v>9.928270461987001</v>
      </c>
      <c r="X625" s="58">
        <f t="shared" ca="1" si="243"/>
        <v>13.463279695267087</v>
      </c>
      <c r="Y625" s="58">
        <f t="shared" ca="1" si="243"/>
        <v>9.3221426883969514</v>
      </c>
      <c r="Z625" s="58">
        <f t="shared" ca="1" si="242"/>
        <v>13.463279695267087</v>
      </c>
      <c r="AA625" s="7" t="str">
        <f t="shared" ca="1" si="244"/>
        <v>ADF</v>
      </c>
      <c r="AB625" s="60"/>
      <c r="AC625" s="59">
        <f t="shared" ca="1" si="250"/>
        <v>1</v>
      </c>
      <c r="AD625" s="59">
        <f t="shared" ca="1" si="248"/>
        <v>0</v>
      </c>
      <c r="AE625" s="59">
        <f t="shared" ca="1" si="248"/>
        <v>0</v>
      </c>
      <c r="AF625" s="59">
        <f t="shared" ca="1" si="248"/>
        <v>1</v>
      </c>
      <c r="AG625" s="59">
        <f t="shared" ca="1" si="248"/>
        <v>0</v>
      </c>
      <c r="AH625" s="59">
        <f t="shared" ca="1" si="248"/>
        <v>1</v>
      </c>
    </row>
    <row r="626" spans="1:34" hidden="1" x14ac:dyDescent="0.25">
      <c r="A626" s="58">
        <f t="shared" ca="1" si="251"/>
        <v>2.1821721604334172</v>
      </c>
      <c r="B626" s="58">
        <f t="shared" ca="1" si="251"/>
        <v>2.1521921010480045</v>
      </c>
      <c r="C626" s="58">
        <f t="shared" ca="1" si="251"/>
        <v>6.479328843521186</v>
      </c>
      <c r="D626" s="58">
        <f t="shared" ca="1" si="251"/>
        <v>4.8813159124422327</v>
      </c>
      <c r="E626" s="58">
        <f t="shared" ca="1" si="251"/>
        <v>1.8932787460002896</v>
      </c>
      <c r="F626" s="58">
        <f t="shared" ca="1" si="251"/>
        <v>2.5146202330363581</v>
      </c>
      <c r="G626" s="58">
        <f t="shared" ca="1" si="229"/>
        <v>8.6615010039546032</v>
      </c>
      <c r="H626" s="58">
        <f t="shared" ca="1" si="230"/>
        <v>9.5781083059120071</v>
      </c>
      <c r="I626" s="58">
        <f t="shared" ca="1" si="231"/>
        <v>6.5600910800846526</v>
      </c>
      <c r="J626" s="58">
        <f t="shared" ca="1" si="232"/>
        <v>9.5781083059120071</v>
      </c>
      <c r="K626" s="60"/>
      <c r="L626" s="8">
        <f t="shared" ca="1" si="233"/>
        <v>0</v>
      </c>
      <c r="M626" s="8">
        <f t="shared" ca="1" si="234"/>
        <v>1</v>
      </c>
      <c r="N626" s="8">
        <f t="shared" ca="1" si="235"/>
        <v>0</v>
      </c>
      <c r="P626" s="8">
        <f t="shared" ca="1" si="236"/>
        <v>1</v>
      </c>
      <c r="Q626" s="8">
        <f t="shared" ca="1" si="237"/>
        <v>0</v>
      </c>
      <c r="R626" s="8">
        <f t="shared" ca="1" si="238"/>
        <v>0</v>
      </c>
      <c r="S626" s="8">
        <f t="shared" ca="1" si="239"/>
        <v>1</v>
      </c>
      <c r="T626" s="8">
        <f t="shared" ca="1" si="240"/>
        <v>0</v>
      </c>
      <c r="U626" s="8">
        <f t="shared" ca="1" si="241"/>
        <v>1</v>
      </c>
      <c r="W626" s="58">
        <f t="shared" ca="1" si="243"/>
        <v>8.6615010039546032</v>
      </c>
      <c r="X626" s="58">
        <f t="shared" ca="1" si="243"/>
        <v>9.5781083059120071</v>
      </c>
      <c r="Y626" s="58">
        <f t="shared" ca="1" si="243"/>
        <v>6.5600910800846526</v>
      </c>
      <c r="Z626" s="58">
        <f t="shared" ca="1" si="242"/>
        <v>9.5781083059120071</v>
      </c>
      <c r="AA626" s="7" t="str">
        <f t="shared" ca="1" si="244"/>
        <v>ADF</v>
      </c>
      <c r="AB626" s="60"/>
      <c r="AC626" s="59">
        <f t="shared" ca="1" si="250"/>
        <v>1</v>
      </c>
      <c r="AD626" s="59">
        <f t="shared" ca="1" si="248"/>
        <v>0</v>
      </c>
      <c r="AE626" s="59">
        <f t="shared" ca="1" si="248"/>
        <v>0</v>
      </c>
      <c r="AF626" s="59">
        <f t="shared" ca="1" si="248"/>
        <v>1</v>
      </c>
      <c r="AG626" s="59">
        <f t="shared" ca="1" si="248"/>
        <v>0</v>
      </c>
      <c r="AH626" s="59">
        <f t="shared" ca="1" si="248"/>
        <v>1</v>
      </c>
    </row>
    <row r="627" spans="1:34" hidden="1" x14ac:dyDescent="0.25">
      <c r="A627" s="58">
        <f t="shared" ca="1" si="251"/>
        <v>4.1810614335478506</v>
      </c>
      <c r="B627" s="58">
        <f t="shared" ca="1" si="251"/>
        <v>4.6064500827771475</v>
      </c>
      <c r="C627" s="58">
        <f t="shared" ca="1" si="251"/>
        <v>6.0344236426163631</v>
      </c>
      <c r="D627" s="58">
        <f t="shared" ca="1" si="251"/>
        <v>2.4633842175127478</v>
      </c>
      <c r="E627" s="58">
        <f t="shared" ca="1" si="251"/>
        <v>1.8355459306993405</v>
      </c>
      <c r="F627" s="58">
        <f t="shared" ca="1" si="251"/>
        <v>3.8807141503359053</v>
      </c>
      <c r="G627" s="58">
        <f t="shared" ca="1" si="229"/>
        <v>10.215485076164214</v>
      </c>
      <c r="H627" s="58">
        <f t="shared" ca="1" si="230"/>
        <v>10.525159801396503</v>
      </c>
      <c r="I627" s="58">
        <f t="shared" ca="1" si="231"/>
        <v>10.322710163812394</v>
      </c>
      <c r="J627" s="58">
        <f t="shared" ca="1" si="232"/>
        <v>10.525159801396503</v>
      </c>
      <c r="K627" s="60"/>
      <c r="L627" s="8">
        <f t="shared" ca="1" si="233"/>
        <v>0</v>
      </c>
      <c r="M627" s="8">
        <f t="shared" ca="1" si="234"/>
        <v>1</v>
      </c>
      <c r="N627" s="8">
        <f t="shared" ca="1" si="235"/>
        <v>0</v>
      </c>
      <c r="P627" s="8">
        <f t="shared" ca="1" si="236"/>
        <v>1</v>
      </c>
      <c r="Q627" s="8">
        <f t="shared" ca="1" si="237"/>
        <v>0</v>
      </c>
      <c r="R627" s="8">
        <f t="shared" ca="1" si="238"/>
        <v>0</v>
      </c>
      <c r="S627" s="8">
        <f t="shared" ca="1" si="239"/>
        <v>1</v>
      </c>
      <c r="T627" s="8">
        <f t="shared" ca="1" si="240"/>
        <v>0</v>
      </c>
      <c r="U627" s="8">
        <f t="shared" ca="1" si="241"/>
        <v>1</v>
      </c>
      <c r="W627" s="58">
        <f t="shared" ca="1" si="243"/>
        <v>10.215485076164214</v>
      </c>
      <c r="X627" s="58">
        <f t="shared" ca="1" si="243"/>
        <v>10.525159801396503</v>
      </c>
      <c r="Y627" s="58">
        <f t="shared" ca="1" si="243"/>
        <v>10.322710163812394</v>
      </c>
      <c r="Z627" s="58">
        <f t="shared" ca="1" si="242"/>
        <v>10.525159801396503</v>
      </c>
      <c r="AA627" s="7" t="str">
        <f t="shared" ca="1" si="244"/>
        <v>ADF</v>
      </c>
      <c r="AB627" s="60"/>
      <c r="AC627" s="59">
        <f t="shared" ca="1" si="250"/>
        <v>1</v>
      </c>
      <c r="AD627" s="59">
        <f t="shared" ca="1" si="248"/>
        <v>0</v>
      </c>
      <c r="AE627" s="59">
        <f t="shared" ca="1" si="248"/>
        <v>0</v>
      </c>
      <c r="AF627" s="59">
        <f t="shared" ca="1" si="248"/>
        <v>1</v>
      </c>
      <c r="AG627" s="59">
        <f t="shared" ca="1" si="248"/>
        <v>0</v>
      </c>
      <c r="AH627" s="59">
        <f t="shared" ca="1" si="248"/>
        <v>1</v>
      </c>
    </row>
    <row r="628" spans="1:34" hidden="1" x14ac:dyDescent="0.25">
      <c r="A628" s="58">
        <f t="shared" ca="1" si="251"/>
        <v>2.0896443977232986</v>
      </c>
      <c r="B628" s="58">
        <f t="shared" ca="1" si="251"/>
        <v>4.772108699420631</v>
      </c>
      <c r="C628" s="58">
        <f t="shared" ca="1" si="251"/>
        <v>6.1229032072199239</v>
      </c>
      <c r="D628" s="58">
        <f t="shared" ca="1" si="251"/>
        <v>2.0308712911040927</v>
      </c>
      <c r="E628" s="58">
        <f t="shared" ca="1" si="251"/>
        <v>1.5624241334911528</v>
      </c>
      <c r="F628" s="58">
        <f t="shared" ca="1" si="251"/>
        <v>3.3099271836181181</v>
      </c>
      <c r="G628" s="58">
        <f t="shared" ca="1" si="229"/>
        <v>8.2125476049432216</v>
      </c>
      <c r="H628" s="58">
        <f t="shared" ca="1" si="230"/>
        <v>7.4304428724455089</v>
      </c>
      <c r="I628" s="58">
        <f t="shared" ca="1" si="231"/>
        <v>9.6444600165299015</v>
      </c>
      <c r="J628" s="58">
        <f t="shared" ca="1" si="232"/>
        <v>9.6444600165299015</v>
      </c>
      <c r="K628" s="60"/>
      <c r="L628" s="8">
        <f t="shared" ca="1" si="233"/>
        <v>0</v>
      </c>
      <c r="M628" s="8">
        <f t="shared" ca="1" si="234"/>
        <v>0</v>
      </c>
      <c r="N628" s="8">
        <f t="shared" ca="1" si="235"/>
        <v>1</v>
      </c>
      <c r="P628" s="8">
        <f t="shared" ca="1" si="236"/>
        <v>0</v>
      </c>
      <c r="Q628" s="8">
        <f t="shared" ca="1" si="237"/>
        <v>1</v>
      </c>
      <c r="R628" s="8">
        <f t="shared" ca="1" si="238"/>
        <v>0</v>
      </c>
      <c r="S628" s="8">
        <f t="shared" ca="1" si="239"/>
        <v>0</v>
      </c>
      <c r="T628" s="8">
        <f t="shared" ca="1" si="240"/>
        <v>1</v>
      </c>
      <c r="U628" s="8">
        <f t="shared" ca="1" si="241"/>
        <v>1</v>
      </c>
      <c r="W628" s="58">
        <f t="shared" ca="1" si="243"/>
        <v>8.2125476049432216</v>
      </c>
      <c r="X628" s="58">
        <f t="shared" ca="1" si="243"/>
        <v>7.4304428724455089</v>
      </c>
      <c r="Y628" s="58">
        <f t="shared" ca="1" si="243"/>
        <v>9.6444600165299015</v>
      </c>
      <c r="Z628" s="58">
        <f t="shared" ca="1" si="242"/>
        <v>9.6444600165299015</v>
      </c>
      <c r="AA628" s="7" t="str">
        <f t="shared" ca="1" si="244"/>
        <v>BEF</v>
      </c>
      <c r="AB628" s="60"/>
      <c r="AC628" s="59">
        <f t="shared" ca="1" si="250"/>
        <v>0</v>
      </c>
      <c r="AD628" s="59">
        <f t="shared" ca="1" si="248"/>
        <v>1</v>
      </c>
      <c r="AE628" s="59">
        <f t="shared" ca="1" si="248"/>
        <v>0</v>
      </c>
      <c r="AF628" s="59">
        <f t="shared" ca="1" si="248"/>
        <v>0</v>
      </c>
      <c r="AG628" s="59">
        <f t="shared" ca="1" si="248"/>
        <v>1</v>
      </c>
      <c r="AH628" s="59">
        <f t="shared" ca="1" si="248"/>
        <v>1</v>
      </c>
    </row>
    <row r="629" spans="1:34" hidden="1" x14ac:dyDescent="0.25">
      <c r="A629" s="58">
        <f t="shared" ca="1" si="251"/>
        <v>2.9353635146099166</v>
      </c>
      <c r="B629" s="58">
        <f t="shared" ca="1" si="251"/>
        <v>4.0691106299683426</v>
      </c>
      <c r="C629" s="58">
        <f t="shared" ca="1" si="251"/>
        <v>4.7044216760854756</v>
      </c>
      <c r="D629" s="58">
        <f t="shared" ca="1" si="251"/>
        <v>5.5597545430693396</v>
      </c>
      <c r="E629" s="58">
        <f t="shared" ca="1" si="251"/>
        <v>2.4028153344167538</v>
      </c>
      <c r="F629" s="58">
        <f t="shared" ca="1" si="251"/>
        <v>2.5615037381441974</v>
      </c>
      <c r="G629" s="58">
        <f t="shared" ca="1" si="229"/>
        <v>7.6397851906953917</v>
      </c>
      <c r="H629" s="58">
        <f t="shared" ca="1" si="230"/>
        <v>11.056621795823453</v>
      </c>
      <c r="I629" s="58">
        <f t="shared" ca="1" si="231"/>
        <v>9.0334297025292933</v>
      </c>
      <c r="J629" s="58">
        <f t="shared" ca="1" si="232"/>
        <v>11.056621795823453</v>
      </c>
      <c r="K629" s="60"/>
      <c r="L629" s="8">
        <f t="shared" ca="1" si="233"/>
        <v>0</v>
      </c>
      <c r="M629" s="8">
        <f t="shared" ca="1" si="234"/>
        <v>1</v>
      </c>
      <c r="N629" s="8">
        <f t="shared" ca="1" si="235"/>
        <v>0</v>
      </c>
      <c r="P629" s="8">
        <f t="shared" ca="1" si="236"/>
        <v>1</v>
      </c>
      <c r="Q629" s="8">
        <f t="shared" ca="1" si="237"/>
        <v>0</v>
      </c>
      <c r="R629" s="8">
        <f t="shared" ca="1" si="238"/>
        <v>0</v>
      </c>
      <c r="S629" s="8">
        <f t="shared" ca="1" si="239"/>
        <v>1</v>
      </c>
      <c r="T629" s="8">
        <f t="shared" ca="1" si="240"/>
        <v>0</v>
      </c>
      <c r="U629" s="8">
        <f t="shared" ca="1" si="241"/>
        <v>1</v>
      </c>
      <c r="W629" s="58">
        <f t="shared" ca="1" si="243"/>
        <v>7.6397851906953917</v>
      </c>
      <c r="X629" s="58">
        <f t="shared" ca="1" si="243"/>
        <v>11.056621795823453</v>
      </c>
      <c r="Y629" s="58">
        <f t="shared" ca="1" si="243"/>
        <v>9.0334297025292933</v>
      </c>
      <c r="Z629" s="58">
        <f t="shared" ca="1" si="242"/>
        <v>11.056621795823453</v>
      </c>
      <c r="AA629" s="7" t="str">
        <f t="shared" ca="1" si="244"/>
        <v>ADF</v>
      </c>
      <c r="AB629" s="60"/>
      <c r="AC629" s="59">
        <f t="shared" ca="1" si="250"/>
        <v>1</v>
      </c>
      <c r="AD629" s="59">
        <f t="shared" ca="1" si="248"/>
        <v>0</v>
      </c>
      <c r="AE629" s="59">
        <f t="shared" ca="1" si="248"/>
        <v>0</v>
      </c>
      <c r="AF629" s="59">
        <f t="shared" ca="1" si="248"/>
        <v>1</v>
      </c>
      <c r="AG629" s="59">
        <f t="shared" ca="1" si="248"/>
        <v>0</v>
      </c>
      <c r="AH629" s="59">
        <f t="shared" ca="1" si="248"/>
        <v>1</v>
      </c>
    </row>
    <row r="630" spans="1:34" hidden="1" x14ac:dyDescent="0.25">
      <c r="A630" s="58">
        <f t="shared" ca="1" si="251"/>
        <v>2.3254632112926101</v>
      </c>
      <c r="B630" s="58">
        <f t="shared" ca="1" si="251"/>
        <v>1.1211815162433689</v>
      </c>
      <c r="C630" s="58">
        <f t="shared" ca="1" si="251"/>
        <v>7.9883974024679176</v>
      </c>
      <c r="D630" s="58">
        <f t="shared" ca="1" si="251"/>
        <v>5.0304614290260243</v>
      </c>
      <c r="E630" s="58">
        <f t="shared" ca="1" si="251"/>
        <v>2.9898815773507907</v>
      </c>
      <c r="F630" s="58">
        <f t="shared" ca="1" si="251"/>
        <v>2.6592323524292762</v>
      </c>
      <c r="G630" s="58">
        <f t="shared" ca="1" si="229"/>
        <v>10.313860613760529</v>
      </c>
      <c r="H630" s="58">
        <f t="shared" ca="1" si="230"/>
        <v>10.015156992747912</v>
      </c>
      <c r="I630" s="58">
        <f t="shared" ca="1" si="231"/>
        <v>6.7702954460234359</v>
      </c>
      <c r="J630" s="58">
        <f t="shared" ca="1" si="232"/>
        <v>10.313860613760529</v>
      </c>
      <c r="K630" s="60"/>
      <c r="L630" s="8">
        <f t="shared" ca="1" si="233"/>
        <v>1</v>
      </c>
      <c r="M630" s="8">
        <f t="shared" ca="1" si="234"/>
        <v>0</v>
      </c>
      <c r="N630" s="8">
        <f t="shared" ca="1" si="235"/>
        <v>0</v>
      </c>
      <c r="P630" s="8">
        <f t="shared" ca="1" si="236"/>
        <v>1</v>
      </c>
      <c r="Q630" s="8">
        <f t="shared" ca="1" si="237"/>
        <v>0</v>
      </c>
      <c r="R630" s="8">
        <f t="shared" ca="1" si="238"/>
        <v>1</v>
      </c>
      <c r="S630" s="8">
        <f t="shared" ca="1" si="239"/>
        <v>0</v>
      </c>
      <c r="T630" s="8">
        <f t="shared" ca="1" si="240"/>
        <v>0</v>
      </c>
      <c r="U630" s="8">
        <f t="shared" ca="1" si="241"/>
        <v>0</v>
      </c>
      <c r="W630" s="58">
        <f t="shared" ca="1" si="243"/>
        <v>10.313860613760529</v>
      </c>
      <c r="X630" s="58">
        <f t="shared" ca="1" si="243"/>
        <v>10.015156992747912</v>
      </c>
      <c r="Y630" s="58">
        <f t="shared" ca="1" si="243"/>
        <v>6.7702954460234359</v>
      </c>
      <c r="Z630" s="58">
        <f t="shared" ca="1" si="242"/>
        <v>10.313860613760529</v>
      </c>
      <c r="AA630" s="7" t="str">
        <f t="shared" ca="1" si="244"/>
        <v>AC</v>
      </c>
      <c r="AB630" s="60"/>
      <c r="AC630" s="59">
        <f t="shared" ca="1" si="250"/>
        <v>1</v>
      </c>
      <c r="AD630" s="59">
        <f t="shared" ca="1" si="248"/>
        <v>0</v>
      </c>
      <c r="AE630" s="59">
        <f t="shared" ca="1" si="248"/>
        <v>1</v>
      </c>
      <c r="AF630" s="59">
        <f t="shared" ca="1" si="248"/>
        <v>0</v>
      </c>
      <c r="AG630" s="59">
        <f t="shared" ca="1" si="248"/>
        <v>0</v>
      </c>
      <c r="AH630" s="59">
        <f t="shared" ca="1" si="248"/>
        <v>0</v>
      </c>
    </row>
    <row r="631" spans="1:34" hidden="1" x14ac:dyDescent="0.25">
      <c r="A631" s="58">
        <f t="shared" ca="1" si="251"/>
        <v>4.8396674824433195</v>
      </c>
      <c r="B631" s="58">
        <f t="shared" ca="1" si="251"/>
        <v>3.2119597459729472</v>
      </c>
      <c r="C631" s="58">
        <f t="shared" ca="1" si="251"/>
        <v>6.2798524585966291</v>
      </c>
      <c r="D631" s="58">
        <f t="shared" ca="1" si="251"/>
        <v>5.2019561548818762</v>
      </c>
      <c r="E631" s="58">
        <f t="shared" ca="1" si="251"/>
        <v>1.8992490431352553</v>
      </c>
      <c r="F631" s="58">
        <f t="shared" ca="1" si="251"/>
        <v>3.5733730919765923</v>
      </c>
      <c r="G631" s="58">
        <f t="shared" ca="1" si="229"/>
        <v>11.119519941039949</v>
      </c>
      <c r="H631" s="58">
        <f t="shared" ca="1" si="230"/>
        <v>13.614996729301787</v>
      </c>
      <c r="I631" s="58">
        <f t="shared" ca="1" si="231"/>
        <v>8.6845818810847941</v>
      </c>
      <c r="J631" s="58">
        <f t="shared" ca="1" si="232"/>
        <v>13.614996729301787</v>
      </c>
      <c r="K631" s="60"/>
      <c r="L631" s="8">
        <f t="shared" ca="1" si="233"/>
        <v>0</v>
      </c>
      <c r="M631" s="8">
        <f t="shared" ca="1" si="234"/>
        <v>1</v>
      </c>
      <c r="N631" s="8">
        <f t="shared" ca="1" si="235"/>
        <v>0</v>
      </c>
      <c r="P631" s="8">
        <f t="shared" ca="1" si="236"/>
        <v>1</v>
      </c>
      <c r="Q631" s="8">
        <f t="shared" ca="1" si="237"/>
        <v>0</v>
      </c>
      <c r="R631" s="8">
        <f t="shared" ca="1" si="238"/>
        <v>0</v>
      </c>
      <c r="S631" s="8">
        <f t="shared" ca="1" si="239"/>
        <v>1</v>
      </c>
      <c r="T631" s="8">
        <f t="shared" ca="1" si="240"/>
        <v>0</v>
      </c>
      <c r="U631" s="8">
        <f t="shared" ca="1" si="241"/>
        <v>1</v>
      </c>
      <c r="W631" s="58">
        <f t="shared" ca="1" si="243"/>
        <v>11.119519941039949</v>
      </c>
      <c r="X631" s="58">
        <f t="shared" ca="1" si="243"/>
        <v>13.614996729301787</v>
      </c>
      <c r="Y631" s="58">
        <f t="shared" ca="1" si="243"/>
        <v>8.6845818810847941</v>
      </c>
      <c r="Z631" s="58">
        <f t="shared" ca="1" si="242"/>
        <v>13.614996729301787</v>
      </c>
      <c r="AA631" s="7" t="str">
        <f t="shared" ca="1" si="244"/>
        <v>ADF</v>
      </c>
      <c r="AB631" s="60"/>
      <c r="AC631" s="59">
        <f t="shared" ca="1" si="250"/>
        <v>1</v>
      </c>
      <c r="AD631" s="59">
        <f t="shared" ca="1" si="248"/>
        <v>0</v>
      </c>
      <c r="AE631" s="59">
        <f t="shared" ca="1" si="248"/>
        <v>0</v>
      </c>
      <c r="AF631" s="59">
        <f t="shared" ca="1" si="248"/>
        <v>1</v>
      </c>
      <c r="AG631" s="59">
        <f t="shared" ca="1" si="248"/>
        <v>0</v>
      </c>
      <c r="AH631" s="59">
        <f t="shared" ca="1" si="248"/>
        <v>1</v>
      </c>
    </row>
    <row r="632" spans="1:34" hidden="1" x14ac:dyDescent="0.25">
      <c r="A632" s="58">
        <f t="shared" ca="1" si="251"/>
        <v>5.4447789625789529</v>
      </c>
      <c r="B632" s="58">
        <f t="shared" ca="1" si="251"/>
        <v>3.5153910757742644</v>
      </c>
      <c r="C632" s="58">
        <f t="shared" ca="1" si="251"/>
        <v>4.2636380743260123</v>
      </c>
      <c r="D632" s="58">
        <f t="shared" ca="1" si="251"/>
        <v>3.8048087230548386</v>
      </c>
      <c r="E632" s="58">
        <f t="shared" ca="1" si="251"/>
        <v>2.0676849430008106</v>
      </c>
      <c r="F632" s="58">
        <f t="shared" ca="1" si="251"/>
        <v>3.1610296731979561</v>
      </c>
      <c r="G632" s="58">
        <f t="shared" ca="1" si="229"/>
        <v>9.7084170369049652</v>
      </c>
      <c r="H632" s="58">
        <f t="shared" ca="1" si="230"/>
        <v>12.410617358831747</v>
      </c>
      <c r="I632" s="58">
        <f t="shared" ca="1" si="231"/>
        <v>8.7441056919730311</v>
      </c>
      <c r="J632" s="58">
        <f t="shared" ca="1" si="232"/>
        <v>12.410617358831747</v>
      </c>
      <c r="K632" s="60"/>
      <c r="L632" s="8">
        <f t="shared" ca="1" si="233"/>
        <v>0</v>
      </c>
      <c r="M632" s="8">
        <f t="shared" ca="1" si="234"/>
        <v>1</v>
      </c>
      <c r="N632" s="8">
        <f t="shared" ca="1" si="235"/>
        <v>0</v>
      </c>
      <c r="P632" s="8">
        <f t="shared" ca="1" si="236"/>
        <v>1</v>
      </c>
      <c r="Q632" s="8">
        <f t="shared" ca="1" si="237"/>
        <v>0</v>
      </c>
      <c r="R632" s="8">
        <f t="shared" ca="1" si="238"/>
        <v>0</v>
      </c>
      <c r="S632" s="8">
        <f t="shared" ca="1" si="239"/>
        <v>1</v>
      </c>
      <c r="T632" s="8">
        <f t="shared" ca="1" si="240"/>
        <v>0</v>
      </c>
      <c r="U632" s="8">
        <f t="shared" ca="1" si="241"/>
        <v>1</v>
      </c>
      <c r="W632" s="58">
        <f t="shared" ca="1" si="243"/>
        <v>9.7084170369049652</v>
      </c>
      <c r="X632" s="58">
        <f t="shared" ca="1" si="243"/>
        <v>12.410617358831747</v>
      </c>
      <c r="Y632" s="58">
        <f t="shared" ca="1" si="243"/>
        <v>8.7441056919730311</v>
      </c>
      <c r="Z632" s="58">
        <f t="shared" ca="1" si="242"/>
        <v>12.410617358831747</v>
      </c>
      <c r="AA632" s="7" t="str">
        <f t="shared" ca="1" si="244"/>
        <v>ADF</v>
      </c>
      <c r="AB632" s="60"/>
      <c r="AC632" s="59">
        <f t="shared" ca="1" si="250"/>
        <v>1</v>
      </c>
      <c r="AD632" s="59">
        <f t="shared" ca="1" si="248"/>
        <v>0</v>
      </c>
      <c r="AE632" s="59">
        <f t="shared" ca="1" si="248"/>
        <v>0</v>
      </c>
      <c r="AF632" s="59">
        <f t="shared" ca="1" si="248"/>
        <v>1</v>
      </c>
      <c r="AG632" s="59">
        <f t="shared" ca="1" si="248"/>
        <v>0</v>
      </c>
      <c r="AH632" s="59">
        <f t="shared" ca="1" si="248"/>
        <v>1</v>
      </c>
    </row>
    <row r="633" spans="1:34" hidden="1" x14ac:dyDescent="0.25">
      <c r="A633" s="58">
        <f t="shared" ca="1" si="251"/>
        <v>3.3286120519591287</v>
      </c>
      <c r="B633" s="58">
        <f t="shared" ca="1" si="251"/>
        <v>2.5908809229865613</v>
      </c>
      <c r="C633" s="58">
        <f t="shared" ca="1" si="251"/>
        <v>5.3827637712991603</v>
      </c>
      <c r="D633" s="58">
        <f t="shared" ca="1" si="251"/>
        <v>4.9808677231649154</v>
      </c>
      <c r="E633" s="58">
        <f t="shared" ca="1" si="251"/>
        <v>2.260129071288131</v>
      </c>
      <c r="F633" s="58">
        <f t="shared" ca="1" si="251"/>
        <v>2.7928525018704082</v>
      </c>
      <c r="G633" s="58">
        <f t="shared" ca="1" si="229"/>
        <v>8.7113758232582885</v>
      </c>
      <c r="H633" s="58">
        <f t="shared" ca="1" si="230"/>
        <v>11.102332276994453</v>
      </c>
      <c r="I633" s="58">
        <f t="shared" ca="1" si="231"/>
        <v>7.6438624961451005</v>
      </c>
      <c r="J633" s="58">
        <f t="shared" ca="1" si="232"/>
        <v>11.102332276994453</v>
      </c>
      <c r="K633" s="60"/>
      <c r="L633" s="8">
        <f t="shared" ca="1" si="233"/>
        <v>0</v>
      </c>
      <c r="M633" s="8">
        <f t="shared" ca="1" si="234"/>
        <v>1</v>
      </c>
      <c r="N633" s="8">
        <f t="shared" ca="1" si="235"/>
        <v>0</v>
      </c>
      <c r="P633" s="8">
        <f t="shared" ca="1" si="236"/>
        <v>1</v>
      </c>
      <c r="Q633" s="8">
        <f t="shared" ca="1" si="237"/>
        <v>0</v>
      </c>
      <c r="R633" s="8">
        <f t="shared" ca="1" si="238"/>
        <v>0</v>
      </c>
      <c r="S633" s="8">
        <f t="shared" ca="1" si="239"/>
        <v>1</v>
      </c>
      <c r="T633" s="8">
        <f t="shared" ca="1" si="240"/>
        <v>0</v>
      </c>
      <c r="U633" s="8">
        <f t="shared" ca="1" si="241"/>
        <v>1</v>
      </c>
      <c r="W633" s="58">
        <f t="shared" ca="1" si="243"/>
        <v>8.7113758232582885</v>
      </c>
      <c r="X633" s="58">
        <f t="shared" ca="1" si="243"/>
        <v>11.102332276994453</v>
      </c>
      <c r="Y633" s="58">
        <f t="shared" ca="1" si="243"/>
        <v>7.6438624961451005</v>
      </c>
      <c r="Z633" s="58">
        <f t="shared" ca="1" si="242"/>
        <v>11.102332276994453</v>
      </c>
      <c r="AA633" s="7" t="str">
        <f t="shared" ca="1" si="244"/>
        <v>ADF</v>
      </c>
      <c r="AB633" s="60"/>
      <c r="AC633" s="59">
        <f t="shared" ca="1" si="250"/>
        <v>1</v>
      </c>
      <c r="AD633" s="59">
        <f t="shared" ca="1" si="248"/>
        <v>0</v>
      </c>
      <c r="AE633" s="59">
        <f t="shared" ca="1" si="248"/>
        <v>0</v>
      </c>
      <c r="AF633" s="59">
        <f t="shared" ca="1" si="248"/>
        <v>1</v>
      </c>
      <c r="AG633" s="59">
        <f t="shared" ca="1" si="248"/>
        <v>0</v>
      </c>
      <c r="AH633" s="59">
        <f t="shared" ca="1" si="248"/>
        <v>1</v>
      </c>
    </row>
    <row r="634" spans="1:34" hidden="1" x14ac:dyDescent="0.25">
      <c r="A634" s="58">
        <f t="shared" ca="1" si="251"/>
        <v>2.9273825853797635</v>
      </c>
      <c r="B634" s="58">
        <f t="shared" ca="1" si="251"/>
        <v>3.2182717696812291</v>
      </c>
      <c r="C634" s="58">
        <f t="shared" ca="1" si="251"/>
        <v>7.9646825607186331</v>
      </c>
      <c r="D634" s="58">
        <f t="shared" ca="1" si="251"/>
        <v>3.5871158438700914</v>
      </c>
      <c r="E634" s="58">
        <f t="shared" ca="1" si="251"/>
        <v>2.6219245994044966</v>
      </c>
      <c r="F634" s="58">
        <f t="shared" ca="1" si="251"/>
        <v>2.3092206650306553</v>
      </c>
      <c r="G634" s="58">
        <f t="shared" ca="1" si="229"/>
        <v>10.892065146098396</v>
      </c>
      <c r="H634" s="58">
        <f t="shared" ca="1" si="230"/>
        <v>8.8237190942805093</v>
      </c>
      <c r="I634" s="58">
        <f t="shared" ca="1" si="231"/>
        <v>8.1494170341163823</v>
      </c>
      <c r="J634" s="58">
        <f t="shared" ca="1" si="232"/>
        <v>10.892065146098396</v>
      </c>
      <c r="K634" s="60"/>
      <c r="L634" s="8">
        <f t="shared" ca="1" si="233"/>
        <v>1</v>
      </c>
      <c r="M634" s="8">
        <f t="shared" ca="1" si="234"/>
        <v>0</v>
      </c>
      <c r="N634" s="8">
        <f t="shared" ca="1" si="235"/>
        <v>0</v>
      </c>
      <c r="P634" s="8">
        <f t="shared" ca="1" si="236"/>
        <v>1</v>
      </c>
      <c r="Q634" s="8">
        <f t="shared" ca="1" si="237"/>
        <v>0</v>
      </c>
      <c r="R634" s="8">
        <f t="shared" ca="1" si="238"/>
        <v>1</v>
      </c>
      <c r="S634" s="8">
        <f t="shared" ca="1" si="239"/>
        <v>0</v>
      </c>
      <c r="T634" s="8">
        <f t="shared" ca="1" si="240"/>
        <v>0</v>
      </c>
      <c r="U634" s="8">
        <f t="shared" ca="1" si="241"/>
        <v>0</v>
      </c>
      <c r="W634" s="58">
        <f t="shared" ca="1" si="243"/>
        <v>10.892065146098396</v>
      </c>
      <c r="X634" s="58">
        <f t="shared" ca="1" si="243"/>
        <v>8.8237190942805093</v>
      </c>
      <c r="Y634" s="58">
        <f t="shared" ca="1" si="243"/>
        <v>8.1494170341163823</v>
      </c>
      <c r="Z634" s="58">
        <f t="shared" ca="1" si="242"/>
        <v>10.892065146098396</v>
      </c>
      <c r="AA634" s="7" t="str">
        <f t="shared" ca="1" si="244"/>
        <v>AC</v>
      </c>
      <c r="AB634" s="60"/>
      <c r="AC634" s="59">
        <f t="shared" ca="1" si="250"/>
        <v>1</v>
      </c>
      <c r="AD634" s="59">
        <f t="shared" ca="1" si="248"/>
        <v>0</v>
      </c>
      <c r="AE634" s="59">
        <f t="shared" ca="1" si="248"/>
        <v>1</v>
      </c>
      <c r="AF634" s="59">
        <f t="shared" ca="1" si="248"/>
        <v>0</v>
      </c>
      <c r="AG634" s="59">
        <f t="shared" ca="1" si="248"/>
        <v>0</v>
      </c>
      <c r="AH634" s="59">
        <f t="shared" ca="1" si="248"/>
        <v>0</v>
      </c>
    </row>
    <row r="635" spans="1:34" hidden="1" x14ac:dyDescent="0.25">
      <c r="A635" s="58">
        <f t="shared" ref="A635:F644" ca="1" si="252">A$2+(A$3-A$2)*RAND()</f>
        <v>2.8525186240022711</v>
      </c>
      <c r="B635" s="58">
        <f t="shared" ca="1" si="252"/>
        <v>4.4409121701530037</v>
      </c>
      <c r="C635" s="58">
        <f t="shared" ca="1" si="252"/>
        <v>6.0094184410499087</v>
      </c>
      <c r="D635" s="58">
        <f t="shared" ca="1" si="252"/>
        <v>4.9039991940125711</v>
      </c>
      <c r="E635" s="58">
        <f t="shared" ca="1" si="252"/>
        <v>1.1013205934231016</v>
      </c>
      <c r="F635" s="58">
        <f t="shared" ca="1" si="252"/>
        <v>2.3064565329782241</v>
      </c>
      <c r="G635" s="58">
        <f t="shared" ca="1" si="229"/>
        <v>8.8619370650521798</v>
      </c>
      <c r="H635" s="58">
        <f t="shared" ca="1" si="230"/>
        <v>10.062974350993066</v>
      </c>
      <c r="I635" s="58">
        <f t="shared" ca="1" si="231"/>
        <v>7.8486892965543298</v>
      </c>
      <c r="J635" s="58">
        <f t="shared" ca="1" si="232"/>
        <v>10.062974350993066</v>
      </c>
      <c r="K635" s="60"/>
      <c r="L635" s="8">
        <f t="shared" ca="1" si="233"/>
        <v>0</v>
      </c>
      <c r="M635" s="8">
        <f t="shared" ca="1" si="234"/>
        <v>1</v>
      </c>
      <c r="N635" s="8">
        <f t="shared" ca="1" si="235"/>
        <v>0</v>
      </c>
      <c r="P635" s="8">
        <f t="shared" ca="1" si="236"/>
        <v>1</v>
      </c>
      <c r="Q635" s="8">
        <f t="shared" ca="1" si="237"/>
        <v>0</v>
      </c>
      <c r="R635" s="8">
        <f t="shared" ca="1" si="238"/>
        <v>0</v>
      </c>
      <c r="S635" s="8">
        <f t="shared" ca="1" si="239"/>
        <v>1</v>
      </c>
      <c r="T635" s="8">
        <f t="shared" ca="1" si="240"/>
        <v>0</v>
      </c>
      <c r="U635" s="8">
        <f t="shared" ca="1" si="241"/>
        <v>1</v>
      </c>
      <c r="W635" s="58">
        <f t="shared" ca="1" si="243"/>
        <v>8.8619370650521798</v>
      </c>
      <c r="X635" s="58">
        <f t="shared" ca="1" si="243"/>
        <v>10.062974350993066</v>
      </c>
      <c r="Y635" s="58">
        <f t="shared" ca="1" si="243"/>
        <v>7.8486892965543298</v>
      </c>
      <c r="Z635" s="58">
        <f t="shared" ca="1" si="242"/>
        <v>10.062974350993066</v>
      </c>
      <c r="AA635" s="7" t="str">
        <f t="shared" ca="1" si="244"/>
        <v>ADF</v>
      </c>
      <c r="AB635" s="60"/>
      <c r="AC635" s="59">
        <f t="shared" ca="1" si="250"/>
        <v>1</v>
      </c>
      <c r="AD635" s="59">
        <f t="shared" ca="1" si="248"/>
        <v>0</v>
      </c>
      <c r="AE635" s="59">
        <f t="shared" ca="1" si="248"/>
        <v>0</v>
      </c>
      <c r="AF635" s="59">
        <f t="shared" ca="1" si="248"/>
        <v>1</v>
      </c>
      <c r="AG635" s="59">
        <f t="shared" ca="1" si="248"/>
        <v>0</v>
      </c>
      <c r="AH635" s="59">
        <f t="shared" ca="1" si="248"/>
        <v>1</v>
      </c>
    </row>
    <row r="636" spans="1:34" hidden="1" x14ac:dyDescent="0.25">
      <c r="A636" s="58">
        <f t="shared" ca="1" si="252"/>
        <v>3.1532241874477762</v>
      </c>
      <c r="B636" s="58">
        <f t="shared" ca="1" si="252"/>
        <v>2.7869187860376319</v>
      </c>
      <c r="C636" s="58">
        <f t="shared" ca="1" si="252"/>
        <v>4.4481010175336992</v>
      </c>
      <c r="D636" s="58">
        <f t="shared" ca="1" si="252"/>
        <v>2.8921039561554713</v>
      </c>
      <c r="E636" s="58">
        <f t="shared" ca="1" si="252"/>
        <v>2.4185254582531477</v>
      </c>
      <c r="F636" s="58">
        <f t="shared" ca="1" si="252"/>
        <v>3.0798751468181065</v>
      </c>
      <c r="G636" s="58">
        <f t="shared" ca="1" si="229"/>
        <v>7.6013252049814755</v>
      </c>
      <c r="H636" s="58">
        <f t="shared" ca="1" si="230"/>
        <v>9.1252032904213536</v>
      </c>
      <c r="I636" s="58">
        <f t="shared" ca="1" si="231"/>
        <v>8.2853193911088852</v>
      </c>
      <c r="J636" s="58">
        <f t="shared" ca="1" si="232"/>
        <v>9.1252032904213536</v>
      </c>
      <c r="K636" s="60"/>
      <c r="L636" s="8">
        <f t="shared" ca="1" si="233"/>
        <v>0</v>
      </c>
      <c r="M636" s="8">
        <f t="shared" ca="1" si="234"/>
        <v>1</v>
      </c>
      <c r="N636" s="8">
        <f t="shared" ca="1" si="235"/>
        <v>0</v>
      </c>
      <c r="P636" s="8">
        <f t="shared" ca="1" si="236"/>
        <v>1</v>
      </c>
      <c r="Q636" s="8">
        <f t="shared" ca="1" si="237"/>
        <v>0</v>
      </c>
      <c r="R636" s="8">
        <f t="shared" ca="1" si="238"/>
        <v>0</v>
      </c>
      <c r="S636" s="8">
        <f t="shared" ca="1" si="239"/>
        <v>1</v>
      </c>
      <c r="T636" s="8">
        <f t="shared" ca="1" si="240"/>
        <v>0</v>
      </c>
      <c r="U636" s="8">
        <f t="shared" ca="1" si="241"/>
        <v>1</v>
      </c>
      <c r="W636" s="58">
        <f t="shared" ca="1" si="243"/>
        <v>7.6013252049814755</v>
      </c>
      <c r="X636" s="58">
        <f t="shared" ca="1" si="243"/>
        <v>9.1252032904213536</v>
      </c>
      <c r="Y636" s="58">
        <f t="shared" ca="1" si="243"/>
        <v>8.2853193911088852</v>
      </c>
      <c r="Z636" s="58">
        <f t="shared" ca="1" si="242"/>
        <v>9.1252032904213536</v>
      </c>
      <c r="AA636" s="7" t="str">
        <f t="shared" ca="1" si="244"/>
        <v>ADF</v>
      </c>
      <c r="AB636" s="60"/>
      <c r="AC636" s="59">
        <f t="shared" ca="1" si="250"/>
        <v>1</v>
      </c>
      <c r="AD636" s="59">
        <f t="shared" ca="1" si="248"/>
        <v>0</v>
      </c>
      <c r="AE636" s="59">
        <f t="shared" ca="1" si="248"/>
        <v>0</v>
      </c>
      <c r="AF636" s="59">
        <f t="shared" ca="1" si="248"/>
        <v>1</v>
      </c>
      <c r="AG636" s="59">
        <f t="shared" ca="1" si="248"/>
        <v>0</v>
      </c>
      <c r="AH636" s="59">
        <f t="shared" ca="1" si="248"/>
        <v>1</v>
      </c>
    </row>
    <row r="637" spans="1:34" hidden="1" x14ac:dyDescent="0.25">
      <c r="A637" s="58">
        <f t="shared" ca="1" si="252"/>
        <v>2.8962449072314387</v>
      </c>
      <c r="B637" s="58">
        <f t="shared" ca="1" si="252"/>
        <v>3.0605728709073436</v>
      </c>
      <c r="C637" s="58">
        <f t="shared" ca="1" si="252"/>
        <v>4.5830461258175621</v>
      </c>
      <c r="D637" s="58">
        <f t="shared" ca="1" si="252"/>
        <v>4.4976129542121246</v>
      </c>
      <c r="E637" s="58">
        <f t="shared" ca="1" si="252"/>
        <v>2.7171647805928121</v>
      </c>
      <c r="F637" s="58">
        <f t="shared" ca="1" si="252"/>
        <v>2.03454244659404</v>
      </c>
      <c r="G637" s="58">
        <f t="shared" ca="1" si="229"/>
        <v>7.4792910330490008</v>
      </c>
      <c r="H637" s="58">
        <f t="shared" ca="1" si="230"/>
        <v>9.4284003080376024</v>
      </c>
      <c r="I637" s="58">
        <f t="shared" ca="1" si="231"/>
        <v>7.8122800980941953</v>
      </c>
      <c r="J637" s="58">
        <f t="shared" ca="1" si="232"/>
        <v>9.4284003080376024</v>
      </c>
      <c r="K637" s="60"/>
      <c r="L637" s="8">
        <f t="shared" ca="1" si="233"/>
        <v>0</v>
      </c>
      <c r="M637" s="8">
        <f t="shared" ca="1" si="234"/>
        <v>1</v>
      </c>
      <c r="N637" s="8">
        <f t="shared" ca="1" si="235"/>
        <v>0</v>
      </c>
      <c r="P637" s="8">
        <f t="shared" ca="1" si="236"/>
        <v>1</v>
      </c>
      <c r="Q637" s="8">
        <f t="shared" ca="1" si="237"/>
        <v>0</v>
      </c>
      <c r="R637" s="8">
        <f t="shared" ca="1" si="238"/>
        <v>0</v>
      </c>
      <c r="S637" s="8">
        <f t="shared" ca="1" si="239"/>
        <v>1</v>
      </c>
      <c r="T637" s="8">
        <f t="shared" ca="1" si="240"/>
        <v>0</v>
      </c>
      <c r="U637" s="8">
        <f t="shared" ca="1" si="241"/>
        <v>1</v>
      </c>
      <c r="W637" s="58">
        <f t="shared" ca="1" si="243"/>
        <v>7.4792910330490008</v>
      </c>
      <c r="X637" s="58">
        <f t="shared" ca="1" si="243"/>
        <v>9.4284003080376024</v>
      </c>
      <c r="Y637" s="58">
        <f t="shared" ca="1" si="243"/>
        <v>7.8122800980941953</v>
      </c>
      <c r="Z637" s="58">
        <f t="shared" ca="1" si="242"/>
        <v>9.4284003080376024</v>
      </c>
      <c r="AA637" s="7" t="str">
        <f t="shared" ca="1" si="244"/>
        <v>ADF</v>
      </c>
      <c r="AB637" s="60"/>
      <c r="AC637" s="59">
        <f t="shared" ca="1" si="250"/>
        <v>1</v>
      </c>
      <c r="AD637" s="59">
        <f t="shared" ca="1" si="248"/>
        <v>0</v>
      </c>
      <c r="AE637" s="59">
        <f t="shared" ca="1" si="248"/>
        <v>0</v>
      </c>
      <c r="AF637" s="59">
        <f t="shared" ca="1" si="248"/>
        <v>1</v>
      </c>
      <c r="AG637" s="59">
        <f t="shared" ca="1" si="248"/>
        <v>0</v>
      </c>
      <c r="AH637" s="59">
        <f t="shared" ca="1" si="248"/>
        <v>1</v>
      </c>
    </row>
    <row r="638" spans="1:34" hidden="1" x14ac:dyDescent="0.25">
      <c r="A638" s="58">
        <f t="shared" ca="1" si="252"/>
        <v>2.4174345746221193</v>
      </c>
      <c r="B638" s="58">
        <f t="shared" ca="1" si="252"/>
        <v>4.5301846275633473</v>
      </c>
      <c r="C638" s="58">
        <f t="shared" ca="1" si="252"/>
        <v>7.4797580018580172</v>
      </c>
      <c r="D638" s="58">
        <f t="shared" ca="1" si="252"/>
        <v>2.2254400868969331</v>
      </c>
      <c r="E638" s="58">
        <f t="shared" ca="1" si="252"/>
        <v>2.1972767238975619</v>
      </c>
      <c r="F638" s="58">
        <f t="shared" ca="1" si="252"/>
        <v>3.5003189235988392</v>
      </c>
      <c r="G638" s="58">
        <f t="shared" ca="1" si="229"/>
        <v>9.8971925764801369</v>
      </c>
      <c r="H638" s="58">
        <f t="shared" ca="1" si="230"/>
        <v>8.143193585117892</v>
      </c>
      <c r="I638" s="58">
        <f t="shared" ca="1" si="231"/>
        <v>10.227780275059748</v>
      </c>
      <c r="J638" s="58">
        <f t="shared" ca="1" si="232"/>
        <v>10.227780275059748</v>
      </c>
      <c r="K638" s="60"/>
      <c r="L638" s="8">
        <f t="shared" ca="1" si="233"/>
        <v>0</v>
      </c>
      <c r="M638" s="8">
        <f t="shared" ca="1" si="234"/>
        <v>0</v>
      </c>
      <c r="N638" s="8">
        <f t="shared" ca="1" si="235"/>
        <v>1</v>
      </c>
      <c r="P638" s="8">
        <f t="shared" ca="1" si="236"/>
        <v>0</v>
      </c>
      <c r="Q638" s="8">
        <f t="shared" ca="1" si="237"/>
        <v>1</v>
      </c>
      <c r="R638" s="8">
        <f t="shared" ca="1" si="238"/>
        <v>0</v>
      </c>
      <c r="S638" s="8">
        <f t="shared" ca="1" si="239"/>
        <v>0</v>
      </c>
      <c r="T638" s="8">
        <f t="shared" ca="1" si="240"/>
        <v>1</v>
      </c>
      <c r="U638" s="8">
        <f t="shared" ca="1" si="241"/>
        <v>1</v>
      </c>
      <c r="W638" s="58">
        <f t="shared" ca="1" si="243"/>
        <v>9.8971925764801369</v>
      </c>
      <c r="X638" s="58">
        <f t="shared" ca="1" si="243"/>
        <v>8.143193585117892</v>
      </c>
      <c r="Y638" s="58">
        <f t="shared" ca="1" si="243"/>
        <v>10.227780275059748</v>
      </c>
      <c r="Z638" s="58">
        <f t="shared" ca="1" si="242"/>
        <v>10.227780275059748</v>
      </c>
      <c r="AA638" s="7" t="str">
        <f t="shared" ca="1" si="244"/>
        <v>BEF</v>
      </c>
      <c r="AB638" s="60"/>
      <c r="AC638" s="59">
        <f t="shared" ca="1" si="250"/>
        <v>0</v>
      </c>
      <c r="AD638" s="59">
        <f t="shared" ca="1" si="248"/>
        <v>1</v>
      </c>
      <c r="AE638" s="59">
        <f t="shared" ca="1" si="248"/>
        <v>0</v>
      </c>
      <c r="AF638" s="59">
        <f t="shared" ca="1" si="248"/>
        <v>0</v>
      </c>
      <c r="AG638" s="59">
        <f t="shared" ca="1" si="248"/>
        <v>1</v>
      </c>
      <c r="AH638" s="59">
        <f t="shared" ca="1" si="248"/>
        <v>1</v>
      </c>
    </row>
    <row r="639" spans="1:34" hidden="1" x14ac:dyDescent="0.25">
      <c r="A639" s="58">
        <f t="shared" ca="1" si="252"/>
        <v>3.3334133050456893</v>
      </c>
      <c r="B639" s="58">
        <f t="shared" ca="1" si="252"/>
        <v>4.4582523634364879</v>
      </c>
      <c r="C639" s="58">
        <f t="shared" ca="1" si="252"/>
        <v>5.5517023923065576</v>
      </c>
      <c r="D639" s="58">
        <f t="shared" ca="1" si="252"/>
        <v>2.6248698809351638</v>
      </c>
      <c r="E639" s="58">
        <f t="shared" ca="1" si="252"/>
        <v>1.4059333691870595</v>
      </c>
      <c r="F639" s="58">
        <f t="shared" ca="1" si="252"/>
        <v>2.7693655429160358</v>
      </c>
      <c r="G639" s="58">
        <f t="shared" ca="1" si="229"/>
        <v>8.8851156973522478</v>
      </c>
      <c r="H639" s="58">
        <f t="shared" ca="1" si="230"/>
        <v>8.7276487288968898</v>
      </c>
      <c r="I639" s="58">
        <f t="shared" ca="1" si="231"/>
        <v>8.6335512755395829</v>
      </c>
      <c r="J639" s="58">
        <f t="shared" ca="1" si="232"/>
        <v>8.8851156973522478</v>
      </c>
      <c r="K639" s="60"/>
      <c r="L639" s="8">
        <f t="shared" ca="1" si="233"/>
        <v>1</v>
      </c>
      <c r="M639" s="8">
        <f t="shared" ca="1" si="234"/>
        <v>0</v>
      </c>
      <c r="N639" s="8">
        <f t="shared" ca="1" si="235"/>
        <v>0</v>
      </c>
      <c r="P639" s="8">
        <f t="shared" ca="1" si="236"/>
        <v>1</v>
      </c>
      <c r="Q639" s="8">
        <f t="shared" ca="1" si="237"/>
        <v>0</v>
      </c>
      <c r="R639" s="8">
        <f t="shared" ca="1" si="238"/>
        <v>1</v>
      </c>
      <c r="S639" s="8">
        <f t="shared" ca="1" si="239"/>
        <v>0</v>
      </c>
      <c r="T639" s="8">
        <f t="shared" ca="1" si="240"/>
        <v>0</v>
      </c>
      <c r="U639" s="8">
        <f t="shared" ca="1" si="241"/>
        <v>0</v>
      </c>
      <c r="W639" s="58">
        <f t="shared" ca="1" si="243"/>
        <v>8.8851156973522478</v>
      </c>
      <c r="X639" s="58">
        <f t="shared" ca="1" si="243"/>
        <v>8.7276487288968898</v>
      </c>
      <c r="Y639" s="58">
        <f t="shared" ca="1" si="243"/>
        <v>8.6335512755395829</v>
      </c>
      <c r="Z639" s="58">
        <f t="shared" ca="1" si="242"/>
        <v>8.8851156973522478</v>
      </c>
      <c r="AA639" s="7" t="str">
        <f t="shared" ca="1" si="244"/>
        <v>AC</v>
      </c>
      <c r="AB639" s="60"/>
      <c r="AC639" s="59">
        <f t="shared" ca="1" si="250"/>
        <v>1</v>
      </c>
      <c r="AD639" s="59">
        <f t="shared" ca="1" si="248"/>
        <v>0</v>
      </c>
      <c r="AE639" s="59">
        <f t="shared" ca="1" si="248"/>
        <v>1</v>
      </c>
      <c r="AF639" s="59">
        <f t="shared" ca="1" si="248"/>
        <v>0</v>
      </c>
      <c r="AG639" s="59">
        <f t="shared" ca="1" si="248"/>
        <v>0</v>
      </c>
      <c r="AH639" s="59">
        <f t="shared" ca="1" si="248"/>
        <v>0</v>
      </c>
    </row>
    <row r="640" spans="1:34" hidden="1" x14ac:dyDescent="0.25">
      <c r="A640" s="58">
        <f t="shared" ca="1" si="252"/>
        <v>4.5561790075496917</v>
      </c>
      <c r="B640" s="58">
        <f t="shared" ca="1" si="252"/>
        <v>1.4530788882701717</v>
      </c>
      <c r="C640" s="58">
        <f t="shared" ca="1" si="252"/>
        <v>4.8212029223983315</v>
      </c>
      <c r="D640" s="58">
        <f t="shared" ca="1" si="252"/>
        <v>4.3316468870320293</v>
      </c>
      <c r="E640" s="58">
        <f t="shared" ca="1" si="252"/>
        <v>2.0212002004360317</v>
      </c>
      <c r="F640" s="58">
        <f t="shared" ca="1" si="252"/>
        <v>2.8117871858643526</v>
      </c>
      <c r="G640" s="58">
        <f t="shared" ca="1" si="229"/>
        <v>9.3773819299480223</v>
      </c>
      <c r="H640" s="58">
        <f t="shared" ca="1" si="230"/>
        <v>11.699613080446072</v>
      </c>
      <c r="I640" s="58">
        <f t="shared" ca="1" si="231"/>
        <v>6.2860662745705564</v>
      </c>
      <c r="J640" s="58">
        <f t="shared" ca="1" si="232"/>
        <v>11.699613080446072</v>
      </c>
      <c r="K640" s="60"/>
      <c r="L640" s="8">
        <f t="shared" ca="1" si="233"/>
        <v>0</v>
      </c>
      <c r="M640" s="8">
        <f t="shared" ca="1" si="234"/>
        <v>1</v>
      </c>
      <c r="N640" s="8">
        <f t="shared" ca="1" si="235"/>
        <v>0</v>
      </c>
      <c r="P640" s="8">
        <f t="shared" ca="1" si="236"/>
        <v>1</v>
      </c>
      <c r="Q640" s="8">
        <f t="shared" ca="1" si="237"/>
        <v>0</v>
      </c>
      <c r="R640" s="8">
        <f t="shared" ca="1" si="238"/>
        <v>0</v>
      </c>
      <c r="S640" s="8">
        <f t="shared" ca="1" si="239"/>
        <v>1</v>
      </c>
      <c r="T640" s="8">
        <f t="shared" ca="1" si="240"/>
        <v>0</v>
      </c>
      <c r="U640" s="8">
        <f t="shared" ca="1" si="241"/>
        <v>1</v>
      </c>
      <c r="W640" s="58">
        <f t="shared" ca="1" si="243"/>
        <v>9.3773819299480223</v>
      </c>
      <c r="X640" s="58">
        <f t="shared" ca="1" si="243"/>
        <v>11.699613080446072</v>
      </c>
      <c r="Y640" s="58">
        <f t="shared" ca="1" si="243"/>
        <v>6.2860662745705564</v>
      </c>
      <c r="Z640" s="58">
        <f t="shared" ca="1" si="242"/>
        <v>11.699613080446072</v>
      </c>
      <c r="AA640" s="7" t="str">
        <f t="shared" ca="1" si="244"/>
        <v>ADF</v>
      </c>
      <c r="AB640" s="60"/>
      <c r="AC640" s="59">
        <f t="shared" ca="1" si="250"/>
        <v>1</v>
      </c>
      <c r="AD640" s="59">
        <f t="shared" ca="1" si="248"/>
        <v>0</v>
      </c>
      <c r="AE640" s="59">
        <f t="shared" ca="1" si="248"/>
        <v>0</v>
      </c>
      <c r="AF640" s="59">
        <f t="shared" ca="1" si="248"/>
        <v>1</v>
      </c>
      <c r="AG640" s="59">
        <f t="shared" ca="1" si="248"/>
        <v>0</v>
      </c>
      <c r="AH640" s="59">
        <f t="shared" ca="1" si="248"/>
        <v>1</v>
      </c>
    </row>
    <row r="641" spans="1:34" hidden="1" x14ac:dyDescent="0.25">
      <c r="A641" s="58">
        <f t="shared" ca="1" si="252"/>
        <v>5.6341511041680228</v>
      </c>
      <c r="B641" s="58">
        <f t="shared" ca="1" si="252"/>
        <v>2.9798389247623263</v>
      </c>
      <c r="C641" s="58">
        <f t="shared" ca="1" si="252"/>
        <v>7.540521022650216</v>
      </c>
      <c r="D641" s="58">
        <f t="shared" ca="1" si="252"/>
        <v>2.9273114175828674</v>
      </c>
      <c r="E641" s="58">
        <f t="shared" ca="1" si="252"/>
        <v>1.6697928991669417</v>
      </c>
      <c r="F641" s="58">
        <f t="shared" ca="1" si="252"/>
        <v>2.9414587134599808</v>
      </c>
      <c r="G641" s="58">
        <f t="shared" ca="1" si="229"/>
        <v>13.174672126818239</v>
      </c>
      <c r="H641" s="58">
        <f t="shared" ca="1" si="230"/>
        <v>11.50292123521087</v>
      </c>
      <c r="I641" s="58">
        <f t="shared" ca="1" si="231"/>
        <v>7.591090537389249</v>
      </c>
      <c r="J641" s="58">
        <f t="shared" ca="1" si="232"/>
        <v>13.174672126818239</v>
      </c>
      <c r="K641" s="60"/>
      <c r="L641" s="8">
        <f t="shared" ca="1" si="233"/>
        <v>1</v>
      </c>
      <c r="M641" s="8">
        <f t="shared" ca="1" si="234"/>
        <v>0</v>
      </c>
      <c r="N641" s="8">
        <f t="shared" ca="1" si="235"/>
        <v>0</v>
      </c>
      <c r="P641" s="8">
        <f t="shared" ca="1" si="236"/>
        <v>1</v>
      </c>
      <c r="Q641" s="8">
        <f t="shared" ca="1" si="237"/>
        <v>0</v>
      </c>
      <c r="R641" s="8">
        <f t="shared" ca="1" si="238"/>
        <v>1</v>
      </c>
      <c r="S641" s="8">
        <f t="shared" ca="1" si="239"/>
        <v>0</v>
      </c>
      <c r="T641" s="8">
        <f t="shared" ca="1" si="240"/>
        <v>0</v>
      </c>
      <c r="U641" s="8">
        <f t="shared" ca="1" si="241"/>
        <v>0</v>
      </c>
      <c r="W641" s="58">
        <f t="shared" ca="1" si="243"/>
        <v>13.174672126818239</v>
      </c>
      <c r="X641" s="58">
        <f t="shared" ca="1" si="243"/>
        <v>11.50292123521087</v>
      </c>
      <c r="Y641" s="58">
        <f t="shared" ca="1" si="243"/>
        <v>7.591090537389249</v>
      </c>
      <c r="Z641" s="58">
        <f t="shared" ca="1" si="242"/>
        <v>13.174672126818239</v>
      </c>
      <c r="AA641" s="7" t="str">
        <f t="shared" ca="1" si="244"/>
        <v>AC</v>
      </c>
      <c r="AB641" s="60"/>
      <c r="AC641" s="59">
        <f t="shared" ca="1" si="250"/>
        <v>1</v>
      </c>
      <c r="AD641" s="59">
        <f t="shared" ca="1" si="248"/>
        <v>0</v>
      </c>
      <c r="AE641" s="59">
        <f t="shared" ca="1" si="248"/>
        <v>1</v>
      </c>
      <c r="AF641" s="59">
        <f t="shared" ca="1" si="248"/>
        <v>0</v>
      </c>
      <c r="AG641" s="59">
        <f t="shared" ca="1" si="248"/>
        <v>0</v>
      </c>
      <c r="AH641" s="59">
        <f t="shared" ca="1" si="248"/>
        <v>0</v>
      </c>
    </row>
    <row r="642" spans="1:34" hidden="1" x14ac:dyDescent="0.25">
      <c r="A642" s="58">
        <f t="shared" ca="1" si="252"/>
        <v>5.9336147525333667</v>
      </c>
      <c r="B642" s="58">
        <f t="shared" ca="1" si="252"/>
        <v>3.9576711414111521</v>
      </c>
      <c r="C642" s="58">
        <f t="shared" ca="1" si="252"/>
        <v>4.1774491038605381</v>
      </c>
      <c r="D642" s="58">
        <f t="shared" ca="1" si="252"/>
        <v>3.9045537998160862</v>
      </c>
      <c r="E642" s="58">
        <f t="shared" ca="1" si="252"/>
        <v>2.1772856055289695</v>
      </c>
      <c r="F642" s="58">
        <f t="shared" ca="1" si="252"/>
        <v>2.8473158989533007</v>
      </c>
      <c r="G642" s="58">
        <f t="shared" ca="1" si="229"/>
        <v>10.111063856393905</v>
      </c>
      <c r="H642" s="58">
        <f t="shared" ca="1" si="230"/>
        <v>12.685484451302754</v>
      </c>
      <c r="I642" s="58">
        <f t="shared" ca="1" si="231"/>
        <v>8.9822726458934223</v>
      </c>
      <c r="J642" s="58">
        <f t="shared" ca="1" si="232"/>
        <v>12.685484451302754</v>
      </c>
      <c r="K642" s="60"/>
      <c r="L642" s="8">
        <f t="shared" ca="1" si="233"/>
        <v>0</v>
      </c>
      <c r="M642" s="8">
        <f t="shared" ca="1" si="234"/>
        <v>1</v>
      </c>
      <c r="N642" s="8">
        <f t="shared" ca="1" si="235"/>
        <v>0</v>
      </c>
      <c r="P642" s="8">
        <f t="shared" ca="1" si="236"/>
        <v>1</v>
      </c>
      <c r="Q642" s="8">
        <f t="shared" ca="1" si="237"/>
        <v>0</v>
      </c>
      <c r="R642" s="8">
        <f t="shared" ca="1" si="238"/>
        <v>0</v>
      </c>
      <c r="S642" s="8">
        <f t="shared" ca="1" si="239"/>
        <v>1</v>
      </c>
      <c r="T642" s="8">
        <f t="shared" ca="1" si="240"/>
        <v>0</v>
      </c>
      <c r="U642" s="8">
        <f t="shared" ca="1" si="241"/>
        <v>1</v>
      </c>
      <c r="W642" s="58">
        <f t="shared" ca="1" si="243"/>
        <v>10.111063856393905</v>
      </c>
      <c r="X642" s="58">
        <f t="shared" ca="1" si="243"/>
        <v>12.685484451302754</v>
      </c>
      <c r="Y642" s="58">
        <f t="shared" ca="1" si="243"/>
        <v>8.9822726458934223</v>
      </c>
      <c r="Z642" s="58">
        <f t="shared" ca="1" si="242"/>
        <v>12.685484451302754</v>
      </c>
      <c r="AA642" s="7" t="str">
        <f t="shared" ca="1" si="244"/>
        <v>ADF</v>
      </c>
      <c r="AB642" s="60"/>
      <c r="AC642" s="59">
        <f t="shared" ca="1" si="250"/>
        <v>1</v>
      </c>
      <c r="AD642" s="59">
        <f t="shared" ca="1" si="248"/>
        <v>0</v>
      </c>
      <c r="AE642" s="59">
        <f t="shared" ca="1" si="248"/>
        <v>0</v>
      </c>
      <c r="AF642" s="59">
        <f t="shared" ca="1" si="248"/>
        <v>1</v>
      </c>
      <c r="AG642" s="59">
        <f t="shared" ca="1" si="248"/>
        <v>0</v>
      </c>
      <c r="AH642" s="59">
        <f t="shared" ca="1" si="248"/>
        <v>1</v>
      </c>
    </row>
    <row r="643" spans="1:34" hidden="1" x14ac:dyDescent="0.25">
      <c r="A643" s="58">
        <f t="shared" ca="1" si="252"/>
        <v>3.6931809664723869</v>
      </c>
      <c r="B643" s="58">
        <f t="shared" ca="1" si="252"/>
        <v>1.9184062382502458</v>
      </c>
      <c r="C643" s="58">
        <f t="shared" ca="1" si="252"/>
        <v>4.5298881656501209</v>
      </c>
      <c r="D643" s="58">
        <f t="shared" ca="1" si="252"/>
        <v>2.0745883384511488</v>
      </c>
      <c r="E643" s="58">
        <f t="shared" ca="1" si="252"/>
        <v>1.0644042163909586</v>
      </c>
      <c r="F643" s="58">
        <f t="shared" ca="1" si="252"/>
        <v>2.9844416333154955</v>
      </c>
      <c r="G643" s="58">
        <f t="shared" ca="1" si="229"/>
        <v>8.2230691321225073</v>
      </c>
      <c r="H643" s="58">
        <f t="shared" ca="1" si="230"/>
        <v>8.7522109382390312</v>
      </c>
      <c r="I643" s="58">
        <f t="shared" ca="1" si="231"/>
        <v>5.9672520879566999</v>
      </c>
      <c r="J643" s="58">
        <f t="shared" ca="1" si="232"/>
        <v>8.7522109382390312</v>
      </c>
      <c r="K643" s="60"/>
      <c r="L643" s="8">
        <f t="shared" ca="1" si="233"/>
        <v>0</v>
      </c>
      <c r="M643" s="8">
        <f t="shared" ca="1" si="234"/>
        <v>1</v>
      </c>
      <c r="N643" s="8">
        <f t="shared" ca="1" si="235"/>
        <v>0</v>
      </c>
      <c r="P643" s="8">
        <f t="shared" ca="1" si="236"/>
        <v>1</v>
      </c>
      <c r="Q643" s="8">
        <f t="shared" ca="1" si="237"/>
        <v>0</v>
      </c>
      <c r="R643" s="8">
        <f t="shared" ca="1" si="238"/>
        <v>0</v>
      </c>
      <c r="S643" s="8">
        <f t="shared" ca="1" si="239"/>
        <v>1</v>
      </c>
      <c r="T643" s="8">
        <f t="shared" ca="1" si="240"/>
        <v>0</v>
      </c>
      <c r="U643" s="8">
        <f t="shared" ca="1" si="241"/>
        <v>1</v>
      </c>
      <c r="W643" s="58">
        <f t="shared" ca="1" si="243"/>
        <v>8.2230691321225073</v>
      </c>
      <c r="X643" s="58">
        <f t="shared" ca="1" si="243"/>
        <v>8.7522109382390312</v>
      </c>
      <c r="Y643" s="58">
        <f t="shared" ca="1" si="243"/>
        <v>5.9672520879566999</v>
      </c>
      <c r="Z643" s="58">
        <f t="shared" ca="1" si="242"/>
        <v>8.7522109382390312</v>
      </c>
      <c r="AA643" s="7" t="str">
        <f t="shared" ca="1" si="244"/>
        <v>ADF</v>
      </c>
      <c r="AB643" s="60"/>
      <c r="AC643" s="59">
        <f t="shared" ca="1" si="250"/>
        <v>1</v>
      </c>
      <c r="AD643" s="59">
        <f t="shared" ca="1" si="248"/>
        <v>0</v>
      </c>
      <c r="AE643" s="59">
        <f t="shared" ca="1" si="248"/>
        <v>0</v>
      </c>
      <c r="AF643" s="59">
        <f t="shared" ca="1" si="248"/>
        <v>1</v>
      </c>
      <c r="AG643" s="59">
        <f t="shared" ca="1" si="248"/>
        <v>0</v>
      </c>
      <c r="AH643" s="59">
        <f t="shared" ca="1" si="248"/>
        <v>1</v>
      </c>
    </row>
    <row r="644" spans="1:34" hidden="1" x14ac:dyDescent="0.25">
      <c r="A644" s="58">
        <f t="shared" ca="1" si="252"/>
        <v>4.1777015951845549</v>
      </c>
      <c r="B644" s="58">
        <f t="shared" ca="1" si="252"/>
        <v>3.28114256931255</v>
      </c>
      <c r="C644" s="58">
        <f t="shared" ca="1" si="252"/>
        <v>7.9643456296982844</v>
      </c>
      <c r="D644" s="58">
        <f t="shared" ca="1" si="252"/>
        <v>2.7022755326291366</v>
      </c>
      <c r="E644" s="58">
        <f t="shared" ca="1" si="252"/>
        <v>2.5810326633341374</v>
      </c>
      <c r="F644" s="58">
        <f t="shared" ca="1" si="252"/>
        <v>2.5020795351502105</v>
      </c>
      <c r="G644" s="58">
        <f t="shared" ca="1" si="229"/>
        <v>12.142047224882839</v>
      </c>
      <c r="H644" s="58">
        <f t="shared" ca="1" si="230"/>
        <v>9.3820566629639011</v>
      </c>
      <c r="I644" s="58">
        <f t="shared" ca="1" si="231"/>
        <v>8.364254767796897</v>
      </c>
      <c r="J644" s="58">
        <f t="shared" ca="1" si="232"/>
        <v>12.142047224882839</v>
      </c>
      <c r="K644" s="60"/>
      <c r="L644" s="8">
        <f t="shared" ca="1" si="233"/>
        <v>1</v>
      </c>
      <c r="M644" s="8">
        <f t="shared" ca="1" si="234"/>
        <v>0</v>
      </c>
      <c r="N644" s="8">
        <f t="shared" ca="1" si="235"/>
        <v>0</v>
      </c>
      <c r="P644" s="8">
        <f t="shared" ca="1" si="236"/>
        <v>1</v>
      </c>
      <c r="Q644" s="8">
        <f t="shared" ca="1" si="237"/>
        <v>0</v>
      </c>
      <c r="R644" s="8">
        <f t="shared" ca="1" si="238"/>
        <v>1</v>
      </c>
      <c r="S644" s="8">
        <f t="shared" ca="1" si="239"/>
        <v>0</v>
      </c>
      <c r="T644" s="8">
        <f t="shared" ca="1" si="240"/>
        <v>0</v>
      </c>
      <c r="U644" s="8">
        <f t="shared" ca="1" si="241"/>
        <v>0</v>
      </c>
      <c r="W644" s="58">
        <f t="shared" ca="1" si="243"/>
        <v>12.142047224882839</v>
      </c>
      <c r="X644" s="58">
        <f t="shared" ca="1" si="243"/>
        <v>9.3820566629639011</v>
      </c>
      <c r="Y644" s="58">
        <f t="shared" ca="1" si="243"/>
        <v>8.364254767796897</v>
      </c>
      <c r="Z644" s="58">
        <f t="shared" ca="1" si="242"/>
        <v>12.142047224882839</v>
      </c>
      <c r="AA644" s="7" t="str">
        <f t="shared" ca="1" si="244"/>
        <v>AC</v>
      </c>
      <c r="AB644" s="60"/>
      <c r="AC644" s="59">
        <f t="shared" ca="1" si="250"/>
        <v>1</v>
      </c>
      <c r="AD644" s="59">
        <f t="shared" ca="1" si="248"/>
        <v>0</v>
      </c>
      <c r="AE644" s="59">
        <f t="shared" ca="1" si="248"/>
        <v>1</v>
      </c>
      <c r="AF644" s="59">
        <f t="shared" ca="1" si="248"/>
        <v>0</v>
      </c>
      <c r="AG644" s="59">
        <f t="shared" ca="1" si="248"/>
        <v>0</v>
      </c>
      <c r="AH644" s="59">
        <f t="shared" ca="1" si="248"/>
        <v>0</v>
      </c>
    </row>
    <row r="645" spans="1:34" hidden="1" x14ac:dyDescent="0.25">
      <c r="A645" s="58">
        <f t="shared" ref="A645:F654" ca="1" si="253">A$2+(A$3-A$2)*RAND()</f>
        <v>3.192175065411889</v>
      </c>
      <c r="B645" s="58">
        <f t="shared" ca="1" si="253"/>
        <v>4.642371989408117</v>
      </c>
      <c r="C645" s="58">
        <f t="shared" ca="1" si="253"/>
        <v>5.2410721953008235</v>
      </c>
      <c r="D645" s="58">
        <f t="shared" ca="1" si="253"/>
        <v>4.8513040354479617</v>
      </c>
      <c r="E645" s="58">
        <f t="shared" ca="1" si="253"/>
        <v>2.2868790171279629</v>
      </c>
      <c r="F645" s="58">
        <f t="shared" ca="1" si="253"/>
        <v>3.3849245622268409</v>
      </c>
      <c r="G645" s="58">
        <f t="shared" ref="G645:G708" ca="1" si="254">A645+C645</f>
        <v>8.4332472607127116</v>
      </c>
      <c r="H645" s="58">
        <f t="shared" ref="H645:H708" ca="1" si="255">A645+D645+F645</f>
        <v>11.428403663086693</v>
      </c>
      <c r="I645" s="58">
        <f t="shared" ref="I645:I708" ca="1" si="256">B645+E645+F645</f>
        <v>10.31417556876292</v>
      </c>
      <c r="J645" s="58">
        <f t="shared" ref="J645:J708" ca="1" si="257">MAX(G645:I645)</f>
        <v>11.428403663086693</v>
      </c>
      <c r="K645" s="60"/>
      <c r="L645" s="8">
        <f t="shared" ref="L645:L708" ca="1" si="258">IF(G645=$J645,1,0)</f>
        <v>0</v>
      </c>
      <c r="M645" s="8">
        <f t="shared" ref="M645:M708" ca="1" si="259">IF(H645=$J645,1,0)</f>
        <v>1</v>
      </c>
      <c r="N645" s="8">
        <f t="shared" ref="N645:N708" ca="1" si="260">IF(I645=$J645,1,0)</f>
        <v>0</v>
      </c>
      <c r="P645" s="8">
        <f t="shared" ref="P645:P708" ca="1" si="261">L645+M645</f>
        <v>1</v>
      </c>
      <c r="Q645" s="8">
        <f t="shared" ref="Q645:Q708" ca="1" si="262">N645</f>
        <v>0</v>
      </c>
      <c r="R645" s="8">
        <f t="shared" ref="R645:R708" ca="1" si="263">L645</f>
        <v>0</v>
      </c>
      <c r="S645" s="8">
        <f t="shared" ref="S645:S708" ca="1" si="264">M645</f>
        <v>1</v>
      </c>
      <c r="T645" s="8">
        <f t="shared" ref="T645:T708" ca="1" si="265">N645</f>
        <v>0</v>
      </c>
      <c r="U645" s="8">
        <f t="shared" ref="U645:U708" ca="1" si="266">M645+N645</f>
        <v>1</v>
      </c>
      <c r="W645" s="58">
        <f t="shared" ca="1" si="243"/>
        <v>8.4332472607127116</v>
      </c>
      <c r="X645" s="58">
        <f t="shared" ca="1" si="243"/>
        <v>11.428403663086693</v>
      </c>
      <c r="Y645" s="58">
        <f t="shared" ca="1" si="243"/>
        <v>10.31417556876292</v>
      </c>
      <c r="Z645" s="58">
        <f t="shared" ref="Z645:Z708" ca="1" si="267">MAX(W645:Y645)</f>
        <v>11.428403663086693</v>
      </c>
      <c r="AA645" s="7" t="str">
        <f t="shared" ca="1" si="244"/>
        <v>ADF</v>
      </c>
      <c r="AB645" s="60"/>
      <c r="AC645" s="59">
        <f t="shared" ca="1" si="250"/>
        <v>1</v>
      </c>
      <c r="AD645" s="59">
        <f t="shared" ca="1" si="248"/>
        <v>0</v>
      </c>
      <c r="AE645" s="59">
        <f t="shared" ca="1" si="248"/>
        <v>0</v>
      </c>
      <c r="AF645" s="59">
        <f t="shared" ca="1" si="248"/>
        <v>1</v>
      </c>
      <c r="AG645" s="59">
        <f t="shared" ca="1" si="248"/>
        <v>0</v>
      </c>
      <c r="AH645" s="59">
        <f t="shared" ca="1" si="248"/>
        <v>1</v>
      </c>
    </row>
    <row r="646" spans="1:34" hidden="1" x14ac:dyDescent="0.25">
      <c r="A646" s="58">
        <f t="shared" ca="1" si="253"/>
        <v>5.1596798588940462</v>
      </c>
      <c r="B646" s="58">
        <f t="shared" ca="1" si="253"/>
        <v>3.8245850178473626</v>
      </c>
      <c r="C646" s="58">
        <f t="shared" ca="1" si="253"/>
        <v>4.7065788115102443</v>
      </c>
      <c r="D646" s="58">
        <f t="shared" ca="1" si="253"/>
        <v>5.2326458229476476</v>
      </c>
      <c r="E646" s="58">
        <f t="shared" ca="1" si="253"/>
        <v>1.4931390387034249</v>
      </c>
      <c r="F646" s="58">
        <f t="shared" ca="1" si="253"/>
        <v>3.7183416508469533</v>
      </c>
      <c r="G646" s="58">
        <f t="shared" ca="1" si="254"/>
        <v>9.8662586704042905</v>
      </c>
      <c r="H646" s="58">
        <f t="shared" ca="1" si="255"/>
        <v>14.110667332688648</v>
      </c>
      <c r="I646" s="58">
        <f t="shared" ca="1" si="256"/>
        <v>9.0360657073977411</v>
      </c>
      <c r="J646" s="58">
        <f t="shared" ca="1" si="257"/>
        <v>14.110667332688648</v>
      </c>
      <c r="K646" s="60"/>
      <c r="L646" s="8">
        <f t="shared" ca="1" si="258"/>
        <v>0</v>
      </c>
      <c r="M646" s="8">
        <f t="shared" ca="1" si="259"/>
        <v>1</v>
      </c>
      <c r="N646" s="8">
        <f t="shared" ca="1" si="260"/>
        <v>0</v>
      </c>
      <c r="P646" s="8">
        <f t="shared" ca="1" si="261"/>
        <v>1</v>
      </c>
      <c r="Q646" s="8">
        <f t="shared" ca="1" si="262"/>
        <v>0</v>
      </c>
      <c r="R646" s="8">
        <f t="shared" ca="1" si="263"/>
        <v>0</v>
      </c>
      <c r="S646" s="8">
        <f t="shared" ca="1" si="264"/>
        <v>1</v>
      </c>
      <c r="T646" s="8">
        <f t="shared" ca="1" si="265"/>
        <v>0</v>
      </c>
      <c r="U646" s="8">
        <f t="shared" ca="1" si="266"/>
        <v>1</v>
      </c>
      <c r="W646" s="58">
        <f t="shared" ref="W646:Y709" ca="1" si="268">SUMIF(W$4,$A$1,$A646)+SUMIF(W$4,$B$1,$B646)+SUMIF(W$4,$C$1,$C646)+SUMIF(W$4,$D$1,$D646)+SUMIF(W$4,$E$1,$E646)+SUMIF(W$4,$F$1,$F646)</f>
        <v>9.8662586704042905</v>
      </c>
      <c r="X646" s="58">
        <f t="shared" ca="1" si="268"/>
        <v>14.110667332688648</v>
      </c>
      <c r="Y646" s="58">
        <f t="shared" ca="1" si="268"/>
        <v>9.0360657073977411</v>
      </c>
      <c r="Z646" s="58">
        <f t="shared" ca="1" si="267"/>
        <v>14.110667332688648</v>
      </c>
      <c r="AA646" s="7" t="str">
        <f t="shared" ref="AA646:AA709" ca="1" si="269">INDEX($W$4:$Y$4,MATCH(Z646,W646:Y646,0))</f>
        <v>ADF</v>
      </c>
      <c r="AB646" s="60"/>
      <c r="AC646" s="59">
        <f t="shared" ca="1" si="250"/>
        <v>1</v>
      </c>
      <c r="AD646" s="59">
        <f t="shared" ca="1" si="248"/>
        <v>0</v>
      </c>
      <c r="AE646" s="59">
        <f t="shared" ca="1" si="248"/>
        <v>0</v>
      </c>
      <c r="AF646" s="59">
        <f t="shared" ca="1" si="248"/>
        <v>1</v>
      </c>
      <c r="AG646" s="59">
        <f t="shared" ca="1" si="248"/>
        <v>0</v>
      </c>
      <c r="AH646" s="59">
        <f t="shared" ca="1" si="248"/>
        <v>1</v>
      </c>
    </row>
    <row r="647" spans="1:34" hidden="1" x14ac:dyDescent="0.25">
      <c r="A647" s="58">
        <f t="shared" ca="1" si="253"/>
        <v>4.9276928468467549</v>
      </c>
      <c r="B647" s="58">
        <f t="shared" ca="1" si="253"/>
        <v>2.8730984432643143</v>
      </c>
      <c r="C647" s="58">
        <f t="shared" ca="1" si="253"/>
        <v>7.0128524281772204</v>
      </c>
      <c r="D647" s="58">
        <f t="shared" ca="1" si="253"/>
        <v>2.5940398046382054</v>
      </c>
      <c r="E647" s="58">
        <f t="shared" ca="1" si="253"/>
        <v>1.0954971245150562</v>
      </c>
      <c r="F647" s="58">
        <f t="shared" ca="1" si="253"/>
        <v>3.618691781931854</v>
      </c>
      <c r="G647" s="58">
        <f t="shared" ca="1" si="254"/>
        <v>11.940545275023975</v>
      </c>
      <c r="H647" s="58">
        <f t="shared" ca="1" si="255"/>
        <v>11.140424433416815</v>
      </c>
      <c r="I647" s="58">
        <f t="shared" ca="1" si="256"/>
        <v>7.5872873497112252</v>
      </c>
      <c r="J647" s="58">
        <f t="shared" ca="1" si="257"/>
        <v>11.940545275023975</v>
      </c>
      <c r="K647" s="60"/>
      <c r="L647" s="8">
        <f t="shared" ca="1" si="258"/>
        <v>1</v>
      </c>
      <c r="M647" s="8">
        <f t="shared" ca="1" si="259"/>
        <v>0</v>
      </c>
      <c r="N647" s="8">
        <f t="shared" ca="1" si="260"/>
        <v>0</v>
      </c>
      <c r="P647" s="8">
        <f t="shared" ca="1" si="261"/>
        <v>1</v>
      </c>
      <c r="Q647" s="8">
        <f t="shared" ca="1" si="262"/>
        <v>0</v>
      </c>
      <c r="R647" s="8">
        <f t="shared" ca="1" si="263"/>
        <v>1</v>
      </c>
      <c r="S647" s="8">
        <f t="shared" ca="1" si="264"/>
        <v>0</v>
      </c>
      <c r="T647" s="8">
        <f t="shared" ca="1" si="265"/>
        <v>0</v>
      </c>
      <c r="U647" s="8">
        <f t="shared" ca="1" si="266"/>
        <v>0</v>
      </c>
      <c r="W647" s="58">
        <f t="shared" ca="1" si="268"/>
        <v>11.940545275023975</v>
      </c>
      <c r="X647" s="58">
        <f t="shared" ca="1" si="268"/>
        <v>11.140424433416815</v>
      </c>
      <c r="Y647" s="58">
        <f t="shared" ca="1" si="268"/>
        <v>7.5872873497112252</v>
      </c>
      <c r="Z647" s="58">
        <f t="shared" ca="1" si="267"/>
        <v>11.940545275023975</v>
      </c>
      <c r="AA647" s="7" t="str">
        <f t="shared" ca="1" si="269"/>
        <v>AC</v>
      </c>
      <c r="AB647" s="60"/>
      <c r="AC647" s="59">
        <f t="shared" ca="1" si="250"/>
        <v>1</v>
      </c>
      <c r="AD647" s="59">
        <f t="shared" ca="1" si="248"/>
        <v>0</v>
      </c>
      <c r="AE647" s="59">
        <f t="shared" ca="1" si="248"/>
        <v>1</v>
      </c>
      <c r="AF647" s="59">
        <f t="shared" ca="1" si="248"/>
        <v>0</v>
      </c>
      <c r="AG647" s="59">
        <f t="shared" ca="1" si="248"/>
        <v>0</v>
      </c>
      <c r="AH647" s="59">
        <f t="shared" ca="1" si="248"/>
        <v>0</v>
      </c>
    </row>
    <row r="648" spans="1:34" hidden="1" x14ac:dyDescent="0.25">
      <c r="A648" s="58">
        <f t="shared" ca="1" si="253"/>
        <v>4.3387001734091353</v>
      </c>
      <c r="B648" s="58">
        <f t="shared" ca="1" si="253"/>
        <v>3.0535683688838886</v>
      </c>
      <c r="C648" s="58">
        <f t="shared" ca="1" si="253"/>
        <v>4.0499404788680717</v>
      </c>
      <c r="D648" s="58">
        <f t="shared" ca="1" si="253"/>
        <v>5.3566556167943764</v>
      </c>
      <c r="E648" s="58">
        <f t="shared" ca="1" si="253"/>
        <v>1.7394185603704386</v>
      </c>
      <c r="F648" s="58">
        <f t="shared" ca="1" si="253"/>
        <v>3.0153030376731103</v>
      </c>
      <c r="G648" s="58">
        <f t="shared" ca="1" si="254"/>
        <v>8.388640652277207</v>
      </c>
      <c r="H648" s="58">
        <f t="shared" ca="1" si="255"/>
        <v>12.710658827876621</v>
      </c>
      <c r="I648" s="58">
        <f t="shared" ca="1" si="256"/>
        <v>7.8082899669274379</v>
      </c>
      <c r="J648" s="58">
        <f t="shared" ca="1" si="257"/>
        <v>12.710658827876621</v>
      </c>
      <c r="K648" s="60"/>
      <c r="L648" s="8">
        <f t="shared" ca="1" si="258"/>
        <v>0</v>
      </c>
      <c r="M648" s="8">
        <f t="shared" ca="1" si="259"/>
        <v>1</v>
      </c>
      <c r="N648" s="8">
        <f t="shared" ca="1" si="260"/>
        <v>0</v>
      </c>
      <c r="P648" s="8">
        <f t="shared" ca="1" si="261"/>
        <v>1</v>
      </c>
      <c r="Q648" s="8">
        <f t="shared" ca="1" si="262"/>
        <v>0</v>
      </c>
      <c r="R648" s="8">
        <f t="shared" ca="1" si="263"/>
        <v>0</v>
      </c>
      <c r="S648" s="8">
        <f t="shared" ca="1" si="264"/>
        <v>1</v>
      </c>
      <c r="T648" s="8">
        <f t="shared" ca="1" si="265"/>
        <v>0</v>
      </c>
      <c r="U648" s="8">
        <f t="shared" ca="1" si="266"/>
        <v>1</v>
      </c>
      <c r="W648" s="58">
        <f t="shared" ca="1" si="268"/>
        <v>8.388640652277207</v>
      </c>
      <c r="X648" s="58">
        <f t="shared" ca="1" si="268"/>
        <v>12.710658827876621</v>
      </c>
      <c r="Y648" s="58">
        <f t="shared" ca="1" si="268"/>
        <v>7.8082899669274379</v>
      </c>
      <c r="Z648" s="58">
        <f t="shared" ca="1" si="267"/>
        <v>12.710658827876621</v>
      </c>
      <c r="AA648" s="7" t="str">
        <f t="shared" ca="1" si="269"/>
        <v>ADF</v>
      </c>
      <c r="AB648" s="60"/>
      <c r="AC648" s="59">
        <f t="shared" ca="1" si="250"/>
        <v>1</v>
      </c>
      <c r="AD648" s="59">
        <f t="shared" ca="1" si="248"/>
        <v>0</v>
      </c>
      <c r="AE648" s="59">
        <f t="shared" ca="1" si="248"/>
        <v>0</v>
      </c>
      <c r="AF648" s="59">
        <f t="shared" ca="1" si="248"/>
        <v>1</v>
      </c>
      <c r="AG648" s="59">
        <f t="shared" ca="1" si="248"/>
        <v>0</v>
      </c>
      <c r="AH648" s="59">
        <f t="shared" ca="1" si="248"/>
        <v>1</v>
      </c>
    </row>
    <row r="649" spans="1:34" hidden="1" x14ac:dyDescent="0.25">
      <c r="A649" s="58">
        <f t="shared" ca="1" si="253"/>
        <v>2.8096531380712868</v>
      </c>
      <c r="B649" s="58">
        <f t="shared" ca="1" si="253"/>
        <v>3.2661499524681719</v>
      </c>
      <c r="C649" s="58">
        <f t="shared" ca="1" si="253"/>
        <v>6.774916236158866</v>
      </c>
      <c r="D649" s="58">
        <f t="shared" ca="1" si="253"/>
        <v>4.3083061235143827</v>
      </c>
      <c r="E649" s="58">
        <f t="shared" ca="1" si="253"/>
        <v>2.7068622378151801</v>
      </c>
      <c r="F649" s="58">
        <f t="shared" ca="1" si="253"/>
        <v>3.9239080905379882</v>
      </c>
      <c r="G649" s="58">
        <f t="shared" ca="1" si="254"/>
        <v>9.5845693742301528</v>
      </c>
      <c r="H649" s="58">
        <f t="shared" ca="1" si="255"/>
        <v>11.041867352123658</v>
      </c>
      <c r="I649" s="58">
        <f t="shared" ca="1" si="256"/>
        <v>9.896920280821341</v>
      </c>
      <c r="J649" s="58">
        <f t="shared" ca="1" si="257"/>
        <v>11.041867352123658</v>
      </c>
      <c r="K649" s="60"/>
      <c r="L649" s="8">
        <f t="shared" ca="1" si="258"/>
        <v>0</v>
      </c>
      <c r="M649" s="8">
        <f t="shared" ca="1" si="259"/>
        <v>1</v>
      </c>
      <c r="N649" s="8">
        <f t="shared" ca="1" si="260"/>
        <v>0</v>
      </c>
      <c r="P649" s="8">
        <f t="shared" ca="1" si="261"/>
        <v>1</v>
      </c>
      <c r="Q649" s="8">
        <f t="shared" ca="1" si="262"/>
        <v>0</v>
      </c>
      <c r="R649" s="8">
        <f t="shared" ca="1" si="263"/>
        <v>0</v>
      </c>
      <c r="S649" s="8">
        <f t="shared" ca="1" si="264"/>
        <v>1</v>
      </c>
      <c r="T649" s="8">
        <f t="shared" ca="1" si="265"/>
        <v>0</v>
      </c>
      <c r="U649" s="8">
        <f t="shared" ca="1" si="266"/>
        <v>1</v>
      </c>
      <c r="W649" s="58">
        <f t="shared" ca="1" si="268"/>
        <v>9.5845693742301528</v>
      </c>
      <c r="X649" s="58">
        <f t="shared" ca="1" si="268"/>
        <v>11.041867352123658</v>
      </c>
      <c r="Y649" s="58">
        <f t="shared" ca="1" si="268"/>
        <v>9.896920280821341</v>
      </c>
      <c r="Z649" s="58">
        <f t="shared" ca="1" si="267"/>
        <v>11.041867352123658</v>
      </c>
      <c r="AA649" s="7" t="str">
        <f t="shared" ca="1" si="269"/>
        <v>ADF</v>
      </c>
      <c r="AB649" s="60"/>
      <c r="AC649" s="59">
        <f t="shared" ca="1" si="250"/>
        <v>1</v>
      </c>
      <c r="AD649" s="59">
        <f t="shared" ca="1" si="248"/>
        <v>0</v>
      </c>
      <c r="AE649" s="59">
        <f t="shared" ca="1" si="248"/>
        <v>0</v>
      </c>
      <c r="AF649" s="59">
        <f t="shared" ca="1" si="248"/>
        <v>1</v>
      </c>
      <c r="AG649" s="59">
        <f t="shared" ca="1" si="248"/>
        <v>0</v>
      </c>
      <c r="AH649" s="59">
        <f t="shared" ca="1" si="248"/>
        <v>1</v>
      </c>
    </row>
    <row r="650" spans="1:34" hidden="1" x14ac:dyDescent="0.25">
      <c r="A650" s="58">
        <f t="shared" ca="1" si="253"/>
        <v>2.4482041345310521</v>
      </c>
      <c r="B650" s="58">
        <f t="shared" ca="1" si="253"/>
        <v>4.3210559817620435</v>
      </c>
      <c r="C650" s="58">
        <f t="shared" ca="1" si="253"/>
        <v>4.4114445381255329</v>
      </c>
      <c r="D650" s="58">
        <f t="shared" ca="1" si="253"/>
        <v>3.576253445548025</v>
      </c>
      <c r="E650" s="58">
        <f t="shared" ca="1" si="253"/>
        <v>1.1618631716931493</v>
      </c>
      <c r="F650" s="58">
        <f t="shared" ca="1" si="253"/>
        <v>3.2484421127594065</v>
      </c>
      <c r="G650" s="58">
        <f t="shared" ca="1" si="254"/>
        <v>6.8596486726565846</v>
      </c>
      <c r="H650" s="58">
        <f t="shared" ca="1" si="255"/>
        <v>9.2728996928384841</v>
      </c>
      <c r="I650" s="58">
        <f t="shared" ca="1" si="256"/>
        <v>8.7313612662145985</v>
      </c>
      <c r="J650" s="58">
        <f t="shared" ca="1" si="257"/>
        <v>9.2728996928384841</v>
      </c>
      <c r="K650" s="60"/>
      <c r="L650" s="8">
        <f t="shared" ca="1" si="258"/>
        <v>0</v>
      </c>
      <c r="M650" s="8">
        <f t="shared" ca="1" si="259"/>
        <v>1</v>
      </c>
      <c r="N650" s="8">
        <f t="shared" ca="1" si="260"/>
        <v>0</v>
      </c>
      <c r="P650" s="8">
        <f t="shared" ca="1" si="261"/>
        <v>1</v>
      </c>
      <c r="Q650" s="8">
        <f t="shared" ca="1" si="262"/>
        <v>0</v>
      </c>
      <c r="R650" s="8">
        <f t="shared" ca="1" si="263"/>
        <v>0</v>
      </c>
      <c r="S650" s="8">
        <f t="shared" ca="1" si="264"/>
        <v>1</v>
      </c>
      <c r="T650" s="8">
        <f t="shared" ca="1" si="265"/>
        <v>0</v>
      </c>
      <c r="U650" s="8">
        <f t="shared" ca="1" si="266"/>
        <v>1</v>
      </c>
      <c r="W650" s="58">
        <f t="shared" ca="1" si="268"/>
        <v>6.8596486726565846</v>
      </c>
      <c r="X650" s="58">
        <f t="shared" ca="1" si="268"/>
        <v>9.2728996928384841</v>
      </c>
      <c r="Y650" s="58">
        <f t="shared" ca="1" si="268"/>
        <v>8.7313612662145985</v>
      </c>
      <c r="Z650" s="58">
        <f t="shared" ca="1" si="267"/>
        <v>9.2728996928384841</v>
      </c>
      <c r="AA650" s="7" t="str">
        <f t="shared" ca="1" si="269"/>
        <v>ADF</v>
      </c>
      <c r="AB650" s="60"/>
      <c r="AC650" s="59">
        <f t="shared" ca="1" si="250"/>
        <v>1</v>
      </c>
      <c r="AD650" s="59">
        <f t="shared" ca="1" si="248"/>
        <v>0</v>
      </c>
      <c r="AE650" s="59">
        <f t="shared" ca="1" si="248"/>
        <v>0</v>
      </c>
      <c r="AF650" s="59">
        <f t="shared" ca="1" si="248"/>
        <v>1</v>
      </c>
      <c r="AG650" s="59">
        <f t="shared" ca="1" si="248"/>
        <v>0</v>
      </c>
      <c r="AH650" s="59">
        <f t="shared" ca="1" si="248"/>
        <v>1</v>
      </c>
    </row>
    <row r="651" spans="1:34" hidden="1" x14ac:dyDescent="0.25">
      <c r="A651" s="58">
        <f t="shared" ca="1" si="253"/>
        <v>2.7358775763277596</v>
      </c>
      <c r="B651" s="58">
        <f t="shared" ca="1" si="253"/>
        <v>4.9626565742882569</v>
      </c>
      <c r="C651" s="58">
        <f t="shared" ca="1" si="253"/>
        <v>7.6683474217057874</v>
      </c>
      <c r="D651" s="58">
        <f t="shared" ca="1" si="253"/>
        <v>5.7887761466788348</v>
      </c>
      <c r="E651" s="58">
        <f t="shared" ca="1" si="253"/>
        <v>1.9962491061677445</v>
      </c>
      <c r="F651" s="58">
        <f t="shared" ca="1" si="253"/>
        <v>2.495267692858893</v>
      </c>
      <c r="G651" s="58">
        <f t="shared" ca="1" si="254"/>
        <v>10.404224998033547</v>
      </c>
      <c r="H651" s="58">
        <f t="shared" ca="1" si="255"/>
        <v>11.019921415865486</v>
      </c>
      <c r="I651" s="58">
        <f t="shared" ca="1" si="256"/>
        <v>9.4541733733148945</v>
      </c>
      <c r="J651" s="58">
        <f t="shared" ca="1" si="257"/>
        <v>11.019921415865486</v>
      </c>
      <c r="K651" s="60"/>
      <c r="L651" s="8">
        <f t="shared" ca="1" si="258"/>
        <v>0</v>
      </c>
      <c r="M651" s="8">
        <f t="shared" ca="1" si="259"/>
        <v>1</v>
      </c>
      <c r="N651" s="8">
        <f t="shared" ca="1" si="260"/>
        <v>0</v>
      </c>
      <c r="P651" s="8">
        <f t="shared" ca="1" si="261"/>
        <v>1</v>
      </c>
      <c r="Q651" s="8">
        <f t="shared" ca="1" si="262"/>
        <v>0</v>
      </c>
      <c r="R651" s="8">
        <f t="shared" ca="1" si="263"/>
        <v>0</v>
      </c>
      <c r="S651" s="8">
        <f t="shared" ca="1" si="264"/>
        <v>1</v>
      </c>
      <c r="T651" s="8">
        <f t="shared" ca="1" si="265"/>
        <v>0</v>
      </c>
      <c r="U651" s="8">
        <f t="shared" ca="1" si="266"/>
        <v>1</v>
      </c>
      <c r="W651" s="58">
        <f t="shared" ca="1" si="268"/>
        <v>10.404224998033547</v>
      </c>
      <c r="X651" s="58">
        <f t="shared" ca="1" si="268"/>
        <v>11.019921415865486</v>
      </c>
      <c r="Y651" s="58">
        <f t="shared" ca="1" si="268"/>
        <v>9.4541733733148945</v>
      </c>
      <c r="Z651" s="58">
        <f t="shared" ca="1" si="267"/>
        <v>11.019921415865486</v>
      </c>
      <c r="AA651" s="7" t="str">
        <f t="shared" ca="1" si="269"/>
        <v>ADF</v>
      </c>
      <c r="AB651" s="60"/>
      <c r="AC651" s="59">
        <f t="shared" ca="1" si="250"/>
        <v>1</v>
      </c>
      <c r="AD651" s="59">
        <f t="shared" ca="1" si="248"/>
        <v>0</v>
      </c>
      <c r="AE651" s="59">
        <f t="shared" ca="1" si="248"/>
        <v>0</v>
      </c>
      <c r="AF651" s="59">
        <f t="shared" ca="1" si="248"/>
        <v>1</v>
      </c>
      <c r="AG651" s="59">
        <f t="shared" ca="1" si="248"/>
        <v>0</v>
      </c>
      <c r="AH651" s="59">
        <f t="shared" ca="1" si="248"/>
        <v>1</v>
      </c>
    </row>
    <row r="652" spans="1:34" hidden="1" x14ac:dyDescent="0.25">
      <c r="A652" s="58">
        <f t="shared" ca="1" si="253"/>
        <v>4.1250575987909972</v>
      </c>
      <c r="B652" s="58">
        <f t="shared" ca="1" si="253"/>
        <v>2.3830074256989962</v>
      </c>
      <c r="C652" s="58">
        <f t="shared" ca="1" si="253"/>
        <v>4.2754973732625041</v>
      </c>
      <c r="D652" s="58">
        <f t="shared" ca="1" si="253"/>
        <v>5.3135918671253792</v>
      </c>
      <c r="E652" s="58">
        <f t="shared" ca="1" si="253"/>
        <v>1.1022725340789574</v>
      </c>
      <c r="F652" s="58">
        <f t="shared" ca="1" si="253"/>
        <v>2.5476346284361306</v>
      </c>
      <c r="G652" s="58">
        <f t="shared" ca="1" si="254"/>
        <v>8.4005549720535022</v>
      </c>
      <c r="H652" s="58">
        <f t="shared" ca="1" si="255"/>
        <v>11.986284094352508</v>
      </c>
      <c r="I652" s="58">
        <f t="shared" ca="1" si="256"/>
        <v>6.0329145882140836</v>
      </c>
      <c r="J652" s="58">
        <f t="shared" ca="1" si="257"/>
        <v>11.986284094352508</v>
      </c>
      <c r="K652" s="60"/>
      <c r="L652" s="8">
        <f t="shared" ca="1" si="258"/>
        <v>0</v>
      </c>
      <c r="M652" s="8">
        <f t="shared" ca="1" si="259"/>
        <v>1</v>
      </c>
      <c r="N652" s="8">
        <f t="shared" ca="1" si="260"/>
        <v>0</v>
      </c>
      <c r="P652" s="8">
        <f t="shared" ca="1" si="261"/>
        <v>1</v>
      </c>
      <c r="Q652" s="8">
        <f t="shared" ca="1" si="262"/>
        <v>0</v>
      </c>
      <c r="R652" s="8">
        <f t="shared" ca="1" si="263"/>
        <v>0</v>
      </c>
      <c r="S652" s="8">
        <f t="shared" ca="1" si="264"/>
        <v>1</v>
      </c>
      <c r="T652" s="8">
        <f t="shared" ca="1" si="265"/>
        <v>0</v>
      </c>
      <c r="U652" s="8">
        <f t="shared" ca="1" si="266"/>
        <v>1</v>
      </c>
      <c r="W652" s="58">
        <f t="shared" ca="1" si="268"/>
        <v>8.4005549720535022</v>
      </c>
      <c r="X652" s="58">
        <f t="shared" ca="1" si="268"/>
        <v>11.986284094352508</v>
      </c>
      <c r="Y652" s="58">
        <f t="shared" ca="1" si="268"/>
        <v>6.0329145882140836</v>
      </c>
      <c r="Z652" s="58">
        <f t="shared" ca="1" si="267"/>
        <v>11.986284094352508</v>
      </c>
      <c r="AA652" s="7" t="str">
        <f t="shared" ca="1" si="269"/>
        <v>ADF</v>
      </c>
      <c r="AB652" s="60"/>
      <c r="AC652" s="59">
        <f t="shared" ca="1" si="250"/>
        <v>1</v>
      </c>
      <c r="AD652" s="59">
        <f t="shared" ca="1" si="248"/>
        <v>0</v>
      </c>
      <c r="AE652" s="59">
        <f t="shared" ca="1" si="248"/>
        <v>0</v>
      </c>
      <c r="AF652" s="59">
        <f t="shared" ca="1" si="248"/>
        <v>1</v>
      </c>
      <c r="AG652" s="59">
        <f t="shared" ca="1" si="248"/>
        <v>0</v>
      </c>
      <c r="AH652" s="59">
        <f t="shared" ca="1" si="248"/>
        <v>1</v>
      </c>
    </row>
    <row r="653" spans="1:34" hidden="1" x14ac:dyDescent="0.25">
      <c r="A653" s="58">
        <f t="shared" ca="1" si="253"/>
        <v>2.0673898335078924</v>
      </c>
      <c r="B653" s="58">
        <f t="shared" ca="1" si="253"/>
        <v>1.7549772623900415</v>
      </c>
      <c r="C653" s="58">
        <f t="shared" ca="1" si="253"/>
        <v>7.5910110315400701</v>
      </c>
      <c r="D653" s="58">
        <f t="shared" ca="1" si="253"/>
        <v>2.2282683843691373</v>
      </c>
      <c r="E653" s="58">
        <f t="shared" ca="1" si="253"/>
        <v>2.2545100703368757</v>
      </c>
      <c r="F653" s="58">
        <f t="shared" ca="1" si="253"/>
        <v>3.1470605985772138</v>
      </c>
      <c r="G653" s="58">
        <f t="shared" ca="1" si="254"/>
        <v>9.6584008650479625</v>
      </c>
      <c r="H653" s="58">
        <f t="shared" ca="1" si="255"/>
        <v>7.4427188164542439</v>
      </c>
      <c r="I653" s="58">
        <f t="shared" ca="1" si="256"/>
        <v>7.1565479313041305</v>
      </c>
      <c r="J653" s="58">
        <f t="shared" ca="1" si="257"/>
        <v>9.6584008650479625</v>
      </c>
      <c r="K653" s="60"/>
      <c r="L653" s="8">
        <f t="shared" ca="1" si="258"/>
        <v>1</v>
      </c>
      <c r="M653" s="8">
        <f t="shared" ca="1" si="259"/>
        <v>0</v>
      </c>
      <c r="N653" s="8">
        <f t="shared" ca="1" si="260"/>
        <v>0</v>
      </c>
      <c r="P653" s="8">
        <f t="shared" ca="1" si="261"/>
        <v>1</v>
      </c>
      <c r="Q653" s="8">
        <f t="shared" ca="1" si="262"/>
        <v>0</v>
      </c>
      <c r="R653" s="8">
        <f t="shared" ca="1" si="263"/>
        <v>1</v>
      </c>
      <c r="S653" s="8">
        <f t="shared" ca="1" si="264"/>
        <v>0</v>
      </c>
      <c r="T653" s="8">
        <f t="shared" ca="1" si="265"/>
        <v>0</v>
      </c>
      <c r="U653" s="8">
        <f t="shared" ca="1" si="266"/>
        <v>0</v>
      </c>
      <c r="W653" s="58">
        <f t="shared" ca="1" si="268"/>
        <v>9.6584008650479625</v>
      </c>
      <c r="X653" s="58">
        <f t="shared" ca="1" si="268"/>
        <v>7.4427188164542439</v>
      </c>
      <c r="Y653" s="58">
        <f t="shared" ca="1" si="268"/>
        <v>7.1565479313041305</v>
      </c>
      <c r="Z653" s="58">
        <f t="shared" ca="1" si="267"/>
        <v>9.6584008650479625</v>
      </c>
      <c r="AA653" s="7" t="str">
        <f t="shared" ca="1" si="269"/>
        <v>AC</v>
      </c>
      <c r="AB653" s="60"/>
      <c r="AC653" s="59">
        <f t="shared" ca="1" si="250"/>
        <v>1</v>
      </c>
      <c r="AD653" s="59">
        <f t="shared" ca="1" si="248"/>
        <v>0</v>
      </c>
      <c r="AE653" s="59">
        <f t="shared" ca="1" si="248"/>
        <v>1</v>
      </c>
      <c r="AF653" s="59">
        <f t="shared" ca="1" si="248"/>
        <v>0</v>
      </c>
      <c r="AG653" s="59">
        <f t="shared" ca="1" si="248"/>
        <v>0</v>
      </c>
      <c r="AH653" s="59">
        <f t="shared" ca="1" si="248"/>
        <v>0</v>
      </c>
    </row>
    <row r="654" spans="1:34" hidden="1" x14ac:dyDescent="0.25">
      <c r="A654" s="58">
        <f t="shared" ca="1" si="253"/>
        <v>4.9121787629498836</v>
      </c>
      <c r="B654" s="58">
        <f t="shared" ca="1" si="253"/>
        <v>4.7894034096384432</v>
      </c>
      <c r="C654" s="58">
        <f t="shared" ca="1" si="253"/>
        <v>6.7036173919816031</v>
      </c>
      <c r="D654" s="58">
        <f t="shared" ca="1" si="253"/>
        <v>2.5027403342844585</v>
      </c>
      <c r="E654" s="58">
        <f t="shared" ca="1" si="253"/>
        <v>1.3274274618043473</v>
      </c>
      <c r="F654" s="58">
        <f t="shared" ca="1" si="253"/>
        <v>2.9600180046148372</v>
      </c>
      <c r="G654" s="58">
        <f t="shared" ca="1" si="254"/>
        <v>11.615796154931488</v>
      </c>
      <c r="H654" s="58">
        <f t="shared" ca="1" si="255"/>
        <v>10.374937101849181</v>
      </c>
      <c r="I654" s="58">
        <f t="shared" ca="1" si="256"/>
        <v>9.0768488760576282</v>
      </c>
      <c r="J654" s="58">
        <f t="shared" ca="1" si="257"/>
        <v>11.615796154931488</v>
      </c>
      <c r="K654" s="60"/>
      <c r="L654" s="8">
        <f t="shared" ca="1" si="258"/>
        <v>1</v>
      </c>
      <c r="M654" s="8">
        <f t="shared" ca="1" si="259"/>
        <v>0</v>
      </c>
      <c r="N654" s="8">
        <f t="shared" ca="1" si="260"/>
        <v>0</v>
      </c>
      <c r="P654" s="8">
        <f t="shared" ca="1" si="261"/>
        <v>1</v>
      </c>
      <c r="Q654" s="8">
        <f t="shared" ca="1" si="262"/>
        <v>0</v>
      </c>
      <c r="R654" s="8">
        <f t="shared" ca="1" si="263"/>
        <v>1</v>
      </c>
      <c r="S654" s="8">
        <f t="shared" ca="1" si="264"/>
        <v>0</v>
      </c>
      <c r="T654" s="8">
        <f t="shared" ca="1" si="265"/>
        <v>0</v>
      </c>
      <c r="U654" s="8">
        <f t="shared" ca="1" si="266"/>
        <v>0</v>
      </c>
      <c r="W654" s="58">
        <f t="shared" ca="1" si="268"/>
        <v>11.615796154931488</v>
      </c>
      <c r="X654" s="58">
        <f t="shared" ca="1" si="268"/>
        <v>10.374937101849181</v>
      </c>
      <c r="Y654" s="58">
        <f t="shared" ca="1" si="268"/>
        <v>9.0768488760576282</v>
      </c>
      <c r="Z654" s="58">
        <f t="shared" ca="1" si="267"/>
        <v>11.615796154931488</v>
      </c>
      <c r="AA654" s="7" t="str">
        <f t="shared" ca="1" si="269"/>
        <v>AC</v>
      </c>
      <c r="AB654" s="60"/>
      <c r="AC654" s="59">
        <f t="shared" ca="1" si="250"/>
        <v>1</v>
      </c>
      <c r="AD654" s="59">
        <f t="shared" ca="1" si="248"/>
        <v>0</v>
      </c>
      <c r="AE654" s="59">
        <f t="shared" ca="1" si="248"/>
        <v>1</v>
      </c>
      <c r="AF654" s="59">
        <f t="shared" ca="1" si="248"/>
        <v>0</v>
      </c>
      <c r="AG654" s="59">
        <f t="shared" ca="1" si="248"/>
        <v>0</v>
      </c>
      <c r="AH654" s="59">
        <f t="shared" ca="1" si="248"/>
        <v>0</v>
      </c>
    </row>
    <row r="655" spans="1:34" hidden="1" x14ac:dyDescent="0.25">
      <c r="A655" s="58">
        <f t="shared" ref="A655:F664" ca="1" si="270">A$2+(A$3-A$2)*RAND()</f>
        <v>4.2767552566589</v>
      </c>
      <c r="B655" s="58">
        <f t="shared" ca="1" si="270"/>
        <v>1.8456992167665902</v>
      </c>
      <c r="C655" s="58">
        <f t="shared" ca="1" si="270"/>
        <v>7.7629925749086333</v>
      </c>
      <c r="D655" s="58">
        <f t="shared" ca="1" si="270"/>
        <v>2.3338939170695214</v>
      </c>
      <c r="E655" s="58">
        <f t="shared" ca="1" si="270"/>
        <v>2.5957067852641238</v>
      </c>
      <c r="F655" s="58">
        <f t="shared" ca="1" si="270"/>
        <v>3.8287655329665116</v>
      </c>
      <c r="G655" s="58">
        <f t="shared" ca="1" si="254"/>
        <v>12.039747831567533</v>
      </c>
      <c r="H655" s="58">
        <f t="shared" ca="1" si="255"/>
        <v>10.439414706694933</v>
      </c>
      <c r="I655" s="58">
        <f t="shared" ca="1" si="256"/>
        <v>8.2701715349972247</v>
      </c>
      <c r="J655" s="58">
        <f t="shared" ca="1" si="257"/>
        <v>12.039747831567533</v>
      </c>
      <c r="K655" s="60"/>
      <c r="L655" s="8">
        <f t="shared" ca="1" si="258"/>
        <v>1</v>
      </c>
      <c r="M655" s="8">
        <f t="shared" ca="1" si="259"/>
        <v>0</v>
      </c>
      <c r="N655" s="8">
        <f t="shared" ca="1" si="260"/>
        <v>0</v>
      </c>
      <c r="P655" s="8">
        <f t="shared" ca="1" si="261"/>
        <v>1</v>
      </c>
      <c r="Q655" s="8">
        <f t="shared" ca="1" si="262"/>
        <v>0</v>
      </c>
      <c r="R655" s="8">
        <f t="shared" ca="1" si="263"/>
        <v>1</v>
      </c>
      <c r="S655" s="8">
        <f t="shared" ca="1" si="264"/>
        <v>0</v>
      </c>
      <c r="T655" s="8">
        <f t="shared" ca="1" si="265"/>
        <v>0</v>
      </c>
      <c r="U655" s="8">
        <f t="shared" ca="1" si="266"/>
        <v>0</v>
      </c>
      <c r="W655" s="58">
        <f t="shared" ca="1" si="268"/>
        <v>12.039747831567533</v>
      </c>
      <c r="X655" s="58">
        <f t="shared" ca="1" si="268"/>
        <v>10.439414706694933</v>
      </c>
      <c r="Y655" s="58">
        <f t="shared" ca="1" si="268"/>
        <v>8.2701715349972247</v>
      </c>
      <c r="Z655" s="58">
        <f t="shared" ca="1" si="267"/>
        <v>12.039747831567533</v>
      </c>
      <c r="AA655" s="7" t="str">
        <f t="shared" ca="1" si="269"/>
        <v>AC</v>
      </c>
      <c r="AB655" s="60"/>
      <c r="AC655" s="59">
        <f t="shared" ca="1" si="250"/>
        <v>1</v>
      </c>
      <c r="AD655" s="59">
        <f t="shared" ca="1" si="248"/>
        <v>0</v>
      </c>
      <c r="AE655" s="59">
        <f t="shared" ca="1" si="248"/>
        <v>1</v>
      </c>
      <c r="AF655" s="59">
        <f t="shared" ca="1" si="248"/>
        <v>0</v>
      </c>
      <c r="AG655" s="59">
        <f t="shared" ca="1" si="248"/>
        <v>0</v>
      </c>
      <c r="AH655" s="59">
        <f t="shared" ca="1" si="248"/>
        <v>0</v>
      </c>
    </row>
    <row r="656" spans="1:34" hidden="1" x14ac:dyDescent="0.25">
      <c r="A656" s="58">
        <f t="shared" ca="1" si="270"/>
        <v>5.3427724944460202</v>
      </c>
      <c r="B656" s="58">
        <f t="shared" ca="1" si="270"/>
        <v>1.4419904875164038</v>
      </c>
      <c r="C656" s="58">
        <f t="shared" ca="1" si="270"/>
        <v>6.8351776640741049</v>
      </c>
      <c r="D656" s="58">
        <f t="shared" ca="1" si="270"/>
        <v>5.7957706558864803</v>
      </c>
      <c r="E656" s="58">
        <f t="shared" ca="1" si="270"/>
        <v>2.6016515836331564</v>
      </c>
      <c r="F656" s="58">
        <f t="shared" ca="1" si="270"/>
        <v>2.2820279604789437</v>
      </c>
      <c r="G656" s="58">
        <f t="shared" ca="1" si="254"/>
        <v>12.177950158520126</v>
      </c>
      <c r="H656" s="58">
        <f t="shared" ca="1" si="255"/>
        <v>13.420571110811444</v>
      </c>
      <c r="I656" s="58">
        <f t="shared" ca="1" si="256"/>
        <v>6.3256700316285039</v>
      </c>
      <c r="J656" s="58">
        <f t="shared" ca="1" si="257"/>
        <v>13.420571110811444</v>
      </c>
      <c r="K656" s="60"/>
      <c r="L656" s="8">
        <f t="shared" ca="1" si="258"/>
        <v>0</v>
      </c>
      <c r="M656" s="8">
        <f t="shared" ca="1" si="259"/>
        <v>1</v>
      </c>
      <c r="N656" s="8">
        <f t="shared" ca="1" si="260"/>
        <v>0</v>
      </c>
      <c r="P656" s="8">
        <f t="shared" ca="1" si="261"/>
        <v>1</v>
      </c>
      <c r="Q656" s="8">
        <f t="shared" ca="1" si="262"/>
        <v>0</v>
      </c>
      <c r="R656" s="8">
        <f t="shared" ca="1" si="263"/>
        <v>0</v>
      </c>
      <c r="S656" s="8">
        <f t="shared" ca="1" si="264"/>
        <v>1</v>
      </c>
      <c r="T656" s="8">
        <f t="shared" ca="1" si="265"/>
        <v>0</v>
      </c>
      <c r="U656" s="8">
        <f t="shared" ca="1" si="266"/>
        <v>1</v>
      </c>
      <c r="W656" s="58">
        <f t="shared" ca="1" si="268"/>
        <v>12.177950158520126</v>
      </c>
      <c r="X656" s="58">
        <f t="shared" ca="1" si="268"/>
        <v>13.420571110811444</v>
      </c>
      <c r="Y656" s="58">
        <f t="shared" ca="1" si="268"/>
        <v>6.3256700316285039</v>
      </c>
      <c r="Z656" s="58">
        <f t="shared" ca="1" si="267"/>
        <v>13.420571110811444</v>
      </c>
      <c r="AA656" s="7" t="str">
        <f t="shared" ca="1" si="269"/>
        <v>ADF</v>
      </c>
      <c r="AB656" s="60"/>
      <c r="AC656" s="59">
        <f t="shared" ca="1" si="250"/>
        <v>1</v>
      </c>
      <c r="AD656" s="59">
        <f t="shared" ca="1" si="248"/>
        <v>0</v>
      </c>
      <c r="AE656" s="59">
        <f t="shared" ca="1" si="248"/>
        <v>0</v>
      </c>
      <c r="AF656" s="59">
        <f t="shared" ca="1" si="248"/>
        <v>1</v>
      </c>
      <c r="AG656" s="59">
        <f t="shared" ca="1" si="248"/>
        <v>0</v>
      </c>
      <c r="AH656" s="59">
        <f t="shared" ca="1" si="248"/>
        <v>1</v>
      </c>
    </row>
    <row r="657" spans="1:34" hidden="1" x14ac:dyDescent="0.25">
      <c r="A657" s="58">
        <f t="shared" ca="1" si="270"/>
        <v>4.690814727352512</v>
      </c>
      <c r="B657" s="58">
        <f t="shared" ca="1" si="270"/>
        <v>2.5377120439116396</v>
      </c>
      <c r="C657" s="58">
        <f t="shared" ca="1" si="270"/>
        <v>4.9632079734158987</v>
      </c>
      <c r="D657" s="58">
        <f t="shared" ca="1" si="270"/>
        <v>5.7237221370287328</v>
      </c>
      <c r="E657" s="58">
        <f t="shared" ca="1" si="270"/>
        <v>2.9027916543770895</v>
      </c>
      <c r="F657" s="58">
        <f t="shared" ca="1" si="270"/>
        <v>2.9435037184913484</v>
      </c>
      <c r="G657" s="58">
        <f t="shared" ca="1" si="254"/>
        <v>9.6540227007684116</v>
      </c>
      <c r="H657" s="58">
        <f t="shared" ca="1" si="255"/>
        <v>13.358040582872592</v>
      </c>
      <c r="I657" s="58">
        <f t="shared" ca="1" si="256"/>
        <v>8.3840074167800775</v>
      </c>
      <c r="J657" s="58">
        <f t="shared" ca="1" si="257"/>
        <v>13.358040582872592</v>
      </c>
      <c r="K657" s="60"/>
      <c r="L657" s="8">
        <f t="shared" ca="1" si="258"/>
        <v>0</v>
      </c>
      <c r="M657" s="8">
        <f t="shared" ca="1" si="259"/>
        <v>1</v>
      </c>
      <c r="N657" s="8">
        <f t="shared" ca="1" si="260"/>
        <v>0</v>
      </c>
      <c r="P657" s="8">
        <f t="shared" ca="1" si="261"/>
        <v>1</v>
      </c>
      <c r="Q657" s="8">
        <f t="shared" ca="1" si="262"/>
        <v>0</v>
      </c>
      <c r="R657" s="8">
        <f t="shared" ca="1" si="263"/>
        <v>0</v>
      </c>
      <c r="S657" s="8">
        <f t="shared" ca="1" si="264"/>
        <v>1</v>
      </c>
      <c r="T657" s="8">
        <f t="shared" ca="1" si="265"/>
        <v>0</v>
      </c>
      <c r="U657" s="8">
        <f t="shared" ca="1" si="266"/>
        <v>1</v>
      </c>
      <c r="W657" s="58">
        <f t="shared" ca="1" si="268"/>
        <v>9.6540227007684116</v>
      </c>
      <c r="X657" s="58">
        <f t="shared" ca="1" si="268"/>
        <v>13.358040582872592</v>
      </c>
      <c r="Y657" s="58">
        <f t="shared" ca="1" si="268"/>
        <v>8.3840074167800775</v>
      </c>
      <c r="Z657" s="58">
        <f t="shared" ca="1" si="267"/>
        <v>13.358040582872592</v>
      </c>
      <c r="AA657" s="7" t="str">
        <f t="shared" ca="1" si="269"/>
        <v>ADF</v>
      </c>
      <c r="AB657" s="60"/>
      <c r="AC657" s="59">
        <f t="shared" ca="1" si="250"/>
        <v>1</v>
      </c>
      <c r="AD657" s="59">
        <f t="shared" ca="1" si="248"/>
        <v>0</v>
      </c>
      <c r="AE657" s="59">
        <f t="shared" ca="1" si="248"/>
        <v>0</v>
      </c>
      <c r="AF657" s="59">
        <f t="shared" ca="1" si="248"/>
        <v>1</v>
      </c>
      <c r="AG657" s="59">
        <f t="shared" ca="1" si="248"/>
        <v>0</v>
      </c>
      <c r="AH657" s="59">
        <f t="shared" ca="1" si="248"/>
        <v>1</v>
      </c>
    </row>
    <row r="658" spans="1:34" hidden="1" x14ac:dyDescent="0.25">
      <c r="A658" s="58">
        <f t="shared" ca="1" si="270"/>
        <v>3.3300758916554738</v>
      </c>
      <c r="B658" s="58">
        <f t="shared" ca="1" si="270"/>
        <v>3.9510943744642613</v>
      </c>
      <c r="C658" s="58">
        <f t="shared" ca="1" si="270"/>
        <v>5.3038874589674307</v>
      </c>
      <c r="D658" s="58">
        <f t="shared" ca="1" si="270"/>
        <v>5.2681123312757077</v>
      </c>
      <c r="E658" s="58">
        <f t="shared" ca="1" si="270"/>
        <v>2.8351136970935338</v>
      </c>
      <c r="F658" s="58">
        <f t="shared" ca="1" si="270"/>
        <v>3.1939079053504482</v>
      </c>
      <c r="G658" s="58">
        <f t="shared" ca="1" si="254"/>
        <v>8.6339633506229045</v>
      </c>
      <c r="H658" s="58">
        <f t="shared" ca="1" si="255"/>
        <v>11.79209612828163</v>
      </c>
      <c r="I658" s="58">
        <f t="shared" ca="1" si="256"/>
        <v>9.9801159769082428</v>
      </c>
      <c r="J658" s="58">
        <f t="shared" ca="1" si="257"/>
        <v>11.79209612828163</v>
      </c>
      <c r="K658" s="60"/>
      <c r="L658" s="8">
        <f t="shared" ca="1" si="258"/>
        <v>0</v>
      </c>
      <c r="M658" s="8">
        <f t="shared" ca="1" si="259"/>
        <v>1</v>
      </c>
      <c r="N658" s="8">
        <f t="shared" ca="1" si="260"/>
        <v>0</v>
      </c>
      <c r="P658" s="8">
        <f t="shared" ca="1" si="261"/>
        <v>1</v>
      </c>
      <c r="Q658" s="8">
        <f t="shared" ca="1" si="262"/>
        <v>0</v>
      </c>
      <c r="R658" s="8">
        <f t="shared" ca="1" si="263"/>
        <v>0</v>
      </c>
      <c r="S658" s="8">
        <f t="shared" ca="1" si="264"/>
        <v>1</v>
      </c>
      <c r="T658" s="8">
        <f t="shared" ca="1" si="265"/>
        <v>0</v>
      </c>
      <c r="U658" s="8">
        <f t="shared" ca="1" si="266"/>
        <v>1</v>
      </c>
      <c r="W658" s="58">
        <f t="shared" ca="1" si="268"/>
        <v>8.6339633506229045</v>
      </c>
      <c r="X658" s="58">
        <f t="shared" ca="1" si="268"/>
        <v>11.79209612828163</v>
      </c>
      <c r="Y658" s="58">
        <f t="shared" ca="1" si="268"/>
        <v>9.9801159769082428</v>
      </c>
      <c r="Z658" s="58">
        <f t="shared" ca="1" si="267"/>
        <v>11.79209612828163</v>
      </c>
      <c r="AA658" s="7" t="str">
        <f t="shared" ca="1" si="269"/>
        <v>ADF</v>
      </c>
      <c r="AB658" s="60"/>
      <c r="AC658" s="59">
        <f t="shared" ca="1" si="250"/>
        <v>1</v>
      </c>
      <c r="AD658" s="59">
        <f t="shared" ca="1" si="248"/>
        <v>0</v>
      </c>
      <c r="AE658" s="59">
        <f t="shared" ca="1" si="248"/>
        <v>0</v>
      </c>
      <c r="AF658" s="59">
        <f t="shared" ca="1" si="248"/>
        <v>1</v>
      </c>
      <c r="AG658" s="59">
        <f t="shared" ca="1" si="248"/>
        <v>0</v>
      </c>
      <c r="AH658" s="59">
        <f t="shared" ca="1" si="248"/>
        <v>1</v>
      </c>
    </row>
    <row r="659" spans="1:34" hidden="1" x14ac:dyDescent="0.25">
      <c r="A659" s="58">
        <f t="shared" ca="1" si="270"/>
        <v>4.400433082004592</v>
      </c>
      <c r="B659" s="58">
        <f t="shared" ca="1" si="270"/>
        <v>1.0270322956626123</v>
      </c>
      <c r="C659" s="58">
        <f t="shared" ca="1" si="270"/>
        <v>7.0985792242893666</v>
      </c>
      <c r="D659" s="58">
        <f t="shared" ca="1" si="270"/>
        <v>3.3442055764809484</v>
      </c>
      <c r="E659" s="58">
        <f t="shared" ca="1" si="270"/>
        <v>1.8249414923643545</v>
      </c>
      <c r="F659" s="58">
        <f t="shared" ca="1" si="270"/>
        <v>3.9284327916834938</v>
      </c>
      <c r="G659" s="58">
        <f t="shared" ca="1" si="254"/>
        <v>11.49901230629396</v>
      </c>
      <c r="H659" s="58">
        <f t="shared" ca="1" si="255"/>
        <v>11.673071450169033</v>
      </c>
      <c r="I659" s="58">
        <f t="shared" ca="1" si="256"/>
        <v>6.7804065797104602</v>
      </c>
      <c r="J659" s="58">
        <f t="shared" ca="1" si="257"/>
        <v>11.673071450169033</v>
      </c>
      <c r="K659" s="60"/>
      <c r="L659" s="8">
        <f t="shared" ca="1" si="258"/>
        <v>0</v>
      </c>
      <c r="M659" s="8">
        <f t="shared" ca="1" si="259"/>
        <v>1</v>
      </c>
      <c r="N659" s="8">
        <f t="shared" ca="1" si="260"/>
        <v>0</v>
      </c>
      <c r="P659" s="8">
        <f t="shared" ca="1" si="261"/>
        <v>1</v>
      </c>
      <c r="Q659" s="8">
        <f t="shared" ca="1" si="262"/>
        <v>0</v>
      </c>
      <c r="R659" s="8">
        <f t="shared" ca="1" si="263"/>
        <v>0</v>
      </c>
      <c r="S659" s="8">
        <f t="shared" ca="1" si="264"/>
        <v>1</v>
      </c>
      <c r="T659" s="8">
        <f t="shared" ca="1" si="265"/>
        <v>0</v>
      </c>
      <c r="U659" s="8">
        <f t="shared" ca="1" si="266"/>
        <v>1</v>
      </c>
      <c r="W659" s="58">
        <f t="shared" ca="1" si="268"/>
        <v>11.49901230629396</v>
      </c>
      <c r="X659" s="58">
        <f t="shared" ca="1" si="268"/>
        <v>11.673071450169033</v>
      </c>
      <c r="Y659" s="58">
        <f t="shared" ca="1" si="268"/>
        <v>6.7804065797104602</v>
      </c>
      <c r="Z659" s="58">
        <f t="shared" ca="1" si="267"/>
        <v>11.673071450169033</v>
      </c>
      <c r="AA659" s="7" t="str">
        <f t="shared" ca="1" si="269"/>
        <v>ADF</v>
      </c>
      <c r="AB659" s="60"/>
      <c r="AC659" s="59">
        <f t="shared" ca="1" si="250"/>
        <v>1</v>
      </c>
      <c r="AD659" s="59">
        <f t="shared" ca="1" si="248"/>
        <v>0</v>
      </c>
      <c r="AE659" s="59">
        <f t="shared" ca="1" si="248"/>
        <v>0</v>
      </c>
      <c r="AF659" s="59">
        <f t="shared" ca="1" si="248"/>
        <v>1</v>
      </c>
      <c r="AG659" s="59">
        <f t="shared" ca="1" si="248"/>
        <v>0</v>
      </c>
      <c r="AH659" s="59">
        <f t="shared" ca="1" si="248"/>
        <v>1</v>
      </c>
    </row>
    <row r="660" spans="1:34" hidden="1" x14ac:dyDescent="0.25">
      <c r="A660" s="58">
        <f t="shared" ca="1" si="270"/>
        <v>2.1598878591942912</v>
      </c>
      <c r="B660" s="58">
        <f t="shared" ca="1" si="270"/>
        <v>3.6162889137523688</v>
      </c>
      <c r="C660" s="58">
        <f t="shared" ca="1" si="270"/>
        <v>4.4064110984047353</v>
      </c>
      <c r="D660" s="58">
        <f t="shared" ca="1" si="270"/>
        <v>5.5060101579179355</v>
      </c>
      <c r="E660" s="58">
        <f t="shared" ca="1" si="270"/>
        <v>2.4755485794919192</v>
      </c>
      <c r="F660" s="58">
        <f t="shared" ca="1" si="270"/>
        <v>3.435419962419596</v>
      </c>
      <c r="G660" s="58">
        <f t="shared" ca="1" si="254"/>
        <v>6.5662989575990265</v>
      </c>
      <c r="H660" s="58">
        <f t="shared" ca="1" si="255"/>
        <v>11.101317979531823</v>
      </c>
      <c r="I660" s="58">
        <f t="shared" ca="1" si="256"/>
        <v>9.527257455663884</v>
      </c>
      <c r="J660" s="58">
        <f t="shared" ca="1" si="257"/>
        <v>11.101317979531823</v>
      </c>
      <c r="K660" s="60"/>
      <c r="L660" s="8">
        <f t="shared" ca="1" si="258"/>
        <v>0</v>
      </c>
      <c r="M660" s="8">
        <f t="shared" ca="1" si="259"/>
        <v>1</v>
      </c>
      <c r="N660" s="8">
        <f t="shared" ca="1" si="260"/>
        <v>0</v>
      </c>
      <c r="P660" s="8">
        <f t="shared" ca="1" si="261"/>
        <v>1</v>
      </c>
      <c r="Q660" s="8">
        <f t="shared" ca="1" si="262"/>
        <v>0</v>
      </c>
      <c r="R660" s="8">
        <f t="shared" ca="1" si="263"/>
        <v>0</v>
      </c>
      <c r="S660" s="8">
        <f t="shared" ca="1" si="264"/>
        <v>1</v>
      </c>
      <c r="T660" s="8">
        <f t="shared" ca="1" si="265"/>
        <v>0</v>
      </c>
      <c r="U660" s="8">
        <f t="shared" ca="1" si="266"/>
        <v>1</v>
      </c>
      <c r="W660" s="58">
        <f t="shared" ca="1" si="268"/>
        <v>6.5662989575990265</v>
      </c>
      <c r="X660" s="58">
        <f t="shared" ca="1" si="268"/>
        <v>11.101317979531823</v>
      </c>
      <c r="Y660" s="58">
        <f t="shared" ca="1" si="268"/>
        <v>9.527257455663884</v>
      </c>
      <c r="Z660" s="58">
        <f t="shared" ca="1" si="267"/>
        <v>11.101317979531823</v>
      </c>
      <c r="AA660" s="7" t="str">
        <f t="shared" ca="1" si="269"/>
        <v>ADF</v>
      </c>
      <c r="AB660" s="60"/>
      <c r="AC660" s="59">
        <f t="shared" ca="1" si="250"/>
        <v>1</v>
      </c>
      <c r="AD660" s="59">
        <f t="shared" ca="1" si="248"/>
        <v>0</v>
      </c>
      <c r="AE660" s="59">
        <f t="shared" ca="1" si="248"/>
        <v>0</v>
      </c>
      <c r="AF660" s="59">
        <f t="shared" ca="1" si="248"/>
        <v>1</v>
      </c>
      <c r="AG660" s="59">
        <f t="shared" ca="1" si="248"/>
        <v>0</v>
      </c>
      <c r="AH660" s="59">
        <f t="shared" ca="1" si="248"/>
        <v>1</v>
      </c>
    </row>
    <row r="661" spans="1:34" hidden="1" x14ac:dyDescent="0.25">
      <c r="A661" s="58">
        <f t="shared" ca="1" si="270"/>
        <v>2.6674759198843701</v>
      </c>
      <c r="B661" s="58">
        <f t="shared" ca="1" si="270"/>
        <v>2.66589969809645</v>
      </c>
      <c r="C661" s="58">
        <f t="shared" ca="1" si="270"/>
        <v>4.7008080575440996</v>
      </c>
      <c r="D661" s="58">
        <f t="shared" ca="1" si="270"/>
        <v>2.6250805636069128</v>
      </c>
      <c r="E661" s="58">
        <f t="shared" ca="1" si="270"/>
        <v>2.9780370463090282</v>
      </c>
      <c r="F661" s="58">
        <f t="shared" ca="1" si="270"/>
        <v>3.4296417238505392</v>
      </c>
      <c r="G661" s="58">
        <f t="shared" ca="1" si="254"/>
        <v>7.3682839774284696</v>
      </c>
      <c r="H661" s="58">
        <f t="shared" ca="1" si="255"/>
        <v>8.7221982073418225</v>
      </c>
      <c r="I661" s="58">
        <f t="shared" ca="1" si="256"/>
        <v>9.0735784682560165</v>
      </c>
      <c r="J661" s="58">
        <f t="shared" ca="1" si="257"/>
        <v>9.0735784682560165</v>
      </c>
      <c r="K661" s="60"/>
      <c r="L661" s="8">
        <f t="shared" ca="1" si="258"/>
        <v>0</v>
      </c>
      <c r="M661" s="8">
        <f t="shared" ca="1" si="259"/>
        <v>0</v>
      </c>
      <c r="N661" s="8">
        <f t="shared" ca="1" si="260"/>
        <v>1</v>
      </c>
      <c r="P661" s="8">
        <f t="shared" ca="1" si="261"/>
        <v>0</v>
      </c>
      <c r="Q661" s="8">
        <f t="shared" ca="1" si="262"/>
        <v>1</v>
      </c>
      <c r="R661" s="8">
        <f t="shared" ca="1" si="263"/>
        <v>0</v>
      </c>
      <c r="S661" s="8">
        <f t="shared" ca="1" si="264"/>
        <v>0</v>
      </c>
      <c r="T661" s="8">
        <f t="shared" ca="1" si="265"/>
        <v>1</v>
      </c>
      <c r="U661" s="8">
        <f t="shared" ca="1" si="266"/>
        <v>1</v>
      </c>
      <c r="W661" s="58">
        <f t="shared" ca="1" si="268"/>
        <v>7.3682839774284696</v>
      </c>
      <c r="X661" s="58">
        <f t="shared" ca="1" si="268"/>
        <v>8.7221982073418225</v>
      </c>
      <c r="Y661" s="58">
        <f t="shared" ca="1" si="268"/>
        <v>9.0735784682560165</v>
      </c>
      <c r="Z661" s="58">
        <f t="shared" ca="1" si="267"/>
        <v>9.0735784682560165</v>
      </c>
      <c r="AA661" s="7" t="str">
        <f t="shared" ca="1" si="269"/>
        <v>BEF</v>
      </c>
      <c r="AB661" s="60"/>
      <c r="AC661" s="59">
        <f t="shared" ca="1" si="250"/>
        <v>0</v>
      </c>
      <c r="AD661" s="59">
        <f t="shared" ca="1" si="248"/>
        <v>1</v>
      </c>
      <c r="AE661" s="59">
        <f t="shared" ca="1" si="248"/>
        <v>0</v>
      </c>
      <c r="AF661" s="59">
        <f t="shared" ca="1" si="248"/>
        <v>0</v>
      </c>
      <c r="AG661" s="59">
        <f t="shared" ca="1" si="248"/>
        <v>1</v>
      </c>
      <c r="AH661" s="59">
        <f t="shared" ca="1" si="248"/>
        <v>1</v>
      </c>
    </row>
    <row r="662" spans="1:34" hidden="1" x14ac:dyDescent="0.25">
      <c r="A662" s="58">
        <f t="shared" ca="1" si="270"/>
        <v>2.8904500086846783</v>
      </c>
      <c r="B662" s="58">
        <f t="shared" ca="1" si="270"/>
        <v>3.0443119559534746</v>
      </c>
      <c r="C662" s="58">
        <f t="shared" ca="1" si="270"/>
        <v>5.4180772578961438</v>
      </c>
      <c r="D662" s="58">
        <f t="shared" ca="1" si="270"/>
        <v>2.4567906548273446</v>
      </c>
      <c r="E662" s="58">
        <f t="shared" ca="1" si="270"/>
        <v>2.7804769613573197</v>
      </c>
      <c r="F662" s="58">
        <f t="shared" ca="1" si="270"/>
        <v>2.3189696659020433</v>
      </c>
      <c r="G662" s="58">
        <f t="shared" ca="1" si="254"/>
        <v>8.3085272665808212</v>
      </c>
      <c r="H662" s="58">
        <f t="shared" ca="1" si="255"/>
        <v>7.6662103294140671</v>
      </c>
      <c r="I662" s="58">
        <f t="shared" ca="1" si="256"/>
        <v>8.1437585832128381</v>
      </c>
      <c r="J662" s="58">
        <f t="shared" ca="1" si="257"/>
        <v>8.3085272665808212</v>
      </c>
      <c r="K662" s="60"/>
      <c r="L662" s="8">
        <f t="shared" ca="1" si="258"/>
        <v>1</v>
      </c>
      <c r="M662" s="8">
        <f t="shared" ca="1" si="259"/>
        <v>0</v>
      </c>
      <c r="N662" s="8">
        <f t="shared" ca="1" si="260"/>
        <v>0</v>
      </c>
      <c r="P662" s="8">
        <f t="shared" ca="1" si="261"/>
        <v>1</v>
      </c>
      <c r="Q662" s="8">
        <f t="shared" ca="1" si="262"/>
        <v>0</v>
      </c>
      <c r="R662" s="8">
        <f t="shared" ca="1" si="263"/>
        <v>1</v>
      </c>
      <c r="S662" s="8">
        <f t="shared" ca="1" si="264"/>
        <v>0</v>
      </c>
      <c r="T662" s="8">
        <f t="shared" ca="1" si="265"/>
        <v>0</v>
      </c>
      <c r="U662" s="8">
        <f t="shared" ca="1" si="266"/>
        <v>0</v>
      </c>
      <c r="W662" s="58">
        <f t="shared" ca="1" si="268"/>
        <v>8.3085272665808212</v>
      </c>
      <c r="X662" s="58">
        <f t="shared" ca="1" si="268"/>
        <v>7.6662103294140671</v>
      </c>
      <c r="Y662" s="58">
        <f t="shared" ca="1" si="268"/>
        <v>8.1437585832128381</v>
      </c>
      <c r="Z662" s="58">
        <f t="shared" ca="1" si="267"/>
        <v>8.3085272665808212</v>
      </c>
      <c r="AA662" s="7" t="str">
        <f t="shared" ca="1" si="269"/>
        <v>AC</v>
      </c>
      <c r="AB662" s="60"/>
      <c r="AC662" s="59">
        <f t="shared" ca="1" si="250"/>
        <v>1</v>
      </c>
      <c r="AD662" s="59">
        <f t="shared" ca="1" si="248"/>
        <v>0</v>
      </c>
      <c r="AE662" s="59">
        <f t="shared" ca="1" si="248"/>
        <v>1</v>
      </c>
      <c r="AF662" s="59">
        <f t="shared" ca="1" si="248"/>
        <v>0</v>
      </c>
      <c r="AG662" s="59">
        <f t="shared" ca="1" si="248"/>
        <v>0</v>
      </c>
      <c r="AH662" s="59">
        <f t="shared" ca="1" si="248"/>
        <v>0</v>
      </c>
    </row>
    <row r="663" spans="1:34" hidden="1" x14ac:dyDescent="0.25">
      <c r="A663" s="58">
        <f t="shared" ca="1" si="270"/>
        <v>3.2384556469708143</v>
      </c>
      <c r="B663" s="58">
        <f t="shared" ca="1" si="270"/>
        <v>1.0971021700170205</v>
      </c>
      <c r="C663" s="58">
        <f t="shared" ca="1" si="270"/>
        <v>5.9062991926202777</v>
      </c>
      <c r="D663" s="58">
        <f t="shared" ca="1" si="270"/>
        <v>4.9522020326181231</v>
      </c>
      <c r="E663" s="58">
        <f t="shared" ca="1" si="270"/>
        <v>2.6562023764113691</v>
      </c>
      <c r="F663" s="58">
        <f t="shared" ca="1" si="270"/>
        <v>3.7267261701601995</v>
      </c>
      <c r="G663" s="58">
        <f t="shared" ca="1" si="254"/>
        <v>9.1447548395910925</v>
      </c>
      <c r="H663" s="58">
        <f t="shared" ca="1" si="255"/>
        <v>11.917383849749138</v>
      </c>
      <c r="I663" s="58">
        <f t="shared" ca="1" si="256"/>
        <v>7.4800307165885886</v>
      </c>
      <c r="J663" s="58">
        <f t="shared" ca="1" si="257"/>
        <v>11.917383849749138</v>
      </c>
      <c r="K663" s="60"/>
      <c r="L663" s="8">
        <f t="shared" ca="1" si="258"/>
        <v>0</v>
      </c>
      <c r="M663" s="8">
        <f t="shared" ca="1" si="259"/>
        <v>1</v>
      </c>
      <c r="N663" s="8">
        <f t="shared" ca="1" si="260"/>
        <v>0</v>
      </c>
      <c r="P663" s="8">
        <f t="shared" ca="1" si="261"/>
        <v>1</v>
      </c>
      <c r="Q663" s="8">
        <f t="shared" ca="1" si="262"/>
        <v>0</v>
      </c>
      <c r="R663" s="8">
        <f t="shared" ca="1" si="263"/>
        <v>0</v>
      </c>
      <c r="S663" s="8">
        <f t="shared" ca="1" si="264"/>
        <v>1</v>
      </c>
      <c r="T663" s="8">
        <f t="shared" ca="1" si="265"/>
        <v>0</v>
      </c>
      <c r="U663" s="8">
        <f t="shared" ca="1" si="266"/>
        <v>1</v>
      </c>
      <c r="W663" s="58">
        <f t="shared" ca="1" si="268"/>
        <v>9.1447548395910925</v>
      </c>
      <c r="X663" s="58">
        <f t="shared" ca="1" si="268"/>
        <v>11.917383849749138</v>
      </c>
      <c r="Y663" s="58">
        <f t="shared" ca="1" si="268"/>
        <v>7.4800307165885886</v>
      </c>
      <c r="Z663" s="58">
        <f t="shared" ca="1" si="267"/>
        <v>11.917383849749138</v>
      </c>
      <c r="AA663" s="7" t="str">
        <f t="shared" ca="1" si="269"/>
        <v>ADF</v>
      </c>
      <c r="AB663" s="60"/>
      <c r="AC663" s="59">
        <f t="shared" ca="1" si="250"/>
        <v>1</v>
      </c>
      <c r="AD663" s="59">
        <f t="shared" ca="1" si="248"/>
        <v>0</v>
      </c>
      <c r="AE663" s="59">
        <f t="shared" ca="1" si="248"/>
        <v>0</v>
      </c>
      <c r="AF663" s="59">
        <f t="shared" ca="1" si="248"/>
        <v>1</v>
      </c>
      <c r="AG663" s="59">
        <f t="shared" ca="1" si="248"/>
        <v>0</v>
      </c>
      <c r="AH663" s="59">
        <f t="shared" ca="1" si="248"/>
        <v>1</v>
      </c>
    </row>
    <row r="664" spans="1:34" hidden="1" x14ac:dyDescent="0.25">
      <c r="A664" s="58">
        <f t="shared" ca="1" si="270"/>
        <v>4.918450225238832</v>
      </c>
      <c r="B664" s="58">
        <f t="shared" ca="1" si="270"/>
        <v>3.0272832108163987</v>
      </c>
      <c r="C664" s="58">
        <f t="shared" ca="1" si="270"/>
        <v>5.2649601591479067</v>
      </c>
      <c r="D664" s="58">
        <f t="shared" ca="1" si="270"/>
        <v>3.0681492339882968</v>
      </c>
      <c r="E664" s="58">
        <f t="shared" ca="1" si="270"/>
        <v>1.3838783192193407</v>
      </c>
      <c r="F664" s="58">
        <f t="shared" ca="1" si="270"/>
        <v>3.5722563678242985</v>
      </c>
      <c r="G664" s="58">
        <f t="shared" ca="1" si="254"/>
        <v>10.18341038438674</v>
      </c>
      <c r="H664" s="58">
        <f t="shared" ca="1" si="255"/>
        <v>11.558855827051428</v>
      </c>
      <c r="I664" s="58">
        <f t="shared" ca="1" si="256"/>
        <v>7.9834178978600381</v>
      </c>
      <c r="J664" s="58">
        <f t="shared" ca="1" si="257"/>
        <v>11.558855827051428</v>
      </c>
      <c r="K664" s="60"/>
      <c r="L664" s="8">
        <f t="shared" ca="1" si="258"/>
        <v>0</v>
      </c>
      <c r="M664" s="8">
        <f t="shared" ca="1" si="259"/>
        <v>1</v>
      </c>
      <c r="N664" s="8">
        <f t="shared" ca="1" si="260"/>
        <v>0</v>
      </c>
      <c r="P664" s="8">
        <f t="shared" ca="1" si="261"/>
        <v>1</v>
      </c>
      <c r="Q664" s="8">
        <f t="shared" ca="1" si="262"/>
        <v>0</v>
      </c>
      <c r="R664" s="8">
        <f t="shared" ca="1" si="263"/>
        <v>0</v>
      </c>
      <c r="S664" s="8">
        <f t="shared" ca="1" si="264"/>
        <v>1</v>
      </c>
      <c r="T664" s="8">
        <f t="shared" ca="1" si="265"/>
        <v>0</v>
      </c>
      <c r="U664" s="8">
        <f t="shared" ca="1" si="266"/>
        <v>1</v>
      </c>
      <c r="W664" s="58">
        <f t="shared" ca="1" si="268"/>
        <v>10.18341038438674</v>
      </c>
      <c r="X664" s="58">
        <f t="shared" ca="1" si="268"/>
        <v>11.558855827051428</v>
      </c>
      <c r="Y664" s="58">
        <f t="shared" ca="1" si="268"/>
        <v>7.9834178978600381</v>
      </c>
      <c r="Z664" s="58">
        <f t="shared" ca="1" si="267"/>
        <v>11.558855827051428</v>
      </c>
      <c r="AA664" s="7" t="str">
        <f t="shared" ca="1" si="269"/>
        <v>ADF</v>
      </c>
      <c r="AB664" s="60"/>
      <c r="AC664" s="59">
        <f t="shared" ca="1" si="250"/>
        <v>1</v>
      </c>
      <c r="AD664" s="59">
        <f t="shared" ca="1" si="248"/>
        <v>0</v>
      </c>
      <c r="AE664" s="59">
        <f t="shared" ca="1" si="248"/>
        <v>0</v>
      </c>
      <c r="AF664" s="59">
        <f t="shared" ref="AD664:AH715" ca="1" si="271">IFERROR(FIND(AF$4,$AA664)/FIND(AF$4,$AA664),0)</f>
        <v>1</v>
      </c>
      <c r="AG664" s="59">
        <f t="shared" ca="1" si="271"/>
        <v>0</v>
      </c>
      <c r="AH664" s="59">
        <f t="shared" ca="1" si="271"/>
        <v>1</v>
      </c>
    </row>
    <row r="665" spans="1:34" hidden="1" x14ac:dyDescent="0.25">
      <c r="A665" s="58">
        <f t="shared" ref="A665:F674" ca="1" si="272">A$2+(A$3-A$2)*RAND()</f>
        <v>2.7762627434936702</v>
      </c>
      <c r="B665" s="58">
        <f t="shared" ca="1" si="272"/>
        <v>1.2151810841295085</v>
      </c>
      <c r="C665" s="58">
        <f t="shared" ca="1" si="272"/>
        <v>6.7265240430338977</v>
      </c>
      <c r="D665" s="58">
        <f t="shared" ca="1" si="272"/>
        <v>2.995515315942249</v>
      </c>
      <c r="E665" s="58">
        <f t="shared" ca="1" si="272"/>
        <v>1.091505391857982</v>
      </c>
      <c r="F665" s="58">
        <f t="shared" ca="1" si="272"/>
        <v>2.725735590732818</v>
      </c>
      <c r="G665" s="58">
        <f t="shared" ca="1" si="254"/>
        <v>9.5027867865275688</v>
      </c>
      <c r="H665" s="58">
        <f t="shared" ca="1" si="255"/>
        <v>8.4975136501687363</v>
      </c>
      <c r="I665" s="58">
        <f t="shared" ca="1" si="256"/>
        <v>5.0324220667203079</v>
      </c>
      <c r="J665" s="58">
        <f t="shared" ca="1" si="257"/>
        <v>9.5027867865275688</v>
      </c>
      <c r="K665" s="60"/>
      <c r="L665" s="8">
        <f t="shared" ca="1" si="258"/>
        <v>1</v>
      </c>
      <c r="M665" s="8">
        <f t="shared" ca="1" si="259"/>
        <v>0</v>
      </c>
      <c r="N665" s="8">
        <f t="shared" ca="1" si="260"/>
        <v>0</v>
      </c>
      <c r="P665" s="8">
        <f t="shared" ca="1" si="261"/>
        <v>1</v>
      </c>
      <c r="Q665" s="8">
        <f t="shared" ca="1" si="262"/>
        <v>0</v>
      </c>
      <c r="R665" s="8">
        <f t="shared" ca="1" si="263"/>
        <v>1</v>
      </c>
      <c r="S665" s="8">
        <f t="shared" ca="1" si="264"/>
        <v>0</v>
      </c>
      <c r="T665" s="8">
        <f t="shared" ca="1" si="265"/>
        <v>0</v>
      </c>
      <c r="U665" s="8">
        <f t="shared" ca="1" si="266"/>
        <v>0</v>
      </c>
      <c r="W665" s="58">
        <f t="shared" ca="1" si="268"/>
        <v>9.5027867865275688</v>
      </c>
      <c r="X665" s="58">
        <f t="shared" ca="1" si="268"/>
        <v>8.4975136501687363</v>
      </c>
      <c r="Y665" s="58">
        <f t="shared" ca="1" si="268"/>
        <v>5.0324220667203079</v>
      </c>
      <c r="Z665" s="58">
        <f t="shared" ca="1" si="267"/>
        <v>9.5027867865275688</v>
      </c>
      <c r="AA665" s="7" t="str">
        <f t="shared" ca="1" si="269"/>
        <v>AC</v>
      </c>
      <c r="AB665" s="60"/>
      <c r="AC665" s="59">
        <f t="shared" ca="1" si="250"/>
        <v>1</v>
      </c>
      <c r="AD665" s="59">
        <f t="shared" ca="1" si="271"/>
        <v>0</v>
      </c>
      <c r="AE665" s="59">
        <f t="shared" ca="1" si="271"/>
        <v>1</v>
      </c>
      <c r="AF665" s="59">
        <f t="shared" ca="1" si="271"/>
        <v>0</v>
      </c>
      <c r="AG665" s="59">
        <f t="shared" ca="1" si="271"/>
        <v>0</v>
      </c>
      <c r="AH665" s="59">
        <f t="shared" ca="1" si="271"/>
        <v>0</v>
      </c>
    </row>
    <row r="666" spans="1:34" hidden="1" x14ac:dyDescent="0.25">
      <c r="A666" s="58">
        <f t="shared" ca="1" si="272"/>
        <v>2.7087190201431812</v>
      </c>
      <c r="B666" s="58">
        <f t="shared" ca="1" si="272"/>
        <v>3.1225466510779709</v>
      </c>
      <c r="C666" s="58">
        <f t="shared" ca="1" si="272"/>
        <v>4.6076897016504805</v>
      </c>
      <c r="D666" s="58">
        <f t="shared" ca="1" si="272"/>
        <v>5.2084589097048859</v>
      </c>
      <c r="E666" s="58">
        <f t="shared" ca="1" si="272"/>
        <v>2.4729196027005758</v>
      </c>
      <c r="F666" s="58">
        <f t="shared" ca="1" si="272"/>
        <v>2.4917720938042072</v>
      </c>
      <c r="G666" s="58">
        <f t="shared" ca="1" si="254"/>
        <v>7.3164087217936622</v>
      </c>
      <c r="H666" s="58">
        <f t="shared" ca="1" si="255"/>
        <v>10.408950023652274</v>
      </c>
      <c r="I666" s="58">
        <f t="shared" ca="1" si="256"/>
        <v>8.0872383475827547</v>
      </c>
      <c r="J666" s="58">
        <f t="shared" ca="1" si="257"/>
        <v>10.408950023652274</v>
      </c>
      <c r="K666" s="60"/>
      <c r="L666" s="8">
        <f t="shared" ca="1" si="258"/>
        <v>0</v>
      </c>
      <c r="M666" s="8">
        <f t="shared" ca="1" si="259"/>
        <v>1</v>
      </c>
      <c r="N666" s="8">
        <f t="shared" ca="1" si="260"/>
        <v>0</v>
      </c>
      <c r="P666" s="8">
        <f t="shared" ca="1" si="261"/>
        <v>1</v>
      </c>
      <c r="Q666" s="8">
        <f t="shared" ca="1" si="262"/>
        <v>0</v>
      </c>
      <c r="R666" s="8">
        <f t="shared" ca="1" si="263"/>
        <v>0</v>
      </c>
      <c r="S666" s="8">
        <f t="shared" ca="1" si="264"/>
        <v>1</v>
      </c>
      <c r="T666" s="8">
        <f t="shared" ca="1" si="265"/>
        <v>0</v>
      </c>
      <c r="U666" s="8">
        <f t="shared" ca="1" si="266"/>
        <v>1</v>
      </c>
      <c r="W666" s="58">
        <f t="shared" ca="1" si="268"/>
        <v>7.3164087217936622</v>
      </c>
      <c r="X666" s="58">
        <f t="shared" ca="1" si="268"/>
        <v>10.408950023652274</v>
      </c>
      <c r="Y666" s="58">
        <f t="shared" ca="1" si="268"/>
        <v>8.0872383475827547</v>
      </c>
      <c r="Z666" s="58">
        <f t="shared" ca="1" si="267"/>
        <v>10.408950023652274</v>
      </c>
      <c r="AA666" s="7" t="str">
        <f t="shared" ca="1" si="269"/>
        <v>ADF</v>
      </c>
      <c r="AB666" s="60"/>
      <c r="AC666" s="59">
        <f t="shared" ca="1" si="250"/>
        <v>1</v>
      </c>
      <c r="AD666" s="59">
        <f t="shared" ca="1" si="271"/>
        <v>0</v>
      </c>
      <c r="AE666" s="59">
        <f t="shared" ca="1" si="271"/>
        <v>0</v>
      </c>
      <c r="AF666" s="59">
        <f t="shared" ca="1" si="271"/>
        <v>1</v>
      </c>
      <c r="AG666" s="59">
        <f t="shared" ca="1" si="271"/>
        <v>0</v>
      </c>
      <c r="AH666" s="59">
        <f t="shared" ca="1" si="271"/>
        <v>1</v>
      </c>
    </row>
    <row r="667" spans="1:34" hidden="1" x14ac:dyDescent="0.25">
      <c r="A667" s="58">
        <f t="shared" ca="1" si="272"/>
        <v>4.9854764681132782</v>
      </c>
      <c r="B667" s="58">
        <f t="shared" ca="1" si="272"/>
        <v>2.6909397622685685</v>
      </c>
      <c r="C667" s="58">
        <f t="shared" ca="1" si="272"/>
        <v>4.1685752923261763</v>
      </c>
      <c r="D667" s="58">
        <f t="shared" ca="1" si="272"/>
        <v>2.4484509806937482</v>
      </c>
      <c r="E667" s="58">
        <f t="shared" ca="1" si="272"/>
        <v>1.5127678459375609</v>
      </c>
      <c r="F667" s="58">
        <f t="shared" ca="1" si="272"/>
        <v>3.2285636999934466</v>
      </c>
      <c r="G667" s="58">
        <f t="shared" ca="1" si="254"/>
        <v>9.1540517604394545</v>
      </c>
      <c r="H667" s="58">
        <f t="shared" ca="1" si="255"/>
        <v>10.662491148800473</v>
      </c>
      <c r="I667" s="58">
        <f t="shared" ca="1" si="256"/>
        <v>7.4322713081995762</v>
      </c>
      <c r="J667" s="58">
        <f t="shared" ca="1" si="257"/>
        <v>10.662491148800473</v>
      </c>
      <c r="K667" s="60"/>
      <c r="L667" s="8">
        <f t="shared" ca="1" si="258"/>
        <v>0</v>
      </c>
      <c r="M667" s="8">
        <f t="shared" ca="1" si="259"/>
        <v>1</v>
      </c>
      <c r="N667" s="8">
        <f t="shared" ca="1" si="260"/>
        <v>0</v>
      </c>
      <c r="P667" s="8">
        <f t="shared" ca="1" si="261"/>
        <v>1</v>
      </c>
      <c r="Q667" s="8">
        <f t="shared" ca="1" si="262"/>
        <v>0</v>
      </c>
      <c r="R667" s="8">
        <f t="shared" ca="1" si="263"/>
        <v>0</v>
      </c>
      <c r="S667" s="8">
        <f t="shared" ca="1" si="264"/>
        <v>1</v>
      </c>
      <c r="T667" s="8">
        <f t="shared" ca="1" si="265"/>
        <v>0</v>
      </c>
      <c r="U667" s="8">
        <f t="shared" ca="1" si="266"/>
        <v>1</v>
      </c>
      <c r="W667" s="58">
        <f t="shared" ca="1" si="268"/>
        <v>9.1540517604394545</v>
      </c>
      <c r="X667" s="58">
        <f t="shared" ca="1" si="268"/>
        <v>10.662491148800473</v>
      </c>
      <c r="Y667" s="58">
        <f t="shared" ca="1" si="268"/>
        <v>7.4322713081995762</v>
      </c>
      <c r="Z667" s="58">
        <f t="shared" ca="1" si="267"/>
        <v>10.662491148800473</v>
      </c>
      <c r="AA667" s="7" t="str">
        <f t="shared" ca="1" si="269"/>
        <v>ADF</v>
      </c>
      <c r="AB667" s="60"/>
      <c r="AC667" s="59">
        <f t="shared" ca="1" si="250"/>
        <v>1</v>
      </c>
      <c r="AD667" s="59">
        <f t="shared" ca="1" si="271"/>
        <v>0</v>
      </c>
      <c r="AE667" s="59">
        <f t="shared" ca="1" si="271"/>
        <v>0</v>
      </c>
      <c r="AF667" s="59">
        <f t="shared" ca="1" si="271"/>
        <v>1</v>
      </c>
      <c r="AG667" s="59">
        <f t="shared" ca="1" si="271"/>
        <v>0</v>
      </c>
      <c r="AH667" s="59">
        <f t="shared" ca="1" si="271"/>
        <v>1</v>
      </c>
    </row>
    <row r="668" spans="1:34" hidden="1" x14ac:dyDescent="0.25">
      <c r="A668" s="58">
        <f t="shared" ca="1" si="272"/>
        <v>2.8347836350882774</v>
      </c>
      <c r="B668" s="58">
        <f t="shared" ca="1" si="272"/>
        <v>4.4227164496885063</v>
      </c>
      <c r="C668" s="58">
        <f t="shared" ca="1" si="272"/>
        <v>4.4134179583595099</v>
      </c>
      <c r="D668" s="58">
        <f t="shared" ca="1" si="272"/>
        <v>5.7435477443686453</v>
      </c>
      <c r="E668" s="58">
        <f t="shared" ca="1" si="272"/>
        <v>1.5783533588006591</v>
      </c>
      <c r="F668" s="58">
        <f t="shared" ca="1" si="272"/>
        <v>2.0645467984139074</v>
      </c>
      <c r="G668" s="58">
        <f t="shared" ca="1" si="254"/>
        <v>7.2482015934477868</v>
      </c>
      <c r="H668" s="58">
        <f t="shared" ca="1" si="255"/>
        <v>10.642878177870831</v>
      </c>
      <c r="I668" s="58">
        <f t="shared" ca="1" si="256"/>
        <v>8.0656166069030739</v>
      </c>
      <c r="J668" s="58">
        <f t="shared" ca="1" si="257"/>
        <v>10.642878177870831</v>
      </c>
      <c r="K668" s="60"/>
      <c r="L668" s="8">
        <f t="shared" ca="1" si="258"/>
        <v>0</v>
      </c>
      <c r="M668" s="8">
        <f t="shared" ca="1" si="259"/>
        <v>1</v>
      </c>
      <c r="N668" s="8">
        <f t="shared" ca="1" si="260"/>
        <v>0</v>
      </c>
      <c r="P668" s="8">
        <f t="shared" ca="1" si="261"/>
        <v>1</v>
      </c>
      <c r="Q668" s="8">
        <f t="shared" ca="1" si="262"/>
        <v>0</v>
      </c>
      <c r="R668" s="8">
        <f t="shared" ca="1" si="263"/>
        <v>0</v>
      </c>
      <c r="S668" s="8">
        <f t="shared" ca="1" si="264"/>
        <v>1</v>
      </c>
      <c r="T668" s="8">
        <f t="shared" ca="1" si="265"/>
        <v>0</v>
      </c>
      <c r="U668" s="8">
        <f t="shared" ca="1" si="266"/>
        <v>1</v>
      </c>
      <c r="W668" s="58">
        <f t="shared" ca="1" si="268"/>
        <v>7.2482015934477868</v>
      </c>
      <c r="X668" s="58">
        <f t="shared" ca="1" si="268"/>
        <v>10.642878177870831</v>
      </c>
      <c r="Y668" s="58">
        <f t="shared" ca="1" si="268"/>
        <v>8.0656166069030739</v>
      </c>
      <c r="Z668" s="58">
        <f t="shared" ca="1" si="267"/>
        <v>10.642878177870831</v>
      </c>
      <c r="AA668" s="7" t="str">
        <f t="shared" ca="1" si="269"/>
        <v>ADF</v>
      </c>
      <c r="AB668" s="60"/>
      <c r="AC668" s="59">
        <f t="shared" ca="1" si="250"/>
        <v>1</v>
      </c>
      <c r="AD668" s="59">
        <f t="shared" ca="1" si="271"/>
        <v>0</v>
      </c>
      <c r="AE668" s="59">
        <f t="shared" ca="1" si="271"/>
        <v>0</v>
      </c>
      <c r="AF668" s="59">
        <f t="shared" ca="1" si="271"/>
        <v>1</v>
      </c>
      <c r="AG668" s="59">
        <f t="shared" ca="1" si="271"/>
        <v>0</v>
      </c>
      <c r="AH668" s="59">
        <f t="shared" ca="1" si="271"/>
        <v>1</v>
      </c>
    </row>
    <row r="669" spans="1:34" hidden="1" x14ac:dyDescent="0.25">
      <c r="A669" s="58">
        <f t="shared" ca="1" si="272"/>
        <v>4.3693539346635184</v>
      </c>
      <c r="B669" s="58">
        <f t="shared" ca="1" si="272"/>
        <v>3.3439967430745772</v>
      </c>
      <c r="C669" s="58">
        <f t="shared" ca="1" si="272"/>
        <v>5.7752016259080685</v>
      </c>
      <c r="D669" s="58">
        <f t="shared" ca="1" si="272"/>
        <v>3.3165413323089381</v>
      </c>
      <c r="E669" s="58">
        <f t="shared" ca="1" si="272"/>
        <v>2.514562136740131</v>
      </c>
      <c r="F669" s="58">
        <f t="shared" ca="1" si="272"/>
        <v>2.9575817043245509</v>
      </c>
      <c r="G669" s="58">
        <f t="shared" ca="1" si="254"/>
        <v>10.144555560571586</v>
      </c>
      <c r="H669" s="58">
        <f t="shared" ca="1" si="255"/>
        <v>10.643476971297009</v>
      </c>
      <c r="I669" s="58">
        <f t="shared" ca="1" si="256"/>
        <v>8.8161405841392586</v>
      </c>
      <c r="J669" s="58">
        <f t="shared" ca="1" si="257"/>
        <v>10.643476971297009</v>
      </c>
      <c r="K669" s="60"/>
      <c r="L669" s="8">
        <f t="shared" ca="1" si="258"/>
        <v>0</v>
      </c>
      <c r="M669" s="8">
        <f t="shared" ca="1" si="259"/>
        <v>1</v>
      </c>
      <c r="N669" s="8">
        <f t="shared" ca="1" si="260"/>
        <v>0</v>
      </c>
      <c r="P669" s="8">
        <f t="shared" ca="1" si="261"/>
        <v>1</v>
      </c>
      <c r="Q669" s="8">
        <f t="shared" ca="1" si="262"/>
        <v>0</v>
      </c>
      <c r="R669" s="8">
        <f t="shared" ca="1" si="263"/>
        <v>0</v>
      </c>
      <c r="S669" s="8">
        <f t="shared" ca="1" si="264"/>
        <v>1</v>
      </c>
      <c r="T669" s="8">
        <f t="shared" ca="1" si="265"/>
        <v>0</v>
      </c>
      <c r="U669" s="8">
        <f t="shared" ca="1" si="266"/>
        <v>1</v>
      </c>
      <c r="W669" s="58">
        <f t="shared" ca="1" si="268"/>
        <v>10.144555560571586</v>
      </c>
      <c r="X669" s="58">
        <f t="shared" ca="1" si="268"/>
        <v>10.643476971297009</v>
      </c>
      <c r="Y669" s="58">
        <f t="shared" ca="1" si="268"/>
        <v>8.8161405841392586</v>
      </c>
      <c r="Z669" s="58">
        <f t="shared" ca="1" si="267"/>
        <v>10.643476971297009</v>
      </c>
      <c r="AA669" s="7" t="str">
        <f t="shared" ca="1" si="269"/>
        <v>ADF</v>
      </c>
      <c r="AB669" s="60"/>
      <c r="AC669" s="59">
        <f t="shared" ca="1" si="250"/>
        <v>1</v>
      </c>
      <c r="AD669" s="59">
        <f t="shared" ca="1" si="271"/>
        <v>0</v>
      </c>
      <c r="AE669" s="59">
        <f t="shared" ca="1" si="271"/>
        <v>0</v>
      </c>
      <c r="AF669" s="59">
        <f t="shared" ca="1" si="271"/>
        <v>1</v>
      </c>
      <c r="AG669" s="59">
        <f t="shared" ca="1" si="271"/>
        <v>0</v>
      </c>
      <c r="AH669" s="59">
        <f t="shared" ca="1" si="271"/>
        <v>1</v>
      </c>
    </row>
    <row r="670" spans="1:34" hidden="1" x14ac:dyDescent="0.25">
      <c r="A670" s="58">
        <f t="shared" ca="1" si="272"/>
        <v>5.3307000335540931</v>
      </c>
      <c r="B670" s="58">
        <f t="shared" ca="1" si="272"/>
        <v>3.1028544459024792</v>
      </c>
      <c r="C670" s="58">
        <f t="shared" ca="1" si="272"/>
        <v>5.5987535744337791</v>
      </c>
      <c r="D670" s="58">
        <f t="shared" ca="1" si="272"/>
        <v>5.7342264572036452</v>
      </c>
      <c r="E670" s="58">
        <f t="shared" ca="1" si="272"/>
        <v>2.2999685508443779</v>
      </c>
      <c r="F670" s="58">
        <f t="shared" ca="1" si="272"/>
        <v>2.902992445156876</v>
      </c>
      <c r="G670" s="58">
        <f t="shared" ca="1" si="254"/>
        <v>10.929453607987872</v>
      </c>
      <c r="H670" s="58">
        <f t="shared" ca="1" si="255"/>
        <v>13.967918935914614</v>
      </c>
      <c r="I670" s="58">
        <f t="shared" ca="1" si="256"/>
        <v>8.3058154419037322</v>
      </c>
      <c r="J670" s="58">
        <f t="shared" ca="1" si="257"/>
        <v>13.967918935914614</v>
      </c>
      <c r="K670" s="60"/>
      <c r="L670" s="8">
        <f t="shared" ca="1" si="258"/>
        <v>0</v>
      </c>
      <c r="M670" s="8">
        <f t="shared" ca="1" si="259"/>
        <v>1</v>
      </c>
      <c r="N670" s="8">
        <f t="shared" ca="1" si="260"/>
        <v>0</v>
      </c>
      <c r="P670" s="8">
        <f t="shared" ca="1" si="261"/>
        <v>1</v>
      </c>
      <c r="Q670" s="8">
        <f t="shared" ca="1" si="262"/>
        <v>0</v>
      </c>
      <c r="R670" s="8">
        <f t="shared" ca="1" si="263"/>
        <v>0</v>
      </c>
      <c r="S670" s="8">
        <f t="shared" ca="1" si="264"/>
        <v>1</v>
      </c>
      <c r="T670" s="8">
        <f t="shared" ca="1" si="265"/>
        <v>0</v>
      </c>
      <c r="U670" s="8">
        <f t="shared" ca="1" si="266"/>
        <v>1</v>
      </c>
      <c r="W670" s="58">
        <f t="shared" ca="1" si="268"/>
        <v>10.929453607987872</v>
      </c>
      <c r="X670" s="58">
        <f t="shared" ca="1" si="268"/>
        <v>13.967918935914614</v>
      </c>
      <c r="Y670" s="58">
        <f t="shared" ca="1" si="268"/>
        <v>8.3058154419037322</v>
      </c>
      <c r="Z670" s="58">
        <f t="shared" ca="1" si="267"/>
        <v>13.967918935914614</v>
      </c>
      <c r="AA670" s="7" t="str">
        <f t="shared" ca="1" si="269"/>
        <v>ADF</v>
      </c>
      <c r="AB670" s="60"/>
      <c r="AC670" s="59">
        <f t="shared" ca="1" si="250"/>
        <v>1</v>
      </c>
      <c r="AD670" s="59">
        <f t="shared" ca="1" si="271"/>
        <v>0</v>
      </c>
      <c r="AE670" s="59">
        <f t="shared" ca="1" si="271"/>
        <v>0</v>
      </c>
      <c r="AF670" s="59">
        <f t="shared" ca="1" si="271"/>
        <v>1</v>
      </c>
      <c r="AG670" s="59">
        <f t="shared" ca="1" si="271"/>
        <v>0</v>
      </c>
      <c r="AH670" s="59">
        <f t="shared" ca="1" si="271"/>
        <v>1</v>
      </c>
    </row>
    <row r="671" spans="1:34" hidden="1" x14ac:dyDescent="0.25">
      <c r="A671" s="58">
        <f t="shared" ca="1" si="272"/>
        <v>3.7381861600658324</v>
      </c>
      <c r="B671" s="58">
        <f t="shared" ca="1" si="272"/>
        <v>4.801538228611502</v>
      </c>
      <c r="C671" s="58">
        <f t="shared" ca="1" si="272"/>
        <v>6.0149960799073909</v>
      </c>
      <c r="D671" s="58">
        <f t="shared" ca="1" si="272"/>
        <v>4.027181643280116</v>
      </c>
      <c r="E671" s="58">
        <f t="shared" ca="1" si="272"/>
        <v>1.0069379421571412</v>
      </c>
      <c r="F671" s="58">
        <f t="shared" ca="1" si="272"/>
        <v>3.0292225984049916</v>
      </c>
      <c r="G671" s="58">
        <f t="shared" ca="1" si="254"/>
        <v>9.7531822399732242</v>
      </c>
      <c r="H671" s="58">
        <f t="shared" ca="1" si="255"/>
        <v>10.79459040175094</v>
      </c>
      <c r="I671" s="58">
        <f t="shared" ca="1" si="256"/>
        <v>8.8376987691736346</v>
      </c>
      <c r="J671" s="58">
        <f t="shared" ca="1" si="257"/>
        <v>10.79459040175094</v>
      </c>
      <c r="K671" s="60"/>
      <c r="L671" s="8">
        <f t="shared" ca="1" si="258"/>
        <v>0</v>
      </c>
      <c r="M671" s="8">
        <f t="shared" ca="1" si="259"/>
        <v>1</v>
      </c>
      <c r="N671" s="8">
        <f t="shared" ca="1" si="260"/>
        <v>0</v>
      </c>
      <c r="P671" s="8">
        <f t="shared" ca="1" si="261"/>
        <v>1</v>
      </c>
      <c r="Q671" s="8">
        <f t="shared" ca="1" si="262"/>
        <v>0</v>
      </c>
      <c r="R671" s="8">
        <f t="shared" ca="1" si="263"/>
        <v>0</v>
      </c>
      <c r="S671" s="8">
        <f t="shared" ca="1" si="264"/>
        <v>1</v>
      </c>
      <c r="T671" s="8">
        <f t="shared" ca="1" si="265"/>
        <v>0</v>
      </c>
      <c r="U671" s="8">
        <f t="shared" ca="1" si="266"/>
        <v>1</v>
      </c>
      <c r="W671" s="58">
        <f t="shared" ca="1" si="268"/>
        <v>9.7531822399732242</v>
      </c>
      <c r="X671" s="58">
        <f t="shared" ca="1" si="268"/>
        <v>10.79459040175094</v>
      </c>
      <c r="Y671" s="58">
        <f t="shared" ca="1" si="268"/>
        <v>8.8376987691736346</v>
      </c>
      <c r="Z671" s="58">
        <f t="shared" ca="1" si="267"/>
        <v>10.79459040175094</v>
      </c>
      <c r="AA671" s="7" t="str">
        <f t="shared" ca="1" si="269"/>
        <v>ADF</v>
      </c>
      <c r="AB671" s="60"/>
      <c r="AC671" s="59">
        <f t="shared" ca="1" si="250"/>
        <v>1</v>
      </c>
      <c r="AD671" s="59">
        <f t="shared" ca="1" si="271"/>
        <v>0</v>
      </c>
      <c r="AE671" s="59">
        <f t="shared" ca="1" si="271"/>
        <v>0</v>
      </c>
      <c r="AF671" s="59">
        <f t="shared" ca="1" si="271"/>
        <v>1</v>
      </c>
      <c r="AG671" s="59">
        <f t="shared" ca="1" si="271"/>
        <v>0</v>
      </c>
      <c r="AH671" s="59">
        <f t="shared" ca="1" si="271"/>
        <v>1</v>
      </c>
    </row>
    <row r="672" spans="1:34" hidden="1" x14ac:dyDescent="0.25">
      <c r="A672" s="58">
        <f t="shared" ca="1" si="272"/>
        <v>2.648018475617687</v>
      </c>
      <c r="B672" s="58">
        <f t="shared" ca="1" si="272"/>
        <v>1.7411943036839626</v>
      </c>
      <c r="C672" s="58">
        <f t="shared" ca="1" si="272"/>
        <v>6.1388725543123588</v>
      </c>
      <c r="D672" s="58">
        <f t="shared" ca="1" si="272"/>
        <v>5.3911001723194074</v>
      </c>
      <c r="E672" s="58">
        <f t="shared" ca="1" si="272"/>
        <v>1.1354291897640043</v>
      </c>
      <c r="F672" s="58">
        <f t="shared" ca="1" si="272"/>
        <v>3.4579248440047317</v>
      </c>
      <c r="G672" s="58">
        <f t="shared" ca="1" si="254"/>
        <v>8.7868910299300467</v>
      </c>
      <c r="H672" s="58">
        <f t="shared" ca="1" si="255"/>
        <v>11.497043491941826</v>
      </c>
      <c r="I672" s="58">
        <f t="shared" ca="1" si="256"/>
        <v>6.3345483374526985</v>
      </c>
      <c r="J672" s="58">
        <f t="shared" ca="1" si="257"/>
        <v>11.497043491941826</v>
      </c>
      <c r="K672" s="60"/>
      <c r="L672" s="8">
        <f t="shared" ca="1" si="258"/>
        <v>0</v>
      </c>
      <c r="M672" s="8">
        <f t="shared" ca="1" si="259"/>
        <v>1</v>
      </c>
      <c r="N672" s="8">
        <f t="shared" ca="1" si="260"/>
        <v>0</v>
      </c>
      <c r="P672" s="8">
        <f t="shared" ca="1" si="261"/>
        <v>1</v>
      </c>
      <c r="Q672" s="8">
        <f t="shared" ca="1" si="262"/>
        <v>0</v>
      </c>
      <c r="R672" s="8">
        <f t="shared" ca="1" si="263"/>
        <v>0</v>
      </c>
      <c r="S672" s="8">
        <f t="shared" ca="1" si="264"/>
        <v>1</v>
      </c>
      <c r="T672" s="8">
        <f t="shared" ca="1" si="265"/>
        <v>0</v>
      </c>
      <c r="U672" s="8">
        <f t="shared" ca="1" si="266"/>
        <v>1</v>
      </c>
      <c r="W672" s="58">
        <f t="shared" ca="1" si="268"/>
        <v>8.7868910299300467</v>
      </c>
      <c r="X672" s="58">
        <f t="shared" ca="1" si="268"/>
        <v>11.497043491941826</v>
      </c>
      <c r="Y672" s="58">
        <f t="shared" ca="1" si="268"/>
        <v>6.3345483374526985</v>
      </c>
      <c r="Z672" s="58">
        <f t="shared" ca="1" si="267"/>
        <v>11.497043491941826</v>
      </c>
      <c r="AA672" s="7" t="str">
        <f t="shared" ca="1" si="269"/>
        <v>ADF</v>
      </c>
      <c r="AB672" s="60"/>
      <c r="AC672" s="59">
        <f t="shared" ca="1" si="250"/>
        <v>1</v>
      </c>
      <c r="AD672" s="59">
        <f t="shared" ca="1" si="271"/>
        <v>0</v>
      </c>
      <c r="AE672" s="59">
        <f t="shared" ca="1" si="271"/>
        <v>0</v>
      </c>
      <c r="AF672" s="59">
        <f t="shared" ca="1" si="271"/>
        <v>1</v>
      </c>
      <c r="AG672" s="59">
        <f t="shared" ca="1" si="271"/>
        <v>0</v>
      </c>
      <c r="AH672" s="59">
        <f t="shared" ca="1" si="271"/>
        <v>1</v>
      </c>
    </row>
    <row r="673" spans="1:34" hidden="1" x14ac:dyDescent="0.25">
      <c r="A673" s="58">
        <f t="shared" ca="1" si="272"/>
        <v>3.4154793406238286</v>
      </c>
      <c r="B673" s="58">
        <f t="shared" ca="1" si="272"/>
        <v>1.753764044795604</v>
      </c>
      <c r="C673" s="58">
        <f t="shared" ca="1" si="272"/>
        <v>5.3881687461028678</v>
      </c>
      <c r="D673" s="58">
        <f t="shared" ca="1" si="272"/>
        <v>4.806158777132528</v>
      </c>
      <c r="E673" s="58">
        <f t="shared" ca="1" si="272"/>
        <v>2.7856543556316371</v>
      </c>
      <c r="F673" s="58">
        <f t="shared" ca="1" si="272"/>
        <v>2.6362713642399251</v>
      </c>
      <c r="G673" s="58">
        <f t="shared" ca="1" si="254"/>
        <v>8.803648086726696</v>
      </c>
      <c r="H673" s="58">
        <f t="shared" ca="1" si="255"/>
        <v>10.85790948199628</v>
      </c>
      <c r="I673" s="58">
        <f t="shared" ca="1" si="256"/>
        <v>7.1756897646671662</v>
      </c>
      <c r="J673" s="58">
        <f t="shared" ca="1" si="257"/>
        <v>10.85790948199628</v>
      </c>
      <c r="K673" s="60"/>
      <c r="L673" s="8">
        <f t="shared" ca="1" si="258"/>
        <v>0</v>
      </c>
      <c r="M673" s="8">
        <f t="shared" ca="1" si="259"/>
        <v>1</v>
      </c>
      <c r="N673" s="8">
        <f t="shared" ca="1" si="260"/>
        <v>0</v>
      </c>
      <c r="P673" s="8">
        <f t="shared" ca="1" si="261"/>
        <v>1</v>
      </c>
      <c r="Q673" s="8">
        <f t="shared" ca="1" si="262"/>
        <v>0</v>
      </c>
      <c r="R673" s="8">
        <f t="shared" ca="1" si="263"/>
        <v>0</v>
      </c>
      <c r="S673" s="8">
        <f t="shared" ca="1" si="264"/>
        <v>1</v>
      </c>
      <c r="T673" s="8">
        <f t="shared" ca="1" si="265"/>
        <v>0</v>
      </c>
      <c r="U673" s="8">
        <f t="shared" ca="1" si="266"/>
        <v>1</v>
      </c>
      <c r="W673" s="58">
        <f t="shared" ca="1" si="268"/>
        <v>8.803648086726696</v>
      </c>
      <c r="X673" s="58">
        <f t="shared" ca="1" si="268"/>
        <v>10.85790948199628</v>
      </c>
      <c r="Y673" s="58">
        <f t="shared" ca="1" si="268"/>
        <v>7.1756897646671662</v>
      </c>
      <c r="Z673" s="58">
        <f t="shared" ca="1" si="267"/>
        <v>10.85790948199628</v>
      </c>
      <c r="AA673" s="7" t="str">
        <f t="shared" ca="1" si="269"/>
        <v>ADF</v>
      </c>
      <c r="AB673" s="60"/>
      <c r="AC673" s="59">
        <f t="shared" ca="1" si="250"/>
        <v>1</v>
      </c>
      <c r="AD673" s="59">
        <f t="shared" ca="1" si="271"/>
        <v>0</v>
      </c>
      <c r="AE673" s="59">
        <f t="shared" ca="1" si="271"/>
        <v>0</v>
      </c>
      <c r="AF673" s="59">
        <f t="shared" ca="1" si="271"/>
        <v>1</v>
      </c>
      <c r="AG673" s="59">
        <f t="shared" ca="1" si="271"/>
        <v>0</v>
      </c>
      <c r="AH673" s="59">
        <f t="shared" ca="1" si="271"/>
        <v>1</v>
      </c>
    </row>
    <row r="674" spans="1:34" hidden="1" x14ac:dyDescent="0.25">
      <c r="A674" s="58">
        <f t="shared" ca="1" si="272"/>
        <v>4.368219869332977</v>
      </c>
      <c r="B674" s="58">
        <f t="shared" ca="1" si="272"/>
        <v>1.9215128410452476</v>
      </c>
      <c r="C674" s="58">
        <f t="shared" ca="1" si="272"/>
        <v>7.4097712034812382</v>
      </c>
      <c r="D674" s="58">
        <f t="shared" ca="1" si="272"/>
        <v>5.945406477231062</v>
      </c>
      <c r="E674" s="58">
        <f t="shared" ca="1" si="272"/>
        <v>1.0663527881234953</v>
      </c>
      <c r="F674" s="58">
        <f t="shared" ca="1" si="272"/>
        <v>2.3975492389991322</v>
      </c>
      <c r="G674" s="58">
        <f t="shared" ca="1" si="254"/>
        <v>11.777991072814215</v>
      </c>
      <c r="H674" s="58">
        <f t="shared" ca="1" si="255"/>
        <v>12.711175585563172</v>
      </c>
      <c r="I674" s="58">
        <f t="shared" ca="1" si="256"/>
        <v>5.3854148681678753</v>
      </c>
      <c r="J674" s="58">
        <f t="shared" ca="1" si="257"/>
        <v>12.711175585563172</v>
      </c>
      <c r="K674" s="60"/>
      <c r="L674" s="8">
        <f t="shared" ca="1" si="258"/>
        <v>0</v>
      </c>
      <c r="M674" s="8">
        <f t="shared" ca="1" si="259"/>
        <v>1</v>
      </c>
      <c r="N674" s="8">
        <f t="shared" ca="1" si="260"/>
        <v>0</v>
      </c>
      <c r="P674" s="8">
        <f t="shared" ca="1" si="261"/>
        <v>1</v>
      </c>
      <c r="Q674" s="8">
        <f t="shared" ca="1" si="262"/>
        <v>0</v>
      </c>
      <c r="R674" s="8">
        <f t="shared" ca="1" si="263"/>
        <v>0</v>
      </c>
      <c r="S674" s="8">
        <f t="shared" ca="1" si="264"/>
        <v>1</v>
      </c>
      <c r="T674" s="8">
        <f t="shared" ca="1" si="265"/>
        <v>0</v>
      </c>
      <c r="U674" s="8">
        <f t="shared" ca="1" si="266"/>
        <v>1</v>
      </c>
      <c r="W674" s="58">
        <f t="shared" ca="1" si="268"/>
        <v>11.777991072814215</v>
      </c>
      <c r="X674" s="58">
        <f t="shared" ca="1" si="268"/>
        <v>12.711175585563172</v>
      </c>
      <c r="Y674" s="58">
        <f t="shared" ca="1" si="268"/>
        <v>5.3854148681678753</v>
      </c>
      <c r="Z674" s="58">
        <f t="shared" ca="1" si="267"/>
        <v>12.711175585563172</v>
      </c>
      <c r="AA674" s="7" t="str">
        <f t="shared" ca="1" si="269"/>
        <v>ADF</v>
      </c>
      <c r="AB674" s="60"/>
      <c r="AC674" s="59">
        <f t="shared" ca="1" si="250"/>
        <v>1</v>
      </c>
      <c r="AD674" s="59">
        <f t="shared" ca="1" si="271"/>
        <v>0</v>
      </c>
      <c r="AE674" s="59">
        <f t="shared" ca="1" si="271"/>
        <v>0</v>
      </c>
      <c r="AF674" s="59">
        <f t="shared" ca="1" si="271"/>
        <v>1</v>
      </c>
      <c r="AG674" s="59">
        <f t="shared" ca="1" si="271"/>
        <v>0</v>
      </c>
      <c r="AH674" s="59">
        <f t="shared" ca="1" si="271"/>
        <v>1</v>
      </c>
    </row>
    <row r="675" spans="1:34" hidden="1" x14ac:dyDescent="0.25">
      <c r="A675" s="58">
        <f t="shared" ref="A675:F684" ca="1" si="273">A$2+(A$3-A$2)*RAND()</f>
        <v>5.2117875992561462</v>
      </c>
      <c r="B675" s="58">
        <f t="shared" ca="1" si="273"/>
        <v>3.0455656046113728</v>
      </c>
      <c r="C675" s="58">
        <f t="shared" ca="1" si="273"/>
        <v>5.3854208258086418</v>
      </c>
      <c r="D675" s="58">
        <f t="shared" ca="1" si="273"/>
        <v>2.2201410695227803</v>
      </c>
      <c r="E675" s="58">
        <f t="shared" ca="1" si="273"/>
        <v>2.5233905968604948</v>
      </c>
      <c r="F675" s="58">
        <f t="shared" ca="1" si="273"/>
        <v>2.771405463307747</v>
      </c>
      <c r="G675" s="58">
        <f t="shared" ca="1" si="254"/>
        <v>10.597208425064789</v>
      </c>
      <c r="H675" s="58">
        <f t="shared" ca="1" si="255"/>
        <v>10.203334132086674</v>
      </c>
      <c r="I675" s="58">
        <f t="shared" ca="1" si="256"/>
        <v>8.3403616647796142</v>
      </c>
      <c r="J675" s="58">
        <f t="shared" ca="1" si="257"/>
        <v>10.597208425064789</v>
      </c>
      <c r="K675" s="60"/>
      <c r="L675" s="8">
        <f t="shared" ca="1" si="258"/>
        <v>1</v>
      </c>
      <c r="M675" s="8">
        <f t="shared" ca="1" si="259"/>
        <v>0</v>
      </c>
      <c r="N675" s="8">
        <f t="shared" ca="1" si="260"/>
        <v>0</v>
      </c>
      <c r="P675" s="8">
        <f t="shared" ca="1" si="261"/>
        <v>1</v>
      </c>
      <c r="Q675" s="8">
        <f t="shared" ca="1" si="262"/>
        <v>0</v>
      </c>
      <c r="R675" s="8">
        <f t="shared" ca="1" si="263"/>
        <v>1</v>
      </c>
      <c r="S675" s="8">
        <f t="shared" ca="1" si="264"/>
        <v>0</v>
      </c>
      <c r="T675" s="8">
        <f t="shared" ca="1" si="265"/>
        <v>0</v>
      </c>
      <c r="U675" s="8">
        <f t="shared" ca="1" si="266"/>
        <v>0</v>
      </c>
      <c r="W675" s="58">
        <f t="shared" ca="1" si="268"/>
        <v>10.597208425064789</v>
      </c>
      <c r="X675" s="58">
        <f t="shared" ca="1" si="268"/>
        <v>10.203334132086674</v>
      </c>
      <c r="Y675" s="58">
        <f t="shared" ca="1" si="268"/>
        <v>8.3403616647796142</v>
      </c>
      <c r="Z675" s="58">
        <f t="shared" ca="1" si="267"/>
        <v>10.597208425064789</v>
      </c>
      <c r="AA675" s="7" t="str">
        <f t="shared" ca="1" si="269"/>
        <v>AC</v>
      </c>
      <c r="AB675" s="60"/>
      <c r="AC675" s="59">
        <f t="shared" ca="1" si="250"/>
        <v>1</v>
      </c>
      <c r="AD675" s="59">
        <f t="shared" ca="1" si="271"/>
        <v>0</v>
      </c>
      <c r="AE675" s="59">
        <f t="shared" ca="1" si="271"/>
        <v>1</v>
      </c>
      <c r="AF675" s="59">
        <f t="shared" ca="1" si="271"/>
        <v>0</v>
      </c>
      <c r="AG675" s="59">
        <f t="shared" ca="1" si="271"/>
        <v>0</v>
      </c>
      <c r="AH675" s="59">
        <f t="shared" ca="1" si="271"/>
        <v>0</v>
      </c>
    </row>
    <row r="676" spans="1:34" hidden="1" x14ac:dyDescent="0.25">
      <c r="A676" s="58">
        <f t="shared" ca="1" si="273"/>
        <v>4.4476203455544798</v>
      </c>
      <c r="B676" s="58">
        <f t="shared" ca="1" si="273"/>
        <v>3.5391931484580641</v>
      </c>
      <c r="C676" s="58">
        <f t="shared" ca="1" si="273"/>
        <v>7.8575779899410261</v>
      </c>
      <c r="D676" s="58">
        <f t="shared" ca="1" si="273"/>
        <v>4.2495848692824687</v>
      </c>
      <c r="E676" s="58">
        <f t="shared" ca="1" si="273"/>
        <v>1.0908032562875527</v>
      </c>
      <c r="F676" s="58">
        <f t="shared" ca="1" si="273"/>
        <v>3.3024089704281954</v>
      </c>
      <c r="G676" s="58">
        <f t="shared" ca="1" si="254"/>
        <v>12.305198335495506</v>
      </c>
      <c r="H676" s="58">
        <f t="shared" ca="1" si="255"/>
        <v>11.999614185265145</v>
      </c>
      <c r="I676" s="58">
        <f t="shared" ca="1" si="256"/>
        <v>7.9324053751738122</v>
      </c>
      <c r="J676" s="58">
        <f t="shared" ca="1" si="257"/>
        <v>12.305198335495506</v>
      </c>
      <c r="K676" s="60"/>
      <c r="L676" s="8">
        <f t="shared" ca="1" si="258"/>
        <v>1</v>
      </c>
      <c r="M676" s="8">
        <f t="shared" ca="1" si="259"/>
        <v>0</v>
      </c>
      <c r="N676" s="8">
        <f t="shared" ca="1" si="260"/>
        <v>0</v>
      </c>
      <c r="P676" s="8">
        <f t="shared" ca="1" si="261"/>
        <v>1</v>
      </c>
      <c r="Q676" s="8">
        <f t="shared" ca="1" si="262"/>
        <v>0</v>
      </c>
      <c r="R676" s="8">
        <f t="shared" ca="1" si="263"/>
        <v>1</v>
      </c>
      <c r="S676" s="8">
        <f t="shared" ca="1" si="264"/>
        <v>0</v>
      </c>
      <c r="T676" s="8">
        <f t="shared" ca="1" si="265"/>
        <v>0</v>
      </c>
      <c r="U676" s="8">
        <f t="shared" ca="1" si="266"/>
        <v>0</v>
      </c>
      <c r="W676" s="58">
        <f t="shared" ca="1" si="268"/>
        <v>12.305198335495506</v>
      </c>
      <c r="X676" s="58">
        <f t="shared" ca="1" si="268"/>
        <v>11.999614185265145</v>
      </c>
      <c r="Y676" s="58">
        <f t="shared" ca="1" si="268"/>
        <v>7.9324053751738122</v>
      </c>
      <c r="Z676" s="58">
        <f t="shared" ca="1" si="267"/>
        <v>12.305198335495506</v>
      </c>
      <c r="AA676" s="7" t="str">
        <f t="shared" ca="1" si="269"/>
        <v>AC</v>
      </c>
      <c r="AB676" s="60"/>
      <c r="AC676" s="59">
        <f t="shared" ca="1" si="250"/>
        <v>1</v>
      </c>
      <c r="AD676" s="59">
        <f t="shared" ca="1" si="271"/>
        <v>0</v>
      </c>
      <c r="AE676" s="59">
        <f t="shared" ca="1" si="271"/>
        <v>1</v>
      </c>
      <c r="AF676" s="59">
        <f t="shared" ca="1" si="271"/>
        <v>0</v>
      </c>
      <c r="AG676" s="59">
        <f t="shared" ca="1" si="271"/>
        <v>0</v>
      </c>
      <c r="AH676" s="59">
        <f t="shared" ca="1" si="271"/>
        <v>0</v>
      </c>
    </row>
    <row r="677" spans="1:34" hidden="1" x14ac:dyDescent="0.25">
      <c r="A677" s="58">
        <f t="shared" ca="1" si="273"/>
        <v>4.9869458620205247</v>
      </c>
      <c r="B677" s="58">
        <f t="shared" ca="1" si="273"/>
        <v>1.6870536373024598</v>
      </c>
      <c r="C677" s="58">
        <f t="shared" ca="1" si="273"/>
        <v>4.1297774315178009</v>
      </c>
      <c r="D677" s="58">
        <f t="shared" ca="1" si="273"/>
        <v>3.5879083754890422</v>
      </c>
      <c r="E677" s="58">
        <f t="shared" ca="1" si="273"/>
        <v>1.1155687725066068</v>
      </c>
      <c r="F677" s="58">
        <f t="shared" ca="1" si="273"/>
        <v>3.2311325810364755</v>
      </c>
      <c r="G677" s="58">
        <f t="shared" ca="1" si="254"/>
        <v>9.1167232935383247</v>
      </c>
      <c r="H677" s="58">
        <f t="shared" ca="1" si="255"/>
        <v>11.805986818546042</v>
      </c>
      <c r="I677" s="58">
        <f t="shared" ca="1" si="256"/>
        <v>6.0337549908455426</v>
      </c>
      <c r="J677" s="58">
        <f t="shared" ca="1" si="257"/>
        <v>11.805986818546042</v>
      </c>
      <c r="K677" s="60"/>
      <c r="L677" s="8">
        <f t="shared" ca="1" si="258"/>
        <v>0</v>
      </c>
      <c r="M677" s="8">
        <f t="shared" ca="1" si="259"/>
        <v>1</v>
      </c>
      <c r="N677" s="8">
        <f t="shared" ca="1" si="260"/>
        <v>0</v>
      </c>
      <c r="P677" s="8">
        <f t="shared" ca="1" si="261"/>
        <v>1</v>
      </c>
      <c r="Q677" s="8">
        <f t="shared" ca="1" si="262"/>
        <v>0</v>
      </c>
      <c r="R677" s="8">
        <f t="shared" ca="1" si="263"/>
        <v>0</v>
      </c>
      <c r="S677" s="8">
        <f t="shared" ca="1" si="264"/>
        <v>1</v>
      </c>
      <c r="T677" s="8">
        <f t="shared" ca="1" si="265"/>
        <v>0</v>
      </c>
      <c r="U677" s="8">
        <f t="shared" ca="1" si="266"/>
        <v>1</v>
      </c>
      <c r="W677" s="58">
        <f t="shared" ca="1" si="268"/>
        <v>9.1167232935383247</v>
      </c>
      <c r="X677" s="58">
        <f t="shared" ca="1" si="268"/>
        <v>11.805986818546042</v>
      </c>
      <c r="Y677" s="58">
        <f t="shared" ca="1" si="268"/>
        <v>6.0337549908455426</v>
      </c>
      <c r="Z677" s="58">
        <f t="shared" ca="1" si="267"/>
        <v>11.805986818546042</v>
      </c>
      <c r="AA677" s="7" t="str">
        <f t="shared" ca="1" si="269"/>
        <v>ADF</v>
      </c>
      <c r="AB677" s="60"/>
      <c r="AC677" s="59">
        <f t="shared" ca="1" si="250"/>
        <v>1</v>
      </c>
      <c r="AD677" s="59">
        <f t="shared" ca="1" si="271"/>
        <v>0</v>
      </c>
      <c r="AE677" s="59">
        <f t="shared" ca="1" si="271"/>
        <v>0</v>
      </c>
      <c r="AF677" s="59">
        <f t="shared" ca="1" si="271"/>
        <v>1</v>
      </c>
      <c r="AG677" s="59">
        <f t="shared" ca="1" si="271"/>
        <v>0</v>
      </c>
      <c r="AH677" s="59">
        <f t="shared" ca="1" si="271"/>
        <v>1</v>
      </c>
    </row>
    <row r="678" spans="1:34" hidden="1" x14ac:dyDescent="0.25">
      <c r="A678" s="58">
        <f t="shared" ca="1" si="273"/>
        <v>3.3606896798024244</v>
      </c>
      <c r="B678" s="58">
        <f t="shared" ca="1" si="273"/>
        <v>1.0956624317364558</v>
      </c>
      <c r="C678" s="58">
        <f t="shared" ca="1" si="273"/>
        <v>6.1968272146153431</v>
      </c>
      <c r="D678" s="58">
        <f t="shared" ca="1" si="273"/>
        <v>4.806229407054909</v>
      </c>
      <c r="E678" s="58">
        <f t="shared" ca="1" si="273"/>
        <v>1.4309668193264509</v>
      </c>
      <c r="F678" s="58">
        <f t="shared" ca="1" si="273"/>
        <v>3.2248114031396913</v>
      </c>
      <c r="G678" s="58">
        <f t="shared" ca="1" si="254"/>
        <v>9.557516894417768</v>
      </c>
      <c r="H678" s="58">
        <f t="shared" ca="1" si="255"/>
        <v>11.391730489997025</v>
      </c>
      <c r="I678" s="58">
        <f t="shared" ca="1" si="256"/>
        <v>5.7514406542025984</v>
      </c>
      <c r="J678" s="58">
        <f t="shared" ca="1" si="257"/>
        <v>11.391730489997025</v>
      </c>
      <c r="K678" s="60"/>
      <c r="L678" s="8">
        <f t="shared" ca="1" si="258"/>
        <v>0</v>
      </c>
      <c r="M678" s="8">
        <f t="shared" ca="1" si="259"/>
        <v>1</v>
      </c>
      <c r="N678" s="8">
        <f t="shared" ca="1" si="260"/>
        <v>0</v>
      </c>
      <c r="P678" s="8">
        <f t="shared" ca="1" si="261"/>
        <v>1</v>
      </c>
      <c r="Q678" s="8">
        <f t="shared" ca="1" si="262"/>
        <v>0</v>
      </c>
      <c r="R678" s="8">
        <f t="shared" ca="1" si="263"/>
        <v>0</v>
      </c>
      <c r="S678" s="8">
        <f t="shared" ca="1" si="264"/>
        <v>1</v>
      </c>
      <c r="T678" s="8">
        <f t="shared" ca="1" si="265"/>
        <v>0</v>
      </c>
      <c r="U678" s="8">
        <f t="shared" ca="1" si="266"/>
        <v>1</v>
      </c>
      <c r="W678" s="58">
        <f t="shared" ca="1" si="268"/>
        <v>9.557516894417768</v>
      </c>
      <c r="X678" s="58">
        <f t="shared" ca="1" si="268"/>
        <v>11.391730489997025</v>
      </c>
      <c r="Y678" s="58">
        <f t="shared" ca="1" si="268"/>
        <v>5.7514406542025984</v>
      </c>
      <c r="Z678" s="58">
        <f t="shared" ca="1" si="267"/>
        <v>11.391730489997025</v>
      </c>
      <c r="AA678" s="7" t="str">
        <f t="shared" ca="1" si="269"/>
        <v>ADF</v>
      </c>
      <c r="AB678" s="60"/>
      <c r="AC678" s="59">
        <f t="shared" ca="1" si="250"/>
        <v>1</v>
      </c>
      <c r="AD678" s="59">
        <f t="shared" ca="1" si="271"/>
        <v>0</v>
      </c>
      <c r="AE678" s="59">
        <f t="shared" ca="1" si="271"/>
        <v>0</v>
      </c>
      <c r="AF678" s="59">
        <f t="shared" ca="1" si="271"/>
        <v>1</v>
      </c>
      <c r="AG678" s="59">
        <f t="shared" ca="1" si="271"/>
        <v>0</v>
      </c>
      <c r="AH678" s="59">
        <f t="shared" ca="1" si="271"/>
        <v>1</v>
      </c>
    </row>
    <row r="679" spans="1:34" hidden="1" x14ac:dyDescent="0.25">
      <c r="A679" s="58">
        <f t="shared" ca="1" si="273"/>
        <v>5.7061144099626446</v>
      </c>
      <c r="B679" s="58">
        <f t="shared" ca="1" si="273"/>
        <v>4.5408917372169597</v>
      </c>
      <c r="C679" s="58">
        <f t="shared" ca="1" si="273"/>
        <v>6.3629800730448407</v>
      </c>
      <c r="D679" s="58">
        <f t="shared" ca="1" si="273"/>
        <v>3.5730621007248371</v>
      </c>
      <c r="E679" s="58">
        <f t="shared" ca="1" si="273"/>
        <v>2.7485655705893208</v>
      </c>
      <c r="F679" s="58">
        <f t="shared" ca="1" si="273"/>
        <v>2.2671722571127573</v>
      </c>
      <c r="G679" s="58">
        <f t="shared" ca="1" si="254"/>
        <v>12.069094483007486</v>
      </c>
      <c r="H679" s="58">
        <f t="shared" ca="1" si="255"/>
        <v>11.546348767800239</v>
      </c>
      <c r="I679" s="58">
        <f t="shared" ca="1" si="256"/>
        <v>9.5566295649190387</v>
      </c>
      <c r="J679" s="58">
        <f t="shared" ca="1" si="257"/>
        <v>12.069094483007486</v>
      </c>
      <c r="K679" s="60"/>
      <c r="L679" s="8">
        <f t="shared" ca="1" si="258"/>
        <v>1</v>
      </c>
      <c r="M679" s="8">
        <f t="shared" ca="1" si="259"/>
        <v>0</v>
      </c>
      <c r="N679" s="8">
        <f t="shared" ca="1" si="260"/>
        <v>0</v>
      </c>
      <c r="P679" s="8">
        <f t="shared" ca="1" si="261"/>
        <v>1</v>
      </c>
      <c r="Q679" s="8">
        <f t="shared" ca="1" si="262"/>
        <v>0</v>
      </c>
      <c r="R679" s="8">
        <f t="shared" ca="1" si="263"/>
        <v>1</v>
      </c>
      <c r="S679" s="8">
        <f t="shared" ca="1" si="264"/>
        <v>0</v>
      </c>
      <c r="T679" s="8">
        <f t="shared" ca="1" si="265"/>
        <v>0</v>
      </c>
      <c r="U679" s="8">
        <f t="shared" ca="1" si="266"/>
        <v>0</v>
      </c>
      <c r="W679" s="58">
        <f t="shared" ca="1" si="268"/>
        <v>12.069094483007486</v>
      </c>
      <c r="X679" s="58">
        <f t="shared" ca="1" si="268"/>
        <v>11.546348767800239</v>
      </c>
      <c r="Y679" s="58">
        <f t="shared" ca="1" si="268"/>
        <v>9.5566295649190387</v>
      </c>
      <c r="Z679" s="58">
        <f t="shared" ca="1" si="267"/>
        <v>12.069094483007486</v>
      </c>
      <c r="AA679" s="7" t="str">
        <f t="shared" ca="1" si="269"/>
        <v>AC</v>
      </c>
      <c r="AB679" s="60"/>
      <c r="AC679" s="59">
        <f t="shared" ca="1" si="250"/>
        <v>1</v>
      </c>
      <c r="AD679" s="59">
        <f t="shared" ca="1" si="271"/>
        <v>0</v>
      </c>
      <c r="AE679" s="59">
        <f t="shared" ca="1" si="271"/>
        <v>1</v>
      </c>
      <c r="AF679" s="59">
        <f t="shared" ca="1" si="271"/>
        <v>0</v>
      </c>
      <c r="AG679" s="59">
        <f t="shared" ca="1" si="271"/>
        <v>0</v>
      </c>
      <c r="AH679" s="59">
        <f t="shared" ca="1" si="271"/>
        <v>0</v>
      </c>
    </row>
    <row r="680" spans="1:34" hidden="1" x14ac:dyDescent="0.25">
      <c r="A680" s="58">
        <f t="shared" ca="1" si="273"/>
        <v>5.2708557600135162</v>
      </c>
      <c r="B680" s="58">
        <f t="shared" ca="1" si="273"/>
        <v>3.6648540170638291</v>
      </c>
      <c r="C680" s="58">
        <f t="shared" ca="1" si="273"/>
        <v>5.0428291571810968</v>
      </c>
      <c r="D680" s="58">
        <f t="shared" ca="1" si="273"/>
        <v>3.5584845261131601</v>
      </c>
      <c r="E680" s="58">
        <f t="shared" ca="1" si="273"/>
        <v>2.497189505781169</v>
      </c>
      <c r="F680" s="58">
        <f t="shared" ca="1" si="273"/>
        <v>3.6125557710053702</v>
      </c>
      <c r="G680" s="58">
        <f t="shared" ca="1" si="254"/>
        <v>10.313684917194614</v>
      </c>
      <c r="H680" s="58">
        <f t="shared" ca="1" si="255"/>
        <v>12.441896057132046</v>
      </c>
      <c r="I680" s="58">
        <f t="shared" ca="1" si="256"/>
        <v>9.7745992938503683</v>
      </c>
      <c r="J680" s="58">
        <f t="shared" ca="1" si="257"/>
        <v>12.441896057132046</v>
      </c>
      <c r="K680" s="60"/>
      <c r="L680" s="8">
        <f t="shared" ca="1" si="258"/>
        <v>0</v>
      </c>
      <c r="M680" s="8">
        <f t="shared" ca="1" si="259"/>
        <v>1</v>
      </c>
      <c r="N680" s="8">
        <f t="shared" ca="1" si="260"/>
        <v>0</v>
      </c>
      <c r="P680" s="8">
        <f t="shared" ca="1" si="261"/>
        <v>1</v>
      </c>
      <c r="Q680" s="8">
        <f t="shared" ca="1" si="262"/>
        <v>0</v>
      </c>
      <c r="R680" s="8">
        <f t="shared" ca="1" si="263"/>
        <v>0</v>
      </c>
      <c r="S680" s="8">
        <f t="shared" ca="1" si="264"/>
        <v>1</v>
      </c>
      <c r="T680" s="8">
        <f t="shared" ca="1" si="265"/>
        <v>0</v>
      </c>
      <c r="U680" s="8">
        <f t="shared" ca="1" si="266"/>
        <v>1</v>
      </c>
      <c r="W680" s="58">
        <f t="shared" ca="1" si="268"/>
        <v>10.313684917194614</v>
      </c>
      <c r="X680" s="58">
        <f t="shared" ca="1" si="268"/>
        <v>12.441896057132046</v>
      </c>
      <c r="Y680" s="58">
        <f t="shared" ca="1" si="268"/>
        <v>9.7745992938503683</v>
      </c>
      <c r="Z680" s="58">
        <f t="shared" ca="1" si="267"/>
        <v>12.441896057132046</v>
      </c>
      <c r="AA680" s="7" t="str">
        <f t="shared" ca="1" si="269"/>
        <v>ADF</v>
      </c>
      <c r="AB680" s="60"/>
      <c r="AC680" s="59">
        <f t="shared" ref="AC680:AC743" ca="1" si="274">IFERROR(FIND(AC$4,$AA680)/FIND(AC$4,$AA680),0)</f>
        <v>1</v>
      </c>
      <c r="AD680" s="59">
        <f t="shared" ca="1" si="271"/>
        <v>0</v>
      </c>
      <c r="AE680" s="59">
        <f t="shared" ca="1" si="271"/>
        <v>0</v>
      </c>
      <c r="AF680" s="59">
        <f t="shared" ca="1" si="271"/>
        <v>1</v>
      </c>
      <c r="AG680" s="59">
        <f t="shared" ca="1" si="271"/>
        <v>0</v>
      </c>
      <c r="AH680" s="59">
        <f t="shared" ca="1" si="271"/>
        <v>1</v>
      </c>
    </row>
    <row r="681" spans="1:34" hidden="1" x14ac:dyDescent="0.25">
      <c r="A681" s="58">
        <f t="shared" ca="1" si="273"/>
        <v>3.96160932049004</v>
      </c>
      <c r="B681" s="58">
        <f t="shared" ca="1" si="273"/>
        <v>2.6776449272027731</v>
      </c>
      <c r="C681" s="58">
        <f t="shared" ca="1" si="273"/>
        <v>4.8070267190697358</v>
      </c>
      <c r="D681" s="58">
        <f t="shared" ca="1" si="273"/>
        <v>2.5269494486803326</v>
      </c>
      <c r="E681" s="58">
        <f t="shared" ca="1" si="273"/>
        <v>1.6480721124334354</v>
      </c>
      <c r="F681" s="58">
        <f t="shared" ca="1" si="273"/>
        <v>3.3843701335366063</v>
      </c>
      <c r="G681" s="58">
        <f t="shared" ca="1" si="254"/>
        <v>8.7686360395597767</v>
      </c>
      <c r="H681" s="58">
        <f t="shared" ca="1" si="255"/>
        <v>9.8729289027069793</v>
      </c>
      <c r="I681" s="58">
        <f t="shared" ca="1" si="256"/>
        <v>7.7100871731728144</v>
      </c>
      <c r="J681" s="58">
        <f t="shared" ca="1" si="257"/>
        <v>9.8729289027069793</v>
      </c>
      <c r="K681" s="60"/>
      <c r="L681" s="8">
        <f t="shared" ca="1" si="258"/>
        <v>0</v>
      </c>
      <c r="M681" s="8">
        <f t="shared" ca="1" si="259"/>
        <v>1</v>
      </c>
      <c r="N681" s="8">
        <f t="shared" ca="1" si="260"/>
        <v>0</v>
      </c>
      <c r="P681" s="8">
        <f t="shared" ca="1" si="261"/>
        <v>1</v>
      </c>
      <c r="Q681" s="8">
        <f t="shared" ca="1" si="262"/>
        <v>0</v>
      </c>
      <c r="R681" s="8">
        <f t="shared" ca="1" si="263"/>
        <v>0</v>
      </c>
      <c r="S681" s="8">
        <f t="shared" ca="1" si="264"/>
        <v>1</v>
      </c>
      <c r="T681" s="8">
        <f t="shared" ca="1" si="265"/>
        <v>0</v>
      </c>
      <c r="U681" s="8">
        <f t="shared" ca="1" si="266"/>
        <v>1</v>
      </c>
      <c r="W681" s="58">
        <f t="shared" ca="1" si="268"/>
        <v>8.7686360395597767</v>
      </c>
      <c r="X681" s="58">
        <f t="shared" ca="1" si="268"/>
        <v>9.8729289027069793</v>
      </c>
      <c r="Y681" s="58">
        <f t="shared" ca="1" si="268"/>
        <v>7.7100871731728144</v>
      </c>
      <c r="Z681" s="58">
        <f t="shared" ca="1" si="267"/>
        <v>9.8729289027069793</v>
      </c>
      <c r="AA681" s="7" t="str">
        <f t="shared" ca="1" si="269"/>
        <v>ADF</v>
      </c>
      <c r="AB681" s="60"/>
      <c r="AC681" s="59">
        <f t="shared" ca="1" si="274"/>
        <v>1</v>
      </c>
      <c r="AD681" s="59">
        <f t="shared" ca="1" si="271"/>
        <v>0</v>
      </c>
      <c r="AE681" s="59">
        <f t="shared" ca="1" si="271"/>
        <v>0</v>
      </c>
      <c r="AF681" s="59">
        <f t="shared" ca="1" si="271"/>
        <v>1</v>
      </c>
      <c r="AG681" s="59">
        <f t="shared" ca="1" si="271"/>
        <v>0</v>
      </c>
      <c r="AH681" s="59">
        <f t="shared" ca="1" si="271"/>
        <v>1</v>
      </c>
    </row>
    <row r="682" spans="1:34" hidden="1" x14ac:dyDescent="0.25">
      <c r="A682" s="58">
        <f t="shared" ca="1" si="273"/>
        <v>2.7739294496989397</v>
      </c>
      <c r="B682" s="58">
        <f t="shared" ca="1" si="273"/>
        <v>1.3879216651599653</v>
      </c>
      <c r="C682" s="58">
        <f t="shared" ca="1" si="273"/>
        <v>5.8094755863315175</v>
      </c>
      <c r="D682" s="58">
        <f t="shared" ca="1" si="273"/>
        <v>3.0383768004130571</v>
      </c>
      <c r="E682" s="58">
        <f t="shared" ca="1" si="273"/>
        <v>2.7626442331862773</v>
      </c>
      <c r="F682" s="58">
        <f t="shared" ca="1" si="273"/>
        <v>3.528857943720904</v>
      </c>
      <c r="G682" s="58">
        <f t="shared" ca="1" si="254"/>
        <v>8.5834050360304577</v>
      </c>
      <c r="H682" s="58">
        <f t="shared" ca="1" si="255"/>
        <v>9.3411641938329009</v>
      </c>
      <c r="I682" s="58">
        <f t="shared" ca="1" si="256"/>
        <v>7.6794238420671466</v>
      </c>
      <c r="J682" s="58">
        <f t="shared" ca="1" si="257"/>
        <v>9.3411641938329009</v>
      </c>
      <c r="K682" s="60"/>
      <c r="L682" s="8">
        <f t="shared" ca="1" si="258"/>
        <v>0</v>
      </c>
      <c r="M682" s="8">
        <f t="shared" ca="1" si="259"/>
        <v>1</v>
      </c>
      <c r="N682" s="8">
        <f t="shared" ca="1" si="260"/>
        <v>0</v>
      </c>
      <c r="P682" s="8">
        <f t="shared" ca="1" si="261"/>
        <v>1</v>
      </c>
      <c r="Q682" s="8">
        <f t="shared" ca="1" si="262"/>
        <v>0</v>
      </c>
      <c r="R682" s="8">
        <f t="shared" ca="1" si="263"/>
        <v>0</v>
      </c>
      <c r="S682" s="8">
        <f t="shared" ca="1" si="264"/>
        <v>1</v>
      </c>
      <c r="T682" s="8">
        <f t="shared" ca="1" si="265"/>
        <v>0</v>
      </c>
      <c r="U682" s="8">
        <f t="shared" ca="1" si="266"/>
        <v>1</v>
      </c>
      <c r="W682" s="58">
        <f t="shared" ca="1" si="268"/>
        <v>8.5834050360304577</v>
      </c>
      <c r="X682" s="58">
        <f t="shared" ca="1" si="268"/>
        <v>9.3411641938329009</v>
      </c>
      <c r="Y682" s="58">
        <f t="shared" ca="1" si="268"/>
        <v>7.6794238420671466</v>
      </c>
      <c r="Z682" s="58">
        <f t="shared" ca="1" si="267"/>
        <v>9.3411641938329009</v>
      </c>
      <c r="AA682" s="7" t="str">
        <f t="shared" ca="1" si="269"/>
        <v>ADF</v>
      </c>
      <c r="AB682" s="60"/>
      <c r="AC682" s="59">
        <f t="shared" ca="1" si="274"/>
        <v>1</v>
      </c>
      <c r="AD682" s="59">
        <f t="shared" ca="1" si="271"/>
        <v>0</v>
      </c>
      <c r="AE682" s="59">
        <f t="shared" ca="1" si="271"/>
        <v>0</v>
      </c>
      <c r="AF682" s="59">
        <f t="shared" ca="1" si="271"/>
        <v>1</v>
      </c>
      <c r="AG682" s="59">
        <f t="shared" ca="1" si="271"/>
        <v>0</v>
      </c>
      <c r="AH682" s="59">
        <f t="shared" ca="1" si="271"/>
        <v>1</v>
      </c>
    </row>
    <row r="683" spans="1:34" hidden="1" x14ac:dyDescent="0.25">
      <c r="A683" s="58">
        <f t="shared" ca="1" si="273"/>
        <v>5.3450493317703902</v>
      </c>
      <c r="B683" s="58">
        <f t="shared" ca="1" si="273"/>
        <v>3.1470756671898896</v>
      </c>
      <c r="C683" s="58">
        <f t="shared" ca="1" si="273"/>
        <v>4.8358726997677213</v>
      </c>
      <c r="D683" s="58">
        <f t="shared" ca="1" si="273"/>
        <v>3.0816779372920902</v>
      </c>
      <c r="E683" s="58">
        <f t="shared" ca="1" si="273"/>
        <v>2.6803201987390932</v>
      </c>
      <c r="F683" s="58">
        <f t="shared" ca="1" si="273"/>
        <v>3.5064531959815533</v>
      </c>
      <c r="G683" s="58">
        <f t="shared" ca="1" si="254"/>
        <v>10.180922031538111</v>
      </c>
      <c r="H683" s="58">
        <f t="shared" ca="1" si="255"/>
        <v>11.933180465044034</v>
      </c>
      <c r="I683" s="58">
        <f t="shared" ca="1" si="256"/>
        <v>9.3338490619105361</v>
      </c>
      <c r="J683" s="58">
        <f t="shared" ca="1" si="257"/>
        <v>11.933180465044034</v>
      </c>
      <c r="K683" s="60"/>
      <c r="L683" s="8">
        <f t="shared" ca="1" si="258"/>
        <v>0</v>
      </c>
      <c r="M683" s="8">
        <f t="shared" ca="1" si="259"/>
        <v>1</v>
      </c>
      <c r="N683" s="8">
        <f t="shared" ca="1" si="260"/>
        <v>0</v>
      </c>
      <c r="P683" s="8">
        <f t="shared" ca="1" si="261"/>
        <v>1</v>
      </c>
      <c r="Q683" s="8">
        <f t="shared" ca="1" si="262"/>
        <v>0</v>
      </c>
      <c r="R683" s="8">
        <f t="shared" ca="1" si="263"/>
        <v>0</v>
      </c>
      <c r="S683" s="8">
        <f t="shared" ca="1" si="264"/>
        <v>1</v>
      </c>
      <c r="T683" s="8">
        <f t="shared" ca="1" si="265"/>
        <v>0</v>
      </c>
      <c r="U683" s="8">
        <f t="shared" ca="1" si="266"/>
        <v>1</v>
      </c>
      <c r="W683" s="58">
        <f t="shared" ca="1" si="268"/>
        <v>10.180922031538111</v>
      </c>
      <c r="X683" s="58">
        <f t="shared" ca="1" si="268"/>
        <v>11.933180465044034</v>
      </c>
      <c r="Y683" s="58">
        <f t="shared" ca="1" si="268"/>
        <v>9.3338490619105361</v>
      </c>
      <c r="Z683" s="58">
        <f t="shared" ca="1" si="267"/>
        <v>11.933180465044034</v>
      </c>
      <c r="AA683" s="7" t="str">
        <f t="shared" ca="1" si="269"/>
        <v>ADF</v>
      </c>
      <c r="AB683" s="60"/>
      <c r="AC683" s="59">
        <f t="shared" ca="1" si="274"/>
        <v>1</v>
      </c>
      <c r="AD683" s="59">
        <f t="shared" ca="1" si="271"/>
        <v>0</v>
      </c>
      <c r="AE683" s="59">
        <f t="shared" ca="1" si="271"/>
        <v>0</v>
      </c>
      <c r="AF683" s="59">
        <f t="shared" ca="1" si="271"/>
        <v>1</v>
      </c>
      <c r="AG683" s="59">
        <f t="shared" ca="1" si="271"/>
        <v>0</v>
      </c>
      <c r="AH683" s="59">
        <f t="shared" ca="1" si="271"/>
        <v>1</v>
      </c>
    </row>
    <row r="684" spans="1:34" hidden="1" x14ac:dyDescent="0.25">
      <c r="A684" s="58">
        <f t="shared" ca="1" si="273"/>
        <v>3.2172305103222771</v>
      </c>
      <c r="B684" s="58">
        <f t="shared" ca="1" si="273"/>
        <v>3.9431548953699913</v>
      </c>
      <c r="C684" s="58">
        <f t="shared" ca="1" si="273"/>
        <v>4.5446985975109353</v>
      </c>
      <c r="D684" s="58">
        <f t="shared" ca="1" si="273"/>
        <v>3.187283971502668</v>
      </c>
      <c r="E684" s="58">
        <f t="shared" ca="1" si="273"/>
        <v>1.6739757270214888</v>
      </c>
      <c r="F684" s="58">
        <f t="shared" ca="1" si="273"/>
        <v>3.4084842323085702</v>
      </c>
      <c r="G684" s="58">
        <f t="shared" ca="1" si="254"/>
        <v>7.7619291078332129</v>
      </c>
      <c r="H684" s="58">
        <f t="shared" ca="1" si="255"/>
        <v>9.8129987141335153</v>
      </c>
      <c r="I684" s="58">
        <f t="shared" ca="1" si="256"/>
        <v>9.0256148547000503</v>
      </c>
      <c r="J684" s="58">
        <f t="shared" ca="1" si="257"/>
        <v>9.8129987141335153</v>
      </c>
      <c r="K684" s="60"/>
      <c r="L684" s="8">
        <f t="shared" ca="1" si="258"/>
        <v>0</v>
      </c>
      <c r="M684" s="8">
        <f t="shared" ca="1" si="259"/>
        <v>1</v>
      </c>
      <c r="N684" s="8">
        <f t="shared" ca="1" si="260"/>
        <v>0</v>
      </c>
      <c r="P684" s="8">
        <f t="shared" ca="1" si="261"/>
        <v>1</v>
      </c>
      <c r="Q684" s="8">
        <f t="shared" ca="1" si="262"/>
        <v>0</v>
      </c>
      <c r="R684" s="8">
        <f t="shared" ca="1" si="263"/>
        <v>0</v>
      </c>
      <c r="S684" s="8">
        <f t="shared" ca="1" si="264"/>
        <v>1</v>
      </c>
      <c r="T684" s="8">
        <f t="shared" ca="1" si="265"/>
        <v>0</v>
      </c>
      <c r="U684" s="8">
        <f t="shared" ca="1" si="266"/>
        <v>1</v>
      </c>
      <c r="W684" s="58">
        <f t="shared" ca="1" si="268"/>
        <v>7.7619291078332129</v>
      </c>
      <c r="X684" s="58">
        <f t="shared" ca="1" si="268"/>
        <v>9.8129987141335153</v>
      </c>
      <c r="Y684" s="58">
        <f t="shared" ca="1" si="268"/>
        <v>9.0256148547000503</v>
      </c>
      <c r="Z684" s="58">
        <f t="shared" ca="1" si="267"/>
        <v>9.8129987141335153</v>
      </c>
      <c r="AA684" s="7" t="str">
        <f t="shared" ca="1" si="269"/>
        <v>ADF</v>
      </c>
      <c r="AB684" s="60"/>
      <c r="AC684" s="59">
        <f t="shared" ca="1" si="274"/>
        <v>1</v>
      </c>
      <c r="AD684" s="59">
        <f t="shared" ca="1" si="271"/>
        <v>0</v>
      </c>
      <c r="AE684" s="59">
        <f t="shared" ca="1" si="271"/>
        <v>0</v>
      </c>
      <c r="AF684" s="59">
        <f t="shared" ca="1" si="271"/>
        <v>1</v>
      </c>
      <c r="AG684" s="59">
        <f t="shared" ca="1" si="271"/>
        <v>0</v>
      </c>
      <c r="AH684" s="59">
        <f t="shared" ca="1" si="271"/>
        <v>1</v>
      </c>
    </row>
    <row r="685" spans="1:34" hidden="1" x14ac:dyDescent="0.25">
      <c r="A685" s="58">
        <f t="shared" ref="A685:F694" ca="1" si="275">A$2+(A$3-A$2)*RAND()</f>
        <v>5.7415975156098256</v>
      </c>
      <c r="B685" s="58">
        <f t="shared" ca="1" si="275"/>
        <v>1.176144247214582</v>
      </c>
      <c r="C685" s="58">
        <f t="shared" ca="1" si="275"/>
        <v>4.3471155895519002</v>
      </c>
      <c r="D685" s="58">
        <f t="shared" ca="1" si="275"/>
        <v>4.1726603562057036</v>
      </c>
      <c r="E685" s="58">
        <f t="shared" ca="1" si="275"/>
        <v>2.6068670674891448</v>
      </c>
      <c r="F685" s="58">
        <f t="shared" ca="1" si="275"/>
        <v>3.2999502148496545</v>
      </c>
      <c r="G685" s="58">
        <f t="shared" ca="1" si="254"/>
        <v>10.088713105161727</v>
      </c>
      <c r="H685" s="58">
        <f t="shared" ca="1" si="255"/>
        <v>13.214208086665185</v>
      </c>
      <c r="I685" s="58">
        <f t="shared" ca="1" si="256"/>
        <v>7.0829615295533817</v>
      </c>
      <c r="J685" s="58">
        <f t="shared" ca="1" si="257"/>
        <v>13.214208086665185</v>
      </c>
      <c r="K685" s="60"/>
      <c r="L685" s="8">
        <f t="shared" ca="1" si="258"/>
        <v>0</v>
      </c>
      <c r="M685" s="8">
        <f t="shared" ca="1" si="259"/>
        <v>1</v>
      </c>
      <c r="N685" s="8">
        <f t="shared" ca="1" si="260"/>
        <v>0</v>
      </c>
      <c r="P685" s="8">
        <f t="shared" ca="1" si="261"/>
        <v>1</v>
      </c>
      <c r="Q685" s="8">
        <f t="shared" ca="1" si="262"/>
        <v>0</v>
      </c>
      <c r="R685" s="8">
        <f t="shared" ca="1" si="263"/>
        <v>0</v>
      </c>
      <c r="S685" s="8">
        <f t="shared" ca="1" si="264"/>
        <v>1</v>
      </c>
      <c r="T685" s="8">
        <f t="shared" ca="1" si="265"/>
        <v>0</v>
      </c>
      <c r="U685" s="8">
        <f t="shared" ca="1" si="266"/>
        <v>1</v>
      </c>
      <c r="W685" s="58">
        <f t="shared" ca="1" si="268"/>
        <v>10.088713105161727</v>
      </c>
      <c r="X685" s="58">
        <f t="shared" ca="1" si="268"/>
        <v>13.214208086665185</v>
      </c>
      <c r="Y685" s="58">
        <f t="shared" ca="1" si="268"/>
        <v>7.0829615295533817</v>
      </c>
      <c r="Z685" s="58">
        <f t="shared" ca="1" si="267"/>
        <v>13.214208086665185</v>
      </c>
      <c r="AA685" s="7" t="str">
        <f t="shared" ca="1" si="269"/>
        <v>ADF</v>
      </c>
      <c r="AB685" s="60"/>
      <c r="AC685" s="59">
        <f t="shared" ca="1" si="274"/>
        <v>1</v>
      </c>
      <c r="AD685" s="59">
        <f t="shared" ca="1" si="271"/>
        <v>0</v>
      </c>
      <c r="AE685" s="59">
        <f t="shared" ca="1" si="271"/>
        <v>0</v>
      </c>
      <c r="AF685" s="59">
        <f t="shared" ca="1" si="271"/>
        <v>1</v>
      </c>
      <c r="AG685" s="59">
        <f t="shared" ca="1" si="271"/>
        <v>0</v>
      </c>
      <c r="AH685" s="59">
        <f t="shared" ca="1" si="271"/>
        <v>1</v>
      </c>
    </row>
    <row r="686" spans="1:34" hidden="1" x14ac:dyDescent="0.25">
      <c r="A686" s="58">
        <f t="shared" ca="1" si="275"/>
        <v>2.6074930644743239</v>
      </c>
      <c r="B686" s="58">
        <f t="shared" ca="1" si="275"/>
        <v>2.6378305631272561</v>
      </c>
      <c r="C686" s="58">
        <f t="shared" ca="1" si="275"/>
        <v>5.0748465989286062</v>
      </c>
      <c r="D686" s="58">
        <f t="shared" ca="1" si="275"/>
        <v>3.6560271477551911</v>
      </c>
      <c r="E686" s="58">
        <f t="shared" ca="1" si="275"/>
        <v>2.4749730998255615</v>
      </c>
      <c r="F686" s="58">
        <f t="shared" ca="1" si="275"/>
        <v>2.0377593816136601</v>
      </c>
      <c r="G686" s="58">
        <f t="shared" ca="1" si="254"/>
        <v>7.6823396634029297</v>
      </c>
      <c r="H686" s="58">
        <f t="shared" ca="1" si="255"/>
        <v>8.3012795938431765</v>
      </c>
      <c r="I686" s="58">
        <f t="shared" ca="1" si="256"/>
        <v>7.1505630445664776</v>
      </c>
      <c r="J686" s="58">
        <f t="shared" ca="1" si="257"/>
        <v>8.3012795938431765</v>
      </c>
      <c r="K686" s="60"/>
      <c r="L686" s="8">
        <f t="shared" ca="1" si="258"/>
        <v>0</v>
      </c>
      <c r="M686" s="8">
        <f t="shared" ca="1" si="259"/>
        <v>1</v>
      </c>
      <c r="N686" s="8">
        <f t="shared" ca="1" si="260"/>
        <v>0</v>
      </c>
      <c r="P686" s="8">
        <f t="shared" ca="1" si="261"/>
        <v>1</v>
      </c>
      <c r="Q686" s="8">
        <f t="shared" ca="1" si="262"/>
        <v>0</v>
      </c>
      <c r="R686" s="8">
        <f t="shared" ca="1" si="263"/>
        <v>0</v>
      </c>
      <c r="S686" s="8">
        <f t="shared" ca="1" si="264"/>
        <v>1</v>
      </c>
      <c r="T686" s="8">
        <f t="shared" ca="1" si="265"/>
        <v>0</v>
      </c>
      <c r="U686" s="8">
        <f t="shared" ca="1" si="266"/>
        <v>1</v>
      </c>
      <c r="W686" s="58">
        <f t="shared" ca="1" si="268"/>
        <v>7.6823396634029297</v>
      </c>
      <c r="X686" s="58">
        <f t="shared" ca="1" si="268"/>
        <v>8.3012795938431765</v>
      </c>
      <c r="Y686" s="58">
        <f t="shared" ca="1" si="268"/>
        <v>7.1505630445664776</v>
      </c>
      <c r="Z686" s="58">
        <f t="shared" ca="1" si="267"/>
        <v>8.3012795938431765</v>
      </c>
      <c r="AA686" s="7" t="str">
        <f t="shared" ca="1" si="269"/>
        <v>ADF</v>
      </c>
      <c r="AB686" s="60"/>
      <c r="AC686" s="59">
        <f t="shared" ca="1" si="274"/>
        <v>1</v>
      </c>
      <c r="AD686" s="59">
        <f t="shared" ca="1" si="271"/>
        <v>0</v>
      </c>
      <c r="AE686" s="59">
        <f t="shared" ca="1" si="271"/>
        <v>0</v>
      </c>
      <c r="AF686" s="59">
        <f t="shared" ca="1" si="271"/>
        <v>1</v>
      </c>
      <c r="AG686" s="59">
        <f t="shared" ca="1" si="271"/>
        <v>0</v>
      </c>
      <c r="AH686" s="59">
        <f t="shared" ca="1" si="271"/>
        <v>1</v>
      </c>
    </row>
    <row r="687" spans="1:34" hidden="1" x14ac:dyDescent="0.25">
      <c r="A687" s="58">
        <f t="shared" ca="1" si="275"/>
        <v>2.7517922837097815</v>
      </c>
      <c r="B687" s="58">
        <f t="shared" ca="1" si="275"/>
        <v>2.0844524072816579</v>
      </c>
      <c r="C687" s="58">
        <f t="shared" ca="1" si="275"/>
        <v>4.0984228008347205</v>
      </c>
      <c r="D687" s="58">
        <f t="shared" ca="1" si="275"/>
        <v>3.3227322191204833</v>
      </c>
      <c r="E687" s="58">
        <f t="shared" ca="1" si="275"/>
        <v>1.7727240178730783</v>
      </c>
      <c r="F687" s="58">
        <f t="shared" ca="1" si="275"/>
        <v>2.3756476806697249</v>
      </c>
      <c r="G687" s="58">
        <f t="shared" ca="1" si="254"/>
        <v>6.8502150845445016</v>
      </c>
      <c r="H687" s="58">
        <f t="shared" ca="1" si="255"/>
        <v>8.4501721834999906</v>
      </c>
      <c r="I687" s="58">
        <f t="shared" ca="1" si="256"/>
        <v>6.2328241058244611</v>
      </c>
      <c r="J687" s="58">
        <f t="shared" ca="1" si="257"/>
        <v>8.4501721834999906</v>
      </c>
      <c r="K687" s="60"/>
      <c r="L687" s="8">
        <f t="shared" ca="1" si="258"/>
        <v>0</v>
      </c>
      <c r="M687" s="8">
        <f t="shared" ca="1" si="259"/>
        <v>1</v>
      </c>
      <c r="N687" s="8">
        <f t="shared" ca="1" si="260"/>
        <v>0</v>
      </c>
      <c r="P687" s="8">
        <f t="shared" ca="1" si="261"/>
        <v>1</v>
      </c>
      <c r="Q687" s="8">
        <f t="shared" ca="1" si="262"/>
        <v>0</v>
      </c>
      <c r="R687" s="8">
        <f t="shared" ca="1" si="263"/>
        <v>0</v>
      </c>
      <c r="S687" s="8">
        <f t="shared" ca="1" si="264"/>
        <v>1</v>
      </c>
      <c r="T687" s="8">
        <f t="shared" ca="1" si="265"/>
        <v>0</v>
      </c>
      <c r="U687" s="8">
        <f t="shared" ca="1" si="266"/>
        <v>1</v>
      </c>
      <c r="W687" s="58">
        <f t="shared" ca="1" si="268"/>
        <v>6.8502150845445016</v>
      </c>
      <c r="X687" s="58">
        <f t="shared" ca="1" si="268"/>
        <v>8.4501721834999906</v>
      </c>
      <c r="Y687" s="58">
        <f t="shared" ca="1" si="268"/>
        <v>6.2328241058244611</v>
      </c>
      <c r="Z687" s="58">
        <f t="shared" ca="1" si="267"/>
        <v>8.4501721834999906</v>
      </c>
      <c r="AA687" s="7" t="str">
        <f t="shared" ca="1" si="269"/>
        <v>ADF</v>
      </c>
      <c r="AB687" s="60"/>
      <c r="AC687" s="59">
        <f t="shared" ca="1" si="274"/>
        <v>1</v>
      </c>
      <c r="AD687" s="59">
        <f t="shared" ca="1" si="271"/>
        <v>0</v>
      </c>
      <c r="AE687" s="59">
        <f t="shared" ca="1" si="271"/>
        <v>0</v>
      </c>
      <c r="AF687" s="59">
        <f t="shared" ca="1" si="271"/>
        <v>1</v>
      </c>
      <c r="AG687" s="59">
        <f t="shared" ca="1" si="271"/>
        <v>0</v>
      </c>
      <c r="AH687" s="59">
        <f t="shared" ca="1" si="271"/>
        <v>1</v>
      </c>
    </row>
    <row r="688" spans="1:34" hidden="1" x14ac:dyDescent="0.25">
      <c r="A688" s="58">
        <f t="shared" ca="1" si="275"/>
        <v>4.4834082087241223</v>
      </c>
      <c r="B688" s="58">
        <f t="shared" ca="1" si="275"/>
        <v>2.6444365321753058</v>
      </c>
      <c r="C688" s="58">
        <f t="shared" ca="1" si="275"/>
        <v>5.2395256157885344</v>
      </c>
      <c r="D688" s="58">
        <f t="shared" ca="1" si="275"/>
        <v>2.9110143268207578</v>
      </c>
      <c r="E688" s="58">
        <f t="shared" ca="1" si="275"/>
        <v>1.200230639499942</v>
      </c>
      <c r="F688" s="58">
        <f t="shared" ca="1" si="275"/>
        <v>2.8263943413076449</v>
      </c>
      <c r="G688" s="58">
        <f t="shared" ca="1" si="254"/>
        <v>9.7229338245126566</v>
      </c>
      <c r="H688" s="58">
        <f t="shared" ca="1" si="255"/>
        <v>10.220816876852524</v>
      </c>
      <c r="I688" s="58">
        <f t="shared" ca="1" si="256"/>
        <v>6.6710615129828925</v>
      </c>
      <c r="J688" s="58">
        <f t="shared" ca="1" si="257"/>
        <v>10.220816876852524</v>
      </c>
      <c r="K688" s="60"/>
      <c r="L688" s="8">
        <f t="shared" ca="1" si="258"/>
        <v>0</v>
      </c>
      <c r="M688" s="8">
        <f t="shared" ca="1" si="259"/>
        <v>1</v>
      </c>
      <c r="N688" s="8">
        <f t="shared" ca="1" si="260"/>
        <v>0</v>
      </c>
      <c r="P688" s="8">
        <f t="shared" ca="1" si="261"/>
        <v>1</v>
      </c>
      <c r="Q688" s="8">
        <f t="shared" ca="1" si="262"/>
        <v>0</v>
      </c>
      <c r="R688" s="8">
        <f t="shared" ca="1" si="263"/>
        <v>0</v>
      </c>
      <c r="S688" s="8">
        <f t="shared" ca="1" si="264"/>
        <v>1</v>
      </c>
      <c r="T688" s="8">
        <f t="shared" ca="1" si="265"/>
        <v>0</v>
      </c>
      <c r="U688" s="8">
        <f t="shared" ca="1" si="266"/>
        <v>1</v>
      </c>
      <c r="W688" s="58">
        <f t="shared" ca="1" si="268"/>
        <v>9.7229338245126566</v>
      </c>
      <c r="X688" s="58">
        <f t="shared" ca="1" si="268"/>
        <v>10.220816876852524</v>
      </c>
      <c r="Y688" s="58">
        <f t="shared" ca="1" si="268"/>
        <v>6.6710615129828925</v>
      </c>
      <c r="Z688" s="58">
        <f t="shared" ca="1" si="267"/>
        <v>10.220816876852524</v>
      </c>
      <c r="AA688" s="7" t="str">
        <f t="shared" ca="1" si="269"/>
        <v>ADF</v>
      </c>
      <c r="AB688" s="60"/>
      <c r="AC688" s="59">
        <f t="shared" ca="1" si="274"/>
        <v>1</v>
      </c>
      <c r="AD688" s="59">
        <f t="shared" ca="1" si="271"/>
        <v>0</v>
      </c>
      <c r="AE688" s="59">
        <f t="shared" ca="1" si="271"/>
        <v>0</v>
      </c>
      <c r="AF688" s="59">
        <f t="shared" ca="1" si="271"/>
        <v>1</v>
      </c>
      <c r="AG688" s="59">
        <f t="shared" ca="1" si="271"/>
        <v>0</v>
      </c>
      <c r="AH688" s="59">
        <f t="shared" ca="1" si="271"/>
        <v>1</v>
      </c>
    </row>
    <row r="689" spans="1:34" hidden="1" x14ac:dyDescent="0.25">
      <c r="A689" s="58">
        <f t="shared" ca="1" si="275"/>
        <v>5.444022177553574</v>
      </c>
      <c r="B689" s="58">
        <f t="shared" ca="1" si="275"/>
        <v>1.9929548739820322</v>
      </c>
      <c r="C689" s="58">
        <f t="shared" ca="1" si="275"/>
        <v>7.4381536784432125</v>
      </c>
      <c r="D689" s="58">
        <f t="shared" ca="1" si="275"/>
        <v>2.4879599636013601</v>
      </c>
      <c r="E689" s="58">
        <f t="shared" ca="1" si="275"/>
        <v>1.7377307284889689</v>
      </c>
      <c r="F689" s="58">
        <f t="shared" ca="1" si="275"/>
        <v>2.7900626774911199</v>
      </c>
      <c r="G689" s="58">
        <f t="shared" ca="1" si="254"/>
        <v>12.882175855996786</v>
      </c>
      <c r="H689" s="58">
        <f t="shared" ca="1" si="255"/>
        <v>10.722044818646054</v>
      </c>
      <c r="I689" s="58">
        <f t="shared" ca="1" si="256"/>
        <v>6.5207482799621213</v>
      </c>
      <c r="J689" s="58">
        <f t="shared" ca="1" si="257"/>
        <v>12.882175855996786</v>
      </c>
      <c r="K689" s="60"/>
      <c r="L689" s="8">
        <f t="shared" ca="1" si="258"/>
        <v>1</v>
      </c>
      <c r="M689" s="8">
        <f t="shared" ca="1" si="259"/>
        <v>0</v>
      </c>
      <c r="N689" s="8">
        <f t="shared" ca="1" si="260"/>
        <v>0</v>
      </c>
      <c r="P689" s="8">
        <f t="shared" ca="1" si="261"/>
        <v>1</v>
      </c>
      <c r="Q689" s="8">
        <f t="shared" ca="1" si="262"/>
        <v>0</v>
      </c>
      <c r="R689" s="8">
        <f t="shared" ca="1" si="263"/>
        <v>1</v>
      </c>
      <c r="S689" s="8">
        <f t="shared" ca="1" si="264"/>
        <v>0</v>
      </c>
      <c r="T689" s="8">
        <f t="shared" ca="1" si="265"/>
        <v>0</v>
      </c>
      <c r="U689" s="8">
        <f t="shared" ca="1" si="266"/>
        <v>0</v>
      </c>
      <c r="W689" s="58">
        <f t="shared" ca="1" si="268"/>
        <v>12.882175855996786</v>
      </c>
      <c r="X689" s="58">
        <f t="shared" ca="1" si="268"/>
        <v>10.722044818646054</v>
      </c>
      <c r="Y689" s="58">
        <f t="shared" ca="1" si="268"/>
        <v>6.5207482799621213</v>
      </c>
      <c r="Z689" s="58">
        <f t="shared" ca="1" si="267"/>
        <v>12.882175855996786</v>
      </c>
      <c r="AA689" s="7" t="str">
        <f t="shared" ca="1" si="269"/>
        <v>AC</v>
      </c>
      <c r="AB689" s="60"/>
      <c r="AC689" s="59">
        <f t="shared" ca="1" si="274"/>
        <v>1</v>
      </c>
      <c r="AD689" s="59">
        <f t="shared" ca="1" si="271"/>
        <v>0</v>
      </c>
      <c r="AE689" s="59">
        <f t="shared" ca="1" si="271"/>
        <v>1</v>
      </c>
      <c r="AF689" s="59">
        <f t="shared" ca="1" si="271"/>
        <v>0</v>
      </c>
      <c r="AG689" s="59">
        <f t="shared" ca="1" si="271"/>
        <v>0</v>
      </c>
      <c r="AH689" s="59">
        <f t="shared" ca="1" si="271"/>
        <v>0</v>
      </c>
    </row>
    <row r="690" spans="1:34" hidden="1" x14ac:dyDescent="0.25">
      <c r="A690" s="58">
        <f t="shared" ca="1" si="275"/>
        <v>3.4150470370380455</v>
      </c>
      <c r="B690" s="58">
        <f t="shared" ca="1" si="275"/>
        <v>1.2253519151337304</v>
      </c>
      <c r="C690" s="58">
        <f t="shared" ca="1" si="275"/>
        <v>6.6763627692300247</v>
      </c>
      <c r="D690" s="58">
        <f t="shared" ca="1" si="275"/>
        <v>2.3679941790750334</v>
      </c>
      <c r="E690" s="58">
        <f t="shared" ca="1" si="275"/>
        <v>1.2096583617186505</v>
      </c>
      <c r="F690" s="58">
        <f t="shared" ca="1" si="275"/>
        <v>3.3821530148399361</v>
      </c>
      <c r="G690" s="58">
        <f t="shared" ca="1" si="254"/>
        <v>10.09140980626807</v>
      </c>
      <c r="H690" s="58">
        <f t="shared" ca="1" si="255"/>
        <v>9.1651942309530146</v>
      </c>
      <c r="I690" s="58">
        <f t="shared" ca="1" si="256"/>
        <v>5.8171632916923173</v>
      </c>
      <c r="J690" s="58">
        <f t="shared" ca="1" si="257"/>
        <v>10.09140980626807</v>
      </c>
      <c r="K690" s="60"/>
      <c r="L690" s="8">
        <f t="shared" ca="1" si="258"/>
        <v>1</v>
      </c>
      <c r="M690" s="8">
        <f t="shared" ca="1" si="259"/>
        <v>0</v>
      </c>
      <c r="N690" s="8">
        <f t="shared" ca="1" si="260"/>
        <v>0</v>
      </c>
      <c r="P690" s="8">
        <f t="shared" ca="1" si="261"/>
        <v>1</v>
      </c>
      <c r="Q690" s="8">
        <f t="shared" ca="1" si="262"/>
        <v>0</v>
      </c>
      <c r="R690" s="8">
        <f t="shared" ca="1" si="263"/>
        <v>1</v>
      </c>
      <c r="S690" s="8">
        <f t="shared" ca="1" si="264"/>
        <v>0</v>
      </c>
      <c r="T690" s="8">
        <f t="shared" ca="1" si="265"/>
        <v>0</v>
      </c>
      <c r="U690" s="8">
        <f t="shared" ca="1" si="266"/>
        <v>0</v>
      </c>
      <c r="W690" s="58">
        <f t="shared" ca="1" si="268"/>
        <v>10.09140980626807</v>
      </c>
      <c r="X690" s="58">
        <f t="shared" ca="1" si="268"/>
        <v>9.1651942309530146</v>
      </c>
      <c r="Y690" s="58">
        <f t="shared" ca="1" si="268"/>
        <v>5.8171632916923173</v>
      </c>
      <c r="Z690" s="58">
        <f t="shared" ca="1" si="267"/>
        <v>10.09140980626807</v>
      </c>
      <c r="AA690" s="7" t="str">
        <f t="shared" ca="1" si="269"/>
        <v>AC</v>
      </c>
      <c r="AB690" s="60"/>
      <c r="AC690" s="59">
        <f t="shared" ca="1" si="274"/>
        <v>1</v>
      </c>
      <c r="AD690" s="59">
        <f t="shared" ca="1" si="271"/>
        <v>0</v>
      </c>
      <c r="AE690" s="59">
        <f t="shared" ca="1" si="271"/>
        <v>1</v>
      </c>
      <c r="AF690" s="59">
        <f t="shared" ca="1" si="271"/>
        <v>0</v>
      </c>
      <c r="AG690" s="59">
        <f t="shared" ca="1" si="271"/>
        <v>0</v>
      </c>
      <c r="AH690" s="59">
        <f t="shared" ca="1" si="271"/>
        <v>0</v>
      </c>
    </row>
    <row r="691" spans="1:34" hidden="1" x14ac:dyDescent="0.25">
      <c r="A691" s="58">
        <f t="shared" ca="1" si="275"/>
        <v>5.917881044642411</v>
      </c>
      <c r="B691" s="58">
        <f t="shared" ca="1" si="275"/>
        <v>2.0789924915469573</v>
      </c>
      <c r="C691" s="58">
        <f t="shared" ca="1" si="275"/>
        <v>4.443741390060115</v>
      </c>
      <c r="D691" s="58">
        <f t="shared" ca="1" si="275"/>
        <v>4.1391993931001094</v>
      </c>
      <c r="E691" s="58">
        <f t="shared" ca="1" si="275"/>
        <v>2.7477676304158098</v>
      </c>
      <c r="F691" s="58">
        <f t="shared" ca="1" si="275"/>
        <v>2.9290097273660973</v>
      </c>
      <c r="G691" s="58">
        <f t="shared" ca="1" si="254"/>
        <v>10.361622434702525</v>
      </c>
      <c r="H691" s="58">
        <f t="shared" ca="1" si="255"/>
        <v>12.986090165108617</v>
      </c>
      <c r="I691" s="58">
        <f t="shared" ca="1" si="256"/>
        <v>7.755769849328864</v>
      </c>
      <c r="J691" s="58">
        <f t="shared" ca="1" si="257"/>
        <v>12.986090165108617</v>
      </c>
      <c r="K691" s="60"/>
      <c r="L691" s="8">
        <f t="shared" ca="1" si="258"/>
        <v>0</v>
      </c>
      <c r="M691" s="8">
        <f t="shared" ca="1" si="259"/>
        <v>1</v>
      </c>
      <c r="N691" s="8">
        <f t="shared" ca="1" si="260"/>
        <v>0</v>
      </c>
      <c r="P691" s="8">
        <f t="shared" ca="1" si="261"/>
        <v>1</v>
      </c>
      <c r="Q691" s="8">
        <f t="shared" ca="1" si="262"/>
        <v>0</v>
      </c>
      <c r="R691" s="8">
        <f t="shared" ca="1" si="263"/>
        <v>0</v>
      </c>
      <c r="S691" s="8">
        <f t="shared" ca="1" si="264"/>
        <v>1</v>
      </c>
      <c r="T691" s="8">
        <f t="shared" ca="1" si="265"/>
        <v>0</v>
      </c>
      <c r="U691" s="8">
        <f t="shared" ca="1" si="266"/>
        <v>1</v>
      </c>
      <c r="W691" s="58">
        <f t="shared" ca="1" si="268"/>
        <v>10.361622434702525</v>
      </c>
      <c r="X691" s="58">
        <f t="shared" ca="1" si="268"/>
        <v>12.986090165108617</v>
      </c>
      <c r="Y691" s="58">
        <f t="shared" ca="1" si="268"/>
        <v>7.755769849328864</v>
      </c>
      <c r="Z691" s="58">
        <f t="shared" ca="1" si="267"/>
        <v>12.986090165108617</v>
      </c>
      <c r="AA691" s="7" t="str">
        <f t="shared" ca="1" si="269"/>
        <v>ADF</v>
      </c>
      <c r="AB691" s="60"/>
      <c r="AC691" s="59">
        <f t="shared" ca="1" si="274"/>
        <v>1</v>
      </c>
      <c r="AD691" s="59">
        <f t="shared" ca="1" si="271"/>
        <v>0</v>
      </c>
      <c r="AE691" s="59">
        <f t="shared" ca="1" si="271"/>
        <v>0</v>
      </c>
      <c r="AF691" s="59">
        <f t="shared" ca="1" si="271"/>
        <v>1</v>
      </c>
      <c r="AG691" s="59">
        <f t="shared" ca="1" si="271"/>
        <v>0</v>
      </c>
      <c r="AH691" s="59">
        <f t="shared" ca="1" si="271"/>
        <v>1</v>
      </c>
    </row>
    <row r="692" spans="1:34" hidden="1" x14ac:dyDescent="0.25">
      <c r="A692" s="58">
        <f t="shared" ca="1" si="275"/>
        <v>5.5815249787090799</v>
      </c>
      <c r="B692" s="58">
        <f t="shared" ca="1" si="275"/>
        <v>1.5983614166744995</v>
      </c>
      <c r="C692" s="58">
        <f t="shared" ca="1" si="275"/>
        <v>6.8940389399985023</v>
      </c>
      <c r="D692" s="58">
        <f t="shared" ca="1" si="275"/>
        <v>2.7094255118382833</v>
      </c>
      <c r="E692" s="58">
        <f t="shared" ca="1" si="275"/>
        <v>2.4816580047324086</v>
      </c>
      <c r="F692" s="58">
        <f t="shared" ca="1" si="275"/>
        <v>2.198557974003525</v>
      </c>
      <c r="G692" s="58">
        <f t="shared" ca="1" si="254"/>
        <v>12.475563918707582</v>
      </c>
      <c r="H692" s="58">
        <f t="shared" ca="1" si="255"/>
        <v>10.489508464550887</v>
      </c>
      <c r="I692" s="58">
        <f t="shared" ca="1" si="256"/>
        <v>6.2785773954104327</v>
      </c>
      <c r="J692" s="58">
        <f t="shared" ca="1" si="257"/>
        <v>12.475563918707582</v>
      </c>
      <c r="K692" s="60"/>
      <c r="L692" s="8">
        <f t="shared" ca="1" si="258"/>
        <v>1</v>
      </c>
      <c r="M692" s="8">
        <f t="shared" ca="1" si="259"/>
        <v>0</v>
      </c>
      <c r="N692" s="8">
        <f t="shared" ca="1" si="260"/>
        <v>0</v>
      </c>
      <c r="P692" s="8">
        <f t="shared" ca="1" si="261"/>
        <v>1</v>
      </c>
      <c r="Q692" s="8">
        <f t="shared" ca="1" si="262"/>
        <v>0</v>
      </c>
      <c r="R692" s="8">
        <f t="shared" ca="1" si="263"/>
        <v>1</v>
      </c>
      <c r="S692" s="8">
        <f t="shared" ca="1" si="264"/>
        <v>0</v>
      </c>
      <c r="T692" s="8">
        <f t="shared" ca="1" si="265"/>
        <v>0</v>
      </c>
      <c r="U692" s="8">
        <f t="shared" ca="1" si="266"/>
        <v>0</v>
      </c>
      <c r="W692" s="58">
        <f t="shared" ca="1" si="268"/>
        <v>12.475563918707582</v>
      </c>
      <c r="X692" s="58">
        <f t="shared" ca="1" si="268"/>
        <v>10.489508464550887</v>
      </c>
      <c r="Y692" s="58">
        <f t="shared" ca="1" si="268"/>
        <v>6.2785773954104327</v>
      </c>
      <c r="Z692" s="58">
        <f t="shared" ca="1" si="267"/>
        <v>12.475563918707582</v>
      </c>
      <c r="AA692" s="7" t="str">
        <f t="shared" ca="1" si="269"/>
        <v>AC</v>
      </c>
      <c r="AB692" s="60"/>
      <c r="AC692" s="59">
        <f t="shared" ca="1" si="274"/>
        <v>1</v>
      </c>
      <c r="AD692" s="59">
        <f t="shared" ca="1" si="271"/>
        <v>0</v>
      </c>
      <c r="AE692" s="59">
        <f t="shared" ca="1" si="271"/>
        <v>1</v>
      </c>
      <c r="AF692" s="59">
        <f t="shared" ca="1" si="271"/>
        <v>0</v>
      </c>
      <c r="AG692" s="59">
        <f t="shared" ca="1" si="271"/>
        <v>0</v>
      </c>
      <c r="AH692" s="59">
        <f t="shared" ca="1" si="271"/>
        <v>0</v>
      </c>
    </row>
    <row r="693" spans="1:34" hidden="1" x14ac:dyDescent="0.25">
      <c r="A693" s="58">
        <f t="shared" ca="1" si="275"/>
        <v>4.9941048205985972</v>
      </c>
      <c r="B693" s="58">
        <f t="shared" ca="1" si="275"/>
        <v>4.8717885063091</v>
      </c>
      <c r="C693" s="58">
        <f t="shared" ca="1" si="275"/>
        <v>7.0466476128551561</v>
      </c>
      <c r="D693" s="58">
        <f t="shared" ca="1" si="275"/>
        <v>4.1063078282056384</v>
      </c>
      <c r="E693" s="58">
        <f t="shared" ca="1" si="275"/>
        <v>1.4650017402053408</v>
      </c>
      <c r="F693" s="58">
        <f t="shared" ca="1" si="275"/>
        <v>2.7456200979184073</v>
      </c>
      <c r="G693" s="58">
        <f t="shared" ca="1" si="254"/>
        <v>12.040752433453754</v>
      </c>
      <c r="H693" s="58">
        <f t="shared" ca="1" si="255"/>
        <v>11.846032746722642</v>
      </c>
      <c r="I693" s="58">
        <f t="shared" ca="1" si="256"/>
        <v>9.0824103444328479</v>
      </c>
      <c r="J693" s="58">
        <f t="shared" ca="1" si="257"/>
        <v>12.040752433453754</v>
      </c>
      <c r="K693" s="60"/>
      <c r="L693" s="8">
        <f t="shared" ca="1" si="258"/>
        <v>1</v>
      </c>
      <c r="M693" s="8">
        <f t="shared" ca="1" si="259"/>
        <v>0</v>
      </c>
      <c r="N693" s="8">
        <f t="shared" ca="1" si="260"/>
        <v>0</v>
      </c>
      <c r="P693" s="8">
        <f t="shared" ca="1" si="261"/>
        <v>1</v>
      </c>
      <c r="Q693" s="8">
        <f t="shared" ca="1" si="262"/>
        <v>0</v>
      </c>
      <c r="R693" s="8">
        <f t="shared" ca="1" si="263"/>
        <v>1</v>
      </c>
      <c r="S693" s="8">
        <f t="shared" ca="1" si="264"/>
        <v>0</v>
      </c>
      <c r="T693" s="8">
        <f t="shared" ca="1" si="265"/>
        <v>0</v>
      </c>
      <c r="U693" s="8">
        <f t="shared" ca="1" si="266"/>
        <v>0</v>
      </c>
      <c r="W693" s="58">
        <f t="shared" ca="1" si="268"/>
        <v>12.040752433453754</v>
      </c>
      <c r="X693" s="58">
        <f t="shared" ca="1" si="268"/>
        <v>11.846032746722642</v>
      </c>
      <c r="Y693" s="58">
        <f t="shared" ca="1" si="268"/>
        <v>9.0824103444328479</v>
      </c>
      <c r="Z693" s="58">
        <f t="shared" ca="1" si="267"/>
        <v>12.040752433453754</v>
      </c>
      <c r="AA693" s="7" t="str">
        <f t="shared" ca="1" si="269"/>
        <v>AC</v>
      </c>
      <c r="AB693" s="60"/>
      <c r="AC693" s="59">
        <f t="shared" ca="1" si="274"/>
        <v>1</v>
      </c>
      <c r="AD693" s="59">
        <f t="shared" ca="1" si="271"/>
        <v>0</v>
      </c>
      <c r="AE693" s="59">
        <f t="shared" ca="1" si="271"/>
        <v>1</v>
      </c>
      <c r="AF693" s="59">
        <f t="shared" ca="1" si="271"/>
        <v>0</v>
      </c>
      <c r="AG693" s="59">
        <f t="shared" ca="1" si="271"/>
        <v>0</v>
      </c>
      <c r="AH693" s="59">
        <f t="shared" ca="1" si="271"/>
        <v>0</v>
      </c>
    </row>
    <row r="694" spans="1:34" hidden="1" x14ac:dyDescent="0.25">
      <c r="A694" s="58">
        <f t="shared" ca="1" si="275"/>
        <v>2.3515715362088456</v>
      </c>
      <c r="B694" s="58">
        <f t="shared" ca="1" si="275"/>
        <v>3.5898999020971392</v>
      </c>
      <c r="C694" s="58">
        <f t="shared" ca="1" si="275"/>
        <v>4.7317930633622804</v>
      </c>
      <c r="D694" s="58">
        <f t="shared" ca="1" si="275"/>
        <v>2.5507113896485301</v>
      </c>
      <c r="E694" s="58">
        <f t="shared" ca="1" si="275"/>
        <v>1.3456506511725486</v>
      </c>
      <c r="F694" s="58">
        <f t="shared" ca="1" si="275"/>
        <v>2.333052932727357</v>
      </c>
      <c r="G694" s="58">
        <f t="shared" ca="1" si="254"/>
        <v>7.0833645995711265</v>
      </c>
      <c r="H694" s="58">
        <f t="shared" ca="1" si="255"/>
        <v>7.2353358585847332</v>
      </c>
      <c r="I694" s="58">
        <f t="shared" ca="1" si="256"/>
        <v>7.268603485997045</v>
      </c>
      <c r="J694" s="58">
        <f t="shared" ca="1" si="257"/>
        <v>7.268603485997045</v>
      </c>
      <c r="K694" s="60"/>
      <c r="L694" s="8">
        <f t="shared" ca="1" si="258"/>
        <v>0</v>
      </c>
      <c r="M694" s="8">
        <f t="shared" ca="1" si="259"/>
        <v>0</v>
      </c>
      <c r="N694" s="8">
        <f t="shared" ca="1" si="260"/>
        <v>1</v>
      </c>
      <c r="P694" s="8">
        <f t="shared" ca="1" si="261"/>
        <v>0</v>
      </c>
      <c r="Q694" s="8">
        <f t="shared" ca="1" si="262"/>
        <v>1</v>
      </c>
      <c r="R694" s="8">
        <f t="shared" ca="1" si="263"/>
        <v>0</v>
      </c>
      <c r="S694" s="8">
        <f t="shared" ca="1" si="264"/>
        <v>0</v>
      </c>
      <c r="T694" s="8">
        <f t="shared" ca="1" si="265"/>
        <v>1</v>
      </c>
      <c r="U694" s="8">
        <f t="shared" ca="1" si="266"/>
        <v>1</v>
      </c>
      <c r="W694" s="58">
        <f t="shared" ca="1" si="268"/>
        <v>7.0833645995711265</v>
      </c>
      <c r="X694" s="58">
        <f t="shared" ca="1" si="268"/>
        <v>7.2353358585847332</v>
      </c>
      <c r="Y694" s="58">
        <f t="shared" ca="1" si="268"/>
        <v>7.268603485997045</v>
      </c>
      <c r="Z694" s="58">
        <f t="shared" ca="1" si="267"/>
        <v>7.268603485997045</v>
      </c>
      <c r="AA694" s="7" t="str">
        <f t="shared" ca="1" si="269"/>
        <v>BEF</v>
      </c>
      <c r="AB694" s="60"/>
      <c r="AC694" s="59">
        <f t="shared" ca="1" si="274"/>
        <v>0</v>
      </c>
      <c r="AD694" s="59">
        <f t="shared" ca="1" si="271"/>
        <v>1</v>
      </c>
      <c r="AE694" s="59">
        <f t="shared" ca="1" si="271"/>
        <v>0</v>
      </c>
      <c r="AF694" s="59">
        <f t="shared" ca="1" si="271"/>
        <v>0</v>
      </c>
      <c r="AG694" s="59">
        <f t="shared" ca="1" si="271"/>
        <v>1</v>
      </c>
      <c r="AH694" s="59">
        <f t="shared" ca="1" si="271"/>
        <v>1</v>
      </c>
    </row>
    <row r="695" spans="1:34" hidden="1" x14ac:dyDescent="0.25">
      <c r="A695" s="58">
        <f t="shared" ref="A695:F704" ca="1" si="276">A$2+(A$3-A$2)*RAND()</f>
        <v>2.9020104244449194</v>
      </c>
      <c r="B695" s="58">
        <f t="shared" ca="1" si="276"/>
        <v>1.3374537824596975</v>
      </c>
      <c r="C695" s="58">
        <f t="shared" ca="1" si="276"/>
        <v>7.9571175467069892</v>
      </c>
      <c r="D695" s="58">
        <f t="shared" ca="1" si="276"/>
        <v>5.38514793519</v>
      </c>
      <c r="E695" s="58">
        <f t="shared" ca="1" si="276"/>
        <v>2.2344446524227197</v>
      </c>
      <c r="F695" s="58">
        <f t="shared" ca="1" si="276"/>
        <v>3.646038143456388</v>
      </c>
      <c r="G695" s="58">
        <f t="shared" ca="1" si="254"/>
        <v>10.859127971151908</v>
      </c>
      <c r="H695" s="58">
        <f t="shared" ca="1" si="255"/>
        <v>11.933196503091306</v>
      </c>
      <c r="I695" s="58">
        <f t="shared" ca="1" si="256"/>
        <v>7.2179365783388052</v>
      </c>
      <c r="J695" s="58">
        <f t="shared" ca="1" si="257"/>
        <v>11.933196503091306</v>
      </c>
      <c r="K695" s="60"/>
      <c r="L695" s="8">
        <f t="shared" ca="1" si="258"/>
        <v>0</v>
      </c>
      <c r="M695" s="8">
        <f t="shared" ca="1" si="259"/>
        <v>1</v>
      </c>
      <c r="N695" s="8">
        <f t="shared" ca="1" si="260"/>
        <v>0</v>
      </c>
      <c r="P695" s="8">
        <f t="shared" ca="1" si="261"/>
        <v>1</v>
      </c>
      <c r="Q695" s="8">
        <f t="shared" ca="1" si="262"/>
        <v>0</v>
      </c>
      <c r="R695" s="8">
        <f t="shared" ca="1" si="263"/>
        <v>0</v>
      </c>
      <c r="S695" s="8">
        <f t="shared" ca="1" si="264"/>
        <v>1</v>
      </c>
      <c r="T695" s="8">
        <f t="shared" ca="1" si="265"/>
        <v>0</v>
      </c>
      <c r="U695" s="8">
        <f t="shared" ca="1" si="266"/>
        <v>1</v>
      </c>
      <c r="W695" s="58">
        <f t="shared" ca="1" si="268"/>
        <v>10.859127971151908</v>
      </c>
      <c r="X695" s="58">
        <f t="shared" ca="1" si="268"/>
        <v>11.933196503091306</v>
      </c>
      <c r="Y695" s="58">
        <f t="shared" ca="1" si="268"/>
        <v>7.2179365783388052</v>
      </c>
      <c r="Z695" s="58">
        <f t="shared" ca="1" si="267"/>
        <v>11.933196503091306</v>
      </c>
      <c r="AA695" s="7" t="str">
        <f t="shared" ca="1" si="269"/>
        <v>ADF</v>
      </c>
      <c r="AB695" s="60"/>
      <c r="AC695" s="59">
        <f t="shared" ca="1" si="274"/>
        <v>1</v>
      </c>
      <c r="AD695" s="59">
        <f t="shared" ca="1" si="271"/>
        <v>0</v>
      </c>
      <c r="AE695" s="59">
        <f t="shared" ca="1" si="271"/>
        <v>0</v>
      </c>
      <c r="AF695" s="59">
        <f t="shared" ca="1" si="271"/>
        <v>1</v>
      </c>
      <c r="AG695" s="59">
        <f t="shared" ca="1" si="271"/>
        <v>0</v>
      </c>
      <c r="AH695" s="59">
        <f t="shared" ca="1" si="271"/>
        <v>1</v>
      </c>
    </row>
    <row r="696" spans="1:34" hidden="1" x14ac:dyDescent="0.25">
      <c r="A696" s="58">
        <f t="shared" ca="1" si="276"/>
        <v>3.8100074221562426</v>
      </c>
      <c r="B696" s="58">
        <f t="shared" ca="1" si="276"/>
        <v>3.1118600637777614</v>
      </c>
      <c r="C696" s="58">
        <f t="shared" ca="1" si="276"/>
        <v>6.0569185170742372</v>
      </c>
      <c r="D696" s="58">
        <f t="shared" ca="1" si="276"/>
        <v>5.0509818266468489</v>
      </c>
      <c r="E696" s="58">
        <f t="shared" ca="1" si="276"/>
        <v>1.4191778333546556</v>
      </c>
      <c r="F696" s="58">
        <f t="shared" ca="1" si="276"/>
        <v>2.8300777653020548</v>
      </c>
      <c r="G696" s="58">
        <f t="shared" ca="1" si="254"/>
        <v>9.8669259392304802</v>
      </c>
      <c r="H696" s="58">
        <f t="shared" ca="1" si="255"/>
        <v>11.691067014105148</v>
      </c>
      <c r="I696" s="58">
        <f t="shared" ca="1" si="256"/>
        <v>7.3611156624344716</v>
      </c>
      <c r="J696" s="58">
        <f t="shared" ca="1" si="257"/>
        <v>11.691067014105148</v>
      </c>
      <c r="K696" s="60"/>
      <c r="L696" s="8">
        <f t="shared" ca="1" si="258"/>
        <v>0</v>
      </c>
      <c r="M696" s="8">
        <f t="shared" ca="1" si="259"/>
        <v>1</v>
      </c>
      <c r="N696" s="8">
        <f t="shared" ca="1" si="260"/>
        <v>0</v>
      </c>
      <c r="P696" s="8">
        <f t="shared" ca="1" si="261"/>
        <v>1</v>
      </c>
      <c r="Q696" s="8">
        <f t="shared" ca="1" si="262"/>
        <v>0</v>
      </c>
      <c r="R696" s="8">
        <f t="shared" ca="1" si="263"/>
        <v>0</v>
      </c>
      <c r="S696" s="8">
        <f t="shared" ca="1" si="264"/>
        <v>1</v>
      </c>
      <c r="T696" s="8">
        <f t="shared" ca="1" si="265"/>
        <v>0</v>
      </c>
      <c r="U696" s="8">
        <f t="shared" ca="1" si="266"/>
        <v>1</v>
      </c>
      <c r="W696" s="58">
        <f t="shared" ca="1" si="268"/>
        <v>9.8669259392304802</v>
      </c>
      <c r="X696" s="58">
        <f t="shared" ca="1" si="268"/>
        <v>11.691067014105148</v>
      </c>
      <c r="Y696" s="58">
        <f t="shared" ca="1" si="268"/>
        <v>7.3611156624344716</v>
      </c>
      <c r="Z696" s="58">
        <f t="shared" ca="1" si="267"/>
        <v>11.691067014105148</v>
      </c>
      <c r="AA696" s="7" t="str">
        <f t="shared" ca="1" si="269"/>
        <v>ADF</v>
      </c>
      <c r="AB696" s="60"/>
      <c r="AC696" s="59">
        <f t="shared" ca="1" si="274"/>
        <v>1</v>
      </c>
      <c r="AD696" s="59">
        <f t="shared" ca="1" si="271"/>
        <v>0</v>
      </c>
      <c r="AE696" s="59">
        <f t="shared" ca="1" si="271"/>
        <v>0</v>
      </c>
      <c r="AF696" s="59">
        <f t="shared" ca="1" si="271"/>
        <v>1</v>
      </c>
      <c r="AG696" s="59">
        <f t="shared" ca="1" si="271"/>
        <v>0</v>
      </c>
      <c r="AH696" s="59">
        <f t="shared" ca="1" si="271"/>
        <v>1</v>
      </c>
    </row>
    <row r="697" spans="1:34" hidden="1" x14ac:dyDescent="0.25">
      <c r="A697" s="58">
        <f t="shared" ca="1" si="276"/>
        <v>5.9335212452334343</v>
      </c>
      <c r="B697" s="58">
        <f t="shared" ca="1" si="276"/>
        <v>2.3074330838408246</v>
      </c>
      <c r="C697" s="58">
        <f t="shared" ca="1" si="276"/>
        <v>6.313106220740508</v>
      </c>
      <c r="D697" s="58">
        <f t="shared" ca="1" si="276"/>
        <v>3.8348874591786335</v>
      </c>
      <c r="E697" s="58">
        <f t="shared" ca="1" si="276"/>
        <v>2.5306169266766441</v>
      </c>
      <c r="F697" s="58">
        <f t="shared" ca="1" si="276"/>
        <v>2.6186987579058956</v>
      </c>
      <c r="G697" s="58">
        <f t="shared" ca="1" si="254"/>
        <v>12.246627465973942</v>
      </c>
      <c r="H697" s="58">
        <f t="shared" ca="1" si="255"/>
        <v>12.387107462317964</v>
      </c>
      <c r="I697" s="58">
        <f t="shared" ca="1" si="256"/>
        <v>7.4567487684233642</v>
      </c>
      <c r="J697" s="58">
        <f t="shared" ca="1" si="257"/>
        <v>12.387107462317964</v>
      </c>
      <c r="K697" s="60"/>
      <c r="L697" s="8">
        <f t="shared" ca="1" si="258"/>
        <v>0</v>
      </c>
      <c r="M697" s="8">
        <f t="shared" ca="1" si="259"/>
        <v>1</v>
      </c>
      <c r="N697" s="8">
        <f t="shared" ca="1" si="260"/>
        <v>0</v>
      </c>
      <c r="P697" s="8">
        <f t="shared" ca="1" si="261"/>
        <v>1</v>
      </c>
      <c r="Q697" s="8">
        <f t="shared" ca="1" si="262"/>
        <v>0</v>
      </c>
      <c r="R697" s="8">
        <f t="shared" ca="1" si="263"/>
        <v>0</v>
      </c>
      <c r="S697" s="8">
        <f t="shared" ca="1" si="264"/>
        <v>1</v>
      </c>
      <c r="T697" s="8">
        <f t="shared" ca="1" si="265"/>
        <v>0</v>
      </c>
      <c r="U697" s="8">
        <f t="shared" ca="1" si="266"/>
        <v>1</v>
      </c>
      <c r="W697" s="58">
        <f t="shared" ca="1" si="268"/>
        <v>12.246627465973942</v>
      </c>
      <c r="X697" s="58">
        <f t="shared" ca="1" si="268"/>
        <v>12.387107462317964</v>
      </c>
      <c r="Y697" s="58">
        <f t="shared" ca="1" si="268"/>
        <v>7.4567487684233642</v>
      </c>
      <c r="Z697" s="58">
        <f t="shared" ca="1" si="267"/>
        <v>12.387107462317964</v>
      </c>
      <c r="AA697" s="7" t="str">
        <f t="shared" ca="1" si="269"/>
        <v>ADF</v>
      </c>
      <c r="AB697" s="60"/>
      <c r="AC697" s="59">
        <f t="shared" ca="1" si="274"/>
        <v>1</v>
      </c>
      <c r="AD697" s="59">
        <f t="shared" ca="1" si="271"/>
        <v>0</v>
      </c>
      <c r="AE697" s="59">
        <f t="shared" ca="1" si="271"/>
        <v>0</v>
      </c>
      <c r="AF697" s="59">
        <f t="shared" ca="1" si="271"/>
        <v>1</v>
      </c>
      <c r="AG697" s="59">
        <f t="shared" ca="1" si="271"/>
        <v>0</v>
      </c>
      <c r="AH697" s="59">
        <f t="shared" ca="1" si="271"/>
        <v>1</v>
      </c>
    </row>
    <row r="698" spans="1:34" hidden="1" x14ac:dyDescent="0.25">
      <c r="A698" s="58">
        <f t="shared" ca="1" si="276"/>
        <v>4.2842291720899839</v>
      </c>
      <c r="B698" s="58">
        <f t="shared" ca="1" si="276"/>
        <v>4.5528331170576406</v>
      </c>
      <c r="C698" s="58">
        <f t="shared" ca="1" si="276"/>
        <v>5.5575627228025795</v>
      </c>
      <c r="D698" s="58">
        <f t="shared" ca="1" si="276"/>
        <v>2.8351145775109425</v>
      </c>
      <c r="E698" s="58">
        <f t="shared" ca="1" si="276"/>
        <v>2.186164873808818</v>
      </c>
      <c r="F698" s="58">
        <f t="shared" ca="1" si="276"/>
        <v>3.8863250529766002</v>
      </c>
      <c r="G698" s="58">
        <f t="shared" ca="1" si="254"/>
        <v>9.8417918948925625</v>
      </c>
      <c r="H698" s="58">
        <f t="shared" ca="1" si="255"/>
        <v>11.005668802577526</v>
      </c>
      <c r="I698" s="58">
        <f t="shared" ca="1" si="256"/>
        <v>10.625323043843059</v>
      </c>
      <c r="J698" s="58">
        <f t="shared" ca="1" si="257"/>
        <v>11.005668802577526</v>
      </c>
      <c r="K698" s="60"/>
      <c r="L698" s="8">
        <f t="shared" ca="1" si="258"/>
        <v>0</v>
      </c>
      <c r="M698" s="8">
        <f t="shared" ca="1" si="259"/>
        <v>1</v>
      </c>
      <c r="N698" s="8">
        <f t="shared" ca="1" si="260"/>
        <v>0</v>
      </c>
      <c r="P698" s="8">
        <f t="shared" ca="1" si="261"/>
        <v>1</v>
      </c>
      <c r="Q698" s="8">
        <f t="shared" ca="1" si="262"/>
        <v>0</v>
      </c>
      <c r="R698" s="8">
        <f t="shared" ca="1" si="263"/>
        <v>0</v>
      </c>
      <c r="S698" s="8">
        <f t="shared" ca="1" si="264"/>
        <v>1</v>
      </c>
      <c r="T698" s="8">
        <f t="shared" ca="1" si="265"/>
        <v>0</v>
      </c>
      <c r="U698" s="8">
        <f t="shared" ca="1" si="266"/>
        <v>1</v>
      </c>
      <c r="W698" s="58">
        <f t="shared" ca="1" si="268"/>
        <v>9.8417918948925625</v>
      </c>
      <c r="X698" s="58">
        <f t="shared" ca="1" si="268"/>
        <v>11.005668802577526</v>
      </c>
      <c r="Y698" s="58">
        <f t="shared" ca="1" si="268"/>
        <v>10.625323043843059</v>
      </c>
      <c r="Z698" s="58">
        <f t="shared" ca="1" si="267"/>
        <v>11.005668802577526</v>
      </c>
      <c r="AA698" s="7" t="str">
        <f t="shared" ca="1" si="269"/>
        <v>ADF</v>
      </c>
      <c r="AB698" s="60"/>
      <c r="AC698" s="59">
        <f t="shared" ca="1" si="274"/>
        <v>1</v>
      </c>
      <c r="AD698" s="59">
        <f t="shared" ca="1" si="271"/>
        <v>0</v>
      </c>
      <c r="AE698" s="59">
        <f t="shared" ca="1" si="271"/>
        <v>0</v>
      </c>
      <c r="AF698" s="59">
        <f t="shared" ca="1" si="271"/>
        <v>1</v>
      </c>
      <c r="AG698" s="59">
        <f t="shared" ca="1" si="271"/>
        <v>0</v>
      </c>
      <c r="AH698" s="59">
        <f t="shared" ca="1" si="271"/>
        <v>1</v>
      </c>
    </row>
    <row r="699" spans="1:34" hidden="1" x14ac:dyDescent="0.25">
      <c r="A699" s="58">
        <f t="shared" ca="1" si="276"/>
        <v>3.5228653318422127</v>
      </c>
      <c r="B699" s="58">
        <f t="shared" ca="1" si="276"/>
        <v>3.3596389293603131</v>
      </c>
      <c r="C699" s="58">
        <f t="shared" ca="1" si="276"/>
        <v>4.9879348233733829</v>
      </c>
      <c r="D699" s="58">
        <f t="shared" ca="1" si="276"/>
        <v>3.1876102248129525</v>
      </c>
      <c r="E699" s="58">
        <f t="shared" ca="1" si="276"/>
        <v>1.8456014286875879</v>
      </c>
      <c r="F699" s="58">
        <f t="shared" ca="1" si="276"/>
        <v>3.0383636499917985</v>
      </c>
      <c r="G699" s="58">
        <f t="shared" ca="1" si="254"/>
        <v>8.5108001552155947</v>
      </c>
      <c r="H699" s="58">
        <f t="shared" ca="1" si="255"/>
        <v>9.7488392066469629</v>
      </c>
      <c r="I699" s="58">
        <f t="shared" ca="1" si="256"/>
        <v>8.2436040080396999</v>
      </c>
      <c r="J699" s="58">
        <f t="shared" ca="1" si="257"/>
        <v>9.7488392066469629</v>
      </c>
      <c r="K699" s="60"/>
      <c r="L699" s="8">
        <f t="shared" ca="1" si="258"/>
        <v>0</v>
      </c>
      <c r="M699" s="8">
        <f t="shared" ca="1" si="259"/>
        <v>1</v>
      </c>
      <c r="N699" s="8">
        <f t="shared" ca="1" si="260"/>
        <v>0</v>
      </c>
      <c r="P699" s="8">
        <f t="shared" ca="1" si="261"/>
        <v>1</v>
      </c>
      <c r="Q699" s="8">
        <f t="shared" ca="1" si="262"/>
        <v>0</v>
      </c>
      <c r="R699" s="8">
        <f t="shared" ca="1" si="263"/>
        <v>0</v>
      </c>
      <c r="S699" s="8">
        <f t="shared" ca="1" si="264"/>
        <v>1</v>
      </c>
      <c r="T699" s="8">
        <f t="shared" ca="1" si="265"/>
        <v>0</v>
      </c>
      <c r="U699" s="8">
        <f t="shared" ca="1" si="266"/>
        <v>1</v>
      </c>
      <c r="W699" s="58">
        <f t="shared" ca="1" si="268"/>
        <v>8.5108001552155947</v>
      </c>
      <c r="X699" s="58">
        <f t="shared" ca="1" si="268"/>
        <v>9.7488392066469629</v>
      </c>
      <c r="Y699" s="58">
        <f t="shared" ca="1" si="268"/>
        <v>8.2436040080396999</v>
      </c>
      <c r="Z699" s="58">
        <f t="shared" ca="1" si="267"/>
        <v>9.7488392066469629</v>
      </c>
      <c r="AA699" s="7" t="str">
        <f t="shared" ca="1" si="269"/>
        <v>ADF</v>
      </c>
      <c r="AB699" s="60"/>
      <c r="AC699" s="59">
        <f t="shared" ca="1" si="274"/>
        <v>1</v>
      </c>
      <c r="AD699" s="59">
        <f t="shared" ca="1" si="271"/>
        <v>0</v>
      </c>
      <c r="AE699" s="59">
        <f t="shared" ca="1" si="271"/>
        <v>0</v>
      </c>
      <c r="AF699" s="59">
        <f t="shared" ca="1" si="271"/>
        <v>1</v>
      </c>
      <c r="AG699" s="59">
        <f t="shared" ca="1" si="271"/>
        <v>0</v>
      </c>
      <c r="AH699" s="59">
        <f t="shared" ca="1" si="271"/>
        <v>1</v>
      </c>
    </row>
    <row r="700" spans="1:34" hidden="1" x14ac:dyDescent="0.25">
      <c r="A700" s="58">
        <f t="shared" ca="1" si="276"/>
        <v>4.4671243899923061</v>
      </c>
      <c r="B700" s="58">
        <f t="shared" ca="1" si="276"/>
        <v>2.1517662804285438</v>
      </c>
      <c r="C700" s="58">
        <f t="shared" ca="1" si="276"/>
        <v>6.0981263118133189</v>
      </c>
      <c r="D700" s="58">
        <f t="shared" ca="1" si="276"/>
        <v>5.6798526468795236</v>
      </c>
      <c r="E700" s="58">
        <f t="shared" ca="1" si="276"/>
        <v>2.2492968217589766</v>
      </c>
      <c r="F700" s="58">
        <f t="shared" ca="1" si="276"/>
        <v>2.2223127712034572</v>
      </c>
      <c r="G700" s="58">
        <f t="shared" ca="1" si="254"/>
        <v>10.565250701805624</v>
      </c>
      <c r="H700" s="58">
        <f t="shared" ca="1" si="255"/>
        <v>12.369289808075287</v>
      </c>
      <c r="I700" s="58">
        <f t="shared" ca="1" si="256"/>
        <v>6.6233758733909776</v>
      </c>
      <c r="J700" s="58">
        <f t="shared" ca="1" si="257"/>
        <v>12.369289808075287</v>
      </c>
      <c r="K700" s="60"/>
      <c r="L700" s="8">
        <f t="shared" ca="1" si="258"/>
        <v>0</v>
      </c>
      <c r="M700" s="8">
        <f t="shared" ca="1" si="259"/>
        <v>1</v>
      </c>
      <c r="N700" s="8">
        <f t="shared" ca="1" si="260"/>
        <v>0</v>
      </c>
      <c r="P700" s="8">
        <f t="shared" ca="1" si="261"/>
        <v>1</v>
      </c>
      <c r="Q700" s="8">
        <f t="shared" ca="1" si="262"/>
        <v>0</v>
      </c>
      <c r="R700" s="8">
        <f t="shared" ca="1" si="263"/>
        <v>0</v>
      </c>
      <c r="S700" s="8">
        <f t="shared" ca="1" si="264"/>
        <v>1</v>
      </c>
      <c r="T700" s="8">
        <f t="shared" ca="1" si="265"/>
        <v>0</v>
      </c>
      <c r="U700" s="8">
        <f t="shared" ca="1" si="266"/>
        <v>1</v>
      </c>
      <c r="W700" s="58">
        <f t="shared" ca="1" si="268"/>
        <v>10.565250701805624</v>
      </c>
      <c r="X700" s="58">
        <f t="shared" ca="1" si="268"/>
        <v>12.369289808075287</v>
      </c>
      <c r="Y700" s="58">
        <f t="shared" ca="1" si="268"/>
        <v>6.6233758733909776</v>
      </c>
      <c r="Z700" s="58">
        <f t="shared" ca="1" si="267"/>
        <v>12.369289808075287</v>
      </c>
      <c r="AA700" s="7" t="str">
        <f t="shared" ca="1" si="269"/>
        <v>ADF</v>
      </c>
      <c r="AB700" s="60"/>
      <c r="AC700" s="59">
        <f t="shared" ca="1" si="274"/>
        <v>1</v>
      </c>
      <c r="AD700" s="59">
        <f t="shared" ca="1" si="271"/>
        <v>0</v>
      </c>
      <c r="AE700" s="59">
        <f t="shared" ca="1" si="271"/>
        <v>0</v>
      </c>
      <c r="AF700" s="59">
        <f t="shared" ca="1" si="271"/>
        <v>1</v>
      </c>
      <c r="AG700" s="59">
        <f t="shared" ca="1" si="271"/>
        <v>0</v>
      </c>
      <c r="AH700" s="59">
        <f t="shared" ca="1" si="271"/>
        <v>1</v>
      </c>
    </row>
    <row r="701" spans="1:34" hidden="1" x14ac:dyDescent="0.25">
      <c r="A701" s="58">
        <f t="shared" ca="1" si="276"/>
        <v>5.8158649821725295</v>
      </c>
      <c r="B701" s="58">
        <f t="shared" ca="1" si="276"/>
        <v>1.944042149349213</v>
      </c>
      <c r="C701" s="58">
        <f t="shared" ca="1" si="276"/>
        <v>6.2422634242567909</v>
      </c>
      <c r="D701" s="58">
        <f t="shared" ca="1" si="276"/>
        <v>3.819696042867744</v>
      </c>
      <c r="E701" s="58">
        <f t="shared" ca="1" si="276"/>
        <v>2.0152636827089703</v>
      </c>
      <c r="F701" s="58">
        <f t="shared" ca="1" si="276"/>
        <v>3.6216947470944918</v>
      </c>
      <c r="G701" s="58">
        <f t="shared" ca="1" si="254"/>
        <v>12.05812840642932</v>
      </c>
      <c r="H701" s="58">
        <f t="shared" ca="1" si="255"/>
        <v>13.257255772134766</v>
      </c>
      <c r="I701" s="58">
        <f t="shared" ca="1" si="256"/>
        <v>7.5810005791526756</v>
      </c>
      <c r="J701" s="58">
        <f t="shared" ca="1" si="257"/>
        <v>13.257255772134766</v>
      </c>
      <c r="K701" s="60"/>
      <c r="L701" s="8">
        <f t="shared" ca="1" si="258"/>
        <v>0</v>
      </c>
      <c r="M701" s="8">
        <f t="shared" ca="1" si="259"/>
        <v>1</v>
      </c>
      <c r="N701" s="8">
        <f t="shared" ca="1" si="260"/>
        <v>0</v>
      </c>
      <c r="P701" s="8">
        <f t="shared" ca="1" si="261"/>
        <v>1</v>
      </c>
      <c r="Q701" s="8">
        <f t="shared" ca="1" si="262"/>
        <v>0</v>
      </c>
      <c r="R701" s="8">
        <f t="shared" ca="1" si="263"/>
        <v>0</v>
      </c>
      <c r="S701" s="8">
        <f t="shared" ca="1" si="264"/>
        <v>1</v>
      </c>
      <c r="T701" s="8">
        <f t="shared" ca="1" si="265"/>
        <v>0</v>
      </c>
      <c r="U701" s="8">
        <f t="shared" ca="1" si="266"/>
        <v>1</v>
      </c>
      <c r="W701" s="58">
        <f t="shared" ca="1" si="268"/>
        <v>12.05812840642932</v>
      </c>
      <c r="X701" s="58">
        <f t="shared" ca="1" si="268"/>
        <v>13.257255772134766</v>
      </c>
      <c r="Y701" s="58">
        <f t="shared" ca="1" si="268"/>
        <v>7.5810005791526756</v>
      </c>
      <c r="Z701" s="58">
        <f t="shared" ca="1" si="267"/>
        <v>13.257255772134766</v>
      </c>
      <c r="AA701" s="7" t="str">
        <f t="shared" ca="1" si="269"/>
        <v>ADF</v>
      </c>
      <c r="AB701" s="60"/>
      <c r="AC701" s="59">
        <f t="shared" ca="1" si="274"/>
        <v>1</v>
      </c>
      <c r="AD701" s="59">
        <f t="shared" ca="1" si="271"/>
        <v>0</v>
      </c>
      <c r="AE701" s="59">
        <f t="shared" ca="1" si="271"/>
        <v>0</v>
      </c>
      <c r="AF701" s="59">
        <f t="shared" ca="1" si="271"/>
        <v>1</v>
      </c>
      <c r="AG701" s="59">
        <f t="shared" ca="1" si="271"/>
        <v>0</v>
      </c>
      <c r="AH701" s="59">
        <f t="shared" ca="1" si="271"/>
        <v>1</v>
      </c>
    </row>
    <row r="702" spans="1:34" hidden="1" x14ac:dyDescent="0.25">
      <c r="A702" s="58">
        <f t="shared" ca="1" si="276"/>
        <v>5.8188238783092263</v>
      </c>
      <c r="B702" s="58">
        <f t="shared" ca="1" si="276"/>
        <v>4.3075036065724355</v>
      </c>
      <c r="C702" s="58">
        <f t="shared" ca="1" si="276"/>
        <v>6.0813133043826877</v>
      </c>
      <c r="D702" s="58">
        <f t="shared" ca="1" si="276"/>
        <v>4.8427562179300363</v>
      </c>
      <c r="E702" s="58">
        <f t="shared" ca="1" si="276"/>
        <v>2.2610600912040439</v>
      </c>
      <c r="F702" s="58">
        <f t="shared" ca="1" si="276"/>
        <v>3.2694050968270245</v>
      </c>
      <c r="G702" s="58">
        <f t="shared" ca="1" si="254"/>
        <v>11.900137182691914</v>
      </c>
      <c r="H702" s="58">
        <f t="shared" ca="1" si="255"/>
        <v>13.930985193066288</v>
      </c>
      <c r="I702" s="58">
        <f t="shared" ca="1" si="256"/>
        <v>9.8379687946035048</v>
      </c>
      <c r="J702" s="58">
        <f t="shared" ca="1" si="257"/>
        <v>13.930985193066288</v>
      </c>
      <c r="K702" s="60"/>
      <c r="L702" s="8">
        <f t="shared" ca="1" si="258"/>
        <v>0</v>
      </c>
      <c r="M702" s="8">
        <f t="shared" ca="1" si="259"/>
        <v>1</v>
      </c>
      <c r="N702" s="8">
        <f t="shared" ca="1" si="260"/>
        <v>0</v>
      </c>
      <c r="P702" s="8">
        <f t="shared" ca="1" si="261"/>
        <v>1</v>
      </c>
      <c r="Q702" s="8">
        <f t="shared" ca="1" si="262"/>
        <v>0</v>
      </c>
      <c r="R702" s="8">
        <f t="shared" ca="1" si="263"/>
        <v>0</v>
      </c>
      <c r="S702" s="8">
        <f t="shared" ca="1" si="264"/>
        <v>1</v>
      </c>
      <c r="T702" s="8">
        <f t="shared" ca="1" si="265"/>
        <v>0</v>
      </c>
      <c r="U702" s="8">
        <f t="shared" ca="1" si="266"/>
        <v>1</v>
      </c>
      <c r="W702" s="58">
        <f t="shared" ca="1" si="268"/>
        <v>11.900137182691914</v>
      </c>
      <c r="X702" s="58">
        <f t="shared" ca="1" si="268"/>
        <v>13.930985193066288</v>
      </c>
      <c r="Y702" s="58">
        <f t="shared" ca="1" si="268"/>
        <v>9.8379687946035048</v>
      </c>
      <c r="Z702" s="58">
        <f t="shared" ca="1" si="267"/>
        <v>13.930985193066288</v>
      </c>
      <c r="AA702" s="7" t="str">
        <f t="shared" ca="1" si="269"/>
        <v>ADF</v>
      </c>
      <c r="AB702" s="60"/>
      <c r="AC702" s="59">
        <f t="shared" ca="1" si="274"/>
        <v>1</v>
      </c>
      <c r="AD702" s="59">
        <f t="shared" ca="1" si="271"/>
        <v>0</v>
      </c>
      <c r="AE702" s="59">
        <f t="shared" ca="1" si="271"/>
        <v>0</v>
      </c>
      <c r="AF702" s="59">
        <f t="shared" ca="1" si="271"/>
        <v>1</v>
      </c>
      <c r="AG702" s="59">
        <f t="shared" ca="1" si="271"/>
        <v>0</v>
      </c>
      <c r="AH702" s="59">
        <f t="shared" ca="1" si="271"/>
        <v>1</v>
      </c>
    </row>
    <row r="703" spans="1:34" hidden="1" x14ac:dyDescent="0.25">
      <c r="A703" s="58">
        <f t="shared" ca="1" si="276"/>
        <v>4.0237569923587708</v>
      </c>
      <c r="B703" s="58">
        <f t="shared" ca="1" si="276"/>
        <v>2.9665789955531525</v>
      </c>
      <c r="C703" s="58">
        <f t="shared" ca="1" si="276"/>
        <v>7.3641274583111738</v>
      </c>
      <c r="D703" s="58">
        <f t="shared" ca="1" si="276"/>
        <v>2.8216773235291757</v>
      </c>
      <c r="E703" s="58">
        <f t="shared" ca="1" si="276"/>
        <v>1.0404987482432546</v>
      </c>
      <c r="F703" s="58">
        <f t="shared" ca="1" si="276"/>
        <v>2.4280300900836012</v>
      </c>
      <c r="G703" s="58">
        <f t="shared" ca="1" si="254"/>
        <v>11.387884450669944</v>
      </c>
      <c r="H703" s="58">
        <f t="shared" ca="1" si="255"/>
        <v>9.2734644059715468</v>
      </c>
      <c r="I703" s="58">
        <f t="shared" ca="1" si="256"/>
        <v>6.435107833880009</v>
      </c>
      <c r="J703" s="58">
        <f t="shared" ca="1" si="257"/>
        <v>11.387884450669944</v>
      </c>
      <c r="K703" s="60"/>
      <c r="L703" s="8">
        <f t="shared" ca="1" si="258"/>
        <v>1</v>
      </c>
      <c r="M703" s="8">
        <f t="shared" ca="1" si="259"/>
        <v>0</v>
      </c>
      <c r="N703" s="8">
        <f t="shared" ca="1" si="260"/>
        <v>0</v>
      </c>
      <c r="P703" s="8">
        <f t="shared" ca="1" si="261"/>
        <v>1</v>
      </c>
      <c r="Q703" s="8">
        <f t="shared" ca="1" si="262"/>
        <v>0</v>
      </c>
      <c r="R703" s="8">
        <f t="shared" ca="1" si="263"/>
        <v>1</v>
      </c>
      <c r="S703" s="8">
        <f t="shared" ca="1" si="264"/>
        <v>0</v>
      </c>
      <c r="T703" s="8">
        <f t="shared" ca="1" si="265"/>
        <v>0</v>
      </c>
      <c r="U703" s="8">
        <f t="shared" ca="1" si="266"/>
        <v>0</v>
      </c>
      <c r="W703" s="58">
        <f t="shared" ca="1" si="268"/>
        <v>11.387884450669944</v>
      </c>
      <c r="X703" s="58">
        <f t="shared" ca="1" si="268"/>
        <v>9.2734644059715468</v>
      </c>
      <c r="Y703" s="58">
        <f t="shared" ca="1" si="268"/>
        <v>6.435107833880009</v>
      </c>
      <c r="Z703" s="58">
        <f t="shared" ca="1" si="267"/>
        <v>11.387884450669944</v>
      </c>
      <c r="AA703" s="7" t="str">
        <f t="shared" ca="1" si="269"/>
        <v>AC</v>
      </c>
      <c r="AB703" s="60"/>
      <c r="AC703" s="59">
        <f t="shared" ca="1" si="274"/>
        <v>1</v>
      </c>
      <c r="AD703" s="59">
        <f t="shared" ca="1" si="271"/>
        <v>0</v>
      </c>
      <c r="AE703" s="59">
        <f t="shared" ca="1" si="271"/>
        <v>1</v>
      </c>
      <c r="AF703" s="59">
        <f t="shared" ca="1" si="271"/>
        <v>0</v>
      </c>
      <c r="AG703" s="59">
        <f t="shared" ca="1" si="271"/>
        <v>0</v>
      </c>
      <c r="AH703" s="59">
        <f t="shared" ca="1" si="271"/>
        <v>0</v>
      </c>
    </row>
    <row r="704" spans="1:34" hidden="1" x14ac:dyDescent="0.25">
      <c r="A704" s="58">
        <f t="shared" ca="1" si="276"/>
        <v>5.3496004685595171</v>
      </c>
      <c r="B704" s="58">
        <f t="shared" ca="1" si="276"/>
        <v>4.3242148898984958</v>
      </c>
      <c r="C704" s="58">
        <f t="shared" ca="1" si="276"/>
        <v>5.3934830279346642</v>
      </c>
      <c r="D704" s="58">
        <f t="shared" ca="1" si="276"/>
        <v>3.8392429275771587</v>
      </c>
      <c r="E704" s="58">
        <f t="shared" ca="1" si="276"/>
        <v>1.5565743689426867</v>
      </c>
      <c r="F704" s="58">
        <f t="shared" ca="1" si="276"/>
        <v>3.7267775938057897</v>
      </c>
      <c r="G704" s="58">
        <f t="shared" ca="1" si="254"/>
        <v>10.743083496494181</v>
      </c>
      <c r="H704" s="58">
        <f t="shared" ca="1" si="255"/>
        <v>12.915620989942465</v>
      </c>
      <c r="I704" s="58">
        <f t="shared" ca="1" si="256"/>
        <v>9.607566852646972</v>
      </c>
      <c r="J704" s="58">
        <f t="shared" ca="1" si="257"/>
        <v>12.915620989942465</v>
      </c>
      <c r="K704" s="60"/>
      <c r="L704" s="8">
        <f t="shared" ca="1" si="258"/>
        <v>0</v>
      </c>
      <c r="M704" s="8">
        <f t="shared" ca="1" si="259"/>
        <v>1</v>
      </c>
      <c r="N704" s="8">
        <f t="shared" ca="1" si="260"/>
        <v>0</v>
      </c>
      <c r="P704" s="8">
        <f t="shared" ca="1" si="261"/>
        <v>1</v>
      </c>
      <c r="Q704" s="8">
        <f t="shared" ca="1" si="262"/>
        <v>0</v>
      </c>
      <c r="R704" s="8">
        <f t="shared" ca="1" si="263"/>
        <v>0</v>
      </c>
      <c r="S704" s="8">
        <f t="shared" ca="1" si="264"/>
        <v>1</v>
      </c>
      <c r="T704" s="8">
        <f t="shared" ca="1" si="265"/>
        <v>0</v>
      </c>
      <c r="U704" s="8">
        <f t="shared" ca="1" si="266"/>
        <v>1</v>
      </c>
      <c r="W704" s="58">
        <f t="shared" ca="1" si="268"/>
        <v>10.743083496494181</v>
      </c>
      <c r="X704" s="58">
        <f t="shared" ca="1" si="268"/>
        <v>12.915620989942465</v>
      </c>
      <c r="Y704" s="58">
        <f t="shared" ca="1" si="268"/>
        <v>9.607566852646972</v>
      </c>
      <c r="Z704" s="58">
        <f t="shared" ca="1" si="267"/>
        <v>12.915620989942465</v>
      </c>
      <c r="AA704" s="7" t="str">
        <f t="shared" ca="1" si="269"/>
        <v>ADF</v>
      </c>
      <c r="AB704" s="60"/>
      <c r="AC704" s="59">
        <f t="shared" ca="1" si="274"/>
        <v>1</v>
      </c>
      <c r="AD704" s="59">
        <f t="shared" ca="1" si="271"/>
        <v>0</v>
      </c>
      <c r="AE704" s="59">
        <f t="shared" ca="1" si="271"/>
        <v>0</v>
      </c>
      <c r="AF704" s="59">
        <f t="shared" ca="1" si="271"/>
        <v>1</v>
      </c>
      <c r="AG704" s="59">
        <f t="shared" ca="1" si="271"/>
        <v>0</v>
      </c>
      <c r="AH704" s="59">
        <f t="shared" ca="1" si="271"/>
        <v>1</v>
      </c>
    </row>
    <row r="705" spans="1:34" hidden="1" x14ac:dyDescent="0.25">
      <c r="A705" s="58">
        <f t="shared" ref="A705:F714" ca="1" si="277">A$2+(A$3-A$2)*RAND()</f>
        <v>4.1207448166607392</v>
      </c>
      <c r="B705" s="58">
        <f t="shared" ca="1" si="277"/>
        <v>3.7836623470984225</v>
      </c>
      <c r="C705" s="58">
        <f t="shared" ca="1" si="277"/>
        <v>4.4211316626154282</v>
      </c>
      <c r="D705" s="58">
        <f t="shared" ca="1" si="277"/>
        <v>2.6725344327067249</v>
      </c>
      <c r="E705" s="58">
        <f t="shared" ca="1" si="277"/>
        <v>1.944400639258508</v>
      </c>
      <c r="F705" s="58">
        <f t="shared" ca="1" si="277"/>
        <v>2.5490420489119767</v>
      </c>
      <c r="G705" s="58">
        <f t="shared" ca="1" si="254"/>
        <v>8.5418764792761674</v>
      </c>
      <c r="H705" s="58">
        <f t="shared" ca="1" si="255"/>
        <v>9.3423212982794404</v>
      </c>
      <c r="I705" s="58">
        <f t="shared" ca="1" si="256"/>
        <v>8.2771050352689066</v>
      </c>
      <c r="J705" s="58">
        <f t="shared" ca="1" si="257"/>
        <v>9.3423212982794404</v>
      </c>
      <c r="K705" s="60"/>
      <c r="L705" s="8">
        <f t="shared" ca="1" si="258"/>
        <v>0</v>
      </c>
      <c r="M705" s="8">
        <f t="shared" ca="1" si="259"/>
        <v>1</v>
      </c>
      <c r="N705" s="8">
        <f t="shared" ca="1" si="260"/>
        <v>0</v>
      </c>
      <c r="P705" s="8">
        <f t="shared" ca="1" si="261"/>
        <v>1</v>
      </c>
      <c r="Q705" s="8">
        <f t="shared" ca="1" si="262"/>
        <v>0</v>
      </c>
      <c r="R705" s="8">
        <f t="shared" ca="1" si="263"/>
        <v>0</v>
      </c>
      <c r="S705" s="8">
        <f t="shared" ca="1" si="264"/>
        <v>1</v>
      </c>
      <c r="T705" s="8">
        <f t="shared" ca="1" si="265"/>
        <v>0</v>
      </c>
      <c r="U705" s="8">
        <f t="shared" ca="1" si="266"/>
        <v>1</v>
      </c>
      <c r="W705" s="58">
        <f t="shared" ca="1" si="268"/>
        <v>8.5418764792761674</v>
      </c>
      <c r="X705" s="58">
        <f t="shared" ca="1" si="268"/>
        <v>9.3423212982794404</v>
      </c>
      <c r="Y705" s="58">
        <f t="shared" ca="1" si="268"/>
        <v>8.2771050352689066</v>
      </c>
      <c r="Z705" s="58">
        <f t="shared" ca="1" si="267"/>
        <v>9.3423212982794404</v>
      </c>
      <c r="AA705" s="7" t="str">
        <f t="shared" ca="1" si="269"/>
        <v>ADF</v>
      </c>
      <c r="AB705" s="60"/>
      <c r="AC705" s="59">
        <f t="shared" ca="1" si="274"/>
        <v>1</v>
      </c>
      <c r="AD705" s="59">
        <f t="shared" ca="1" si="271"/>
        <v>0</v>
      </c>
      <c r="AE705" s="59">
        <f t="shared" ca="1" si="271"/>
        <v>0</v>
      </c>
      <c r="AF705" s="59">
        <f t="shared" ca="1" si="271"/>
        <v>1</v>
      </c>
      <c r="AG705" s="59">
        <f t="shared" ca="1" si="271"/>
        <v>0</v>
      </c>
      <c r="AH705" s="59">
        <f t="shared" ca="1" si="271"/>
        <v>1</v>
      </c>
    </row>
    <row r="706" spans="1:34" hidden="1" x14ac:dyDescent="0.25">
      <c r="A706" s="58">
        <f t="shared" ca="1" si="277"/>
        <v>3.7455492409852162</v>
      </c>
      <c r="B706" s="58">
        <f t="shared" ca="1" si="277"/>
        <v>2.6622041055717149</v>
      </c>
      <c r="C706" s="58">
        <f t="shared" ca="1" si="277"/>
        <v>6.1836023600909833</v>
      </c>
      <c r="D706" s="58">
        <f t="shared" ca="1" si="277"/>
        <v>2.6751121262348829</v>
      </c>
      <c r="E706" s="58">
        <f t="shared" ca="1" si="277"/>
        <v>2.926501799003828</v>
      </c>
      <c r="F706" s="58">
        <f t="shared" ca="1" si="277"/>
        <v>2.9100934903859126</v>
      </c>
      <c r="G706" s="58">
        <f t="shared" ca="1" si="254"/>
        <v>9.9291516010761995</v>
      </c>
      <c r="H706" s="58">
        <f t="shared" ca="1" si="255"/>
        <v>9.3307548576060118</v>
      </c>
      <c r="I706" s="58">
        <f t="shared" ca="1" si="256"/>
        <v>8.4987993949614555</v>
      </c>
      <c r="J706" s="58">
        <f t="shared" ca="1" si="257"/>
        <v>9.9291516010761995</v>
      </c>
      <c r="K706" s="60"/>
      <c r="L706" s="8">
        <f t="shared" ca="1" si="258"/>
        <v>1</v>
      </c>
      <c r="M706" s="8">
        <f t="shared" ca="1" si="259"/>
        <v>0</v>
      </c>
      <c r="N706" s="8">
        <f t="shared" ca="1" si="260"/>
        <v>0</v>
      </c>
      <c r="P706" s="8">
        <f t="shared" ca="1" si="261"/>
        <v>1</v>
      </c>
      <c r="Q706" s="8">
        <f t="shared" ca="1" si="262"/>
        <v>0</v>
      </c>
      <c r="R706" s="8">
        <f t="shared" ca="1" si="263"/>
        <v>1</v>
      </c>
      <c r="S706" s="8">
        <f t="shared" ca="1" si="264"/>
        <v>0</v>
      </c>
      <c r="T706" s="8">
        <f t="shared" ca="1" si="265"/>
        <v>0</v>
      </c>
      <c r="U706" s="8">
        <f t="shared" ca="1" si="266"/>
        <v>0</v>
      </c>
      <c r="W706" s="58">
        <f t="shared" ca="1" si="268"/>
        <v>9.9291516010761995</v>
      </c>
      <c r="X706" s="58">
        <f t="shared" ca="1" si="268"/>
        <v>9.3307548576060118</v>
      </c>
      <c r="Y706" s="58">
        <f t="shared" ca="1" si="268"/>
        <v>8.4987993949614555</v>
      </c>
      <c r="Z706" s="58">
        <f t="shared" ca="1" si="267"/>
        <v>9.9291516010761995</v>
      </c>
      <c r="AA706" s="7" t="str">
        <f t="shared" ca="1" si="269"/>
        <v>AC</v>
      </c>
      <c r="AB706" s="60"/>
      <c r="AC706" s="59">
        <f t="shared" ca="1" si="274"/>
        <v>1</v>
      </c>
      <c r="AD706" s="59">
        <f t="shared" ca="1" si="271"/>
        <v>0</v>
      </c>
      <c r="AE706" s="59">
        <f t="shared" ca="1" si="271"/>
        <v>1</v>
      </c>
      <c r="AF706" s="59">
        <f t="shared" ca="1" si="271"/>
        <v>0</v>
      </c>
      <c r="AG706" s="59">
        <f t="shared" ca="1" si="271"/>
        <v>0</v>
      </c>
      <c r="AH706" s="59">
        <f t="shared" ca="1" si="271"/>
        <v>0</v>
      </c>
    </row>
    <row r="707" spans="1:34" hidden="1" x14ac:dyDescent="0.25">
      <c r="A707" s="58">
        <f t="shared" ca="1" si="277"/>
        <v>3.8482708833063515</v>
      </c>
      <c r="B707" s="58">
        <f t="shared" ca="1" si="277"/>
        <v>4.5375935510515069</v>
      </c>
      <c r="C707" s="58">
        <f t="shared" ca="1" si="277"/>
        <v>7.2562136307182374</v>
      </c>
      <c r="D707" s="58">
        <f t="shared" ca="1" si="277"/>
        <v>4.2724434508741762</v>
      </c>
      <c r="E707" s="58">
        <f t="shared" ca="1" si="277"/>
        <v>2.4945042247543423</v>
      </c>
      <c r="F707" s="58">
        <f t="shared" ca="1" si="277"/>
        <v>3.5876035424832251</v>
      </c>
      <c r="G707" s="58">
        <f t="shared" ca="1" si="254"/>
        <v>11.104484514024589</v>
      </c>
      <c r="H707" s="58">
        <f t="shared" ca="1" si="255"/>
        <v>11.708317876663752</v>
      </c>
      <c r="I707" s="58">
        <f t="shared" ca="1" si="256"/>
        <v>10.619701318289074</v>
      </c>
      <c r="J707" s="58">
        <f t="shared" ca="1" si="257"/>
        <v>11.708317876663752</v>
      </c>
      <c r="K707" s="60"/>
      <c r="L707" s="8">
        <f t="shared" ca="1" si="258"/>
        <v>0</v>
      </c>
      <c r="M707" s="8">
        <f t="shared" ca="1" si="259"/>
        <v>1</v>
      </c>
      <c r="N707" s="8">
        <f t="shared" ca="1" si="260"/>
        <v>0</v>
      </c>
      <c r="P707" s="8">
        <f t="shared" ca="1" si="261"/>
        <v>1</v>
      </c>
      <c r="Q707" s="8">
        <f t="shared" ca="1" si="262"/>
        <v>0</v>
      </c>
      <c r="R707" s="8">
        <f t="shared" ca="1" si="263"/>
        <v>0</v>
      </c>
      <c r="S707" s="8">
        <f t="shared" ca="1" si="264"/>
        <v>1</v>
      </c>
      <c r="T707" s="8">
        <f t="shared" ca="1" si="265"/>
        <v>0</v>
      </c>
      <c r="U707" s="8">
        <f t="shared" ca="1" si="266"/>
        <v>1</v>
      </c>
      <c r="W707" s="58">
        <f t="shared" ca="1" si="268"/>
        <v>11.104484514024589</v>
      </c>
      <c r="X707" s="58">
        <f t="shared" ca="1" si="268"/>
        <v>11.708317876663752</v>
      </c>
      <c r="Y707" s="58">
        <f t="shared" ca="1" si="268"/>
        <v>10.619701318289074</v>
      </c>
      <c r="Z707" s="58">
        <f t="shared" ca="1" si="267"/>
        <v>11.708317876663752</v>
      </c>
      <c r="AA707" s="7" t="str">
        <f t="shared" ca="1" si="269"/>
        <v>ADF</v>
      </c>
      <c r="AB707" s="60"/>
      <c r="AC707" s="59">
        <f t="shared" ca="1" si="274"/>
        <v>1</v>
      </c>
      <c r="AD707" s="59">
        <f t="shared" ca="1" si="271"/>
        <v>0</v>
      </c>
      <c r="AE707" s="59">
        <f t="shared" ca="1" si="271"/>
        <v>0</v>
      </c>
      <c r="AF707" s="59">
        <f t="shared" ca="1" si="271"/>
        <v>1</v>
      </c>
      <c r="AG707" s="59">
        <f t="shared" ca="1" si="271"/>
        <v>0</v>
      </c>
      <c r="AH707" s="59">
        <f t="shared" ca="1" si="271"/>
        <v>1</v>
      </c>
    </row>
    <row r="708" spans="1:34" hidden="1" x14ac:dyDescent="0.25">
      <c r="A708" s="58">
        <f t="shared" ca="1" si="277"/>
        <v>4.0157973019209514</v>
      </c>
      <c r="B708" s="58">
        <f t="shared" ca="1" si="277"/>
        <v>2.1825920878401832</v>
      </c>
      <c r="C708" s="58">
        <f t="shared" ca="1" si="277"/>
        <v>6.0353224684136206</v>
      </c>
      <c r="D708" s="58">
        <f t="shared" ca="1" si="277"/>
        <v>5.8701173131499367</v>
      </c>
      <c r="E708" s="58">
        <f t="shared" ca="1" si="277"/>
        <v>2.6484417153515718</v>
      </c>
      <c r="F708" s="58">
        <f t="shared" ca="1" si="277"/>
        <v>3.946445144314441</v>
      </c>
      <c r="G708" s="58">
        <f t="shared" ca="1" si="254"/>
        <v>10.051119770334573</v>
      </c>
      <c r="H708" s="58">
        <f t="shared" ca="1" si="255"/>
        <v>13.83235975938533</v>
      </c>
      <c r="I708" s="58">
        <f t="shared" ca="1" si="256"/>
        <v>8.7774789475061965</v>
      </c>
      <c r="J708" s="58">
        <f t="shared" ca="1" si="257"/>
        <v>13.83235975938533</v>
      </c>
      <c r="K708" s="60"/>
      <c r="L708" s="8">
        <f t="shared" ca="1" si="258"/>
        <v>0</v>
      </c>
      <c r="M708" s="8">
        <f t="shared" ca="1" si="259"/>
        <v>1</v>
      </c>
      <c r="N708" s="8">
        <f t="shared" ca="1" si="260"/>
        <v>0</v>
      </c>
      <c r="P708" s="8">
        <f t="shared" ca="1" si="261"/>
        <v>1</v>
      </c>
      <c r="Q708" s="8">
        <f t="shared" ca="1" si="262"/>
        <v>0</v>
      </c>
      <c r="R708" s="8">
        <f t="shared" ca="1" si="263"/>
        <v>0</v>
      </c>
      <c r="S708" s="8">
        <f t="shared" ca="1" si="264"/>
        <v>1</v>
      </c>
      <c r="T708" s="8">
        <f t="shared" ca="1" si="265"/>
        <v>0</v>
      </c>
      <c r="U708" s="8">
        <f t="shared" ca="1" si="266"/>
        <v>1</v>
      </c>
      <c r="W708" s="58">
        <f t="shared" ca="1" si="268"/>
        <v>10.051119770334573</v>
      </c>
      <c r="X708" s="58">
        <f t="shared" ca="1" si="268"/>
        <v>13.83235975938533</v>
      </c>
      <c r="Y708" s="58">
        <f t="shared" ca="1" si="268"/>
        <v>8.7774789475061965</v>
      </c>
      <c r="Z708" s="58">
        <f t="shared" ca="1" si="267"/>
        <v>13.83235975938533</v>
      </c>
      <c r="AA708" s="7" t="str">
        <f t="shared" ca="1" si="269"/>
        <v>ADF</v>
      </c>
      <c r="AB708" s="60"/>
      <c r="AC708" s="59">
        <f t="shared" ca="1" si="274"/>
        <v>1</v>
      </c>
      <c r="AD708" s="59">
        <f t="shared" ca="1" si="271"/>
        <v>0</v>
      </c>
      <c r="AE708" s="59">
        <f t="shared" ca="1" si="271"/>
        <v>0</v>
      </c>
      <c r="AF708" s="59">
        <f t="shared" ca="1" si="271"/>
        <v>1</v>
      </c>
      <c r="AG708" s="59">
        <f t="shared" ca="1" si="271"/>
        <v>0</v>
      </c>
      <c r="AH708" s="59">
        <f t="shared" ca="1" si="271"/>
        <v>1</v>
      </c>
    </row>
    <row r="709" spans="1:34" hidden="1" x14ac:dyDescent="0.25">
      <c r="A709" s="58">
        <f t="shared" ca="1" si="277"/>
        <v>4.7494494072231612</v>
      </c>
      <c r="B709" s="58">
        <f t="shared" ca="1" si="277"/>
        <v>3.4284003483312651</v>
      </c>
      <c r="C709" s="58">
        <f t="shared" ca="1" si="277"/>
        <v>4.0186405328715749</v>
      </c>
      <c r="D709" s="58">
        <f t="shared" ca="1" si="277"/>
        <v>2.3322052230522234</v>
      </c>
      <c r="E709" s="58">
        <f t="shared" ca="1" si="277"/>
        <v>2.8297343198268767</v>
      </c>
      <c r="F709" s="58">
        <f t="shared" ca="1" si="277"/>
        <v>2.9963302344327989</v>
      </c>
      <c r="G709" s="58">
        <f t="shared" ref="G709:G772" ca="1" si="278">A709+C709</f>
        <v>8.7680899400947361</v>
      </c>
      <c r="H709" s="58">
        <f t="shared" ref="H709:H772" ca="1" si="279">A709+D709+F709</f>
        <v>10.077984864708183</v>
      </c>
      <c r="I709" s="58">
        <f t="shared" ref="I709:I772" ca="1" si="280">B709+E709+F709</f>
        <v>9.2544649025909411</v>
      </c>
      <c r="J709" s="58">
        <f t="shared" ref="J709:J772" ca="1" si="281">MAX(G709:I709)</f>
        <v>10.077984864708183</v>
      </c>
      <c r="K709" s="60"/>
      <c r="L709" s="8">
        <f t="shared" ref="L709:L772" ca="1" si="282">IF(G709=$J709,1,0)</f>
        <v>0</v>
      </c>
      <c r="M709" s="8">
        <f t="shared" ref="M709:M772" ca="1" si="283">IF(H709=$J709,1,0)</f>
        <v>1</v>
      </c>
      <c r="N709" s="8">
        <f t="shared" ref="N709:N772" ca="1" si="284">IF(I709=$J709,1,0)</f>
        <v>0</v>
      </c>
      <c r="P709" s="8">
        <f t="shared" ref="P709:P772" ca="1" si="285">L709+M709</f>
        <v>1</v>
      </c>
      <c r="Q709" s="8">
        <f t="shared" ref="Q709:Q772" ca="1" si="286">N709</f>
        <v>0</v>
      </c>
      <c r="R709" s="8">
        <f t="shared" ref="R709:R772" ca="1" si="287">L709</f>
        <v>0</v>
      </c>
      <c r="S709" s="8">
        <f t="shared" ref="S709:S772" ca="1" si="288">M709</f>
        <v>1</v>
      </c>
      <c r="T709" s="8">
        <f t="shared" ref="T709:T772" ca="1" si="289">N709</f>
        <v>0</v>
      </c>
      <c r="U709" s="8">
        <f t="shared" ref="U709:U772" ca="1" si="290">M709+N709</f>
        <v>1</v>
      </c>
      <c r="W709" s="58">
        <f t="shared" ca="1" si="268"/>
        <v>8.7680899400947361</v>
      </c>
      <c r="X709" s="58">
        <f t="shared" ca="1" si="268"/>
        <v>10.077984864708183</v>
      </c>
      <c r="Y709" s="58">
        <f t="shared" ca="1" si="268"/>
        <v>9.2544649025909411</v>
      </c>
      <c r="Z709" s="58">
        <f t="shared" ref="Z709:Z772" ca="1" si="291">MAX(W709:Y709)</f>
        <v>10.077984864708183</v>
      </c>
      <c r="AA709" s="7" t="str">
        <f t="shared" ca="1" si="269"/>
        <v>ADF</v>
      </c>
      <c r="AB709" s="60"/>
      <c r="AC709" s="59">
        <f t="shared" ca="1" si="274"/>
        <v>1</v>
      </c>
      <c r="AD709" s="59">
        <f t="shared" ca="1" si="271"/>
        <v>0</v>
      </c>
      <c r="AE709" s="59">
        <f t="shared" ca="1" si="271"/>
        <v>0</v>
      </c>
      <c r="AF709" s="59">
        <f t="shared" ca="1" si="271"/>
        <v>1</v>
      </c>
      <c r="AG709" s="59">
        <f t="shared" ca="1" si="271"/>
        <v>0</v>
      </c>
      <c r="AH709" s="59">
        <f t="shared" ca="1" si="271"/>
        <v>1</v>
      </c>
    </row>
    <row r="710" spans="1:34" hidden="1" x14ac:dyDescent="0.25">
      <c r="A710" s="58">
        <f t="shared" ca="1" si="277"/>
        <v>2.0224534562830772</v>
      </c>
      <c r="B710" s="58">
        <f t="shared" ca="1" si="277"/>
        <v>3.8713802506617188</v>
      </c>
      <c r="C710" s="58">
        <f t="shared" ca="1" si="277"/>
        <v>7.8502546944480951</v>
      </c>
      <c r="D710" s="58">
        <f t="shared" ca="1" si="277"/>
        <v>3.5655059222883012</v>
      </c>
      <c r="E710" s="58">
        <f t="shared" ca="1" si="277"/>
        <v>2.2488466780345338</v>
      </c>
      <c r="F710" s="58">
        <f t="shared" ca="1" si="277"/>
        <v>2.2865778238490844</v>
      </c>
      <c r="G710" s="58">
        <f t="shared" ca="1" si="278"/>
        <v>9.8727081507311727</v>
      </c>
      <c r="H710" s="58">
        <f t="shared" ca="1" si="279"/>
        <v>7.8745372024204627</v>
      </c>
      <c r="I710" s="58">
        <f t="shared" ca="1" si="280"/>
        <v>8.4068047525453373</v>
      </c>
      <c r="J710" s="58">
        <f t="shared" ca="1" si="281"/>
        <v>9.8727081507311727</v>
      </c>
      <c r="K710" s="60"/>
      <c r="L710" s="8">
        <f t="shared" ca="1" si="282"/>
        <v>1</v>
      </c>
      <c r="M710" s="8">
        <f t="shared" ca="1" si="283"/>
        <v>0</v>
      </c>
      <c r="N710" s="8">
        <f t="shared" ca="1" si="284"/>
        <v>0</v>
      </c>
      <c r="P710" s="8">
        <f t="shared" ca="1" si="285"/>
        <v>1</v>
      </c>
      <c r="Q710" s="8">
        <f t="shared" ca="1" si="286"/>
        <v>0</v>
      </c>
      <c r="R710" s="8">
        <f t="shared" ca="1" si="287"/>
        <v>1</v>
      </c>
      <c r="S710" s="8">
        <f t="shared" ca="1" si="288"/>
        <v>0</v>
      </c>
      <c r="T710" s="8">
        <f t="shared" ca="1" si="289"/>
        <v>0</v>
      </c>
      <c r="U710" s="8">
        <f t="shared" ca="1" si="290"/>
        <v>0</v>
      </c>
      <c r="W710" s="58">
        <f t="shared" ref="W710:Y773" ca="1" si="292">SUMIF(W$4,$A$1,$A710)+SUMIF(W$4,$B$1,$B710)+SUMIF(W$4,$C$1,$C710)+SUMIF(W$4,$D$1,$D710)+SUMIF(W$4,$E$1,$E710)+SUMIF(W$4,$F$1,$F710)</f>
        <v>9.8727081507311727</v>
      </c>
      <c r="X710" s="58">
        <f t="shared" ca="1" si="292"/>
        <v>7.8745372024204627</v>
      </c>
      <c r="Y710" s="58">
        <f t="shared" ca="1" si="292"/>
        <v>8.4068047525453373</v>
      </c>
      <c r="Z710" s="58">
        <f t="shared" ca="1" si="291"/>
        <v>9.8727081507311727</v>
      </c>
      <c r="AA710" s="7" t="str">
        <f t="shared" ref="AA710:AA773" ca="1" si="293">INDEX($W$4:$Y$4,MATCH(Z710,W710:Y710,0))</f>
        <v>AC</v>
      </c>
      <c r="AB710" s="60"/>
      <c r="AC710" s="59">
        <f t="shared" ca="1" si="274"/>
        <v>1</v>
      </c>
      <c r="AD710" s="59">
        <f t="shared" ca="1" si="271"/>
        <v>0</v>
      </c>
      <c r="AE710" s="59">
        <f t="shared" ca="1" si="271"/>
        <v>1</v>
      </c>
      <c r="AF710" s="59">
        <f t="shared" ca="1" si="271"/>
        <v>0</v>
      </c>
      <c r="AG710" s="59">
        <f t="shared" ca="1" si="271"/>
        <v>0</v>
      </c>
      <c r="AH710" s="59">
        <f t="shared" ca="1" si="271"/>
        <v>0</v>
      </c>
    </row>
    <row r="711" spans="1:34" hidden="1" x14ac:dyDescent="0.25">
      <c r="A711" s="58">
        <f t="shared" ca="1" si="277"/>
        <v>4.4311617573089137</v>
      </c>
      <c r="B711" s="58">
        <f t="shared" ca="1" si="277"/>
        <v>1.2865140272057101</v>
      </c>
      <c r="C711" s="58">
        <f t="shared" ca="1" si="277"/>
        <v>4.4835261082859272</v>
      </c>
      <c r="D711" s="58">
        <f t="shared" ca="1" si="277"/>
        <v>2.2382404872763173</v>
      </c>
      <c r="E711" s="58">
        <f t="shared" ca="1" si="277"/>
        <v>1.0326426736774452</v>
      </c>
      <c r="F711" s="58">
        <f t="shared" ca="1" si="277"/>
        <v>3.7710671117459813</v>
      </c>
      <c r="G711" s="58">
        <f t="shared" ca="1" si="278"/>
        <v>8.9146878655948409</v>
      </c>
      <c r="H711" s="58">
        <f t="shared" ca="1" si="279"/>
        <v>10.440469356331212</v>
      </c>
      <c r="I711" s="58">
        <f t="shared" ca="1" si="280"/>
        <v>6.0902238126291373</v>
      </c>
      <c r="J711" s="58">
        <f t="shared" ca="1" si="281"/>
        <v>10.440469356331212</v>
      </c>
      <c r="K711" s="60"/>
      <c r="L711" s="8">
        <f t="shared" ca="1" si="282"/>
        <v>0</v>
      </c>
      <c r="M711" s="8">
        <f t="shared" ca="1" si="283"/>
        <v>1</v>
      </c>
      <c r="N711" s="8">
        <f t="shared" ca="1" si="284"/>
        <v>0</v>
      </c>
      <c r="P711" s="8">
        <f t="shared" ca="1" si="285"/>
        <v>1</v>
      </c>
      <c r="Q711" s="8">
        <f t="shared" ca="1" si="286"/>
        <v>0</v>
      </c>
      <c r="R711" s="8">
        <f t="shared" ca="1" si="287"/>
        <v>0</v>
      </c>
      <c r="S711" s="8">
        <f t="shared" ca="1" si="288"/>
        <v>1</v>
      </c>
      <c r="T711" s="8">
        <f t="shared" ca="1" si="289"/>
        <v>0</v>
      </c>
      <c r="U711" s="8">
        <f t="shared" ca="1" si="290"/>
        <v>1</v>
      </c>
      <c r="W711" s="58">
        <f t="shared" ca="1" si="292"/>
        <v>8.9146878655948409</v>
      </c>
      <c r="X711" s="58">
        <f t="shared" ca="1" si="292"/>
        <v>10.440469356331212</v>
      </c>
      <c r="Y711" s="58">
        <f t="shared" ca="1" si="292"/>
        <v>6.0902238126291373</v>
      </c>
      <c r="Z711" s="58">
        <f t="shared" ca="1" si="291"/>
        <v>10.440469356331212</v>
      </c>
      <c r="AA711" s="7" t="str">
        <f t="shared" ca="1" si="293"/>
        <v>ADF</v>
      </c>
      <c r="AB711" s="60"/>
      <c r="AC711" s="59">
        <f t="shared" ca="1" si="274"/>
        <v>1</v>
      </c>
      <c r="AD711" s="59">
        <f t="shared" ca="1" si="271"/>
        <v>0</v>
      </c>
      <c r="AE711" s="59">
        <f t="shared" ca="1" si="271"/>
        <v>0</v>
      </c>
      <c r="AF711" s="59">
        <f t="shared" ca="1" si="271"/>
        <v>1</v>
      </c>
      <c r="AG711" s="59">
        <f t="shared" ca="1" si="271"/>
        <v>0</v>
      </c>
      <c r="AH711" s="59">
        <f t="shared" ca="1" si="271"/>
        <v>1</v>
      </c>
    </row>
    <row r="712" spans="1:34" hidden="1" x14ac:dyDescent="0.25">
      <c r="A712" s="58">
        <f t="shared" ca="1" si="277"/>
        <v>4.9984680226504983</v>
      </c>
      <c r="B712" s="58">
        <f t="shared" ca="1" si="277"/>
        <v>4.1178071291741158</v>
      </c>
      <c r="C712" s="58">
        <f t="shared" ca="1" si="277"/>
        <v>6.4004199874910679</v>
      </c>
      <c r="D712" s="58">
        <f t="shared" ca="1" si="277"/>
        <v>5.1396366681396035</v>
      </c>
      <c r="E712" s="58">
        <f t="shared" ca="1" si="277"/>
        <v>2.9530779232050426</v>
      </c>
      <c r="F712" s="58">
        <f t="shared" ca="1" si="277"/>
        <v>2.0089844824883922</v>
      </c>
      <c r="G712" s="58">
        <f t="shared" ca="1" si="278"/>
        <v>11.398888010141565</v>
      </c>
      <c r="H712" s="58">
        <f t="shared" ca="1" si="279"/>
        <v>12.147089173278493</v>
      </c>
      <c r="I712" s="58">
        <f t="shared" ca="1" si="280"/>
        <v>9.0798695348675516</v>
      </c>
      <c r="J712" s="58">
        <f t="shared" ca="1" si="281"/>
        <v>12.147089173278493</v>
      </c>
      <c r="K712" s="60"/>
      <c r="L712" s="8">
        <f t="shared" ca="1" si="282"/>
        <v>0</v>
      </c>
      <c r="M712" s="8">
        <f t="shared" ca="1" si="283"/>
        <v>1</v>
      </c>
      <c r="N712" s="8">
        <f t="shared" ca="1" si="284"/>
        <v>0</v>
      </c>
      <c r="P712" s="8">
        <f t="shared" ca="1" si="285"/>
        <v>1</v>
      </c>
      <c r="Q712" s="8">
        <f t="shared" ca="1" si="286"/>
        <v>0</v>
      </c>
      <c r="R712" s="8">
        <f t="shared" ca="1" si="287"/>
        <v>0</v>
      </c>
      <c r="S712" s="8">
        <f t="shared" ca="1" si="288"/>
        <v>1</v>
      </c>
      <c r="T712" s="8">
        <f t="shared" ca="1" si="289"/>
        <v>0</v>
      </c>
      <c r="U712" s="8">
        <f t="shared" ca="1" si="290"/>
        <v>1</v>
      </c>
      <c r="W712" s="58">
        <f t="shared" ca="1" si="292"/>
        <v>11.398888010141565</v>
      </c>
      <c r="X712" s="58">
        <f t="shared" ca="1" si="292"/>
        <v>12.147089173278493</v>
      </c>
      <c r="Y712" s="58">
        <f t="shared" ca="1" si="292"/>
        <v>9.0798695348675516</v>
      </c>
      <c r="Z712" s="58">
        <f t="shared" ca="1" si="291"/>
        <v>12.147089173278493</v>
      </c>
      <c r="AA712" s="7" t="str">
        <f t="shared" ca="1" si="293"/>
        <v>ADF</v>
      </c>
      <c r="AB712" s="60"/>
      <c r="AC712" s="59">
        <f t="shared" ca="1" si="274"/>
        <v>1</v>
      </c>
      <c r="AD712" s="59">
        <f t="shared" ca="1" si="271"/>
        <v>0</v>
      </c>
      <c r="AE712" s="59">
        <f t="shared" ca="1" si="271"/>
        <v>0</v>
      </c>
      <c r="AF712" s="59">
        <f t="shared" ca="1" si="271"/>
        <v>1</v>
      </c>
      <c r="AG712" s="59">
        <f t="shared" ca="1" si="271"/>
        <v>0</v>
      </c>
      <c r="AH712" s="59">
        <f t="shared" ca="1" si="271"/>
        <v>1</v>
      </c>
    </row>
    <row r="713" spans="1:34" hidden="1" x14ac:dyDescent="0.25">
      <c r="A713" s="58">
        <f t="shared" ca="1" si="277"/>
        <v>4.3287005224111628</v>
      </c>
      <c r="B713" s="58">
        <f t="shared" ca="1" si="277"/>
        <v>2.9096648813877706</v>
      </c>
      <c r="C713" s="58">
        <f t="shared" ca="1" si="277"/>
        <v>7.0309279191557117</v>
      </c>
      <c r="D713" s="58">
        <f t="shared" ca="1" si="277"/>
        <v>3.4527342416148046</v>
      </c>
      <c r="E713" s="58">
        <f t="shared" ca="1" si="277"/>
        <v>2.0079225039046382</v>
      </c>
      <c r="F713" s="58">
        <f t="shared" ca="1" si="277"/>
        <v>3.1752366417668703</v>
      </c>
      <c r="G713" s="58">
        <f t="shared" ca="1" si="278"/>
        <v>11.359628441566874</v>
      </c>
      <c r="H713" s="58">
        <f t="shared" ca="1" si="279"/>
        <v>10.956671405792838</v>
      </c>
      <c r="I713" s="58">
        <f t="shared" ca="1" si="280"/>
        <v>8.0928240270592795</v>
      </c>
      <c r="J713" s="58">
        <f t="shared" ca="1" si="281"/>
        <v>11.359628441566874</v>
      </c>
      <c r="K713" s="60"/>
      <c r="L713" s="8">
        <f t="shared" ca="1" si="282"/>
        <v>1</v>
      </c>
      <c r="M713" s="8">
        <f t="shared" ca="1" si="283"/>
        <v>0</v>
      </c>
      <c r="N713" s="8">
        <f t="shared" ca="1" si="284"/>
        <v>0</v>
      </c>
      <c r="P713" s="8">
        <f t="shared" ca="1" si="285"/>
        <v>1</v>
      </c>
      <c r="Q713" s="8">
        <f t="shared" ca="1" si="286"/>
        <v>0</v>
      </c>
      <c r="R713" s="8">
        <f t="shared" ca="1" si="287"/>
        <v>1</v>
      </c>
      <c r="S713" s="8">
        <f t="shared" ca="1" si="288"/>
        <v>0</v>
      </c>
      <c r="T713" s="8">
        <f t="shared" ca="1" si="289"/>
        <v>0</v>
      </c>
      <c r="U713" s="8">
        <f t="shared" ca="1" si="290"/>
        <v>0</v>
      </c>
      <c r="W713" s="58">
        <f t="shared" ca="1" si="292"/>
        <v>11.359628441566874</v>
      </c>
      <c r="X713" s="58">
        <f t="shared" ca="1" si="292"/>
        <v>10.956671405792838</v>
      </c>
      <c r="Y713" s="58">
        <f t="shared" ca="1" si="292"/>
        <v>8.0928240270592795</v>
      </c>
      <c r="Z713" s="58">
        <f t="shared" ca="1" si="291"/>
        <v>11.359628441566874</v>
      </c>
      <c r="AA713" s="7" t="str">
        <f t="shared" ca="1" si="293"/>
        <v>AC</v>
      </c>
      <c r="AB713" s="60"/>
      <c r="AC713" s="59">
        <f t="shared" ca="1" si="274"/>
        <v>1</v>
      </c>
      <c r="AD713" s="59">
        <f t="shared" ca="1" si="271"/>
        <v>0</v>
      </c>
      <c r="AE713" s="59">
        <f t="shared" ca="1" si="271"/>
        <v>1</v>
      </c>
      <c r="AF713" s="59">
        <f t="shared" ca="1" si="271"/>
        <v>0</v>
      </c>
      <c r="AG713" s="59">
        <f t="shared" ca="1" si="271"/>
        <v>0</v>
      </c>
      <c r="AH713" s="59">
        <f t="shared" ca="1" si="271"/>
        <v>0</v>
      </c>
    </row>
    <row r="714" spans="1:34" hidden="1" x14ac:dyDescent="0.25">
      <c r="A714" s="58">
        <f t="shared" ca="1" si="277"/>
        <v>3.9800166144016766</v>
      </c>
      <c r="B714" s="58">
        <f t="shared" ca="1" si="277"/>
        <v>3.101539743984949</v>
      </c>
      <c r="C714" s="58">
        <f t="shared" ca="1" si="277"/>
        <v>7.5608131935202278</v>
      </c>
      <c r="D714" s="58">
        <f t="shared" ca="1" si="277"/>
        <v>5.3987005607862812</v>
      </c>
      <c r="E714" s="58">
        <f t="shared" ca="1" si="277"/>
        <v>2.613028995610108</v>
      </c>
      <c r="F714" s="58">
        <f t="shared" ca="1" si="277"/>
        <v>2.6225012615500116</v>
      </c>
      <c r="G714" s="58">
        <f t="shared" ca="1" si="278"/>
        <v>11.540829807921904</v>
      </c>
      <c r="H714" s="58">
        <f t="shared" ca="1" si="279"/>
        <v>12.00121843673797</v>
      </c>
      <c r="I714" s="58">
        <f t="shared" ca="1" si="280"/>
        <v>8.3370700011450687</v>
      </c>
      <c r="J714" s="58">
        <f t="shared" ca="1" si="281"/>
        <v>12.00121843673797</v>
      </c>
      <c r="K714" s="60"/>
      <c r="L714" s="8">
        <f t="shared" ca="1" si="282"/>
        <v>0</v>
      </c>
      <c r="M714" s="8">
        <f t="shared" ca="1" si="283"/>
        <v>1</v>
      </c>
      <c r="N714" s="8">
        <f t="shared" ca="1" si="284"/>
        <v>0</v>
      </c>
      <c r="P714" s="8">
        <f t="shared" ca="1" si="285"/>
        <v>1</v>
      </c>
      <c r="Q714" s="8">
        <f t="shared" ca="1" si="286"/>
        <v>0</v>
      </c>
      <c r="R714" s="8">
        <f t="shared" ca="1" si="287"/>
        <v>0</v>
      </c>
      <c r="S714" s="8">
        <f t="shared" ca="1" si="288"/>
        <v>1</v>
      </c>
      <c r="T714" s="8">
        <f t="shared" ca="1" si="289"/>
        <v>0</v>
      </c>
      <c r="U714" s="8">
        <f t="shared" ca="1" si="290"/>
        <v>1</v>
      </c>
      <c r="W714" s="58">
        <f t="shared" ca="1" si="292"/>
        <v>11.540829807921904</v>
      </c>
      <c r="X714" s="58">
        <f t="shared" ca="1" si="292"/>
        <v>12.00121843673797</v>
      </c>
      <c r="Y714" s="58">
        <f t="shared" ca="1" si="292"/>
        <v>8.3370700011450687</v>
      </c>
      <c r="Z714" s="58">
        <f t="shared" ca="1" si="291"/>
        <v>12.00121843673797</v>
      </c>
      <c r="AA714" s="7" t="str">
        <f t="shared" ca="1" si="293"/>
        <v>ADF</v>
      </c>
      <c r="AB714" s="60"/>
      <c r="AC714" s="59">
        <f t="shared" ca="1" si="274"/>
        <v>1</v>
      </c>
      <c r="AD714" s="59">
        <f t="shared" ca="1" si="271"/>
        <v>0</v>
      </c>
      <c r="AE714" s="59">
        <f t="shared" ca="1" si="271"/>
        <v>0</v>
      </c>
      <c r="AF714" s="59">
        <f t="shared" ca="1" si="271"/>
        <v>1</v>
      </c>
      <c r="AG714" s="59">
        <f t="shared" ca="1" si="271"/>
        <v>0</v>
      </c>
      <c r="AH714" s="59">
        <f t="shared" ca="1" si="271"/>
        <v>1</v>
      </c>
    </row>
    <row r="715" spans="1:34" hidden="1" x14ac:dyDescent="0.25">
      <c r="A715" s="58">
        <f t="shared" ref="A715:F724" ca="1" si="294">A$2+(A$3-A$2)*RAND()</f>
        <v>5.2935766744654362</v>
      </c>
      <c r="B715" s="58">
        <f t="shared" ca="1" si="294"/>
        <v>1.3980411870099347</v>
      </c>
      <c r="C715" s="58">
        <f t="shared" ca="1" si="294"/>
        <v>4.9063286010224321</v>
      </c>
      <c r="D715" s="58">
        <f t="shared" ca="1" si="294"/>
        <v>5.2355460812042747</v>
      </c>
      <c r="E715" s="58">
        <f t="shared" ca="1" si="294"/>
        <v>1.5703341366430157</v>
      </c>
      <c r="F715" s="58">
        <f t="shared" ca="1" si="294"/>
        <v>3.6193792747494857</v>
      </c>
      <c r="G715" s="58">
        <f t="shared" ca="1" si="278"/>
        <v>10.199905275487868</v>
      </c>
      <c r="H715" s="58">
        <f t="shared" ca="1" si="279"/>
        <v>14.148502030419197</v>
      </c>
      <c r="I715" s="58">
        <f t="shared" ca="1" si="280"/>
        <v>6.5877545984024364</v>
      </c>
      <c r="J715" s="58">
        <f t="shared" ca="1" si="281"/>
        <v>14.148502030419197</v>
      </c>
      <c r="K715" s="60"/>
      <c r="L715" s="8">
        <f t="shared" ca="1" si="282"/>
        <v>0</v>
      </c>
      <c r="M715" s="8">
        <f t="shared" ca="1" si="283"/>
        <v>1</v>
      </c>
      <c r="N715" s="8">
        <f t="shared" ca="1" si="284"/>
        <v>0</v>
      </c>
      <c r="P715" s="8">
        <f t="shared" ca="1" si="285"/>
        <v>1</v>
      </c>
      <c r="Q715" s="8">
        <f t="shared" ca="1" si="286"/>
        <v>0</v>
      </c>
      <c r="R715" s="8">
        <f t="shared" ca="1" si="287"/>
        <v>0</v>
      </c>
      <c r="S715" s="8">
        <f t="shared" ca="1" si="288"/>
        <v>1</v>
      </c>
      <c r="T715" s="8">
        <f t="shared" ca="1" si="289"/>
        <v>0</v>
      </c>
      <c r="U715" s="8">
        <f t="shared" ca="1" si="290"/>
        <v>1</v>
      </c>
      <c r="W715" s="58">
        <f t="shared" ca="1" si="292"/>
        <v>10.199905275487868</v>
      </c>
      <c r="X715" s="58">
        <f t="shared" ca="1" si="292"/>
        <v>14.148502030419197</v>
      </c>
      <c r="Y715" s="58">
        <f t="shared" ca="1" si="292"/>
        <v>6.5877545984024364</v>
      </c>
      <c r="Z715" s="58">
        <f t="shared" ca="1" si="291"/>
        <v>14.148502030419197</v>
      </c>
      <c r="AA715" s="7" t="str">
        <f t="shared" ca="1" si="293"/>
        <v>ADF</v>
      </c>
      <c r="AB715" s="60"/>
      <c r="AC715" s="59">
        <f t="shared" ca="1" si="274"/>
        <v>1</v>
      </c>
      <c r="AD715" s="59">
        <f t="shared" ca="1" si="271"/>
        <v>0</v>
      </c>
      <c r="AE715" s="59">
        <f t="shared" ca="1" si="271"/>
        <v>0</v>
      </c>
      <c r="AF715" s="59">
        <f t="shared" ref="AD715:AH766" ca="1" si="295">IFERROR(FIND(AF$4,$AA715)/FIND(AF$4,$AA715),0)</f>
        <v>1</v>
      </c>
      <c r="AG715" s="59">
        <f t="shared" ca="1" si="295"/>
        <v>0</v>
      </c>
      <c r="AH715" s="59">
        <f t="shared" ca="1" si="295"/>
        <v>1</v>
      </c>
    </row>
    <row r="716" spans="1:34" hidden="1" x14ac:dyDescent="0.25">
      <c r="A716" s="58">
        <f t="shared" ca="1" si="294"/>
        <v>3.3118341592880385</v>
      </c>
      <c r="B716" s="58">
        <f t="shared" ca="1" si="294"/>
        <v>4.0971678812930277</v>
      </c>
      <c r="C716" s="58">
        <f t="shared" ca="1" si="294"/>
        <v>4.1419790438266162</v>
      </c>
      <c r="D716" s="58">
        <f t="shared" ca="1" si="294"/>
        <v>2.1488610461328479</v>
      </c>
      <c r="E716" s="58">
        <f t="shared" ca="1" si="294"/>
        <v>2.2513983921380438</v>
      </c>
      <c r="F716" s="58">
        <f t="shared" ca="1" si="294"/>
        <v>3.1435999484598707</v>
      </c>
      <c r="G716" s="58">
        <f t="shared" ca="1" si="278"/>
        <v>7.4538132031146542</v>
      </c>
      <c r="H716" s="58">
        <f t="shared" ca="1" si="279"/>
        <v>8.6042951538807575</v>
      </c>
      <c r="I716" s="58">
        <f t="shared" ca="1" si="280"/>
        <v>9.4921662218909422</v>
      </c>
      <c r="J716" s="58">
        <f t="shared" ca="1" si="281"/>
        <v>9.4921662218909422</v>
      </c>
      <c r="K716" s="60"/>
      <c r="L716" s="8">
        <f t="shared" ca="1" si="282"/>
        <v>0</v>
      </c>
      <c r="M716" s="8">
        <f t="shared" ca="1" si="283"/>
        <v>0</v>
      </c>
      <c r="N716" s="8">
        <f t="shared" ca="1" si="284"/>
        <v>1</v>
      </c>
      <c r="P716" s="8">
        <f t="shared" ca="1" si="285"/>
        <v>0</v>
      </c>
      <c r="Q716" s="8">
        <f t="shared" ca="1" si="286"/>
        <v>1</v>
      </c>
      <c r="R716" s="8">
        <f t="shared" ca="1" si="287"/>
        <v>0</v>
      </c>
      <c r="S716" s="8">
        <f t="shared" ca="1" si="288"/>
        <v>0</v>
      </c>
      <c r="T716" s="8">
        <f t="shared" ca="1" si="289"/>
        <v>1</v>
      </c>
      <c r="U716" s="8">
        <f t="shared" ca="1" si="290"/>
        <v>1</v>
      </c>
      <c r="W716" s="58">
        <f t="shared" ca="1" si="292"/>
        <v>7.4538132031146542</v>
      </c>
      <c r="X716" s="58">
        <f t="shared" ca="1" si="292"/>
        <v>8.6042951538807575</v>
      </c>
      <c r="Y716" s="58">
        <f t="shared" ca="1" si="292"/>
        <v>9.4921662218909422</v>
      </c>
      <c r="Z716" s="58">
        <f t="shared" ca="1" si="291"/>
        <v>9.4921662218909422</v>
      </c>
      <c r="AA716" s="7" t="str">
        <f t="shared" ca="1" si="293"/>
        <v>BEF</v>
      </c>
      <c r="AB716" s="60"/>
      <c r="AC716" s="59">
        <f t="shared" ca="1" si="274"/>
        <v>0</v>
      </c>
      <c r="AD716" s="59">
        <f t="shared" ca="1" si="295"/>
        <v>1</v>
      </c>
      <c r="AE716" s="59">
        <f t="shared" ca="1" si="295"/>
        <v>0</v>
      </c>
      <c r="AF716" s="59">
        <f t="shared" ca="1" si="295"/>
        <v>0</v>
      </c>
      <c r="AG716" s="59">
        <f t="shared" ca="1" si="295"/>
        <v>1</v>
      </c>
      <c r="AH716" s="59">
        <f t="shared" ca="1" si="295"/>
        <v>1</v>
      </c>
    </row>
    <row r="717" spans="1:34" hidden="1" x14ac:dyDescent="0.25">
      <c r="A717" s="58">
        <f t="shared" ca="1" si="294"/>
        <v>5.363003768932721</v>
      </c>
      <c r="B717" s="58">
        <f t="shared" ca="1" si="294"/>
        <v>4.5314905821709299</v>
      </c>
      <c r="C717" s="58">
        <f t="shared" ca="1" si="294"/>
        <v>4.5311607246068899</v>
      </c>
      <c r="D717" s="58">
        <f t="shared" ca="1" si="294"/>
        <v>3.4476897156225537</v>
      </c>
      <c r="E717" s="58">
        <f t="shared" ca="1" si="294"/>
        <v>1.3808732100457264</v>
      </c>
      <c r="F717" s="58">
        <f t="shared" ca="1" si="294"/>
        <v>3.2989833542369085</v>
      </c>
      <c r="G717" s="58">
        <f t="shared" ca="1" si="278"/>
        <v>9.8941644935396109</v>
      </c>
      <c r="H717" s="58">
        <f t="shared" ca="1" si="279"/>
        <v>12.109676838792183</v>
      </c>
      <c r="I717" s="58">
        <f t="shared" ca="1" si="280"/>
        <v>9.2113471464535639</v>
      </c>
      <c r="J717" s="58">
        <f t="shared" ca="1" si="281"/>
        <v>12.109676838792183</v>
      </c>
      <c r="K717" s="60"/>
      <c r="L717" s="8">
        <f t="shared" ca="1" si="282"/>
        <v>0</v>
      </c>
      <c r="M717" s="8">
        <f t="shared" ca="1" si="283"/>
        <v>1</v>
      </c>
      <c r="N717" s="8">
        <f t="shared" ca="1" si="284"/>
        <v>0</v>
      </c>
      <c r="P717" s="8">
        <f t="shared" ca="1" si="285"/>
        <v>1</v>
      </c>
      <c r="Q717" s="8">
        <f t="shared" ca="1" si="286"/>
        <v>0</v>
      </c>
      <c r="R717" s="8">
        <f t="shared" ca="1" si="287"/>
        <v>0</v>
      </c>
      <c r="S717" s="8">
        <f t="shared" ca="1" si="288"/>
        <v>1</v>
      </c>
      <c r="T717" s="8">
        <f t="shared" ca="1" si="289"/>
        <v>0</v>
      </c>
      <c r="U717" s="8">
        <f t="shared" ca="1" si="290"/>
        <v>1</v>
      </c>
      <c r="W717" s="58">
        <f t="shared" ca="1" si="292"/>
        <v>9.8941644935396109</v>
      </c>
      <c r="X717" s="58">
        <f t="shared" ca="1" si="292"/>
        <v>12.109676838792183</v>
      </c>
      <c r="Y717" s="58">
        <f t="shared" ca="1" si="292"/>
        <v>9.2113471464535639</v>
      </c>
      <c r="Z717" s="58">
        <f t="shared" ca="1" si="291"/>
        <v>12.109676838792183</v>
      </c>
      <c r="AA717" s="7" t="str">
        <f t="shared" ca="1" si="293"/>
        <v>ADF</v>
      </c>
      <c r="AB717" s="60"/>
      <c r="AC717" s="59">
        <f t="shared" ca="1" si="274"/>
        <v>1</v>
      </c>
      <c r="AD717" s="59">
        <f t="shared" ca="1" si="295"/>
        <v>0</v>
      </c>
      <c r="AE717" s="59">
        <f t="shared" ca="1" si="295"/>
        <v>0</v>
      </c>
      <c r="AF717" s="59">
        <f t="shared" ca="1" si="295"/>
        <v>1</v>
      </c>
      <c r="AG717" s="59">
        <f t="shared" ca="1" si="295"/>
        <v>0</v>
      </c>
      <c r="AH717" s="59">
        <f t="shared" ca="1" si="295"/>
        <v>1</v>
      </c>
    </row>
    <row r="718" spans="1:34" hidden="1" x14ac:dyDescent="0.25">
      <c r="A718" s="58">
        <f t="shared" ca="1" si="294"/>
        <v>4.3811494176846217</v>
      </c>
      <c r="B718" s="58">
        <f t="shared" ca="1" si="294"/>
        <v>1.4217823556021068</v>
      </c>
      <c r="C718" s="58">
        <f t="shared" ca="1" si="294"/>
        <v>4.6031935008191196</v>
      </c>
      <c r="D718" s="58">
        <f t="shared" ca="1" si="294"/>
        <v>5.7930795635746</v>
      </c>
      <c r="E718" s="58">
        <f t="shared" ca="1" si="294"/>
        <v>1.6338400932229686</v>
      </c>
      <c r="F718" s="58">
        <f t="shared" ca="1" si="294"/>
        <v>3.8321224505448939</v>
      </c>
      <c r="G718" s="58">
        <f t="shared" ca="1" si="278"/>
        <v>8.9843429185037422</v>
      </c>
      <c r="H718" s="58">
        <f t="shared" ca="1" si="279"/>
        <v>14.006351431804116</v>
      </c>
      <c r="I718" s="58">
        <f t="shared" ca="1" si="280"/>
        <v>6.8877448993699693</v>
      </c>
      <c r="J718" s="58">
        <f t="shared" ca="1" si="281"/>
        <v>14.006351431804116</v>
      </c>
      <c r="K718" s="60"/>
      <c r="L718" s="8">
        <f t="shared" ca="1" si="282"/>
        <v>0</v>
      </c>
      <c r="M718" s="8">
        <f t="shared" ca="1" si="283"/>
        <v>1</v>
      </c>
      <c r="N718" s="8">
        <f t="shared" ca="1" si="284"/>
        <v>0</v>
      </c>
      <c r="P718" s="8">
        <f t="shared" ca="1" si="285"/>
        <v>1</v>
      </c>
      <c r="Q718" s="8">
        <f t="shared" ca="1" si="286"/>
        <v>0</v>
      </c>
      <c r="R718" s="8">
        <f t="shared" ca="1" si="287"/>
        <v>0</v>
      </c>
      <c r="S718" s="8">
        <f t="shared" ca="1" si="288"/>
        <v>1</v>
      </c>
      <c r="T718" s="8">
        <f t="shared" ca="1" si="289"/>
        <v>0</v>
      </c>
      <c r="U718" s="8">
        <f t="shared" ca="1" si="290"/>
        <v>1</v>
      </c>
      <c r="W718" s="58">
        <f t="shared" ca="1" si="292"/>
        <v>8.9843429185037422</v>
      </c>
      <c r="X718" s="58">
        <f t="shared" ca="1" si="292"/>
        <v>14.006351431804116</v>
      </c>
      <c r="Y718" s="58">
        <f t="shared" ca="1" si="292"/>
        <v>6.8877448993699693</v>
      </c>
      <c r="Z718" s="58">
        <f t="shared" ca="1" si="291"/>
        <v>14.006351431804116</v>
      </c>
      <c r="AA718" s="7" t="str">
        <f t="shared" ca="1" si="293"/>
        <v>ADF</v>
      </c>
      <c r="AB718" s="60"/>
      <c r="AC718" s="59">
        <f t="shared" ca="1" si="274"/>
        <v>1</v>
      </c>
      <c r="AD718" s="59">
        <f t="shared" ca="1" si="295"/>
        <v>0</v>
      </c>
      <c r="AE718" s="59">
        <f t="shared" ca="1" si="295"/>
        <v>0</v>
      </c>
      <c r="AF718" s="59">
        <f t="shared" ca="1" si="295"/>
        <v>1</v>
      </c>
      <c r="AG718" s="59">
        <f t="shared" ca="1" si="295"/>
        <v>0</v>
      </c>
      <c r="AH718" s="59">
        <f t="shared" ca="1" si="295"/>
        <v>1</v>
      </c>
    </row>
    <row r="719" spans="1:34" hidden="1" x14ac:dyDescent="0.25">
      <c r="A719" s="58">
        <f t="shared" ca="1" si="294"/>
        <v>5.4251946475000068</v>
      </c>
      <c r="B719" s="58">
        <f t="shared" ca="1" si="294"/>
        <v>2.0100542126690142</v>
      </c>
      <c r="C719" s="58">
        <f t="shared" ca="1" si="294"/>
        <v>4.722832747944457</v>
      </c>
      <c r="D719" s="58">
        <f t="shared" ca="1" si="294"/>
        <v>5.5641897841015258</v>
      </c>
      <c r="E719" s="58">
        <f t="shared" ca="1" si="294"/>
        <v>2.898665125539293</v>
      </c>
      <c r="F719" s="58">
        <f t="shared" ca="1" si="294"/>
        <v>3.3049515489197043</v>
      </c>
      <c r="G719" s="58">
        <f t="shared" ca="1" si="278"/>
        <v>10.148027395444464</v>
      </c>
      <c r="H719" s="58">
        <f t="shared" ca="1" si="279"/>
        <v>14.294335980521236</v>
      </c>
      <c r="I719" s="58">
        <f t="shared" ca="1" si="280"/>
        <v>8.2136708871280106</v>
      </c>
      <c r="J719" s="58">
        <f t="shared" ca="1" si="281"/>
        <v>14.294335980521236</v>
      </c>
      <c r="K719" s="60"/>
      <c r="L719" s="8">
        <f t="shared" ca="1" si="282"/>
        <v>0</v>
      </c>
      <c r="M719" s="8">
        <f t="shared" ca="1" si="283"/>
        <v>1</v>
      </c>
      <c r="N719" s="8">
        <f t="shared" ca="1" si="284"/>
        <v>0</v>
      </c>
      <c r="P719" s="8">
        <f t="shared" ca="1" si="285"/>
        <v>1</v>
      </c>
      <c r="Q719" s="8">
        <f t="shared" ca="1" si="286"/>
        <v>0</v>
      </c>
      <c r="R719" s="8">
        <f t="shared" ca="1" si="287"/>
        <v>0</v>
      </c>
      <c r="S719" s="8">
        <f t="shared" ca="1" si="288"/>
        <v>1</v>
      </c>
      <c r="T719" s="8">
        <f t="shared" ca="1" si="289"/>
        <v>0</v>
      </c>
      <c r="U719" s="8">
        <f t="shared" ca="1" si="290"/>
        <v>1</v>
      </c>
      <c r="W719" s="58">
        <f t="shared" ca="1" si="292"/>
        <v>10.148027395444464</v>
      </c>
      <c r="X719" s="58">
        <f t="shared" ca="1" si="292"/>
        <v>14.294335980521236</v>
      </c>
      <c r="Y719" s="58">
        <f t="shared" ca="1" si="292"/>
        <v>8.2136708871280106</v>
      </c>
      <c r="Z719" s="58">
        <f t="shared" ca="1" si="291"/>
        <v>14.294335980521236</v>
      </c>
      <c r="AA719" s="7" t="str">
        <f t="shared" ca="1" si="293"/>
        <v>ADF</v>
      </c>
      <c r="AB719" s="60"/>
      <c r="AC719" s="59">
        <f t="shared" ca="1" si="274"/>
        <v>1</v>
      </c>
      <c r="AD719" s="59">
        <f t="shared" ca="1" si="295"/>
        <v>0</v>
      </c>
      <c r="AE719" s="59">
        <f t="shared" ca="1" si="295"/>
        <v>0</v>
      </c>
      <c r="AF719" s="59">
        <f t="shared" ca="1" si="295"/>
        <v>1</v>
      </c>
      <c r="AG719" s="59">
        <f t="shared" ca="1" si="295"/>
        <v>0</v>
      </c>
      <c r="AH719" s="59">
        <f t="shared" ca="1" si="295"/>
        <v>1</v>
      </c>
    </row>
    <row r="720" spans="1:34" hidden="1" x14ac:dyDescent="0.25">
      <c r="A720" s="58">
        <f t="shared" ca="1" si="294"/>
        <v>2.7173974799123868</v>
      </c>
      <c r="B720" s="58">
        <f t="shared" ca="1" si="294"/>
        <v>3.9842658715841384</v>
      </c>
      <c r="C720" s="58">
        <f t="shared" ca="1" si="294"/>
        <v>7.4671730076237077</v>
      </c>
      <c r="D720" s="58">
        <f t="shared" ca="1" si="294"/>
        <v>3.0739429827343776</v>
      </c>
      <c r="E720" s="58">
        <f t="shared" ca="1" si="294"/>
        <v>1.0611174350841475</v>
      </c>
      <c r="F720" s="58">
        <f t="shared" ca="1" si="294"/>
        <v>2.1713561295581059</v>
      </c>
      <c r="G720" s="58">
        <f t="shared" ca="1" si="278"/>
        <v>10.184570487536094</v>
      </c>
      <c r="H720" s="58">
        <f t="shared" ca="1" si="279"/>
        <v>7.9626965922048702</v>
      </c>
      <c r="I720" s="58">
        <f t="shared" ca="1" si="280"/>
        <v>7.2167394362263915</v>
      </c>
      <c r="J720" s="58">
        <f t="shared" ca="1" si="281"/>
        <v>10.184570487536094</v>
      </c>
      <c r="K720" s="60"/>
      <c r="L720" s="8">
        <f t="shared" ca="1" si="282"/>
        <v>1</v>
      </c>
      <c r="M720" s="8">
        <f t="shared" ca="1" si="283"/>
        <v>0</v>
      </c>
      <c r="N720" s="8">
        <f t="shared" ca="1" si="284"/>
        <v>0</v>
      </c>
      <c r="P720" s="8">
        <f t="shared" ca="1" si="285"/>
        <v>1</v>
      </c>
      <c r="Q720" s="8">
        <f t="shared" ca="1" si="286"/>
        <v>0</v>
      </c>
      <c r="R720" s="8">
        <f t="shared" ca="1" si="287"/>
        <v>1</v>
      </c>
      <c r="S720" s="8">
        <f t="shared" ca="1" si="288"/>
        <v>0</v>
      </c>
      <c r="T720" s="8">
        <f t="shared" ca="1" si="289"/>
        <v>0</v>
      </c>
      <c r="U720" s="8">
        <f t="shared" ca="1" si="290"/>
        <v>0</v>
      </c>
      <c r="W720" s="58">
        <f t="shared" ca="1" si="292"/>
        <v>10.184570487536094</v>
      </c>
      <c r="X720" s="58">
        <f t="shared" ca="1" si="292"/>
        <v>7.9626965922048702</v>
      </c>
      <c r="Y720" s="58">
        <f t="shared" ca="1" si="292"/>
        <v>7.2167394362263915</v>
      </c>
      <c r="Z720" s="58">
        <f t="shared" ca="1" si="291"/>
        <v>10.184570487536094</v>
      </c>
      <c r="AA720" s="7" t="str">
        <f t="shared" ca="1" si="293"/>
        <v>AC</v>
      </c>
      <c r="AB720" s="60"/>
      <c r="AC720" s="59">
        <f t="shared" ca="1" si="274"/>
        <v>1</v>
      </c>
      <c r="AD720" s="59">
        <f t="shared" ca="1" si="295"/>
        <v>0</v>
      </c>
      <c r="AE720" s="59">
        <f t="shared" ca="1" si="295"/>
        <v>1</v>
      </c>
      <c r="AF720" s="59">
        <f t="shared" ca="1" si="295"/>
        <v>0</v>
      </c>
      <c r="AG720" s="59">
        <f t="shared" ca="1" si="295"/>
        <v>0</v>
      </c>
      <c r="AH720" s="59">
        <f t="shared" ca="1" si="295"/>
        <v>0</v>
      </c>
    </row>
    <row r="721" spans="1:34" hidden="1" x14ac:dyDescent="0.25">
      <c r="A721" s="58">
        <f t="shared" ca="1" si="294"/>
        <v>5.3749313277571105</v>
      </c>
      <c r="B721" s="58">
        <f t="shared" ca="1" si="294"/>
        <v>2.4287255871714484</v>
      </c>
      <c r="C721" s="58">
        <f t="shared" ca="1" si="294"/>
        <v>4.5475435685013199</v>
      </c>
      <c r="D721" s="58">
        <f t="shared" ca="1" si="294"/>
        <v>2.4591190805616296</v>
      </c>
      <c r="E721" s="58">
        <f t="shared" ca="1" si="294"/>
        <v>2.3273728417678381</v>
      </c>
      <c r="F721" s="58">
        <f t="shared" ca="1" si="294"/>
        <v>3.1430670480457206</v>
      </c>
      <c r="G721" s="58">
        <f t="shared" ca="1" si="278"/>
        <v>9.9224748962584304</v>
      </c>
      <c r="H721" s="58">
        <f t="shared" ca="1" si="279"/>
        <v>10.977117456364461</v>
      </c>
      <c r="I721" s="58">
        <f t="shared" ca="1" si="280"/>
        <v>7.899165476985007</v>
      </c>
      <c r="J721" s="58">
        <f t="shared" ca="1" si="281"/>
        <v>10.977117456364461</v>
      </c>
      <c r="K721" s="60"/>
      <c r="L721" s="8">
        <f t="shared" ca="1" si="282"/>
        <v>0</v>
      </c>
      <c r="M721" s="8">
        <f t="shared" ca="1" si="283"/>
        <v>1</v>
      </c>
      <c r="N721" s="8">
        <f t="shared" ca="1" si="284"/>
        <v>0</v>
      </c>
      <c r="P721" s="8">
        <f t="shared" ca="1" si="285"/>
        <v>1</v>
      </c>
      <c r="Q721" s="8">
        <f t="shared" ca="1" si="286"/>
        <v>0</v>
      </c>
      <c r="R721" s="8">
        <f t="shared" ca="1" si="287"/>
        <v>0</v>
      </c>
      <c r="S721" s="8">
        <f t="shared" ca="1" si="288"/>
        <v>1</v>
      </c>
      <c r="T721" s="8">
        <f t="shared" ca="1" si="289"/>
        <v>0</v>
      </c>
      <c r="U721" s="8">
        <f t="shared" ca="1" si="290"/>
        <v>1</v>
      </c>
      <c r="W721" s="58">
        <f t="shared" ca="1" si="292"/>
        <v>9.9224748962584304</v>
      </c>
      <c r="X721" s="58">
        <f t="shared" ca="1" si="292"/>
        <v>10.977117456364461</v>
      </c>
      <c r="Y721" s="58">
        <f t="shared" ca="1" si="292"/>
        <v>7.899165476985007</v>
      </c>
      <c r="Z721" s="58">
        <f t="shared" ca="1" si="291"/>
        <v>10.977117456364461</v>
      </c>
      <c r="AA721" s="7" t="str">
        <f t="shared" ca="1" si="293"/>
        <v>ADF</v>
      </c>
      <c r="AB721" s="60"/>
      <c r="AC721" s="59">
        <f t="shared" ca="1" si="274"/>
        <v>1</v>
      </c>
      <c r="AD721" s="59">
        <f t="shared" ca="1" si="295"/>
        <v>0</v>
      </c>
      <c r="AE721" s="59">
        <f t="shared" ca="1" si="295"/>
        <v>0</v>
      </c>
      <c r="AF721" s="59">
        <f t="shared" ca="1" si="295"/>
        <v>1</v>
      </c>
      <c r="AG721" s="59">
        <f t="shared" ca="1" si="295"/>
        <v>0</v>
      </c>
      <c r="AH721" s="59">
        <f t="shared" ca="1" si="295"/>
        <v>1</v>
      </c>
    </row>
    <row r="722" spans="1:34" hidden="1" x14ac:dyDescent="0.25">
      <c r="A722" s="58">
        <f t="shared" ca="1" si="294"/>
        <v>5.4228650892052244</v>
      </c>
      <c r="B722" s="58">
        <f t="shared" ca="1" si="294"/>
        <v>2.3730388755009941</v>
      </c>
      <c r="C722" s="58">
        <f t="shared" ca="1" si="294"/>
        <v>4.4966761428376749</v>
      </c>
      <c r="D722" s="58">
        <f t="shared" ca="1" si="294"/>
        <v>4.9011375292495085</v>
      </c>
      <c r="E722" s="58">
        <f t="shared" ca="1" si="294"/>
        <v>1.3024572782780182</v>
      </c>
      <c r="F722" s="58">
        <f t="shared" ca="1" si="294"/>
        <v>3.461054062365533</v>
      </c>
      <c r="G722" s="58">
        <f t="shared" ca="1" si="278"/>
        <v>9.9195412320428993</v>
      </c>
      <c r="H722" s="58">
        <f t="shared" ca="1" si="279"/>
        <v>13.785056680820265</v>
      </c>
      <c r="I722" s="58">
        <f t="shared" ca="1" si="280"/>
        <v>7.1365502161445455</v>
      </c>
      <c r="J722" s="58">
        <f t="shared" ca="1" si="281"/>
        <v>13.785056680820265</v>
      </c>
      <c r="K722" s="60"/>
      <c r="L722" s="8">
        <f t="shared" ca="1" si="282"/>
        <v>0</v>
      </c>
      <c r="M722" s="8">
        <f t="shared" ca="1" si="283"/>
        <v>1</v>
      </c>
      <c r="N722" s="8">
        <f t="shared" ca="1" si="284"/>
        <v>0</v>
      </c>
      <c r="P722" s="8">
        <f t="shared" ca="1" si="285"/>
        <v>1</v>
      </c>
      <c r="Q722" s="8">
        <f t="shared" ca="1" si="286"/>
        <v>0</v>
      </c>
      <c r="R722" s="8">
        <f t="shared" ca="1" si="287"/>
        <v>0</v>
      </c>
      <c r="S722" s="8">
        <f t="shared" ca="1" si="288"/>
        <v>1</v>
      </c>
      <c r="T722" s="8">
        <f t="shared" ca="1" si="289"/>
        <v>0</v>
      </c>
      <c r="U722" s="8">
        <f t="shared" ca="1" si="290"/>
        <v>1</v>
      </c>
      <c r="W722" s="58">
        <f t="shared" ca="1" si="292"/>
        <v>9.9195412320428993</v>
      </c>
      <c r="X722" s="58">
        <f t="shared" ca="1" si="292"/>
        <v>13.785056680820265</v>
      </c>
      <c r="Y722" s="58">
        <f t="shared" ca="1" si="292"/>
        <v>7.1365502161445455</v>
      </c>
      <c r="Z722" s="58">
        <f t="shared" ca="1" si="291"/>
        <v>13.785056680820265</v>
      </c>
      <c r="AA722" s="7" t="str">
        <f t="shared" ca="1" si="293"/>
        <v>ADF</v>
      </c>
      <c r="AB722" s="60"/>
      <c r="AC722" s="59">
        <f t="shared" ca="1" si="274"/>
        <v>1</v>
      </c>
      <c r="AD722" s="59">
        <f t="shared" ca="1" si="295"/>
        <v>0</v>
      </c>
      <c r="AE722" s="59">
        <f t="shared" ca="1" si="295"/>
        <v>0</v>
      </c>
      <c r="AF722" s="59">
        <f t="shared" ca="1" si="295"/>
        <v>1</v>
      </c>
      <c r="AG722" s="59">
        <f t="shared" ca="1" si="295"/>
        <v>0</v>
      </c>
      <c r="AH722" s="59">
        <f t="shared" ca="1" si="295"/>
        <v>1</v>
      </c>
    </row>
    <row r="723" spans="1:34" hidden="1" x14ac:dyDescent="0.25">
      <c r="A723" s="58">
        <f t="shared" ca="1" si="294"/>
        <v>5.7162603787300199</v>
      </c>
      <c r="B723" s="58">
        <f t="shared" ca="1" si="294"/>
        <v>4.4466929486513802</v>
      </c>
      <c r="C723" s="58">
        <f t="shared" ca="1" si="294"/>
        <v>7.6709575748318404</v>
      </c>
      <c r="D723" s="58">
        <f t="shared" ca="1" si="294"/>
        <v>2.8641191785605287</v>
      </c>
      <c r="E723" s="58">
        <f t="shared" ca="1" si="294"/>
        <v>2.2130387602566399</v>
      </c>
      <c r="F723" s="58">
        <f t="shared" ca="1" si="294"/>
        <v>3.4432625259491818</v>
      </c>
      <c r="G723" s="58">
        <f t="shared" ca="1" si="278"/>
        <v>13.38721795356186</v>
      </c>
      <c r="H723" s="58">
        <f t="shared" ca="1" si="279"/>
        <v>12.02364208323973</v>
      </c>
      <c r="I723" s="58">
        <f t="shared" ca="1" si="280"/>
        <v>10.102994234857203</v>
      </c>
      <c r="J723" s="58">
        <f t="shared" ca="1" si="281"/>
        <v>13.38721795356186</v>
      </c>
      <c r="K723" s="60"/>
      <c r="L723" s="8">
        <f t="shared" ca="1" si="282"/>
        <v>1</v>
      </c>
      <c r="M723" s="8">
        <f t="shared" ca="1" si="283"/>
        <v>0</v>
      </c>
      <c r="N723" s="8">
        <f t="shared" ca="1" si="284"/>
        <v>0</v>
      </c>
      <c r="P723" s="8">
        <f t="shared" ca="1" si="285"/>
        <v>1</v>
      </c>
      <c r="Q723" s="8">
        <f t="shared" ca="1" si="286"/>
        <v>0</v>
      </c>
      <c r="R723" s="8">
        <f t="shared" ca="1" si="287"/>
        <v>1</v>
      </c>
      <c r="S723" s="8">
        <f t="shared" ca="1" si="288"/>
        <v>0</v>
      </c>
      <c r="T723" s="8">
        <f t="shared" ca="1" si="289"/>
        <v>0</v>
      </c>
      <c r="U723" s="8">
        <f t="shared" ca="1" si="290"/>
        <v>0</v>
      </c>
      <c r="W723" s="58">
        <f t="shared" ca="1" si="292"/>
        <v>13.38721795356186</v>
      </c>
      <c r="X723" s="58">
        <f t="shared" ca="1" si="292"/>
        <v>12.02364208323973</v>
      </c>
      <c r="Y723" s="58">
        <f t="shared" ca="1" si="292"/>
        <v>10.102994234857203</v>
      </c>
      <c r="Z723" s="58">
        <f t="shared" ca="1" si="291"/>
        <v>13.38721795356186</v>
      </c>
      <c r="AA723" s="7" t="str">
        <f t="shared" ca="1" si="293"/>
        <v>AC</v>
      </c>
      <c r="AB723" s="60"/>
      <c r="AC723" s="59">
        <f t="shared" ca="1" si="274"/>
        <v>1</v>
      </c>
      <c r="AD723" s="59">
        <f t="shared" ca="1" si="295"/>
        <v>0</v>
      </c>
      <c r="AE723" s="59">
        <f t="shared" ca="1" si="295"/>
        <v>1</v>
      </c>
      <c r="AF723" s="59">
        <f t="shared" ca="1" si="295"/>
        <v>0</v>
      </c>
      <c r="AG723" s="59">
        <f t="shared" ca="1" si="295"/>
        <v>0</v>
      </c>
      <c r="AH723" s="59">
        <f t="shared" ca="1" si="295"/>
        <v>0</v>
      </c>
    </row>
    <row r="724" spans="1:34" hidden="1" x14ac:dyDescent="0.25">
      <c r="A724" s="58">
        <f t="shared" ca="1" si="294"/>
        <v>3.5058420447526308</v>
      </c>
      <c r="B724" s="58">
        <f t="shared" ca="1" si="294"/>
        <v>3.0762953065790328</v>
      </c>
      <c r="C724" s="58">
        <f t="shared" ca="1" si="294"/>
        <v>6.0721176759678812</v>
      </c>
      <c r="D724" s="58">
        <f t="shared" ca="1" si="294"/>
        <v>3.4399859642225299</v>
      </c>
      <c r="E724" s="58">
        <f t="shared" ca="1" si="294"/>
        <v>1.6416832780249382</v>
      </c>
      <c r="F724" s="58">
        <f t="shared" ca="1" si="294"/>
        <v>3.505225032776242</v>
      </c>
      <c r="G724" s="58">
        <f t="shared" ca="1" si="278"/>
        <v>9.5779597207205125</v>
      </c>
      <c r="H724" s="58">
        <f t="shared" ca="1" si="279"/>
        <v>10.451053041751402</v>
      </c>
      <c r="I724" s="58">
        <f t="shared" ca="1" si="280"/>
        <v>8.2232036173802125</v>
      </c>
      <c r="J724" s="58">
        <f t="shared" ca="1" si="281"/>
        <v>10.451053041751402</v>
      </c>
      <c r="K724" s="60"/>
      <c r="L724" s="8">
        <f t="shared" ca="1" si="282"/>
        <v>0</v>
      </c>
      <c r="M724" s="8">
        <f t="shared" ca="1" si="283"/>
        <v>1</v>
      </c>
      <c r="N724" s="8">
        <f t="shared" ca="1" si="284"/>
        <v>0</v>
      </c>
      <c r="P724" s="8">
        <f t="shared" ca="1" si="285"/>
        <v>1</v>
      </c>
      <c r="Q724" s="8">
        <f t="shared" ca="1" si="286"/>
        <v>0</v>
      </c>
      <c r="R724" s="8">
        <f t="shared" ca="1" si="287"/>
        <v>0</v>
      </c>
      <c r="S724" s="8">
        <f t="shared" ca="1" si="288"/>
        <v>1</v>
      </c>
      <c r="T724" s="8">
        <f t="shared" ca="1" si="289"/>
        <v>0</v>
      </c>
      <c r="U724" s="8">
        <f t="shared" ca="1" si="290"/>
        <v>1</v>
      </c>
      <c r="W724" s="58">
        <f t="shared" ca="1" si="292"/>
        <v>9.5779597207205125</v>
      </c>
      <c r="X724" s="58">
        <f t="shared" ca="1" si="292"/>
        <v>10.451053041751402</v>
      </c>
      <c r="Y724" s="58">
        <f t="shared" ca="1" si="292"/>
        <v>8.2232036173802125</v>
      </c>
      <c r="Z724" s="58">
        <f t="shared" ca="1" si="291"/>
        <v>10.451053041751402</v>
      </c>
      <c r="AA724" s="7" t="str">
        <f t="shared" ca="1" si="293"/>
        <v>ADF</v>
      </c>
      <c r="AB724" s="60"/>
      <c r="AC724" s="59">
        <f t="shared" ca="1" si="274"/>
        <v>1</v>
      </c>
      <c r="AD724" s="59">
        <f t="shared" ca="1" si="295"/>
        <v>0</v>
      </c>
      <c r="AE724" s="59">
        <f t="shared" ca="1" si="295"/>
        <v>0</v>
      </c>
      <c r="AF724" s="59">
        <f t="shared" ca="1" si="295"/>
        <v>1</v>
      </c>
      <c r="AG724" s="59">
        <f t="shared" ca="1" si="295"/>
        <v>0</v>
      </c>
      <c r="AH724" s="59">
        <f t="shared" ca="1" si="295"/>
        <v>1</v>
      </c>
    </row>
    <row r="725" spans="1:34" hidden="1" x14ac:dyDescent="0.25">
      <c r="A725" s="58">
        <f t="shared" ref="A725:F734" ca="1" si="296">A$2+(A$3-A$2)*RAND()</f>
        <v>3.0599961997710068</v>
      </c>
      <c r="B725" s="58">
        <f t="shared" ca="1" si="296"/>
        <v>4.2758775772498563</v>
      </c>
      <c r="C725" s="58">
        <f t="shared" ca="1" si="296"/>
        <v>7.0161038789707781</v>
      </c>
      <c r="D725" s="58">
        <f t="shared" ca="1" si="296"/>
        <v>4.1228317265833168</v>
      </c>
      <c r="E725" s="58">
        <f t="shared" ca="1" si="296"/>
        <v>1.9882452896515432</v>
      </c>
      <c r="F725" s="58">
        <f t="shared" ca="1" si="296"/>
        <v>2.6041490774699989</v>
      </c>
      <c r="G725" s="58">
        <f t="shared" ca="1" si="278"/>
        <v>10.076100078741785</v>
      </c>
      <c r="H725" s="58">
        <f t="shared" ca="1" si="279"/>
        <v>9.7869770038243225</v>
      </c>
      <c r="I725" s="58">
        <f t="shared" ca="1" si="280"/>
        <v>8.8682719443713971</v>
      </c>
      <c r="J725" s="58">
        <f t="shared" ca="1" si="281"/>
        <v>10.076100078741785</v>
      </c>
      <c r="K725" s="60"/>
      <c r="L725" s="8">
        <f t="shared" ca="1" si="282"/>
        <v>1</v>
      </c>
      <c r="M725" s="8">
        <f t="shared" ca="1" si="283"/>
        <v>0</v>
      </c>
      <c r="N725" s="8">
        <f t="shared" ca="1" si="284"/>
        <v>0</v>
      </c>
      <c r="P725" s="8">
        <f t="shared" ca="1" si="285"/>
        <v>1</v>
      </c>
      <c r="Q725" s="8">
        <f t="shared" ca="1" si="286"/>
        <v>0</v>
      </c>
      <c r="R725" s="8">
        <f t="shared" ca="1" si="287"/>
        <v>1</v>
      </c>
      <c r="S725" s="8">
        <f t="shared" ca="1" si="288"/>
        <v>0</v>
      </c>
      <c r="T725" s="8">
        <f t="shared" ca="1" si="289"/>
        <v>0</v>
      </c>
      <c r="U725" s="8">
        <f t="shared" ca="1" si="290"/>
        <v>0</v>
      </c>
      <c r="W725" s="58">
        <f t="shared" ca="1" si="292"/>
        <v>10.076100078741785</v>
      </c>
      <c r="X725" s="58">
        <f t="shared" ca="1" si="292"/>
        <v>9.7869770038243225</v>
      </c>
      <c r="Y725" s="58">
        <f t="shared" ca="1" si="292"/>
        <v>8.8682719443713971</v>
      </c>
      <c r="Z725" s="58">
        <f t="shared" ca="1" si="291"/>
        <v>10.076100078741785</v>
      </c>
      <c r="AA725" s="7" t="str">
        <f t="shared" ca="1" si="293"/>
        <v>AC</v>
      </c>
      <c r="AB725" s="60"/>
      <c r="AC725" s="59">
        <f t="shared" ca="1" si="274"/>
        <v>1</v>
      </c>
      <c r="AD725" s="59">
        <f t="shared" ca="1" si="295"/>
        <v>0</v>
      </c>
      <c r="AE725" s="59">
        <f t="shared" ca="1" si="295"/>
        <v>1</v>
      </c>
      <c r="AF725" s="59">
        <f t="shared" ca="1" si="295"/>
        <v>0</v>
      </c>
      <c r="AG725" s="59">
        <f t="shared" ca="1" si="295"/>
        <v>0</v>
      </c>
      <c r="AH725" s="59">
        <f t="shared" ca="1" si="295"/>
        <v>0</v>
      </c>
    </row>
    <row r="726" spans="1:34" hidden="1" x14ac:dyDescent="0.25">
      <c r="A726" s="58">
        <f t="shared" ca="1" si="296"/>
        <v>4.6161699635016955</v>
      </c>
      <c r="B726" s="58">
        <f t="shared" ca="1" si="296"/>
        <v>3.8166811172671484</v>
      </c>
      <c r="C726" s="58">
        <f t="shared" ca="1" si="296"/>
        <v>5.5314976485210865</v>
      </c>
      <c r="D726" s="58">
        <f t="shared" ca="1" si="296"/>
        <v>2.0585019393159647</v>
      </c>
      <c r="E726" s="58">
        <f t="shared" ca="1" si="296"/>
        <v>2.4450095392344551</v>
      </c>
      <c r="F726" s="58">
        <f t="shared" ca="1" si="296"/>
        <v>2.3314981921952622</v>
      </c>
      <c r="G726" s="58">
        <f t="shared" ca="1" si="278"/>
        <v>10.147667612022783</v>
      </c>
      <c r="H726" s="58">
        <f t="shared" ca="1" si="279"/>
        <v>9.0061700950129229</v>
      </c>
      <c r="I726" s="58">
        <f t="shared" ca="1" si="280"/>
        <v>8.5931888486968653</v>
      </c>
      <c r="J726" s="58">
        <f t="shared" ca="1" si="281"/>
        <v>10.147667612022783</v>
      </c>
      <c r="K726" s="60"/>
      <c r="L726" s="8">
        <f t="shared" ca="1" si="282"/>
        <v>1</v>
      </c>
      <c r="M726" s="8">
        <f t="shared" ca="1" si="283"/>
        <v>0</v>
      </c>
      <c r="N726" s="8">
        <f t="shared" ca="1" si="284"/>
        <v>0</v>
      </c>
      <c r="P726" s="8">
        <f t="shared" ca="1" si="285"/>
        <v>1</v>
      </c>
      <c r="Q726" s="8">
        <f t="shared" ca="1" si="286"/>
        <v>0</v>
      </c>
      <c r="R726" s="8">
        <f t="shared" ca="1" si="287"/>
        <v>1</v>
      </c>
      <c r="S726" s="8">
        <f t="shared" ca="1" si="288"/>
        <v>0</v>
      </c>
      <c r="T726" s="8">
        <f t="shared" ca="1" si="289"/>
        <v>0</v>
      </c>
      <c r="U726" s="8">
        <f t="shared" ca="1" si="290"/>
        <v>0</v>
      </c>
      <c r="W726" s="58">
        <f t="shared" ca="1" si="292"/>
        <v>10.147667612022783</v>
      </c>
      <c r="X726" s="58">
        <f t="shared" ca="1" si="292"/>
        <v>9.0061700950129229</v>
      </c>
      <c r="Y726" s="58">
        <f t="shared" ca="1" si="292"/>
        <v>8.5931888486968653</v>
      </c>
      <c r="Z726" s="58">
        <f t="shared" ca="1" si="291"/>
        <v>10.147667612022783</v>
      </c>
      <c r="AA726" s="7" t="str">
        <f t="shared" ca="1" si="293"/>
        <v>AC</v>
      </c>
      <c r="AB726" s="60"/>
      <c r="AC726" s="59">
        <f t="shared" ca="1" si="274"/>
        <v>1</v>
      </c>
      <c r="AD726" s="59">
        <f t="shared" ca="1" si="295"/>
        <v>0</v>
      </c>
      <c r="AE726" s="59">
        <f t="shared" ca="1" si="295"/>
        <v>1</v>
      </c>
      <c r="AF726" s="59">
        <f t="shared" ca="1" si="295"/>
        <v>0</v>
      </c>
      <c r="AG726" s="59">
        <f t="shared" ca="1" si="295"/>
        <v>0</v>
      </c>
      <c r="AH726" s="59">
        <f t="shared" ca="1" si="295"/>
        <v>0</v>
      </c>
    </row>
    <row r="727" spans="1:34" hidden="1" x14ac:dyDescent="0.25">
      <c r="A727" s="58">
        <f t="shared" ca="1" si="296"/>
        <v>2.3432241980289592</v>
      </c>
      <c r="B727" s="58">
        <f t="shared" ca="1" si="296"/>
        <v>2.7294788324941663</v>
      </c>
      <c r="C727" s="58">
        <f t="shared" ca="1" si="296"/>
        <v>5.2551076951385909</v>
      </c>
      <c r="D727" s="58">
        <f t="shared" ca="1" si="296"/>
        <v>2.7700967571409749</v>
      </c>
      <c r="E727" s="58">
        <f t="shared" ca="1" si="296"/>
        <v>1.7345059539057992</v>
      </c>
      <c r="F727" s="58">
        <f t="shared" ca="1" si="296"/>
        <v>3.1065026241872484</v>
      </c>
      <c r="G727" s="58">
        <f t="shared" ca="1" si="278"/>
        <v>7.5983318931675505</v>
      </c>
      <c r="H727" s="58">
        <f t="shared" ca="1" si="279"/>
        <v>8.2198235793571826</v>
      </c>
      <c r="I727" s="58">
        <f t="shared" ca="1" si="280"/>
        <v>7.570487410587214</v>
      </c>
      <c r="J727" s="58">
        <f t="shared" ca="1" si="281"/>
        <v>8.2198235793571826</v>
      </c>
      <c r="K727" s="60"/>
      <c r="L727" s="8">
        <f t="shared" ca="1" si="282"/>
        <v>0</v>
      </c>
      <c r="M727" s="8">
        <f t="shared" ca="1" si="283"/>
        <v>1</v>
      </c>
      <c r="N727" s="8">
        <f t="shared" ca="1" si="284"/>
        <v>0</v>
      </c>
      <c r="P727" s="8">
        <f t="shared" ca="1" si="285"/>
        <v>1</v>
      </c>
      <c r="Q727" s="8">
        <f t="shared" ca="1" si="286"/>
        <v>0</v>
      </c>
      <c r="R727" s="8">
        <f t="shared" ca="1" si="287"/>
        <v>0</v>
      </c>
      <c r="S727" s="8">
        <f t="shared" ca="1" si="288"/>
        <v>1</v>
      </c>
      <c r="T727" s="8">
        <f t="shared" ca="1" si="289"/>
        <v>0</v>
      </c>
      <c r="U727" s="8">
        <f t="shared" ca="1" si="290"/>
        <v>1</v>
      </c>
      <c r="W727" s="58">
        <f t="shared" ca="1" si="292"/>
        <v>7.5983318931675505</v>
      </c>
      <c r="X727" s="58">
        <f t="shared" ca="1" si="292"/>
        <v>8.2198235793571826</v>
      </c>
      <c r="Y727" s="58">
        <f t="shared" ca="1" si="292"/>
        <v>7.570487410587214</v>
      </c>
      <c r="Z727" s="58">
        <f t="shared" ca="1" si="291"/>
        <v>8.2198235793571826</v>
      </c>
      <c r="AA727" s="7" t="str">
        <f t="shared" ca="1" si="293"/>
        <v>ADF</v>
      </c>
      <c r="AB727" s="60"/>
      <c r="AC727" s="59">
        <f t="shared" ca="1" si="274"/>
        <v>1</v>
      </c>
      <c r="AD727" s="59">
        <f t="shared" ca="1" si="295"/>
        <v>0</v>
      </c>
      <c r="AE727" s="59">
        <f t="shared" ca="1" si="295"/>
        <v>0</v>
      </c>
      <c r="AF727" s="59">
        <f t="shared" ca="1" si="295"/>
        <v>1</v>
      </c>
      <c r="AG727" s="59">
        <f t="shared" ca="1" si="295"/>
        <v>0</v>
      </c>
      <c r="AH727" s="59">
        <f t="shared" ca="1" si="295"/>
        <v>1</v>
      </c>
    </row>
    <row r="728" spans="1:34" hidden="1" x14ac:dyDescent="0.25">
      <c r="A728" s="58">
        <f t="shared" ca="1" si="296"/>
        <v>3.3042296613281601</v>
      </c>
      <c r="B728" s="58">
        <f t="shared" ca="1" si="296"/>
        <v>2.0628160965357965</v>
      </c>
      <c r="C728" s="58">
        <f t="shared" ca="1" si="296"/>
        <v>6.1863489136054177</v>
      </c>
      <c r="D728" s="58">
        <f t="shared" ca="1" si="296"/>
        <v>3.9723371705311066</v>
      </c>
      <c r="E728" s="58">
        <f t="shared" ca="1" si="296"/>
        <v>2.5044387668021892</v>
      </c>
      <c r="F728" s="58">
        <f t="shared" ca="1" si="296"/>
        <v>2.3676385786600163</v>
      </c>
      <c r="G728" s="58">
        <f t="shared" ca="1" si="278"/>
        <v>9.4905785749335774</v>
      </c>
      <c r="H728" s="58">
        <f t="shared" ca="1" si="279"/>
        <v>9.6442054105192838</v>
      </c>
      <c r="I728" s="58">
        <f t="shared" ca="1" si="280"/>
        <v>6.9348934419980024</v>
      </c>
      <c r="J728" s="58">
        <f t="shared" ca="1" si="281"/>
        <v>9.6442054105192838</v>
      </c>
      <c r="K728" s="60"/>
      <c r="L728" s="8">
        <f t="shared" ca="1" si="282"/>
        <v>0</v>
      </c>
      <c r="M728" s="8">
        <f t="shared" ca="1" si="283"/>
        <v>1</v>
      </c>
      <c r="N728" s="8">
        <f t="shared" ca="1" si="284"/>
        <v>0</v>
      </c>
      <c r="P728" s="8">
        <f t="shared" ca="1" si="285"/>
        <v>1</v>
      </c>
      <c r="Q728" s="8">
        <f t="shared" ca="1" si="286"/>
        <v>0</v>
      </c>
      <c r="R728" s="8">
        <f t="shared" ca="1" si="287"/>
        <v>0</v>
      </c>
      <c r="S728" s="8">
        <f t="shared" ca="1" si="288"/>
        <v>1</v>
      </c>
      <c r="T728" s="8">
        <f t="shared" ca="1" si="289"/>
        <v>0</v>
      </c>
      <c r="U728" s="8">
        <f t="shared" ca="1" si="290"/>
        <v>1</v>
      </c>
      <c r="W728" s="58">
        <f t="shared" ca="1" si="292"/>
        <v>9.4905785749335774</v>
      </c>
      <c r="X728" s="58">
        <f t="shared" ca="1" si="292"/>
        <v>9.6442054105192838</v>
      </c>
      <c r="Y728" s="58">
        <f t="shared" ca="1" si="292"/>
        <v>6.9348934419980024</v>
      </c>
      <c r="Z728" s="58">
        <f t="shared" ca="1" si="291"/>
        <v>9.6442054105192838</v>
      </c>
      <c r="AA728" s="7" t="str">
        <f t="shared" ca="1" si="293"/>
        <v>ADF</v>
      </c>
      <c r="AB728" s="60"/>
      <c r="AC728" s="59">
        <f t="shared" ca="1" si="274"/>
        <v>1</v>
      </c>
      <c r="AD728" s="59">
        <f t="shared" ca="1" si="295"/>
        <v>0</v>
      </c>
      <c r="AE728" s="59">
        <f t="shared" ca="1" si="295"/>
        <v>0</v>
      </c>
      <c r="AF728" s="59">
        <f t="shared" ca="1" si="295"/>
        <v>1</v>
      </c>
      <c r="AG728" s="59">
        <f t="shared" ca="1" si="295"/>
        <v>0</v>
      </c>
      <c r="AH728" s="59">
        <f t="shared" ca="1" si="295"/>
        <v>1</v>
      </c>
    </row>
    <row r="729" spans="1:34" hidden="1" x14ac:dyDescent="0.25">
      <c r="A729" s="58">
        <f t="shared" ca="1" si="296"/>
        <v>3.91231524459729</v>
      </c>
      <c r="B729" s="58">
        <f t="shared" ca="1" si="296"/>
        <v>2.0383045238431117</v>
      </c>
      <c r="C729" s="58">
        <f t="shared" ca="1" si="296"/>
        <v>4.6600895599057113</v>
      </c>
      <c r="D729" s="58">
        <f t="shared" ca="1" si="296"/>
        <v>3.586463591303569</v>
      </c>
      <c r="E729" s="58">
        <f t="shared" ca="1" si="296"/>
        <v>2.9073806550678762</v>
      </c>
      <c r="F729" s="58">
        <f t="shared" ca="1" si="296"/>
        <v>3.273382629954289</v>
      </c>
      <c r="G729" s="58">
        <f t="shared" ca="1" si="278"/>
        <v>8.5724048045030017</v>
      </c>
      <c r="H729" s="58">
        <f t="shared" ca="1" si="279"/>
        <v>10.772161465855149</v>
      </c>
      <c r="I729" s="58">
        <f t="shared" ca="1" si="280"/>
        <v>8.2190678088652778</v>
      </c>
      <c r="J729" s="58">
        <f t="shared" ca="1" si="281"/>
        <v>10.772161465855149</v>
      </c>
      <c r="K729" s="60"/>
      <c r="L729" s="8">
        <f t="shared" ca="1" si="282"/>
        <v>0</v>
      </c>
      <c r="M729" s="8">
        <f t="shared" ca="1" si="283"/>
        <v>1</v>
      </c>
      <c r="N729" s="8">
        <f t="shared" ca="1" si="284"/>
        <v>0</v>
      </c>
      <c r="P729" s="8">
        <f t="shared" ca="1" si="285"/>
        <v>1</v>
      </c>
      <c r="Q729" s="8">
        <f t="shared" ca="1" si="286"/>
        <v>0</v>
      </c>
      <c r="R729" s="8">
        <f t="shared" ca="1" si="287"/>
        <v>0</v>
      </c>
      <c r="S729" s="8">
        <f t="shared" ca="1" si="288"/>
        <v>1</v>
      </c>
      <c r="T729" s="8">
        <f t="shared" ca="1" si="289"/>
        <v>0</v>
      </c>
      <c r="U729" s="8">
        <f t="shared" ca="1" si="290"/>
        <v>1</v>
      </c>
      <c r="W729" s="58">
        <f t="shared" ca="1" si="292"/>
        <v>8.5724048045030017</v>
      </c>
      <c r="X729" s="58">
        <f t="shared" ca="1" si="292"/>
        <v>10.772161465855149</v>
      </c>
      <c r="Y729" s="58">
        <f t="shared" ca="1" si="292"/>
        <v>8.2190678088652778</v>
      </c>
      <c r="Z729" s="58">
        <f t="shared" ca="1" si="291"/>
        <v>10.772161465855149</v>
      </c>
      <c r="AA729" s="7" t="str">
        <f t="shared" ca="1" si="293"/>
        <v>ADF</v>
      </c>
      <c r="AB729" s="60"/>
      <c r="AC729" s="59">
        <f t="shared" ca="1" si="274"/>
        <v>1</v>
      </c>
      <c r="AD729" s="59">
        <f t="shared" ca="1" si="295"/>
        <v>0</v>
      </c>
      <c r="AE729" s="59">
        <f t="shared" ca="1" si="295"/>
        <v>0</v>
      </c>
      <c r="AF729" s="59">
        <f t="shared" ca="1" si="295"/>
        <v>1</v>
      </c>
      <c r="AG729" s="59">
        <f t="shared" ca="1" si="295"/>
        <v>0</v>
      </c>
      <c r="AH729" s="59">
        <f t="shared" ca="1" si="295"/>
        <v>1</v>
      </c>
    </row>
    <row r="730" spans="1:34" hidden="1" x14ac:dyDescent="0.25">
      <c r="A730" s="58">
        <f t="shared" ca="1" si="296"/>
        <v>5.9943479595781302</v>
      </c>
      <c r="B730" s="58">
        <f t="shared" ca="1" si="296"/>
        <v>2.2346020375258338</v>
      </c>
      <c r="C730" s="58">
        <f t="shared" ca="1" si="296"/>
        <v>6.7856675216647453</v>
      </c>
      <c r="D730" s="58">
        <f t="shared" ca="1" si="296"/>
        <v>2.0505086859113204</v>
      </c>
      <c r="E730" s="58">
        <f t="shared" ca="1" si="296"/>
        <v>1.6490199697886732</v>
      </c>
      <c r="F730" s="58">
        <f t="shared" ca="1" si="296"/>
        <v>2.7864352257645106</v>
      </c>
      <c r="G730" s="58">
        <f t="shared" ca="1" si="278"/>
        <v>12.780015481242875</v>
      </c>
      <c r="H730" s="58">
        <f t="shared" ca="1" si="279"/>
        <v>10.83129187125396</v>
      </c>
      <c r="I730" s="58">
        <f t="shared" ca="1" si="280"/>
        <v>6.6700572330790173</v>
      </c>
      <c r="J730" s="58">
        <f t="shared" ca="1" si="281"/>
        <v>12.780015481242875</v>
      </c>
      <c r="K730" s="60"/>
      <c r="L730" s="8">
        <f t="shared" ca="1" si="282"/>
        <v>1</v>
      </c>
      <c r="M730" s="8">
        <f t="shared" ca="1" si="283"/>
        <v>0</v>
      </c>
      <c r="N730" s="8">
        <f t="shared" ca="1" si="284"/>
        <v>0</v>
      </c>
      <c r="P730" s="8">
        <f t="shared" ca="1" si="285"/>
        <v>1</v>
      </c>
      <c r="Q730" s="8">
        <f t="shared" ca="1" si="286"/>
        <v>0</v>
      </c>
      <c r="R730" s="8">
        <f t="shared" ca="1" si="287"/>
        <v>1</v>
      </c>
      <c r="S730" s="8">
        <f t="shared" ca="1" si="288"/>
        <v>0</v>
      </c>
      <c r="T730" s="8">
        <f t="shared" ca="1" si="289"/>
        <v>0</v>
      </c>
      <c r="U730" s="8">
        <f t="shared" ca="1" si="290"/>
        <v>0</v>
      </c>
      <c r="W730" s="58">
        <f t="shared" ca="1" si="292"/>
        <v>12.780015481242875</v>
      </c>
      <c r="X730" s="58">
        <f t="shared" ca="1" si="292"/>
        <v>10.83129187125396</v>
      </c>
      <c r="Y730" s="58">
        <f t="shared" ca="1" si="292"/>
        <v>6.6700572330790173</v>
      </c>
      <c r="Z730" s="58">
        <f t="shared" ca="1" si="291"/>
        <v>12.780015481242875</v>
      </c>
      <c r="AA730" s="7" t="str">
        <f t="shared" ca="1" si="293"/>
        <v>AC</v>
      </c>
      <c r="AB730" s="60"/>
      <c r="AC730" s="59">
        <f t="shared" ca="1" si="274"/>
        <v>1</v>
      </c>
      <c r="AD730" s="59">
        <f t="shared" ca="1" si="295"/>
        <v>0</v>
      </c>
      <c r="AE730" s="59">
        <f t="shared" ca="1" si="295"/>
        <v>1</v>
      </c>
      <c r="AF730" s="59">
        <f t="shared" ca="1" si="295"/>
        <v>0</v>
      </c>
      <c r="AG730" s="59">
        <f t="shared" ca="1" si="295"/>
        <v>0</v>
      </c>
      <c r="AH730" s="59">
        <f t="shared" ca="1" si="295"/>
        <v>0</v>
      </c>
    </row>
    <row r="731" spans="1:34" hidden="1" x14ac:dyDescent="0.25">
      <c r="A731" s="58">
        <f t="shared" ca="1" si="296"/>
        <v>2.442087096134411</v>
      </c>
      <c r="B731" s="58">
        <f t="shared" ca="1" si="296"/>
        <v>1.9238237226388724</v>
      </c>
      <c r="C731" s="58">
        <f t="shared" ca="1" si="296"/>
        <v>7.7397578453721323</v>
      </c>
      <c r="D731" s="58">
        <f t="shared" ca="1" si="296"/>
        <v>2.2184720373064448</v>
      </c>
      <c r="E731" s="58">
        <f t="shared" ca="1" si="296"/>
        <v>2.0703044417321883</v>
      </c>
      <c r="F731" s="58">
        <f t="shared" ca="1" si="296"/>
        <v>2.4334734663652036</v>
      </c>
      <c r="G731" s="58">
        <f t="shared" ca="1" si="278"/>
        <v>10.181844941506544</v>
      </c>
      <c r="H731" s="58">
        <f t="shared" ca="1" si="279"/>
        <v>7.0940325998060594</v>
      </c>
      <c r="I731" s="58">
        <f t="shared" ca="1" si="280"/>
        <v>6.4276016307362642</v>
      </c>
      <c r="J731" s="58">
        <f t="shared" ca="1" si="281"/>
        <v>10.181844941506544</v>
      </c>
      <c r="K731" s="60"/>
      <c r="L731" s="8">
        <f t="shared" ca="1" si="282"/>
        <v>1</v>
      </c>
      <c r="M731" s="8">
        <f t="shared" ca="1" si="283"/>
        <v>0</v>
      </c>
      <c r="N731" s="8">
        <f t="shared" ca="1" si="284"/>
        <v>0</v>
      </c>
      <c r="P731" s="8">
        <f t="shared" ca="1" si="285"/>
        <v>1</v>
      </c>
      <c r="Q731" s="8">
        <f t="shared" ca="1" si="286"/>
        <v>0</v>
      </c>
      <c r="R731" s="8">
        <f t="shared" ca="1" si="287"/>
        <v>1</v>
      </c>
      <c r="S731" s="8">
        <f t="shared" ca="1" si="288"/>
        <v>0</v>
      </c>
      <c r="T731" s="8">
        <f t="shared" ca="1" si="289"/>
        <v>0</v>
      </c>
      <c r="U731" s="8">
        <f t="shared" ca="1" si="290"/>
        <v>0</v>
      </c>
      <c r="W731" s="58">
        <f t="shared" ca="1" si="292"/>
        <v>10.181844941506544</v>
      </c>
      <c r="X731" s="58">
        <f t="shared" ca="1" si="292"/>
        <v>7.0940325998060594</v>
      </c>
      <c r="Y731" s="58">
        <f t="shared" ca="1" si="292"/>
        <v>6.4276016307362642</v>
      </c>
      <c r="Z731" s="58">
        <f t="shared" ca="1" si="291"/>
        <v>10.181844941506544</v>
      </c>
      <c r="AA731" s="7" t="str">
        <f t="shared" ca="1" si="293"/>
        <v>AC</v>
      </c>
      <c r="AB731" s="60"/>
      <c r="AC731" s="59">
        <f t="shared" ca="1" si="274"/>
        <v>1</v>
      </c>
      <c r="AD731" s="59">
        <f t="shared" ca="1" si="295"/>
        <v>0</v>
      </c>
      <c r="AE731" s="59">
        <f t="shared" ca="1" si="295"/>
        <v>1</v>
      </c>
      <c r="AF731" s="59">
        <f t="shared" ca="1" si="295"/>
        <v>0</v>
      </c>
      <c r="AG731" s="59">
        <f t="shared" ca="1" si="295"/>
        <v>0</v>
      </c>
      <c r="AH731" s="59">
        <f t="shared" ca="1" si="295"/>
        <v>0</v>
      </c>
    </row>
    <row r="732" spans="1:34" hidden="1" x14ac:dyDescent="0.25">
      <c r="A732" s="58">
        <f t="shared" ca="1" si="296"/>
        <v>3.5659155866280692</v>
      </c>
      <c r="B732" s="58">
        <f t="shared" ca="1" si="296"/>
        <v>1.2268868598810991</v>
      </c>
      <c r="C732" s="58">
        <f t="shared" ca="1" si="296"/>
        <v>5.8107069455717415</v>
      </c>
      <c r="D732" s="58">
        <f t="shared" ca="1" si="296"/>
        <v>3.8770402035358336</v>
      </c>
      <c r="E732" s="58">
        <f t="shared" ca="1" si="296"/>
        <v>1.4690551805910652</v>
      </c>
      <c r="F732" s="58">
        <f t="shared" ca="1" si="296"/>
        <v>2.9041608979244207</v>
      </c>
      <c r="G732" s="58">
        <f t="shared" ca="1" si="278"/>
        <v>9.3766225321998107</v>
      </c>
      <c r="H732" s="58">
        <f t="shared" ca="1" si="279"/>
        <v>10.347116688088324</v>
      </c>
      <c r="I732" s="58">
        <f t="shared" ca="1" si="280"/>
        <v>5.600102938396585</v>
      </c>
      <c r="J732" s="58">
        <f t="shared" ca="1" si="281"/>
        <v>10.347116688088324</v>
      </c>
      <c r="K732" s="60"/>
      <c r="L732" s="8">
        <f t="shared" ca="1" si="282"/>
        <v>0</v>
      </c>
      <c r="M732" s="8">
        <f t="shared" ca="1" si="283"/>
        <v>1</v>
      </c>
      <c r="N732" s="8">
        <f t="shared" ca="1" si="284"/>
        <v>0</v>
      </c>
      <c r="P732" s="8">
        <f t="shared" ca="1" si="285"/>
        <v>1</v>
      </c>
      <c r="Q732" s="8">
        <f t="shared" ca="1" si="286"/>
        <v>0</v>
      </c>
      <c r="R732" s="8">
        <f t="shared" ca="1" si="287"/>
        <v>0</v>
      </c>
      <c r="S732" s="8">
        <f t="shared" ca="1" si="288"/>
        <v>1</v>
      </c>
      <c r="T732" s="8">
        <f t="shared" ca="1" si="289"/>
        <v>0</v>
      </c>
      <c r="U732" s="8">
        <f t="shared" ca="1" si="290"/>
        <v>1</v>
      </c>
      <c r="W732" s="58">
        <f t="shared" ca="1" si="292"/>
        <v>9.3766225321998107</v>
      </c>
      <c r="X732" s="58">
        <f t="shared" ca="1" si="292"/>
        <v>10.347116688088324</v>
      </c>
      <c r="Y732" s="58">
        <f t="shared" ca="1" si="292"/>
        <v>5.600102938396585</v>
      </c>
      <c r="Z732" s="58">
        <f t="shared" ca="1" si="291"/>
        <v>10.347116688088324</v>
      </c>
      <c r="AA732" s="7" t="str">
        <f t="shared" ca="1" si="293"/>
        <v>ADF</v>
      </c>
      <c r="AB732" s="60"/>
      <c r="AC732" s="59">
        <f t="shared" ca="1" si="274"/>
        <v>1</v>
      </c>
      <c r="AD732" s="59">
        <f t="shared" ca="1" si="295"/>
        <v>0</v>
      </c>
      <c r="AE732" s="59">
        <f t="shared" ca="1" si="295"/>
        <v>0</v>
      </c>
      <c r="AF732" s="59">
        <f t="shared" ca="1" si="295"/>
        <v>1</v>
      </c>
      <c r="AG732" s="59">
        <f t="shared" ca="1" si="295"/>
        <v>0</v>
      </c>
      <c r="AH732" s="59">
        <f t="shared" ca="1" si="295"/>
        <v>1</v>
      </c>
    </row>
    <row r="733" spans="1:34" hidden="1" x14ac:dyDescent="0.25">
      <c r="A733" s="58">
        <f t="shared" ca="1" si="296"/>
        <v>2.9397364074663246</v>
      </c>
      <c r="B733" s="58">
        <f t="shared" ca="1" si="296"/>
        <v>1.0334124487888143</v>
      </c>
      <c r="C733" s="58">
        <f t="shared" ca="1" si="296"/>
        <v>4.6779111018303379</v>
      </c>
      <c r="D733" s="58">
        <f t="shared" ca="1" si="296"/>
        <v>5.302250137471316</v>
      </c>
      <c r="E733" s="58">
        <f t="shared" ca="1" si="296"/>
        <v>1.6675466761754005</v>
      </c>
      <c r="F733" s="58">
        <f t="shared" ca="1" si="296"/>
        <v>3.4136289445236678</v>
      </c>
      <c r="G733" s="58">
        <f t="shared" ca="1" si="278"/>
        <v>7.6176475092966625</v>
      </c>
      <c r="H733" s="58">
        <f t="shared" ca="1" si="279"/>
        <v>11.655615489461308</v>
      </c>
      <c r="I733" s="58">
        <f t="shared" ca="1" si="280"/>
        <v>6.1145880694878834</v>
      </c>
      <c r="J733" s="58">
        <f t="shared" ca="1" si="281"/>
        <v>11.655615489461308</v>
      </c>
      <c r="K733" s="60"/>
      <c r="L733" s="8">
        <f t="shared" ca="1" si="282"/>
        <v>0</v>
      </c>
      <c r="M733" s="8">
        <f t="shared" ca="1" si="283"/>
        <v>1</v>
      </c>
      <c r="N733" s="8">
        <f t="shared" ca="1" si="284"/>
        <v>0</v>
      </c>
      <c r="P733" s="8">
        <f t="shared" ca="1" si="285"/>
        <v>1</v>
      </c>
      <c r="Q733" s="8">
        <f t="shared" ca="1" si="286"/>
        <v>0</v>
      </c>
      <c r="R733" s="8">
        <f t="shared" ca="1" si="287"/>
        <v>0</v>
      </c>
      <c r="S733" s="8">
        <f t="shared" ca="1" si="288"/>
        <v>1</v>
      </c>
      <c r="T733" s="8">
        <f t="shared" ca="1" si="289"/>
        <v>0</v>
      </c>
      <c r="U733" s="8">
        <f t="shared" ca="1" si="290"/>
        <v>1</v>
      </c>
      <c r="W733" s="58">
        <f t="shared" ca="1" si="292"/>
        <v>7.6176475092966625</v>
      </c>
      <c r="X733" s="58">
        <f t="shared" ca="1" si="292"/>
        <v>11.655615489461308</v>
      </c>
      <c r="Y733" s="58">
        <f t="shared" ca="1" si="292"/>
        <v>6.1145880694878834</v>
      </c>
      <c r="Z733" s="58">
        <f t="shared" ca="1" si="291"/>
        <v>11.655615489461308</v>
      </c>
      <c r="AA733" s="7" t="str">
        <f t="shared" ca="1" si="293"/>
        <v>ADF</v>
      </c>
      <c r="AB733" s="60"/>
      <c r="AC733" s="59">
        <f t="shared" ca="1" si="274"/>
        <v>1</v>
      </c>
      <c r="AD733" s="59">
        <f t="shared" ca="1" si="295"/>
        <v>0</v>
      </c>
      <c r="AE733" s="59">
        <f t="shared" ca="1" si="295"/>
        <v>0</v>
      </c>
      <c r="AF733" s="59">
        <f t="shared" ca="1" si="295"/>
        <v>1</v>
      </c>
      <c r="AG733" s="59">
        <f t="shared" ca="1" si="295"/>
        <v>0</v>
      </c>
      <c r="AH733" s="59">
        <f t="shared" ca="1" si="295"/>
        <v>1</v>
      </c>
    </row>
    <row r="734" spans="1:34" hidden="1" x14ac:dyDescent="0.25">
      <c r="A734" s="58">
        <f t="shared" ca="1" si="296"/>
        <v>4.2335876294803594</v>
      </c>
      <c r="B734" s="58">
        <f t="shared" ca="1" si="296"/>
        <v>2.1147759298789826</v>
      </c>
      <c r="C734" s="58">
        <f t="shared" ca="1" si="296"/>
        <v>5.1665643872430689</v>
      </c>
      <c r="D734" s="58">
        <f t="shared" ca="1" si="296"/>
        <v>3.9033889103670476</v>
      </c>
      <c r="E734" s="58">
        <f t="shared" ca="1" si="296"/>
        <v>1.9882608087305795</v>
      </c>
      <c r="F734" s="58">
        <f t="shared" ca="1" si="296"/>
        <v>3.6600888784854417</v>
      </c>
      <c r="G734" s="58">
        <f t="shared" ca="1" si="278"/>
        <v>9.4001520167234283</v>
      </c>
      <c r="H734" s="58">
        <f t="shared" ca="1" si="279"/>
        <v>11.797065418332849</v>
      </c>
      <c r="I734" s="58">
        <f t="shared" ca="1" si="280"/>
        <v>7.763125617095004</v>
      </c>
      <c r="J734" s="58">
        <f t="shared" ca="1" si="281"/>
        <v>11.797065418332849</v>
      </c>
      <c r="K734" s="60"/>
      <c r="L734" s="8">
        <f t="shared" ca="1" si="282"/>
        <v>0</v>
      </c>
      <c r="M734" s="8">
        <f t="shared" ca="1" si="283"/>
        <v>1</v>
      </c>
      <c r="N734" s="8">
        <f t="shared" ca="1" si="284"/>
        <v>0</v>
      </c>
      <c r="P734" s="8">
        <f t="shared" ca="1" si="285"/>
        <v>1</v>
      </c>
      <c r="Q734" s="8">
        <f t="shared" ca="1" si="286"/>
        <v>0</v>
      </c>
      <c r="R734" s="8">
        <f t="shared" ca="1" si="287"/>
        <v>0</v>
      </c>
      <c r="S734" s="8">
        <f t="shared" ca="1" si="288"/>
        <v>1</v>
      </c>
      <c r="T734" s="8">
        <f t="shared" ca="1" si="289"/>
        <v>0</v>
      </c>
      <c r="U734" s="8">
        <f t="shared" ca="1" si="290"/>
        <v>1</v>
      </c>
      <c r="W734" s="58">
        <f t="shared" ca="1" si="292"/>
        <v>9.4001520167234283</v>
      </c>
      <c r="X734" s="58">
        <f t="shared" ca="1" si="292"/>
        <v>11.797065418332849</v>
      </c>
      <c r="Y734" s="58">
        <f t="shared" ca="1" si="292"/>
        <v>7.763125617095004</v>
      </c>
      <c r="Z734" s="58">
        <f t="shared" ca="1" si="291"/>
        <v>11.797065418332849</v>
      </c>
      <c r="AA734" s="7" t="str">
        <f t="shared" ca="1" si="293"/>
        <v>ADF</v>
      </c>
      <c r="AB734" s="60"/>
      <c r="AC734" s="59">
        <f t="shared" ca="1" si="274"/>
        <v>1</v>
      </c>
      <c r="AD734" s="59">
        <f t="shared" ca="1" si="295"/>
        <v>0</v>
      </c>
      <c r="AE734" s="59">
        <f t="shared" ca="1" si="295"/>
        <v>0</v>
      </c>
      <c r="AF734" s="59">
        <f t="shared" ca="1" si="295"/>
        <v>1</v>
      </c>
      <c r="AG734" s="59">
        <f t="shared" ca="1" si="295"/>
        <v>0</v>
      </c>
      <c r="AH734" s="59">
        <f t="shared" ca="1" si="295"/>
        <v>1</v>
      </c>
    </row>
    <row r="735" spans="1:34" hidden="1" x14ac:dyDescent="0.25">
      <c r="A735" s="58">
        <f t="shared" ref="A735:F744" ca="1" si="297">A$2+(A$3-A$2)*RAND()</f>
        <v>4.6575673076768149</v>
      </c>
      <c r="B735" s="58">
        <f t="shared" ca="1" si="297"/>
        <v>1.4957689328657957</v>
      </c>
      <c r="C735" s="58">
        <f t="shared" ca="1" si="297"/>
        <v>7.0562481743168846</v>
      </c>
      <c r="D735" s="58">
        <f t="shared" ca="1" si="297"/>
        <v>4.6766913064447575</v>
      </c>
      <c r="E735" s="58">
        <f t="shared" ca="1" si="297"/>
        <v>1.9153961160249862</v>
      </c>
      <c r="F735" s="58">
        <f t="shared" ca="1" si="297"/>
        <v>2.0266309682903132</v>
      </c>
      <c r="G735" s="58">
        <f t="shared" ca="1" si="278"/>
        <v>11.713815481993699</v>
      </c>
      <c r="H735" s="58">
        <f t="shared" ca="1" si="279"/>
        <v>11.360889582411886</v>
      </c>
      <c r="I735" s="58">
        <f t="shared" ca="1" si="280"/>
        <v>5.4377960171810944</v>
      </c>
      <c r="J735" s="58">
        <f t="shared" ca="1" si="281"/>
        <v>11.713815481993699</v>
      </c>
      <c r="K735" s="60"/>
      <c r="L735" s="8">
        <f t="shared" ca="1" si="282"/>
        <v>1</v>
      </c>
      <c r="M735" s="8">
        <f t="shared" ca="1" si="283"/>
        <v>0</v>
      </c>
      <c r="N735" s="8">
        <f t="shared" ca="1" si="284"/>
        <v>0</v>
      </c>
      <c r="P735" s="8">
        <f t="shared" ca="1" si="285"/>
        <v>1</v>
      </c>
      <c r="Q735" s="8">
        <f t="shared" ca="1" si="286"/>
        <v>0</v>
      </c>
      <c r="R735" s="8">
        <f t="shared" ca="1" si="287"/>
        <v>1</v>
      </c>
      <c r="S735" s="8">
        <f t="shared" ca="1" si="288"/>
        <v>0</v>
      </c>
      <c r="T735" s="8">
        <f t="shared" ca="1" si="289"/>
        <v>0</v>
      </c>
      <c r="U735" s="8">
        <f t="shared" ca="1" si="290"/>
        <v>0</v>
      </c>
      <c r="W735" s="58">
        <f t="shared" ca="1" si="292"/>
        <v>11.713815481993699</v>
      </c>
      <c r="X735" s="58">
        <f t="shared" ca="1" si="292"/>
        <v>11.360889582411886</v>
      </c>
      <c r="Y735" s="58">
        <f t="shared" ca="1" si="292"/>
        <v>5.4377960171810944</v>
      </c>
      <c r="Z735" s="58">
        <f t="shared" ca="1" si="291"/>
        <v>11.713815481993699</v>
      </c>
      <c r="AA735" s="7" t="str">
        <f t="shared" ca="1" si="293"/>
        <v>AC</v>
      </c>
      <c r="AB735" s="60"/>
      <c r="AC735" s="59">
        <f t="shared" ca="1" si="274"/>
        <v>1</v>
      </c>
      <c r="AD735" s="59">
        <f t="shared" ca="1" si="295"/>
        <v>0</v>
      </c>
      <c r="AE735" s="59">
        <f t="shared" ca="1" si="295"/>
        <v>1</v>
      </c>
      <c r="AF735" s="59">
        <f t="shared" ca="1" si="295"/>
        <v>0</v>
      </c>
      <c r="AG735" s="59">
        <f t="shared" ca="1" si="295"/>
        <v>0</v>
      </c>
      <c r="AH735" s="59">
        <f t="shared" ca="1" si="295"/>
        <v>0</v>
      </c>
    </row>
    <row r="736" spans="1:34" hidden="1" x14ac:dyDescent="0.25">
      <c r="A736" s="58">
        <f t="shared" ca="1" si="297"/>
        <v>3.3879018472491764</v>
      </c>
      <c r="B736" s="58">
        <f t="shared" ca="1" si="297"/>
        <v>2.3939972453325837</v>
      </c>
      <c r="C736" s="58">
        <f t="shared" ca="1" si="297"/>
        <v>5.6845058658456225</v>
      </c>
      <c r="D736" s="58">
        <f t="shared" ca="1" si="297"/>
        <v>3.3195077815349734</v>
      </c>
      <c r="E736" s="58">
        <f t="shared" ca="1" si="297"/>
        <v>2.7502884380771402</v>
      </c>
      <c r="F736" s="58">
        <f t="shared" ca="1" si="297"/>
        <v>3.9517190937221049</v>
      </c>
      <c r="G736" s="58">
        <f t="shared" ca="1" si="278"/>
        <v>9.0724077130947993</v>
      </c>
      <c r="H736" s="58">
        <f t="shared" ca="1" si="279"/>
        <v>10.659128722506255</v>
      </c>
      <c r="I736" s="58">
        <f t="shared" ca="1" si="280"/>
        <v>9.096004777131828</v>
      </c>
      <c r="J736" s="58">
        <f t="shared" ca="1" si="281"/>
        <v>10.659128722506255</v>
      </c>
      <c r="K736" s="60"/>
      <c r="L736" s="8">
        <f t="shared" ca="1" si="282"/>
        <v>0</v>
      </c>
      <c r="M736" s="8">
        <f t="shared" ca="1" si="283"/>
        <v>1</v>
      </c>
      <c r="N736" s="8">
        <f t="shared" ca="1" si="284"/>
        <v>0</v>
      </c>
      <c r="P736" s="8">
        <f t="shared" ca="1" si="285"/>
        <v>1</v>
      </c>
      <c r="Q736" s="8">
        <f t="shared" ca="1" si="286"/>
        <v>0</v>
      </c>
      <c r="R736" s="8">
        <f t="shared" ca="1" si="287"/>
        <v>0</v>
      </c>
      <c r="S736" s="8">
        <f t="shared" ca="1" si="288"/>
        <v>1</v>
      </c>
      <c r="T736" s="8">
        <f t="shared" ca="1" si="289"/>
        <v>0</v>
      </c>
      <c r="U736" s="8">
        <f t="shared" ca="1" si="290"/>
        <v>1</v>
      </c>
      <c r="W736" s="58">
        <f t="shared" ca="1" si="292"/>
        <v>9.0724077130947993</v>
      </c>
      <c r="X736" s="58">
        <f t="shared" ca="1" si="292"/>
        <v>10.659128722506255</v>
      </c>
      <c r="Y736" s="58">
        <f t="shared" ca="1" si="292"/>
        <v>9.096004777131828</v>
      </c>
      <c r="Z736" s="58">
        <f t="shared" ca="1" si="291"/>
        <v>10.659128722506255</v>
      </c>
      <c r="AA736" s="7" t="str">
        <f t="shared" ca="1" si="293"/>
        <v>ADF</v>
      </c>
      <c r="AB736" s="60"/>
      <c r="AC736" s="59">
        <f t="shared" ca="1" si="274"/>
        <v>1</v>
      </c>
      <c r="AD736" s="59">
        <f t="shared" ca="1" si="295"/>
        <v>0</v>
      </c>
      <c r="AE736" s="59">
        <f t="shared" ca="1" si="295"/>
        <v>0</v>
      </c>
      <c r="AF736" s="59">
        <f t="shared" ca="1" si="295"/>
        <v>1</v>
      </c>
      <c r="AG736" s="59">
        <f t="shared" ca="1" si="295"/>
        <v>0</v>
      </c>
      <c r="AH736" s="59">
        <f t="shared" ca="1" si="295"/>
        <v>1</v>
      </c>
    </row>
    <row r="737" spans="1:34" hidden="1" x14ac:dyDescent="0.25">
      <c r="A737" s="58">
        <f t="shared" ca="1" si="297"/>
        <v>5.8380185237266708</v>
      </c>
      <c r="B737" s="58">
        <f t="shared" ca="1" si="297"/>
        <v>2.0050744273082235</v>
      </c>
      <c r="C737" s="58">
        <f t="shared" ca="1" si="297"/>
        <v>4.7251879839197048</v>
      </c>
      <c r="D737" s="58">
        <f t="shared" ca="1" si="297"/>
        <v>3.4270826376757921</v>
      </c>
      <c r="E737" s="58">
        <f t="shared" ca="1" si="297"/>
        <v>2.9272345875003873</v>
      </c>
      <c r="F737" s="58">
        <f t="shared" ca="1" si="297"/>
        <v>3.9643362681239989</v>
      </c>
      <c r="G737" s="58">
        <f t="shared" ca="1" si="278"/>
        <v>10.563206507646376</v>
      </c>
      <c r="H737" s="58">
        <f t="shared" ca="1" si="279"/>
        <v>13.229437429526461</v>
      </c>
      <c r="I737" s="58">
        <f t="shared" ca="1" si="280"/>
        <v>8.8966452829326101</v>
      </c>
      <c r="J737" s="58">
        <f t="shared" ca="1" si="281"/>
        <v>13.229437429526461</v>
      </c>
      <c r="K737" s="60"/>
      <c r="L737" s="8">
        <f t="shared" ca="1" si="282"/>
        <v>0</v>
      </c>
      <c r="M737" s="8">
        <f t="shared" ca="1" si="283"/>
        <v>1</v>
      </c>
      <c r="N737" s="8">
        <f t="shared" ca="1" si="284"/>
        <v>0</v>
      </c>
      <c r="P737" s="8">
        <f t="shared" ca="1" si="285"/>
        <v>1</v>
      </c>
      <c r="Q737" s="8">
        <f t="shared" ca="1" si="286"/>
        <v>0</v>
      </c>
      <c r="R737" s="8">
        <f t="shared" ca="1" si="287"/>
        <v>0</v>
      </c>
      <c r="S737" s="8">
        <f t="shared" ca="1" si="288"/>
        <v>1</v>
      </c>
      <c r="T737" s="8">
        <f t="shared" ca="1" si="289"/>
        <v>0</v>
      </c>
      <c r="U737" s="8">
        <f t="shared" ca="1" si="290"/>
        <v>1</v>
      </c>
      <c r="W737" s="58">
        <f t="shared" ca="1" si="292"/>
        <v>10.563206507646376</v>
      </c>
      <c r="X737" s="58">
        <f t="shared" ca="1" si="292"/>
        <v>13.229437429526461</v>
      </c>
      <c r="Y737" s="58">
        <f t="shared" ca="1" si="292"/>
        <v>8.8966452829326101</v>
      </c>
      <c r="Z737" s="58">
        <f t="shared" ca="1" si="291"/>
        <v>13.229437429526461</v>
      </c>
      <c r="AA737" s="7" t="str">
        <f t="shared" ca="1" si="293"/>
        <v>ADF</v>
      </c>
      <c r="AB737" s="60"/>
      <c r="AC737" s="59">
        <f t="shared" ca="1" si="274"/>
        <v>1</v>
      </c>
      <c r="AD737" s="59">
        <f t="shared" ca="1" si="295"/>
        <v>0</v>
      </c>
      <c r="AE737" s="59">
        <f t="shared" ca="1" si="295"/>
        <v>0</v>
      </c>
      <c r="AF737" s="59">
        <f t="shared" ca="1" si="295"/>
        <v>1</v>
      </c>
      <c r="AG737" s="59">
        <f t="shared" ca="1" si="295"/>
        <v>0</v>
      </c>
      <c r="AH737" s="59">
        <f t="shared" ca="1" si="295"/>
        <v>1</v>
      </c>
    </row>
    <row r="738" spans="1:34" hidden="1" x14ac:dyDescent="0.25">
      <c r="A738" s="58">
        <f t="shared" ca="1" si="297"/>
        <v>5.1954714588130493</v>
      </c>
      <c r="B738" s="58">
        <f t="shared" ca="1" si="297"/>
        <v>4.7063230959938949</v>
      </c>
      <c r="C738" s="58">
        <f t="shared" ca="1" si="297"/>
        <v>7.8843451760330083</v>
      </c>
      <c r="D738" s="58">
        <f t="shared" ca="1" si="297"/>
        <v>5.7612415183551606</v>
      </c>
      <c r="E738" s="58">
        <f t="shared" ca="1" si="297"/>
        <v>2.1537982689445379</v>
      </c>
      <c r="F738" s="58">
        <f t="shared" ca="1" si="297"/>
        <v>2.3638766322523348</v>
      </c>
      <c r="G738" s="58">
        <f t="shared" ca="1" si="278"/>
        <v>13.079816634846058</v>
      </c>
      <c r="H738" s="58">
        <f t="shared" ca="1" si="279"/>
        <v>13.320589609420544</v>
      </c>
      <c r="I738" s="58">
        <f t="shared" ca="1" si="280"/>
        <v>9.223997997190768</v>
      </c>
      <c r="J738" s="58">
        <f t="shared" ca="1" si="281"/>
        <v>13.320589609420544</v>
      </c>
      <c r="K738" s="60"/>
      <c r="L738" s="8">
        <f t="shared" ca="1" si="282"/>
        <v>0</v>
      </c>
      <c r="M738" s="8">
        <f t="shared" ca="1" si="283"/>
        <v>1</v>
      </c>
      <c r="N738" s="8">
        <f t="shared" ca="1" si="284"/>
        <v>0</v>
      </c>
      <c r="P738" s="8">
        <f t="shared" ca="1" si="285"/>
        <v>1</v>
      </c>
      <c r="Q738" s="8">
        <f t="shared" ca="1" si="286"/>
        <v>0</v>
      </c>
      <c r="R738" s="8">
        <f t="shared" ca="1" si="287"/>
        <v>0</v>
      </c>
      <c r="S738" s="8">
        <f t="shared" ca="1" si="288"/>
        <v>1</v>
      </c>
      <c r="T738" s="8">
        <f t="shared" ca="1" si="289"/>
        <v>0</v>
      </c>
      <c r="U738" s="8">
        <f t="shared" ca="1" si="290"/>
        <v>1</v>
      </c>
      <c r="W738" s="58">
        <f t="shared" ca="1" si="292"/>
        <v>13.079816634846058</v>
      </c>
      <c r="X738" s="58">
        <f t="shared" ca="1" si="292"/>
        <v>13.320589609420544</v>
      </c>
      <c r="Y738" s="58">
        <f t="shared" ca="1" si="292"/>
        <v>9.223997997190768</v>
      </c>
      <c r="Z738" s="58">
        <f t="shared" ca="1" si="291"/>
        <v>13.320589609420544</v>
      </c>
      <c r="AA738" s="7" t="str">
        <f t="shared" ca="1" si="293"/>
        <v>ADF</v>
      </c>
      <c r="AB738" s="60"/>
      <c r="AC738" s="59">
        <f t="shared" ca="1" si="274"/>
        <v>1</v>
      </c>
      <c r="AD738" s="59">
        <f t="shared" ca="1" si="295"/>
        <v>0</v>
      </c>
      <c r="AE738" s="59">
        <f t="shared" ca="1" si="295"/>
        <v>0</v>
      </c>
      <c r="AF738" s="59">
        <f t="shared" ca="1" si="295"/>
        <v>1</v>
      </c>
      <c r="AG738" s="59">
        <f t="shared" ca="1" si="295"/>
        <v>0</v>
      </c>
      <c r="AH738" s="59">
        <f t="shared" ca="1" si="295"/>
        <v>1</v>
      </c>
    </row>
    <row r="739" spans="1:34" hidden="1" x14ac:dyDescent="0.25">
      <c r="A739" s="58">
        <f t="shared" ca="1" si="297"/>
        <v>2.4496295394920833</v>
      </c>
      <c r="B739" s="58">
        <f t="shared" ca="1" si="297"/>
        <v>2.2733461176548397</v>
      </c>
      <c r="C739" s="58">
        <f t="shared" ca="1" si="297"/>
        <v>4.386476338070775</v>
      </c>
      <c r="D739" s="58">
        <f t="shared" ca="1" si="297"/>
        <v>2.0851385135604872</v>
      </c>
      <c r="E739" s="58">
        <f t="shared" ca="1" si="297"/>
        <v>2.7442873897955291</v>
      </c>
      <c r="F739" s="58">
        <f t="shared" ca="1" si="297"/>
        <v>3.6057823132254541</v>
      </c>
      <c r="G739" s="58">
        <f t="shared" ca="1" si="278"/>
        <v>6.8361058775628578</v>
      </c>
      <c r="H739" s="58">
        <f t="shared" ca="1" si="279"/>
        <v>8.1405503662780241</v>
      </c>
      <c r="I739" s="58">
        <f t="shared" ca="1" si="280"/>
        <v>8.6234158206758238</v>
      </c>
      <c r="J739" s="58">
        <f t="shared" ca="1" si="281"/>
        <v>8.6234158206758238</v>
      </c>
      <c r="K739" s="60"/>
      <c r="L739" s="8">
        <f t="shared" ca="1" si="282"/>
        <v>0</v>
      </c>
      <c r="M739" s="8">
        <f t="shared" ca="1" si="283"/>
        <v>0</v>
      </c>
      <c r="N739" s="8">
        <f t="shared" ca="1" si="284"/>
        <v>1</v>
      </c>
      <c r="P739" s="8">
        <f t="shared" ca="1" si="285"/>
        <v>0</v>
      </c>
      <c r="Q739" s="8">
        <f t="shared" ca="1" si="286"/>
        <v>1</v>
      </c>
      <c r="R739" s="8">
        <f t="shared" ca="1" si="287"/>
        <v>0</v>
      </c>
      <c r="S739" s="8">
        <f t="shared" ca="1" si="288"/>
        <v>0</v>
      </c>
      <c r="T739" s="8">
        <f t="shared" ca="1" si="289"/>
        <v>1</v>
      </c>
      <c r="U739" s="8">
        <f t="shared" ca="1" si="290"/>
        <v>1</v>
      </c>
      <c r="W739" s="58">
        <f t="shared" ca="1" si="292"/>
        <v>6.8361058775628578</v>
      </c>
      <c r="X739" s="58">
        <f t="shared" ca="1" si="292"/>
        <v>8.1405503662780241</v>
      </c>
      <c r="Y739" s="58">
        <f t="shared" ca="1" si="292"/>
        <v>8.6234158206758238</v>
      </c>
      <c r="Z739" s="58">
        <f t="shared" ca="1" si="291"/>
        <v>8.6234158206758238</v>
      </c>
      <c r="AA739" s="7" t="str">
        <f t="shared" ca="1" si="293"/>
        <v>BEF</v>
      </c>
      <c r="AB739" s="60"/>
      <c r="AC739" s="59">
        <f t="shared" ca="1" si="274"/>
        <v>0</v>
      </c>
      <c r="AD739" s="59">
        <f t="shared" ca="1" si="295"/>
        <v>1</v>
      </c>
      <c r="AE739" s="59">
        <f t="shared" ca="1" si="295"/>
        <v>0</v>
      </c>
      <c r="AF739" s="59">
        <f t="shared" ca="1" si="295"/>
        <v>0</v>
      </c>
      <c r="AG739" s="59">
        <f t="shared" ca="1" si="295"/>
        <v>1</v>
      </c>
      <c r="AH739" s="59">
        <f t="shared" ca="1" si="295"/>
        <v>1</v>
      </c>
    </row>
    <row r="740" spans="1:34" hidden="1" x14ac:dyDescent="0.25">
      <c r="A740" s="58">
        <f t="shared" ca="1" si="297"/>
        <v>2.6903095113864821</v>
      </c>
      <c r="B740" s="58">
        <f t="shared" ca="1" si="297"/>
        <v>1.3943214823858674</v>
      </c>
      <c r="C740" s="58">
        <f t="shared" ca="1" si="297"/>
        <v>4.7307163348131942</v>
      </c>
      <c r="D740" s="58">
        <f t="shared" ca="1" si="297"/>
        <v>2.3042113709291012</v>
      </c>
      <c r="E740" s="58">
        <f t="shared" ca="1" si="297"/>
        <v>2.4269134553233362</v>
      </c>
      <c r="F740" s="58">
        <f t="shared" ca="1" si="297"/>
        <v>3.4124273019537861</v>
      </c>
      <c r="G740" s="58">
        <f t="shared" ca="1" si="278"/>
        <v>7.4210258461996759</v>
      </c>
      <c r="H740" s="58">
        <f t="shared" ca="1" si="279"/>
        <v>8.4069481842693694</v>
      </c>
      <c r="I740" s="58">
        <f t="shared" ca="1" si="280"/>
        <v>7.2336622396629897</v>
      </c>
      <c r="J740" s="58">
        <f t="shared" ca="1" si="281"/>
        <v>8.4069481842693694</v>
      </c>
      <c r="K740" s="60"/>
      <c r="L740" s="8">
        <f t="shared" ca="1" si="282"/>
        <v>0</v>
      </c>
      <c r="M740" s="8">
        <f t="shared" ca="1" si="283"/>
        <v>1</v>
      </c>
      <c r="N740" s="8">
        <f t="shared" ca="1" si="284"/>
        <v>0</v>
      </c>
      <c r="P740" s="8">
        <f t="shared" ca="1" si="285"/>
        <v>1</v>
      </c>
      <c r="Q740" s="8">
        <f t="shared" ca="1" si="286"/>
        <v>0</v>
      </c>
      <c r="R740" s="8">
        <f t="shared" ca="1" si="287"/>
        <v>0</v>
      </c>
      <c r="S740" s="8">
        <f t="shared" ca="1" si="288"/>
        <v>1</v>
      </c>
      <c r="T740" s="8">
        <f t="shared" ca="1" si="289"/>
        <v>0</v>
      </c>
      <c r="U740" s="8">
        <f t="shared" ca="1" si="290"/>
        <v>1</v>
      </c>
      <c r="W740" s="58">
        <f t="shared" ca="1" si="292"/>
        <v>7.4210258461996759</v>
      </c>
      <c r="X740" s="58">
        <f t="shared" ca="1" si="292"/>
        <v>8.4069481842693694</v>
      </c>
      <c r="Y740" s="58">
        <f t="shared" ca="1" si="292"/>
        <v>7.2336622396629897</v>
      </c>
      <c r="Z740" s="58">
        <f t="shared" ca="1" si="291"/>
        <v>8.4069481842693694</v>
      </c>
      <c r="AA740" s="7" t="str">
        <f t="shared" ca="1" si="293"/>
        <v>ADF</v>
      </c>
      <c r="AB740" s="60"/>
      <c r="AC740" s="59">
        <f t="shared" ca="1" si="274"/>
        <v>1</v>
      </c>
      <c r="AD740" s="59">
        <f t="shared" ca="1" si="295"/>
        <v>0</v>
      </c>
      <c r="AE740" s="59">
        <f t="shared" ca="1" si="295"/>
        <v>0</v>
      </c>
      <c r="AF740" s="59">
        <f t="shared" ca="1" si="295"/>
        <v>1</v>
      </c>
      <c r="AG740" s="59">
        <f t="shared" ca="1" si="295"/>
        <v>0</v>
      </c>
      <c r="AH740" s="59">
        <f t="shared" ca="1" si="295"/>
        <v>1</v>
      </c>
    </row>
    <row r="741" spans="1:34" hidden="1" x14ac:dyDescent="0.25">
      <c r="A741" s="58">
        <f t="shared" ca="1" si="297"/>
        <v>3.2016597125613027</v>
      </c>
      <c r="B741" s="58">
        <f t="shared" ca="1" si="297"/>
        <v>4.6843086280232953</v>
      </c>
      <c r="C741" s="58">
        <f t="shared" ca="1" si="297"/>
        <v>7.0929938065899583</v>
      </c>
      <c r="D741" s="58">
        <f t="shared" ca="1" si="297"/>
        <v>4.1987179578311604</v>
      </c>
      <c r="E741" s="58">
        <f t="shared" ca="1" si="297"/>
        <v>1.4072870576376622</v>
      </c>
      <c r="F741" s="58">
        <f t="shared" ca="1" si="297"/>
        <v>2.938430436952026</v>
      </c>
      <c r="G741" s="58">
        <f t="shared" ca="1" si="278"/>
        <v>10.294653519151261</v>
      </c>
      <c r="H741" s="58">
        <f t="shared" ca="1" si="279"/>
        <v>10.338808107344489</v>
      </c>
      <c r="I741" s="58">
        <f t="shared" ca="1" si="280"/>
        <v>9.0300261226129841</v>
      </c>
      <c r="J741" s="58">
        <f t="shared" ca="1" si="281"/>
        <v>10.338808107344489</v>
      </c>
      <c r="K741" s="60"/>
      <c r="L741" s="8">
        <f t="shared" ca="1" si="282"/>
        <v>0</v>
      </c>
      <c r="M741" s="8">
        <f t="shared" ca="1" si="283"/>
        <v>1</v>
      </c>
      <c r="N741" s="8">
        <f t="shared" ca="1" si="284"/>
        <v>0</v>
      </c>
      <c r="P741" s="8">
        <f t="shared" ca="1" si="285"/>
        <v>1</v>
      </c>
      <c r="Q741" s="8">
        <f t="shared" ca="1" si="286"/>
        <v>0</v>
      </c>
      <c r="R741" s="8">
        <f t="shared" ca="1" si="287"/>
        <v>0</v>
      </c>
      <c r="S741" s="8">
        <f t="shared" ca="1" si="288"/>
        <v>1</v>
      </c>
      <c r="T741" s="8">
        <f t="shared" ca="1" si="289"/>
        <v>0</v>
      </c>
      <c r="U741" s="8">
        <f t="shared" ca="1" si="290"/>
        <v>1</v>
      </c>
      <c r="W741" s="58">
        <f t="shared" ca="1" si="292"/>
        <v>10.294653519151261</v>
      </c>
      <c r="X741" s="58">
        <f t="shared" ca="1" si="292"/>
        <v>10.338808107344489</v>
      </c>
      <c r="Y741" s="58">
        <f t="shared" ca="1" si="292"/>
        <v>9.0300261226129841</v>
      </c>
      <c r="Z741" s="58">
        <f t="shared" ca="1" si="291"/>
        <v>10.338808107344489</v>
      </c>
      <c r="AA741" s="7" t="str">
        <f t="shared" ca="1" si="293"/>
        <v>ADF</v>
      </c>
      <c r="AB741" s="60"/>
      <c r="AC741" s="59">
        <f t="shared" ca="1" si="274"/>
        <v>1</v>
      </c>
      <c r="AD741" s="59">
        <f t="shared" ca="1" si="295"/>
        <v>0</v>
      </c>
      <c r="AE741" s="59">
        <f t="shared" ca="1" si="295"/>
        <v>0</v>
      </c>
      <c r="AF741" s="59">
        <f t="shared" ca="1" si="295"/>
        <v>1</v>
      </c>
      <c r="AG741" s="59">
        <f t="shared" ca="1" si="295"/>
        <v>0</v>
      </c>
      <c r="AH741" s="59">
        <f t="shared" ca="1" si="295"/>
        <v>1</v>
      </c>
    </row>
    <row r="742" spans="1:34" hidden="1" x14ac:dyDescent="0.25">
      <c r="A742" s="58">
        <f t="shared" ca="1" si="297"/>
        <v>4.6616195368295585</v>
      </c>
      <c r="B742" s="58">
        <f t="shared" ca="1" si="297"/>
        <v>3.9626207942864857</v>
      </c>
      <c r="C742" s="58">
        <f t="shared" ca="1" si="297"/>
        <v>7.7724784125612105</v>
      </c>
      <c r="D742" s="58">
        <f t="shared" ca="1" si="297"/>
        <v>3.8197655529970191</v>
      </c>
      <c r="E742" s="58">
        <f t="shared" ca="1" si="297"/>
        <v>1.998799646282301</v>
      </c>
      <c r="F742" s="58">
        <f t="shared" ca="1" si="297"/>
        <v>2.7508834351354188</v>
      </c>
      <c r="G742" s="58">
        <f t="shared" ca="1" si="278"/>
        <v>12.434097949390768</v>
      </c>
      <c r="H742" s="58">
        <f t="shared" ca="1" si="279"/>
        <v>11.232268524961997</v>
      </c>
      <c r="I742" s="58">
        <f t="shared" ca="1" si="280"/>
        <v>8.7123038757042064</v>
      </c>
      <c r="J742" s="58">
        <f t="shared" ca="1" si="281"/>
        <v>12.434097949390768</v>
      </c>
      <c r="K742" s="60"/>
      <c r="L742" s="8">
        <f t="shared" ca="1" si="282"/>
        <v>1</v>
      </c>
      <c r="M742" s="8">
        <f t="shared" ca="1" si="283"/>
        <v>0</v>
      </c>
      <c r="N742" s="8">
        <f t="shared" ca="1" si="284"/>
        <v>0</v>
      </c>
      <c r="P742" s="8">
        <f t="shared" ca="1" si="285"/>
        <v>1</v>
      </c>
      <c r="Q742" s="8">
        <f t="shared" ca="1" si="286"/>
        <v>0</v>
      </c>
      <c r="R742" s="8">
        <f t="shared" ca="1" si="287"/>
        <v>1</v>
      </c>
      <c r="S742" s="8">
        <f t="shared" ca="1" si="288"/>
        <v>0</v>
      </c>
      <c r="T742" s="8">
        <f t="shared" ca="1" si="289"/>
        <v>0</v>
      </c>
      <c r="U742" s="8">
        <f t="shared" ca="1" si="290"/>
        <v>0</v>
      </c>
      <c r="W742" s="58">
        <f t="shared" ca="1" si="292"/>
        <v>12.434097949390768</v>
      </c>
      <c r="X742" s="58">
        <f t="shared" ca="1" si="292"/>
        <v>11.232268524961997</v>
      </c>
      <c r="Y742" s="58">
        <f t="shared" ca="1" si="292"/>
        <v>8.7123038757042064</v>
      </c>
      <c r="Z742" s="58">
        <f t="shared" ca="1" si="291"/>
        <v>12.434097949390768</v>
      </c>
      <c r="AA742" s="7" t="str">
        <f t="shared" ca="1" si="293"/>
        <v>AC</v>
      </c>
      <c r="AB742" s="60"/>
      <c r="AC742" s="59">
        <f t="shared" ca="1" si="274"/>
        <v>1</v>
      </c>
      <c r="AD742" s="59">
        <f t="shared" ca="1" si="295"/>
        <v>0</v>
      </c>
      <c r="AE742" s="59">
        <f t="shared" ca="1" si="295"/>
        <v>1</v>
      </c>
      <c r="AF742" s="59">
        <f t="shared" ca="1" si="295"/>
        <v>0</v>
      </c>
      <c r="AG742" s="59">
        <f t="shared" ca="1" si="295"/>
        <v>0</v>
      </c>
      <c r="AH742" s="59">
        <f t="shared" ca="1" si="295"/>
        <v>0</v>
      </c>
    </row>
    <row r="743" spans="1:34" hidden="1" x14ac:dyDescent="0.25">
      <c r="A743" s="58">
        <f t="shared" ca="1" si="297"/>
        <v>3.6432259668213103</v>
      </c>
      <c r="B743" s="58">
        <f t="shared" ca="1" si="297"/>
        <v>2.4185999997348433</v>
      </c>
      <c r="C743" s="58">
        <f t="shared" ca="1" si="297"/>
        <v>7.1597542553714408</v>
      </c>
      <c r="D743" s="58">
        <f t="shared" ca="1" si="297"/>
        <v>5.5631484892172658</v>
      </c>
      <c r="E743" s="58">
        <f t="shared" ca="1" si="297"/>
        <v>1.2012111234470848</v>
      </c>
      <c r="F743" s="58">
        <f t="shared" ca="1" si="297"/>
        <v>3.7238496833444996</v>
      </c>
      <c r="G743" s="58">
        <f t="shared" ca="1" si="278"/>
        <v>10.802980222192751</v>
      </c>
      <c r="H743" s="58">
        <f t="shared" ca="1" si="279"/>
        <v>12.930224139383075</v>
      </c>
      <c r="I743" s="58">
        <f t="shared" ca="1" si="280"/>
        <v>7.3436608065264277</v>
      </c>
      <c r="J743" s="58">
        <f t="shared" ca="1" si="281"/>
        <v>12.930224139383075</v>
      </c>
      <c r="K743" s="60"/>
      <c r="L743" s="8">
        <f t="shared" ca="1" si="282"/>
        <v>0</v>
      </c>
      <c r="M743" s="8">
        <f t="shared" ca="1" si="283"/>
        <v>1</v>
      </c>
      <c r="N743" s="8">
        <f t="shared" ca="1" si="284"/>
        <v>0</v>
      </c>
      <c r="P743" s="8">
        <f t="shared" ca="1" si="285"/>
        <v>1</v>
      </c>
      <c r="Q743" s="8">
        <f t="shared" ca="1" si="286"/>
        <v>0</v>
      </c>
      <c r="R743" s="8">
        <f t="shared" ca="1" si="287"/>
        <v>0</v>
      </c>
      <c r="S743" s="8">
        <f t="shared" ca="1" si="288"/>
        <v>1</v>
      </c>
      <c r="T743" s="8">
        <f t="shared" ca="1" si="289"/>
        <v>0</v>
      </c>
      <c r="U743" s="8">
        <f t="shared" ca="1" si="290"/>
        <v>1</v>
      </c>
      <c r="W743" s="58">
        <f t="shared" ca="1" si="292"/>
        <v>10.802980222192751</v>
      </c>
      <c r="X743" s="58">
        <f t="shared" ca="1" si="292"/>
        <v>12.930224139383075</v>
      </c>
      <c r="Y743" s="58">
        <f t="shared" ca="1" si="292"/>
        <v>7.3436608065264277</v>
      </c>
      <c r="Z743" s="58">
        <f t="shared" ca="1" si="291"/>
        <v>12.930224139383075</v>
      </c>
      <c r="AA743" s="7" t="str">
        <f t="shared" ca="1" si="293"/>
        <v>ADF</v>
      </c>
      <c r="AB743" s="60"/>
      <c r="AC743" s="59">
        <f t="shared" ca="1" si="274"/>
        <v>1</v>
      </c>
      <c r="AD743" s="59">
        <f t="shared" ca="1" si="295"/>
        <v>0</v>
      </c>
      <c r="AE743" s="59">
        <f t="shared" ca="1" si="295"/>
        <v>0</v>
      </c>
      <c r="AF743" s="59">
        <f t="shared" ca="1" si="295"/>
        <v>1</v>
      </c>
      <c r="AG743" s="59">
        <f t="shared" ca="1" si="295"/>
        <v>0</v>
      </c>
      <c r="AH743" s="59">
        <f t="shared" ca="1" si="295"/>
        <v>1</v>
      </c>
    </row>
    <row r="744" spans="1:34" hidden="1" x14ac:dyDescent="0.25">
      <c r="A744" s="58">
        <f t="shared" ca="1" si="297"/>
        <v>2.3672580989869787</v>
      </c>
      <c r="B744" s="58">
        <f t="shared" ca="1" si="297"/>
        <v>1.8640424372301667</v>
      </c>
      <c r="C744" s="58">
        <f t="shared" ca="1" si="297"/>
        <v>6.5743736807509414</v>
      </c>
      <c r="D744" s="58">
        <f t="shared" ca="1" si="297"/>
        <v>4.8343515241987607</v>
      </c>
      <c r="E744" s="58">
        <f t="shared" ca="1" si="297"/>
        <v>1.7103783228644829</v>
      </c>
      <c r="F744" s="58">
        <f t="shared" ca="1" si="297"/>
        <v>3.2989037054558077</v>
      </c>
      <c r="G744" s="58">
        <f t="shared" ca="1" si="278"/>
        <v>8.9416317797379197</v>
      </c>
      <c r="H744" s="58">
        <f t="shared" ca="1" si="279"/>
        <v>10.500513328641546</v>
      </c>
      <c r="I744" s="58">
        <f t="shared" ca="1" si="280"/>
        <v>6.8733244655504571</v>
      </c>
      <c r="J744" s="58">
        <f t="shared" ca="1" si="281"/>
        <v>10.500513328641546</v>
      </c>
      <c r="K744" s="60"/>
      <c r="L744" s="8">
        <f t="shared" ca="1" si="282"/>
        <v>0</v>
      </c>
      <c r="M744" s="8">
        <f t="shared" ca="1" si="283"/>
        <v>1</v>
      </c>
      <c r="N744" s="8">
        <f t="shared" ca="1" si="284"/>
        <v>0</v>
      </c>
      <c r="P744" s="8">
        <f t="shared" ca="1" si="285"/>
        <v>1</v>
      </c>
      <c r="Q744" s="8">
        <f t="shared" ca="1" si="286"/>
        <v>0</v>
      </c>
      <c r="R744" s="8">
        <f t="shared" ca="1" si="287"/>
        <v>0</v>
      </c>
      <c r="S744" s="8">
        <f t="shared" ca="1" si="288"/>
        <v>1</v>
      </c>
      <c r="T744" s="8">
        <f t="shared" ca="1" si="289"/>
        <v>0</v>
      </c>
      <c r="U744" s="8">
        <f t="shared" ca="1" si="290"/>
        <v>1</v>
      </c>
      <c r="W744" s="58">
        <f t="shared" ca="1" si="292"/>
        <v>8.9416317797379197</v>
      </c>
      <c r="X744" s="58">
        <f t="shared" ca="1" si="292"/>
        <v>10.500513328641546</v>
      </c>
      <c r="Y744" s="58">
        <f t="shared" ca="1" si="292"/>
        <v>6.8733244655504571</v>
      </c>
      <c r="Z744" s="58">
        <f t="shared" ca="1" si="291"/>
        <v>10.500513328641546</v>
      </c>
      <c r="AA744" s="7" t="str">
        <f t="shared" ca="1" si="293"/>
        <v>ADF</v>
      </c>
      <c r="AB744" s="60"/>
      <c r="AC744" s="59">
        <f t="shared" ref="AC744:AC807" ca="1" si="298">IFERROR(FIND(AC$4,$AA744)/FIND(AC$4,$AA744),0)</f>
        <v>1</v>
      </c>
      <c r="AD744" s="59">
        <f t="shared" ca="1" si="295"/>
        <v>0</v>
      </c>
      <c r="AE744" s="59">
        <f t="shared" ca="1" si="295"/>
        <v>0</v>
      </c>
      <c r="AF744" s="59">
        <f t="shared" ca="1" si="295"/>
        <v>1</v>
      </c>
      <c r="AG744" s="59">
        <f t="shared" ca="1" si="295"/>
        <v>0</v>
      </c>
      <c r="AH744" s="59">
        <f t="shared" ca="1" si="295"/>
        <v>1</v>
      </c>
    </row>
    <row r="745" spans="1:34" hidden="1" x14ac:dyDescent="0.25">
      <c r="A745" s="58">
        <f t="shared" ref="A745:F754" ca="1" si="299">A$2+(A$3-A$2)*RAND()</f>
        <v>2.9763033228490876</v>
      </c>
      <c r="B745" s="58">
        <f t="shared" ca="1" si="299"/>
        <v>3.397271267714375</v>
      </c>
      <c r="C745" s="58">
        <f t="shared" ca="1" si="299"/>
        <v>4.3982063835744523</v>
      </c>
      <c r="D745" s="58">
        <f t="shared" ca="1" si="299"/>
        <v>4.4159055877084228</v>
      </c>
      <c r="E745" s="58">
        <f t="shared" ca="1" si="299"/>
        <v>1.4860751376786057</v>
      </c>
      <c r="F745" s="58">
        <f t="shared" ca="1" si="299"/>
        <v>2.3800878863400019</v>
      </c>
      <c r="G745" s="58">
        <f t="shared" ca="1" si="278"/>
        <v>7.3745097064235399</v>
      </c>
      <c r="H745" s="58">
        <f t="shared" ca="1" si="279"/>
        <v>9.7722967968975123</v>
      </c>
      <c r="I745" s="58">
        <f t="shared" ca="1" si="280"/>
        <v>7.2634342917329828</v>
      </c>
      <c r="J745" s="58">
        <f t="shared" ca="1" si="281"/>
        <v>9.7722967968975123</v>
      </c>
      <c r="K745" s="60"/>
      <c r="L745" s="8">
        <f t="shared" ca="1" si="282"/>
        <v>0</v>
      </c>
      <c r="M745" s="8">
        <f t="shared" ca="1" si="283"/>
        <v>1</v>
      </c>
      <c r="N745" s="8">
        <f t="shared" ca="1" si="284"/>
        <v>0</v>
      </c>
      <c r="P745" s="8">
        <f t="shared" ca="1" si="285"/>
        <v>1</v>
      </c>
      <c r="Q745" s="8">
        <f t="shared" ca="1" si="286"/>
        <v>0</v>
      </c>
      <c r="R745" s="8">
        <f t="shared" ca="1" si="287"/>
        <v>0</v>
      </c>
      <c r="S745" s="8">
        <f t="shared" ca="1" si="288"/>
        <v>1</v>
      </c>
      <c r="T745" s="8">
        <f t="shared" ca="1" si="289"/>
        <v>0</v>
      </c>
      <c r="U745" s="8">
        <f t="shared" ca="1" si="290"/>
        <v>1</v>
      </c>
      <c r="W745" s="58">
        <f t="shared" ca="1" si="292"/>
        <v>7.3745097064235399</v>
      </c>
      <c r="X745" s="58">
        <f t="shared" ca="1" si="292"/>
        <v>9.7722967968975123</v>
      </c>
      <c r="Y745" s="58">
        <f t="shared" ca="1" si="292"/>
        <v>7.2634342917329828</v>
      </c>
      <c r="Z745" s="58">
        <f t="shared" ca="1" si="291"/>
        <v>9.7722967968975123</v>
      </c>
      <c r="AA745" s="7" t="str">
        <f t="shared" ca="1" si="293"/>
        <v>ADF</v>
      </c>
      <c r="AB745" s="60"/>
      <c r="AC745" s="59">
        <f t="shared" ca="1" si="298"/>
        <v>1</v>
      </c>
      <c r="AD745" s="59">
        <f t="shared" ca="1" si="295"/>
        <v>0</v>
      </c>
      <c r="AE745" s="59">
        <f t="shared" ca="1" si="295"/>
        <v>0</v>
      </c>
      <c r="AF745" s="59">
        <f t="shared" ca="1" si="295"/>
        <v>1</v>
      </c>
      <c r="AG745" s="59">
        <f t="shared" ca="1" si="295"/>
        <v>0</v>
      </c>
      <c r="AH745" s="59">
        <f t="shared" ca="1" si="295"/>
        <v>1</v>
      </c>
    </row>
    <row r="746" spans="1:34" hidden="1" x14ac:dyDescent="0.25">
      <c r="A746" s="58">
        <f t="shared" ca="1" si="299"/>
        <v>5.8248307799252235</v>
      </c>
      <c r="B746" s="58">
        <f t="shared" ca="1" si="299"/>
        <v>3.693740238784561</v>
      </c>
      <c r="C746" s="58">
        <f t="shared" ca="1" si="299"/>
        <v>4.2307840409506001</v>
      </c>
      <c r="D746" s="58">
        <f t="shared" ca="1" si="299"/>
        <v>2.5755327260324488</v>
      </c>
      <c r="E746" s="58">
        <f t="shared" ca="1" si="299"/>
        <v>1.5771875599905103</v>
      </c>
      <c r="F746" s="58">
        <f t="shared" ca="1" si="299"/>
        <v>2.0575074755609197</v>
      </c>
      <c r="G746" s="58">
        <f t="shared" ca="1" si="278"/>
        <v>10.055614820875824</v>
      </c>
      <c r="H746" s="58">
        <f t="shared" ca="1" si="279"/>
        <v>10.457870981518592</v>
      </c>
      <c r="I746" s="58">
        <f t="shared" ca="1" si="280"/>
        <v>7.3284352743359911</v>
      </c>
      <c r="J746" s="58">
        <f t="shared" ca="1" si="281"/>
        <v>10.457870981518592</v>
      </c>
      <c r="K746" s="60"/>
      <c r="L746" s="8">
        <f t="shared" ca="1" si="282"/>
        <v>0</v>
      </c>
      <c r="M746" s="8">
        <f t="shared" ca="1" si="283"/>
        <v>1</v>
      </c>
      <c r="N746" s="8">
        <f t="shared" ca="1" si="284"/>
        <v>0</v>
      </c>
      <c r="P746" s="8">
        <f t="shared" ca="1" si="285"/>
        <v>1</v>
      </c>
      <c r="Q746" s="8">
        <f t="shared" ca="1" si="286"/>
        <v>0</v>
      </c>
      <c r="R746" s="8">
        <f t="shared" ca="1" si="287"/>
        <v>0</v>
      </c>
      <c r="S746" s="8">
        <f t="shared" ca="1" si="288"/>
        <v>1</v>
      </c>
      <c r="T746" s="8">
        <f t="shared" ca="1" si="289"/>
        <v>0</v>
      </c>
      <c r="U746" s="8">
        <f t="shared" ca="1" si="290"/>
        <v>1</v>
      </c>
      <c r="W746" s="58">
        <f t="shared" ca="1" si="292"/>
        <v>10.055614820875824</v>
      </c>
      <c r="X746" s="58">
        <f t="shared" ca="1" si="292"/>
        <v>10.457870981518592</v>
      </c>
      <c r="Y746" s="58">
        <f t="shared" ca="1" si="292"/>
        <v>7.3284352743359911</v>
      </c>
      <c r="Z746" s="58">
        <f t="shared" ca="1" si="291"/>
        <v>10.457870981518592</v>
      </c>
      <c r="AA746" s="7" t="str">
        <f t="shared" ca="1" si="293"/>
        <v>ADF</v>
      </c>
      <c r="AB746" s="60"/>
      <c r="AC746" s="59">
        <f t="shared" ca="1" si="298"/>
        <v>1</v>
      </c>
      <c r="AD746" s="59">
        <f t="shared" ca="1" si="295"/>
        <v>0</v>
      </c>
      <c r="AE746" s="59">
        <f t="shared" ca="1" si="295"/>
        <v>0</v>
      </c>
      <c r="AF746" s="59">
        <f t="shared" ca="1" si="295"/>
        <v>1</v>
      </c>
      <c r="AG746" s="59">
        <f t="shared" ca="1" si="295"/>
        <v>0</v>
      </c>
      <c r="AH746" s="59">
        <f t="shared" ca="1" si="295"/>
        <v>1</v>
      </c>
    </row>
    <row r="747" spans="1:34" hidden="1" x14ac:dyDescent="0.25">
      <c r="A747" s="58">
        <f t="shared" ca="1" si="299"/>
        <v>2.8554486555255081</v>
      </c>
      <c r="B747" s="58">
        <f t="shared" ca="1" si="299"/>
        <v>1.4576523422194683</v>
      </c>
      <c r="C747" s="58">
        <f t="shared" ca="1" si="299"/>
        <v>5.0900997991156558</v>
      </c>
      <c r="D747" s="58">
        <f t="shared" ca="1" si="299"/>
        <v>5.2426756491917246</v>
      </c>
      <c r="E747" s="58">
        <f t="shared" ca="1" si="299"/>
        <v>2.0504810870554682</v>
      </c>
      <c r="F747" s="58">
        <f t="shared" ca="1" si="299"/>
        <v>2.3228162651468116</v>
      </c>
      <c r="G747" s="58">
        <f t="shared" ca="1" si="278"/>
        <v>7.9455484546411643</v>
      </c>
      <c r="H747" s="58">
        <f t="shared" ca="1" si="279"/>
        <v>10.420940569864044</v>
      </c>
      <c r="I747" s="58">
        <f t="shared" ca="1" si="280"/>
        <v>5.830949694421748</v>
      </c>
      <c r="J747" s="58">
        <f t="shared" ca="1" si="281"/>
        <v>10.420940569864044</v>
      </c>
      <c r="K747" s="60"/>
      <c r="L747" s="8">
        <f t="shared" ca="1" si="282"/>
        <v>0</v>
      </c>
      <c r="M747" s="8">
        <f t="shared" ca="1" si="283"/>
        <v>1</v>
      </c>
      <c r="N747" s="8">
        <f t="shared" ca="1" si="284"/>
        <v>0</v>
      </c>
      <c r="P747" s="8">
        <f t="shared" ca="1" si="285"/>
        <v>1</v>
      </c>
      <c r="Q747" s="8">
        <f t="shared" ca="1" si="286"/>
        <v>0</v>
      </c>
      <c r="R747" s="8">
        <f t="shared" ca="1" si="287"/>
        <v>0</v>
      </c>
      <c r="S747" s="8">
        <f t="shared" ca="1" si="288"/>
        <v>1</v>
      </c>
      <c r="T747" s="8">
        <f t="shared" ca="1" si="289"/>
        <v>0</v>
      </c>
      <c r="U747" s="8">
        <f t="shared" ca="1" si="290"/>
        <v>1</v>
      </c>
      <c r="W747" s="58">
        <f t="shared" ca="1" si="292"/>
        <v>7.9455484546411643</v>
      </c>
      <c r="X747" s="58">
        <f t="shared" ca="1" si="292"/>
        <v>10.420940569864044</v>
      </c>
      <c r="Y747" s="58">
        <f t="shared" ca="1" si="292"/>
        <v>5.830949694421748</v>
      </c>
      <c r="Z747" s="58">
        <f t="shared" ca="1" si="291"/>
        <v>10.420940569864044</v>
      </c>
      <c r="AA747" s="7" t="str">
        <f t="shared" ca="1" si="293"/>
        <v>ADF</v>
      </c>
      <c r="AB747" s="60"/>
      <c r="AC747" s="59">
        <f t="shared" ca="1" si="298"/>
        <v>1</v>
      </c>
      <c r="AD747" s="59">
        <f t="shared" ca="1" si="295"/>
        <v>0</v>
      </c>
      <c r="AE747" s="59">
        <f t="shared" ca="1" si="295"/>
        <v>0</v>
      </c>
      <c r="AF747" s="59">
        <f t="shared" ca="1" si="295"/>
        <v>1</v>
      </c>
      <c r="AG747" s="59">
        <f t="shared" ca="1" si="295"/>
        <v>0</v>
      </c>
      <c r="AH747" s="59">
        <f t="shared" ca="1" si="295"/>
        <v>1</v>
      </c>
    </row>
    <row r="748" spans="1:34" hidden="1" x14ac:dyDescent="0.25">
      <c r="A748" s="58">
        <f t="shared" ca="1" si="299"/>
        <v>5.8156380073874967</v>
      </c>
      <c r="B748" s="58">
        <f t="shared" ca="1" si="299"/>
        <v>1.7342438611565605</v>
      </c>
      <c r="C748" s="58">
        <f t="shared" ca="1" si="299"/>
        <v>5.9696861359505782</v>
      </c>
      <c r="D748" s="58">
        <f t="shared" ca="1" si="299"/>
        <v>3.7242077554736763</v>
      </c>
      <c r="E748" s="58">
        <f t="shared" ca="1" si="299"/>
        <v>1.1232818324360077</v>
      </c>
      <c r="F748" s="58">
        <f t="shared" ca="1" si="299"/>
        <v>2.5055823661681904</v>
      </c>
      <c r="G748" s="58">
        <f t="shared" ca="1" si="278"/>
        <v>11.785324143338075</v>
      </c>
      <c r="H748" s="58">
        <f t="shared" ca="1" si="279"/>
        <v>12.045428129029364</v>
      </c>
      <c r="I748" s="58">
        <f t="shared" ca="1" si="280"/>
        <v>5.3631080597607586</v>
      </c>
      <c r="J748" s="58">
        <f t="shared" ca="1" si="281"/>
        <v>12.045428129029364</v>
      </c>
      <c r="K748" s="60"/>
      <c r="L748" s="8">
        <f t="shared" ca="1" si="282"/>
        <v>0</v>
      </c>
      <c r="M748" s="8">
        <f t="shared" ca="1" si="283"/>
        <v>1</v>
      </c>
      <c r="N748" s="8">
        <f t="shared" ca="1" si="284"/>
        <v>0</v>
      </c>
      <c r="P748" s="8">
        <f t="shared" ca="1" si="285"/>
        <v>1</v>
      </c>
      <c r="Q748" s="8">
        <f t="shared" ca="1" si="286"/>
        <v>0</v>
      </c>
      <c r="R748" s="8">
        <f t="shared" ca="1" si="287"/>
        <v>0</v>
      </c>
      <c r="S748" s="8">
        <f t="shared" ca="1" si="288"/>
        <v>1</v>
      </c>
      <c r="T748" s="8">
        <f t="shared" ca="1" si="289"/>
        <v>0</v>
      </c>
      <c r="U748" s="8">
        <f t="shared" ca="1" si="290"/>
        <v>1</v>
      </c>
      <c r="W748" s="58">
        <f t="shared" ca="1" si="292"/>
        <v>11.785324143338075</v>
      </c>
      <c r="X748" s="58">
        <f t="shared" ca="1" si="292"/>
        <v>12.045428129029364</v>
      </c>
      <c r="Y748" s="58">
        <f t="shared" ca="1" si="292"/>
        <v>5.3631080597607586</v>
      </c>
      <c r="Z748" s="58">
        <f t="shared" ca="1" si="291"/>
        <v>12.045428129029364</v>
      </c>
      <c r="AA748" s="7" t="str">
        <f t="shared" ca="1" si="293"/>
        <v>ADF</v>
      </c>
      <c r="AB748" s="60"/>
      <c r="AC748" s="59">
        <f t="shared" ca="1" si="298"/>
        <v>1</v>
      </c>
      <c r="AD748" s="59">
        <f t="shared" ca="1" si="295"/>
        <v>0</v>
      </c>
      <c r="AE748" s="59">
        <f t="shared" ca="1" si="295"/>
        <v>0</v>
      </c>
      <c r="AF748" s="59">
        <f t="shared" ca="1" si="295"/>
        <v>1</v>
      </c>
      <c r="AG748" s="59">
        <f t="shared" ca="1" si="295"/>
        <v>0</v>
      </c>
      <c r="AH748" s="59">
        <f t="shared" ca="1" si="295"/>
        <v>1</v>
      </c>
    </row>
    <row r="749" spans="1:34" hidden="1" x14ac:dyDescent="0.25">
      <c r="A749" s="58">
        <f t="shared" ca="1" si="299"/>
        <v>4.8513317072877697</v>
      </c>
      <c r="B749" s="58">
        <f t="shared" ca="1" si="299"/>
        <v>3.7407738757288964</v>
      </c>
      <c r="C749" s="58">
        <f t="shared" ca="1" si="299"/>
        <v>5.2481246028220347</v>
      </c>
      <c r="D749" s="58">
        <f t="shared" ca="1" si="299"/>
        <v>3.9616194022103723</v>
      </c>
      <c r="E749" s="58">
        <f t="shared" ca="1" si="299"/>
        <v>2.2806884773128573</v>
      </c>
      <c r="F749" s="58">
        <f t="shared" ca="1" si="299"/>
        <v>3.405983928763396</v>
      </c>
      <c r="G749" s="58">
        <f t="shared" ca="1" si="278"/>
        <v>10.099456310109804</v>
      </c>
      <c r="H749" s="58">
        <f t="shared" ca="1" si="279"/>
        <v>12.218935038261538</v>
      </c>
      <c r="I749" s="58">
        <f t="shared" ca="1" si="280"/>
        <v>9.4274462818051497</v>
      </c>
      <c r="J749" s="58">
        <f t="shared" ca="1" si="281"/>
        <v>12.218935038261538</v>
      </c>
      <c r="K749" s="60"/>
      <c r="L749" s="8">
        <f t="shared" ca="1" si="282"/>
        <v>0</v>
      </c>
      <c r="M749" s="8">
        <f t="shared" ca="1" si="283"/>
        <v>1</v>
      </c>
      <c r="N749" s="8">
        <f t="shared" ca="1" si="284"/>
        <v>0</v>
      </c>
      <c r="P749" s="8">
        <f t="shared" ca="1" si="285"/>
        <v>1</v>
      </c>
      <c r="Q749" s="8">
        <f t="shared" ca="1" si="286"/>
        <v>0</v>
      </c>
      <c r="R749" s="8">
        <f t="shared" ca="1" si="287"/>
        <v>0</v>
      </c>
      <c r="S749" s="8">
        <f t="shared" ca="1" si="288"/>
        <v>1</v>
      </c>
      <c r="T749" s="8">
        <f t="shared" ca="1" si="289"/>
        <v>0</v>
      </c>
      <c r="U749" s="8">
        <f t="shared" ca="1" si="290"/>
        <v>1</v>
      </c>
      <c r="W749" s="58">
        <f t="shared" ca="1" si="292"/>
        <v>10.099456310109804</v>
      </c>
      <c r="X749" s="58">
        <f t="shared" ca="1" si="292"/>
        <v>12.218935038261538</v>
      </c>
      <c r="Y749" s="58">
        <f t="shared" ca="1" si="292"/>
        <v>9.4274462818051497</v>
      </c>
      <c r="Z749" s="58">
        <f t="shared" ca="1" si="291"/>
        <v>12.218935038261538</v>
      </c>
      <c r="AA749" s="7" t="str">
        <f t="shared" ca="1" si="293"/>
        <v>ADF</v>
      </c>
      <c r="AB749" s="60"/>
      <c r="AC749" s="59">
        <f t="shared" ca="1" si="298"/>
        <v>1</v>
      </c>
      <c r="AD749" s="59">
        <f t="shared" ca="1" si="295"/>
        <v>0</v>
      </c>
      <c r="AE749" s="59">
        <f t="shared" ca="1" si="295"/>
        <v>0</v>
      </c>
      <c r="AF749" s="59">
        <f t="shared" ca="1" si="295"/>
        <v>1</v>
      </c>
      <c r="AG749" s="59">
        <f t="shared" ca="1" si="295"/>
        <v>0</v>
      </c>
      <c r="AH749" s="59">
        <f t="shared" ca="1" si="295"/>
        <v>1</v>
      </c>
    </row>
    <row r="750" spans="1:34" hidden="1" x14ac:dyDescent="0.25">
      <c r="A750" s="58">
        <f t="shared" ca="1" si="299"/>
        <v>3.4412364598415945</v>
      </c>
      <c r="B750" s="58">
        <f t="shared" ca="1" si="299"/>
        <v>2.1633144620728677</v>
      </c>
      <c r="C750" s="58">
        <f t="shared" ca="1" si="299"/>
        <v>4.3233718664752221</v>
      </c>
      <c r="D750" s="58">
        <f t="shared" ca="1" si="299"/>
        <v>4.3384214202141109</v>
      </c>
      <c r="E750" s="58">
        <f t="shared" ca="1" si="299"/>
        <v>2.1439318471956548</v>
      </c>
      <c r="F750" s="58">
        <f t="shared" ca="1" si="299"/>
        <v>2.201997021757736</v>
      </c>
      <c r="G750" s="58">
        <f t="shared" ca="1" si="278"/>
        <v>7.7646083263168162</v>
      </c>
      <c r="H750" s="58">
        <f t="shared" ca="1" si="279"/>
        <v>9.9816549018134406</v>
      </c>
      <c r="I750" s="58">
        <f t="shared" ca="1" si="280"/>
        <v>6.5092433310262585</v>
      </c>
      <c r="J750" s="58">
        <f t="shared" ca="1" si="281"/>
        <v>9.9816549018134406</v>
      </c>
      <c r="K750" s="60"/>
      <c r="L750" s="8">
        <f t="shared" ca="1" si="282"/>
        <v>0</v>
      </c>
      <c r="M750" s="8">
        <f t="shared" ca="1" si="283"/>
        <v>1</v>
      </c>
      <c r="N750" s="8">
        <f t="shared" ca="1" si="284"/>
        <v>0</v>
      </c>
      <c r="P750" s="8">
        <f t="shared" ca="1" si="285"/>
        <v>1</v>
      </c>
      <c r="Q750" s="8">
        <f t="shared" ca="1" si="286"/>
        <v>0</v>
      </c>
      <c r="R750" s="8">
        <f t="shared" ca="1" si="287"/>
        <v>0</v>
      </c>
      <c r="S750" s="8">
        <f t="shared" ca="1" si="288"/>
        <v>1</v>
      </c>
      <c r="T750" s="8">
        <f t="shared" ca="1" si="289"/>
        <v>0</v>
      </c>
      <c r="U750" s="8">
        <f t="shared" ca="1" si="290"/>
        <v>1</v>
      </c>
      <c r="W750" s="58">
        <f t="shared" ca="1" si="292"/>
        <v>7.7646083263168162</v>
      </c>
      <c r="X750" s="58">
        <f t="shared" ca="1" si="292"/>
        <v>9.9816549018134406</v>
      </c>
      <c r="Y750" s="58">
        <f t="shared" ca="1" si="292"/>
        <v>6.5092433310262585</v>
      </c>
      <c r="Z750" s="58">
        <f t="shared" ca="1" si="291"/>
        <v>9.9816549018134406</v>
      </c>
      <c r="AA750" s="7" t="str">
        <f t="shared" ca="1" si="293"/>
        <v>ADF</v>
      </c>
      <c r="AB750" s="60"/>
      <c r="AC750" s="59">
        <f t="shared" ca="1" si="298"/>
        <v>1</v>
      </c>
      <c r="AD750" s="59">
        <f t="shared" ca="1" si="295"/>
        <v>0</v>
      </c>
      <c r="AE750" s="59">
        <f t="shared" ca="1" si="295"/>
        <v>0</v>
      </c>
      <c r="AF750" s="59">
        <f t="shared" ca="1" si="295"/>
        <v>1</v>
      </c>
      <c r="AG750" s="59">
        <f t="shared" ca="1" si="295"/>
        <v>0</v>
      </c>
      <c r="AH750" s="59">
        <f t="shared" ca="1" si="295"/>
        <v>1</v>
      </c>
    </row>
    <row r="751" spans="1:34" hidden="1" x14ac:dyDescent="0.25">
      <c r="A751" s="58">
        <f t="shared" ca="1" si="299"/>
        <v>2.5161918777535943</v>
      </c>
      <c r="B751" s="58">
        <f t="shared" ca="1" si="299"/>
        <v>3.0627455282133758</v>
      </c>
      <c r="C751" s="58">
        <f t="shared" ca="1" si="299"/>
        <v>4.751668130460093</v>
      </c>
      <c r="D751" s="58">
        <f t="shared" ca="1" si="299"/>
        <v>3.0873860641529185</v>
      </c>
      <c r="E751" s="58">
        <f t="shared" ca="1" si="299"/>
        <v>2.2980698532037085</v>
      </c>
      <c r="F751" s="58">
        <f t="shared" ca="1" si="299"/>
        <v>3.0757892922099144</v>
      </c>
      <c r="G751" s="58">
        <f t="shared" ca="1" si="278"/>
        <v>7.2678600082136873</v>
      </c>
      <c r="H751" s="58">
        <f t="shared" ca="1" si="279"/>
        <v>8.6793672341164267</v>
      </c>
      <c r="I751" s="58">
        <f t="shared" ca="1" si="280"/>
        <v>8.4366046736269986</v>
      </c>
      <c r="J751" s="58">
        <f t="shared" ca="1" si="281"/>
        <v>8.6793672341164267</v>
      </c>
      <c r="K751" s="60"/>
      <c r="L751" s="8">
        <f t="shared" ca="1" si="282"/>
        <v>0</v>
      </c>
      <c r="M751" s="8">
        <f t="shared" ca="1" si="283"/>
        <v>1</v>
      </c>
      <c r="N751" s="8">
        <f t="shared" ca="1" si="284"/>
        <v>0</v>
      </c>
      <c r="P751" s="8">
        <f t="shared" ca="1" si="285"/>
        <v>1</v>
      </c>
      <c r="Q751" s="8">
        <f t="shared" ca="1" si="286"/>
        <v>0</v>
      </c>
      <c r="R751" s="8">
        <f t="shared" ca="1" si="287"/>
        <v>0</v>
      </c>
      <c r="S751" s="8">
        <f t="shared" ca="1" si="288"/>
        <v>1</v>
      </c>
      <c r="T751" s="8">
        <f t="shared" ca="1" si="289"/>
        <v>0</v>
      </c>
      <c r="U751" s="8">
        <f t="shared" ca="1" si="290"/>
        <v>1</v>
      </c>
      <c r="W751" s="58">
        <f t="shared" ca="1" si="292"/>
        <v>7.2678600082136873</v>
      </c>
      <c r="X751" s="58">
        <f t="shared" ca="1" si="292"/>
        <v>8.6793672341164267</v>
      </c>
      <c r="Y751" s="58">
        <f t="shared" ca="1" si="292"/>
        <v>8.4366046736269986</v>
      </c>
      <c r="Z751" s="58">
        <f t="shared" ca="1" si="291"/>
        <v>8.6793672341164267</v>
      </c>
      <c r="AA751" s="7" t="str">
        <f t="shared" ca="1" si="293"/>
        <v>ADF</v>
      </c>
      <c r="AB751" s="60"/>
      <c r="AC751" s="59">
        <f t="shared" ca="1" si="298"/>
        <v>1</v>
      </c>
      <c r="AD751" s="59">
        <f t="shared" ca="1" si="295"/>
        <v>0</v>
      </c>
      <c r="AE751" s="59">
        <f t="shared" ca="1" si="295"/>
        <v>0</v>
      </c>
      <c r="AF751" s="59">
        <f t="shared" ca="1" si="295"/>
        <v>1</v>
      </c>
      <c r="AG751" s="59">
        <f t="shared" ca="1" si="295"/>
        <v>0</v>
      </c>
      <c r="AH751" s="59">
        <f t="shared" ca="1" si="295"/>
        <v>1</v>
      </c>
    </row>
    <row r="752" spans="1:34" hidden="1" x14ac:dyDescent="0.25">
      <c r="A752" s="58">
        <f t="shared" ca="1" si="299"/>
        <v>5.2827418976530085</v>
      </c>
      <c r="B752" s="58">
        <f t="shared" ca="1" si="299"/>
        <v>2.085809603173197</v>
      </c>
      <c r="C752" s="58">
        <f t="shared" ca="1" si="299"/>
        <v>5.880639716168135</v>
      </c>
      <c r="D752" s="58">
        <f t="shared" ca="1" si="299"/>
        <v>3.2692379720822484</v>
      </c>
      <c r="E752" s="58">
        <f t="shared" ca="1" si="299"/>
        <v>2.2836777034026756</v>
      </c>
      <c r="F752" s="58">
        <f t="shared" ca="1" si="299"/>
        <v>3.248057667623506</v>
      </c>
      <c r="G752" s="58">
        <f t="shared" ca="1" si="278"/>
        <v>11.163381613821144</v>
      </c>
      <c r="H752" s="58">
        <f t="shared" ca="1" si="279"/>
        <v>11.800037537358763</v>
      </c>
      <c r="I752" s="58">
        <f t="shared" ca="1" si="280"/>
        <v>7.6175449741993786</v>
      </c>
      <c r="J752" s="58">
        <f t="shared" ca="1" si="281"/>
        <v>11.800037537358763</v>
      </c>
      <c r="K752" s="60"/>
      <c r="L752" s="8">
        <f t="shared" ca="1" si="282"/>
        <v>0</v>
      </c>
      <c r="M752" s="8">
        <f t="shared" ca="1" si="283"/>
        <v>1</v>
      </c>
      <c r="N752" s="8">
        <f t="shared" ca="1" si="284"/>
        <v>0</v>
      </c>
      <c r="P752" s="8">
        <f t="shared" ca="1" si="285"/>
        <v>1</v>
      </c>
      <c r="Q752" s="8">
        <f t="shared" ca="1" si="286"/>
        <v>0</v>
      </c>
      <c r="R752" s="8">
        <f t="shared" ca="1" si="287"/>
        <v>0</v>
      </c>
      <c r="S752" s="8">
        <f t="shared" ca="1" si="288"/>
        <v>1</v>
      </c>
      <c r="T752" s="8">
        <f t="shared" ca="1" si="289"/>
        <v>0</v>
      </c>
      <c r="U752" s="8">
        <f t="shared" ca="1" si="290"/>
        <v>1</v>
      </c>
      <c r="W752" s="58">
        <f t="shared" ca="1" si="292"/>
        <v>11.163381613821144</v>
      </c>
      <c r="X752" s="58">
        <f t="shared" ca="1" si="292"/>
        <v>11.800037537358763</v>
      </c>
      <c r="Y752" s="58">
        <f t="shared" ca="1" si="292"/>
        <v>7.6175449741993786</v>
      </c>
      <c r="Z752" s="58">
        <f t="shared" ca="1" si="291"/>
        <v>11.800037537358763</v>
      </c>
      <c r="AA752" s="7" t="str">
        <f t="shared" ca="1" si="293"/>
        <v>ADF</v>
      </c>
      <c r="AB752" s="60"/>
      <c r="AC752" s="59">
        <f t="shared" ca="1" si="298"/>
        <v>1</v>
      </c>
      <c r="AD752" s="59">
        <f t="shared" ca="1" si="295"/>
        <v>0</v>
      </c>
      <c r="AE752" s="59">
        <f t="shared" ca="1" si="295"/>
        <v>0</v>
      </c>
      <c r="AF752" s="59">
        <f t="shared" ca="1" si="295"/>
        <v>1</v>
      </c>
      <c r="AG752" s="59">
        <f t="shared" ca="1" si="295"/>
        <v>0</v>
      </c>
      <c r="AH752" s="59">
        <f t="shared" ca="1" si="295"/>
        <v>1</v>
      </c>
    </row>
    <row r="753" spans="1:34" hidden="1" x14ac:dyDescent="0.25">
      <c r="A753" s="58">
        <f t="shared" ca="1" si="299"/>
        <v>4.4986667658140833</v>
      </c>
      <c r="B753" s="58">
        <f t="shared" ca="1" si="299"/>
        <v>2.4925000619996442</v>
      </c>
      <c r="C753" s="58">
        <f t="shared" ca="1" si="299"/>
        <v>4.4127743888871223</v>
      </c>
      <c r="D753" s="58">
        <f t="shared" ca="1" si="299"/>
        <v>3.806918156551502</v>
      </c>
      <c r="E753" s="58">
        <f t="shared" ca="1" si="299"/>
        <v>2.2098879231297444</v>
      </c>
      <c r="F753" s="58">
        <f t="shared" ca="1" si="299"/>
        <v>2.5037275713419112</v>
      </c>
      <c r="G753" s="58">
        <f t="shared" ca="1" si="278"/>
        <v>8.9114411547012047</v>
      </c>
      <c r="H753" s="58">
        <f t="shared" ca="1" si="279"/>
        <v>10.809312493707498</v>
      </c>
      <c r="I753" s="58">
        <f t="shared" ca="1" si="280"/>
        <v>7.2061155564712998</v>
      </c>
      <c r="J753" s="58">
        <f t="shared" ca="1" si="281"/>
        <v>10.809312493707498</v>
      </c>
      <c r="K753" s="60"/>
      <c r="L753" s="8">
        <f t="shared" ca="1" si="282"/>
        <v>0</v>
      </c>
      <c r="M753" s="8">
        <f t="shared" ca="1" si="283"/>
        <v>1</v>
      </c>
      <c r="N753" s="8">
        <f t="shared" ca="1" si="284"/>
        <v>0</v>
      </c>
      <c r="P753" s="8">
        <f t="shared" ca="1" si="285"/>
        <v>1</v>
      </c>
      <c r="Q753" s="8">
        <f t="shared" ca="1" si="286"/>
        <v>0</v>
      </c>
      <c r="R753" s="8">
        <f t="shared" ca="1" si="287"/>
        <v>0</v>
      </c>
      <c r="S753" s="8">
        <f t="shared" ca="1" si="288"/>
        <v>1</v>
      </c>
      <c r="T753" s="8">
        <f t="shared" ca="1" si="289"/>
        <v>0</v>
      </c>
      <c r="U753" s="8">
        <f t="shared" ca="1" si="290"/>
        <v>1</v>
      </c>
      <c r="W753" s="58">
        <f t="shared" ca="1" si="292"/>
        <v>8.9114411547012047</v>
      </c>
      <c r="X753" s="58">
        <f t="shared" ca="1" si="292"/>
        <v>10.809312493707498</v>
      </c>
      <c r="Y753" s="58">
        <f t="shared" ca="1" si="292"/>
        <v>7.2061155564712998</v>
      </c>
      <c r="Z753" s="58">
        <f t="shared" ca="1" si="291"/>
        <v>10.809312493707498</v>
      </c>
      <c r="AA753" s="7" t="str">
        <f t="shared" ca="1" si="293"/>
        <v>ADF</v>
      </c>
      <c r="AB753" s="60"/>
      <c r="AC753" s="59">
        <f t="shared" ca="1" si="298"/>
        <v>1</v>
      </c>
      <c r="AD753" s="59">
        <f t="shared" ca="1" si="295"/>
        <v>0</v>
      </c>
      <c r="AE753" s="59">
        <f t="shared" ca="1" si="295"/>
        <v>0</v>
      </c>
      <c r="AF753" s="59">
        <f t="shared" ca="1" si="295"/>
        <v>1</v>
      </c>
      <c r="AG753" s="59">
        <f t="shared" ca="1" si="295"/>
        <v>0</v>
      </c>
      <c r="AH753" s="59">
        <f t="shared" ca="1" si="295"/>
        <v>1</v>
      </c>
    </row>
    <row r="754" spans="1:34" hidden="1" x14ac:dyDescent="0.25">
      <c r="A754" s="58">
        <f t="shared" ca="1" si="299"/>
        <v>3.1373755000248233</v>
      </c>
      <c r="B754" s="58">
        <f t="shared" ca="1" si="299"/>
        <v>4.0024876173655057</v>
      </c>
      <c r="C754" s="58">
        <f t="shared" ca="1" si="299"/>
        <v>5.4703603400567546</v>
      </c>
      <c r="D754" s="58">
        <f t="shared" ca="1" si="299"/>
        <v>2.8601191371695851</v>
      </c>
      <c r="E754" s="58">
        <f t="shared" ca="1" si="299"/>
        <v>1.9816598033807296</v>
      </c>
      <c r="F754" s="58">
        <f t="shared" ca="1" si="299"/>
        <v>2.763149191301892</v>
      </c>
      <c r="G754" s="58">
        <f t="shared" ca="1" si="278"/>
        <v>8.6077358400815775</v>
      </c>
      <c r="H754" s="58">
        <f t="shared" ca="1" si="279"/>
        <v>8.7606438284963009</v>
      </c>
      <c r="I754" s="58">
        <f t="shared" ca="1" si="280"/>
        <v>8.7472966120481281</v>
      </c>
      <c r="J754" s="58">
        <f t="shared" ca="1" si="281"/>
        <v>8.7606438284963009</v>
      </c>
      <c r="K754" s="60"/>
      <c r="L754" s="8">
        <f t="shared" ca="1" si="282"/>
        <v>0</v>
      </c>
      <c r="M754" s="8">
        <f t="shared" ca="1" si="283"/>
        <v>1</v>
      </c>
      <c r="N754" s="8">
        <f t="shared" ca="1" si="284"/>
        <v>0</v>
      </c>
      <c r="P754" s="8">
        <f t="shared" ca="1" si="285"/>
        <v>1</v>
      </c>
      <c r="Q754" s="8">
        <f t="shared" ca="1" si="286"/>
        <v>0</v>
      </c>
      <c r="R754" s="8">
        <f t="shared" ca="1" si="287"/>
        <v>0</v>
      </c>
      <c r="S754" s="8">
        <f t="shared" ca="1" si="288"/>
        <v>1</v>
      </c>
      <c r="T754" s="8">
        <f t="shared" ca="1" si="289"/>
        <v>0</v>
      </c>
      <c r="U754" s="8">
        <f t="shared" ca="1" si="290"/>
        <v>1</v>
      </c>
      <c r="W754" s="58">
        <f t="shared" ca="1" si="292"/>
        <v>8.6077358400815775</v>
      </c>
      <c r="X754" s="58">
        <f t="shared" ca="1" si="292"/>
        <v>8.7606438284963009</v>
      </c>
      <c r="Y754" s="58">
        <f t="shared" ca="1" si="292"/>
        <v>8.7472966120481281</v>
      </c>
      <c r="Z754" s="58">
        <f t="shared" ca="1" si="291"/>
        <v>8.7606438284963009</v>
      </c>
      <c r="AA754" s="7" t="str">
        <f t="shared" ca="1" si="293"/>
        <v>ADF</v>
      </c>
      <c r="AB754" s="60"/>
      <c r="AC754" s="59">
        <f t="shared" ca="1" si="298"/>
        <v>1</v>
      </c>
      <c r="AD754" s="59">
        <f t="shared" ca="1" si="295"/>
        <v>0</v>
      </c>
      <c r="AE754" s="59">
        <f t="shared" ca="1" si="295"/>
        <v>0</v>
      </c>
      <c r="AF754" s="59">
        <f t="shared" ca="1" si="295"/>
        <v>1</v>
      </c>
      <c r="AG754" s="59">
        <f t="shared" ca="1" si="295"/>
        <v>0</v>
      </c>
      <c r="AH754" s="59">
        <f t="shared" ca="1" si="295"/>
        <v>1</v>
      </c>
    </row>
    <row r="755" spans="1:34" hidden="1" x14ac:dyDescent="0.25">
      <c r="A755" s="58">
        <f t="shared" ref="A755:F764" ca="1" si="300">A$2+(A$3-A$2)*RAND()</f>
        <v>5.1384755644099194</v>
      </c>
      <c r="B755" s="58">
        <f t="shared" ca="1" si="300"/>
        <v>3.763579937849193</v>
      </c>
      <c r="C755" s="58">
        <f t="shared" ca="1" si="300"/>
        <v>7.0848259164261496</v>
      </c>
      <c r="D755" s="58">
        <f t="shared" ca="1" si="300"/>
        <v>4.4951906754271791</v>
      </c>
      <c r="E755" s="58">
        <f t="shared" ca="1" si="300"/>
        <v>1.0958643161933417</v>
      </c>
      <c r="F755" s="58">
        <f t="shared" ca="1" si="300"/>
        <v>2.0118520692435591</v>
      </c>
      <c r="G755" s="58">
        <f t="shared" ca="1" si="278"/>
        <v>12.223301480836069</v>
      </c>
      <c r="H755" s="58">
        <f t="shared" ca="1" si="279"/>
        <v>11.645518309080657</v>
      </c>
      <c r="I755" s="58">
        <f t="shared" ca="1" si="280"/>
        <v>6.871296323286094</v>
      </c>
      <c r="J755" s="58">
        <f t="shared" ca="1" si="281"/>
        <v>12.223301480836069</v>
      </c>
      <c r="K755" s="60"/>
      <c r="L755" s="8">
        <f t="shared" ca="1" si="282"/>
        <v>1</v>
      </c>
      <c r="M755" s="8">
        <f t="shared" ca="1" si="283"/>
        <v>0</v>
      </c>
      <c r="N755" s="8">
        <f t="shared" ca="1" si="284"/>
        <v>0</v>
      </c>
      <c r="P755" s="8">
        <f t="shared" ca="1" si="285"/>
        <v>1</v>
      </c>
      <c r="Q755" s="8">
        <f t="shared" ca="1" si="286"/>
        <v>0</v>
      </c>
      <c r="R755" s="8">
        <f t="shared" ca="1" si="287"/>
        <v>1</v>
      </c>
      <c r="S755" s="8">
        <f t="shared" ca="1" si="288"/>
        <v>0</v>
      </c>
      <c r="T755" s="8">
        <f t="shared" ca="1" si="289"/>
        <v>0</v>
      </c>
      <c r="U755" s="8">
        <f t="shared" ca="1" si="290"/>
        <v>0</v>
      </c>
      <c r="W755" s="58">
        <f t="shared" ca="1" si="292"/>
        <v>12.223301480836069</v>
      </c>
      <c r="X755" s="58">
        <f t="shared" ca="1" si="292"/>
        <v>11.645518309080657</v>
      </c>
      <c r="Y755" s="58">
        <f t="shared" ca="1" si="292"/>
        <v>6.871296323286094</v>
      </c>
      <c r="Z755" s="58">
        <f t="shared" ca="1" si="291"/>
        <v>12.223301480836069</v>
      </c>
      <c r="AA755" s="7" t="str">
        <f t="shared" ca="1" si="293"/>
        <v>AC</v>
      </c>
      <c r="AB755" s="60"/>
      <c r="AC755" s="59">
        <f t="shared" ca="1" si="298"/>
        <v>1</v>
      </c>
      <c r="AD755" s="59">
        <f t="shared" ca="1" si="295"/>
        <v>0</v>
      </c>
      <c r="AE755" s="59">
        <f t="shared" ca="1" si="295"/>
        <v>1</v>
      </c>
      <c r="AF755" s="59">
        <f t="shared" ca="1" si="295"/>
        <v>0</v>
      </c>
      <c r="AG755" s="59">
        <f t="shared" ca="1" si="295"/>
        <v>0</v>
      </c>
      <c r="AH755" s="59">
        <f t="shared" ca="1" si="295"/>
        <v>0</v>
      </c>
    </row>
    <row r="756" spans="1:34" hidden="1" x14ac:dyDescent="0.25">
      <c r="A756" s="58">
        <f t="shared" ca="1" si="300"/>
        <v>3.0317518667172951</v>
      </c>
      <c r="B756" s="58">
        <f t="shared" ca="1" si="300"/>
        <v>4.8015668910136711</v>
      </c>
      <c r="C756" s="58">
        <f t="shared" ca="1" si="300"/>
        <v>6.7432239013612056</v>
      </c>
      <c r="D756" s="58">
        <f t="shared" ca="1" si="300"/>
        <v>3.8244879672938588</v>
      </c>
      <c r="E756" s="58">
        <f t="shared" ca="1" si="300"/>
        <v>1.5533401065198658</v>
      </c>
      <c r="F756" s="58">
        <f t="shared" ca="1" si="300"/>
        <v>2.3639299331122672</v>
      </c>
      <c r="G756" s="58">
        <f t="shared" ca="1" si="278"/>
        <v>9.7749757680785017</v>
      </c>
      <c r="H756" s="58">
        <f t="shared" ca="1" si="279"/>
        <v>9.2201697671234211</v>
      </c>
      <c r="I756" s="58">
        <f t="shared" ca="1" si="280"/>
        <v>8.7188369306458036</v>
      </c>
      <c r="J756" s="58">
        <f t="shared" ca="1" si="281"/>
        <v>9.7749757680785017</v>
      </c>
      <c r="K756" s="60"/>
      <c r="L756" s="8">
        <f t="shared" ca="1" si="282"/>
        <v>1</v>
      </c>
      <c r="M756" s="8">
        <f t="shared" ca="1" si="283"/>
        <v>0</v>
      </c>
      <c r="N756" s="8">
        <f t="shared" ca="1" si="284"/>
        <v>0</v>
      </c>
      <c r="P756" s="8">
        <f t="shared" ca="1" si="285"/>
        <v>1</v>
      </c>
      <c r="Q756" s="8">
        <f t="shared" ca="1" si="286"/>
        <v>0</v>
      </c>
      <c r="R756" s="8">
        <f t="shared" ca="1" si="287"/>
        <v>1</v>
      </c>
      <c r="S756" s="8">
        <f t="shared" ca="1" si="288"/>
        <v>0</v>
      </c>
      <c r="T756" s="8">
        <f t="shared" ca="1" si="289"/>
        <v>0</v>
      </c>
      <c r="U756" s="8">
        <f t="shared" ca="1" si="290"/>
        <v>0</v>
      </c>
      <c r="W756" s="58">
        <f t="shared" ca="1" si="292"/>
        <v>9.7749757680785017</v>
      </c>
      <c r="X756" s="58">
        <f t="shared" ca="1" si="292"/>
        <v>9.2201697671234211</v>
      </c>
      <c r="Y756" s="58">
        <f t="shared" ca="1" si="292"/>
        <v>8.7188369306458036</v>
      </c>
      <c r="Z756" s="58">
        <f t="shared" ca="1" si="291"/>
        <v>9.7749757680785017</v>
      </c>
      <c r="AA756" s="7" t="str">
        <f t="shared" ca="1" si="293"/>
        <v>AC</v>
      </c>
      <c r="AB756" s="60"/>
      <c r="AC756" s="59">
        <f t="shared" ca="1" si="298"/>
        <v>1</v>
      </c>
      <c r="AD756" s="59">
        <f t="shared" ca="1" si="295"/>
        <v>0</v>
      </c>
      <c r="AE756" s="59">
        <f t="shared" ca="1" si="295"/>
        <v>1</v>
      </c>
      <c r="AF756" s="59">
        <f t="shared" ca="1" si="295"/>
        <v>0</v>
      </c>
      <c r="AG756" s="59">
        <f t="shared" ca="1" si="295"/>
        <v>0</v>
      </c>
      <c r="AH756" s="59">
        <f t="shared" ca="1" si="295"/>
        <v>0</v>
      </c>
    </row>
    <row r="757" spans="1:34" hidden="1" x14ac:dyDescent="0.25">
      <c r="A757" s="58">
        <f t="shared" ca="1" si="300"/>
        <v>3.2355744660026864</v>
      </c>
      <c r="B757" s="58">
        <f t="shared" ca="1" si="300"/>
        <v>4.3335351641211339</v>
      </c>
      <c r="C757" s="58">
        <f t="shared" ca="1" si="300"/>
        <v>7.1663504610720583</v>
      </c>
      <c r="D757" s="58">
        <f t="shared" ca="1" si="300"/>
        <v>5.2908446896622365</v>
      </c>
      <c r="E757" s="58">
        <f t="shared" ca="1" si="300"/>
        <v>1.4959400041330395</v>
      </c>
      <c r="F757" s="58">
        <f t="shared" ca="1" si="300"/>
        <v>2.0055101520586427</v>
      </c>
      <c r="G757" s="58">
        <f t="shared" ca="1" si="278"/>
        <v>10.401924927074745</v>
      </c>
      <c r="H757" s="58">
        <f t="shared" ca="1" si="279"/>
        <v>10.531929307723566</v>
      </c>
      <c r="I757" s="58">
        <f t="shared" ca="1" si="280"/>
        <v>7.8349853203128159</v>
      </c>
      <c r="J757" s="58">
        <f t="shared" ca="1" si="281"/>
        <v>10.531929307723566</v>
      </c>
      <c r="K757" s="60"/>
      <c r="L757" s="8">
        <f t="shared" ca="1" si="282"/>
        <v>0</v>
      </c>
      <c r="M757" s="8">
        <f t="shared" ca="1" si="283"/>
        <v>1</v>
      </c>
      <c r="N757" s="8">
        <f t="shared" ca="1" si="284"/>
        <v>0</v>
      </c>
      <c r="P757" s="8">
        <f t="shared" ca="1" si="285"/>
        <v>1</v>
      </c>
      <c r="Q757" s="8">
        <f t="shared" ca="1" si="286"/>
        <v>0</v>
      </c>
      <c r="R757" s="8">
        <f t="shared" ca="1" si="287"/>
        <v>0</v>
      </c>
      <c r="S757" s="8">
        <f t="shared" ca="1" si="288"/>
        <v>1</v>
      </c>
      <c r="T757" s="8">
        <f t="shared" ca="1" si="289"/>
        <v>0</v>
      </c>
      <c r="U757" s="8">
        <f t="shared" ca="1" si="290"/>
        <v>1</v>
      </c>
      <c r="W757" s="58">
        <f t="shared" ca="1" si="292"/>
        <v>10.401924927074745</v>
      </c>
      <c r="X757" s="58">
        <f t="shared" ca="1" si="292"/>
        <v>10.531929307723566</v>
      </c>
      <c r="Y757" s="58">
        <f t="shared" ca="1" si="292"/>
        <v>7.8349853203128159</v>
      </c>
      <c r="Z757" s="58">
        <f t="shared" ca="1" si="291"/>
        <v>10.531929307723566</v>
      </c>
      <c r="AA757" s="7" t="str">
        <f t="shared" ca="1" si="293"/>
        <v>ADF</v>
      </c>
      <c r="AB757" s="60"/>
      <c r="AC757" s="59">
        <f t="shared" ca="1" si="298"/>
        <v>1</v>
      </c>
      <c r="AD757" s="59">
        <f t="shared" ca="1" si="295"/>
        <v>0</v>
      </c>
      <c r="AE757" s="59">
        <f t="shared" ca="1" si="295"/>
        <v>0</v>
      </c>
      <c r="AF757" s="59">
        <f t="shared" ca="1" si="295"/>
        <v>1</v>
      </c>
      <c r="AG757" s="59">
        <f t="shared" ca="1" si="295"/>
        <v>0</v>
      </c>
      <c r="AH757" s="59">
        <f t="shared" ca="1" si="295"/>
        <v>1</v>
      </c>
    </row>
    <row r="758" spans="1:34" hidden="1" x14ac:dyDescent="0.25">
      <c r="A758" s="58">
        <f t="shared" ca="1" si="300"/>
        <v>2.4757866865643807</v>
      </c>
      <c r="B758" s="58">
        <f t="shared" ca="1" si="300"/>
        <v>1.7030496903114876</v>
      </c>
      <c r="C758" s="58">
        <f t="shared" ca="1" si="300"/>
        <v>5.3227182543803488</v>
      </c>
      <c r="D758" s="58">
        <f t="shared" ca="1" si="300"/>
        <v>5.2455648065014078</v>
      </c>
      <c r="E758" s="58">
        <f t="shared" ca="1" si="300"/>
        <v>1.4760436939259569</v>
      </c>
      <c r="F758" s="58">
        <f t="shared" ca="1" si="300"/>
        <v>3.5637383251311388</v>
      </c>
      <c r="G758" s="58">
        <f t="shared" ca="1" si="278"/>
        <v>7.7985049409447296</v>
      </c>
      <c r="H758" s="58">
        <f t="shared" ca="1" si="279"/>
        <v>11.285089818196926</v>
      </c>
      <c r="I758" s="58">
        <f t="shared" ca="1" si="280"/>
        <v>6.7428317093685832</v>
      </c>
      <c r="J758" s="58">
        <f t="shared" ca="1" si="281"/>
        <v>11.285089818196926</v>
      </c>
      <c r="K758" s="60"/>
      <c r="L758" s="8">
        <f t="shared" ca="1" si="282"/>
        <v>0</v>
      </c>
      <c r="M758" s="8">
        <f t="shared" ca="1" si="283"/>
        <v>1</v>
      </c>
      <c r="N758" s="8">
        <f t="shared" ca="1" si="284"/>
        <v>0</v>
      </c>
      <c r="P758" s="8">
        <f t="shared" ca="1" si="285"/>
        <v>1</v>
      </c>
      <c r="Q758" s="8">
        <f t="shared" ca="1" si="286"/>
        <v>0</v>
      </c>
      <c r="R758" s="8">
        <f t="shared" ca="1" si="287"/>
        <v>0</v>
      </c>
      <c r="S758" s="8">
        <f t="shared" ca="1" si="288"/>
        <v>1</v>
      </c>
      <c r="T758" s="8">
        <f t="shared" ca="1" si="289"/>
        <v>0</v>
      </c>
      <c r="U758" s="8">
        <f t="shared" ca="1" si="290"/>
        <v>1</v>
      </c>
      <c r="W758" s="58">
        <f t="shared" ca="1" si="292"/>
        <v>7.7985049409447296</v>
      </c>
      <c r="X758" s="58">
        <f t="shared" ca="1" si="292"/>
        <v>11.285089818196926</v>
      </c>
      <c r="Y758" s="58">
        <f t="shared" ca="1" si="292"/>
        <v>6.7428317093685832</v>
      </c>
      <c r="Z758" s="58">
        <f t="shared" ca="1" si="291"/>
        <v>11.285089818196926</v>
      </c>
      <c r="AA758" s="7" t="str">
        <f t="shared" ca="1" si="293"/>
        <v>ADF</v>
      </c>
      <c r="AB758" s="60"/>
      <c r="AC758" s="59">
        <f t="shared" ca="1" si="298"/>
        <v>1</v>
      </c>
      <c r="AD758" s="59">
        <f t="shared" ca="1" si="295"/>
        <v>0</v>
      </c>
      <c r="AE758" s="59">
        <f t="shared" ca="1" si="295"/>
        <v>0</v>
      </c>
      <c r="AF758" s="59">
        <f t="shared" ca="1" si="295"/>
        <v>1</v>
      </c>
      <c r="AG758" s="59">
        <f t="shared" ca="1" si="295"/>
        <v>0</v>
      </c>
      <c r="AH758" s="59">
        <f t="shared" ca="1" si="295"/>
        <v>1</v>
      </c>
    </row>
    <row r="759" spans="1:34" hidden="1" x14ac:dyDescent="0.25">
      <c r="A759" s="58">
        <f t="shared" ca="1" si="300"/>
        <v>5.4789898348098687</v>
      </c>
      <c r="B759" s="58">
        <f t="shared" ca="1" si="300"/>
        <v>1.4233700783413408</v>
      </c>
      <c r="C759" s="58">
        <f t="shared" ca="1" si="300"/>
        <v>4.5548015085325897</v>
      </c>
      <c r="D759" s="58">
        <f t="shared" ca="1" si="300"/>
        <v>5.3811620351858833</v>
      </c>
      <c r="E759" s="58">
        <f t="shared" ca="1" si="300"/>
        <v>1.9364565292215314</v>
      </c>
      <c r="F759" s="58">
        <f t="shared" ca="1" si="300"/>
        <v>2.2924160206424715</v>
      </c>
      <c r="G759" s="58">
        <f t="shared" ca="1" si="278"/>
        <v>10.033791343342457</v>
      </c>
      <c r="H759" s="58">
        <f t="shared" ca="1" si="279"/>
        <v>13.152567890638224</v>
      </c>
      <c r="I759" s="58">
        <f t="shared" ca="1" si="280"/>
        <v>5.6522426282053431</v>
      </c>
      <c r="J759" s="58">
        <f t="shared" ca="1" si="281"/>
        <v>13.152567890638224</v>
      </c>
      <c r="K759" s="60"/>
      <c r="L759" s="8">
        <f t="shared" ca="1" si="282"/>
        <v>0</v>
      </c>
      <c r="M759" s="8">
        <f t="shared" ca="1" si="283"/>
        <v>1</v>
      </c>
      <c r="N759" s="8">
        <f t="shared" ca="1" si="284"/>
        <v>0</v>
      </c>
      <c r="P759" s="8">
        <f t="shared" ca="1" si="285"/>
        <v>1</v>
      </c>
      <c r="Q759" s="8">
        <f t="shared" ca="1" si="286"/>
        <v>0</v>
      </c>
      <c r="R759" s="8">
        <f t="shared" ca="1" si="287"/>
        <v>0</v>
      </c>
      <c r="S759" s="8">
        <f t="shared" ca="1" si="288"/>
        <v>1</v>
      </c>
      <c r="T759" s="8">
        <f t="shared" ca="1" si="289"/>
        <v>0</v>
      </c>
      <c r="U759" s="8">
        <f t="shared" ca="1" si="290"/>
        <v>1</v>
      </c>
      <c r="W759" s="58">
        <f t="shared" ca="1" si="292"/>
        <v>10.033791343342457</v>
      </c>
      <c r="X759" s="58">
        <f t="shared" ca="1" si="292"/>
        <v>13.152567890638224</v>
      </c>
      <c r="Y759" s="58">
        <f t="shared" ca="1" si="292"/>
        <v>5.6522426282053431</v>
      </c>
      <c r="Z759" s="58">
        <f t="shared" ca="1" si="291"/>
        <v>13.152567890638224</v>
      </c>
      <c r="AA759" s="7" t="str">
        <f t="shared" ca="1" si="293"/>
        <v>ADF</v>
      </c>
      <c r="AB759" s="60"/>
      <c r="AC759" s="59">
        <f t="shared" ca="1" si="298"/>
        <v>1</v>
      </c>
      <c r="AD759" s="59">
        <f t="shared" ca="1" si="295"/>
        <v>0</v>
      </c>
      <c r="AE759" s="59">
        <f t="shared" ca="1" si="295"/>
        <v>0</v>
      </c>
      <c r="AF759" s="59">
        <f t="shared" ca="1" si="295"/>
        <v>1</v>
      </c>
      <c r="AG759" s="59">
        <f t="shared" ca="1" si="295"/>
        <v>0</v>
      </c>
      <c r="AH759" s="59">
        <f t="shared" ca="1" si="295"/>
        <v>1</v>
      </c>
    </row>
    <row r="760" spans="1:34" hidden="1" x14ac:dyDescent="0.25">
      <c r="A760" s="58">
        <f t="shared" ca="1" si="300"/>
        <v>3.1395680502094794</v>
      </c>
      <c r="B760" s="58">
        <f t="shared" ca="1" si="300"/>
        <v>2.7530123355489757</v>
      </c>
      <c r="C760" s="58">
        <f t="shared" ca="1" si="300"/>
        <v>4.0939454049956874</v>
      </c>
      <c r="D760" s="58">
        <f t="shared" ca="1" si="300"/>
        <v>4.7583156279676828</v>
      </c>
      <c r="E760" s="58">
        <f t="shared" ca="1" si="300"/>
        <v>1.7088711545298938</v>
      </c>
      <c r="F760" s="58">
        <f t="shared" ca="1" si="300"/>
        <v>2.6116699189271264</v>
      </c>
      <c r="G760" s="58">
        <f t="shared" ca="1" si="278"/>
        <v>7.2335134552051663</v>
      </c>
      <c r="H760" s="58">
        <f t="shared" ca="1" si="279"/>
        <v>10.50955359710429</v>
      </c>
      <c r="I760" s="58">
        <f t="shared" ca="1" si="280"/>
        <v>7.0735534090059957</v>
      </c>
      <c r="J760" s="58">
        <f t="shared" ca="1" si="281"/>
        <v>10.50955359710429</v>
      </c>
      <c r="K760" s="60"/>
      <c r="L760" s="8">
        <f t="shared" ca="1" si="282"/>
        <v>0</v>
      </c>
      <c r="M760" s="8">
        <f t="shared" ca="1" si="283"/>
        <v>1</v>
      </c>
      <c r="N760" s="8">
        <f t="shared" ca="1" si="284"/>
        <v>0</v>
      </c>
      <c r="P760" s="8">
        <f t="shared" ca="1" si="285"/>
        <v>1</v>
      </c>
      <c r="Q760" s="8">
        <f t="shared" ca="1" si="286"/>
        <v>0</v>
      </c>
      <c r="R760" s="8">
        <f t="shared" ca="1" si="287"/>
        <v>0</v>
      </c>
      <c r="S760" s="8">
        <f t="shared" ca="1" si="288"/>
        <v>1</v>
      </c>
      <c r="T760" s="8">
        <f t="shared" ca="1" si="289"/>
        <v>0</v>
      </c>
      <c r="U760" s="8">
        <f t="shared" ca="1" si="290"/>
        <v>1</v>
      </c>
      <c r="W760" s="58">
        <f t="shared" ca="1" si="292"/>
        <v>7.2335134552051663</v>
      </c>
      <c r="X760" s="58">
        <f t="shared" ca="1" si="292"/>
        <v>10.50955359710429</v>
      </c>
      <c r="Y760" s="58">
        <f t="shared" ca="1" si="292"/>
        <v>7.0735534090059957</v>
      </c>
      <c r="Z760" s="58">
        <f t="shared" ca="1" si="291"/>
        <v>10.50955359710429</v>
      </c>
      <c r="AA760" s="7" t="str">
        <f t="shared" ca="1" si="293"/>
        <v>ADF</v>
      </c>
      <c r="AB760" s="60"/>
      <c r="AC760" s="59">
        <f t="shared" ca="1" si="298"/>
        <v>1</v>
      </c>
      <c r="AD760" s="59">
        <f t="shared" ca="1" si="295"/>
        <v>0</v>
      </c>
      <c r="AE760" s="59">
        <f t="shared" ca="1" si="295"/>
        <v>0</v>
      </c>
      <c r="AF760" s="59">
        <f t="shared" ca="1" si="295"/>
        <v>1</v>
      </c>
      <c r="AG760" s="59">
        <f t="shared" ca="1" si="295"/>
        <v>0</v>
      </c>
      <c r="AH760" s="59">
        <f t="shared" ca="1" si="295"/>
        <v>1</v>
      </c>
    </row>
    <row r="761" spans="1:34" hidden="1" x14ac:dyDescent="0.25">
      <c r="A761" s="58">
        <f t="shared" ca="1" si="300"/>
        <v>3.0200071281616006</v>
      </c>
      <c r="B761" s="58">
        <f t="shared" ca="1" si="300"/>
        <v>3.2611461289148607</v>
      </c>
      <c r="C761" s="58">
        <f t="shared" ca="1" si="300"/>
        <v>4.5621426592942669</v>
      </c>
      <c r="D761" s="58">
        <f t="shared" ca="1" si="300"/>
        <v>5.4469047104558754</v>
      </c>
      <c r="E761" s="58">
        <f t="shared" ca="1" si="300"/>
        <v>2.3243386707489524</v>
      </c>
      <c r="F761" s="58">
        <f t="shared" ca="1" si="300"/>
        <v>3.6207793885083461</v>
      </c>
      <c r="G761" s="58">
        <f t="shared" ca="1" si="278"/>
        <v>7.582149787455867</v>
      </c>
      <c r="H761" s="58">
        <f t="shared" ca="1" si="279"/>
        <v>12.087691227125822</v>
      </c>
      <c r="I761" s="58">
        <f t="shared" ca="1" si="280"/>
        <v>9.2062641881721596</v>
      </c>
      <c r="J761" s="58">
        <f t="shared" ca="1" si="281"/>
        <v>12.087691227125822</v>
      </c>
      <c r="K761" s="60"/>
      <c r="L761" s="8">
        <f t="shared" ca="1" si="282"/>
        <v>0</v>
      </c>
      <c r="M761" s="8">
        <f t="shared" ca="1" si="283"/>
        <v>1</v>
      </c>
      <c r="N761" s="8">
        <f t="shared" ca="1" si="284"/>
        <v>0</v>
      </c>
      <c r="P761" s="8">
        <f t="shared" ca="1" si="285"/>
        <v>1</v>
      </c>
      <c r="Q761" s="8">
        <f t="shared" ca="1" si="286"/>
        <v>0</v>
      </c>
      <c r="R761" s="8">
        <f t="shared" ca="1" si="287"/>
        <v>0</v>
      </c>
      <c r="S761" s="8">
        <f t="shared" ca="1" si="288"/>
        <v>1</v>
      </c>
      <c r="T761" s="8">
        <f t="shared" ca="1" si="289"/>
        <v>0</v>
      </c>
      <c r="U761" s="8">
        <f t="shared" ca="1" si="290"/>
        <v>1</v>
      </c>
      <c r="W761" s="58">
        <f t="shared" ca="1" si="292"/>
        <v>7.582149787455867</v>
      </c>
      <c r="X761" s="58">
        <f t="shared" ca="1" si="292"/>
        <v>12.087691227125822</v>
      </c>
      <c r="Y761" s="58">
        <f t="shared" ca="1" si="292"/>
        <v>9.2062641881721596</v>
      </c>
      <c r="Z761" s="58">
        <f t="shared" ca="1" si="291"/>
        <v>12.087691227125822</v>
      </c>
      <c r="AA761" s="7" t="str">
        <f t="shared" ca="1" si="293"/>
        <v>ADF</v>
      </c>
      <c r="AB761" s="60"/>
      <c r="AC761" s="59">
        <f t="shared" ca="1" si="298"/>
        <v>1</v>
      </c>
      <c r="AD761" s="59">
        <f t="shared" ca="1" si="295"/>
        <v>0</v>
      </c>
      <c r="AE761" s="59">
        <f t="shared" ca="1" si="295"/>
        <v>0</v>
      </c>
      <c r="AF761" s="59">
        <f t="shared" ca="1" si="295"/>
        <v>1</v>
      </c>
      <c r="AG761" s="59">
        <f t="shared" ca="1" si="295"/>
        <v>0</v>
      </c>
      <c r="AH761" s="59">
        <f t="shared" ca="1" si="295"/>
        <v>1</v>
      </c>
    </row>
    <row r="762" spans="1:34" hidden="1" x14ac:dyDescent="0.25">
      <c r="A762" s="58">
        <f t="shared" ca="1" si="300"/>
        <v>5.0042209438204921</v>
      </c>
      <c r="B762" s="58">
        <f t="shared" ca="1" si="300"/>
        <v>4.106608422417735</v>
      </c>
      <c r="C762" s="58">
        <f t="shared" ca="1" si="300"/>
        <v>7.5205024837192749</v>
      </c>
      <c r="D762" s="58">
        <f t="shared" ca="1" si="300"/>
        <v>4.2289022255355597</v>
      </c>
      <c r="E762" s="58">
        <f t="shared" ca="1" si="300"/>
        <v>2.6997808022147778</v>
      </c>
      <c r="F762" s="58">
        <f t="shared" ca="1" si="300"/>
        <v>3.1903879168451752</v>
      </c>
      <c r="G762" s="58">
        <f t="shared" ca="1" si="278"/>
        <v>12.524723427539767</v>
      </c>
      <c r="H762" s="58">
        <f t="shared" ca="1" si="279"/>
        <v>12.423511086201227</v>
      </c>
      <c r="I762" s="58">
        <f t="shared" ca="1" si="280"/>
        <v>9.996777141477688</v>
      </c>
      <c r="J762" s="58">
        <f t="shared" ca="1" si="281"/>
        <v>12.524723427539767</v>
      </c>
      <c r="K762" s="60"/>
      <c r="L762" s="8">
        <f t="shared" ca="1" si="282"/>
        <v>1</v>
      </c>
      <c r="M762" s="8">
        <f t="shared" ca="1" si="283"/>
        <v>0</v>
      </c>
      <c r="N762" s="8">
        <f t="shared" ca="1" si="284"/>
        <v>0</v>
      </c>
      <c r="P762" s="8">
        <f t="shared" ca="1" si="285"/>
        <v>1</v>
      </c>
      <c r="Q762" s="8">
        <f t="shared" ca="1" si="286"/>
        <v>0</v>
      </c>
      <c r="R762" s="8">
        <f t="shared" ca="1" si="287"/>
        <v>1</v>
      </c>
      <c r="S762" s="8">
        <f t="shared" ca="1" si="288"/>
        <v>0</v>
      </c>
      <c r="T762" s="8">
        <f t="shared" ca="1" si="289"/>
        <v>0</v>
      </c>
      <c r="U762" s="8">
        <f t="shared" ca="1" si="290"/>
        <v>0</v>
      </c>
      <c r="W762" s="58">
        <f t="shared" ca="1" si="292"/>
        <v>12.524723427539767</v>
      </c>
      <c r="X762" s="58">
        <f t="shared" ca="1" si="292"/>
        <v>12.423511086201227</v>
      </c>
      <c r="Y762" s="58">
        <f t="shared" ca="1" si="292"/>
        <v>9.996777141477688</v>
      </c>
      <c r="Z762" s="58">
        <f t="shared" ca="1" si="291"/>
        <v>12.524723427539767</v>
      </c>
      <c r="AA762" s="7" t="str">
        <f t="shared" ca="1" si="293"/>
        <v>AC</v>
      </c>
      <c r="AB762" s="60"/>
      <c r="AC762" s="59">
        <f t="shared" ca="1" si="298"/>
        <v>1</v>
      </c>
      <c r="AD762" s="59">
        <f t="shared" ca="1" si="295"/>
        <v>0</v>
      </c>
      <c r="AE762" s="59">
        <f t="shared" ca="1" si="295"/>
        <v>1</v>
      </c>
      <c r="AF762" s="59">
        <f t="shared" ca="1" si="295"/>
        <v>0</v>
      </c>
      <c r="AG762" s="59">
        <f t="shared" ca="1" si="295"/>
        <v>0</v>
      </c>
      <c r="AH762" s="59">
        <f t="shared" ca="1" si="295"/>
        <v>0</v>
      </c>
    </row>
    <row r="763" spans="1:34" hidden="1" x14ac:dyDescent="0.25">
      <c r="A763" s="58">
        <f t="shared" ca="1" si="300"/>
        <v>3.8605421154378283</v>
      </c>
      <c r="B763" s="58">
        <f t="shared" ca="1" si="300"/>
        <v>4.7783095603521764</v>
      </c>
      <c r="C763" s="58">
        <f t="shared" ca="1" si="300"/>
        <v>4.8332577468845477</v>
      </c>
      <c r="D763" s="58">
        <f t="shared" ca="1" si="300"/>
        <v>2.8551626079470216</v>
      </c>
      <c r="E763" s="58">
        <f t="shared" ca="1" si="300"/>
        <v>2.6515475068102927</v>
      </c>
      <c r="F763" s="58">
        <f t="shared" ca="1" si="300"/>
        <v>3.6034347174483909</v>
      </c>
      <c r="G763" s="58">
        <f t="shared" ca="1" si="278"/>
        <v>8.6937998623223756</v>
      </c>
      <c r="H763" s="58">
        <f t="shared" ca="1" si="279"/>
        <v>10.31913944083324</v>
      </c>
      <c r="I763" s="58">
        <f t="shared" ca="1" si="280"/>
        <v>11.03329178461086</v>
      </c>
      <c r="J763" s="58">
        <f t="shared" ca="1" si="281"/>
        <v>11.03329178461086</v>
      </c>
      <c r="K763" s="60"/>
      <c r="L763" s="8">
        <f t="shared" ca="1" si="282"/>
        <v>0</v>
      </c>
      <c r="M763" s="8">
        <f t="shared" ca="1" si="283"/>
        <v>0</v>
      </c>
      <c r="N763" s="8">
        <f t="shared" ca="1" si="284"/>
        <v>1</v>
      </c>
      <c r="P763" s="8">
        <f t="shared" ca="1" si="285"/>
        <v>0</v>
      </c>
      <c r="Q763" s="8">
        <f t="shared" ca="1" si="286"/>
        <v>1</v>
      </c>
      <c r="R763" s="8">
        <f t="shared" ca="1" si="287"/>
        <v>0</v>
      </c>
      <c r="S763" s="8">
        <f t="shared" ca="1" si="288"/>
        <v>0</v>
      </c>
      <c r="T763" s="8">
        <f t="shared" ca="1" si="289"/>
        <v>1</v>
      </c>
      <c r="U763" s="8">
        <f t="shared" ca="1" si="290"/>
        <v>1</v>
      </c>
      <c r="W763" s="58">
        <f t="shared" ca="1" si="292"/>
        <v>8.6937998623223756</v>
      </c>
      <c r="X763" s="58">
        <f t="shared" ca="1" si="292"/>
        <v>10.31913944083324</v>
      </c>
      <c r="Y763" s="58">
        <f t="shared" ca="1" si="292"/>
        <v>11.03329178461086</v>
      </c>
      <c r="Z763" s="58">
        <f t="shared" ca="1" si="291"/>
        <v>11.03329178461086</v>
      </c>
      <c r="AA763" s="7" t="str">
        <f t="shared" ca="1" si="293"/>
        <v>BEF</v>
      </c>
      <c r="AB763" s="60"/>
      <c r="AC763" s="59">
        <f t="shared" ca="1" si="298"/>
        <v>0</v>
      </c>
      <c r="AD763" s="59">
        <f t="shared" ca="1" si="295"/>
        <v>1</v>
      </c>
      <c r="AE763" s="59">
        <f t="shared" ca="1" si="295"/>
        <v>0</v>
      </c>
      <c r="AF763" s="59">
        <f t="shared" ca="1" si="295"/>
        <v>0</v>
      </c>
      <c r="AG763" s="59">
        <f t="shared" ca="1" si="295"/>
        <v>1</v>
      </c>
      <c r="AH763" s="59">
        <f t="shared" ca="1" si="295"/>
        <v>1</v>
      </c>
    </row>
    <row r="764" spans="1:34" hidden="1" x14ac:dyDescent="0.25">
      <c r="A764" s="58">
        <f t="shared" ca="1" si="300"/>
        <v>5.0511243139661639</v>
      </c>
      <c r="B764" s="58">
        <f t="shared" ca="1" si="300"/>
        <v>4.75659703450855</v>
      </c>
      <c r="C764" s="58">
        <f t="shared" ca="1" si="300"/>
        <v>6.0199526399615042</v>
      </c>
      <c r="D764" s="58">
        <f t="shared" ca="1" si="300"/>
        <v>2.5917265902947069</v>
      </c>
      <c r="E764" s="58">
        <f t="shared" ca="1" si="300"/>
        <v>1.4475680405984916</v>
      </c>
      <c r="F764" s="58">
        <f t="shared" ca="1" si="300"/>
        <v>3.792738603457944</v>
      </c>
      <c r="G764" s="58">
        <f t="shared" ca="1" si="278"/>
        <v>11.071076953927669</v>
      </c>
      <c r="H764" s="58">
        <f t="shared" ca="1" si="279"/>
        <v>11.435589507718815</v>
      </c>
      <c r="I764" s="58">
        <f t="shared" ca="1" si="280"/>
        <v>9.996903678564987</v>
      </c>
      <c r="J764" s="58">
        <f t="shared" ca="1" si="281"/>
        <v>11.435589507718815</v>
      </c>
      <c r="K764" s="60"/>
      <c r="L764" s="8">
        <f t="shared" ca="1" si="282"/>
        <v>0</v>
      </c>
      <c r="M764" s="8">
        <f t="shared" ca="1" si="283"/>
        <v>1</v>
      </c>
      <c r="N764" s="8">
        <f t="shared" ca="1" si="284"/>
        <v>0</v>
      </c>
      <c r="P764" s="8">
        <f t="shared" ca="1" si="285"/>
        <v>1</v>
      </c>
      <c r="Q764" s="8">
        <f t="shared" ca="1" si="286"/>
        <v>0</v>
      </c>
      <c r="R764" s="8">
        <f t="shared" ca="1" si="287"/>
        <v>0</v>
      </c>
      <c r="S764" s="8">
        <f t="shared" ca="1" si="288"/>
        <v>1</v>
      </c>
      <c r="T764" s="8">
        <f t="shared" ca="1" si="289"/>
        <v>0</v>
      </c>
      <c r="U764" s="8">
        <f t="shared" ca="1" si="290"/>
        <v>1</v>
      </c>
      <c r="W764" s="58">
        <f t="shared" ca="1" si="292"/>
        <v>11.071076953927669</v>
      </c>
      <c r="X764" s="58">
        <f t="shared" ca="1" si="292"/>
        <v>11.435589507718815</v>
      </c>
      <c r="Y764" s="58">
        <f t="shared" ca="1" si="292"/>
        <v>9.996903678564987</v>
      </c>
      <c r="Z764" s="58">
        <f t="shared" ca="1" si="291"/>
        <v>11.435589507718815</v>
      </c>
      <c r="AA764" s="7" t="str">
        <f t="shared" ca="1" si="293"/>
        <v>ADF</v>
      </c>
      <c r="AB764" s="60"/>
      <c r="AC764" s="59">
        <f t="shared" ca="1" si="298"/>
        <v>1</v>
      </c>
      <c r="AD764" s="59">
        <f t="shared" ca="1" si="295"/>
        <v>0</v>
      </c>
      <c r="AE764" s="59">
        <f t="shared" ca="1" si="295"/>
        <v>0</v>
      </c>
      <c r="AF764" s="59">
        <f t="shared" ca="1" si="295"/>
        <v>1</v>
      </c>
      <c r="AG764" s="59">
        <f t="shared" ca="1" si="295"/>
        <v>0</v>
      </c>
      <c r="AH764" s="59">
        <f t="shared" ca="1" si="295"/>
        <v>1</v>
      </c>
    </row>
    <row r="765" spans="1:34" hidden="1" x14ac:dyDescent="0.25">
      <c r="A765" s="58">
        <f t="shared" ref="A765:F774" ca="1" si="301">A$2+(A$3-A$2)*RAND()</f>
        <v>3.7568452633983878</v>
      </c>
      <c r="B765" s="58">
        <f t="shared" ca="1" si="301"/>
        <v>2.6257308513515962</v>
      </c>
      <c r="C765" s="58">
        <f t="shared" ca="1" si="301"/>
        <v>6.1918112888892622</v>
      </c>
      <c r="D765" s="58">
        <f t="shared" ca="1" si="301"/>
        <v>4.9513996731953291</v>
      </c>
      <c r="E765" s="58">
        <f t="shared" ca="1" si="301"/>
        <v>2.1518759065456758</v>
      </c>
      <c r="F765" s="58">
        <f t="shared" ca="1" si="301"/>
        <v>3.0183572954146216</v>
      </c>
      <c r="G765" s="58">
        <f t="shared" ca="1" si="278"/>
        <v>9.94865655228765</v>
      </c>
      <c r="H765" s="58">
        <f t="shared" ca="1" si="279"/>
        <v>11.726602232008339</v>
      </c>
      <c r="I765" s="58">
        <f t="shared" ca="1" si="280"/>
        <v>7.7959640533118941</v>
      </c>
      <c r="J765" s="58">
        <f t="shared" ca="1" si="281"/>
        <v>11.726602232008339</v>
      </c>
      <c r="K765" s="60"/>
      <c r="L765" s="8">
        <f t="shared" ca="1" si="282"/>
        <v>0</v>
      </c>
      <c r="M765" s="8">
        <f t="shared" ca="1" si="283"/>
        <v>1</v>
      </c>
      <c r="N765" s="8">
        <f t="shared" ca="1" si="284"/>
        <v>0</v>
      </c>
      <c r="P765" s="8">
        <f t="shared" ca="1" si="285"/>
        <v>1</v>
      </c>
      <c r="Q765" s="8">
        <f t="shared" ca="1" si="286"/>
        <v>0</v>
      </c>
      <c r="R765" s="8">
        <f t="shared" ca="1" si="287"/>
        <v>0</v>
      </c>
      <c r="S765" s="8">
        <f t="shared" ca="1" si="288"/>
        <v>1</v>
      </c>
      <c r="T765" s="8">
        <f t="shared" ca="1" si="289"/>
        <v>0</v>
      </c>
      <c r="U765" s="8">
        <f t="shared" ca="1" si="290"/>
        <v>1</v>
      </c>
      <c r="W765" s="58">
        <f t="shared" ca="1" si="292"/>
        <v>9.94865655228765</v>
      </c>
      <c r="X765" s="58">
        <f t="shared" ca="1" si="292"/>
        <v>11.726602232008339</v>
      </c>
      <c r="Y765" s="58">
        <f t="shared" ca="1" si="292"/>
        <v>7.7959640533118941</v>
      </c>
      <c r="Z765" s="58">
        <f t="shared" ca="1" si="291"/>
        <v>11.726602232008339</v>
      </c>
      <c r="AA765" s="7" t="str">
        <f t="shared" ca="1" si="293"/>
        <v>ADF</v>
      </c>
      <c r="AB765" s="60"/>
      <c r="AC765" s="59">
        <f t="shared" ca="1" si="298"/>
        <v>1</v>
      </c>
      <c r="AD765" s="59">
        <f t="shared" ca="1" si="295"/>
        <v>0</v>
      </c>
      <c r="AE765" s="59">
        <f t="shared" ca="1" si="295"/>
        <v>0</v>
      </c>
      <c r="AF765" s="59">
        <f t="shared" ca="1" si="295"/>
        <v>1</v>
      </c>
      <c r="AG765" s="59">
        <f t="shared" ca="1" si="295"/>
        <v>0</v>
      </c>
      <c r="AH765" s="59">
        <f t="shared" ca="1" si="295"/>
        <v>1</v>
      </c>
    </row>
    <row r="766" spans="1:34" hidden="1" x14ac:dyDescent="0.25">
      <c r="A766" s="58">
        <f t="shared" ca="1" si="301"/>
        <v>5.2193901790623416</v>
      </c>
      <c r="B766" s="58">
        <f t="shared" ca="1" si="301"/>
        <v>2.2043313414267227</v>
      </c>
      <c r="C766" s="58">
        <f t="shared" ca="1" si="301"/>
        <v>5.2710968386466712</v>
      </c>
      <c r="D766" s="58">
        <f t="shared" ca="1" si="301"/>
        <v>3.2328749002834201</v>
      </c>
      <c r="E766" s="58">
        <f t="shared" ca="1" si="301"/>
        <v>2.0515967846499574</v>
      </c>
      <c r="F766" s="58">
        <f t="shared" ca="1" si="301"/>
        <v>3.0227371377352954</v>
      </c>
      <c r="G766" s="58">
        <f t="shared" ca="1" si="278"/>
        <v>10.490487017709013</v>
      </c>
      <c r="H766" s="58">
        <f t="shared" ca="1" si="279"/>
        <v>11.475002217081055</v>
      </c>
      <c r="I766" s="58">
        <f t="shared" ca="1" si="280"/>
        <v>7.278665263811976</v>
      </c>
      <c r="J766" s="58">
        <f t="shared" ca="1" si="281"/>
        <v>11.475002217081055</v>
      </c>
      <c r="K766" s="60"/>
      <c r="L766" s="8">
        <f t="shared" ca="1" si="282"/>
        <v>0</v>
      </c>
      <c r="M766" s="8">
        <f t="shared" ca="1" si="283"/>
        <v>1</v>
      </c>
      <c r="N766" s="8">
        <f t="shared" ca="1" si="284"/>
        <v>0</v>
      </c>
      <c r="P766" s="8">
        <f t="shared" ca="1" si="285"/>
        <v>1</v>
      </c>
      <c r="Q766" s="8">
        <f t="shared" ca="1" si="286"/>
        <v>0</v>
      </c>
      <c r="R766" s="8">
        <f t="shared" ca="1" si="287"/>
        <v>0</v>
      </c>
      <c r="S766" s="8">
        <f t="shared" ca="1" si="288"/>
        <v>1</v>
      </c>
      <c r="T766" s="8">
        <f t="shared" ca="1" si="289"/>
        <v>0</v>
      </c>
      <c r="U766" s="8">
        <f t="shared" ca="1" si="290"/>
        <v>1</v>
      </c>
      <c r="W766" s="58">
        <f t="shared" ca="1" si="292"/>
        <v>10.490487017709013</v>
      </c>
      <c r="X766" s="58">
        <f t="shared" ca="1" si="292"/>
        <v>11.475002217081055</v>
      </c>
      <c r="Y766" s="58">
        <f t="shared" ca="1" si="292"/>
        <v>7.278665263811976</v>
      </c>
      <c r="Z766" s="58">
        <f t="shared" ca="1" si="291"/>
        <v>11.475002217081055</v>
      </c>
      <c r="AA766" s="7" t="str">
        <f t="shared" ca="1" si="293"/>
        <v>ADF</v>
      </c>
      <c r="AB766" s="60"/>
      <c r="AC766" s="59">
        <f t="shared" ca="1" si="298"/>
        <v>1</v>
      </c>
      <c r="AD766" s="59">
        <f t="shared" ca="1" si="295"/>
        <v>0</v>
      </c>
      <c r="AE766" s="59">
        <f t="shared" ca="1" si="295"/>
        <v>0</v>
      </c>
      <c r="AF766" s="59">
        <f t="shared" ref="AD766:AH817" ca="1" si="302">IFERROR(FIND(AF$4,$AA766)/FIND(AF$4,$AA766),0)</f>
        <v>1</v>
      </c>
      <c r="AG766" s="59">
        <f t="shared" ca="1" si="302"/>
        <v>0</v>
      </c>
      <c r="AH766" s="59">
        <f t="shared" ca="1" si="302"/>
        <v>1</v>
      </c>
    </row>
    <row r="767" spans="1:34" hidden="1" x14ac:dyDescent="0.25">
      <c r="A767" s="58">
        <f t="shared" ca="1" si="301"/>
        <v>4.8344178609579345</v>
      </c>
      <c r="B767" s="58">
        <f t="shared" ca="1" si="301"/>
        <v>3.6172713363697482</v>
      </c>
      <c r="C767" s="58">
        <f t="shared" ca="1" si="301"/>
        <v>5.2998287058247477</v>
      </c>
      <c r="D767" s="58">
        <f t="shared" ca="1" si="301"/>
        <v>4.7196580918343081</v>
      </c>
      <c r="E767" s="58">
        <f t="shared" ca="1" si="301"/>
        <v>2.4492663736485714</v>
      </c>
      <c r="F767" s="58">
        <f t="shared" ca="1" si="301"/>
        <v>3.6271562128558879</v>
      </c>
      <c r="G767" s="58">
        <f t="shared" ca="1" si="278"/>
        <v>10.134246566782682</v>
      </c>
      <c r="H767" s="58">
        <f t="shared" ca="1" si="279"/>
        <v>13.181232165648129</v>
      </c>
      <c r="I767" s="58">
        <f t="shared" ca="1" si="280"/>
        <v>9.6936939228742069</v>
      </c>
      <c r="J767" s="58">
        <f t="shared" ca="1" si="281"/>
        <v>13.181232165648129</v>
      </c>
      <c r="K767" s="60"/>
      <c r="L767" s="8">
        <f t="shared" ca="1" si="282"/>
        <v>0</v>
      </c>
      <c r="M767" s="8">
        <f t="shared" ca="1" si="283"/>
        <v>1</v>
      </c>
      <c r="N767" s="8">
        <f t="shared" ca="1" si="284"/>
        <v>0</v>
      </c>
      <c r="P767" s="8">
        <f t="shared" ca="1" si="285"/>
        <v>1</v>
      </c>
      <c r="Q767" s="8">
        <f t="shared" ca="1" si="286"/>
        <v>0</v>
      </c>
      <c r="R767" s="8">
        <f t="shared" ca="1" si="287"/>
        <v>0</v>
      </c>
      <c r="S767" s="8">
        <f t="shared" ca="1" si="288"/>
        <v>1</v>
      </c>
      <c r="T767" s="8">
        <f t="shared" ca="1" si="289"/>
        <v>0</v>
      </c>
      <c r="U767" s="8">
        <f t="shared" ca="1" si="290"/>
        <v>1</v>
      </c>
      <c r="W767" s="58">
        <f t="shared" ca="1" si="292"/>
        <v>10.134246566782682</v>
      </c>
      <c r="X767" s="58">
        <f t="shared" ca="1" si="292"/>
        <v>13.181232165648129</v>
      </c>
      <c r="Y767" s="58">
        <f t="shared" ca="1" si="292"/>
        <v>9.6936939228742069</v>
      </c>
      <c r="Z767" s="58">
        <f t="shared" ca="1" si="291"/>
        <v>13.181232165648129</v>
      </c>
      <c r="AA767" s="7" t="str">
        <f t="shared" ca="1" si="293"/>
        <v>ADF</v>
      </c>
      <c r="AB767" s="60"/>
      <c r="AC767" s="59">
        <f t="shared" ca="1" si="298"/>
        <v>1</v>
      </c>
      <c r="AD767" s="59">
        <f t="shared" ca="1" si="302"/>
        <v>0</v>
      </c>
      <c r="AE767" s="59">
        <f t="shared" ca="1" si="302"/>
        <v>0</v>
      </c>
      <c r="AF767" s="59">
        <f t="shared" ca="1" si="302"/>
        <v>1</v>
      </c>
      <c r="AG767" s="59">
        <f t="shared" ca="1" si="302"/>
        <v>0</v>
      </c>
      <c r="AH767" s="59">
        <f t="shared" ca="1" si="302"/>
        <v>1</v>
      </c>
    </row>
    <row r="768" spans="1:34" hidden="1" x14ac:dyDescent="0.25">
      <c r="A768" s="58">
        <f t="shared" ca="1" si="301"/>
        <v>3.0486670644730349</v>
      </c>
      <c r="B768" s="58">
        <f t="shared" ca="1" si="301"/>
        <v>1.3316593947592734</v>
      </c>
      <c r="C768" s="58">
        <f t="shared" ca="1" si="301"/>
        <v>4.5860113460027883</v>
      </c>
      <c r="D768" s="58">
        <f t="shared" ca="1" si="301"/>
        <v>4.1043164985254696</v>
      </c>
      <c r="E768" s="58">
        <f t="shared" ca="1" si="301"/>
        <v>1.1255197305405944</v>
      </c>
      <c r="F768" s="58">
        <f t="shared" ca="1" si="301"/>
        <v>3.6053313869200947</v>
      </c>
      <c r="G768" s="58">
        <f t="shared" ca="1" si="278"/>
        <v>7.6346784104758232</v>
      </c>
      <c r="H768" s="58">
        <f t="shared" ca="1" si="279"/>
        <v>10.758314949918599</v>
      </c>
      <c r="I768" s="58">
        <f t="shared" ca="1" si="280"/>
        <v>6.0625105122199621</v>
      </c>
      <c r="J768" s="58">
        <f t="shared" ca="1" si="281"/>
        <v>10.758314949918599</v>
      </c>
      <c r="K768" s="60"/>
      <c r="L768" s="8">
        <f t="shared" ca="1" si="282"/>
        <v>0</v>
      </c>
      <c r="M768" s="8">
        <f t="shared" ca="1" si="283"/>
        <v>1</v>
      </c>
      <c r="N768" s="8">
        <f t="shared" ca="1" si="284"/>
        <v>0</v>
      </c>
      <c r="P768" s="8">
        <f t="shared" ca="1" si="285"/>
        <v>1</v>
      </c>
      <c r="Q768" s="8">
        <f t="shared" ca="1" si="286"/>
        <v>0</v>
      </c>
      <c r="R768" s="8">
        <f t="shared" ca="1" si="287"/>
        <v>0</v>
      </c>
      <c r="S768" s="8">
        <f t="shared" ca="1" si="288"/>
        <v>1</v>
      </c>
      <c r="T768" s="8">
        <f t="shared" ca="1" si="289"/>
        <v>0</v>
      </c>
      <c r="U768" s="8">
        <f t="shared" ca="1" si="290"/>
        <v>1</v>
      </c>
      <c r="W768" s="58">
        <f t="shared" ca="1" si="292"/>
        <v>7.6346784104758232</v>
      </c>
      <c r="X768" s="58">
        <f t="shared" ca="1" si="292"/>
        <v>10.758314949918599</v>
      </c>
      <c r="Y768" s="58">
        <f t="shared" ca="1" si="292"/>
        <v>6.0625105122199621</v>
      </c>
      <c r="Z768" s="58">
        <f t="shared" ca="1" si="291"/>
        <v>10.758314949918599</v>
      </c>
      <c r="AA768" s="7" t="str">
        <f t="shared" ca="1" si="293"/>
        <v>ADF</v>
      </c>
      <c r="AB768" s="60"/>
      <c r="AC768" s="59">
        <f t="shared" ca="1" si="298"/>
        <v>1</v>
      </c>
      <c r="AD768" s="59">
        <f t="shared" ca="1" si="302"/>
        <v>0</v>
      </c>
      <c r="AE768" s="59">
        <f t="shared" ca="1" si="302"/>
        <v>0</v>
      </c>
      <c r="AF768" s="59">
        <f t="shared" ca="1" si="302"/>
        <v>1</v>
      </c>
      <c r="AG768" s="59">
        <f t="shared" ca="1" si="302"/>
        <v>0</v>
      </c>
      <c r="AH768" s="59">
        <f t="shared" ca="1" si="302"/>
        <v>1</v>
      </c>
    </row>
    <row r="769" spans="1:34" hidden="1" x14ac:dyDescent="0.25">
      <c r="A769" s="58">
        <f t="shared" ca="1" si="301"/>
        <v>3.9129961423307402</v>
      </c>
      <c r="B769" s="58">
        <f t="shared" ca="1" si="301"/>
        <v>2.8863659416302188</v>
      </c>
      <c r="C769" s="58">
        <f t="shared" ca="1" si="301"/>
        <v>7.2444064915333604</v>
      </c>
      <c r="D769" s="58">
        <f t="shared" ca="1" si="301"/>
        <v>2.5812954312838663</v>
      </c>
      <c r="E769" s="58">
        <f t="shared" ca="1" si="301"/>
        <v>2.9293573291312414</v>
      </c>
      <c r="F769" s="58">
        <f t="shared" ca="1" si="301"/>
        <v>3.5762211900377769</v>
      </c>
      <c r="G769" s="58">
        <f t="shared" ca="1" si="278"/>
        <v>11.1574026338641</v>
      </c>
      <c r="H769" s="58">
        <f t="shared" ca="1" si="279"/>
        <v>10.070512763652385</v>
      </c>
      <c r="I769" s="58">
        <f t="shared" ca="1" si="280"/>
        <v>9.3919444607992375</v>
      </c>
      <c r="J769" s="58">
        <f t="shared" ca="1" si="281"/>
        <v>11.1574026338641</v>
      </c>
      <c r="K769" s="60"/>
      <c r="L769" s="8">
        <f t="shared" ca="1" si="282"/>
        <v>1</v>
      </c>
      <c r="M769" s="8">
        <f t="shared" ca="1" si="283"/>
        <v>0</v>
      </c>
      <c r="N769" s="8">
        <f t="shared" ca="1" si="284"/>
        <v>0</v>
      </c>
      <c r="P769" s="8">
        <f t="shared" ca="1" si="285"/>
        <v>1</v>
      </c>
      <c r="Q769" s="8">
        <f t="shared" ca="1" si="286"/>
        <v>0</v>
      </c>
      <c r="R769" s="8">
        <f t="shared" ca="1" si="287"/>
        <v>1</v>
      </c>
      <c r="S769" s="8">
        <f t="shared" ca="1" si="288"/>
        <v>0</v>
      </c>
      <c r="T769" s="8">
        <f t="shared" ca="1" si="289"/>
        <v>0</v>
      </c>
      <c r="U769" s="8">
        <f t="shared" ca="1" si="290"/>
        <v>0</v>
      </c>
      <c r="W769" s="58">
        <f t="shared" ca="1" si="292"/>
        <v>11.1574026338641</v>
      </c>
      <c r="X769" s="58">
        <f t="shared" ca="1" si="292"/>
        <v>10.070512763652385</v>
      </c>
      <c r="Y769" s="58">
        <f t="shared" ca="1" si="292"/>
        <v>9.3919444607992375</v>
      </c>
      <c r="Z769" s="58">
        <f t="shared" ca="1" si="291"/>
        <v>11.1574026338641</v>
      </c>
      <c r="AA769" s="7" t="str">
        <f t="shared" ca="1" si="293"/>
        <v>AC</v>
      </c>
      <c r="AB769" s="60"/>
      <c r="AC769" s="59">
        <f t="shared" ca="1" si="298"/>
        <v>1</v>
      </c>
      <c r="AD769" s="59">
        <f t="shared" ca="1" si="302"/>
        <v>0</v>
      </c>
      <c r="AE769" s="59">
        <f t="shared" ca="1" si="302"/>
        <v>1</v>
      </c>
      <c r="AF769" s="59">
        <f t="shared" ca="1" si="302"/>
        <v>0</v>
      </c>
      <c r="AG769" s="59">
        <f t="shared" ca="1" si="302"/>
        <v>0</v>
      </c>
      <c r="AH769" s="59">
        <f t="shared" ca="1" si="302"/>
        <v>0</v>
      </c>
    </row>
    <row r="770" spans="1:34" hidden="1" x14ac:dyDescent="0.25">
      <c r="A770" s="58">
        <f t="shared" ca="1" si="301"/>
        <v>3.7211574362859765</v>
      </c>
      <c r="B770" s="58">
        <f t="shared" ca="1" si="301"/>
        <v>1.6921636477491337</v>
      </c>
      <c r="C770" s="58">
        <f t="shared" ca="1" si="301"/>
        <v>7.235987892223033</v>
      </c>
      <c r="D770" s="58">
        <f t="shared" ca="1" si="301"/>
        <v>5.6121333428969971</v>
      </c>
      <c r="E770" s="58">
        <f t="shared" ca="1" si="301"/>
        <v>1.8466761694504232</v>
      </c>
      <c r="F770" s="58">
        <f t="shared" ca="1" si="301"/>
        <v>3.5359081516327819</v>
      </c>
      <c r="G770" s="58">
        <f t="shared" ca="1" si="278"/>
        <v>10.957145328509009</v>
      </c>
      <c r="H770" s="58">
        <f t="shared" ca="1" si="279"/>
        <v>12.869198930815756</v>
      </c>
      <c r="I770" s="58">
        <f t="shared" ca="1" si="280"/>
        <v>7.0747479688323391</v>
      </c>
      <c r="J770" s="58">
        <f t="shared" ca="1" si="281"/>
        <v>12.869198930815756</v>
      </c>
      <c r="K770" s="60"/>
      <c r="L770" s="8">
        <f t="shared" ca="1" si="282"/>
        <v>0</v>
      </c>
      <c r="M770" s="8">
        <f t="shared" ca="1" si="283"/>
        <v>1</v>
      </c>
      <c r="N770" s="8">
        <f t="shared" ca="1" si="284"/>
        <v>0</v>
      </c>
      <c r="P770" s="8">
        <f t="shared" ca="1" si="285"/>
        <v>1</v>
      </c>
      <c r="Q770" s="8">
        <f t="shared" ca="1" si="286"/>
        <v>0</v>
      </c>
      <c r="R770" s="8">
        <f t="shared" ca="1" si="287"/>
        <v>0</v>
      </c>
      <c r="S770" s="8">
        <f t="shared" ca="1" si="288"/>
        <v>1</v>
      </c>
      <c r="T770" s="8">
        <f t="shared" ca="1" si="289"/>
        <v>0</v>
      </c>
      <c r="U770" s="8">
        <f t="shared" ca="1" si="290"/>
        <v>1</v>
      </c>
      <c r="W770" s="58">
        <f t="shared" ca="1" si="292"/>
        <v>10.957145328509009</v>
      </c>
      <c r="X770" s="58">
        <f t="shared" ca="1" si="292"/>
        <v>12.869198930815756</v>
      </c>
      <c r="Y770" s="58">
        <f t="shared" ca="1" si="292"/>
        <v>7.0747479688323391</v>
      </c>
      <c r="Z770" s="58">
        <f t="shared" ca="1" si="291"/>
        <v>12.869198930815756</v>
      </c>
      <c r="AA770" s="7" t="str">
        <f t="shared" ca="1" si="293"/>
        <v>ADF</v>
      </c>
      <c r="AB770" s="60"/>
      <c r="AC770" s="59">
        <f t="shared" ca="1" si="298"/>
        <v>1</v>
      </c>
      <c r="AD770" s="59">
        <f t="shared" ca="1" si="302"/>
        <v>0</v>
      </c>
      <c r="AE770" s="59">
        <f t="shared" ca="1" si="302"/>
        <v>0</v>
      </c>
      <c r="AF770" s="59">
        <f t="shared" ca="1" si="302"/>
        <v>1</v>
      </c>
      <c r="AG770" s="59">
        <f t="shared" ca="1" si="302"/>
        <v>0</v>
      </c>
      <c r="AH770" s="59">
        <f t="shared" ca="1" si="302"/>
        <v>1</v>
      </c>
    </row>
    <row r="771" spans="1:34" hidden="1" x14ac:dyDescent="0.25">
      <c r="A771" s="58">
        <f t="shared" ca="1" si="301"/>
        <v>3.6991178579922015</v>
      </c>
      <c r="B771" s="58">
        <f t="shared" ca="1" si="301"/>
        <v>4.7929832305805435</v>
      </c>
      <c r="C771" s="58">
        <f t="shared" ca="1" si="301"/>
        <v>7.2703673685431198</v>
      </c>
      <c r="D771" s="58">
        <f t="shared" ca="1" si="301"/>
        <v>4.7598206423608342</v>
      </c>
      <c r="E771" s="58">
        <f t="shared" ca="1" si="301"/>
        <v>2.6787680464289858</v>
      </c>
      <c r="F771" s="58">
        <f t="shared" ca="1" si="301"/>
        <v>2.4473961288273185</v>
      </c>
      <c r="G771" s="58">
        <f t="shared" ca="1" si="278"/>
        <v>10.969485226535321</v>
      </c>
      <c r="H771" s="58">
        <f t="shared" ca="1" si="279"/>
        <v>10.906334629180353</v>
      </c>
      <c r="I771" s="58">
        <f t="shared" ca="1" si="280"/>
        <v>9.9191474058368474</v>
      </c>
      <c r="J771" s="58">
        <f t="shared" ca="1" si="281"/>
        <v>10.969485226535321</v>
      </c>
      <c r="K771" s="60"/>
      <c r="L771" s="8">
        <f t="shared" ca="1" si="282"/>
        <v>1</v>
      </c>
      <c r="M771" s="8">
        <f t="shared" ca="1" si="283"/>
        <v>0</v>
      </c>
      <c r="N771" s="8">
        <f t="shared" ca="1" si="284"/>
        <v>0</v>
      </c>
      <c r="P771" s="8">
        <f t="shared" ca="1" si="285"/>
        <v>1</v>
      </c>
      <c r="Q771" s="8">
        <f t="shared" ca="1" si="286"/>
        <v>0</v>
      </c>
      <c r="R771" s="8">
        <f t="shared" ca="1" si="287"/>
        <v>1</v>
      </c>
      <c r="S771" s="8">
        <f t="shared" ca="1" si="288"/>
        <v>0</v>
      </c>
      <c r="T771" s="8">
        <f t="shared" ca="1" si="289"/>
        <v>0</v>
      </c>
      <c r="U771" s="8">
        <f t="shared" ca="1" si="290"/>
        <v>0</v>
      </c>
      <c r="W771" s="58">
        <f t="shared" ca="1" si="292"/>
        <v>10.969485226535321</v>
      </c>
      <c r="X771" s="58">
        <f t="shared" ca="1" si="292"/>
        <v>10.906334629180353</v>
      </c>
      <c r="Y771" s="58">
        <f t="shared" ca="1" si="292"/>
        <v>9.9191474058368474</v>
      </c>
      <c r="Z771" s="58">
        <f t="shared" ca="1" si="291"/>
        <v>10.969485226535321</v>
      </c>
      <c r="AA771" s="7" t="str">
        <f t="shared" ca="1" si="293"/>
        <v>AC</v>
      </c>
      <c r="AB771" s="60"/>
      <c r="AC771" s="59">
        <f t="shared" ca="1" si="298"/>
        <v>1</v>
      </c>
      <c r="AD771" s="59">
        <f t="shared" ca="1" si="302"/>
        <v>0</v>
      </c>
      <c r="AE771" s="59">
        <f t="shared" ca="1" si="302"/>
        <v>1</v>
      </c>
      <c r="AF771" s="59">
        <f t="shared" ca="1" si="302"/>
        <v>0</v>
      </c>
      <c r="AG771" s="59">
        <f t="shared" ca="1" si="302"/>
        <v>0</v>
      </c>
      <c r="AH771" s="59">
        <f t="shared" ca="1" si="302"/>
        <v>0</v>
      </c>
    </row>
    <row r="772" spans="1:34" hidden="1" x14ac:dyDescent="0.25">
      <c r="A772" s="58">
        <f t="shared" ca="1" si="301"/>
        <v>4.0688135431148389</v>
      </c>
      <c r="B772" s="58">
        <f t="shared" ca="1" si="301"/>
        <v>1.5917910473142656</v>
      </c>
      <c r="C772" s="58">
        <f t="shared" ca="1" si="301"/>
        <v>4.9670457121717373</v>
      </c>
      <c r="D772" s="58">
        <f t="shared" ca="1" si="301"/>
        <v>3.9899642057545104</v>
      </c>
      <c r="E772" s="58">
        <f t="shared" ca="1" si="301"/>
        <v>2.9430048774556159</v>
      </c>
      <c r="F772" s="58">
        <f t="shared" ca="1" si="301"/>
        <v>3.7276716577362228</v>
      </c>
      <c r="G772" s="58">
        <f t="shared" ca="1" si="278"/>
        <v>9.0358592552865762</v>
      </c>
      <c r="H772" s="58">
        <f t="shared" ca="1" si="279"/>
        <v>11.786449406605573</v>
      </c>
      <c r="I772" s="58">
        <f t="shared" ca="1" si="280"/>
        <v>8.2624675825061047</v>
      </c>
      <c r="J772" s="58">
        <f t="shared" ca="1" si="281"/>
        <v>11.786449406605573</v>
      </c>
      <c r="K772" s="60"/>
      <c r="L772" s="8">
        <f t="shared" ca="1" si="282"/>
        <v>0</v>
      </c>
      <c r="M772" s="8">
        <f t="shared" ca="1" si="283"/>
        <v>1</v>
      </c>
      <c r="N772" s="8">
        <f t="shared" ca="1" si="284"/>
        <v>0</v>
      </c>
      <c r="P772" s="8">
        <f t="shared" ca="1" si="285"/>
        <v>1</v>
      </c>
      <c r="Q772" s="8">
        <f t="shared" ca="1" si="286"/>
        <v>0</v>
      </c>
      <c r="R772" s="8">
        <f t="shared" ca="1" si="287"/>
        <v>0</v>
      </c>
      <c r="S772" s="8">
        <f t="shared" ca="1" si="288"/>
        <v>1</v>
      </c>
      <c r="T772" s="8">
        <f t="shared" ca="1" si="289"/>
        <v>0</v>
      </c>
      <c r="U772" s="8">
        <f t="shared" ca="1" si="290"/>
        <v>1</v>
      </c>
      <c r="W772" s="58">
        <f t="shared" ca="1" si="292"/>
        <v>9.0358592552865762</v>
      </c>
      <c r="X772" s="58">
        <f t="shared" ca="1" si="292"/>
        <v>11.786449406605573</v>
      </c>
      <c r="Y772" s="58">
        <f t="shared" ca="1" si="292"/>
        <v>8.2624675825061047</v>
      </c>
      <c r="Z772" s="58">
        <f t="shared" ca="1" si="291"/>
        <v>11.786449406605573</v>
      </c>
      <c r="AA772" s="7" t="str">
        <f t="shared" ca="1" si="293"/>
        <v>ADF</v>
      </c>
      <c r="AB772" s="60"/>
      <c r="AC772" s="59">
        <f t="shared" ca="1" si="298"/>
        <v>1</v>
      </c>
      <c r="AD772" s="59">
        <f t="shared" ca="1" si="302"/>
        <v>0</v>
      </c>
      <c r="AE772" s="59">
        <f t="shared" ca="1" si="302"/>
        <v>0</v>
      </c>
      <c r="AF772" s="59">
        <f t="shared" ca="1" si="302"/>
        <v>1</v>
      </c>
      <c r="AG772" s="59">
        <f t="shared" ca="1" si="302"/>
        <v>0</v>
      </c>
      <c r="AH772" s="59">
        <f t="shared" ca="1" si="302"/>
        <v>1</v>
      </c>
    </row>
    <row r="773" spans="1:34" hidden="1" x14ac:dyDescent="0.25">
      <c r="A773" s="58">
        <f t="shared" ca="1" si="301"/>
        <v>3.5306190523629297</v>
      </c>
      <c r="B773" s="58">
        <f t="shared" ca="1" si="301"/>
        <v>1.5539485724296416</v>
      </c>
      <c r="C773" s="58">
        <f t="shared" ca="1" si="301"/>
        <v>7.6726109303303289</v>
      </c>
      <c r="D773" s="58">
        <f t="shared" ca="1" si="301"/>
        <v>4.444339572489338</v>
      </c>
      <c r="E773" s="58">
        <f t="shared" ca="1" si="301"/>
        <v>2.962263447841798</v>
      </c>
      <c r="F773" s="58">
        <f t="shared" ca="1" si="301"/>
        <v>3.7877917251523199</v>
      </c>
      <c r="G773" s="58">
        <f t="shared" ref="G773:G836" ca="1" si="303">A773+C773</f>
        <v>11.203229982693259</v>
      </c>
      <c r="H773" s="58">
        <f t="shared" ref="H773:H836" ca="1" si="304">A773+D773+F773</f>
        <v>11.762750350004588</v>
      </c>
      <c r="I773" s="58">
        <f t="shared" ref="I773:I836" ca="1" si="305">B773+E773+F773</f>
        <v>8.3040037454237599</v>
      </c>
      <c r="J773" s="58">
        <f t="shared" ref="J773:J836" ca="1" si="306">MAX(G773:I773)</f>
        <v>11.762750350004588</v>
      </c>
      <c r="K773" s="60"/>
      <c r="L773" s="8">
        <f t="shared" ref="L773:L836" ca="1" si="307">IF(G773=$J773,1,0)</f>
        <v>0</v>
      </c>
      <c r="M773" s="8">
        <f t="shared" ref="M773:M836" ca="1" si="308">IF(H773=$J773,1,0)</f>
        <v>1</v>
      </c>
      <c r="N773" s="8">
        <f t="shared" ref="N773:N836" ca="1" si="309">IF(I773=$J773,1,0)</f>
        <v>0</v>
      </c>
      <c r="P773" s="8">
        <f t="shared" ref="P773:P836" ca="1" si="310">L773+M773</f>
        <v>1</v>
      </c>
      <c r="Q773" s="8">
        <f t="shared" ref="Q773:Q836" ca="1" si="311">N773</f>
        <v>0</v>
      </c>
      <c r="R773" s="8">
        <f t="shared" ref="R773:R836" ca="1" si="312">L773</f>
        <v>0</v>
      </c>
      <c r="S773" s="8">
        <f t="shared" ref="S773:S836" ca="1" si="313">M773</f>
        <v>1</v>
      </c>
      <c r="T773" s="8">
        <f t="shared" ref="T773:T836" ca="1" si="314">N773</f>
        <v>0</v>
      </c>
      <c r="U773" s="8">
        <f t="shared" ref="U773:U836" ca="1" si="315">M773+N773</f>
        <v>1</v>
      </c>
      <c r="W773" s="58">
        <f t="shared" ca="1" si="292"/>
        <v>11.203229982693259</v>
      </c>
      <c r="X773" s="58">
        <f t="shared" ca="1" si="292"/>
        <v>11.762750350004588</v>
      </c>
      <c r="Y773" s="58">
        <f t="shared" ca="1" si="292"/>
        <v>8.3040037454237599</v>
      </c>
      <c r="Z773" s="58">
        <f t="shared" ref="Z773:Z836" ca="1" si="316">MAX(W773:Y773)</f>
        <v>11.762750350004588</v>
      </c>
      <c r="AA773" s="7" t="str">
        <f t="shared" ca="1" si="293"/>
        <v>ADF</v>
      </c>
      <c r="AB773" s="60"/>
      <c r="AC773" s="59">
        <f t="shared" ca="1" si="298"/>
        <v>1</v>
      </c>
      <c r="AD773" s="59">
        <f t="shared" ca="1" si="302"/>
        <v>0</v>
      </c>
      <c r="AE773" s="59">
        <f t="shared" ca="1" si="302"/>
        <v>0</v>
      </c>
      <c r="AF773" s="59">
        <f t="shared" ca="1" si="302"/>
        <v>1</v>
      </c>
      <c r="AG773" s="59">
        <f t="shared" ca="1" si="302"/>
        <v>0</v>
      </c>
      <c r="AH773" s="59">
        <f t="shared" ca="1" si="302"/>
        <v>1</v>
      </c>
    </row>
    <row r="774" spans="1:34" hidden="1" x14ac:dyDescent="0.25">
      <c r="A774" s="58">
        <f t="shared" ca="1" si="301"/>
        <v>4.0128335738814549</v>
      </c>
      <c r="B774" s="58">
        <f t="shared" ca="1" si="301"/>
        <v>2.7291478124497708</v>
      </c>
      <c r="C774" s="58">
        <f t="shared" ca="1" si="301"/>
        <v>6.5146790101510517</v>
      </c>
      <c r="D774" s="58">
        <f t="shared" ca="1" si="301"/>
        <v>5.3059616786963177</v>
      </c>
      <c r="E774" s="58">
        <f t="shared" ca="1" si="301"/>
        <v>1.7287221976811391</v>
      </c>
      <c r="F774" s="58">
        <f t="shared" ca="1" si="301"/>
        <v>3.6907223291617743</v>
      </c>
      <c r="G774" s="58">
        <f t="shared" ca="1" si="303"/>
        <v>10.527512584032507</v>
      </c>
      <c r="H774" s="58">
        <f t="shared" ca="1" si="304"/>
        <v>13.009517581739546</v>
      </c>
      <c r="I774" s="58">
        <f t="shared" ca="1" si="305"/>
        <v>8.1485923392926836</v>
      </c>
      <c r="J774" s="58">
        <f t="shared" ca="1" si="306"/>
        <v>13.009517581739546</v>
      </c>
      <c r="K774" s="60"/>
      <c r="L774" s="8">
        <f t="shared" ca="1" si="307"/>
        <v>0</v>
      </c>
      <c r="M774" s="8">
        <f t="shared" ca="1" si="308"/>
        <v>1</v>
      </c>
      <c r="N774" s="8">
        <f t="shared" ca="1" si="309"/>
        <v>0</v>
      </c>
      <c r="P774" s="8">
        <f t="shared" ca="1" si="310"/>
        <v>1</v>
      </c>
      <c r="Q774" s="8">
        <f t="shared" ca="1" si="311"/>
        <v>0</v>
      </c>
      <c r="R774" s="8">
        <f t="shared" ca="1" si="312"/>
        <v>0</v>
      </c>
      <c r="S774" s="8">
        <f t="shared" ca="1" si="313"/>
        <v>1</v>
      </c>
      <c r="T774" s="8">
        <f t="shared" ca="1" si="314"/>
        <v>0</v>
      </c>
      <c r="U774" s="8">
        <f t="shared" ca="1" si="315"/>
        <v>1</v>
      </c>
      <c r="W774" s="58">
        <f t="shared" ref="W774:Y837" ca="1" si="317">SUMIF(W$4,$A$1,$A774)+SUMIF(W$4,$B$1,$B774)+SUMIF(W$4,$C$1,$C774)+SUMIF(W$4,$D$1,$D774)+SUMIF(W$4,$E$1,$E774)+SUMIF(W$4,$F$1,$F774)</f>
        <v>10.527512584032507</v>
      </c>
      <c r="X774" s="58">
        <f t="shared" ca="1" si="317"/>
        <v>13.009517581739546</v>
      </c>
      <c r="Y774" s="58">
        <f t="shared" ca="1" si="317"/>
        <v>8.1485923392926836</v>
      </c>
      <c r="Z774" s="58">
        <f t="shared" ca="1" si="316"/>
        <v>13.009517581739546</v>
      </c>
      <c r="AA774" s="7" t="str">
        <f t="shared" ref="AA774:AA837" ca="1" si="318">INDEX($W$4:$Y$4,MATCH(Z774,W774:Y774,0))</f>
        <v>ADF</v>
      </c>
      <c r="AB774" s="60"/>
      <c r="AC774" s="59">
        <f t="shared" ca="1" si="298"/>
        <v>1</v>
      </c>
      <c r="AD774" s="59">
        <f t="shared" ca="1" si="302"/>
        <v>0</v>
      </c>
      <c r="AE774" s="59">
        <f t="shared" ca="1" si="302"/>
        <v>0</v>
      </c>
      <c r="AF774" s="59">
        <f t="shared" ca="1" si="302"/>
        <v>1</v>
      </c>
      <c r="AG774" s="59">
        <f t="shared" ca="1" si="302"/>
        <v>0</v>
      </c>
      <c r="AH774" s="59">
        <f t="shared" ca="1" si="302"/>
        <v>1</v>
      </c>
    </row>
    <row r="775" spans="1:34" hidden="1" x14ac:dyDescent="0.25">
      <c r="A775" s="58">
        <f t="shared" ref="A775:F784" ca="1" si="319">A$2+(A$3-A$2)*RAND()</f>
        <v>4.7035129968657872</v>
      </c>
      <c r="B775" s="58">
        <f t="shared" ca="1" si="319"/>
        <v>4.2876978796777525</v>
      </c>
      <c r="C775" s="58">
        <f t="shared" ca="1" si="319"/>
        <v>6.618926935501845</v>
      </c>
      <c r="D775" s="58">
        <f t="shared" ca="1" si="319"/>
        <v>5.4502541642385607</v>
      </c>
      <c r="E775" s="58">
        <f t="shared" ca="1" si="319"/>
        <v>1.7381432640060328</v>
      </c>
      <c r="F775" s="58">
        <f t="shared" ca="1" si="319"/>
        <v>2.0581772448116329</v>
      </c>
      <c r="G775" s="58">
        <f t="shared" ca="1" si="303"/>
        <v>11.322439932367633</v>
      </c>
      <c r="H775" s="58">
        <f t="shared" ca="1" si="304"/>
        <v>12.211944405915981</v>
      </c>
      <c r="I775" s="58">
        <f t="shared" ca="1" si="305"/>
        <v>8.0840183884954193</v>
      </c>
      <c r="J775" s="58">
        <f t="shared" ca="1" si="306"/>
        <v>12.211944405915981</v>
      </c>
      <c r="K775" s="60"/>
      <c r="L775" s="8">
        <f t="shared" ca="1" si="307"/>
        <v>0</v>
      </c>
      <c r="M775" s="8">
        <f t="shared" ca="1" si="308"/>
        <v>1</v>
      </c>
      <c r="N775" s="8">
        <f t="shared" ca="1" si="309"/>
        <v>0</v>
      </c>
      <c r="P775" s="8">
        <f t="shared" ca="1" si="310"/>
        <v>1</v>
      </c>
      <c r="Q775" s="8">
        <f t="shared" ca="1" si="311"/>
        <v>0</v>
      </c>
      <c r="R775" s="8">
        <f t="shared" ca="1" si="312"/>
        <v>0</v>
      </c>
      <c r="S775" s="8">
        <f t="shared" ca="1" si="313"/>
        <v>1</v>
      </c>
      <c r="T775" s="8">
        <f t="shared" ca="1" si="314"/>
        <v>0</v>
      </c>
      <c r="U775" s="8">
        <f t="shared" ca="1" si="315"/>
        <v>1</v>
      </c>
      <c r="W775" s="58">
        <f t="shared" ca="1" si="317"/>
        <v>11.322439932367633</v>
      </c>
      <c r="X775" s="58">
        <f t="shared" ca="1" si="317"/>
        <v>12.211944405915981</v>
      </c>
      <c r="Y775" s="58">
        <f t="shared" ca="1" si="317"/>
        <v>8.0840183884954193</v>
      </c>
      <c r="Z775" s="58">
        <f t="shared" ca="1" si="316"/>
        <v>12.211944405915981</v>
      </c>
      <c r="AA775" s="7" t="str">
        <f t="shared" ca="1" si="318"/>
        <v>ADF</v>
      </c>
      <c r="AB775" s="60"/>
      <c r="AC775" s="59">
        <f t="shared" ca="1" si="298"/>
        <v>1</v>
      </c>
      <c r="AD775" s="59">
        <f t="shared" ca="1" si="302"/>
        <v>0</v>
      </c>
      <c r="AE775" s="59">
        <f t="shared" ca="1" si="302"/>
        <v>0</v>
      </c>
      <c r="AF775" s="59">
        <f t="shared" ca="1" si="302"/>
        <v>1</v>
      </c>
      <c r="AG775" s="59">
        <f t="shared" ca="1" si="302"/>
        <v>0</v>
      </c>
      <c r="AH775" s="59">
        <f t="shared" ca="1" si="302"/>
        <v>1</v>
      </c>
    </row>
    <row r="776" spans="1:34" hidden="1" x14ac:dyDescent="0.25">
      <c r="A776" s="58">
        <f t="shared" ca="1" si="319"/>
        <v>5.7760981047661337</v>
      </c>
      <c r="B776" s="58">
        <f t="shared" ca="1" si="319"/>
        <v>2.1510913278209278</v>
      </c>
      <c r="C776" s="58">
        <f t="shared" ca="1" si="319"/>
        <v>6.505871291409937</v>
      </c>
      <c r="D776" s="58">
        <f t="shared" ca="1" si="319"/>
        <v>2.7317742512004628</v>
      </c>
      <c r="E776" s="58">
        <f t="shared" ca="1" si="319"/>
        <v>2.5734939130124559</v>
      </c>
      <c r="F776" s="58">
        <f t="shared" ca="1" si="319"/>
        <v>2.1843802827462211</v>
      </c>
      <c r="G776" s="58">
        <f t="shared" ca="1" si="303"/>
        <v>12.28196939617607</v>
      </c>
      <c r="H776" s="58">
        <f t="shared" ca="1" si="304"/>
        <v>10.692252638712819</v>
      </c>
      <c r="I776" s="58">
        <f t="shared" ca="1" si="305"/>
        <v>6.9089655235796048</v>
      </c>
      <c r="J776" s="58">
        <f t="shared" ca="1" si="306"/>
        <v>12.28196939617607</v>
      </c>
      <c r="K776" s="60"/>
      <c r="L776" s="8">
        <f t="shared" ca="1" si="307"/>
        <v>1</v>
      </c>
      <c r="M776" s="8">
        <f t="shared" ca="1" si="308"/>
        <v>0</v>
      </c>
      <c r="N776" s="8">
        <f t="shared" ca="1" si="309"/>
        <v>0</v>
      </c>
      <c r="P776" s="8">
        <f t="shared" ca="1" si="310"/>
        <v>1</v>
      </c>
      <c r="Q776" s="8">
        <f t="shared" ca="1" si="311"/>
        <v>0</v>
      </c>
      <c r="R776" s="8">
        <f t="shared" ca="1" si="312"/>
        <v>1</v>
      </c>
      <c r="S776" s="8">
        <f t="shared" ca="1" si="313"/>
        <v>0</v>
      </c>
      <c r="T776" s="8">
        <f t="shared" ca="1" si="314"/>
        <v>0</v>
      </c>
      <c r="U776" s="8">
        <f t="shared" ca="1" si="315"/>
        <v>0</v>
      </c>
      <c r="W776" s="58">
        <f t="shared" ca="1" si="317"/>
        <v>12.28196939617607</v>
      </c>
      <c r="X776" s="58">
        <f t="shared" ca="1" si="317"/>
        <v>10.692252638712819</v>
      </c>
      <c r="Y776" s="58">
        <f t="shared" ca="1" si="317"/>
        <v>6.9089655235796048</v>
      </c>
      <c r="Z776" s="58">
        <f t="shared" ca="1" si="316"/>
        <v>12.28196939617607</v>
      </c>
      <c r="AA776" s="7" t="str">
        <f t="shared" ca="1" si="318"/>
        <v>AC</v>
      </c>
      <c r="AB776" s="60"/>
      <c r="AC776" s="59">
        <f t="shared" ca="1" si="298"/>
        <v>1</v>
      </c>
      <c r="AD776" s="59">
        <f t="shared" ca="1" si="302"/>
        <v>0</v>
      </c>
      <c r="AE776" s="59">
        <f t="shared" ca="1" si="302"/>
        <v>1</v>
      </c>
      <c r="AF776" s="59">
        <f t="shared" ca="1" si="302"/>
        <v>0</v>
      </c>
      <c r="AG776" s="59">
        <f t="shared" ca="1" si="302"/>
        <v>0</v>
      </c>
      <c r="AH776" s="59">
        <f t="shared" ca="1" si="302"/>
        <v>0</v>
      </c>
    </row>
    <row r="777" spans="1:34" hidden="1" x14ac:dyDescent="0.25">
      <c r="A777" s="58">
        <f t="shared" ca="1" si="319"/>
        <v>4.8721540259165268</v>
      </c>
      <c r="B777" s="58">
        <f t="shared" ca="1" si="319"/>
        <v>1.4296933169199173</v>
      </c>
      <c r="C777" s="58">
        <f t="shared" ca="1" si="319"/>
        <v>5.9197231842860178</v>
      </c>
      <c r="D777" s="58">
        <f t="shared" ca="1" si="319"/>
        <v>4.3537808232075959</v>
      </c>
      <c r="E777" s="58">
        <f t="shared" ca="1" si="319"/>
        <v>1.8939042830974782</v>
      </c>
      <c r="F777" s="58">
        <f t="shared" ca="1" si="319"/>
        <v>3.3012961957128057</v>
      </c>
      <c r="G777" s="58">
        <f t="shared" ca="1" si="303"/>
        <v>10.791877210202545</v>
      </c>
      <c r="H777" s="58">
        <f t="shared" ca="1" si="304"/>
        <v>12.527231044836928</v>
      </c>
      <c r="I777" s="58">
        <f t="shared" ca="1" si="305"/>
        <v>6.624893795730201</v>
      </c>
      <c r="J777" s="58">
        <f t="shared" ca="1" si="306"/>
        <v>12.527231044836928</v>
      </c>
      <c r="K777" s="60"/>
      <c r="L777" s="8">
        <f t="shared" ca="1" si="307"/>
        <v>0</v>
      </c>
      <c r="M777" s="8">
        <f t="shared" ca="1" si="308"/>
        <v>1</v>
      </c>
      <c r="N777" s="8">
        <f t="shared" ca="1" si="309"/>
        <v>0</v>
      </c>
      <c r="P777" s="8">
        <f t="shared" ca="1" si="310"/>
        <v>1</v>
      </c>
      <c r="Q777" s="8">
        <f t="shared" ca="1" si="311"/>
        <v>0</v>
      </c>
      <c r="R777" s="8">
        <f t="shared" ca="1" si="312"/>
        <v>0</v>
      </c>
      <c r="S777" s="8">
        <f t="shared" ca="1" si="313"/>
        <v>1</v>
      </c>
      <c r="T777" s="8">
        <f t="shared" ca="1" si="314"/>
        <v>0</v>
      </c>
      <c r="U777" s="8">
        <f t="shared" ca="1" si="315"/>
        <v>1</v>
      </c>
      <c r="W777" s="58">
        <f t="shared" ca="1" si="317"/>
        <v>10.791877210202545</v>
      </c>
      <c r="X777" s="58">
        <f t="shared" ca="1" si="317"/>
        <v>12.527231044836928</v>
      </c>
      <c r="Y777" s="58">
        <f t="shared" ca="1" si="317"/>
        <v>6.624893795730201</v>
      </c>
      <c r="Z777" s="58">
        <f t="shared" ca="1" si="316"/>
        <v>12.527231044836928</v>
      </c>
      <c r="AA777" s="7" t="str">
        <f t="shared" ca="1" si="318"/>
        <v>ADF</v>
      </c>
      <c r="AB777" s="60"/>
      <c r="AC777" s="59">
        <f t="shared" ca="1" si="298"/>
        <v>1</v>
      </c>
      <c r="AD777" s="59">
        <f t="shared" ca="1" si="302"/>
        <v>0</v>
      </c>
      <c r="AE777" s="59">
        <f t="shared" ca="1" si="302"/>
        <v>0</v>
      </c>
      <c r="AF777" s="59">
        <f t="shared" ca="1" si="302"/>
        <v>1</v>
      </c>
      <c r="AG777" s="59">
        <f t="shared" ca="1" si="302"/>
        <v>0</v>
      </c>
      <c r="AH777" s="59">
        <f t="shared" ca="1" si="302"/>
        <v>1</v>
      </c>
    </row>
    <row r="778" spans="1:34" hidden="1" x14ac:dyDescent="0.25">
      <c r="A778" s="58">
        <f t="shared" ca="1" si="319"/>
        <v>4.8962747079802806</v>
      </c>
      <c r="B778" s="58">
        <f t="shared" ca="1" si="319"/>
        <v>3.208246428795114</v>
      </c>
      <c r="C778" s="58">
        <f t="shared" ca="1" si="319"/>
        <v>7.5561655706160202</v>
      </c>
      <c r="D778" s="58">
        <f t="shared" ca="1" si="319"/>
        <v>3.8192086466272626</v>
      </c>
      <c r="E778" s="58">
        <f t="shared" ca="1" si="319"/>
        <v>1.9170684897575752</v>
      </c>
      <c r="F778" s="58">
        <f t="shared" ca="1" si="319"/>
        <v>3.7811386849622615</v>
      </c>
      <c r="G778" s="58">
        <f t="shared" ca="1" si="303"/>
        <v>12.452440278596301</v>
      </c>
      <c r="H778" s="58">
        <f t="shared" ca="1" si="304"/>
        <v>12.496622039569804</v>
      </c>
      <c r="I778" s="58">
        <f t="shared" ca="1" si="305"/>
        <v>8.9064536035149509</v>
      </c>
      <c r="J778" s="58">
        <f t="shared" ca="1" si="306"/>
        <v>12.496622039569804</v>
      </c>
      <c r="K778" s="60"/>
      <c r="L778" s="8">
        <f t="shared" ca="1" si="307"/>
        <v>0</v>
      </c>
      <c r="M778" s="8">
        <f t="shared" ca="1" si="308"/>
        <v>1</v>
      </c>
      <c r="N778" s="8">
        <f t="shared" ca="1" si="309"/>
        <v>0</v>
      </c>
      <c r="P778" s="8">
        <f t="shared" ca="1" si="310"/>
        <v>1</v>
      </c>
      <c r="Q778" s="8">
        <f t="shared" ca="1" si="311"/>
        <v>0</v>
      </c>
      <c r="R778" s="8">
        <f t="shared" ca="1" si="312"/>
        <v>0</v>
      </c>
      <c r="S778" s="8">
        <f t="shared" ca="1" si="313"/>
        <v>1</v>
      </c>
      <c r="T778" s="8">
        <f t="shared" ca="1" si="314"/>
        <v>0</v>
      </c>
      <c r="U778" s="8">
        <f t="shared" ca="1" si="315"/>
        <v>1</v>
      </c>
      <c r="W778" s="58">
        <f t="shared" ca="1" si="317"/>
        <v>12.452440278596301</v>
      </c>
      <c r="X778" s="58">
        <f t="shared" ca="1" si="317"/>
        <v>12.496622039569804</v>
      </c>
      <c r="Y778" s="58">
        <f t="shared" ca="1" si="317"/>
        <v>8.9064536035149509</v>
      </c>
      <c r="Z778" s="58">
        <f t="shared" ca="1" si="316"/>
        <v>12.496622039569804</v>
      </c>
      <c r="AA778" s="7" t="str">
        <f t="shared" ca="1" si="318"/>
        <v>ADF</v>
      </c>
      <c r="AB778" s="60"/>
      <c r="AC778" s="59">
        <f t="shared" ca="1" si="298"/>
        <v>1</v>
      </c>
      <c r="AD778" s="59">
        <f t="shared" ca="1" si="302"/>
        <v>0</v>
      </c>
      <c r="AE778" s="59">
        <f t="shared" ca="1" si="302"/>
        <v>0</v>
      </c>
      <c r="AF778" s="59">
        <f t="shared" ca="1" si="302"/>
        <v>1</v>
      </c>
      <c r="AG778" s="59">
        <f t="shared" ca="1" si="302"/>
        <v>0</v>
      </c>
      <c r="AH778" s="59">
        <f t="shared" ca="1" si="302"/>
        <v>1</v>
      </c>
    </row>
    <row r="779" spans="1:34" hidden="1" x14ac:dyDescent="0.25">
      <c r="A779" s="58">
        <f t="shared" ca="1" si="319"/>
        <v>3.3142841882462388</v>
      </c>
      <c r="B779" s="58">
        <f t="shared" ca="1" si="319"/>
        <v>2.6061546359910461</v>
      </c>
      <c r="C779" s="58">
        <f t="shared" ca="1" si="319"/>
        <v>4.3336834302306402</v>
      </c>
      <c r="D779" s="58">
        <f t="shared" ca="1" si="319"/>
        <v>5.4719616102781892</v>
      </c>
      <c r="E779" s="58">
        <f t="shared" ca="1" si="319"/>
        <v>1.2734616890543122</v>
      </c>
      <c r="F779" s="58">
        <f t="shared" ca="1" si="319"/>
        <v>3.9084042973481363</v>
      </c>
      <c r="G779" s="58">
        <f t="shared" ca="1" si="303"/>
        <v>7.647967618476879</v>
      </c>
      <c r="H779" s="58">
        <f t="shared" ca="1" si="304"/>
        <v>12.694650095872564</v>
      </c>
      <c r="I779" s="58">
        <f t="shared" ca="1" si="305"/>
        <v>7.7880206223934945</v>
      </c>
      <c r="J779" s="58">
        <f t="shared" ca="1" si="306"/>
        <v>12.694650095872564</v>
      </c>
      <c r="K779" s="60"/>
      <c r="L779" s="8">
        <f t="shared" ca="1" si="307"/>
        <v>0</v>
      </c>
      <c r="M779" s="8">
        <f t="shared" ca="1" si="308"/>
        <v>1</v>
      </c>
      <c r="N779" s="8">
        <f t="shared" ca="1" si="309"/>
        <v>0</v>
      </c>
      <c r="P779" s="8">
        <f t="shared" ca="1" si="310"/>
        <v>1</v>
      </c>
      <c r="Q779" s="8">
        <f t="shared" ca="1" si="311"/>
        <v>0</v>
      </c>
      <c r="R779" s="8">
        <f t="shared" ca="1" si="312"/>
        <v>0</v>
      </c>
      <c r="S779" s="8">
        <f t="shared" ca="1" si="313"/>
        <v>1</v>
      </c>
      <c r="T779" s="8">
        <f t="shared" ca="1" si="314"/>
        <v>0</v>
      </c>
      <c r="U779" s="8">
        <f t="shared" ca="1" si="315"/>
        <v>1</v>
      </c>
      <c r="W779" s="58">
        <f t="shared" ca="1" si="317"/>
        <v>7.647967618476879</v>
      </c>
      <c r="X779" s="58">
        <f t="shared" ca="1" si="317"/>
        <v>12.694650095872564</v>
      </c>
      <c r="Y779" s="58">
        <f t="shared" ca="1" si="317"/>
        <v>7.7880206223934945</v>
      </c>
      <c r="Z779" s="58">
        <f t="shared" ca="1" si="316"/>
        <v>12.694650095872564</v>
      </c>
      <c r="AA779" s="7" t="str">
        <f t="shared" ca="1" si="318"/>
        <v>ADF</v>
      </c>
      <c r="AB779" s="60"/>
      <c r="AC779" s="59">
        <f t="shared" ca="1" si="298"/>
        <v>1</v>
      </c>
      <c r="AD779" s="59">
        <f t="shared" ca="1" si="302"/>
        <v>0</v>
      </c>
      <c r="AE779" s="59">
        <f t="shared" ca="1" si="302"/>
        <v>0</v>
      </c>
      <c r="AF779" s="59">
        <f t="shared" ca="1" si="302"/>
        <v>1</v>
      </c>
      <c r="AG779" s="59">
        <f t="shared" ca="1" si="302"/>
        <v>0</v>
      </c>
      <c r="AH779" s="59">
        <f t="shared" ca="1" si="302"/>
        <v>1</v>
      </c>
    </row>
    <row r="780" spans="1:34" hidden="1" x14ac:dyDescent="0.25">
      <c r="A780" s="58">
        <f t="shared" ca="1" si="319"/>
        <v>4.3949040538363935</v>
      </c>
      <c r="B780" s="58">
        <f t="shared" ca="1" si="319"/>
        <v>4.027932329833698</v>
      </c>
      <c r="C780" s="58">
        <f t="shared" ca="1" si="319"/>
        <v>4.309814236362735</v>
      </c>
      <c r="D780" s="58">
        <f t="shared" ca="1" si="319"/>
        <v>5.2891599830657423</v>
      </c>
      <c r="E780" s="58">
        <f t="shared" ca="1" si="319"/>
        <v>1.4326215706194374</v>
      </c>
      <c r="F780" s="58">
        <f t="shared" ca="1" si="319"/>
        <v>2.4862753218804619</v>
      </c>
      <c r="G780" s="58">
        <f t="shared" ca="1" si="303"/>
        <v>8.7047182901991285</v>
      </c>
      <c r="H780" s="58">
        <f t="shared" ca="1" si="304"/>
        <v>12.170339358782599</v>
      </c>
      <c r="I780" s="58">
        <f t="shared" ca="1" si="305"/>
        <v>7.946829222333597</v>
      </c>
      <c r="J780" s="58">
        <f t="shared" ca="1" si="306"/>
        <v>12.170339358782599</v>
      </c>
      <c r="K780" s="60"/>
      <c r="L780" s="8">
        <f t="shared" ca="1" si="307"/>
        <v>0</v>
      </c>
      <c r="M780" s="8">
        <f t="shared" ca="1" si="308"/>
        <v>1</v>
      </c>
      <c r="N780" s="8">
        <f t="shared" ca="1" si="309"/>
        <v>0</v>
      </c>
      <c r="P780" s="8">
        <f t="shared" ca="1" si="310"/>
        <v>1</v>
      </c>
      <c r="Q780" s="8">
        <f t="shared" ca="1" si="311"/>
        <v>0</v>
      </c>
      <c r="R780" s="8">
        <f t="shared" ca="1" si="312"/>
        <v>0</v>
      </c>
      <c r="S780" s="8">
        <f t="shared" ca="1" si="313"/>
        <v>1</v>
      </c>
      <c r="T780" s="8">
        <f t="shared" ca="1" si="314"/>
        <v>0</v>
      </c>
      <c r="U780" s="8">
        <f t="shared" ca="1" si="315"/>
        <v>1</v>
      </c>
      <c r="W780" s="58">
        <f t="shared" ca="1" si="317"/>
        <v>8.7047182901991285</v>
      </c>
      <c r="X780" s="58">
        <f t="shared" ca="1" si="317"/>
        <v>12.170339358782599</v>
      </c>
      <c r="Y780" s="58">
        <f t="shared" ca="1" si="317"/>
        <v>7.946829222333597</v>
      </c>
      <c r="Z780" s="58">
        <f t="shared" ca="1" si="316"/>
        <v>12.170339358782599</v>
      </c>
      <c r="AA780" s="7" t="str">
        <f t="shared" ca="1" si="318"/>
        <v>ADF</v>
      </c>
      <c r="AB780" s="60"/>
      <c r="AC780" s="59">
        <f t="shared" ca="1" si="298"/>
        <v>1</v>
      </c>
      <c r="AD780" s="59">
        <f t="shared" ca="1" si="302"/>
        <v>0</v>
      </c>
      <c r="AE780" s="59">
        <f t="shared" ca="1" si="302"/>
        <v>0</v>
      </c>
      <c r="AF780" s="59">
        <f t="shared" ca="1" si="302"/>
        <v>1</v>
      </c>
      <c r="AG780" s="59">
        <f t="shared" ca="1" si="302"/>
        <v>0</v>
      </c>
      <c r="AH780" s="59">
        <f t="shared" ca="1" si="302"/>
        <v>1</v>
      </c>
    </row>
    <row r="781" spans="1:34" hidden="1" x14ac:dyDescent="0.25">
      <c r="A781" s="58">
        <f t="shared" ca="1" si="319"/>
        <v>4.6062287807115894</v>
      </c>
      <c r="B781" s="58">
        <f t="shared" ca="1" si="319"/>
        <v>3.3267791572122944</v>
      </c>
      <c r="C781" s="58">
        <f t="shared" ca="1" si="319"/>
        <v>6.0616305136212798</v>
      </c>
      <c r="D781" s="58">
        <f t="shared" ca="1" si="319"/>
        <v>4.8513340615359084</v>
      </c>
      <c r="E781" s="58">
        <f t="shared" ca="1" si="319"/>
        <v>1.3059905343671996</v>
      </c>
      <c r="F781" s="58">
        <f t="shared" ca="1" si="319"/>
        <v>2.4981834621427215</v>
      </c>
      <c r="G781" s="58">
        <f t="shared" ca="1" si="303"/>
        <v>10.667859294332869</v>
      </c>
      <c r="H781" s="58">
        <f t="shared" ca="1" si="304"/>
        <v>11.955746304390219</v>
      </c>
      <c r="I781" s="58">
        <f t="shared" ca="1" si="305"/>
        <v>7.1309531537222153</v>
      </c>
      <c r="J781" s="58">
        <f t="shared" ca="1" si="306"/>
        <v>11.955746304390219</v>
      </c>
      <c r="K781" s="60"/>
      <c r="L781" s="8">
        <f t="shared" ca="1" si="307"/>
        <v>0</v>
      </c>
      <c r="M781" s="8">
        <f t="shared" ca="1" si="308"/>
        <v>1</v>
      </c>
      <c r="N781" s="8">
        <f t="shared" ca="1" si="309"/>
        <v>0</v>
      </c>
      <c r="P781" s="8">
        <f t="shared" ca="1" si="310"/>
        <v>1</v>
      </c>
      <c r="Q781" s="8">
        <f t="shared" ca="1" si="311"/>
        <v>0</v>
      </c>
      <c r="R781" s="8">
        <f t="shared" ca="1" si="312"/>
        <v>0</v>
      </c>
      <c r="S781" s="8">
        <f t="shared" ca="1" si="313"/>
        <v>1</v>
      </c>
      <c r="T781" s="8">
        <f t="shared" ca="1" si="314"/>
        <v>0</v>
      </c>
      <c r="U781" s="8">
        <f t="shared" ca="1" si="315"/>
        <v>1</v>
      </c>
      <c r="W781" s="58">
        <f t="shared" ca="1" si="317"/>
        <v>10.667859294332869</v>
      </c>
      <c r="X781" s="58">
        <f t="shared" ca="1" si="317"/>
        <v>11.955746304390219</v>
      </c>
      <c r="Y781" s="58">
        <f t="shared" ca="1" si="317"/>
        <v>7.1309531537222153</v>
      </c>
      <c r="Z781" s="58">
        <f t="shared" ca="1" si="316"/>
        <v>11.955746304390219</v>
      </c>
      <c r="AA781" s="7" t="str">
        <f t="shared" ca="1" si="318"/>
        <v>ADF</v>
      </c>
      <c r="AB781" s="60"/>
      <c r="AC781" s="59">
        <f t="shared" ca="1" si="298"/>
        <v>1</v>
      </c>
      <c r="AD781" s="59">
        <f t="shared" ca="1" si="302"/>
        <v>0</v>
      </c>
      <c r="AE781" s="59">
        <f t="shared" ca="1" si="302"/>
        <v>0</v>
      </c>
      <c r="AF781" s="59">
        <f t="shared" ca="1" si="302"/>
        <v>1</v>
      </c>
      <c r="AG781" s="59">
        <f t="shared" ca="1" si="302"/>
        <v>0</v>
      </c>
      <c r="AH781" s="59">
        <f t="shared" ca="1" si="302"/>
        <v>1</v>
      </c>
    </row>
    <row r="782" spans="1:34" hidden="1" x14ac:dyDescent="0.25">
      <c r="A782" s="58">
        <f t="shared" ca="1" si="319"/>
        <v>5.4987877992340382</v>
      </c>
      <c r="B782" s="58">
        <f t="shared" ca="1" si="319"/>
        <v>4.3776159182601155</v>
      </c>
      <c r="C782" s="58">
        <f t="shared" ca="1" si="319"/>
        <v>6.7549000270361566</v>
      </c>
      <c r="D782" s="58">
        <f t="shared" ca="1" si="319"/>
        <v>3.6718772771845347</v>
      </c>
      <c r="E782" s="58">
        <f t="shared" ca="1" si="319"/>
        <v>2.21803590308732</v>
      </c>
      <c r="F782" s="58">
        <f t="shared" ca="1" si="319"/>
        <v>3.2741874396012176</v>
      </c>
      <c r="G782" s="58">
        <f t="shared" ca="1" si="303"/>
        <v>12.253687826270195</v>
      </c>
      <c r="H782" s="58">
        <f t="shared" ca="1" si="304"/>
        <v>12.44485251601979</v>
      </c>
      <c r="I782" s="58">
        <f t="shared" ca="1" si="305"/>
        <v>9.8698392609486536</v>
      </c>
      <c r="J782" s="58">
        <f t="shared" ca="1" si="306"/>
        <v>12.44485251601979</v>
      </c>
      <c r="K782" s="60"/>
      <c r="L782" s="8">
        <f t="shared" ca="1" si="307"/>
        <v>0</v>
      </c>
      <c r="M782" s="8">
        <f t="shared" ca="1" si="308"/>
        <v>1</v>
      </c>
      <c r="N782" s="8">
        <f t="shared" ca="1" si="309"/>
        <v>0</v>
      </c>
      <c r="P782" s="8">
        <f t="shared" ca="1" si="310"/>
        <v>1</v>
      </c>
      <c r="Q782" s="8">
        <f t="shared" ca="1" si="311"/>
        <v>0</v>
      </c>
      <c r="R782" s="8">
        <f t="shared" ca="1" si="312"/>
        <v>0</v>
      </c>
      <c r="S782" s="8">
        <f t="shared" ca="1" si="313"/>
        <v>1</v>
      </c>
      <c r="T782" s="8">
        <f t="shared" ca="1" si="314"/>
        <v>0</v>
      </c>
      <c r="U782" s="8">
        <f t="shared" ca="1" si="315"/>
        <v>1</v>
      </c>
      <c r="W782" s="58">
        <f t="shared" ca="1" si="317"/>
        <v>12.253687826270195</v>
      </c>
      <c r="X782" s="58">
        <f t="shared" ca="1" si="317"/>
        <v>12.44485251601979</v>
      </c>
      <c r="Y782" s="58">
        <f t="shared" ca="1" si="317"/>
        <v>9.8698392609486536</v>
      </c>
      <c r="Z782" s="58">
        <f t="shared" ca="1" si="316"/>
        <v>12.44485251601979</v>
      </c>
      <c r="AA782" s="7" t="str">
        <f t="shared" ca="1" si="318"/>
        <v>ADF</v>
      </c>
      <c r="AB782" s="60"/>
      <c r="AC782" s="59">
        <f t="shared" ca="1" si="298"/>
        <v>1</v>
      </c>
      <c r="AD782" s="59">
        <f t="shared" ca="1" si="302"/>
        <v>0</v>
      </c>
      <c r="AE782" s="59">
        <f t="shared" ca="1" si="302"/>
        <v>0</v>
      </c>
      <c r="AF782" s="59">
        <f t="shared" ca="1" si="302"/>
        <v>1</v>
      </c>
      <c r="AG782" s="59">
        <f t="shared" ca="1" si="302"/>
        <v>0</v>
      </c>
      <c r="AH782" s="59">
        <f t="shared" ca="1" si="302"/>
        <v>1</v>
      </c>
    </row>
    <row r="783" spans="1:34" hidden="1" x14ac:dyDescent="0.25">
      <c r="A783" s="58">
        <f t="shared" ca="1" si="319"/>
        <v>4.5638164341841421</v>
      </c>
      <c r="B783" s="58">
        <f t="shared" ca="1" si="319"/>
        <v>1.0458881590722338</v>
      </c>
      <c r="C783" s="58">
        <f t="shared" ca="1" si="319"/>
        <v>7.1633655329611488</v>
      </c>
      <c r="D783" s="58">
        <f t="shared" ca="1" si="319"/>
        <v>2.1886291684235992</v>
      </c>
      <c r="E783" s="58">
        <f t="shared" ca="1" si="319"/>
        <v>2.4775329287699268</v>
      </c>
      <c r="F783" s="58">
        <f t="shared" ca="1" si="319"/>
        <v>2.5286255417745718</v>
      </c>
      <c r="G783" s="58">
        <f t="shared" ca="1" si="303"/>
        <v>11.727181967145292</v>
      </c>
      <c r="H783" s="58">
        <f t="shared" ca="1" si="304"/>
        <v>9.2810711443823131</v>
      </c>
      <c r="I783" s="58">
        <f t="shared" ca="1" si="305"/>
        <v>6.0520466296167328</v>
      </c>
      <c r="J783" s="58">
        <f t="shared" ca="1" si="306"/>
        <v>11.727181967145292</v>
      </c>
      <c r="K783" s="60"/>
      <c r="L783" s="8">
        <f t="shared" ca="1" si="307"/>
        <v>1</v>
      </c>
      <c r="M783" s="8">
        <f t="shared" ca="1" si="308"/>
        <v>0</v>
      </c>
      <c r="N783" s="8">
        <f t="shared" ca="1" si="309"/>
        <v>0</v>
      </c>
      <c r="P783" s="8">
        <f t="shared" ca="1" si="310"/>
        <v>1</v>
      </c>
      <c r="Q783" s="8">
        <f t="shared" ca="1" si="311"/>
        <v>0</v>
      </c>
      <c r="R783" s="8">
        <f t="shared" ca="1" si="312"/>
        <v>1</v>
      </c>
      <c r="S783" s="8">
        <f t="shared" ca="1" si="313"/>
        <v>0</v>
      </c>
      <c r="T783" s="8">
        <f t="shared" ca="1" si="314"/>
        <v>0</v>
      </c>
      <c r="U783" s="8">
        <f t="shared" ca="1" si="315"/>
        <v>0</v>
      </c>
      <c r="W783" s="58">
        <f t="shared" ca="1" si="317"/>
        <v>11.727181967145292</v>
      </c>
      <c r="X783" s="58">
        <f t="shared" ca="1" si="317"/>
        <v>9.2810711443823131</v>
      </c>
      <c r="Y783" s="58">
        <f t="shared" ca="1" si="317"/>
        <v>6.0520466296167328</v>
      </c>
      <c r="Z783" s="58">
        <f t="shared" ca="1" si="316"/>
        <v>11.727181967145292</v>
      </c>
      <c r="AA783" s="7" t="str">
        <f t="shared" ca="1" si="318"/>
        <v>AC</v>
      </c>
      <c r="AB783" s="60"/>
      <c r="AC783" s="59">
        <f t="shared" ca="1" si="298"/>
        <v>1</v>
      </c>
      <c r="AD783" s="59">
        <f t="shared" ca="1" si="302"/>
        <v>0</v>
      </c>
      <c r="AE783" s="59">
        <f t="shared" ca="1" si="302"/>
        <v>1</v>
      </c>
      <c r="AF783" s="59">
        <f t="shared" ca="1" si="302"/>
        <v>0</v>
      </c>
      <c r="AG783" s="59">
        <f t="shared" ca="1" si="302"/>
        <v>0</v>
      </c>
      <c r="AH783" s="59">
        <f t="shared" ca="1" si="302"/>
        <v>0</v>
      </c>
    </row>
    <row r="784" spans="1:34" hidden="1" x14ac:dyDescent="0.25">
      <c r="A784" s="58">
        <f t="shared" ca="1" si="319"/>
        <v>3.3111892697470302</v>
      </c>
      <c r="B784" s="58">
        <f t="shared" ca="1" si="319"/>
        <v>1.1241276305030303</v>
      </c>
      <c r="C784" s="58">
        <f t="shared" ca="1" si="319"/>
        <v>7.7650288701459145</v>
      </c>
      <c r="D784" s="58">
        <f t="shared" ca="1" si="319"/>
        <v>3.276603224979147</v>
      </c>
      <c r="E784" s="58">
        <f t="shared" ca="1" si="319"/>
        <v>1.8828678072385063</v>
      </c>
      <c r="F784" s="58">
        <f t="shared" ca="1" si="319"/>
        <v>2.7177162380086894</v>
      </c>
      <c r="G784" s="58">
        <f t="shared" ca="1" si="303"/>
        <v>11.076218139892944</v>
      </c>
      <c r="H784" s="58">
        <f t="shared" ca="1" si="304"/>
        <v>9.3055087327348662</v>
      </c>
      <c r="I784" s="58">
        <f t="shared" ca="1" si="305"/>
        <v>5.7247116757502265</v>
      </c>
      <c r="J784" s="58">
        <f t="shared" ca="1" si="306"/>
        <v>11.076218139892944</v>
      </c>
      <c r="K784" s="60"/>
      <c r="L784" s="8">
        <f t="shared" ca="1" si="307"/>
        <v>1</v>
      </c>
      <c r="M784" s="8">
        <f t="shared" ca="1" si="308"/>
        <v>0</v>
      </c>
      <c r="N784" s="8">
        <f t="shared" ca="1" si="309"/>
        <v>0</v>
      </c>
      <c r="P784" s="8">
        <f t="shared" ca="1" si="310"/>
        <v>1</v>
      </c>
      <c r="Q784" s="8">
        <f t="shared" ca="1" si="311"/>
        <v>0</v>
      </c>
      <c r="R784" s="8">
        <f t="shared" ca="1" si="312"/>
        <v>1</v>
      </c>
      <c r="S784" s="8">
        <f t="shared" ca="1" si="313"/>
        <v>0</v>
      </c>
      <c r="T784" s="8">
        <f t="shared" ca="1" si="314"/>
        <v>0</v>
      </c>
      <c r="U784" s="8">
        <f t="shared" ca="1" si="315"/>
        <v>0</v>
      </c>
      <c r="W784" s="58">
        <f t="shared" ca="1" si="317"/>
        <v>11.076218139892944</v>
      </c>
      <c r="X784" s="58">
        <f t="shared" ca="1" si="317"/>
        <v>9.3055087327348662</v>
      </c>
      <c r="Y784" s="58">
        <f t="shared" ca="1" si="317"/>
        <v>5.7247116757502265</v>
      </c>
      <c r="Z784" s="58">
        <f t="shared" ca="1" si="316"/>
        <v>11.076218139892944</v>
      </c>
      <c r="AA784" s="7" t="str">
        <f t="shared" ca="1" si="318"/>
        <v>AC</v>
      </c>
      <c r="AB784" s="60"/>
      <c r="AC784" s="59">
        <f t="shared" ca="1" si="298"/>
        <v>1</v>
      </c>
      <c r="AD784" s="59">
        <f t="shared" ca="1" si="302"/>
        <v>0</v>
      </c>
      <c r="AE784" s="59">
        <f t="shared" ca="1" si="302"/>
        <v>1</v>
      </c>
      <c r="AF784" s="59">
        <f t="shared" ca="1" si="302"/>
        <v>0</v>
      </c>
      <c r="AG784" s="59">
        <f t="shared" ca="1" si="302"/>
        <v>0</v>
      </c>
      <c r="AH784" s="59">
        <f t="shared" ca="1" si="302"/>
        <v>0</v>
      </c>
    </row>
    <row r="785" spans="1:34" hidden="1" x14ac:dyDescent="0.25">
      <c r="A785" s="58">
        <f t="shared" ref="A785:F794" ca="1" si="320">A$2+(A$3-A$2)*RAND()</f>
        <v>2.7220631455993973</v>
      </c>
      <c r="B785" s="58">
        <f t="shared" ca="1" si="320"/>
        <v>3.5217563358689401</v>
      </c>
      <c r="C785" s="58">
        <f t="shared" ca="1" si="320"/>
        <v>5.0277246356550762</v>
      </c>
      <c r="D785" s="58">
        <f t="shared" ca="1" si="320"/>
        <v>5.7099591910617473</v>
      </c>
      <c r="E785" s="58">
        <f t="shared" ca="1" si="320"/>
        <v>2.1538540327559517</v>
      </c>
      <c r="F785" s="58">
        <f t="shared" ca="1" si="320"/>
        <v>2.9294073424018867</v>
      </c>
      <c r="G785" s="58">
        <f t="shared" ca="1" si="303"/>
        <v>7.749787781254474</v>
      </c>
      <c r="H785" s="58">
        <f t="shared" ca="1" si="304"/>
        <v>11.361429679063033</v>
      </c>
      <c r="I785" s="58">
        <f t="shared" ca="1" si="305"/>
        <v>8.6050177110267789</v>
      </c>
      <c r="J785" s="58">
        <f t="shared" ca="1" si="306"/>
        <v>11.361429679063033</v>
      </c>
      <c r="K785" s="60"/>
      <c r="L785" s="8">
        <f t="shared" ca="1" si="307"/>
        <v>0</v>
      </c>
      <c r="M785" s="8">
        <f t="shared" ca="1" si="308"/>
        <v>1</v>
      </c>
      <c r="N785" s="8">
        <f t="shared" ca="1" si="309"/>
        <v>0</v>
      </c>
      <c r="P785" s="8">
        <f t="shared" ca="1" si="310"/>
        <v>1</v>
      </c>
      <c r="Q785" s="8">
        <f t="shared" ca="1" si="311"/>
        <v>0</v>
      </c>
      <c r="R785" s="8">
        <f t="shared" ca="1" si="312"/>
        <v>0</v>
      </c>
      <c r="S785" s="8">
        <f t="shared" ca="1" si="313"/>
        <v>1</v>
      </c>
      <c r="T785" s="8">
        <f t="shared" ca="1" si="314"/>
        <v>0</v>
      </c>
      <c r="U785" s="8">
        <f t="shared" ca="1" si="315"/>
        <v>1</v>
      </c>
      <c r="W785" s="58">
        <f t="shared" ca="1" si="317"/>
        <v>7.749787781254474</v>
      </c>
      <c r="X785" s="58">
        <f t="shared" ca="1" si="317"/>
        <v>11.361429679063033</v>
      </c>
      <c r="Y785" s="58">
        <f t="shared" ca="1" si="317"/>
        <v>8.6050177110267789</v>
      </c>
      <c r="Z785" s="58">
        <f t="shared" ca="1" si="316"/>
        <v>11.361429679063033</v>
      </c>
      <c r="AA785" s="7" t="str">
        <f t="shared" ca="1" si="318"/>
        <v>ADF</v>
      </c>
      <c r="AB785" s="60"/>
      <c r="AC785" s="59">
        <f t="shared" ca="1" si="298"/>
        <v>1</v>
      </c>
      <c r="AD785" s="59">
        <f t="shared" ca="1" si="302"/>
        <v>0</v>
      </c>
      <c r="AE785" s="59">
        <f t="shared" ca="1" si="302"/>
        <v>0</v>
      </c>
      <c r="AF785" s="59">
        <f t="shared" ca="1" si="302"/>
        <v>1</v>
      </c>
      <c r="AG785" s="59">
        <f t="shared" ca="1" si="302"/>
        <v>0</v>
      </c>
      <c r="AH785" s="59">
        <f t="shared" ca="1" si="302"/>
        <v>1</v>
      </c>
    </row>
    <row r="786" spans="1:34" hidden="1" x14ac:dyDescent="0.25">
      <c r="A786" s="58">
        <f t="shared" ca="1" si="320"/>
        <v>4.1347756592536538</v>
      </c>
      <c r="B786" s="58">
        <f t="shared" ca="1" si="320"/>
        <v>2.8581608778489724</v>
      </c>
      <c r="C786" s="58">
        <f t="shared" ca="1" si="320"/>
        <v>5.2890754787615979</v>
      </c>
      <c r="D786" s="58">
        <f t="shared" ca="1" si="320"/>
        <v>5.8922034905361542</v>
      </c>
      <c r="E786" s="58">
        <f t="shared" ca="1" si="320"/>
        <v>1.1552490828538609</v>
      </c>
      <c r="F786" s="58">
        <f t="shared" ca="1" si="320"/>
        <v>3.6727766529414794</v>
      </c>
      <c r="G786" s="58">
        <f t="shared" ca="1" si="303"/>
        <v>9.4238511380152516</v>
      </c>
      <c r="H786" s="58">
        <f t="shared" ca="1" si="304"/>
        <v>13.699755802731287</v>
      </c>
      <c r="I786" s="58">
        <f t="shared" ca="1" si="305"/>
        <v>7.6861866136443124</v>
      </c>
      <c r="J786" s="58">
        <f t="shared" ca="1" si="306"/>
        <v>13.699755802731287</v>
      </c>
      <c r="K786" s="60"/>
      <c r="L786" s="8">
        <f t="shared" ca="1" si="307"/>
        <v>0</v>
      </c>
      <c r="M786" s="8">
        <f t="shared" ca="1" si="308"/>
        <v>1</v>
      </c>
      <c r="N786" s="8">
        <f t="shared" ca="1" si="309"/>
        <v>0</v>
      </c>
      <c r="P786" s="8">
        <f t="shared" ca="1" si="310"/>
        <v>1</v>
      </c>
      <c r="Q786" s="8">
        <f t="shared" ca="1" si="311"/>
        <v>0</v>
      </c>
      <c r="R786" s="8">
        <f t="shared" ca="1" si="312"/>
        <v>0</v>
      </c>
      <c r="S786" s="8">
        <f t="shared" ca="1" si="313"/>
        <v>1</v>
      </c>
      <c r="T786" s="8">
        <f t="shared" ca="1" si="314"/>
        <v>0</v>
      </c>
      <c r="U786" s="8">
        <f t="shared" ca="1" si="315"/>
        <v>1</v>
      </c>
      <c r="W786" s="58">
        <f t="shared" ca="1" si="317"/>
        <v>9.4238511380152516</v>
      </c>
      <c r="X786" s="58">
        <f t="shared" ca="1" si="317"/>
        <v>13.699755802731287</v>
      </c>
      <c r="Y786" s="58">
        <f t="shared" ca="1" si="317"/>
        <v>7.6861866136443124</v>
      </c>
      <c r="Z786" s="58">
        <f t="shared" ca="1" si="316"/>
        <v>13.699755802731287</v>
      </c>
      <c r="AA786" s="7" t="str">
        <f t="shared" ca="1" si="318"/>
        <v>ADF</v>
      </c>
      <c r="AB786" s="60"/>
      <c r="AC786" s="59">
        <f t="shared" ca="1" si="298"/>
        <v>1</v>
      </c>
      <c r="AD786" s="59">
        <f t="shared" ca="1" si="302"/>
        <v>0</v>
      </c>
      <c r="AE786" s="59">
        <f t="shared" ca="1" si="302"/>
        <v>0</v>
      </c>
      <c r="AF786" s="59">
        <f t="shared" ca="1" si="302"/>
        <v>1</v>
      </c>
      <c r="AG786" s="59">
        <f t="shared" ca="1" si="302"/>
        <v>0</v>
      </c>
      <c r="AH786" s="59">
        <f t="shared" ca="1" si="302"/>
        <v>1</v>
      </c>
    </row>
    <row r="787" spans="1:34" hidden="1" x14ac:dyDescent="0.25">
      <c r="A787" s="58">
        <f t="shared" ca="1" si="320"/>
        <v>5.7227035029390656</v>
      </c>
      <c r="B787" s="58">
        <f t="shared" ca="1" si="320"/>
        <v>2.7128372173905686</v>
      </c>
      <c r="C787" s="58">
        <f t="shared" ca="1" si="320"/>
        <v>5.2666843050143157</v>
      </c>
      <c r="D787" s="58">
        <f t="shared" ca="1" si="320"/>
        <v>4.5144936252250005</v>
      </c>
      <c r="E787" s="58">
        <f t="shared" ca="1" si="320"/>
        <v>2.7349178626670847</v>
      </c>
      <c r="F787" s="58">
        <f t="shared" ca="1" si="320"/>
        <v>2.9532012243113535</v>
      </c>
      <c r="G787" s="58">
        <f t="shared" ca="1" si="303"/>
        <v>10.989387807953381</v>
      </c>
      <c r="H787" s="58">
        <f t="shared" ca="1" si="304"/>
        <v>13.19039835247542</v>
      </c>
      <c r="I787" s="58">
        <f t="shared" ca="1" si="305"/>
        <v>8.4009563043690072</v>
      </c>
      <c r="J787" s="58">
        <f t="shared" ca="1" si="306"/>
        <v>13.19039835247542</v>
      </c>
      <c r="K787" s="60"/>
      <c r="L787" s="8">
        <f t="shared" ca="1" si="307"/>
        <v>0</v>
      </c>
      <c r="M787" s="8">
        <f t="shared" ca="1" si="308"/>
        <v>1</v>
      </c>
      <c r="N787" s="8">
        <f t="shared" ca="1" si="309"/>
        <v>0</v>
      </c>
      <c r="P787" s="8">
        <f t="shared" ca="1" si="310"/>
        <v>1</v>
      </c>
      <c r="Q787" s="8">
        <f t="shared" ca="1" si="311"/>
        <v>0</v>
      </c>
      <c r="R787" s="8">
        <f t="shared" ca="1" si="312"/>
        <v>0</v>
      </c>
      <c r="S787" s="8">
        <f t="shared" ca="1" si="313"/>
        <v>1</v>
      </c>
      <c r="T787" s="8">
        <f t="shared" ca="1" si="314"/>
        <v>0</v>
      </c>
      <c r="U787" s="8">
        <f t="shared" ca="1" si="315"/>
        <v>1</v>
      </c>
      <c r="W787" s="58">
        <f t="shared" ca="1" si="317"/>
        <v>10.989387807953381</v>
      </c>
      <c r="X787" s="58">
        <f t="shared" ca="1" si="317"/>
        <v>13.19039835247542</v>
      </c>
      <c r="Y787" s="58">
        <f t="shared" ca="1" si="317"/>
        <v>8.4009563043690072</v>
      </c>
      <c r="Z787" s="58">
        <f t="shared" ca="1" si="316"/>
        <v>13.19039835247542</v>
      </c>
      <c r="AA787" s="7" t="str">
        <f t="shared" ca="1" si="318"/>
        <v>ADF</v>
      </c>
      <c r="AB787" s="60"/>
      <c r="AC787" s="59">
        <f t="shared" ca="1" si="298"/>
        <v>1</v>
      </c>
      <c r="AD787" s="59">
        <f t="shared" ca="1" si="302"/>
        <v>0</v>
      </c>
      <c r="AE787" s="59">
        <f t="shared" ca="1" si="302"/>
        <v>0</v>
      </c>
      <c r="AF787" s="59">
        <f t="shared" ca="1" si="302"/>
        <v>1</v>
      </c>
      <c r="AG787" s="59">
        <f t="shared" ca="1" si="302"/>
        <v>0</v>
      </c>
      <c r="AH787" s="59">
        <f t="shared" ca="1" si="302"/>
        <v>1</v>
      </c>
    </row>
    <row r="788" spans="1:34" hidden="1" x14ac:dyDescent="0.25">
      <c r="A788" s="58">
        <f t="shared" ca="1" si="320"/>
        <v>3.268218384953808</v>
      </c>
      <c r="B788" s="58">
        <f t="shared" ca="1" si="320"/>
        <v>3.3456737278685238</v>
      </c>
      <c r="C788" s="58">
        <f t="shared" ca="1" si="320"/>
        <v>5.9222559615318975</v>
      </c>
      <c r="D788" s="58">
        <f t="shared" ca="1" si="320"/>
        <v>3.5493119330381919</v>
      </c>
      <c r="E788" s="58">
        <f t="shared" ca="1" si="320"/>
        <v>1.7013153041729439</v>
      </c>
      <c r="F788" s="58">
        <f t="shared" ca="1" si="320"/>
        <v>2.9957997673679655</v>
      </c>
      <c r="G788" s="58">
        <f t="shared" ca="1" si="303"/>
        <v>9.1904743464857059</v>
      </c>
      <c r="H788" s="58">
        <f t="shared" ca="1" si="304"/>
        <v>9.813330085359965</v>
      </c>
      <c r="I788" s="58">
        <f t="shared" ca="1" si="305"/>
        <v>8.0427887994094327</v>
      </c>
      <c r="J788" s="58">
        <f t="shared" ca="1" si="306"/>
        <v>9.813330085359965</v>
      </c>
      <c r="K788" s="60"/>
      <c r="L788" s="8">
        <f t="shared" ca="1" si="307"/>
        <v>0</v>
      </c>
      <c r="M788" s="8">
        <f t="shared" ca="1" si="308"/>
        <v>1</v>
      </c>
      <c r="N788" s="8">
        <f t="shared" ca="1" si="309"/>
        <v>0</v>
      </c>
      <c r="P788" s="8">
        <f t="shared" ca="1" si="310"/>
        <v>1</v>
      </c>
      <c r="Q788" s="8">
        <f t="shared" ca="1" si="311"/>
        <v>0</v>
      </c>
      <c r="R788" s="8">
        <f t="shared" ca="1" si="312"/>
        <v>0</v>
      </c>
      <c r="S788" s="8">
        <f t="shared" ca="1" si="313"/>
        <v>1</v>
      </c>
      <c r="T788" s="8">
        <f t="shared" ca="1" si="314"/>
        <v>0</v>
      </c>
      <c r="U788" s="8">
        <f t="shared" ca="1" si="315"/>
        <v>1</v>
      </c>
      <c r="W788" s="58">
        <f t="shared" ca="1" si="317"/>
        <v>9.1904743464857059</v>
      </c>
      <c r="X788" s="58">
        <f t="shared" ca="1" si="317"/>
        <v>9.813330085359965</v>
      </c>
      <c r="Y788" s="58">
        <f t="shared" ca="1" si="317"/>
        <v>8.0427887994094327</v>
      </c>
      <c r="Z788" s="58">
        <f t="shared" ca="1" si="316"/>
        <v>9.813330085359965</v>
      </c>
      <c r="AA788" s="7" t="str">
        <f t="shared" ca="1" si="318"/>
        <v>ADF</v>
      </c>
      <c r="AB788" s="60"/>
      <c r="AC788" s="59">
        <f t="shared" ca="1" si="298"/>
        <v>1</v>
      </c>
      <c r="AD788" s="59">
        <f t="shared" ca="1" si="302"/>
        <v>0</v>
      </c>
      <c r="AE788" s="59">
        <f t="shared" ca="1" si="302"/>
        <v>0</v>
      </c>
      <c r="AF788" s="59">
        <f t="shared" ca="1" si="302"/>
        <v>1</v>
      </c>
      <c r="AG788" s="59">
        <f t="shared" ca="1" si="302"/>
        <v>0</v>
      </c>
      <c r="AH788" s="59">
        <f t="shared" ca="1" si="302"/>
        <v>1</v>
      </c>
    </row>
    <row r="789" spans="1:34" hidden="1" x14ac:dyDescent="0.25">
      <c r="A789" s="58">
        <f t="shared" ca="1" si="320"/>
        <v>3.8694657195683049</v>
      </c>
      <c r="B789" s="58">
        <f t="shared" ca="1" si="320"/>
        <v>1.51957437184987</v>
      </c>
      <c r="C789" s="58">
        <f t="shared" ca="1" si="320"/>
        <v>4.5596357622660761</v>
      </c>
      <c r="D789" s="58">
        <f t="shared" ca="1" si="320"/>
        <v>3.5461027014670568</v>
      </c>
      <c r="E789" s="58">
        <f t="shared" ca="1" si="320"/>
        <v>1.6715682579398303</v>
      </c>
      <c r="F789" s="58">
        <f t="shared" ca="1" si="320"/>
        <v>2.3410590579472079</v>
      </c>
      <c r="G789" s="58">
        <f t="shared" ca="1" si="303"/>
        <v>8.4291014818343815</v>
      </c>
      <c r="H789" s="58">
        <f t="shared" ca="1" si="304"/>
        <v>9.7566274789825691</v>
      </c>
      <c r="I789" s="58">
        <f t="shared" ca="1" si="305"/>
        <v>5.532201687736908</v>
      </c>
      <c r="J789" s="58">
        <f t="shared" ca="1" si="306"/>
        <v>9.7566274789825691</v>
      </c>
      <c r="K789" s="60"/>
      <c r="L789" s="8">
        <f t="shared" ca="1" si="307"/>
        <v>0</v>
      </c>
      <c r="M789" s="8">
        <f t="shared" ca="1" si="308"/>
        <v>1</v>
      </c>
      <c r="N789" s="8">
        <f t="shared" ca="1" si="309"/>
        <v>0</v>
      </c>
      <c r="P789" s="8">
        <f t="shared" ca="1" si="310"/>
        <v>1</v>
      </c>
      <c r="Q789" s="8">
        <f t="shared" ca="1" si="311"/>
        <v>0</v>
      </c>
      <c r="R789" s="8">
        <f t="shared" ca="1" si="312"/>
        <v>0</v>
      </c>
      <c r="S789" s="8">
        <f t="shared" ca="1" si="313"/>
        <v>1</v>
      </c>
      <c r="T789" s="8">
        <f t="shared" ca="1" si="314"/>
        <v>0</v>
      </c>
      <c r="U789" s="8">
        <f t="shared" ca="1" si="315"/>
        <v>1</v>
      </c>
      <c r="W789" s="58">
        <f t="shared" ca="1" si="317"/>
        <v>8.4291014818343815</v>
      </c>
      <c r="X789" s="58">
        <f t="shared" ca="1" si="317"/>
        <v>9.7566274789825691</v>
      </c>
      <c r="Y789" s="58">
        <f t="shared" ca="1" si="317"/>
        <v>5.532201687736908</v>
      </c>
      <c r="Z789" s="58">
        <f t="shared" ca="1" si="316"/>
        <v>9.7566274789825691</v>
      </c>
      <c r="AA789" s="7" t="str">
        <f t="shared" ca="1" si="318"/>
        <v>ADF</v>
      </c>
      <c r="AB789" s="60"/>
      <c r="AC789" s="59">
        <f t="shared" ca="1" si="298"/>
        <v>1</v>
      </c>
      <c r="AD789" s="59">
        <f t="shared" ca="1" si="302"/>
        <v>0</v>
      </c>
      <c r="AE789" s="59">
        <f t="shared" ca="1" si="302"/>
        <v>0</v>
      </c>
      <c r="AF789" s="59">
        <f t="shared" ca="1" si="302"/>
        <v>1</v>
      </c>
      <c r="AG789" s="59">
        <f t="shared" ca="1" si="302"/>
        <v>0</v>
      </c>
      <c r="AH789" s="59">
        <f t="shared" ca="1" si="302"/>
        <v>1</v>
      </c>
    </row>
    <row r="790" spans="1:34" hidden="1" x14ac:dyDescent="0.25">
      <c r="A790" s="58">
        <f t="shared" ca="1" si="320"/>
        <v>4.1330017639283803</v>
      </c>
      <c r="B790" s="58">
        <f t="shared" ca="1" si="320"/>
        <v>2.7165892767722766</v>
      </c>
      <c r="C790" s="58">
        <f t="shared" ca="1" si="320"/>
        <v>5.0734947696421244</v>
      </c>
      <c r="D790" s="58">
        <f t="shared" ca="1" si="320"/>
        <v>5.1029343154296036</v>
      </c>
      <c r="E790" s="58">
        <f t="shared" ca="1" si="320"/>
        <v>1.4495133006849463</v>
      </c>
      <c r="F790" s="58">
        <f t="shared" ca="1" si="320"/>
        <v>2.8046320178008646</v>
      </c>
      <c r="G790" s="58">
        <f t="shared" ca="1" si="303"/>
        <v>9.2064965335705047</v>
      </c>
      <c r="H790" s="58">
        <f t="shared" ca="1" si="304"/>
        <v>12.040568097158848</v>
      </c>
      <c r="I790" s="58">
        <f t="shared" ca="1" si="305"/>
        <v>6.9707345952580875</v>
      </c>
      <c r="J790" s="58">
        <f t="shared" ca="1" si="306"/>
        <v>12.040568097158848</v>
      </c>
      <c r="K790" s="60"/>
      <c r="L790" s="8">
        <f t="shared" ca="1" si="307"/>
        <v>0</v>
      </c>
      <c r="M790" s="8">
        <f t="shared" ca="1" si="308"/>
        <v>1</v>
      </c>
      <c r="N790" s="8">
        <f t="shared" ca="1" si="309"/>
        <v>0</v>
      </c>
      <c r="P790" s="8">
        <f t="shared" ca="1" si="310"/>
        <v>1</v>
      </c>
      <c r="Q790" s="8">
        <f t="shared" ca="1" si="311"/>
        <v>0</v>
      </c>
      <c r="R790" s="8">
        <f t="shared" ca="1" si="312"/>
        <v>0</v>
      </c>
      <c r="S790" s="8">
        <f t="shared" ca="1" si="313"/>
        <v>1</v>
      </c>
      <c r="T790" s="8">
        <f t="shared" ca="1" si="314"/>
        <v>0</v>
      </c>
      <c r="U790" s="8">
        <f t="shared" ca="1" si="315"/>
        <v>1</v>
      </c>
      <c r="W790" s="58">
        <f t="shared" ca="1" si="317"/>
        <v>9.2064965335705047</v>
      </c>
      <c r="X790" s="58">
        <f t="shared" ca="1" si="317"/>
        <v>12.040568097158848</v>
      </c>
      <c r="Y790" s="58">
        <f t="shared" ca="1" si="317"/>
        <v>6.9707345952580875</v>
      </c>
      <c r="Z790" s="58">
        <f t="shared" ca="1" si="316"/>
        <v>12.040568097158848</v>
      </c>
      <c r="AA790" s="7" t="str">
        <f t="shared" ca="1" si="318"/>
        <v>ADF</v>
      </c>
      <c r="AB790" s="60"/>
      <c r="AC790" s="59">
        <f t="shared" ca="1" si="298"/>
        <v>1</v>
      </c>
      <c r="AD790" s="59">
        <f t="shared" ca="1" si="302"/>
        <v>0</v>
      </c>
      <c r="AE790" s="59">
        <f t="shared" ca="1" si="302"/>
        <v>0</v>
      </c>
      <c r="AF790" s="59">
        <f t="shared" ca="1" si="302"/>
        <v>1</v>
      </c>
      <c r="AG790" s="59">
        <f t="shared" ca="1" si="302"/>
        <v>0</v>
      </c>
      <c r="AH790" s="59">
        <f t="shared" ca="1" si="302"/>
        <v>1</v>
      </c>
    </row>
    <row r="791" spans="1:34" hidden="1" x14ac:dyDescent="0.25">
      <c r="A791" s="58">
        <f t="shared" ca="1" si="320"/>
        <v>5.7332819400994568</v>
      </c>
      <c r="B791" s="58">
        <f t="shared" ca="1" si="320"/>
        <v>1.1645301782630342</v>
      </c>
      <c r="C791" s="58">
        <f t="shared" ca="1" si="320"/>
        <v>7.8213716013313039</v>
      </c>
      <c r="D791" s="58">
        <f t="shared" ca="1" si="320"/>
        <v>2.2195165006979622</v>
      </c>
      <c r="E791" s="58">
        <f t="shared" ca="1" si="320"/>
        <v>1.6257576028807115</v>
      </c>
      <c r="F791" s="58">
        <f t="shared" ca="1" si="320"/>
        <v>3.465157277207549</v>
      </c>
      <c r="G791" s="58">
        <f t="shared" ca="1" si="303"/>
        <v>13.55465354143076</v>
      </c>
      <c r="H791" s="58">
        <f t="shared" ca="1" si="304"/>
        <v>11.417955718004968</v>
      </c>
      <c r="I791" s="58">
        <f t="shared" ca="1" si="305"/>
        <v>6.2554450583512944</v>
      </c>
      <c r="J791" s="58">
        <f t="shared" ca="1" si="306"/>
        <v>13.55465354143076</v>
      </c>
      <c r="K791" s="60"/>
      <c r="L791" s="8">
        <f t="shared" ca="1" si="307"/>
        <v>1</v>
      </c>
      <c r="M791" s="8">
        <f t="shared" ca="1" si="308"/>
        <v>0</v>
      </c>
      <c r="N791" s="8">
        <f t="shared" ca="1" si="309"/>
        <v>0</v>
      </c>
      <c r="P791" s="8">
        <f t="shared" ca="1" si="310"/>
        <v>1</v>
      </c>
      <c r="Q791" s="8">
        <f t="shared" ca="1" si="311"/>
        <v>0</v>
      </c>
      <c r="R791" s="8">
        <f t="shared" ca="1" si="312"/>
        <v>1</v>
      </c>
      <c r="S791" s="8">
        <f t="shared" ca="1" si="313"/>
        <v>0</v>
      </c>
      <c r="T791" s="8">
        <f t="shared" ca="1" si="314"/>
        <v>0</v>
      </c>
      <c r="U791" s="8">
        <f t="shared" ca="1" si="315"/>
        <v>0</v>
      </c>
      <c r="W791" s="58">
        <f t="shared" ca="1" si="317"/>
        <v>13.55465354143076</v>
      </c>
      <c r="X791" s="58">
        <f t="shared" ca="1" si="317"/>
        <v>11.417955718004968</v>
      </c>
      <c r="Y791" s="58">
        <f t="shared" ca="1" si="317"/>
        <v>6.2554450583512944</v>
      </c>
      <c r="Z791" s="58">
        <f t="shared" ca="1" si="316"/>
        <v>13.55465354143076</v>
      </c>
      <c r="AA791" s="7" t="str">
        <f t="shared" ca="1" si="318"/>
        <v>AC</v>
      </c>
      <c r="AB791" s="60"/>
      <c r="AC791" s="59">
        <f t="shared" ca="1" si="298"/>
        <v>1</v>
      </c>
      <c r="AD791" s="59">
        <f t="shared" ca="1" si="302"/>
        <v>0</v>
      </c>
      <c r="AE791" s="59">
        <f t="shared" ca="1" si="302"/>
        <v>1</v>
      </c>
      <c r="AF791" s="59">
        <f t="shared" ca="1" si="302"/>
        <v>0</v>
      </c>
      <c r="AG791" s="59">
        <f t="shared" ca="1" si="302"/>
        <v>0</v>
      </c>
      <c r="AH791" s="59">
        <f t="shared" ca="1" si="302"/>
        <v>0</v>
      </c>
    </row>
    <row r="792" spans="1:34" hidden="1" x14ac:dyDescent="0.25">
      <c r="A792" s="58">
        <f t="shared" ca="1" si="320"/>
        <v>3.4309229201420113</v>
      </c>
      <c r="B792" s="58">
        <f t="shared" ca="1" si="320"/>
        <v>2.7044323239067936</v>
      </c>
      <c r="C792" s="58">
        <f t="shared" ca="1" si="320"/>
        <v>6.6278695582644591</v>
      </c>
      <c r="D792" s="58">
        <f t="shared" ca="1" si="320"/>
        <v>4.0827879871637771</v>
      </c>
      <c r="E792" s="58">
        <f t="shared" ca="1" si="320"/>
        <v>2.2264266572302764</v>
      </c>
      <c r="F792" s="58">
        <f t="shared" ca="1" si="320"/>
        <v>2.3431414846324463</v>
      </c>
      <c r="G792" s="58">
        <f t="shared" ca="1" si="303"/>
        <v>10.05879247840647</v>
      </c>
      <c r="H792" s="58">
        <f t="shared" ca="1" si="304"/>
        <v>9.8568523919382347</v>
      </c>
      <c r="I792" s="58">
        <f t="shared" ca="1" si="305"/>
        <v>7.2740004657695163</v>
      </c>
      <c r="J792" s="58">
        <f t="shared" ca="1" si="306"/>
        <v>10.05879247840647</v>
      </c>
      <c r="K792" s="60"/>
      <c r="L792" s="8">
        <f t="shared" ca="1" si="307"/>
        <v>1</v>
      </c>
      <c r="M792" s="8">
        <f t="shared" ca="1" si="308"/>
        <v>0</v>
      </c>
      <c r="N792" s="8">
        <f t="shared" ca="1" si="309"/>
        <v>0</v>
      </c>
      <c r="P792" s="8">
        <f t="shared" ca="1" si="310"/>
        <v>1</v>
      </c>
      <c r="Q792" s="8">
        <f t="shared" ca="1" si="311"/>
        <v>0</v>
      </c>
      <c r="R792" s="8">
        <f t="shared" ca="1" si="312"/>
        <v>1</v>
      </c>
      <c r="S792" s="8">
        <f t="shared" ca="1" si="313"/>
        <v>0</v>
      </c>
      <c r="T792" s="8">
        <f t="shared" ca="1" si="314"/>
        <v>0</v>
      </c>
      <c r="U792" s="8">
        <f t="shared" ca="1" si="315"/>
        <v>0</v>
      </c>
      <c r="W792" s="58">
        <f t="shared" ca="1" si="317"/>
        <v>10.05879247840647</v>
      </c>
      <c r="X792" s="58">
        <f t="shared" ca="1" si="317"/>
        <v>9.8568523919382347</v>
      </c>
      <c r="Y792" s="58">
        <f t="shared" ca="1" si="317"/>
        <v>7.2740004657695163</v>
      </c>
      <c r="Z792" s="58">
        <f t="shared" ca="1" si="316"/>
        <v>10.05879247840647</v>
      </c>
      <c r="AA792" s="7" t="str">
        <f t="shared" ca="1" si="318"/>
        <v>AC</v>
      </c>
      <c r="AB792" s="60"/>
      <c r="AC792" s="59">
        <f t="shared" ca="1" si="298"/>
        <v>1</v>
      </c>
      <c r="AD792" s="59">
        <f t="shared" ca="1" si="302"/>
        <v>0</v>
      </c>
      <c r="AE792" s="59">
        <f t="shared" ca="1" si="302"/>
        <v>1</v>
      </c>
      <c r="AF792" s="59">
        <f t="shared" ca="1" si="302"/>
        <v>0</v>
      </c>
      <c r="AG792" s="59">
        <f t="shared" ca="1" si="302"/>
        <v>0</v>
      </c>
      <c r="AH792" s="59">
        <f t="shared" ca="1" si="302"/>
        <v>0</v>
      </c>
    </row>
    <row r="793" spans="1:34" hidden="1" x14ac:dyDescent="0.25">
      <c r="A793" s="58">
        <f t="shared" ca="1" si="320"/>
        <v>2.6236029008279389</v>
      </c>
      <c r="B793" s="58">
        <f t="shared" ca="1" si="320"/>
        <v>4.1391895974167312</v>
      </c>
      <c r="C793" s="58">
        <f t="shared" ca="1" si="320"/>
        <v>4.7678409954793697</v>
      </c>
      <c r="D793" s="58">
        <f t="shared" ca="1" si="320"/>
        <v>4.5562132514336291</v>
      </c>
      <c r="E793" s="58">
        <f t="shared" ca="1" si="320"/>
        <v>1.59869825342844</v>
      </c>
      <c r="F793" s="58">
        <f t="shared" ca="1" si="320"/>
        <v>3.7509643071692214</v>
      </c>
      <c r="G793" s="58">
        <f t="shared" ca="1" si="303"/>
        <v>7.3914438963073081</v>
      </c>
      <c r="H793" s="58">
        <f t="shared" ca="1" si="304"/>
        <v>10.930780459430789</v>
      </c>
      <c r="I793" s="58">
        <f t="shared" ca="1" si="305"/>
        <v>9.4888521580143923</v>
      </c>
      <c r="J793" s="58">
        <f t="shared" ca="1" si="306"/>
        <v>10.930780459430789</v>
      </c>
      <c r="K793" s="60"/>
      <c r="L793" s="8">
        <f t="shared" ca="1" si="307"/>
        <v>0</v>
      </c>
      <c r="M793" s="8">
        <f t="shared" ca="1" si="308"/>
        <v>1</v>
      </c>
      <c r="N793" s="8">
        <f t="shared" ca="1" si="309"/>
        <v>0</v>
      </c>
      <c r="P793" s="8">
        <f t="shared" ca="1" si="310"/>
        <v>1</v>
      </c>
      <c r="Q793" s="8">
        <f t="shared" ca="1" si="311"/>
        <v>0</v>
      </c>
      <c r="R793" s="8">
        <f t="shared" ca="1" si="312"/>
        <v>0</v>
      </c>
      <c r="S793" s="8">
        <f t="shared" ca="1" si="313"/>
        <v>1</v>
      </c>
      <c r="T793" s="8">
        <f t="shared" ca="1" si="314"/>
        <v>0</v>
      </c>
      <c r="U793" s="8">
        <f t="shared" ca="1" si="315"/>
        <v>1</v>
      </c>
      <c r="W793" s="58">
        <f t="shared" ca="1" si="317"/>
        <v>7.3914438963073081</v>
      </c>
      <c r="X793" s="58">
        <f t="shared" ca="1" si="317"/>
        <v>10.930780459430789</v>
      </c>
      <c r="Y793" s="58">
        <f t="shared" ca="1" si="317"/>
        <v>9.4888521580143923</v>
      </c>
      <c r="Z793" s="58">
        <f t="shared" ca="1" si="316"/>
        <v>10.930780459430789</v>
      </c>
      <c r="AA793" s="7" t="str">
        <f t="shared" ca="1" si="318"/>
        <v>ADF</v>
      </c>
      <c r="AB793" s="60"/>
      <c r="AC793" s="59">
        <f t="shared" ca="1" si="298"/>
        <v>1</v>
      </c>
      <c r="AD793" s="59">
        <f t="shared" ca="1" si="302"/>
        <v>0</v>
      </c>
      <c r="AE793" s="59">
        <f t="shared" ca="1" si="302"/>
        <v>0</v>
      </c>
      <c r="AF793" s="59">
        <f t="shared" ca="1" si="302"/>
        <v>1</v>
      </c>
      <c r="AG793" s="59">
        <f t="shared" ca="1" si="302"/>
        <v>0</v>
      </c>
      <c r="AH793" s="59">
        <f t="shared" ca="1" si="302"/>
        <v>1</v>
      </c>
    </row>
    <row r="794" spans="1:34" hidden="1" x14ac:dyDescent="0.25">
      <c r="A794" s="58">
        <f t="shared" ca="1" si="320"/>
        <v>4.3967651140694599</v>
      </c>
      <c r="B794" s="58">
        <f t="shared" ca="1" si="320"/>
        <v>4.915910469073995</v>
      </c>
      <c r="C794" s="58">
        <f t="shared" ca="1" si="320"/>
        <v>7.8276794536309362</v>
      </c>
      <c r="D794" s="58">
        <f t="shared" ca="1" si="320"/>
        <v>4.3183580604552017</v>
      </c>
      <c r="E794" s="58">
        <f t="shared" ca="1" si="320"/>
        <v>2.3839359877934569</v>
      </c>
      <c r="F794" s="58">
        <f t="shared" ca="1" si="320"/>
        <v>3.2958676542024348</v>
      </c>
      <c r="G794" s="58">
        <f t="shared" ca="1" si="303"/>
        <v>12.224444567700395</v>
      </c>
      <c r="H794" s="58">
        <f t="shared" ca="1" si="304"/>
        <v>12.010990828727095</v>
      </c>
      <c r="I794" s="58">
        <f t="shared" ca="1" si="305"/>
        <v>10.595714111069887</v>
      </c>
      <c r="J794" s="58">
        <f t="shared" ca="1" si="306"/>
        <v>12.224444567700395</v>
      </c>
      <c r="K794" s="60"/>
      <c r="L794" s="8">
        <f t="shared" ca="1" si="307"/>
        <v>1</v>
      </c>
      <c r="M794" s="8">
        <f t="shared" ca="1" si="308"/>
        <v>0</v>
      </c>
      <c r="N794" s="8">
        <f t="shared" ca="1" si="309"/>
        <v>0</v>
      </c>
      <c r="P794" s="8">
        <f t="shared" ca="1" si="310"/>
        <v>1</v>
      </c>
      <c r="Q794" s="8">
        <f t="shared" ca="1" si="311"/>
        <v>0</v>
      </c>
      <c r="R794" s="8">
        <f t="shared" ca="1" si="312"/>
        <v>1</v>
      </c>
      <c r="S794" s="8">
        <f t="shared" ca="1" si="313"/>
        <v>0</v>
      </c>
      <c r="T794" s="8">
        <f t="shared" ca="1" si="314"/>
        <v>0</v>
      </c>
      <c r="U794" s="8">
        <f t="shared" ca="1" si="315"/>
        <v>0</v>
      </c>
      <c r="W794" s="58">
        <f t="shared" ca="1" si="317"/>
        <v>12.224444567700395</v>
      </c>
      <c r="X794" s="58">
        <f t="shared" ca="1" si="317"/>
        <v>12.010990828727095</v>
      </c>
      <c r="Y794" s="58">
        <f t="shared" ca="1" si="317"/>
        <v>10.595714111069887</v>
      </c>
      <c r="Z794" s="58">
        <f t="shared" ca="1" si="316"/>
        <v>12.224444567700395</v>
      </c>
      <c r="AA794" s="7" t="str">
        <f t="shared" ca="1" si="318"/>
        <v>AC</v>
      </c>
      <c r="AB794" s="60"/>
      <c r="AC794" s="59">
        <f t="shared" ca="1" si="298"/>
        <v>1</v>
      </c>
      <c r="AD794" s="59">
        <f t="shared" ca="1" si="302"/>
        <v>0</v>
      </c>
      <c r="AE794" s="59">
        <f t="shared" ca="1" si="302"/>
        <v>1</v>
      </c>
      <c r="AF794" s="59">
        <f t="shared" ca="1" si="302"/>
        <v>0</v>
      </c>
      <c r="AG794" s="59">
        <f t="shared" ca="1" si="302"/>
        <v>0</v>
      </c>
      <c r="AH794" s="59">
        <f t="shared" ca="1" si="302"/>
        <v>0</v>
      </c>
    </row>
    <row r="795" spans="1:34" hidden="1" x14ac:dyDescent="0.25">
      <c r="A795" s="58">
        <f t="shared" ref="A795:F804" ca="1" si="321">A$2+(A$3-A$2)*RAND()</f>
        <v>4.884974862562002</v>
      </c>
      <c r="B795" s="58">
        <f t="shared" ca="1" si="321"/>
        <v>1.7548983741847057</v>
      </c>
      <c r="C795" s="58">
        <f t="shared" ca="1" si="321"/>
        <v>6.1704441963310934</v>
      </c>
      <c r="D795" s="58">
        <f t="shared" ca="1" si="321"/>
        <v>3.7787529791362231</v>
      </c>
      <c r="E795" s="58">
        <f t="shared" ca="1" si="321"/>
        <v>1.6550742804712431</v>
      </c>
      <c r="F795" s="58">
        <f t="shared" ca="1" si="321"/>
        <v>3.9485950093709028</v>
      </c>
      <c r="G795" s="58">
        <f t="shared" ca="1" si="303"/>
        <v>11.055419058893095</v>
      </c>
      <c r="H795" s="58">
        <f t="shared" ca="1" si="304"/>
        <v>12.612322851069129</v>
      </c>
      <c r="I795" s="58">
        <f t="shared" ca="1" si="305"/>
        <v>7.358567664026852</v>
      </c>
      <c r="J795" s="58">
        <f t="shared" ca="1" si="306"/>
        <v>12.612322851069129</v>
      </c>
      <c r="K795" s="60"/>
      <c r="L795" s="8">
        <f t="shared" ca="1" si="307"/>
        <v>0</v>
      </c>
      <c r="M795" s="8">
        <f t="shared" ca="1" si="308"/>
        <v>1</v>
      </c>
      <c r="N795" s="8">
        <f t="shared" ca="1" si="309"/>
        <v>0</v>
      </c>
      <c r="P795" s="8">
        <f t="shared" ca="1" si="310"/>
        <v>1</v>
      </c>
      <c r="Q795" s="8">
        <f t="shared" ca="1" si="311"/>
        <v>0</v>
      </c>
      <c r="R795" s="8">
        <f t="shared" ca="1" si="312"/>
        <v>0</v>
      </c>
      <c r="S795" s="8">
        <f t="shared" ca="1" si="313"/>
        <v>1</v>
      </c>
      <c r="T795" s="8">
        <f t="shared" ca="1" si="314"/>
        <v>0</v>
      </c>
      <c r="U795" s="8">
        <f t="shared" ca="1" si="315"/>
        <v>1</v>
      </c>
      <c r="W795" s="58">
        <f t="shared" ca="1" si="317"/>
        <v>11.055419058893095</v>
      </c>
      <c r="X795" s="58">
        <f t="shared" ca="1" si="317"/>
        <v>12.612322851069129</v>
      </c>
      <c r="Y795" s="58">
        <f t="shared" ca="1" si="317"/>
        <v>7.358567664026852</v>
      </c>
      <c r="Z795" s="58">
        <f t="shared" ca="1" si="316"/>
        <v>12.612322851069129</v>
      </c>
      <c r="AA795" s="7" t="str">
        <f t="shared" ca="1" si="318"/>
        <v>ADF</v>
      </c>
      <c r="AB795" s="60"/>
      <c r="AC795" s="59">
        <f t="shared" ca="1" si="298"/>
        <v>1</v>
      </c>
      <c r="AD795" s="59">
        <f t="shared" ca="1" si="302"/>
        <v>0</v>
      </c>
      <c r="AE795" s="59">
        <f t="shared" ca="1" si="302"/>
        <v>0</v>
      </c>
      <c r="AF795" s="59">
        <f t="shared" ca="1" si="302"/>
        <v>1</v>
      </c>
      <c r="AG795" s="59">
        <f t="shared" ca="1" si="302"/>
        <v>0</v>
      </c>
      <c r="AH795" s="59">
        <f t="shared" ca="1" si="302"/>
        <v>1</v>
      </c>
    </row>
    <row r="796" spans="1:34" hidden="1" x14ac:dyDescent="0.25">
      <c r="A796" s="58">
        <f t="shared" ca="1" si="321"/>
        <v>3.7507990911840086</v>
      </c>
      <c r="B796" s="58">
        <f t="shared" ca="1" si="321"/>
        <v>2.1244416623072975</v>
      </c>
      <c r="C796" s="58">
        <f t="shared" ca="1" si="321"/>
        <v>4.0724365602627906</v>
      </c>
      <c r="D796" s="58">
        <f t="shared" ca="1" si="321"/>
        <v>4.8222855723744367</v>
      </c>
      <c r="E796" s="58">
        <f t="shared" ca="1" si="321"/>
        <v>2.173438704455628</v>
      </c>
      <c r="F796" s="58">
        <f t="shared" ca="1" si="321"/>
        <v>3.0851075540759503</v>
      </c>
      <c r="G796" s="58">
        <f t="shared" ca="1" si="303"/>
        <v>7.8232356514467991</v>
      </c>
      <c r="H796" s="58">
        <f t="shared" ca="1" si="304"/>
        <v>11.658192217634396</v>
      </c>
      <c r="I796" s="58">
        <f t="shared" ca="1" si="305"/>
        <v>7.3829879208388753</v>
      </c>
      <c r="J796" s="58">
        <f t="shared" ca="1" si="306"/>
        <v>11.658192217634396</v>
      </c>
      <c r="K796" s="60"/>
      <c r="L796" s="8">
        <f t="shared" ca="1" si="307"/>
        <v>0</v>
      </c>
      <c r="M796" s="8">
        <f t="shared" ca="1" si="308"/>
        <v>1</v>
      </c>
      <c r="N796" s="8">
        <f t="shared" ca="1" si="309"/>
        <v>0</v>
      </c>
      <c r="P796" s="8">
        <f t="shared" ca="1" si="310"/>
        <v>1</v>
      </c>
      <c r="Q796" s="8">
        <f t="shared" ca="1" si="311"/>
        <v>0</v>
      </c>
      <c r="R796" s="8">
        <f t="shared" ca="1" si="312"/>
        <v>0</v>
      </c>
      <c r="S796" s="8">
        <f t="shared" ca="1" si="313"/>
        <v>1</v>
      </c>
      <c r="T796" s="8">
        <f t="shared" ca="1" si="314"/>
        <v>0</v>
      </c>
      <c r="U796" s="8">
        <f t="shared" ca="1" si="315"/>
        <v>1</v>
      </c>
      <c r="W796" s="58">
        <f t="shared" ca="1" si="317"/>
        <v>7.8232356514467991</v>
      </c>
      <c r="X796" s="58">
        <f t="shared" ca="1" si="317"/>
        <v>11.658192217634396</v>
      </c>
      <c r="Y796" s="58">
        <f t="shared" ca="1" si="317"/>
        <v>7.3829879208388753</v>
      </c>
      <c r="Z796" s="58">
        <f t="shared" ca="1" si="316"/>
        <v>11.658192217634396</v>
      </c>
      <c r="AA796" s="7" t="str">
        <f t="shared" ca="1" si="318"/>
        <v>ADF</v>
      </c>
      <c r="AB796" s="60"/>
      <c r="AC796" s="59">
        <f t="shared" ca="1" si="298"/>
        <v>1</v>
      </c>
      <c r="AD796" s="59">
        <f t="shared" ca="1" si="302"/>
        <v>0</v>
      </c>
      <c r="AE796" s="59">
        <f t="shared" ca="1" si="302"/>
        <v>0</v>
      </c>
      <c r="AF796" s="59">
        <f t="shared" ca="1" si="302"/>
        <v>1</v>
      </c>
      <c r="AG796" s="59">
        <f t="shared" ca="1" si="302"/>
        <v>0</v>
      </c>
      <c r="AH796" s="59">
        <f t="shared" ca="1" si="302"/>
        <v>1</v>
      </c>
    </row>
    <row r="797" spans="1:34" hidden="1" x14ac:dyDescent="0.25">
      <c r="A797" s="58">
        <f t="shared" ca="1" si="321"/>
        <v>5.0501389032537745</v>
      </c>
      <c r="B797" s="58">
        <f t="shared" ca="1" si="321"/>
        <v>3.8483913296442647</v>
      </c>
      <c r="C797" s="58">
        <f t="shared" ca="1" si="321"/>
        <v>7.8763409591442803</v>
      </c>
      <c r="D797" s="58">
        <f t="shared" ca="1" si="321"/>
        <v>4.7427607353762049</v>
      </c>
      <c r="E797" s="58">
        <f t="shared" ca="1" si="321"/>
        <v>1.2674310748803603</v>
      </c>
      <c r="F797" s="58">
        <f t="shared" ca="1" si="321"/>
        <v>2.9071151609169288</v>
      </c>
      <c r="G797" s="58">
        <f t="shared" ca="1" si="303"/>
        <v>12.926479862398054</v>
      </c>
      <c r="H797" s="58">
        <f t="shared" ca="1" si="304"/>
        <v>12.700014799546908</v>
      </c>
      <c r="I797" s="58">
        <f t="shared" ca="1" si="305"/>
        <v>8.0229375654415538</v>
      </c>
      <c r="J797" s="58">
        <f t="shared" ca="1" si="306"/>
        <v>12.926479862398054</v>
      </c>
      <c r="K797" s="60"/>
      <c r="L797" s="8">
        <f t="shared" ca="1" si="307"/>
        <v>1</v>
      </c>
      <c r="M797" s="8">
        <f t="shared" ca="1" si="308"/>
        <v>0</v>
      </c>
      <c r="N797" s="8">
        <f t="shared" ca="1" si="309"/>
        <v>0</v>
      </c>
      <c r="P797" s="8">
        <f t="shared" ca="1" si="310"/>
        <v>1</v>
      </c>
      <c r="Q797" s="8">
        <f t="shared" ca="1" si="311"/>
        <v>0</v>
      </c>
      <c r="R797" s="8">
        <f t="shared" ca="1" si="312"/>
        <v>1</v>
      </c>
      <c r="S797" s="8">
        <f t="shared" ca="1" si="313"/>
        <v>0</v>
      </c>
      <c r="T797" s="8">
        <f t="shared" ca="1" si="314"/>
        <v>0</v>
      </c>
      <c r="U797" s="8">
        <f t="shared" ca="1" si="315"/>
        <v>0</v>
      </c>
      <c r="W797" s="58">
        <f t="shared" ca="1" si="317"/>
        <v>12.926479862398054</v>
      </c>
      <c r="X797" s="58">
        <f t="shared" ca="1" si="317"/>
        <v>12.700014799546908</v>
      </c>
      <c r="Y797" s="58">
        <f t="shared" ca="1" si="317"/>
        <v>8.0229375654415538</v>
      </c>
      <c r="Z797" s="58">
        <f t="shared" ca="1" si="316"/>
        <v>12.926479862398054</v>
      </c>
      <c r="AA797" s="7" t="str">
        <f t="shared" ca="1" si="318"/>
        <v>AC</v>
      </c>
      <c r="AB797" s="60"/>
      <c r="AC797" s="59">
        <f t="shared" ca="1" si="298"/>
        <v>1</v>
      </c>
      <c r="AD797" s="59">
        <f t="shared" ca="1" si="302"/>
        <v>0</v>
      </c>
      <c r="AE797" s="59">
        <f t="shared" ca="1" si="302"/>
        <v>1</v>
      </c>
      <c r="AF797" s="59">
        <f t="shared" ca="1" si="302"/>
        <v>0</v>
      </c>
      <c r="AG797" s="59">
        <f t="shared" ca="1" si="302"/>
        <v>0</v>
      </c>
      <c r="AH797" s="59">
        <f t="shared" ca="1" si="302"/>
        <v>0</v>
      </c>
    </row>
    <row r="798" spans="1:34" hidden="1" x14ac:dyDescent="0.25">
      <c r="A798" s="58">
        <f t="shared" ca="1" si="321"/>
        <v>4.0768122613393301</v>
      </c>
      <c r="B798" s="58">
        <f t="shared" ca="1" si="321"/>
        <v>2.010013675004914</v>
      </c>
      <c r="C798" s="58">
        <f t="shared" ca="1" si="321"/>
        <v>6.5229878464370596</v>
      </c>
      <c r="D798" s="58">
        <f t="shared" ca="1" si="321"/>
        <v>3.6323195376205919</v>
      </c>
      <c r="E798" s="58">
        <f t="shared" ca="1" si="321"/>
        <v>2.9183408208004642</v>
      </c>
      <c r="F798" s="58">
        <f t="shared" ca="1" si="321"/>
        <v>3.1424212659660267</v>
      </c>
      <c r="G798" s="58">
        <f t="shared" ca="1" si="303"/>
        <v>10.599800107776389</v>
      </c>
      <c r="H798" s="58">
        <f t="shared" ca="1" si="304"/>
        <v>10.851553064925948</v>
      </c>
      <c r="I798" s="58">
        <f t="shared" ca="1" si="305"/>
        <v>8.0707757617714044</v>
      </c>
      <c r="J798" s="58">
        <f t="shared" ca="1" si="306"/>
        <v>10.851553064925948</v>
      </c>
      <c r="K798" s="60"/>
      <c r="L798" s="8">
        <f t="shared" ca="1" si="307"/>
        <v>0</v>
      </c>
      <c r="M798" s="8">
        <f t="shared" ca="1" si="308"/>
        <v>1</v>
      </c>
      <c r="N798" s="8">
        <f t="shared" ca="1" si="309"/>
        <v>0</v>
      </c>
      <c r="P798" s="8">
        <f t="shared" ca="1" si="310"/>
        <v>1</v>
      </c>
      <c r="Q798" s="8">
        <f t="shared" ca="1" si="311"/>
        <v>0</v>
      </c>
      <c r="R798" s="8">
        <f t="shared" ca="1" si="312"/>
        <v>0</v>
      </c>
      <c r="S798" s="8">
        <f t="shared" ca="1" si="313"/>
        <v>1</v>
      </c>
      <c r="T798" s="8">
        <f t="shared" ca="1" si="314"/>
        <v>0</v>
      </c>
      <c r="U798" s="8">
        <f t="shared" ca="1" si="315"/>
        <v>1</v>
      </c>
      <c r="W798" s="58">
        <f t="shared" ca="1" si="317"/>
        <v>10.599800107776389</v>
      </c>
      <c r="X798" s="58">
        <f t="shared" ca="1" si="317"/>
        <v>10.851553064925948</v>
      </c>
      <c r="Y798" s="58">
        <f t="shared" ca="1" si="317"/>
        <v>8.0707757617714044</v>
      </c>
      <c r="Z798" s="58">
        <f t="shared" ca="1" si="316"/>
        <v>10.851553064925948</v>
      </c>
      <c r="AA798" s="7" t="str">
        <f t="shared" ca="1" si="318"/>
        <v>ADF</v>
      </c>
      <c r="AB798" s="60"/>
      <c r="AC798" s="59">
        <f t="shared" ca="1" si="298"/>
        <v>1</v>
      </c>
      <c r="AD798" s="59">
        <f t="shared" ca="1" si="302"/>
        <v>0</v>
      </c>
      <c r="AE798" s="59">
        <f t="shared" ca="1" si="302"/>
        <v>0</v>
      </c>
      <c r="AF798" s="59">
        <f t="shared" ca="1" si="302"/>
        <v>1</v>
      </c>
      <c r="AG798" s="59">
        <f t="shared" ca="1" si="302"/>
        <v>0</v>
      </c>
      <c r="AH798" s="59">
        <f t="shared" ca="1" si="302"/>
        <v>1</v>
      </c>
    </row>
    <row r="799" spans="1:34" hidden="1" x14ac:dyDescent="0.25">
      <c r="A799" s="58">
        <f t="shared" ca="1" si="321"/>
        <v>5.5607445826271231</v>
      </c>
      <c r="B799" s="58">
        <f t="shared" ca="1" si="321"/>
        <v>2.0033200262623083</v>
      </c>
      <c r="C799" s="58">
        <f t="shared" ca="1" si="321"/>
        <v>7.9864012622547911</v>
      </c>
      <c r="D799" s="58">
        <f t="shared" ca="1" si="321"/>
        <v>5.1034562244134776</v>
      </c>
      <c r="E799" s="58">
        <f t="shared" ca="1" si="321"/>
        <v>2.257403922445314</v>
      </c>
      <c r="F799" s="58">
        <f t="shared" ca="1" si="321"/>
        <v>2.4577672480219821</v>
      </c>
      <c r="G799" s="58">
        <f t="shared" ca="1" si="303"/>
        <v>13.547145844881914</v>
      </c>
      <c r="H799" s="58">
        <f t="shared" ca="1" si="304"/>
        <v>13.121968055062583</v>
      </c>
      <c r="I799" s="58">
        <f t="shared" ca="1" si="305"/>
        <v>6.7184911967296044</v>
      </c>
      <c r="J799" s="58">
        <f t="shared" ca="1" si="306"/>
        <v>13.547145844881914</v>
      </c>
      <c r="K799" s="60"/>
      <c r="L799" s="8">
        <f t="shared" ca="1" si="307"/>
        <v>1</v>
      </c>
      <c r="M799" s="8">
        <f t="shared" ca="1" si="308"/>
        <v>0</v>
      </c>
      <c r="N799" s="8">
        <f t="shared" ca="1" si="309"/>
        <v>0</v>
      </c>
      <c r="P799" s="8">
        <f t="shared" ca="1" si="310"/>
        <v>1</v>
      </c>
      <c r="Q799" s="8">
        <f t="shared" ca="1" si="311"/>
        <v>0</v>
      </c>
      <c r="R799" s="8">
        <f t="shared" ca="1" si="312"/>
        <v>1</v>
      </c>
      <c r="S799" s="8">
        <f t="shared" ca="1" si="313"/>
        <v>0</v>
      </c>
      <c r="T799" s="8">
        <f t="shared" ca="1" si="314"/>
        <v>0</v>
      </c>
      <c r="U799" s="8">
        <f t="shared" ca="1" si="315"/>
        <v>0</v>
      </c>
      <c r="W799" s="58">
        <f t="shared" ca="1" si="317"/>
        <v>13.547145844881914</v>
      </c>
      <c r="X799" s="58">
        <f t="shared" ca="1" si="317"/>
        <v>13.121968055062583</v>
      </c>
      <c r="Y799" s="58">
        <f t="shared" ca="1" si="317"/>
        <v>6.7184911967296044</v>
      </c>
      <c r="Z799" s="58">
        <f t="shared" ca="1" si="316"/>
        <v>13.547145844881914</v>
      </c>
      <c r="AA799" s="7" t="str">
        <f t="shared" ca="1" si="318"/>
        <v>AC</v>
      </c>
      <c r="AB799" s="60"/>
      <c r="AC799" s="59">
        <f t="shared" ca="1" si="298"/>
        <v>1</v>
      </c>
      <c r="AD799" s="59">
        <f t="shared" ca="1" si="302"/>
        <v>0</v>
      </c>
      <c r="AE799" s="59">
        <f t="shared" ca="1" si="302"/>
        <v>1</v>
      </c>
      <c r="AF799" s="59">
        <f t="shared" ca="1" si="302"/>
        <v>0</v>
      </c>
      <c r="AG799" s="59">
        <f t="shared" ca="1" si="302"/>
        <v>0</v>
      </c>
      <c r="AH799" s="59">
        <f t="shared" ca="1" si="302"/>
        <v>0</v>
      </c>
    </row>
    <row r="800" spans="1:34" hidden="1" x14ac:dyDescent="0.25">
      <c r="A800" s="58">
        <f t="shared" ca="1" si="321"/>
        <v>3.8350337990738526</v>
      </c>
      <c r="B800" s="58">
        <f t="shared" ca="1" si="321"/>
        <v>4.6655302220523058</v>
      </c>
      <c r="C800" s="58">
        <f t="shared" ca="1" si="321"/>
        <v>5.6298871358089588</v>
      </c>
      <c r="D800" s="58">
        <f t="shared" ca="1" si="321"/>
        <v>3.2356369830664136</v>
      </c>
      <c r="E800" s="58">
        <f t="shared" ca="1" si="321"/>
        <v>2.9540095900791954</v>
      </c>
      <c r="F800" s="58">
        <f t="shared" ca="1" si="321"/>
        <v>3.2764358891676748</v>
      </c>
      <c r="G800" s="58">
        <f t="shared" ca="1" si="303"/>
        <v>9.4649209348828123</v>
      </c>
      <c r="H800" s="58">
        <f t="shared" ca="1" si="304"/>
        <v>10.347106671307941</v>
      </c>
      <c r="I800" s="58">
        <f t="shared" ca="1" si="305"/>
        <v>10.895975701299175</v>
      </c>
      <c r="J800" s="58">
        <f t="shared" ca="1" si="306"/>
        <v>10.895975701299175</v>
      </c>
      <c r="K800" s="60"/>
      <c r="L800" s="8">
        <f t="shared" ca="1" si="307"/>
        <v>0</v>
      </c>
      <c r="M800" s="8">
        <f t="shared" ca="1" si="308"/>
        <v>0</v>
      </c>
      <c r="N800" s="8">
        <f t="shared" ca="1" si="309"/>
        <v>1</v>
      </c>
      <c r="P800" s="8">
        <f t="shared" ca="1" si="310"/>
        <v>0</v>
      </c>
      <c r="Q800" s="8">
        <f t="shared" ca="1" si="311"/>
        <v>1</v>
      </c>
      <c r="R800" s="8">
        <f t="shared" ca="1" si="312"/>
        <v>0</v>
      </c>
      <c r="S800" s="8">
        <f t="shared" ca="1" si="313"/>
        <v>0</v>
      </c>
      <c r="T800" s="8">
        <f t="shared" ca="1" si="314"/>
        <v>1</v>
      </c>
      <c r="U800" s="8">
        <f t="shared" ca="1" si="315"/>
        <v>1</v>
      </c>
      <c r="W800" s="58">
        <f t="shared" ca="1" si="317"/>
        <v>9.4649209348828123</v>
      </c>
      <c r="X800" s="58">
        <f t="shared" ca="1" si="317"/>
        <v>10.347106671307941</v>
      </c>
      <c r="Y800" s="58">
        <f t="shared" ca="1" si="317"/>
        <v>10.895975701299175</v>
      </c>
      <c r="Z800" s="58">
        <f t="shared" ca="1" si="316"/>
        <v>10.895975701299175</v>
      </c>
      <c r="AA800" s="7" t="str">
        <f t="shared" ca="1" si="318"/>
        <v>BEF</v>
      </c>
      <c r="AB800" s="60"/>
      <c r="AC800" s="59">
        <f t="shared" ca="1" si="298"/>
        <v>0</v>
      </c>
      <c r="AD800" s="59">
        <f t="shared" ca="1" si="302"/>
        <v>1</v>
      </c>
      <c r="AE800" s="59">
        <f t="shared" ca="1" si="302"/>
        <v>0</v>
      </c>
      <c r="AF800" s="59">
        <f t="shared" ca="1" si="302"/>
        <v>0</v>
      </c>
      <c r="AG800" s="59">
        <f t="shared" ca="1" si="302"/>
        <v>1</v>
      </c>
      <c r="AH800" s="59">
        <f t="shared" ca="1" si="302"/>
        <v>1</v>
      </c>
    </row>
    <row r="801" spans="1:34" hidden="1" x14ac:dyDescent="0.25">
      <c r="A801" s="58">
        <f t="shared" ca="1" si="321"/>
        <v>5.9191740810930096</v>
      </c>
      <c r="B801" s="58">
        <f t="shared" ca="1" si="321"/>
        <v>1.5845375952584284</v>
      </c>
      <c r="C801" s="58">
        <f t="shared" ca="1" si="321"/>
        <v>4.6473255932507227</v>
      </c>
      <c r="D801" s="58">
        <f t="shared" ca="1" si="321"/>
        <v>3.6769921367656067</v>
      </c>
      <c r="E801" s="58">
        <f t="shared" ca="1" si="321"/>
        <v>2.551500582813595</v>
      </c>
      <c r="F801" s="58">
        <f t="shared" ca="1" si="321"/>
        <v>2.7994667881115687</v>
      </c>
      <c r="G801" s="58">
        <f t="shared" ca="1" si="303"/>
        <v>10.566499674343731</v>
      </c>
      <c r="H801" s="58">
        <f t="shared" ca="1" si="304"/>
        <v>12.395633005970186</v>
      </c>
      <c r="I801" s="58">
        <f t="shared" ca="1" si="305"/>
        <v>6.9355049661835926</v>
      </c>
      <c r="J801" s="58">
        <f t="shared" ca="1" si="306"/>
        <v>12.395633005970186</v>
      </c>
      <c r="K801" s="60"/>
      <c r="L801" s="8">
        <f t="shared" ca="1" si="307"/>
        <v>0</v>
      </c>
      <c r="M801" s="8">
        <f t="shared" ca="1" si="308"/>
        <v>1</v>
      </c>
      <c r="N801" s="8">
        <f t="shared" ca="1" si="309"/>
        <v>0</v>
      </c>
      <c r="P801" s="8">
        <f t="shared" ca="1" si="310"/>
        <v>1</v>
      </c>
      <c r="Q801" s="8">
        <f t="shared" ca="1" si="311"/>
        <v>0</v>
      </c>
      <c r="R801" s="8">
        <f t="shared" ca="1" si="312"/>
        <v>0</v>
      </c>
      <c r="S801" s="8">
        <f t="shared" ca="1" si="313"/>
        <v>1</v>
      </c>
      <c r="T801" s="8">
        <f t="shared" ca="1" si="314"/>
        <v>0</v>
      </c>
      <c r="U801" s="8">
        <f t="shared" ca="1" si="315"/>
        <v>1</v>
      </c>
      <c r="W801" s="58">
        <f t="shared" ca="1" si="317"/>
        <v>10.566499674343731</v>
      </c>
      <c r="X801" s="58">
        <f t="shared" ca="1" si="317"/>
        <v>12.395633005970186</v>
      </c>
      <c r="Y801" s="58">
        <f t="shared" ca="1" si="317"/>
        <v>6.9355049661835926</v>
      </c>
      <c r="Z801" s="58">
        <f t="shared" ca="1" si="316"/>
        <v>12.395633005970186</v>
      </c>
      <c r="AA801" s="7" t="str">
        <f t="shared" ca="1" si="318"/>
        <v>ADF</v>
      </c>
      <c r="AB801" s="60"/>
      <c r="AC801" s="59">
        <f t="shared" ca="1" si="298"/>
        <v>1</v>
      </c>
      <c r="AD801" s="59">
        <f t="shared" ca="1" si="302"/>
        <v>0</v>
      </c>
      <c r="AE801" s="59">
        <f t="shared" ca="1" si="302"/>
        <v>0</v>
      </c>
      <c r="AF801" s="59">
        <f t="shared" ca="1" si="302"/>
        <v>1</v>
      </c>
      <c r="AG801" s="59">
        <f t="shared" ca="1" si="302"/>
        <v>0</v>
      </c>
      <c r="AH801" s="59">
        <f t="shared" ca="1" si="302"/>
        <v>1</v>
      </c>
    </row>
    <row r="802" spans="1:34" hidden="1" x14ac:dyDescent="0.25">
      <c r="A802" s="58">
        <f t="shared" ca="1" si="321"/>
        <v>5.3640292077552552</v>
      </c>
      <c r="B802" s="58">
        <f t="shared" ca="1" si="321"/>
        <v>3.8478079405244423</v>
      </c>
      <c r="C802" s="58">
        <f t="shared" ca="1" si="321"/>
        <v>7.3500076949382098</v>
      </c>
      <c r="D802" s="58">
        <f t="shared" ca="1" si="321"/>
        <v>4.2709439736047337</v>
      </c>
      <c r="E802" s="58">
        <f t="shared" ca="1" si="321"/>
        <v>1.6950392547841819</v>
      </c>
      <c r="F802" s="58">
        <f t="shared" ca="1" si="321"/>
        <v>3.6703750456260096</v>
      </c>
      <c r="G802" s="58">
        <f t="shared" ca="1" si="303"/>
        <v>12.714036902693465</v>
      </c>
      <c r="H802" s="58">
        <f t="shared" ca="1" si="304"/>
        <v>13.305348226985998</v>
      </c>
      <c r="I802" s="58">
        <f t="shared" ca="1" si="305"/>
        <v>9.213222240934634</v>
      </c>
      <c r="J802" s="58">
        <f t="shared" ca="1" si="306"/>
        <v>13.305348226985998</v>
      </c>
      <c r="K802" s="60"/>
      <c r="L802" s="8">
        <f t="shared" ca="1" si="307"/>
        <v>0</v>
      </c>
      <c r="M802" s="8">
        <f t="shared" ca="1" si="308"/>
        <v>1</v>
      </c>
      <c r="N802" s="8">
        <f t="shared" ca="1" si="309"/>
        <v>0</v>
      </c>
      <c r="P802" s="8">
        <f t="shared" ca="1" si="310"/>
        <v>1</v>
      </c>
      <c r="Q802" s="8">
        <f t="shared" ca="1" si="311"/>
        <v>0</v>
      </c>
      <c r="R802" s="8">
        <f t="shared" ca="1" si="312"/>
        <v>0</v>
      </c>
      <c r="S802" s="8">
        <f t="shared" ca="1" si="313"/>
        <v>1</v>
      </c>
      <c r="T802" s="8">
        <f t="shared" ca="1" si="314"/>
        <v>0</v>
      </c>
      <c r="U802" s="8">
        <f t="shared" ca="1" si="315"/>
        <v>1</v>
      </c>
      <c r="W802" s="58">
        <f t="shared" ca="1" si="317"/>
        <v>12.714036902693465</v>
      </c>
      <c r="X802" s="58">
        <f t="shared" ca="1" si="317"/>
        <v>13.305348226985998</v>
      </c>
      <c r="Y802" s="58">
        <f t="shared" ca="1" si="317"/>
        <v>9.213222240934634</v>
      </c>
      <c r="Z802" s="58">
        <f t="shared" ca="1" si="316"/>
        <v>13.305348226985998</v>
      </c>
      <c r="AA802" s="7" t="str">
        <f t="shared" ca="1" si="318"/>
        <v>ADF</v>
      </c>
      <c r="AB802" s="60"/>
      <c r="AC802" s="59">
        <f t="shared" ca="1" si="298"/>
        <v>1</v>
      </c>
      <c r="AD802" s="59">
        <f t="shared" ca="1" si="302"/>
        <v>0</v>
      </c>
      <c r="AE802" s="59">
        <f t="shared" ca="1" si="302"/>
        <v>0</v>
      </c>
      <c r="AF802" s="59">
        <f t="shared" ca="1" si="302"/>
        <v>1</v>
      </c>
      <c r="AG802" s="59">
        <f t="shared" ca="1" si="302"/>
        <v>0</v>
      </c>
      <c r="AH802" s="59">
        <f t="shared" ca="1" si="302"/>
        <v>1</v>
      </c>
    </row>
    <row r="803" spans="1:34" hidden="1" x14ac:dyDescent="0.25">
      <c r="A803" s="58">
        <f t="shared" ca="1" si="321"/>
        <v>3.4632275483118544</v>
      </c>
      <c r="B803" s="58">
        <f t="shared" ca="1" si="321"/>
        <v>3.3136156023582339</v>
      </c>
      <c r="C803" s="58">
        <f t="shared" ca="1" si="321"/>
        <v>7.2337796000048673</v>
      </c>
      <c r="D803" s="58">
        <f t="shared" ca="1" si="321"/>
        <v>3.7263252402472773</v>
      </c>
      <c r="E803" s="58">
        <f t="shared" ca="1" si="321"/>
        <v>2.0596549607002794</v>
      </c>
      <c r="F803" s="58">
        <f t="shared" ca="1" si="321"/>
        <v>2.2323987905616844</v>
      </c>
      <c r="G803" s="58">
        <f t="shared" ca="1" si="303"/>
        <v>10.697007148316722</v>
      </c>
      <c r="H803" s="58">
        <f t="shared" ca="1" si="304"/>
        <v>9.4219515791208153</v>
      </c>
      <c r="I803" s="58">
        <f t="shared" ca="1" si="305"/>
        <v>7.6056693536201978</v>
      </c>
      <c r="J803" s="58">
        <f t="shared" ca="1" si="306"/>
        <v>10.697007148316722</v>
      </c>
      <c r="K803" s="60"/>
      <c r="L803" s="8">
        <f t="shared" ca="1" si="307"/>
        <v>1</v>
      </c>
      <c r="M803" s="8">
        <f t="shared" ca="1" si="308"/>
        <v>0</v>
      </c>
      <c r="N803" s="8">
        <f t="shared" ca="1" si="309"/>
        <v>0</v>
      </c>
      <c r="P803" s="8">
        <f t="shared" ca="1" si="310"/>
        <v>1</v>
      </c>
      <c r="Q803" s="8">
        <f t="shared" ca="1" si="311"/>
        <v>0</v>
      </c>
      <c r="R803" s="8">
        <f t="shared" ca="1" si="312"/>
        <v>1</v>
      </c>
      <c r="S803" s="8">
        <f t="shared" ca="1" si="313"/>
        <v>0</v>
      </c>
      <c r="T803" s="8">
        <f t="shared" ca="1" si="314"/>
        <v>0</v>
      </c>
      <c r="U803" s="8">
        <f t="shared" ca="1" si="315"/>
        <v>0</v>
      </c>
      <c r="W803" s="58">
        <f t="shared" ca="1" si="317"/>
        <v>10.697007148316722</v>
      </c>
      <c r="X803" s="58">
        <f t="shared" ca="1" si="317"/>
        <v>9.4219515791208153</v>
      </c>
      <c r="Y803" s="58">
        <f t="shared" ca="1" si="317"/>
        <v>7.6056693536201978</v>
      </c>
      <c r="Z803" s="58">
        <f t="shared" ca="1" si="316"/>
        <v>10.697007148316722</v>
      </c>
      <c r="AA803" s="7" t="str">
        <f t="shared" ca="1" si="318"/>
        <v>AC</v>
      </c>
      <c r="AB803" s="60"/>
      <c r="AC803" s="59">
        <f t="shared" ca="1" si="298"/>
        <v>1</v>
      </c>
      <c r="AD803" s="59">
        <f t="shared" ca="1" si="302"/>
        <v>0</v>
      </c>
      <c r="AE803" s="59">
        <f t="shared" ca="1" si="302"/>
        <v>1</v>
      </c>
      <c r="AF803" s="59">
        <f t="shared" ca="1" si="302"/>
        <v>0</v>
      </c>
      <c r="AG803" s="59">
        <f t="shared" ca="1" si="302"/>
        <v>0</v>
      </c>
      <c r="AH803" s="59">
        <f t="shared" ca="1" si="302"/>
        <v>0</v>
      </c>
    </row>
    <row r="804" spans="1:34" hidden="1" x14ac:dyDescent="0.25">
      <c r="A804" s="58">
        <f t="shared" ca="1" si="321"/>
        <v>2.1772983886642154</v>
      </c>
      <c r="B804" s="58">
        <f t="shared" ca="1" si="321"/>
        <v>2.8596671610897921</v>
      </c>
      <c r="C804" s="58">
        <f t="shared" ca="1" si="321"/>
        <v>5.4552532176318183</v>
      </c>
      <c r="D804" s="58">
        <f t="shared" ca="1" si="321"/>
        <v>2.0459239196900998</v>
      </c>
      <c r="E804" s="58">
        <f t="shared" ca="1" si="321"/>
        <v>2.1579563961662505</v>
      </c>
      <c r="F804" s="58">
        <f t="shared" ca="1" si="321"/>
        <v>2.8536772808577924</v>
      </c>
      <c r="G804" s="58">
        <f t="shared" ca="1" si="303"/>
        <v>7.6325516062960332</v>
      </c>
      <c r="H804" s="58">
        <f t="shared" ca="1" si="304"/>
        <v>7.0768995892121076</v>
      </c>
      <c r="I804" s="58">
        <f t="shared" ca="1" si="305"/>
        <v>7.871300838113835</v>
      </c>
      <c r="J804" s="58">
        <f t="shared" ca="1" si="306"/>
        <v>7.871300838113835</v>
      </c>
      <c r="K804" s="60"/>
      <c r="L804" s="8">
        <f t="shared" ca="1" si="307"/>
        <v>0</v>
      </c>
      <c r="M804" s="8">
        <f t="shared" ca="1" si="308"/>
        <v>0</v>
      </c>
      <c r="N804" s="8">
        <f t="shared" ca="1" si="309"/>
        <v>1</v>
      </c>
      <c r="P804" s="8">
        <f t="shared" ca="1" si="310"/>
        <v>0</v>
      </c>
      <c r="Q804" s="8">
        <f t="shared" ca="1" si="311"/>
        <v>1</v>
      </c>
      <c r="R804" s="8">
        <f t="shared" ca="1" si="312"/>
        <v>0</v>
      </c>
      <c r="S804" s="8">
        <f t="shared" ca="1" si="313"/>
        <v>0</v>
      </c>
      <c r="T804" s="8">
        <f t="shared" ca="1" si="314"/>
        <v>1</v>
      </c>
      <c r="U804" s="8">
        <f t="shared" ca="1" si="315"/>
        <v>1</v>
      </c>
      <c r="W804" s="58">
        <f t="shared" ca="1" si="317"/>
        <v>7.6325516062960332</v>
      </c>
      <c r="X804" s="58">
        <f t="shared" ca="1" si="317"/>
        <v>7.0768995892121076</v>
      </c>
      <c r="Y804" s="58">
        <f t="shared" ca="1" si="317"/>
        <v>7.871300838113835</v>
      </c>
      <c r="Z804" s="58">
        <f t="shared" ca="1" si="316"/>
        <v>7.871300838113835</v>
      </c>
      <c r="AA804" s="7" t="str">
        <f t="shared" ca="1" si="318"/>
        <v>BEF</v>
      </c>
      <c r="AB804" s="60"/>
      <c r="AC804" s="59">
        <f t="shared" ca="1" si="298"/>
        <v>0</v>
      </c>
      <c r="AD804" s="59">
        <f t="shared" ca="1" si="302"/>
        <v>1</v>
      </c>
      <c r="AE804" s="59">
        <f t="shared" ca="1" si="302"/>
        <v>0</v>
      </c>
      <c r="AF804" s="59">
        <f t="shared" ca="1" si="302"/>
        <v>0</v>
      </c>
      <c r="AG804" s="59">
        <f t="shared" ca="1" si="302"/>
        <v>1</v>
      </c>
      <c r="AH804" s="59">
        <f t="shared" ca="1" si="302"/>
        <v>1</v>
      </c>
    </row>
    <row r="805" spans="1:34" hidden="1" x14ac:dyDescent="0.25">
      <c r="A805" s="58">
        <f t="shared" ref="A805:F814" ca="1" si="322">A$2+(A$3-A$2)*RAND()</f>
        <v>4.4499968690324412</v>
      </c>
      <c r="B805" s="58">
        <f t="shared" ca="1" si="322"/>
        <v>4.0752458372785236</v>
      </c>
      <c r="C805" s="58">
        <f t="shared" ca="1" si="322"/>
        <v>6.0223799640316882</v>
      </c>
      <c r="D805" s="58">
        <f t="shared" ca="1" si="322"/>
        <v>4.9584211039936843</v>
      </c>
      <c r="E805" s="58">
        <f t="shared" ca="1" si="322"/>
        <v>1.5804742553837792</v>
      </c>
      <c r="F805" s="58">
        <f t="shared" ca="1" si="322"/>
        <v>2.3354370736113492</v>
      </c>
      <c r="G805" s="58">
        <f t="shared" ca="1" si="303"/>
        <v>10.472376833064128</v>
      </c>
      <c r="H805" s="58">
        <f t="shared" ca="1" si="304"/>
        <v>11.743855046637474</v>
      </c>
      <c r="I805" s="58">
        <f t="shared" ca="1" si="305"/>
        <v>7.991157166273652</v>
      </c>
      <c r="J805" s="58">
        <f t="shared" ca="1" si="306"/>
        <v>11.743855046637474</v>
      </c>
      <c r="K805" s="60"/>
      <c r="L805" s="8">
        <f t="shared" ca="1" si="307"/>
        <v>0</v>
      </c>
      <c r="M805" s="8">
        <f t="shared" ca="1" si="308"/>
        <v>1</v>
      </c>
      <c r="N805" s="8">
        <f t="shared" ca="1" si="309"/>
        <v>0</v>
      </c>
      <c r="P805" s="8">
        <f t="shared" ca="1" si="310"/>
        <v>1</v>
      </c>
      <c r="Q805" s="8">
        <f t="shared" ca="1" si="311"/>
        <v>0</v>
      </c>
      <c r="R805" s="8">
        <f t="shared" ca="1" si="312"/>
        <v>0</v>
      </c>
      <c r="S805" s="8">
        <f t="shared" ca="1" si="313"/>
        <v>1</v>
      </c>
      <c r="T805" s="8">
        <f t="shared" ca="1" si="314"/>
        <v>0</v>
      </c>
      <c r="U805" s="8">
        <f t="shared" ca="1" si="315"/>
        <v>1</v>
      </c>
      <c r="W805" s="58">
        <f t="shared" ca="1" si="317"/>
        <v>10.472376833064128</v>
      </c>
      <c r="X805" s="58">
        <f t="shared" ca="1" si="317"/>
        <v>11.743855046637474</v>
      </c>
      <c r="Y805" s="58">
        <f t="shared" ca="1" si="317"/>
        <v>7.991157166273652</v>
      </c>
      <c r="Z805" s="58">
        <f t="shared" ca="1" si="316"/>
        <v>11.743855046637474</v>
      </c>
      <c r="AA805" s="7" t="str">
        <f t="shared" ca="1" si="318"/>
        <v>ADF</v>
      </c>
      <c r="AB805" s="60"/>
      <c r="AC805" s="59">
        <f t="shared" ca="1" si="298"/>
        <v>1</v>
      </c>
      <c r="AD805" s="59">
        <f t="shared" ca="1" si="302"/>
        <v>0</v>
      </c>
      <c r="AE805" s="59">
        <f t="shared" ca="1" si="302"/>
        <v>0</v>
      </c>
      <c r="AF805" s="59">
        <f t="shared" ca="1" si="302"/>
        <v>1</v>
      </c>
      <c r="AG805" s="59">
        <f t="shared" ca="1" si="302"/>
        <v>0</v>
      </c>
      <c r="AH805" s="59">
        <f t="shared" ca="1" si="302"/>
        <v>1</v>
      </c>
    </row>
    <row r="806" spans="1:34" hidden="1" x14ac:dyDescent="0.25">
      <c r="A806" s="58">
        <f t="shared" ca="1" si="322"/>
        <v>2.1055017103236335</v>
      </c>
      <c r="B806" s="58">
        <f t="shared" ca="1" si="322"/>
        <v>1.0564548091102055</v>
      </c>
      <c r="C806" s="58">
        <f t="shared" ca="1" si="322"/>
        <v>6.3956865497659834</v>
      </c>
      <c r="D806" s="58">
        <f t="shared" ca="1" si="322"/>
        <v>3.1724950280335062</v>
      </c>
      <c r="E806" s="58">
        <f t="shared" ca="1" si="322"/>
        <v>2.0921107774472176</v>
      </c>
      <c r="F806" s="58">
        <f t="shared" ca="1" si="322"/>
        <v>3.9770737268455125</v>
      </c>
      <c r="G806" s="58">
        <f t="shared" ca="1" si="303"/>
        <v>8.5011882600896165</v>
      </c>
      <c r="H806" s="58">
        <f t="shared" ca="1" si="304"/>
        <v>9.2550704652026532</v>
      </c>
      <c r="I806" s="58">
        <f t="shared" ca="1" si="305"/>
        <v>7.1256393134029352</v>
      </c>
      <c r="J806" s="58">
        <f t="shared" ca="1" si="306"/>
        <v>9.2550704652026532</v>
      </c>
      <c r="K806" s="60"/>
      <c r="L806" s="8">
        <f t="shared" ca="1" si="307"/>
        <v>0</v>
      </c>
      <c r="M806" s="8">
        <f t="shared" ca="1" si="308"/>
        <v>1</v>
      </c>
      <c r="N806" s="8">
        <f t="shared" ca="1" si="309"/>
        <v>0</v>
      </c>
      <c r="P806" s="8">
        <f t="shared" ca="1" si="310"/>
        <v>1</v>
      </c>
      <c r="Q806" s="8">
        <f t="shared" ca="1" si="311"/>
        <v>0</v>
      </c>
      <c r="R806" s="8">
        <f t="shared" ca="1" si="312"/>
        <v>0</v>
      </c>
      <c r="S806" s="8">
        <f t="shared" ca="1" si="313"/>
        <v>1</v>
      </c>
      <c r="T806" s="8">
        <f t="shared" ca="1" si="314"/>
        <v>0</v>
      </c>
      <c r="U806" s="8">
        <f t="shared" ca="1" si="315"/>
        <v>1</v>
      </c>
      <c r="W806" s="58">
        <f t="shared" ca="1" si="317"/>
        <v>8.5011882600896165</v>
      </c>
      <c r="X806" s="58">
        <f t="shared" ca="1" si="317"/>
        <v>9.2550704652026532</v>
      </c>
      <c r="Y806" s="58">
        <f t="shared" ca="1" si="317"/>
        <v>7.1256393134029352</v>
      </c>
      <c r="Z806" s="58">
        <f t="shared" ca="1" si="316"/>
        <v>9.2550704652026532</v>
      </c>
      <c r="AA806" s="7" t="str">
        <f t="shared" ca="1" si="318"/>
        <v>ADF</v>
      </c>
      <c r="AB806" s="60"/>
      <c r="AC806" s="59">
        <f t="shared" ca="1" si="298"/>
        <v>1</v>
      </c>
      <c r="AD806" s="59">
        <f t="shared" ca="1" si="302"/>
        <v>0</v>
      </c>
      <c r="AE806" s="59">
        <f t="shared" ca="1" si="302"/>
        <v>0</v>
      </c>
      <c r="AF806" s="59">
        <f t="shared" ca="1" si="302"/>
        <v>1</v>
      </c>
      <c r="AG806" s="59">
        <f t="shared" ca="1" si="302"/>
        <v>0</v>
      </c>
      <c r="AH806" s="59">
        <f t="shared" ca="1" si="302"/>
        <v>1</v>
      </c>
    </row>
    <row r="807" spans="1:34" hidden="1" x14ac:dyDescent="0.25">
      <c r="A807" s="58">
        <f t="shared" ca="1" si="322"/>
        <v>4.5745626291211057</v>
      </c>
      <c r="B807" s="58">
        <f t="shared" ca="1" si="322"/>
        <v>3.7023216798343466</v>
      </c>
      <c r="C807" s="58">
        <f t="shared" ca="1" si="322"/>
        <v>6.757603436140089</v>
      </c>
      <c r="D807" s="58">
        <f t="shared" ca="1" si="322"/>
        <v>4.0334883747999957</v>
      </c>
      <c r="E807" s="58">
        <f t="shared" ca="1" si="322"/>
        <v>1.9886100004400729</v>
      </c>
      <c r="F807" s="58">
        <f t="shared" ca="1" si="322"/>
        <v>2.6674343382843602</v>
      </c>
      <c r="G807" s="58">
        <f t="shared" ca="1" si="303"/>
        <v>11.332166065261195</v>
      </c>
      <c r="H807" s="58">
        <f t="shared" ca="1" si="304"/>
        <v>11.275485342205462</v>
      </c>
      <c r="I807" s="58">
        <f t="shared" ca="1" si="305"/>
        <v>8.3583660185587796</v>
      </c>
      <c r="J807" s="58">
        <f t="shared" ca="1" si="306"/>
        <v>11.332166065261195</v>
      </c>
      <c r="K807" s="60"/>
      <c r="L807" s="8">
        <f t="shared" ca="1" si="307"/>
        <v>1</v>
      </c>
      <c r="M807" s="8">
        <f t="shared" ca="1" si="308"/>
        <v>0</v>
      </c>
      <c r="N807" s="8">
        <f t="shared" ca="1" si="309"/>
        <v>0</v>
      </c>
      <c r="P807" s="8">
        <f t="shared" ca="1" si="310"/>
        <v>1</v>
      </c>
      <c r="Q807" s="8">
        <f t="shared" ca="1" si="311"/>
        <v>0</v>
      </c>
      <c r="R807" s="8">
        <f t="shared" ca="1" si="312"/>
        <v>1</v>
      </c>
      <c r="S807" s="8">
        <f t="shared" ca="1" si="313"/>
        <v>0</v>
      </c>
      <c r="T807" s="8">
        <f t="shared" ca="1" si="314"/>
        <v>0</v>
      </c>
      <c r="U807" s="8">
        <f t="shared" ca="1" si="315"/>
        <v>0</v>
      </c>
      <c r="W807" s="58">
        <f t="shared" ca="1" si="317"/>
        <v>11.332166065261195</v>
      </c>
      <c r="X807" s="58">
        <f t="shared" ca="1" si="317"/>
        <v>11.275485342205462</v>
      </c>
      <c r="Y807" s="58">
        <f t="shared" ca="1" si="317"/>
        <v>8.3583660185587796</v>
      </c>
      <c r="Z807" s="58">
        <f t="shared" ca="1" si="316"/>
        <v>11.332166065261195</v>
      </c>
      <c r="AA807" s="7" t="str">
        <f t="shared" ca="1" si="318"/>
        <v>AC</v>
      </c>
      <c r="AB807" s="60"/>
      <c r="AC807" s="59">
        <f t="shared" ca="1" si="298"/>
        <v>1</v>
      </c>
      <c r="AD807" s="59">
        <f t="shared" ca="1" si="302"/>
        <v>0</v>
      </c>
      <c r="AE807" s="59">
        <f t="shared" ca="1" si="302"/>
        <v>1</v>
      </c>
      <c r="AF807" s="59">
        <f t="shared" ca="1" si="302"/>
        <v>0</v>
      </c>
      <c r="AG807" s="59">
        <f t="shared" ca="1" si="302"/>
        <v>0</v>
      </c>
      <c r="AH807" s="59">
        <f t="shared" ca="1" si="302"/>
        <v>0</v>
      </c>
    </row>
    <row r="808" spans="1:34" hidden="1" x14ac:dyDescent="0.25">
      <c r="A808" s="58">
        <f t="shared" ca="1" si="322"/>
        <v>3.0361861970903377</v>
      </c>
      <c r="B808" s="58">
        <f t="shared" ca="1" si="322"/>
        <v>2.6379873506319331</v>
      </c>
      <c r="C808" s="58">
        <f t="shared" ca="1" si="322"/>
        <v>6.8696949225679109</v>
      </c>
      <c r="D808" s="58">
        <f t="shared" ca="1" si="322"/>
        <v>2.2798379314049537</v>
      </c>
      <c r="E808" s="58">
        <f t="shared" ca="1" si="322"/>
        <v>1.888831748763421</v>
      </c>
      <c r="F808" s="58">
        <f t="shared" ca="1" si="322"/>
        <v>3.18169743733801</v>
      </c>
      <c r="G808" s="58">
        <f t="shared" ca="1" si="303"/>
        <v>9.9058811196582486</v>
      </c>
      <c r="H808" s="58">
        <f t="shared" ca="1" si="304"/>
        <v>8.4977215658333023</v>
      </c>
      <c r="I808" s="58">
        <f t="shared" ca="1" si="305"/>
        <v>7.7085165367333639</v>
      </c>
      <c r="J808" s="58">
        <f t="shared" ca="1" si="306"/>
        <v>9.9058811196582486</v>
      </c>
      <c r="K808" s="60"/>
      <c r="L808" s="8">
        <f t="shared" ca="1" si="307"/>
        <v>1</v>
      </c>
      <c r="M808" s="8">
        <f t="shared" ca="1" si="308"/>
        <v>0</v>
      </c>
      <c r="N808" s="8">
        <f t="shared" ca="1" si="309"/>
        <v>0</v>
      </c>
      <c r="P808" s="8">
        <f t="shared" ca="1" si="310"/>
        <v>1</v>
      </c>
      <c r="Q808" s="8">
        <f t="shared" ca="1" si="311"/>
        <v>0</v>
      </c>
      <c r="R808" s="8">
        <f t="shared" ca="1" si="312"/>
        <v>1</v>
      </c>
      <c r="S808" s="8">
        <f t="shared" ca="1" si="313"/>
        <v>0</v>
      </c>
      <c r="T808" s="8">
        <f t="shared" ca="1" si="314"/>
        <v>0</v>
      </c>
      <c r="U808" s="8">
        <f t="shared" ca="1" si="315"/>
        <v>0</v>
      </c>
      <c r="W808" s="58">
        <f t="shared" ca="1" si="317"/>
        <v>9.9058811196582486</v>
      </c>
      <c r="X808" s="58">
        <f t="shared" ca="1" si="317"/>
        <v>8.4977215658333023</v>
      </c>
      <c r="Y808" s="58">
        <f t="shared" ca="1" si="317"/>
        <v>7.7085165367333639</v>
      </c>
      <c r="Z808" s="58">
        <f t="shared" ca="1" si="316"/>
        <v>9.9058811196582486</v>
      </c>
      <c r="AA808" s="7" t="str">
        <f t="shared" ca="1" si="318"/>
        <v>AC</v>
      </c>
      <c r="AB808" s="60"/>
      <c r="AC808" s="59">
        <f t="shared" ref="AC808:AC871" ca="1" si="323">IFERROR(FIND(AC$4,$AA808)/FIND(AC$4,$AA808),0)</f>
        <v>1</v>
      </c>
      <c r="AD808" s="59">
        <f t="shared" ca="1" si="302"/>
        <v>0</v>
      </c>
      <c r="AE808" s="59">
        <f t="shared" ca="1" si="302"/>
        <v>1</v>
      </c>
      <c r="AF808" s="59">
        <f t="shared" ca="1" si="302"/>
        <v>0</v>
      </c>
      <c r="AG808" s="59">
        <f t="shared" ca="1" si="302"/>
        <v>0</v>
      </c>
      <c r="AH808" s="59">
        <f t="shared" ca="1" si="302"/>
        <v>0</v>
      </c>
    </row>
    <row r="809" spans="1:34" hidden="1" x14ac:dyDescent="0.25">
      <c r="A809" s="58">
        <f t="shared" ca="1" si="322"/>
        <v>2.5134694409445948</v>
      </c>
      <c r="B809" s="58">
        <f t="shared" ca="1" si="322"/>
        <v>2.4132683188607551</v>
      </c>
      <c r="C809" s="58">
        <f t="shared" ca="1" si="322"/>
        <v>5.3207966180509878</v>
      </c>
      <c r="D809" s="58">
        <f t="shared" ca="1" si="322"/>
        <v>4.9438413110281632</v>
      </c>
      <c r="E809" s="58">
        <f t="shared" ca="1" si="322"/>
        <v>1.7591578194945927</v>
      </c>
      <c r="F809" s="58">
        <f t="shared" ca="1" si="322"/>
        <v>3.3420435931226713</v>
      </c>
      <c r="G809" s="58">
        <f t="shared" ca="1" si="303"/>
        <v>7.834266058995583</v>
      </c>
      <c r="H809" s="58">
        <f t="shared" ca="1" si="304"/>
        <v>10.799354345095429</v>
      </c>
      <c r="I809" s="58">
        <f t="shared" ca="1" si="305"/>
        <v>7.5144697314780196</v>
      </c>
      <c r="J809" s="58">
        <f t="shared" ca="1" si="306"/>
        <v>10.799354345095429</v>
      </c>
      <c r="K809" s="60"/>
      <c r="L809" s="8">
        <f t="shared" ca="1" si="307"/>
        <v>0</v>
      </c>
      <c r="M809" s="8">
        <f t="shared" ca="1" si="308"/>
        <v>1</v>
      </c>
      <c r="N809" s="8">
        <f t="shared" ca="1" si="309"/>
        <v>0</v>
      </c>
      <c r="P809" s="8">
        <f t="shared" ca="1" si="310"/>
        <v>1</v>
      </c>
      <c r="Q809" s="8">
        <f t="shared" ca="1" si="311"/>
        <v>0</v>
      </c>
      <c r="R809" s="8">
        <f t="shared" ca="1" si="312"/>
        <v>0</v>
      </c>
      <c r="S809" s="8">
        <f t="shared" ca="1" si="313"/>
        <v>1</v>
      </c>
      <c r="T809" s="8">
        <f t="shared" ca="1" si="314"/>
        <v>0</v>
      </c>
      <c r="U809" s="8">
        <f t="shared" ca="1" si="315"/>
        <v>1</v>
      </c>
      <c r="W809" s="58">
        <f t="shared" ca="1" si="317"/>
        <v>7.834266058995583</v>
      </c>
      <c r="X809" s="58">
        <f t="shared" ca="1" si="317"/>
        <v>10.799354345095429</v>
      </c>
      <c r="Y809" s="58">
        <f t="shared" ca="1" si="317"/>
        <v>7.5144697314780196</v>
      </c>
      <c r="Z809" s="58">
        <f t="shared" ca="1" si="316"/>
        <v>10.799354345095429</v>
      </c>
      <c r="AA809" s="7" t="str">
        <f t="shared" ca="1" si="318"/>
        <v>ADF</v>
      </c>
      <c r="AB809" s="60"/>
      <c r="AC809" s="59">
        <f t="shared" ca="1" si="323"/>
        <v>1</v>
      </c>
      <c r="AD809" s="59">
        <f t="shared" ca="1" si="302"/>
        <v>0</v>
      </c>
      <c r="AE809" s="59">
        <f t="shared" ca="1" si="302"/>
        <v>0</v>
      </c>
      <c r="AF809" s="59">
        <f t="shared" ca="1" si="302"/>
        <v>1</v>
      </c>
      <c r="AG809" s="59">
        <f t="shared" ca="1" si="302"/>
        <v>0</v>
      </c>
      <c r="AH809" s="59">
        <f t="shared" ca="1" si="302"/>
        <v>1</v>
      </c>
    </row>
    <row r="810" spans="1:34" hidden="1" x14ac:dyDescent="0.25">
      <c r="A810" s="58">
        <f t="shared" ca="1" si="322"/>
        <v>5.6505750820056058</v>
      </c>
      <c r="B810" s="58">
        <f t="shared" ca="1" si="322"/>
        <v>2.2086310268064628</v>
      </c>
      <c r="C810" s="58">
        <f t="shared" ca="1" si="322"/>
        <v>5.7250520297827379</v>
      </c>
      <c r="D810" s="58">
        <f t="shared" ca="1" si="322"/>
        <v>4.5604745363427011</v>
      </c>
      <c r="E810" s="58">
        <f t="shared" ca="1" si="322"/>
        <v>1.4704218692769624</v>
      </c>
      <c r="F810" s="58">
        <f t="shared" ca="1" si="322"/>
        <v>2.1336596195246766</v>
      </c>
      <c r="G810" s="58">
        <f t="shared" ca="1" si="303"/>
        <v>11.375627111788344</v>
      </c>
      <c r="H810" s="58">
        <f t="shared" ca="1" si="304"/>
        <v>12.344709237872983</v>
      </c>
      <c r="I810" s="58">
        <f t="shared" ca="1" si="305"/>
        <v>5.8127125156081014</v>
      </c>
      <c r="J810" s="58">
        <f t="shared" ca="1" si="306"/>
        <v>12.344709237872983</v>
      </c>
      <c r="K810" s="60"/>
      <c r="L810" s="8">
        <f t="shared" ca="1" si="307"/>
        <v>0</v>
      </c>
      <c r="M810" s="8">
        <f t="shared" ca="1" si="308"/>
        <v>1</v>
      </c>
      <c r="N810" s="8">
        <f t="shared" ca="1" si="309"/>
        <v>0</v>
      </c>
      <c r="P810" s="8">
        <f t="shared" ca="1" si="310"/>
        <v>1</v>
      </c>
      <c r="Q810" s="8">
        <f t="shared" ca="1" si="311"/>
        <v>0</v>
      </c>
      <c r="R810" s="8">
        <f t="shared" ca="1" si="312"/>
        <v>0</v>
      </c>
      <c r="S810" s="8">
        <f t="shared" ca="1" si="313"/>
        <v>1</v>
      </c>
      <c r="T810" s="8">
        <f t="shared" ca="1" si="314"/>
        <v>0</v>
      </c>
      <c r="U810" s="8">
        <f t="shared" ca="1" si="315"/>
        <v>1</v>
      </c>
      <c r="W810" s="58">
        <f t="shared" ca="1" si="317"/>
        <v>11.375627111788344</v>
      </c>
      <c r="X810" s="58">
        <f t="shared" ca="1" si="317"/>
        <v>12.344709237872983</v>
      </c>
      <c r="Y810" s="58">
        <f t="shared" ca="1" si="317"/>
        <v>5.8127125156081014</v>
      </c>
      <c r="Z810" s="58">
        <f t="shared" ca="1" si="316"/>
        <v>12.344709237872983</v>
      </c>
      <c r="AA810" s="7" t="str">
        <f t="shared" ca="1" si="318"/>
        <v>ADF</v>
      </c>
      <c r="AB810" s="60"/>
      <c r="AC810" s="59">
        <f t="shared" ca="1" si="323"/>
        <v>1</v>
      </c>
      <c r="AD810" s="59">
        <f t="shared" ca="1" si="302"/>
        <v>0</v>
      </c>
      <c r="AE810" s="59">
        <f t="shared" ca="1" si="302"/>
        <v>0</v>
      </c>
      <c r="AF810" s="59">
        <f t="shared" ca="1" si="302"/>
        <v>1</v>
      </c>
      <c r="AG810" s="59">
        <f t="shared" ca="1" si="302"/>
        <v>0</v>
      </c>
      <c r="AH810" s="59">
        <f t="shared" ca="1" si="302"/>
        <v>1</v>
      </c>
    </row>
    <row r="811" spans="1:34" hidden="1" x14ac:dyDescent="0.25">
      <c r="A811" s="58">
        <f t="shared" ca="1" si="322"/>
        <v>5.1258247309236076</v>
      </c>
      <c r="B811" s="58">
        <f t="shared" ca="1" si="322"/>
        <v>2.8066044492748468</v>
      </c>
      <c r="C811" s="58">
        <f t="shared" ca="1" si="322"/>
        <v>6.6304256416409633</v>
      </c>
      <c r="D811" s="58">
        <f t="shared" ca="1" si="322"/>
        <v>2.459228843002903</v>
      </c>
      <c r="E811" s="58">
        <f t="shared" ca="1" si="322"/>
        <v>2.1279137223497009</v>
      </c>
      <c r="F811" s="58">
        <f t="shared" ca="1" si="322"/>
        <v>2.8229155368053025</v>
      </c>
      <c r="G811" s="58">
        <f t="shared" ca="1" si="303"/>
        <v>11.756250372564571</v>
      </c>
      <c r="H811" s="58">
        <f t="shared" ca="1" si="304"/>
        <v>10.407969110731813</v>
      </c>
      <c r="I811" s="58">
        <f t="shared" ca="1" si="305"/>
        <v>7.7574337084298506</v>
      </c>
      <c r="J811" s="58">
        <f t="shared" ca="1" si="306"/>
        <v>11.756250372564571</v>
      </c>
      <c r="K811" s="60"/>
      <c r="L811" s="8">
        <f t="shared" ca="1" si="307"/>
        <v>1</v>
      </c>
      <c r="M811" s="8">
        <f t="shared" ca="1" si="308"/>
        <v>0</v>
      </c>
      <c r="N811" s="8">
        <f t="shared" ca="1" si="309"/>
        <v>0</v>
      </c>
      <c r="P811" s="8">
        <f t="shared" ca="1" si="310"/>
        <v>1</v>
      </c>
      <c r="Q811" s="8">
        <f t="shared" ca="1" si="311"/>
        <v>0</v>
      </c>
      <c r="R811" s="8">
        <f t="shared" ca="1" si="312"/>
        <v>1</v>
      </c>
      <c r="S811" s="8">
        <f t="shared" ca="1" si="313"/>
        <v>0</v>
      </c>
      <c r="T811" s="8">
        <f t="shared" ca="1" si="314"/>
        <v>0</v>
      </c>
      <c r="U811" s="8">
        <f t="shared" ca="1" si="315"/>
        <v>0</v>
      </c>
      <c r="W811" s="58">
        <f t="shared" ca="1" si="317"/>
        <v>11.756250372564571</v>
      </c>
      <c r="X811" s="58">
        <f t="shared" ca="1" si="317"/>
        <v>10.407969110731813</v>
      </c>
      <c r="Y811" s="58">
        <f t="shared" ca="1" si="317"/>
        <v>7.7574337084298506</v>
      </c>
      <c r="Z811" s="58">
        <f t="shared" ca="1" si="316"/>
        <v>11.756250372564571</v>
      </c>
      <c r="AA811" s="7" t="str">
        <f t="shared" ca="1" si="318"/>
        <v>AC</v>
      </c>
      <c r="AB811" s="60"/>
      <c r="AC811" s="59">
        <f t="shared" ca="1" si="323"/>
        <v>1</v>
      </c>
      <c r="AD811" s="59">
        <f t="shared" ca="1" si="302"/>
        <v>0</v>
      </c>
      <c r="AE811" s="59">
        <f t="shared" ca="1" si="302"/>
        <v>1</v>
      </c>
      <c r="AF811" s="59">
        <f t="shared" ca="1" si="302"/>
        <v>0</v>
      </c>
      <c r="AG811" s="59">
        <f t="shared" ca="1" si="302"/>
        <v>0</v>
      </c>
      <c r="AH811" s="59">
        <f t="shared" ca="1" si="302"/>
        <v>0</v>
      </c>
    </row>
    <row r="812" spans="1:34" hidden="1" x14ac:dyDescent="0.25">
      <c r="A812" s="58">
        <f t="shared" ca="1" si="322"/>
        <v>2.4192666432894856</v>
      </c>
      <c r="B812" s="58">
        <f t="shared" ca="1" si="322"/>
        <v>1.8311390462942181</v>
      </c>
      <c r="C812" s="58">
        <f t="shared" ca="1" si="322"/>
        <v>7.0657719689139729</v>
      </c>
      <c r="D812" s="58">
        <f t="shared" ca="1" si="322"/>
        <v>5.8933589796919712</v>
      </c>
      <c r="E812" s="58">
        <f t="shared" ca="1" si="322"/>
        <v>1.0822499537193815</v>
      </c>
      <c r="F812" s="58">
        <f t="shared" ca="1" si="322"/>
        <v>3.3048543387211722</v>
      </c>
      <c r="G812" s="58">
        <f t="shared" ca="1" si="303"/>
        <v>9.4850386122034589</v>
      </c>
      <c r="H812" s="58">
        <f t="shared" ca="1" si="304"/>
        <v>11.61747996170263</v>
      </c>
      <c r="I812" s="58">
        <f t="shared" ca="1" si="305"/>
        <v>6.2182433387347711</v>
      </c>
      <c r="J812" s="58">
        <f t="shared" ca="1" si="306"/>
        <v>11.61747996170263</v>
      </c>
      <c r="K812" s="60"/>
      <c r="L812" s="8">
        <f t="shared" ca="1" si="307"/>
        <v>0</v>
      </c>
      <c r="M812" s="8">
        <f t="shared" ca="1" si="308"/>
        <v>1</v>
      </c>
      <c r="N812" s="8">
        <f t="shared" ca="1" si="309"/>
        <v>0</v>
      </c>
      <c r="P812" s="8">
        <f t="shared" ca="1" si="310"/>
        <v>1</v>
      </c>
      <c r="Q812" s="8">
        <f t="shared" ca="1" si="311"/>
        <v>0</v>
      </c>
      <c r="R812" s="8">
        <f t="shared" ca="1" si="312"/>
        <v>0</v>
      </c>
      <c r="S812" s="8">
        <f t="shared" ca="1" si="313"/>
        <v>1</v>
      </c>
      <c r="T812" s="8">
        <f t="shared" ca="1" si="314"/>
        <v>0</v>
      </c>
      <c r="U812" s="8">
        <f t="shared" ca="1" si="315"/>
        <v>1</v>
      </c>
      <c r="W812" s="58">
        <f t="shared" ca="1" si="317"/>
        <v>9.4850386122034589</v>
      </c>
      <c r="X812" s="58">
        <f t="shared" ca="1" si="317"/>
        <v>11.61747996170263</v>
      </c>
      <c r="Y812" s="58">
        <f t="shared" ca="1" si="317"/>
        <v>6.2182433387347711</v>
      </c>
      <c r="Z812" s="58">
        <f t="shared" ca="1" si="316"/>
        <v>11.61747996170263</v>
      </c>
      <c r="AA812" s="7" t="str">
        <f t="shared" ca="1" si="318"/>
        <v>ADF</v>
      </c>
      <c r="AB812" s="60"/>
      <c r="AC812" s="59">
        <f t="shared" ca="1" si="323"/>
        <v>1</v>
      </c>
      <c r="AD812" s="59">
        <f t="shared" ca="1" si="302"/>
        <v>0</v>
      </c>
      <c r="AE812" s="59">
        <f t="shared" ca="1" si="302"/>
        <v>0</v>
      </c>
      <c r="AF812" s="59">
        <f t="shared" ca="1" si="302"/>
        <v>1</v>
      </c>
      <c r="AG812" s="59">
        <f t="shared" ca="1" si="302"/>
        <v>0</v>
      </c>
      <c r="AH812" s="59">
        <f t="shared" ca="1" si="302"/>
        <v>1</v>
      </c>
    </row>
    <row r="813" spans="1:34" hidden="1" x14ac:dyDescent="0.25">
      <c r="A813" s="58">
        <f t="shared" ca="1" si="322"/>
        <v>3.6768937267397366</v>
      </c>
      <c r="B813" s="58">
        <f t="shared" ca="1" si="322"/>
        <v>4.1170092067207147</v>
      </c>
      <c r="C813" s="58">
        <f t="shared" ca="1" si="322"/>
        <v>4.5586480267297702</v>
      </c>
      <c r="D813" s="58">
        <f t="shared" ca="1" si="322"/>
        <v>4.2359686066890401</v>
      </c>
      <c r="E813" s="58">
        <f t="shared" ca="1" si="322"/>
        <v>2.7575828153334747</v>
      </c>
      <c r="F813" s="58">
        <f t="shared" ca="1" si="322"/>
        <v>3.9653837571529156</v>
      </c>
      <c r="G813" s="58">
        <f t="shared" ca="1" si="303"/>
        <v>8.2355417534695068</v>
      </c>
      <c r="H813" s="58">
        <f t="shared" ca="1" si="304"/>
        <v>11.878246090581692</v>
      </c>
      <c r="I813" s="58">
        <f t="shared" ca="1" si="305"/>
        <v>10.839975779207105</v>
      </c>
      <c r="J813" s="58">
        <f t="shared" ca="1" si="306"/>
        <v>11.878246090581692</v>
      </c>
      <c r="K813" s="60"/>
      <c r="L813" s="8">
        <f t="shared" ca="1" si="307"/>
        <v>0</v>
      </c>
      <c r="M813" s="8">
        <f t="shared" ca="1" si="308"/>
        <v>1</v>
      </c>
      <c r="N813" s="8">
        <f t="shared" ca="1" si="309"/>
        <v>0</v>
      </c>
      <c r="P813" s="8">
        <f t="shared" ca="1" si="310"/>
        <v>1</v>
      </c>
      <c r="Q813" s="8">
        <f t="shared" ca="1" si="311"/>
        <v>0</v>
      </c>
      <c r="R813" s="8">
        <f t="shared" ca="1" si="312"/>
        <v>0</v>
      </c>
      <c r="S813" s="8">
        <f t="shared" ca="1" si="313"/>
        <v>1</v>
      </c>
      <c r="T813" s="8">
        <f t="shared" ca="1" si="314"/>
        <v>0</v>
      </c>
      <c r="U813" s="8">
        <f t="shared" ca="1" si="315"/>
        <v>1</v>
      </c>
      <c r="W813" s="58">
        <f t="shared" ca="1" si="317"/>
        <v>8.2355417534695068</v>
      </c>
      <c r="X813" s="58">
        <f t="shared" ca="1" si="317"/>
        <v>11.878246090581692</v>
      </c>
      <c r="Y813" s="58">
        <f t="shared" ca="1" si="317"/>
        <v>10.839975779207105</v>
      </c>
      <c r="Z813" s="58">
        <f t="shared" ca="1" si="316"/>
        <v>11.878246090581692</v>
      </c>
      <c r="AA813" s="7" t="str">
        <f t="shared" ca="1" si="318"/>
        <v>ADF</v>
      </c>
      <c r="AB813" s="60"/>
      <c r="AC813" s="59">
        <f t="shared" ca="1" si="323"/>
        <v>1</v>
      </c>
      <c r="AD813" s="59">
        <f t="shared" ca="1" si="302"/>
        <v>0</v>
      </c>
      <c r="AE813" s="59">
        <f t="shared" ca="1" si="302"/>
        <v>0</v>
      </c>
      <c r="AF813" s="59">
        <f t="shared" ca="1" si="302"/>
        <v>1</v>
      </c>
      <c r="AG813" s="59">
        <f t="shared" ca="1" si="302"/>
        <v>0</v>
      </c>
      <c r="AH813" s="59">
        <f t="shared" ca="1" si="302"/>
        <v>1</v>
      </c>
    </row>
    <row r="814" spans="1:34" hidden="1" x14ac:dyDescent="0.25">
      <c r="A814" s="58">
        <f t="shared" ca="1" si="322"/>
        <v>4.0559936731739565</v>
      </c>
      <c r="B814" s="58">
        <f t="shared" ca="1" si="322"/>
        <v>4.3972780307253529</v>
      </c>
      <c r="C814" s="58">
        <f t="shared" ca="1" si="322"/>
        <v>4.0049582734207618</v>
      </c>
      <c r="D814" s="58">
        <f t="shared" ca="1" si="322"/>
        <v>3.1526135108424613</v>
      </c>
      <c r="E814" s="58">
        <f t="shared" ca="1" si="322"/>
        <v>2.455392335858205</v>
      </c>
      <c r="F814" s="58">
        <f t="shared" ca="1" si="322"/>
        <v>3.116362608558652</v>
      </c>
      <c r="G814" s="58">
        <f t="shared" ca="1" si="303"/>
        <v>8.0609519465947184</v>
      </c>
      <c r="H814" s="58">
        <f t="shared" ca="1" si="304"/>
        <v>10.32496979257507</v>
      </c>
      <c r="I814" s="58">
        <f t="shared" ca="1" si="305"/>
        <v>9.9690329751422091</v>
      </c>
      <c r="J814" s="58">
        <f t="shared" ca="1" si="306"/>
        <v>10.32496979257507</v>
      </c>
      <c r="K814" s="60"/>
      <c r="L814" s="8">
        <f t="shared" ca="1" si="307"/>
        <v>0</v>
      </c>
      <c r="M814" s="8">
        <f t="shared" ca="1" si="308"/>
        <v>1</v>
      </c>
      <c r="N814" s="8">
        <f t="shared" ca="1" si="309"/>
        <v>0</v>
      </c>
      <c r="P814" s="8">
        <f t="shared" ca="1" si="310"/>
        <v>1</v>
      </c>
      <c r="Q814" s="8">
        <f t="shared" ca="1" si="311"/>
        <v>0</v>
      </c>
      <c r="R814" s="8">
        <f t="shared" ca="1" si="312"/>
        <v>0</v>
      </c>
      <c r="S814" s="8">
        <f t="shared" ca="1" si="313"/>
        <v>1</v>
      </c>
      <c r="T814" s="8">
        <f t="shared" ca="1" si="314"/>
        <v>0</v>
      </c>
      <c r="U814" s="8">
        <f t="shared" ca="1" si="315"/>
        <v>1</v>
      </c>
      <c r="W814" s="58">
        <f t="shared" ca="1" si="317"/>
        <v>8.0609519465947184</v>
      </c>
      <c r="X814" s="58">
        <f t="shared" ca="1" si="317"/>
        <v>10.32496979257507</v>
      </c>
      <c r="Y814" s="58">
        <f t="shared" ca="1" si="317"/>
        <v>9.9690329751422091</v>
      </c>
      <c r="Z814" s="58">
        <f t="shared" ca="1" si="316"/>
        <v>10.32496979257507</v>
      </c>
      <c r="AA814" s="7" t="str">
        <f t="shared" ca="1" si="318"/>
        <v>ADF</v>
      </c>
      <c r="AB814" s="60"/>
      <c r="AC814" s="59">
        <f t="shared" ca="1" si="323"/>
        <v>1</v>
      </c>
      <c r="AD814" s="59">
        <f t="shared" ca="1" si="302"/>
        <v>0</v>
      </c>
      <c r="AE814" s="59">
        <f t="shared" ca="1" si="302"/>
        <v>0</v>
      </c>
      <c r="AF814" s="59">
        <f t="shared" ca="1" si="302"/>
        <v>1</v>
      </c>
      <c r="AG814" s="59">
        <f t="shared" ca="1" si="302"/>
        <v>0</v>
      </c>
      <c r="AH814" s="59">
        <f t="shared" ca="1" si="302"/>
        <v>1</v>
      </c>
    </row>
    <row r="815" spans="1:34" hidden="1" x14ac:dyDescent="0.25">
      <c r="A815" s="58">
        <f t="shared" ref="A815:F824" ca="1" si="324">A$2+(A$3-A$2)*RAND()</f>
        <v>4.2841967350948273</v>
      </c>
      <c r="B815" s="58">
        <f t="shared" ca="1" si="324"/>
        <v>2.8337190652275286</v>
      </c>
      <c r="C815" s="58">
        <f t="shared" ca="1" si="324"/>
        <v>6.8772385612953375</v>
      </c>
      <c r="D815" s="58">
        <f t="shared" ca="1" si="324"/>
        <v>3.1729591257955687</v>
      </c>
      <c r="E815" s="58">
        <f t="shared" ca="1" si="324"/>
        <v>2.457210277002793</v>
      </c>
      <c r="F815" s="58">
        <f t="shared" ca="1" si="324"/>
        <v>3.9814891829273744</v>
      </c>
      <c r="G815" s="58">
        <f t="shared" ca="1" si="303"/>
        <v>11.161435296390165</v>
      </c>
      <c r="H815" s="58">
        <f t="shared" ca="1" si="304"/>
        <v>11.43864504381777</v>
      </c>
      <c r="I815" s="58">
        <f t="shared" ca="1" si="305"/>
        <v>9.2724185251576969</v>
      </c>
      <c r="J815" s="58">
        <f t="shared" ca="1" si="306"/>
        <v>11.43864504381777</v>
      </c>
      <c r="K815" s="60"/>
      <c r="L815" s="8">
        <f t="shared" ca="1" si="307"/>
        <v>0</v>
      </c>
      <c r="M815" s="8">
        <f t="shared" ca="1" si="308"/>
        <v>1</v>
      </c>
      <c r="N815" s="8">
        <f t="shared" ca="1" si="309"/>
        <v>0</v>
      </c>
      <c r="P815" s="8">
        <f t="shared" ca="1" si="310"/>
        <v>1</v>
      </c>
      <c r="Q815" s="8">
        <f t="shared" ca="1" si="311"/>
        <v>0</v>
      </c>
      <c r="R815" s="8">
        <f t="shared" ca="1" si="312"/>
        <v>0</v>
      </c>
      <c r="S815" s="8">
        <f t="shared" ca="1" si="313"/>
        <v>1</v>
      </c>
      <c r="T815" s="8">
        <f t="shared" ca="1" si="314"/>
        <v>0</v>
      </c>
      <c r="U815" s="8">
        <f t="shared" ca="1" si="315"/>
        <v>1</v>
      </c>
      <c r="W815" s="58">
        <f t="shared" ca="1" si="317"/>
        <v>11.161435296390165</v>
      </c>
      <c r="X815" s="58">
        <f t="shared" ca="1" si="317"/>
        <v>11.43864504381777</v>
      </c>
      <c r="Y815" s="58">
        <f t="shared" ca="1" si="317"/>
        <v>9.2724185251576969</v>
      </c>
      <c r="Z815" s="58">
        <f t="shared" ca="1" si="316"/>
        <v>11.43864504381777</v>
      </c>
      <c r="AA815" s="7" t="str">
        <f t="shared" ca="1" si="318"/>
        <v>ADF</v>
      </c>
      <c r="AB815" s="60"/>
      <c r="AC815" s="59">
        <f t="shared" ca="1" si="323"/>
        <v>1</v>
      </c>
      <c r="AD815" s="59">
        <f t="shared" ca="1" si="302"/>
        <v>0</v>
      </c>
      <c r="AE815" s="59">
        <f t="shared" ca="1" si="302"/>
        <v>0</v>
      </c>
      <c r="AF815" s="59">
        <f t="shared" ca="1" si="302"/>
        <v>1</v>
      </c>
      <c r="AG815" s="59">
        <f t="shared" ca="1" si="302"/>
        <v>0</v>
      </c>
      <c r="AH815" s="59">
        <f t="shared" ca="1" si="302"/>
        <v>1</v>
      </c>
    </row>
    <row r="816" spans="1:34" hidden="1" x14ac:dyDescent="0.25">
      <c r="A816" s="58">
        <f t="shared" ca="1" si="324"/>
        <v>2.1330353560615216</v>
      </c>
      <c r="B816" s="58">
        <f t="shared" ca="1" si="324"/>
        <v>3.8401560560144317</v>
      </c>
      <c r="C816" s="58">
        <f t="shared" ca="1" si="324"/>
        <v>4.6661576368780082</v>
      </c>
      <c r="D816" s="58">
        <f t="shared" ca="1" si="324"/>
        <v>5.690637368017752</v>
      </c>
      <c r="E816" s="58">
        <f t="shared" ca="1" si="324"/>
        <v>1.7656521049028637</v>
      </c>
      <c r="F816" s="58">
        <f t="shared" ca="1" si="324"/>
        <v>3.9559021954982092</v>
      </c>
      <c r="G816" s="58">
        <f t="shared" ca="1" si="303"/>
        <v>6.7991929929395294</v>
      </c>
      <c r="H816" s="58">
        <f t="shared" ca="1" si="304"/>
        <v>11.779574919577483</v>
      </c>
      <c r="I816" s="58">
        <f t="shared" ca="1" si="305"/>
        <v>9.5617103564155048</v>
      </c>
      <c r="J816" s="58">
        <f t="shared" ca="1" si="306"/>
        <v>11.779574919577483</v>
      </c>
      <c r="K816" s="60"/>
      <c r="L816" s="8">
        <f t="shared" ca="1" si="307"/>
        <v>0</v>
      </c>
      <c r="M816" s="8">
        <f t="shared" ca="1" si="308"/>
        <v>1</v>
      </c>
      <c r="N816" s="8">
        <f t="shared" ca="1" si="309"/>
        <v>0</v>
      </c>
      <c r="P816" s="8">
        <f t="shared" ca="1" si="310"/>
        <v>1</v>
      </c>
      <c r="Q816" s="8">
        <f t="shared" ca="1" si="311"/>
        <v>0</v>
      </c>
      <c r="R816" s="8">
        <f t="shared" ca="1" si="312"/>
        <v>0</v>
      </c>
      <c r="S816" s="8">
        <f t="shared" ca="1" si="313"/>
        <v>1</v>
      </c>
      <c r="T816" s="8">
        <f t="shared" ca="1" si="314"/>
        <v>0</v>
      </c>
      <c r="U816" s="8">
        <f t="shared" ca="1" si="315"/>
        <v>1</v>
      </c>
      <c r="W816" s="58">
        <f t="shared" ca="1" si="317"/>
        <v>6.7991929929395294</v>
      </c>
      <c r="X816" s="58">
        <f t="shared" ca="1" si="317"/>
        <v>11.779574919577483</v>
      </c>
      <c r="Y816" s="58">
        <f t="shared" ca="1" si="317"/>
        <v>9.5617103564155048</v>
      </c>
      <c r="Z816" s="58">
        <f t="shared" ca="1" si="316"/>
        <v>11.779574919577483</v>
      </c>
      <c r="AA816" s="7" t="str">
        <f t="shared" ca="1" si="318"/>
        <v>ADF</v>
      </c>
      <c r="AB816" s="60"/>
      <c r="AC816" s="59">
        <f t="shared" ca="1" si="323"/>
        <v>1</v>
      </c>
      <c r="AD816" s="59">
        <f t="shared" ca="1" si="302"/>
        <v>0</v>
      </c>
      <c r="AE816" s="59">
        <f t="shared" ca="1" si="302"/>
        <v>0</v>
      </c>
      <c r="AF816" s="59">
        <f t="shared" ca="1" si="302"/>
        <v>1</v>
      </c>
      <c r="AG816" s="59">
        <f t="shared" ca="1" si="302"/>
        <v>0</v>
      </c>
      <c r="AH816" s="59">
        <f t="shared" ca="1" si="302"/>
        <v>1</v>
      </c>
    </row>
    <row r="817" spans="1:34" hidden="1" x14ac:dyDescent="0.25">
      <c r="A817" s="58">
        <f t="shared" ca="1" si="324"/>
        <v>2.7261234680647872</v>
      </c>
      <c r="B817" s="58">
        <f t="shared" ca="1" si="324"/>
        <v>1.4811271745223658</v>
      </c>
      <c r="C817" s="58">
        <f t="shared" ca="1" si="324"/>
        <v>6.4332385703436383</v>
      </c>
      <c r="D817" s="58">
        <f t="shared" ca="1" si="324"/>
        <v>5.1863497277602839</v>
      </c>
      <c r="E817" s="58">
        <f t="shared" ca="1" si="324"/>
        <v>2.0084508556396683</v>
      </c>
      <c r="F817" s="58">
        <f t="shared" ca="1" si="324"/>
        <v>2.8778148550621219</v>
      </c>
      <c r="G817" s="58">
        <f t="shared" ca="1" si="303"/>
        <v>9.1593620384084247</v>
      </c>
      <c r="H817" s="58">
        <f t="shared" ca="1" si="304"/>
        <v>10.790288050887193</v>
      </c>
      <c r="I817" s="58">
        <f t="shared" ca="1" si="305"/>
        <v>6.3673928852241559</v>
      </c>
      <c r="J817" s="58">
        <f t="shared" ca="1" si="306"/>
        <v>10.790288050887193</v>
      </c>
      <c r="K817" s="60"/>
      <c r="L817" s="8">
        <f t="shared" ca="1" si="307"/>
        <v>0</v>
      </c>
      <c r="M817" s="8">
        <f t="shared" ca="1" si="308"/>
        <v>1</v>
      </c>
      <c r="N817" s="8">
        <f t="shared" ca="1" si="309"/>
        <v>0</v>
      </c>
      <c r="P817" s="8">
        <f t="shared" ca="1" si="310"/>
        <v>1</v>
      </c>
      <c r="Q817" s="8">
        <f t="shared" ca="1" si="311"/>
        <v>0</v>
      </c>
      <c r="R817" s="8">
        <f t="shared" ca="1" si="312"/>
        <v>0</v>
      </c>
      <c r="S817" s="8">
        <f t="shared" ca="1" si="313"/>
        <v>1</v>
      </c>
      <c r="T817" s="8">
        <f t="shared" ca="1" si="314"/>
        <v>0</v>
      </c>
      <c r="U817" s="8">
        <f t="shared" ca="1" si="315"/>
        <v>1</v>
      </c>
      <c r="W817" s="58">
        <f t="shared" ca="1" si="317"/>
        <v>9.1593620384084247</v>
      </c>
      <c r="X817" s="58">
        <f t="shared" ca="1" si="317"/>
        <v>10.790288050887193</v>
      </c>
      <c r="Y817" s="58">
        <f t="shared" ca="1" si="317"/>
        <v>6.3673928852241559</v>
      </c>
      <c r="Z817" s="58">
        <f t="shared" ca="1" si="316"/>
        <v>10.790288050887193</v>
      </c>
      <c r="AA817" s="7" t="str">
        <f t="shared" ca="1" si="318"/>
        <v>ADF</v>
      </c>
      <c r="AB817" s="60"/>
      <c r="AC817" s="59">
        <f t="shared" ca="1" si="323"/>
        <v>1</v>
      </c>
      <c r="AD817" s="59">
        <f t="shared" ca="1" si="302"/>
        <v>0</v>
      </c>
      <c r="AE817" s="59">
        <f t="shared" ca="1" si="302"/>
        <v>0</v>
      </c>
      <c r="AF817" s="59">
        <f t="shared" ref="AD817:AH868" ca="1" si="325">IFERROR(FIND(AF$4,$AA817)/FIND(AF$4,$AA817),0)</f>
        <v>1</v>
      </c>
      <c r="AG817" s="59">
        <f t="shared" ca="1" si="325"/>
        <v>0</v>
      </c>
      <c r="AH817" s="59">
        <f t="shared" ca="1" si="325"/>
        <v>1</v>
      </c>
    </row>
    <row r="818" spans="1:34" hidden="1" x14ac:dyDescent="0.25">
      <c r="A818" s="58">
        <f t="shared" ca="1" si="324"/>
        <v>3.2818274988106881</v>
      </c>
      <c r="B818" s="58">
        <f t="shared" ca="1" si="324"/>
        <v>3.0824950027638955</v>
      </c>
      <c r="C818" s="58">
        <f t="shared" ca="1" si="324"/>
        <v>5.4974436254752153</v>
      </c>
      <c r="D818" s="58">
        <f t="shared" ca="1" si="324"/>
        <v>3.078635600090228</v>
      </c>
      <c r="E818" s="58">
        <f t="shared" ca="1" si="324"/>
        <v>2.7859721218734466</v>
      </c>
      <c r="F818" s="58">
        <f t="shared" ca="1" si="324"/>
        <v>3.6949552303103346</v>
      </c>
      <c r="G818" s="58">
        <f t="shared" ca="1" si="303"/>
        <v>8.7792711242859038</v>
      </c>
      <c r="H818" s="58">
        <f t="shared" ca="1" si="304"/>
        <v>10.05541832921125</v>
      </c>
      <c r="I818" s="58">
        <f t="shared" ca="1" si="305"/>
        <v>9.5634223549476758</v>
      </c>
      <c r="J818" s="58">
        <f t="shared" ca="1" si="306"/>
        <v>10.05541832921125</v>
      </c>
      <c r="K818" s="60"/>
      <c r="L818" s="8">
        <f t="shared" ca="1" si="307"/>
        <v>0</v>
      </c>
      <c r="M818" s="8">
        <f t="shared" ca="1" si="308"/>
        <v>1</v>
      </c>
      <c r="N818" s="8">
        <f t="shared" ca="1" si="309"/>
        <v>0</v>
      </c>
      <c r="P818" s="8">
        <f t="shared" ca="1" si="310"/>
        <v>1</v>
      </c>
      <c r="Q818" s="8">
        <f t="shared" ca="1" si="311"/>
        <v>0</v>
      </c>
      <c r="R818" s="8">
        <f t="shared" ca="1" si="312"/>
        <v>0</v>
      </c>
      <c r="S818" s="8">
        <f t="shared" ca="1" si="313"/>
        <v>1</v>
      </c>
      <c r="T818" s="8">
        <f t="shared" ca="1" si="314"/>
        <v>0</v>
      </c>
      <c r="U818" s="8">
        <f t="shared" ca="1" si="315"/>
        <v>1</v>
      </c>
      <c r="W818" s="58">
        <f t="shared" ca="1" si="317"/>
        <v>8.7792711242859038</v>
      </c>
      <c r="X818" s="58">
        <f t="shared" ca="1" si="317"/>
        <v>10.05541832921125</v>
      </c>
      <c r="Y818" s="58">
        <f t="shared" ca="1" si="317"/>
        <v>9.5634223549476758</v>
      </c>
      <c r="Z818" s="58">
        <f t="shared" ca="1" si="316"/>
        <v>10.05541832921125</v>
      </c>
      <c r="AA818" s="7" t="str">
        <f t="shared" ca="1" si="318"/>
        <v>ADF</v>
      </c>
      <c r="AB818" s="60"/>
      <c r="AC818" s="59">
        <f t="shared" ca="1" si="323"/>
        <v>1</v>
      </c>
      <c r="AD818" s="59">
        <f t="shared" ca="1" si="325"/>
        <v>0</v>
      </c>
      <c r="AE818" s="59">
        <f t="shared" ca="1" si="325"/>
        <v>0</v>
      </c>
      <c r="AF818" s="59">
        <f t="shared" ca="1" si="325"/>
        <v>1</v>
      </c>
      <c r="AG818" s="59">
        <f t="shared" ca="1" si="325"/>
        <v>0</v>
      </c>
      <c r="AH818" s="59">
        <f t="shared" ca="1" si="325"/>
        <v>1</v>
      </c>
    </row>
    <row r="819" spans="1:34" hidden="1" x14ac:dyDescent="0.25">
      <c r="A819" s="58">
        <f t="shared" ca="1" si="324"/>
        <v>4.1102778452814182</v>
      </c>
      <c r="B819" s="58">
        <f t="shared" ca="1" si="324"/>
        <v>4.3225065427924854</v>
      </c>
      <c r="C819" s="58">
        <f t="shared" ca="1" si="324"/>
        <v>7.9253163098935921</v>
      </c>
      <c r="D819" s="58">
        <f t="shared" ca="1" si="324"/>
        <v>4.7200923917998843</v>
      </c>
      <c r="E819" s="58">
        <f t="shared" ca="1" si="324"/>
        <v>1.6234427101921618</v>
      </c>
      <c r="F819" s="58">
        <f t="shared" ca="1" si="324"/>
        <v>2.4021309512277482</v>
      </c>
      <c r="G819" s="58">
        <f t="shared" ca="1" si="303"/>
        <v>12.03559415517501</v>
      </c>
      <c r="H819" s="58">
        <f t="shared" ca="1" si="304"/>
        <v>11.232501188309051</v>
      </c>
      <c r="I819" s="58">
        <f t="shared" ca="1" si="305"/>
        <v>8.3480802042123958</v>
      </c>
      <c r="J819" s="58">
        <f t="shared" ca="1" si="306"/>
        <v>12.03559415517501</v>
      </c>
      <c r="K819" s="60"/>
      <c r="L819" s="8">
        <f t="shared" ca="1" si="307"/>
        <v>1</v>
      </c>
      <c r="M819" s="8">
        <f t="shared" ca="1" si="308"/>
        <v>0</v>
      </c>
      <c r="N819" s="8">
        <f t="shared" ca="1" si="309"/>
        <v>0</v>
      </c>
      <c r="P819" s="8">
        <f t="shared" ca="1" si="310"/>
        <v>1</v>
      </c>
      <c r="Q819" s="8">
        <f t="shared" ca="1" si="311"/>
        <v>0</v>
      </c>
      <c r="R819" s="8">
        <f t="shared" ca="1" si="312"/>
        <v>1</v>
      </c>
      <c r="S819" s="8">
        <f t="shared" ca="1" si="313"/>
        <v>0</v>
      </c>
      <c r="T819" s="8">
        <f t="shared" ca="1" si="314"/>
        <v>0</v>
      </c>
      <c r="U819" s="8">
        <f t="shared" ca="1" si="315"/>
        <v>0</v>
      </c>
      <c r="W819" s="58">
        <f t="shared" ca="1" si="317"/>
        <v>12.03559415517501</v>
      </c>
      <c r="X819" s="58">
        <f t="shared" ca="1" si="317"/>
        <v>11.232501188309051</v>
      </c>
      <c r="Y819" s="58">
        <f t="shared" ca="1" si="317"/>
        <v>8.3480802042123958</v>
      </c>
      <c r="Z819" s="58">
        <f t="shared" ca="1" si="316"/>
        <v>12.03559415517501</v>
      </c>
      <c r="AA819" s="7" t="str">
        <f t="shared" ca="1" si="318"/>
        <v>AC</v>
      </c>
      <c r="AB819" s="60"/>
      <c r="AC819" s="59">
        <f t="shared" ca="1" si="323"/>
        <v>1</v>
      </c>
      <c r="AD819" s="59">
        <f t="shared" ca="1" si="325"/>
        <v>0</v>
      </c>
      <c r="AE819" s="59">
        <f t="shared" ca="1" si="325"/>
        <v>1</v>
      </c>
      <c r="AF819" s="59">
        <f t="shared" ca="1" si="325"/>
        <v>0</v>
      </c>
      <c r="AG819" s="59">
        <f t="shared" ca="1" si="325"/>
        <v>0</v>
      </c>
      <c r="AH819" s="59">
        <f t="shared" ca="1" si="325"/>
        <v>0</v>
      </c>
    </row>
    <row r="820" spans="1:34" hidden="1" x14ac:dyDescent="0.25">
      <c r="A820" s="58">
        <f t="shared" ca="1" si="324"/>
        <v>4.231279144667881</v>
      </c>
      <c r="B820" s="58">
        <f t="shared" ca="1" si="324"/>
        <v>3.4384507192686451</v>
      </c>
      <c r="C820" s="58">
        <f t="shared" ca="1" si="324"/>
        <v>7.0763915436016758</v>
      </c>
      <c r="D820" s="58">
        <f t="shared" ca="1" si="324"/>
        <v>5.7978457188565358</v>
      </c>
      <c r="E820" s="58">
        <f t="shared" ca="1" si="324"/>
        <v>1.9859401015162299</v>
      </c>
      <c r="F820" s="58">
        <f t="shared" ca="1" si="324"/>
        <v>3.1369057452700413</v>
      </c>
      <c r="G820" s="58">
        <f t="shared" ca="1" si="303"/>
        <v>11.307670688269557</v>
      </c>
      <c r="H820" s="58">
        <f t="shared" ca="1" si="304"/>
        <v>13.166030608794458</v>
      </c>
      <c r="I820" s="58">
        <f t="shared" ca="1" si="305"/>
        <v>8.5612965660549172</v>
      </c>
      <c r="J820" s="58">
        <f t="shared" ca="1" si="306"/>
        <v>13.166030608794458</v>
      </c>
      <c r="K820" s="60"/>
      <c r="L820" s="8">
        <f t="shared" ca="1" si="307"/>
        <v>0</v>
      </c>
      <c r="M820" s="8">
        <f t="shared" ca="1" si="308"/>
        <v>1</v>
      </c>
      <c r="N820" s="8">
        <f t="shared" ca="1" si="309"/>
        <v>0</v>
      </c>
      <c r="P820" s="8">
        <f t="shared" ca="1" si="310"/>
        <v>1</v>
      </c>
      <c r="Q820" s="8">
        <f t="shared" ca="1" si="311"/>
        <v>0</v>
      </c>
      <c r="R820" s="8">
        <f t="shared" ca="1" si="312"/>
        <v>0</v>
      </c>
      <c r="S820" s="8">
        <f t="shared" ca="1" si="313"/>
        <v>1</v>
      </c>
      <c r="T820" s="8">
        <f t="shared" ca="1" si="314"/>
        <v>0</v>
      </c>
      <c r="U820" s="8">
        <f t="shared" ca="1" si="315"/>
        <v>1</v>
      </c>
      <c r="W820" s="58">
        <f t="shared" ca="1" si="317"/>
        <v>11.307670688269557</v>
      </c>
      <c r="X820" s="58">
        <f t="shared" ca="1" si="317"/>
        <v>13.166030608794458</v>
      </c>
      <c r="Y820" s="58">
        <f t="shared" ca="1" si="317"/>
        <v>8.5612965660549172</v>
      </c>
      <c r="Z820" s="58">
        <f t="shared" ca="1" si="316"/>
        <v>13.166030608794458</v>
      </c>
      <c r="AA820" s="7" t="str">
        <f t="shared" ca="1" si="318"/>
        <v>ADF</v>
      </c>
      <c r="AB820" s="60"/>
      <c r="AC820" s="59">
        <f t="shared" ca="1" si="323"/>
        <v>1</v>
      </c>
      <c r="AD820" s="59">
        <f t="shared" ca="1" si="325"/>
        <v>0</v>
      </c>
      <c r="AE820" s="59">
        <f t="shared" ca="1" si="325"/>
        <v>0</v>
      </c>
      <c r="AF820" s="59">
        <f t="shared" ca="1" si="325"/>
        <v>1</v>
      </c>
      <c r="AG820" s="59">
        <f t="shared" ca="1" si="325"/>
        <v>0</v>
      </c>
      <c r="AH820" s="59">
        <f t="shared" ca="1" si="325"/>
        <v>1</v>
      </c>
    </row>
    <row r="821" spans="1:34" hidden="1" x14ac:dyDescent="0.25">
      <c r="A821" s="58">
        <f t="shared" ca="1" si="324"/>
        <v>3.8664341084311307</v>
      </c>
      <c r="B821" s="58">
        <f t="shared" ca="1" si="324"/>
        <v>2.4969961794628288</v>
      </c>
      <c r="C821" s="58">
        <f t="shared" ca="1" si="324"/>
        <v>7.6833947720324254</v>
      </c>
      <c r="D821" s="58">
        <f t="shared" ca="1" si="324"/>
        <v>4.014631419927329</v>
      </c>
      <c r="E821" s="58">
        <f t="shared" ca="1" si="324"/>
        <v>1.1131695319633721</v>
      </c>
      <c r="F821" s="58">
        <f t="shared" ca="1" si="324"/>
        <v>2.1359925063141034</v>
      </c>
      <c r="G821" s="58">
        <f t="shared" ca="1" si="303"/>
        <v>11.549828880463556</v>
      </c>
      <c r="H821" s="58">
        <f t="shared" ca="1" si="304"/>
        <v>10.017058034672562</v>
      </c>
      <c r="I821" s="58">
        <f t="shared" ca="1" si="305"/>
        <v>5.7461582177403043</v>
      </c>
      <c r="J821" s="58">
        <f t="shared" ca="1" si="306"/>
        <v>11.549828880463556</v>
      </c>
      <c r="K821" s="60"/>
      <c r="L821" s="8">
        <f t="shared" ca="1" si="307"/>
        <v>1</v>
      </c>
      <c r="M821" s="8">
        <f t="shared" ca="1" si="308"/>
        <v>0</v>
      </c>
      <c r="N821" s="8">
        <f t="shared" ca="1" si="309"/>
        <v>0</v>
      </c>
      <c r="P821" s="8">
        <f t="shared" ca="1" si="310"/>
        <v>1</v>
      </c>
      <c r="Q821" s="8">
        <f t="shared" ca="1" si="311"/>
        <v>0</v>
      </c>
      <c r="R821" s="8">
        <f t="shared" ca="1" si="312"/>
        <v>1</v>
      </c>
      <c r="S821" s="8">
        <f t="shared" ca="1" si="313"/>
        <v>0</v>
      </c>
      <c r="T821" s="8">
        <f t="shared" ca="1" si="314"/>
        <v>0</v>
      </c>
      <c r="U821" s="8">
        <f t="shared" ca="1" si="315"/>
        <v>0</v>
      </c>
      <c r="W821" s="58">
        <f t="shared" ca="1" si="317"/>
        <v>11.549828880463556</v>
      </c>
      <c r="X821" s="58">
        <f t="shared" ca="1" si="317"/>
        <v>10.017058034672562</v>
      </c>
      <c r="Y821" s="58">
        <f t="shared" ca="1" si="317"/>
        <v>5.7461582177403043</v>
      </c>
      <c r="Z821" s="58">
        <f t="shared" ca="1" si="316"/>
        <v>11.549828880463556</v>
      </c>
      <c r="AA821" s="7" t="str">
        <f t="shared" ca="1" si="318"/>
        <v>AC</v>
      </c>
      <c r="AB821" s="60"/>
      <c r="AC821" s="59">
        <f t="shared" ca="1" si="323"/>
        <v>1</v>
      </c>
      <c r="AD821" s="59">
        <f t="shared" ca="1" si="325"/>
        <v>0</v>
      </c>
      <c r="AE821" s="59">
        <f t="shared" ca="1" si="325"/>
        <v>1</v>
      </c>
      <c r="AF821" s="59">
        <f t="shared" ca="1" si="325"/>
        <v>0</v>
      </c>
      <c r="AG821" s="59">
        <f t="shared" ca="1" si="325"/>
        <v>0</v>
      </c>
      <c r="AH821" s="59">
        <f t="shared" ca="1" si="325"/>
        <v>0</v>
      </c>
    </row>
    <row r="822" spans="1:34" hidden="1" x14ac:dyDescent="0.25">
      <c r="A822" s="58">
        <f t="shared" ca="1" si="324"/>
        <v>5.726151426430401</v>
      </c>
      <c r="B822" s="58">
        <f t="shared" ca="1" si="324"/>
        <v>3.0575229449237247</v>
      </c>
      <c r="C822" s="58">
        <f t="shared" ca="1" si="324"/>
        <v>6.830083442155531</v>
      </c>
      <c r="D822" s="58">
        <f t="shared" ca="1" si="324"/>
        <v>2.5850560076528493</v>
      </c>
      <c r="E822" s="58">
        <f t="shared" ca="1" si="324"/>
        <v>1.6528285611924456</v>
      </c>
      <c r="F822" s="58">
        <f t="shared" ca="1" si="324"/>
        <v>2.3542403319710554</v>
      </c>
      <c r="G822" s="58">
        <f t="shared" ca="1" si="303"/>
        <v>12.556234868585932</v>
      </c>
      <c r="H822" s="58">
        <f t="shared" ca="1" si="304"/>
        <v>10.665447766054307</v>
      </c>
      <c r="I822" s="58">
        <f t="shared" ca="1" si="305"/>
        <v>7.0645918380872263</v>
      </c>
      <c r="J822" s="58">
        <f t="shared" ca="1" si="306"/>
        <v>12.556234868585932</v>
      </c>
      <c r="K822" s="60"/>
      <c r="L822" s="8">
        <f t="shared" ca="1" si="307"/>
        <v>1</v>
      </c>
      <c r="M822" s="8">
        <f t="shared" ca="1" si="308"/>
        <v>0</v>
      </c>
      <c r="N822" s="8">
        <f t="shared" ca="1" si="309"/>
        <v>0</v>
      </c>
      <c r="P822" s="8">
        <f t="shared" ca="1" si="310"/>
        <v>1</v>
      </c>
      <c r="Q822" s="8">
        <f t="shared" ca="1" si="311"/>
        <v>0</v>
      </c>
      <c r="R822" s="8">
        <f t="shared" ca="1" si="312"/>
        <v>1</v>
      </c>
      <c r="S822" s="8">
        <f t="shared" ca="1" si="313"/>
        <v>0</v>
      </c>
      <c r="T822" s="8">
        <f t="shared" ca="1" si="314"/>
        <v>0</v>
      </c>
      <c r="U822" s="8">
        <f t="shared" ca="1" si="315"/>
        <v>0</v>
      </c>
      <c r="W822" s="58">
        <f t="shared" ca="1" si="317"/>
        <v>12.556234868585932</v>
      </c>
      <c r="X822" s="58">
        <f t="shared" ca="1" si="317"/>
        <v>10.665447766054307</v>
      </c>
      <c r="Y822" s="58">
        <f t="shared" ca="1" si="317"/>
        <v>7.0645918380872263</v>
      </c>
      <c r="Z822" s="58">
        <f t="shared" ca="1" si="316"/>
        <v>12.556234868585932</v>
      </c>
      <c r="AA822" s="7" t="str">
        <f t="shared" ca="1" si="318"/>
        <v>AC</v>
      </c>
      <c r="AB822" s="60"/>
      <c r="AC822" s="59">
        <f t="shared" ca="1" si="323"/>
        <v>1</v>
      </c>
      <c r="AD822" s="59">
        <f t="shared" ca="1" si="325"/>
        <v>0</v>
      </c>
      <c r="AE822" s="59">
        <f t="shared" ca="1" si="325"/>
        <v>1</v>
      </c>
      <c r="AF822" s="59">
        <f t="shared" ca="1" si="325"/>
        <v>0</v>
      </c>
      <c r="AG822" s="59">
        <f t="shared" ca="1" si="325"/>
        <v>0</v>
      </c>
      <c r="AH822" s="59">
        <f t="shared" ca="1" si="325"/>
        <v>0</v>
      </c>
    </row>
    <row r="823" spans="1:34" hidden="1" x14ac:dyDescent="0.25">
      <c r="A823" s="58">
        <f t="shared" ca="1" si="324"/>
        <v>2.0800815601494662</v>
      </c>
      <c r="B823" s="58">
        <f t="shared" ca="1" si="324"/>
        <v>3.1527670886677566</v>
      </c>
      <c r="C823" s="58">
        <f t="shared" ca="1" si="324"/>
        <v>4.9409943940649885</v>
      </c>
      <c r="D823" s="58">
        <f t="shared" ca="1" si="324"/>
        <v>3.2487246343009195</v>
      </c>
      <c r="E823" s="58">
        <f t="shared" ca="1" si="324"/>
        <v>1.9145211642835476</v>
      </c>
      <c r="F823" s="58">
        <f t="shared" ca="1" si="324"/>
        <v>3.5239175227454327</v>
      </c>
      <c r="G823" s="58">
        <f t="shared" ca="1" si="303"/>
        <v>7.0210759542144547</v>
      </c>
      <c r="H823" s="58">
        <f t="shared" ca="1" si="304"/>
        <v>8.8527237171958184</v>
      </c>
      <c r="I823" s="58">
        <f t="shared" ca="1" si="305"/>
        <v>8.5912057756967357</v>
      </c>
      <c r="J823" s="58">
        <f t="shared" ca="1" si="306"/>
        <v>8.8527237171958184</v>
      </c>
      <c r="K823" s="60"/>
      <c r="L823" s="8">
        <f t="shared" ca="1" si="307"/>
        <v>0</v>
      </c>
      <c r="M823" s="8">
        <f t="shared" ca="1" si="308"/>
        <v>1</v>
      </c>
      <c r="N823" s="8">
        <f t="shared" ca="1" si="309"/>
        <v>0</v>
      </c>
      <c r="P823" s="8">
        <f t="shared" ca="1" si="310"/>
        <v>1</v>
      </c>
      <c r="Q823" s="8">
        <f t="shared" ca="1" si="311"/>
        <v>0</v>
      </c>
      <c r="R823" s="8">
        <f t="shared" ca="1" si="312"/>
        <v>0</v>
      </c>
      <c r="S823" s="8">
        <f t="shared" ca="1" si="313"/>
        <v>1</v>
      </c>
      <c r="T823" s="8">
        <f t="shared" ca="1" si="314"/>
        <v>0</v>
      </c>
      <c r="U823" s="8">
        <f t="shared" ca="1" si="315"/>
        <v>1</v>
      </c>
      <c r="W823" s="58">
        <f t="shared" ca="1" si="317"/>
        <v>7.0210759542144547</v>
      </c>
      <c r="X823" s="58">
        <f t="shared" ca="1" si="317"/>
        <v>8.8527237171958184</v>
      </c>
      <c r="Y823" s="58">
        <f t="shared" ca="1" si="317"/>
        <v>8.5912057756967357</v>
      </c>
      <c r="Z823" s="58">
        <f t="shared" ca="1" si="316"/>
        <v>8.8527237171958184</v>
      </c>
      <c r="AA823" s="7" t="str">
        <f t="shared" ca="1" si="318"/>
        <v>ADF</v>
      </c>
      <c r="AB823" s="60"/>
      <c r="AC823" s="59">
        <f t="shared" ca="1" si="323"/>
        <v>1</v>
      </c>
      <c r="AD823" s="59">
        <f t="shared" ca="1" si="325"/>
        <v>0</v>
      </c>
      <c r="AE823" s="59">
        <f t="shared" ca="1" si="325"/>
        <v>0</v>
      </c>
      <c r="AF823" s="59">
        <f t="shared" ca="1" si="325"/>
        <v>1</v>
      </c>
      <c r="AG823" s="59">
        <f t="shared" ca="1" si="325"/>
        <v>0</v>
      </c>
      <c r="AH823" s="59">
        <f t="shared" ca="1" si="325"/>
        <v>1</v>
      </c>
    </row>
    <row r="824" spans="1:34" hidden="1" x14ac:dyDescent="0.25">
      <c r="A824" s="58">
        <f t="shared" ca="1" si="324"/>
        <v>3.3502327842881168</v>
      </c>
      <c r="B824" s="58">
        <f t="shared" ca="1" si="324"/>
        <v>1.5277212785956551</v>
      </c>
      <c r="C824" s="58">
        <f t="shared" ca="1" si="324"/>
        <v>6.0800649220036611</v>
      </c>
      <c r="D824" s="58">
        <f t="shared" ca="1" si="324"/>
        <v>5.3339541484112143</v>
      </c>
      <c r="E824" s="58">
        <f t="shared" ca="1" si="324"/>
        <v>2.4689919268049927</v>
      </c>
      <c r="F824" s="58">
        <f t="shared" ca="1" si="324"/>
        <v>3.278047334167475</v>
      </c>
      <c r="G824" s="58">
        <f t="shared" ca="1" si="303"/>
        <v>9.4302977062917783</v>
      </c>
      <c r="H824" s="58">
        <f t="shared" ca="1" si="304"/>
        <v>11.962234266866806</v>
      </c>
      <c r="I824" s="58">
        <f t="shared" ca="1" si="305"/>
        <v>7.2747605395681223</v>
      </c>
      <c r="J824" s="58">
        <f t="shared" ca="1" si="306"/>
        <v>11.962234266866806</v>
      </c>
      <c r="K824" s="60"/>
      <c r="L824" s="8">
        <f t="shared" ca="1" si="307"/>
        <v>0</v>
      </c>
      <c r="M824" s="8">
        <f t="shared" ca="1" si="308"/>
        <v>1</v>
      </c>
      <c r="N824" s="8">
        <f t="shared" ca="1" si="309"/>
        <v>0</v>
      </c>
      <c r="P824" s="8">
        <f t="shared" ca="1" si="310"/>
        <v>1</v>
      </c>
      <c r="Q824" s="8">
        <f t="shared" ca="1" si="311"/>
        <v>0</v>
      </c>
      <c r="R824" s="8">
        <f t="shared" ca="1" si="312"/>
        <v>0</v>
      </c>
      <c r="S824" s="8">
        <f t="shared" ca="1" si="313"/>
        <v>1</v>
      </c>
      <c r="T824" s="8">
        <f t="shared" ca="1" si="314"/>
        <v>0</v>
      </c>
      <c r="U824" s="8">
        <f t="shared" ca="1" si="315"/>
        <v>1</v>
      </c>
      <c r="W824" s="58">
        <f t="shared" ca="1" si="317"/>
        <v>9.4302977062917783</v>
      </c>
      <c r="X824" s="58">
        <f t="shared" ca="1" si="317"/>
        <v>11.962234266866806</v>
      </c>
      <c r="Y824" s="58">
        <f t="shared" ca="1" si="317"/>
        <v>7.2747605395681223</v>
      </c>
      <c r="Z824" s="58">
        <f t="shared" ca="1" si="316"/>
        <v>11.962234266866806</v>
      </c>
      <c r="AA824" s="7" t="str">
        <f t="shared" ca="1" si="318"/>
        <v>ADF</v>
      </c>
      <c r="AB824" s="60"/>
      <c r="AC824" s="59">
        <f t="shared" ca="1" si="323"/>
        <v>1</v>
      </c>
      <c r="AD824" s="59">
        <f t="shared" ca="1" si="325"/>
        <v>0</v>
      </c>
      <c r="AE824" s="59">
        <f t="shared" ca="1" si="325"/>
        <v>0</v>
      </c>
      <c r="AF824" s="59">
        <f t="shared" ca="1" si="325"/>
        <v>1</v>
      </c>
      <c r="AG824" s="59">
        <f t="shared" ca="1" si="325"/>
        <v>0</v>
      </c>
      <c r="AH824" s="59">
        <f t="shared" ca="1" si="325"/>
        <v>1</v>
      </c>
    </row>
    <row r="825" spans="1:34" hidden="1" x14ac:dyDescent="0.25">
      <c r="A825" s="58">
        <f t="shared" ref="A825:F834" ca="1" si="326">A$2+(A$3-A$2)*RAND()</f>
        <v>3.2715599761082457</v>
      </c>
      <c r="B825" s="58">
        <f t="shared" ca="1" si="326"/>
        <v>1.2915251448734479</v>
      </c>
      <c r="C825" s="58">
        <f t="shared" ca="1" si="326"/>
        <v>6.6444878056678292</v>
      </c>
      <c r="D825" s="58">
        <f t="shared" ca="1" si="326"/>
        <v>5.1724319352212529</v>
      </c>
      <c r="E825" s="58">
        <f t="shared" ca="1" si="326"/>
        <v>2.1865320943281481</v>
      </c>
      <c r="F825" s="58">
        <f t="shared" ca="1" si="326"/>
        <v>2.2934759107877318</v>
      </c>
      <c r="G825" s="58">
        <f t="shared" ca="1" si="303"/>
        <v>9.9160477817760757</v>
      </c>
      <c r="H825" s="58">
        <f t="shared" ca="1" si="304"/>
        <v>10.73746782211723</v>
      </c>
      <c r="I825" s="58">
        <f t="shared" ca="1" si="305"/>
        <v>5.7715331499893274</v>
      </c>
      <c r="J825" s="58">
        <f t="shared" ca="1" si="306"/>
        <v>10.73746782211723</v>
      </c>
      <c r="K825" s="60"/>
      <c r="L825" s="8">
        <f t="shared" ca="1" si="307"/>
        <v>0</v>
      </c>
      <c r="M825" s="8">
        <f t="shared" ca="1" si="308"/>
        <v>1</v>
      </c>
      <c r="N825" s="8">
        <f t="shared" ca="1" si="309"/>
        <v>0</v>
      </c>
      <c r="P825" s="8">
        <f t="shared" ca="1" si="310"/>
        <v>1</v>
      </c>
      <c r="Q825" s="8">
        <f t="shared" ca="1" si="311"/>
        <v>0</v>
      </c>
      <c r="R825" s="8">
        <f t="shared" ca="1" si="312"/>
        <v>0</v>
      </c>
      <c r="S825" s="8">
        <f t="shared" ca="1" si="313"/>
        <v>1</v>
      </c>
      <c r="T825" s="8">
        <f t="shared" ca="1" si="314"/>
        <v>0</v>
      </c>
      <c r="U825" s="8">
        <f t="shared" ca="1" si="315"/>
        <v>1</v>
      </c>
      <c r="W825" s="58">
        <f t="shared" ca="1" si="317"/>
        <v>9.9160477817760757</v>
      </c>
      <c r="X825" s="58">
        <f t="shared" ca="1" si="317"/>
        <v>10.73746782211723</v>
      </c>
      <c r="Y825" s="58">
        <f t="shared" ca="1" si="317"/>
        <v>5.7715331499893274</v>
      </c>
      <c r="Z825" s="58">
        <f t="shared" ca="1" si="316"/>
        <v>10.73746782211723</v>
      </c>
      <c r="AA825" s="7" t="str">
        <f t="shared" ca="1" si="318"/>
        <v>ADF</v>
      </c>
      <c r="AB825" s="60"/>
      <c r="AC825" s="59">
        <f t="shared" ca="1" si="323"/>
        <v>1</v>
      </c>
      <c r="AD825" s="59">
        <f t="shared" ca="1" si="325"/>
        <v>0</v>
      </c>
      <c r="AE825" s="59">
        <f t="shared" ca="1" si="325"/>
        <v>0</v>
      </c>
      <c r="AF825" s="59">
        <f t="shared" ca="1" si="325"/>
        <v>1</v>
      </c>
      <c r="AG825" s="59">
        <f t="shared" ca="1" si="325"/>
        <v>0</v>
      </c>
      <c r="AH825" s="59">
        <f t="shared" ca="1" si="325"/>
        <v>1</v>
      </c>
    </row>
    <row r="826" spans="1:34" hidden="1" x14ac:dyDescent="0.25">
      <c r="A826" s="58">
        <f t="shared" ca="1" si="326"/>
        <v>4.9205223203438297</v>
      </c>
      <c r="B826" s="58">
        <f t="shared" ca="1" si="326"/>
        <v>1.1710573810328011</v>
      </c>
      <c r="C826" s="58">
        <f t="shared" ca="1" si="326"/>
        <v>6.5554734533071759</v>
      </c>
      <c r="D826" s="58">
        <f t="shared" ca="1" si="326"/>
        <v>2.6966782962944276</v>
      </c>
      <c r="E826" s="58">
        <f t="shared" ca="1" si="326"/>
        <v>1.3859124164651773</v>
      </c>
      <c r="F826" s="58">
        <f t="shared" ca="1" si="326"/>
        <v>3.414039321235073</v>
      </c>
      <c r="G826" s="58">
        <f t="shared" ca="1" si="303"/>
        <v>11.475995773651006</v>
      </c>
      <c r="H826" s="58">
        <f t="shared" ca="1" si="304"/>
        <v>11.03123993787333</v>
      </c>
      <c r="I826" s="58">
        <f t="shared" ca="1" si="305"/>
        <v>5.9710091187330514</v>
      </c>
      <c r="J826" s="58">
        <f t="shared" ca="1" si="306"/>
        <v>11.475995773651006</v>
      </c>
      <c r="K826" s="60"/>
      <c r="L826" s="8">
        <f t="shared" ca="1" si="307"/>
        <v>1</v>
      </c>
      <c r="M826" s="8">
        <f t="shared" ca="1" si="308"/>
        <v>0</v>
      </c>
      <c r="N826" s="8">
        <f t="shared" ca="1" si="309"/>
        <v>0</v>
      </c>
      <c r="P826" s="8">
        <f t="shared" ca="1" si="310"/>
        <v>1</v>
      </c>
      <c r="Q826" s="8">
        <f t="shared" ca="1" si="311"/>
        <v>0</v>
      </c>
      <c r="R826" s="8">
        <f t="shared" ca="1" si="312"/>
        <v>1</v>
      </c>
      <c r="S826" s="8">
        <f t="shared" ca="1" si="313"/>
        <v>0</v>
      </c>
      <c r="T826" s="8">
        <f t="shared" ca="1" si="314"/>
        <v>0</v>
      </c>
      <c r="U826" s="8">
        <f t="shared" ca="1" si="315"/>
        <v>0</v>
      </c>
      <c r="W826" s="58">
        <f t="shared" ca="1" si="317"/>
        <v>11.475995773651006</v>
      </c>
      <c r="X826" s="58">
        <f t="shared" ca="1" si="317"/>
        <v>11.03123993787333</v>
      </c>
      <c r="Y826" s="58">
        <f t="shared" ca="1" si="317"/>
        <v>5.9710091187330514</v>
      </c>
      <c r="Z826" s="58">
        <f t="shared" ca="1" si="316"/>
        <v>11.475995773651006</v>
      </c>
      <c r="AA826" s="7" t="str">
        <f t="shared" ca="1" si="318"/>
        <v>AC</v>
      </c>
      <c r="AB826" s="60"/>
      <c r="AC826" s="59">
        <f t="shared" ca="1" si="323"/>
        <v>1</v>
      </c>
      <c r="AD826" s="59">
        <f t="shared" ca="1" si="325"/>
        <v>0</v>
      </c>
      <c r="AE826" s="59">
        <f t="shared" ca="1" si="325"/>
        <v>1</v>
      </c>
      <c r="AF826" s="59">
        <f t="shared" ca="1" si="325"/>
        <v>0</v>
      </c>
      <c r="AG826" s="59">
        <f t="shared" ca="1" si="325"/>
        <v>0</v>
      </c>
      <c r="AH826" s="59">
        <f t="shared" ca="1" si="325"/>
        <v>0</v>
      </c>
    </row>
    <row r="827" spans="1:34" hidden="1" x14ac:dyDescent="0.25">
      <c r="A827" s="58">
        <f t="shared" ca="1" si="326"/>
        <v>2.3637308696964232</v>
      </c>
      <c r="B827" s="58">
        <f t="shared" ca="1" si="326"/>
        <v>1.0207673851508781</v>
      </c>
      <c r="C827" s="58">
        <f t="shared" ca="1" si="326"/>
        <v>6.0220577306695953</v>
      </c>
      <c r="D827" s="58">
        <f t="shared" ca="1" si="326"/>
        <v>3.6525560716947658</v>
      </c>
      <c r="E827" s="58">
        <f t="shared" ca="1" si="326"/>
        <v>2.5187290876736745</v>
      </c>
      <c r="F827" s="58">
        <f t="shared" ca="1" si="326"/>
        <v>3.9754278495787272</v>
      </c>
      <c r="G827" s="58">
        <f t="shared" ca="1" si="303"/>
        <v>8.385788600366018</v>
      </c>
      <c r="H827" s="58">
        <f t="shared" ca="1" si="304"/>
        <v>9.9917147909699153</v>
      </c>
      <c r="I827" s="58">
        <f t="shared" ca="1" si="305"/>
        <v>7.5149243224032798</v>
      </c>
      <c r="J827" s="58">
        <f t="shared" ca="1" si="306"/>
        <v>9.9917147909699153</v>
      </c>
      <c r="K827" s="60"/>
      <c r="L827" s="8">
        <f t="shared" ca="1" si="307"/>
        <v>0</v>
      </c>
      <c r="M827" s="8">
        <f t="shared" ca="1" si="308"/>
        <v>1</v>
      </c>
      <c r="N827" s="8">
        <f t="shared" ca="1" si="309"/>
        <v>0</v>
      </c>
      <c r="P827" s="8">
        <f t="shared" ca="1" si="310"/>
        <v>1</v>
      </c>
      <c r="Q827" s="8">
        <f t="shared" ca="1" si="311"/>
        <v>0</v>
      </c>
      <c r="R827" s="8">
        <f t="shared" ca="1" si="312"/>
        <v>0</v>
      </c>
      <c r="S827" s="8">
        <f t="shared" ca="1" si="313"/>
        <v>1</v>
      </c>
      <c r="T827" s="8">
        <f t="shared" ca="1" si="314"/>
        <v>0</v>
      </c>
      <c r="U827" s="8">
        <f t="shared" ca="1" si="315"/>
        <v>1</v>
      </c>
      <c r="W827" s="58">
        <f t="shared" ca="1" si="317"/>
        <v>8.385788600366018</v>
      </c>
      <c r="X827" s="58">
        <f t="shared" ca="1" si="317"/>
        <v>9.9917147909699153</v>
      </c>
      <c r="Y827" s="58">
        <f t="shared" ca="1" si="317"/>
        <v>7.5149243224032798</v>
      </c>
      <c r="Z827" s="58">
        <f t="shared" ca="1" si="316"/>
        <v>9.9917147909699153</v>
      </c>
      <c r="AA827" s="7" t="str">
        <f t="shared" ca="1" si="318"/>
        <v>ADF</v>
      </c>
      <c r="AB827" s="60"/>
      <c r="AC827" s="59">
        <f t="shared" ca="1" si="323"/>
        <v>1</v>
      </c>
      <c r="AD827" s="59">
        <f t="shared" ca="1" si="325"/>
        <v>0</v>
      </c>
      <c r="AE827" s="59">
        <f t="shared" ca="1" si="325"/>
        <v>0</v>
      </c>
      <c r="AF827" s="59">
        <f t="shared" ca="1" si="325"/>
        <v>1</v>
      </c>
      <c r="AG827" s="59">
        <f t="shared" ca="1" si="325"/>
        <v>0</v>
      </c>
      <c r="AH827" s="59">
        <f t="shared" ca="1" si="325"/>
        <v>1</v>
      </c>
    </row>
    <row r="828" spans="1:34" hidden="1" x14ac:dyDescent="0.25">
      <c r="A828" s="58">
        <f t="shared" ca="1" si="326"/>
        <v>3.6711132179666892</v>
      </c>
      <c r="B828" s="58">
        <f t="shared" ca="1" si="326"/>
        <v>1.0476120911929137</v>
      </c>
      <c r="C828" s="58">
        <f t="shared" ca="1" si="326"/>
        <v>6.8802483621119732</v>
      </c>
      <c r="D828" s="58">
        <f t="shared" ca="1" si="326"/>
        <v>5.5794092389265248</v>
      </c>
      <c r="E828" s="58">
        <f t="shared" ca="1" si="326"/>
        <v>1.1796713132565162</v>
      </c>
      <c r="F828" s="58">
        <f t="shared" ca="1" si="326"/>
        <v>3.5679457388185432</v>
      </c>
      <c r="G828" s="58">
        <f t="shared" ca="1" si="303"/>
        <v>10.551361580078662</v>
      </c>
      <c r="H828" s="58">
        <f t="shared" ca="1" si="304"/>
        <v>12.818468195711759</v>
      </c>
      <c r="I828" s="58">
        <f t="shared" ca="1" si="305"/>
        <v>5.7952291432679726</v>
      </c>
      <c r="J828" s="58">
        <f t="shared" ca="1" si="306"/>
        <v>12.818468195711759</v>
      </c>
      <c r="K828" s="60"/>
      <c r="L828" s="8">
        <f t="shared" ca="1" si="307"/>
        <v>0</v>
      </c>
      <c r="M828" s="8">
        <f t="shared" ca="1" si="308"/>
        <v>1</v>
      </c>
      <c r="N828" s="8">
        <f t="shared" ca="1" si="309"/>
        <v>0</v>
      </c>
      <c r="P828" s="8">
        <f t="shared" ca="1" si="310"/>
        <v>1</v>
      </c>
      <c r="Q828" s="8">
        <f t="shared" ca="1" si="311"/>
        <v>0</v>
      </c>
      <c r="R828" s="8">
        <f t="shared" ca="1" si="312"/>
        <v>0</v>
      </c>
      <c r="S828" s="8">
        <f t="shared" ca="1" si="313"/>
        <v>1</v>
      </c>
      <c r="T828" s="8">
        <f t="shared" ca="1" si="314"/>
        <v>0</v>
      </c>
      <c r="U828" s="8">
        <f t="shared" ca="1" si="315"/>
        <v>1</v>
      </c>
      <c r="W828" s="58">
        <f t="shared" ca="1" si="317"/>
        <v>10.551361580078662</v>
      </c>
      <c r="X828" s="58">
        <f t="shared" ca="1" si="317"/>
        <v>12.818468195711759</v>
      </c>
      <c r="Y828" s="58">
        <f t="shared" ca="1" si="317"/>
        <v>5.7952291432679726</v>
      </c>
      <c r="Z828" s="58">
        <f t="shared" ca="1" si="316"/>
        <v>12.818468195711759</v>
      </c>
      <c r="AA828" s="7" t="str">
        <f t="shared" ca="1" si="318"/>
        <v>ADF</v>
      </c>
      <c r="AB828" s="60"/>
      <c r="AC828" s="59">
        <f t="shared" ca="1" si="323"/>
        <v>1</v>
      </c>
      <c r="AD828" s="59">
        <f t="shared" ca="1" si="325"/>
        <v>0</v>
      </c>
      <c r="AE828" s="59">
        <f t="shared" ca="1" si="325"/>
        <v>0</v>
      </c>
      <c r="AF828" s="59">
        <f t="shared" ca="1" si="325"/>
        <v>1</v>
      </c>
      <c r="AG828" s="59">
        <f t="shared" ca="1" si="325"/>
        <v>0</v>
      </c>
      <c r="AH828" s="59">
        <f t="shared" ca="1" si="325"/>
        <v>1</v>
      </c>
    </row>
    <row r="829" spans="1:34" hidden="1" x14ac:dyDescent="0.25">
      <c r="A829" s="58">
        <f t="shared" ca="1" si="326"/>
        <v>5.5684607691122974</v>
      </c>
      <c r="B829" s="58">
        <f t="shared" ca="1" si="326"/>
        <v>2.5326698984220313</v>
      </c>
      <c r="C829" s="58">
        <f t="shared" ca="1" si="326"/>
        <v>7.4899716369765752</v>
      </c>
      <c r="D829" s="58">
        <f t="shared" ca="1" si="326"/>
        <v>2.4791380746571638</v>
      </c>
      <c r="E829" s="58">
        <f t="shared" ca="1" si="326"/>
        <v>1.3583576505818893</v>
      </c>
      <c r="F829" s="58">
        <f t="shared" ca="1" si="326"/>
        <v>3.882898671090488</v>
      </c>
      <c r="G829" s="58">
        <f t="shared" ca="1" si="303"/>
        <v>13.058432406088873</v>
      </c>
      <c r="H829" s="58">
        <f t="shared" ca="1" si="304"/>
        <v>11.930497514859947</v>
      </c>
      <c r="I829" s="58">
        <f t="shared" ca="1" si="305"/>
        <v>7.7739262200944088</v>
      </c>
      <c r="J829" s="58">
        <f t="shared" ca="1" si="306"/>
        <v>13.058432406088873</v>
      </c>
      <c r="K829" s="60"/>
      <c r="L829" s="8">
        <f t="shared" ca="1" si="307"/>
        <v>1</v>
      </c>
      <c r="M829" s="8">
        <f t="shared" ca="1" si="308"/>
        <v>0</v>
      </c>
      <c r="N829" s="8">
        <f t="shared" ca="1" si="309"/>
        <v>0</v>
      </c>
      <c r="P829" s="8">
        <f t="shared" ca="1" si="310"/>
        <v>1</v>
      </c>
      <c r="Q829" s="8">
        <f t="shared" ca="1" si="311"/>
        <v>0</v>
      </c>
      <c r="R829" s="8">
        <f t="shared" ca="1" si="312"/>
        <v>1</v>
      </c>
      <c r="S829" s="8">
        <f t="shared" ca="1" si="313"/>
        <v>0</v>
      </c>
      <c r="T829" s="8">
        <f t="shared" ca="1" si="314"/>
        <v>0</v>
      </c>
      <c r="U829" s="8">
        <f t="shared" ca="1" si="315"/>
        <v>0</v>
      </c>
      <c r="W829" s="58">
        <f t="shared" ca="1" si="317"/>
        <v>13.058432406088873</v>
      </c>
      <c r="X829" s="58">
        <f t="shared" ca="1" si="317"/>
        <v>11.930497514859947</v>
      </c>
      <c r="Y829" s="58">
        <f t="shared" ca="1" si="317"/>
        <v>7.7739262200944088</v>
      </c>
      <c r="Z829" s="58">
        <f t="shared" ca="1" si="316"/>
        <v>13.058432406088873</v>
      </c>
      <c r="AA829" s="7" t="str">
        <f t="shared" ca="1" si="318"/>
        <v>AC</v>
      </c>
      <c r="AB829" s="60"/>
      <c r="AC829" s="59">
        <f t="shared" ca="1" si="323"/>
        <v>1</v>
      </c>
      <c r="AD829" s="59">
        <f t="shared" ca="1" si="325"/>
        <v>0</v>
      </c>
      <c r="AE829" s="59">
        <f t="shared" ca="1" si="325"/>
        <v>1</v>
      </c>
      <c r="AF829" s="59">
        <f t="shared" ca="1" si="325"/>
        <v>0</v>
      </c>
      <c r="AG829" s="59">
        <f t="shared" ca="1" si="325"/>
        <v>0</v>
      </c>
      <c r="AH829" s="59">
        <f t="shared" ca="1" si="325"/>
        <v>0</v>
      </c>
    </row>
    <row r="830" spans="1:34" hidden="1" x14ac:dyDescent="0.25">
      <c r="A830" s="58">
        <f t="shared" ca="1" si="326"/>
        <v>2.6678794124209486</v>
      </c>
      <c r="B830" s="58">
        <f t="shared" ca="1" si="326"/>
        <v>1.603697249492551</v>
      </c>
      <c r="C830" s="58">
        <f t="shared" ca="1" si="326"/>
        <v>4.4260657727165524</v>
      </c>
      <c r="D830" s="58">
        <f t="shared" ca="1" si="326"/>
        <v>2.1793275605653388</v>
      </c>
      <c r="E830" s="58">
        <f t="shared" ca="1" si="326"/>
        <v>2.6265675279677341</v>
      </c>
      <c r="F830" s="58">
        <f t="shared" ca="1" si="326"/>
        <v>2.5549075666654968</v>
      </c>
      <c r="G830" s="58">
        <f t="shared" ca="1" si="303"/>
        <v>7.0939451851375015</v>
      </c>
      <c r="H830" s="58">
        <f t="shared" ca="1" si="304"/>
        <v>7.4021145396517838</v>
      </c>
      <c r="I830" s="58">
        <f t="shared" ca="1" si="305"/>
        <v>6.7851723441257814</v>
      </c>
      <c r="J830" s="58">
        <f t="shared" ca="1" si="306"/>
        <v>7.4021145396517838</v>
      </c>
      <c r="K830" s="60"/>
      <c r="L830" s="8">
        <f t="shared" ca="1" si="307"/>
        <v>0</v>
      </c>
      <c r="M830" s="8">
        <f t="shared" ca="1" si="308"/>
        <v>1</v>
      </c>
      <c r="N830" s="8">
        <f t="shared" ca="1" si="309"/>
        <v>0</v>
      </c>
      <c r="P830" s="8">
        <f t="shared" ca="1" si="310"/>
        <v>1</v>
      </c>
      <c r="Q830" s="8">
        <f t="shared" ca="1" si="311"/>
        <v>0</v>
      </c>
      <c r="R830" s="8">
        <f t="shared" ca="1" si="312"/>
        <v>0</v>
      </c>
      <c r="S830" s="8">
        <f t="shared" ca="1" si="313"/>
        <v>1</v>
      </c>
      <c r="T830" s="8">
        <f t="shared" ca="1" si="314"/>
        <v>0</v>
      </c>
      <c r="U830" s="8">
        <f t="shared" ca="1" si="315"/>
        <v>1</v>
      </c>
      <c r="W830" s="58">
        <f t="shared" ca="1" si="317"/>
        <v>7.0939451851375015</v>
      </c>
      <c r="X830" s="58">
        <f t="shared" ca="1" si="317"/>
        <v>7.4021145396517838</v>
      </c>
      <c r="Y830" s="58">
        <f t="shared" ca="1" si="317"/>
        <v>6.7851723441257814</v>
      </c>
      <c r="Z830" s="58">
        <f t="shared" ca="1" si="316"/>
        <v>7.4021145396517838</v>
      </c>
      <c r="AA830" s="7" t="str">
        <f t="shared" ca="1" si="318"/>
        <v>ADF</v>
      </c>
      <c r="AB830" s="60"/>
      <c r="AC830" s="59">
        <f t="shared" ca="1" si="323"/>
        <v>1</v>
      </c>
      <c r="AD830" s="59">
        <f t="shared" ca="1" si="325"/>
        <v>0</v>
      </c>
      <c r="AE830" s="59">
        <f t="shared" ca="1" si="325"/>
        <v>0</v>
      </c>
      <c r="AF830" s="59">
        <f t="shared" ca="1" si="325"/>
        <v>1</v>
      </c>
      <c r="AG830" s="59">
        <f t="shared" ca="1" si="325"/>
        <v>0</v>
      </c>
      <c r="AH830" s="59">
        <f t="shared" ca="1" si="325"/>
        <v>1</v>
      </c>
    </row>
    <row r="831" spans="1:34" hidden="1" x14ac:dyDescent="0.25">
      <c r="A831" s="58">
        <f t="shared" ca="1" si="326"/>
        <v>4.4121608328497093</v>
      </c>
      <c r="B831" s="58">
        <f t="shared" ca="1" si="326"/>
        <v>1.496927287627392</v>
      </c>
      <c r="C831" s="58">
        <f t="shared" ca="1" si="326"/>
        <v>4.6855225595719485</v>
      </c>
      <c r="D831" s="58">
        <f t="shared" ca="1" si="326"/>
        <v>5.2669103728602114</v>
      </c>
      <c r="E831" s="58">
        <f t="shared" ca="1" si="326"/>
        <v>1.5623872615978769</v>
      </c>
      <c r="F831" s="58">
        <f t="shared" ca="1" si="326"/>
        <v>3.5179272203730254</v>
      </c>
      <c r="G831" s="58">
        <f t="shared" ca="1" si="303"/>
        <v>9.0976833924216578</v>
      </c>
      <c r="H831" s="58">
        <f t="shared" ca="1" si="304"/>
        <v>13.196998426082946</v>
      </c>
      <c r="I831" s="58">
        <f t="shared" ca="1" si="305"/>
        <v>6.5772417695982943</v>
      </c>
      <c r="J831" s="58">
        <f t="shared" ca="1" si="306"/>
        <v>13.196998426082946</v>
      </c>
      <c r="K831" s="60"/>
      <c r="L831" s="8">
        <f t="shared" ca="1" si="307"/>
        <v>0</v>
      </c>
      <c r="M831" s="8">
        <f t="shared" ca="1" si="308"/>
        <v>1</v>
      </c>
      <c r="N831" s="8">
        <f t="shared" ca="1" si="309"/>
        <v>0</v>
      </c>
      <c r="P831" s="8">
        <f t="shared" ca="1" si="310"/>
        <v>1</v>
      </c>
      <c r="Q831" s="8">
        <f t="shared" ca="1" si="311"/>
        <v>0</v>
      </c>
      <c r="R831" s="8">
        <f t="shared" ca="1" si="312"/>
        <v>0</v>
      </c>
      <c r="S831" s="8">
        <f t="shared" ca="1" si="313"/>
        <v>1</v>
      </c>
      <c r="T831" s="8">
        <f t="shared" ca="1" si="314"/>
        <v>0</v>
      </c>
      <c r="U831" s="8">
        <f t="shared" ca="1" si="315"/>
        <v>1</v>
      </c>
      <c r="W831" s="58">
        <f t="shared" ca="1" si="317"/>
        <v>9.0976833924216578</v>
      </c>
      <c r="X831" s="58">
        <f t="shared" ca="1" si="317"/>
        <v>13.196998426082946</v>
      </c>
      <c r="Y831" s="58">
        <f t="shared" ca="1" si="317"/>
        <v>6.5772417695982943</v>
      </c>
      <c r="Z831" s="58">
        <f t="shared" ca="1" si="316"/>
        <v>13.196998426082946</v>
      </c>
      <c r="AA831" s="7" t="str">
        <f t="shared" ca="1" si="318"/>
        <v>ADF</v>
      </c>
      <c r="AB831" s="60"/>
      <c r="AC831" s="59">
        <f t="shared" ca="1" si="323"/>
        <v>1</v>
      </c>
      <c r="AD831" s="59">
        <f t="shared" ca="1" si="325"/>
        <v>0</v>
      </c>
      <c r="AE831" s="59">
        <f t="shared" ca="1" si="325"/>
        <v>0</v>
      </c>
      <c r="AF831" s="59">
        <f t="shared" ca="1" si="325"/>
        <v>1</v>
      </c>
      <c r="AG831" s="59">
        <f t="shared" ca="1" si="325"/>
        <v>0</v>
      </c>
      <c r="AH831" s="59">
        <f t="shared" ca="1" si="325"/>
        <v>1</v>
      </c>
    </row>
    <row r="832" spans="1:34" hidden="1" x14ac:dyDescent="0.25">
      <c r="A832" s="58">
        <f t="shared" ca="1" si="326"/>
        <v>4.686508894221749</v>
      </c>
      <c r="B832" s="58">
        <f t="shared" ca="1" si="326"/>
        <v>4.5570207865116403</v>
      </c>
      <c r="C832" s="58">
        <f t="shared" ca="1" si="326"/>
        <v>7.031294746265436</v>
      </c>
      <c r="D832" s="58">
        <f t="shared" ca="1" si="326"/>
        <v>4.3541026074302618</v>
      </c>
      <c r="E832" s="58">
        <f t="shared" ca="1" si="326"/>
        <v>2.4582347771767785</v>
      </c>
      <c r="F832" s="58">
        <f t="shared" ca="1" si="326"/>
        <v>3.0358926713081491</v>
      </c>
      <c r="G832" s="58">
        <f t="shared" ca="1" si="303"/>
        <v>11.717803640487185</v>
      </c>
      <c r="H832" s="58">
        <f t="shared" ca="1" si="304"/>
        <v>12.07650417296016</v>
      </c>
      <c r="I832" s="58">
        <f t="shared" ca="1" si="305"/>
        <v>10.051148234996568</v>
      </c>
      <c r="J832" s="58">
        <f t="shared" ca="1" si="306"/>
        <v>12.07650417296016</v>
      </c>
      <c r="K832" s="60"/>
      <c r="L832" s="8">
        <f t="shared" ca="1" si="307"/>
        <v>0</v>
      </c>
      <c r="M832" s="8">
        <f t="shared" ca="1" si="308"/>
        <v>1</v>
      </c>
      <c r="N832" s="8">
        <f t="shared" ca="1" si="309"/>
        <v>0</v>
      </c>
      <c r="P832" s="8">
        <f t="shared" ca="1" si="310"/>
        <v>1</v>
      </c>
      <c r="Q832" s="8">
        <f t="shared" ca="1" si="311"/>
        <v>0</v>
      </c>
      <c r="R832" s="8">
        <f t="shared" ca="1" si="312"/>
        <v>0</v>
      </c>
      <c r="S832" s="8">
        <f t="shared" ca="1" si="313"/>
        <v>1</v>
      </c>
      <c r="T832" s="8">
        <f t="shared" ca="1" si="314"/>
        <v>0</v>
      </c>
      <c r="U832" s="8">
        <f t="shared" ca="1" si="315"/>
        <v>1</v>
      </c>
      <c r="W832" s="58">
        <f t="shared" ca="1" si="317"/>
        <v>11.717803640487185</v>
      </c>
      <c r="X832" s="58">
        <f t="shared" ca="1" si="317"/>
        <v>12.07650417296016</v>
      </c>
      <c r="Y832" s="58">
        <f t="shared" ca="1" si="317"/>
        <v>10.051148234996568</v>
      </c>
      <c r="Z832" s="58">
        <f t="shared" ca="1" si="316"/>
        <v>12.07650417296016</v>
      </c>
      <c r="AA832" s="7" t="str">
        <f t="shared" ca="1" si="318"/>
        <v>ADF</v>
      </c>
      <c r="AB832" s="60"/>
      <c r="AC832" s="59">
        <f t="shared" ca="1" si="323"/>
        <v>1</v>
      </c>
      <c r="AD832" s="59">
        <f t="shared" ca="1" si="325"/>
        <v>0</v>
      </c>
      <c r="AE832" s="59">
        <f t="shared" ca="1" si="325"/>
        <v>0</v>
      </c>
      <c r="AF832" s="59">
        <f t="shared" ca="1" si="325"/>
        <v>1</v>
      </c>
      <c r="AG832" s="59">
        <f t="shared" ca="1" si="325"/>
        <v>0</v>
      </c>
      <c r="AH832" s="59">
        <f t="shared" ca="1" si="325"/>
        <v>1</v>
      </c>
    </row>
    <row r="833" spans="1:34" hidden="1" x14ac:dyDescent="0.25">
      <c r="A833" s="58">
        <f t="shared" ca="1" si="326"/>
        <v>4.146732191355385</v>
      </c>
      <c r="B833" s="58">
        <f t="shared" ca="1" si="326"/>
        <v>3.5059403443154178</v>
      </c>
      <c r="C833" s="58">
        <f t="shared" ca="1" si="326"/>
        <v>7.5231039383053186</v>
      </c>
      <c r="D833" s="58">
        <f t="shared" ca="1" si="326"/>
        <v>3.840585117584967</v>
      </c>
      <c r="E833" s="58">
        <f t="shared" ca="1" si="326"/>
        <v>1.8044608318945625</v>
      </c>
      <c r="F833" s="58">
        <f t="shared" ca="1" si="326"/>
        <v>2.9785913329069871</v>
      </c>
      <c r="G833" s="58">
        <f t="shared" ca="1" si="303"/>
        <v>11.669836129660704</v>
      </c>
      <c r="H833" s="58">
        <f t="shared" ca="1" si="304"/>
        <v>10.965908641847339</v>
      </c>
      <c r="I833" s="58">
        <f t="shared" ca="1" si="305"/>
        <v>8.2889925091169676</v>
      </c>
      <c r="J833" s="58">
        <f t="shared" ca="1" si="306"/>
        <v>11.669836129660704</v>
      </c>
      <c r="K833" s="60"/>
      <c r="L833" s="8">
        <f t="shared" ca="1" si="307"/>
        <v>1</v>
      </c>
      <c r="M833" s="8">
        <f t="shared" ca="1" si="308"/>
        <v>0</v>
      </c>
      <c r="N833" s="8">
        <f t="shared" ca="1" si="309"/>
        <v>0</v>
      </c>
      <c r="P833" s="8">
        <f t="shared" ca="1" si="310"/>
        <v>1</v>
      </c>
      <c r="Q833" s="8">
        <f t="shared" ca="1" si="311"/>
        <v>0</v>
      </c>
      <c r="R833" s="8">
        <f t="shared" ca="1" si="312"/>
        <v>1</v>
      </c>
      <c r="S833" s="8">
        <f t="shared" ca="1" si="313"/>
        <v>0</v>
      </c>
      <c r="T833" s="8">
        <f t="shared" ca="1" si="314"/>
        <v>0</v>
      </c>
      <c r="U833" s="8">
        <f t="shared" ca="1" si="315"/>
        <v>0</v>
      </c>
      <c r="W833" s="58">
        <f t="shared" ca="1" si="317"/>
        <v>11.669836129660704</v>
      </c>
      <c r="X833" s="58">
        <f t="shared" ca="1" si="317"/>
        <v>10.965908641847339</v>
      </c>
      <c r="Y833" s="58">
        <f t="shared" ca="1" si="317"/>
        <v>8.2889925091169676</v>
      </c>
      <c r="Z833" s="58">
        <f t="shared" ca="1" si="316"/>
        <v>11.669836129660704</v>
      </c>
      <c r="AA833" s="7" t="str">
        <f t="shared" ca="1" si="318"/>
        <v>AC</v>
      </c>
      <c r="AB833" s="60"/>
      <c r="AC833" s="59">
        <f t="shared" ca="1" si="323"/>
        <v>1</v>
      </c>
      <c r="AD833" s="59">
        <f t="shared" ca="1" si="325"/>
        <v>0</v>
      </c>
      <c r="AE833" s="59">
        <f t="shared" ca="1" si="325"/>
        <v>1</v>
      </c>
      <c r="AF833" s="59">
        <f t="shared" ca="1" si="325"/>
        <v>0</v>
      </c>
      <c r="AG833" s="59">
        <f t="shared" ca="1" si="325"/>
        <v>0</v>
      </c>
      <c r="AH833" s="59">
        <f t="shared" ca="1" si="325"/>
        <v>0</v>
      </c>
    </row>
    <row r="834" spans="1:34" hidden="1" x14ac:dyDescent="0.25">
      <c r="A834" s="58">
        <f t="shared" ca="1" si="326"/>
        <v>2.8548367089937194</v>
      </c>
      <c r="B834" s="58">
        <f t="shared" ca="1" si="326"/>
        <v>2.8204696908008113</v>
      </c>
      <c r="C834" s="58">
        <f t="shared" ca="1" si="326"/>
        <v>6.7123197924028464</v>
      </c>
      <c r="D834" s="58">
        <f t="shared" ca="1" si="326"/>
        <v>2.7195197022100133</v>
      </c>
      <c r="E834" s="58">
        <f t="shared" ca="1" si="326"/>
        <v>1.7966789564214956</v>
      </c>
      <c r="F834" s="58">
        <f t="shared" ca="1" si="326"/>
        <v>3.6005829488809713</v>
      </c>
      <c r="G834" s="58">
        <f t="shared" ca="1" si="303"/>
        <v>9.5671565013965658</v>
      </c>
      <c r="H834" s="58">
        <f t="shared" ca="1" si="304"/>
        <v>9.1749393600847036</v>
      </c>
      <c r="I834" s="58">
        <f t="shared" ca="1" si="305"/>
        <v>8.2177315961032775</v>
      </c>
      <c r="J834" s="58">
        <f t="shared" ca="1" si="306"/>
        <v>9.5671565013965658</v>
      </c>
      <c r="K834" s="60"/>
      <c r="L834" s="8">
        <f t="shared" ca="1" si="307"/>
        <v>1</v>
      </c>
      <c r="M834" s="8">
        <f t="shared" ca="1" si="308"/>
        <v>0</v>
      </c>
      <c r="N834" s="8">
        <f t="shared" ca="1" si="309"/>
        <v>0</v>
      </c>
      <c r="P834" s="8">
        <f t="shared" ca="1" si="310"/>
        <v>1</v>
      </c>
      <c r="Q834" s="8">
        <f t="shared" ca="1" si="311"/>
        <v>0</v>
      </c>
      <c r="R834" s="8">
        <f t="shared" ca="1" si="312"/>
        <v>1</v>
      </c>
      <c r="S834" s="8">
        <f t="shared" ca="1" si="313"/>
        <v>0</v>
      </c>
      <c r="T834" s="8">
        <f t="shared" ca="1" si="314"/>
        <v>0</v>
      </c>
      <c r="U834" s="8">
        <f t="shared" ca="1" si="315"/>
        <v>0</v>
      </c>
      <c r="W834" s="58">
        <f t="shared" ca="1" si="317"/>
        <v>9.5671565013965658</v>
      </c>
      <c r="X834" s="58">
        <f t="shared" ca="1" si="317"/>
        <v>9.1749393600847036</v>
      </c>
      <c r="Y834" s="58">
        <f t="shared" ca="1" si="317"/>
        <v>8.2177315961032775</v>
      </c>
      <c r="Z834" s="58">
        <f t="shared" ca="1" si="316"/>
        <v>9.5671565013965658</v>
      </c>
      <c r="AA834" s="7" t="str">
        <f t="shared" ca="1" si="318"/>
        <v>AC</v>
      </c>
      <c r="AB834" s="60"/>
      <c r="AC834" s="59">
        <f t="shared" ca="1" si="323"/>
        <v>1</v>
      </c>
      <c r="AD834" s="59">
        <f t="shared" ca="1" si="325"/>
        <v>0</v>
      </c>
      <c r="AE834" s="59">
        <f t="shared" ca="1" si="325"/>
        <v>1</v>
      </c>
      <c r="AF834" s="59">
        <f t="shared" ca="1" si="325"/>
        <v>0</v>
      </c>
      <c r="AG834" s="59">
        <f t="shared" ca="1" si="325"/>
        <v>0</v>
      </c>
      <c r="AH834" s="59">
        <f t="shared" ca="1" si="325"/>
        <v>0</v>
      </c>
    </row>
    <row r="835" spans="1:34" hidden="1" x14ac:dyDescent="0.25">
      <c r="A835" s="58">
        <f t="shared" ref="A835:F844" ca="1" si="327">A$2+(A$3-A$2)*RAND()</f>
        <v>5.925574923297888</v>
      </c>
      <c r="B835" s="58">
        <f t="shared" ca="1" si="327"/>
        <v>4.8690637444235367</v>
      </c>
      <c r="C835" s="58">
        <f t="shared" ca="1" si="327"/>
        <v>6.1922062715658139</v>
      </c>
      <c r="D835" s="58">
        <f t="shared" ca="1" si="327"/>
        <v>5.4461225255798391</v>
      </c>
      <c r="E835" s="58">
        <f t="shared" ca="1" si="327"/>
        <v>2.9254495378676957</v>
      </c>
      <c r="F835" s="58">
        <f t="shared" ca="1" si="327"/>
        <v>2.4332410137475859</v>
      </c>
      <c r="G835" s="58">
        <f t="shared" ca="1" si="303"/>
        <v>12.117781194863703</v>
      </c>
      <c r="H835" s="58">
        <f t="shared" ca="1" si="304"/>
        <v>13.804938462625312</v>
      </c>
      <c r="I835" s="58">
        <f t="shared" ca="1" si="305"/>
        <v>10.227754296038817</v>
      </c>
      <c r="J835" s="58">
        <f t="shared" ca="1" si="306"/>
        <v>13.804938462625312</v>
      </c>
      <c r="K835" s="60"/>
      <c r="L835" s="8">
        <f t="shared" ca="1" si="307"/>
        <v>0</v>
      </c>
      <c r="M835" s="8">
        <f t="shared" ca="1" si="308"/>
        <v>1</v>
      </c>
      <c r="N835" s="8">
        <f t="shared" ca="1" si="309"/>
        <v>0</v>
      </c>
      <c r="P835" s="8">
        <f t="shared" ca="1" si="310"/>
        <v>1</v>
      </c>
      <c r="Q835" s="8">
        <f t="shared" ca="1" si="311"/>
        <v>0</v>
      </c>
      <c r="R835" s="8">
        <f t="shared" ca="1" si="312"/>
        <v>0</v>
      </c>
      <c r="S835" s="8">
        <f t="shared" ca="1" si="313"/>
        <v>1</v>
      </c>
      <c r="T835" s="8">
        <f t="shared" ca="1" si="314"/>
        <v>0</v>
      </c>
      <c r="U835" s="8">
        <f t="shared" ca="1" si="315"/>
        <v>1</v>
      </c>
      <c r="W835" s="58">
        <f t="shared" ca="1" si="317"/>
        <v>12.117781194863703</v>
      </c>
      <c r="X835" s="58">
        <f t="shared" ca="1" si="317"/>
        <v>13.804938462625312</v>
      </c>
      <c r="Y835" s="58">
        <f t="shared" ca="1" si="317"/>
        <v>10.227754296038817</v>
      </c>
      <c r="Z835" s="58">
        <f t="shared" ca="1" si="316"/>
        <v>13.804938462625312</v>
      </c>
      <c r="AA835" s="7" t="str">
        <f t="shared" ca="1" si="318"/>
        <v>ADF</v>
      </c>
      <c r="AB835" s="60"/>
      <c r="AC835" s="59">
        <f t="shared" ca="1" si="323"/>
        <v>1</v>
      </c>
      <c r="AD835" s="59">
        <f t="shared" ca="1" si="325"/>
        <v>0</v>
      </c>
      <c r="AE835" s="59">
        <f t="shared" ca="1" si="325"/>
        <v>0</v>
      </c>
      <c r="AF835" s="59">
        <f t="shared" ca="1" si="325"/>
        <v>1</v>
      </c>
      <c r="AG835" s="59">
        <f t="shared" ca="1" si="325"/>
        <v>0</v>
      </c>
      <c r="AH835" s="59">
        <f t="shared" ca="1" si="325"/>
        <v>1</v>
      </c>
    </row>
    <row r="836" spans="1:34" hidden="1" x14ac:dyDescent="0.25">
      <c r="A836" s="58">
        <f t="shared" ca="1" si="327"/>
        <v>2.5632941339413291</v>
      </c>
      <c r="B836" s="58">
        <f t="shared" ca="1" si="327"/>
        <v>3.0470700827104613</v>
      </c>
      <c r="C836" s="58">
        <f t="shared" ca="1" si="327"/>
        <v>4.3033402177849318</v>
      </c>
      <c r="D836" s="58">
        <f t="shared" ca="1" si="327"/>
        <v>5.3383885207474373</v>
      </c>
      <c r="E836" s="58">
        <f t="shared" ca="1" si="327"/>
        <v>1.8651450467506101</v>
      </c>
      <c r="F836" s="58">
        <f t="shared" ca="1" si="327"/>
        <v>3.8075554907499134</v>
      </c>
      <c r="G836" s="58">
        <f t="shared" ca="1" si="303"/>
        <v>6.8666343517262609</v>
      </c>
      <c r="H836" s="58">
        <f t="shared" ca="1" si="304"/>
        <v>11.709238145438679</v>
      </c>
      <c r="I836" s="58">
        <f t="shared" ca="1" si="305"/>
        <v>8.7197706202109835</v>
      </c>
      <c r="J836" s="58">
        <f t="shared" ca="1" si="306"/>
        <v>11.709238145438679</v>
      </c>
      <c r="K836" s="60"/>
      <c r="L836" s="8">
        <f t="shared" ca="1" si="307"/>
        <v>0</v>
      </c>
      <c r="M836" s="8">
        <f t="shared" ca="1" si="308"/>
        <v>1</v>
      </c>
      <c r="N836" s="8">
        <f t="shared" ca="1" si="309"/>
        <v>0</v>
      </c>
      <c r="P836" s="8">
        <f t="shared" ca="1" si="310"/>
        <v>1</v>
      </c>
      <c r="Q836" s="8">
        <f t="shared" ca="1" si="311"/>
        <v>0</v>
      </c>
      <c r="R836" s="8">
        <f t="shared" ca="1" si="312"/>
        <v>0</v>
      </c>
      <c r="S836" s="8">
        <f t="shared" ca="1" si="313"/>
        <v>1</v>
      </c>
      <c r="T836" s="8">
        <f t="shared" ca="1" si="314"/>
        <v>0</v>
      </c>
      <c r="U836" s="8">
        <f t="shared" ca="1" si="315"/>
        <v>1</v>
      </c>
      <c r="W836" s="58">
        <f t="shared" ca="1" si="317"/>
        <v>6.8666343517262609</v>
      </c>
      <c r="X836" s="58">
        <f t="shared" ca="1" si="317"/>
        <v>11.709238145438679</v>
      </c>
      <c r="Y836" s="58">
        <f t="shared" ca="1" si="317"/>
        <v>8.7197706202109835</v>
      </c>
      <c r="Z836" s="58">
        <f t="shared" ca="1" si="316"/>
        <v>11.709238145438679</v>
      </c>
      <c r="AA836" s="7" t="str">
        <f t="shared" ca="1" si="318"/>
        <v>ADF</v>
      </c>
      <c r="AB836" s="60"/>
      <c r="AC836" s="59">
        <f t="shared" ca="1" si="323"/>
        <v>1</v>
      </c>
      <c r="AD836" s="59">
        <f t="shared" ca="1" si="325"/>
        <v>0</v>
      </c>
      <c r="AE836" s="59">
        <f t="shared" ca="1" si="325"/>
        <v>0</v>
      </c>
      <c r="AF836" s="59">
        <f t="shared" ca="1" si="325"/>
        <v>1</v>
      </c>
      <c r="AG836" s="59">
        <f t="shared" ca="1" si="325"/>
        <v>0</v>
      </c>
      <c r="AH836" s="59">
        <f t="shared" ca="1" si="325"/>
        <v>1</v>
      </c>
    </row>
    <row r="837" spans="1:34" hidden="1" x14ac:dyDescent="0.25">
      <c r="A837" s="58">
        <f t="shared" ca="1" si="327"/>
        <v>2.101030228273566</v>
      </c>
      <c r="B837" s="58">
        <f t="shared" ca="1" si="327"/>
        <v>2.1176502061795461</v>
      </c>
      <c r="C837" s="58">
        <f t="shared" ca="1" si="327"/>
        <v>5.1438146495430841</v>
      </c>
      <c r="D837" s="58">
        <f t="shared" ca="1" si="327"/>
        <v>4.8949192454936572</v>
      </c>
      <c r="E837" s="58">
        <f t="shared" ca="1" si="327"/>
        <v>2.2428524572955189</v>
      </c>
      <c r="F837" s="58">
        <f t="shared" ca="1" si="327"/>
        <v>3.3841357691462588</v>
      </c>
      <c r="G837" s="58">
        <f t="shared" ref="G837:G900" ca="1" si="328">A837+C837</f>
        <v>7.2448448778166501</v>
      </c>
      <c r="H837" s="58">
        <f t="shared" ref="H837:H900" ca="1" si="329">A837+D837+F837</f>
        <v>10.380085242913482</v>
      </c>
      <c r="I837" s="58">
        <f t="shared" ref="I837:I900" ca="1" si="330">B837+E837+F837</f>
        <v>7.7446384326213238</v>
      </c>
      <c r="J837" s="58">
        <f t="shared" ref="J837:J900" ca="1" si="331">MAX(G837:I837)</f>
        <v>10.380085242913482</v>
      </c>
      <c r="K837" s="60"/>
      <c r="L837" s="8">
        <f t="shared" ref="L837:L900" ca="1" si="332">IF(G837=$J837,1,0)</f>
        <v>0</v>
      </c>
      <c r="M837" s="8">
        <f t="shared" ref="M837:M900" ca="1" si="333">IF(H837=$J837,1,0)</f>
        <v>1</v>
      </c>
      <c r="N837" s="8">
        <f t="shared" ref="N837:N900" ca="1" si="334">IF(I837=$J837,1,0)</f>
        <v>0</v>
      </c>
      <c r="P837" s="8">
        <f t="shared" ref="P837:P900" ca="1" si="335">L837+M837</f>
        <v>1</v>
      </c>
      <c r="Q837" s="8">
        <f t="shared" ref="Q837:Q900" ca="1" si="336">N837</f>
        <v>0</v>
      </c>
      <c r="R837" s="8">
        <f t="shared" ref="R837:R900" ca="1" si="337">L837</f>
        <v>0</v>
      </c>
      <c r="S837" s="8">
        <f t="shared" ref="S837:S900" ca="1" si="338">M837</f>
        <v>1</v>
      </c>
      <c r="T837" s="8">
        <f t="shared" ref="T837:T900" ca="1" si="339">N837</f>
        <v>0</v>
      </c>
      <c r="U837" s="8">
        <f t="shared" ref="U837:U900" ca="1" si="340">M837+N837</f>
        <v>1</v>
      </c>
      <c r="W837" s="58">
        <f t="shared" ca="1" si="317"/>
        <v>7.2448448778166501</v>
      </c>
      <c r="X837" s="58">
        <f t="shared" ca="1" si="317"/>
        <v>10.380085242913482</v>
      </c>
      <c r="Y837" s="58">
        <f t="shared" ca="1" si="317"/>
        <v>7.7446384326213238</v>
      </c>
      <c r="Z837" s="58">
        <f t="shared" ref="Z837:Z900" ca="1" si="341">MAX(W837:Y837)</f>
        <v>10.380085242913482</v>
      </c>
      <c r="AA837" s="7" t="str">
        <f t="shared" ca="1" si="318"/>
        <v>ADF</v>
      </c>
      <c r="AB837" s="60"/>
      <c r="AC837" s="59">
        <f t="shared" ca="1" si="323"/>
        <v>1</v>
      </c>
      <c r="AD837" s="59">
        <f t="shared" ca="1" si="325"/>
        <v>0</v>
      </c>
      <c r="AE837" s="59">
        <f t="shared" ca="1" si="325"/>
        <v>0</v>
      </c>
      <c r="AF837" s="59">
        <f t="shared" ca="1" si="325"/>
        <v>1</v>
      </c>
      <c r="AG837" s="59">
        <f t="shared" ca="1" si="325"/>
        <v>0</v>
      </c>
      <c r="AH837" s="59">
        <f t="shared" ca="1" si="325"/>
        <v>1</v>
      </c>
    </row>
    <row r="838" spans="1:34" hidden="1" x14ac:dyDescent="0.25">
      <c r="A838" s="58">
        <f t="shared" ca="1" si="327"/>
        <v>4.3422658979620827</v>
      </c>
      <c r="B838" s="58">
        <f t="shared" ca="1" si="327"/>
        <v>1.387374027540909</v>
      </c>
      <c r="C838" s="58">
        <f t="shared" ca="1" si="327"/>
        <v>7.342625739259292</v>
      </c>
      <c r="D838" s="58">
        <f t="shared" ca="1" si="327"/>
        <v>4.7669745098474632</v>
      </c>
      <c r="E838" s="58">
        <f t="shared" ca="1" si="327"/>
        <v>1.5116482574267027</v>
      </c>
      <c r="F838" s="58">
        <f t="shared" ca="1" si="327"/>
        <v>2.6467674760800604</v>
      </c>
      <c r="G838" s="58">
        <f t="shared" ca="1" si="328"/>
        <v>11.684891637221375</v>
      </c>
      <c r="H838" s="58">
        <f t="shared" ca="1" si="329"/>
        <v>11.756007883889605</v>
      </c>
      <c r="I838" s="58">
        <f t="shared" ca="1" si="330"/>
        <v>5.5457897610476721</v>
      </c>
      <c r="J838" s="58">
        <f t="shared" ca="1" si="331"/>
        <v>11.756007883889605</v>
      </c>
      <c r="K838" s="60"/>
      <c r="L838" s="8">
        <f t="shared" ca="1" si="332"/>
        <v>0</v>
      </c>
      <c r="M838" s="8">
        <f t="shared" ca="1" si="333"/>
        <v>1</v>
      </c>
      <c r="N838" s="8">
        <f t="shared" ca="1" si="334"/>
        <v>0</v>
      </c>
      <c r="P838" s="8">
        <f t="shared" ca="1" si="335"/>
        <v>1</v>
      </c>
      <c r="Q838" s="8">
        <f t="shared" ca="1" si="336"/>
        <v>0</v>
      </c>
      <c r="R838" s="8">
        <f t="shared" ca="1" si="337"/>
        <v>0</v>
      </c>
      <c r="S838" s="8">
        <f t="shared" ca="1" si="338"/>
        <v>1</v>
      </c>
      <c r="T838" s="8">
        <f t="shared" ca="1" si="339"/>
        <v>0</v>
      </c>
      <c r="U838" s="8">
        <f t="shared" ca="1" si="340"/>
        <v>1</v>
      </c>
      <c r="W838" s="58">
        <f t="shared" ref="W838:Y869" ca="1" si="342">SUMIF(W$4,$A$1,$A838)+SUMIF(W$4,$B$1,$B838)+SUMIF(W$4,$C$1,$C838)+SUMIF(W$4,$D$1,$D838)+SUMIF(W$4,$E$1,$E838)+SUMIF(W$4,$F$1,$F838)</f>
        <v>11.684891637221375</v>
      </c>
      <c r="X838" s="58">
        <f t="shared" ca="1" si="342"/>
        <v>11.756007883889605</v>
      </c>
      <c r="Y838" s="58">
        <f t="shared" ca="1" si="342"/>
        <v>5.5457897610476721</v>
      </c>
      <c r="Z838" s="58">
        <f t="shared" ca="1" si="341"/>
        <v>11.756007883889605</v>
      </c>
      <c r="AA838" s="7" t="str">
        <f t="shared" ref="AA838:AA901" ca="1" si="343">INDEX($W$4:$Y$4,MATCH(Z838,W838:Y838,0))</f>
        <v>ADF</v>
      </c>
      <c r="AB838" s="60"/>
      <c r="AC838" s="59">
        <f t="shared" ca="1" si="323"/>
        <v>1</v>
      </c>
      <c r="AD838" s="59">
        <f t="shared" ca="1" si="325"/>
        <v>0</v>
      </c>
      <c r="AE838" s="59">
        <f t="shared" ca="1" si="325"/>
        <v>0</v>
      </c>
      <c r="AF838" s="59">
        <f t="shared" ca="1" si="325"/>
        <v>1</v>
      </c>
      <c r="AG838" s="59">
        <f t="shared" ca="1" si="325"/>
        <v>0</v>
      </c>
      <c r="AH838" s="59">
        <f t="shared" ca="1" si="325"/>
        <v>1</v>
      </c>
    </row>
    <row r="839" spans="1:34" hidden="1" x14ac:dyDescent="0.25">
      <c r="A839" s="58">
        <f t="shared" ca="1" si="327"/>
        <v>3.0768909122467094</v>
      </c>
      <c r="B839" s="58">
        <f t="shared" ca="1" si="327"/>
        <v>2.3329624031861691</v>
      </c>
      <c r="C839" s="58">
        <f t="shared" ca="1" si="327"/>
        <v>4.4081088674181288</v>
      </c>
      <c r="D839" s="58">
        <f t="shared" ca="1" si="327"/>
        <v>3.3869595450090793</v>
      </c>
      <c r="E839" s="58">
        <f t="shared" ca="1" si="327"/>
        <v>2.9239205188174431</v>
      </c>
      <c r="F839" s="58">
        <f t="shared" ca="1" si="327"/>
        <v>3.5734964437825298</v>
      </c>
      <c r="G839" s="58">
        <f t="shared" ca="1" si="328"/>
        <v>7.4849997796648378</v>
      </c>
      <c r="H839" s="58">
        <f t="shared" ca="1" si="329"/>
        <v>10.037346901038319</v>
      </c>
      <c r="I839" s="58">
        <f t="shared" ca="1" si="330"/>
        <v>8.8303793657861416</v>
      </c>
      <c r="J839" s="58">
        <f t="shared" ca="1" si="331"/>
        <v>10.037346901038319</v>
      </c>
      <c r="K839" s="60"/>
      <c r="L839" s="8">
        <f t="shared" ca="1" si="332"/>
        <v>0</v>
      </c>
      <c r="M839" s="8">
        <f t="shared" ca="1" si="333"/>
        <v>1</v>
      </c>
      <c r="N839" s="8">
        <f t="shared" ca="1" si="334"/>
        <v>0</v>
      </c>
      <c r="P839" s="8">
        <f t="shared" ca="1" si="335"/>
        <v>1</v>
      </c>
      <c r="Q839" s="8">
        <f t="shared" ca="1" si="336"/>
        <v>0</v>
      </c>
      <c r="R839" s="8">
        <f t="shared" ca="1" si="337"/>
        <v>0</v>
      </c>
      <c r="S839" s="8">
        <f t="shared" ca="1" si="338"/>
        <v>1</v>
      </c>
      <c r="T839" s="8">
        <f t="shared" ca="1" si="339"/>
        <v>0</v>
      </c>
      <c r="U839" s="8">
        <f t="shared" ca="1" si="340"/>
        <v>1</v>
      </c>
      <c r="W839" s="58">
        <f t="shared" ca="1" si="342"/>
        <v>7.4849997796648378</v>
      </c>
      <c r="X839" s="58">
        <f t="shared" ca="1" si="342"/>
        <v>10.037346901038319</v>
      </c>
      <c r="Y839" s="58">
        <f t="shared" ca="1" si="342"/>
        <v>8.8303793657861416</v>
      </c>
      <c r="Z839" s="58">
        <f t="shared" ca="1" si="341"/>
        <v>10.037346901038319</v>
      </c>
      <c r="AA839" s="7" t="str">
        <f t="shared" ca="1" si="343"/>
        <v>ADF</v>
      </c>
      <c r="AB839" s="60"/>
      <c r="AC839" s="59">
        <f t="shared" ca="1" si="323"/>
        <v>1</v>
      </c>
      <c r="AD839" s="59">
        <f t="shared" ca="1" si="325"/>
        <v>0</v>
      </c>
      <c r="AE839" s="59">
        <f t="shared" ca="1" si="325"/>
        <v>0</v>
      </c>
      <c r="AF839" s="59">
        <f t="shared" ca="1" si="325"/>
        <v>1</v>
      </c>
      <c r="AG839" s="59">
        <f t="shared" ca="1" si="325"/>
        <v>0</v>
      </c>
      <c r="AH839" s="59">
        <f t="shared" ca="1" si="325"/>
        <v>1</v>
      </c>
    </row>
    <row r="840" spans="1:34" hidden="1" x14ac:dyDescent="0.25">
      <c r="A840" s="58">
        <f t="shared" ca="1" si="327"/>
        <v>3.5408632090755661</v>
      </c>
      <c r="B840" s="58">
        <f t="shared" ca="1" si="327"/>
        <v>3.1350219623535271</v>
      </c>
      <c r="C840" s="58">
        <f t="shared" ca="1" si="327"/>
        <v>4.9090033191095577</v>
      </c>
      <c r="D840" s="58">
        <f t="shared" ca="1" si="327"/>
        <v>3.9873514954308291</v>
      </c>
      <c r="E840" s="58">
        <f t="shared" ca="1" si="327"/>
        <v>2.6808418091921338</v>
      </c>
      <c r="F840" s="58">
        <f t="shared" ca="1" si="327"/>
        <v>2.5975521986032546</v>
      </c>
      <c r="G840" s="58">
        <f t="shared" ca="1" si="328"/>
        <v>8.4498665281851242</v>
      </c>
      <c r="H840" s="58">
        <f t="shared" ca="1" si="329"/>
        <v>10.12576690310965</v>
      </c>
      <c r="I840" s="58">
        <f t="shared" ca="1" si="330"/>
        <v>8.4134159701489164</v>
      </c>
      <c r="J840" s="58">
        <f t="shared" ca="1" si="331"/>
        <v>10.12576690310965</v>
      </c>
      <c r="K840" s="60"/>
      <c r="L840" s="8">
        <f t="shared" ca="1" si="332"/>
        <v>0</v>
      </c>
      <c r="M840" s="8">
        <f t="shared" ca="1" si="333"/>
        <v>1</v>
      </c>
      <c r="N840" s="8">
        <f t="shared" ca="1" si="334"/>
        <v>0</v>
      </c>
      <c r="P840" s="8">
        <f t="shared" ca="1" si="335"/>
        <v>1</v>
      </c>
      <c r="Q840" s="8">
        <f t="shared" ca="1" si="336"/>
        <v>0</v>
      </c>
      <c r="R840" s="8">
        <f t="shared" ca="1" si="337"/>
        <v>0</v>
      </c>
      <c r="S840" s="8">
        <f t="shared" ca="1" si="338"/>
        <v>1</v>
      </c>
      <c r="T840" s="8">
        <f t="shared" ca="1" si="339"/>
        <v>0</v>
      </c>
      <c r="U840" s="8">
        <f t="shared" ca="1" si="340"/>
        <v>1</v>
      </c>
      <c r="W840" s="58">
        <f t="shared" ca="1" si="342"/>
        <v>8.4498665281851242</v>
      </c>
      <c r="X840" s="58">
        <f t="shared" ca="1" si="342"/>
        <v>10.12576690310965</v>
      </c>
      <c r="Y840" s="58">
        <f t="shared" ca="1" si="342"/>
        <v>8.4134159701489164</v>
      </c>
      <c r="Z840" s="58">
        <f t="shared" ca="1" si="341"/>
        <v>10.12576690310965</v>
      </c>
      <c r="AA840" s="7" t="str">
        <f t="shared" ca="1" si="343"/>
        <v>ADF</v>
      </c>
      <c r="AB840" s="60"/>
      <c r="AC840" s="59">
        <f t="shared" ca="1" si="323"/>
        <v>1</v>
      </c>
      <c r="AD840" s="59">
        <f t="shared" ca="1" si="325"/>
        <v>0</v>
      </c>
      <c r="AE840" s="59">
        <f t="shared" ca="1" si="325"/>
        <v>0</v>
      </c>
      <c r="AF840" s="59">
        <f t="shared" ca="1" si="325"/>
        <v>1</v>
      </c>
      <c r="AG840" s="59">
        <f t="shared" ca="1" si="325"/>
        <v>0</v>
      </c>
      <c r="AH840" s="59">
        <f t="shared" ca="1" si="325"/>
        <v>1</v>
      </c>
    </row>
    <row r="841" spans="1:34" hidden="1" x14ac:dyDescent="0.25">
      <c r="A841" s="58">
        <f t="shared" ca="1" si="327"/>
        <v>2.6991794996334053</v>
      </c>
      <c r="B841" s="58">
        <f t="shared" ca="1" si="327"/>
        <v>3.6238683623776553</v>
      </c>
      <c r="C841" s="58">
        <f t="shared" ca="1" si="327"/>
        <v>5.7912271853124837</v>
      </c>
      <c r="D841" s="58">
        <f t="shared" ca="1" si="327"/>
        <v>3.6126380873562525</v>
      </c>
      <c r="E841" s="58">
        <f t="shared" ca="1" si="327"/>
        <v>1.6079069833984694</v>
      </c>
      <c r="F841" s="58">
        <f t="shared" ca="1" si="327"/>
        <v>2.783095480026871</v>
      </c>
      <c r="G841" s="58">
        <f t="shared" ca="1" si="328"/>
        <v>8.4904066849458886</v>
      </c>
      <c r="H841" s="58">
        <f t="shared" ca="1" si="329"/>
        <v>9.0949130670165292</v>
      </c>
      <c r="I841" s="58">
        <f t="shared" ca="1" si="330"/>
        <v>8.0148708258029959</v>
      </c>
      <c r="J841" s="58">
        <f t="shared" ca="1" si="331"/>
        <v>9.0949130670165292</v>
      </c>
      <c r="K841" s="60"/>
      <c r="L841" s="8">
        <f t="shared" ca="1" si="332"/>
        <v>0</v>
      </c>
      <c r="M841" s="8">
        <f t="shared" ca="1" si="333"/>
        <v>1</v>
      </c>
      <c r="N841" s="8">
        <f t="shared" ca="1" si="334"/>
        <v>0</v>
      </c>
      <c r="P841" s="8">
        <f t="shared" ca="1" si="335"/>
        <v>1</v>
      </c>
      <c r="Q841" s="8">
        <f t="shared" ca="1" si="336"/>
        <v>0</v>
      </c>
      <c r="R841" s="8">
        <f t="shared" ca="1" si="337"/>
        <v>0</v>
      </c>
      <c r="S841" s="8">
        <f t="shared" ca="1" si="338"/>
        <v>1</v>
      </c>
      <c r="T841" s="8">
        <f t="shared" ca="1" si="339"/>
        <v>0</v>
      </c>
      <c r="U841" s="8">
        <f t="shared" ca="1" si="340"/>
        <v>1</v>
      </c>
      <c r="W841" s="58">
        <f t="shared" ca="1" si="342"/>
        <v>8.4904066849458886</v>
      </c>
      <c r="X841" s="58">
        <f t="shared" ca="1" si="342"/>
        <v>9.0949130670165292</v>
      </c>
      <c r="Y841" s="58">
        <f t="shared" ca="1" si="342"/>
        <v>8.0148708258029959</v>
      </c>
      <c r="Z841" s="58">
        <f t="shared" ca="1" si="341"/>
        <v>9.0949130670165292</v>
      </c>
      <c r="AA841" s="7" t="str">
        <f t="shared" ca="1" si="343"/>
        <v>ADF</v>
      </c>
      <c r="AB841" s="60"/>
      <c r="AC841" s="59">
        <f t="shared" ca="1" si="323"/>
        <v>1</v>
      </c>
      <c r="AD841" s="59">
        <f t="shared" ca="1" si="325"/>
        <v>0</v>
      </c>
      <c r="AE841" s="59">
        <f t="shared" ca="1" si="325"/>
        <v>0</v>
      </c>
      <c r="AF841" s="59">
        <f t="shared" ca="1" si="325"/>
        <v>1</v>
      </c>
      <c r="AG841" s="59">
        <f t="shared" ca="1" si="325"/>
        <v>0</v>
      </c>
      <c r="AH841" s="59">
        <f t="shared" ca="1" si="325"/>
        <v>1</v>
      </c>
    </row>
    <row r="842" spans="1:34" hidden="1" x14ac:dyDescent="0.25">
      <c r="A842" s="58">
        <f t="shared" ca="1" si="327"/>
        <v>5.1631179795563726</v>
      </c>
      <c r="B842" s="58">
        <f t="shared" ca="1" si="327"/>
        <v>1.275403076189233</v>
      </c>
      <c r="C842" s="58">
        <f t="shared" ca="1" si="327"/>
        <v>5.5405991791876552</v>
      </c>
      <c r="D842" s="58">
        <f t="shared" ca="1" si="327"/>
        <v>2.3434027848394221</v>
      </c>
      <c r="E842" s="58">
        <f t="shared" ca="1" si="327"/>
        <v>2.3725969450913027</v>
      </c>
      <c r="F842" s="58">
        <f t="shared" ca="1" si="327"/>
        <v>3.0602819510765378</v>
      </c>
      <c r="G842" s="58">
        <f t="shared" ca="1" si="328"/>
        <v>10.703717158744027</v>
      </c>
      <c r="H842" s="58">
        <f t="shared" ca="1" si="329"/>
        <v>10.566802715472333</v>
      </c>
      <c r="I842" s="58">
        <f t="shared" ca="1" si="330"/>
        <v>6.7082819723570735</v>
      </c>
      <c r="J842" s="58">
        <f t="shared" ca="1" si="331"/>
        <v>10.703717158744027</v>
      </c>
      <c r="K842" s="60"/>
      <c r="L842" s="8">
        <f t="shared" ca="1" si="332"/>
        <v>1</v>
      </c>
      <c r="M842" s="8">
        <f t="shared" ca="1" si="333"/>
        <v>0</v>
      </c>
      <c r="N842" s="8">
        <f t="shared" ca="1" si="334"/>
        <v>0</v>
      </c>
      <c r="P842" s="8">
        <f t="shared" ca="1" si="335"/>
        <v>1</v>
      </c>
      <c r="Q842" s="8">
        <f t="shared" ca="1" si="336"/>
        <v>0</v>
      </c>
      <c r="R842" s="8">
        <f t="shared" ca="1" si="337"/>
        <v>1</v>
      </c>
      <c r="S842" s="8">
        <f t="shared" ca="1" si="338"/>
        <v>0</v>
      </c>
      <c r="T842" s="8">
        <f t="shared" ca="1" si="339"/>
        <v>0</v>
      </c>
      <c r="U842" s="8">
        <f t="shared" ca="1" si="340"/>
        <v>0</v>
      </c>
      <c r="W842" s="58">
        <f t="shared" ca="1" si="342"/>
        <v>10.703717158744027</v>
      </c>
      <c r="X842" s="58">
        <f t="shared" ca="1" si="342"/>
        <v>10.566802715472333</v>
      </c>
      <c r="Y842" s="58">
        <f t="shared" ca="1" si="342"/>
        <v>6.7082819723570735</v>
      </c>
      <c r="Z842" s="58">
        <f t="shared" ca="1" si="341"/>
        <v>10.703717158744027</v>
      </c>
      <c r="AA842" s="7" t="str">
        <f t="shared" ca="1" si="343"/>
        <v>AC</v>
      </c>
      <c r="AB842" s="60"/>
      <c r="AC842" s="59">
        <f t="shared" ca="1" si="323"/>
        <v>1</v>
      </c>
      <c r="AD842" s="59">
        <f t="shared" ca="1" si="325"/>
        <v>0</v>
      </c>
      <c r="AE842" s="59">
        <f t="shared" ca="1" si="325"/>
        <v>1</v>
      </c>
      <c r="AF842" s="59">
        <f t="shared" ca="1" si="325"/>
        <v>0</v>
      </c>
      <c r="AG842" s="59">
        <f t="shared" ca="1" si="325"/>
        <v>0</v>
      </c>
      <c r="AH842" s="59">
        <f t="shared" ca="1" si="325"/>
        <v>0</v>
      </c>
    </row>
    <row r="843" spans="1:34" hidden="1" x14ac:dyDescent="0.25">
      <c r="A843" s="58">
        <f t="shared" ca="1" si="327"/>
        <v>4.2062193709021081</v>
      </c>
      <c r="B843" s="58">
        <f t="shared" ca="1" si="327"/>
        <v>3.4565077765268164</v>
      </c>
      <c r="C843" s="58">
        <f t="shared" ca="1" si="327"/>
        <v>5.0952559601922598</v>
      </c>
      <c r="D843" s="58">
        <f t="shared" ca="1" si="327"/>
        <v>4.5635329367557702</v>
      </c>
      <c r="E843" s="58">
        <f t="shared" ca="1" si="327"/>
        <v>1.007592609979471</v>
      </c>
      <c r="F843" s="58">
        <f t="shared" ca="1" si="327"/>
        <v>2.7469696269839172</v>
      </c>
      <c r="G843" s="58">
        <f t="shared" ca="1" si="328"/>
        <v>9.3014753310943679</v>
      </c>
      <c r="H843" s="58">
        <f t="shared" ca="1" si="329"/>
        <v>11.516721934641795</v>
      </c>
      <c r="I843" s="58">
        <f t="shared" ca="1" si="330"/>
        <v>7.2110700134902048</v>
      </c>
      <c r="J843" s="58">
        <f t="shared" ca="1" si="331"/>
        <v>11.516721934641795</v>
      </c>
      <c r="K843" s="60"/>
      <c r="L843" s="8">
        <f t="shared" ca="1" si="332"/>
        <v>0</v>
      </c>
      <c r="M843" s="8">
        <f t="shared" ca="1" si="333"/>
        <v>1</v>
      </c>
      <c r="N843" s="8">
        <f t="shared" ca="1" si="334"/>
        <v>0</v>
      </c>
      <c r="P843" s="8">
        <f t="shared" ca="1" si="335"/>
        <v>1</v>
      </c>
      <c r="Q843" s="8">
        <f t="shared" ca="1" si="336"/>
        <v>0</v>
      </c>
      <c r="R843" s="8">
        <f t="shared" ca="1" si="337"/>
        <v>0</v>
      </c>
      <c r="S843" s="8">
        <f t="shared" ca="1" si="338"/>
        <v>1</v>
      </c>
      <c r="T843" s="8">
        <f t="shared" ca="1" si="339"/>
        <v>0</v>
      </c>
      <c r="U843" s="8">
        <f t="shared" ca="1" si="340"/>
        <v>1</v>
      </c>
      <c r="W843" s="58">
        <f t="shared" ca="1" si="342"/>
        <v>9.3014753310943679</v>
      </c>
      <c r="X843" s="58">
        <f t="shared" ca="1" si="342"/>
        <v>11.516721934641795</v>
      </c>
      <c r="Y843" s="58">
        <f t="shared" ca="1" si="342"/>
        <v>7.2110700134902048</v>
      </c>
      <c r="Z843" s="58">
        <f t="shared" ca="1" si="341"/>
        <v>11.516721934641795</v>
      </c>
      <c r="AA843" s="7" t="str">
        <f t="shared" ca="1" si="343"/>
        <v>ADF</v>
      </c>
      <c r="AB843" s="60"/>
      <c r="AC843" s="59">
        <f t="shared" ca="1" si="323"/>
        <v>1</v>
      </c>
      <c r="AD843" s="59">
        <f t="shared" ca="1" si="325"/>
        <v>0</v>
      </c>
      <c r="AE843" s="59">
        <f t="shared" ca="1" si="325"/>
        <v>0</v>
      </c>
      <c r="AF843" s="59">
        <f t="shared" ca="1" si="325"/>
        <v>1</v>
      </c>
      <c r="AG843" s="59">
        <f t="shared" ca="1" si="325"/>
        <v>0</v>
      </c>
      <c r="AH843" s="59">
        <f t="shared" ca="1" si="325"/>
        <v>1</v>
      </c>
    </row>
    <row r="844" spans="1:34" hidden="1" x14ac:dyDescent="0.25">
      <c r="A844" s="58">
        <f t="shared" ca="1" si="327"/>
        <v>2.2460505843408343</v>
      </c>
      <c r="B844" s="58">
        <f t="shared" ca="1" si="327"/>
        <v>1.6150754359089539</v>
      </c>
      <c r="C844" s="58">
        <f t="shared" ca="1" si="327"/>
        <v>4.9915681053830347</v>
      </c>
      <c r="D844" s="58">
        <f t="shared" ca="1" si="327"/>
        <v>3.1807756050057376</v>
      </c>
      <c r="E844" s="58">
        <f t="shared" ca="1" si="327"/>
        <v>1.0732567384571803</v>
      </c>
      <c r="F844" s="58">
        <f t="shared" ca="1" si="327"/>
        <v>2.6202210355363045</v>
      </c>
      <c r="G844" s="58">
        <f t="shared" ca="1" si="328"/>
        <v>7.2376186897238686</v>
      </c>
      <c r="H844" s="58">
        <f t="shared" ca="1" si="329"/>
        <v>8.0470472248828777</v>
      </c>
      <c r="I844" s="58">
        <f t="shared" ca="1" si="330"/>
        <v>5.3085532099024384</v>
      </c>
      <c r="J844" s="58">
        <f t="shared" ca="1" si="331"/>
        <v>8.0470472248828777</v>
      </c>
      <c r="K844" s="60"/>
      <c r="L844" s="8">
        <f t="shared" ca="1" si="332"/>
        <v>0</v>
      </c>
      <c r="M844" s="8">
        <f t="shared" ca="1" si="333"/>
        <v>1</v>
      </c>
      <c r="N844" s="8">
        <f t="shared" ca="1" si="334"/>
        <v>0</v>
      </c>
      <c r="P844" s="8">
        <f t="shared" ca="1" si="335"/>
        <v>1</v>
      </c>
      <c r="Q844" s="8">
        <f t="shared" ca="1" si="336"/>
        <v>0</v>
      </c>
      <c r="R844" s="8">
        <f t="shared" ca="1" si="337"/>
        <v>0</v>
      </c>
      <c r="S844" s="8">
        <f t="shared" ca="1" si="338"/>
        <v>1</v>
      </c>
      <c r="T844" s="8">
        <f t="shared" ca="1" si="339"/>
        <v>0</v>
      </c>
      <c r="U844" s="8">
        <f t="shared" ca="1" si="340"/>
        <v>1</v>
      </c>
      <c r="W844" s="58">
        <f t="shared" ca="1" si="342"/>
        <v>7.2376186897238686</v>
      </c>
      <c r="X844" s="58">
        <f t="shared" ca="1" si="342"/>
        <v>8.0470472248828777</v>
      </c>
      <c r="Y844" s="58">
        <f t="shared" ca="1" si="342"/>
        <v>5.3085532099024384</v>
      </c>
      <c r="Z844" s="58">
        <f t="shared" ca="1" si="341"/>
        <v>8.0470472248828777</v>
      </c>
      <c r="AA844" s="7" t="str">
        <f t="shared" ca="1" si="343"/>
        <v>ADF</v>
      </c>
      <c r="AB844" s="60"/>
      <c r="AC844" s="59">
        <f t="shared" ca="1" si="323"/>
        <v>1</v>
      </c>
      <c r="AD844" s="59">
        <f t="shared" ca="1" si="325"/>
        <v>0</v>
      </c>
      <c r="AE844" s="59">
        <f t="shared" ca="1" si="325"/>
        <v>0</v>
      </c>
      <c r="AF844" s="59">
        <f t="shared" ca="1" si="325"/>
        <v>1</v>
      </c>
      <c r="AG844" s="59">
        <f t="shared" ca="1" si="325"/>
        <v>0</v>
      </c>
      <c r="AH844" s="59">
        <f t="shared" ca="1" si="325"/>
        <v>1</v>
      </c>
    </row>
    <row r="845" spans="1:34" hidden="1" x14ac:dyDescent="0.25">
      <c r="A845" s="58">
        <f t="shared" ref="A845:F854" ca="1" si="344">A$2+(A$3-A$2)*RAND()</f>
        <v>2.4290911890195179</v>
      </c>
      <c r="B845" s="58">
        <f t="shared" ca="1" si="344"/>
        <v>1.9999828883707114</v>
      </c>
      <c r="C845" s="58">
        <f t="shared" ca="1" si="344"/>
        <v>7.6712950580401991</v>
      </c>
      <c r="D845" s="58">
        <f t="shared" ca="1" si="344"/>
        <v>3.6374490968270319</v>
      </c>
      <c r="E845" s="58">
        <f t="shared" ca="1" si="344"/>
        <v>1.9765220409093491</v>
      </c>
      <c r="F845" s="58">
        <f t="shared" ca="1" si="344"/>
        <v>3.2365821568741078</v>
      </c>
      <c r="G845" s="58">
        <f t="shared" ca="1" si="328"/>
        <v>10.100386247059717</v>
      </c>
      <c r="H845" s="58">
        <f t="shared" ca="1" si="329"/>
        <v>9.3031224427206567</v>
      </c>
      <c r="I845" s="58">
        <f t="shared" ca="1" si="330"/>
        <v>7.213087086154168</v>
      </c>
      <c r="J845" s="58">
        <f t="shared" ca="1" si="331"/>
        <v>10.100386247059717</v>
      </c>
      <c r="K845" s="60"/>
      <c r="L845" s="8">
        <f t="shared" ca="1" si="332"/>
        <v>1</v>
      </c>
      <c r="M845" s="8">
        <f t="shared" ca="1" si="333"/>
        <v>0</v>
      </c>
      <c r="N845" s="8">
        <f t="shared" ca="1" si="334"/>
        <v>0</v>
      </c>
      <c r="P845" s="8">
        <f t="shared" ca="1" si="335"/>
        <v>1</v>
      </c>
      <c r="Q845" s="8">
        <f t="shared" ca="1" si="336"/>
        <v>0</v>
      </c>
      <c r="R845" s="8">
        <f t="shared" ca="1" si="337"/>
        <v>1</v>
      </c>
      <c r="S845" s="8">
        <f t="shared" ca="1" si="338"/>
        <v>0</v>
      </c>
      <c r="T845" s="8">
        <f t="shared" ca="1" si="339"/>
        <v>0</v>
      </c>
      <c r="U845" s="8">
        <f t="shared" ca="1" si="340"/>
        <v>0</v>
      </c>
      <c r="W845" s="58">
        <f t="shared" ca="1" si="342"/>
        <v>10.100386247059717</v>
      </c>
      <c r="X845" s="58">
        <f t="shared" ca="1" si="342"/>
        <v>9.3031224427206567</v>
      </c>
      <c r="Y845" s="58">
        <f t="shared" ca="1" si="342"/>
        <v>7.213087086154168</v>
      </c>
      <c r="Z845" s="58">
        <f t="shared" ca="1" si="341"/>
        <v>10.100386247059717</v>
      </c>
      <c r="AA845" s="7" t="str">
        <f t="shared" ca="1" si="343"/>
        <v>AC</v>
      </c>
      <c r="AB845" s="60"/>
      <c r="AC845" s="59">
        <f t="shared" ca="1" si="323"/>
        <v>1</v>
      </c>
      <c r="AD845" s="59">
        <f t="shared" ca="1" si="325"/>
        <v>0</v>
      </c>
      <c r="AE845" s="59">
        <f t="shared" ca="1" si="325"/>
        <v>1</v>
      </c>
      <c r="AF845" s="59">
        <f t="shared" ca="1" si="325"/>
        <v>0</v>
      </c>
      <c r="AG845" s="59">
        <f t="shared" ca="1" si="325"/>
        <v>0</v>
      </c>
      <c r="AH845" s="59">
        <f t="shared" ca="1" si="325"/>
        <v>0</v>
      </c>
    </row>
    <row r="846" spans="1:34" hidden="1" x14ac:dyDescent="0.25">
      <c r="A846" s="58">
        <f t="shared" ca="1" si="344"/>
        <v>4.8064161712605724</v>
      </c>
      <c r="B846" s="58">
        <f t="shared" ca="1" si="344"/>
        <v>3.0846880091233455</v>
      </c>
      <c r="C846" s="58">
        <f t="shared" ca="1" si="344"/>
        <v>6.3601057469460756</v>
      </c>
      <c r="D846" s="58">
        <f t="shared" ca="1" si="344"/>
        <v>2.5831718476306111</v>
      </c>
      <c r="E846" s="58">
        <f t="shared" ca="1" si="344"/>
        <v>1.9065003566466843</v>
      </c>
      <c r="F846" s="58">
        <f t="shared" ca="1" si="344"/>
        <v>3.4654803870399888</v>
      </c>
      <c r="G846" s="58">
        <f t="shared" ca="1" si="328"/>
        <v>11.166521918206648</v>
      </c>
      <c r="H846" s="58">
        <f t="shared" ca="1" si="329"/>
        <v>10.855068405931172</v>
      </c>
      <c r="I846" s="58">
        <f t="shared" ca="1" si="330"/>
        <v>8.4566687528100175</v>
      </c>
      <c r="J846" s="58">
        <f t="shared" ca="1" si="331"/>
        <v>11.166521918206648</v>
      </c>
      <c r="K846" s="60"/>
      <c r="L846" s="8">
        <f t="shared" ca="1" si="332"/>
        <v>1</v>
      </c>
      <c r="M846" s="8">
        <f t="shared" ca="1" si="333"/>
        <v>0</v>
      </c>
      <c r="N846" s="8">
        <f t="shared" ca="1" si="334"/>
        <v>0</v>
      </c>
      <c r="P846" s="8">
        <f t="shared" ca="1" si="335"/>
        <v>1</v>
      </c>
      <c r="Q846" s="8">
        <f t="shared" ca="1" si="336"/>
        <v>0</v>
      </c>
      <c r="R846" s="8">
        <f t="shared" ca="1" si="337"/>
        <v>1</v>
      </c>
      <c r="S846" s="8">
        <f t="shared" ca="1" si="338"/>
        <v>0</v>
      </c>
      <c r="T846" s="8">
        <f t="shared" ca="1" si="339"/>
        <v>0</v>
      </c>
      <c r="U846" s="8">
        <f t="shared" ca="1" si="340"/>
        <v>0</v>
      </c>
      <c r="W846" s="58">
        <f t="shared" ca="1" si="342"/>
        <v>11.166521918206648</v>
      </c>
      <c r="X846" s="58">
        <f t="shared" ca="1" si="342"/>
        <v>10.855068405931172</v>
      </c>
      <c r="Y846" s="58">
        <f t="shared" ca="1" si="342"/>
        <v>8.4566687528100175</v>
      </c>
      <c r="Z846" s="58">
        <f t="shared" ca="1" si="341"/>
        <v>11.166521918206648</v>
      </c>
      <c r="AA846" s="7" t="str">
        <f t="shared" ca="1" si="343"/>
        <v>AC</v>
      </c>
      <c r="AB846" s="60"/>
      <c r="AC846" s="59">
        <f t="shared" ca="1" si="323"/>
        <v>1</v>
      </c>
      <c r="AD846" s="59">
        <f t="shared" ca="1" si="325"/>
        <v>0</v>
      </c>
      <c r="AE846" s="59">
        <f t="shared" ca="1" si="325"/>
        <v>1</v>
      </c>
      <c r="AF846" s="59">
        <f t="shared" ca="1" si="325"/>
        <v>0</v>
      </c>
      <c r="AG846" s="59">
        <f t="shared" ca="1" si="325"/>
        <v>0</v>
      </c>
      <c r="AH846" s="59">
        <f t="shared" ca="1" si="325"/>
        <v>0</v>
      </c>
    </row>
    <row r="847" spans="1:34" hidden="1" x14ac:dyDescent="0.25">
      <c r="A847" s="58">
        <f t="shared" ca="1" si="344"/>
        <v>4.5766035537452678</v>
      </c>
      <c r="B847" s="58">
        <f t="shared" ca="1" si="344"/>
        <v>2.3026250789926395</v>
      </c>
      <c r="C847" s="58">
        <f t="shared" ca="1" si="344"/>
        <v>5.7645043645119625</v>
      </c>
      <c r="D847" s="58">
        <f t="shared" ca="1" si="344"/>
        <v>4.3522207957692922</v>
      </c>
      <c r="E847" s="58">
        <f t="shared" ca="1" si="344"/>
        <v>1.3008885078144374</v>
      </c>
      <c r="F847" s="58">
        <f t="shared" ca="1" si="344"/>
        <v>3.574909086011349</v>
      </c>
      <c r="G847" s="58">
        <f t="shared" ca="1" si="328"/>
        <v>10.341107918257229</v>
      </c>
      <c r="H847" s="58">
        <f t="shared" ca="1" si="329"/>
        <v>12.503733435525909</v>
      </c>
      <c r="I847" s="58">
        <f t="shared" ca="1" si="330"/>
        <v>7.1784226728184262</v>
      </c>
      <c r="J847" s="58">
        <f t="shared" ca="1" si="331"/>
        <v>12.503733435525909</v>
      </c>
      <c r="K847" s="60"/>
      <c r="L847" s="8">
        <f t="shared" ca="1" si="332"/>
        <v>0</v>
      </c>
      <c r="M847" s="8">
        <f t="shared" ca="1" si="333"/>
        <v>1</v>
      </c>
      <c r="N847" s="8">
        <f t="shared" ca="1" si="334"/>
        <v>0</v>
      </c>
      <c r="P847" s="8">
        <f t="shared" ca="1" si="335"/>
        <v>1</v>
      </c>
      <c r="Q847" s="8">
        <f t="shared" ca="1" si="336"/>
        <v>0</v>
      </c>
      <c r="R847" s="8">
        <f t="shared" ca="1" si="337"/>
        <v>0</v>
      </c>
      <c r="S847" s="8">
        <f t="shared" ca="1" si="338"/>
        <v>1</v>
      </c>
      <c r="T847" s="8">
        <f t="shared" ca="1" si="339"/>
        <v>0</v>
      </c>
      <c r="U847" s="8">
        <f t="shared" ca="1" si="340"/>
        <v>1</v>
      </c>
      <c r="W847" s="58">
        <f t="shared" ca="1" si="342"/>
        <v>10.341107918257229</v>
      </c>
      <c r="X847" s="58">
        <f t="shared" ca="1" si="342"/>
        <v>12.503733435525909</v>
      </c>
      <c r="Y847" s="58">
        <f t="shared" ca="1" si="342"/>
        <v>7.1784226728184262</v>
      </c>
      <c r="Z847" s="58">
        <f t="shared" ca="1" si="341"/>
        <v>12.503733435525909</v>
      </c>
      <c r="AA847" s="7" t="str">
        <f t="shared" ca="1" si="343"/>
        <v>ADF</v>
      </c>
      <c r="AB847" s="60"/>
      <c r="AC847" s="59">
        <f t="shared" ca="1" si="323"/>
        <v>1</v>
      </c>
      <c r="AD847" s="59">
        <f t="shared" ca="1" si="325"/>
        <v>0</v>
      </c>
      <c r="AE847" s="59">
        <f t="shared" ca="1" si="325"/>
        <v>0</v>
      </c>
      <c r="AF847" s="59">
        <f t="shared" ca="1" si="325"/>
        <v>1</v>
      </c>
      <c r="AG847" s="59">
        <f t="shared" ca="1" si="325"/>
        <v>0</v>
      </c>
      <c r="AH847" s="59">
        <f t="shared" ca="1" si="325"/>
        <v>1</v>
      </c>
    </row>
    <row r="848" spans="1:34" hidden="1" x14ac:dyDescent="0.25">
      <c r="A848" s="58">
        <f t="shared" ca="1" si="344"/>
        <v>3.0780032569571119</v>
      </c>
      <c r="B848" s="58">
        <f t="shared" ca="1" si="344"/>
        <v>4.7630254283772473</v>
      </c>
      <c r="C848" s="58">
        <f t="shared" ca="1" si="344"/>
        <v>6.5863481836849704</v>
      </c>
      <c r="D848" s="58">
        <f t="shared" ca="1" si="344"/>
        <v>5.6779581321100494</v>
      </c>
      <c r="E848" s="58">
        <f t="shared" ca="1" si="344"/>
        <v>2.8640531222468155</v>
      </c>
      <c r="F848" s="58">
        <f t="shared" ca="1" si="344"/>
        <v>3.4268558509037446</v>
      </c>
      <c r="G848" s="58">
        <f t="shared" ca="1" si="328"/>
        <v>9.6643514406420827</v>
      </c>
      <c r="H848" s="58">
        <f t="shared" ca="1" si="329"/>
        <v>12.182817239970905</v>
      </c>
      <c r="I848" s="58">
        <f t="shared" ca="1" si="330"/>
        <v>11.053934401527808</v>
      </c>
      <c r="J848" s="58">
        <f t="shared" ca="1" si="331"/>
        <v>12.182817239970905</v>
      </c>
      <c r="K848" s="60"/>
      <c r="L848" s="8">
        <f t="shared" ca="1" si="332"/>
        <v>0</v>
      </c>
      <c r="M848" s="8">
        <f t="shared" ca="1" si="333"/>
        <v>1</v>
      </c>
      <c r="N848" s="8">
        <f t="shared" ca="1" si="334"/>
        <v>0</v>
      </c>
      <c r="P848" s="8">
        <f t="shared" ca="1" si="335"/>
        <v>1</v>
      </c>
      <c r="Q848" s="8">
        <f t="shared" ca="1" si="336"/>
        <v>0</v>
      </c>
      <c r="R848" s="8">
        <f t="shared" ca="1" si="337"/>
        <v>0</v>
      </c>
      <c r="S848" s="8">
        <f t="shared" ca="1" si="338"/>
        <v>1</v>
      </c>
      <c r="T848" s="8">
        <f t="shared" ca="1" si="339"/>
        <v>0</v>
      </c>
      <c r="U848" s="8">
        <f t="shared" ca="1" si="340"/>
        <v>1</v>
      </c>
      <c r="W848" s="58">
        <f t="shared" ca="1" si="342"/>
        <v>9.6643514406420827</v>
      </c>
      <c r="X848" s="58">
        <f t="shared" ca="1" si="342"/>
        <v>12.182817239970905</v>
      </c>
      <c r="Y848" s="58">
        <f t="shared" ca="1" si="342"/>
        <v>11.053934401527808</v>
      </c>
      <c r="Z848" s="58">
        <f t="shared" ca="1" si="341"/>
        <v>12.182817239970905</v>
      </c>
      <c r="AA848" s="7" t="str">
        <f t="shared" ca="1" si="343"/>
        <v>ADF</v>
      </c>
      <c r="AB848" s="60"/>
      <c r="AC848" s="59">
        <f t="shared" ca="1" si="323"/>
        <v>1</v>
      </c>
      <c r="AD848" s="59">
        <f t="shared" ca="1" si="325"/>
        <v>0</v>
      </c>
      <c r="AE848" s="59">
        <f t="shared" ca="1" si="325"/>
        <v>0</v>
      </c>
      <c r="AF848" s="59">
        <f t="shared" ca="1" si="325"/>
        <v>1</v>
      </c>
      <c r="AG848" s="59">
        <f t="shared" ca="1" si="325"/>
        <v>0</v>
      </c>
      <c r="AH848" s="59">
        <f t="shared" ca="1" si="325"/>
        <v>1</v>
      </c>
    </row>
    <row r="849" spans="1:34" hidden="1" x14ac:dyDescent="0.25">
      <c r="A849" s="58">
        <f t="shared" ca="1" si="344"/>
        <v>2.6434441074009896</v>
      </c>
      <c r="B849" s="58">
        <f t="shared" ca="1" si="344"/>
        <v>1.9064191902866972</v>
      </c>
      <c r="C849" s="58">
        <f t="shared" ca="1" si="344"/>
        <v>5.9588994672922766</v>
      </c>
      <c r="D849" s="58">
        <f t="shared" ca="1" si="344"/>
        <v>3.0985251433677234</v>
      </c>
      <c r="E849" s="58">
        <f t="shared" ca="1" si="344"/>
        <v>2.4694824545976601</v>
      </c>
      <c r="F849" s="58">
        <f t="shared" ca="1" si="344"/>
        <v>3.3298383735228687</v>
      </c>
      <c r="G849" s="58">
        <f t="shared" ca="1" si="328"/>
        <v>8.6023435746932666</v>
      </c>
      <c r="H849" s="58">
        <f t="shared" ca="1" si="329"/>
        <v>9.0718076242915817</v>
      </c>
      <c r="I849" s="58">
        <f t="shared" ca="1" si="330"/>
        <v>7.7057400184072264</v>
      </c>
      <c r="J849" s="58">
        <f t="shared" ca="1" si="331"/>
        <v>9.0718076242915817</v>
      </c>
      <c r="K849" s="60"/>
      <c r="L849" s="8">
        <f t="shared" ca="1" si="332"/>
        <v>0</v>
      </c>
      <c r="M849" s="8">
        <f t="shared" ca="1" si="333"/>
        <v>1</v>
      </c>
      <c r="N849" s="8">
        <f t="shared" ca="1" si="334"/>
        <v>0</v>
      </c>
      <c r="P849" s="8">
        <f t="shared" ca="1" si="335"/>
        <v>1</v>
      </c>
      <c r="Q849" s="8">
        <f t="shared" ca="1" si="336"/>
        <v>0</v>
      </c>
      <c r="R849" s="8">
        <f t="shared" ca="1" si="337"/>
        <v>0</v>
      </c>
      <c r="S849" s="8">
        <f t="shared" ca="1" si="338"/>
        <v>1</v>
      </c>
      <c r="T849" s="8">
        <f t="shared" ca="1" si="339"/>
        <v>0</v>
      </c>
      <c r="U849" s="8">
        <f t="shared" ca="1" si="340"/>
        <v>1</v>
      </c>
      <c r="W849" s="58">
        <f t="shared" ca="1" si="342"/>
        <v>8.6023435746932666</v>
      </c>
      <c r="X849" s="58">
        <f t="shared" ca="1" si="342"/>
        <v>9.0718076242915817</v>
      </c>
      <c r="Y849" s="58">
        <f t="shared" ca="1" si="342"/>
        <v>7.7057400184072264</v>
      </c>
      <c r="Z849" s="58">
        <f t="shared" ca="1" si="341"/>
        <v>9.0718076242915817</v>
      </c>
      <c r="AA849" s="7" t="str">
        <f t="shared" ca="1" si="343"/>
        <v>ADF</v>
      </c>
      <c r="AB849" s="60"/>
      <c r="AC849" s="59">
        <f t="shared" ca="1" si="323"/>
        <v>1</v>
      </c>
      <c r="AD849" s="59">
        <f t="shared" ca="1" si="325"/>
        <v>0</v>
      </c>
      <c r="AE849" s="59">
        <f t="shared" ca="1" si="325"/>
        <v>0</v>
      </c>
      <c r="AF849" s="59">
        <f t="shared" ca="1" si="325"/>
        <v>1</v>
      </c>
      <c r="AG849" s="59">
        <f t="shared" ca="1" si="325"/>
        <v>0</v>
      </c>
      <c r="AH849" s="59">
        <f t="shared" ca="1" si="325"/>
        <v>1</v>
      </c>
    </row>
    <row r="850" spans="1:34" hidden="1" x14ac:dyDescent="0.25">
      <c r="A850" s="58">
        <f t="shared" ca="1" si="344"/>
        <v>3.9752829699337271</v>
      </c>
      <c r="B850" s="58">
        <f t="shared" ca="1" si="344"/>
        <v>2.1219768876795779</v>
      </c>
      <c r="C850" s="58">
        <f t="shared" ca="1" si="344"/>
        <v>7.457765049724844</v>
      </c>
      <c r="D850" s="58">
        <f t="shared" ca="1" si="344"/>
        <v>5.6764285918578015</v>
      </c>
      <c r="E850" s="58">
        <f t="shared" ca="1" si="344"/>
        <v>2.7753241782506235</v>
      </c>
      <c r="F850" s="58">
        <f t="shared" ca="1" si="344"/>
        <v>3.4468928977487421</v>
      </c>
      <c r="G850" s="58">
        <f t="shared" ca="1" si="328"/>
        <v>11.433048019658571</v>
      </c>
      <c r="H850" s="58">
        <f t="shared" ca="1" si="329"/>
        <v>13.098604459540272</v>
      </c>
      <c r="I850" s="58">
        <f t="shared" ca="1" si="330"/>
        <v>8.3441939636789435</v>
      </c>
      <c r="J850" s="58">
        <f t="shared" ca="1" si="331"/>
        <v>13.098604459540272</v>
      </c>
      <c r="K850" s="60"/>
      <c r="L850" s="8">
        <f t="shared" ca="1" si="332"/>
        <v>0</v>
      </c>
      <c r="M850" s="8">
        <f t="shared" ca="1" si="333"/>
        <v>1</v>
      </c>
      <c r="N850" s="8">
        <f t="shared" ca="1" si="334"/>
        <v>0</v>
      </c>
      <c r="P850" s="8">
        <f t="shared" ca="1" si="335"/>
        <v>1</v>
      </c>
      <c r="Q850" s="8">
        <f t="shared" ca="1" si="336"/>
        <v>0</v>
      </c>
      <c r="R850" s="8">
        <f t="shared" ca="1" si="337"/>
        <v>0</v>
      </c>
      <c r="S850" s="8">
        <f t="shared" ca="1" si="338"/>
        <v>1</v>
      </c>
      <c r="T850" s="8">
        <f t="shared" ca="1" si="339"/>
        <v>0</v>
      </c>
      <c r="U850" s="8">
        <f t="shared" ca="1" si="340"/>
        <v>1</v>
      </c>
      <c r="W850" s="58">
        <f t="shared" ca="1" si="342"/>
        <v>11.433048019658571</v>
      </c>
      <c r="X850" s="58">
        <f t="shared" ca="1" si="342"/>
        <v>13.098604459540272</v>
      </c>
      <c r="Y850" s="58">
        <f t="shared" ca="1" si="342"/>
        <v>8.3441939636789435</v>
      </c>
      <c r="Z850" s="58">
        <f t="shared" ca="1" si="341"/>
        <v>13.098604459540272</v>
      </c>
      <c r="AA850" s="7" t="str">
        <f t="shared" ca="1" si="343"/>
        <v>ADF</v>
      </c>
      <c r="AB850" s="60"/>
      <c r="AC850" s="59">
        <f t="shared" ca="1" si="323"/>
        <v>1</v>
      </c>
      <c r="AD850" s="59">
        <f t="shared" ca="1" si="325"/>
        <v>0</v>
      </c>
      <c r="AE850" s="59">
        <f t="shared" ca="1" si="325"/>
        <v>0</v>
      </c>
      <c r="AF850" s="59">
        <f t="shared" ca="1" si="325"/>
        <v>1</v>
      </c>
      <c r="AG850" s="59">
        <f t="shared" ca="1" si="325"/>
        <v>0</v>
      </c>
      <c r="AH850" s="59">
        <f t="shared" ca="1" si="325"/>
        <v>1</v>
      </c>
    </row>
    <row r="851" spans="1:34" hidden="1" x14ac:dyDescent="0.25">
      <c r="A851" s="58">
        <f t="shared" ca="1" si="344"/>
        <v>3.8314177631170883</v>
      </c>
      <c r="B851" s="58">
        <f t="shared" ca="1" si="344"/>
        <v>4.8212609539767994</v>
      </c>
      <c r="C851" s="58">
        <f t="shared" ca="1" si="344"/>
        <v>4.8365442835456109</v>
      </c>
      <c r="D851" s="58">
        <f t="shared" ca="1" si="344"/>
        <v>3.748952660123769</v>
      </c>
      <c r="E851" s="58">
        <f t="shared" ca="1" si="344"/>
        <v>2.8933195185283882</v>
      </c>
      <c r="F851" s="58">
        <f t="shared" ca="1" si="344"/>
        <v>3.7846169308204054</v>
      </c>
      <c r="G851" s="58">
        <f t="shared" ca="1" si="328"/>
        <v>8.6679620466626996</v>
      </c>
      <c r="H851" s="58">
        <f t="shared" ca="1" si="329"/>
        <v>11.364987354061263</v>
      </c>
      <c r="I851" s="58">
        <f t="shared" ca="1" si="330"/>
        <v>11.499197403325592</v>
      </c>
      <c r="J851" s="58">
        <f t="shared" ca="1" si="331"/>
        <v>11.499197403325592</v>
      </c>
      <c r="K851" s="60"/>
      <c r="L851" s="8">
        <f t="shared" ca="1" si="332"/>
        <v>0</v>
      </c>
      <c r="M851" s="8">
        <f t="shared" ca="1" si="333"/>
        <v>0</v>
      </c>
      <c r="N851" s="8">
        <f t="shared" ca="1" si="334"/>
        <v>1</v>
      </c>
      <c r="P851" s="8">
        <f t="shared" ca="1" si="335"/>
        <v>0</v>
      </c>
      <c r="Q851" s="8">
        <f t="shared" ca="1" si="336"/>
        <v>1</v>
      </c>
      <c r="R851" s="8">
        <f t="shared" ca="1" si="337"/>
        <v>0</v>
      </c>
      <c r="S851" s="8">
        <f t="shared" ca="1" si="338"/>
        <v>0</v>
      </c>
      <c r="T851" s="8">
        <f t="shared" ca="1" si="339"/>
        <v>1</v>
      </c>
      <c r="U851" s="8">
        <f t="shared" ca="1" si="340"/>
        <v>1</v>
      </c>
      <c r="W851" s="58">
        <f t="shared" ca="1" si="342"/>
        <v>8.6679620466626996</v>
      </c>
      <c r="X851" s="58">
        <f t="shared" ca="1" si="342"/>
        <v>11.364987354061263</v>
      </c>
      <c r="Y851" s="58">
        <f t="shared" ca="1" si="342"/>
        <v>11.499197403325592</v>
      </c>
      <c r="Z851" s="58">
        <f t="shared" ca="1" si="341"/>
        <v>11.499197403325592</v>
      </c>
      <c r="AA851" s="7" t="str">
        <f t="shared" ca="1" si="343"/>
        <v>BEF</v>
      </c>
      <c r="AB851" s="60"/>
      <c r="AC851" s="59">
        <f t="shared" ca="1" si="323"/>
        <v>0</v>
      </c>
      <c r="AD851" s="59">
        <f t="shared" ca="1" si="325"/>
        <v>1</v>
      </c>
      <c r="AE851" s="59">
        <f t="shared" ca="1" si="325"/>
        <v>0</v>
      </c>
      <c r="AF851" s="59">
        <f t="shared" ca="1" si="325"/>
        <v>0</v>
      </c>
      <c r="AG851" s="59">
        <f t="shared" ca="1" si="325"/>
        <v>1</v>
      </c>
      <c r="AH851" s="59">
        <f t="shared" ca="1" si="325"/>
        <v>1</v>
      </c>
    </row>
    <row r="852" spans="1:34" hidden="1" x14ac:dyDescent="0.25">
      <c r="A852" s="58">
        <f t="shared" ca="1" si="344"/>
        <v>2.0366015543501024</v>
      </c>
      <c r="B852" s="58">
        <f t="shared" ca="1" si="344"/>
        <v>2.0684996756480074</v>
      </c>
      <c r="C852" s="58">
        <f t="shared" ca="1" si="344"/>
        <v>5.9979864138590244</v>
      </c>
      <c r="D852" s="58">
        <f t="shared" ca="1" si="344"/>
        <v>4.9261441464964024</v>
      </c>
      <c r="E852" s="58">
        <f t="shared" ca="1" si="344"/>
        <v>1.5545069750655258</v>
      </c>
      <c r="F852" s="58">
        <f t="shared" ca="1" si="344"/>
        <v>2.3240210056089032</v>
      </c>
      <c r="G852" s="58">
        <f t="shared" ca="1" si="328"/>
        <v>8.0345879682091272</v>
      </c>
      <c r="H852" s="58">
        <f t="shared" ca="1" si="329"/>
        <v>9.286766706455408</v>
      </c>
      <c r="I852" s="58">
        <f t="shared" ca="1" si="330"/>
        <v>5.9470276563224367</v>
      </c>
      <c r="J852" s="58">
        <f t="shared" ca="1" si="331"/>
        <v>9.286766706455408</v>
      </c>
      <c r="K852" s="60"/>
      <c r="L852" s="8">
        <f t="shared" ca="1" si="332"/>
        <v>0</v>
      </c>
      <c r="M852" s="8">
        <f t="shared" ca="1" si="333"/>
        <v>1</v>
      </c>
      <c r="N852" s="8">
        <f t="shared" ca="1" si="334"/>
        <v>0</v>
      </c>
      <c r="P852" s="8">
        <f t="shared" ca="1" si="335"/>
        <v>1</v>
      </c>
      <c r="Q852" s="8">
        <f t="shared" ca="1" si="336"/>
        <v>0</v>
      </c>
      <c r="R852" s="8">
        <f t="shared" ca="1" si="337"/>
        <v>0</v>
      </c>
      <c r="S852" s="8">
        <f t="shared" ca="1" si="338"/>
        <v>1</v>
      </c>
      <c r="T852" s="8">
        <f t="shared" ca="1" si="339"/>
        <v>0</v>
      </c>
      <c r="U852" s="8">
        <f t="shared" ca="1" si="340"/>
        <v>1</v>
      </c>
      <c r="W852" s="58">
        <f t="shared" ca="1" si="342"/>
        <v>8.0345879682091272</v>
      </c>
      <c r="X852" s="58">
        <f t="shared" ca="1" si="342"/>
        <v>9.286766706455408</v>
      </c>
      <c r="Y852" s="58">
        <f t="shared" ca="1" si="342"/>
        <v>5.9470276563224367</v>
      </c>
      <c r="Z852" s="58">
        <f t="shared" ca="1" si="341"/>
        <v>9.286766706455408</v>
      </c>
      <c r="AA852" s="7" t="str">
        <f t="shared" ca="1" si="343"/>
        <v>ADF</v>
      </c>
      <c r="AB852" s="60"/>
      <c r="AC852" s="59">
        <f t="shared" ca="1" si="323"/>
        <v>1</v>
      </c>
      <c r="AD852" s="59">
        <f t="shared" ca="1" si="325"/>
        <v>0</v>
      </c>
      <c r="AE852" s="59">
        <f t="shared" ca="1" si="325"/>
        <v>0</v>
      </c>
      <c r="AF852" s="59">
        <f t="shared" ca="1" si="325"/>
        <v>1</v>
      </c>
      <c r="AG852" s="59">
        <f t="shared" ca="1" si="325"/>
        <v>0</v>
      </c>
      <c r="AH852" s="59">
        <f t="shared" ca="1" si="325"/>
        <v>1</v>
      </c>
    </row>
    <row r="853" spans="1:34" hidden="1" x14ac:dyDescent="0.25">
      <c r="A853" s="58">
        <f t="shared" ca="1" si="344"/>
        <v>4.9455063753042943</v>
      </c>
      <c r="B853" s="58">
        <f t="shared" ca="1" si="344"/>
        <v>3.2735676401241292</v>
      </c>
      <c r="C853" s="58">
        <f t="shared" ca="1" si="344"/>
        <v>5.8146370929411626</v>
      </c>
      <c r="D853" s="58">
        <f t="shared" ca="1" si="344"/>
        <v>3.7419090535703563</v>
      </c>
      <c r="E853" s="58">
        <f t="shared" ca="1" si="344"/>
        <v>1.6188214343919669</v>
      </c>
      <c r="F853" s="58">
        <f t="shared" ca="1" si="344"/>
        <v>2.922194043658279</v>
      </c>
      <c r="G853" s="58">
        <f t="shared" ca="1" si="328"/>
        <v>10.760143468245456</v>
      </c>
      <c r="H853" s="58">
        <f t="shared" ca="1" si="329"/>
        <v>11.609609472532931</v>
      </c>
      <c r="I853" s="58">
        <f t="shared" ca="1" si="330"/>
        <v>7.814583118174375</v>
      </c>
      <c r="J853" s="58">
        <f t="shared" ca="1" si="331"/>
        <v>11.609609472532931</v>
      </c>
      <c r="K853" s="60"/>
      <c r="L853" s="8">
        <f t="shared" ca="1" si="332"/>
        <v>0</v>
      </c>
      <c r="M853" s="8">
        <f t="shared" ca="1" si="333"/>
        <v>1</v>
      </c>
      <c r="N853" s="8">
        <f t="shared" ca="1" si="334"/>
        <v>0</v>
      </c>
      <c r="P853" s="8">
        <f t="shared" ca="1" si="335"/>
        <v>1</v>
      </c>
      <c r="Q853" s="8">
        <f t="shared" ca="1" si="336"/>
        <v>0</v>
      </c>
      <c r="R853" s="8">
        <f t="shared" ca="1" si="337"/>
        <v>0</v>
      </c>
      <c r="S853" s="8">
        <f t="shared" ca="1" si="338"/>
        <v>1</v>
      </c>
      <c r="T853" s="8">
        <f t="shared" ca="1" si="339"/>
        <v>0</v>
      </c>
      <c r="U853" s="8">
        <f t="shared" ca="1" si="340"/>
        <v>1</v>
      </c>
      <c r="W853" s="58">
        <f t="shared" ca="1" si="342"/>
        <v>10.760143468245456</v>
      </c>
      <c r="X853" s="58">
        <f t="shared" ca="1" si="342"/>
        <v>11.609609472532931</v>
      </c>
      <c r="Y853" s="58">
        <f t="shared" ca="1" si="342"/>
        <v>7.814583118174375</v>
      </c>
      <c r="Z853" s="58">
        <f t="shared" ca="1" si="341"/>
        <v>11.609609472532931</v>
      </c>
      <c r="AA853" s="7" t="str">
        <f t="shared" ca="1" si="343"/>
        <v>ADF</v>
      </c>
      <c r="AB853" s="60"/>
      <c r="AC853" s="59">
        <f t="shared" ca="1" si="323"/>
        <v>1</v>
      </c>
      <c r="AD853" s="59">
        <f t="shared" ca="1" si="325"/>
        <v>0</v>
      </c>
      <c r="AE853" s="59">
        <f t="shared" ca="1" si="325"/>
        <v>0</v>
      </c>
      <c r="AF853" s="59">
        <f t="shared" ca="1" si="325"/>
        <v>1</v>
      </c>
      <c r="AG853" s="59">
        <f t="shared" ca="1" si="325"/>
        <v>0</v>
      </c>
      <c r="AH853" s="59">
        <f t="shared" ca="1" si="325"/>
        <v>1</v>
      </c>
    </row>
    <row r="854" spans="1:34" hidden="1" x14ac:dyDescent="0.25">
      <c r="A854" s="58">
        <f t="shared" ca="1" si="344"/>
        <v>3.8844808776551778</v>
      </c>
      <c r="B854" s="58">
        <f t="shared" ca="1" si="344"/>
        <v>4.2445110770339998</v>
      </c>
      <c r="C854" s="58">
        <f t="shared" ca="1" si="344"/>
        <v>4.3108083001418027</v>
      </c>
      <c r="D854" s="58">
        <f t="shared" ca="1" si="344"/>
        <v>5.7434790527447444</v>
      </c>
      <c r="E854" s="58">
        <f t="shared" ca="1" si="344"/>
        <v>2.8690262793390282</v>
      </c>
      <c r="F854" s="58">
        <f t="shared" ca="1" si="344"/>
        <v>3.0532838597993219</v>
      </c>
      <c r="G854" s="58">
        <f t="shared" ca="1" si="328"/>
        <v>8.1952891777969796</v>
      </c>
      <c r="H854" s="58">
        <f t="shared" ca="1" si="329"/>
        <v>12.681243790199243</v>
      </c>
      <c r="I854" s="58">
        <f t="shared" ca="1" si="330"/>
        <v>10.16682121617235</v>
      </c>
      <c r="J854" s="58">
        <f t="shared" ca="1" si="331"/>
        <v>12.681243790199243</v>
      </c>
      <c r="K854" s="60"/>
      <c r="L854" s="8">
        <f t="shared" ca="1" si="332"/>
        <v>0</v>
      </c>
      <c r="M854" s="8">
        <f t="shared" ca="1" si="333"/>
        <v>1</v>
      </c>
      <c r="N854" s="8">
        <f t="shared" ca="1" si="334"/>
        <v>0</v>
      </c>
      <c r="P854" s="8">
        <f t="shared" ca="1" si="335"/>
        <v>1</v>
      </c>
      <c r="Q854" s="8">
        <f t="shared" ca="1" si="336"/>
        <v>0</v>
      </c>
      <c r="R854" s="8">
        <f t="shared" ca="1" si="337"/>
        <v>0</v>
      </c>
      <c r="S854" s="8">
        <f t="shared" ca="1" si="338"/>
        <v>1</v>
      </c>
      <c r="T854" s="8">
        <f t="shared" ca="1" si="339"/>
        <v>0</v>
      </c>
      <c r="U854" s="8">
        <f t="shared" ca="1" si="340"/>
        <v>1</v>
      </c>
      <c r="W854" s="58">
        <f t="shared" ca="1" si="342"/>
        <v>8.1952891777969796</v>
      </c>
      <c r="X854" s="58">
        <f t="shared" ca="1" si="342"/>
        <v>12.681243790199243</v>
      </c>
      <c r="Y854" s="58">
        <f t="shared" ca="1" si="342"/>
        <v>10.16682121617235</v>
      </c>
      <c r="Z854" s="58">
        <f t="shared" ca="1" si="341"/>
        <v>12.681243790199243</v>
      </c>
      <c r="AA854" s="7" t="str">
        <f t="shared" ca="1" si="343"/>
        <v>ADF</v>
      </c>
      <c r="AB854" s="60"/>
      <c r="AC854" s="59">
        <f t="shared" ca="1" si="323"/>
        <v>1</v>
      </c>
      <c r="AD854" s="59">
        <f t="shared" ca="1" si="325"/>
        <v>0</v>
      </c>
      <c r="AE854" s="59">
        <f t="shared" ca="1" si="325"/>
        <v>0</v>
      </c>
      <c r="AF854" s="59">
        <f t="shared" ca="1" si="325"/>
        <v>1</v>
      </c>
      <c r="AG854" s="59">
        <f t="shared" ca="1" si="325"/>
        <v>0</v>
      </c>
      <c r="AH854" s="59">
        <f t="shared" ca="1" si="325"/>
        <v>1</v>
      </c>
    </row>
    <row r="855" spans="1:34" hidden="1" x14ac:dyDescent="0.25">
      <c r="A855" s="58">
        <f t="shared" ref="A855:F864" ca="1" si="345">A$2+(A$3-A$2)*RAND()</f>
        <v>3.9912151659052419</v>
      </c>
      <c r="B855" s="58">
        <f t="shared" ca="1" si="345"/>
        <v>4.9156922628548276</v>
      </c>
      <c r="C855" s="58">
        <f t="shared" ca="1" si="345"/>
        <v>4.2914407725211241</v>
      </c>
      <c r="D855" s="58">
        <f t="shared" ca="1" si="345"/>
        <v>4.9905268315962203</v>
      </c>
      <c r="E855" s="58">
        <f t="shared" ca="1" si="345"/>
        <v>2.3461142508740416</v>
      </c>
      <c r="F855" s="58">
        <f t="shared" ca="1" si="345"/>
        <v>2.0354486320217569</v>
      </c>
      <c r="G855" s="58">
        <f t="shared" ca="1" si="328"/>
        <v>8.282655938426366</v>
      </c>
      <c r="H855" s="58">
        <f t="shared" ca="1" si="329"/>
        <v>11.017190629523219</v>
      </c>
      <c r="I855" s="58">
        <f t="shared" ca="1" si="330"/>
        <v>9.2972551457506256</v>
      </c>
      <c r="J855" s="58">
        <f t="shared" ca="1" si="331"/>
        <v>11.017190629523219</v>
      </c>
      <c r="K855" s="60"/>
      <c r="L855" s="8">
        <f t="shared" ca="1" si="332"/>
        <v>0</v>
      </c>
      <c r="M855" s="8">
        <f t="shared" ca="1" si="333"/>
        <v>1</v>
      </c>
      <c r="N855" s="8">
        <f t="shared" ca="1" si="334"/>
        <v>0</v>
      </c>
      <c r="P855" s="8">
        <f t="shared" ca="1" si="335"/>
        <v>1</v>
      </c>
      <c r="Q855" s="8">
        <f t="shared" ca="1" si="336"/>
        <v>0</v>
      </c>
      <c r="R855" s="8">
        <f t="shared" ca="1" si="337"/>
        <v>0</v>
      </c>
      <c r="S855" s="8">
        <f t="shared" ca="1" si="338"/>
        <v>1</v>
      </c>
      <c r="T855" s="8">
        <f t="shared" ca="1" si="339"/>
        <v>0</v>
      </c>
      <c r="U855" s="8">
        <f t="shared" ca="1" si="340"/>
        <v>1</v>
      </c>
      <c r="W855" s="58">
        <f t="shared" ca="1" si="342"/>
        <v>8.282655938426366</v>
      </c>
      <c r="X855" s="58">
        <f t="shared" ca="1" si="342"/>
        <v>11.017190629523219</v>
      </c>
      <c r="Y855" s="58">
        <f t="shared" ca="1" si="342"/>
        <v>9.2972551457506256</v>
      </c>
      <c r="Z855" s="58">
        <f t="shared" ca="1" si="341"/>
        <v>11.017190629523219</v>
      </c>
      <c r="AA855" s="7" t="str">
        <f t="shared" ca="1" si="343"/>
        <v>ADF</v>
      </c>
      <c r="AB855" s="60"/>
      <c r="AC855" s="59">
        <f t="shared" ca="1" si="323"/>
        <v>1</v>
      </c>
      <c r="AD855" s="59">
        <f t="shared" ca="1" si="325"/>
        <v>0</v>
      </c>
      <c r="AE855" s="59">
        <f t="shared" ca="1" si="325"/>
        <v>0</v>
      </c>
      <c r="AF855" s="59">
        <f t="shared" ca="1" si="325"/>
        <v>1</v>
      </c>
      <c r="AG855" s="59">
        <f t="shared" ca="1" si="325"/>
        <v>0</v>
      </c>
      <c r="AH855" s="59">
        <f t="shared" ca="1" si="325"/>
        <v>1</v>
      </c>
    </row>
    <row r="856" spans="1:34" hidden="1" x14ac:dyDescent="0.25">
      <c r="A856" s="58">
        <f t="shared" ca="1" si="345"/>
        <v>4.4360860361495593</v>
      </c>
      <c r="B856" s="58">
        <f t="shared" ca="1" si="345"/>
        <v>1.5382972162081336</v>
      </c>
      <c r="C856" s="58">
        <f t="shared" ca="1" si="345"/>
        <v>5.1044672037267746</v>
      </c>
      <c r="D856" s="58">
        <f t="shared" ca="1" si="345"/>
        <v>3.8589631973043907</v>
      </c>
      <c r="E856" s="58">
        <f t="shared" ca="1" si="345"/>
        <v>1.3981607491734398</v>
      </c>
      <c r="F856" s="58">
        <f t="shared" ca="1" si="345"/>
        <v>3.2063208497236513</v>
      </c>
      <c r="G856" s="58">
        <f t="shared" ca="1" si="328"/>
        <v>9.5405532398763349</v>
      </c>
      <c r="H856" s="58">
        <f t="shared" ca="1" si="329"/>
        <v>11.501370083177601</v>
      </c>
      <c r="I856" s="58">
        <f t="shared" ca="1" si="330"/>
        <v>6.1427788151052249</v>
      </c>
      <c r="J856" s="58">
        <f t="shared" ca="1" si="331"/>
        <v>11.501370083177601</v>
      </c>
      <c r="K856" s="60"/>
      <c r="L856" s="8">
        <f t="shared" ca="1" si="332"/>
        <v>0</v>
      </c>
      <c r="M856" s="8">
        <f t="shared" ca="1" si="333"/>
        <v>1</v>
      </c>
      <c r="N856" s="8">
        <f t="shared" ca="1" si="334"/>
        <v>0</v>
      </c>
      <c r="P856" s="8">
        <f t="shared" ca="1" si="335"/>
        <v>1</v>
      </c>
      <c r="Q856" s="8">
        <f t="shared" ca="1" si="336"/>
        <v>0</v>
      </c>
      <c r="R856" s="8">
        <f t="shared" ca="1" si="337"/>
        <v>0</v>
      </c>
      <c r="S856" s="8">
        <f t="shared" ca="1" si="338"/>
        <v>1</v>
      </c>
      <c r="T856" s="8">
        <f t="shared" ca="1" si="339"/>
        <v>0</v>
      </c>
      <c r="U856" s="8">
        <f t="shared" ca="1" si="340"/>
        <v>1</v>
      </c>
      <c r="W856" s="58">
        <f t="shared" ca="1" si="342"/>
        <v>9.5405532398763349</v>
      </c>
      <c r="X856" s="58">
        <f t="shared" ca="1" si="342"/>
        <v>11.501370083177601</v>
      </c>
      <c r="Y856" s="58">
        <f t="shared" ca="1" si="342"/>
        <v>6.1427788151052249</v>
      </c>
      <c r="Z856" s="58">
        <f t="shared" ca="1" si="341"/>
        <v>11.501370083177601</v>
      </c>
      <c r="AA856" s="7" t="str">
        <f t="shared" ca="1" si="343"/>
        <v>ADF</v>
      </c>
      <c r="AB856" s="60"/>
      <c r="AC856" s="59">
        <f t="shared" ca="1" si="323"/>
        <v>1</v>
      </c>
      <c r="AD856" s="59">
        <f t="shared" ca="1" si="325"/>
        <v>0</v>
      </c>
      <c r="AE856" s="59">
        <f t="shared" ca="1" si="325"/>
        <v>0</v>
      </c>
      <c r="AF856" s="59">
        <f t="shared" ca="1" si="325"/>
        <v>1</v>
      </c>
      <c r="AG856" s="59">
        <f t="shared" ca="1" si="325"/>
        <v>0</v>
      </c>
      <c r="AH856" s="59">
        <f t="shared" ca="1" si="325"/>
        <v>1</v>
      </c>
    </row>
    <row r="857" spans="1:34" hidden="1" x14ac:dyDescent="0.25">
      <c r="A857" s="58">
        <f t="shared" ca="1" si="345"/>
        <v>3.0120102832339142</v>
      </c>
      <c r="B857" s="58">
        <f t="shared" ca="1" si="345"/>
        <v>1.5285814499669232</v>
      </c>
      <c r="C857" s="58">
        <f t="shared" ca="1" si="345"/>
        <v>6.5561201965453666</v>
      </c>
      <c r="D857" s="58">
        <f t="shared" ca="1" si="345"/>
        <v>5.3618157108571953</v>
      </c>
      <c r="E857" s="58">
        <f t="shared" ca="1" si="345"/>
        <v>2.4319433258048493</v>
      </c>
      <c r="F857" s="58">
        <f t="shared" ca="1" si="345"/>
        <v>2.6555653971795983</v>
      </c>
      <c r="G857" s="58">
        <f t="shared" ca="1" si="328"/>
        <v>9.5681304797792812</v>
      </c>
      <c r="H857" s="58">
        <f t="shared" ca="1" si="329"/>
        <v>11.029391391270709</v>
      </c>
      <c r="I857" s="58">
        <f t="shared" ca="1" si="330"/>
        <v>6.6160901729513704</v>
      </c>
      <c r="J857" s="58">
        <f t="shared" ca="1" si="331"/>
        <v>11.029391391270709</v>
      </c>
      <c r="K857" s="60"/>
      <c r="L857" s="8">
        <f t="shared" ca="1" si="332"/>
        <v>0</v>
      </c>
      <c r="M857" s="8">
        <f t="shared" ca="1" si="333"/>
        <v>1</v>
      </c>
      <c r="N857" s="8">
        <f t="shared" ca="1" si="334"/>
        <v>0</v>
      </c>
      <c r="P857" s="8">
        <f t="shared" ca="1" si="335"/>
        <v>1</v>
      </c>
      <c r="Q857" s="8">
        <f t="shared" ca="1" si="336"/>
        <v>0</v>
      </c>
      <c r="R857" s="8">
        <f t="shared" ca="1" si="337"/>
        <v>0</v>
      </c>
      <c r="S857" s="8">
        <f t="shared" ca="1" si="338"/>
        <v>1</v>
      </c>
      <c r="T857" s="8">
        <f t="shared" ca="1" si="339"/>
        <v>0</v>
      </c>
      <c r="U857" s="8">
        <f t="shared" ca="1" si="340"/>
        <v>1</v>
      </c>
      <c r="W857" s="58">
        <f t="shared" ca="1" si="342"/>
        <v>9.5681304797792812</v>
      </c>
      <c r="X857" s="58">
        <f t="shared" ca="1" si="342"/>
        <v>11.029391391270709</v>
      </c>
      <c r="Y857" s="58">
        <f t="shared" ca="1" si="342"/>
        <v>6.6160901729513704</v>
      </c>
      <c r="Z857" s="58">
        <f t="shared" ca="1" si="341"/>
        <v>11.029391391270709</v>
      </c>
      <c r="AA857" s="7" t="str">
        <f t="shared" ca="1" si="343"/>
        <v>ADF</v>
      </c>
      <c r="AB857" s="60"/>
      <c r="AC857" s="59">
        <f t="shared" ca="1" si="323"/>
        <v>1</v>
      </c>
      <c r="AD857" s="59">
        <f t="shared" ca="1" si="325"/>
        <v>0</v>
      </c>
      <c r="AE857" s="59">
        <f t="shared" ca="1" si="325"/>
        <v>0</v>
      </c>
      <c r="AF857" s="59">
        <f t="shared" ca="1" si="325"/>
        <v>1</v>
      </c>
      <c r="AG857" s="59">
        <f t="shared" ca="1" si="325"/>
        <v>0</v>
      </c>
      <c r="AH857" s="59">
        <f t="shared" ca="1" si="325"/>
        <v>1</v>
      </c>
    </row>
    <row r="858" spans="1:34" hidden="1" x14ac:dyDescent="0.25">
      <c r="A858" s="58">
        <f t="shared" ca="1" si="345"/>
        <v>2.0061792022035863</v>
      </c>
      <c r="B858" s="58">
        <f t="shared" ca="1" si="345"/>
        <v>3.2452026530355873</v>
      </c>
      <c r="C858" s="58">
        <f t="shared" ca="1" si="345"/>
        <v>4.2891095748467283</v>
      </c>
      <c r="D858" s="58">
        <f t="shared" ca="1" si="345"/>
        <v>5.4867418819055391</v>
      </c>
      <c r="E858" s="58">
        <f t="shared" ca="1" si="345"/>
        <v>2.6494788220956642</v>
      </c>
      <c r="F858" s="58">
        <f t="shared" ca="1" si="345"/>
        <v>3.5921940745766099</v>
      </c>
      <c r="G858" s="58">
        <f t="shared" ca="1" si="328"/>
        <v>6.295288777050315</v>
      </c>
      <c r="H858" s="58">
        <f t="shared" ca="1" si="329"/>
        <v>11.085115158685735</v>
      </c>
      <c r="I858" s="58">
        <f t="shared" ca="1" si="330"/>
        <v>9.486875549707861</v>
      </c>
      <c r="J858" s="58">
        <f t="shared" ca="1" si="331"/>
        <v>11.085115158685735</v>
      </c>
      <c r="K858" s="60"/>
      <c r="L858" s="8">
        <f t="shared" ca="1" si="332"/>
        <v>0</v>
      </c>
      <c r="M858" s="8">
        <f t="shared" ca="1" si="333"/>
        <v>1</v>
      </c>
      <c r="N858" s="8">
        <f t="shared" ca="1" si="334"/>
        <v>0</v>
      </c>
      <c r="P858" s="8">
        <f t="shared" ca="1" si="335"/>
        <v>1</v>
      </c>
      <c r="Q858" s="8">
        <f t="shared" ca="1" si="336"/>
        <v>0</v>
      </c>
      <c r="R858" s="8">
        <f t="shared" ca="1" si="337"/>
        <v>0</v>
      </c>
      <c r="S858" s="8">
        <f t="shared" ca="1" si="338"/>
        <v>1</v>
      </c>
      <c r="T858" s="8">
        <f t="shared" ca="1" si="339"/>
        <v>0</v>
      </c>
      <c r="U858" s="8">
        <f t="shared" ca="1" si="340"/>
        <v>1</v>
      </c>
      <c r="W858" s="58">
        <f t="shared" ca="1" si="342"/>
        <v>6.295288777050315</v>
      </c>
      <c r="X858" s="58">
        <f t="shared" ca="1" si="342"/>
        <v>11.085115158685735</v>
      </c>
      <c r="Y858" s="58">
        <f t="shared" ca="1" si="342"/>
        <v>9.486875549707861</v>
      </c>
      <c r="Z858" s="58">
        <f t="shared" ca="1" si="341"/>
        <v>11.085115158685735</v>
      </c>
      <c r="AA858" s="7" t="str">
        <f t="shared" ca="1" si="343"/>
        <v>ADF</v>
      </c>
      <c r="AB858" s="60"/>
      <c r="AC858" s="59">
        <f t="shared" ca="1" si="323"/>
        <v>1</v>
      </c>
      <c r="AD858" s="59">
        <f t="shared" ca="1" si="325"/>
        <v>0</v>
      </c>
      <c r="AE858" s="59">
        <f t="shared" ca="1" si="325"/>
        <v>0</v>
      </c>
      <c r="AF858" s="59">
        <f t="shared" ca="1" si="325"/>
        <v>1</v>
      </c>
      <c r="AG858" s="59">
        <f t="shared" ca="1" si="325"/>
        <v>0</v>
      </c>
      <c r="AH858" s="59">
        <f t="shared" ca="1" si="325"/>
        <v>1</v>
      </c>
    </row>
    <row r="859" spans="1:34" hidden="1" x14ac:dyDescent="0.25">
      <c r="A859" s="58">
        <f t="shared" ca="1" si="345"/>
        <v>3.9696310197364801</v>
      </c>
      <c r="B859" s="58">
        <f t="shared" ca="1" si="345"/>
        <v>2.9265080108552248</v>
      </c>
      <c r="C859" s="58">
        <f t="shared" ca="1" si="345"/>
        <v>5.5037501709179129</v>
      </c>
      <c r="D859" s="58">
        <f t="shared" ca="1" si="345"/>
        <v>4.2733853770174006</v>
      </c>
      <c r="E859" s="58">
        <f t="shared" ca="1" si="345"/>
        <v>2.0419703121235697</v>
      </c>
      <c r="F859" s="58">
        <f t="shared" ca="1" si="345"/>
        <v>2.7303310338724494</v>
      </c>
      <c r="G859" s="58">
        <f t="shared" ca="1" si="328"/>
        <v>9.4733811906543934</v>
      </c>
      <c r="H859" s="58">
        <f t="shared" ca="1" si="329"/>
        <v>10.97334743062633</v>
      </c>
      <c r="I859" s="58">
        <f t="shared" ca="1" si="330"/>
        <v>7.6988093568512443</v>
      </c>
      <c r="J859" s="58">
        <f t="shared" ca="1" si="331"/>
        <v>10.97334743062633</v>
      </c>
      <c r="K859" s="60"/>
      <c r="L859" s="8">
        <f t="shared" ca="1" si="332"/>
        <v>0</v>
      </c>
      <c r="M859" s="8">
        <f t="shared" ca="1" si="333"/>
        <v>1</v>
      </c>
      <c r="N859" s="8">
        <f t="shared" ca="1" si="334"/>
        <v>0</v>
      </c>
      <c r="P859" s="8">
        <f t="shared" ca="1" si="335"/>
        <v>1</v>
      </c>
      <c r="Q859" s="8">
        <f t="shared" ca="1" si="336"/>
        <v>0</v>
      </c>
      <c r="R859" s="8">
        <f t="shared" ca="1" si="337"/>
        <v>0</v>
      </c>
      <c r="S859" s="8">
        <f t="shared" ca="1" si="338"/>
        <v>1</v>
      </c>
      <c r="T859" s="8">
        <f t="shared" ca="1" si="339"/>
        <v>0</v>
      </c>
      <c r="U859" s="8">
        <f t="shared" ca="1" si="340"/>
        <v>1</v>
      </c>
      <c r="W859" s="58">
        <f t="shared" ca="1" si="342"/>
        <v>9.4733811906543934</v>
      </c>
      <c r="X859" s="58">
        <f t="shared" ca="1" si="342"/>
        <v>10.97334743062633</v>
      </c>
      <c r="Y859" s="58">
        <f t="shared" ca="1" si="342"/>
        <v>7.6988093568512443</v>
      </c>
      <c r="Z859" s="58">
        <f t="shared" ca="1" si="341"/>
        <v>10.97334743062633</v>
      </c>
      <c r="AA859" s="7" t="str">
        <f t="shared" ca="1" si="343"/>
        <v>ADF</v>
      </c>
      <c r="AB859" s="60"/>
      <c r="AC859" s="59">
        <f t="shared" ca="1" si="323"/>
        <v>1</v>
      </c>
      <c r="AD859" s="59">
        <f t="shared" ca="1" si="325"/>
        <v>0</v>
      </c>
      <c r="AE859" s="59">
        <f t="shared" ca="1" si="325"/>
        <v>0</v>
      </c>
      <c r="AF859" s="59">
        <f t="shared" ca="1" si="325"/>
        <v>1</v>
      </c>
      <c r="AG859" s="59">
        <f t="shared" ca="1" si="325"/>
        <v>0</v>
      </c>
      <c r="AH859" s="59">
        <f t="shared" ca="1" si="325"/>
        <v>1</v>
      </c>
    </row>
    <row r="860" spans="1:34" hidden="1" x14ac:dyDescent="0.25">
      <c r="A860" s="58">
        <f t="shared" ca="1" si="345"/>
        <v>2.208842321786511</v>
      </c>
      <c r="B860" s="58">
        <f t="shared" ca="1" si="345"/>
        <v>4.59536097671897</v>
      </c>
      <c r="C860" s="58">
        <f t="shared" ca="1" si="345"/>
        <v>6.7804445013013162</v>
      </c>
      <c r="D860" s="58">
        <f t="shared" ca="1" si="345"/>
        <v>4.162703878969916</v>
      </c>
      <c r="E860" s="58">
        <f t="shared" ca="1" si="345"/>
        <v>1.4769371027258866</v>
      </c>
      <c r="F860" s="58">
        <f t="shared" ca="1" si="345"/>
        <v>2.5400521149881961</v>
      </c>
      <c r="G860" s="58">
        <f t="shared" ca="1" si="328"/>
        <v>8.9892868230878271</v>
      </c>
      <c r="H860" s="58">
        <f t="shared" ca="1" si="329"/>
        <v>8.911598315744623</v>
      </c>
      <c r="I860" s="58">
        <f t="shared" ca="1" si="330"/>
        <v>8.6123501944330521</v>
      </c>
      <c r="J860" s="58">
        <f t="shared" ca="1" si="331"/>
        <v>8.9892868230878271</v>
      </c>
      <c r="K860" s="60"/>
      <c r="L860" s="8">
        <f t="shared" ca="1" si="332"/>
        <v>1</v>
      </c>
      <c r="M860" s="8">
        <f t="shared" ca="1" si="333"/>
        <v>0</v>
      </c>
      <c r="N860" s="8">
        <f t="shared" ca="1" si="334"/>
        <v>0</v>
      </c>
      <c r="P860" s="8">
        <f t="shared" ca="1" si="335"/>
        <v>1</v>
      </c>
      <c r="Q860" s="8">
        <f t="shared" ca="1" si="336"/>
        <v>0</v>
      </c>
      <c r="R860" s="8">
        <f t="shared" ca="1" si="337"/>
        <v>1</v>
      </c>
      <c r="S860" s="8">
        <f t="shared" ca="1" si="338"/>
        <v>0</v>
      </c>
      <c r="T860" s="8">
        <f t="shared" ca="1" si="339"/>
        <v>0</v>
      </c>
      <c r="U860" s="8">
        <f t="shared" ca="1" si="340"/>
        <v>0</v>
      </c>
      <c r="W860" s="58">
        <f t="shared" ca="1" si="342"/>
        <v>8.9892868230878271</v>
      </c>
      <c r="X860" s="58">
        <f t="shared" ca="1" si="342"/>
        <v>8.911598315744623</v>
      </c>
      <c r="Y860" s="58">
        <f t="shared" ca="1" si="342"/>
        <v>8.6123501944330521</v>
      </c>
      <c r="Z860" s="58">
        <f t="shared" ca="1" si="341"/>
        <v>8.9892868230878271</v>
      </c>
      <c r="AA860" s="7" t="str">
        <f t="shared" ca="1" si="343"/>
        <v>AC</v>
      </c>
      <c r="AB860" s="60"/>
      <c r="AC860" s="59">
        <f t="shared" ca="1" si="323"/>
        <v>1</v>
      </c>
      <c r="AD860" s="59">
        <f t="shared" ca="1" si="325"/>
        <v>0</v>
      </c>
      <c r="AE860" s="59">
        <f t="shared" ca="1" si="325"/>
        <v>1</v>
      </c>
      <c r="AF860" s="59">
        <f t="shared" ca="1" si="325"/>
        <v>0</v>
      </c>
      <c r="AG860" s="59">
        <f t="shared" ca="1" si="325"/>
        <v>0</v>
      </c>
      <c r="AH860" s="59">
        <f t="shared" ca="1" si="325"/>
        <v>0</v>
      </c>
    </row>
    <row r="861" spans="1:34" hidden="1" x14ac:dyDescent="0.25">
      <c r="A861" s="58">
        <f t="shared" ca="1" si="345"/>
        <v>5.6933683604684786</v>
      </c>
      <c r="B861" s="58">
        <f t="shared" ca="1" si="345"/>
        <v>3.8708018436914622</v>
      </c>
      <c r="C861" s="58">
        <f t="shared" ca="1" si="345"/>
        <v>4.0660803053049817</v>
      </c>
      <c r="D861" s="58">
        <f t="shared" ca="1" si="345"/>
        <v>5.554746326691669</v>
      </c>
      <c r="E861" s="58">
        <f t="shared" ca="1" si="345"/>
        <v>1.392648471794921</v>
      </c>
      <c r="F861" s="58">
        <f t="shared" ca="1" si="345"/>
        <v>3.2674461026583814</v>
      </c>
      <c r="G861" s="58">
        <f t="shared" ca="1" si="328"/>
        <v>9.7594486657734603</v>
      </c>
      <c r="H861" s="58">
        <f t="shared" ca="1" si="329"/>
        <v>14.515560789818528</v>
      </c>
      <c r="I861" s="58">
        <f t="shared" ca="1" si="330"/>
        <v>8.5308964181447653</v>
      </c>
      <c r="J861" s="58">
        <f t="shared" ca="1" si="331"/>
        <v>14.515560789818528</v>
      </c>
      <c r="K861" s="60"/>
      <c r="L861" s="8">
        <f t="shared" ca="1" si="332"/>
        <v>0</v>
      </c>
      <c r="M861" s="8">
        <f t="shared" ca="1" si="333"/>
        <v>1</v>
      </c>
      <c r="N861" s="8">
        <f t="shared" ca="1" si="334"/>
        <v>0</v>
      </c>
      <c r="P861" s="8">
        <f t="shared" ca="1" si="335"/>
        <v>1</v>
      </c>
      <c r="Q861" s="8">
        <f t="shared" ca="1" si="336"/>
        <v>0</v>
      </c>
      <c r="R861" s="8">
        <f t="shared" ca="1" si="337"/>
        <v>0</v>
      </c>
      <c r="S861" s="8">
        <f t="shared" ca="1" si="338"/>
        <v>1</v>
      </c>
      <c r="T861" s="8">
        <f t="shared" ca="1" si="339"/>
        <v>0</v>
      </c>
      <c r="U861" s="8">
        <f t="shared" ca="1" si="340"/>
        <v>1</v>
      </c>
      <c r="W861" s="58">
        <f t="shared" ca="1" si="342"/>
        <v>9.7594486657734603</v>
      </c>
      <c r="X861" s="58">
        <f t="shared" ca="1" si="342"/>
        <v>14.515560789818528</v>
      </c>
      <c r="Y861" s="58">
        <f t="shared" ca="1" si="342"/>
        <v>8.5308964181447653</v>
      </c>
      <c r="Z861" s="58">
        <f t="shared" ca="1" si="341"/>
        <v>14.515560789818528</v>
      </c>
      <c r="AA861" s="7" t="str">
        <f t="shared" ca="1" si="343"/>
        <v>ADF</v>
      </c>
      <c r="AB861" s="60"/>
      <c r="AC861" s="59">
        <f t="shared" ca="1" si="323"/>
        <v>1</v>
      </c>
      <c r="AD861" s="59">
        <f t="shared" ca="1" si="325"/>
        <v>0</v>
      </c>
      <c r="AE861" s="59">
        <f t="shared" ca="1" si="325"/>
        <v>0</v>
      </c>
      <c r="AF861" s="59">
        <f t="shared" ca="1" si="325"/>
        <v>1</v>
      </c>
      <c r="AG861" s="59">
        <f t="shared" ca="1" si="325"/>
        <v>0</v>
      </c>
      <c r="AH861" s="59">
        <f t="shared" ca="1" si="325"/>
        <v>1</v>
      </c>
    </row>
    <row r="862" spans="1:34" hidden="1" x14ac:dyDescent="0.25">
      <c r="A862" s="58">
        <f t="shared" ca="1" si="345"/>
        <v>4.9511693961918182</v>
      </c>
      <c r="B862" s="58">
        <f t="shared" ca="1" si="345"/>
        <v>1.4308508529117372</v>
      </c>
      <c r="C862" s="58">
        <f t="shared" ca="1" si="345"/>
        <v>7.5467490150436669</v>
      </c>
      <c r="D862" s="58">
        <f t="shared" ca="1" si="345"/>
        <v>2.7472580523416399</v>
      </c>
      <c r="E862" s="58">
        <f t="shared" ca="1" si="345"/>
        <v>2.7149062093207839</v>
      </c>
      <c r="F862" s="58">
        <f t="shared" ca="1" si="345"/>
        <v>2.9229274460227299</v>
      </c>
      <c r="G862" s="58">
        <f t="shared" ca="1" si="328"/>
        <v>12.497918411235485</v>
      </c>
      <c r="H862" s="58">
        <f t="shared" ca="1" si="329"/>
        <v>10.621354894556188</v>
      </c>
      <c r="I862" s="58">
        <f t="shared" ca="1" si="330"/>
        <v>7.0686845082552505</v>
      </c>
      <c r="J862" s="58">
        <f t="shared" ca="1" si="331"/>
        <v>12.497918411235485</v>
      </c>
      <c r="K862" s="60"/>
      <c r="L862" s="8">
        <f t="shared" ca="1" si="332"/>
        <v>1</v>
      </c>
      <c r="M862" s="8">
        <f t="shared" ca="1" si="333"/>
        <v>0</v>
      </c>
      <c r="N862" s="8">
        <f t="shared" ca="1" si="334"/>
        <v>0</v>
      </c>
      <c r="P862" s="8">
        <f t="shared" ca="1" si="335"/>
        <v>1</v>
      </c>
      <c r="Q862" s="8">
        <f t="shared" ca="1" si="336"/>
        <v>0</v>
      </c>
      <c r="R862" s="8">
        <f t="shared" ca="1" si="337"/>
        <v>1</v>
      </c>
      <c r="S862" s="8">
        <f t="shared" ca="1" si="338"/>
        <v>0</v>
      </c>
      <c r="T862" s="8">
        <f t="shared" ca="1" si="339"/>
        <v>0</v>
      </c>
      <c r="U862" s="8">
        <f t="shared" ca="1" si="340"/>
        <v>0</v>
      </c>
      <c r="W862" s="58">
        <f t="shared" ca="1" si="342"/>
        <v>12.497918411235485</v>
      </c>
      <c r="X862" s="58">
        <f t="shared" ca="1" si="342"/>
        <v>10.621354894556188</v>
      </c>
      <c r="Y862" s="58">
        <f t="shared" ca="1" si="342"/>
        <v>7.0686845082552505</v>
      </c>
      <c r="Z862" s="58">
        <f t="shared" ca="1" si="341"/>
        <v>12.497918411235485</v>
      </c>
      <c r="AA862" s="7" t="str">
        <f t="shared" ca="1" si="343"/>
        <v>AC</v>
      </c>
      <c r="AB862" s="60"/>
      <c r="AC862" s="59">
        <f t="shared" ca="1" si="323"/>
        <v>1</v>
      </c>
      <c r="AD862" s="59">
        <f t="shared" ca="1" si="325"/>
        <v>0</v>
      </c>
      <c r="AE862" s="59">
        <f t="shared" ca="1" si="325"/>
        <v>1</v>
      </c>
      <c r="AF862" s="59">
        <f t="shared" ca="1" si="325"/>
        <v>0</v>
      </c>
      <c r="AG862" s="59">
        <f t="shared" ca="1" si="325"/>
        <v>0</v>
      </c>
      <c r="AH862" s="59">
        <f t="shared" ca="1" si="325"/>
        <v>0</v>
      </c>
    </row>
    <row r="863" spans="1:34" hidden="1" x14ac:dyDescent="0.25">
      <c r="A863" s="58">
        <f t="shared" ca="1" si="345"/>
        <v>4.9789061007967064</v>
      </c>
      <c r="B863" s="58">
        <f t="shared" ca="1" si="345"/>
        <v>2.9206753375816086</v>
      </c>
      <c r="C863" s="58">
        <f t="shared" ca="1" si="345"/>
        <v>5.1623613514249769</v>
      </c>
      <c r="D863" s="58">
        <f t="shared" ca="1" si="345"/>
        <v>4.7635771328949961</v>
      </c>
      <c r="E863" s="58">
        <f t="shared" ca="1" si="345"/>
        <v>2.4091292035864109</v>
      </c>
      <c r="F863" s="58">
        <f t="shared" ca="1" si="345"/>
        <v>2.9061189203558548</v>
      </c>
      <c r="G863" s="58">
        <f t="shared" ca="1" si="328"/>
        <v>10.141267452221683</v>
      </c>
      <c r="H863" s="58">
        <f t="shared" ca="1" si="329"/>
        <v>12.648602154047557</v>
      </c>
      <c r="I863" s="58">
        <f t="shared" ca="1" si="330"/>
        <v>8.2359234615238748</v>
      </c>
      <c r="J863" s="58">
        <f t="shared" ca="1" si="331"/>
        <v>12.648602154047557</v>
      </c>
      <c r="K863" s="60"/>
      <c r="L863" s="8">
        <f t="shared" ca="1" si="332"/>
        <v>0</v>
      </c>
      <c r="M863" s="8">
        <f t="shared" ca="1" si="333"/>
        <v>1</v>
      </c>
      <c r="N863" s="8">
        <f t="shared" ca="1" si="334"/>
        <v>0</v>
      </c>
      <c r="P863" s="8">
        <f t="shared" ca="1" si="335"/>
        <v>1</v>
      </c>
      <c r="Q863" s="8">
        <f t="shared" ca="1" si="336"/>
        <v>0</v>
      </c>
      <c r="R863" s="8">
        <f t="shared" ca="1" si="337"/>
        <v>0</v>
      </c>
      <c r="S863" s="8">
        <f t="shared" ca="1" si="338"/>
        <v>1</v>
      </c>
      <c r="T863" s="8">
        <f t="shared" ca="1" si="339"/>
        <v>0</v>
      </c>
      <c r="U863" s="8">
        <f t="shared" ca="1" si="340"/>
        <v>1</v>
      </c>
      <c r="W863" s="58">
        <f t="shared" ca="1" si="342"/>
        <v>10.141267452221683</v>
      </c>
      <c r="X863" s="58">
        <f t="shared" ca="1" si="342"/>
        <v>12.648602154047557</v>
      </c>
      <c r="Y863" s="58">
        <f t="shared" ca="1" si="342"/>
        <v>8.2359234615238748</v>
      </c>
      <c r="Z863" s="58">
        <f t="shared" ca="1" si="341"/>
        <v>12.648602154047557</v>
      </c>
      <c r="AA863" s="7" t="str">
        <f t="shared" ca="1" si="343"/>
        <v>ADF</v>
      </c>
      <c r="AB863" s="60"/>
      <c r="AC863" s="59">
        <f t="shared" ca="1" si="323"/>
        <v>1</v>
      </c>
      <c r="AD863" s="59">
        <f t="shared" ca="1" si="325"/>
        <v>0</v>
      </c>
      <c r="AE863" s="59">
        <f t="shared" ca="1" si="325"/>
        <v>0</v>
      </c>
      <c r="AF863" s="59">
        <f t="shared" ca="1" si="325"/>
        <v>1</v>
      </c>
      <c r="AG863" s="59">
        <f t="shared" ca="1" si="325"/>
        <v>0</v>
      </c>
      <c r="AH863" s="59">
        <f t="shared" ca="1" si="325"/>
        <v>1</v>
      </c>
    </row>
    <row r="864" spans="1:34" hidden="1" x14ac:dyDescent="0.25">
      <c r="A864" s="58">
        <f t="shared" ca="1" si="345"/>
        <v>3.6634426360231775</v>
      </c>
      <c r="B864" s="58">
        <f t="shared" ca="1" si="345"/>
        <v>3.5165959440132069</v>
      </c>
      <c r="C864" s="58">
        <f t="shared" ca="1" si="345"/>
        <v>6.5617153000504125</v>
      </c>
      <c r="D864" s="58">
        <f t="shared" ca="1" si="345"/>
        <v>2.5994017943923819</v>
      </c>
      <c r="E864" s="58">
        <f t="shared" ca="1" si="345"/>
        <v>1.7203125473050969</v>
      </c>
      <c r="F864" s="58">
        <f t="shared" ca="1" si="345"/>
        <v>3.9184218413466669</v>
      </c>
      <c r="G864" s="58">
        <f t="shared" ca="1" si="328"/>
        <v>10.22515793607359</v>
      </c>
      <c r="H864" s="58">
        <f t="shared" ca="1" si="329"/>
        <v>10.181266271762226</v>
      </c>
      <c r="I864" s="58">
        <f t="shared" ca="1" si="330"/>
        <v>9.1553303326649704</v>
      </c>
      <c r="J864" s="58">
        <f t="shared" ca="1" si="331"/>
        <v>10.22515793607359</v>
      </c>
      <c r="K864" s="60"/>
      <c r="L864" s="8">
        <f t="shared" ca="1" si="332"/>
        <v>1</v>
      </c>
      <c r="M864" s="8">
        <f t="shared" ca="1" si="333"/>
        <v>0</v>
      </c>
      <c r="N864" s="8">
        <f t="shared" ca="1" si="334"/>
        <v>0</v>
      </c>
      <c r="P864" s="8">
        <f t="shared" ca="1" si="335"/>
        <v>1</v>
      </c>
      <c r="Q864" s="8">
        <f t="shared" ca="1" si="336"/>
        <v>0</v>
      </c>
      <c r="R864" s="8">
        <f t="shared" ca="1" si="337"/>
        <v>1</v>
      </c>
      <c r="S864" s="8">
        <f t="shared" ca="1" si="338"/>
        <v>0</v>
      </c>
      <c r="T864" s="8">
        <f t="shared" ca="1" si="339"/>
        <v>0</v>
      </c>
      <c r="U864" s="8">
        <f t="shared" ca="1" si="340"/>
        <v>0</v>
      </c>
      <c r="W864" s="58">
        <f t="shared" ca="1" si="342"/>
        <v>10.22515793607359</v>
      </c>
      <c r="X864" s="58">
        <f t="shared" ca="1" si="342"/>
        <v>10.181266271762226</v>
      </c>
      <c r="Y864" s="58">
        <f t="shared" ca="1" si="342"/>
        <v>9.1553303326649704</v>
      </c>
      <c r="Z864" s="58">
        <f t="shared" ca="1" si="341"/>
        <v>10.22515793607359</v>
      </c>
      <c r="AA864" s="7" t="str">
        <f t="shared" ca="1" si="343"/>
        <v>AC</v>
      </c>
      <c r="AB864" s="60"/>
      <c r="AC864" s="59">
        <f t="shared" ca="1" si="323"/>
        <v>1</v>
      </c>
      <c r="AD864" s="59">
        <f t="shared" ca="1" si="325"/>
        <v>0</v>
      </c>
      <c r="AE864" s="59">
        <f t="shared" ca="1" si="325"/>
        <v>1</v>
      </c>
      <c r="AF864" s="59">
        <f t="shared" ca="1" si="325"/>
        <v>0</v>
      </c>
      <c r="AG864" s="59">
        <f t="shared" ca="1" si="325"/>
        <v>0</v>
      </c>
      <c r="AH864" s="59">
        <f t="shared" ca="1" si="325"/>
        <v>0</v>
      </c>
    </row>
    <row r="865" spans="1:34" hidden="1" x14ac:dyDescent="0.25">
      <c r="A865" s="58">
        <f t="shared" ref="A865:F874" ca="1" si="346">A$2+(A$3-A$2)*RAND()</f>
        <v>5.0269153292224518</v>
      </c>
      <c r="B865" s="58">
        <f t="shared" ca="1" si="346"/>
        <v>1.4637932080413356</v>
      </c>
      <c r="C865" s="58">
        <f t="shared" ca="1" si="346"/>
        <v>6.6762359748467137</v>
      </c>
      <c r="D865" s="58">
        <f t="shared" ca="1" si="346"/>
        <v>2.1346099038868589</v>
      </c>
      <c r="E865" s="58">
        <f t="shared" ca="1" si="346"/>
        <v>1.8380254288200115</v>
      </c>
      <c r="F865" s="58">
        <f t="shared" ca="1" si="346"/>
        <v>2.7801733514620661</v>
      </c>
      <c r="G865" s="58">
        <f t="shared" ca="1" si="328"/>
        <v>11.703151304069166</v>
      </c>
      <c r="H865" s="58">
        <f t="shared" ca="1" si="329"/>
        <v>9.9416985845713768</v>
      </c>
      <c r="I865" s="58">
        <f t="shared" ca="1" si="330"/>
        <v>6.0819919883234128</v>
      </c>
      <c r="J865" s="58">
        <f t="shared" ca="1" si="331"/>
        <v>11.703151304069166</v>
      </c>
      <c r="K865" s="60"/>
      <c r="L865" s="8">
        <f t="shared" ca="1" si="332"/>
        <v>1</v>
      </c>
      <c r="M865" s="8">
        <f t="shared" ca="1" si="333"/>
        <v>0</v>
      </c>
      <c r="N865" s="8">
        <f t="shared" ca="1" si="334"/>
        <v>0</v>
      </c>
      <c r="P865" s="8">
        <f t="shared" ca="1" si="335"/>
        <v>1</v>
      </c>
      <c r="Q865" s="8">
        <f t="shared" ca="1" si="336"/>
        <v>0</v>
      </c>
      <c r="R865" s="8">
        <f t="shared" ca="1" si="337"/>
        <v>1</v>
      </c>
      <c r="S865" s="8">
        <f t="shared" ca="1" si="338"/>
        <v>0</v>
      </c>
      <c r="T865" s="8">
        <f t="shared" ca="1" si="339"/>
        <v>0</v>
      </c>
      <c r="U865" s="8">
        <f t="shared" ca="1" si="340"/>
        <v>0</v>
      </c>
      <c r="W865" s="58">
        <f t="shared" ca="1" si="342"/>
        <v>11.703151304069166</v>
      </c>
      <c r="X865" s="58">
        <f t="shared" ca="1" si="342"/>
        <v>9.9416985845713768</v>
      </c>
      <c r="Y865" s="58">
        <f t="shared" ca="1" si="342"/>
        <v>6.0819919883234128</v>
      </c>
      <c r="Z865" s="58">
        <f t="shared" ca="1" si="341"/>
        <v>11.703151304069166</v>
      </c>
      <c r="AA865" s="7" t="str">
        <f t="shared" ca="1" si="343"/>
        <v>AC</v>
      </c>
      <c r="AB865" s="60"/>
      <c r="AC865" s="59">
        <f t="shared" ca="1" si="323"/>
        <v>1</v>
      </c>
      <c r="AD865" s="59">
        <f t="shared" ca="1" si="325"/>
        <v>0</v>
      </c>
      <c r="AE865" s="59">
        <f t="shared" ca="1" si="325"/>
        <v>1</v>
      </c>
      <c r="AF865" s="59">
        <f t="shared" ca="1" si="325"/>
        <v>0</v>
      </c>
      <c r="AG865" s="59">
        <f t="shared" ca="1" si="325"/>
        <v>0</v>
      </c>
      <c r="AH865" s="59">
        <f t="shared" ca="1" si="325"/>
        <v>0</v>
      </c>
    </row>
    <row r="866" spans="1:34" hidden="1" x14ac:dyDescent="0.25">
      <c r="A866" s="58">
        <f t="shared" ca="1" si="346"/>
        <v>4.3742097835864957</v>
      </c>
      <c r="B866" s="58">
        <f t="shared" ca="1" si="346"/>
        <v>4.1511959465507831</v>
      </c>
      <c r="C866" s="58">
        <f t="shared" ca="1" si="346"/>
        <v>5.3659200231366206</v>
      </c>
      <c r="D866" s="58">
        <f t="shared" ca="1" si="346"/>
        <v>4.8431536482018647</v>
      </c>
      <c r="E866" s="58">
        <f t="shared" ca="1" si="346"/>
        <v>1.573679250419834</v>
      </c>
      <c r="F866" s="58">
        <f t="shared" ca="1" si="346"/>
        <v>3.0748528054438165</v>
      </c>
      <c r="G866" s="58">
        <f t="shared" ca="1" si="328"/>
        <v>9.7401298067231163</v>
      </c>
      <c r="H866" s="58">
        <f t="shared" ca="1" si="329"/>
        <v>12.292216237232177</v>
      </c>
      <c r="I866" s="58">
        <f t="shared" ca="1" si="330"/>
        <v>8.7997280024144331</v>
      </c>
      <c r="J866" s="58">
        <f t="shared" ca="1" si="331"/>
        <v>12.292216237232177</v>
      </c>
      <c r="K866" s="60"/>
      <c r="L866" s="8">
        <f t="shared" ca="1" si="332"/>
        <v>0</v>
      </c>
      <c r="M866" s="8">
        <f t="shared" ca="1" si="333"/>
        <v>1</v>
      </c>
      <c r="N866" s="8">
        <f t="shared" ca="1" si="334"/>
        <v>0</v>
      </c>
      <c r="P866" s="8">
        <f t="shared" ca="1" si="335"/>
        <v>1</v>
      </c>
      <c r="Q866" s="8">
        <f t="shared" ca="1" si="336"/>
        <v>0</v>
      </c>
      <c r="R866" s="8">
        <f t="shared" ca="1" si="337"/>
        <v>0</v>
      </c>
      <c r="S866" s="8">
        <f t="shared" ca="1" si="338"/>
        <v>1</v>
      </c>
      <c r="T866" s="8">
        <f t="shared" ca="1" si="339"/>
        <v>0</v>
      </c>
      <c r="U866" s="8">
        <f t="shared" ca="1" si="340"/>
        <v>1</v>
      </c>
      <c r="W866" s="58">
        <f t="shared" ca="1" si="342"/>
        <v>9.7401298067231163</v>
      </c>
      <c r="X866" s="58">
        <f t="shared" ca="1" si="342"/>
        <v>12.292216237232177</v>
      </c>
      <c r="Y866" s="58">
        <f t="shared" ca="1" si="342"/>
        <v>8.7997280024144331</v>
      </c>
      <c r="Z866" s="58">
        <f t="shared" ca="1" si="341"/>
        <v>12.292216237232177</v>
      </c>
      <c r="AA866" s="7" t="str">
        <f t="shared" ca="1" si="343"/>
        <v>ADF</v>
      </c>
      <c r="AB866" s="60"/>
      <c r="AC866" s="59">
        <f t="shared" ca="1" si="323"/>
        <v>1</v>
      </c>
      <c r="AD866" s="59">
        <f t="shared" ca="1" si="325"/>
        <v>0</v>
      </c>
      <c r="AE866" s="59">
        <f t="shared" ca="1" si="325"/>
        <v>0</v>
      </c>
      <c r="AF866" s="59">
        <f t="shared" ca="1" si="325"/>
        <v>1</v>
      </c>
      <c r="AG866" s="59">
        <f t="shared" ca="1" si="325"/>
        <v>0</v>
      </c>
      <c r="AH866" s="59">
        <f t="shared" ca="1" si="325"/>
        <v>1</v>
      </c>
    </row>
    <row r="867" spans="1:34" hidden="1" x14ac:dyDescent="0.25">
      <c r="A867" s="58">
        <f t="shared" ca="1" si="346"/>
        <v>5.9931040677862768</v>
      </c>
      <c r="B867" s="58">
        <f t="shared" ca="1" si="346"/>
        <v>2.6666181132600144</v>
      </c>
      <c r="C867" s="58">
        <f t="shared" ca="1" si="346"/>
        <v>6.5357598061198905</v>
      </c>
      <c r="D867" s="58">
        <f t="shared" ca="1" si="346"/>
        <v>3.701864465825393</v>
      </c>
      <c r="E867" s="58">
        <f t="shared" ca="1" si="346"/>
        <v>1.2480351767423701</v>
      </c>
      <c r="F867" s="58">
        <f t="shared" ca="1" si="346"/>
        <v>3.8754571317142292</v>
      </c>
      <c r="G867" s="58">
        <f t="shared" ca="1" si="328"/>
        <v>12.528863873906168</v>
      </c>
      <c r="H867" s="58">
        <f t="shared" ca="1" si="329"/>
        <v>13.570425665325899</v>
      </c>
      <c r="I867" s="58">
        <f t="shared" ca="1" si="330"/>
        <v>7.7901104217166139</v>
      </c>
      <c r="J867" s="58">
        <f t="shared" ca="1" si="331"/>
        <v>13.570425665325899</v>
      </c>
      <c r="K867" s="60"/>
      <c r="L867" s="8">
        <f t="shared" ca="1" si="332"/>
        <v>0</v>
      </c>
      <c r="M867" s="8">
        <f t="shared" ca="1" si="333"/>
        <v>1</v>
      </c>
      <c r="N867" s="8">
        <f t="shared" ca="1" si="334"/>
        <v>0</v>
      </c>
      <c r="P867" s="8">
        <f t="shared" ca="1" si="335"/>
        <v>1</v>
      </c>
      <c r="Q867" s="8">
        <f t="shared" ca="1" si="336"/>
        <v>0</v>
      </c>
      <c r="R867" s="8">
        <f t="shared" ca="1" si="337"/>
        <v>0</v>
      </c>
      <c r="S867" s="8">
        <f t="shared" ca="1" si="338"/>
        <v>1</v>
      </c>
      <c r="T867" s="8">
        <f t="shared" ca="1" si="339"/>
        <v>0</v>
      </c>
      <c r="U867" s="8">
        <f t="shared" ca="1" si="340"/>
        <v>1</v>
      </c>
      <c r="W867" s="58">
        <f t="shared" ca="1" si="342"/>
        <v>12.528863873906168</v>
      </c>
      <c r="X867" s="58">
        <f t="shared" ca="1" si="342"/>
        <v>13.570425665325899</v>
      </c>
      <c r="Y867" s="58">
        <f t="shared" ca="1" si="342"/>
        <v>7.7901104217166139</v>
      </c>
      <c r="Z867" s="58">
        <f t="shared" ca="1" si="341"/>
        <v>13.570425665325899</v>
      </c>
      <c r="AA867" s="7" t="str">
        <f t="shared" ca="1" si="343"/>
        <v>ADF</v>
      </c>
      <c r="AB867" s="60"/>
      <c r="AC867" s="59">
        <f t="shared" ca="1" si="323"/>
        <v>1</v>
      </c>
      <c r="AD867" s="59">
        <f t="shared" ca="1" si="325"/>
        <v>0</v>
      </c>
      <c r="AE867" s="59">
        <f t="shared" ca="1" si="325"/>
        <v>0</v>
      </c>
      <c r="AF867" s="59">
        <f t="shared" ca="1" si="325"/>
        <v>1</v>
      </c>
      <c r="AG867" s="59">
        <f t="shared" ca="1" si="325"/>
        <v>0</v>
      </c>
      <c r="AH867" s="59">
        <f t="shared" ca="1" si="325"/>
        <v>1</v>
      </c>
    </row>
    <row r="868" spans="1:34" hidden="1" x14ac:dyDescent="0.25">
      <c r="A868" s="58">
        <f t="shared" ca="1" si="346"/>
        <v>2.8129911792474864</v>
      </c>
      <c r="B868" s="58">
        <f t="shared" ca="1" si="346"/>
        <v>3.4140184403289862</v>
      </c>
      <c r="C868" s="58">
        <f t="shared" ca="1" si="346"/>
        <v>4.562206738890306</v>
      </c>
      <c r="D868" s="58">
        <f t="shared" ca="1" si="346"/>
        <v>3.974278616780254</v>
      </c>
      <c r="E868" s="58">
        <f t="shared" ca="1" si="346"/>
        <v>2.7935968375278786</v>
      </c>
      <c r="F868" s="58">
        <f t="shared" ca="1" si="346"/>
        <v>3.0756039196881977</v>
      </c>
      <c r="G868" s="58">
        <f t="shared" ca="1" si="328"/>
        <v>7.3751979181377925</v>
      </c>
      <c r="H868" s="58">
        <f t="shared" ca="1" si="329"/>
        <v>9.8628737157159385</v>
      </c>
      <c r="I868" s="58">
        <f t="shared" ca="1" si="330"/>
        <v>9.283219197545062</v>
      </c>
      <c r="J868" s="58">
        <f t="shared" ca="1" si="331"/>
        <v>9.8628737157159385</v>
      </c>
      <c r="K868" s="60"/>
      <c r="L868" s="8">
        <f t="shared" ca="1" si="332"/>
        <v>0</v>
      </c>
      <c r="M868" s="8">
        <f t="shared" ca="1" si="333"/>
        <v>1</v>
      </c>
      <c r="N868" s="8">
        <f t="shared" ca="1" si="334"/>
        <v>0</v>
      </c>
      <c r="P868" s="8">
        <f t="shared" ca="1" si="335"/>
        <v>1</v>
      </c>
      <c r="Q868" s="8">
        <f t="shared" ca="1" si="336"/>
        <v>0</v>
      </c>
      <c r="R868" s="8">
        <f t="shared" ca="1" si="337"/>
        <v>0</v>
      </c>
      <c r="S868" s="8">
        <f t="shared" ca="1" si="338"/>
        <v>1</v>
      </c>
      <c r="T868" s="8">
        <f t="shared" ca="1" si="339"/>
        <v>0</v>
      </c>
      <c r="U868" s="8">
        <f t="shared" ca="1" si="340"/>
        <v>1</v>
      </c>
      <c r="W868" s="58">
        <f t="shared" ca="1" si="342"/>
        <v>7.3751979181377925</v>
      </c>
      <c r="X868" s="58">
        <f t="shared" ca="1" si="342"/>
        <v>9.8628737157159385</v>
      </c>
      <c r="Y868" s="58">
        <f t="shared" ca="1" si="342"/>
        <v>9.283219197545062</v>
      </c>
      <c r="Z868" s="58">
        <f t="shared" ca="1" si="341"/>
        <v>9.8628737157159385</v>
      </c>
      <c r="AA868" s="7" t="str">
        <f t="shared" ca="1" si="343"/>
        <v>ADF</v>
      </c>
      <c r="AB868" s="60"/>
      <c r="AC868" s="59">
        <f t="shared" ca="1" si="323"/>
        <v>1</v>
      </c>
      <c r="AD868" s="59">
        <f t="shared" ca="1" si="325"/>
        <v>0</v>
      </c>
      <c r="AE868" s="59">
        <f t="shared" ca="1" si="325"/>
        <v>0</v>
      </c>
      <c r="AF868" s="59">
        <f t="shared" ref="AD868:AH919" ca="1" si="347">IFERROR(FIND(AF$4,$AA868)/FIND(AF$4,$AA868),0)</f>
        <v>1</v>
      </c>
      <c r="AG868" s="59">
        <f t="shared" ca="1" si="347"/>
        <v>0</v>
      </c>
      <c r="AH868" s="59">
        <f t="shared" ca="1" si="347"/>
        <v>1</v>
      </c>
    </row>
    <row r="869" spans="1:34" hidden="1" x14ac:dyDescent="0.25">
      <c r="A869" s="58">
        <f t="shared" ca="1" si="346"/>
        <v>2.3815438362651777</v>
      </c>
      <c r="B869" s="58">
        <f t="shared" ca="1" si="346"/>
        <v>4.2041534911944938</v>
      </c>
      <c r="C869" s="58">
        <f t="shared" ca="1" si="346"/>
        <v>4.2734783636900353</v>
      </c>
      <c r="D869" s="58">
        <f t="shared" ca="1" si="346"/>
        <v>4.8929093766779435</v>
      </c>
      <c r="E869" s="58">
        <f t="shared" ca="1" si="346"/>
        <v>2.2527645413107593</v>
      </c>
      <c r="F869" s="58">
        <f t="shared" ca="1" si="346"/>
        <v>3.0022537240974154</v>
      </c>
      <c r="G869" s="58">
        <f t="shared" ca="1" si="328"/>
        <v>6.655022199955213</v>
      </c>
      <c r="H869" s="58">
        <f t="shared" ca="1" si="329"/>
        <v>10.276706937040537</v>
      </c>
      <c r="I869" s="58">
        <f t="shared" ca="1" si="330"/>
        <v>9.4591717566026681</v>
      </c>
      <c r="J869" s="58">
        <f t="shared" ca="1" si="331"/>
        <v>10.276706937040537</v>
      </c>
      <c r="K869" s="60"/>
      <c r="L869" s="8">
        <f t="shared" ca="1" si="332"/>
        <v>0</v>
      </c>
      <c r="M869" s="8">
        <f t="shared" ca="1" si="333"/>
        <v>1</v>
      </c>
      <c r="N869" s="8">
        <f t="shared" ca="1" si="334"/>
        <v>0</v>
      </c>
      <c r="P869" s="8">
        <f t="shared" ca="1" si="335"/>
        <v>1</v>
      </c>
      <c r="Q869" s="8">
        <f t="shared" ca="1" si="336"/>
        <v>0</v>
      </c>
      <c r="R869" s="8">
        <f t="shared" ca="1" si="337"/>
        <v>0</v>
      </c>
      <c r="S869" s="8">
        <f t="shared" ca="1" si="338"/>
        <v>1</v>
      </c>
      <c r="T869" s="8">
        <f t="shared" ca="1" si="339"/>
        <v>0</v>
      </c>
      <c r="U869" s="8">
        <f t="shared" ca="1" si="340"/>
        <v>1</v>
      </c>
      <c r="W869" s="58">
        <f t="shared" ca="1" si="342"/>
        <v>6.655022199955213</v>
      </c>
      <c r="X869" s="58">
        <f t="shared" ca="1" si="342"/>
        <v>10.276706937040537</v>
      </c>
      <c r="Y869" s="58">
        <f t="shared" ca="1" si="342"/>
        <v>9.4591717566026681</v>
      </c>
      <c r="Z869" s="58">
        <f t="shared" ca="1" si="341"/>
        <v>10.276706937040537</v>
      </c>
      <c r="AA869" s="7" t="str">
        <f t="shared" ca="1" si="343"/>
        <v>ADF</v>
      </c>
      <c r="AB869" s="60"/>
      <c r="AC869" s="59">
        <f t="shared" ca="1" si="323"/>
        <v>1</v>
      </c>
      <c r="AD869" s="59">
        <f t="shared" ca="1" si="347"/>
        <v>0</v>
      </c>
      <c r="AE869" s="59">
        <f t="shared" ca="1" si="347"/>
        <v>0</v>
      </c>
      <c r="AF869" s="59">
        <f t="shared" ca="1" si="347"/>
        <v>1</v>
      </c>
      <c r="AG869" s="59">
        <f t="shared" ca="1" si="347"/>
        <v>0</v>
      </c>
      <c r="AH869" s="59">
        <f t="shared" ca="1" si="347"/>
        <v>1</v>
      </c>
    </row>
    <row r="870" spans="1:34" hidden="1" x14ac:dyDescent="0.25">
      <c r="A870" s="58">
        <f t="shared" ca="1" si="346"/>
        <v>4.8515597926582785</v>
      </c>
      <c r="B870" s="58">
        <f t="shared" ca="1" si="346"/>
        <v>1.733308099283585</v>
      </c>
      <c r="C870" s="58">
        <f t="shared" ca="1" si="346"/>
        <v>4.1168801656136171</v>
      </c>
      <c r="D870" s="58">
        <f t="shared" ca="1" si="346"/>
        <v>5.7335974326688337</v>
      </c>
      <c r="E870" s="58">
        <f t="shared" ca="1" si="346"/>
        <v>1.8779379346165068</v>
      </c>
      <c r="F870" s="58">
        <f t="shared" ca="1" si="346"/>
        <v>2.7673449508485515</v>
      </c>
      <c r="G870" s="58">
        <f t="shared" ca="1" si="328"/>
        <v>8.9684399582718957</v>
      </c>
      <c r="H870" s="58">
        <f t="shared" ca="1" si="329"/>
        <v>13.352502176175664</v>
      </c>
      <c r="I870" s="58">
        <f t="shared" ca="1" si="330"/>
        <v>6.3785909847486435</v>
      </c>
      <c r="J870" s="58">
        <f t="shared" ca="1" si="331"/>
        <v>13.352502176175664</v>
      </c>
      <c r="K870" s="60"/>
      <c r="L870" s="8">
        <f t="shared" ca="1" si="332"/>
        <v>0</v>
      </c>
      <c r="M870" s="8">
        <f t="shared" ca="1" si="333"/>
        <v>1</v>
      </c>
      <c r="N870" s="8">
        <f t="shared" ca="1" si="334"/>
        <v>0</v>
      </c>
      <c r="P870" s="8">
        <f t="shared" ca="1" si="335"/>
        <v>1</v>
      </c>
      <c r="Q870" s="8">
        <f t="shared" ca="1" si="336"/>
        <v>0</v>
      </c>
      <c r="R870" s="8">
        <f t="shared" ca="1" si="337"/>
        <v>0</v>
      </c>
      <c r="S870" s="8">
        <f t="shared" ca="1" si="338"/>
        <v>1</v>
      </c>
      <c r="T870" s="8">
        <f t="shared" ca="1" si="339"/>
        <v>0</v>
      </c>
      <c r="U870" s="8">
        <f t="shared" ca="1" si="340"/>
        <v>1</v>
      </c>
      <c r="W870" s="58">
        <f t="shared" ref="W870:Y901" ca="1" si="348">SUMIF(W$4,$A$1,$A870)+SUMIF(W$4,$B$1,$B870)+SUMIF(W$4,$C$1,$C870)+SUMIF(W$4,$D$1,$D870)+SUMIF(W$4,$E$1,$E870)+SUMIF(W$4,$F$1,$F870)</f>
        <v>8.9684399582718957</v>
      </c>
      <c r="X870" s="58">
        <f t="shared" ca="1" si="348"/>
        <v>13.352502176175664</v>
      </c>
      <c r="Y870" s="58">
        <f t="shared" ca="1" si="348"/>
        <v>6.3785909847486435</v>
      </c>
      <c r="Z870" s="58">
        <f t="shared" ca="1" si="341"/>
        <v>13.352502176175664</v>
      </c>
      <c r="AA870" s="7" t="str">
        <f t="shared" ca="1" si="343"/>
        <v>ADF</v>
      </c>
      <c r="AB870" s="60"/>
      <c r="AC870" s="59">
        <f t="shared" ca="1" si="323"/>
        <v>1</v>
      </c>
      <c r="AD870" s="59">
        <f t="shared" ca="1" si="347"/>
        <v>0</v>
      </c>
      <c r="AE870" s="59">
        <f t="shared" ca="1" si="347"/>
        <v>0</v>
      </c>
      <c r="AF870" s="59">
        <f t="shared" ca="1" si="347"/>
        <v>1</v>
      </c>
      <c r="AG870" s="59">
        <f t="shared" ca="1" si="347"/>
        <v>0</v>
      </c>
      <c r="AH870" s="59">
        <f t="shared" ca="1" si="347"/>
        <v>1</v>
      </c>
    </row>
    <row r="871" spans="1:34" hidden="1" x14ac:dyDescent="0.25">
      <c r="A871" s="58">
        <f t="shared" ca="1" si="346"/>
        <v>2.3205931439003482</v>
      </c>
      <c r="B871" s="58">
        <f t="shared" ca="1" si="346"/>
        <v>3.2053594489291064</v>
      </c>
      <c r="C871" s="58">
        <f t="shared" ca="1" si="346"/>
        <v>5.9769699803739851</v>
      </c>
      <c r="D871" s="58">
        <f t="shared" ca="1" si="346"/>
        <v>3.4324904471778335</v>
      </c>
      <c r="E871" s="58">
        <f t="shared" ca="1" si="346"/>
        <v>1.1671732756926185</v>
      </c>
      <c r="F871" s="58">
        <f t="shared" ca="1" si="346"/>
        <v>2.9986055389750277</v>
      </c>
      <c r="G871" s="58">
        <f t="shared" ca="1" si="328"/>
        <v>8.2975631242743333</v>
      </c>
      <c r="H871" s="58">
        <f t="shared" ca="1" si="329"/>
        <v>8.7516891300532098</v>
      </c>
      <c r="I871" s="58">
        <f t="shared" ca="1" si="330"/>
        <v>7.3711382635967526</v>
      </c>
      <c r="J871" s="58">
        <f t="shared" ca="1" si="331"/>
        <v>8.7516891300532098</v>
      </c>
      <c r="K871" s="60"/>
      <c r="L871" s="8">
        <f t="shared" ca="1" si="332"/>
        <v>0</v>
      </c>
      <c r="M871" s="8">
        <f t="shared" ca="1" si="333"/>
        <v>1</v>
      </c>
      <c r="N871" s="8">
        <f t="shared" ca="1" si="334"/>
        <v>0</v>
      </c>
      <c r="P871" s="8">
        <f t="shared" ca="1" si="335"/>
        <v>1</v>
      </c>
      <c r="Q871" s="8">
        <f t="shared" ca="1" si="336"/>
        <v>0</v>
      </c>
      <c r="R871" s="8">
        <f t="shared" ca="1" si="337"/>
        <v>0</v>
      </c>
      <c r="S871" s="8">
        <f t="shared" ca="1" si="338"/>
        <v>1</v>
      </c>
      <c r="T871" s="8">
        <f t="shared" ca="1" si="339"/>
        <v>0</v>
      </c>
      <c r="U871" s="8">
        <f t="shared" ca="1" si="340"/>
        <v>1</v>
      </c>
      <c r="W871" s="58">
        <f t="shared" ca="1" si="348"/>
        <v>8.2975631242743333</v>
      </c>
      <c r="X871" s="58">
        <f t="shared" ca="1" si="348"/>
        <v>8.7516891300532098</v>
      </c>
      <c r="Y871" s="58">
        <f t="shared" ca="1" si="348"/>
        <v>7.3711382635967526</v>
      </c>
      <c r="Z871" s="58">
        <f t="shared" ca="1" si="341"/>
        <v>8.7516891300532098</v>
      </c>
      <c r="AA871" s="7" t="str">
        <f t="shared" ca="1" si="343"/>
        <v>ADF</v>
      </c>
      <c r="AB871" s="60"/>
      <c r="AC871" s="59">
        <f t="shared" ca="1" si="323"/>
        <v>1</v>
      </c>
      <c r="AD871" s="59">
        <f t="shared" ca="1" si="347"/>
        <v>0</v>
      </c>
      <c r="AE871" s="59">
        <f t="shared" ca="1" si="347"/>
        <v>0</v>
      </c>
      <c r="AF871" s="59">
        <f t="shared" ca="1" si="347"/>
        <v>1</v>
      </c>
      <c r="AG871" s="59">
        <f t="shared" ca="1" si="347"/>
        <v>0</v>
      </c>
      <c r="AH871" s="59">
        <f t="shared" ca="1" si="347"/>
        <v>1</v>
      </c>
    </row>
    <row r="872" spans="1:34" hidden="1" x14ac:dyDescent="0.25">
      <c r="A872" s="58">
        <f t="shared" ca="1" si="346"/>
        <v>4.6535621756684229</v>
      </c>
      <c r="B872" s="58">
        <f t="shared" ca="1" si="346"/>
        <v>2.1214619236259384</v>
      </c>
      <c r="C872" s="58">
        <f t="shared" ca="1" si="346"/>
        <v>5.7147649299735086</v>
      </c>
      <c r="D872" s="58">
        <f t="shared" ca="1" si="346"/>
        <v>2.7351772053809498</v>
      </c>
      <c r="E872" s="58">
        <f t="shared" ca="1" si="346"/>
        <v>1.5019695003202909</v>
      </c>
      <c r="F872" s="58">
        <f t="shared" ca="1" si="346"/>
        <v>3.9443161607068102</v>
      </c>
      <c r="G872" s="58">
        <f t="shared" ca="1" si="328"/>
        <v>10.368327105641931</v>
      </c>
      <c r="H872" s="58">
        <f t="shared" ca="1" si="329"/>
        <v>11.333055541756183</v>
      </c>
      <c r="I872" s="58">
        <f t="shared" ca="1" si="330"/>
        <v>7.5677475846530395</v>
      </c>
      <c r="J872" s="58">
        <f t="shared" ca="1" si="331"/>
        <v>11.333055541756183</v>
      </c>
      <c r="K872" s="60"/>
      <c r="L872" s="8">
        <f t="shared" ca="1" si="332"/>
        <v>0</v>
      </c>
      <c r="M872" s="8">
        <f t="shared" ca="1" si="333"/>
        <v>1</v>
      </c>
      <c r="N872" s="8">
        <f t="shared" ca="1" si="334"/>
        <v>0</v>
      </c>
      <c r="P872" s="8">
        <f t="shared" ca="1" si="335"/>
        <v>1</v>
      </c>
      <c r="Q872" s="8">
        <f t="shared" ca="1" si="336"/>
        <v>0</v>
      </c>
      <c r="R872" s="8">
        <f t="shared" ca="1" si="337"/>
        <v>0</v>
      </c>
      <c r="S872" s="8">
        <f t="shared" ca="1" si="338"/>
        <v>1</v>
      </c>
      <c r="T872" s="8">
        <f t="shared" ca="1" si="339"/>
        <v>0</v>
      </c>
      <c r="U872" s="8">
        <f t="shared" ca="1" si="340"/>
        <v>1</v>
      </c>
      <c r="W872" s="58">
        <f t="shared" ca="1" si="348"/>
        <v>10.368327105641931</v>
      </c>
      <c r="X872" s="58">
        <f t="shared" ca="1" si="348"/>
        <v>11.333055541756183</v>
      </c>
      <c r="Y872" s="58">
        <f t="shared" ca="1" si="348"/>
        <v>7.5677475846530395</v>
      </c>
      <c r="Z872" s="58">
        <f t="shared" ca="1" si="341"/>
        <v>11.333055541756183</v>
      </c>
      <c r="AA872" s="7" t="str">
        <f t="shared" ca="1" si="343"/>
        <v>ADF</v>
      </c>
      <c r="AB872" s="60"/>
      <c r="AC872" s="59">
        <f t="shared" ref="AC872:AC935" ca="1" si="349">IFERROR(FIND(AC$4,$AA872)/FIND(AC$4,$AA872),0)</f>
        <v>1</v>
      </c>
      <c r="AD872" s="59">
        <f t="shared" ca="1" si="347"/>
        <v>0</v>
      </c>
      <c r="AE872" s="59">
        <f t="shared" ca="1" si="347"/>
        <v>0</v>
      </c>
      <c r="AF872" s="59">
        <f t="shared" ca="1" si="347"/>
        <v>1</v>
      </c>
      <c r="AG872" s="59">
        <f t="shared" ca="1" si="347"/>
        <v>0</v>
      </c>
      <c r="AH872" s="59">
        <f t="shared" ca="1" si="347"/>
        <v>1</v>
      </c>
    </row>
    <row r="873" spans="1:34" hidden="1" x14ac:dyDescent="0.25">
      <c r="A873" s="58">
        <f t="shared" ca="1" si="346"/>
        <v>2.9314853095075812</v>
      </c>
      <c r="B873" s="58">
        <f t="shared" ca="1" si="346"/>
        <v>2.1595685172222092</v>
      </c>
      <c r="C873" s="58">
        <f t="shared" ca="1" si="346"/>
        <v>4.6891329667373256</v>
      </c>
      <c r="D873" s="58">
        <f t="shared" ca="1" si="346"/>
        <v>5.2550482436859305</v>
      </c>
      <c r="E873" s="58">
        <f t="shared" ca="1" si="346"/>
        <v>1.2303048522535067</v>
      </c>
      <c r="F873" s="58">
        <f t="shared" ca="1" si="346"/>
        <v>2.7266779965690597</v>
      </c>
      <c r="G873" s="58">
        <f t="shared" ca="1" si="328"/>
        <v>7.6206182762449064</v>
      </c>
      <c r="H873" s="58">
        <f t="shared" ca="1" si="329"/>
        <v>10.913211549762572</v>
      </c>
      <c r="I873" s="58">
        <f t="shared" ca="1" si="330"/>
        <v>6.1165513660447761</v>
      </c>
      <c r="J873" s="58">
        <f t="shared" ca="1" si="331"/>
        <v>10.913211549762572</v>
      </c>
      <c r="K873" s="60"/>
      <c r="L873" s="8">
        <f t="shared" ca="1" si="332"/>
        <v>0</v>
      </c>
      <c r="M873" s="8">
        <f t="shared" ca="1" si="333"/>
        <v>1</v>
      </c>
      <c r="N873" s="8">
        <f t="shared" ca="1" si="334"/>
        <v>0</v>
      </c>
      <c r="P873" s="8">
        <f t="shared" ca="1" si="335"/>
        <v>1</v>
      </c>
      <c r="Q873" s="8">
        <f t="shared" ca="1" si="336"/>
        <v>0</v>
      </c>
      <c r="R873" s="8">
        <f t="shared" ca="1" si="337"/>
        <v>0</v>
      </c>
      <c r="S873" s="8">
        <f t="shared" ca="1" si="338"/>
        <v>1</v>
      </c>
      <c r="T873" s="8">
        <f t="shared" ca="1" si="339"/>
        <v>0</v>
      </c>
      <c r="U873" s="8">
        <f t="shared" ca="1" si="340"/>
        <v>1</v>
      </c>
      <c r="W873" s="58">
        <f t="shared" ca="1" si="348"/>
        <v>7.6206182762449064</v>
      </c>
      <c r="X873" s="58">
        <f t="shared" ca="1" si="348"/>
        <v>10.913211549762572</v>
      </c>
      <c r="Y873" s="58">
        <f t="shared" ca="1" si="348"/>
        <v>6.1165513660447761</v>
      </c>
      <c r="Z873" s="58">
        <f t="shared" ca="1" si="341"/>
        <v>10.913211549762572</v>
      </c>
      <c r="AA873" s="7" t="str">
        <f t="shared" ca="1" si="343"/>
        <v>ADF</v>
      </c>
      <c r="AB873" s="60"/>
      <c r="AC873" s="59">
        <f t="shared" ca="1" si="349"/>
        <v>1</v>
      </c>
      <c r="AD873" s="59">
        <f t="shared" ca="1" si="347"/>
        <v>0</v>
      </c>
      <c r="AE873" s="59">
        <f t="shared" ca="1" si="347"/>
        <v>0</v>
      </c>
      <c r="AF873" s="59">
        <f t="shared" ca="1" si="347"/>
        <v>1</v>
      </c>
      <c r="AG873" s="59">
        <f t="shared" ca="1" si="347"/>
        <v>0</v>
      </c>
      <c r="AH873" s="59">
        <f t="shared" ca="1" si="347"/>
        <v>1</v>
      </c>
    </row>
    <row r="874" spans="1:34" hidden="1" x14ac:dyDescent="0.25">
      <c r="A874" s="58">
        <f t="shared" ca="1" si="346"/>
        <v>2.3760461000230957</v>
      </c>
      <c r="B874" s="58">
        <f t="shared" ca="1" si="346"/>
        <v>2.1312716705525969</v>
      </c>
      <c r="C874" s="58">
        <f t="shared" ca="1" si="346"/>
        <v>6.8604816525620382</v>
      </c>
      <c r="D874" s="58">
        <f t="shared" ca="1" si="346"/>
        <v>4.692930591010871</v>
      </c>
      <c r="E874" s="58">
        <f t="shared" ca="1" si="346"/>
        <v>2.672353459685116</v>
      </c>
      <c r="F874" s="58">
        <f t="shared" ca="1" si="346"/>
        <v>2.9235382809784465</v>
      </c>
      <c r="G874" s="58">
        <f t="shared" ca="1" si="328"/>
        <v>9.2365277525851344</v>
      </c>
      <c r="H874" s="58">
        <f t="shared" ca="1" si="329"/>
        <v>9.9925149720124136</v>
      </c>
      <c r="I874" s="58">
        <f t="shared" ca="1" si="330"/>
        <v>7.7271634112161589</v>
      </c>
      <c r="J874" s="58">
        <f t="shared" ca="1" si="331"/>
        <v>9.9925149720124136</v>
      </c>
      <c r="K874" s="60"/>
      <c r="L874" s="8">
        <f t="shared" ca="1" si="332"/>
        <v>0</v>
      </c>
      <c r="M874" s="8">
        <f t="shared" ca="1" si="333"/>
        <v>1</v>
      </c>
      <c r="N874" s="8">
        <f t="shared" ca="1" si="334"/>
        <v>0</v>
      </c>
      <c r="P874" s="8">
        <f t="shared" ca="1" si="335"/>
        <v>1</v>
      </c>
      <c r="Q874" s="8">
        <f t="shared" ca="1" si="336"/>
        <v>0</v>
      </c>
      <c r="R874" s="8">
        <f t="shared" ca="1" si="337"/>
        <v>0</v>
      </c>
      <c r="S874" s="8">
        <f t="shared" ca="1" si="338"/>
        <v>1</v>
      </c>
      <c r="T874" s="8">
        <f t="shared" ca="1" si="339"/>
        <v>0</v>
      </c>
      <c r="U874" s="8">
        <f t="shared" ca="1" si="340"/>
        <v>1</v>
      </c>
      <c r="W874" s="58">
        <f t="shared" ca="1" si="348"/>
        <v>9.2365277525851344</v>
      </c>
      <c r="X874" s="58">
        <f t="shared" ca="1" si="348"/>
        <v>9.9925149720124136</v>
      </c>
      <c r="Y874" s="58">
        <f t="shared" ca="1" si="348"/>
        <v>7.7271634112161589</v>
      </c>
      <c r="Z874" s="58">
        <f t="shared" ca="1" si="341"/>
        <v>9.9925149720124136</v>
      </c>
      <c r="AA874" s="7" t="str">
        <f t="shared" ca="1" si="343"/>
        <v>ADF</v>
      </c>
      <c r="AB874" s="60"/>
      <c r="AC874" s="59">
        <f t="shared" ca="1" si="349"/>
        <v>1</v>
      </c>
      <c r="AD874" s="59">
        <f t="shared" ca="1" si="347"/>
        <v>0</v>
      </c>
      <c r="AE874" s="59">
        <f t="shared" ca="1" si="347"/>
        <v>0</v>
      </c>
      <c r="AF874" s="59">
        <f t="shared" ca="1" si="347"/>
        <v>1</v>
      </c>
      <c r="AG874" s="59">
        <f t="shared" ca="1" si="347"/>
        <v>0</v>
      </c>
      <c r="AH874" s="59">
        <f t="shared" ca="1" si="347"/>
        <v>1</v>
      </c>
    </row>
    <row r="875" spans="1:34" hidden="1" x14ac:dyDescent="0.25">
      <c r="A875" s="58">
        <f t="shared" ref="A875:F884" ca="1" si="350">A$2+(A$3-A$2)*RAND()</f>
        <v>3.4613378975943832</v>
      </c>
      <c r="B875" s="58">
        <f t="shared" ca="1" si="350"/>
        <v>2.9625757612055406</v>
      </c>
      <c r="C875" s="58">
        <f t="shared" ca="1" si="350"/>
        <v>7.1212188391271738</v>
      </c>
      <c r="D875" s="58">
        <f t="shared" ca="1" si="350"/>
        <v>4.2255290018135856</v>
      </c>
      <c r="E875" s="58">
        <f t="shared" ca="1" si="350"/>
        <v>1.0258652251132534</v>
      </c>
      <c r="F875" s="58">
        <f t="shared" ca="1" si="350"/>
        <v>2.7282022267686612</v>
      </c>
      <c r="G875" s="58">
        <f t="shared" ca="1" si="328"/>
        <v>10.582556736721557</v>
      </c>
      <c r="H875" s="58">
        <f t="shared" ca="1" si="329"/>
        <v>10.415069126176629</v>
      </c>
      <c r="I875" s="58">
        <f t="shared" ca="1" si="330"/>
        <v>6.7166432130874547</v>
      </c>
      <c r="J875" s="58">
        <f t="shared" ca="1" si="331"/>
        <v>10.582556736721557</v>
      </c>
      <c r="K875" s="60"/>
      <c r="L875" s="8">
        <f t="shared" ca="1" si="332"/>
        <v>1</v>
      </c>
      <c r="M875" s="8">
        <f t="shared" ca="1" si="333"/>
        <v>0</v>
      </c>
      <c r="N875" s="8">
        <f t="shared" ca="1" si="334"/>
        <v>0</v>
      </c>
      <c r="P875" s="8">
        <f t="shared" ca="1" si="335"/>
        <v>1</v>
      </c>
      <c r="Q875" s="8">
        <f t="shared" ca="1" si="336"/>
        <v>0</v>
      </c>
      <c r="R875" s="8">
        <f t="shared" ca="1" si="337"/>
        <v>1</v>
      </c>
      <c r="S875" s="8">
        <f t="shared" ca="1" si="338"/>
        <v>0</v>
      </c>
      <c r="T875" s="8">
        <f t="shared" ca="1" si="339"/>
        <v>0</v>
      </c>
      <c r="U875" s="8">
        <f t="shared" ca="1" si="340"/>
        <v>0</v>
      </c>
      <c r="W875" s="58">
        <f t="shared" ca="1" si="348"/>
        <v>10.582556736721557</v>
      </c>
      <c r="X875" s="58">
        <f t="shared" ca="1" si="348"/>
        <v>10.415069126176629</v>
      </c>
      <c r="Y875" s="58">
        <f t="shared" ca="1" si="348"/>
        <v>6.7166432130874547</v>
      </c>
      <c r="Z875" s="58">
        <f t="shared" ca="1" si="341"/>
        <v>10.582556736721557</v>
      </c>
      <c r="AA875" s="7" t="str">
        <f t="shared" ca="1" si="343"/>
        <v>AC</v>
      </c>
      <c r="AB875" s="60"/>
      <c r="AC875" s="59">
        <f t="shared" ca="1" si="349"/>
        <v>1</v>
      </c>
      <c r="AD875" s="59">
        <f t="shared" ca="1" si="347"/>
        <v>0</v>
      </c>
      <c r="AE875" s="59">
        <f t="shared" ca="1" si="347"/>
        <v>1</v>
      </c>
      <c r="AF875" s="59">
        <f t="shared" ca="1" si="347"/>
        <v>0</v>
      </c>
      <c r="AG875" s="59">
        <f t="shared" ca="1" si="347"/>
        <v>0</v>
      </c>
      <c r="AH875" s="59">
        <f t="shared" ca="1" si="347"/>
        <v>0</v>
      </c>
    </row>
    <row r="876" spans="1:34" hidden="1" x14ac:dyDescent="0.25">
      <c r="A876" s="58">
        <f t="shared" ca="1" si="350"/>
        <v>3.6961716113217493</v>
      </c>
      <c r="B876" s="58">
        <f t="shared" ca="1" si="350"/>
        <v>1.1398013938777583</v>
      </c>
      <c r="C876" s="58">
        <f t="shared" ca="1" si="350"/>
        <v>4.2859490534056857</v>
      </c>
      <c r="D876" s="58">
        <f t="shared" ca="1" si="350"/>
        <v>5.9152716472785123</v>
      </c>
      <c r="E876" s="58">
        <f t="shared" ca="1" si="350"/>
        <v>1.5797605163449393</v>
      </c>
      <c r="F876" s="58">
        <f t="shared" ca="1" si="350"/>
        <v>2.2573749597111514</v>
      </c>
      <c r="G876" s="58">
        <f t="shared" ca="1" si="328"/>
        <v>7.982120664727435</v>
      </c>
      <c r="H876" s="58">
        <f t="shared" ca="1" si="329"/>
        <v>11.868818218311413</v>
      </c>
      <c r="I876" s="58">
        <f t="shared" ca="1" si="330"/>
        <v>4.9769368699338496</v>
      </c>
      <c r="J876" s="58">
        <f t="shared" ca="1" si="331"/>
        <v>11.868818218311413</v>
      </c>
      <c r="K876" s="60"/>
      <c r="L876" s="8">
        <f t="shared" ca="1" si="332"/>
        <v>0</v>
      </c>
      <c r="M876" s="8">
        <f t="shared" ca="1" si="333"/>
        <v>1</v>
      </c>
      <c r="N876" s="8">
        <f t="shared" ca="1" si="334"/>
        <v>0</v>
      </c>
      <c r="P876" s="8">
        <f t="shared" ca="1" si="335"/>
        <v>1</v>
      </c>
      <c r="Q876" s="8">
        <f t="shared" ca="1" si="336"/>
        <v>0</v>
      </c>
      <c r="R876" s="8">
        <f t="shared" ca="1" si="337"/>
        <v>0</v>
      </c>
      <c r="S876" s="8">
        <f t="shared" ca="1" si="338"/>
        <v>1</v>
      </c>
      <c r="T876" s="8">
        <f t="shared" ca="1" si="339"/>
        <v>0</v>
      </c>
      <c r="U876" s="8">
        <f t="shared" ca="1" si="340"/>
        <v>1</v>
      </c>
      <c r="W876" s="58">
        <f t="shared" ca="1" si="348"/>
        <v>7.982120664727435</v>
      </c>
      <c r="X876" s="58">
        <f t="shared" ca="1" si="348"/>
        <v>11.868818218311413</v>
      </c>
      <c r="Y876" s="58">
        <f t="shared" ca="1" si="348"/>
        <v>4.9769368699338496</v>
      </c>
      <c r="Z876" s="58">
        <f t="shared" ca="1" si="341"/>
        <v>11.868818218311413</v>
      </c>
      <c r="AA876" s="7" t="str">
        <f t="shared" ca="1" si="343"/>
        <v>ADF</v>
      </c>
      <c r="AB876" s="60"/>
      <c r="AC876" s="59">
        <f t="shared" ca="1" si="349"/>
        <v>1</v>
      </c>
      <c r="AD876" s="59">
        <f t="shared" ca="1" si="347"/>
        <v>0</v>
      </c>
      <c r="AE876" s="59">
        <f t="shared" ca="1" si="347"/>
        <v>0</v>
      </c>
      <c r="AF876" s="59">
        <f t="shared" ca="1" si="347"/>
        <v>1</v>
      </c>
      <c r="AG876" s="59">
        <f t="shared" ca="1" si="347"/>
        <v>0</v>
      </c>
      <c r="AH876" s="59">
        <f t="shared" ca="1" si="347"/>
        <v>1</v>
      </c>
    </row>
    <row r="877" spans="1:34" hidden="1" x14ac:dyDescent="0.25">
      <c r="A877" s="58">
        <f t="shared" ca="1" si="350"/>
        <v>5.746796973573586</v>
      </c>
      <c r="B877" s="58">
        <f t="shared" ca="1" si="350"/>
        <v>3.1250240955090645</v>
      </c>
      <c r="C877" s="58">
        <f t="shared" ca="1" si="350"/>
        <v>6.8183733946422143</v>
      </c>
      <c r="D877" s="58">
        <f t="shared" ca="1" si="350"/>
        <v>4.2776703758955703</v>
      </c>
      <c r="E877" s="58">
        <f t="shared" ca="1" si="350"/>
        <v>1.3534831420510687</v>
      </c>
      <c r="F877" s="58">
        <f t="shared" ca="1" si="350"/>
        <v>2.1922781368267197</v>
      </c>
      <c r="G877" s="58">
        <f t="shared" ca="1" si="328"/>
        <v>12.565170368215799</v>
      </c>
      <c r="H877" s="58">
        <f t="shared" ca="1" si="329"/>
        <v>12.216745486295874</v>
      </c>
      <c r="I877" s="58">
        <f t="shared" ca="1" si="330"/>
        <v>6.6707853743868526</v>
      </c>
      <c r="J877" s="58">
        <f t="shared" ca="1" si="331"/>
        <v>12.565170368215799</v>
      </c>
      <c r="K877" s="60"/>
      <c r="L877" s="8">
        <f t="shared" ca="1" si="332"/>
        <v>1</v>
      </c>
      <c r="M877" s="8">
        <f t="shared" ca="1" si="333"/>
        <v>0</v>
      </c>
      <c r="N877" s="8">
        <f t="shared" ca="1" si="334"/>
        <v>0</v>
      </c>
      <c r="P877" s="8">
        <f t="shared" ca="1" si="335"/>
        <v>1</v>
      </c>
      <c r="Q877" s="8">
        <f t="shared" ca="1" si="336"/>
        <v>0</v>
      </c>
      <c r="R877" s="8">
        <f t="shared" ca="1" si="337"/>
        <v>1</v>
      </c>
      <c r="S877" s="8">
        <f t="shared" ca="1" si="338"/>
        <v>0</v>
      </c>
      <c r="T877" s="8">
        <f t="shared" ca="1" si="339"/>
        <v>0</v>
      </c>
      <c r="U877" s="8">
        <f t="shared" ca="1" si="340"/>
        <v>0</v>
      </c>
      <c r="W877" s="58">
        <f t="shared" ca="1" si="348"/>
        <v>12.565170368215799</v>
      </c>
      <c r="X877" s="58">
        <f t="shared" ca="1" si="348"/>
        <v>12.216745486295874</v>
      </c>
      <c r="Y877" s="58">
        <f t="shared" ca="1" si="348"/>
        <v>6.6707853743868526</v>
      </c>
      <c r="Z877" s="58">
        <f t="shared" ca="1" si="341"/>
        <v>12.565170368215799</v>
      </c>
      <c r="AA877" s="7" t="str">
        <f t="shared" ca="1" si="343"/>
        <v>AC</v>
      </c>
      <c r="AB877" s="60"/>
      <c r="AC877" s="59">
        <f t="shared" ca="1" si="349"/>
        <v>1</v>
      </c>
      <c r="AD877" s="59">
        <f t="shared" ca="1" si="347"/>
        <v>0</v>
      </c>
      <c r="AE877" s="59">
        <f t="shared" ca="1" si="347"/>
        <v>1</v>
      </c>
      <c r="AF877" s="59">
        <f t="shared" ca="1" si="347"/>
        <v>0</v>
      </c>
      <c r="AG877" s="59">
        <f t="shared" ca="1" si="347"/>
        <v>0</v>
      </c>
      <c r="AH877" s="59">
        <f t="shared" ca="1" si="347"/>
        <v>0</v>
      </c>
    </row>
    <row r="878" spans="1:34" hidden="1" x14ac:dyDescent="0.25">
      <c r="A878" s="58">
        <f t="shared" ca="1" si="350"/>
        <v>2.5365882927716781</v>
      </c>
      <c r="B878" s="58">
        <f t="shared" ca="1" si="350"/>
        <v>4.5713120779589911</v>
      </c>
      <c r="C878" s="58">
        <f t="shared" ca="1" si="350"/>
        <v>4.8062226328788435</v>
      </c>
      <c r="D878" s="58">
        <f t="shared" ca="1" si="350"/>
        <v>3.7460920835803631</v>
      </c>
      <c r="E878" s="58">
        <f t="shared" ca="1" si="350"/>
        <v>1.0827973684240622</v>
      </c>
      <c r="F878" s="58">
        <f t="shared" ca="1" si="350"/>
        <v>3.225866434976135</v>
      </c>
      <c r="G878" s="58">
        <f t="shared" ca="1" si="328"/>
        <v>7.3428109256505216</v>
      </c>
      <c r="H878" s="58">
        <f t="shared" ca="1" si="329"/>
        <v>9.508546811328177</v>
      </c>
      <c r="I878" s="58">
        <f t="shared" ca="1" si="330"/>
        <v>8.8799758813591883</v>
      </c>
      <c r="J878" s="58">
        <f t="shared" ca="1" si="331"/>
        <v>9.508546811328177</v>
      </c>
      <c r="K878" s="60"/>
      <c r="L878" s="8">
        <f t="shared" ca="1" si="332"/>
        <v>0</v>
      </c>
      <c r="M878" s="8">
        <f t="shared" ca="1" si="333"/>
        <v>1</v>
      </c>
      <c r="N878" s="8">
        <f t="shared" ca="1" si="334"/>
        <v>0</v>
      </c>
      <c r="P878" s="8">
        <f t="shared" ca="1" si="335"/>
        <v>1</v>
      </c>
      <c r="Q878" s="8">
        <f t="shared" ca="1" si="336"/>
        <v>0</v>
      </c>
      <c r="R878" s="8">
        <f t="shared" ca="1" si="337"/>
        <v>0</v>
      </c>
      <c r="S878" s="8">
        <f t="shared" ca="1" si="338"/>
        <v>1</v>
      </c>
      <c r="T878" s="8">
        <f t="shared" ca="1" si="339"/>
        <v>0</v>
      </c>
      <c r="U878" s="8">
        <f t="shared" ca="1" si="340"/>
        <v>1</v>
      </c>
      <c r="W878" s="58">
        <f t="shared" ca="1" si="348"/>
        <v>7.3428109256505216</v>
      </c>
      <c r="X878" s="58">
        <f t="shared" ca="1" si="348"/>
        <v>9.508546811328177</v>
      </c>
      <c r="Y878" s="58">
        <f t="shared" ca="1" si="348"/>
        <v>8.8799758813591883</v>
      </c>
      <c r="Z878" s="58">
        <f t="shared" ca="1" si="341"/>
        <v>9.508546811328177</v>
      </c>
      <c r="AA878" s="7" t="str">
        <f t="shared" ca="1" si="343"/>
        <v>ADF</v>
      </c>
      <c r="AB878" s="60"/>
      <c r="AC878" s="59">
        <f t="shared" ca="1" si="349"/>
        <v>1</v>
      </c>
      <c r="AD878" s="59">
        <f t="shared" ca="1" si="347"/>
        <v>0</v>
      </c>
      <c r="AE878" s="59">
        <f t="shared" ca="1" si="347"/>
        <v>0</v>
      </c>
      <c r="AF878" s="59">
        <f t="shared" ca="1" si="347"/>
        <v>1</v>
      </c>
      <c r="AG878" s="59">
        <f t="shared" ca="1" si="347"/>
        <v>0</v>
      </c>
      <c r="AH878" s="59">
        <f t="shared" ca="1" si="347"/>
        <v>1</v>
      </c>
    </row>
    <row r="879" spans="1:34" hidden="1" x14ac:dyDescent="0.25">
      <c r="A879" s="58">
        <f t="shared" ca="1" si="350"/>
        <v>3.2133902336188123</v>
      </c>
      <c r="B879" s="58">
        <f t="shared" ca="1" si="350"/>
        <v>1.4459643793966896</v>
      </c>
      <c r="C879" s="58">
        <f t="shared" ca="1" si="350"/>
        <v>7.9767718465833006</v>
      </c>
      <c r="D879" s="58">
        <f t="shared" ca="1" si="350"/>
        <v>4.0924290710001126</v>
      </c>
      <c r="E879" s="58">
        <f t="shared" ca="1" si="350"/>
        <v>1.981449489502761</v>
      </c>
      <c r="F879" s="58">
        <f t="shared" ca="1" si="350"/>
        <v>3.3687129118954262</v>
      </c>
      <c r="G879" s="58">
        <f t="shared" ca="1" si="328"/>
        <v>11.190162080202112</v>
      </c>
      <c r="H879" s="58">
        <f t="shared" ca="1" si="329"/>
        <v>10.674532216514351</v>
      </c>
      <c r="I879" s="58">
        <f t="shared" ca="1" si="330"/>
        <v>6.7961267807948769</v>
      </c>
      <c r="J879" s="58">
        <f t="shared" ca="1" si="331"/>
        <v>11.190162080202112</v>
      </c>
      <c r="K879" s="60"/>
      <c r="L879" s="8">
        <f t="shared" ca="1" si="332"/>
        <v>1</v>
      </c>
      <c r="M879" s="8">
        <f t="shared" ca="1" si="333"/>
        <v>0</v>
      </c>
      <c r="N879" s="8">
        <f t="shared" ca="1" si="334"/>
        <v>0</v>
      </c>
      <c r="P879" s="8">
        <f t="shared" ca="1" si="335"/>
        <v>1</v>
      </c>
      <c r="Q879" s="8">
        <f t="shared" ca="1" si="336"/>
        <v>0</v>
      </c>
      <c r="R879" s="8">
        <f t="shared" ca="1" si="337"/>
        <v>1</v>
      </c>
      <c r="S879" s="8">
        <f t="shared" ca="1" si="338"/>
        <v>0</v>
      </c>
      <c r="T879" s="8">
        <f t="shared" ca="1" si="339"/>
        <v>0</v>
      </c>
      <c r="U879" s="8">
        <f t="shared" ca="1" si="340"/>
        <v>0</v>
      </c>
      <c r="W879" s="58">
        <f t="shared" ca="1" si="348"/>
        <v>11.190162080202112</v>
      </c>
      <c r="X879" s="58">
        <f t="shared" ca="1" si="348"/>
        <v>10.674532216514351</v>
      </c>
      <c r="Y879" s="58">
        <f t="shared" ca="1" si="348"/>
        <v>6.7961267807948769</v>
      </c>
      <c r="Z879" s="58">
        <f t="shared" ca="1" si="341"/>
        <v>11.190162080202112</v>
      </c>
      <c r="AA879" s="7" t="str">
        <f t="shared" ca="1" si="343"/>
        <v>AC</v>
      </c>
      <c r="AB879" s="60"/>
      <c r="AC879" s="59">
        <f t="shared" ca="1" si="349"/>
        <v>1</v>
      </c>
      <c r="AD879" s="59">
        <f t="shared" ca="1" si="347"/>
        <v>0</v>
      </c>
      <c r="AE879" s="59">
        <f t="shared" ca="1" si="347"/>
        <v>1</v>
      </c>
      <c r="AF879" s="59">
        <f t="shared" ca="1" si="347"/>
        <v>0</v>
      </c>
      <c r="AG879" s="59">
        <f t="shared" ca="1" si="347"/>
        <v>0</v>
      </c>
      <c r="AH879" s="59">
        <f t="shared" ca="1" si="347"/>
        <v>0</v>
      </c>
    </row>
    <row r="880" spans="1:34" hidden="1" x14ac:dyDescent="0.25">
      <c r="A880" s="58">
        <f t="shared" ca="1" si="350"/>
        <v>4.7050383039998334</v>
      </c>
      <c r="B880" s="58">
        <f t="shared" ca="1" si="350"/>
        <v>1.3812511586757603</v>
      </c>
      <c r="C880" s="58">
        <f t="shared" ca="1" si="350"/>
        <v>5.1632642733519045</v>
      </c>
      <c r="D880" s="58">
        <f t="shared" ca="1" si="350"/>
        <v>5.4099885171368722</v>
      </c>
      <c r="E880" s="58">
        <f t="shared" ca="1" si="350"/>
        <v>1.8980660730920262</v>
      </c>
      <c r="F880" s="58">
        <f t="shared" ca="1" si="350"/>
        <v>2.387447466818684</v>
      </c>
      <c r="G880" s="58">
        <f t="shared" ca="1" si="328"/>
        <v>9.8683025773517379</v>
      </c>
      <c r="H880" s="58">
        <f t="shared" ca="1" si="329"/>
        <v>12.502474287955391</v>
      </c>
      <c r="I880" s="58">
        <f t="shared" ca="1" si="330"/>
        <v>5.666764698586471</v>
      </c>
      <c r="J880" s="58">
        <f t="shared" ca="1" si="331"/>
        <v>12.502474287955391</v>
      </c>
      <c r="K880" s="60"/>
      <c r="L880" s="8">
        <f t="shared" ca="1" si="332"/>
        <v>0</v>
      </c>
      <c r="M880" s="8">
        <f t="shared" ca="1" si="333"/>
        <v>1</v>
      </c>
      <c r="N880" s="8">
        <f t="shared" ca="1" si="334"/>
        <v>0</v>
      </c>
      <c r="P880" s="8">
        <f t="shared" ca="1" si="335"/>
        <v>1</v>
      </c>
      <c r="Q880" s="8">
        <f t="shared" ca="1" si="336"/>
        <v>0</v>
      </c>
      <c r="R880" s="8">
        <f t="shared" ca="1" si="337"/>
        <v>0</v>
      </c>
      <c r="S880" s="8">
        <f t="shared" ca="1" si="338"/>
        <v>1</v>
      </c>
      <c r="T880" s="8">
        <f t="shared" ca="1" si="339"/>
        <v>0</v>
      </c>
      <c r="U880" s="8">
        <f t="shared" ca="1" si="340"/>
        <v>1</v>
      </c>
      <c r="W880" s="58">
        <f t="shared" ca="1" si="348"/>
        <v>9.8683025773517379</v>
      </c>
      <c r="X880" s="58">
        <f t="shared" ca="1" si="348"/>
        <v>12.502474287955391</v>
      </c>
      <c r="Y880" s="58">
        <f t="shared" ca="1" si="348"/>
        <v>5.666764698586471</v>
      </c>
      <c r="Z880" s="58">
        <f t="shared" ca="1" si="341"/>
        <v>12.502474287955391</v>
      </c>
      <c r="AA880" s="7" t="str">
        <f t="shared" ca="1" si="343"/>
        <v>ADF</v>
      </c>
      <c r="AB880" s="60"/>
      <c r="AC880" s="59">
        <f t="shared" ca="1" si="349"/>
        <v>1</v>
      </c>
      <c r="AD880" s="59">
        <f t="shared" ca="1" si="347"/>
        <v>0</v>
      </c>
      <c r="AE880" s="59">
        <f t="shared" ca="1" si="347"/>
        <v>0</v>
      </c>
      <c r="AF880" s="59">
        <f t="shared" ca="1" si="347"/>
        <v>1</v>
      </c>
      <c r="AG880" s="59">
        <f t="shared" ca="1" si="347"/>
        <v>0</v>
      </c>
      <c r="AH880" s="59">
        <f t="shared" ca="1" si="347"/>
        <v>1</v>
      </c>
    </row>
    <row r="881" spans="1:34" hidden="1" x14ac:dyDescent="0.25">
      <c r="A881" s="58">
        <f t="shared" ca="1" si="350"/>
        <v>2.7477767640239219</v>
      </c>
      <c r="B881" s="58">
        <f t="shared" ca="1" si="350"/>
        <v>1.9200936340327677</v>
      </c>
      <c r="C881" s="58">
        <f t="shared" ca="1" si="350"/>
        <v>7.0706145405324961</v>
      </c>
      <c r="D881" s="58">
        <f t="shared" ca="1" si="350"/>
        <v>2.3199483312969407</v>
      </c>
      <c r="E881" s="58">
        <f t="shared" ca="1" si="350"/>
        <v>1.9907553835719647</v>
      </c>
      <c r="F881" s="58">
        <f t="shared" ca="1" si="350"/>
        <v>3.1889573698242586</v>
      </c>
      <c r="G881" s="58">
        <f t="shared" ca="1" si="328"/>
        <v>9.8183913045564175</v>
      </c>
      <c r="H881" s="58">
        <f t="shared" ca="1" si="329"/>
        <v>8.2566824651451221</v>
      </c>
      <c r="I881" s="58">
        <f t="shared" ca="1" si="330"/>
        <v>7.0998063874289912</v>
      </c>
      <c r="J881" s="58">
        <f t="shared" ca="1" si="331"/>
        <v>9.8183913045564175</v>
      </c>
      <c r="K881" s="60"/>
      <c r="L881" s="8">
        <f t="shared" ca="1" si="332"/>
        <v>1</v>
      </c>
      <c r="M881" s="8">
        <f t="shared" ca="1" si="333"/>
        <v>0</v>
      </c>
      <c r="N881" s="8">
        <f t="shared" ca="1" si="334"/>
        <v>0</v>
      </c>
      <c r="P881" s="8">
        <f t="shared" ca="1" si="335"/>
        <v>1</v>
      </c>
      <c r="Q881" s="8">
        <f t="shared" ca="1" si="336"/>
        <v>0</v>
      </c>
      <c r="R881" s="8">
        <f t="shared" ca="1" si="337"/>
        <v>1</v>
      </c>
      <c r="S881" s="8">
        <f t="shared" ca="1" si="338"/>
        <v>0</v>
      </c>
      <c r="T881" s="8">
        <f t="shared" ca="1" si="339"/>
        <v>0</v>
      </c>
      <c r="U881" s="8">
        <f t="shared" ca="1" si="340"/>
        <v>0</v>
      </c>
      <c r="W881" s="58">
        <f t="shared" ca="1" si="348"/>
        <v>9.8183913045564175</v>
      </c>
      <c r="X881" s="58">
        <f t="shared" ca="1" si="348"/>
        <v>8.2566824651451221</v>
      </c>
      <c r="Y881" s="58">
        <f t="shared" ca="1" si="348"/>
        <v>7.0998063874289912</v>
      </c>
      <c r="Z881" s="58">
        <f t="shared" ca="1" si="341"/>
        <v>9.8183913045564175</v>
      </c>
      <c r="AA881" s="7" t="str">
        <f t="shared" ca="1" si="343"/>
        <v>AC</v>
      </c>
      <c r="AB881" s="60"/>
      <c r="AC881" s="59">
        <f t="shared" ca="1" si="349"/>
        <v>1</v>
      </c>
      <c r="AD881" s="59">
        <f t="shared" ca="1" si="347"/>
        <v>0</v>
      </c>
      <c r="AE881" s="59">
        <f t="shared" ca="1" si="347"/>
        <v>1</v>
      </c>
      <c r="AF881" s="59">
        <f t="shared" ca="1" si="347"/>
        <v>0</v>
      </c>
      <c r="AG881" s="59">
        <f t="shared" ca="1" si="347"/>
        <v>0</v>
      </c>
      <c r="AH881" s="59">
        <f t="shared" ca="1" si="347"/>
        <v>0</v>
      </c>
    </row>
    <row r="882" spans="1:34" hidden="1" x14ac:dyDescent="0.25">
      <c r="A882" s="58">
        <f t="shared" ca="1" si="350"/>
        <v>3.7224064743640626</v>
      </c>
      <c r="B882" s="58">
        <f t="shared" ca="1" si="350"/>
        <v>2.4666966017314409</v>
      </c>
      <c r="C882" s="58">
        <f t="shared" ca="1" si="350"/>
        <v>7.0879184724441657</v>
      </c>
      <c r="D882" s="58">
        <f t="shared" ca="1" si="350"/>
        <v>3.4811749568897463</v>
      </c>
      <c r="E882" s="58">
        <f t="shared" ca="1" si="350"/>
        <v>2.5648464940570799</v>
      </c>
      <c r="F882" s="58">
        <f t="shared" ca="1" si="350"/>
        <v>2.7096243089407808</v>
      </c>
      <c r="G882" s="58">
        <f t="shared" ca="1" si="328"/>
        <v>10.810324946808228</v>
      </c>
      <c r="H882" s="58">
        <f t="shared" ca="1" si="329"/>
        <v>9.9132057401945897</v>
      </c>
      <c r="I882" s="58">
        <f t="shared" ca="1" si="330"/>
        <v>7.7411674047293015</v>
      </c>
      <c r="J882" s="58">
        <f t="shared" ca="1" si="331"/>
        <v>10.810324946808228</v>
      </c>
      <c r="K882" s="60"/>
      <c r="L882" s="8">
        <f t="shared" ca="1" si="332"/>
        <v>1</v>
      </c>
      <c r="M882" s="8">
        <f t="shared" ca="1" si="333"/>
        <v>0</v>
      </c>
      <c r="N882" s="8">
        <f t="shared" ca="1" si="334"/>
        <v>0</v>
      </c>
      <c r="P882" s="8">
        <f t="shared" ca="1" si="335"/>
        <v>1</v>
      </c>
      <c r="Q882" s="8">
        <f t="shared" ca="1" si="336"/>
        <v>0</v>
      </c>
      <c r="R882" s="8">
        <f t="shared" ca="1" si="337"/>
        <v>1</v>
      </c>
      <c r="S882" s="8">
        <f t="shared" ca="1" si="338"/>
        <v>0</v>
      </c>
      <c r="T882" s="8">
        <f t="shared" ca="1" si="339"/>
        <v>0</v>
      </c>
      <c r="U882" s="8">
        <f t="shared" ca="1" si="340"/>
        <v>0</v>
      </c>
      <c r="W882" s="58">
        <f t="shared" ca="1" si="348"/>
        <v>10.810324946808228</v>
      </c>
      <c r="X882" s="58">
        <f t="shared" ca="1" si="348"/>
        <v>9.9132057401945897</v>
      </c>
      <c r="Y882" s="58">
        <f t="shared" ca="1" si="348"/>
        <v>7.7411674047293015</v>
      </c>
      <c r="Z882" s="58">
        <f t="shared" ca="1" si="341"/>
        <v>10.810324946808228</v>
      </c>
      <c r="AA882" s="7" t="str">
        <f t="shared" ca="1" si="343"/>
        <v>AC</v>
      </c>
      <c r="AB882" s="60"/>
      <c r="AC882" s="59">
        <f t="shared" ca="1" si="349"/>
        <v>1</v>
      </c>
      <c r="AD882" s="59">
        <f t="shared" ca="1" si="347"/>
        <v>0</v>
      </c>
      <c r="AE882" s="59">
        <f t="shared" ca="1" si="347"/>
        <v>1</v>
      </c>
      <c r="AF882" s="59">
        <f t="shared" ca="1" si="347"/>
        <v>0</v>
      </c>
      <c r="AG882" s="59">
        <f t="shared" ca="1" si="347"/>
        <v>0</v>
      </c>
      <c r="AH882" s="59">
        <f t="shared" ca="1" si="347"/>
        <v>0</v>
      </c>
    </row>
    <row r="883" spans="1:34" hidden="1" x14ac:dyDescent="0.25">
      <c r="A883" s="58">
        <f t="shared" ca="1" si="350"/>
        <v>4.9362024014250974</v>
      </c>
      <c r="B883" s="58">
        <f t="shared" ca="1" si="350"/>
        <v>4.7353482319973965</v>
      </c>
      <c r="C883" s="58">
        <f t="shared" ca="1" si="350"/>
        <v>4.8677294515713125</v>
      </c>
      <c r="D883" s="58">
        <f t="shared" ca="1" si="350"/>
        <v>5.7751455590946028</v>
      </c>
      <c r="E883" s="58">
        <f t="shared" ca="1" si="350"/>
        <v>1.945062952471438</v>
      </c>
      <c r="F883" s="58">
        <f t="shared" ca="1" si="350"/>
        <v>2.7024422859532331</v>
      </c>
      <c r="G883" s="58">
        <f t="shared" ca="1" si="328"/>
        <v>9.8039318529964099</v>
      </c>
      <c r="H883" s="58">
        <f t="shared" ca="1" si="329"/>
        <v>13.413790246472931</v>
      </c>
      <c r="I883" s="58">
        <f t="shared" ca="1" si="330"/>
        <v>9.3828534704220665</v>
      </c>
      <c r="J883" s="58">
        <f t="shared" ca="1" si="331"/>
        <v>13.413790246472931</v>
      </c>
      <c r="K883" s="60"/>
      <c r="L883" s="8">
        <f t="shared" ca="1" si="332"/>
        <v>0</v>
      </c>
      <c r="M883" s="8">
        <f t="shared" ca="1" si="333"/>
        <v>1</v>
      </c>
      <c r="N883" s="8">
        <f t="shared" ca="1" si="334"/>
        <v>0</v>
      </c>
      <c r="P883" s="8">
        <f t="shared" ca="1" si="335"/>
        <v>1</v>
      </c>
      <c r="Q883" s="8">
        <f t="shared" ca="1" si="336"/>
        <v>0</v>
      </c>
      <c r="R883" s="8">
        <f t="shared" ca="1" si="337"/>
        <v>0</v>
      </c>
      <c r="S883" s="8">
        <f t="shared" ca="1" si="338"/>
        <v>1</v>
      </c>
      <c r="T883" s="8">
        <f t="shared" ca="1" si="339"/>
        <v>0</v>
      </c>
      <c r="U883" s="8">
        <f t="shared" ca="1" si="340"/>
        <v>1</v>
      </c>
      <c r="W883" s="58">
        <f t="shared" ca="1" si="348"/>
        <v>9.8039318529964099</v>
      </c>
      <c r="X883" s="58">
        <f t="shared" ca="1" si="348"/>
        <v>13.413790246472931</v>
      </c>
      <c r="Y883" s="58">
        <f t="shared" ca="1" si="348"/>
        <v>9.3828534704220665</v>
      </c>
      <c r="Z883" s="58">
        <f t="shared" ca="1" si="341"/>
        <v>13.413790246472931</v>
      </c>
      <c r="AA883" s="7" t="str">
        <f t="shared" ca="1" si="343"/>
        <v>ADF</v>
      </c>
      <c r="AB883" s="60"/>
      <c r="AC883" s="59">
        <f t="shared" ca="1" si="349"/>
        <v>1</v>
      </c>
      <c r="AD883" s="59">
        <f t="shared" ca="1" si="347"/>
        <v>0</v>
      </c>
      <c r="AE883" s="59">
        <f t="shared" ca="1" si="347"/>
        <v>0</v>
      </c>
      <c r="AF883" s="59">
        <f t="shared" ca="1" si="347"/>
        <v>1</v>
      </c>
      <c r="AG883" s="59">
        <f t="shared" ca="1" si="347"/>
        <v>0</v>
      </c>
      <c r="AH883" s="59">
        <f t="shared" ca="1" si="347"/>
        <v>1</v>
      </c>
    </row>
    <row r="884" spans="1:34" hidden="1" x14ac:dyDescent="0.25">
      <c r="A884" s="58">
        <f t="shared" ca="1" si="350"/>
        <v>4.0576763276957966</v>
      </c>
      <c r="B884" s="58">
        <f t="shared" ca="1" si="350"/>
        <v>2.1664058482217805</v>
      </c>
      <c r="C884" s="58">
        <f t="shared" ca="1" si="350"/>
        <v>6.5724915295866424</v>
      </c>
      <c r="D884" s="58">
        <f t="shared" ca="1" si="350"/>
        <v>5.2942211613064085</v>
      </c>
      <c r="E884" s="58">
        <f t="shared" ca="1" si="350"/>
        <v>1.3600759458210254</v>
      </c>
      <c r="F884" s="58">
        <f t="shared" ca="1" si="350"/>
        <v>3.1332698037092133</v>
      </c>
      <c r="G884" s="58">
        <f t="shared" ca="1" si="328"/>
        <v>10.630167857282439</v>
      </c>
      <c r="H884" s="58">
        <f t="shared" ca="1" si="329"/>
        <v>12.485167292711418</v>
      </c>
      <c r="I884" s="58">
        <f t="shared" ca="1" si="330"/>
        <v>6.6597515977520194</v>
      </c>
      <c r="J884" s="58">
        <f t="shared" ca="1" si="331"/>
        <v>12.485167292711418</v>
      </c>
      <c r="K884" s="60"/>
      <c r="L884" s="8">
        <f t="shared" ca="1" si="332"/>
        <v>0</v>
      </c>
      <c r="M884" s="8">
        <f t="shared" ca="1" si="333"/>
        <v>1</v>
      </c>
      <c r="N884" s="8">
        <f t="shared" ca="1" si="334"/>
        <v>0</v>
      </c>
      <c r="P884" s="8">
        <f t="shared" ca="1" si="335"/>
        <v>1</v>
      </c>
      <c r="Q884" s="8">
        <f t="shared" ca="1" si="336"/>
        <v>0</v>
      </c>
      <c r="R884" s="8">
        <f t="shared" ca="1" si="337"/>
        <v>0</v>
      </c>
      <c r="S884" s="8">
        <f t="shared" ca="1" si="338"/>
        <v>1</v>
      </c>
      <c r="T884" s="8">
        <f t="shared" ca="1" si="339"/>
        <v>0</v>
      </c>
      <c r="U884" s="8">
        <f t="shared" ca="1" si="340"/>
        <v>1</v>
      </c>
      <c r="W884" s="58">
        <f t="shared" ca="1" si="348"/>
        <v>10.630167857282439</v>
      </c>
      <c r="X884" s="58">
        <f t="shared" ca="1" si="348"/>
        <v>12.485167292711418</v>
      </c>
      <c r="Y884" s="58">
        <f t="shared" ca="1" si="348"/>
        <v>6.6597515977520194</v>
      </c>
      <c r="Z884" s="58">
        <f t="shared" ca="1" si="341"/>
        <v>12.485167292711418</v>
      </c>
      <c r="AA884" s="7" t="str">
        <f t="shared" ca="1" si="343"/>
        <v>ADF</v>
      </c>
      <c r="AB884" s="60"/>
      <c r="AC884" s="59">
        <f t="shared" ca="1" si="349"/>
        <v>1</v>
      </c>
      <c r="AD884" s="59">
        <f t="shared" ca="1" si="347"/>
        <v>0</v>
      </c>
      <c r="AE884" s="59">
        <f t="shared" ca="1" si="347"/>
        <v>0</v>
      </c>
      <c r="AF884" s="59">
        <f t="shared" ca="1" si="347"/>
        <v>1</v>
      </c>
      <c r="AG884" s="59">
        <f t="shared" ca="1" si="347"/>
        <v>0</v>
      </c>
      <c r="AH884" s="59">
        <f t="shared" ca="1" si="347"/>
        <v>1</v>
      </c>
    </row>
    <row r="885" spans="1:34" hidden="1" x14ac:dyDescent="0.25">
      <c r="A885" s="58">
        <f t="shared" ref="A885:F894" ca="1" si="351">A$2+(A$3-A$2)*RAND()</f>
        <v>5.6167718889640232</v>
      </c>
      <c r="B885" s="58">
        <f t="shared" ca="1" si="351"/>
        <v>1.9746580132543725</v>
      </c>
      <c r="C885" s="58">
        <f t="shared" ca="1" si="351"/>
        <v>4.3273470367451941</v>
      </c>
      <c r="D885" s="58">
        <f t="shared" ca="1" si="351"/>
        <v>5.7944783839628364</v>
      </c>
      <c r="E885" s="58">
        <f t="shared" ca="1" si="351"/>
        <v>2.0856934515147283</v>
      </c>
      <c r="F885" s="58">
        <f t="shared" ca="1" si="351"/>
        <v>2.886056497291948</v>
      </c>
      <c r="G885" s="58">
        <f t="shared" ca="1" si="328"/>
        <v>9.9441189257092173</v>
      </c>
      <c r="H885" s="58">
        <f t="shared" ca="1" si="329"/>
        <v>14.297306770218809</v>
      </c>
      <c r="I885" s="58">
        <f t="shared" ca="1" si="330"/>
        <v>6.9464079620610484</v>
      </c>
      <c r="J885" s="58">
        <f t="shared" ca="1" si="331"/>
        <v>14.297306770218809</v>
      </c>
      <c r="K885" s="60"/>
      <c r="L885" s="8">
        <f t="shared" ca="1" si="332"/>
        <v>0</v>
      </c>
      <c r="M885" s="8">
        <f t="shared" ca="1" si="333"/>
        <v>1</v>
      </c>
      <c r="N885" s="8">
        <f t="shared" ca="1" si="334"/>
        <v>0</v>
      </c>
      <c r="P885" s="8">
        <f t="shared" ca="1" si="335"/>
        <v>1</v>
      </c>
      <c r="Q885" s="8">
        <f t="shared" ca="1" si="336"/>
        <v>0</v>
      </c>
      <c r="R885" s="8">
        <f t="shared" ca="1" si="337"/>
        <v>0</v>
      </c>
      <c r="S885" s="8">
        <f t="shared" ca="1" si="338"/>
        <v>1</v>
      </c>
      <c r="T885" s="8">
        <f t="shared" ca="1" si="339"/>
        <v>0</v>
      </c>
      <c r="U885" s="8">
        <f t="shared" ca="1" si="340"/>
        <v>1</v>
      </c>
      <c r="W885" s="58">
        <f t="shared" ca="1" si="348"/>
        <v>9.9441189257092173</v>
      </c>
      <c r="X885" s="58">
        <f t="shared" ca="1" si="348"/>
        <v>14.297306770218809</v>
      </c>
      <c r="Y885" s="58">
        <f t="shared" ca="1" si="348"/>
        <v>6.9464079620610484</v>
      </c>
      <c r="Z885" s="58">
        <f t="shared" ca="1" si="341"/>
        <v>14.297306770218809</v>
      </c>
      <c r="AA885" s="7" t="str">
        <f t="shared" ca="1" si="343"/>
        <v>ADF</v>
      </c>
      <c r="AB885" s="60"/>
      <c r="AC885" s="59">
        <f t="shared" ca="1" si="349"/>
        <v>1</v>
      </c>
      <c r="AD885" s="59">
        <f t="shared" ca="1" si="347"/>
        <v>0</v>
      </c>
      <c r="AE885" s="59">
        <f t="shared" ca="1" si="347"/>
        <v>0</v>
      </c>
      <c r="AF885" s="59">
        <f t="shared" ca="1" si="347"/>
        <v>1</v>
      </c>
      <c r="AG885" s="59">
        <f t="shared" ca="1" si="347"/>
        <v>0</v>
      </c>
      <c r="AH885" s="59">
        <f t="shared" ca="1" si="347"/>
        <v>1</v>
      </c>
    </row>
    <row r="886" spans="1:34" hidden="1" x14ac:dyDescent="0.25">
      <c r="A886" s="58">
        <f t="shared" ca="1" si="351"/>
        <v>4.668953909949412</v>
      </c>
      <c r="B886" s="58">
        <f t="shared" ca="1" si="351"/>
        <v>4.3915846064263118</v>
      </c>
      <c r="C886" s="58">
        <f t="shared" ca="1" si="351"/>
        <v>6.9307053805736238</v>
      </c>
      <c r="D886" s="58">
        <f t="shared" ca="1" si="351"/>
        <v>2.4954362970672843</v>
      </c>
      <c r="E886" s="58">
        <f t="shared" ca="1" si="351"/>
        <v>2.2597178866832177</v>
      </c>
      <c r="F886" s="58">
        <f t="shared" ca="1" si="351"/>
        <v>2.1013122824732982</v>
      </c>
      <c r="G886" s="58">
        <f t="shared" ca="1" si="328"/>
        <v>11.599659290523036</v>
      </c>
      <c r="H886" s="58">
        <f t="shared" ca="1" si="329"/>
        <v>9.2657024894899944</v>
      </c>
      <c r="I886" s="58">
        <f t="shared" ca="1" si="330"/>
        <v>8.7526147755828276</v>
      </c>
      <c r="J886" s="58">
        <f t="shared" ca="1" si="331"/>
        <v>11.599659290523036</v>
      </c>
      <c r="K886" s="60"/>
      <c r="L886" s="8">
        <f t="shared" ca="1" si="332"/>
        <v>1</v>
      </c>
      <c r="M886" s="8">
        <f t="shared" ca="1" si="333"/>
        <v>0</v>
      </c>
      <c r="N886" s="8">
        <f t="shared" ca="1" si="334"/>
        <v>0</v>
      </c>
      <c r="P886" s="8">
        <f t="shared" ca="1" si="335"/>
        <v>1</v>
      </c>
      <c r="Q886" s="8">
        <f t="shared" ca="1" si="336"/>
        <v>0</v>
      </c>
      <c r="R886" s="8">
        <f t="shared" ca="1" si="337"/>
        <v>1</v>
      </c>
      <c r="S886" s="8">
        <f t="shared" ca="1" si="338"/>
        <v>0</v>
      </c>
      <c r="T886" s="8">
        <f t="shared" ca="1" si="339"/>
        <v>0</v>
      </c>
      <c r="U886" s="8">
        <f t="shared" ca="1" si="340"/>
        <v>0</v>
      </c>
      <c r="W886" s="58">
        <f t="shared" ca="1" si="348"/>
        <v>11.599659290523036</v>
      </c>
      <c r="X886" s="58">
        <f t="shared" ca="1" si="348"/>
        <v>9.2657024894899944</v>
      </c>
      <c r="Y886" s="58">
        <f t="shared" ca="1" si="348"/>
        <v>8.7526147755828276</v>
      </c>
      <c r="Z886" s="58">
        <f t="shared" ca="1" si="341"/>
        <v>11.599659290523036</v>
      </c>
      <c r="AA886" s="7" t="str">
        <f t="shared" ca="1" si="343"/>
        <v>AC</v>
      </c>
      <c r="AB886" s="60"/>
      <c r="AC886" s="59">
        <f t="shared" ca="1" si="349"/>
        <v>1</v>
      </c>
      <c r="AD886" s="59">
        <f t="shared" ca="1" si="347"/>
        <v>0</v>
      </c>
      <c r="AE886" s="59">
        <f t="shared" ca="1" si="347"/>
        <v>1</v>
      </c>
      <c r="AF886" s="59">
        <f t="shared" ca="1" si="347"/>
        <v>0</v>
      </c>
      <c r="AG886" s="59">
        <f t="shared" ca="1" si="347"/>
        <v>0</v>
      </c>
      <c r="AH886" s="59">
        <f t="shared" ca="1" si="347"/>
        <v>0</v>
      </c>
    </row>
    <row r="887" spans="1:34" hidden="1" x14ac:dyDescent="0.25">
      <c r="A887" s="58">
        <f t="shared" ca="1" si="351"/>
        <v>2.7871982243998663</v>
      </c>
      <c r="B887" s="58">
        <f t="shared" ca="1" si="351"/>
        <v>1.5875218135617715</v>
      </c>
      <c r="C887" s="58">
        <f t="shared" ca="1" si="351"/>
        <v>4.5783852422581237</v>
      </c>
      <c r="D887" s="58">
        <f t="shared" ca="1" si="351"/>
        <v>2.5156829247311787</v>
      </c>
      <c r="E887" s="58">
        <f t="shared" ca="1" si="351"/>
        <v>1.2914967521085807</v>
      </c>
      <c r="F887" s="58">
        <f t="shared" ca="1" si="351"/>
        <v>3.9420141675843583</v>
      </c>
      <c r="G887" s="58">
        <f t="shared" ca="1" si="328"/>
        <v>7.3655834666579896</v>
      </c>
      <c r="H887" s="58">
        <f t="shared" ca="1" si="329"/>
        <v>9.2448953167154038</v>
      </c>
      <c r="I887" s="58">
        <f t="shared" ca="1" si="330"/>
        <v>6.8210327332547109</v>
      </c>
      <c r="J887" s="58">
        <f t="shared" ca="1" si="331"/>
        <v>9.2448953167154038</v>
      </c>
      <c r="K887" s="60"/>
      <c r="L887" s="8">
        <f t="shared" ca="1" si="332"/>
        <v>0</v>
      </c>
      <c r="M887" s="8">
        <f t="shared" ca="1" si="333"/>
        <v>1</v>
      </c>
      <c r="N887" s="8">
        <f t="shared" ca="1" si="334"/>
        <v>0</v>
      </c>
      <c r="P887" s="8">
        <f t="shared" ca="1" si="335"/>
        <v>1</v>
      </c>
      <c r="Q887" s="8">
        <f t="shared" ca="1" si="336"/>
        <v>0</v>
      </c>
      <c r="R887" s="8">
        <f t="shared" ca="1" si="337"/>
        <v>0</v>
      </c>
      <c r="S887" s="8">
        <f t="shared" ca="1" si="338"/>
        <v>1</v>
      </c>
      <c r="T887" s="8">
        <f t="shared" ca="1" si="339"/>
        <v>0</v>
      </c>
      <c r="U887" s="8">
        <f t="shared" ca="1" si="340"/>
        <v>1</v>
      </c>
      <c r="W887" s="58">
        <f t="shared" ca="1" si="348"/>
        <v>7.3655834666579896</v>
      </c>
      <c r="X887" s="58">
        <f t="shared" ca="1" si="348"/>
        <v>9.2448953167154038</v>
      </c>
      <c r="Y887" s="58">
        <f t="shared" ca="1" si="348"/>
        <v>6.8210327332547109</v>
      </c>
      <c r="Z887" s="58">
        <f t="shared" ca="1" si="341"/>
        <v>9.2448953167154038</v>
      </c>
      <c r="AA887" s="7" t="str">
        <f t="shared" ca="1" si="343"/>
        <v>ADF</v>
      </c>
      <c r="AB887" s="60"/>
      <c r="AC887" s="59">
        <f t="shared" ca="1" si="349"/>
        <v>1</v>
      </c>
      <c r="AD887" s="59">
        <f t="shared" ca="1" si="347"/>
        <v>0</v>
      </c>
      <c r="AE887" s="59">
        <f t="shared" ca="1" si="347"/>
        <v>0</v>
      </c>
      <c r="AF887" s="59">
        <f t="shared" ca="1" si="347"/>
        <v>1</v>
      </c>
      <c r="AG887" s="59">
        <f t="shared" ca="1" si="347"/>
        <v>0</v>
      </c>
      <c r="AH887" s="59">
        <f t="shared" ca="1" si="347"/>
        <v>1</v>
      </c>
    </row>
    <row r="888" spans="1:34" hidden="1" x14ac:dyDescent="0.25">
      <c r="A888" s="58">
        <f t="shared" ca="1" si="351"/>
        <v>5.1305700795381135</v>
      </c>
      <c r="B888" s="58">
        <f t="shared" ca="1" si="351"/>
        <v>4.5625960430528654</v>
      </c>
      <c r="C888" s="58">
        <f t="shared" ca="1" si="351"/>
        <v>4.8138286942973743</v>
      </c>
      <c r="D888" s="58">
        <f t="shared" ca="1" si="351"/>
        <v>2.2569804053194296</v>
      </c>
      <c r="E888" s="58">
        <f t="shared" ca="1" si="351"/>
        <v>1.3750653334292589</v>
      </c>
      <c r="F888" s="58">
        <f t="shared" ca="1" si="351"/>
        <v>3.4594333543353812</v>
      </c>
      <c r="G888" s="58">
        <f t="shared" ca="1" si="328"/>
        <v>9.9443987738354878</v>
      </c>
      <c r="H888" s="58">
        <f t="shared" ca="1" si="329"/>
        <v>10.846983839192925</v>
      </c>
      <c r="I888" s="58">
        <f t="shared" ca="1" si="330"/>
        <v>9.3970947308175052</v>
      </c>
      <c r="J888" s="58">
        <f t="shared" ca="1" si="331"/>
        <v>10.846983839192925</v>
      </c>
      <c r="K888" s="60"/>
      <c r="L888" s="8">
        <f t="shared" ca="1" si="332"/>
        <v>0</v>
      </c>
      <c r="M888" s="8">
        <f t="shared" ca="1" si="333"/>
        <v>1</v>
      </c>
      <c r="N888" s="8">
        <f t="shared" ca="1" si="334"/>
        <v>0</v>
      </c>
      <c r="P888" s="8">
        <f t="shared" ca="1" si="335"/>
        <v>1</v>
      </c>
      <c r="Q888" s="8">
        <f t="shared" ca="1" si="336"/>
        <v>0</v>
      </c>
      <c r="R888" s="8">
        <f t="shared" ca="1" si="337"/>
        <v>0</v>
      </c>
      <c r="S888" s="8">
        <f t="shared" ca="1" si="338"/>
        <v>1</v>
      </c>
      <c r="T888" s="8">
        <f t="shared" ca="1" si="339"/>
        <v>0</v>
      </c>
      <c r="U888" s="8">
        <f t="shared" ca="1" si="340"/>
        <v>1</v>
      </c>
      <c r="W888" s="58">
        <f t="shared" ca="1" si="348"/>
        <v>9.9443987738354878</v>
      </c>
      <c r="X888" s="58">
        <f t="shared" ca="1" si="348"/>
        <v>10.846983839192925</v>
      </c>
      <c r="Y888" s="58">
        <f t="shared" ca="1" si="348"/>
        <v>9.3970947308175052</v>
      </c>
      <c r="Z888" s="58">
        <f t="shared" ca="1" si="341"/>
        <v>10.846983839192925</v>
      </c>
      <c r="AA888" s="7" t="str">
        <f t="shared" ca="1" si="343"/>
        <v>ADF</v>
      </c>
      <c r="AB888" s="60"/>
      <c r="AC888" s="59">
        <f t="shared" ca="1" si="349"/>
        <v>1</v>
      </c>
      <c r="AD888" s="59">
        <f t="shared" ca="1" si="347"/>
        <v>0</v>
      </c>
      <c r="AE888" s="59">
        <f t="shared" ca="1" si="347"/>
        <v>0</v>
      </c>
      <c r="AF888" s="59">
        <f t="shared" ca="1" si="347"/>
        <v>1</v>
      </c>
      <c r="AG888" s="59">
        <f t="shared" ca="1" si="347"/>
        <v>0</v>
      </c>
      <c r="AH888" s="59">
        <f t="shared" ca="1" si="347"/>
        <v>1</v>
      </c>
    </row>
    <row r="889" spans="1:34" hidden="1" x14ac:dyDescent="0.25">
      <c r="A889" s="58">
        <f t="shared" ca="1" si="351"/>
        <v>2.4178155449733216</v>
      </c>
      <c r="B889" s="58">
        <f t="shared" ca="1" si="351"/>
        <v>2.5927579548326785</v>
      </c>
      <c r="C889" s="58">
        <f t="shared" ca="1" si="351"/>
        <v>4.0956420282413726</v>
      </c>
      <c r="D889" s="58">
        <f t="shared" ca="1" si="351"/>
        <v>3.5281637682981497</v>
      </c>
      <c r="E889" s="58">
        <f t="shared" ca="1" si="351"/>
        <v>1.0645529830178697</v>
      </c>
      <c r="F889" s="58">
        <f t="shared" ca="1" si="351"/>
        <v>3.29528631214305</v>
      </c>
      <c r="G889" s="58">
        <f t="shared" ca="1" si="328"/>
        <v>6.5134575732146942</v>
      </c>
      <c r="H889" s="58">
        <f t="shared" ca="1" si="329"/>
        <v>9.2412656254145205</v>
      </c>
      <c r="I889" s="58">
        <f t="shared" ca="1" si="330"/>
        <v>6.9525972499935982</v>
      </c>
      <c r="J889" s="58">
        <f t="shared" ca="1" si="331"/>
        <v>9.2412656254145205</v>
      </c>
      <c r="K889" s="60"/>
      <c r="L889" s="8">
        <f t="shared" ca="1" si="332"/>
        <v>0</v>
      </c>
      <c r="M889" s="8">
        <f t="shared" ca="1" si="333"/>
        <v>1</v>
      </c>
      <c r="N889" s="8">
        <f t="shared" ca="1" si="334"/>
        <v>0</v>
      </c>
      <c r="P889" s="8">
        <f t="shared" ca="1" si="335"/>
        <v>1</v>
      </c>
      <c r="Q889" s="8">
        <f t="shared" ca="1" si="336"/>
        <v>0</v>
      </c>
      <c r="R889" s="8">
        <f t="shared" ca="1" si="337"/>
        <v>0</v>
      </c>
      <c r="S889" s="8">
        <f t="shared" ca="1" si="338"/>
        <v>1</v>
      </c>
      <c r="T889" s="8">
        <f t="shared" ca="1" si="339"/>
        <v>0</v>
      </c>
      <c r="U889" s="8">
        <f t="shared" ca="1" si="340"/>
        <v>1</v>
      </c>
      <c r="W889" s="58">
        <f t="shared" ca="1" si="348"/>
        <v>6.5134575732146942</v>
      </c>
      <c r="X889" s="58">
        <f t="shared" ca="1" si="348"/>
        <v>9.2412656254145205</v>
      </c>
      <c r="Y889" s="58">
        <f t="shared" ca="1" si="348"/>
        <v>6.9525972499935982</v>
      </c>
      <c r="Z889" s="58">
        <f t="shared" ca="1" si="341"/>
        <v>9.2412656254145205</v>
      </c>
      <c r="AA889" s="7" t="str">
        <f t="shared" ca="1" si="343"/>
        <v>ADF</v>
      </c>
      <c r="AB889" s="60"/>
      <c r="AC889" s="59">
        <f t="shared" ca="1" si="349"/>
        <v>1</v>
      </c>
      <c r="AD889" s="59">
        <f t="shared" ca="1" si="347"/>
        <v>0</v>
      </c>
      <c r="AE889" s="59">
        <f t="shared" ca="1" si="347"/>
        <v>0</v>
      </c>
      <c r="AF889" s="59">
        <f t="shared" ca="1" si="347"/>
        <v>1</v>
      </c>
      <c r="AG889" s="59">
        <f t="shared" ca="1" si="347"/>
        <v>0</v>
      </c>
      <c r="AH889" s="59">
        <f t="shared" ca="1" si="347"/>
        <v>1</v>
      </c>
    </row>
    <row r="890" spans="1:34" hidden="1" x14ac:dyDescent="0.25">
      <c r="A890" s="58">
        <f t="shared" ca="1" si="351"/>
        <v>5.8435341459887971</v>
      </c>
      <c r="B890" s="58">
        <f t="shared" ca="1" si="351"/>
        <v>2.494269502712589</v>
      </c>
      <c r="C890" s="58">
        <f t="shared" ca="1" si="351"/>
        <v>7.9590052329097105</v>
      </c>
      <c r="D890" s="58">
        <f t="shared" ca="1" si="351"/>
        <v>2.0753128366565097</v>
      </c>
      <c r="E890" s="58">
        <f t="shared" ca="1" si="351"/>
        <v>2.1494591459711909</v>
      </c>
      <c r="F890" s="58">
        <f t="shared" ca="1" si="351"/>
        <v>3.8785337286499706</v>
      </c>
      <c r="G890" s="58">
        <f t="shared" ca="1" si="328"/>
        <v>13.802539378898508</v>
      </c>
      <c r="H890" s="58">
        <f t="shared" ca="1" si="329"/>
        <v>11.797380711295277</v>
      </c>
      <c r="I890" s="58">
        <f t="shared" ca="1" si="330"/>
        <v>8.5222623773337496</v>
      </c>
      <c r="J890" s="58">
        <f t="shared" ca="1" si="331"/>
        <v>13.802539378898508</v>
      </c>
      <c r="K890" s="60"/>
      <c r="L890" s="8">
        <f t="shared" ca="1" si="332"/>
        <v>1</v>
      </c>
      <c r="M890" s="8">
        <f t="shared" ca="1" si="333"/>
        <v>0</v>
      </c>
      <c r="N890" s="8">
        <f t="shared" ca="1" si="334"/>
        <v>0</v>
      </c>
      <c r="P890" s="8">
        <f t="shared" ca="1" si="335"/>
        <v>1</v>
      </c>
      <c r="Q890" s="8">
        <f t="shared" ca="1" si="336"/>
        <v>0</v>
      </c>
      <c r="R890" s="8">
        <f t="shared" ca="1" si="337"/>
        <v>1</v>
      </c>
      <c r="S890" s="8">
        <f t="shared" ca="1" si="338"/>
        <v>0</v>
      </c>
      <c r="T890" s="8">
        <f t="shared" ca="1" si="339"/>
        <v>0</v>
      </c>
      <c r="U890" s="8">
        <f t="shared" ca="1" si="340"/>
        <v>0</v>
      </c>
      <c r="W890" s="58">
        <f t="shared" ca="1" si="348"/>
        <v>13.802539378898508</v>
      </c>
      <c r="X890" s="58">
        <f t="shared" ca="1" si="348"/>
        <v>11.797380711295277</v>
      </c>
      <c r="Y890" s="58">
        <f t="shared" ca="1" si="348"/>
        <v>8.5222623773337496</v>
      </c>
      <c r="Z890" s="58">
        <f t="shared" ca="1" si="341"/>
        <v>13.802539378898508</v>
      </c>
      <c r="AA890" s="7" t="str">
        <f t="shared" ca="1" si="343"/>
        <v>AC</v>
      </c>
      <c r="AB890" s="60"/>
      <c r="AC890" s="59">
        <f t="shared" ca="1" si="349"/>
        <v>1</v>
      </c>
      <c r="AD890" s="59">
        <f t="shared" ca="1" si="347"/>
        <v>0</v>
      </c>
      <c r="AE890" s="59">
        <f t="shared" ca="1" si="347"/>
        <v>1</v>
      </c>
      <c r="AF890" s="59">
        <f t="shared" ca="1" si="347"/>
        <v>0</v>
      </c>
      <c r="AG890" s="59">
        <f t="shared" ca="1" si="347"/>
        <v>0</v>
      </c>
      <c r="AH890" s="59">
        <f t="shared" ca="1" si="347"/>
        <v>0</v>
      </c>
    </row>
    <row r="891" spans="1:34" hidden="1" x14ac:dyDescent="0.25">
      <c r="A891" s="58">
        <f t="shared" ca="1" si="351"/>
        <v>2.3881620942087363</v>
      </c>
      <c r="B891" s="58">
        <f t="shared" ca="1" si="351"/>
        <v>4.7815759623369765</v>
      </c>
      <c r="C891" s="58">
        <f t="shared" ca="1" si="351"/>
        <v>5.6614930294642196</v>
      </c>
      <c r="D891" s="58">
        <f t="shared" ca="1" si="351"/>
        <v>3.4254177907513572</v>
      </c>
      <c r="E891" s="58">
        <f t="shared" ca="1" si="351"/>
        <v>1.4941326686074672</v>
      </c>
      <c r="F891" s="58">
        <f t="shared" ca="1" si="351"/>
        <v>3.2308176538923652</v>
      </c>
      <c r="G891" s="58">
        <f t="shared" ca="1" si="328"/>
        <v>8.0496551236729559</v>
      </c>
      <c r="H891" s="58">
        <f t="shared" ca="1" si="329"/>
        <v>9.0443975388524578</v>
      </c>
      <c r="I891" s="58">
        <f t="shared" ca="1" si="330"/>
        <v>9.5065262848368093</v>
      </c>
      <c r="J891" s="58">
        <f t="shared" ca="1" si="331"/>
        <v>9.5065262848368093</v>
      </c>
      <c r="K891" s="60"/>
      <c r="L891" s="8">
        <f t="shared" ca="1" si="332"/>
        <v>0</v>
      </c>
      <c r="M891" s="8">
        <f t="shared" ca="1" si="333"/>
        <v>0</v>
      </c>
      <c r="N891" s="8">
        <f t="shared" ca="1" si="334"/>
        <v>1</v>
      </c>
      <c r="P891" s="8">
        <f t="shared" ca="1" si="335"/>
        <v>0</v>
      </c>
      <c r="Q891" s="8">
        <f t="shared" ca="1" si="336"/>
        <v>1</v>
      </c>
      <c r="R891" s="8">
        <f t="shared" ca="1" si="337"/>
        <v>0</v>
      </c>
      <c r="S891" s="8">
        <f t="shared" ca="1" si="338"/>
        <v>0</v>
      </c>
      <c r="T891" s="8">
        <f t="shared" ca="1" si="339"/>
        <v>1</v>
      </c>
      <c r="U891" s="8">
        <f t="shared" ca="1" si="340"/>
        <v>1</v>
      </c>
      <c r="W891" s="58">
        <f t="shared" ca="1" si="348"/>
        <v>8.0496551236729559</v>
      </c>
      <c r="X891" s="58">
        <f t="shared" ca="1" si="348"/>
        <v>9.0443975388524578</v>
      </c>
      <c r="Y891" s="58">
        <f t="shared" ca="1" si="348"/>
        <v>9.5065262848368093</v>
      </c>
      <c r="Z891" s="58">
        <f t="shared" ca="1" si="341"/>
        <v>9.5065262848368093</v>
      </c>
      <c r="AA891" s="7" t="str">
        <f t="shared" ca="1" si="343"/>
        <v>BEF</v>
      </c>
      <c r="AB891" s="60"/>
      <c r="AC891" s="59">
        <f t="shared" ca="1" si="349"/>
        <v>0</v>
      </c>
      <c r="AD891" s="59">
        <f t="shared" ca="1" si="347"/>
        <v>1</v>
      </c>
      <c r="AE891" s="59">
        <f t="shared" ca="1" si="347"/>
        <v>0</v>
      </c>
      <c r="AF891" s="59">
        <f t="shared" ca="1" si="347"/>
        <v>0</v>
      </c>
      <c r="AG891" s="59">
        <f t="shared" ca="1" si="347"/>
        <v>1</v>
      </c>
      <c r="AH891" s="59">
        <f t="shared" ca="1" si="347"/>
        <v>1</v>
      </c>
    </row>
    <row r="892" spans="1:34" hidden="1" x14ac:dyDescent="0.25">
      <c r="A892" s="58">
        <f t="shared" ca="1" si="351"/>
        <v>5.8431665017890086</v>
      </c>
      <c r="B892" s="58">
        <f t="shared" ca="1" si="351"/>
        <v>1.5706538972989548</v>
      </c>
      <c r="C892" s="58">
        <f t="shared" ca="1" si="351"/>
        <v>5.1547921751109689</v>
      </c>
      <c r="D892" s="58">
        <f t="shared" ca="1" si="351"/>
        <v>5.7418705955171738</v>
      </c>
      <c r="E892" s="58">
        <f t="shared" ca="1" si="351"/>
        <v>2.0064082829993244</v>
      </c>
      <c r="F892" s="58">
        <f t="shared" ca="1" si="351"/>
        <v>3.0604081474317484</v>
      </c>
      <c r="G892" s="58">
        <f t="shared" ca="1" si="328"/>
        <v>10.997958676899977</v>
      </c>
      <c r="H892" s="58">
        <f t="shared" ca="1" si="329"/>
        <v>14.645445244737932</v>
      </c>
      <c r="I892" s="58">
        <f t="shared" ca="1" si="330"/>
        <v>6.6374703277300275</v>
      </c>
      <c r="J892" s="58">
        <f t="shared" ca="1" si="331"/>
        <v>14.645445244737932</v>
      </c>
      <c r="K892" s="60"/>
      <c r="L892" s="8">
        <f t="shared" ca="1" si="332"/>
        <v>0</v>
      </c>
      <c r="M892" s="8">
        <f t="shared" ca="1" si="333"/>
        <v>1</v>
      </c>
      <c r="N892" s="8">
        <f t="shared" ca="1" si="334"/>
        <v>0</v>
      </c>
      <c r="P892" s="8">
        <f t="shared" ca="1" si="335"/>
        <v>1</v>
      </c>
      <c r="Q892" s="8">
        <f t="shared" ca="1" si="336"/>
        <v>0</v>
      </c>
      <c r="R892" s="8">
        <f t="shared" ca="1" si="337"/>
        <v>0</v>
      </c>
      <c r="S892" s="8">
        <f t="shared" ca="1" si="338"/>
        <v>1</v>
      </c>
      <c r="T892" s="8">
        <f t="shared" ca="1" si="339"/>
        <v>0</v>
      </c>
      <c r="U892" s="8">
        <f t="shared" ca="1" si="340"/>
        <v>1</v>
      </c>
      <c r="W892" s="58">
        <f t="shared" ca="1" si="348"/>
        <v>10.997958676899977</v>
      </c>
      <c r="X892" s="58">
        <f t="shared" ca="1" si="348"/>
        <v>14.645445244737932</v>
      </c>
      <c r="Y892" s="58">
        <f t="shared" ca="1" si="348"/>
        <v>6.6374703277300275</v>
      </c>
      <c r="Z892" s="58">
        <f t="shared" ca="1" si="341"/>
        <v>14.645445244737932</v>
      </c>
      <c r="AA892" s="7" t="str">
        <f t="shared" ca="1" si="343"/>
        <v>ADF</v>
      </c>
      <c r="AB892" s="60"/>
      <c r="AC892" s="59">
        <f t="shared" ca="1" si="349"/>
        <v>1</v>
      </c>
      <c r="AD892" s="59">
        <f t="shared" ca="1" si="347"/>
        <v>0</v>
      </c>
      <c r="AE892" s="59">
        <f t="shared" ca="1" si="347"/>
        <v>0</v>
      </c>
      <c r="AF892" s="59">
        <f t="shared" ca="1" si="347"/>
        <v>1</v>
      </c>
      <c r="AG892" s="59">
        <f t="shared" ca="1" si="347"/>
        <v>0</v>
      </c>
      <c r="AH892" s="59">
        <f t="shared" ca="1" si="347"/>
        <v>1</v>
      </c>
    </row>
    <row r="893" spans="1:34" hidden="1" x14ac:dyDescent="0.25">
      <c r="A893" s="58">
        <f t="shared" ca="1" si="351"/>
        <v>4.3769942627902338</v>
      </c>
      <c r="B893" s="58">
        <f t="shared" ca="1" si="351"/>
        <v>2.3142001690679614</v>
      </c>
      <c r="C893" s="58">
        <f t="shared" ca="1" si="351"/>
        <v>4.3870869482452566</v>
      </c>
      <c r="D893" s="58">
        <f t="shared" ca="1" si="351"/>
        <v>3.940348441547997</v>
      </c>
      <c r="E893" s="58">
        <f t="shared" ca="1" si="351"/>
        <v>2.4851441051532572</v>
      </c>
      <c r="F893" s="58">
        <f t="shared" ca="1" si="351"/>
        <v>3.8034931820764308</v>
      </c>
      <c r="G893" s="58">
        <f t="shared" ca="1" si="328"/>
        <v>8.7640812110354904</v>
      </c>
      <c r="H893" s="58">
        <f t="shared" ca="1" si="329"/>
        <v>12.12083588641466</v>
      </c>
      <c r="I893" s="58">
        <f t="shared" ca="1" si="330"/>
        <v>8.6028374562976495</v>
      </c>
      <c r="J893" s="58">
        <f t="shared" ca="1" si="331"/>
        <v>12.12083588641466</v>
      </c>
      <c r="K893" s="60"/>
      <c r="L893" s="8">
        <f t="shared" ca="1" si="332"/>
        <v>0</v>
      </c>
      <c r="M893" s="8">
        <f t="shared" ca="1" si="333"/>
        <v>1</v>
      </c>
      <c r="N893" s="8">
        <f t="shared" ca="1" si="334"/>
        <v>0</v>
      </c>
      <c r="P893" s="8">
        <f t="shared" ca="1" si="335"/>
        <v>1</v>
      </c>
      <c r="Q893" s="8">
        <f t="shared" ca="1" si="336"/>
        <v>0</v>
      </c>
      <c r="R893" s="8">
        <f t="shared" ca="1" si="337"/>
        <v>0</v>
      </c>
      <c r="S893" s="8">
        <f t="shared" ca="1" si="338"/>
        <v>1</v>
      </c>
      <c r="T893" s="8">
        <f t="shared" ca="1" si="339"/>
        <v>0</v>
      </c>
      <c r="U893" s="8">
        <f t="shared" ca="1" si="340"/>
        <v>1</v>
      </c>
      <c r="W893" s="58">
        <f t="shared" ca="1" si="348"/>
        <v>8.7640812110354904</v>
      </c>
      <c r="X893" s="58">
        <f t="shared" ca="1" si="348"/>
        <v>12.12083588641466</v>
      </c>
      <c r="Y893" s="58">
        <f t="shared" ca="1" si="348"/>
        <v>8.6028374562976495</v>
      </c>
      <c r="Z893" s="58">
        <f t="shared" ca="1" si="341"/>
        <v>12.12083588641466</v>
      </c>
      <c r="AA893" s="7" t="str">
        <f t="shared" ca="1" si="343"/>
        <v>ADF</v>
      </c>
      <c r="AB893" s="60"/>
      <c r="AC893" s="59">
        <f t="shared" ca="1" si="349"/>
        <v>1</v>
      </c>
      <c r="AD893" s="59">
        <f t="shared" ca="1" si="347"/>
        <v>0</v>
      </c>
      <c r="AE893" s="59">
        <f t="shared" ca="1" si="347"/>
        <v>0</v>
      </c>
      <c r="AF893" s="59">
        <f t="shared" ca="1" si="347"/>
        <v>1</v>
      </c>
      <c r="AG893" s="59">
        <f t="shared" ca="1" si="347"/>
        <v>0</v>
      </c>
      <c r="AH893" s="59">
        <f t="shared" ca="1" si="347"/>
        <v>1</v>
      </c>
    </row>
    <row r="894" spans="1:34" hidden="1" x14ac:dyDescent="0.25">
      <c r="A894" s="58">
        <f t="shared" ca="1" si="351"/>
        <v>4.2699750690555245</v>
      </c>
      <c r="B894" s="58">
        <f t="shared" ca="1" si="351"/>
        <v>1.3311622556300158</v>
      </c>
      <c r="C894" s="58">
        <f t="shared" ca="1" si="351"/>
        <v>7.1845452880381462</v>
      </c>
      <c r="D894" s="58">
        <f t="shared" ca="1" si="351"/>
        <v>5.5508720003603056</v>
      </c>
      <c r="E894" s="58">
        <f t="shared" ca="1" si="351"/>
        <v>2.9636554548972511</v>
      </c>
      <c r="F894" s="58">
        <f t="shared" ca="1" si="351"/>
        <v>2.8507653883382851</v>
      </c>
      <c r="G894" s="58">
        <f t="shared" ca="1" si="328"/>
        <v>11.454520357093671</v>
      </c>
      <c r="H894" s="58">
        <f t="shared" ca="1" si="329"/>
        <v>12.671612457754115</v>
      </c>
      <c r="I894" s="58">
        <f t="shared" ca="1" si="330"/>
        <v>7.1455830988655524</v>
      </c>
      <c r="J894" s="58">
        <f t="shared" ca="1" si="331"/>
        <v>12.671612457754115</v>
      </c>
      <c r="K894" s="60"/>
      <c r="L894" s="8">
        <f t="shared" ca="1" si="332"/>
        <v>0</v>
      </c>
      <c r="M894" s="8">
        <f t="shared" ca="1" si="333"/>
        <v>1</v>
      </c>
      <c r="N894" s="8">
        <f t="shared" ca="1" si="334"/>
        <v>0</v>
      </c>
      <c r="P894" s="8">
        <f t="shared" ca="1" si="335"/>
        <v>1</v>
      </c>
      <c r="Q894" s="8">
        <f t="shared" ca="1" si="336"/>
        <v>0</v>
      </c>
      <c r="R894" s="8">
        <f t="shared" ca="1" si="337"/>
        <v>0</v>
      </c>
      <c r="S894" s="8">
        <f t="shared" ca="1" si="338"/>
        <v>1</v>
      </c>
      <c r="T894" s="8">
        <f t="shared" ca="1" si="339"/>
        <v>0</v>
      </c>
      <c r="U894" s="8">
        <f t="shared" ca="1" si="340"/>
        <v>1</v>
      </c>
      <c r="W894" s="58">
        <f t="shared" ca="1" si="348"/>
        <v>11.454520357093671</v>
      </c>
      <c r="X894" s="58">
        <f t="shared" ca="1" si="348"/>
        <v>12.671612457754115</v>
      </c>
      <c r="Y894" s="58">
        <f t="shared" ca="1" si="348"/>
        <v>7.1455830988655524</v>
      </c>
      <c r="Z894" s="58">
        <f t="shared" ca="1" si="341"/>
        <v>12.671612457754115</v>
      </c>
      <c r="AA894" s="7" t="str">
        <f t="shared" ca="1" si="343"/>
        <v>ADF</v>
      </c>
      <c r="AB894" s="60"/>
      <c r="AC894" s="59">
        <f t="shared" ca="1" si="349"/>
        <v>1</v>
      </c>
      <c r="AD894" s="59">
        <f t="shared" ca="1" si="347"/>
        <v>0</v>
      </c>
      <c r="AE894" s="59">
        <f t="shared" ca="1" si="347"/>
        <v>0</v>
      </c>
      <c r="AF894" s="59">
        <f t="shared" ca="1" si="347"/>
        <v>1</v>
      </c>
      <c r="AG894" s="59">
        <f t="shared" ca="1" si="347"/>
        <v>0</v>
      </c>
      <c r="AH894" s="59">
        <f t="shared" ca="1" si="347"/>
        <v>1</v>
      </c>
    </row>
    <row r="895" spans="1:34" hidden="1" x14ac:dyDescent="0.25">
      <c r="A895" s="58">
        <f t="shared" ref="A895:F904" ca="1" si="352">A$2+(A$3-A$2)*RAND()</f>
        <v>4.3613677074972337</v>
      </c>
      <c r="B895" s="58">
        <f t="shared" ca="1" si="352"/>
        <v>2.3148000051571507</v>
      </c>
      <c r="C895" s="58">
        <f t="shared" ca="1" si="352"/>
        <v>7.5917135328939551</v>
      </c>
      <c r="D895" s="58">
        <f t="shared" ca="1" si="352"/>
        <v>2.578209531470439</v>
      </c>
      <c r="E895" s="58">
        <f t="shared" ca="1" si="352"/>
        <v>2.1625340824103905</v>
      </c>
      <c r="F895" s="58">
        <f t="shared" ca="1" si="352"/>
        <v>3.4040874620300778</v>
      </c>
      <c r="G895" s="58">
        <f t="shared" ca="1" si="328"/>
        <v>11.953081240391189</v>
      </c>
      <c r="H895" s="58">
        <f t="shared" ca="1" si="329"/>
        <v>10.343664700997749</v>
      </c>
      <c r="I895" s="58">
        <f t="shared" ca="1" si="330"/>
        <v>7.8814215495976194</v>
      </c>
      <c r="J895" s="58">
        <f t="shared" ca="1" si="331"/>
        <v>11.953081240391189</v>
      </c>
      <c r="K895" s="60"/>
      <c r="L895" s="8">
        <f t="shared" ca="1" si="332"/>
        <v>1</v>
      </c>
      <c r="M895" s="8">
        <f t="shared" ca="1" si="333"/>
        <v>0</v>
      </c>
      <c r="N895" s="8">
        <f t="shared" ca="1" si="334"/>
        <v>0</v>
      </c>
      <c r="P895" s="8">
        <f t="shared" ca="1" si="335"/>
        <v>1</v>
      </c>
      <c r="Q895" s="8">
        <f t="shared" ca="1" si="336"/>
        <v>0</v>
      </c>
      <c r="R895" s="8">
        <f t="shared" ca="1" si="337"/>
        <v>1</v>
      </c>
      <c r="S895" s="8">
        <f t="shared" ca="1" si="338"/>
        <v>0</v>
      </c>
      <c r="T895" s="8">
        <f t="shared" ca="1" si="339"/>
        <v>0</v>
      </c>
      <c r="U895" s="8">
        <f t="shared" ca="1" si="340"/>
        <v>0</v>
      </c>
      <c r="W895" s="58">
        <f t="shared" ca="1" si="348"/>
        <v>11.953081240391189</v>
      </c>
      <c r="X895" s="58">
        <f t="shared" ca="1" si="348"/>
        <v>10.343664700997749</v>
      </c>
      <c r="Y895" s="58">
        <f t="shared" ca="1" si="348"/>
        <v>7.8814215495976194</v>
      </c>
      <c r="Z895" s="58">
        <f t="shared" ca="1" si="341"/>
        <v>11.953081240391189</v>
      </c>
      <c r="AA895" s="7" t="str">
        <f t="shared" ca="1" si="343"/>
        <v>AC</v>
      </c>
      <c r="AB895" s="60"/>
      <c r="AC895" s="59">
        <f t="shared" ca="1" si="349"/>
        <v>1</v>
      </c>
      <c r="AD895" s="59">
        <f t="shared" ca="1" si="347"/>
        <v>0</v>
      </c>
      <c r="AE895" s="59">
        <f t="shared" ca="1" si="347"/>
        <v>1</v>
      </c>
      <c r="AF895" s="59">
        <f t="shared" ca="1" si="347"/>
        <v>0</v>
      </c>
      <c r="AG895" s="59">
        <f t="shared" ca="1" si="347"/>
        <v>0</v>
      </c>
      <c r="AH895" s="59">
        <f t="shared" ca="1" si="347"/>
        <v>0</v>
      </c>
    </row>
    <row r="896" spans="1:34" hidden="1" x14ac:dyDescent="0.25">
      <c r="A896" s="58">
        <f t="shared" ca="1" si="352"/>
        <v>2.8068760785522873</v>
      </c>
      <c r="B896" s="58">
        <f t="shared" ca="1" si="352"/>
        <v>2.1195298649346181</v>
      </c>
      <c r="C896" s="58">
        <f t="shared" ca="1" si="352"/>
        <v>6.8472508041897253</v>
      </c>
      <c r="D896" s="58">
        <f t="shared" ca="1" si="352"/>
        <v>3.397671426911876</v>
      </c>
      <c r="E896" s="58">
        <f t="shared" ca="1" si="352"/>
        <v>1.3007915896233744</v>
      </c>
      <c r="F896" s="58">
        <f t="shared" ca="1" si="352"/>
        <v>2.4155731404430831</v>
      </c>
      <c r="G896" s="58">
        <f t="shared" ca="1" si="328"/>
        <v>9.6541268827420126</v>
      </c>
      <c r="H896" s="58">
        <f t="shared" ca="1" si="329"/>
        <v>8.6201206459072459</v>
      </c>
      <c r="I896" s="58">
        <f t="shared" ca="1" si="330"/>
        <v>5.8358945950010757</v>
      </c>
      <c r="J896" s="58">
        <f t="shared" ca="1" si="331"/>
        <v>9.6541268827420126</v>
      </c>
      <c r="K896" s="60"/>
      <c r="L896" s="8">
        <f t="shared" ca="1" si="332"/>
        <v>1</v>
      </c>
      <c r="M896" s="8">
        <f t="shared" ca="1" si="333"/>
        <v>0</v>
      </c>
      <c r="N896" s="8">
        <f t="shared" ca="1" si="334"/>
        <v>0</v>
      </c>
      <c r="P896" s="8">
        <f t="shared" ca="1" si="335"/>
        <v>1</v>
      </c>
      <c r="Q896" s="8">
        <f t="shared" ca="1" si="336"/>
        <v>0</v>
      </c>
      <c r="R896" s="8">
        <f t="shared" ca="1" si="337"/>
        <v>1</v>
      </c>
      <c r="S896" s="8">
        <f t="shared" ca="1" si="338"/>
        <v>0</v>
      </c>
      <c r="T896" s="8">
        <f t="shared" ca="1" si="339"/>
        <v>0</v>
      </c>
      <c r="U896" s="8">
        <f t="shared" ca="1" si="340"/>
        <v>0</v>
      </c>
      <c r="W896" s="58">
        <f t="shared" ca="1" si="348"/>
        <v>9.6541268827420126</v>
      </c>
      <c r="X896" s="58">
        <f t="shared" ca="1" si="348"/>
        <v>8.6201206459072459</v>
      </c>
      <c r="Y896" s="58">
        <f t="shared" ca="1" si="348"/>
        <v>5.8358945950010757</v>
      </c>
      <c r="Z896" s="58">
        <f t="shared" ca="1" si="341"/>
        <v>9.6541268827420126</v>
      </c>
      <c r="AA896" s="7" t="str">
        <f t="shared" ca="1" si="343"/>
        <v>AC</v>
      </c>
      <c r="AB896" s="60"/>
      <c r="AC896" s="59">
        <f t="shared" ca="1" si="349"/>
        <v>1</v>
      </c>
      <c r="AD896" s="59">
        <f t="shared" ca="1" si="347"/>
        <v>0</v>
      </c>
      <c r="AE896" s="59">
        <f t="shared" ca="1" si="347"/>
        <v>1</v>
      </c>
      <c r="AF896" s="59">
        <f t="shared" ca="1" si="347"/>
        <v>0</v>
      </c>
      <c r="AG896" s="59">
        <f t="shared" ca="1" si="347"/>
        <v>0</v>
      </c>
      <c r="AH896" s="59">
        <f t="shared" ca="1" si="347"/>
        <v>0</v>
      </c>
    </row>
    <row r="897" spans="1:34" hidden="1" x14ac:dyDescent="0.25">
      <c r="A897" s="58">
        <f t="shared" ca="1" si="352"/>
        <v>4.0298149067583928</v>
      </c>
      <c r="B897" s="58">
        <f t="shared" ca="1" si="352"/>
        <v>3.2806277970359456</v>
      </c>
      <c r="C897" s="58">
        <f t="shared" ca="1" si="352"/>
        <v>4.4923328114574588</v>
      </c>
      <c r="D897" s="58">
        <f t="shared" ca="1" si="352"/>
        <v>3.3116892658207657</v>
      </c>
      <c r="E897" s="58">
        <f t="shared" ca="1" si="352"/>
        <v>1.9941440630515894</v>
      </c>
      <c r="F897" s="58">
        <f t="shared" ca="1" si="352"/>
        <v>3.5155713023116837</v>
      </c>
      <c r="G897" s="58">
        <f t="shared" ca="1" si="328"/>
        <v>8.5221477182158516</v>
      </c>
      <c r="H897" s="58">
        <f t="shared" ca="1" si="329"/>
        <v>10.857075474890841</v>
      </c>
      <c r="I897" s="58">
        <f t="shared" ca="1" si="330"/>
        <v>8.7903431623992176</v>
      </c>
      <c r="J897" s="58">
        <f t="shared" ca="1" si="331"/>
        <v>10.857075474890841</v>
      </c>
      <c r="K897" s="60"/>
      <c r="L897" s="8">
        <f t="shared" ca="1" si="332"/>
        <v>0</v>
      </c>
      <c r="M897" s="8">
        <f t="shared" ca="1" si="333"/>
        <v>1</v>
      </c>
      <c r="N897" s="8">
        <f t="shared" ca="1" si="334"/>
        <v>0</v>
      </c>
      <c r="P897" s="8">
        <f t="shared" ca="1" si="335"/>
        <v>1</v>
      </c>
      <c r="Q897" s="8">
        <f t="shared" ca="1" si="336"/>
        <v>0</v>
      </c>
      <c r="R897" s="8">
        <f t="shared" ca="1" si="337"/>
        <v>0</v>
      </c>
      <c r="S897" s="8">
        <f t="shared" ca="1" si="338"/>
        <v>1</v>
      </c>
      <c r="T897" s="8">
        <f t="shared" ca="1" si="339"/>
        <v>0</v>
      </c>
      <c r="U897" s="8">
        <f t="shared" ca="1" si="340"/>
        <v>1</v>
      </c>
      <c r="W897" s="58">
        <f t="shared" ca="1" si="348"/>
        <v>8.5221477182158516</v>
      </c>
      <c r="X897" s="58">
        <f t="shared" ca="1" si="348"/>
        <v>10.857075474890841</v>
      </c>
      <c r="Y897" s="58">
        <f t="shared" ca="1" si="348"/>
        <v>8.7903431623992176</v>
      </c>
      <c r="Z897" s="58">
        <f t="shared" ca="1" si="341"/>
        <v>10.857075474890841</v>
      </c>
      <c r="AA897" s="7" t="str">
        <f t="shared" ca="1" si="343"/>
        <v>ADF</v>
      </c>
      <c r="AB897" s="60"/>
      <c r="AC897" s="59">
        <f t="shared" ca="1" si="349"/>
        <v>1</v>
      </c>
      <c r="AD897" s="59">
        <f t="shared" ca="1" si="347"/>
        <v>0</v>
      </c>
      <c r="AE897" s="59">
        <f t="shared" ca="1" si="347"/>
        <v>0</v>
      </c>
      <c r="AF897" s="59">
        <f t="shared" ca="1" si="347"/>
        <v>1</v>
      </c>
      <c r="AG897" s="59">
        <f t="shared" ca="1" si="347"/>
        <v>0</v>
      </c>
      <c r="AH897" s="59">
        <f t="shared" ca="1" si="347"/>
        <v>1</v>
      </c>
    </row>
    <row r="898" spans="1:34" hidden="1" x14ac:dyDescent="0.25">
      <c r="A898" s="58">
        <f t="shared" ca="1" si="352"/>
        <v>3.6848845487868198</v>
      </c>
      <c r="B898" s="58">
        <f t="shared" ca="1" si="352"/>
        <v>2.5896602205798027</v>
      </c>
      <c r="C898" s="58">
        <f t="shared" ca="1" si="352"/>
        <v>5.3569755580048444</v>
      </c>
      <c r="D898" s="58">
        <f t="shared" ca="1" si="352"/>
        <v>2.6783316697379385</v>
      </c>
      <c r="E898" s="58">
        <f t="shared" ca="1" si="352"/>
        <v>2.6018214184063733</v>
      </c>
      <c r="F898" s="58">
        <f t="shared" ca="1" si="352"/>
        <v>3.6986819405744251</v>
      </c>
      <c r="G898" s="58">
        <f t="shared" ca="1" si="328"/>
        <v>9.0418601067916633</v>
      </c>
      <c r="H898" s="58">
        <f t="shared" ca="1" si="329"/>
        <v>10.061898159099183</v>
      </c>
      <c r="I898" s="58">
        <f t="shared" ca="1" si="330"/>
        <v>8.8901635795605998</v>
      </c>
      <c r="J898" s="58">
        <f t="shared" ca="1" si="331"/>
        <v>10.061898159099183</v>
      </c>
      <c r="K898" s="60"/>
      <c r="L898" s="8">
        <f t="shared" ca="1" si="332"/>
        <v>0</v>
      </c>
      <c r="M898" s="8">
        <f t="shared" ca="1" si="333"/>
        <v>1</v>
      </c>
      <c r="N898" s="8">
        <f t="shared" ca="1" si="334"/>
        <v>0</v>
      </c>
      <c r="P898" s="8">
        <f t="shared" ca="1" si="335"/>
        <v>1</v>
      </c>
      <c r="Q898" s="8">
        <f t="shared" ca="1" si="336"/>
        <v>0</v>
      </c>
      <c r="R898" s="8">
        <f t="shared" ca="1" si="337"/>
        <v>0</v>
      </c>
      <c r="S898" s="8">
        <f t="shared" ca="1" si="338"/>
        <v>1</v>
      </c>
      <c r="T898" s="8">
        <f t="shared" ca="1" si="339"/>
        <v>0</v>
      </c>
      <c r="U898" s="8">
        <f t="shared" ca="1" si="340"/>
        <v>1</v>
      </c>
      <c r="W898" s="58">
        <f t="shared" ca="1" si="348"/>
        <v>9.0418601067916633</v>
      </c>
      <c r="X898" s="58">
        <f t="shared" ca="1" si="348"/>
        <v>10.061898159099183</v>
      </c>
      <c r="Y898" s="58">
        <f t="shared" ca="1" si="348"/>
        <v>8.8901635795605998</v>
      </c>
      <c r="Z898" s="58">
        <f t="shared" ca="1" si="341"/>
        <v>10.061898159099183</v>
      </c>
      <c r="AA898" s="7" t="str">
        <f t="shared" ca="1" si="343"/>
        <v>ADF</v>
      </c>
      <c r="AB898" s="60"/>
      <c r="AC898" s="59">
        <f t="shared" ca="1" si="349"/>
        <v>1</v>
      </c>
      <c r="AD898" s="59">
        <f t="shared" ca="1" si="347"/>
        <v>0</v>
      </c>
      <c r="AE898" s="59">
        <f t="shared" ca="1" si="347"/>
        <v>0</v>
      </c>
      <c r="AF898" s="59">
        <f t="shared" ca="1" si="347"/>
        <v>1</v>
      </c>
      <c r="AG898" s="59">
        <f t="shared" ca="1" si="347"/>
        <v>0</v>
      </c>
      <c r="AH898" s="59">
        <f t="shared" ca="1" si="347"/>
        <v>1</v>
      </c>
    </row>
    <row r="899" spans="1:34" hidden="1" x14ac:dyDescent="0.25">
      <c r="A899" s="58">
        <f t="shared" ca="1" si="352"/>
        <v>3.8677315275940227</v>
      </c>
      <c r="B899" s="58">
        <f t="shared" ca="1" si="352"/>
        <v>4.2850000691427486</v>
      </c>
      <c r="C899" s="58">
        <f t="shared" ca="1" si="352"/>
        <v>7.945294817006479</v>
      </c>
      <c r="D899" s="58">
        <f t="shared" ca="1" si="352"/>
        <v>3.0815653066504938</v>
      </c>
      <c r="E899" s="58">
        <f t="shared" ca="1" si="352"/>
        <v>1.4510503869320572</v>
      </c>
      <c r="F899" s="58">
        <f t="shared" ca="1" si="352"/>
        <v>2.4245933061753542</v>
      </c>
      <c r="G899" s="58">
        <f t="shared" ca="1" si="328"/>
        <v>11.813026344600502</v>
      </c>
      <c r="H899" s="58">
        <f t="shared" ca="1" si="329"/>
        <v>9.3738901404198707</v>
      </c>
      <c r="I899" s="58">
        <f t="shared" ca="1" si="330"/>
        <v>8.1606437622501602</v>
      </c>
      <c r="J899" s="58">
        <f t="shared" ca="1" si="331"/>
        <v>11.813026344600502</v>
      </c>
      <c r="K899" s="60"/>
      <c r="L899" s="8">
        <f t="shared" ca="1" si="332"/>
        <v>1</v>
      </c>
      <c r="M899" s="8">
        <f t="shared" ca="1" si="333"/>
        <v>0</v>
      </c>
      <c r="N899" s="8">
        <f t="shared" ca="1" si="334"/>
        <v>0</v>
      </c>
      <c r="P899" s="8">
        <f t="shared" ca="1" si="335"/>
        <v>1</v>
      </c>
      <c r="Q899" s="8">
        <f t="shared" ca="1" si="336"/>
        <v>0</v>
      </c>
      <c r="R899" s="8">
        <f t="shared" ca="1" si="337"/>
        <v>1</v>
      </c>
      <c r="S899" s="8">
        <f t="shared" ca="1" si="338"/>
        <v>0</v>
      </c>
      <c r="T899" s="8">
        <f t="shared" ca="1" si="339"/>
        <v>0</v>
      </c>
      <c r="U899" s="8">
        <f t="shared" ca="1" si="340"/>
        <v>0</v>
      </c>
      <c r="W899" s="58">
        <f t="shared" ca="1" si="348"/>
        <v>11.813026344600502</v>
      </c>
      <c r="X899" s="58">
        <f t="shared" ca="1" si="348"/>
        <v>9.3738901404198707</v>
      </c>
      <c r="Y899" s="58">
        <f t="shared" ca="1" si="348"/>
        <v>8.1606437622501602</v>
      </c>
      <c r="Z899" s="58">
        <f t="shared" ca="1" si="341"/>
        <v>11.813026344600502</v>
      </c>
      <c r="AA899" s="7" t="str">
        <f t="shared" ca="1" si="343"/>
        <v>AC</v>
      </c>
      <c r="AB899" s="60"/>
      <c r="AC899" s="59">
        <f t="shared" ca="1" si="349"/>
        <v>1</v>
      </c>
      <c r="AD899" s="59">
        <f t="shared" ca="1" si="347"/>
        <v>0</v>
      </c>
      <c r="AE899" s="59">
        <f t="shared" ca="1" si="347"/>
        <v>1</v>
      </c>
      <c r="AF899" s="59">
        <f t="shared" ca="1" si="347"/>
        <v>0</v>
      </c>
      <c r="AG899" s="59">
        <f t="shared" ca="1" si="347"/>
        <v>0</v>
      </c>
      <c r="AH899" s="59">
        <f t="shared" ca="1" si="347"/>
        <v>0</v>
      </c>
    </row>
    <row r="900" spans="1:34" hidden="1" x14ac:dyDescent="0.25">
      <c r="A900" s="58">
        <f t="shared" ca="1" si="352"/>
        <v>5.909257669781784</v>
      </c>
      <c r="B900" s="58">
        <f t="shared" ca="1" si="352"/>
        <v>4.0844614854261234</v>
      </c>
      <c r="C900" s="58">
        <f t="shared" ca="1" si="352"/>
        <v>5.7018428095166893</v>
      </c>
      <c r="D900" s="58">
        <f t="shared" ca="1" si="352"/>
        <v>2.290810021009507</v>
      </c>
      <c r="E900" s="58">
        <f t="shared" ca="1" si="352"/>
        <v>2.1136645080634993</v>
      </c>
      <c r="F900" s="58">
        <f t="shared" ca="1" si="352"/>
        <v>3.7719077102321443</v>
      </c>
      <c r="G900" s="58">
        <f t="shared" ca="1" si="328"/>
        <v>11.611100479298473</v>
      </c>
      <c r="H900" s="58">
        <f t="shared" ca="1" si="329"/>
        <v>11.971975401023435</v>
      </c>
      <c r="I900" s="58">
        <f t="shared" ca="1" si="330"/>
        <v>9.9700337037217661</v>
      </c>
      <c r="J900" s="58">
        <f t="shared" ca="1" si="331"/>
        <v>11.971975401023435</v>
      </c>
      <c r="K900" s="60"/>
      <c r="L900" s="8">
        <f t="shared" ca="1" si="332"/>
        <v>0</v>
      </c>
      <c r="M900" s="8">
        <f t="shared" ca="1" si="333"/>
        <v>1</v>
      </c>
      <c r="N900" s="8">
        <f t="shared" ca="1" si="334"/>
        <v>0</v>
      </c>
      <c r="P900" s="8">
        <f t="shared" ca="1" si="335"/>
        <v>1</v>
      </c>
      <c r="Q900" s="8">
        <f t="shared" ca="1" si="336"/>
        <v>0</v>
      </c>
      <c r="R900" s="8">
        <f t="shared" ca="1" si="337"/>
        <v>0</v>
      </c>
      <c r="S900" s="8">
        <f t="shared" ca="1" si="338"/>
        <v>1</v>
      </c>
      <c r="T900" s="8">
        <f t="shared" ca="1" si="339"/>
        <v>0</v>
      </c>
      <c r="U900" s="8">
        <f t="shared" ca="1" si="340"/>
        <v>1</v>
      </c>
      <c r="W900" s="58">
        <f t="shared" ca="1" si="348"/>
        <v>11.611100479298473</v>
      </c>
      <c r="X900" s="58">
        <f t="shared" ca="1" si="348"/>
        <v>11.971975401023435</v>
      </c>
      <c r="Y900" s="58">
        <f t="shared" ca="1" si="348"/>
        <v>9.9700337037217661</v>
      </c>
      <c r="Z900" s="58">
        <f t="shared" ca="1" si="341"/>
        <v>11.971975401023435</v>
      </c>
      <c r="AA900" s="7" t="str">
        <f t="shared" ca="1" si="343"/>
        <v>ADF</v>
      </c>
      <c r="AB900" s="60"/>
      <c r="AC900" s="59">
        <f t="shared" ca="1" si="349"/>
        <v>1</v>
      </c>
      <c r="AD900" s="59">
        <f t="shared" ca="1" si="347"/>
        <v>0</v>
      </c>
      <c r="AE900" s="59">
        <f t="shared" ca="1" si="347"/>
        <v>0</v>
      </c>
      <c r="AF900" s="59">
        <f t="shared" ca="1" si="347"/>
        <v>1</v>
      </c>
      <c r="AG900" s="59">
        <f t="shared" ca="1" si="347"/>
        <v>0</v>
      </c>
      <c r="AH900" s="59">
        <f t="shared" ca="1" si="347"/>
        <v>1</v>
      </c>
    </row>
    <row r="901" spans="1:34" hidden="1" x14ac:dyDescent="0.25">
      <c r="A901" s="58">
        <f t="shared" ca="1" si="352"/>
        <v>5.3243073324417427</v>
      </c>
      <c r="B901" s="58">
        <f t="shared" ca="1" si="352"/>
        <v>1.8226763378965756</v>
      </c>
      <c r="C901" s="58">
        <f t="shared" ca="1" si="352"/>
        <v>7.5110028545598535</v>
      </c>
      <c r="D901" s="58">
        <f t="shared" ca="1" si="352"/>
        <v>2.7728313276661676</v>
      </c>
      <c r="E901" s="58">
        <f t="shared" ca="1" si="352"/>
        <v>1.1484289452331442</v>
      </c>
      <c r="F901" s="58">
        <f t="shared" ca="1" si="352"/>
        <v>2.9305071661483275</v>
      </c>
      <c r="G901" s="58">
        <f t="shared" ref="G901:G964" ca="1" si="353">A901+C901</f>
        <v>12.835310187001596</v>
      </c>
      <c r="H901" s="58">
        <f t="shared" ref="H901:H964" ca="1" si="354">A901+D901+F901</f>
        <v>11.027645826256238</v>
      </c>
      <c r="I901" s="58">
        <f t="shared" ref="I901:I964" ca="1" si="355">B901+E901+F901</f>
        <v>5.9016124492780477</v>
      </c>
      <c r="J901" s="58">
        <f t="shared" ref="J901:J964" ca="1" si="356">MAX(G901:I901)</f>
        <v>12.835310187001596</v>
      </c>
      <c r="K901" s="60"/>
      <c r="L901" s="8">
        <f t="shared" ref="L901:L964" ca="1" si="357">IF(G901=$J901,1,0)</f>
        <v>1</v>
      </c>
      <c r="M901" s="8">
        <f t="shared" ref="M901:M964" ca="1" si="358">IF(H901=$J901,1,0)</f>
        <v>0</v>
      </c>
      <c r="N901" s="8">
        <f t="shared" ref="N901:N964" ca="1" si="359">IF(I901=$J901,1,0)</f>
        <v>0</v>
      </c>
      <c r="P901" s="8">
        <f t="shared" ref="P901:P964" ca="1" si="360">L901+M901</f>
        <v>1</v>
      </c>
      <c r="Q901" s="8">
        <f t="shared" ref="Q901:Q964" ca="1" si="361">N901</f>
        <v>0</v>
      </c>
      <c r="R901" s="8">
        <f t="shared" ref="R901:R964" ca="1" si="362">L901</f>
        <v>1</v>
      </c>
      <c r="S901" s="8">
        <f t="shared" ref="S901:S964" ca="1" si="363">M901</f>
        <v>0</v>
      </c>
      <c r="T901" s="8">
        <f t="shared" ref="T901:T964" ca="1" si="364">N901</f>
        <v>0</v>
      </c>
      <c r="U901" s="8">
        <f t="shared" ref="U901:U964" ca="1" si="365">M901+N901</f>
        <v>0</v>
      </c>
      <c r="W901" s="58">
        <f t="shared" ca="1" si="348"/>
        <v>12.835310187001596</v>
      </c>
      <c r="X901" s="58">
        <f t="shared" ca="1" si="348"/>
        <v>11.027645826256238</v>
      </c>
      <c r="Y901" s="58">
        <f t="shared" ca="1" si="348"/>
        <v>5.9016124492780477</v>
      </c>
      <c r="Z901" s="58">
        <f t="shared" ref="Z901:Z964" ca="1" si="366">MAX(W901:Y901)</f>
        <v>12.835310187001596</v>
      </c>
      <c r="AA901" s="7" t="str">
        <f t="shared" ca="1" si="343"/>
        <v>AC</v>
      </c>
      <c r="AB901" s="60"/>
      <c r="AC901" s="59">
        <f t="shared" ca="1" si="349"/>
        <v>1</v>
      </c>
      <c r="AD901" s="59">
        <f t="shared" ca="1" si="347"/>
        <v>0</v>
      </c>
      <c r="AE901" s="59">
        <f t="shared" ca="1" si="347"/>
        <v>1</v>
      </c>
      <c r="AF901" s="59">
        <f t="shared" ca="1" si="347"/>
        <v>0</v>
      </c>
      <c r="AG901" s="59">
        <f t="shared" ca="1" si="347"/>
        <v>0</v>
      </c>
      <c r="AH901" s="59">
        <f t="shared" ca="1" si="347"/>
        <v>0</v>
      </c>
    </row>
    <row r="902" spans="1:34" hidden="1" x14ac:dyDescent="0.25">
      <c r="A902" s="58">
        <f t="shared" ca="1" si="352"/>
        <v>4.2561147030187181</v>
      </c>
      <c r="B902" s="58">
        <f t="shared" ca="1" si="352"/>
        <v>2.4820241400584546</v>
      </c>
      <c r="C902" s="58">
        <f t="shared" ca="1" si="352"/>
        <v>4.8066207223800967</v>
      </c>
      <c r="D902" s="58">
        <f t="shared" ca="1" si="352"/>
        <v>3.3501912225781809</v>
      </c>
      <c r="E902" s="58">
        <f t="shared" ca="1" si="352"/>
        <v>2.5795237729458416</v>
      </c>
      <c r="F902" s="58">
        <f t="shared" ca="1" si="352"/>
        <v>2.9893210844486116</v>
      </c>
      <c r="G902" s="58">
        <f t="shared" ca="1" si="353"/>
        <v>9.0627354253988148</v>
      </c>
      <c r="H902" s="58">
        <f t="shared" ca="1" si="354"/>
        <v>10.595627010045511</v>
      </c>
      <c r="I902" s="58">
        <f t="shared" ca="1" si="355"/>
        <v>8.0508689974529073</v>
      </c>
      <c r="J902" s="58">
        <f t="shared" ca="1" si="356"/>
        <v>10.595627010045511</v>
      </c>
      <c r="K902" s="60"/>
      <c r="L902" s="8">
        <f t="shared" ca="1" si="357"/>
        <v>0</v>
      </c>
      <c r="M902" s="8">
        <f t="shared" ca="1" si="358"/>
        <v>1</v>
      </c>
      <c r="N902" s="8">
        <f t="shared" ca="1" si="359"/>
        <v>0</v>
      </c>
      <c r="P902" s="8">
        <f t="shared" ca="1" si="360"/>
        <v>1</v>
      </c>
      <c r="Q902" s="8">
        <f t="shared" ca="1" si="361"/>
        <v>0</v>
      </c>
      <c r="R902" s="8">
        <f t="shared" ca="1" si="362"/>
        <v>0</v>
      </c>
      <c r="S902" s="8">
        <f t="shared" ca="1" si="363"/>
        <v>1</v>
      </c>
      <c r="T902" s="8">
        <f t="shared" ca="1" si="364"/>
        <v>0</v>
      </c>
      <c r="U902" s="8">
        <f t="shared" ca="1" si="365"/>
        <v>1</v>
      </c>
      <c r="W902" s="58">
        <f t="shared" ref="W902:Y933" ca="1" si="367">SUMIF(W$4,$A$1,$A902)+SUMIF(W$4,$B$1,$B902)+SUMIF(W$4,$C$1,$C902)+SUMIF(W$4,$D$1,$D902)+SUMIF(W$4,$E$1,$E902)+SUMIF(W$4,$F$1,$F902)</f>
        <v>9.0627354253988148</v>
      </c>
      <c r="X902" s="58">
        <f t="shared" ca="1" si="367"/>
        <v>10.595627010045511</v>
      </c>
      <c r="Y902" s="58">
        <f t="shared" ca="1" si="367"/>
        <v>8.0508689974529073</v>
      </c>
      <c r="Z902" s="58">
        <f t="shared" ca="1" si="366"/>
        <v>10.595627010045511</v>
      </c>
      <c r="AA902" s="7" t="str">
        <f t="shared" ref="AA902:AA965" ca="1" si="368">INDEX($W$4:$Y$4,MATCH(Z902,W902:Y902,0))</f>
        <v>ADF</v>
      </c>
      <c r="AB902" s="60"/>
      <c r="AC902" s="59">
        <f t="shared" ca="1" si="349"/>
        <v>1</v>
      </c>
      <c r="AD902" s="59">
        <f t="shared" ca="1" si="347"/>
        <v>0</v>
      </c>
      <c r="AE902" s="59">
        <f t="shared" ca="1" si="347"/>
        <v>0</v>
      </c>
      <c r="AF902" s="59">
        <f t="shared" ca="1" si="347"/>
        <v>1</v>
      </c>
      <c r="AG902" s="59">
        <f t="shared" ca="1" si="347"/>
        <v>0</v>
      </c>
      <c r="AH902" s="59">
        <f t="shared" ca="1" si="347"/>
        <v>1</v>
      </c>
    </row>
    <row r="903" spans="1:34" hidden="1" x14ac:dyDescent="0.25">
      <c r="A903" s="58">
        <f t="shared" ca="1" si="352"/>
        <v>5.578802457198508</v>
      </c>
      <c r="B903" s="58">
        <f t="shared" ca="1" si="352"/>
        <v>1.2591709835649318</v>
      </c>
      <c r="C903" s="58">
        <f t="shared" ca="1" si="352"/>
        <v>7.721948672536076</v>
      </c>
      <c r="D903" s="58">
        <f t="shared" ca="1" si="352"/>
        <v>5.4837117610040114</v>
      </c>
      <c r="E903" s="58">
        <f t="shared" ca="1" si="352"/>
        <v>1.1829273729224263</v>
      </c>
      <c r="F903" s="58">
        <f t="shared" ca="1" si="352"/>
        <v>3.7597729696003075</v>
      </c>
      <c r="G903" s="58">
        <f t="shared" ca="1" si="353"/>
        <v>13.300751129734584</v>
      </c>
      <c r="H903" s="58">
        <f t="shared" ca="1" si="354"/>
        <v>14.822287187802827</v>
      </c>
      <c r="I903" s="58">
        <f t="shared" ca="1" si="355"/>
        <v>6.2018713260876659</v>
      </c>
      <c r="J903" s="58">
        <f t="shared" ca="1" si="356"/>
        <v>14.822287187802827</v>
      </c>
      <c r="K903" s="60"/>
      <c r="L903" s="8">
        <f t="shared" ca="1" si="357"/>
        <v>0</v>
      </c>
      <c r="M903" s="8">
        <f t="shared" ca="1" si="358"/>
        <v>1</v>
      </c>
      <c r="N903" s="8">
        <f t="shared" ca="1" si="359"/>
        <v>0</v>
      </c>
      <c r="P903" s="8">
        <f t="shared" ca="1" si="360"/>
        <v>1</v>
      </c>
      <c r="Q903" s="8">
        <f t="shared" ca="1" si="361"/>
        <v>0</v>
      </c>
      <c r="R903" s="8">
        <f t="shared" ca="1" si="362"/>
        <v>0</v>
      </c>
      <c r="S903" s="8">
        <f t="shared" ca="1" si="363"/>
        <v>1</v>
      </c>
      <c r="T903" s="8">
        <f t="shared" ca="1" si="364"/>
        <v>0</v>
      </c>
      <c r="U903" s="8">
        <f t="shared" ca="1" si="365"/>
        <v>1</v>
      </c>
      <c r="W903" s="58">
        <f t="shared" ca="1" si="367"/>
        <v>13.300751129734584</v>
      </c>
      <c r="X903" s="58">
        <f t="shared" ca="1" si="367"/>
        <v>14.822287187802827</v>
      </c>
      <c r="Y903" s="58">
        <f t="shared" ca="1" si="367"/>
        <v>6.2018713260876659</v>
      </c>
      <c r="Z903" s="58">
        <f t="shared" ca="1" si="366"/>
        <v>14.822287187802827</v>
      </c>
      <c r="AA903" s="7" t="str">
        <f t="shared" ca="1" si="368"/>
        <v>ADF</v>
      </c>
      <c r="AB903" s="60"/>
      <c r="AC903" s="59">
        <f t="shared" ca="1" si="349"/>
        <v>1</v>
      </c>
      <c r="AD903" s="59">
        <f t="shared" ca="1" si="347"/>
        <v>0</v>
      </c>
      <c r="AE903" s="59">
        <f t="shared" ca="1" si="347"/>
        <v>0</v>
      </c>
      <c r="AF903" s="59">
        <f t="shared" ca="1" si="347"/>
        <v>1</v>
      </c>
      <c r="AG903" s="59">
        <f t="shared" ca="1" si="347"/>
        <v>0</v>
      </c>
      <c r="AH903" s="59">
        <f t="shared" ca="1" si="347"/>
        <v>1</v>
      </c>
    </row>
    <row r="904" spans="1:34" hidden="1" x14ac:dyDescent="0.25">
      <c r="A904" s="58">
        <f t="shared" ca="1" si="352"/>
        <v>3.5220702189495414</v>
      </c>
      <c r="B904" s="58">
        <f t="shared" ca="1" si="352"/>
        <v>3.1656137229465782</v>
      </c>
      <c r="C904" s="58">
        <f t="shared" ca="1" si="352"/>
        <v>5.1497730227499279</v>
      </c>
      <c r="D904" s="58">
        <f t="shared" ca="1" si="352"/>
        <v>2.1130069449623403</v>
      </c>
      <c r="E904" s="58">
        <f t="shared" ca="1" si="352"/>
        <v>2.0073916678742298</v>
      </c>
      <c r="F904" s="58">
        <f t="shared" ca="1" si="352"/>
        <v>2.4990085887936084</v>
      </c>
      <c r="G904" s="58">
        <f t="shared" ca="1" si="353"/>
        <v>8.6718432416994702</v>
      </c>
      <c r="H904" s="58">
        <f t="shared" ca="1" si="354"/>
        <v>8.1340857527054915</v>
      </c>
      <c r="I904" s="58">
        <f t="shared" ca="1" si="355"/>
        <v>7.6720139796144169</v>
      </c>
      <c r="J904" s="58">
        <f t="shared" ca="1" si="356"/>
        <v>8.6718432416994702</v>
      </c>
      <c r="K904" s="60"/>
      <c r="L904" s="8">
        <f t="shared" ca="1" si="357"/>
        <v>1</v>
      </c>
      <c r="M904" s="8">
        <f t="shared" ca="1" si="358"/>
        <v>0</v>
      </c>
      <c r="N904" s="8">
        <f t="shared" ca="1" si="359"/>
        <v>0</v>
      </c>
      <c r="P904" s="8">
        <f t="shared" ca="1" si="360"/>
        <v>1</v>
      </c>
      <c r="Q904" s="8">
        <f t="shared" ca="1" si="361"/>
        <v>0</v>
      </c>
      <c r="R904" s="8">
        <f t="shared" ca="1" si="362"/>
        <v>1</v>
      </c>
      <c r="S904" s="8">
        <f t="shared" ca="1" si="363"/>
        <v>0</v>
      </c>
      <c r="T904" s="8">
        <f t="shared" ca="1" si="364"/>
        <v>0</v>
      </c>
      <c r="U904" s="8">
        <f t="shared" ca="1" si="365"/>
        <v>0</v>
      </c>
      <c r="W904" s="58">
        <f t="shared" ca="1" si="367"/>
        <v>8.6718432416994702</v>
      </c>
      <c r="X904" s="58">
        <f t="shared" ca="1" si="367"/>
        <v>8.1340857527054915</v>
      </c>
      <c r="Y904" s="58">
        <f t="shared" ca="1" si="367"/>
        <v>7.6720139796144169</v>
      </c>
      <c r="Z904" s="58">
        <f t="shared" ca="1" si="366"/>
        <v>8.6718432416994702</v>
      </c>
      <c r="AA904" s="7" t="str">
        <f t="shared" ca="1" si="368"/>
        <v>AC</v>
      </c>
      <c r="AB904" s="60"/>
      <c r="AC904" s="59">
        <f t="shared" ca="1" si="349"/>
        <v>1</v>
      </c>
      <c r="AD904" s="59">
        <f t="shared" ca="1" si="347"/>
        <v>0</v>
      </c>
      <c r="AE904" s="59">
        <f t="shared" ca="1" si="347"/>
        <v>1</v>
      </c>
      <c r="AF904" s="59">
        <f t="shared" ca="1" si="347"/>
        <v>0</v>
      </c>
      <c r="AG904" s="59">
        <f t="shared" ca="1" si="347"/>
        <v>0</v>
      </c>
      <c r="AH904" s="59">
        <f t="shared" ca="1" si="347"/>
        <v>0</v>
      </c>
    </row>
    <row r="905" spans="1:34" hidden="1" x14ac:dyDescent="0.25">
      <c r="A905" s="58">
        <f t="shared" ref="A905:F914" ca="1" si="369">A$2+(A$3-A$2)*RAND()</f>
        <v>3.5455855994862864</v>
      </c>
      <c r="B905" s="58">
        <f t="shared" ca="1" si="369"/>
        <v>4.0127690997240411</v>
      </c>
      <c r="C905" s="58">
        <f t="shared" ca="1" si="369"/>
        <v>6.1442916214221004</v>
      </c>
      <c r="D905" s="58">
        <f t="shared" ca="1" si="369"/>
        <v>4.7114289952442512</v>
      </c>
      <c r="E905" s="58">
        <f t="shared" ca="1" si="369"/>
        <v>1.6296993081333007</v>
      </c>
      <c r="F905" s="58">
        <f t="shared" ca="1" si="369"/>
        <v>3.0006247930632228</v>
      </c>
      <c r="G905" s="58">
        <f t="shared" ca="1" si="353"/>
        <v>9.6898772209083859</v>
      </c>
      <c r="H905" s="58">
        <f t="shared" ca="1" si="354"/>
        <v>11.257639387793761</v>
      </c>
      <c r="I905" s="58">
        <f t="shared" ca="1" si="355"/>
        <v>8.6430932009205641</v>
      </c>
      <c r="J905" s="58">
        <f t="shared" ca="1" si="356"/>
        <v>11.257639387793761</v>
      </c>
      <c r="K905" s="60"/>
      <c r="L905" s="8">
        <f t="shared" ca="1" si="357"/>
        <v>0</v>
      </c>
      <c r="M905" s="8">
        <f t="shared" ca="1" si="358"/>
        <v>1</v>
      </c>
      <c r="N905" s="8">
        <f t="shared" ca="1" si="359"/>
        <v>0</v>
      </c>
      <c r="P905" s="8">
        <f t="shared" ca="1" si="360"/>
        <v>1</v>
      </c>
      <c r="Q905" s="8">
        <f t="shared" ca="1" si="361"/>
        <v>0</v>
      </c>
      <c r="R905" s="8">
        <f t="shared" ca="1" si="362"/>
        <v>0</v>
      </c>
      <c r="S905" s="8">
        <f t="shared" ca="1" si="363"/>
        <v>1</v>
      </c>
      <c r="T905" s="8">
        <f t="shared" ca="1" si="364"/>
        <v>0</v>
      </c>
      <c r="U905" s="8">
        <f t="shared" ca="1" si="365"/>
        <v>1</v>
      </c>
      <c r="W905" s="58">
        <f t="shared" ca="1" si="367"/>
        <v>9.6898772209083859</v>
      </c>
      <c r="X905" s="58">
        <f t="shared" ca="1" si="367"/>
        <v>11.257639387793761</v>
      </c>
      <c r="Y905" s="58">
        <f t="shared" ca="1" si="367"/>
        <v>8.6430932009205641</v>
      </c>
      <c r="Z905" s="58">
        <f t="shared" ca="1" si="366"/>
        <v>11.257639387793761</v>
      </c>
      <c r="AA905" s="7" t="str">
        <f t="shared" ca="1" si="368"/>
        <v>ADF</v>
      </c>
      <c r="AB905" s="60"/>
      <c r="AC905" s="59">
        <f t="shared" ca="1" si="349"/>
        <v>1</v>
      </c>
      <c r="AD905" s="59">
        <f t="shared" ca="1" si="347"/>
        <v>0</v>
      </c>
      <c r="AE905" s="59">
        <f t="shared" ca="1" si="347"/>
        <v>0</v>
      </c>
      <c r="AF905" s="59">
        <f t="shared" ca="1" si="347"/>
        <v>1</v>
      </c>
      <c r="AG905" s="59">
        <f t="shared" ca="1" si="347"/>
        <v>0</v>
      </c>
      <c r="AH905" s="59">
        <f t="shared" ca="1" si="347"/>
        <v>1</v>
      </c>
    </row>
    <row r="906" spans="1:34" hidden="1" x14ac:dyDescent="0.25">
      <c r="A906" s="58">
        <f t="shared" ca="1" si="369"/>
        <v>2.9014031806233191</v>
      </c>
      <c r="B906" s="58">
        <f t="shared" ca="1" si="369"/>
        <v>3.0518641072257302</v>
      </c>
      <c r="C906" s="58">
        <f t="shared" ca="1" si="369"/>
        <v>6.1174670527647752</v>
      </c>
      <c r="D906" s="58">
        <f t="shared" ca="1" si="369"/>
        <v>3.9661197403683137</v>
      </c>
      <c r="E906" s="58">
        <f t="shared" ca="1" si="369"/>
        <v>1.0968438025086364</v>
      </c>
      <c r="F906" s="58">
        <f t="shared" ca="1" si="369"/>
        <v>3.8840130410156499</v>
      </c>
      <c r="G906" s="58">
        <f t="shared" ca="1" si="353"/>
        <v>9.0188702333880943</v>
      </c>
      <c r="H906" s="58">
        <f t="shared" ca="1" si="354"/>
        <v>10.751535962007281</v>
      </c>
      <c r="I906" s="58">
        <f t="shared" ca="1" si="355"/>
        <v>8.0327209507500168</v>
      </c>
      <c r="J906" s="58">
        <f t="shared" ca="1" si="356"/>
        <v>10.751535962007281</v>
      </c>
      <c r="K906" s="60"/>
      <c r="L906" s="8">
        <f t="shared" ca="1" si="357"/>
        <v>0</v>
      </c>
      <c r="M906" s="8">
        <f t="shared" ca="1" si="358"/>
        <v>1</v>
      </c>
      <c r="N906" s="8">
        <f t="shared" ca="1" si="359"/>
        <v>0</v>
      </c>
      <c r="P906" s="8">
        <f t="shared" ca="1" si="360"/>
        <v>1</v>
      </c>
      <c r="Q906" s="8">
        <f t="shared" ca="1" si="361"/>
        <v>0</v>
      </c>
      <c r="R906" s="8">
        <f t="shared" ca="1" si="362"/>
        <v>0</v>
      </c>
      <c r="S906" s="8">
        <f t="shared" ca="1" si="363"/>
        <v>1</v>
      </c>
      <c r="T906" s="8">
        <f t="shared" ca="1" si="364"/>
        <v>0</v>
      </c>
      <c r="U906" s="8">
        <f t="shared" ca="1" si="365"/>
        <v>1</v>
      </c>
      <c r="W906" s="58">
        <f t="shared" ca="1" si="367"/>
        <v>9.0188702333880943</v>
      </c>
      <c r="X906" s="58">
        <f t="shared" ca="1" si="367"/>
        <v>10.751535962007281</v>
      </c>
      <c r="Y906" s="58">
        <f t="shared" ca="1" si="367"/>
        <v>8.0327209507500168</v>
      </c>
      <c r="Z906" s="58">
        <f t="shared" ca="1" si="366"/>
        <v>10.751535962007281</v>
      </c>
      <c r="AA906" s="7" t="str">
        <f t="shared" ca="1" si="368"/>
        <v>ADF</v>
      </c>
      <c r="AB906" s="60"/>
      <c r="AC906" s="59">
        <f t="shared" ca="1" si="349"/>
        <v>1</v>
      </c>
      <c r="AD906" s="59">
        <f t="shared" ca="1" si="347"/>
        <v>0</v>
      </c>
      <c r="AE906" s="59">
        <f t="shared" ca="1" si="347"/>
        <v>0</v>
      </c>
      <c r="AF906" s="59">
        <f t="shared" ca="1" si="347"/>
        <v>1</v>
      </c>
      <c r="AG906" s="59">
        <f t="shared" ca="1" si="347"/>
        <v>0</v>
      </c>
      <c r="AH906" s="59">
        <f t="shared" ca="1" si="347"/>
        <v>1</v>
      </c>
    </row>
    <row r="907" spans="1:34" hidden="1" x14ac:dyDescent="0.25">
      <c r="A907" s="58">
        <f t="shared" ca="1" si="369"/>
        <v>2.5538701003251902</v>
      </c>
      <c r="B907" s="58">
        <f t="shared" ca="1" si="369"/>
        <v>4.3884372704542427</v>
      </c>
      <c r="C907" s="58">
        <f t="shared" ca="1" si="369"/>
        <v>4.0752409641021483</v>
      </c>
      <c r="D907" s="58">
        <f t="shared" ca="1" si="369"/>
        <v>4.4092673927525263</v>
      </c>
      <c r="E907" s="58">
        <f t="shared" ca="1" si="369"/>
        <v>2.239243240723368</v>
      </c>
      <c r="F907" s="58">
        <f t="shared" ca="1" si="369"/>
        <v>2.9818217666101985</v>
      </c>
      <c r="G907" s="58">
        <f t="shared" ca="1" si="353"/>
        <v>6.6291110644273381</v>
      </c>
      <c r="H907" s="58">
        <f t="shared" ca="1" si="354"/>
        <v>9.9449592596879164</v>
      </c>
      <c r="I907" s="58">
        <f t="shared" ca="1" si="355"/>
        <v>9.6095022777878079</v>
      </c>
      <c r="J907" s="58">
        <f t="shared" ca="1" si="356"/>
        <v>9.9449592596879164</v>
      </c>
      <c r="K907" s="60"/>
      <c r="L907" s="8">
        <f t="shared" ca="1" si="357"/>
        <v>0</v>
      </c>
      <c r="M907" s="8">
        <f t="shared" ca="1" si="358"/>
        <v>1</v>
      </c>
      <c r="N907" s="8">
        <f t="shared" ca="1" si="359"/>
        <v>0</v>
      </c>
      <c r="P907" s="8">
        <f t="shared" ca="1" si="360"/>
        <v>1</v>
      </c>
      <c r="Q907" s="8">
        <f t="shared" ca="1" si="361"/>
        <v>0</v>
      </c>
      <c r="R907" s="8">
        <f t="shared" ca="1" si="362"/>
        <v>0</v>
      </c>
      <c r="S907" s="8">
        <f t="shared" ca="1" si="363"/>
        <v>1</v>
      </c>
      <c r="T907" s="8">
        <f t="shared" ca="1" si="364"/>
        <v>0</v>
      </c>
      <c r="U907" s="8">
        <f t="shared" ca="1" si="365"/>
        <v>1</v>
      </c>
      <c r="W907" s="58">
        <f t="shared" ca="1" si="367"/>
        <v>6.6291110644273381</v>
      </c>
      <c r="X907" s="58">
        <f t="shared" ca="1" si="367"/>
        <v>9.9449592596879164</v>
      </c>
      <c r="Y907" s="58">
        <f t="shared" ca="1" si="367"/>
        <v>9.6095022777878079</v>
      </c>
      <c r="Z907" s="58">
        <f t="shared" ca="1" si="366"/>
        <v>9.9449592596879164</v>
      </c>
      <c r="AA907" s="7" t="str">
        <f t="shared" ca="1" si="368"/>
        <v>ADF</v>
      </c>
      <c r="AB907" s="60"/>
      <c r="AC907" s="59">
        <f t="shared" ca="1" si="349"/>
        <v>1</v>
      </c>
      <c r="AD907" s="59">
        <f t="shared" ca="1" si="347"/>
        <v>0</v>
      </c>
      <c r="AE907" s="59">
        <f t="shared" ca="1" si="347"/>
        <v>0</v>
      </c>
      <c r="AF907" s="59">
        <f t="shared" ca="1" si="347"/>
        <v>1</v>
      </c>
      <c r="AG907" s="59">
        <f t="shared" ca="1" si="347"/>
        <v>0</v>
      </c>
      <c r="AH907" s="59">
        <f t="shared" ca="1" si="347"/>
        <v>1</v>
      </c>
    </row>
    <row r="908" spans="1:34" hidden="1" x14ac:dyDescent="0.25">
      <c r="A908" s="58">
        <f t="shared" ca="1" si="369"/>
        <v>4.4306452163897845</v>
      </c>
      <c r="B908" s="58">
        <f t="shared" ca="1" si="369"/>
        <v>1.6426768530087714</v>
      </c>
      <c r="C908" s="58">
        <f t="shared" ca="1" si="369"/>
        <v>5.7545374428656375</v>
      </c>
      <c r="D908" s="58">
        <f t="shared" ca="1" si="369"/>
        <v>3.2580960625982254</v>
      </c>
      <c r="E908" s="58">
        <f t="shared" ca="1" si="369"/>
        <v>2.1456059075124951</v>
      </c>
      <c r="F908" s="58">
        <f t="shared" ca="1" si="369"/>
        <v>2.2269306748960487</v>
      </c>
      <c r="G908" s="58">
        <f t="shared" ca="1" si="353"/>
        <v>10.185182659255421</v>
      </c>
      <c r="H908" s="58">
        <f t="shared" ca="1" si="354"/>
        <v>9.9156719538840576</v>
      </c>
      <c r="I908" s="58">
        <f t="shared" ca="1" si="355"/>
        <v>6.0152134354173157</v>
      </c>
      <c r="J908" s="58">
        <f t="shared" ca="1" si="356"/>
        <v>10.185182659255421</v>
      </c>
      <c r="K908" s="60"/>
      <c r="L908" s="8">
        <f t="shared" ca="1" si="357"/>
        <v>1</v>
      </c>
      <c r="M908" s="8">
        <f t="shared" ca="1" si="358"/>
        <v>0</v>
      </c>
      <c r="N908" s="8">
        <f t="shared" ca="1" si="359"/>
        <v>0</v>
      </c>
      <c r="P908" s="8">
        <f t="shared" ca="1" si="360"/>
        <v>1</v>
      </c>
      <c r="Q908" s="8">
        <f t="shared" ca="1" si="361"/>
        <v>0</v>
      </c>
      <c r="R908" s="8">
        <f t="shared" ca="1" si="362"/>
        <v>1</v>
      </c>
      <c r="S908" s="8">
        <f t="shared" ca="1" si="363"/>
        <v>0</v>
      </c>
      <c r="T908" s="8">
        <f t="shared" ca="1" si="364"/>
        <v>0</v>
      </c>
      <c r="U908" s="8">
        <f t="shared" ca="1" si="365"/>
        <v>0</v>
      </c>
      <c r="W908" s="58">
        <f t="shared" ca="1" si="367"/>
        <v>10.185182659255421</v>
      </c>
      <c r="X908" s="58">
        <f t="shared" ca="1" si="367"/>
        <v>9.9156719538840576</v>
      </c>
      <c r="Y908" s="58">
        <f t="shared" ca="1" si="367"/>
        <v>6.0152134354173157</v>
      </c>
      <c r="Z908" s="58">
        <f t="shared" ca="1" si="366"/>
        <v>10.185182659255421</v>
      </c>
      <c r="AA908" s="7" t="str">
        <f t="shared" ca="1" si="368"/>
        <v>AC</v>
      </c>
      <c r="AB908" s="60"/>
      <c r="AC908" s="59">
        <f t="shared" ca="1" si="349"/>
        <v>1</v>
      </c>
      <c r="AD908" s="59">
        <f t="shared" ca="1" si="347"/>
        <v>0</v>
      </c>
      <c r="AE908" s="59">
        <f t="shared" ca="1" si="347"/>
        <v>1</v>
      </c>
      <c r="AF908" s="59">
        <f t="shared" ca="1" si="347"/>
        <v>0</v>
      </c>
      <c r="AG908" s="59">
        <f t="shared" ca="1" si="347"/>
        <v>0</v>
      </c>
      <c r="AH908" s="59">
        <f t="shared" ca="1" si="347"/>
        <v>0</v>
      </c>
    </row>
    <row r="909" spans="1:34" hidden="1" x14ac:dyDescent="0.25">
      <c r="A909" s="58">
        <f t="shared" ca="1" si="369"/>
        <v>3.3521524052585856</v>
      </c>
      <c r="B909" s="58">
        <f t="shared" ca="1" si="369"/>
        <v>3.2762750319235754</v>
      </c>
      <c r="C909" s="58">
        <f t="shared" ca="1" si="369"/>
        <v>4.5408587242015734</v>
      </c>
      <c r="D909" s="58">
        <f t="shared" ca="1" si="369"/>
        <v>5.9705698865934931</v>
      </c>
      <c r="E909" s="58">
        <f t="shared" ca="1" si="369"/>
        <v>1.6862337554571503</v>
      </c>
      <c r="F909" s="58">
        <f t="shared" ca="1" si="369"/>
        <v>2.476616204038697</v>
      </c>
      <c r="G909" s="58">
        <f t="shared" ca="1" si="353"/>
        <v>7.8930111294601595</v>
      </c>
      <c r="H909" s="58">
        <f t="shared" ca="1" si="354"/>
        <v>11.799338495890776</v>
      </c>
      <c r="I909" s="58">
        <f t="shared" ca="1" si="355"/>
        <v>7.4391249914194226</v>
      </c>
      <c r="J909" s="58">
        <f t="shared" ca="1" si="356"/>
        <v>11.799338495890776</v>
      </c>
      <c r="K909" s="60"/>
      <c r="L909" s="8">
        <f t="shared" ca="1" si="357"/>
        <v>0</v>
      </c>
      <c r="M909" s="8">
        <f t="shared" ca="1" si="358"/>
        <v>1</v>
      </c>
      <c r="N909" s="8">
        <f t="shared" ca="1" si="359"/>
        <v>0</v>
      </c>
      <c r="P909" s="8">
        <f t="shared" ca="1" si="360"/>
        <v>1</v>
      </c>
      <c r="Q909" s="8">
        <f t="shared" ca="1" si="361"/>
        <v>0</v>
      </c>
      <c r="R909" s="8">
        <f t="shared" ca="1" si="362"/>
        <v>0</v>
      </c>
      <c r="S909" s="8">
        <f t="shared" ca="1" si="363"/>
        <v>1</v>
      </c>
      <c r="T909" s="8">
        <f t="shared" ca="1" si="364"/>
        <v>0</v>
      </c>
      <c r="U909" s="8">
        <f t="shared" ca="1" si="365"/>
        <v>1</v>
      </c>
      <c r="W909" s="58">
        <f t="shared" ca="1" si="367"/>
        <v>7.8930111294601595</v>
      </c>
      <c r="X909" s="58">
        <f t="shared" ca="1" si="367"/>
        <v>11.799338495890776</v>
      </c>
      <c r="Y909" s="58">
        <f t="shared" ca="1" si="367"/>
        <v>7.4391249914194226</v>
      </c>
      <c r="Z909" s="58">
        <f t="shared" ca="1" si="366"/>
        <v>11.799338495890776</v>
      </c>
      <c r="AA909" s="7" t="str">
        <f t="shared" ca="1" si="368"/>
        <v>ADF</v>
      </c>
      <c r="AB909" s="60"/>
      <c r="AC909" s="59">
        <f t="shared" ca="1" si="349"/>
        <v>1</v>
      </c>
      <c r="AD909" s="59">
        <f t="shared" ca="1" si="347"/>
        <v>0</v>
      </c>
      <c r="AE909" s="59">
        <f t="shared" ca="1" si="347"/>
        <v>0</v>
      </c>
      <c r="AF909" s="59">
        <f t="shared" ca="1" si="347"/>
        <v>1</v>
      </c>
      <c r="AG909" s="59">
        <f t="shared" ca="1" si="347"/>
        <v>0</v>
      </c>
      <c r="AH909" s="59">
        <f t="shared" ca="1" si="347"/>
        <v>1</v>
      </c>
    </row>
    <row r="910" spans="1:34" hidden="1" x14ac:dyDescent="0.25">
      <c r="A910" s="58">
        <f t="shared" ca="1" si="369"/>
        <v>3.725626899936691</v>
      </c>
      <c r="B910" s="58">
        <f t="shared" ca="1" si="369"/>
        <v>1.2808699639020578</v>
      </c>
      <c r="C910" s="58">
        <f t="shared" ca="1" si="369"/>
        <v>6.9196052017642504</v>
      </c>
      <c r="D910" s="58">
        <f t="shared" ca="1" si="369"/>
        <v>2.6090696078572044</v>
      </c>
      <c r="E910" s="58">
        <f t="shared" ca="1" si="369"/>
        <v>2.3275716401910334</v>
      </c>
      <c r="F910" s="58">
        <f t="shared" ca="1" si="369"/>
        <v>3.3963498447116289</v>
      </c>
      <c r="G910" s="58">
        <f t="shared" ca="1" si="353"/>
        <v>10.645232101700941</v>
      </c>
      <c r="H910" s="58">
        <f t="shared" ca="1" si="354"/>
        <v>9.7310463525055244</v>
      </c>
      <c r="I910" s="58">
        <f t="shared" ca="1" si="355"/>
        <v>7.0047914488047205</v>
      </c>
      <c r="J910" s="58">
        <f t="shared" ca="1" si="356"/>
        <v>10.645232101700941</v>
      </c>
      <c r="K910" s="60"/>
      <c r="L910" s="8">
        <f t="shared" ca="1" si="357"/>
        <v>1</v>
      </c>
      <c r="M910" s="8">
        <f t="shared" ca="1" si="358"/>
        <v>0</v>
      </c>
      <c r="N910" s="8">
        <f t="shared" ca="1" si="359"/>
        <v>0</v>
      </c>
      <c r="P910" s="8">
        <f t="shared" ca="1" si="360"/>
        <v>1</v>
      </c>
      <c r="Q910" s="8">
        <f t="shared" ca="1" si="361"/>
        <v>0</v>
      </c>
      <c r="R910" s="8">
        <f t="shared" ca="1" si="362"/>
        <v>1</v>
      </c>
      <c r="S910" s="8">
        <f t="shared" ca="1" si="363"/>
        <v>0</v>
      </c>
      <c r="T910" s="8">
        <f t="shared" ca="1" si="364"/>
        <v>0</v>
      </c>
      <c r="U910" s="8">
        <f t="shared" ca="1" si="365"/>
        <v>0</v>
      </c>
      <c r="W910" s="58">
        <f t="shared" ca="1" si="367"/>
        <v>10.645232101700941</v>
      </c>
      <c r="X910" s="58">
        <f t="shared" ca="1" si="367"/>
        <v>9.7310463525055244</v>
      </c>
      <c r="Y910" s="58">
        <f t="shared" ca="1" si="367"/>
        <v>7.0047914488047205</v>
      </c>
      <c r="Z910" s="58">
        <f t="shared" ca="1" si="366"/>
        <v>10.645232101700941</v>
      </c>
      <c r="AA910" s="7" t="str">
        <f t="shared" ca="1" si="368"/>
        <v>AC</v>
      </c>
      <c r="AB910" s="60"/>
      <c r="AC910" s="59">
        <f t="shared" ca="1" si="349"/>
        <v>1</v>
      </c>
      <c r="AD910" s="59">
        <f t="shared" ca="1" si="347"/>
        <v>0</v>
      </c>
      <c r="AE910" s="59">
        <f t="shared" ca="1" si="347"/>
        <v>1</v>
      </c>
      <c r="AF910" s="59">
        <f t="shared" ca="1" si="347"/>
        <v>0</v>
      </c>
      <c r="AG910" s="59">
        <f t="shared" ca="1" si="347"/>
        <v>0</v>
      </c>
      <c r="AH910" s="59">
        <f t="shared" ca="1" si="347"/>
        <v>0</v>
      </c>
    </row>
    <row r="911" spans="1:34" hidden="1" x14ac:dyDescent="0.25">
      <c r="A911" s="58">
        <f t="shared" ca="1" si="369"/>
        <v>2.1144623370217923</v>
      </c>
      <c r="B911" s="58">
        <f t="shared" ca="1" si="369"/>
        <v>3.0385490322552098</v>
      </c>
      <c r="C911" s="58">
        <f t="shared" ca="1" si="369"/>
        <v>4.1674052592878255</v>
      </c>
      <c r="D911" s="58">
        <f t="shared" ca="1" si="369"/>
        <v>4.0460348003054536</v>
      </c>
      <c r="E911" s="58">
        <f t="shared" ca="1" si="369"/>
        <v>1.202031395420365</v>
      </c>
      <c r="F911" s="58">
        <f t="shared" ca="1" si="369"/>
        <v>3.1302080649175625</v>
      </c>
      <c r="G911" s="58">
        <f t="shared" ca="1" si="353"/>
        <v>6.2818675963096178</v>
      </c>
      <c r="H911" s="58">
        <f t="shared" ca="1" si="354"/>
        <v>9.2907052022448084</v>
      </c>
      <c r="I911" s="58">
        <f t="shared" ca="1" si="355"/>
        <v>7.3707884925931371</v>
      </c>
      <c r="J911" s="58">
        <f t="shared" ca="1" si="356"/>
        <v>9.2907052022448084</v>
      </c>
      <c r="K911" s="60"/>
      <c r="L911" s="8">
        <f t="shared" ca="1" si="357"/>
        <v>0</v>
      </c>
      <c r="M911" s="8">
        <f t="shared" ca="1" si="358"/>
        <v>1</v>
      </c>
      <c r="N911" s="8">
        <f t="shared" ca="1" si="359"/>
        <v>0</v>
      </c>
      <c r="P911" s="8">
        <f t="shared" ca="1" si="360"/>
        <v>1</v>
      </c>
      <c r="Q911" s="8">
        <f t="shared" ca="1" si="361"/>
        <v>0</v>
      </c>
      <c r="R911" s="8">
        <f t="shared" ca="1" si="362"/>
        <v>0</v>
      </c>
      <c r="S911" s="8">
        <f t="shared" ca="1" si="363"/>
        <v>1</v>
      </c>
      <c r="T911" s="8">
        <f t="shared" ca="1" si="364"/>
        <v>0</v>
      </c>
      <c r="U911" s="8">
        <f t="shared" ca="1" si="365"/>
        <v>1</v>
      </c>
      <c r="W911" s="58">
        <f t="shared" ca="1" si="367"/>
        <v>6.2818675963096178</v>
      </c>
      <c r="X911" s="58">
        <f t="shared" ca="1" si="367"/>
        <v>9.2907052022448084</v>
      </c>
      <c r="Y911" s="58">
        <f t="shared" ca="1" si="367"/>
        <v>7.3707884925931371</v>
      </c>
      <c r="Z911" s="58">
        <f t="shared" ca="1" si="366"/>
        <v>9.2907052022448084</v>
      </c>
      <c r="AA911" s="7" t="str">
        <f t="shared" ca="1" si="368"/>
        <v>ADF</v>
      </c>
      <c r="AB911" s="60"/>
      <c r="AC911" s="59">
        <f t="shared" ca="1" si="349"/>
        <v>1</v>
      </c>
      <c r="AD911" s="59">
        <f t="shared" ca="1" si="347"/>
        <v>0</v>
      </c>
      <c r="AE911" s="59">
        <f t="shared" ca="1" si="347"/>
        <v>0</v>
      </c>
      <c r="AF911" s="59">
        <f t="shared" ca="1" si="347"/>
        <v>1</v>
      </c>
      <c r="AG911" s="59">
        <f t="shared" ca="1" si="347"/>
        <v>0</v>
      </c>
      <c r="AH911" s="59">
        <f t="shared" ca="1" si="347"/>
        <v>1</v>
      </c>
    </row>
    <row r="912" spans="1:34" hidden="1" x14ac:dyDescent="0.25">
      <c r="A912" s="58">
        <f t="shared" ca="1" si="369"/>
        <v>2.272239866151474</v>
      </c>
      <c r="B912" s="58">
        <f t="shared" ca="1" si="369"/>
        <v>1.6837900281167828</v>
      </c>
      <c r="C912" s="58">
        <f t="shared" ca="1" si="369"/>
        <v>7.0407207193371431</v>
      </c>
      <c r="D912" s="58">
        <f t="shared" ca="1" si="369"/>
        <v>3.8223697232727036</v>
      </c>
      <c r="E912" s="58">
        <f t="shared" ca="1" si="369"/>
        <v>2.4245864824143015</v>
      </c>
      <c r="F912" s="58">
        <f t="shared" ca="1" si="369"/>
        <v>2.2116257891292244</v>
      </c>
      <c r="G912" s="58">
        <f t="shared" ca="1" si="353"/>
        <v>9.3129605854886179</v>
      </c>
      <c r="H912" s="58">
        <f t="shared" ca="1" si="354"/>
        <v>8.3062353785534011</v>
      </c>
      <c r="I912" s="58">
        <f t="shared" ca="1" si="355"/>
        <v>6.3200022996603078</v>
      </c>
      <c r="J912" s="58">
        <f t="shared" ca="1" si="356"/>
        <v>9.3129605854886179</v>
      </c>
      <c r="K912" s="60"/>
      <c r="L912" s="8">
        <f t="shared" ca="1" si="357"/>
        <v>1</v>
      </c>
      <c r="M912" s="8">
        <f t="shared" ca="1" si="358"/>
        <v>0</v>
      </c>
      <c r="N912" s="8">
        <f t="shared" ca="1" si="359"/>
        <v>0</v>
      </c>
      <c r="P912" s="8">
        <f t="shared" ca="1" si="360"/>
        <v>1</v>
      </c>
      <c r="Q912" s="8">
        <f t="shared" ca="1" si="361"/>
        <v>0</v>
      </c>
      <c r="R912" s="8">
        <f t="shared" ca="1" si="362"/>
        <v>1</v>
      </c>
      <c r="S912" s="8">
        <f t="shared" ca="1" si="363"/>
        <v>0</v>
      </c>
      <c r="T912" s="8">
        <f t="shared" ca="1" si="364"/>
        <v>0</v>
      </c>
      <c r="U912" s="8">
        <f t="shared" ca="1" si="365"/>
        <v>0</v>
      </c>
      <c r="W912" s="58">
        <f t="shared" ca="1" si="367"/>
        <v>9.3129605854886179</v>
      </c>
      <c r="X912" s="58">
        <f t="shared" ca="1" si="367"/>
        <v>8.3062353785534011</v>
      </c>
      <c r="Y912" s="58">
        <f t="shared" ca="1" si="367"/>
        <v>6.3200022996603078</v>
      </c>
      <c r="Z912" s="58">
        <f t="shared" ca="1" si="366"/>
        <v>9.3129605854886179</v>
      </c>
      <c r="AA912" s="7" t="str">
        <f t="shared" ca="1" si="368"/>
        <v>AC</v>
      </c>
      <c r="AB912" s="60"/>
      <c r="AC912" s="59">
        <f t="shared" ca="1" si="349"/>
        <v>1</v>
      </c>
      <c r="AD912" s="59">
        <f t="shared" ca="1" si="347"/>
        <v>0</v>
      </c>
      <c r="AE912" s="59">
        <f t="shared" ca="1" si="347"/>
        <v>1</v>
      </c>
      <c r="AF912" s="59">
        <f t="shared" ca="1" si="347"/>
        <v>0</v>
      </c>
      <c r="AG912" s="59">
        <f t="shared" ca="1" si="347"/>
        <v>0</v>
      </c>
      <c r="AH912" s="59">
        <f t="shared" ca="1" si="347"/>
        <v>0</v>
      </c>
    </row>
    <row r="913" spans="1:34" hidden="1" x14ac:dyDescent="0.25">
      <c r="A913" s="58">
        <f t="shared" ca="1" si="369"/>
        <v>4.2205083952583058</v>
      </c>
      <c r="B913" s="58">
        <f t="shared" ca="1" si="369"/>
        <v>2.083636381467636</v>
      </c>
      <c r="C913" s="58">
        <f t="shared" ca="1" si="369"/>
        <v>4.2603780382711474</v>
      </c>
      <c r="D913" s="58">
        <f t="shared" ca="1" si="369"/>
        <v>4.4943233861959939</v>
      </c>
      <c r="E913" s="58">
        <f t="shared" ca="1" si="369"/>
        <v>1.1101532369182114</v>
      </c>
      <c r="F913" s="58">
        <f t="shared" ca="1" si="369"/>
        <v>2.7234877620479594</v>
      </c>
      <c r="G913" s="58">
        <f t="shared" ca="1" si="353"/>
        <v>8.4808864335294523</v>
      </c>
      <c r="H913" s="58">
        <f t="shared" ca="1" si="354"/>
        <v>11.43831954350226</v>
      </c>
      <c r="I913" s="58">
        <f t="shared" ca="1" si="355"/>
        <v>5.9172773804338066</v>
      </c>
      <c r="J913" s="58">
        <f t="shared" ca="1" si="356"/>
        <v>11.43831954350226</v>
      </c>
      <c r="K913" s="60"/>
      <c r="L913" s="8">
        <f t="shared" ca="1" si="357"/>
        <v>0</v>
      </c>
      <c r="M913" s="8">
        <f t="shared" ca="1" si="358"/>
        <v>1</v>
      </c>
      <c r="N913" s="8">
        <f t="shared" ca="1" si="359"/>
        <v>0</v>
      </c>
      <c r="P913" s="8">
        <f t="shared" ca="1" si="360"/>
        <v>1</v>
      </c>
      <c r="Q913" s="8">
        <f t="shared" ca="1" si="361"/>
        <v>0</v>
      </c>
      <c r="R913" s="8">
        <f t="shared" ca="1" si="362"/>
        <v>0</v>
      </c>
      <c r="S913" s="8">
        <f t="shared" ca="1" si="363"/>
        <v>1</v>
      </c>
      <c r="T913" s="8">
        <f t="shared" ca="1" si="364"/>
        <v>0</v>
      </c>
      <c r="U913" s="8">
        <f t="shared" ca="1" si="365"/>
        <v>1</v>
      </c>
      <c r="W913" s="58">
        <f t="shared" ca="1" si="367"/>
        <v>8.4808864335294523</v>
      </c>
      <c r="X913" s="58">
        <f t="shared" ca="1" si="367"/>
        <v>11.43831954350226</v>
      </c>
      <c r="Y913" s="58">
        <f t="shared" ca="1" si="367"/>
        <v>5.9172773804338066</v>
      </c>
      <c r="Z913" s="58">
        <f t="shared" ca="1" si="366"/>
        <v>11.43831954350226</v>
      </c>
      <c r="AA913" s="7" t="str">
        <f t="shared" ca="1" si="368"/>
        <v>ADF</v>
      </c>
      <c r="AB913" s="60"/>
      <c r="AC913" s="59">
        <f t="shared" ca="1" si="349"/>
        <v>1</v>
      </c>
      <c r="AD913" s="59">
        <f t="shared" ca="1" si="347"/>
        <v>0</v>
      </c>
      <c r="AE913" s="59">
        <f t="shared" ca="1" si="347"/>
        <v>0</v>
      </c>
      <c r="AF913" s="59">
        <f t="shared" ca="1" si="347"/>
        <v>1</v>
      </c>
      <c r="AG913" s="59">
        <f t="shared" ca="1" si="347"/>
        <v>0</v>
      </c>
      <c r="AH913" s="59">
        <f t="shared" ca="1" si="347"/>
        <v>1</v>
      </c>
    </row>
    <row r="914" spans="1:34" hidden="1" x14ac:dyDescent="0.25">
      <c r="A914" s="58">
        <f t="shared" ca="1" si="369"/>
        <v>3.8306725775536696</v>
      </c>
      <c r="B914" s="58">
        <f t="shared" ca="1" si="369"/>
        <v>2.5412563735813682</v>
      </c>
      <c r="C914" s="58">
        <f t="shared" ca="1" si="369"/>
        <v>7.8952912099276826</v>
      </c>
      <c r="D914" s="58">
        <f t="shared" ca="1" si="369"/>
        <v>4.8694370630738248</v>
      </c>
      <c r="E914" s="58">
        <f t="shared" ca="1" si="369"/>
        <v>1.5301327786660559</v>
      </c>
      <c r="F914" s="58">
        <f t="shared" ca="1" si="369"/>
        <v>2.9448161158531803</v>
      </c>
      <c r="G914" s="58">
        <f t="shared" ca="1" si="353"/>
        <v>11.725963787481351</v>
      </c>
      <c r="H914" s="58">
        <f t="shared" ca="1" si="354"/>
        <v>11.644925756480676</v>
      </c>
      <c r="I914" s="58">
        <f t="shared" ca="1" si="355"/>
        <v>7.0162052681006042</v>
      </c>
      <c r="J914" s="58">
        <f t="shared" ca="1" si="356"/>
        <v>11.725963787481351</v>
      </c>
      <c r="K914" s="60"/>
      <c r="L914" s="8">
        <f t="shared" ca="1" si="357"/>
        <v>1</v>
      </c>
      <c r="M914" s="8">
        <f t="shared" ca="1" si="358"/>
        <v>0</v>
      </c>
      <c r="N914" s="8">
        <f t="shared" ca="1" si="359"/>
        <v>0</v>
      </c>
      <c r="P914" s="8">
        <f t="shared" ca="1" si="360"/>
        <v>1</v>
      </c>
      <c r="Q914" s="8">
        <f t="shared" ca="1" si="361"/>
        <v>0</v>
      </c>
      <c r="R914" s="8">
        <f t="shared" ca="1" si="362"/>
        <v>1</v>
      </c>
      <c r="S914" s="8">
        <f t="shared" ca="1" si="363"/>
        <v>0</v>
      </c>
      <c r="T914" s="8">
        <f t="shared" ca="1" si="364"/>
        <v>0</v>
      </c>
      <c r="U914" s="8">
        <f t="shared" ca="1" si="365"/>
        <v>0</v>
      </c>
      <c r="W914" s="58">
        <f t="shared" ca="1" si="367"/>
        <v>11.725963787481351</v>
      </c>
      <c r="X914" s="58">
        <f t="shared" ca="1" si="367"/>
        <v>11.644925756480676</v>
      </c>
      <c r="Y914" s="58">
        <f t="shared" ca="1" si="367"/>
        <v>7.0162052681006042</v>
      </c>
      <c r="Z914" s="58">
        <f t="shared" ca="1" si="366"/>
        <v>11.725963787481351</v>
      </c>
      <c r="AA914" s="7" t="str">
        <f t="shared" ca="1" si="368"/>
        <v>AC</v>
      </c>
      <c r="AB914" s="60"/>
      <c r="AC914" s="59">
        <f t="shared" ca="1" si="349"/>
        <v>1</v>
      </c>
      <c r="AD914" s="59">
        <f t="shared" ca="1" si="347"/>
        <v>0</v>
      </c>
      <c r="AE914" s="59">
        <f t="shared" ca="1" si="347"/>
        <v>1</v>
      </c>
      <c r="AF914" s="59">
        <f t="shared" ca="1" si="347"/>
        <v>0</v>
      </c>
      <c r="AG914" s="59">
        <f t="shared" ca="1" si="347"/>
        <v>0</v>
      </c>
      <c r="AH914" s="59">
        <f t="shared" ca="1" si="347"/>
        <v>0</v>
      </c>
    </row>
    <row r="915" spans="1:34" hidden="1" x14ac:dyDescent="0.25">
      <c r="A915" s="58">
        <f t="shared" ref="A915:F924" ca="1" si="370">A$2+(A$3-A$2)*RAND()</f>
        <v>4.2603394991844503</v>
      </c>
      <c r="B915" s="58">
        <f t="shared" ca="1" si="370"/>
        <v>3.6620604782969837</v>
      </c>
      <c r="C915" s="58">
        <f t="shared" ca="1" si="370"/>
        <v>6.5986284497982162</v>
      </c>
      <c r="D915" s="58">
        <f t="shared" ca="1" si="370"/>
        <v>3.3924348590085835</v>
      </c>
      <c r="E915" s="58">
        <f t="shared" ca="1" si="370"/>
        <v>2.9243648057398959</v>
      </c>
      <c r="F915" s="58">
        <f t="shared" ca="1" si="370"/>
        <v>2.2300811421267426</v>
      </c>
      <c r="G915" s="58">
        <f t="shared" ca="1" si="353"/>
        <v>10.858967948982666</v>
      </c>
      <c r="H915" s="58">
        <f t="shared" ca="1" si="354"/>
        <v>9.882855500319776</v>
      </c>
      <c r="I915" s="58">
        <f t="shared" ca="1" si="355"/>
        <v>8.8165064261636221</v>
      </c>
      <c r="J915" s="58">
        <f t="shared" ca="1" si="356"/>
        <v>10.858967948982666</v>
      </c>
      <c r="K915" s="60"/>
      <c r="L915" s="8">
        <f t="shared" ca="1" si="357"/>
        <v>1</v>
      </c>
      <c r="M915" s="8">
        <f t="shared" ca="1" si="358"/>
        <v>0</v>
      </c>
      <c r="N915" s="8">
        <f t="shared" ca="1" si="359"/>
        <v>0</v>
      </c>
      <c r="P915" s="8">
        <f t="shared" ca="1" si="360"/>
        <v>1</v>
      </c>
      <c r="Q915" s="8">
        <f t="shared" ca="1" si="361"/>
        <v>0</v>
      </c>
      <c r="R915" s="8">
        <f t="shared" ca="1" si="362"/>
        <v>1</v>
      </c>
      <c r="S915" s="8">
        <f t="shared" ca="1" si="363"/>
        <v>0</v>
      </c>
      <c r="T915" s="8">
        <f t="shared" ca="1" si="364"/>
        <v>0</v>
      </c>
      <c r="U915" s="8">
        <f t="shared" ca="1" si="365"/>
        <v>0</v>
      </c>
      <c r="W915" s="58">
        <f t="shared" ca="1" si="367"/>
        <v>10.858967948982666</v>
      </c>
      <c r="X915" s="58">
        <f t="shared" ca="1" si="367"/>
        <v>9.882855500319776</v>
      </c>
      <c r="Y915" s="58">
        <f t="shared" ca="1" si="367"/>
        <v>8.8165064261636221</v>
      </c>
      <c r="Z915" s="58">
        <f t="shared" ca="1" si="366"/>
        <v>10.858967948982666</v>
      </c>
      <c r="AA915" s="7" t="str">
        <f t="shared" ca="1" si="368"/>
        <v>AC</v>
      </c>
      <c r="AB915" s="60"/>
      <c r="AC915" s="59">
        <f t="shared" ca="1" si="349"/>
        <v>1</v>
      </c>
      <c r="AD915" s="59">
        <f t="shared" ca="1" si="347"/>
        <v>0</v>
      </c>
      <c r="AE915" s="59">
        <f t="shared" ca="1" si="347"/>
        <v>1</v>
      </c>
      <c r="AF915" s="59">
        <f t="shared" ca="1" si="347"/>
        <v>0</v>
      </c>
      <c r="AG915" s="59">
        <f t="shared" ca="1" si="347"/>
        <v>0</v>
      </c>
      <c r="AH915" s="59">
        <f t="shared" ca="1" si="347"/>
        <v>0</v>
      </c>
    </row>
    <row r="916" spans="1:34" hidden="1" x14ac:dyDescent="0.25">
      <c r="A916" s="58">
        <f t="shared" ca="1" si="370"/>
        <v>4.3173314497952884</v>
      </c>
      <c r="B916" s="58">
        <f t="shared" ca="1" si="370"/>
        <v>4.34604756464479</v>
      </c>
      <c r="C916" s="58">
        <f t="shared" ca="1" si="370"/>
        <v>5.4438728715070468</v>
      </c>
      <c r="D916" s="58">
        <f t="shared" ca="1" si="370"/>
        <v>5.1539521269494077</v>
      </c>
      <c r="E916" s="58">
        <f t="shared" ca="1" si="370"/>
        <v>2.7318638840134644</v>
      </c>
      <c r="F916" s="58">
        <f t="shared" ca="1" si="370"/>
        <v>2.5871652658065205</v>
      </c>
      <c r="G916" s="58">
        <f t="shared" ca="1" si="353"/>
        <v>9.7612043213023352</v>
      </c>
      <c r="H916" s="58">
        <f t="shared" ca="1" si="354"/>
        <v>12.058448842551217</v>
      </c>
      <c r="I916" s="58">
        <f t="shared" ca="1" si="355"/>
        <v>9.6650767144647745</v>
      </c>
      <c r="J916" s="58">
        <f t="shared" ca="1" si="356"/>
        <v>12.058448842551217</v>
      </c>
      <c r="K916" s="60"/>
      <c r="L916" s="8">
        <f t="shared" ca="1" si="357"/>
        <v>0</v>
      </c>
      <c r="M916" s="8">
        <f t="shared" ca="1" si="358"/>
        <v>1</v>
      </c>
      <c r="N916" s="8">
        <f t="shared" ca="1" si="359"/>
        <v>0</v>
      </c>
      <c r="P916" s="8">
        <f t="shared" ca="1" si="360"/>
        <v>1</v>
      </c>
      <c r="Q916" s="8">
        <f t="shared" ca="1" si="361"/>
        <v>0</v>
      </c>
      <c r="R916" s="8">
        <f t="shared" ca="1" si="362"/>
        <v>0</v>
      </c>
      <c r="S916" s="8">
        <f t="shared" ca="1" si="363"/>
        <v>1</v>
      </c>
      <c r="T916" s="8">
        <f t="shared" ca="1" si="364"/>
        <v>0</v>
      </c>
      <c r="U916" s="8">
        <f t="shared" ca="1" si="365"/>
        <v>1</v>
      </c>
      <c r="W916" s="58">
        <f t="shared" ca="1" si="367"/>
        <v>9.7612043213023352</v>
      </c>
      <c r="X916" s="58">
        <f t="shared" ca="1" si="367"/>
        <v>12.058448842551217</v>
      </c>
      <c r="Y916" s="58">
        <f t="shared" ca="1" si="367"/>
        <v>9.6650767144647745</v>
      </c>
      <c r="Z916" s="58">
        <f t="shared" ca="1" si="366"/>
        <v>12.058448842551217</v>
      </c>
      <c r="AA916" s="7" t="str">
        <f t="shared" ca="1" si="368"/>
        <v>ADF</v>
      </c>
      <c r="AB916" s="60"/>
      <c r="AC916" s="59">
        <f t="shared" ca="1" si="349"/>
        <v>1</v>
      </c>
      <c r="AD916" s="59">
        <f t="shared" ca="1" si="347"/>
        <v>0</v>
      </c>
      <c r="AE916" s="59">
        <f t="shared" ca="1" si="347"/>
        <v>0</v>
      </c>
      <c r="AF916" s="59">
        <f t="shared" ca="1" si="347"/>
        <v>1</v>
      </c>
      <c r="AG916" s="59">
        <f t="shared" ca="1" si="347"/>
        <v>0</v>
      </c>
      <c r="AH916" s="59">
        <f t="shared" ca="1" si="347"/>
        <v>1</v>
      </c>
    </row>
    <row r="917" spans="1:34" hidden="1" x14ac:dyDescent="0.25">
      <c r="A917" s="58">
        <f t="shared" ca="1" si="370"/>
        <v>4.5881708258747729</v>
      </c>
      <c r="B917" s="58">
        <f t="shared" ca="1" si="370"/>
        <v>3.2526422813472342</v>
      </c>
      <c r="C917" s="58">
        <f t="shared" ca="1" si="370"/>
        <v>6.2598682774429131</v>
      </c>
      <c r="D917" s="58">
        <f t="shared" ca="1" si="370"/>
        <v>3.7665949593272257</v>
      </c>
      <c r="E917" s="58">
        <f t="shared" ca="1" si="370"/>
        <v>1.0166847688920286</v>
      </c>
      <c r="F917" s="58">
        <f t="shared" ca="1" si="370"/>
        <v>3.4632088446828977</v>
      </c>
      <c r="G917" s="58">
        <f t="shared" ca="1" si="353"/>
        <v>10.848039103317685</v>
      </c>
      <c r="H917" s="58">
        <f t="shared" ca="1" si="354"/>
        <v>11.817974629884896</v>
      </c>
      <c r="I917" s="58">
        <f t="shared" ca="1" si="355"/>
        <v>7.7325358949221608</v>
      </c>
      <c r="J917" s="58">
        <f t="shared" ca="1" si="356"/>
        <v>11.817974629884896</v>
      </c>
      <c r="K917" s="60"/>
      <c r="L917" s="8">
        <f t="shared" ca="1" si="357"/>
        <v>0</v>
      </c>
      <c r="M917" s="8">
        <f t="shared" ca="1" si="358"/>
        <v>1</v>
      </c>
      <c r="N917" s="8">
        <f t="shared" ca="1" si="359"/>
        <v>0</v>
      </c>
      <c r="P917" s="8">
        <f t="shared" ca="1" si="360"/>
        <v>1</v>
      </c>
      <c r="Q917" s="8">
        <f t="shared" ca="1" si="361"/>
        <v>0</v>
      </c>
      <c r="R917" s="8">
        <f t="shared" ca="1" si="362"/>
        <v>0</v>
      </c>
      <c r="S917" s="8">
        <f t="shared" ca="1" si="363"/>
        <v>1</v>
      </c>
      <c r="T917" s="8">
        <f t="shared" ca="1" si="364"/>
        <v>0</v>
      </c>
      <c r="U917" s="8">
        <f t="shared" ca="1" si="365"/>
        <v>1</v>
      </c>
      <c r="W917" s="58">
        <f t="shared" ca="1" si="367"/>
        <v>10.848039103317685</v>
      </c>
      <c r="X917" s="58">
        <f t="shared" ca="1" si="367"/>
        <v>11.817974629884896</v>
      </c>
      <c r="Y917" s="58">
        <f t="shared" ca="1" si="367"/>
        <v>7.7325358949221608</v>
      </c>
      <c r="Z917" s="58">
        <f t="shared" ca="1" si="366"/>
        <v>11.817974629884896</v>
      </c>
      <c r="AA917" s="7" t="str">
        <f t="shared" ca="1" si="368"/>
        <v>ADF</v>
      </c>
      <c r="AB917" s="60"/>
      <c r="AC917" s="59">
        <f t="shared" ca="1" si="349"/>
        <v>1</v>
      </c>
      <c r="AD917" s="59">
        <f t="shared" ca="1" si="347"/>
        <v>0</v>
      </c>
      <c r="AE917" s="59">
        <f t="shared" ca="1" si="347"/>
        <v>0</v>
      </c>
      <c r="AF917" s="59">
        <f t="shared" ca="1" si="347"/>
        <v>1</v>
      </c>
      <c r="AG917" s="59">
        <f t="shared" ca="1" si="347"/>
        <v>0</v>
      </c>
      <c r="AH917" s="59">
        <f t="shared" ca="1" si="347"/>
        <v>1</v>
      </c>
    </row>
    <row r="918" spans="1:34" hidden="1" x14ac:dyDescent="0.25">
      <c r="A918" s="58">
        <f t="shared" ca="1" si="370"/>
        <v>2.9702068913510637</v>
      </c>
      <c r="B918" s="58">
        <f t="shared" ca="1" si="370"/>
        <v>2.6006022016921766</v>
      </c>
      <c r="C918" s="58">
        <f t="shared" ca="1" si="370"/>
        <v>6.1914389196061084</v>
      </c>
      <c r="D918" s="58">
        <f t="shared" ca="1" si="370"/>
        <v>2.0433684704628301</v>
      </c>
      <c r="E918" s="58">
        <f t="shared" ca="1" si="370"/>
        <v>1.1939544884016529</v>
      </c>
      <c r="F918" s="58">
        <f t="shared" ca="1" si="370"/>
        <v>2.3152783467623794</v>
      </c>
      <c r="G918" s="58">
        <f t="shared" ca="1" si="353"/>
        <v>9.1616458109571717</v>
      </c>
      <c r="H918" s="58">
        <f t="shared" ca="1" si="354"/>
        <v>7.3288537085762737</v>
      </c>
      <c r="I918" s="58">
        <f t="shared" ca="1" si="355"/>
        <v>6.1098350368562091</v>
      </c>
      <c r="J918" s="58">
        <f t="shared" ca="1" si="356"/>
        <v>9.1616458109571717</v>
      </c>
      <c r="K918" s="60"/>
      <c r="L918" s="8">
        <f t="shared" ca="1" si="357"/>
        <v>1</v>
      </c>
      <c r="M918" s="8">
        <f t="shared" ca="1" si="358"/>
        <v>0</v>
      </c>
      <c r="N918" s="8">
        <f t="shared" ca="1" si="359"/>
        <v>0</v>
      </c>
      <c r="P918" s="8">
        <f t="shared" ca="1" si="360"/>
        <v>1</v>
      </c>
      <c r="Q918" s="8">
        <f t="shared" ca="1" si="361"/>
        <v>0</v>
      </c>
      <c r="R918" s="8">
        <f t="shared" ca="1" si="362"/>
        <v>1</v>
      </c>
      <c r="S918" s="8">
        <f t="shared" ca="1" si="363"/>
        <v>0</v>
      </c>
      <c r="T918" s="8">
        <f t="shared" ca="1" si="364"/>
        <v>0</v>
      </c>
      <c r="U918" s="8">
        <f t="shared" ca="1" si="365"/>
        <v>0</v>
      </c>
      <c r="W918" s="58">
        <f t="shared" ca="1" si="367"/>
        <v>9.1616458109571717</v>
      </c>
      <c r="X918" s="58">
        <f t="shared" ca="1" si="367"/>
        <v>7.3288537085762737</v>
      </c>
      <c r="Y918" s="58">
        <f t="shared" ca="1" si="367"/>
        <v>6.1098350368562091</v>
      </c>
      <c r="Z918" s="58">
        <f t="shared" ca="1" si="366"/>
        <v>9.1616458109571717</v>
      </c>
      <c r="AA918" s="7" t="str">
        <f t="shared" ca="1" si="368"/>
        <v>AC</v>
      </c>
      <c r="AB918" s="60"/>
      <c r="AC918" s="59">
        <f t="shared" ca="1" si="349"/>
        <v>1</v>
      </c>
      <c r="AD918" s="59">
        <f t="shared" ca="1" si="347"/>
        <v>0</v>
      </c>
      <c r="AE918" s="59">
        <f t="shared" ca="1" si="347"/>
        <v>1</v>
      </c>
      <c r="AF918" s="59">
        <f t="shared" ca="1" si="347"/>
        <v>0</v>
      </c>
      <c r="AG918" s="59">
        <f t="shared" ca="1" si="347"/>
        <v>0</v>
      </c>
      <c r="AH918" s="59">
        <f t="shared" ca="1" si="347"/>
        <v>0</v>
      </c>
    </row>
    <row r="919" spans="1:34" hidden="1" x14ac:dyDescent="0.25">
      <c r="A919" s="58">
        <f t="shared" ca="1" si="370"/>
        <v>2.8429781910926351</v>
      </c>
      <c r="B919" s="58">
        <f t="shared" ca="1" si="370"/>
        <v>3.8788907685039304</v>
      </c>
      <c r="C919" s="58">
        <f t="shared" ca="1" si="370"/>
        <v>6.6418522884926219</v>
      </c>
      <c r="D919" s="58">
        <f t="shared" ca="1" si="370"/>
        <v>2.9110059824438559</v>
      </c>
      <c r="E919" s="58">
        <f t="shared" ca="1" si="370"/>
        <v>2.3379055281253205</v>
      </c>
      <c r="F919" s="58">
        <f t="shared" ca="1" si="370"/>
        <v>2.9977567951056523</v>
      </c>
      <c r="G919" s="58">
        <f t="shared" ca="1" si="353"/>
        <v>9.4848304795852574</v>
      </c>
      <c r="H919" s="58">
        <f t="shared" ca="1" si="354"/>
        <v>8.7517409686421423</v>
      </c>
      <c r="I919" s="58">
        <f t="shared" ca="1" si="355"/>
        <v>9.2145530917349028</v>
      </c>
      <c r="J919" s="58">
        <f t="shared" ca="1" si="356"/>
        <v>9.4848304795852574</v>
      </c>
      <c r="K919" s="60"/>
      <c r="L919" s="8">
        <f t="shared" ca="1" si="357"/>
        <v>1</v>
      </c>
      <c r="M919" s="8">
        <f t="shared" ca="1" si="358"/>
        <v>0</v>
      </c>
      <c r="N919" s="8">
        <f t="shared" ca="1" si="359"/>
        <v>0</v>
      </c>
      <c r="P919" s="8">
        <f t="shared" ca="1" si="360"/>
        <v>1</v>
      </c>
      <c r="Q919" s="8">
        <f t="shared" ca="1" si="361"/>
        <v>0</v>
      </c>
      <c r="R919" s="8">
        <f t="shared" ca="1" si="362"/>
        <v>1</v>
      </c>
      <c r="S919" s="8">
        <f t="shared" ca="1" si="363"/>
        <v>0</v>
      </c>
      <c r="T919" s="8">
        <f t="shared" ca="1" si="364"/>
        <v>0</v>
      </c>
      <c r="U919" s="8">
        <f t="shared" ca="1" si="365"/>
        <v>0</v>
      </c>
      <c r="W919" s="58">
        <f t="shared" ca="1" si="367"/>
        <v>9.4848304795852574</v>
      </c>
      <c r="X919" s="58">
        <f t="shared" ca="1" si="367"/>
        <v>8.7517409686421423</v>
      </c>
      <c r="Y919" s="58">
        <f t="shared" ca="1" si="367"/>
        <v>9.2145530917349028</v>
      </c>
      <c r="Z919" s="58">
        <f t="shared" ca="1" si="366"/>
        <v>9.4848304795852574</v>
      </c>
      <c r="AA919" s="7" t="str">
        <f t="shared" ca="1" si="368"/>
        <v>AC</v>
      </c>
      <c r="AB919" s="60"/>
      <c r="AC919" s="59">
        <f t="shared" ca="1" si="349"/>
        <v>1</v>
      </c>
      <c r="AD919" s="59">
        <f t="shared" ca="1" si="347"/>
        <v>0</v>
      </c>
      <c r="AE919" s="59">
        <f t="shared" ca="1" si="347"/>
        <v>1</v>
      </c>
      <c r="AF919" s="59">
        <f t="shared" ref="AD919:AH970" ca="1" si="371">IFERROR(FIND(AF$4,$AA919)/FIND(AF$4,$AA919),0)</f>
        <v>0</v>
      </c>
      <c r="AG919" s="59">
        <f t="shared" ca="1" si="371"/>
        <v>0</v>
      </c>
      <c r="AH919" s="59">
        <f t="shared" ca="1" si="371"/>
        <v>0</v>
      </c>
    </row>
    <row r="920" spans="1:34" hidden="1" x14ac:dyDescent="0.25">
      <c r="A920" s="58">
        <f t="shared" ca="1" si="370"/>
        <v>3.5811658964219286</v>
      </c>
      <c r="B920" s="58">
        <f t="shared" ca="1" si="370"/>
        <v>3.1618432616960841</v>
      </c>
      <c r="C920" s="58">
        <f t="shared" ca="1" si="370"/>
        <v>6.1692358196970449</v>
      </c>
      <c r="D920" s="58">
        <f t="shared" ca="1" si="370"/>
        <v>5.5543226314876071</v>
      </c>
      <c r="E920" s="58">
        <f t="shared" ca="1" si="370"/>
        <v>1.9923618645675076</v>
      </c>
      <c r="F920" s="58">
        <f t="shared" ca="1" si="370"/>
        <v>2.9053650973407219</v>
      </c>
      <c r="G920" s="58">
        <f t="shared" ca="1" si="353"/>
        <v>9.750401716118974</v>
      </c>
      <c r="H920" s="58">
        <f t="shared" ca="1" si="354"/>
        <v>12.040853625250257</v>
      </c>
      <c r="I920" s="58">
        <f t="shared" ca="1" si="355"/>
        <v>8.0595702236043145</v>
      </c>
      <c r="J920" s="58">
        <f t="shared" ca="1" si="356"/>
        <v>12.040853625250257</v>
      </c>
      <c r="K920" s="60"/>
      <c r="L920" s="8">
        <f t="shared" ca="1" si="357"/>
        <v>0</v>
      </c>
      <c r="M920" s="8">
        <f t="shared" ca="1" si="358"/>
        <v>1</v>
      </c>
      <c r="N920" s="8">
        <f t="shared" ca="1" si="359"/>
        <v>0</v>
      </c>
      <c r="P920" s="8">
        <f t="shared" ca="1" si="360"/>
        <v>1</v>
      </c>
      <c r="Q920" s="8">
        <f t="shared" ca="1" si="361"/>
        <v>0</v>
      </c>
      <c r="R920" s="8">
        <f t="shared" ca="1" si="362"/>
        <v>0</v>
      </c>
      <c r="S920" s="8">
        <f t="shared" ca="1" si="363"/>
        <v>1</v>
      </c>
      <c r="T920" s="8">
        <f t="shared" ca="1" si="364"/>
        <v>0</v>
      </c>
      <c r="U920" s="8">
        <f t="shared" ca="1" si="365"/>
        <v>1</v>
      </c>
      <c r="W920" s="58">
        <f t="shared" ca="1" si="367"/>
        <v>9.750401716118974</v>
      </c>
      <c r="X920" s="58">
        <f t="shared" ca="1" si="367"/>
        <v>12.040853625250257</v>
      </c>
      <c r="Y920" s="58">
        <f t="shared" ca="1" si="367"/>
        <v>8.0595702236043145</v>
      </c>
      <c r="Z920" s="58">
        <f t="shared" ca="1" si="366"/>
        <v>12.040853625250257</v>
      </c>
      <c r="AA920" s="7" t="str">
        <f t="shared" ca="1" si="368"/>
        <v>ADF</v>
      </c>
      <c r="AB920" s="60"/>
      <c r="AC920" s="59">
        <f t="shared" ca="1" si="349"/>
        <v>1</v>
      </c>
      <c r="AD920" s="59">
        <f t="shared" ca="1" si="371"/>
        <v>0</v>
      </c>
      <c r="AE920" s="59">
        <f t="shared" ca="1" si="371"/>
        <v>0</v>
      </c>
      <c r="AF920" s="59">
        <f t="shared" ca="1" si="371"/>
        <v>1</v>
      </c>
      <c r="AG920" s="59">
        <f t="shared" ca="1" si="371"/>
        <v>0</v>
      </c>
      <c r="AH920" s="59">
        <f t="shared" ca="1" si="371"/>
        <v>1</v>
      </c>
    </row>
    <row r="921" spans="1:34" hidden="1" x14ac:dyDescent="0.25">
      <c r="A921" s="58">
        <f t="shared" ca="1" si="370"/>
        <v>4.7372603603814056</v>
      </c>
      <c r="B921" s="58">
        <f t="shared" ca="1" si="370"/>
        <v>4.4918842211516878</v>
      </c>
      <c r="C921" s="58">
        <f t="shared" ca="1" si="370"/>
        <v>4.3683017846663059</v>
      </c>
      <c r="D921" s="58">
        <f t="shared" ca="1" si="370"/>
        <v>5.4546370253543337</v>
      </c>
      <c r="E921" s="58">
        <f t="shared" ca="1" si="370"/>
        <v>1.6332138338824749</v>
      </c>
      <c r="F921" s="58">
        <f t="shared" ca="1" si="370"/>
        <v>3.4468142141631235</v>
      </c>
      <c r="G921" s="58">
        <f t="shared" ca="1" si="353"/>
        <v>9.1055621450477116</v>
      </c>
      <c r="H921" s="58">
        <f t="shared" ca="1" si="354"/>
        <v>13.638711599898862</v>
      </c>
      <c r="I921" s="58">
        <f t="shared" ca="1" si="355"/>
        <v>9.571912269197286</v>
      </c>
      <c r="J921" s="58">
        <f t="shared" ca="1" si="356"/>
        <v>13.638711599898862</v>
      </c>
      <c r="K921" s="60"/>
      <c r="L921" s="8">
        <f t="shared" ca="1" si="357"/>
        <v>0</v>
      </c>
      <c r="M921" s="8">
        <f t="shared" ca="1" si="358"/>
        <v>1</v>
      </c>
      <c r="N921" s="8">
        <f t="shared" ca="1" si="359"/>
        <v>0</v>
      </c>
      <c r="P921" s="8">
        <f t="shared" ca="1" si="360"/>
        <v>1</v>
      </c>
      <c r="Q921" s="8">
        <f t="shared" ca="1" si="361"/>
        <v>0</v>
      </c>
      <c r="R921" s="8">
        <f t="shared" ca="1" si="362"/>
        <v>0</v>
      </c>
      <c r="S921" s="8">
        <f t="shared" ca="1" si="363"/>
        <v>1</v>
      </c>
      <c r="T921" s="8">
        <f t="shared" ca="1" si="364"/>
        <v>0</v>
      </c>
      <c r="U921" s="8">
        <f t="shared" ca="1" si="365"/>
        <v>1</v>
      </c>
      <c r="W921" s="58">
        <f t="shared" ca="1" si="367"/>
        <v>9.1055621450477116</v>
      </c>
      <c r="X921" s="58">
        <f t="shared" ca="1" si="367"/>
        <v>13.638711599898862</v>
      </c>
      <c r="Y921" s="58">
        <f t="shared" ca="1" si="367"/>
        <v>9.571912269197286</v>
      </c>
      <c r="Z921" s="58">
        <f t="shared" ca="1" si="366"/>
        <v>13.638711599898862</v>
      </c>
      <c r="AA921" s="7" t="str">
        <f t="shared" ca="1" si="368"/>
        <v>ADF</v>
      </c>
      <c r="AB921" s="60"/>
      <c r="AC921" s="59">
        <f t="shared" ca="1" si="349"/>
        <v>1</v>
      </c>
      <c r="AD921" s="59">
        <f t="shared" ca="1" si="371"/>
        <v>0</v>
      </c>
      <c r="AE921" s="59">
        <f t="shared" ca="1" si="371"/>
        <v>0</v>
      </c>
      <c r="AF921" s="59">
        <f t="shared" ca="1" si="371"/>
        <v>1</v>
      </c>
      <c r="AG921" s="59">
        <f t="shared" ca="1" si="371"/>
        <v>0</v>
      </c>
      <c r="AH921" s="59">
        <f t="shared" ca="1" si="371"/>
        <v>1</v>
      </c>
    </row>
    <row r="922" spans="1:34" hidden="1" x14ac:dyDescent="0.25">
      <c r="A922" s="58">
        <f t="shared" ca="1" si="370"/>
        <v>3.2573962448160443</v>
      </c>
      <c r="B922" s="58">
        <f t="shared" ca="1" si="370"/>
        <v>1.8340257087180802</v>
      </c>
      <c r="C922" s="58">
        <f t="shared" ca="1" si="370"/>
        <v>7.9909422256039395</v>
      </c>
      <c r="D922" s="58">
        <f t="shared" ca="1" si="370"/>
        <v>3.4390954927846895</v>
      </c>
      <c r="E922" s="58">
        <f t="shared" ca="1" si="370"/>
        <v>1.3594444376987103</v>
      </c>
      <c r="F922" s="58">
        <f t="shared" ca="1" si="370"/>
        <v>3.816032828740326</v>
      </c>
      <c r="G922" s="58">
        <f t="shared" ca="1" si="353"/>
        <v>11.248338470419984</v>
      </c>
      <c r="H922" s="58">
        <f t="shared" ca="1" si="354"/>
        <v>10.51252456634106</v>
      </c>
      <c r="I922" s="58">
        <f t="shared" ca="1" si="355"/>
        <v>7.0095029751571163</v>
      </c>
      <c r="J922" s="58">
        <f t="shared" ca="1" si="356"/>
        <v>11.248338470419984</v>
      </c>
      <c r="K922" s="60"/>
      <c r="L922" s="8">
        <f t="shared" ca="1" si="357"/>
        <v>1</v>
      </c>
      <c r="M922" s="8">
        <f t="shared" ca="1" si="358"/>
        <v>0</v>
      </c>
      <c r="N922" s="8">
        <f t="shared" ca="1" si="359"/>
        <v>0</v>
      </c>
      <c r="P922" s="8">
        <f t="shared" ca="1" si="360"/>
        <v>1</v>
      </c>
      <c r="Q922" s="8">
        <f t="shared" ca="1" si="361"/>
        <v>0</v>
      </c>
      <c r="R922" s="8">
        <f t="shared" ca="1" si="362"/>
        <v>1</v>
      </c>
      <c r="S922" s="8">
        <f t="shared" ca="1" si="363"/>
        <v>0</v>
      </c>
      <c r="T922" s="8">
        <f t="shared" ca="1" si="364"/>
        <v>0</v>
      </c>
      <c r="U922" s="8">
        <f t="shared" ca="1" si="365"/>
        <v>0</v>
      </c>
      <c r="W922" s="58">
        <f t="shared" ca="1" si="367"/>
        <v>11.248338470419984</v>
      </c>
      <c r="X922" s="58">
        <f t="shared" ca="1" si="367"/>
        <v>10.51252456634106</v>
      </c>
      <c r="Y922" s="58">
        <f t="shared" ca="1" si="367"/>
        <v>7.0095029751571163</v>
      </c>
      <c r="Z922" s="58">
        <f t="shared" ca="1" si="366"/>
        <v>11.248338470419984</v>
      </c>
      <c r="AA922" s="7" t="str">
        <f t="shared" ca="1" si="368"/>
        <v>AC</v>
      </c>
      <c r="AB922" s="60"/>
      <c r="AC922" s="59">
        <f t="shared" ca="1" si="349"/>
        <v>1</v>
      </c>
      <c r="AD922" s="59">
        <f t="shared" ca="1" si="371"/>
        <v>0</v>
      </c>
      <c r="AE922" s="59">
        <f t="shared" ca="1" si="371"/>
        <v>1</v>
      </c>
      <c r="AF922" s="59">
        <f t="shared" ca="1" si="371"/>
        <v>0</v>
      </c>
      <c r="AG922" s="59">
        <f t="shared" ca="1" si="371"/>
        <v>0</v>
      </c>
      <c r="AH922" s="59">
        <f t="shared" ca="1" si="371"/>
        <v>0</v>
      </c>
    </row>
    <row r="923" spans="1:34" hidden="1" x14ac:dyDescent="0.25">
      <c r="A923" s="58">
        <f t="shared" ca="1" si="370"/>
        <v>3.7258096752778775</v>
      </c>
      <c r="B923" s="58">
        <f t="shared" ca="1" si="370"/>
        <v>1.0023652992447429</v>
      </c>
      <c r="C923" s="58">
        <f t="shared" ca="1" si="370"/>
        <v>6.0996176433615155</v>
      </c>
      <c r="D923" s="58">
        <f t="shared" ca="1" si="370"/>
        <v>2.8431959396871154</v>
      </c>
      <c r="E923" s="58">
        <f t="shared" ca="1" si="370"/>
        <v>1.6111596689880812</v>
      </c>
      <c r="F923" s="58">
        <f t="shared" ca="1" si="370"/>
        <v>2.1838706653022797</v>
      </c>
      <c r="G923" s="58">
        <f t="shared" ca="1" si="353"/>
        <v>9.8254273186393934</v>
      </c>
      <c r="H923" s="58">
        <f t="shared" ca="1" si="354"/>
        <v>8.752876280267273</v>
      </c>
      <c r="I923" s="58">
        <f t="shared" ca="1" si="355"/>
        <v>4.7973956335351033</v>
      </c>
      <c r="J923" s="58">
        <f t="shared" ca="1" si="356"/>
        <v>9.8254273186393934</v>
      </c>
      <c r="K923" s="60"/>
      <c r="L923" s="8">
        <f t="shared" ca="1" si="357"/>
        <v>1</v>
      </c>
      <c r="M923" s="8">
        <f t="shared" ca="1" si="358"/>
        <v>0</v>
      </c>
      <c r="N923" s="8">
        <f t="shared" ca="1" si="359"/>
        <v>0</v>
      </c>
      <c r="P923" s="8">
        <f t="shared" ca="1" si="360"/>
        <v>1</v>
      </c>
      <c r="Q923" s="8">
        <f t="shared" ca="1" si="361"/>
        <v>0</v>
      </c>
      <c r="R923" s="8">
        <f t="shared" ca="1" si="362"/>
        <v>1</v>
      </c>
      <c r="S923" s="8">
        <f t="shared" ca="1" si="363"/>
        <v>0</v>
      </c>
      <c r="T923" s="8">
        <f t="shared" ca="1" si="364"/>
        <v>0</v>
      </c>
      <c r="U923" s="8">
        <f t="shared" ca="1" si="365"/>
        <v>0</v>
      </c>
      <c r="W923" s="58">
        <f t="shared" ca="1" si="367"/>
        <v>9.8254273186393934</v>
      </c>
      <c r="X923" s="58">
        <f t="shared" ca="1" si="367"/>
        <v>8.752876280267273</v>
      </c>
      <c r="Y923" s="58">
        <f t="shared" ca="1" si="367"/>
        <v>4.7973956335351033</v>
      </c>
      <c r="Z923" s="58">
        <f t="shared" ca="1" si="366"/>
        <v>9.8254273186393934</v>
      </c>
      <c r="AA923" s="7" t="str">
        <f t="shared" ca="1" si="368"/>
        <v>AC</v>
      </c>
      <c r="AB923" s="60"/>
      <c r="AC923" s="59">
        <f t="shared" ca="1" si="349"/>
        <v>1</v>
      </c>
      <c r="AD923" s="59">
        <f t="shared" ca="1" si="371"/>
        <v>0</v>
      </c>
      <c r="AE923" s="59">
        <f t="shared" ca="1" si="371"/>
        <v>1</v>
      </c>
      <c r="AF923" s="59">
        <f t="shared" ca="1" si="371"/>
        <v>0</v>
      </c>
      <c r="AG923" s="59">
        <f t="shared" ca="1" si="371"/>
        <v>0</v>
      </c>
      <c r="AH923" s="59">
        <f t="shared" ca="1" si="371"/>
        <v>0</v>
      </c>
    </row>
    <row r="924" spans="1:34" hidden="1" x14ac:dyDescent="0.25">
      <c r="A924" s="58">
        <f t="shared" ca="1" si="370"/>
        <v>3.247596746182885</v>
      </c>
      <c r="B924" s="58">
        <f t="shared" ca="1" si="370"/>
        <v>2.8128679766422433</v>
      </c>
      <c r="C924" s="58">
        <f t="shared" ca="1" si="370"/>
        <v>5.8541855282981974</v>
      </c>
      <c r="D924" s="58">
        <f t="shared" ca="1" si="370"/>
        <v>5.3529029935115151</v>
      </c>
      <c r="E924" s="58">
        <f t="shared" ca="1" si="370"/>
        <v>1.4281933921545251</v>
      </c>
      <c r="F924" s="58">
        <f t="shared" ca="1" si="370"/>
        <v>3.4864902194907179</v>
      </c>
      <c r="G924" s="58">
        <f t="shared" ca="1" si="353"/>
        <v>9.1017822744810815</v>
      </c>
      <c r="H924" s="58">
        <f t="shared" ca="1" si="354"/>
        <v>12.086989959185118</v>
      </c>
      <c r="I924" s="58">
        <f t="shared" ca="1" si="355"/>
        <v>7.7275515882874863</v>
      </c>
      <c r="J924" s="58">
        <f t="shared" ca="1" si="356"/>
        <v>12.086989959185118</v>
      </c>
      <c r="K924" s="60"/>
      <c r="L924" s="8">
        <f t="shared" ca="1" si="357"/>
        <v>0</v>
      </c>
      <c r="M924" s="8">
        <f t="shared" ca="1" si="358"/>
        <v>1</v>
      </c>
      <c r="N924" s="8">
        <f t="shared" ca="1" si="359"/>
        <v>0</v>
      </c>
      <c r="P924" s="8">
        <f t="shared" ca="1" si="360"/>
        <v>1</v>
      </c>
      <c r="Q924" s="8">
        <f t="shared" ca="1" si="361"/>
        <v>0</v>
      </c>
      <c r="R924" s="8">
        <f t="shared" ca="1" si="362"/>
        <v>0</v>
      </c>
      <c r="S924" s="8">
        <f t="shared" ca="1" si="363"/>
        <v>1</v>
      </c>
      <c r="T924" s="8">
        <f t="shared" ca="1" si="364"/>
        <v>0</v>
      </c>
      <c r="U924" s="8">
        <f t="shared" ca="1" si="365"/>
        <v>1</v>
      </c>
      <c r="W924" s="58">
        <f t="shared" ca="1" si="367"/>
        <v>9.1017822744810815</v>
      </c>
      <c r="X924" s="58">
        <f t="shared" ca="1" si="367"/>
        <v>12.086989959185118</v>
      </c>
      <c r="Y924" s="58">
        <f t="shared" ca="1" si="367"/>
        <v>7.7275515882874863</v>
      </c>
      <c r="Z924" s="58">
        <f t="shared" ca="1" si="366"/>
        <v>12.086989959185118</v>
      </c>
      <c r="AA924" s="7" t="str">
        <f t="shared" ca="1" si="368"/>
        <v>ADF</v>
      </c>
      <c r="AB924" s="60"/>
      <c r="AC924" s="59">
        <f t="shared" ca="1" si="349"/>
        <v>1</v>
      </c>
      <c r="AD924" s="59">
        <f t="shared" ca="1" si="371"/>
        <v>0</v>
      </c>
      <c r="AE924" s="59">
        <f t="shared" ca="1" si="371"/>
        <v>0</v>
      </c>
      <c r="AF924" s="59">
        <f t="shared" ca="1" si="371"/>
        <v>1</v>
      </c>
      <c r="AG924" s="59">
        <f t="shared" ca="1" si="371"/>
        <v>0</v>
      </c>
      <c r="AH924" s="59">
        <f t="shared" ca="1" si="371"/>
        <v>1</v>
      </c>
    </row>
    <row r="925" spans="1:34" hidden="1" x14ac:dyDescent="0.25">
      <c r="A925" s="58">
        <f t="shared" ref="A925:F934" ca="1" si="372">A$2+(A$3-A$2)*RAND()</f>
        <v>2.4359261699278547</v>
      </c>
      <c r="B925" s="58">
        <f t="shared" ca="1" si="372"/>
        <v>4.983111714833715</v>
      </c>
      <c r="C925" s="58">
        <f t="shared" ca="1" si="372"/>
        <v>5.2510997035857887</v>
      </c>
      <c r="D925" s="58">
        <f t="shared" ca="1" si="372"/>
        <v>5.242424962407485</v>
      </c>
      <c r="E925" s="58">
        <f t="shared" ca="1" si="372"/>
        <v>2.526868586364257</v>
      </c>
      <c r="F925" s="58">
        <f t="shared" ca="1" si="372"/>
        <v>2.1951689136741943</v>
      </c>
      <c r="G925" s="58">
        <f t="shared" ca="1" si="353"/>
        <v>7.6870258735136439</v>
      </c>
      <c r="H925" s="58">
        <f t="shared" ca="1" si="354"/>
        <v>9.8735200460095349</v>
      </c>
      <c r="I925" s="58">
        <f t="shared" ca="1" si="355"/>
        <v>9.7051492148721668</v>
      </c>
      <c r="J925" s="58">
        <f t="shared" ca="1" si="356"/>
        <v>9.8735200460095349</v>
      </c>
      <c r="K925" s="60"/>
      <c r="L925" s="8">
        <f t="shared" ca="1" si="357"/>
        <v>0</v>
      </c>
      <c r="M925" s="8">
        <f t="shared" ca="1" si="358"/>
        <v>1</v>
      </c>
      <c r="N925" s="8">
        <f t="shared" ca="1" si="359"/>
        <v>0</v>
      </c>
      <c r="P925" s="8">
        <f t="shared" ca="1" si="360"/>
        <v>1</v>
      </c>
      <c r="Q925" s="8">
        <f t="shared" ca="1" si="361"/>
        <v>0</v>
      </c>
      <c r="R925" s="8">
        <f t="shared" ca="1" si="362"/>
        <v>0</v>
      </c>
      <c r="S925" s="8">
        <f t="shared" ca="1" si="363"/>
        <v>1</v>
      </c>
      <c r="T925" s="8">
        <f t="shared" ca="1" si="364"/>
        <v>0</v>
      </c>
      <c r="U925" s="8">
        <f t="shared" ca="1" si="365"/>
        <v>1</v>
      </c>
      <c r="W925" s="58">
        <f t="shared" ca="1" si="367"/>
        <v>7.6870258735136439</v>
      </c>
      <c r="X925" s="58">
        <f t="shared" ca="1" si="367"/>
        <v>9.8735200460095349</v>
      </c>
      <c r="Y925" s="58">
        <f t="shared" ca="1" si="367"/>
        <v>9.7051492148721668</v>
      </c>
      <c r="Z925" s="58">
        <f t="shared" ca="1" si="366"/>
        <v>9.8735200460095349</v>
      </c>
      <c r="AA925" s="7" t="str">
        <f t="shared" ca="1" si="368"/>
        <v>ADF</v>
      </c>
      <c r="AB925" s="60"/>
      <c r="AC925" s="59">
        <f t="shared" ca="1" si="349"/>
        <v>1</v>
      </c>
      <c r="AD925" s="59">
        <f t="shared" ca="1" si="371"/>
        <v>0</v>
      </c>
      <c r="AE925" s="59">
        <f t="shared" ca="1" si="371"/>
        <v>0</v>
      </c>
      <c r="AF925" s="59">
        <f t="shared" ca="1" si="371"/>
        <v>1</v>
      </c>
      <c r="AG925" s="59">
        <f t="shared" ca="1" si="371"/>
        <v>0</v>
      </c>
      <c r="AH925" s="59">
        <f t="shared" ca="1" si="371"/>
        <v>1</v>
      </c>
    </row>
    <row r="926" spans="1:34" hidden="1" x14ac:dyDescent="0.25">
      <c r="A926" s="58">
        <f t="shared" ca="1" si="372"/>
        <v>4.8780525519333615</v>
      </c>
      <c r="B926" s="58">
        <f t="shared" ca="1" si="372"/>
        <v>1.3719302954573975</v>
      </c>
      <c r="C926" s="58">
        <f t="shared" ca="1" si="372"/>
        <v>4.4898804659821181</v>
      </c>
      <c r="D926" s="58">
        <f t="shared" ca="1" si="372"/>
        <v>5.7952278404681898</v>
      </c>
      <c r="E926" s="58">
        <f t="shared" ca="1" si="372"/>
        <v>1.3854947499785804</v>
      </c>
      <c r="F926" s="58">
        <f t="shared" ca="1" si="372"/>
        <v>2.5460333178729107</v>
      </c>
      <c r="G926" s="58">
        <f t="shared" ca="1" si="353"/>
        <v>9.3679330179154796</v>
      </c>
      <c r="H926" s="58">
        <f t="shared" ca="1" si="354"/>
        <v>13.219313710274463</v>
      </c>
      <c r="I926" s="58">
        <f t="shared" ca="1" si="355"/>
        <v>5.3034583633088888</v>
      </c>
      <c r="J926" s="58">
        <f t="shared" ca="1" si="356"/>
        <v>13.219313710274463</v>
      </c>
      <c r="K926" s="60"/>
      <c r="L926" s="8">
        <f t="shared" ca="1" si="357"/>
        <v>0</v>
      </c>
      <c r="M926" s="8">
        <f t="shared" ca="1" si="358"/>
        <v>1</v>
      </c>
      <c r="N926" s="8">
        <f t="shared" ca="1" si="359"/>
        <v>0</v>
      </c>
      <c r="P926" s="8">
        <f t="shared" ca="1" si="360"/>
        <v>1</v>
      </c>
      <c r="Q926" s="8">
        <f t="shared" ca="1" si="361"/>
        <v>0</v>
      </c>
      <c r="R926" s="8">
        <f t="shared" ca="1" si="362"/>
        <v>0</v>
      </c>
      <c r="S926" s="8">
        <f t="shared" ca="1" si="363"/>
        <v>1</v>
      </c>
      <c r="T926" s="8">
        <f t="shared" ca="1" si="364"/>
        <v>0</v>
      </c>
      <c r="U926" s="8">
        <f t="shared" ca="1" si="365"/>
        <v>1</v>
      </c>
      <c r="W926" s="58">
        <f t="shared" ca="1" si="367"/>
        <v>9.3679330179154796</v>
      </c>
      <c r="X926" s="58">
        <f t="shared" ca="1" si="367"/>
        <v>13.219313710274463</v>
      </c>
      <c r="Y926" s="58">
        <f t="shared" ca="1" si="367"/>
        <v>5.3034583633088888</v>
      </c>
      <c r="Z926" s="58">
        <f t="shared" ca="1" si="366"/>
        <v>13.219313710274463</v>
      </c>
      <c r="AA926" s="7" t="str">
        <f t="shared" ca="1" si="368"/>
        <v>ADF</v>
      </c>
      <c r="AB926" s="60"/>
      <c r="AC926" s="59">
        <f t="shared" ca="1" si="349"/>
        <v>1</v>
      </c>
      <c r="AD926" s="59">
        <f t="shared" ca="1" si="371"/>
        <v>0</v>
      </c>
      <c r="AE926" s="59">
        <f t="shared" ca="1" si="371"/>
        <v>0</v>
      </c>
      <c r="AF926" s="59">
        <f t="shared" ca="1" si="371"/>
        <v>1</v>
      </c>
      <c r="AG926" s="59">
        <f t="shared" ca="1" si="371"/>
        <v>0</v>
      </c>
      <c r="AH926" s="59">
        <f t="shared" ca="1" si="371"/>
        <v>1</v>
      </c>
    </row>
    <row r="927" spans="1:34" hidden="1" x14ac:dyDescent="0.25">
      <c r="A927" s="58">
        <f t="shared" ca="1" si="372"/>
        <v>3.6970604537078948</v>
      </c>
      <c r="B927" s="58">
        <f t="shared" ca="1" si="372"/>
        <v>3.178218855506878</v>
      </c>
      <c r="C927" s="58">
        <f t="shared" ca="1" si="372"/>
        <v>6.713560845933638</v>
      </c>
      <c r="D927" s="58">
        <f t="shared" ca="1" si="372"/>
        <v>5.8763519270642846</v>
      </c>
      <c r="E927" s="58">
        <f t="shared" ca="1" si="372"/>
        <v>1.8129822914987652</v>
      </c>
      <c r="F927" s="58">
        <f t="shared" ca="1" si="372"/>
        <v>2.4890770113351901</v>
      </c>
      <c r="G927" s="58">
        <f t="shared" ca="1" si="353"/>
        <v>10.410621299641534</v>
      </c>
      <c r="H927" s="58">
        <f t="shared" ca="1" si="354"/>
        <v>12.06248939210737</v>
      </c>
      <c r="I927" s="58">
        <f t="shared" ca="1" si="355"/>
        <v>7.480278158340834</v>
      </c>
      <c r="J927" s="58">
        <f t="shared" ca="1" si="356"/>
        <v>12.06248939210737</v>
      </c>
      <c r="K927" s="60"/>
      <c r="L927" s="8">
        <f t="shared" ca="1" si="357"/>
        <v>0</v>
      </c>
      <c r="M927" s="8">
        <f t="shared" ca="1" si="358"/>
        <v>1</v>
      </c>
      <c r="N927" s="8">
        <f t="shared" ca="1" si="359"/>
        <v>0</v>
      </c>
      <c r="P927" s="8">
        <f t="shared" ca="1" si="360"/>
        <v>1</v>
      </c>
      <c r="Q927" s="8">
        <f t="shared" ca="1" si="361"/>
        <v>0</v>
      </c>
      <c r="R927" s="8">
        <f t="shared" ca="1" si="362"/>
        <v>0</v>
      </c>
      <c r="S927" s="8">
        <f t="shared" ca="1" si="363"/>
        <v>1</v>
      </c>
      <c r="T927" s="8">
        <f t="shared" ca="1" si="364"/>
        <v>0</v>
      </c>
      <c r="U927" s="8">
        <f t="shared" ca="1" si="365"/>
        <v>1</v>
      </c>
      <c r="W927" s="58">
        <f t="shared" ca="1" si="367"/>
        <v>10.410621299641534</v>
      </c>
      <c r="X927" s="58">
        <f t="shared" ca="1" si="367"/>
        <v>12.06248939210737</v>
      </c>
      <c r="Y927" s="58">
        <f t="shared" ca="1" si="367"/>
        <v>7.480278158340834</v>
      </c>
      <c r="Z927" s="58">
        <f t="shared" ca="1" si="366"/>
        <v>12.06248939210737</v>
      </c>
      <c r="AA927" s="7" t="str">
        <f t="shared" ca="1" si="368"/>
        <v>ADF</v>
      </c>
      <c r="AB927" s="60"/>
      <c r="AC927" s="59">
        <f t="shared" ca="1" si="349"/>
        <v>1</v>
      </c>
      <c r="AD927" s="59">
        <f t="shared" ca="1" si="371"/>
        <v>0</v>
      </c>
      <c r="AE927" s="59">
        <f t="shared" ca="1" si="371"/>
        <v>0</v>
      </c>
      <c r="AF927" s="59">
        <f t="shared" ca="1" si="371"/>
        <v>1</v>
      </c>
      <c r="AG927" s="59">
        <f t="shared" ca="1" si="371"/>
        <v>0</v>
      </c>
      <c r="AH927" s="59">
        <f t="shared" ca="1" si="371"/>
        <v>1</v>
      </c>
    </row>
    <row r="928" spans="1:34" hidden="1" x14ac:dyDescent="0.25">
      <c r="A928" s="58">
        <f t="shared" ca="1" si="372"/>
        <v>3.0090109819738649</v>
      </c>
      <c r="B928" s="58">
        <f t="shared" ca="1" si="372"/>
        <v>2.7026545736552685</v>
      </c>
      <c r="C928" s="58">
        <f t="shared" ca="1" si="372"/>
        <v>7.430631592283822</v>
      </c>
      <c r="D928" s="58">
        <f t="shared" ca="1" si="372"/>
        <v>5.2980781765484721</v>
      </c>
      <c r="E928" s="58">
        <f t="shared" ca="1" si="372"/>
        <v>2.6278121783743842</v>
      </c>
      <c r="F928" s="58">
        <f t="shared" ca="1" si="372"/>
        <v>2.8456984143975421</v>
      </c>
      <c r="G928" s="58">
        <f t="shared" ca="1" si="353"/>
        <v>10.439642574257686</v>
      </c>
      <c r="H928" s="58">
        <f t="shared" ca="1" si="354"/>
        <v>11.15278757291988</v>
      </c>
      <c r="I928" s="58">
        <f t="shared" ca="1" si="355"/>
        <v>8.1761651664271948</v>
      </c>
      <c r="J928" s="58">
        <f t="shared" ca="1" si="356"/>
        <v>11.15278757291988</v>
      </c>
      <c r="K928" s="60"/>
      <c r="L928" s="8">
        <f t="shared" ca="1" si="357"/>
        <v>0</v>
      </c>
      <c r="M928" s="8">
        <f t="shared" ca="1" si="358"/>
        <v>1</v>
      </c>
      <c r="N928" s="8">
        <f t="shared" ca="1" si="359"/>
        <v>0</v>
      </c>
      <c r="P928" s="8">
        <f t="shared" ca="1" si="360"/>
        <v>1</v>
      </c>
      <c r="Q928" s="8">
        <f t="shared" ca="1" si="361"/>
        <v>0</v>
      </c>
      <c r="R928" s="8">
        <f t="shared" ca="1" si="362"/>
        <v>0</v>
      </c>
      <c r="S928" s="8">
        <f t="shared" ca="1" si="363"/>
        <v>1</v>
      </c>
      <c r="T928" s="8">
        <f t="shared" ca="1" si="364"/>
        <v>0</v>
      </c>
      <c r="U928" s="8">
        <f t="shared" ca="1" si="365"/>
        <v>1</v>
      </c>
      <c r="W928" s="58">
        <f t="shared" ca="1" si="367"/>
        <v>10.439642574257686</v>
      </c>
      <c r="X928" s="58">
        <f t="shared" ca="1" si="367"/>
        <v>11.15278757291988</v>
      </c>
      <c r="Y928" s="58">
        <f t="shared" ca="1" si="367"/>
        <v>8.1761651664271948</v>
      </c>
      <c r="Z928" s="58">
        <f t="shared" ca="1" si="366"/>
        <v>11.15278757291988</v>
      </c>
      <c r="AA928" s="7" t="str">
        <f t="shared" ca="1" si="368"/>
        <v>ADF</v>
      </c>
      <c r="AB928" s="60"/>
      <c r="AC928" s="59">
        <f t="shared" ca="1" si="349"/>
        <v>1</v>
      </c>
      <c r="AD928" s="59">
        <f t="shared" ca="1" si="371"/>
        <v>0</v>
      </c>
      <c r="AE928" s="59">
        <f t="shared" ca="1" si="371"/>
        <v>0</v>
      </c>
      <c r="AF928" s="59">
        <f t="shared" ca="1" si="371"/>
        <v>1</v>
      </c>
      <c r="AG928" s="59">
        <f t="shared" ca="1" si="371"/>
        <v>0</v>
      </c>
      <c r="AH928" s="59">
        <f t="shared" ca="1" si="371"/>
        <v>1</v>
      </c>
    </row>
    <row r="929" spans="1:34" hidden="1" x14ac:dyDescent="0.25">
      <c r="A929" s="58">
        <f t="shared" ca="1" si="372"/>
        <v>5.200166216880266</v>
      </c>
      <c r="B929" s="58">
        <f t="shared" ca="1" si="372"/>
        <v>1.2205013461051935</v>
      </c>
      <c r="C929" s="58">
        <f t="shared" ca="1" si="372"/>
        <v>7.4032006011125526</v>
      </c>
      <c r="D929" s="58">
        <f t="shared" ca="1" si="372"/>
        <v>3.4163914259741097</v>
      </c>
      <c r="E929" s="58">
        <f t="shared" ca="1" si="372"/>
        <v>2.8841071488439987</v>
      </c>
      <c r="F929" s="58">
        <f t="shared" ca="1" si="372"/>
        <v>2.7795327397733587</v>
      </c>
      <c r="G929" s="58">
        <f t="shared" ca="1" si="353"/>
        <v>12.603366817992818</v>
      </c>
      <c r="H929" s="58">
        <f t="shared" ca="1" si="354"/>
        <v>11.396090382627735</v>
      </c>
      <c r="I929" s="58">
        <f t="shared" ca="1" si="355"/>
        <v>6.8841412347225504</v>
      </c>
      <c r="J929" s="58">
        <f t="shared" ca="1" si="356"/>
        <v>12.603366817992818</v>
      </c>
      <c r="K929" s="60"/>
      <c r="L929" s="8">
        <f t="shared" ca="1" si="357"/>
        <v>1</v>
      </c>
      <c r="M929" s="8">
        <f t="shared" ca="1" si="358"/>
        <v>0</v>
      </c>
      <c r="N929" s="8">
        <f t="shared" ca="1" si="359"/>
        <v>0</v>
      </c>
      <c r="P929" s="8">
        <f t="shared" ca="1" si="360"/>
        <v>1</v>
      </c>
      <c r="Q929" s="8">
        <f t="shared" ca="1" si="361"/>
        <v>0</v>
      </c>
      <c r="R929" s="8">
        <f t="shared" ca="1" si="362"/>
        <v>1</v>
      </c>
      <c r="S929" s="8">
        <f t="shared" ca="1" si="363"/>
        <v>0</v>
      </c>
      <c r="T929" s="8">
        <f t="shared" ca="1" si="364"/>
        <v>0</v>
      </c>
      <c r="U929" s="8">
        <f t="shared" ca="1" si="365"/>
        <v>0</v>
      </c>
      <c r="W929" s="58">
        <f t="shared" ca="1" si="367"/>
        <v>12.603366817992818</v>
      </c>
      <c r="X929" s="58">
        <f t="shared" ca="1" si="367"/>
        <v>11.396090382627735</v>
      </c>
      <c r="Y929" s="58">
        <f t="shared" ca="1" si="367"/>
        <v>6.8841412347225504</v>
      </c>
      <c r="Z929" s="58">
        <f t="shared" ca="1" si="366"/>
        <v>12.603366817992818</v>
      </c>
      <c r="AA929" s="7" t="str">
        <f t="shared" ca="1" si="368"/>
        <v>AC</v>
      </c>
      <c r="AB929" s="60"/>
      <c r="AC929" s="59">
        <f t="shared" ca="1" si="349"/>
        <v>1</v>
      </c>
      <c r="AD929" s="59">
        <f t="shared" ca="1" si="371"/>
        <v>0</v>
      </c>
      <c r="AE929" s="59">
        <f t="shared" ca="1" si="371"/>
        <v>1</v>
      </c>
      <c r="AF929" s="59">
        <f t="shared" ca="1" si="371"/>
        <v>0</v>
      </c>
      <c r="AG929" s="59">
        <f t="shared" ca="1" si="371"/>
        <v>0</v>
      </c>
      <c r="AH929" s="59">
        <f t="shared" ca="1" si="371"/>
        <v>0</v>
      </c>
    </row>
    <row r="930" spans="1:34" hidden="1" x14ac:dyDescent="0.25">
      <c r="A930" s="58">
        <f t="shared" ca="1" si="372"/>
        <v>2.9935220072435356</v>
      </c>
      <c r="B930" s="58">
        <f t="shared" ca="1" si="372"/>
        <v>3.0967298956466891</v>
      </c>
      <c r="C930" s="58">
        <f t="shared" ca="1" si="372"/>
        <v>4.4877799405383731</v>
      </c>
      <c r="D930" s="58">
        <f t="shared" ca="1" si="372"/>
        <v>4.5728233740762292</v>
      </c>
      <c r="E930" s="58">
        <f t="shared" ca="1" si="372"/>
        <v>1.01569529939856</v>
      </c>
      <c r="F930" s="58">
        <f t="shared" ca="1" si="372"/>
        <v>2.7763701472608178</v>
      </c>
      <c r="G930" s="58">
        <f t="shared" ca="1" si="353"/>
        <v>7.4813019477819083</v>
      </c>
      <c r="H930" s="58">
        <f t="shared" ca="1" si="354"/>
        <v>10.342715528580584</v>
      </c>
      <c r="I930" s="58">
        <f t="shared" ca="1" si="355"/>
        <v>6.888795342306067</v>
      </c>
      <c r="J930" s="58">
        <f t="shared" ca="1" si="356"/>
        <v>10.342715528580584</v>
      </c>
      <c r="K930" s="60"/>
      <c r="L930" s="8">
        <f t="shared" ca="1" si="357"/>
        <v>0</v>
      </c>
      <c r="M930" s="8">
        <f t="shared" ca="1" si="358"/>
        <v>1</v>
      </c>
      <c r="N930" s="8">
        <f t="shared" ca="1" si="359"/>
        <v>0</v>
      </c>
      <c r="P930" s="8">
        <f t="shared" ca="1" si="360"/>
        <v>1</v>
      </c>
      <c r="Q930" s="8">
        <f t="shared" ca="1" si="361"/>
        <v>0</v>
      </c>
      <c r="R930" s="8">
        <f t="shared" ca="1" si="362"/>
        <v>0</v>
      </c>
      <c r="S930" s="8">
        <f t="shared" ca="1" si="363"/>
        <v>1</v>
      </c>
      <c r="T930" s="8">
        <f t="shared" ca="1" si="364"/>
        <v>0</v>
      </c>
      <c r="U930" s="8">
        <f t="shared" ca="1" si="365"/>
        <v>1</v>
      </c>
      <c r="W930" s="58">
        <f t="shared" ca="1" si="367"/>
        <v>7.4813019477819083</v>
      </c>
      <c r="X930" s="58">
        <f t="shared" ca="1" si="367"/>
        <v>10.342715528580584</v>
      </c>
      <c r="Y930" s="58">
        <f t="shared" ca="1" si="367"/>
        <v>6.888795342306067</v>
      </c>
      <c r="Z930" s="58">
        <f t="shared" ca="1" si="366"/>
        <v>10.342715528580584</v>
      </c>
      <c r="AA930" s="7" t="str">
        <f t="shared" ca="1" si="368"/>
        <v>ADF</v>
      </c>
      <c r="AB930" s="60"/>
      <c r="AC930" s="59">
        <f t="shared" ca="1" si="349"/>
        <v>1</v>
      </c>
      <c r="AD930" s="59">
        <f t="shared" ca="1" si="371"/>
        <v>0</v>
      </c>
      <c r="AE930" s="59">
        <f t="shared" ca="1" si="371"/>
        <v>0</v>
      </c>
      <c r="AF930" s="59">
        <f t="shared" ca="1" si="371"/>
        <v>1</v>
      </c>
      <c r="AG930" s="59">
        <f t="shared" ca="1" si="371"/>
        <v>0</v>
      </c>
      <c r="AH930" s="59">
        <f t="shared" ca="1" si="371"/>
        <v>1</v>
      </c>
    </row>
    <row r="931" spans="1:34" hidden="1" x14ac:dyDescent="0.25">
      <c r="A931" s="58">
        <f t="shared" ca="1" si="372"/>
        <v>3.2751206177779544</v>
      </c>
      <c r="B931" s="58">
        <f t="shared" ca="1" si="372"/>
        <v>1.4693846588130328</v>
      </c>
      <c r="C931" s="58">
        <f t="shared" ca="1" si="372"/>
        <v>7.3634109091565403</v>
      </c>
      <c r="D931" s="58">
        <f t="shared" ca="1" si="372"/>
        <v>4.9629438845149405</v>
      </c>
      <c r="E931" s="58">
        <f t="shared" ca="1" si="372"/>
        <v>1.129496435059788</v>
      </c>
      <c r="F931" s="58">
        <f t="shared" ca="1" si="372"/>
        <v>3.4827568439577794</v>
      </c>
      <c r="G931" s="58">
        <f t="shared" ca="1" si="353"/>
        <v>10.638531526934495</v>
      </c>
      <c r="H931" s="58">
        <f t="shared" ca="1" si="354"/>
        <v>11.720821346250673</v>
      </c>
      <c r="I931" s="58">
        <f t="shared" ca="1" si="355"/>
        <v>6.0816379378306005</v>
      </c>
      <c r="J931" s="58">
        <f t="shared" ca="1" si="356"/>
        <v>11.720821346250673</v>
      </c>
      <c r="K931" s="60"/>
      <c r="L931" s="8">
        <f t="shared" ca="1" si="357"/>
        <v>0</v>
      </c>
      <c r="M931" s="8">
        <f t="shared" ca="1" si="358"/>
        <v>1</v>
      </c>
      <c r="N931" s="8">
        <f t="shared" ca="1" si="359"/>
        <v>0</v>
      </c>
      <c r="P931" s="8">
        <f t="shared" ca="1" si="360"/>
        <v>1</v>
      </c>
      <c r="Q931" s="8">
        <f t="shared" ca="1" si="361"/>
        <v>0</v>
      </c>
      <c r="R931" s="8">
        <f t="shared" ca="1" si="362"/>
        <v>0</v>
      </c>
      <c r="S931" s="8">
        <f t="shared" ca="1" si="363"/>
        <v>1</v>
      </c>
      <c r="T931" s="8">
        <f t="shared" ca="1" si="364"/>
        <v>0</v>
      </c>
      <c r="U931" s="8">
        <f t="shared" ca="1" si="365"/>
        <v>1</v>
      </c>
      <c r="W931" s="58">
        <f t="shared" ca="1" si="367"/>
        <v>10.638531526934495</v>
      </c>
      <c r="X931" s="58">
        <f t="shared" ca="1" si="367"/>
        <v>11.720821346250673</v>
      </c>
      <c r="Y931" s="58">
        <f t="shared" ca="1" si="367"/>
        <v>6.0816379378306005</v>
      </c>
      <c r="Z931" s="58">
        <f t="shared" ca="1" si="366"/>
        <v>11.720821346250673</v>
      </c>
      <c r="AA931" s="7" t="str">
        <f t="shared" ca="1" si="368"/>
        <v>ADF</v>
      </c>
      <c r="AB931" s="60"/>
      <c r="AC931" s="59">
        <f t="shared" ca="1" si="349"/>
        <v>1</v>
      </c>
      <c r="AD931" s="59">
        <f t="shared" ca="1" si="371"/>
        <v>0</v>
      </c>
      <c r="AE931" s="59">
        <f t="shared" ca="1" si="371"/>
        <v>0</v>
      </c>
      <c r="AF931" s="59">
        <f t="shared" ca="1" si="371"/>
        <v>1</v>
      </c>
      <c r="AG931" s="59">
        <f t="shared" ca="1" si="371"/>
        <v>0</v>
      </c>
      <c r="AH931" s="59">
        <f t="shared" ca="1" si="371"/>
        <v>1</v>
      </c>
    </row>
    <row r="932" spans="1:34" hidden="1" x14ac:dyDescent="0.25">
      <c r="A932" s="58">
        <f t="shared" ca="1" si="372"/>
        <v>5.1876511152545017</v>
      </c>
      <c r="B932" s="58">
        <f t="shared" ca="1" si="372"/>
        <v>1.5221142712396172</v>
      </c>
      <c r="C932" s="58">
        <f t="shared" ca="1" si="372"/>
        <v>6.7602307417232854</v>
      </c>
      <c r="D932" s="58">
        <f t="shared" ca="1" si="372"/>
        <v>5.9449756646858436</v>
      </c>
      <c r="E932" s="58">
        <f t="shared" ca="1" si="372"/>
        <v>1.2961845408928523</v>
      </c>
      <c r="F932" s="58">
        <f t="shared" ca="1" si="372"/>
        <v>2.1661982748850055</v>
      </c>
      <c r="G932" s="58">
        <f t="shared" ca="1" si="353"/>
        <v>11.947881856977787</v>
      </c>
      <c r="H932" s="58">
        <f t="shared" ca="1" si="354"/>
        <v>13.29882505482535</v>
      </c>
      <c r="I932" s="58">
        <f t="shared" ca="1" si="355"/>
        <v>4.9844970870174752</v>
      </c>
      <c r="J932" s="58">
        <f t="shared" ca="1" si="356"/>
        <v>13.29882505482535</v>
      </c>
      <c r="K932" s="60"/>
      <c r="L932" s="8">
        <f t="shared" ca="1" si="357"/>
        <v>0</v>
      </c>
      <c r="M932" s="8">
        <f t="shared" ca="1" si="358"/>
        <v>1</v>
      </c>
      <c r="N932" s="8">
        <f t="shared" ca="1" si="359"/>
        <v>0</v>
      </c>
      <c r="P932" s="8">
        <f t="shared" ca="1" si="360"/>
        <v>1</v>
      </c>
      <c r="Q932" s="8">
        <f t="shared" ca="1" si="361"/>
        <v>0</v>
      </c>
      <c r="R932" s="8">
        <f t="shared" ca="1" si="362"/>
        <v>0</v>
      </c>
      <c r="S932" s="8">
        <f t="shared" ca="1" si="363"/>
        <v>1</v>
      </c>
      <c r="T932" s="8">
        <f t="shared" ca="1" si="364"/>
        <v>0</v>
      </c>
      <c r="U932" s="8">
        <f t="shared" ca="1" si="365"/>
        <v>1</v>
      </c>
      <c r="W932" s="58">
        <f t="shared" ca="1" si="367"/>
        <v>11.947881856977787</v>
      </c>
      <c r="X932" s="58">
        <f t="shared" ca="1" si="367"/>
        <v>13.29882505482535</v>
      </c>
      <c r="Y932" s="58">
        <f t="shared" ca="1" si="367"/>
        <v>4.9844970870174752</v>
      </c>
      <c r="Z932" s="58">
        <f t="shared" ca="1" si="366"/>
        <v>13.29882505482535</v>
      </c>
      <c r="AA932" s="7" t="str">
        <f t="shared" ca="1" si="368"/>
        <v>ADF</v>
      </c>
      <c r="AB932" s="60"/>
      <c r="AC932" s="59">
        <f t="shared" ca="1" si="349"/>
        <v>1</v>
      </c>
      <c r="AD932" s="59">
        <f t="shared" ca="1" si="371"/>
        <v>0</v>
      </c>
      <c r="AE932" s="59">
        <f t="shared" ca="1" si="371"/>
        <v>0</v>
      </c>
      <c r="AF932" s="59">
        <f t="shared" ca="1" si="371"/>
        <v>1</v>
      </c>
      <c r="AG932" s="59">
        <f t="shared" ca="1" si="371"/>
        <v>0</v>
      </c>
      <c r="AH932" s="59">
        <f t="shared" ca="1" si="371"/>
        <v>1</v>
      </c>
    </row>
    <row r="933" spans="1:34" hidden="1" x14ac:dyDescent="0.25">
      <c r="A933" s="58">
        <f t="shared" ca="1" si="372"/>
        <v>4.5253490721312817</v>
      </c>
      <c r="B933" s="58">
        <f t="shared" ca="1" si="372"/>
        <v>2.5926905301040239</v>
      </c>
      <c r="C933" s="58">
        <f t="shared" ca="1" si="372"/>
        <v>5.1517810570738138</v>
      </c>
      <c r="D933" s="58">
        <f t="shared" ca="1" si="372"/>
        <v>2.7657451125381511</v>
      </c>
      <c r="E933" s="58">
        <f t="shared" ca="1" si="372"/>
        <v>1.2412978021799874</v>
      </c>
      <c r="F933" s="58">
        <f t="shared" ca="1" si="372"/>
        <v>2.1812116704010114</v>
      </c>
      <c r="G933" s="58">
        <f t="shared" ca="1" si="353"/>
        <v>9.6771301292050964</v>
      </c>
      <c r="H933" s="58">
        <f t="shared" ca="1" si="354"/>
        <v>9.4723058550704451</v>
      </c>
      <c r="I933" s="58">
        <f t="shared" ca="1" si="355"/>
        <v>6.015200002685023</v>
      </c>
      <c r="J933" s="58">
        <f t="shared" ca="1" si="356"/>
        <v>9.6771301292050964</v>
      </c>
      <c r="K933" s="60"/>
      <c r="L933" s="8">
        <f t="shared" ca="1" si="357"/>
        <v>1</v>
      </c>
      <c r="M933" s="8">
        <f t="shared" ca="1" si="358"/>
        <v>0</v>
      </c>
      <c r="N933" s="8">
        <f t="shared" ca="1" si="359"/>
        <v>0</v>
      </c>
      <c r="P933" s="8">
        <f t="shared" ca="1" si="360"/>
        <v>1</v>
      </c>
      <c r="Q933" s="8">
        <f t="shared" ca="1" si="361"/>
        <v>0</v>
      </c>
      <c r="R933" s="8">
        <f t="shared" ca="1" si="362"/>
        <v>1</v>
      </c>
      <c r="S933" s="8">
        <f t="shared" ca="1" si="363"/>
        <v>0</v>
      </c>
      <c r="T933" s="8">
        <f t="shared" ca="1" si="364"/>
        <v>0</v>
      </c>
      <c r="U933" s="8">
        <f t="shared" ca="1" si="365"/>
        <v>0</v>
      </c>
      <c r="W933" s="58">
        <f t="shared" ca="1" si="367"/>
        <v>9.6771301292050964</v>
      </c>
      <c r="X933" s="58">
        <f t="shared" ca="1" si="367"/>
        <v>9.4723058550704451</v>
      </c>
      <c r="Y933" s="58">
        <f t="shared" ca="1" si="367"/>
        <v>6.015200002685023</v>
      </c>
      <c r="Z933" s="58">
        <f t="shared" ca="1" si="366"/>
        <v>9.6771301292050964</v>
      </c>
      <c r="AA933" s="7" t="str">
        <f t="shared" ca="1" si="368"/>
        <v>AC</v>
      </c>
      <c r="AB933" s="60"/>
      <c r="AC933" s="59">
        <f t="shared" ca="1" si="349"/>
        <v>1</v>
      </c>
      <c r="AD933" s="59">
        <f t="shared" ca="1" si="371"/>
        <v>0</v>
      </c>
      <c r="AE933" s="59">
        <f t="shared" ca="1" si="371"/>
        <v>1</v>
      </c>
      <c r="AF933" s="59">
        <f t="shared" ca="1" si="371"/>
        <v>0</v>
      </c>
      <c r="AG933" s="59">
        <f t="shared" ca="1" si="371"/>
        <v>0</v>
      </c>
      <c r="AH933" s="59">
        <f t="shared" ca="1" si="371"/>
        <v>0</v>
      </c>
    </row>
    <row r="934" spans="1:34" hidden="1" x14ac:dyDescent="0.25">
      <c r="A934" s="58">
        <f t="shared" ca="1" si="372"/>
        <v>2.5336203902702841</v>
      </c>
      <c r="B934" s="58">
        <f t="shared" ca="1" si="372"/>
        <v>2.1800587058024394</v>
      </c>
      <c r="C934" s="58">
        <f t="shared" ca="1" si="372"/>
        <v>7.1853196032734008</v>
      </c>
      <c r="D934" s="58">
        <f t="shared" ca="1" si="372"/>
        <v>2.4180350210485377</v>
      </c>
      <c r="E934" s="58">
        <f t="shared" ca="1" si="372"/>
        <v>1.1503275617268607</v>
      </c>
      <c r="F934" s="58">
        <f t="shared" ca="1" si="372"/>
        <v>3.3113025665943896</v>
      </c>
      <c r="G934" s="58">
        <f t="shared" ca="1" si="353"/>
        <v>9.7189399935436853</v>
      </c>
      <c r="H934" s="58">
        <f t="shared" ca="1" si="354"/>
        <v>8.2629579779132101</v>
      </c>
      <c r="I934" s="58">
        <f t="shared" ca="1" si="355"/>
        <v>6.6416888341236895</v>
      </c>
      <c r="J934" s="58">
        <f t="shared" ca="1" si="356"/>
        <v>9.7189399935436853</v>
      </c>
      <c r="K934" s="60"/>
      <c r="L934" s="8">
        <f t="shared" ca="1" si="357"/>
        <v>1</v>
      </c>
      <c r="M934" s="8">
        <f t="shared" ca="1" si="358"/>
        <v>0</v>
      </c>
      <c r="N934" s="8">
        <f t="shared" ca="1" si="359"/>
        <v>0</v>
      </c>
      <c r="P934" s="8">
        <f t="shared" ca="1" si="360"/>
        <v>1</v>
      </c>
      <c r="Q934" s="8">
        <f t="shared" ca="1" si="361"/>
        <v>0</v>
      </c>
      <c r="R934" s="8">
        <f t="shared" ca="1" si="362"/>
        <v>1</v>
      </c>
      <c r="S934" s="8">
        <f t="shared" ca="1" si="363"/>
        <v>0</v>
      </c>
      <c r="T934" s="8">
        <f t="shared" ca="1" si="364"/>
        <v>0</v>
      </c>
      <c r="U934" s="8">
        <f t="shared" ca="1" si="365"/>
        <v>0</v>
      </c>
      <c r="W934" s="58">
        <f t="shared" ref="W934:Y965" ca="1" si="373">SUMIF(W$4,$A$1,$A934)+SUMIF(W$4,$B$1,$B934)+SUMIF(W$4,$C$1,$C934)+SUMIF(W$4,$D$1,$D934)+SUMIF(W$4,$E$1,$E934)+SUMIF(W$4,$F$1,$F934)</f>
        <v>9.7189399935436853</v>
      </c>
      <c r="X934" s="58">
        <f t="shared" ca="1" si="373"/>
        <v>8.2629579779132101</v>
      </c>
      <c r="Y934" s="58">
        <f t="shared" ca="1" si="373"/>
        <v>6.6416888341236895</v>
      </c>
      <c r="Z934" s="58">
        <f t="shared" ca="1" si="366"/>
        <v>9.7189399935436853</v>
      </c>
      <c r="AA934" s="7" t="str">
        <f t="shared" ca="1" si="368"/>
        <v>AC</v>
      </c>
      <c r="AB934" s="60"/>
      <c r="AC934" s="59">
        <f t="shared" ca="1" si="349"/>
        <v>1</v>
      </c>
      <c r="AD934" s="59">
        <f t="shared" ca="1" si="371"/>
        <v>0</v>
      </c>
      <c r="AE934" s="59">
        <f t="shared" ca="1" si="371"/>
        <v>1</v>
      </c>
      <c r="AF934" s="59">
        <f t="shared" ca="1" si="371"/>
        <v>0</v>
      </c>
      <c r="AG934" s="59">
        <f t="shared" ca="1" si="371"/>
        <v>0</v>
      </c>
      <c r="AH934" s="59">
        <f t="shared" ca="1" si="371"/>
        <v>0</v>
      </c>
    </row>
    <row r="935" spans="1:34" hidden="1" x14ac:dyDescent="0.25">
      <c r="A935" s="58">
        <f t="shared" ref="A935:F944" ca="1" si="374">A$2+(A$3-A$2)*RAND()</f>
        <v>4.3134932584998165</v>
      </c>
      <c r="B935" s="58">
        <f t="shared" ca="1" si="374"/>
        <v>3.0556912441064399</v>
      </c>
      <c r="C935" s="58">
        <f t="shared" ca="1" si="374"/>
        <v>6.3978780000321827</v>
      </c>
      <c r="D935" s="58">
        <f t="shared" ca="1" si="374"/>
        <v>5.2199069719378919</v>
      </c>
      <c r="E935" s="58">
        <f t="shared" ca="1" si="374"/>
        <v>2.4895468208047395</v>
      </c>
      <c r="F935" s="58">
        <f t="shared" ca="1" si="374"/>
        <v>3.5293959588463975</v>
      </c>
      <c r="G935" s="58">
        <f t="shared" ca="1" si="353"/>
        <v>10.711371258531999</v>
      </c>
      <c r="H935" s="58">
        <f t="shared" ca="1" si="354"/>
        <v>13.062796189284105</v>
      </c>
      <c r="I935" s="58">
        <f t="shared" ca="1" si="355"/>
        <v>9.0746340237575769</v>
      </c>
      <c r="J935" s="58">
        <f t="shared" ca="1" si="356"/>
        <v>13.062796189284105</v>
      </c>
      <c r="K935" s="60"/>
      <c r="L935" s="8">
        <f t="shared" ca="1" si="357"/>
        <v>0</v>
      </c>
      <c r="M935" s="8">
        <f t="shared" ca="1" si="358"/>
        <v>1</v>
      </c>
      <c r="N935" s="8">
        <f t="shared" ca="1" si="359"/>
        <v>0</v>
      </c>
      <c r="P935" s="8">
        <f t="shared" ca="1" si="360"/>
        <v>1</v>
      </c>
      <c r="Q935" s="8">
        <f t="shared" ca="1" si="361"/>
        <v>0</v>
      </c>
      <c r="R935" s="8">
        <f t="shared" ca="1" si="362"/>
        <v>0</v>
      </c>
      <c r="S935" s="8">
        <f t="shared" ca="1" si="363"/>
        <v>1</v>
      </c>
      <c r="T935" s="8">
        <f t="shared" ca="1" si="364"/>
        <v>0</v>
      </c>
      <c r="U935" s="8">
        <f t="shared" ca="1" si="365"/>
        <v>1</v>
      </c>
      <c r="W935" s="58">
        <f t="shared" ca="1" si="373"/>
        <v>10.711371258531999</v>
      </c>
      <c r="X935" s="58">
        <f t="shared" ca="1" si="373"/>
        <v>13.062796189284105</v>
      </c>
      <c r="Y935" s="58">
        <f t="shared" ca="1" si="373"/>
        <v>9.0746340237575769</v>
      </c>
      <c r="Z935" s="58">
        <f t="shared" ca="1" si="366"/>
        <v>13.062796189284105</v>
      </c>
      <c r="AA935" s="7" t="str">
        <f t="shared" ca="1" si="368"/>
        <v>ADF</v>
      </c>
      <c r="AB935" s="60"/>
      <c r="AC935" s="59">
        <f t="shared" ca="1" si="349"/>
        <v>1</v>
      </c>
      <c r="AD935" s="59">
        <f t="shared" ca="1" si="371"/>
        <v>0</v>
      </c>
      <c r="AE935" s="59">
        <f t="shared" ca="1" si="371"/>
        <v>0</v>
      </c>
      <c r="AF935" s="59">
        <f t="shared" ca="1" si="371"/>
        <v>1</v>
      </c>
      <c r="AG935" s="59">
        <f t="shared" ca="1" si="371"/>
        <v>0</v>
      </c>
      <c r="AH935" s="59">
        <f t="shared" ca="1" si="371"/>
        <v>1</v>
      </c>
    </row>
    <row r="936" spans="1:34" hidden="1" x14ac:dyDescent="0.25">
      <c r="A936" s="58">
        <f t="shared" ca="1" si="374"/>
        <v>4.2903676876677093</v>
      </c>
      <c r="B936" s="58">
        <f t="shared" ca="1" si="374"/>
        <v>3.6539166920009811</v>
      </c>
      <c r="C936" s="58">
        <f t="shared" ca="1" si="374"/>
        <v>6.3772102285522143</v>
      </c>
      <c r="D936" s="58">
        <f t="shared" ca="1" si="374"/>
        <v>2.9057380500777779</v>
      </c>
      <c r="E936" s="58">
        <f t="shared" ca="1" si="374"/>
        <v>2.6662076487030735</v>
      </c>
      <c r="F936" s="58">
        <f t="shared" ca="1" si="374"/>
        <v>2.2296194654143116</v>
      </c>
      <c r="G936" s="58">
        <f t="shared" ca="1" si="353"/>
        <v>10.667577916219923</v>
      </c>
      <c r="H936" s="58">
        <f t="shared" ca="1" si="354"/>
        <v>9.4257252031597982</v>
      </c>
      <c r="I936" s="58">
        <f t="shared" ca="1" si="355"/>
        <v>8.5497438061183662</v>
      </c>
      <c r="J936" s="58">
        <f t="shared" ca="1" si="356"/>
        <v>10.667577916219923</v>
      </c>
      <c r="K936" s="60"/>
      <c r="L936" s="8">
        <f t="shared" ca="1" si="357"/>
        <v>1</v>
      </c>
      <c r="M936" s="8">
        <f t="shared" ca="1" si="358"/>
        <v>0</v>
      </c>
      <c r="N936" s="8">
        <f t="shared" ca="1" si="359"/>
        <v>0</v>
      </c>
      <c r="P936" s="8">
        <f t="shared" ca="1" si="360"/>
        <v>1</v>
      </c>
      <c r="Q936" s="8">
        <f t="shared" ca="1" si="361"/>
        <v>0</v>
      </c>
      <c r="R936" s="8">
        <f t="shared" ca="1" si="362"/>
        <v>1</v>
      </c>
      <c r="S936" s="8">
        <f t="shared" ca="1" si="363"/>
        <v>0</v>
      </c>
      <c r="T936" s="8">
        <f t="shared" ca="1" si="364"/>
        <v>0</v>
      </c>
      <c r="U936" s="8">
        <f t="shared" ca="1" si="365"/>
        <v>0</v>
      </c>
      <c r="W936" s="58">
        <f t="shared" ca="1" si="373"/>
        <v>10.667577916219923</v>
      </c>
      <c r="X936" s="58">
        <f t="shared" ca="1" si="373"/>
        <v>9.4257252031597982</v>
      </c>
      <c r="Y936" s="58">
        <f t="shared" ca="1" si="373"/>
        <v>8.5497438061183662</v>
      </c>
      <c r="Z936" s="58">
        <f t="shared" ca="1" si="366"/>
        <v>10.667577916219923</v>
      </c>
      <c r="AA936" s="7" t="str">
        <f t="shared" ca="1" si="368"/>
        <v>AC</v>
      </c>
      <c r="AB936" s="60"/>
      <c r="AC936" s="59">
        <f t="shared" ref="AC936:AC999" ca="1" si="375">IFERROR(FIND(AC$4,$AA936)/FIND(AC$4,$AA936),0)</f>
        <v>1</v>
      </c>
      <c r="AD936" s="59">
        <f t="shared" ca="1" si="371"/>
        <v>0</v>
      </c>
      <c r="AE936" s="59">
        <f t="shared" ca="1" si="371"/>
        <v>1</v>
      </c>
      <c r="AF936" s="59">
        <f t="shared" ca="1" si="371"/>
        <v>0</v>
      </c>
      <c r="AG936" s="59">
        <f t="shared" ca="1" si="371"/>
        <v>0</v>
      </c>
      <c r="AH936" s="59">
        <f t="shared" ca="1" si="371"/>
        <v>0</v>
      </c>
    </row>
    <row r="937" spans="1:34" hidden="1" x14ac:dyDescent="0.25">
      <c r="A937" s="58">
        <f t="shared" ca="1" si="374"/>
        <v>2.7585252956175998</v>
      </c>
      <c r="B937" s="58">
        <f t="shared" ca="1" si="374"/>
        <v>2.0127196595460632</v>
      </c>
      <c r="C937" s="58">
        <f t="shared" ca="1" si="374"/>
        <v>4.5313853241305111</v>
      </c>
      <c r="D937" s="58">
        <f t="shared" ca="1" si="374"/>
        <v>2.8065656458247581</v>
      </c>
      <c r="E937" s="58">
        <f t="shared" ca="1" si="374"/>
        <v>2.7394863063127355</v>
      </c>
      <c r="F937" s="58">
        <f t="shared" ca="1" si="374"/>
        <v>3.7207473952569714</v>
      </c>
      <c r="G937" s="58">
        <f t="shared" ca="1" si="353"/>
        <v>7.2899106197481114</v>
      </c>
      <c r="H937" s="58">
        <f t="shared" ca="1" si="354"/>
        <v>9.2858383366993298</v>
      </c>
      <c r="I937" s="58">
        <f t="shared" ca="1" si="355"/>
        <v>8.4729533611157706</v>
      </c>
      <c r="J937" s="58">
        <f t="shared" ca="1" si="356"/>
        <v>9.2858383366993298</v>
      </c>
      <c r="K937" s="60"/>
      <c r="L937" s="8">
        <f t="shared" ca="1" si="357"/>
        <v>0</v>
      </c>
      <c r="M937" s="8">
        <f t="shared" ca="1" si="358"/>
        <v>1</v>
      </c>
      <c r="N937" s="8">
        <f t="shared" ca="1" si="359"/>
        <v>0</v>
      </c>
      <c r="P937" s="8">
        <f t="shared" ca="1" si="360"/>
        <v>1</v>
      </c>
      <c r="Q937" s="8">
        <f t="shared" ca="1" si="361"/>
        <v>0</v>
      </c>
      <c r="R937" s="8">
        <f t="shared" ca="1" si="362"/>
        <v>0</v>
      </c>
      <c r="S937" s="8">
        <f t="shared" ca="1" si="363"/>
        <v>1</v>
      </c>
      <c r="T937" s="8">
        <f t="shared" ca="1" si="364"/>
        <v>0</v>
      </c>
      <c r="U937" s="8">
        <f t="shared" ca="1" si="365"/>
        <v>1</v>
      </c>
      <c r="W937" s="58">
        <f t="shared" ca="1" si="373"/>
        <v>7.2899106197481114</v>
      </c>
      <c r="X937" s="58">
        <f t="shared" ca="1" si="373"/>
        <v>9.2858383366993298</v>
      </c>
      <c r="Y937" s="58">
        <f t="shared" ca="1" si="373"/>
        <v>8.4729533611157706</v>
      </c>
      <c r="Z937" s="58">
        <f t="shared" ca="1" si="366"/>
        <v>9.2858383366993298</v>
      </c>
      <c r="AA937" s="7" t="str">
        <f t="shared" ca="1" si="368"/>
        <v>ADF</v>
      </c>
      <c r="AB937" s="60"/>
      <c r="AC937" s="59">
        <f t="shared" ca="1" si="375"/>
        <v>1</v>
      </c>
      <c r="AD937" s="59">
        <f t="shared" ca="1" si="371"/>
        <v>0</v>
      </c>
      <c r="AE937" s="59">
        <f t="shared" ca="1" si="371"/>
        <v>0</v>
      </c>
      <c r="AF937" s="59">
        <f t="shared" ca="1" si="371"/>
        <v>1</v>
      </c>
      <c r="AG937" s="59">
        <f t="shared" ca="1" si="371"/>
        <v>0</v>
      </c>
      <c r="AH937" s="59">
        <f t="shared" ca="1" si="371"/>
        <v>1</v>
      </c>
    </row>
    <row r="938" spans="1:34" hidden="1" x14ac:dyDescent="0.25">
      <c r="A938" s="58">
        <f t="shared" ca="1" si="374"/>
        <v>5.597132624791973</v>
      </c>
      <c r="B938" s="58">
        <f t="shared" ca="1" si="374"/>
        <v>1.5256978877365377</v>
      </c>
      <c r="C938" s="58">
        <f t="shared" ca="1" si="374"/>
        <v>7.8850300196667611</v>
      </c>
      <c r="D938" s="58">
        <f t="shared" ca="1" si="374"/>
        <v>2.2915936686748162</v>
      </c>
      <c r="E938" s="58">
        <f t="shared" ca="1" si="374"/>
        <v>1.6814616137502003</v>
      </c>
      <c r="F938" s="58">
        <f t="shared" ca="1" si="374"/>
        <v>2.2287035984384271</v>
      </c>
      <c r="G938" s="58">
        <f t="shared" ca="1" si="353"/>
        <v>13.482162644458734</v>
      </c>
      <c r="H938" s="58">
        <f t="shared" ca="1" si="354"/>
        <v>10.117429891905216</v>
      </c>
      <c r="I938" s="58">
        <f t="shared" ca="1" si="355"/>
        <v>5.4358630999251654</v>
      </c>
      <c r="J938" s="58">
        <f t="shared" ca="1" si="356"/>
        <v>13.482162644458734</v>
      </c>
      <c r="K938" s="60"/>
      <c r="L938" s="8">
        <f t="shared" ca="1" si="357"/>
        <v>1</v>
      </c>
      <c r="M938" s="8">
        <f t="shared" ca="1" si="358"/>
        <v>0</v>
      </c>
      <c r="N938" s="8">
        <f t="shared" ca="1" si="359"/>
        <v>0</v>
      </c>
      <c r="P938" s="8">
        <f t="shared" ca="1" si="360"/>
        <v>1</v>
      </c>
      <c r="Q938" s="8">
        <f t="shared" ca="1" si="361"/>
        <v>0</v>
      </c>
      <c r="R938" s="8">
        <f t="shared" ca="1" si="362"/>
        <v>1</v>
      </c>
      <c r="S938" s="8">
        <f t="shared" ca="1" si="363"/>
        <v>0</v>
      </c>
      <c r="T938" s="8">
        <f t="shared" ca="1" si="364"/>
        <v>0</v>
      </c>
      <c r="U938" s="8">
        <f t="shared" ca="1" si="365"/>
        <v>0</v>
      </c>
      <c r="W938" s="58">
        <f t="shared" ca="1" si="373"/>
        <v>13.482162644458734</v>
      </c>
      <c r="X938" s="58">
        <f t="shared" ca="1" si="373"/>
        <v>10.117429891905216</v>
      </c>
      <c r="Y938" s="58">
        <f t="shared" ca="1" si="373"/>
        <v>5.4358630999251654</v>
      </c>
      <c r="Z938" s="58">
        <f t="shared" ca="1" si="366"/>
        <v>13.482162644458734</v>
      </c>
      <c r="AA938" s="7" t="str">
        <f t="shared" ca="1" si="368"/>
        <v>AC</v>
      </c>
      <c r="AB938" s="60"/>
      <c r="AC938" s="59">
        <f t="shared" ca="1" si="375"/>
        <v>1</v>
      </c>
      <c r="AD938" s="59">
        <f t="shared" ca="1" si="371"/>
        <v>0</v>
      </c>
      <c r="AE938" s="59">
        <f t="shared" ca="1" si="371"/>
        <v>1</v>
      </c>
      <c r="AF938" s="59">
        <f t="shared" ca="1" si="371"/>
        <v>0</v>
      </c>
      <c r="AG938" s="59">
        <f t="shared" ca="1" si="371"/>
        <v>0</v>
      </c>
      <c r="AH938" s="59">
        <f t="shared" ca="1" si="371"/>
        <v>0</v>
      </c>
    </row>
    <row r="939" spans="1:34" hidden="1" x14ac:dyDescent="0.25">
      <c r="A939" s="58">
        <f t="shared" ca="1" si="374"/>
        <v>2.3827224843364423</v>
      </c>
      <c r="B939" s="58">
        <f t="shared" ca="1" si="374"/>
        <v>2.9931356068704846</v>
      </c>
      <c r="C939" s="58">
        <f t="shared" ca="1" si="374"/>
        <v>6.4845900726488654</v>
      </c>
      <c r="D939" s="58">
        <f t="shared" ca="1" si="374"/>
        <v>3.415150327957837</v>
      </c>
      <c r="E939" s="58">
        <f t="shared" ca="1" si="374"/>
        <v>2.5300960809501314</v>
      </c>
      <c r="F939" s="58">
        <f t="shared" ca="1" si="374"/>
        <v>2.9501762961789</v>
      </c>
      <c r="G939" s="58">
        <f t="shared" ca="1" si="353"/>
        <v>8.8673125569853077</v>
      </c>
      <c r="H939" s="58">
        <f t="shared" ca="1" si="354"/>
        <v>8.7480491084731788</v>
      </c>
      <c r="I939" s="58">
        <f t="shared" ca="1" si="355"/>
        <v>8.4734079839995147</v>
      </c>
      <c r="J939" s="58">
        <f t="shared" ca="1" si="356"/>
        <v>8.8673125569853077</v>
      </c>
      <c r="K939" s="60"/>
      <c r="L939" s="8">
        <f t="shared" ca="1" si="357"/>
        <v>1</v>
      </c>
      <c r="M939" s="8">
        <f t="shared" ca="1" si="358"/>
        <v>0</v>
      </c>
      <c r="N939" s="8">
        <f t="shared" ca="1" si="359"/>
        <v>0</v>
      </c>
      <c r="P939" s="8">
        <f t="shared" ca="1" si="360"/>
        <v>1</v>
      </c>
      <c r="Q939" s="8">
        <f t="shared" ca="1" si="361"/>
        <v>0</v>
      </c>
      <c r="R939" s="8">
        <f t="shared" ca="1" si="362"/>
        <v>1</v>
      </c>
      <c r="S939" s="8">
        <f t="shared" ca="1" si="363"/>
        <v>0</v>
      </c>
      <c r="T939" s="8">
        <f t="shared" ca="1" si="364"/>
        <v>0</v>
      </c>
      <c r="U939" s="8">
        <f t="shared" ca="1" si="365"/>
        <v>0</v>
      </c>
      <c r="W939" s="58">
        <f t="shared" ca="1" si="373"/>
        <v>8.8673125569853077</v>
      </c>
      <c r="X939" s="58">
        <f t="shared" ca="1" si="373"/>
        <v>8.7480491084731788</v>
      </c>
      <c r="Y939" s="58">
        <f t="shared" ca="1" si="373"/>
        <v>8.4734079839995147</v>
      </c>
      <c r="Z939" s="58">
        <f t="shared" ca="1" si="366"/>
        <v>8.8673125569853077</v>
      </c>
      <c r="AA939" s="7" t="str">
        <f t="shared" ca="1" si="368"/>
        <v>AC</v>
      </c>
      <c r="AB939" s="60"/>
      <c r="AC939" s="59">
        <f t="shared" ca="1" si="375"/>
        <v>1</v>
      </c>
      <c r="AD939" s="59">
        <f t="shared" ca="1" si="371"/>
        <v>0</v>
      </c>
      <c r="AE939" s="59">
        <f t="shared" ca="1" si="371"/>
        <v>1</v>
      </c>
      <c r="AF939" s="59">
        <f t="shared" ca="1" si="371"/>
        <v>0</v>
      </c>
      <c r="AG939" s="59">
        <f t="shared" ca="1" si="371"/>
        <v>0</v>
      </c>
      <c r="AH939" s="59">
        <f t="shared" ca="1" si="371"/>
        <v>0</v>
      </c>
    </row>
    <row r="940" spans="1:34" hidden="1" x14ac:dyDescent="0.25">
      <c r="A940" s="58">
        <f t="shared" ca="1" si="374"/>
        <v>5.1014967187534577</v>
      </c>
      <c r="B940" s="58">
        <f t="shared" ca="1" si="374"/>
        <v>4.0486590888190799</v>
      </c>
      <c r="C940" s="58">
        <f t="shared" ca="1" si="374"/>
        <v>5.0763231544881116</v>
      </c>
      <c r="D940" s="58">
        <f t="shared" ca="1" si="374"/>
        <v>4.3864576201960901</v>
      </c>
      <c r="E940" s="58">
        <f t="shared" ca="1" si="374"/>
        <v>2.8298587181006116</v>
      </c>
      <c r="F940" s="58">
        <f t="shared" ca="1" si="374"/>
        <v>2.5123834018869284</v>
      </c>
      <c r="G940" s="58">
        <f t="shared" ca="1" si="353"/>
        <v>10.177819873241569</v>
      </c>
      <c r="H940" s="58">
        <f t="shared" ca="1" si="354"/>
        <v>12.000337740836477</v>
      </c>
      <c r="I940" s="58">
        <f t="shared" ca="1" si="355"/>
        <v>9.3909012088066195</v>
      </c>
      <c r="J940" s="58">
        <f t="shared" ca="1" si="356"/>
        <v>12.000337740836477</v>
      </c>
      <c r="K940" s="60"/>
      <c r="L940" s="8">
        <f t="shared" ca="1" si="357"/>
        <v>0</v>
      </c>
      <c r="M940" s="8">
        <f t="shared" ca="1" si="358"/>
        <v>1</v>
      </c>
      <c r="N940" s="8">
        <f t="shared" ca="1" si="359"/>
        <v>0</v>
      </c>
      <c r="P940" s="8">
        <f t="shared" ca="1" si="360"/>
        <v>1</v>
      </c>
      <c r="Q940" s="8">
        <f t="shared" ca="1" si="361"/>
        <v>0</v>
      </c>
      <c r="R940" s="8">
        <f t="shared" ca="1" si="362"/>
        <v>0</v>
      </c>
      <c r="S940" s="8">
        <f t="shared" ca="1" si="363"/>
        <v>1</v>
      </c>
      <c r="T940" s="8">
        <f t="shared" ca="1" si="364"/>
        <v>0</v>
      </c>
      <c r="U940" s="8">
        <f t="shared" ca="1" si="365"/>
        <v>1</v>
      </c>
      <c r="W940" s="58">
        <f t="shared" ca="1" si="373"/>
        <v>10.177819873241569</v>
      </c>
      <c r="X940" s="58">
        <f t="shared" ca="1" si="373"/>
        <v>12.000337740836477</v>
      </c>
      <c r="Y940" s="58">
        <f t="shared" ca="1" si="373"/>
        <v>9.3909012088066195</v>
      </c>
      <c r="Z940" s="58">
        <f t="shared" ca="1" si="366"/>
        <v>12.000337740836477</v>
      </c>
      <c r="AA940" s="7" t="str">
        <f t="shared" ca="1" si="368"/>
        <v>ADF</v>
      </c>
      <c r="AB940" s="60"/>
      <c r="AC940" s="59">
        <f t="shared" ca="1" si="375"/>
        <v>1</v>
      </c>
      <c r="AD940" s="59">
        <f t="shared" ca="1" si="371"/>
        <v>0</v>
      </c>
      <c r="AE940" s="59">
        <f t="shared" ca="1" si="371"/>
        <v>0</v>
      </c>
      <c r="AF940" s="59">
        <f t="shared" ca="1" si="371"/>
        <v>1</v>
      </c>
      <c r="AG940" s="59">
        <f t="shared" ca="1" si="371"/>
        <v>0</v>
      </c>
      <c r="AH940" s="59">
        <f t="shared" ca="1" si="371"/>
        <v>1</v>
      </c>
    </row>
    <row r="941" spans="1:34" hidden="1" x14ac:dyDescent="0.25">
      <c r="A941" s="58">
        <f t="shared" ca="1" si="374"/>
        <v>5.5566697940721914</v>
      </c>
      <c r="B941" s="58">
        <f t="shared" ca="1" si="374"/>
        <v>3.0502128929154155</v>
      </c>
      <c r="C941" s="58">
        <f t="shared" ca="1" si="374"/>
        <v>5.3016246701209253</v>
      </c>
      <c r="D941" s="58">
        <f t="shared" ca="1" si="374"/>
        <v>5.1284944745343175</v>
      </c>
      <c r="E941" s="58">
        <f t="shared" ca="1" si="374"/>
        <v>1.8697011024742607</v>
      </c>
      <c r="F941" s="58">
        <f t="shared" ca="1" si="374"/>
        <v>2.4967185165857804</v>
      </c>
      <c r="G941" s="58">
        <f t="shared" ca="1" si="353"/>
        <v>10.858294464193117</v>
      </c>
      <c r="H941" s="58">
        <f t="shared" ca="1" si="354"/>
        <v>13.18188278519229</v>
      </c>
      <c r="I941" s="58">
        <f t="shared" ca="1" si="355"/>
        <v>7.4166325119754557</v>
      </c>
      <c r="J941" s="58">
        <f t="shared" ca="1" si="356"/>
        <v>13.18188278519229</v>
      </c>
      <c r="K941" s="60"/>
      <c r="L941" s="8">
        <f t="shared" ca="1" si="357"/>
        <v>0</v>
      </c>
      <c r="M941" s="8">
        <f t="shared" ca="1" si="358"/>
        <v>1</v>
      </c>
      <c r="N941" s="8">
        <f t="shared" ca="1" si="359"/>
        <v>0</v>
      </c>
      <c r="P941" s="8">
        <f t="shared" ca="1" si="360"/>
        <v>1</v>
      </c>
      <c r="Q941" s="8">
        <f t="shared" ca="1" si="361"/>
        <v>0</v>
      </c>
      <c r="R941" s="8">
        <f t="shared" ca="1" si="362"/>
        <v>0</v>
      </c>
      <c r="S941" s="8">
        <f t="shared" ca="1" si="363"/>
        <v>1</v>
      </c>
      <c r="T941" s="8">
        <f t="shared" ca="1" si="364"/>
        <v>0</v>
      </c>
      <c r="U941" s="8">
        <f t="shared" ca="1" si="365"/>
        <v>1</v>
      </c>
      <c r="W941" s="58">
        <f t="shared" ca="1" si="373"/>
        <v>10.858294464193117</v>
      </c>
      <c r="X941" s="58">
        <f t="shared" ca="1" si="373"/>
        <v>13.18188278519229</v>
      </c>
      <c r="Y941" s="58">
        <f t="shared" ca="1" si="373"/>
        <v>7.4166325119754557</v>
      </c>
      <c r="Z941" s="58">
        <f t="shared" ca="1" si="366"/>
        <v>13.18188278519229</v>
      </c>
      <c r="AA941" s="7" t="str">
        <f t="shared" ca="1" si="368"/>
        <v>ADF</v>
      </c>
      <c r="AB941" s="60"/>
      <c r="AC941" s="59">
        <f t="shared" ca="1" si="375"/>
        <v>1</v>
      </c>
      <c r="AD941" s="59">
        <f t="shared" ca="1" si="371"/>
        <v>0</v>
      </c>
      <c r="AE941" s="59">
        <f t="shared" ca="1" si="371"/>
        <v>0</v>
      </c>
      <c r="AF941" s="59">
        <f t="shared" ca="1" si="371"/>
        <v>1</v>
      </c>
      <c r="AG941" s="59">
        <f t="shared" ca="1" si="371"/>
        <v>0</v>
      </c>
      <c r="AH941" s="59">
        <f t="shared" ca="1" si="371"/>
        <v>1</v>
      </c>
    </row>
    <row r="942" spans="1:34" hidden="1" x14ac:dyDescent="0.25">
      <c r="A942" s="58">
        <f t="shared" ca="1" si="374"/>
        <v>4.5029650106211019</v>
      </c>
      <c r="B942" s="58">
        <f t="shared" ca="1" si="374"/>
        <v>3.4359260159086831</v>
      </c>
      <c r="C942" s="58">
        <f t="shared" ca="1" si="374"/>
        <v>6.5067469624069059</v>
      </c>
      <c r="D942" s="58">
        <f t="shared" ca="1" si="374"/>
        <v>3.1002478119488761</v>
      </c>
      <c r="E942" s="58">
        <f t="shared" ca="1" si="374"/>
        <v>1.7701247991660305</v>
      </c>
      <c r="F942" s="58">
        <f t="shared" ca="1" si="374"/>
        <v>2.4568917341066929</v>
      </c>
      <c r="G942" s="58">
        <f t="shared" ca="1" si="353"/>
        <v>11.009711973028008</v>
      </c>
      <c r="H942" s="58">
        <f t="shared" ca="1" si="354"/>
        <v>10.06010455667667</v>
      </c>
      <c r="I942" s="58">
        <f t="shared" ca="1" si="355"/>
        <v>7.6629425491814072</v>
      </c>
      <c r="J942" s="58">
        <f t="shared" ca="1" si="356"/>
        <v>11.009711973028008</v>
      </c>
      <c r="K942" s="60"/>
      <c r="L942" s="8">
        <f t="shared" ca="1" si="357"/>
        <v>1</v>
      </c>
      <c r="M942" s="8">
        <f t="shared" ca="1" si="358"/>
        <v>0</v>
      </c>
      <c r="N942" s="8">
        <f t="shared" ca="1" si="359"/>
        <v>0</v>
      </c>
      <c r="P942" s="8">
        <f t="shared" ca="1" si="360"/>
        <v>1</v>
      </c>
      <c r="Q942" s="8">
        <f t="shared" ca="1" si="361"/>
        <v>0</v>
      </c>
      <c r="R942" s="8">
        <f t="shared" ca="1" si="362"/>
        <v>1</v>
      </c>
      <c r="S942" s="8">
        <f t="shared" ca="1" si="363"/>
        <v>0</v>
      </c>
      <c r="T942" s="8">
        <f t="shared" ca="1" si="364"/>
        <v>0</v>
      </c>
      <c r="U942" s="8">
        <f t="shared" ca="1" si="365"/>
        <v>0</v>
      </c>
      <c r="W942" s="58">
        <f t="shared" ca="1" si="373"/>
        <v>11.009711973028008</v>
      </c>
      <c r="X942" s="58">
        <f t="shared" ca="1" si="373"/>
        <v>10.06010455667667</v>
      </c>
      <c r="Y942" s="58">
        <f t="shared" ca="1" si="373"/>
        <v>7.6629425491814072</v>
      </c>
      <c r="Z942" s="58">
        <f t="shared" ca="1" si="366"/>
        <v>11.009711973028008</v>
      </c>
      <c r="AA942" s="7" t="str">
        <f t="shared" ca="1" si="368"/>
        <v>AC</v>
      </c>
      <c r="AB942" s="60"/>
      <c r="AC942" s="59">
        <f t="shared" ca="1" si="375"/>
        <v>1</v>
      </c>
      <c r="AD942" s="59">
        <f t="shared" ca="1" si="371"/>
        <v>0</v>
      </c>
      <c r="AE942" s="59">
        <f t="shared" ca="1" si="371"/>
        <v>1</v>
      </c>
      <c r="AF942" s="59">
        <f t="shared" ca="1" si="371"/>
        <v>0</v>
      </c>
      <c r="AG942" s="59">
        <f t="shared" ca="1" si="371"/>
        <v>0</v>
      </c>
      <c r="AH942" s="59">
        <f t="shared" ca="1" si="371"/>
        <v>0</v>
      </c>
    </row>
    <row r="943" spans="1:34" hidden="1" x14ac:dyDescent="0.25">
      <c r="A943" s="58">
        <f t="shared" ca="1" si="374"/>
        <v>3.8019714425417845</v>
      </c>
      <c r="B943" s="58">
        <f t="shared" ca="1" si="374"/>
        <v>4.2343982000945992</v>
      </c>
      <c r="C943" s="58">
        <f t="shared" ca="1" si="374"/>
        <v>4.9515630290106625</v>
      </c>
      <c r="D943" s="58">
        <f t="shared" ca="1" si="374"/>
        <v>5.2446893048023506</v>
      </c>
      <c r="E943" s="58">
        <f t="shared" ca="1" si="374"/>
        <v>1.0012177774829489</v>
      </c>
      <c r="F943" s="58">
        <f t="shared" ca="1" si="374"/>
        <v>3.1799490695225927</v>
      </c>
      <c r="G943" s="58">
        <f t="shared" ca="1" si="353"/>
        <v>8.753534471552447</v>
      </c>
      <c r="H943" s="58">
        <f t="shared" ca="1" si="354"/>
        <v>12.226609816866727</v>
      </c>
      <c r="I943" s="58">
        <f t="shared" ca="1" si="355"/>
        <v>8.4155650471001415</v>
      </c>
      <c r="J943" s="58">
        <f t="shared" ca="1" si="356"/>
        <v>12.226609816866727</v>
      </c>
      <c r="K943" s="60"/>
      <c r="L943" s="8">
        <f t="shared" ca="1" si="357"/>
        <v>0</v>
      </c>
      <c r="M943" s="8">
        <f t="shared" ca="1" si="358"/>
        <v>1</v>
      </c>
      <c r="N943" s="8">
        <f t="shared" ca="1" si="359"/>
        <v>0</v>
      </c>
      <c r="P943" s="8">
        <f t="shared" ca="1" si="360"/>
        <v>1</v>
      </c>
      <c r="Q943" s="8">
        <f t="shared" ca="1" si="361"/>
        <v>0</v>
      </c>
      <c r="R943" s="8">
        <f t="shared" ca="1" si="362"/>
        <v>0</v>
      </c>
      <c r="S943" s="8">
        <f t="shared" ca="1" si="363"/>
        <v>1</v>
      </c>
      <c r="T943" s="8">
        <f t="shared" ca="1" si="364"/>
        <v>0</v>
      </c>
      <c r="U943" s="8">
        <f t="shared" ca="1" si="365"/>
        <v>1</v>
      </c>
      <c r="W943" s="58">
        <f t="shared" ca="1" si="373"/>
        <v>8.753534471552447</v>
      </c>
      <c r="X943" s="58">
        <f t="shared" ca="1" si="373"/>
        <v>12.226609816866727</v>
      </c>
      <c r="Y943" s="58">
        <f t="shared" ca="1" si="373"/>
        <v>8.4155650471001415</v>
      </c>
      <c r="Z943" s="58">
        <f t="shared" ca="1" si="366"/>
        <v>12.226609816866727</v>
      </c>
      <c r="AA943" s="7" t="str">
        <f t="shared" ca="1" si="368"/>
        <v>ADF</v>
      </c>
      <c r="AB943" s="60"/>
      <c r="AC943" s="59">
        <f t="shared" ca="1" si="375"/>
        <v>1</v>
      </c>
      <c r="AD943" s="59">
        <f t="shared" ca="1" si="371"/>
        <v>0</v>
      </c>
      <c r="AE943" s="59">
        <f t="shared" ca="1" si="371"/>
        <v>0</v>
      </c>
      <c r="AF943" s="59">
        <f t="shared" ca="1" si="371"/>
        <v>1</v>
      </c>
      <c r="AG943" s="59">
        <f t="shared" ca="1" si="371"/>
        <v>0</v>
      </c>
      <c r="AH943" s="59">
        <f t="shared" ca="1" si="371"/>
        <v>1</v>
      </c>
    </row>
    <row r="944" spans="1:34" hidden="1" x14ac:dyDescent="0.25">
      <c r="A944" s="58">
        <f t="shared" ca="1" si="374"/>
        <v>5.6620289060051228</v>
      </c>
      <c r="B944" s="58">
        <f t="shared" ca="1" si="374"/>
        <v>2.1915988564002102</v>
      </c>
      <c r="C944" s="58">
        <f t="shared" ca="1" si="374"/>
        <v>7.3823405124195212</v>
      </c>
      <c r="D944" s="58">
        <f t="shared" ca="1" si="374"/>
        <v>2.3343901885288787</v>
      </c>
      <c r="E944" s="58">
        <f t="shared" ca="1" si="374"/>
        <v>1.3866942962169444</v>
      </c>
      <c r="F944" s="58">
        <f t="shared" ca="1" si="374"/>
        <v>3.7015464837749357</v>
      </c>
      <c r="G944" s="58">
        <f t="shared" ca="1" si="353"/>
        <v>13.044369418424644</v>
      </c>
      <c r="H944" s="58">
        <f t="shared" ca="1" si="354"/>
        <v>11.697965578308937</v>
      </c>
      <c r="I944" s="58">
        <f t="shared" ca="1" si="355"/>
        <v>7.2798396363920901</v>
      </c>
      <c r="J944" s="58">
        <f t="shared" ca="1" si="356"/>
        <v>13.044369418424644</v>
      </c>
      <c r="K944" s="60"/>
      <c r="L944" s="8">
        <f t="shared" ca="1" si="357"/>
        <v>1</v>
      </c>
      <c r="M944" s="8">
        <f t="shared" ca="1" si="358"/>
        <v>0</v>
      </c>
      <c r="N944" s="8">
        <f t="shared" ca="1" si="359"/>
        <v>0</v>
      </c>
      <c r="P944" s="8">
        <f t="shared" ca="1" si="360"/>
        <v>1</v>
      </c>
      <c r="Q944" s="8">
        <f t="shared" ca="1" si="361"/>
        <v>0</v>
      </c>
      <c r="R944" s="8">
        <f t="shared" ca="1" si="362"/>
        <v>1</v>
      </c>
      <c r="S944" s="8">
        <f t="shared" ca="1" si="363"/>
        <v>0</v>
      </c>
      <c r="T944" s="8">
        <f t="shared" ca="1" si="364"/>
        <v>0</v>
      </c>
      <c r="U944" s="8">
        <f t="shared" ca="1" si="365"/>
        <v>0</v>
      </c>
      <c r="W944" s="58">
        <f t="shared" ca="1" si="373"/>
        <v>13.044369418424644</v>
      </c>
      <c r="X944" s="58">
        <f t="shared" ca="1" si="373"/>
        <v>11.697965578308937</v>
      </c>
      <c r="Y944" s="58">
        <f t="shared" ca="1" si="373"/>
        <v>7.2798396363920901</v>
      </c>
      <c r="Z944" s="58">
        <f t="shared" ca="1" si="366"/>
        <v>13.044369418424644</v>
      </c>
      <c r="AA944" s="7" t="str">
        <f t="shared" ca="1" si="368"/>
        <v>AC</v>
      </c>
      <c r="AB944" s="60"/>
      <c r="AC944" s="59">
        <f t="shared" ca="1" si="375"/>
        <v>1</v>
      </c>
      <c r="AD944" s="59">
        <f t="shared" ca="1" si="371"/>
        <v>0</v>
      </c>
      <c r="AE944" s="59">
        <f t="shared" ca="1" si="371"/>
        <v>1</v>
      </c>
      <c r="AF944" s="59">
        <f t="shared" ca="1" si="371"/>
        <v>0</v>
      </c>
      <c r="AG944" s="59">
        <f t="shared" ca="1" si="371"/>
        <v>0</v>
      </c>
      <c r="AH944" s="59">
        <f t="shared" ca="1" si="371"/>
        <v>0</v>
      </c>
    </row>
    <row r="945" spans="1:34" hidden="1" x14ac:dyDescent="0.25">
      <c r="A945" s="58">
        <f t="shared" ref="A945:F954" ca="1" si="376">A$2+(A$3-A$2)*RAND()</f>
        <v>4.6592220240109601</v>
      </c>
      <c r="B945" s="58">
        <f t="shared" ca="1" si="376"/>
        <v>4.0015836164173786</v>
      </c>
      <c r="C945" s="58">
        <f t="shared" ca="1" si="376"/>
        <v>4.8395850596679946</v>
      </c>
      <c r="D945" s="58">
        <f t="shared" ca="1" si="376"/>
        <v>4.0175592613141724</v>
      </c>
      <c r="E945" s="58">
        <f t="shared" ca="1" si="376"/>
        <v>1.9366692855853478</v>
      </c>
      <c r="F945" s="58">
        <f t="shared" ca="1" si="376"/>
        <v>2.3074893980189968</v>
      </c>
      <c r="G945" s="58">
        <f t="shared" ca="1" si="353"/>
        <v>9.4988070836789547</v>
      </c>
      <c r="H945" s="58">
        <f t="shared" ca="1" si="354"/>
        <v>10.984270683344128</v>
      </c>
      <c r="I945" s="58">
        <f t="shared" ca="1" si="355"/>
        <v>8.2457423000217229</v>
      </c>
      <c r="J945" s="58">
        <f t="shared" ca="1" si="356"/>
        <v>10.984270683344128</v>
      </c>
      <c r="K945" s="60"/>
      <c r="L945" s="8">
        <f t="shared" ca="1" si="357"/>
        <v>0</v>
      </c>
      <c r="M945" s="8">
        <f t="shared" ca="1" si="358"/>
        <v>1</v>
      </c>
      <c r="N945" s="8">
        <f t="shared" ca="1" si="359"/>
        <v>0</v>
      </c>
      <c r="P945" s="8">
        <f t="shared" ca="1" si="360"/>
        <v>1</v>
      </c>
      <c r="Q945" s="8">
        <f t="shared" ca="1" si="361"/>
        <v>0</v>
      </c>
      <c r="R945" s="8">
        <f t="shared" ca="1" si="362"/>
        <v>0</v>
      </c>
      <c r="S945" s="8">
        <f t="shared" ca="1" si="363"/>
        <v>1</v>
      </c>
      <c r="T945" s="8">
        <f t="shared" ca="1" si="364"/>
        <v>0</v>
      </c>
      <c r="U945" s="8">
        <f t="shared" ca="1" si="365"/>
        <v>1</v>
      </c>
      <c r="W945" s="58">
        <f t="shared" ca="1" si="373"/>
        <v>9.4988070836789547</v>
      </c>
      <c r="X945" s="58">
        <f t="shared" ca="1" si="373"/>
        <v>10.984270683344128</v>
      </c>
      <c r="Y945" s="58">
        <f t="shared" ca="1" si="373"/>
        <v>8.2457423000217229</v>
      </c>
      <c r="Z945" s="58">
        <f t="shared" ca="1" si="366"/>
        <v>10.984270683344128</v>
      </c>
      <c r="AA945" s="7" t="str">
        <f t="shared" ca="1" si="368"/>
        <v>ADF</v>
      </c>
      <c r="AB945" s="60"/>
      <c r="AC945" s="59">
        <f t="shared" ca="1" si="375"/>
        <v>1</v>
      </c>
      <c r="AD945" s="59">
        <f t="shared" ca="1" si="371"/>
        <v>0</v>
      </c>
      <c r="AE945" s="59">
        <f t="shared" ca="1" si="371"/>
        <v>0</v>
      </c>
      <c r="AF945" s="59">
        <f t="shared" ca="1" si="371"/>
        <v>1</v>
      </c>
      <c r="AG945" s="59">
        <f t="shared" ca="1" si="371"/>
        <v>0</v>
      </c>
      <c r="AH945" s="59">
        <f t="shared" ca="1" si="371"/>
        <v>1</v>
      </c>
    </row>
    <row r="946" spans="1:34" hidden="1" x14ac:dyDescent="0.25">
      <c r="A946" s="58">
        <f t="shared" ca="1" si="376"/>
        <v>4.2077162942760724</v>
      </c>
      <c r="B946" s="58">
        <f t="shared" ca="1" si="376"/>
        <v>4.6981910106438143</v>
      </c>
      <c r="C946" s="58">
        <f t="shared" ca="1" si="376"/>
        <v>5.3113473570949203</v>
      </c>
      <c r="D946" s="58">
        <f t="shared" ca="1" si="376"/>
        <v>3.9924555077019912</v>
      </c>
      <c r="E946" s="58">
        <f t="shared" ca="1" si="376"/>
        <v>2.6266355352703741</v>
      </c>
      <c r="F946" s="58">
        <f t="shared" ca="1" si="376"/>
        <v>2.0498016067236717</v>
      </c>
      <c r="G946" s="58">
        <f t="shared" ca="1" si="353"/>
        <v>9.5190636513709919</v>
      </c>
      <c r="H946" s="58">
        <f t="shared" ca="1" si="354"/>
        <v>10.249973408701734</v>
      </c>
      <c r="I946" s="58">
        <f t="shared" ca="1" si="355"/>
        <v>9.374628152637861</v>
      </c>
      <c r="J946" s="58">
        <f t="shared" ca="1" si="356"/>
        <v>10.249973408701734</v>
      </c>
      <c r="K946" s="60"/>
      <c r="L946" s="8">
        <f t="shared" ca="1" si="357"/>
        <v>0</v>
      </c>
      <c r="M946" s="8">
        <f t="shared" ca="1" si="358"/>
        <v>1</v>
      </c>
      <c r="N946" s="8">
        <f t="shared" ca="1" si="359"/>
        <v>0</v>
      </c>
      <c r="P946" s="8">
        <f t="shared" ca="1" si="360"/>
        <v>1</v>
      </c>
      <c r="Q946" s="8">
        <f t="shared" ca="1" si="361"/>
        <v>0</v>
      </c>
      <c r="R946" s="8">
        <f t="shared" ca="1" si="362"/>
        <v>0</v>
      </c>
      <c r="S946" s="8">
        <f t="shared" ca="1" si="363"/>
        <v>1</v>
      </c>
      <c r="T946" s="8">
        <f t="shared" ca="1" si="364"/>
        <v>0</v>
      </c>
      <c r="U946" s="8">
        <f t="shared" ca="1" si="365"/>
        <v>1</v>
      </c>
      <c r="W946" s="58">
        <f t="shared" ca="1" si="373"/>
        <v>9.5190636513709919</v>
      </c>
      <c r="X946" s="58">
        <f t="shared" ca="1" si="373"/>
        <v>10.249973408701734</v>
      </c>
      <c r="Y946" s="58">
        <f t="shared" ca="1" si="373"/>
        <v>9.374628152637861</v>
      </c>
      <c r="Z946" s="58">
        <f t="shared" ca="1" si="366"/>
        <v>10.249973408701734</v>
      </c>
      <c r="AA946" s="7" t="str">
        <f t="shared" ca="1" si="368"/>
        <v>ADF</v>
      </c>
      <c r="AB946" s="60"/>
      <c r="AC946" s="59">
        <f t="shared" ca="1" si="375"/>
        <v>1</v>
      </c>
      <c r="AD946" s="59">
        <f t="shared" ca="1" si="371"/>
        <v>0</v>
      </c>
      <c r="AE946" s="59">
        <f t="shared" ca="1" si="371"/>
        <v>0</v>
      </c>
      <c r="AF946" s="59">
        <f t="shared" ca="1" si="371"/>
        <v>1</v>
      </c>
      <c r="AG946" s="59">
        <f t="shared" ca="1" si="371"/>
        <v>0</v>
      </c>
      <c r="AH946" s="59">
        <f t="shared" ca="1" si="371"/>
        <v>1</v>
      </c>
    </row>
    <row r="947" spans="1:34" hidden="1" x14ac:dyDescent="0.25">
      <c r="A947" s="58">
        <f t="shared" ca="1" si="376"/>
        <v>3.1019928501700496</v>
      </c>
      <c r="B947" s="58">
        <f t="shared" ca="1" si="376"/>
        <v>3.2909253762946435</v>
      </c>
      <c r="C947" s="58">
        <f t="shared" ca="1" si="376"/>
        <v>5.9693701348511645</v>
      </c>
      <c r="D947" s="58">
        <f t="shared" ca="1" si="376"/>
        <v>5.6974640945148858</v>
      </c>
      <c r="E947" s="58">
        <f t="shared" ca="1" si="376"/>
        <v>1.9391814835968439</v>
      </c>
      <c r="F947" s="58">
        <f t="shared" ca="1" si="376"/>
        <v>3.1035472515477087</v>
      </c>
      <c r="G947" s="58">
        <f t="shared" ca="1" si="353"/>
        <v>9.0713629850212136</v>
      </c>
      <c r="H947" s="58">
        <f t="shared" ca="1" si="354"/>
        <v>11.903004196232644</v>
      </c>
      <c r="I947" s="58">
        <f t="shared" ca="1" si="355"/>
        <v>8.3336541114391949</v>
      </c>
      <c r="J947" s="58">
        <f t="shared" ca="1" si="356"/>
        <v>11.903004196232644</v>
      </c>
      <c r="K947" s="60"/>
      <c r="L947" s="8">
        <f t="shared" ca="1" si="357"/>
        <v>0</v>
      </c>
      <c r="M947" s="8">
        <f t="shared" ca="1" si="358"/>
        <v>1</v>
      </c>
      <c r="N947" s="8">
        <f t="shared" ca="1" si="359"/>
        <v>0</v>
      </c>
      <c r="P947" s="8">
        <f t="shared" ca="1" si="360"/>
        <v>1</v>
      </c>
      <c r="Q947" s="8">
        <f t="shared" ca="1" si="361"/>
        <v>0</v>
      </c>
      <c r="R947" s="8">
        <f t="shared" ca="1" si="362"/>
        <v>0</v>
      </c>
      <c r="S947" s="8">
        <f t="shared" ca="1" si="363"/>
        <v>1</v>
      </c>
      <c r="T947" s="8">
        <f t="shared" ca="1" si="364"/>
        <v>0</v>
      </c>
      <c r="U947" s="8">
        <f t="shared" ca="1" si="365"/>
        <v>1</v>
      </c>
      <c r="W947" s="58">
        <f t="shared" ca="1" si="373"/>
        <v>9.0713629850212136</v>
      </c>
      <c r="X947" s="58">
        <f t="shared" ca="1" si="373"/>
        <v>11.903004196232644</v>
      </c>
      <c r="Y947" s="58">
        <f t="shared" ca="1" si="373"/>
        <v>8.3336541114391949</v>
      </c>
      <c r="Z947" s="58">
        <f t="shared" ca="1" si="366"/>
        <v>11.903004196232644</v>
      </c>
      <c r="AA947" s="7" t="str">
        <f t="shared" ca="1" si="368"/>
        <v>ADF</v>
      </c>
      <c r="AB947" s="60"/>
      <c r="AC947" s="59">
        <f t="shared" ca="1" si="375"/>
        <v>1</v>
      </c>
      <c r="AD947" s="59">
        <f t="shared" ca="1" si="371"/>
        <v>0</v>
      </c>
      <c r="AE947" s="59">
        <f t="shared" ca="1" si="371"/>
        <v>0</v>
      </c>
      <c r="AF947" s="59">
        <f t="shared" ca="1" si="371"/>
        <v>1</v>
      </c>
      <c r="AG947" s="59">
        <f t="shared" ca="1" si="371"/>
        <v>0</v>
      </c>
      <c r="AH947" s="59">
        <f t="shared" ca="1" si="371"/>
        <v>1</v>
      </c>
    </row>
    <row r="948" spans="1:34" hidden="1" x14ac:dyDescent="0.25">
      <c r="A948" s="58">
        <f t="shared" ca="1" si="376"/>
        <v>4.0187109960821452</v>
      </c>
      <c r="B948" s="58">
        <f t="shared" ca="1" si="376"/>
        <v>4.6055400464262117</v>
      </c>
      <c r="C948" s="58">
        <f t="shared" ca="1" si="376"/>
        <v>6.0656163411316921</v>
      </c>
      <c r="D948" s="58">
        <f t="shared" ca="1" si="376"/>
        <v>2.7485503234975157</v>
      </c>
      <c r="E948" s="58">
        <f t="shared" ca="1" si="376"/>
        <v>1.642862694650586</v>
      </c>
      <c r="F948" s="58">
        <f t="shared" ca="1" si="376"/>
        <v>2.9210779463325425</v>
      </c>
      <c r="G948" s="58">
        <f t="shared" ca="1" si="353"/>
        <v>10.084327337213837</v>
      </c>
      <c r="H948" s="58">
        <f t="shared" ca="1" si="354"/>
        <v>9.6883392659122034</v>
      </c>
      <c r="I948" s="58">
        <f t="shared" ca="1" si="355"/>
        <v>9.1694806874093402</v>
      </c>
      <c r="J948" s="58">
        <f t="shared" ca="1" si="356"/>
        <v>10.084327337213837</v>
      </c>
      <c r="K948" s="60"/>
      <c r="L948" s="8">
        <f t="shared" ca="1" si="357"/>
        <v>1</v>
      </c>
      <c r="M948" s="8">
        <f t="shared" ca="1" si="358"/>
        <v>0</v>
      </c>
      <c r="N948" s="8">
        <f t="shared" ca="1" si="359"/>
        <v>0</v>
      </c>
      <c r="P948" s="8">
        <f t="shared" ca="1" si="360"/>
        <v>1</v>
      </c>
      <c r="Q948" s="8">
        <f t="shared" ca="1" si="361"/>
        <v>0</v>
      </c>
      <c r="R948" s="8">
        <f t="shared" ca="1" si="362"/>
        <v>1</v>
      </c>
      <c r="S948" s="8">
        <f t="shared" ca="1" si="363"/>
        <v>0</v>
      </c>
      <c r="T948" s="8">
        <f t="shared" ca="1" si="364"/>
        <v>0</v>
      </c>
      <c r="U948" s="8">
        <f t="shared" ca="1" si="365"/>
        <v>0</v>
      </c>
      <c r="W948" s="58">
        <f t="shared" ca="1" si="373"/>
        <v>10.084327337213837</v>
      </c>
      <c r="X948" s="58">
        <f t="shared" ca="1" si="373"/>
        <v>9.6883392659122034</v>
      </c>
      <c r="Y948" s="58">
        <f t="shared" ca="1" si="373"/>
        <v>9.1694806874093402</v>
      </c>
      <c r="Z948" s="58">
        <f t="shared" ca="1" si="366"/>
        <v>10.084327337213837</v>
      </c>
      <c r="AA948" s="7" t="str">
        <f t="shared" ca="1" si="368"/>
        <v>AC</v>
      </c>
      <c r="AB948" s="60"/>
      <c r="AC948" s="59">
        <f t="shared" ca="1" si="375"/>
        <v>1</v>
      </c>
      <c r="AD948" s="59">
        <f t="shared" ca="1" si="371"/>
        <v>0</v>
      </c>
      <c r="AE948" s="59">
        <f t="shared" ca="1" si="371"/>
        <v>1</v>
      </c>
      <c r="AF948" s="59">
        <f t="shared" ca="1" si="371"/>
        <v>0</v>
      </c>
      <c r="AG948" s="59">
        <f t="shared" ca="1" si="371"/>
        <v>0</v>
      </c>
      <c r="AH948" s="59">
        <f t="shared" ca="1" si="371"/>
        <v>0</v>
      </c>
    </row>
    <row r="949" spans="1:34" hidden="1" x14ac:dyDescent="0.25">
      <c r="A949" s="58">
        <f t="shared" ca="1" si="376"/>
        <v>3.4452985493890806</v>
      </c>
      <c r="B949" s="58">
        <f t="shared" ca="1" si="376"/>
        <v>1.5104745641780948</v>
      </c>
      <c r="C949" s="58">
        <f t="shared" ca="1" si="376"/>
        <v>5.5461923526642911</v>
      </c>
      <c r="D949" s="58">
        <f t="shared" ca="1" si="376"/>
        <v>5.7079194275201424</v>
      </c>
      <c r="E949" s="58">
        <f t="shared" ca="1" si="376"/>
        <v>2.2626304359004745</v>
      </c>
      <c r="F949" s="58">
        <f t="shared" ca="1" si="376"/>
        <v>3.5950478287033798</v>
      </c>
      <c r="G949" s="58">
        <f t="shared" ca="1" si="353"/>
        <v>8.9914909020533713</v>
      </c>
      <c r="H949" s="58">
        <f t="shared" ca="1" si="354"/>
        <v>12.748265805612604</v>
      </c>
      <c r="I949" s="58">
        <f t="shared" ca="1" si="355"/>
        <v>7.3681528287819491</v>
      </c>
      <c r="J949" s="58">
        <f t="shared" ca="1" si="356"/>
        <v>12.748265805612604</v>
      </c>
      <c r="K949" s="60"/>
      <c r="L949" s="8">
        <f t="shared" ca="1" si="357"/>
        <v>0</v>
      </c>
      <c r="M949" s="8">
        <f t="shared" ca="1" si="358"/>
        <v>1</v>
      </c>
      <c r="N949" s="8">
        <f t="shared" ca="1" si="359"/>
        <v>0</v>
      </c>
      <c r="P949" s="8">
        <f t="shared" ca="1" si="360"/>
        <v>1</v>
      </c>
      <c r="Q949" s="8">
        <f t="shared" ca="1" si="361"/>
        <v>0</v>
      </c>
      <c r="R949" s="8">
        <f t="shared" ca="1" si="362"/>
        <v>0</v>
      </c>
      <c r="S949" s="8">
        <f t="shared" ca="1" si="363"/>
        <v>1</v>
      </c>
      <c r="T949" s="8">
        <f t="shared" ca="1" si="364"/>
        <v>0</v>
      </c>
      <c r="U949" s="8">
        <f t="shared" ca="1" si="365"/>
        <v>1</v>
      </c>
      <c r="W949" s="58">
        <f t="shared" ca="1" si="373"/>
        <v>8.9914909020533713</v>
      </c>
      <c r="X949" s="58">
        <f t="shared" ca="1" si="373"/>
        <v>12.748265805612604</v>
      </c>
      <c r="Y949" s="58">
        <f t="shared" ca="1" si="373"/>
        <v>7.3681528287819491</v>
      </c>
      <c r="Z949" s="58">
        <f t="shared" ca="1" si="366"/>
        <v>12.748265805612604</v>
      </c>
      <c r="AA949" s="7" t="str">
        <f t="shared" ca="1" si="368"/>
        <v>ADF</v>
      </c>
      <c r="AB949" s="60"/>
      <c r="AC949" s="59">
        <f t="shared" ca="1" si="375"/>
        <v>1</v>
      </c>
      <c r="AD949" s="59">
        <f t="shared" ca="1" si="371"/>
        <v>0</v>
      </c>
      <c r="AE949" s="59">
        <f t="shared" ca="1" si="371"/>
        <v>0</v>
      </c>
      <c r="AF949" s="59">
        <f t="shared" ca="1" si="371"/>
        <v>1</v>
      </c>
      <c r="AG949" s="59">
        <f t="shared" ca="1" si="371"/>
        <v>0</v>
      </c>
      <c r="AH949" s="59">
        <f t="shared" ca="1" si="371"/>
        <v>1</v>
      </c>
    </row>
    <row r="950" spans="1:34" hidden="1" x14ac:dyDescent="0.25">
      <c r="A950" s="58">
        <f t="shared" ca="1" si="376"/>
        <v>2.9488265788920716</v>
      </c>
      <c r="B950" s="58">
        <f t="shared" ca="1" si="376"/>
        <v>4.0185038984281061</v>
      </c>
      <c r="C950" s="58">
        <f t="shared" ca="1" si="376"/>
        <v>7.0902184959492036</v>
      </c>
      <c r="D950" s="58">
        <f t="shared" ca="1" si="376"/>
        <v>4.1575910676100776</v>
      </c>
      <c r="E950" s="58">
        <f t="shared" ca="1" si="376"/>
        <v>1.2666679609402451</v>
      </c>
      <c r="F950" s="58">
        <f t="shared" ca="1" si="376"/>
        <v>3.0725082009399767</v>
      </c>
      <c r="G950" s="58">
        <f t="shared" ca="1" si="353"/>
        <v>10.039045074841276</v>
      </c>
      <c r="H950" s="58">
        <f t="shared" ca="1" si="354"/>
        <v>10.178925847442127</v>
      </c>
      <c r="I950" s="58">
        <f t="shared" ca="1" si="355"/>
        <v>8.3576800603083274</v>
      </c>
      <c r="J950" s="58">
        <f t="shared" ca="1" si="356"/>
        <v>10.178925847442127</v>
      </c>
      <c r="K950" s="60"/>
      <c r="L950" s="8">
        <f t="shared" ca="1" si="357"/>
        <v>0</v>
      </c>
      <c r="M950" s="8">
        <f t="shared" ca="1" si="358"/>
        <v>1</v>
      </c>
      <c r="N950" s="8">
        <f t="shared" ca="1" si="359"/>
        <v>0</v>
      </c>
      <c r="P950" s="8">
        <f t="shared" ca="1" si="360"/>
        <v>1</v>
      </c>
      <c r="Q950" s="8">
        <f t="shared" ca="1" si="361"/>
        <v>0</v>
      </c>
      <c r="R950" s="8">
        <f t="shared" ca="1" si="362"/>
        <v>0</v>
      </c>
      <c r="S950" s="8">
        <f t="shared" ca="1" si="363"/>
        <v>1</v>
      </c>
      <c r="T950" s="8">
        <f t="shared" ca="1" si="364"/>
        <v>0</v>
      </c>
      <c r="U950" s="8">
        <f t="shared" ca="1" si="365"/>
        <v>1</v>
      </c>
      <c r="W950" s="58">
        <f t="shared" ca="1" si="373"/>
        <v>10.039045074841276</v>
      </c>
      <c r="X950" s="58">
        <f t="shared" ca="1" si="373"/>
        <v>10.178925847442127</v>
      </c>
      <c r="Y950" s="58">
        <f t="shared" ca="1" si="373"/>
        <v>8.3576800603083274</v>
      </c>
      <c r="Z950" s="58">
        <f t="shared" ca="1" si="366"/>
        <v>10.178925847442127</v>
      </c>
      <c r="AA950" s="7" t="str">
        <f t="shared" ca="1" si="368"/>
        <v>ADF</v>
      </c>
      <c r="AB950" s="60"/>
      <c r="AC950" s="59">
        <f t="shared" ca="1" si="375"/>
        <v>1</v>
      </c>
      <c r="AD950" s="59">
        <f t="shared" ca="1" si="371"/>
        <v>0</v>
      </c>
      <c r="AE950" s="59">
        <f t="shared" ca="1" si="371"/>
        <v>0</v>
      </c>
      <c r="AF950" s="59">
        <f t="shared" ca="1" si="371"/>
        <v>1</v>
      </c>
      <c r="AG950" s="59">
        <f t="shared" ca="1" si="371"/>
        <v>0</v>
      </c>
      <c r="AH950" s="59">
        <f t="shared" ca="1" si="371"/>
        <v>1</v>
      </c>
    </row>
    <row r="951" spans="1:34" hidden="1" x14ac:dyDescent="0.25">
      <c r="A951" s="58">
        <f t="shared" ca="1" si="376"/>
        <v>2.1778541498522288</v>
      </c>
      <c r="B951" s="58">
        <f t="shared" ca="1" si="376"/>
        <v>1.2712163213612535</v>
      </c>
      <c r="C951" s="58">
        <f t="shared" ca="1" si="376"/>
        <v>4.9956305841080102</v>
      </c>
      <c r="D951" s="58">
        <f t="shared" ca="1" si="376"/>
        <v>2.9292569562757933</v>
      </c>
      <c r="E951" s="58">
        <f t="shared" ca="1" si="376"/>
        <v>2.2431079592569967</v>
      </c>
      <c r="F951" s="58">
        <f t="shared" ca="1" si="376"/>
        <v>3.9673811139927468</v>
      </c>
      <c r="G951" s="58">
        <f t="shared" ca="1" si="353"/>
        <v>7.1734847339602386</v>
      </c>
      <c r="H951" s="58">
        <f t="shared" ca="1" si="354"/>
        <v>9.0744922201207689</v>
      </c>
      <c r="I951" s="58">
        <f t="shared" ca="1" si="355"/>
        <v>7.481705394610997</v>
      </c>
      <c r="J951" s="58">
        <f t="shared" ca="1" si="356"/>
        <v>9.0744922201207689</v>
      </c>
      <c r="K951" s="60"/>
      <c r="L951" s="8">
        <f t="shared" ca="1" si="357"/>
        <v>0</v>
      </c>
      <c r="M951" s="8">
        <f t="shared" ca="1" si="358"/>
        <v>1</v>
      </c>
      <c r="N951" s="8">
        <f t="shared" ca="1" si="359"/>
        <v>0</v>
      </c>
      <c r="P951" s="8">
        <f t="shared" ca="1" si="360"/>
        <v>1</v>
      </c>
      <c r="Q951" s="8">
        <f t="shared" ca="1" si="361"/>
        <v>0</v>
      </c>
      <c r="R951" s="8">
        <f t="shared" ca="1" si="362"/>
        <v>0</v>
      </c>
      <c r="S951" s="8">
        <f t="shared" ca="1" si="363"/>
        <v>1</v>
      </c>
      <c r="T951" s="8">
        <f t="shared" ca="1" si="364"/>
        <v>0</v>
      </c>
      <c r="U951" s="8">
        <f t="shared" ca="1" si="365"/>
        <v>1</v>
      </c>
      <c r="W951" s="58">
        <f t="shared" ca="1" si="373"/>
        <v>7.1734847339602386</v>
      </c>
      <c r="X951" s="58">
        <f t="shared" ca="1" si="373"/>
        <v>9.0744922201207689</v>
      </c>
      <c r="Y951" s="58">
        <f t="shared" ca="1" si="373"/>
        <v>7.481705394610997</v>
      </c>
      <c r="Z951" s="58">
        <f t="shared" ca="1" si="366"/>
        <v>9.0744922201207689</v>
      </c>
      <c r="AA951" s="7" t="str">
        <f t="shared" ca="1" si="368"/>
        <v>ADF</v>
      </c>
      <c r="AB951" s="60"/>
      <c r="AC951" s="59">
        <f t="shared" ca="1" si="375"/>
        <v>1</v>
      </c>
      <c r="AD951" s="59">
        <f t="shared" ca="1" si="371"/>
        <v>0</v>
      </c>
      <c r="AE951" s="59">
        <f t="shared" ca="1" si="371"/>
        <v>0</v>
      </c>
      <c r="AF951" s="59">
        <f t="shared" ca="1" si="371"/>
        <v>1</v>
      </c>
      <c r="AG951" s="59">
        <f t="shared" ca="1" si="371"/>
        <v>0</v>
      </c>
      <c r="AH951" s="59">
        <f t="shared" ca="1" si="371"/>
        <v>1</v>
      </c>
    </row>
    <row r="952" spans="1:34" hidden="1" x14ac:dyDescent="0.25">
      <c r="A952" s="58">
        <f t="shared" ca="1" si="376"/>
        <v>2.3979986892489089</v>
      </c>
      <c r="B952" s="58">
        <f t="shared" ca="1" si="376"/>
        <v>3.5300284372530251</v>
      </c>
      <c r="C952" s="58">
        <f t="shared" ca="1" si="376"/>
        <v>5.5770918371984841</v>
      </c>
      <c r="D952" s="58">
        <f t="shared" ca="1" si="376"/>
        <v>5.6021282491822859</v>
      </c>
      <c r="E952" s="58">
        <f t="shared" ca="1" si="376"/>
        <v>1.7294386487046478</v>
      </c>
      <c r="F952" s="58">
        <f t="shared" ca="1" si="376"/>
        <v>2.4508655382824083</v>
      </c>
      <c r="G952" s="58">
        <f t="shared" ca="1" si="353"/>
        <v>7.975090526447393</v>
      </c>
      <c r="H952" s="58">
        <f t="shared" ca="1" si="354"/>
        <v>10.450992476713601</v>
      </c>
      <c r="I952" s="58">
        <f t="shared" ca="1" si="355"/>
        <v>7.7103326242400811</v>
      </c>
      <c r="J952" s="58">
        <f t="shared" ca="1" si="356"/>
        <v>10.450992476713601</v>
      </c>
      <c r="K952" s="60"/>
      <c r="L952" s="8">
        <f t="shared" ca="1" si="357"/>
        <v>0</v>
      </c>
      <c r="M952" s="8">
        <f t="shared" ca="1" si="358"/>
        <v>1</v>
      </c>
      <c r="N952" s="8">
        <f t="shared" ca="1" si="359"/>
        <v>0</v>
      </c>
      <c r="P952" s="8">
        <f t="shared" ca="1" si="360"/>
        <v>1</v>
      </c>
      <c r="Q952" s="8">
        <f t="shared" ca="1" si="361"/>
        <v>0</v>
      </c>
      <c r="R952" s="8">
        <f t="shared" ca="1" si="362"/>
        <v>0</v>
      </c>
      <c r="S952" s="8">
        <f t="shared" ca="1" si="363"/>
        <v>1</v>
      </c>
      <c r="T952" s="8">
        <f t="shared" ca="1" si="364"/>
        <v>0</v>
      </c>
      <c r="U952" s="8">
        <f t="shared" ca="1" si="365"/>
        <v>1</v>
      </c>
      <c r="W952" s="58">
        <f t="shared" ca="1" si="373"/>
        <v>7.975090526447393</v>
      </c>
      <c r="X952" s="58">
        <f t="shared" ca="1" si="373"/>
        <v>10.450992476713601</v>
      </c>
      <c r="Y952" s="58">
        <f t="shared" ca="1" si="373"/>
        <v>7.7103326242400811</v>
      </c>
      <c r="Z952" s="58">
        <f t="shared" ca="1" si="366"/>
        <v>10.450992476713601</v>
      </c>
      <c r="AA952" s="7" t="str">
        <f t="shared" ca="1" si="368"/>
        <v>ADF</v>
      </c>
      <c r="AB952" s="60"/>
      <c r="AC952" s="59">
        <f t="shared" ca="1" si="375"/>
        <v>1</v>
      </c>
      <c r="AD952" s="59">
        <f t="shared" ca="1" si="371"/>
        <v>0</v>
      </c>
      <c r="AE952" s="59">
        <f t="shared" ca="1" si="371"/>
        <v>0</v>
      </c>
      <c r="AF952" s="59">
        <f t="shared" ca="1" si="371"/>
        <v>1</v>
      </c>
      <c r="AG952" s="59">
        <f t="shared" ca="1" si="371"/>
        <v>0</v>
      </c>
      <c r="AH952" s="59">
        <f t="shared" ca="1" si="371"/>
        <v>1</v>
      </c>
    </row>
    <row r="953" spans="1:34" hidden="1" x14ac:dyDescent="0.25">
      <c r="A953" s="58">
        <f t="shared" ca="1" si="376"/>
        <v>4.9575961147602907</v>
      </c>
      <c r="B953" s="58">
        <f t="shared" ca="1" si="376"/>
        <v>3.3910346773966134</v>
      </c>
      <c r="C953" s="58">
        <f t="shared" ca="1" si="376"/>
        <v>4.6814346325382612</v>
      </c>
      <c r="D953" s="58">
        <f t="shared" ca="1" si="376"/>
        <v>4.4640489986465255</v>
      </c>
      <c r="E953" s="58">
        <f t="shared" ca="1" si="376"/>
        <v>1.5752544560354869</v>
      </c>
      <c r="F953" s="58">
        <f t="shared" ca="1" si="376"/>
        <v>2.3937067236940868</v>
      </c>
      <c r="G953" s="58">
        <f t="shared" ca="1" si="353"/>
        <v>9.6390307472985519</v>
      </c>
      <c r="H953" s="58">
        <f t="shared" ca="1" si="354"/>
        <v>11.815351837100902</v>
      </c>
      <c r="I953" s="58">
        <f t="shared" ca="1" si="355"/>
        <v>7.3599958571261874</v>
      </c>
      <c r="J953" s="58">
        <f t="shared" ca="1" si="356"/>
        <v>11.815351837100902</v>
      </c>
      <c r="K953" s="60"/>
      <c r="L953" s="8">
        <f t="shared" ca="1" si="357"/>
        <v>0</v>
      </c>
      <c r="M953" s="8">
        <f t="shared" ca="1" si="358"/>
        <v>1</v>
      </c>
      <c r="N953" s="8">
        <f t="shared" ca="1" si="359"/>
        <v>0</v>
      </c>
      <c r="P953" s="8">
        <f t="shared" ca="1" si="360"/>
        <v>1</v>
      </c>
      <c r="Q953" s="8">
        <f t="shared" ca="1" si="361"/>
        <v>0</v>
      </c>
      <c r="R953" s="8">
        <f t="shared" ca="1" si="362"/>
        <v>0</v>
      </c>
      <c r="S953" s="8">
        <f t="shared" ca="1" si="363"/>
        <v>1</v>
      </c>
      <c r="T953" s="8">
        <f t="shared" ca="1" si="364"/>
        <v>0</v>
      </c>
      <c r="U953" s="8">
        <f t="shared" ca="1" si="365"/>
        <v>1</v>
      </c>
      <c r="W953" s="58">
        <f t="shared" ca="1" si="373"/>
        <v>9.6390307472985519</v>
      </c>
      <c r="X953" s="58">
        <f t="shared" ca="1" si="373"/>
        <v>11.815351837100902</v>
      </c>
      <c r="Y953" s="58">
        <f t="shared" ca="1" si="373"/>
        <v>7.3599958571261874</v>
      </c>
      <c r="Z953" s="58">
        <f t="shared" ca="1" si="366"/>
        <v>11.815351837100902</v>
      </c>
      <c r="AA953" s="7" t="str">
        <f t="shared" ca="1" si="368"/>
        <v>ADF</v>
      </c>
      <c r="AB953" s="60"/>
      <c r="AC953" s="59">
        <f t="shared" ca="1" si="375"/>
        <v>1</v>
      </c>
      <c r="AD953" s="59">
        <f t="shared" ca="1" si="371"/>
        <v>0</v>
      </c>
      <c r="AE953" s="59">
        <f t="shared" ca="1" si="371"/>
        <v>0</v>
      </c>
      <c r="AF953" s="59">
        <f t="shared" ca="1" si="371"/>
        <v>1</v>
      </c>
      <c r="AG953" s="59">
        <f t="shared" ca="1" si="371"/>
        <v>0</v>
      </c>
      <c r="AH953" s="59">
        <f t="shared" ca="1" si="371"/>
        <v>1</v>
      </c>
    </row>
    <row r="954" spans="1:34" hidden="1" x14ac:dyDescent="0.25">
      <c r="A954" s="58">
        <f t="shared" ca="1" si="376"/>
        <v>4.2667835172851607</v>
      </c>
      <c r="B954" s="58">
        <f t="shared" ca="1" si="376"/>
        <v>3.906294771012683</v>
      </c>
      <c r="C954" s="58">
        <f t="shared" ca="1" si="376"/>
        <v>5.1664280868125605</v>
      </c>
      <c r="D954" s="58">
        <f t="shared" ca="1" si="376"/>
        <v>4.1569446805782171</v>
      </c>
      <c r="E954" s="58">
        <f t="shared" ca="1" si="376"/>
        <v>2.8334224929153908</v>
      </c>
      <c r="F954" s="58">
        <f t="shared" ca="1" si="376"/>
        <v>3.3238877684685022</v>
      </c>
      <c r="G954" s="58">
        <f t="shared" ca="1" si="353"/>
        <v>9.4332116040977212</v>
      </c>
      <c r="H954" s="58">
        <f t="shared" ca="1" si="354"/>
        <v>11.74761596633188</v>
      </c>
      <c r="I954" s="58">
        <f t="shared" ca="1" si="355"/>
        <v>10.063605032396577</v>
      </c>
      <c r="J954" s="58">
        <f t="shared" ca="1" si="356"/>
        <v>11.74761596633188</v>
      </c>
      <c r="K954" s="60"/>
      <c r="L954" s="8">
        <f t="shared" ca="1" si="357"/>
        <v>0</v>
      </c>
      <c r="M954" s="8">
        <f t="shared" ca="1" si="358"/>
        <v>1</v>
      </c>
      <c r="N954" s="8">
        <f t="shared" ca="1" si="359"/>
        <v>0</v>
      </c>
      <c r="P954" s="8">
        <f t="shared" ca="1" si="360"/>
        <v>1</v>
      </c>
      <c r="Q954" s="8">
        <f t="shared" ca="1" si="361"/>
        <v>0</v>
      </c>
      <c r="R954" s="8">
        <f t="shared" ca="1" si="362"/>
        <v>0</v>
      </c>
      <c r="S954" s="8">
        <f t="shared" ca="1" si="363"/>
        <v>1</v>
      </c>
      <c r="T954" s="8">
        <f t="shared" ca="1" si="364"/>
        <v>0</v>
      </c>
      <c r="U954" s="8">
        <f t="shared" ca="1" si="365"/>
        <v>1</v>
      </c>
      <c r="W954" s="58">
        <f t="shared" ca="1" si="373"/>
        <v>9.4332116040977212</v>
      </c>
      <c r="X954" s="58">
        <f t="shared" ca="1" si="373"/>
        <v>11.74761596633188</v>
      </c>
      <c r="Y954" s="58">
        <f t="shared" ca="1" si="373"/>
        <v>10.063605032396577</v>
      </c>
      <c r="Z954" s="58">
        <f t="shared" ca="1" si="366"/>
        <v>11.74761596633188</v>
      </c>
      <c r="AA954" s="7" t="str">
        <f t="shared" ca="1" si="368"/>
        <v>ADF</v>
      </c>
      <c r="AB954" s="60"/>
      <c r="AC954" s="59">
        <f t="shared" ca="1" si="375"/>
        <v>1</v>
      </c>
      <c r="AD954" s="59">
        <f t="shared" ca="1" si="371"/>
        <v>0</v>
      </c>
      <c r="AE954" s="59">
        <f t="shared" ca="1" si="371"/>
        <v>0</v>
      </c>
      <c r="AF954" s="59">
        <f t="shared" ca="1" si="371"/>
        <v>1</v>
      </c>
      <c r="AG954" s="59">
        <f t="shared" ca="1" si="371"/>
        <v>0</v>
      </c>
      <c r="AH954" s="59">
        <f t="shared" ca="1" si="371"/>
        <v>1</v>
      </c>
    </row>
    <row r="955" spans="1:34" hidden="1" x14ac:dyDescent="0.25">
      <c r="A955" s="58">
        <f t="shared" ref="A955:F964" ca="1" si="377">A$2+(A$3-A$2)*RAND()</f>
        <v>3.8546222635006262</v>
      </c>
      <c r="B955" s="58">
        <f t="shared" ca="1" si="377"/>
        <v>3.3042199834833137</v>
      </c>
      <c r="C955" s="58">
        <f t="shared" ca="1" si="377"/>
        <v>5.6177016258361459</v>
      </c>
      <c r="D955" s="58">
        <f t="shared" ca="1" si="377"/>
        <v>2.9271476223321979</v>
      </c>
      <c r="E955" s="58">
        <f t="shared" ca="1" si="377"/>
        <v>1.5052979250409675</v>
      </c>
      <c r="F955" s="58">
        <f t="shared" ca="1" si="377"/>
        <v>2.8131592607618412</v>
      </c>
      <c r="G955" s="58">
        <f t="shared" ca="1" si="353"/>
        <v>9.4723238893367725</v>
      </c>
      <c r="H955" s="58">
        <f t="shared" ca="1" si="354"/>
        <v>9.5949291465946658</v>
      </c>
      <c r="I955" s="58">
        <f t="shared" ca="1" si="355"/>
        <v>7.6226771692861224</v>
      </c>
      <c r="J955" s="58">
        <f t="shared" ca="1" si="356"/>
        <v>9.5949291465946658</v>
      </c>
      <c r="K955" s="60"/>
      <c r="L955" s="8">
        <f t="shared" ca="1" si="357"/>
        <v>0</v>
      </c>
      <c r="M955" s="8">
        <f t="shared" ca="1" si="358"/>
        <v>1</v>
      </c>
      <c r="N955" s="8">
        <f t="shared" ca="1" si="359"/>
        <v>0</v>
      </c>
      <c r="P955" s="8">
        <f t="shared" ca="1" si="360"/>
        <v>1</v>
      </c>
      <c r="Q955" s="8">
        <f t="shared" ca="1" si="361"/>
        <v>0</v>
      </c>
      <c r="R955" s="8">
        <f t="shared" ca="1" si="362"/>
        <v>0</v>
      </c>
      <c r="S955" s="8">
        <f t="shared" ca="1" si="363"/>
        <v>1</v>
      </c>
      <c r="T955" s="8">
        <f t="shared" ca="1" si="364"/>
        <v>0</v>
      </c>
      <c r="U955" s="8">
        <f t="shared" ca="1" si="365"/>
        <v>1</v>
      </c>
      <c r="W955" s="58">
        <f t="shared" ca="1" si="373"/>
        <v>9.4723238893367725</v>
      </c>
      <c r="X955" s="58">
        <f t="shared" ca="1" si="373"/>
        <v>9.5949291465946658</v>
      </c>
      <c r="Y955" s="58">
        <f t="shared" ca="1" si="373"/>
        <v>7.6226771692861224</v>
      </c>
      <c r="Z955" s="58">
        <f t="shared" ca="1" si="366"/>
        <v>9.5949291465946658</v>
      </c>
      <c r="AA955" s="7" t="str">
        <f t="shared" ca="1" si="368"/>
        <v>ADF</v>
      </c>
      <c r="AB955" s="60"/>
      <c r="AC955" s="59">
        <f t="shared" ca="1" si="375"/>
        <v>1</v>
      </c>
      <c r="AD955" s="59">
        <f t="shared" ca="1" si="371"/>
        <v>0</v>
      </c>
      <c r="AE955" s="59">
        <f t="shared" ca="1" si="371"/>
        <v>0</v>
      </c>
      <c r="AF955" s="59">
        <f t="shared" ca="1" si="371"/>
        <v>1</v>
      </c>
      <c r="AG955" s="59">
        <f t="shared" ca="1" si="371"/>
        <v>0</v>
      </c>
      <c r="AH955" s="59">
        <f t="shared" ca="1" si="371"/>
        <v>1</v>
      </c>
    </row>
    <row r="956" spans="1:34" hidden="1" x14ac:dyDescent="0.25">
      <c r="A956" s="58">
        <f t="shared" ca="1" si="377"/>
        <v>4.6598218918892345</v>
      </c>
      <c r="B956" s="58">
        <f t="shared" ca="1" si="377"/>
        <v>4.4958720243945649</v>
      </c>
      <c r="C956" s="58">
        <f t="shared" ca="1" si="377"/>
        <v>6.1058753767369609</v>
      </c>
      <c r="D956" s="58">
        <f t="shared" ca="1" si="377"/>
        <v>4.1632855171491592</v>
      </c>
      <c r="E956" s="58">
        <f t="shared" ca="1" si="377"/>
        <v>2.1095864521254444</v>
      </c>
      <c r="F956" s="58">
        <f t="shared" ca="1" si="377"/>
        <v>2.8539116888076421</v>
      </c>
      <c r="G956" s="58">
        <f t="shared" ca="1" si="353"/>
        <v>10.765697268626194</v>
      </c>
      <c r="H956" s="58">
        <f t="shared" ca="1" si="354"/>
        <v>11.677019097846035</v>
      </c>
      <c r="I956" s="58">
        <f t="shared" ca="1" si="355"/>
        <v>9.4593701653276518</v>
      </c>
      <c r="J956" s="58">
        <f t="shared" ca="1" si="356"/>
        <v>11.677019097846035</v>
      </c>
      <c r="K956" s="60"/>
      <c r="L956" s="8">
        <f t="shared" ca="1" si="357"/>
        <v>0</v>
      </c>
      <c r="M956" s="8">
        <f t="shared" ca="1" si="358"/>
        <v>1</v>
      </c>
      <c r="N956" s="8">
        <f t="shared" ca="1" si="359"/>
        <v>0</v>
      </c>
      <c r="P956" s="8">
        <f t="shared" ca="1" si="360"/>
        <v>1</v>
      </c>
      <c r="Q956" s="8">
        <f t="shared" ca="1" si="361"/>
        <v>0</v>
      </c>
      <c r="R956" s="8">
        <f t="shared" ca="1" si="362"/>
        <v>0</v>
      </c>
      <c r="S956" s="8">
        <f t="shared" ca="1" si="363"/>
        <v>1</v>
      </c>
      <c r="T956" s="8">
        <f t="shared" ca="1" si="364"/>
        <v>0</v>
      </c>
      <c r="U956" s="8">
        <f t="shared" ca="1" si="365"/>
        <v>1</v>
      </c>
      <c r="W956" s="58">
        <f t="shared" ca="1" si="373"/>
        <v>10.765697268626194</v>
      </c>
      <c r="X956" s="58">
        <f t="shared" ca="1" si="373"/>
        <v>11.677019097846035</v>
      </c>
      <c r="Y956" s="58">
        <f t="shared" ca="1" si="373"/>
        <v>9.4593701653276518</v>
      </c>
      <c r="Z956" s="58">
        <f t="shared" ca="1" si="366"/>
        <v>11.677019097846035</v>
      </c>
      <c r="AA956" s="7" t="str">
        <f t="shared" ca="1" si="368"/>
        <v>ADF</v>
      </c>
      <c r="AB956" s="60"/>
      <c r="AC956" s="59">
        <f t="shared" ca="1" si="375"/>
        <v>1</v>
      </c>
      <c r="AD956" s="59">
        <f t="shared" ca="1" si="371"/>
        <v>0</v>
      </c>
      <c r="AE956" s="59">
        <f t="shared" ca="1" si="371"/>
        <v>0</v>
      </c>
      <c r="AF956" s="59">
        <f t="shared" ca="1" si="371"/>
        <v>1</v>
      </c>
      <c r="AG956" s="59">
        <f t="shared" ca="1" si="371"/>
        <v>0</v>
      </c>
      <c r="AH956" s="59">
        <f t="shared" ca="1" si="371"/>
        <v>1</v>
      </c>
    </row>
    <row r="957" spans="1:34" hidden="1" x14ac:dyDescent="0.25">
      <c r="A957" s="58">
        <f t="shared" ca="1" si="377"/>
        <v>4.315746829649763</v>
      </c>
      <c r="B957" s="58">
        <f t="shared" ca="1" si="377"/>
        <v>2.9772911893504319</v>
      </c>
      <c r="C957" s="58">
        <f t="shared" ca="1" si="377"/>
        <v>5.0914244103382629</v>
      </c>
      <c r="D957" s="58">
        <f t="shared" ca="1" si="377"/>
        <v>5.7216759894742326</v>
      </c>
      <c r="E957" s="58">
        <f t="shared" ca="1" si="377"/>
        <v>2.3359871877093923</v>
      </c>
      <c r="F957" s="58">
        <f t="shared" ca="1" si="377"/>
        <v>2.3960232149444538</v>
      </c>
      <c r="G957" s="58">
        <f t="shared" ca="1" si="353"/>
        <v>9.4071712399880258</v>
      </c>
      <c r="H957" s="58">
        <f t="shared" ca="1" si="354"/>
        <v>12.433446034068449</v>
      </c>
      <c r="I957" s="58">
        <f t="shared" ca="1" si="355"/>
        <v>7.7093015920042776</v>
      </c>
      <c r="J957" s="58">
        <f t="shared" ca="1" si="356"/>
        <v>12.433446034068449</v>
      </c>
      <c r="K957" s="60"/>
      <c r="L957" s="8">
        <f t="shared" ca="1" si="357"/>
        <v>0</v>
      </c>
      <c r="M957" s="8">
        <f t="shared" ca="1" si="358"/>
        <v>1</v>
      </c>
      <c r="N957" s="8">
        <f t="shared" ca="1" si="359"/>
        <v>0</v>
      </c>
      <c r="P957" s="8">
        <f t="shared" ca="1" si="360"/>
        <v>1</v>
      </c>
      <c r="Q957" s="8">
        <f t="shared" ca="1" si="361"/>
        <v>0</v>
      </c>
      <c r="R957" s="8">
        <f t="shared" ca="1" si="362"/>
        <v>0</v>
      </c>
      <c r="S957" s="8">
        <f t="shared" ca="1" si="363"/>
        <v>1</v>
      </c>
      <c r="T957" s="8">
        <f t="shared" ca="1" si="364"/>
        <v>0</v>
      </c>
      <c r="U957" s="8">
        <f t="shared" ca="1" si="365"/>
        <v>1</v>
      </c>
      <c r="W957" s="58">
        <f t="shared" ca="1" si="373"/>
        <v>9.4071712399880258</v>
      </c>
      <c r="X957" s="58">
        <f t="shared" ca="1" si="373"/>
        <v>12.433446034068449</v>
      </c>
      <c r="Y957" s="58">
        <f t="shared" ca="1" si="373"/>
        <v>7.7093015920042776</v>
      </c>
      <c r="Z957" s="58">
        <f t="shared" ca="1" si="366"/>
        <v>12.433446034068449</v>
      </c>
      <c r="AA957" s="7" t="str">
        <f t="shared" ca="1" si="368"/>
        <v>ADF</v>
      </c>
      <c r="AB957" s="60"/>
      <c r="AC957" s="59">
        <f t="shared" ca="1" si="375"/>
        <v>1</v>
      </c>
      <c r="AD957" s="59">
        <f t="shared" ca="1" si="371"/>
        <v>0</v>
      </c>
      <c r="AE957" s="59">
        <f t="shared" ca="1" si="371"/>
        <v>0</v>
      </c>
      <c r="AF957" s="59">
        <f t="shared" ca="1" si="371"/>
        <v>1</v>
      </c>
      <c r="AG957" s="59">
        <f t="shared" ca="1" si="371"/>
        <v>0</v>
      </c>
      <c r="AH957" s="59">
        <f t="shared" ca="1" si="371"/>
        <v>1</v>
      </c>
    </row>
    <row r="958" spans="1:34" hidden="1" x14ac:dyDescent="0.25">
      <c r="A958" s="58">
        <f t="shared" ca="1" si="377"/>
        <v>2.1608041517622705</v>
      </c>
      <c r="B958" s="58">
        <f t="shared" ca="1" si="377"/>
        <v>1.8250575817945509</v>
      </c>
      <c r="C958" s="58">
        <f t="shared" ca="1" si="377"/>
        <v>4.0907196041394451</v>
      </c>
      <c r="D958" s="58">
        <f t="shared" ca="1" si="377"/>
        <v>2.1263959978004956</v>
      </c>
      <c r="E958" s="58">
        <f t="shared" ca="1" si="377"/>
        <v>1.6391072572064933</v>
      </c>
      <c r="F958" s="58">
        <f t="shared" ca="1" si="377"/>
        <v>2.3980936955807883</v>
      </c>
      <c r="G958" s="58">
        <f t="shared" ca="1" si="353"/>
        <v>6.2515237559017152</v>
      </c>
      <c r="H958" s="58">
        <f t="shared" ca="1" si="354"/>
        <v>6.6852938451435548</v>
      </c>
      <c r="I958" s="58">
        <f t="shared" ca="1" si="355"/>
        <v>5.8622585345818319</v>
      </c>
      <c r="J958" s="58">
        <f t="shared" ca="1" si="356"/>
        <v>6.6852938451435548</v>
      </c>
      <c r="K958" s="60"/>
      <c r="L958" s="8">
        <f t="shared" ca="1" si="357"/>
        <v>0</v>
      </c>
      <c r="M958" s="8">
        <f t="shared" ca="1" si="358"/>
        <v>1</v>
      </c>
      <c r="N958" s="8">
        <f t="shared" ca="1" si="359"/>
        <v>0</v>
      </c>
      <c r="P958" s="8">
        <f t="shared" ca="1" si="360"/>
        <v>1</v>
      </c>
      <c r="Q958" s="8">
        <f t="shared" ca="1" si="361"/>
        <v>0</v>
      </c>
      <c r="R958" s="8">
        <f t="shared" ca="1" si="362"/>
        <v>0</v>
      </c>
      <c r="S958" s="8">
        <f t="shared" ca="1" si="363"/>
        <v>1</v>
      </c>
      <c r="T958" s="8">
        <f t="shared" ca="1" si="364"/>
        <v>0</v>
      </c>
      <c r="U958" s="8">
        <f t="shared" ca="1" si="365"/>
        <v>1</v>
      </c>
      <c r="W958" s="58">
        <f t="shared" ca="1" si="373"/>
        <v>6.2515237559017152</v>
      </c>
      <c r="X958" s="58">
        <f t="shared" ca="1" si="373"/>
        <v>6.6852938451435548</v>
      </c>
      <c r="Y958" s="58">
        <f t="shared" ca="1" si="373"/>
        <v>5.8622585345818319</v>
      </c>
      <c r="Z958" s="58">
        <f t="shared" ca="1" si="366"/>
        <v>6.6852938451435548</v>
      </c>
      <c r="AA958" s="7" t="str">
        <f t="shared" ca="1" si="368"/>
        <v>ADF</v>
      </c>
      <c r="AB958" s="60"/>
      <c r="AC958" s="59">
        <f t="shared" ca="1" si="375"/>
        <v>1</v>
      </c>
      <c r="AD958" s="59">
        <f t="shared" ca="1" si="371"/>
        <v>0</v>
      </c>
      <c r="AE958" s="59">
        <f t="shared" ca="1" si="371"/>
        <v>0</v>
      </c>
      <c r="AF958" s="59">
        <f t="shared" ca="1" si="371"/>
        <v>1</v>
      </c>
      <c r="AG958" s="59">
        <f t="shared" ca="1" si="371"/>
        <v>0</v>
      </c>
      <c r="AH958" s="59">
        <f t="shared" ca="1" si="371"/>
        <v>1</v>
      </c>
    </row>
    <row r="959" spans="1:34" hidden="1" x14ac:dyDescent="0.25">
      <c r="A959" s="58">
        <f t="shared" ca="1" si="377"/>
        <v>3.862630460870061</v>
      </c>
      <c r="B959" s="58">
        <f t="shared" ca="1" si="377"/>
        <v>4.6136440083919235</v>
      </c>
      <c r="C959" s="58">
        <f t="shared" ca="1" si="377"/>
        <v>5.5095930731460232</v>
      </c>
      <c r="D959" s="58">
        <f t="shared" ca="1" si="377"/>
        <v>5.2946656390703932</v>
      </c>
      <c r="E959" s="58">
        <f t="shared" ca="1" si="377"/>
        <v>2.7248184613630304</v>
      </c>
      <c r="F959" s="58">
        <f t="shared" ca="1" si="377"/>
        <v>3.4608583571780787</v>
      </c>
      <c r="G959" s="58">
        <f t="shared" ca="1" si="353"/>
        <v>9.3722235340160847</v>
      </c>
      <c r="H959" s="58">
        <f t="shared" ca="1" si="354"/>
        <v>12.618154457118534</v>
      </c>
      <c r="I959" s="58">
        <f t="shared" ca="1" si="355"/>
        <v>10.799320826933032</v>
      </c>
      <c r="J959" s="58">
        <f t="shared" ca="1" si="356"/>
        <v>12.618154457118534</v>
      </c>
      <c r="K959" s="60"/>
      <c r="L959" s="8">
        <f t="shared" ca="1" si="357"/>
        <v>0</v>
      </c>
      <c r="M959" s="8">
        <f t="shared" ca="1" si="358"/>
        <v>1</v>
      </c>
      <c r="N959" s="8">
        <f t="shared" ca="1" si="359"/>
        <v>0</v>
      </c>
      <c r="P959" s="8">
        <f t="shared" ca="1" si="360"/>
        <v>1</v>
      </c>
      <c r="Q959" s="8">
        <f t="shared" ca="1" si="361"/>
        <v>0</v>
      </c>
      <c r="R959" s="8">
        <f t="shared" ca="1" si="362"/>
        <v>0</v>
      </c>
      <c r="S959" s="8">
        <f t="shared" ca="1" si="363"/>
        <v>1</v>
      </c>
      <c r="T959" s="8">
        <f t="shared" ca="1" si="364"/>
        <v>0</v>
      </c>
      <c r="U959" s="8">
        <f t="shared" ca="1" si="365"/>
        <v>1</v>
      </c>
      <c r="W959" s="58">
        <f t="shared" ca="1" si="373"/>
        <v>9.3722235340160847</v>
      </c>
      <c r="X959" s="58">
        <f t="shared" ca="1" si="373"/>
        <v>12.618154457118534</v>
      </c>
      <c r="Y959" s="58">
        <f t="shared" ca="1" si="373"/>
        <v>10.799320826933032</v>
      </c>
      <c r="Z959" s="58">
        <f t="shared" ca="1" si="366"/>
        <v>12.618154457118534</v>
      </c>
      <c r="AA959" s="7" t="str">
        <f t="shared" ca="1" si="368"/>
        <v>ADF</v>
      </c>
      <c r="AB959" s="60"/>
      <c r="AC959" s="59">
        <f t="shared" ca="1" si="375"/>
        <v>1</v>
      </c>
      <c r="AD959" s="59">
        <f t="shared" ca="1" si="371"/>
        <v>0</v>
      </c>
      <c r="AE959" s="59">
        <f t="shared" ca="1" si="371"/>
        <v>0</v>
      </c>
      <c r="AF959" s="59">
        <f t="shared" ca="1" si="371"/>
        <v>1</v>
      </c>
      <c r="AG959" s="59">
        <f t="shared" ca="1" si="371"/>
        <v>0</v>
      </c>
      <c r="AH959" s="59">
        <f t="shared" ca="1" si="371"/>
        <v>1</v>
      </c>
    </row>
    <row r="960" spans="1:34" hidden="1" x14ac:dyDescent="0.25">
      <c r="A960" s="58">
        <f t="shared" ca="1" si="377"/>
        <v>5.8803219666598112</v>
      </c>
      <c r="B960" s="58">
        <f t="shared" ca="1" si="377"/>
        <v>1.1549108817523202</v>
      </c>
      <c r="C960" s="58">
        <f t="shared" ca="1" si="377"/>
        <v>6.1795379591524551</v>
      </c>
      <c r="D960" s="58">
        <f t="shared" ca="1" si="377"/>
        <v>4.7260751467736331</v>
      </c>
      <c r="E960" s="58">
        <f t="shared" ca="1" si="377"/>
        <v>1.0029615337268836</v>
      </c>
      <c r="F960" s="58">
        <f t="shared" ca="1" si="377"/>
        <v>3.3270309456970955</v>
      </c>
      <c r="G960" s="58">
        <f t="shared" ca="1" si="353"/>
        <v>12.059859925812265</v>
      </c>
      <c r="H960" s="58">
        <f t="shared" ca="1" si="354"/>
        <v>13.933428059130541</v>
      </c>
      <c r="I960" s="58">
        <f t="shared" ca="1" si="355"/>
        <v>5.4849033611762987</v>
      </c>
      <c r="J960" s="58">
        <f t="shared" ca="1" si="356"/>
        <v>13.933428059130541</v>
      </c>
      <c r="K960" s="60"/>
      <c r="L960" s="8">
        <f t="shared" ca="1" si="357"/>
        <v>0</v>
      </c>
      <c r="M960" s="8">
        <f t="shared" ca="1" si="358"/>
        <v>1</v>
      </c>
      <c r="N960" s="8">
        <f t="shared" ca="1" si="359"/>
        <v>0</v>
      </c>
      <c r="P960" s="8">
        <f t="shared" ca="1" si="360"/>
        <v>1</v>
      </c>
      <c r="Q960" s="8">
        <f t="shared" ca="1" si="361"/>
        <v>0</v>
      </c>
      <c r="R960" s="8">
        <f t="shared" ca="1" si="362"/>
        <v>0</v>
      </c>
      <c r="S960" s="8">
        <f t="shared" ca="1" si="363"/>
        <v>1</v>
      </c>
      <c r="T960" s="8">
        <f t="shared" ca="1" si="364"/>
        <v>0</v>
      </c>
      <c r="U960" s="8">
        <f t="shared" ca="1" si="365"/>
        <v>1</v>
      </c>
      <c r="W960" s="58">
        <f t="shared" ca="1" si="373"/>
        <v>12.059859925812265</v>
      </c>
      <c r="X960" s="58">
        <f t="shared" ca="1" si="373"/>
        <v>13.933428059130541</v>
      </c>
      <c r="Y960" s="58">
        <f t="shared" ca="1" si="373"/>
        <v>5.4849033611762987</v>
      </c>
      <c r="Z960" s="58">
        <f t="shared" ca="1" si="366"/>
        <v>13.933428059130541</v>
      </c>
      <c r="AA960" s="7" t="str">
        <f t="shared" ca="1" si="368"/>
        <v>ADF</v>
      </c>
      <c r="AB960" s="60"/>
      <c r="AC960" s="59">
        <f t="shared" ca="1" si="375"/>
        <v>1</v>
      </c>
      <c r="AD960" s="59">
        <f t="shared" ca="1" si="371"/>
        <v>0</v>
      </c>
      <c r="AE960" s="59">
        <f t="shared" ca="1" si="371"/>
        <v>0</v>
      </c>
      <c r="AF960" s="59">
        <f t="shared" ca="1" si="371"/>
        <v>1</v>
      </c>
      <c r="AG960" s="59">
        <f t="shared" ca="1" si="371"/>
        <v>0</v>
      </c>
      <c r="AH960" s="59">
        <f t="shared" ca="1" si="371"/>
        <v>1</v>
      </c>
    </row>
    <row r="961" spans="1:34" hidden="1" x14ac:dyDescent="0.25">
      <c r="A961" s="58">
        <f t="shared" ca="1" si="377"/>
        <v>2.0915182240588379</v>
      </c>
      <c r="B961" s="58">
        <f t="shared" ca="1" si="377"/>
        <v>2.1852703182689557</v>
      </c>
      <c r="C961" s="58">
        <f t="shared" ca="1" si="377"/>
        <v>7.3752471925318206</v>
      </c>
      <c r="D961" s="58">
        <f t="shared" ca="1" si="377"/>
        <v>4.6564832265440703</v>
      </c>
      <c r="E961" s="58">
        <f t="shared" ca="1" si="377"/>
        <v>2.3174944372431554</v>
      </c>
      <c r="F961" s="58">
        <f t="shared" ca="1" si="377"/>
        <v>2.3596745280952516</v>
      </c>
      <c r="G961" s="58">
        <f t="shared" ca="1" si="353"/>
        <v>9.4667654165906576</v>
      </c>
      <c r="H961" s="58">
        <f t="shared" ca="1" si="354"/>
        <v>9.1076759786981594</v>
      </c>
      <c r="I961" s="58">
        <f t="shared" ca="1" si="355"/>
        <v>6.8624392836073618</v>
      </c>
      <c r="J961" s="58">
        <f t="shared" ca="1" si="356"/>
        <v>9.4667654165906576</v>
      </c>
      <c r="K961" s="60"/>
      <c r="L961" s="8">
        <f t="shared" ca="1" si="357"/>
        <v>1</v>
      </c>
      <c r="M961" s="8">
        <f t="shared" ca="1" si="358"/>
        <v>0</v>
      </c>
      <c r="N961" s="8">
        <f t="shared" ca="1" si="359"/>
        <v>0</v>
      </c>
      <c r="P961" s="8">
        <f t="shared" ca="1" si="360"/>
        <v>1</v>
      </c>
      <c r="Q961" s="8">
        <f t="shared" ca="1" si="361"/>
        <v>0</v>
      </c>
      <c r="R961" s="8">
        <f t="shared" ca="1" si="362"/>
        <v>1</v>
      </c>
      <c r="S961" s="8">
        <f t="shared" ca="1" si="363"/>
        <v>0</v>
      </c>
      <c r="T961" s="8">
        <f t="shared" ca="1" si="364"/>
        <v>0</v>
      </c>
      <c r="U961" s="8">
        <f t="shared" ca="1" si="365"/>
        <v>0</v>
      </c>
      <c r="W961" s="58">
        <f t="shared" ca="1" si="373"/>
        <v>9.4667654165906576</v>
      </c>
      <c r="X961" s="58">
        <f t="shared" ca="1" si="373"/>
        <v>9.1076759786981594</v>
      </c>
      <c r="Y961" s="58">
        <f t="shared" ca="1" si="373"/>
        <v>6.8624392836073618</v>
      </c>
      <c r="Z961" s="58">
        <f t="shared" ca="1" si="366"/>
        <v>9.4667654165906576</v>
      </c>
      <c r="AA961" s="7" t="str">
        <f t="shared" ca="1" si="368"/>
        <v>AC</v>
      </c>
      <c r="AB961" s="60"/>
      <c r="AC961" s="59">
        <f t="shared" ca="1" si="375"/>
        <v>1</v>
      </c>
      <c r="AD961" s="59">
        <f t="shared" ca="1" si="371"/>
        <v>0</v>
      </c>
      <c r="AE961" s="59">
        <f t="shared" ca="1" si="371"/>
        <v>1</v>
      </c>
      <c r="AF961" s="59">
        <f t="shared" ca="1" si="371"/>
        <v>0</v>
      </c>
      <c r="AG961" s="59">
        <f t="shared" ca="1" si="371"/>
        <v>0</v>
      </c>
      <c r="AH961" s="59">
        <f t="shared" ca="1" si="371"/>
        <v>0</v>
      </c>
    </row>
    <row r="962" spans="1:34" hidden="1" x14ac:dyDescent="0.25">
      <c r="A962" s="58">
        <f t="shared" ca="1" si="377"/>
        <v>5.3416481520833745</v>
      </c>
      <c r="B962" s="58">
        <f t="shared" ca="1" si="377"/>
        <v>1.1466673760905044</v>
      </c>
      <c r="C962" s="58">
        <f t="shared" ca="1" si="377"/>
        <v>6.8848127283483844</v>
      </c>
      <c r="D962" s="58">
        <f t="shared" ca="1" si="377"/>
        <v>5.746417423332856</v>
      </c>
      <c r="E962" s="58">
        <f t="shared" ca="1" si="377"/>
        <v>1.0521805327753162</v>
      </c>
      <c r="F962" s="58">
        <f t="shared" ca="1" si="377"/>
        <v>3.0294761059091493</v>
      </c>
      <c r="G962" s="58">
        <f t="shared" ca="1" si="353"/>
        <v>12.226460880431759</v>
      </c>
      <c r="H962" s="58">
        <f t="shared" ca="1" si="354"/>
        <v>14.117541681325379</v>
      </c>
      <c r="I962" s="58">
        <f t="shared" ca="1" si="355"/>
        <v>5.2283240147749694</v>
      </c>
      <c r="J962" s="58">
        <f t="shared" ca="1" si="356"/>
        <v>14.117541681325379</v>
      </c>
      <c r="K962" s="60"/>
      <c r="L962" s="8">
        <f t="shared" ca="1" si="357"/>
        <v>0</v>
      </c>
      <c r="M962" s="8">
        <f t="shared" ca="1" si="358"/>
        <v>1</v>
      </c>
      <c r="N962" s="8">
        <f t="shared" ca="1" si="359"/>
        <v>0</v>
      </c>
      <c r="P962" s="8">
        <f t="shared" ca="1" si="360"/>
        <v>1</v>
      </c>
      <c r="Q962" s="8">
        <f t="shared" ca="1" si="361"/>
        <v>0</v>
      </c>
      <c r="R962" s="8">
        <f t="shared" ca="1" si="362"/>
        <v>0</v>
      </c>
      <c r="S962" s="8">
        <f t="shared" ca="1" si="363"/>
        <v>1</v>
      </c>
      <c r="T962" s="8">
        <f t="shared" ca="1" si="364"/>
        <v>0</v>
      </c>
      <c r="U962" s="8">
        <f t="shared" ca="1" si="365"/>
        <v>1</v>
      </c>
      <c r="W962" s="58">
        <f t="shared" ca="1" si="373"/>
        <v>12.226460880431759</v>
      </c>
      <c r="X962" s="58">
        <f t="shared" ca="1" si="373"/>
        <v>14.117541681325379</v>
      </c>
      <c r="Y962" s="58">
        <f t="shared" ca="1" si="373"/>
        <v>5.2283240147749694</v>
      </c>
      <c r="Z962" s="58">
        <f t="shared" ca="1" si="366"/>
        <v>14.117541681325379</v>
      </c>
      <c r="AA962" s="7" t="str">
        <f t="shared" ca="1" si="368"/>
        <v>ADF</v>
      </c>
      <c r="AB962" s="60"/>
      <c r="AC962" s="59">
        <f t="shared" ca="1" si="375"/>
        <v>1</v>
      </c>
      <c r="AD962" s="59">
        <f t="shared" ca="1" si="371"/>
        <v>0</v>
      </c>
      <c r="AE962" s="59">
        <f t="shared" ca="1" si="371"/>
        <v>0</v>
      </c>
      <c r="AF962" s="59">
        <f t="shared" ca="1" si="371"/>
        <v>1</v>
      </c>
      <c r="AG962" s="59">
        <f t="shared" ca="1" si="371"/>
        <v>0</v>
      </c>
      <c r="AH962" s="59">
        <f t="shared" ca="1" si="371"/>
        <v>1</v>
      </c>
    </row>
    <row r="963" spans="1:34" hidden="1" x14ac:dyDescent="0.25">
      <c r="A963" s="58">
        <f t="shared" ca="1" si="377"/>
        <v>3.6897311929675651</v>
      </c>
      <c r="B963" s="58">
        <f t="shared" ca="1" si="377"/>
        <v>3.842663978992392</v>
      </c>
      <c r="C963" s="58">
        <f t="shared" ca="1" si="377"/>
        <v>5.4140604781257924</v>
      </c>
      <c r="D963" s="58">
        <f t="shared" ca="1" si="377"/>
        <v>2.9000253140387291</v>
      </c>
      <c r="E963" s="58">
        <f t="shared" ca="1" si="377"/>
        <v>1.8165833588531677</v>
      </c>
      <c r="F963" s="58">
        <f t="shared" ca="1" si="377"/>
        <v>3.2534717463568974</v>
      </c>
      <c r="G963" s="58">
        <f t="shared" ca="1" si="353"/>
        <v>9.103791671093358</v>
      </c>
      <c r="H963" s="58">
        <f t="shared" ca="1" si="354"/>
        <v>9.8432282533631916</v>
      </c>
      <c r="I963" s="58">
        <f t="shared" ca="1" si="355"/>
        <v>8.9127190842024575</v>
      </c>
      <c r="J963" s="58">
        <f t="shared" ca="1" si="356"/>
        <v>9.8432282533631916</v>
      </c>
      <c r="K963" s="60"/>
      <c r="L963" s="8">
        <f t="shared" ca="1" si="357"/>
        <v>0</v>
      </c>
      <c r="M963" s="8">
        <f t="shared" ca="1" si="358"/>
        <v>1</v>
      </c>
      <c r="N963" s="8">
        <f t="shared" ca="1" si="359"/>
        <v>0</v>
      </c>
      <c r="P963" s="8">
        <f t="shared" ca="1" si="360"/>
        <v>1</v>
      </c>
      <c r="Q963" s="8">
        <f t="shared" ca="1" si="361"/>
        <v>0</v>
      </c>
      <c r="R963" s="8">
        <f t="shared" ca="1" si="362"/>
        <v>0</v>
      </c>
      <c r="S963" s="8">
        <f t="shared" ca="1" si="363"/>
        <v>1</v>
      </c>
      <c r="T963" s="8">
        <f t="shared" ca="1" si="364"/>
        <v>0</v>
      </c>
      <c r="U963" s="8">
        <f t="shared" ca="1" si="365"/>
        <v>1</v>
      </c>
      <c r="W963" s="58">
        <f t="shared" ca="1" si="373"/>
        <v>9.103791671093358</v>
      </c>
      <c r="X963" s="58">
        <f t="shared" ca="1" si="373"/>
        <v>9.8432282533631916</v>
      </c>
      <c r="Y963" s="58">
        <f t="shared" ca="1" si="373"/>
        <v>8.9127190842024575</v>
      </c>
      <c r="Z963" s="58">
        <f t="shared" ca="1" si="366"/>
        <v>9.8432282533631916</v>
      </c>
      <c r="AA963" s="7" t="str">
        <f t="shared" ca="1" si="368"/>
        <v>ADF</v>
      </c>
      <c r="AB963" s="60"/>
      <c r="AC963" s="59">
        <f t="shared" ca="1" si="375"/>
        <v>1</v>
      </c>
      <c r="AD963" s="59">
        <f t="shared" ca="1" si="371"/>
        <v>0</v>
      </c>
      <c r="AE963" s="59">
        <f t="shared" ca="1" si="371"/>
        <v>0</v>
      </c>
      <c r="AF963" s="59">
        <f t="shared" ca="1" si="371"/>
        <v>1</v>
      </c>
      <c r="AG963" s="59">
        <f t="shared" ca="1" si="371"/>
        <v>0</v>
      </c>
      <c r="AH963" s="59">
        <f t="shared" ca="1" si="371"/>
        <v>1</v>
      </c>
    </row>
    <row r="964" spans="1:34" hidden="1" x14ac:dyDescent="0.25">
      <c r="A964" s="58">
        <f t="shared" ca="1" si="377"/>
        <v>3.2289024702666933</v>
      </c>
      <c r="B964" s="58">
        <f t="shared" ca="1" si="377"/>
        <v>1.0476095682646092</v>
      </c>
      <c r="C964" s="58">
        <f t="shared" ca="1" si="377"/>
        <v>5.5824151470795904</v>
      </c>
      <c r="D964" s="58">
        <f t="shared" ca="1" si="377"/>
        <v>2.6490509529876403</v>
      </c>
      <c r="E964" s="58">
        <f t="shared" ca="1" si="377"/>
        <v>1.66147592726486</v>
      </c>
      <c r="F964" s="58">
        <f t="shared" ca="1" si="377"/>
        <v>2.0113548842916238</v>
      </c>
      <c r="G964" s="58">
        <f t="shared" ca="1" si="353"/>
        <v>8.8113176173462833</v>
      </c>
      <c r="H964" s="58">
        <f t="shared" ca="1" si="354"/>
        <v>7.8893083075459574</v>
      </c>
      <c r="I964" s="58">
        <f t="shared" ca="1" si="355"/>
        <v>4.7204403798210928</v>
      </c>
      <c r="J964" s="58">
        <f t="shared" ca="1" si="356"/>
        <v>8.8113176173462833</v>
      </c>
      <c r="K964" s="60"/>
      <c r="L964" s="8">
        <f t="shared" ca="1" si="357"/>
        <v>1</v>
      </c>
      <c r="M964" s="8">
        <f t="shared" ca="1" si="358"/>
        <v>0</v>
      </c>
      <c r="N964" s="8">
        <f t="shared" ca="1" si="359"/>
        <v>0</v>
      </c>
      <c r="P964" s="8">
        <f t="shared" ca="1" si="360"/>
        <v>1</v>
      </c>
      <c r="Q964" s="8">
        <f t="shared" ca="1" si="361"/>
        <v>0</v>
      </c>
      <c r="R964" s="8">
        <f t="shared" ca="1" si="362"/>
        <v>1</v>
      </c>
      <c r="S964" s="8">
        <f t="shared" ca="1" si="363"/>
        <v>0</v>
      </c>
      <c r="T964" s="8">
        <f t="shared" ca="1" si="364"/>
        <v>0</v>
      </c>
      <c r="U964" s="8">
        <f t="shared" ca="1" si="365"/>
        <v>0</v>
      </c>
      <c r="W964" s="58">
        <f t="shared" ca="1" si="373"/>
        <v>8.8113176173462833</v>
      </c>
      <c r="X964" s="58">
        <f t="shared" ca="1" si="373"/>
        <v>7.8893083075459574</v>
      </c>
      <c r="Y964" s="58">
        <f t="shared" ca="1" si="373"/>
        <v>4.7204403798210928</v>
      </c>
      <c r="Z964" s="58">
        <f t="shared" ca="1" si="366"/>
        <v>8.8113176173462833</v>
      </c>
      <c r="AA964" s="7" t="str">
        <f t="shared" ca="1" si="368"/>
        <v>AC</v>
      </c>
      <c r="AB964" s="60"/>
      <c r="AC964" s="59">
        <f t="shared" ca="1" si="375"/>
        <v>1</v>
      </c>
      <c r="AD964" s="59">
        <f t="shared" ca="1" si="371"/>
        <v>0</v>
      </c>
      <c r="AE964" s="59">
        <f t="shared" ca="1" si="371"/>
        <v>1</v>
      </c>
      <c r="AF964" s="59">
        <f t="shared" ca="1" si="371"/>
        <v>0</v>
      </c>
      <c r="AG964" s="59">
        <f t="shared" ca="1" si="371"/>
        <v>0</v>
      </c>
      <c r="AH964" s="59">
        <f t="shared" ca="1" si="371"/>
        <v>0</v>
      </c>
    </row>
    <row r="965" spans="1:34" hidden="1" x14ac:dyDescent="0.25">
      <c r="A965" s="58">
        <f t="shared" ref="A965:F974" ca="1" si="378">A$2+(A$3-A$2)*RAND()</f>
        <v>4.1659324228027668</v>
      </c>
      <c r="B965" s="58">
        <f t="shared" ca="1" si="378"/>
        <v>3.6506832084170502</v>
      </c>
      <c r="C965" s="58">
        <f t="shared" ca="1" si="378"/>
        <v>7.7745971950236736</v>
      </c>
      <c r="D965" s="58">
        <f t="shared" ca="1" si="378"/>
        <v>5.6441067479472853</v>
      </c>
      <c r="E965" s="58">
        <f t="shared" ca="1" si="378"/>
        <v>1.7482263996903908</v>
      </c>
      <c r="F965" s="58">
        <f t="shared" ca="1" si="378"/>
        <v>2.0580483453122302</v>
      </c>
      <c r="G965" s="58">
        <f t="shared" ref="G965:G1004" ca="1" si="379">A965+C965</f>
        <v>11.94052961782644</v>
      </c>
      <c r="H965" s="58">
        <f t="shared" ref="H965:H1004" ca="1" si="380">A965+D965+F965</f>
        <v>11.868087516062282</v>
      </c>
      <c r="I965" s="58">
        <f t="shared" ref="I965:I1004" ca="1" si="381">B965+E965+F965</f>
        <v>7.4569579534196713</v>
      </c>
      <c r="J965" s="58">
        <f t="shared" ref="J965:J1004" ca="1" si="382">MAX(G965:I965)</f>
        <v>11.94052961782644</v>
      </c>
      <c r="K965" s="60"/>
      <c r="L965" s="8">
        <f t="shared" ref="L965:L1004" ca="1" si="383">IF(G965=$J965,1,0)</f>
        <v>1</v>
      </c>
      <c r="M965" s="8">
        <f t="shared" ref="M965:M1004" ca="1" si="384">IF(H965=$J965,1,0)</f>
        <v>0</v>
      </c>
      <c r="N965" s="8">
        <f t="shared" ref="N965:N1004" ca="1" si="385">IF(I965=$J965,1,0)</f>
        <v>0</v>
      </c>
      <c r="P965" s="8">
        <f t="shared" ref="P965:P1004" ca="1" si="386">L965+M965</f>
        <v>1</v>
      </c>
      <c r="Q965" s="8">
        <f t="shared" ref="Q965:Q1004" ca="1" si="387">N965</f>
        <v>0</v>
      </c>
      <c r="R965" s="8">
        <f t="shared" ref="R965:R1004" ca="1" si="388">L965</f>
        <v>1</v>
      </c>
      <c r="S965" s="8">
        <f t="shared" ref="S965:S1004" ca="1" si="389">M965</f>
        <v>0</v>
      </c>
      <c r="T965" s="8">
        <f t="shared" ref="T965:T1004" ca="1" si="390">N965</f>
        <v>0</v>
      </c>
      <c r="U965" s="8">
        <f t="shared" ref="U965:U1004" ca="1" si="391">M965+N965</f>
        <v>0</v>
      </c>
      <c r="W965" s="58">
        <f t="shared" ca="1" si="373"/>
        <v>11.94052961782644</v>
      </c>
      <c r="X965" s="58">
        <f t="shared" ca="1" si="373"/>
        <v>11.868087516062282</v>
      </c>
      <c r="Y965" s="58">
        <f t="shared" ca="1" si="373"/>
        <v>7.4569579534196713</v>
      </c>
      <c r="Z965" s="58">
        <f t="shared" ref="Z965:Z1004" ca="1" si="392">MAX(W965:Y965)</f>
        <v>11.94052961782644</v>
      </c>
      <c r="AA965" s="7" t="str">
        <f t="shared" ca="1" si="368"/>
        <v>AC</v>
      </c>
      <c r="AB965" s="60"/>
      <c r="AC965" s="59">
        <f t="shared" ca="1" si="375"/>
        <v>1</v>
      </c>
      <c r="AD965" s="59">
        <f t="shared" ca="1" si="371"/>
        <v>0</v>
      </c>
      <c r="AE965" s="59">
        <f t="shared" ca="1" si="371"/>
        <v>1</v>
      </c>
      <c r="AF965" s="59">
        <f t="shared" ca="1" si="371"/>
        <v>0</v>
      </c>
      <c r="AG965" s="59">
        <f t="shared" ca="1" si="371"/>
        <v>0</v>
      </c>
      <c r="AH965" s="59">
        <f t="shared" ca="1" si="371"/>
        <v>0</v>
      </c>
    </row>
    <row r="966" spans="1:34" hidden="1" x14ac:dyDescent="0.25">
      <c r="A966" s="58">
        <f t="shared" ca="1" si="378"/>
        <v>5.5749012996450737</v>
      </c>
      <c r="B966" s="58">
        <f t="shared" ca="1" si="378"/>
        <v>1.8851141294481422</v>
      </c>
      <c r="C966" s="58">
        <f t="shared" ca="1" si="378"/>
        <v>6.7770583693109927</v>
      </c>
      <c r="D966" s="58">
        <f t="shared" ca="1" si="378"/>
        <v>3.1853655864479933</v>
      </c>
      <c r="E966" s="58">
        <f t="shared" ca="1" si="378"/>
        <v>2.9727304824270568</v>
      </c>
      <c r="F966" s="58">
        <f t="shared" ca="1" si="378"/>
        <v>2.0536084801725893</v>
      </c>
      <c r="G966" s="58">
        <f t="shared" ca="1" si="379"/>
        <v>12.351959668956066</v>
      </c>
      <c r="H966" s="58">
        <f t="shared" ca="1" si="380"/>
        <v>10.813875366265655</v>
      </c>
      <c r="I966" s="58">
        <f t="shared" ca="1" si="381"/>
        <v>6.9114530920477888</v>
      </c>
      <c r="J966" s="58">
        <f t="shared" ca="1" si="382"/>
        <v>12.351959668956066</v>
      </c>
      <c r="K966" s="60"/>
      <c r="L966" s="8">
        <f t="shared" ca="1" si="383"/>
        <v>1</v>
      </c>
      <c r="M966" s="8">
        <f t="shared" ca="1" si="384"/>
        <v>0</v>
      </c>
      <c r="N966" s="8">
        <f t="shared" ca="1" si="385"/>
        <v>0</v>
      </c>
      <c r="P966" s="8">
        <f t="shared" ca="1" si="386"/>
        <v>1</v>
      </c>
      <c r="Q966" s="8">
        <f t="shared" ca="1" si="387"/>
        <v>0</v>
      </c>
      <c r="R966" s="8">
        <f t="shared" ca="1" si="388"/>
        <v>1</v>
      </c>
      <c r="S966" s="8">
        <f t="shared" ca="1" si="389"/>
        <v>0</v>
      </c>
      <c r="T966" s="8">
        <f t="shared" ca="1" si="390"/>
        <v>0</v>
      </c>
      <c r="U966" s="8">
        <f t="shared" ca="1" si="391"/>
        <v>0</v>
      </c>
      <c r="W966" s="58">
        <f t="shared" ref="W966:Y1004" ca="1" si="393">SUMIF(W$4,$A$1,$A966)+SUMIF(W$4,$B$1,$B966)+SUMIF(W$4,$C$1,$C966)+SUMIF(W$4,$D$1,$D966)+SUMIF(W$4,$E$1,$E966)+SUMIF(W$4,$F$1,$F966)</f>
        <v>12.351959668956066</v>
      </c>
      <c r="X966" s="58">
        <f t="shared" ca="1" si="393"/>
        <v>10.813875366265655</v>
      </c>
      <c r="Y966" s="58">
        <f t="shared" ca="1" si="393"/>
        <v>6.9114530920477888</v>
      </c>
      <c r="Z966" s="58">
        <f t="shared" ca="1" si="392"/>
        <v>12.351959668956066</v>
      </c>
      <c r="AA966" s="7" t="str">
        <f t="shared" ref="AA966:AA1004" ca="1" si="394">INDEX($W$4:$Y$4,MATCH(Z966,W966:Y966,0))</f>
        <v>AC</v>
      </c>
      <c r="AB966" s="60"/>
      <c r="AC966" s="59">
        <f t="shared" ca="1" si="375"/>
        <v>1</v>
      </c>
      <c r="AD966" s="59">
        <f t="shared" ca="1" si="371"/>
        <v>0</v>
      </c>
      <c r="AE966" s="59">
        <f t="shared" ca="1" si="371"/>
        <v>1</v>
      </c>
      <c r="AF966" s="59">
        <f t="shared" ca="1" si="371"/>
        <v>0</v>
      </c>
      <c r="AG966" s="59">
        <f t="shared" ca="1" si="371"/>
        <v>0</v>
      </c>
      <c r="AH966" s="59">
        <f t="shared" ca="1" si="371"/>
        <v>0</v>
      </c>
    </row>
    <row r="967" spans="1:34" hidden="1" x14ac:dyDescent="0.25">
      <c r="A967" s="58">
        <f t="shared" ca="1" si="378"/>
        <v>2.3783266619501875</v>
      </c>
      <c r="B967" s="58">
        <f t="shared" ca="1" si="378"/>
        <v>1.3748896503844992</v>
      </c>
      <c r="C967" s="58">
        <f t="shared" ca="1" si="378"/>
        <v>7.199849902910568</v>
      </c>
      <c r="D967" s="58">
        <f t="shared" ca="1" si="378"/>
        <v>3.2472493812999201</v>
      </c>
      <c r="E967" s="58">
        <f t="shared" ca="1" si="378"/>
        <v>2.0729544484551203</v>
      </c>
      <c r="F967" s="58">
        <f t="shared" ca="1" si="378"/>
        <v>3.8442610267698902</v>
      </c>
      <c r="G967" s="58">
        <f t="shared" ca="1" si="379"/>
        <v>9.5781765648607546</v>
      </c>
      <c r="H967" s="58">
        <f t="shared" ca="1" si="380"/>
        <v>9.4698370700199987</v>
      </c>
      <c r="I967" s="58">
        <f t="shared" ca="1" si="381"/>
        <v>7.2921051256095097</v>
      </c>
      <c r="J967" s="58">
        <f t="shared" ca="1" si="382"/>
        <v>9.5781765648607546</v>
      </c>
      <c r="K967" s="60"/>
      <c r="L967" s="8">
        <f t="shared" ca="1" si="383"/>
        <v>1</v>
      </c>
      <c r="M967" s="8">
        <f t="shared" ca="1" si="384"/>
        <v>0</v>
      </c>
      <c r="N967" s="8">
        <f t="shared" ca="1" si="385"/>
        <v>0</v>
      </c>
      <c r="P967" s="8">
        <f t="shared" ca="1" si="386"/>
        <v>1</v>
      </c>
      <c r="Q967" s="8">
        <f t="shared" ca="1" si="387"/>
        <v>0</v>
      </c>
      <c r="R967" s="8">
        <f t="shared" ca="1" si="388"/>
        <v>1</v>
      </c>
      <c r="S967" s="8">
        <f t="shared" ca="1" si="389"/>
        <v>0</v>
      </c>
      <c r="T967" s="8">
        <f t="shared" ca="1" si="390"/>
        <v>0</v>
      </c>
      <c r="U967" s="8">
        <f t="shared" ca="1" si="391"/>
        <v>0</v>
      </c>
      <c r="W967" s="58">
        <f t="shared" ca="1" si="393"/>
        <v>9.5781765648607546</v>
      </c>
      <c r="X967" s="58">
        <f t="shared" ca="1" si="393"/>
        <v>9.4698370700199987</v>
      </c>
      <c r="Y967" s="58">
        <f t="shared" ca="1" si="393"/>
        <v>7.2921051256095097</v>
      </c>
      <c r="Z967" s="58">
        <f t="shared" ca="1" si="392"/>
        <v>9.5781765648607546</v>
      </c>
      <c r="AA967" s="7" t="str">
        <f t="shared" ca="1" si="394"/>
        <v>AC</v>
      </c>
      <c r="AB967" s="60"/>
      <c r="AC967" s="59">
        <f t="shared" ca="1" si="375"/>
        <v>1</v>
      </c>
      <c r="AD967" s="59">
        <f t="shared" ca="1" si="371"/>
        <v>0</v>
      </c>
      <c r="AE967" s="59">
        <f t="shared" ca="1" si="371"/>
        <v>1</v>
      </c>
      <c r="AF967" s="59">
        <f t="shared" ca="1" si="371"/>
        <v>0</v>
      </c>
      <c r="AG967" s="59">
        <f t="shared" ca="1" si="371"/>
        <v>0</v>
      </c>
      <c r="AH967" s="59">
        <f t="shared" ca="1" si="371"/>
        <v>0</v>
      </c>
    </row>
    <row r="968" spans="1:34" hidden="1" x14ac:dyDescent="0.25">
      <c r="A968" s="58">
        <f t="shared" ca="1" si="378"/>
        <v>4.7597328841052491</v>
      </c>
      <c r="B968" s="58">
        <f t="shared" ca="1" si="378"/>
        <v>4.663817238267832</v>
      </c>
      <c r="C968" s="58">
        <f t="shared" ca="1" si="378"/>
        <v>7.8332205472200673</v>
      </c>
      <c r="D968" s="58">
        <f t="shared" ca="1" si="378"/>
        <v>5.9040411003592528</v>
      </c>
      <c r="E968" s="58">
        <f t="shared" ca="1" si="378"/>
        <v>2.7764798407965259</v>
      </c>
      <c r="F968" s="58">
        <f t="shared" ca="1" si="378"/>
        <v>3.6039219321610281</v>
      </c>
      <c r="G968" s="58">
        <f t="shared" ca="1" si="379"/>
        <v>12.592953431325316</v>
      </c>
      <c r="H968" s="58">
        <f t="shared" ca="1" si="380"/>
        <v>14.267695916625531</v>
      </c>
      <c r="I968" s="58">
        <f t="shared" ca="1" si="381"/>
        <v>11.044219011225387</v>
      </c>
      <c r="J968" s="58">
        <f t="shared" ca="1" si="382"/>
        <v>14.267695916625531</v>
      </c>
      <c r="K968" s="60"/>
      <c r="L968" s="8">
        <f t="shared" ca="1" si="383"/>
        <v>0</v>
      </c>
      <c r="M968" s="8">
        <f t="shared" ca="1" si="384"/>
        <v>1</v>
      </c>
      <c r="N968" s="8">
        <f t="shared" ca="1" si="385"/>
        <v>0</v>
      </c>
      <c r="P968" s="8">
        <f t="shared" ca="1" si="386"/>
        <v>1</v>
      </c>
      <c r="Q968" s="8">
        <f t="shared" ca="1" si="387"/>
        <v>0</v>
      </c>
      <c r="R968" s="8">
        <f t="shared" ca="1" si="388"/>
        <v>0</v>
      </c>
      <c r="S968" s="8">
        <f t="shared" ca="1" si="389"/>
        <v>1</v>
      </c>
      <c r="T968" s="8">
        <f t="shared" ca="1" si="390"/>
        <v>0</v>
      </c>
      <c r="U968" s="8">
        <f t="shared" ca="1" si="391"/>
        <v>1</v>
      </c>
      <c r="W968" s="58">
        <f t="shared" ca="1" si="393"/>
        <v>12.592953431325316</v>
      </c>
      <c r="X968" s="58">
        <f t="shared" ca="1" si="393"/>
        <v>14.267695916625531</v>
      </c>
      <c r="Y968" s="58">
        <f t="shared" ca="1" si="393"/>
        <v>11.044219011225387</v>
      </c>
      <c r="Z968" s="58">
        <f t="shared" ca="1" si="392"/>
        <v>14.267695916625531</v>
      </c>
      <c r="AA968" s="7" t="str">
        <f t="shared" ca="1" si="394"/>
        <v>ADF</v>
      </c>
      <c r="AB968" s="60"/>
      <c r="AC968" s="59">
        <f t="shared" ca="1" si="375"/>
        <v>1</v>
      </c>
      <c r="AD968" s="59">
        <f t="shared" ca="1" si="371"/>
        <v>0</v>
      </c>
      <c r="AE968" s="59">
        <f t="shared" ca="1" si="371"/>
        <v>0</v>
      </c>
      <c r="AF968" s="59">
        <f t="shared" ca="1" si="371"/>
        <v>1</v>
      </c>
      <c r="AG968" s="59">
        <f t="shared" ca="1" si="371"/>
        <v>0</v>
      </c>
      <c r="AH968" s="59">
        <f t="shared" ca="1" si="371"/>
        <v>1</v>
      </c>
    </row>
    <row r="969" spans="1:34" hidden="1" x14ac:dyDescent="0.25">
      <c r="A969" s="58">
        <f t="shared" ca="1" si="378"/>
        <v>5.0499228358794026</v>
      </c>
      <c r="B969" s="58">
        <f t="shared" ca="1" si="378"/>
        <v>2.7934634744916034</v>
      </c>
      <c r="C969" s="58">
        <f t="shared" ca="1" si="378"/>
        <v>4.5602628803712273</v>
      </c>
      <c r="D969" s="58">
        <f t="shared" ca="1" si="378"/>
        <v>3.6938690317783571</v>
      </c>
      <c r="E969" s="58">
        <f t="shared" ca="1" si="378"/>
        <v>2.6979939432217561</v>
      </c>
      <c r="F969" s="58">
        <f t="shared" ca="1" si="378"/>
        <v>2.0662000016261528</v>
      </c>
      <c r="G969" s="58">
        <f t="shared" ca="1" si="379"/>
        <v>9.6101857162506299</v>
      </c>
      <c r="H969" s="58">
        <f t="shared" ca="1" si="380"/>
        <v>10.809991869283913</v>
      </c>
      <c r="I969" s="58">
        <f t="shared" ca="1" si="381"/>
        <v>7.5576574193395123</v>
      </c>
      <c r="J969" s="58">
        <f t="shared" ca="1" si="382"/>
        <v>10.809991869283913</v>
      </c>
      <c r="K969" s="60"/>
      <c r="L969" s="8">
        <f t="shared" ca="1" si="383"/>
        <v>0</v>
      </c>
      <c r="M969" s="8">
        <f t="shared" ca="1" si="384"/>
        <v>1</v>
      </c>
      <c r="N969" s="8">
        <f t="shared" ca="1" si="385"/>
        <v>0</v>
      </c>
      <c r="P969" s="8">
        <f t="shared" ca="1" si="386"/>
        <v>1</v>
      </c>
      <c r="Q969" s="8">
        <f t="shared" ca="1" si="387"/>
        <v>0</v>
      </c>
      <c r="R969" s="8">
        <f t="shared" ca="1" si="388"/>
        <v>0</v>
      </c>
      <c r="S969" s="8">
        <f t="shared" ca="1" si="389"/>
        <v>1</v>
      </c>
      <c r="T969" s="8">
        <f t="shared" ca="1" si="390"/>
        <v>0</v>
      </c>
      <c r="U969" s="8">
        <f t="shared" ca="1" si="391"/>
        <v>1</v>
      </c>
      <c r="W969" s="58">
        <f t="shared" ca="1" si="393"/>
        <v>9.6101857162506299</v>
      </c>
      <c r="X969" s="58">
        <f t="shared" ca="1" si="393"/>
        <v>10.809991869283913</v>
      </c>
      <c r="Y969" s="58">
        <f t="shared" ca="1" si="393"/>
        <v>7.5576574193395123</v>
      </c>
      <c r="Z969" s="58">
        <f t="shared" ca="1" si="392"/>
        <v>10.809991869283913</v>
      </c>
      <c r="AA969" s="7" t="str">
        <f t="shared" ca="1" si="394"/>
        <v>ADF</v>
      </c>
      <c r="AB969" s="60"/>
      <c r="AC969" s="59">
        <f t="shared" ca="1" si="375"/>
        <v>1</v>
      </c>
      <c r="AD969" s="59">
        <f t="shared" ca="1" si="371"/>
        <v>0</v>
      </c>
      <c r="AE969" s="59">
        <f t="shared" ca="1" si="371"/>
        <v>0</v>
      </c>
      <c r="AF969" s="59">
        <f t="shared" ca="1" si="371"/>
        <v>1</v>
      </c>
      <c r="AG969" s="59">
        <f t="shared" ca="1" si="371"/>
        <v>0</v>
      </c>
      <c r="AH969" s="59">
        <f t="shared" ca="1" si="371"/>
        <v>1</v>
      </c>
    </row>
    <row r="970" spans="1:34" hidden="1" x14ac:dyDescent="0.25">
      <c r="A970" s="58">
        <f t="shared" ca="1" si="378"/>
        <v>4.7190780683537774</v>
      </c>
      <c r="B970" s="58">
        <f t="shared" ca="1" si="378"/>
        <v>4.0761239945076762</v>
      </c>
      <c r="C970" s="58">
        <f t="shared" ca="1" si="378"/>
        <v>6.0480323189385388</v>
      </c>
      <c r="D970" s="58">
        <f t="shared" ca="1" si="378"/>
        <v>4.4962520827517718</v>
      </c>
      <c r="E970" s="58">
        <f t="shared" ca="1" si="378"/>
        <v>2.3196583574971066</v>
      </c>
      <c r="F970" s="58">
        <f t="shared" ca="1" si="378"/>
        <v>3.2836155576521202</v>
      </c>
      <c r="G970" s="58">
        <f t="shared" ca="1" si="379"/>
        <v>10.767110387292316</v>
      </c>
      <c r="H970" s="58">
        <f t="shared" ca="1" si="380"/>
        <v>12.49894570875767</v>
      </c>
      <c r="I970" s="58">
        <f t="shared" ca="1" si="381"/>
        <v>9.6793979096569025</v>
      </c>
      <c r="J970" s="58">
        <f t="shared" ca="1" si="382"/>
        <v>12.49894570875767</v>
      </c>
      <c r="K970" s="60"/>
      <c r="L970" s="8">
        <f t="shared" ca="1" si="383"/>
        <v>0</v>
      </c>
      <c r="M970" s="8">
        <f t="shared" ca="1" si="384"/>
        <v>1</v>
      </c>
      <c r="N970" s="8">
        <f t="shared" ca="1" si="385"/>
        <v>0</v>
      </c>
      <c r="P970" s="8">
        <f t="shared" ca="1" si="386"/>
        <v>1</v>
      </c>
      <c r="Q970" s="8">
        <f t="shared" ca="1" si="387"/>
        <v>0</v>
      </c>
      <c r="R970" s="8">
        <f t="shared" ca="1" si="388"/>
        <v>0</v>
      </c>
      <c r="S970" s="8">
        <f t="shared" ca="1" si="389"/>
        <v>1</v>
      </c>
      <c r="T970" s="8">
        <f t="shared" ca="1" si="390"/>
        <v>0</v>
      </c>
      <c r="U970" s="8">
        <f t="shared" ca="1" si="391"/>
        <v>1</v>
      </c>
      <c r="W970" s="58">
        <f t="shared" ca="1" si="393"/>
        <v>10.767110387292316</v>
      </c>
      <c r="X970" s="58">
        <f t="shared" ca="1" si="393"/>
        <v>12.49894570875767</v>
      </c>
      <c r="Y970" s="58">
        <f t="shared" ca="1" si="393"/>
        <v>9.6793979096569025</v>
      </c>
      <c r="Z970" s="58">
        <f t="shared" ca="1" si="392"/>
        <v>12.49894570875767</v>
      </c>
      <c r="AA970" s="7" t="str">
        <f t="shared" ca="1" si="394"/>
        <v>ADF</v>
      </c>
      <c r="AB970" s="60"/>
      <c r="AC970" s="59">
        <f t="shared" ca="1" si="375"/>
        <v>1</v>
      </c>
      <c r="AD970" s="59">
        <f t="shared" ca="1" si="371"/>
        <v>0</v>
      </c>
      <c r="AE970" s="59">
        <f t="shared" ca="1" si="371"/>
        <v>0</v>
      </c>
      <c r="AF970" s="59">
        <f t="shared" ref="AD970:AH1004" ca="1" si="395">IFERROR(FIND(AF$4,$AA970)/FIND(AF$4,$AA970),0)</f>
        <v>1</v>
      </c>
      <c r="AG970" s="59">
        <f t="shared" ca="1" si="395"/>
        <v>0</v>
      </c>
      <c r="AH970" s="59">
        <f t="shared" ca="1" si="395"/>
        <v>1</v>
      </c>
    </row>
    <row r="971" spans="1:34" hidden="1" x14ac:dyDescent="0.25">
      <c r="A971" s="58">
        <f t="shared" ca="1" si="378"/>
        <v>3.9502726684822655</v>
      </c>
      <c r="B971" s="58">
        <f t="shared" ca="1" si="378"/>
        <v>3.0386785104458691</v>
      </c>
      <c r="C971" s="58">
        <f t="shared" ca="1" si="378"/>
        <v>4.1516560171448873</v>
      </c>
      <c r="D971" s="58">
        <f t="shared" ca="1" si="378"/>
        <v>5.9942849210607712</v>
      </c>
      <c r="E971" s="58">
        <f t="shared" ca="1" si="378"/>
        <v>2.9896810182686577</v>
      </c>
      <c r="F971" s="58">
        <f t="shared" ca="1" si="378"/>
        <v>2.2008684851270672</v>
      </c>
      <c r="G971" s="58">
        <f t="shared" ca="1" si="379"/>
        <v>8.1019286856271524</v>
      </c>
      <c r="H971" s="58">
        <f t="shared" ca="1" si="380"/>
        <v>12.145426074670103</v>
      </c>
      <c r="I971" s="58">
        <f t="shared" ca="1" si="381"/>
        <v>8.2292280138415936</v>
      </c>
      <c r="J971" s="58">
        <f t="shared" ca="1" si="382"/>
        <v>12.145426074670103</v>
      </c>
      <c r="K971" s="60"/>
      <c r="L971" s="8">
        <f t="shared" ca="1" si="383"/>
        <v>0</v>
      </c>
      <c r="M971" s="8">
        <f t="shared" ca="1" si="384"/>
        <v>1</v>
      </c>
      <c r="N971" s="8">
        <f t="shared" ca="1" si="385"/>
        <v>0</v>
      </c>
      <c r="P971" s="8">
        <f t="shared" ca="1" si="386"/>
        <v>1</v>
      </c>
      <c r="Q971" s="8">
        <f t="shared" ca="1" si="387"/>
        <v>0</v>
      </c>
      <c r="R971" s="8">
        <f t="shared" ca="1" si="388"/>
        <v>0</v>
      </c>
      <c r="S971" s="8">
        <f t="shared" ca="1" si="389"/>
        <v>1</v>
      </c>
      <c r="T971" s="8">
        <f t="shared" ca="1" si="390"/>
        <v>0</v>
      </c>
      <c r="U971" s="8">
        <f t="shared" ca="1" si="391"/>
        <v>1</v>
      </c>
      <c r="W971" s="58">
        <f t="shared" ca="1" si="393"/>
        <v>8.1019286856271524</v>
      </c>
      <c r="X971" s="58">
        <f t="shared" ca="1" si="393"/>
        <v>12.145426074670103</v>
      </c>
      <c r="Y971" s="58">
        <f t="shared" ca="1" si="393"/>
        <v>8.2292280138415936</v>
      </c>
      <c r="Z971" s="58">
        <f t="shared" ca="1" si="392"/>
        <v>12.145426074670103</v>
      </c>
      <c r="AA971" s="7" t="str">
        <f t="shared" ca="1" si="394"/>
        <v>ADF</v>
      </c>
      <c r="AB971" s="60"/>
      <c r="AC971" s="59">
        <f t="shared" ca="1" si="375"/>
        <v>1</v>
      </c>
      <c r="AD971" s="59">
        <f t="shared" ca="1" si="395"/>
        <v>0</v>
      </c>
      <c r="AE971" s="59">
        <f t="shared" ca="1" si="395"/>
        <v>0</v>
      </c>
      <c r="AF971" s="59">
        <f t="shared" ca="1" si="395"/>
        <v>1</v>
      </c>
      <c r="AG971" s="59">
        <f t="shared" ca="1" si="395"/>
        <v>0</v>
      </c>
      <c r="AH971" s="59">
        <f t="shared" ca="1" si="395"/>
        <v>1</v>
      </c>
    </row>
    <row r="972" spans="1:34" hidden="1" x14ac:dyDescent="0.25">
      <c r="A972" s="58">
        <f t="shared" ca="1" si="378"/>
        <v>2.182990269616722</v>
      </c>
      <c r="B972" s="58">
        <f t="shared" ca="1" si="378"/>
        <v>2.6156664859660257</v>
      </c>
      <c r="C972" s="58">
        <f t="shared" ca="1" si="378"/>
        <v>6.7062171391369994</v>
      </c>
      <c r="D972" s="58">
        <f t="shared" ca="1" si="378"/>
        <v>2.1939920157554202</v>
      </c>
      <c r="E972" s="58">
        <f t="shared" ca="1" si="378"/>
        <v>2.4929508839954817</v>
      </c>
      <c r="F972" s="58">
        <f t="shared" ca="1" si="378"/>
        <v>3.3383565514156466</v>
      </c>
      <c r="G972" s="58">
        <f t="shared" ca="1" si="379"/>
        <v>8.8892074087537214</v>
      </c>
      <c r="H972" s="58">
        <f t="shared" ca="1" si="380"/>
        <v>7.7153388367877884</v>
      </c>
      <c r="I972" s="58">
        <f t="shared" ca="1" si="381"/>
        <v>8.446973921377154</v>
      </c>
      <c r="J972" s="58">
        <f t="shared" ca="1" si="382"/>
        <v>8.8892074087537214</v>
      </c>
      <c r="K972" s="60"/>
      <c r="L972" s="8">
        <f t="shared" ca="1" si="383"/>
        <v>1</v>
      </c>
      <c r="M972" s="8">
        <f t="shared" ca="1" si="384"/>
        <v>0</v>
      </c>
      <c r="N972" s="8">
        <f t="shared" ca="1" si="385"/>
        <v>0</v>
      </c>
      <c r="P972" s="8">
        <f t="shared" ca="1" si="386"/>
        <v>1</v>
      </c>
      <c r="Q972" s="8">
        <f t="shared" ca="1" si="387"/>
        <v>0</v>
      </c>
      <c r="R972" s="8">
        <f t="shared" ca="1" si="388"/>
        <v>1</v>
      </c>
      <c r="S972" s="8">
        <f t="shared" ca="1" si="389"/>
        <v>0</v>
      </c>
      <c r="T972" s="8">
        <f t="shared" ca="1" si="390"/>
        <v>0</v>
      </c>
      <c r="U972" s="8">
        <f t="shared" ca="1" si="391"/>
        <v>0</v>
      </c>
      <c r="W972" s="58">
        <f t="shared" ca="1" si="393"/>
        <v>8.8892074087537214</v>
      </c>
      <c r="X972" s="58">
        <f t="shared" ca="1" si="393"/>
        <v>7.7153388367877884</v>
      </c>
      <c r="Y972" s="58">
        <f t="shared" ca="1" si="393"/>
        <v>8.446973921377154</v>
      </c>
      <c r="Z972" s="58">
        <f t="shared" ca="1" si="392"/>
        <v>8.8892074087537214</v>
      </c>
      <c r="AA972" s="7" t="str">
        <f t="shared" ca="1" si="394"/>
        <v>AC</v>
      </c>
      <c r="AB972" s="60"/>
      <c r="AC972" s="59">
        <f t="shared" ca="1" si="375"/>
        <v>1</v>
      </c>
      <c r="AD972" s="59">
        <f t="shared" ca="1" si="395"/>
        <v>0</v>
      </c>
      <c r="AE972" s="59">
        <f t="shared" ca="1" si="395"/>
        <v>1</v>
      </c>
      <c r="AF972" s="59">
        <f t="shared" ca="1" si="395"/>
        <v>0</v>
      </c>
      <c r="AG972" s="59">
        <f t="shared" ca="1" si="395"/>
        <v>0</v>
      </c>
      <c r="AH972" s="59">
        <f t="shared" ca="1" si="395"/>
        <v>0</v>
      </c>
    </row>
    <row r="973" spans="1:34" hidden="1" x14ac:dyDescent="0.25">
      <c r="A973" s="58">
        <f t="shared" ca="1" si="378"/>
        <v>2.6007662939695302</v>
      </c>
      <c r="B973" s="58">
        <f t="shared" ca="1" si="378"/>
        <v>1.459753516761142</v>
      </c>
      <c r="C973" s="58">
        <f t="shared" ca="1" si="378"/>
        <v>7.5198093851743355</v>
      </c>
      <c r="D973" s="58">
        <f t="shared" ca="1" si="378"/>
        <v>5.2264457831673736</v>
      </c>
      <c r="E973" s="58">
        <f t="shared" ca="1" si="378"/>
        <v>1.3441327263131642</v>
      </c>
      <c r="F973" s="58">
        <f t="shared" ca="1" si="378"/>
        <v>3.4376931879023189</v>
      </c>
      <c r="G973" s="58">
        <f t="shared" ca="1" si="379"/>
        <v>10.120575679143865</v>
      </c>
      <c r="H973" s="58">
        <f t="shared" ca="1" si="380"/>
        <v>11.264905265039223</v>
      </c>
      <c r="I973" s="58">
        <f t="shared" ca="1" si="381"/>
        <v>6.2415794309766248</v>
      </c>
      <c r="J973" s="58">
        <f t="shared" ca="1" si="382"/>
        <v>11.264905265039223</v>
      </c>
      <c r="K973" s="60"/>
      <c r="L973" s="8">
        <f t="shared" ca="1" si="383"/>
        <v>0</v>
      </c>
      <c r="M973" s="8">
        <f t="shared" ca="1" si="384"/>
        <v>1</v>
      </c>
      <c r="N973" s="8">
        <f t="shared" ca="1" si="385"/>
        <v>0</v>
      </c>
      <c r="P973" s="8">
        <f t="shared" ca="1" si="386"/>
        <v>1</v>
      </c>
      <c r="Q973" s="8">
        <f t="shared" ca="1" si="387"/>
        <v>0</v>
      </c>
      <c r="R973" s="8">
        <f t="shared" ca="1" si="388"/>
        <v>0</v>
      </c>
      <c r="S973" s="8">
        <f t="shared" ca="1" si="389"/>
        <v>1</v>
      </c>
      <c r="T973" s="8">
        <f t="shared" ca="1" si="390"/>
        <v>0</v>
      </c>
      <c r="U973" s="8">
        <f t="shared" ca="1" si="391"/>
        <v>1</v>
      </c>
      <c r="W973" s="58">
        <f t="shared" ca="1" si="393"/>
        <v>10.120575679143865</v>
      </c>
      <c r="X973" s="58">
        <f t="shared" ca="1" si="393"/>
        <v>11.264905265039223</v>
      </c>
      <c r="Y973" s="58">
        <f t="shared" ca="1" si="393"/>
        <v>6.2415794309766248</v>
      </c>
      <c r="Z973" s="58">
        <f t="shared" ca="1" si="392"/>
        <v>11.264905265039223</v>
      </c>
      <c r="AA973" s="7" t="str">
        <f t="shared" ca="1" si="394"/>
        <v>ADF</v>
      </c>
      <c r="AB973" s="60"/>
      <c r="AC973" s="59">
        <f t="shared" ca="1" si="375"/>
        <v>1</v>
      </c>
      <c r="AD973" s="59">
        <f t="shared" ca="1" si="395"/>
        <v>0</v>
      </c>
      <c r="AE973" s="59">
        <f t="shared" ca="1" si="395"/>
        <v>0</v>
      </c>
      <c r="AF973" s="59">
        <f t="shared" ca="1" si="395"/>
        <v>1</v>
      </c>
      <c r="AG973" s="59">
        <f t="shared" ca="1" si="395"/>
        <v>0</v>
      </c>
      <c r="AH973" s="59">
        <f t="shared" ca="1" si="395"/>
        <v>1</v>
      </c>
    </row>
    <row r="974" spans="1:34" hidden="1" x14ac:dyDescent="0.25">
      <c r="A974" s="58">
        <f t="shared" ca="1" si="378"/>
        <v>5.5763126733498742</v>
      </c>
      <c r="B974" s="58">
        <f t="shared" ca="1" si="378"/>
        <v>3.4049274271257786</v>
      </c>
      <c r="C974" s="58">
        <f t="shared" ca="1" si="378"/>
        <v>5.3827897876913795</v>
      </c>
      <c r="D974" s="58">
        <f t="shared" ca="1" si="378"/>
        <v>4.5746296033021956</v>
      </c>
      <c r="E974" s="58">
        <f t="shared" ca="1" si="378"/>
        <v>2.0847638695460189</v>
      </c>
      <c r="F974" s="58">
        <f t="shared" ca="1" si="378"/>
        <v>2.6111529391896013</v>
      </c>
      <c r="G974" s="58">
        <f t="shared" ca="1" si="379"/>
        <v>10.959102461041255</v>
      </c>
      <c r="H974" s="58">
        <f t="shared" ca="1" si="380"/>
        <v>12.762095215841672</v>
      </c>
      <c r="I974" s="58">
        <f t="shared" ca="1" si="381"/>
        <v>8.1008442358613983</v>
      </c>
      <c r="J974" s="58">
        <f t="shared" ca="1" si="382"/>
        <v>12.762095215841672</v>
      </c>
      <c r="K974" s="60"/>
      <c r="L974" s="8">
        <f t="shared" ca="1" si="383"/>
        <v>0</v>
      </c>
      <c r="M974" s="8">
        <f t="shared" ca="1" si="384"/>
        <v>1</v>
      </c>
      <c r="N974" s="8">
        <f t="shared" ca="1" si="385"/>
        <v>0</v>
      </c>
      <c r="P974" s="8">
        <f t="shared" ca="1" si="386"/>
        <v>1</v>
      </c>
      <c r="Q974" s="8">
        <f t="shared" ca="1" si="387"/>
        <v>0</v>
      </c>
      <c r="R974" s="8">
        <f t="shared" ca="1" si="388"/>
        <v>0</v>
      </c>
      <c r="S974" s="8">
        <f t="shared" ca="1" si="389"/>
        <v>1</v>
      </c>
      <c r="T974" s="8">
        <f t="shared" ca="1" si="390"/>
        <v>0</v>
      </c>
      <c r="U974" s="8">
        <f t="shared" ca="1" si="391"/>
        <v>1</v>
      </c>
      <c r="W974" s="58">
        <f t="shared" ca="1" si="393"/>
        <v>10.959102461041255</v>
      </c>
      <c r="X974" s="58">
        <f t="shared" ca="1" si="393"/>
        <v>12.762095215841672</v>
      </c>
      <c r="Y974" s="58">
        <f t="shared" ca="1" si="393"/>
        <v>8.1008442358613983</v>
      </c>
      <c r="Z974" s="58">
        <f t="shared" ca="1" si="392"/>
        <v>12.762095215841672</v>
      </c>
      <c r="AA974" s="7" t="str">
        <f t="shared" ca="1" si="394"/>
        <v>ADF</v>
      </c>
      <c r="AB974" s="60"/>
      <c r="AC974" s="59">
        <f t="shared" ca="1" si="375"/>
        <v>1</v>
      </c>
      <c r="AD974" s="59">
        <f t="shared" ca="1" si="395"/>
        <v>0</v>
      </c>
      <c r="AE974" s="59">
        <f t="shared" ca="1" si="395"/>
        <v>0</v>
      </c>
      <c r="AF974" s="59">
        <f t="shared" ca="1" si="395"/>
        <v>1</v>
      </c>
      <c r="AG974" s="59">
        <f t="shared" ca="1" si="395"/>
        <v>0</v>
      </c>
      <c r="AH974" s="59">
        <f t="shared" ca="1" si="395"/>
        <v>1</v>
      </c>
    </row>
    <row r="975" spans="1:34" hidden="1" x14ac:dyDescent="0.25">
      <c r="A975" s="58">
        <f t="shared" ref="A975:F984" ca="1" si="396">A$2+(A$3-A$2)*RAND()</f>
        <v>2.3180161720878081</v>
      </c>
      <c r="B975" s="58">
        <f t="shared" ca="1" si="396"/>
        <v>2.1873740504337476</v>
      </c>
      <c r="C975" s="58">
        <f t="shared" ca="1" si="396"/>
        <v>6.6857728455398568</v>
      </c>
      <c r="D975" s="58">
        <f t="shared" ca="1" si="396"/>
        <v>5.3245794061973868</v>
      </c>
      <c r="E975" s="58">
        <f t="shared" ca="1" si="396"/>
        <v>1.9503663727683218</v>
      </c>
      <c r="F975" s="58">
        <f t="shared" ca="1" si="396"/>
        <v>2.5263516933552679</v>
      </c>
      <c r="G975" s="58">
        <f t="shared" ca="1" si="379"/>
        <v>9.003789017627664</v>
      </c>
      <c r="H975" s="58">
        <f t="shared" ca="1" si="380"/>
        <v>10.168947271640462</v>
      </c>
      <c r="I975" s="58">
        <f t="shared" ca="1" si="381"/>
        <v>6.6640921165573381</v>
      </c>
      <c r="J975" s="58">
        <f t="shared" ca="1" si="382"/>
        <v>10.168947271640462</v>
      </c>
      <c r="K975" s="60"/>
      <c r="L975" s="8">
        <f t="shared" ca="1" si="383"/>
        <v>0</v>
      </c>
      <c r="M975" s="8">
        <f t="shared" ca="1" si="384"/>
        <v>1</v>
      </c>
      <c r="N975" s="8">
        <f t="shared" ca="1" si="385"/>
        <v>0</v>
      </c>
      <c r="P975" s="8">
        <f t="shared" ca="1" si="386"/>
        <v>1</v>
      </c>
      <c r="Q975" s="8">
        <f t="shared" ca="1" si="387"/>
        <v>0</v>
      </c>
      <c r="R975" s="8">
        <f t="shared" ca="1" si="388"/>
        <v>0</v>
      </c>
      <c r="S975" s="8">
        <f t="shared" ca="1" si="389"/>
        <v>1</v>
      </c>
      <c r="T975" s="8">
        <f t="shared" ca="1" si="390"/>
        <v>0</v>
      </c>
      <c r="U975" s="8">
        <f t="shared" ca="1" si="391"/>
        <v>1</v>
      </c>
      <c r="W975" s="58">
        <f t="shared" ca="1" si="393"/>
        <v>9.003789017627664</v>
      </c>
      <c r="X975" s="58">
        <f t="shared" ca="1" si="393"/>
        <v>10.168947271640462</v>
      </c>
      <c r="Y975" s="58">
        <f t="shared" ca="1" si="393"/>
        <v>6.6640921165573381</v>
      </c>
      <c r="Z975" s="58">
        <f t="shared" ca="1" si="392"/>
        <v>10.168947271640462</v>
      </c>
      <c r="AA975" s="7" t="str">
        <f t="shared" ca="1" si="394"/>
        <v>ADF</v>
      </c>
      <c r="AB975" s="60"/>
      <c r="AC975" s="59">
        <f t="shared" ca="1" si="375"/>
        <v>1</v>
      </c>
      <c r="AD975" s="59">
        <f t="shared" ca="1" si="395"/>
        <v>0</v>
      </c>
      <c r="AE975" s="59">
        <f t="shared" ca="1" si="395"/>
        <v>0</v>
      </c>
      <c r="AF975" s="59">
        <f t="shared" ca="1" si="395"/>
        <v>1</v>
      </c>
      <c r="AG975" s="59">
        <f t="shared" ca="1" si="395"/>
        <v>0</v>
      </c>
      <c r="AH975" s="59">
        <f t="shared" ca="1" si="395"/>
        <v>1</v>
      </c>
    </row>
    <row r="976" spans="1:34" hidden="1" x14ac:dyDescent="0.25">
      <c r="A976" s="58">
        <f t="shared" ca="1" si="396"/>
        <v>5.9410784211354084</v>
      </c>
      <c r="B976" s="58">
        <f t="shared" ca="1" si="396"/>
        <v>4.7584295682046633</v>
      </c>
      <c r="C976" s="58">
        <f t="shared" ca="1" si="396"/>
        <v>6.0598689100193255</v>
      </c>
      <c r="D976" s="58">
        <f t="shared" ca="1" si="396"/>
        <v>3.3039782744664685</v>
      </c>
      <c r="E976" s="58">
        <f t="shared" ca="1" si="396"/>
        <v>1.0627765785913579</v>
      </c>
      <c r="F976" s="58">
        <f t="shared" ca="1" si="396"/>
        <v>2.8724069055914008</v>
      </c>
      <c r="G976" s="58">
        <f t="shared" ca="1" si="379"/>
        <v>12.000947331154734</v>
      </c>
      <c r="H976" s="58">
        <f t="shared" ca="1" si="380"/>
        <v>12.117463601193277</v>
      </c>
      <c r="I976" s="58">
        <f t="shared" ca="1" si="381"/>
        <v>8.6936130523874215</v>
      </c>
      <c r="J976" s="58">
        <f t="shared" ca="1" si="382"/>
        <v>12.117463601193277</v>
      </c>
      <c r="K976" s="60"/>
      <c r="L976" s="8">
        <f t="shared" ca="1" si="383"/>
        <v>0</v>
      </c>
      <c r="M976" s="8">
        <f t="shared" ca="1" si="384"/>
        <v>1</v>
      </c>
      <c r="N976" s="8">
        <f t="shared" ca="1" si="385"/>
        <v>0</v>
      </c>
      <c r="P976" s="8">
        <f t="shared" ca="1" si="386"/>
        <v>1</v>
      </c>
      <c r="Q976" s="8">
        <f t="shared" ca="1" si="387"/>
        <v>0</v>
      </c>
      <c r="R976" s="8">
        <f t="shared" ca="1" si="388"/>
        <v>0</v>
      </c>
      <c r="S976" s="8">
        <f t="shared" ca="1" si="389"/>
        <v>1</v>
      </c>
      <c r="T976" s="8">
        <f t="shared" ca="1" si="390"/>
        <v>0</v>
      </c>
      <c r="U976" s="8">
        <f t="shared" ca="1" si="391"/>
        <v>1</v>
      </c>
      <c r="W976" s="58">
        <f t="shared" ca="1" si="393"/>
        <v>12.000947331154734</v>
      </c>
      <c r="X976" s="58">
        <f t="shared" ca="1" si="393"/>
        <v>12.117463601193277</v>
      </c>
      <c r="Y976" s="58">
        <f t="shared" ca="1" si="393"/>
        <v>8.6936130523874215</v>
      </c>
      <c r="Z976" s="58">
        <f t="shared" ca="1" si="392"/>
        <v>12.117463601193277</v>
      </c>
      <c r="AA976" s="7" t="str">
        <f t="shared" ca="1" si="394"/>
        <v>ADF</v>
      </c>
      <c r="AB976" s="60"/>
      <c r="AC976" s="59">
        <f t="shared" ca="1" si="375"/>
        <v>1</v>
      </c>
      <c r="AD976" s="59">
        <f t="shared" ca="1" si="395"/>
        <v>0</v>
      </c>
      <c r="AE976" s="59">
        <f t="shared" ca="1" si="395"/>
        <v>0</v>
      </c>
      <c r="AF976" s="59">
        <f t="shared" ca="1" si="395"/>
        <v>1</v>
      </c>
      <c r="AG976" s="59">
        <f t="shared" ca="1" si="395"/>
        <v>0</v>
      </c>
      <c r="AH976" s="59">
        <f t="shared" ca="1" si="395"/>
        <v>1</v>
      </c>
    </row>
    <row r="977" spans="1:34" hidden="1" x14ac:dyDescent="0.25">
      <c r="A977" s="58">
        <f t="shared" ca="1" si="396"/>
        <v>5.404736027346372</v>
      </c>
      <c r="B977" s="58">
        <f t="shared" ca="1" si="396"/>
        <v>2.2308119271279456</v>
      </c>
      <c r="C977" s="58">
        <f t="shared" ca="1" si="396"/>
        <v>7.0183749591113624</v>
      </c>
      <c r="D977" s="58">
        <f t="shared" ca="1" si="396"/>
        <v>3.9581331327175393</v>
      </c>
      <c r="E977" s="58">
        <f t="shared" ca="1" si="396"/>
        <v>1.985646671058243</v>
      </c>
      <c r="F977" s="58">
        <f t="shared" ca="1" si="396"/>
        <v>2.1483929802101205</v>
      </c>
      <c r="G977" s="58">
        <f t="shared" ca="1" si="379"/>
        <v>12.423110986457734</v>
      </c>
      <c r="H977" s="58">
        <f t="shared" ca="1" si="380"/>
        <v>11.511262140274033</v>
      </c>
      <c r="I977" s="58">
        <f t="shared" ca="1" si="381"/>
        <v>6.3648515783963093</v>
      </c>
      <c r="J977" s="58">
        <f t="shared" ca="1" si="382"/>
        <v>12.423110986457734</v>
      </c>
      <c r="K977" s="60"/>
      <c r="L977" s="8">
        <f t="shared" ca="1" si="383"/>
        <v>1</v>
      </c>
      <c r="M977" s="8">
        <f t="shared" ca="1" si="384"/>
        <v>0</v>
      </c>
      <c r="N977" s="8">
        <f t="shared" ca="1" si="385"/>
        <v>0</v>
      </c>
      <c r="P977" s="8">
        <f t="shared" ca="1" si="386"/>
        <v>1</v>
      </c>
      <c r="Q977" s="8">
        <f t="shared" ca="1" si="387"/>
        <v>0</v>
      </c>
      <c r="R977" s="8">
        <f t="shared" ca="1" si="388"/>
        <v>1</v>
      </c>
      <c r="S977" s="8">
        <f t="shared" ca="1" si="389"/>
        <v>0</v>
      </c>
      <c r="T977" s="8">
        <f t="shared" ca="1" si="390"/>
        <v>0</v>
      </c>
      <c r="U977" s="8">
        <f t="shared" ca="1" si="391"/>
        <v>0</v>
      </c>
      <c r="W977" s="58">
        <f t="shared" ca="1" si="393"/>
        <v>12.423110986457734</v>
      </c>
      <c r="X977" s="58">
        <f t="shared" ca="1" si="393"/>
        <v>11.511262140274033</v>
      </c>
      <c r="Y977" s="58">
        <f t="shared" ca="1" si="393"/>
        <v>6.3648515783963093</v>
      </c>
      <c r="Z977" s="58">
        <f t="shared" ca="1" si="392"/>
        <v>12.423110986457734</v>
      </c>
      <c r="AA977" s="7" t="str">
        <f t="shared" ca="1" si="394"/>
        <v>AC</v>
      </c>
      <c r="AB977" s="60"/>
      <c r="AC977" s="59">
        <f t="shared" ca="1" si="375"/>
        <v>1</v>
      </c>
      <c r="AD977" s="59">
        <f t="shared" ca="1" si="395"/>
        <v>0</v>
      </c>
      <c r="AE977" s="59">
        <f t="shared" ca="1" si="395"/>
        <v>1</v>
      </c>
      <c r="AF977" s="59">
        <f t="shared" ca="1" si="395"/>
        <v>0</v>
      </c>
      <c r="AG977" s="59">
        <f t="shared" ca="1" si="395"/>
        <v>0</v>
      </c>
      <c r="AH977" s="59">
        <f t="shared" ca="1" si="395"/>
        <v>0</v>
      </c>
    </row>
    <row r="978" spans="1:34" hidden="1" x14ac:dyDescent="0.25">
      <c r="A978" s="58">
        <f t="shared" ca="1" si="396"/>
        <v>5.2618670669542364</v>
      </c>
      <c r="B978" s="58">
        <f t="shared" ca="1" si="396"/>
        <v>4.0197869570200986</v>
      </c>
      <c r="C978" s="58">
        <f t="shared" ca="1" si="396"/>
        <v>5.8227263766916728</v>
      </c>
      <c r="D978" s="58">
        <f t="shared" ca="1" si="396"/>
        <v>4.5833029692783027</v>
      </c>
      <c r="E978" s="58">
        <f t="shared" ca="1" si="396"/>
        <v>2.1877973966168751</v>
      </c>
      <c r="F978" s="58">
        <f t="shared" ca="1" si="396"/>
        <v>3.2680300020518476</v>
      </c>
      <c r="G978" s="58">
        <f t="shared" ca="1" si="379"/>
        <v>11.084593443645909</v>
      </c>
      <c r="H978" s="58">
        <f t="shared" ca="1" si="380"/>
        <v>13.113200038284386</v>
      </c>
      <c r="I978" s="58">
        <f t="shared" ca="1" si="381"/>
        <v>9.4756143556888208</v>
      </c>
      <c r="J978" s="58">
        <f t="shared" ca="1" si="382"/>
        <v>13.113200038284386</v>
      </c>
      <c r="K978" s="60"/>
      <c r="L978" s="8">
        <f t="shared" ca="1" si="383"/>
        <v>0</v>
      </c>
      <c r="M978" s="8">
        <f t="shared" ca="1" si="384"/>
        <v>1</v>
      </c>
      <c r="N978" s="8">
        <f t="shared" ca="1" si="385"/>
        <v>0</v>
      </c>
      <c r="P978" s="8">
        <f t="shared" ca="1" si="386"/>
        <v>1</v>
      </c>
      <c r="Q978" s="8">
        <f t="shared" ca="1" si="387"/>
        <v>0</v>
      </c>
      <c r="R978" s="8">
        <f t="shared" ca="1" si="388"/>
        <v>0</v>
      </c>
      <c r="S978" s="8">
        <f t="shared" ca="1" si="389"/>
        <v>1</v>
      </c>
      <c r="T978" s="8">
        <f t="shared" ca="1" si="390"/>
        <v>0</v>
      </c>
      <c r="U978" s="8">
        <f t="shared" ca="1" si="391"/>
        <v>1</v>
      </c>
      <c r="W978" s="58">
        <f t="shared" ca="1" si="393"/>
        <v>11.084593443645909</v>
      </c>
      <c r="X978" s="58">
        <f t="shared" ca="1" si="393"/>
        <v>13.113200038284386</v>
      </c>
      <c r="Y978" s="58">
        <f t="shared" ca="1" si="393"/>
        <v>9.4756143556888208</v>
      </c>
      <c r="Z978" s="58">
        <f t="shared" ca="1" si="392"/>
        <v>13.113200038284386</v>
      </c>
      <c r="AA978" s="7" t="str">
        <f t="shared" ca="1" si="394"/>
        <v>ADF</v>
      </c>
      <c r="AB978" s="60"/>
      <c r="AC978" s="59">
        <f t="shared" ca="1" si="375"/>
        <v>1</v>
      </c>
      <c r="AD978" s="59">
        <f t="shared" ca="1" si="395"/>
        <v>0</v>
      </c>
      <c r="AE978" s="59">
        <f t="shared" ca="1" si="395"/>
        <v>0</v>
      </c>
      <c r="AF978" s="59">
        <f t="shared" ca="1" si="395"/>
        <v>1</v>
      </c>
      <c r="AG978" s="59">
        <f t="shared" ca="1" si="395"/>
        <v>0</v>
      </c>
      <c r="AH978" s="59">
        <f t="shared" ca="1" si="395"/>
        <v>1</v>
      </c>
    </row>
    <row r="979" spans="1:34" hidden="1" x14ac:dyDescent="0.25">
      <c r="A979" s="58">
        <f t="shared" ca="1" si="396"/>
        <v>2.1692837080172529</v>
      </c>
      <c r="B979" s="58">
        <f t="shared" ca="1" si="396"/>
        <v>2.0883352346985311</v>
      </c>
      <c r="C979" s="58">
        <f t="shared" ca="1" si="396"/>
        <v>6.1231952732704737</v>
      </c>
      <c r="D979" s="58">
        <f t="shared" ca="1" si="396"/>
        <v>5.9619152979470211</v>
      </c>
      <c r="E979" s="58">
        <f t="shared" ca="1" si="396"/>
        <v>1.3601610254148915</v>
      </c>
      <c r="F979" s="58">
        <f t="shared" ca="1" si="396"/>
        <v>3.1351511494388449</v>
      </c>
      <c r="G979" s="58">
        <f t="shared" ca="1" si="379"/>
        <v>8.2924789812877258</v>
      </c>
      <c r="H979" s="58">
        <f t="shared" ca="1" si="380"/>
        <v>11.266350155403117</v>
      </c>
      <c r="I979" s="58">
        <f t="shared" ca="1" si="381"/>
        <v>6.5836474095522677</v>
      </c>
      <c r="J979" s="58">
        <f t="shared" ca="1" si="382"/>
        <v>11.266350155403117</v>
      </c>
      <c r="K979" s="60"/>
      <c r="L979" s="8">
        <f t="shared" ca="1" si="383"/>
        <v>0</v>
      </c>
      <c r="M979" s="8">
        <f t="shared" ca="1" si="384"/>
        <v>1</v>
      </c>
      <c r="N979" s="8">
        <f t="shared" ca="1" si="385"/>
        <v>0</v>
      </c>
      <c r="P979" s="8">
        <f t="shared" ca="1" si="386"/>
        <v>1</v>
      </c>
      <c r="Q979" s="8">
        <f t="shared" ca="1" si="387"/>
        <v>0</v>
      </c>
      <c r="R979" s="8">
        <f t="shared" ca="1" si="388"/>
        <v>0</v>
      </c>
      <c r="S979" s="8">
        <f t="shared" ca="1" si="389"/>
        <v>1</v>
      </c>
      <c r="T979" s="8">
        <f t="shared" ca="1" si="390"/>
        <v>0</v>
      </c>
      <c r="U979" s="8">
        <f t="shared" ca="1" si="391"/>
        <v>1</v>
      </c>
      <c r="W979" s="58">
        <f t="shared" ca="1" si="393"/>
        <v>8.2924789812877258</v>
      </c>
      <c r="X979" s="58">
        <f t="shared" ca="1" si="393"/>
        <v>11.266350155403117</v>
      </c>
      <c r="Y979" s="58">
        <f t="shared" ca="1" si="393"/>
        <v>6.5836474095522677</v>
      </c>
      <c r="Z979" s="58">
        <f t="shared" ca="1" si="392"/>
        <v>11.266350155403117</v>
      </c>
      <c r="AA979" s="7" t="str">
        <f t="shared" ca="1" si="394"/>
        <v>ADF</v>
      </c>
      <c r="AB979" s="60"/>
      <c r="AC979" s="59">
        <f t="shared" ca="1" si="375"/>
        <v>1</v>
      </c>
      <c r="AD979" s="59">
        <f t="shared" ca="1" si="395"/>
        <v>0</v>
      </c>
      <c r="AE979" s="59">
        <f t="shared" ca="1" si="395"/>
        <v>0</v>
      </c>
      <c r="AF979" s="59">
        <f t="shared" ca="1" si="395"/>
        <v>1</v>
      </c>
      <c r="AG979" s="59">
        <f t="shared" ca="1" si="395"/>
        <v>0</v>
      </c>
      <c r="AH979" s="59">
        <f t="shared" ca="1" si="395"/>
        <v>1</v>
      </c>
    </row>
    <row r="980" spans="1:34" hidden="1" x14ac:dyDescent="0.25">
      <c r="A980" s="58">
        <f t="shared" ca="1" si="396"/>
        <v>4.2724570266182749</v>
      </c>
      <c r="B980" s="58">
        <f t="shared" ca="1" si="396"/>
        <v>4.6727127729196614</v>
      </c>
      <c r="C980" s="58">
        <f t="shared" ca="1" si="396"/>
        <v>7.1596452572554536</v>
      </c>
      <c r="D980" s="58">
        <f t="shared" ca="1" si="396"/>
        <v>4.3429115499887576</v>
      </c>
      <c r="E980" s="58">
        <f t="shared" ca="1" si="396"/>
        <v>1.7515483978491999</v>
      </c>
      <c r="F980" s="58">
        <f t="shared" ca="1" si="396"/>
        <v>3.346975600881954</v>
      </c>
      <c r="G980" s="58">
        <f t="shared" ca="1" si="379"/>
        <v>11.432102283873729</v>
      </c>
      <c r="H980" s="58">
        <f t="shared" ca="1" si="380"/>
        <v>11.962344177488987</v>
      </c>
      <c r="I980" s="58">
        <f t="shared" ca="1" si="381"/>
        <v>9.7712367716508162</v>
      </c>
      <c r="J980" s="58">
        <f t="shared" ca="1" si="382"/>
        <v>11.962344177488987</v>
      </c>
      <c r="K980" s="60"/>
      <c r="L980" s="8">
        <f t="shared" ca="1" si="383"/>
        <v>0</v>
      </c>
      <c r="M980" s="8">
        <f t="shared" ca="1" si="384"/>
        <v>1</v>
      </c>
      <c r="N980" s="8">
        <f t="shared" ca="1" si="385"/>
        <v>0</v>
      </c>
      <c r="P980" s="8">
        <f t="shared" ca="1" si="386"/>
        <v>1</v>
      </c>
      <c r="Q980" s="8">
        <f t="shared" ca="1" si="387"/>
        <v>0</v>
      </c>
      <c r="R980" s="8">
        <f t="shared" ca="1" si="388"/>
        <v>0</v>
      </c>
      <c r="S980" s="8">
        <f t="shared" ca="1" si="389"/>
        <v>1</v>
      </c>
      <c r="T980" s="8">
        <f t="shared" ca="1" si="390"/>
        <v>0</v>
      </c>
      <c r="U980" s="8">
        <f t="shared" ca="1" si="391"/>
        <v>1</v>
      </c>
      <c r="W980" s="58">
        <f t="shared" ca="1" si="393"/>
        <v>11.432102283873729</v>
      </c>
      <c r="X980" s="58">
        <f t="shared" ca="1" si="393"/>
        <v>11.962344177488987</v>
      </c>
      <c r="Y980" s="58">
        <f t="shared" ca="1" si="393"/>
        <v>9.7712367716508162</v>
      </c>
      <c r="Z980" s="58">
        <f t="shared" ca="1" si="392"/>
        <v>11.962344177488987</v>
      </c>
      <c r="AA980" s="7" t="str">
        <f t="shared" ca="1" si="394"/>
        <v>ADF</v>
      </c>
      <c r="AB980" s="60"/>
      <c r="AC980" s="59">
        <f t="shared" ca="1" si="375"/>
        <v>1</v>
      </c>
      <c r="AD980" s="59">
        <f t="shared" ca="1" si="395"/>
        <v>0</v>
      </c>
      <c r="AE980" s="59">
        <f t="shared" ca="1" si="395"/>
        <v>0</v>
      </c>
      <c r="AF980" s="59">
        <f t="shared" ca="1" si="395"/>
        <v>1</v>
      </c>
      <c r="AG980" s="59">
        <f t="shared" ca="1" si="395"/>
        <v>0</v>
      </c>
      <c r="AH980" s="59">
        <f t="shared" ca="1" si="395"/>
        <v>1</v>
      </c>
    </row>
    <row r="981" spans="1:34" hidden="1" x14ac:dyDescent="0.25">
      <c r="A981" s="58">
        <f t="shared" ca="1" si="396"/>
        <v>2.7247514039004614</v>
      </c>
      <c r="B981" s="58">
        <f t="shared" ca="1" si="396"/>
        <v>2.6168084009649899</v>
      </c>
      <c r="C981" s="58">
        <f t="shared" ca="1" si="396"/>
        <v>4.291816980801805</v>
      </c>
      <c r="D981" s="58">
        <f t="shared" ca="1" si="396"/>
        <v>5.0879465060787163</v>
      </c>
      <c r="E981" s="58">
        <f t="shared" ca="1" si="396"/>
        <v>2.0190016404214526</v>
      </c>
      <c r="F981" s="58">
        <f t="shared" ca="1" si="396"/>
        <v>2.6448306670486703</v>
      </c>
      <c r="G981" s="58">
        <f t="shared" ca="1" si="379"/>
        <v>7.016568384702266</v>
      </c>
      <c r="H981" s="58">
        <f t="shared" ca="1" si="380"/>
        <v>10.457528577027848</v>
      </c>
      <c r="I981" s="58">
        <f t="shared" ca="1" si="381"/>
        <v>7.2806407084351124</v>
      </c>
      <c r="J981" s="58">
        <f t="shared" ca="1" si="382"/>
        <v>10.457528577027848</v>
      </c>
      <c r="K981" s="60"/>
      <c r="L981" s="8">
        <f t="shared" ca="1" si="383"/>
        <v>0</v>
      </c>
      <c r="M981" s="8">
        <f t="shared" ca="1" si="384"/>
        <v>1</v>
      </c>
      <c r="N981" s="8">
        <f t="shared" ca="1" si="385"/>
        <v>0</v>
      </c>
      <c r="P981" s="8">
        <f t="shared" ca="1" si="386"/>
        <v>1</v>
      </c>
      <c r="Q981" s="8">
        <f t="shared" ca="1" si="387"/>
        <v>0</v>
      </c>
      <c r="R981" s="8">
        <f t="shared" ca="1" si="388"/>
        <v>0</v>
      </c>
      <c r="S981" s="8">
        <f t="shared" ca="1" si="389"/>
        <v>1</v>
      </c>
      <c r="T981" s="8">
        <f t="shared" ca="1" si="390"/>
        <v>0</v>
      </c>
      <c r="U981" s="8">
        <f t="shared" ca="1" si="391"/>
        <v>1</v>
      </c>
      <c r="W981" s="58">
        <f t="shared" ca="1" si="393"/>
        <v>7.016568384702266</v>
      </c>
      <c r="X981" s="58">
        <f t="shared" ca="1" si="393"/>
        <v>10.457528577027848</v>
      </c>
      <c r="Y981" s="58">
        <f t="shared" ca="1" si="393"/>
        <v>7.2806407084351124</v>
      </c>
      <c r="Z981" s="58">
        <f t="shared" ca="1" si="392"/>
        <v>10.457528577027848</v>
      </c>
      <c r="AA981" s="7" t="str">
        <f t="shared" ca="1" si="394"/>
        <v>ADF</v>
      </c>
      <c r="AB981" s="60"/>
      <c r="AC981" s="59">
        <f t="shared" ca="1" si="375"/>
        <v>1</v>
      </c>
      <c r="AD981" s="59">
        <f t="shared" ca="1" si="395"/>
        <v>0</v>
      </c>
      <c r="AE981" s="59">
        <f t="shared" ca="1" si="395"/>
        <v>0</v>
      </c>
      <c r="AF981" s="59">
        <f t="shared" ca="1" si="395"/>
        <v>1</v>
      </c>
      <c r="AG981" s="59">
        <f t="shared" ca="1" si="395"/>
        <v>0</v>
      </c>
      <c r="AH981" s="59">
        <f t="shared" ca="1" si="395"/>
        <v>1</v>
      </c>
    </row>
    <row r="982" spans="1:34" hidden="1" x14ac:dyDescent="0.25">
      <c r="A982" s="58">
        <f t="shared" ca="1" si="396"/>
        <v>5.797990825221687</v>
      </c>
      <c r="B982" s="58">
        <f t="shared" ca="1" si="396"/>
        <v>4.1220606058334432</v>
      </c>
      <c r="C982" s="58">
        <f t="shared" ca="1" si="396"/>
        <v>4.9483275360632568</v>
      </c>
      <c r="D982" s="58">
        <f t="shared" ca="1" si="396"/>
        <v>4.7407912373985486</v>
      </c>
      <c r="E982" s="58">
        <f t="shared" ca="1" si="396"/>
        <v>2.4174175983407773</v>
      </c>
      <c r="F982" s="58">
        <f t="shared" ca="1" si="396"/>
        <v>2.9176385213084375</v>
      </c>
      <c r="G982" s="58">
        <f t="shared" ca="1" si="379"/>
        <v>10.746318361284944</v>
      </c>
      <c r="H982" s="58">
        <f t="shared" ca="1" si="380"/>
        <v>13.456420583928672</v>
      </c>
      <c r="I982" s="58">
        <f t="shared" ca="1" si="381"/>
        <v>9.457116725482658</v>
      </c>
      <c r="J982" s="58">
        <f t="shared" ca="1" si="382"/>
        <v>13.456420583928672</v>
      </c>
      <c r="K982" s="60"/>
      <c r="L982" s="8">
        <f t="shared" ca="1" si="383"/>
        <v>0</v>
      </c>
      <c r="M982" s="8">
        <f t="shared" ca="1" si="384"/>
        <v>1</v>
      </c>
      <c r="N982" s="8">
        <f t="shared" ca="1" si="385"/>
        <v>0</v>
      </c>
      <c r="P982" s="8">
        <f t="shared" ca="1" si="386"/>
        <v>1</v>
      </c>
      <c r="Q982" s="8">
        <f t="shared" ca="1" si="387"/>
        <v>0</v>
      </c>
      <c r="R982" s="8">
        <f t="shared" ca="1" si="388"/>
        <v>0</v>
      </c>
      <c r="S982" s="8">
        <f t="shared" ca="1" si="389"/>
        <v>1</v>
      </c>
      <c r="T982" s="8">
        <f t="shared" ca="1" si="390"/>
        <v>0</v>
      </c>
      <c r="U982" s="8">
        <f t="shared" ca="1" si="391"/>
        <v>1</v>
      </c>
      <c r="W982" s="58">
        <f t="shared" ca="1" si="393"/>
        <v>10.746318361284944</v>
      </c>
      <c r="X982" s="58">
        <f t="shared" ca="1" si="393"/>
        <v>13.456420583928672</v>
      </c>
      <c r="Y982" s="58">
        <f t="shared" ca="1" si="393"/>
        <v>9.457116725482658</v>
      </c>
      <c r="Z982" s="58">
        <f t="shared" ca="1" si="392"/>
        <v>13.456420583928672</v>
      </c>
      <c r="AA982" s="7" t="str">
        <f t="shared" ca="1" si="394"/>
        <v>ADF</v>
      </c>
      <c r="AB982" s="60"/>
      <c r="AC982" s="59">
        <f t="shared" ca="1" si="375"/>
        <v>1</v>
      </c>
      <c r="AD982" s="59">
        <f t="shared" ca="1" si="395"/>
        <v>0</v>
      </c>
      <c r="AE982" s="59">
        <f t="shared" ca="1" si="395"/>
        <v>0</v>
      </c>
      <c r="AF982" s="59">
        <f t="shared" ca="1" si="395"/>
        <v>1</v>
      </c>
      <c r="AG982" s="59">
        <f t="shared" ca="1" si="395"/>
        <v>0</v>
      </c>
      <c r="AH982" s="59">
        <f t="shared" ca="1" si="395"/>
        <v>1</v>
      </c>
    </row>
    <row r="983" spans="1:34" hidden="1" x14ac:dyDescent="0.25">
      <c r="A983" s="58">
        <f t="shared" ca="1" si="396"/>
        <v>3.8683638976734964</v>
      </c>
      <c r="B983" s="58">
        <f t="shared" ca="1" si="396"/>
        <v>3.4440992166027002</v>
      </c>
      <c r="C983" s="58">
        <f t="shared" ca="1" si="396"/>
        <v>6.846143723206942</v>
      </c>
      <c r="D983" s="58">
        <f t="shared" ca="1" si="396"/>
        <v>3.2014466548746712</v>
      </c>
      <c r="E983" s="58">
        <f t="shared" ca="1" si="396"/>
        <v>2.6938706997480204</v>
      </c>
      <c r="F983" s="58">
        <f t="shared" ca="1" si="396"/>
        <v>2.2257536975374652</v>
      </c>
      <c r="G983" s="58">
        <f t="shared" ca="1" si="379"/>
        <v>10.714507620880438</v>
      </c>
      <c r="H983" s="58">
        <f t="shared" ca="1" si="380"/>
        <v>9.2955642500856328</v>
      </c>
      <c r="I983" s="58">
        <f t="shared" ca="1" si="381"/>
        <v>8.3637236138881867</v>
      </c>
      <c r="J983" s="58">
        <f t="shared" ca="1" si="382"/>
        <v>10.714507620880438</v>
      </c>
      <c r="K983" s="60"/>
      <c r="L983" s="8">
        <f t="shared" ca="1" si="383"/>
        <v>1</v>
      </c>
      <c r="M983" s="8">
        <f t="shared" ca="1" si="384"/>
        <v>0</v>
      </c>
      <c r="N983" s="8">
        <f t="shared" ca="1" si="385"/>
        <v>0</v>
      </c>
      <c r="P983" s="8">
        <f t="shared" ca="1" si="386"/>
        <v>1</v>
      </c>
      <c r="Q983" s="8">
        <f t="shared" ca="1" si="387"/>
        <v>0</v>
      </c>
      <c r="R983" s="8">
        <f t="shared" ca="1" si="388"/>
        <v>1</v>
      </c>
      <c r="S983" s="8">
        <f t="shared" ca="1" si="389"/>
        <v>0</v>
      </c>
      <c r="T983" s="8">
        <f t="shared" ca="1" si="390"/>
        <v>0</v>
      </c>
      <c r="U983" s="8">
        <f t="shared" ca="1" si="391"/>
        <v>0</v>
      </c>
      <c r="W983" s="58">
        <f t="shared" ca="1" si="393"/>
        <v>10.714507620880438</v>
      </c>
      <c r="X983" s="58">
        <f t="shared" ca="1" si="393"/>
        <v>9.2955642500856328</v>
      </c>
      <c r="Y983" s="58">
        <f t="shared" ca="1" si="393"/>
        <v>8.3637236138881867</v>
      </c>
      <c r="Z983" s="58">
        <f t="shared" ca="1" si="392"/>
        <v>10.714507620880438</v>
      </c>
      <c r="AA983" s="7" t="str">
        <f t="shared" ca="1" si="394"/>
        <v>AC</v>
      </c>
      <c r="AB983" s="60"/>
      <c r="AC983" s="59">
        <f t="shared" ca="1" si="375"/>
        <v>1</v>
      </c>
      <c r="AD983" s="59">
        <f t="shared" ca="1" si="395"/>
        <v>0</v>
      </c>
      <c r="AE983" s="59">
        <f t="shared" ca="1" si="395"/>
        <v>1</v>
      </c>
      <c r="AF983" s="59">
        <f t="shared" ca="1" si="395"/>
        <v>0</v>
      </c>
      <c r="AG983" s="59">
        <f t="shared" ca="1" si="395"/>
        <v>0</v>
      </c>
      <c r="AH983" s="59">
        <f t="shared" ca="1" si="395"/>
        <v>0</v>
      </c>
    </row>
    <row r="984" spans="1:34" hidden="1" x14ac:dyDescent="0.25">
      <c r="A984" s="58">
        <f t="shared" ca="1" si="396"/>
        <v>4.0962703038900621</v>
      </c>
      <c r="B984" s="58">
        <f t="shared" ca="1" si="396"/>
        <v>1.9007051341782426</v>
      </c>
      <c r="C984" s="58">
        <f t="shared" ca="1" si="396"/>
        <v>7.5105646338757355</v>
      </c>
      <c r="D984" s="58">
        <f t="shared" ca="1" si="396"/>
        <v>5.8185733024118775</v>
      </c>
      <c r="E984" s="58">
        <f t="shared" ca="1" si="396"/>
        <v>2.703315852834105</v>
      </c>
      <c r="F984" s="58">
        <f t="shared" ca="1" si="396"/>
        <v>3.3843226771390125</v>
      </c>
      <c r="G984" s="58">
        <f t="shared" ca="1" si="379"/>
        <v>11.606834937765797</v>
      </c>
      <c r="H984" s="58">
        <f t="shared" ca="1" si="380"/>
        <v>13.299166283440952</v>
      </c>
      <c r="I984" s="58">
        <f t="shared" ca="1" si="381"/>
        <v>7.9883436641513601</v>
      </c>
      <c r="J984" s="58">
        <f t="shared" ca="1" si="382"/>
        <v>13.299166283440952</v>
      </c>
      <c r="K984" s="60"/>
      <c r="L984" s="8">
        <f t="shared" ca="1" si="383"/>
        <v>0</v>
      </c>
      <c r="M984" s="8">
        <f t="shared" ca="1" si="384"/>
        <v>1</v>
      </c>
      <c r="N984" s="8">
        <f t="shared" ca="1" si="385"/>
        <v>0</v>
      </c>
      <c r="P984" s="8">
        <f t="shared" ca="1" si="386"/>
        <v>1</v>
      </c>
      <c r="Q984" s="8">
        <f t="shared" ca="1" si="387"/>
        <v>0</v>
      </c>
      <c r="R984" s="8">
        <f t="shared" ca="1" si="388"/>
        <v>0</v>
      </c>
      <c r="S984" s="8">
        <f t="shared" ca="1" si="389"/>
        <v>1</v>
      </c>
      <c r="T984" s="8">
        <f t="shared" ca="1" si="390"/>
        <v>0</v>
      </c>
      <c r="U984" s="8">
        <f t="shared" ca="1" si="391"/>
        <v>1</v>
      </c>
      <c r="W984" s="58">
        <f t="shared" ca="1" si="393"/>
        <v>11.606834937765797</v>
      </c>
      <c r="X984" s="58">
        <f t="shared" ca="1" si="393"/>
        <v>13.299166283440952</v>
      </c>
      <c r="Y984" s="58">
        <f t="shared" ca="1" si="393"/>
        <v>7.9883436641513601</v>
      </c>
      <c r="Z984" s="58">
        <f t="shared" ca="1" si="392"/>
        <v>13.299166283440952</v>
      </c>
      <c r="AA984" s="7" t="str">
        <f t="shared" ca="1" si="394"/>
        <v>ADF</v>
      </c>
      <c r="AB984" s="60"/>
      <c r="AC984" s="59">
        <f t="shared" ca="1" si="375"/>
        <v>1</v>
      </c>
      <c r="AD984" s="59">
        <f t="shared" ca="1" si="395"/>
        <v>0</v>
      </c>
      <c r="AE984" s="59">
        <f t="shared" ca="1" si="395"/>
        <v>0</v>
      </c>
      <c r="AF984" s="59">
        <f t="shared" ca="1" si="395"/>
        <v>1</v>
      </c>
      <c r="AG984" s="59">
        <f t="shared" ca="1" si="395"/>
        <v>0</v>
      </c>
      <c r="AH984" s="59">
        <f t="shared" ca="1" si="395"/>
        <v>1</v>
      </c>
    </row>
    <row r="985" spans="1:34" x14ac:dyDescent="0.25">
      <c r="A985" s="58">
        <f t="shared" ref="A985:F994" ca="1" si="397">A$2+(A$3-A$2)*RAND()</f>
        <v>2.0535413690687827</v>
      </c>
      <c r="B985" s="58">
        <f t="shared" ca="1" si="397"/>
        <v>1.600521702463487</v>
      </c>
      <c r="C985" s="58">
        <f t="shared" ca="1" si="397"/>
        <v>6.3313115302142693</v>
      </c>
      <c r="D985" s="58">
        <f t="shared" ca="1" si="397"/>
        <v>4.1796417869878741</v>
      </c>
      <c r="E985" s="58">
        <f t="shared" ca="1" si="397"/>
        <v>2.4137974437568657</v>
      </c>
      <c r="F985" s="58">
        <f t="shared" ca="1" si="397"/>
        <v>3.2796124115765712</v>
      </c>
      <c r="G985" s="58">
        <f t="shared" ca="1" si="379"/>
        <v>8.384852899283052</v>
      </c>
      <c r="H985" s="58">
        <f t="shared" ca="1" si="380"/>
        <v>9.5127955676332281</v>
      </c>
      <c r="I985" s="58">
        <f t="shared" ca="1" si="381"/>
        <v>7.2939315577969239</v>
      </c>
      <c r="J985" s="58">
        <f t="shared" ca="1" si="382"/>
        <v>9.5127955676332281</v>
      </c>
      <c r="K985" s="60"/>
      <c r="L985" s="8">
        <f t="shared" ca="1" si="383"/>
        <v>0</v>
      </c>
      <c r="M985" s="8">
        <f t="shared" ca="1" si="384"/>
        <v>1</v>
      </c>
      <c r="N985" s="8">
        <f t="shared" ca="1" si="385"/>
        <v>0</v>
      </c>
      <c r="P985" s="8">
        <f t="shared" ca="1" si="386"/>
        <v>1</v>
      </c>
      <c r="Q985" s="8">
        <f t="shared" ca="1" si="387"/>
        <v>0</v>
      </c>
      <c r="R985" s="8">
        <f t="shared" ca="1" si="388"/>
        <v>0</v>
      </c>
      <c r="S985" s="8">
        <f t="shared" ca="1" si="389"/>
        <v>1</v>
      </c>
      <c r="T985" s="8">
        <f t="shared" ca="1" si="390"/>
        <v>0</v>
      </c>
      <c r="U985" s="8">
        <f t="shared" ca="1" si="391"/>
        <v>1</v>
      </c>
      <c r="W985" s="58">
        <f t="shared" ca="1" si="393"/>
        <v>8.384852899283052</v>
      </c>
      <c r="X985" s="58">
        <f t="shared" ca="1" si="393"/>
        <v>9.5127955676332281</v>
      </c>
      <c r="Y985" s="58">
        <f t="shared" ca="1" si="393"/>
        <v>7.2939315577969239</v>
      </c>
      <c r="Z985" s="58">
        <f t="shared" ca="1" si="392"/>
        <v>9.5127955676332281</v>
      </c>
      <c r="AA985" s="7" t="str">
        <f t="shared" ca="1" si="394"/>
        <v>ADF</v>
      </c>
      <c r="AB985" s="60"/>
      <c r="AC985" s="59">
        <f t="shared" ca="1" si="375"/>
        <v>1</v>
      </c>
      <c r="AD985" s="59">
        <f t="shared" ca="1" si="395"/>
        <v>0</v>
      </c>
      <c r="AE985" s="59">
        <f t="shared" ca="1" si="395"/>
        <v>0</v>
      </c>
      <c r="AF985" s="59">
        <f t="shared" ca="1" si="395"/>
        <v>1</v>
      </c>
      <c r="AG985" s="59">
        <f t="shared" ca="1" si="395"/>
        <v>0</v>
      </c>
      <c r="AH985" s="59">
        <f t="shared" ca="1" si="395"/>
        <v>1</v>
      </c>
    </row>
    <row r="986" spans="1:34" x14ac:dyDescent="0.25">
      <c r="A986" s="58">
        <f t="shared" ca="1" si="397"/>
        <v>5.4591957430665019</v>
      </c>
      <c r="B986" s="58">
        <f t="shared" ca="1" si="397"/>
        <v>1.3333470919542947</v>
      </c>
      <c r="C986" s="58">
        <f t="shared" ca="1" si="397"/>
        <v>4.2007588568672594</v>
      </c>
      <c r="D986" s="58">
        <f t="shared" ca="1" si="397"/>
        <v>5.2424321272050332</v>
      </c>
      <c r="E986" s="58">
        <f t="shared" ca="1" si="397"/>
        <v>2.9970138054244675</v>
      </c>
      <c r="F986" s="58">
        <f t="shared" ca="1" si="397"/>
        <v>3.4735876826328074</v>
      </c>
      <c r="G986" s="58">
        <f t="shared" ca="1" si="379"/>
        <v>9.6599545999337622</v>
      </c>
      <c r="H986" s="58">
        <f t="shared" ca="1" si="380"/>
        <v>14.175215552904342</v>
      </c>
      <c r="I986" s="58">
        <f t="shared" ca="1" si="381"/>
        <v>7.8039485800115695</v>
      </c>
      <c r="J986" s="58">
        <f t="shared" ca="1" si="382"/>
        <v>14.175215552904342</v>
      </c>
      <c r="K986" s="60"/>
      <c r="L986" s="8">
        <f t="shared" ca="1" si="383"/>
        <v>0</v>
      </c>
      <c r="M986" s="8">
        <f t="shared" ca="1" si="384"/>
        <v>1</v>
      </c>
      <c r="N986" s="8">
        <f t="shared" ca="1" si="385"/>
        <v>0</v>
      </c>
      <c r="P986" s="8">
        <f t="shared" ca="1" si="386"/>
        <v>1</v>
      </c>
      <c r="Q986" s="8">
        <f t="shared" ca="1" si="387"/>
        <v>0</v>
      </c>
      <c r="R986" s="8">
        <f t="shared" ca="1" si="388"/>
        <v>0</v>
      </c>
      <c r="S986" s="8">
        <f t="shared" ca="1" si="389"/>
        <v>1</v>
      </c>
      <c r="T986" s="8">
        <f t="shared" ca="1" si="390"/>
        <v>0</v>
      </c>
      <c r="U986" s="8">
        <f t="shared" ca="1" si="391"/>
        <v>1</v>
      </c>
      <c r="W986" s="58">
        <f t="shared" ca="1" si="393"/>
        <v>9.6599545999337622</v>
      </c>
      <c r="X986" s="58">
        <f t="shared" ca="1" si="393"/>
        <v>14.175215552904342</v>
      </c>
      <c r="Y986" s="58">
        <f t="shared" ca="1" si="393"/>
        <v>7.8039485800115695</v>
      </c>
      <c r="Z986" s="58">
        <f t="shared" ca="1" si="392"/>
        <v>14.175215552904342</v>
      </c>
      <c r="AA986" s="7" t="str">
        <f t="shared" ca="1" si="394"/>
        <v>ADF</v>
      </c>
      <c r="AB986" s="60"/>
      <c r="AC986" s="59">
        <f t="shared" ca="1" si="375"/>
        <v>1</v>
      </c>
      <c r="AD986" s="59">
        <f t="shared" ca="1" si="395"/>
        <v>0</v>
      </c>
      <c r="AE986" s="59">
        <f t="shared" ca="1" si="395"/>
        <v>0</v>
      </c>
      <c r="AF986" s="59">
        <f t="shared" ca="1" si="395"/>
        <v>1</v>
      </c>
      <c r="AG986" s="59">
        <f t="shared" ca="1" si="395"/>
        <v>0</v>
      </c>
      <c r="AH986" s="59">
        <f t="shared" ca="1" si="395"/>
        <v>1</v>
      </c>
    </row>
    <row r="987" spans="1:34" x14ac:dyDescent="0.25">
      <c r="A987" s="58">
        <f t="shared" ca="1" si="397"/>
        <v>3.9846007405949173</v>
      </c>
      <c r="B987" s="58">
        <f t="shared" ca="1" si="397"/>
        <v>1.9205691318104283</v>
      </c>
      <c r="C987" s="58">
        <f t="shared" ca="1" si="397"/>
        <v>6.5428177183140033</v>
      </c>
      <c r="D987" s="58">
        <f t="shared" ca="1" si="397"/>
        <v>2.5038495814715058</v>
      </c>
      <c r="E987" s="58">
        <f t="shared" ca="1" si="397"/>
        <v>2.1081161934786419</v>
      </c>
      <c r="F987" s="58">
        <f t="shared" ca="1" si="397"/>
        <v>2.0985064179611879</v>
      </c>
      <c r="G987" s="58">
        <f t="shared" ca="1" si="379"/>
        <v>10.527418458908921</v>
      </c>
      <c r="H987" s="58">
        <f t="shared" ca="1" si="380"/>
        <v>8.5869567400276114</v>
      </c>
      <c r="I987" s="58">
        <f t="shared" ca="1" si="381"/>
        <v>6.1271917432502576</v>
      </c>
      <c r="J987" s="58">
        <f t="shared" ca="1" si="382"/>
        <v>10.527418458908921</v>
      </c>
      <c r="K987" s="60"/>
      <c r="L987" s="8">
        <f t="shared" ca="1" si="383"/>
        <v>1</v>
      </c>
      <c r="M987" s="8">
        <f t="shared" ca="1" si="384"/>
        <v>0</v>
      </c>
      <c r="N987" s="8">
        <f t="shared" ca="1" si="385"/>
        <v>0</v>
      </c>
      <c r="P987" s="8">
        <f t="shared" ca="1" si="386"/>
        <v>1</v>
      </c>
      <c r="Q987" s="8">
        <f t="shared" ca="1" si="387"/>
        <v>0</v>
      </c>
      <c r="R987" s="8">
        <f t="shared" ca="1" si="388"/>
        <v>1</v>
      </c>
      <c r="S987" s="8">
        <f t="shared" ca="1" si="389"/>
        <v>0</v>
      </c>
      <c r="T987" s="8">
        <f t="shared" ca="1" si="390"/>
        <v>0</v>
      </c>
      <c r="U987" s="8">
        <f t="shared" ca="1" si="391"/>
        <v>0</v>
      </c>
      <c r="W987" s="58">
        <f t="shared" ca="1" si="393"/>
        <v>10.527418458908921</v>
      </c>
      <c r="X987" s="58">
        <f t="shared" ca="1" si="393"/>
        <v>8.5869567400276114</v>
      </c>
      <c r="Y987" s="58">
        <f t="shared" ca="1" si="393"/>
        <v>6.1271917432502576</v>
      </c>
      <c r="Z987" s="58">
        <f t="shared" ca="1" si="392"/>
        <v>10.527418458908921</v>
      </c>
      <c r="AA987" s="7" t="str">
        <f t="shared" ca="1" si="394"/>
        <v>AC</v>
      </c>
      <c r="AB987" s="60"/>
      <c r="AC987" s="59">
        <f t="shared" ca="1" si="375"/>
        <v>1</v>
      </c>
      <c r="AD987" s="59">
        <f t="shared" ca="1" si="395"/>
        <v>0</v>
      </c>
      <c r="AE987" s="59">
        <f t="shared" ca="1" si="395"/>
        <v>1</v>
      </c>
      <c r="AF987" s="59">
        <f t="shared" ca="1" si="395"/>
        <v>0</v>
      </c>
      <c r="AG987" s="59">
        <f t="shared" ca="1" si="395"/>
        <v>0</v>
      </c>
      <c r="AH987" s="59">
        <f t="shared" ca="1" si="395"/>
        <v>0</v>
      </c>
    </row>
    <row r="988" spans="1:34" x14ac:dyDescent="0.25">
      <c r="A988" s="58">
        <f t="shared" ca="1" si="397"/>
        <v>2.0725519758839326</v>
      </c>
      <c r="B988" s="58">
        <f t="shared" ca="1" si="397"/>
        <v>3.5988838519669026</v>
      </c>
      <c r="C988" s="58">
        <f t="shared" ca="1" si="397"/>
        <v>6.7783248166667445</v>
      </c>
      <c r="D988" s="58">
        <f t="shared" ca="1" si="397"/>
        <v>3.9814780519264588</v>
      </c>
      <c r="E988" s="58">
        <f t="shared" ca="1" si="397"/>
        <v>1.5801291580974679</v>
      </c>
      <c r="F988" s="58">
        <f t="shared" ca="1" si="397"/>
        <v>2.4030913203190529</v>
      </c>
      <c r="G988" s="58">
        <f t="shared" ca="1" si="379"/>
        <v>8.8508767925506771</v>
      </c>
      <c r="H988" s="58">
        <f t="shared" ca="1" si="380"/>
        <v>8.4571213481294443</v>
      </c>
      <c r="I988" s="58">
        <f t="shared" ca="1" si="381"/>
        <v>7.582104330383423</v>
      </c>
      <c r="J988" s="58">
        <f t="shared" ca="1" si="382"/>
        <v>8.8508767925506771</v>
      </c>
      <c r="K988" s="60"/>
      <c r="L988" s="8">
        <f t="shared" ca="1" si="383"/>
        <v>1</v>
      </c>
      <c r="M988" s="8">
        <f t="shared" ca="1" si="384"/>
        <v>0</v>
      </c>
      <c r="N988" s="8">
        <f t="shared" ca="1" si="385"/>
        <v>0</v>
      </c>
      <c r="P988" s="8">
        <f t="shared" ca="1" si="386"/>
        <v>1</v>
      </c>
      <c r="Q988" s="8">
        <f t="shared" ca="1" si="387"/>
        <v>0</v>
      </c>
      <c r="R988" s="8">
        <f t="shared" ca="1" si="388"/>
        <v>1</v>
      </c>
      <c r="S988" s="8">
        <f t="shared" ca="1" si="389"/>
        <v>0</v>
      </c>
      <c r="T988" s="8">
        <f t="shared" ca="1" si="390"/>
        <v>0</v>
      </c>
      <c r="U988" s="8">
        <f t="shared" ca="1" si="391"/>
        <v>0</v>
      </c>
      <c r="W988" s="58">
        <f t="shared" ca="1" si="393"/>
        <v>8.8508767925506771</v>
      </c>
      <c r="X988" s="58">
        <f t="shared" ca="1" si="393"/>
        <v>8.4571213481294443</v>
      </c>
      <c r="Y988" s="58">
        <f t="shared" ca="1" si="393"/>
        <v>7.582104330383423</v>
      </c>
      <c r="Z988" s="58">
        <f t="shared" ca="1" si="392"/>
        <v>8.8508767925506771</v>
      </c>
      <c r="AA988" s="7" t="str">
        <f t="shared" ca="1" si="394"/>
        <v>AC</v>
      </c>
      <c r="AB988" s="60"/>
      <c r="AC988" s="59">
        <f t="shared" ca="1" si="375"/>
        <v>1</v>
      </c>
      <c r="AD988" s="59">
        <f t="shared" ca="1" si="395"/>
        <v>0</v>
      </c>
      <c r="AE988" s="59">
        <f t="shared" ca="1" si="395"/>
        <v>1</v>
      </c>
      <c r="AF988" s="59">
        <f t="shared" ca="1" si="395"/>
        <v>0</v>
      </c>
      <c r="AG988" s="59">
        <f t="shared" ca="1" si="395"/>
        <v>0</v>
      </c>
      <c r="AH988" s="59">
        <f t="shared" ca="1" si="395"/>
        <v>0</v>
      </c>
    </row>
    <row r="989" spans="1:34" x14ac:dyDescent="0.25">
      <c r="A989" s="58">
        <f t="shared" ca="1" si="397"/>
        <v>5.6257345269268821</v>
      </c>
      <c r="B989" s="58">
        <f t="shared" ca="1" si="397"/>
        <v>4.5313300500579246</v>
      </c>
      <c r="C989" s="58">
        <f t="shared" ca="1" si="397"/>
        <v>6.0341052236601644</v>
      </c>
      <c r="D989" s="58">
        <f t="shared" ca="1" si="397"/>
        <v>2.2606710485202499</v>
      </c>
      <c r="E989" s="58">
        <f t="shared" ca="1" si="397"/>
        <v>2.7261579325849015</v>
      </c>
      <c r="F989" s="58">
        <f t="shared" ca="1" si="397"/>
        <v>2.433380704920709</v>
      </c>
      <c r="G989" s="58">
        <f t="shared" ca="1" si="379"/>
        <v>11.659839750587047</v>
      </c>
      <c r="H989" s="58">
        <f t="shared" ca="1" si="380"/>
        <v>10.31978628036784</v>
      </c>
      <c r="I989" s="58">
        <f t="shared" ca="1" si="381"/>
        <v>9.690868687563535</v>
      </c>
      <c r="J989" s="58">
        <f t="shared" ca="1" si="382"/>
        <v>11.659839750587047</v>
      </c>
      <c r="K989" s="60"/>
      <c r="L989" s="8">
        <f t="shared" ca="1" si="383"/>
        <v>1</v>
      </c>
      <c r="M989" s="8">
        <f t="shared" ca="1" si="384"/>
        <v>0</v>
      </c>
      <c r="N989" s="8">
        <f t="shared" ca="1" si="385"/>
        <v>0</v>
      </c>
      <c r="P989" s="8">
        <f t="shared" ca="1" si="386"/>
        <v>1</v>
      </c>
      <c r="Q989" s="8">
        <f t="shared" ca="1" si="387"/>
        <v>0</v>
      </c>
      <c r="R989" s="8">
        <f t="shared" ca="1" si="388"/>
        <v>1</v>
      </c>
      <c r="S989" s="8">
        <f t="shared" ca="1" si="389"/>
        <v>0</v>
      </c>
      <c r="T989" s="8">
        <f t="shared" ca="1" si="390"/>
        <v>0</v>
      </c>
      <c r="U989" s="8">
        <f t="shared" ca="1" si="391"/>
        <v>0</v>
      </c>
      <c r="W989" s="58">
        <f t="shared" ca="1" si="393"/>
        <v>11.659839750587047</v>
      </c>
      <c r="X989" s="58">
        <f t="shared" ca="1" si="393"/>
        <v>10.31978628036784</v>
      </c>
      <c r="Y989" s="58">
        <f t="shared" ca="1" si="393"/>
        <v>9.690868687563535</v>
      </c>
      <c r="Z989" s="58">
        <f t="shared" ca="1" si="392"/>
        <v>11.659839750587047</v>
      </c>
      <c r="AA989" s="7" t="str">
        <f t="shared" ca="1" si="394"/>
        <v>AC</v>
      </c>
      <c r="AB989" s="60"/>
      <c r="AC989" s="59">
        <f t="shared" ca="1" si="375"/>
        <v>1</v>
      </c>
      <c r="AD989" s="59">
        <f t="shared" ca="1" si="395"/>
        <v>0</v>
      </c>
      <c r="AE989" s="59">
        <f t="shared" ca="1" si="395"/>
        <v>1</v>
      </c>
      <c r="AF989" s="59">
        <f t="shared" ca="1" si="395"/>
        <v>0</v>
      </c>
      <c r="AG989" s="59">
        <f t="shared" ca="1" si="395"/>
        <v>0</v>
      </c>
      <c r="AH989" s="59">
        <f t="shared" ca="1" si="395"/>
        <v>0</v>
      </c>
    </row>
    <row r="990" spans="1:34" x14ac:dyDescent="0.25">
      <c r="A990" s="58">
        <f t="shared" ca="1" si="397"/>
        <v>5.3329567258802575</v>
      </c>
      <c r="B990" s="58">
        <f t="shared" ca="1" si="397"/>
        <v>2.62328985489872</v>
      </c>
      <c r="C990" s="58">
        <f t="shared" ca="1" si="397"/>
        <v>7.9030108078802765</v>
      </c>
      <c r="D990" s="58">
        <f t="shared" ca="1" si="397"/>
        <v>3.1625522728621154</v>
      </c>
      <c r="E990" s="58">
        <f t="shared" ca="1" si="397"/>
        <v>2.5970172965245903</v>
      </c>
      <c r="F990" s="58">
        <f t="shared" ca="1" si="397"/>
        <v>3.9011275889562649</v>
      </c>
      <c r="G990" s="58">
        <f t="shared" ca="1" si="379"/>
        <v>13.235967533760533</v>
      </c>
      <c r="H990" s="58">
        <f t="shared" ca="1" si="380"/>
        <v>12.396636587698637</v>
      </c>
      <c r="I990" s="58">
        <f t="shared" ca="1" si="381"/>
        <v>9.1214347403795752</v>
      </c>
      <c r="J990" s="58">
        <f t="shared" ca="1" si="382"/>
        <v>13.235967533760533</v>
      </c>
      <c r="K990" s="60"/>
      <c r="L990" s="8">
        <f t="shared" ca="1" si="383"/>
        <v>1</v>
      </c>
      <c r="M990" s="8">
        <f t="shared" ca="1" si="384"/>
        <v>0</v>
      </c>
      <c r="N990" s="8">
        <f t="shared" ca="1" si="385"/>
        <v>0</v>
      </c>
      <c r="P990" s="8">
        <f t="shared" ca="1" si="386"/>
        <v>1</v>
      </c>
      <c r="Q990" s="8">
        <f t="shared" ca="1" si="387"/>
        <v>0</v>
      </c>
      <c r="R990" s="8">
        <f t="shared" ca="1" si="388"/>
        <v>1</v>
      </c>
      <c r="S990" s="8">
        <f t="shared" ca="1" si="389"/>
        <v>0</v>
      </c>
      <c r="T990" s="8">
        <f t="shared" ca="1" si="390"/>
        <v>0</v>
      </c>
      <c r="U990" s="8">
        <f t="shared" ca="1" si="391"/>
        <v>0</v>
      </c>
      <c r="W990" s="58">
        <f t="shared" ca="1" si="393"/>
        <v>13.235967533760533</v>
      </c>
      <c r="X990" s="58">
        <f t="shared" ca="1" si="393"/>
        <v>12.396636587698637</v>
      </c>
      <c r="Y990" s="58">
        <f t="shared" ca="1" si="393"/>
        <v>9.1214347403795752</v>
      </c>
      <c r="Z990" s="58">
        <f t="shared" ca="1" si="392"/>
        <v>13.235967533760533</v>
      </c>
      <c r="AA990" s="7" t="str">
        <f t="shared" ca="1" si="394"/>
        <v>AC</v>
      </c>
      <c r="AB990" s="60"/>
      <c r="AC990" s="59">
        <f t="shared" ca="1" si="375"/>
        <v>1</v>
      </c>
      <c r="AD990" s="59">
        <f t="shared" ca="1" si="395"/>
        <v>0</v>
      </c>
      <c r="AE990" s="59">
        <f t="shared" ca="1" si="395"/>
        <v>1</v>
      </c>
      <c r="AF990" s="59">
        <f t="shared" ca="1" si="395"/>
        <v>0</v>
      </c>
      <c r="AG990" s="59">
        <f t="shared" ca="1" si="395"/>
        <v>0</v>
      </c>
      <c r="AH990" s="59">
        <f t="shared" ca="1" si="395"/>
        <v>0</v>
      </c>
    </row>
    <row r="991" spans="1:34" x14ac:dyDescent="0.25">
      <c r="A991" s="58">
        <f t="shared" ca="1" si="397"/>
        <v>5.3913994510286853</v>
      </c>
      <c r="B991" s="58">
        <f t="shared" ca="1" si="397"/>
        <v>1.6939927556613066</v>
      </c>
      <c r="C991" s="58">
        <f t="shared" ca="1" si="397"/>
        <v>5.0881879984143579</v>
      </c>
      <c r="D991" s="58">
        <f t="shared" ca="1" si="397"/>
        <v>3.5184713322253049</v>
      </c>
      <c r="E991" s="58">
        <f t="shared" ca="1" si="397"/>
        <v>1.661268717302105</v>
      </c>
      <c r="F991" s="58">
        <f t="shared" ca="1" si="397"/>
        <v>3.3616517674609003</v>
      </c>
      <c r="G991" s="58">
        <f t="shared" ca="1" si="379"/>
        <v>10.479587449443043</v>
      </c>
      <c r="H991" s="58">
        <f t="shared" ca="1" si="380"/>
        <v>12.27152255071489</v>
      </c>
      <c r="I991" s="58">
        <f t="shared" ca="1" si="381"/>
        <v>6.7169132404243115</v>
      </c>
      <c r="J991" s="58">
        <f t="shared" ca="1" si="382"/>
        <v>12.27152255071489</v>
      </c>
      <c r="K991" s="60"/>
      <c r="L991" s="8">
        <f t="shared" ca="1" si="383"/>
        <v>0</v>
      </c>
      <c r="M991" s="8">
        <f t="shared" ca="1" si="384"/>
        <v>1</v>
      </c>
      <c r="N991" s="8">
        <f t="shared" ca="1" si="385"/>
        <v>0</v>
      </c>
      <c r="P991" s="8">
        <f t="shared" ca="1" si="386"/>
        <v>1</v>
      </c>
      <c r="Q991" s="8">
        <f t="shared" ca="1" si="387"/>
        <v>0</v>
      </c>
      <c r="R991" s="8">
        <f t="shared" ca="1" si="388"/>
        <v>0</v>
      </c>
      <c r="S991" s="8">
        <f t="shared" ca="1" si="389"/>
        <v>1</v>
      </c>
      <c r="T991" s="8">
        <f t="shared" ca="1" si="390"/>
        <v>0</v>
      </c>
      <c r="U991" s="8">
        <f t="shared" ca="1" si="391"/>
        <v>1</v>
      </c>
      <c r="W991" s="58">
        <f t="shared" ca="1" si="393"/>
        <v>10.479587449443043</v>
      </c>
      <c r="X991" s="58">
        <f t="shared" ca="1" si="393"/>
        <v>12.27152255071489</v>
      </c>
      <c r="Y991" s="58">
        <f t="shared" ca="1" si="393"/>
        <v>6.7169132404243115</v>
      </c>
      <c r="Z991" s="58">
        <f t="shared" ca="1" si="392"/>
        <v>12.27152255071489</v>
      </c>
      <c r="AA991" s="7" t="str">
        <f t="shared" ca="1" si="394"/>
        <v>ADF</v>
      </c>
      <c r="AB991" s="60"/>
      <c r="AC991" s="59">
        <f t="shared" ca="1" si="375"/>
        <v>1</v>
      </c>
      <c r="AD991" s="59">
        <f t="shared" ca="1" si="395"/>
        <v>0</v>
      </c>
      <c r="AE991" s="59">
        <f t="shared" ca="1" si="395"/>
        <v>0</v>
      </c>
      <c r="AF991" s="59">
        <f t="shared" ca="1" si="395"/>
        <v>1</v>
      </c>
      <c r="AG991" s="59">
        <f t="shared" ca="1" si="395"/>
        <v>0</v>
      </c>
      <c r="AH991" s="59">
        <f t="shared" ca="1" si="395"/>
        <v>1</v>
      </c>
    </row>
    <row r="992" spans="1:34" x14ac:dyDescent="0.25">
      <c r="A992" s="58">
        <f t="shared" ca="1" si="397"/>
        <v>2.407140675209281</v>
      </c>
      <c r="B992" s="58">
        <f t="shared" ca="1" si="397"/>
        <v>3.8701176847159808</v>
      </c>
      <c r="C992" s="58">
        <f t="shared" ca="1" si="397"/>
        <v>5.016451786994848</v>
      </c>
      <c r="D992" s="58">
        <f t="shared" ca="1" si="397"/>
        <v>4.9981404949362993</v>
      </c>
      <c r="E992" s="58">
        <f t="shared" ca="1" si="397"/>
        <v>2.1781561882462688</v>
      </c>
      <c r="F992" s="58">
        <f t="shared" ca="1" si="397"/>
        <v>3.9470479150677216</v>
      </c>
      <c r="G992" s="58">
        <f t="shared" ca="1" si="379"/>
        <v>7.4235924622041285</v>
      </c>
      <c r="H992" s="58">
        <f t="shared" ca="1" si="380"/>
        <v>11.352329085213302</v>
      </c>
      <c r="I992" s="58">
        <f t="shared" ca="1" si="381"/>
        <v>9.9953217880299725</v>
      </c>
      <c r="J992" s="58">
        <f t="shared" ca="1" si="382"/>
        <v>11.352329085213302</v>
      </c>
      <c r="K992" s="60"/>
      <c r="L992" s="8">
        <f t="shared" ca="1" si="383"/>
        <v>0</v>
      </c>
      <c r="M992" s="8">
        <f t="shared" ca="1" si="384"/>
        <v>1</v>
      </c>
      <c r="N992" s="8">
        <f t="shared" ca="1" si="385"/>
        <v>0</v>
      </c>
      <c r="P992" s="8">
        <f t="shared" ca="1" si="386"/>
        <v>1</v>
      </c>
      <c r="Q992" s="8">
        <f t="shared" ca="1" si="387"/>
        <v>0</v>
      </c>
      <c r="R992" s="8">
        <f t="shared" ca="1" si="388"/>
        <v>0</v>
      </c>
      <c r="S992" s="8">
        <f t="shared" ca="1" si="389"/>
        <v>1</v>
      </c>
      <c r="T992" s="8">
        <f t="shared" ca="1" si="390"/>
        <v>0</v>
      </c>
      <c r="U992" s="8">
        <f t="shared" ca="1" si="391"/>
        <v>1</v>
      </c>
      <c r="W992" s="58">
        <f t="shared" ca="1" si="393"/>
        <v>7.4235924622041285</v>
      </c>
      <c r="X992" s="58">
        <f t="shared" ca="1" si="393"/>
        <v>11.352329085213302</v>
      </c>
      <c r="Y992" s="58">
        <f t="shared" ca="1" si="393"/>
        <v>9.9953217880299725</v>
      </c>
      <c r="Z992" s="58">
        <f t="shared" ca="1" si="392"/>
        <v>11.352329085213302</v>
      </c>
      <c r="AA992" s="7" t="str">
        <f t="shared" ca="1" si="394"/>
        <v>ADF</v>
      </c>
      <c r="AB992" s="60"/>
      <c r="AC992" s="59">
        <f t="shared" ca="1" si="375"/>
        <v>1</v>
      </c>
      <c r="AD992" s="59">
        <f t="shared" ca="1" si="395"/>
        <v>0</v>
      </c>
      <c r="AE992" s="59">
        <f t="shared" ca="1" si="395"/>
        <v>0</v>
      </c>
      <c r="AF992" s="59">
        <f t="shared" ca="1" si="395"/>
        <v>1</v>
      </c>
      <c r="AG992" s="59">
        <f t="shared" ca="1" si="395"/>
        <v>0</v>
      </c>
      <c r="AH992" s="59">
        <f t="shared" ca="1" si="395"/>
        <v>1</v>
      </c>
    </row>
    <row r="993" spans="1:34" x14ac:dyDescent="0.25">
      <c r="A993" s="58">
        <f t="shared" ca="1" si="397"/>
        <v>5.3420522095601246</v>
      </c>
      <c r="B993" s="58">
        <f t="shared" ca="1" si="397"/>
        <v>3.5857050073292887</v>
      </c>
      <c r="C993" s="58">
        <f t="shared" ca="1" si="397"/>
        <v>6.4874033670278806</v>
      </c>
      <c r="D993" s="58">
        <f t="shared" ca="1" si="397"/>
        <v>2.2153318328362714</v>
      </c>
      <c r="E993" s="58">
        <f t="shared" ca="1" si="397"/>
        <v>2.2211998774564443</v>
      </c>
      <c r="F993" s="58">
        <f t="shared" ca="1" si="397"/>
        <v>3.7705087804541382</v>
      </c>
      <c r="G993" s="58">
        <f t="shared" ca="1" si="379"/>
        <v>11.829455576588005</v>
      </c>
      <c r="H993" s="58">
        <f t="shared" ca="1" si="380"/>
        <v>11.327892822850535</v>
      </c>
      <c r="I993" s="58">
        <f t="shared" ca="1" si="381"/>
        <v>9.5774136652398703</v>
      </c>
      <c r="J993" s="58">
        <f t="shared" ca="1" si="382"/>
        <v>11.829455576588005</v>
      </c>
      <c r="K993" s="60"/>
      <c r="L993" s="8">
        <f t="shared" ca="1" si="383"/>
        <v>1</v>
      </c>
      <c r="M993" s="8">
        <f t="shared" ca="1" si="384"/>
        <v>0</v>
      </c>
      <c r="N993" s="8">
        <f t="shared" ca="1" si="385"/>
        <v>0</v>
      </c>
      <c r="P993" s="8">
        <f t="shared" ca="1" si="386"/>
        <v>1</v>
      </c>
      <c r="Q993" s="8">
        <f t="shared" ca="1" si="387"/>
        <v>0</v>
      </c>
      <c r="R993" s="8">
        <f t="shared" ca="1" si="388"/>
        <v>1</v>
      </c>
      <c r="S993" s="8">
        <f t="shared" ca="1" si="389"/>
        <v>0</v>
      </c>
      <c r="T993" s="8">
        <f t="shared" ca="1" si="390"/>
        <v>0</v>
      </c>
      <c r="U993" s="8">
        <f t="shared" ca="1" si="391"/>
        <v>0</v>
      </c>
      <c r="W993" s="58">
        <f t="shared" ca="1" si="393"/>
        <v>11.829455576588005</v>
      </c>
      <c r="X993" s="58">
        <f t="shared" ca="1" si="393"/>
        <v>11.327892822850535</v>
      </c>
      <c r="Y993" s="58">
        <f t="shared" ca="1" si="393"/>
        <v>9.5774136652398703</v>
      </c>
      <c r="Z993" s="58">
        <f t="shared" ca="1" si="392"/>
        <v>11.829455576588005</v>
      </c>
      <c r="AA993" s="7" t="str">
        <f t="shared" ca="1" si="394"/>
        <v>AC</v>
      </c>
      <c r="AB993" s="60"/>
      <c r="AC993" s="59">
        <f t="shared" ca="1" si="375"/>
        <v>1</v>
      </c>
      <c r="AD993" s="59">
        <f t="shared" ca="1" si="395"/>
        <v>0</v>
      </c>
      <c r="AE993" s="59">
        <f t="shared" ca="1" si="395"/>
        <v>1</v>
      </c>
      <c r="AF993" s="59">
        <f t="shared" ca="1" si="395"/>
        <v>0</v>
      </c>
      <c r="AG993" s="59">
        <f t="shared" ca="1" si="395"/>
        <v>0</v>
      </c>
      <c r="AH993" s="59">
        <f t="shared" ca="1" si="395"/>
        <v>0</v>
      </c>
    </row>
    <row r="994" spans="1:34" x14ac:dyDescent="0.25">
      <c r="A994" s="58">
        <f t="shared" ca="1" si="397"/>
        <v>5.077443047644838</v>
      </c>
      <c r="B994" s="58">
        <f t="shared" ca="1" si="397"/>
        <v>2.5441508555261789</v>
      </c>
      <c r="C994" s="58">
        <f t="shared" ca="1" si="397"/>
        <v>5.6021799601906963</v>
      </c>
      <c r="D994" s="58">
        <f t="shared" ca="1" si="397"/>
        <v>5.5753196771836899</v>
      </c>
      <c r="E994" s="58">
        <f t="shared" ca="1" si="397"/>
        <v>2.9192358428229994</v>
      </c>
      <c r="F994" s="58">
        <f t="shared" ca="1" si="397"/>
        <v>2.5841956473143739</v>
      </c>
      <c r="G994" s="58">
        <f t="shared" ca="1" si="379"/>
        <v>10.679623007835534</v>
      </c>
      <c r="H994" s="58">
        <f t="shared" ca="1" si="380"/>
        <v>13.236958372142901</v>
      </c>
      <c r="I994" s="58">
        <f t="shared" ca="1" si="381"/>
        <v>8.0475823456635531</v>
      </c>
      <c r="J994" s="58">
        <f t="shared" ca="1" si="382"/>
        <v>13.236958372142901</v>
      </c>
      <c r="K994" s="60"/>
      <c r="L994" s="8">
        <f t="shared" ca="1" si="383"/>
        <v>0</v>
      </c>
      <c r="M994" s="8">
        <f t="shared" ca="1" si="384"/>
        <v>1</v>
      </c>
      <c r="N994" s="8">
        <f t="shared" ca="1" si="385"/>
        <v>0</v>
      </c>
      <c r="P994" s="8">
        <f t="shared" ca="1" si="386"/>
        <v>1</v>
      </c>
      <c r="Q994" s="8">
        <f t="shared" ca="1" si="387"/>
        <v>0</v>
      </c>
      <c r="R994" s="8">
        <f t="shared" ca="1" si="388"/>
        <v>0</v>
      </c>
      <c r="S994" s="8">
        <f t="shared" ca="1" si="389"/>
        <v>1</v>
      </c>
      <c r="T994" s="8">
        <f t="shared" ca="1" si="390"/>
        <v>0</v>
      </c>
      <c r="U994" s="8">
        <f t="shared" ca="1" si="391"/>
        <v>1</v>
      </c>
      <c r="W994" s="58">
        <f t="shared" ca="1" si="393"/>
        <v>10.679623007835534</v>
      </c>
      <c r="X994" s="58">
        <f t="shared" ca="1" si="393"/>
        <v>13.236958372142901</v>
      </c>
      <c r="Y994" s="58">
        <f t="shared" ca="1" si="393"/>
        <v>8.0475823456635531</v>
      </c>
      <c r="Z994" s="58">
        <f t="shared" ca="1" si="392"/>
        <v>13.236958372142901</v>
      </c>
      <c r="AA994" s="7" t="str">
        <f t="shared" ca="1" si="394"/>
        <v>ADF</v>
      </c>
      <c r="AB994" s="60"/>
      <c r="AC994" s="59">
        <f t="shared" ca="1" si="375"/>
        <v>1</v>
      </c>
      <c r="AD994" s="59">
        <f t="shared" ca="1" si="395"/>
        <v>0</v>
      </c>
      <c r="AE994" s="59">
        <f t="shared" ca="1" si="395"/>
        <v>0</v>
      </c>
      <c r="AF994" s="59">
        <f t="shared" ca="1" si="395"/>
        <v>1</v>
      </c>
      <c r="AG994" s="59">
        <f t="shared" ca="1" si="395"/>
        <v>0</v>
      </c>
      <c r="AH994" s="59">
        <f t="shared" ca="1" si="395"/>
        <v>1</v>
      </c>
    </row>
    <row r="995" spans="1:34" x14ac:dyDescent="0.25">
      <c r="A995" s="58">
        <f t="shared" ref="A995:F1004" ca="1" si="398">A$2+(A$3-A$2)*RAND()</f>
        <v>5.9267895277140514</v>
      </c>
      <c r="B995" s="58">
        <f t="shared" ca="1" si="398"/>
        <v>4.6864054377429216</v>
      </c>
      <c r="C995" s="58">
        <f t="shared" ca="1" si="398"/>
        <v>4.0451092524347665</v>
      </c>
      <c r="D995" s="58">
        <f t="shared" ca="1" si="398"/>
        <v>5.4091026726204365</v>
      </c>
      <c r="E995" s="58">
        <f t="shared" ca="1" si="398"/>
        <v>1.7796485854578579</v>
      </c>
      <c r="F995" s="58">
        <f t="shared" ca="1" si="398"/>
        <v>2.1907652210687045</v>
      </c>
      <c r="G995" s="58">
        <f t="shared" ca="1" si="379"/>
        <v>9.9718987801488179</v>
      </c>
      <c r="H995" s="58">
        <f t="shared" ca="1" si="380"/>
        <v>13.526657421403193</v>
      </c>
      <c r="I995" s="58">
        <f t="shared" ca="1" si="381"/>
        <v>8.6568192442694851</v>
      </c>
      <c r="J995" s="58">
        <f t="shared" ca="1" si="382"/>
        <v>13.526657421403193</v>
      </c>
      <c r="K995" s="60"/>
      <c r="L995" s="8">
        <f t="shared" ca="1" si="383"/>
        <v>0</v>
      </c>
      <c r="M995" s="8">
        <f t="shared" ca="1" si="384"/>
        <v>1</v>
      </c>
      <c r="N995" s="8">
        <f t="shared" ca="1" si="385"/>
        <v>0</v>
      </c>
      <c r="P995" s="8">
        <f t="shared" ca="1" si="386"/>
        <v>1</v>
      </c>
      <c r="Q995" s="8">
        <f t="shared" ca="1" si="387"/>
        <v>0</v>
      </c>
      <c r="R995" s="8">
        <f t="shared" ca="1" si="388"/>
        <v>0</v>
      </c>
      <c r="S995" s="8">
        <f t="shared" ca="1" si="389"/>
        <v>1</v>
      </c>
      <c r="T995" s="8">
        <f t="shared" ca="1" si="390"/>
        <v>0</v>
      </c>
      <c r="U995" s="8">
        <f t="shared" ca="1" si="391"/>
        <v>1</v>
      </c>
      <c r="W995" s="58">
        <f t="shared" ca="1" si="393"/>
        <v>9.9718987801488179</v>
      </c>
      <c r="X995" s="58">
        <f t="shared" ca="1" si="393"/>
        <v>13.526657421403193</v>
      </c>
      <c r="Y995" s="58">
        <f t="shared" ca="1" si="393"/>
        <v>8.6568192442694851</v>
      </c>
      <c r="Z995" s="58">
        <f t="shared" ca="1" si="392"/>
        <v>13.526657421403193</v>
      </c>
      <c r="AA995" s="7" t="str">
        <f t="shared" ca="1" si="394"/>
        <v>ADF</v>
      </c>
      <c r="AB995" s="60"/>
      <c r="AC995" s="59">
        <f t="shared" ca="1" si="375"/>
        <v>1</v>
      </c>
      <c r="AD995" s="59">
        <f t="shared" ca="1" si="395"/>
        <v>0</v>
      </c>
      <c r="AE995" s="59">
        <f t="shared" ca="1" si="395"/>
        <v>0</v>
      </c>
      <c r="AF995" s="59">
        <f t="shared" ca="1" si="395"/>
        <v>1</v>
      </c>
      <c r="AG995" s="59">
        <f t="shared" ca="1" si="395"/>
        <v>0</v>
      </c>
      <c r="AH995" s="59">
        <f t="shared" ca="1" si="395"/>
        <v>1</v>
      </c>
    </row>
    <row r="996" spans="1:34" x14ac:dyDescent="0.25">
      <c r="A996" s="58">
        <f t="shared" ca="1" si="398"/>
        <v>3.0010801713755293</v>
      </c>
      <c r="B996" s="58">
        <f t="shared" ca="1" si="398"/>
        <v>2.8698087669470871</v>
      </c>
      <c r="C996" s="58">
        <f t="shared" ca="1" si="398"/>
        <v>4.1232328446413078</v>
      </c>
      <c r="D996" s="58">
        <f t="shared" ca="1" si="398"/>
        <v>5.0945549233339111</v>
      </c>
      <c r="E996" s="58">
        <f t="shared" ca="1" si="398"/>
        <v>1.5947170186315103</v>
      </c>
      <c r="F996" s="58">
        <f t="shared" ca="1" si="398"/>
        <v>3.0002701675790857</v>
      </c>
      <c r="G996" s="58">
        <f t="shared" ca="1" si="379"/>
        <v>7.1243130160168366</v>
      </c>
      <c r="H996" s="58">
        <f t="shared" ca="1" si="380"/>
        <v>11.095905262288525</v>
      </c>
      <c r="I996" s="58">
        <f t="shared" ca="1" si="381"/>
        <v>7.4647959531576831</v>
      </c>
      <c r="J996" s="58">
        <f t="shared" ca="1" si="382"/>
        <v>11.095905262288525</v>
      </c>
      <c r="K996" s="60"/>
      <c r="L996" s="8">
        <f t="shared" ca="1" si="383"/>
        <v>0</v>
      </c>
      <c r="M996" s="8">
        <f t="shared" ca="1" si="384"/>
        <v>1</v>
      </c>
      <c r="N996" s="8">
        <f t="shared" ca="1" si="385"/>
        <v>0</v>
      </c>
      <c r="P996" s="8">
        <f t="shared" ca="1" si="386"/>
        <v>1</v>
      </c>
      <c r="Q996" s="8">
        <f t="shared" ca="1" si="387"/>
        <v>0</v>
      </c>
      <c r="R996" s="8">
        <f t="shared" ca="1" si="388"/>
        <v>0</v>
      </c>
      <c r="S996" s="8">
        <f t="shared" ca="1" si="389"/>
        <v>1</v>
      </c>
      <c r="T996" s="8">
        <f t="shared" ca="1" si="390"/>
        <v>0</v>
      </c>
      <c r="U996" s="8">
        <f t="shared" ca="1" si="391"/>
        <v>1</v>
      </c>
      <c r="W996" s="58">
        <f t="shared" ca="1" si="393"/>
        <v>7.1243130160168366</v>
      </c>
      <c r="X996" s="58">
        <f t="shared" ca="1" si="393"/>
        <v>11.095905262288525</v>
      </c>
      <c r="Y996" s="58">
        <f t="shared" ca="1" si="393"/>
        <v>7.4647959531576831</v>
      </c>
      <c r="Z996" s="58">
        <f t="shared" ca="1" si="392"/>
        <v>11.095905262288525</v>
      </c>
      <c r="AA996" s="7" t="str">
        <f t="shared" ca="1" si="394"/>
        <v>ADF</v>
      </c>
      <c r="AB996" s="60"/>
      <c r="AC996" s="59">
        <f t="shared" ca="1" si="375"/>
        <v>1</v>
      </c>
      <c r="AD996" s="59">
        <f t="shared" ca="1" si="395"/>
        <v>0</v>
      </c>
      <c r="AE996" s="59">
        <f t="shared" ca="1" si="395"/>
        <v>0</v>
      </c>
      <c r="AF996" s="59">
        <f t="shared" ca="1" si="395"/>
        <v>1</v>
      </c>
      <c r="AG996" s="59">
        <f t="shared" ca="1" si="395"/>
        <v>0</v>
      </c>
      <c r="AH996" s="59">
        <f t="shared" ca="1" si="395"/>
        <v>1</v>
      </c>
    </row>
    <row r="997" spans="1:34" x14ac:dyDescent="0.25">
      <c r="A997" s="58">
        <f t="shared" ca="1" si="398"/>
        <v>3.2844496357096906</v>
      </c>
      <c r="B997" s="58">
        <f t="shared" ca="1" si="398"/>
        <v>2.2589983744927986</v>
      </c>
      <c r="C997" s="58">
        <f t="shared" ca="1" si="398"/>
        <v>4.4138973567088318</v>
      </c>
      <c r="D997" s="58">
        <f t="shared" ca="1" si="398"/>
        <v>4.0950435402526359</v>
      </c>
      <c r="E997" s="58">
        <f t="shared" ca="1" si="398"/>
        <v>2.1159522859104705</v>
      </c>
      <c r="F997" s="58">
        <f t="shared" ca="1" si="398"/>
        <v>2.0129126151273438</v>
      </c>
      <c r="G997" s="58">
        <f t="shared" ca="1" si="379"/>
        <v>7.6983469924185224</v>
      </c>
      <c r="H997" s="58">
        <f t="shared" ca="1" si="380"/>
        <v>9.3924057910896703</v>
      </c>
      <c r="I997" s="58">
        <f t="shared" ca="1" si="381"/>
        <v>6.3878632755306128</v>
      </c>
      <c r="J997" s="58">
        <f t="shared" ca="1" si="382"/>
        <v>9.3924057910896703</v>
      </c>
      <c r="K997" s="60"/>
      <c r="L997" s="8">
        <f t="shared" ca="1" si="383"/>
        <v>0</v>
      </c>
      <c r="M997" s="8">
        <f t="shared" ca="1" si="384"/>
        <v>1</v>
      </c>
      <c r="N997" s="8">
        <f t="shared" ca="1" si="385"/>
        <v>0</v>
      </c>
      <c r="P997" s="8">
        <f t="shared" ca="1" si="386"/>
        <v>1</v>
      </c>
      <c r="Q997" s="8">
        <f t="shared" ca="1" si="387"/>
        <v>0</v>
      </c>
      <c r="R997" s="8">
        <f t="shared" ca="1" si="388"/>
        <v>0</v>
      </c>
      <c r="S997" s="8">
        <f t="shared" ca="1" si="389"/>
        <v>1</v>
      </c>
      <c r="T997" s="8">
        <f t="shared" ca="1" si="390"/>
        <v>0</v>
      </c>
      <c r="U997" s="8">
        <f t="shared" ca="1" si="391"/>
        <v>1</v>
      </c>
      <c r="W997" s="58">
        <f t="shared" ca="1" si="393"/>
        <v>7.6983469924185224</v>
      </c>
      <c r="X997" s="58">
        <f t="shared" ca="1" si="393"/>
        <v>9.3924057910896703</v>
      </c>
      <c r="Y997" s="58">
        <f t="shared" ca="1" si="393"/>
        <v>6.3878632755306128</v>
      </c>
      <c r="Z997" s="58">
        <f t="shared" ca="1" si="392"/>
        <v>9.3924057910896703</v>
      </c>
      <c r="AA997" s="7" t="str">
        <f t="shared" ca="1" si="394"/>
        <v>ADF</v>
      </c>
      <c r="AB997" s="60"/>
      <c r="AC997" s="59">
        <f t="shared" ca="1" si="375"/>
        <v>1</v>
      </c>
      <c r="AD997" s="59">
        <f t="shared" ca="1" si="395"/>
        <v>0</v>
      </c>
      <c r="AE997" s="59">
        <f t="shared" ca="1" si="395"/>
        <v>0</v>
      </c>
      <c r="AF997" s="59">
        <f t="shared" ca="1" si="395"/>
        <v>1</v>
      </c>
      <c r="AG997" s="59">
        <f t="shared" ca="1" si="395"/>
        <v>0</v>
      </c>
      <c r="AH997" s="59">
        <f t="shared" ca="1" si="395"/>
        <v>1</v>
      </c>
    </row>
    <row r="998" spans="1:34" x14ac:dyDescent="0.25">
      <c r="A998" s="58">
        <f t="shared" ca="1" si="398"/>
        <v>4.8009280922531303</v>
      </c>
      <c r="B998" s="58">
        <f t="shared" ca="1" si="398"/>
        <v>4.6382356967650935</v>
      </c>
      <c r="C998" s="58">
        <f t="shared" ca="1" si="398"/>
        <v>7.7170706459073433</v>
      </c>
      <c r="D998" s="58">
        <f t="shared" ca="1" si="398"/>
        <v>3.5187222324131655</v>
      </c>
      <c r="E998" s="58">
        <f t="shared" ca="1" si="398"/>
        <v>2.1265765931391503</v>
      </c>
      <c r="F998" s="58">
        <f t="shared" ca="1" si="398"/>
        <v>2.8828275225858508</v>
      </c>
      <c r="G998" s="58">
        <f t="shared" ca="1" si="379"/>
        <v>12.517998738160474</v>
      </c>
      <c r="H998" s="58">
        <f t="shared" ca="1" si="380"/>
        <v>11.202477847252146</v>
      </c>
      <c r="I998" s="58">
        <f t="shared" ca="1" si="381"/>
        <v>9.6476398124900946</v>
      </c>
      <c r="J998" s="58">
        <f t="shared" ca="1" si="382"/>
        <v>12.517998738160474</v>
      </c>
      <c r="K998" s="60"/>
      <c r="L998" s="8">
        <f t="shared" ca="1" si="383"/>
        <v>1</v>
      </c>
      <c r="M998" s="8">
        <f t="shared" ca="1" si="384"/>
        <v>0</v>
      </c>
      <c r="N998" s="8">
        <f t="shared" ca="1" si="385"/>
        <v>0</v>
      </c>
      <c r="P998" s="8">
        <f t="shared" ca="1" si="386"/>
        <v>1</v>
      </c>
      <c r="Q998" s="8">
        <f t="shared" ca="1" si="387"/>
        <v>0</v>
      </c>
      <c r="R998" s="8">
        <f t="shared" ca="1" si="388"/>
        <v>1</v>
      </c>
      <c r="S998" s="8">
        <f t="shared" ca="1" si="389"/>
        <v>0</v>
      </c>
      <c r="T998" s="8">
        <f t="shared" ca="1" si="390"/>
        <v>0</v>
      </c>
      <c r="U998" s="8">
        <f t="shared" ca="1" si="391"/>
        <v>0</v>
      </c>
      <c r="W998" s="58">
        <f t="shared" ca="1" si="393"/>
        <v>12.517998738160474</v>
      </c>
      <c r="X998" s="58">
        <f t="shared" ca="1" si="393"/>
        <v>11.202477847252146</v>
      </c>
      <c r="Y998" s="58">
        <f t="shared" ca="1" si="393"/>
        <v>9.6476398124900946</v>
      </c>
      <c r="Z998" s="58">
        <f t="shared" ca="1" si="392"/>
        <v>12.517998738160474</v>
      </c>
      <c r="AA998" s="7" t="str">
        <f t="shared" ca="1" si="394"/>
        <v>AC</v>
      </c>
      <c r="AB998" s="60"/>
      <c r="AC998" s="59">
        <f t="shared" ca="1" si="375"/>
        <v>1</v>
      </c>
      <c r="AD998" s="59">
        <f t="shared" ca="1" si="395"/>
        <v>0</v>
      </c>
      <c r="AE998" s="59">
        <f t="shared" ca="1" si="395"/>
        <v>1</v>
      </c>
      <c r="AF998" s="59">
        <f t="shared" ca="1" si="395"/>
        <v>0</v>
      </c>
      <c r="AG998" s="59">
        <f t="shared" ca="1" si="395"/>
        <v>0</v>
      </c>
      <c r="AH998" s="59">
        <f t="shared" ca="1" si="395"/>
        <v>0</v>
      </c>
    </row>
    <row r="999" spans="1:34" x14ac:dyDescent="0.25">
      <c r="A999" s="58">
        <f t="shared" ca="1" si="398"/>
        <v>4.2937304639890002</v>
      </c>
      <c r="B999" s="58">
        <f t="shared" ca="1" si="398"/>
        <v>3.9303034308197642</v>
      </c>
      <c r="C999" s="58">
        <f t="shared" ca="1" si="398"/>
        <v>4.4660631149553733</v>
      </c>
      <c r="D999" s="58">
        <f t="shared" ca="1" si="398"/>
        <v>5.0878653913054777</v>
      </c>
      <c r="E999" s="58">
        <f t="shared" ca="1" si="398"/>
        <v>1.4474049224400694</v>
      </c>
      <c r="F999" s="58">
        <f t="shared" ca="1" si="398"/>
        <v>3.9791396004519983</v>
      </c>
      <c r="G999" s="58">
        <f t="shared" ca="1" si="379"/>
        <v>8.7597935789443735</v>
      </c>
      <c r="H999" s="58">
        <f t="shared" ca="1" si="380"/>
        <v>13.360735455746475</v>
      </c>
      <c r="I999" s="58">
        <f t="shared" ca="1" si="381"/>
        <v>9.3568479537118314</v>
      </c>
      <c r="J999" s="58">
        <f t="shared" ca="1" si="382"/>
        <v>13.360735455746475</v>
      </c>
      <c r="K999" s="60"/>
      <c r="L999" s="8">
        <f t="shared" ca="1" si="383"/>
        <v>0</v>
      </c>
      <c r="M999" s="8">
        <f t="shared" ca="1" si="384"/>
        <v>1</v>
      </c>
      <c r="N999" s="8">
        <f t="shared" ca="1" si="385"/>
        <v>0</v>
      </c>
      <c r="P999" s="8">
        <f t="shared" ca="1" si="386"/>
        <v>1</v>
      </c>
      <c r="Q999" s="8">
        <f t="shared" ca="1" si="387"/>
        <v>0</v>
      </c>
      <c r="R999" s="8">
        <f t="shared" ca="1" si="388"/>
        <v>0</v>
      </c>
      <c r="S999" s="8">
        <f t="shared" ca="1" si="389"/>
        <v>1</v>
      </c>
      <c r="T999" s="8">
        <f t="shared" ca="1" si="390"/>
        <v>0</v>
      </c>
      <c r="U999" s="8">
        <f t="shared" ca="1" si="391"/>
        <v>1</v>
      </c>
      <c r="W999" s="58">
        <f t="shared" ca="1" si="393"/>
        <v>8.7597935789443735</v>
      </c>
      <c r="X999" s="58">
        <f t="shared" ca="1" si="393"/>
        <v>13.360735455746475</v>
      </c>
      <c r="Y999" s="58">
        <f t="shared" ca="1" si="393"/>
        <v>9.3568479537118314</v>
      </c>
      <c r="Z999" s="58">
        <f t="shared" ca="1" si="392"/>
        <v>13.360735455746475</v>
      </c>
      <c r="AA999" s="7" t="str">
        <f t="shared" ca="1" si="394"/>
        <v>ADF</v>
      </c>
      <c r="AB999" s="60"/>
      <c r="AC999" s="59">
        <f t="shared" ca="1" si="375"/>
        <v>1</v>
      </c>
      <c r="AD999" s="59">
        <f t="shared" ca="1" si="395"/>
        <v>0</v>
      </c>
      <c r="AE999" s="59">
        <f t="shared" ca="1" si="395"/>
        <v>0</v>
      </c>
      <c r="AF999" s="59">
        <f t="shared" ca="1" si="395"/>
        <v>1</v>
      </c>
      <c r="AG999" s="59">
        <f t="shared" ca="1" si="395"/>
        <v>0</v>
      </c>
      <c r="AH999" s="59">
        <f t="shared" ca="1" si="395"/>
        <v>1</v>
      </c>
    </row>
    <row r="1000" spans="1:34" x14ac:dyDescent="0.25">
      <c r="A1000" s="58">
        <f t="shared" ca="1" si="398"/>
        <v>3.557768728952861</v>
      </c>
      <c r="B1000" s="58">
        <f t="shared" ca="1" si="398"/>
        <v>2.7388744202369235</v>
      </c>
      <c r="C1000" s="58">
        <f t="shared" ca="1" si="398"/>
        <v>6.5079383554665098</v>
      </c>
      <c r="D1000" s="58">
        <f t="shared" ca="1" si="398"/>
        <v>4.6452875035950942</v>
      </c>
      <c r="E1000" s="58">
        <f t="shared" ca="1" si="398"/>
        <v>1.5852929539978295</v>
      </c>
      <c r="F1000" s="58">
        <f t="shared" ca="1" si="398"/>
        <v>3.490390134947571</v>
      </c>
      <c r="G1000" s="58">
        <f t="shared" ca="1" si="379"/>
        <v>10.065707084419371</v>
      </c>
      <c r="H1000" s="58">
        <f t="shared" ca="1" si="380"/>
        <v>11.693446367495525</v>
      </c>
      <c r="I1000" s="58">
        <f t="shared" ca="1" si="381"/>
        <v>7.8145575091823236</v>
      </c>
      <c r="J1000" s="58">
        <f t="shared" ca="1" si="382"/>
        <v>11.693446367495525</v>
      </c>
      <c r="K1000" s="60"/>
      <c r="L1000" s="8">
        <f t="shared" ca="1" si="383"/>
        <v>0</v>
      </c>
      <c r="M1000" s="8">
        <f t="shared" ca="1" si="384"/>
        <v>1</v>
      </c>
      <c r="N1000" s="8">
        <f t="shared" ca="1" si="385"/>
        <v>0</v>
      </c>
      <c r="P1000" s="8">
        <f t="shared" ca="1" si="386"/>
        <v>1</v>
      </c>
      <c r="Q1000" s="8">
        <f t="shared" ca="1" si="387"/>
        <v>0</v>
      </c>
      <c r="R1000" s="8">
        <f t="shared" ca="1" si="388"/>
        <v>0</v>
      </c>
      <c r="S1000" s="8">
        <f t="shared" ca="1" si="389"/>
        <v>1</v>
      </c>
      <c r="T1000" s="8">
        <f t="shared" ca="1" si="390"/>
        <v>0</v>
      </c>
      <c r="U1000" s="8">
        <f t="shared" ca="1" si="391"/>
        <v>1</v>
      </c>
      <c r="W1000" s="58">
        <f t="shared" ca="1" si="393"/>
        <v>10.065707084419371</v>
      </c>
      <c r="X1000" s="58">
        <f t="shared" ca="1" si="393"/>
        <v>11.693446367495525</v>
      </c>
      <c r="Y1000" s="58">
        <f t="shared" ca="1" si="393"/>
        <v>7.8145575091823236</v>
      </c>
      <c r="Z1000" s="58">
        <f t="shared" ca="1" si="392"/>
        <v>11.693446367495525</v>
      </c>
      <c r="AA1000" s="7" t="str">
        <f t="shared" ca="1" si="394"/>
        <v>ADF</v>
      </c>
      <c r="AB1000" s="60"/>
      <c r="AC1000" s="59">
        <f t="shared" ref="AC1000:AC1004" ca="1" si="399">IFERROR(FIND(AC$4,$AA1000)/FIND(AC$4,$AA1000),0)</f>
        <v>1</v>
      </c>
      <c r="AD1000" s="59">
        <f t="shared" ca="1" si="395"/>
        <v>0</v>
      </c>
      <c r="AE1000" s="59">
        <f t="shared" ca="1" si="395"/>
        <v>0</v>
      </c>
      <c r="AF1000" s="59">
        <f t="shared" ca="1" si="395"/>
        <v>1</v>
      </c>
      <c r="AG1000" s="59">
        <f t="shared" ca="1" si="395"/>
        <v>0</v>
      </c>
      <c r="AH1000" s="59">
        <f t="shared" ca="1" si="395"/>
        <v>1</v>
      </c>
    </row>
    <row r="1001" spans="1:34" x14ac:dyDescent="0.25">
      <c r="A1001" s="58">
        <f t="shared" ca="1" si="398"/>
        <v>2.6525064238869502</v>
      </c>
      <c r="B1001" s="58">
        <f t="shared" ca="1" si="398"/>
        <v>3.0353773596716911</v>
      </c>
      <c r="C1001" s="58">
        <f t="shared" ca="1" si="398"/>
        <v>4.2632258691979867</v>
      </c>
      <c r="D1001" s="58">
        <f t="shared" ca="1" si="398"/>
        <v>2.3079922820548169</v>
      </c>
      <c r="E1001" s="58">
        <f t="shared" ca="1" si="398"/>
        <v>2.9302809183278646</v>
      </c>
      <c r="F1001" s="58">
        <f t="shared" ca="1" si="398"/>
        <v>2.4810129281951112</v>
      </c>
      <c r="G1001" s="58">
        <f t="shared" ca="1" si="379"/>
        <v>6.915732293084937</v>
      </c>
      <c r="H1001" s="58">
        <f t="shared" ca="1" si="380"/>
        <v>7.4415116341368783</v>
      </c>
      <c r="I1001" s="58">
        <f t="shared" ca="1" si="381"/>
        <v>8.4466712061946669</v>
      </c>
      <c r="J1001" s="58">
        <f t="shared" ca="1" si="382"/>
        <v>8.4466712061946669</v>
      </c>
      <c r="K1001" s="60"/>
      <c r="L1001" s="8">
        <f t="shared" ca="1" si="383"/>
        <v>0</v>
      </c>
      <c r="M1001" s="8">
        <f t="shared" ca="1" si="384"/>
        <v>0</v>
      </c>
      <c r="N1001" s="8">
        <f t="shared" ca="1" si="385"/>
        <v>1</v>
      </c>
      <c r="P1001" s="8">
        <f t="shared" ca="1" si="386"/>
        <v>0</v>
      </c>
      <c r="Q1001" s="8">
        <f t="shared" ca="1" si="387"/>
        <v>1</v>
      </c>
      <c r="R1001" s="8">
        <f t="shared" ca="1" si="388"/>
        <v>0</v>
      </c>
      <c r="S1001" s="8">
        <f t="shared" ca="1" si="389"/>
        <v>0</v>
      </c>
      <c r="T1001" s="8">
        <f t="shared" ca="1" si="390"/>
        <v>1</v>
      </c>
      <c r="U1001" s="8">
        <f t="shared" ca="1" si="391"/>
        <v>1</v>
      </c>
      <c r="W1001" s="58">
        <f t="shared" ca="1" si="393"/>
        <v>6.915732293084937</v>
      </c>
      <c r="X1001" s="58">
        <f t="shared" ca="1" si="393"/>
        <v>7.4415116341368783</v>
      </c>
      <c r="Y1001" s="58">
        <f t="shared" ca="1" si="393"/>
        <v>8.4466712061946669</v>
      </c>
      <c r="Z1001" s="58">
        <f t="shared" ca="1" si="392"/>
        <v>8.4466712061946669</v>
      </c>
      <c r="AA1001" s="7" t="str">
        <f t="shared" ca="1" si="394"/>
        <v>BEF</v>
      </c>
      <c r="AB1001" s="60"/>
      <c r="AC1001" s="59">
        <f t="shared" ca="1" si="399"/>
        <v>0</v>
      </c>
      <c r="AD1001" s="59">
        <f t="shared" ca="1" si="395"/>
        <v>1</v>
      </c>
      <c r="AE1001" s="59">
        <f t="shared" ca="1" si="395"/>
        <v>0</v>
      </c>
      <c r="AF1001" s="59">
        <f t="shared" ca="1" si="395"/>
        <v>0</v>
      </c>
      <c r="AG1001" s="59">
        <f t="shared" ca="1" si="395"/>
        <v>1</v>
      </c>
      <c r="AH1001" s="59">
        <f t="shared" ca="1" si="395"/>
        <v>1</v>
      </c>
    </row>
    <row r="1002" spans="1:34" x14ac:dyDescent="0.25">
      <c r="A1002" s="58">
        <f t="shared" ca="1" si="398"/>
        <v>4.2287942109322856</v>
      </c>
      <c r="B1002" s="58">
        <f t="shared" ca="1" si="398"/>
        <v>3.7507673067662606</v>
      </c>
      <c r="C1002" s="58">
        <f t="shared" ca="1" si="398"/>
        <v>7.6330317958882823</v>
      </c>
      <c r="D1002" s="58">
        <f t="shared" ca="1" si="398"/>
        <v>2.5337191133552741</v>
      </c>
      <c r="E1002" s="58">
        <f t="shared" ca="1" si="398"/>
        <v>2.6218385312291455</v>
      </c>
      <c r="F1002" s="58">
        <f t="shared" ca="1" si="398"/>
        <v>2.8283458409816937</v>
      </c>
      <c r="G1002" s="58">
        <f t="shared" ca="1" si="379"/>
        <v>11.861826006820568</v>
      </c>
      <c r="H1002" s="58">
        <f t="shared" ca="1" si="380"/>
        <v>9.5908591652692543</v>
      </c>
      <c r="I1002" s="58">
        <f t="shared" ca="1" si="381"/>
        <v>9.2009516789771002</v>
      </c>
      <c r="J1002" s="58">
        <f t="shared" ca="1" si="382"/>
        <v>11.861826006820568</v>
      </c>
      <c r="K1002" s="60"/>
      <c r="L1002" s="8">
        <f t="shared" ca="1" si="383"/>
        <v>1</v>
      </c>
      <c r="M1002" s="8">
        <f t="shared" ca="1" si="384"/>
        <v>0</v>
      </c>
      <c r="N1002" s="8">
        <f t="shared" ca="1" si="385"/>
        <v>0</v>
      </c>
      <c r="P1002" s="8">
        <f t="shared" ca="1" si="386"/>
        <v>1</v>
      </c>
      <c r="Q1002" s="8">
        <f t="shared" ca="1" si="387"/>
        <v>0</v>
      </c>
      <c r="R1002" s="8">
        <f t="shared" ca="1" si="388"/>
        <v>1</v>
      </c>
      <c r="S1002" s="8">
        <f t="shared" ca="1" si="389"/>
        <v>0</v>
      </c>
      <c r="T1002" s="8">
        <f t="shared" ca="1" si="390"/>
        <v>0</v>
      </c>
      <c r="U1002" s="8">
        <f t="shared" ca="1" si="391"/>
        <v>0</v>
      </c>
      <c r="W1002" s="58">
        <f t="shared" ca="1" si="393"/>
        <v>11.861826006820568</v>
      </c>
      <c r="X1002" s="58">
        <f t="shared" ca="1" si="393"/>
        <v>9.5908591652692543</v>
      </c>
      <c r="Y1002" s="58">
        <f t="shared" ca="1" si="393"/>
        <v>9.2009516789771002</v>
      </c>
      <c r="Z1002" s="58">
        <f t="shared" ca="1" si="392"/>
        <v>11.861826006820568</v>
      </c>
      <c r="AA1002" s="7" t="str">
        <f t="shared" ca="1" si="394"/>
        <v>AC</v>
      </c>
      <c r="AB1002" s="60"/>
      <c r="AC1002" s="59">
        <f t="shared" ca="1" si="399"/>
        <v>1</v>
      </c>
      <c r="AD1002" s="59">
        <f t="shared" ca="1" si="395"/>
        <v>0</v>
      </c>
      <c r="AE1002" s="59">
        <f t="shared" ca="1" si="395"/>
        <v>1</v>
      </c>
      <c r="AF1002" s="59">
        <f t="shared" ca="1" si="395"/>
        <v>0</v>
      </c>
      <c r="AG1002" s="59">
        <f t="shared" ca="1" si="395"/>
        <v>0</v>
      </c>
      <c r="AH1002" s="59">
        <f t="shared" ca="1" si="395"/>
        <v>0</v>
      </c>
    </row>
    <row r="1003" spans="1:34" x14ac:dyDescent="0.25">
      <c r="A1003" s="58">
        <f t="shared" ca="1" si="398"/>
        <v>4.3515057099302741</v>
      </c>
      <c r="B1003" s="58">
        <f t="shared" ca="1" si="398"/>
        <v>1.9883554871085027</v>
      </c>
      <c r="C1003" s="58">
        <f t="shared" ca="1" si="398"/>
        <v>4.2380214168789241</v>
      </c>
      <c r="D1003" s="58">
        <f t="shared" ca="1" si="398"/>
        <v>4.4056431764917319</v>
      </c>
      <c r="E1003" s="58">
        <f t="shared" ca="1" si="398"/>
        <v>2.6093234213377681</v>
      </c>
      <c r="F1003" s="58">
        <f t="shared" ca="1" si="398"/>
        <v>3.2297257507361441</v>
      </c>
      <c r="G1003" s="58">
        <f t="shared" ca="1" si="379"/>
        <v>8.5895271268091982</v>
      </c>
      <c r="H1003" s="58">
        <f t="shared" ca="1" si="380"/>
        <v>11.986874637158149</v>
      </c>
      <c r="I1003" s="58">
        <f t="shared" ca="1" si="381"/>
        <v>7.8274046591824149</v>
      </c>
      <c r="J1003" s="58">
        <f t="shared" ca="1" si="382"/>
        <v>11.986874637158149</v>
      </c>
      <c r="K1003" s="60"/>
      <c r="L1003" s="8">
        <f t="shared" ca="1" si="383"/>
        <v>0</v>
      </c>
      <c r="M1003" s="8">
        <f t="shared" ca="1" si="384"/>
        <v>1</v>
      </c>
      <c r="N1003" s="8">
        <f t="shared" ca="1" si="385"/>
        <v>0</v>
      </c>
      <c r="P1003" s="8">
        <f t="shared" ca="1" si="386"/>
        <v>1</v>
      </c>
      <c r="Q1003" s="8">
        <f t="shared" ca="1" si="387"/>
        <v>0</v>
      </c>
      <c r="R1003" s="8">
        <f t="shared" ca="1" si="388"/>
        <v>0</v>
      </c>
      <c r="S1003" s="8">
        <f t="shared" ca="1" si="389"/>
        <v>1</v>
      </c>
      <c r="T1003" s="8">
        <f t="shared" ca="1" si="390"/>
        <v>0</v>
      </c>
      <c r="U1003" s="8">
        <f t="shared" ca="1" si="391"/>
        <v>1</v>
      </c>
      <c r="W1003" s="58">
        <f t="shared" ca="1" si="393"/>
        <v>8.5895271268091982</v>
      </c>
      <c r="X1003" s="58">
        <f t="shared" ca="1" si="393"/>
        <v>11.986874637158149</v>
      </c>
      <c r="Y1003" s="58">
        <f t="shared" ca="1" si="393"/>
        <v>7.8274046591824149</v>
      </c>
      <c r="Z1003" s="58">
        <f t="shared" ca="1" si="392"/>
        <v>11.986874637158149</v>
      </c>
      <c r="AA1003" s="7" t="str">
        <f t="shared" ca="1" si="394"/>
        <v>ADF</v>
      </c>
      <c r="AB1003" s="60"/>
      <c r="AC1003" s="59">
        <f t="shared" ca="1" si="399"/>
        <v>1</v>
      </c>
      <c r="AD1003" s="59">
        <f t="shared" ca="1" si="395"/>
        <v>0</v>
      </c>
      <c r="AE1003" s="59">
        <f t="shared" ca="1" si="395"/>
        <v>0</v>
      </c>
      <c r="AF1003" s="59">
        <f t="shared" ca="1" si="395"/>
        <v>1</v>
      </c>
      <c r="AG1003" s="59">
        <f t="shared" ca="1" si="395"/>
        <v>0</v>
      </c>
      <c r="AH1003" s="59">
        <f t="shared" ca="1" si="395"/>
        <v>1</v>
      </c>
    </row>
    <row r="1004" spans="1:34" x14ac:dyDescent="0.25">
      <c r="A1004" s="58">
        <f t="shared" ca="1" si="398"/>
        <v>5.2426059648839862</v>
      </c>
      <c r="B1004" s="58">
        <f t="shared" ca="1" si="398"/>
        <v>1.3409285715155561</v>
      </c>
      <c r="C1004" s="58">
        <f t="shared" ca="1" si="398"/>
        <v>5.7664769018676738</v>
      </c>
      <c r="D1004" s="58">
        <f t="shared" ca="1" si="398"/>
        <v>2.0812228366812464</v>
      </c>
      <c r="E1004" s="58">
        <f t="shared" ca="1" si="398"/>
        <v>1.4955823744847212</v>
      </c>
      <c r="F1004" s="58">
        <f t="shared" ca="1" si="398"/>
        <v>2.5740606749695698</v>
      </c>
      <c r="G1004" s="58">
        <f t="shared" ca="1" si="379"/>
        <v>11.00908286675166</v>
      </c>
      <c r="H1004" s="58">
        <f t="shared" ca="1" si="380"/>
        <v>9.897889476534802</v>
      </c>
      <c r="I1004" s="58">
        <f t="shared" ca="1" si="381"/>
        <v>5.4105716209698471</v>
      </c>
      <c r="J1004" s="58">
        <f t="shared" ca="1" si="382"/>
        <v>11.00908286675166</v>
      </c>
      <c r="K1004" s="60"/>
      <c r="L1004" s="8">
        <f t="shared" ca="1" si="383"/>
        <v>1</v>
      </c>
      <c r="M1004" s="8">
        <f t="shared" ca="1" si="384"/>
        <v>0</v>
      </c>
      <c r="N1004" s="8">
        <f t="shared" ca="1" si="385"/>
        <v>0</v>
      </c>
      <c r="P1004" s="8">
        <f t="shared" ca="1" si="386"/>
        <v>1</v>
      </c>
      <c r="Q1004" s="8">
        <f t="shared" ca="1" si="387"/>
        <v>0</v>
      </c>
      <c r="R1004" s="8">
        <f t="shared" ca="1" si="388"/>
        <v>1</v>
      </c>
      <c r="S1004" s="8">
        <f t="shared" ca="1" si="389"/>
        <v>0</v>
      </c>
      <c r="T1004" s="8">
        <f t="shared" ca="1" si="390"/>
        <v>0</v>
      </c>
      <c r="U1004" s="8">
        <f t="shared" ca="1" si="391"/>
        <v>0</v>
      </c>
      <c r="W1004" s="58">
        <f t="shared" ca="1" si="393"/>
        <v>11.00908286675166</v>
      </c>
      <c r="X1004" s="58">
        <f t="shared" ca="1" si="393"/>
        <v>9.897889476534802</v>
      </c>
      <c r="Y1004" s="58">
        <f t="shared" ca="1" si="393"/>
        <v>5.4105716209698471</v>
      </c>
      <c r="Z1004" s="58">
        <f t="shared" ca="1" si="392"/>
        <v>11.00908286675166</v>
      </c>
      <c r="AA1004" s="7" t="str">
        <f t="shared" ca="1" si="394"/>
        <v>AC</v>
      </c>
      <c r="AB1004" s="60"/>
      <c r="AC1004" s="59">
        <f t="shared" ca="1" si="399"/>
        <v>1</v>
      </c>
      <c r="AD1004" s="59">
        <f t="shared" ca="1" si="395"/>
        <v>0</v>
      </c>
      <c r="AE1004" s="59">
        <f t="shared" ca="1" si="395"/>
        <v>1</v>
      </c>
      <c r="AF1004" s="59">
        <f t="shared" ca="1" si="395"/>
        <v>0</v>
      </c>
      <c r="AG1004" s="59">
        <f t="shared" ca="1" si="395"/>
        <v>0</v>
      </c>
      <c r="AH1004" s="59">
        <f t="shared" ca="1" si="395"/>
        <v>0</v>
      </c>
    </row>
  </sheetData>
  <conditionalFormatting sqref="G5:I1004">
    <cfRule type="cellIs" dxfId="5" priority="2" operator="equal">
      <formula>$J5</formula>
    </cfRule>
  </conditionalFormatting>
  <conditionalFormatting sqref="W5:Y1004">
    <cfRule type="cellIs" dxfId="4" priority="1" operator="equal">
      <formula>$J5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1005"/>
  <sheetViews>
    <sheetView workbookViewId="0">
      <selection activeCell="M6" sqref="M6"/>
    </sheetView>
  </sheetViews>
  <sheetFormatPr defaultRowHeight="15" x14ac:dyDescent="0.25"/>
  <cols>
    <col min="1" max="6" width="3" bestFit="1" customWidth="1"/>
    <col min="7" max="7" width="6" customWidth="1"/>
    <col min="8" max="8" width="6.140625" customWidth="1"/>
    <col min="9" max="9" width="5.5703125" bestFit="1" customWidth="1"/>
    <col min="10" max="10" width="6.7109375" bestFit="1" customWidth="1"/>
    <col min="13" max="13" width="5.42578125" bestFit="1" customWidth="1"/>
    <col min="14" max="14" width="5.140625" bestFit="1" customWidth="1"/>
    <col min="15" max="15" width="5.28515625" bestFit="1" customWidth="1"/>
    <col min="16" max="16" width="7.85546875" bestFit="1" customWidth="1"/>
    <col min="17" max="22" width="5.42578125" customWidth="1"/>
  </cols>
  <sheetData>
    <row r="1" spans="1:29" x14ac:dyDescent="0.25">
      <c r="X1" t="s">
        <v>81</v>
      </c>
    </row>
    <row r="2" spans="1:29" x14ac:dyDescent="0.25">
      <c r="M2" t="s">
        <v>83</v>
      </c>
      <c r="Q2" t="s">
        <v>82</v>
      </c>
      <c r="AC2" t="str">
        <f>CHAR(97)</f>
        <v>a</v>
      </c>
    </row>
    <row r="3" spans="1:29" x14ac:dyDescent="0.25">
      <c r="A3">
        <f t="shared" ref="A3:F3" ca="1" si="0">10+10*RAND()</f>
        <v>12.949686155510978</v>
      </c>
      <c r="B3">
        <f t="shared" ca="1" si="0"/>
        <v>15.878964723508904</v>
      </c>
      <c r="C3">
        <f t="shared" ca="1" si="0"/>
        <v>17.954651390700786</v>
      </c>
      <c r="D3">
        <f t="shared" ca="1" si="0"/>
        <v>10.514669265589907</v>
      </c>
      <c r="E3">
        <f t="shared" ca="1" si="0"/>
        <v>18.361462446163063</v>
      </c>
      <c r="F3">
        <f t="shared" ca="1" si="0"/>
        <v>19.310532515632381</v>
      </c>
      <c r="M3" s="1">
        <f ca="1">M4/COUNTA(M$6:M$1005)</f>
        <v>1</v>
      </c>
      <c r="N3" s="1">
        <f ca="1">N4/COUNTA(N$6:N$1005)</f>
        <v>1</v>
      </c>
      <c r="O3" s="1">
        <f ca="1">O4/COUNTA(O$6:O$1005)</f>
        <v>1</v>
      </c>
      <c r="Q3" s="1">
        <f t="shared" ref="Q3:V3" ca="1" si="1">Q4/COUNTA(Q$6:Q$1005)</f>
        <v>1</v>
      </c>
      <c r="R3" s="1">
        <f t="shared" ca="1" si="1"/>
        <v>0.42499999999999999</v>
      </c>
      <c r="S3" s="1">
        <f t="shared" ca="1" si="1"/>
        <v>0.57499999999999996</v>
      </c>
      <c r="T3" s="1">
        <f t="shared" ca="1" si="1"/>
        <v>0.41199999999999998</v>
      </c>
      <c r="U3" s="1">
        <f t="shared" ca="1" si="1"/>
        <v>0.58799999999999997</v>
      </c>
      <c r="V3" s="1">
        <f t="shared" ca="1" si="1"/>
        <v>1</v>
      </c>
    </row>
    <row r="4" spans="1:29" x14ac:dyDescent="0.25">
      <c r="A4">
        <f t="shared" ref="A4:F4" ca="1" si="2">20+30*RAND()</f>
        <v>31.837005148224428</v>
      </c>
      <c r="B4">
        <f t="shared" ca="1" si="2"/>
        <v>45.786007314889659</v>
      </c>
      <c r="C4">
        <f t="shared" ca="1" si="2"/>
        <v>34.011145570070305</v>
      </c>
      <c r="D4">
        <f t="shared" ca="1" si="2"/>
        <v>49.452560328736496</v>
      </c>
      <c r="E4">
        <f t="shared" ca="1" si="2"/>
        <v>35.900798137063241</v>
      </c>
      <c r="F4">
        <f t="shared" ca="1" si="2"/>
        <v>39.845891231295184</v>
      </c>
      <c r="M4">
        <f ca="1">COUNT(M6:M1005)</f>
        <v>1000</v>
      </c>
      <c r="N4">
        <f ca="1">COUNT(N6:N1005)</f>
        <v>1000</v>
      </c>
      <c r="O4">
        <f ca="1">COUNT(O6:O1005)</f>
        <v>1000</v>
      </c>
      <c r="Q4" s="5">
        <f t="shared" ref="Q4:V4" ca="1" si="3">SUM(Q6:Q1005)</f>
        <v>1000</v>
      </c>
      <c r="R4" s="5">
        <f t="shared" ca="1" si="3"/>
        <v>425</v>
      </c>
      <c r="S4" s="5">
        <f t="shared" ca="1" si="3"/>
        <v>575</v>
      </c>
      <c r="T4" s="5">
        <f t="shared" ca="1" si="3"/>
        <v>412</v>
      </c>
      <c r="U4" s="5">
        <f t="shared" ca="1" si="3"/>
        <v>588</v>
      </c>
      <c r="V4" s="5">
        <f t="shared" ca="1" si="3"/>
        <v>1000</v>
      </c>
    </row>
    <row r="5" spans="1:29" x14ac:dyDescent="0.25">
      <c r="A5" t="s">
        <v>2</v>
      </c>
      <c r="B5" t="s">
        <v>1</v>
      </c>
      <c r="C5" t="s">
        <v>6</v>
      </c>
      <c r="D5" t="s">
        <v>5</v>
      </c>
      <c r="E5" t="s">
        <v>7</v>
      </c>
      <c r="F5" t="s">
        <v>63</v>
      </c>
      <c r="G5" t="s">
        <v>80</v>
      </c>
      <c r="H5" t="s">
        <v>79</v>
      </c>
      <c r="I5" t="s">
        <v>78</v>
      </c>
      <c r="J5" t="s">
        <v>4</v>
      </c>
      <c r="M5" t="str">
        <f>G5</f>
        <v>ABEF</v>
      </c>
      <c r="N5" t="str">
        <f>H5</f>
        <v>ACEF</v>
      </c>
      <c r="O5" t="str">
        <f>I5</f>
        <v>ACDF</v>
      </c>
      <c r="Q5" t="s">
        <v>2</v>
      </c>
      <c r="R5" t="s">
        <v>1</v>
      </c>
      <c r="S5" t="s">
        <v>6</v>
      </c>
      <c r="T5" t="s">
        <v>5</v>
      </c>
      <c r="U5" t="s">
        <v>7</v>
      </c>
      <c r="V5" t="s">
        <v>63</v>
      </c>
    </row>
    <row r="6" spans="1:29" x14ac:dyDescent="0.25">
      <c r="A6" s="5">
        <f t="shared" ref="A6:F15" ca="1" si="4">A$3+(A$4-A$3)*RAND()</f>
        <v>14.969809461869072</v>
      </c>
      <c r="B6" s="5">
        <f t="shared" ca="1" si="4"/>
        <v>28.202618240267309</v>
      </c>
      <c r="C6" s="5">
        <f t="shared" ca="1" si="4"/>
        <v>32.634388701464758</v>
      </c>
      <c r="D6" s="5">
        <f t="shared" ca="1" si="4"/>
        <v>22.153329853639534</v>
      </c>
      <c r="E6" s="5">
        <f t="shared" ca="1" si="4"/>
        <v>29.270870153288051</v>
      </c>
      <c r="F6" s="5">
        <f t="shared" ca="1" si="4"/>
        <v>37.123198325315997</v>
      </c>
      <c r="G6" s="58">
        <f ca="1">SUMIF(G$5,"*A*",$A6)+SUMIF(G$5,"*B*",$B6)+SUMIF(G$5,"*C*",$C6)+SUMIF(G$5,"*D*",$D6)+SUMIF(G$5,"*E*",$E6)+SUMIF(G$5,"*F*",$F6)</f>
        <v>109.56649618074043</v>
      </c>
      <c r="H6" s="58">
        <f t="shared" ref="H6:I21" ca="1" si="5">SUMIF(H$5,"*A*",$A6)+SUMIF(H$5,"*B*",$B6)+SUMIF(H$5,"*C*",$C6)+SUMIF(H$5,"*D*",$D6)+SUMIF(H$5,"*E*",$E6)+SUMIF(H$5,"*F*",$F6)</f>
        <v>113.99826664193787</v>
      </c>
      <c r="I6" s="58">
        <f t="shared" ca="1" si="5"/>
        <v>106.88072634228936</v>
      </c>
      <c r="J6" s="5">
        <f ca="1">MAX(G6:I6)</f>
        <v>113.99826664193787</v>
      </c>
      <c r="K6" s="5">
        <f ca="1">SMALL($J$6:$J$1005,ROWS($J$6:J6))</f>
        <v>81.936486294019772</v>
      </c>
      <c r="L6" s="67">
        <f ca="1">ROWS($L$6:L6)/COUNTA($K$6:$K$1005)</f>
        <v>1E-3</v>
      </c>
      <c r="M6" s="5">
        <f ca="1">IF(G6=$J6,1,0)</f>
        <v>0</v>
      </c>
      <c r="N6" s="5">
        <f t="shared" ref="N6:O6" ca="1" si="6">IF(H6=$J6,1,0)</f>
        <v>1</v>
      </c>
      <c r="O6" s="5">
        <f t="shared" ca="1" si="6"/>
        <v>0</v>
      </c>
      <c r="P6" s="5"/>
      <c r="Q6" s="5">
        <f ca="1">COUNTIF($M$5,"*"&amp;Q$5&amp;"*")*$M6+COUNTIF($N$5,"*"&amp;Q$5&amp;"*")*$N6+COUNTIF($O$5,"*"&amp;Q$5&amp;"*")*$O6</f>
        <v>1</v>
      </c>
      <c r="R6" s="5">
        <f t="shared" ref="R6:V21" ca="1" si="7">COUNTIF($M$5,"*"&amp;R$5&amp;"*")*$M6+COUNTIF($N$5,"*"&amp;R$5&amp;"*")*$N6+COUNTIF($O$5,"*"&amp;R$5&amp;"*")*$O6</f>
        <v>0</v>
      </c>
      <c r="S6" s="5">
        <f t="shared" ca="1" si="7"/>
        <v>1</v>
      </c>
      <c r="T6" s="5">
        <f t="shared" ca="1" si="7"/>
        <v>0</v>
      </c>
      <c r="U6" s="5">
        <f t="shared" ca="1" si="7"/>
        <v>1</v>
      </c>
      <c r="V6" s="5">
        <f t="shared" ca="1" si="7"/>
        <v>1</v>
      </c>
    </row>
    <row r="7" spans="1:29" x14ac:dyDescent="0.25">
      <c r="A7" s="5">
        <f t="shared" ca="1" si="4"/>
        <v>29.66272071530414</v>
      </c>
      <c r="B7" s="5">
        <f t="shared" ca="1" si="4"/>
        <v>25.260480213505403</v>
      </c>
      <c r="C7" s="5">
        <f t="shared" ca="1" si="4"/>
        <v>19.033818109800272</v>
      </c>
      <c r="D7" s="5">
        <f t="shared" ca="1" si="4"/>
        <v>15.452019905690346</v>
      </c>
      <c r="E7" s="5">
        <f t="shared" ca="1" si="4"/>
        <v>23.207341939195349</v>
      </c>
      <c r="F7" s="5">
        <f t="shared" ca="1" si="4"/>
        <v>39.091419003173186</v>
      </c>
      <c r="G7" s="58">
        <f t="shared" ref="G7:I70" ca="1" si="8">SUMIF(G$5,"*A*",$A7)+SUMIF(G$5,"*B*",$B7)+SUMIF(G$5,"*C*",$C7)+SUMIF(G$5,"*D*",$D7)+SUMIF(G$5,"*E*",$E7)+SUMIF(G$5,"*F*",$F7)</f>
        <v>117.22196187117808</v>
      </c>
      <c r="H7" s="58">
        <f t="shared" ca="1" si="5"/>
        <v>110.99529976747294</v>
      </c>
      <c r="I7" s="58">
        <f t="shared" ca="1" si="5"/>
        <v>103.23997773396795</v>
      </c>
      <c r="J7" s="5">
        <f t="shared" ref="J7:J69" ca="1" si="9">MAX(G7:I7)</f>
        <v>117.22196187117808</v>
      </c>
      <c r="K7" s="5">
        <f ca="1">SMALL($J$6:$J$1005,ROWS($J$6:J7))</f>
        <v>84.400313030789064</v>
      </c>
      <c r="L7" s="67">
        <f ca="1">ROWS($L$6:L7)/COUNTA($K$6:$K$1005)</f>
        <v>2E-3</v>
      </c>
      <c r="M7" s="5">
        <f t="shared" ref="M7:M70" ca="1" si="10">IF(G7=$J7,1,0)</f>
        <v>1</v>
      </c>
      <c r="N7" s="5">
        <f t="shared" ref="N7:N70" ca="1" si="11">IF(H7=$J7,1,0)</f>
        <v>0</v>
      </c>
      <c r="O7" s="5">
        <f t="shared" ref="O7:O70" ca="1" si="12">IF(I7=$J7,1,0)</f>
        <v>0</v>
      </c>
      <c r="P7" s="5"/>
      <c r="Q7" s="5">
        <f t="shared" ref="Q7:V61" ca="1" si="13">COUNTIF($M$5,"*"&amp;Q$5&amp;"*")*$M7+COUNTIF($N$5,"*"&amp;Q$5&amp;"*")*$N7+COUNTIF($O$5,"*"&amp;Q$5&amp;"*")*$O7</f>
        <v>1</v>
      </c>
      <c r="R7" s="5">
        <f t="shared" ca="1" si="7"/>
        <v>1</v>
      </c>
      <c r="S7" s="5">
        <f t="shared" ca="1" si="7"/>
        <v>0</v>
      </c>
      <c r="T7" s="5">
        <f t="shared" ca="1" si="7"/>
        <v>0</v>
      </c>
      <c r="U7" s="5">
        <f t="shared" ca="1" si="7"/>
        <v>1</v>
      </c>
      <c r="V7" s="5">
        <f t="shared" ca="1" si="7"/>
        <v>1</v>
      </c>
    </row>
    <row r="8" spans="1:29" x14ac:dyDescent="0.25">
      <c r="A8" s="5">
        <f t="shared" ca="1" si="4"/>
        <v>16.212859981634644</v>
      </c>
      <c r="B8" s="5">
        <f t="shared" ca="1" si="4"/>
        <v>22.745045129306245</v>
      </c>
      <c r="C8" s="5">
        <f t="shared" ca="1" si="4"/>
        <v>31.295780877365175</v>
      </c>
      <c r="D8" s="5">
        <f t="shared" ca="1" si="4"/>
        <v>39.872755348206653</v>
      </c>
      <c r="E8" s="5">
        <f t="shared" ca="1" si="4"/>
        <v>24.604837884849168</v>
      </c>
      <c r="F8" s="5">
        <f t="shared" ca="1" si="4"/>
        <v>37.709753160162762</v>
      </c>
      <c r="G8" s="58">
        <f t="shared" ca="1" si="8"/>
        <v>101.27249615595281</v>
      </c>
      <c r="H8" s="58">
        <f t="shared" ca="1" si="5"/>
        <v>109.82323190401175</v>
      </c>
      <c r="I8" s="58">
        <f t="shared" ca="1" si="5"/>
        <v>125.09114936736924</v>
      </c>
      <c r="J8" s="5">
        <f t="shared" ca="1" si="9"/>
        <v>125.09114936736924</v>
      </c>
      <c r="K8" s="5">
        <f ca="1">SMALL($J$6:$J$1005,ROWS($J$6:J8))</f>
        <v>84.996803189906061</v>
      </c>
      <c r="L8" s="67">
        <f ca="1">ROWS($L$6:L8)/COUNTA($K$6:$K$1005)</f>
        <v>3.0000000000000001E-3</v>
      </c>
      <c r="M8" s="5">
        <f t="shared" ca="1" si="10"/>
        <v>0</v>
      </c>
      <c r="N8" s="5">
        <f t="shared" ca="1" si="11"/>
        <v>0</v>
      </c>
      <c r="O8" s="5">
        <f t="shared" ca="1" si="12"/>
        <v>1</v>
      </c>
      <c r="P8" s="5"/>
      <c r="Q8" s="5">
        <f t="shared" ca="1" si="13"/>
        <v>1</v>
      </c>
      <c r="R8" s="5">
        <f t="shared" ca="1" si="7"/>
        <v>0</v>
      </c>
      <c r="S8" s="5">
        <f t="shared" ca="1" si="7"/>
        <v>1</v>
      </c>
      <c r="T8" s="5">
        <f t="shared" ca="1" si="7"/>
        <v>1</v>
      </c>
      <c r="U8" s="5">
        <f t="shared" ca="1" si="7"/>
        <v>0</v>
      </c>
      <c r="V8" s="5">
        <f t="shared" ca="1" si="7"/>
        <v>1</v>
      </c>
    </row>
    <row r="9" spans="1:29" x14ac:dyDescent="0.25">
      <c r="A9" s="5">
        <f t="shared" ca="1" si="4"/>
        <v>20.667111919069725</v>
      </c>
      <c r="B9" s="5">
        <f t="shared" ca="1" si="4"/>
        <v>21.973059299867053</v>
      </c>
      <c r="C9" s="5">
        <f t="shared" ca="1" si="4"/>
        <v>33.615742525960925</v>
      </c>
      <c r="D9" s="5">
        <f t="shared" ca="1" si="4"/>
        <v>18.779047506954676</v>
      </c>
      <c r="E9" s="5">
        <f t="shared" ca="1" si="4"/>
        <v>24.732139946897902</v>
      </c>
      <c r="F9" s="5">
        <f t="shared" ca="1" si="4"/>
        <v>35.656726762997138</v>
      </c>
      <c r="G9" s="58">
        <f t="shared" ca="1" si="8"/>
        <v>103.02903792883181</v>
      </c>
      <c r="H9" s="58">
        <f t="shared" ca="1" si="5"/>
        <v>114.67172115492569</v>
      </c>
      <c r="I9" s="58">
        <f t="shared" ca="1" si="5"/>
        <v>108.71862871498247</v>
      </c>
      <c r="J9" s="5">
        <f t="shared" ca="1" si="9"/>
        <v>114.67172115492569</v>
      </c>
      <c r="K9" s="5">
        <f ca="1">SMALL($J$6:$J$1005,ROWS($J$6:J9))</f>
        <v>85.602383258008643</v>
      </c>
      <c r="L9" s="67">
        <f ca="1">ROWS($L$6:L9)/COUNTA($K$6:$K$1005)</f>
        <v>4.0000000000000001E-3</v>
      </c>
      <c r="M9" s="5">
        <f t="shared" ca="1" si="10"/>
        <v>0</v>
      </c>
      <c r="N9" s="5">
        <f t="shared" ca="1" si="11"/>
        <v>1</v>
      </c>
      <c r="O9" s="5">
        <f t="shared" ca="1" si="12"/>
        <v>0</v>
      </c>
      <c r="P9" s="5"/>
      <c r="Q9" s="5">
        <f t="shared" ca="1" si="13"/>
        <v>1</v>
      </c>
      <c r="R9" s="5">
        <f t="shared" ca="1" si="7"/>
        <v>0</v>
      </c>
      <c r="S9" s="5">
        <f t="shared" ca="1" si="7"/>
        <v>1</v>
      </c>
      <c r="T9" s="5">
        <f t="shared" ca="1" si="7"/>
        <v>0</v>
      </c>
      <c r="U9" s="5">
        <f t="shared" ca="1" si="7"/>
        <v>1</v>
      </c>
      <c r="V9" s="5">
        <f t="shared" ca="1" si="7"/>
        <v>1</v>
      </c>
    </row>
    <row r="10" spans="1:29" x14ac:dyDescent="0.25">
      <c r="A10" s="5">
        <f t="shared" ca="1" si="4"/>
        <v>23.113190113538899</v>
      </c>
      <c r="B10" s="5">
        <f t="shared" ca="1" si="4"/>
        <v>39.801733960232482</v>
      </c>
      <c r="C10" s="5">
        <f t="shared" ca="1" si="4"/>
        <v>30.438781047628396</v>
      </c>
      <c r="D10" s="5">
        <f t="shared" ca="1" si="4"/>
        <v>30.941433898866713</v>
      </c>
      <c r="E10" s="5">
        <f t="shared" ca="1" si="4"/>
        <v>29.555153101806027</v>
      </c>
      <c r="F10" s="5">
        <f t="shared" ca="1" si="4"/>
        <v>19.846207107434576</v>
      </c>
      <c r="G10" s="58">
        <f t="shared" ca="1" si="8"/>
        <v>112.316284283012</v>
      </c>
      <c r="H10" s="58">
        <f t="shared" ca="1" si="5"/>
        <v>102.95333137040789</v>
      </c>
      <c r="I10" s="58">
        <f t="shared" ca="1" si="5"/>
        <v>104.33961216746859</v>
      </c>
      <c r="J10" s="5">
        <f t="shared" ca="1" si="9"/>
        <v>112.316284283012</v>
      </c>
      <c r="K10" s="5">
        <f ca="1">SMALL($J$6:$J$1005,ROWS($J$6:J10))</f>
        <v>85.689261487256516</v>
      </c>
      <c r="L10" s="67">
        <f ca="1">ROWS($L$6:L10)/COUNTA($K$6:$K$1005)</f>
        <v>5.0000000000000001E-3</v>
      </c>
      <c r="M10" s="5">
        <f t="shared" ca="1" si="10"/>
        <v>1</v>
      </c>
      <c r="N10" s="5">
        <f t="shared" ca="1" si="11"/>
        <v>0</v>
      </c>
      <c r="O10" s="5">
        <f t="shared" ca="1" si="12"/>
        <v>0</v>
      </c>
      <c r="P10" s="5"/>
      <c r="Q10" s="5">
        <f t="shared" ca="1" si="13"/>
        <v>1</v>
      </c>
      <c r="R10" s="5">
        <f t="shared" ca="1" si="7"/>
        <v>1</v>
      </c>
      <c r="S10" s="5">
        <f t="shared" ca="1" si="7"/>
        <v>0</v>
      </c>
      <c r="T10" s="5">
        <f t="shared" ca="1" si="7"/>
        <v>0</v>
      </c>
      <c r="U10" s="5">
        <f t="shared" ca="1" si="7"/>
        <v>1</v>
      </c>
      <c r="V10" s="5">
        <f t="shared" ca="1" si="7"/>
        <v>1</v>
      </c>
    </row>
    <row r="11" spans="1:29" x14ac:dyDescent="0.25">
      <c r="A11" s="5">
        <f t="shared" ca="1" si="4"/>
        <v>28.471545947256402</v>
      </c>
      <c r="B11" s="5">
        <f t="shared" ca="1" si="4"/>
        <v>26.008320329672003</v>
      </c>
      <c r="C11" s="5">
        <f t="shared" ca="1" si="4"/>
        <v>26.069667985935943</v>
      </c>
      <c r="D11" s="5">
        <f t="shared" ca="1" si="4"/>
        <v>17.719392208297641</v>
      </c>
      <c r="E11" s="5">
        <f t="shared" ca="1" si="4"/>
        <v>34.018996958146836</v>
      </c>
      <c r="F11" s="5">
        <f t="shared" ca="1" si="4"/>
        <v>34.372127574446509</v>
      </c>
      <c r="G11" s="58">
        <f t="shared" ca="1" si="8"/>
        <v>122.87099080952176</v>
      </c>
      <c r="H11" s="58">
        <f t="shared" ca="1" si="5"/>
        <v>122.93233846578569</v>
      </c>
      <c r="I11" s="58">
        <f t="shared" ca="1" si="5"/>
        <v>106.6327337159365</v>
      </c>
      <c r="J11" s="5">
        <f t="shared" ca="1" si="9"/>
        <v>122.93233846578569</v>
      </c>
      <c r="K11" s="5">
        <f ca="1">SMALL($J$6:$J$1005,ROWS($J$6:J11))</f>
        <v>87.932093025917595</v>
      </c>
      <c r="L11" s="67">
        <f ca="1">ROWS($L$6:L11)/COUNTA($K$6:$K$1005)</f>
        <v>6.0000000000000001E-3</v>
      </c>
      <c r="M11" s="5">
        <f t="shared" ca="1" si="10"/>
        <v>0</v>
      </c>
      <c r="N11" s="5">
        <f t="shared" ca="1" si="11"/>
        <v>1</v>
      </c>
      <c r="O11" s="5">
        <f t="shared" ca="1" si="12"/>
        <v>0</v>
      </c>
      <c r="P11" s="5"/>
      <c r="Q11" s="5">
        <f t="shared" ca="1" si="13"/>
        <v>1</v>
      </c>
      <c r="R11" s="5">
        <f t="shared" ca="1" si="7"/>
        <v>0</v>
      </c>
      <c r="S11" s="5">
        <f t="shared" ca="1" si="7"/>
        <v>1</v>
      </c>
      <c r="T11" s="5">
        <f t="shared" ca="1" si="7"/>
        <v>0</v>
      </c>
      <c r="U11" s="5">
        <f t="shared" ca="1" si="7"/>
        <v>1</v>
      </c>
      <c r="V11" s="5">
        <f t="shared" ca="1" si="7"/>
        <v>1</v>
      </c>
    </row>
    <row r="12" spans="1:29" x14ac:dyDescent="0.25">
      <c r="A12" s="5">
        <f t="shared" ca="1" si="4"/>
        <v>20.061475302727249</v>
      </c>
      <c r="B12" s="5">
        <f t="shared" ca="1" si="4"/>
        <v>16.583716156972041</v>
      </c>
      <c r="C12" s="5">
        <f t="shared" ca="1" si="4"/>
        <v>29.314177745449818</v>
      </c>
      <c r="D12" s="5">
        <f t="shared" ca="1" si="4"/>
        <v>33.717140743363146</v>
      </c>
      <c r="E12" s="5">
        <f t="shared" ca="1" si="4"/>
        <v>31.664742229031333</v>
      </c>
      <c r="F12" s="5">
        <f t="shared" ca="1" si="4"/>
        <v>20.310216315249829</v>
      </c>
      <c r="G12" s="58">
        <f t="shared" ca="1" si="8"/>
        <v>88.620150003980456</v>
      </c>
      <c r="H12" s="58">
        <f t="shared" ca="1" si="5"/>
        <v>101.35061159245824</v>
      </c>
      <c r="I12" s="58">
        <f t="shared" ca="1" si="5"/>
        <v>103.40301010679005</v>
      </c>
      <c r="J12" s="5">
        <f t="shared" ca="1" si="9"/>
        <v>103.40301010679005</v>
      </c>
      <c r="K12" s="5">
        <f ca="1">SMALL($J$6:$J$1005,ROWS($J$6:J12))</f>
        <v>88.460931180297891</v>
      </c>
      <c r="L12" s="67">
        <f ca="1">ROWS($L$6:L12)/COUNTA($K$6:$K$1005)</f>
        <v>7.0000000000000001E-3</v>
      </c>
      <c r="M12" s="5">
        <f t="shared" ca="1" si="10"/>
        <v>0</v>
      </c>
      <c r="N12" s="5">
        <f t="shared" ca="1" si="11"/>
        <v>0</v>
      </c>
      <c r="O12" s="5">
        <f t="shared" ca="1" si="12"/>
        <v>1</v>
      </c>
      <c r="P12" s="5"/>
      <c r="Q12" s="5">
        <f t="shared" ca="1" si="13"/>
        <v>1</v>
      </c>
      <c r="R12" s="5">
        <f t="shared" ca="1" si="7"/>
        <v>0</v>
      </c>
      <c r="S12" s="5">
        <f t="shared" ca="1" si="7"/>
        <v>1</v>
      </c>
      <c r="T12" s="5">
        <f t="shared" ca="1" si="7"/>
        <v>1</v>
      </c>
      <c r="U12" s="5">
        <f t="shared" ca="1" si="7"/>
        <v>0</v>
      </c>
      <c r="V12" s="5">
        <f t="shared" ca="1" si="7"/>
        <v>1</v>
      </c>
    </row>
    <row r="13" spans="1:29" x14ac:dyDescent="0.25">
      <c r="A13" s="5">
        <f t="shared" ca="1" si="4"/>
        <v>29.717535879016303</v>
      </c>
      <c r="B13" s="5">
        <f t="shared" ca="1" si="4"/>
        <v>41.126230814677115</v>
      </c>
      <c r="C13" s="5">
        <f t="shared" ca="1" si="4"/>
        <v>24.42745053934657</v>
      </c>
      <c r="D13" s="5">
        <f t="shared" ca="1" si="4"/>
        <v>35.562724540135832</v>
      </c>
      <c r="E13" s="5">
        <f t="shared" ca="1" si="4"/>
        <v>30.829923133705584</v>
      </c>
      <c r="F13" s="5">
        <f t="shared" ca="1" si="4"/>
        <v>23.501755137230322</v>
      </c>
      <c r="G13" s="58">
        <f t="shared" ca="1" si="8"/>
        <v>125.17544496462934</v>
      </c>
      <c r="H13" s="58">
        <f t="shared" ca="1" si="5"/>
        <v>108.47666468929877</v>
      </c>
      <c r="I13" s="58">
        <f t="shared" ca="1" si="5"/>
        <v>113.20946609572903</v>
      </c>
      <c r="J13" s="5">
        <f t="shared" ca="1" si="9"/>
        <v>125.17544496462934</v>
      </c>
      <c r="K13" s="5">
        <f ca="1">SMALL($J$6:$J$1005,ROWS($J$6:J13))</f>
        <v>88.857133773814212</v>
      </c>
      <c r="L13" s="67">
        <f ca="1">ROWS($L$6:L13)/COUNTA($K$6:$K$1005)</f>
        <v>8.0000000000000002E-3</v>
      </c>
      <c r="M13" s="5">
        <f t="shared" ca="1" si="10"/>
        <v>1</v>
      </c>
      <c r="N13" s="5">
        <f t="shared" ca="1" si="11"/>
        <v>0</v>
      </c>
      <c r="O13" s="5">
        <f t="shared" ca="1" si="12"/>
        <v>0</v>
      </c>
      <c r="P13" s="5"/>
      <c r="Q13" s="5">
        <f t="shared" ca="1" si="13"/>
        <v>1</v>
      </c>
      <c r="R13" s="5">
        <f t="shared" ca="1" si="7"/>
        <v>1</v>
      </c>
      <c r="S13" s="5">
        <f t="shared" ca="1" si="7"/>
        <v>0</v>
      </c>
      <c r="T13" s="5">
        <f t="shared" ca="1" si="7"/>
        <v>0</v>
      </c>
      <c r="U13" s="5">
        <f t="shared" ca="1" si="7"/>
        <v>1</v>
      </c>
      <c r="V13" s="5">
        <f t="shared" ca="1" si="7"/>
        <v>1</v>
      </c>
    </row>
    <row r="14" spans="1:29" x14ac:dyDescent="0.25">
      <c r="A14" s="5">
        <f t="shared" ca="1" si="4"/>
        <v>13.539878471114447</v>
      </c>
      <c r="B14" s="5">
        <f t="shared" ca="1" si="4"/>
        <v>37.977011450821223</v>
      </c>
      <c r="C14" s="5">
        <f t="shared" ca="1" si="4"/>
        <v>30.375139326154105</v>
      </c>
      <c r="D14" s="5">
        <f t="shared" ca="1" si="4"/>
        <v>28.549100658817913</v>
      </c>
      <c r="E14" s="5">
        <f t="shared" ca="1" si="4"/>
        <v>28.685019452058519</v>
      </c>
      <c r="F14" s="5">
        <f t="shared" ca="1" si="4"/>
        <v>21.830731761328341</v>
      </c>
      <c r="G14" s="58">
        <f t="shared" ca="1" si="8"/>
        <v>102.03264113532254</v>
      </c>
      <c r="H14" s="58">
        <f t="shared" ca="1" si="5"/>
        <v>94.430769010655411</v>
      </c>
      <c r="I14" s="58">
        <f t="shared" ca="1" si="5"/>
        <v>94.294850217414805</v>
      </c>
      <c r="J14" s="5">
        <f t="shared" ca="1" si="9"/>
        <v>102.03264113532254</v>
      </c>
      <c r="K14" s="5">
        <f ca="1">SMALL($J$6:$J$1005,ROWS($J$6:J14))</f>
        <v>88.888406627518009</v>
      </c>
      <c r="L14" s="67">
        <f ca="1">ROWS($L$6:L14)/COUNTA($K$6:$K$1005)</f>
        <v>8.9999999999999993E-3</v>
      </c>
      <c r="M14" s="5">
        <f t="shared" ca="1" si="10"/>
        <v>1</v>
      </c>
      <c r="N14" s="5">
        <f t="shared" ca="1" si="11"/>
        <v>0</v>
      </c>
      <c r="O14" s="5">
        <f t="shared" ca="1" si="12"/>
        <v>0</v>
      </c>
      <c r="P14" s="5"/>
      <c r="Q14" s="5">
        <f t="shared" ca="1" si="13"/>
        <v>1</v>
      </c>
      <c r="R14" s="5">
        <f t="shared" ca="1" si="7"/>
        <v>1</v>
      </c>
      <c r="S14" s="5">
        <f t="shared" ca="1" si="7"/>
        <v>0</v>
      </c>
      <c r="T14" s="5">
        <f t="shared" ca="1" si="7"/>
        <v>0</v>
      </c>
      <c r="U14" s="5">
        <f t="shared" ca="1" si="7"/>
        <v>1</v>
      </c>
      <c r="V14" s="5">
        <f t="shared" ca="1" si="7"/>
        <v>1</v>
      </c>
    </row>
    <row r="15" spans="1:29" x14ac:dyDescent="0.25">
      <c r="A15" s="5">
        <f t="shared" ca="1" si="4"/>
        <v>17.364050208634367</v>
      </c>
      <c r="B15" s="5">
        <f t="shared" ca="1" si="4"/>
        <v>29.451893645431937</v>
      </c>
      <c r="C15" s="5">
        <f t="shared" ca="1" si="4"/>
        <v>27.088424975564031</v>
      </c>
      <c r="D15" s="5">
        <f t="shared" ca="1" si="4"/>
        <v>22.507365427463181</v>
      </c>
      <c r="E15" s="5">
        <f t="shared" ca="1" si="4"/>
        <v>32.882070271874987</v>
      </c>
      <c r="F15" s="5">
        <f t="shared" ca="1" si="4"/>
        <v>21.03898940145195</v>
      </c>
      <c r="G15" s="58">
        <f t="shared" ca="1" si="8"/>
        <v>100.73700352739323</v>
      </c>
      <c r="H15" s="58">
        <f t="shared" ca="1" si="5"/>
        <v>98.373534857525328</v>
      </c>
      <c r="I15" s="58">
        <f t="shared" ca="1" si="5"/>
        <v>87.998830013113519</v>
      </c>
      <c r="J15" s="5">
        <f t="shared" ca="1" si="9"/>
        <v>100.73700352739323</v>
      </c>
      <c r="K15" s="5">
        <f ca="1">SMALL($J$6:$J$1005,ROWS($J$6:J15))</f>
        <v>89.192645435638241</v>
      </c>
      <c r="L15" s="67">
        <f ca="1">ROWS($L$6:L15)/COUNTA($K$6:$K$1005)</f>
        <v>0.01</v>
      </c>
      <c r="M15" s="5">
        <f t="shared" ca="1" si="10"/>
        <v>1</v>
      </c>
      <c r="N15" s="5">
        <f t="shared" ca="1" si="11"/>
        <v>0</v>
      </c>
      <c r="O15" s="5">
        <f t="shared" ca="1" si="12"/>
        <v>0</v>
      </c>
      <c r="P15" s="5"/>
      <c r="Q15" s="5">
        <f t="shared" ca="1" si="13"/>
        <v>1</v>
      </c>
      <c r="R15" s="5">
        <f t="shared" ca="1" si="7"/>
        <v>1</v>
      </c>
      <c r="S15" s="5">
        <f t="shared" ca="1" si="7"/>
        <v>0</v>
      </c>
      <c r="T15" s="5">
        <f t="shared" ca="1" si="7"/>
        <v>0</v>
      </c>
      <c r="U15" s="5">
        <f t="shared" ca="1" si="7"/>
        <v>1</v>
      </c>
      <c r="V15" s="5">
        <f t="shared" ca="1" si="7"/>
        <v>1</v>
      </c>
    </row>
    <row r="16" spans="1:29" x14ac:dyDescent="0.25">
      <c r="A16" s="5">
        <f t="shared" ref="A16:F25" ca="1" si="14">A$3+(A$4-A$3)*RAND()</f>
        <v>24.82032217133483</v>
      </c>
      <c r="B16" s="5">
        <f t="shared" ca="1" si="14"/>
        <v>25.446465704175029</v>
      </c>
      <c r="C16" s="5">
        <f t="shared" ca="1" si="14"/>
        <v>21.693670474615359</v>
      </c>
      <c r="D16" s="5">
        <f t="shared" ca="1" si="14"/>
        <v>35.760974721969312</v>
      </c>
      <c r="E16" s="5">
        <f t="shared" ca="1" si="14"/>
        <v>25.67023803362309</v>
      </c>
      <c r="F16" s="5">
        <f t="shared" ca="1" si="14"/>
        <v>26.469858265626687</v>
      </c>
      <c r="G16" s="58">
        <f t="shared" ca="1" si="8"/>
        <v>102.40688417475964</v>
      </c>
      <c r="H16" s="58">
        <f t="shared" ca="1" si="5"/>
        <v>98.654088945199959</v>
      </c>
      <c r="I16" s="58">
        <f t="shared" ca="1" si="5"/>
        <v>108.74482563354618</v>
      </c>
      <c r="J16" s="5">
        <f t="shared" ca="1" si="9"/>
        <v>108.74482563354618</v>
      </c>
      <c r="K16" s="5">
        <f ca="1">SMALL($J$6:$J$1005,ROWS($J$6:J16))</f>
        <v>89.5306058199278</v>
      </c>
      <c r="L16" s="67">
        <f ca="1">ROWS($L$6:L16)/COUNTA($K$6:$K$1005)</f>
        <v>1.0999999999999999E-2</v>
      </c>
      <c r="M16" s="5">
        <f t="shared" ca="1" si="10"/>
        <v>0</v>
      </c>
      <c r="N16" s="5">
        <f t="shared" ca="1" si="11"/>
        <v>0</v>
      </c>
      <c r="O16" s="5">
        <f t="shared" ca="1" si="12"/>
        <v>1</v>
      </c>
      <c r="P16" s="5"/>
      <c r="Q16" s="5">
        <f t="shared" ca="1" si="13"/>
        <v>1</v>
      </c>
      <c r="R16" s="5">
        <f t="shared" ca="1" si="7"/>
        <v>0</v>
      </c>
      <c r="S16" s="5">
        <f t="shared" ca="1" si="7"/>
        <v>1</v>
      </c>
      <c r="T16" s="5">
        <f t="shared" ca="1" si="7"/>
        <v>1</v>
      </c>
      <c r="U16" s="5">
        <f t="shared" ca="1" si="7"/>
        <v>0</v>
      </c>
      <c r="V16" s="5">
        <f t="shared" ca="1" si="7"/>
        <v>1</v>
      </c>
    </row>
    <row r="17" spans="1:24" x14ac:dyDescent="0.25">
      <c r="A17" s="5">
        <f t="shared" ca="1" si="14"/>
        <v>27.198966717284151</v>
      </c>
      <c r="B17" s="5">
        <f t="shared" ca="1" si="14"/>
        <v>43.989312691714446</v>
      </c>
      <c r="C17" s="5">
        <f t="shared" ca="1" si="14"/>
        <v>25.909940521647087</v>
      </c>
      <c r="D17" s="5">
        <f t="shared" ca="1" si="14"/>
        <v>42.622929126840035</v>
      </c>
      <c r="E17" s="5">
        <f t="shared" ca="1" si="14"/>
        <v>21.663886448027462</v>
      </c>
      <c r="F17" s="5">
        <f t="shared" ca="1" si="14"/>
        <v>31.273467304560384</v>
      </c>
      <c r="G17" s="58">
        <f t="shared" ca="1" si="8"/>
        <v>124.12563316158644</v>
      </c>
      <c r="H17" s="58">
        <f t="shared" ca="1" si="5"/>
        <v>106.04626099151908</v>
      </c>
      <c r="I17" s="58">
        <f t="shared" ca="1" si="5"/>
        <v>127.00530367033166</v>
      </c>
      <c r="J17" s="5">
        <f t="shared" ca="1" si="9"/>
        <v>127.00530367033166</v>
      </c>
      <c r="K17" s="5">
        <f ca="1">SMALL($J$6:$J$1005,ROWS($J$6:J17))</f>
        <v>89.943718427002338</v>
      </c>
      <c r="L17" s="67">
        <f ca="1">ROWS($L$6:L17)/COUNTA($K$6:$K$1005)</f>
        <v>1.2E-2</v>
      </c>
      <c r="M17" s="5">
        <f t="shared" ca="1" si="10"/>
        <v>0</v>
      </c>
      <c r="N17" s="5">
        <f t="shared" ca="1" si="11"/>
        <v>0</v>
      </c>
      <c r="O17" s="5">
        <f t="shared" ca="1" si="12"/>
        <v>1</v>
      </c>
      <c r="P17" s="5"/>
      <c r="Q17" s="5">
        <f t="shared" ca="1" si="13"/>
        <v>1</v>
      </c>
      <c r="R17" s="5">
        <f t="shared" ca="1" si="7"/>
        <v>0</v>
      </c>
      <c r="S17" s="5">
        <f t="shared" ca="1" si="7"/>
        <v>1</v>
      </c>
      <c r="T17" s="5">
        <f t="shared" ca="1" si="7"/>
        <v>1</v>
      </c>
      <c r="U17" s="5">
        <f t="shared" ca="1" si="7"/>
        <v>0</v>
      </c>
      <c r="V17" s="5">
        <f t="shared" ca="1" si="7"/>
        <v>1</v>
      </c>
    </row>
    <row r="18" spans="1:24" x14ac:dyDescent="0.25">
      <c r="A18" s="5">
        <f t="shared" ca="1" si="14"/>
        <v>28.033841279663868</v>
      </c>
      <c r="B18" s="5">
        <f t="shared" ca="1" si="14"/>
        <v>32.68765528507916</v>
      </c>
      <c r="C18" s="5">
        <f t="shared" ca="1" si="14"/>
        <v>22.410079635511757</v>
      </c>
      <c r="D18" s="5">
        <f t="shared" ca="1" si="14"/>
        <v>13.570392224243808</v>
      </c>
      <c r="E18" s="5">
        <f t="shared" ca="1" si="14"/>
        <v>24.395638518674538</v>
      </c>
      <c r="F18" s="5">
        <f t="shared" ca="1" si="14"/>
        <v>29.3373166410965</v>
      </c>
      <c r="G18" s="58">
        <f t="shared" ca="1" si="8"/>
        <v>114.45445172451406</v>
      </c>
      <c r="H18" s="58">
        <f t="shared" ca="1" si="5"/>
        <v>104.17687607494665</v>
      </c>
      <c r="I18" s="58">
        <f t="shared" ca="1" si="5"/>
        <v>93.351629780515935</v>
      </c>
      <c r="J18" s="5">
        <f t="shared" ca="1" si="9"/>
        <v>114.45445172451406</v>
      </c>
      <c r="K18" s="5">
        <f ca="1">SMALL($J$6:$J$1005,ROWS($J$6:J18))</f>
        <v>90.02395755239472</v>
      </c>
      <c r="L18" s="67">
        <f ca="1">ROWS($L$6:L18)/COUNTA($K$6:$K$1005)</f>
        <v>1.2999999999999999E-2</v>
      </c>
      <c r="M18" s="5">
        <f t="shared" ca="1" si="10"/>
        <v>1</v>
      </c>
      <c r="N18" s="5">
        <f t="shared" ca="1" si="11"/>
        <v>0</v>
      </c>
      <c r="O18" s="5">
        <f t="shared" ca="1" si="12"/>
        <v>0</v>
      </c>
      <c r="P18" s="5"/>
      <c r="Q18" s="5">
        <f t="shared" ca="1" si="13"/>
        <v>1</v>
      </c>
      <c r="R18" s="5">
        <f t="shared" ca="1" si="7"/>
        <v>1</v>
      </c>
      <c r="S18" s="5">
        <f t="shared" ca="1" si="7"/>
        <v>0</v>
      </c>
      <c r="T18" s="5">
        <f t="shared" ca="1" si="7"/>
        <v>0</v>
      </c>
      <c r="U18" s="5">
        <f t="shared" ca="1" si="7"/>
        <v>1</v>
      </c>
      <c r="V18" s="5">
        <f t="shared" ca="1" si="7"/>
        <v>1</v>
      </c>
    </row>
    <row r="19" spans="1:24" x14ac:dyDescent="0.25">
      <c r="A19" s="5">
        <f t="shared" ca="1" si="14"/>
        <v>15.182080376846827</v>
      </c>
      <c r="B19" s="5">
        <f t="shared" ca="1" si="14"/>
        <v>23.369907405422715</v>
      </c>
      <c r="C19" s="5">
        <f t="shared" ca="1" si="14"/>
        <v>30.982345887032821</v>
      </c>
      <c r="D19" s="5">
        <f t="shared" ca="1" si="14"/>
        <v>20.205555244136299</v>
      </c>
      <c r="E19" s="5">
        <f t="shared" ca="1" si="14"/>
        <v>31.033852046084661</v>
      </c>
      <c r="F19" s="5">
        <f t="shared" ca="1" si="14"/>
        <v>29.098713072606348</v>
      </c>
      <c r="G19" s="58">
        <f t="shared" ca="1" si="8"/>
        <v>98.684552900960554</v>
      </c>
      <c r="H19" s="58">
        <f t="shared" ca="1" si="5"/>
        <v>106.29699138257065</v>
      </c>
      <c r="I19" s="58">
        <f t="shared" ca="1" si="5"/>
        <v>95.468694580622284</v>
      </c>
      <c r="J19" s="5">
        <f t="shared" ca="1" si="9"/>
        <v>106.29699138257065</v>
      </c>
      <c r="K19" s="5">
        <f ca="1">SMALL($J$6:$J$1005,ROWS($J$6:J19))</f>
        <v>91.269133354667247</v>
      </c>
      <c r="L19" s="67">
        <f ca="1">ROWS($L$6:L19)/COUNTA($K$6:$K$1005)</f>
        <v>1.4E-2</v>
      </c>
      <c r="M19" s="5">
        <f t="shared" ca="1" si="10"/>
        <v>0</v>
      </c>
      <c r="N19" s="5">
        <f t="shared" ca="1" si="11"/>
        <v>1</v>
      </c>
      <c r="O19" s="5">
        <f t="shared" ca="1" si="12"/>
        <v>0</v>
      </c>
      <c r="P19" s="5"/>
      <c r="Q19" s="5">
        <f t="shared" ca="1" si="13"/>
        <v>1</v>
      </c>
      <c r="R19" s="5">
        <f t="shared" ca="1" si="7"/>
        <v>0</v>
      </c>
      <c r="S19" s="5">
        <f t="shared" ca="1" si="7"/>
        <v>1</v>
      </c>
      <c r="T19" s="5">
        <f t="shared" ca="1" si="7"/>
        <v>0</v>
      </c>
      <c r="U19" s="5">
        <f t="shared" ca="1" si="7"/>
        <v>1</v>
      </c>
      <c r="V19" s="5">
        <f t="shared" ca="1" si="7"/>
        <v>1</v>
      </c>
    </row>
    <row r="20" spans="1:24" x14ac:dyDescent="0.25">
      <c r="A20" s="5">
        <f t="shared" ca="1" si="14"/>
        <v>20.615424773878082</v>
      </c>
      <c r="B20" s="5">
        <f t="shared" ca="1" si="14"/>
        <v>42.273697573369915</v>
      </c>
      <c r="C20" s="5">
        <f t="shared" ca="1" si="14"/>
        <v>21.504573471889927</v>
      </c>
      <c r="D20" s="5">
        <f t="shared" ca="1" si="14"/>
        <v>48.881005494046228</v>
      </c>
      <c r="E20" s="5">
        <f t="shared" ca="1" si="14"/>
        <v>30.561719302450555</v>
      </c>
      <c r="F20" s="5">
        <f t="shared" ca="1" si="14"/>
        <v>33.577915428477922</v>
      </c>
      <c r="G20" s="58">
        <f t="shared" ca="1" si="8"/>
        <v>127.02875707817648</v>
      </c>
      <c r="H20" s="58">
        <f t="shared" ca="1" si="5"/>
        <v>106.25963297669648</v>
      </c>
      <c r="I20" s="58">
        <f t="shared" ca="1" si="5"/>
        <v>124.57891916829216</v>
      </c>
      <c r="J20" s="5">
        <f t="shared" ca="1" si="9"/>
        <v>127.02875707817648</v>
      </c>
      <c r="K20" s="5">
        <f ca="1">SMALL($J$6:$J$1005,ROWS($J$6:J20))</f>
        <v>91.328938369366739</v>
      </c>
      <c r="L20" s="67">
        <f ca="1">ROWS($L$6:L20)/COUNTA($K$6:$K$1005)</f>
        <v>1.4999999999999999E-2</v>
      </c>
      <c r="M20" s="5">
        <f t="shared" ca="1" si="10"/>
        <v>1</v>
      </c>
      <c r="N20" s="5">
        <f t="shared" ca="1" si="11"/>
        <v>0</v>
      </c>
      <c r="O20" s="5">
        <f t="shared" ca="1" si="12"/>
        <v>0</v>
      </c>
      <c r="P20" s="5"/>
      <c r="Q20" s="5">
        <f t="shared" ca="1" si="13"/>
        <v>1</v>
      </c>
      <c r="R20" s="5">
        <f t="shared" ca="1" si="7"/>
        <v>1</v>
      </c>
      <c r="S20" s="5">
        <f t="shared" ca="1" si="7"/>
        <v>0</v>
      </c>
      <c r="T20" s="5">
        <f t="shared" ca="1" si="7"/>
        <v>0</v>
      </c>
      <c r="U20" s="5">
        <f t="shared" ca="1" si="7"/>
        <v>1</v>
      </c>
      <c r="V20" s="5">
        <f t="shared" ca="1" si="7"/>
        <v>1</v>
      </c>
    </row>
    <row r="21" spans="1:24" x14ac:dyDescent="0.25">
      <c r="A21" s="5">
        <f t="shared" ca="1" si="14"/>
        <v>31.077159824631732</v>
      </c>
      <c r="B21" s="5">
        <f t="shared" ca="1" si="14"/>
        <v>37.8673741518555</v>
      </c>
      <c r="C21" s="5">
        <f t="shared" ca="1" si="14"/>
        <v>27.289489990966679</v>
      </c>
      <c r="D21" s="5">
        <f t="shared" ca="1" si="14"/>
        <v>46.014845172137726</v>
      </c>
      <c r="E21" s="5">
        <f t="shared" ca="1" si="14"/>
        <v>35.496994728043745</v>
      </c>
      <c r="F21" s="5">
        <f t="shared" ca="1" si="14"/>
        <v>29.003171904209793</v>
      </c>
      <c r="G21" s="58">
        <f t="shared" ca="1" si="8"/>
        <v>133.44470060874079</v>
      </c>
      <c r="H21" s="58">
        <f t="shared" ca="1" si="5"/>
        <v>122.86681644785195</v>
      </c>
      <c r="I21" s="58">
        <f t="shared" ca="1" si="5"/>
        <v>133.38466689194593</v>
      </c>
      <c r="J21" s="5">
        <f t="shared" ca="1" si="9"/>
        <v>133.44470060874079</v>
      </c>
      <c r="K21" s="5">
        <f ca="1">SMALL($J$6:$J$1005,ROWS($J$6:J21))</f>
        <v>91.395237874430109</v>
      </c>
      <c r="L21" s="67">
        <f ca="1">ROWS($L$6:L21)/COUNTA($K$6:$K$1005)</f>
        <v>1.6E-2</v>
      </c>
      <c r="M21" s="5">
        <f t="shared" ca="1" si="10"/>
        <v>1</v>
      </c>
      <c r="N21" s="5">
        <f t="shared" ca="1" si="11"/>
        <v>0</v>
      </c>
      <c r="O21" s="5">
        <f t="shared" ca="1" si="12"/>
        <v>0</v>
      </c>
      <c r="P21" s="5"/>
      <c r="Q21" s="5">
        <f t="shared" ca="1" si="13"/>
        <v>1</v>
      </c>
      <c r="R21" s="5">
        <f t="shared" ca="1" si="7"/>
        <v>1</v>
      </c>
      <c r="S21" s="5">
        <f t="shared" ca="1" si="7"/>
        <v>0</v>
      </c>
      <c r="T21" s="5">
        <f t="shared" ca="1" si="7"/>
        <v>0</v>
      </c>
      <c r="U21" s="5">
        <f t="shared" ca="1" si="7"/>
        <v>1</v>
      </c>
      <c r="V21" s="5">
        <f t="shared" ca="1" si="7"/>
        <v>1</v>
      </c>
    </row>
    <row r="22" spans="1:24" x14ac:dyDescent="0.25">
      <c r="A22" s="5">
        <f t="shared" ca="1" si="14"/>
        <v>13.913934174925432</v>
      </c>
      <c r="B22" s="5">
        <f t="shared" ca="1" si="14"/>
        <v>17.826409344632555</v>
      </c>
      <c r="C22" s="5">
        <f t="shared" ca="1" si="14"/>
        <v>23.07147435794252</v>
      </c>
      <c r="D22" s="5">
        <f t="shared" ca="1" si="14"/>
        <v>34.0430292652227</v>
      </c>
      <c r="E22" s="5">
        <f t="shared" ca="1" si="14"/>
        <v>23.79850414221039</v>
      </c>
      <c r="F22" s="5">
        <f t="shared" ca="1" si="14"/>
        <v>31.586536035551298</v>
      </c>
      <c r="G22" s="58">
        <f t="shared" ca="1" si="8"/>
        <v>87.125383697319677</v>
      </c>
      <c r="H22" s="58">
        <f t="shared" ca="1" si="8"/>
        <v>92.370448710629631</v>
      </c>
      <c r="I22" s="58">
        <f t="shared" ca="1" si="8"/>
        <v>102.61497383364195</v>
      </c>
      <c r="J22" s="5">
        <f t="shared" ca="1" si="9"/>
        <v>102.61497383364195</v>
      </c>
      <c r="K22" s="5">
        <f ca="1">SMALL($J$6:$J$1005,ROWS($J$6:J22))</f>
        <v>91.984515664522789</v>
      </c>
      <c r="L22" s="67">
        <f ca="1">ROWS($L$6:L22)/COUNTA($K$6:$K$1005)</f>
        <v>1.7000000000000001E-2</v>
      </c>
      <c r="M22" s="5">
        <f t="shared" ca="1" si="10"/>
        <v>0</v>
      </c>
      <c r="N22" s="5">
        <f t="shared" ca="1" si="11"/>
        <v>0</v>
      </c>
      <c r="O22" s="5">
        <f t="shared" ca="1" si="12"/>
        <v>1</v>
      </c>
      <c r="P22" s="5"/>
      <c r="Q22" s="5">
        <f t="shared" ca="1" si="13"/>
        <v>1</v>
      </c>
      <c r="R22" s="5">
        <f t="shared" ca="1" si="13"/>
        <v>0</v>
      </c>
      <c r="S22" s="5">
        <f t="shared" ca="1" si="13"/>
        <v>1</v>
      </c>
      <c r="T22" s="5">
        <f t="shared" ca="1" si="13"/>
        <v>1</v>
      </c>
      <c r="U22" s="5">
        <f t="shared" ca="1" si="13"/>
        <v>0</v>
      </c>
      <c r="V22" s="5">
        <f t="shared" ca="1" si="13"/>
        <v>1</v>
      </c>
    </row>
    <row r="23" spans="1:24" x14ac:dyDescent="0.25">
      <c r="A23" s="5">
        <f t="shared" ca="1" si="14"/>
        <v>29.018186962504217</v>
      </c>
      <c r="B23" s="5">
        <f t="shared" ca="1" si="14"/>
        <v>36.374987798321797</v>
      </c>
      <c r="C23" s="5">
        <f t="shared" ca="1" si="14"/>
        <v>23.16900015424763</v>
      </c>
      <c r="D23" s="5">
        <f t="shared" ca="1" si="14"/>
        <v>49.200880906215211</v>
      </c>
      <c r="E23" s="5">
        <f t="shared" ca="1" si="14"/>
        <v>24.978823199748277</v>
      </c>
      <c r="F23" s="5">
        <f t="shared" ca="1" si="14"/>
        <v>34.325586691543784</v>
      </c>
      <c r="G23" s="58">
        <f t="shared" ca="1" si="8"/>
        <v>124.69758465211808</v>
      </c>
      <c r="H23" s="58">
        <f t="shared" ca="1" si="8"/>
        <v>111.4915970080439</v>
      </c>
      <c r="I23" s="58">
        <f t="shared" ca="1" si="8"/>
        <v>135.71365471451082</v>
      </c>
      <c r="J23" s="5">
        <f t="shared" ca="1" si="9"/>
        <v>135.71365471451082</v>
      </c>
      <c r="K23" s="5">
        <f ca="1">SMALL($J$6:$J$1005,ROWS($J$6:J23))</f>
        <v>92.486688605456649</v>
      </c>
      <c r="L23" s="67">
        <f ca="1">ROWS($L$6:L23)/COUNTA($K$6:$K$1005)</f>
        <v>1.7999999999999999E-2</v>
      </c>
      <c r="M23" s="5">
        <f t="shared" ca="1" si="10"/>
        <v>0</v>
      </c>
      <c r="N23" s="5">
        <f t="shared" ca="1" si="11"/>
        <v>0</v>
      </c>
      <c r="O23" s="5">
        <f t="shared" ca="1" si="12"/>
        <v>1</v>
      </c>
      <c r="P23" s="5"/>
      <c r="Q23" s="5">
        <f t="shared" ca="1" si="13"/>
        <v>1</v>
      </c>
      <c r="R23" s="5">
        <f t="shared" ca="1" si="13"/>
        <v>0</v>
      </c>
      <c r="S23" s="5">
        <f t="shared" ca="1" si="13"/>
        <v>1</v>
      </c>
      <c r="T23" s="5">
        <f t="shared" ca="1" si="13"/>
        <v>1</v>
      </c>
      <c r="U23" s="5">
        <f t="shared" ca="1" si="13"/>
        <v>0</v>
      </c>
      <c r="V23" s="5">
        <f t="shared" ca="1" si="13"/>
        <v>1</v>
      </c>
    </row>
    <row r="24" spans="1:24" x14ac:dyDescent="0.25">
      <c r="A24" s="5">
        <f t="shared" ca="1" si="14"/>
        <v>13.310820496597902</v>
      </c>
      <c r="B24" s="5">
        <f t="shared" ca="1" si="14"/>
        <v>21.839289769781583</v>
      </c>
      <c r="C24" s="5">
        <f t="shared" ca="1" si="14"/>
        <v>23.344784319260846</v>
      </c>
      <c r="D24" s="5">
        <f t="shared" ca="1" si="14"/>
        <v>17.769949486280503</v>
      </c>
      <c r="E24" s="5">
        <f t="shared" ca="1" si="14"/>
        <v>24.906989582414269</v>
      </c>
      <c r="F24" s="5">
        <f t="shared" ca="1" si="14"/>
        <v>38.864019561430545</v>
      </c>
      <c r="G24" s="58">
        <f t="shared" ca="1" si="8"/>
        <v>98.921119410224293</v>
      </c>
      <c r="H24" s="58">
        <f t="shared" ca="1" si="8"/>
        <v>100.42661395970356</v>
      </c>
      <c r="I24" s="58">
        <f t="shared" ca="1" si="8"/>
        <v>93.2895738635698</v>
      </c>
      <c r="J24" s="5">
        <f t="shared" ca="1" si="9"/>
        <v>100.42661395970356</v>
      </c>
      <c r="K24" s="5">
        <f ca="1">SMALL($J$6:$J$1005,ROWS($J$6:J24))</f>
        <v>93.029701832189431</v>
      </c>
      <c r="L24" s="67">
        <f ca="1">ROWS($L$6:L24)/COUNTA($K$6:$K$1005)</f>
        <v>1.9E-2</v>
      </c>
      <c r="M24" s="5">
        <f t="shared" ca="1" si="10"/>
        <v>0</v>
      </c>
      <c r="N24" s="5">
        <f t="shared" ca="1" si="11"/>
        <v>1</v>
      </c>
      <c r="O24" s="5">
        <f t="shared" ca="1" si="12"/>
        <v>0</v>
      </c>
      <c r="P24" s="5"/>
      <c r="Q24" s="5">
        <f t="shared" ca="1" si="13"/>
        <v>1</v>
      </c>
      <c r="R24" s="5">
        <f t="shared" ca="1" si="13"/>
        <v>0</v>
      </c>
      <c r="S24" s="5">
        <f t="shared" ca="1" si="13"/>
        <v>1</v>
      </c>
      <c r="T24" s="5">
        <f t="shared" ca="1" si="13"/>
        <v>0</v>
      </c>
      <c r="U24" s="5">
        <f t="shared" ca="1" si="13"/>
        <v>1</v>
      </c>
      <c r="V24" s="5">
        <f t="shared" ca="1" si="13"/>
        <v>1</v>
      </c>
    </row>
    <row r="25" spans="1:24" x14ac:dyDescent="0.25">
      <c r="A25" s="5">
        <f t="shared" ca="1" si="14"/>
        <v>27.57632582425714</v>
      </c>
      <c r="B25" s="5">
        <f t="shared" ca="1" si="14"/>
        <v>26.220033536290643</v>
      </c>
      <c r="C25" s="5">
        <f t="shared" ca="1" si="14"/>
        <v>19.708412899187493</v>
      </c>
      <c r="D25" s="5">
        <f t="shared" ca="1" si="14"/>
        <v>32.316897782381233</v>
      </c>
      <c r="E25" s="5">
        <f t="shared" ca="1" si="14"/>
        <v>34.530922997378575</v>
      </c>
      <c r="F25" s="5">
        <f t="shared" ca="1" si="14"/>
        <v>27.089433943694953</v>
      </c>
      <c r="G25" s="58">
        <f t="shared" ca="1" si="8"/>
        <v>115.41671630162131</v>
      </c>
      <c r="H25" s="58">
        <f t="shared" ca="1" si="8"/>
        <v>108.90509566451817</v>
      </c>
      <c r="I25" s="58">
        <f t="shared" ca="1" si="8"/>
        <v>106.69107044952082</v>
      </c>
      <c r="J25" s="5">
        <f t="shared" ca="1" si="9"/>
        <v>115.41671630162131</v>
      </c>
      <c r="K25" s="5">
        <f ca="1">SMALL($J$6:$J$1005,ROWS($J$6:J25))</f>
        <v>93.071500579823066</v>
      </c>
      <c r="L25" s="67">
        <f ca="1">ROWS($L$6:L25)/COUNTA($K$6:$K$1005)</f>
        <v>0.02</v>
      </c>
      <c r="M25" s="5">
        <f t="shared" ca="1" si="10"/>
        <v>1</v>
      </c>
      <c r="N25" s="5">
        <f t="shared" ca="1" si="11"/>
        <v>0</v>
      </c>
      <c r="O25" s="5">
        <f t="shared" ca="1" si="12"/>
        <v>0</v>
      </c>
      <c r="P25" s="5"/>
      <c r="Q25" s="5">
        <f t="shared" ca="1" si="13"/>
        <v>1</v>
      </c>
      <c r="R25" s="5">
        <f t="shared" ca="1" si="13"/>
        <v>1</v>
      </c>
      <c r="S25" s="5">
        <f t="shared" ca="1" si="13"/>
        <v>0</v>
      </c>
      <c r="T25" s="5">
        <f t="shared" ca="1" si="13"/>
        <v>0</v>
      </c>
      <c r="U25" s="5">
        <f t="shared" ca="1" si="13"/>
        <v>1</v>
      </c>
      <c r="V25" s="5">
        <f t="shared" ca="1" si="13"/>
        <v>1</v>
      </c>
    </row>
    <row r="26" spans="1:24" x14ac:dyDescent="0.25">
      <c r="A26" s="5">
        <f t="shared" ref="A26:F35" ca="1" si="15">A$3+(A$4-A$3)*RAND()</f>
        <v>16.692604975611875</v>
      </c>
      <c r="B26" s="5">
        <f t="shared" ca="1" si="15"/>
        <v>29.900898380439092</v>
      </c>
      <c r="C26" s="5">
        <f t="shared" ca="1" si="15"/>
        <v>26.372805698342525</v>
      </c>
      <c r="D26" s="5">
        <f t="shared" ca="1" si="15"/>
        <v>11.721394004002846</v>
      </c>
      <c r="E26" s="5">
        <f t="shared" ca="1" si="15"/>
        <v>35.353687989705406</v>
      </c>
      <c r="F26" s="5">
        <f t="shared" ca="1" si="15"/>
        <v>22.434986710773337</v>
      </c>
      <c r="G26" s="58">
        <f t="shared" ca="1" si="8"/>
        <v>104.38217805652971</v>
      </c>
      <c r="H26" s="58">
        <f t="shared" ca="1" si="8"/>
        <v>100.85408537443314</v>
      </c>
      <c r="I26" s="58">
        <f t="shared" ca="1" si="8"/>
        <v>77.221791388730594</v>
      </c>
      <c r="J26" s="5">
        <f t="shared" ca="1" si="9"/>
        <v>104.38217805652971</v>
      </c>
      <c r="K26" s="5">
        <f ca="1">SMALL($J$6:$J$1005,ROWS($J$6:J26))</f>
        <v>93.218861704666011</v>
      </c>
      <c r="L26" s="67">
        <f ca="1">ROWS($L$6:L26)/COUNTA($K$6:$K$1005)</f>
        <v>2.1000000000000001E-2</v>
      </c>
      <c r="M26" s="5">
        <f t="shared" ca="1" si="10"/>
        <v>1</v>
      </c>
      <c r="N26" s="5">
        <f t="shared" ca="1" si="11"/>
        <v>0</v>
      </c>
      <c r="O26" s="5">
        <f t="shared" ca="1" si="12"/>
        <v>0</v>
      </c>
      <c r="P26" s="5"/>
      <c r="Q26" s="5">
        <f t="shared" ca="1" si="13"/>
        <v>1</v>
      </c>
      <c r="R26" s="5">
        <f t="shared" ca="1" si="13"/>
        <v>1</v>
      </c>
      <c r="S26" s="5">
        <f t="shared" ca="1" si="13"/>
        <v>0</v>
      </c>
      <c r="T26" s="5">
        <f t="shared" ca="1" si="13"/>
        <v>0</v>
      </c>
      <c r="U26" s="5">
        <f t="shared" ca="1" si="13"/>
        <v>1</v>
      </c>
      <c r="V26" s="5">
        <f t="shared" ca="1" si="13"/>
        <v>1</v>
      </c>
    </row>
    <row r="27" spans="1:24" x14ac:dyDescent="0.25">
      <c r="A27" s="5">
        <f t="shared" ca="1" si="15"/>
        <v>23.43659094673686</v>
      </c>
      <c r="B27" s="5">
        <f t="shared" ca="1" si="15"/>
        <v>45.476584390599363</v>
      </c>
      <c r="C27" s="5">
        <f t="shared" ca="1" si="15"/>
        <v>25.135714765200735</v>
      </c>
      <c r="D27" s="5">
        <f t="shared" ca="1" si="15"/>
        <v>20.544429515634299</v>
      </c>
      <c r="E27" s="5">
        <f t="shared" ca="1" si="15"/>
        <v>31.485556032042666</v>
      </c>
      <c r="F27" s="5">
        <f t="shared" ca="1" si="15"/>
        <v>19.79607798593505</v>
      </c>
      <c r="G27" s="58">
        <f t="shared" ca="1" si="8"/>
        <v>120.19480935531394</v>
      </c>
      <c r="H27" s="58">
        <f t="shared" ca="1" si="8"/>
        <v>99.853939729915311</v>
      </c>
      <c r="I27" s="58">
        <f t="shared" ca="1" si="8"/>
        <v>88.912813213506951</v>
      </c>
      <c r="J27" s="5">
        <f t="shared" ca="1" si="9"/>
        <v>120.19480935531394</v>
      </c>
      <c r="K27" s="5">
        <f ca="1">SMALL($J$6:$J$1005,ROWS($J$6:J27))</f>
        <v>93.519970863144863</v>
      </c>
      <c r="L27" s="67">
        <f ca="1">ROWS($L$6:L27)/COUNTA($K$6:$K$1005)</f>
        <v>2.1999999999999999E-2</v>
      </c>
      <c r="M27" s="5">
        <f t="shared" ca="1" si="10"/>
        <v>1</v>
      </c>
      <c r="N27" s="5">
        <f t="shared" ca="1" si="11"/>
        <v>0</v>
      </c>
      <c r="O27" s="5">
        <f t="shared" ca="1" si="12"/>
        <v>0</v>
      </c>
      <c r="P27" s="5"/>
      <c r="Q27" s="5">
        <f t="shared" ca="1" si="13"/>
        <v>1</v>
      </c>
      <c r="R27" s="5">
        <f t="shared" ca="1" si="13"/>
        <v>1</v>
      </c>
      <c r="S27" s="5">
        <f t="shared" ca="1" si="13"/>
        <v>0</v>
      </c>
      <c r="T27" s="5">
        <f t="shared" ca="1" si="13"/>
        <v>0</v>
      </c>
      <c r="U27" s="5">
        <f t="shared" ca="1" si="13"/>
        <v>1</v>
      </c>
      <c r="V27" s="5">
        <f t="shared" ca="1" si="13"/>
        <v>1</v>
      </c>
    </row>
    <row r="28" spans="1:24" x14ac:dyDescent="0.25">
      <c r="A28" s="5">
        <f t="shared" ca="1" si="15"/>
        <v>25.861872887064628</v>
      </c>
      <c r="B28" s="5">
        <f t="shared" ca="1" si="15"/>
        <v>16.251013936906503</v>
      </c>
      <c r="C28" s="5">
        <f t="shared" ca="1" si="15"/>
        <v>20.099878576806503</v>
      </c>
      <c r="D28" s="5">
        <f t="shared" ca="1" si="15"/>
        <v>21.227449426401073</v>
      </c>
      <c r="E28" s="5">
        <f t="shared" ca="1" si="15"/>
        <v>28.741178088209701</v>
      </c>
      <c r="F28" s="5">
        <f t="shared" ca="1" si="15"/>
        <v>36.397408282604623</v>
      </c>
      <c r="G28" s="58">
        <f t="shared" ca="1" si="8"/>
        <v>107.25147319478546</v>
      </c>
      <c r="H28" s="58">
        <f t="shared" ca="1" si="8"/>
        <v>111.10033783468546</v>
      </c>
      <c r="I28" s="58">
        <f t="shared" ca="1" si="8"/>
        <v>103.58660917287682</v>
      </c>
      <c r="J28" s="5">
        <f t="shared" ca="1" si="9"/>
        <v>111.10033783468546</v>
      </c>
      <c r="K28" s="5">
        <f ca="1">SMALL($J$6:$J$1005,ROWS($J$6:J28))</f>
        <v>93.547867015015612</v>
      </c>
      <c r="L28" s="67">
        <f ca="1">ROWS($L$6:L28)/COUNTA($K$6:$K$1005)</f>
        <v>2.3E-2</v>
      </c>
      <c r="M28" s="5">
        <f t="shared" ca="1" si="10"/>
        <v>0</v>
      </c>
      <c r="N28" s="5">
        <f t="shared" ca="1" si="11"/>
        <v>1</v>
      </c>
      <c r="O28" s="5">
        <f t="shared" ca="1" si="12"/>
        <v>0</v>
      </c>
      <c r="P28" s="5"/>
      <c r="Q28" s="5">
        <f t="shared" ca="1" si="13"/>
        <v>1</v>
      </c>
      <c r="R28" s="5">
        <f t="shared" ca="1" si="13"/>
        <v>0</v>
      </c>
      <c r="S28" s="5">
        <f t="shared" ca="1" si="13"/>
        <v>1</v>
      </c>
      <c r="T28" s="5">
        <f t="shared" ca="1" si="13"/>
        <v>0</v>
      </c>
      <c r="U28" s="5">
        <f t="shared" ca="1" si="13"/>
        <v>1</v>
      </c>
      <c r="V28" s="5">
        <f t="shared" ca="1" si="13"/>
        <v>1</v>
      </c>
    </row>
    <row r="29" spans="1:24" x14ac:dyDescent="0.25">
      <c r="A29" s="5">
        <f t="shared" ca="1" si="15"/>
        <v>27.088273081361088</v>
      </c>
      <c r="B29" s="5">
        <f t="shared" ca="1" si="15"/>
        <v>17.181140311407464</v>
      </c>
      <c r="C29" s="5">
        <f t="shared" ca="1" si="15"/>
        <v>19.714022096648502</v>
      </c>
      <c r="D29" s="5">
        <f t="shared" ca="1" si="15"/>
        <v>30.583659900876945</v>
      </c>
      <c r="E29" s="5">
        <f t="shared" ca="1" si="15"/>
        <v>29.539252867862039</v>
      </c>
      <c r="F29" s="5">
        <f t="shared" ca="1" si="15"/>
        <v>19.374349648324966</v>
      </c>
      <c r="G29" s="58">
        <f t="shared" ca="1" si="8"/>
        <v>93.183015908955554</v>
      </c>
      <c r="H29" s="58">
        <f t="shared" ca="1" si="8"/>
        <v>95.715897694196599</v>
      </c>
      <c r="I29" s="58">
        <f t="shared" ca="1" si="8"/>
        <v>96.760304727211491</v>
      </c>
      <c r="J29" s="5">
        <f t="shared" ca="1" si="9"/>
        <v>96.760304727211491</v>
      </c>
      <c r="K29" s="5">
        <f ca="1">SMALL($J$6:$J$1005,ROWS($J$6:J29))</f>
        <v>93.55965736291671</v>
      </c>
      <c r="L29" s="67">
        <f ca="1">ROWS($L$6:L29)/COUNTA($K$6:$K$1005)</f>
        <v>2.4E-2</v>
      </c>
      <c r="M29" s="5">
        <f t="shared" ca="1" si="10"/>
        <v>0</v>
      </c>
      <c r="N29" s="5">
        <f t="shared" ca="1" si="11"/>
        <v>0</v>
      </c>
      <c r="O29" s="5">
        <f t="shared" ca="1" si="12"/>
        <v>1</v>
      </c>
      <c r="P29" s="5"/>
      <c r="Q29" s="5">
        <f t="shared" ca="1" si="13"/>
        <v>1</v>
      </c>
      <c r="R29" s="5">
        <f t="shared" ca="1" si="13"/>
        <v>0</v>
      </c>
      <c r="S29" s="5">
        <f t="shared" ca="1" si="13"/>
        <v>1</v>
      </c>
      <c r="T29" s="5">
        <f t="shared" ca="1" si="13"/>
        <v>1</v>
      </c>
      <c r="U29" s="5">
        <f t="shared" ca="1" si="13"/>
        <v>0</v>
      </c>
      <c r="V29" s="5">
        <f t="shared" ca="1" si="13"/>
        <v>1</v>
      </c>
    </row>
    <row r="30" spans="1:24" x14ac:dyDescent="0.25">
      <c r="A30" s="5">
        <f t="shared" ca="1" si="15"/>
        <v>22.634914393181973</v>
      </c>
      <c r="B30" s="5">
        <f t="shared" ca="1" si="15"/>
        <v>31.355953317856397</v>
      </c>
      <c r="C30" s="5">
        <f t="shared" ca="1" si="15"/>
        <v>24.808764910680068</v>
      </c>
      <c r="D30" s="5">
        <f t="shared" ca="1" si="15"/>
        <v>25.146572585997408</v>
      </c>
      <c r="E30" s="5">
        <f t="shared" ca="1" si="15"/>
        <v>30.201037191465659</v>
      </c>
      <c r="F30" s="5">
        <f t="shared" ca="1" si="15"/>
        <v>21.574279027909999</v>
      </c>
      <c r="G30" s="58">
        <f t="shared" ca="1" si="8"/>
        <v>105.76618393041403</v>
      </c>
      <c r="H30" s="58">
        <f t="shared" ca="1" si="8"/>
        <v>99.218995523237695</v>
      </c>
      <c r="I30" s="58">
        <f t="shared" ca="1" si="8"/>
        <v>94.16453091776944</v>
      </c>
      <c r="J30" s="5">
        <f t="shared" ca="1" si="9"/>
        <v>105.76618393041403</v>
      </c>
      <c r="K30" s="5">
        <f ca="1">SMALL($J$6:$J$1005,ROWS($J$6:J30))</f>
        <v>94.117292391532658</v>
      </c>
      <c r="L30" s="67">
        <f ca="1">ROWS($L$6:L30)/COUNTA($K$6:$K$1005)</f>
        <v>2.5000000000000001E-2</v>
      </c>
      <c r="M30" s="5">
        <f t="shared" ca="1" si="10"/>
        <v>1</v>
      </c>
      <c r="N30" s="5">
        <f t="shared" ca="1" si="11"/>
        <v>0</v>
      </c>
      <c r="O30" s="5">
        <f t="shared" ca="1" si="12"/>
        <v>0</v>
      </c>
      <c r="P30" s="5"/>
      <c r="Q30" s="5">
        <f t="shared" ca="1" si="13"/>
        <v>1</v>
      </c>
      <c r="R30" s="5">
        <f t="shared" ca="1" si="13"/>
        <v>1</v>
      </c>
      <c r="S30" s="5">
        <f t="shared" ca="1" si="13"/>
        <v>0</v>
      </c>
      <c r="T30" s="5">
        <f t="shared" ca="1" si="13"/>
        <v>0</v>
      </c>
      <c r="U30" s="5">
        <f t="shared" ca="1" si="13"/>
        <v>1</v>
      </c>
      <c r="V30" s="5">
        <f t="shared" ca="1" si="13"/>
        <v>1</v>
      </c>
    </row>
    <row r="31" spans="1:24" x14ac:dyDescent="0.25">
      <c r="A31" s="5">
        <f t="shared" ca="1" si="15"/>
        <v>20.597111134162574</v>
      </c>
      <c r="B31" s="5">
        <f t="shared" ca="1" si="15"/>
        <v>23.261696858226177</v>
      </c>
      <c r="C31" s="5">
        <f t="shared" ca="1" si="15"/>
        <v>22.414827458112363</v>
      </c>
      <c r="D31" s="5">
        <f t="shared" ca="1" si="15"/>
        <v>32.351733396263064</v>
      </c>
      <c r="E31" s="5">
        <f t="shared" ca="1" si="15"/>
        <v>18.792793867612328</v>
      </c>
      <c r="F31" s="5">
        <f t="shared" ca="1" si="15"/>
        <v>21.3925146930046</v>
      </c>
      <c r="G31" s="58">
        <f t="shared" ca="1" si="8"/>
        <v>84.044116553005679</v>
      </c>
      <c r="H31" s="58">
        <f t="shared" ca="1" si="8"/>
        <v>83.197247152891862</v>
      </c>
      <c r="I31" s="58">
        <f t="shared" ca="1" si="8"/>
        <v>96.756186681542601</v>
      </c>
      <c r="J31" s="5">
        <f t="shared" ca="1" si="9"/>
        <v>96.756186681542601</v>
      </c>
      <c r="K31" s="5">
        <f ca="1">SMALL($J$6:$J$1005,ROWS($J$6:J31))</f>
        <v>94.27321758421941</v>
      </c>
      <c r="L31" s="67">
        <f ca="1">ROWS($L$6:L31)/COUNTA($K$6:$K$1005)</f>
        <v>2.5999999999999999E-2</v>
      </c>
      <c r="M31" s="5">
        <f t="shared" ca="1" si="10"/>
        <v>0</v>
      </c>
      <c r="N31" s="5">
        <f t="shared" ca="1" si="11"/>
        <v>0</v>
      </c>
      <c r="O31" s="5">
        <f t="shared" ca="1" si="12"/>
        <v>1</v>
      </c>
      <c r="P31" s="5"/>
      <c r="Q31" s="5">
        <f t="shared" ca="1" si="13"/>
        <v>1</v>
      </c>
      <c r="R31" s="5">
        <f t="shared" ca="1" si="13"/>
        <v>0</v>
      </c>
      <c r="S31" s="5">
        <f t="shared" ca="1" si="13"/>
        <v>1</v>
      </c>
      <c r="T31" s="5">
        <f t="shared" ca="1" si="13"/>
        <v>1</v>
      </c>
      <c r="U31" s="5">
        <f t="shared" ca="1" si="13"/>
        <v>0</v>
      </c>
      <c r="V31" s="5">
        <f t="shared" ca="1" si="13"/>
        <v>1</v>
      </c>
      <c r="X31" s="5" cm="1">
        <f t="array" aca="1" ref="X31" ca="1">IFERROR(INDEX($A6:$F6,FIND(Q$5,G$5)),0)</f>
        <v>14.969809461869072</v>
      </c>
    </row>
    <row r="32" spans="1:24" x14ac:dyDescent="0.25">
      <c r="A32" s="5">
        <f t="shared" ca="1" si="15"/>
        <v>14.997034791991588</v>
      </c>
      <c r="B32" s="5">
        <f t="shared" ca="1" si="15"/>
        <v>25.884369999675691</v>
      </c>
      <c r="C32" s="5">
        <f t="shared" ca="1" si="15"/>
        <v>23.313615162992441</v>
      </c>
      <c r="D32" s="5">
        <f t="shared" ca="1" si="15"/>
        <v>22.439675053043089</v>
      </c>
      <c r="E32" s="5">
        <f t="shared" ca="1" si="15"/>
        <v>29.412227414167283</v>
      </c>
      <c r="F32" s="5">
        <f t="shared" ca="1" si="15"/>
        <v>35.213460405529169</v>
      </c>
      <c r="G32" s="58">
        <f t="shared" ca="1" si="8"/>
        <v>105.50709261136373</v>
      </c>
      <c r="H32" s="58">
        <f t="shared" ca="1" si="8"/>
        <v>102.93633777468048</v>
      </c>
      <c r="I32" s="58">
        <f t="shared" ca="1" si="8"/>
        <v>95.96378541355628</v>
      </c>
      <c r="J32" s="5">
        <f t="shared" ca="1" si="9"/>
        <v>105.50709261136373</v>
      </c>
      <c r="K32" s="5">
        <f ca="1">SMALL($J$6:$J$1005,ROWS($J$6:J32))</f>
        <v>94.328615598655944</v>
      </c>
      <c r="L32" s="67">
        <f ca="1">ROWS($L$6:L32)/COUNTA($K$6:$K$1005)</f>
        <v>2.7E-2</v>
      </c>
      <c r="M32" s="5">
        <f t="shared" ca="1" si="10"/>
        <v>1</v>
      </c>
      <c r="N32" s="5">
        <f t="shared" ca="1" si="11"/>
        <v>0</v>
      </c>
      <c r="O32" s="5">
        <f t="shared" ca="1" si="12"/>
        <v>0</v>
      </c>
      <c r="P32" s="5"/>
      <c r="Q32" s="5">
        <f t="shared" ca="1" si="13"/>
        <v>1</v>
      </c>
      <c r="R32" s="5">
        <f t="shared" ca="1" si="13"/>
        <v>1</v>
      </c>
      <c r="S32" s="5">
        <f t="shared" ca="1" si="13"/>
        <v>0</v>
      </c>
      <c r="T32" s="5">
        <f t="shared" ca="1" si="13"/>
        <v>0</v>
      </c>
      <c r="U32" s="5">
        <f t="shared" ca="1" si="13"/>
        <v>1</v>
      </c>
      <c r="V32" s="5">
        <f t="shared" ca="1" si="13"/>
        <v>1</v>
      </c>
    </row>
    <row r="33" spans="1:22" x14ac:dyDescent="0.25">
      <c r="A33" s="5">
        <f t="shared" ca="1" si="15"/>
        <v>30.965357537245097</v>
      </c>
      <c r="B33" s="5">
        <f t="shared" ca="1" si="15"/>
        <v>43.783268743984252</v>
      </c>
      <c r="C33" s="5">
        <f t="shared" ca="1" si="15"/>
        <v>25.218175296304437</v>
      </c>
      <c r="D33" s="5">
        <f t="shared" ca="1" si="15"/>
        <v>43.478591137874332</v>
      </c>
      <c r="E33" s="5">
        <f t="shared" ca="1" si="15"/>
        <v>27.660685259305332</v>
      </c>
      <c r="F33" s="5">
        <f t="shared" ca="1" si="15"/>
        <v>37.130410990556811</v>
      </c>
      <c r="G33" s="58">
        <f t="shared" ca="1" si="8"/>
        <v>139.53972253109148</v>
      </c>
      <c r="H33" s="58">
        <f t="shared" ca="1" si="8"/>
        <v>120.97462908341168</v>
      </c>
      <c r="I33" s="58">
        <f t="shared" ca="1" si="8"/>
        <v>136.79253496198066</v>
      </c>
      <c r="J33" s="5">
        <f t="shared" ca="1" si="9"/>
        <v>139.53972253109148</v>
      </c>
      <c r="K33" s="5">
        <f ca="1">SMALL($J$6:$J$1005,ROWS($J$6:J33))</f>
        <v>94.949468905914188</v>
      </c>
      <c r="L33" s="67">
        <f ca="1">ROWS($L$6:L33)/COUNTA($K$6:$K$1005)</f>
        <v>2.8000000000000001E-2</v>
      </c>
      <c r="M33" s="5">
        <f t="shared" ca="1" si="10"/>
        <v>1</v>
      </c>
      <c r="N33" s="5">
        <f t="shared" ca="1" si="11"/>
        <v>0</v>
      </c>
      <c r="O33" s="5">
        <f t="shared" ca="1" si="12"/>
        <v>0</v>
      </c>
      <c r="P33" s="5"/>
      <c r="Q33" s="5">
        <f t="shared" ca="1" si="13"/>
        <v>1</v>
      </c>
      <c r="R33" s="5">
        <f t="shared" ca="1" si="13"/>
        <v>1</v>
      </c>
      <c r="S33" s="5">
        <f t="shared" ca="1" si="13"/>
        <v>0</v>
      </c>
      <c r="T33" s="5">
        <f t="shared" ca="1" si="13"/>
        <v>0</v>
      </c>
      <c r="U33" s="5">
        <f t="shared" ca="1" si="13"/>
        <v>1</v>
      </c>
      <c r="V33" s="5">
        <f t="shared" ca="1" si="13"/>
        <v>1</v>
      </c>
    </row>
    <row r="34" spans="1:22" x14ac:dyDescent="0.25">
      <c r="A34" s="5">
        <f t="shared" ca="1" si="15"/>
        <v>15.438373486692504</v>
      </c>
      <c r="B34" s="5">
        <f t="shared" ca="1" si="15"/>
        <v>23.596498862235126</v>
      </c>
      <c r="C34" s="5">
        <f t="shared" ca="1" si="15"/>
        <v>23.502310605113045</v>
      </c>
      <c r="D34" s="5">
        <f t="shared" ca="1" si="15"/>
        <v>15.096608774864226</v>
      </c>
      <c r="E34" s="5">
        <f t="shared" ca="1" si="15"/>
        <v>19.641323165252267</v>
      </c>
      <c r="F34" s="5">
        <f t="shared" ca="1" si="15"/>
        <v>37.137479601120269</v>
      </c>
      <c r="G34" s="58">
        <f t="shared" ca="1" si="8"/>
        <v>95.813675115300157</v>
      </c>
      <c r="H34" s="58">
        <f t="shared" ca="1" si="8"/>
        <v>95.719486858178087</v>
      </c>
      <c r="I34" s="58">
        <f t="shared" ca="1" si="8"/>
        <v>91.174772467790035</v>
      </c>
      <c r="J34" s="5">
        <f t="shared" ca="1" si="9"/>
        <v>95.813675115300157</v>
      </c>
      <c r="K34" s="5">
        <f ca="1">SMALL($J$6:$J$1005,ROWS($J$6:J34))</f>
        <v>95.178741814976064</v>
      </c>
      <c r="L34" s="67">
        <f ca="1">ROWS($L$6:L34)/COUNTA($K$6:$K$1005)</f>
        <v>2.9000000000000001E-2</v>
      </c>
      <c r="M34" s="5">
        <f t="shared" ca="1" si="10"/>
        <v>1</v>
      </c>
      <c r="N34" s="5">
        <f t="shared" ca="1" si="11"/>
        <v>0</v>
      </c>
      <c r="O34" s="5">
        <f t="shared" ca="1" si="12"/>
        <v>0</v>
      </c>
      <c r="P34" s="5"/>
      <c r="Q34" s="5">
        <f t="shared" ca="1" si="13"/>
        <v>1</v>
      </c>
      <c r="R34" s="5">
        <f t="shared" ca="1" si="13"/>
        <v>1</v>
      </c>
      <c r="S34" s="5">
        <f t="shared" ca="1" si="13"/>
        <v>0</v>
      </c>
      <c r="T34" s="5">
        <f t="shared" ca="1" si="13"/>
        <v>0</v>
      </c>
      <c r="U34" s="5">
        <f t="shared" ca="1" si="13"/>
        <v>1</v>
      </c>
      <c r="V34" s="5">
        <f t="shared" ca="1" si="13"/>
        <v>1</v>
      </c>
    </row>
    <row r="35" spans="1:22" x14ac:dyDescent="0.25">
      <c r="A35" s="5">
        <f t="shared" ca="1" si="15"/>
        <v>17.428228872624402</v>
      </c>
      <c r="B35" s="5">
        <f t="shared" ca="1" si="15"/>
        <v>20.771784640308322</v>
      </c>
      <c r="C35" s="5">
        <f t="shared" ca="1" si="15"/>
        <v>29.292041355358776</v>
      </c>
      <c r="D35" s="5">
        <f t="shared" ca="1" si="15"/>
        <v>42.843790168662998</v>
      </c>
      <c r="E35" s="5">
        <f t="shared" ca="1" si="15"/>
        <v>27.377243091320075</v>
      </c>
      <c r="F35" s="5">
        <f t="shared" ca="1" si="15"/>
        <v>22.989482130477924</v>
      </c>
      <c r="G35" s="58">
        <f t="shared" ca="1" si="8"/>
        <v>88.56673873473072</v>
      </c>
      <c r="H35" s="58">
        <f t="shared" ca="1" si="8"/>
        <v>97.086995449781185</v>
      </c>
      <c r="I35" s="58">
        <f t="shared" ca="1" si="8"/>
        <v>112.55354252712409</v>
      </c>
      <c r="J35" s="5">
        <f t="shared" ca="1" si="9"/>
        <v>112.55354252712409</v>
      </c>
      <c r="K35" s="5">
        <f ca="1">SMALL($J$6:$J$1005,ROWS($J$6:J35))</f>
        <v>95.230707027917745</v>
      </c>
      <c r="L35" s="67">
        <f ca="1">ROWS($L$6:L35)/COUNTA($K$6:$K$1005)</f>
        <v>0.03</v>
      </c>
      <c r="M35" s="5">
        <f t="shared" ca="1" si="10"/>
        <v>0</v>
      </c>
      <c r="N35" s="5">
        <f t="shared" ca="1" si="11"/>
        <v>0</v>
      </c>
      <c r="O35" s="5">
        <f t="shared" ca="1" si="12"/>
        <v>1</v>
      </c>
      <c r="P35" s="5"/>
      <c r="Q35" s="5">
        <f t="shared" ca="1" si="13"/>
        <v>1</v>
      </c>
      <c r="R35" s="5">
        <f t="shared" ca="1" si="13"/>
        <v>0</v>
      </c>
      <c r="S35" s="5">
        <f t="shared" ca="1" si="13"/>
        <v>1</v>
      </c>
      <c r="T35" s="5">
        <f t="shared" ca="1" si="13"/>
        <v>1</v>
      </c>
      <c r="U35" s="5">
        <f t="shared" ca="1" si="13"/>
        <v>0</v>
      </c>
      <c r="V35" s="5">
        <f t="shared" ca="1" si="13"/>
        <v>1</v>
      </c>
    </row>
    <row r="36" spans="1:22" x14ac:dyDescent="0.25">
      <c r="A36" s="5">
        <f t="shared" ref="A36:F45" ca="1" si="16">A$3+(A$4-A$3)*RAND()</f>
        <v>16.34607436798332</v>
      </c>
      <c r="B36" s="5">
        <f t="shared" ca="1" si="16"/>
        <v>36.491468821933523</v>
      </c>
      <c r="C36" s="5">
        <f t="shared" ca="1" si="16"/>
        <v>27.183709327611616</v>
      </c>
      <c r="D36" s="5">
        <f t="shared" ca="1" si="16"/>
        <v>38.941029974719044</v>
      </c>
      <c r="E36" s="5">
        <f t="shared" ca="1" si="16"/>
        <v>28.588265425662399</v>
      </c>
      <c r="F36" s="5">
        <f t="shared" ca="1" si="16"/>
        <v>27.537679711072855</v>
      </c>
      <c r="G36" s="58">
        <f t="shared" ca="1" si="8"/>
        <v>108.9634883266521</v>
      </c>
      <c r="H36" s="58">
        <f t="shared" ca="1" si="8"/>
        <v>99.655728832330198</v>
      </c>
      <c r="I36" s="58">
        <f t="shared" ca="1" si="8"/>
        <v>110.00849338138684</v>
      </c>
      <c r="J36" s="5">
        <f t="shared" ca="1" si="9"/>
        <v>110.00849338138684</v>
      </c>
      <c r="K36" s="5">
        <f ca="1">SMALL($J$6:$J$1005,ROWS($J$6:J36))</f>
        <v>95.526274281523555</v>
      </c>
      <c r="L36" s="67">
        <f ca="1">ROWS($L$6:L36)/COUNTA($K$6:$K$1005)</f>
        <v>3.1E-2</v>
      </c>
      <c r="M36" s="5">
        <f t="shared" ca="1" si="10"/>
        <v>0</v>
      </c>
      <c r="N36" s="5">
        <f t="shared" ca="1" si="11"/>
        <v>0</v>
      </c>
      <c r="O36" s="5">
        <f t="shared" ca="1" si="12"/>
        <v>1</v>
      </c>
      <c r="P36" s="5"/>
      <c r="Q36" s="5">
        <f t="shared" ca="1" si="13"/>
        <v>1</v>
      </c>
      <c r="R36" s="5">
        <f t="shared" ca="1" si="13"/>
        <v>0</v>
      </c>
      <c r="S36" s="5">
        <f t="shared" ca="1" si="13"/>
        <v>1</v>
      </c>
      <c r="T36" s="5">
        <f t="shared" ca="1" si="13"/>
        <v>1</v>
      </c>
      <c r="U36" s="5">
        <f t="shared" ca="1" si="13"/>
        <v>0</v>
      </c>
      <c r="V36" s="5">
        <f t="shared" ca="1" si="13"/>
        <v>1</v>
      </c>
    </row>
    <row r="37" spans="1:22" x14ac:dyDescent="0.25">
      <c r="A37" s="5">
        <f t="shared" ca="1" si="16"/>
        <v>19.867790489039376</v>
      </c>
      <c r="B37" s="5">
        <f t="shared" ca="1" si="16"/>
        <v>31.33105437549488</v>
      </c>
      <c r="C37" s="5">
        <f t="shared" ca="1" si="16"/>
        <v>21.68733099314661</v>
      </c>
      <c r="D37" s="5">
        <f t="shared" ca="1" si="16"/>
        <v>41.286643667416996</v>
      </c>
      <c r="E37" s="5">
        <f t="shared" ca="1" si="16"/>
        <v>29.029967924965447</v>
      </c>
      <c r="F37" s="5">
        <f t="shared" ca="1" si="16"/>
        <v>32.164079441733016</v>
      </c>
      <c r="G37" s="58">
        <f t="shared" ca="1" si="8"/>
        <v>112.39289223123271</v>
      </c>
      <c r="H37" s="58">
        <f t="shared" ca="1" si="8"/>
        <v>102.74916884888444</v>
      </c>
      <c r="I37" s="58">
        <f t="shared" ca="1" si="8"/>
        <v>115.005844591336</v>
      </c>
      <c r="J37" s="5">
        <f t="shared" ca="1" si="9"/>
        <v>115.005844591336</v>
      </c>
      <c r="K37" s="5">
        <f ca="1">SMALL($J$6:$J$1005,ROWS($J$6:J37))</f>
        <v>95.531455997806106</v>
      </c>
      <c r="L37" s="67">
        <f ca="1">ROWS($L$6:L37)/COUNTA($K$6:$K$1005)</f>
        <v>3.2000000000000001E-2</v>
      </c>
      <c r="M37" s="5">
        <f t="shared" ca="1" si="10"/>
        <v>0</v>
      </c>
      <c r="N37" s="5">
        <f t="shared" ca="1" si="11"/>
        <v>0</v>
      </c>
      <c r="O37" s="5">
        <f t="shared" ca="1" si="12"/>
        <v>1</v>
      </c>
      <c r="P37" s="5"/>
      <c r="Q37" s="5">
        <f t="shared" ca="1" si="13"/>
        <v>1</v>
      </c>
      <c r="R37" s="5">
        <f t="shared" ca="1" si="13"/>
        <v>0</v>
      </c>
      <c r="S37" s="5">
        <f t="shared" ca="1" si="13"/>
        <v>1</v>
      </c>
      <c r="T37" s="5">
        <f t="shared" ca="1" si="13"/>
        <v>1</v>
      </c>
      <c r="U37" s="5">
        <f t="shared" ca="1" si="13"/>
        <v>0</v>
      </c>
      <c r="V37" s="5">
        <f t="shared" ca="1" si="13"/>
        <v>1</v>
      </c>
    </row>
    <row r="38" spans="1:22" x14ac:dyDescent="0.25">
      <c r="A38" s="5">
        <f t="shared" ca="1" si="16"/>
        <v>15.705627527979601</v>
      </c>
      <c r="B38" s="5">
        <f t="shared" ca="1" si="16"/>
        <v>40.687796602441722</v>
      </c>
      <c r="C38" s="5">
        <f t="shared" ca="1" si="16"/>
        <v>26.165031946861415</v>
      </c>
      <c r="D38" s="5">
        <f t="shared" ca="1" si="16"/>
        <v>30.695557920531073</v>
      </c>
      <c r="E38" s="5">
        <f t="shared" ca="1" si="16"/>
        <v>27.408696628599351</v>
      </c>
      <c r="F38" s="5">
        <f t="shared" ca="1" si="16"/>
        <v>32.107271103568642</v>
      </c>
      <c r="G38" s="58">
        <f t="shared" ca="1" si="8"/>
        <v>115.90939186258933</v>
      </c>
      <c r="H38" s="58">
        <f t="shared" ca="1" si="8"/>
        <v>101.38662720700901</v>
      </c>
      <c r="I38" s="58">
        <f t="shared" ca="1" si="8"/>
        <v>104.67348849894074</v>
      </c>
      <c r="J38" s="5">
        <f t="shared" ca="1" si="9"/>
        <v>115.90939186258933</v>
      </c>
      <c r="K38" s="5">
        <f ca="1">SMALL($J$6:$J$1005,ROWS($J$6:J38))</f>
        <v>95.660064995469583</v>
      </c>
      <c r="L38" s="67">
        <f ca="1">ROWS($L$6:L38)/COUNTA($K$6:$K$1005)</f>
        <v>3.3000000000000002E-2</v>
      </c>
      <c r="M38" s="5">
        <f t="shared" ca="1" si="10"/>
        <v>1</v>
      </c>
      <c r="N38" s="5">
        <f t="shared" ca="1" si="11"/>
        <v>0</v>
      </c>
      <c r="O38" s="5">
        <f t="shared" ca="1" si="12"/>
        <v>0</v>
      </c>
      <c r="P38" s="5"/>
      <c r="Q38" s="5">
        <f t="shared" ca="1" si="13"/>
        <v>1</v>
      </c>
      <c r="R38" s="5">
        <f t="shared" ca="1" si="13"/>
        <v>1</v>
      </c>
      <c r="S38" s="5">
        <f t="shared" ca="1" si="13"/>
        <v>0</v>
      </c>
      <c r="T38" s="5">
        <f t="shared" ca="1" si="13"/>
        <v>0</v>
      </c>
      <c r="U38" s="5">
        <f t="shared" ca="1" si="13"/>
        <v>1</v>
      </c>
      <c r="V38" s="5">
        <f t="shared" ca="1" si="13"/>
        <v>1</v>
      </c>
    </row>
    <row r="39" spans="1:22" x14ac:dyDescent="0.25">
      <c r="A39" s="5">
        <f t="shared" ca="1" si="16"/>
        <v>28.494749788356426</v>
      </c>
      <c r="B39" s="5">
        <f t="shared" ca="1" si="16"/>
        <v>36.451867624694572</v>
      </c>
      <c r="C39" s="5">
        <f t="shared" ca="1" si="16"/>
        <v>32.614000162638646</v>
      </c>
      <c r="D39" s="5">
        <f t="shared" ca="1" si="16"/>
        <v>26.799902696382851</v>
      </c>
      <c r="E39" s="5">
        <f t="shared" ca="1" si="16"/>
        <v>34.892645380672647</v>
      </c>
      <c r="F39" s="5">
        <f t="shared" ca="1" si="16"/>
        <v>37.571832197876709</v>
      </c>
      <c r="G39" s="58">
        <f t="shared" ca="1" si="8"/>
        <v>137.41109499160035</v>
      </c>
      <c r="H39" s="58">
        <f t="shared" ca="1" si="8"/>
        <v>133.57322752954443</v>
      </c>
      <c r="I39" s="58">
        <f t="shared" ca="1" si="8"/>
        <v>125.48048484525464</v>
      </c>
      <c r="J39" s="5">
        <f t="shared" ca="1" si="9"/>
        <v>137.41109499160035</v>
      </c>
      <c r="K39" s="5">
        <f ca="1">SMALL($J$6:$J$1005,ROWS($J$6:J39))</f>
        <v>95.702198114477653</v>
      </c>
      <c r="L39" s="67">
        <f ca="1">ROWS($L$6:L39)/COUNTA($K$6:$K$1005)</f>
        <v>3.4000000000000002E-2</v>
      </c>
      <c r="M39" s="5">
        <f t="shared" ca="1" si="10"/>
        <v>1</v>
      </c>
      <c r="N39" s="5">
        <f t="shared" ca="1" si="11"/>
        <v>0</v>
      </c>
      <c r="O39" s="5">
        <f t="shared" ca="1" si="12"/>
        <v>0</v>
      </c>
      <c r="P39" s="5"/>
      <c r="Q39" s="5">
        <f t="shared" ca="1" si="13"/>
        <v>1</v>
      </c>
      <c r="R39" s="5">
        <f t="shared" ca="1" si="13"/>
        <v>1</v>
      </c>
      <c r="S39" s="5">
        <f t="shared" ca="1" si="13"/>
        <v>0</v>
      </c>
      <c r="T39" s="5">
        <f t="shared" ca="1" si="13"/>
        <v>0</v>
      </c>
      <c r="U39" s="5">
        <f t="shared" ca="1" si="13"/>
        <v>1</v>
      </c>
      <c r="V39" s="5">
        <f t="shared" ca="1" si="13"/>
        <v>1</v>
      </c>
    </row>
    <row r="40" spans="1:22" x14ac:dyDescent="0.25">
      <c r="A40" s="5">
        <f t="shared" ca="1" si="16"/>
        <v>22.442240081446471</v>
      </c>
      <c r="B40" s="5">
        <f t="shared" ca="1" si="16"/>
        <v>34.449943151810658</v>
      </c>
      <c r="C40" s="5">
        <f t="shared" ca="1" si="16"/>
        <v>25.299413476871145</v>
      </c>
      <c r="D40" s="5">
        <f t="shared" ca="1" si="16"/>
        <v>45.647238066395936</v>
      </c>
      <c r="E40" s="5">
        <f t="shared" ca="1" si="16"/>
        <v>29.226806125758241</v>
      </c>
      <c r="F40" s="5">
        <f t="shared" ca="1" si="16"/>
        <v>31.413658427318207</v>
      </c>
      <c r="G40" s="58">
        <f t="shared" ca="1" si="8"/>
        <v>117.53264778633358</v>
      </c>
      <c r="H40" s="58">
        <f t="shared" ca="1" si="8"/>
        <v>108.38211811139406</v>
      </c>
      <c r="I40" s="58">
        <f t="shared" ca="1" si="8"/>
        <v>124.80255005203176</v>
      </c>
      <c r="J40" s="5">
        <f t="shared" ca="1" si="9"/>
        <v>124.80255005203176</v>
      </c>
      <c r="K40" s="5">
        <f ca="1">SMALL($J$6:$J$1005,ROWS($J$6:J40))</f>
        <v>95.813675115300157</v>
      </c>
      <c r="L40" s="67">
        <f ca="1">ROWS($L$6:L40)/COUNTA($K$6:$K$1005)</f>
        <v>3.5000000000000003E-2</v>
      </c>
      <c r="M40" s="5">
        <f t="shared" ca="1" si="10"/>
        <v>0</v>
      </c>
      <c r="N40" s="5">
        <f t="shared" ca="1" si="11"/>
        <v>0</v>
      </c>
      <c r="O40" s="5">
        <f t="shared" ca="1" si="12"/>
        <v>1</v>
      </c>
      <c r="P40" s="5"/>
      <c r="Q40" s="5">
        <f t="shared" ca="1" si="13"/>
        <v>1</v>
      </c>
      <c r="R40" s="5">
        <f t="shared" ca="1" si="13"/>
        <v>0</v>
      </c>
      <c r="S40" s="5">
        <f t="shared" ca="1" si="13"/>
        <v>1</v>
      </c>
      <c r="T40" s="5">
        <f t="shared" ca="1" si="13"/>
        <v>1</v>
      </c>
      <c r="U40" s="5">
        <f t="shared" ca="1" si="13"/>
        <v>0</v>
      </c>
      <c r="V40" s="5">
        <f t="shared" ca="1" si="13"/>
        <v>1</v>
      </c>
    </row>
    <row r="41" spans="1:22" x14ac:dyDescent="0.25">
      <c r="A41" s="5">
        <f t="shared" ca="1" si="16"/>
        <v>28.080730050998266</v>
      </c>
      <c r="B41" s="5">
        <f t="shared" ca="1" si="16"/>
        <v>30.822651703250703</v>
      </c>
      <c r="C41" s="5">
        <f t="shared" ca="1" si="16"/>
        <v>21.338676292504157</v>
      </c>
      <c r="D41" s="5">
        <f t="shared" ca="1" si="16"/>
        <v>14.14000015940703</v>
      </c>
      <c r="E41" s="5">
        <f t="shared" ca="1" si="16"/>
        <v>32.423507465060538</v>
      </c>
      <c r="F41" s="5">
        <f t="shared" ca="1" si="16"/>
        <v>26.799846721953148</v>
      </c>
      <c r="G41" s="58">
        <f t="shared" ca="1" si="8"/>
        <v>118.12673594126265</v>
      </c>
      <c r="H41" s="58">
        <f t="shared" ca="1" si="8"/>
        <v>108.64276053051611</v>
      </c>
      <c r="I41" s="58">
        <f t="shared" ca="1" si="8"/>
        <v>90.359253224862599</v>
      </c>
      <c r="J41" s="5">
        <f t="shared" ca="1" si="9"/>
        <v>118.12673594126265</v>
      </c>
      <c r="K41" s="5">
        <f ca="1">SMALL($J$6:$J$1005,ROWS($J$6:J41))</f>
        <v>96.072808914172128</v>
      </c>
      <c r="L41" s="67">
        <f ca="1">ROWS($L$6:L41)/COUNTA($K$6:$K$1005)</f>
        <v>3.5999999999999997E-2</v>
      </c>
      <c r="M41" s="5">
        <f t="shared" ca="1" si="10"/>
        <v>1</v>
      </c>
      <c r="N41" s="5">
        <f t="shared" ca="1" si="11"/>
        <v>0</v>
      </c>
      <c r="O41" s="5">
        <f t="shared" ca="1" si="12"/>
        <v>0</v>
      </c>
      <c r="P41" s="5"/>
      <c r="Q41" s="5">
        <f t="shared" ca="1" si="13"/>
        <v>1</v>
      </c>
      <c r="R41" s="5">
        <f t="shared" ca="1" si="13"/>
        <v>1</v>
      </c>
      <c r="S41" s="5">
        <f t="shared" ca="1" si="13"/>
        <v>0</v>
      </c>
      <c r="T41" s="5">
        <f t="shared" ca="1" si="13"/>
        <v>0</v>
      </c>
      <c r="U41" s="5">
        <f t="shared" ca="1" si="13"/>
        <v>1</v>
      </c>
      <c r="V41" s="5">
        <f t="shared" ca="1" si="13"/>
        <v>1</v>
      </c>
    </row>
    <row r="42" spans="1:22" x14ac:dyDescent="0.25">
      <c r="A42" s="5">
        <f t="shared" ca="1" si="16"/>
        <v>15.400786354279163</v>
      </c>
      <c r="B42" s="5">
        <f t="shared" ca="1" si="16"/>
        <v>44.370888843844966</v>
      </c>
      <c r="C42" s="5">
        <f t="shared" ca="1" si="16"/>
        <v>21.50323058390186</v>
      </c>
      <c r="D42" s="5">
        <f t="shared" ca="1" si="16"/>
        <v>39.577991263313614</v>
      </c>
      <c r="E42" s="5">
        <f t="shared" ca="1" si="16"/>
        <v>25.236195412005223</v>
      </c>
      <c r="F42" s="5">
        <f t="shared" ca="1" si="16"/>
        <v>28.816593257728684</v>
      </c>
      <c r="G42" s="58">
        <f t="shared" ca="1" si="8"/>
        <v>113.82446386785803</v>
      </c>
      <c r="H42" s="58">
        <f t="shared" ca="1" si="8"/>
        <v>90.95680560791493</v>
      </c>
      <c r="I42" s="58">
        <f t="shared" ca="1" si="8"/>
        <v>105.29860145922332</v>
      </c>
      <c r="J42" s="5">
        <f t="shared" ca="1" si="9"/>
        <v>113.82446386785803</v>
      </c>
      <c r="K42" s="5">
        <f ca="1">SMALL($J$6:$J$1005,ROWS($J$6:J42))</f>
        <v>96.078116909467653</v>
      </c>
      <c r="L42" s="67">
        <f ca="1">ROWS($L$6:L42)/COUNTA($K$6:$K$1005)</f>
        <v>3.6999999999999998E-2</v>
      </c>
      <c r="M42" s="5">
        <f t="shared" ca="1" si="10"/>
        <v>1</v>
      </c>
      <c r="N42" s="5">
        <f t="shared" ca="1" si="11"/>
        <v>0</v>
      </c>
      <c r="O42" s="5">
        <f t="shared" ca="1" si="12"/>
        <v>0</v>
      </c>
      <c r="P42" s="5"/>
      <c r="Q42" s="5">
        <f t="shared" ca="1" si="13"/>
        <v>1</v>
      </c>
      <c r="R42" s="5">
        <f t="shared" ca="1" si="13"/>
        <v>1</v>
      </c>
      <c r="S42" s="5">
        <f t="shared" ca="1" si="13"/>
        <v>0</v>
      </c>
      <c r="T42" s="5">
        <f t="shared" ca="1" si="13"/>
        <v>0</v>
      </c>
      <c r="U42" s="5">
        <f t="shared" ca="1" si="13"/>
        <v>1</v>
      </c>
      <c r="V42" s="5">
        <f t="shared" ca="1" si="13"/>
        <v>1</v>
      </c>
    </row>
    <row r="43" spans="1:22" x14ac:dyDescent="0.25">
      <c r="A43" s="5">
        <f t="shared" ca="1" si="16"/>
        <v>24.149798034456751</v>
      </c>
      <c r="B43" s="5">
        <f t="shared" ca="1" si="16"/>
        <v>23.41205286555757</v>
      </c>
      <c r="C43" s="5">
        <f t="shared" ca="1" si="16"/>
        <v>20.497427309965051</v>
      </c>
      <c r="D43" s="5">
        <f t="shared" ca="1" si="16"/>
        <v>28.571235021656385</v>
      </c>
      <c r="E43" s="5">
        <f t="shared" ca="1" si="16"/>
        <v>27.645029482948068</v>
      </c>
      <c r="F43" s="5">
        <f t="shared" ca="1" si="16"/>
        <v>33.549018638715225</v>
      </c>
      <c r="G43" s="58">
        <f t="shared" ca="1" si="8"/>
        <v>108.75589902167762</v>
      </c>
      <c r="H43" s="58">
        <f t="shared" ca="1" si="8"/>
        <v>105.8412734660851</v>
      </c>
      <c r="I43" s="58">
        <f t="shared" ca="1" si="8"/>
        <v>106.7674790047934</v>
      </c>
      <c r="J43" s="5">
        <f t="shared" ca="1" si="9"/>
        <v>108.75589902167762</v>
      </c>
      <c r="K43" s="5">
        <f ca="1">SMALL($J$6:$J$1005,ROWS($J$6:J43))</f>
        <v>96.200816660043103</v>
      </c>
      <c r="L43" s="67">
        <f ca="1">ROWS($L$6:L43)/COUNTA($K$6:$K$1005)</f>
        <v>3.7999999999999999E-2</v>
      </c>
      <c r="M43" s="5">
        <f t="shared" ca="1" si="10"/>
        <v>1</v>
      </c>
      <c r="N43" s="5">
        <f t="shared" ca="1" si="11"/>
        <v>0</v>
      </c>
      <c r="O43" s="5">
        <f t="shared" ca="1" si="12"/>
        <v>0</v>
      </c>
      <c r="P43" s="5"/>
      <c r="Q43" s="5">
        <f t="shared" ca="1" si="13"/>
        <v>1</v>
      </c>
      <c r="R43" s="5">
        <f t="shared" ca="1" si="13"/>
        <v>1</v>
      </c>
      <c r="S43" s="5">
        <f t="shared" ca="1" si="13"/>
        <v>0</v>
      </c>
      <c r="T43" s="5">
        <f t="shared" ca="1" si="13"/>
        <v>0</v>
      </c>
      <c r="U43" s="5">
        <f t="shared" ca="1" si="13"/>
        <v>1</v>
      </c>
      <c r="V43" s="5">
        <f t="shared" ca="1" si="13"/>
        <v>1</v>
      </c>
    </row>
    <row r="44" spans="1:22" x14ac:dyDescent="0.25">
      <c r="A44" s="5">
        <f t="shared" ca="1" si="16"/>
        <v>25.193892121984092</v>
      </c>
      <c r="B44" s="5">
        <f t="shared" ca="1" si="16"/>
        <v>18.661212826691141</v>
      </c>
      <c r="C44" s="5">
        <f t="shared" ca="1" si="16"/>
        <v>29.366362109207635</v>
      </c>
      <c r="D44" s="5">
        <f t="shared" ca="1" si="16"/>
        <v>32.65515839496485</v>
      </c>
      <c r="E44" s="5">
        <f t="shared" ca="1" si="16"/>
        <v>23.772546461380959</v>
      </c>
      <c r="F44" s="5">
        <f t="shared" ca="1" si="16"/>
        <v>36.488176425318223</v>
      </c>
      <c r="G44" s="58">
        <f t="shared" ca="1" si="8"/>
        <v>104.1158278353744</v>
      </c>
      <c r="H44" s="58">
        <f t="shared" ca="1" si="8"/>
        <v>114.82097711789092</v>
      </c>
      <c r="I44" s="58">
        <f t="shared" ca="1" si="8"/>
        <v>123.70358905147481</v>
      </c>
      <c r="J44" s="5">
        <f t="shared" ca="1" si="9"/>
        <v>123.70358905147481</v>
      </c>
      <c r="K44" s="5">
        <f ca="1">SMALL($J$6:$J$1005,ROWS($J$6:J44))</f>
        <v>96.313302795790904</v>
      </c>
      <c r="L44" s="67">
        <f ca="1">ROWS($L$6:L44)/COUNTA($K$6:$K$1005)</f>
        <v>3.9E-2</v>
      </c>
      <c r="M44" s="5">
        <f t="shared" ca="1" si="10"/>
        <v>0</v>
      </c>
      <c r="N44" s="5">
        <f t="shared" ca="1" si="11"/>
        <v>0</v>
      </c>
      <c r="O44" s="5">
        <f t="shared" ca="1" si="12"/>
        <v>1</v>
      </c>
      <c r="P44" s="5"/>
      <c r="Q44" s="5">
        <f t="shared" ca="1" si="13"/>
        <v>1</v>
      </c>
      <c r="R44" s="5">
        <f t="shared" ca="1" si="13"/>
        <v>0</v>
      </c>
      <c r="S44" s="5">
        <f t="shared" ca="1" si="13"/>
        <v>1</v>
      </c>
      <c r="T44" s="5">
        <f t="shared" ca="1" si="13"/>
        <v>1</v>
      </c>
      <c r="U44" s="5">
        <f t="shared" ca="1" si="13"/>
        <v>0</v>
      </c>
      <c r="V44" s="5">
        <f t="shared" ca="1" si="13"/>
        <v>1</v>
      </c>
    </row>
    <row r="45" spans="1:22" x14ac:dyDescent="0.25">
      <c r="A45" s="5">
        <f t="shared" ca="1" si="16"/>
        <v>24.518542780754267</v>
      </c>
      <c r="B45" s="5">
        <f t="shared" ca="1" si="16"/>
        <v>21.445890942345255</v>
      </c>
      <c r="C45" s="5">
        <f t="shared" ca="1" si="16"/>
        <v>27.646495935745588</v>
      </c>
      <c r="D45" s="5">
        <f t="shared" ca="1" si="16"/>
        <v>45.361152227881995</v>
      </c>
      <c r="E45" s="5">
        <f t="shared" ca="1" si="16"/>
        <v>18.382455006413625</v>
      </c>
      <c r="F45" s="5">
        <f t="shared" ca="1" si="16"/>
        <v>26.993513092752579</v>
      </c>
      <c r="G45" s="58">
        <f t="shared" ca="1" si="8"/>
        <v>91.340401822265719</v>
      </c>
      <c r="H45" s="58">
        <f t="shared" ca="1" si="8"/>
        <v>97.541006815666051</v>
      </c>
      <c r="I45" s="58">
        <f t="shared" ca="1" si="8"/>
        <v>124.51970403713443</v>
      </c>
      <c r="J45" s="5">
        <f t="shared" ca="1" si="9"/>
        <v>124.51970403713443</v>
      </c>
      <c r="K45" s="5">
        <f ca="1">SMALL($J$6:$J$1005,ROWS($J$6:J45))</f>
        <v>96.556800368839475</v>
      </c>
      <c r="L45" s="67">
        <f ca="1">ROWS($L$6:L45)/COUNTA($K$6:$K$1005)</f>
        <v>0.04</v>
      </c>
      <c r="M45" s="5">
        <f t="shared" ca="1" si="10"/>
        <v>0</v>
      </c>
      <c r="N45" s="5">
        <f t="shared" ca="1" si="11"/>
        <v>0</v>
      </c>
      <c r="O45" s="5">
        <f t="shared" ca="1" si="12"/>
        <v>1</v>
      </c>
      <c r="P45" s="5"/>
      <c r="Q45" s="5">
        <f t="shared" ca="1" si="13"/>
        <v>1</v>
      </c>
      <c r="R45" s="5">
        <f t="shared" ca="1" si="13"/>
        <v>0</v>
      </c>
      <c r="S45" s="5">
        <f t="shared" ca="1" si="13"/>
        <v>1</v>
      </c>
      <c r="T45" s="5">
        <f t="shared" ca="1" si="13"/>
        <v>1</v>
      </c>
      <c r="U45" s="5">
        <f t="shared" ca="1" si="13"/>
        <v>0</v>
      </c>
      <c r="V45" s="5">
        <f t="shared" ca="1" si="13"/>
        <v>1</v>
      </c>
    </row>
    <row r="46" spans="1:22" x14ac:dyDescent="0.25">
      <c r="A46" s="5">
        <f t="shared" ref="A46:F55" ca="1" si="17">A$3+(A$4-A$3)*RAND()</f>
        <v>18.237165322309597</v>
      </c>
      <c r="B46" s="5">
        <f t="shared" ca="1" si="17"/>
        <v>40.190245616286944</v>
      </c>
      <c r="C46" s="5">
        <f t="shared" ca="1" si="17"/>
        <v>23.244265352026062</v>
      </c>
      <c r="D46" s="5">
        <f t="shared" ca="1" si="17"/>
        <v>17.446646763848875</v>
      </c>
      <c r="E46" s="5">
        <f t="shared" ca="1" si="17"/>
        <v>31.753876607330898</v>
      </c>
      <c r="F46" s="5">
        <f t="shared" ca="1" si="17"/>
        <v>30.479832047263766</v>
      </c>
      <c r="G46" s="58">
        <f t="shared" ca="1" si="8"/>
        <v>120.6611195931912</v>
      </c>
      <c r="H46" s="58">
        <f t="shared" ca="1" si="8"/>
        <v>103.71513932893032</v>
      </c>
      <c r="I46" s="58">
        <f t="shared" ca="1" si="8"/>
        <v>89.4079094854483</v>
      </c>
      <c r="J46" s="5">
        <f t="shared" ca="1" si="9"/>
        <v>120.6611195931912</v>
      </c>
      <c r="K46" s="5">
        <f ca="1">SMALL($J$6:$J$1005,ROWS($J$6:J46))</f>
        <v>96.756186681542601</v>
      </c>
      <c r="L46" s="67">
        <f ca="1">ROWS($L$6:L46)/COUNTA($K$6:$K$1005)</f>
        <v>4.1000000000000002E-2</v>
      </c>
      <c r="M46" s="5">
        <f t="shared" ca="1" si="10"/>
        <v>1</v>
      </c>
      <c r="N46" s="5">
        <f t="shared" ca="1" si="11"/>
        <v>0</v>
      </c>
      <c r="O46" s="5">
        <f t="shared" ca="1" si="12"/>
        <v>0</v>
      </c>
      <c r="P46" s="5"/>
      <c r="Q46" s="5">
        <f t="shared" ca="1" si="13"/>
        <v>1</v>
      </c>
      <c r="R46" s="5">
        <f t="shared" ca="1" si="13"/>
        <v>1</v>
      </c>
      <c r="S46" s="5">
        <f t="shared" ca="1" si="13"/>
        <v>0</v>
      </c>
      <c r="T46" s="5">
        <f t="shared" ca="1" si="13"/>
        <v>0</v>
      </c>
      <c r="U46" s="5">
        <f t="shared" ca="1" si="13"/>
        <v>1</v>
      </c>
      <c r="V46" s="5">
        <f t="shared" ca="1" si="13"/>
        <v>1</v>
      </c>
    </row>
    <row r="47" spans="1:22" x14ac:dyDescent="0.25">
      <c r="A47" s="5">
        <f t="shared" ca="1" si="17"/>
        <v>13.044062206114225</v>
      </c>
      <c r="B47" s="5">
        <f t="shared" ca="1" si="17"/>
        <v>26.256398444103205</v>
      </c>
      <c r="C47" s="5">
        <f t="shared" ca="1" si="17"/>
        <v>29.517762892069641</v>
      </c>
      <c r="D47" s="5">
        <f t="shared" ca="1" si="17"/>
        <v>23.800901027268583</v>
      </c>
      <c r="E47" s="5">
        <f t="shared" ca="1" si="17"/>
        <v>32.333191711318072</v>
      </c>
      <c r="F47" s="5">
        <f t="shared" ca="1" si="17"/>
        <v>29.716780188209448</v>
      </c>
      <c r="G47" s="58">
        <f t="shared" ca="1" si="8"/>
        <v>101.35043254974494</v>
      </c>
      <c r="H47" s="58">
        <f t="shared" ca="1" si="8"/>
        <v>104.61179699771139</v>
      </c>
      <c r="I47" s="58">
        <f t="shared" ca="1" si="8"/>
        <v>96.079506313661909</v>
      </c>
      <c r="J47" s="5">
        <f t="shared" ca="1" si="9"/>
        <v>104.61179699771139</v>
      </c>
      <c r="K47" s="5">
        <f ca="1">SMALL($J$6:$J$1005,ROWS($J$6:J47))</f>
        <v>96.760304727211491</v>
      </c>
      <c r="L47" s="67">
        <f ca="1">ROWS($L$6:L47)/COUNTA($K$6:$K$1005)</f>
        <v>4.2000000000000003E-2</v>
      </c>
      <c r="M47" s="5">
        <f t="shared" ca="1" si="10"/>
        <v>0</v>
      </c>
      <c r="N47" s="5">
        <f t="shared" ca="1" si="11"/>
        <v>1</v>
      </c>
      <c r="O47" s="5">
        <f t="shared" ca="1" si="12"/>
        <v>0</v>
      </c>
      <c r="P47" s="5"/>
      <c r="Q47" s="5">
        <f t="shared" ca="1" si="13"/>
        <v>1</v>
      </c>
      <c r="R47" s="5">
        <f t="shared" ca="1" si="13"/>
        <v>0</v>
      </c>
      <c r="S47" s="5">
        <f t="shared" ca="1" si="13"/>
        <v>1</v>
      </c>
      <c r="T47" s="5">
        <f t="shared" ca="1" si="13"/>
        <v>0</v>
      </c>
      <c r="U47" s="5">
        <f t="shared" ca="1" si="13"/>
        <v>1</v>
      </c>
      <c r="V47" s="5">
        <f t="shared" ca="1" si="13"/>
        <v>1</v>
      </c>
    </row>
    <row r="48" spans="1:22" x14ac:dyDescent="0.25">
      <c r="A48" s="5">
        <f t="shared" ca="1" si="17"/>
        <v>22.975509887952253</v>
      </c>
      <c r="B48" s="5">
        <f t="shared" ca="1" si="17"/>
        <v>23.647479374483712</v>
      </c>
      <c r="C48" s="5">
        <f t="shared" ca="1" si="17"/>
        <v>33.804886227558434</v>
      </c>
      <c r="D48" s="5">
        <f t="shared" ca="1" si="17"/>
        <v>40.737878402154827</v>
      </c>
      <c r="E48" s="5">
        <f t="shared" ca="1" si="17"/>
        <v>25.391904571238737</v>
      </c>
      <c r="F48" s="5">
        <f t="shared" ca="1" si="17"/>
        <v>19.906741491542554</v>
      </c>
      <c r="G48" s="58">
        <f t="shared" ca="1" si="8"/>
        <v>91.921635325217267</v>
      </c>
      <c r="H48" s="58">
        <f t="shared" ca="1" si="8"/>
        <v>102.07904217829199</v>
      </c>
      <c r="I48" s="58">
        <f t="shared" ca="1" si="8"/>
        <v>117.42501600920806</v>
      </c>
      <c r="J48" s="5">
        <f t="shared" ca="1" si="9"/>
        <v>117.42501600920806</v>
      </c>
      <c r="K48" s="5">
        <f ca="1">SMALL($J$6:$J$1005,ROWS($J$6:J48))</f>
        <v>96.761861699672011</v>
      </c>
      <c r="L48" s="67">
        <f ca="1">ROWS($L$6:L48)/COUNTA($K$6:$K$1005)</f>
        <v>4.2999999999999997E-2</v>
      </c>
      <c r="M48" s="5">
        <f t="shared" ca="1" si="10"/>
        <v>0</v>
      </c>
      <c r="N48" s="5">
        <f t="shared" ca="1" si="11"/>
        <v>0</v>
      </c>
      <c r="O48" s="5">
        <f t="shared" ca="1" si="12"/>
        <v>1</v>
      </c>
      <c r="P48" s="5"/>
      <c r="Q48" s="5">
        <f t="shared" ca="1" si="13"/>
        <v>1</v>
      </c>
      <c r="R48" s="5">
        <f t="shared" ca="1" si="13"/>
        <v>0</v>
      </c>
      <c r="S48" s="5">
        <f t="shared" ca="1" si="13"/>
        <v>1</v>
      </c>
      <c r="T48" s="5">
        <f t="shared" ca="1" si="13"/>
        <v>1</v>
      </c>
      <c r="U48" s="5">
        <f t="shared" ca="1" si="13"/>
        <v>0</v>
      </c>
      <c r="V48" s="5">
        <f t="shared" ca="1" si="13"/>
        <v>1</v>
      </c>
    </row>
    <row r="49" spans="1:22" x14ac:dyDescent="0.25">
      <c r="A49" s="5">
        <f t="shared" ca="1" si="17"/>
        <v>26.594603201752506</v>
      </c>
      <c r="B49" s="5">
        <f t="shared" ca="1" si="17"/>
        <v>25.567089099694506</v>
      </c>
      <c r="C49" s="5">
        <f t="shared" ca="1" si="17"/>
        <v>26.596480191567146</v>
      </c>
      <c r="D49" s="5">
        <f t="shared" ca="1" si="17"/>
        <v>28.780065958628967</v>
      </c>
      <c r="E49" s="5">
        <f t="shared" ca="1" si="17"/>
        <v>28.535024494535158</v>
      </c>
      <c r="F49" s="5">
        <f t="shared" ca="1" si="17"/>
        <v>27.839869158368252</v>
      </c>
      <c r="G49" s="58">
        <f t="shared" ca="1" si="8"/>
        <v>108.53658595435041</v>
      </c>
      <c r="H49" s="58">
        <f t="shared" ca="1" si="8"/>
        <v>109.56597704622305</v>
      </c>
      <c r="I49" s="58">
        <f t="shared" ca="1" si="8"/>
        <v>109.81101851031687</v>
      </c>
      <c r="J49" s="5">
        <f t="shared" ca="1" si="9"/>
        <v>109.81101851031687</v>
      </c>
      <c r="K49" s="5">
        <f ca="1">SMALL($J$6:$J$1005,ROWS($J$6:J49))</f>
        <v>96.838836485633422</v>
      </c>
      <c r="L49" s="67">
        <f ca="1">ROWS($L$6:L49)/COUNTA($K$6:$K$1005)</f>
        <v>4.3999999999999997E-2</v>
      </c>
      <c r="M49" s="5">
        <f t="shared" ca="1" si="10"/>
        <v>0</v>
      </c>
      <c r="N49" s="5">
        <f t="shared" ca="1" si="11"/>
        <v>0</v>
      </c>
      <c r="O49" s="5">
        <f t="shared" ca="1" si="12"/>
        <v>1</v>
      </c>
      <c r="P49" s="5"/>
      <c r="Q49" s="5">
        <f t="shared" ca="1" si="13"/>
        <v>1</v>
      </c>
      <c r="R49" s="5">
        <f t="shared" ca="1" si="13"/>
        <v>0</v>
      </c>
      <c r="S49" s="5">
        <f t="shared" ca="1" si="13"/>
        <v>1</v>
      </c>
      <c r="T49" s="5">
        <f t="shared" ca="1" si="13"/>
        <v>1</v>
      </c>
      <c r="U49" s="5">
        <f t="shared" ca="1" si="13"/>
        <v>0</v>
      </c>
      <c r="V49" s="5">
        <f t="shared" ca="1" si="13"/>
        <v>1</v>
      </c>
    </row>
    <row r="50" spans="1:22" x14ac:dyDescent="0.25">
      <c r="A50" s="5">
        <f t="shared" ca="1" si="17"/>
        <v>19.899925181846285</v>
      </c>
      <c r="B50" s="5">
        <f t="shared" ca="1" si="17"/>
        <v>16.867905246845936</v>
      </c>
      <c r="C50" s="5">
        <f t="shared" ca="1" si="17"/>
        <v>20.806170873643442</v>
      </c>
      <c r="D50" s="5">
        <f t="shared" ca="1" si="17"/>
        <v>29.374162288520417</v>
      </c>
      <c r="E50" s="5">
        <f t="shared" ca="1" si="17"/>
        <v>25.409445760971984</v>
      </c>
      <c r="F50" s="5">
        <f t="shared" ca="1" si="17"/>
        <v>21.248680025356609</v>
      </c>
      <c r="G50" s="58">
        <f t="shared" ca="1" si="8"/>
        <v>83.425956215020818</v>
      </c>
      <c r="H50" s="58">
        <f t="shared" ca="1" si="8"/>
        <v>87.364221841818306</v>
      </c>
      <c r="I50" s="58">
        <f t="shared" ca="1" si="8"/>
        <v>91.328938369366739</v>
      </c>
      <c r="J50" s="5">
        <f t="shared" ca="1" si="9"/>
        <v>91.328938369366739</v>
      </c>
      <c r="K50" s="5">
        <f ca="1">SMALL($J$6:$J$1005,ROWS($J$6:J50))</f>
        <v>96.885446012154617</v>
      </c>
      <c r="L50" s="67">
        <f ca="1">ROWS($L$6:L50)/COUNTA($K$6:$K$1005)</f>
        <v>4.4999999999999998E-2</v>
      </c>
      <c r="M50" s="5">
        <f t="shared" ca="1" si="10"/>
        <v>0</v>
      </c>
      <c r="N50" s="5">
        <f t="shared" ca="1" si="11"/>
        <v>0</v>
      </c>
      <c r="O50" s="5">
        <f t="shared" ca="1" si="12"/>
        <v>1</v>
      </c>
      <c r="P50" s="5"/>
      <c r="Q50" s="5">
        <f t="shared" ca="1" si="13"/>
        <v>1</v>
      </c>
      <c r="R50" s="5">
        <f t="shared" ca="1" si="13"/>
        <v>0</v>
      </c>
      <c r="S50" s="5">
        <f t="shared" ca="1" si="13"/>
        <v>1</v>
      </c>
      <c r="T50" s="5">
        <f t="shared" ca="1" si="13"/>
        <v>1</v>
      </c>
      <c r="U50" s="5">
        <f t="shared" ca="1" si="13"/>
        <v>0</v>
      </c>
      <c r="V50" s="5">
        <f t="shared" ca="1" si="13"/>
        <v>1</v>
      </c>
    </row>
    <row r="51" spans="1:22" x14ac:dyDescent="0.25">
      <c r="A51" s="5">
        <f t="shared" ca="1" si="17"/>
        <v>17.184944564048561</v>
      </c>
      <c r="B51" s="5">
        <f t="shared" ca="1" si="17"/>
        <v>20.581611600161448</v>
      </c>
      <c r="C51" s="5">
        <f t="shared" ca="1" si="17"/>
        <v>29.679665461360997</v>
      </c>
      <c r="D51" s="5">
        <f t="shared" ca="1" si="17"/>
        <v>45.346222240445904</v>
      </c>
      <c r="E51" s="5">
        <f t="shared" ca="1" si="17"/>
        <v>32.546270199185841</v>
      </c>
      <c r="F51" s="5">
        <f t="shared" ca="1" si="17"/>
        <v>36.259541546308249</v>
      </c>
      <c r="G51" s="58">
        <f t="shared" ca="1" si="8"/>
        <v>106.5723679097041</v>
      </c>
      <c r="H51" s="58">
        <f t="shared" ca="1" si="8"/>
        <v>115.67042177090366</v>
      </c>
      <c r="I51" s="58">
        <f t="shared" ca="1" si="8"/>
        <v>128.4703738121637</v>
      </c>
      <c r="J51" s="5">
        <f t="shared" ca="1" si="9"/>
        <v>128.4703738121637</v>
      </c>
      <c r="K51" s="5">
        <f ca="1">SMALL($J$6:$J$1005,ROWS($J$6:J51))</f>
        <v>97.010027757860939</v>
      </c>
      <c r="L51" s="67">
        <f ca="1">ROWS($L$6:L51)/COUNTA($K$6:$K$1005)</f>
        <v>4.5999999999999999E-2</v>
      </c>
      <c r="M51" s="5">
        <f t="shared" ca="1" si="10"/>
        <v>0</v>
      </c>
      <c r="N51" s="5">
        <f t="shared" ca="1" si="11"/>
        <v>0</v>
      </c>
      <c r="O51" s="5">
        <f t="shared" ca="1" si="12"/>
        <v>1</v>
      </c>
      <c r="P51" s="5"/>
      <c r="Q51" s="5">
        <f t="shared" ca="1" si="13"/>
        <v>1</v>
      </c>
      <c r="R51" s="5">
        <f t="shared" ca="1" si="13"/>
        <v>0</v>
      </c>
      <c r="S51" s="5">
        <f t="shared" ca="1" si="13"/>
        <v>1</v>
      </c>
      <c r="T51" s="5">
        <f t="shared" ca="1" si="13"/>
        <v>1</v>
      </c>
      <c r="U51" s="5">
        <f t="shared" ca="1" si="13"/>
        <v>0</v>
      </c>
      <c r="V51" s="5">
        <f t="shared" ca="1" si="13"/>
        <v>1</v>
      </c>
    </row>
    <row r="52" spans="1:22" x14ac:dyDescent="0.25">
      <c r="A52" s="5">
        <f t="shared" ca="1" si="17"/>
        <v>20.363806290585789</v>
      </c>
      <c r="B52" s="5">
        <f t="shared" ca="1" si="17"/>
        <v>28.202986912778812</v>
      </c>
      <c r="C52" s="5">
        <f t="shared" ca="1" si="17"/>
        <v>28.445131252728892</v>
      </c>
      <c r="D52" s="5">
        <f t="shared" ca="1" si="17"/>
        <v>47.848042083064222</v>
      </c>
      <c r="E52" s="5">
        <f t="shared" ca="1" si="17"/>
        <v>35.11985766651658</v>
      </c>
      <c r="F52" s="5">
        <f t="shared" ca="1" si="17"/>
        <v>27.711858093872202</v>
      </c>
      <c r="G52" s="58">
        <f t="shared" ca="1" si="8"/>
        <v>111.39850896375339</v>
      </c>
      <c r="H52" s="58">
        <f t="shared" ca="1" si="8"/>
        <v>111.64065330370346</v>
      </c>
      <c r="I52" s="58">
        <f t="shared" ca="1" si="8"/>
        <v>124.36883772025109</v>
      </c>
      <c r="J52" s="5">
        <f t="shared" ca="1" si="9"/>
        <v>124.36883772025109</v>
      </c>
      <c r="K52" s="5">
        <f ca="1">SMALL($J$6:$J$1005,ROWS($J$6:J52))</f>
        <v>97.224277002515535</v>
      </c>
      <c r="L52" s="67">
        <f ca="1">ROWS($L$6:L52)/COUNTA($K$6:$K$1005)</f>
        <v>4.7E-2</v>
      </c>
      <c r="M52" s="5">
        <f t="shared" ca="1" si="10"/>
        <v>0</v>
      </c>
      <c r="N52" s="5">
        <f t="shared" ca="1" si="11"/>
        <v>0</v>
      </c>
      <c r="O52" s="5">
        <f t="shared" ca="1" si="12"/>
        <v>1</v>
      </c>
      <c r="P52" s="5"/>
      <c r="Q52" s="5">
        <f t="shared" ca="1" si="13"/>
        <v>1</v>
      </c>
      <c r="R52" s="5">
        <f t="shared" ca="1" si="13"/>
        <v>0</v>
      </c>
      <c r="S52" s="5">
        <f t="shared" ca="1" si="13"/>
        <v>1</v>
      </c>
      <c r="T52" s="5">
        <f t="shared" ca="1" si="13"/>
        <v>1</v>
      </c>
      <c r="U52" s="5">
        <f t="shared" ca="1" si="13"/>
        <v>0</v>
      </c>
      <c r="V52" s="5">
        <f t="shared" ca="1" si="13"/>
        <v>1</v>
      </c>
    </row>
    <row r="53" spans="1:22" x14ac:dyDescent="0.25">
      <c r="A53" s="5">
        <f t="shared" ca="1" si="17"/>
        <v>30.295654236083493</v>
      </c>
      <c r="B53" s="5">
        <f t="shared" ca="1" si="17"/>
        <v>45.626180703059568</v>
      </c>
      <c r="C53" s="5">
        <f t="shared" ca="1" si="17"/>
        <v>29.302801306189782</v>
      </c>
      <c r="D53" s="5">
        <f t="shared" ca="1" si="17"/>
        <v>47.231770238684646</v>
      </c>
      <c r="E53" s="5">
        <f t="shared" ca="1" si="17"/>
        <v>19.823550955224302</v>
      </c>
      <c r="F53" s="5">
        <f t="shared" ca="1" si="17"/>
        <v>35.821555147121259</v>
      </c>
      <c r="G53" s="58">
        <f t="shared" ca="1" si="8"/>
        <v>131.56694104148863</v>
      </c>
      <c r="H53" s="58">
        <f t="shared" ca="1" si="8"/>
        <v>115.24356164461884</v>
      </c>
      <c r="I53" s="58">
        <f t="shared" ca="1" si="8"/>
        <v>142.65178092807918</v>
      </c>
      <c r="J53" s="5">
        <f t="shared" ca="1" si="9"/>
        <v>142.65178092807918</v>
      </c>
      <c r="K53" s="5">
        <f ca="1">SMALL($J$6:$J$1005,ROWS($J$6:J53))</f>
        <v>97.271950940974406</v>
      </c>
      <c r="L53" s="67">
        <f ca="1">ROWS($L$6:L53)/COUNTA($K$6:$K$1005)</f>
        <v>4.8000000000000001E-2</v>
      </c>
      <c r="M53" s="5">
        <f t="shared" ca="1" si="10"/>
        <v>0</v>
      </c>
      <c r="N53" s="5">
        <f t="shared" ca="1" si="11"/>
        <v>0</v>
      </c>
      <c r="O53" s="5">
        <f t="shared" ca="1" si="12"/>
        <v>1</v>
      </c>
      <c r="P53" s="5"/>
      <c r="Q53" s="5">
        <f t="shared" ca="1" si="13"/>
        <v>1</v>
      </c>
      <c r="R53" s="5">
        <f t="shared" ca="1" si="13"/>
        <v>0</v>
      </c>
      <c r="S53" s="5">
        <f t="shared" ca="1" si="13"/>
        <v>1</v>
      </c>
      <c r="T53" s="5">
        <f t="shared" ca="1" si="13"/>
        <v>1</v>
      </c>
      <c r="U53" s="5">
        <f t="shared" ca="1" si="13"/>
        <v>0</v>
      </c>
      <c r="V53" s="5">
        <f t="shared" ca="1" si="13"/>
        <v>1</v>
      </c>
    </row>
    <row r="54" spans="1:22" x14ac:dyDescent="0.25">
      <c r="A54" s="5">
        <f t="shared" ca="1" si="17"/>
        <v>20.675416141926753</v>
      </c>
      <c r="B54" s="5">
        <f t="shared" ca="1" si="17"/>
        <v>28.786819913068648</v>
      </c>
      <c r="C54" s="5">
        <f t="shared" ca="1" si="17"/>
        <v>33.614974104792182</v>
      </c>
      <c r="D54" s="5">
        <f t="shared" ca="1" si="17"/>
        <v>18.389741110128675</v>
      </c>
      <c r="E54" s="5">
        <f t="shared" ca="1" si="17"/>
        <v>23.310828277391359</v>
      </c>
      <c r="F54" s="5">
        <f t="shared" ca="1" si="17"/>
        <v>37.871079807835073</v>
      </c>
      <c r="G54" s="58">
        <f t="shared" ca="1" si="8"/>
        <v>110.64414414022183</v>
      </c>
      <c r="H54" s="58">
        <f t="shared" ca="1" si="8"/>
        <v>115.47229833194537</v>
      </c>
      <c r="I54" s="58">
        <f t="shared" ca="1" si="8"/>
        <v>110.55121116468268</v>
      </c>
      <c r="J54" s="5">
        <f t="shared" ca="1" si="9"/>
        <v>115.47229833194537</v>
      </c>
      <c r="K54" s="5">
        <f ca="1">SMALL($J$6:$J$1005,ROWS($J$6:J54))</f>
        <v>97.390457510563905</v>
      </c>
      <c r="L54" s="67">
        <f ca="1">ROWS($L$6:L54)/COUNTA($K$6:$K$1005)</f>
        <v>4.9000000000000002E-2</v>
      </c>
      <c r="M54" s="5">
        <f t="shared" ca="1" si="10"/>
        <v>0</v>
      </c>
      <c r="N54" s="5">
        <f t="shared" ca="1" si="11"/>
        <v>1</v>
      </c>
      <c r="O54" s="5">
        <f t="shared" ca="1" si="12"/>
        <v>0</v>
      </c>
      <c r="P54" s="5"/>
      <c r="Q54" s="5">
        <f t="shared" ca="1" si="13"/>
        <v>1</v>
      </c>
      <c r="R54" s="5">
        <f t="shared" ca="1" si="13"/>
        <v>0</v>
      </c>
      <c r="S54" s="5">
        <f t="shared" ca="1" si="13"/>
        <v>1</v>
      </c>
      <c r="T54" s="5">
        <f t="shared" ca="1" si="13"/>
        <v>0</v>
      </c>
      <c r="U54" s="5">
        <f t="shared" ca="1" si="13"/>
        <v>1</v>
      </c>
      <c r="V54" s="5">
        <f t="shared" ca="1" si="13"/>
        <v>1</v>
      </c>
    </row>
    <row r="55" spans="1:22" x14ac:dyDescent="0.25">
      <c r="A55" s="5">
        <f t="shared" ca="1" si="17"/>
        <v>31.387548221393455</v>
      </c>
      <c r="B55" s="5">
        <f t="shared" ca="1" si="17"/>
        <v>40.712052241021759</v>
      </c>
      <c r="C55" s="5">
        <f t="shared" ca="1" si="17"/>
        <v>28.635698166251828</v>
      </c>
      <c r="D55" s="5">
        <f t="shared" ca="1" si="17"/>
        <v>36.308521307395132</v>
      </c>
      <c r="E55" s="5">
        <f t="shared" ca="1" si="17"/>
        <v>19.982697989196364</v>
      </c>
      <c r="F55" s="5">
        <f t="shared" ca="1" si="17"/>
        <v>25.486140736790752</v>
      </c>
      <c r="G55" s="58">
        <f t="shared" ca="1" si="8"/>
        <v>117.56843918840232</v>
      </c>
      <c r="H55" s="58">
        <f t="shared" ca="1" si="8"/>
        <v>105.49208511363241</v>
      </c>
      <c r="I55" s="58">
        <f t="shared" ca="1" si="8"/>
        <v>121.81790843183117</v>
      </c>
      <c r="J55" s="5">
        <f t="shared" ca="1" si="9"/>
        <v>121.81790843183117</v>
      </c>
      <c r="K55" s="5">
        <f ca="1">SMALL($J$6:$J$1005,ROWS($J$6:J55))</f>
        <v>97.421462642018284</v>
      </c>
      <c r="L55" s="67">
        <f ca="1">ROWS($L$6:L55)/COUNTA($K$6:$K$1005)</f>
        <v>0.05</v>
      </c>
      <c r="M55" s="5">
        <f t="shared" ca="1" si="10"/>
        <v>0</v>
      </c>
      <c r="N55" s="5">
        <f t="shared" ca="1" si="11"/>
        <v>0</v>
      </c>
      <c r="O55" s="5">
        <f t="shared" ca="1" si="12"/>
        <v>1</v>
      </c>
      <c r="P55" s="5"/>
      <c r="Q55" s="5">
        <f t="shared" ca="1" si="13"/>
        <v>1</v>
      </c>
      <c r="R55" s="5">
        <f t="shared" ca="1" si="13"/>
        <v>0</v>
      </c>
      <c r="S55" s="5">
        <f t="shared" ca="1" si="13"/>
        <v>1</v>
      </c>
      <c r="T55" s="5">
        <f t="shared" ca="1" si="13"/>
        <v>1</v>
      </c>
      <c r="U55" s="5">
        <f t="shared" ca="1" si="13"/>
        <v>0</v>
      </c>
      <c r="V55" s="5">
        <f t="shared" ca="1" si="13"/>
        <v>1</v>
      </c>
    </row>
    <row r="56" spans="1:22" x14ac:dyDescent="0.25">
      <c r="A56" s="5">
        <f t="shared" ref="A56:F65" ca="1" si="18">A$3+(A$4-A$3)*RAND()</f>
        <v>19.172411740993901</v>
      </c>
      <c r="B56" s="5">
        <f t="shared" ca="1" si="18"/>
        <v>20.721838187021682</v>
      </c>
      <c r="C56" s="5">
        <f t="shared" ca="1" si="18"/>
        <v>33.471594721117754</v>
      </c>
      <c r="D56" s="5">
        <f t="shared" ca="1" si="18"/>
        <v>10.823927237474939</v>
      </c>
      <c r="E56" s="5">
        <f t="shared" ca="1" si="18"/>
        <v>20.914335151605581</v>
      </c>
      <c r="F56" s="5">
        <f t="shared" ca="1" si="18"/>
        <v>23.4516861441437</v>
      </c>
      <c r="G56" s="58">
        <f t="shared" ca="1" si="8"/>
        <v>84.260271223764875</v>
      </c>
      <c r="H56" s="58">
        <f t="shared" ca="1" si="8"/>
        <v>97.010027757860939</v>
      </c>
      <c r="I56" s="58">
        <f t="shared" ca="1" si="8"/>
        <v>86.919619843730288</v>
      </c>
      <c r="J56" s="5">
        <f t="shared" ca="1" si="9"/>
        <v>97.010027757860939</v>
      </c>
      <c r="K56" s="5">
        <f ca="1">SMALL($J$6:$J$1005,ROWS($J$6:J56))</f>
        <v>97.435165909611356</v>
      </c>
      <c r="L56" s="67">
        <f ca="1">ROWS($L$6:L56)/COUNTA($K$6:$K$1005)</f>
        <v>5.0999999999999997E-2</v>
      </c>
      <c r="M56" s="5">
        <f t="shared" ca="1" si="10"/>
        <v>0</v>
      </c>
      <c r="N56" s="5">
        <f t="shared" ca="1" si="11"/>
        <v>1</v>
      </c>
      <c r="O56" s="5">
        <f t="shared" ca="1" si="12"/>
        <v>0</v>
      </c>
      <c r="P56" s="5"/>
      <c r="Q56" s="5">
        <f t="shared" ca="1" si="13"/>
        <v>1</v>
      </c>
      <c r="R56" s="5">
        <f t="shared" ca="1" si="13"/>
        <v>0</v>
      </c>
      <c r="S56" s="5">
        <f t="shared" ca="1" si="13"/>
        <v>1</v>
      </c>
      <c r="T56" s="5">
        <f t="shared" ca="1" si="13"/>
        <v>0</v>
      </c>
      <c r="U56" s="5">
        <f t="shared" ca="1" si="13"/>
        <v>1</v>
      </c>
      <c r="V56" s="5">
        <f t="shared" ca="1" si="13"/>
        <v>1</v>
      </c>
    </row>
    <row r="57" spans="1:22" x14ac:dyDescent="0.25">
      <c r="A57" s="5">
        <f t="shared" ca="1" si="18"/>
        <v>29.003032354280457</v>
      </c>
      <c r="B57" s="5">
        <f t="shared" ca="1" si="18"/>
        <v>19.191814134381783</v>
      </c>
      <c r="C57" s="5">
        <f t="shared" ca="1" si="18"/>
        <v>31.580042272822887</v>
      </c>
      <c r="D57" s="5">
        <f t="shared" ca="1" si="18"/>
        <v>19.713202752371764</v>
      </c>
      <c r="E57" s="5">
        <f t="shared" ca="1" si="18"/>
        <v>24.259414327295492</v>
      </c>
      <c r="F57" s="5">
        <f t="shared" ca="1" si="18"/>
        <v>29.774835891188545</v>
      </c>
      <c r="G57" s="58">
        <f t="shared" ca="1" si="8"/>
        <v>102.22909670714627</v>
      </c>
      <c r="H57" s="58">
        <f t="shared" ca="1" si="8"/>
        <v>114.61732484558738</v>
      </c>
      <c r="I57" s="58">
        <f t="shared" ca="1" si="8"/>
        <v>110.07111327066364</v>
      </c>
      <c r="J57" s="5">
        <f t="shared" ca="1" si="9"/>
        <v>114.61732484558738</v>
      </c>
      <c r="K57" s="5">
        <f ca="1">SMALL($J$6:$J$1005,ROWS($J$6:J57))</f>
        <v>97.482626547993618</v>
      </c>
      <c r="L57" s="67">
        <f ca="1">ROWS($L$6:L57)/COUNTA($K$6:$K$1005)</f>
        <v>5.1999999999999998E-2</v>
      </c>
      <c r="M57" s="5">
        <f t="shared" ca="1" si="10"/>
        <v>0</v>
      </c>
      <c r="N57" s="5">
        <f t="shared" ca="1" si="11"/>
        <v>1</v>
      </c>
      <c r="O57" s="5">
        <f t="shared" ca="1" si="12"/>
        <v>0</v>
      </c>
      <c r="P57" s="5"/>
      <c r="Q57" s="5">
        <f t="shared" ca="1" si="13"/>
        <v>1</v>
      </c>
      <c r="R57" s="5">
        <f t="shared" ca="1" si="13"/>
        <v>0</v>
      </c>
      <c r="S57" s="5">
        <f t="shared" ca="1" si="13"/>
        <v>1</v>
      </c>
      <c r="T57" s="5">
        <f t="shared" ca="1" si="13"/>
        <v>0</v>
      </c>
      <c r="U57" s="5">
        <f t="shared" ca="1" si="13"/>
        <v>1</v>
      </c>
      <c r="V57" s="5">
        <f t="shared" ca="1" si="13"/>
        <v>1</v>
      </c>
    </row>
    <row r="58" spans="1:22" x14ac:dyDescent="0.25">
      <c r="A58" s="5">
        <f t="shared" ca="1" si="18"/>
        <v>14.511614715189786</v>
      </c>
      <c r="B58" s="5">
        <f t="shared" ca="1" si="18"/>
        <v>32.582483043479954</v>
      </c>
      <c r="C58" s="5">
        <f t="shared" ca="1" si="18"/>
        <v>32.022449059224925</v>
      </c>
      <c r="D58" s="5">
        <f t="shared" ca="1" si="18"/>
        <v>11.145704823245488</v>
      </c>
      <c r="E58" s="5">
        <f t="shared" ca="1" si="18"/>
        <v>25.074427598904389</v>
      </c>
      <c r="F58" s="5">
        <f t="shared" ca="1" si="18"/>
        <v>39.387330834974435</v>
      </c>
      <c r="G58" s="58">
        <f t="shared" ca="1" si="8"/>
        <v>111.55585619254856</v>
      </c>
      <c r="H58" s="58">
        <f t="shared" ca="1" si="8"/>
        <v>110.99582220829353</v>
      </c>
      <c r="I58" s="58">
        <f t="shared" ca="1" si="8"/>
        <v>97.067099432634635</v>
      </c>
      <c r="J58" s="5">
        <f t="shared" ca="1" si="9"/>
        <v>111.55585619254856</v>
      </c>
      <c r="K58" s="5">
        <f ca="1">SMALL($J$6:$J$1005,ROWS($J$6:J58))</f>
        <v>97.661811149330873</v>
      </c>
      <c r="L58" s="67">
        <f ca="1">ROWS($L$6:L58)/COUNTA($K$6:$K$1005)</f>
        <v>5.2999999999999999E-2</v>
      </c>
      <c r="M58" s="5">
        <f t="shared" ca="1" si="10"/>
        <v>1</v>
      </c>
      <c r="N58" s="5">
        <f t="shared" ca="1" si="11"/>
        <v>0</v>
      </c>
      <c r="O58" s="5">
        <f t="shared" ca="1" si="12"/>
        <v>0</v>
      </c>
      <c r="P58" s="5"/>
      <c r="Q58" s="5">
        <f t="shared" ca="1" si="13"/>
        <v>1</v>
      </c>
      <c r="R58" s="5">
        <f t="shared" ca="1" si="13"/>
        <v>1</v>
      </c>
      <c r="S58" s="5">
        <f t="shared" ca="1" si="13"/>
        <v>0</v>
      </c>
      <c r="T58" s="5">
        <f t="shared" ca="1" si="13"/>
        <v>0</v>
      </c>
      <c r="U58" s="5">
        <f t="shared" ca="1" si="13"/>
        <v>1</v>
      </c>
      <c r="V58" s="5">
        <f t="shared" ca="1" si="13"/>
        <v>1</v>
      </c>
    </row>
    <row r="59" spans="1:22" x14ac:dyDescent="0.25">
      <c r="A59" s="5">
        <f t="shared" ca="1" si="18"/>
        <v>29.292102858165919</v>
      </c>
      <c r="B59" s="5">
        <f t="shared" ca="1" si="18"/>
        <v>24.187842397100301</v>
      </c>
      <c r="C59" s="5">
        <f t="shared" ca="1" si="18"/>
        <v>25.962343778813711</v>
      </c>
      <c r="D59" s="5">
        <f t="shared" ca="1" si="18"/>
        <v>26.974459561548265</v>
      </c>
      <c r="E59" s="5">
        <f t="shared" ca="1" si="18"/>
        <v>35.818944957542357</v>
      </c>
      <c r="F59" s="5">
        <f t="shared" ca="1" si="18"/>
        <v>35.099793613368966</v>
      </c>
      <c r="G59" s="58">
        <f t="shared" ca="1" si="8"/>
        <v>124.39868382617755</v>
      </c>
      <c r="H59" s="58">
        <f t="shared" ca="1" si="8"/>
        <v>126.17318520789095</v>
      </c>
      <c r="I59" s="58">
        <f t="shared" ca="1" si="8"/>
        <v>117.32869981189685</v>
      </c>
      <c r="J59" s="5">
        <f t="shared" ca="1" si="9"/>
        <v>126.17318520789095</v>
      </c>
      <c r="K59" s="5">
        <f ca="1">SMALL($J$6:$J$1005,ROWS($J$6:J59))</f>
        <v>97.816812055769987</v>
      </c>
      <c r="L59" s="67">
        <f ca="1">ROWS($L$6:L59)/COUNTA($K$6:$K$1005)</f>
        <v>5.3999999999999999E-2</v>
      </c>
      <c r="M59" s="5">
        <f t="shared" ca="1" si="10"/>
        <v>0</v>
      </c>
      <c r="N59" s="5">
        <f t="shared" ca="1" si="11"/>
        <v>1</v>
      </c>
      <c r="O59" s="5">
        <f t="shared" ca="1" si="12"/>
        <v>0</v>
      </c>
      <c r="P59" s="5"/>
      <c r="Q59" s="5">
        <f t="shared" ca="1" si="13"/>
        <v>1</v>
      </c>
      <c r="R59" s="5">
        <f t="shared" ca="1" si="13"/>
        <v>0</v>
      </c>
      <c r="S59" s="5">
        <f t="shared" ca="1" si="13"/>
        <v>1</v>
      </c>
      <c r="T59" s="5">
        <f t="shared" ca="1" si="13"/>
        <v>0</v>
      </c>
      <c r="U59" s="5">
        <f t="shared" ca="1" si="13"/>
        <v>1</v>
      </c>
      <c r="V59" s="5">
        <f t="shared" ca="1" si="13"/>
        <v>1</v>
      </c>
    </row>
    <row r="60" spans="1:22" x14ac:dyDescent="0.25">
      <c r="A60" s="5">
        <f t="shared" ca="1" si="18"/>
        <v>20.687466105398904</v>
      </c>
      <c r="B60" s="5">
        <f t="shared" ca="1" si="18"/>
        <v>29.057539248071073</v>
      </c>
      <c r="C60" s="5">
        <f t="shared" ca="1" si="18"/>
        <v>25.018855540266312</v>
      </c>
      <c r="D60" s="5">
        <f t="shared" ca="1" si="18"/>
        <v>45.92074112401383</v>
      </c>
      <c r="E60" s="5">
        <f t="shared" ca="1" si="18"/>
        <v>19.425656489405718</v>
      </c>
      <c r="F60" s="5">
        <f t="shared" ca="1" si="18"/>
        <v>28.819798606385142</v>
      </c>
      <c r="G60" s="58">
        <f t="shared" ca="1" si="8"/>
        <v>97.990460449260837</v>
      </c>
      <c r="H60" s="58">
        <f t="shared" ca="1" si="8"/>
        <v>93.951776741456086</v>
      </c>
      <c r="I60" s="58">
        <f t="shared" ca="1" si="8"/>
        <v>120.44686137606419</v>
      </c>
      <c r="J60" s="5">
        <f t="shared" ca="1" si="9"/>
        <v>120.44686137606419</v>
      </c>
      <c r="K60" s="5">
        <f ca="1">SMALL($J$6:$J$1005,ROWS($J$6:J60))</f>
        <v>97.940877859104248</v>
      </c>
      <c r="L60" s="67">
        <f ca="1">ROWS($L$6:L60)/COUNTA($K$6:$K$1005)</f>
        <v>5.5E-2</v>
      </c>
      <c r="M60" s="5">
        <f t="shared" ca="1" si="10"/>
        <v>0</v>
      </c>
      <c r="N60" s="5">
        <f t="shared" ca="1" si="11"/>
        <v>0</v>
      </c>
      <c r="O60" s="5">
        <f t="shared" ca="1" si="12"/>
        <v>1</v>
      </c>
      <c r="P60" s="5"/>
      <c r="Q60" s="5">
        <f t="shared" ca="1" si="13"/>
        <v>1</v>
      </c>
      <c r="R60" s="5">
        <f t="shared" ca="1" si="13"/>
        <v>0</v>
      </c>
      <c r="S60" s="5">
        <f t="shared" ca="1" si="13"/>
        <v>1</v>
      </c>
      <c r="T60" s="5">
        <f t="shared" ca="1" si="13"/>
        <v>1</v>
      </c>
      <c r="U60" s="5">
        <f t="shared" ca="1" si="13"/>
        <v>0</v>
      </c>
      <c r="V60" s="5">
        <f t="shared" ca="1" si="13"/>
        <v>1</v>
      </c>
    </row>
    <row r="61" spans="1:22" x14ac:dyDescent="0.25">
      <c r="A61" s="5">
        <f t="shared" ca="1" si="18"/>
        <v>16.929223119267036</v>
      </c>
      <c r="B61" s="5">
        <f t="shared" ca="1" si="18"/>
        <v>43.090479142740548</v>
      </c>
      <c r="C61" s="5">
        <f t="shared" ca="1" si="18"/>
        <v>31.806199773113804</v>
      </c>
      <c r="D61" s="5">
        <f t="shared" ca="1" si="18"/>
        <v>18.389753483272887</v>
      </c>
      <c r="E61" s="5">
        <f t="shared" ca="1" si="18"/>
        <v>34.388193663683211</v>
      </c>
      <c r="F61" s="5">
        <f t="shared" ca="1" si="18"/>
        <v>22.85062673250421</v>
      </c>
      <c r="G61" s="58">
        <f t="shared" ca="1" si="8"/>
        <v>117.25852265819501</v>
      </c>
      <c r="H61" s="58">
        <f t="shared" ca="1" si="8"/>
        <v>105.97424328856826</v>
      </c>
      <c r="I61" s="58">
        <f t="shared" ca="1" si="8"/>
        <v>89.975803108157933</v>
      </c>
      <c r="J61" s="5">
        <f t="shared" ca="1" si="9"/>
        <v>117.25852265819501</v>
      </c>
      <c r="K61" s="5">
        <f ca="1">SMALL($J$6:$J$1005,ROWS($J$6:J61))</f>
        <v>98.073596590087504</v>
      </c>
      <c r="L61" s="67">
        <f ca="1">ROWS($L$6:L61)/COUNTA($K$6:$K$1005)</f>
        <v>5.6000000000000001E-2</v>
      </c>
      <c r="M61" s="5">
        <f t="shared" ca="1" si="10"/>
        <v>1</v>
      </c>
      <c r="N61" s="5">
        <f t="shared" ca="1" si="11"/>
        <v>0</v>
      </c>
      <c r="O61" s="5">
        <f t="shared" ca="1" si="12"/>
        <v>0</v>
      </c>
      <c r="P61" s="5"/>
      <c r="Q61" s="5">
        <f t="shared" ca="1" si="13"/>
        <v>1</v>
      </c>
      <c r="R61" s="5">
        <f t="shared" ca="1" si="13"/>
        <v>1</v>
      </c>
      <c r="S61" s="5">
        <f t="shared" ca="1" si="13"/>
        <v>0</v>
      </c>
      <c r="T61" s="5">
        <f t="shared" ca="1" si="13"/>
        <v>0</v>
      </c>
      <c r="U61" s="5">
        <f t="shared" ca="1" si="13"/>
        <v>1</v>
      </c>
      <c r="V61" s="5">
        <f t="shared" ca="1" si="13"/>
        <v>1</v>
      </c>
    </row>
    <row r="62" spans="1:22" x14ac:dyDescent="0.25">
      <c r="A62" s="5">
        <f t="shared" ca="1" si="18"/>
        <v>18.316838987348103</v>
      </c>
      <c r="B62" s="5">
        <f t="shared" ca="1" si="18"/>
        <v>24.371051859716871</v>
      </c>
      <c r="C62" s="5">
        <f t="shared" ca="1" si="18"/>
        <v>25.660484624181798</v>
      </c>
      <c r="D62" s="5">
        <f t="shared" ca="1" si="18"/>
        <v>40.034214865311078</v>
      </c>
      <c r="E62" s="5">
        <f t="shared" ca="1" si="18"/>
        <v>29.989866878786057</v>
      </c>
      <c r="F62" s="5">
        <f t="shared" ca="1" si="18"/>
        <v>31.323883240952618</v>
      </c>
      <c r="G62" s="58">
        <f t="shared" ca="1" si="8"/>
        <v>104.00164096680365</v>
      </c>
      <c r="H62" s="58">
        <f t="shared" ca="1" si="8"/>
        <v>105.29107373126857</v>
      </c>
      <c r="I62" s="58">
        <f t="shared" ca="1" si="8"/>
        <v>115.33542171779359</v>
      </c>
      <c r="J62" s="5">
        <f t="shared" ca="1" si="9"/>
        <v>115.33542171779359</v>
      </c>
      <c r="K62" s="5">
        <f ca="1">SMALL($J$6:$J$1005,ROWS($J$6:J62))</f>
        <v>98.136237797480774</v>
      </c>
      <c r="L62" s="67">
        <f ca="1">ROWS($L$6:L62)/COUNTA($K$6:$K$1005)</f>
        <v>5.7000000000000002E-2</v>
      </c>
      <c r="M62" s="5">
        <f t="shared" ca="1" si="10"/>
        <v>0</v>
      </c>
      <c r="N62" s="5">
        <f t="shared" ca="1" si="11"/>
        <v>0</v>
      </c>
      <c r="O62" s="5">
        <f t="shared" ca="1" si="12"/>
        <v>1</v>
      </c>
      <c r="P62" s="5"/>
      <c r="Q62" s="5">
        <f t="shared" ref="Q62:V104" ca="1" si="19">COUNTIF($M$5,"*"&amp;Q$5&amp;"*")*$M62+COUNTIF($N$5,"*"&amp;Q$5&amp;"*")*$N62+COUNTIF($O$5,"*"&amp;Q$5&amp;"*")*$O62</f>
        <v>1</v>
      </c>
      <c r="R62" s="5">
        <f t="shared" ca="1" si="19"/>
        <v>0</v>
      </c>
      <c r="S62" s="5">
        <f t="shared" ca="1" si="19"/>
        <v>1</v>
      </c>
      <c r="T62" s="5">
        <f t="shared" ca="1" si="19"/>
        <v>1</v>
      </c>
      <c r="U62" s="5">
        <f t="shared" ca="1" si="19"/>
        <v>0</v>
      </c>
      <c r="V62" s="5">
        <f t="shared" ca="1" si="19"/>
        <v>1</v>
      </c>
    </row>
    <row r="63" spans="1:22" x14ac:dyDescent="0.25">
      <c r="A63" s="5">
        <f t="shared" ca="1" si="18"/>
        <v>13.086850034146305</v>
      </c>
      <c r="B63" s="5">
        <f t="shared" ca="1" si="18"/>
        <v>22.512525222556434</v>
      </c>
      <c r="C63" s="5">
        <f t="shared" ca="1" si="18"/>
        <v>31.428867898804604</v>
      </c>
      <c r="D63" s="5">
        <f t="shared" ca="1" si="18"/>
        <v>40.063825084464504</v>
      </c>
      <c r="E63" s="5">
        <f t="shared" ca="1" si="18"/>
        <v>28.989505942039084</v>
      </c>
      <c r="F63" s="5">
        <f t="shared" ca="1" si="18"/>
        <v>29.699115720626295</v>
      </c>
      <c r="G63" s="58">
        <f t="shared" ca="1" si="8"/>
        <v>94.287996919368126</v>
      </c>
      <c r="H63" s="58">
        <f t="shared" ca="1" si="8"/>
        <v>103.20433959561629</v>
      </c>
      <c r="I63" s="58">
        <f t="shared" ca="1" si="8"/>
        <v>114.2786587380417</v>
      </c>
      <c r="J63" s="5">
        <f t="shared" ca="1" si="9"/>
        <v>114.2786587380417</v>
      </c>
      <c r="K63" s="5">
        <f ca="1">SMALL($J$6:$J$1005,ROWS($J$6:J63))</f>
        <v>98.149834274372409</v>
      </c>
      <c r="L63" s="67">
        <f ca="1">ROWS($L$6:L63)/COUNTA($K$6:$K$1005)</f>
        <v>5.8000000000000003E-2</v>
      </c>
      <c r="M63" s="5">
        <f t="shared" ca="1" si="10"/>
        <v>0</v>
      </c>
      <c r="N63" s="5">
        <f t="shared" ca="1" si="11"/>
        <v>0</v>
      </c>
      <c r="O63" s="5">
        <f t="shared" ca="1" si="12"/>
        <v>1</v>
      </c>
      <c r="P63" s="5"/>
      <c r="Q63" s="5">
        <f t="shared" ca="1" si="19"/>
        <v>1</v>
      </c>
      <c r="R63" s="5">
        <f t="shared" ca="1" si="19"/>
        <v>0</v>
      </c>
      <c r="S63" s="5">
        <f t="shared" ca="1" si="19"/>
        <v>1</v>
      </c>
      <c r="T63" s="5">
        <f t="shared" ca="1" si="19"/>
        <v>1</v>
      </c>
      <c r="U63" s="5">
        <f t="shared" ca="1" si="19"/>
        <v>0</v>
      </c>
      <c r="V63" s="5">
        <f t="shared" ca="1" si="19"/>
        <v>1</v>
      </c>
    </row>
    <row r="64" spans="1:22" x14ac:dyDescent="0.25">
      <c r="A64" s="5">
        <f t="shared" ca="1" si="18"/>
        <v>23.419720816795351</v>
      </c>
      <c r="B64" s="5">
        <f t="shared" ca="1" si="18"/>
        <v>36.770416730904074</v>
      </c>
      <c r="C64" s="5">
        <f t="shared" ca="1" si="18"/>
        <v>25.483077560788502</v>
      </c>
      <c r="D64" s="5">
        <f t="shared" ca="1" si="18"/>
        <v>36.436394331358358</v>
      </c>
      <c r="E64" s="5">
        <f t="shared" ca="1" si="18"/>
        <v>28.347034911925132</v>
      </c>
      <c r="F64" s="5">
        <f t="shared" ca="1" si="18"/>
        <v>39.599784396369941</v>
      </c>
      <c r="G64" s="58">
        <f t="shared" ca="1" si="8"/>
        <v>128.1369568559945</v>
      </c>
      <c r="H64" s="58">
        <f t="shared" ca="1" si="8"/>
        <v>116.84961768587893</v>
      </c>
      <c r="I64" s="58">
        <f t="shared" ca="1" si="8"/>
        <v>124.93897710531215</v>
      </c>
      <c r="J64" s="5">
        <f t="shared" ca="1" si="9"/>
        <v>128.1369568559945</v>
      </c>
      <c r="K64" s="5">
        <f ca="1">SMALL($J$6:$J$1005,ROWS($J$6:J64))</f>
        <v>98.256326876065401</v>
      </c>
      <c r="L64" s="67">
        <f ca="1">ROWS($L$6:L64)/COUNTA($K$6:$K$1005)</f>
        <v>5.8999999999999997E-2</v>
      </c>
      <c r="M64" s="5">
        <f t="shared" ca="1" si="10"/>
        <v>1</v>
      </c>
      <c r="N64" s="5">
        <f t="shared" ca="1" si="11"/>
        <v>0</v>
      </c>
      <c r="O64" s="5">
        <f t="shared" ca="1" si="12"/>
        <v>0</v>
      </c>
      <c r="P64" s="5"/>
      <c r="Q64" s="5">
        <f t="shared" ca="1" si="19"/>
        <v>1</v>
      </c>
      <c r="R64" s="5">
        <f t="shared" ca="1" si="19"/>
        <v>1</v>
      </c>
      <c r="S64" s="5">
        <f t="shared" ca="1" si="19"/>
        <v>0</v>
      </c>
      <c r="T64" s="5">
        <f t="shared" ca="1" si="19"/>
        <v>0</v>
      </c>
      <c r="U64" s="5">
        <f t="shared" ca="1" si="19"/>
        <v>1</v>
      </c>
      <c r="V64" s="5">
        <f t="shared" ca="1" si="19"/>
        <v>1</v>
      </c>
    </row>
    <row r="65" spans="1:22" x14ac:dyDescent="0.25">
      <c r="A65" s="5">
        <f t="shared" ca="1" si="18"/>
        <v>23.060499824846492</v>
      </c>
      <c r="B65" s="5">
        <f t="shared" ca="1" si="18"/>
        <v>34.390065134626241</v>
      </c>
      <c r="C65" s="5">
        <f t="shared" ca="1" si="18"/>
        <v>19.538893731774976</v>
      </c>
      <c r="D65" s="5">
        <f t="shared" ca="1" si="18"/>
        <v>23.384680602958387</v>
      </c>
      <c r="E65" s="5">
        <f t="shared" ca="1" si="18"/>
        <v>33.858931328688364</v>
      </c>
      <c r="F65" s="5">
        <f t="shared" ca="1" si="18"/>
        <v>29.795665372019265</v>
      </c>
      <c r="G65" s="58">
        <f t="shared" ca="1" si="8"/>
        <v>121.10516166018036</v>
      </c>
      <c r="H65" s="58">
        <f t="shared" ca="1" si="8"/>
        <v>106.25399025732909</v>
      </c>
      <c r="I65" s="58">
        <f t="shared" ca="1" si="8"/>
        <v>95.77973953159912</v>
      </c>
      <c r="J65" s="5">
        <f t="shared" ca="1" si="9"/>
        <v>121.10516166018036</v>
      </c>
      <c r="K65" s="5">
        <f ca="1">SMALL($J$6:$J$1005,ROWS($J$6:J65))</f>
        <v>98.291395202737093</v>
      </c>
      <c r="L65" s="67">
        <f ca="1">ROWS($L$6:L65)/COUNTA($K$6:$K$1005)</f>
        <v>0.06</v>
      </c>
      <c r="M65" s="5">
        <f t="shared" ca="1" si="10"/>
        <v>1</v>
      </c>
      <c r="N65" s="5">
        <f t="shared" ca="1" si="11"/>
        <v>0</v>
      </c>
      <c r="O65" s="5">
        <f t="shared" ca="1" si="12"/>
        <v>0</v>
      </c>
      <c r="P65" s="5"/>
      <c r="Q65" s="5">
        <f t="shared" ca="1" si="19"/>
        <v>1</v>
      </c>
      <c r="R65" s="5">
        <f t="shared" ca="1" si="19"/>
        <v>1</v>
      </c>
      <c r="S65" s="5">
        <f t="shared" ca="1" si="19"/>
        <v>0</v>
      </c>
      <c r="T65" s="5">
        <f t="shared" ca="1" si="19"/>
        <v>0</v>
      </c>
      <c r="U65" s="5">
        <f t="shared" ca="1" si="19"/>
        <v>1</v>
      </c>
      <c r="V65" s="5">
        <f t="shared" ca="1" si="19"/>
        <v>1</v>
      </c>
    </row>
    <row r="66" spans="1:22" x14ac:dyDescent="0.25">
      <c r="A66" s="5">
        <f t="shared" ref="A66:F75" ca="1" si="20">A$3+(A$4-A$3)*RAND()</f>
        <v>20.160114416979496</v>
      </c>
      <c r="B66" s="5">
        <f t="shared" ca="1" si="20"/>
        <v>30.21373534417463</v>
      </c>
      <c r="C66" s="5">
        <f t="shared" ca="1" si="20"/>
        <v>31.018423688986722</v>
      </c>
      <c r="D66" s="5">
        <f t="shared" ca="1" si="20"/>
        <v>36.946907585742721</v>
      </c>
      <c r="E66" s="5">
        <f t="shared" ca="1" si="20"/>
        <v>21.362842817632266</v>
      </c>
      <c r="F66" s="5">
        <f t="shared" ca="1" si="20"/>
        <v>37.655715990074363</v>
      </c>
      <c r="G66" s="58">
        <f t="shared" ca="1" si="8"/>
        <v>109.39240856886076</v>
      </c>
      <c r="H66" s="58">
        <f t="shared" ca="1" si="8"/>
        <v>110.19709691367285</v>
      </c>
      <c r="I66" s="58">
        <f t="shared" ca="1" si="8"/>
        <v>125.78116168178329</v>
      </c>
      <c r="J66" s="5">
        <f t="shared" ca="1" si="9"/>
        <v>125.78116168178329</v>
      </c>
      <c r="K66" s="5">
        <f ca="1">SMALL($J$6:$J$1005,ROWS($J$6:J66))</f>
        <v>98.328425659777423</v>
      </c>
      <c r="L66" s="67">
        <f ca="1">ROWS($L$6:L66)/COUNTA($K$6:$K$1005)</f>
        <v>6.0999999999999999E-2</v>
      </c>
      <c r="M66" s="5">
        <f t="shared" ca="1" si="10"/>
        <v>0</v>
      </c>
      <c r="N66" s="5">
        <f t="shared" ca="1" si="11"/>
        <v>0</v>
      </c>
      <c r="O66" s="5">
        <f t="shared" ca="1" si="12"/>
        <v>1</v>
      </c>
      <c r="P66" s="5"/>
      <c r="Q66" s="5">
        <f t="shared" ca="1" si="19"/>
        <v>1</v>
      </c>
      <c r="R66" s="5">
        <f t="shared" ca="1" si="19"/>
        <v>0</v>
      </c>
      <c r="S66" s="5">
        <f t="shared" ca="1" si="19"/>
        <v>1</v>
      </c>
      <c r="T66" s="5">
        <f t="shared" ca="1" si="19"/>
        <v>1</v>
      </c>
      <c r="U66" s="5">
        <f t="shared" ca="1" si="19"/>
        <v>0</v>
      </c>
      <c r="V66" s="5">
        <f t="shared" ca="1" si="19"/>
        <v>1</v>
      </c>
    </row>
    <row r="67" spans="1:22" x14ac:dyDescent="0.25">
      <c r="A67" s="5">
        <f t="shared" ca="1" si="20"/>
        <v>29.982528163223893</v>
      </c>
      <c r="B67" s="5">
        <f t="shared" ca="1" si="20"/>
        <v>27.103494416148472</v>
      </c>
      <c r="C67" s="5">
        <f t="shared" ca="1" si="20"/>
        <v>33.930413098220434</v>
      </c>
      <c r="D67" s="5">
        <f t="shared" ca="1" si="20"/>
        <v>34.78044563193663</v>
      </c>
      <c r="E67" s="5">
        <f t="shared" ca="1" si="20"/>
        <v>31.941899737113246</v>
      </c>
      <c r="F67" s="5">
        <f t="shared" ca="1" si="20"/>
        <v>26.226255114920438</v>
      </c>
      <c r="G67" s="58">
        <f t="shared" ca="1" si="8"/>
        <v>115.25417743140605</v>
      </c>
      <c r="H67" s="58">
        <f t="shared" ca="1" si="8"/>
        <v>122.08109611347801</v>
      </c>
      <c r="I67" s="58">
        <f t="shared" ca="1" si="8"/>
        <v>124.91964200830139</v>
      </c>
      <c r="J67" s="5">
        <f t="shared" ca="1" si="9"/>
        <v>124.91964200830139</v>
      </c>
      <c r="K67" s="5">
        <f ca="1">SMALL($J$6:$J$1005,ROWS($J$6:J67))</f>
        <v>98.416056399624921</v>
      </c>
      <c r="L67" s="67">
        <f ca="1">ROWS($L$6:L67)/COUNTA($K$6:$K$1005)</f>
        <v>6.2E-2</v>
      </c>
      <c r="M67" s="5">
        <f t="shared" ca="1" si="10"/>
        <v>0</v>
      </c>
      <c r="N67" s="5">
        <f t="shared" ca="1" si="11"/>
        <v>0</v>
      </c>
      <c r="O67" s="5">
        <f t="shared" ca="1" si="12"/>
        <v>1</v>
      </c>
      <c r="P67" s="5"/>
      <c r="Q67" s="5">
        <f t="shared" ca="1" si="19"/>
        <v>1</v>
      </c>
      <c r="R67" s="5">
        <f t="shared" ca="1" si="19"/>
        <v>0</v>
      </c>
      <c r="S67" s="5">
        <f t="shared" ca="1" si="19"/>
        <v>1</v>
      </c>
      <c r="T67" s="5">
        <f t="shared" ca="1" si="19"/>
        <v>1</v>
      </c>
      <c r="U67" s="5">
        <f t="shared" ca="1" si="19"/>
        <v>0</v>
      </c>
      <c r="V67" s="5">
        <f t="shared" ca="1" si="19"/>
        <v>1</v>
      </c>
    </row>
    <row r="68" spans="1:22" x14ac:dyDescent="0.25">
      <c r="A68" s="5">
        <f t="shared" ca="1" si="20"/>
        <v>14.3503703330836</v>
      </c>
      <c r="B68" s="5">
        <f t="shared" ca="1" si="20"/>
        <v>44.063369380721213</v>
      </c>
      <c r="C68" s="5">
        <f t="shared" ca="1" si="20"/>
        <v>26.997344648895687</v>
      </c>
      <c r="D68" s="5">
        <f t="shared" ca="1" si="20"/>
        <v>26.035360577787536</v>
      </c>
      <c r="E68" s="5">
        <f t="shared" ca="1" si="20"/>
        <v>33.511297392385522</v>
      </c>
      <c r="F68" s="5">
        <f t="shared" ca="1" si="20"/>
        <v>32.693913643111301</v>
      </c>
      <c r="G68" s="58">
        <f t="shared" ca="1" si="8"/>
        <v>124.61895074930163</v>
      </c>
      <c r="H68" s="58">
        <f t="shared" ca="1" si="8"/>
        <v>107.55292601747611</v>
      </c>
      <c r="I68" s="58">
        <f t="shared" ca="1" si="8"/>
        <v>100.07698920287812</v>
      </c>
      <c r="J68" s="5">
        <f t="shared" ca="1" si="9"/>
        <v>124.61895074930163</v>
      </c>
      <c r="K68" s="5">
        <f ca="1">SMALL($J$6:$J$1005,ROWS($J$6:J68))</f>
        <v>98.494449726561513</v>
      </c>
      <c r="L68" s="67">
        <f ca="1">ROWS($L$6:L68)/COUNTA($K$6:$K$1005)</f>
        <v>6.3E-2</v>
      </c>
      <c r="M68" s="5">
        <f t="shared" ca="1" si="10"/>
        <v>1</v>
      </c>
      <c r="N68" s="5">
        <f t="shared" ca="1" si="11"/>
        <v>0</v>
      </c>
      <c r="O68" s="5">
        <f t="shared" ca="1" si="12"/>
        <v>0</v>
      </c>
      <c r="P68" s="5"/>
      <c r="Q68" s="5">
        <f t="shared" ca="1" si="19"/>
        <v>1</v>
      </c>
      <c r="R68" s="5">
        <f t="shared" ca="1" si="19"/>
        <v>1</v>
      </c>
      <c r="S68" s="5">
        <f t="shared" ca="1" si="19"/>
        <v>0</v>
      </c>
      <c r="T68" s="5">
        <f t="shared" ca="1" si="19"/>
        <v>0</v>
      </c>
      <c r="U68" s="5">
        <f t="shared" ca="1" si="19"/>
        <v>1</v>
      </c>
      <c r="V68" s="5">
        <f t="shared" ca="1" si="19"/>
        <v>1</v>
      </c>
    </row>
    <row r="69" spans="1:22" x14ac:dyDescent="0.25">
      <c r="A69" s="5">
        <f t="shared" ca="1" si="20"/>
        <v>15.033930931925912</v>
      </c>
      <c r="B69" s="5">
        <f t="shared" ca="1" si="20"/>
        <v>25.07813977059363</v>
      </c>
      <c r="C69" s="5">
        <f t="shared" ca="1" si="20"/>
        <v>27.327801271357778</v>
      </c>
      <c r="D69" s="5">
        <f t="shared" ca="1" si="20"/>
        <v>47.183343149936746</v>
      </c>
      <c r="E69" s="5">
        <f t="shared" ca="1" si="20"/>
        <v>35.162223523264849</v>
      </c>
      <c r="F69" s="5">
        <f t="shared" ca="1" si="20"/>
        <v>22.769646378981001</v>
      </c>
      <c r="G69" s="58">
        <f t="shared" ca="1" si="8"/>
        <v>98.043940604765396</v>
      </c>
      <c r="H69" s="58">
        <f t="shared" ca="1" si="8"/>
        <v>100.29360210552954</v>
      </c>
      <c r="I69" s="58">
        <f t="shared" ca="1" si="8"/>
        <v>112.31472173220143</v>
      </c>
      <c r="J69" s="5">
        <f t="shared" ca="1" si="9"/>
        <v>112.31472173220143</v>
      </c>
      <c r="K69" s="5">
        <f ca="1">SMALL($J$6:$J$1005,ROWS($J$6:J69))</f>
        <v>98.54381676795272</v>
      </c>
      <c r="L69" s="67">
        <f ca="1">ROWS($L$6:L69)/COUNTA($K$6:$K$1005)</f>
        <v>6.4000000000000001E-2</v>
      </c>
      <c r="M69" s="5">
        <f t="shared" ca="1" si="10"/>
        <v>0</v>
      </c>
      <c r="N69" s="5">
        <f t="shared" ca="1" si="11"/>
        <v>0</v>
      </c>
      <c r="O69" s="5">
        <f t="shared" ca="1" si="12"/>
        <v>1</v>
      </c>
      <c r="P69" s="5"/>
      <c r="Q69" s="5">
        <f t="shared" ca="1" si="19"/>
        <v>1</v>
      </c>
      <c r="R69" s="5">
        <f t="shared" ca="1" si="19"/>
        <v>0</v>
      </c>
      <c r="S69" s="5">
        <f t="shared" ca="1" si="19"/>
        <v>1</v>
      </c>
      <c r="T69" s="5">
        <f t="shared" ca="1" si="19"/>
        <v>1</v>
      </c>
      <c r="U69" s="5">
        <f t="shared" ca="1" si="19"/>
        <v>0</v>
      </c>
      <c r="V69" s="5">
        <f t="shared" ca="1" si="19"/>
        <v>1</v>
      </c>
    </row>
    <row r="70" spans="1:22" x14ac:dyDescent="0.25">
      <c r="A70" s="5">
        <f t="shared" ca="1" si="20"/>
        <v>17.983233320495462</v>
      </c>
      <c r="B70" s="5">
        <f t="shared" ca="1" si="20"/>
        <v>19.758633500302452</v>
      </c>
      <c r="C70" s="5">
        <f t="shared" ca="1" si="20"/>
        <v>25.708345744331769</v>
      </c>
      <c r="D70" s="5">
        <f t="shared" ca="1" si="20"/>
        <v>12.560951176566789</v>
      </c>
      <c r="E70" s="5">
        <f t="shared" ca="1" si="20"/>
        <v>24.743385178861232</v>
      </c>
      <c r="F70" s="5">
        <f t="shared" ca="1" si="20"/>
        <v>32.468281680093</v>
      </c>
      <c r="G70" s="58">
        <f t="shared" ca="1" si="8"/>
        <v>94.953533679752141</v>
      </c>
      <c r="H70" s="58">
        <f t="shared" ca="1" si="8"/>
        <v>100.90324592378145</v>
      </c>
      <c r="I70" s="58">
        <f t="shared" ca="1" si="8"/>
        <v>88.720811921487012</v>
      </c>
      <c r="J70" s="5">
        <f t="shared" ref="J70:J133" ca="1" si="21">MAX(G70:I70)</f>
        <v>100.90324592378145</v>
      </c>
      <c r="K70" s="5">
        <f ca="1">SMALL($J$6:$J$1005,ROWS($J$6:J70))</f>
        <v>98.618752333892658</v>
      </c>
      <c r="L70" s="67">
        <f ca="1">ROWS($L$6:L70)/COUNTA($K$6:$K$1005)</f>
        <v>6.5000000000000002E-2</v>
      </c>
      <c r="M70" s="5">
        <f t="shared" ca="1" si="10"/>
        <v>0</v>
      </c>
      <c r="N70" s="5">
        <f t="shared" ca="1" si="11"/>
        <v>1</v>
      </c>
      <c r="O70" s="5">
        <f t="shared" ca="1" si="12"/>
        <v>0</v>
      </c>
      <c r="P70" s="5"/>
      <c r="Q70" s="5">
        <f t="shared" ca="1" si="19"/>
        <v>1</v>
      </c>
      <c r="R70" s="5">
        <f t="shared" ca="1" si="19"/>
        <v>0</v>
      </c>
      <c r="S70" s="5">
        <f t="shared" ca="1" si="19"/>
        <v>1</v>
      </c>
      <c r="T70" s="5">
        <f t="shared" ca="1" si="19"/>
        <v>0</v>
      </c>
      <c r="U70" s="5">
        <f t="shared" ca="1" si="19"/>
        <v>1</v>
      </c>
      <c r="V70" s="5">
        <f t="shared" ca="1" si="19"/>
        <v>1</v>
      </c>
    </row>
    <row r="71" spans="1:22" x14ac:dyDescent="0.25">
      <c r="A71" s="5">
        <f t="shared" ca="1" si="20"/>
        <v>28.845930941294451</v>
      </c>
      <c r="B71" s="5">
        <f t="shared" ca="1" si="20"/>
        <v>29.414283512524776</v>
      </c>
      <c r="C71" s="5">
        <f t="shared" ca="1" si="20"/>
        <v>32.135404735133648</v>
      </c>
      <c r="D71" s="5">
        <f t="shared" ca="1" si="20"/>
        <v>31.648233477866341</v>
      </c>
      <c r="E71" s="5">
        <f t="shared" ca="1" si="20"/>
        <v>32.024838919337562</v>
      </c>
      <c r="F71" s="5">
        <f t="shared" ca="1" si="20"/>
        <v>22.388402668046915</v>
      </c>
      <c r="G71" s="58">
        <f t="shared" ref="G71:I134" ca="1" si="22">SUMIF(G$5,"*A*",$A71)+SUMIF(G$5,"*B*",$B71)+SUMIF(G$5,"*C*",$C71)+SUMIF(G$5,"*D*",$D71)+SUMIF(G$5,"*E*",$E71)+SUMIF(G$5,"*F*",$F71)</f>
        <v>112.67345604120371</v>
      </c>
      <c r="H71" s="58">
        <f t="shared" ca="1" si="22"/>
        <v>115.39457726381258</v>
      </c>
      <c r="I71" s="58">
        <f t="shared" ca="1" si="22"/>
        <v>115.01797182234137</v>
      </c>
      <c r="J71" s="5">
        <f t="shared" ca="1" si="21"/>
        <v>115.39457726381258</v>
      </c>
      <c r="K71" s="5">
        <f ca="1">SMALL($J$6:$J$1005,ROWS($J$6:J71))</f>
        <v>98.645094327528412</v>
      </c>
      <c r="L71" s="67">
        <f ca="1">ROWS($L$6:L71)/COUNTA($K$6:$K$1005)</f>
        <v>6.6000000000000003E-2</v>
      </c>
      <c r="M71" s="5">
        <f t="shared" ref="M71:M134" ca="1" si="23">IF(G71=$J71,1,0)</f>
        <v>0</v>
      </c>
      <c r="N71" s="5">
        <f t="shared" ref="N71:N134" ca="1" si="24">IF(H71=$J71,1,0)</f>
        <v>1</v>
      </c>
      <c r="O71" s="5">
        <f t="shared" ref="O71:O134" ca="1" si="25">IF(I71=$J71,1,0)</f>
        <v>0</v>
      </c>
      <c r="P71" s="5"/>
      <c r="Q71" s="5">
        <f t="shared" ca="1" si="19"/>
        <v>1</v>
      </c>
      <c r="R71" s="5">
        <f t="shared" ca="1" si="19"/>
        <v>0</v>
      </c>
      <c r="S71" s="5">
        <f t="shared" ca="1" si="19"/>
        <v>1</v>
      </c>
      <c r="T71" s="5">
        <f t="shared" ca="1" si="19"/>
        <v>0</v>
      </c>
      <c r="U71" s="5">
        <f t="shared" ca="1" si="19"/>
        <v>1</v>
      </c>
      <c r="V71" s="5">
        <f t="shared" ca="1" si="19"/>
        <v>1</v>
      </c>
    </row>
    <row r="72" spans="1:22" x14ac:dyDescent="0.25">
      <c r="A72" s="5">
        <f t="shared" ca="1" si="20"/>
        <v>30.52981536249245</v>
      </c>
      <c r="B72" s="5">
        <f t="shared" ca="1" si="20"/>
        <v>34.921192830794865</v>
      </c>
      <c r="C72" s="5">
        <f t="shared" ca="1" si="20"/>
        <v>32.540042213790329</v>
      </c>
      <c r="D72" s="5">
        <f t="shared" ca="1" si="20"/>
        <v>32.015335956995784</v>
      </c>
      <c r="E72" s="5">
        <f t="shared" ca="1" si="20"/>
        <v>33.656420520484389</v>
      </c>
      <c r="F72" s="5">
        <f t="shared" ca="1" si="20"/>
        <v>34.120452705087047</v>
      </c>
      <c r="G72" s="58">
        <f t="shared" ca="1" si="22"/>
        <v>133.22788141885877</v>
      </c>
      <c r="H72" s="58">
        <f t="shared" ca="1" si="22"/>
        <v>130.84673080185422</v>
      </c>
      <c r="I72" s="58">
        <f t="shared" ca="1" si="22"/>
        <v>129.2056462383656</v>
      </c>
      <c r="J72" s="5">
        <f t="shared" ca="1" si="21"/>
        <v>133.22788141885877</v>
      </c>
      <c r="K72" s="5">
        <f ca="1">SMALL($J$6:$J$1005,ROWS($J$6:J72))</f>
        <v>98.875240852079614</v>
      </c>
      <c r="L72" s="67">
        <f ca="1">ROWS($L$6:L72)/COUNTA($K$6:$K$1005)</f>
        <v>6.7000000000000004E-2</v>
      </c>
      <c r="M72" s="5">
        <f t="shared" ca="1" si="23"/>
        <v>1</v>
      </c>
      <c r="N72" s="5">
        <f t="shared" ca="1" si="24"/>
        <v>0</v>
      </c>
      <c r="O72" s="5">
        <f t="shared" ca="1" si="25"/>
        <v>0</v>
      </c>
      <c r="P72" s="5"/>
      <c r="Q72" s="5">
        <f t="shared" ca="1" si="19"/>
        <v>1</v>
      </c>
      <c r="R72" s="5">
        <f t="shared" ca="1" si="19"/>
        <v>1</v>
      </c>
      <c r="S72" s="5">
        <f t="shared" ca="1" si="19"/>
        <v>0</v>
      </c>
      <c r="T72" s="5">
        <f t="shared" ca="1" si="19"/>
        <v>0</v>
      </c>
      <c r="U72" s="5">
        <f t="shared" ca="1" si="19"/>
        <v>1</v>
      </c>
      <c r="V72" s="5">
        <f t="shared" ca="1" si="19"/>
        <v>1</v>
      </c>
    </row>
    <row r="73" spans="1:22" x14ac:dyDescent="0.25">
      <c r="A73" s="5">
        <f t="shared" ca="1" si="20"/>
        <v>27.133625366725553</v>
      </c>
      <c r="B73" s="5">
        <f t="shared" ca="1" si="20"/>
        <v>22.840424481862538</v>
      </c>
      <c r="C73" s="5">
        <f t="shared" ca="1" si="20"/>
        <v>19.84663800921286</v>
      </c>
      <c r="D73" s="5">
        <f t="shared" ca="1" si="20"/>
        <v>12.786185631507696</v>
      </c>
      <c r="E73" s="5">
        <f t="shared" ca="1" si="20"/>
        <v>31.613707726266327</v>
      </c>
      <c r="F73" s="5">
        <f t="shared" ca="1" si="20"/>
        <v>21.512328278940977</v>
      </c>
      <c r="G73" s="58">
        <f t="shared" ca="1" si="22"/>
        <v>103.10008585379541</v>
      </c>
      <c r="H73" s="58">
        <f t="shared" ca="1" si="22"/>
        <v>100.1062993811457</v>
      </c>
      <c r="I73" s="58">
        <f t="shared" ca="1" si="22"/>
        <v>81.278777286387083</v>
      </c>
      <c r="J73" s="5">
        <f t="shared" ca="1" si="21"/>
        <v>103.10008585379541</v>
      </c>
      <c r="K73" s="5">
        <f ca="1">SMALL($J$6:$J$1005,ROWS($J$6:J73))</f>
        <v>98.900764685231863</v>
      </c>
      <c r="L73" s="67">
        <f ca="1">ROWS($L$6:L73)/COUNTA($K$6:$K$1005)</f>
        <v>6.8000000000000005E-2</v>
      </c>
      <c r="M73" s="5">
        <f t="shared" ca="1" si="23"/>
        <v>1</v>
      </c>
      <c r="N73" s="5">
        <f t="shared" ca="1" si="24"/>
        <v>0</v>
      </c>
      <c r="O73" s="5">
        <f t="shared" ca="1" si="25"/>
        <v>0</v>
      </c>
      <c r="P73" s="5"/>
      <c r="Q73" s="5">
        <f t="shared" ca="1" si="19"/>
        <v>1</v>
      </c>
      <c r="R73" s="5">
        <f t="shared" ca="1" si="19"/>
        <v>1</v>
      </c>
      <c r="S73" s="5">
        <f t="shared" ca="1" si="19"/>
        <v>0</v>
      </c>
      <c r="T73" s="5">
        <f t="shared" ca="1" si="19"/>
        <v>0</v>
      </c>
      <c r="U73" s="5">
        <f t="shared" ca="1" si="19"/>
        <v>1</v>
      </c>
      <c r="V73" s="5">
        <f t="shared" ca="1" si="19"/>
        <v>1</v>
      </c>
    </row>
    <row r="74" spans="1:22" x14ac:dyDescent="0.25">
      <c r="A74" s="5">
        <f t="shared" ca="1" si="20"/>
        <v>13.712294650616339</v>
      </c>
      <c r="B74" s="5">
        <f t="shared" ca="1" si="20"/>
        <v>23.07541569485111</v>
      </c>
      <c r="C74" s="5">
        <f t="shared" ca="1" si="20"/>
        <v>27.310167694083482</v>
      </c>
      <c r="D74" s="5">
        <f t="shared" ca="1" si="20"/>
        <v>23.393374759844626</v>
      </c>
      <c r="E74" s="5">
        <f t="shared" ca="1" si="20"/>
        <v>22.276172755875649</v>
      </c>
      <c r="F74" s="5">
        <f t="shared" ca="1" si="20"/>
        <v>33.40097495122555</v>
      </c>
      <c r="G74" s="58">
        <f t="shared" ca="1" si="22"/>
        <v>92.464858052568644</v>
      </c>
      <c r="H74" s="58">
        <f t="shared" ca="1" si="22"/>
        <v>96.699610051801017</v>
      </c>
      <c r="I74" s="58">
        <f t="shared" ca="1" si="22"/>
        <v>97.816812055769987</v>
      </c>
      <c r="J74" s="5">
        <f t="shared" ca="1" si="21"/>
        <v>97.816812055769987</v>
      </c>
      <c r="K74" s="5">
        <f ca="1">SMALL($J$6:$J$1005,ROWS($J$6:J74))</f>
        <v>99.046095778683195</v>
      </c>
      <c r="L74" s="67">
        <f ca="1">ROWS($L$6:L74)/COUNTA($K$6:$K$1005)</f>
        <v>6.9000000000000006E-2</v>
      </c>
      <c r="M74" s="5">
        <f t="shared" ca="1" si="23"/>
        <v>0</v>
      </c>
      <c r="N74" s="5">
        <f t="shared" ca="1" si="24"/>
        <v>0</v>
      </c>
      <c r="O74" s="5">
        <f t="shared" ca="1" si="25"/>
        <v>1</v>
      </c>
      <c r="P74" s="5"/>
      <c r="Q74" s="5">
        <f t="shared" ca="1" si="19"/>
        <v>1</v>
      </c>
      <c r="R74" s="5">
        <f t="shared" ca="1" si="19"/>
        <v>0</v>
      </c>
      <c r="S74" s="5">
        <f t="shared" ca="1" si="19"/>
        <v>1</v>
      </c>
      <c r="T74" s="5">
        <f t="shared" ca="1" si="19"/>
        <v>1</v>
      </c>
      <c r="U74" s="5">
        <f t="shared" ca="1" si="19"/>
        <v>0</v>
      </c>
      <c r="V74" s="5">
        <f t="shared" ca="1" si="19"/>
        <v>1</v>
      </c>
    </row>
    <row r="75" spans="1:22" x14ac:dyDescent="0.25">
      <c r="A75" s="5">
        <f t="shared" ca="1" si="20"/>
        <v>19.759982420312763</v>
      </c>
      <c r="B75" s="5">
        <f t="shared" ca="1" si="20"/>
        <v>33.085614814928455</v>
      </c>
      <c r="C75" s="5">
        <f t="shared" ca="1" si="20"/>
        <v>33.065796381642976</v>
      </c>
      <c r="D75" s="5">
        <f t="shared" ca="1" si="20"/>
        <v>36.589002219489075</v>
      </c>
      <c r="E75" s="5">
        <f t="shared" ca="1" si="20"/>
        <v>20.19925574995068</v>
      </c>
      <c r="F75" s="5">
        <f t="shared" ca="1" si="20"/>
        <v>22.355290114534327</v>
      </c>
      <c r="G75" s="58">
        <f t="shared" ca="1" si="22"/>
        <v>95.400143099726222</v>
      </c>
      <c r="H75" s="58">
        <f t="shared" ca="1" si="22"/>
        <v>95.380324666440742</v>
      </c>
      <c r="I75" s="58">
        <f t="shared" ca="1" si="22"/>
        <v>111.77007113597914</v>
      </c>
      <c r="J75" s="5">
        <f t="shared" ca="1" si="21"/>
        <v>111.77007113597914</v>
      </c>
      <c r="K75" s="5">
        <f ca="1">SMALL($J$6:$J$1005,ROWS($J$6:J75))</f>
        <v>99.1262715948817</v>
      </c>
      <c r="L75" s="67">
        <f ca="1">ROWS($L$6:L75)/COUNTA($K$6:$K$1005)</f>
        <v>7.0000000000000007E-2</v>
      </c>
      <c r="M75" s="5">
        <f t="shared" ca="1" si="23"/>
        <v>0</v>
      </c>
      <c r="N75" s="5">
        <f t="shared" ca="1" si="24"/>
        <v>0</v>
      </c>
      <c r="O75" s="5">
        <f t="shared" ca="1" si="25"/>
        <v>1</v>
      </c>
      <c r="P75" s="5"/>
      <c r="Q75" s="5">
        <f t="shared" ca="1" si="19"/>
        <v>1</v>
      </c>
      <c r="R75" s="5">
        <f t="shared" ca="1" si="19"/>
        <v>0</v>
      </c>
      <c r="S75" s="5">
        <f t="shared" ca="1" si="19"/>
        <v>1</v>
      </c>
      <c r="T75" s="5">
        <f t="shared" ca="1" si="19"/>
        <v>1</v>
      </c>
      <c r="U75" s="5">
        <f t="shared" ca="1" si="19"/>
        <v>0</v>
      </c>
      <c r="V75" s="5">
        <f t="shared" ca="1" si="19"/>
        <v>1</v>
      </c>
    </row>
    <row r="76" spans="1:22" x14ac:dyDescent="0.25">
      <c r="A76" s="5">
        <f t="shared" ref="A76:F85" ca="1" si="26">A$3+(A$4-A$3)*RAND()</f>
        <v>23.819618195534034</v>
      </c>
      <c r="B76" s="5">
        <f t="shared" ca="1" si="26"/>
        <v>34.560931306010332</v>
      </c>
      <c r="C76" s="5">
        <f t="shared" ca="1" si="26"/>
        <v>30.588599872720859</v>
      </c>
      <c r="D76" s="5">
        <f t="shared" ca="1" si="26"/>
        <v>14.748546299363401</v>
      </c>
      <c r="E76" s="5">
        <f t="shared" ca="1" si="26"/>
        <v>22.368970590586652</v>
      </c>
      <c r="F76" s="5">
        <f t="shared" ca="1" si="26"/>
        <v>26.600002612920306</v>
      </c>
      <c r="G76" s="58">
        <f t="shared" ca="1" si="22"/>
        <v>107.34952270505133</v>
      </c>
      <c r="H76" s="58">
        <f t="shared" ca="1" si="22"/>
        <v>103.37719127176186</v>
      </c>
      <c r="I76" s="58">
        <f t="shared" ca="1" si="22"/>
        <v>95.7567669805386</v>
      </c>
      <c r="J76" s="5">
        <f t="shared" ca="1" si="21"/>
        <v>107.34952270505133</v>
      </c>
      <c r="K76" s="5">
        <f ca="1">SMALL($J$6:$J$1005,ROWS($J$6:J76))</f>
        <v>99.129096015125469</v>
      </c>
      <c r="L76" s="67">
        <f ca="1">ROWS($L$6:L76)/COUNTA($K$6:$K$1005)</f>
        <v>7.0999999999999994E-2</v>
      </c>
      <c r="M76" s="5">
        <f t="shared" ca="1" si="23"/>
        <v>1</v>
      </c>
      <c r="N76" s="5">
        <f t="shared" ca="1" si="24"/>
        <v>0</v>
      </c>
      <c r="O76" s="5">
        <f t="shared" ca="1" si="25"/>
        <v>0</v>
      </c>
      <c r="P76" s="5"/>
      <c r="Q76" s="5">
        <f t="shared" ca="1" si="19"/>
        <v>1</v>
      </c>
      <c r="R76" s="5">
        <f t="shared" ca="1" si="19"/>
        <v>1</v>
      </c>
      <c r="S76" s="5">
        <f t="shared" ca="1" si="19"/>
        <v>0</v>
      </c>
      <c r="T76" s="5">
        <f t="shared" ca="1" si="19"/>
        <v>0</v>
      </c>
      <c r="U76" s="5">
        <f t="shared" ca="1" si="19"/>
        <v>1</v>
      </c>
      <c r="V76" s="5">
        <f t="shared" ca="1" si="19"/>
        <v>1</v>
      </c>
    </row>
    <row r="77" spans="1:22" x14ac:dyDescent="0.25">
      <c r="A77" s="5">
        <f t="shared" ca="1" si="26"/>
        <v>26.415302480755365</v>
      </c>
      <c r="B77" s="5">
        <f t="shared" ca="1" si="26"/>
        <v>42.145408115782686</v>
      </c>
      <c r="C77" s="5">
        <f t="shared" ca="1" si="26"/>
        <v>23.975765450399344</v>
      </c>
      <c r="D77" s="5">
        <f t="shared" ca="1" si="26"/>
        <v>48.7777692951041</v>
      </c>
      <c r="E77" s="5">
        <f t="shared" ca="1" si="26"/>
        <v>21.037892489368925</v>
      </c>
      <c r="F77" s="5">
        <f t="shared" ca="1" si="26"/>
        <v>39.788582480663116</v>
      </c>
      <c r="G77" s="58">
        <f t="shared" ca="1" si="22"/>
        <v>129.38718556657011</v>
      </c>
      <c r="H77" s="58">
        <f t="shared" ca="1" si="22"/>
        <v>111.21754290118676</v>
      </c>
      <c r="I77" s="58">
        <f t="shared" ca="1" si="22"/>
        <v>138.95741970692191</v>
      </c>
      <c r="J77" s="5">
        <f t="shared" ca="1" si="21"/>
        <v>138.95741970692191</v>
      </c>
      <c r="K77" s="5">
        <f ca="1">SMALL($J$6:$J$1005,ROWS($J$6:J77))</f>
        <v>99.215966047398325</v>
      </c>
      <c r="L77" s="67">
        <f ca="1">ROWS($L$6:L77)/COUNTA($K$6:$K$1005)</f>
        <v>7.1999999999999995E-2</v>
      </c>
      <c r="M77" s="5">
        <f t="shared" ca="1" si="23"/>
        <v>0</v>
      </c>
      <c r="N77" s="5">
        <f t="shared" ca="1" si="24"/>
        <v>0</v>
      </c>
      <c r="O77" s="5">
        <f t="shared" ca="1" si="25"/>
        <v>1</v>
      </c>
      <c r="P77" s="5"/>
      <c r="Q77" s="5">
        <f t="shared" ca="1" si="19"/>
        <v>1</v>
      </c>
      <c r="R77" s="5">
        <f t="shared" ca="1" si="19"/>
        <v>0</v>
      </c>
      <c r="S77" s="5">
        <f t="shared" ca="1" si="19"/>
        <v>1</v>
      </c>
      <c r="T77" s="5">
        <f t="shared" ca="1" si="19"/>
        <v>1</v>
      </c>
      <c r="U77" s="5">
        <f t="shared" ca="1" si="19"/>
        <v>0</v>
      </c>
      <c r="V77" s="5">
        <f t="shared" ca="1" si="19"/>
        <v>1</v>
      </c>
    </row>
    <row r="78" spans="1:22" x14ac:dyDescent="0.25">
      <c r="A78" s="5">
        <f t="shared" ca="1" si="26"/>
        <v>30.31104161874666</v>
      </c>
      <c r="B78" s="5">
        <f t="shared" ca="1" si="26"/>
        <v>26.323335884445822</v>
      </c>
      <c r="C78" s="5">
        <f t="shared" ca="1" si="26"/>
        <v>33.672387295799794</v>
      </c>
      <c r="D78" s="5">
        <f t="shared" ca="1" si="26"/>
        <v>18.239217334689247</v>
      </c>
      <c r="E78" s="5">
        <f t="shared" ca="1" si="26"/>
        <v>29.04722207998627</v>
      </c>
      <c r="F78" s="5">
        <f t="shared" ca="1" si="26"/>
        <v>38.654206507202034</v>
      </c>
      <c r="G78" s="58">
        <f t="shared" ca="1" si="22"/>
        <v>124.33580609038079</v>
      </c>
      <c r="H78" s="58">
        <f t="shared" ca="1" si="22"/>
        <v>131.68485750173477</v>
      </c>
      <c r="I78" s="58">
        <f t="shared" ca="1" si="22"/>
        <v>120.87685275643773</v>
      </c>
      <c r="J78" s="5">
        <f t="shared" ca="1" si="21"/>
        <v>131.68485750173477</v>
      </c>
      <c r="K78" s="5">
        <f ca="1">SMALL($J$6:$J$1005,ROWS($J$6:J78))</f>
        <v>99.388457093578609</v>
      </c>
      <c r="L78" s="67">
        <f ca="1">ROWS($L$6:L78)/COUNTA($K$6:$K$1005)</f>
        <v>7.2999999999999995E-2</v>
      </c>
      <c r="M78" s="5">
        <f t="shared" ca="1" si="23"/>
        <v>0</v>
      </c>
      <c r="N78" s="5">
        <f t="shared" ca="1" si="24"/>
        <v>1</v>
      </c>
      <c r="O78" s="5">
        <f t="shared" ca="1" si="25"/>
        <v>0</v>
      </c>
      <c r="P78" s="5"/>
      <c r="Q78" s="5">
        <f t="shared" ca="1" si="19"/>
        <v>1</v>
      </c>
      <c r="R78" s="5">
        <f t="shared" ca="1" si="19"/>
        <v>0</v>
      </c>
      <c r="S78" s="5">
        <f t="shared" ca="1" si="19"/>
        <v>1</v>
      </c>
      <c r="T78" s="5">
        <f t="shared" ca="1" si="19"/>
        <v>0</v>
      </c>
      <c r="U78" s="5">
        <f t="shared" ca="1" si="19"/>
        <v>1</v>
      </c>
      <c r="V78" s="5">
        <f t="shared" ca="1" si="19"/>
        <v>1</v>
      </c>
    </row>
    <row r="79" spans="1:22" x14ac:dyDescent="0.25">
      <c r="A79" s="5">
        <f t="shared" ca="1" si="26"/>
        <v>27.493278252436902</v>
      </c>
      <c r="B79" s="5">
        <f t="shared" ca="1" si="26"/>
        <v>44.773909223644637</v>
      </c>
      <c r="C79" s="5">
        <f t="shared" ca="1" si="26"/>
        <v>19.118338376348682</v>
      </c>
      <c r="D79" s="5">
        <f t="shared" ca="1" si="26"/>
        <v>19.843021607066881</v>
      </c>
      <c r="E79" s="5">
        <f t="shared" ca="1" si="26"/>
        <v>34.160304955944163</v>
      </c>
      <c r="F79" s="5">
        <f t="shared" ca="1" si="26"/>
        <v>28.861967098720164</v>
      </c>
      <c r="G79" s="58">
        <f t="shared" ca="1" si="22"/>
        <v>135.28945953074586</v>
      </c>
      <c r="H79" s="58">
        <f t="shared" ca="1" si="22"/>
        <v>109.6338886834499</v>
      </c>
      <c r="I79" s="58">
        <f t="shared" ca="1" si="22"/>
        <v>95.316605334572614</v>
      </c>
      <c r="J79" s="5">
        <f t="shared" ca="1" si="21"/>
        <v>135.28945953074586</v>
      </c>
      <c r="K79" s="5">
        <f ca="1">SMALL($J$6:$J$1005,ROWS($J$6:J79))</f>
        <v>99.467751741373931</v>
      </c>
      <c r="L79" s="67">
        <f ca="1">ROWS($L$6:L79)/COUNTA($K$6:$K$1005)</f>
        <v>7.3999999999999996E-2</v>
      </c>
      <c r="M79" s="5">
        <f t="shared" ca="1" si="23"/>
        <v>1</v>
      </c>
      <c r="N79" s="5">
        <f t="shared" ca="1" si="24"/>
        <v>0</v>
      </c>
      <c r="O79" s="5">
        <f t="shared" ca="1" si="25"/>
        <v>0</v>
      </c>
      <c r="P79" s="5"/>
      <c r="Q79" s="5">
        <f t="shared" ca="1" si="19"/>
        <v>1</v>
      </c>
      <c r="R79" s="5">
        <f t="shared" ca="1" si="19"/>
        <v>1</v>
      </c>
      <c r="S79" s="5">
        <f t="shared" ca="1" si="19"/>
        <v>0</v>
      </c>
      <c r="T79" s="5">
        <f t="shared" ca="1" si="19"/>
        <v>0</v>
      </c>
      <c r="U79" s="5">
        <f t="shared" ca="1" si="19"/>
        <v>1</v>
      </c>
      <c r="V79" s="5">
        <f t="shared" ca="1" si="19"/>
        <v>1</v>
      </c>
    </row>
    <row r="80" spans="1:22" x14ac:dyDescent="0.25">
      <c r="A80" s="5">
        <f t="shared" ca="1" si="26"/>
        <v>23.474645459153844</v>
      </c>
      <c r="B80" s="5">
        <f t="shared" ca="1" si="26"/>
        <v>20.189780853377258</v>
      </c>
      <c r="C80" s="5">
        <f t="shared" ca="1" si="26"/>
        <v>21.686077571898736</v>
      </c>
      <c r="D80" s="5">
        <f t="shared" ca="1" si="26"/>
        <v>26.015402971091461</v>
      </c>
      <c r="E80" s="5">
        <f t="shared" ca="1" si="26"/>
        <v>31.402690675703298</v>
      </c>
      <c r="F80" s="5">
        <f t="shared" ca="1" si="26"/>
        <v>19.514703202711775</v>
      </c>
      <c r="G80" s="58">
        <f t="shared" ca="1" si="22"/>
        <v>94.581820190946175</v>
      </c>
      <c r="H80" s="58">
        <f t="shared" ca="1" si="22"/>
        <v>96.078116909467653</v>
      </c>
      <c r="I80" s="58">
        <f t="shared" ca="1" si="22"/>
        <v>90.690829204855817</v>
      </c>
      <c r="J80" s="5">
        <f t="shared" ca="1" si="21"/>
        <v>96.078116909467653</v>
      </c>
      <c r="K80" s="5">
        <f ca="1">SMALL($J$6:$J$1005,ROWS($J$6:J80))</f>
        <v>99.522574775243967</v>
      </c>
      <c r="L80" s="67">
        <f ca="1">ROWS($L$6:L80)/COUNTA($K$6:$K$1005)</f>
        <v>7.4999999999999997E-2</v>
      </c>
      <c r="M80" s="5">
        <f t="shared" ca="1" si="23"/>
        <v>0</v>
      </c>
      <c r="N80" s="5">
        <f t="shared" ca="1" si="24"/>
        <v>1</v>
      </c>
      <c r="O80" s="5">
        <f t="shared" ca="1" si="25"/>
        <v>0</v>
      </c>
      <c r="P80" s="5"/>
      <c r="Q80" s="5">
        <f t="shared" ca="1" si="19"/>
        <v>1</v>
      </c>
      <c r="R80" s="5">
        <f t="shared" ca="1" si="19"/>
        <v>0</v>
      </c>
      <c r="S80" s="5">
        <f t="shared" ca="1" si="19"/>
        <v>1</v>
      </c>
      <c r="T80" s="5">
        <f t="shared" ca="1" si="19"/>
        <v>0</v>
      </c>
      <c r="U80" s="5">
        <f t="shared" ca="1" si="19"/>
        <v>1</v>
      </c>
      <c r="V80" s="5">
        <f t="shared" ca="1" si="19"/>
        <v>1</v>
      </c>
    </row>
    <row r="81" spans="1:22" x14ac:dyDescent="0.25">
      <c r="A81" s="5">
        <f t="shared" ca="1" si="26"/>
        <v>20.86026727184262</v>
      </c>
      <c r="B81" s="5">
        <f t="shared" ca="1" si="26"/>
        <v>21.929800193241473</v>
      </c>
      <c r="C81" s="5">
        <f t="shared" ca="1" si="26"/>
        <v>24.796539564989139</v>
      </c>
      <c r="D81" s="5">
        <f t="shared" ca="1" si="26"/>
        <v>47.04780813200567</v>
      </c>
      <c r="E81" s="5">
        <f t="shared" ca="1" si="26"/>
        <v>18.464467157184082</v>
      </c>
      <c r="F81" s="5">
        <f t="shared" ca="1" si="26"/>
        <v>20.519580785269834</v>
      </c>
      <c r="G81" s="58">
        <f t="shared" ca="1" si="22"/>
        <v>81.774115407538005</v>
      </c>
      <c r="H81" s="58">
        <f t="shared" ca="1" si="22"/>
        <v>84.640854779285675</v>
      </c>
      <c r="I81" s="58">
        <f t="shared" ca="1" si="22"/>
        <v>113.22419575410727</v>
      </c>
      <c r="J81" s="5">
        <f t="shared" ca="1" si="21"/>
        <v>113.22419575410727</v>
      </c>
      <c r="K81" s="5">
        <f ca="1">SMALL($J$6:$J$1005,ROWS($J$6:J81))</f>
        <v>99.718388701552399</v>
      </c>
      <c r="L81" s="67">
        <f ca="1">ROWS($L$6:L81)/COUNTA($K$6:$K$1005)</f>
        <v>7.5999999999999998E-2</v>
      </c>
      <c r="M81" s="5">
        <f t="shared" ca="1" si="23"/>
        <v>0</v>
      </c>
      <c r="N81" s="5">
        <f t="shared" ca="1" si="24"/>
        <v>0</v>
      </c>
      <c r="O81" s="5">
        <f t="shared" ca="1" si="25"/>
        <v>1</v>
      </c>
      <c r="P81" s="5"/>
      <c r="Q81" s="5">
        <f t="shared" ca="1" si="19"/>
        <v>1</v>
      </c>
      <c r="R81" s="5">
        <f t="shared" ca="1" si="19"/>
        <v>0</v>
      </c>
      <c r="S81" s="5">
        <f t="shared" ca="1" si="19"/>
        <v>1</v>
      </c>
      <c r="T81" s="5">
        <f t="shared" ca="1" si="19"/>
        <v>1</v>
      </c>
      <c r="U81" s="5">
        <f t="shared" ca="1" si="19"/>
        <v>0</v>
      </c>
      <c r="V81" s="5">
        <f t="shared" ca="1" si="19"/>
        <v>1</v>
      </c>
    </row>
    <row r="82" spans="1:22" x14ac:dyDescent="0.25">
      <c r="A82" s="5">
        <f t="shared" ca="1" si="26"/>
        <v>15.114116012014719</v>
      </c>
      <c r="B82" s="5">
        <f t="shared" ca="1" si="26"/>
        <v>28.418446116597394</v>
      </c>
      <c r="C82" s="5">
        <f t="shared" ca="1" si="26"/>
        <v>33.742709599253139</v>
      </c>
      <c r="D82" s="5">
        <f t="shared" ca="1" si="26"/>
        <v>20.575438815842574</v>
      </c>
      <c r="E82" s="5">
        <f t="shared" ca="1" si="26"/>
        <v>22.995227782346117</v>
      </c>
      <c r="F82" s="5">
        <f t="shared" ca="1" si="26"/>
        <v>36.275608529820467</v>
      </c>
      <c r="G82" s="58">
        <f t="shared" ca="1" si="22"/>
        <v>102.80339844077869</v>
      </c>
      <c r="H82" s="58">
        <f t="shared" ca="1" si="22"/>
        <v>108.12766192343443</v>
      </c>
      <c r="I82" s="58">
        <f t="shared" ca="1" si="22"/>
        <v>105.70787295693088</v>
      </c>
      <c r="J82" s="5">
        <f t="shared" ca="1" si="21"/>
        <v>108.12766192343443</v>
      </c>
      <c r="K82" s="5">
        <f ca="1">SMALL($J$6:$J$1005,ROWS($J$6:J82))</f>
        <v>99.760895148474262</v>
      </c>
      <c r="L82" s="67">
        <f ca="1">ROWS($L$6:L82)/COUNTA($K$6:$K$1005)</f>
        <v>7.6999999999999999E-2</v>
      </c>
      <c r="M82" s="5">
        <f t="shared" ca="1" si="23"/>
        <v>0</v>
      </c>
      <c r="N82" s="5">
        <f t="shared" ca="1" si="24"/>
        <v>1</v>
      </c>
      <c r="O82" s="5">
        <f t="shared" ca="1" si="25"/>
        <v>0</v>
      </c>
      <c r="P82" s="5"/>
      <c r="Q82" s="5">
        <f t="shared" ca="1" si="19"/>
        <v>1</v>
      </c>
      <c r="R82" s="5">
        <f t="shared" ca="1" si="19"/>
        <v>0</v>
      </c>
      <c r="S82" s="5">
        <f t="shared" ca="1" si="19"/>
        <v>1</v>
      </c>
      <c r="T82" s="5">
        <f t="shared" ca="1" si="19"/>
        <v>0</v>
      </c>
      <c r="U82" s="5">
        <f t="shared" ca="1" si="19"/>
        <v>1</v>
      </c>
      <c r="V82" s="5">
        <f t="shared" ca="1" si="19"/>
        <v>1</v>
      </c>
    </row>
    <row r="83" spans="1:22" x14ac:dyDescent="0.25">
      <c r="A83" s="5">
        <f t="shared" ca="1" si="26"/>
        <v>27.852882940418702</v>
      </c>
      <c r="B83" s="5">
        <f t="shared" ca="1" si="26"/>
        <v>20.80535223750778</v>
      </c>
      <c r="C83" s="5">
        <f t="shared" ca="1" si="26"/>
        <v>31.269648154979265</v>
      </c>
      <c r="D83" s="5">
        <f t="shared" ca="1" si="26"/>
        <v>27.664121350607303</v>
      </c>
      <c r="E83" s="5">
        <f t="shared" ca="1" si="26"/>
        <v>18.436873315207606</v>
      </c>
      <c r="F83" s="5">
        <f t="shared" ca="1" si="26"/>
        <v>22.962062229448684</v>
      </c>
      <c r="G83" s="58">
        <f t="shared" ca="1" si="22"/>
        <v>90.057170722582782</v>
      </c>
      <c r="H83" s="58">
        <f t="shared" ca="1" si="22"/>
        <v>100.52146664005426</v>
      </c>
      <c r="I83" s="58">
        <f t="shared" ca="1" si="22"/>
        <v>109.74871467545395</v>
      </c>
      <c r="J83" s="5">
        <f t="shared" ca="1" si="21"/>
        <v>109.74871467545395</v>
      </c>
      <c r="K83" s="5">
        <f ca="1">SMALL($J$6:$J$1005,ROWS($J$6:J83))</f>
        <v>99.865616390392489</v>
      </c>
      <c r="L83" s="67">
        <f ca="1">ROWS($L$6:L83)/COUNTA($K$6:$K$1005)</f>
        <v>7.8E-2</v>
      </c>
      <c r="M83" s="5">
        <f t="shared" ca="1" si="23"/>
        <v>0</v>
      </c>
      <c r="N83" s="5">
        <f t="shared" ca="1" si="24"/>
        <v>0</v>
      </c>
      <c r="O83" s="5">
        <f t="shared" ca="1" si="25"/>
        <v>1</v>
      </c>
      <c r="P83" s="5"/>
      <c r="Q83" s="5">
        <f t="shared" ca="1" si="19"/>
        <v>1</v>
      </c>
      <c r="R83" s="5">
        <f t="shared" ca="1" si="19"/>
        <v>0</v>
      </c>
      <c r="S83" s="5">
        <f t="shared" ca="1" si="19"/>
        <v>1</v>
      </c>
      <c r="T83" s="5">
        <f t="shared" ca="1" si="19"/>
        <v>1</v>
      </c>
      <c r="U83" s="5">
        <f t="shared" ca="1" si="19"/>
        <v>0</v>
      </c>
      <c r="V83" s="5">
        <f t="shared" ca="1" si="19"/>
        <v>1</v>
      </c>
    </row>
    <row r="84" spans="1:22" x14ac:dyDescent="0.25">
      <c r="A84" s="5">
        <f t="shared" ca="1" si="26"/>
        <v>25.061451387477057</v>
      </c>
      <c r="B84" s="5">
        <f t="shared" ca="1" si="26"/>
        <v>39.968018667668723</v>
      </c>
      <c r="C84" s="5">
        <f t="shared" ca="1" si="26"/>
        <v>30.857770003799608</v>
      </c>
      <c r="D84" s="5">
        <f t="shared" ca="1" si="26"/>
        <v>19.853240055085124</v>
      </c>
      <c r="E84" s="5">
        <f t="shared" ca="1" si="26"/>
        <v>18.51852423880603</v>
      </c>
      <c r="F84" s="5">
        <f t="shared" ca="1" si="26"/>
        <v>25.251459545487986</v>
      </c>
      <c r="G84" s="58">
        <f t="shared" ca="1" si="22"/>
        <v>108.79945383943979</v>
      </c>
      <c r="H84" s="58">
        <f t="shared" ca="1" si="22"/>
        <v>99.689205175570692</v>
      </c>
      <c r="I84" s="58">
        <f t="shared" ca="1" si="22"/>
        <v>101.02392099184978</v>
      </c>
      <c r="J84" s="5">
        <f t="shared" ca="1" si="21"/>
        <v>108.79945383943979</v>
      </c>
      <c r="K84" s="5">
        <f ca="1">SMALL($J$6:$J$1005,ROWS($J$6:J84))</f>
        <v>99.900664014448608</v>
      </c>
      <c r="L84" s="67">
        <f ca="1">ROWS($L$6:L84)/COUNTA($K$6:$K$1005)</f>
        <v>7.9000000000000001E-2</v>
      </c>
      <c r="M84" s="5">
        <f t="shared" ca="1" si="23"/>
        <v>1</v>
      </c>
      <c r="N84" s="5">
        <f t="shared" ca="1" si="24"/>
        <v>0</v>
      </c>
      <c r="O84" s="5">
        <f t="shared" ca="1" si="25"/>
        <v>0</v>
      </c>
      <c r="P84" s="5"/>
      <c r="Q84" s="5">
        <f t="shared" ca="1" si="19"/>
        <v>1</v>
      </c>
      <c r="R84" s="5">
        <f t="shared" ca="1" si="19"/>
        <v>1</v>
      </c>
      <c r="S84" s="5">
        <f t="shared" ca="1" si="19"/>
        <v>0</v>
      </c>
      <c r="T84" s="5">
        <f t="shared" ca="1" si="19"/>
        <v>0</v>
      </c>
      <c r="U84" s="5">
        <f t="shared" ca="1" si="19"/>
        <v>1</v>
      </c>
      <c r="V84" s="5">
        <f t="shared" ca="1" si="19"/>
        <v>1</v>
      </c>
    </row>
    <row r="85" spans="1:22" x14ac:dyDescent="0.25">
      <c r="A85" s="5">
        <f t="shared" ca="1" si="26"/>
        <v>20.553131515743907</v>
      </c>
      <c r="B85" s="5">
        <f t="shared" ca="1" si="26"/>
        <v>26.934823497476515</v>
      </c>
      <c r="C85" s="5">
        <f t="shared" ca="1" si="26"/>
        <v>32.020386835443446</v>
      </c>
      <c r="D85" s="5">
        <f t="shared" ca="1" si="26"/>
        <v>25.453281350677333</v>
      </c>
      <c r="E85" s="5">
        <f t="shared" ca="1" si="26"/>
        <v>24.732792732332868</v>
      </c>
      <c r="F85" s="5">
        <f t="shared" ca="1" si="26"/>
        <v>39.718252243572948</v>
      </c>
      <c r="G85" s="58">
        <f t="shared" ca="1" si="22"/>
        <v>111.93899998912624</v>
      </c>
      <c r="H85" s="58">
        <f t="shared" ca="1" si="22"/>
        <v>117.02456332709318</v>
      </c>
      <c r="I85" s="58">
        <f t="shared" ca="1" si="22"/>
        <v>117.74505194543764</v>
      </c>
      <c r="J85" s="5">
        <f t="shared" ca="1" si="21"/>
        <v>117.74505194543764</v>
      </c>
      <c r="K85" s="5">
        <f ca="1">SMALL($J$6:$J$1005,ROWS($J$6:J85))</f>
        <v>99.913509023703014</v>
      </c>
      <c r="L85" s="67">
        <f ca="1">ROWS($L$6:L85)/COUNTA($K$6:$K$1005)</f>
        <v>0.08</v>
      </c>
      <c r="M85" s="5">
        <f t="shared" ca="1" si="23"/>
        <v>0</v>
      </c>
      <c r="N85" s="5">
        <f t="shared" ca="1" si="24"/>
        <v>0</v>
      </c>
      <c r="O85" s="5">
        <f t="shared" ca="1" si="25"/>
        <v>1</v>
      </c>
      <c r="P85" s="5"/>
      <c r="Q85" s="5">
        <f t="shared" ca="1" si="19"/>
        <v>1</v>
      </c>
      <c r="R85" s="5">
        <f t="shared" ca="1" si="19"/>
        <v>0</v>
      </c>
      <c r="S85" s="5">
        <f t="shared" ca="1" si="19"/>
        <v>1</v>
      </c>
      <c r="T85" s="5">
        <f t="shared" ca="1" si="19"/>
        <v>1</v>
      </c>
      <c r="U85" s="5">
        <f t="shared" ca="1" si="19"/>
        <v>0</v>
      </c>
      <c r="V85" s="5">
        <f t="shared" ca="1" si="19"/>
        <v>1</v>
      </c>
    </row>
    <row r="86" spans="1:22" x14ac:dyDescent="0.25">
      <c r="A86" s="5">
        <f t="shared" ref="A86:F95" ca="1" si="27">A$3+(A$4-A$3)*RAND()</f>
        <v>28.834129236045719</v>
      </c>
      <c r="B86" s="5">
        <f t="shared" ca="1" si="27"/>
        <v>34.910864587105181</v>
      </c>
      <c r="C86" s="5">
        <f t="shared" ca="1" si="27"/>
        <v>23.527175277206169</v>
      </c>
      <c r="D86" s="5">
        <f t="shared" ca="1" si="27"/>
        <v>39.448213398229193</v>
      </c>
      <c r="E86" s="5">
        <f t="shared" ca="1" si="27"/>
        <v>32.019429065647465</v>
      </c>
      <c r="F86" s="5">
        <f t="shared" ca="1" si="27"/>
        <v>20.616311310689881</v>
      </c>
      <c r="G86" s="58">
        <f t="shared" ca="1" si="22"/>
        <v>116.38073419948824</v>
      </c>
      <c r="H86" s="58">
        <f t="shared" ca="1" si="22"/>
        <v>104.99704488958923</v>
      </c>
      <c r="I86" s="58">
        <f t="shared" ca="1" si="22"/>
        <v>112.42582922217096</v>
      </c>
      <c r="J86" s="5">
        <f t="shared" ca="1" si="21"/>
        <v>116.38073419948824</v>
      </c>
      <c r="K86" s="5">
        <f ca="1">SMALL($J$6:$J$1005,ROWS($J$6:J86))</f>
        <v>99.968779938305318</v>
      </c>
      <c r="L86" s="67">
        <f ca="1">ROWS($L$6:L86)/COUNTA($K$6:$K$1005)</f>
        <v>8.1000000000000003E-2</v>
      </c>
      <c r="M86" s="5">
        <f t="shared" ca="1" si="23"/>
        <v>1</v>
      </c>
      <c r="N86" s="5">
        <f t="shared" ca="1" si="24"/>
        <v>0</v>
      </c>
      <c r="O86" s="5">
        <f t="shared" ca="1" si="25"/>
        <v>0</v>
      </c>
      <c r="P86" s="5"/>
      <c r="Q86" s="5">
        <f t="shared" ca="1" si="19"/>
        <v>1</v>
      </c>
      <c r="R86" s="5">
        <f t="shared" ca="1" si="19"/>
        <v>1</v>
      </c>
      <c r="S86" s="5">
        <f t="shared" ca="1" si="19"/>
        <v>0</v>
      </c>
      <c r="T86" s="5">
        <f t="shared" ca="1" si="19"/>
        <v>0</v>
      </c>
      <c r="U86" s="5">
        <f t="shared" ca="1" si="19"/>
        <v>1</v>
      </c>
      <c r="V86" s="5">
        <f t="shared" ca="1" si="19"/>
        <v>1</v>
      </c>
    </row>
    <row r="87" spans="1:22" x14ac:dyDescent="0.25">
      <c r="A87" s="5">
        <f t="shared" ca="1" si="27"/>
        <v>23.77450783847306</v>
      </c>
      <c r="B87" s="5">
        <f t="shared" ca="1" si="27"/>
        <v>42.307956778507389</v>
      </c>
      <c r="C87" s="5">
        <f t="shared" ca="1" si="27"/>
        <v>33.075307556002727</v>
      </c>
      <c r="D87" s="5">
        <f t="shared" ca="1" si="27"/>
        <v>27.091277914592766</v>
      </c>
      <c r="E87" s="5">
        <f t="shared" ca="1" si="27"/>
        <v>33.868881646305603</v>
      </c>
      <c r="F87" s="5">
        <f t="shared" ca="1" si="27"/>
        <v>20.759348473733397</v>
      </c>
      <c r="G87" s="58">
        <f t="shared" ca="1" si="22"/>
        <v>120.71069473701944</v>
      </c>
      <c r="H87" s="58">
        <f t="shared" ca="1" si="22"/>
        <v>111.47804551451479</v>
      </c>
      <c r="I87" s="58">
        <f t="shared" ca="1" si="22"/>
        <v>104.70044178280195</v>
      </c>
      <c r="J87" s="5">
        <f t="shared" ca="1" si="21"/>
        <v>120.71069473701944</v>
      </c>
      <c r="K87" s="5">
        <f ca="1">SMALL($J$6:$J$1005,ROWS($J$6:J87))</f>
        <v>100.03384621983059</v>
      </c>
      <c r="L87" s="67">
        <f ca="1">ROWS($L$6:L87)/COUNTA($K$6:$K$1005)</f>
        <v>8.2000000000000003E-2</v>
      </c>
      <c r="M87" s="5">
        <f t="shared" ca="1" si="23"/>
        <v>1</v>
      </c>
      <c r="N87" s="5">
        <f t="shared" ca="1" si="24"/>
        <v>0</v>
      </c>
      <c r="O87" s="5">
        <f t="shared" ca="1" si="25"/>
        <v>0</v>
      </c>
      <c r="P87" s="5"/>
      <c r="Q87" s="5">
        <f t="shared" ca="1" si="19"/>
        <v>1</v>
      </c>
      <c r="R87" s="5">
        <f t="shared" ca="1" si="19"/>
        <v>1</v>
      </c>
      <c r="S87" s="5">
        <f t="shared" ca="1" si="19"/>
        <v>0</v>
      </c>
      <c r="T87" s="5">
        <f t="shared" ca="1" si="19"/>
        <v>0</v>
      </c>
      <c r="U87" s="5">
        <f t="shared" ca="1" si="19"/>
        <v>1</v>
      </c>
      <c r="V87" s="5">
        <f t="shared" ca="1" si="19"/>
        <v>1</v>
      </c>
    </row>
    <row r="88" spans="1:22" x14ac:dyDescent="0.25">
      <c r="A88" s="5">
        <f t="shared" ca="1" si="27"/>
        <v>25.268793794841407</v>
      </c>
      <c r="B88" s="5">
        <f t="shared" ca="1" si="27"/>
        <v>25.349371540627288</v>
      </c>
      <c r="C88" s="5">
        <f t="shared" ca="1" si="27"/>
        <v>24.488493685609299</v>
      </c>
      <c r="D88" s="5">
        <f t="shared" ca="1" si="27"/>
        <v>45.262597506554002</v>
      </c>
      <c r="E88" s="5">
        <f t="shared" ca="1" si="27"/>
        <v>29.733245907577686</v>
      </c>
      <c r="F88" s="5">
        <f t="shared" ca="1" si="27"/>
        <v>21.968642242806631</v>
      </c>
      <c r="G88" s="58">
        <f t="shared" ca="1" si="22"/>
        <v>102.32005348585301</v>
      </c>
      <c r="H88" s="58">
        <f t="shared" ca="1" si="22"/>
        <v>101.45917563083503</v>
      </c>
      <c r="I88" s="58">
        <f t="shared" ca="1" si="22"/>
        <v>116.98852722981133</v>
      </c>
      <c r="J88" s="5">
        <f t="shared" ca="1" si="21"/>
        <v>116.98852722981133</v>
      </c>
      <c r="K88" s="5">
        <f ca="1">SMALL($J$6:$J$1005,ROWS($J$6:J88))</f>
        <v>100.03692307744214</v>
      </c>
      <c r="L88" s="67">
        <f ca="1">ROWS($L$6:L88)/COUNTA($K$6:$K$1005)</f>
        <v>8.3000000000000004E-2</v>
      </c>
      <c r="M88" s="5">
        <f t="shared" ca="1" si="23"/>
        <v>0</v>
      </c>
      <c r="N88" s="5">
        <f t="shared" ca="1" si="24"/>
        <v>0</v>
      </c>
      <c r="O88" s="5">
        <f t="shared" ca="1" si="25"/>
        <v>1</v>
      </c>
      <c r="P88" s="5"/>
      <c r="Q88" s="5">
        <f t="shared" ca="1" si="19"/>
        <v>1</v>
      </c>
      <c r="R88" s="5">
        <f t="shared" ca="1" si="19"/>
        <v>0</v>
      </c>
      <c r="S88" s="5">
        <f t="shared" ca="1" si="19"/>
        <v>1</v>
      </c>
      <c r="T88" s="5">
        <f t="shared" ca="1" si="19"/>
        <v>1</v>
      </c>
      <c r="U88" s="5">
        <f t="shared" ca="1" si="19"/>
        <v>0</v>
      </c>
      <c r="V88" s="5">
        <f t="shared" ca="1" si="19"/>
        <v>1</v>
      </c>
    </row>
    <row r="89" spans="1:22" x14ac:dyDescent="0.25">
      <c r="A89" s="5">
        <f t="shared" ca="1" si="27"/>
        <v>16.468447962593022</v>
      </c>
      <c r="B89" s="5">
        <f t="shared" ca="1" si="27"/>
        <v>36.223924563835354</v>
      </c>
      <c r="C89" s="5">
        <f t="shared" ca="1" si="27"/>
        <v>30.10137653515217</v>
      </c>
      <c r="D89" s="5">
        <f t="shared" ca="1" si="27"/>
        <v>49.36764454856344</v>
      </c>
      <c r="E89" s="5">
        <f t="shared" ca="1" si="27"/>
        <v>33.216333320122281</v>
      </c>
      <c r="F89" s="5">
        <f t="shared" ca="1" si="27"/>
        <v>28.864766614976915</v>
      </c>
      <c r="G89" s="58">
        <f t="shared" ca="1" si="22"/>
        <v>114.77347246152756</v>
      </c>
      <c r="H89" s="58">
        <f t="shared" ca="1" si="22"/>
        <v>108.65092443284438</v>
      </c>
      <c r="I89" s="58">
        <f t="shared" ca="1" si="22"/>
        <v>124.80223566128554</v>
      </c>
      <c r="J89" s="5">
        <f t="shared" ca="1" si="21"/>
        <v>124.80223566128554</v>
      </c>
      <c r="K89" s="5">
        <f ca="1">SMALL($J$6:$J$1005,ROWS($J$6:J89))</f>
        <v>100.05852514805107</v>
      </c>
      <c r="L89" s="67">
        <f ca="1">ROWS($L$6:L89)/COUNTA($K$6:$K$1005)</f>
        <v>8.4000000000000005E-2</v>
      </c>
      <c r="M89" s="5">
        <f t="shared" ca="1" si="23"/>
        <v>0</v>
      </c>
      <c r="N89" s="5">
        <f t="shared" ca="1" si="24"/>
        <v>0</v>
      </c>
      <c r="O89" s="5">
        <f t="shared" ca="1" si="25"/>
        <v>1</v>
      </c>
      <c r="P89" s="5"/>
      <c r="Q89" s="5">
        <f t="shared" ca="1" si="19"/>
        <v>1</v>
      </c>
      <c r="R89" s="5">
        <f t="shared" ca="1" si="19"/>
        <v>0</v>
      </c>
      <c r="S89" s="5">
        <f t="shared" ca="1" si="19"/>
        <v>1</v>
      </c>
      <c r="T89" s="5">
        <f t="shared" ca="1" si="19"/>
        <v>1</v>
      </c>
      <c r="U89" s="5">
        <f t="shared" ca="1" si="19"/>
        <v>0</v>
      </c>
      <c r="V89" s="5">
        <f t="shared" ca="1" si="19"/>
        <v>1</v>
      </c>
    </row>
    <row r="90" spans="1:22" x14ac:dyDescent="0.25">
      <c r="A90" s="5">
        <f t="shared" ca="1" si="27"/>
        <v>14.001971411848801</v>
      </c>
      <c r="B90" s="5">
        <f t="shared" ca="1" si="27"/>
        <v>31.83354616507625</v>
      </c>
      <c r="C90" s="5">
        <f t="shared" ca="1" si="27"/>
        <v>28.072921794751171</v>
      </c>
      <c r="D90" s="5">
        <f t="shared" ca="1" si="27"/>
        <v>33.43888417181536</v>
      </c>
      <c r="E90" s="5">
        <f t="shared" ca="1" si="27"/>
        <v>31.663295162144543</v>
      </c>
      <c r="F90" s="5">
        <f t="shared" ca="1" si="27"/>
        <v>34.293769488098555</v>
      </c>
      <c r="G90" s="58">
        <f t="shared" ca="1" si="22"/>
        <v>111.79258222716814</v>
      </c>
      <c r="H90" s="58">
        <f t="shared" ca="1" si="22"/>
        <v>108.03195785684306</v>
      </c>
      <c r="I90" s="58">
        <f t="shared" ca="1" si="22"/>
        <v>109.80754686651389</v>
      </c>
      <c r="J90" s="5">
        <f t="shared" ca="1" si="21"/>
        <v>111.79258222716814</v>
      </c>
      <c r="K90" s="5">
        <f ca="1">SMALL($J$6:$J$1005,ROWS($J$6:J90))</f>
        <v>100.18290583515672</v>
      </c>
      <c r="L90" s="67">
        <f ca="1">ROWS($L$6:L90)/COUNTA($K$6:$K$1005)</f>
        <v>8.5000000000000006E-2</v>
      </c>
      <c r="M90" s="5">
        <f t="shared" ca="1" si="23"/>
        <v>1</v>
      </c>
      <c r="N90" s="5">
        <f t="shared" ca="1" si="24"/>
        <v>0</v>
      </c>
      <c r="O90" s="5">
        <f t="shared" ca="1" si="25"/>
        <v>0</v>
      </c>
      <c r="P90" s="5"/>
      <c r="Q90" s="5">
        <f t="shared" ca="1" si="19"/>
        <v>1</v>
      </c>
      <c r="R90" s="5">
        <f t="shared" ca="1" si="19"/>
        <v>1</v>
      </c>
      <c r="S90" s="5">
        <f t="shared" ca="1" si="19"/>
        <v>0</v>
      </c>
      <c r="T90" s="5">
        <f t="shared" ca="1" si="19"/>
        <v>0</v>
      </c>
      <c r="U90" s="5">
        <f t="shared" ca="1" si="19"/>
        <v>1</v>
      </c>
      <c r="V90" s="5">
        <f t="shared" ca="1" si="19"/>
        <v>1</v>
      </c>
    </row>
    <row r="91" spans="1:22" x14ac:dyDescent="0.25">
      <c r="A91" s="5">
        <f t="shared" ca="1" si="27"/>
        <v>15.016234093721614</v>
      </c>
      <c r="B91" s="5">
        <f t="shared" ca="1" si="27"/>
        <v>44.046346076944218</v>
      </c>
      <c r="C91" s="5">
        <f t="shared" ca="1" si="27"/>
        <v>24.938245231643492</v>
      </c>
      <c r="D91" s="5">
        <f t="shared" ca="1" si="27"/>
        <v>11.254358412398766</v>
      </c>
      <c r="E91" s="5">
        <f t="shared" ca="1" si="27"/>
        <v>33.745534244701886</v>
      </c>
      <c r="F91" s="5">
        <f t="shared" ca="1" si="27"/>
        <v>33.314186261139071</v>
      </c>
      <c r="G91" s="58">
        <f t="shared" ca="1" si="22"/>
        <v>126.1223006765068</v>
      </c>
      <c r="H91" s="58">
        <f t="shared" ca="1" si="22"/>
        <v>107.01419983120607</v>
      </c>
      <c r="I91" s="58">
        <f t="shared" ca="1" si="22"/>
        <v>84.523023998902943</v>
      </c>
      <c r="J91" s="5">
        <f t="shared" ca="1" si="21"/>
        <v>126.1223006765068</v>
      </c>
      <c r="K91" s="5">
        <f ca="1">SMALL($J$6:$J$1005,ROWS($J$6:J91))</f>
        <v>100.42661395970356</v>
      </c>
      <c r="L91" s="67">
        <f ca="1">ROWS($L$6:L91)/COUNTA($K$6:$K$1005)</f>
        <v>8.5999999999999993E-2</v>
      </c>
      <c r="M91" s="5">
        <f t="shared" ca="1" si="23"/>
        <v>1</v>
      </c>
      <c r="N91" s="5">
        <f t="shared" ca="1" si="24"/>
        <v>0</v>
      </c>
      <c r="O91" s="5">
        <f t="shared" ca="1" si="25"/>
        <v>0</v>
      </c>
      <c r="P91" s="5"/>
      <c r="Q91" s="5">
        <f t="shared" ca="1" si="19"/>
        <v>1</v>
      </c>
      <c r="R91" s="5">
        <f t="shared" ca="1" si="19"/>
        <v>1</v>
      </c>
      <c r="S91" s="5">
        <f t="shared" ca="1" si="19"/>
        <v>0</v>
      </c>
      <c r="T91" s="5">
        <f t="shared" ca="1" si="19"/>
        <v>0</v>
      </c>
      <c r="U91" s="5">
        <f t="shared" ca="1" si="19"/>
        <v>1</v>
      </c>
      <c r="V91" s="5">
        <f t="shared" ca="1" si="19"/>
        <v>1</v>
      </c>
    </row>
    <row r="92" spans="1:22" x14ac:dyDescent="0.25">
      <c r="A92" s="5">
        <f t="shared" ca="1" si="27"/>
        <v>30.662433299436035</v>
      </c>
      <c r="B92" s="5">
        <f t="shared" ca="1" si="27"/>
        <v>37.35643114272807</v>
      </c>
      <c r="C92" s="5">
        <f t="shared" ca="1" si="27"/>
        <v>20.068939371902118</v>
      </c>
      <c r="D92" s="5">
        <f t="shared" ca="1" si="27"/>
        <v>12.812548956921248</v>
      </c>
      <c r="E92" s="5">
        <f t="shared" ca="1" si="27"/>
        <v>34.089279974329273</v>
      </c>
      <c r="F92" s="5">
        <f t="shared" ca="1" si="27"/>
        <v>21.094725627415752</v>
      </c>
      <c r="G92" s="58">
        <f t="shared" ca="1" si="22"/>
        <v>123.20287004390913</v>
      </c>
      <c r="H92" s="58">
        <f t="shared" ca="1" si="22"/>
        <v>105.91537827308318</v>
      </c>
      <c r="I92" s="58">
        <f t="shared" ca="1" si="22"/>
        <v>84.638647255675153</v>
      </c>
      <c r="J92" s="5">
        <f t="shared" ca="1" si="21"/>
        <v>123.20287004390913</v>
      </c>
      <c r="K92" s="5">
        <f ca="1">SMALL($J$6:$J$1005,ROWS($J$6:J92))</f>
        <v>100.44530246642705</v>
      </c>
      <c r="L92" s="67">
        <f ca="1">ROWS($L$6:L92)/COUNTA($K$6:$K$1005)</f>
        <v>8.6999999999999994E-2</v>
      </c>
      <c r="M92" s="5">
        <f t="shared" ca="1" si="23"/>
        <v>1</v>
      </c>
      <c r="N92" s="5">
        <f t="shared" ca="1" si="24"/>
        <v>0</v>
      </c>
      <c r="O92" s="5">
        <f t="shared" ca="1" si="25"/>
        <v>0</v>
      </c>
      <c r="P92" s="5"/>
      <c r="Q92" s="5">
        <f t="shared" ca="1" si="19"/>
        <v>1</v>
      </c>
      <c r="R92" s="5">
        <f t="shared" ca="1" si="19"/>
        <v>1</v>
      </c>
      <c r="S92" s="5">
        <f t="shared" ca="1" si="19"/>
        <v>0</v>
      </c>
      <c r="T92" s="5">
        <f t="shared" ca="1" si="19"/>
        <v>0</v>
      </c>
      <c r="U92" s="5">
        <f t="shared" ca="1" si="19"/>
        <v>1</v>
      </c>
      <c r="V92" s="5">
        <f t="shared" ca="1" si="19"/>
        <v>1</v>
      </c>
    </row>
    <row r="93" spans="1:22" x14ac:dyDescent="0.25">
      <c r="A93" s="5">
        <f t="shared" ca="1" si="27"/>
        <v>19.583883479987627</v>
      </c>
      <c r="B93" s="5">
        <f t="shared" ca="1" si="27"/>
        <v>43.453951538879942</v>
      </c>
      <c r="C93" s="5">
        <f t="shared" ca="1" si="27"/>
        <v>25.844108020430955</v>
      </c>
      <c r="D93" s="5">
        <f t="shared" ca="1" si="27"/>
        <v>24.598556363402587</v>
      </c>
      <c r="E93" s="5">
        <f t="shared" ca="1" si="27"/>
        <v>21.18363993036396</v>
      </c>
      <c r="F93" s="5">
        <f t="shared" ca="1" si="27"/>
        <v>21.418434582696527</v>
      </c>
      <c r="G93" s="58">
        <f t="shared" ca="1" si="22"/>
        <v>105.63990953192805</v>
      </c>
      <c r="H93" s="58">
        <f t="shared" ca="1" si="22"/>
        <v>88.030066013479086</v>
      </c>
      <c r="I93" s="58">
        <f t="shared" ca="1" si="22"/>
        <v>91.444982446517713</v>
      </c>
      <c r="J93" s="5">
        <f t="shared" ca="1" si="21"/>
        <v>105.63990953192805</v>
      </c>
      <c r="K93" s="5">
        <f ca="1">SMALL($J$6:$J$1005,ROWS($J$6:J93))</f>
        <v>100.50122032789916</v>
      </c>
      <c r="L93" s="67">
        <f ca="1">ROWS($L$6:L93)/COUNTA($K$6:$K$1005)</f>
        <v>8.7999999999999995E-2</v>
      </c>
      <c r="M93" s="5">
        <f t="shared" ca="1" si="23"/>
        <v>1</v>
      </c>
      <c r="N93" s="5">
        <f t="shared" ca="1" si="24"/>
        <v>0</v>
      </c>
      <c r="O93" s="5">
        <f t="shared" ca="1" si="25"/>
        <v>0</v>
      </c>
      <c r="P93" s="5"/>
      <c r="Q93" s="5">
        <f t="shared" ca="1" si="19"/>
        <v>1</v>
      </c>
      <c r="R93" s="5">
        <f t="shared" ca="1" si="19"/>
        <v>1</v>
      </c>
      <c r="S93" s="5">
        <f t="shared" ca="1" si="19"/>
        <v>0</v>
      </c>
      <c r="T93" s="5">
        <f t="shared" ca="1" si="19"/>
        <v>0</v>
      </c>
      <c r="U93" s="5">
        <f t="shared" ca="1" si="19"/>
        <v>1</v>
      </c>
      <c r="V93" s="5">
        <f t="shared" ca="1" si="19"/>
        <v>1</v>
      </c>
    </row>
    <row r="94" spans="1:22" x14ac:dyDescent="0.25">
      <c r="A94" s="5">
        <f t="shared" ca="1" si="27"/>
        <v>25.841425469667705</v>
      </c>
      <c r="B94" s="5">
        <f t="shared" ca="1" si="27"/>
        <v>26.078774929115223</v>
      </c>
      <c r="C94" s="5">
        <f t="shared" ca="1" si="27"/>
        <v>21.652812944319454</v>
      </c>
      <c r="D94" s="5">
        <f t="shared" ca="1" si="27"/>
        <v>23.250323976085582</v>
      </c>
      <c r="E94" s="5">
        <f t="shared" ca="1" si="27"/>
        <v>32.50381634971459</v>
      </c>
      <c r="F94" s="5">
        <f t="shared" ca="1" si="27"/>
        <v>35.524770574036495</v>
      </c>
      <c r="G94" s="58">
        <f t="shared" ca="1" si="22"/>
        <v>119.948787322534</v>
      </c>
      <c r="H94" s="58">
        <f t="shared" ca="1" si="22"/>
        <v>115.52282533773825</v>
      </c>
      <c r="I94" s="58">
        <f t="shared" ca="1" si="22"/>
        <v>106.26933296410924</v>
      </c>
      <c r="J94" s="5">
        <f t="shared" ca="1" si="21"/>
        <v>119.948787322534</v>
      </c>
      <c r="K94" s="5">
        <f ca="1">SMALL($J$6:$J$1005,ROWS($J$6:J94))</f>
        <v>100.57070926705889</v>
      </c>
      <c r="L94" s="67">
        <f ca="1">ROWS($L$6:L94)/COUNTA($K$6:$K$1005)</f>
        <v>8.8999999999999996E-2</v>
      </c>
      <c r="M94" s="5">
        <f t="shared" ca="1" si="23"/>
        <v>1</v>
      </c>
      <c r="N94" s="5">
        <f t="shared" ca="1" si="24"/>
        <v>0</v>
      </c>
      <c r="O94" s="5">
        <f t="shared" ca="1" si="25"/>
        <v>0</v>
      </c>
      <c r="P94" s="5"/>
      <c r="Q94" s="5">
        <f t="shared" ca="1" si="19"/>
        <v>1</v>
      </c>
      <c r="R94" s="5">
        <f t="shared" ca="1" si="19"/>
        <v>1</v>
      </c>
      <c r="S94" s="5">
        <f t="shared" ca="1" si="19"/>
        <v>0</v>
      </c>
      <c r="T94" s="5">
        <f t="shared" ca="1" si="19"/>
        <v>0</v>
      </c>
      <c r="U94" s="5">
        <f t="shared" ca="1" si="19"/>
        <v>1</v>
      </c>
      <c r="V94" s="5">
        <f t="shared" ca="1" si="19"/>
        <v>1</v>
      </c>
    </row>
    <row r="95" spans="1:22" x14ac:dyDescent="0.25">
      <c r="A95" s="5">
        <f t="shared" ca="1" si="27"/>
        <v>25.462487381789536</v>
      </c>
      <c r="B95" s="5">
        <f t="shared" ca="1" si="27"/>
        <v>28.319343122889016</v>
      </c>
      <c r="C95" s="5">
        <f t="shared" ca="1" si="27"/>
        <v>33.682887510441205</v>
      </c>
      <c r="D95" s="5">
        <f t="shared" ca="1" si="27"/>
        <v>40.54703599146611</v>
      </c>
      <c r="E95" s="5">
        <f t="shared" ca="1" si="27"/>
        <v>26.495931543554427</v>
      </c>
      <c r="F95" s="5">
        <f t="shared" ca="1" si="27"/>
        <v>39.822194238869997</v>
      </c>
      <c r="G95" s="58">
        <f t="shared" ca="1" si="22"/>
        <v>120.09995628710297</v>
      </c>
      <c r="H95" s="58">
        <f t="shared" ca="1" si="22"/>
        <v>125.46350067465517</v>
      </c>
      <c r="I95" s="58">
        <f t="shared" ca="1" si="22"/>
        <v>139.51460512256685</v>
      </c>
      <c r="J95" s="5">
        <f t="shared" ca="1" si="21"/>
        <v>139.51460512256685</v>
      </c>
      <c r="K95" s="5">
        <f ca="1">SMALL($J$6:$J$1005,ROWS($J$6:J95))</f>
        <v>100.64614946589457</v>
      </c>
      <c r="L95" s="67">
        <f ca="1">ROWS($L$6:L95)/COUNTA($K$6:$K$1005)</f>
        <v>0.09</v>
      </c>
      <c r="M95" s="5">
        <f t="shared" ca="1" si="23"/>
        <v>0</v>
      </c>
      <c r="N95" s="5">
        <f t="shared" ca="1" si="24"/>
        <v>0</v>
      </c>
      <c r="O95" s="5">
        <f t="shared" ca="1" si="25"/>
        <v>1</v>
      </c>
      <c r="P95" s="5"/>
      <c r="Q95" s="5">
        <f t="shared" ca="1" si="19"/>
        <v>1</v>
      </c>
      <c r="R95" s="5">
        <f t="shared" ca="1" si="19"/>
        <v>0</v>
      </c>
      <c r="S95" s="5">
        <f t="shared" ca="1" si="19"/>
        <v>1</v>
      </c>
      <c r="T95" s="5">
        <f t="shared" ca="1" si="19"/>
        <v>1</v>
      </c>
      <c r="U95" s="5">
        <f t="shared" ca="1" si="19"/>
        <v>0</v>
      </c>
      <c r="V95" s="5">
        <f t="shared" ca="1" si="19"/>
        <v>1</v>
      </c>
    </row>
    <row r="96" spans="1:22" x14ac:dyDescent="0.25">
      <c r="A96" s="5">
        <f t="shared" ref="A96:F105" ca="1" si="28">A$3+(A$4-A$3)*RAND()</f>
        <v>17.035223985358403</v>
      </c>
      <c r="B96" s="5">
        <f t="shared" ca="1" si="28"/>
        <v>40.238782915084172</v>
      </c>
      <c r="C96" s="5">
        <f t="shared" ca="1" si="28"/>
        <v>23.222678030725177</v>
      </c>
      <c r="D96" s="5">
        <f t="shared" ca="1" si="28"/>
        <v>47.207193658023712</v>
      </c>
      <c r="E96" s="5">
        <f t="shared" ca="1" si="28"/>
        <v>32.157876322646771</v>
      </c>
      <c r="F96" s="5">
        <f t="shared" ca="1" si="28"/>
        <v>39.627849848805226</v>
      </c>
      <c r="G96" s="58">
        <f t="shared" ca="1" si="22"/>
        <v>129.05973307189458</v>
      </c>
      <c r="H96" s="58">
        <f t="shared" ca="1" si="22"/>
        <v>112.04362818753557</v>
      </c>
      <c r="I96" s="58">
        <f t="shared" ca="1" si="22"/>
        <v>127.09294552291252</v>
      </c>
      <c r="J96" s="5">
        <f t="shared" ca="1" si="21"/>
        <v>129.05973307189458</v>
      </c>
      <c r="K96" s="5">
        <f ca="1">SMALL($J$6:$J$1005,ROWS($J$6:J96))</f>
        <v>100.69065805382316</v>
      </c>
      <c r="L96" s="67">
        <f ca="1">ROWS($L$6:L96)/COUNTA($K$6:$K$1005)</f>
        <v>9.0999999999999998E-2</v>
      </c>
      <c r="M96" s="5">
        <f t="shared" ca="1" si="23"/>
        <v>1</v>
      </c>
      <c r="N96" s="5">
        <f t="shared" ca="1" si="24"/>
        <v>0</v>
      </c>
      <c r="O96" s="5">
        <f t="shared" ca="1" si="25"/>
        <v>0</v>
      </c>
      <c r="P96" s="5"/>
      <c r="Q96" s="5">
        <f t="shared" ca="1" si="19"/>
        <v>1</v>
      </c>
      <c r="R96" s="5">
        <f t="shared" ca="1" si="19"/>
        <v>1</v>
      </c>
      <c r="S96" s="5">
        <f t="shared" ca="1" si="19"/>
        <v>0</v>
      </c>
      <c r="T96" s="5">
        <f t="shared" ca="1" si="19"/>
        <v>0</v>
      </c>
      <c r="U96" s="5">
        <f t="shared" ca="1" si="19"/>
        <v>1</v>
      </c>
      <c r="V96" s="5">
        <f t="shared" ca="1" si="19"/>
        <v>1</v>
      </c>
    </row>
    <row r="97" spans="1:22" x14ac:dyDescent="0.25">
      <c r="A97" s="5">
        <f t="shared" ca="1" si="28"/>
        <v>24.269931158612231</v>
      </c>
      <c r="B97" s="5">
        <f t="shared" ca="1" si="28"/>
        <v>25.328552901205292</v>
      </c>
      <c r="C97" s="5">
        <f t="shared" ca="1" si="28"/>
        <v>28.938816071566109</v>
      </c>
      <c r="D97" s="5">
        <f t="shared" ca="1" si="28"/>
        <v>37.096085714765998</v>
      </c>
      <c r="E97" s="5">
        <f t="shared" ca="1" si="28"/>
        <v>23.125387703064938</v>
      </c>
      <c r="F97" s="5">
        <f t="shared" ca="1" si="28"/>
        <v>34.499382872678993</v>
      </c>
      <c r="G97" s="58">
        <f t="shared" ca="1" si="22"/>
        <v>107.22325463556145</v>
      </c>
      <c r="H97" s="58">
        <f t="shared" ca="1" si="22"/>
        <v>110.83351780592227</v>
      </c>
      <c r="I97" s="58">
        <f t="shared" ca="1" si="22"/>
        <v>124.80421581762333</v>
      </c>
      <c r="J97" s="5">
        <f t="shared" ca="1" si="21"/>
        <v>124.80421581762333</v>
      </c>
      <c r="K97" s="5">
        <f ca="1">SMALL($J$6:$J$1005,ROWS($J$6:J97))</f>
        <v>100.73700352739323</v>
      </c>
      <c r="L97" s="67">
        <f ca="1">ROWS($L$6:L97)/COUNTA($K$6:$K$1005)</f>
        <v>9.1999999999999998E-2</v>
      </c>
      <c r="M97" s="5">
        <f t="shared" ca="1" si="23"/>
        <v>0</v>
      </c>
      <c r="N97" s="5">
        <f t="shared" ca="1" si="24"/>
        <v>0</v>
      </c>
      <c r="O97" s="5">
        <f t="shared" ca="1" si="25"/>
        <v>1</v>
      </c>
      <c r="P97" s="5"/>
      <c r="Q97" s="5">
        <f t="shared" ca="1" si="19"/>
        <v>1</v>
      </c>
      <c r="R97" s="5">
        <f t="shared" ca="1" si="19"/>
        <v>0</v>
      </c>
      <c r="S97" s="5">
        <f t="shared" ca="1" si="19"/>
        <v>1</v>
      </c>
      <c r="T97" s="5">
        <f t="shared" ca="1" si="19"/>
        <v>1</v>
      </c>
      <c r="U97" s="5">
        <f t="shared" ca="1" si="19"/>
        <v>0</v>
      </c>
      <c r="V97" s="5">
        <f t="shared" ca="1" si="19"/>
        <v>1</v>
      </c>
    </row>
    <row r="98" spans="1:22" x14ac:dyDescent="0.25">
      <c r="A98" s="5">
        <f t="shared" ca="1" si="28"/>
        <v>30.336609035107752</v>
      </c>
      <c r="B98" s="5">
        <f t="shared" ca="1" si="28"/>
        <v>36.473334028347601</v>
      </c>
      <c r="C98" s="5">
        <f t="shared" ca="1" si="28"/>
        <v>27.333651775326302</v>
      </c>
      <c r="D98" s="5">
        <f t="shared" ca="1" si="28"/>
        <v>24.023792173507935</v>
      </c>
      <c r="E98" s="5">
        <f t="shared" ca="1" si="28"/>
        <v>21.16471746135953</v>
      </c>
      <c r="F98" s="5">
        <f t="shared" ca="1" si="28"/>
        <v>23.418824078787615</v>
      </c>
      <c r="G98" s="58">
        <f t="shared" ca="1" si="22"/>
        <v>111.3934846036025</v>
      </c>
      <c r="H98" s="58">
        <f t="shared" ca="1" si="22"/>
        <v>102.2538023505812</v>
      </c>
      <c r="I98" s="58">
        <f t="shared" ca="1" si="22"/>
        <v>105.11287706272961</v>
      </c>
      <c r="J98" s="5">
        <f t="shared" ca="1" si="21"/>
        <v>111.3934846036025</v>
      </c>
      <c r="K98" s="5">
        <f ca="1">SMALL($J$6:$J$1005,ROWS($J$6:J98))</f>
        <v>100.8090179058013</v>
      </c>
      <c r="L98" s="67">
        <f ca="1">ROWS($L$6:L98)/COUNTA($K$6:$K$1005)</f>
        <v>9.2999999999999999E-2</v>
      </c>
      <c r="M98" s="5">
        <f t="shared" ca="1" si="23"/>
        <v>1</v>
      </c>
      <c r="N98" s="5">
        <f t="shared" ca="1" si="24"/>
        <v>0</v>
      </c>
      <c r="O98" s="5">
        <f t="shared" ca="1" si="25"/>
        <v>0</v>
      </c>
      <c r="P98" s="5"/>
      <c r="Q98" s="5">
        <f t="shared" ca="1" si="19"/>
        <v>1</v>
      </c>
      <c r="R98" s="5">
        <f t="shared" ca="1" si="19"/>
        <v>1</v>
      </c>
      <c r="S98" s="5">
        <f t="shared" ca="1" si="19"/>
        <v>0</v>
      </c>
      <c r="T98" s="5">
        <f t="shared" ca="1" si="19"/>
        <v>0</v>
      </c>
      <c r="U98" s="5">
        <f t="shared" ca="1" si="19"/>
        <v>1</v>
      </c>
      <c r="V98" s="5">
        <f t="shared" ca="1" si="19"/>
        <v>1</v>
      </c>
    </row>
    <row r="99" spans="1:22" x14ac:dyDescent="0.25">
      <c r="A99" s="5">
        <f t="shared" ca="1" si="28"/>
        <v>28.487020590799595</v>
      </c>
      <c r="B99" s="5">
        <f t="shared" ca="1" si="28"/>
        <v>33.780489118998887</v>
      </c>
      <c r="C99" s="5">
        <f t="shared" ca="1" si="28"/>
        <v>29.326261326445429</v>
      </c>
      <c r="D99" s="5">
        <f t="shared" ca="1" si="28"/>
        <v>44.810716157390104</v>
      </c>
      <c r="E99" s="5">
        <f t="shared" ca="1" si="28"/>
        <v>32.370842599936445</v>
      </c>
      <c r="F99" s="5">
        <f t="shared" ca="1" si="28"/>
        <v>20.292322751193243</v>
      </c>
      <c r="G99" s="58">
        <f t="shared" ca="1" si="22"/>
        <v>114.93067506092817</v>
      </c>
      <c r="H99" s="58">
        <f t="shared" ca="1" si="22"/>
        <v>110.4764472683747</v>
      </c>
      <c r="I99" s="58">
        <f t="shared" ca="1" si="22"/>
        <v>122.91632082582836</v>
      </c>
      <c r="J99" s="5">
        <f t="shared" ca="1" si="21"/>
        <v>122.91632082582836</v>
      </c>
      <c r="K99" s="5">
        <f ca="1">SMALL($J$6:$J$1005,ROWS($J$6:J99))</f>
        <v>100.8125924580784</v>
      </c>
      <c r="L99" s="67">
        <f ca="1">ROWS($L$6:L99)/COUNTA($K$6:$K$1005)</f>
        <v>9.4E-2</v>
      </c>
      <c r="M99" s="5">
        <f t="shared" ca="1" si="23"/>
        <v>0</v>
      </c>
      <c r="N99" s="5">
        <f t="shared" ca="1" si="24"/>
        <v>0</v>
      </c>
      <c r="O99" s="5">
        <f t="shared" ca="1" si="25"/>
        <v>1</v>
      </c>
      <c r="P99" s="5"/>
      <c r="Q99" s="5">
        <f t="shared" ca="1" si="19"/>
        <v>1</v>
      </c>
      <c r="R99" s="5">
        <f t="shared" ca="1" si="19"/>
        <v>0</v>
      </c>
      <c r="S99" s="5">
        <f t="shared" ca="1" si="19"/>
        <v>1</v>
      </c>
      <c r="T99" s="5">
        <f t="shared" ca="1" si="19"/>
        <v>1</v>
      </c>
      <c r="U99" s="5">
        <f t="shared" ca="1" si="19"/>
        <v>0</v>
      </c>
      <c r="V99" s="5">
        <f t="shared" ca="1" si="19"/>
        <v>1</v>
      </c>
    </row>
    <row r="100" spans="1:22" x14ac:dyDescent="0.25">
      <c r="A100" s="5">
        <f t="shared" ca="1" si="28"/>
        <v>20.227688179030658</v>
      </c>
      <c r="B100" s="5">
        <f t="shared" ca="1" si="28"/>
        <v>32.727342609197855</v>
      </c>
      <c r="C100" s="5">
        <f t="shared" ca="1" si="28"/>
        <v>30.485288133269762</v>
      </c>
      <c r="D100" s="5">
        <f t="shared" ca="1" si="28"/>
        <v>28.59519363828435</v>
      </c>
      <c r="E100" s="5">
        <f t="shared" ca="1" si="28"/>
        <v>27.66462159748383</v>
      </c>
      <c r="F100" s="5">
        <f t="shared" ca="1" si="28"/>
        <v>36.085155875348342</v>
      </c>
      <c r="G100" s="58">
        <f t="shared" ca="1" si="22"/>
        <v>116.70480826106069</v>
      </c>
      <c r="H100" s="58">
        <f t="shared" ca="1" si="22"/>
        <v>114.46275378513258</v>
      </c>
      <c r="I100" s="58">
        <f t="shared" ca="1" si="22"/>
        <v>115.39332582593312</v>
      </c>
      <c r="J100" s="5">
        <f t="shared" ca="1" si="21"/>
        <v>116.70480826106069</v>
      </c>
      <c r="K100" s="5">
        <f ca="1">SMALL($J$6:$J$1005,ROWS($J$6:J100))</f>
        <v>100.81931617083004</v>
      </c>
      <c r="L100" s="67">
        <f ca="1">ROWS($L$6:L100)/COUNTA($K$6:$K$1005)</f>
        <v>9.5000000000000001E-2</v>
      </c>
      <c r="M100" s="5">
        <f t="shared" ca="1" si="23"/>
        <v>1</v>
      </c>
      <c r="N100" s="5">
        <f t="shared" ca="1" si="24"/>
        <v>0</v>
      </c>
      <c r="O100" s="5">
        <f t="shared" ca="1" si="25"/>
        <v>0</v>
      </c>
      <c r="P100" s="5"/>
      <c r="Q100" s="5">
        <f t="shared" ca="1" si="19"/>
        <v>1</v>
      </c>
      <c r="R100" s="5">
        <f t="shared" ca="1" si="19"/>
        <v>1</v>
      </c>
      <c r="S100" s="5">
        <f t="shared" ca="1" si="19"/>
        <v>0</v>
      </c>
      <c r="T100" s="5">
        <f t="shared" ca="1" si="19"/>
        <v>0</v>
      </c>
      <c r="U100" s="5">
        <f t="shared" ca="1" si="19"/>
        <v>1</v>
      </c>
      <c r="V100" s="5">
        <f t="shared" ca="1" si="19"/>
        <v>1</v>
      </c>
    </row>
    <row r="101" spans="1:22" x14ac:dyDescent="0.25">
      <c r="A101" s="5">
        <f t="shared" ca="1" si="28"/>
        <v>18.836354692601883</v>
      </c>
      <c r="B101" s="5">
        <f t="shared" ca="1" si="28"/>
        <v>28.822841878399935</v>
      </c>
      <c r="C101" s="5">
        <f t="shared" ca="1" si="28"/>
        <v>20.219751031737044</v>
      </c>
      <c r="D101" s="5">
        <f t="shared" ca="1" si="28"/>
        <v>38.079964981755523</v>
      </c>
      <c r="E101" s="5">
        <f t="shared" ca="1" si="28"/>
        <v>24.640188257103937</v>
      </c>
      <c r="F101" s="5">
        <f t="shared" ca="1" si="28"/>
        <v>21.192354953682976</v>
      </c>
      <c r="G101" s="58">
        <f t="shared" ca="1" si="22"/>
        <v>93.491739781788738</v>
      </c>
      <c r="H101" s="58">
        <f t="shared" ca="1" si="22"/>
        <v>84.888648935125843</v>
      </c>
      <c r="I101" s="58">
        <f t="shared" ca="1" si="22"/>
        <v>98.328425659777423</v>
      </c>
      <c r="J101" s="5">
        <f t="shared" ca="1" si="21"/>
        <v>98.328425659777423</v>
      </c>
      <c r="K101" s="5">
        <f ca="1">SMALL($J$6:$J$1005,ROWS($J$6:J101))</f>
        <v>100.88071243314528</v>
      </c>
      <c r="L101" s="67">
        <f ca="1">ROWS($L$6:L101)/COUNTA($K$6:$K$1005)</f>
        <v>9.6000000000000002E-2</v>
      </c>
      <c r="M101" s="5">
        <f t="shared" ca="1" si="23"/>
        <v>0</v>
      </c>
      <c r="N101" s="5">
        <f t="shared" ca="1" si="24"/>
        <v>0</v>
      </c>
      <c r="O101" s="5">
        <f t="shared" ca="1" si="25"/>
        <v>1</v>
      </c>
      <c r="P101" s="5"/>
      <c r="Q101" s="5">
        <f t="shared" ca="1" si="19"/>
        <v>1</v>
      </c>
      <c r="R101" s="5">
        <f t="shared" ca="1" si="19"/>
        <v>0</v>
      </c>
      <c r="S101" s="5">
        <f t="shared" ca="1" si="19"/>
        <v>1</v>
      </c>
      <c r="T101" s="5">
        <f t="shared" ca="1" si="19"/>
        <v>1</v>
      </c>
      <c r="U101" s="5">
        <f t="shared" ca="1" si="19"/>
        <v>0</v>
      </c>
      <c r="V101" s="5">
        <f t="shared" ca="1" si="19"/>
        <v>1</v>
      </c>
    </row>
    <row r="102" spans="1:22" x14ac:dyDescent="0.25">
      <c r="A102" s="5">
        <f t="shared" ca="1" si="28"/>
        <v>23.122119263430882</v>
      </c>
      <c r="B102" s="5">
        <f t="shared" ca="1" si="28"/>
        <v>25.190172402996861</v>
      </c>
      <c r="C102" s="5">
        <f t="shared" ca="1" si="28"/>
        <v>28.381772757927024</v>
      </c>
      <c r="D102" s="5">
        <f t="shared" ca="1" si="28"/>
        <v>30.267709442663246</v>
      </c>
      <c r="E102" s="5">
        <f t="shared" ca="1" si="28"/>
        <v>25.295107201147893</v>
      </c>
      <c r="F102" s="5">
        <f t="shared" ca="1" si="28"/>
        <v>32.897321594717781</v>
      </c>
      <c r="G102" s="58">
        <f t="shared" ca="1" si="22"/>
        <v>106.50472046229341</v>
      </c>
      <c r="H102" s="58">
        <f t="shared" ca="1" si="22"/>
        <v>109.69632081722358</v>
      </c>
      <c r="I102" s="58">
        <f t="shared" ca="1" si="22"/>
        <v>114.66892305873894</v>
      </c>
      <c r="J102" s="5">
        <f t="shared" ca="1" si="21"/>
        <v>114.66892305873894</v>
      </c>
      <c r="K102" s="5">
        <f ca="1">SMALL($J$6:$J$1005,ROWS($J$6:J102))</f>
        <v>100.90134356913677</v>
      </c>
      <c r="L102" s="67">
        <f ca="1">ROWS($L$6:L102)/COUNTA($K$6:$K$1005)</f>
        <v>9.7000000000000003E-2</v>
      </c>
      <c r="M102" s="5">
        <f t="shared" ca="1" si="23"/>
        <v>0</v>
      </c>
      <c r="N102" s="5">
        <f t="shared" ca="1" si="24"/>
        <v>0</v>
      </c>
      <c r="O102" s="5">
        <f t="shared" ca="1" si="25"/>
        <v>1</v>
      </c>
      <c r="P102" s="5"/>
      <c r="Q102" s="5">
        <f t="shared" ca="1" si="19"/>
        <v>1</v>
      </c>
      <c r="R102" s="5">
        <f t="shared" ca="1" si="19"/>
        <v>0</v>
      </c>
      <c r="S102" s="5">
        <f t="shared" ca="1" si="19"/>
        <v>1</v>
      </c>
      <c r="T102" s="5">
        <f t="shared" ca="1" si="19"/>
        <v>1</v>
      </c>
      <c r="U102" s="5">
        <f t="shared" ca="1" si="19"/>
        <v>0</v>
      </c>
      <c r="V102" s="5">
        <f t="shared" ca="1" si="19"/>
        <v>1</v>
      </c>
    </row>
    <row r="103" spans="1:22" x14ac:dyDescent="0.25">
      <c r="A103" s="5">
        <f t="shared" ca="1" si="28"/>
        <v>30.908385173693215</v>
      </c>
      <c r="B103" s="5">
        <f t="shared" ca="1" si="28"/>
        <v>38.836868846182682</v>
      </c>
      <c r="C103" s="5">
        <f t="shared" ca="1" si="28"/>
        <v>18.001254462238283</v>
      </c>
      <c r="D103" s="5">
        <f t="shared" ca="1" si="28"/>
        <v>11.733691539819116</v>
      </c>
      <c r="E103" s="5">
        <f t="shared" ca="1" si="28"/>
        <v>31.104911957381901</v>
      </c>
      <c r="F103" s="5">
        <f t="shared" ca="1" si="28"/>
        <v>21.911097386265727</v>
      </c>
      <c r="G103" s="58">
        <f t="shared" ca="1" si="22"/>
        <v>122.76126336352353</v>
      </c>
      <c r="H103" s="58">
        <f t="shared" ca="1" si="22"/>
        <v>101.92564897957912</v>
      </c>
      <c r="I103" s="58">
        <f t="shared" ca="1" si="22"/>
        <v>82.554428562016341</v>
      </c>
      <c r="J103" s="5">
        <f t="shared" ca="1" si="21"/>
        <v>122.76126336352353</v>
      </c>
      <c r="K103" s="5">
        <f ca="1">SMALL($J$6:$J$1005,ROWS($J$6:J103))</f>
        <v>100.90324592378145</v>
      </c>
      <c r="L103" s="67">
        <f ca="1">ROWS($L$6:L103)/COUNTA($K$6:$K$1005)</f>
        <v>9.8000000000000004E-2</v>
      </c>
      <c r="M103" s="5">
        <f t="shared" ca="1" si="23"/>
        <v>1</v>
      </c>
      <c r="N103" s="5">
        <f t="shared" ca="1" si="24"/>
        <v>0</v>
      </c>
      <c r="O103" s="5">
        <f t="shared" ca="1" si="25"/>
        <v>0</v>
      </c>
      <c r="P103" s="5"/>
      <c r="Q103" s="5">
        <f t="shared" ca="1" si="19"/>
        <v>1</v>
      </c>
      <c r="R103" s="5">
        <f t="shared" ca="1" si="19"/>
        <v>1</v>
      </c>
      <c r="S103" s="5">
        <f t="shared" ca="1" si="19"/>
        <v>0</v>
      </c>
      <c r="T103" s="5">
        <f t="shared" ca="1" si="19"/>
        <v>0</v>
      </c>
      <c r="U103" s="5">
        <f t="shared" ca="1" si="19"/>
        <v>1</v>
      </c>
      <c r="V103" s="5">
        <f t="shared" ca="1" si="19"/>
        <v>1</v>
      </c>
    </row>
    <row r="104" spans="1:22" x14ac:dyDescent="0.25">
      <c r="A104" s="5">
        <f t="shared" ca="1" si="28"/>
        <v>25.611570734815984</v>
      </c>
      <c r="B104" s="5">
        <f t="shared" ca="1" si="28"/>
        <v>42.140640090624913</v>
      </c>
      <c r="C104" s="5">
        <f t="shared" ca="1" si="28"/>
        <v>25.402880314600058</v>
      </c>
      <c r="D104" s="5">
        <f t="shared" ca="1" si="28"/>
        <v>42.13546719294915</v>
      </c>
      <c r="E104" s="5">
        <f t="shared" ca="1" si="28"/>
        <v>35.310809970907997</v>
      </c>
      <c r="F104" s="5">
        <f t="shared" ca="1" si="28"/>
        <v>27.228505813077582</v>
      </c>
      <c r="G104" s="58">
        <f t="shared" ca="1" si="22"/>
        <v>130.29152660942648</v>
      </c>
      <c r="H104" s="58">
        <f t="shared" ca="1" si="22"/>
        <v>113.55376683340162</v>
      </c>
      <c r="I104" s="58">
        <f t="shared" ca="1" si="22"/>
        <v>120.37842405544276</v>
      </c>
      <c r="J104" s="5">
        <f t="shared" ca="1" si="21"/>
        <v>130.29152660942648</v>
      </c>
      <c r="K104" s="5">
        <f ca="1">SMALL($J$6:$J$1005,ROWS($J$6:J104))</f>
        <v>100.96390279589846</v>
      </c>
      <c r="L104" s="67">
        <f ca="1">ROWS($L$6:L104)/COUNTA($K$6:$K$1005)</f>
        <v>9.9000000000000005E-2</v>
      </c>
      <c r="M104" s="5">
        <f t="shared" ca="1" si="23"/>
        <v>1</v>
      </c>
      <c r="N104" s="5">
        <f t="shared" ca="1" si="24"/>
        <v>0</v>
      </c>
      <c r="O104" s="5">
        <f t="shared" ca="1" si="25"/>
        <v>0</v>
      </c>
      <c r="P104" s="5"/>
      <c r="Q104" s="5">
        <f t="shared" ca="1" si="19"/>
        <v>1</v>
      </c>
      <c r="R104" s="5">
        <f t="shared" ca="1" si="19"/>
        <v>1</v>
      </c>
      <c r="S104" s="5">
        <f t="shared" ca="1" si="19"/>
        <v>0</v>
      </c>
      <c r="T104" s="5">
        <f t="shared" ref="R104:V155" ca="1" si="29">COUNTIF($M$5,"*"&amp;T$5&amp;"*")*$M104+COUNTIF($N$5,"*"&amp;T$5&amp;"*")*$N104+COUNTIF($O$5,"*"&amp;T$5&amp;"*")*$O104</f>
        <v>0</v>
      </c>
      <c r="U104" s="5">
        <f t="shared" ca="1" si="29"/>
        <v>1</v>
      </c>
      <c r="V104" s="5">
        <f t="shared" ca="1" si="29"/>
        <v>1</v>
      </c>
    </row>
    <row r="105" spans="1:22" x14ac:dyDescent="0.25">
      <c r="A105" s="5">
        <f t="shared" ca="1" si="28"/>
        <v>22.235214608224421</v>
      </c>
      <c r="B105" s="5">
        <f t="shared" ca="1" si="28"/>
        <v>45.785392974466937</v>
      </c>
      <c r="C105" s="5">
        <f t="shared" ca="1" si="28"/>
        <v>33.412200856595284</v>
      </c>
      <c r="D105" s="5">
        <f t="shared" ca="1" si="28"/>
        <v>46.743155009067657</v>
      </c>
      <c r="E105" s="5">
        <f t="shared" ca="1" si="28"/>
        <v>20.853695843020567</v>
      </c>
      <c r="F105" s="5">
        <f t="shared" ca="1" si="28"/>
        <v>26.804346121054692</v>
      </c>
      <c r="G105" s="58">
        <f t="shared" ca="1" si="22"/>
        <v>115.67864954676662</v>
      </c>
      <c r="H105" s="58">
        <f t="shared" ca="1" si="22"/>
        <v>103.30545742889495</v>
      </c>
      <c r="I105" s="58">
        <f t="shared" ca="1" si="22"/>
        <v>129.19491659494204</v>
      </c>
      <c r="J105" s="5">
        <f t="shared" ca="1" si="21"/>
        <v>129.19491659494204</v>
      </c>
      <c r="K105" s="5">
        <f ca="1">SMALL($J$6:$J$1005,ROWS($J$6:J105))</f>
        <v>101.10240699232511</v>
      </c>
      <c r="L105" s="67">
        <f ca="1">ROWS($L$6:L105)/COUNTA($K$6:$K$1005)</f>
        <v>0.1</v>
      </c>
      <c r="M105" s="5">
        <f t="shared" ca="1" si="23"/>
        <v>0</v>
      </c>
      <c r="N105" s="5">
        <f t="shared" ca="1" si="24"/>
        <v>0</v>
      </c>
      <c r="O105" s="5">
        <f t="shared" ca="1" si="25"/>
        <v>1</v>
      </c>
      <c r="P105" s="5"/>
      <c r="Q105" s="5">
        <f t="shared" ref="Q105:Q168" ca="1" si="30">COUNTIF($M$5,"*"&amp;Q$5&amp;"*")*$M105+COUNTIF($N$5,"*"&amp;Q$5&amp;"*")*$N105+COUNTIF($O$5,"*"&amp;Q$5&amp;"*")*$O105</f>
        <v>1</v>
      </c>
      <c r="R105" s="5">
        <f t="shared" ca="1" si="29"/>
        <v>0</v>
      </c>
      <c r="S105" s="5">
        <f t="shared" ca="1" si="29"/>
        <v>1</v>
      </c>
      <c r="T105" s="5">
        <f t="shared" ca="1" si="29"/>
        <v>1</v>
      </c>
      <c r="U105" s="5">
        <f t="shared" ca="1" si="29"/>
        <v>0</v>
      </c>
      <c r="V105" s="5">
        <f t="shared" ca="1" si="29"/>
        <v>1</v>
      </c>
    </row>
    <row r="106" spans="1:22" x14ac:dyDescent="0.25">
      <c r="A106" s="5">
        <f t="shared" ref="A106:F115" ca="1" si="31">A$3+(A$4-A$3)*RAND()</f>
        <v>20.889727414778545</v>
      </c>
      <c r="B106" s="5">
        <f t="shared" ca="1" si="31"/>
        <v>33.720321755917453</v>
      </c>
      <c r="C106" s="5">
        <f t="shared" ca="1" si="31"/>
        <v>18.268375987279722</v>
      </c>
      <c r="D106" s="5">
        <f t="shared" ca="1" si="31"/>
        <v>19.363549048954908</v>
      </c>
      <c r="E106" s="5">
        <f t="shared" ca="1" si="31"/>
        <v>26.972533651665017</v>
      </c>
      <c r="F106" s="5">
        <f t="shared" ca="1" si="31"/>
        <v>24.542100935366527</v>
      </c>
      <c r="G106" s="58">
        <f t="shared" ca="1" si="22"/>
        <v>106.12468375772755</v>
      </c>
      <c r="H106" s="58">
        <f t="shared" ca="1" si="22"/>
        <v>90.672737989089825</v>
      </c>
      <c r="I106" s="58">
        <f t="shared" ca="1" si="22"/>
        <v>83.063753386379702</v>
      </c>
      <c r="J106" s="5">
        <f t="shared" ca="1" si="21"/>
        <v>106.12468375772755</v>
      </c>
      <c r="K106" s="5">
        <f ca="1">SMALL($J$6:$J$1005,ROWS($J$6:J106))</f>
        <v>101.10766393305519</v>
      </c>
      <c r="L106" s="67">
        <f ca="1">ROWS($L$6:L106)/COUNTA($K$6:$K$1005)</f>
        <v>0.10100000000000001</v>
      </c>
      <c r="M106" s="5">
        <f t="shared" ca="1" si="23"/>
        <v>1</v>
      </c>
      <c r="N106" s="5">
        <f t="shared" ca="1" si="24"/>
        <v>0</v>
      </c>
      <c r="O106" s="5">
        <f t="shared" ca="1" si="25"/>
        <v>0</v>
      </c>
      <c r="P106" s="5"/>
      <c r="Q106" s="5">
        <f t="shared" ca="1" si="30"/>
        <v>1</v>
      </c>
      <c r="R106" s="5">
        <f t="shared" ca="1" si="29"/>
        <v>1</v>
      </c>
      <c r="S106" s="5">
        <f t="shared" ca="1" si="29"/>
        <v>0</v>
      </c>
      <c r="T106" s="5">
        <f t="shared" ca="1" si="29"/>
        <v>0</v>
      </c>
      <c r="U106" s="5">
        <f t="shared" ca="1" si="29"/>
        <v>1</v>
      </c>
      <c r="V106" s="5">
        <f t="shared" ca="1" si="29"/>
        <v>1</v>
      </c>
    </row>
    <row r="107" spans="1:22" x14ac:dyDescent="0.25">
      <c r="A107" s="5">
        <f t="shared" ca="1" si="31"/>
        <v>24.678265251156443</v>
      </c>
      <c r="B107" s="5">
        <f t="shared" ca="1" si="31"/>
        <v>20.620750928712276</v>
      </c>
      <c r="C107" s="5">
        <f t="shared" ca="1" si="31"/>
        <v>21.860639904821024</v>
      </c>
      <c r="D107" s="5">
        <f t="shared" ca="1" si="31"/>
        <v>11.324776910187833</v>
      </c>
      <c r="E107" s="5">
        <f t="shared" ca="1" si="31"/>
        <v>23.31993473420755</v>
      </c>
      <c r="F107" s="5">
        <f t="shared" ca="1" si="31"/>
        <v>28.214756699902498</v>
      </c>
      <c r="G107" s="58">
        <f t="shared" ca="1" si="22"/>
        <v>96.83370761397876</v>
      </c>
      <c r="H107" s="58">
        <f t="shared" ca="1" si="22"/>
        <v>98.073596590087504</v>
      </c>
      <c r="I107" s="58">
        <f t="shared" ca="1" si="22"/>
        <v>86.078438766067791</v>
      </c>
      <c r="J107" s="5">
        <f t="shared" ca="1" si="21"/>
        <v>98.073596590087504</v>
      </c>
      <c r="K107" s="5">
        <f ca="1">SMALL($J$6:$J$1005,ROWS($J$6:J107))</f>
        <v>101.31130774973735</v>
      </c>
      <c r="L107" s="67">
        <f ca="1">ROWS($L$6:L107)/COUNTA($K$6:$K$1005)</f>
        <v>0.10199999999999999</v>
      </c>
      <c r="M107" s="5">
        <f t="shared" ca="1" si="23"/>
        <v>0</v>
      </c>
      <c r="N107" s="5">
        <f t="shared" ca="1" si="24"/>
        <v>1</v>
      </c>
      <c r="O107" s="5">
        <f t="shared" ca="1" si="25"/>
        <v>0</v>
      </c>
      <c r="P107" s="5"/>
      <c r="Q107" s="5">
        <f t="shared" ca="1" si="30"/>
        <v>1</v>
      </c>
      <c r="R107" s="5">
        <f t="shared" ca="1" si="29"/>
        <v>0</v>
      </c>
      <c r="S107" s="5">
        <f t="shared" ca="1" si="29"/>
        <v>1</v>
      </c>
      <c r="T107" s="5">
        <f t="shared" ca="1" si="29"/>
        <v>0</v>
      </c>
      <c r="U107" s="5">
        <f t="shared" ca="1" si="29"/>
        <v>1</v>
      </c>
      <c r="V107" s="5">
        <f t="shared" ca="1" si="29"/>
        <v>1</v>
      </c>
    </row>
    <row r="108" spans="1:22" x14ac:dyDescent="0.25">
      <c r="A108" s="5">
        <f t="shared" ca="1" si="31"/>
        <v>12.95836755171633</v>
      </c>
      <c r="B108" s="5">
        <f t="shared" ca="1" si="31"/>
        <v>24.860308673126195</v>
      </c>
      <c r="C108" s="5">
        <f t="shared" ca="1" si="31"/>
        <v>32.965379415991755</v>
      </c>
      <c r="D108" s="5">
        <f t="shared" ca="1" si="31"/>
        <v>14.414483893579964</v>
      </c>
      <c r="E108" s="5">
        <f t="shared" ca="1" si="31"/>
        <v>28.842292060179368</v>
      </c>
      <c r="F108" s="5">
        <f t="shared" ca="1" si="31"/>
        <v>27.62731551883266</v>
      </c>
      <c r="G108" s="58">
        <f t="shared" ca="1" si="22"/>
        <v>94.288283803854554</v>
      </c>
      <c r="H108" s="58">
        <f t="shared" ca="1" si="22"/>
        <v>102.3933545467201</v>
      </c>
      <c r="I108" s="58">
        <f t="shared" ca="1" si="22"/>
        <v>87.965546380120713</v>
      </c>
      <c r="J108" s="5">
        <f t="shared" ca="1" si="21"/>
        <v>102.3933545467201</v>
      </c>
      <c r="K108" s="5">
        <f ca="1">SMALL($J$6:$J$1005,ROWS($J$6:J108))</f>
        <v>101.43551410695272</v>
      </c>
      <c r="L108" s="67">
        <f ca="1">ROWS($L$6:L108)/COUNTA($K$6:$K$1005)</f>
        <v>0.10299999999999999</v>
      </c>
      <c r="M108" s="5">
        <f t="shared" ca="1" si="23"/>
        <v>0</v>
      </c>
      <c r="N108" s="5">
        <f t="shared" ca="1" si="24"/>
        <v>1</v>
      </c>
      <c r="O108" s="5">
        <f t="shared" ca="1" si="25"/>
        <v>0</v>
      </c>
      <c r="P108" s="5"/>
      <c r="Q108" s="5">
        <f t="shared" ca="1" si="30"/>
        <v>1</v>
      </c>
      <c r="R108" s="5">
        <f t="shared" ca="1" si="29"/>
        <v>0</v>
      </c>
      <c r="S108" s="5">
        <f t="shared" ca="1" si="29"/>
        <v>1</v>
      </c>
      <c r="T108" s="5">
        <f t="shared" ca="1" si="29"/>
        <v>0</v>
      </c>
      <c r="U108" s="5">
        <f t="shared" ca="1" si="29"/>
        <v>1</v>
      </c>
      <c r="V108" s="5">
        <f t="shared" ca="1" si="29"/>
        <v>1</v>
      </c>
    </row>
    <row r="109" spans="1:22" x14ac:dyDescent="0.25">
      <c r="A109" s="5">
        <f t="shared" ca="1" si="31"/>
        <v>25.384539841634322</v>
      </c>
      <c r="B109" s="5">
        <f t="shared" ca="1" si="31"/>
        <v>37.061784344534921</v>
      </c>
      <c r="C109" s="5">
        <f t="shared" ca="1" si="31"/>
        <v>24.82305951318774</v>
      </c>
      <c r="D109" s="5">
        <f t="shared" ca="1" si="31"/>
        <v>16.362580259094134</v>
      </c>
      <c r="E109" s="5">
        <f t="shared" ca="1" si="31"/>
        <v>29.803445330985639</v>
      </c>
      <c r="F109" s="5">
        <f t="shared" ca="1" si="31"/>
        <v>26.87400929070462</v>
      </c>
      <c r="G109" s="58">
        <f t="shared" ca="1" si="22"/>
        <v>119.12377880785949</v>
      </c>
      <c r="H109" s="58">
        <f t="shared" ca="1" si="22"/>
        <v>106.88505397651232</v>
      </c>
      <c r="I109" s="58">
        <f t="shared" ca="1" si="22"/>
        <v>93.444188904620816</v>
      </c>
      <c r="J109" s="5">
        <f t="shared" ca="1" si="21"/>
        <v>119.12377880785949</v>
      </c>
      <c r="K109" s="5">
        <f ca="1">SMALL($J$6:$J$1005,ROWS($J$6:J109))</f>
        <v>101.44236700557943</v>
      </c>
      <c r="L109" s="67">
        <f ca="1">ROWS($L$6:L109)/COUNTA($K$6:$K$1005)</f>
        <v>0.104</v>
      </c>
      <c r="M109" s="5">
        <f t="shared" ca="1" si="23"/>
        <v>1</v>
      </c>
      <c r="N109" s="5">
        <f t="shared" ca="1" si="24"/>
        <v>0</v>
      </c>
      <c r="O109" s="5">
        <f t="shared" ca="1" si="25"/>
        <v>0</v>
      </c>
      <c r="P109" s="5"/>
      <c r="Q109" s="5">
        <f t="shared" ca="1" si="30"/>
        <v>1</v>
      </c>
      <c r="R109" s="5">
        <f t="shared" ca="1" si="29"/>
        <v>1</v>
      </c>
      <c r="S109" s="5">
        <f t="shared" ca="1" si="29"/>
        <v>0</v>
      </c>
      <c r="T109" s="5">
        <f t="shared" ca="1" si="29"/>
        <v>0</v>
      </c>
      <c r="U109" s="5">
        <f t="shared" ca="1" si="29"/>
        <v>1</v>
      </c>
      <c r="V109" s="5">
        <f t="shared" ca="1" si="29"/>
        <v>1</v>
      </c>
    </row>
    <row r="110" spans="1:22" x14ac:dyDescent="0.25">
      <c r="A110" s="5">
        <f t="shared" ca="1" si="31"/>
        <v>17.24317432247566</v>
      </c>
      <c r="B110" s="5">
        <f t="shared" ca="1" si="31"/>
        <v>44.471302088292802</v>
      </c>
      <c r="C110" s="5">
        <f t="shared" ca="1" si="31"/>
        <v>33.710385901135865</v>
      </c>
      <c r="D110" s="5">
        <f t="shared" ca="1" si="31"/>
        <v>30.434493043203119</v>
      </c>
      <c r="E110" s="5">
        <f t="shared" ca="1" si="31"/>
        <v>32.897180349559115</v>
      </c>
      <c r="F110" s="5">
        <f t="shared" ca="1" si="31"/>
        <v>31.987947811548313</v>
      </c>
      <c r="G110" s="58">
        <f t="shared" ca="1" si="22"/>
        <v>126.59960457187589</v>
      </c>
      <c r="H110" s="58">
        <f t="shared" ca="1" si="22"/>
        <v>115.83868838471895</v>
      </c>
      <c r="I110" s="58">
        <f t="shared" ca="1" si="22"/>
        <v>113.37600107836295</v>
      </c>
      <c r="J110" s="5">
        <f t="shared" ca="1" si="21"/>
        <v>126.59960457187589</v>
      </c>
      <c r="K110" s="5">
        <f ca="1">SMALL($J$6:$J$1005,ROWS($J$6:J110))</f>
        <v>101.57099631505706</v>
      </c>
      <c r="L110" s="67">
        <f ca="1">ROWS($L$6:L110)/COUNTA($K$6:$K$1005)</f>
        <v>0.105</v>
      </c>
      <c r="M110" s="5">
        <f t="shared" ca="1" si="23"/>
        <v>1</v>
      </c>
      <c r="N110" s="5">
        <f t="shared" ca="1" si="24"/>
        <v>0</v>
      </c>
      <c r="O110" s="5">
        <f t="shared" ca="1" si="25"/>
        <v>0</v>
      </c>
      <c r="P110" s="5"/>
      <c r="Q110" s="5">
        <f t="shared" ca="1" si="30"/>
        <v>1</v>
      </c>
      <c r="R110" s="5">
        <f t="shared" ca="1" si="29"/>
        <v>1</v>
      </c>
      <c r="S110" s="5">
        <f t="shared" ca="1" si="29"/>
        <v>0</v>
      </c>
      <c r="T110" s="5">
        <f t="shared" ca="1" si="29"/>
        <v>0</v>
      </c>
      <c r="U110" s="5">
        <f t="shared" ca="1" si="29"/>
        <v>1</v>
      </c>
      <c r="V110" s="5">
        <f t="shared" ca="1" si="29"/>
        <v>1</v>
      </c>
    </row>
    <row r="111" spans="1:22" x14ac:dyDescent="0.25">
      <c r="A111" s="5">
        <f t="shared" ca="1" si="31"/>
        <v>16.295125779523332</v>
      </c>
      <c r="B111" s="5">
        <f t="shared" ca="1" si="31"/>
        <v>24.479181607358136</v>
      </c>
      <c r="C111" s="5">
        <f t="shared" ca="1" si="31"/>
        <v>28.249082151960849</v>
      </c>
      <c r="D111" s="5">
        <f t="shared" ca="1" si="31"/>
        <v>29.352826306124641</v>
      </c>
      <c r="E111" s="5">
        <f t="shared" ca="1" si="31"/>
        <v>26.632201750922395</v>
      </c>
      <c r="F111" s="5">
        <f t="shared" ca="1" si="31"/>
        <v>24.239203559871953</v>
      </c>
      <c r="G111" s="58">
        <f t="shared" ca="1" si="22"/>
        <v>91.645712697675819</v>
      </c>
      <c r="H111" s="58">
        <f t="shared" ca="1" si="22"/>
        <v>95.415613242278525</v>
      </c>
      <c r="I111" s="58">
        <f t="shared" ca="1" si="22"/>
        <v>98.136237797480774</v>
      </c>
      <c r="J111" s="5">
        <f t="shared" ca="1" si="21"/>
        <v>98.136237797480774</v>
      </c>
      <c r="K111" s="5">
        <f ca="1">SMALL($J$6:$J$1005,ROWS($J$6:J111))</f>
        <v>101.67392617048971</v>
      </c>
      <c r="L111" s="67">
        <f ca="1">ROWS($L$6:L111)/COUNTA($K$6:$K$1005)</f>
        <v>0.106</v>
      </c>
      <c r="M111" s="5">
        <f t="shared" ca="1" si="23"/>
        <v>0</v>
      </c>
      <c r="N111" s="5">
        <f t="shared" ca="1" si="24"/>
        <v>0</v>
      </c>
      <c r="O111" s="5">
        <f t="shared" ca="1" si="25"/>
        <v>1</v>
      </c>
      <c r="P111" s="5"/>
      <c r="Q111" s="5">
        <f t="shared" ca="1" si="30"/>
        <v>1</v>
      </c>
      <c r="R111" s="5">
        <f t="shared" ca="1" si="29"/>
        <v>0</v>
      </c>
      <c r="S111" s="5">
        <f t="shared" ca="1" si="29"/>
        <v>1</v>
      </c>
      <c r="T111" s="5">
        <f t="shared" ca="1" si="29"/>
        <v>1</v>
      </c>
      <c r="U111" s="5">
        <f t="shared" ca="1" si="29"/>
        <v>0</v>
      </c>
      <c r="V111" s="5">
        <f t="shared" ca="1" si="29"/>
        <v>1</v>
      </c>
    </row>
    <row r="112" spans="1:22" x14ac:dyDescent="0.25">
      <c r="A112" s="5">
        <f t="shared" ca="1" si="31"/>
        <v>17.097743918954009</v>
      </c>
      <c r="B112" s="5">
        <f t="shared" ca="1" si="31"/>
        <v>36.13486638884747</v>
      </c>
      <c r="C112" s="5">
        <f t="shared" ca="1" si="31"/>
        <v>28.096644857870491</v>
      </c>
      <c r="D112" s="5">
        <f t="shared" ca="1" si="31"/>
        <v>29.645213760844065</v>
      </c>
      <c r="E112" s="5">
        <f t="shared" ca="1" si="31"/>
        <v>29.099567656370461</v>
      </c>
      <c r="F112" s="5">
        <f t="shared" ca="1" si="31"/>
        <v>24.222376982801926</v>
      </c>
      <c r="G112" s="58">
        <f t="shared" ca="1" si="22"/>
        <v>106.55455494697387</v>
      </c>
      <c r="H112" s="58">
        <f t="shared" ca="1" si="22"/>
        <v>98.516333415996883</v>
      </c>
      <c r="I112" s="58">
        <f t="shared" ca="1" si="22"/>
        <v>99.061979520470487</v>
      </c>
      <c r="J112" s="5">
        <f t="shared" ca="1" si="21"/>
        <v>106.55455494697387</v>
      </c>
      <c r="K112" s="5">
        <f ca="1">SMALL($J$6:$J$1005,ROWS($J$6:J112))</f>
        <v>101.82923789828907</v>
      </c>
      <c r="L112" s="67">
        <f ca="1">ROWS($L$6:L112)/COUNTA($K$6:$K$1005)</f>
        <v>0.107</v>
      </c>
      <c r="M112" s="5">
        <f t="shared" ca="1" si="23"/>
        <v>1</v>
      </c>
      <c r="N112" s="5">
        <f t="shared" ca="1" si="24"/>
        <v>0</v>
      </c>
      <c r="O112" s="5">
        <f t="shared" ca="1" si="25"/>
        <v>0</v>
      </c>
      <c r="P112" s="5"/>
      <c r="Q112" s="5">
        <f t="shared" ca="1" si="30"/>
        <v>1</v>
      </c>
      <c r="R112" s="5">
        <f t="shared" ca="1" si="29"/>
        <v>1</v>
      </c>
      <c r="S112" s="5">
        <f t="shared" ca="1" si="29"/>
        <v>0</v>
      </c>
      <c r="T112" s="5">
        <f t="shared" ca="1" si="29"/>
        <v>0</v>
      </c>
      <c r="U112" s="5">
        <f t="shared" ca="1" si="29"/>
        <v>1</v>
      </c>
      <c r="V112" s="5">
        <f t="shared" ca="1" si="29"/>
        <v>1</v>
      </c>
    </row>
    <row r="113" spans="1:22" x14ac:dyDescent="0.25">
      <c r="A113" s="5">
        <f t="shared" ca="1" si="31"/>
        <v>17.820659051690448</v>
      </c>
      <c r="B113" s="5">
        <f t="shared" ca="1" si="31"/>
        <v>19.603818989148742</v>
      </c>
      <c r="C113" s="5">
        <f t="shared" ca="1" si="31"/>
        <v>32.445590074825866</v>
      </c>
      <c r="D113" s="5">
        <f t="shared" ca="1" si="31"/>
        <v>32.152314265693626</v>
      </c>
      <c r="E113" s="5">
        <f t="shared" ca="1" si="31"/>
        <v>33.518677761244589</v>
      </c>
      <c r="F113" s="5">
        <f t="shared" ca="1" si="31"/>
        <v>20.060418738814132</v>
      </c>
      <c r="G113" s="58">
        <f t="shared" ca="1" si="22"/>
        <v>91.003574540897915</v>
      </c>
      <c r="H113" s="58">
        <f t="shared" ca="1" si="22"/>
        <v>103.84534562657504</v>
      </c>
      <c r="I113" s="58">
        <f t="shared" ca="1" si="22"/>
        <v>102.47898213102407</v>
      </c>
      <c r="J113" s="5">
        <f t="shared" ca="1" si="21"/>
        <v>103.84534562657504</v>
      </c>
      <c r="K113" s="5">
        <f ca="1">SMALL($J$6:$J$1005,ROWS($J$6:J113))</f>
        <v>101.87792768884354</v>
      </c>
      <c r="L113" s="67">
        <f ca="1">ROWS($L$6:L113)/COUNTA($K$6:$K$1005)</f>
        <v>0.108</v>
      </c>
      <c r="M113" s="5">
        <f t="shared" ca="1" si="23"/>
        <v>0</v>
      </c>
      <c r="N113" s="5">
        <f t="shared" ca="1" si="24"/>
        <v>1</v>
      </c>
      <c r="O113" s="5">
        <f t="shared" ca="1" si="25"/>
        <v>0</v>
      </c>
      <c r="P113" s="5"/>
      <c r="Q113" s="5">
        <f t="shared" ca="1" si="30"/>
        <v>1</v>
      </c>
      <c r="R113" s="5">
        <f t="shared" ca="1" si="29"/>
        <v>0</v>
      </c>
      <c r="S113" s="5">
        <f t="shared" ca="1" si="29"/>
        <v>1</v>
      </c>
      <c r="T113" s="5">
        <f t="shared" ca="1" si="29"/>
        <v>0</v>
      </c>
      <c r="U113" s="5">
        <f t="shared" ca="1" si="29"/>
        <v>1</v>
      </c>
      <c r="V113" s="5">
        <f t="shared" ca="1" si="29"/>
        <v>1</v>
      </c>
    </row>
    <row r="114" spans="1:22" x14ac:dyDescent="0.25">
      <c r="A114" s="5">
        <f t="shared" ca="1" si="31"/>
        <v>19.966910540673869</v>
      </c>
      <c r="B114" s="5">
        <f t="shared" ca="1" si="31"/>
        <v>21.778040086904472</v>
      </c>
      <c r="C114" s="5">
        <f t="shared" ca="1" si="31"/>
        <v>29.851624493937166</v>
      </c>
      <c r="D114" s="5">
        <f t="shared" ca="1" si="31"/>
        <v>10.717102733551922</v>
      </c>
      <c r="E114" s="5">
        <f t="shared" ca="1" si="31"/>
        <v>23.021688449449119</v>
      </c>
      <c r="F114" s="5">
        <f t="shared" ca="1" si="31"/>
        <v>27.968794421741151</v>
      </c>
      <c r="G114" s="58">
        <f t="shared" ca="1" si="22"/>
        <v>92.735433498768614</v>
      </c>
      <c r="H114" s="58">
        <f t="shared" ca="1" si="22"/>
        <v>100.8090179058013</v>
      </c>
      <c r="I114" s="58">
        <f t="shared" ca="1" si="22"/>
        <v>88.504432189904108</v>
      </c>
      <c r="J114" s="5">
        <f t="shared" ca="1" si="21"/>
        <v>100.8090179058013</v>
      </c>
      <c r="K114" s="5">
        <f ca="1">SMALL($J$6:$J$1005,ROWS($J$6:J114))</f>
        <v>101.88412364279503</v>
      </c>
      <c r="L114" s="67">
        <f ca="1">ROWS($L$6:L114)/COUNTA($K$6:$K$1005)</f>
        <v>0.109</v>
      </c>
      <c r="M114" s="5">
        <f t="shared" ca="1" si="23"/>
        <v>0</v>
      </c>
      <c r="N114" s="5">
        <f t="shared" ca="1" si="24"/>
        <v>1</v>
      </c>
      <c r="O114" s="5">
        <f t="shared" ca="1" si="25"/>
        <v>0</v>
      </c>
      <c r="P114" s="5"/>
      <c r="Q114" s="5">
        <f t="shared" ca="1" si="30"/>
        <v>1</v>
      </c>
      <c r="R114" s="5">
        <f t="shared" ca="1" si="29"/>
        <v>0</v>
      </c>
      <c r="S114" s="5">
        <f t="shared" ca="1" si="29"/>
        <v>1</v>
      </c>
      <c r="T114" s="5">
        <f t="shared" ca="1" si="29"/>
        <v>0</v>
      </c>
      <c r="U114" s="5">
        <f t="shared" ca="1" si="29"/>
        <v>1</v>
      </c>
      <c r="V114" s="5">
        <f t="shared" ca="1" si="29"/>
        <v>1</v>
      </c>
    </row>
    <row r="115" spans="1:22" x14ac:dyDescent="0.25">
      <c r="A115" s="5">
        <f t="shared" ca="1" si="31"/>
        <v>23.775621153072468</v>
      </c>
      <c r="B115" s="5">
        <f t="shared" ca="1" si="31"/>
        <v>37.380747328625745</v>
      </c>
      <c r="C115" s="5">
        <f t="shared" ca="1" si="31"/>
        <v>20.750707804257104</v>
      </c>
      <c r="D115" s="5">
        <f t="shared" ca="1" si="31"/>
        <v>38.903806091261529</v>
      </c>
      <c r="E115" s="5">
        <f t="shared" ca="1" si="31"/>
        <v>19.130866120374527</v>
      </c>
      <c r="F115" s="5">
        <f t="shared" ca="1" si="31"/>
        <v>20.165148351024978</v>
      </c>
      <c r="G115" s="58">
        <f t="shared" ca="1" si="22"/>
        <v>100.45238295309773</v>
      </c>
      <c r="H115" s="58">
        <f t="shared" ca="1" si="22"/>
        <v>83.82234342872907</v>
      </c>
      <c r="I115" s="58">
        <f t="shared" ca="1" si="22"/>
        <v>103.59528339961608</v>
      </c>
      <c r="J115" s="5">
        <f t="shared" ca="1" si="21"/>
        <v>103.59528339961608</v>
      </c>
      <c r="K115" s="5">
        <f ca="1">SMALL($J$6:$J$1005,ROWS($J$6:J115))</f>
        <v>101.99786635333747</v>
      </c>
      <c r="L115" s="67">
        <f ca="1">ROWS($L$6:L115)/COUNTA($K$6:$K$1005)</f>
        <v>0.11</v>
      </c>
      <c r="M115" s="5">
        <f t="shared" ca="1" si="23"/>
        <v>0</v>
      </c>
      <c r="N115" s="5">
        <f t="shared" ca="1" si="24"/>
        <v>0</v>
      </c>
      <c r="O115" s="5">
        <f t="shared" ca="1" si="25"/>
        <v>1</v>
      </c>
      <c r="P115" s="5"/>
      <c r="Q115" s="5">
        <f t="shared" ca="1" si="30"/>
        <v>1</v>
      </c>
      <c r="R115" s="5">
        <f t="shared" ca="1" si="29"/>
        <v>0</v>
      </c>
      <c r="S115" s="5">
        <f t="shared" ca="1" si="29"/>
        <v>1</v>
      </c>
      <c r="T115" s="5">
        <f t="shared" ca="1" si="29"/>
        <v>1</v>
      </c>
      <c r="U115" s="5">
        <f t="shared" ca="1" si="29"/>
        <v>0</v>
      </c>
      <c r="V115" s="5">
        <f t="shared" ca="1" si="29"/>
        <v>1</v>
      </c>
    </row>
    <row r="116" spans="1:22" x14ac:dyDescent="0.25">
      <c r="A116" s="5">
        <f t="shared" ref="A116:F125" ca="1" si="32">A$3+(A$4-A$3)*RAND()</f>
        <v>15.445016678179435</v>
      </c>
      <c r="B116" s="5">
        <f t="shared" ca="1" si="32"/>
        <v>40.977705046511062</v>
      </c>
      <c r="C116" s="5">
        <f t="shared" ca="1" si="32"/>
        <v>29.478909173421624</v>
      </c>
      <c r="D116" s="5">
        <f t="shared" ca="1" si="32"/>
        <v>30.712555805420315</v>
      </c>
      <c r="E116" s="5">
        <f t="shared" ca="1" si="32"/>
        <v>30.10301785385434</v>
      </c>
      <c r="F116" s="5">
        <f t="shared" ca="1" si="32"/>
        <v>29.81608575238014</v>
      </c>
      <c r="G116" s="58">
        <f t="shared" ca="1" si="22"/>
        <v>116.34182533092496</v>
      </c>
      <c r="H116" s="58">
        <f t="shared" ca="1" si="22"/>
        <v>104.84302945783554</v>
      </c>
      <c r="I116" s="58">
        <f t="shared" ca="1" si="22"/>
        <v>105.4525674094015</v>
      </c>
      <c r="J116" s="5">
        <f t="shared" ca="1" si="21"/>
        <v>116.34182533092496</v>
      </c>
      <c r="K116" s="5">
        <f ca="1">SMALL($J$6:$J$1005,ROWS($J$6:J116))</f>
        <v>102.03264113532254</v>
      </c>
      <c r="L116" s="67">
        <f ca="1">ROWS($L$6:L116)/COUNTA($K$6:$K$1005)</f>
        <v>0.111</v>
      </c>
      <c r="M116" s="5">
        <f t="shared" ca="1" si="23"/>
        <v>1</v>
      </c>
      <c r="N116" s="5">
        <f t="shared" ca="1" si="24"/>
        <v>0</v>
      </c>
      <c r="O116" s="5">
        <f t="shared" ca="1" si="25"/>
        <v>0</v>
      </c>
      <c r="P116" s="5"/>
      <c r="Q116" s="5">
        <f t="shared" ca="1" si="30"/>
        <v>1</v>
      </c>
      <c r="R116" s="5">
        <f t="shared" ca="1" si="29"/>
        <v>1</v>
      </c>
      <c r="S116" s="5">
        <f t="shared" ca="1" si="29"/>
        <v>0</v>
      </c>
      <c r="T116" s="5">
        <f t="shared" ca="1" si="29"/>
        <v>0</v>
      </c>
      <c r="U116" s="5">
        <f t="shared" ca="1" si="29"/>
        <v>1</v>
      </c>
      <c r="V116" s="5">
        <f t="shared" ca="1" si="29"/>
        <v>1</v>
      </c>
    </row>
    <row r="117" spans="1:22" x14ac:dyDescent="0.25">
      <c r="A117" s="5">
        <f t="shared" ca="1" si="32"/>
        <v>29.643451178370128</v>
      </c>
      <c r="B117" s="5">
        <f t="shared" ca="1" si="32"/>
        <v>23.888463896344163</v>
      </c>
      <c r="C117" s="5">
        <f t="shared" ca="1" si="32"/>
        <v>31.439270675602234</v>
      </c>
      <c r="D117" s="5">
        <f t="shared" ca="1" si="32"/>
        <v>28.47077305637017</v>
      </c>
      <c r="E117" s="5">
        <f t="shared" ca="1" si="32"/>
        <v>23.691737677140296</v>
      </c>
      <c r="F117" s="5">
        <f t="shared" ca="1" si="32"/>
        <v>39.627033208164931</v>
      </c>
      <c r="G117" s="58">
        <f t="shared" ca="1" si="22"/>
        <v>116.85068596001952</v>
      </c>
      <c r="H117" s="58">
        <f t="shared" ca="1" si="22"/>
        <v>124.40149273927759</v>
      </c>
      <c r="I117" s="58">
        <f t="shared" ca="1" si="22"/>
        <v>129.18052811850745</v>
      </c>
      <c r="J117" s="5">
        <f t="shared" ca="1" si="21"/>
        <v>129.18052811850745</v>
      </c>
      <c r="K117" s="5">
        <f ca="1">SMALL($J$6:$J$1005,ROWS($J$6:J117))</f>
        <v>102.07821248895449</v>
      </c>
      <c r="L117" s="67">
        <f ca="1">ROWS($L$6:L117)/COUNTA($K$6:$K$1005)</f>
        <v>0.112</v>
      </c>
      <c r="M117" s="5">
        <f t="shared" ca="1" si="23"/>
        <v>0</v>
      </c>
      <c r="N117" s="5">
        <f t="shared" ca="1" si="24"/>
        <v>0</v>
      </c>
      <c r="O117" s="5">
        <f t="shared" ca="1" si="25"/>
        <v>1</v>
      </c>
      <c r="P117" s="5"/>
      <c r="Q117" s="5">
        <f t="shared" ca="1" si="30"/>
        <v>1</v>
      </c>
      <c r="R117" s="5">
        <f t="shared" ca="1" si="29"/>
        <v>0</v>
      </c>
      <c r="S117" s="5">
        <f t="shared" ca="1" si="29"/>
        <v>1</v>
      </c>
      <c r="T117" s="5">
        <f t="shared" ca="1" si="29"/>
        <v>1</v>
      </c>
      <c r="U117" s="5">
        <f t="shared" ca="1" si="29"/>
        <v>0</v>
      </c>
      <c r="V117" s="5">
        <f t="shared" ca="1" si="29"/>
        <v>1</v>
      </c>
    </row>
    <row r="118" spans="1:22" x14ac:dyDescent="0.25">
      <c r="A118" s="5">
        <f t="shared" ca="1" si="32"/>
        <v>24.685232461690646</v>
      </c>
      <c r="B118" s="5">
        <f t="shared" ca="1" si="32"/>
        <v>23.456379484192048</v>
      </c>
      <c r="C118" s="5">
        <f t="shared" ca="1" si="32"/>
        <v>19.587665531218867</v>
      </c>
      <c r="D118" s="5">
        <f t="shared" ca="1" si="32"/>
        <v>48.496617277227216</v>
      </c>
      <c r="E118" s="5">
        <f t="shared" ca="1" si="32"/>
        <v>22.450719932651218</v>
      </c>
      <c r="F118" s="5">
        <f t="shared" ca="1" si="32"/>
        <v>22.623292565833452</v>
      </c>
      <c r="G118" s="58">
        <f t="shared" ca="1" si="22"/>
        <v>93.215624444367364</v>
      </c>
      <c r="H118" s="58">
        <f t="shared" ca="1" si="22"/>
        <v>89.346910491394183</v>
      </c>
      <c r="I118" s="58">
        <f t="shared" ca="1" si="22"/>
        <v>115.39280783597019</v>
      </c>
      <c r="J118" s="5">
        <f t="shared" ca="1" si="21"/>
        <v>115.39280783597019</v>
      </c>
      <c r="K118" s="5">
        <f ca="1">SMALL($J$6:$J$1005,ROWS($J$6:J118))</f>
        <v>102.10215271826668</v>
      </c>
      <c r="L118" s="67">
        <f ca="1">ROWS($L$6:L118)/COUNTA($K$6:$K$1005)</f>
        <v>0.113</v>
      </c>
      <c r="M118" s="5">
        <f t="shared" ca="1" si="23"/>
        <v>0</v>
      </c>
      <c r="N118" s="5">
        <f t="shared" ca="1" si="24"/>
        <v>0</v>
      </c>
      <c r="O118" s="5">
        <f t="shared" ca="1" si="25"/>
        <v>1</v>
      </c>
      <c r="P118" s="5"/>
      <c r="Q118" s="5">
        <f t="shared" ca="1" si="30"/>
        <v>1</v>
      </c>
      <c r="R118" s="5">
        <f t="shared" ca="1" si="29"/>
        <v>0</v>
      </c>
      <c r="S118" s="5">
        <f t="shared" ca="1" si="29"/>
        <v>1</v>
      </c>
      <c r="T118" s="5">
        <f t="shared" ca="1" si="29"/>
        <v>1</v>
      </c>
      <c r="U118" s="5">
        <f t="shared" ca="1" si="29"/>
        <v>0</v>
      </c>
      <c r="V118" s="5">
        <f t="shared" ca="1" si="29"/>
        <v>1</v>
      </c>
    </row>
    <row r="119" spans="1:22" x14ac:dyDescent="0.25">
      <c r="A119" s="5">
        <f t="shared" ca="1" si="32"/>
        <v>27.314847383639922</v>
      </c>
      <c r="B119" s="5">
        <f t="shared" ca="1" si="32"/>
        <v>16.72004551455052</v>
      </c>
      <c r="C119" s="5">
        <f t="shared" ca="1" si="32"/>
        <v>28.297760918072814</v>
      </c>
      <c r="D119" s="5">
        <f t="shared" ca="1" si="32"/>
        <v>33.123988907039383</v>
      </c>
      <c r="E119" s="5">
        <f t="shared" ca="1" si="32"/>
        <v>21.653687447586577</v>
      </c>
      <c r="F119" s="5">
        <f t="shared" ca="1" si="32"/>
        <v>20.545946088461328</v>
      </c>
      <c r="G119" s="58">
        <f t="shared" ca="1" si="22"/>
        <v>86.234526434238347</v>
      </c>
      <c r="H119" s="58">
        <f t="shared" ca="1" si="22"/>
        <v>97.812241837760638</v>
      </c>
      <c r="I119" s="58">
        <f t="shared" ca="1" si="22"/>
        <v>109.28254329721346</v>
      </c>
      <c r="J119" s="5">
        <f t="shared" ca="1" si="21"/>
        <v>109.28254329721346</v>
      </c>
      <c r="K119" s="5">
        <f ca="1">SMALL($J$6:$J$1005,ROWS($J$6:J119))</f>
        <v>102.20611870178136</v>
      </c>
      <c r="L119" s="67">
        <f ca="1">ROWS($L$6:L119)/COUNTA($K$6:$K$1005)</f>
        <v>0.114</v>
      </c>
      <c r="M119" s="5">
        <f t="shared" ca="1" si="23"/>
        <v>0</v>
      </c>
      <c r="N119" s="5">
        <f t="shared" ca="1" si="24"/>
        <v>0</v>
      </c>
      <c r="O119" s="5">
        <f t="shared" ca="1" si="25"/>
        <v>1</v>
      </c>
      <c r="P119" s="5"/>
      <c r="Q119" s="5">
        <f t="shared" ca="1" si="30"/>
        <v>1</v>
      </c>
      <c r="R119" s="5">
        <f t="shared" ca="1" si="29"/>
        <v>0</v>
      </c>
      <c r="S119" s="5">
        <f t="shared" ca="1" si="29"/>
        <v>1</v>
      </c>
      <c r="T119" s="5">
        <f t="shared" ca="1" si="29"/>
        <v>1</v>
      </c>
      <c r="U119" s="5">
        <f t="shared" ca="1" si="29"/>
        <v>0</v>
      </c>
      <c r="V119" s="5">
        <f t="shared" ca="1" si="29"/>
        <v>1</v>
      </c>
    </row>
    <row r="120" spans="1:22" x14ac:dyDescent="0.25">
      <c r="A120" s="5">
        <f t="shared" ca="1" si="32"/>
        <v>18.814183074356389</v>
      </c>
      <c r="B120" s="5">
        <f t="shared" ca="1" si="32"/>
        <v>40.906213177843689</v>
      </c>
      <c r="C120" s="5">
        <f t="shared" ca="1" si="32"/>
        <v>25.817092294912797</v>
      </c>
      <c r="D120" s="5">
        <f t="shared" ca="1" si="32"/>
        <v>21.267376494401514</v>
      </c>
      <c r="E120" s="5">
        <f t="shared" ca="1" si="32"/>
        <v>35.387207186603248</v>
      </c>
      <c r="F120" s="5">
        <f t="shared" ca="1" si="32"/>
        <v>32.231959592284092</v>
      </c>
      <c r="G120" s="58">
        <f t="shared" ca="1" si="22"/>
        <v>127.33956303108741</v>
      </c>
      <c r="H120" s="58">
        <f t="shared" ca="1" si="22"/>
        <v>112.25044214815654</v>
      </c>
      <c r="I120" s="58">
        <f t="shared" ca="1" si="22"/>
        <v>98.130611455954806</v>
      </c>
      <c r="J120" s="5">
        <f t="shared" ca="1" si="21"/>
        <v>127.33956303108741</v>
      </c>
      <c r="K120" s="5">
        <f ca="1">SMALL($J$6:$J$1005,ROWS($J$6:J120))</f>
        <v>102.22634645826449</v>
      </c>
      <c r="L120" s="67">
        <f ca="1">ROWS($L$6:L120)/COUNTA($K$6:$K$1005)</f>
        <v>0.115</v>
      </c>
      <c r="M120" s="5">
        <f t="shared" ca="1" si="23"/>
        <v>1</v>
      </c>
      <c r="N120" s="5">
        <f t="shared" ca="1" si="24"/>
        <v>0</v>
      </c>
      <c r="O120" s="5">
        <f t="shared" ca="1" si="25"/>
        <v>0</v>
      </c>
      <c r="P120" s="5"/>
      <c r="Q120" s="5">
        <f t="shared" ca="1" si="30"/>
        <v>1</v>
      </c>
      <c r="R120" s="5">
        <f t="shared" ca="1" si="29"/>
        <v>1</v>
      </c>
      <c r="S120" s="5">
        <f t="shared" ca="1" si="29"/>
        <v>0</v>
      </c>
      <c r="T120" s="5">
        <f t="shared" ca="1" si="29"/>
        <v>0</v>
      </c>
      <c r="U120" s="5">
        <f t="shared" ca="1" si="29"/>
        <v>1</v>
      </c>
      <c r="V120" s="5">
        <f t="shared" ca="1" si="29"/>
        <v>1</v>
      </c>
    </row>
    <row r="121" spans="1:22" x14ac:dyDescent="0.25">
      <c r="A121" s="5">
        <f t="shared" ca="1" si="32"/>
        <v>15.996109517940805</v>
      </c>
      <c r="B121" s="5">
        <f t="shared" ca="1" si="32"/>
        <v>29.34802978059351</v>
      </c>
      <c r="C121" s="5">
        <f t="shared" ca="1" si="32"/>
        <v>25.491802409059979</v>
      </c>
      <c r="D121" s="5">
        <f t="shared" ca="1" si="32"/>
        <v>20.549376200507769</v>
      </c>
      <c r="E121" s="5">
        <f t="shared" ca="1" si="32"/>
        <v>34.598843444307349</v>
      </c>
      <c r="F121" s="5">
        <f t="shared" ca="1" si="32"/>
        <v>32.048424879088891</v>
      </c>
      <c r="G121" s="58">
        <f t="shared" ca="1" si="22"/>
        <v>111.99140762193056</v>
      </c>
      <c r="H121" s="58">
        <f t="shared" ca="1" si="22"/>
        <v>108.13518025039701</v>
      </c>
      <c r="I121" s="58">
        <f t="shared" ca="1" si="22"/>
        <v>94.085713006597445</v>
      </c>
      <c r="J121" s="5">
        <f t="shared" ca="1" si="21"/>
        <v>111.99140762193056</v>
      </c>
      <c r="K121" s="5">
        <f ca="1">SMALL($J$6:$J$1005,ROWS($J$6:J121))</f>
        <v>102.3933545467201</v>
      </c>
      <c r="L121" s="67">
        <f ca="1">ROWS($L$6:L121)/COUNTA($K$6:$K$1005)</f>
        <v>0.11600000000000001</v>
      </c>
      <c r="M121" s="5">
        <f t="shared" ca="1" si="23"/>
        <v>1</v>
      </c>
      <c r="N121" s="5">
        <f t="shared" ca="1" si="24"/>
        <v>0</v>
      </c>
      <c r="O121" s="5">
        <f t="shared" ca="1" si="25"/>
        <v>0</v>
      </c>
      <c r="P121" s="5"/>
      <c r="Q121" s="5">
        <f t="shared" ca="1" si="30"/>
        <v>1</v>
      </c>
      <c r="R121" s="5">
        <f t="shared" ca="1" si="29"/>
        <v>1</v>
      </c>
      <c r="S121" s="5">
        <f t="shared" ca="1" si="29"/>
        <v>0</v>
      </c>
      <c r="T121" s="5">
        <f t="shared" ca="1" si="29"/>
        <v>0</v>
      </c>
      <c r="U121" s="5">
        <f t="shared" ca="1" si="29"/>
        <v>1</v>
      </c>
      <c r="V121" s="5">
        <f t="shared" ca="1" si="29"/>
        <v>1</v>
      </c>
    </row>
    <row r="122" spans="1:22" x14ac:dyDescent="0.25">
      <c r="A122" s="5">
        <f t="shared" ca="1" si="32"/>
        <v>24.223064261006819</v>
      </c>
      <c r="B122" s="5">
        <f t="shared" ca="1" si="32"/>
        <v>31.200647303002906</v>
      </c>
      <c r="C122" s="5">
        <f t="shared" ca="1" si="32"/>
        <v>21.812099259332289</v>
      </c>
      <c r="D122" s="5">
        <f t="shared" ca="1" si="32"/>
        <v>29.624733028875056</v>
      </c>
      <c r="E122" s="5">
        <f t="shared" ca="1" si="32"/>
        <v>19.270785330237551</v>
      </c>
      <c r="F122" s="5">
        <f t="shared" ca="1" si="32"/>
        <v>19.866377732309385</v>
      </c>
      <c r="G122" s="58">
        <f t="shared" ca="1" si="22"/>
        <v>94.560874626556654</v>
      </c>
      <c r="H122" s="58">
        <f t="shared" ca="1" si="22"/>
        <v>85.172326582886058</v>
      </c>
      <c r="I122" s="58">
        <f t="shared" ca="1" si="22"/>
        <v>95.526274281523555</v>
      </c>
      <c r="J122" s="5">
        <f t="shared" ca="1" si="21"/>
        <v>95.526274281523555</v>
      </c>
      <c r="K122" s="5">
        <f ca="1">SMALL($J$6:$J$1005,ROWS($J$6:J122))</f>
        <v>102.40433340019305</v>
      </c>
      <c r="L122" s="67">
        <f ca="1">ROWS($L$6:L122)/COUNTA($K$6:$K$1005)</f>
        <v>0.11700000000000001</v>
      </c>
      <c r="M122" s="5">
        <f t="shared" ca="1" si="23"/>
        <v>0</v>
      </c>
      <c r="N122" s="5">
        <f t="shared" ca="1" si="24"/>
        <v>0</v>
      </c>
      <c r="O122" s="5">
        <f t="shared" ca="1" si="25"/>
        <v>1</v>
      </c>
      <c r="P122" s="5"/>
      <c r="Q122" s="5">
        <f t="shared" ca="1" si="30"/>
        <v>1</v>
      </c>
      <c r="R122" s="5">
        <f t="shared" ca="1" si="29"/>
        <v>0</v>
      </c>
      <c r="S122" s="5">
        <f t="shared" ca="1" si="29"/>
        <v>1</v>
      </c>
      <c r="T122" s="5">
        <f t="shared" ca="1" si="29"/>
        <v>1</v>
      </c>
      <c r="U122" s="5">
        <f t="shared" ca="1" si="29"/>
        <v>0</v>
      </c>
      <c r="V122" s="5">
        <f t="shared" ca="1" si="29"/>
        <v>1</v>
      </c>
    </row>
    <row r="123" spans="1:22" x14ac:dyDescent="0.25">
      <c r="A123" s="5">
        <f t="shared" ca="1" si="32"/>
        <v>15.523513062600507</v>
      </c>
      <c r="B123" s="5">
        <f t="shared" ca="1" si="32"/>
        <v>35.199585492461864</v>
      </c>
      <c r="C123" s="5">
        <f t="shared" ca="1" si="32"/>
        <v>22.614976204924567</v>
      </c>
      <c r="D123" s="5">
        <f t="shared" ca="1" si="32"/>
        <v>25.778167356456251</v>
      </c>
      <c r="E123" s="5">
        <f t="shared" ca="1" si="32"/>
        <v>22.003732429185394</v>
      </c>
      <c r="F123" s="5">
        <f t="shared" ca="1" si="32"/>
        <v>29.157292658547263</v>
      </c>
      <c r="G123" s="58">
        <f t="shared" ca="1" si="22"/>
        <v>101.88412364279503</v>
      </c>
      <c r="H123" s="58">
        <f t="shared" ca="1" si="22"/>
        <v>89.299514355257728</v>
      </c>
      <c r="I123" s="58">
        <f t="shared" ca="1" si="22"/>
        <v>93.073949282528588</v>
      </c>
      <c r="J123" s="5">
        <f t="shared" ca="1" si="21"/>
        <v>101.88412364279503</v>
      </c>
      <c r="K123" s="5">
        <f ca="1">SMALL($J$6:$J$1005,ROWS($J$6:J123))</f>
        <v>102.51369406121015</v>
      </c>
      <c r="L123" s="67">
        <f ca="1">ROWS($L$6:L123)/COUNTA($K$6:$K$1005)</f>
        <v>0.11799999999999999</v>
      </c>
      <c r="M123" s="5">
        <f t="shared" ca="1" si="23"/>
        <v>1</v>
      </c>
      <c r="N123" s="5">
        <f t="shared" ca="1" si="24"/>
        <v>0</v>
      </c>
      <c r="O123" s="5">
        <f t="shared" ca="1" si="25"/>
        <v>0</v>
      </c>
      <c r="P123" s="5"/>
      <c r="Q123" s="5">
        <f t="shared" ca="1" si="30"/>
        <v>1</v>
      </c>
      <c r="R123" s="5">
        <f t="shared" ca="1" si="29"/>
        <v>1</v>
      </c>
      <c r="S123" s="5">
        <f t="shared" ca="1" si="29"/>
        <v>0</v>
      </c>
      <c r="T123" s="5">
        <f t="shared" ca="1" si="29"/>
        <v>0</v>
      </c>
      <c r="U123" s="5">
        <f t="shared" ca="1" si="29"/>
        <v>1</v>
      </c>
      <c r="V123" s="5">
        <f t="shared" ca="1" si="29"/>
        <v>1</v>
      </c>
    </row>
    <row r="124" spans="1:22" x14ac:dyDescent="0.25">
      <c r="A124" s="5">
        <f t="shared" ca="1" si="32"/>
        <v>13.385409653617815</v>
      </c>
      <c r="B124" s="5">
        <f t="shared" ca="1" si="32"/>
        <v>39.391386562601639</v>
      </c>
      <c r="C124" s="5">
        <f t="shared" ca="1" si="32"/>
        <v>28.842284410154086</v>
      </c>
      <c r="D124" s="5">
        <f t="shared" ca="1" si="32"/>
        <v>43.259453285659944</v>
      </c>
      <c r="E124" s="5">
        <f t="shared" ca="1" si="32"/>
        <v>34.900326476615142</v>
      </c>
      <c r="F124" s="5">
        <f t="shared" ca="1" si="32"/>
        <v>33.677211180916849</v>
      </c>
      <c r="G124" s="58">
        <f t="shared" ca="1" si="22"/>
        <v>121.35433387375144</v>
      </c>
      <c r="H124" s="58">
        <f t="shared" ca="1" si="22"/>
        <v>110.8052317213039</v>
      </c>
      <c r="I124" s="58">
        <f t="shared" ca="1" si="22"/>
        <v>119.16435853034869</v>
      </c>
      <c r="J124" s="5">
        <f t="shared" ca="1" si="21"/>
        <v>121.35433387375144</v>
      </c>
      <c r="K124" s="5">
        <f ca="1">SMALL($J$6:$J$1005,ROWS($J$6:J124))</f>
        <v>102.54048885180957</v>
      </c>
      <c r="L124" s="67">
        <f ca="1">ROWS($L$6:L124)/COUNTA($K$6:$K$1005)</f>
        <v>0.11899999999999999</v>
      </c>
      <c r="M124" s="5">
        <f t="shared" ca="1" si="23"/>
        <v>1</v>
      </c>
      <c r="N124" s="5">
        <f t="shared" ca="1" si="24"/>
        <v>0</v>
      </c>
      <c r="O124" s="5">
        <f t="shared" ca="1" si="25"/>
        <v>0</v>
      </c>
      <c r="P124" s="5"/>
      <c r="Q124" s="5">
        <f t="shared" ca="1" si="30"/>
        <v>1</v>
      </c>
      <c r="R124" s="5">
        <f t="shared" ca="1" si="29"/>
        <v>1</v>
      </c>
      <c r="S124" s="5">
        <f t="shared" ca="1" si="29"/>
        <v>0</v>
      </c>
      <c r="T124" s="5">
        <f t="shared" ca="1" si="29"/>
        <v>0</v>
      </c>
      <c r="U124" s="5">
        <f t="shared" ca="1" si="29"/>
        <v>1</v>
      </c>
      <c r="V124" s="5">
        <f t="shared" ca="1" si="29"/>
        <v>1</v>
      </c>
    </row>
    <row r="125" spans="1:22" x14ac:dyDescent="0.25">
      <c r="A125" s="5">
        <f t="shared" ca="1" si="32"/>
        <v>15.68382555921065</v>
      </c>
      <c r="B125" s="5">
        <f t="shared" ca="1" si="32"/>
        <v>21.227262592402081</v>
      </c>
      <c r="C125" s="5">
        <f t="shared" ca="1" si="32"/>
        <v>25.438794259078669</v>
      </c>
      <c r="D125" s="5">
        <f t="shared" ca="1" si="32"/>
        <v>45.953276954818222</v>
      </c>
      <c r="E125" s="5">
        <f t="shared" ca="1" si="32"/>
        <v>24.084762696693186</v>
      </c>
      <c r="F125" s="5">
        <f t="shared" ca="1" si="32"/>
        <v>24.09589070830949</v>
      </c>
      <c r="G125" s="58">
        <f t="shared" ca="1" si="22"/>
        <v>85.091741556615403</v>
      </c>
      <c r="H125" s="58">
        <f t="shared" ca="1" si="22"/>
        <v>89.303273223291995</v>
      </c>
      <c r="I125" s="58">
        <f t="shared" ca="1" si="22"/>
        <v>111.17178748141703</v>
      </c>
      <c r="J125" s="5">
        <f t="shared" ca="1" si="21"/>
        <v>111.17178748141703</v>
      </c>
      <c r="K125" s="5">
        <f ca="1">SMALL($J$6:$J$1005,ROWS($J$6:J125))</f>
        <v>102.55926743866047</v>
      </c>
      <c r="L125" s="67">
        <f ca="1">ROWS($L$6:L125)/COUNTA($K$6:$K$1005)</f>
        <v>0.12</v>
      </c>
      <c r="M125" s="5">
        <f t="shared" ca="1" si="23"/>
        <v>0</v>
      </c>
      <c r="N125" s="5">
        <f t="shared" ca="1" si="24"/>
        <v>0</v>
      </c>
      <c r="O125" s="5">
        <f t="shared" ca="1" si="25"/>
        <v>1</v>
      </c>
      <c r="P125" s="5"/>
      <c r="Q125" s="5">
        <f t="shared" ca="1" si="30"/>
        <v>1</v>
      </c>
      <c r="R125" s="5">
        <f t="shared" ca="1" si="29"/>
        <v>0</v>
      </c>
      <c r="S125" s="5">
        <f t="shared" ca="1" si="29"/>
        <v>1</v>
      </c>
      <c r="T125" s="5">
        <f t="shared" ca="1" si="29"/>
        <v>1</v>
      </c>
      <c r="U125" s="5">
        <f t="shared" ca="1" si="29"/>
        <v>0</v>
      </c>
      <c r="V125" s="5">
        <f t="shared" ca="1" si="29"/>
        <v>1</v>
      </c>
    </row>
    <row r="126" spans="1:22" x14ac:dyDescent="0.25">
      <c r="A126" s="5">
        <f t="shared" ref="A126:F135" ca="1" si="33">A$3+(A$4-A$3)*RAND()</f>
        <v>26.991213269018353</v>
      </c>
      <c r="B126" s="5">
        <f t="shared" ca="1" si="33"/>
        <v>19.579005856430463</v>
      </c>
      <c r="C126" s="5">
        <f t="shared" ca="1" si="33"/>
        <v>19.096878344836973</v>
      </c>
      <c r="D126" s="5">
        <f t="shared" ca="1" si="33"/>
        <v>31.192323635509446</v>
      </c>
      <c r="E126" s="5">
        <f t="shared" ca="1" si="33"/>
        <v>22.044807936838353</v>
      </c>
      <c r="F126" s="5">
        <f t="shared" ca="1" si="33"/>
        <v>27.110430836077327</v>
      </c>
      <c r="G126" s="58">
        <f t="shared" ca="1" si="22"/>
        <v>95.725457898364496</v>
      </c>
      <c r="H126" s="58">
        <f t="shared" ca="1" si="22"/>
        <v>95.243330386771007</v>
      </c>
      <c r="I126" s="58">
        <f t="shared" ca="1" si="22"/>
        <v>104.39084608544211</v>
      </c>
      <c r="J126" s="5">
        <f t="shared" ca="1" si="21"/>
        <v>104.39084608544211</v>
      </c>
      <c r="K126" s="5">
        <f ca="1">SMALL($J$6:$J$1005,ROWS($J$6:J126))</f>
        <v>102.5890504788388</v>
      </c>
      <c r="L126" s="67">
        <f ca="1">ROWS($L$6:L126)/COUNTA($K$6:$K$1005)</f>
        <v>0.121</v>
      </c>
      <c r="M126" s="5">
        <f t="shared" ca="1" si="23"/>
        <v>0</v>
      </c>
      <c r="N126" s="5">
        <f t="shared" ca="1" si="24"/>
        <v>0</v>
      </c>
      <c r="O126" s="5">
        <f t="shared" ca="1" si="25"/>
        <v>1</v>
      </c>
      <c r="P126" s="5"/>
      <c r="Q126" s="5">
        <f t="shared" ca="1" si="30"/>
        <v>1</v>
      </c>
      <c r="R126" s="5">
        <f t="shared" ca="1" si="29"/>
        <v>0</v>
      </c>
      <c r="S126" s="5">
        <f t="shared" ca="1" si="29"/>
        <v>1</v>
      </c>
      <c r="T126" s="5">
        <f t="shared" ca="1" si="29"/>
        <v>1</v>
      </c>
      <c r="U126" s="5">
        <f t="shared" ca="1" si="29"/>
        <v>0</v>
      </c>
      <c r="V126" s="5">
        <f t="shared" ca="1" si="29"/>
        <v>1</v>
      </c>
    </row>
    <row r="127" spans="1:22" x14ac:dyDescent="0.25">
      <c r="A127" s="5">
        <f t="shared" ca="1" si="33"/>
        <v>13.339835834545202</v>
      </c>
      <c r="B127" s="5">
        <f t="shared" ca="1" si="33"/>
        <v>16.725934852189166</v>
      </c>
      <c r="C127" s="5">
        <f t="shared" ca="1" si="33"/>
        <v>19.833314511437848</v>
      </c>
      <c r="D127" s="5">
        <f t="shared" ca="1" si="33"/>
        <v>17.78453006028451</v>
      </c>
      <c r="E127" s="5">
        <f t="shared" ca="1" si="33"/>
        <v>32.512036505004033</v>
      </c>
      <c r="F127" s="5">
        <f t="shared" ca="1" si="33"/>
        <v>32.606208351750013</v>
      </c>
      <c r="G127" s="58">
        <f t="shared" ca="1" si="22"/>
        <v>95.184015543488414</v>
      </c>
      <c r="H127" s="58">
        <f t="shared" ca="1" si="22"/>
        <v>98.291395202737093</v>
      </c>
      <c r="I127" s="58">
        <f t="shared" ca="1" si="22"/>
        <v>83.563888758017569</v>
      </c>
      <c r="J127" s="5">
        <f t="shared" ca="1" si="21"/>
        <v>98.291395202737093</v>
      </c>
      <c r="K127" s="5">
        <f ca="1">SMALL($J$6:$J$1005,ROWS($J$6:J127))</f>
        <v>102.61497383364195</v>
      </c>
      <c r="L127" s="67">
        <f ca="1">ROWS($L$6:L127)/COUNTA($K$6:$K$1005)</f>
        <v>0.122</v>
      </c>
      <c r="M127" s="5">
        <f t="shared" ca="1" si="23"/>
        <v>0</v>
      </c>
      <c r="N127" s="5">
        <f t="shared" ca="1" si="24"/>
        <v>1</v>
      </c>
      <c r="O127" s="5">
        <f t="shared" ca="1" si="25"/>
        <v>0</v>
      </c>
      <c r="P127" s="5"/>
      <c r="Q127" s="5">
        <f t="shared" ca="1" si="30"/>
        <v>1</v>
      </c>
      <c r="R127" s="5">
        <f t="shared" ca="1" si="29"/>
        <v>0</v>
      </c>
      <c r="S127" s="5">
        <f t="shared" ca="1" si="29"/>
        <v>1</v>
      </c>
      <c r="T127" s="5">
        <f t="shared" ca="1" si="29"/>
        <v>0</v>
      </c>
      <c r="U127" s="5">
        <f t="shared" ca="1" si="29"/>
        <v>1</v>
      </c>
      <c r="V127" s="5">
        <f t="shared" ca="1" si="29"/>
        <v>1</v>
      </c>
    </row>
    <row r="128" spans="1:22" x14ac:dyDescent="0.25">
      <c r="A128" s="5">
        <f t="shared" ca="1" si="33"/>
        <v>13.369596749053073</v>
      </c>
      <c r="B128" s="5">
        <f t="shared" ca="1" si="33"/>
        <v>40.332275639681299</v>
      </c>
      <c r="C128" s="5">
        <f t="shared" ca="1" si="33"/>
        <v>20.387031512705271</v>
      </c>
      <c r="D128" s="5">
        <f t="shared" ca="1" si="33"/>
        <v>21.980191585479908</v>
      </c>
      <c r="E128" s="5">
        <f t="shared" ca="1" si="33"/>
        <v>29.173686658772205</v>
      </c>
      <c r="F128" s="5">
        <f t="shared" ca="1" si="33"/>
        <v>27.233111785265578</v>
      </c>
      <c r="G128" s="58">
        <f t="shared" ca="1" si="22"/>
        <v>110.10867083277216</v>
      </c>
      <c r="H128" s="58">
        <f t="shared" ca="1" si="22"/>
        <v>90.163426705796127</v>
      </c>
      <c r="I128" s="58">
        <f t="shared" ca="1" si="22"/>
        <v>82.96993163250383</v>
      </c>
      <c r="J128" s="5">
        <f t="shared" ca="1" si="21"/>
        <v>110.10867083277216</v>
      </c>
      <c r="K128" s="5">
        <f ca="1">SMALL($J$6:$J$1005,ROWS($J$6:J128))</f>
        <v>102.68970205208777</v>
      </c>
      <c r="L128" s="67">
        <f ca="1">ROWS($L$6:L128)/COUNTA($K$6:$K$1005)</f>
        <v>0.123</v>
      </c>
      <c r="M128" s="5">
        <f t="shared" ca="1" si="23"/>
        <v>1</v>
      </c>
      <c r="N128" s="5">
        <f t="shared" ca="1" si="24"/>
        <v>0</v>
      </c>
      <c r="O128" s="5">
        <f t="shared" ca="1" si="25"/>
        <v>0</v>
      </c>
      <c r="P128" s="5"/>
      <c r="Q128" s="5">
        <f t="shared" ca="1" si="30"/>
        <v>1</v>
      </c>
      <c r="R128" s="5">
        <f t="shared" ca="1" si="29"/>
        <v>1</v>
      </c>
      <c r="S128" s="5">
        <f t="shared" ca="1" si="29"/>
        <v>0</v>
      </c>
      <c r="T128" s="5">
        <f t="shared" ca="1" si="29"/>
        <v>0</v>
      </c>
      <c r="U128" s="5">
        <f t="shared" ca="1" si="29"/>
        <v>1</v>
      </c>
      <c r="V128" s="5">
        <f t="shared" ca="1" si="29"/>
        <v>1</v>
      </c>
    </row>
    <row r="129" spans="1:22" x14ac:dyDescent="0.25">
      <c r="A129" s="5">
        <f t="shared" ca="1" si="33"/>
        <v>15.886108411830115</v>
      </c>
      <c r="B129" s="5">
        <f t="shared" ca="1" si="33"/>
        <v>21.574582228103274</v>
      </c>
      <c r="C129" s="5">
        <f t="shared" ca="1" si="33"/>
        <v>24.772673847030752</v>
      </c>
      <c r="D129" s="5">
        <f t="shared" ca="1" si="33"/>
        <v>25.582951021989242</v>
      </c>
      <c r="E129" s="5">
        <f t="shared" ca="1" si="33"/>
        <v>19.603014736053368</v>
      </c>
      <c r="F129" s="5">
        <f t="shared" ca="1" si="33"/>
        <v>30.071569514940794</v>
      </c>
      <c r="G129" s="58">
        <f t="shared" ca="1" si="22"/>
        <v>87.135274890927548</v>
      </c>
      <c r="H129" s="58">
        <f t="shared" ca="1" si="22"/>
        <v>90.333366509855026</v>
      </c>
      <c r="I129" s="58">
        <f t="shared" ca="1" si="22"/>
        <v>96.313302795790904</v>
      </c>
      <c r="J129" s="5">
        <f t="shared" ca="1" si="21"/>
        <v>96.313302795790904</v>
      </c>
      <c r="K129" s="5">
        <f ca="1">SMALL($J$6:$J$1005,ROWS($J$6:J129))</f>
        <v>102.7545299765784</v>
      </c>
      <c r="L129" s="67">
        <f ca="1">ROWS($L$6:L129)/COUNTA($K$6:$K$1005)</f>
        <v>0.124</v>
      </c>
      <c r="M129" s="5">
        <f t="shared" ca="1" si="23"/>
        <v>0</v>
      </c>
      <c r="N129" s="5">
        <f t="shared" ca="1" si="24"/>
        <v>0</v>
      </c>
      <c r="O129" s="5">
        <f t="shared" ca="1" si="25"/>
        <v>1</v>
      </c>
      <c r="P129" s="5"/>
      <c r="Q129" s="5">
        <f t="shared" ca="1" si="30"/>
        <v>1</v>
      </c>
      <c r="R129" s="5">
        <f t="shared" ca="1" si="29"/>
        <v>0</v>
      </c>
      <c r="S129" s="5">
        <f t="shared" ca="1" si="29"/>
        <v>1</v>
      </c>
      <c r="T129" s="5">
        <f t="shared" ca="1" si="29"/>
        <v>1</v>
      </c>
      <c r="U129" s="5">
        <f t="shared" ca="1" si="29"/>
        <v>0</v>
      </c>
      <c r="V129" s="5">
        <f t="shared" ca="1" si="29"/>
        <v>1</v>
      </c>
    </row>
    <row r="130" spans="1:22" x14ac:dyDescent="0.25">
      <c r="A130" s="5">
        <f t="shared" ca="1" si="33"/>
        <v>13.114126435406716</v>
      </c>
      <c r="B130" s="5">
        <f t="shared" ca="1" si="33"/>
        <v>30.293140773086879</v>
      </c>
      <c r="C130" s="5">
        <f t="shared" ca="1" si="33"/>
        <v>20.332995238098409</v>
      </c>
      <c r="D130" s="5">
        <f t="shared" ca="1" si="33"/>
        <v>43.507367764934202</v>
      </c>
      <c r="E130" s="5">
        <f t="shared" ca="1" si="33"/>
        <v>31.903363047920681</v>
      </c>
      <c r="F130" s="5">
        <f t="shared" ca="1" si="33"/>
        <v>23.082433639002822</v>
      </c>
      <c r="G130" s="58">
        <f t="shared" ca="1" si="22"/>
        <v>98.3930638954171</v>
      </c>
      <c r="H130" s="58">
        <f t="shared" ca="1" si="22"/>
        <v>88.43291836042863</v>
      </c>
      <c r="I130" s="58">
        <f t="shared" ca="1" si="22"/>
        <v>100.03692307744214</v>
      </c>
      <c r="J130" s="5">
        <f t="shared" ca="1" si="21"/>
        <v>100.03692307744214</v>
      </c>
      <c r="K130" s="5">
        <f ca="1">SMALL($J$6:$J$1005,ROWS($J$6:J130))</f>
        <v>102.75938977361426</v>
      </c>
      <c r="L130" s="67">
        <f ca="1">ROWS($L$6:L130)/COUNTA($K$6:$K$1005)</f>
        <v>0.125</v>
      </c>
      <c r="M130" s="5">
        <f t="shared" ca="1" si="23"/>
        <v>0</v>
      </c>
      <c r="N130" s="5">
        <f t="shared" ca="1" si="24"/>
        <v>0</v>
      </c>
      <c r="O130" s="5">
        <f t="shared" ca="1" si="25"/>
        <v>1</v>
      </c>
      <c r="P130" s="5"/>
      <c r="Q130" s="5">
        <f t="shared" ca="1" si="30"/>
        <v>1</v>
      </c>
      <c r="R130" s="5">
        <f t="shared" ca="1" si="29"/>
        <v>0</v>
      </c>
      <c r="S130" s="5">
        <f t="shared" ca="1" si="29"/>
        <v>1</v>
      </c>
      <c r="T130" s="5">
        <f t="shared" ca="1" si="29"/>
        <v>1</v>
      </c>
      <c r="U130" s="5">
        <f t="shared" ca="1" si="29"/>
        <v>0</v>
      </c>
      <c r="V130" s="5">
        <f t="shared" ca="1" si="29"/>
        <v>1</v>
      </c>
    </row>
    <row r="131" spans="1:22" x14ac:dyDescent="0.25">
      <c r="A131" s="5">
        <f t="shared" ca="1" si="33"/>
        <v>22.163225079250271</v>
      </c>
      <c r="B131" s="5">
        <f t="shared" ca="1" si="33"/>
        <v>19.43658731652009</v>
      </c>
      <c r="C131" s="5">
        <f t="shared" ca="1" si="33"/>
        <v>30.5977955036726</v>
      </c>
      <c r="D131" s="5">
        <f t="shared" ca="1" si="33"/>
        <v>45.828012365580371</v>
      </c>
      <c r="E131" s="5">
        <f t="shared" ca="1" si="33"/>
        <v>25.899585430094028</v>
      </c>
      <c r="F131" s="5">
        <f t="shared" ca="1" si="33"/>
        <v>39.825713970142218</v>
      </c>
      <c r="G131" s="58">
        <f t="shared" ca="1" si="22"/>
        <v>107.3251117960066</v>
      </c>
      <c r="H131" s="58">
        <f t="shared" ca="1" si="22"/>
        <v>118.48631998315911</v>
      </c>
      <c r="I131" s="58">
        <f t="shared" ca="1" si="22"/>
        <v>138.41474691864545</v>
      </c>
      <c r="J131" s="5">
        <f t="shared" ca="1" si="21"/>
        <v>138.41474691864545</v>
      </c>
      <c r="K131" s="5">
        <f ca="1">SMALL($J$6:$J$1005,ROWS($J$6:J131))</f>
        <v>102.86238974143411</v>
      </c>
      <c r="L131" s="67">
        <f ca="1">ROWS($L$6:L131)/COUNTA($K$6:$K$1005)</f>
        <v>0.126</v>
      </c>
      <c r="M131" s="5">
        <f t="shared" ca="1" si="23"/>
        <v>0</v>
      </c>
      <c r="N131" s="5">
        <f t="shared" ca="1" si="24"/>
        <v>0</v>
      </c>
      <c r="O131" s="5">
        <f t="shared" ca="1" si="25"/>
        <v>1</v>
      </c>
      <c r="P131" s="5"/>
      <c r="Q131" s="5">
        <f t="shared" ca="1" si="30"/>
        <v>1</v>
      </c>
      <c r="R131" s="5">
        <f t="shared" ca="1" si="29"/>
        <v>0</v>
      </c>
      <c r="S131" s="5">
        <f t="shared" ca="1" si="29"/>
        <v>1</v>
      </c>
      <c r="T131" s="5">
        <f t="shared" ca="1" si="29"/>
        <v>1</v>
      </c>
      <c r="U131" s="5">
        <f t="shared" ca="1" si="29"/>
        <v>0</v>
      </c>
      <c r="V131" s="5">
        <f t="shared" ca="1" si="29"/>
        <v>1</v>
      </c>
    </row>
    <row r="132" spans="1:22" x14ac:dyDescent="0.25">
      <c r="A132" s="5">
        <f t="shared" ca="1" si="33"/>
        <v>24.740444159169758</v>
      </c>
      <c r="B132" s="5">
        <f t="shared" ca="1" si="33"/>
        <v>25.156999216814697</v>
      </c>
      <c r="C132" s="5">
        <f t="shared" ca="1" si="33"/>
        <v>24.432213871386011</v>
      </c>
      <c r="D132" s="5">
        <f t="shared" ca="1" si="33"/>
        <v>11.420340813033576</v>
      </c>
      <c r="E132" s="5">
        <f t="shared" ca="1" si="33"/>
        <v>33.323543363835682</v>
      </c>
      <c r="F132" s="5">
        <f t="shared" ca="1" si="33"/>
        <v>25.852186916185836</v>
      </c>
      <c r="G132" s="58">
        <f t="shared" ca="1" si="22"/>
        <v>109.07317365600596</v>
      </c>
      <c r="H132" s="58">
        <f t="shared" ca="1" si="22"/>
        <v>108.34838831057729</v>
      </c>
      <c r="I132" s="58">
        <f t="shared" ca="1" si="22"/>
        <v>86.445185759775171</v>
      </c>
      <c r="J132" s="5">
        <f t="shared" ca="1" si="21"/>
        <v>109.07317365600596</v>
      </c>
      <c r="K132" s="5">
        <f ca="1">SMALL($J$6:$J$1005,ROWS($J$6:J132))</f>
        <v>102.98377649044433</v>
      </c>
      <c r="L132" s="67">
        <f ca="1">ROWS($L$6:L132)/COUNTA($K$6:$K$1005)</f>
        <v>0.127</v>
      </c>
      <c r="M132" s="5">
        <f t="shared" ca="1" si="23"/>
        <v>1</v>
      </c>
      <c r="N132" s="5">
        <f t="shared" ca="1" si="24"/>
        <v>0</v>
      </c>
      <c r="O132" s="5">
        <f t="shared" ca="1" si="25"/>
        <v>0</v>
      </c>
      <c r="P132" s="5"/>
      <c r="Q132" s="5">
        <f t="shared" ca="1" si="30"/>
        <v>1</v>
      </c>
      <c r="R132" s="5">
        <f t="shared" ca="1" si="29"/>
        <v>1</v>
      </c>
      <c r="S132" s="5">
        <f t="shared" ca="1" si="29"/>
        <v>0</v>
      </c>
      <c r="T132" s="5">
        <f t="shared" ca="1" si="29"/>
        <v>0</v>
      </c>
      <c r="U132" s="5">
        <f t="shared" ca="1" si="29"/>
        <v>1</v>
      </c>
      <c r="V132" s="5">
        <f t="shared" ca="1" si="29"/>
        <v>1</v>
      </c>
    </row>
    <row r="133" spans="1:22" x14ac:dyDescent="0.25">
      <c r="A133" s="5">
        <f t="shared" ca="1" si="33"/>
        <v>16.224374391270697</v>
      </c>
      <c r="B133" s="5">
        <f t="shared" ca="1" si="33"/>
        <v>27.920327655434054</v>
      </c>
      <c r="C133" s="5">
        <f t="shared" ca="1" si="33"/>
        <v>31.765870075359793</v>
      </c>
      <c r="D133" s="5">
        <f t="shared" ca="1" si="33"/>
        <v>18.967891964114642</v>
      </c>
      <c r="E133" s="5">
        <f t="shared" ca="1" si="33"/>
        <v>19.48615793924672</v>
      </c>
      <c r="F133" s="5">
        <f t="shared" ca="1" si="33"/>
        <v>25.010286199579436</v>
      </c>
      <c r="G133" s="58">
        <f t="shared" ca="1" si="22"/>
        <v>88.641146185530914</v>
      </c>
      <c r="H133" s="58">
        <f t="shared" ca="1" si="22"/>
        <v>92.486688605456649</v>
      </c>
      <c r="I133" s="58">
        <f t="shared" ca="1" si="22"/>
        <v>91.968422630324568</v>
      </c>
      <c r="J133" s="5">
        <f t="shared" ca="1" si="21"/>
        <v>92.486688605456649</v>
      </c>
      <c r="K133" s="5">
        <f ca="1">SMALL($J$6:$J$1005,ROWS($J$6:J133))</f>
        <v>103.09365092995768</v>
      </c>
      <c r="L133" s="67">
        <f ca="1">ROWS($L$6:L133)/COUNTA($K$6:$K$1005)</f>
        <v>0.128</v>
      </c>
      <c r="M133" s="5">
        <f t="shared" ca="1" si="23"/>
        <v>0</v>
      </c>
      <c r="N133" s="5">
        <f t="shared" ca="1" si="24"/>
        <v>1</v>
      </c>
      <c r="O133" s="5">
        <f t="shared" ca="1" si="25"/>
        <v>0</v>
      </c>
      <c r="P133" s="5"/>
      <c r="Q133" s="5">
        <f t="shared" ca="1" si="30"/>
        <v>1</v>
      </c>
      <c r="R133" s="5">
        <f t="shared" ca="1" si="29"/>
        <v>0</v>
      </c>
      <c r="S133" s="5">
        <f t="shared" ca="1" si="29"/>
        <v>1</v>
      </c>
      <c r="T133" s="5">
        <f t="shared" ca="1" si="29"/>
        <v>0</v>
      </c>
      <c r="U133" s="5">
        <f t="shared" ca="1" si="29"/>
        <v>1</v>
      </c>
      <c r="V133" s="5">
        <f t="shared" ca="1" si="29"/>
        <v>1</v>
      </c>
    </row>
    <row r="134" spans="1:22" x14ac:dyDescent="0.25">
      <c r="A134" s="5">
        <f t="shared" ca="1" si="33"/>
        <v>28.032208883711967</v>
      </c>
      <c r="B134" s="5">
        <f t="shared" ca="1" si="33"/>
        <v>26.796794903354524</v>
      </c>
      <c r="C134" s="5">
        <f t="shared" ca="1" si="33"/>
        <v>27.340706799023216</v>
      </c>
      <c r="D134" s="5">
        <f t="shared" ca="1" si="33"/>
        <v>41.430528902972206</v>
      </c>
      <c r="E134" s="5">
        <f t="shared" ca="1" si="33"/>
        <v>29.792110230288991</v>
      </c>
      <c r="F134" s="5">
        <f t="shared" ca="1" si="33"/>
        <v>38.552343945776542</v>
      </c>
      <c r="G134" s="58">
        <f t="shared" ca="1" si="22"/>
        <v>123.17345796313202</v>
      </c>
      <c r="H134" s="58">
        <f t="shared" ca="1" si="22"/>
        <v>123.71736985880072</v>
      </c>
      <c r="I134" s="58">
        <f t="shared" ca="1" si="22"/>
        <v>135.35578853148394</v>
      </c>
      <c r="J134" s="5">
        <f t="shared" ref="J134:J197" ca="1" si="34">MAX(G134:I134)</f>
        <v>135.35578853148394</v>
      </c>
      <c r="K134" s="5">
        <f ca="1">SMALL($J$6:$J$1005,ROWS($J$6:J134))</f>
        <v>103.10008585379541</v>
      </c>
      <c r="L134" s="67">
        <f ca="1">ROWS($L$6:L134)/COUNTA($K$6:$K$1005)</f>
        <v>0.129</v>
      </c>
      <c r="M134" s="5">
        <f t="shared" ca="1" si="23"/>
        <v>0</v>
      </c>
      <c r="N134" s="5">
        <f t="shared" ca="1" si="24"/>
        <v>0</v>
      </c>
      <c r="O134" s="5">
        <f t="shared" ca="1" si="25"/>
        <v>1</v>
      </c>
      <c r="P134" s="5"/>
      <c r="Q134" s="5">
        <f t="shared" ca="1" si="30"/>
        <v>1</v>
      </c>
      <c r="R134" s="5">
        <f t="shared" ca="1" si="29"/>
        <v>0</v>
      </c>
      <c r="S134" s="5">
        <f t="shared" ca="1" si="29"/>
        <v>1</v>
      </c>
      <c r="T134" s="5">
        <f t="shared" ca="1" si="29"/>
        <v>1</v>
      </c>
      <c r="U134" s="5">
        <f t="shared" ca="1" si="29"/>
        <v>0</v>
      </c>
      <c r="V134" s="5">
        <f t="shared" ca="1" si="29"/>
        <v>1</v>
      </c>
    </row>
    <row r="135" spans="1:22" x14ac:dyDescent="0.25">
      <c r="A135" s="5">
        <f t="shared" ca="1" si="33"/>
        <v>25.138891416361616</v>
      </c>
      <c r="B135" s="5">
        <f t="shared" ca="1" si="33"/>
        <v>45.174428786326075</v>
      </c>
      <c r="C135" s="5">
        <f t="shared" ca="1" si="33"/>
        <v>21.174753198843383</v>
      </c>
      <c r="D135" s="5">
        <f t="shared" ca="1" si="33"/>
        <v>18.186912984673096</v>
      </c>
      <c r="E135" s="5">
        <f t="shared" ca="1" si="33"/>
        <v>33.582349687652226</v>
      </c>
      <c r="F135" s="5">
        <f t="shared" ca="1" si="33"/>
        <v>29.977763740167173</v>
      </c>
      <c r="G135" s="58">
        <f t="shared" ref="G135:I198" ca="1" si="35">SUMIF(G$5,"*A*",$A135)+SUMIF(G$5,"*B*",$B135)+SUMIF(G$5,"*C*",$C135)+SUMIF(G$5,"*D*",$D135)+SUMIF(G$5,"*E*",$E135)+SUMIF(G$5,"*F*",$F135)</f>
        <v>133.87343363050709</v>
      </c>
      <c r="H135" s="58">
        <f t="shared" ca="1" si="35"/>
        <v>109.8737580430244</v>
      </c>
      <c r="I135" s="58">
        <f t="shared" ca="1" si="35"/>
        <v>94.478321340045269</v>
      </c>
      <c r="J135" s="5">
        <f t="shared" ca="1" si="34"/>
        <v>133.87343363050709</v>
      </c>
      <c r="K135" s="5">
        <f ca="1">SMALL($J$6:$J$1005,ROWS($J$6:J135))</f>
        <v>103.18366280492749</v>
      </c>
      <c r="L135" s="67">
        <f ca="1">ROWS($L$6:L135)/COUNTA($K$6:$K$1005)</f>
        <v>0.13</v>
      </c>
      <c r="M135" s="5">
        <f t="shared" ref="M135:M198" ca="1" si="36">IF(G135=$J135,1,0)</f>
        <v>1</v>
      </c>
      <c r="N135" s="5">
        <f t="shared" ref="N135:N198" ca="1" si="37">IF(H135=$J135,1,0)</f>
        <v>0</v>
      </c>
      <c r="O135" s="5">
        <f t="shared" ref="O135:O198" ca="1" si="38">IF(I135=$J135,1,0)</f>
        <v>0</v>
      </c>
      <c r="P135" s="5"/>
      <c r="Q135" s="5">
        <f t="shared" ca="1" si="30"/>
        <v>1</v>
      </c>
      <c r="R135" s="5">
        <f t="shared" ca="1" si="29"/>
        <v>1</v>
      </c>
      <c r="S135" s="5">
        <f t="shared" ca="1" si="29"/>
        <v>0</v>
      </c>
      <c r="T135" s="5">
        <f t="shared" ca="1" si="29"/>
        <v>0</v>
      </c>
      <c r="U135" s="5">
        <f t="shared" ca="1" si="29"/>
        <v>1</v>
      </c>
      <c r="V135" s="5">
        <f t="shared" ca="1" si="29"/>
        <v>1</v>
      </c>
    </row>
    <row r="136" spans="1:22" x14ac:dyDescent="0.25">
      <c r="A136" s="5">
        <f t="shared" ref="A136:F145" ca="1" si="39">A$3+(A$4-A$3)*RAND()</f>
        <v>13.45711634120925</v>
      </c>
      <c r="B136" s="5">
        <f t="shared" ca="1" si="39"/>
        <v>27.072972429375753</v>
      </c>
      <c r="C136" s="5">
        <f t="shared" ca="1" si="39"/>
        <v>27.563911660393096</v>
      </c>
      <c r="D136" s="5">
        <f t="shared" ca="1" si="39"/>
        <v>49.255142188115805</v>
      </c>
      <c r="E136" s="5">
        <f t="shared" ca="1" si="39"/>
        <v>19.06669360538443</v>
      </c>
      <c r="F136" s="5">
        <f t="shared" ca="1" si="39"/>
        <v>24.403120191957594</v>
      </c>
      <c r="G136" s="58">
        <f t="shared" ca="1" si="35"/>
        <v>83.999902567927023</v>
      </c>
      <c r="H136" s="58">
        <f t="shared" ca="1" si="35"/>
        <v>84.490841798944373</v>
      </c>
      <c r="I136" s="58">
        <f t="shared" ca="1" si="35"/>
        <v>114.67929038167576</v>
      </c>
      <c r="J136" s="5">
        <f t="shared" ca="1" si="34"/>
        <v>114.67929038167576</v>
      </c>
      <c r="K136" s="5">
        <f ca="1">SMALL($J$6:$J$1005,ROWS($J$6:J136))</f>
        <v>103.40301010679005</v>
      </c>
      <c r="L136" s="67">
        <f ca="1">ROWS($L$6:L136)/COUNTA($K$6:$K$1005)</f>
        <v>0.13100000000000001</v>
      </c>
      <c r="M136" s="5">
        <f t="shared" ca="1" si="36"/>
        <v>0</v>
      </c>
      <c r="N136" s="5">
        <f t="shared" ca="1" si="37"/>
        <v>0</v>
      </c>
      <c r="O136" s="5">
        <f t="shared" ca="1" si="38"/>
        <v>1</v>
      </c>
      <c r="P136" s="5"/>
      <c r="Q136" s="5">
        <f t="shared" ca="1" si="30"/>
        <v>1</v>
      </c>
      <c r="R136" s="5">
        <f t="shared" ca="1" si="29"/>
        <v>0</v>
      </c>
      <c r="S136" s="5">
        <f t="shared" ca="1" si="29"/>
        <v>1</v>
      </c>
      <c r="T136" s="5">
        <f t="shared" ca="1" si="29"/>
        <v>1</v>
      </c>
      <c r="U136" s="5">
        <f t="shared" ca="1" si="29"/>
        <v>0</v>
      </c>
      <c r="V136" s="5">
        <f t="shared" ca="1" si="29"/>
        <v>1</v>
      </c>
    </row>
    <row r="137" spans="1:22" x14ac:dyDescent="0.25">
      <c r="A137" s="5">
        <f t="shared" ca="1" si="39"/>
        <v>24.256904301567772</v>
      </c>
      <c r="B137" s="5">
        <f t="shared" ca="1" si="39"/>
        <v>44.149275121251833</v>
      </c>
      <c r="C137" s="5">
        <f t="shared" ca="1" si="39"/>
        <v>28.232033575679111</v>
      </c>
      <c r="D137" s="5">
        <f t="shared" ca="1" si="39"/>
        <v>15.908617657419656</v>
      </c>
      <c r="E137" s="5">
        <f t="shared" ca="1" si="39"/>
        <v>25.914533557086926</v>
      </c>
      <c r="F137" s="5">
        <f t="shared" ca="1" si="39"/>
        <v>30.053341057915357</v>
      </c>
      <c r="G137" s="58">
        <f t="shared" ca="1" si="35"/>
        <v>124.37405403782189</v>
      </c>
      <c r="H137" s="58">
        <f t="shared" ca="1" si="35"/>
        <v>108.45681249224917</v>
      </c>
      <c r="I137" s="58">
        <f t="shared" ca="1" si="35"/>
        <v>98.450896592581898</v>
      </c>
      <c r="J137" s="5">
        <f t="shared" ca="1" si="34"/>
        <v>124.37405403782189</v>
      </c>
      <c r="K137" s="5">
        <f ca="1">SMALL($J$6:$J$1005,ROWS($J$6:J137))</f>
        <v>103.43119814596257</v>
      </c>
      <c r="L137" s="67">
        <f ca="1">ROWS($L$6:L137)/COUNTA($K$6:$K$1005)</f>
        <v>0.13200000000000001</v>
      </c>
      <c r="M137" s="5">
        <f t="shared" ca="1" si="36"/>
        <v>1</v>
      </c>
      <c r="N137" s="5">
        <f t="shared" ca="1" si="37"/>
        <v>0</v>
      </c>
      <c r="O137" s="5">
        <f t="shared" ca="1" si="38"/>
        <v>0</v>
      </c>
      <c r="P137" s="5"/>
      <c r="Q137" s="5">
        <f t="shared" ca="1" si="30"/>
        <v>1</v>
      </c>
      <c r="R137" s="5">
        <f t="shared" ca="1" si="29"/>
        <v>1</v>
      </c>
      <c r="S137" s="5">
        <f t="shared" ca="1" si="29"/>
        <v>0</v>
      </c>
      <c r="T137" s="5">
        <f t="shared" ca="1" si="29"/>
        <v>0</v>
      </c>
      <c r="U137" s="5">
        <f t="shared" ca="1" si="29"/>
        <v>1</v>
      </c>
      <c r="V137" s="5">
        <f t="shared" ca="1" si="29"/>
        <v>1</v>
      </c>
    </row>
    <row r="138" spans="1:22" x14ac:dyDescent="0.25">
      <c r="A138" s="5">
        <f t="shared" ca="1" si="39"/>
        <v>17.214656965334811</v>
      </c>
      <c r="B138" s="5">
        <f t="shared" ca="1" si="39"/>
        <v>33.989209922703878</v>
      </c>
      <c r="C138" s="5">
        <f t="shared" ca="1" si="39"/>
        <v>28.621158823152179</v>
      </c>
      <c r="D138" s="5">
        <f t="shared" ca="1" si="39"/>
        <v>13.645535775169639</v>
      </c>
      <c r="E138" s="5">
        <f t="shared" ca="1" si="39"/>
        <v>26.83722715211546</v>
      </c>
      <c r="F138" s="5">
        <f t="shared" ca="1" si="39"/>
        <v>19.349363470409756</v>
      </c>
      <c r="G138" s="58">
        <f t="shared" ca="1" si="35"/>
        <v>97.390457510563905</v>
      </c>
      <c r="H138" s="58">
        <f t="shared" ca="1" si="35"/>
        <v>92.022406411012199</v>
      </c>
      <c r="I138" s="58">
        <f t="shared" ca="1" si="35"/>
        <v>78.830715034066387</v>
      </c>
      <c r="J138" s="5">
        <f t="shared" ca="1" si="34"/>
        <v>97.390457510563905</v>
      </c>
      <c r="K138" s="5">
        <f ca="1">SMALL($J$6:$J$1005,ROWS($J$6:J138))</f>
        <v>103.52339166782382</v>
      </c>
      <c r="L138" s="67">
        <f ca="1">ROWS($L$6:L138)/COUNTA($K$6:$K$1005)</f>
        <v>0.13300000000000001</v>
      </c>
      <c r="M138" s="5">
        <f t="shared" ca="1" si="36"/>
        <v>1</v>
      </c>
      <c r="N138" s="5">
        <f t="shared" ca="1" si="37"/>
        <v>0</v>
      </c>
      <c r="O138" s="5">
        <f t="shared" ca="1" si="38"/>
        <v>0</v>
      </c>
      <c r="P138" s="5"/>
      <c r="Q138" s="5">
        <f t="shared" ca="1" si="30"/>
        <v>1</v>
      </c>
      <c r="R138" s="5">
        <f t="shared" ca="1" si="29"/>
        <v>1</v>
      </c>
      <c r="S138" s="5">
        <f t="shared" ca="1" si="29"/>
        <v>0</v>
      </c>
      <c r="T138" s="5">
        <f t="shared" ca="1" si="29"/>
        <v>0</v>
      </c>
      <c r="U138" s="5">
        <f t="shared" ca="1" si="29"/>
        <v>1</v>
      </c>
      <c r="V138" s="5">
        <f t="shared" ca="1" si="29"/>
        <v>1</v>
      </c>
    </row>
    <row r="139" spans="1:22" x14ac:dyDescent="0.25">
      <c r="A139" s="5">
        <f t="shared" ca="1" si="39"/>
        <v>16.803117652166865</v>
      </c>
      <c r="B139" s="5">
        <f t="shared" ca="1" si="39"/>
        <v>37.814092499931874</v>
      </c>
      <c r="C139" s="5">
        <f t="shared" ca="1" si="39"/>
        <v>18.03558055247936</v>
      </c>
      <c r="D139" s="5">
        <f t="shared" ca="1" si="39"/>
        <v>29.577982098961293</v>
      </c>
      <c r="E139" s="5">
        <f t="shared" ca="1" si="39"/>
        <v>24.553412611161743</v>
      </c>
      <c r="F139" s="5">
        <f t="shared" ca="1" si="39"/>
        <v>35.191951425212324</v>
      </c>
      <c r="G139" s="58">
        <f t="shared" ca="1" si="35"/>
        <v>114.36257418847281</v>
      </c>
      <c r="H139" s="58">
        <f t="shared" ca="1" si="35"/>
        <v>94.584062241020291</v>
      </c>
      <c r="I139" s="58">
        <f t="shared" ca="1" si="35"/>
        <v>99.60863172881983</v>
      </c>
      <c r="J139" s="5">
        <f t="shared" ca="1" si="34"/>
        <v>114.36257418847281</v>
      </c>
      <c r="K139" s="5">
        <f ca="1">SMALL($J$6:$J$1005,ROWS($J$6:J139))</f>
        <v>103.59528339961608</v>
      </c>
      <c r="L139" s="67">
        <f ca="1">ROWS($L$6:L139)/COUNTA($K$6:$K$1005)</f>
        <v>0.13400000000000001</v>
      </c>
      <c r="M139" s="5">
        <f t="shared" ca="1" si="36"/>
        <v>1</v>
      </c>
      <c r="N139" s="5">
        <f t="shared" ca="1" si="37"/>
        <v>0</v>
      </c>
      <c r="O139" s="5">
        <f t="shared" ca="1" si="38"/>
        <v>0</v>
      </c>
      <c r="P139" s="5"/>
      <c r="Q139" s="5">
        <f t="shared" ca="1" si="30"/>
        <v>1</v>
      </c>
      <c r="R139" s="5">
        <f t="shared" ca="1" si="29"/>
        <v>1</v>
      </c>
      <c r="S139" s="5">
        <f t="shared" ca="1" si="29"/>
        <v>0</v>
      </c>
      <c r="T139" s="5">
        <f t="shared" ca="1" si="29"/>
        <v>0</v>
      </c>
      <c r="U139" s="5">
        <f t="shared" ca="1" si="29"/>
        <v>1</v>
      </c>
      <c r="V139" s="5">
        <f t="shared" ca="1" si="29"/>
        <v>1</v>
      </c>
    </row>
    <row r="140" spans="1:22" x14ac:dyDescent="0.25">
      <c r="A140" s="5">
        <f t="shared" ca="1" si="39"/>
        <v>15.053116642355912</v>
      </c>
      <c r="B140" s="5">
        <f t="shared" ca="1" si="39"/>
        <v>26.425701576999646</v>
      </c>
      <c r="C140" s="5">
        <f t="shared" ca="1" si="39"/>
        <v>29.035859226925901</v>
      </c>
      <c r="D140" s="5">
        <f t="shared" ca="1" si="39"/>
        <v>34.187924084407825</v>
      </c>
      <c r="E140" s="5">
        <f t="shared" ca="1" si="39"/>
        <v>19.927789248155371</v>
      </c>
      <c r="F140" s="5">
        <f t="shared" ca="1" si="39"/>
        <v>37.419215170164634</v>
      </c>
      <c r="G140" s="58">
        <f t="shared" ca="1" si="35"/>
        <v>98.825822637675572</v>
      </c>
      <c r="H140" s="58">
        <f t="shared" ca="1" si="35"/>
        <v>101.43598028760182</v>
      </c>
      <c r="I140" s="58">
        <f t="shared" ca="1" si="35"/>
        <v>115.69611512385427</v>
      </c>
      <c r="J140" s="5">
        <f t="shared" ca="1" si="34"/>
        <v>115.69611512385427</v>
      </c>
      <c r="K140" s="5">
        <f ca="1">SMALL($J$6:$J$1005,ROWS($J$6:J140))</f>
        <v>103.63002354371184</v>
      </c>
      <c r="L140" s="67">
        <f ca="1">ROWS($L$6:L140)/COUNTA($K$6:$K$1005)</f>
        <v>0.13500000000000001</v>
      </c>
      <c r="M140" s="5">
        <f t="shared" ca="1" si="36"/>
        <v>0</v>
      </c>
      <c r="N140" s="5">
        <f t="shared" ca="1" si="37"/>
        <v>0</v>
      </c>
      <c r="O140" s="5">
        <f t="shared" ca="1" si="38"/>
        <v>1</v>
      </c>
      <c r="P140" s="5"/>
      <c r="Q140" s="5">
        <f t="shared" ca="1" si="30"/>
        <v>1</v>
      </c>
      <c r="R140" s="5">
        <f t="shared" ca="1" si="29"/>
        <v>0</v>
      </c>
      <c r="S140" s="5">
        <f t="shared" ca="1" si="29"/>
        <v>1</v>
      </c>
      <c r="T140" s="5">
        <f t="shared" ca="1" si="29"/>
        <v>1</v>
      </c>
      <c r="U140" s="5">
        <f t="shared" ca="1" si="29"/>
        <v>0</v>
      </c>
      <c r="V140" s="5">
        <f t="shared" ca="1" si="29"/>
        <v>1</v>
      </c>
    </row>
    <row r="141" spans="1:22" x14ac:dyDescent="0.25">
      <c r="A141" s="5">
        <f t="shared" ca="1" si="39"/>
        <v>30.594656097503567</v>
      </c>
      <c r="B141" s="5">
        <f t="shared" ca="1" si="39"/>
        <v>22.196139939496224</v>
      </c>
      <c r="C141" s="5">
        <f t="shared" ca="1" si="39"/>
        <v>21.837397493509656</v>
      </c>
      <c r="D141" s="5">
        <f t="shared" ca="1" si="39"/>
        <v>38.202610786045447</v>
      </c>
      <c r="E141" s="5">
        <f t="shared" ca="1" si="39"/>
        <v>32.223999133137902</v>
      </c>
      <c r="F141" s="5">
        <f t="shared" ca="1" si="39"/>
        <v>34.025870811119091</v>
      </c>
      <c r="G141" s="58">
        <f t="shared" ca="1" si="35"/>
        <v>119.04066598125678</v>
      </c>
      <c r="H141" s="58">
        <f t="shared" ca="1" si="35"/>
        <v>118.68192353527022</v>
      </c>
      <c r="I141" s="58">
        <f t="shared" ca="1" si="35"/>
        <v>124.66053518817776</v>
      </c>
      <c r="J141" s="5">
        <f t="shared" ca="1" si="34"/>
        <v>124.66053518817776</v>
      </c>
      <c r="K141" s="5">
        <f ca="1">SMALL($J$6:$J$1005,ROWS($J$6:J141))</f>
        <v>103.81981535767827</v>
      </c>
      <c r="L141" s="67">
        <f ca="1">ROWS($L$6:L141)/COUNTA($K$6:$K$1005)</f>
        <v>0.13600000000000001</v>
      </c>
      <c r="M141" s="5">
        <f t="shared" ca="1" si="36"/>
        <v>0</v>
      </c>
      <c r="N141" s="5">
        <f t="shared" ca="1" si="37"/>
        <v>0</v>
      </c>
      <c r="O141" s="5">
        <f t="shared" ca="1" si="38"/>
        <v>1</v>
      </c>
      <c r="P141" s="5"/>
      <c r="Q141" s="5">
        <f t="shared" ca="1" si="30"/>
        <v>1</v>
      </c>
      <c r="R141" s="5">
        <f t="shared" ca="1" si="29"/>
        <v>0</v>
      </c>
      <c r="S141" s="5">
        <f t="shared" ca="1" si="29"/>
        <v>1</v>
      </c>
      <c r="T141" s="5">
        <f t="shared" ca="1" si="29"/>
        <v>1</v>
      </c>
      <c r="U141" s="5">
        <f t="shared" ca="1" si="29"/>
        <v>0</v>
      </c>
      <c r="V141" s="5">
        <f t="shared" ca="1" si="29"/>
        <v>1</v>
      </c>
    </row>
    <row r="142" spans="1:22" x14ac:dyDescent="0.25">
      <c r="A142" s="5">
        <f t="shared" ca="1" si="39"/>
        <v>22.501730688217442</v>
      </c>
      <c r="B142" s="5">
        <f t="shared" ca="1" si="39"/>
        <v>21.440786383796137</v>
      </c>
      <c r="C142" s="5">
        <f t="shared" ca="1" si="39"/>
        <v>24.585423644564859</v>
      </c>
      <c r="D142" s="5">
        <f t="shared" ca="1" si="39"/>
        <v>19.603222837702795</v>
      </c>
      <c r="E142" s="5">
        <f t="shared" ca="1" si="39"/>
        <v>21.547389387355246</v>
      </c>
      <c r="F142" s="5">
        <f t="shared" ca="1" si="39"/>
        <v>24.913323294878065</v>
      </c>
      <c r="G142" s="58">
        <f t="shared" ca="1" si="35"/>
        <v>90.403229754246894</v>
      </c>
      <c r="H142" s="58">
        <f t="shared" ca="1" si="35"/>
        <v>93.547867015015612</v>
      </c>
      <c r="I142" s="58">
        <f t="shared" ca="1" si="35"/>
        <v>91.603700465363175</v>
      </c>
      <c r="J142" s="5">
        <f t="shared" ca="1" si="34"/>
        <v>93.547867015015612</v>
      </c>
      <c r="K142" s="5">
        <f ca="1">SMALL($J$6:$J$1005,ROWS($J$6:J142))</f>
        <v>103.84534562657504</v>
      </c>
      <c r="L142" s="67">
        <f ca="1">ROWS($L$6:L142)/COUNTA($K$6:$K$1005)</f>
        <v>0.13700000000000001</v>
      </c>
      <c r="M142" s="5">
        <f t="shared" ca="1" si="36"/>
        <v>0</v>
      </c>
      <c r="N142" s="5">
        <f t="shared" ca="1" si="37"/>
        <v>1</v>
      </c>
      <c r="O142" s="5">
        <f t="shared" ca="1" si="38"/>
        <v>0</v>
      </c>
      <c r="P142" s="5"/>
      <c r="Q142" s="5">
        <f t="shared" ca="1" si="30"/>
        <v>1</v>
      </c>
      <c r="R142" s="5">
        <f t="shared" ca="1" si="29"/>
        <v>0</v>
      </c>
      <c r="S142" s="5">
        <f t="shared" ca="1" si="29"/>
        <v>1</v>
      </c>
      <c r="T142" s="5">
        <f t="shared" ca="1" si="29"/>
        <v>0</v>
      </c>
      <c r="U142" s="5">
        <f t="shared" ca="1" si="29"/>
        <v>1</v>
      </c>
      <c r="V142" s="5">
        <f t="shared" ca="1" si="29"/>
        <v>1</v>
      </c>
    </row>
    <row r="143" spans="1:22" x14ac:dyDescent="0.25">
      <c r="A143" s="5">
        <f t="shared" ca="1" si="39"/>
        <v>24.759458042094955</v>
      </c>
      <c r="B143" s="5">
        <f t="shared" ca="1" si="39"/>
        <v>16.860226617004418</v>
      </c>
      <c r="C143" s="5">
        <f t="shared" ca="1" si="39"/>
        <v>25.138059775821141</v>
      </c>
      <c r="D143" s="5">
        <f t="shared" ca="1" si="39"/>
        <v>47.427403891108128</v>
      </c>
      <c r="E143" s="5">
        <f t="shared" ca="1" si="39"/>
        <v>35.77589793207359</v>
      </c>
      <c r="F143" s="5">
        <f t="shared" ca="1" si="39"/>
        <v>32.017124942046948</v>
      </c>
      <c r="G143" s="58">
        <f t="shared" ca="1" si="35"/>
        <v>109.41270753321992</v>
      </c>
      <c r="H143" s="58">
        <f t="shared" ca="1" si="35"/>
        <v>117.69054069203663</v>
      </c>
      <c r="I143" s="58">
        <f t="shared" ca="1" si="35"/>
        <v>129.34204665107117</v>
      </c>
      <c r="J143" s="5">
        <f t="shared" ca="1" si="34"/>
        <v>129.34204665107117</v>
      </c>
      <c r="K143" s="5">
        <f ca="1">SMALL($J$6:$J$1005,ROWS($J$6:J143))</f>
        <v>103.96285521137438</v>
      </c>
      <c r="L143" s="67">
        <f ca="1">ROWS($L$6:L143)/COUNTA($K$6:$K$1005)</f>
        <v>0.13800000000000001</v>
      </c>
      <c r="M143" s="5">
        <f t="shared" ca="1" si="36"/>
        <v>0</v>
      </c>
      <c r="N143" s="5">
        <f t="shared" ca="1" si="37"/>
        <v>0</v>
      </c>
      <c r="O143" s="5">
        <f t="shared" ca="1" si="38"/>
        <v>1</v>
      </c>
      <c r="P143" s="5"/>
      <c r="Q143" s="5">
        <f t="shared" ca="1" si="30"/>
        <v>1</v>
      </c>
      <c r="R143" s="5">
        <f t="shared" ca="1" si="29"/>
        <v>0</v>
      </c>
      <c r="S143" s="5">
        <f t="shared" ca="1" si="29"/>
        <v>1</v>
      </c>
      <c r="T143" s="5">
        <f t="shared" ca="1" si="29"/>
        <v>1</v>
      </c>
      <c r="U143" s="5">
        <f t="shared" ca="1" si="29"/>
        <v>0</v>
      </c>
      <c r="V143" s="5">
        <f t="shared" ca="1" si="29"/>
        <v>1</v>
      </c>
    </row>
    <row r="144" spans="1:22" x14ac:dyDescent="0.25">
      <c r="A144" s="5">
        <f t="shared" ca="1" si="39"/>
        <v>18.726542056117996</v>
      </c>
      <c r="B144" s="5">
        <f t="shared" ca="1" si="39"/>
        <v>26.558854945825516</v>
      </c>
      <c r="C144" s="5">
        <f t="shared" ca="1" si="39"/>
        <v>32.356226165096011</v>
      </c>
      <c r="D144" s="5">
        <f t="shared" ca="1" si="39"/>
        <v>28.443883022796797</v>
      </c>
      <c r="E144" s="5">
        <f t="shared" ca="1" si="39"/>
        <v>21.988607911121509</v>
      </c>
      <c r="F144" s="5">
        <f t="shared" ca="1" si="39"/>
        <v>21.575755748314307</v>
      </c>
      <c r="G144" s="58">
        <f t="shared" ca="1" si="35"/>
        <v>88.849760661379321</v>
      </c>
      <c r="H144" s="58">
        <f t="shared" ca="1" si="35"/>
        <v>94.647131880649823</v>
      </c>
      <c r="I144" s="58">
        <f t="shared" ca="1" si="35"/>
        <v>101.10240699232511</v>
      </c>
      <c r="J144" s="5">
        <f t="shared" ca="1" si="34"/>
        <v>101.10240699232511</v>
      </c>
      <c r="K144" s="5">
        <f ca="1">SMALL($J$6:$J$1005,ROWS($J$6:J144))</f>
        <v>104.04055115051989</v>
      </c>
      <c r="L144" s="67">
        <f ca="1">ROWS($L$6:L144)/COUNTA($K$6:$K$1005)</f>
        <v>0.13900000000000001</v>
      </c>
      <c r="M144" s="5">
        <f t="shared" ca="1" si="36"/>
        <v>0</v>
      </c>
      <c r="N144" s="5">
        <f t="shared" ca="1" si="37"/>
        <v>0</v>
      </c>
      <c r="O144" s="5">
        <f t="shared" ca="1" si="38"/>
        <v>1</v>
      </c>
      <c r="P144" s="5"/>
      <c r="Q144" s="5">
        <f t="shared" ca="1" si="30"/>
        <v>1</v>
      </c>
      <c r="R144" s="5">
        <f t="shared" ca="1" si="29"/>
        <v>0</v>
      </c>
      <c r="S144" s="5">
        <f t="shared" ca="1" si="29"/>
        <v>1</v>
      </c>
      <c r="T144" s="5">
        <f t="shared" ca="1" si="29"/>
        <v>1</v>
      </c>
      <c r="U144" s="5">
        <f t="shared" ca="1" si="29"/>
        <v>0</v>
      </c>
      <c r="V144" s="5">
        <f t="shared" ca="1" si="29"/>
        <v>1</v>
      </c>
    </row>
    <row r="145" spans="1:22" x14ac:dyDescent="0.25">
      <c r="A145" s="5">
        <f t="shared" ca="1" si="39"/>
        <v>14.619158876560046</v>
      </c>
      <c r="B145" s="5">
        <f t="shared" ca="1" si="39"/>
        <v>29.371470246322644</v>
      </c>
      <c r="C145" s="5">
        <f t="shared" ca="1" si="39"/>
        <v>33.219968386080609</v>
      </c>
      <c r="D145" s="5">
        <f t="shared" ca="1" si="39"/>
        <v>38.077919708341845</v>
      </c>
      <c r="E145" s="5">
        <f t="shared" ca="1" si="39"/>
        <v>27.728066281365564</v>
      </c>
      <c r="F145" s="5">
        <f t="shared" ca="1" si="39"/>
        <v>38.76020962892801</v>
      </c>
      <c r="G145" s="58">
        <f t="shared" ca="1" si="35"/>
        <v>110.47890503317626</v>
      </c>
      <c r="H145" s="58">
        <f t="shared" ca="1" si="35"/>
        <v>114.32740317293423</v>
      </c>
      <c r="I145" s="58">
        <f t="shared" ca="1" si="35"/>
        <v>124.67725659991052</v>
      </c>
      <c r="J145" s="5">
        <f t="shared" ca="1" si="34"/>
        <v>124.67725659991052</v>
      </c>
      <c r="K145" s="5">
        <f ca="1">SMALL($J$6:$J$1005,ROWS($J$6:J145))</f>
        <v>104.06580214846804</v>
      </c>
      <c r="L145" s="67">
        <f ca="1">ROWS($L$6:L145)/COUNTA($K$6:$K$1005)</f>
        <v>0.14000000000000001</v>
      </c>
      <c r="M145" s="5">
        <f t="shared" ca="1" si="36"/>
        <v>0</v>
      </c>
      <c r="N145" s="5">
        <f t="shared" ca="1" si="37"/>
        <v>0</v>
      </c>
      <c r="O145" s="5">
        <f t="shared" ca="1" si="38"/>
        <v>1</v>
      </c>
      <c r="P145" s="5"/>
      <c r="Q145" s="5">
        <f t="shared" ca="1" si="30"/>
        <v>1</v>
      </c>
      <c r="R145" s="5">
        <f t="shared" ca="1" si="29"/>
        <v>0</v>
      </c>
      <c r="S145" s="5">
        <f t="shared" ca="1" si="29"/>
        <v>1</v>
      </c>
      <c r="T145" s="5">
        <f t="shared" ca="1" si="29"/>
        <v>1</v>
      </c>
      <c r="U145" s="5">
        <f t="shared" ca="1" si="29"/>
        <v>0</v>
      </c>
      <c r="V145" s="5">
        <f t="shared" ca="1" si="29"/>
        <v>1</v>
      </c>
    </row>
    <row r="146" spans="1:22" x14ac:dyDescent="0.25">
      <c r="A146" s="5">
        <f t="shared" ref="A146:F155" ca="1" si="40">A$3+(A$4-A$3)*RAND()</f>
        <v>31.587040608104328</v>
      </c>
      <c r="B146" s="5">
        <f t="shared" ca="1" si="40"/>
        <v>17.368302864477414</v>
      </c>
      <c r="C146" s="5">
        <f t="shared" ca="1" si="40"/>
        <v>25.271453617512758</v>
      </c>
      <c r="D146" s="5">
        <f t="shared" ca="1" si="40"/>
        <v>44.149355179893725</v>
      </c>
      <c r="E146" s="5">
        <f t="shared" ca="1" si="40"/>
        <v>28.218239375325531</v>
      </c>
      <c r="F146" s="5">
        <f t="shared" ca="1" si="40"/>
        <v>26.907379701549058</v>
      </c>
      <c r="G146" s="58">
        <f t="shared" ca="1" si="35"/>
        <v>104.08096254945634</v>
      </c>
      <c r="H146" s="58">
        <f t="shared" ca="1" si="35"/>
        <v>111.98411330249168</v>
      </c>
      <c r="I146" s="58">
        <f t="shared" ca="1" si="35"/>
        <v>127.91522910705987</v>
      </c>
      <c r="J146" s="5">
        <f t="shared" ca="1" si="34"/>
        <v>127.91522910705987</v>
      </c>
      <c r="K146" s="5">
        <f ca="1">SMALL($J$6:$J$1005,ROWS($J$6:J146))</f>
        <v>104.08559083087623</v>
      </c>
      <c r="L146" s="67">
        <f ca="1">ROWS($L$6:L146)/COUNTA($K$6:$K$1005)</f>
        <v>0.14099999999999999</v>
      </c>
      <c r="M146" s="5">
        <f t="shared" ca="1" si="36"/>
        <v>0</v>
      </c>
      <c r="N146" s="5">
        <f t="shared" ca="1" si="37"/>
        <v>0</v>
      </c>
      <c r="O146" s="5">
        <f t="shared" ca="1" si="38"/>
        <v>1</v>
      </c>
      <c r="P146" s="5"/>
      <c r="Q146" s="5">
        <f t="shared" ca="1" si="30"/>
        <v>1</v>
      </c>
      <c r="R146" s="5">
        <f t="shared" ca="1" si="29"/>
        <v>0</v>
      </c>
      <c r="S146" s="5">
        <f t="shared" ca="1" si="29"/>
        <v>1</v>
      </c>
      <c r="T146" s="5">
        <f t="shared" ca="1" si="29"/>
        <v>1</v>
      </c>
      <c r="U146" s="5">
        <f t="shared" ca="1" si="29"/>
        <v>0</v>
      </c>
      <c r="V146" s="5">
        <f t="shared" ca="1" si="29"/>
        <v>1</v>
      </c>
    </row>
    <row r="147" spans="1:22" x14ac:dyDescent="0.25">
      <c r="A147" s="5">
        <f t="shared" ca="1" si="40"/>
        <v>19.840576140214779</v>
      </c>
      <c r="B147" s="5">
        <f t="shared" ca="1" si="40"/>
        <v>20.573546788553848</v>
      </c>
      <c r="C147" s="5">
        <f t="shared" ca="1" si="40"/>
        <v>30.636226847064286</v>
      </c>
      <c r="D147" s="5">
        <f t="shared" ca="1" si="40"/>
        <v>27.013143351418613</v>
      </c>
      <c r="E147" s="5">
        <f t="shared" ca="1" si="40"/>
        <v>20.515980311922458</v>
      </c>
      <c r="F147" s="5">
        <f t="shared" ca="1" si="40"/>
        <v>24.507920014639794</v>
      </c>
      <c r="G147" s="58">
        <f t="shared" ca="1" si="35"/>
        <v>85.438023255330876</v>
      </c>
      <c r="H147" s="58">
        <f t="shared" ca="1" si="35"/>
        <v>95.500703313841314</v>
      </c>
      <c r="I147" s="58">
        <f t="shared" ca="1" si="35"/>
        <v>101.99786635333747</v>
      </c>
      <c r="J147" s="5">
        <f t="shared" ca="1" si="34"/>
        <v>101.99786635333747</v>
      </c>
      <c r="K147" s="5">
        <f ca="1">SMALL($J$6:$J$1005,ROWS($J$6:J147))</f>
        <v>104.08865524919463</v>
      </c>
      <c r="L147" s="67">
        <f ca="1">ROWS($L$6:L147)/COUNTA($K$6:$K$1005)</f>
        <v>0.14199999999999999</v>
      </c>
      <c r="M147" s="5">
        <f t="shared" ca="1" si="36"/>
        <v>0</v>
      </c>
      <c r="N147" s="5">
        <f t="shared" ca="1" si="37"/>
        <v>0</v>
      </c>
      <c r="O147" s="5">
        <f t="shared" ca="1" si="38"/>
        <v>1</v>
      </c>
      <c r="P147" s="5"/>
      <c r="Q147" s="5">
        <f t="shared" ca="1" si="30"/>
        <v>1</v>
      </c>
      <c r="R147" s="5">
        <f t="shared" ca="1" si="29"/>
        <v>0</v>
      </c>
      <c r="S147" s="5">
        <f t="shared" ca="1" si="29"/>
        <v>1</v>
      </c>
      <c r="T147" s="5">
        <f t="shared" ca="1" si="29"/>
        <v>1</v>
      </c>
      <c r="U147" s="5">
        <f t="shared" ca="1" si="29"/>
        <v>0</v>
      </c>
      <c r="V147" s="5">
        <f t="shared" ca="1" si="29"/>
        <v>1</v>
      </c>
    </row>
    <row r="148" spans="1:22" x14ac:dyDescent="0.25">
      <c r="A148" s="5">
        <f t="shared" ca="1" si="40"/>
        <v>21.936728246050876</v>
      </c>
      <c r="B148" s="5">
        <f t="shared" ca="1" si="40"/>
        <v>17.322774547178593</v>
      </c>
      <c r="C148" s="5">
        <f t="shared" ca="1" si="40"/>
        <v>27.047440816153291</v>
      </c>
      <c r="D148" s="5">
        <f t="shared" ca="1" si="40"/>
        <v>13.165348729261881</v>
      </c>
      <c r="E148" s="5">
        <f t="shared" ca="1" si="40"/>
        <v>32.686355410465652</v>
      </c>
      <c r="F148" s="5">
        <f t="shared" ca="1" si="40"/>
        <v>38.388448553525578</v>
      </c>
      <c r="G148" s="58">
        <f t="shared" ca="1" si="35"/>
        <v>110.3343067572207</v>
      </c>
      <c r="H148" s="58">
        <f t="shared" ca="1" si="35"/>
        <v>120.0589730261954</v>
      </c>
      <c r="I148" s="58">
        <f t="shared" ca="1" si="35"/>
        <v>100.53796634499162</v>
      </c>
      <c r="J148" s="5">
        <f t="shared" ca="1" si="34"/>
        <v>120.0589730261954</v>
      </c>
      <c r="K148" s="5">
        <f ca="1">SMALL($J$6:$J$1005,ROWS($J$6:J148))</f>
        <v>104.12858226748827</v>
      </c>
      <c r="L148" s="67">
        <f ca="1">ROWS($L$6:L148)/COUNTA($K$6:$K$1005)</f>
        <v>0.14299999999999999</v>
      </c>
      <c r="M148" s="5">
        <f t="shared" ca="1" si="36"/>
        <v>0</v>
      </c>
      <c r="N148" s="5">
        <f t="shared" ca="1" si="37"/>
        <v>1</v>
      </c>
      <c r="O148" s="5">
        <f t="shared" ca="1" si="38"/>
        <v>0</v>
      </c>
      <c r="P148" s="5"/>
      <c r="Q148" s="5">
        <f t="shared" ca="1" si="30"/>
        <v>1</v>
      </c>
      <c r="R148" s="5">
        <f t="shared" ca="1" si="29"/>
        <v>0</v>
      </c>
      <c r="S148" s="5">
        <f t="shared" ca="1" si="29"/>
        <v>1</v>
      </c>
      <c r="T148" s="5">
        <f t="shared" ca="1" si="29"/>
        <v>0</v>
      </c>
      <c r="U148" s="5">
        <f t="shared" ca="1" si="29"/>
        <v>1</v>
      </c>
      <c r="V148" s="5">
        <f t="shared" ca="1" si="29"/>
        <v>1</v>
      </c>
    </row>
    <row r="149" spans="1:22" x14ac:dyDescent="0.25">
      <c r="A149" s="5">
        <f t="shared" ca="1" si="40"/>
        <v>16.718381955433003</v>
      </c>
      <c r="B149" s="5">
        <f t="shared" ca="1" si="40"/>
        <v>44.931994017882737</v>
      </c>
      <c r="C149" s="5">
        <f t="shared" ca="1" si="40"/>
        <v>26.526088119728378</v>
      </c>
      <c r="D149" s="5">
        <f t="shared" ca="1" si="40"/>
        <v>29.617147772539738</v>
      </c>
      <c r="E149" s="5">
        <f t="shared" ca="1" si="40"/>
        <v>32.156867041488745</v>
      </c>
      <c r="F149" s="5">
        <f t="shared" ca="1" si="40"/>
        <v>36.483416351821788</v>
      </c>
      <c r="G149" s="58">
        <f t="shared" ca="1" si="35"/>
        <v>130.29065936662627</v>
      </c>
      <c r="H149" s="58">
        <f t="shared" ca="1" si="35"/>
        <v>111.88475346847191</v>
      </c>
      <c r="I149" s="58">
        <f t="shared" ca="1" si="35"/>
        <v>109.34503419952291</v>
      </c>
      <c r="J149" s="5">
        <f t="shared" ca="1" si="34"/>
        <v>130.29065936662627</v>
      </c>
      <c r="K149" s="5">
        <f ca="1">SMALL($J$6:$J$1005,ROWS($J$6:J149))</f>
        <v>104.22493784245636</v>
      </c>
      <c r="L149" s="67">
        <f ca="1">ROWS($L$6:L149)/COUNTA($K$6:$K$1005)</f>
        <v>0.14399999999999999</v>
      </c>
      <c r="M149" s="5">
        <f t="shared" ca="1" si="36"/>
        <v>1</v>
      </c>
      <c r="N149" s="5">
        <f t="shared" ca="1" si="37"/>
        <v>0</v>
      </c>
      <c r="O149" s="5">
        <f t="shared" ca="1" si="38"/>
        <v>0</v>
      </c>
      <c r="P149" s="5"/>
      <c r="Q149" s="5">
        <f t="shared" ca="1" si="30"/>
        <v>1</v>
      </c>
      <c r="R149" s="5">
        <f t="shared" ca="1" si="29"/>
        <v>1</v>
      </c>
      <c r="S149" s="5">
        <f t="shared" ca="1" si="29"/>
        <v>0</v>
      </c>
      <c r="T149" s="5">
        <f t="shared" ca="1" si="29"/>
        <v>0</v>
      </c>
      <c r="U149" s="5">
        <f t="shared" ca="1" si="29"/>
        <v>1</v>
      </c>
      <c r="V149" s="5">
        <f t="shared" ca="1" si="29"/>
        <v>1</v>
      </c>
    </row>
    <row r="150" spans="1:22" x14ac:dyDescent="0.25">
      <c r="A150" s="5">
        <f t="shared" ca="1" si="40"/>
        <v>19.520918729991909</v>
      </c>
      <c r="B150" s="5">
        <f t="shared" ca="1" si="40"/>
        <v>39.317787537697143</v>
      </c>
      <c r="C150" s="5">
        <f t="shared" ca="1" si="40"/>
        <v>18.030956962630178</v>
      </c>
      <c r="D150" s="5">
        <f t="shared" ca="1" si="40"/>
        <v>46.264328950127371</v>
      </c>
      <c r="E150" s="5">
        <f t="shared" ca="1" si="40"/>
        <v>25.951628908529994</v>
      </c>
      <c r="F150" s="5">
        <f t="shared" ca="1" si="40"/>
        <v>31.073541535272565</v>
      </c>
      <c r="G150" s="58">
        <f t="shared" ca="1" si="35"/>
        <v>115.86387671149161</v>
      </c>
      <c r="H150" s="58">
        <f t="shared" ca="1" si="35"/>
        <v>94.577046136424656</v>
      </c>
      <c r="I150" s="58">
        <f t="shared" ca="1" si="35"/>
        <v>114.88974617802202</v>
      </c>
      <c r="J150" s="5">
        <f t="shared" ca="1" si="34"/>
        <v>115.86387671149161</v>
      </c>
      <c r="K150" s="5">
        <f ca="1">SMALL($J$6:$J$1005,ROWS($J$6:J150))</f>
        <v>104.24364419293281</v>
      </c>
      <c r="L150" s="67">
        <f ca="1">ROWS($L$6:L150)/COUNTA($K$6:$K$1005)</f>
        <v>0.14499999999999999</v>
      </c>
      <c r="M150" s="5">
        <f t="shared" ca="1" si="36"/>
        <v>1</v>
      </c>
      <c r="N150" s="5">
        <f t="shared" ca="1" si="37"/>
        <v>0</v>
      </c>
      <c r="O150" s="5">
        <f t="shared" ca="1" si="38"/>
        <v>0</v>
      </c>
      <c r="P150" s="5"/>
      <c r="Q150" s="5">
        <f t="shared" ca="1" si="30"/>
        <v>1</v>
      </c>
      <c r="R150" s="5">
        <f t="shared" ca="1" si="29"/>
        <v>1</v>
      </c>
      <c r="S150" s="5">
        <f t="shared" ca="1" si="29"/>
        <v>0</v>
      </c>
      <c r="T150" s="5">
        <f t="shared" ca="1" si="29"/>
        <v>0</v>
      </c>
      <c r="U150" s="5">
        <f t="shared" ca="1" si="29"/>
        <v>1</v>
      </c>
      <c r="V150" s="5">
        <f t="shared" ca="1" si="29"/>
        <v>1</v>
      </c>
    </row>
    <row r="151" spans="1:22" x14ac:dyDescent="0.25">
      <c r="A151" s="5">
        <f t="shared" ca="1" si="40"/>
        <v>27.97398292336165</v>
      </c>
      <c r="B151" s="5">
        <f t="shared" ca="1" si="40"/>
        <v>19.678739158012704</v>
      </c>
      <c r="C151" s="5">
        <f t="shared" ca="1" si="40"/>
        <v>33.422389125966831</v>
      </c>
      <c r="D151" s="5">
        <f t="shared" ca="1" si="40"/>
        <v>30.572209158019504</v>
      </c>
      <c r="E151" s="5">
        <f t="shared" ca="1" si="40"/>
        <v>34.953866379797191</v>
      </c>
      <c r="F151" s="5">
        <f t="shared" ca="1" si="40"/>
        <v>30.181153707670042</v>
      </c>
      <c r="G151" s="58">
        <f t="shared" ca="1" si="35"/>
        <v>112.78774216884159</v>
      </c>
      <c r="H151" s="58">
        <f t="shared" ca="1" si="35"/>
        <v>126.53139213679572</v>
      </c>
      <c r="I151" s="58">
        <f t="shared" ca="1" si="35"/>
        <v>122.14973491501803</v>
      </c>
      <c r="J151" s="5">
        <f t="shared" ca="1" si="34"/>
        <v>126.53139213679572</v>
      </c>
      <c r="K151" s="5">
        <f ca="1">SMALL($J$6:$J$1005,ROWS($J$6:J151))</f>
        <v>104.2697004113754</v>
      </c>
      <c r="L151" s="67">
        <f ca="1">ROWS($L$6:L151)/COUNTA($K$6:$K$1005)</f>
        <v>0.14599999999999999</v>
      </c>
      <c r="M151" s="5">
        <f t="shared" ca="1" si="36"/>
        <v>0</v>
      </c>
      <c r="N151" s="5">
        <f t="shared" ca="1" si="37"/>
        <v>1</v>
      </c>
      <c r="O151" s="5">
        <f t="shared" ca="1" si="38"/>
        <v>0</v>
      </c>
      <c r="P151" s="5"/>
      <c r="Q151" s="5">
        <f t="shared" ca="1" si="30"/>
        <v>1</v>
      </c>
      <c r="R151" s="5">
        <f t="shared" ca="1" si="29"/>
        <v>0</v>
      </c>
      <c r="S151" s="5">
        <f t="shared" ca="1" si="29"/>
        <v>1</v>
      </c>
      <c r="T151" s="5">
        <f t="shared" ca="1" si="29"/>
        <v>0</v>
      </c>
      <c r="U151" s="5">
        <f t="shared" ca="1" si="29"/>
        <v>1</v>
      </c>
      <c r="V151" s="5">
        <f t="shared" ca="1" si="29"/>
        <v>1</v>
      </c>
    </row>
    <row r="152" spans="1:22" x14ac:dyDescent="0.25">
      <c r="A152" s="5">
        <f t="shared" ca="1" si="40"/>
        <v>20.208170957876558</v>
      </c>
      <c r="B152" s="5">
        <f t="shared" ca="1" si="40"/>
        <v>17.98765292654463</v>
      </c>
      <c r="C152" s="5">
        <f t="shared" ca="1" si="40"/>
        <v>32.035226739430712</v>
      </c>
      <c r="D152" s="5">
        <f t="shared" ca="1" si="40"/>
        <v>29.761790016463117</v>
      </c>
      <c r="E152" s="5">
        <f t="shared" ca="1" si="40"/>
        <v>34.310798612913736</v>
      </c>
      <c r="F152" s="5">
        <f t="shared" ca="1" si="40"/>
        <v>35.901267518195752</v>
      </c>
      <c r="G152" s="58">
        <f t="shared" ca="1" si="35"/>
        <v>108.40789001553067</v>
      </c>
      <c r="H152" s="58">
        <f t="shared" ca="1" si="35"/>
        <v>122.45546382841677</v>
      </c>
      <c r="I152" s="58">
        <f t="shared" ca="1" si="35"/>
        <v>117.90645523196615</v>
      </c>
      <c r="J152" s="5">
        <f t="shared" ca="1" si="34"/>
        <v>122.45546382841677</v>
      </c>
      <c r="K152" s="5">
        <f ca="1">SMALL($J$6:$J$1005,ROWS($J$6:J152))</f>
        <v>104.28143045301748</v>
      </c>
      <c r="L152" s="67">
        <f ca="1">ROWS($L$6:L152)/COUNTA($K$6:$K$1005)</f>
        <v>0.14699999999999999</v>
      </c>
      <c r="M152" s="5">
        <f t="shared" ca="1" si="36"/>
        <v>0</v>
      </c>
      <c r="N152" s="5">
        <f t="shared" ca="1" si="37"/>
        <v>1</v>
      </c>
      <c r="O152" s="5">
        <f t="shared" ca="1" si="38"/>
        <v>0</v>
      </c>
      <c r="P152" s="5"/>
      <c r="Q152" s="5">
        <f t="shared" ca="1" si="30"/>
        <v>1</v>
      </c>
      <c r="R152" s="5">
        <f t="shared" ca="1" si="29"/>
        <v>0</v>
      </c>
      <c r="S152" s="5">
        <f t="shared" ca="1" si="29"/>
        <v>1</v>
      </c>
      <c r="T152" s="5">
        <f t="shared" ca="1" si="29"/>
        <v>0</v>
      </c>
      <c r="U152" s="5">
        <f t="shared" ca="1" si="29"/>
        <v>1</v>
      </c>
      <c r="V152" s="5">
        <f t="shared" ca="1" si="29"/>
        <v>1</v>
      </c>
    </row>
    <row r="153" spans="1:22" x14ac:dyDescent="0.25">
      <c r="A153" s="5">
        <f t="shared" ca="1" si="40"/>
        <v>19.64135124064655</v>
      </c>
      <c r="B153" s="5">
        <f t="shared" ca="1" si="40"/>
        <v>37.140255613559546</v>
      </c>
      <c r="C153" s="5">
        <f t="shared" ca="1" si="40"/>
        <v>22.288300769914805</v>
      </c>
      <c r="D153" s="5">
        <f t="shared" ca="1" si="40"/>
        <v>11.716158518650031</v>
      </c>
      <c r="E153" s="5">
        <f t="shared" ca="1" si="40"/>
        <v>26.543169530741743</v>
      </c>
      <c r="F153" s="5">
        <f t="shared" ca="1" si="40"/>
        <v>34.066526137456499</v>
      </c>
      <c r="G153" s="58">
        <f t="shared" ca="1" si="35"/>
        <v>117.39130252240435</v>
      </c>
      <c r="H153" s="58">
        <f t="shared" ca="1" si="35"/>
        <v>102.53934767875958</v>
      </c>
      <c r="I153" s="58">
        <f t="shared" ca="1" si="35"/>
        <v>87.712336666667881</v>
      </c>
      <c r="J153" s="5">
        <f t="shared" ca="1" si="34"/>
        <v>117.39130252240435</v>
      </c>
      <c r="K153" s="5">
        <f ca="1">SMALL($J$6:$J$1005,ROWS($J$6:J153))</f>
        <v>104.29876427320741</v>
      </c>
      <c r="L153" s="67">
        <f ca="1">ROWS($L$6:L153)/COUNTA($K$6:$K$1005)</f>
        <v>0.14799999999999999</v>
      </c>
      <c r="M153" s="5">
        <f t="shared" ca="1" si="36"/>
        <v>1</v>
      </c>
      <c r="N153" s="5">
        <f t="shared" ca="1" si="37"/>
        <v>0</v>
      </c>
      <c r="O153" s="5">
        <f t="shared" ca="1" si="38"/>
        <v>0</v>
      </c>
      <c r="P153" s="5"/>
      <c r="Q153" s="5">
        <f t="shared" ca="1" si="30"/>
        <v>1</v>
      </c>
      <c r="R153" s="5">
        <f t="shared" ca="1" si="29"/>
        <v>1</v>
      </c>
      <c r="S153" s="5">
        <f t="shared" ca="1" si="29"/>
        <v>0</v>
      </c>
      <c r="T153" s="5">
        <f t="shared" ca="1" si="29"/>
        <v>0</v>
      </c>
      <c r="U153" s="5">
        <f t="shared" ca="1" si="29"/>
        <v>1</v>
      </c>
      <c r="V153" s="5">
        <f t="shared" ca="1" si="29"/>
        <v>1</v>
      </c>
    </row>
    <row r="154" spans="1:22" x14ac:dyDescent="0.25">
      <c r="A154" s="5">
        <f t="shared" ca="1" si="40"/>
        <v>22.882774753384364</v>
      </c>
      <c r="B154" s="5">
        <f t="shared" ca="1" si="40"/>
        <v>43.760548872143602</v>
      </c>
      <c r="C154" s="5">
        <f t="shared" ca="1" si="40"/>
        <v>33.26399517141283</v>
      </c>
      <c r="D154" s="5">
        <f t="shared" ca="1" si="40"/>
        <v>42.692481062976412</v>
      </c>
      <c r="E154" s="5">
        <f t="shared" ca="1" si="40"/>
        <v>25.66229226085386</v>
      </c>
      <c r="F154" s="5">
        <f t="shared" ca="1" si="40"/>
        <v>29.965079126911036</v>
      </c>
      <c r="G154" s="58">
        <f t="shared" ca="1" si="35"/>
        <v>122.27069501329287</v>
      </c>
      <c r="H154" s="58">
        <f t="shared" ca="1" si="35"/>
        <v>111.77414131256209</v>
      </c>
      <c r="I154" s="58">
        <f t="shared" ca="1" si="35"/>
        <v>128.80433011468466</v>
      </c>
      <c r="J154" s="5">
        <f t="shared" ca="1" si="34"/>
        <v>128.80433011468466</v>
      </c>
      <c r="K154" s="5">
        <f ca="1">SMALL($J$6:$J$1005,ROWS($J$6:J154))</f>
        <v>104.38217805652971</v>
      </c>
      <c r="L154" s="67">
        <f ca="1">ROWS($L$6:L154)/COUNTA($K$6:$K$1005)</f>
        <v>0.14899999999999999</v>
      </c>
      <c r="M154" s="5">
        <f t="shared" ca="1" si="36"/>
        <v>0</v>
      </c>
      <c r="N154" s="5">
        <f t="shared" ca="1" si="37"/>
        <v>0</v>
      </c>
      <c r="O154" s="5">
        <f t="shared" ca="1" si="38"/>
        <v>1</v>
      </c>
      <c r="P154" s="5"/>
      <c r="Q154" s="5">
        <f t="shared" ca="1" si="30"/>
        <v>1</v>
      </c>
      <c r="R154" s="5">
        <f t="shared" ca="1" si="29"/>
        <v>0</v>
      </c>
      <c r="S154" s="5">
        <f t="shared" ca="1" si="29"/>
        <v>1</v>
      </c>
      <c r="T154" s="5">
        <f t="shared" ca="1" si="29"/>
        <v>1</v>
      </c>
      <c r="U154" s="5">
        <f t="shared" ca="1" si="29"/>
        <v>0</v>
      </c>
      <c r="V154" s="5">
        <f t="shared" ca="1" si="29"/>
        <v>1</v>
      </c>
    </row>
    <row r="155" spans="1:22" x14ac:dyDescent="0.25">
      <c r="A155" s="5">
        <f t="shared" ca="1" si="40"/>
        <v>18.723475208725123</v>
      </c>
      <c r="B155" s="5">
        <f t="shared" ca="1" si="40"/>
        <v>44.888863853435353</v>
      </c>
      <c r="C155" s="5">
        <f t="shared" ca="1" si="40"/>
        <v>26.215812085860087</v>
      </c>
      <c r="D155" s="5">
        <f t="shared" ca="1" si="40"/>
        <v>32.16676504767063</v>
      </c>
      <c r="E155" s="5">
        <f t="shared" ca="1" si="40"/>
        <v>18.366210112538202</v>
      </c>
      <c r="F155" s="5">
        <f t="shared" ca="1" si="40"/>
        <v>34.990670126963579</v>
      </c>
      <c r="G155" s="58">
        <f t="shared" ca="1" si="35"/>
        <v>116.96921930166225</v>
      </c>
      <c r="H155" s="58">
        <f t="shared" ca="1" si="35"/>
        <v>98.29616753408699</v>
      </c>
      <c r="I155" s="58">
        <f t="shared" ca="1" si="35"/>
        <v>112.09672246921943</v>
      </c>
      <c r="J155" s="5">
        <f t="shared" ca="1" si="34"/>
        <v>116.96921930166225</v>
      </c>
      <c r="K155" s="5">
        <f ca="1">SMALL($J$6:$J$1005,ROWS($J$6:J155))</f>
        <v>104.39084608544211</v>
      </c>
      <c r="L155" s="67">
        <f ca="1">ROWS($L$6:L155)/COUNTA($K$6:$K$1005)</f>
        <v>0.15</v>
      </c>
      <c r="M155" s="5">
        <f t="shared" ca="1" si="36"/>
        <v>1</v>
      </c>
      <c r="N155" s="5">
        <f t="shared" ca="1" si="37"/>
        <v>0</v>
      </c>
      <c r="O155" s="5">
        <f t="shared" ca="1" si="38"/>
        <v>0</v>
      </c>
      <c r="P155" s="5"/>
      <c r="Q155" s="5">
        <f t="shared" ca="1" si="30"/>
        <v>1</v>
      </c>
      <c r="R155" s="5">
        <f t="shared" ca="1" si="29"/>
        <v>1</v>
      </c>
      <c r="S155" s="5">
        <f t="shared" ca="1" si="29"/>
        <v>0</v>
      </c>
      <c r="T155" s="5">
        <f t="shared" ref="R155:V206" ca="1" si="41">COUNTIF($M$5,"*"&amp;T$5&amp;"*")*$M155+COUNTIF($N$5,"*"&amp;T$5&amp;"*")*$N155+COUNTIF($O$5,"*"&amp;T$5&amp;"*")*$O155</f>
        <v>0</v>
      </c>
      <c r="U155" s="5">
        <f t="shared" ca="1" si="41"/>
        <v>1</v>
      </c>
      <c r="V155" s="5">
        <f t="shared" ca="1" si="41"/>
        <v>1</v>
      </c>
    </row>
    <row r="156" spans="1:22" x14ac:dyDescent="0.25">
      <c r="A156" s="5">
        <f t="shared" ref="A156:F165" ca="1" si="42">A$3+(A$4-A$3)*RAND()</f>
        <v>16.973461636789857</v>
      </c>
      <c r="B156" s="5">
        <f t="shared" ca="1" si="42"/>
        <v>33.139676703711331</v>
      </c>
      <c r="C156" s="5">
        <f t="shared" ca="1" si="42"/>
        <v>24.200288301605998</v>
      </c>
      <c r="D156" s="5">
        <f t="shared" ca="1" si="42"/>
        <v>11.369098183563255</v>
      </c>
      <c r="E156" s="5">
        <f t="shared" ca="1" si="42"/>
        <v>25.46872744466199</v>
      </c>
      <c r="F156" s="5">
        <f t="shared" ca="1" si="42"/>
        <v>27.511785144794501</v>
      </c>
      <c r="G156" s="58">
        <f t="shared" ca="1" si="35"/>
        <v>103.09365092995768</v>
      </c>
      <c r="H156" s="58">
        <f t="shared" ca="1" si="35"/>
        <v>94.154262527852353</v>
      </c>
      <c r="I156" s="58">
        <f t="shared" ca="1" si="35"/>
        <v>80.054633266753612</v>
      </c>
      <c r="J156" s="5">
        <f t="shared" ca="1" si="34"/>
        <v>103.09365092995768</v>
      </c>
      <c r="K156" s="5">
        <f ca="1">SMALL($J$6:$J$1005,ROWS($J$6:J156))</f>
        <v>104.39561424075073</v>
      </c>
      <c r="L156" s="67">
        <f ca="1">ROWS($L$6:L156)/COUNTA($K$6:$K$1005)</f>
        <v>0.151</v>
      </c>
      <c r="M156" s="5">
        <f t="shared" ca="1" si="36"/>
        <v>1</v>
      </c>
      <c r="N156" s="5">
        <f t="shared" ca="1" si="37"/>
        <v>0</v>
      </c>
      <c r="O156" s="5">
        <f t="shared" ca="1" si="38"/>
        <v>0</v>
      </c>
      <c r="P156" s="5"/>
      <c r="Q156" s="5">
        <f t="shared" ca="1" si="30"/>
        <v>1</v>
      </c>
      <c r="R156" s="5">
        <f t="shared" ca="1" si="41"/>
        <v>1</v>
      </c>
      <c r="S156" s="5">
        <f t="shared" ca="1" si="41"/>
        <v>0</v>
      </c>
      <c r="T156" s="5">
        <f t="shared" ca="1" si="41"/>
        <v>0</v>
      </c>
      <c r="U156" s="5">
        <f t="shared" ca="1" si="41"/>
        <v>1</v>
      </c>
      <c r="V156" s="5">
        <f t="shared" ca="1" si="41"/>
        <v>1</v>
      </c>
    </row>
    <row r="157" spans="1:22" x14ac:dyDescent="0.25">
      <c r="A157" s="5">
        <f t="shared" ca="1" si="42"/>
        <v>23.272950033065491</v>
      </c>
      <c r="B157" s="5">
        <f t="shared" ca="1" si="42"/>
        <v>24.689273109382253</v>
      </c>
      <c r="C157" s="5">
        <f t="shared" ca="1" si="42"/>
        <v>31.961162016423089</v>
      </c>
      <c r="D157" s="5">
        <f t="shared" ca="1" si="42"/>
        <v>13.202347084359628</v>
      </c>
      <c r="E157" s="5">
        <f t="shared" ca="1" si="42"/>
        <v>24.395115833635284</v>
      </c>
      <c r="F157" s="5">
        <f t="shared" ca="1" si="42"/>
        <v>36.048128890603664</v>
      </c>
      <c r="G157" s="58">
        <f t="shared" ca="1" si="35"/>
        <v>108.40546786668669</v>
      </c>
      <c r="H157" s="58">
        <f t="shared" ca="1" si="35"/>
        <v>115.67735677372752</v>
      </c>
      <c r="I157" s="58">
        <f t="shared" ca="1" si="35"/>
        <v>104.48458802445187</v>
      </c>
      <c r="J157" s="5">
        <f t="shared" ca="1" si="34"/>
        <v>115.67735677372752</v>
      </c>
      <c r="K157" s="5">
        <f ca="1">SMALL($J$6:$J$1005,ROWS($J$6:J157))</f>
        <v>104.48350597306083</v>
      </c>
      <c r="L157" s="67">
        <f ca="1">ROWS($L$6:L157)/COUNTA($K$6:$K$1005)</f>
        <v>0.152</v>
      </c>
      <c r="M157" s="5">
        <f t="shared" ca="1" si="36"/>
        <v>0</v>
      </c>
      <c r="N157" s="5">
        <f t="shared" ca="1" si="37"/>
        <v>1</v>
      </c>
      <c r="O157" s="5">
        <f t="shared" ca="1" si="38"/>
        <v>0</v>
      </c>
      <c r="P157" s="5"/>
      <c r="Q157" s="5">
        <f t="shared" ca="1" si="30"/>
        <v>1</v>
      </c>
      <c r="R157" s="5">
        <f t="shared" ca="1" si="41"/>
        <v>0</v>
      </c>
      <c r="S157" s="5">
        <f t="shared" ca="1" si="41"/>
        <v>1</v>
      </c>
      <c r="T157" s="5">
        <f t="shared" ca="1" si="41"/>
        <v>0</v>
      </c>
      <c r="U157" s="5">
        <f t="shared" ca="1" si="41"/>
        <v>1</v>
      </c>
      <c r="V157" s="5">
        <f t="shared" ca="1" si="41"/>
        <v>1</v>
      </c>
    </row>
    <row r="158" spans="1:22" x14ac:dyDescent="0.25">
      <c r="A158" s="5">
        <f t="shared" ca="1" si="42"/>
        <v>19.013364182326718</v>
      </c>
      <c r="B158" s="5">
        <f t="shared" ca="1" si="42"/>
        <v>19.03765699818987</v>
      </c>
      <c r="C158" s="5">
        <f t="shared" ca="1" si="42"/>
        <v>25.713296107961941</v>
      </c>
      <c r="D158" s="5">
        <f t="shared" ca="1" si="42"/>
        <v>29.394855460751408</v>
      </c>
      <c r="E158" s="5">
        <f t="shared" ca="1" si="42"/>
        <v>24.350587516632299</v>
      </c>
      <c r="F158" s="5">
        <f t="shared" ca="1" si="42"/>
        <v>30.177248522167336</v>
      </c>
      <c r="G158" s="58">
        <f t="shared" ca="1" si="35"/>
        <v>92.57885721931622</v>
      </c>
      <c r="H158" s="58">
        <f t="shared" ca="1" si="35"/>
        <v>99.254496329088298</v>
      </c>
      <c r="I158" s="58">
        <f t="shared" ca="1" si="35"/>
        <v>104.29876427320741</v>
      </c>
      <c r="J158" s="5">
        <f t="shared" ca="1" si="34"/>
        <v>104.29876427320741</v>
      </c>
      <c r="K158" s="5">
        <f ca="1">SMALL($J$6:$J$1005,ROWS($J$6:J158))</f>
        <v>104.52866079045076</v>
      </c>
      <c r="L158" s="67">
        <f ca="1">ROWS($L$6:L158)/COUNTA($K$6:$K$1005)</f>
        <v>0.153</v>
      </c>
      <c r="M158" s="5">
        <f t="shared" ca="1" si="36"/>
        <v>0</v>
      </c>
      <c r="N158" s="5">
        <f t="shared" ca="1" si="37"/>
        <v>0</v>
      </c>
      <c r="O158" s="5">
        <f t="shared" ca="1" si="38"/>
        <v>1</v>
      </c>
      <c r="P158" s="5"/>
      <c r="Q158" s="5">
        <f t="shared" ca="1" si="30"/>
        <v>1</v>
      </c>
      <c r="R158" s="5">
        <f t="shared" ca="1" si="41"/>
        <v>0</v>
      </c>
      <c r="S158" s="5">
        <f t="shared" ca="1" si="41"/>
        <v>1</v>
      </c>
      <c r="T158" s="5">
        <f t="shared" ca="1" si="41"/>
        <v>1</v>
      </c>
      <c r="U158" s="5">
        <f t="shared" ca="1" si="41"/>
        <v>0</v>
      </c>
      <c r="V158" s="5">
        <f t="shared" ca="1" si="41"/>
        <v>1</v>
      </c>
    </row>
    <row r="159" spans="1:22" x14ac:dyDescent="0.25">
      <c r="A159" s="5">
        <f t="shared" ca="1" si="42"/>
        <v>21.175436627437534</v>
      </c>
      <c r="B159" s="5">
        <f t="shared" ca="1" si="42"/>
        <v>31.651787880599805</v>
      </c>
      <c r="C159" s="5">
        <f t="shared" ca="1" si="42"/>
        <v>27.786310157978011</v>
      </c>
      <c r="D159" s="5">
        <f t="shared" ca="1" si="42"/>
        <v>24.906143114307728</v>
      </c>
      <c r="E159" s="5">
        <f t="shared" ca="1" si="42"/>
        <v>33.936368335794029</v>
      </c>
      <c r="F159" s="5">
        <f t="shared" ca="1" si="42"/>
        <v>22.066026555084939</v>
      </c>
      <c r="G159" s="58">
        <f t="shared" ca="1" si="35"/>
        <v>108.82961939891629</v>
      </c>
      <c r="H159" s="58">
        <f t="shared" ca="1" si="35"/>
        <v>104.9641416762945</v>
      </c>
      <c r="I159" s="58">
        <f t="shared" ca="1" si="35"/>
        <v>95.933916454808212</v>
      </c>
      <c r="J159" s="5">
        <f t="shared" ca="1" si="34"/>
        <v>108.82961939891629</v>
      </c>
      <c r="K159" s="5">
        <f ca="1">SMALL($J$6:$J$1005,ROWS($J$6:J159))</f>
        <v>104.61179699771139</v>
      </c>
      <c r="L159" s="67">
        <f ca="1">ROWS($L$6:L159)/COUNTA($K$6:$K$1005)</f>
        <v>0.154</v>
      </c>
      <c r="M159" s="5">
        <f t="shared" ca="1" si="36"/>
        <v>1</v>
      </c>
      <c r="N159" s="5">
        <f t="shared" ca="1" si="37"/>
        <v>0</v>
      </c>
      <c r="O159" s="5">
        <f t="shared" ca="1" si="38"/>
        <v>0</v>
      </c>
      <c r="P159" s="5"/>
      <c r="Q159" s="5">
        <f t="shared" ca="1" si="30"/>
        <v>1</v>
      </c>
      <c r="R159" s="5">
        <f t="shared" ca="1" si="41"/>
        <v>1</v>
      </c>
      <c r="S159" s="5">
        <f t="shared" ca="1" si="41"/>
        <v>0</v>
      </c>
      <c r="T159" s="5">
        <f t="shared" ca="1" si="41"/>
        <v>0</v>
      </c>
      <c r="U159" s="5">
        <f t="shared" ca="1" si="41"/>
        <v>1</v>
      </c>
      <c r="V159" s="5">
        <f t="shared" ca="1" si="41"/>
        <v>1</v>
      </c>
    </row>
    <row r="160" spans="1:22" x14ac:dyDescent="0.25">
      <c r="A160" s="5">
        <f t="shared" ca="1" si="42"/>
        <v>21.749381887629553</v>
      </c>
      <c r="B160" s="5">
        <f t="shared" ca="1" si="42"/>
        <v>19.681344234485568</v>
      </c>
      <c r="C160" s="5">
        <f t="shared" ca="1" si="42"/>
        <v>30.454865324788315</v>
      </c>
      <c r="D160" s="5">
        <f t="shared" ca="1" si="42"/>
        <v>47.592702014193883</v>
      </c>
      <c r="E160" s="5">
        <f t="shared" ca="1" si="42"/>
        <v>24.123518465028049</v>
      </c>
      <c r="F160" s="5">
        <f t="shared" ca="1" si="42"/>
        <v>36.954105090129872</v>
      </c>
      <c r="G160" s="58">
        <f t="shared" ca="1" si="35"/>
        <v>102.50834967727303</v>
      </c>
      <c r="H160" s="58">
        <f t="shared" ca="1" si="35"/>
        <v>113.28187076757578</v>
      </c>
      <c r="I160" s="58">
        <f t="shared" ca="1" si="35"/>
        <v>136.75105431674163</v>
      </c>
      <c r="J160" s="5">
        <f t="shared" ca="1" si="34"/>
        <v>136.75105431674163</v>
      </c>
      <c r="K160" s="5">
        <f ca="1">SMALL($J$6:$J$1005,ROWS($J$6:J160))</f>
        <v>104.68456459514645</v>
      </c>
      <c r="L160" s="67">
        <f ca="1">ROWS($L$6:L160)/COUNTA($K$6:$K$1005)</f>
        <v>0.155</v>
      </c>
      <c r="M160" s="5">
        <f t="shared" ca="1" si="36"/>
        <v>0</v>
      </c>
      <c r="N160" s="5">
        <f t="shared" ca="1" si="37"/>
        <v>0</v>
      </c>
      <c r="O160" s="5">
        <f t="shared" ca="1" si="38"/>
        <v>1</v>
      </c>
      <c r="P160" s="5"/>
      <c r="Q160" s="5">
        <f t="shared" ca="1" si="30"/>
        <v>1</v>
      </c>
      <c r="R160" s="5">
        <f t="shared" ca="1" si="41"/>
        <v>0</v>
      </c>
      <c r="S160" s="5">
        <f t="shared" ca="1" si="41"/>
        <v>1</v>
      </c>
      <c r="T160" s="5">
        <f t="shared" ca="1" si="41"/>
        <v>1</v>
      </c>
      <c r="U160" s="5">
        <f t="shared" ca="1" si="41"/>
        <v>0</v>
      </c>
      <c r="V160" s="5">
        <f t="shared" ca="1" si="41"/>
        <v>1</v>
      </c>
    </row>
    <row r="161" spans="1:22" x14ac:dyDescent="0.25">
      <c r="A161" s="5">
        <f t="shared" ca="1" si="42"/>
        <v>29.772049710178091</v>
      </c>
      <c r="B161" s="5">
        <f t="shared" ca="1" si="42"/>
        <v>22.037907337913389</v>
      </c>
      <c r="C161" s="5">
        <f t="shared" ca="1" si="42"/>
        <v>32.466863533510207</v>
      </c>
      <c r="D161" s="5">
        <f t="shared" ca="1" si="42"/>
        <v>48.228271459279505</v>
      </c>
      <c r="E161" s="5">
        <f t="shared" ca="1" si="42"/>
        <v>32.657812433812225</v>
      </c>
      <c r="F161" s="5">
        <f t="shared" ca="1" si="42"/>
        <v>38.19553164243078</v>
      </c>
      <c r="G161" s="58">
        <f t="shared" ca="1" si="35"/>
        <v>122.66330112433448</v>
      </c>
      <c r="H161" s="58">
        <f t="shared" ca="1" si="35"/>
        <v>133.09225731993132</v>
      </c>
      <c r="I161" s="58">
        <f t="shared" ca="1" si="35"/>
        <v>148.66271634539859</v>
      </c>
      <c r="J161" s="5">
        <f t="shared" ca="1" si="34"/>
        <v>148.66271634539859</v>
      </c>
      <c r="K161" s="5">
        <f ca="1">SMALL($J$6:$J$1005,ROWS($J$6:J161))</f>
        <v>104.78619199635183</v>
      </c>
      <c r="L161" s="67">
        <f ca="1">ROWS($L$6:L161)/COUNTA($K$6:$K$1005)</f>
        <v>0.156</v>
      </c>
      <c r="M161" s="5">
        <f t="shared" ca="1" si="36"/>
        <v>0</v>
      </c>
      <c r="N161" s="5">
        <f t="shared" ca="1" si="37"/>
        <v>0</v>
      </c>
      <c r="O161" s="5">
        <f t="shared" ca="1" si="38"/>
        <v>1</v>
      </c>
      <c r="P161" s="5"/>
      <c r="Q161" s="5">
        <f t="shared" ca="1" si="30"/>
        <v>1</v>
      </c>
      <c r="R161" s="5">
        <f t="shared" ca="1" si="41"/>
        <v>0</v>
      </c>
      <c r="S161" s="5">
        <f t="shared" ca="1" si="41"/>
        <v>1</v>
      </c>
      <c r="T161" s="5">
        <f t="shared" ca="1" si="41"/>
        <v>1</v>
      </c>
      <c r="U161" s="5">
        <f t="shared" ca="1" si="41"/>
        <v>0</v>
      </c>
      <c r="V161" s="5">
        <f t="shared" ca="1" si="41"/>
        <v>1</v>
      </c>
    </row>
    <row r="162" spans="1:22" x14ac:dyDescent="0.25">
      <c r="A162" s="5">
        <f t="shared" ca="1" si="42"/>
        <v>24.921178278359264</v>
      </c>
      <c r="B162" s="5">
        <f t="shared" ca="1" si="42"/>
        <v>45.416213713884048</v>
      </c>
      <c r="C162" s="5">
        <f t="shared" ca="1" si="42"/>
        <v>31.912840247498156</v>
      </c>
      <c r="D162" s="5">
        <f t="shared" ca="1" si="42"/>
        <v>44.165732015389715</v>
      </c>
      <c r="E162" s="5">
        <f t="shared" ca="1" si="42"/>
        <v>25.884030626369899</v>
      </c>
      <c r="F162" s="5">
        <f t="shared" ca="1" si="42"/>
        <v>22.868141672946997</v>
      </c>
      <c r="G162" s="58">
        <f t="shared" ca="1" si="35"/>
        <v>119.08956429156021</v>
      </c>
      <c r="H162" s="58">
        <f t="shared" ca="1" si="35"/>
        <v>105.5861908251743</v>
      </c>
      <c r="I162" s="58">
        <f t="shared" ca="1" si="35"/>
        <v>123.86789221419411</v>
      </c>
      <c r="J162" s="5">
        <f t="shared" ca="1" si="34"/>
        <v>123.86789221419411</v>
      </c>
      <c r="K162" s="5">
        <f ca="1">SMALL($J$6:$J$1005,ROWS($J$6:J162))</f>
        <v>104.84833123440606</v>
      </c>
      <c r="L162" s="67">
        <f ca="1">ROWS($L$6:L162)/COUNTA($K$6:$K$1005)</f>
        <v>0.157</v>
      </c>
      <c r="M162" s="5">
        <f t="shared" ca="1" si="36"/>
        <v>0</v>
      </c>
      <c r="N162" s="5">
        <f t="shared" ca="1" si="37"/>
        <v>0</v>
      </c>
      <c r="O162" s="5">
        <f t="shared" ca="1" si="38"/>
        <v>1</v>
      </c>
      <c r="P162" s="5"/>
      <c r="Q162" s="5">
        <f t="shared" ca="1" si="30"/>
        <v>1</v>
      </c>
      <c r="R162" s="5">
        <f t="shared" ca="1" si="41"/>
        <v>0</v>
      </c>
      <c r="S162" s="5">
        <f t="shared" ca="1" si="41"/>
        <v>1</v>
      </c>
      <c r="T162" s="5">
        <f t="shared" ca="1" si="41"/>
        <v>1</v>
      </c>
      <c r="U162" s="5">
        <f t="shared" ca="1" si="41"/>
        <v>0</v>
      </c>
      <c r="V162" s="5">
        <f t="shared" ca="1" si="41"/>
        <v>1</v>
      </c>
    </row>
    <row r="163" spans="1:22" x14ac:dyDescent="0.25">
      <c r="A163" s="5">
        <f t="shared" ca="1" si="42"/>
        <v>22.350678032732805</v>
      </c>
      <c r="B163" s="5">
        <f t="shared" ca="1" si="42"/>
        <v>26.492056680614226</v>
      </c>
      <c r="C163" s="5">
        <f t="shared" ca="1" si="42"/>
        <v>30.422427608911097</v>
      </c>
      <c r="D163" s="5">
        <f t="shared" ca="1" si="42"/>
        <v>44.418207030267702</v>
      </c>
      <c r="E163" s="5">
        <f t="shared" ca="1" si="42"/>
        <v>25.130271293247585</v>
      </c>
      <c r="F163" s="5">
        <f t="shared" ca="1" si="42"/>
        <v>27.334887981915937</v>
      </c>
      <c r="G163" s="58">
        <f t="shared" ca="1" si="35"/>
        <v>101.30789398851056</v>
      </c>
      <c r="H163" s="58">
        <f t="shared" ca="1" si="35"/>
        <v>105.23826491680742</v>
      </c>
      <c r="I163" s="58">
        <f t="shared" ca="1" si="35"/>
        <v>124.52620065382754</v>
      </c>
      <c r="J163" s="5">
        <f t="shared" ca="1" si="34"/>
        <v>124.52620065382754</v>
      </c>
      <c r="K163" s="5">
        <f ca="1">SMALL($J$6:$J$1005,ROWS($J$6:J163))</f>
        <v>105.00510956350544</v>
      </c>
      <c r="L163" s="67">
        <f ca="1">ROWS($L$6:L163)/COUNTA($K$6:$K$1005)</f>
        <v>0.158</v>
      </c>
      <c r="M163" s="5">
        <f t="shared" ca="1" si="36"/>
        <v>0</v>
      </c>
      <c r="N163" s="5">
        <f t="shared" ca="1" si="37"/>
        <v>0</v>
      </c>
      <c r="O163" s="5">
        <f t="shared" ca="1" si="38"/>
        <v>1</v>
      </c>
      <c r="P163" s="5"/>
      <c r="Q163" s="5">
        <f t="shared" ca="1" si="30"/>
        <v>1</v>
      </c>
      <c r="R163" s="5">
        <f t="shared" ca="1" si="41"/>
        <v>0</v>
      </c>
      <c r="S163" s="5">
        <f t="shared" ca="1" si="41"/>
        <v>1</v>
      </c>
      <c r="T163" s="5">
        <f t="shared" ca="1" si="41"/>
        <v>1</v>
      </c>
      <c r="U163" s="5">
        <f t="shared" ca="1" si="41"/>
        <v>0</v>
      </c>
      <c r="V163" s="5">
        <f t="shared" ca="1" si="41"/>
        <v>1</v>
      </c>
    </row>
    <row r="164" spans="1:22" x14ac:dyDescent="0.25">
      <c r="A164" s="5">
        <f t="shared" ca="1" si="42"/>
        <v>19.342840786406487</v>
      </c>
      <c r="B164" s="5">
        <f t="shared" ca="1" si="42"/>
        <v>40.646037139201283</v>
      </c>
      <c r="C164" s="5">
        <f t="shared" ca="1" si="42"/>
        <v>28.677017015877944</v>
      </c>
      <c r="D164" s="5">
        <f t="shared" ca="1" si="42"/>
        <v>46.179516500543535</v>
      </c>
      <c r="E164" s="5">
        <f t="shared" ca="1" si="42"/>
        <v>31.771105599922286</v>
      </c>
      <c r="F164" s="5">
        <f t="shared" ca="1" si="42"/>
        <v>19.79562275519126</v>
      </c>
      <c r="G164" s="58">
        <f t="shared" ca="1" si="35"/>
        <v>111.55560628072132</v>
      </c>
      <c r="H164" s="58">
        <f t="shared" ca="1" si="35"/>
        <v>99.586586157397988</v>
      </c>
      <c r="I164" s="58">
        <f t="shared" ca="1" si="35"/>
        <v>113.99499705801924</v>
      </c>
      <c r="J164" s="5">
        <f t="shared" ca="1" si="34"/>
        <v>113.99499705801924</v>
      </c>
      <c r="K164" s="5">
        <f ca="1">SMALL($J$6:$J$1005,ROWS($J$6:J164))</f>
        <v>105.02301703785628</v>
      </c>
      <c r="L164" s="67">
        <f ca="1">ROWS($L$6:L164)/COUNTA($K$6:$K$1005)</f>
        <v>0.159</v>
      </c>
      <c r="M164" s="5">
        <f t="shared" ca="1" si="36"/>
        <v>0</v>
      </c>
      <c r="N164" s="5">
        <f t="shared" ca="1" si="37"/>
        <v>0</v>
      </c>
      <c r="O164" s="5">
        <f t="shared" ca="1" si="38"/>
        <v>1</v>
      </c>
      <c r="P164" s="5"/>
      <c r="Q164" s="5">
        <f t="shared" ca="1" si="30"/>
        <v>1</v>
      </c>
      <c r="R164" s="5">
        <f t="shared" ca="1" si="41"/>
        <v>0</v>
      </c>
      <c r="S164" s="5">
        <f t="shared" ca="1" si="41"/>
        <v>1</v>
      </c>
      <c r="T164" s="5">
        <f t="shared" ca="1" si="41"/>
        <v>1</v>
      </c>
      <c r="U164" s="5">
        <f t="shared" ca="1" si="41"/>
        <v>0</v>
      </c>
      <c r="V164" s="5">
        <f t="shared" ca="1" si="41"/>
        <v>1</v>
      </c>
    </row>
    <row r="165" spans="1:22" x14ac:dyDescent="0.25">
      <c r="A165" s="5">
        <f t="shared" ca="1" si="42"/>
        <v>25.381570126048342</v>
      </c>
      <c r="B165" s="5">
        <f t="shared" ca="1" si="42"/>
        <v>22.319180223067921</v>
      </c>
      <c r="C165" s="5">
        <f t="shared" ca="1" si="42"/>
        <v>25.998277927154334</v>
      </c>
      <c r="D165" s="5">
        <f t="shared" ca="1" si="42"/>
        <v>31.950509356876573</v>
      </c>
      <c r="E165" s="5">
        <f t="shared" ca="1" si="42"/>
        <v>24.395827686329156</v>
      </c>
      <c r="F165" s="5">
        <f t="shared" ca="1" si="42"/>
        <v>25.660786123238303</v>
      </c>
      <c r="G165" s="58">
        <f t="shared" ca="1" si="35"/>
        <v>97.757364158683714</v>
      </c>
      <c r="H165" s="58">
        <f t="shared" ca="1" si="35"/>
        <v>101.43646186277013</v>
      </c>
      <c r="I165" s="58">
        <f t="shared" ca="1" si="35"/>
        <v>108.99114353331754</v>
      </c>
      <c r="J165" s="5">
        <f t="shared" ca="1" si="34"/>
        <v>108.99114353331754</v>
      </c>
      <c r="K165" s="5">
        <f ca="1">SMALL($J$6:$J$1005,ROWS($J$6:J165))</f>
        <v>105.09149117971143</v>
      </c>
      <c r="L165" s="67">
        <f ca="1">ROWS($L$6:L165)/COUNTA($K$6:$K$1005)</f>
        <v>0.16</v>
      </c>
      <c r="M165" s="5">
        <f t="shared" ca="1" si="36"/>
        <v>0</v>
      </c>
      <c r="N165" s="5">
        <f t="shared" ca="1" si="37"/>
        <v>0</v>
      </c>
      <c r="O165" s="5">
        <f t="shared" ca="1" si="38"/>
        <v>1</v>
      </c>
      <c r="P165" s="5"/>
      <c r="Q165" s="5">
        <f t="shared" ca="1" si="30"/>
        <v>1</v>
      </c>
      <c r="R165" s="5">
        <f t="shared" ca="1" si="41"/>
        <v>0</v>
      </c>
      <c r="S165" s="5">
        <f t="shared" ca="1" si="41"/>
        <v>1</v>
      </c>
      <c r="T165" s="5">
        <f t="shared" ca="1" si="41"/>
        <v>1</v>
      </c>
      <c r="U165" s="5">
        <f t="shared" ca="1" si="41"/>
        <v>0</v>
      </c>
      <c r="V165" s="5">
        <f t="shared" ca="1" si="41"/>
        <v>1</v>
      </c>
    </row>
    <row r="166" spans="1:22" x14ac:dyDescent="0.25">
      <c r="A166" s="5">
        <f t="shared" ref="A166:F175" ca="1" si="43">A$3+(A$4-A$3)*RAND()</f>
        <v>24.874679322846944</v>
      </c>
      <c r="B166" s="5">
        <f t="shared" ca="1" si="43"/>
        <v>40.820270592996103</v>
      </c>
      <c r="C166" s="5">
        <f t="shared" ca="1" si="43"/>
        <v>25.102154253903187</v>
      </c>
      <c r="D166" s="5">
        <f t="shared" ca="1" si="43"/>
        <v>37.909098474925045</v>
      </c>
      <c r="E166" s="5">
        <f t="shared" ca="1" si="43"/>
        <v>21.897838447487501</v>
      </c>
      <c r="F166" s="5">
        <f t="shared" ca="1" si="43"/>
        <v>23.250868620178053</v>
      </c>
      <c r="G166" s="58">
        <f t="shared" ca="1" si="35"/>
        <v>110.84365698350859</v>
      </c>
      <c r="H166" s="58">
        <f t="shared" ca="1" si="35"/>
        <v>95.125540644415693</v>
      </c>
      <c r="I166" s="58">
        <f t="shared" ca="1" si="35"/>
        <v>111.13680067185324</v>
      </c>
      <c r="J166" s="5">
        <f t="shared" ca="1" si="34"/>
        <v>111.13680067185324</v>
      </c>
      <c r="K166" s="5">
        <f ca="1">SMALL($J$6:$J$1005,ROWS($J$6:J166))</f>
        <v>105.16193344814475</v>
      </c>
      <c r="L166" s="67">
        <f ca="1">ROWS($L$6:L166)/COUNTA($K$6:$K$1005)</f>
        <v>0.161</v>
      </c>
      <c r="M166" s="5">
        <f t="shared" ca="1" si="36"/>
        <v>0</v>
      </c>
      <c r="N166" s="5">
        <f t="shared" ca="1" si="37"/>
        <v>0</v>
      </c>
      <c r="O166" s="5">
        <f t="shared" ca="1" si="38"/>
        <v>1</v>
      </c>
      <c r="P166" s="5"/>
      <c r="Q166" s="5">
        <f t="shared" ca="1" si="30"/>
        <v>1</v>
      </c>
      <c r="R166" s="5">
        <f t="shared" ca="1" si="41"/>
        <v>0</v>
      </c>
      <c r="S166" s="5">
        <f t="shared" ca="1" si="41"/>
        <v>1</v>
      </c>
      <c r="T166" s="5">
        <f t="shared" ca="1" si="41"/>
        <v>1</v>
      </c>
      <c r="U166" s="5">
        <f t="shared" ca="1" si="41"/>
        <v>0</v>
      </c>
      <c r="V166" s="5">
        <f t="shared" ca="1" si="41"/>
        <v>1</v>
      </c>
    </row>
    <row r="167" spans="1:22" x14ac:dyDescent="0.25">
      <c r="A167" s="5">
        <f t="shared" ca="1" si="43"/>
        <v>14.289576351137622</v>
      </c>
      <c r="B167" s="5">
        <f t="shared" ca="1" si="43"/>
        <v>24.636618285953482</v>
      </c>
      <c r="C167" s="5">
        <f t="shared" ca="1" si="43"/>
        <v>30.20202978235065</v>
      </c>
      <c r="D167" s="5">
        <f t="shared" ca="1" si="43"/>
        <v>42.556162230012532</v>
      </c>
      <c r="E167" s="5">
        <f t="shared" ca="1" si="43"/>
        <v>28.600493678253201</v>
      </c>
      <c r="F167" s="5">
        <f t="shared" ca="1" si="43"/>
        <v>33.130970668965297</v>
      </c>
      <c r="G167" s="58">
        <f t="shared" ca="1" si="35"/>
        <v>100.65765898430959</v>
      </c>
      <c r="H167" s="58">
        <f t="shared" ca="1" si="35"/>
        <v>106.22307048070678</v>
      </c>
      <c r="I167" s="58">
        <f t="shared" ca="1" si="35"/>
        <v>120.1787390324661</v>
      </c>
      <c r="J167" s="5">
        <f t="shared" ca="1" si="34"/>
        <v>120.1787390324661</v>
      </c>
      <c r="K167" s="5">
        <f ca="1">SMALL($J$6:$J$1005,ROWS($J$6:J167))</f>
        <v>105.17082116410286</v>
      </c>
      <c r="L167" s="67">
        <f ca="1">ROWS($L$6:L167)/COUNTA($K$6:$K$1005)</f>
        <v>0.16200000000000001</v>
      </c>
      <c r="M167" s="5">
        <f t="shared" ca="1" si="36"/>
        <v>0</v>
      </c>
      <c r="N167" s="5">
        <f t="shared" ca="1" si="37"/>
        <v>0</v>
      </c>
      <c r="O167" s="5">
        <f t="shared" ca="1" si="38"/>
        <v>1</v>
      </c>
      <c r="P167" s="5"/>
      <c r="Q167" s="5">
        <f t="shared" ca="1" si="30"/>
        <v>1</v>
      </c>
      <c r="R167" s="5">
        <f t="shared" ca="1" si="41"/>
        <v>0</v>
      </c>
      <c r="S167" s="5">
        <f t="shared" ca="1" si="41"/>
        <v>1</v>
      </c>
      <c r="T167" s="5">
        <f t="shared" ca="1" si="41"/>
        <v>1</v>
      </c>
      <c r="U167" s="5">
        <f t="shared" ca="1" si="41"/>
        <v>0</v>
      </c>
      <c r="V167" s="5">
        <f t="shared" ca="1" si="41"/>
        <v>1</v>
      </c>
    </row>
    <row r="168" spans="1:22" x14ac:dyDescent="0.25">
      <c r="A168" s="5">
        <f t="shared" ca="1" si="43"/>
        <v>23.579265815454562</v>
      </c>
      <c r="B168" s="5">
        <f t="shared" ca="1" si="43"/>
        <v>43.172113580718261</v>
      </c>
      <c r="C168" s="5">
        <f t="shared" ca="1" si="43"/>
        <v>28.53236819254635</v>
      </c>
      <c r="D168" s="5">
        <f t="shared" ca="1" si="43"/>
        <v>25.687327372308928</v>
      </c>
      <c r="E168" s="5">
        <f t="shared" ca="1" si="43"/>
        <v>32.110687332069425</v>
      </c>
      <c r="F168" s="5">
        <f t="shared" ca="1" si="43"/>
        <v>36.618993628610127</v>
      </c>
      <c r="G168" s="58">
        <f t="shared" ca="1" si="35"/>
        <v>135.48106035685237</v>
      </c>
      <c r="H168" s="58">
        <f t="shared" ca="1" si="35"/>
        <v>120.84131496868046</v>
      </c>
      <c r="I168" s="58">
        <f t="shared" ca="1" si="35"/>
        <v>114.41795500891996</v>
      </c>
      <c r="J168" s="5">
        <f t="shared" ca="1" si="34"/>
        <v>135.48106035685237</v>
      </c>
      <c r="K168" s="5">
        <f ca="1">SMALL($J$6:$J$1005,ROWS($J$6:J168))</f>
        <v>105.17412891910601</v>
      </c>
      <c r="L168" s="67">
        <f ca="1">ROWS($L$6:L168)/COUNTA($K$6:$K$1005)</f>
        <v>0.16300000000000001</v>
      </c>
      <c r="M168" s="5">
        <f t="shared" ca="1" si="36"/>
        <v>1</v>
      </c>
      <c r="N168" s="5">
        <f t="shared" ca="1" si="37"/>
        <v>0</v>
      </c>
      <c r="O168" s="5">
        <f t="shared" ca="1" si="38"/>
        <v>0</v>
      </c>
      <c r="P168" s="5"/>
      <c r="Q168" s="5">
        <f t="shared" ca="1" si="30"/>
        <v>1</v>
      </c>
      <c r="R168" s="5">
        <f t="shared" ca="1" si="41"/>
        <v>1</v>
      </c>
      <c r="S168" s="5">
        <f t="shared" ca="1" si="41"/>
        <v>0</v>
      </c>
      <c r="T168" s="5">
        <f t="shared" ca="1" si="41"/>
        <v>0</v>
      </c>
      <c r="U168" s="5">
        <f t="shared" ca="1" si="41"/>
        <v>1</v>
      </c>
      <c r="V168" s="5">
        <f t="shared" ca="1" si="41"/>
        <v>1</v>
      </c>
    </row>
    <row r="169" spans="1:22" x14ac:dyDescent="0.25">
      <c r="A169" s="5">
        <f t="shared" ca="1" si="43"/>
        <v>13.79936291611253</v>
      </c>
      <c r="B169" s="5">
        <f t="shared" ca="1" si="43"/>
        <v>16.287056139515201</v>
      </c>
      <c r="C169" s="5">
        <f t="shared" ca="1" si="43"/>
        <v>27.524548823386336</v>
      </c>
      <c r="D169" s="5">
        <f t="shared" ca="1" si="43"/>
        <v>14.841373664347143</v>
      </c>
      <c r="E169" s="5">
        <f t="shared" ca="1" si="43"/>
        <v>23.961745671048764</v>
      </c>
      <c r="F169" s="5">
        <f t="shared" ca="1" si="43"/>
        <v>23.906988025090605</v>
      </c>
      <c r="G169" s="58">
        <f t="shared" ca="1" si="35"/>
        <v>77.955152751767088</v>
      </c>
      <c r="H169" s="58">
        <f t="shared" ca="1" si="35"/>
        <v>89.192645435638241</v>
      </c>
      <c r="I169" s="58">
        <f t="shared" ca="1" si="35"/>
        <v>80.072273428936626</v>
      </c>
      <c r="J169" s="5">
        <f t="shared" ca="1" si="34"/>
        <v>89.192645435638241</v>
      </c>
      <c r="K169" s="5">
        <f ca="1">SMALL($J$6:$J$1005,ROWS($J$6:J169))</f>
        <v>105.24569367319262</v>
      </c>
      <c r="L169" s="67">
        <f ca="1">ROWS($L$6:L169)/COUNTA($K$6:$K$1005)</f>
        <v>0.16400000000000001</v>
      </c>
      <c r="M169" s="5">
        <f t="shared" ca="1" si="36"/>
        <v>0</v>
      </c>
      <c r="N169" s="5">
        <f t="shared" ca="1" si="37"/>
        <v>1</v>
      </c>
      <c r="O169" s="5">
        <f t="shared" ca="1" si="38"/>
        <v>0</v>
      </c>
      <c r="P169" s="5"/>
      <c r="Q169" s="5">
        <f t="shared" ref="Q169:Q232" ca="1" si="44">COUNTIF($M$5,"*"&amp;Q$5&amp;"*")*$M169+COUNTIF($N$5,"*"&amp;Q$5&amp;"*")*$N169+COUNTIF($O$5,"*"&amp;Q$5&amp;"*")*$O169</f>
        <v>1</v>
      </c>
      <c r="R169" s="5">
        <f t="shared" ca="1" si="41"/>
        <v>0</v>
      </c>
      <c r="S169" s="5">
        <f t="shared" ca="1" si="41"/>
        <v>1</v>
      </c>
      <c r="T169" s="5">
        <f t="shared" ca="1" si="41"/>
        <v>0</v>
      </c>
      <c r="U169" s="5">
        <f t="shared" ca="1" si="41"/>
        <v>1</v>
      </c>
      <c r="V169" s="5">
        <f t="shared" ca="1" si="41"/>
        <v>1</v>
      </c>
    </row>
    <row r="170" spans="1:22" x14ac:dyDescent="0.25">
      <c r="A170" s="5">
        <f t="shared" ca="1" si="43"/>
        <v>19.260293902639621</v>
      </c>
      <c r="B170" s="5">
        <f t="shared" ca="1" si="43"/>
        <v>18.263041262064807</v>
      </c>
      <c r="C170" s="5">
        <f t="shared" ca="1" si="43"/>
        <v>30.505158769383748</v>
      </c>
      <c r="D170" s="5">
        <f t="shared" ca="1" si="43"/>
        <v>46.134353231419261</v>
      </c>
      <c r="E170" s="5">
        <f t="shared" ca="1" si="43"/>
        <v>20.127343183686143</v>
      </c>
      <c r="F170" s="5">
        <f t="shared" ca="1" si="43"/>
        <v>32.856428489973098</v>
      </c>
      <c r="G170" s="58">
        <f t="shared" ca="1" si="35"/>
        <v>90.507106838363669</v>
      </c>
      <c r="H170" s="58">
        <f t="shared" ca="1" si="35"/>
        <v>102.74922434568262</v>
      </c>
      <c r="I170" s="58">
        <f t="shared" ca="1" si="35"/>
        <v>128.75623439341572</v>
      </c>
      <c r="J170" s="5">
        <f t="shared" ca="1" si="34"/>
        <v>128.75623439341572</v>
      </c>
      <c r="K170" s="5">
        <f ca="1">SMALL($J$6:$J$1005,ROWS($J$6:J170))</f>
        <v>105.28205114597468</v>
      </c>
      <c r="L170" s="67">
        <f ca="1">ROWS($L$6:L170)/COUNTA($K$6:$K$1005)</f>
        <v>0.16500000000000001</v>
      </c>
      <c r="M170" s="5">
        <f t="shared" ca="1" si="36"/>
        <v>0</v>
      </c>
      <c r="N170" s="5">
        <f t="shared" ca="1" si="37"/>
        <v>0</v>
      </c>
      <c r="O170" s="5">
        <f t="shared" ca="1" si="38"/>
        <v>1</v>
      </c>
      <c r="P170" s="5"/>
      <c r="Q170" s="5">
        <f t="shared" ca="1" si="44"/>
        <v>1</v>
      </c>
      <c r="R170" s="5">
        <f t="shared" ca="1" si="41"/>
        <v>0</v>
      </c>
      <c r="S170" s="5">
        <f t="shared" ca="1" si="41"/>
        <v>1</v>
      </c>
      <c r="T170" s="5">
        <f t="shared" ca="1" si="41"/>
        <v>1</v>
      </c>
      <c r="U170" s="5">
        <f t="shared" ca="1" si="41"/>
        <v>0</v>
      </c>
      <c r="V170" s="5">
        <f t="shared" ca="1" si="41"/>
        <v>1</v>
      </c>
    </row>
    <row r="171" spans="1:22" x14ac:dyDescent="0.25">
      <c r="A171" s="5">
        <f t="shared" ca="1" si="43"/>
        <v>24.961192044463459</v>
      </c>
      <c r="B171" s="5">
        <f t="shared" ca="1" si="43"/>
        <v>27.042309823057693</v>
      </c>
      <c r="C171" s="5">
        <f t="shared" ca="1" si="43"/>
        <v>20.373000788299048</v>
      </c>
      <c r="D171" s="5">
        <f t="shared" ca="1" si="43"/>
        <v>47.596026353104513</v>
      </c>
      <c r="E171" s="5">
        <f t="shared" ca="1" si="43"/>
        <v>19.002450087002916</v>
      </c>
      <c r="F171" s="5">
        <f t="shared" ca="1" si="43"/>
        <v>31.443031562523235</v>
      </c>
      <c r="G171" s="58">
        <f t="shared" ca="1" si="35"/>
        <v>102.4489835170473</v>
      </c>
      <c r="H171" s="58">
        <f t="shared" ca="1" si="35"/>
        <v>95.779674482288655</v>
      </c>
      <c r="I171" s="58">
        <f t="shared" ca="1" si="35"/>
        <v>124.37325074839026</v>
      </c>
      <c r="J171" s="5">
        <f t="shared" ca="1" si="34"/>
        <v>124.37325074839026</v>
      </c>
      <c r="K171" s="5">
        <f ca="1">SMALL($J$6:$J$1005,ROWS($J$6:J171))</f>
        <v>105.38402609019147</v>
      </c>
      <c r="L171" s="67">
        <f ca="1">ROWS($L$6:L171)/COUNTA($K$6:$K$1005)</f>
        <v>0.16600000000000001</v>
      </c>
      <c r="M171" s="5">
        <f t="shared" ca="1" si="36"/>
        <v>0</v>
      </c>
      <c r="N171" s="5">
        <f t="shared" ca="1" si="37"/>
        <v>0</v>
      </c>
      <c r="O171" s="5">
        <f t="shared" ca="1" si="38"/>
        <v>1</v>
      </c>
      <c r="P171" s="5"/>
      <c r="Q171" s="5">
        <f t="shared" ca="1" si="44"/>
        <v>1</v>
      </c>
      <c r="R171" s="5">
        <f t="shared" ca="1" si="41"/>
        <v>0</v>
      </c>
      <c r="S171" s="5">
        <f t="shared" ca="1" si="41"/>
        <v>1</v>
      </c>
      <c r="T171" s="5">
        <f t="shared" ca="1" si="41"/>
        <v>1</v>
      </c>
      <c r="U171" s="5">
        <f t="shared" ca="1" si="41"/>
        <v>0</v>
      </c>
      <c r="V171" s="5">
        <f t="shared" ca="1" si="41"/>
        <v>1</v>
      </c>
    </row>
    <row r="172" spans="1:22" x14ac:dyDescent="0.25">
      <c r="A172" s="5">
        <f t="shared" ca="1" si="43"/>
        <v>17.099186824638103</v>
      </c>
      <c r="B172" s="5">
        <f t="shared" ca="1" si="43"/>
        <v>32.232287359429563</v>
      </c>
      <c r="C172" s="5">
        <f t="shared" ca="1" si="43"/>
        <v>31.860812249210355</v>
      </c>
      <c r="D172" s="5">
        <f t="shared" ca="1" si="43"/>
        <v>30.554393385761152</v>
      </c>
      <c r="E172" s="5">
        <f t="shared" ca="1" si="43"/>
        <v>22.876564675584039</v>
      </c>
      <c r="F172" s="5">
        <f t="shared" ca="1" si="43"/>
        <v>22.999301601600536</v>
      </c>
      <c r="G172" s="58">
        <f t="shared" ca="1" si="35"/>
        <v>95.207340461252244</v>
      </c>
      <c r="H172" s="58">
        <f t="shared" ca="1" si="35"/>
        <v>94.835865351033036</v>
      </c>
      <c r="I172" s="58">
        <f t="shared" ca="1" si="35"/>
        <v>102.51369406121015</v>
      </c>
      <c r="J172" s="5">
        <f t="shared" ca="1" si="34"/>
        <v>102.51369406121015</v>
      </c>
      <c r="K172" s="5">
        <f ca="1">SMALL($J$6:$J$1005,ROWS($J$6:J172))</f>
        <v>105.44807593266765</v>
      </c>
      <c r="L172" s="67">
        <f ca="1">ROWS($L$6:L172)/COUNTA($K$6:$K$1005)</f>
        <v>0.16700000000000001</v>
      </c>
      <c r="M172" s="5">
        <f t="shared" ca="1" si="36"/>
        <v>0</v>
      </c>
      <c r="N172" s="5">
        <f t="shared" ca="1" si="37"/>
        <v>0</v>
      </c>
      <c r="O172" s="5">
        <f t="shared" ca="1" si="38"/>
        <v>1</v>
      </c>
      <c r="P172" s="5"/>
      <c r="Q172" s="5">
        <f t="shared" ca="1" si="44"/>
        <v>1</v>
      </c>
      <c r="R172" s="5">
        <f t="shared" ca="1" si="41"/>
        <v>0</v>
      </c>
      <c r="S172" s="5">
        <f t="shared" ca="1" si="41"/>
        <v>1</v>
      </c>
      <c r="T172" s="5">
        <f t="shared" ca="1" si="41"/>
        <v>1</v>
      </c>
      <c r="U172" s="5">
        <f t="shared" ca="1" si="41"/>
        <v>0</v>
      </c>
      <c r="V172" s="5">
        <f t="shared" ca="1" si="41"/>
        <v>1</v>
      </c>
    </row>
    <row r="173" spans="1:22" x14ac:dyDescent="0.25">
      <c r="A173" s="5">
        <f t="shared" ca="1" si="43"/>
        <v>23.059712379077403</v>
      </c>
      <c r="B173" s="5">
        <f t="shared" ca="1" si="43"/>
        <v>19.970706310109431</v>
      </c>
      <c r="C173" s="5">
        <f t="shared" ca="1" si="43"/>
        <v>22.960895621430954</v>
      </c>
      <c r="D173" s="5">
        <f t="shared" ca="1" si="43"/>
        <v>36.437302706750295</v>
      </c>
      <c r="E173" s="5">
        <f t="shared" ca="1" si="43"/>
        <v>32.43992932302195</v>
      </c>
      <c r="F173" s="5">
        <f t="shared" ca="1" si="43"/>
        <v>26.114568250820227</v>
      </c>
      <c r="G173" s="58">
        <f t="shared" ca="1" si="35"/>
        <v>101.584916263029</v>
      </c>
      <c r="H173" s="58">
        <f t="shared" ca="1" si="35"/>
        <v>104.57510557435053</v>
      </c>
      <c r="I173" s="58">
        <f t="shared" ca="1" si="35"/>
        <v>108.57247895807889</v>
      </c>
      <c r="J173" s="5">
        <f t="shared" ca="1" si="34"/>
        <v>108.57247895807889</v>
      </c>
      <c r="K173" s="5">
        <f ca="1">SMALL($J$6:$J$1005,ROWS($J$6:J173))</f>
        <v>105.50709261136373</v>
      </c>
      <c r="L173" s="67">
        <f ca="1">ROWS($L$6:L173)/COUNTA($K$6:$K$1005)</f>
        <v>0.16800000000000001</v>
      </c>
      <c r="M173" s="5">
        <f t="shared" ca="1" si="36"/>
        <v>0</v>
      </c>
      <c r="N173" s="5">
        <f t="shared" ca="1" si="37"/>
        <v>0</v>
      </c>
      <c r="O173" s="5">
        <f t="shared" ca="1" si="38"/>
        <v>1</v>
      </c>
      <c r="P173" s="5"/>
      <c r="Q173" s="5">
        <f t="shared" ca="1" si="44"/>
        <v>1</v>
      </c>
      <c r="R173" s="5">
        <f t="shared" ca="1" si="41"/>
        <v>0</v>
      </c>
      <c r="S173" s="5">
        <f t="shared" ca="1" si="41"/>
        <v>1</v>
      </c>
      <c r="T173" s="5">
        <f t="shared" ca="1" si="41"/>
        <v>1</v>
      </c>
      <c r="U173" s="5">
        <f t="shared" ca="1" si="41"/>
        <v>0</v>
      </c>
      <c r="V173" s="5">
        <f t="shared" ca="1" si="41"/>
        <v>1</v>
      </c>
    </row>
    <row r="174" spans="1:22" x14ac:dyDescent="0.25">
      <c r="A174" s="5">
        <f t="shared" ca="1" si="43"/>
        <v>15.625145604341615</v>
      </c>
      <c r="B174" s="5">
        <f t="shared" ca="1" si="43"/>
        <v>17.419079228757372</v>
      </c>
      <c r="C174" s="5">
        <f t="shared" ca="1" si="43"/>
        <v>18.23984416024928</v>
      </c>
      <c r="D174" s="5">
        <f t="shared" ca="1" si="43"/>
        <v>32.798310750691378</v>
      </c>
      <c r="E174" s="5">
        <f t="shared" ca="1" si="43"/>
        <v>31.80082770338996</v>
      </c>
      <c r="F174" s="5">
        <f t="shared" ca="1" si="43"/>
        <v>32.804451226091658</v>
      </c>
      <c r="G174" s="58">
        <f t="shared" ca="1" si="35"/>
        <v>97.649503762580608</v>
      </c>
      <c r="H174" s="58">
        <f t="shared" ca="1" si="35"/>
        <v>98.470268694072516</v>
      </c>
      <c r="I174" s="58">
        <f t="shared" ca="1" si="35"/>
        <v>99.467751741373931</v>
      </c>
      <c r="J174" s="5">
        <f t="shared" ca="1" si="34"/>
        <v>99.467751741373931</v>
      </c>
      <c r="K174" s="5">
        <f ca="1">SMALL($J$6:$J$1005,ROWS($J$6:J174))</f>
        <v>105.55150877585471</v>
      </c>
      <c r="L174" s="67">
        <f ca="1">ROWS($L$6:L174)/COUNTA($K$6:$K$1005)</f>
        <v>0.16900000000000001</v>
      </c>
      <c r="M174" s="5">
        <f t="shared" ca="1" si="36"/>
        <v>0</v>
      </c>
      <c r="N174" s="5">
        <f t="shared" ca="1" si="37"/>
        <v>0</v>
      </c>
      <c r="O174" s="5">
        <f t="shared" ca="1" si="38"/>
        <v>1</v>
      </c>
      <c r="P174" s="5"/>
      <c r="Q174" s="5">
        <f t="shared" ca="1" si="44"/>
        <v>1</v>
      </c>
      <c r="R174" s="5">
        <f t="shared" ca="1" si="41"/>
        <v>0</v>
      </c>
      <c r="S174" s="5">
        <f t="shared" ca="1" si="41"/>
        <v>1</v>
      </c>
      <c r="T174" s="5">
        <f t="shared" ca="1" si="41"/>
        <v>1</v>
      </c>
      <c r="U174" s="5">
        <f t="shared" ca="1" si="41"/>
        <v>0</v>
      </c>
      <c r="V174" s="5">
        <f t="shared" ca="1" si="41"/>
        <v>1</v>
      </c>
    </row>
    <row r="175" spans="1:22" x14ac:dyDescent="0.25">
      <c r="A175" s="5">
        <f t="shared" ca="1" si="43"/>
        <v>25.336748323115017</v>
      </c>
      <c r="B175" s="5">
        <f t="shared" ca="1" si="43"/>
        <v>40.532686938780387</v>
      </c>
      <c r="C175" s="5">
        <f t="shared" ca="1" si="43"/>
        <v>28.38277180018077</v>
      </c>
      <c r="D175" s="5">
        <f t="shared" ca="1" si="43"/>
        <v>40.375570424347309</v>
      </c>
      <c r="E175" s="5">
        <f t="shared" ca="1" si="43"/>
        <v>35.088838644225028</v>
      </c>
      <c r="F175" s="5">
        <f t="shared" ca="1" si="43"/>
        <v>39.375157537734779</v>
      </c>
      <c r="G175" s="58">
        <f t="shared" ca="1" si="35"/>
        <v>140.3334314438552</v>
      </c>
      <c r="H175" s="58">
        <f t="shared" ca="1" si="35"/>
        <v>128.18351630525558</v>
      </c>
      <c r="I175" s="58">
        <f t="shared" ca="1" si="35"/>
        <v>133.47024808537788</v>
      </c>
      <c r="J175" s="5">
        <f t="shared" ca="1" si="34"/>
        <v>140.3334314438552</v>
      </c>
      <c r="K175" s="5">
        <f ca="1">SMALL($J$6:$J$1005,ROWS($J$6:J175))</f>
        <v>105.55578104908815</v>
      </c>
      <c r="L175" s="67">
        <f ca="1">ROWS($L$6:L175)/COUNTA($K$6:$K$1005)</f>
        <v>0.17</v>
      </c>
      <c r="M175" s="5">
        <f t="shared" ca="1" si="36"/>
        <v>1</v>
      </c>
      <c r="N175" s="5">
        <f t="shared" ca="1" si="37"/>
        <v>0</v>
      </c>
      <c r="O175" s="5">
        <f t="shared" ca="1" si="38"/>
        <v>0</v>
      </c>
      <c r="P175" s="5"/>
      <c r="Q175" s="5">
        <f t="shared" ca="1" si="44"/>
        <v>1</v>
      </c>
      <c r="R175" s="5">
        <f t="shared" ca="1" si="41"/>
        <v>1</v>
      </c>
      <c r="S175" s="5">
        <f t="shared" ca="1" si="41"/>
        <v>0</v>
      </c>
      <c r="T175" s="5">
        <f t="shared" ca="1" si="41"/>
        <v>0</v>
      </c>
      <c r="U175" s="5">
        <f t="shared" ca="1" si="41"/>
        <v>1</v>
      </c>
      <c r="V175" s="5">
        <f t="shared" ca="1" si="41"/>
        <v>1</v>
      </c>
    </row>
    <row r="176" spans="1:22" x14ac:dyDescent="0.25">
      <c r="A176" s="5">
        <f t="shared" ref="A176:F185" ca="1" si="45">A$3+(A$4-A$3)*RAND()</f>
        <v>28.636640387323119</v>
      </c>
      <c r="B176" s="5">
        <f t="shared" ca="1" si="45"/>
        <v>17.679076568572881</v>
      </c>
      <c r="C176" s="5">
        <f t="shared" ca="1" si="45"/>
        <v>23.993330473756053</v>
      </c>
      <c r="D176" s="5">
        <f t="shared" ca="1" si="45"/>
        <v>23.118256184355197</v>
      </c>
      <c r="E176" s="5">
        <f t="shared" ca="1" si="45"/>
        <v>27.122858766808214</v>
      </c>
      <c r="F176" s="5">
        <f t="shared" ca="1" si="45"/>
        <v>24.375752639600879</v>
      </c>
      <c r="G176" s="58">
        <f t="shared" ca="1" si="35"/>
        <v>97.814328362305091</v>
      </c>
      <c r="H176" s="58">
        <f t="shared" ca="1" si="35"/>
        <v>104.12858226748827</v>
      </c>
      <c r="I176" s="58">
        <f t="shared" ca="1" si="35"/>
        <v>100.12397968503524</v>
      </c>
      <c r="J176" s="5">
        <f t="shared" ca="1" si="34"/>
        <v>104.12858226748827</v>
      </c>
      <c r="K176" s="5">
        <f ca="1">SMALL($J$6:$J$1005,ROWS($J$6:J176))</f>
        <v>105.60159558218929</v>
      </c>
      <c r="L176" s="67">
        <f ca="1">ROWS($L$6:L176)/COUNTA($K$6:$K$1005)</f>
        <v>0.17100000000000001</v>
      </c>
      <c r="M176" s="5">
        <f t="shared" ca="1" si="36"/>
        <v>0</v>
      </c>
      <c r="N176" s="5">
        <f t="shared" ca="1" si="37"/>
        <v>1</v>
      </c>
      <c r="O176" s="5">
        <f t="shared" ca="1" si="38"/>
        <v>0</v>
      </c>
      <c r="P176" s="5"/>
      <c r="Q176" s="5">
        <f t="shared" ca="1" si="44"/>
        <v>1</v>
      </c>
      <c r="R176" s="5">
        <f t="shared" ca="1" si="41"/>
        <v>0</v>
      </c>
      <c r="S176" s="5">
        <f t="shared" ca="1" si="41"/>
        <v>1</v>
      </c>
      <c r="T176" s="5">
        <f t="shared" ca="1" si="41"/>
        <v>0</v>
      </c>
      <c r="U176" s="5">
        <f t="shared" ca="1" si="41"/>
        <v>1</v>
      </c>
      <c r="V176" s="5">
        <f t="shared" ca="1" si="41"/>
        <v>1</v>
      </c>
    </row>
    <row r="177" spans="1:22" x14ac:dyDescent="0.25">
      <c r="A177" s="5">
        <f t="shared" ca="1" si="45"/>
        <v>18.902671711669541</v>
      </c>
      <c r="B177" s="5">
        <f t="shared" ca="1" si="45"/>
        <v>20.275251606060106</v>
      </c>
      <c r="C177" s="5">
        <f t="shared" ca="1" si="45"/>
        <v>33.282655031781395</v>
      </c>
      <c r="D177" s="5">
        <f t="shared" ca="1" si="45"/>
        <v>45.371416157494181</v>
      </c>
      <c r="E177" s="5">
        <f t="shared" ca="1" si="45"/>
        <v>35.583101249353717</v>
      </c>
      <c r="F177" s="5">
        <f t="shared" ca="1" si="45"/>
        <v>21.517306848789914</v>
      </c>
      <c r="G177" s="58">
        <f t="shared" ca="1" si="35"/>
        <v>96.278331415873282</v>
      </c>
      <c r="H177" s="58">
        <f t="shared" ca="1" si="35"/>
        <v>109.28573484159456</v>
      </c>
      <c r="I177" s="58">
        <f t="shared" ca="1" si="35"/>
        <v>119.07404974973504</v>
      </c>
      <c r="J177" s="5">
        <f t="shared" ca="1" si="34"/>
        <v>119.07404974973504</v>
      </c>
      <c r="K177" s="5">
        <f ca="1">SMALL($J$6:$J$1005,ROWS($J$6:J177))</f>
        <v>105.63990953192805</v>
      </c>
      <c r="L177" s="67">
        <f ca="1">ROWS($L$6:L177)/COUNTA($K$6:$K$1005)</f>
        <v>0.17199999999999999</v>
      </c>
      <c r="M177" s="5">
        <f t="shared" ca="1" si="36"/>
        <v>0</v>
      </c>
      <c r="N177" s="5">
        <f t="shared" ca="1" si="37"/>
        <v>0</v>
      </c>
      <c r="O177" s="5">
        <f t="shared" ca="1" si="38"/>
        <v>1</v>
      </c>
      <c r="P177" s="5"/>
      <c r="Q177" s="5">
        <f t="shared" ca="1" si="44"/>
        <v>1</v>
      </c>
      <c r="R177" s="5">
        <f t="shared" ca="1" si="41"/>
        <v>0</v>
      </c>
      <c r="S177" s="5">
        <f t="shared" ca="1" si="41"/>
        <v>1</v>
      </c>
      <c r="T177" s="5">
        <f t="shared" ca="1" si="41"/>
        <v>1</v>
      </c>
      <c r="U177" s="5">
        <f t="shared" ca="1" si="41"/>
        <v>0</v>
      </c>
      <c r="V177" s="5">
        <f t="shared" ca="1" si="41"/>
        <v>1</v>
      </c>
    </row>
    <row r="178" spans="1:22" x14ac:dyDescent="0.25">
      <c r="A178" s="5">
        <f t="shared" ca="1" si="45"/>
        <v>30.865135123000648</v>
      </c>
      <c r="B178" s="5">
        <f t="shared" ca="1" si="45"/>
        <v>26.971686985925999</v>
      </c>
      <c r="C178" s="5">
        <f t="shared" ca="1" si="45"/>
        <v>28.405229037793717</v>
      </c>
      <c r="D178" s="5">
        <f t="shared" ca="1" si="45"/>
        <v>26.53777948763581</v>
      </c>
      <c r="E178" s="5">
        <f t="shared" ca="1" si="45"/>
        <v>23.768699629325546</v>
      </c>
      <c r="F178" s="5">
        <f t="shared" ca="1" si="45"/>
        <v>38.669814925004133</v>
      </c>
      <c r="G178" s="58">
        <f t="shared" ca="1" si="35"/>
        <v>120.27533666325633</v>
      </c>
      <c r="H178" s="58">
        <f t="shared" ca="1" si="35"/>
        <v>121.70887871512404</v>
      </c>
      <c r="I178" s="58">
        <f t="shared" ca="1" si="35"/>
        <v>124.47795857343431</v>
      </c>
      <c r="J178" s="5">
        <f t="shared" ca="1" si="34"/>
        <v>124.47795857343431</v>
      </c>
      <c r="K178" s="5">
        <f ca="1">SMALL($J$6:$J$1005,ROWS($J$6:J178))</f>
        <v>105.65132016319261</v>
      </c>
      <c r="L178" s="67">
        <f ca="1">ROWS($L$6:L178)/COUNTA($K$6:$K$1005)</f>
        <v>0.17299999999999999</v>
      </c>
      <c r="M178" s="5">
        <f t="shared" ca="1" si="36"/>
        <v>0</v>
      </c>
      <c r="N178" s="5">
        <f t="shared" ca="1" si="37"/>
        <v>0</v>
      </c>
      <c r="O178" s="5">
        <f t="shared" ca="1" si="38"/>
        <v>1</v>
      </c>
      <c r="P178" s="5"/>
      <c r="Q178" s="5">
        <f t="shared" ca="1" si="44"/>
        <v>1</v>
      </c>
      <c r="R178" s="5">
        <f t="shared" ca="1" si="41"/>
        <v>0</v>
      </c>
      <c r="S178" s="5">
        <f t="shared" ca="1" si="41"/>
        <v>1</v>
      </c>
      <c r="T178" s="5">
        <f t="shared" ca="1" si="41"/>
        <v>1</v>
      </c>
      <c r="U178" s="5">
        <f t="shared" ca="1" si="41"/>
        <v>0</v>
      </c>
      <c r="V178" s="5">
        <f t="shared" ca="1" si="41"/>
        <v>1</v>
      </c>
    </row>
    <row r="179" spans="1:22" x14ac:dyDescent="0.25">
      <c r="A179" s="5">
        <f t="shared" ca="1" si="45"/>
        <v>18.832001224361122</v>
      </c>
      <c r="B179" s="5">
        <f t="shared" ca="1" si="45"/>
        <v>26.586744034553405</v>
      </c>
      <c r="C179" s="5">
        <f t="shared" ca="1" si="45"/>
        <v>27.003592928422307</v>
      </c>
      <c r="D179" s="5">
        <f t="shared" ca="1" si="45"/>
        <v>46.384963370508913</v>
      </c>
      <c r="E179" s="5">
        <f t="shared" ca="1" si="45"/>
        <v>33.969176333070976</v>
      </c>
      <c r="F179" s="5">
        <f t="shared" ca="1" si="45"/>
        <v>27.732811988346008</v>
      </c>
      <c r="G179" s="58">
        <f t="shared" ca="1" si="35"/>
        <v>107.12073358033152</v>
      </c>
      <c r="H179" s="58">
        <f t="shared" ca="1" si="35"/>
        <v>107.53758247420041</v>
      </c>
      <c r="I179" s="58">
        <f t="shared" ca="1" si="35"/>
        <v>119.95336951163836</v>
      </c>
      <c r="J179" s="5">
        <f t="shared" ca="1" si="34"/>
        <v>119.95336951163836</v>
      </c>
      <c r="K179" s="5">
        <f ca="1">SMALL($J$6:$J$1005,ROWS($J$6:J179))</f>
        <v>105.75727708909031</v>
      </c>
      <c r="L179" s="67">
        <f ca="1">ROWS($L$6:L179)/COUNTA($K$6:$K$1005)</f>
        <v>0.17399999999999999</v>
      </c>
      <c r="M179" s="5">
        <f t="shared" ca="1" si="36"/>
        <v>0</v>
      </c>
      <c r="N179" s="5">
        <f t="shared" ca="1" si="37"/>
        <v>0</v>
      </c>
      <c r="O179" s="5">
        <f t="shared" ca="1" si="38"/>
        <v>1</v>
      </c>
      <c r="P179" s="5"/>
      <c r="Q179" s="5">
        <f t="shared" ca="1" si="44"/>
        <v>1</v>
      </c>
      <c r="R179" s="5">
        <f t="shared" ca="1" si="41"/>
        <v>0</v>
      </c>
      <c r="S179" s="5">
        <f t="shared" ca="1" si="41"/>
        <v>1</v>
      </c>
      <c r="T179" s="5">
        <f t="shared" ca="1" si="41"/>
        <v>1</v>
      </c>
      <c r="U179" s="5">
        <f t="shared" ca="1" si="41"/>
        <v>0</v>
      </c>
      <c r="V179" s="5">
        <f t="shared" ca="1" si="41"/>
        <v>1</v>
      </c>
    </row>
    <row r="180" spans="1:22" x14ac:dyDescent="0.25">
      <c r="A180" s="5">
        <f t="shared" ca="1" si="45"/>
        <v>28.079876037091189</v>
      </c>
      <c r="B180" s="5">
        <f t="shared" ca="1" si="45"/>
        <v>38.707284351019723</v>
      </c>
      <c r="C180" s="5">
        <f t="shared" ca="1" si="45"/>
        <v>28.645500515426036</v>
      </c>
      <c r="D180" s="5">
        <f t="shared" ca="1" si="45"/>
        <v>22.06410447031427</v>
      </c>
      <c r="E180" s="5">
        <f t="shared" ca="1" si="45"/>
        <v>22.418559134631458</v>
      </c>
      <c r="F180" s="5">
        <f t="shared" ca="1" si="45"/>
        <v>24.875667096012094</v>
      </c>
      <c r="G180" s="58">
        <f t="shared" ca="1" si="35"/>
        <v>114.08138661875448</v>
      </c>
      <c r="H180" s="58">
        <f t="shared" ca="1" si="35"/>
        <v>104.01960278316078</v>
      </c>
      <c r="I180" s="58">
        <f t="shared" ca="1" si="35"/>
        <v>103.66514811884359</v>
      </c>
      <c r="J180" s="5">
        <f t="shared" ca="1" si="34"/>
        <v>114.08138661875448</v>
      </c>
      <c r="K180" s="5">
        <f ca="1">SMALL($J$6:$J$1005,ROWS($J$6:J180))</f>
        <v>105.76618393041403</v>
      </c>
      <c r="L180" s="67">
        <f ca="1">ROWS($L$6:L180)/COUNTA($K$6:$K$1005)</f>
        <v>0.17499999999999999</v>
      </c>
      <c r="M180" s="5">
        <f t="shared" ca="1" si="36"/>
        <v>1</v>
      </c>
      <c r="N180" s="5">
        <f t="shared" ca="1" si="37"/>
        <v>0</v>
      </c>
      <c r="O180" s="5">
        <f t="shared" ca="1" si="38"/>
        <v>0</v>
      </c>
      <c r="P180" s="5"/>
      <c r="Q180" s="5">
        <f t="shared" ca="1" si="44"/>
        <v>1</v>
      </c>
      <c r="R180" s="5">
        <f t="shared" ca="1" si="41"/>
        <v>1</v>
      </c>
      <c r="S180" s="5">
        <f t="shared" ca="1" si="41"/>
        <v>0</v>
      </c>
      <c r="T180" s="5">
        <f t="shared" ca="1" si="41"/>
        <v>0</v>
      </c>
      <c r="U180" s="5">
        <f t="shared" ca="1" si="41"/>
        <v>1</v>
      </c>
      <c r="V180" s="5">
        <f t="shared" ca="1" si="41"/>
        <v>1</v>
      </c>
    </row>
    <row r="181" spans="1:22" x14ac:dyDescent="0.25">
      <c r="A181" s="5">
        <f t="shared" ca="1" si="45"/>
        <v>14.535123933580211</v>
      </c>
      <c r="B181" s="5">
        <f t="shared" ca="1" si="45"/>
        <v>15.887399217245447</v>
      </c>
      <c r="C181" s="5">
        <f t="shared" ca="1" si="45"/>
        <v>32.341513985885221</v>
      </c>
      <c r="D181" s="5">
        <f t="shared" ca="1" si="45"/>
        <v>13.668889445563213</v>
      </c>
      <c r="E181" s="5">
        <f t="shared" ca="1" si="45"/>
        <v>26.090986799753622</v>
      </c>
      <c r="F181" s="5">
        <f t="shared" ca="1" si="45"/>
        <v>35.154315911327203</v>
      </c>
      <c r="G181" s="58">
        <f t="shared" ca="1" si="35"/>
        <v>91.667825861906479</v>
      </c>
      <c r="H181" s="58">
        <f t="shared" ca="1" si="35"/>
        <v>108.12194063054626</v>
      </c>
      <c r="I181" s="58">
        <f t="shared" ca="1" si="35"/>
        <v>95.69984327635585</v>
      </c>
      <c r="J181" s="5">
        <f t="shared" ca="1" si="34"/>
        <v>108.12194063054626</v>
      </c>
      <c r="K181" s="5">
        <f ca="1">SMALL($J$6:$J$1005,ROWS($J$6:J181))</f>
        <v>105.81276475841995</v>
      </c>
      <c r="L181" s="67">
        <f ca="1">ROWS($L$6:L181)/COUNTA($K$6:$K$1005)</f>
        <v>0.17599999999999999</v>
      </c>
      <c r="M181" s="5">
        <f t="shared" ca="1" si="36"/>
        <v>0</v>
      </c>
      <c r="N181" s="5">
        <f t="shared" ca="1" si="37"/>
        <v>1</v>
      </c>
      <c r="O181" s="5">
        <f t="shared" ca="1" si="38"/>
        <v>0</v>
      </c>
      <c r="P181" s="5"/>
      <c r="Q181" s="5">
        <f t="shared" ca="1" si="44"/>
        <v>1</v>
      </c>
      <c r="R181" s="5">
        <f t="shared" ca="1" si="41"/>
        <v>0</v>
      </c>
      <c r="S181" s="5">
        <f t="shared" ca="1" si="41"/>
        <v>1</v>
      </c>
      <c r="T181" s="5">
        <f t="shared" ca="1" si="41"/>
        <v>0</v>
      </c>
      <c r="U181" s="5">
        <f t="shared" ca="1" si="41"/>
        <v>1</v>
      </c>
      <c r="V181" s="5">
        <f t="shared" ca="1" si="41"/>
        <v>1</v>
      </c>
    </row>
    <row r="182" spans="1:22" x14ac:dyDescent="0.25">
      <c r="A182" s="5">
        <f t="shared" ca="1" si="45"/>
        <v>24.227628581071983</v>
      </c>
      <c r="B182" s="5">
        <f t="shared" ca="1" si="45"/>
        <v>42.5806673377095</v>
      </c>
      <c r="C182" s="5">
        <f t="shared" ca="1" si="45"/>
        <v>23.931850837577791</v>
      </c>
      <c r="D182" s="5">
        <f t="shared" ca="1" si="45"/>
        <v>35.617085046383366</v>
      </c>
      <c r="E182" s="5">
        <f t="shared" ca="1" si="45"/>
        <v>32.928642647883635</v>
      </c>
      <c r="F182" s="5">
        <f t="shared" ca="1" si="45"/>
        <v>24.155157054846676</v>
      </c>
      <c r="G182" s="58">
        <f t="shared" ca="1" si="35"/>
        <v>123.8920956215118</v>
      </c>
      <c r="H182" s="58">
        <f t="shared" ca="1" si="35"/>
        <v>105.24327912138008</v>
      </c>
      <c r="I182" s="58">
        <f t="shared" ca="1" si="35"/>
        <v>107.93172151987983</v>
      </c>
      <c r="J182" s="5">
        <f t="shared" ca="1" si="34"/>
        <v>123.8920956215118</v>
      </c>
      <c r="K182" s="5">
        <f ca="1">SMALL($J$6:$J$1005,ROWS($J$6:J182))</f>
        <v>106.0382422650373</v>
      </c>
      <c r="L182" s="67">
        <f ca="1">ROWS($L$6:L182)/COUNTA($K$6:$K$1005)</f>
        <v>0.17699999999999999</v>
      </c>
      <c r="M182" s="5">
        <f t="shared" ca="1" si="36"/>
        <v>1</v>
      </c>
      <c r="N182" s="5">
        <f t="shared" ca="1" si="37"/>
        <v>0</v>
      </c>
      <c r="O182" s="5">
        <f t="shared" ca="1" si="38"/>
        <v>0</v>
      </c>
      <c r="P182" s="5"/>
      <c r="Q182" s="5">
        <f t="shared" ca="1" si="44"/>
        <v>1</v>
      </c>
      <c r="R182" s="5">
        <f t="shared" ca="1" si="41"/>
        <v>1</v>
      </c>
      <c r="S182" s="5">
        <f t="shared" ca="1" si="41"/>
        <v>0</v>
      </c>
      <c r="T182" s="5">
        <f t="shared" ca="1" si="41"/>
        <v>0</v>
      </c>
      <c r="U182" s="5">
        <f t="shared" ca="1" si="41"/>
        <v>1</v>
      </c>
      <c r="V182" s="5">
        <f t="shared" ca="1" si="41"/>
        <v>1</v>
      </c>
    </row>
    <row r="183" spans="1:22" x14ac:dyDescent="0.25">
      <c r="A183" s="5">
        <f t="shared" ca="1" si="45"/>
        <v>30.553438463246689</v>
      </c>
      <c r="B183" s="5">
        <f t="shared" ca="1" si="45"/>
        <v>39.065471809100842</v>
      </c>
      <c r="C183" s="5">
        <f t="shared" ca="1" si="45"/>
        <v>29.796339783768282</v>
      </c>
      <c r="D183" s="5">
        <f t="shared" ca="1" si="45"/>
        <v>39.4056961955256</v>
      </c>
      <c r="E183" s="5">
        <f t="shared" ca="1" si="45"/>
        <v>30.611778977747804</v>
      </c>
      <c r="F183" s="5">
        <f t="shared" ca="1" si="45"/>
        <v>20.947394782086548</v>
      </c>
      <c r="G183" s="58">
        <f t="shared" ca="1" si="35"/>
        <v>121.17808403218189</v>
      </c>
      <c r="H183" s="58">
        <f t="shared" ca="1" si="35"/>
        <v>111.90895200684932</v>
      </c>
      <c r="I183" s="58">
        <f t="shared" ca="1" si="35"/>
        <v>120.70286922462711</v>
      </c>
      <c r="J183" s="5">
        <f t="shared" ca="1" si="34"/>
        <v>121.17808403218189</v>
      </c>
      <c r="K183" s="5">
        <f ca="1">SMALL($J$6:$J$1005,ROWS($J$6:J183))</f>
        <v>106.05167274006079</v>
      </c>
      <c r="L183" s="67">
        <f ca="1">ROWS($L$6:L183)/COUNTA($K$6:$K$1005)</f>
        <v>0.17799999999999999</v>
      </c>
      <c r="M183" s="5">
        <f t="shared" ca="1" si="36"/>
        <v>1</v>
      </c>
      <c r="N183" s="5">
        <f t="shared" ca="1" si="37"/>
        <v>0</v>
      </c>
      <c r="O183" s="5">
        <f t="shared" ca="1" si="38"/>
        <v>0</v>
      </c>
      <c r="P183" s="5"/>
      <c r="Q183" s="5">
        <f t="shared" ca="1" si="44"/>
        <v>1</v>
      </c>
      <c r="R183" s="5">
        <f t="shared" ca="1" si="41"/>
        <v>1</v>
      </c>
      <c r="S183" s="5">
        <f t="shared" ca="1" si="41"/>
        <v>0</v>
      </c>
      <c r="T183" s="5">
        <f t="shared" ca="1" si="41"/>
        <v>0</v>
      </c>
      <c r="U183" s="5">
        <f t="shared" ca="1" si="41"/>
        <v>1</v>
      </c>
      <c r="V183" s="5">
        <f t="shared" ca="1" si="41"/>
        <v>1</v>
      </c>
    </row>
    <row r="184" spans="1:22" x14ac:dyDescent="0.25">
      <c r="A184" s="5">
        <f t="shared" ca="1" si="45"/>
        <v>26.323558496791165</v>
      </c>
      <c r="B184" s="5">
        <f t="shared" ca="1" si="45"/>
        <v>28.725797179191282</v>
      </c>
      <c r="C184" s="5">
        <f t="shared" ca="1" si="45"/>
        <v>30.142020935052894</v>
      </c>
      <c r="D184" s="5">
        <f t="shared" ca="1" si="45"/>
        <v>28.972445084628305</v>
      </c>
      <c r="E184" s="5">
        <f t="shared" ca="1" si="45"/>
        <v>18.484396189705265</v>
      </c>
      <c r="F184" s="5">
        <f t="shared" ca="1" si="45"/>
        <v>22.772395196336685</v>
      </c>
      <c r="G184" s="58">
        <f t="shared" ca="1" si="35"/>
        <v>96.306147062024408</v>
      </c>
      <c r="H184" s="58">
        <f t="shared" ca="1" si="35"/>
        <v>97.722370817886016</v>
      </c>
      <c r="I184" s="58">
        <f t="shared" ca="1" si="35"/>
        <v>108.21041971280906</v>
      </c>
      <c r="J184" s="5">
        <f t="shared" ca="1" si="34"/>
        <v>108.21041971280906</v>
      </c>
      <c r="K184" s="5">
        <f ca="1">SMALL($J$6:$J$1005,ROWS($J$6:J184))</f>
        <v>106.08948493715684</v>
      </c>
      <c r="L184" s="67">
        <f ca="1">ROWS($L$6:L184)/COUNTA($K$6:$K$1005)</f>
        <v>0.17899999999999999</v>
      </c>
      <c r="M184" s="5">
        <f t="shared" ca="1" si="36"/>
        <v>0</v>
      </c>
      <c r="N184" s="5">
        <f t="shared" ca="1" si="37"/>
        <v>0</v>
      </c>
      <c r="O184" s="5">
        <f t="shared" ca="1" si="38"/>
        <v>1</v>
      </c>
      <c r="P184" s="5"/>
      <c r="Q184" s="5">
        <f t="shared" ca="1" si="44"/>
        <v>1</v>
      </c>
      <c r="R184" s="5">
        <f t="shared" ca="1" si="41"/>
        <v>0</v>
      </c>
      <c r="S184" s="5">
        <f t="shared" ca="1" si="41"/>
        <v>1</v>
      </c>
      <c r="T184" s="5">
        <f t="shared" ca="1" si="41"/>
        <v>1</v>
      </c>
      <c r="U184" s="5">
        <f t="shared" ca="1" si="41"/>
        <v>0</v>
      </c>
      <c r="V184" s="5">
        <f t="shared" ca="1" si="41"/>
        <v>1</v>
      </c>
    </row>
    <row r="185" spans="1:22" x14ac:dyDescent="0.25">
      <c r="A185" s="5">
        <f t="shared" ca="1" si="45"/>
        <v>28.127189842301654</v>
      </c>
      <c r="B185" s="5">
        <f t="shared" ca="1" si="45"/>
        <v>20.421249787671726</v>
      </c>
      <c r="C185" s="5">
        <f t="shared" ca="1" si="45"/>
        <v>32.516963009785691</v>
      </c>
      <c r="D185" s="5">
        <f t="shared" ca="1" si="45"/>
        <v>41.52538145769465</v>
      </c>
      <c r="E185" s="5">
        <f t="shared" ca="1" si="45"/>
        <v>29.408639360570927</v>
      </c>
      <c r="F185" s="5">
        <f t="shared" ca="1" si="45"/>
        <v>24.454800697089475</v>
      </c>
      <c r="G185" s="58">
        <f t="shared" ca="1" si="35"/>
        <v>102.41187968763379</v>
      </c>
      <c r="H185" s="58">
        <f t="shared" ca="1" si="35"/>
        <v>114.50759290974776</v>
      </c>
      <c r="I185" s="58">
        <f t="shared" ca="1" si="35"/>
        <v>126.62433500687146</v>
      </c>
      <c r="J185" s="5">
        <f t="shared" ca="1" si="34"/>
        <v>126.62433500687146</v>
      </c>
      <c r="K185" s="5">
        <f ca="1">SMALL($J$6:$J$1005,ROWS($J$6:J185))</f>
        <v>106.0941243601269</v>
      </c>
      <c r="L185" s="67">
        <f ca="1">ROWS($L$6:L185)/COUNTA($K$6:$K$1005)</f>
        <v>0.18</v>
      </c>
      <c r="M185" s="5">
        <f t="shared" ca="1" si="36"/>
        <v>0</v>
      </c>
      <c r="N185" s="5">
        <f t="shared" ca="1" si="37"/>
        <v>0</v>
      </c>
      <c r="O185" s="5">
        <f t="shared" ca="1" si="38"/>
        <v>1</v>
      </c>
      <c r="P185" s="5"/>
      <c r="Q185" s="5">
        <f t="shared" ca="1" si="44"/>
        <v>1</v>
      </c>
      <c r="R185" s="5">
        <f t="shared" ca="1" si="41"/>
        <v>0</v>
      </c>
      <c r="S185" s="5">
        <f t="shared" ca="1" si="41"/>
        <v>1</v>
      </c>
      <c r="T185" s="5">
        <f t="shared" ca="1" si="41"/>
        <v>1</v>
      </c>
      <c r="U185" s="5">
        <f t="shared" ca="1" si="41"/>
        <v>0</v>
      </c>
      <c r="V185" s="5">
        <f t="shared" ca="1" si="41"/>
        <v>1</v>
      </c>
    </row>
    <row r="186" spans="1:22" x14ac:dyDescent="0.25">
      <c r="A186" s="5">
        <f t="shared" ref="A186:F195" ca="1" si="46">A$3+(A$4-A$3)*RAND()</f>
        <v>19.391037508150376</v>
      </c>
      <c r="B186" s="5">
        <f t="shared" ca="1" si="46"/>
        <v>25.427691938289747</v>
      </c>
      <c r="C186" s="5">
        <f t="shared" ca="1" si="46"/>
        <v>30.895522480941473</v>
      </c>
      <c r="D186" s="5">
        <f t="shared" ca="1" si="46"/>
        <v>14.881843301097298</v>
      </c>
      <c r="E186" s="5">
        <f t="shared" ca="1" si="46"/>
        <v>24.423577804002214</v>
      </c>
      <c r="F186" s="5">
        <f t="shared" ca="1" si="46"/>
        <v>24.165103058985547</v>
      </c>
      <c r="G186" s="58">
        <f t="shared" ca="1" si="35"/>
        <v>93.407410309427888</v>
      </c>
      <c r="H186" s="58">
        <f t="shared" ca="1" si="35"/>
        <v>98.875240852079614</v>
      </c>
      <c r="I186" s="58">
        <f t="shared" ca="1" si="35"/>
        <v>89.333506349174698</v>
      </c>
      <c r="J186" s="5">
        <f t="shared" ca="1" si="34"/>
        <v>98.875240852079614</v>
      </c>
      <c r="K186" s="5">
        <f ca="1">SMALL($J$6:$J$1005,ROWS($J$6:J186))</f>
        <v>106.12468375772755</v>
      </c>
      <c r="L186" s="67">
        <f ca="1">ROWS($L$6:L186)/COUNTA($K$6:$K$1005)</f>
        <v>0.18099999999999999</v>
      </c>
      <c r="M186" s="5">
        <f t="shared" ca="1" si="36"/>
        <v>0</v>
      </c>
      <c r="N186" s="5">
        <f t="shared" ca="1" si="37"/>
        <v>1</v>
      </c>
      <c r="O186" s="5">
        <f t="shared" ca="1" si="38"/>
        <v>0</v>
      </c>
      <c r="P186" s="5"/>
      <c r="Q186" s="5">
        <f t="shared" ca="1" si="44"/>
        <v>1</v>
      </c>
      <c r="R186" s="5">
        <f t="shared" ca="1" si="41"/>
        <v>0</v>
      </c>
      <c r="S186" s="5">
        <f t="shared" ca="1" si="41"/>
        <v>1</v>
      </c>
      <c r="T186" s="5">
        <f t="shared" ca="1" si="41"/>
        <v>0</v>
      </c>
      <c r="U186" s="5">
        <f t="shared" ca="1" si="41"/>
        <v>1</v>
      </c>
      <c r="V186" s="5">
        <f t="shared" ca="1" si="41"/>
        <v>1</v>
      </c>
    </row>
    <row r="187" spans="1:22" x14ac:dyDescent="0.25">
      <c r="A187" s="5">
        <f t="shared" ca="1" si="46"/>
        <v>24.986378453430994</v>
      </c>
      <c r="B187" s="5">
        <f t="shared" ca="1" si="46"/>
        <v>22.353295300249869</v>
      </c>
      <c r="C187" s="5">
        <f t="shared" ca="1" si="46"/>
        <v>30.569412141855622</v>
      </c>
      <c r="D187" s="5">
        <f t="shared" ca="1" si="46"/>
        <v>44.023415833932518</v>
      </c>
      <c r="E187" s="5">
        <f t="shared" ca="1" si="46"/>
        <v>20.501731342692441</v>
      </c>
      <c r="F187" s="5">
        <f t="shared" ca="1" si="46"/>
        <v>24.345952991539491</v>
      </c>
      <c r="G187" s="58">
        <f t="shared" ca="1" si="35"/>
        <v>92.187358087912799</v>
      </c>
      <c r="H187" s="58">
        <f t="shared" ca="1" si="35"/>
        <v>100.40347492951855</v>
      </c>
      <c r="I187" s="58">
        <f t="shared" ca="1" si="35"/>
        <v>123.92515942075863</v>
      </c>
      <c r="J187" s="5">
        <f t="shared" ca="1" si="34"/>
        <v>123.92515942075863</v>
      </c>
      <c r="K187" s="5">
        <f ca="1">SMALL($J$6:$J$1005,ROWS($J$6:J187))</f>
        <v>106.14419377585025</v>
      </c>
      <c r="L187" s="67">
        <f ca="1">ROWS($L$6:L187)/COUNTA($K$6:$K$1005)</f>
        <v>0.182</v>
      </c>
      <c r="M187" s="5">
        <f t="shared" ca="1" si="36"/>
        <v>0</v>
      </c>
      <c r="N187" s="5">
        <f t="shared" ca="1" si="37"/>
        <v>0</v>
      </c>
      <c r="O187" s="5">
        <f t="shared" ca="1" si="38"/>
        <v>1</v>
      </c>
      <c r="P187" s="5"/>
      <c r="Q187" s="5">
        <f t="shared" ca="1" si="44"/>
        <v>1</v>
      </c>
      <c r="R187" s="5">
        <f t="shared" ca="1" si="41"/>
        <v>0</v>
      </c>
      <c r="S187" s="5">
        <f t="shared" ca="1" si="41"/>
        <v>1</v>
      </c>
      <c r="T187" s="5">
        <f t="shared" ca="1" si="41"/>
        <v>1</v>
      </c>
      <c r="U187" s="5">
        <f t="shared" ca="1" si="41"/>
        <v>0</v>
      </c>
      <c r="V187" s="5">
        <f t="shared" ca="1" si="41"/>
        <v>1</v>
      </c>
    </row>
    <row r="188" spans="1:22" x14ac:dyDescent="0.25">
      <c r="A188" s="5">
        <f t="shared" ca="1" si="46"/>
        <v>21.75323075095227</v>
      </c>
      <c r="B188" s="5">
        <f t="shared" ca="1" si="46"/>
        <v>35.825074118071839</v>
      </c>
      <c r="C188" s="5">
        <f t="shared" ca="1" si="46"/>
        <v>19.122045737321944</v>
      </c>
      <c r="D188" s="5">
        <f t="shared" ca="1" si="46"/>
        <v>16.345336968793635</v>
      </c>
      <c r="E188" s="5">
        <f t="shared" ca="1" si="46"/>
        <v>34.239808929214014</v>
      </c>
      <c r="F188" s="5">
        <f t="shared" ca="1" si="46"/>
        <v>22.11660084266714</v>
      </c>
      <c r="G188" s="58">
        <f t="shared" ca="1" si="35"/>
        <v>113.93471464090527</v>
      </c>
      <c r="H188" s="58">
        <f t="shared" ca="1" si="35"/>
        <v>97.231686260155357</v>
      </c>
      <c r="I188" s="58">
        <f t="shared" ca="1" si="35"/>
        <v>79.337214299734981</v>
      </c>
      <c r="J188" s="5">
        <f t="shared" ca="1" si="34"/>
        <v>113.93471464090527</v>
      </c>
      <c r="K188" s="5">
        <f ca="1">SMALL($J$6:$J$1005,ROWS($J$6:J188))</f>
        <v>106.17252876852615</v>
      </c>
      <c r="L188" s="67">
        <f ca="1">ROWS($L$6:L188)/COUNTA($K$6:$K$1005)</f>
        <v>0.183</v>
      </c>
      <c r="M188" s="5">
        <f t="shared" ca="1" si="36"/>
        <v>1</v>
      </c>
      <c r="N188" s="5">
        <f t="shared" ca="1" si="37"/>
        <v>0</v>
      </c>
      <c r="O188" s="5">
        <f t="shared" ca="1" si="38"/>
        <v>0</v>
      </c>
      <c r="P188" s="5"/>
      <c r="Q188" s="5">
        <f t="shared" ca="1" si="44"/>
        <v>1</v>
      </c>
      <c r="R188" s="5">
        <f t="shared" ca="1" si="41"/>
        <v>1</v>
      </c>
      <c r="S188" s="5">
        <f t="shared" ca="1" si="41"/>
        <v>0</v>
      </c>
      <c r="T188" s="5">
        <f t="shared" ca="1" si="41"/>
        <v>0</v>
      </c>
      <c r="U188" s="5">
        <f t="shared" ca="1" si="41"/>
        <v>1</v>
      </c>
      <c r="V188" s="5">
        <f t="shared" ca="1" si="41"/>
        <v>1</v>
      </c>
    </row>
    <row r="189" spans="1:22" x14ac:dyDescent="0.25">
      <c r="A189" s="5">
        <f t="shared" ca="1" si="46"/>
        <v>18.072613286849158</v>
      </c>
      <c r="B189" s="5">
        <f t="shared" ca="1" si="46"/>
        <v>16.739558363697498</v>
      </c>
      <c r="C189" s="5">
        <f t="shared" ca="1" si="46"/>
        <v>31.53198449469572</v>
      </c>
      <c r="D189" s="5">
        <f t="shared" ca="1" si="46"/>
        <v>48.438168095088322</v>
      </c>
      <c r="E189" s="5">
        <f t="shared" ca="1" si="46"/>
        <v>28.916476662260685</v>
      </c>
      <c r="F189" s="5">
        <f t="shared" ca="1" si="46"/>
        <v>23.943214355146441</v>
      </c>
      <c r="G189" s="58">
        <f t="shared" ca="1" si="35"/>
        <v>87.671862667953789</v>
      </c>
      <c r="H189" s="58">
        <f t="shared" ca="1" si="35"/>
        <v>102.464288798952</v>
      </c>
      <c r="I189" s="58">
        <f t="shared" ca="1" si="35"/>
        <v>121.98598023177965</v>
      </c>
      <c r="J189" s="5">
        <f t="shared" ca="1" si="34"/>
        <v>121.98598023177965</v>
      </c>
      <c r="K189" s="5">
        <f ca="1">SMALL($J$6:$J$1005,ROWS($J$6:J189))</f>
        <v>106.23217171259016</v>
      </c>
      <c r="L189" s="67">
        <f ca="1">ROWS($L$6:L189)/COUNTA($K$6:$K$1005)</f>
        <v>0.184</v>
      </c>
      <c r="M189" s="5">
        <f t="shared" ca="1" si="36"/>
        <v>0</v>
      </c>
      <c r="N189" s="5">
        <f t="shared" ca="1" si="37"/>
        <v>0</v>
      </c>
      <c r="O189" s="5">
        <f t="shared" ca="1" si="38"/>
        <v>1</v>
      </c>
      <c r="P189" s="5"/>
      <c r="Q189" s="5">
        <f t="shared" ca="1" si="44"/>
        <v>1</v>
      </c>
      <c r="R189" s="5">
        <f t="shared" ca="1" si="41"/>
        <v>0</v>
      </c>
      <c r="S189" s="5">
        <f t="shared" ca="1" si="41"/>
        <v>1</v>
      </c>
      <c r="T189" s="5">
        <f t="shared" ca="1" si="41"/>
        <v>1</v>
      </c>
      <c r="U189" s="5">
        <f t="shared" ca="1" si="41"/>
        <v>0</v>
      </c>
      <c r="V189" s="5">
        <f t="shared" ca="1" si="41"/>
        <v>1</v>
      </c>
    </row>
    <row r="190" spans="1:22" x14ac:dyDescent="0.25">
      <c r="A190" s="5">
        <f t="shared" ca="1" si="46"/>
        <v>23.053220336205413</v>
      </c>
      <c r="B190" s="5">
        <f t="shared" ca="1" si="46"/>
        <v>28.159761400365255</v>
      </c>
      <c r="C190" s="5">
        <f t="shared" ca="1" si="46"/>
        <v>20.72667449003519</v>
      </c>
      <c r="D190" s="5">
        <f t="shared" ca="1" si="46"/>
        <v>19.647596617732525</v>
      </c>
      <c r="E190" s="5">
        <f t="shared" ca="1" si="46"/>
        <v>35.379099553753626</v>
      </c>
      <c r="F190" s="5">
        <f t="shared" ca="1" si="46"/>
        <v>24.554791077361521</v>
      </c>
      <c r="G190" s="58">
        <f t="shared" ca="1" si="35"/>
        <v>111.14687236768583</v>
      </c>
      <c r="H190" s="58">
        <f t="shared" ca="1" si="35"/>
        <v>103.71378545735575</v>
      </c>
      <c r="I190" s="58">
        <f t="shared" ca="1" si="35"/>
        <v>87.982282521334653</v>
      </c>
      <c r="J190" s="5">
        <f t="shared" ca="1" si="34"/>
        <v>111.14687236768583</v>
      </c>
      <c r="K190" s="5">
        <f ca="1">SMALL($J$6:$J$1005,ROWS($J$6:J190))</f>
        <v>106.27607778585845</v>
      </c>
      <c r="L190" s="67">
        <f ca="1">ROWS($L$6:L190)/COUNTA($K$6:$K$1005)</f>
        <v>0.185</v>
      </c>
      <c r="M190" s="5">
        <f t="shared" ca="1" si="36"/>
        <v>1</v>
      </c>
      <c r="N190" s="5">
        <f t="shared" ca="1" si="37"/>
        <v>0</v>
      </c>
      <c r="O190" s="5">
        <f t="shared" ca="1" si="38"/>
        <v>0</v>
      </c>
      <c r="P190" s="5"/>
      <c r="Q190" s="5">
        <f t="shared" ca="1" si="44"/>
        <v>1</v>
      </c>
      <c r="R190" s="5">
        <f t="shared" ca="1" si="41"/>
        <v>1</v>
      </c>
      <c r="S190" s="5">
        <f t="shared" ca="1" si="41"/>
        <v>0</v>
      </c>
      <c r="T190" s="5">
        <f t="shared" ca="1" si="41"/>
        <v>0</v>
      </c>
      <c r="U190" s="5">
        <f t="shared" ca="1" si="41"/>
        <v>1</v>
      </c>
      <c r="V190" s="5">
        <f t="shared" ca="1" si="41"/>
        <v>1</v>
      </c>
    </row>
    <row r="191" spans="1:22" x14ac:dyDescent="0.25">
      <c r="A191" s="5">
        <f t="shared" ca="1" si="46"/>
        <v>17.706711765173338</v>
      </c>
      <c r="B191" s="5">
        <f t="shared" ca="1" si="46"/>
        <v>20.284182576379159</v>
      </c>
      <c r="C191" s="5">
        <f t="shared" ca="1" si="46"/>
        <v>33.064377308360712</v>
      </c>
      <c r="D191" s="5">
        <f t="shared" ca="1" si="46"/>
        <v>28.586271187954353</v>
      </c>
      <c r="E191" s="5">
        <f t="shared" ca="1" si="46"/>
        <v>23.842482355413772</v>
      </c>
      <c r="F191" s="5">
        <f t="shared" ca="1" si="46"/>
        <v>39.09350943695727</v>
      </c>
      <c r="G191" s="58">
        <f t="shared" ca="1" si="35"/>
        <v>100.92688613392355</v>
      </c>
      <c r="H191" s="58">
        <f t="shared" ca="1" si="35"/>
        <v>113.70708086590508</v>
      </c>
      <c r="I191" s="58">
        <f t="shared" ca="1" si="35"/>
        <v>118.45086969844567</v>
      </c>
      <c r="J191" s="5">
        <f t="shared" ca="1" si="34"/>
        <v>118.45086969844567</v>
      </c>
      <c r="K191" s="5">
        <f ca="1">SMALL($J$6:$J$1005,ROWS($J$6:J191))</f>
        <v>106.29699138257065</v>
      </c>
      <c r="L191" s="67">
        <f ca="1">ROWS($L$6:L191)/COUNTA($K$6:$K$1005)</f>
        <v>0.186</v>
      </c>
      <c r="M191" s="5">
        <f t="shared" ca="1" si="36"/>
        <v>0</v>
      </c>
      <c r="N191" s="5">
        <f t="shared" ca="1" si="37"/>
        <v>0</v>
      </c>
      <c r="O191" s="5">
        <f t="shared" ca="1" si="38"/>
        <v>1</v>
      </c>
      <c r="P191" s="5"/>
      <c r="Q191" s="5">
        <f t="shared" ca="1" si="44"/>
        <v>1</v>
      </c>
      <c r="R191" s="5">
        <f t="shared" ca="1" si="41"/>
        <v>0</v>
      </c>
      <c r="S191" s="5">
        <f t="shared" ca="1" si="41"/>
        <v>1</v>
      </c>
      <c r="T191" s="5">
        <f t="shared" ca="1" si="41"/>
        <v>1</v>
      </c>
      <c r="U191" s="5">
        <f t="shared" ca="1" si="41"/>
        <v>0</v>
      </c>
      <c r="V191" s="5">
        <f t="shared" ca="1" si="41"/>
        <v>1</v>
      </c>
    </row>
    <row r="192" spans="1:22" x14ac:dyDescent="0.25">
      <c r="A192" s="5">
        <f t="shared" ca="1" si="46"/>
        <v>19.347513181784933</v>
      </c>
      <c r="B192" s="5">
        <f t="shared" ca="1" si="46"/>
        <v>41.388190911919921</v>
      </c>
      <c r="C192" s="5">
        <f t="shared" ca="1" si="46"/>
        <v>21.494991244554626</v>
      </c>
      <c r="D192" s="5">
        <f t="shared" ca="1" si="46"/>
        <v>48.051565216358711</v>
      </c>
      <c r="E192" s="5">
        <f t="shared" ca="1" si="46"/>
        <v>24.712746428831529</v>
      </c>
      <c r="F192" s="5">
        <f t="shared" ca="1" si="46"/>
        <v>19.995715969949217</v>
      </c>
      <c r="G192" s="58">
        <f t="shared" ca="1" si="35"/>
        <v>105.44416649248559</v>
      </c>
      <c r="H192" s="58">
        <f t="shared" ca="1" si="35"/>
        <v>85.550966825120312</v>
      </c>
      <c r="I192" s="58">
        <f t="shared" ca="1" si="35"/>
        <v>108.88978561264749</v>
      </c>
      <c r="J192" s="5">
        <f t="shared" ca="1" si="34"/>
        <v>108.88978561264749</v>
      </c>
      <c r="K192" s="5">
        <f ca="1">SMALL($J$6:$J$1005,ROWS($J$6:J192))</f>
        <v>106.35147872579944</v>
      </c>
      <c r="L192" s="67">
        <f ca="1">ROWS($L$6:L192)/COUNTA($K$6:$K$1005)</f>
        <v>0.187</v>
      </c>
      <c r="M192" s="5">
        <f t="shared" ca="1" si="36"/>
        <v>0</v>
      </c>
      <c r="N192" s="5">
        <f t="shared" ca="1" si="37"/>
        <v>0</v>
      </c>
      <c r="O192" s="5">
        <f t="shared" ca="1" si="38"/>
        <v>1</v>
      </c>
      <c r="P192" s="5"/>
      <c r="Q192" s="5">
        <f t="shared" ca="1" si="44"/>
        <v>1</v>
      </c>
      <c r="R192" s="5">
        <f t="shared" ca="1" si="41"/>
        <v>0</v>
      </c>
      <c r="S192" s="5">
        <f t="shared" ca="1" si="41"/>
        <v>1</v>
      </c>
      <c r="T192" s="5">
        <f t="shared" ca="1" si="41"/>
        <v>1</v>
      </c>
      <c r="U192" s="5">
        <f t="shared" ca="1" si="41"/>
        <v>0</v>
      </c>
      <c r="V192" s="5">
        <f t="shared" ca="1" si="41"/>
        <v>1</v>
      </c>
    </row>
    <row r="193" spans="1:22" x14ac:dyDescent="0.25">
      <c r="A193" s="5">
        <f t="shared" ca="1" si="46"/>
        <v>29.236068208548705</v>
      </c>
      <c r="B193" s="5">
        <f t="shared" ca="1" si="46"/>
        <v>35.508439380950371</v>
      </c>
      <c r="C193" s="5">
        <f t="shared" ca="1" si="46"/>
        <v>20.740844007775031</v>
      </c>
      <c r="D193" s="5">
        <f t="shared" ca="1" si="46"/>
        <v>22.925892124328371</v>
      </c>
      <c r="E193" s="5">
        <f t="shared" ca="1" si="46"/>
        <v>33.126997604742961</v>
      </c>
      <c r="F193" s="5">
        <f t="shared" ca="1" si="46"/>
        <v>21.213172076178378</v>
      </c>
      <c r="G193" s="58">
        <f t="shared" ca="1" si="35"/>
        <v>119.08467727042043</v>
      </c>
      <c r="H193" s="58">
        <f t="shared" ca="1" si="35"/>
        <v>104.31708189724509</v>
      </c>
      <c r="I193" s="58">
        <f t="shared" ca="1" si="35"/>
        <v>94.115976416830492</v>
      </c>
      <c r="J193" s="5">
        <f t="shared" ca="1" si="34"/>
        <v>119.08467727042043</v>
      </c>
      <c r="K193" s="5">
        <f ca="1">SMALL($J$6:$J$1005,ROWS($J$6:J193))</f>
        <v>106.44452368554467</v>
      </c>
      <c r="L193" s="67">
        <f ca="1">ROWS($L$6:L193)/COUNTA($K$6:$K$1005)</f>
        <v>0.188</v>
      </c>
      <c r="M193" s="5">
        <f t="shared" ca="1" si="36"/>
        <v>1</v>
      </c>
      <c r="N193" s="5">
        <f t="shared" ca="1" si="37"/>
        <v>0</v>
      </c>
      <c r="O193" s="5">
        <f t="shared" ca="1" si="38"/>
        <v>0</v>
      </c>
      <c r="P193" s="5"/>
      <c r="Q193" s="5">
        <f t="shared" ca="1" si="44"/>
        <v>1</v>
      </c>
      <c r="R193" s="5">
        <f t="shared" ca="1" si="41"/>
        <v>1</v>
      </c>
      <c r="S193" s="5">
        <f t="shared" ca="1" si="41"/>
        <v>0</v>
      </c>
      <c r="T193" s="5">
        <f t="shared" ca="1" si="41"/>
        <v>0</v>
      </c>
      <c r="U193" s="5">
        <f t="shared" ca="1" si="41"/>
        <v>1</v>
      </c>
      <c r="V193" s="5">
        <f t="shared" ca="1" si="41"/>
        <v>1</v>
      </c>
    </row>
    <row r="194" spans="1:22" x14ac:dyDescent="0.25">
      <c r="A194" s="5">
        <f t="shared" ca="1" si="46"/>
        <v>19.749243113001356</v>
      </c>
      <c r="B194" s="5">
        <f t="shared" ca="1" si="46"/>
        <v>37.45934832879361</v>
      </c>
      <c r="C194" s="5">
        <f t="shared" ca="1" si="46"/>
        <v>20.050983107387804</v>
      </c>
      <c r="D194" s="5">
        <f t="shared" ca="1" si="46"/>
        <v>39.519258534657027</v>
      </c>
      <c r="E194" s="5">
        <f t="shared" ca="1" si="46"/>
        <v>32.254388079850166</v>
      </c>
      <c r="F194" s="5">
        <f t="shared" ca="1" si="46"/>
        <v>37.790606699829524</v>
      </c>
      <c r="G194" s="58">
        <f t="shared" ca="1" si="35"/>
        <v>127.25358622147466</v>
      </c>
      <c r="H194" s="58">
        <f t="shared" ca="1" si="35"/>
        <v>109.84522100006886</v>
      </c>
      <c r="I194" s="58">
        <f t="shared" ca="1" si="35"/>
        <v>117.11009145487571</v>
      </c>
      <c r="J194" s="5">
        <f t="shared" ca="1" si="34"/>
        <v>127.25358622147466</v>
      </c>
      <c r="K194" s="5">
        <f ca="1">SMALL($J$6:$J$1005,ROWS($J$6:J194))</f>
        <v>106.5315519065948</v>
      </c>
      <c r="L194" s="67">
        <f ca="1">ROWS($L$6:L194)/COUNTA($K$6:$K$1005)</f>
        <v>0.189</v>
      </c>
      <c r="M194" s="5">
        <f t="shared" ca="1" si="36"/>
        <v>1</v>
      </c>
      <c r="N194" s="5">
        <f t="shared" ca="1" si="37"/>
        <v>0</v>
      </c>
      <c r="O194" s="5">
        <f t="shared" ca="1" si="38"/>
        <v>0</v>
      </c>
      <c r="P194" s="5"/>
      <c r="Q194" s="5">
        <f t="shared" ca="1" si="44"/>
        <v>1</v>
      </c>
      <c r="R194" s="5">
        <f t="shared" ca="1" si="41"/>
        <v>1</v>
      </c>
      <c r="S194" s="5">
        <f t="shared" ca="1" si="41"/>
        <v>0</v>
      </c>
      <c r="T194" s="5">
        <f t="shared" ca="1" si="41"/>
        <v>0</v>
      </c>
      <c r="U194" s="5">
        <f t="shared" ca="1" si="41"/>
        <v>1</v>
      </c>
      <c r="V194" s="5">
        <f t="shared" ca="1" si="41"/>
        <v>1</v>
      </c>
    </row>
    <row r="195" spans="1:22" x14ac:dyDescent="0.25">
      <c r="A195" s="5">
        <f t="shared" ca="1" si="46"/>
        <v>17.918969167550078</v>
      </c>
      <c r="B195" s="5">
        <f t="shared" ca="1" si="46"/>
        <v>40.378355533198601</v>
      </c>
      <c r="C195" s="5">
        <f t="shared" ca="1" si="46"/>
        <v>19.264283180100019</v>
      </c>
      <c r="D195" s="5">
        <f t="shared" ca="1" si="46"/>
        <v>36.713735868147218</v>
      </c>
      <c r="E195" s="5">
        <f t="shared" ca="1" si="46"/>
        <v>29.553000406853116</v>
      </c>
      <c r="F195" s="5">
        <f t="shared" ca="1" si="46"/>
        <v>33.87484011989342</v>
      </c>
      <c r="G195" s="58">
        <f t="shared" ca="1" si="35"/>
        <v>121.72516522749521</v>
      </c>
      <c r="H195" s="58">
        <f t="shared" ca="1" si="35"/>
        <v>100.61109287439663</v>
      </c>
      <c r="I195" s="58">
        <f t="shared" ca="1" si="35"/>
        <v>107.77182833569073</v>
      </c>
      <c r="J195" s="5">
        <f t="shared" ca="1" si="34"/>
        <v>121.72516522749521</v>
      </c>
      <c r="K195" s="5">
        <f ca="1">SMALL($J$6:$J$1005,ROWS($J$6:J195))</f>
        <v>106.55455494697387</v>
      </c>
      <c r="L195" s="67">
        <f ca="1">ROWS($L$6:L195)/COUNTA($K$6:$K$1005)</f>
        <v>0.19</v>
      </c>
      <c r="M195" s="5">
        <f t="shared" ca="1" si="36"/>
        <v>1</v>
      </c>
      <c r="N195" s="5">
        <f t="shared" ca="1" si="37"/>
        <v>0</v>
      </c>
      <c r="O195" s="5">
        <f t="shared" ca="1" si="38"/>
        <v>0</v>
      </c>
      <c r="P195" s="5"/>
      <c r="Q195" s="5">
        <f t="shared" ca="1" si="44"/>
        <v>1</v>
      </c>
      <c r="R195" s="5">
        <f t="shared" ca="1" si="41"/>
        <v>1</v>
      </c>
      <c r="S195" s="5">
        <f t="shared" ca="1" si="41"/>
        <v>0</v>
      </c>
      <c r="T195" s="5">
        <f t="shared" ca="1" si="41"/>
        <v>0</v>
      </c>
      <c r="U195" s="5">
        <f t="shared" ca="1" si="41"/>
        <v>1</v>
      </c>
      <c r="V195" s="5">
        <f t="shared" ca="1" si="41"/>
        <v>1</v>
      </c>
    </row>
    <row r="196" spans="1:22" x14ac:dyDescent="0.25">
      <c r="A196" s="5">
        <f t="shared" ref="A196:F205" ca="1" si="47">A$3+(A$4-A$3)*RAND()</f>
        <v>28.362296454194496</v>
      </c>
      <c r="B196" s="5">
        <f t="shared" ca="1" si="47"/>
        <v>32.413265490160789</v>
      </c>
      <c r="C196" s="5">
        <f t="shared" ca="1" si="47"/>
        <v>24.397705948994574</v>
      </c>
      <c r="D196" s="5">
        <f t="shared" ca="1" si="47"/>
        <v>20.652369519735238</v>
      </c>
      <c r="E196" s="5">
        <f t="shared" ca="1" si="47"/>
        <v>23.895952686051437</v>
      </c>
      <c r="F196" s="5">
        <f t="shared" ca="1" si="47"/>
        <v>28.955540809228658</v>
      </c>
      <c r="G196" s="58">
        <f t="shared" ca="1" si="35"/>
        <v>113.6270554396354</v>
      </c>
      <c r="H196" s="58">
        <f t="shared" ca="1" si="35"/>
        <v>105.61149589846917</v>
      </c>
      <c r="I196" s="58">
        <f t="shared" ca="1" si="35"/>
        <v>102.36791273215297</v>
      </c>
      <c r="J196" s="5">
        <f t="shared" ca="1" si="34"/>
        <v>113.6270554396354</v>
      </c>
      <c r="K196" s="5">
        <f ca="1">SMALL($J$6:$J$1005,ROWS($J$6:J196))</f>
        <v>106.58138831624203</v>
      </c>
      <c r="L196" s="67">
        <f ca="1">ROWS($L$6:L196)/COUNTA($K$6:$K$1005)</f>
        <v>0.191</v>
      </c>
      <c r="M196" s="5">
        <f t="shared" ca="1" si="36"/>
        <v>1</v>
      </c>
      <c r="N196" s="5">
        <f t="shared" ca="1" si="37"/>
        <v>0</v>
      </c>
      <c r="O196" s="5">
        <f t="shared" ca="1" si="38"/>
        <v>0</v>
      </c>
      <c r="P196" s="5"/>
      <c r="Q196" s="5">
        <f t="shared" ca="1" si="44"/>
        <v>1</v>
      </c>
      <c r="R196" s="5">
        <f t="shared" ca="1" si="41"/>
        <v>1</v>
      </c>
      <c r="S196" s="5">
        <f t="shared" ca="1" si="41"/>
        <v>0</v>
      </c>
      <c r="T196" s="5">
        <f t="shared" ca="1" si="41"/>
        <v>0</v>
      </c>
      <c r="U196" s="5">
        <f t="shared" ca="1" si="41"/>
        <v>1</v>
      </c>
      <c r="V196" s="5">
        <f t="shared" ca="1" si="41"/>
        <v>1</v>
      </c>
    </row>
    <row r="197" spans="1:22" x14ac:dyDescent="0.25">
      <c r="A197" s="5">
        <f t="shared" ca="1" si="47"/>
        <v>17.975288257179635</v>
      </c>
      <c r="B197" s="5">
        <f t="shared" ca="1" si="47"/>
        <v>30.093097111298434</v>
      </c>
      <c r="C197" s="5">
        <f t="shared" ca="1" si="47"/>
        <v>32.262429251702429</v>
      </c>
      <c r="D197" s="5">
        <f t="shared" ca="1" si="47"/>
        <v>48.881294146896686</v>
      </c>
      <c r="E197" s="5">
        <f t="shared" ca="1" si="47"/>
        <v>24.038536977355221</v>
      </c>
      <c r="F197" s="5">
        <f t="shared" ca="1" si="47"/>
        <v>33.394724257896577</v>
      </c>
      <c r="G197" s="58">
        <f t="shared" ca="1" si="35"/>
        <v>105.50164660372985</v>
      </c>
      <c r="H197" s="58">
        <f t="shared" ca="1" si="35"/>
        <v>107.67097874413386</v>
      </c>
      <c r="I197" s="58">
        <f t="shared" ca="1" si="35"/>
        <v>132.51373591367533</v>
      </c>
      <c r="J197" s="5">
        <f t="shared" ca="1" si="34"/>
        <v>132.51373591367533</v>
      </c>
      <c r="K197" s="5">
        <f ca="1">SMALL($J$6:$J$1005,ROWS($J$6:J197))</f>
        <v>106.62664994209005</v>
      </c>
      <c r="L197" s="67">
        <f ca="1">ROWS($L$6:L197)/COUNTA($K$6:$K$1005)</f>
        <v>0.192</v>
      </c>
      <c r="M197" s="5">
        <f t="shared" ca="1" si="36"/>
        <v>0</v>
      </c>
      <c r="N197" s="5">
        <f t="shared" ca="1" si="37"/>
        <v>0</v>
      </c>
      <c r="O197" s="5">
        <f t="shared" ca="1" si="38"/>
        <v>1</v>
      </c>
      <c r="P197" s="5"/>
      <c r="Q197" s="5">
        <f t="shared" ca="1" si="44"/>
        <v>1</v>
      </c>
      <c r="R197" s="5">
        <f t="shared" ca="1" si="41"/>
        <v>0</v>
      </c>
      <c r="S197" s="5">
        <f t="shared" ca="1" si="41"/>
        <v>1</v>
      </c>
      <c r="T197" s="5">
        <f t="shared" ca="1" si="41"/>
        <v>1</v>
      </c>
      <c r="U197" s="5">
        <f t="shared" ca="1" si="41"/>
        <v>0</v>
      </c>
      <c r="V197" s="5">
        <f t="shared" ca="1" si="41"/>
        <v>1</v>
      </c>
    </row>
    <row r="198" spans="1:22" x14ac:dyDescent="0.25">
      <c r="A198" s="5">
        <f t="shared" ca="1" si="47"/>
        <v>13.453397173202308</v>
      </c>
      <c r="B198" s="5">
        <f t="shared" ca="1" si="47"/>
        <v>18.517447188271078</v>
      </c>
      <c r="C198" s="5">
        <f t="shared" ca="1" si="47"/>
        <v>24.341164446210311</v>
      </c>
      <c r="D198" s="5">
        <f t="shared" ca="1" si="47"/>
        <v>43.497248029469397</v>
      </c>
      <c r="E198" s="5">
        <f t="shared" ca="1" si="47"/>
        <v>23.282146153022747</v>
      </c>
      <c r="F198" s="5">
        <f t="shared" ca="1" si="47"/>
        <v>25.867650325415944</v>
      </c>
      <c r="G198" s="58">
        <f t="shared" ca="1" si="35"/>
        <v>81.120640839912085</v>
      </c>
      <c r="H198" s="58">
        <f t="shared" ca="1" si="35"/>
        <v>86.944358097851307</v>
      </c>
      <c r="I198" s="58">
        <f t="shared" ca="1" si="35"/>
        <v>107.15945997429796</v>
      </c>
      <c r="J198" s="5">
        <f t="shared" ref="J198:J261" ca="1" si="48">MAX(G198:I198)</f>
        <v>107.15945997429796</v>
      </c>
      <c r="K198" s="5">
        <f ca="1">SMALL($J$6:$J$1005,ROWS($J$6:J198))</f>
        <v>106.92331479224191</v>
      </c>
      <c r="L198" s="67">
        <f ca="1">ROWS($L$6:L198)/COUNTA($K$6:$K$1005)</f>
        <v>0.193</v>
      </c>
      <c r="M198" s="5">
        <f t="shared" ca="1" si="36"/>
        <v>0</v>
      </c>
      <c r="N198" s="5">
        <f t="shared" ca="1" si="37"/>
        <v>0</v>
      </c>
      <c r="O198" s="5">
        <f t="shared" ca="1" si="38"/>
        <v>1</v>
      </c>
      <c r="P198" s="5"/>
      <c r="Q198" s="5">
        <f t="shared" ca="1" si="44"/>
        <v>1</v>
      </c>
      <c r="R198" s="5">
        <f t="shared" ca="1" si="41"/>
        <v>0</v>
      </c>
      <c r="S198" s="5">
        <f t="shared" ca="1" si="41"/>
        <v>1</v>
      </c>
      <c r="T198" s="5">
        <f t="shared" ca="1" si="41"/>
        <v>1</v>
      </c>
      <c r="U198" s="5">
        <f t="shared" ca="1" si="41"/>
        <v>0</v>
      </c>
      <c r="V198" s="5">
        <f t="shared" ca="1" si="41"/>
        <v>1</v>
      </c>
    </row>
    <row r="199" spans="1:22" x14ac:dyDescent="0.25">
      <c r="A199" s="5">
        <f t="shared" ca="1" si="47"/>
        <v>18.923039008758217</v>
      </c>
      <c r="B199" s="5">
        <f t="shared" ca="1" si="47"/>
        <v>23.09290160974238</v>
      </c>
      <c r="C199" s="5">
        <f t="shared" ca="1" si="47"/>
        <v>26.149903801159645</v>
      </c>
      <c r="D199" s="5">
        <f t="shared" ca="1" si="47"/>
        <v>15.464989359198078</v>
      </c>
      <c r="E199" s="5">
        <f t="shared" ca="1" si="47"/>
        <v>26.113969593717933</v>
      </c>
      <c r="F199" s="5">
        <f t="shared" ca="1" si="47"/>
        <v>20.797603260886987</v>
      </c>
      <c r="G199" s="58">
        <f t="shared" ref="G199:I262" ca="1" si="49">SUMIF(G$5,"*A*",$A199)+SUMIF(G$5,"*B*",$B199)+SUMIF(G$5,"*C*",$C199)+SUMIF(G$5,"*D*",$D199)+SUMIF(G$5,"*E*",$E199)+SUMIF(G$5,"*F*",$F199)</f>
        <v>88.92751347310552</v>
      </c>
      <c r="H199" s="58">
        <f t="shared" ca="1" si="49"/>
        <v>91.984515664522789</v>
      </c>
      <c r="I199" s="58">
        <f t="shared" ca="1" si="49"/>
        <v>81.335535430002921</v>
      </c>
      <c r="J199" s="5">
        <f t="shared" ca="1" si="48"/>
        <v>91.984515664522789</v>
      </c>
      <c r="K199" s="5">
        <f ca="1">SMALL($J$6:$J$1005,ROWS($J$6:J199))</f>
        <v>106.94707712362089</v>
      </c>
      <c r="L199" s="67">
        <f ca="1">ROWS($L$6:L199)/COUNTA($K$6:$K$1005)</f>
        <v>0.19400000000000001</v>
      </c>
      <c r="M199" s="5">
        <f t="shared" ref="M199:M262" ca="1" si="50">IF(G199=$J199,1,0)</f>
        <v>0</v>
      </c>
      <c r="N199" s="5">
        <f t="shared" ref="N199:N262" ca="1" si="51">IF(H199=$J199,1,0)</f>
        <v>1</v>
      </c>
      <c r="O199" s="5">
        <f t="shared" ref="O199:O262" ca="1" si="52">IF(I199=$J199,1,0)</f>
        <v>0</v>
      </c>
      <c r="P199" s="5"/>
      <c r="Q199" s="5">
        <f t="shared" ca="1" si="44"/>
        <v>1</v>
      </c>
      <c r="R199" s="5">
        <f t="shared" ca="1" si="41"/>
        <v>0</v>
      </c>
      <c r="S199" s="5">
        <f t="shared" ca="1" si="41"/>
        <v>1</v>
      </c>
      <c r="T199" s="5">
        <f t="shared" ca="1" si="41"/>
        <v>0</v>
      </c>
      <c r="U199" s="5">
        <f t="shared" ca="1" si="41"/>
        <v>1</v>
      </c>
      <c r="V199" s="5">
        <f t="shared" ca="1" si="41"/>
        <v>1</v>
      </c>
    </row>
    <row r="200" spans="1:22" x14ac:dyDescent="0.25">
      <c r="A200" s="5">
        <f t="shared" ca="1" si="47"/>
        <v>26.536292416305859</v>
      </c>
      <c r="B200" s="5">
        <f t="shared" ca="1" si="47"/>
        <v>44.183541608619009</v>
      </c>
      <c r="C200" s="5">
        <f t="shared" ca="1" si="47"/>
        <v>24.125146635601933</v>
      </c>
      <c r="D200" s="5">
        <f t="shared" ca="1" si="47"/>
        <v>25.848929954685836</v>
      </c>
      <c r="E200" s="5">
        <f t="shared" ca="1" si="47"/>
        <v>18.619585672830482</v>
      </c>
      <c r="F200" s="5">
        <f t="shared" ca="1" si="47"/>
        <v>31.163154511808521</v>
      </c>
      <c r="G200" s="58">
        <f t="shared" ca="1" si="49"/>
        <v>120.50257420956387</v>
      </c>
      <c r="H200" s="58">
        <f t="shared" ca="1" si="49"/>
        <v>100.4441792365468</v>
      </c>
      <c r="I200" s="58">
        <f t="shared" ca="1" si="49"/>
        <v>107.67352351840216</v>
      </c>
      <c r="J200" s="5">
        <f t="shared" ca="1" si="48"/>
        <v>120.50257420956387</v>
      </c>
      <c r="K200" s="5">
        <f ca="1">SMALL($J$6:$J$1005,ROWS($J$6:J200))</f>
        <v>106.98654419840616</v>
      </c>
      <c r="L200" s="67">
        <f ca="1">ROWS($L$6:L200)/COUNTA($K$6:$K$1005)</f>
        <v>0.19500000000000001</v>
      </c>
      <c r="M200" s="5">
        <f t="shared" ca="1" si="50"/>
        <v>1</v>
      </c>
      <c r="N200" s="5">
        <f t="shared" ca="1" si="51"/>
        <v>0</v>
      </c>
      <c r="O200" s="5">
        <f t="shared" ca="1" si="52"/>
        <v>0</v>
      </c>
      <c r="P200" s="5"/>
      <c r="Q200" s="5">
        <f t="shared" ca="1" si="44"/>
        <v>1</v>
      </c>
      <c r="R200" s="5">
        <f t="shared" ca="1" si="41"/>
        <v>1</v>
      </c>
      <c r="S200" s="5">
        <f t="shared" ca="1" si="41"/>
        <v>0</v>
      </c>
      <c r="T200" s="5">
        <f t="shared" ca="1" si="41"/>
        <v>0</v>
      </c>
      <c r="U200" s="5">
        <f t="shared" ca="1" si="41"/>
        <v>1</v>
      </c>
      <c r="V200" s="5">
        <f t="shared" ca="1" si="41"/>
        <v>1</v>
      </c>
    </row>
    <row r="201" spans="1:22" x14ac:dyDescent="0.25">
      <c r="A201" s="5">
        <f t="shared" ca="1" si="47"/>
        <v>22.126112087072777</v>
      </c>
      <c r="B201" s="5">
        <f t="shared" ca="1" si="47"/>
        <v>29.374426333071192</v>
      </c>
      <c r="C201" s="5">
        <f t="shared" ca="1" si="47"/>
        <v>28.800988524888272</v>
      </c>
      <c r="D201" s="5">
        <f t="shared" ca="1" si="47"/>
        <v>30.211836587206662</v>
      </c>
      <c r="E201" s="5">
        <f t="shared" ca="1" si="47"/>
        <v>32.194039467683503</v>
      </c>
      <c r="F201" s="5">
        <f t="shared" ca="1" si="47"/>
        <v>31.783654658111701</v>
      </c>
      <c r="G201" s="58">
        <f t="shared" ca="1" si="49"/>
        <v>115.47823254593918</v>
      </c>
      <c r="H201" s="58">
        <f t="shared" ca="1" si="49"/>
        <v>114.90479473775626</v>
      </c>
      <c r="I201" s="58">
        <f t="shared" ca="1" si="49"/>
        <v>112.92259185727941</v>
      </c>
      <c r="J201" s="5">
        <f t="shared" ca="1" si="48"/>
        <v>115.47823254593918</v>
      </c>
      <c r="K201" s="5">
        <f ca="1">SMALL($J$6:$J$1005,ROWS($J$6:J201))</f>
        <v>107.00699445046462</v>
      </c>
      <c r="L201" s="67">
        <f ca="1">ROWS($L$6:L201)/COUNTA($K$6:$K$1005)</f>
        <v>0.19600000000000001</v>
      </c>
      <c r="M201" s="5">
        <f t="shared" ca="1" si="50"/>
        <v>1</v>
      </c>
      <c r="N201" s="5">
        <f t="shared" ca="1" si="51"/>
        <v>0</v>
      </c>
      <c r="O201" s="5">
        <f t="shared" ca="1" si="52"/>
        <v>0</v>
      </c>
      <c r="P201" s="5"/>
      <c r="Q201" s="5">
        <f t="shared" ca="1" si="44"/>
        <v>1</v>
      </c>
      <c r="R201" s="5">
        <f t="shared" ca="1" si="41"/>
        <v>1</v>
      </c>
      <c r="S201" s="5">
        <f t="shared" ca="1" si="41"/>
        <v>0</v>
      </c>
      <c r="T201" s="5">
        <f t="shared" ca="1" si="41"/>
        <v>0</v>
      </c>
      <c r="U201" s="5">
        <f t="shared" ca="1" si="41"/>
        <v>1</v>
      </c>
      <c r="V201" s="5">
        <f t="shared" ca="1" si="41"/>
        <v>1</v>
      </c>
    </row>
    <row r="202" spans="1:22" x14ac:dyDescent="0.25">
      <c r="A202" s="5">
        <f t="shared" ca="1" si="47"/>
        <v>17.546651626395217</v>
      </c>
      <c r="B202" s="5">
        <f t="shared" ca="1" si="47"/>
        <v>43.507664371877041</v>
      </c>
      <c r="C202" s="5">
        <f t="shared" ca="1" si="47"/>
        <v>23.291392146441918</v>
      </c>
      <c r="D202" s="5">
        <f t="shared" ca="1" si="47"/>
        <v>49.44568663846502</v>
      </c>
      <c r="E202" s="5">
        <f t="shared" ca="1" si="47"/>
        <v>35.122702693512338</v>
      </c>
      <c r="F202" s="5">
        <f t="shared" ca="1" si="47"/>
        <v>33.219669389377657</v>
      </c>
      <c r="G202" s="58">
        <f t="shared" ca="1" si="49"/>
        <v>129.39668808116227</v>
      </c>
      <c r="H202" s="58">
        <f t="shared" ca="1" si="49"/>
        <v>109.18041585572713</v>
      </c>
      <c r="I202" s="58">
        <f t="shared" ca="1" si="49"/>
        <v>123.50339980067982</v>
      </c>
      <c r="J202" s="5">
        <f t="shared" ca="1" si="48"/>
        <v>129.39668808116227</v>
      </c>
      <c r="K202" s="5">
        <f ca="1">SMALL($J$6:$J$1005,ROWS($J$6:J202))</f>
        <v>107.08006089179915</v>
      </c>
      <c r="L202" s="67">
        <f ca="1">ROWS($L$6:L202)/COUNTA($K$6:$K$1005)</f>
        <v>0.19700000000000001</v>
      </c>
      <c r="M202" s="5">
        <f t="shared" ca="1" si="50"/>
        <v>1</v>
      </c>
      <c r="N202" s="5">
        <f t="shared" ca="1" si="51"/>
        <v>0</v>
      </c>
      <c r="O202" s="5">
        <f t="shared" ca="1" si="52"/>
        <v>0</v>
      </c>
      <c r="P202" s="5"/>
      <c r="Q202" s="5">
        <f t="shared" ca="1" si="44"/>
        <v>1</v>
      </c>
      <c r="R202" s="5">
        <f t="shared" ca="1" si="41"/>
        <v>1</v>
      </c>
      <c r="S202" s="5">
        <f t="shared" ca="1" si="41"/>
        <v>0</v>
      </c>
      <c r="T202" s="5">
        <f t="shared" ca="1" si="41"/>
        <v>0</v>
      </c>
      <c r="U202" s="5">
        <f t="shared" ca="1" si="41"/>
        <v>1</v>
      </c>
      <c r="V202" s="5">
        <f t="shared" ca="1" si="41"/>
        <v>1</v>
      </c>
    </row>
    <row r="203" spans="1:22" x14ac:dyDescent="0.25">
      <c r="A203" s="5">
        <f t="shared" ca="1" si="47"/>
        <v>22.492904205910783</v>
      </c>
      <c r="B203" s="5">
        <f t="shared" ca="1" si="47"/>
        <v>31.769980230395511</v>
      </c>
      <c r="C203" s="5">
        <f t="shared" ca="1" si="47"/>
        <v>26.107832146727226</v>
      </c>
      <c r="D203" s="5">
        <f t="shared" ca="1" si="47"/>
        <v>18.170608306026118</v>
      </c>
      <c r="E203" s="5">
        <f t="shared" ca="1" si="47"/>
        <v>27.925500692696478</v>
      </c>
      <c r="F203" s="5">
        <f t="shared" ca="1" si="47"/>
        <v>37.077710460570245</v>
      </c>
      <c r="G203" s="58">
        <f t="shared" ca="1" si="49"/>
        <v>119.26609558957301</v>
      </c>
      <c r="H203" s="58">
        <f t="shared" ca="1" si="49"/>
        <v>113.60394750590473</v>
      </c>
      <c r="I203" s="58">
        <f t="shared" ca="1" si="49"/>
        <v>103.84905511923438</v>
      </c>
      <c r="J203" s="5">
        <f t="shared" ca="1" si="48"/>
        <v>119.26609558957301</v>
      </c>
      <c r="K203" s="5">
        <f ca="1">SMALL($J$6:$J$1005,ROWS($J$6:J203))</f>
        <v>107.10107352384995</v>
      </c>
      <c r="L203" s="67">
        <f ca="1">ROWS($L$6:L203)/COUNTA($K$6:$K$1005)</f>
        <v>0.19800000000000001</v>
      </c>
      <c r="M203" s="5">
        <f t="shared" ca="1" si="50"/>
        <v>1</v>
      </c>
      <c r="N203" s="5">
        <f t="shared" ca="1" si="51"/>
        <v>0</v>
      </c>
      <c r="O203" s="5">
        <f t="shared" ca="1" si="52"/>
        <v>0</v>
      </c>
      <c r="P203" s="5"/>
      <c r="Q203" s="5">
        <f t="shared" ca="1" si="44"/>
        <v>1</v>
      </c>
      <c r="R203" s="5">
        <f t="shared" ca="1" si="41"/>
        <v>1</v>
      </c>
      <c r="S203" s="5">
        <f t="shared" ca="1" si="41"/>
        <v>0</v>
      </c>
      <c r="T203" s="5">
        <f t="shared" ca="1" si="41"/>
        <v>0</v>
      </c>
      <c r="U203" s="5">
        <f t="shared" ca="1" si="41"/>
        <v>1</v>
      </c>
      <c r="V203" s="5">
        <f t="shared" ca="1" si="41"/>
        <v>1</v>
      </c>
    </row>
    <row r="204" spans="1:22" x14ac:dyDescent="0.25">
      <c r="A204" s="5">
        <f t="shared" ca="1" si="47"/>
        <v>31.231675251701862</v>
      </c>
      <c r="B204" s="5">
        <f t="shared" ca="1" si="47"/>
        <v>26.650148368712415</v>
      </c>
      <c r="C204" s="5">
        <f t="shared" ca="1" si="47"/>
        <v>25.900848945688143</v>
      </c>
      <c r="D204" s="5">
        <f t="shared" ca="1" si="47"/>
        <v>39.830935616297921</v>
      </c>
      <c r="E204" s="5">
        <f t="shared" ca="1" si="47"/>
        <v>27.428793089202316</v>
      </c>
      <c r="F204" s="5">
        <f t="shared" ca="1" si="47"/>
        <v>34.525620323337179</v>
      </c>
      <c r="G204" s="58">
        <f t="shared" ca="1" si="49"/>
        <v>119.83623703295378</v>
      </c>
      <c r="H204" s="58">
        <f t="shared" ca="1" si="49"/>
        <v>119.08693760992951</v>
      </c>
      <c r="I204" s="58">
        <f t="shared" ca="1" si="49"/>
        <v>131.4890801370251</v>
      </c>
      <c r="J204" s="5">
        <f t="shared" ca="1" si="48"/>
        <v>131.4890801370251</v>
      </c>
      <c r="K204" s="5">
        <f ca="1">SMALL($J$6:$J$1005,ROWS($J$6:J204))</f>
        <v>107.14773565326111</v>
      </c>
      <c r="L204" s="67">
        <f ca="1">ROWS($L$6:L204)/COUNTA($K$6:$K$1005)</f>
        <v>0.19900000000000001</v>
      </c>
      <c r="M204" s="5">
        <f t="shared" ca="1" si="50"/>
        <v>0</v>
      </c>
      <c r="N204" s="5">
        <f t="shared" ca="1" si="51"/>
        <v>0</v>
      </c>
      <c r="O204" s="5">
        <f t="shared" ca="1" si="52"/>
        <v>1</v>
      </c>
      <c r="P204" s="5"/>
      <c r="Q204" s="5">
        <f t="shared" ca="1" si="44"/>
        <v>1</v>
      </c>
      <c r="R204" s="5">
        <f t="shared" ca="1" si="41"/>
        <v>0</v>
      </c>
      <c r="S204" s="5">
        <f t="shared" ca="1" si="41"/>
        <v>1</v>
      </c>
      <c r="T204" s="5">
        <f t="shared" ca="1" si="41"/>
        <v>1</v>
      </c>
      <c r="U204" s="5">
        <f t="shared" ca="1" si="41"/>
        <v>0</v>
      </c>
      <c r="V204" s="5">
        <f t="shared" ca="1" si="41"/>
        <v>1</v>
      </c>
    </row>
    <row r="205" spans="1:22" x14ac:dyDescent="0.25">
      <c r="A205" s="5">
        <f t="shared" ca="1" si="47"/>
        <v>17.597896702568896</v>
      </c>
      <c r="B205" s="5">
        <f t="shared" ca="1" si="47"/>
        <v>35.522305201706544</v>
      </c>
      <c r="C205" s="5">
        <f t="shared" ca="1" si="47"/>
        <v>30.131800577401904</v>
      </c>
      <c r="D205" s="5">
        <f t="shared" ca="1" si="47"/>
        <v>31.750381171223438</v>
      </c>
      <c r="E205" s="5">
        <f t="shared" ca="1" si="47"/>
        <v>20.99370293175032</v>
      </c>
      <c r="F205" s="5">
        <f t="shared" ca="1" si="47"/>
        <v>26.664115324656017</v>
      </c>
      <c r="G205" s="58">
        <f t="shared" ca="1" si="49"/>
        <v>100.77802016068179</v>
      </c>
      <c r="H205" s="58">
        <f t="shared" ca="1" si="49"/>
        <v>95.387515536377151</v>
      </c>
      <c r="I205" s="58">
        <f t="shared" ca="1" si="49"/>
        <v>106.14419377585025</v>
      </c>
      <c r="J205" s="5">
        <f t="shared" ca="1" si="48"/>
        <v>106.14419377585025</v>
      </c>
      <c r="K205" s="5">
        <f ca="1">SMALL($J$6:$J$1005,ROWS($J$6:J205))</f>
        <v>107.15945997429796</v>
      </c>
      <c r="L205" s="67">
        <f ca="1">ROWS($L$6:L205)/COUNTA($K$6:$K$1005)</f>
        <v>0.2</v>
      </c>
      <c r="M205" s="5">
        <f t="shared" ca="1" si="50"/>
        <v>0</v>
      </c>
      <c r="N205" s="5">
        <f t="shared" ca="1" si="51"/>
        <v>0</v>
      </c>
      <c r="O205" s="5">
        <f t="shared" ca="1" si="52"/>
        <v>1</v>
      </c>
      <c r="P205" s="5"/>
      <c r="Q205" s="5">
        <f t="shared" ca="1" si="44"/>
        <v>1</v>
      </c>
      <c r="R205" s="5">
        <f t="shared" ca="1" si="41"/>
        <v>0</v>
      </c>
      <c r="S205" s="5">
        <f t="shared" ca="1" si="41"/>
        <v>1</v>
      </c>
      <c r="T205" s="5">
        <f t="shared" ca="1" si="41"/>
        <v>1</v>
      </c>
      <c r="U205" s="5">
        <f t="shared" ca="1" si="41"/>
        <v>0</v>
      </c>
      <c r="V205" s="5">
        <f t="shared" ca="1" si="41"/>
        <v>1</v>
      </c>
    </row>
    <row r="206" spans="1:22" x14ac:dyDescent="0.25">
      <c r="A206" s="5">
        <f t="shared" ref="A206:F215" ca="1" si="53">A$3+(A$4-A$3)*RAND()</f>
        <v>27.311500139453237</v>
      </c>
      <c r="B206" s="5">
        <f t="shared" ca="1" si="53"/>
        <v>33.278699370391024</v>
      </c>
      <c r="C206" s="5">
        <f t="shared" ca="1" si="53"/>
        <v>22.049342184077112</v>
      </c>
      <c r="D206" s="5">
        <f t="shared" ca="1" si="53"/>
        <v>33.107031113144458</v>
      </c>
      <c r="E206" s="5">
        <f t="shared" ca="1" si="53"/>
        <v>26.627045805112893</v>
      </c>
      <c r="F206" s="5">
        <f t="shared" ca="1" si="53"/>
        <v>28.044415736838019</v>
      </c>
      <c r="G206" s="58">
        <f t="shared" ca="1" si="49"/>
        <v>115.26166105179517</v>
      </c>
      <c r="H206" s="58">
        <f t="shared" ca="1" si="49"/>
        <v>104.03230386548127</v>
      </c>
      <c r="I206" s="58">
        <f t="shared" ca="1" si="49"/>
        <v>110.51228917351283</v>
      </c>
      <c r="J206" s="5">
        <f t="shared" ca="1" si="48"/>
        <v>115.26166105179517</v>
      </c>
      <c r="K206" s="5">
        <f ca="1">SMALL($J$6:$J$1005,ROWS($J$6:J206))</f>
        <v>107.30641738859228</v>
      </c>
      <c r="L206" s="67">
        <f ca="1">ROWS($L$6:L206)/COUNTA($K$6:$K$1005)</f>
        <v>0.20100000000000001</v>
      </c>
      <c r="M206" s="5">
        <f t="shared" ca="1" si="50"/>
        <v>1</v>
      </c>
      <c r="N206" s="5">
        <f t="shared" ca="1" si="51"/>
        <v>0</v>
      </c>
      <c r="O206" s="5">
        <f t="shared" ca="1" si="52"/>
        <v>0</v>
      </c>
      <c r="P206" s="5"/>
      <c r="Q206" s="5">
        <f t="shared" ca="1" si="44"/>
        <v>1</v>
      </c>
      <c r="R206" s="5">
        <f t="shared" ca="1" si="41"/>
        <v>1</v>
      </c>
      <c r="S206" s="5">
        <f t="shared" ca="1" si="41"/>
        <v>0</v>
      </c>
      <c r="T206" s="5">
        <f t="shared" ref="R206:V257" ca="1" si="54">COUNTIF($M$5,"*"&amp;T$5&amp;"*")*$M206+COUNTIF($N$5,"*"&amp;T$5&amp;"*")*$N206+COUNTIF($O$5,"*"&amp;T$5&amp;"*")*$O206</f>
        <v>0</v>
      </c>
      <c r="U206" s="5">
        <f t="shared" ca="1" si="54"/>
        <v>1</v>
      </c>
      <c r="V206" s="5">
        <f t="shared" ca="1" si="54"/>
        <v>1</v>
      </c>
    </row>
    <row r="207" spans="1:22" x14ac:dyDescent="0.25">
      <c r="A207" s="5">
        <f t="shared" ca="1" si="53"/>
        <v>28.15172903053347</v>
      </c>
      <c r="B207" s="5">
        <f t="shared" ca="1" si="53"/>
        <v>17.298648310886474</v>
      </c>
      <c r="C207" s="5">
        <f t="shared" ca="1" si="53"/>
        <v>20.306487137341129</v>
      </c>
      <c r="D207" s="5">
        <f t="shared" ca="1" si="53"/>
        <v>45.283093412712908</v>
      </c>
      <c r="E207" s="5">
        <f t="shared" ca="1" si="53"/>
        <v>34.313083278912586</v>
      </c>
      <c r="F207" s="5">
        <f t="shared" ca="1" si="53"/>
        <v>22.182663691773701</v>
      </c>
      <c r="G207" s="58">
        <f t="shared" ca="1" si="49"/>
        <v>101.94612431210622</v>
      </c>
      <c r="H207" s="58">
        <f t="shared" ca="1" si="49"/>
        <v>104.95396313856088</v>
      </c>
      <c r="I207" s="58">
        <f t="shared" ca="1" si="49"/>
        <v>115.92397327236121</v>
      </c>
      <c r="J207" s="5">
        <f t="shared" ca="1" si="48"/>
        <v>115.92397327236121</v>
      </c>
      <c r="K207" s="5">
        <f ca="1">SMALL($J$6:$J$1005,ROWS($J$6:J207))</f>
        <v>107.30680230221007</v>
      </c>
      <c r="L207" s="67">
        <f ca="1">ROWS($L$6:L207)/COUNTA($K$6:$K$1005)</f>
        <v>0.20200000000000001</v>
      </c>
      <c r="M207" s="5">
        <f t="shared" ca="1" si="50"/>
        <v>0</v>
      </c>
      <c r="N207" s="5">
        <f t="shared" ca="1" si="51"/>
        <v>0</v>
      </c>
      <c r="O207" s="5">
        <f t="shared" ca="1" si="52"/>
        <v>1</v>
      </c>
      <c r="P207" s="5"/>
      <c r="Q207" s="5">
        <f t="shared" ca="1" si="44"/>
        <v>1</v>
      </c>
      <c r="R207" s="5">
        <f t="shared" ca="1" si="54"/>
        <v>0</v>
      </c>
      <c r="S207" s="5">
        <f t="shared" ca="1" si="54"/>
        <v>1</v>
      </c>
      <c r="T207" s="5">
        <f t="shared" ca="1" si="54"/>
        <v>1</v>
      </c>
      <c r="U207" s="5">
        <f t="shared" ca="1" si="54"/>
        <v>0</v>
      </c>
      <c r="V207" s="5">
        <f t="shared" ca="1" si="54"/>
        <v>1</v>
      </c>
    </row>
    <row r="208" spans="1:22" x14ac:dyDescent="0.25">
      <c r="A208" s="5">
        <f t="shared" ca="1" si="53"/>
        <v>17.088929356318896</v>
      </c>
      <c r="B208" s="5">
        <f t="shared" ca="1" si="53"/>
        <v>18.965890160914945</v>
      </c>
      <c r="C208" s="5">
        <f t="shared" ca="1" si="53"/>
        <v>18.971449137433126</v>
      </c>
      <c r="D208" s="5">
        <f t="shared" ca="1" si="53"/>
        <v>15.705490580608425</v>
      </c>
      <c r="E208" s="5">
        <f t="shared" ca="1" si="53"/>
        <v>23.205360858884529</v>
      </c>
      <c r="F208" s="5">
        <f t="shared" ca="1" si="53"/>
        <v>22.670746941383214</v>
      </c>
      <c r="G208" s="58">
        <f t="shared" ca="1" si="49"/>
        <v>81.930927317501585</v>
      </c>
      <c r="H208" s="58">
        <f t="shared" ca="1" si="49"/>
        <v>81.936486294019772</v>
      </c>
      <c r="I208" s="58">
        <f t="shared" ca="1" si="49"/>
        <v>74.436616015743667</v>
      </c>
      <c r="J208" s="5">
        <f t="shared" ca="1" si="48"/>
        <v>81.936486294019772</v>
      </c>
      <c r="K208" s="5">
        <f ca="1">SMALL($J$6:$J$1005,ROWS($J$6:J208))</f>
        <v>107.34275044698769</v>
      </c>
      <c r="L208" s="67">
        <f ca="1">ROWS($L$6:L208)/COUNTA($K$6:$K$1005)</f>
        <v>0.20300000000000001</v>
      </c>
      <c r="M208" s="5">
        <f t="shared" ca="1" si="50"/>
        <v>0</v>
      </c>
      <c r="N208" s="5">
        <f t="shared" ca="1" si="51"/>
        <v>1</v>
      </c>
      <c r="O208" s="5">
        <f t="shared" ca="1" si="52"/>
        <v>0</v>
      </c>
      <c r="P208" s="5"/>
      <c r="Q208" s="5">
        <f t="shared" ca="1" si="44"/>
        <v>1</v>
      </c>
      <c r="R208" s="5">
        <f t="shared" ca="1" si="54"/>
        <v>0</v>
      </c>
      <c r="S208" s="5">
        <f t="shared" ca="1" si="54"/>
        <v>1</v>
      </c>
      <c r="T208" s="5">
        <f t="shared" ca="1" si="54"/>
        <v>0</v>
      </c>
      <c r="U208" s="5">
        <f t="shared" ca="1" si="54"/>
        <v>1</v>
      </c>
      <c r="V208" s="5">
        <f t="shared" ca="1" si="54"/>
        <v>1</v>
      </c>
    </row>
    <row r="209" spans="1:22" x14ac:dyDescent="0.25">
      <c r="A209" s="5">
        <f t="shared" ca="1" si="53"/>
        <v>18.462461239312695</v>
      </c>
      <c r="B209" s="5">
        <f t="shared" ca="1" si="53"/>
        <v>38.525951103500297</v>
      </c>
      <c r="C209" s="5">
        <f t="shared" ca="1" si="53"/>
        <v>28.232949435212532</v>
      </c>
      <c r="D209" s="5">
        <f t="shared" ca="1" si="53"/>
        <v>43.691264522375931</v>
      </c>
      <c r="E209" s="5">
        <f t="shared" ca="1" si="53"/>
        <v>30.181847440575133</v>
      </c>
      <c r="F209" s="5">
        <f t="shared" ca="1" si="53"/>
        <v>25.543767137599929</v>
      </c>
      <c r="G209" s="58">
        <f t="shared" ca="1" si="49"/>
        <v>112.71402692098806</v>
      </c>
      <c r="H209" s="58">
        <f t="shared" ca="1" si="49"/>
        <v>102.42102525270029</v>
      </c>
      <c r="I209" s="58">
        <f t="shared" ca="1" si="49"/>
        <v>115.93044233450109</v>
      </c>
      <c r="J209" s="5">
        <f t="shared" ca="1" si="48"/>
        <v>115.93044233450109</v>
      </c>
      <c r="K209" s="5">
        <f ca="1">SMALL($J$6:$J$1005,ROWS($J$6:J209))</f>
        <v>107.3491191220896</v>
      </c>
      <c r="L209" s="67">
        <f ca="1">ROWS($L$6:L209)/COUNTA($K$6:$K$1005)</f>
        <v>0.20399999999999999</v>
      </c>
      <c r="M209" s="5">
        <f t="shared" ca="1" si="50"/>
        <v>0</v>
      </c>
      <c r="N209" s="5">
        <f t="shared" ca="1" si="51"/>
        <v>0</v>
      </c>
      <c r="O209" s="5">
        <f t="shared" ca="1" si="52"/>
        <v>1</v>
      </c>
      <c r="P209" s="5"/>
      <c r="Q209" s="5">
        <f t="shared" ca="1" si="44"/>
        <v>1</v>
      </c>
      <c r="R209" s="5">
        <f t="shared" ca="1" si="54"/>
        <v>0</v>
      </c>
      <c r="S209" s="5">
        <f t="shared" ca="1" si="54"/>
        <v>1</v>
      </c>
      <c r="T209" s="5">
        <f t="shared" ca="1" si="54"/>
        <v>1</v>
      </c>
      <c r="U209" s="5">
        <f t="shared" ca="1" si="54"/>
        <v>0</v>
      </c>
      <c r="V209" s="5">
        <f t="shared" ca="1" si="54"/>
        <v>1</v>
      </c>
    </row>
    <row r="210" spans="1:22" x14ac:dyDescent="0.25">
      <c r="A210" s="5">
        <f t="shared" ca="1" si="53"/>
        <v>27.378448662213977</v>
      </c>
      <c r="B210" s="5">
        <f t="shared" ca="1" si="53"/>
        <v>28.539259312732149</v>
      </c>
      <c r="C210" s="5">
        <f t="shared" ca="1" si="53"/>
        <v>33.827177449761884</v>
      </c>
      <c r="D210" s="5">
        <f t="shared" ca="1" si="53"/>
        <v>29.127693359628182</v>
      </c>
      <c r="E210" s="5">
        <f t="shared" ca="1" si="53"/>
        <v>32.171979581720564</v>
      </c>
      <c r="F210" s="5">
        <f t="shared" ca="1" si="53"/>
        <v>26.625658793866609</v>
      </c>
      <c r="G210" s="58">
        <f t="shared" ca="1" si="49"/>
        <v>114.7153463505333</v>
      </c>
      <c r="H210" s="58">
        <f t="shared" ca="1" si="49"/>
        <v>120.00326448756303</v>
      </c>
      <c r="I210" s="58">
        <f t="shared" ca="1" si="49"/>
        <v>116.95897826547065</v>
      </c>
      <c r="J210" s="5">
        <f t="shared" ca="1" si="48"/>
        <v>120.00326448756303</v>
      </c>
      <c r="K210" s="5">
        <f ca="1">SMALL($J$6:$J$1005,ROWS($J$6:J210))</f>
        <v>107.34952270505133</v>
      </c>
      <c r="L210" s="67">
        <f ca="1">ROWS($L$6:L210)/COUNTA($K$6:$K$1005)</f>
        <v>0.20499999999999999</v>
      </c>
      <c r="M210" s="5">
        <f t="shared" ca="1" si="50"/>
        <v>0</v>
      </c>
      <c r="N210" s="5">
        <f t="shared" ca="1" si="51"/>
        <v>1</v>
      </c>
      <c r="O210" s="5">
        <f t="shared" ca="1" si="52"/>
        <v>0</v>
      </c>
      <c r="P210" s="5"/>
      <c r="Q210" s="5">
        <f t="shared" ca="1" si="44"/>
        <v>1</v>
      </c>
      <c r="R210" s="5">
        <f t="shared" ca="1" si="54"/>
        <v>0</v>
      </c>
      <c r="S210" s="5">
        <f t="shared" ca="1" si="54"/>
        <v>1</v>
      </c>
      <c r="T210" s="5">
        <f t="shared" ca="1" si="54"/>
        <v>0</v>
      </c>
      <c r="U210" s="5">
        <f t="shared" ca="1" si="54"/>
        <v>1</v>
      </c>
      <c r="V210" s="5">
        <f t="shared" ca="1" si="54"/>
        <v>1</v>
      </c>
    </row>
    <row r="211" spans="1:22" x14ac:dyDescent="0.25">
      <c r="A211" s="5">
        <f t="shared" ca="1" si="53"/>
        <v>16.646029724495659</v>
      </c>
      <c r="B211" s="5">
        <f t="shared" ca="1" si="53"/>
        <v>29.886969283631196</v>
      </c>
      <c r="C211" s="5">
        <f t="shared" ca="1" si="53"/>
        <v>30.278047600638125</v>
      </c>
      <c r="D211" s="5">
        <f t="shared" ca="1" si="53"/>
        <v>36.097837467770418</v>
      </c>
      <c r="E211" s="5">
        <f t="shared" ca="1" si="53"/>
        <v>24.385693817288416</v>
      </c>
      <c r="F211" s="5">
        <f t="shared" ca="1" si="53"/>
        <v>24.572065893384153</v>
      </c>
      <c r="G211" s="58">
        <f t="shared" ca="1" si="49"/>
        <v>95.490758718799412</v>
      </c>
      <c r="H211" s="58">
        <f t="shared" ca="1" si="49"/>
        <v>95.881837035806342</v>
      </c>
      <c r="I211" s="58">
        <f t="shared" ca="1" si="49"/>
        <v>107.59398068628835</v>
      </c>
      <c r="J211" s="5">
        <f t="shared" ca="1" si="48"/>
        <v>107.59398068628835</v>
      </c>
      <c r="K211" s="5">
        <f ca="1">SMALL($J$6:$J$1005,ROWS($J$6:J211))</f>
        <v>107.45207514894405</v>
      </c>
      <c r="L211" s="67">
        <f ca="1">ROWS($L$6:L211)/COUNTA($K$6:$K$1005)</f>
        <v>0.20599999999999999</v>
      </c>
      <c r="M211" s="5">
        <f t="shared" ca="1" si="50"/>
        <v>0</v>
      </c>
      <c r="N211" s="5">
        <f t="shared" ca="1" si="51"/>
        <v>0</v>
      </c>
      <c r="O211" s="5">
        <f t="shared" ca="1" si="52"/>
        <v>1</v>
      </c>
      <c r="P211" s="5"/>
      <c r="Q211" s="5">
        <f t="shared" ca="1" si="44"/>
        <v>1</v>
      </c>
      <c r="R211" s="5">
        <f t="shared" ca="1" si="54"/>
        <v>0</v>
      </c>
      <c r="S211" s="5">
        <f t="shared" ca="1" si="54"/>
        <v>1</v>
      </c>
      <c r="T211" s="5">
        <f t="shared" ca="1" si="54"/>
        <v>1</v>
      </c>
      <c r="U211" s="5">
        <f t="shared" ca="1" si="54"/>
        <v>0</v>
      </c>
      <c r="V211" s="5">
        <f t="shared" ca="1" si="54"/>
        <v>1</v>
      </c>
    </row>
    <row r="212" spans="1:22" x14ac:dyDescent="0.25">
      <c r="A212" s="5">
        <f t="shared" ca="1" si="53"/>
        <v>18.288271760109545</v>
      </c>
      <c r="B212" s="5">
        <f t="shared" ca="1" si="53"/>
        <v>20.510548306859363</v>
      </c>
      <c r="C212" s="5">
        <f t="shared" ca="1" si="53"/>
        <v>27.911748240543247</v>
      </c>
      <c r="D212" s="5">
        <f t="shared" ca="1" si="53"/>
        <v>30.632254964055697</v>
      </c>
      <c r="E212" s="5">
        <f t="shared" ca="1" si="53"/>
        <v>26.996317424079514</v>
      </c>
      <c r="F212" s="5">
        <f t="shared" ca="1" si="53"/>
        <v>20.829536184622384</v>
      </c>
      <c r="G212" s="58">
        <f t="shared" ca="1" si="49"/>
        <v>86.624673675670806</v>
      </c>
      <c r="H212" s="58">
        <f t="shared" ca="1" si="49"/>
        <v>94.02587360935469</v>
      </c>
      <c r="I212" s="58">
        <f t="shared" ca="1" si="49"/>
        <v>97.661811149330873</v>
      </c>
      <c r="J212" s="5">
        <f t="shared" ca="1" si="48"/>
        <v>97.661811149330873</v>
      </c>
      <c r="K212" s="5">
        <f ca="1">SMALL($J$6:$J$1005,ROWS($J$6:J212))</f>
        <v>107.54617991083308</v>
      </c>
      <c r="L212" s="67">
        <f ca="1">ROWS($L$6:L212)/COUNTA($K$6:$K$1005)</f>
        <v>0.20699999999999999</v>
      </c>
      <c r="M212" s="5">
        <f t="shared" ca="1" si="50"/>
        <v>0</v>
      </c>
      <c r="N212" s="5">
        <f t="shared" ca="1" si="51"/>
        <v>0</v>
      </c>
      <c r="O212" s="5">
        <f t="shared" ca="1" si="52"/>
        <v>1</v>
      </c>
      <c r="P212" s="5"/>
      <c r="Q212" s="5">
        <f t="shared" ca="1" si="44"/>
        <v>1</v>
      </c>
      <c r="R212" s="5">
        <f t="shared" ca="1" si="54"/>
        <v>0</v>
      </c>
      <c r="S212" s="5">
        <f t="shared" ca="1" si="54"/>
        <v>1</v>
      </c>
      <c r="T212" s="5">
        <f t="shared" ca="1" si="54"/>
        <v>1</v>
      </c>
      <c r="U212" s="5">
        <f t="shared" ca="1" si="54"/>
        <v>0</v>
      </c>
      <c r="V212" s="5">
        <f t="shared" ca="1" si="54"/>
        <v>1</v>
      </c>
    </row>
    <row r="213" spans="1:22" x14ac:dyDescent="0.25">
      <c r="A213" s="5">
        <f t="shared" ca="1" si="53"/>
        <v>17.813069891906071</v>
      </c>
      <c r="B213" s="5">
        <f t="shared" ca="1" si="53"/>
        <v>23.600708562732912</v>
      </c>
      <c r="C213" s="5">
        <f t="shared" ca="1" si="53"/>
        <v>29.951036826379319</v>
      </c>
      <c r="D213" s="5">
        <f t="shared" ca="1" si="53"/>
        <v>25.316354107532188</v>
      </c>
      <c r="E213" s="5">
        <f t="shared" ca="1" si="53"/>
        <v>34.785545550576465</v>
      </c>
      <c r="F213" s="5">
        <f t="shared" ca="1" si="53"/>
        <v>26.939860028745169</v>
      </c>
      <c r="G213" s="58">
        <f t="shared" ca="1" si="49"/>
        <v>103.13918403396063</v>
      </c>
      <c r="H213" s="58">
        <f t="shared" ca="1" si="49"/>
        <v>109.48951229760702</v>
      </c>
      <c r="I213" s="58">
        <f t="shared" ca="1" si="49"/>
        <v>100.02032085456275</v>
      </c>
      <c r="J213" s="5">
        <f t="shared" ca="1" si="48"/>
        <v>109.48951229760702</v>
      </c>
      <c r="K213" s="5">
        <f ca="1">SMALL($J$6:$J$1005,ROWS($J$6:J213))</f>
        <v>107.59398068628835</v>
      </c>
      <c r="L213" s="67">
        <f ca="1">ROWS($L$6:L213)/COUNTA($K$6:$K$1005)</f>
        <v>0.20799999999999999</v>
      </c>
      <c r="M213" s="5">
        <f t="shared" ca="1" si="50"/>
        <v>0</v>
      </c>
      <c r="N213" s="5">
        <f t="shared" ca="1" si="51"/>
        <v>1</v>
      </c>
      <c r="O213" s="5">
        <f t="shared" ca="1" si="52"/>
        <v>0</v>
      </c>
      <c r="P213" s="5"/>
      <c r="Q213" s="5">
        <f t="shared" ca="1" si="44"/>
        <v>1</v>
      </c>
      <c r="R213" s="5">
        <f t="shared" ca="1" si="54"/>
        <v>0</v>
      </c>
      <c r="S213" s="5">
        <f t="shared" ca="1" si="54"/>
        <v>1</v>
      </c>
      <c r="T213" s="5">
        <f t="shared" ca="1" si="54"/>
        <v>0</v>
      </c>
      <c r="U213" s="5">
        <f t="shared" ca="1" si="54"/>
        <v>1</v>
      </c>
      <c r="V213" s="5">
        <f t="shared" ca="1" si="54"/>
        <v>1</v>
      </c>
    </row>
    <row r="214" spans="1:22" x14ac:dyDescent="0.25">
      <c r="A214" s="5">
        <f t="shared" ca="1" si="53"/>
        <v>26.923150411601789</v>
      </c>
      <c r="B214" s="5">
        <f t="shared" ca="1" si="53"/>
        <v>16.148490938146043</v>
      </c>
      <c r="C214" s="5">
        <f t="shared" ca="1" si="53"/>
        <v>27.13038825570565</v>
      </c>
      <c r="D214" s="5">
        <f t="shared" ca="1" si="53"/>
        <v>21.631372157558197</v>
      </c>
      <c r="E214" s="5">
        <f t="shared" ca="1" si="53"/>
        <v>32.632303265836626</v>
      </c>
      <c r="F214" s="5">
        <f t="shared" ca="1" si="53"/>
        <v>23.400429402595663</v>
      </c>
      <c r="G214" s="58">
        <f t="shared" ca="1" si="49"/>
        <v>99.104374018180124</v>
      </c>
      <c r="H214" s="58">
        <f t="shared" ca="1" si="49"/>
        <v>110.08627133573972</v>
      </c>
      <c r="I214" s="58">
        <f t="shared" ca="1" si="49"/>
        <v>99.085340227461288</v>
      </c>
      <c r="J214" s="5">
        <f t="shared" ca="1" si="48"/>
        <v>110.08627133573972</v>
      </c>
      <c r="K214" s="5">
        <f ca="1">SMALL($J$6:$J$1005,ROWS($J$6:J214))</f>
        <v>107.59860359441421</v>
      </c>
      <c r="L214" s="67">
        <f ca="1">ROWS($L$6:L214)/COUNTA($K$6:$K$1005)</f>
        <v>0.20899999999999999</v>
      </c>
      <c r="M214" s="5">
        <f t="shared" ca="1" si="50"/>
        <v>0</v>
      </c>
      <c r="N214" s="5">
        <f t="shared" ca="1" si="51"/>
        <v>1</v>
      </c>
      <c r="O214" s="5">
        <f t="shared" ca="1" si="52"/>
        <v>0</v>
      </c>
      <c r="P214" s="5"/>
      <c r="Q214" s="5">
        <f t="shared" ca="1" si="44"/>
        <v>1</v>
      </c>
      <c r="R214" s="5">
        <f t="shared" ca="1" si="54"/>
        <v>0</v>
      </c>
      <c r="S214" s="5">
        <f t="shared" ca="1" si="54"/>
        <v>1</v>
      </c>
      <c r="T214" s="5">
        <f t="shared" ca="1" si="54"/>
        <v>0</v>
      </c>
      <c r="U214" s="5">
        <f t="shared" ca="1" si="54"/>
        <v>1</v>
      </c>
      <c r="V214" s="5">
        <f t="shared" ca="1" si="54"/>
        <v>1</v>
      </c>
    </row>
    <row r="215" spans="1:22" x14ac:dyDescent="0.25">
      <c r="A215" s="5">
        <f t="shared" ca="1" si="53"/>
        <v>21.116142380582353</v>
      </c>
      <c r="B215" s="5">
        <f t="shared" ca="1" si="53"/>
        <v>45.749861876753208</v>
      </c>
      <c r="C215" s="5">
        <f t="shared" ca="1" si="53"/>
        <v>30.101695788628383</v>
      </c>
      <c r="D215" s="5">
        <f t="shared" ca="1" si="53"/>
        <v>29.448012494424582</v>
      </c>
      <c r="E215" s="5">
        <f t="shared" ca="1" si="53"/>
        <v>27.444230796424947</v>
      </c>
      <c r="F215" s="5">
        <f t="shared" ca="1" si="53"/>
        <v>37.575173809226548</v>
      </c>
      <c r="G215" s="58">
        <f t="shared" ca="1" si="49"/>
        <v>131.88540886298705</v>
      </c>
      <c r="H215" s="58">
        <f t="shared" ca="1" si="49"/>
        <v>116.23724277486224</v>
      </c>
      <c r="I215" s="58">
        <f t="shared" ca="1" si="49"/>
        <v>118.24102447286188</v>
      </c>
      <c r="J215" s="5">
        <f t="shared" ca="1" si="48"/>
        <v>131.88540886298705</v>
      </c>
      <c r="K215" s="5">
        <f ca="1">SMALL($J$6:$J$1005,ROWS($J$6:J215))</f>
        <v>107.7099552259567</v>
      </c>
      <c r="L215" s="67">
        <f ca="1">ROWS($L$6:L215)/COUNTA($K$6:$K$1005)</f>
        <v>0.21</v>
      </c>
      <c r="M215" s="5">
        <f t="shared" ca="1" si="50"/>
        <v>1</v>
      </c>
      <c r="N215" s="5">
        <f t="shared" ca="1" si="51"/>
        <v>0</v>
      </c>
      <c r="O215" s="5">
        <f t="shared" ca="1" si="52"/>
        <v>0</v>
      </c>
      <c r="P215" s="5"/>
      <c r="Q215" s="5">
        <f t="shared" ca="1" si="44"/>
        <v>1</v>
      </c>
      <c r="R215" s="5">
        <f t="shared" ca="1" si="54"/>
        <v>1</v>
      </c>
      <c r="S215" s="5">
        <f t="shared" ca="1" si="54"/>
        <v>0</v>
      </c>
      <c r="T215" s="5">
        <f t="shared" ca="1" si="54"/>
        <v>0</v>
      </c>
      <c r="U215" s="5">
        <f t="shared" ca="1" si="54"/>
        <v>1</v>
      </c>
      <c r="V215" s="5">
        <f t="shared" ca="1" si="54"/>
        <v>1</v>
      </c>
    </row>
    <row r="216" spans="1:22" x14ac:dyDescent="0.25">
      <c r="A216" s="5">
        <f t="shared" ref="A216:F225" ca="1" si="55">A$3+(A$4-A$3)*RAND()</f>
        <v>19.266518585634206</v>
      </c>
      <c r="B216" s="5">
        <f t="shared" ca="1" si="55"/>
        <v>35.703578965668854</v>
      </c>
      <c r="C216" s="5">
        <f t="shared" ca="1" si="55"/>
        <v>23.901009064104425</v>
      </c>
      <c r="D216" s="5">
        <f t="shared" ca="1" si="55"/>
        <v>20.288377059660313</v>
      </c>
      <c r="E216" s="5">
        <f t="shared" ca="1" si="55"/>
        <v>25.786281819806742</v>
      </c>
      <c r="F216" s="5">
        <f t="shared" ca="1" si="55"/>
        <v>36.905213679705518</v>
      </c>
      <c r="G216" s="58">
        <f t="shared" ca="1" si="49"/>
        <v>117.66159305081533</v>
      </c>
      <c r="H216" s="58">
        <f t="shared" ca="1" si="49"/>
        <v>105.8590231492509</v>
      </c>
      <c r="I216" s="58">
        <f t="shared" ca="1" si="49"/>
        <v>100.36111838910446</v>
      </c>
      <c r="J216" s="5">
        <f t="shared" ca="1" si="48"/>
        <v>117.66159305081533</v>
      </c>
      <c r="K216" s="5">
        <f ca="1">SMALL($J$6:$J$1005,ROWS($J$6:J216))</f>
        <v>107.74932263492653</v>
      </c>
      <c r="L216" s="67">
        <f ca="1">ROWS($L$6:L216)/COUNTA($K$6:$K$1005)</f>
        <v>0.21099999999999999</v>
      </c>
      <c r="M216" s="5">
        <f t="shared" ca="1" si="50"/>
        <v>1</v>
      </c>
      <c r="N216" s="5">
        <f t="shared" ca="1" si="51"/>
        <v>0</v>
      </c>
      <c r="O216" s="5">
        <f t="shared" ca="1" si="52"/>
        <v>0</v>
      </c>
      <c r="P216" s="5"/>
      <c r="Q216" s="5">
        <f t="shared" ca="1" si="44"/>
        <v>1</v>
      </c>
      <c r="R216" s="5">
        <f t="shared" ca="1" si="54"/>
        <v>1</v>
      </c>
      <c r="S216" s="5">
        <f t="shared" ca="1" si="54"/>
        <v>0</v>
      </c>
      <c r="T216" s="5">
        <f t="shared" ca="1" si="54"/>
        <v>0</v>
      </c>
      <c r="U216" s="5">
        <f t="shared" ca="1" si="54"/>
        <v>1</v>
      </c>
      <c r="V216" s="5">
        <f t="shared" ca="1" si="54"/>
        <v>1</v>
      </c>
    </row>
    <row r="217" spans="1:22" x14ac:dyDescent="0.25">
      <c r="A217" s="5">
        <f t="shared" ca="1" si="55"/>
        <v>30.712845832869696</v>
      </c>
      <c r="B217" s="5">
        <f t="shared" ca="1" si="55"/>
        <v>34.385511046966521</v>
      </c>
      <c r="C217" s="5">
        <f t="shared" ca="1" si="55"/>
        <v>30.452356754233595</v>
      </c>
      <c r="D217" s="5">
        <f t="shared" ca="1" si="55"/>
        <v>42.838281214799487</v>
      </c>
      <c r="E217" s="5">
        <f t="shared" ca="1" si="55"/>
        <v>19.012215918785035</v>
      </c>
      <c r="F217" s="5">
        <f t="shared" ca="1" si="55"/>
        <v>19.991579703746144</v>
      </c>
      <c r="G217" s="58">
        <f t="shared" ca="1" si="49"/>
        <v>104.10215250236739</v>
      </c>
      <c r="H217" s="58">
        <f t="shared" ca="1" si="49"/>
        <v>100.16899820963447</v>
      </c>
      <c r="I217" s="58">
        <f t="shared" ca="1" si="49"/>
        <v>123.99506350564891</v>
      </c>
      <c r="J217" s="5">
        <f t="shared" ca="1" si="48"/>
        <v>123.99506350564891</v>
      </c>
      <c r="K217" s="5">
        <f ca="1">SMALL($J$6:$J$1005,ROWS($J$6:J217))</f>
        <v>107.75162877405131</v>
      </c>
      <c r="L217" s="67">
        <f ca="1">ROWS($L$6:L217)/COUNTA($K$6:$K$1005)</f>
        <v>0.21199999999999999</v>
      </c>
      <c r="M217" s="5">
        <f t="shared" ca="1" si="50"/>
        <v>0</v>
      </c>
      <c r="N217" s="5">
        <f t="shared" ca="1" si="51"/>
        <v>0</v>
      </c>
      <c r="O217" s="5">
        <f t="shared" ca="1" si="52"/>
        <v>1</v>
      </c>
      <c r="P217" s="5"/>
      <c r="Q217" s="5">
        <f t="shared" ca="1" si="44"/>
        <v>1</v>
      </c>
      <c r="R217" s="5">
        <f t="shared" ca="1" si="54"/>
        <v>0</v>
      </c>
      <c r="S217" s="5">
        <f t="shared" ca="1" si="54"/>
        <v>1</v>
      </c>
      <c r="T217" s="5">
        <f t="shared" ca="1" si="54"/>
        <v>1</v>
      </c>
      <c r="U217" s="5">
        <f t="shared" ca="1" si="54"/>
        <v>0</v>
      </c>
      <c r="V217" s="5">
        <f t="shared" ca="1" si="54"/>
        <v>1</v>
      </c>
    </row>
    <row r="218" spans="1:22" x14ac:dyDescent="0.25">
      <c r="A218" s="5">
        <f t="shared" ca="1" si="55"/>
        <v>25.732401637010735</v>
      </c>
      <c r="B218" s="5">
        <f t="shared" ca="1" si="55"/>
        <v>43.171819308229232</v>
      </c>
      <c r="C218" s="5">
        <f t="shared" ca="1" si="55"/>
        <v>18.804040220199404</v>
      </c>
      <c r="D218" s="5">
        <f t="shared" ca="1" si="55"/>
        <v>15.286129961821194</v>
      </c>
      <c r="E218" s="5">
        <f t="shared" ca="1" si="55"/>
        <v>30.222161857918685</v>
      </c>
      <c r="F218" s="5">
        <f t="shared" ca="1" si="55"/>
        <v>37.321139896437515</v>
      </c>
      <c r="G218" s="58">
        <f t="shared" ca="1" si="49"/>
        <v>136.44752269959616</v>
      </c>
      <c r="H218" s="58">
        <f t="shared" ca="1" si="49"/>
        <v>112.07974361156634</v>
      </c>
      <c r="I218" s="58">
        <f t="shared" ca="1" si="49"/>
        <v>97.143711715468839</v>
      </c>
      <c r="J218" s="5">
        <f t="shared" ca="1" si="48"/>
        <v>136.44752269959616</v>
      </c>
      <c r="K218" s="5">
        <f ca="1">SMALL($J$6:$J$1005,ROWS($J$6:J218))</f>
        <v>107.75324394319856</v>
      </c>
      <c r="L218" s="67">
        <f ca="1">ROWS($L$6:L218)/COUNTA($K$6:$K$1005)</f>
        <v>0.21299999999999999</v>
      </c>
      <c r="M218" s="5">
        <f t="shared" ca="1" si="50"/>
        <v>1</v>
      </c>
      <c r="N218" s="5">
        <f t="shared" ca="1" si="51"/>
        <v>0</v>
      </c>
      <c r="O218" s="5">
        <f t="shared" ca="1" si="52"/>
        <v>0</v>
      </c>
      <c r="P218" s="5"/>
      <c r="Q218" s="5">
        <f t="shared" ca="1" si="44"/>
        <v>1</v>
      </c>
      <c r="R218" s="5">
        <f t="shared" ca="1" si="54"/>
        <v>1</v>
      </c>
      <c r="S218" s="5">
        <f t="shared" ca="1" si="54"/>
        <v>0</v>
      </c>
      <c r="T218" s="5">
        <f t="shared" ca="1" si="54"/>
        <v>0</v>
      </c>
      <c r="U218" s="5">
        <f t="shared" ca="1" si="54"/>
        <v>1</v>
      </c>
      <c r="V218" s="5">
        <f t="shared" ca="1" si="54"/>
        <v>1</v>
      </c>
    </row>
    <row r="219" spans="1:22" x14ac:dyDescent="0.25">
      <c r="A219" s="5">
        <f t="shared" ca="1" si="55"/>
        <v>21.071026894510844</v>
      </c>
      <c r="B219" s="5">
        <f t="shared" ca="1" si="55"/>
        <v>24.538165530309485</v>
      </c>
      <c r="C219" s="5">
        <f t="shared" ca="1" si="55"/>
        <v>31.311850620016273</v>
      </c>
      <c r="D219" s="5">
        <f t="shared" ca="1" si="55"/>
        <v>15.290537512126633</v>
      </c>
      <c r="E219" s="5">
        <f t="shared" ca="1" si="55"/>
        <v>32.130261563165533</v>
      </c>
      <c r="F219" s="5">
        <f t="shared" ca="1" si="55"/>
        <v>32.671797595294201</v>
      </c>
      <c r="G219" s="58">
        <f t="shared" ca="1" si="49"/>
        <v>110.41125158328006</v>
      </c>
      <c r="H219" s="58">
        <f t="shared" ca="1" si="49"/>
        <v>117.18493667298685</v>
      </c>
      <c r="I219" s="58">
        <f t="shared" ca="1" si="49"/>
        <v>100.34521262194795</v>
      </c>
      <c r="J219" s="5">
        <f t="shared" ca="1" si="48"/>
        <v>117.18493667298685</v>
      </c>
      <c r="K219" s="5">
        <f ca="1">SMALL($J$6:$J$1005,ROWS($J$6:J219))</f>
        <v>107.81761886452585</v>
      </c>
      <c r="L219" s="67">
        <f ca="1">ROWS($L$6:L219)/COUNTA($K$6:$K$1005)</f>
        <v>0.214</v>
      </c>
      <c r="M219" s="5">
        <f t="shared" ca="1" si="50"/>
        <v>0</v>
      </c>
      <c r="N219" s="5">
        <f t="shared" ca="1" si="51"/>
        <v>1</v>
      </c>
      <c r="O219" s="5">
        <f t="shared" ca="1" si="52"/>
        <v>0</v>
      </c>
      <c r="P219" s="5"/>
      <c r="Q219" s="5">
        <f t="shared" ca="1" si="44"/>
        <v>1</v>
      </c>
      <c r="R219" s="5">
        <f t="shared" ca="1" si="54"/>
        <v>0</v>
      </c>
      <c r="S219" s="5">
        <f t="shared" ca="1" si="54"/>
        <v>1</v>
      </c>
      <c r="T219" s="5">
        <f t="shared" ca="1" si="54"/>
        <v>0</v>
      </c>
      <c r="U219" s="5">
        <f t="shared" ca="1" si="54"/>
        <v>1</v>
      </c>
      <c r="V219" s="5">
        <f t="shared" ca="1" si="54"/>
        <v>1</v>
      </c>
    </row>
    <row r="220" spans="1:22" x14ac:dyDescent="0.25">
      <c r="A220" s="5">
        <f t="shared" ca="1" si="55"/>
        <v>23.850050900833402</v>
      </c>
      <c r="B220" s="5">
        <f t="shared" ca="1" si="55"/>
        <v>35.496425303189724</v>
      </c>
      <c r="C220" s="5">
        <f t="shared" ca="1" si="55"/>
        <v>31.904767381132125</v>
      </c>
      <c r="D220" s="5">
        <f t="shared" ca="1" si="55"/>
        <v>12.145301731768127</v>
      </c>
      <c r="E220" s="5">
        <f t="shared" ca="1" si="55"/>
        <v>18.402175754886976</v>
      </c>
      <c r="F220" s="5">
        <f t="shared" ca="1" si="55"/>
        <v>35.363541332063519</v>
      </c>
      <c r="G220" s="58">
        <f t="shared" ca="1" si="49"/>
        <v>113.11219329097362</v>
      </c>
      <c r="H220" s="58">
        <f t="shared" ca="1" si="49"/>
        <v>109.52053536891601</v>
      </c>
      <c r="I220" s="58">
        <f t="shared" ca="1" si="49"/>
        <v>103.26366134579717</v>
      </c>
      <c r="J220" s="5">
        <f t="shared" ca="1" si="48"/>
        <v>113.11219329097362</v>
      </c>
      <c r="K220" s="5">
        <f ca="1">SMALL($J$6:$J$1005,ROWS($J$6:J220))</f>
        <v>107.85456225573002</v>
      </c>
      <c r="L220" s="67">
        <f ca="1">ROWS($L$6:L220)/COUNTA($K$6:$K$1005)</f>
        <v>0.215</v>
      </c>
      <c r="M220" s="5">
        <f t="shared" ca="1" si="50"/>
        <v>1</v>
      </c>
      <c r="N220" s="5">
        <f t="shared" ca="1" si="51"/>
        <v>0</v>
      </c>
      <c r="O220" s="5">
        <f t="shared" ca="1" si="52"/>
        <v>0</v>
      </c>
      <c r="P220" s="5"/>
      <c r="Q220" s="5">
        <f t="shared" ca="1" si="44"/>
        <v>1</v>
      </c>
      <c r="R220" s="5">
        <f t="shared" ca="1" si="54"/>
        <v>1</v>
      </c>
      <c r="S220" s="5">
        <f t="shared" ca="1" si="54"/>
        <v>0</v>
      </c>
      <c r="T220" s="5">
        <f t="shared" ca="1" si="54"/>
        <v>0</v>
      </c>
      <c r="U220" s="5">
        <f t="shared" ca="1" si="54"/>
        <v>1</v>
      </c>
      <c r="V220" s="5">
        <f t="shared" ca="1" si="54"/>
        <v>1</v>
      </c>
    </row>
    <row r="221" spans="1:22" x14ac:dyDescent="0.25">
      <c r="A221" s="5">
        <f t="shared" ca="1" si="55"/>
        <v>14.349619995906618</v>
      </c>
      <c r="B221" s="5">
        <f t="shared" ca="1" si="55"/>
        <v>20.017212588083403</v>
      </c>
      <c r="C221" s="5">
        <f t="shared" ca="1" si="55"/>
        <v>28.171581721146644</v>
      </c>
      <c r="D221" s="5">
        <f t="shared" ca="1" si="55"/>
        <v>42.045546902283419</v>
      </c>
      <c r="E221" s="5">
        <f t="shared" ca="1" si="55"/>
        <v>33.945306969661594</v>
      </c>
      <c r="F221" s="5">
        <f t="shared" ca="1" si="55"/>
        <v>22.740053682873395</v>
      </c>
      <c r="G221" s="58">
        <f t="shared" ca="1" si="49"/>
        <v>91.052193236525</v>
      </c>
      <c r="H221" s="58">
        <f t="shared" ca="1" si="49"/>
        <v>99.206562369588255</v>
      </c>
      <c r="I221" s="58">
        <f t="shared" ca="1" si="49"/>
        <v>107.30680230221007</v>
      </c>
      <c r="J221" s="5">
        <f t="shared" ca="1" si="48"/>
        <v>107.30680230221007</v>
      </c>
      <c r="K221" s="5">
        <f ca="1">SMALL($J$6:$J$1005,ROWS($J$6:J221))</f>
        <v>107.87061123380184</v>
      </c>
      <c r="L221" s="67">
        <f ca="1">ROWS($L$6:L221)/COUNTA($K$6:$K$1005)</f>
        <v>0.216</v>
      </c>
      <c r="M221" s="5">
        <f t="shared" ca="1" si="50"/>
        <v>0</v>
      </c>
      <c r="N221" s="5">
        <f t="shared" ca="1" si="51"/>
        <v>0</v>
      </c>
      <c r="O221" s="5">
        <f t="shared" ca="1" si="52"/>
        <v>1</v>
      </c>
      <c r="P221" s="5"/>
      <c r="Q221" s="5">
        <f t="shared" ca="1" si="44"/>
        <v>1</v>
      </c>
      <c r="R221" s="5">
        <f t="shared" ca="1" si="54"/>
        <v>0</v>
      </c>
      <c r="S221" s="5">
        <f t="shared" ca="1" si="54"/>
        <v>1</v>
      </c>
      <c r="T221" s="5">
        <f t="shared" ca="1" si="54"/>
        <v>1</v>
      </c>
      <c r="U221" s="5">
        <f t="shared" ca="1" si="54"/>
        <v>0</v>
      </c>
      <c r="V221" s="5">
        <f t="shared" ca="1" si="54"/>
        <v>1</v>
      </c>
    </row>
    <row r="222" spans="1:22" x14ac:dyDescent="0.25">
      <c r="A222" s="5">
        <f t="shared" ca="1" si="55"/>
        <v>25.090489491821558</v>
      </c>
      <c r="B222" s="5">
        <f t="shared" ca="1" si="55"/>
        <v>33.994708909031331</v>
      </c>
      <c r="C222" s="5">
        <f t="shared" ca="1" si="55"/>
        <v>26.170892801864444</v>
      </c>
      <c r="D222" s="5">
        <f t="shared" ca="1" si="55"/>
        <v>16.70003950799531</v>
      </c>
      <c r="E222" s="5">
        <f t="shared" ca="1" si="55"/>
        <v>20.703615910187231</v>
      </c>
      <c r="F222" s="5">
        <f t="shared" ca="1" si="55"/>
        <v>29.312899416954352</v>
      </c>
      <c r="G222" s="58">
        <f t="shared" ca="1" si="49"/>
        <v>109.10171372799446</v>
      </c>
      <c r="H222" s="58">
        <f t="shared" ca="1" si="49"/>
        <v>101.27789762082757</v>
      </c>
      <c r="I222" s="58">
        <f t="shared" ca="1" si="49"/>
        <v>97.274321218635663</v>
      </c>
      <c r="J222" s="5">
        <f t="shared" ca="1" si="48"/>
        <v>109.10171372799446</v>
      </c>
      <c r="K222" s="5">
        <f ca="1">SMALL($J$6:$J$1005,ROWS($J$6:J222))</f>
        <v>107.93784725970967</v>
      </c>
      <c r="L222" s="67">
        <f ca="1">ROWS($L$6:L222)/COUNTA($K$6:$K$1005)</f>
        <v>0.217</v>
      </c>
      <c r="M222" s="5">
        <f t="shared" ca="1" si="50"/>
        <v>1</v>
      </c>
      <c r="N222" s="5">
        <f t="shared" ca="1" si="51"/>
        <v>0</v>
      </c>
      <c r="O222" s="5">
        <f t="shared" ca="1" si="52"/>
        <v>0</v>
      </c>
      <c r="P222" s="5"/>
      <c r="Q222" s="5">
        <f t="shared" ca="1" si="44"/>
        <v>1</v>
      </c>
      <c r="R222" s="5">
        <f t="shared" ca="1" si="54"/>
        <v>1</v>
      </c>
      <c r="S222" s="5">
        <f t="shared" ca="1" si="54"/>
        <v>0</v>
      </c>
      <c r="T222" s="5">
        <f t="shared" ca="1" si="54"/>
        <v>0</v>
      </c>
      <c r="U222" s="5">
        <f t="shared" ca="1" si="54"/>
        <v>1</v>
      </c>
      <c r="V222" s="5">
        <f t="shared" ca="1" si="54"/>
        <v>1</v>
      </c>
    </row>
    <row r="223" spans="1:22" x14ac:dyDescent="0.25">
      <c r="A223" s="5">
        <f t="shared" ca="1" si="55"/>
        <v>16.714309666531403</v>
      </c>
      <c r="B223" s="5">
        <f t="shared" ca="1" si="55"/>
        <v>38.411277782527705</v>
      </c>
      <c r="C223" s="5">
        <f t="shared" ca="1" si="55"/>
        <v>27.736396496098052</v>
      </c>
      <c r="D223" s="5">
        <f t="shared" ca="1" si="55"/>
        <v>15.219475954925889</v>
      </c>
      <c r="E223" s="5">
        <f t="shared" ca="1" si="55"/>
        <v>20.935314749077936</v>
      </c>
      <c r="F223" s="5">
        <f t="shared" ca="1" si="55"/>
        <v>37.473397310043538</v>
      </c>
      <c r="G223" s="58">
        <f t="shared" ca="1" si="49"/>
        <v>113.53429950818058</v>
      </c>
      <c r="H223" s="58">
        <f t="shared" ca="1" si="49"/>
        <v>102.85941822175093</v>
      </c>
      <c r="I223" s="58">
        <f t="shared" ca="1" si="49"/>
        <v>97.143579427598894</v>
      </c>
      <c r="J223" s="5">
        <f t="shared" ca="1" si="48"/>
        <v>113.53429950818058</v>
      </c>
      <c r="K223" s="5">
        <f ca="1">SMALL($J$6:$J$1005,ROWS($J$6:J223))</f>
        <v>107.96501390328774</v>
      </c>
      <c r="L223" s="67">
        <f ca="1">ROWS($L$6:L223)/COUNTA($K$6:$K$1005)</f>
        <v>0.218</v>
      </c>
      <c r="M223" s="5">
        <f t="shared" ca="1" si="50"/>
        <v>1</v>
      </c>
      <c r="N223" s="5">
        <f t="shared" ca="1" si="51"/>
        <v>0</v>
      </c>
      <c r="O223" s="5">
        <f t="shared" ca="1" si="52"/>
        <v>0</v>
      </c>
      <c r="P223" s="5"/>
      <c r="Q223" s="5">
        <f t="shared" ca="1" si="44"/>
        <v>1</v>
      </c>
      <c r="R223" s="5">
        <f t="shared" ca="1" si="54"/>
        <v>1</v>
      </c>
      <c r="S223" s="5">
        <f t="shared" ca="1" si="54"/>
        <v>0</v>
      </c>
      <c r="T223" s="5">
        <f t="shared" ca="1" si="54"/>
        <v>0</v>
      </c>
      <c r="U223" s="5">
        <f t="shared" ca="1" si="54"/>
        <v>1</v>
      </c>
      <c r="V223" s="5">
        <f t="shared" ca="1" si="54"/>
        <v>1</v>
      </c>
    </row>
    <row r="224" spans="1:22" x14ac:dyDescent="0.25">
      <c r="A224" s="5">
        <f t="shared" ca="1" si="55"/>
        <v>23.802132899497387</v>
      </c>
      <c r="B224" s="5">
        <f t="shared" ca="1" si="55"/>
        <v>33.295227638768765</v>
      </c>
      <c r="C224" s="5">
        <f t="shared" ca="1" si="55"/>
        <v>25.763009630475281</v>
      </c>
      <c r="D224" s="5">
        <f t="shared" ca="1" si="55"/>
        <v>15.758958695994787</v>
      </c>
      <c r="E224" s="5">
        <f t="shared" ca="1" si="55"/>
        <v>33.333392715214032</v>
      </c>
      <c r="F224" s="5">
        <f t="shared" ca="1" si="55"/>
        <v>30.409557157378558</v>
      </c>
      <c r="G224" s="58">
        <f t="shared" ca="1" si="49"/>
        <v>120.84031041085875</v>
      </c>
      <c r="H224" s="58">
        <f t="shared" ca="1" si="49"/>
        <v>113.30809240256526</v>
      </c>
      <c r="I224" s="58">
        <f t="shared" ca="1" si="49"/>
        <v>95.733658383346011</v>
      </c>
      <c r="J224" s="5">
        <f t="shared" ca="1" si="48"/>
        <v>120.84031041085875</v>
      </c>
      <c r="K224" s="5">
        <f ca="1">SMALL($J$6:$J$1005,ROWS($J$6:J224))</f>
        <v>108.01824318996873</v>
      </c>
      <c r="L224" s="67">
        <f ca="1">ROWS($L$6:L224)/COUNTA($K$6:$K$1005)</f>
        <v>0.219</v>
      </c>
      <c r="M224" s="5">
        <f t="shared" ca="1" si="50"/>
        <v>1</v>
      </c>
      <c r="N224" s="5">
        <f t="shared" ca="1" si="51"/>
        <v>0</v>
      </c>
      <c r="O224" s="5">
        <f t="shared" ca="1" si="52"/>
        <v>0</v>
      </c>
      <c r="P224" s="5"/>
      <c r="Q224" s="5">
        <f t="shared" ca="1" si="44"/>
        <v>1</v>
      </c>
      <c r="R224" s="5">
        <f t="shared" ca="1" si="54"/>
        <v>1</v>
      </c>
      <c r="S224" s="5">
        <f t="shared" ca="1" si="54"/>
        <v>0</v>
      </c>
      <c r="T224" s="5">
        <f t="shared" ca="1" si="54"/>
        <v>0</v>
      </c>
      <c r="U224" s="5">
        <f t="shared" ca="1" si="54"/>
        <v>1</v>
      </c>
      <c r="V224" s="5">
        <f t="shared" ca="1" si="54"/>
        <v>1</v>
      </c>
    </row>
    <row r="225" spans="1:22" x14ac:dyDescent="0.25">
      <c r="A225" s="5">
        <f t="shared" ca="1" si="55"/>
        <v>30.863632444479496</v>
      </c>
      <c r="B225" s="5">
        <f t="shared" ca="1" si="55"/>
        <v>35.48878054834789</v>
      </c>
      <c r="C225" s="5">
        <f t="shared" ca="1" si="55"/>
        <v>18.551907087349012</v>
      </c>
      <c r="D225" s="5">
        <f t="shared" ca="1" si="55"/>
        <v>43.654797545016976</v>
      </c>
      <c r="E225" s="5">
        <f t="shared" ca="1" si="55"/>
        <v>27.438235530688857</v>
      </c>
      <c r="F225" s="5">
        <f t="shared" ca="1" si="55"/>
        <v>23.350610673509518</v>
      </c>
      <c r="G225" s="58">
        <f t="shared" ca="1" si="49"/>
        <v>117.14125919702576</v>
      </c>
      <c r="H225" s="58">
        <f t="shared" ca="1" si="49"/>
        <v>100.20438573602689</v>
      </c>
      <c r="I225" s="58">
        <f t="shared" ca="1" si="49"/>
        <v>116.420947750355</v>
      </c>
      <c r="J225" s="5">
        <f t="shared" ca="1" si="48"/>
        <v>117.14125919702576</v>
      </c>
      <c r="K225" s="5">
        <f ca="1">SMALL($J$6:$J$1005,ROWS($J$6:J225))</f>
        <v>108.05554447295097</v>
      </c>
      <c r="L225" s="67">
        <f ca="1">ROWS($L$6:L225)/COUNTA($K$6:$K$1005)</f>
        <v>0.22</v>
      </c>
      <c r="M225" s="5">
        <f t="shared" ca="1" si="50"/>
        <v>1</v>
      </c>
      <c r="N225" s="5">
        <f t="shared" ca="1" si="51"/>
        <v>0</v>
      </c>
      <c r="O225" s="5">
        <f t="shared" ca="1" si="52"/>
        <v>0</v>
      </c>
      <c r="P225" s="5"/>
      <c r="Q225" s="5">
        <f t="shared" ca="1" si="44"/>
        <v>1</v>
      </c>
      <c r="R225" s="5">
        <f t="shared" ca="1" si="54"/>
        <v>1</v>
      </c>
      <c r="S225" s="5">
        <f t="shared" ca="1" si="54"/>
        <v>0</v>
      </c>
      <c r="T225" s="5">
        <f t="shared" ca="1" si="54"/>
        <v>0</v>
      </c>
      <c r="U225" s="5">
        <f t="shared" ca="1" si="54"/>
        <v>1</v>
      </c>
      <c r="V225" s="5">
        <f t="shared" ca="1" si="54"/>
        <v>1</v>
      </c>
    </row>
    <row r="226" spans="1:22" x14ac:dyDescent="0.25">
      <c r="A226" s="5">
        <f t="shared" ref="A226:F235" ca="1" si="56">A$3+(A$4-A$3)*RAND()</f>
        <v>26.205719271393303</v>
      </c>
      <c r="B226" s="5">
        <f t="shared" ca="1" si="56"/>
        <v>23.938718827250078</v>
      </c>
      <c r="C226" s="5">
        <f t="shared" ca="1" si="56"/>
        <v>23.061505155632073</v>
      </c>
      <c r="D226" s="5">
        <f t="shared" ca="1" si="56"/>
        <v>45.555066756851957</v>
      </c>
      <c r="E226" s="5">
        <f t="shared" ca="1" si="56"/>
        <v>28.841880058506078</v>
      </c>
      <c r="F226" s="5">
        <f t="shared" ca="1" si="56"/>
        <v>31.549899793614678</v>
      </c>
      <c r="G226" s="58">
        <f t="shared" ca="1" si="49"/>
        <v>110.53621795076413</v>
      </c>
      <c r="H226" s="58">
        <f t="shared" ca="1" si="49"/>
        <v>109.65900427914613</v>
      </c>
      <c r="I226" s="58">
        <f t="shared" ca="1" si="49"/>
        <v>126.37219097749201</v>
      </c>
      <c r="J226" s="5">
        <f t="shared" ca="1" si="48"/>
        <v>126.37219097749201</v>
      </c>
      <c r="K226" s="5">
        <f ca="1">SMALL($J$6:$J$1005,ROWS($J$6:J226))</f>
        <v>108.05915233350692</v>
      </c>
      <c r="L226" s="67">
        <f ca="1">ROWS($L$6:L226)/COUNTA($K$6:$K$1005)</f>
        <v>0.221</v>
      </c>
      <c r="M226" s="5">
        <f t="shared" ca="1" si="50"/>
        <v>0</v>
      </c>
      <c r="N226" s="5">
        <f t="shared" ca="1" si="51"/>
        <v>0</v>
      </c>
      <c r="O226" s="5">
        <f t="shared" ca="1" si="52"/>
        <v>1</v>
      </c>
      <c r="P226" s="5"/>
      <c r="Q226" s="5">
        <f t="shared" ca="1" si="44"/>
        <v>1</v>
      </c>
      <c r="R226" s="5">
        <f t="shared" ca="1" si="54"/>
        <v>0</v>
      </c>
      <c r="S226" s="5">
        <f t="shared" ca="1" si="54"/>
        <v>1</v>
      </c>
      <c r="T226" s="5">
        <f t="shared" ca="1" si="54"/>
        <v>1</v>
      </c>
      <c r="U226" s="5">
        <f t="shared" ca="1" si="54"/>
        <v>0</v>
      </c>
      <c r="V226" s="5">
        <f t="shared" ca="1" si="54"/>
        <v>1</v>
      </c>
    </row>
    <row r="227" spans="1:22" x14ac:dyDescent="0.25">
      <c r="A227" s="5">
        <f t="shared" ca="1" si="56"/>
        <v>23.490307444696054</v>
      </c>
      <c r="B227" s="5">
        <f t="shared" ca="1" si="56"/>
        <v>44.881092017677716</v>
      </c>
      <c r="C227" s="5">
        <f t="shared" ca="1" si="56"/>
        <v>27.990765029266676</v>
      </c>
      <c r="D227" s="5">
        <f t="shared" ca="1" si="56"/>
        <v>31.723036429331273</v>
      </c>
      <c r="E227" s="5">
        <f t="shared" ca="1" si="56"/>
        <v>22.112731259935959</v>
      </c>
      <c r="F227" s="5">
        <f t="shared" ca="1" si="56"/>
        <v>30.089027741699212</v>
      </c>
      <c r="G227" s="58">
        <f t="shared" ca="1" si="49"/>
        <v>120.57315846400894</v>
      </c>
      <c r="H227" s="58">
        <f t="shared" ca="1" si="49"/>
        <v>103.68283147559789</v>
      </c>
      <c r="I227" s="58">
        <f t="shared" ca="1" si="49"/>
        <v>113.29313664499321</v>
      </c>
      <c r="J227" s="5">
        <f t="shared" ca="1" si="48"/>
        <v>120.57315846400894</v>
      </c>
      <c r="K227" s="5">
        <f ca="1">SMALL($J$6:$J$1005,ROWS($J$6:J227))</f>
        <v>108.07050803290491</v>
      </c>
      <c r="L227" s="67">
        <f ca="1">ROWS($L$6:L227)/COUNTA($K$6:$K$1005)</f>
        <v>0.222</v>
      </c>
      <c r="M227" s="5">
        <f t="shared" ca="1" si="50"/>
        <v>1</v>
      </c>
      <c r="N227" s="5">
        <f t="shared" ca="1" si="51"/>
        <v>0</v>
      </c>
      <c r="O227" s="5">
        <f t="shared" ca="1" si="52"/>
        <v>0</v>
      </c>
      <c r="P227" s="5"/>
      <c r="Q227" s="5">
        <f t="shared" ca="1" si="44"/>
        <v>1</v>
      </c>
      <c r="R227" s="5">
        <f t="shared" ca="1" si="54"/>
        <v>1</v>
      </c>
      <c r="S227" s="5">
        <f t="shared" ca="1" si="54"/>
        <v>0</v>
      </c>
      <c r="T227" s="5">
        <f t="shared" ca="1" si="54"/>
        <v>0</v>
      </c>
      <c r="U227" s="5">
        <f t="shared" ca="1" si="54"/>
        <v>1</v>
      </c>
      <c r="V227" s="5">
        <f t="shared" ca="1" si="54"/>
        <v>1</v>
      </c>
    </row>
    <row r="228" spans="1:22" x14ac:dyDescent="0.25">
      <c r="A228" s="5">
        <f t="shared" ca="1" si="56"/>
        <v>22.921000497090645</v>
      </c>
      <c r="B228" s="5">
        <f t="shared" ca="1" si="56"/>
        <v>26.396716412453451</v>
      </c>
      <c r="C228" s="5">
        <f t="shared" ca="1" si="56"/>
        <v>22.54980672406986</v>
      </c>
      <c r="D228" s="5">
        <f t="shared" ca="1" si="56"/>
        <v>36.410106672875045</v>
      </c>
      <c r="E228" s="5">
        <f t="shared" ca="1" si="56"/>
        <v>29.795704665021248</v>
      </c>
      <c r="F228" s="5">
        <f t="shared" ca="1" si="56"/>
        <v>25.042400898206353</v>
      </c>
      <c r="G228" s="58">
        <f t="shared" ca="1" si="49"/>
        <v>104.15582247277169</v>
      </c>
      <c r="H228" s="58">
        <f t="shared" ca="1" si="49"/>
        <v>100.3089127843881</v>
      </c>
      <c r="I228" s="58">
        <f t="shared" ca="1" si="49"/>
        <v>106.92331479224191</v>
      </c>
      <c r="J228" s="5">
        <f t="shared" ca="1" si="48"/>
        <v>106.92331479224191</v>
      </c>
      <c r="K228" s="5">
        <f ca="1">SMALL($J$6:$J$1005,ROWS($J$6:J228))</f>
        <v>108.07647264126483</v>
      </c>
      <c r="L228" s="67">
        <f ca="1">ROWS($L$6:L228)/COUNTA($K$6:$K$1005)</f>
        <v>0.223</v>
      </c>
      <c r="M228" s="5">
        <f t="shared" ca="1" si="50"/>
        <v>0</v>
      </c>
      <c r="N228" s="5">
        <f t="shared" ca="1" si="51"/>
        <v>0</v>
      </c>
      <c r="O228" s="5">
        <f t="shared" ca="1" si="52"/>
        <v>1</v>
      </c>
      <c r="P228" s="5"/>
      <c r="Q228" s="5">
        <f t="shared" ca="1" si="44"/>
        <v>1</v>
      </c>
      <c r="R228" s="5">
        <f t="shared" ca="1" si="54"/>
        <v>0</v>
      </c>
      <c r="S228" s="5">
        <f t="shared" ca="1" si="54"/>
        <v>1</v>
      </c>
      <c r="T228" s="5">
        <f t="shared" ca="1" si="54"/>
        <v>1</v>
      </c>
      <c r="U228" s="5">
        <f t="shared" ca="1" si="54"/>
        <v>0</v>
      </c>
      <c r="V228" s="5">
        <f t="shared" ca="1" si="54"/>
        <v>1</v>
      </c>
    </row>
    <row r="229" spans="1:22" x14ac:dyDescent="0.25">
      <c r="A229" s="5">
        <f t="shared" ca="1" si="56"/>
        <v>13.704145878175916</v>
      </c>
      <c r="B229" s="5">
        <f t="shared" ca="1" si="56"/>
        <v>28.865577256297993</v>
      </c>
      <c r="C229" s="5">
        <f t="shared" ca="1" si="56"/>
        <v>23.311197197050252</v>
      </c>
      <c r="D229" s="5">
        <f t="shared" ca="1" si="56"/>
        <v>39.912503140018103</v>
      </c>
      <c r="E229" s="5">
        <f t="shared" ca="1" si="56"/>
        <v>20.685327034235144</v>
      </c>
      <c r="F229" s="5">
        <f t="shared" ca="1" si="56"/>
        <v>38.327621441282851</v>
      </c>
      <c r="G229" s="58">
        <f t="shared" ca="1" si="49"/>
        <v>101.58267160999191</v>
      </c>
      <c r="H229" s="58">
        <f t="shared" ca="1" si="49"/>
        <v>96.028291550744171</v>
      </c>
      <c r="I229" s="58">
        <f t="shared" ca="1" si="49"/>
        <v>115.25546765652712</v>
      </c>
      <c r="J229" s="5">
        <f t="shared" ca="1" si="48"/>
        <v>115.25546765652712</v>
      </c>
      <c r="K229" s="5">
        <f ca="1">SMALL($J$6:$J$1005,ROWS($J$6:J229))</f>
        <v>108.08409657889408</v>
      </c>
      <c r="L229" s="67">
        <f ca="1">ROWS($L$6:L229)/COUNTA($K$6:$K$1005)</f>
        <v>0.224</v>
      </c>
      <c r="M229" s="5">
        <f t="shared" ca="1" si="50"/>
        <v>0</v>
      </c>
      <c r="N229" s="5">
        <f t="shared" ca="1" si="51"/>
        <v>0</v>
      </c>
      <c r="O229" s="5">
        <f t="shared" ca="1" si="52"/>
        <v>1</v>
      </c>
      <c r="P229" s="5"/>
      <c r="Q229" s="5">
        <f t="shared" ca="1" si="44"/>
        <v>1</v>
      </c>
      <c r="R229" s="5">
        <f t="shared" ca="1" si="54"/>
        <v>0</v>
      </c>
      <c r="S229" s="5">
        <f t="shared" ca="1" si="54"/>
        <v>1</v>
      </c>
      <c r="T229" s="5">
        <f t="shared" ca="1" si="54"/>
        <v>1</v>
      </c>
      <c r="U229" s="5">
        <f t="shared" ca="1" si="54"/>
        <v>0</v>
      </c>
      <c r="V229" s="5">
        <f t="shared" ca="1" si="54"/>
        <v>1</v>
      </c>
    </row>
    <row r="230" spans="1:22" x14ac:dyDescent="0.25">
      <c r="A230" s="5">
        <f t="shared" ca="1" si="56"/>
        <v>16.253292073987062</v>
      </c>
      <c r="B230" s="5">
        <f t="shared" ca="1" si="56"/>
        <v>16.963045180647519</v>
      </c>
      <c r="C230" s="5">
        <f t="shared" ca="1" si="56"/>
        <v>25.638156055999673</v>
      </c>
      <c r="D230" s="5">
        <f t="shared" ca="1" si="56"/>
        <v>44.588789723600314</v>
      </c>
      <c r="E230" s="5">
        <f t="shared" ca="1" si="56"/>
        <v>18.924428631944444</v>
      </c>
      <c r="F230" s="5">
        <f t="shared" ca="1" si="56"/>
        <v>24.408622534469998</v>
      </c>
      <c r="G230" s="58">
        <f t="shared" ca="1" si="49"/>
        <v>76.549388421049031</v>
      </c>
      <c r="H230" s="58">
        <f t="shared" ca="1" si="49"/>
        <v>85.224499296401177</v>
      </c>
      <c r="I230" s="58">
        <f t="shared" ca="1" si="49"/>
        <v>110.88886038805705</v>
      </c>
      <c r="J230" s="5">
        <f t="shared" ca="1" si="48"/>
        <v>110.88886038805705</v>
      </c>
      <c r="K230" s="5">
        <f ca="1">SMALL($J$6:$J$1005,ROWS($J$6:J230))</f>
        <v>108.12194063054626</v>
      </c>
      <c r="L230" s="67">
        <f ca="1">ROWS($L$6:L230)/COUNTA($K$6:$K$1005)</f>
        <v>0.22500000000000001</v>
      </c>
      <c r="M230" s="5">
        <f t="shared" ca="1" si="50"/>
        <v>0</v>
      </c>
      <c r="N230" s="5">
        <f t="shared" ca="1" si="51"/>
        <v>0</v>
      </c>
      <c r="O230" s="5">
        <f t="shared" ca="1" si="52"/>
        <v>1</v>
      </c>
      <c r="P230" s="5"/>
      <c r="Q230" s="5">
        <f t="shared" ca="1" si="44"/>
        <v>1</v>
      </c>
      <c r="R230" s="5">
        <f t="shared" ca="1" si="54"/>
        <v>0</v>
      </c>
      <c r="S230" s="5">
        <f t="shared" ca="1" si="54"/>
        <v>1</v>
      </c>
      <c r="T230" s="5">
        <f t="shared" ca="1" si="54"/>
        <v>1</v>
      </c>
      <c r="U230" s="5">
        <f t="shared" ca="1" si="54"/>
        <v>0</v>
      </c>
      <c r="V230" s="5">
        <f t="shared" ca="1" si="54"/>
        <v>1</v>
      </c>
    </row>
    <row r="231" spans="1:22" x14ac:dyDescent="0.25">
      <c r="A231" s="5">
        <f t="shared" ca="1" si="56"/>
        <v>13.494162108016784</v>
      </c>
      <c r="B231" s="5">
        <f t="shared" ca="1" si="56"/>
        <v>22.070230370367263</v>
      </c>
      <c r="C231" s="5">
        <f t="shared" ca="1" si="56"/>
        <v>31.725350889235919</v>
      </c>
      <c r="D231" s="5">
        <f t="shared" ca="1" si="56"/>
        <v>42.610002220338139</v>
      </c>
      <c r="E231" s="5">
        <f t="shared" ca="1" si="56"/>
        <v>27.375839317603557</v>
      </c>
      <c r="F231" s="5">
        <f t="shared" ca="1" si="56"/>
        <v>36.208883061403405</v>
      </c>
      <c r="G231" s="58">
        <f t="shared" ca="1" si="49"/>
        <v>99.149114857391012</v>
      </c>
      <c r="H231" s="58">
        <f t="shared" ca="1" si="49"/>
        <v>108.80423537625967</v>
      </c>
      <c r="I231" s="58">
        <f t="shared" ca="1" si="49"/>
        <v>124.03839827899426</v>
      </c>
      <c r="J231" s="5">
        <f t="shared" ca="1" si="48"/>
        <v>124.03839827899426</v>
      </c>
      <c r="K231" s="5">
        <f ca="1">SMALL($J$6:$J$1005,ROWS($J$6:J231))</f>
        <v>108.12766192343443</v>
      </c>
      <c r="L231" s="67">
        <f ca="1">ROWS($L$6:L231)/COUNTA($K$6:$K$1005)</f>
        <v>0.22600000000000001</v>
      </c>
      <c r="M231" s="5">
        <f t="shared" ca="1" si="50"/>
        <v>0</v>
      </c>
      <c r="N231" s="5">
        <f t="shared" ca="1" si="51"/>
        <v>0</v>
      </c>
      <c r="O231" s="5">
        <f t="shared" ca="1" si="52"/>
        <v>1</v>
      </c>
      <c r="P231" s="5"/>
      <c r="Q231" s="5">
        <f t="shared" ca="1" si="44"/>
        <v>1</v>
      </c>
      <c r="R231" s="5">
        <f t="shared" ca="1" si="54"/>
        <v>0</v>
      </c>
      <c r="S231" s="5">
        <f t="shared" ca="1" si="54"/>
        <v>1</v>
      </c>
      <c r="T231" s="5">
        <f t="shared" ca="1" si="54"/>
        <v>1</v>
      </c>
      <c r="U231" s="5">
        <f t="shared" ca="1" si="54"/>
        <v>0</v>
      </c>
      <c r="V231" s="5">
        <f t="shared" ca="1" si="54"/>
        <v>1</v>
      </c>
    </row>
    <row r="232" spans="1:22" x14ac:dyDescent="0.25">
      <c r="A232" s="5">
        <f t="shared" ca="1" si="56"/>
        <v>27.412734782860078</v>
      </c>
      <c r="B232" s="5">
        <f t="shared" ca="1" si="56"/>
        <v>21.777437802051843</v>
      </c>
      <c r="C232" s="5">
        <f t="shared" ca="1" si="56"/>
        <v>21.328574420139386</v>
      </c>
      <c r="D232" s="5">
        <f t="shared" ca="1" si="56"/>
        <v>45.20165593862334</v>
      </c>
      <c r="E232" s="5">
        <f t="shared" ca="1" si="56"/>
        <v>23.352411307214922</v>
      </c>
      <c r="F232" s="5">
        <f t="shared" ca="1" si="56"/>
        <v>30.951655690930025</v>
      </c>
      <c r="G232" s="58">
        <f t="shared" ca="1" si="49"/>
        <v>103.49423958305687</v>
      </c>
      <c r="H232" s="58">
        <f t="shared" ca="1" si="49"/>
        <v>103.04537620114441</v>
      </c>
      <c r="I232" s="58">
        <f t="shared" ca="1" si="49"/>
        <v>124.89462083255283</v>
      </c>
      <c r="J232" s="5">
        <f t="shared" ca="1" si="48"/>
        <v>124.89462083255283</v>
      </c>
      <c r="K232" s="5">
        <f ca="1">SMALL($J$6:$J$1005,ROWS($J$6:J232))</f>
        <v>108.15702734414025</v>
      </c>
      <c r="L232" s="67">
        <f ca="1">ROWS($L$6:L232)/COUNTA($K$6:$K$1005)</f>
        <v>0.22700000000000001</v>
      </c>
      <c r="M232" s="5">
        <f t="shared" ca="1" si="50"/>
        <v>0</v>
      </c>
      <c r="N232" s="5">
        <f t="shared" ca="1" si="51"/>
        <v>0</v>
      </c>
      <c r="O232" s="5">
        <f t="shared" ca="1" si="52"/>
        <v>1</v>
      </c>
      <c r="P232" s="5"/>
      <c r="Q232" s="5">
        <f t="shared" ca="1" si="44"/>
        <v>1</v>
      </c>
      <c r="R232" s="5">
        <f t="shared" ca="1" si="54"/>
        <v>0</v>
      </c>
      <c r="S232" s="5">
        <f t="shared" ca="1" si="54"/>
        <v>1</v>
      </c>
      <c r="T232" s="5">
        <f t="shared" ca="1" si="54"/>
        <v>1</v>
      </c>
      <c r="U232" s="5">
        <f t="shared" ca="1" si="54"/>
        <v>0</v>
      </c>
      <c r="V232" s="5">
        <f t="shared" ca="1" si="54"/>
        <v>1</v>
      </c>
    </row>
    <row r="233" spans="1:22" x14ac:dyDescent="0.25">
      <c r="A233" s="5">
        <f t="shared" ca="1" si="56"/>
        <v>31.002289907592388</v>
      </c>
      <c r="B233" s="5">
        <f t="shared" ca="1" si="56"/>
        <v>38.769680221317216</v>
      </c>
      <c r="C233" s="5">
        <f t="shared" ca="1" si="56"/>
        <v>20.206848025055603</v>
      </c>
      <c r="D233" s="5">
        <f t="shared" ca="1" si="56"/>
        <v>39.338906148418836</v>
      </c>
      <c r="E233" s="5">
        <f t="shared" ca="1" si="56"/>
        <v>26.698475477802148</v>
      </c>
      <c r="F233" s="5">
        <f t="shared" ca="1" si="56"/>
        <v>21.385003440240833</v>
      </c>
      <c r="G233" s="58">
        <f t="shared" ca="1" si="49"/>
        <v>117.85544904695259</v>
      </c>
      <c r="H233" s="58">
        <f t="shared" ca="1" si="49"/>
        <v>99.292616850690976</v>
      </c>
      <c r="I233" s="58">
        <f t="shared" ca="1" si="49"/>
        <v>111.93304752130766</v>
      </c>
      <c r="J233" s="5">
        <f t="shared" ca="1" si="48"/>
        <v>117.85544904695259</v>
      </c>
      <c r="K233" s="5">
        <f ca="1">SMALL($J$6:$J$1005,ROWS($J$6:J233))</f>
        <v>108.18516333937183</v>
      </c>
      <c r="L233" s="67">
        <f ca="1">ROWS($L$6:L233)/COUNTA($K$6:$K$1005)</f>
        <v>0.22800000000000001</v>
      </c>
      <c r="M233" s="5">
        <f t="shared" ca="1" si="50"/>
        <v>1</v>
      </c>
      <c r="N233" s="5">
        <f t="shared" ca="1" si="51"/>
        <v>0</v>
      </c>
      <c r="O233" s="5">
        <f t="shared" ca="1" si="52"/>
        <v>0</v>
      </c>
      <c r="P233" s="5"/>
      <c r="Q233" s="5">
        <f t="shared" ref="Q233:Q296" ca="1" si="57">COUNTIF($M$5,"*"&amp;Q$5&amp;"*")*$M233+COUNTIF($N$5,"*"&amp;Q$5&amp;"*")*$N233+COUNTIF($O$5,"*"&amp;Q$5&amp;"*")*$O233</f>
        <v>1</v>
      </c>
      <c r="R233" s="5">
        <f t="shared" ca="1" si="54"/>
        <v>1</v>
      </c>
      <c r="S233" s="5">
        <f t="shared" ca="1" si="54"/>
        <v>0</v>
      </c>
      <c r="T233" s="5">
        <f t="shared" ca="1" si="54"/>
        <v>0</v>
      </c>
      <c r="U233" s="5">
        <f t="shared" ca="1" si="54"/>
        <v>1</v>
      </c>
      <c r="V233" s="5">
        <f t="shared" ca="1" si="54"/>
        <v>1</v>
      </c>
    </row>
    <row r="234" spans="1:22" x14ac:dyDescent="0.25">
      <c r="A234" s="5">
        <f t="shared" ca="1" si="56"/>
        <v>29.194500279357957</v>
      </c>
      <c r="B234" s="5">
        <f t="shared" ca="1" si="56"/>
        <v>22.871631982141949</v>
      </c>
      <c r="C234" s="5">
        <f t="shared" ca="1" si="56"/>
        <v>18.046493682748803</v>
      </c>
      <c r="D234" s="5">
        <f t="shared" ca="1" si="56"/>
        <v>34.314014693271012</v>
      </c>
      <c r="E234" s="5">
        <f t="shared" ca="1" si="56"/>
        <v>31.998425766107903</v>
      </c>
      <c r="F234" s="5">
        <f t="shared" ca="1" si="56"/>
        <v>24.729961479009411</v>
      </c>
      <c r="G234" s="58">
        <f t="shared" ca="1" si="49"/>
        <v>108.79451950661721</v>
      </c>
      <c r="H234" s="58">
        <f t="shared" ca="1" si="49"/>
        <v>103.96938120722407</v>
      </c>
      <c r="I234" s="58">
        <f t="shared" ca="1" si="49"/>
        <v>106.28497013438718</v>
      </c>
      <c r="J234" s="5">
        <f t="shared" ca="1" si="48"/>
        <v>108.79451950661721</v>
      </c>
      <c r="K234" s="5">
        <f ca="1">SMALL($J$6:$J$1005,ROWS($J$6:J234))</f>
        <v>108.21041971280906</v>
      </c>
      <c r="L234" s="67">
        <f ca="1">ROWS($L$6:L234)/COUNTA($K$6:$K$1005)</f>
        <v>0.22900000000000001</v>
      </c>
      <c r="M234" s="5">
        <f t="shared" ca="1" si="50"/>
        <v>1</v>
      </c>
      <c r="N234" s="5">
        <f t="shared" ca="1" si="51"/>
        <v>0</v>
      </c>
      <c r="O234" s="5">
        <f t="shared" ca="1" si="52"/>
        <v>0</v>
      </c>
      <c r="P234" s="5"/>
      <c r="Q234" s="5">
        <f t="shared" ca="1" si="57"/>
        <v>1</v>
      </c>
      <c r="R234" s="5">
        <f t="shared" ca="1" si="54"/>
        <v>1</v>
      </c>
      <c r="S234" s="5">
        <f t="shared" ca="1" si="54"/>
        <v>0</v>
      </c>
      <c r="T234" s="5">
        <f t="shared" ca="1" si="54"/>
        <v>0</v>
      </c>
      <c r="U234" s="5">
        <f t="shared" ca="1" si="54"/>
        <v>1</v>
      </c>
      <c r="V234" s="5">
        <f t="shared" ca="1" si="54"/>
        <v>1</v>
      </c>
    </row>
    <row r="235" spans="1:22" x14ac:dyDescent="0.25">
      <c r="A235" s="5">
        <f t="shared" ca="1" si="56"/>
        <v>24.26953164029505</v>
      </c>
      <c r="B235" s="5">
        <f t="shared" ca="1" si="56"/>
        <v>20.822456004792173</v>
      </c>
      <c r="C235" s="5">
        <f t="shared" ca="1" si="56"/>
        <v>26.640871429891</v>
      </c>
      <c r="D235" s="5">
        <f t="shared" ca="1" si="56"/>
        <v>37.429139584768642</v>
      </c>
      <c r="E235" s="5">
        <f t="shared" ca="1" si="56"/>
        <v>24.933814851907869</v>
      </c>
      <c r="F235" s="5">
        <f t="shared" ca="1" si="56"/>
        <v>32.614953275119049</v>
      </c>
      <c r="G235" s="58">
        <f t="shared" ca="1" si="49"/>
        <v>102.64075577211413</v>
      </c>
      <c r="H235" s="58">
        <f t="shared" ca="1" si="49"/>
        <v>108.45917119721297</v>
      </c>
      <c r="I235" s="58">
        <f t="shared" ca="1" si="49"/>
        <v>120.95449593007375</v>
      </c>
      <c r="J235" s="5">
        <f t="shared" ca="1" si="48"/>
        <v>120.95449593007375</v>
      </c>
      <c r="K235" s="5">
        <f ca="1">SMALL($J$6:$J$1005,ROWS($J$6:J235))</f>
        <v>108.22692463846391</v>
      </c>
      <c r="L235" s="67">
        <f ca="1">ROWS($L$6:L235)/COUNTA($K$6:$K$1005)</f>
        <v>0.23</v>
      </c>
      <c r="M235" s="5">
        <f t="shared" ca="1" si="50"/>
        <v>0</v>
      </c>
      <c r="N235" s="5">
        <f t="shared" ca="1" si="51"/>
        <v>0</v>
      </c>
      <c r="O235" s="5">
        <f t="shared" ca="1" si="52"/>
        <v>1</v>
      </c>
      <c r="P235" s="5"/>
      <c r="Q235" s="5">
        <f t="shared" ca="1" si="57"/>
        <v>1</v>
      </c>
      <c r="R235" s="5">
        <f t="shared" ca="1" si="54"/>
        <v>0</v>
      </c>
      <c r="S235" s="5">
        <f t="shared" ca="1" si="54"/>
        <v>1</v>
      </c>
      <c r="T235" s="5">
        <f t="shared" ca="1" si="54"/>
        <v>1</v>
      </c>
      <c r="U235" s="5">
        <f t="shared" ca="1" si="54"/>
        <v>0</v>
      </c>
      <c r="V235" s="5">
        <f t="shared" ca="1" si="54"/>
        <v>1</v>
      </c>
    </row>
    <row r="236" spans="1:22" x14ac:dyDescent="0.25">
      <c r="A236" s="5">
        <f t="shared" ref="A236:F245" ca="1" si="58">A$3+(A$4-A$3)*RAND()</f>
        <v>14.918353907710623</v>
      </c>
      <c r="B236" s="5">
        <f t="shared" ca="1" si="58"/>
        <v>33.247875114334931</v>
      </c>
      <c r="C236" s="5">
        <f t="shared" ca="1" si="58"/>
        <v>29.410172361387907</v>
      </c>
      <c r="D236" s="5">
        <f t="shared" ca="1" si="58"/>
        <v>49.01482955462135</v>
      </c>
      <c r="E236" s="5">
        <f t="shared" ca="1" si="58"/>
        <v>21.905938994226595</v>
      </c>
      <c r="F236" s="5">
        <f t="shared" ca="1" si="58"/>
        <v>31.172455548186676</v>
      </c>
      <c r="G236" s="58">
        <f t="shared" ca="1" si="49"/>
        <v>101.24462356445882</v>
      </c>
      <c r="H236" s="58">
        <f t="shared" ca="1" si="49"/>
        <v>97.406920811511796</v>
      </c>
      <c r="I236" s="58">
        <f t="shared" ca="1" si="49"/>
        <v>124.51581137190657</v>
      </c>
      <c r="J236" s="5">
        <f t="shared" ca="1" si="48"/>
        <v>124.51581137190657</v>
      </c>
      <c r="K236" s="5">
        <f ca="1">SMALL($J$6:$J$1005,ROWS($J$6:J236))</f>
        <v>108.36745063641783</v>
      </c>
      <c r="L236" s="67">
        <f ca="1">ROWS($L$6:L236)/COUNTA($K$6:$K$1005)</f>
        <v>0.23100000000000001</v>
      </c>
      <c r="M236" s="5">
        <f t="shared" ca="1" si="50"/>
        <v>0</v>
      </c>
      <c r="N236" s="5">
        <f t="shared" ca="1" si="51"/>
        <v>0</v>
      </c>
      <c r="O236" s="5">
        <f t="shared" ca="1" si="52"/>
        <v>1</v>
      </c>
      <c r="P236" s="5"/>
      <c r="Q236" s="5">
        <f t="shared" ca="1" si="57"/>
        <v>1</v>
      </c>
      <c r="R236" s="5">
        <f t="shared" ca="1" si="54"/>
        <v>0</v>
      </c>
      <c r="S236" s="5">
        <f t="shared" ca="1" si="54"/>
        <v>1</v>
      </c>
      <c r="T236" s="5">
        <f t="shared" ca="1" si="54"/>
        <v>1</v>
      </c>
      <c r="U236" s="5">
        <f t="shared" ca="1" si="54"/>
        <v>0</v>
      </c>
      <c r="V236" s="5">
        <f t="shared" ca="1" si="54"/>
        <v>1</v>
      </c>
    </row>
    <row r="237" spans="1:22" x14ac:dyDescent="0.25">
      <c r="A237" s="5">
        <f t="shared" ca="1" si="58"/>
        <v>27.994904203491878</v>
      </c>
      <c r="B237" s="5">
        <f t="shared" ca="1" si="58"/>
        <v>24.818223207154723</v>
      </c>
      <c r="C237" s="5">
        <f t="shared" ca="1" si="58"/>
        <v>20.766150618817065</v>
      </c>
      <c r="D237" s="5">
        <f t="shared" ca="1" si="58"/>
        <v>39.827500095259531</v>
      </c>
      <c r="E237" s="5">
        <f t="shared" ca="1" si="58"/>
        <v>27.849586330291892</v>
      </c>
      <c r="F237" s="5">
        <f t="shared" ca="1" si="58"/>
        <v>38.918509805369482</v>
      </c>
      <c r="G237" s="58">
        <f t="shared" ca="1" si="49"/>
        <v>119.58122354630798</v>
      </c>
      <c r="H237" s="58">
        <f t="shared" ca="1" si="49"/>
        <v>115.52915095797032</v>
      </c>
      <c r="I237" s="58">
        <f t="shared" ca="1" si="49"/>
        <v>127.50706472293795</v>
      </c>
      <c r="J237" s="5">
        <f t="shared" ca="1" si="48"/>
        <v>127.50706472293795</v>
      </c>
      <c r="K237" s="5">
        <f ca="1">SMALL($J$6:$J$1005,ROWS($J$6:J237))</f>
        <v>108.36805302439848</v>
      </c>
      <c r="L237" s="67">
        <f ca="1">ROWS($L$6:L237)/COUNTA($K$6:$K$1005)</f>
        <v>0.23200000000000001</v>
      </c>
      <c r="M237" s="5">
        <f t="shared" ca="1" si="50"/>
        <v>0</v>
      </c>
      <c r="N237" s="5">
        <f t="shared" ca="1" si="51"/>
        <v>0</v>
      </c>
      <c r="O237" s="5">
        <f t="shared" ca="1" si="52"/>
        <v>1</v>
      </c>
      <c r="P237" s="5"/>
      <c r="Q237" s="5">
        <f t="shared" ca="1" si="57"/>
        <v>1</v>
      </c>
      <c r="R237" s="5">
        <f t="shared" ca="1" si="54"/>
        <v>0</v>
      </c>
      <c r="S237" s="5">
        <f t="shared" ca="1" si="54"/>
        <v>1</v>
      </c>
      <c r="T237" s="5">
        <f t="shared" ca="1" si="54"/>
        <v>1</v>
      </c>
      <c r="U237" s="5">
        <f t="shared" ca="1" si="54"/>
        <v>0</v>
      </c>
      <c r="V237" s="5">
        <f t="shared" ca="1" si="54"/>
        <v>1</v>
      </c>
    </row>
    <row r="238" spans="1:22" x14ac:dyDescent="0.25">
      <c r="A238" s="5">
        <f t="shared" ca="1" si="58"/>
        <v>21.250462423769331</v>
      </c>
      <c r="B238" s="5">
        <f t="shared" ca="1" si="58"/>
        <v>36.894191390091621</v>
      </c>
      <c r="C238" s="5">
        <f t="shared" ca="1" si="58"/>
        <v>23.937139758254325</v>
      </c>
      <c r="D238" s="5">
        <f t="shared" ca="1" si="58"/>
        <v>35.958480091909323</v>
      </c>
      <c r="E238" s="5">
        <f t="shared" ca="1" si="58"/>
        <v>18.440690495533737</v>
      </c>
      <c r="F238" s="5">
        <f t="shared" ca="1" si="58"/>
        <v>35.298933051916919</v>
      </c>
      <c r="G238" s="58">
        <f t="shared" ca="1" si="49"/>
        <v>111.8842773613116</v>
      </c>
      <c r="H238" s="58">
        <f t="shared" ca="1" si="49"/>
        <v>98.927225729474316</v>
      </c>
      <c r="I238" s="58">
        <f t="shared" ca="1" si="49"/>
        <v>116.44501532584989</v>
      </c>
      <c r="J238" s="5">
        <f t="shared" ca="1" si="48"/>
        <v>116.44501532584989</v>
      </c>
      <c r="K238" s="5">
        <f ca="1">SMALL($J$6:$J$1005,ROWS($J$6:J238))</f>
        <v>108.43027921767154</v>
      </c>
      <c r="L238" s="67">
        <f ca="1">ROWS($L$6:L238)/COUNTA($K$6:$K$1005)</f>
        <v>0.23300000000000001</v>
      </c>
      <c r="M238" s="5">
        <f t="shared" ca="1" si="50"/>
        <v>0</v>
      </c>
      <c r="N238" s="5">
        <f t="shared" ca="1" si="51"/>
        <v>0</v>
      </c>
      <c r="O238" s="5">
        <f t="shared" ca="1" si="52"/>
        <v>1</v>
      </c>
      <c r="P238" s="5"/>
      <c r="Q238" s="5">
        <f t="shared" ca="1" si="57"/>
        <v>1</v>
      </c>
      <c r="R238" s="5">
        <f t="shared" ca="1" si="54"/>
        <v>0</v>
      </c>
      <c r="S238" s="5">
        <f t="shared" ca="1" si="54"/>
        <v>1</v>
      </c>
      <c r="T238" s="5">
        <f t="shared" ca="1" si="54"/>
        <v>1</v>
      </c>
      <c r="U238" s="5">
        <f t="shared" ca="1" si="54"/>
        <v>0</v>
      </c>
      <c r="V238" s="5">
        <f t="shared" ca="1" si="54"/>
        <v>1</v>
      </c>
    </row>
    <row r="239" spans="1:22" x14ac:dyDescent="0.25">
      <c r="A239" s="5">
        <f t="shared" ca="1" si="58"/>
        <v>27.030182455140249</v>
      </c>
      <c r="B239" s="5">
        <f t="shared" ca="1" si="58"/>
        <v>18.65972688236328</v>
      </c>
      <c r="C239" s="5">
        <f t="shared" ca="1" si="58"/>
        <v>25.014828858741865</v>
      </c>
      <c r="D239" s="5">
        <f t="shared" ca="1" si="58"/>
        <v>29.580688952192006</v>
      </c>
      <c r="E239" s="5">
        <f t="shared" ca="1" si="58"/>
        <v>34.714326659579932</v>
      </c>
      <c r="F239" s="5">
        <f t="shared" ca="1" si="58"/>
        <v>27.03788515192436</v>
      </c>
      <c r="G239" s="58">
        <f t="shared" ca="1" si="49"/>
        <v>107.44212114900782</v>
      </c>
      <c r="H239" s="58">
        <f t="shared" ca="1" si="49"/>
        <v>113.7972231253864</v>
      </c>
      <c r="I239" s="58">
        <f t="shared" ca="1" si="49"/>
        <v>108.66358541799848</v>
      </c>
      <c r="J239" s="5">
        <f t="shared" ca="1" si="48"/>
        <v>113.7972231253864</v>
      </c>
      <c r="K239" s="5">
        <f ca="1">SMALL($J$6:$J$1005,ROWS($J$6:J239))</f>
        <v>108.43083791982811</v>
      </c>
      <c r="L239" s="67">
        <f ca="1">ROWS($L$6:L239)/COUNTA($K$6:$K$1005)</f>
        <v>0.23400000000000001</v>
      </c>
      <c r="M239" s="5">
        <f t="shared" ca="1" si="50"/>
        <v>0</v>
      </c>
      <c r="N239" s="5">
        <f t="shared" ca="1" si="51"/>
        <v>1</v>
      </c>
      <c r="O239" s="5">
        <f t="shared" ca="1" si="52"/>
        <v>0</v>
      </c>
      <c r="P239" s="5"/>
      <c r="Q239" s="5">
        <f t="shared" ca="1" si="57"/>
        <v>1</v>
      </c>
      <c r="R239" s="5">
        <f t="shared" ca="1" si="54"/>
        <v>0</v>
      </c>
      <c r="S239" s="5">
        <f t="shared" ca="1" si="54"/>
        <v>1</v>
      </c>
      <c r="T239" s="5">
        <f t="shared" ca="1" si="54"/>
        <v>0</v>
      </c>
      <c r="U239" s="5">
        <f t="shared" ca="1" si="54"/>
        <v>1</v>
      </c>
      <c r="V239" s="5">
        <f t="shared" ca="1" si="54"/>
        <v>1</v>
      </c>
    </row>
    <row r="240" spans="1:22" x14ac:dyDescent="0.25">
      <c r="A240" s="5">
        <f t="shared" ca="1" si="58"/>
        <v>26.098709209855407</v>
      </c>
      <c r="B240" s="5">
        <f t="shared" ca="1" si="58"/>
        <v>23.321270504179125</v>
      </c>
      <c r="C240" s="5">
        <f t="shared" ca="1" si="58"/>
        <v>25.700246832468313</v>
      </c>
      <c r="D240" s="5">
        <f t="shared" ca="1" si="58"/>
        <v>23.660777094188894</v>
      </c>
      <c r="E240" s="5">
        <f t="shared" ca="1" si="58"/>
        <v>30.777054733890708</v>
      </c>
      <c r="F240" s="5">
        <f t="shared" ca="1" si="58"/>
        <v>29.567351410443571</v>
      </c>
      <c r="G240" s="58">
        <f t="shared" ca="1" si="49"/>
        <v>109.7643858583688</v>
      </c>
      <c r="H240" s="58">
        <f t="shared" ca="1" si="49"/>
        <v>112.14336218665801</v>
      </c>
      <c r="I240" s="58">
        <f t="shared" ca="1" si="49"/>
        <v>105.02708454695619</v>
      </c>
      <c r="J240" s="5">
        <f t="shared" ca="1" si="48"/>
        <v>112.14336218665801</v>
      </c>
      <c r="K240" s="5">
        <f ca="1">SMALL($J$6:$J$1005,ROWS($J$6:J240))</f>
        <v>108.4634003092948</v>
      </c>
      <c r="L240" s="67">
        <f ca="1">ROWS($L$6:L240)/COUNTA($K$6:$K$1005)</f>
        <v>0.23499999999999999</v>
      </c>
      <c r="M240" s="5">
        <f t="shared" ca="1" si="50"/>
        <v>0</v>
      </c>
      <c r="N240" s="5">
        <f t="shared" ca="1" si="51"/>
        <v>1</v>
      </c>
      <c r="O240" s="5">
        <f t="shared" ca="1" si="52"/>
        <v>0</v>
      </c>
      <c r="P240" s="5"/>
      <c r="Q240" s="5">
        <f t="shared" ca="1" si="57"/>
        <v>1</v>
      </c>
      <c r="R240" s="5">
        <f t="shared" ca="1" si="54"/>
        <v>0</v>
      </c>
      <c r="S240" s="5">
        <f t="shared" ca="1" si="54"/>
        <v>1</v>
      </c>
      <c r="T240" s="5">
        <f t="shared" ca="1" si="54"/>
        <v>0</v>
      </c>
      <c r="U240" s="5">
        <f t="shared" ca="1" si="54"/>
        <v>1</v>
      </c>
      <c r="V240" s="5">
        <f t="shared" ca="1" si="54"/>
        <v>1</v>
      </c>
    </row>
    <row r="241" spans="1:22" x14ac:dyDescent="0.25">
      <c r="A241" s="5">
        <f t="shared" ca="1" si="58"/>
        <v>15.07681569326936</v>
      </c>
      <c r="B241" s="5">
        <f t="shared" ca="1" si="58"/>
        <v>26.453912604527567</v>
      </c>
      <c r="C241" s="5">
        <f t="shared" ca="1" si="58"/>
        <v>31.773143948495271</v>
      </c>
      <c r="D241" s="5">
        <f t="shared" ca="1" si="58"/>
        <v>42.680251038506569</v>
      </c>
      <c r="E241" s="5">
        <f t="shared" ca="1" si="58"/>
        <v>31.814236821821211</v>
      </c>
      <c r="F241" s="5">
        <f t="shared" ca="1" si="58"/>
        <v>25.849783484479779</v>
      </c>
      <c r="G241" s="58">
        <f t="shared" ca="1" si="49"/>
        <v>99.194748604097924</v>
      </c>
      <c r="H241" s="58">
        <f t="shared" ca="1" si="49"/>
        <v>104.51397994806561</v>
      </c>
      <c r="I241" s="58">
        <f t="shared" ca="1" si="49"/>
        <v>115.37999416475097</v>
      </c>
      <c r="J241" s="5">
        <f t="shared" ca="1" si="48"/>
        <v>115.37999416475097</v>
      </c>
      <c r="K241" s="5">
        <f ca="1">SMALL($J$6:$J$1005,ROWS($J$6:J241))</f>
        <v>108.46637079156932</v>
      </c>
      <c r="L241" s="67">
        <f ca="1">ROWS($L$6:L241)/COUNTA($K$6:$K$1005)</f>
        <v>0.23599999999999999</v>
      </c>
      <c r="M241" s="5">
        <f t="shared" ca="1" si="50"/>
        <v>0</v>
      </c>
      <c r="N241" s="5">
        <f t="shared" ca="1" si="51"/>
        <v>0</v>
      </c>
      <c r="O241" s="5">
        <f t="shared" ca="1" si="52"/>
        <v>1</v>
      </c>
      <c r="P241" s="5"/>
      <c r="Q241" s="5">
        <f t="shared" ca="1" si="57"/>
        <v>1</v>
      </c>
      <c r="R241" s="5">
        <f t="shared" ca="1" si="54"/>
        <v>0</v>
      </c>
      <c r="S241" s="5">
        <f t="shared" ca="1" si="54"/>
        <v>1</v>
      </c>
      <c r="T241" s="5">
        <f t="shared" ca="1" si="54"/>
        <v>1</v>
      </c>
      <c r="U241" s="5">
        <f t="shared" ca="1" si="54"/>
        <v>0</v>
      </c>
      <c r="V241" s="5">
        <f t="shared" ca="1" si="54"/>
        <v>1</v>
      </c>
    </row>
    <row r="242" spans="1:22" x14ac:dyDescent="0.25">
      <c r="A242" s="5">
        <f t="shared" ca="1" si="58"/>
        <v>14.831187042568192</v>
      </c>
      <c r="B242" s="5">
        <f t="shared" ca="1" si="58"/>
        <v>16.179188561321421</v>
      </c>
      <c r="C242" s="5">
        <f t="shared" ca="1" si="58"/>
        <v>19.626926468411796</v>
      </c>
      <c r="D242" s="5">
        <f t="shared" ca="1" si="58"/>
        <v>41.129868825495741</v>
      </c>
      <c r="E242" s="5">
        <f t="shared" ca="1" si="58"/>
        <v>28.982894479411485</v>
      </c>
      <c r="F242" s="5">
        <f t="shared" ca="1" si="58"/>
        <v>19.642724691442009</v>
      </c>
      <c r="G242" s="58">
        <f t="shared" ca="1" si="49"/>
        <v>79.635994774743111</v>
      </c>
      <c r="H242" s="58">
        <f t="shared" ca="1" si="49"/>
        <v>83.083732681833482</v>
      </c>
      <c r="I242" s="58">
        <f t="shared" ca="1" si="49"/>
        <v>95.230707027917745</v>
      </c>
      <c r="J242" s="5">
        <f t="shared" ca="1" si="48"/>
        <v>95.230707027917745</v>
      </c>
      <c r="K242" s="5">
        <f ca="1">SMALL($J$6:$J$1005,ROWS($J$6:J242))</f>
        <v>108.57247895807889</v>
      </c>
      <c r="L242" s="67">
        <f ca="1">ROWS($L$6:L242)/COUNTA($K$6:$K$1005)</f>
        <v>0.23699999999999999</v>
      </c>
      <c r="M242" s="5">
        <f t="shared" ca="1" si="50"/>
        <v>0</v>
      </c>
      <c r="N242" s="5">
        <f t="shared" ca="1" si="51"/>
        <v>0</v>
      </c>
      <c r="O242" s="5">
        <f t="shared" ca="1" si="52"/>
        <v>1</v>
      </c>
      <c r="P242" s="5"/>
      <c r="Q242" s="5">
        <f t="shared" ca="1" si="57"/>
        <v>1</v>
      </c>
      <c r="R242" s="5">
        <f t="shared" ca="1" si="54"/>
        <v>0</v>
      </c>
      <c r="S242" s="5">
        <f t="shared" ca="1" si="54"/>
        <v>1</v>
      </c>
      <c r="T242" s="5">
        <f t="shared" ca="1" si="54"/>
        <v>1</v>
      </c>
      <c r="U242" s="5">
        <f t="shared" ca="1" si="54"/>
        <v>0</v>
      </c>
      <c r="V242" s="5">
        <f t="shared" ca="1" si="54"/>
        <v>1</v>
      </c>
    </row>
    <row r="243" spans="1:22" x14ac:dyDescent="0.25">
      <c r="A243" s="5">
        <f t="shared" ca="1" si="58"/>
        <v>25.124850902415176</v>
      </c>
      <c r="B243" s="5">
        <f t="shared" ca="1" si="58"/>
        <v>41.903922368942752</v>
      </c>
      <c r="C243" s="5">
        <f t="shared" ca="1" si="58"/>
        <v>31.068594202183029</v>
      </c>
      <c r="D243" s="5">
        <f t="shared" ca="1" si="58"/>
        <v>38.687970908964225</v>
      </c>
      <c r="E243" s="5">
        <f t="shared" ca="1" si="58"/>
        <v>31.709391293018932</v>
      </c>
      <c r="F243" s="5">
        <f t="shared" ca="1" si="58"/>
        <v>23.368810687808832</v>
      </c>
      <c r="G243" s="58">
        <f t="shared" ca="1" si="49"/>
        <v>122.10697525218569</v>
      </c>
      <c r="H243" s="58">
        <f t="shared" ca="1" si="49"/>
        <v>111.27164708542597</v>
      </c>
      <c r="I243" s="58">
        <f t="shared" ca="1" si="49"/>
        <v>118.25022670137126</v>
      </c>
      <c r="J243" s="5">
        <f t="shared" ca="1" si="48"/>
        <v>122.10697525218569</v>
      </c>
      <c r="K243" s="5">
        <f ca="1">SMALL($J$6:$J$1005,ROWS($J$6:J243))</f>
        <v>108.57942671245357</v>
      </c>
      <c r="L243" s="67">
        <f ca="1">ROWS($L$6:L243)/COUNTA($K$6:$K$1005)</f>
        <v>0.23799999999999999</v>
      </c>
      <c r="M243" s="5">
        <f t="shared" ca="1" si="50"/>
        <v>1</v>
      </c>
      <c r="N243" s="5">
        <f t="shared" ca="1" si="51"/>
        <v>0</v>
      </c>
      <c r="O243" s="5">
        <f t="shared" ca="1" si="52"/>
        <v>0</v>
      </c>
      <c r="P243" s="5"/>
      <c r="Q243" s="5">
        <f t="shared" ca="1" si="57"/>
        <v>1</v>
      </c>
      <c r="R243" s="5">
        <f t="shared" ca="1" si="54"/>
        <v>1</v>
      </c>
      <c r="S243" s="5">
        <f t="shared" ca="1" si="54"/>
        <v>0</v>
      </c>
      <c r="T243" s="5">
        <f t="shared" ca="1" si="54"/>
        <v>0</v>
      </c>
      <c r="U243" s="5">
        <f t="shared" ca="1" si="54"/>
        <v>1</v>
      </c>
      <c r="V243" s="5">
        <f t="shared" ca="1" si="54"/>
        <v>1</v>
      </c>
    </row>
    <row r="244" spans="1:22" x14ac:dyDescent="0.25">
      <c r="A244" s="5">
        <f t="shared" ca="1" si="58"/>
        <v>20.086684664584233</v>
      </c>
      <c r="B244" s="5">
        <f t="shared" ca="1" si="58"/>
        <v>21.528676787773254</v>
      </c>
      <c r="C244" s="5">
        <f t="shared" ca="1" si="58"/>
        <v>33.427571910693118</v>
      </c>
      <c r="D244" s="5">
        <f t="shared" ca="1" si="58"/>
        <v>16.664711435401458</v>
      </c>
      <c r="E244" s="5">
        <f t="shared" ca="1" si="58"/>
        <v>26.741651817129878</v>
      </c>
      <c r="F244" s="5">
        <f t="shared" ca="1" si="58"/>
        <v>30.52697536793611</v>
      </c>
      <c r="G244" s="58">
        <f t="shared" ca="1" si="49"/>
        <v>98.883988637423471</v>
      </c>
      <c r="H244" s="58">
        <f t="shared" ca="1" si="49"/>
        <v>110.78288376034334</v>
      </c>
      <c r="I244" s="58">
        <f t="shared" ca="1" si="49"/>
        <v>100.7059433786149</v>
      </c>
      <c r="J244" s="5">
        <f t="shared" ca="1" si="48"/>
        <v>110.78288376034334</v>
      </c>
      <c r="K244" s="5">
        <f ca="1">SMALL($J$6:$J$1005,ROWS($J$6:J244))</f>
        <v>108.64636295903912</v>
      </c>
      <c r="L244" s="67">
        <f ca="1">ROWS($L$6:L244)/COUNTA($K$6:$K$1005)</f>
        <v>0.23899999999999999</v>
      </c>
      <c r="M244" s="5">
        <f t="shared" ca="1" si="50"/>
        <v>0</v>
      </c>
      <c r="N244" s="5">
        <f t="shared" ca="1" si="51"/>
        <v>1</v>
      </c>
      <c r="O244" s="5">
        <f t="shared" ca="1" si="52"/>
        <v>0</v>
      </c>
      <c r="P244" s="5"/>
      <c r="Q244" s="5">
        <f t="shared" ca="1" si="57"/>
        <v>1</v>
      </c>
      <c r="R244" s="5">
        <f t="shared" ca="1" si="54"/>
        <v>0</v>
      </c>
      <c r="S244" s="5">
        <f t="shared" ca="1" si="54"/>
        <v>1</v>
      </c>
      <c r="T244" s="5">
        <f t="shared" ca="1" si="54"/>
        <v>0</v>
      </c>
      <c r="U244" s="5">
        <f t="shared" ca="1" si="54"/>
        <v>1</v>
      </c>
      <c r="V244" s="5">
        <f t="shared" ca="1" si="54"/>
        <v>1</v>
      </c>
    </row>
    <row r="245" spans="1:22" x14ac:dyDescent="0.25">
      <c r="A245" s="5">
        <f t="shared" ca="1" si="58"/>
        <v>18.395900226454444</v>
      </c>
      <c r="B245" s="5">
        <f t="shared" ca="1" si="58"/>
        <v>21.752727878348303</v>
      </c>
      <c r="C245" s="5">
        <f t="shared" ca="1" si="58"/>
        <v>23.687267921134822</v>
      </c>
      <c r="D245" s="5">
        <f t="shared" ca="1" si="58"/>
        <v>27.408992128477948</v>
      </c>
      <c r="E245" s="5">
        <f t="shared" ca="1" si="58"/>
        <v>32.437915302555894</v>
      </c>
      <c r="F245" s="5">
        <f t="shared" ca="1" si="58"/>
        <v>34.875677152765107</v>
      </c>
      <c r="G245" s="58">
        <f t="shared" ca="1" si="49"/>
        <v>107.46222056012375</v>
      </c>
      <c r="H245" s="58">
        <f t="shared" ca="1" si="49"/>
        <v>109.39676060291026</v>
      </c>
      <c r="I245" s="58">
        <f t="shared" ca="1" si="49"/>
        <v>104.36783742883232</v>
      </c>
      <c r="J245" s="5">
        <f t="shared" ca="1" si="48"/>
        <v>109.39676060291026</v>
      </c>
      <c r="K245" s="5">
        <f ca="1">SMALL($J$6:$J$1005,ROWS($J$6:J245))</f>
        <v>108.73484940750777</v>
      </c>
      <c r="L245" s="67">
        <f ca="1">ROWS($L$6:L245)/COUNTA($K$6:$K$1005)</f>
        <v>0.24</v>
      </c>
      <c r="M245" s="5">
        <f t="shared" ca="1" si="50"/>
        <v>0</v>
      </c>
      <c r="N245" s="5">
        <f t="shared" ca="1" si="51"/>
        <v>1</v>
      </c>
      <c r="O245" s="5">
        <f t="shared" ca="1" si="52"/>
        <v>0</v>
      </c>
      <c r="P245" s="5"/>
      <c r="Q245" s="5">
        <f t="shared" ca="1" si="57"/>
        <v>1</v>
      </c>
      <c r="R245" s="5">
        <f t="shared" ca="1" si="54"/>
        <v>0</v>
      </c>
      <c r="S245" s="5">
        <f t="shared" ca="1" si="54"/>
        <v>1</v>
      </c>
      <c r="T245" s="5">
        <f t="shared" ca="1" si="54"/>
        <v>0</v>
      </c>
      <c r="U245" s="5">
        <f t="shared" ca="1" si="54"/>
        <v>1</v>
      </c>
      <c r="V245" s="5">
        <f t="shared" ca="1" si="54"/>
        <v>1</v>
      </c>
    </row>
    <row r="246" spans="1:22" x14ac:dyDescent="0.25">
      <c r="A246" s="5">
        <f t="shared" ref="A246:F255" ca="1" si="59">A$3+(A$4-A$3)*RAND()</f>
        <v>29.527776420107202</v>
      </c>
      <c r="B246" s="5">
        <f t="shared" ca="1" si="59"/>
        <v>35.184917414468892</v>
      </c>
      <c r="C246" s="5">
        <f t="shared" ca="1" si="59"/>
        <v>18.93947914895616</v>
      </c>
      <c r="D246" s="5">
        <f t="shared" ca="1" si="59"/>
        <v>46.731069639978216</v>
      </c>
      <c r="E246" s="5">
        <f t="shared" ca="1" si="59"/>
        <v>28.075169740077129</v>
      </c>
      <c r="F246" s="5">
        <f t="shared" ca="1" si="59"/>
        <v>30.050894453307514</v>
      </c>
      <c r="G246" s="58">
        <f t="shared" ca="1" si="49"/>
        <v>122.83875802796075</v>
      </c>
      <c r="H246" s="58">
        <f t="shared" ca="1" si="49"/>
        <v>106.593319762448</v>
      </c>
      <c r="I246" s="58">
        <f t="shared" ca="1" si="49"/>
        <v>125.24921966234908</v>
      </c>
      <c r="J246" s="5">
        <f t="shared" ca="1" si="48"/>
        <v>125.24921966234908</v>
      </c>
      <c r="K246" s="5">
        <f ca="1">SMALL($J$6:$J$1005,ROWS($J$6:J246))</f>
        <v>108.74482563354618</v>
      </c>
      <c r="L246" s="67">
        <f ca="1">ROWS($L$6:L246)/COUNTA($K$6:$K$1005)</f>
        <v>0.24099999999999999</v>
      </c>
      <c r="M246" s="5">
        <f t="shared" ca="1" si="50"/>
        <v>0</v>
      </c>
      <c r="N246" s="5">
        <f t="shared" ca="1" si="51"/>
        <v>0</v>
      </c>
      <c r="O246" s="5">
        <f t="shared" ca="1" si="52"/>
        <v>1</v>
      </c>
      <c r="P246" s="5"/>
      <c r="Q246" s="5">
        <f t="shared" ca="1" si="57"/>
        <v>1</v>
      </c>
      <c r="R246" s="5">
        <f t="shared" ca="1" si="54"/>
        <v>0</v>
      </c>
      <c r="S246" s="5">
        <f t="shared" ca="1" si="54"/>
        <v>1</v>
      </c>
      <c r="T246" s="5">
        <f t="shared" ca="1" si="54"/>
        <v>1</v>
      </c>
      <c r="U246" s="5">
        <f t="shared" ca="1" si="54"/>
        <v>0</v>
      </c>
      <c r="V246" s="5">
        <f t="shared" ca="1" si="54"/>
        <v>1</v>
      </c>
    </row>
    <row r="247" spans="1:22" x14ac:dyDescent="0.25">
      <c r="A247" s="5">
        <f t="shared" ca="1" si="59"/>
        <v>14.123177493569591</v>
      </c>
      <c r="B247" s="5">
        <f t="shared" ca="1" si="59"/>
        <v>20.376261613163624</v>
      </c>
      <c r="C247" s="5">
        <f t="shared" ca="1" si="59"/>
        <v>20.600259492025792</v>
      </c>
      <c r="D247" s="5">
        <f t="shared" ca="1" si="59"/>
        <v>36.631237195118715</v>
      </c>
      <c r="E247" s="5">
        <f t="shared" ca="1" si="59"/>
        <v>30.345423199640866</v>
      </c>
      <c r="F247" s="5">
        <f t="shared" ca="1" si="59"/>
        <v>32.711127967753939</v>
      </c>
      <c r="G247" s="58">
        <f t="shared" ca="1" si="49"/>
        <v>97.555990274128021</v>
      </c>
      <c r="H247" s="58">
        <f t="shared" ca="1" si="49"/>
        <v>97.779988152990185</v>
      </c>
      <c r="I247" s="58">
        <f t="shared" ca="1" si="49"/>
        <v>104.06580214846804</v>
      </c>
      <c r="J247" s="5">
        <f t="shared" ca="1" si="48"/>
        <v>104.06580214846804</v>
      </c>
      <c r="K247" s="5">
        <f ca="1">SMALL($J$6:$J$1005,ROWS($J$6:J247))</f>
        <v>108.75589902167762</v>
      </c>
      <c r="L247" s="67">
        <f ca="1">ROWS($L$6:L247)/COUNTA($K$6:$K$1005)</f>
        <v>0.24199999999999999</v>
      </c>
      <c r="M247" s="5">
        <f t="shared" ca="1" si="50"/>
        <v>0</v>
      </c>
      <c r="N247" s="5">
        <f t="shared" ca="1" si="51"/>
        <v>0</v>
      </c>
      <c r="O247" s="5">
        <f t="shared" ca="1" si="52"/>
        <v>1</v>
      </c>
      <c r="P247" s="5"/>
      <c r="Q247" s="5">
        <f t="shared" ca="1" si="57"/>
        <v>1</v>
      </c>
      <c r="R247" s="5">
        <f t="shared" ca="1" si="54"/>
        <v>0</v>
      </c>
      <c r="S247" s="5">
        <f t="shared" ca="1" si="54"/>
        <v>1</v>
      </c>
      <c r="T247" s="5">
        <f t="shared" ca="1" si="54"/>
        <v>1</v>
      </c>
      <c r="U247" s="5">
        <f t="shared" ca="1" si="54"/>
        <v>0</v>
      </c>
      <c r="V247" s="5">
        <f t="shared" ca="1" si="54"/>
        <v>1</v>
      </c>
    </row>
    <row r="248" spans="1:22" x14ac:dyDescent="0.25">
      <c r="A248" s="5">
        <f t="shared" ca="1" si="59"/>
        <v>25.416525718623085</v>
      </c>
      <c r="B248" s="5">
        <f t="shared" ca="1" si="59"/>
        <v>24.989724696783441</v>
      </c>
      <c r="C248" s="5">
        <f t="shared" ca="1" si="59"/>
        <v>22.150650673019666</v>
      </c>
      <c r="D248" s="5">
        <f t="shared" ca="1" si="59"/>
        <v>47.215512582714275</v>
      </c>
      <c r="E248" s="5">
        <f t="shared" ca="1" si="59"/>
        <v>34.175648763874555</v>
      </c>
      <c r="F248" s="5">
        <f t="shared" ca="1" si="59"/>
        <v>27.599337294202261</v>
      </c>
      <c r="G248" s="58">
        <f t="shared" ca="1" si="49"/>
        <v>112.18123647348334</v>
      </c>
      <c r="H248" s="58">
        <f t="shared" ca="1" si="49"/>
        <v>109.34216244971955</v>
      </c>
      <c r="I248" s="58">
        <f t="shared" ca="1" si="49"/>
        <v>122.38202626855929</v>
      </c>
      <c r="J248" s="5">
        <f t="shared" ca="1" si="48"/>
        <v>122.38202626855929</v>
      </c>
      <c r="K248" s="5">
        <f ca="1">SMALL($J$6:$J$1005,ROWS($J$6:J248))</f>
        <v>108.79451950661721</v>
      </c>
      <c r="L248" s="67">
        <f ca="1">ROWS($L$6:L248)/COUNTA($K$6:$K$1005)</f>
        <v>0.24299999999999999</v>
      </c>
      <c r="M248" s="5">
        <f t="shared" ca="1" si="50"/>
        <v>0</v>
      </c>
      <c r="N248" s="5">
        <f t="shared" ca="1" si="51"/>
        <v>0</v>
      </c>
      <c r="O248" s="5">
        <f t="shared" ca="1" si="52"/>
        <v>1</v>
      </c>
      <c r="P248" s="5"/>
      <c r="Q248" s="5">
        <f t="shared" ca="1" si="57"/>
        <v>1</v>
      </c>
      <c r="R248" s="5">
        <f t="shared" ca="1" si="54"/>
        <v>0</v>
      </c>
      <c r="S248" s="5">
        <f t="shared" ca="1" si="54"/>
        <v>1</v>
      </c>
      <c r="T248" s="5">
        <f t="shared" ca="1" si="54"/>
        <v>1</v>
      </c>
      <c r="U248" s="5">
        <f t="shared" ca="1" si="54"/>
        <v>0</v>
      </c>
      <c r="V248" s="5">
        <f t="shared" ca="1" si="54"/>
        <v>1</v>
      </c>
    </row>
    <row r="249" spans="1:22" x14ac:dyDescent="0.25">
      <c r="A249" s="5">
        <f t="shared" ca="1" si="59"/>
        <v>17.496838161310471</v>
      </c>
      <c r="B249" s="5">
        <f t="shared" ca="1" si="59"/>
        <v>39.911395125773161</v>
      </c>
      <c r="C249" s="5">
        <f t="shared" ca="1" si="59"/>
        <v>30.953377461863674</v>
      </c>
      <c r="D249" s="5">
        <f t="shared" ca="1" si="59"/>
        <v>27.112771908502289</v>
      </c>
      <c r="E249" s="5">
        <f t="shared" ca="1" si="59"/>
        <v>24.899287725490193</v>
      </c>
      <c r="F249" s="5">
        <f t="shared" ca="1" si="59"/>
        <v>22.088093228176906</v>
      </c>
      <c r="G249" s="58">
        <f t="shared" ca="1" si="49"/>
        <v>104.39561424075073</v>
      </c>
      <c r="H249" s="58">
        <f t="shared" ca="1" si="49"/>
        <v>95.437596576841244</v>
      </c>
      <c r="I249" s="58">
        <f t="shared" ca="1" si="49"/>
        <v>97.651080759853343</v>
      </c>
      <c r="J249" s="5">
        <f t="shared" ca="1" si="48"/>
        <v>104.39561424075073</v>
      </c>
      <c r="K249" s="5">
        <f ca="1">SMALL($J$6:$J$1005,ROWS($J$6:J249))</f>
        <v>108.79945383943979</v>
      </c>
      <c r="L249" s="67">
        <f ca="1">ROWS($L$6:L249)/COUNTA($K$6:$K$1005)</f>
        <v>0.24399999999999999</v>
      </c>
      <c r="M249" s="5">
        <f t="shared" ca="1" si="50"/>
        <v>1</v>
      </c>
      <c r="N249" s="5">
        <f t="shared" ca="1" si="51"/>
        <v>0</v>
      </c>
      <c r="O249" s="5">
        <f t="shared" ca="1" si="52"/>
        <v>0</v>
      </c>
      <c r="P249" s="5"/>
      <c r="Q249" s="5">
        <f t="shared" ca="1" si="57"/>
        <v>1</v>
      </c>
      <c r="R249" s="5">
        <f t="shared" ca="1" si="54"/>
        <v>1</v>
      </c>
      <c r="S249" s="5">
        <f t="shared" ca="1" si="54"/>
        <v>0</v>
      </c>
      <c r="T249" s="5">
        <f t="shared" ca="1" si="54"/>
        <v>0</v>
      </c>
      <c r="U249" s="5">
        <f t="shared" ca="1" si="54"/>
        <v>1</v>
      </c>
      <c r="V249" s="5">
        <f t="shared" ca="1" si="54"/>
        <v>1</v>
      </c>
    </row>
    <row r="250" spans="1:22" x14ac:dyDescent="0.25">
      <c r="A250" s="5">
        <f t="shared" ca="1" si="59"/>
        <v>31.168806759782733</v>
      </c>
      <c r="B250" s="5">
        <f t="shared" ca="1" si="59"/>
        <v>43.470521033780997</v>
      </c>
      <c r="C250" s="5">
        <f t="shared" ca="1" si="59"/>
        <v>19.742662396522391</v>
      </c>
      <c r="D250" s="5">
        <f t="shared" ca="1" si="59"/>
        <v>30.463684689170321</v>
      </c>
      <c r="E250" s="5">
        <f t="shared" ca="1" si="59"/>
        <v>30.478315278764057</v>
      </c>
      <c r="F250" s="5">
        <f t="shared" ca="1" si="59"/>
        <v>24.105489674167103</v>
      </c>
      <c r="G250" s="58">
        <f t="shared" ca="1" si="49"/>
        <v>129.22313274649488</v>
      </c>
      <c r="H250" s="58">
        <f t="shared" ca="1" si="49"/>
        <v>105.49527410923628</v>
      </c>
      <c r="I250" s="58">
        <f t="shared" ca="1" si="49"/>
        <v>105.48064351964254</v>
      </c>
      <c r="J250" s="5">
        <f t="shared" ca="1" si="48"/>
        <v>129.22313274649488</v>
      </c>
      <c r="K250" s="5">
        <f ca="1">SMALL($J$6:$J$1005,ROWS($J$6:J250))</f>
        <v>108.82961939891629</v>
      </c>
      <c r="L250" s="67">
        <f ca="1">ROWS($L$6:L250)/COUNTA($K$6:$K$1005)</f>
        <v>0.245</v>
      </c>
      <c r="M250" s="5">
        <f t="shared" ca="1" si="50"/>
        <v>1</v>
      </c>
      <c r="N250" s="5">
        <f t="shared" ca="1" si="51"/>
        <v>0</v>
      </c>
      <c r="O250" s="5">
        <f t="shared" ca="1" si="52"/>
        <v>0</v>
      </c>
      <c r="P250" s="5"/>
      <c r="Q250" s="5">
        <f t="shared" ca="1" si="57"/>
        <v>1</v>
      </c>
      <c r="R250" s="5">
        <f t="shared" ca="1" si="54"/>
        <v>1</v>
      </c>
      <c r="S250" s="5">
        <f t="shared" ca="1" si="54"/>
        <v>0</v>
      </c>
      <c r="T250" s="5">
        <f t="shared" ca="1" si="54"/>
        <v>0</v>
      </c>
      <c r="U250" s="5">
        <f t="shared" ca="1" si="54"/>
        <v>1</v>
      </c>
      <c r="V250" s="5">
        <f t="shared" ca="1" si="54"/>
        <v>1</v>
      </c>
    </row>
    <row r="251" spans="1:22" x14ac:dyDescent="0.25">
      <c r="A251" s="5">
        <f t="shared" ca="1" si="59"/>
        <v>19.17335270589761</v>
      </c>
      <c r="B251" s="5">
        <f t="shared" ca="1" si="59"/>
        <v>17.479717415569095</v>
      </c>
      <c r="C251" s="5">
        <f t="shared" ca="1" si="59"/>
        <v>25.71150151323647</v>
      </c>
      <c r="D251" s="5">
        <f t="shared" ca="1" si="59"/>
        <v>22.295573129011409</v>
      </c>
      <c r="E251" s="5">
        <f t="shared" ca="1" si="59"/>
        <v>35.324121020120103</v>
      </c>
      <c r="F251" s="5">
        <f t="shared" ca="1" si="59"/>
        <v>27.850177094252736</v>
      </c>
      <c r="G251" s="58">
        <f t="shared" ca="1" si="49"/>
        <v>99.827368235839543</v>
      </c>
      <c r="H251" s="58">
        <f t="shared" ca="1" si="49"/>
        <v>108.05915233350692</v>
      </c>
      <c r="I251" s="58">
        <f t="shared" ca="1" si="49"/>
        <v>95.030604442398214</v>
      </c>
      <c r="J251" s="5">
        <f t="shared" ca="1" si="48"/>
        <v>108.05915233350692</v>
      </c>
      <c r="K251" s="5">
        <f ca="1">SMALL($J$6:$J$1005,ROWS($J$6:J251))</f>
        <v>108.83070239415191</v>
      </c>
      <c r="L251" s="67">
        <f ca="1">ROWS($L$6:L251)/COUNTA($K$6:$K$1005)</f>
        <v>0.246</v>
      </c>
      <c r="M251" s="5">
        <f t="shared" ca="1" si="50"/>
        <v>0</v>
      </c>
      <c r="N251" s="5">
        <f t="shared" ca="1" si="51"/>
        <v>1</v>
      </c>
      <c r="O251" s="5">
        <f t="shared" ca="1" si="52"/>
        <v>0</v>
      </c>
      <c r="P251" s="5"/>
      <c r="Q251" s="5">
        <f t="shared" ca="1" si="57"/>
        <v>1</v>
      </c>
      <c r="R251" s="5">
        <f t="shared" ca="1" si="54"/>
        <v>0</v>
      </c>
      <c r="S251" s="5">
        <f t="shared" ca="1" si="54"/>
        <v>1</v>
      </c>
      <c r="T251" s="5">
        <f t="shared" ca="1" si="54"/>
        <v>0</v>
      </c>
      <c r="U251" s="5">
        <f t="shared" ca="1" si="54"/>
        <v>1</v>
      </c>
      <c r="V251" s="5">
        <f t="shared" ca="1" si="54"/>
        <v>1</v>
      </c>
    </row>
    <row r="252" spans="1:22" x14ac:dyDescent="0.25">
      <c r="A252" s="5">
        <f t="shared" ca="1" si="59"/>
        <v>29.911363121895697</v>
      </c>
      <c r="B252" s="5">
        <f t="shared" ca="1" si="59"/>
        <v>33.432022564065562</v>
      </c>
      <c r="C252" s="5">
        <f t="shared" ca="1" si="59"/>
        <v>24.470707873558787</v>
      </c>
      <c r="D252" s="5">
        <f t="shared" ca="1" si="59"/>
        <v>34.260605319160952</v>
      </c>
      <c r="E252" s="5">
        <f t="shared" ca="1" si="59"/>
        <v>25.902671885266464</v>
      </c>
      <c r="F252" s="5">
        <f t="shared" ca="1" si="59"/>
        <v>28.703842914280123</v>
      </c>
      <c r="G252" s="58">
        <f t="shared" ca="1" si="49"/>
        <v>117.94990048550784</v>
      </c>
      <c r="H252" s="58">
        <f t="shared" ca="1" si="49"/>
        <v>108.98858579500109</v>
      </c>
      <c r="I252" s="58">
        <f t="shared" ca="1" si="49"/>
        <v>117.34651922889557</v>
      </c>
      <c r="J252" s="5">
        <f t="shared" ca="1" si="48"/>
        <v>117.94990048550784</v>
      </c>
      <c r="K252" s="5">
        <f ca="1">SMALL($J$6:$J$1005,ROWS($J$6:J252))</f>
        <v>108.85344756961914</v>
      </c>
      <c r="L252" s="67">
        <f ca="1">ROWS($L$6:L252)/COUNTA($K$6:$K$1005)</f>
        <v>0.247</v>
      </c>
      <c r="M252" s="5">
        <f t="shared" ca="1" si="50"/>
        <v>1</v>
      </c>
      <c r="N252" s="5">
        <f t="shared" ca="1" si="51"/>
        <v>0</v>
      </c>
      <c r="O252" s="5">
        <f t="shared" ca="1" si="52"/>
        <v>0</v>
      </c>
      <c r="P252" s="5"/>
      <c r="Q252" s="5">
        <f t="shared" ca="1" si="57"/>
        <v>1</v>
      </c>
      <c r="R252" s="5">
        <f t="shared" ca="1" si="54"/>
        <v>1</v>
      </c>
      <c r="S252" s="5">
        <f t="shared" ca="1" si="54"/>
        <v>0</v>
      </c>
      <c r="T252" s="5">
        <f t="shared" ca="1" si="54"/>
        <v>0</v>
      </c>
      <c r="U252" s="5">
        <f t="shared" ca="1" si="54"/>
        <v>1</v>
      </c>
      <c r="V252" s="5">
        <f t="shared" ca="1" si="54"/>
        <v>1</v>
      </c>
    </row>
    <row r="253" spans="1:22" x14ac:dyDescent="0.25">
      <c r="A253" s="5">
        <f t="shared" ca="1" si="59"/>
        <v>31.729388332459177</v>
      </c>
      <c r="B253" s="5">
        <f t="shared" ca="1" si="59"/>
        <v>40.259402298889569</v>
      </c>
      <c r="C253" s="5">
        <f t="shared" ca="1" si="59"/>
        <v>23.530062455072439</v>
      </c>
      <c r="D253" s="5">
        <f t="shared" ca="1" si="59"/>
        <v>46.23687392078547</v>
      </c>
      <c r="E253" s="5">
        <f t="shared" ca="1" si="59"/>
        <v>30.623044984679218</v>
      </c>
      <c r="F253" s="5">
        <f t="shared" ca="1" si="59"/>
        <v>37.595037434860373</v>
      </c>
      <c r="G253" s="58">
        <f t="shared" ca="1" si="49"/>
        <v>140.20687305088836</v>
      </c>
      <c r="H253" s="58">
        <f t="shared" ca="1" si="49"/>
        <v>123.4775332070712</v>
      </c>
      <c r="I253" s="58">
        <f t="shared" ca="1" si="49"/>
        <v>139.09136214317746</v>
      </c>
      <c r="J253" s="5">
        <f t="shared" ca="1" si="48"/>
        <v>140.20687305088836</v>
      </c>
      <c r="K253" s="5">
        <f ca="1">SMALL($J$6:$J$1005,ROWS($J$6:J253))</f>
        <v>108.85899584984863</v>
      </c>
      <c r="L253" s="67">
        <f ca="1">ROWS($L$6:L253)/COUNTA($K$6:$K$1005)</f>
        <v>0.248</v>
      </c>
      <c r="M253" s="5">
        <f t="shared" ca="1" si="50"/>
        <v>1</v>
      </c>
      <c r="N253" s="5">
        <f t="shared" ca="1" si="51"/>
        <v>0</v>
      </c>
      <c r="O253" s="5">
        <f t="shared" ca="1" si="52"/>
        <v>0</v>
      </c>
      <c r="P253" s="5"/>
      <c r="Q253" s="5">
        <f t="shared" ca="1" si="57"/>
        <v>1</v>
      </c>
      <c r="R253" s="5">
        <f t="shared" ca="1" si="54"/>
        <v>1</v>
      </c>
      <c r="S253" s="5">
        <f t="shared" ca="1" si="54"/>
        <v>0</v>
      </c>
      <c r="T253" s="5">
        <f t="shared" ca="1" si="54"/>
        <v>0</v>
      </c>
      <c r="U253" s="5">
        <f t="shared" ca="1" si="54"/>
        <v>1</v>
      </c>
      <c r="V253" s="5">
        <f t="shared" ca="1" si="54"/>
        <v>1</v>
      </c>
    </row>
    <row r="254" spans="1:22" x14ac:dyDescent="0.25">
      <c r="A254" s="5">
        <f t="shared" ca="1" si="59"/>
        <v>22.500596247500106</v>
      </c>
      <c r="B254" s="5">
        <f t="shared" ca="1" si="59"/>
        <v>34.104486079606723</v>
      </c>
      <c r="C254" s="5">
        <f t="shared" ca="1" si="59"/>
        <v>22.21517621454041</v>
      </c>
      <c r="D254" s="5">
        <f t="shared" ca="1" si="59"/>
        <v>18.319522896574604</v>
      </c>
      <c r="E254" s="5">
        <f t="shared" ca="1" si="59"/>
        <v>23.96737344516476</v>
      </c>
      <c r="F254" s="5">
        <f t="shared" ca="1" si="59"/>
        <v>32.125998232920502</v>
      </c>
      <c r="G254" s="58">
        <f t="shared" ca="1" si="49"/>
        <v>112.69845400519208</v>
      </c>
      <c r="H254" s="58">
        <f t="shared" ca="1" si="49"/>
        <v>100.80914414012577</v>
      </c>
      <c r="I254" s="58">
        <f t="shared" ca="1" si="49"/>
        <v>95.161293591535625</v>
      </c>
      <c r="J254" s="5">
        <f t="shared" ca="1" si="48"/>
        <v>112.69845400519208</v>
      </c>
      <c r="K254" s="5">
        <f ca="1">SMALL($J$6:$J$1005,ROWS($J$6:J254))</f>
        <v>108.88978561264749</v>
      </c>
      <c r="L254" s="67">
        <f ca="1">ROWS($L$6:L254)/COUNTA($K$6:$K$1005)</f>
        <v>0.249</v>
      </c>
      <c r="M254" s="5">
        <f t="shared" ca="1" si="50"/>
        <v>1</v>
      </c>
      <c r="N254" s="5">
        <f t="shared" ca="1" si="51"/>
        <v>0</v>
      </c>
      <c r="O254" s="5">
        <f t="shared" ca="1" si="52"/>
        <v>0</v>
      </c>
      <c r="P254" s="5"/>
      <c r="Q254" s="5">
        <f t="shared" ca="1" si="57"/>
        <v>1</v>
      </c>
      <c r="R254" s="5">
        <f t="shared" ca="1" si="54"/>
        <v>1</v>
      </c>
      <c r="S254" s="5">
        <f t="shared" ca="1" si="54"/>
        <v>0</v>
      </c>
      <c r="T254" s="5">
        <f t="shared" ca="1" si="54"/>
        <v>0</v>
      </c>
      <c r="U254" s="5">
        <f t="shared" ca="1" si="54"/>
        <v>1</v>
      </c>
      <c r="V254" s="5">
        <f t="shared" ca="1" si="54"/>
        <v>1</v>
      </c>
    </row>
    <row r="255" spans="1:22" x14ac:dyDescent="0.25">
      <c r="A255" s="5">
        <f t="shared" ca="1" si="59"/>
        <v>28.079211511622709</v>
      </c>
      <c r="B255" s="5">
        <f t="shared" ca="1" si="59"/>
        <v>25.475031273236109</v>
      </c>
      <c r="C255" s="5">
        <f t="shared" ca="1" si="59"/>
        <v>18.628368317948226</v>
      </c>
      <c r="D255" s="5">
        <f t="shared" ca="1" si="59"/>
        <v>48.326981152743429</v>
      </c>
      <c r="E255" s="5">
        <f t="shared" ca="1" si="59"/>
        <v>19.498012615027736</v>
      </c>
      <c r="F255" s="5">
        <f t="shared" ca="1" si="59"/>
        <v>30.555230047227418</v>
      </c>
      <c r="G255" s="58">
        <f t="shared" ca="1" si="49"/>
        <v>103.60748544711396</v>
      </c>
      <c r="H255" s="58">
        <f t="shared" ca="1" si="49"/>
        <v>96.760822491826076</v>
      </c>
      <c r="I255" s="58">
        <f t="shared" ca="1" si="49"/>
        <v>125.58979102954177</v>
      </c>
      <c r="J255" s="5">
        <f t="shared" ca="1" si="48"/>
        <v>125.58979102954177</v>
      </c>
      <c r="K255" s="5">
        <f ca="1">SMALL($J$6:$J$1005,ROWS($J$6:J255))</f>
        <v>108.90400370994264</v>
      </c>
      <c r="L255" s="67">
        <f ca="1">ROWS($L$6:L255)/COUNTA($K$6:$K$1005)</f>
        <v>0.25</v>
      </c>
      <c r="M255" s="5">
        <f t="shared" ca="1" si="50"/>
        <v>0</v>
      </c>
      <c r="N255" s="5">
        <f t="shared" ca="1" si="51"/>
        <v>0</v>
      </c>
      <c r="O255" s="5">
        <f t="shared" ca="1" si="52"/>
        <v>1</v>
      </c>
      <c r="P255" s="5"/>
      <c r="Q255" s="5">
        <f t="shared" ca="1" si="57"/>
        <v>1</v>
      </c>
      <c r="R255" s="5">
        <f t="shared" ca="1" si="54"/>
        <v>0</v>
      </c>
      <c r="S255" s="5">
        <f t="shared" ca="1" si="54"/>
        <v>1</v>
      </c>
      <c r="T255" s="5">
        <f t="shared" ca="1" si="54"/>
        <v>1</v>
      </c>
      <c r="U255" s="5">
        <f t="shared" ca="1" si="54"/>
        <v>0</v>
      </c>
      <c r="V255" s="5">
        <f t="shared" ca="1" si="54"/>
        <v>1</v>
      </c>
    </row>
    <row r="256" spans="1:22" x14ac:dyDescent="0.25">
      <c r="A256" s="5">
        <f t="shared" ref="A256:F265" ca="1" si="60">A$3+(A$4-A$3)*RAND()</f>
        <v>21.737321460799411</v>
      </c>
      <c r="B256" s="5">
        <f t="shared" ca="1" si="60"/>
        <v>22.784103278239137</v>
      </c>
      <c r="C256" s="5">
        <f t="shared" ca="1" si="60"/>
        <v>24.431645912256673</v>
      </c>
      <c r="D256" s="5">
        <f t="shared" ca="1" si="60"/>
        <v>30.644480623007532</v>
      </c>
      <c r="E256" s="5">
        <f t="shared" ca="1" si="60"/>
        <v>21.242552528788988</v>
      </c>
      <c r="F256" s="5">
        <f t="shared" ca="1" si="60"/>
        <v>39.312540998087329</v>
      </c>
      <c r="G256" s="58">
        <f t="shared" ca="1" si="49"/>
        <v>105.07651826591487</v>
      </c>
      <c r="H256" s="58">
        <f t="shared" ca="1" si="49"/>
        <v>106.7240608999324</v>
      </c>
      <c r="I256" s="58">
        <f t="shared" ca="1" si="49"/>
        <v>116.12598899415094</v>
      </c>
      <c r="J256" s="5">
        <f t="shared" ca="1" si="48"/>
        <v>116.12598899415094</v>
      </c>
      <c r="K256" s="5">
        <f ca="1">SMALL($J$6:$J$1005,ROWS($J$6:J256))</f>
        <v>108.91374808507311</v>
      </c>
      <c r="L256" s="67">
        <f ca="1">ROWS($L$6:L256)/COUNTA($K$6:$K$1005)</f>
        <v>0.251</v>
      </c>
      <c r="M256" s="5">
        <f t="shared" ca="1" si="50"/>
        <v>0</v>
      </c>
      <c r="N256" s="5">
        <f t="shared" ca="1" si="51"/>
        <v>0</v>
      </c>
      <c r="O256" s="5">
        <f t="shared" ca="1" si="52"/>
        <v>1</v>
      </c>
      <c r="P256" s="5"/>
      <c r="Q256" s="5">
        <f t="shared" ca="1" si="57"/>
        <v>1</v>
      </c>
      <c r="R256" s="5">
        <f t="shared" ca="1" si="54"/>
        <v>0</v>
      </c>
      <c r="S256" s="5">
        <f t="shared" ca="1" si="54"/>
        <v>1</v>
      </c>
      <c r="T256" s="5">
        <f t="shared" ca="1" si="54"/>
        <v>1</v>
      </c>
      <c r="U256" s="5">
        <f t="shared" ca="1" si="54"/>
        <v>0</v>
      </c>
      <c r="V256" s="5">
        <f t="shared" ca="1" si="54"/>
        <v>1</v>
      </c>
    </row>
    <row r="257" spans="1:22" x14ac:dyDescent="0.25">
      <c r="A257" s="5">
        <f t="shared" ca="1" si="60"/>
        <v>17.609588164120229</v>
      </c>
      <c r="B257" s="5">
        <f t="shared" ca="1" si="60"/>
        <v>18.011061485050977</v>
      </c>
      <c r="C257" s="5">
        <f t="shared" ca="1" si="60"/>
        <v>33.940807081994372</v>
      </c>
      <c r="D257" s="5">
        <f t="shared" ca="1" si="60"/>
        <v>26.099838530864389</v>
      </c>
      <c r="E257" s="5">
        <f t="shared" ca="1" si="60"/>
        <v>25.107647427001631</v>
      </c>
      <c r="F257" s="5">
        <f t="shared" ca="1" si="60"/>
        <v>34.609400901392661</v>
      </c>
      <c r="G257" s="58">
        <f t="shared" ca="1" si="49"/>
        <v>95.337697977565497</v>
      </c>
      <c r="H257" s="58">
        <f t="shared" ca="1" si="49"/>
        <v>111.26744357450889</v>
      </c>
      <c r="I257" s="58">
        <f t="shared" ca="1" si="49"/>
        <v>112.25963467837165</v>
      </c>
      <c r="J257" s="5">
        <f t="shared" ca="1" si="48"/>
        <v>112.25963467837165</v>
      </c>
      <c r="K257" s="5">
        <f ca="1">SMALL($J$6:$J$1005,ROWS($J$6:J257))</f>
        <v>108.99114353331754</v>
      </c>
      <c r="L257" s="67">
        <f ca="1">ROWS($L$6:L257)/COUNTA($K$6:$K$1005)</f>
        <v>0.252</v>
      </c>
      <c r="M257" s="5">
        <f t="shared" ca="1" si="50"/>
        <v>0</v>
      </c>
      <c r="N257" s="5">
        <f t="shared" ca="1" si="51"/>
        <v>0</v>
      </c>
      <c r="O257" s="5">
        <f t="shared" ca="1" si="52"/>
        <v>1</v>
      </c>
      <c r="P257" s="5"/>
      <c r="Q257" s="5">
        <f t="shared" ca="1" si="57"/>
        <v>1</v>
      </c>
      <c r="R257" s="5">
        <f t="shared" ca="1" si="54"/>
        <v>0</v>
      </c>
      <c r="S257" s="5">
        <f t="shared" ca="1" si="54"/>
        <v>1</v>
      </c>
      <c r="T257" s="5">
        <f t="shared" ref="R257:V308" ca="1" si="61">COUNTIF($M$5,"*"&amp;T$5&amp;"*")*$M257+COUNTIF($N$5,"*"&amp;T$5&amp;"*")*$N257+COUNTIF($O$5,"*"&amp;T$5&amp;"*")*$O257</f>
        <v>1</v>
      </c>
      <c r="U257" s="5">
        <f t="shared" ca="1" si="61"/>
        <v>0</v>
      </c>
      <c r="V257" s="5">
        <f t="shared" ca="1" si="61"/>
        <v>1</v>
      </c>
    </row>
    <row r="258" spans="1:22" x14ac:dyDescent="0.25">
      <c r="A258" s="5">
        <f t="shared" ca="1" si="60"/>
        <v>20.068926659332849</v>
      </c>
      <c r="B258" s="5">
        <f t="shared" ca="1" si="60"/>
        <v>43.117058562381388</v>
      </c>
      <c r="C258" s="5">
        <f t="shared" ca="1" si="60"/>
        <v>30.683957390877815</v>
      </c>
      <c r="D258" s="5">
        <f t="shared" ca="1" si="60"/>
        <v>15.147865654790351</v>
      </c>
      <c r="E258" s="5">
        <f t="shared" ca="1" si="60"/>
        <v>31.297775682376731</v>
      </c>
      <c r="F258" s="5">
        <f t="shared" ca="1" si="60"/>
        <v>24.410409659113146</v>
      </c>
      <c r="G258" s="58">
        <f t="shared" ca="1" si="49"/>
        <v>118.8941705632041</v>
      </c>
      <c r="H258" s="58">
        <f t="shared" ca="1" si="49"/>
        <v>106.46106939170055</v>
      </c>
      <c r="I258" s="58">
        <f t="shared" ca="1" si="49"/>
        <v>90.311159364114161</v>
      </c>
      <c r="J258" s="5">
        <f t="shared" ca="1" si="48"/>
        <v>118.8941705632041</v>
      </c>
      <c r="K258" s="5">
        <f ca="1">SMALL($J$6:$J$1005,ROWS($J$6:J258))</f>
        <v>108.99898905939932</v>
      </c>
      <c r="L258" s="67">
        <f ca="1">ROWS($L$6:L258)/COUNTA($K$6:$K$1005)</f>
        <v>0.253</v>
      </c>
      <c r="M258" s="5">
        <f t="shared" ca="1" si="50"/>
        <v>1</v>
      </c>
      <c r="N258" s="5">
        <f t="shared" ca="1" si="51"/>
        <v>0</v>
      </c>
      <c r="O258" s="5">
        <f t="shared" ca="1" si="52"/>
        <v>0</v>
      </c>
      <c r="P258" s="5"/>
      <c r="Q258" s="5">
        <f t="shared" ca="1" si="57"/>
        <v>1</v>
      </c>
      <c r="R258" s="5">
        <f t="shared" ca="1" si="61"/>
        <v>1</v>
      </c>
      <c r="S258" s="5">
        <f t="shared" ca="1" si="61"/>
        <v>0</v>
      </c>
      <c r="T258" s="5">
        <f t="shared" ca="1" si="61"/>
        <v>0</v>
      </c>
      <c r="U258" s="5">
        <f t="shared" ca="1" si="61"/>
        <v>1</v>
      </c>
      <c r="V258" s="5">
        <f t="shared" ca="1" si="61"/>
        <v>1</v>
      </c>
    </row>
    <row r="259" spans="1:22" x14ac:dyDescent="0.25">
      <c r="A259" s="5">
        <f t="shared" ca="1" si="60"/>
        <v>18.215958760885027</v>
      </c>
      <c r="B259" s="5">
        <f t="shared" ca="1" si="60"/>
        <v>35.245510083088419</v>
      </c>
      <c r="C259" s="5">
        <f t="shared" ca="1" si="60"/>
        <v>25.138495125986402</v>
      </c>
      <c r="D259" s="5">
        <f t="shared" ca="1" si="60"/>
        <v>11.708868718424833</v>
      </c>
      <c r="E259" s="5">
        <f t="shared" ca="1" si="60"/>
        <v>28.503877389550837</v>
      </c>
      <c r="F259" s="5">
        <f t="shared" ca="1" si="60"/>
        <v>25.580833677308789</v>
      </c>
      <c r="G259" s="58">
        <f t="shared" ca="1" si="49"/>
        <v>107.54617991083308</v>
      </c>
      <c r="H259" s="58">
        <f t="shared" ca="1" si="49"/>
        <v>97.439164953731051</v>
      </c>
      <c r="I259" s="58">
        <f t="shared" ca="1" si="49"/>
        <v>80.644156282605053</v>
      </c>
      <c r="J259" s="5">
        <f t="shared" ca="1" si="48"/>
        <v>107.54617991083308</v>
      </c>
      <c r="K259" s="5">
        <f ca="1">SMALL($J$6:$J$1005,ROWS($J$6:J259))</f>
        <v>109.00263626568238</v>
      </c>
      <c r="L259" s="67">
        <f ca="1">ROWS($L$6:L259)/COUNTA($K$6:$K$1005)</f>
        <v>0.254</v>
      </c>
      <c r="M259" s="5">
        <f t="shared" ca="1" si="50"/>
        <v>1</v>
      </c>
      <c r="N259" s="5">
        <f t="shared" ca="1" si="51"/>
        <v>0</v>
      </c>
      <c r="O259" s="5">
        <f t="shared" ca="1" si="52"/>
        <v>0</v>
      </c>
      <c r="P259" s="5"/>
      <c r="Q259" s="5">
        <f t="shared" ca="1" si="57"/>
        <v>1</v>
      </c>
      <c r="R259" s="5">
        <f t="shared" ca="1" si="61"/>
        <v>1</v>
      </c>
      <c r="S259" s="5">
        <f t="shared" ca="1" si="61"/>
        <v>0</v>
      </c>
      <c r="T259" s="5">
        <f t="shared" ca="1" si="61"/>
        <v>0</v>
      </c>
      <c r="U259" s="5">
        <f t="shared" ca="1" si="61"/>
        <v>1</v>
      </c>
      <c r="V259" s="5">
        <f t="shared" ca="1" si="61"/>
        <v>1</v>
      </c>
    </row>
    <row r="260" spans="1:22" x14ac:dyDescent="0.25">
      <c r="A260" s="5">
        <f t="shared" ca="1" si="60"/>
        <v>25.16428338179702</v>
      </c>
      <c r="B260" s="5">
        <f t="shared" ca="1" si="60"/>
        <v>33.222499982087314</v>
      </c>
      <c r="C260" s="5">
        <f t="shared" ca="1" si="60"/>
        <v>26.505348306766933</v>
      </c>
      <c r="D260" s="5">
        <f t="shared" ca="1" si="60"/>
        <v>18.780219454407245</v>
      </c>
      <c r="E260" s="5">
        <f t="shared" ca="1" si="60"/>
        <v>25.220218968786163</v>
      </c>
      <c r="F260" s="5">
        <f t="shared" ca="1" si="60"/>
        <v>30.231440842160342</v>
      </c>
      <c r="G260" s="58">
        <f t="shared" ca="1" si="49"/>
        <v>113.83844317483084</v>
      </c>
      <c r="H260" s="58">
        <f t="shared" ca="1" si="49"/>
        <v>107.12129149951045</v>
      </c>
      <c r="I260" s="58">
        <f t="shared" ca="1" si="49"/>
        <v>100.68129198513154</v>
      </c>
      <c r="J260" s="5">
        <f t="shared" ca="1" si="48"/>
        <v>113.83844317483084</v>
      </c>
      <c r="K260" s="5">
        <f ca="1">SMALL($J$6:$J$1005,ROWS($J$6:J260))</f>
        <v>109.02216035768284</v>
      </c>
      <c r="L260" s="67">
        <f ca="1">ROWS($L$6:L260)/COUNTA($K$6:$K$1005)</f>
        <v>0.255</v>
      </c>
      <c r="M260" s="5">
        <f t="shared" ca="1" si="50"/>
        <v>1</v>
      </c>
      <c r="N260" s="5">
        <f t="shared" ca="1" si="51"/>
        <v>0</v>
      </c>
      <c r="O260" s="5">
        <f t="shared" ca="1" si="52"/>
        <v>0</v>
      </c>
      <c r="P260" s="5"/>
      <c r="Q260" s="5">
        <f t="shared" ca="1" si="57"/>
        <v>1</v>
      </c>
      <c r="R260" s="5">
        <f t="shared" ca="1" si="61"/>
        <v>1</v>
      </c>
      <c r="S260" s="5">
        <f t="shared" ca="1" si="61"/>
        <v>0</v>
      </c>
      <c r="T260" s="5">
        <f t="shared" ca="1" si="61"/>
        <v>0</v>
      </c>
      <c r="U260" s="5">
        <f t="shared" ca="1" si="61"/>
        <v>1</v>
      </c>
      <c r="V260" s="5">
        <f t="shared" ca="1" si="61"/>
        <v>1</v>
      </c>
    </row>
    <row r="261" spans="1:22" x14ac:dyDescent="0.25">
      <c r="A261" s="5">
        <f t="shared" ca="1" si="60"/>
        <v>16.199161493510982</v>
      </c>
      <c r="B261" s="5">
        <f t="shared" ca="1" si="60"/>
        <v>21.383224187453187</v>
      </c>
      <c r="C261" s="5">
        <f t="shared" ca="1" si="60"/>
        <v>22.452471283516196</v>
      </c>
      <c r="D261" s="5">
        <f t="shared" ca="1" si="60"/>
        <v>45.512107855739274</v>
      </c>
      <c r="E261" s="5">
        <f t="shared" ca="1" si="60"/>
        <v>33.624926773293105</v>
      </c>
      <c r="F261" s="5">
        <f t="shared" ca="1" si="60"/>
        <v>27.032426125448779</v>
      </c>
      <c r="G261" s="58">
        <f t="shared" ca="1" si="49"/>
        <v>98.239738579706056</v>
      </c>
      <c r="H261" s="58">
        <f t="shared" ca="1" si="49"/>
        <v>99.308985675769065</v>
      </c>
      <c r="I261" s="58">
        <f t="shared" ca="1" si="49"/>
        <v>111.19616675821523</v>
      </c>
      <c r="J261" s="5">
        <f t="shared" ca="1" si="48"/>
        <v>111.19616675821523</v>
      </c>
      <c r="K261" s="5">
        <f ca="1">SMALL($J$6:$J$1005,ROWS($J$6:J261))</f>
        <v>109.06813309752698</v>
      </c>
      <c r="L261" s="67">
        <f ca="1">ROWS($L$6:L261)/COUNTA($K$6:$K$1005)</f>
        <v>0.25600000000000001</v>
      </c>
      <c r="M261" s="5">
        <f t="shared" ca="1" si="50"/>
        <v>0</v>
      </c>
      <c r="N261" s="5">
        <f t="shared" ca="1" si="51"/>
        <v>0</v>
      </c>
      <c r="O261" s="5">
        <f t="shared" ca="1" si="52"/>
        <v>1</v>
      </c>
      <c r="P261" s="5"/>
      <c r="Q261" s="5">
        <f t="shared" ca="1" si="57"/>
        <v>1</v>
      </c>
      <c r="R261" s="5">
        <f t="shared" ca="1" si="61"/>
        <v>0</v>
      </c>
      <c r="S261" s="5">
        <f t="shared" ca="1" si="61"/>
        <v>1</v>
      </c>
      <c r="T261" s="5">
        <f t="shared" ca="1" si="61"/>
        <v>1</v>
      </c>
      <c r="U261" s="5">
        <f t="shared" ca="1" si="61"/>
        <v>0</v>
      </c>
      <c r="V261" s="5">
        <f t="shared" ca="1" si="61"/>
        <v>1</v>
      </c>
    </row>
    <row r="262" spans="1:22" x14ac:dyDescent="0.25">
      <c r="A262" s="5">
        <f t="shared" ca="1" si="60"/>
        <v>14.488994407072154</v>
      </c>
      <c r="B262" s="5">
        <f t="shared" ca="1" si="60"/>
        <v>26.158276429061925</v>
      </c>
      <c r="C262" s="5">
        <f t="shared" ca="1" si="60"/>
        <v>33.485822015931177</v>
      </c>
      <c r="D262" s="5">
        <f t="shared" ca="1" si="60"/>
        <v>47.95618709175411</v>
      </c>
      <c r="E262" s="5">
        <f t="shared" ca="1" si="60"/>
        <v>21.171312519274551</v>
      </c>
      <c r="F262" s="5">
        <f t="shared" ca="1" si="60"/>
        <v>21.215426036065644</v>
      </c>
      <c r="G262" s="58">
        <f t="shared" ca="1" si="49"/>
        <v>83.034009391474271</v>
      </c>
      <c r="H262" s="58">
        <f t="shared" ca="1" si="49"/>
        <v>90.36155497834352</v>
      </c>
      <c r="I262" s="58">
        <f t="shared" ca="1" si="49"/>
        <v>117.14642955082309</v>
      </c>
      <c r="J262" s="5">
        <f t="shared" ref="J262:J325" ca="1" si="62">MAX(G262:I262)</f>
        <v>117.14642955082309</v>
      </c>
      <c r="K262" s="5">
        <f ca="1">SMALL($J$6:$J$1005,ROWS($J$6:J262))</f>
        <v>109.07317365600596</v>
      </c>
      <c r="L262" s="67">
        <f ca="1">ROWS($L$6:L262)/COUNTA($K$6:$K$1005)</f>
        <v>0.25700000000000001</v>
      </c>
      <c r="M262" s="5">
        <f t="shared" ca="1" si="50"/>
        <v>0</v>
      </c>
      <c r="N262" s="5">
        <f t="shared" ca="1" si="51"/>
        <v>0</v>
      </c>
      <c r="O262" s="5">
        <f t="shared" ca="1" si="52"/>
        <v>1</v>
      </c>
      <c r="P262" s="5"/>
      <c r="Q262" s="5">
        <f t="shared" ca="1" si="57"/>
        <v>1</v>
      </c>
      <c r="R262" s="5">
        <f t="shared" ca="1" si="61"/>
        <v>0</v>
      </c>
      <c r="S262" s="5">
        <f t="shared" ca="1" si="61"/>
        <v>1</v>
      </c>
      <c r="T262" s="5">
        <f t="shared" ca="1" si="61"/>
        <v>1</v>
      </c>
      <c r="U262" s="5">
        <f t="shared" ca="1" si="61"/>
        <v>0</v>
      </c>
      <c r="V262" s="5">
        <f t="shared" ca="1" si="61"/>
        <v>1</v>
      </c>
    </row>
    <row r="263" spans="1:22" x14ac:dyDescent="0.25">
      <c r="A263" s="5">
        <f t="shared" ca="1" si="60"/>
        <v>16.318159616214633</v>
      </c>
      <c r="B263" s="5">
        <f t="shared" ca="1" si="60"/>
        <v>31.875991984167619</v>
      </c>
      <c r="C263" s="5">
        <f t="shared" ca="1" si="60"/>
        <v>23.236838142386471</v>
      </c>
      <c r="D263" s="5">
        <f t="shared" ca="1" si="60"/>
        <v>46.028024314103504</v>
      </c>
      <c r="E263" s="5">
        <f t="shared" ca="1" si="60"/>
        <v>33.968924824422729</v>
      </c>
      <c r="F263" s="5">
        <f t="shared" ca="1" si="60"/>
        <v>23.917701771778002</v>
      </c>
      <c r="G263" s="58">
        <f t="shared" ref="G263:I326" ca="1" si="63">SUMIF(G$5,"*A*",$A263)+SUMIF(G$5,"*B*",$B263)+SUMIF(G$5,"*C*",$C263)+SUMIF(G$5,"*D*",$D263)+SUMIF(G$5,"*E*",$E263)+SUMIF(G$5,"*F*",$F263)</f>
        <v>106.08077819658298</v>
      </c>
      <c r="H263" s="58">
        <f t="shared" ca="1" si="63"/>
        <v>97.441624354801831</v>
      </c>
      <c r="I263" s="58">
        <f t="shared" ca="1" si="63"/>
        <v>109.50072384448261</v>
      </c>
      <c r="J263" s="5">
        <f t="shared" ca="1" si="62"/>
        <v>109.50072384448261</v>
      </c>
      <c r="K263" s="5">
        <f ca="1">SMALL($J$6:$J$1005,ROWS($J$6:J263))</f>
        <v>109.10052978687749</v>
      </c>
      <c r="L263" s="67">
        <f ca="1">ROWS($L$6:L263)/COUNTA($K$6:$K$1005)</f>
        <v>0.25800000000000001</v>
      </c>
      <c r="M263" s="5">
        <f t="shared" ref="M263:M326" ca="1" si="64">IF(G263=$J263,1,0)</f>
        <v>0</v>
      </c>
      <c r="N263" s="5">
        <f t="shared" ref="N263:N326" ca="1" si="65">IF(H263=$J263,1,0)</f>
        <v>0</v>
      </c>
      <c r="O263" s="5">
        <f t="shared" ref="O263:O326" ca="1" si="66">IF(I263=$J263,1,0)</f>
        <v>1</v>
      </c>
      <c r="P263" s="5"/>
      <c r="Q263" s="5">
        <f t="shared" ca="1" si="57"/>
        <v>1</v>
      </c>
      <c r="R263" s="5">
        <f t="shared" ca="1" si="61"/>
        <v>0</v>
      </c>
      <c r="S263" s="5">
        <f t="shared" ca="1" si="61"/>
        <v>1</v>
      </c>
      <c r="T263" s="5">
        <f t="shared" ca="1" si="61"/>
        <v>1</v>
      </c>
      <c r="U263" s="5">
        <f t="shared" ca="1" si="61"/>
        <v>0</v>
      </c>
      <c r="V263" s="5">
        <f t="shared" ca="1" si="61"/>
        <v>1</v>
      </c>
    </row>
    <row r="264" spans="1:22" x14ac:dyDescent="0.25">
      <c r="A264" s="5">
        <f t="shared" ca="1" si="60"/>
        <v>21.630383226667281</v>
      </c>
      <c r="B264" s="5">
        <f t="shared" ca="1" si="60"/>
        <v>25.173152880488715</v>
      </c>
      <c r="C264" s="5">
        <f t="shared" ca="1" si="60"/>
        <v>32.745246607300473</v>
      </c>
      <c r="D264" s="5">
        <f t="shared" ca="1" si="60"/>
        <v>15.677170628433027</v>
      </c>
      <c r="E264" s="5">
        <f t="shared" ca="1" si="60"/>
        <v>31.198837026137074</v>
      </c>
      <c r="F264" s="5">
        <f t="shared" ca="1" si="60"/>
        <v>27.97295187815001</v>
      </c>
      <c r="G264" s="58">
        <f t="shared" ca="1" si="63"/>
        <v>105.97532501144308</v>
      </c>
      <c r="H264" s="58">
        <f t="shared" ca="1" si="63"/>
        <v>113.54741873825483</v>
      </c>
      <c r="I264" s="58">
        <f t="shared" ca="1" si="63"/>
        <v>98.025752340550795</v>
      </c>
      <c r="J264" s="5">
        <f t="shared" ca="1" si="62"/>
        <v>113.54741873825483</v>
      </c>
      <c r="K264" s="5">
        <f ca="1">SMALL($J$6:$J$1005,ROWS($J$6:J264))</f>
        <v>109.10171372799446</v>
      </c>
      <c r="L264" s="67">
        <f ca="1">ROWS($L$6:L264)/COUNTA($K$6:$K$1005)</f>
        <v>0.25900000000000001</v>
      </c>
      <c r="M264" s="5">
        <f t="shared" ca="1" si="64"/>
        <v>0</v>
      </c>
      <c r="N264" s="5">
        <f t="shared" ca="1" si="65"/>
        <v>1</v>
      </c>
      <c r="O264" s="5">
        <f t="shared" ca="1" si="66"/>
        <v>0</v>
      </c>
      <c r="P264" s="5"/>
      <c r="Q264" s="5">
        <f t="shared" ca="1" si="57"/>
        <v>1</v>
      </c>
      <c r="R264" s="5">
        <f t="shared" ca="1" si="61"/>
        <v>0</v>
      </c>
      <c r="S264" s="5">
        <f t="shared" ca="1" si="61"/>
        <v>1</v>
      </c>
      <c r="T264" s="5">
        <f t="shared" ca="1" si="61"/>
        <v>0</v>
      </c>
      <c r="U264" s="5">
        <f t="shared" ca="1" si="61"/>
        <v>1</v>
      </c>
      <c r="V264" s="5">
        <f t="shared" ca="1" si="61"/>
        <v>1</v>
      </c>
    </row>
    <row r="265" spans="1:22" x14ac:dyDescent="0.25">
      <c r="A265" s="5">
        <f t="shared" ca="1" si="60"/>
        <v>25.463510021786981</v>
      </c>
      <c r="B265" s="5">
        <f t="shared" ca="1" si="60"/>
        <v>23.605132827909493</v>
      </c>
      <c r="C265" s="5">
        <f t="shared" ca="1" si="60"/>
        <v>18.020282544783285</v>
      </c>
      <c r="D265" s="5">
        <f t="shared" ca="1" si="60"/>
        <v>39.77791790849237</v>
      </c>
      <c r="E265" s="5">
        <f t="shared" ca="1" si="60"/>
        <v>21.59265341735523</v>
      </c>
      <c r="F265" s="5">
        <f t="shared" ca="1" si="60"/>
        <v>35.775656197859291</v>
      </c>
      <c r="G265" s="58">
        <f t="shared" ca="1" si="63"/>
        <v>106.436952464911</v>
      </c>
      <c r="H265" s="58">
        <f t="shared" ca="1" si="63"/>
        <v>100.85210218178479</v>
      </c>
      <c r="I265" s="58">
        <f t="shared" ca="1" si="63"/>
        <v>119.03736667292193</v>
      </c>
      <c r="J265" s="5">
        <f t="shared" ca="1" si="62"/>
        <v>119.03736667292193</v>
      </c>
      <c r="K265" s="5">
        <f ca="1">SMALL($J$6:$J$1005,ROWS($J$6:J265))</f>
        <v>109.17894768721729</v>
      </c>
      <c r="L265" s="67">
        <f ca="1">ROWS($L$6:L265)/COUNTA($K$6:$K$1005)</f>
        <v>0.26</v>
      </c>
      <c r="M265" s="5">
        <f t="shared" ca="1" si="64"/>
        <v>0</v>
      </c>
      <c r="N265" s="5">
        <f t="shared" ca="1" si="65"/>
        <v>0</v>
      </c>
      <c r="O265" s="5">
        <f t="shared" ca="1" si="66"/>
        <v>1</v>
      </c>
      <c r="P265" s="5"/>
      <c r="Q265" s="5">
        <f t="shared" ca="1" si="57"/>
        <v>1</v>
      </c>
      <c r="R265" s="5">
        <f t="shared" ca="1" si="61"/>
        <v>0</v>
      </c>
      <c r="S265" s="5">
        <f t="shared" ca="1" si="61"/>
        <v>1</v>
      </c>
      <c r="T265" s="5">
        <f t="shared" ca="1" si="61"/>
        <v>1</v>
      </c>
      <c r="U265" s="5">
        <f t="shared" ca="1" si="61"/>
        <v>0</v>
      </c>
      <c r="V265" s="5">
        <f t="shared" ca="1" si="61"/>
        <v>1</v>
      </c>
    </row>
    <row r="266" spans="1:22" x14ac:dyDescent="0.25">
      <c r="A266" s="5">
        <f t="shared" ref="A266:F275" ca="1" si="67">A$3+(A$4-A$3)*RAND()</f>
        <v>28.356761351792699</v>
      </c>
      <c r="B266" s="5">
        <f t="shared" ca="1" si="67"/>
        <v>29.358592090154939</v>
      </c>
      <c r="C266" s="5">
        <f t="shared" ca="1" si="67"/>
        <v>25.805238565738073</v>
      </c>
      <c r="D266" s="5">
        <f t="shared" ca="1" si="67"/>
        <v>10.663482859252321</v>
      </c>
      <c r="E266" s="5">
        <f t="shared" ca="1" si="67"/>
        <v>26.743890926634364</v>
      </c>
      <c r="F266" s="5">
        <f t="shared" ca="1" si="67"/>
        <v>19.360570989096257</v>
      </c>
      <c r="G266" s="58">
        <f t="shared" ca="1" si="63"/>
        <v>103.81981535767827</v>
      </c>
      <c r="H266" s="58">
        <f t="shared" ca="1" si="63"/>
        <v>100.26646183326139</v>
      </c>
      <c r="I266" s="58">
        <f t="shared" ca="1" si="63"/>
        <v>84.18605376587935</v>
      </c>
      <c r="J266" s="5">
        <f t="shared" ca="1" si="62"/>
        <v>103.81981535767827</v>
      </c>
      <c r="K266" s="5">
        <f ca="1">SMALL($J$6:$J$1005,ROWS($J$6:J266))</f>
        <v>109.23771957678642</v>
      </c>
      <c r="L266" s="67">
        <f ca="1">ROWS($L$6:L266)/COUNTA($K$6:$K$1005)</f>
        <v>0.26100000000000001</v>
      </c>
      <c r="M266" s="5">
        <f t="shared" ca="1" si="64"/>
        <v>1</v>
      </c>
      <c r="N266" s="5">
        <f t="shared" ca="1" si="65"/>
        <v>0</v>
      </c>
      <c r="O266" s="5">
        <f t="shared" ca="1" si="66"/>
        <v>0</v>
      </c>
      <c r="P266" s="5"/>
      <c r="Q266" s="5">
        <f t="shared" ca="1" si="57"/>
        <v>1</v>
      </c>
      <c r="R266" s="5">
        <f t="shared" ca="1" si="61"/>
        <v>1</v>
      </c>
      <c r="S266" s="5">
        <f t="shared" ca="1" si="61"/>
        <v>0</v>
      </c>
      <c r="T266" s="5">
        <f t="shared" ca="1" si="61"/>
        <v>0</v>
      </c>
      <c r="U266" s="5">
        <f t="shared" ca="1" si="61"/>
        <v>1</v>
      </c>
      <c r="V266" s="5">
        <f t="shared" ca="1" si="61"/>
        <v>1</v>
      </c>
    </row>
    <row r="267" spans="1:22" x14ac:dyDescent="0.25">
      <c r="A267" s="5">
        <f t="shared" ca="1" si="67"/>
        <v>21.286675942908619</v>
      </c>
      <c r="B267" s="5">
        <f t="shared" ca="1" si="67"/>
        <v>20.91187121843959</v>
      </c>
      <c r="C267" s="5">
        <f t="shared" ca="1" si="67"/>
        <v>31.09185256757624</v>
      </c>
      <c r="D267" s="5">
        <f t="shared" ca="1" si="67"/>
        <v>30.266467488251536</v>
      </c>
      <c r="E267" s="5">
        <f t="shared" ca="1" si="67"/>
        <v>35.642920589833551</v>
      </c>
      <c r="F267" s="5">
        <f t="shared" ca="1" si="67"/>
        <v>31.246709911419241</v>
      </c>
      <c r="G267" s="58">
        <f t="shared" ca="1" si="63"/>
        <v>109.08817766260101</v>
      </c>
      <c r="H267" s="58">
        <f t="shared" ca="1" si="63"/>
        <v>119.26815901173765</v>
      </c>
      <c r="I267" s="58">
        <f t="shared" ca="1" si="63"/>
        <v>113.89170591015564</v>
      </c>
      <c r="J267" s="5">
        <f t="shared" ca="1" si="62"/>
        <v>119.26815901173765</v>
      </c>
      <c r="K267" s="5">
        <f ca="1">SMALL($J$6:$J$1005,ROWS($J$6:J267))</f>
        <v>109.28254329721346</v>
      </c>
      <c r="L267" s="67">
        <f ca="1">ROWS($L$6:L267)/COUNTA($K$6:$K$1005)</f>
        <v>0.26200000000000001</v>
      </c>
      <c r="M267" s="5">
        <f t="shared" ca="1" si="64"/>
        <v>0</v>
      </c>
      <c r="N267" s="5">
        <f t="shared" ca="1" si="65"/>
        <v>1</v>
      </c>
      <c r="O267" s="5">
        <f t="shared" ca="1" si="66"/>
        <v>0</v>
      </c>
      <c r="P267" s="5"/>
      <c r="Q267" s="5">
        <f t="shared" ca="1" si="57"/>
        <v>1</v>
      </c>
      <c r="R267" s="5">
        <f t="shared" ca="1" si="61"/>
        <v>0</v>
      </c>
      <c r="S267" s="5">
        <f t="shared" ca="1" si="61"/>
        <v>1</v>
      </c>
      <c r="T267" s="5">
        <f t="shared" ca="1" si="61"/>
        <v>0</v>
      </c>
      <c r="U267" s="5">
        <f t="shared" ca="1" si="61"/>
        <v>1</v>
      </c>
      <c r="V267" s="5">
        <f t="shared" ca="1" si="61"/>
        <v>1</v>
      </c>
    </row>
    <row r="268" spans="1:22" x14ac:dyDescent="0.25">
      <c r="A268" s="5">
        <f t="shared" ca="1" si="67"/>
        <v>22.38239231462655</v>
      </c>
      <c r="B268" s="5">
        <f t="shared" ca="1" si="67"/>
        <v>16.694130953484173</v>
      </c>
      <c r="C268" s="5">
        <f t="shared" ca="1" si="67"/>
        <v>24.544657648272807</v>
      </c>
      <c r="D268" s="5">
        <f t="shared" ca="1" si="67"/>
        <v>16.500321853139255</v>
      </c>
      <c r="E268" s="5">
        <f t="shared" ca="1" si="67"/>
        <v>30.595933942399817</v>
      </c>
      <c r="F268" s="5">
        <f t="shared" ca="1" si="67"/>
        <v>32.358099029195714</v>
      </c>
      <c r="G268" s="58">
        <f t="shared" ca="1" si="63"/>
        <v>102.03055623970626</v>
      </c>
      <c r="H268" s="58">
        <f t="shared" ca="1" si="63"/>
        <v>109.8810829344949</v>
      </c>
      <c r="I268" s="58">
        <f t="shared" ca="1" si="63"/>
        <v>95.785470845234329</v>
      </c>
      <c r="J268" s="5">
        <f t="shared" ca="1" si="62"/>
        <v>109.8810829344949</v>
      </c>
      <c r="K268" s="5">
        <f ca="1">SMALL($J$6:$J$1005,ROWS($J$6:J268))</f>
        <v>109.31000364342366</v>
      </c>
      <c r="L268" s="67">
        <f ca="1">ROWS($L$6:L268)/COUNTA($K$6:$K$1005)</f>
        <v>0.26300000000000001</v>
      </c>
      <c r="M268" s="5">
        <f t="shared" ca="1" si="64"/>
        <v>0</v>
      </c>
      <c r="N268" s="5">
        <f t="shared" ca="1" si="65"/>
        <v>1</v>
      </c>
      <c r="O268" s="5">
        <f t="shared" ca="1" si="66"/>
        <v>0</v>
      </c>
      <c r="P268" s="5"/>
      <c r="Q268" s="5">
        <f t="shared" ca="1" si="57"/>
        <v>1</v>
      </c>
      <c r="R268" s="5">
        <f t="shared" ca="1" si="61"/>
        <v>0</v>
      </c>
      <c r="S268" s="5">
        <f t="shared" ca="1" si="61"/>
        <v>1</v>
      </c>
      <c r="T268" s="5">
        <f t="shared" ca="1" si="61"/>
        <v>0</v>
      </c>
      <c r="U268" s="5">
        <f t="shared" ca="1" si="61"/>
        <v>1</v>
      </c>
      <c r="V268" s="5">
        <f t="shared" ca="1" si="61"/>
        <v>1</v>
      </c>
    </row>
    <row r="269" spans="1:22" x14ac:dyDescent="0.25">
      <c r="A269" s="5">
        <f t="shared" ca="1" si="67"/>
        <v>26.721764341364754</v>
      </c>
      <c r="B269" s="5">
        <f t="shared" ca="1" si="67"/>
        <v>26.95846589273172</v>
      </c>
      <c r="C269" s="5">
        <f t="shared" ca="1" si="67"/>
        <v>20.709594459782334</v>
      </c>
      <c r="D269" s="5">
        <f t="shared" ca="1" si="67"/>
        <v>47.836398255028847</v>
      </c>
      <c r="E269" s="5">
        <f t="shared" ca="1" si="67"/>
        <v>35.106795289428504</v>
      </c>
      <c r="F269" s="5">
        <f t="shared" ca="1" si="67"/>
        <v>26.914494672037733</v>
      </c>
      <c r="G269" s="58">
        <f t="shared" ca="1" si="63"/>
        <v>115.70152019556271</v>
      </c>
      <c r="H269" s="58">
        <f t="shared" ca="1" si="63"/>
        <v>109.45264876261332</v>
      </c>
      <c r="I269" s="58">
        <f t="shared" ca="1" si="63"/>
        <v>122.18225172821366</v>
      </c>
      <c r="J269" s="5">
        <f t="shared" ca="1" si="62"/>
        <v>122.18225172821366</v>
      </c>
      <c r="K269" s="5">
        <f ca="1">SMALL($J$6:$J$1005,ROWS($J$6:J269))</f>
        <v>109.375799095068</v>
      </c>
      <c r="L269" s="67">
        <f ca="1">ROWS($L$6:L269)/COUNTA($K$6:$K$1005)</f>
        <v>0.26400000000000001</v>
      </c>
      <c r="M269" s="5">
        <f t="shared" ca="1" si="64"/>
        <v>0</v>
      </c>
      <c r="N269" s="5">
        <f t="shared" ca="1" si="65"/>
        <v>0</v>
      </c>
      <c r="O269" s="5">
        <f t="shared" ca="1" si="66"/>
        <v>1</v>
      </c>
      <c r="P269" s="5"/>
      <c r="Q269" s="5">
        <f t="shared" ca="1" si="57"/>
        <v>1</v>
      </c>
      <c r="R269" s="5">
        <f t="shared" ca="1" si="61"/>
        <v>0</v>
      </c>
      <c r="S269" s="5">
        <f t="shared" ca="1" si="61"/>
        <v>1</v>
      </c>
      <c r="T269" s="5">
        <f t="shared" ca="1" si="61"/>
        <v>1</v>
      </c>
      <c r="U269" s="5">
        <f t="shared" ca="1" si="61"/>
        <v>0</v>
      </c>
      <c r="V269" s="5">
        <f t="shared" ca="1" si="61"/>
        <v>1</v>
      </c>
    </row>
    <row r="270" spans="1:22" x14ac:dyDescent="0.25">
      <c r="A270" s="5">
        <f t="shared" ca="1" si="67"/>
        <v>19.684507550422577</v>
      </c>
      <c r="B270" s="5">
        <f t="shared" ca="1" si="67"/>
        <v>45.140856226364548</v>
      </c>
      <c r="C270" s="5">
        <f t="shared" ca="1" si="67"/>
        <v>22.504662740429712</v>
      </c>
      <c r="D270" s="5">
        <f t="shared" ca="1" si="67"/>
        <v>44.340892854910777</v>
      </c>
      <c r="E270" s="5">
        <f t="shared" ca="1" si="67"/>
        <v>25.432846967297053</v>
      </c>
      <c r="F270" s="5">
        <f t="shared" ca="1" si="67"/>
        <v>26.700212290451734</v>
      </c>
      <c r="G270" s="58">
        <f t="shared" ca="1" si="63"/>
        <v>116.95842303453591</v>
      </c>
      <c r="H270" s="58">
        <f t="shared" ca="1" si="63"/>
        <v>94.322229548601072</v>
      </c>
      <c r="I270" s="58">
        <f t="shared" ca="1" si="63"/>
        <v>113.2302754362148</v>
      </c>
      <c r="J270" s="5">
        <f t="shared" ca="1" si="62"/>
        <v>116.95842303453591</v>
      </c>
      <c r="K270" s="5">
        <f ca="1">SMALL($J$6:$J$1005,ROWS($J$6:J270))</f>
        <v>109.39676060291026</v>
      </c>
      <c r="L270" s="67">
        <f ca="1">ROWS($L$6:L270)/COUNTA($K$6:$K$1005)</f>
        <v>0.26500000000000001</v>
      </c>
      <c r="M270" s="5">
        <f t="shared" ca="1" si="64"/>
        <v>1</v>
      </c>
      <c r="N270" s="5">
        <f t="shared" ca="1" si="65"/>
        <v>0</v>
      </c>
      <c r="O270" s="5">
        <f t="shared" ca="1" si="66"/>
        <v>0</v>
      </c>
      <c r="P270" s="5"/>
      <c r="Q270" s="5">
        <f t="shared" ca="1" si="57"/>
        <v>1</v>
      </c>
      <c r="R270" s="5">
        <f t="shared" ca="1" si="61"/>
        <v>1</v>
      </c>
      <c r="S270" s="5">
        <f t="shared" ca="1" si="61"/>
        <v>0</v>
      </c>
      <c r="T270" s="5">
        <f t="shared" ca="1" si="61"/>
        <v>0</v>
      </c>
      <c r="U270" s="5">
        <f t="shared" ca="1" si="61"/>
        <v>1</v>
      </c>
      <c r="V270" s="5">
        <f t="shared" ca="1" si="61"/>
        <v>1</v>
      </c>
    </row>
    <row r="271" spans="1:22" x14ac:dyDescent="0.25">
      <c r="A271" s="5">
        <f t="shared" ca="1" si="67"/>
        <v>14.847870199443685</v>
      </c>
      <c r="B271" s="5">
        <f t="shared" ca="1" si="67"/>
        <v>31.387076340738993</v>
      </c>
      <c r="C271" s="5">
        <f t="shared" ca="1" si="67"/>
        <v>29.881216486971649</v>
      </c>
      <c r="D271" s="5">
        <f t="shared" ca="1" si="67"/>
        <v>38.183415600571038</v>
      </c>
      <c r="E271" s="5">
        <f t="shared" ca="1" si="67"/>
        <v>29.743925264640044</v>
      </c>
      <c r="F271" s="5">
        <f t="shared" ca="1" si="67"/>
        <v>32.004758312920082</v>
      </c>
      <c r="G271" s="58">
        <f t="shared" ca="1" si="63"/>
        <v>107.98363011774279</v>
      </c>
      <c r="H271" s="58">
        <f t="shared" ca="1" si="63"/>
        <v>106.47777026397546</v>
      </c>
      <c r="I271" s="58">
        <f t="shared" ca="1" si="63"/>
        <v>114.91726059990646</v>
      </c>
      <c r="J271" s="5">
        <f t="shared" ca="1" si="62"/>
        <v>114.91726059990646</v>
      </c>
      <c r="K271" s="5">
        <f ca="1">SMALL($J$6:$J$1005,ROWS($J$6:J271))</f>
        <v>109.48951229760702</v>
      </c>
      <c r="L271" s="67">
        <f ca="1">ROWS($L$6:L271)/COUNTA($K$6:$K$1005)</f>
        <v>0.26600000000000001</v>
      </c>
      <c r="M271" s="5">
        <f t="shared" ca="1" si="64"/>
        <v>0</v>
      </c>
      <c r="N271" s="5">
        <f t="shared" ca="1" si="65"/>
        <v>0</v>
      </c>
      <c r="O271" s="5">
        <f t="shared" ca="1" si="66"/>
        <v>1</v>
      </c>
      <c r="P271" s="5"/>
      <c r="Q271" s="5">
        <f t="shared" ca="1" si="57"/>
        <v>1</v>
      </c>
      <c r="R271" s="5">
        <f t="shared" ca="1" si="61"/>
        <v>0</v>
      </c>
      <c r="S271" s="5">
        <f t="shared" ca="1" si="61"/>
        <v>1</v>
      </c>
      <c r="T271" s="5">
        <f t="shared" ca="1" si="61"/>
        <v>1</v>
      </c>
      <c r="U271" s="5">
        <f t="shared" ca="1" si="61"/>
        <v>0</v>
      </c>
      <c r="V271" s="5">
        <f t="shared" ca="1" si="61"/>
        <v>1</v>
      </c>
    </row>
    <row r="272" spans="1:22" x14ac:dyDescent="0.25">
      <c r="A272" s="5">
        <f t="shared" ca="1" si="67"/>
        <v>27.639024487034227</v>
      </c>
      <c r="B272" s="5">
        <f t="shared" ca="1" si="67"/>
        <v>43.997596496566793</v>
      </c>
      <c r="C272" s="5">
        <f t="shared" ca="1" si="67"/>
        <v>24.151160276951181</v>
      </c>
      <c r="D272" s="5">
        <f t="shared" ca="1" si="67"/>
        <v>42.709875619099648</v>
      </c>
      <c r="E272" s="5">
        <f t="shared" ca="1" si="67"/>
        <v>21.829755402515076</v>
      </c>
      <c r="F272" s="5">
        <f t="shared" ca="1" si="67"/>
        <v>19.420618347752658</v>
      </c>
      <c r="G272" s="58">
        <f t="shared" ca="1" si="63"/>
        <v>112.88699473386876</v>
      </c>
      <c r="H272" s="58">
        <f t="shared" ca="1" si="63"/>
        <v>93.040558514253149</v>
      </c>
      <c r="I272" s="58">
        <f t="shared" ca="1" si="63"/>
        <v>113.92067873083772</v>
      </c>
      <c r="J272" s="5">
        <f t="shared" ca="1" si="62"/>
        <v>113.92067873083772</v>
      </c>
      <c r="K272" s="5">
        <f ca="1">SMALL($J$6:$J$1005,ROWS($J$6:J272))</f>
        <v>109.50072384448261</v>
      </c>
      <c r="L272" s="67">
        <f ca="1">ROWS($L$6:L272)/COUNTA($K$6:$K$1005)</f>
        <v>0.26700000000000002</v>
      </c>
      <c r="M272" s="5">
        <f t="shared" ca="1" si="64"/>
        <v>0</v>
      </c>
      <c r="N272" s="5">
        <f t="shared" ca="1" si="65"/>
        <v>0</v>
      </c>
      <c r="O272" s="5">
        <f t="shared" ca="1" si="66"/>
        <v>1</v>
      </c>
      <c r="P272" s="5"/>
      <c r="Q272" s="5">
        <f t="shared" ca="1" si="57"/>
        <v>1</v>
      </c>
      <c r="R272" s="5">
        <f t="shared" ca="1" si="61"/>
        <v>0</v>
      </c>
      <c r="S272" s="5">
        <f t="shared" ca="1" si="61"/>
        <v>1</v>
      </c>
      <c r="T272" s="5">
        <f t="shared" ca="1" si="61"/>
        <v>1</v>
      </c>
      <c r="U272" s="5">
        <f t="shared" ca="1" si="61"/>
        <v>0</v>
      </c>
      <c r="V272" s="5">
        <f t="shared" ca="1" si="61"/>
        <v>1</v>
      </c>
    </row>
    <row r="273" spans="1:22" x14ac:dyDescent="0.25">
      <c r="A273" s="5">
        <f t="shared" ca="1" si="67"/>
        <v>22.064344379159863</v>
      </c>
      <c r="B273" s="5">
        <f t="shared" ca="1" si="67"/>
        <v>31.667529349166934</v>
      </c>
      <c r="C273" s="5">
        <f t="shared" ca="1" si="67"/>
        <v>32.831086411395617</v>
      </c>
      <c r="D273" s="5">
        <f t="shared" ca="1" si="67"/>
        <v>26.096109488801496</v>
      </c>
      <c r="E273" s="5">
        <f t="shared" ca="1" si="67"/>
        <v>27.914771204475926</v>
      </c>
      <c r="F273" s="5">
        <f t="shared" ca="1" si="67"/>
        <v>31.134705201718763</v>
      </c>
      <c r="G273" s="58">
        <f t="shared" ca="1" si="63"/>
        <v>112.78135013452149</v>
      </c>
      <c r="H273" s="58">
        <f t="shared" ca="1" si="63"/>
        <v>113.94490719675017</v>
      </c>
      <c r="I273" s="58">
        <f t="shared" ca="1" si="63"/>
        <v>112.12624548107573</v>
      </c>
      <c r="J273" s="5">
        <f t="shared" ca="1" si="62"/>
        <v>113.94490719675017</v>
      </c>
      <c r="K273" s="5">
        <f ca="1">SMALL($J$6:$J$1005,ROWS($J$6:J273))</f>
        <v>109.55112754790176</v>
      </c>
      <c r="L273" s="67">
        <f ca="1">ROWS($L$6:L273)/COUNTA($K$6:$K$1005)</f>
        <v>0.26800000000000002</v>
      </c>
      <c r="M273" s="5">
        <f t="shared" ca="1" si="64"/>
        <v>0</v>
      </c>
      <c r="N273" s="5">
        <f t="shared" ca="1" si="65"/>
        <v>1</v>
      </c>
      <c r="O273" s="5">
        <f t="shared" ca="1" si="66"/>
        <v>0</v>
      </c>
      <c r="P273" s="5"/>
      <c r="Q273" s="5">
        <f t="shared" ca="1" si="57"/>
        <v>1</v>
      </c>
      <c r="R273" s="5">
        <f t="shared" ca="1" si="61"/>
        <v>0</v>
      </c>
      <c r="S273" s="5">
        <f t="shared" ca="1" si="61"/>
        <v>1</v>
      </c>
      <c r="T273" s="5">
        <f t="shared" ca="1" si="61"/>
        <v>0</v>
      </c>
      <c r="U273" s="5">
        <f t="shared" ca="1" si="61"/>
        <v>1</v>
      </c>
      <c r="V273" s="5">
        <f t="shared" ca="1" si="61"/>
        <v>1</v>
      </c>
    </row>
    <row r="274" spans="1:22" x14ac:dyDescent="0.25">
      <c r="A274" s="5">
        <f t="shared" ca="1" si="67"/>
        <v>31.184912053260149</v>
      </c>
      <c r="B274" s="5">
        <f t="shared" ca="1" si="67"/>
        <v>27.181033184854982</v>
      </c>
      <c r="C274" s="5">
        <f t="shared" ca="1" si="67"/>
        <v>28.514242971568109</v>
      </c>
      <c r="D274" s="5">
        <f t="shared" ca="1" si="67"/>
        <v>13.831778785869352</v>
      </c>
      <c r="E274" s="5">
        <f t="shared" ca="1" si="67"/>
        <v>28.809047699669975</v>
      </c>
      <c r="F274" s="5">
        <f t="shared" ca="1" si="67"/>
        <v>26.337218831860433</v>
      </c>
      <c r="G274" s="58">
        <f t="shared" ca="1" si="63"/>
        <v>113.51221176964555</v>
      </c>
      <c r="H274" s="58">
        <f t="shared" ca="1" si="63"/>
        <v>114.84542155635867</v>
      </c>
      <c r="I274" s="58">
        <f t="shared" ca="1" si="63"/>
        <v>99.868152642558044</v>
      </c>
      <c r="J274" s="5">
        <f t="shared" ca="1" si="62"/>
        <v>114.84542155635867</v>
      </c>
      <c r="K274" s="5">
        <f ca="1">SMALL($J$6:$J$1005,ROWS($J$6:J274))</f>
        <v>109.56566180004177</v>
      </c>
      <c r="L274" s="67">
        <f ca="1">ROWS($L$6:L274)/COUNTA($K$6:$K$1005)</f>
        <v>0.26900000000000002</v>
      </c>
      <c r="M274" s="5">
        <f t="shared" ca="1" si="64"/>
        <v>0</v>
      </c>
      <c r="N274" s="5">
        <f t="shared" ca="1" si="65"/>
        <v>1</v>
      </c>
      <c r="O274" s="5">
        <f t="shared" ca="1" si="66"/>
        <v>0</v>
      </c>
      <c r="P274" s="5"/>
      <c r="Q274" s="5">
        <f t="shared" ca="1" si="57"/>
        <v>1</v>
      </c>
      <c r="R274" s="5">
        <f t="shared" ca="1" si="61"/>
        <v>0</v>
      </c>
      <c r="S274" s="5">
        <f t="shared" ca="1" si="61"/>
        <v>1</v>
      </c>
      <c r="T274" s="5">
        <f t="shared" ca="1" si="61"/>
        <v>0</v>
      </c>
      <c r="U274" s="5">
        <f t="shared" ca="1" si="61"/>
        <v>1</v>
      </c>
      <c r="V274" s="5">
        <f t="shared" ca="1" si="61"/>
        <v>1</v>
      </c>
    </row>
    <row r="275" spans="1:22" x14ac:dyDescent="0.25">
      <c r="A275" s="5">
        <f t="shared" ca="1" si="67"/>
        <v>14.079587941234237</v>
      </c>
      <c r="B275" s="5">
        <f t="shared" ca="1" si="67"/>
        <v>37.213298233726576</v>
      </c>
      <c r="C275" s="5">
        <f t="shared" ca="1" si="67"/>
        <v>27.51151143909555</v>
      </c>
      <c r="D275" s="5">
        <f t="shared" ca="1" si="67"/>
        <v>16.40444231082353</v>
      </c>
      <c r="E275" s="5">
        <f t="shared" ca="1" si="67"/>
        <v>19.258117975708188</v>
      </c>
      <c r="F275" s="5">
        <f t="shared" ca="1" si="67"/>
        <v>30.891362854910433</v>
      </c>
      <c r="G275" s="58">
        <f t="shared" ca="1" si="63"/>
        <v>101.44236700557943</v>
      </c>
      <c r="H275" s="58">
        <f t="shared" ca="1" si="63"/>
        <v>91.740580210948409</v>
      </c>
      <c r="I275" s="58">
        <f t="shared" ca="1" si="63"/>
        <v>88.886904546063761</v>
      </c>
      <c r="J275" s="5">
        <f t="shared" ca="1" si="62"/>
        <v>101.44236700557943</v>
      </c>
      <c r="K275" s="5">
        <f ca="1">SMALL($J$6:$J$1005,ROWS($J$6:J275))</f>
        <v>109.59239335581195</v>
      </c>
      <c r="L275" s="67">
        <f ca="1">ROWS($L$6:L275)/COUNTA($K$6:$K$1005)</f>
        <v>0.27</v>
      </c>
      <c r="M275" s="5">
        <f t="shared" ca="1" si="64"/>
        <v>1</v>
      </c>
      <c r="N275" s="5">
        <f t="shared" ca="1" si="65"/>
        <v>0</v>
      </c>
      <c r="O275" s="5">
        <f t="shared" ca="1" si="66"/>
        <v>0</v>
      </c>
      <c r="P275" s="5"/>
      <c r="Q275" s="5">
        <f t="shared" ca="1" si="57"/>
        <v>1</v>
      </c>
      <c r="R275" s="5">
        <f t="shared" ca="1" si="61"/>
        <v>1</v>
      </c>
      <c r="S275" s="5">
        <f t="shared" ca="1" si="61"/>
        <v>0</v>
      </c>
      <c r="T275" s="5">
        <f t="shared" ca="1" si="61"/>
        <v>0</v>
      </c>
      <c r="U275" s="5">
        <f t="shared" ca="1" si="61"/>
        <v>1</v>
      </c>
      <c r="V275" s="5">
        <f t="shared" ca="1" si="61"/>
        <v>1</v>
      </c>
    </row>
    <row r="276" spans="1:22" x14ac:dyDescent="0.25">
      <c r="A276" s="5">
        <f t="shared" ref="A276:F285" ca="1" si="68">A$3+(A$4-A$3)*RAND()</f>
        <v>25.848198989772513</v>
      </c>
      <c r="B276" s="5">
        <f t="shared" ca="1" si="68"/>
        <v>41.543691873730367</v>
      </c>
      <c r="C276" s="5">
        <f t="shared" ca="1" si="68"/>
        <v>23.878604363045419</v>
      </c>
      <c r="D276" s="5">
        <f t="shared" ca="1" si="68"/>
        <v>44.776894024577331</v>
      </c>
      <c r="E276" s="5">
        <f t="shared" ca="1" si="68"/>
        <v>24.540319387881091</v>
      </c>
      <c r="F276" s="5">
        <f t="shared" ca="1" si="68"/>
        <v>24.298403264860447</v>
      </c>
      <c r="G276" s="58">
        <f t="shared" ca="1" si="63"/>
        <v>116.2306135162444</v>
      </c>
      <c r="H276" s="58">
        <f t="shared" ca="1" si="63"/>
        <v>98.565526005559462</v>
      </c>
      <c r="I276" s="58">
        <f t="shared" ca="1" si="63"/>
        <v>118.80210064225571</v>
      </c>
      <c r="J276" s="5">
        <f t="shared" ca="1" si="62"/>
        <v>118.80210064225571</v>
      </c>
      <c r="K276" s="5">
        <f ca="1">SMALL($J$6:$J$1005,ROWS($J$6:J276))</f>
        <v>109.6127465337922</v>
      </c>
      <c r="L276" s="67">
        <f ca="1">ROWS($L$6:L276)/COUNTA($K$6:$K$1005)</f>
        <v>0.27100000000000002</v>
      </c>
      <c r="M276" s="5">
        <f t="shared" ca="1" si="64"/>
        <v>0</v>
      </c>
      <c r="N276" s="5">
        <f t="shared" ca="1" si="65"/>
        <v>0</v>
      </c>
      <c r="O276" s="5">
        <f t="shared" ca="1" si="66"/>
        <v>1</v>
      </c>
      <c r="P276" s="5"/>
      <c r="Q276" s="5">
        <f t="shared" ca="1" si="57"/>
        <v>1</v>
      </c>
      <c r="R276" s="5">
        <f t="shared" ca="1" si="61"/>
        <v>0</v>
      </c>
      <c r="S276" s="5">
        <f t="shared" ca="1" si="61"/>
        <v>1</v>
      </c>
      <c r="T276" s="5">
        <f t="shared" ca="1" si="61"/>
        <v>1</v>
      </c>
      <c r="U276" s="5">
        <f t="shared" ca="1" si="61"/>
        <v>0</v>
      </c>
      <c r="V276" s="5">
        <f t="shared" ca="1" si="61"/>
        <v>1</v>
      </c>
    </row>
    <row r="277" spans="1:22" x14ac:dyDescent="0.25">
      <c r="A277" s="5">
        <f t="shared" ca="1" si="68"/>
        <v>24.511475694576873</v>
      </c>
      <c r="B277" s="5">
        <f t="shared" ca="1" si="68"/>
        <v>16.909593368680518</v>
      </c>
      <c r="C277" s="5">
        <f t="shared" ca="1" si="68"/>
        <v>28.921294625485714</v>
      </c>
      <c r="D277" s="5">
        <f t="shared" ca="1" si="68"/>
        <v>21.936818217865039</v>
      </c>
      <c r="E277" s="5">
        <f t="shared" ca="1" si="68"/>
        <v>34.024981410456931</v>
      </c>
      <c r="F277" s="5">
        <f t="shared" ca="1" si="68"/>
        <v>36.640679860878272</v>
      </c>
      <c r="G277" s="58">
        <f t="shared" ca="1" si="63"/>
        <v>112.0867303345926</v>
      </c>
      <c r="H277" s="58">
        <f t="shared" ca="1" si="63"/>
        <v>124.0984315913978</v>
      </c>
      <c r="I277" s="58">
        <f t="shared" ca="1" si="63"/>
        <v>112.01026839880589</v>
      </c>
      <c r="J277" s="5">
        <f t="shared" ca="1" si="62"/>
        <v>124.0984315913978</v>
      </c>
      <c r="K277" s="5">
        <f ca="1">SMALL($J$6:$J$1005,ROWS($J$6:J277))</f>
        <v>109.65915660281316</v>
      </c>
      <c r="L277" s="67">
        <f ca="1">ROWS($L$6:L277)/COUNTA($K$6:$K$1005)</f>
        <v>0.27200000000000002</v>
      </c>
      <c r="M277" s="5">
        <f t="shared" ca="1" si="64"/>
        <v>0</v>
      </c>
      <c r="N277" s="5">
        <f t="shared" ca="1" si="65"/>
        <v>1</v>
      </c>
      <c r="O277" s="5">
        <f t="shared" ca="1" si="66"/>
        <v>0</v>
      </c>
      <c r="P277" s="5"/>
      <c r="Q277" s="5">
        <f t="shared" ca="1" si="57"/>
        <v>1</v>
      </c>
      <c r="R277" s="5">
        <f t="shared" ca="1" si="61"/>
        <v>0</v>
      </c>
      <c r="S277" s="5">
        <f t="shared" ca="1" si="61"/>
        <v>1</v>
      </c>
      <c r="T277" s="5">
        <f t="shared" ca="1" si="61"/>
        <v>0</v>
      </c>
      <c r="U277" s="5">
        <f t="shared" ca="1" si="61"/>
        <v>1</v>
      </c>
      <c r="V277" s="5">
        <f t="shared" ca="1" si="61"/>
        <v>1</v>
      </c>
    </row>
    <row r="278" spans="1:22" x14ac:dyDescent="0.25">
      <c r="A278" s="5">
        <f t="shared" ca="1" si="68"/>
        <v>27.694735218054518</v>
      </c>
      <c r="B278" s="5">
        <f t="shared" ca="1" si="68"/>
        <v>31.241638742070329</v>
      </c>
      <c r="C278" s="5">
        <f t="shared" ca="1" si="68"/>
        <v>22.356746356895258</v>
      </c>
      <c r="D278" s="5">
        <f t="shared" ca="1" si="68"/>
        <v>25.371901368282273</v>
      </c>
      <c r="E278" s="5">
        <f t="shared" ca="1" si="68"/>
        <v>24.265246324188727</v>
      </c>
      <c r="F278" s="5">
        <f t="shared" ca="1" si="68"/>
        <v>20.887034964881057</v>
      </c>
      <c r="G278" s="58">
        <f t="shared" ca="1" si="63"/>
        <v>104.08865524919463</v>
      </c>
      <c r="H278" s="58">
        <f t="shared" ca="1" si="63"/>
        <v>95.203762864019552</v>
      </c>
      <c r="I278" s="58">
        <f t="shared" ca="1" si="63"/>
        <v>96.310417908113095</v>
      </c>
      <c r="J278" s="5">
        <f t="shared" ca="1" si="62"/>
        <v>104.08865524919463</v>
      </c>
      <c r="K278" s="5">
        <f ca="1">SMALL($J$6:$J$1005,ROWS($J$6:J278))</f>
        <v>109.67243229951697</v>
      </c>
      <c r="L278" s="67">
        <f ca="1">ROWS($L$6:L278)/COUNTA($K$6:$K$1005)</f>
        <v>0.27300000000000002</v>
      </c>
      <c r="M278" s="5">
        <f t="shared" ca="1" si="64"/>
        <v>1</v>
      </c>
      <c r="N278" s="5">
        <f t="shared" ca="1" si="65"/>
        <v>0</v>
      </c>
      <c r="O278" s="5">
        <f t="shared" ca="1" si="66"/>
        <v>0</v>
      </c>
      <c r="P278" s="5"/>
      <c r="Q278" s="5">
        <f t="shared" ca="1" si="57"/>
        <v>1</v>
      </c>
      <c r="R278" s="5">
        <f t="shared" ca="1" si="61"/>
        <v>1</v>
      </c>
      <c r="S278" s="5">
        <f t="shared" ca="1" si="61"/>
        <v>0</v>
      </c>
      <c r="T278" s="5">
        <f t="shared" ca="1" si="61"/>
        <v>0</v>
      </c>
      <c r="U278" s="5">
        <f t="shared" ca="1" si="61"/>
        <v>1</v>
      </c>
      <c r="V278" s="5">
        <f t="shared" ca="1" si="61"/>
        <v>1</v>
      </c>
    </row>
    <row r="279" spans="1:22" x14ac:dyDescent="0.25">
      <c r="A279" s="5">
        <f t="shared" ca="1" si="68"/>
        <v>20.637673445163731</v>
      </c>
      <c r="B279" s="5">
        <f t="shared" ca="1" si="68"/>
        <v>28.170667075909595</v>
      </c>
      <c r="C279" s="5">
        <f t="shared" ca="1" si="68"/>
        <v>30.310587401590638</v>
      </c>
      <c r="D279" s="5">
        <f t="shared" ca="1" si="68"/>
        <v>29.387556942724579</v>
      </c>
      <c r="E279" s="5">
        <f t="shared" ca="1" si="68"/>
        <v>26.046114263127691</v>
      </c>
      <c r="F279" s="5">
        <f t="shared" ca="1" si="68"/>
        <v>38.96846124334354</v>
      </c>
      <c r="G279" s="58">
        <f t="shared" ca="1" si="63"/>
        <v>113.82291602754455</v>
      </c>
      <c r="H279" s="58">
        <f t="shared" ca="1" si="63"/>
        <v>115.9628363532256</v>
      </c>
      <c r="I279" s="58">
        <f t="shared" ca="1" si="63"/>
        <v>119.30427903282248</v>
      </c>
      <c r="J279" s="5">
        <f t="shared" ca="1" si="62"/>
        <v>119.30427903282248</v>
      </c>
      <c r="K279" s="5">
        <f ca="1">SMALL($J$6:$J$1005,ROWS($J$6:J279))</f>
        <v>109.74871467545395</v>
      </c>
      <c r="L279" s="67">
        <f ca="1">ROWS($L$6:L279)/COUNTA($K$6:$K$1005)</f>
        <v>0.27400000000000002</v>
      </c>
      <c r="M279" s="5">
        <f t="shared" ca="1" si="64"/>
        <v>0</v>
      </c>
      <c r="N279" s="5">
        <f t="shared" ca="1" si="65"/>
        <v>0</v>
      </c>
      <c r="O279" s="5">
        <f t="shared" ca="1" si="66"/>
        <v>1</v>
      </c>
      <c r="P279" s="5"/>
      <c r="Q279" s="5">
        <f t="shared" ca="1" si="57"/>
        <v>1</v>
      </c>
      <c r="R279" s="5">
        <f t="shared" ca="1" si="61"/>
        <v>0</v>
      </c>
      <c r="S279" s="5">
        <f t="shared" ca="1" si="61"/>
        <v>1</v>
      </c>
      <c r="T279" s="5">
        <f t="shared" ca="1" si="61"/>
        <v>1</v>
      </c>
      <c r="U279" s="5">
        <f t="shared" ca="1" si="61"/>
        <v>0</v>
      </c>
      <c r="V279" s="5">
        <f t="shared" ca="1" si="61"/>
        <v>1</v>
      </c>
    </row>
    <row r="280" spans="1:22" x14ac:dyDescent="0.25">
      <c r="A280" s="5">
        <f t="shared" ca="1" si="68"/>
        <v>31.698969158867587</v>
      </c>
      <c r="B280" s="5">
        <f t="shared" ca="1" si="68"/>
        <v>32.25891332734858</v>
      </c>
      <c r="C280" s="5">
        <f t="shared" ca="1" si="68"/>
        <v>18.280202984726454</v>
      </c>
      <c r="D280" s="5">
        <f t="shared" ca="1" si="68"/>
        <v>16.334992041202675</v>
      </c>
      <c r="E280" s="5">
        <f t="shared" ca="1" si="68"/>
        <v>26.162389390164133</v>
      </c>
      <c r="F280" s="5">
        <f t="shared" ca="1" si="68"/>
        <v>23.633841353468849</v>
      </c>
      <c r="G280" s="58">
        <f t="shared" ca="1" si="63"/>
        <v>113.75411322984915</v>
      </c>
      <c r="H280" s="58">
        <f t="shared" ca="1" si="63"/>
        <v>99.775402887227031</v>
      </c>
      <c r="I280" s="58">
        <f t="shared" ca="1" si="63"/>
        <v>89.948005538265562</v>
      </c>
      <c r="J280" s="5">
        <f t="shared" ca="1" si="62"/>
        <v>113.75411322984915</v>
      </c>
      <c r="K280" s="5">
        <f ca="1">SMALL($J$6:$J$1005,ROWS($J$6:J280))</f>
        <v>109.78455037666632</v>
      </c>
      <c r="L280" s="67">
        <f ca="1">ROWS($L$6:L280)/COUNTA($K$6:$K$1005)</f>
        <v>0.27500000000000002</v>
      </c>
      <c r="M280" s="5">
        <f t="shared" ca="1" si="64"/>
        <v>1</v>
      </c>
      <c r="N280" s="5">
        <f t="shared" ca="1" si="65"/>
        <v>0</v>
      </c>
      <c r="O280" s="5">
        <f t="shared" ca="1" si="66"/>
        <v>0</v>
      </c>
      <c r="P280" s="5"/>
      <c r="Q280" s="5">
        <f t="shared" ca="1" si="57"/>
        <v>1</v>
      </c>
      <c r="R280" s="5">
        <f t="shared" ca="1" si="61"/>
        <v>1</v>
      </c>
      <c r="S280" s="5">
        <f t="shared" ca="1" si="61"/>
        <v>0</v>
      </c>
      <c r="T280" s="5">
        <f t="shared" ca="1" si="61"/>
        <v>0</v>
      </c>
      <c r="U280" s="5">
        <f t="shared" ca="1" si="61"/>
        <v>1</v>
      </c>
      <c r="V280" s="5">
        <f t="shared" ca="1" si="61"/>
        <v>1</v>
      </c>
    </row>
    <row r="281" spans="1:22" x14ac:dyDescent="0.25">
      <c r="A281" s="5">
        <f t="shared" ca="1" si="68"/>
        <v>29.65240468638207</v>
      </c>
      <c r="B281" s="5">
        <f t="shared" ca="1" si="68"/>
        <v>22.07435538157484</v>
      </c>
      <c r="C281" s="5">
        <f t="shared" ca="1" si="68"/>
        <v>20.891607220826447</v>
      </c>
      <c r="D281" s="5">
        <f t="shared" ca="1" si="68"/>
        <v>23.113541927219092</v>
      </c>
      <c r="E281" s="5">
        <f t="shared" ca="1" si="68"/>
        <v>33.168676024634912</v>
      </c>
      <c r="F281" s="5">
        <f t="shared" ca="1" si="68"/>
        <v>21.636115814002974</v>
      </c>
      <c r="G281" s="58">
        <f t="shared" ca="1" si="63"/>
        <v>106.5315519065948</v>
      </c>
      <c r="H281" s="58">
        <f t="shared" ca="1" si="63"/>
        <v>105.3488037458464</v>
      </c>
      <c r="I281" s="58">
        <f t="shared" ca="1" si="63"/>
        <v>95.29366964843058</v>
      </c>
      <c r="J281" s="5">
        <f t="shared" ca="1" si="62"/>
        <v>106.5315519065948</v>
      </c>
      <c r="K281" s="5">
        <f ca="1">SMALL($J$6:$J$1005,ROWS($J$6:J281))</f>
        <v>109.81101851031687</v>
      </c>
      <c r="L281" s="67">
        <f ca="1">ROWS($L$6:L281)/COUNTA($K$6:$K$1005)</f>
        <v>0.27600000000000002</v>
      </c>
      <c r="M281" s="5">
        <f t="shared" ca="1" si="64"/>
        <v>1</v>
      </c>
      <c r="N281" s="5">
        <f t="shared" ca="1" si="65"/>
        <v>0</v>
      </c>
      <c r="O281" s="5">
        <f t="shared" ca="1" si="66"/>
        <v>0</v>
      </c>
      <c r="P281" s="5"/>
      <c r="Q281" s="5">
        <f t="shared" ca="1" si="57"/>
        <v>1</v>
      </c>
      <c r="R281" s="5">
        <f t="shared" ca="1" si="61"/>
        <v>1</v>
      </c>
      <c r="S281" s="5">
        <f t="shared" ca="1" si="61"/>
        <v>0</v>
      </c>
      <c r="T281" s="5">
        <f t="shared" ca="1" si="61"/>
        <v>0</v>
      </c>
      <c r="U281" s="5">
        <f t="shared" ca="1" si="61"/>
        <v>1</v>
      </c>
      <c r="V281" s="5">
        <f t="shared" ca="1" si="61"/>
        <v>1</v>
      </c>
    </row>
    <row r="282" spans="1:22" x14ac:dyDescent="0.25">
      <c r="A282" s="5">
        <f t="shared" ca="1" si="68"/>
        <v>26.5843688136545</v>
      </c>
      <c r="B282" s="5">
        <f t="shared" ca="1" si="68"/>
        <v>30.838638446324481</v>
      </c>
      <c r="C282" s="5">
        <f t="shared" ca="1" si="68"/>
        <v>26.492039505419307</v>
      </c>
      <c r="D282" s="5">
        <f t="shared" ca="1" si="68"/>
        <v>19.274671623138637</v>
      </c>
      <c r="E282" s="5">
        <f t="shared" ca="1" si="68"/>
        <v>32.133083775162518</v>
      </c>
      <c r="F282" s="5">
        <f t="shared" ca="1" si="68"/>
        <v>36.42625371985396</v>
      </c>
      <c r="G282" s="58">
        <f t="shared" ca="1" si="63"/>
        <v>125.98234475499545</v>
      </c>
      <c r="H282" s="58">
        <f t="shared" ca="1" si="63"/>
        <v>121.63574581409028</v>
      </c>
      <c r="I282" s="58">
        <f t="shared" ca="1" si="63"/>
        <v>108.7773336620664</v>
      </c>
      <c r="J282" s="5">
        <f t="shared" ca="1" si="62"/>
        <v>125.98234475499545</v>
      </c>
      <c r="K282" s="5">
        <f ca="1">SMALL($J$6:$J$1005,ROWS($J$6:J282))</f>
        <v>109.83343160182241</v>
      </c>
      <c r="L282" s="67">
        <f ca="1">ROWS($L$6:L282)/COUNTA($K$6:$K$1005)</f>
        <v>0.27700000000000002</v>
      </c>
      <c r="M282" s="5">
        <f t="shared" ca="1" si="64"/>
        <v>1</v>
      </c>
      <c r="N282" s="5">
        <f t="shared" ca="1" si="65"/>
        <v>0</v>
      </c>
      <c r="O282" s="5">
        <f t="shared" ca="1" si="66"/>
        <v>0</v>
      </c>
      <c r="P282" s="5"/>
      <c r="Q282" s="5">
        <f t="shared" ca="1" si="57"/>
        <v>1</v>
      </c>
      <c r="R282" s="5">
        <f t="shared" ca="1" si="61"/>
        <v>1</v>
      </c>
      <c r="S282" s="5">
        <f t="shared" ca="1" si="61"/>
        <v>0</v>
      </c>
      <c r="T282" s="5">
        <f t="shared" ca="1" si="61"/>
        <v>0</v>
      </c>
      <c r="U282" s="5">
        <f t="shared" ca="1" si="61"/>
        <v>1</v>
      </c>
      <c r="V282" s="5">
        <f t="shared" ca="1" si="61"/>
        <v>1</v>
      </c>
    </row>
    <row r="283" spans="1:22" x14ac:dyDescent="0.25">
      <c r="A283" s="5">
        <f t="shared" ca="1" si="68"/>
        <v>16.192256678243496</v>
      </c>
      <c r="B283" s="5">
        <f t="shared" ca="1" si="68"/>
        <v>41.447525379922084</v>
      </c>
      <c r="C283" s="5">
        <f t="shared" ca="1" si="68"/>
        <v>18.174546113955213</v>
      </c>
      <c r="D283" s="5">
        <f t="shared" ca="1" si="68"/>
        <v>34.736463163169603</v>
      </c>
      <c r="E283" s="5">
        <f t="shared" ca="1" si="68"/>
        <v>21.612477836337519</v>
      </c>
      <c r="F283" s="5">
        <f t="shared" ca="1" si="68"/>
        <v>26.399060268689507</v>
      </c>
      <c r="G283" s="58">
        <f t="shared" ca="1" si="63"/>
        <v>105.65132016319261</v>
      </c>
      <c r="H283" s="58">
        <f t="shared" ca="1" si="63"/>
        <v>82.37834089722574</v>
      </c>
      <c r="I283" s="58">
        <f t="shared" ca="1" si="63"/>
        <v>95.502326224057825</v>
      </c>
      <c r="J283" s="5">
        <f t="shared" ca="1" si="62"/>
        <v>105.65132016319261</v>
      </c>
      <c r="K283" s="5">
        <f ca="1">SMALL($J$6:$J$1005,ROWS($J$6:J283))</f>
        <v>109.8810829344949</v>
      </c>
      <c r="L283" s="67">
        <f ca="1">ROWS($L$6:L283)/COUNTA($K$6:$K$1005)</f>
        <v>0.27800000000000002</v>
      </c>
      <c r="M283" s="5">
        <f t="shared" ca="1" si="64"/>
        <v>1</v>
      </c>
      <c r="N283" s="5">
        <f t="shared" ca="1" si="65"/>
        <v>0</v>
      </c>
      <c r="O283" s="5">
        <f t="shared" ca="1" si="66"/>
        <v>0</v>
      </c>
      <c r="P283" s="5"/>
      <c r="Q283" s="5">
        <f t="shared" ca="1" si="57"/>
        <v>1</v>
      </c>
      <c r="R283" s="5">
        <f t="shared" ca="1" si="61"/>
        <v>1</v>
      </c>
      <c r="S283" s="5">
        <f t="shared" ca="1" si="61"/>
        <v>0</v>
      </c>
      <c r="T283" s="5">
        <f t="shared" ca="1" si="61"/>
        <v>0</v>
      </c>
      <c r="U283" s="5">
        <f t="shared" ca="1" si="61"/>
        <v>1</v>
      </c>
      <c r="V283" s="5">
        <f t="shared" ca="1" si="61"/>
        <v>1</v>
      </c>
    </row>
    <row r="284" spans="1:22" x14ac:dyDescent="0.25">
      <c r="A284" s="5">
        <f t="shared" ca="1" si="68"/>
        <v>15.481719723422595</v>
      </c>
      <c r="B284" s="5">
        <f t="shared" ca="1" si="68"/>
        <v>34.71220572643071</v>
      </c>
      <c r="C284" s="5">
        <f t="shared" ca="1" si="68"/>
        <v>25.903229993415287</v>
      </c>
      <c r="D284" s="5">
        <f t="shared" ca="1" si="68"/>
        <v>14.976714401612838</v>
      </c>
      <c r="E284" s="5">
        <f t="shared" ca="1" si="68"/>
        <v>31.018094856661982</v>
      </c>
      <c r="F284" s="5">
        <f t="shared" ca="1" si="68"/>
        <v>27.218817613312826</v>
      </c>
      <c r="G284" s="58">
        <f t="shared" ca="1" si="63"/>
        <v>108.43083791982811</v>
      </c>
      <c r="H284" s="58">
        <f t="shared" ca="1" si="63"/>
        <v>99.621862186812692</v>
      </c>
      <c r="I284" s="58">
        <f t="shared" ca="1" si="63"/>
        <v>83.580481731763541</v>
      </c>
      <c r="J284" s="5">
        <f t="shared" ca="1" si="62"/>
        <v>108.43083791982811</v>
      </c>
      <c r="K284" s="5">
        <f ca="1">SMALL($J$6:$J$1005,ROWS($J$6:J284))</f>
        <v>110.00849338138684</v>
      </c>
      <c r="L284" s="67">
        <f ca="1">ROWS($L$6:L284)/COUNTA($K$6:$K$1005)</f>
        <v>0.27900000000000003</v>
      </c>
      <c r="M284" s="5">
        <f t="shared" ca="1" si="64"/>
        <v>1</v>
      </c>
      <c r="N284" s="5">
        <f t="shared" ca="1" si="65"/>
        <v>0</v>
      </c>
      <c r="O284" s="5">
        <f t="shared" ca="1" si="66"/>
        <v>0</v>
      </c>
      <c r="P284" s="5"/>
      <c r="Q284" s="5">
        <f t="shared" ca="1" si="57"/>
        <v>1</v>
      </c>
      <c r="R284" s="5">
        <f t="shared" ca="1" si="61"/>
        <v>1</v>
      </c>
      <c r="S284" s="5">
        <f t="shared" ca="1" si="61"/>
        <v>0</v>
      </c>
      <c r="T284" s="5">
        <f t="shared" ca="1" si="61"/>
        <v>0</v>
      </c>
      <c r="U284" s="5">
        <f t="shared" ca="1" si="61"/>
        <v>1</v>
      </c>
      <c r="V284" s="5">
        <f t="shared" ca="1" si="61"/>
        <v>1</v>
      </c>
    </row>
    <row r="285" spans="1:22" x14ac:dyDescent="0.25">
      <c r="A285" s="5">
        <f t="shared" ca="1" si="68"/>
        <v>14.463767283388423</v>
      </c>
      <c r="B285" s="5">
        <f t="shared" ca="1" si="68"/>
        <v>34.717166719176646</v>
      </c>
      <c r="C285" s="5">
        <f t="shared" ca="1" si="68"/>
        <v>33.898629866209092</v>
      </c>
      <c r="D285" s="5">
        <f t="shared" ca="1" si="68"/>
        <v>40.090084876165108</v>
      </c>
      <c r="E285" s="5">
        <f t="shared" ca="1" si="68"/>
        <v>30.240253938538828</v>
      </c>
      <c r="F285" s="5">
        <f t="shared" ca="1" si="68"/>
        <v>27.332806826926213</v>
      </c>
      <c r="G285" s="58">
        <f t="shared" ca="1" si="63"/>
        <v>106.75399476803011</v>
      </c>
      <c r="H285" s="58">
        <f t="shared" ca="1" si="63"/>
        <v>105.93545791506256</v>
      </c>
      <c r="I285" s="58">
        <f t="shared" ca="1" si="63"/>
        <v>115.78528885268884</v>
      </c>
      <c r="J285" s="5">
        <f t="shared" ca="1" si="62"/>
        <v>115.78528885268884</v>
      </c>
      <c r="K285" s="5">
        <f ca="1">SMALL($J$6:$J$1005,ROWS($J$6:J285))</f>
        <v>110.01544509782867</v>
      </c>
      <c r="L285" s="67">
        <f ca="1">ROWS($L$6:L285)/COUNTA($K$6:$K$1005)</f>
        <v>0.28000000000000003</v>
      </c>
      <c r="M285" s="5">
        <f t="shared" ca="1" si="64"/>
        <v>0</v>
      </c>
      <c r="N285" s="5">
        <f t="shared" ca="1" si="65"/>
        <v>0</v>
      </c>
      <c r="O285" s="5">
        <f t="shared" ca="1" si="66"/>
        <v>1</v>
      </c>
      <c r="P285" s="5"/>
      <c r="Q285" s="5">
        <f t="shared" ca="1" si="57"/>
        <v>1</v>
      </c>
      <c r="R285" s="5">
        <f t="shared" ca="1" si="61"/>
        <v>0</v>
      </c>
      <c r="S285" s="5">
        <f t="shared" ca="1" si="61"/>
        <v>1</v>
      </c>
      <c r="T285" s="5">
        <f t="shared" ca="1" si="61"/>
        <v>1</v>
      </c>
      <c r="U285" s="5">
        <f t="shared" ca="1" si="61"/>
        <v>0</v>
      </c>
      <c r="V285" s="5">
        <f t="shared" ca="1" si="61"/>
        <v>1</v>
      </c>
    </row>
    <row r="286" spans="1:22" x14ac:dyDescent="0.25">
      <c r="A286" s="5">
        <f t="shared" ref="A286:F295" ca="1" si="69">A$3+(A$4-A$3)*RAND()</f>
        <v>21.243149074447189</v>
      </c>
      <c r="B286" s="5">
        <f t="shared" ca="1" si="69"/>
        <v>37.390684199099155</v>
      </c>
      <c r="C286" s="5">
        <f t="shared" ca="1" si="69"/>
        <v>28.979390958526857</v>
      </c>
      <c r="D286" s="5">
        <f t="shared" ca="1" si="69"/>
        <v>11.750682289761734</v>
      </c>
      <c r="E286" s="5">
        <f t="shared" ca="1" si="69"/>
        <v>34.613645775356346</v>
      </c>
      <c r="F286" s="5">
        <f t="shared" ca="1" si="69"/>
        <v>36.913350766669659</v>
      </c>
      <c r="G286" s="58">
        <f t="shared" ca="1" si="63"/>
        <v>130.16082981557236</v>
      </c>
      <c r="H286" s="58">
        <f t="shared" ca="1" si="63"/>
        <v>121.74953657500004</v>
      </c>
      <c r="I286" s="58">
        <f t="shared" ca="1" si="63"/>
        <v>98.886573089405431</v>
      </c>
      <c r="J286" s="5">
        <f t="shared" ca="1" si="62"/>
        <v>130.16082981557236</v>
      </c>
      <c r="K286" s="5">
        <f ca="1">SMALL($J$6:$J$1005,ROWS($J$6:J286))</f>
        <v>110.0660561546128</v>
      </c>
      <c r="L286" s="67">
        <f ca="1">ROWS($L$6:L286)/COUNTA($K$6:$K$1005)</f>
        <v>0.28100000000000003</v>
      </c>
      <c r="M286" s="5">
        <f t="shared" ca="1" si="64"/>
        <v>1</v>
      </c>
      <c r="N286" s="5">
        <f t="shared" ca="1" si="65"/>
        <v>0</v>
      </c>
      <c r="O286" s="5">
        <f t="shared" ca="1" si="66"/>
        <v>0</v>
      </c>
      <c r="P286" s="5"/>
      <c r="Q286" s="5">
        <f t="shared" ca="1" si="57"/>
        <v>1</v>
      </c>
      <c r="R286" s="5">
        <f t="shared" ca="1" si="61"/>
        <v>1</v>
      </c>
      <c r="S286" s="5">
        <f t="shared" ca="1" si="61"/>
        <v>0</v>
      </c>
      <c r="T286" s="5">
        <f t="shared" ca="1" si="61"/>
        <v>0</v>
      </c>
      <c r="U286" s="5">
        <f t="shared" ca="1" si="61"/>
        <v>1</v>
      </c>
      <c r="V286" s="5">
        <f t="shared" ca="1" si="61"/>
        <v>1</v>
      </c>
    </row>
    <row r="287" spans="1:22" x14ac:dyDescent="0.25">
      <c r="A287" s="5">
        <f t="shared" ca="1" si="69"/>
        <v>13.854470515686208</v>
      </c>
      <c r="B287" s="5">
        <f t="shared" ca="1" si="69"/>
        <v>20.87234942458797</v>
      </c>
      <c r="C287" s="5">
        <f t="shared" ca="1" si="69"/>
        <v>24.548473763764981</v>
      </c>
      <c r="D287" s="5">
        <f t="shared" ca="1" si="69"/>
        <v>45.262347303455869</v>
      </c>
      <c r="E287" s="5">
        <f t="shared" ca="1" si="69"/>
        <v>29.577123555898908</v>
      </c>
      <c r="F287" s="5">
        <f t="shared" ca="1" si="69"/>
        <v>27.276650790922154</v>
      </c>
      <c r="G287" s="58">
        <f t="shared" ca="1" si="63"/>
        <v>91.580594287095238</v>
      </c>
      <c r="H287" s="58">
        <f t="shared" ca="1" si="63"/>
        <v>95.25671862627226</v>
      </c>
      <c r="I287" s="58">
        <f t="shared" ca="1" si="63"/>
        <v>110.94194237382922</v>
      </c>
      <c r="J287" s="5">
        <f t="shared" ca="1" si="62"/>
        <v>110.94194237382922</v>
      </c>
      <c r="K287" s="5">
        <f ca="1">SMALL($J$6:$J$1005,ROWS($J$6:J287))</f>
        <v>110.08627133573972</v>
      </c>
      <c r="L287" s="67">
        <f ca="1">ROWS($L$6:L287)/COUNTA($K$6:$K$1005)</f>
        <v>0.28199999999999997</v>
      </c>
      <c r="M287" s="5">
        <f t="shared" ca="1" si="64"/>
        <v>0</v>
      </c>
      <c r="N287" s="5">
        <f t="shared" ca="1" si="65"/>
        <v>0</v>
      </c>
      <c r="O287" s="5">
        <f t="shared" ca="1" si="66"/>
        <v>1</v>
      </c>
      <c r="P287" s="5"/>
      <c r="Q287" s="5">
        <f t="shared" ca="1" si="57"/>
        <v>1</v>
      </c>
      <c r="R287" s="5">
        <f t="shared" ca="1" si="61"/>
        <v>0</v>
      </c>
      <c r="S287" s="5">
        <f t="shared" ca="1" si="61"/>
        <v>1</v>
      </c>
      <c r="T287" s="5">
        <f t="shared" ca="1" si="61"/>
        <v>1</v>
      </c>
      <c r="U287" s="5">
        <f t="shared" ca="1" si="61"/>
        <v>0</v>
      </c>
      <c r="V287" s="5">
        <f t="shared" ca="1" si="61"/>
        <v>1</v>
      </c>
    </row>
    <row r="288" spans="1:22" x14ac:dyDescent="0.25">
      <c r="A288" s="5">
        <f t="shared" ca="1" si="69"/>
        <v>29.694223715306439</v>
      </c>
      <c r="B288" s="5">
        <f t="shared" ca="1" si="69"/>
        <v>34.380927908701949</v>
      </c>
      <c r="C288" s="5">
        <f t="shared" ca="1" si="69"/>
        <v>29.344686102707072</v>
      </c>
      <c r="D288" s="5">
        <f t="shared" ca="1" si="69"/>
        <v>16.238351987843529</v>
      </c>
      <c r="E288" s="5">
        <f t="shared" ca="1" si="69"/>
        <v>20.046450888310112</v>
      </c>
      <c r="F288" s="5">
        <f t="shared" ca="1" si="69"/>
        <v>39.769260104579601</v>
      </c>
      <c r="G288" s="58">
        <f t="shared" ca="1" si="63"/>
        <v>123.8908626168981</v>
      </c>
      <c r="H288" s="58">
        <f t="shared" ca="1" si="63"/>
        <v>118.85462081090323</v>
      </c>
      <c r="I288" s="58">
        <f t="shared" ca="1" si="63"/>
        <v>115.04652191043664</v>
      </c>
      <c r="J288" s="5">
        <f t="shared" ca="1" si="62"/>
        <v>123.8908626168981</v>
      </c>
      <c r="K288" s="5">
        <f ca="1">SMALL($J$6:$J$1005,ROWS($J$6:J288))</f>
        <v>110.10867083277216</v>
      </c>
      <c r="L288" s="67">
        <f ca="1">ROWS($L$6:L288)/COUNTA($K$6:$K$1005)</f>
        <v>0.28299999999999997</v>
      </c>
      <c r="M288" s="5">
        <f t="shared" ca="1" si="64"/>
        <v>1</v>
      </c>
      <c r="N288" s="5">
        <f t="shared" ca="1" si="65"/>
        <v>0</v>
      </c>
      <c r="O288" s="5">
        <f t="shared" ca="1" si="66"/>
        <v>0</v>
      </c>
      <c r="P288" s="5"/>
      <c r="Q288" s="5">
        <f t="shared" ca="1" si="57"/>
        <v>1</v>
      </c>
      <c r="R288" s="5">
        <f t="shared" ca="1" si="61"/>
        <v>1</v>
      </c>
      <c r="S288" s="5">
        <f t="shared" ca="1" si="61"/>
        <v>0</v>
      </c>
      <c r="T288" s="5">
        <f t="shared" ca="1" si="61"/>
        <v>0</v>
      </c>
      <c r="U288" s="5">
        <f t="shared" ca="1" si="61"/>
        <v>1</v>
      </c>
      <c r="V288" s="5">
        <f t="shared" ca="1" si="61"/>
        <v>1</v>
      </c>
    </row>
    <row r="289" spans="1:22" x14ac:dyDescent="0.25">
      <c r="A289" s="5">
        <f t="shared" ca="1" si="69"/>
        <v>13.504392182360215</v>
      </c>
      <c r="B289" s="5">
        <f t="shared" ca="1" si="69"/>
        <v>37.638136526399947</v>
      </c>
      <c r="C289" s="5">
        <f t="shared" ca="1" si="69"/>
        <v>19.140410721372305</v>
      </c>
      <c r="D289" s="5">
        <f t="shared" ca="1" si="69"/>
        <v>34.882821355036675</v>
      </c>
      <c r="E289" s="5">
        <f t="shared" ca="1" si="69"/>
        <v>18.982061706374104</v>
      </c>
      <c r="F289" s="5">
        <f t="shared" ca="1" si="69"/>
        <v>22.946910164688802</v>
      </c>
      <c r="G289" s="58">
        <f t="shared" ca="1" si="63"/>
        <v>93.071500579823066</v>
      </c>
      <c r="H289" s="58">
        <f t="shared" ca="1" si="63"/>
        <v>74.573774774795424</v>
      </c>
      <c r="I289" s="58">
        <f t="shared" ca="1" si="63"/>
        <v>90.474534423457996</v>
      </c>
      <c r="J289" s="5">
        <f t="shared" ca="1" si="62"/>
        <v>93.071500579823066</v>
      </c>
      <c r="K289" s="5">
        <f ca="1">SMALL($J$6:$J$1005,ROWS($J$6:J289))</f>
        <v>110.1107070517609</v>
      </c>
      <c r="L289" s="67">
        <f ca="1">ROWS($L$6:L289)/COUNTA($K$6:$K$1005)</f>
        <v>0.28399999999999997</v>
      </c>
      <c r="M289" s="5">
        <f t="shared" ca="1" si="64"/>
        <v>1</v>
      </c>
      <c r="N289" s="5">
        <f t="shared" ca="1" si="65"/>
        <v>0</v>
      </c>
      <c r="O289" s="5">
        <f t="shared" ca="1" si="66"/>
        <v>0</v>
      </c>
      <c r="P289" s="5"/>
      <c r="Q289" s="5">
        <f t="shared" ca="1" si="57"/>
        <v>1</v>
      </c>
      <c r="R289" s="5">
        <f t="shared" ca="1" si="61"/>
        <v>1</v>
      </c>
      <c r="S289" s="5">
        <f t="shared" ca="1" si="61"/>
        <v>0</v>
      </c>
      <c r="T289" s="5">
        <f t="shared" ca="1" si="61"/>
        <v>0</v>
      </c>
      <c r="U289" s="5">
        <f t="shared" ca="1" si="61"/>
        <v>1</v>
      </c>
      <c r="V289" s="5">
        <f t="shared" ca="1" si="61"/>
        <v>1</v>
      </c>
    </row>
    <row r="290" spans="1:22" x14ac:dyDescent="0.25">
      <c r="A290" s="5">
        <f t="shared" ca="1" si="69"/>
        <v>30.066090178088672</v>
      </c>
      <c r="B290" s="5">
        <f t="shared" ca="1" si="69"/>
        <v>16.230437854821613</v>
      </c>
      <c r="C290" s="5">
        <f t="shared" ca="1" si="69"/>
        <v>18.824464662852325</v>
      </c>
      <c r="D290" s="5">
        <f t="shared" ca="1" si="69"/>
        <v>10.712456848836087</v>
      </c>
      <c r="E290" s="5">
        <f t="shared" ca="1" si="69"/>
        <v>32.724554218829638</v>
      </c>
      <c r="F290" s="5">
        <f t="shared" ca="1" si="69"/>
        <v>26.964317652682936</v>
      </c>
      <c r="G290" s="58">
        <f t="shared" ca="1" si="63"/>
        <v>105.98539990442286</v>
      </c>
      <c r="H290" s="58">
        <f t="shared" ca="1" si="63"/>
        <v>108.57942671245357</v>
      </c>
      <c r="I290" s="58">
        <f t="shared" ca="1" si="63"/>
        <v>86.567329342460013</v>
      </c>
      <c r="J290" s="5">
        <f t="shared" ca="1" si="62"/>
        <v>108.57942671245357</v>
      </c>
      <c r="K290" s="5">
        <f ca="1">SMALL($J$6:$J$1005,ROWS($J$6:J290))</f>
        <v>110.16156665800293</v>
      </c>
      <c r="L290" s="67">
        <f ca="1">ROWS($L$6:L290)/COUNTA($K$6:$K$1005)</f>
        <v>0.28499999999999998</v>
      </c>
      <c r="M290" s="5">
        <f t="shared" ca="1" si="64"/>
        <v>0</v>
      </c>
      <c r="N290" s="5">
        <f t="shared" ca="1" si="65"/>
        <v>1</v>
      </c>
      <c r="O290" s="5">
        <f t="shared" ca="1" si="66"/>
        <v>0</v>
      </c>
      <c r="P290" s="5"/>
      <c r="Q290" s="5">
        <f t="shared" ca="1" si="57"/>
        <v>1</v>
      </c>
      <c r="R290" s="5">
        <f t="shared" ca="1" si="61"/>
        <v>0</v>
      </c>
      <c r="S290" s="5">
        <f t="shared" ca="1" si="61"/>
        <v>1</v>
      </c>
      <c r="T290" s="5">
        <f t="shared" ca="1" si="61"/>
        <v>0</v>
      </c>
      <c r="U290" s="5">
        <f t="shared" ca="1" si="61"/>
        <v>1</v>
      </c>
      <c r="V290" s="5">
        <f t="shared" ca="1" si="61"/>
        <v>1</v>
      </c>
    </row>
    <row r="291" spans="1:22" x14ac:dyDescent="0.25">
      <c r="A291" s="5">
        <f t="shared" ca="1" si="69"/>
        <v>27.307748303586521</v>
      </c>
      <c r="B291" s="5">
        <f t="shared" ca="1" si="69"/>
        <v>20.130680518781727</v>
      </c>
      <c r="C291" s="5">
        <f t="shared" ca="1" si="69"/>
        <v>19.146325790205676</v>
      </c>
      <c r="D291" s="5">
        <f t="shared" ca="1" si="69"/>
        <v>40.241881923283756</v>
      </c>
      <c r="E291" s="5">
        <f t="shared" ca="1" si="69"/>
        <v>30.732227118304422</v>
      </c>
      <c r="F291" s="5">
        <f t="shared" ca="1" si="69"/>
        <v>23.993102137451949</v>
      </c>
      <c r="G291" s="58">
        <f t="shared" ca="1" si="63"/>
        <v>102.16375807812463</v>
      </c>
      <c r="H291" s="58">
        <f t="shared" ca="1" si="63"/>
        <v>101.17940334954858</v>
      </c>
      <c r="I291" s="58">
        <f t="shared" ca="1" si="63"/>
        <v>110.68905815452791</v>
      </c>
      <c r="J291" s="5">
        <f t="shared" ca="1" si="62"/>
        <v>110.68905815452791</v>
      </c>
      <c r="K291" s="5">
        <f ca="1">SMALL($J$6:$J$1005,ROWS($J$6:J291))</f>
        <v>110.18146884809597</v>
      </c>
      <c r="L291" s="67">
        <f ca="1">ROWS($L$6:L291)/COUNTA($K$6:$K$1005)</f>
        <v>0.28599999999999998</v>
      </c>
      <c r="M291" s="5">
        <f t="shared" ca="1" si="64"/>
        <v>0</v>
      </c>
      <c r="N291" s="5">
        <f t="shared" ca="1" si="65"/>
        <v>0</v>
      </c>
      <c r="O291" s="5">
        <f t="shared" ca="1" si="66"/>
        <v>1</v>
      </c>
      <c r="P291" s="5"/>
      <c r="Q291" s="5">
        <f t="shared" ca="1" si="57"/>
        <v>1</v>
      </c>
      <c r="R291" s="5">
        <f t="shared" ca="1" si="61"/>
        <v>0</v>
      </c>
      <c r="S291" s="5">
        <f t="shared" ca="1" si="61"/>
        <v>1</v>
      </c>
      <c r="T291" s="5">
        <f t="shared" ca="1" si="61"/>
        <v>1</v>
      </c>
      <c r="U291" s="5">
        <f t="shared" ca="1" si="61"/>
        <v>0</v>
      </c>
      <c r="V291" s="5">
        <f t="shared" ca="1" si="61"/>
        <v>1</v>
      </c>
    </row>
    <row r="292" spans="1:22" x14ac:dyDescent="0.25">
      <c r="A292" s="5">
        <f t="shared" ca="1" si="69"/>
        <v>19.469333772874364</v>
      </c>
      <c r="B292" s="5">
        <f t="shared" ca="1" si="69"/>
        <v>27.897902807463048</v>
      </c>
      <c r="C292" s="5">
        <f t="shared" ca="1" si="69"/>
        <v>27.323013350976566</v>
      </c>
      <c r="D292" s="5">
        <f t="shared" ca="1" si="69"/>
        <v>34.541640085840911</v>
      </c>
      <c r="E292" s="5">
        <f t="shared" ca="1" si="69"/>
        <v>26.551063802319767</v>
      </c>
      <c r="F292" s="5">
        <f t="shared" ca="1" si="69"/>
        <v>29.428409882210488</v>
      </c>
      <c r="G292" s="58">
        <f t="shared" ca="1" si="63"/>
        <v>103.34671026486767</v>
      </c>
      <c r="H292" s="58">
        <f t="shared" ca="1" si="63"/>
        <v>102.77182080838118</v>
      </c>
      <c r="I292" s="58">
        <f t="shared" ca="1" si="63"/>
        <v>110.76239709190233</v>
      </c>
      <c r="J292" s="5">
        <f t="shared" ca="1" si="62"/>
        <v>110.76239709190233</v>
      </c>
      <c r="K292" s="5">
        <f ca="1">SMALL($J$6:$J$1005,ROWS($J$6:J292))</f>
        <v>110.24932487310018</v>
      </c>
      <c r="L292" s="67">
        <f ca="1">ROWS($L$6:L292)/COUNTA($K$6:$K$1005)</f>
        <v>0.28699999999999998</v>
      </c>
      <c r="M292" s="5">
        <f t="shared" ca="1" si="64"/>
        <v>0</v>
      </c>
      <c r="N292" s="5">
        <f t="shared" ca="1" si="65"/>
        <v>0</v>
      </c>
      <c r="O292" s="5">
        <f t="shared" ca="1" si="66"/>
        <v>1</v>
      </c>
      <c r="P292" s="5"/>
      <c r="Q292" s="5">
        <f t="shared" ca="1" si="57"/>
        <v>1</v>
      </c>
      <c r="R292" s="5">
        <f t="shared" ca="1" si="61"/>
        <v>0</v>
      </c>
      <c r="S292" s="5">
        <f t="shared" ca="1" si="61"/>
        <v>1</v>
      </c>
      <c r="T292" s="5">
        <f t="shared" ca="1" si="61"/>
        <v>1</v>
      </c>
      <c r="U292" s="5">
        <f t="shared" ca="1" si="61"/>
        <v>0</v>
      </c>
      <c r="V292" s="5">
        <f t="shared" ca="1" si="61"/>
        <v>1</v>
      </c>
    </row>
    <row r="293" spans="1:22" x14ac:dyDescent="0.25">
      <c r="A293" s="5">
        <f t="shared" ca="1" si="69"/>
        <v>29.257582795918687</v>
      </c>
      <c r="B293" s="5">
        <f t="shared" ca="1" si="69"/>
        <v>44.725760279958763</v>
      </c>
      <c r="C293" s="5">
        <f t="shared" ca="1" si="69"/>
        <v>23.482500214245011</v>
      </c>
      <c r="D293" s="5">
        <f t="shared" ca="1" si="69"/>
        <v>29.118061180013896</v>
      </c>
      <c r="E293" s="5">
        <f t="shared" ca="1" si="69"/>
        <v>21.608744591513265</v>
      </c>
      <c r="F293" s="5">
        <f t="shared" ca="1" si="69"/>
        <v>38.657629454044212</v>
      </c>
      <c r="G293" s="58">
        <f t="shared" ca="1" si="63"/>
        <v>134.24971712143494</v>
      </c>
      <c r="H293" s="58">
        <f t="shared" ca="1" si="63"/>
        <v>113.00645705572117</v>
      </c>
      <c r="I293" s="58">
        <f t="shared" ca="1" si="63"/>
        <v>120.51577364422181</v>
      </c>
      <c r="J293" s="5">
        <f t="shared" ca="1" si="62"/>
        <v>134.24971712143494</v>
      </c>
      <c r="K293" s="5">
        <f ca="1">SMALL($J$6:$J$1005,ROWS($J$6:J293))</f>
        <v>110.301628819789</v>
      </c>
      <c r="L293" s="67">
        <f ca="1">ROWS($L$6:L293)/COUNTA($K$6:$K$1005)</f>
        <v>0.28799999999999998</v>
      </c>
      <c r="M293" s="5">
        <f t="shared" ca="1" si="64"/>
        <v>1</v>
      </c>
      <c r="N293" s="5">
        <f t="shared" ca="1" si="65"/>
        <v>0</v>
      </c>
      <c r="O293" s="5">
        <f t="shared" ca="1" si="66"/>
        <v>0</v>
      </c>
      <c r="P293" s="5"/>
      <c r="Q293" s="5">
        <f t="shared" ca="1" si="57"/>
        <v>1</v>
      </c>
      <c r="R293" s="5">
        <f t="shared" ca="1" si="61"/>
        <v>1</v>
      </c>
      <c r="S293" s="5">
        <f t="shared" ca="1" si="61"/>
        <v>0</v>
      </c>
      <c r="T293" s="5">
        <f t="shared" ca="1" si="61"/>
        <v>0</v>
      </c>
      <c r="U293" s="5">
        <f t="shared" ca="1" si="61"/>
        <v>1</v>
      </c>
      <c r="V293" s="5">
        <f t="shared" ca="1" si="61"/>
        <v>1</v>
      </c>
    </row>
    <row r="294" spans="1:22" x14ac:dyDescent="0.25">
      <c r="A294" s="5">
        <f t="shared" ca="1" si="69"/>
        <v>30.354067016885431</v>
      </c>
      <c r="B294" s="5">
        <f t="shared" ca="1" si="69"/>
        <v>18.366626779163632</v>
      </c>
      <c r="C294" s="5">
        <f t="shared" ca="1" si="69"/>
        <v>18.570278595837397</v>
      </c>
      <c r="D294" s="5">
        <f t="shared" ca="1" si="69"/>
        <v>19.625940667944253</v>
      </c>
      <c r="E294" s="5">
        <f t="shared" ca="1" si="69"/>
        <v>25.454082547655613</v>
      </c>
      <c r="F294" s="5">
        <f t="shared" ca="1" si="69"/>
        <v>19.950187438277503</v>
      </c>
      <c r="G294" s="58">
        <f t="shared" ca="1" si="63"/>
        <v>94.124963781982188</v>
      </c>
      <c r="H294" s="58">
        <f t="shared" ca="1" si="63"/>
        <v>94.328615598655944</v>
      </c>
      <c r="I294" s="58">
        <f t="shared" ca="1" si="63"/>
        <v>88.50047371894459</v>
      </c>
      <c r="J294" s="5">
        <f t="shared" ca="1" si="62"/>
        <v>94.328615598655944</v>
      </c>
      <c r="K294" s="5">
        <f ca="1">SMALL($J$6:$J$1005,ROWS($J$6:J294))</f>
        <v>110.34203467334416</v>
      </c>
      <c r="L294" s="67">
        <f ca="1">ROWS($L$6:L294)/COUNTA($K$6:$K$1005)</f>
        <v>0.28899999999999998</v>
      </c>
      <c r="M294" s="5">
        <f t="shared" ca="1" si="64"/>
        <v>0</v>
      </c>
      <c r="N294" s="5">
        <f t="shared" ca="1" si="65"/>
        <v>1</v>
      </c>
      <c r="O294" s="5">
        <f t="shared" ca="1" si="66"/>
        <v>0</v>
      </c>
      <c r="P294" s="5"/>
      <c r="Q294" s="5">
        <f t="shared" ca="1" si="57"/>
        <v>1</v>
      </c>
      <c r="R294" s="5">
        <f t="shared" ca="1" si="61"/>
        <v>0</v>
      </c>
      <c r="S294" s="5">
        <f t="shared" ca="1" si="61"/>
        <v>1</v>
      </c>
      <c r="T294" s="5">
        <f t="shared" ca="1" si="61"/>
        <v>0</v>
      </c>
      <c r="U294" s="5">
        <f t="shared" ca="1" si="61"/>
        <v>1</v>
      </c>
      <c r="V294" s="5">
        <f t="shared" ca="1" si="61"/>
        <v>1</v>
      </c>
    </row>
    <row r="295" spans="1:22" x14ac:dyDescent="0.25">
      <c r="A295" s="5">
        <f t="shared" ca="1" si="69"/>
        <v>29.080230179484296</v>
      </c>
      <c r="B295" s="5">
        <f t="shared" ca="1" si="69"/>
        <v>38.024608090087241</v>
      </c>
      <c r="C295" s="5">
        <f t="shared" ca="1" si="69"/>
        <v>26.062511294877797</v>
      </c>
      <c r="D295" s="5">
        <f t="shared" ca="1" si="69"/>
        <v>49.269623804185571</v>
      </c>
      <c r="E295" s="5">
        <f t="shared" ca="1" si="69"/>
        <v>28.595516180394505</v>
      </c>
      <c r="F295" s="5">
        <f t="shared" ca="1" si="69"/>
        <v>24.246510852968434</v>
      </c>
      <c r="G295" s="58">
        <f t="shared" ca="1" si="63"/>
        <v>119.94686530293447</v>
      </c>
      <c r="H295" s="58">
        <f t="shared" ca="1" si="63"/>
        <v>107.98476850772505</v>
      </c>
      <c r="I295" s="58">
        <f t="shared" ca="1" si="63"/>
        <v>128.65887613151611</v>
      </c>
      <c r="J295" s="5">
        <f t="shared" ca="1" si="62"/>
        <v>128.65887613151611</v>
      </c>
      <c r="K295" s="5">
        <f ca="1">SMALL($J$6:$J$1005,ROWS($J$6:J295))</f>
        <v>110.34938929821605</v>
      </c>
      <c r="L295" s="67">
        <f ca="1">ROWS($L$6:L295)/COUNTA($K$6:$K$1005)</f>
        <v>0.28999999999999998</v>
      </c>
      <c r="M295" s="5">
        <f t="shared" ca="1" si="64"/>
        <v>0</v>
      </c>
      <c r="N295" s="5">
        <f t="shared" ca="1" si="65"/>
        <v>0</v>
      </c>
      <c r="O295" s="5">
        <f t="shared" ca="1" si="66"/>
        <v>1</v>
      </c>
      <c r="P295" s="5"/>
      <c r="Q295" s="5">
        <f t="shared" ca="1" si="57"/>
        <v>1</v>
      </c>
      <c r="R295" s="5">
        <f t="shared" ca="1" si="61"/>
        <v>0</v>
      </c>
      <c r="S295" s="5">
        <f t="shared" ca="1" si="61"/>
        <v>1</v>
      </c>
      <c r="T295" s="5">
        <f t="shared" ca="1" si="61"/>
        <v>1</v>
      </c>
      <c r="U295" s="5">
        <f t="shared" ca="1" si="61"/>
        <v>0</v>
      </c>
      <c r="V295" s="5">
        <f t="shared" ca="1" si="61"/>
        <v>1</v>
      </c>
    </row>
    <row r="296" spans="1:22" x14ac:dyDescent="0.25">
      <c r="A296" s="5">
        <f t="shared" ref="A296:F305" ca="1" si="70">A$3+(A$4-A$3)*RAND()</f>
        <v>21.173561126043353</v>
      </c>
      <c r="B296" s="5">
        <f t="shared" ca="1" si="70"/>
        <v>19.391685212601143</v>
      </c>
      <c r="C296" s="5">
        <f t="shared" ca="1" si="70"/>
        <v>28.215145358339619</v>
      </c>
      <c r="D296" s="5">
        <f t="shared" ca="1" si="70"/>
        <v>44.925092600159395</v>
      </c>
      <c r="E296" s="5">
        <f t="shared" ca="1" si="70"/>
        <v>28.583182505571884</v>
      </c>
      <c r="F296" s="5">
        <f t="shared" ca="1" si="70"/>
        <v>28.997839023227286</v>
      </c>
      <c r="G296" s="58">
        <f t="shared" ca="1" si="63"/>
        <v>98.146267867443669</v>
      </c>
      <c r="H296" s="58">
        <f t="shared" ca="1" si="63"/>
        <v>106.96972801318215</v>
      </c>
      <c r="I296" s="58">
        <f t="shared" ca="1" si="63"/>
        <v>123.31163810776965</v>
      </c>
      <c r="J296" s="5">
        <f t="shared" ca="1" si="62"/>
        <v>123.31163810776965</v>
      </c>
      <c r="K296" s="5">
        <f ca="1">SMALL($J$6:$J$1005,ROWS($J$6:J296))</f>
        <v>110.4265567115925</v>
      </c>
      <c r="L296" s="67">
        <f ca="1">ROWS($L$6:L296)/COUNTA($K$6:$K$1005)</f>
        <v>0.29099999999999998</v>
      </c>
      <c r="M296" s="5">
        <f t="shared" ca="1" si="64"/>
        <v>0</v>
      </c>
      <c r="N296" s="5">
        <f t="shared" ca="1" si="65"/>
        <v>0</v>
      </c>
      <c r="O296" s="5">
        <f t="shared" ca="1" si="66"/>
        <v>1</v>
      </c>
      <c r="P296" s="5"/>
      <c r="Q296" s="5">
        <f t="shared" ca="1" si="57"/>
        <v>1</v>
      </c>
      <c r="R296" s="5">
        <f t="shared" ca="1" si="61"/>
        <v>0</v>
      </c>
      <c r="S296" s="5">
        <f t="shared" ca="1" si="61"/>
        <v>1</v>
      </c>
      <c r="T296" s="5">
        <f t="shared" ca="1" si="61"/>
        <v>1</v>
      </c>
      <c r="U296" s="5">
        <f t="shared" ca="1" si="61"/>
        <v>0</v>
      </c>
      <c r="V296" s="5">
        <f t="shared" ca="1" si="61"/>
        <v>1</v>
      </c>
    </row>
    <row r="297" spans="1:22" x14ac:dyDescent="0.25">
      <c r="A297" s="5">
        <f t="shared" ca="1" si="70"/>
        <v>22.427615953894914</v>
      </c>
      <c r="B297" s="5">
        <f t="shared" ca="1" si="70"/>
        <v>39.32672634882384</v>
      </c>
      <c r="C297" s="5">
        <f t="shared" ca="1" si="70"/>
        <v>22.53120396550031</v>
      </c>
      <c r="D297" s="5">
        <f t="shared" ca="1" si="70"/>
        <v>21.576591994767718</v>
      </c>
      <c r="E297" s="5">
        <f t="shared" ca="1" si="70"/>
        <v>31.796235799539005</v>
      </c>
      <c r="F297" s="5">
        <f t="shared" ca="1" si="70"/>
        <v>19.319633751238321</v>
      </c>
      <c r="G297" s="58">
        <f t="shared" ca="1" si="63"/>
        <v>112.87021185349607</v>
      </c>
      <c r="H297" s="58">
        <f t="shared" ca="1" si="63"/>
        <v>96.074689470172558</v>
      </c>
      <c r="I297" s="58">
        <f t="shared" ca="1" si="63"/>
        <v>85.855045665401263</v>
      </c>
      <c r="J297" s="5">
        <f t="shared" ca="1" si="62"/>
        <v>112.87021185349607</v>
      </c>
      <c r="K297" s="5">
        <f ca="1">SMALL($J$6:$J$1005,ROWS($J$6:J297))</f>
        <v>110.47965064022671</v>
      </c>
      <c r="L297" s="67">
        <f ca="1">ROWS($L$6:L297)/COUNTA($K$6:$K$1005)</f>
        <v>0.29199999999999998</v>
      </c>
      <c r="M297" s="5">
        <f t="shared" ca="1" si="64"/>
        <v>1</v>
      </c>
      <c r="N297" s="5">
        <f t="shared" ca="1" si="65"/>
        <v>0</v>
      </c>
      <c r="O297" s="5">
        <f t="shared" ca="1" si="66"/>
        <v>0</v>
      </c>
      <c r="P297" s="5"/>
      <c r="Q297" s="5">
        <f t="shared" ref="Q297:Q360" ca="1" si="71">COUNTIF($M$5,"*"&amp;Q$5&amp;"*")*$M297+COUNTIF($N$5,"*"&amp;Q$5&amp;"*")*$N297+COUNTIF($O$5,"*"&amp;Q$5&amp;"*")*$O297</f>
        <v>1</v>
      </c>
      <c r="R297" s="5">
        <f t="shared" ca="1" si="61"/>
        <v>1</v>
      </c>
      <c r="S297" s="5">
        <f t="shared" ca="1" si="61"/>
        <v>0</v>
      </c>
      <c r="T297" s="5">
        <f t="shared" ca="1" si="61"/>
        <v>0</v>
      </c>
      <c r="U297" s="5">
        <f t="shared" ca="1" si="61"/>
        <v>1</v>
      </c>
      <c r="V297" s="5">
        <f t="shared" ca="1" si="61"/>
        <v>1</v>
      </c>
    </row>
    <row r="298" spans="1:22" x14ac:dyDescent="0.25">
      <c r="A298" s="5">
        <f t="shared" ca="1" si="70"/>
        <v>20.594608388324055</v>
      </c>
      <c r="B298" s="5">
        <f t="shared" ca="1" si="70"/>
        <v>31.497009515360162</v>
      </c>
      <c r="C298" s="5">
        <f t="shared" ca="1" si="70"/>
        <v>21.80975938506387</v>
      </c>
      <c r="D298" s="5">
        <f t="shared" ca="1" si="70"/>
        <v>34.790163642137401</v>
      </c>
      <c r="E298" s="5">
        <f t="shared" ca="1" si="70"/>
        <v>30.057377775942676</v>
      </c>
      <c r="F298" s="5">
        <f t="shared" ca="1" si="70"/>
        <v>26.853640586055487</v>
      </c>
      <c r="G298" s="58">
        <f t="shared" ca="1" si="63"/>
        <v>109.00263626568238</v>
      </c>
      <c r="H298" s="58">
        <f t="shared" ca="1" si="63"/>
        <v>99.315386135386092</v>
      </c>
      <c r="I298" s="58">
        <f t="shared" ca="1" si="63"/>
        <v>104.04817200158081</v>
      </c>
      <c r="J298" s="5">
        <f t="shared" ca="1" si="62"/>
        <v>109.00263626568238</v>
      </c>
      <c r="K298" s="5">
        <f ca="1">SMALL($J$6:$J$1005,ROWS($J$6:J298))</f>
        <v>110.65410240596989</v>
      </c>
      <c r="L298" s="67">
        <f ca="1">ROWS($L$6:L298)/COUNTA($K$6:$K$1005)</f>
        <v>0.29299999999999998</v>
      </c>
      <c r="M298" s="5">
        <f t="shared" ca="1" si="64"/>
        <v>1</v>
      </c>
      <c r="N298" s="5">
        <f t="shared" ca="1" si="65"/>
        <v>0</v>
      </c>
      <c r="O298" s="5">
        <f t="shared" ca="1" si="66"/>
        <v>0</v>
      </c>
      <c r="P298" s="5"/>
      <c r="Q298" s="5">
        <f t="shared" ca="1" si="71"/>
        <v>1</v>
      </c>
      <c r="R298" s="5">
        <f t="shared" ca="1" si="61"/>
        <v>1</v>
      </c>
      <c r="S298" s="5">
        <f t="shared" ca="1" si="61"/>
        <v>0</v>
      </c>
      <c r="T298" s="5">
        <f t="shared" ca="1" si="61"/>
        <v>0</v>
      </c>
      <c r="U298" s="5">
        <f t="shared" ca="1" si="61"/>
        <v>1</v>
      </c>
      <c r="V298" s="5">
        <f t="shared" ca="1" si="61"/>
        <v>1</v>
      </c>
    </row>
    <row r="299" spans="1:22" x14ac:dyDescent="0.25">
      <c r="A299" s="5">
        <f t="shared" ca="1" si="70"/>
        <v>25.39572561967239</v>
      </c>
      <c r="B299" s="5">
        <f t="shared" ca="1" si="70"/>
        <v>31.297676724474819</v>
      </c>
      <c r="C299" s="5">
        <f t="shared" ca="1" si="70"/>
        <v>26.201597942135379</v>
      </c>
      <c r="D299" s="5">
        <f t="shared" ca="1" si="70"/>
        <v>14.07459719005417</v>
      </c>
      <c r="E299" s="5">
        <f t="shared" ca="1" si="70"/>
        <v>26.687346122778386</v>
      </c>
      <c r="F299" s="5">
        <f t="shared" ca="1" si="70"/>
        <v>29.54845926143917</v>
      </c>
      <c r="G299" s="58">
        <f t="shared" ca="1" si="63"/>
        <v>112.92920772836476</v>
      </c>
      <c r="H299" s="58">
        <f t="shared" ca="1" si="63"/>
        <v>107.83312894602534</v>
      </c>
      <c r="I299" s="58">
        <f t="shared" ca="1" si="63"/>
        <v>95.22038001330111</v>
      </c>
      <c r="J299" s="5">
        <f t="shared" ca="1" si="62"/>
        <v>112.92920772836476</v>
      </c>
      <c r="K299" s="5">
        <f ca="1">SMALL($J$6:$J$1005,ROWS($J$6:J299))</f>
        <v>110.66982964685172</v>
      </c>
      <c r="L299" s="67">
        <f ca="1">ROWS($L$6:L299)/COUNTA($K$6:$K$1005)</f>
        <v>0.29399999999999998</v>
      </c>
      <c r="M299" s="5">
        <f t="shared" ca="1" si="64"/>
        <v>1</v>
      </c>
      <c r="N299" s="5">
        <f t="shared" ca="1" si="65"/>
        <v>0</v>
      </c>
      <c r="O299" s="5">
        <f t="shared" ca="1" si="66"/>
        <v>0</v>
      </c>
      <c r="P299" s="5"/>
      <c r="Q299" s="5">
        <f t="shared" ca="1" si="71"/>
        <v>1</v>
      </c>
      <c r="R299" s="5">
        <f t="shared" ca="1" si="61"/>
        <v>1</v>
      </c>
      <c r="S299" s="5">
        <f t="shared" ca="1" si="61"/>
        <v>0</v>
      </c>
      <c r="T299" s="5">
        <f t="shared" ca="1" si="61"/>
        <v>0</v>
      </c>
      <c r="U299" s="5">
        <f t="shared" ca="1" si="61"/>
        <v>1</v>
      </c>
      <c r="V299" s="5">
        <f t="shared" ca="1" si="61"/>
        <v>1</v>
      </c>
    </row>
    <row r="300" spans="1:22" x14ac:dyDescent="0.25">
      <c r="A300" s="5">
        <f t="shared" ca="1" si="70"/>
        <v>31.330831661893416</v>
      </c>
      <c r="B300" s="5">
        <f t="shared" ca="1" si="70"/>
        <v>36.583901690672882</v>
      </c>
      <c r="C300" s="5">
        <f t="shared" ca="1" si="70"/>
        <v>29.177128435589687</v>
      </c>
      <c r="D300" s="5">
        <f t="shared" ca="1" si="70"/>
        <v>44.659341023803762</v>
      </c>
      <c r="E300" s="5">
        <f t="shared" ca="1" si="70"/>
        <v>30.353575655273893</v>
      </c>
      <c r="F300" s="5">
        <f t="shared" ca="1" si="70"/>
        <v>26.907746298475722</v>
      </c>
      <c r="G300" s="58">
        <f t="shared" ca="1" si="63"/>
        <v>125.17605530631593</v>
      </c>
      <c r="H300" s="58">
        <f t="shared" ca="1" si="63"/>
        <v>117.76928205123272</v>
      </c>
      <c r="I300" s="58">
        <f t="shared" ca="1" si="63"/>
        <v>132.0750474197626</v>
      </c>
      <c r="J300" s="5">
        <f t="shared" ca="1" si="62"/>
        <v>132.0750474197626</v>
      </c>
      <c r="K300" s="5">
        <f ca="1">SMALL($J$6:$J$1005,ROWS($J$6:J300))</f>
        <v>110.68905815452791</v>
      </c>
      <c r="L300" s="67">
        <f ca="1">ROWS($L$6:L300)/COUNTA($K$6:$K$1005)</f>
        <v>0.29499999999999998</v>
      </c>
      <c r="M300" s="5">
        <f t="shared" ca="1" si="64"/>
        <v>0</v>
      </c>
      <c r="N300" s="5">
        <f t="shared" ca="1" si="65"/>
        <v>0</v>
      </c>
      <c r="O300" s="5">
        <f t="shared" ca="1" si="66"/>
        <v>1</v>
      </c>
      <c r="P300" s="5"/>
      <c r="Q300" s="5">
        <f t="shared" ca="1" si="71"/>
        <v>1</v>
      </c>
      <c r="R300" s="5">
        <f t="shared" ca="1" si="61"/>
        <v>0</v>
      </c>
      <c r="S300" s="5">
        <f t="shared" ca="1" si="61"/>
        <v>1</v>
      </c>
      <c r="T300" s="5">
        <f t="shared" ca="1" si="61"/>
        <v>1</v>
      </c>
      <c r="U300" s="5">
        <f t="shared" ca="1" si="61"/>
        <v>0</v>
      </c>
      <c r="V300" s="5">
        <f t="shared" ca="1" si="61"/>
        <v>1</v>
      </c>
    </row>
    <row r="301" spans="1:22" x14ac:dyDescent="0.25">
      <c r="A301" s="5">
        <f t="shared" ca="1" si="70"/>
        <v>17.975068958744156</v>
      </c>
      <c r="B301" s="5">
        <f t="shared" ca="1" si="70"/>
        <v>30.288717343101297</v>
      </c>
      <c r="C301" s="5">
        <f t="shared" ca="1" si="70"/>
        <v>28.088638899446707</v>
      </c>
      <c r="D301" s="5">
        <f t="shared" ca="1" si="70"/>
        <v>14.592966047955715</v>
      </c>
      <c r="E301" s="5">
        <f t="shared" ca="1" si="70"/>
        <v>25.850754897909518</v>
      </c>
      <c r="F301" s="5">
        <f t="shared" ca="1" si="70"/>
        <v>22.724295285878455</v>
      </c>
      <c r="G301" s="58">
        <f t="shared" ca="1" si="63"/>
        <v>96.838836485633422</v>
      </c>
      <c r="H301" s="58">
        <f t="shared" ca="1" si="63"/>
        <v>94.638758041978846</v>
      </c>
      <c r="I301" s="58">
        <f t="shared" ca="1" si="63"/>
        <v>83.380969192025034</v>
      </c>
      <c r="J301" s="5">
        <f t="shared" ca="1" si="62"/>
        <v>96.838836485633422</v>
      </c>
      <c r="K301" s="5">
        <f ca="1">SMALL($J$6:$J$1005,ROWS($J$6:J301))</f>
        <v>110.69907100969549</v>
      </c>
      <c r="L301" s="67">
        <f ca="1">ROWS($L$6:L301)/COUNTA($K$6:$K$1005)</f>
        <v>0.29599999999999999</v>
      </c>
      <c r="M301" s="5">
        <f t="shared" ca="1" si="64"/>
        <v>1</v>
      </c>
      <c r="N301" s="5">
        <f t="shared" ca="1" si="65"/>
        <v>0</v>
      </c>
      <c r="O301" s="5">
        <f t="shared" ca="1" si="66"/>
        <v>0</v>
      </c>
      <c r="P301" s="5"/>
      <c r="Q301" s="5">
        <f t="shared" ca="1" si="71"/>
        <v>1</v>
      </c>
      <c r="R301" s="5">
        <f t="shared" ca="1" si="61"/>
        <v>1</v>
      </c>
      <c r="S301" s="5">
        <f t="shared" ca="1" si="61"/>
        <v>0</v>
      </c>
      <c r="T301" s="5">
        <f t="shared" ca="1" si="61"/>
        <v>0</v>
      </c>
      <c r="U301" s="5">
        <f t="shared" ca="1" si="61"/>
        <v>1</v>
      </c>
      <c r="V301" s="5">
        <f t="shared" ca="1" si="61"/>
        <v>1</v>
      </c>
    </row>
    <row r="302" spans="1:22" x14ac:dyDescent="0.25">
      <c r="A302" s="5">
        <f t="shared" ca="1" si="70"/>
        <v>25.89301794072475</v>
      </c>
      <c r="B302" s="5">
        <f t="shared" ca="1" si="70"/>
        <v>28.854827741292887</v>
      </c>
      <c r="C302" s="5">
        <f t="shared" ca="1" si="70"/>
        <v>31.309385456031499</v>
      </c>
      <c r="D302" s="5">
        <f t="shared" ca="1" si="70"/>
        <v>11.932694696187358</v>
      </c>
      <c r="E302" s="5">
        <f t="shared" ca="1" si="70"/>
        <v>22.607782477678988</v>
      </c>
      <c r="F302" s="5">
        <f t="shared" ca="1" si="70"/>
        <v>37.183416411490484</v>
      </c>
      <c r="G302" s="58">
        <f t="shared" ca="1" si="63"/>
        <v>114.53904457118712</v>
      </c>
      <c r="H302" s="58">
        <f t="shared" ca="1" si="63"/>
        <v>116.99360228592572</v>
      </c>
      <c r="I302" s="58">
        <f t="shared" ca="1" si="63"/>
        <v>106.31851450443409</v>
      </c>
      <c r="J302" s="5">
        <f t="shared" ca="1" si="62"/>
        <v>116.99360228592572</v>
      </c>
      <c r="K302" s="5">
        <f ca="1">SMALL($J$6:$J$1005,ROWS($J$6:J302))</f>
        <v>110.70735272434472</v>
      </c>
      <c r="L302" s="67">
        <f ca="1">ROWS($L$6:L302)/COUNTA($K$6:$K$1005)</f>
        <v>0.29699999999999999</v>
      </c>
      <c r="M302" s="5">
        <f t="shared" ca="1" si="64"/>
        <v>0</v>
      </c>
      <c r="N302" s="5">
        <f t="shared" ca="1" si="65"/>
        <v>1</v>
      </c>
      <c r="O302" s="5">
        <f t="shared" ca="1" si="66"/>
        <v>0</v>
      </c>
      <c r="P302" s="5"/>
      <c r="Q302" s="5">
        <f t="shared" ca="1" si="71"/>
        <v>1</v>
      </c>
      <c r="R302" s="5">
        <f t="shared" ca="1" si="61"/>
        <v>0</v>
      </c>
      <c r="S302" s="5">
        <f t="shared" ca="1" si="61"/>
        <v>1</v>
      </c>
      <c r="T302" s="5">
        <f t="shared" ca="1" si="61"/>
        <v>0</v>
      </c>
      <c r="U302" s="5">
        <f t="shared" ca="1" si="61"/>
        <v>1</v>
      </c>
      <c r="V302" s="5">
        <f t="shared" ca="1" si="61"/>
        <v>1</v>
      </c>
    </row>
    <row r="303" spans="1:22" x14ac:dyDescent="0.25">
      <c r="A303" s="5">
        <f t="shared" ca="1" si="70"/>
        <v>19.600936354079863</v>
      </c>
      <c r="B303" s="5">
        <f t="shared" ca="1" si="70"/>
        <v>41.808474927692018</v>
      </c>
      <c r="C303" s="5">
        <f t="shared" ca="1" si="70"/>
        <v>25.668472482207228</v>
      </c>
      <c r="D303" s="5">
        <f t="shared" ca="1" si="70"/>
        <v>20.713439635445269</v>
      </c>
      <c r="E303" s="5">
        <f t="shared" ca="1" si="70"/>
        <v>26.247321956769429</v>
      </c>
      <c r="F303" s="5">
        <f t="shared" ca="1" si="70"/>
        <v>33.383559910331456</v>
      </c>
      <c r="G303" s="58">
        <f t="shared" ca="1" si="63"/>
        <v>121.04029314887276</v>
      </c>
      <c r="H303" s="58">
        <f t="shared" ca="1" si="63"/>
        <v>104.90029070338798</v>
      </c>
      <c r="I303" s="58">
        <f t="shared" ca="1" si="63"/>
        <v>99.36640838206381</v>
      </c>
      <c r="J303" s="5">
        <f t="shared" ca="1" si="62"/>
        <v>121.04029314887276</v>
      </c>
      <c r="K303" s="5">
        <f ca="1">SMALL($J$6:$J$1005,ROWS($J$6:J303))</f>
        <v>110.761499241194</v>
      </c>
      <c r="L303" s="67">
        <f ca="1">ROWS($L$6:L303)/COUNTA($K$6:$K$1005)</f>
        <v>0.29799999999999999</v>
      </c>
      <c r="M303" s="5">
        <f t="shared" ca="1" si="64"/>
        <v>1</v>
      </c>
      <c r="N303" s="5">
        <f t="shared" ca="1" si="65"/>
        <v>0</v>
      </c>
      <c r="O303" s="5">
        <f t="shared" ca="1" si="66"/>
        <v>0</v>
      </c>
      <c r="P303" s="5"/>
      <c r="Q303" s="5">
        <f t="shared" ca="1" si="71"/>
        <v>1</v>
      </c>
      <c r="R303" s="5">
        <f t="shared" ca="1" si="61"/>
        <v>1</v>
      </c>
      <c r="S303" s="5">
        <f t="shared" ca="1" si="61"/>
        <v>0</v>
      </c>
      <c r="T303" s="5">
        <f t="shared" ca="1" si="61"/>
        <v>0</v>
      </c>
      <c r="U303" s="5">
        <f t="shared" ca="1" si="61"/>
        <v>1</v>
      </c>
      <c r="V303" s="5">
        <f t="shared" ca="1" si="61"/>
        <v>1</v>
      </c>
    </row>
    <row r="304" spans="1:22" x14ac:dyDescent="0.25">
      <c r="A304" s="5">
        <f t="shared" ca="1" si="70"/>
        <v>23.281544146615467</v>
      </c>
      <c r="B304" s="5">
        <f t="shared" ca="1" si="70"/>
        <v>16.254532949213122</v>
      </c>
      <c r="C304" s="5">
        <f t="shared" ca="1" si="70"/>
        <v>23.966683199263972</v>
      </c>
      <c r="D304" s="5">
        <f t="shared" ca="1" si="70"/>
        <v>14.500715342417084</v>
      </c>
      <c r="E304" s="5">
        <f t="shared" ca="1" si="70"/>
        <v>20.118569685660603</v>
      </c>
      <c r="F304" s="5">
        <f t="shared" ca="1" si="70"/>
        <v>26.750495359992613</v>
      </c>
      <c r="G304" s="58">
        <f t="shared" ca="1" si="63"/>
        <v>86.405142141481804</v>
      </c>
      <c r="H304" s="58">
        <f t="shared" ca="1" si="63"/>
        <v>94.117292391532658</v>
      </c>
      <c r="I304" s="58">
        <f t="shared" ca="1" si="63"/>
        <v>88.499438048289136</v>
      </c>
      <c r="J304" s="5">
        <f t="shared" ca="1" si="62"/>
        <v>94.117292391532658</v>
      </c>
      <c r="K304" s="5">
        <f ca="1">SMALL($J$6:$J$1005,ROWS($J$6:J304))</f>
        <v>110.76239709190233</v>
      </c>
      <c r="L304" s="67">
        <f ca="1">ROWS($L$6:L304)/COUNTA($K$6:$K$1005)</f>
        <v>0.29899999999999999</v>
      </c>
      <c r="M304" s="5">
        <f t="shared" ca="1" si="64"/>
        <v>0</v>
      </c>
      <c r="N304" s="5">
        <f t="shared" ca="1" si="65"/>
        <v>1</v>
      </c>
      <c r="O304" s="5">
        <f t="shared" ca="1" si="66"/>
        <v>0</v>
      </c>
      <c r="P304" s="5"/>
      <c r="Q304" s="5">
        <f t="shared" ca="1" si="71"/>
        <v>1</v>
      </c>
      <c r="R304" s="5">
        <f t="shared" ca="1" si="61"/>
        <v>0</v>
      </c>
      <c r="S304" s="5">
        <f t="shared" ca="1" si="61"/>
        <v>1</v>
      </c>
      <c r="T304" s="5">
        <f t="shared" ca="1" si="61"/>
        <v>0</v>
      </c>
      <c r="U304" s="5">
        <f t="shared" ca="1" si="61"/>
        <v>1</v>
      </c>
      <c r="V304" s="5">
        <f t="shared" ca="1" si="61"/>
        <v>1</v>
      </c>
    </row>
    <row r="305" spans="1:22" x14ac:dyDescent="0.25">
      <c r="A305" s="5">
        <f t="shared" ca="1" si="70"/>
        <v>19.695916261236871</v>
      </c>
      <c r="B305" s="5">
        <f t="shared" ca="1" si="70"/>
        <v>22.235442057315833</v>
      </c>
      <c r="C305" s="5">
        <f t="shared" ca="1" si="70"/>
        <v>28.71049873999883</v>
      </c>
      <c r="D305" s="5">
        <f t="shared" ca="1" si="70"/>
        <v>36.707975895477453</v>
      </c>
      <c r="E305" s="5">
        <f t="shared" ca="1" si="70"/>
        <v>32.315512465437934</v>
      </c>
      <c r="F305" s="5">
        <f t="shared" ca="1" si="70"/>
        <v>20.047542551431587</v>
      </c>
      <c r="G305" s="58">
        <f t="shared" ca="1" si="63"/>
        <v>94.29441333542222</v>
      </c>
      <c r="H305" s="58">
        <f t="shared" ca="1" si="63"/>
        <v>100.76947001810522</v>
      </c>
      <c r="I305" s="58">
        <f t="shared" ca="1" si="63"/>
        <v>105.16193344814475</v>
      </c>
      <c r="J305" s="5">
        <f t="shared" ca="1" si="62"/>
        <v>105.16193344814475</v>
      </c>
      <c r="K305" s="5">
        <f ca="1">SMALL($J$6:$J$1005,ROWS($J$6:J305))</f>
        <v>110.78288376034334</v>
      </c>
      <c r="L305" s="67">
        <f ca="1">ROWS($L$6:L305)/COUNTA($K$6:$K$1005)</f>
        <v>0.3</v>
      </c>
      <c r="M305" s="5">
        <f t="shared" ca="1" si="64"/>
        <v>0</v>
      </c>
      <c r="N305" s="5">
        <f t="shared" ca="1" si="65"/>
        <v>0</v>
      </c>
      <c r="O305" s="5">
        <f t="shared" ca="1" si="66"/>
        <v>1</v>
      </c>
      <c r="P305" s="5"/>
      <c r="Q305" s="5">
        <f t="shared" ca="1" si="71"/>
        <v>1</v>
      </c>
      <c r="R305" s="5">
        <f t="shared" ca="1" si="61"/>
        <v>0</v>
      </c>
      <c r="S305" s="5">
        <f t="shared" ca="1" si="61"/>
        <v>1</v>
      </c>
      <c r="T305" s="5">
        <f t="shared" ca="1" si="61"/>
        <v>1</v>
      </c>
      <c r="U305" s="5">
        <f t="shared" ca="1" si="61"/>
        <v>0</v>
      </c>
      <c r="V305" s="5">
        <f t="shared" ca="1" si="61"/>
        <v>1</v>
      </c>
    </row>
    <row r="306" spans="1:22" x14ac:dyDescent="0.25">
      <c r="A306" s="5">
        <f t="shared" ref="A306:F315" ca="1" si="72">A$3+(A$4-A$3)*RAND()</f>
        <v>25.402882606298938</v>
      </c>
      <c r="B306" s="5">
        <f t="shared" ca="1" si="72"/>
        <v>28.207728943815567</v>
      </c>
      <c r="C306" s="5">
        <f t="shared" ca="1" si="72"/>
        <v>30.995831830242039</v>
      </c>
      <c r="D306" s="5">
        <f t="shared" ca="1" si="72"/>
        <v>43.119764033486433</v>
      </c>
      <c r="E306" s="5">
        <f t="shared" ca="1" si="72"/>
        <v>27.078871128924959</v>
      </c>
      <c r="F306" s="5">
        <f t="shared" ca="1" si="72"/>
        <v>27.215020036406951</v>
      </c>
      <c r="G306" s="58">
        <f t="shared" ca="1" si="63"/>
        <v>107.90450271544641</v>
      </c>
      <c r="H306" s="58">
        <f t="shared" ca="1" si="63"/>
        <v>110.6926056018729</v>
      </c>
      <c r="I306" s="58">
        <f t="shared" ca="1" si="63"/>
        <v>126.73349850643437</v>
      </c>
      <c r="J306" s="5">
        <f t="shared" ca="1" si="62"/>
        <v>126.73349850643437</v>
      </c>
      <c r="K306" s="5">
        <f ca="1">SMALL($J$6:$J$1005,ROWS($J$6:J306))</f>
        <v>110.78780345385049</v>
      </c>
      <c r="L306" s="67">
        <f ca="1">ROWS($L$6:L306)/COUNTA($K$6:$K$1005)</f>
        <v>0.30099999999999999</v>
      </c>
      <c r="M306" s="5">
        <f t="shared" ca="1" si="64"/>
        <v>0</v>
      </c>
      <c r="N306" s="5">
        <f t="shared" ca="1" si="65"/>
        <v>0</v>
      </c>
      <c r="O306" s="5">
        <f t="shared" ca="1" si="66"/>
        <v>1</v>
      </c>
      <c r="P306" s="5"/>
      <c r="Q306" s="5">
        <f t="shared" ca="1" si="71"/>
        <v>1</v>
      </c>
      <c r="R306" s="5">
        <f t="shared" ca="1" si="61"/>
        <v>0</v>
      </c>
      <c r="S306" s="5">
        <f t="shared" ca="1" si="61"/>
        <v>1</v>
      </c>
      <c r="T306" s="5">
        <f t="shared" ca="1" si="61"/>
        <v>1</v>
      </c>
      <c r="U306" s="5">
        <f t="shared" ca="1" si="61"/>
        <v>0</v>
      </c>
      <c r="V306" s="5">
        <f t="shared" ca="1" si="61"/>
        <v>1</v>
      </c>
    </row>
    <row r="307" spans="1:22" x14ac:dyDescent="0.25">
      <c r="A307" s="5">
        <f t="shared" ca="1" si="72"/>
        <v>20.745306044709864</v>
      </c>
      <c r="B307" s="5">
        <f t="shared" ca="1" si="72"/>
        <v>40.525802100308425</v>
      </c>
      <c r="C307" s="5">
        <f t="shared" ca="1" si="72"/>
        <v>27.196927410780823</v>
      </c>
      <c r="D307" s="5">
        <f t="shared" ca="1" si="72"/>
        <v>22.637623023182456</v>
      </c>
      <c r="E307" s="5">
        <f t="shared" ca="1" si="72"/>
        <v>26.435844950043336</v>
      </c>
      <c r="F307" s="5">
        <f t="shared" ca="1" si="72"/>
        <v>39.803651698780243</v>
      </c>
      <c r="G307" s="58">
        <f t="shared" ca="1" si="63"/>
        <v>127.51060479384186</v>
      </c>
      <c r="H307" s="58">
        <f t="shared" ca="1" si="63"/>
        <v>114.18173010431427</v>
      </c>
      <c r="I307" s="58">
        <f t="shared" ca="1" si="63"/>
        <v>110.38350817745339</v>
      </c>
      <c r="J307" s="5">
        <f t="shared" ca="1" si="62"/>
        <v>127.51060479384186</v>
      </c>
      <c r="K307" s="5">
        <f ca="1">SMALL($J$6:$J$1005,ROWS($J$6:J307))</f>
        <v>110.81246826589324</v>
      </c>
      <c r="L307" s="67">
        <f ca="1">ROWS($L$6:L307)/COUNTA($K$6:$K$1005)</f>
        <v>0.30199999999999999</v>
      </c>
      <c r="M307" s="5">
        <f t="shared" ca="1" si="64"/>
        <v>1</v>
      </c>
      <c r="N307" s="5">
        <f t="shared" ca="1" si="65"/>
        <v>0</v>
      </c>
      <c r="O307" s="5">
        <f t="shared" ca="1" si="66"/>
        <v>0</v>
      </c>
      <c r="P307" s="5"/>
      <c r="Q307" s="5">
        <f t="shared" ca="1" si="71"/>
        <v>1</v>
      </c>
      <c r="R307" s="5">
        <f t="shared" ca="1" si="61"/>
        <v>1</v>
      </c>
      <c r="S307" s="5">
        <f t="shared" ca="1" si="61"/>
        <v>0</v>
      </c>
      <c r="T307" s="5">
        <f t="shared" ca="1" si="61"/>
        <v>0</v>
      </c>
      <c r="U307" s="5">
        <f t="shared" ca="1" si="61"/>
        <v>1</v>
      </c>
      <c r="V307" s="5">
        <f t="shared" ca="1" si="61"/>
        <v>1</v>
      </c>
    </row>
    <row r="308" spans="1:22" x14ac:dyDescent="0.25">
      <c r="A308" s="5">
        <f t="shared" ca="1" si="72"/>
        <v>18.060514197571663</v>
      </c>
      <c r="B308" s="5">
        <f t="shared" ca="1" si="72"/>
        <v>27.353736182079199</v>
      </c>
      <c r="C308" s="5">
        <f t="shared" ca="1" si="72"/>
        <v>30.641355724452644</v>
      </c>
      <c r="D308" s="5">
        <f t="shared" ca="1" si="72"/>
        <v>11.362195088915236</v>
      </c>
      <c r="E308" s="5">
        <f t="shared" ca="1" si="72"/>
        <v>25.438754262719137</v>
      </c>
      <c r="F308" s="5">
        <f t="shared" ca="1" si="72"/>
        <v>31.616652904346871</v>
      </c>
      <c r="G308" s="58">
        <f t="shared" ca="1" si="63"/>
        <v>102.46965754671686</v>
      </c>
      <c r="H308" s="58">
        <f t="shared" ca="1" si="63"/>
        <v>105.75727708909031</v>
      </c>
      <c r="I308" s="58">
        <f t="shared" ca="1" si="63"/>
        <v>91.680717915286408</v>
      </c>
      <c r="J308" s="5">
        <f t="shared" ca="1" si="62"/>
        <v>105.75727708909031</v>
      </c>
      <c r="K308" s="5">
        <f ca="1">SMALL($J$6:$J$1005,ROWS($J$6:J308))</f>
        <v>110.82780404685251</v>
      </c>
      <c r="L308" s="67">
        <f ca="1">ROWS($L$6:L308)/COUNTA($K$6:$K$1005)</f>
        <v>0.30299999999999999</v>
      </c>
      <c r="M308" s="5">
        <f t="shared" ca="1" si="64"/>
        <v>0</v>
      </c>
      <c r="N308" s="5">
        <f t="shared" ca="1" si="65"/>
        <v>1</v>
      </c>
      <c r="O308" s="5">
        <f t="shared" ca="1" si="66"/>
        <v>0</v>
      </c>
      <c r="P308" s="5"/>
      <c r="Q308" s="5">
        <f t="shared" ca="1" si="71"/>
        <v>1</v>
      </c>
      <c r="R308" s="5">
        <f t="shared" ca="1" si="61"/>
        <v>0</v>
      </c>
      <c r="S308" s="5">
        <f t="shared" ca="1" si="61"/>
        <v>1</v>
      </c>
      <c r="T308" s="5">
        <f t="shared" ref="R308:V359" ca="1" si="73">COUNTIF($M$5,"*"&amp;T$5&amp;"*")*$M308+COUNTIF($N$5,"*"&amp;T$5&amp;"*")*$N308+COUNTIF($O$5,"*"&amp;T$5&amp;"*")*$O308</f>
        <v>0</v>
      </c>
      <c r="U308" s="5">
        <f t="shared" ca="1" si="73"/>
        <v>1</v>
      </c>
      <c r="V308" s="5">
        <f t="shared" ca="1" si="73"/>
        <v>1</v>
      </c>
    </row>
    <row r="309" spans="1:22" x14ac:dyDescent="0.25">
      <c r="A309" s="5">
        <f t="shared" ca="1" si="72"/>
        <v>21.545903262088618</v>
      </c>
      <c r="B309" s="5">
        <f t="shared" ca="1" si="72"/>
        <v>33.642938143272062</v>
      </c>
      <c r="C309" s="5">
        <f t="shared" ca="1" si="72"/>
        <v>27.392965938673093</v>
      </c>
      <c r="D309" s="5">
        <f t="shared" ca="1" si="72"/>
        <v>18.205040088629385</v>
      </c>
      <c r="E309" s="5">
        <f t="shared" ca="1" si="72"/>
        <v>33.555969865377939</v>
      </c>
      <c r="F309" s="5">
        <f t="shared" ca="1" si="72"/>
        <v>26.398982720052686</v>
      </c>
      <c r="G309" s="58">
        <f t="shared" ca="1" si="63"/>
        <v>115.14379399079129</v>
      </c>
      <c r="H309" s="58">
        <f t="shared" ca="1" si="63"/>
        <v>108.89382178619235</v>
      </c>
      <c r="I309" s="58">
        <f t="shared" ca="1" si="63"/>
        <v>93.54289200944379</v>
      </c>
      <c r="J309" s="5">
        <f t="shared" ca="1" si="62"/>
        <v>115.14379399079129</v>
      </c>
      <c r="K309" s="5">
        <f ca="1">SMALL($J$6:$J$1005,ROWS($J$6:J309))</f>
        <v>110.83145840519855</v>
      </c>
      <c r="L309" s="67">
        <f ca="1">ROWS($L$6:L309)/COUNTA($K$6:$K$1005)</f>
        <v>0.30399999999999999</v>
      </c>
      <c r="M309" s="5">
        <f t="shared" ca="1" si="64"/>
        <v>1</v>
      </c>
      <c r="N309" s="5">
        <f t="shared" ca="1" si="65"/>
        <v>0</v>
      </c>
      <c r="O309" s="5">
        <f t="shared" ca="1" si="66"/>
        <v>0</v>
      </c>
      <c r="P309" s="5"/>
      <c r="Q309" s="5">
        <f t="shared" ca="1" si="71"/>
        <v>1</v>
      </c>
      <c r="R309" s="5">
        <f t="shared" ca="1" si="73"/>
        <v>1</v>
      </c>
      <c r="S309" s="5">
        <f t="shared" ca="1" si="73"/>
        <v>0</v>
      </c>
      <c r="T309" s="5">
        <f t="shared" ca="1" si="73"/>
        <v>0</v>
      </c>
      <c r="U309" s="5">
        <f t="shared" ca="1" si="73"/>
        <v>1</v>
      </c>
      <c r="V309" s="5">
        <f t="shared" ca="1" si="73"/>
        <v>1</v>
      </c>
    </row>
    <row r="310" spans="1:22" x14ac:dyDescent="0.25">
      <c r="A310" s="5">
        <f t="shared" ca="1" si="72"/>
        <v>16.519887113820126</v>
      </c>
      <c r="B310" s="5">
        <f t="shared" ca="1" si="72"/>
        <v>21.282100090056591</v>
      </c>
      <c r="C310" s="5">
        <f t="shared" ca="1" si="72"/>
        <v>28.373157605464097</v>
      </c>
      <c r="D310" s="5">
        <f t="shared" ca="1" si="72"/>
        <v>45.177642824596575</v>
      </c>
      <c r="E310" s="5">
        <f t="shared" ca="1" si="72"/>
        <v>21.804702861119313</v>
      </c>
      <c r="F310" s="5">
        <f t="shared" ca="1" si="72"/>
        <v>34.689875833615297</v>
      </c>
      <c r="G310" s="58">
        <f t="shared" ca="1" si="63"/>
        <v>94.296565898611334</v>
      </c>
      <c r="H310" s="58">
        <f t="shared" ca="1" si="63"/>
        <v>101.38762341401883</v>
      </c>
      <c r="I310" s="58">
        <f t="shared" ca="1" si="63"/>
        <v>124.76056337749608</v>
      </c>
      <c r="J310" s="5">
        <f t="shared" ca="1" si="62"/>
        <v>124.76056337749608</v>
      </c>
      <c r="K310" s="5">
        <f ca="1">SMALL($J$6:$J$1005,ROWS($J$6:J310))</f>
        <v>110.84506133028957</v>
      </c>
      <c r="L310" s="67">
        <f ca="1">ROWS($L$6:L310)/COUNTA($K$6:$K$1005)</f>
        <v>0.30499999999999999</v>
      </c>
      <c r="M310" s="5">
        <f t="shared" ca="1" si="64"/>
        <v>0</v>
      </c>
      <c r="N310" s="5">
        <f t="shared" ca="1" si="65"/>
        <v>0</v>
      </c>
      <c r="O310" s="5">
        <f t="shared" ca="1" si="66"/>
        <v>1</v>
      </c>
      <c r="P310" s="5"/>
      <c r="Q310" s="5">
        <f t="shared" ca="1" si="71"/>
        <v>1</v>
      </c>
      <c r="R310" s="5">
        <f t="shared" ca="1" si="73"/>
        <v>0</v>
      </c>
      <c r="S310" s="5">
        <f t="shared" ca="1" si="73"/>
        <v>1</v>
      </c>
      <c r="T310" s="5">
        <f t="shared" ca="1" si="73"/>
        <v>1</v>
      </c>
      <c r="U310" s="5">
        <f t="shared" ca="1" si="73"/>
        <v>0</v>
      </c>
      <c r="V310" s="5">
        <f t="shared" ca="1" si="73"/>
        <v>1</v>
      </c>
    </row>
    <row r="311" spans="1:22" x14ac:dyDescent="0.25">
      <c r="A311" s="5">
        <f t="shared" ca="1" si="72"/>
        <v>30.002593643800378</v>
      </c>
      <c r="B311" s="5">
        <f t="shared" ca="1" si="72"/>
        <v>22.093538339462057</v>
      </c>
      <c r="C311" s="5">
        <f t="shared" ca="1" si="72"/>
        <v>22.005045621196441</v>
      </c>
      <c r="D311" s="5">
        <f t="shared" ca="1" si="72"/>
        <v>21.578840286549578</v>
      </c>
      <c r="E311" s="5">
        <f t="shared" ca="1" si="72"/>
        <v>27.254044284835935</v>
      </c>
      <c r="F311" s="5">
        <f t="shared" ca="1" si="72"/>
        <v>24.874761574357976</v>
      </c>
      <c r="G311" s="58">
        <f t="shared" ca="1" si="63"/>
        <v>104.22493784245636</v>
      </c>
      <c r="H311" s="58">
        <f t="shared" ca="1" si="63"/>
        <v>104.13644512419073</v>
      </c>
      <c r="I311" s="58">
        <f t="shared" ca="1" si="63"/>
        <v>98.46124112590438</v>
      </c>
      <c r="J311" s="5">
        <f t="shared" ca="1" si="62"/>
        <v>104.22493784245636</v>
      </c>
      <c r="K311" s="5">
        <f ca="1">SMALL($J$6:$J$1005,ROWS($J$6:J311))</f>
        <v>110.88886038805705</v>
      </c>
      <c r="L311" s="67">
        <f ca="1">ROWS($L$6:L311)/COUNTA($K$6:$K$1005)</f>
        <v>0.30599999999999999</v>
      </c>
      <c r="M311" s="5">
        <f t="shared" ca="1" si="64"/>
        <v>1</v>
      </c>
      <c r="N311" s="5">
        <f t="shared" ca="1" si="65"/>
        <v>0</v>
      </c>
      <c r="O311" s="5">
        <f t="shared" ca="1" si="66"/>
        <v>0</v>
      </c>
      <c r="P311" s="5"/>
      <c r="Q311" s="5">
        <f t="shared" ca="1" si="71"/>
        <v>1</v>
      </c>
      <c r="R311" s="5">
        <f t="shared" ca="1" si="73"/>
        <v>1</v>
      </c>
      <c r="S311" s="5">
        <f t="shared" ca="1" si="73"/>
        <v>0</v>
      </c>
      <c r="T311" s="5">
        <f t="shared" ca="1" si="73"/>
        <v>0</v>
      </c>
      <c r="U311" s="5">
        <f t="shared" ca="1" si="73"/>
        <v>1</v>
      </c>
      <c r="V311" s="5">
        <f t="shared" ca="1" si="73"/>
        <v>1</v>
      </c>
    </row>
    <row r="312" spans="1:22" x14ac:dyDescent="0.25">
      <c r="A312" s="5">
        <f t="shared" ca="1" si="72"/>
        <v>21.068494631016662</v>
      </c>
      <c r="B312" s="5">
        <f t="shared" ca="1" si="72"/>
        <v>29.813876431563152</v>
      </c>
      <c r="C312" s="5">
        <f t="shared" ca="1" si="72"/>
        <v>31.25507043645263</v>
      </c>
      <c r="D312" s="5">
        <f t="shared" ca="1" si="72"/>
        <v>37.638482440189627</v>
      </c>
      <c r="E312" s="5">
        <f t="shared" ca="1" si="72"/>
        <v>20.684411112200074</v>
      </c>
      <c r="F312" s="5">
        <f t="shared" ca="1" si="72"/>
        <v>37.436824386437124</v>
      </c>
      <c r="G312" s="58">
        <f t="shared" ca="1" si="63"/>
        <v>109.00360656121701</v>
      </c>
      <c r="H312" s="58">
        <f t="shared" ca="1" si="63"/>
        <v>110.44480056610648</v>
      </c>
      <c r="I312" s="58">
        <f t="shared" ca="1" si="63"/>
        <v>127.39887189409605</v>
      </c>
      <c r="J312" s="5">
        <f t="shared" ca="1" si="62"/>
        <v>127.39887189409605</v>
      </c>
      <c r="K312" s="5">
        <f ca="1">SMALL($J$6:$J$1005,ROWS($J$6:J312))</f>
        <v>110.91178316083463</v>
      </c>
      <c r="L312" s="67">
        <f ca="1">ROWS($L$6:L312)/COUNTA($K$6:$K$1005)</f>
        <v>0.307</v>
      </c>
      <c r="M312" s="5">
        <f t="shared" ca="1" si="64"/>
        <v>0</v>
      </c>
      <c r="N312" s="5">
        <f t="shared" ca="1" si="65"/>
        <v>0</v>
      </c>
      <c r="O312" s="5">
        <f t="shared" ca="1" si="66"/>
        <v>1</v>
      </c>
      <c r="P312" s="5"/>
      <c r="Q312" s="5">
        <f t="shared" ca="1" si="71"/>
        <v>1</v>
      </c>
      <c r="R312" s="5">
        <f t="shared" ca="1" si="73"/>
        <v>0</v>
      </c>
      <c r="S312" s="5">
        <f t="shared" ca="1" si="73"/>
        <v>1</v>
      </c>
      <c r="T312" s="5">
        <f t="shared" ca="1" si="73"/>
        <v>1</v>
      </c>
      <c r="U312" s="5">
        <f t="shared" ca="1" si="73"/>
        <v>0</v>
      </c>
      <c r="V312" s="5">
        <f t="shared" ca="1" si="73"/>
        <v>1</v>
      </c>
    </row>
    <row r="313" spans="1:22" x14ac:dyDescent="0.25">
      <c r="A313" s="5">
        <f t="shared" ca="1" si="72"/>
        <v>25.955318074463666</v>
      </c>
      <c r="B313" s="5">
        <f t="shared" ca="1" si="72"/>
        <v>18.059995329919026</v>
      </c>
      <c r="C313" s="5">
        <f t="shared" ca="1" si="72"/>
        <v>23.181881223992054</v>
      </c>
      <c r="D313" s="5">
        <f t="shared" ca="1" si="72"/>
        <v>13.923092709313217</v>
      </c>
      <c r="E313" s="5">
        <f t="shared" ca="1" si="72"/>
        <v>19.985425537495217</v>
      </c>
      <c r="F313" s="5">
        <f t="shared" ca="1" si="72"/>
        <v>33.436642602709519</v>
      </c>
      <c r="G313" s="58">
        <f t="shared" ca="1" si="63"/>
        <v>97.437381544587424</v>
      </c>
      <c r="H313" s="58">
        <f t="shared" ca="1" si="63"/>
        <v>102.55926743866047</v>
      </c>
      <c r="I313" s="58">
        <f t="shared" ca="1" si="63"/>
        <v>96.496934610478462</v>
      </c>
      <c r="J313" s="5">
        <f t="shared" ca="1" si="62"/>
        <v>102.55926743866047</v>
      </c>
      <c r="K313" s="5">
        <f ca="1">SMALL($J$6:$J$1005,ROWS($J$6:J313))</f>
        <v>110.91882052043537</v>
      </c>
      <c r="L313" s="67">
        <f ca="1">ROWS($L$6:L313)/COUNTA($K$6:$K$1005)</f>
        <v>0.308</v>
      </c>
      <c r="M313" s="5">
        <f t="shared" ca="1" si="64"/>
        <v>0</v>
      </c>
      <c r="N313" s="5">
        <f t="shared" ca="1" si="65"/>
        <v>1</v>
      </c>
      <c r="O313" s="5">
        <f t="shared" ca="1" si="66"/>
        <v>0</v>
      </c>
      <c r="P313" s="5"/>
      <c r="Q313" s="5">
        <f t="shared" ca="1" si="71"/>
        <v>1</v>
      </c>
      <c r="R313" s="5">
        <f t="shared" ca="1" si="73"/>
        <v>0</v>
      </c>
      <c r="S313" s="5">
        <f t="shared" ca="1" si="73"/>
        <v>1</v>
      </c>
      <c r="T313" s="5">
        <f t="shared" ca="1" si="73"/>
        <v>0</v>
      </c>
      <c r="U313" s="5">
        <f t="shared" ca="1" si="73"/>
        <v>1</v>
      </c>
      <c r="V313" s="5">
        <f t="shared" ca="1" si="73"/>
        <v>1</v>
      </c>
    </row>
    <row r="314" spans="1:22" x14ac:dyDescent="0.25">
      <c r="A314" s="5">
        <f t="shared" ca="1" si="72"/>
        <v>29.654800465644339</v>
      </c>
      <c r="B314" s="5">
        <f t="shared" ca="1" si="72"/>
        <v>29.866352605302183</v>
      </c>
      <c r="C314" s="5">
        <f t="shared" ca="1" si="72"/>
        <v>19.50062015346716</v>
      </c>
      <c r="D314" s="5">
        <f t="shared" ca="1" si="72"/>
        <v>39.263489801151088</v>
      </c>
      <c r="E314" s="5">
        <f t="shared" ca="1" si="72"/>
        <v>20.061625061008908</v>
      </c>
      <c r="F314" s="5">
        <f t="shared" ca="1" si="72"/>
        <v>19.518936839447083</v>
      </c>
      <c r="G314" s="58">
        <f t="shared" ca="1" si="63"/>
        <v>99.101714971402515</v>
      </c>
      <c r="H314" s="58">
        <f t="shared" ca="1" si="63"/>
        <v>88.735982519567486</v>
      </c>
      <c r="I314" s="58">
        <f t="shared" ca="1" si="63"/>
        <v>107.93784725970967</v>
      </c>
      <c r="J314" s="5">
        <f t="shared" ca="1" si="62"/>
        <v>107.93784725970967</v>
      </c>
      <c r="K314" s="5">
        <f ca="1">SMALL($J$6:$J$1005,ROWS($J$6:J314))</f>
        <v>110.92800150476805</v>
      </c>
      <c r="L314" s="67">
        <f ca="1">ROWS($L$6:L314)/COUNTA($K$6:$K$1005)</f>
        <v>0.309</v>
      </c>
      <c r="M314" s="5">
        <f t="shared" ca="1" si="64"/>
        <v>0</v>
      </c>
      <c r="N314" s="5">
        <f t="shared" ca="1" si="65"/>
        <v>0</v>
      </c>
      <c r="O314" s="5">
        <f t="shared" ca="1" si="66"/>
        <v>1</v>
      </c>
      <c r="P314" s="5"/>
      <c r="Q314" s="5">
        <f t="shared" ca="1" si="71"/>
        <v>1</v>
      </c>
      <c r="R314" s="5">
        <f t="shared" ca="1" si="73"/>
        <v>0</v>
      </c>
      <c r="S314" s="5">
        <f t="shared" ca="1" si="73"/>
        <v>1</v>
      </c>
      <c r="T314" s="5">
        <f t="shared" ca="1" si="73"/>
        <v>1</v>
      </c>
      <c r="U314" s="5">
        <f t="shared" ca="1" si="73"/>
        <v>0</v>
      </c>
      <c r="V314" s="5">
        <f t="shared" ca="1" si="73"/>
        <v>1</v>
      </c>
    </row>
    <row r="315" spans="1:22" x14ac:dyDescent="0.25">
      <c r="A315" s="5">
        <f t="shared" ca="1" si="72"/>
        <v>16.281103249378905</v>
      </c>
      <c r="B315" s="5">
        <f t="shared" ca="1" si="72"/>
        <v>40.349626078388098</v>
      </c>
      <c r="C315" s="5">
        <f t="shared" ca="1" si="72"/>
        <v>23.194184083197804</v>
      </c>
      <c r="D315" s="5">
        <f t="shared" ca="1" si="72"/>
        <v>16.96581499555035</v>
      </c>
      <c r="E315" s="5">
        <f t="shared" ca="1" si="72"/>
        <v>33.442304662370987</v>
      </c>
      <c r="F315" s="5">
        <f t="shared" ca="1" si="72"/>
        <v>23.121418113441827</v>
      </c>
      <c r="G315" s="58">
        <f t="shared" ca="1" si="63"/>
        <v>113.19445210357981</v>
      </c>
      <c r="H315" s="58">
        <f t="shared" ca="1" si="63"/>
        <v>96.039010108389533</v>
      </c>
      <c r="I315" s="58">
        <f t="shared" ca="1" si="63"/>
        <v>79.562520441568893</v>
      </c>
      <c r="J315" s="5">
        <f t="shared" ca="1" si="62"/>
        <v>113.19445210357981</v>
      </c>
      <c r="K315" s="5">
        <f ca="1">SMALL($J$6:$J$1005,ROWS($J$6:J315))</f>
        <v>110.94194237382922</v>
      </c>
      <c r="L315" s="67">
        <f ca="1">ROWS($L$6:L315)/COUNTA($K$6:$K$1005)</f>
        <v>0.31</v>
      </c>
      <c r="M315" s="5">
        <f t="shared" ca="1" si="64"/>
        <v>1</v>
      </c>
      <c r="N315" s="5">
        <f t="shared" ca="1" si="65"/>
        <v>0</v>
      </c>
      <c r="O315" s="5">
        <f t="shared" ca="1" si="66"/>
        <v>0</v>
      </c>
      <c r="P315" s="5"/>
      <c r="Q315" s="5">
        <f t="shared" ca="1" si="71"/>
        <v>1</v>
      </c>
      <c r="R315" s="5">
        <f t="shared" ca="1" si="73"/>
        <v>1</v>
      </c>
      <c r="S315" s="5">
        <f t="shared" ca="1" si="73"/>
        <v>0</v>
      </c>
      <c r="T315" s="5">
        <f t="shared" ca="1" si="73"/>
        <v>0</v>
      </c>
      <c r="U315" s="5">
        <f t="shared" ca="1" si="73"/>
        <v>1</v>
      </c>
      <c r="V315" s="5">
        <f t="shared" ca="1" si="73"/>
        <v>1</v>
      </c>
    </row>
    <row r="316" spans="1:22" x14ac:dyDescent="0.25">
      <c r="A316" s="5">
        <f t="shared" ref="A316:F325" ca="1" si="74">A$3+(A$4-A$3)*RAND()</f>
        <v>29.556253092296735</v>
      </c>
      <c r="B316" s="5">
        <f t="shared" ca="1" si="74"/>
        <v>18.221131500099162</v>
      </c>
      <c r="C316" s="5">
        <f t="shared" ca="1" si="74"/>
        <v>29.677955877140029</v>
      </c>
      <c r="D316" s="5">
        <f t="shared" ca="1" si="74"/>
        <v>31.064509078912018</v>
      </c>
      <c r="E316" s="5">
        <f t="shared" ca="1" si="74"/>
        <v>26.490468103830601</v>
      </c>
      <c r="F316" s="5">
        <f t="shared" ca="1" si="74"/>
        <v>33.999111150372755</v>
      </c>
      <c r="G316" s="58">
        <f t="shared" ca="1" si="63"/>
        <v>108.26696384659925</v>
      </c>
      <c r="H316" s="58">
        <f t="shared" ca="1" si="63"/>
        <v>119.72378822364013</v>
      </c>
      <c r="I316" s="58">
        <f t="shared" ca="1" si="63"/>
        <v>124.29782919872153</v>
      </c>
      <c r="J316" s="5">
        <f t="shared" ca="1" si="62"/>
        <v>124.29782919872153</v>
      </c>
      <c r="K316" s="5">
        <f ca="1">SMALL($J$6:$J$1005,ROWS($J$6:J316))</f>
        <v>110.97730603709033</v>
      </c>
      <c r="L316" s="67">
        <f ca="1">ROWS($L$6:L316)/COUNTA($K$6:$K$1005)</f>
        <v>0.311</v>
      </c>
      <c r="M316" s="5">
        <f t="shared" ca="1" si="64"/>
        <v>0</v>
      </c>
      <c r="N316" s="5">
        <f t="shared" ca="1" si="65"/>
        <v>0</v>
      </c>
      <c r="O316" s="5">
        <f t="shared" ca="1" si="66"/>
        <v>1</v>
      </c>
      <c r="P316" s="5"/>
      <c r="Q316" s="5">
        <f t="shared" ca="1" si="71"/>
        <v>1</v>
      </c>
      <c r="R316" s="5">
        <f t="shared" ca="1" si="73"/>
        <v>0</v>
      </c>
      <c r="S316" s="5">
        <f t="shared" ca="1" si="73"/>
        <v>1</v>
      </c>
      <c r="T316" s="5">
        <f t="shared" ca="1" si="73"/>
        <v>1</v>
      </c>
      <c r="U316" s="5">
        <f t="shared" ca="1" si="73"/>
        <v>0</v>
      </c>
      <c r="V316" s="5">
        <f t="shared" ca="1" si="73"/>
        <v>1</v>
      </c>
    </row>
    <row r="317" spans="1:22" x14ac:dyDescent="0.25">
      <c r="A317" s="5">
        <f t="shared" ca="1" si="74"/>
        <v>29.74056235793212</v>
      </c>
      <c r="B317" s="5">
        <f t="shared" ca="1" si="74"/>
        <v>16.09749280009104</v>
      </c>
      <c r="C317" s="5">
        <f t="shared" ca="1" si="74"/>
        <v>21.292582742563194</v>
      </c>
      <c r="D317" s="5">
        <f t="shared" ca="1" si="74"/>
        <v>40.426911466002153</v>
      </c>
      <c r="E317" s="5">
        <f t="shared" ca="1" si="74"/>
        <v>24.625106782682813</v>
      </c>
      <c r="F317" s="5">
        <f t="shared" ca="1" si="74"/>
        <v>31.173845461982239</v>
      </c>
      <c r="G317" s="58">
        <f t="shared" ca="1" si="63"/>
        <v>101.63700740268821</v>
      </c>
      <c r="H317" s="58">
        <f t="shared" ca="1" si="63"/>
        <v>106.83209734516038</v>
      </c>
      <c r="I317" s="58">
        <f t="shared" ca="1" si="63"/>
        <v>122.63390202847971</v>
      </c>
      <c r="J317" s="5">
        <f t="shared" ca="1" si="62"/>
        <v>122.63390202847971</v>
      </c>
      <c r="K317" s="5">
        <f ca="1">SMALL($J$6:$J$1005,ROWS($J$6:J317))</f>
        <v>110.98380931178794</v>
      </c>
      <c r="L317" s="67">
        <f ca="1">ROWS($L$6:L317)/COUNTA($K$6:$K$1005)</f>
        <v>0.312</v>
      </c>
      <c r="M317" s="5">
        <f t="shared" ca="1" si="64"/>
        <v>0</v>
      </c>
      <c r="N317" s="5">
        <f t="shared" ca="1" si="65"/>
        <v>0</v>
      </c>
      <c r="O317" s="5">
        <f t="shared" ca="1" si="66"/>
        <v>1</v>
      </c>
      <c r="P317" s="5"/>
      <c r="Q317" s="5">
        <f t="shared" ca="1" si="71"/>
        <v>1</v>
      </c>
      <c r="R317" s="5">
        <f t="shared" ca="1" si="73"/>
        <v>0</v>
      </c>
      <c r="S317" s="5">
        <f t="shared" ca="1" si="73"/>
        <v>1</v>
      </c>
      <c r="T317" s="5">
        <f t="shared" ca="1" si="73"/>
        <v>1</v>
      </c>
      <c r="U317" s="5">
        <f t="shared" ca="1" si="73"/>
        <v>0</v>
      </c>
      <c r="V317" s="5">
        <f t="shared" ca="1" si="73"/>
        <v>1</v>
      </c>
    </row>
    <row r="318" spans="1:22" x14ac:dyDescent="0.25">
      <c r="A318" s="5">
        <f t="shared" ca="1" si="74"/>
        <v>24.176907953642324</v>
      </c>
      <c r="B318" s="5">
        <f t="shared" ca="1" si="74"/>
        <v>23.364607110480385</v>
      </c>
      <c r="C318" s="5">
        <f t="shared" ca="1" si="74"/>
        <v>31.609405179722796</v>
      </c>
      <c r="D318" s="5">
        <f t="shared" ca="1" si="74"/>
        <v>11.673146803142489</v>
      </c>
      <c r="E318" s="5">
        <f t="shared" ca="1" si="74"/>
        <v>28.79610634970626</v>
      </c>
      <c r="F318" s="5">
        <f t="shared" ca="1" si="74"/>
        <v>34.839661019176198</v>
      </c>
      <c r="G318" s="58">
        <f t="shared" ca="1" si="63"/>
        <v>111.17728243300516</v>
      </c>
      <c r="H318" s="58">
        <f t="shared" ca="1" si="63"/>
        <v>119.42208050224758</v>
      </c>
      <c r="I318" s="58">
        <f t="shared" ca="1" si="63"/>
        <v>102.2991209556838</v>
      </c>
      <c r="J318" s="5">
        <f t="shared" ca="1" si="62"/>
        <v>119.42208050224758</v>
      </c>
      <c r="K318" s="5">
        <f ca="1">SMALL($J$6:$J$1005,ROWS($J$6:J318))</f>
        <v>111.09805686849369</v>
      </c>
      <c r="L318" s="67">
        <f ca="1">ROWS($L$6:L318)/COUNTA($K$6:$K$1005)</f>
        <v>0.313</v>
      </c>
      <c r="M318" s="5">
        <f t="shared" ca="1" si="64"/>
        <v>0</v>
      </c>
      <c r="N318" s="5">
        <f t="shared" ca="1" si="65"/>
        <v>1</v>
      </c>
      <c r="O318" s="5">
        <f t="shared" ca="1" si="66"/>
        <v>0</v>
      </c>
      <c r="P318" s="5"/>
      <c r="Q318" s="5">
        <f t="shared" ca="1" si="71"/>
        <v>1</v>
      </c>
      <c r="R318" s="5">
        <f t="shared" ca="1" si="73"/>
        <v>0</v>
      </c>
      <c r="S318" s="5">
        <f t="shared" ca="1" si="73"/>
        <v>1</v>
      </c>
      <c r="T318" s="5">
        <f t="shared" ca="1" si="73"/>
        <v>0</v>
      </c>
      <c r="U318" s="5">
        <f t="shared" ca="1" si="73"/>
        <v>1</v>
      </c>
      <c r="V318" s="5">
        <f t="shared" ca="1" si="73"/>
        <v>1</v>
      </c>
    </row>
    <row r="319" spans="1:22" x14ac:dyDescent="0.25">
      <c r="A319" s="5">
        <f t="shared" ca="1" si="74"/>
        <v>26.290989986766363</v>
      </c>
      <c r="B319" s="5">
        <f t="shared" ca="1" si="74"/>
        <v>39.961283220957384</v>
      </c>
      <c r="C319" s="5">
        <f t="shared" ca="1" si="74"/>
        <v>29.703342951539806</v>
      </c>
      <c r="D319" s="5">
        <f t="shared" ca="1" si="74"/>
        <v>30.719853657545151</v>
      </c>
      <c r="E319" s="5">
        <f t="shared" ca="1" si="74"/>
        <v>34.526689005124013</v>
      </c>
      <c r="F319" s="5">
        <f t="shared" ca="1" si="74"/>
        <v>39.607357854692701</v>
      </c>
      <c r="G319" s="58">
        <f t="shared" ca="1" si="63"/>
        <v>140.38632006754045</v>
      </c>
      <c r="H319" s="58">
        <f t="shared" ca="1" si="63"/>
        <v>130.12837979812289</v>
      </c>
      <c r="I319" s="58">
        <f t="shared" ca="1" si="63"/>
        <v>126.32154445054402</v>
      </c>
      <c r="J319" s="5">
        <f t="shared" ca="1" si="62"/>
        <v>140.38632006754045</v>
      </c>
      <c r="K319" s="5">
        <f ca="1">SMALL($J$6:$J$1005,ROWS($J$6:J319))</f>
        <v>111.10033783468546</v>
      </c>
      <c r="L319" s="67">
        <f ca="1">ROWS($L$6:L319)/COUNTA($K$6:$K$1005)</f>
        <v>0.314</v>
      </c>
      <c r="M319" s="5">
        <f t="shared" ca="1" si="64"/>
        <v>1</v>
      </c>
      <c r="N319" s="5">
        <f t="shared" ca="1" si="65"/>
        <v>0</v>
      </c>
      <c r="O319" s="5">
        <f t="shared" ca="1" si="66"/>
        <v>0</v>
      </c>
      <c r="P319" s="5"/>
      <c r="Q319" s="5">
        <f t="shared" ca="1" si="71"/>
        <v>1</v>
      </c>
      <c r="R319" s="5">
        <f t="shared" ca="1" si="73"/>
        <v>1</v>
      </c>
      <c r="S319" s="5">
        <f t="shared" ca="1" si="73"/>
        <v>0</v>
      </c>
      <c r="T319" s="5">
        <f t="shared" ca="1" si="73"/>
        <v>0</v>
      </c>
      <c r="U319" s="5">
        <f t="shared" ca="1" si="73"/>
        <v>1</v>
      </c>
      <c r="V319" s="5">
        <f t="shared" ca="1" si="73"/>
        <v>1</v>
      </c>
    </row>
    <row r="320" spans="1:22" x14ac:dyDescent="0.25">
      <c r="A320" s="5">
        <f t="shared" ca="1" si="74"/>
        <v>13.187705327652143</v>
      </c>
      <c r="B320" s="5">
        <f t="shared" ca="1" si="74"/>
        <v>41.309816665096633</v>
      </c>
      <c r="C320" s="5">
        <f t="shared" ca="1" si="74"/>
        <v>26.009625279721917</v>
      </c>
      <c r="D320" s="5">
        <f t="shared" ca="1" si="74"/>
        <v>30.604140117721016</v>
      </c>
      <c r="E320" s="5">
        <f t="shared" ca="1" si="74"/>
        <v>27.245139977676615</v>
      </c>
      <c r="F320" s="5">
        <f t="shared" ca="1" si="74"/>
        <v>32.895903838363225</v>
      </c>
      <c r="G320" s="58">
        <f t="shared" ca="1" si="63"/>
        <v>114.63856580878861</v>
      </c>
      <c r="H320" s="58">
        <f t="shared" ca="1" si="63"/>
        <v>99.338374423413896</v>
      </c>
      <c r="I320" s="58">
        <f t="shared" ca="1" si="63"/>
        <v>102.6973745634583</v>
      </c>
      <c r="J320" s="5">
        <f t="shared" ca="1" si="62"/>
        <v>114.63856580878861</v>
      </c>
      <c r="K320" s="5">
        <f ca="1">SMALL($J$6:$J$1005,ROWS($J$6:J320))</f>
        <v>111.11019911017669</v>
      </c>
      <c r="L320" s="67">
        <f ca="1">ROWS($L$6:L320)/COUNTA($K$6:$K$1005)</f>
        <v>0.315</v>
      </c>
      <c r="M320" s="5">
        <f t="shared" ca="1" si="64"/>
        <v>1</v>
      </c>
      <c r="N320" s="5">
        <f t="shared" ca="1" si="65"/>
        <v>0</v>
      </c>
      <c r="O320" s="5">
        <f t="shared" ca="1" si="66"/>
        <v>0</v>
      </c>
      <c r="P320" s="5"/>
      <c r="Q320" s="5">
        <f t="shared" ca="1" si="71"/>
        <v>1</v>
      </c>
      <c r="R320" s="5">
        <f t="shared" ca="1" si="73"/>
        <v>1</v>
      </c>
      <c r="S320" s="5">
        <f t="shared" ca="1" si="73"/>
        <v>0</v>
      </c>
      <c r="T320" s="5">
        <f t="shared" ca="1" si="73"/>
        <v>0</v>
      </c>
      <c r="U320" s="5">
        <f t="shared" ca="1" si="73"/>
        <v>1</v>
      </c>
      <c r="V320" s="5">
        <f t="shared" ca="1" si="73"/>
        <v>1</v>
      </c>
    </row>
    <row r="321" spans="1:22" x14ac:dyDescent="0.25">
      <c r="A321" s="5">
        <f t="shared" ca="1" si="74"/>
        <v>16.599312459429164</v>
      </c>
      <c r="B321" s="5">
        <f t="shared" ca="1" si="74"/>
        <v>43.837170880062963</v>
      </c>
      <c r="C321" s="5">
        <f t="shared" ca="1" si="74"/>
        <v>20.957021170237027</v>
      </c>
      <c r="D321" s="5">
        <f t="shared" ca="1" si="74"/>
        <v>26.971057075541815</v>
      </c>
      <c r="E321" s="5">
        <f t="shared" ca="1" si="74"/>
        <v>26.399823592620926</v>
      </c>
      <c r="F321" s="5">
        <f t="shared" ca="1" si="74"/>
        <v>27.395928906317536</v>
      </c>
      <c r="G321" s="58">
        <f t="shared" ca="1" si="63"/>
        <v>114.23223583843058</v>
      </c>
      <c r="H321" s="58">
        <f t="shared" ca="1" si="63"/>
        <v>91.352086128604654</v>
      </c>
      <c r="I321" s="58">
        <f t="shared" ca="1" si="63"/>
        <v>91.923319611525542</v>
      </c>
      <c r="J321" s="5">
        <f t="shared" ca="1" si="62"/>
        <v>114.23223583843058</v>
      </c>
      <c r="K321" s="5">
        <f ca="1">SMALL($J$6:$J$1005,ROWS($J$6:J321))</f>
        <v>111.13680067185324</v>
      </c>
      <c r="L321" s="67">
        <f ca="1">ROWS($L$6:L321)/COUNTA($K$6:$K$1005)</f>
        <v>0.316</v>
      </c>
      <c r="M321" s="5">
        <f t="shared" ca="1" si="64"/>
        <v>1</v>
      </c>
      <c r="N321" s="5">
        <f t="shared" ca="1" si="65"/>
        <v>0</v>
      </c>
      <c r="O321" s="5">
        <f t="shared" ca="1" si="66"/>
        <v>0</v>
      </c>
      <c r="P321" s="5"/>
      <c r="Q321" s="5">
        <f t="shared" ca="1" si="71"/>
        <v>1</v>
      </c>
      <c r="R321" s="5">
        <f t="shared" ca="1" si="73"/>
        <v>1</v>
      </c>
      <c r="S321" s="5">
        <f t="shared" ca="1" si="73"/>
        <v>0</v>
      </c>
      <c r="T321" s="5">
        <f t="shared" ca="1" si="73"/>
        <v>0</v>
      </c>
      <c r="U321" s="5">
        <f t="shared" ca="1" si="73"/>
        <v>1</v>
      </c>
      <c r="V321" s="5">
        <f t="shared" ca="1" si="73"/>
        <v>1</v>
      </c>
    </row>
    <row r="322" spans="1:22" x14ac:dyDescent="0.25">
      <c r="A322" s="5">
        <f t="shared" ca="1" si="74"/>
        <v>30.459075618802974</v>
      </c>
      <c r="B322" s="5">
        <f t="shared" ca="1" si="74"/>
        <v>19.281124044171431</v>
      </c>
      <c r="C322" s="5">
        <f t="shared" ca="1" si="74"/>
        <v>33.890952865411435</v>
      </c>
      <c r="D322" s="5">
        <f t="shared" ca="1" si="74"/>
        <v>41.501864158669925</v>
      </c>
      <c r="E322" s="5">
        <f t="shared" ca="1" si="74"/>
        <v>24.996388562792809</v>
      </c>
      <c r="F322" s="5">
        <f t="shared" ca="1" si="74"/>
        <v>26.555773812193316</v>
      </c>
      <c r="G322" s="58">
        <f t="shared" ca="1" si="63"/>
        <v>101.29236203796052</v>
      </c>
      <c r="H322" s="58">
        <f t="shared" ca="1" si="63"/>
        <v>115.90219085920052</v>
      </c>
      <c r="I322" s="58">
        <f t="shared" ca="1" si="63"/>
        <v>132.40766645507765</v>
      </c>
      <c r="J322" s="5">
        <f t="shared" ca="1" si="62"/>
        <v>132.40766645507765</v>
      </c>
      <c r="K322" s="5">
        <f ca="1">SMALL($J$6:$J$1005,ROWS($J$6:J322))</f>
        <v>111.14687236768583</v>
      </c>
      <c r="L322" s="67">
        <f ca="1">ROWS($L$6:L322)/COUNTA($K$6:$K$1005)</f>
        <v>0.317</v>
      </c>
      <c r="M322" s="5">
        <f t="shared" ca="1" si="64"/>
        <v>0</v>
      </c>
      <c r="N322" s="5">
        <f t="shared" ca="1" si="65"/>
        <v>0</v>
      </c>
      <c r="O322" s="5">
        <f t="shared" ca="1" si="66"/>
        <v>1</v>
      </c>
      <c r="P322" s="5"/>
      <c r="Q322" s="5">
        <f t="shared" ca="1" si="71"/>
        <v>1</v>
      </c>
      <c r="R322" s="5">
        <f t="shared" ca="1" si="73"/>
        <v>0</v>
      </c>
      <c r="S322" s="5">
        <f t="shared" ca="1" si="73"/>
        <v>1</v>
      </c>
      <c r="T322" s="5">
        <f t="shared" ca="1" si="73"/>
        <v>1</v>
      </c>
      <c r="U322" s="5">
        <f t="shared" ca="1" si="73"/>
        <v>0</v>
      </c>
      <c r="V322" s="5">
        <f t="shared" ca="1" si="73"/>
        <v>1</v>
      </c>
    </row>
    <row r="323" spans="1:22" x14ac:dyDescent="0.25">
      <c r="A323" s="5">
        <f t="shared" ca="1" si="74"/>
        <v>29.829660379506578</v>
      </c>
      <c r="B323" s="5">
        <f t="shared" ca="1" si="74"/>
        <v>45.57499192367861</v>
      </c>
      <c r="C323" s="5">
        <f t="shared" ca="1" si="74"/>
        <v>29.051546789480675</v>
      </c>
      <c r="D323" s="5">
        <f t="shared" ca="1" si="74"/>
        <v>40.794460287461483</v>
      </c>
      <c r="E323" s="5">
        <f t="shared" ca="1" si="74"/>
        <v>27.891418435000148</v>
      </c>
      <c r="F323" s="5">
        <f t="shared" ca="1" si="74"/>
        <v>28.812974049315841</v>
      </c>
      <c r="G323" s="58">
        <f t="shared" ca="1" si="63"/>
        <v>132.10904478750118</v>
      </c>
      <c r="H323" s="58">
        <f t="shared" ca="1" si="63"/>
        <v>115.58559965330323</v>
      </c>
      <c r="I323" s="58">
        <f t="shared" ca="1" si="63"/>
        <v>128.48864150576458</v>
      </c>
      <c r="J323" s="5">
        <f t="shared" ca="1" si="62"/>
        <v>132.10904478750118</v>
      </c>
      <c r="K323" s="5">
        <f ca="1">SMALL($J$6:$J$1005,ROWS($J$6:J323))</f>
        <v>111.17178748141703</v>
      </c>
      <c r="L323" s="67">
        <f ca="1">ROWS($L$6:L323)/COUNTA($K$6:$K$1005)</f>
        <v>0.318</v>
      </c>
      <c r="M323" s="5">
        <f t="shared" ca="1" si="64"/>
        <v>1</v>
      </c>
      <c r="N323" s="5">
        <f t="shared" ca="1" si="65"/>
        <v>0</v>
      </c>
      <c r="O323" s="5">
        <f t="shared" ca="1" si="66"/>
        <v>0</v>
      </c>
      <c r="P323" s="5"/>
      <c r="Q323" s="5">
        <f t="shared" ca="1" si="71"/>
        <v>1</v>
      </c>
      <c r="R323" s="5">
        <f t="shared" ca="1" si="73"/>
        <v>1</v>
      </c>
      <c r="S323" s="5">
        <f t="shared" ca="1" si="73"/>
        <v>0</v>
      </c>
      <c r="T323" s="5">
        <f t="shared" ca="1" si="73"/>
        <v>0</v>
      </c>
      <c r="U323" s="5">
        <f t="shared" ca="1" si="73"/>
        <v>1</v>
      </c>
      <c r="V323" s="5">
        <f t="shared" ca="1" si="73"/>
        <v>1</v>
      </c>
    </row>
    <row r="324" spans="1:22" x14ac:dyDescent="0.25">
      <c r="A324" s="5">
        <f t="shared" ca="1" si="74"/>
        <v>26.409905387302668</v>
      </c>
      <c r="B324" s="5">
        <f t="shared" ca="1" si="74"/>
        <v>23.128270007499879</v>
      </c>
      <c r="C324" s="5">
        <f t="shared" ca="1" si="74"/>
        <v>19.177682289611198</v>
      </c>
      <c r="D324" s="5">
        <f t="shared" ca="1" si="74"/>
        <v>17.178157629902508</v>
      </c>
      <c r="E324" s="5">
        <f t="shared" ca="1" si="74"/>
        <v>32.564401864674977</v>
      </c>
      <c r="F324" s="5">
        <f t="shared" ca="1" si="74"/>
        <v>37.127126916121654</v>
      </c>
      <c r="G324" s="58">
        <f t="shared" ca="1" si="63"/>
        <v>119.22970417559918</v>
      </c>
      <c r="H324" s="58">
        <f t="shared" ca="1" si="63"/>
        <v>115.2791164577105</v>
      </c>
      <c r="I324" s="58">
        <f t="shared" ca="1" si="63"/>
        <v>99.892872222938024</v>
      </c>
      <c r="J324" s="5">
        <f t="shared" ca="1" si="62"/>
        <v>119.22970417559918</v>
      </c>
      <c r="K324" s="5">
        <f ca="1">SMALL($J$6:$J$1005,ROWS($J$6:J324))</f>
        <v>111.18929120694695</v>
      </c>
      <c r="L324" s="67">
        <f ca="1">ROWS($L$6:L324)/COUNTA($K$6:$K$1005)</f>
        <v>0.31900000000000001</v>
      </c>
      <c r="M324" s="5">
        <f t="shared" ca="1" si="64"/>
        <v>1</v>
      </c>
      <c r="N324" s="5">
        <f t="shared" ca="1" si="65"/>
        <v>0</v>
      </c>
      <c r="O324" s="5">
        <f t="shared" ca="1" si="66"/>
        <v>0</v>
      </c>
      <c r="P324" s="5"/>
      <c r="Q324" s="5">
        <f t="shared" ca="1" si="71"/>
        <v>1</v>
      </c>
      <c r="R324" s="5">
        <f t="shared" ca="1" si="73"/>
        <v>1</v>
      </c>
      <c r="S324" s="5">
        <f t="shared" ca="1" si="73"/>
        <v>0</v>
      </c>
      <c r="T324" s="5">
        <f t="shared" ca="1" si="73"/>
        <v>0</v>
      </c>
      <c r="U324" s="5">
        <f t="shared" ca="1" si="73"/>
        <v>1</v>
      </c>
      <c r="V324" s="5">
        <f t="shared" ca="1" si="73"/>
        <v>1</v>
      </c>
    </row>
    <row r="325" spans="1:22" x14ac:dyDescent="0.25">
      <c r="A325" s="5">
        <f t="shared" ca="1" si="74"/>
        <v>25.927966852367351</v>
      </c>
      <c r="B325" s="5">
        <f t="shared" ca="1" si="74"/>
        <v>29.208845008626145</v>
      </c>
      <c r="C325" s="5">
        <f t="shared" ca="1" si="74"/>
        <v>20.227822222441205</v>
      </c>
      <c r="D325" s="5">
        <f t="shared" ca="1" si="74"/>
        <v>16.116434466741278</v>
      </c>
      <c r="E325" s="5">
        <f t="shared" ca="1" si="74"/>
        <v>33.61169797049844</v>
      </c>
      <c r="F325" s="5">
        <f t="shared" ca="1" si="74"/>
        <v>36.512871632579717</v>
      </c>
      <c r="G325" s="58">
        <f t="shared" ca="1" si="63"/>
        <v>125.26138146407165</v>
      </c>
      <c r="H325" s="58">
        <f t="shared" ca="1" si="63"/>
        <v>116.28035867788671</v>
      </c>
      <c r="I325" s="58">
        <f t="shared" ca="1" si="63"/>
        <v>98.785095174129552</v>
      </c>
      <c r="J325" s="5">
        <f t="shared" ca="1" si="62"/>
        <v>125.26138146407165</v>
      </c>
      <c r="K325" s="5">
        <f ca="1">SMALL($J$6:$J$1005,ROWS($J$6:J325))</f>
        <v>111.19616675821523</v>
      </c>
      <c r="L325" s="67">
        <f ca="1">ROWS($L$6:L325)/COUNTA($K$6:$K$1005)</f>
        <v>0.32</v>
      </c>
      <c r="M325" s="5">
        <f t="shared" ca="1" si="64"/>
        <v>1</v>
      </c>
      <c r="N325" s="5">
        <f t="shared" ca="1" si="65"/>
        <v>0</v>
      </c>
      <c r="O325" s="5">
        <f t="shared" ca="1" si="66"/>
        <v>0</v>
      </c>
      <c r="P325" s="5"/>
      <c r="Q325" s="5">
        <f t="shared" ca="1" si="71"/>
        <v>1</v>
      </c>
      <c r="R325" s="5">
        <f t="shared" ca="1" si="73"/>
        <v>1</v>
      </c>
      <c r="S325" s="5">
        <f t="shared" ca="1" si="73"/>
        <v>0</v>
      </c>
      <c r="T325" s="5">
        <f t="shared" ca="1" si="73"/>
        <v>0</v>
      </c>
      <c r="U325" s="5">
        <f t="shared" ca="1" si="73"/>
        <v>1</v>
      </c>
      <c r="V325" s="5">
        <f t="shared" ca="1" si="73"/>
        <v>1</v>
      </c>
    </row>
    <row r="326" spans="1:22" x14ac:dyDescent="0.25">
      <c r="A326" s="5">
        <f t="shared" ref="A326:F335" ca="1" si="75">A$3+(A$4-A$3)*RAND()</f>
        <v>19.750707270569698</v>
      </c>
      <c r="B326" s="5">
        <f t="shared" ca="1" si="75"/>
        <v>28.141007600667564</v>
      </c>
      <c r="C326" s="5">
        <f t="shared" ca="1" si="75"/>
        <v>32.607823899135681</v>
      </c>
      <c r="D326" s="5">
        <f t="shared" ca="1" si="75"/>
        <v>26.88066096221209</v>
      </c>
      <c r="E326" s="5">
        <f t="shared" ca="1" si="75"/>
        <v>23.501625387065552</v>
      </c>
      <c r="F326" s="5">
        <f t="shared" ca="1" si="75"/>
        <v>39.39413256789193</v>
      </c>
      <c r="G326" s="58">
        <f t="shared" ca="1" si="63"/>
        <v>110.78747282619474</v>
      </c>
      <c r="H326" s="58">
        <f t="shared" ca="1" si="63"/>
        <v>115.25428912466286</v>
      </c>
      <c r="I326" s="58">
        <f t="shared" ca="1" si="63"/>
        <v>118.63332469980939</v>
      </c>
      <c r="J326" s="5">
        <f t="shared" ref="J326:J389" ca="1" si="76">MAX(G326:I326)</f>
        <v>118.63332469980939</v>
      </c>
      <c r="K326" s="5">
        <f ca="1">SMALL($J$6:$J$1005,ROWS($J$6:J326))</f>
        <v>111.20239027329657</v>
      </c>
      <c r="L326" s="67">
        <f ca="1">ROWS($L$6:L326)/COUNTA($K$6:$K$1005)</f>
        <v>0.32100000000000001</v>
      </c>
      <c r="M326" s="5">
        <f t="shared" ca="1" si="64"/>
        <v>0</v>
      </c>
      <c r="N326" s="5">
        <f t="shared" ca="1" si="65"/>
        <v>0</v>
      </c>
      <c r="O326" s="5">
        <f t="shared" ca="1" si="66"/>
        <v>1</v>
      </c>
      <c r="P326" s="5"/>
      <c r="Q326" s="5">
        <f t="shared" ca="1" si="71"/>
        <v>1</v>
      </c>
      <c r="R326" s="5">
        <f t="shared" ca="1" si="73"/>
        <v>0</v>
      </c>
      <c r="S326" s="5">
        <f t="shared" ca="1" si="73"/>
        <v>1</v>
      </c>
      <c r="T326" s="5">
        <f t="shared" ca="1" si="73"/>
        <v>1</v>
      </c>
      <c r="U326" s="5">
        <f t="shared" ca="1" si="73"/>
        <v>0</v>
      </c>
      <c r="V326" s="5">
        <f t="shared" ca="1" si="73"/>
        <v>1</v>
      </c>
    </row>
    <row r="327" spans="1:22" x14ac:dyDescent="0.25">
      <c r="A327" s="5">
        <f t="shared" ca="1" si="75"/>
        <v>19.502120756504944</v>
      </c>
      <c r="B327" s="5">
        <f t="shared" ca="1" si="75"/>
        <v>31.100036672257204</v>
      </c>
      <c r="C327" s="5">
        <f t="shared" ca="1" si="75"/>
        <v>20.706819338832091</v>
      </c>
      <c r="D327" s="5">
        <f t="shared" ca="1" si="75"/>
        <v>21.660078144284039</v>
      </c>
      <c r="E327" s="5">
        <f t="shared" ca="1" si="75"/>
        <v>25.785607155492063</v>
      </c>
      <c r="F327" s="5">
        <f t="shared" ca="1" si="75"/>
        <v>38.478871818256067</v>
      </c>
      <c r="G327" s="58">
        <f t="shared" ref="G327:I390" ca="1" si="77">SUMIF(G$5,"*A*",$A327)+SUMIF(G$5,"*B*",$B327)+SUMIF(G$5,"*C*",$C327)+SUMIF(G$5,"*D*",$D327)+SUMIF(G$5,"*E*",$E327)+SUMIF(G$5,"*F*",$F327)</f>
        <v>114.86663640251028</v>
      </c>
      <c r="H327" s="58">
        <f t="shared" ca="1" si="77"/>
        <v>104.47341906908517</v>
      </c>
      <c r="I327" s="58">
        <f t="shared" ca="1" si="77"/>
        <v>100.34789005787714</v>
      </c>
      <c r="J327" s="5">
        <f t="shared" ca="1" si="76"/>
        <v>114.86663640251028</v>
      </c>
      <c r="K327" s="5">
        <f ca="1">SMALL($J$6:$J$1005,ROWS($J$6:J327))</f>
        <v>111.20917053865061</v>
      </c>
      <c r="L327" s="67">
        <f ca="1">ROWS($L$6:L327)/COUNTA($K$6:$K$1005)</f>
        <v>0.32200000000000001</v>
      </c>
      <c r="M327" s="5">
        <f t="shared" ref="M327:M390" ca="1" si="78">IF(G327=$J327,1,0)</f>
        <v>1</v>
      </c>
      <c r="N327" s="5">
        <f t="shared" ref="N327:N390" ca="1" si="79">IF(H327=$J327,1,0)</f>
        <v>0</v>
      </c>
      <c r="O327" s="5">
        <f t="shared" ref="O327:O390" ca="1" si="80">IF(I327=$J327,1,0)</f>
        <v>0</v>
      </c>
      <c r="P327" s="5"/>
      <c r="Q327" s="5">
        <f t="shared" ca="1" si="71"/>
        <v>1</v>
      </c>
      <c r="R327" s="5">
        <f t="shared" ca="1" si="73"/>
        <v>1</v>
      </c>
      <c r="S327" s="5">
        <f t="shared" ca="1" si="73"/>
        <v>0</v>
      </c>
      <c r="T327" s="5">
        <f t="shared" ca="1" si="73"/>
        <v>0</v>
      </c>
      <c r="U327" s="5">
        <f t="shared" ca="1" si="73"/>
        <v>1</v>
      </c>
      <c r="V327" s="5">
        <f t="shared" ca="1" si="73"/>
        <v>1</v>
      </c>
    </row>
    <row r="328" spans="1:22" x14ac:dyDescent="0.25">
      <c r="A328" s="5">
        <f t="shared" ca="1" si="75"/>
        <v>22.21798207777946</v>
      </c>
      <c r="B328" s="5">
        <f t="shared" ca="1" si="75"/>
        <v>17.256830075471917</v>
      </c>
      <c r="C328" s="5">
        <f t="shared" ca="1" si="75"/>
        <v>32.492823848016513</v>
      </c>
      <c r="D328" s="5">
        <f t="shared" ca="1" si="75"/>
        <v>18.97613746779605</v>
      </c>
      <c r="E328" s="5">
        <f t="shared" ca="1" si="75"/>
        <v>25.985662288530236</v>
      </c>
      <c r="F328" s="5">
        <f t="shared" ca="1" si="75"/>
        <v>22.734729931636348</v>
      </c>
      <c r="G328" s="58">
        <f t="shared" ca="1" si="77"/>
        <v>88.195204373417965</v>
      </c>
      <c r="H328" s="58">
        <f t="shared" ca="1" si="77"/>
        <v>103.43119814596257</v>
      </c>
      <c r="I328" s="58">
        <f t="shared" ca="1" si="77"/>
        <v>96.421673325228383</v>
      </c>
      <c r="J328" s="5">
        <f t="shared" ca="1" si="76"/>
        <v>103.43119814596257</v>
      </c>
      <c r="K328" s="5">
        <f ca="1">SMALL($J$6:$J$1005,ROWS($J$6:J328))</f>
        <v>111.33559793396834</v>
      </c>
      <c r="L328" s="67">
        <f ca="1">ROWS($L$6:L328)/COUNTA($K$6:$K$1005)</f>
        <v>0.32300000000000001</v>
      </c>
      <c r="M328" s="5">
        <f t="shared" ca="1" si="78"/>
        <v>0</v>
      </c>
      <c r="N328" s="5">
        <f t="shared" ca="1" si="79"/>
        <v>1</v>
      </c>
      <c r="O328" s="5">
        <f t="shared" ca="1" si="80"/>
        <v>0</v>
      </c>
      <c r="P328" s="5"/>
      <c r="Q328" s="5">
        <f t="shared" ca="1" si="71"/>
        <v>1</v>
      </c>
      <c r="R328" s="5">
        <f t="shared" ca="1" si="73"/>
        <v>0</v>
      </c>
      <c r="S328" s="5">
        <f t="shared" ca="1" si="73"/>
        <v>1</v>
      </c>
      <c r="T328" s="5">
        <f t="shared" ca="1" si="73"/>
        <v>0</v>
      </c>
      <c r="U328" s="5">
        <f t="shared" ca="1" si="73"/>
        <v>1</v>
      </c>
      <c r="V328" s="5">
        <f t="shared" ca="1" si="73"/>
        <v>1</v>
      </c>
    </row>
    <row r="329" spans="1:22" x14ac:dyDescent="0.25">
      <c r="A329" s="5">
        <f t="shared" ca="1" si="75"/>
        <v>29.146835670513322</v>
      </c>
      <c r="B329" s="5">
        <f t="shared" ca="1" si="75"/>
        <v>35.572815346007779</v>
      </c>
      <c r="C329" s="5">
        <f t="shared" ca="1" si="75"/>
        <v>26.621125840062113</v>
      </c>
      <c r="D329" s="5">
        <f t="shared" ca="1" si="75"/>
        <v>11.231332271547679</v>
      </c>
      <c r="E329" s="5">
        <f t="shared" ca="1" si="75"/>
        <v>32.168736770145856</v>
      </c>
      <c r="F329" s="5">
        <f t="shared" ca="1" si="75"/>
        <v>39.072280077435934</v>
      </c>
      <c r="G329" s="58">
        <f t="shared" ca="1" si="77"/>
        <v>135.9606678641029</v>
      </c>
      <c r="H329" s="58">
        <f t="shared" ca="1" si="77"/>
        <v>127.00897835815722</v>
      </c>
      <c r="I329" s="58">
        <f t="shared" ca="1" si="77"/>
        <v>106.07157385955905</v>
      </c>
      <c r="J329" s="5">
        <f t="shared" ca="1" si="76"/>
        <v>135.9606678641029</v>
      </c>
      <c r="K329" s="5">
        <f ca="1">SMALL($J$6:$J$1005,ROWS($J$6:J329))</f>
        <v>111.38358846388684</v>
      </c>
      <c r="L329" s="67">
        <f ca="1">ROWS($L$6:L329)/COUNTA($K$6:$K$1005)</f>
        <v>0.32400000000000001</v>
      </c>
      <c r="M329" s="5">
        <f t="shared" ca="1" si="78"/>
        <v>1</v>
      </c>
      <c r="N329" s="5">
        <f t="shared" ca="1" si="79"/>
        <v>0</v>
      </c>
      <c r="O329" s="5">
        <f t="shared" ca="1" si="80"/>
        <v>0</v>
      </c>
      <c r="P329" s="5"/>
      <c r="Q329" s="5">
        <f t="shared" ca="1" si="71"/>
        <v>1</v>
      </c>
      <c r="R329" s="5">
        <f t="shared" ca="1" si="73"/>
        <v>1</v>
      </c>
      <c r="S329" s="5">
        <f t="shared" ca="1" si="73"/>
        <v>0</v>
      </c>
      <c r="T329" s="5">
        <f t="shared" ca="1" si="73"/>
        <v>0</v>
      </c>
      <c r="U329" s="5">
        <f t="shared" ca="1" si="73"/>
        <v>1</v>
      </c>
      <c r="V329" s="5">
        <f t="shared" ca="1" si="73"/>
        <v>1</v>
      </c>
    </row>
    <row r="330" spans="1:22" x14ac:dyDescent="0.25">
      <c r="A330" s="5">
        <f t="shared" ca="1" si="75"/>
        <v>19.651388075948901</v>
      </c>
      <c r="B330" s="5">
        <f t="shared" ca="1" si="75"/>
        <v>40.566562871985468</v>
      </c>
      <c r="C330" s="5">
        <f t="shared" ca="1" si="75"/>
        <v>31.16732601462548</v>
      </c>
      <c r="D330" s="5">
        <f t="shared" ca="1" si="75"/>
        <v>40.482474031368334</v>
      </c>
      <c r="E330" s="5">
        <f t="shared" ca="1" si="75"/>
        <v>32.333183685979904</v>
      </c>
      <c r="F330" s="5">
        <f t="shared" ca="1" si="75"/>
        <v>37.490698102435942</v>
      </c>
      <c r="G330" s="58">
        <f t="shared" ca="1" si="77"/>
        <v>130.04183273635022</v>
      </c>
      <c r="H330" s="58">
        <f t="shared" ca="1" si="77"/>
        <v>120.64259587899022</v>
      </c>
      <c r="I330" s="58">
        <f t="shared" ca="1" si="77"/>
        <v>128.79188622437866</v>
      </c>
      <c r="J330" s="5">
        <f t="shared" ca="1" si="76"/>
        <v>130.04183273635022</v>
      </c>
      <c r="K330" s="5">
        <f ca="1">SMALL($J$6:$J$1005,ROWS($J$6:J330))</f>
        <v>111.3934846036025</v>
      </c>
      <c r="L330" s="67">
        <f ca="1">ROWS($L$6:L330)/COUNTA($K$6:$K$1005)</f>
        <v>0.32500000000000001</v>
      </c>
      <c r="M330" s="5">
        <f t="shared" ca="1" si="78"/>
        <v>1</v>
      </c>
      <c r="N330" s="5">
        <f t="shared" ca="1" si="79"/>
        <v>0</v>
      </c>
      <c r="O330" s="5">
        <f t="shared" ca="1" si="80"/>
        <v>0</v>
      </c>
      <c r="P330" s="5"/>
      <c r="Q330" s="5">
        <f t="shared" ca="1" si="71"/>
        <v>1</v>
      </c>
      <c r="R330" s="5">
        <f t="shared" ca="1" si="73"/>
        <v>1</v>
      </c>
      <c r="S330" s="5">
        <f t="shared" ca="1" si="73"/>
        <v>0</v>
      </c>
      <c r="T330" s="5">
        <f t="shared" ca="1" si="73"/>
        <v>0</v>
      </c>
      <c r="U330" s="5">
        <f t="shared" ca="1" si="73"/>
        <v>1</v>
      </c>
      <c r="V330" s="5">
        <f t="shared" ca="1" si="73"/>
        <v>1</v>
      </c>
    </row>
    <row r="331" spans="1:22" x14ac:dyDescent="0.25">
      <c r="A331" s="5">
        <f t="shared" ca="1" si="75"/>
        <v>14.988015345065614</v>
      </c>
      <c r="B331" s="5">
        <f t="shared" ca="1" si="75"/>
        <v>38.964097740532523</v>
      </c>
      <c r="C331" s="5">
        <f t="shared" ca="1" si="75"/>
        <v>28.126650704665472</v>
      </c>
      <c r="D331" s="5">
        <f t="shared" ca="1" si="75"/>
        <v>33.396989644226871</v>
      </c>
      <c r="E331" s="5">
        <f t="shared" ca="1" si="75"/>
        <v>29.321201628699903</v>
      </c>
      <c r="F331" s="5">
        <f t="shared" ca="1" si="75"/>
        <v>36.2175301638148</v>
      </c>
      <c r="G331" s="58">
        <f t="shared" ca="1" si="77"/>
        <v>119.49084487811284</v>
      </c>
      <c r="H331" s="58">
        <f t="shared" ca="1" si="77"/>
        <v>108.65339784224578</v>
      </c>
      <c r="I331" s="58">
        <f t="shared" ca="1" si="77"/>
        <v>112.72918585777275</v>
      </c>
      <c r="J331" s="5">
        <f t="shared" ca="1" si="76"/>
        <v>119.49084487811284</v>
      </c>
      <c r="K331" s="5">
        <f ca="1">SMALL($J$6:$J$1005,ROWS($J$6:J331))</f>
        <v>111.39750109309873</v>
      </c>
      <c r="L331" s="67">
        <f ca="1">ROWS($L$6:L331)/COUNTA($K$6:$K$1005)</f>
        <v>0.32600000000000001</v>
      </c>
      <c r="M331" s="5">
        <f t="shared" ca="1" si="78"/>
        <v>1</v>
      </c>
      <c r="N331" s="5">
        <f t="shared" ca="1" si="79"/>
        <v>0</v>
      </c>
      <c r="O331" s="5">
        <f t="shared" ca="1" si="80"/>
        <v>0</v>
      </c>
      <c r="P331" s="5"/>
      <c r="Q331" s="5">
        <f t="shared" ca="1" si="71"/>
        <v>1</v>
      </c>
      <c r="R331" s="5">
        <f t="shared" ca="1" si="73"/>
        <v>1</v>
      </c>
      <c r="S331" s="5">
        <f t="shared" ca="1" si="73"/>
        <v>0</v>
      </c>
      <c r="T331" s="5">
        <f t="shared" ca="1" si="73"/>
        <v>0</v>
      </c>
      <c r="U331" s="5">
        <f t="shared" ca="1" si="73"/>
        <v>1</v>
      </c>
      <c r="V331" s="5">
        <f t="shared" ca="1" si="73"/>
        <v>1</v>
      </c>
    </row>
    <row r="332" spans="1:22" x14ac:dyDescent="0.25">
      <c r="A332" s="5">
        <f t="shared" ca="1" si="75"/>
        <v>20.724003827535995</v>
      </c>
      <c r="B332" s="5">
        <f t="shared" ca="1" si="75"/>
        <v>35.636799725649212</v>
      </c>
      <c r="C332" s="5">
        <f t="shared" ca="1" si="75"/>
        <v>24.721926788192562</v>
      </c>
      <c r="D332" s="5">
        <f t="shared" ca="1" si="75"/>
        <v>17.096675176312324</v>
      </c>
      <c r="E332" s="5">
        <f t="shared" ca="1" si="75"/>
        <v>24.137971289110645</v>
      </c>
      <c r="F332" s="5">
        <f t="shared" ca="1" si="75"/>
        <v>23.024616825527954</v>
      </c>
      <c r="G332" s="58">
        <f t="shared" ca="1" si="77"/>
        <v>103.52339166782382</v>
      </c>
      <c r="H332" s="58">
        <f t="shared" ca="1" si="77"/>
        <v>92.608518730367152</v>
      </c>
      <c r="I332" s="58">
        <f t="shared" ca="1" si="77"/>
        <v>85.567222617568831</v>
      </c>
      <c r="J332" s="5">
        <f t="shared" ca="1" si="76"/>
        <v>103.52339166782382</v>
      </c>
      <c r="K332" s="5">
        <f ca="1">SMALL($J$6:$J$1005,ROWS($J$6:J332))</f>
        <v>111.49794729649193</v>
      </c>
      <c r="L332" s="67">
        <f ca="1">ROWS($L$6:L332)/COUNTA($K$6:$K$1005)</f>
        <v>0.32700000000000001</v>
      </c>
      <c r="M332" s="5">
        <f t="shared" ca="1" si="78"/>
        <v>1</v>
      </c>
      <c r="N332" s="5">
        <f t="shared" ca="1" si="79"/>
        <v>0</v>
      </c>
      <c r="O332" s="5">
        <f t="shared" ca="1" si="80"/>
        <v>0</v>
      </c>
      <c r="P332" s="5"/>
      <c r="Q332" s="5">
        <f t="shared" ca="1" si="71"/>
        <v>1</v>
      </c>
      <c r="R332" s="5">
        <f t="shared" ca="1" si="73"/>
        <v>1</v>
      </c>
      <c r="S332" s="5">
        <f t="shared" ca="1" si="73"/>
        <v>0</v>
      </c>
      <c r="T332" s="5">
        <f t="shared" ca="1" si="73"/>
        <v>0</v>
      </c>
      <c r="U332" s="5">
        <f t="shared" ca="1" si="73"/>
        <v>1</v>
      </c>
      <c r="V332" s="5">
        <f t="shared" ca="1" si="73"/>
        <v>1</v>
      </c>
    </row>
    <row r="333" spans="1:22" x14ac:dyDescent="0.25">
      <c r="A333" s="5">
        <f t="shared" ca="1" si="75"/>
        <v>23.121691871415678</v>
      </c>
      <c r="B333" s="5">
        <f t="shared" ca="1" si="75"/>
        <v>28.482184534314158</v>
      </c>
      <c r="C333" s="5">
        <f t="shared" ca="1" si="75"/>
        <v>24.788844687279841</v>
      </c>
      <c r="D333" s="5">
        <f t="shared" ca="1" si="75"/>
        <v>22.69212877327811</v>
      </c>
      <c r="E333" s="5">
        <f t="shared" ca="1" si="75"/>
        <v>29.244339167402359</v>
      </c>
      <c r="F333" s="5">
        <f t="shared" ca="1" si="75"/>
        <v>25.190026691905103</v>
      </c>
      <c r="G333" s="58">
        <f t="shared" ca="1" si="77"/>
        <v>106.0382422650373</v>
      </c>
      <c r="H333" s="58">
        <f t="shared" ca="1" si="77"/>
        <v>102.34490241800299</v>
      </c>
      <c r="I333" s="58">
        <f t="shared" ca="1" si="77"/>
        <v>95.792692023878729</v>
      </c>
      <c r="J333" s="5">
        <f t="shared" ca="1" si="76"/>
        <v>106.0382422650373</v>
      </c>
      <c r="K333" s="5">
        <f ca="1">SMALL($J$6:$J$1005,ROWS($J$6:J333))</f>
        <v>111.51481002176703</v>
      </c>
      <c r="L333" s="67">
        <f ca="1">ROWS($L$6:L333)/COUNTA($K$6:$K$1005)</f>
        <v>0.32800000000000001</v>
      </c>
      <c r="M333" s="5">
        <f t="shared" ca="1" si="78"/>
        <v>1</v>
      </c>
      <c r="N333" s="5">
        <f t="shared" ca="1" si="79"/>
        <v>0</v>
      </c>
      <c r="O333" s="5">
        <f t="shared" ca="1" si="80"/>
        <v>0</v>
      </c>
      <c r="P333" s="5"/>
      <c r="Q333" s="5">
        <f t="shared" ca="1" si="71"/>
        <v>1</v>
      </c>
      <c r="R333" s="5">
        <f t="shared" ca="1" si="73"/>
        <v>1</v>
      </c>
      <c r="S333" s="5">
        <f t="shared" ca="1" si="73"/>
        <v>0</v>
      </c>
      <c r="T333" s="5">
        <f t="shared" ca="1" si="73"/>
        <v>0</v>
      </c>
      <c r="U333" s="5">
        <f t="shared" ca="1" si="73"/>
        <v>1</v>
      </c>
      <c r="V333" s="5">
        <f t="shared" ca="1" si="73"/>
        <v>1</v>
      </c>
    </row>
    <row r="334" spans="1:22" x14ac:dyDescent="0.25">
      <c r="A334" s="5">
        <f t="shared" ca="1" si="75"/>
        <v>26.893553532941972</v>
      </c>
      <c r="B334" s="5">
        <f t="shared" ca="1" si="75"/>
        <v>17.582364822338423</v>
      </c>
      <c r="C334" s="5">
        <f t="shared" ca="1" si="75"/>
        <v>32.922983704253113</v>
      </c>
      <c r="D334" s="5">
        <f t="shared" ca="1" si="75"/>
        <v>25.307735169291821</v>
      </c>
      <c r="E334" s="5">
        <f t="shared" ca="1" si="75"/>
        <v>24.889504715494848</v>
      </c>
      <c r="F334" s="5">
        <f t="shared" ca="1" si="75"/>
        <v>28.377159581343616</v>
      </c>
      <c r="G334" s="58">
        <f t="shared" ca="1" si="77"/>
        <v>97.74258265211887</v>
      </c>
      <c r="H334" s="58">
        <f t="shared" ca="1" si="77"/>
        <v>113.08320153403355</v>
      </c>
      <c r="I334" s="58">
        <f t="shared" ca="1" si="77"/>
        <v>113.50143198783053</v>
      </c>
      <c r="J334" s="5">
        <f t="shared" ca="1" si="76"/>
        <v>113.50143198783053</v>
      </c>
      <c r="K334" s="5">
        <f ca="1">SMALL($J$6:$J$1005,ROWS($J$6:J334))</f>
        <v>111.53803214356952</v>
      </c>
      <c r="L334" s="67">
        <f ca="1">ROWS($L$6:L334)/COUNTA($K$6:$K$1005)</f>
        <v>0.32900000000000001</v>
      </c>
      <c r="M334" s="5">
        <f t="shared" ca="1" si="78"/>
        <v>0</v>
      </c>
      <c r="N334" s="5">
        <f t="shared" ca="1" si="79"/>
        <v>0</v>
      </c>
      <c r="O334" s="5">
        <f t="shared" ca="1" si="80"/>
        <v>1</v>
      </c>
      <c r="P334" s="5"/>
      <c r="Q334" s="5">
        <f t="shared" ca="1" si="71"/>
        <v>1</v>
      </c>
      <c r="R334" s="5">
        <f t="shared" ca="1" si="73"/>
        <v>0</v>
      </c>
      <c r="S334" s="5">
        <f t="shared" ca="1" si="73"/>
        <v>1</v>
      </c>
      <c r="T334" s="5">
        <f t="shared" ca="1" si="73"/>
        <v>1</v>
      </c>
      <c r="U334" s="5">
        <f t="shared" ca="1" si="73"/>
        <v>0</v>
      </c>
      <c r="V334" s="5">
        <f t="shared" ca="1" si="73"/>
        <v>1</v>
      </c>
    </row>
    <row r="335" spans="1:22" x14ac:dyDescent="0.25">
      <c r="A335" s="5">
        <f t="shared" ca="1" si="75"/>
        <v>13.627546242322612</v>
      </c>
      <c r="B335" s="5">
        <f t="shared" ca="1" si="75"/>
        <v>32.683059733360317</v>
      </c>
      <c r="C335" s="5">
        <f t="shared" ca="1" si="75"/>
        <v>27.405874840615564</v>
      </c>
      <c r="D335" s="5">
        <f t="shared" ca="1" si="75"/>
        <v>15.763695530270162</v>
      </c>
      <c r="E335" s="5">
        <f t="shared" ca="1" si="75"/>
        <v>32.063422583621538</v>
      </c>
      <c r="F335" s="5">
        <f t="shared" ca="1" si="75"/>
        <v>39.422034664185858</v>
      </c>
      <c r="G335" s="58">
        <f t="shared" ca="1" si="77"/>
        <v>117.79606322349032</v>
      </c>
      <c r="H335" s="58">
        <f t="shared" ca="1" si="77"/>
        <v>112.51887833074558</v>
      </c>
      <c r="I335" s="58">
        <f t="shared" ca="1" si="77"/>
        <v>96.219151277394189</v>
      </c>
      <c r="J335" s="5">
        <f t="shared" ca="1" si="76"/>
        <v>117.79606322349032</v>
      </c>
      <c r="K335" s="5">
        <f ca="1">SMALL($J$6:$J$1005,ROWS($J$6:J335))</f>
        <v>111.55585619254856</v>
      </c>
      <c r="L335" s="67">
        <f ca="1">ROWS($L$6:L335)/COUNTA($K$6:$K$1005)</f>
        <v>0.33</v>
      </c>
      <c r="M335" s="5">
        <f t="shared" ca="1" si="78"/>
        <v>1</v>
      </c>
      <c r="N335" s="5">
        <f t="shared" ca="1" si="79"/>
        <v>0</v>
      </c>
      <c r="O335" s="5">
        <f t="shared" ca="1" si="80"/>
        <v>0</v>
      </c>
      <c r="P335" s="5"/>
      <c r="Q335" s="5">
        <f t="shared" ca="1" si="71"/>
        <v>1</v>
      </c>
      <c r="R335" s="5">
        <f t="shared" ca="1" si="73"/>
        <v>1</v>
      </c>
      <c r="S335" s="5">
        <f t="shared" ca="1" si="73"/>
        <v>0</v>
      </c>
      <c r="T335" s="5">
        <f t="shared" ca="1" si="73"/>
        <v>0</v>
      </c>
      <c r="U335" s="5">
        <f t="shared" ca="1" si="73"/>
        <v>1</v>
      </c>
      <c r="V335" s="5">
        <f t="shared" ca="1" si="73"/>
        <v>1</v>
      </c>
    </row>
    <row r="336" spans="1:22" x14ac:dyDescent="0.25">
      <c r="A336" s="5">
        <f t="shared" ref="A336:F345" ca="1" si="81">A$3+(A$4-A$3)*RAND()</f>
        <v>30.740114112835656</v>
      </c>
      <c r="B336" s="5">
        <f t="shared" ca="1" si="81"/>
        <v>32.457886218469199</v>
      </c>
      <c r="C336" s="5">
        <f t="shared" ca="1" si="81"/>
        <v>21.487271992779213</v>
      </c>
      <c r="D336" s="5">
        <f t="shared" ca="1" si="81"/>
        <v>17.098216039779334</v>
      </c>
      <c r="E336" s="5">
        <f t="shared" ca="1" si="81"/>
        <v>32.085160904347553</v>
      </c>
      <c r="F336" s="5">
        <f t="shared" ca="1" si="81"/>
        <v>30.357803030658463</v>
      </c>
      <c r="G336" s="58">
        <f t="shared" ca="1" si="77"/>
        <v>125.64096426631087</v>
      </c>
      <c r="H336" s="58">
        <f t="shared" ca="1" si="77"/>
        <v>114.67035004062089</v>
      </c>
      <c r="I336" s="58">
        <f t="shared" ca="1" si="77"/>
        <v>99.683405176052659</v>
      </c>
      <c r="J336" s="5">
        <f t="shared" ca="1" si="76"/>
        <v>125.64096426631087</v>
      </c>
      <c r="K336" s="5">
        <f ca="1">SMALL($J$6:$J$1005,ROWS($J$6:J336))</f>
        <v>111.62328250028888</v>
      </c>
      <c r="L336" s="67">
        <f ca="1">ROWS($L$6:L336)/COUNTA($K$6:$K$1005)</f>
        <v>0.33100000000000002</v>
      </c>
      <c r="M336" s="5">
        <f t="shared" ca="1" si="78"/>
        <v>1</v>
      </c>
      <c r="N336" s="5">
        <f t="shared" ca="1" si="79"/>
        <v>0</v>
      </c>
      <c r="O336" s="5">
        <f t="shared" ca="1" si="80"/>
        <v>0</v>
      </c>
      <c r="P336" s="5"/>
      <c r="Q336" s="5">
        <f t="shared" ca="1" si="71"/>
        <v>1</v>
      </c>
      <c r="R336" s="5">
        <f t="shared" ca="1" si="73"/>
        <v>1</v>
      </c>
      <c r="S336" s="5">
        <f t="shared" ca="1" si="73"/>
        <v>0</v>
      </c>
      <c r="T336" s="5">
        <f t="shared" ca="1" si="73"/>
        <v>0</v>
      </c>
      <c r="U336" s="5">
        <f t="shared" ca="1" si="73"/>
        <v>1</v>
      </c>
      <c r="V336" s="5">
        <f t="shared" ca="1" si="73"/>
        <v>1</v>
      </c>
    </row>
    <row r="337" spans="1:22" x14ac:dyDescent="0.25">
      <c r="A337" s="5">
        <f t="shared" ca="1" si="81"/>
        <v>15.596687212587382</v>
      </c>
      <c r="B337" s="5">
        <f t="shared" ca="1" si="81"/>
        <v>25.8908401643899</v>
      </c>
      <c r="C337" s="5">
        <f t="shared" ca="1" si="81"/>
        <v>25.383930184969611</v>
      </c>
      <c r="D337" s="5">
        <f t="shared" ca="1" si="81"/>
        <v>37.654190516570161</v>
      </c>
      <c r="E337" s="5">
        <f t="shared" ca="1" si="81"/>
        <v>22.088620903560031</v>
      </c>
      <c r="F337" s="5">
        <f t="shared" ca="1" si="81"/>
        <v>38.381365944941351</v>
      </c>
      <c r="G337" s="58">
        <f t="shared" ca="1" si="77"/>
        <v>101.95751422547866</v>
      </c>
      <c r="H337" s="58">
        <f t="shared" ca="1" si="77"/>
        <v>101.45060424605838</v>
      </c>
      <c r="I337" s="58">
        <f t="shared" ca="1" si="77"/>
        <v>117.0161738590685</v>
      </c>
      <c r="J337" s="5">
        <f t="shared" ca="1" si="76"/>
        <v>117.0161738590685</v>
      </c>
      <c r="K337" s="5">
        <f ca="1">SMALL($J$6:$J$1005,ROWS($J$6:J337))</f>
        <v>111.62402173572863</v>
      </c>
      <c r="L337" s="67">
        <f ca="1">ROWS($L$6:L337)/COUNTA($K$6:$K$1005)</f>
        <v>0.33200000000000002</v>
      </c>
      <c r="M337" s="5">
        <f t="shared" ca="1" si="78"/>
        <v>0</v>
      </c>
      <c r="N337" s="5">
        <f t="shared" ca="1" si="79"/>
        <v>0</v>
      </c>
      <c r="O337" s="5">
        <f t="shared" ca="1" si="80"/>
        <v>1</v>
      </c>
      <c r="P337" s="5"/>
      <c r="Q337" s="5">
        <f t="shared" ca="1" si="71"/>
        <v>1</v>
      </c>
      <c r="R337" s="5">
        <f t="shared" ca="1" si="73"/>
        <v>0</v>
      </c>
      <c r="S337" s="5">
        <f t="shared" ca="1" si="73"/>
        <v>1</v>
      </c>
      <c r="T337" s="5">
        <f t="shared" ca="1" si="73"/>
        <v>1</v>
      </c>
      <c r="U337" s="5">
        <f t="shared" ca="1" si="73"/>
        <v>0</v>
      </c>
      <c r="V337" s="5">
        <f t="shared" ca="1" si="73"/>
        <v>1</v>
      </c>
    </row>
    <row r="338" spans="1:22" x14ac:dyDescent="0.25">
      <c r="A338" s="5">
        <f t="shared" ca="1" si="81"/>
        <v>15.697734121134387</v>
      </c>
      <c r="B338" s="5">
        <f t="shared" ca="1" si="81"/>
        <v>38.305444484520635</v>
      </c>
      <c r="C338" s="5">
        <f t="shared" ca="1" si="81"/>
        <v>33.67206899531709</v>
      </c>
      <c r="D338" s="5">
        <f t="shared" ca="1" si="81"/>
        <v>18.54723676952041</v>
      </c>
      <c r="E338" s="5">
        <f t="shared" ca="1" si="81"/>
        <v>34.692183670475309</v>
      </c>
      <c r="F338" s="5">
        <f t="shared" ca="1" si="81"/>
        <v>37.391413678351185</v>
      </c>
      <c r="G338" s="58">
        <f t="shared" ca="1" si="77"/>
        <v>126.08677595448152</v>
      </c>
      <c r="H338" s="58">
        <f t="shared" ca="1" si="77"/>
        <v>121.45340046527797</v>
      </c>
      <c r="I338" s="58">
        <f t="shared" ca="1" si="77"/>
        <v>105.30845356432307</v>
      </c>
      <c r="J338" s="5">
        <f t="shared" ca="1" si="76"/>
        <v>126.08677595448152</v>
      </c>
      <c r="K338" s="5">
        <f ca="1">SMALL($J$6:$J$1005,ROWS($J$6:J338))</f>
        <v>111.73094089560286</v>
      </c>
      <c r="L338" s="67">
        <f ca="1">ROWS($L$6:L338)/COUNTA($K$6:$K$1005)</f>
        <v>0.33300000000000002</v>
      </c>
      <c r="M338" s="5">
        <f t="shared" ca="1" si="78"/>
        <v>1</v>
      </c>
      <c r="N338" s="5">
        <f t="shared" ca="1" si="79"/>
        <v>0</v>
      </c>
      <c r="O338" s="5">
        <f t="shared" ca="1" si="80"/>
        <v>0</v>
      </c>
      <c r="P338" s="5"/>
      <c r="Q338" s="5">
        <f t="shared" ca="1" si="71"/>
        <v>1</v>
      </c>
      <c r="R338" s="5">
        <f t="shared" ca="1" si="73"/>
        <v>1</v>
      </c>
      <c r="S338" s="5">
        <f t="shared" ca="1" si="73"/>
        <v>0</v>
      </c>
      <c r="T338" s="5">
        <f t="shared" ca="1" si="73"/>
        <v>0</v>
      </c>
      <c r="U338" s="5">
        <f t="shared" ca="1" si="73"/>
        <v>1</v>
      </c>
      <c r="V338" s="5">
        <f t="shared" ca="1" si="73"/>
        <v>1</v>
      </c>
    </row>
    <row r="339" spans="1:22" x14ac:dyDescent="0.25">
      <c r="A339" s="5">
        <f t="shared" ca="1" si="81"/>
        <v>17.650048377523024</v>
      </c>
      <c r="B339" s="5">
        <f t="shared" ca="1" si="81"/>
        <v>23.915019883315338</v>
      </c>
      <c r="C339" s="5">
        <f t="shared" ca="1" si="81"/>
        <v>23.557392385576037</v>
      </c>
      <c r="D339" s="5">
        <f t="shared" ca="1" si="81"/>
        <v>31.375528505840478</v>
      </c>
      <c r="E339" s="5">
        <f t="shared" ca="1" si="81"/>
        <v>21.215663042674887</v>
      </c>
      <c r="F339" s="5">
        <f t="shared" ca="1" si="81"/>
        <v>27.317694745509069</v>
      </c>
      <c r="G339" s="58">
        <f t="shared" ca="1" si="77"/>
        <v>90.098426049022322</v>
      </c>
      <c r="H339" s="58">
        <f t="shared" ca="1" si="77"/>
        <v>89.740798551283021</v>
      </c>
      <c r="I339" s="58">
        <f t="shared" ca="1" si="77"/>
        <v>99.900664014448608</v>
      </c>
      <c r="J339" s="5">
        <f t="shared" ca="1" si="76"/>
        <v>99.900664014448608</v>
      </c>
      <c r="K339" s="5">
        <f ca="1">SMALL($J$6:$J$1005,ROWS($J$6:J339))</f>
        <v>111.74297710532485</v>
      </c>
      <c r="L339" s="67">
        <f ca="1">ROWS($L$6:L339)/COUNTA($K$6:$K$1005)</f>
        <v>0.33400000000000002</v>
      </c>
      <c r="M339" s="5">
        <f t="shared" ca="1" si="78"/>
        <v>0</v>
      </c>
      <c r="N339" s="5">
        <f t="shared" ca="1" si="79"/>
        <v>0</v>
      </c>
      <c r="O339" s="5">
        <f t="shared" ca="1" si="80"/>
        <v>1</v>
      </c>
      <c r="P339" s="5"/>
      <c r="Q339" s="5">
        <f t="shared" ca="1" si="71"/>
        <v>1</v>
      </c>
      <c r="R339" s="5">
        <f t="shared" ca="1" si="73"/>
        <v>0</v>
      </c>
      <c r="S339" s="5">
        <f t="shared" ca="1" si="73"/>
        <v>1</v>
      </c>
      <c r="T339" s="5">
        <f t="shared" ca="1" si="73"/>
        <v>1</v>
      </c>
      <c r="U339" s="5">
        <f t="shared" ca="1" si="73"/>
        <v>0</v>
      </c>
      <c r="V339" s="5">
        <f t="shared" ca="1" si="73"/>
        <v>1</v>
      </c>
    </row>
    <row r="340" spans="1:22" x14ac:dyDescent="0.25">
      <c r="A340" s="5">
        <f t="shared" ca="1" si="81"/>
        <v>28.976584913806214</v>
      </c>
      <c r="B340" s="5">
        <f t="shared" ca="1" si="81"/>
        <v>27.741971779460805</v>
      </c>
      <c r="C340" s="5">
        <f t="shared" ca="1" si="81"/>
        <v>23.375940169884462</v>
      </c>
      <c r="D340" s="5">
        <f t="shared" ca="1" si="81"/>
        <v>44.926870841641552</v>
      </c>
      <c r="E340" s="5">
        <f t="shared" ca="1" si="81"/>
        <v>19.226127869846284</v>
      </c>
      <c r="F340" s="5">
        <f t="shared" ca="1" si="81"/>
        <v>35.457804972789532</v>
      </c>
      <c r="G340" s="58">
        <f t="shared" ca="1" si="77"/>
        <v>111.40248953590283</v>
      </c>
      <c r="H340" s="58">
        <f t="shared" ca="1" si="77"/>
        <v>107.03645792632649</v>
      </c>
      <c r="I340" s="58">
        <f t="shared" ca="1" si="77"/>
        <v>132.73720089812178</v>
      </c>
      <c r="J340" s="5">
        <f t="shared" ca="1" si="76"/>
        <v>132.73720089812178</v>
      </c>
      <c r="K340" s="5">
        <f ca="1">SMALL($J$6:$J$1005,ROWS($J$6:J340))</f>
        <v>111.7699979320452</v>
      </c>
      <c r="L340" s="67">
        <f ca="1">ROWS($L$6:L340)/COUNTA($K$6:$K$1005)</f>
        <v>0.33500000000000002</v>
      </c>
      <c r="M340" s="5">
        <f t="shared" ca="1" si="78"/>
        <v>0</v>
      </c>
      <c r="N340" s="5">
        <f t="shared" ca="1" si="79"/>
        <v>0</v>
      </c>
      <c r="O340" s="5">
        <f t="shared" ca="1" si="80"/>
        <v>1</v>
      </c>
      <c r="P340" s="5"/>
      <c r="Q340" s="5">
        <f t="shared" ca="1" si="71"/>
        <v>1</v>
      </c>
      <c r="R340" s="5">
        <f t="shared" ca="1" si="73"/>
        <v>0</v>
      </c>
      <c r="S340" s="5">
        <f t="shared" ca="1" si="73"/>
        <v>1</v>
      </c>
      <c r="T340" s="5">
        <f t="shared" ca="1" si="73"/>
        <v>1</v>
      </c>
      <c r="U340" s="5">
        <f t="shared" ca="1" si="73"/>
        <v>0</v>
      </c>
      <c r="V340" s="5">
        <f t="shared" ca="1" si="73"/>
        <v>1</v>
      </c>
    </row>
    <row r="341" spans="1:22" x14ac:dyDescent="0.25">
      <c r="A341" s="5">
        <f t="shared" ca="1" si="81"/>
        <v>23.403999416051864</v>
      </c>
      <c r="B341" s="5">
        <f t="shared" ca="1" si="81"/>
        <v>41.642564281213055</v>
      </c>
      <c r="C341" s="5">
        <f t="shared" ca="1" si="81"/>
        <v>22.81532155055374</v>
      </c>
      <c r="D341" s="5">
        <f t="shared" ca="1" si="81"/>
        <v>40.719304999426718</v>
      </c>
      <c r="E341" s="5">
        <f t="shared" ca="1" si="81"/>
        <v>34.278321697794532</v>
      </c>
      <c r="F341" s="5">
        <f t="shared" ca="1" si="81"/>
        <v>26.307818067030524</v>
      </c>
      <c r="G341" s="58">
        <f t="shared" ca="1" si="77"/>
        <v>125.63270346208998</v>
      </c>
      <c r="H341" s="58">
        <f t="shared" ca="1" si="77"/>
        <v>106.80546073143066</v>
      </c>
      <c r="I341" s="58">
        <f t="shared" ca="1" si="77"/>
        <v>113.24644403306286</v>
      </c>
      <c r="J341" s="5">
        <f t="shared" ca="1" si="76"/>
        <v>125.63270346208998</v>
      </c>
      <c r="K341" s="5">
        <f ca="1">SMALL($J$6:$J$1005,ROWS($J$6:J341))</f>
        <v>111.77007113597914</v>
      </c>
      <c r="L341" s="67">
        <f ca="1">ROWS($L$6:L341)/COUNTA($K$6:$K$1005)</f>
        <v>0.33600000000000002</v>
      </c>
      <c r="M341" s="5">
        <f t="shared" ca="1" si="78"/>
        <v>1</v>
      </c>
      <c r="N341" s="5">
        <f t="shared" ca="1" si="79"/>
        <v>0</v>
      </c>
      <c r="O341" s="5">
        <f t="shared" ca="1" si="80"/>
        <v>0</v>
      </c>
      <c r="P341" s="5"/>
      <c r="Q341" s="5">
        <f t="shared" ca="1" si="71"/>
        <v>1</v>
      </c>
      <c r="R341" s="5">
        <f t="shared" ca="1" si="73"/>
        <v>1</v>
      </c>
      <c r="S341" s="5">
        <f t="shared" ca="1" si="73"/>
        <v>0</v>
      </c>
      <c r="T341" s="5">
        <f t="shared" ca="1" si="73"/>
        <v>0</v>
      </c>
      <c r="U341" s="5">
        <f t="shared" ca="1" si="73"/>
        <v>1</v>
      </c>
      <c r="V341" s="5">
        <f t="shared" ca="1" si="73"/>
        <v>1</v>
      </c>
    </row>
    <row r="342" spans="1:22" x14ac:dyDescent="0.25">
      <c r="A342" s="5">
        <f t="shared" ca="1" si="81"/>
        <v>13.793475861322584</v>
      </c>
      <c r="B342" s="5">
        <f t="shared" ca="1" si="81"/>
        <v>27.480415861834075</v>
      </c>
      <c r="C342" s="5">
        <f t="shared" ca="1" si="81"/>
        <v>20.835075827619054</v>
      </c>
      <c r="D342" s="5">
        <f t="shared" ca="1" si="81"/>
        <v>47.519955396154671</v>
      </c>
      <c r="E342" s="5">
        <f t="shared" ca="1" si="81"/>
        <v>24.544952390155547</v>
      </c>
      <c r="F342" s="5">
        <f t="shared" ca="1" si="81"/>
        <v>26.682195309055604</v>
      </c>
      <c r="G342" s="58">
        <f t="shared" ca="1" si="77"/>
        <v>92.501039422367811</v>
      </c>
      <c r="H342" s="58">
        <f t="shared" ca="1" si="77"/>
        <v>85.855699388152786</v>
      </c>
      <c r="I342" s="58">
        <f t="shared" ca="1" si="77"/>
        <v>108.83070239415191</v>
      </c>
      <c r="J342" s="5">
        <f t="shared" ca="1" si="76"/>
        <v>108.83070239415191</v>
      </c>
      <c r="K342" s="5">
        <f ca="1">SMALL($J$6:$J$1005,ROWS($J$6:J342))</f>
        <v>111.79258222716814</v>
      </c>
      <c r="L342" s="67">
        <f ca="1">ROWS($L$6:L342)/COUNTA($K$6:$K$1005)</f>
        <v>0.33700000000000002</v>
      </c>
      <c r="M342" s="5">
        <f t="shared" ca="1" si="78"/>
        <v>0</v>
      </c>
      <c r="N342" s="5">
        <f t="shared" ca="1" si="79"/>
        <v>0</v>
      </c>
      <c r="O342" s="5">
        <f t="shared" ca="1" si="80"/>
        <v>1</v>
      </c>
      <c r="P342" s="5"/>
      <c r="Q342" s="5">
        <f t="shared" ca="1" si="71"/>
        <v>1</v>
      </c>
      <c r="R342" s="5">
        <f t="shared" ca="1" si="73"/>
        <v>0</v>
      </c>
      <c r="S342" s="5">
        <f t="shared" ca="1" si="73"/>
        <v>1</v>
      </c>
      <c r="T342" s="5">
        <f t="shared" ca="1" si="73"/>
        <v>1</v>
      </c>
      <c r="U342" s="5">
        <f t="shared" ca="1" si="73"/>
        <v>0</v>
      </c>
      <c r="V342" s="5">
        <f t="shared" ca="1" si="73"/>
        <v>1</v>
      </c>
    </row>
    <row r="343" spans="1:22" x14ac:dyDescent="0.25">
      <c r="A343" s="5">
        <f t="shared" ca="1" si="81"/>
        <v>13.968050503010531</v>
      </c>
      <c r="B343" s="5">
        <f t="shared" ca="1" si="81"/>
        <v>32.993874444438589</v>
      </c>
      <c r="C343" s="5">
        <f t="shared" ca="1" si="81"/>
        <v>32.297491177593848</v>
      </c>
      <c r="D343" s="5">
        <f t="shared" ca="1" si="81"/>
        <v>34.216718952017239</v>
      </c>
      <c r="E343" s="5">
        <f t="shared" ca="1" si="81"/>
        <v>33.012101086030128</v>
      </c>
      <c r="F343" s="5">
        <f t="shared" ca="1" si="81"/>
        <v>19.4865193056837</v>
      </c>
      <c r="G343" s="58">
        <f t="shared" ca="1" si="77"/>
        <v>99.460545339162948</v>
      </c>
      <c r="H343" s="58">
        <f t="shared" ca="1" si="77"/>
        <v>98.7641620723182</v>
      </c>
      <c r="I343" s="58">
        <f t="shared" ca="1" si="77"/>
        <v>99.968779938305318</v>
      </c>
      <c r="J343" s="5">
        <f t="shared" ca="1" si="76"/>
        <v>99.968779938305318</v>
      </c>
      <c r="K343" s="5">
        <f ca="1">SMALL($J$6:$J$1005,ROWS($J$6:J343))</f>
        <v>111.83846519134707</v>
      </c>
      <c r="L343" s="67">
        <f ca="1">ROWS($L$6:L343)/COUNTA($K$6:$K$1005)</f>
        <v>0.33800000000000002</v>
      </c>
      <c r="M343" s="5">
        <f t="shared" ca="1" si="78"/>
        <v>0</v>
      </c>
      <c r="N343" s="5">
        <f t="shared" ca="1" si="79"/>
        <v>0</v>
      </c>
      <c r="O343" s="5">
        <f t="shared" ca="1" si="80"/>
        <v>1</v>
      </c>
      <c r="P343" s="5"/>
      <c r="Q343" s="5">
        <f t="shared" ca="1" si="71"/>
        <v>1</v>
      </c>
      <c r="R343" s="5">
        <f t="shared" ca="1" si="73"/>
        <v>0</v>
      </c>
      <c r="S343" s="5">
        <f t="shared" ca="1" si="73"/>
        <v>1</v>
      </c>
      <c r="T343" s="5">
        <f t="shared" ca="1" si="73"/>
        <v>1</v>
      </c>
      <c r="U343" s="5">
        <f t="shared" ca="1" si="73"/>
        <v>0</v>
      </c>
      <c r="V343" s="5">
        <f t="shared" ca="1" si="73"/>
        <v>1</v>
      </c>
    </row>
    <row r="344" spans="1:22" x14ac:dyDescent="0.25">
      <c r="A344" s="5">
        <f t="shared" ca="1" si="81"/>
        <v>21.989934776147422</v>
      </c>
      <c r="B344" s="5">
        <f t="shared" ca="1" si="81"/>
        <v>33.166694076311543</v>
      </c>
      <c r="C344" s="5">
        <f t="shared" ca="1" si="81"/>
        <v>33.283221834566881</v>
      </c>
      <c r="D344" s="5">
        <f t="shared" ca="1" si="81"/>
        <v>12.985130798109802</v>
      </c>
      <c r="E344" s="5">
        <f t="shared" ca="1" si="81"/>
        <v>23.7547591641639</v>
      </c>
      <c r="F344" s="5">
        <f t="shared" ca="1" si="81"/>
        <v>38.168907387802378</v>
      </c>
      <c r="G344" s="58">
        <f t="shared" ca="1" si="77"/>
        <v>117.08029540442524</v>
      </c>
      <c r="H344" s="58">
        <f t="shared" ca="1" si="77"/>
        <v>117.19682316268059</v>
      </c>
      <c r="I344" s="58">
        <f t="shared" ca="1" si="77"/>
        <v>106.42719479662648</v>
      </c>
      <c r="J344" s="5">
        <f t="shared" ca="1" si="76"/>
        <v>117.19682316268059</v>
      </c>
      <c r="K344" s="5">
        <f ca="1">SMALL($J$6:$J$1005,ROWS($J$6:J344))</f>
        <v>111.84175698413179</v>
      </c>
      <c r="L344" s="67">
        <f ca="1">ROWS($L$6:L344)/COUNTA($K$6:$K$1005)</f>
        <v>0.33900000000000002</v>
      </c>
      <c r="M344" s="5">
        <f t="shared" ca="1" si="78"/>
        <v>0</v>
      </c>
      <c r="N344" s="5">
        <f t="shared" ca="1" si="79"/>
        <v>1</v>
      </c>
      <c r="O344" s="5">
        <f t="shared" ca="1" si="80"/>
        <v>0</v>
      </c>
      <c r="P344" s="5"/>
      <c r="Q344" s="5">
        <f t="shared" ca="1" si="71"/>
        <v>1</v>
      </c>
      <c r="R344" s="5">
        <f t="shared" ca="1" si="73"/>
        <v>0</v>
      </c>
      <c r="S344" s="5">
        <f t="shared" ca="1" si="73"/>
        <v>1</v>
      </c>
      <c r="T344" s="5">
        <f t="shared" ca="1" si="73"/>
        <v>0</v>
      </c>
      <c r="U344" s="5">
        <f t="shared" ca="1" si="73"/>
        <v>1</v>
      </c>
      <c r="V344" s="5">
        <f t="shared" ca="1" si="73"/>
        <v>1</v>
      </c>
    </row>
    <row r="345" spans="1:22" x14ac:dyDescent="0.25">
      <c r="A345" s="5">
        <f t="shared" ca="1" si="81"/>
        <v>13.527884258060002</v>
      </c>
      <c r="B345" s="5">
        <f t="shared" ca="1" si="81"/>
        <v>34.204130926380962</v>
      </c>
      <c r="C345" s="5">
        <f t="shared" ca="1" si="81"/>
        <v>18.332289946418651</v>
      </c>
      <c r="D345" s="5">
        <f t="shared" ca="1" si="81"/>
        <v>16.872658694731619</v>
      </c>
      <c r="E345" s="5">
        <f t="shared" ca="1" si="81"/>
        <v>27.889598646424453</v>
      </c>
      <c r="F345" s="5">
        <f t="shared" ca="1" si="81"/>
        <v>39.721473282190217</v>
      </c>
      <c r="G345" s="58">
        <f t="shared" ca="1" si="77"/>
        <v>115.34308711305563</v>
      </c>
      <c r="H345" s="58">
        <f t="shared" ca="1" si="77"/>
        <v>99.471246133093331</v>
      </c>
      <c r="I345" s="58">
        <f t="shared" ca="1" si="77"/>
        <v>88.454306181400483</v>
      </c>
      <c r="J345" s="5">
        <f t="shared" ca="1" si="76"/>
        <v>115.34308711305563</v>
      </c>
      <c r="K345" s="5">
        <f ca="1">SMALL($J$6:$J$1005,ROWS($J$6:J345))</f>
        <v>111.8815861498324</v>
      </c>
      <c r="L345" s="67">
        <f ca="1">ROWS($L$6:L345)/COUNTA($K$6:$K$1005)</f>
        <v>0.34</v>
      </c>
      <c r="M345" s="5">
        <f t="shared" ca="1" si="78"/>
        <v>1</v>
      </c>
      <c r="N345" s="5">
        <f t="shared" ca="1" si="79"/>
        <v>0</v>
      </c>
      <c r="O345" s="5">
        <f t="shared" ca="1" si="80"/>
        <v>0</v>
      </c>
      <c r="P345" s="5"/>
      <c r="Q345" s="5">
        <f t="shared" ca="1" si="71"/>
        <v>1</v>
      </c>
      <c r="R345" s="5">
        <f t="shared" ca="1" si="73"/>
        <v>1</v>
      </c>
      <c r="S345" s="5">
        <f t="shared" ca="1" si="73"/>
        <v>0</v>
      </c>
      <c r="T345" s="5">
        <f t="shared" ca="1" si="73"/>
        <v>0</v>
      </c>
      <c r="U345" s="5">
        <f t="shared" ca="1" si="73"/>
        <v>1</v>
      </c>
      <c r="V345" s="5">
        <f t="shared" ca="1" si="73"/>
        <v>1</v>
      </c>
    </row>
    <row r="346" spans="1:22" x14ac:dyDescent="0.25">
      <c r="A346" s="5">
        <f t="shared" ref="A346:F355" ca="1" si="82">A$3+(A$4-A$3)*RAND()</f>
        <v>30.373774290370857</v>
      </c>
      <c r="B346" s="5">
        <f t="shared" ca="1" si="82"/>
        <v>16.555470207721736</v>
      </c>
      <c r="C346" s="5">
        <f t="shared" ca="1" si="82"/>
        <v>27.111641218647733</v>
      </c>
      <c r="D346" s="5">
        <f t="shared" ca="1" si="82"/>
        <v>39.963887825089465</v>
      </c>
      <c r="E346" s="5">
        <f t="shared" ca="1" si="82"/>
        <v>34.054034521446148</v>
      </c>
      <c r="F346" s="5">
        <f t="shared" ca="1" si="82"/>
        <v>28.647344929020129</v>
      </c>
      <c r="G346" s="58">
        <f t="shared" ca="1" si="77"/>
        <v>109.63062394855888</v>
      </c>
      <c r="H346" s="58">
        <f t="shared" ca="1" si="77"/>
        <v>120.18679495948487</v>
      </c>
      <c r="I346" s="58">
        <f t="shared" ca="1" si="77"/>
        <v>126.0966482631282</v>
      </c>
      <c r="J346" s="5">
        <f t="shared" ca="1" si="76"/>
        <v>126.0966482631282</v>
      </c>
      <c r="K346" s="5">
        <f ca="1">SMALL($J$6:$J$1005,ROWS($J$6:J346))</f>
        <v>111.89847547518795</v>
      </c>
      <c r="L346" s="67">
        <f ca="1">ROWS($L$6:L346)/COUNTA($K$6:$K$1005)</f>
        <v>0.34100000000000003</v>
      </c>
      <c r="M346" s="5">
        <f t="shared" ca="1" si="78"/>
        <v>0</v>
      </c>
      <c r="N346" s="5">
        <f t="shared" ca="1" si="79"/>
        <v>0</v>
      </c>
      <c r="O346" s="5">
        <f t="shared" ca="1" si="80"/>
        <v>1</v>
      </c>
      <c r="P346" s="5"/>
      <c r="Q346" s="5">
        <f t="shared" ca="1" si="71"/>
        <v>1</v>
      </c>
      <c r="R346" s="5">
        <f t="shared" ca="1" si="73"/>
        <v>0</v>
      </c>
      <c r="S346" s="5">
        <f t="shared" ca="1" si="73"/>
        <v>1</v>
      </c>
      <c r="T346" s="5">
        <f t="shared" ca="1" si="73"/>
        <v>1</v>
      </c>
      <c r="U346" s="5">
        <f t="shared" ca="1" si="73"/>
        <v>0</v>
      </c>
      <c r="V346" s="5">
        <f t="shared" ca="1" si="73"/>
        <v>1</v>
      </c>
    </row>
    <row r="347" spans="1:22" x14ac:dyDescent="0.25">
      <c r="A347" s="5">
        <f t="shared" ca="1" si="82"/>
        <v>24.904713070231359</v>
      </c>
      <c r="B347" s="5">
        <f t="shared" ca="1" si="82"/>
        <v>29.467749783458416</v>
      </c>
      <c r="C347" s="5">
        <f t="shared" ca="1" si="82"/>
        <v>31.078252783602622</v>
      </c>
      <c r="D347" s="5">
        <f t="shared" ca="1" si="82"/>
        <v>21.144192028131151</v>
      </c>
      <c r="E347" s="5">
        <f t="shared" ca="1" si="82"/>
        <v>31.633668398537889</v>
      </c>
      <c r="F347" s="5">
        <f t="shared" ca="1" si="82"/>
        <v>29.342950886222631</v>
      </c>
      <c r="G347" s="58">
        <f t="shared" ca="1" si="77"/>
        <v>115.34908213845029</v>
      </c>
      <c r="H347" s="58">
        <f t="shared" ca="1" si="77"/>
        <v>116.95958513859449</v>
      </c>
      <c r="I347" s="58">
        <f t="shared" ca="1" si="77"/>
        <v>106.47010876818777</v>
      </c>
      <c r="J347" s="5">
        <f t="shared" ca="1" si="76"/>
        <v>116.95958513859449</v>
      </c>
      <c r="K347" s="5">
        <f ca="1">SMALL($J$6:$J$1005,ROWS($J$6:J347))</f>
        <v>111.91600995641737</v>
      </c>
      <c r="L347" s="67">
        <f ca="1">ROWS($L$6:L347)/COUNTA($K$6:$K$1005)</f>
        <v>0.34200000000000003</v>
      </c>
      <c r="M347" s="5">
        <f t="shared" ca="1" si="78"/>
        <v>0</v>
      </c>
      <c r="N347" s="5">
        <f t="shared" ca="1" si="79"/>
        <v>1</v>
      </c>
      <c r="O347" s="5">
        <f t="shared" ca="1" si="80"/>
        <v>0</v>
      </c>
      <c r="P347" s="5"/>
      <c r="Q347" s="5">
        <f t="shared" ca="1" si="71"/>
        <v>1</v>
      </c>
      <c r="R347" s="5">
        <f t="shared" ca="1" si="73"/>
        <v>0</v>
      </c>
      <c r="S347" s="5">
        <f t="shared" ca="1" si="73"/>
        <v>1</v>
      </c>
      <c r="T347" s="5">
        <f t="shared" ca="1" si="73"/>
        <v>0</v>
      </c>
      <c r="U347" s="5">
        <f t="shared" ca="1" si="73"/>
        <v>1</v>
      </c>
      <c r="V347" s="5">
        <f t="shared" ca="1" si="73"/>
        <v>1</v>
      </c>
    </row>
    <row r="348" spans="1:22" x14ac:dyDescent="0.25">
      <c r="A348" s="5">
        <f t="shared" ca="1" si="82"/>
        <v>23.834671269197681</v>
      </c>
      <c r="B348" s="5">
        <f t="shared" ca="1" si="82"/>
        <v>28.8990205105003</v>
      </c>
      <c r="C348" s="5">
        <f t="shared" ca="1" si="82"/>
        <v>31.875326573043079</v>
      </c>
      <c r="D348" s="5">
        <f t="shared" ca="1" si="82"/>
        <v>37.299373002290302</v>
      </c>
      <c r="E348" s="5">
        <f t="shared" ca="1" si="82"/>
        <v>20.197038029027894</v>
      </c>
      <c r="F348" s="5">
        <f t="shared" ca="1" si="82"/>
        <v>27.251797371508221</v>
      </c>
      <c r="G348" s="58">
        <f t="shared" ca="1" si="77"/>
        <v>100.18252718023409</v>
      </c>
      <c r="H348" s="58">
        <f t="shared" ca="1" si="77"/>
        <v>103.15883324277686</v>
      </c>
      <c r="I348" s="58">
        <f t="shared" ca="1" si="77"/>
        <v>120.26116821603928</v>
      </c>
      <c r="J348" s="5">
        <f t="shared" ca="1" si="76"/>
        <v>120.26116821603928</v>
      </c>
      <c r="K348" s="5">
        <f ca="1">SMALL($J$6:$J$1005,ROWS($J$6:J348))</f>
        <v>111.91602901517226</v>
      </c>
      <c r="L348" s="67">
        <f ca="1">ROWS($L$6:L348)/COUNTA($K$6:$K$1005)</f>
        <v>0.34300000000000003</v>
      </c>
      <c r="M348" s="5">
        <f t="shared" ca="1" si="78"/>
        <v>0</v>
      </c>
      <c r="N348" s="5">
        <f t="shared" ca="1" si="79"/>
        <v>0</v>
      </c>
      <c r="O348" s="5">
        <f t="shared" ca="1" si="80"/>
        <v>1</v>
      </c>
      <c r="P348" s="5"/>
      <c r="Q348" s="5">
        <f t="shared" ca="1" si="71"/>
        <v>1</v>
      </c>
      <c r="R348" s="5">
        <f t="shared" ca="1" si="73"/>
        <v>0</v>
      </c>
      <c r="S348" s="5">
        <f t="shared" ca="1" si="73"/>
        <v>1</v>
      </c>
      <c r="T348" s="5">
        <f t="shared" ca="1" si="73"/>
        <v>1</v>
      </c>
      <c r="U348" s="5">
        <f t="shared" ca="1" si="73"/>
        <v>0</v>
      </c>
      <c r="V348" s="5">
        <f t="shared" ca="1" si="73"/>
        <v>1</v>
      </c>
    </row>
    <row r="349" spans="1:22" x14ac:dyDescent="0.25">
      <c r="A349" s="5">
        <f t="shared" ca="1" si="82"/>
        <v>28.90708759883551</v>
      </c>
      <c r="B349" s="5">
        <f t="shared" ca="1" si="82"/>
        <v>42.928961674573401</v>
      </c>
      <c r="C349" s="5">
        <f t="shared" ca="1" si="82"/>
        <v>28.535550717782247</v>
      </c>
      <c r="D349" s="5">
        <f t="shared" ca="1" si="82"/>
        <v>42.396859232366644</v>
      </c>
      <c r="E349" s="5">
        <f t="shared" ca="1" si="82"/>
        <v>28.042463282265842</v>
      </c>
      <c r="F349" s="5">
        <f t="shared" ca="1" si="82"/>
        <v>31.943274773121956</v>
      </c>
      <c r="G349" s="58">
        <f t="shared" ca="1" si="77"/>
        <v>131.82178732879672</v>
      </c>
      <c r="H349" s="58">
        <f t="shared" ca="1" si="77"/>
        <v>117.42837637200556</v>
      </c>
      <c r="I349" s="58">
        <f t="shared" ca="1" si="77"/>
        <v>131.78277232210638</v>
      </c>
      <c r="J349" s="5">
        <f t="shared" ca="1" si="76"/>
        <v>131.82178732879672</v>
      </c>
      <c r="K349" s="5">
        <f ca="1">SMALL($J$6:$J$1005,ROWS($J$6:J349))</f>
        <v>111.94736961998612</v>
      </c>
      <c r="L349" s="67">
        <f ca="1">ROWS($L$6:L349)/COUNTA($K$6:$K$1005)</f>
        <v>0.34399999999999997</v>
      </c>
      <c r="M349" s="5">
        <f t="shared" ca="1" si="78"/>
        <v>1</v>
      </c>
      <c r="N349" s="5">
        <f t="shared" ca="1" si="79"/>
        <v>0</v>
      </c>
      <c r="O349" s="5">
        <f t="shared" ca="1" si="80"/>
        <v>0</v>
      </c>
      <c r="P349" s="5"/>
      <c r="Q349" s="5">
        <f t="shared" ca="1" si="71"/>
        <v>1</v>
      </c>
      <c r="R349" s="5">
        <f t="shared" ca="1" si="73"/>
        <v>1</v>
      </c>
      <c r="S349" s="5">
        <f t="shared" ca="1" si="73"/>
        <v>0</v>
      </c>
      <c r="T349" s="5">
        <f t="shared" ca="1" si="73"/>
        <v>0</v>
      </c>
      <c r="U349" s="5">
        <f t="shared" ca="1" si="73"/>
        <v>1</v>
      </c>
      <c r="V349" s="5">
        <f t="shared" ca="1" si="73"/>
        <v>1</v>
      </c>
    </row>
    <row r="350" spans="1:22" x14ac:dyDescent="0.25">
      <c r="A350" s="5">
        <f t="shared" ca="1" si="82"/>
        <v>14.052117567987523</v>
      </c>
      <c r="B350" s="5">
        <f t="shared" ca="1" si="82"/>
        <v>44.030096539078514</v>
      </c>
      <c r="C350" s="5">
        <f t="shared" ca="1" si="82"/>
        <v>29.627331709710354</v>
      </c>
      <c r="D350" s="5">
        <f t="shared" ca="1" si="82"/>
        <v>17.172007091097139</v>
      </c>
      <c r="E350" s="5">
        <f t="shared" ca="1" si="82"/>
        <v>26.821109232285526</v>
      </c>
      <c r="F350" s="5">
        <f t="shared" ca="1" si="82"/>
        <v>31.712670480738602</v>
      </c>
      <c r="G350" s="58">
        <f t="shared" ca="1" si="77"/>
        <v>116.61599382009015</v>
      </c>
      <c r="H350" s="58">
        <f t="shared" ca="1" si="77"/>
        <v>102.213228990722</v>
      </c>
      <c r="I350" s="58">
        <f t="shared" ca="1" si="77"/>
        <v>92.564126849533608</v>
      </c>
      <c r="J350" s="5">
        <f t="shared" ca="1" si="76"/>
        <v>116.61599382009015</v>
      </c>
      <c r="K350" s="5">
        <f ca="1">SMALL($J$6:$J$1005,ROWS($J$6:J350))</f>
        <v>111.99140762193056</v>
      </c>
      <c r="L350" s="67">
        <f ca="1">ROWS($L$6:L350)/COUNTA($K$6:$K$1005)</f>
        <v>0.34499999999999997</v>
      </c>
      <c r="M350" s="5">
        <f t="shared" ca="1" si="78"/>
        <v>1</v>
      </c>
      <c r="N350" s="5">
        <f t="shared" ca="1" si="79"/>
        <v>0</v>
      </c>
      <c r="O350" s="5">
        <f t="shared" ca="1" si="80"/>
        <v>0</v>
      </c>
      <c r="P350" s="5"/>
      <c r="Q350" s="5">
        <f t="shared" ca="1" si="71"/>
        <v>1</v>
      </c>
      <c r="R350" s="5">
        <f t="shared" ca="1" si="73"/>
        <v>1</v>
      </c>
      <c r="S350" s="5">
        <f t="shared" ca="1" si="73"/>
        <v>0</v>
      </c>
      <c r="T350" s="5">
        <f t="shared" ca="1" si="73"/>
        <v>0</v>
      </c>
      <c r="U350" s="5">
        <f t="shared" ca="1" si="73"/>
        <v>1</v>
      </c>
      <c r="V350" s="5">
        <f t="shared" ca="1" si="73"/>
        <v>1</v>
      </c>
    </row>
    <row r="351" spans="1:22" x14ac:dyDescent="0.25">
      <c r="A351" s="5">
        <f t="shared" ca="1" si="82"/>
        <v>22.563244965273821</v>
      </c>
      <c r="B351" s="5">
        <f t="shared" ca="1" si="82"/>
        <v>38.353770953093345</v>
      </c>
      <c r="C351" s="5">
        <f t="shared" ca="1" si="82"/>
        <v>31.473794691374515</v>
      </c>
      <c r="D351" s="5">
        <f t="shared" ca="1" si="82"/>
        <v>36.28861875709967</v>
      </c>
      <c r="E351" s="5">
        <f t="shared" ca="1" si="82"/>
        <v>34.444798625191865</v>
      </c>
      <c r="F351" s="5">
        <f t="shared" ca="1" si="82"/>
        <v>22.806439521892809</v>
      </c>
      <c r="G351" s="58">
        <f t="shared" ca="1" si="77"/>
        <v>118.16825406545185</v>
      </c>
      <c r="H351" s="58">
        <f t="shared" ca="1" si="77"/>
        <v>111.28827780373301</v>
      </c>
      <c r="I351" s="58">
        <f t="shared" ca="1" si="77"/>
        <v>113.13209793564081</v>
      </c>
      <c r="J351" s="5">
        <f t="shared" ca="1" si="76"/>
        <v>118.16825406545185</v>
      </c>
      <c r="K351" s="5">
        <f ca="1">SMALL($J$6:$J$1005,ROWS($J$6:J351))</f>
        <v>111.99241245211299</v>
      </c>
      <c r="L351" s="67">
        <f ca="1">ROWS($L$6:L351)/COUNTA($K$6:$K$1005)</f>
        <v>0.34599999999999997</v>
      </c>
      <c r="M351" s="5">
        <f t="shared" ca="1" si="78"/>
        <v>1</v>
      </c>
      <c r="N351" s="5">
        <f t="shared" ca="1" si="79"/>
        <v>0</v>
      </c>
      <c r="O351" s="5">
        <f t="shared" ca="1" si="80"/>
        <v>0</v>
      </c>
      <c r="P351" s="5"/>
      <c r="Q351" s="5">
        <f t="shared" ca="1" si="71"/>
        <v>1</v>
      </c>
      <c r="R351" s="5">
        <f t="shared" ca="1" si="73"/>
        <v>1</v>
      </c>
      <c r="S351" s="5">
        <f t="shared" ca="1" si="73"/>
        <v>0</v>
      </c>
      <c r="T351" s="5">
        <f t="shared" ca="1" si="73"/>
        <v>0</v>
      </c>
      <c r="U351" s="5">
        <f t="shared" ca="1" si="73"/>
        <v>1</v>
      </c>
      <c r="V351" s="5">
        <f t="shared" ca="1" si="73"/>
        <v>1</v>
      </c>
    </row>
    <row r="352" spans="1:22" x14ac:dyDescent="0.25">
      <c r="A352" s="5">
        <f t="shared" ca="1" si="82"/>
        <v>29.804359707997882</v>
      </c>
      <c r="B352" s="5">
        <f t="shared" ca="1" si="82"/>
        <v>21.935032077348495</v>
      </c>
      <c r="C352" s="5">
        <f t="shared" ca="1" si="82"/>
        <v>32.440889136846685</v>
      </c>
      <c r="D352" s="5">
        <f t="shared" ca="1" si="82"/>
        <v>27.716030701872079</v>
      </c>
      <c r="E352" s="5">
        <f t="shared" ca="1" si="82"/>
        <v>26.603867021776388</v>
      </c>
      <c r="F352" s="5">
        <f t="shared" ca="1" si="82"/>
        <v>31.744679097370572</v>
      </c>
      <c r="G352" s="58">
        <f t="shared" ca="1" si="77"/>
        <v>110.08793790449334</v>
      </c>
      <c r="H352" s="58">
        <f t="shared" ca="1" si="77"/>
        <v>120.59379496399154</v>
      </c>
      <c r="I352" s="58">
        <f t="shared" ca="1" si="77"/>
        <v>121.70595864408722</v>
      </c>
      <c r="J352" s="5">
        <f t="shared" ca="1" si="76"/>
        <v>121.70595864408722</v>
      </c>
      <c r="K352" s="5">
        <f ca="1">SMALL($J$6:$J$1005,ROWS($J$6:J352))</f>
        <v>112.0328386380036</v>
      </c>
      <c r="L352" s="67">
        <f ca="1">ROWS($L$6:L352)/COUNTA($K$6:$K$1005)</f>
        <v>0.34699999999999998</v>
      </c>
      <c r="M352" s="5">
        <f t="shared" ca="1" si="78"/>
        <v>0</v>
      </c>
      <c r="N352" s="5">
        <f t="shared" ca="1" si="79"/>
        <v>0</v>
      </c>
      <c r="O352" s="5">
        <f t="shared" ca="1" si="80"/>
        <v>1</v>
      </c>
      <c r="P352" s="5"/>
      <c r="Q352" s="5">
        <f t="shared" ca="1" si="71"/>
        <v>1</v>
      </c>
      <c r="R352" s="5">
        <f t="shared" ca="1" si="73"/>
        <v>0</v>
      </c>
      <c r="S352" s="5">
        <f t="shared" ca="1" si="73"/>
        <v>1</v>
      </c>
      <c r="T352" s="5">
        <f t="shared" ca="1" si="73"/>
        <v>1</v>
      </c>
      <c r="U352" s="5">
        <f t="shared" ca="1" si="73"/>
        <v>0</v>
      </c>
      <c r="V352" s="5">
        <f t="shared" ca="1" si="73"/>
        <v>1</v>
      </c>
    </row>
    <row r="353" spans="1:22" x14ac:dyDescent="0.25">
      <c r="A353" s="5">
        <f t="shared" ca="1" si="82"/>
        <v>25.77081531559681</v>
      </c>
      <c r="B353" s="5">
        <f t="shared" ca="1" si="82"/>
        <v>21.849079278983623</v>
      </c>
      <c r="C353" s="5">
        <f t="shared" ca="1" si="82"/>
        <v>25.956773128835998</v>
      </c>
      <c r="D353" s="5">
        <f t="shared" ca="1" si="82"/>
        <v>37.881321737373064</v>
      </c>
      <c r="E353" s="5">
        <f t="shared" ca="1" si="82"/>
        <v>28.930668054996335</v>
      </c>
      <c r="F353" s="5">
        <f t="shared" ca="1" si="82"/>
        <v>21.501288928370833</v>
      </c>
      <c r="G353" s="58">
        <f t="shared" ca="1" si="77"/>
        <v>98.051851577947588</v>
      </c>
      <c r="H353" s="58">
        <f t="shared" ca="1" si="77"/>
        <v>102.15954542779997</v>
      </c>
      <c r="I353" s="58">
        <f t="shared" ca="1" si="77"/>
        <v>111.11019911017669</v>
      </c>
      <c r="J353" s="5">
        <f t="shared" ca="1" si="76"/>
        <v>111.11019911017669</v>
      </c>
      <c r="K353" s="5">
        <f ca="1">SMALL($J$6:$J$1005,ROWS($J$6:J353))</f>
        <v>112.14336218665801</v>
      </c>
      <c r="L353" s="67">
        <f ca="1">ROWS($L$6:L353)/COUNTA($K$6:$K$1005)</f>
        <v>0.34799999999999998</v>
      </c>
      <c r="M353" s="5">
        <f t="shared" ca="1" si="78"/>
        <v>0</v>
      </c>
      <c r="N353" s="5">
        <f t="shared" ca="1" si="79"/>
        <v>0</v>
      </c>
      <c r="O353" s="5">
        <f t="shared" ca="1" si="80"/>
        <v>1</v>
      </c>
      <c r="P353" s="5"/>
      <c r="Q353" s="5">
        <f t="shared" ca="1" si="71"/>
        <v>1</v>
      </c>
      <c r="R353" s="5">
        <f t="shared" ca="1" si="73"/>
        <v>0</v>
      </c>
      <c r="S353" s="5">
        <f t="shared" ca="1" si="73"/>
        <v>1</v>
      </c>
      <c r="T353" s="5">
        <f t="shared" ca="1" si="73"/>
        <v>1</v>
      </c>
      <c r="U353" s="5">
        <f t="shared" ca="1" si="73"/>
        <v>0</v>
      </c>
      <c r="V353" s="5">
        <f t="shared" ca="1" si="73"/>
        <v>1</v>
      </c>
    </row>
    <row r="354" spans="1:22" x14ac:dyDescent="0.25">
      <c r="A354" s="5">
        <f t="shared" ca="1" si="82"/>
        <v>17.523862938350831</v>
      </c>
      <c r="B354" s="5">
        <f t="shared" ca="1" si="82"/>
        <v>17.816584932987269</v>
      </c>
      <c r="C354" s="5">
        <f t="shared" ca="1" si="82"/>
        <v>28.552055283667542</v>
      </c>
      <c r="D354" s="5">
        <f t="shared" ca="1" si="82"/>
        <v>23.225895822370532</v>
      </c>
      <c r="E354" s="5">
        <f t="shared" ca="1" si="82"/>
        <v>22.043911391457279</v>
      </c>
      <c r="F354" s="5">
        <f t="shared" ca="1" si="82"/>
        <v>38.883349294982921</v>
      </c>
      <c r="G354" s="58">
        <f t="shared" ca="1" si="77"/>
        <v>96.267708557778292</v>
      </c>
      <c r="H354" s="58">
        <f t="shared" ca="1" si="77"/>
        <v>107.00317890845857</v>
      </c>
      <c r="I354" s="58">
        <f t="shared" ca="1" si="77"/>
        <v>108.18516333937183</v>
      </c>
      <c r="J354" s="5">
        <f t="shared" ca="1" si="76"/>
        <v>108.18516333937183</v>
      </c>
      <c r="K354" s="5">
        <f ca="1">SMALL($J$6:$J$1005,ROWS($J$6:J354))</f>
        <v>112.1532275391618</v>
      </c>
      <c r="L354" s="67">
        <f ca="1">ROWS($L$6:L354)/COUNTA($K$6:$K$1005)</f>
        <v>0.34899999999999998</v>
      </c>
      <c r="M354" s="5">
        <f t="shared" ca="1" si="78"/>
        <v>0</v>
      </c>
      <c r="N354" s="5">
        <f t="shared" ca="1" si="79"/>
        <v>0</v>
      </c>
      <c r="O354" s="5">
        <f t="shared" ca="1" si="80"/>
        <v>1</v>
      </c>
      <c r="P354" s="5"/>
      <c r="Q354" s="5">
        <f t="shared" ca="1" si="71"/>
        <v>1</v>
      </c>
      <c r="R354" s="5">
        <f t="shared" ca="1" si="73"/>
        <v>0</v>
      </c>
      <c r="S354" s="5">
        <f t="shared" ca="1" si="73"/>
        <v>1</v>
      </c>
      <c r="T354" s="5">
        <f t="shared" ca="1" si="73"/>
        <v>1</v>
      </c>
      <c r="U354" s="5">
        <f t="shared" ca="1" si="73"/>
        <v>0</v>
      </c>
      <c r="V354" s="5">
        <f t="shared" ca="1" si="73"/>
        <v>1</v>
      </c>
    </row>
    <row r="355" spans="1:22" x14ac:dyDescent="0.25">
      <c r="A355" s="5">
        <f t="shared" ca="1" si="82"/>
        <v>22.666484353037148</v>
      </c>
      <c r="B355" s="5">
        <f t="shared" ca="1" si="82"/>
        <v>17.939888253551693</v>
      </c>
      <c r="C355" s="5">
        <f t="shared" ca="1" si="82"/>
        <v>21.628934879825628</v>
      </c>
      <c r="D355" s="5">
        <f t="shared" ca="1" si="82"/>
        <v>26.077305362960214</v>
      </c>
      <c r="E355" s="5">
        <f t="shared" ca="1" si="82"/>
        <v>28.527256415949019</v>
      </c>
      <c r="F355" s="5">
        <f t="shared" ca="1" si="82"/>
        <v>37.965127805038691</v>
      </c>
      <c r="G355" s="58">
        <f t="shared" ca="1" si="77"/>
        <v>107.09875682757655</v>
      </c>
      <c r="H355" s="58">
        <f t="shared" ca="1" si="77"/>
        <v>110.78780345385049</v>
      </c>
      <c r="I355" s="58">
        <f t="shared" ca="1" si="77"/>
        <v>108.33785240086168</v>
      </c>
      <c r="J355" s="5">
        <f t="shared" ca="1" si="76"/>
        <v>110.78780345385049</v>
      </c>
      <c r="K355" s="5">
        <f ca="1">SMALL($J$6:$J$1005,ROWS($J$6:J355))</f>
        <v>112.18884838217322</v>
      </c>
      <c r="L355" s="67">
        <f ca="1">ROWS($L$6:L355)/COUNTA($K$6:$K$1005)</f>
        <v>0.35</v>
      </c>
      <c r="M355" s="5">
        <f t="shared" ca="1" si="78"/>
        <v>0</v>
      </c>
      <c r="N355" s="5">
        <f t="shared" ca="1" si="79"/>
        <v>1</v>
      </c>
      <c r="O355" s="5">
        <f t="shared" ca="1" si="80"/>
        <v>0</v>
      </c>
      <c r="P355" s="5"/>
      <c r="Q355" s="5">
        <f t="shared" ca="1" si="71"/>
        <v>1</v>
      </c>
      <c r="R355" s="5">
        <f t="shared" ca="1" si="73"/>
        <v>0</v>
      </c>
      <c r="S355" s="5">
        <f t="shared" ca="1" si="73"/>
        <v>1</v>
      </c>
      <c r="T355" s="5">
        <f t="shared" ca="1" si="73"/>
        <v>0</v>
      </c>
      <c r="U355" s="5">
        <f t="shared" ca="1" si="73"/>
        <v>1</v>
      </c>
      <c r="V355" s="5">
        <f t="shared" ca="1" si="73"/>
        <v>1</v>
      </c>
    </row>
    <row r="356" spans="1:22" x14ac:dyDescent="0.25">
      <c r="A356" s="5">
        <f t="shared" ref="A356:F365" ca="1" si="83">A$3+(A$4-A$3)*RAND()</f>
        <v>20.981868357930047</v>
      </c>
      <c r="B356" s="5">
        <f t="shared" ca="1" si="83"/>
        <v>21.874811989875262</v>
      </c>
      <c r="C356" s="5">
        <f t="shared" ca="1" si="83"/>
        <v>20.021289920874818</v>
      </c>
      <c r="D356" s="5">
        <f t="shared" ca="1" si="83"/>
        <v>31.426179883303291</v>
      </c>
      <c r="E356" s="5">
        <f t="shared" ca="1" si="83"/>
        <v>23.199341651132595</v>
      </c>
      <c r="F356" s="5">
        <f t="shared" ca="1" si="83"/>
        <v>33.018737770559497</v>
      </c>
      <c r="G356" s="58">
        <f t="shared" ca="1" si="77"/>
        <v>99.074759769497405</v>
      </c>
      <c r="H356" s="58">
        <f t="shared" ca="1" si="77"/>
        <v>97.221237700496957</v>
      </c>
      <c r="I356" s="58">
        <f t="shared" ca="1" si="77"/>
        <v>105.44807593266765</v>
      </c>
      <c r="J356" s="5">
        <f t="shared" ca="1" si="76"/>
        <v>105.44807593266765</v>
      </c>
      <c r="K356" s="5">
        <f ca="1">SMALL($J$6:$J$1005,ROWS($J$6:J356))</f>
        <v>112.25963467837165</v>
      </c>
      <c r="L356" s="67">
        <f ca="1">ROWS($L$6:L356)/COUNTA($K$6:$K$1005)</f>
        <v>0.35099999999999998</v>
      </c>
      <c r="M356" s="5">
        <f t="shared" ca="1" si="78"/>
        <v>0</v>
      </c>
      <c r="N356" s="5">
        <f t="shared" ca="1" si="79"/>
        <v>0</v>
      </c>
      <c r="O356" s="5">
        <f t="shared" ca="1" si="80"/>
        <v>1</v>
      </c>
      <c r="P356" s="5"/>
      <c r="Q356" s="5">
        <f t="shared" ca="1" si="71"/>
        <v>1</v>
      </c>
      <c r="R356" s="5">
        <f t="shared" ca="1" si="73"/>
        <v>0</v>
      </c>
      <c r="S356" s="5">
        <f t="shared" ca="1" si="73"/>
        <v>1</v>
      </c>
      <c r="T356" s="5">
        <f t="shared" ca="1" si="73"/>
        <v>1</v>
      </c>
      <c r="U356" s="5">
        <f t="shared" ca="1" si="73"/>
        <v>0</v>
      </c>
      <c r="V356" s="5">
        <f t="shared" ca="1" si="73"/>
        <v>1</v>
      </c>
    </row>
    <row r="357" spans="1:22" x14ac:dyDescent="0.25">
      <c r="A357" s="5">
        <f t="shared" ca="1" si="83"/>
        <v>30.193144565484761</v>
      </c>
      <c r="B357" s="5">
        <f t="shared" ca="1" si="83"/>
        <v>33.673290841454332</v>
      </c>
      <c r="C357" s="5">
        <f t="shared" ca="1" si="83"/>
        <v>29.238942067790337</v>
      </c>
      <c r="D357" s="5">
        <f t="shared" ca="1" si="83"/>
        <v>20.202549688503701</v>
      </c>
      <c r="E357" s="5">
        <f t="shared" ca="1" si="83"/>
        <v>32.101799424324597</v>
      </c>
      <c r="F357" s="5">
        <f t="shared" ca="1" si="83"/>
        <v>21.74188341445161</v>
      </c>
      <c r="G357" s="58">
        <f t="shared" ca="1" si="77"/>
        <v>117.71011824571529</v>
      </c>
      <c r="H357" s="58">
        <f t="shared" ca="1" si="77"/>
        <v>113.27576947205129</v>
      </c>
      <c r="I357" s="58">
        <f t="shared" ca="1" si="77"/>
        <v>101.37651973623041</v>
      </c>
      <c r="J357" s="5">
        <f t="shared" ca="1" si="76"/>
        <v>117.71011824571529</v>
      </c>
      <c r="K357" s="5">
        <f ca="1">SMALL($J$6:$J$1005,ROWS($J$6:J357))</f>
        <v>112.26182303859619</v>
      </c>
      <c r="L357" s="67">
        <f ca="1">ROWS($L$6:L357)/COUNTA($K$6:$K$1005)</f>
        <v>0.35199999999999998</v>
      </c>
      <c r="M357" s="5">
        <f t="shared" ca="1" si="78"/>
        <v>1</v>
      </c>
      <c r="N357" s="5">
        <f t="shared" ca="1" si="79"/>
        <v>0</v>
      </c>
      <c r="O357" s="5">
        <f t="shared" ca="1" si="80"/>
        <v>0</v>
      </c>
      <c r="P357" s="5"/>
      <c r="Q357" s="5">
        <f t="shared" ca="1" si="71"/>
        <v>1</v>
      </c>
      <c r="R357" s="5">
        <f t="shared" ca="1" si="73"/>
        <v>1</v>
      </c>
      <c r="S357" s="5">
        <f t="shared" ca="1" si="73"/>
        <v>0</v>
      </c>
      <c r="T357" s="5">
        <f t="shared" ca="1" si="73"/>
        <v>0</v>
      </c>
      <c r="U357" s="5">
        <f t="shared" ca="1" si="73"/>
        <v>1</v>
      </c>
      <c r="V357" s="5">
        <f t="shared" ca="1" si="73"/>
        <v>1</v>
      </c>
    </row>
    <row r="358" spans="1:22" x14ac:dyDescent="0.25">
      <c r="A358" s="5">
        <f t="shared" ca="1" si="83"/>
        <v>17.408447613847969</v>
      </c>
      <c r="B358" s="5">
        <f t="shared" ca="1" si="83"/>
        <v>18.979790995235106</v>
      </c>
      <c r="C358" s="5">
        <f t="shared" ca="1" si="83"/>
        <v>19.291024095952736</v>
      </c>
      <c r="D358" s="5">
        <f t="shared" ca="1" si="83"/>
        <v>25.060564326653839</v>
      </c>
      <c r="E358" s="5">
        <f t="shared" ca="1" si="83"/>
        <v>21.422852004513832</v>
      </c>
      <c r="F358" s="5">
        <f t="shared" ca="1" si="83"/>
        <v>23.8423472215541</v>
      </c>
      <c r="G358" s="58">
        <f t="shared" ca="1" si="77"/>
        <v>81.65343783515101</v>
      </c>
      <c r="H358" s="58">
        <f t="shared" ca="1" si="77"/>
        <v>81.964670935868639</v>
      </c>
      <c r="I358" s="58">
        <f t="shared" ca="1" si="77"/>
        <v>85.602383258008643</v>
      </c>
      <c r="J358" s="5">
        <f t="shared" ca="1" si="76"/>
        <v>85.602383258008643</v>
      </c>
      <c r="K358" s="5">
        <f ca="1">SMALL($J$6:$J$1005,ROWS($J$6:J358))</f>
        <v>112.26959731101852</v>
      </c>
      <c r="L358" s="67">
        <f ca="1">ROWS($L$6:L358)/COUNTA($K$6:$K$1005)</f>
        <v>0.35299999999999998</v>
      </c>
      <c r="M358" s="5">
        <f t="shared" ca="1" si="78"/>
        <v>0</v>
      </c>
      <c r="N358" s="5">
        <f t="shared" ca="1" si="79"/>
        <v>0</v>
      </c>
      <c r="O358" s="5">
        <f t="shared" ca="1" si="80"/>
        <v>1</v>
      </c>
      <c r="P358" s="5"/>
      <c r="Q358" s="5">
        <f t="shared" ca="1" si="71"/>
        <v>1</v>
      </c>
      <c r="R358" s="5">
        <f t="shared" ca="1" si="73"/>
        <v>0</v>
      </c>
      <c r="S358" s="5">
        <f t="shared" ca="1" si="73"/>
        <v>1</v>
      </c>
      <c r="T358" s="5">
        <f t="shared" ca="1" si="73"/>
        <v>1</v>
      </c>
      <c r="U358" s="5">
        <f t="shared" ca="1" si="73"/>
        <v>0</v>
      </c>
      <c r="V358" s="5">
        <f t="shared" ca="1" si="73"/>
        <v>1</v>
      </c>
    </row>
    <row r="359" spans="1:22" x14ac:dyDescent="0.25">
      <c r="A359" s="5">
        <f t="shared" ca="1" si="83"/>
        <v>25.340882789927306</v>
      </c>
      <c r="B359" s="5">
        <f t="shared" ca="1" si="83"/>
        <v>37.026273523303573</v>
      </c>
      <c r="C359" s="5">
        <f t="shared" ca="1" si="83"/>
        <v>23.233641065048133</v>
      </c>
      <c r="D359" s="5">
        <f t="shared" ca="1" si="83"/>
        <v>25.345889042834131</v>
      </c>
      <c r="E359" s="5">
        <f t="shared" ca="1" si="83"/>
        <v>24.670463097089481</v>
      </c>
      <c r="F359" s="5">
        <f t="shared" ca="1" si="83"/>
        <v>38.941045240508004</v>
      </c>
      <c r="G359" s="58">
        <f t="shared" ca="1" si="77"/>
        <v>125.97866465082836</v>
      </c>
      <c r="H359" s="58">
        <f t="shared" ca="1" si="77"/>
        <v>112.18603219257292</v>
      </c>
      <c r="I359" s="58">
        <f t="shared" ca="1" si="77"/>
        <v>112.86145813831757</v>
      </c>
      <c r="J359" s="5">
        <f t="shared" ca="1" si="76"/>
        <v>125.97866465082836</v>
      </c>
      <c r="K359" s="5">
        <f ca="1">SMALL($J$6:$J$1005,ROWS($J$6:J359))</f>
        <v>112.31472173220143</v>
      </c>
      <c r="L359" s="67">
        <f ca="1">ROWS($L$6:L359)/COUNTA($K$6:$K$1005)</f>
        <v>0.35399999999999998</v>
      </c>
      <c r="M359" s="5">
        <f t="shared" ca="1" si="78"/>
        <v>1</v>
      </c>
      <c r="N359" s="5">
        <f t="shared" ca="1" si="79"/>
        <v>0</v>
      </c>
      <c r="O359" s="5">
        <f t="shared" ca="1" si="80"/>
        <v>0</v>
      </c>
      <c r="P359" s="5"/>
      <c r="Q359" s="5">
        <f t="shared" ca="1" si="71"/>
        <v>1</v>
      </c>
      <c r="R359" s="5">
        <f t="shared" ca="1" si="73"/>
        <v>1</v>
      </c>
      <c r="S359" s="5">
        <f t="shared" ca="1" si="73"/>
        <v>0</v>
      </c>
      <c r="T359" s="5">
        <f t="shared" ref="R359:V410" ca="1" si="84">COUNTIF($M$5,"*"&amp;T$5&amp;"*")*$M359+COUNTIF($N$5,"*"&amp;T$5&amp;"*")*$N359+COUNTIF($O$5,"*"&amp;T$5&amp;"*")*$O359</f>
        <v>0</v>
      </c>
      <c r="U359" s="5">
        <f t="shared" ca="1" si="84"/>
        <v>1</v>
      </c>
      <c r="V359" s="5">
        <f t="shared" ca="1" si="84"/>
        <v>1</v>
      </c>
    </row>
    <row r="360" spans="1:22" x14ac:dyDescent="0.25">
      <c r="A360" s="5">
        <f t="shared" ca="1" si="83"/>
        <v>26.431778693044805</v>
      </c>
      <c r="B360" s="5">
        <f t="shared" ca="1" si="83"/>
        <v>42.026582422326179</v>
      </c>
      <c r="C360" s="5">
        <f t="shared" ca="1" si="83"/>
        <v>26.375856502283181</v>
      </c>
      <c r="D360" s="5">
        <f t="shared" ca="1" si="83"/>
        <v>20.581522973140743</v>
      </c>
      <c r="E360" s="5">
        <f t="shared" ca="1" si="83"/>
        <v>26.143688262503378</v>
      </c>
      <c r="F360" s="5">
        <f t="shared" ca="1" si="83"/>
        <v>27.648431673939598</v>
      </c>
      <c r="G360" s="58">
        <f t="shared" ca="1" si="77"/>
        <v>122.25048105181396</v>
      </c>
      <c r="H360" s="58">
        <f t="shared" ca="1" si="77"/>
        <v>106.59975513177096</v>
      </c>
      <c r="I360" s="58">
        <f t="shared" ca="1" si="77"/>
        <v>101.03758984240832</v>
      </c>
      <c r="J360" s="5">
        <f t="shared" ca="1" si="76"/>
        <v>122.25048105181396</v>
      </c>
      <c r="K360" s="5">
        <f ca="1">SMALL($J$6:$J$1005,ROWS($J$6:J360))</f>
        <v>112.316284283012</v>
      </c>
      <c r="L360" s="67">
        <f ca="1">ROWS($L$6:L360)/COUNTA($K$6:$K$1005)</f>
        <v>0.35499999999999998</v>
      </c>
      <c r="M360" s="5">
        <f t="shared" ca="1" si="78"/>
        <v>1</v>
      </c>
      <c r="N360" s="5">
        <f t="shared" ca="1" si="79"/>
        <v>0</v>
      </c>
      <c r="O360" s="5">
        <f t="shared" ca="1" si="80"/>
        <v>0</v>
      </c>
      <c r="P360" s="5"/>
      <c r="Q360" s="5">
        <f t="shared" ca="1" si="71"/>
        <v>1</v>
      </c>
      <c r="R360" s="5">
        <f t="shared" ca="1" si="84"/>
        <v>1</v>
      </c>
      <c r="S360" s="5">
        <f t="shared" ca="1" si="84"/>
        <v>0</v>
      </c>
      <c r="T360" s="5">
        <f t="shared" ca="1" si="84"/>
        <v>0</v>
      </c>
      <c r="U360" s="5">
        <f t="shared" ca="1" si="84"/>
        <v>1</v>
      </c>
      <c r="V360" s="5">
        <f t="shared" ca="1" si="84"/>
        <v>1</v>
      </c>
    </row>
    <row r="361" spans="1:22" x14ac:dyDescent="0.25">
      <c r="A361" s="5">
        <f t="shared" ca="1" si="83"/>
        <v>18.0205178052463</v>
      </c>
      <c r="B361" s="5">
        <f t="shared" ca="1" si="83"/>
        <v>28.53594532614418</v>
      </c>
      <c r="C361" s="5">
        <f t="shared" ca="1" si="83"/>
        <v>33.645579587219302</v>
      </c>
      <c r="D361" s="5">
        <f t="shared" ca="1" si="83"/>
        <v>48.271068833983307</v>
      </c>
      <c r="E361" s="5">
        <f t="shared" ca="1" si="83"/>
        <v>35.064819028902605</v>
      </c>
      <c r="F361" s="5">
        <f t="shared" ca="1" si="83"/>
        <v>35.959380825787797</v>
      </c>
      <c r="G361" s="58">
        <f t="shared" ca="1" si="77"/>
        <v>117.58066298608088</v>
      </c>
      <c r="H361" s="58">
        <f t="shared" ca="1" si="77"/>
        <v>122.690297247156</v>
      </c>
      <c r="I361" s="58">
        <f t="shared" ca="1" si="77"/>
        <v>135.89654705223671</v>
      </c>
      <c r="J361" s="5">
        <f t="shared" ca="1" si="76"/>
        <v>135.89654705223671</v>
      </c>
      <c r="K361" s="5">
        <f ca="1">SMALL($J$6:$J$1005,ROWS($J$6:J361))</f>
        <v>112.33386049037934</v>
      </c>
      <c r="L361" s="67">
        <f ca="1">ROWS($L$6:L361)/COUNTA($K$6:$K$1005)</f>
        <v>0.35599999999999998</v>
      </c>
      <c r="M361" s="5">
        <f t="shared" ca="1" si="78"/>
        <v>0</v>
      </c>
      <c r="N361" s="5">
        <f t="shared" ca="1" si="79"/>
        <v>0</v>
      </c>
      <c r="O361" s="5">
        <f t="shared" ca="1" si="80"/>
        <v>1</v>
      </c>
      <c r="P361" s="5"/>
      <c r="Q361" s="5">
        <f t="shared" ref="Q361:Q424" ca="1" si="85">COUNTIF($M$5,"*"&amp;Q$5&amp;"*")*$M361+COUNTIF($N$5,"*"&amp;Q$5&amp;"*")*$N361+COUNTIF($O$5,"*"&amp;Q$5&amp;"*")*$O361</f>
        <v>1</v>
      </c>
      <c r="R361" s="5">
        <f t="shared" ca="1" si="84"/>
        <v>0</v>
      </c>
      <c r="S361" s="5">
        <f t="shared" ca="1" si="84"/>
        <v>1</v>
      </c>
      <c r="T361" s="5">
        <f t="shared" ca="1" si="84"/>
        <v>1</v>
      </c>
      <c r="U361" s="5">
        <f t="shared" ca="1" si="84"/>
        <v>0</v>
      </c>
      <c r="V361" s="5">
        <f t="shared" ca="1" si="84"/>
        <v>1</v>
      </c>
    </row>
    <row r="362" spans="1:22" x14ac:dyDescent="0.25">
      <c r="A362" s="5">
        <f t="shared" ca="1" si="83"/>
        <v>21.203151715148302</v>
      </c>
      <c r="B362" s="5">
        <f t="shared" ca="1" si="83"/>
        <v>19.892452219375411</v>
      </c>
      <c r="C362" s="5">
        <f t="shared" ca="1" si="83"/>
        <v>29.463195508102626</v>
      </c>
      <c r="D362" s="5">
        <f t="shared" ca="1" si="83"/>
        <v>39.969975931029907</v>
      </c>
      <c r="E362" s="5">
        <f t="shared" ca="1" si="83"/>
        <v>23.749471579793166</v>
      </c>
      <c r="F362" s="5">
        <f t="shared" ca="1" si="83"/>
        <v>25.490715852542213</v>
      </c>
      <c r="G362" s="58">
        <f t="shared" ca="1" si="77"/>
        <v>90.335791366859084</v>
      </c>
      <c r="H362" s="58">
        <f t="shared" ca="1" si="77"/>
        <v>99.906534655586299</v>
      </c>
      <c r="I362" s="58">
        <f t="shared" ca="1" si="77"/>
        <v>116.12703900682304</v>
      </c>
      <c r="J362" s="5">
        <f t="shared" ca="1" si="76"/>
        <v>116.12703900682304</v>
      </c>
      <c r="K362" s="5">
        <f ca="1">SMALL($J$6:$J$1005,ROWS($J$6:J362))</f>
        <v>112.36328913240408</v>
      </c>
      <c r="L362" s="67">
        <f ca="1">ROWS($L$6:L362)/COUNTA($K$6:$K$1005)</f>
        <v>0.35699999999999998</v>
      </c>
      <c r="M362" s="5">
        <f t="shared" ca="1" si="78"/>
        <v>0</v>
      </c>
      <c r="N362" s="5">
        <f t="shared" ca="1" si="79"/>
        <v>0</v>
      </c>
      <c r="O362" s="5">
        <f t="shared" ca="1" si="80"/>
        <v>1</v>
      </c>
      <c r="P362" s="5"/>
      <c r="Q362" s="5">
        <f t="shared" ca="1" si="85"/>
        <v>1</v>
      </c>
      <c r="R362" s="5">
        <f t="shared" ca="1" si="84"/>
        <v>0</v>
      </c>
      <c r="S362" s="5">
        <f t="shared" ca="1" si="84"/>
        <v>1</v>
      </c>
      <c r="T362" s="5">
        <f t="shared" ca="1" si="84"/>
        <v>1</v>
      </c>
      <c r="U362" s="5">
        <f t="shared" ca="1" si="84"/>
        <v>0</v>
      </c>
      <c r="V362" s="5">
        <f t="shared" ca="1" si="84"/>
        <v>1</v>
      </c>
    </row>
    <row r="363" spans="1:22" x14ac:dyDescent="0.25">
      <c r="A363" s="5">
        <f t="shared" ca="1" si="83"/>
        <v>25.776295283403719</v>
      </c>
      <c r="B363" s="5">
        <f t="shared" ca="1" si="83"/>
        <v>27.221626021746921</v>
      </c>
      <c r="C363" s="5">
        <f t="shared" ca="1" si="83"/>
        <v>33.760153599952758</v>
      </c>
      <c r="D363" s="5">
        <f t="shared" ca="1" si="83"/>
        <v>46.027118632168509</v>
      </c>
      <c r="E363" s="5">
        <f t="shared" ca="1" si="83"/>
        <v>34.057116215516302</v>
      </c>
      <c r="F363" s="5">
        <f t="shared" ca="1" si="83"/>
        <v>34.270403593485753</v>
      </c>
      <c r="G363" s="58">
        <f t="shared" ca="1" si="77"/>
        <v>121.3254411141527</v>
      </c>
      <c r="H363" s="58">
        <f t="shared" ca="1" si="77"/>
        <v>127.86396869235853</v>
      </c>
      <c r="I363" s="58">
        <f t="shared" ca="1" si="77"/>
        <v>139.83397110901075</v>
      </c>
      <c r="J363" s="5">
        <f t="shared" ca="1" si="76"/>
        <v>139.83397110901075</v>
      </c>
      <c r="K363" s="5">
        <f ca="1">SMALL($J$6:$J$1005,ROWS($J$6:J363))</f>
        <v>112.37955661888424</v>
      </c>
      <c r="L363" s="67">
        <f ca="1">ROWS($L$6:L363)/COUNTA($K$6:$K$1005)</f>
        <v>0.35799999999999998</v>
      </c>
      <c r="M363" s="5">
        <f t="shared" ca="1" si="78"/>
        <v>0</v>
      </c>
      <c r="N363" s="5">
        <f t="shared" ca="1" si="79"/>
        <v>0</v>
      </c>
      <c r="O363" s="5">
        <f t="shared" ca="1" si="80"/>
        <v>1</v>
      </c>
      <c r="P363" s="5"/>
      <c r="Q363" s="5">
        <f t="shared" ca="1" si="85"/>
        <v>1</v>
      </c>
      <c r="R363" s="5">
        <f t="shared" ca="1" si="84"/>
        <v>0</v>
      </c>
      <c r="S363" s="5">
        <f t="shared" ca="1" si="84"/>
        <v>1</v>
      </c>
      <c r="T363" s="5">
        <f t="shared" ca="1" si="84"/>
        <v>1</v>
      </c>
      <c r="U363" s="5">
        <f t="shared" ca="1" si="84"/>
        <v>0</v>
      </c>
      <c r="V363" s="5">
        <f t="shared" ca="1" si="84"/>
        <v>1</v>
      </c>
    </row>
    <row r="364" spans="1:22" x14ac:dyDescent="0.25">
      <c r="A364" s="5">
        <f t="shared" ca="1" si="83"/>
        <v>15.152548607483572</v>
      </c>
      <c r="B364" s="5">
        <f t="shared" ca="1" si="83"/>
        <v>39.465532261448701</v>
      </c>
      <c r="C364" s="5">
        <f t="shared" ca="1" si="83"/>
        <v>18.24092384411891</v>
      </c>
      <c r="D364" s="5">
        <f t="shared" ca="1" si="83"/>
        <v>41.552571616383773</v>
      </c>
      <c r="E364" s="5">
        <f t="shared" ca="1" si="83"/>
        <v>30.696097375426188</v>
      </c>
      <c r="F364" s="5">
        <f t="shared" ca="1" si="83"/>
        <v>25.669631067429474</v>
      </c>
      <c r="G364" s="58">
        <f t="shared" ca="1" si="77"/>
        <v>110.98380931178794</v>
      </c>
      <c r="H364" s="58">
        <f t="shared" ca="1" si="77"/>
        <v>89.759200894458147</v>
      </c>
      <c r="I364" s="58">
        <f t="shared" ca="1" si="77"/>
        <v>100.61567513541574</v>
      </c>
      <c r="J364" s="5">
        <f t="shared" ca="1" si="76"/>
        <v>110.98380931178794</v>
      </c>
      <c r="K364" s="5">
        <f ca="1">SMALL($J$6:$J$1005,ROWS($J$6:J364))</f>
        <v>112.39247017225109</v>
      </c>
      <c r="L364" s="67">
        <f ca="1">ROWS($L$6:L364)/COUNTA($K$6:$K$1005)</f>
        <v>0.35899999999999999</v>
      </c>
      <c r="M364" s="5">
        <f t="shared" ca="1" si="78"/>
        <v>1</v>
      </c>
      <c r="N364" s="5">
        <f t="shared" ca="1" si="79"/>
        <v>0</v>
      </c>
      <c r="O364" s="5">
        <f t="shared" ca="1" si="80"/>
        <v>0</v>
      </c>
      <c r="P364" s="5"/>
      <c r="Q364" s="5">
        <f t="shared" ca="1" si="85"/>
        <v>1</v>
      </c>
      <c r="R364" s="5">
        <f t="shared" ca="1" si="84"/>
        <v>1</v>
      </c>
      <c r="S364" s="5">
        <f t="shared" ca="1" si="84"/>
        <v>0</v>
      </c>
      <c r="T364" s="5">
        <f t="shared" ca="1" si="84"/>
        <v>0</v>
      </c>
      <c r="U364" s="5">
        <f t="shared" ca="1" si="84"/>
        <v>1</v>
      </c>
      <c r="V364" s="5">
        <f t="shared" ca="1" si="84"/>
        <v>1</v>
      </c>
    </row>
    <row r="365" spans="1:22" x14ac:dyDescent="0.25">
      <c r="A365" s="5">
        <f t="shared" ca="1" si="83"/>
        <v>24.004563914103798</v>
      </c>
      <c r="B365" s="5">
        <f t="shared" ca="1" si="83"/>
        <v>22.08359282340372</v>
      </c>
      <c r="C365" s="5">
        <f t="shared" ca="1" si="83"/>
        <v>22.053964803662943</v>
      </c>
      <c r="D365" s="5">
        <f t="shared" ca="1" si="83"/>
        <v>24.11648411246</v>
      </c>
      <c r="E365" s="5">
        <f t="shared" ca="1" si="83"/>
        <v>25.472431894993978</v>
      </c>
      <c r="F365" s="5">
        <f t="shared" ca="1" si="83"/>
        <v>29.403314163396978</v>
      </c>
      <c r="G365" s="58">
        <f t="shared" ca="1" si="77"/>
        <v>100.96390279589846</v>
      </c>
      <c r="H365" s="58">
        <f t="shared" ca="1" si="77"/>
        <v>100.93427477615771</v>
      </c>
      <c r="I365" s="58">
        <f t="shared" ca="1" si="77"/>
        <v>99.578326993623705</v>
      </c>
      <c r="J365" s="5">
        <f t="shared" ca="1" si="76"/>
        <v>100.96390279589846</v>
      </c>
      <c r="K365" s="5">
        <f ca="1">SMALL($J$6:$J$1005,ROWS($J$6:J365))</f>
        <v>112.4010781216691</v>
      </c>
      <c r="L365" s="67">
        <f ca="1">ROWS($L$6:L365)/COUNTA($K$6:$K$1005)</f>
        <v>0.36</v>
      </c>
      <c r="M365" s="5">
        <f t="shared" ca="1" si="78"/>
        <v>1</v>
      </c>
      <c r="N365" s="5">
        <f t="shared" ca="1" si="79"/>
        <v>0</v>
      </c>
      <c r="O365" s="5">
        <f t="shared" ca="1" si="80"/>
        <v>0</v>
      </c>
      <c r="P365" s="5"/>
      <c r="Q365" s="5">
        <f t="shared" ca="1" si="85"/>
        <v>1</v>
      </c>
      <c r="R365" s="5">
        <f t="shared" ca="1" si="84"/>
        <v>1</v>
      </c>
      <c r="S365" s="5">
        <f t="shared" ca="1" si="84"/>
        <v>0</v>
      </c>
      <c r="T365" s="5">
        <f t="shared" ca="1" si="84"/>
        <v>0</v>
      </c>
      <c r="U365" s="5">
        <f t="shared" ca="1" si="84"/>
        <v>1</v>
      </c>
      <c r="V365" s="5">
        <f t="shared" ca="1" si="84"/>
        <v>1</v>
      </c>
    </row>
    <row r="366" spans="1:22" x14ac:dyDescent="0.25">
      <c r="A366" s="5">
        <f t="shared" ref="A366:F375" ca="1" si="86">A$3+(A$4-A$3)*RAND()</f>
        <v>29.574916734006287</v>
      </c>
      <c r="B366" s="5">
        <f t="shared" ca="1" si="86"/>
        <v>20.139583165609821</v>
      </c>
      <c r="C366" s="5">
        <f t="shared" ca="1" si="86"/>
        <v>24.09061692772914</v>
      </c>
      <c r="D366" s="5">
        <f t="shared" ca="1" si="86"/>
        <v>15.555509749290749</v>
      </c>
      <c r="E366" s="5">
        <f t="shared" ca="1" si="86"/>
        <v>35.284070054263083</v>
      </c>
      <c r="F366" s="5">
        <f t="shared" ca="1" si="86"/>
        <v>25.750867220886683</v>
      </c>
      <c r="G366" s="58">
        <f t="shared" ca="1" si="77"/>
        <v>110.74943717476586</v>
      </c>
      <c r="H366" s="58">
        <f t="shared" ca="1" si="77"/>
        <v>114.70047093688518</v>
      </c>
      <c r="I366" s="58">
        <f t="shared" ca="1" si="77"/>
        <v>94.971910631912863</v>
      </c>
      <c r="J366" s="5">
        <f t="shared" ca="1" si="76"/>
        <v>114.70047093688518</v>
      </c>
      <c r="K366" s="5">
        <f ca="1">SMALL($J$6:$J$1005,ROWS($J$6:J366))</f>
        <v>112.50836273209981</v>
      </c>
      <c r="L366" s="67">
        <f ca="1">ROWS($L$6:L366)/COUNTA($K$6:$K$1005)</f>
        <v>0.36099999999999999</v>
      </c>
      <c r="M366" s="5">
        <f t="shared" ca="1" si="78"/>
        <v>0</v>
      </c>
      <c r="N366" s="5">
        <f t="shared" ca="1" si="79"/>
        <v>1</v>
      </c>
      <c r="O366" s="5">
        <f t="shared" ca="1" si="80"/>
        <v>0</v>
      </c>
      <c r="P366" s="5"/>
      <c r="Q366" s="5">
        <f t="shared" ca="1" si="85"/>
        <v>1</v>
      </c>
      <c r="R366" s="5">
        <f t="shared" ca="1" si="84"/>
        <v>0</v>
      </c>
      <c r="S366" s="5">
        <f t="shared" ca="1" si="84"/>
        <v>1</v>
      </c>
      <c r="T366" s="5">
        <f t="shared" ca="1" si="84"/>
        <v>0</v>
      </c>
      <c r="U366" s="5">
        <f t="shared" ca="1" si="84"/>
        <v>1</v>
      </c>
      <c r="V366" s="5">
        <f t="shared" ca="1" si="84"/>
        <v>1</v>
      </c>
    </row>
    <row r="367" spans="1:22" x14ac:dyDescent="0.25">
      <c r="A367" s="5">
        <f t="shared" ca="1" si="86"/>
        <v>30.074664124109503</v>
      </c>
      <c r="B367" s="5">
        <f t="shared" ca="1" si="86"/>
        <v>37.985579670289056</v>
      </c>
      <c r="C367" s="5">
        <f t="shared" ca="1" si="86"/>
        <v>22.829841211026221</v>
      </c>
      <c r="D367" s="5">
        <f t="shared" ca="1" si="86"/>
        <v>25.70384814388235</v>
      </c>
      <c r="E367" s="5">
        <f t="shared" ca="1" si="86"/>
        <v>24.909739137732142</v>
      </c>
      <c r="F367" s="5">
        <f t="shared" ca="1" si="86"/>
        <v>19.868691741238852</v>
      </c>
      <c r="G367" s="58">
        <f t="shared" ca="1" si="77"/>
        <v>112.83867467336955</v>
      </c>
      <c r="H367" s="58">
        <f t="shared" ca="1" si="77"/>
        <v>97.682936214106718</v>
      </c>
      <c r="I367" s="58">
        <f t="shared" ca="1" si="77"/>
        <v>98.477045220256926</v>
      </c>
      <c r="J367" s="5">
        <f t="shared" ca="1" si="76"/>
        <v>112.83867467336955</v>
      </c>
      <c r="K367" s="5">
        <f ca="1">SMALL($J$6:$J$1005,ROWS($J$6:J367))</f>
        <v>112.5277400181233</v>
      </c>
      <c r="L367" s="67">
        <f ca="1">ROWS($L$6:L367)/COUNTA($K$6:$K$1005)</f>
        <v>0.36199999999999999</v>
      </c>
      <c r="M367" s="5">
        <f t="shared" ca="1" si="78"/>
        <v>1</v>
      </c>
      <c r="N367" s="5">
        <f t="shared" ca="1" si="79"/>
        <v>0</v>
      </c>
      <c r="O367" s="5">
        <f t="shared" ca="1" si="80"/>
        <v>0</v>
      </c>
      <c r="P367" s="5"/>
      <c r="Q367" s="5">
        <f t="shared" ca="1" si="85"/>
        <v>1</v>
      </c>
      <c r="R367" s="5">
        <f t="shared" ca="1" si="84"/>
        <v>1</v>
      </c>
      <c r="S367" s="5">
        <f t="shared" ca="1" si="84"/>
        <v>0</v>
      </c>
      <c r="T367" s="5">
        <f t="shared" ca="1" si="84"/>
        <v>0</v>
      </c>
      <c r="U367" s="5">
        <f t="shared" ca="1" si="84"/>
        <v>1</v>
      </c>
      <c r="V367" s="5">
        <f t="shared" ca="1" si="84"/>
        <v>1</v>
      </c>
    </row>
    <row r="368" spans="1:22" x14ac:dyDescent="0.25">
      <c r="A368" s="5">
        <f t="shared" ca="1" si="86"/>
        <v>31.320436510940898</v>
      </c>
      <c r="B368" s="5">
        <f t="shared" ca="1" si="86"/>
        <v>23.16402189716824</v>
      </c>
      <c r="C368" s="5">
        <f t="shared" ca="1" si="86"/>
        <v>19.762408289883354</v>
      </c>
      <c r="D368" s="5">
        <f t="shared" ca="1" si="86"/>
        <v>47.003950014214233</v>
      </c>
      <c r="E368" s="5">
        <f t="shared" ca="1" si="86"/>
        <v>24.171196969157219</v>
      </c>
      <c r="F368" s="5">
        <f t="shared" ca="1" si="86"/>
        <v>37.650088701367807</v>
      </c>
      <c r="G368" s="58">
        <f t="shared" ca="1" si="77"/>
        <v>116.30574407863416</v>
      </c>
      <c r="H368" s="58">
        <f t="shared" ca="1" si="77"/>
        <v>112.90413047134928</v>
      </c>
      <c r="I368" s="58">
        <f t="shared" ca="1" si="77"/>
        <v>135.73688351640629</v>
      </c>
      <c r="J368" s="5">
        <f t="shared" ca="1" si="76"/>
        <v>135.73688351640629</v>
      </c>
      <c r="K368" s="5">
        <f ca="1">SMALL($J$6:$J$1005,ROWS($J$6:J368))</f>
        <v>112.55354252712409</v>
      </c>
      <c r="L368" s="67">
        <f ca="1">ROWS($L$6:L368)/COUNTA($K$6:$K$1005)</f>
        <v>0.36299999999999999</v>
      </c>
      <c r="M368" s="5">
        <f t="shared" ca="1" si="78"/>
        <v>0</v>
      </c>
      <c r="N368" s="5">
        <f t="shared" ca="1" si="79"/>
        <v>0</v>
      </c>
      <c r="O368" s="5">
        <f t="shared" ca="1" si="80"/>
        <v>1</v>
      </c>
      <c r="P368" s="5"/>
      <c r="Q368" s="5">
        <f t="shared" ca="1" si="85"/>
        <v>1</v>
      </c>
      <c r="R368" s="5">
        <f t="shared" ca="1" si="84"/>
        <v>0</v>
      </c>
      <c r="S368" s="5">
        <f t="shared" ca="1" si="84"/>
        <v>1</v>
      </c>
      <c r="T368" s="5">
        <f t="shared" ca="1" si="84"/>
        <v>1</v>
      </c>
      <c r="U368" s="5">
        <f t="shared" ca="1" si="84"/>
        <v>0</v>
      </c>
      <c r="V368" s="5">
        <f t="shared" ca="1" si="84"/>
        <v>1</v>
      </c>
    </row>
    <row r="369" spans="1:22" x14ac:dyDescent="0.25">
      <c r="A369" s="5">
        <f t="shared" ca="1" si="86"/>
        <v>15.358502444444117</v>
      </c>
      <c r="B369" s="5">
        <f t="shared" ca="1" si="86"/>
        <v>29.140425915124219</v>
      </c>
      <c r="C369" s="5">
        <f t="shared" ca="1" si="86"/>
        <v>31.992177218615616</v>
      </c>
      <c r="D369" s="5">
        <f t="shared" ca="1" si="86"/>
        <v>33.57210438480773</v>
      </c>
      <c r="E369" s="5">
        <f t="shared" ca="1" si="86"/>
        <v>24.936104139597838</v>
      </c>
      <c r="F369" s="5">
        <f t="shared" ca="1" si="86"/>
        <v>30.958802101964928</v>
      </c>
      <c r="G369" s="58">
        <f t="shared" ca="1" si="77"/>
        <v>100.39383460113109</v>
      </c>
      <c r="H369" s="58">
        <f t="shared" ca="1" si="77"/>
        <v>103.24558590462249</v>
      </c>
      <c r="I369" s="58">
        <f t="shared" ca="1" si="77"/>
        <v>111.8815861498324</v>
      </c>
      <c r="J369" s="5">
        <f t="shared" ca="1" si="76"/>
        <v>111.8815861498324</v>
      </c>
      <c r="K369" s="5">
        <f ca="1">SMALL($J$6:$J$1005,ROWS($J$6:J369))</f>
        <v>112.63817634917078</v>
      </c>
      <c r="L369" s="67">
        <f ca="1">ROWS($L$6:L369)/COUNTA($K$6:$K$1005)</f>
        <v>0.36399999999999999</v>
      </c>
      <c r="M369" s="5">
        <f t="shared" ca="1" si="78"/>
        <v>0</v>
      </c>
      <c r="N369" s="5">
        <f t="shared" ca="1" si="79"/>
        <v>0</v>
      </c>
      <c r="O369" s="5">
        <f t="shared" ca="1" si="80"/>
        <v>1</v>
      </c>
      <c r="P369" s="5"/>
      <c r="Q369" s="5">
        <f t="shared" ca="1" si="85"/>
        <v>1</v>
      </c>
      <c r="R369" s="5">
        <f t="shared" ca="1" si="84"/>
        <v>0</v>
      </c>
      <c r="S369" s="5">
        <f t="shared" ca="1" si="84"/>
        <v>1</v>
      </c>
      <c r="T369" s="5">
        <f t="shared" ca="1" si="84"/>
        <v>1</v>
      </c>
      <c r="U369" s="5">
        <f t="shared" ca="1" si="84"/>
        <v>0</v>
      </c>
      <c r="V369" s="5">
        <f t="shared" ca="1" si="84"/>
        <v>1</v>
      </c>
    </row>
    <row r="370" spans="1:22" x14ac:dyDescent="0.25">
      <c r="A370" s="5">
        <f t="shared" ca="1" si="86"/>
        <v>23.422678618186886</v>
      </c>
      <c r="B370" s="5">
        <f t="shared" ca="1" si="86"/>
        <v>41.201146645160264</v>
      </c>
      <c r="C370" s="5">
        <f t="shared" ca="1" si="86"/>
        <v>26.563544604252399</v>
      </c>
      <c r="D370" s="5">
        <f t="shared" ca="1" si="86"/>
        <v>13.918216810878647</v>
      </c>
      <c r="E370" s="5">
        <f t="shared" ca="1" si="86"/>
        <v>31.019650995045346</v>
      </c>
      <c r="F370" s="5">
        <f t="shared" ca="1" si="86"/>
        <v>37.610698139156142</v>
      </c>
      <c r="G370" s="58">
        <f t="shared" ca="1" si="77"/>
        <v>133.25417439754864</v>
      </c>
      <c r="H370" s="58">
        <f t="shared" ca="1" si="77"/>
        <v>118.61657235664077</v>
      </c>
      <c r="I370" s="58">
        <f t="shared" ca="1" si="77"/>
        <v>101.51513817247408</v>
      </c>
      <c r="J370" s="5">
        <f t="shared" ca="1" si="76"/>
        <v>133.25417439754864</v>
      </c>
      <c r="K370" s="5">
        <f ca="1">SMALL($J$6:$J$1005,ROWS($J$6:J370))</f>
        <v>112.69845400519208</v>
      </c>
      <c r="L370" s="67">
        <f ca="1">ROWS($L$6:L370)/COUNTA($K$6:$K$1005)</f>
        <v>0.36499999999999999</v>
      </c>
      <c r="M370" s="5">
        <f t="shared" ca="1" si="78"/>
        <v>1</v>
      </c>
      <c r="N370" s="5">
        <f t="shared" ca="1" si="79"/>
        <v>0</v>
      </c>
      <c r="O370" s="5">
        <f t="shared" ca="1" si="80"/>
        <v>0</v>
      </c>
      <c r="P370" s="5"/>
      <c r="Q370" s="5">
        <f t="shared" ca="1" si="85"/>
        <v>1</v>
      </c>
      <c r="R370" s="5">
        <f t="shared" ca="1" si="84"/>
        <v>1</v>
      </c>
      <c r="S370" s="5">
        <f t="shared" ca="1" si="84"/>
        <v>0</v>
      </c>
      <c r="T370" s="5">
        <f t="shared" ca="1" si="84"/>
        <v>0</v>
      </c>
      <c r="U370" s="5">
        <f t="shared" ca="1" si="84"/>
        <v>1</v>
      </c>
      <c r="V370" s="5">
        <f t="shared" ca="1" si="84"/>
        <v>1</v>
      </c>
    </row>
    <row r="371" spans="1:22" x14ac:dyDescent="0.25">
      <c r="A371" s="5">
        <f t="shared" ca="1" si="86"/>
        <v>29.58759159805231</v>
      </c>
      <c r="B371" s="5">
        <f t="shared" ca="1" si="86"/>
        <v>21.960350617804689</v>
      </c>
      <c r="C371" s="5">
        <f t="shared" ca="1" si="86"/>
        <v>33.212298965905639</v>
      </c>
      <c r="D371" s="5">
        <f t="shared" ca="1" si="86"/>
        <v>33.054261368970224</v>
      </c>
      <c r="E371" s="5">
        <f t="shared" ca="1" si="86"/>
        <v>28.221311885549643</v>
      </c>
      <c r="F371" s="5">
        <f t="shared" ca="1" si="86"/>
        <v>34.015057583802708</v>
      </c>
      <c r="G371" s="58">
        <f t="shared" ca="1" si="77"/>
        <v>113.78431168520936</v>
      </c>
      <c r="H371" s="58">
        <f t="shared" ca="1" si="77"/>
        <v>125.0362600333103</v>
      </c>
      <c r="I371" s="58">
        <f t="shared" ca="1" si="77"/>
        <v>129.86920951673088</v>
      </c>
      <c r="J371" s="5">
        <f t="shared" ca="1" si="76"/>
        <v>129.86920951673088</v>
      </c>
      <c r="K371" s="5">
        <f ca="1">SMALL($J$6:$J$1005,ROWS($J$6:J371))</f>
        <v>112.70476378041997</v>
      </c>
      <c r="L371" s="67">
        <f ca="1">ROWS($L$6:L371)/COUNTA($K$6:$K$1005)</f>
        <v>0.36599999999999999</v>
      </c>
      <c r="M371" s="5">
        <f t="shared" ca="1" si="78"/>
        <v>0</v>
      </c>
      <c r="N371" s="5">
        <f t="shared" ca="1" si="79"/>
        <v>0</v>
      </c>
      <c r="O371" s="5">
        <f t="shared" ca="1" si="80"/>
        <v>1</v>
      </c>
      <c r="P371" s="5"/>
      <c r="Q371" s="5">
        <f t="shared" ca="1" si="85"/>
        <v>1</v>
      </c>
      <c r="R371" s="5">
        <f t="shared" ca="1" si="84"/>
        <v>0</v>
      </c>
      <c r="S371" s="5">
        <f t="shared" ca="1" si="84"/>
        <v>1</v>
      </c>
      <c r="T371" s="5">
        <f t="shared" ca="1" si="84"/>
        <v>1</v>
      </c>
      <c r="U371" s="5">
        <f t="shared" ca="1" si="84"/>
        <v>0</v>
      </c>
      <c r="V371" s="5">
        <f t="shared" ca="1" si="84"/>
        <v>1</v>
      </c>
    </row>
    <row r="372" spans="1:22" x14ac:dyDescent="0.25">
      <c r="A372" s="5">
        <f t="shared" ca="1" si="86"/>
        <v>17.676678882732702</v>
      </c>
      <c r="B372" s="5">
        <f t="shared" ca="1" si="86"/>
        <v>39.247752700508386</v>
      </c>
      <c r="C372" s="5">
        <f t="shared" ca="1" si="86"/>
        <v>33.242706214289079</v>
      </c>
      <c r="D372" s="5">
        <f t="shared" ca="1" si="86"/>
        <v>46.178809315120951</v>
      </c>
      <c r="E372" s="5">
        <f t="shared" ca="1" si="86"/>
        <v>26.593847155859013</v>
      </c>
      <c r="F372" s="5">
        <f t="shared" ca="1" si="86"/>
        <v>38.419416496048228</v>
      </c>
      <c r="G372" s="58">
        <f t="shared" ca="1" si="77"/>
        <v>121.93769523514833</v>
      </c>
      <c r="H372" s="58">
        <f t="shared" ca="1" si="77"/>
        <v>115.93264874892903</v>
      </c>
      <c r="I372" s="58">
        <f t="shared" ca="1" si="77"/>
        <v>135.51761090819096</v>
      </c>
      <c r="J372" s="5">
        <f t="shared" ca="1" si="76"/>
        <v>135.51761090819096</v>
      </c>
      <c r="K372" s="5">
        <f ca="1">SMALL($J$6:$J$1005,ROWS($J$6:J372))</f>
        <v>112.73119166596243</v>
      </c>
      <c r="L372" s="67">
        <f ca="1">ROWS($L$6:L372)/COUNTA($K$6:$K$1005)</f>
        <v>0.36699999999999999</v>
      </c>
      <c r="M372" s="5">
        <f t="shared" ca="1" si="78"/>
        <v>0</v>
      </c>
      <c r="N372" s="5">
        <f t="shared" ca="1" si="79"/>
        <v>0</v>
      </c>
      <c r="O372" s="5">
        <f t="shared" ca="1" si="80"/>
        <v>1</v>
      </c>
      <c r="P372" s="5"/>
      <c r="Q372" s="5">
        <f t="shared" ca="1" si="85"/>
        <v>1</v>
      </c>
      <c r="R372" s="5">
        <f t="shared" ca="1" si="84"/>
        <v>0</v>
      </c>
      <c r="S372" s="5">
        <f t="shared" ca="1" si="84"/>
        <v>1</v>
      </c>
      <c r="T372" s="5">
        <f t="shared" ca="1" si="84"/>
        <v>1</v>
      </c>
      <c r="U372" s="5">
        <f t="shared" ca="1" si="84"/>
        <v>0</v>
      </c>
      <c r="V372" s="5">
        <f t="shared" ca="1" si="84"/>
        <v>1</v>
      </c>
    </row>
    <row r="373" spans="1:22" x14ac:dyDescent="0.25">
      <c r="A373" s="5">
        <f t="shared" ca="1" si="86"/>
        <v>18.825393747550692</v>
      </c>
      <c r="B373" s="5">
        <f t="shared" ca="1" si="86"/>
        <v>45.449266603638833</v>
      </c>
      <c r="C373" s="5">
        <f t="shared" ca="1" si="86"/>
        <v>32.222270275888398</v>
      </c>
      <c r="D373" s="5">
        <f t="shared" ca="1" si="86"/>
        <v>39.325687960630226</v>
      </c>
      <c r="E373" s="5">
        <f t="shared" ca="1" si="86"/>
        <v>24.124321046193511</v>
      </c>
      <c r="F373" s="5">
        <f t="shared" ca="1" si="86"/>
        <v>24.472092051635478</v>
      </c>
      <c r="G373" s="58">
        <f t="shared" ca="1" si="77"/>
        <v>112.87107344901852</v>
      </c>
      <c r="H373" s="58">
        <f t="shared" ca="1" si="77"/>
        <v>99.644077121268083</v>
      </c>
      <c r="I373" s="58">
        <f t="shared" ca="1" si="77"/>
        <v>114.84544403570479</v>
      </c>
      <c r="J373" s="5">
        <f t="shared" ca="1" si="76"/>
        <v>114.84544403570479</v>
      </c>
      <c r="K373" s="5">
        <f ca="1">SMALL($J$6:$J$1005,ROWS($J$6:J373))</f>
        <v>112.73591570968021</v>
      </c>
      <c r="L373" s="67">
        <f ca="1">ROWS($L$6:L373)/COUNTA($K$6:$K$1005)</f>
        <v>0.36799999999999999</v>
      </c>
      <c r="M373" s="5">
        <f t="shared" ca="1" si="78"/>
        <v>0</v>
      </c>
      <c r="N373" s="5">
        <f t="shared" ca="1" si="79"/>
        <v>0</v>
      </c>
      <c r="O373" s="5">
        <f t="shared" ca="1" si="80"/>
        <v>1</v>
      </c>
      <c r="P373" s="5"/>
      <c r="Q373" s="5">
        <f t="shared" ca="1" si="85"/>
        <v>1</v>
      </c>
      <c r="R373" s="5">
        <f t="shared" ca="1" si="84"/>
        <v>0</v>
      </c>
      <c r="S373" s="5">
        <f t="shared" ca="1" si="84"/>
        <v>1</v>
      </c>
      <c r="T373" s="5">
        <f t="shared" ca="1" si="84"/>
        <v>1</v>
      </c>
      <c r="U373" s="5">
        <f t="shared" ca="1" si="84"/>
        <v>0</v>
      </c>
      <c r="V373" s="5">
        <f t="shared" ca="1" si="84"/>
        <v>1</v>
      </c>
    </row>
    <row r="374" spans="1:22" x14ac:dyDescent="0.25">
      <c r="A374" s="5">
        <f t="shared" ca="1" si="86"/>
        <v>20.45707479457911</v>
      </c>
      <c r="B374" s="5">
        <f t="shared" ca="1" si="86"/>
        <v>15.979618940605668</v>
      </c>
      <c r="C374" s="5">
        <f t="shared" ca="1" si="86"/>
        <v>28.182639808547819</v>
      </c>
      <c r="D374" s="5">
        <f t="shared" ca="1" si="86"/>
        <v>21.910069580590296</v>
      </c>
      <c r="E374" s="5">
        <f t="shared" ca="1" si="86"/>
        <v>34.803756656067861</v>
      </c>
      <c r="F374" s="5">
        <f t="shared" ca="1" si="86"/>
        <v>39.818578772599437</v>
      </c>
      <c r="G374" s="58">
        <f t="shared" ca="1" si="77"/>
        <v>111.05902916385207</v>
      </c>
      <c r="H374" s="58">
        <f t="shared" ca="1" si="77"/>
        <v>123.26205003179423</v>
      </c>
      <c r="I374" s="58">
        <f t="shared" ca="1" si="77"/>
        <v>110.36836295631667</v>
      </c>
      <c r="J374" s="5">
        <f t="shared" ca="1" si="76"/>
        <v>123.26205003179423</v>
      </c>
      <c r="K374" s="5">
        <f ca="1">SMALL($J$6:$J$1005,ROWS($J$6:J374))</f>
        <v>112.80093249349059</v>
      </c>
      <c r="L374" s="67">
        <f ca="1">ROWS($L$6:L374)/COUNTA($K$6:$K$1005)</f>
        <v>0.36899999999999999</v>
      </c>
      <c r="M374" s="5">
        <f t="shared" ca="1" si="78"/>
        <v>0</v>
      </c>
      <c r="N374" s="5">
        <f t="shared" ca="1" si="79"/>
        <v>1</v>
      </c>
      <c r="O374" s="5">
        <f t="shared" ca="1" si="80"/>
        <v>0</v>
      </c>
      <c r="P374" s="5"/>
      <c r="Q374" s="5">
        <f t="shared" ca="1" si="85"/>
        <v>1</v>
      </c>
      <c r="R374" s="5">
        <f t="shared" ca="1" si="84"/>
        <v>0</v>
      </c>
      <c r="S374" s="5">
        <f t="shared" ca="1" si="84"/>
        <v>1</v>
      </c>
      <c r="T374" s="5">
        <f t="shared" ca="1" si="84"/>
        <v>0</v>
      </c>
      <c r="U374" s="5">
        <f t="shared" ca="1" si="84"/>
        <v>1</v>
      </c>
      <c r="V374" s="5">
        <f t="shared" ca="1" si="84"/>
        <v>1</v>
      </c>
    </row>
    <row r="375" spans="1:22" x14ac:dyDescent="0.25">
      <c r="A375" s="5">
        <f t="shared" ca="1" si="86"/>
        <v>16.899054036342942</v>
      </c>
      <c r="B375" s="5">
        <f t="shared" ca="1" si="86"/>
        <v>42.948059356672843</v>
      </c>
      <c r="C375" s="5">
        <f t="shared" ca="1" si="86"/>
        <v>31.752018496227649</v>
      </c>
      <c r="D375" s="5">
        <f t="shared" ca="1" si="86"/>
        <v>44.239127080109171</v>
      </c>
      <c r="E375" s="5">
        <f t="shared" ca="1" si="86"/>
        <v>22.452472631857141</v>
      </c>
      <c r="F375" s="5">
        <f t="shared" ca="1" si="86"/>
        <v>36.454220849491392</v>
      </c>
      <c r="G375" s="58">
        <f t="shared" ca="1" si="77"/>
        <v>118.75380687436432</v>
      </c>
      <c r="H375" s="58">
        <f t="shared" ca="1" si="77"/>
        <v>107.55776601391914</v>
      </c>
      <c r="I375" s="58">
        <f t="shared" ca="1" si="77"/>
        <v>129.34442046217117</v>
      </c>
      <c r="J375" s="5">
        <f t="shared" ca="1" si="76"/>
        <v>129.34442046217117</v>
      </c>
      <c r="K375" s="5">
        <f ca="1">SMALL($J$6:$J$1005,ROWS($J$6:J375))</f>
        <v>112.83867467336955</v>
      </c>
      <c r="L375" s="67">
        <f ca="1">ROWS($L$6:L375)/COUNTA($K$6:$K$1005)</f>
        <v>0.37</v>
      </c>
      <c r="M375" s="5">
        <f t="shared" ca="1" si="78"/>
        <v>0</v>
      </c>
      <c r="N375" s="5">
        <f t="shared" ca="1" si="79"/>
        <v>0</v>
      </c>
      <c r="O375" s="5">
        <f t="shared" ca="1" si="80"/>
        <v>1</v>
      </c>
      <c r="P375" s="5"/>
      <c r="Q375" s="5">
        <f t="shared" ca="1" si="85"/>
        <v>1</v>
      </c>
      <c r="R375" s="5">
        <f t="shared" ca="1" si="84"/>
        <v>0</v>
      </c>
      <c r="S375" s="5">
        <f t="shared" ca="1" si="84"/>
        <v>1</v>
      </c>
      <c r="T375" s="5">
        <f t="shared" ca="1" si="84"/>
        <v>1</v>
      </c>
      <c r="U375" s="5">
        <f t="shared" ca="1" si="84"/>
        <v>0</v>
      </c>
      <c r="V375" s="5">
        <f t="shared" ca="1" si="84"/>
        <v>1</v>
      </c>
    </row>
    <row r="376" spans="1:22" x14ac:dyDescent="0.25">
      <c r="A376" s="5">
        <f t="shared" ref="A376:F385" ca="1" si="87">A$3+(A$4-A$3)*RAND()</f>
        <v>13.835299782105817</v>
      </c>
      <c r="B376" s="5">
        <f t="shared" ca="1" si="87"/>
        <v>23.909326121149451</v>
      </c>
      <c r="C376" s="5">
        <f t="shared" ca="1" si="87"/>
        <v>27.560492332058807</v>
      </c>
      <c r="D376" s="5">
        <f t="shared" ca="1" si="87"/>
        <v>36.778321001500316</v>
      </c>
      <c r="E376" s="5">
        <f t="shared" ca="1" si="87"/>
        <v>27.926394557422391</v>
      </c>
      <c r="F376" s="5">
        <f t="shared" ca="1" si="87"/>
        <v>30.824875943734387</v>
      </c>
      <c r="G376" s="58">
        <f t="shared" ca="1" si="77"/>
        <v>96.495896404412036</v>
      </c>
      <c r="H376" s="58">
        <f t="shared" ca="1" si="77"/>
        <v>100.1470626153214</v>
      </c>
      <c r="I376" s="58">
        <f t="shared" ca="1" si="77"/>
        <v>108.99898905939932</v>
      </c>
      <c r="J376" s="5">
        <f t="shared" ca="1" si="76"/>
        <v>108.99898905939932</v>
      </c>
      <c r="K376" s="5">
        <f ca="1">SMALL($J$6:$J$1005,ROWS($J$6:J376))</f>
        <v>112.87021185349607</v>
      </c>
      <c r="L376" s="67">
        <f ca="1">ROWS($L$6:L376)/COUNTA($K$6:$K$1005)</f>
        <v>0.371</v>
      </c>
      <c r="M376" s="5">
        <f t="shared" ca="1" si="78"/>
        <v>0</v>
      </c>
      <c r="N376" s="5">
        <f t="shared" ca="1" si="79"/>
        <v>0</v>
      </c>
      <c r="O376" s="5">
        <f t="shared" ca="1" si="80"/>
        <v>1</v>
      </c>
      <c r="P376" s="5"/>
      <c r="Q376" s="5">
        <f t="shared" ca="1" si="85"/>
        <v>1</v>
      </c>
      <c r="R376" s="5">
        <f t="shared" ca="1" si="84"/>
        <v>0</v>
      </c>
      <c r="S376" s="5">
        <f t="shared" ca="1" si="84"/>
        <v>1</v>
      </c>
      <c r="T376" s="5">
        <f t="shared" ca="1" si="84"/>
        <v>1</v>
      </c>
      <c r="U376" s="5">
        <f t="shared" ca="1" si="84"/>
        <v>0</v>
      </c>
      <c r="V376" s="5">
        <f t="shared" ca="1" si="84"/>
        <v>1</v>
      </c>
    </row>
    <row r="377" spans="1:22" x14ac:dyDescent="0.25">
      <c r="A377" s="5">
        <f t="shared" ca="1" si="87"/>
        <v>13.517970679692819</v>
      </c>
      <c r="B377" s="5">
        <f t="shared" ca="1" si="87"/>
        <v>18.239375500513606</v>
      </c>
      <c r="C377" s="5">
        <f t="shared" ca="1" si="87"/>
        <v>21.263634341330128</v>
      </c>
      <c r="D377" s="5">
        <f t="shared" ca="1" si="87"/>
        <v>30.279564209711758</v>
      </c>
      <c r="E377" s="5">
        <f t="shared" ca="1" si="87"/>
        <v>25.670456962169141</v>
      </c>
      <c r="F377" s="5">
        <f t="shared" ca="1" si="87"/>
        <v>35.121736604422011</v>
      </c>
      <c r="G377" s="58">
        <f t="shared" ca="1" si="77"/>
        <v>92.549539746797578</v>
      </c>
      <c r="H377" s="58">
        <f t="shared" ca="1" si="77"/>
        <v>95.573798587614107</v>
      </c>
      <c r="I377" s="58">
        <f t="shared" ca="1" si="77"/>
        <v>100.18290583515672</v>
      </c>
      <c r="J377" s="5">
        <f t="shared" ca="1" si="76"/>
        <v>100.18290583515672</v>
      </c>
      <c r="K377" s="5">
        <f ca="1">SMALL($J$6:$J$1005,ROWS($J$6:J377))</f>
        <v>112.92920772836476</v>
      </c>
      <c r="L377" s="67">
        <f ca="1">ROWS($L$6:L377)/COUNTA($K$6:$K$1005)</f>
        <v>0.372</v>
      </c>
      <c r="M377" s="5">
        <f t="shared" ca="1" si="78"/>
        <v>0</v>
      </c>
      <c r="N377" s="5">
        <f t="shared" ca="1" si="79"/>
        <v>0</v>
      </c>
      <c r="O377" s="5">
        <f t="shared" ca="1" si="80"/>
        <v>1</v>
      </c>
      <c r="P377" s="5"/>
      <c r="Q377" s="5">
        <f t="shared" ca="1" si="85"/>
        <v>1</v>
      </c>
      <c r="R377" s="5">
        <f t="shared" ca="1" si="84"/>
        <v>0</v>
      </c>
      <c r="S377" s="5">
        <f t="shared" ca="1" si="84"/>
        <v>1</v>
      </c>
      <c r="T377" s="5">
        <f t="shared" ca="1" si="84"/>
        <v>1</v>
      </c>
      <c r="U377" s="5">
        <f t="shared" ca="1" si="84"/>
        <v>0</v>
      </c>
      <c r="V377" s="5">
        <f t="shared" ca="1" si="84"/>
        <v>1</v>
      </c>
    </row>
    <row r="378" spans="1:22" x14ac:dyDescent="0.25">
      <c r="A378" s="5">
        <f t="shared" ca="1" si="87"/>
        <v>21.30673408257519</v>
      </c>
      <c r="B378" s="5">
        <f t="shared" ca="1" si="87"/>
        <v>16.363756130539016</v>
      </c>
      <c r="C378" s="5">
        <f t="shared" ca="1" si="87"/>
        <v>20.793464155290636</v>
      </c>
      <c r="D378" s="5">
        <f t="shared" ca="1" si="87"/>
        <v>25.297498042311762</v>
      </c>
      <c r="E378" s="5">
        <f t="shared" ca="1" si="87"/>
        <v>32.344499090124827</v>
      </c>
      <c r="F378" s="5">
        <f t="shared" ca="1" si="87"/>
        <v>25.589148891839947</v>
      </c>
      <c r="G378" s="58">
        <f t="shared" ca="1" si="77"/>
        <v>95.604138195078974</v>
      </c>
      <c r="H378" s="58">
        <f t="shared" ca="1" si="77"/>
        <v>100.03384621983059</v>
      </c>
      <c r="I378" s="58">
        <f t="shared" ca="1" si="77"/>
        <v>92.986845172017524</v>
      </c>
      <c r="J378" s="5">
        <f t="shared" ca="1" si="76"/>
        <v>100.03384621983059</v>
      </c>
      <c r="K378" s="5">
        <f ca="1">SMALL($J$6:$J$1005,ROWS($J$6:J378))</f>
        <v>112.98153554234449</v>
      </c>
      <c r="L378" s="67">
        <f ca="1">ROWS($L$6:L378)/COUNTA($K$6:$K$1005)</f>
        <v>0.373</v>
      </c>
      <c r="M378" s="5">
        <f t="shared" ca="1" si="78"/>
        <v>0</v>
      </c>
      <c r="N378" s="5">
        <f t="shared" ca="1" si="79"/>
        <v>1</v>
      </c>
      <c r="O378" s="5">
        <f t="shared" ca="1" si="80"/>
        <v>0</v>
      </c>
      <c r="P378" s="5"/>
      <c r="Q378" s="5">
        <f t="shared" ca="1" si="85"/>
        <v>1</v>
      </c>
      <c r="R378" s="5">
        <f t="shared" ca="1" si="84"/>
        <v>0</v>
      </c>
      <c r="S378" s="5">
        <f t="shared" ca="1" si="84"/>
        <v>1</v>
      </c>
      <c r="T378" s="5">
        <f t="shared" ca="1" si="84"/>
        <v>0</v>
      </c>
      <c r="U378" s="5">
        <f t="shared" ca="1" si="84"/>
        <v>1</v>
      </c>
      <c r="V378" s="5">
        <f t="shared" ca="1" si="84"/>
        <v>1</v>
      </c>
    </row>
    <row r="379" spans="1:22" x14ac:dyDescent="0.25">
      <c r="A379" s="5">
        <f t="shared" ca="1" si="87"/>
        <v>18.635756022705102</v>
      </c>
      <c r="B379" s="5">
        <f t="shared" ca="1" si="87"/>
        <v>17.98120586978051</v>
      </c>
      <c r="C379" s="5">
        <f t="shared" ca="1" si="87"/>
        <v>29.289496872429364</v>
      </c>
      <c r="D379" s="5">
        <f t="shared" ca="1" si="87"/>
        <v>33.629198442012687</v>
      </c>
      <c r="E379" s="5">
        <f t="shared" ca="1" si="87"/>
        <v>23.356632783778927</v>
      </c>
      <c r="F379" s="5">
        <f t="shared" ca="1" si="87"/>
        <v>25.392625786473722</v>
      </c>
      <c r="G379" s="58">
        <f t="shared" ca="1" si="77"/>
        <v>85.366220462738255</v>
      </c>
      <c r="H379" s="58">
        <f t="shared" ca="1" si="77"/>
        <v>96.674511465387127</v>
      </c>
      <c r="I379" s="58">
        <f t="shared" ca="1" si="77"/>
        <v>106.94707712362089</v>
      </c>
      <c r="J379" s="5">
        <f t="shared" ca="1" si="76"/>
        <v>106.94707712362089</v>
      </c>
      <c r="K379" s="5">
        <f ca="1">SMALL($J$6:$J$1005,ROWS($J$6:J379))</f>
        <v>113.11219329097362</v>
      </c>
      <c r="L379" s="67">
        <f ca="1">ROWS($L$6:L379)/COUNTA($K$6:$K$1005)</f>
        <v>0.374</v>
      </c>
      <c r="M379" s="5">
        <f t="shared" ca="1" si="78"/>
        <v>0</v>
      </c>
      <c r="N379" s="5">
        <f t="shared" ca="1" si="79"/>
        <v>0</v>
      </c>
      <c r="O379" s="5">
        <f t="shared" ca="1" si="80"/>
        <v>1</v>
      </c>
      <c r="P379" s="5"/>
      <c r="Q379" s="5">
        <f t="shared" ca="1" si="85"/>
        <v>1</v>
      </c>
      <c r="R379" s="5">
        <f t="shared" ca="1" si="84"/>
        <v>0</v>
      </c>
      <c r="S379" s="5">
        <f t="shared" ca="1" si="84"/>
        <v>1</v>
      </c>
      <c r="T379" s="5">
        <f t="shared" ca="1" si="84"/>
        <v>1</v>
      </c>
      <c r="U379" s="5">
        <f t="shared" ca="1" si="84"/>
        <v>0</v>
      </c>
      <c r="V379" s="5">
        <f t="shared" ca="1" si="84"/>
        <v>1</v>
      </c>
    </row>
    <row r="380" spans="1:22" x14ac:dyDescent="0.25">
      <c r="A380" s="5">
        <f t="shared" ca="1" si="87"/>
        <v>27.199536314464108</v>
      </c>
      <c r="B380" s="5">
        <f t="shared" ca="1" si="87"/>
        <v>20.925552336399136</v>
      </c>
      <c r="C380" s="5">
        <f t="shared" ca="1" si="87"/>
        <v>29.391099189203246</v>
      </c>
      <c r="D380" s="5">
        <f t="shared" ca="1" si="87"/>
        <v>18.043219973077022</v>
      </c>
      <c r="E380" s="5">
        <f t="shared" ca="1" si="87"/>
        <v>27.266795780571492</v>
      </c>
      <c r="F380" s="5">
        <f t="shared" ca="1" si="87"/>
        <v>34.060232365902642</v>
      </c>
      <c r="G380" s="58">
        <f t="shared" ca="1" si="77"/>
        <v>109.45211679733737</v>
      </c>
      <c r="H380" s="58">
        <f t="shared" ca="1" si="77"/>
        <v>117.91766365014149</v>
      </c>
      <c r="I380" s="58">
        <f t="shared" ca="1" si="77"/>
        <v>108.69408784264701</v>
      </c>
      <c r="J380" s="5">
        <f t="shared" ca="1" si="76"/>
        <v>117.91766365014149</v>
      </c>
      <c r="K380" s="5">
        <f ca="1">SMALL($J$6:$J$1005,ROWS($J$6:J380))</f>
        <v>113.19445210357981</v>
      </c>
      <c r="L380" s="67">
        <f ca="1">ROWS($L$6:L380)/COUNTA($K$6:$K$1005)</f>
        <v>0.375</v>
      </c>
      <c r="M380" s="5">
        <f t="shared" ca="1" si="78"/>
        <v>0</v>
      </c>
      <c r="N380" s="5">
        <f t="shared" ca="1" si="79"/>
        <v>1</v>
      </c>
      <c r="O380" s="5">
        <f t="shared" ca="1" si="80"/>
        <v>0</v>
      </c>
      <c r="P380" s="5"/>
      <c r="Q380" s="5">
        <f t="shared" ca="1" si="85"/>
        <v>1</v>
      </c>
      <c r="R380" s="5">
        <f t="shared" ca="1" si="84"/>
        <v>0</v>
      </c>
      <c r="S380" s="5">
        <f t="shared" ca="1" si="84"/>
        <v>1</v>
      </c>
      <c r="T380" s="5">
        <f t="shared" ca="1" si="84"/>
        <v>0</v>
      </c>
      <c r="U380" s="5">
        <f t="shared" ca="1" si="84"/>
        <v>1</v>
      </c>
      <c r="V380" s="5">
        <f t="shared" ca="1" si="84"/>
        <v>1</v>
      </c>
    </row>
    <row r="381" spans="1:22" x14ac:dyDescent="0.25">
      <c r="A381" s="5">
        <f t="shared" ca="1" si="87"/>
        <v>15.400277049918014</v>
      </c>
      <c r="B381" s="5">
        <f t="shared" ca="1" si="87"/>
        <v>25.755766857118303</v>
      </c>
      <c r="C381" s="5">
        <f t="shared" ca="1" si="87"/>
        <v>32.916233703395747</v>
      </c>
      <c r="D381" s="5">
        <f t="shared" ca="1" si="87"/>
        <v>43.578908674011458</v>
      </c>
      <c r="E381" s="5">
        <f t="shared" ca="1" si="87"/>
        <v>21.210669185960001</v>
      </c>
      <c r="F381" s="5">
        <f t="shared" ca="1" si="87"/>
        <v>22.717655600432014</v>
      </c>
      <c r="G381" s="58">
        <f t="shared" ca="1" si="77"/>
        <v>85.084368693428331</v>
      </c>
      <c r="H381" s="58">
        <f t="shared" ca="1" si="77"/>
        <v>92.244835539705775</v>
      </c>
      <c r="I381" s="58">
        <f t="shared" ca="1" si="77"/>
        <v>114.61307502775723</v>
      </c>
      <c r="J381" s="5">
        <f t="shared" ca="1" si="76"/>
        <v>114.61307502775723</v>
      </c>
      <c r="K381" s="5">
        <f ca="1">SMALL($J$6:$J$1005,ROWS($J$6:J381))</f>
        <v>113.20670824599186</v>
      </c>
      <c r="L381" s="67">
        <f ca="1">ROWS($L$6:L381)/COUNTA($K$6:$K$1005)</f>
        <v>0.376</v>
      </c>
      <c r="M381" s="5">
        <f t="shared" ca="1" si="78"/>
        <v>0</v>
      </c>
      <c r="N381" s="5">
        <f t="shared" ca="1" si="79"/>
        <v>0</v>
      </c>
      <c r="O381" s="5">
        <f t="shared" ca="1" si="80"/>
        <v>1</v>
      </c>
      <c r="P381" s="5"/>
      <c r="Q381" s="5">
        <f t="shared" ca="1" si="85"/>
        <v>1</v>
      </c>
      <c r="R381" s="5">
        <f t="shared" ca="1" si="84"/>
        <v>0</v>
      </c>
      <c r="S381" s="5">
        <f t="shared" ca="1" si="84"/>
        <v>1</v>
      </c>
      <c r="T381" s="5">
        <f t="shared" ca="1" si="84"/>
        <v>1</v>
      </c>
      <c r="U381" s="5">
        <f t="shared" ca="1" si="84"/>
        <v>0</v>
      </c>
      <c r="V381" s="5">
        <f t="shared" ca="1" si="84"/>
        <v>1</v>
      </c>
    </row>
    <row r="382" spans="1:22" x14ac:dyDescent="0.25">
      <c r="A382" s="5">
        <f t="shared" ca="1" si="87"/>
        <v>25.775672582193501</v>
      </c>
      <c r="B382" s="5">
        <f t="shared" ca="1" si="87"/>
        <v>32.582599174407058</v>
      </c>
      <c r="C382" s="5">
        <f t="shared" ca="1" si="87"/>
        <v>27.700983289492562</v>
      </c>
      <c r="D382" s="5">
        <f t="shared" ca="1" si="87"/>
        <v>30.00780763797345</v>
      </c>
      <c r="E382" s="5">
        <f t="shared" ca="1" si="87"/>
        <v>27.761531843679027</v>
      </c>
      <c r="F382" s="5">
        <f t="shared" ca="1" si="87"/>
        <v>29.366608128081374</v>
      </c>
      <c r="G382" s="58">
        <f t="shared" ca="1" si="77"/>
        <v>115.48641172836096</v>
      </c>
      <c r="H382" s="58">
        <f t="shared" ca="1" si="77"/>
        <v>110.60479584344645</v>
      </c>
      <c r="I382" s="58">
        <f t="shared" ca="1" si="77"/>
        <v>112.85107163774089</v>
      </c>
      <c r="J382" s="5">
        <f t="shared" ca="1" si="76"/>
        <v>115.48641172836096</v>
      </c>
      <c r="K382" s="5">
        <f ca="1">SMALL($J$6:$J$1005,ROWS($J$6:J382))</f>
        <v>113.22419575410727</v>
      </c>
      <c r="L382" s="67">
        <f ca="1">ROWS($L$6:L382)/COUNTA($K$6:$K$1005)</f>
        <v>0.377</v>
      </c>
      <c r="M382" s="5">
        <f t="shared" ca="1" si="78"/>
        <v>1</v>
      </c>
      <c r="N382" s="5">
        <f t="shared" ca="1" si="79"/>
        <v>0</v>
      </c>
      <c r="O382" s="5">
        <f t="shared" ca="1" si="80"/>
        <v>0</v>
      </c>
      <c r="P382" s="5"/>
      <c r="Q382" s="5">
        <f t="shared" ca="1" si="85"/>
        <v>1</v>
      </c>
      <c r="R382" s="5">
        <f t="shared" ca="1" si="84"/>
        <v>1</v>
      </c>
      <c r="S382" s="5">
        <f t="shared" ca="1" si="84"/>
        <v>0</v>
      </c>
      <c r="T382" s="5">
        <f t="shared" ca="1" si="84"/>
        <v>0</v>
      </c>
      <c r="U382" s="5">
        <f t="shared" ca="1" si="84"/>
        <v>1</v>
      </c>
      <c r="V382" s="5">
        <f t="shared" ca="1" si="84"/>
        <v>1</v>
      </c>
    </row>
    <row r="383" spans="1:22" x14ac:dyDescent="0.25">
      <c r="A383" s="5">
        <f t="shared" ca="1" si="87"/>
        <v>17.971617390039295</v>
      </c>
      <c r="B383" s="5">
        <f t="shared" ca="1" si="87"/>
        <v>40.343131267239187</v>
      </c>
      <c r="C383" s="5">
        <f t="shared" ca="1" si="87"/>
        <v>32.886370552500907</v>
      </c>
      <c r="D383" s="5">
        <f t="shared" ca="1" si="87"/>
        <v>41.24165133008912</v>
      </c>
      <c r="E383" s="5">
        <f t="shared" ca="1" si="87"/>
        <v>22.680181565511202</v>
      </c>
      <c r="F383" s="5">
        <f t="shared" ca="1" si="87"/>
        <v>38.111915655781225</v>
      </c>
      <c r="G383" s="58">
        <f t="shared" ca="1" si="77"/>
        <v>119.10684587857091</v>
      </c>
      <c r="H383" s="58">
        <f t="shared" ca="1" si="77"/>
        <v>111.65008516383264</v>
      </c>
      <c r="I383" s="58">
        <f t="shared" ca="1" si="77"/>
        <v>130.21155492841055</v>
      </c>
      <c r="J383" s="5">
        <f t="shared" ca="1" si="76"/>
        <v>130.21155492841055</v>
      </c>
      <c r="K383" s="5">
        <f ca="1">SMALL($J$6:$J$1005,ROWS($J$6:J383))</f>
        <v>113.226529549163</v>
      </c>
      <c r="L383" s="67">
        <f ca="1">ROWS($L$6:L383)/COUNTA($K$6:$K$1005)</f>
        <v>0.378</v>
      </c>
      <c r="M383" s="5">
        <f t="shared" ca="1" si="78"/>
        <v>0</v>
      </c>
      <c r="N383" s="5">
        <f t="shared" ca="1" si="79"/>
        <v>0</v>
      </c>
      <c r="O383" s="5">
        <f t="shared" ca="1" si="80"/>
        <v>1</v>
      </c>
      <c r="P383" s="5"/>
      <c r="Q383" s="5">
        <f t="shared" ca="1" si="85"/>
        <v>1</v>
      </c>
      <c r="R383" s="5">
        <f t="shared" ca="1" si="84"/>
        <v>0</v>
      </c>
      <c r="S383" s="5">
        <f t="shared" ca="1" si="84"/>
        <v>1</v>
      </c>
      <c r="T383" s="5">
        <f t="shared" ca="1" si="84"/>
        <v>1</v>
      </c>
      <c r="U383" s="5">
        <f t="shared" ca="1" si="84"/>
        <v>0</v>
      </c>
      <c r="V383" s="5">
        <f t="shared" ca="1" si="84"/>
        <v>1</v>
      </c>
    </row>
    <row r="384" spans="1:22" x14ac:dyDescent="0.25">
      <c r="A384" s="5">
        <f t="shared" ca="1" si="87"/>
        <v>29.671874245058071</v>
      </c>
      <c r="B384" s="5">
        <f t="shared" ca="1" si="87"/>
        <v>24.266764596449818</v>
      </c>
      <c r="C384" s="5">
        <f t="shared" ca="1" si="87"/>
        <v>30.626886721955522</v>
      </c>
      <c r="D384" s="5">
        <f t="shared" ca="1" si="87"/>
        <v>45.890096173012921</v>
      </c>
      <c r="E384" s="5">
        <f t="shared" ca="1" si="87"/>
        <v>24.311408330174384</v>
      </c>
      <c r="F384" s="5">
        <f t="shared" ca="1" si="87"/>
        <v>34.114691579501972</v>
      </c>
      <c r="G384" s="58">
        <f t="shared" ca="1" si="77"/>
        <v>112.36473875118423</v>
      </c>
      <c r="H384" s="58">
        <f t="shared" ca="1" si="77"/>
        <v>118.72486087668995</v>
      </c>
      <c r="I384" s="58">
        <f t="shared" ca="1" si="77"/>
        <v>140.30354871952849</v>
      </c>
      <c r="J384" s="5">
        <f t="shared" ca="1" si="76"/>
        <v>140.30354871952849</v>
      </c>
      <c r="K384" s="5">
        <f ca="1">SMALL($J$6:$J$1005,ROWS($J$6:J384))</f>
        <v>113.33385568986688</v>
      </c>
      <c r="L384" s="67">
        <f ca="1">ROWS($L$6:L384)/COUNTA($K$6:$K$1005)</f>
        <v>0.379</v>
      </c>
      <c r="M384" s="5">
        <f t="shared" ca="1" si="78"/>
        <v>0</v>
      </c>
      <c r="N384" s="5">
        <f t="shared" ca="1" si="79"/>
        <v>0</v>
      </c>
      <c r="O384" s="5">
        <f t="shared" ca="1" si="80"/>
        <v>1</v>
      </c>
      <c r="P384" s="5"/>
      <c r="Q384" s="5">
        <f t="shared" ca="1" si="85"/>
        <v>1</v>
      </c>
      <c r="R384" s="5">
        <f t="shared" ca="1" si="84"/>
        <v>0</v>
      </c>
      <c r="S384" s="5">
        <f t="shared" ca="1" si="84"/>
        <v>1</v>
      </c>
      <c r="T384" s="5">
        <f t="shared" ca="1" si="84"/>
        <v>1</v>
      </c>
      <c r="U384" s="5">
        <f t="shared" ca="1" si="84"/>
        <v>0</v>
      </c>
      <c r="V384" s="5">
        <f t="shared" ca="1" si="84"/>
        <v>1</v>
      </c>
    </row>
    <row r="385" spans="1:22" x14ac:dyDescent="0.25">
      <c r="A385" s="5">
        <f t="shared" ca="1" si="87"/>
        <v>18.317411715869074</v>
      </c>
      <c r="B385" s="5">
        <f t="shared" ca="1" si="87"/>
        <v>20.422332351283277</v>
      </c>
      <c r="C385" s="5">
        <f t="shared" ca="1" si="87"/>
        <v>32.768953423020051</v>
      </c>
      <c r="D385" s="5">
        <f t="shared" ca="1" si="87"/>
        <v>31.551111659379323</v>
      </c>
      <c r="E385" s="5">
        <f t="shared" ca="1" si="87"/>
        <v>22.194176192170467</v>
      </c>
      <c r="F385" s="5">
        <f t="shared" ca="1" si="87"/>
        <v>39.214325565036894</v>
      </c>
      <c r="G385" s="58">
        <f t="shared" ca="1" si="77"/>
        <v>100.14824582435972</v>
      </c>
      <c r="H385" s="58">
        <f t="shared" ca="1" si="77"/>
        <v>112.49486689609648</v>
      </c>
      <c r="I385" s="58">
        <f t="shared" ca="1" si="77"/>
        <v>121.85180236330532</v>
      </c>
      <c r="J385" s="5">
        <f t="shared" ca="1" si="76"/>
        <v>121.85180236330532</v>
      </c>
      <c r="K385" s="5">
        <f ca="1">SMALL($J$6:$J$1005,ROWS($J$6:J385))</f>
        <v>113.36670914549411</v>
      </c>
      <c r="L385" s="67">
        <f ca="1">ROWS($L$6:L385)/COUNTA($K$6:$K$1005)</f>
        <v>0.38</v>
      </c>
      <c r="M385" s="5">
        <f t="shared" ca="1" si="78"/>
        <v>0</v>
      </c>
      <c r="N385" s="5">
        <f t="shared" ca="1" si="79"/>
        <v>0</v>
      </c>
      <c r="O385" s="5">
        <f t="shared" ca="1" si="80"/>
        <v>1</v>
      </c>
      <c r="P385" s="5"/>
      <c r="Q385" s="5">
        <f t="shared" ca="1" si="85"/>
        <v>1</v>
      </c>
      <c r="R385" s="5">
        <f t="shared" ca="1" si="84"/>
        <v>0</v>
      </c>
      <c r="S385" s="5">
        <f t="shared" ca="1" si="84"/>
        <v>1</v>
      </c>
      <c r="T385" s="5">
        <f t="shared" ca="1" si="84"/>
        <v>1</v>
      </c>
      <c r="U385" s="5">
        <f t="shared" ca="1" si="84"/>
        <v>0</v>
      </c>
      <c r="V385" s="5">
        <f t="shared" ca="1" si="84"/>
        <v>1</v>
      </c>
    </row>
    <row r="386" spans="1:22" x14ac:dyDescent="0.25">
      <c r="A386" s="5">
        <f t="shared" ref="A386:F395" ca="1" si="88">A$3+(A$4-A$3)*RAND()</f>
        <v>15.868966398462135</v>
      </c>
      <c r="B386" s="5">
        <f t="shared" ca="1" si="88"/>
        <v>45.33969254085612</v>
      </c>
      <c r="C386" s="5">
        <f t="shared" ca="1" si="88"/>
        <v>28.894315082264299</v>
      </c>
      <c r="D386" s="5">
        <f t="shared" ca="1" si="88"/>
        <v>36.436688435186404</v>
      </c>
      <c r="E386" s="5">
        <f t="shared" ca="1" si="88"/>
        <v>26.706427168218912</v>
      </c>
      <c r="F386" s="5">
        <f t="shared" ca="1" si="88"/>
        <v>36.117849271474199</v>
      </c>
      <c r="G386" s="58">
        <f t="shared" ca="1" si="77"/>
        <v>124.03293537901136</v>
      </c>
      <c r="H386" s="58">
        <f t="shared" ca="1" si="77"/>
        <v>107.58755792041954</v>
      </c>
      <c r="I386" s="58">
        <f t="shared" ca="1" si="77"/>
        <v>117.31781918738704</v>
      </c>
      <c r="J386" s="5">
        <f t="shared" ca="1" si="76"/>
        <v>124.03293537901136</v>
      </c>
      <c r="K386" s="5">
        <f ca="1">SMALL($J$6:$J$1005,ROWS($J$6:J386))</f>
        <v>113.38936818639448</v>
      </c>
      <c r="L386" s="67">
        <f ca="1">ROWS($L$6:L386)/COUNTA($K$6:$K$1005)</f>
        <v>0.38100000000000001</v>
      </c>
      <c r="M386" s="5">
        <f t="shared" ca="1" si="78"/>
        <v>1</v>
      </c>
      <c r="N386" s="5">
        <f t="shared" ca="1" si="79"/>
        <v>0</v>
      </c>
      <c r="O386" s="5">
        <f t="shared" ca="1" si="80"/>
        <v>0</v>
      </c>
      <c r="P386" s="5"/>
      <c r="Q386" s="5">
        <f t="shared" ca="1" si="85"/>
        <v>1</v>
      </c>
      <c r="R386" s="5">
        <f t="shared" ca="1" si="84"/>
        <v>1</v>
      </c>
      <c r="S386" s="5">
        <f t="shared" ca="1" si="84"/>
        <v>0</v>
      </c>
      <c r="T386" s="5">
        <f t="shared" ca="1" si="84"/>
        <v>0</v>
      </c>
      <c r="U386" s="5">
        <f t="shared" ca="1" si="84"/>
        <v>1</v>
      </c>
      <c r="V386" s="5">
        <f t="shared" ca="1" si="84"/>
        <v>1</v>
      </c>
    </row>
    <row r="387" spans="1:22" x14ac:dyDescent="0.25">
      <c r="A387" s="5">
        <f t="shared" ca="1" si="88"/>
        <v>29.15533565736937</v>
      </c>
      <c r="B387" s="5">
        <f t="shared" ca="1" si="88"/>
        <v>29.976979030305117</v>
      </c>
      <c r="C387" s="5">
        <f t="shared" ca="1" si="88"/>
        <v>32.286976417529708</v>
      </c>
      <c r="D387" s="5">
        <f t="shared" ca="1" si="88"/>
        <v>45.634965301083675</v>
      </c>
      <c r="E387" s="5">
        <f t="shared" ca="1" si="88"/>
        <v>27.545282002777725</v>
      </c>
      <c r="F387" s="5">
        <f t="shared" ca="1" si="88"/>
        <v>33.500959811408194</v>
      </c>
      <c r="G387" s="58">
        <f t="shared" ca="1" si="77"/>
        <v>120.17855650186041</v>
      </c>
      <c r="H387" s="58">
        <f t="shared" ca="1" si="77"/>
        <v>122.488553889085</v>
      </c>
      <c r="I387" s="58">
        <f t="shared" ca="1" si="77"/>
        <v>140.57823718739095</v>
      </c>
      <c r="J387" s="5">
        <f t="shared" ca="1" si="76"/>
        <v>140.57823718739095</v>
      </c>
      <c r="K387" s="5">
        <f ca="1">SMALL($J$6:$J$1005,ROWS($J$6:J387))</f>
        <v>113.47546829155581</v>
      </c>
      <c r="L387" s="67">
        <f ca="1">ROWS($L$6:L387)/COUNTA($K$6:$K$1005)</f>
        <v>0.38200000000000001</v>
      </c>
      <c r="M387" s="5">
        <f t="shared" ca="1" si="78"/>
        <v>0</v>
      </c>
      <c r="N387" s="5">
        <f t="shared" ca="1" si="79"/>
        <v>0</v>
      </c>
      <c r="O387" s="5">
        <f t="shared" ca="1" si="80"/>
        <v>1</v>
      </c>
      <c r="P387" s="5"/>
      <c r="Q387" s="5">
        <f t="shared" ca="1" si="85"/>
        <v>1</v>
      </c>
      <c r="R387" s="5">
        <f t="shared" ca="1" si="84"/>
        <v>0</v>
      </c>
      <c r="S387" s="5">
        <f t="shared" ca="1" si="84"/>
        <v>1</v>
      </c>
      <c r="T387" s="5">
        <f t="shared" ca="1" si="84"/>
        <v>1</v>
      </c>
      <c r="U387" s="5">
        <f t="shared" ca="1" si="84"/>
        <v>0</v>
      </c>
      <c r="V387" s="5">
        <f t="shared" ca="1" si="84"/>
        <v>1</v>
      </c>
    </row>
    <row r="388" spans="1:22" x14ac:dyDescent="0.25">
      <c r="A388" s="5">
        <f t="shared" ca="1" si="88"/>
        <v>17.125513548662227</v>
      </c>
      <c r="B388" s="5">
        <f t="shared" ca="1" si="88"/>
        <v>41.619862784112826</v>
      </c>
      <c r="C388" s="5">
        <f t="shared" ca="1" si="88"/>
        <v>32.909035209386417</v>
      </c>
      <c r="D388" s="5">
        <f t="shared" ca="1" si="88"/>
        <v>21.573771640852129</v>
      </c>
      <c r="E388" s="5">
        <f t="shared" ca="1" si="88"/>
        <v>21.9613029138877</v>
      </c>
      <c r="F388" s="5">
        <f t="shared" ca="1" si="88"/>
        <v>32.029236463017455</v>
      </c>
      <c r="G388" s="58">
        <f t="shared" ca="1" si="77"/>
        <v>112.73591570968021</v>
      </c>
      <c r="H388" s="58">
        <f t="shared" ca="1" si="77"/>
        <v>104.0250881349538</v>
      </c>
      <c r="I388" s="58">
        <f t="shared" ca="1" si="77"/>
        <v>103.63755686191823</v>
      </c>
      <c r="J388" s="5">
        <f t="shared" ca="1" si="76"/>
        <v>112.73591570968021</v>
      </c>
      <c r="K388" s="5">
        <f ca="1">SMALL($J$6:$J$1005,ROWS($J$6:J388))</f>
        <v>113.49186411649978</v>
      </c>
      <c r="L388" s="67">
        <f ca="1">ROWS($L$6:L388)/COUNTA($K$6:$K$1005)</f>
        <v>0.38300000000000001</v>
      </c>
      <c r="M388" s="5">
        <f t="shared" ca="1" si="78"/>
        <v>1</v>
      </c>
      <c r="N388" s="5">
        <f t="shared" ca="1" si="79"/>
        <v>0</v>
      </c>
      <c r="O388" s="5">
        <f t="shared" ca="1" si="80"/>
        <v>0</v>
      </c>
      <c r="P388" s="5"/>
      <c r="Q388" s="5">
        <f t="shared" ca="1" si="85"/>
        <v>1</v>
      </c>
      <c r="R388" s="5">
        <f t="shared" ca="1" si="84"/>
        <v>1</v>
      </c>
      <c r="S388" s="5">
        <f t="shared" ca="1" si="84"/>
        <v>0</v>
      </c>
      <c r="T388" s="5">
        <f t="shared" ca="1" si="84"/>
        <v>0</v>
      </c>
      <c r="U388" s="5">
        <f t="shared" ca="1" si="84"/>
        <v>1</v>
      </c>
      <c r="V388" s="5">
        <f t="shared" ca="1" si="84"/>
        <v>1</v>
      </c>
    </row>
    <row r="389" spans="1:22" x14ac:dyDescent="0.25">
      <c r="A389" s="5">
        <f t="shared" ca="1" si="88"/>
        <v>19.343603768746867</v>
      </c>
      <c r="B389" s="5">
        <f t="shared" ca="1" si="88"/>
        <v>17.419636572945322</v>
      </c>
      <c r="C389" s="5">
        <f t="shared" ca="1" si="88"/>
        <v>25.512757878580462</v>
      </c>
      <c r="D389" s="5">
        <f t="shared" ca="1" si="88"/>
        <v>44.895291256512628</v>
      </c>
      <c r="E389" s="5">
        <f t="shared" ca="1" si="88"/>
        <v>33.866192022680124</v>
      </c>
      <c r="F389" s="5">
        <f t="shared" ca="1" si="88"/>
        <v>26.066330608350203</v>
      </c>
      <c r="G389" s="58">
        <f t="shared" ca="1" si="77"/>
        <v>96.69576297272252</v>
      </c>
      <c r="H389" s="58">
        <f t="shared" ca="1" si="77"/>
        <v>104.78888427835766</v>
      </c>
      <c r="I389" s="58">
        <f t="shared" ca="1" si="77"/>
        <v>115.81798351219015</v>
      </c>
      <c r="J389" s="5">
        <f t="shared" ca="1" si="76"/>
        <v>115.81798351219015</v>
      </c>
      <c r="K389" s="5">
        <f ca="1">SMALL($J$6:$J$1005,ROWS($J$6:J389))</f>
        <v>113.50143198783053</v>
      </c>
      <c r="L389" s="67">
        <f ca="1">ROWS($L$6:L389)/COUNTA($K$6:$K$1005)</f>
        <v>0.38400000000000001</v>
      </c>
      <c r="M389" s="5">
        <f t="shared" ca="1" si="78"/>
        <v>0</v>
      </c>
      <c r="N389" s="5">
        <f t="shared" ca="1" si="79"/>
        <v>0</v>
      </c>
      <c r="O389" s="5">
        <f t="shared" ca="1" si="80"/>
        <v>1</v>
      </c>
      <c r="P389" s="5"/>
      <c r="Q389" s="5">
        <f t="shared" ca="1" si="85"/>
        <v>1</v>
      </c>
      <c r="R389" s="5">
        <f t="shared" ca="1" si="84"/>
        <v>0</v>
      </c>
      <c r="S389" s="5">
        <f t="shared" ca="1" si="84"/>
        <v>1</v>
      </c>
      <c r="T389" s="5">
        <f t="shared" ca="1" si="84"/>
        <v>1</v>
      </c>
      <c r="U389" s="5">
        <f t="shared" ca="1" si="84"/>
        <v>0</v>
      </c>
      <c r="V389" s="5">
        <f t="shared" ca="1" si="84"/>
        <v>1</v>
      </c>
    </row>
    <row r="390" spans="1:22" x14ac:dyDescent="0.25">
      <c r="A390" s="5">
        <f t="shared" ca="1" si="88"/>
        <v>19.471069963594374</v>
      </c>
      <c r="B390" s="5">
        <f t="shared" ca="1" si="88"/>
        <v>44.650779673302665</v>
      </c>
      <c r="C390" s="5">
        <f t="shared" ca="1" si="88"/>
        <v>29.275343829829563</v>
      </c>
      <c r="D390" s="5">
        <f t="shared" ca="1" si="88"/>
        <v>24.300754795526537</v>
      </c>
      <c r="E390" s="5">
        <f t="shared" ca="1" si="88"/>
        <v>25.50209327699665</v>
      </c>
      <c r="F390" s="5">
        <f t="shared" ca="1" si="88"/>
        <v>28.754477321353392</v>
      </c>
      <c r="G390" s="58">
        <f t="shared" ca="1" si="77"/>
        <v>118.37842023524708</v>
      </c>
      <c r="H390" s="58">
        <f t="shared" ca="1" si="77"/>
        <v>103.00298439177398</v>
      </c>
      <c r="I390" s="58">
        <f t="shared" ca="1" si="77"/>
        <v>101.80164591030388</v>
      </c>
      <c r="J390" s="5">
        <f t="shared" ref="J390:J453" ca="1" si="89">MAX(G390:I390)</f>
        <v>118.37842023524708</v>
      </c>
      <c r="K390" s="5">
        <f ca="1">SMALL($J$6:$J$1005,ROWS($J$6:J390))</f>
        <v>113.50881295771507</v>
      </c>
      <c r="L390" s="67">
        <f ca="1">ROWS($L$6:L390)/COUNTA($K$6:$K$1005)</f>
        <v>0.38500000000000001</v>
      </c>
      <c r="M390" s="5">
        <f t="shared" ca="1" si="78"/>
        <v>1</v>
      </c>
      <c r="N390" s="5">
        <f t="shared" ca="1" si="79"/>
        <v>0</v>
      </c>
      <c r="O390" s="5">
        <f t="shared" ca="1" si="80"/>
        <v>0</v>
      </c>
      <c r="P390" s="5"/>
      <c r="Q390" s="5">
        <f t="shared" ca="1" si="85"/>
        <v>1</v>
      </c>
      <c r="R390" s="5">
        <f t="shared" ca="1" si="84"/>
        <v>1</v>
      </c>
      <c r="S390" s="5">
        <f t="shared" ca="1" si="84"/>
        <v>0</v>
      </c>
      <c r="T390" s="5">
        <f t="shared" ca="1" si="84"/>
        <v>0</v>
      </c>
      <c r="U390" s="5">
        <f t="shared" ca="1" si="84"/>
        <v>1</v>
      </c>
      <c r="V390" s="5">
        <f t="shared" ca="1" si="84"/>
        <v>1</v>
      </c>
    </row>
    <row r="391" spans="1:22" x14ac:dyDescent="0.25">
      <c r="A391" s="5">
        <f t="shared" ca="1" si="88"/>
        <v>26.819373634731292</v>
      </c>
      <c r="B391" s="5">
        <f t="shared" ca="1" si="88"/>
        <v>35.008089728872307</v>
      </c>
      <c r="C391" s="5">
        <f t="shared" ca="1" si="88"/>
        <v>26.208688563953061</v>
      </c>
      <c r="D391" s="5">
        <f t="shared" ca="1" si="88"/>
        <v>23.42354818654394</v>
      </c>
      <c r="E391" s="5">
        <f t="shared" ca="1" si="88"/>
        <v>32.475809532824982</v>
      </c>
      <c r="F391" s="5">
        <f t="shared" ca="1" si="88"/>
        <v>23.773076384356816</v>
      </c>
      <c r="G391" s="58">
        <f t="shared" ref="G391:I454" ca="1" si="90">SUMIF(G$5,"*A*",$A391)+SUMIF(G$5,"*B*",$B391)+SUMIF(G$5,"*C*",$C391)+SUMIF(G$5,"*D*",$D391)+SUMIF(G$5,"*E*",$E391)+SUMIF(G$5,"*F*",$F391)</f>
        <v>118.07634928078539</v>
      </c>
      <c r="H391" s="58">
        <f t="shared" ca="1" si="90"/>
        <v>109.27694811586615</v>
      </c>
      <c r="I391" s="58">
        <f t="shared" ca="1" si="90"/>
        <v>100.22468676958511</v>
      </c>
      <c r="J391" s="5">
        <f t="shared" ca="1" si="89"/>
        <v>118.07634928078539</v>
      </c>
      <c r="K391" s="5">
        <f ca="1">SMALL($J$6:$J$1005,ROWS($J$6:J391))</f>
        <v>113.53429950818058</v>
      </c>
      <c r="L391" s="67">
        <f ca="1">ROWS($L$6:L391)/COUNTA($K$6:$K$1005)</f>
        <v>0.38600000000000001</v>
      </c>
      <c r="M391" s="5">
        <f t="shared" ref="M391:M454" ca="1" si="91">IF(G391=$J391,1,0)</f>
        <v>1</v>
      </c>
      <c r="N391" s="5">
        <f t="shared" ref="N391:N454" ca="1" si="92">IF(H391=$J391,1,0)</f>
        <v>0</v>
      </c>
      <c r="O391" s="5">
        <f t="shared" ref="O391:O454" ca="1" si="93">IF(I391=$J391,1,0)</f>
        <v>0</v>
      </c>
      <c r="P391" s="5"/>
      <c r="Q391" s="5">
        <f t="shared" ca="1" si="85"/>
        <v>1</v>
      </c>
      <c r="R391" s="5">
        <f t="shared" ca="1" si="84"/>
        <v>1</v>
      </c>
      <c r="S391" s="5">
        <f t="shared" ca="1" si="84"/>
        <v>0</v>
      </c>
      <c r="T391" s="5">
        <f t="shared" ca="1" si="84"/>
        <v>0</v>
      </c>
      <c r="U391" s="5">
        <f t="shared" ca="1" si="84"/>
        <v>1</v>
      </c>
      <c r="V391" s="5">
        <f t="shared" ca="1" si="84"/>
        <v>1</v>
      </c>
    </row>
    <row r="392" spans="1:22" x14ac:dyDescent="0.25">
      <c r="A392" s="5">
        <f t="shared" ca="1" si="88"/>
        <v>29.67353160319535</v>
      </c>
      <c r="B392" s="5">
        <f t="shared" ca="1" si="88"/>
        <v>16.925378281728975</v>
      </c>
      <c r="C392" s="5">
        <f t="shared" ca="1" si="88"/>
        <v>21.232713835118894</v>
      </c>
      <c r="D392" s="5">
        <f t="shared" ca="1" si="88"/>
        <v>17.72982104294849</v>
      </c>
      <c r="E392" s="5">
        <f t="shared" ca="1" si="88"/>
        <v>32.934552095439592</v>
      </c>
      <c r="F392" s="5">
        <f t="shared" ca="1" si="88"/>
        <v>34.341370230718304</v>
      </c>
      <c r="G392" s="58">
        <f t="shared" ca="1" si="90"/>
        <v>113.87483221108221</v>
      </c>
      <c r="H392" s="58">
        <f t="shared" ca="1" si="90"/>
        <v>118.18216776447213</v>
      </c>
      <c r="I392" s="58">
        <f t="shared" ca="1" si="90"/>
        <v>102.97743671198103</v>
      </c>
      <c r="J392" s="5">
        <f t="shared" ca="1" si="89"/>
        <v>118.18216776447213</v>
      </c>
      <c r="K392" s="5">
        <f ca="1">SMALL($J$6:$J$1005,ROWS($J$6:J392))</f>
        <v>113.54741873825483</v>
      </c>
      <c r="L392" s="67">
        <f ca="1">ROWS($L$6:L392)/COUNTA($K$6:$K$1005)</f>
        <v>0.38700000000000001</v>
      </c>
      <c r="M392" s="5">
        <f t="shared" ca="1" si="91"/>
        <v>0</v>
      </c>
      <c r="N392" s="5">
        <f t="shared" ca="1" si="92"/>
        <v>1</v>
      </c>
      <c r="O392" s="5">
        <f t="shared" ca="1" si="93"/>
        <v>0</v>
      </c>
      <c r="P392" s="5"/>
      <c r="Q392" s="5">
        <f t="shared" ca="1" si="85"/>
        <v>1</v>
      </c>
      <c r="R392" s="5">
        <f t="shared" ca="1" si="84"/>
        <v>0</v>
      </c>
      <c r="S392" s="5">
        <f t="shared" ca="1" si="84"/>
        <v>1</v>
      </c>
      <c r="T392" s="5">
        <f t="shared" ca="1" si="84"/>
        <v>0</v>
      </c>
      <c r="U392" s="5">
        <f t="shared" ca="1" si="84"/>
        <v>1</v>
      </c>
      <c r="V392" s="5">
        <f t="shared" ca="1" si="84"/>
        <v>1</v>
      </c>
    </row>
    <row r="393" spans="1:22" x14ac:dyDescent="0.25">
      <c r="A393" s="5">
        <f t="shared" ca="1" si="88"/>
        <v>20.396135332820059</v>
      </c>
      <c r="B393" s="5">
        <f t="shared" ca="1" si="88"/>
        <v>29.901589692521277</v>
      </c>
      <c r="C393" s="5">
        <f t="shared" ca="1" si="88"/>
        <v>19.740158724854648</v>
      </c>
      <c r="D393" s="5">
        <f t="shared" ca="1" si="88"/>
        <v>44.71556851092037</v>
      </c>
      <c r="E393" s="5">
        <f t="shared" ca="1" si="88"/>
        <v>27.327851304790642</v>
      </c>
      <c r="F393" s="5">
        <f t="shared" ca="1" si="88"/>
        <v>39.544741644028228</v>
      </c>
      <c r="G393" s="58">
        <f t="shared" ca="1" si="90"/>
        <v>117.17031797416021</v>
      </c>
      <c r="H393" s="58">
        <f t="shared" ca="1" si="90"/>
        <v>107.00888700649358</v>
      </c>
      <c r="I393" s="58">
        <f t="shared" ca="1" si="90"/>
        <v>124.39660421262329</v>
      </c>
      <c r="J393" s="5">
        <f t="shared" ca="1" si="89"/>
        <v>124.39660421262329</v>
      </c>
      <c r="K393" s="5">
        <f ca="1">SMALL($J$6:$J$1005,ROWS($J$6:J393))</f>
        <v>113.58276301879994</v>
      </c>
      <c r="L393" s="67">
        <f ca="1">ROWS($L$6:L393)/COUNTA($K$6:$K$1005)</f>
        <v>0.38800000000000001</v>
      </c>
      <c r="M393" s="5">
        <f t="shared" ca="1" si="91"/>
        <v>0</v>
      </c>
      <c r="N393" s="5">
        <f t="shared" ca="1" si="92"/>
        <v>0</v>
      </c>
      <c r="O393" s="5">
        <f t="shared" ca="1" si="93"/>
        <v>1</v>
      </c>
      <c r="P393" s="5"/>
      <c r="Q393" s="5">
        <f t="shared" ca="1" si="85"/>
        <v>1</v>
      </c>
      <c r="R393" s="5">
        <f t="shared" ca="1" si="84"/>
        <v>0</v>
      </c>
      <c r="S393" s="5">
        <f t="shared" ca="1" si="84"/>
        <v>1</v>
      </c>
      <c r="T393" s="5">
        <f t="shared" ca="1" si="84"/>
        <v>1</v>
      </c>
      <c r="U393" s="5">
        <f t="shared" ca="1" si="84"/>
        <v>0</v>
      </c>
      <c r="V393" s="5">
        <f t="shared" ca="1" si="84"/>
        <v>1</v>
      </c>
    </row>
    <row r="394" spans="1:22" x14ac:dyDescent="0.25">
      <c r="A394" s="5">
        <f t="shared" ca="1" si="88"/>
        <v>28.299809627766781</v>
      </c>
      <c r="B394" s="5">
        <f t="shared" ca="1" si="88"/>
        <v>29.547353799269477</v>
      </c>
      <c r="C394" s="5">
        <f t="shared" ca="1" si="88"/>
        <v>21.81048946570894</v>
      </c>
      <c r="D394" s="5">
        <f t="shared" ca="1" si="88"/>
        <v>26.901035856643063</v>
      </c>
      <c r="E394" s="5">
        <f t="shared" ca="1" si="88"/>
        <v>18.960626085667954</v>
      </c>
      <c r="F394" s="5">
        <f t="shared" ca="1" si="88"/>
        <v>32.364464144949224</v>
      </c>
      <c r="G394" s="58">
        <f t="shared" ca="1" si="90"/>
        <v>109.17225365765343</v>
      </c>
      <c r="H394" s="58">
        <f t="shared" ca="1" si="90"/>
        <v>101.4353893240929</v>
      </c>
      <c r="I394" s="58">
        <f t="shared" ca="1" si="90"/>
        <v>109.375799095068</v>
      </c>
      <c r="J394" s="5">
        <f t="shared" ca="1" si="89"/>
        <v>109.375799095068</v>
      </c>
      <c r="K394" s="5">
        <f ca="1">SMALL($J$6:$J$1005,ROWS($J$6:J394))</f>
        <v>113.59970605112213</v>
      </c>
      <c r="L394" s="67">
        <f ca="1">ROWS($L$6:L394)/COUNTA($K$6:$K$1005)</f>
        <v>0.38900000000000001</v>
      </c>
      <c r="M394" s="5">
        <f t="shared" ca="1" si="91"/>
        <v>0</v>
      </c>
      <c r="N394" s="5">
        <f t="shared" ca="1" si="92"/>
        <v>0</v>
      </c>
      <c r="O394" s="5">
        <f t="shared" ca="1" si="93"/>
        <v>1</v>
      </c>
      <c r="P394" s="5"/>
      <c r="Q394" s="5">
        <f t="shared" ca="1" si="85"/>
        <v>1</v>
      </c>
      <c r="R394" s="5">
        <f t="shared" ca="1" si="84"/>
        <v>0</v>
      </c>
      <c r="S394" s="5">
        <f t="shared" ca="1" si="84"/>
        <v>1</v>
      </c>
      <c r="T394" s="5">
        <f t="shared" ca="1" si="84"/>
        <v>1</v>
      </c>
      <c r="U394" s="5">
        <f t="shared" ca="1" si="84"/>
        <v>0</v>
      </c>
      <c r="V394" s="5">
        <f t="shared" ca="1" si="84"/>
        <v>1</v>
      </c>
    </row>
    <row r="395" spans="1:22" x14ac:dyDescent="0.25">
      <c r="A395" s="5">
        <f t="shared" ca="1" si="88"/>
        <v>30.75710608507347</v>
      </c>
      <c r="B395" s="5">
        <f t="shared" ca="1" si="88"/>
        <v>31.940088490935722</v>
      </c>
      <c r="C395" s="5">
        <f t="shared" ca="1" si="88"/>
        <v>32.959623583651265</v>
      </c>
      <c r="D395" s="5">
        <f t="shared" ca="1" si="88"/>
        <v>24.040758129966488</v>
      </c>
      <c r="E395" s="5">
        <f t="shared" ca="1" si="88"/>
        <v>31.566625094637565</v>
      </c>
      <c r="F395" s="5">
        <f t="shared" ca="1" si="88"/>
        <v>29.081281512580674</v>
      </c>
      <c r="G395" s="58">
        <f t="shared" ca="1" si="90"/>
        <v>123.34510118322744</v>
      </c>
      <c r="H395" s="58">
        <f t="shared" ca="1" si="90"/>
        <v>124.36463627594297</v>
      </c>
      <c r="I395" s="58">
        <f t="shared" ca="1" si="90"/>
        <v>116.8387693112719</v>
      </c>
      <c r="J395" s="5">
        <f t="shared" ca="1" si="89"/>
        <v>124.36463627594297</v>
      </c>
      <c r="K395" s="5">
        <f ca="1">SMALL($J$6:$J$1005,ROWS($J$6:J395))</f>
        <v>113.6270554396354</v>
      </c>
      <c r="L395" s="67">
        <f ca="1">ROWS($L$6:L395)/COUNTA($K$6:$K$1005)</f>
        <v>0.39</v>
      </c>
      <c r="M395" s="5">
        <f t="shared" ca="1" si="91"/>
        <v>0</v>
      </c>
      <c r="N395" s="5">
        <f t="shared" ca="1" si="92"/>
        <v>1</v>
      </c>
      <c r="O395" s="5">
        <f t="shared" ca="1" si="93"/>
        <v>0</v>
      </c>
      <c r="P395" s="5"/>
      <c r="Q395" s="5">
        <f t="shared" ca="1" si="85"/>
        <v>1</v>
      </c>
      <c r="R395" s="5">
        <f t="shared" ca="1" si="84"/>
        <v>0</v>
      </c>
      <c r="S395" s="5">
        <f t="shared" ca="1" si="84"/>
        <v>1</v>
      </c>
      <c r="T395" s="5">
        <f t="shared" ca="1" si="84"/>
        <v>0</v>
      </c>
      <c r="U395" s="5">
        <f t="shared" ca="1" si="84"/>
        <v>1</v>
      </c>
      <c r="V395" s="5">
        <f t="shared" ca="1" si="84"/>
        <v>1</v>
      </c>
    </row>
    <row r="396" spans="1:22" x14ac:dyDescent="0.25">
      <c r="A396" s="5">
        <f t="shared" ref="A396:F405" ca="1" si="94">A$3+(A$4-A$3)*RAND()</f>
        <v>31.303856854493716</v>
      </c>
      <c r="B396" s="5">
        <f t="shared" ca="1" si="94"/>
        <v>34.590159728385046</v>
      </c>
      <c r="C396" s="5">
        <f t="shared" ca="1" si="94"/>
        <v>18.530500063767786</v>
      </c>
      <c r="D396" s="5">
        <f t="shared" ca="1" si="94"/>
        <v>39.903919110544955</v>
      </c>
      <c r="E396" s="5">
        <f t="shared" ca="1" si="94"/>
        <v>33.151863498428455</v>
      </c>
      <c r="F396" s="5">
        <f t="shared" ca="1" si="94"/>
        <v>39.755951495399827</v>
      </c>
      <c r="G396" s="58">
        <f t="shared" ca="1" si="90"/>
        <v>138.80183157670706</v>
      </c>
      <c r="H396" s="58">
        <f t="shared" ca="1" si="90"/>
        <v>122.74217191208979</v>
      </c>
      <c r="I396" s="58">
        <f t="shared" ca="1" si="90"/>
        <v>129.49422752420628</v>
      </c>
      <c r="J396" s="5">
        <f t="shared" ca="1" si="89"/>
        <v>138.80183157670706</v>
      </c>
      <c r="K396" s="5">
        <f ca="1">SMALL($J$6:$J$1005,ROWS($J$6:J396))</f>
        <v>113.63657658300097</v>
      </c>
      <c r="L396" s="67">
        <f ca="1">ROWS($L$6:L396)/COUNTA($K$6:$K$1005)</f>
        <v>0.39100000000000001</v>
      </c>
      <c r="M396" s="5">
        <f t="shared" ca="1" si="91"/>
        <v>1</v>
      </c>
      <c r="N396" s="5">
        <f t="shared" ca="1" si="92"/>
        <v>0</v>
      </c>
      <c r="O396" s="5">
        <f t="shared" ca="1" si="93"/>
        <v>0</v>
      </c>
      <c r="P396" s="5"/>
      <c r="Q396" s="5">
        <f t="shared" ca="1" si="85"/>
        <v>1</v>
      </c>
      <c r="R396" s="5">
        <f t="shared" ca="1" si="84"/>
        <v>1</v>
      </c>
      <c r="S396" s="5">
        <f t="shared" ca="1" si="84"/>
        <v>0</v>
      </c>
      <c r="T396" s="5">
        <f t="shared" ca="1" si="84"/>
        <v>0</v>
      </c>
      <c r="U396" s="5">
        <f t="shared" ca="1" si="84"/>
        <v>1</v>
      </c>
      <c r="V396" s="5">
        <f t="shared" ca="1" si="84"/>
        <v>1</v>
      </c>
    </row>
    <row r="397" spans="1:22" x14ac:dyDescent="0.25">
      <c r="A397" s="5">
        <f t="shared" ca="1" si="94"/>
        <v>26.445088359684966</v>
      </c>
      <c r="B397" s="5">
        <f t="shared" ca="1" si="94"/>
        <v>29.052930594955445</v>
      </c>
      <c r="C397" s="5">
        <f t="shared" ca="1" si="94"/>
        <v>24.064892289297418</v>
      </c>
      <c r="D397" s="5">
        <f t="shared" ca="1" si="94"/>
        <v>23.862813040623127</v>
      </c>
      <c r="E397" s="5">
        <f t="shared" ca="1" si="94"/>
        <v>32.686325542536935</v>
      </c>
      <c r="F397" s="5">
        <f t="shared" ca="1" si="94"/>
        <v>25.149511192689538</v>
      </c>
      <c r="G397" s="58">
        <f t="shared" ca="1" si="90"/>
        <v>113.33385568986688</v>
      </c>
      <c r="H397" s="58">
        <f t="shared" ca="1" si="90"/>
        <v>108.34581738420886</v>
      </c>
      <c r="I397" s="58">
        <f t="shared" ca="1" si="90"/>
        <v>99.52230488229506</v>
      </c>
      <c r="J397" s="5">
        <f t="shared" ca="1" si="89"/>
        <v>113.33385568986688</v>
      </c>
      <c r="K397" s="5">
        <f ca="1">SMALL($J$6:$J$1005,ROWS($J$6:J397))</f>
        <v>113.67420248754013</v>
      </c>
      <c r="L397" s="67">
        <f ca="1">ROWS($L$6:L397)/COUNTA($K$6:$K$1005)</f>
        <v>0.39200000000000002</v>
      </c>
      <c r="M397" s="5">
        <f t="shared" ca="1" si="91"/>
        <v>1</v>
      </c>
      <c r="N397" s="5">
        <f t="shared" ca="1" si="92"/>
        <v>0</v>
      </c>
      <c r="O397" s="5">
        <f t="shared" ca="1" si="93"/>
        <v>0</v>
      </c>
      <c r="P397" s="5"/>
      <c r="Q397" s="5">
        <f t="shared" ca="1" si="85"/>
        <v>1</v>
      </c>
      <c r="R397" s="5">
        <f t="shared" ca="1" si="84"/>
        <v>1</v>
      </c>
      <c r="S397" s="5">
        <f t="shared" ca="1" si="84"/>
        <v>0</v>
      </c>
      <c r="T397" s="5">
        <f t="shared" ca="1" si="84"/>
        <v>0</v>
      </c>
      <c r="U397" s="5">
        <f t="shared" ca="1" si="84"/>
        <v>1</v>
      </c>
      <c r="V397" s="5">
        <f t="shared" ca="1" si="84"/>
        <v>1</v>
      </c>
    </row>
    <row r="398" spans="1:22" x14ac:dyDescent="0.25">
      <c r="A398" s="5">
        <f t="shared" ca="1" si="94"/>
        <v>29.726652638773974</v>
      </c>
      <c r="B398" s="5">
        <f t="shared" ca="1" si="94"/>
        <v>44.599492779084287</v>
      </c>
      <c r="C398" s="5">
        <f t="shared" ca="1" si="94"/>
        <v>24.871264412518379</v>
      </c>
      <c r="D398" s="5">
        <f t="shared" ca="1" si="94"/>
        <v>30.800527501643245</v>
      </c>
      <c r="E398" s="5">
        <f t="shared" ca="1" si="94"/>
        <v>34.634325037378062</v>
      </c>
      <c r="F398" s="5">
        <f t="shared" ca="1" si="94"/>
        <v>38.719160847766837</v>
      </c>
      <c r="G398" s="58">
        <f t="shared" ca="1" si="90"/>
        <v>147.67963130300316</v>
      </c>
      <c r="H398" s="58">
        <f t="shared" ca="1" si="90"/>
        <v>127.95140293643726</v>
      </c>
      <c r="I398" s="58">
        <f t="shared" ca="1" si="90"/>
        <v>124.11760540070244</v>
      </c>
      <c r="J398" s="5">
        <f t="shared" ca="1" si="89"/>
        <v>147.67963130300316</v>
      </c>
      <c r="K398" s="5">
        <f ca="1">SMALL($J$6:$J$1005,ROWS($J$6:J398))</f>
        <v>113.75411322984915</v>
      </c>
      <c r="L398" s="67">
        <f ca="1">ROWS($L$6:L398)/COUNTA($K$6:$K$1005)</f>
        <v>0.39300000000000002</v>
      </c>
      <c r="M398" s="5">
        <f t="shared" ca="1" si="91"/>
        <v>1</v>
      </c>
      <c r="N398" s="5">
        <f t="shared" ca="1" si="92"/>
        <v>0</v>
      </c>
      <c r="O398" s="5">
        <f t="shared" ca="1" si="93"/>
        <v>0</v>
      </c>
      <c r="P398" s="5"/>
      <c r="Q398" s="5">
        <f t="shared" ca="1" si="85"/>
        <v>1</v>
      </c>
      <c r="R398" s="5">
        <f t="shared" ca="1" si="84"/>
        <v>1</v>
      </c>
      <c r="S398" s="5">
        <f t="shared" ca="1" si="84"/>
        <v>0</v>
      </c>
      <c r="T398" s="5">
        <f t="shared" ca="1" si="84"/>
        <v>0</v>
      </c>
      <c r="U398" s="5">
        <f t="shared" ca="1" si="84"/>
        <v>1</v>
      </c>
      <c r="V398" s="5">
        <f t="shared" ca="1" si="84"/>
        <v>1</v>
      </c>
    </row>
    <row r="399" spans="1:22" x14ac:dyDescent="0.25">
      <c r="A399" s="5">
        <f t="shared" ca="1" si="94"/>
        <v>31.765936561643063</v>
      </c>
      <c r="B399" s="5">
        <f t="shared" ca="1" si="94"/>
        <v>37.98043448608496</v>
      </c>
      <c r="C399" s="5">
        <f t="shared" ca="1" si="94"/>
        <v>33.872141991428968</v>
      </c>
      <c r="D399" s="5">
        <f t="shared" ca="1" si="94"/>
        <v>28.053564348494142</v>
      </c>
      <c r="E399" s="5">
        <f t="shared" ca="1" si="94"/>
        <v>28.743717491606326</v>
      </c>
      <c r="F399" s="5">
        <f t="shared" ca="1" si="94"/>
        <v>20.976292310474026</v>
      </c>
      <c r="G399" s="58">
        <f t="shared" ca="1" si="90"/>
        <v>119.46638084980837</v>
      </c>
      <c r="H399" s="58">
        <f t="shared" ca="1" si="90"/>
        <v>115.35808835515239</v>
      </c>
      <c r="I399" s="58">
        <f t="shared" ca="1" si="90"/>
        <v>114.66793521204021</v>
      </c>
      <c r="J399" s="5">
        <f t="shared" ca="1" si="89"/>
        <v>119.46638084980837</v>
      </c>
      <c r="K399" s="5">
        <f ca="1">SMALL($J$6:$J$1005,ROWS($J$6:J399))</f>
        <v>113.7972231253864</v>
      </c>
      <c r="L399" s="67">
        <f ca="1">ROWS($L$6:L399)/COUNTA($K$6:$K$1005)</f>
        <v>0.39400000000000002</v>
      </c>
      <c r="M399" s="5">
        <f t="shared" ca="1" si="91"/>
        <v>1</v>
      </c>
      <c r="N399" s="5">
        <f t="shared" ca="1" si="92"/>
        <v>0</v>
      </c>
      <c r="O399" s="5">
        <f t="shared" ca="1" si="93"/>
        <v>0</v>
      </c>
      <c r="P399" s="5"/>
      <c r="Q399" s="5">
        <f t="shared" ca="1" si="85"/>
        <v>1</v>
      </c>
      <c r="R399" s="5">
        <f t="shared" ca="1" si="84"/>
        <v>1</v>
      </c>
      <c r="S399" s="5">
        <f t="shared" ca="1" si="84"/>
        <v>0</v>
      </c>
      <c r="T399" s="5">
        <f t="shared" ca="1" si="84"/>
        <v>0</v>
      </c>
      <c r="U399" s="5">
        <f t="shared" ca="1" si="84"/>
        <v>1</v>
      </c>
      <c r="V399" s="5">
        <f t="shared" ca="1" si="84"/>
        <v>1</v>
      </c>
    </row>
    <row r="400" spans="1:22" x14ac:dyDescent="0.25">
      <c r="A400" s="5">
        <f t="shared" ca="1" si="94"/>
        <v>23.819528394982306</v>
      </c>
      <c r="B400" s="5">
        <f t="shared" ca="1" si="94"/>
        <v>34.138680832749458</v>
      </c>
      <c r="C400" s="5">
        <f t="shared" ca="1" si="94"/>
        <v>25.407073956662185</v>
      </c>
      <c r="D400" s="5">
        <f t="shared" ca="1" si="94"/>
        <v>45.390418479912938</v>
      </c>
      <c r="E400" s="5">
        <f t="shared" ca="1" si="94"/>
        <v>27.131121697934198</v>
      </c>
      <c r="F400" s="5">
        <f t="shared" ca="1" si="94"/>
        <v>21.740264441676469</v>
      </c>
      <c r="G400" s="58">
        <f t="shared" ca="1" si="90"/>
        <v>106.82959536734243</v>
      </c>
      <c r="H400" s="58">
        <f t="shared" ca="1" si="90"/>
        <v>98.097988491255151</v>
      </c>
      <c r="I400" s="58">
        <f t="shared" ca="1" si="90"/>
        <v>116.3572852732339</v>
      </c>
      <c r="J400" s="5">
        <f t="shared" ca="1" si="89"/>
        <v>116.3572852732339</v>
      </c>
      <c r="K400" s="5">
        <f ca="1">SMALL($J$6:$J$1005,ROWS($J$6:J400))</f>
        <v>113.81536332987091</v>
      </c>
      <c r="L400" s="67">
        <f ca="1">ROWS($L$6:L400)/COUNTA($K$6:$K$1005)</f>
        <v>0.39500000000000002</v>
      </c>
      <c r="M400" s="5">
        <f t="shared" ca="1" si="91"/>
        <v>0</v>
      </c>
      <c r="N400" s="5">
        <f t="shared" ca="1" si="92"/>
        <v>0</v>
      </c>
      <c r="O400" s="5">
        <f t="shared" ca="1" si="93"/>
        <v>1</v>
      </c>
      <c r="P400" s="5"/>
      <c r="Q400" s="5">
        <f t="shared" ca="1" si="85"/>
        <v>1</v>
      </c>
      <c r="R400" s="5">
        <f t="shared" ca="1" si="84"/>
        <v>0</v>
      </c>
      <c r="S400" s="5">
        <f t="shared" ca="1" si="84"/>
        <v>1</v>
      </c>
      <c r="T400" s="5">
        <f t="shared" ca="1" si="84"/>
        <v>1</v>
      </c>
      <c r="U400" s="5">
        <f t="shared" ca="1" si="84"/>
        <v>0</v>
      </c>
      <c r="V400" s="5">
        <f t="shared" ca="1" si="84"/>
        <v>1</v>
      </c>
    </row>
    <row r="401" spans="1:22" x14ac:dyDescent="0.25">
      <c r="A401" s="5">
        <f t="shared" ca="1" si="94"/>
        <v>15.339839786393377</v>
      </c>
      <c r="B401" s="5">
        <f t="shared" ca="1" si="94"/>
        <v>33.552375319649244</v>
      </c>
      <c r="C401" s="5">
        <f t="shared" ca="1" si="94"/>
        <v>33.074616482108539</v>
      </c>
      <c r="D401" s="5">
        <f t="shared" ca="1" si="94"/>
        <v>49.186448302788278</v>
      </c>
      <c r="E401" s="5">
        <f t="shared" ca="1" si="94"/>
        <v>22.048211741271587</v>
      </c>
      <c r="F401" s="5">
        <f t="shared" ca="1" si="94"/>
        <v>33.177971367697211</v>
      </c>
      <c r="G401" s="58">
        <f t="shared" ca="1" si="90"/>
        <v>104.11839821501141</v>
      </c>
      <c r="H401" s="58">
        <f t="shared" ca="1" si="90"/>
        <v>103.64063937747071</v>
      </c>
      <c r="I401" s="58">
        <f t="shared" ca="1" si="90"/>
        <v>130.7788759389874</v>
      </c>
      <c r="J401" s="5">
        <f t="shared" ca="1" si="89"/>
        <v>130.7788759389874</v>
      </c>
      <c r="K401" s="5">
        <f ca="1">SMALL($J$6:$J$1005,ROWS($J$6:J401))</f>
        <v>113.82446386785803</v>
      </c>
      <c r="L401" s="67">
        <f ca="1">ROWS($L$6:L401)/COUNTA($K$6:$K$1005)</f>
        <v>0.39600000000000002</v>
      </c>
      <c r="M401" s="5">
        <f t="shared" ca="1" si="91"/>
        <v>0</v>
      </c>
      <c r="N401" s="5">
        <f t="shared" ca="1" si="92"/>
        <v>0</v>
      </c>
      <c r="O401" s="5">
        <f t="shared" ca="1" si="93"/>
        <v>1</v>
      </c>
      <c r="P401" s="5"/>
      <c r="Q401" s="5">
        <f t="shared" ca="1" si="85"/>
        <v>1</v>
      </c>
      <c r="R401" s="5">
        <f t="shared" ca="1" si="84"/>
        <v>0</v>
      </c>
      <c r="S401" s="5">
        <f t="shared" ca="1" si="84"/>
        <v>1</v>
      </c>
      <c r="T401" s="5">
        <f t="shared" ca="1" si="84"/>
        <v>1</v>
      </c>
      <c r="U401" s="5">
        <f t="shared" ca="1" si="84"/>
        <v>0</v>
      </c>
      <c r="V401" s="5">
        <f t="shared" ca="1" si="84"/>
        <v>1</v>
      </c>
    </row>
    <row r="402" spans="1:22" x14ac:dyDescent="0.25">
      <c r="A402" s="5">
        <f t="shared" ca="1" si="94"/>
        <v>13.362427030262372</v>
      </c>
      <c r="B402" s="5">
        <f t="shared" ca="1" si="94"/>
        <v>32.336966116109735</v>
      </c>
      <c r="C402" s="5">
        <f t="shared" ca="1" si="94"/>
        <v>28.085556907902003</v>
      </c>
      <c r="D402" s="5">
        <f t="shared" ca="1" si="94"/>
        <v>29.59608169119079</v>
      </c>
      <c r="E402" s="5">
        <f t="shared" ca="1" si="94"/>
        <v>18.748636555783477</v>
      </c>
      <c r="F402" s="5">
        <f t="shared" ca="1" si="94"/>
        <v>25.156751030687925</v>
      </c>
      <c r="G402" s="58">
        <f t="shared" ca="1" si="90"/>
        <v>89.604780732843523</v>
      </c>
      <c r="H402" s="58">
        <f t="shared" ca="1" si="90"/>
        <v>85.353371524635776</v>
      </c>
      <c r="I402" s="58">
        <f t="shared" ca="1" si="90"/>
        <v>96.200816660043103</v>
      </c>
      <c r="J402" s="5">
        <f t="shared" ca="1" si="89"/>
        <v>96.200816660043103</v>
      </c>
      <c r="K402" s="5">
        <f ca="1">SMALL($J$6:$J$1005,ROWS($J$6:J402))</f>
        <v>113.83844317483084</v>
      </c>
      <c r="L402" s="67">
        <f ca="1">ROWS($L$6:L402)/COUNTA($K$6:$K$1005)</f>
        <v>0.39700000000000002</v>
      </c>
      <c r="M402" s="5">
        <f t="shared" ca="1" si="91"/>
        <v>0</v>
      </c>
      <c r="N402" s="5">
        <f t="shared" ca="1" si="92"/>
        <v>0</v>
      </c>
      <c r="O402" s="5">
        <f t="shared" ca="1" si="93"/>
        <v>1</v>
      </c>
      <c r="P402" s="5"/>
      <c r="Q402" s="5">
        <f t="shared" ca="1" si="85"/>
        <v>1</v>
      </c>
      <c r="R402" s="5">
        <f t="shared" ca="1" si="84"/>
        <v>0</v>
      </c>
      <c r="S402" s="5">
        <f t="shared" ca="1" si="84"/>
        <v>1</v>
      </c>
      <c r="T402" s="5">
        <f t="shared" ca="1" si="84"/>
        <v>1</v>
      </c>
      <c r="U402" s="5">
        <f t="shared" ca="1" si="84"/>
        <v>0</v>
      </c>
      <c r="V402" s="5">
        <f t="shared" ca="1" si="84"/>
        <v>1</v>
      </c>
    </row>
    <row r="403" spans="1:22" x14ac:dyDescent="0.25">
      <c r="A403" s="5">
        <f t="shared" ca="1" si="94"/>
        <v>22.421007764737556</v>
      </c>
      <c r="B403" s="5">
        <f t="shared" ca="1" si="94"/>
        <v>40.349612095487544</v>
      </c>
      <c r="C403" s="5">
        <f t="shared" ca="1" si="94"/>
        <v>22.683866124981851</v>
      </c>
      <c r="D403" s="5">
        <f t="shared" ca="1" si="94"/>
        <v>45.034748717424428</v>
      </c>
      <c r="E403" s="5">
        <f t="shared" ca="1" si="94"/>
        <v>29.559854761699974</v>
      </c>
      <c r="F403" s="5">
        <f t="shared" ca="1" si="94"/>
        <v>21.25228839687486</v>
      </c>
      <c r="G403" s="58">
        <f t="shared" ca="1" si="90"/>
        <v>113.58276301879994</v>
      </c>
      <c r="H403" s="58">
        <f t="shared" ca="1" si="90"/>
        <v>95.917017048294241</v>
      </c>
      <c r="I403" s="58">
        <f t="shared" ca="1" si="90"/>
        <v>111.3919110040187</v>
      </c>
      <c r="J403" s="5">
        <f t="shared" ca="1" si="89"/>
        <v>113.58276301879994</v>
      </c>
      <c r="K403" s="5">
        <f ca="1">SMALL($J$6:$J$1005,ROWS($J$6:J403))</f>
        <v>113.88267058284585</v>
      </c>
      <c r="L403" s="67">
        <f ca="1">ROWS($L$6:L403)/COUNTA($K$6:$K$1005)</f>
        <v>0.39800000000000002</v>
      </c>
      <c r="M403" s="5">
        <f t="shared" ca="1" si="91"/>
        <v>1</v>
      </c>
      <c r="N403" s="5">
        <f t="shared" ca="1" si="92"/>
        <v>0</v>
      </c>
      <c r="O403" s="5">
        <f t="shared" ca="1" si="93"/>
        <v>0</v>
      </c>
      <c r="P403" s="5"/>
      <c r="Q403" s="5">
        <f t="shared" ca="1" si="85"/>
        <v>1</v>
      </c>
      <c r="R403" s="5">
        <f t="shared" ca="1" si="84"/>
        <v>1</v>
      </c>
      <c r="S403" s="5">
        <f t="shared" ca="1" si="84"/>
        <v>0</v>
      </c>
      <c r="T403" s="5">
        <f t="shared" ca="1" si="84"/>
        <v>0</v>
      </c>
      <c r="U403" s="5">
        <f t="shared" ca="1" si="84"/>
        <v>1</v>
      </c>
      <c r="V403" s="5">
        <f t="shared" ca="1" si="84"/>
        <v>1</v>
      </c>
    </row>
    <row r="404" spans="1:22" x14ac:dyDescent="0.25">
      <c r="A404" s="5">
        <f t="shared" ca="1" si="94"/>
        <v>18.793286531121428</v>
      </c>
      <c r="B404" s="5">
        <f t="shared" ca="1" si="94"/>
        <v>24.255475818767128</v>
      </c>
      <c r="C404" s="5">
        <f t="shared" ca="1" si="94"/>
        <v>33.993273289120566</v>
      </c>
      <c r="D404" s="5">
        <f t="shared" ca="1" si="94"/>
        <v>30.435100014008171</v>
      </c>
      <c r="E404" s="5">
        <f t="shared" ca="1" si="94"/>
        <v>22.626416911488576</v>
      </c>
      <c r="F404" s="5">
        <f t="shared" ca="1" si="94"/>
        <v>25.24174047504464</v>
      </c>
      <c r="G404" s="58">
        <f t="shared" ca="1" si="90"/>
        <v>90.916919736421775</v>
      </c>
      <c r="H404" s="58">
        <f t="shared" ca="1" si="90"/>
        <v>100.6547172067752</v>
      </c>
      <c r="I404" s="58">
        <f t="shared" ca="1" si="90"/>
        <v>108.4634003092948</v>
      </c>
      <c r="J404" s="5">
        <f t="shared" ca="1" si="89"/>
        <v>108.4634003092948</v>
      </c>
      <c r="K404" s="5">
        <f ca="1">SMALL($J$6:$J$1005,ROWS($J$6:J404))</f>
        <v>113.92067873083772</v>
      </c>
      <c r="L404" s="67">
        <f ca="1">ROWS($L$6:L404)/COUNTA($K$6:$K$1005)</f>
        <v>0.39900000000000002</v>
      </c>
      <c r="M404" s="5">
        <f t="shared" ca="1" si="91"/>
        <v>0</v>
      </c>
      <c r="N404" s="5">
        <f t="shared" ca="1" si="92"/>
        <v>0</v>
      </c>
      <c r="O404" s="5">
        <f t="shared" ca="1" si="93"/>
        <v>1</v>
      </c>
      <c r="P404" s="5"/>
      <c r="Q404" s="5">
        <f t="shared" ca="1" si="85"/>
        <v>1</v>
      </c>
      <c r="R404" s="5">
        <f t="shared" ca="1" si="84"/>
        <v>0</v>
      </c>
      <c r="S404" s="5">
        <f t="shared" ca="1" si="84"/>
        <v>1</v>
      </c>
      <c r="T404" s="5">
        <f t="shared" ca="1" si="84"/>
        <v>1</v>
      </c>
      <c r="U404" s="5">
        <f t="shared" ca="1" si="84"/>
        <v>0</v>
      </c>
      <c r="V404" s="5">
        <f t="shared" ca="1" si="84"/>
        <v>1</v>
      </c>
    </row>
    <row r="405" spans="1:22" x14ac:dyDescent="0.25">
      <c r="A405" s="5">
        <f t="shared" ca="1" si="94"/>
        <v>29.781382894208722</v>
      </c>
      <c r="B405" s="5">
        <f t="shared" ca="1" si="94"/>
        <v>44.355843803544843</v>
      </c>
      <c r="C405" s="5">
        <f t="shared" ca="1" si="94"/>
        <v>19.268294360340985</v>
      </c>
      <c r="D405" s="5">
        <f t="shared" ca="1" si="94"/>
        <v>47.870504937448466</v>
      </c>
      <c r="E405" s="5">
        <f t="shared" ca="1" si="94"/>
        <v>20.719807510940285</v>
      </c>
      <c r="F405" s="5">
        <f t="shared" ca="1" si="94"/>
        <v>39.267104155369012</v>
      </c>
      <c r="G405" s="58">
        <f t="shared" ca="1" si="90"/>
        <v>134.12413836406284</v>
      </c>
      <c r="H405" s="58">
        <f t="shared" ca="1" si="90"/>
        <v>109.036588920859</v>
      </c>
      <c r="I405" s="58">
        <f t="shared" ca="1" si="90"/>
        <v>136.18728634736721</v>
      </c>
      <c r="J405" s="5">
        <f t="shared" ca="1" si="89"/>
        <v>136.18728634736721</v>
      </c>
      <c r="K405" s="5">
        <f ca="1">SMALL($J$6:$J$1005,ROWS($J$6:J405))</f>
        <v>113.93471464090527</v>
      </c>
      <c r="L405" s="67">
        <f ca="1">ROWS($L$6:L405)/COUNTA($K$6:$K$1005)</f>
        <v>0.4</v>
      </c>
      <c r="M405" s="5">
        <f t="shared" ca="1" si="91"/>
        <v>0</v>
      </c>
      <c r="N405" s="5">
        <f t="shared" ca="1" si="92"/>
        <v>0</v>
      </c>
      <c r="O405" s="5">
        <f t="shared" ca="1" si="93"/>
        <v>1</v>
      </c>
      <c r="P405" s="5"/>
      <c r="Q405" s="5">
        <f t="shared" ca="1" si="85"/>
        <v>1</v>
      </c>
      <c r="R405" s="5">
        <f t="shared" ca="1" si="84"/>
        <v>0</v>
      </c>
      <c r="S405" s="5">
        <f t="shared" ca="1" si="84"/>
        <v>1</v>
      </c>
      <c r="T405" s="5">
        <f t="shared" ca="1" si="84"/>
        <v>1</v>
      </c>
      <c r="U405" s="5">
        <f t="shared" ca="1" si="84"/>
        <v>0</v>
      </c>
      <c r="V405" s="5">
        <f t="shared" ca="1" si="84"/>
        <v>1</v>
      </c>
    </row>
    <row r="406" spans="1:22" x14ac:dyDescent="0.25">
      <c r="A406" s="5">
        <f t="shared" ref="A406:F415" ca="1" si="95">A$3+(A$4-A$3)*RAND()</f>
        <v>20.204172121057073</v>
      </c>
      <c r="B406" s="5">
        <f t="shared" ca="1" si="95"/>
        <v>34.01673206812854</v>
      </c>
      <c r="C406" s="5">
        <f t="shared" ca="1" si="95"/>
        <v>31.882063797558459</v>
      </c>
      <c r="D406" s="5">
        <f t="shared" ca="1" si="95"/>
        <v>38.811735886444012</v>
      </c>
      <c r="E406" s="5">
        <f t="shared" ca="1" si="95"/>
        <v>18.960986449959154</v>
      </c>
      <c r="F406" s="5">
        <f t="shared" ca="1" si="95"/>
        <v>31.13934078556187</v>
      </c>
      <c r="G406" s="58">
        <f t="shared" ca="1" si="90"/>
        <v>104.32123142470664</v>
      </c>
      <c r="H406" s="58">
        <f t="shared" ca="1" si="90"/>
        <v>102.18656315413655</v>
      </c>
      <c r="I406" s="58">
        <f t="shared" ca="1" si="90"/>
        <v>122.03731259062141</v>
      </c>
      <c r="J406" s="5">
        <f t="shared" ca="1" si="89"/>
        <v>122.03731259062141</v>
      </c>
      <c r="K406" s="5">
        <f ca="1">SMALL($J$6:$J$1005,ROWS($J$6:J406))</f>
        <v>113.94490719675017</v>
      </c>
      <c r="L406" s="67">
        <f ca="1">ROWS($L$6:L406)/COUNTA($K$6:$K$1005)</f>
        <v>0.40100000000000002</v>
      </c>
      <c r="M406" s="5">
        <f t="shared" ca="1" si="91"/>
        <v>0</v>
      </c>
      <c r="N406" s="5">
        <f t="shared" ca="1" si="92"/>
        <v>0</v>
      </c>
      <c r="O406" s="5">
        <f t="shared" ca="1" si="93"/>
        <v>1</v>
      </c>
      <c r="P406" s="5"/>
      <c r="Q406" s="5">
        <f t="shared" ca="1" si="85"/>
        <v>1</v>
      </c>
      <c r="R406" s="5">
        <f t="shared" ca="1" si="84"/>
        <v>0</v>
      </c>
      <c r="S406" s="5">
        <f t="shared" ca="1" si="84"/>
        <v>1</v>
      </c>
      <c r="T406" s="5">
        <f t="shared" ca="1" si="84"/>
        <v>1</v>
      </c>
      <c r="U406" s="5">
        <f t="shared" ca="1" si="84"/>
        <v>0</v>
      </c>
      <c r="V406" s="5">
        <f t="shared" ca="1" si="84"/>
        <v>1</v>
      </c>
    </row>
    <row r="407" spans="1:22" x14ac:dyDescent="0.25">
      <c r="A407" s="5">
        <f t="shared" ca="1" si="95"/>
        <v>17.417535528007058</v>
      </c>
      <c r="B407" s="5">
        <f t="shared" ca="1" si="95"/>
        <v>36.443974446039718</v>
      </c>
      <c r="C407" s="5">
        <f t="shared" ca="1" si="95"/>
        <v>24.596616910819737</v>
      </c>
      <c r="D407" s="5">
        <f t="shared" ca="1" si="95"/>
        <v>18.873744417169405</v>
      </c>
      <c r="E407" s="5">
        <f t="shared" ca="1" si="95"/>
        <v>29.925446777964286</v>
      </c>
      <c r="F407" s="5">
        <f t="shared" ca="1" si="95"/>
        <v>38.558542134866286</v>
      </c>
      <c r="G407" s="58">
        <f t="shared" ca="1" si="90"/>
        <v>122.34549888687735</v>
      </c>
      <c r="H407" s="58">
        <f t="shared" ca="1" si="90"/>
        <v>110.49814135165737</v>
      </c>
      <c r="I407" s="58">
        <f t="shared" ca="1" si="90"/>
        <v>99.44643899086249</v>
      </c>
      <c r="J407" s="5">
        <f t="shared" ca="1" si="89"/>
        <v>122.34549888687735</v>
      </c>
      <c r="K407" s="5">
        <f ca="1">SMALL($J$6:$J$1005,ROWS($J$6:J407))</f>
        <v>113.9748787453274</v>
      </c>
      <c r="L407" s="67">
        <f ca="1">ROWS($L$6:L407)/COUNTA($K$6:$K$1005)</f>
        <v>0.40200000000000002</v>
      </c>
      <c r="M407" s="5">
        <f t="shared" ca="1" si="91"/>
        <v>1</v>
      </c>
      <c r="N407" s="5">
        <f t="shared" ca="1" si="92"/>
        <v>0</v>
      </c>
      <c r="O407" s="5">
        <f t="shared" ca="1" si="93"/>
        <v>0</v>
      </c>
      <c r="P407" s="5"/>
      <c r="Q407" s="5">
        <f t="shared" ca="1" si="85"/>
        <v>1</v>
      </c>
      <c r="R407" s="5">
        <f t="shared" ca="1" si="84"/>
        <v>1</v>
      </c>
      <c r="S407" s="5">
        <f t="shared" ca="1" si="84"/>
        <v>0</v>
      </c>
      <c r="T407" s="5">
        <f t="shared" ca="1" si="84"/>
        <v>0</v>
      </c>
      <c r="U407" s="5">
        <f t="shared" ca="1" si="84"/>
        <v>1</v>
      </c>
      <c r="V407" s="5">
        <f t="shared" ca="1" si="84"/>
        <v>1</v>
      </c>
    </row>
    <row r="408" spans="1:22" x14ac:dyDescent="0.25">
      <c r="A408" s="5">
        <f t="shared" ca="1" si="95"/>
        <v>20.271673808965403</v>
      </c>
      <c r="B408" s="5">
        <f t="shared" ca="1" si="95"/>
        <v>16.357550017289206</v>
      </c>
      <c r="C408" s="5">
        <f t="shared" ca="1" si="95"/>
        <v>29.543230665537394</v>
      </c>
      <c r="D408" s="5">
        <f t="shared" ca="1" si="95"/>
        <v>45.709045073592058</v>
      </c>
      <c r="E408" s="5">
        <f t="shared" ca="1" si="95"/>
        <v>27.496289686294752</v>
      </c>
      <c r="F408" s="5">
        <f t="shared" ca="1" si="95"/>
        <v>29.589087188702351</v>
      </c>
      <c r="G408" s="58">
        <f t="shared" ca="1" si="90"/>
        <v>93.714600701251712</v>
      </c>
      <c r="H408" s="58">
        <f t="shared" ca="1" si="90"/>
        <v>106.90028134949991</v>
      </c>
      <c r="I408" s="58">
        <f t="shared" ca="1" si="90"/>
        <v>125.11303673679721</v>
      </c>
      <c r="J408" s="5">
        <f t="shared" ca="1" si="89"/>
        <v>125.11303673679721</v>
      </c>
      <c r="K408" s="5">
        <f ca="1">SMALL($J$6:$J$1005,ROWS($J$6:J408))</f>
        <v>113.99499705801924</v>
      </c>
      <c r="L408" s="67">
        <f ca="1">ROWS($L$6:L408)/COUNTA($K$6:$K$1005)</f>
        <v>0.40300000000000002</v>
      </c>
      <c r="M408" s="5">
        <f t="shared" ca="1" si="91"/>
        <v>0</v>
      </c>
      <c r="N408" s="5">
        <f t="shared" ca="1" si="92"/>
        <v>0</v>
      </c>
      <c r="O408" s="5">
        <f t="shared" ca="1" si="93"/>
        <v>1</v>
      </c>
      <c r="P408" s="5"/>
      <c r="Q408" s="5">
        <f t="shared" ca="1" si="85"/>
        <v>1</v>
      </c>
      <c r="R408" s="5">
        <f t="shared" ca="1" si="84"/>
        <v>0</v>
      </c>
      <c r="S408" s="5">
        <f t="shared" ca="1" si="84"/>
        <v>1</v>
      </c>
      <c r="T408" s="5">
        <f t="shared" ca="1" si="84"/>
        <v>1</v>
      </c>
      <c r="U408" s="5">
        <f t="shared" ca="1" si="84"/>
        <v>0</v>
      </c>
      <c r="V408" s="5">
        <f t="shared" ca="1" si="84"/>
        <v>1</v>
      </c>
    </row>
    <row r="409" spans="1:22" x14ac:dyDescent="0.25">
      <c r="A409" s="5">
        <f t="shared" ca="1" si="95"/>
        <v>29.84020793766167</v>
      </c>
      <c r="B409" s="5">
        <f t="shared" ca="1" si="95"/>
        <v>27.588527233048403</v>
      </c>
      <c r="C409" s="5">
        <f t="shared" ca="1" si="95"/>
        <v>20.939926917668878</v>
      </c>
      <c r="D409" s="5">
        <f t="shared" ca="1" si="95"/>
        <v>38.873752250789408</v>
      </c>
      <c r="E409" s="5">
        <f t="shared" ca="1" si="95"/>
        <v>22.088747491427387</v>
      </c>
      <c r="F409" s="5">
        <f t="shared" ca="1" si="95"/>
        <v>30.100063454188202</v>
      </c>
      <c r="G409" s="58">
        <f t="shared" ca="1" si="90"/>
        <v>109.61754611632566</v>
      </c>
      <c r="H409" s="58">
        <f t="shared" ca="1" si="90"/>
        <v>102.96894580094613</v>
      </c>
      <c r="I409" s="58">
        <f t="shared" ca="1" si="90"/>
        <v>119.75395056030816</v>
      </c>
      <c r="J409" s="5">
        <f t="shared" ca="1" si="89"/>
        <v>119.75395056030816</v>
      </c>
      <c r="K409" s="5">
        <f ca="1">SMALL($J$6:$J$1005,ROWS($J$6:J409))</f>
        <v>113.99826664193787</v>
      </c>
      <c r="L409" s="67">
        <f ca="1">ROWS($L$6:L409)/COUNTA($K$6:$K$1005)</f>
        <v>0.40400000000000003</v>
      </c>
      <c r="M409" s="5">
        <f t="shared" ca="1" si="91"/>
        <v>0</v>
      </c>
      <c r="N409" s="5">
        <f t="shared" ca="1" si="92"/>
        <v>0</v>
      </c>
      <c r="O409" s="5">
        <f t="shared" ca="1" si="93"/>
        <v>1</v>
      </c>
      <c r="P409" s="5"/>
      <c r="Q409" s="5">
        <f t="shared" ca="1" si="85"/>
        <v>1</v>
      </c>
      <c r="R409" s="5">
        <f t="shared" ca="1" si="84"/>
        <v>0</v>
      </c>
      <c r="S409" s="5">
        <f t="shared" ca="1" si="84"/>
        <v>1</v>
      </c>
      <c r="T409" s="5">
        <f t="shared" ca="1" si="84"/>
        <v>1</v>
      </c>
      <c r="U409" s="5">
        <f t="shared" ca="1" si="84"/>
        <v>0</v>
      </c>
      <c r="V409" s="5">
        <f t="shared" ca="1" si="84"/>
        <v>1</v>
      </c>
    </row>
    <row r="410" spans="1:22" x14ac:dyDescent="0.25">
      <c r="A410" s="5">
        <f t="shared" ca="1" si="95"/>
        <v>16.628497270622535</v>
      </c>
      <c r="B410" s="5">
        <f t="shared" ca="1" si="95"/>
        <v>39.620188397465526</v>
      </c>
      <c r="C410" s="5">
        <f t="shared" ca="1" si="95"/>
        <v>31.826556639519382</v>
      </c>
      <c r="D410" s="5">
        <f t="shared" ca="1" si="95"/>
        <v>23.071420134999421</v>
      </c>
      <c r="E410" s="5">
        <f t="shared" ca="1" si="95"/>
        <v>32.304829406494655</v>
      </c>
      <c r="F410" s="5">
        <f t="shared" ca="1" si="95"/>
        <v>27.525043681949732</v>
      </c>
      <c r="G410" s="58">
        <f t="shared" ca="1" si="90"/>
        <v>116.07855875653246</v>
      </c>
      <c r="H410" s="58">
        <f t="shared" ca="1" si="90"/>
        <v>108.28492699858631</v>
      </c>
      <c r="I410" s="58">
        <f t="shared" ca="1" si="90"/>
        <v>99.051517727091067</v>
      </c>
      <c r="J410" s="5">
        <f t="shared" ca="1" si="89"/>
        <v>116.07855875653246</v>
      </c>
      <c r="K410" s="5">
        <f ca="1">SMALL($J$6:$J$1005,ROWS($J$6:J410))</f>
        <v>114.04501177439548</v>
      </c>
      <c r="L410" s="67">
        <f ca="1">ROWS($L$6:L410)/COUNTA($K$6:$K$1005)</f>
        <v>0.40500000000000003</v>
      </c>
      <c r="M410" s="5">
        <f t="shared" ca="1" si="91"/>
        <v>1</v>
      </c>
      <c r="N410" s="5">
        <f t="shared" ca="1" si="92"/>
        <v>0</v>
      </c>
      <c r="O410" s="5">
        <f t="shared" ca="1" si="93"/>
        <v>0</v>
      </c>
      <c r="P410" s="5"/>
      <c r="Q410" s="5">
        <f t="shared" ca="1" si="85"/>
        <v>1</v>
      </c>
      <c r="R410" s="5">
        <f t="shared" ca="1" si="84"/>
        <v>1</v>
      </c>
      <c r="S410" s="5">
        <f t="shared" ca="1" si="84"/>
        <v>0</v>
      </c>
      <c r="T410" s="5">
        <f t="shared" ref="R410:V461" ca="1" si="96">COUNTIF($M$5,"*"&amp;T$5&amp;"*")*$M410+COUNTIF($N$5,"*"&amp;T$5&amp;"*")*$N410+COUNTIF($O$5,"*"&amp;T$5&amp;"*")*$O410</f>
        <v>0</v>
      </c>
      <c r="U410" s="5">
        <f t="shared" ca="1" si="96"/>
        <v>1</v>
      </c>
      <c r="V410" s="5">
        <f t="shared" ca="1" si="96"/>
        <v>1</v>
      </c>
    </row>
    <row r="411" spans="1:22" x14ac:dyDescent="0.25">
      <c r="A411" s="5">
        <f t="shared" ca="1" si="95"/>
        <v>20.899370800459852</v>
      </c>
      <c r="B411" s="5">
        <f t="shared" ca="1" si="95"/>
        <v>38.063587224003086</v>
      </c>
      <c r="C411" s="5">
        <f t="shared" ca="1" si="95"/>
        <v>32.01381771359064</v>
      </c>
      <c r="D411" s="5">
        <f t="shared" ca="1" si="95"/>
        <v>17.745526396131162</v>
      </c>
      <c r="E411" s="5">
        <f t="shared" ca="1" si="95"/>
        <v>35.699269786418355</v>
      </c>
      <c r="F411" s="5">
        <f t="shared" ca="1" si="95"/>
        <v>27.665057936031367</v>
      </c>
      <c r="G411" s="58">
        <f t="shared" ca="1" si="90"/>
        <v>122.32728574691265</v>
      </c>
      <c r="H411" s="58">
        <f t="shared" ca="1" si="90"/>
        <v>116.27751623650022</v>
      </c>
      <c r="I411" s="58">
        <f t="shared" ca="1" si="90"/>
        <v>98.323772846213018</v>
      </c>
      <c r="J411" s="5">
        <f t="shared" ca="1" si="89"/>
        <v>122.32728574691265</v>
      </c>
      <c r="K411" s="5">
        <f ca="1">SMALL($J$6:$J$1005,ROWS($J$6:J411))</f>
        <v>114.08138661875448</v>
      </c>
      <c r="L411" s="67">
        <f ca="1">ROWS($L$6:L411)/COUNTA($K$6:$K$1005)</f>
        <v>0.40600000000000003</v>
      </c>
      <c r="M411" s="5">
        <f t="shared" ca="1" si="91"/>
        <v>1</v>
      </c>
      <c r="N411" s="5">
        <f t="shared" ca="1" si="92"/>
        <v>0</v>
      </c>
      <c r="O411" s="5">
        <f t="shared" ca="1" si="93"/>
        <v>0</v>
      </c>
      <c r="P411" s="5"/>
      <c r="Q411" s="5">
        <f t="shared" ca="1" si="85"/>
        <v>1</v>
      </c>
      <c r="R411" s="5">
        <f t="shared" ca="1" si="96"/>
        <v>1</v>
      </c>
      <c r="S411" s="5">
        <f t="shared" ca="1" si="96"/>
        <v>0</v>
      </c>
      <c r="T411" s="5">
        <f t="shared" ca="1" si="96"/>
        <v>0</v>
      </c>
      <c r="U411" s="5">
        <f t="shared" ca="1" si="96"/>
        <v>1</v>
      </c>
      <c r="V411" s="5">
        <f t="shared" ca="1" si="96"/>
        <v>1</v>
      </c>
    </row>
    <row r="412" spans="1:22" x14ac:dyDescent="0.25">
      <c r="A412" s="5">
        <f t="shared" ca="1" si="95"/>
        <v>14.952791907319673</v>
      </c>
      <c r="B412" s="5">
        <f t="shared" ca="1" si="95"/>
        <v>26.315821680849936</v>
      </c>
      <c r="C412" s="5">
        <f t="shared" ca="1" si="95"/>
        <v>29.738565390889587</v>
      </c>
      <c r="D412" s="5">
        <f t="shared" ca="1" si="95"/>
        <v>13.086500290741453</v>
      </c>
      <c r="E412" s="5">
        <f t="shared" ca="1" si="95"/>
        <v>19.251456639966293</v>
      </c>
      <c r="F412" s="5">
        <f t="shared" ca="1" si="95"/>
        <v>21.746447549080955</v>
      </c>
      <c r="G412" s="58">
        <f t="shared" ca="1" si="90"/>
        <v>82.266517777216848</v>
      </c>
      <c r="H412" s="58">
        <f t="shared" ca="1" si="90"/>
        <v>85.689261487256516</v>
      </c>
      <c r="I412" s="58">
        <f t="shared" ca="1" si="90"/>
        <v>79.524305138031679</v>
      </c>
      <c r="J412" s="5">
        <f t="shared" ca="1" si="89"/>
        <v>85.689261487256516</v>
      </c>
      <c r="K412" s="5">
        <f ca="1">SMALL($J$6:$J$1005,ROWS($J$6:J412))</f>
        <v>114.09128409796641</v>
      </c>
      <c r="L412" s="67">
        <f ca="1">ROWS($L$6:L412)/COUNTA($K$6:$K$1005)</f>
        <v>0.40699999999999997</v>
      </c>
      <c r="M412" s="5">
        <f t="shared" ca="1" si="91"/>
        <v>0</v>
      </c>
      <c r="N412" s="5">
        <f t="shared" ca="1" si="92"/>
        <v>1</v>
      </c>
      <c r="O412" s="5">
        <f t="shared" ca="1" si="93"/>
        <v>0</v>
      </c>
      <c r="P412" s="5"/>
      <c r="Q412" s="5">
        <f t="shared" ca="1" si="85"/>
        <v>1</v>
      </c>
      <c r="R412" s="5">
        <f t="shared" ca="1" si="96"/>
        <v>0</v>
      </c>
      <c r="S412" s="5">
        <f t="shared" ca="1" si="96"/>
        <v>1</v>
      </c>
      <c r="T412" s="5">
        <f t="shared" ca="1" si="96"/>
        <v>0</v>
      </c>
      <c r="U412" s="5">
        <f t="shared" ca="1" si="96"/>
        <v>1</v>
      </c>
      <c r="V412" s="5">
        <f t="shared" ca="1" si="96"/>
        <v>1</v>
      </c>
    </row>
    <row r="413" spans="1:22" x14ac:dyDescent="0.25">
      <c r="A413" s="5">
        <f t="shared" ca="1" si="95"/>
        <v>31.634810566354446</v>
      </c>
      <c r="B413" s="5">
        <f t="shared" ca="1" si="95"/>
        <v>43.250908144543473</v>
      </c>
      <c r="C413" s="5">
        <f t="shared" ca="1" si="95"/>
        <v>21.877052933372674</v>
      </c>
      <c r="D413" s="5">
        <f t="shared" ca="1" si="95"/>
        <v>30.626068843829394</v>
      </c>
      <c r="E413" s="5">
        <f t="shared" ca="1" si="95"/>
        <v>33.447886339209504</v>
      </c>
      <c r="F413" s="5">
        <f t="shared" ca="1" si="95"/>
        <v>35.982511278098812</v>
      </c>
      <c r="G413" s="58">
        <f t="shared" ca="1" si="90"/>
        <v>144.31611632820625</v>
      </c>
      <c r="H413" s="58">
        <f t="shared" ca="1" si="90"/>
        <v>122.94226111703544</v>
      </c>
      <c r="I413" s="58">
        <f t="shared" ca="1" si="90"/>
        <v>120.12044362165533</v>
      </c>
      <c r="J413" s="5">
        <f t="shared" ca="1" si="89"/>
        <v>144.31611632820625</v>
      </c>
      <c r="K413" s="5">
        <f ca="1">SMALL($J$6:$J$1005,ROWS($J$6:J413))</f>
        <v>114.17572754078498</v>
      </c>
      <c r="L413" s="67">
        <f ca="1">ROWS($L$6:L413)/COUNTA($K$6:$K$1005)</f>
        <v>0.40799999999999997</v>
      </c>
      <c r="M413" s="5">
        <f t="shared" ca="1" si="91"/>
        <v>1</v>
      </c>
      <c r="N413" s="5">
        <f t="shared" ca="1" si="92"/>
        <v>0</v>
      </c>
      <c r="O413" s="5">
        <f t="shared" ca="1" si="93"/>
        <v>0</v>
      </c>
      <c r="P413" s="5"/>
      <c r="Q413" s="5">
        <f t="shared" ca="1" si="85"/>
        <v>1</v>
      </c>
      <c r="R413" s="5">
        <f t="shared" ca="1" si="96"/>
        <v>1</v>
      </c>
      <c r="S413" s="5">
        <f t="shared" ca="1" si="96"/>
        <v>0</v>
      </c>
      <c r="T413" s="5">
        <f t="shared" ca="1" si="96"/>
        <v>0</v>
      </c>
      <c r="U413" s="5">
        <f t="shared" ca="1" si="96"/>
        <v>1</v>
      </c>
      <c r="V413" s="5">
        <f t="shared" ca="1" si="96"/>
        <v>1</v>
      </c>
    </row>
    <row r="414" spans="1:22" x14ac:dyDescent="0.25">
      <c r="A414" s="5">
        <f t="shared" ca="1" si="95"/>
        <v>13.205592719665054</v>
      </c>
      <c r="B414" s="5">
        <f t="shared" ca="1" si="95"/>
        <v>23.687528916056142</v>
      </c>
      <c r="C414" s="5">
        <f t="shared" ca="1" si="95"/>
        <v>28.488932274242039</v>
      </c>
      <c r="D414" s="5">
        <f t="shared" ca="1" si="95"/>
        <v>34.798934455657168</v>
      </c>
      <c r="E414" s="5">
        <f t="shared" ca="1" si="95"/>
        <v>18.586324964937294</v>
      </c>
      <c r="F414" s="5">
        <f t="shared" ca="1" si="95"/>
        <v>30.513535000900362</v>
      </c>
      <c r="G414" s="58">
        <f t="shared" ca="1" si="90"/>
        <v>85.992981601558853</v>
      </c>
      <c r="H414" s="58">
        <f t="shared" ca="1" si="90"/>
        <v>90.794384959744747</v>
      </c>
      <c r="I414" s="58">
        <f t="shared" ca="1" si="90"/>
        <v>107.00699445046462</v>
      </c>
      <c r="J414" s="5">
        <f t="shared" ca="1" si="89"/>
        <v>107.00699445046462</v>
      </c>
      <c r="K414" s="5">
        <f ca="1">SMALL($J$6:$J$1005,ROWS($J$6:J414))</f>
        <v>114.18099059233828</v>
      </c>
      <c r="L414" s="67">
        <f ca="1">ROWS($L$6:L414)/COUNTA($K$6:$K$1005)</f>
        <v>0.40899999999999997</v>
      </c>
      <c r="M414" s="5">
        <f t="shared" ca="1" si="91"/>
        <v>0</v>
      </c>
      <c r="N414" s="5">
        <f t="shared" ca="1" si="92"/>
        <v>0</v>
      </c>
      <c r="O414" s="5">
        <f t="shared" ca="1" si="93"/>
        <v>1</v>
      </c>
      <c r="P414" s="5"/>
      <c r="Q414" s="5">
        <f t="shared" ca="1" si="85"/>
        <v>1</v>
      </c>
      <c r="R414" s="5">
        <f t="shared" ca="1" si="96"/>
        <v>0</v>
      </c>
      <c r="S414" s="5">
        <f t="shared" ca="1" si="96"/>
        <v>1</v>
      </c>
      <c r="T414" s="5">
        <f t="shared" ca="1" si="96"/>
        <v>1</v>
      </c>
      <c r="U414" s="5">
        <f t="shared" ca="1" si="96"/>
        <v>0</v>
      </c>
      <c r="V414" s="5">
        <f t="shared" ca="1" si="96"/>
        <v>1</v>
      </c>
    </row>
    <row r="415" spans="1:22" x14ac:dyDescent="0.25">
      <c r="A415" s="5">
        <f t="shared" ca="1" si="95"/>
        <v>22.359710661473155</v>
      </c>
      <c r="B415" s="5">
        <f t="shared" ca="1" si="95"/>
        <v>32.854247494054746</v>
      </c>
      <c r="C415" s="5">
        <f t="shared" ca="1" si="95"/>
        <v>24.879316877332492</v>
      </c>
      <c r="D415" s="5">
        <f t="shared" ca="1" si="95"/>
        <v>42.732547899073005</v>
      </c>
      <c r="E415" s="5">
        <f t="shared" ca="1" si="95"/>
        <v>33.662523838585457</v>
      </c>
      <c r="F415" s="5">
        <f t="shared" ca="1" si="95"/>
        <v>30.084659788851841</v>
      </c>
      <c r="G415" s="58">
        <f t="shared" ca="1" si="90"/>
        <v>118.9611417829652</v>
      </c>
      <c r="H415" s="58">
        <f t="shared" ca="1" si="90"/>
        <v>110.98621116624294</v>
      </c>
      <c r="I415" s="58">
        <f t="shared" ca="1" si="90"/>
        <v>120.05623522673048</v>
      </c>
      <c r="J415" s="5">
        <f t="shared" ca="1" si="89"/>
        <v>120.05623522673048</v>
      </c>
      <c r="K415" s="5">
        <f ca="1">SMALL($J$6:$J$1005,ROWS($J$6:J415))</f>
        <v>114.20063351174865</v>
      </c>
      <c r="L415" s="67">
        <f ca="1">ROWS($L$6:L415)/COUNTA($K$6:$K$1005)</f>
        <v>0.41</v>
      </c>
      <c r="M415" s="5">
        <f t="shared" ca="1" si="91"/>
        <v>0</v>
      </c>
      <c r="N415" s="5">
        <f t="shared" ca="1" si="92"/>
        <v>0</v>
      </c>
      <c r="O415" s="5">
        <f t="shared" ca="1" si="93"/>
        <v>1</v>
      </c>
      <c r="P415" s="5"/>
      <c r="Q415" s="5">
        <f t="shared" ca="1" si="85"/>
        <v>1</v>
      </c>
      <c r="R415" s="5">
        <f t="shared" ca="1" si="96"/>
        <v>0</v>
      </c>
      <c r="S415" s="5">
        <f t="shared" ca="1" si="96"/>
        <v>1</v>
      </c>
      <c r="T415" s="5">
        <f t="shared" ca="1" si="96"/>
        <v>1</v>
      </c>
      <c r="U415" s="5">
        <f t="shared" ca="1" si="96"/>
        <v>0</v>
      </c>
      <c r="V415" s="5">
        <f t="shared" ca="1" si="96"/>
        <v>1</v>
      </c>
    </row>
    <row r="416" spans="1:22" x14ac:dyDescent="0.25">
      <c r="A416" s="5">
        <f t="shared" ref="A416:F425" ca="1" si="97">A$3+(A$4-A$3)*RAND()</f>
        <v>29.106582711156086</v>
      </c>
      <c r="B416" s="5">
        <f t="shared" ca="1" si="97"/>
        <v>37.755020661502613</v>
      </c>
      <c r="C416" s="5">
        <f t="shared" ca="1" si="97"/>
        <v>21.708080136086355</v>
      </c>
      <c r="D416" s="5">
        <f t="shared" ca="1" si="97"/>
        <v>45.52564841071171</v>
      </c>
      <c r="E416" s="5">
        <f t="shared" ca="1" si="97"/>
        <v>25.514526081672194</v>
      </c>
      <c r="F416" s="5">
        <f t="shared" ca="1" si="97"/>
        <v>21.411227393231776</v>
      </c>
      <c r="G416" s="58">
        <f t="shared" ca="1" si="90"/>
        <v>113.78735684756265</v>
      </c>
      <c r="H416" s="58">
        <f t="shared" ca="1" si="90"/>
        <v>97.740416322146416</v>
      </c>
      <c r="I416" s="58">
        <f t="shared" ca="1" si="90"/>
        <v>117.75153865118594</v>
      </c>
      <c r="J416" s="5">
        <f t="shared" ca="1" si="89"/>
        <v>117.75153865118594</v>
      </c>
      <c r="K416" s="5">
        <f ca="1">SMALL($J$6:$J$1005,ROWS($J$6:J416))</f>
        <v>114.23223583843058</v>
      </c>
      <c r="L416" s="67">
        <f ca="1">ROWS($L$6:L416)/COUNTA($K$6:$K$1005)</f>
        <v>0.41099999999999998</v>
      </c>
      <c r="M416" s="5">
        <f t="shared" ca="1" si="91"/>
        <v>0</v>
      </c>
      <c r="N416" s="5">
        <f t="shared" ca="1" si="92"/>
        <v>0</v>
      </c>
      <c r="O416" s="5">
        <f t="shared" ca="1" si="93"/>
        <v>1</v>
      </c>
      <c r="P416" s="5"/>
      <c r="Q416" s="5">
        <f t="shared" ca="1" si="85"/>
        <v>1</v>
      </c>
      <c r="R416" s="5">
        <f t="shared" ca="1" si="96"/>
        <v>0</v>
      </c>
      <c r="S416" s="5">
        <f t="shared" ca="1" si="96"/>
        <v>1</v>
      </c>
      <c r="T416" s="5">
        <f t="shared" ca="1" si="96"/>
        <v>1</v>
      </c>
      <c r="U416" s="5">
        <f t="shared" ca="1" si="96"/>
        <v>0</v>
      </c>
      <c r="V416" s="5">
        <f t="shared" ca="1" si="96"/>
        <v>1</v>
      </c>
    </row>
    <row r="417" spans="1:22" x14ac:dyDescent="0.25">
      <c r="A417" s="5">
        <f t="shared" ca="1" si="97"/>
        <v>27.632286853809262</v>
      </c>
      <c r="B417" s="5">
        <f t="shared" ca="1" si="97"/>
        <v>31.158938860018068</v>
      </c>
      <c r="C417" s="5">
        <f t="shared" ca="1" si="97"/>
        <v>32.810505454808464</v>
      </c>
      <c r="D417" s="5">
        <f t="shared" ca="1" si="97"/>
        <v>48.395885554390752</v>
      </c>
      <c r="E417" s="5">
        <f t="shared" ca="1" si="97"/>
        <v>19.382491131264956</v>
      </c>
      <c r="F417" s="5">
        <f t="shared" ca="1" si="97"/>
        <v>38.124506313623186</v>
      </c>
      <c r="G417" s="58">
        <f t="shared" ca="1" si="90"/>
        <v>116.29822315871547</v>
      </c>
      <c r="H417" s="58">
        <f t="shared" ca="1" si="90"/>
        <v>117.94978975350587</v>
      </c>
      <c r="I417" s="58">
        <f t="shared" ca="1" si="90"/>
        <v>146.96318417663167</v>
      </c>
      <c r="J417" s="5">
        <f t="shared" ca="1" si="89"/>
        <v>146.96318417663167</v>
      </c>
      <c r="K417" s="5">
        <f ca="1">SMALL($J$6:$J$1005,ROWS($J$6:J417))</f>
        <v>114.260586108578</v>
      </c>
      <c r="L417" s="67">
        <f ca="1">ROWS($L$6:L417)/COUNTA($K$6:$K$1005)</f>
        <v>0.41199999999999998</v>
      </c>
      <c r="M417" s="5">
        <f t="shared" ca="1" si="91"/>
        <v>0</v>
      </c>
      <c r="N417" s="5">
        <f t="shared" ca="1" si="92"/>
        <v>0</v>
      </c>
      <c r="O417" s="5">
        <f t="shared" ca="1" si="93"/>
        <v>1</v>
      </c>
      <c r="P417" s="5"/>
      <c r="Q417" s="5">
        <f t="shared" ca="1" si="85"/>
        <v>1</v>
      </c>
      <c r="R417" s="5">
        <f t="shared" ca="1" si="96"/>
        <v>0</v>
      </c>
      <c r="S417" s="5">
        <f t="shared" ca="1" si="96"/>
        <v>1</v>
      </c>
      <c r="T417" s="5">
        <f t="shared" ca="1" si="96"/>
        <v>1</v>
      </c>
      <c r="U417" s="5">
        <f t="shared" ca="1" si="96"/>
        <v>0</v>
      </c>
      <c r="V417" s="5">
        <f t="shared" ca="1" si="96"/>
        <v>1</v>
      </c>
    </row>
    <row r="418" spans="1:22" x14ac:dyDescent="0.25">
      <c r="A418" s="5">
        <f t="shared" ca="1" si="97"/>
        <v>16.26030055688102</v>
      </c>
      <c r="B418" s="5">
        <f t="shared" ca="1" si="97"/>
        <v>20.872783609980758</v>
      </c>
      <c r="C418" s="5">
        <f t="shared" ca="1" si="97"/>
        <v>30.640683733787842</v>
      </c>
      <c r="D418" s="5">
        <f t="shared" ca="1" si="97"/>
        <v>48.251814696880309</v>
      </c>
      <c r="E418" s="5">
        <f t="shared" ca="1" si="97"/>
        <v>24.556658116365391</v>
      </c>
      <c r="F418" s="5">
        <f t="shared" ca="1" si="97"/>
        <v>32.259531563310318</v>
      </c>
      <c r="G418" s="58">
        <f t="shared" ca="1" si="90"/>
        <v>93.949273846537494</v>
      </c>
      <c r="H418" s="58">
        <f t="shared" ca="1" si="90"/>
        <v>103.71717397034458</v>
      </c>
      <c r="I418" s="58">
        <f t="shared" ca="1" si="90"/>
        <v>127.41233055085949</v>
      </c>
      <c r="J418" s="5">
        <f t="shared" ca="1" si="89"/>
        <v>127.41233055085949</v>
      </c>
      <c r="K418" s="5">
        <f ca="1">SMALL($J$6:$J$1005,ROWS($J$6:J418))</f>
        <v>114.2786587380417</v>
      </c>
      <c r="L418" s="67">
        <f ca="1">ROWS($L$6:L418)/COUNTA($K$6:$K$1005)</f>
        <v>0.41299999999999998</v>
      </c>
      <c r="M418" s="5">
        <f t="shared" ca="1" si="91"/>
        <v>0</v>
      </c>
      <c r="N418" s="5">
        <f t="shared" ca="1" si="92"/>
        <v>0</v>
      </c>
      <c r="O418" s="5">
        <f t="shared" ca="1" si="93"/>
        <v>1</v>
      </c>
      <c r="P418" s="5"/>
      <c r="Q418" s="5">
        <f t="shared" ca="1" si="85"/>
        <v>1</v>
      </c>
      <c r="R418" s="5">
        <f t="shared" ca="1" si="96"/>
        <v>0</v>
      </c>
      <c r="S418" s="5">
        <f t="shared" ca="1" si="96"/>
        <v>1</v>
      </c>
      <c r="T418" s="5">
        <f t="shared" ca="1" si="96"/>
        <v>1</v>
      </c>
      <c r="U418" s="5">
        <f t="shared" ca="1" si="96"/>
        <v>0</v>
      </c>
      <c r="V418" s="5">
        <f t="shared" ca="1" si="96"/>
        <v>1</v>
      </c>
    </row>
    <row r="419" spans="1:22" x14ac:dyDescent="0.25">
      <c r="A419" s="5">
        <f t="shared" ca="1" si="97"/>
        <v>28.583626769676062</v>
      </c>
      <c r="B419" s="5">
        <f t="shared" ca="1" si="97"/>
        <v>27.446081432210619</v>
      </c>
      <c r="C419" s="5">
        <f t="shared" ca="1" si="97"/>
        <v>23.892546164071504</v>
      </c>
      <c r="D419" s="5">
        <f t="shared" ca="1" si="97"/>
        <v>29.692151373430654</v>
      </c>
      <c r="E419" s="5">
        <f t="shared" ca="1" si="97"/>
        <v>25.00162590942702</v>
      </c>
      <c r="F419" s="5">
        <f t="shared" ca="1" si="97"/>
        <v>25.79668959610953</v>
      </c>
      <c r="G419" s="58">
        <f t="shared" ca="1" si="90"/>
        <v>106.82802370742323</v>
      </c>
      <c r="H419" s="58">
        <f t="shared" ca="1" si="90"/>
        <v>103.27448843928411</v>
      </c>
      <c r="I419" s="58">
        <f t="shared" ca="1" si="90"/>
        <v>107.96501390328774</v>
      </c>
      <c r="J419" s="5">
        <f t="shared" ca="1" si="89"/>
        <v>107.96501390328774</v>
      </c>
      <c r="K419" s="5">
        <f ca="1">SMALL($J$6:$J$1005,ROWS($J$6:J419))</f>
        <v>114.28232256545263</v>
      </c>
      <c r="L419" s="67">
        <f ca="1">ROWS($L$6:L419)/COUNTA($K$6:$K$1005)</f>
        <v>0.41399999999999998</v>
      </c>
      <c r="M419" s="5">
        <f t="shared" ca="1" si="91"/>
        <v>0</v>
      </c>
      <c r="N419" s="5">
        <f t="shared" ca="1" si="92"/>
        <v>0</v>
      </c>
      <c r="O419" s="5">
        <f t="shared" ca="1" si="93"/>
        <v>1</v>
      </c>
      <c r="P419" s="5"/>
      <c r="Q419" s="5">
        <f t="shared" ca="1" si="85"/>
        <v>1</v>
      </c>
      <c r="R419" s="5">
        <f t="shared" ca="1" si="96"/>
        <v>0</v>
      </c>
      <c r="S419" s="5">
        <f t="shared" ca="1" si="96"/>
        <v>1</v>
      </c>
      <c r="T419" s="5">
        <f t="shared" ca="1" si="96"/>
        <v>1</v>
      </c>
      <c r="U419" s="5">
        <f t="shared" ca="1" si="96"/>
        <v>0</v>
      </c>
      <c r="V419" s="5">
        <f t="shared" ca="1" si="96"/>
        <v>1</v>
      </c>
    </row>
    <row r="420" spans="1:22" x14ac:dyDescent="0.25">
      <c r="A420" s="5">
        <f t="shared" ca="1" si="97"/>
        <v>28.661471754234409</v>
      </c>
      <c r="B420" s="5">
        <f t="shared" ca="1" si="97"/>
        <v>17.893369226439397</v>
      </c>
      <c r="C420" s="5">
        <f t="shared" ca="1" si="97"/>
        <v>27.613430702339024</v>
      </c>
      <c r="D420" s="5">
        <f t="shared" ca="1" si="97"/>
        <v>24.368874303087075</v>
      </c>
      <c r="E420" s="5">
        <f t="shared" ca="1" si="97"/>
        <v>33.836212931313774</v>
      </c>
      <c r="F420" s="5">
        <f t="shared" ca="1" si="97"/>
        <v>31.426285140288265</v>
      </c>
      <c r="G420" s="58">
        <f t="shared" ca="1" si="90"/>
        <v>111.81733905227583</v>
      </c>
      <c r="H420" s="58">
        <f t="shared" ca="1" si="90"/>
        <v>121.53740052817545</v>
      </c>
      <c r="I420" s="58">
        <f t="shared" ca="1" si="90"/>
        <v>112.07006189994877</v>
      </c>
      <c r="J420" s="5">
        <f t="shared" ca="1" si="89"/>
        <v>121.53740052817545</v>
      </c>
      <c r="K420" s="5">
        <f ca="1">SMALL($J$6:$J$1005,ROWS($J$6:J420))</f>
        <v>114.36257418847281</v>
      </c>
      <c r="L420" s="67">
        <f ca="1">ROWS($L$6:L420)/COUNTA($K$6:$K$1005)</f>
        <v>0.41499999999999998</v>
      </c>
      <c r="M420" s="5">
        <f t="shared" ca="1" si="91"/>
        <v>0</v>
      </c>
      <c r="N420" s="5">
        <f t="shared" ca="1" si="92"/>
        <v>1</v>
      </c>
      <c r="O420" s="5">
        <f t="shared" ca="1" si="93"/>
        <v>0</v>
      </c>
      <c r="P420" s="5"/>
      <c r="Q420" s="5">
        <f t="shared" ca="1" si="85"/>
        <v>1</v>
      </c>
      <c r="R420" s="5">
        <f t="shared" ca="1" si="96"/>
        <v>0</v>
      </c>
      <c r="S420" s="5">
        <f t="shared" ca="1" si="96"/>
        <v>1</v>
      </c>
      <c r="T420" s="5">
        <f t="shared" ca="1" si="96"/>
        <v>0</v>
      </c>
      <c r="U420" s="5">
        <f t="shared" ca="1" si="96"/>
        <v>1</v>
      </c>
      <c r="V420" s="5">
        <f t="shared" ca="1" si="96"/>
        <v>1</v>
      </c>
    </row>
    <row r="421" spans="1:22" x14ac:dyDescent="0.25">
      <c r="A421" s="5">
        <f t="shared" ca="1" si="97"/>
        <v>19.485902423873494</v>
      </c>
      <c r="B421" s="5">
        <f t="shared" ca="1" si="97"/>
        <v>18.516217302974791</v>
      </c>
      <c r="C421" s="5">
        <f t="shared" ca="1" si="97"/>
        <v>23.960488234607979</v>
      </c>
      <c r="D421" s="5">
        <f t="shared" ca="1" si="97"/>
        <v>29.893833792886753</v>
      </c>
      <c r="E421" s="5">
        <f t="shared" ca="1" si="97"/>
        <v>33.946186250464898</v>
      </c>
      <c r="F421" s="5">
        <f t="shared" ca="1" si="97"/>
        <v>33.519206251888249</v>
      </c>
      <c r="G421" s="58">
        <f t="shared" ca="1" si="90"/>
        <v>105.46751222920143</v>
      </c>
      <c r="H421" s="58">
        <f t="shared" ca="1" si="90"/>
        <v>110.91178316083463</v>
      </c>
      <c r="I421" s="58">
        <f t="shared" ca="1" si="90"/>
        <v>106.85943070325648</v>
      </c>
      <c r="J421" s="5">
        <f t="shared" ca="1" si="89"/>
        <v>110.91178316083463</v>
      </c>
      <c r="K421" s="5">
        <f ca="1">SMALL($J$6:$J$1005,ROWS($J$6:J421))</f>
        <v>114.3934862137522</v>
      </c>
      <c r="L421" s="67">
        <f ca="1">ROWS($L$6:L421)/COUNTA($K$6:$K$1005)</f>
        <v>0.41599999999999998</v>
      </c>
      <c r="M421" s="5">
        <f t="shared" ca="1" si="91"/>
        <v>0</v>
      </c>
      <c r="N421" s="5">
        <f t="shared" ca="1" si="92"/>
        <v>1</v>
      </c>
      <c r="O421" s="5">
        <f t="shared" ca="1" si="93"/>
        <v>0</v>
      </c>
      <c r="P421" s="5"/>
      <c r="Q421" s="5">
        <f t="shared" ca="1" si="85"/>
        <v>1</v>
      </c>
      <c r="R421" s="5">
        <f t="shared" ca="1" si="96"/>
        <v>0</v>
      </c>
      <c r="S421" s="5">
        <f t="shared" ca="1" si="96"/>
        <v>1</v>
      </c>
      <c r="T421" s="5">
        <f t="shared" ca="1" si="96"/>
        <v>0</v>
      </c>
      <c r="U421" s="5">
        <f t="shared" ca="1" si="96"/>
        <v>1</v>
      </c>
      <c r="V421" s="5">
        <f t="shared" ca="1" si="96"/>
        <v>1</v>
      </c>
    </row>
    <row r="422" spans="1:22" x14ac:dyDescent="0.25">
      <c r="A422" s="5">
        <f t="shared" ca="1" si="97"/>
        <v>23.703737872558655</v>
      </c>
      <c r="B422" s="5">
        <f t="shared" ca="1" si="97"/>
        <v>29.316624461117343</v>
      </c>
      <c r="C422" s="5">
        <f t="shared" ca="1" si="97"/>
        <v>19.251366859805636</v>
      </c>
      <c r="D422" s="5">
        <f t="shared" ca="1" si="97"/>
        <v>46.176600457287456</v>
      </c>
      <c r="E422" s="5">
        <f t="shared" ca="1" si="97"/>
        <v>25.149260596746519</v>
      </c>
      <c r="F422" s="5">
        <f t="shared" ca="1" si="97"/>
        <v>26.878722607263612</v>
      </c>
      <c r="G422" s="58">
        <f t="shared" ca="1" si="90"/>
        <v>105.04834553768613</v>
      </c>
      <c r="H422" s="58">
        <f t="shared" ca="1" si="90"/>
        <v>94.983087936374417</v>
      </c>
      <c r="I422" s="58">
        <f t="shared" ca="1" si="90"/>
        <v>116.01042779691535</v>
      </c>
      <c r="J422" s="5">
        <f t="shared" ca="1" si="89"/>
        <v>116.01042779691535</v>
      </c>
      <c r="K422" s="5">
        <f ca="1">SMALL($J$6:$J$1005,ROWS($J$6:J422))</f>
        <v>114.41150673405529</v>
      </c>
      <c r="L422" s="67">
        <f ca="1">ROWS($L$6:L422)/COUNTA($K$6:$K$1005)</f>
        <v>0.41699999999999998</v>
      </c>
      <c r="M422" s="5">
        <f t="shared" ca="1" si="91"/>
        <v>0</v>
      </c>
      <c r="N422" s="5">
        <f t="shared" ca="1" si="92"/>
        <v>0</v>
      </c>
      <c r="O422" s="5">
        <f t="shared" ca="1" si="93"/>
        <v>1</v>
      </c>
      <c r="P422" s="5"/>
      <c r="Q422" s="5">
        <f t="shared" ca="1" si="85"/>
        <v>1</v>
      </c>
      <c r="R422" s="5">
        <f t="shared" ca="1" si="96"/>
        <v>0</v>
      </c>
      <c r="S422" s="5">
        <f t="shared" ca="1" si="96"/>
        <v>1</v>
      </c>
      <c r="T422" s="5">
        <f t="shared" ca="1" si="96"/>
        <v>1</v>
      </c>
      <c r="U422" s="5">
        <f t="shared" ca="1" si="96"/>
        <v>0</v>
      </c>
      <c r="V422" s="5">
        <f t="shared" ca="1" si="96"/>
        <v>1</v>
      </c>
    </row>
    <row r="423" spans="1:22" x14ac:dyDescent="0.25">
      <c r="A423" s="5">
        <f t="shared" ca="1" si="97"/>
        <v>26.710928733607329</v>
      </c>
      <c r="B423" s="5">
        <f t="shared" ca="1" si="97"/>
        <v>34.134102226498918</v>
      </c>
      <c r="C423" s="5">
        <f t="shared" ca="1" si="97"/>
        <v>28.705767806667637</v>
      </c>
      <c r="D423" s="5">
        <f t="shared" ca="1" si="97"/>
        <v>39.535985959077856</v>
      </c>
      <c r="E423" s="5">
        <f t="shared" ca="1" si="97"/>
        <v>18.442672617719783</v>
      </c>
      <c r="F423" s="5">
        <f t="shared" ca="1" si="97"/>
        <v>23.978649539211403</v>
      </c>
      <c r="G423" s="58">
        <f t="shared" ca="1" si="90"/>
        <v>103.26635311703743</v>
      </c>
      <c r="H423" s="58">
        <f t="shared" ca="1" si="90"/>
        <v>97.838018697206152</v>
      </c>
      <c r="I423" s="58">
        <f t="shared" ca="1" si="90"/>
        <v>118.93133203856422</v>
      </c>
      <c r="J423" s="5">
        <f t="shared" ca="1" si="89"/>
        <v>118.93133203856422</v>
      </c>
      <c r="K423" s="5">
        <f ca="1">SMALL($J$6:$J$1005,ROWS($J$6:J423))</f>
        <v>114.45445172451406</v>
      </c>
      <c r="L423" s="67">
        <f ca="1">ROWS($L$6:L423)/COUNTA($K$6:$K$1005)</f>
        <v>0.41799999999999998</v>
      </c>
      <c r="M423" s="5">
        <f t="shared" ca="1" si="91"/>
        <v>0</v>
      </c>
      <c r="N423" s="5">
        <f t="shared" ca="1" si="92"/>
        <v>0</v>
      </c>
      <c r="O423" s="5">
        <f t="shared" ca="1" si="93"/>
        <v>1</v>
      </c>
      <c r="P423" s="5"/>
      <c r="Q423" s="5">
        <f t="shared" ca="1" si="85"/>
        <v>1</v>
      </c>
      <c r="R423" s="5">
        <f t="shared" ca="1" si="96"/>
        <v>0</v>
      </c>
      <c r="S423" s="5">
        <f t="shared" ca="1" si="96"/>
        <v>1</v>
      </c>
      <c r="T423" s="5">
        <f t="shared" ca="1" si="96"/>
        <v>1</v>
      </c>
      <c r="U423" s="5">
        <f t="shared" ca="1" si="96"/>
        <v>0</v>
      </c>
      <c r="V423" s="5">
        <f t="shared" ca="1" si="96"/>
        <v>1</v>
      </c>
    </row>
    <row r="424" spans="1:22" x14ac:dyDescent="0.25">
      <c r="A424" s="5">
        <f t="shared" ca="1" si="97"/>
        <v>30.435193318127549</v>
      </c>
      <c r="B424" s="5">
        <f t="shared" ca="1" si="97"/>
        <v>19.509313386450124</v>
      </c>
      <c r="C424" s="5">
        <f t="shared" ca="1" si="97"/>
        <v>30.826771858932432</v>
      </c>
      <c r="D424" s="5">
        <f t="shared" ca="1" si="97"/>
        <v>24.070022383391738</v>
      </c>
      <c r="E424" s="5">
        <f t="shared" ca="1" si="97"/>
        <v>25.174626437179278</v>
      </c>
      <c r="F424" s="5">
        <f t="shared" ca="1" si="97"/>
        <v>35.334569279277375</v>
      </c>
      <c r="G424" s="58">
        <f t="shared" ca="1" si="90"/>
        <v>110.45370242103432</v>
      </c>
      <c r="H424" s="58">
        <f t="shared" ca="1" si="90"/>
        <v>121.77116089351664</v>
      </c>
      <c r="I424" s="58">
        <f t="shared" ca="1" si="90"/>
        <v>120.6665568397291</v>
      </c>
      <c r="J424" s="5">
        <f t="shared" ca="1" si="89"/>
        <v>121.77116089351664</v>
      </c>
      <c r="K424" s="5">
        <f ca="1">SMALL($J$6:$J$1005,ROWS($J$6:J424))</f>
        <v>114.48273259906553</v>
      </c>
      <c r="L424" s="67">
        <f ca="1">ROWS($L$6:L424)/COUNTA($K$6:$K$1005)</f>
        <v>0.41899999999999998</v>
      </c>
      <c r="M424" s="5">
        <f t="shared" ca="1" si="91"/>
        <v>0</v>
      </c>
      <c r="N424" s="5">
        <f t="shared" ca="1" si="92"/>
        <v>1</v>
      </c>
      <c r="O424" s="5">
        <f t="shared" ca="1" si="93"/>
        <v>0</v>
      </c>
      <c r="P424" s="5"/>
      <c r="Q424" s="5">
        <f t="shared" ca="1" si="85"/>
        <v>1</v>
      </c>
      <c r="R424" s="5">
        <f t="shared" ca="1" si="96"/>
        <v>0</v>
      </c>
      <c r="S424" s="5">
        <f t="shared" ca="1" si="96"/>
        <v>1</v>
      </c>
      <c r="T424" s="5">
        <f t="shared" ca="1" si="96"/>
        <v>0</v>
      </c>
      <c r="U424" s="5">
        <f t="shared" ca="1" si="96"/>
        <v>1</v>
      </c>
      <c r="V424" s="5">
        <f t="shared" ca="1" si="96"/>
        <v>1</v>
      </c>
    </row>
    <row r="425" spans="1:22" x14ac:dyDescent="0.25">
      <c r="A425" s="5">
        <f t="shared" ca="1" si="97"/>
        <v>16.273996796688188</v>
      </c>
      <c r="B425" s="5">
        <f t="shared" ca="1" si="97"/>
        <v>21.717728392333832</v>
      </c>
      <c r="C425" s="5">
        <f t="shared" ca="1" si="97"/>
        <v>29.912757558922422</v>
      </c>
      <c r="D425" s="5">
        <f t="shared" ca="1" si="97"/>
        <v>36.651048809196432</v>
      </c>
      <c r="E425" s="5">
        <f t="shared" ca="1" si="97"/>
        <v>27.299641903205611</v>
      </c>
      <c r="F425" s="5">
        <f t="shared" ca="1" si="97"/>
        <v>38.913152446735019</v>
      </c>
      <c r="G425" s="58">
        <f t="shared" ca="1" si="90"/>
        <v>104.20451953896264</v>
      </c>
      <c r="H425" s="58">
        <f t="shared" ca="1" si="90"/>
        <v>112.39954870555124</v>
      </c>
      <c r="I425" s="58">
        <f t="shared" ca="1" si="90"/>
        <v>121.75095561154205</v>
      </c>
      <c r="J425" s="5">
        <f t="shared" ca="1" si="89"/>
        <v>121.75095561154205</v>
      </c>
      <c r="K425" s="5">
        <f ca="1">SMALL($J$6:$J$1005,ROWS($J$6:J425))</f>
        <v>114.48930243405202</v>
      </c>
      <c r="L425" s="67">
        <f ca="1">ROWS($L$6:L425)/COUNTA($K$6:$K$1005)</f>
        <v>0.42</v>
      </c>
      <c r="M425" s="5">
        <f t="shared" ca="1" si="91"/>
        <v>0</v>
      </c>
      <c r="N425" s="5">
        <f t="shared" ca="1" si="92"/>
        <v>0</v>
      </c>
      <c r="O425" s="5">
        <f t="shared" ca="1" si="93"/>
        <v>1</v>
      </c>
      <c r="P425" s="5"/>
      <c r="Q425" s="5">
        <f t="shared" ref="Q425:Q488" ca="1" si="98">COUNTIF($M$5,"*"&amp;Q$5&amp;"*")*$M425+COUNTIF($N$5,"*"&amp;Q$5&amp;"*")*$N425+COUNTIF($O$5,"*"&amp;Q$5&amp;"*")*$O425</f>
        <v>1</v>
      </c>
      <c r="R425" s="5">
        <f t="shared" ca="1" si="96"/>
        <v>0</v>
      </c>
      <c r="S425" s="5">
        <f t="shared" ca="1" si="96"/>
        <v>1</v>
      </c>
      <c r="T425" s="5">
        <f t="shared" ca="1" si="96"/>
        <v>1</v>
      </c>
      <c r="U425" s="5">
        <f t="shared" ca="1" si="96"/>
        <v>0</v>
      </c>
      <c r="V425" s="5">
        <f t="shared" ca="1" si="96"/>
        <v>1</v>
      </c>
    </row>
    <row r="426" spans="1:22" x14ac:dyDescent="0.25">
      <c r="A426" s="5">
        <f t="shared" ref="A426:F435" ca="1" si="99">A$3+(A$4-A$3)*RAND()</f>
        <v>17.895319889056314</v>
      </c>
      <c r="B426" s="5">
        <f t="shared" ca="1" si="99"/>
        <v>40.146678818504604</v>
      </c>
      <c r="C426" s="5">
        <f t="shared" ca="1" si="99"/>
        <v>28.774615759979724</v>
      </c>
      <c r="D426" s="5">
        <f t="shared" ca="1" si="99"/>
        <v>23.855639248877715</v>
      </c>
      <c r="E426" s="5">
        <f t="shared" ca="1" si="99"/>
        <v>28.696260332327192</v>
      </c>
      <c r="F426" s="5">
        <f t="shared" ca="1" si="99"/>
        <v>23.931570606963625</v>
      </c>
      <c r="G426" s="58">
        <f t="shared" ca="1" si="90"/>
        <v>110.66982964685172</v>
      </c>
      <c r="H426" s="58">
        <f t="shared" ca="1" si="90"/>
        <v>99.297766588326851</v>
      </c>
      <c r="I426" s="58">
        <f t="shared" ca="1" si="90"/>
        <v>94.45714550487736</v>
      </c>
      <c r="J426" s="5">
        <f t="shared" ca="1" si="89"/>
        <v>110.66982964685172</v>
      </c>
      <c r="K426" s="5">
        <f ca="1">SMALL($J$6:$J$1005,ROWS($J$6:J426))</f>
        <v>114.49797287815557</v>
      </c>
      <c r="L426" s="67">
        <f ca="1">ROWS($L$6:L426)/COUNTA($K$6:$K$1005)</f>
        <v>0.42099999999999999</v>
      </c>
      <c r="M426" s="5">
        <f t="shared" ca="1" si="91"/>
        <v>1</v>
      </c>
      <c r="N426" s="5">
        <f t="shared" ca="1" si="92"/>
        <v>0</v>
      </c>
      <c r="O426" s="5">
        <f t="shared" ca="1" si="93"/>
        <v>0</v>
      </c>
      <c r="P426" s="5"/>
      <c r="Q426" s="5">
        <f t="shared" ca="1" si="98"/>
        <v>1</v>
      </c>
      <c r="R426" s="5">
        <f t="shared" ca="1" si="96"/>
        <v>1</v>
      </c>
      <c r="S426" s="5">
        <f t="shared" ca="1" si="96"/>
        <v>0</v>
      </c>
      <c r="T426" s="5">
        <f t="shared" ca="1" si="96"/>
        <v>0</v>
      </c>
      <c r="U426" s="5">
        <f t="shared" ca="1" si="96"/>
        <v>1</v>
      </c>
      <c r="V426" s="5">
        <f t="shared" ca="1" si="96"/>
        <v>1</v>
      </c>
    </row>
    <row r="427" spans="1:22" x14ac:dyDescent="0.25">
      <c r="A427" s="5">
        <f t="shared" ca="1" si="99"/>
        <v>23.176485938210718</v>
      </c>
      <c r="B427" s="5">
        <f t="shared" ca="1" si="99"/>
        <v>26.806425147930668</v>
      </c>
      <c r="C427" s="5">
        <f t="shared" ca="1" si="99"/>
        <v>26.349080696403554</v>
      </c>
      <c r="D427" s="5">
        <f t="shared" ca="1" si="99"/>
        <v>38.955379341830792</v>
      </c>
      <c r="E427" s="5">
        <f t="shared" ca="1" si="99"/>
        <v>31.339719818176086</v>
      </c>
      <c r="F427" s="5">
        <f t="shared" ca="1" si="99"/>
        <v>32.278356671996157</v>
      </c>
      <c r="G427" s="58">
        <f t="shared" ca="1" si="90"/>
        <v>113.60098757631363</v>
      </c>
      <c r="H427" s="58">
        <f t="shared" ca="1" si="90"/>
        <v>113.14364312478651</v>
      </c>
      <c r="I427" s="58">
        <f t="shared" ca="1" si="90"/>
        <v>120.75930264844123</v>
      </c>
      <c r="J427" s="5">
        <f t="shared" ca="1" si="89"/>
        <v>120.75930264844123</v>
      </c>
      <c r="K427" s="5">
        <f ca="1">SMALL($J$6:$J$1005,ROWS($J$6:J427))</f>
        <v>114.52863174106572</v>
      </c>
      <c r="L427" s="67">
        <f ca="1">ROWS($L$6:L427)/COUNTA($K$6:$K$1005)</f>
        <v>0.42199999999999999</v>
      </c>
      <c r="M427" s="5">
        <f t="shared" ca="1" si="91"/>
        <v>0</v>
      </c>
      <c r="N427" s="5">
        <f t="shared" ca="1" si="92"/>
        <v>0</v>
      </c>
      <c r="O427" s="5">
        <f t="shared" ca="1" si="93"/>
        <v>1</v>
      </c>
      <c r="P427" s="5"/>
      <c r="Q427" s="5">
        <f t="shared" ca="1" si="98"/>
        <v>1</v>
      </c>
      <c r="R427" s="5">
        <f t="shared" ca="1" si="96"/>
        <v>0</v>
      </c>
      <c r="S427" s="5">
        <f t="shared" ca="1" si="96"/>
        <v>1</v>
      </c>
      <c r="T427" s="5">
        <f t="shared" ca="1" si="96"/>
        <v>1</v>
      </c>
      <c r="U427" s="5">
        <f t="shared" ca="1" si="96"/>
        <v>0</v>
      </c>
      <c r="V427" s="5">
        <f t="shared" ca="1" si="96"/>
        <v>1</v>
      </c>
    </row>
    <row r="428" spans="1:22" x14ac:dyDescent="0.25">
      <c r="A428" s="5">
        <f t="shared" ca="1" si="99"/>
        <v>21.276751964023902</v>
      </c>
      <c r="B428" s="5">
        <f t="shared" ca="1" si="99"/>
        <v>23.748804621577023</v>
      </c>
      <c r="C428" s="5">
        <f t="shared" ca="1" si="99"/>
        <v>28.019813608858392</v>
      </c>
      <c r="D428" s="5">
        <f t="shared" ca="1" si="99"/>
        <v>37.606314121416098</v>
      </c>
      <c r="E428" s="5">
        <f t="shared" ca="1" si="99"/>
        <v>29.136281899692413</v>
      </c>
      <c r="F428" s="5">
        <f t="shared" ca="1" si="99"/>
        <v>20.951682561431621</v>
      </c>
      <c r="G428" s="58">
        <f t="shared" ca="1" si="90"/>
        <v>95.113521046724969</v>
      </c>
      <c r="H428" s="58">
        <f t="shared" ca="1" si="90"/>
        <v>99.384530034006332</v>
      </c>
      <c r="I428" s="58">
        <f t="shared" ca="1" si="90"/>
        <v>107.85456225573002</v>
      </c>
      <c r="J428" s="5">
        <f t="shared" ca="1" si="89"/>
        <v>107.85456225573002</v>
      </c>
      <c r="K428" s="5">
        <f ca="1">SMALL($J$6:$J$1005,ROWS($J$6:J428))</f>
        <v>114.55092590523762</v>
      </c>
      <c r="L428" s="67">
        <f ca="1">ROWS($L$6:L428)/COUNTA($K$6:$K$1005)</f>
        <v>0.42299999999999999</v>
      </c>
      <c r="M428" s="5">
        <f t="shared" ca="1" si="91"/>
        <v>0</v>
      </c>
      <c r="N428" s="5">
        <f t="shared" ca="1" si="92"/>
        <v>0</v>
      </c>
      <c r="O428" s="5">
        <f t="shared" ca="1" si="93"/>
        <v>1</v>
      </c>
      <c r="P428" s="5"/>
      <c r="Q428" s="5">
        <f t="shared" ca="1" si="98"/>
        <v>1</v>
      </c>
      <c r="R428" s="5">
        <f t="shared" ca="1" si="96"/>
        <v>0</v>
      </c>
      <c r="S428" s="5">
        <f t="shared" ca="1" si="96"/>
        <v>1</v>
      </c>
      <c r="T428" s="5">
        <f t="shared" ca="1" si="96"/>
        <v>1</v>
      </c>
      <c r="U428" s="5">
        <f t="shared" ca="1" si="96"/>
        <v>0</v>
      </c>
      <c r="V428" s="5">
        <f t="shared" ca="1" si="96"/>
        <v>1</v>
      </c>
    </row>
    <row r="429" spans="1:22" x14ac:dyDescent="0.25">
      <c r="A429" s="5">
        <f t="shared" ca="1" si="99"/>
        <v>16.358040133838927</v>
      </c>
      <c r="B429" s="5">
        <f t="shared" ca="1" si="99"/>
        <v>41.557218521581277</v>
      </c>
      <c r="C429" s="5">
        <f t="shared" ca="1" si="99"/>
        <v>29.608372369449054</v>
      </c>
      <c r="D429" s="5">
        <f t="shared" ca="1" si="99"/>
        <v>12.697829529431377</v>
      </c>
      <c r="E429" s="5">
        <f t="shared" ca="1" si="99"/>
        <v>27.851489367092881</v>
      </c>
      <c r="F429" s="5">
        <f t="shared" ca="1" si="99"/>
        <v>22.309724618751748</v>
      </c>
      <c r="G429" s="58">
        <f t="shared" ca="1" si="90"/>
        <v>108.07647264126483</v>
      </c>
      <c r="H429" s="58">
        <f t="shared" ca="1" si="90"/>
        <v>96.127626489132609</v>
      </c>
      <c r="I429" s="58">
        <f t="shared" ca="1" si="90"/>
        <v>80.973966651471102</v>
      </c>
      <c r="J429" s="5">
        <f t="shared" ca="1" si="89"/>
        <v>108.07647264126483</v>
      </c>
      <c r="K429" s="5">
        <f ca="1">SMALL($J$6:$J$1005,ROWS($J$6:J429))</f>
        <v>114.61307502775723</v>
      </c>
      <c r="L429" s="67">
        <f ca="1">ROWS($L$6:L429)/COUNTA($K$6:$K$1005)</f>
        <v>0.42399999999999999</v>
      </c>
      <c r="M429" s="5">
        <f t="shared" ca="1" si="91"/>
        <v>1</v>
      </c>
      <c r="N429" s="5">
        <f t="shared" ca="1" si="92"/>
        <v>0</v>
      </c>
      <c r="O429" s="5">
        <f t="shared" ca="1" si="93"/>
        <v>0</v>
      </c>
      <c r="P429" s="5"/>
      <c r="Q429" s="5">
        <f t="shared" ca="1" si="98"/>
        <v>1</v>
      </c>
      <c r="R429" s="5">
        <f t="shared" ca="1" si="96"/>
        <v>1</v>
      </c>
      <c r="S429" s="5">
        <f t="shared" ca="1" si="96"/>
        <v>0</v>
      </c>
      <c r="T429" s="5">
        <f t="shared" ca="1" si="96"/>
        <v>0</v>
      </c>
      <c r="U429" s="5">
        <f t="shared" ca="1" si="96"/>
        <v>1</v>
      </c>
      <c r="V429" s="5">
        <f t="shared" ca="1" si="96"/>
        <v>1</v>
      </c>
    </row>
    <row r="430" spans="1:22" x14ac:dyDescent="0.25">
      <c r="A430" s="5">
        <f t="shared" ca="1" si="99"/>
        <v>14.416551661642204</v>
      </c>
      <c r="B430" s="5">
        <f t="shared" ca="1" si="99"/>
        <v>45.483440506754889</v>
      </c>
      <c r="C430" s="5">
        <f t="shared" ca="1" si="99"/>
        <v>26.759591430085823</v>
      </c>
      <c r="D430" s="5">
        <f t="shared" ca="1" si="99"/>
        <v>27.885977072226204</v>
      </c>
      <c r="E430" s="5">
        <f t="shared" ca="1" si="99"/>
        <v>26.255507480510541</v>
      </c>
      <c r="F430" s="5">
        <f t="shared" ca="1" si="99"/>
        <v>31.184976261168682</v>
      </c>
      <c r="G430" s="58">
        <f t="shared" ca="1" si="90"/>
        <v>117.34047591007632</v>
      </c>
      <c r="H430" s="58">
        <f t="shared" ca="1" si="90"/>
        <v>98.616626833407253</v>
      </c>
      <c r="I430" s="58">
        <f t="shared" ca="1" si="90"/>
        <v>100.24709642512292</v>
      </c>
      <c r="J430" s="5">
        <f t="shared" ca="1" si="89"/>
        <v>117.34047591007632</v>
      </c>
      <c r="K430" s="5">
        <f ca="1">SMALL($J$6:$J$1005,ROWS($J$6:J430))</f>
        <v>114.61732484558738</v>
      </c>
      <c r="L430" s="67">
        <f ca="1">ROWS($L$6:L430)/COUNTA($K$6:$K$1005)</f>
        <v>0.42499999999999999</v>
      </c>
      <c r="M430" s="5">
        <f t="shared" ca="1" si="91"/>
        <v>1</v>
      </c>
      <c r="N430" s="5">
        <f t="shared" ca="1" si="92"/>
        <v>0</v>
      </c>
      <c r="O430" s="5">
        <f t="shared" ca="1" si="93"/>
        <v>0</v>
      </c>
      <c r="P430" s="5"/>
      <c r="Q430" s="5">
        <f t="shared" ca="1" si="98"/>
        <v>1</v>
      </c>
      <c r="R430" s="5">
        <f t="shared" ca="1" si="96"/>
        <v>1</v>
      </c>
      <c r="S430" s="5">
        <f t="shared" ca="1" si="96"/>
        <v>0</v>
      </c>
      <c r="T430" s="5">
        <f t="shared" ca="1" si="96"/>
        <v>0</v>
      </c>
      <c r="U430" s="5">
        <f t="shared" ca="1" si="96"/>
        <v>1</v>
      </c>
      <c r="V430" s="5">
        <f t="shared" ca="1" si="96"/>
        <v>1</v>
      </c>
    </row>
    <row r="431" spans="1:22" x14ac:dyDescent="0.25">
      <c r="A431" s="5">
        <f t="shared" ca="1" si="99"/>
        <v>24.86327181043108</v>
      </c>
      <c r="B431" s="5">
        <f t="shared" ca="1" si="99"/>
        <v>21.545124280996827</v>
      </c>
      <c r="C431" s="5">
        <f t="shared" ca="1" si="99"/>
        <v>24.214674036265283</v>
      </c>
      <c r="D431" s="5">
        <f t="shared" ca="1" si="99"/>
        <v>29.069014807106591</v>
      </c>
      <c r="E431" s="5">
        <f t="shared" ca="1" si="99"/>
        <v>28.536909370696684</v>
      </c>
      <c r="F431" s="5">
        <f t="shared" ca="1" si="99"/>
        <v>37.769624479033126</v>
      </c>
      <c r="G431" s="58">
        <f t="shared" ca="1" si="90"/>
        <v>112.71492994115772</v>
      </c>
      <c r="H431" s="58">
        <f t="shared" ca="1" si="90"/>
        <v>115.38447969642618</v>
      </c>
      <c r="I431" s="58">
        <f t="shared" ca="1" si="90"/>
        <v>115.91658513283608</v>
      </c>
      <c r="J431" s="5">
        <f t="shared" ca="1" si="89"/>
        <v>115.91658513283608</v>
      </c>
      <c r="K431" s="5">
        <f ca="1">SMALL($J$6:$J$1005,ROWS($J$6:J431))</f>
        <v>114.63856580878861</v>
      </c>
      <c r="L431" s="67">
        <f ca="1">ROWS($L$6:L431)/COUNTA($K$6:$K$1005)</f>
        <v>0.42599999999999999</v>
      </c>
      <c r="M431" s="5">
        <f t="shared" ca="1" si="91"/>
        <v>0</v>
      </c>
      <c r="N431" s="5">
        <f t="shared" ca="1" si="92"/>
        <v>0</v>
      </c>
      <c r="O431" s="5">
        <f t="shared" ca="1" si="93"/>
        <v>1</v>
      </c>
      <c r="P431" s="5"/>
      <c r="Q431" s="5">
        <f t="shared" ca="1" si="98"/>
        <v>1</v>
      </c>
      <c r="R431" s="5">
        <f t="shared" ca="1" si="96"/>
        <v>0</v>
      </c>
      <c r="S431" s="5">
        <f t="shared" ca="1" si="96"/>
        <v>1</v>
      </c>
      <c r="T431" s="5">
        <f t="shared" ca="1" si="96"/>
        <v>1</v>
      </c>
      <c r="U431" s="5">
        <f t="shared" ca="1" si="96"/>
        <v>0</v>
      </c>
      <c r="V431" s="5">
        <f t="shared" ca="1" si="96"/>
        <v>1</v>
      </c>
    </row>
    <row r="432" spans="1:22" x14ac:dyDescent="0.25">
      <c r="A432" s="5">
        <f t="shared" ca="1" si="99"/>
        <v>26.163706942708366</v>
      </c>
      <c r="B432" s="5">
        <f t="shared" ca="1" si="99"/>
        <v>37.753428199587617</v>
      </c>
      <c r="C432" s="5">
        <f t="shared" ca="1" si="99"/>
        <v>31.73840048613933</v>
      </c>
      <c r="D432" s="5">
        <f t="shared" ca="1" si="99"/>
        <v>48.839763449766075</v>
      </c>
      <c r="E432" s="5">
        <f t="shared" ca="1" si="99"/>
        <v>33.55669740067686</v>
      </c>
      <c r="F432" s="5">
        <f t="shared" ca="1" si="99"/>
        <v>22.935345694541464</v>
      </c>
      <c r="G432" s="58">
        <f t="shared" ca="1" si="90"/>
        <v>120.40917823751431</v>
      </c>
      <c r="H432" s="58">
        <f t="shared" ca="1" si="90"/>
        <v>114.39415052406602</v>
      </c>
      <c r="I432" s="58">
        <f t="shared" ca="1" si="90"/>
        <v>129.67721657315525</v>
      </c>
      <c r="J432" s="5">
        <f t="shared" ca="1" si="89"/>
        <v>129.67721657315525</v>
      </c>
      <c r="K432" s="5">
        <f ca="1">SMALL($J$6:$J$1005,ROWS($J$6:J432))</f>
        <v>114.66892305873894</v>
      </c>
      <c r="L432" s="67">
        <f ca="1">ROWS($L$6:L432)/COUNTA($K$6:$K$1005)</f>
        <v>0.42699999999999999</v>
      </c>
      <c r="M432" s="5">
        <f t="shared" ca="1" si="91"/>
        <v>0</v>
      </c>
      <c r="N432" s="5">
        <f t="shared" ca="1" si="92"/>
        <v>0</v>
      </c>
      <c r="O432" s="5">
        <f t="shared" ca="1" si="93"/>
        <v>1</v>
      </c>
      <c r="P432" s="5"/>
      <c r="Q432" s="5">
        <f t="shared" ca="1" si="98"/>
        <v>1</v>
      </c>
      <c r="R432" s="5">
        <f t="shared" ca="1" si="96"/>
        <v>0</v>
      </c>
      <c r="S432" s="5">
        <f t="shared" ca="1" si="96"/>
        <v>1</v>
      </c>
      <c r="T432" s="5">
        <f t="shared" ca="1" si="96"/>
        <v>1</v>
      </c>
      <c r="U432" s="5">
        <f t="shared" ca="1" si="96"/>
        <v>0</v>
      </c>
      <c r="V432" s="5">
        <f t="shared" ca="1" si="96"/>
        <v>1</v>
      </c>
    </row>
    <row r="433" spans="1:22" x14ac:dyDescent="0.25">
      <c r="A433" s="5">
        <f t="shared" ca="1" si="99"/>
        <v>16.596265765947258</v>
      </c>
      <c r="B433" s="5">
        <f t="shared" ca="1" si="99"/>
        <v>32.148543824430476</v>
      </c>
      <c r="C433" s="5">
        <f t="shared" ca="1" si="99"/>
        <v>25.370753405781173</v>
      </c>
      <c r="D433" s="5">
        <f t="shared" ca="1" si="99"/>
        <v>37.589148933447596</v>
      </c>
      <c r="E433" s="5">
        <f t="shared" ca="1" si="99"/>
        <v>33.139989011520875</v>
      </c>
      <c r="F433" s="5">
        <f t="shared" ca="1" si="99"/>
        <v>24.466680123900826</v>
      </c>
      <c r="G433" s="58">
        <f t="shared" ca="1" si="90"/>
        <v>106.35147872579944</v>
      </c>
      <c r="H433" s="58">
        <f t="shared" ca="1" si="90"/>
        <v>99.573688307150135</v>
      </c>
      <c r="I433" s="58">
        <f t="shared" ca="1" si="90"/>
        <v>104.02284822907686</v>
      </c>
      <c r="J433" s="5">
        <f t="shared" ca="1" si="89"/>
        <v>106.35147872579944</v>
      </c>
      <c r="K433" s="5">
        <f ca="1">SMALL($J$6:$J$1005,ROWS($J$6:J433))</f>
        <v>114.67172115492569</v>
      </c>
      <c r="L433" s="67">
        <f ca="1">ROWS($L$6:L433)/COUNTA($K$6:$K$1005)</f>
        <v>0.42799999999999999</v>
      </c>
      <c r="M433" s="5">
        <f t="shared" ca="1" si="91"/>
        <v>1</v>
      </c>
      <c r="N433" s="5">
        <f t="shared" ca="1" si="92"/>
        <v>0</v>
      </c>
      <c r="O433" s="5">
        <f t="shared" ca="1" si="93"/>
        <v>0</v>
      </c>
      <c r="P433" s="5"/>
      <c r="Q433" s="5">
        <f t="shared" ca="1" si="98"/>
        <v>1</v>
      </c>
      <c r="R433" s="5">
        <f t="shared" ca="1" si="96"/>
        <v>1</v>
      </c>
      <c r="S433" s="5">
        <f t="shared" ca="1" si="96"/>
        <v>0</v>
      </c>
      <c r="T433" s="5">
        <f t="shared" ca="1" si="96"/>
        <v>0</v>
      </c>
      <c r="U433" s="5">
        <f t="shared" ca="1" si="96"/>
        <v>1</v>
      </c>
      <c r="V433" s="5">
        <f t="shared" ca="1" si="96"/>
        <v>1</v>
      </c>
    </row>
    <row r="434" spans="1:22" x14ac:dyDescent="0.25">
      <c r="A434" s="5">
        <f t="shared" ca="1" si="99"/>
        <v>13.836707816483074</v>
      </c>
      <c r="B434" s="5">
        <f t="shared" ca="1" si="99"/>
        <v>33.405408185168007</v>
      </c>
      <c r="C434" s="5">
        <f t="shared" ca="1" si="99"/>
        <v>33.445256792910882</v>
      </c>
      <c r="D434" s="5">
        <f t="shared" ca="1" si="99"/>
        <v>22.506882379415281</v>
      </c>
      <c r="E434" s="5">
        <f t="shared" ca="1" si="99"/>
        <v>30.493119963626881</v>
      </c>
      <c r="F434" s="5">
        <f t="shared" ca="1" si="99"/>
        <v>38.885659480289746</v>
      </c>
      <c r="G434" s="58">
        <f t="shared" ca="1" si="90"/>
        <v>116.62089544556771</v>
      </c>
      <c r="H434" s="58">
        <f t="shared" ca="1" si="90"/>
        <v>116.66074405331058</v>
      </c>
      <c r="I434" s="58">
        <f t="shared" ca="1" si="90"/>
        <v>108.67450646909899</v>
      </c>
      <c r="J434" s="5">
        <f t="shared" ca="1" si="89"/>
        <v>116.66074405331058</v>
      </c>
      <c r="K434" s="5">
        <f ca="1">SMALL($J$6:$J$1005,ROWS($J$6:J434))</f>
        <v>114.67339734463441</v>
      </c>
      <c r="L434" s="67">
        <f ca="1">ROWS($L$6:L434)/COUNTA($K$6:$K$1005)</f>
        <v>0.42899999999999999</v>
      </c>
      <c r="M434" s="5">
        <f t="shared" ca="1" si="91"/>
        <v>0</v>
      </c>
      <c r="N434" s="5">
        <f t="shared" ca="1" si="92"/>
        <v>1</v>
      </c>
      <c r="O434" s="5">
        <f t="shared" ca="1" si="93"/>
        <v>0</v>
      </c>
      <c r="P434" s="5"/>
      <c r="Q434" s="5">
        <f t="shared" ca="1" si="98"/>
        <v>1</v>
      </c>
      <c r="R434" s="5">
        <f t="shared" ca="1" si="96"/>
        <v>0</v>
      </c>
      <c r="S434" s="5">
        <f t="shared" ca="1" si="96"/>
        <v>1</v>
      </c>
      <c r="T434" s="5">
        <f t="shared" ca="1" si="96"/>
        <v>0</v>
      </c>
      <c r="U434" s="5">
        <f t="shared" ca="1" si="96"/>
        <v>1</v>
      </c>
      <c r="V434" s="5">
        <f t="shared" ca="1" si="96"/>
        <v>1</v>
      </c>
    </row>
    <row r="435" spans="1:22" x14ac:dyDescent="0.25">
      <c r="A435" s="5">
        <f t="shared" ca="1" si="99"/>
        <v>26.956026593972005</v>
      </c>
      <c r="B435" s="5">
        <f t="shared" ca="1" si="99"/>
        <v>42.326401881791483</v>
      </c>
      <c r="C435" s="5">
        <f t="shared" ca="1" si="99"/>
        <v>30.818528246902122</v>
      </c>
      <c r="D435" s="5">
        <f t="shared" ca="1" si="99"/>
        <v>39.62149852575812</v>
      </c>
      <c r="E435" s="5">
        <f t="shared" ca="1" si="99"/>
        <v>28.968605113590115</v>
      </c>
      <c r="F435" s="5">
        <f t="shared" ca="1" si="99"/>
        <v>35.839293805932726</v>
      </c>
      <c r="G435" s="58">
        <f t="shared" ca="1" si="90"/>
        <v>134.09032739528632</v>
      </c>
      <c r="H435" s="58">
        <f t="shared" ca="1" si="90"/>
        <v>122.58245376039697</v>
      </c>
      <c r="I435" s="58">
        <f t="shared" ca="1" si="90"/>
        <v>133.23534717256499</v>
      </c>
      <c r="J435" s="5">
        <f t="shared" ca="1" si="89"/>
        <v>134.09032739528632</v>
      </c>
      <c r="K435" s="5">
        <f ca="1">SMALL($J$6:$J$1005,ROWS($J$6:J435))</f>
        <v>114.67929038167576</v>
      </c>
      <c r="L435" s="67">
        <f ca="1">ROWS($L$6:L435)/COUNTA($K$6:$K$1005)</f>
        <v>0.43</v>
      </c>
      <c r="M435" s="5">
        <f t="shared" ca="1" si="91"/>
        <v>1</v>
      </c>
      <c r="N435" s="5">
        <f t="shared" ca="1" si="92"/>
        <v>0</v>
      </c>
      <c r="O435" s="5">
        <f t="shared" ca="1" si="93"/>
        <v>0</v>
      </c>
      <c r="P435" s="5"/>
      <c r="Q435" s="5">
        <f t="shared" ca="1" si="98"/>
        <v>1</v>
      </c>
      <c r="R435" s="5">
        <f t="shared" ca="1" si="96"/>
        <v>1</v>
      </c>
      <c r="S435" s="5">
        <f t="shared" ca="1" si="96"/>
        <v>0</v>
      </c>
      <c r="T435" s="5">
        <f t="shared" ca="1" si="96"/>
        <v>0</v>
      </c>
      <c r="U435" s="5">
        <f t="shared" ca="1" si="96"/>
        <v>1</v>
      </c>
      <c r="V435" s="5">
        <f t="shared" ca="1" si="96"/>
        <v>1</v>
      </c>
    </row>
    <row r="436" spans="1:22" x14ac:dyDescent="0.25">
      <c r="A436" s="5">
        <f t="shared" ref="A436:F445" ca="1" si="100">A$3+(A$4-A$3)*RAND()</f>
        <v>27.494137920501643</v>
      </c>
      <c r="B436" s="5">
        <f t="shared" ca="1" si="100"/>
        <v>34.128546567727788</v>
      </c>
      <c r="C436" s="5">
        <f t="shared" ca="1" si="100"/>
        <v>27.175515887812679</v>
      </c>
      <c r="D436" s="5">
        <f t="shared" ca="1" si="100"/>
        <v>28.872149551137177</v>
      </c>
      <c r="E436" s="5">
        <f t="shared" ca="1" si="100"/>
        <v>22.088451718821293</v>
      </c>
      <c r="F436" s="5">
        <f t="shared" ca="1" si="100"/>
        <v>28.058861724994472</v>
      </c>
      <c r="G436" s="58">
        <f t="shared" ca="1" si="90"/>
        <v>111.7699979320452</v>
      </c>
      <c r="H436" s="58">
        <f t="shared" ca="1" si="90"/>
        <v>104.81696725213008</v>
      </c>
      <c r="I436" s="58">
        <f t="shared" ca="1" si="90"/>
        <v>111.60066508444598</v>
      </c>
      <c r="J436" s="5">
        <f t="shared" ca="1" si="89"/>
        <v>111.7699979320452</v>
      </c>
      <c r="K436" s="5">
        <f ca="1">SMALL($J$6:$J$1005,ROWS($J$6:J436))</f>
        <v>114.69583007418896</v>
      </c>
      <c r="L436" s="67">
        <f ca="1">ROWS($L$6:L436)/COUNTA($K$6:$K$1005)</f>
        <v>0.43099999999999999</v>
      </c>
      <c r="M436" s="5">
        <f t="shared" ca="1" si="91"/>
        <v>1</v>
      </c>
      <c r="N436" s="5">
        <f t="shared" ca="1" si="92"/>
        <v>0</v>
      </c>
      <c r="O436" s="5">
        <f t="shared" ca="1" si="93"/>
        <v>0</v>
      </c>
      <c r="P436" s="5"/>
      <c r="Q436" s="5">
        <f t="shared" ca="1" si="98"/>
        <v>1</v>
      </c>
      <c r="R436" s="5">
        <f t="shared" ca="1" si="96"/>
        <v>1</v>
      </c>
      <c r="S436" s="5">
        <f t="shared" ca="1" si="96"/>
        <v>0</v>
      </c>
      <c r="T436" s="5">
        <f t="shared" ca="1" si="96"/>
        <v>0</v>
      </c>
      <c r="U436" s="5">
        <f t="shared" ca="1" si="96"/>
        <v>1</v>
      </c>
      <c r="V436" s="5">
        <f t="shared" ca="1" si="96"/>
        <v>1</v>
      </c>
    </row>
    <row r="437" spans="1:22" x14ac:dyDescent="0.25">
      <c r="A437" s="5">
        <f t="shared" ca="1" si="100"/>
        <v>12.949919067519209</v>
      </c>
      <c r="B437" s="5">
        <f t="shared" ca="1" si="100"/>
        <v>44.702822598299363</v>
      </c>
      <c r="C437" s="5">
        <f t="shared" ca="1" si="100"/>
        <v>28.984970033031068</v>
      </c>
      <c r="D437" s="5">
        <f t="shared" ca="1" si="100"/>
        <v>28.798509766876109</v>
      </c>
      <c r="E437" s="5">
        <f t="shared" ca="1" si="100"/>
        <v>22.90691864499092</v>
      </c>
      <c r="F437" s="5">
        <f t="shared" ca="1" si="100"/>
        <v>20.321052122335782</v>
      </c>
      <c r="G437" s="58">
        <f t="shared" ca="1" si="90"/>
        <v>100.88071243314528</v>
      </c>
      <c r="H437" s="58">
        <f t="shared" ca="1" si="90"/>
        <v>85.162859867876989</v>
      </c>
      <c r="I437" s="58">
        <f t="shared" ca="1" si="90"/>
        <v>91.054450989762174</v>
      </c>
      <c r="J437" s="5">
        <f t="shared" ca="1" si="89"/>
        <v>100.88071243314528</v>
      </c>
      <c r="K437" s="5">
        <f ca="1">SMALL($J$6:$J$1005,ROWS($J$6:J437))</f>
        <v>114.70047093688518</v>
      </c>
      <c r="L437" s="67">
        <f ca="1">ROWS($L$6:L437)/COUNTA($K$6:$K$1005)</f>
        <v>0.432</v>
      </c>
      <c r="M437" s="5">
        <f t="shared" ca="1" si="91"/>
        <v>1</v>
      </c>
      <c r="N437" s="5">
        <f t="shared" ca="1" si="92"/>
        <v>0</v>
      </c>
      <c r="O437" s="5">
        <f t="shared" ca="1" si="93"/>
        <v>0</v>
      </c>
      <c r="P437" s="5"/>
      <c r="Q437" s="5">
        <f t="shared" ca="1" si="98"/>
        <v>1</v>
      </c>
      <c r="R437" s="5">
        <f t="shared" ca="1" si="96"/>
        <v>1</v>
      </c>
      <c r="S437" s="5">
        <f t="shared" ca="1" si="96"/>
        <v>0</v>
      </c>
      <c r="T437" s="5">
        <f t="shared" ca="1" si="96"/>
        <v>0</v>
      </c>
      <c r="U437" s="5">
        <f t="shared" ca="1" si="96"/>
        <v>1</v>
      </c>
      <c r="V437" s="5">
        <f t="shared" ca="1" si="96"/>
        <v>1</v>
      </c>
    </row>
    <row r="438" spans="1:22" x14ac:dyDescent="0.25">
      <c r="A438" s="5">
        <f t="shared" ca="1" si="100"/>
        <v>16.921572613372231</v>
      </c>
      <c r="B438" s="5">
        <f t="shared" ca="1" si="100"/>
        <v>32.446321201556508</v>
      </c>
      <c r="C438" s="5">
        <f t="shared" ca="1" si="100"/>
        <v>20.836410829617108</v>
      </c>
      <c r="D438" s="5">
        <f t="shared" ca="1" si="100"/>
        <v>31.299614481319182</v>
      </c>
      <c r="E438" s="5">
        <f t="shared" ca="1" si="100"/>
        <v>23.396482116596797</v>
      </c>
      <c r="F438" s="5">
        <f t="shared" ca="1" si="100"/>
        <v>24.670789978085814</v>
      </c>
      <c r="G438" s="58">
        <f t="shared" ca="1" si="90"/>
        <v>97.435165909611356</v>
      </c>
      <c r="H438" s="58">
        <f t="shared" ca="1" si="90"/>
        <v>85.82525553767195</v>
      </c>
      <c r="I438" s="58">
        <f t="shared" ca="1" si="90"/>
        <v>93.728387902394331</v>
      </c>
      <c r="J438" s="5">
        <f t="shared" ca="1" si="89"/>
        <v>97.435165909611356</v>
      </c>
      <c r="K438" s="5">
        <f ca="1">SMALL($J$6:$J$1005,ROWS($J$6:J438))</f>
        <v>114.76972597658467</v>
      </c>
      <c r="L438" s="67">
        <f ca="1">ROWS($L$6:L438)/COUNTA($K$6:$K$1005)</f>
        <v>0.433</v>
      </c>
      <c r="M438" s="5">
        <f t="shared" ca="1" si="91"/>
        <v>1</v>
      </c>
      <c r="N438" s="5">
        <f t="shared" ca="1" si="92"/>
        <v>0</v>
      </c>
      <c r="O438" s="5">
        <f t="shared" ca="1" si="93"/>
        <v>0</v>
      </c>
      <c r="P438" s="5"/>
      <c r="Q438" s="5">
        <f t="shared" ca="1" si="98"/>
        <v>1</v>
      </c>
      <c r="R438" s="5">
        <f t="shared" ca="1" si="96"/>
        <v>1</v>
      </c>
      <c r="S438" s="5">
        <f t="shared" ca="1" si="96"/>
        <v>0</v>
      </c>
      <c r="T438" s="5">
        <f t="shared" ca="1" si="96"/>
        <v>0</v>
      </c>
      <c r="U438" s="5">
        <f t="shared" ca="1" si="96"/>
        <v>1</v>
      </c>
      <c r="V438" s="5">
        <f t="shared" ca="1" si="96"/>
        <v>1</v>
      </c>
    </row>
    <row r="439" spans="1:22" x14ac:dyDescent="0.25">
      <c r="A439" s="5">
        <f t="shared" ca="1" si="100"/>
        <v>16.841254427710368</v>
      </c>
      <c r="B439" s="5">
        <f t="shared" ca="1" si="100"/>
        <v>34.301319884617868</v>
      </c>
      <c r="C439" s="5">
        <f t="shared" ca="1" si="100"/>
        <v>26.439030143387004</v>
      </c>
      <c r="D439" s="5">
        <f t="shared" ca="1" si="100"/>
        <v>36.579976993382921</v>
      </c>
      <c r="E439" s="5">
        <f t="shared" ca="1" si="100"/>
        <v>18.639021593858143</v>
      </c>
      <c r="F439" s="5">
        <f t="shared" ca="1" si="100"/>
        <v>29.318686122736999</v>
      </c>
      <c r="G439" s="58">
        <f t="shared" ca="1" si="90"/>
        <v>99.100282028923374</v>
      </c>
      <c r="H439" s="58">
        <f t="shared" ca="1" si="90"/>
        <v>91.237992287692521</v>
      </c>
      <c r="I439" s="58">
        <f t="shared" ca="1" si="90"/>
        <v>109.17894768721729</v>
      </c>
      <c r="J439" s="5">
        <f t="shared" ca="1" si="89"/>
        <v>109.17894768721729</v>
      </c>
      <c r="K439" s="5">
        <f ca="1">SMALL($J$6:$J$1005,ROWS($J$6:J439))</f>
        <v>114.77198171123695</v>
      </c>
      <c r="L439" s="67">
        <f ca="1">ROWS($L$6:L439)/COUNTA($K$6:$K$1005)</f>
        <v>0.434</v>
      </c>
      <c r="M439" s="5">
        <f t="shared" ca="1" si="91"/>
        <v>0</v>
      </c>
      <c r="N439" s="5">
        <f t="shared" ca="1" si="92"/>
        <v>0</v>
      </c>
      <c r="O439" s="5">
        <f t="shared" ca="1" si="93"/>
        <v>1</v>
      </c>
      <c r="P439" s="5"/>
      <c r="Q439" s="5">
        <f t="shared" ca="1" si="98"/>
        <v>1</v>
      </c>
      <c r="R439" s="5">
        <f t="shared" ca="1" si="96"/>
        <v>0</v>
      </c>
      <c r="S439" s="5">
        <f t="shared" ca="1" si="96"/>
        <v>1</v>
      </c>
      <c r="T439" s="5">
        <f t="shared" ca="1" si="96"/>
        <v>1</v>
      </c>
      <c r="U439" s="5">
        <f t="shared" ca="1" si="96"/>
        <v>0</v>
      </c>
      <c r="V439" s="5">
        <f t="shared" ca="1" si="96"/>
        <v>1</v>
      </c>
    </row>
    <row r="440" spans="1:22" x14ac:dyDescent="0.25">
      <c r="A440" s="5">
        <f t="shared" ca="1" si="100"/>
        <v>30.719339511157525</v>
      </c>
      <c r="B440" s="5">
        <f t="shared" ca="1" si="100"/>
        <v>22.037312874299378</v>
      </c>
      <c r="C440" s="5">
        <f t="shared" ca="1" si="100"/>
        <v>19.687277387543269</v>
      </c>
      <c r="D440" s="5">
        <f t="shared" ca="1" si="100"/>
        <v>31.331921942410005</v>
      </c>
      <c r="E440" s="5">
        <f t="shared" ca="1" si="100"/>
        <v>32.680630348423144</v>
      </c>
      <c r="F440" s="5">
        <f t="shared" ca="1" si="100"/>
        <v>36.443081857232727</v>
      </c>
      <c r="G440" s="58">
        <f t="shared" ca="1" si="90"/>
        <v>121.88036459111277</v>
      </c>
      <c r="H440" s="58">
        <f t="shared" ca="1" si="90"/>
        <v>119.53032910435667</v>
      </c>
      <c r="I440" s="58">
        <f t="shared" ca="1" si="90"/>
        <v>118.18162069834352</v>
      </c>
      <c r="J440" s="5">
        <f t="shared" ca="1" si="89"/>
        <v>121.88036459111277</v>
      </c>
      <c r="K440" s="5">
        <f ca="1">SMALL($J$6:$J$1005,ROWS($J$6:J440))</f>
        <v>114.80156207747045</v>
      </c>
      <c r="L440" s="67">
        <f ca="1">ROWS($L$6:L440)/COUNTA($K$6:$K$1005)</f>
        <v>0.435</v>
      </c>
      <c r="M440" s="5">
        <f t="shared" ca="1" si="91"/>
        <v>1</v>
      </c>
      <c r="N440" s="5">
        <f t="shared" ca="1" si="92"/>
        <v>0</v>
      </c>
      <c r="O440" s="5">
        <f t="shared" ca="1" si="93"/>
        <v>0</v>
      </c>
      <c r="P440" s="5"/>
      <c r="Q440" s="5">
        <f t="shared" ca="1" si="98"/>
        <v>1</v>
      </c>
      <c r="R440" s="5">
        <f t="shared" ca="1" si="96"/>
        <v>1</v>
      </c>
      <c r="S440" s="5">
        <f t="shared" ca="1" si="96"/>
        <v>0</v>
      </c>
      <c r="T440" s="5">
        <f t="shared" ca="1" si="96"/>
        <v>0</v>
      </c>
      <c r="U440" s="5">
        <f t="shared" ca="1" si="96"/>
        <v>1</v>
      </c>
      <c r="V440" s="5">
        <f t="shared" ca="1" si="96"/>
        <v>1</v>
      </c>
    </row>
    <row r="441" spans="1:22" x14ac:dyDescent="0.25">
      <c r="A441" s="5">
        <f t="shared" ca="1" si="100"/>
        <v>22.851457350562164</v>
      </c>
      <c r="B441" s="5">
        <f t="shared" ca="1" si="100"/>
        <v>23.499940853216998</v>
      </c>
      <c r="C441" s="5">
        <f t="shared" ca="1" si="100"/>
        <v>27.221450400601306</v>
      </c>
      <c r="D441" s="5">
        <f t="shared" ca="1" si="100"/>
        <v>20.29810201253899</v>
      </c>
      <c r="E441" s="5">
        <f t="shared" ca="1" si="100"/>
        <v>32.816238509393685</v>
      </c>
      <c r="F441" s="5">
        <f t="shared" ca="1" si="100"/>
        <v>28.320024278093459</v>
      </c>
      <c r="G441" s="58">
        <f t="shared" ca="1" si="90"/>
        <v>107.4876609912663</v>
      </c>
      <c r="H441" s="58">
        <f t="shared" ca="1" si="90"/>
        <v>111.20917053865061</v>
      </c>
      <c r="I441" s="58">
        <f t="shared" ca="1" si="90"/>
        <v>98.691034041795916</v>
      </c>
      <c r="J441" s="5">
        <f t="shared" ca="1" si="89"/>
        <v>111.20917053865061</v>
      </c>
      <c r="K441" s="5">
        <f ca="1">SMALL($J$6:$J$1005,ROWS($J$6:J441))</f>
        <v>114.84542155635867</v>
      </c>
      <c r="L441" s="67">
        <f ca="1">ROWS($L$6:L441)/COUNTA($K$6:$K$1005)</f>
        <v>0.436</v>
      </c>
      <c r="M441" s="5">
        <f t="shared" ca="1" si="91"/>
        <v>0</v>
      </c>
      <c r="N441" s="5">
        <f t="shared" ca="1" si="92"/>
        <v>1</v>
      </c>
      <c r="O441" s="5">
        <f t="shared" ca="1" si="93"/>
        <v>0</v>
      </c>
      <c r="P441" s="5"/>
      <c r="Q441" s="5">
        <f t="shared" ca="1" si="98"/>
        <v>1</v>
      </c>
      <c r="R441" s="5">
        <f t="shared" ca="1" si="96"/>
        <v>0</v>
      </c>
      <c r="S441" s="5">
        <f t="shared" ca="1" si="96"/>
        <v>1</v>
      </c>
      <c r="T441" s="5">
        <f t="shared" ca="1" si="96"/>
        <v>0</v>
      </c>
      <c r="U441" s="5">
        <f t="shared" ca="1" si="96"/>
        <v>1</v>
      </c>
      <c r="V441" s="5">
        <f t="shared" ca="1" si="96"/>
        <v>1</v>
      </c>
    </row>
    <row r="442" spans="1:22" x14ac:dyDescent="0.25">
      <c r="A442" s="5">
        <f t="shared" ca="1" si="100"/>
        <v>31.285459341551018</v>
      </c>
      <c r="B442" s="5">
        <f t="shared" ca="1" si="100"/>
        <v>35.968339879479906</v>
      </c>
      <c r="C442" s="5">
        <f t="shared" ca="1" si="100"/>
        <v>20.452105500082411</v>
      </c>
      <c r="D442" s="5">
        <f t="shared" ca="1" si="100"/>
        <v>23.482804246504031</v>
      </c>
      <c r="E442" s="5">
        <f t="shared" ca="1" si="100"/>
        <v>20.783345907071514</v>
      </c>
      <c r="F442" s="5">
        <f t="shared" ca="1" si="100"/>
        <v>20.330907896296029</v>
      </c>
      <c r="G442" s="58">
        <f t="shared" ca="1" si="90"/>
        <v>108.36805302439848</v>
      </c>
      <c r="H442" s="58">
        <f t="shared" ca="1" si="90"/>
        <v>92.851818645000975</v>
      </c>
      <c r="I442" s="58">
        <f t="shared" ca="1" si="90"/>
        <v>95.551276984433485</v>
      </c>
      <c r="J442" s="5">
        <f t="shared" ca="1" si="89"/>
        <v>108.36805302439848</v>
      </c>
      <c r="K442" s="5">
        <f ca="1">SMALL($J$6:$J$1005,ROWS($J$6:J442))</f>
        <v>114.84544403570479</v>
      </c>
      <c r="L442" s="67">
        <f ca="1">ROWS($L$6:L442)/COUNTA($K$6:$K$1005)</f>
        <v>0.437</v>
      </c>
      <c r="M442" s="5">
        <f t="shared" ca="1" si="91"/>
        <v>1</v>
      </c>
      <c r="N442" s="5">
        <f t="shared" ca="1" si="92"/>
        <v>0</v>
      </c>
      <c r="O442" s="5">
        <f t="shared" ca="1" si="93"/>
        <v>0</v>
      </c>
      <c r="P442" s="5"/>
      <c r="Q442" s="5">
        <f t="shared" ca="1" si="98"/>
        <v>1</v>
      </c>
      <c r="R442" s="5">
        <f t="shared" ca="1" si="96"/>
        <v>1</v>
      </c>
      <c r="S442" s="5">
        <f t="shared" ca="1" si="96"/>
        <v>0</v>
      </c>
      <c r="T442" s="5">
        <f t="shared" ca="1" si="96"/>
        <v>0</v>
      </c>
      <c r="U442" s="5">
        <f t="shared" ca="1" si="96"/>
        <v>1</v>
      </c>
      <c r="V442" s="5">
        <f t="shared" ca="1" si="96"/>
        <v>1</v>
      </c>
    </row>
    <row r="443" spans="1:22" x14ac:dyDescent="0.25">
      <c r="A443" s="5">
        <f t="shared" ca="1" si="100"/>
        <v>29.66843927873958</v>
      </c>
      <c r="B443" s="5">
        <f t="shared" ca="1" si="100"/>
        <v>40.074289734979075</v>
      </c>
      <c r="C443" s="5">
        <f t="shared" ca="1" si="100"/>
        <v>21.077626545875795</v>
      </c>
      <c r="D443" s="5">
        <f t="shared" ca="1" si="100"/>
        <v>32.979638304710974</v>
      </c>
      <c r="E443" s="5">
        <f t="shared" ca="1" si="100"/>
        <v>33.34886647428398</v>
      </c>
      <c r="F443" s="5">
        <f t="shared" ca="1" si="100"/>
        <v>28.879106261150383</v>
      </c>
      <c r="G443" s="58">
        <f t="shared" ca="1" si="90"/>
        <v>131.97070174915302</v>
      </c>
      <c r="H443" s="58">
        <f t="shared" ca="1" si="90"/>
        <v>112.97403856004973</v>
      </c>
      <c r="I443" s="58">
        <f t="shared" ca="1" si="90"/>
        <v>112.60481039047673</v>
      </c>
      <c r="J443" s="5">
        <f t="shared" ca="1" si="89"/>
        <v>131.97070174915302</v>
      </c>
      <c r="K443" s="5">
        <f ca="1">SMALL($J$6:$J$1005,ROWS($J$6:J443))</f>
        <v>114.86663640251028</v>
      </c>
      <c r="L443" s="67">
        <f ca="1">ROWS($L$6:L443)/COUNTA($K$6:$K$1005)</f>
        <v>0.438</v>
      </c>
      <c r="M443" s="5">
        <f t="shared" ca="1" si="91"/>
        <v>1</v>
      </c>
      <c r="N443" s="5">
        <f t="shared" ca="1" si="92"/>
        <v>0</v>
      </c>
      <c r="O443" s="5">
        <f t="shared" ca="1" si="93"/>
        <v>0</v>
      </c>
      <c r="P443" s="5"/>
      <c r="Q443" s="5">
        <f t="shared" ca="1" si="98"/>
        <v>1</v>
      </c>
      <c r="R443" s="5">
        <f t="shared" ca="1" si="96"/>
        <v>1</v>
      </c>
      <c r="S443" s="5">
        <f t="shared" ca="1" si="96"/>
        <v>0</v>
      </c>
      <c r="T443" s="5">
        <f t="shared" ca="1" si="96"/>
        <v>0</v>
      </c>
      <c r="U443" s="5">
        <f t="shared" ca="1" si="96"/>
        <v>1</v>
      </c>
      <c r="V443" s="5">
        <f t="shared" ca="1" si="96"/>
        <v>1</v>
      </c>
    </row>
    <row r="444" spans="1:22" x14ac:dyDescent="0.25">
      <c r="A444" s="5">
        <f t="shared" ca="1" si="100"/>
        <v>19.830643968093192</v>
      </c>
      <c r="B444" s="5">
        <f t="shared" ca="1" si="100"/>
        <v>25.843011959426541</v>
      </c>
      <c r="C444" s="5">
        <f t="shared" ca="1" si="100"/>
        <v>29.268787125452008</v>
      </c>
      <c r="D444" s="5">
        <f t="shared" ca="1" si="100"/>
        <v>20.948804316433527</v>
      </c>
      <c r="E444" s="5">
        <f t="shared" ca="1" si="100"/>
        <v>27.240980498236912</v>
      </c>
      <c r="F444" s="5">
        <f t="shared" ca="1" si="100"/>
        <v>36.187328426341182</v>
      </c>
      <c r="G444" s="58">
        <f t="shared" ca="1" si="90"/>
        <v>109.10196485209782</v>
      </c>
      <c r="H444" s="58">
        <f t="shared" ca="1" si="90"/>
        <v>112.5277400181233</v>
      </c>
      <c r="I444" s="58">
        <f t="shared" ca="1" si="90"/>
        <v>106.23556383631991</v>
      </c>
      <c r="J444" s="5">
        <f t="shared" ca="1" si="89"/>
        <v>112.5277400181233</v>
      </c>
      <c r="K444" s="5">
        <f ca="1">SMALL($J$6:$J$1005,ROWS($J$6:J444))</f>
        <v>114.89416864414036</v>
      </c>
      <c r="L444" s="67">
        <f ca="1">ROWS($L$6:L444)/COUNTA($K$6:$K$1005)</f>
        <v>0.439</v>
      </c>
      <c r="M444" s="5">
        <f t="shared" ca="1" si="91"/>
        <v>0</v>
      </c>
      <c r="N444" s="5">
        <f t="shared" ca="1" si="92"/>
        <v>1</v>
      </c>
      <c r="O444" s="5">
        <f t="shared" ca="1" si="93"/>
        <v>0</v>
      </c>
      <c r="P444" s="5"/>
      <c r="Q444" s="5">
        <f t="shared" ca="1" si="98"/>
        <v>1</v>
      </c>
      <c r="R444" s="5">
        <f t="shared" ca="1" si="96"/>
        <v>0</v>
      </c>
      <c r="S444" s="5">
        <f t="shared" ca="1" si="96"/>
        <v>1</v>
      </c>
      <c r="T444" s="5">
        <f t="shared" ca="1" si="96"/>
        <v>0</v>
      </c>
      <c r="U444" s="5">
        <f t="shared" ca="1" si="96"/>
        <v>1</v>
      </c>
      <c r="V444" s="5">
        <f t="shared" ca="1" si="96"/>
        <v>1</v>
      </c>
    </row>
    <row r="445" spans="1:22" x14ac:dyDescent="0.25">
      <c r="A445" s="5">
        <f t="shared" ca="1" si="100"/>
        <v>25.198208744807289</v>
      </c>
      <c r="B445" s="5">
        <f t="shared" ca="1" si="100"/>
        <v>17.385820621389136</v>
      </c>
      <c r="C445" s="5">
        <f t="shared" ca="1" si="100"/>
        <v>27.268690466694569</v>
      </c>
      <c r="D445" s="5">
        <f t="shared" ca="1" si="100"/>
        <v>18.747856659056421</v>
      </c>
      <c r="E445" s="5">
        <f t="shared" ca="1" si="100"/>
        <v>30.331252362715297</v>
      </c>
      <c r="F445" s="5">
        <f t="shared" ca="1" si="100"/>
        <v>20.831871969494706</v>
      </c>
      <c r="G445" s="58">
        <f t="shared" ca="1" si="90"/>
        <v>93.747153698406436</v>
      </c>
      <c r="H445" s="58">
        <f t="shared" ca="1" si="90"/>
        <v>103.63002354371184</v>
      </c>
      <c r="I445" s="58">
        <f t="shared" ca="1" si="90"/>
        <v>92.046627840052992</v>
      </c>
      <c r="J445" s="5">
        <f t="shared" ca="1" si="89"/>
        <v>103.63002354371184</v>
      </c>
      <c r="K445" s="5">
        <f ca="1">SMALL($J$6:$J$1005,ROWS($J$6:J445))</f>
        <v>114.91277780686299</v>
      </c>
      <c r="L445" s="67">
        <f ca="1">ROWS($L$6:L445)/COUNTA($K$6:$K$1005)</f>
        <v>0.44</v>
      </c>
      <c r="M445" s="5">
        <f t="shared" ca="1" si="91"/>
        <v>0</v>
      </c>
      <c r="N445" s="5">
        <f t="shared" ca="1" si="92"/>
        <v>1</v>
      </c>
      <c r="O445" s="5">
        <f t="shared" ca="1" si="93"/>
        <v>0</v>
      </c>
      <c r="P445" s="5"/>
      <c r="Q445" s="5">
        <f t="shared" ca="1" si="98"/>
        <v>1</v>
      </c>
      <c r="R445" s="5">
        <f t="shared" ca="1" si="96"/>
        <v>0</v>
      </c>
      <c r="S445" s="5">
        <f t="shared" ca="1" si="96"/>
        <v>1</v>
      </c>
      <c r="T445" s="5">
        <f t="shared" ca="1" si="96"/>
        <v>0</v>
      </c>
      <c r="U445" s="5">
        <f t="shared" ca="1" si="96"/>
        <v>1</v>
      </c>
      <c r="V445" s="5">
        <f t="shared" ca="1" si="96"/>
        <v>1</v>
      </c>
    </row>
    <row r="446" spans="1:22" x14ac:dyDescent="0.25">
      <c r="A446" s="5">
        <f t="shared" ref="A446:F455" ca="1" si="101">A$3+(A$4-A$3)*RAND()</f>
        <v>22.478503947033222</v>
      </c>
      <c r="B446" s="5">
        <f t="shared" ca="1" si="101"/>
        <v>36.976973896910962</v>
      </c>
      <c r="C446" s="5">
        <f t="shared" ca="1" si="101"/>
        <v>29.159055549308704</v>
      </c>
      <c r="D446" s="5">
        <f t="shared" ca="1" si="101"/>
        <v>22.877573374187584</v>
      </c>
      <c r="E446" s="5">
        <f t="shared" ca="1" si="101"/>
        <v>22.030578934327792</v>
      </c>
      <c r="F446" s="5">
        <f t="shared" ca="1" si="101"/>
        <v>36.575723711315206</v>
      </c>
      <c r="G446" s="58">
        <f t="shared" ca="1" si="90"/>
        <v>118.06178048958718</v>
      </c>
      <c r="H446" s="58">
        <f t="shared" ca="1" si="90"/>
        <v>110.24386214198492</v>
      </c>
      <c r="I446" s="58">
        <f t="shared" ca="1" si="90"/>
        <v>111.0908565818447</v>
      </c>
      <c r="J446" s="5">
        <f t="shared" ca="1" si="89"/>
        <v>118.06178048958718</v>
      </c>
      <c r="K446" s="5">
        <f ca="1">SMALL($J$6:$J$1005,ROWS($J$6:J446))</f>
        <v>114.91726059990646</v>
      </c>
      <c r="L446" s="67">
        <f ca="1">ROWS($L$6:L446)/COUNTA($K$6:$K$1005)</f>
        <v>0.441</v>
      </c>
      <c r="M446" s="5">
        <f t="shared" ca="1" si="91"/>
        <v>1</v>
      </c>
      <c r="N446" s="5">
        <f t="shared" ca="1" si="92"/>
        <v>0</v>
      </c>
      <c r="O446" s="5">
        <f t="shared" ca="1" si="93"/>
        <v>0</v>
      </c>
      <c r="P446" s="5"/>
      <c r="Q446" s="5">
        <f t="shared" ca="1" si="98"/>
        <v>1</v>
      </c>
      <c r="R446" s="5">
        <f t="shared" ca="1" si="96"/>
        <v>1</v>
      </c>
      <c r="S446" s="5">
        <f t="shared" ca="1" si="96"/>
        <v>0</v>
      </c>
      <c r="T446" s="5">
        <f t="shared" ca="1" si="96"/>
        <v>0</v>
      </c>
      <c r="U446" s="5">
        <f t="shared" ca="1" si="96"/>
        <v>1</v>
      </c>
      <c r="V446" s="5">
        <f t="shared" ca="1" si="96"/>
        <v>1</v>
      </c>
    </row>
    <row r="447" spans="1:22" x14ac:dyDescent="0.25">
      <c r="A447" s="5">
        <f t="shared" ca="1" si="101"/>
        <v>19.385685608797175</v>
      </c>
      <c r="B447" s="5">
        <f t="shared" ca="1" si="101"/>
        <v>33.499609781950923</v>
      </c>
      <c r="C447" s="5">
        <f t="shared" ca="1" si="101"/>
        <v>24.664375233316527</v>
      </c>
      <c r="D447" s="5">
        <f t="shared" ca="1" si="101"/>
        <v>23.759951847764469</v>
      </c>
      <c r="E447" s="5">
        <f t="shared" ca="1" si="101"/>
        <v>24.934572778415458</v>
      </c>
      <c r="F447" s="5">
        <f t="shared" ca="1" si="101"/>
        <v>27.564157921027913</v>
      </c>
      <c r="G447" s="58">
        <f t="shared" ca="1" si="90"/>
        <v>105.38402609019147</v>
      </c>
      <c r="H447" s="58">
        <f t="shared" ca="1" si="90"/>
        <v>96.54879154155708</v>
      </c>
      <c r="I447" s="58">
        <f t="shared" ca="1" si="90"/>
        <v>95.374170610906077</v>
      </c>
      <c r="J447" s="5">
        <f t="shared" ca="1" si="89"/>
        <v>105.38402609019147</v>
      </c>
      <c r="K447" s="5">
        <f ca="1">SMALL($J$6:$J$1005,ROWS($J$6:J447))</f>
        <v>114.92537087100752</v>
      </c>
      <c r="L447" s="67">
        <f ca="1">ROWS($L$6:L447)/COUNTA($K$6:$K$1005)</f>
        <v>0.442</v>
      </c>
      <c r="M447" s="5">
        <f t="shared" ca="1" si="91"/>
        <v>1</v>
      </c>
      <c r="N447" s="5">
        <f t="shared" ca="1" si="92"/>
        <v>0</v>
      </c>
      <c r="O447" s="5">
        <f t="shared" ca="1" si="93"/>
        <v>0</v>
      </c>
      <c r="P447" s="5"/>
      <c r="Q447" s="5">
        <f t="shared" ca="1" si="98"/>
        <v>1</v>
      </c>
      <c r="R447" s="5">
        <f t="shared" ca="1" si="96"/>
        <v>1</v>
      </c>
      <c r="S447" s="5">
        <f t="shared" ca="1" si="96"/>
        <v>0</v>
      </c>
      <c r="T447" s="5">
        <f t="shared" ca="1" si="96"/>
        <v>0</v>
      </c>
      <c r="U447" s="5">
        <f t="shared" ca="1" si="96"/>
        <v>1</v>
      </c>
      <c r="V447" s="5">
        <f t="shared" ca="1" si="96"/>
        <v>1</v>
      </c>
    </row>
    <row r="448" spans="1:22" x14ac:dyDescent="0.25">
      <c r="A448" s="5">
        <f t="shared" ca="1" si="101"/>
        <v>18.478178950572101</v>
      </c>
      <c r="B448" s="5">
        <f t="shared" ca="1" si="101"/>
        <v>18.255955939285013</v>
      </c>
      <c r="C448" s="5">
        <f t="shared" ca="1" si="101"/>
        <v>25.391063596658924</v>
      </c>
      <c r="D448" s="5">
        <f t="shared" ca="1" si="101"/>
        <v>11.469040310035929</v>
      </c>
      <c r="E448" s="5">
        <f t="shared" ca="1" si="101"/>
        <v>30.469938397558472</v>
      </c>
      <c r="F448" s="5">
        <f t="shared" ca="1" si="101"/>
        <v>32.105342740755177</v>
      </c>
      <c r="G448" s="58">
        <f t="shared" ca="1" si="90"/>
        <v>99.309416028170759</v>
      </c>
      <c r="H448" s="58">
        <f t="shared" ca="1" si="90"/>
        <v>106.44452368554467</v>
      </c>
      <c r="I448" s="58">
        <f t="shared" ca="1" si="90"/>
        <v>87.443625598022123</v>
      </c>
      <c r="J448" s="5">
        <f t="shared" ca="1" si="89"/>
        <v>106.44452368554467</v>
      </c>
      <c r="K448" s="5">
        <f ca="1">SMALL($J$6:$J$1005,ROWS($J$6:J448))</f>
        <v>115.005844591336</v>
      </c>
      <c r="L448" s="67">
        <f ca="1">ROWS($L$6:L448)/COUNTA($K$6:$K$1005)</f>
        <v>0.443</v>
      </c>
      <c r="M448" s="5">
        <f t="shared" ca="1" si="91"/>
        <v>0</v>
      </c>
      <c r="N448" s="5">
        <f t="shared" ca="1" si="92"/>
        <v>1</v>
      </c>
      <c r="O448" s="5">
        <f t="shared" ca="1" si="93"/>
        <v>0</v>
      </c>
      <c r="P448" s="5"/>
      <c r="Q448" s="5">
        <f t="shared" ca="1" si="98"/>
        <v>1</v>
      </c>
      <c r="R448" s="5">
        <f t="shared" ca="1" si="96"/>
        <v>0</v>
      </c>
      <c r="S448" s="5">
        <f t="shared" ca="1" si="96"/>
        <v>1</v>
      </c>
      <c r="T448" s="5">
        <f t="shared" ca="1" si="96"/>
        <v>0</v>
      </c>
      <c r="U448" s="5">
        <f t="shared" ca="1" si="96"/>
        <v>1</v>
      </c>
      <c r="V448" s="5">
        <f t="shared" ca="1" si="96"/>
        <v>1</v>
      </c>
    </row>
    <row r="449" spans="1:22" x14ac:dyDescent="0.25">
      <c r="A449" s="5">
        <f t="shared" ca="1" si="101"/>
        <v>14.640484840163195</v>
      </c>
      <c r="B449" s="5">
        <f t="shared" ca="1" si="101"/>
        <v>16.390088540347072</v>
      </c>
      <c r="C449" s="5">
        <f t="shared" ca="1" si="101"/>
        <v>25.838359719256875</v>
      </c>
      <c r="D449" s="5">
        <f t="shared" ca="1" si="101"/>
        <v>32.574712514914019</v>
      </c>
      <c r="E449" s="5">
        <f t="shared" ca="1" si="101"/>
        <v>19.524344626364933</v>
      </c>
      <c r="F449" s="5">
        <f t="shared" ca="1" si="101"/>
        <v>24.887320784770154</v>
      </c>
      <c r="G449" s="58">
        <f t="shared" ca="1" si="90"/>
        <v>75.442238791645352</v>
      </c>
      <c r="H449" s="58">
        <f t="shared" ca="1" si="90"/>
        <v>84.890509970555158</v>
      </c>
      <c r="I449" s="58">
        <f t="shared" ca="1" si="90"/>
        <v>97.940877859104248</v>
      </c>
      <c r="J449" s="5">
        <f t="shared" ca="1" si="89"/>
        <v>97.940877859104248</v>
      </c>
      <c r="K449" s="5">
        <f ca="1">SMALL($J$6:$J$1005,ROWS($J$6:J449))</f>
        <v>115.00849380895258</v>
      </c>
      <c r="L449" s="67">
        <f ca="1">ROWS($L$6:L449)/COUNTA($K$6:$K$1005)</f>
        <v>0.44400000000000001</v>
      </c>
      <c r="M449" s="5">
        <f t="shared" ca="1" si="91"/>
        <v>0</v>
      </c>
      <c r="N449" s="5">
        <f t="shared" ca="1" si="92"/>
        <v>0</v>
      </c>
      <c r="O449" s="5">
        <f t="shared" ca="1" si="93"/>
        <v>1</v>
      </c>
      <c r="P449" s="5"/>
      <c r="Q449" s="5">
        <f t="shared" ca="1" si="98"/>
        <v>1</v>
      </c>
      <c r="R449" s="5">
        <f t="shared" ca="1" si="96"/>
        <v>0</v>
      </c>
      <c r="S449" s="5">
        <f t="shared" ca="1" si="96"/>
        <v>1</v>
      </c>
      <c r="T449" s="5">
        <f t="shared" ca="1" si="96"/>
        <v>1</v>
      </c>
      <c r="U449" s="5">
        <f t="shared" ca="1" si="96"/>
        <v>0</v>
      </c>
      <c r="V449" s="5">
        <f t="shared" ca="1" si="96"/>
        <v>1</v>
      </c>
    </row>
    <row r="450" spans="1:22" x14ac:dyDescent="0.25">
      <c r="A450" s="5">
        <f t="shared" ca="1" si="101"/>
        <v>19.281956269750783</v>
      </c>
      <c r="B450" s="5">
        <f t="shared" ca="1" si="101"/>
        <v>39.611787515759886</v>
      </c>
      <c r="C450" s="5">
        <f t="shared" ca="1" si="101"/>
        <v>25.867529792089631</v>
      </c>
      <c r="D450" s="5">
        <f t="shared" ca="1" si="101"/>
        <v>45.162159789865427</v>
      </c>
      <c r="E450" s="5">
        <f t="shared" ca="1" si="101"/>
        <v>28.750325841926312</v>
      </c>
      <c r="F450" s="5">
        <f t="shared" ca="1" si="101"/>
        <v>38.193056399975731</v>
      </c>
      <c r="G450" s="58">
        <f t="shared" ca="1" si="90"/>
        <v>125.83712602741271</v>
      </c>
      <c r="H450" s="58">
        <f t="shared" ca="1" si="90"/>
        <v>112.09286830374246</v>
      </c>
      <c r="I450" s="58">
        <f t="shared" ca="1" si="90"/>
        <v>128.50470225168158</v>
      </c>
      <c r="J450" s="5">
        <f t="shared" ca="1" si="89"/>
        <v>128.50470225168158</v>
      </c>
      <c r="K450" s="5">
        <f ca="1">SMALL($J$6:$J$1005,ROWS($J$6:J450))</f>
        <v>115.05755487675124</v>
      </c>
      <c r="L450" s="67">
        <f ca="1">ROWS($L$6:L450)/COUNTA($K$6:$K$1005)</f>
        <v>0.44500000000000001</v>
      </c>
      <c r="M450" s="5">
        <f t="shared" ca="1" si="91"/>
        <v>0</v>
      </c>
      <c r="N450" s="5">
        <f t="shared" ca="1" si="92"/>
        <v>0</v>
      </c>
      <c r="O450" s="5">
        <f t="shared" ca="1" si="93"/>
        <v>1</v>
      </c>
      <c r="P450" s="5"/>
      <c r="Q450" s="5">
        <f t="shared" ca="1" si="98"/>
        <v>1</v>
      </c>
      <c r="R450" s="5">
        <f t="shared" ca="1" si="96"/>
        <v>0</v>
      </c>
      <c r="S450" s="5">
        <f t="shared" ca="1" si="96"/>
        <v>1</v>
      </c>
      <c r="T450" s="5">
        <f t="shared" ca="1" si="96"/>
        <v>1</v>
      </c>
      <c r="U450" s="5">
        <f t="shared" ca="1" si="96"/>
        <v>0</v>
      </c>
      <c r="V450" s="5">
        <f t="shared" ca="1" si="96"/>
        <v>1</v>
      </c>
    </row>
    <row r="451" spans="1:22" x14ac:dyDescent="0.25">
      <c r="A451" s="5">
        <f t="shared" ca="1" si="101"/>
        <v>23.863305526328038</v>
      </c>
      <c r="B451" s="5">
        <f t="shared" ca="1" si="101"/>
        <v>24.139377121294153</v>
      </c>
      <c r="C451" s="5">
        <f t="shared" ca="1" si="101"/>
        <v>29.83420572128313</v>
      </c>
      <c r="D451" s="5">
        <f t="shared" ca="1" si="101"/>
        <v>41.953599479401696</v>
      </c>
      <c r="E451" s="5">
        <f t="shared" ca="1" si="101"/>
        <v>27.507078513327176</v>
      </c>
      <c r="F451" s="5">
        <f t="shared" ca="1" si="101"/>
        <v>29.100335462345576</v>
      </c>
      <c r="G451" s="58">
        <f t="shared" ca="1" si="90"/>
        <v>104.61009662329494</v>
      </c>
      <c r="H451" s="58">
        <f t="shared" ca="1" si="90"/>
        <v>110.30492522328393</v>
      </c>
      <c r="I451" s="58">
        <f t="shared" ca="1" si="90"/>
        <v>124.75144618935843</v>
      </c>
      <c r="J451" s="5">
        <f t="shared" ca="1" si="89"/>
        <v>124.75144618935843</v>
      </c>
      <c r="K451" s="5">
        <f ca="1">SMALL($J$6:$J$1005,ROWS($J$6:J451))</f>
        <v>115.08221197027905</v>
      </c>
      <c r="L451" s="67">
        <f ca="1">ROWS($L$6:L451)/COUNTA($K$6:$K$1005)</f>
        <v>0.44600000000000001</v>
      </c>
      <c r="M451" s="5">
        <f t="shared" ca="1" si="91"/>
        <v>0</v>
      </c>
      <c r="N451" s="5">
        <f t="shared" ca="1" si="92"/>
        <v>0</v>
      </c>
      <c r="O451" s="5">
        <f t="shared" ca="1" si="93"/>
        <v>1</v>
      </c>
      <c r="P451" s="5"/>
      <c r="Q451" s="5">
        <f t="shared" ca="1" si="98"/>
        <v>1</v>
      </c>
      <c r="R451" s="5">
        <f t="shared" ca="1" si="96"/>
        <v>0</v>
      </c>
      <c r="S451" s="5">
        <f t="shared" ca="1" si="96"/>
        <v>1</v>
      </c>
      <c r="T451" s="5">
        <f t="shared" ca="1" si="96"/>
        <v>1</v>
      </c>
      <c r="U451" s="5">
        <f t="shared" ca="1" si="96"/>
        <v>0</v>
      </c>
      <c r="V451" s="5">
        <f t="shared" ca="1" si="96"/>
        <v>1</v>
      </c>
    </row>
    <row r="452" spans="1:22" x14ac:dyDescent="0.25">
      <c r="A452" s="5">
        <f t="shared" ca="1" si="101"/>
        <v>16.933879683767287</v>
      </c>
      <c r="B452" s="5">
        <f t="shared" ca="1" si="101"/>
        <v>43.38083772447245</v>
      </c>
      <c r="C452" s="5">
        <f t="shared" ca="1" si="101"/>
        <v>32.355149932751125</v>
      </c>
      <c r="D452" s="5">
        <f t="shared" ca="1" si="101"/>
        <v>45.203137276506283</v>
      </c>
      <c r="E452" s="5">
        <f t="shared" ca="1" si="101"/>
        <v>19.909989284899176</v>
      </c>
      <c r="F452" s="5">
        <f t="shared" ca="1" si="101"/>
        <v>38.466303770527375</v>
      </c>
      <c r="G452" s="58">
        <f t="shared" ca="1" si="90"/>
        <v>118.69101046366629</v>
      </c>
      <c r="H452" s="58">
        <f t="shared" ca="1" si="90"/>
        <v>107.66532267194496</v>
      </c>
      <c r="I452" s="58">
        <f t="shared" ca="1" si="90"/>
        <v>132.95847066355208</v>
      </c>
      <c r="J452" s="5">
        <f t="shared" ca="1" si="89"/>
        <v>132.95847066355208</v>
      </c>
      <c r="K452" s="5">
        <f ca="1">SMALL($J$6:$J$1005,ROWS($J$6:J452))</f>
        <v>115.09687237036616</v>
      </c>
      <c r="L452" s="67">
        <f ca="1">ROWS($L$6:L452)/COUNTA($K$6:$K$1005)</f>
        <v>0.44700000000000001</v>
      </c>
      <c r="M452" s="5">
        <f t="shared" ca="1" si="91"/>
        <v>0</v>
      </c>
      <c r="N452" s="5">
        <f t="shared" ca="1" si="92"/>
        <v>0</v>
      </c>
      <c r="O452" s="5">
        <f t="shared" ca="1" si="93"/>
        <v>1</v>
      </c>
      <c r="P452" s="5"/>
      <c r="Q452" s="5">
        <f t="shared" ca="1" si="98"/>
        <v>1</v>
      </c>
      <c r="R452" s="5">
        <f t="shared" ca="1" si="96"/>
        <v>0</v>
      </c>
      <c r="S452" s="5">
        <f t="shared" ca="1" si="96"/>
        <v>1</v>
      </c>
      <c r="T452" s="5">
        <f t="shared" ca="1" si="96"/>
        <v>1</v>
      </c>
      <c r="U452" s="5">
        <f t="shared" ca="1" si="96"/>
        <v>0</v>
      </c>
      <c r="V452" s="5">
        <f t="shared" ca="1" si="96"/>
        <v>1</v>
      </c>
    </row>
    <row r="453" spans="1:22" x14ac:dyDescent="0.25">
      <c r="A453" s="5">
        <f t="shared" ca="1" si="101"/>
        <v>26.956929195257551</v>
      </c>
      <c r="B453" s="5">
        <f t="shared" ca="1" si="101"/>
        <v>15.930240728048949</v>
      </c>
      <c r="C453" s="5">
        <f t="shared" ca="1" si="101"/>
        <v>25.04632077953805</v>
      </c>
      <c r="D453" s="5">
        <f t="shared" ca="1" si="101"/>
        <v>36.04618027796365</v>
      </c>
      <c r="E453" s="5">
        <f t="shared" ca="1" si="101"/>
        <v>23.746452985017655</v>
      </c>
      <c r="F453" s="5">
        <f t="shared" ca="1" si="101"/>
        <v>25.177099296403757</v>
      </c>
      <c r="G453" s="58">
        <f t="shared" ca="1" si="90"/>
        <v>91.810722204727909</v>
      </c>
      <c r="H453" s="58">
        <f t="shared" ca="1" si="90"/>
        <v>100.926802256217</v>
      </c>
      <c r="I453" s="58">
        <f t="shared" ca="1" si="90"/>
        <v>113.226529549163</v>
      </c>
      <c r="J453" s="5">
        <f t="shared" ca="1" si="89"/>
        <v>113.226529549163</v>
      </c>
      <c r="K453" s="5">
        <f ca="1">SMALL($J$6:$J$1005,ROWS($J$6:J453))</f>
        <v>115.14379399079129</v>
      </c>
      <c r="L453" s="67">
        <f ca="1">ROWS($L$6:L453)/COUNTA($K$6:$K$1005)</f>
        <v>0.44800000000000001</v>
      </c>
      <c r="M453" s="5">
        <f t="shared" ca="1" si="91"/>
        <v>0</v>
      </c>
      <c r="N453" s="5">
        <f t="shared" ca="1" si="92"/>
        <v>0</v>
      </c>
      <c r="O453" s="5">
        <f t="shared" ca="1" si="93"/>
        <v>1</v>
      </c>
      <c r="P453" s="5"/>
      <c r="Q453" s="5">
        <f t="shared" ca="1" si="98"/>
        <v>1</v>
      </c>
      <c r="R453" s="5">
        <f t="shared" ca="1" si="96"/>
        <v>0</v>
      </c>
      <c r="S453" s="5">
        <f t="shared" ca="1" si="96"/>
        <v>1</v>
      </c>
      <c r="T453" s="5">
        <f t="shared" ca="1" si="96"/>
        <v>1</v>
      </c>
      <c r="U453" s="5">
        <f t="shared" ca="1" si="96"/>
        <v>0</v>
      </c>
      <c r="V453" s="5">
        <f t="shared" ca="1" si="96"/>
        <v>1</v>
      </c>
    </row>
    <row r="454" spans="1:22" x14ac:dyDescent="0.25">
      <c r="A454" s="5">
        <f t="shared" ca="1" si="101"/>
        <v>20.025434801975091</v>
      </c>
      <c r="B454" s="5">
        <f t="shared" ca="1" si="101"/>
        <v>21.212652781420719</v>
      </c>
      <c r="C454" s="5">
        <f t="shared" ca="1" si="101"/>
        <v>29.961398140860901</v>
      </c>
      <c r="D454" s="5">
        <f t="shared" ca="1" si="101"/>
        <v>27.555666218110517</v>
      </c>
      <c r="E454" s="5">
        <f t="shared" ca="1" si="101"/>
        <v>24.166750351831599</v>
      </c>
      <c r="F454" s="5">
        <f t="shared" ca="1" si="101"/>
        <v>39.243204279749193</v>
      </c>
      <c r="G454" s="58">
        <f t="shared" ca="1" si="90"/>
        <v>104.6480422149766</v>
      </c>
      <c r="H454" s="58">
        <f t="shared" ca="1" si="90"/>
        <v>113.39678757441678</v>
      </c>
      <c r="I454" s="58">
        <f t="shared" ca="1" si="90"/>
        <v>116.7857034406957</v>
      </c>
      <c r="J454" s="5">
        <f t="shared" ref="J454:J517" ca="1" si="102">MAX(G454:I454)</f>
        <v>116.7857034406957</v>
      </c>
      <c r="K454" s="5">
        <f ca="1">SMALL($J$6:$J$1005,ROWS($J$6:J454))</f>
        <v>115.25546765652712</v>
      </c>
      <c r="L454" s="67">
        <f ca="1">ROWS($L$6:L454)/COUNTA($K$6:$K$1005)</f>
        <v>0.44900000000000001</v>
      </c>
      <c r="M454" s="5">
        <f t="shared" ca="1" si="91"/>
        <v>0</v>
      </c>
      <c r="N454" s="5">
        <f t="shared" ca="1" si="92"/>
        <v>0</v>
      </c>
      <c r="O454" s="5">
        <f t="shared" ca="1" si="93"/>
        <v>1</v>
      </c>
      <c r="P454" s="5"/>
      <c r="Q454" s="5">
        <f t="shared" ca="1" si="98"/>
        <v>1</v>
      </c>
      <c r="R454" s="5">
        <f t="shared" ca="1" si="96"/>
        <v>0</v>
      </c>
      <c r="S454" s="5">
        <f t="shared" ca="1" si="96"/>
        <v>1</v>
      </c>
      <c r="T454" s="5">
        <f t="shared" ca="1" si="96"/>
        <v>1</v>
      </c>
      <c r="U454" s="5">
        <f t="shared" ca="1" si="96"/>
        <v>0</v>
      </c>
      <c r="V454" s="5">
        <f t="shared" ca="1" si="96"/>
        <v>1</v>
      </c>
    </row>
    <row r="455" spans="1:22" x14ac:dyDescent="0.25">
      <c r="A455" s="5">
        <f t="shared" ca="1" si="101"/>
        <v>24.79876773342183</v>
      </c>
      <c r="B455" s="5">
        <f t="shared" ca="1" si="101"/>
        <v>38.048842692561102</v>
      </c>
      <c r="C455" s="5">
        <f t="shared" ca="1" si="101"/>
        <v>24.168755198452395</v>
      </c>
      <c r="D455" s="5">
        <f t="shared" ca="1" si="101"/>
        <v>36.311730691281582</v>
      </c>
      <c r="E455" s="5">
        <f t="shared" ca="1" si="101"/>
        <v>28.411869030293637</v>
      </c>
      <c r="F455" s="5">
        <f t="shared" ca="1" si="101"/>
        <v>33.301547544951994</v>
      </c>
      <c r="G455" s="58">
        <f t="shared" ref="G455:I518" ca="1" si="103">SUMIF(G$5,"*A*",$A455)+SUMIF(G$5,"*B*",$B455)+SUMIF(G$5,"*C*",$C455)+SUMIF(G$5,"*D*",$D455)+SUMIF(G$5,"*E*",$E455)+SUMIF(G$5,"*F*",$F455)</f>
        <v>124.56102700122858</v>
      </c>
      <c r="H455" s="58">
        <f t="shared" ca="1" si="103"/>
        <v>110.68093950711986</v>
      </c>
      <c r="I455" s="58">
        <f t="shared" ca="1" si="103"/>
        <v>118.5808011681078</v>
      </c>
      <c r="J455" s="5">
        <f t="shared" ca="1" si="102"/>
        <v>124.56102700122858</v>
      </c>
      <c r="K455" s="5">
        <f ca="1">SMALL($J$6:$J$1005,ROWS($J$6:J455))</f>
        <v>115.25580322065385</v>
      </c>
      <c r="L455" s="67">
        <f ca="1">ROWS($L$6:L455)/COUNTA($K$6:$K$1005)</f>
        <v>0.45</v>
      </c>
      <c r="M455" s="5">
        <f t="shared" ref="M455:M518" ca="1" si="104">IF(G455=$J455,1,0)</f>
        <v>1</v>
      </c>
      <c r="N455" s="5">
        <f t="shared" ref="N455:N518" ca="1" si="105">IF(H455=$J455,1,0)</f>
        <v>0</v>
      </c>
      <c r="O455" s="5">
        <f t="shared" ref="O455:O518" ca="1" si="106">IF(I455=$J455,1,0)</f>
        <v>0</v>
      </c>
      <c r="P455" s="5"/>
      <c r="Q455" s="5">
        <f t="shared" ca="1" si="98"/>
        <v>1</v>
      </c>
      <c r="R455" s="5">
        <f t="shared" ca="1" si="96"/>
        <v>1</v>
      </c>
      <c r="S455" s="5">
        <f t="shared" ca="1" si="96"/>
        <v>0</v>
      </c>
      <c r="T455" s="5">
        <f t="shared" ca="1" si="96"/>
        <v>0</v>
      </c>
      <c r="U455" s="5">
        <f t="shared" ca="1" si="96"/>
        <v>1</v>
      </c>
      <c r="V455" s="5">
        <f t="shared" ca="1" si="96"/>
        <v>1</v>
      </c>
    </row>
    <row r="456" spans="1:22" x14ac:dyDescent="0.25">
      <c r="A456" s="5">
        <f t="shared" ref="A456:F465" ca="1" si="107">A$3+(A$4-A$3)*RAND()</f>
        <v>15.346581156869837</v>
      </c>
      <c r="B456" s="5">
        <f t="shared" ca="1" si="107"/>
        <v>43.122897927155734</v>
      </c>
      <c r="C456" s="5">
        <f t="shared" ca="1" si="107"/>
        <v>31.070413794034614</v>
      </c>
      <c r="D456" s="5">
        <f t="shared" ca="1" si="107"/>
        <v>16.677500468743219</v>
      </c>
      <c r="E456" s="5">
        <f t="shared" ca="1" si="107"/>
        <v>28.672863136590863</v>
      </c>
      <c r="F456" s="5">
        <f t="shared" ca="1" si="107"/>
        <v>29.701131613057452</v>
      </c>
      <c r="G456" s="58">
        <f t="shared" ca="1" si="103"/>
        <v>116.84347383367388</v>
      </c>
      <c r="H456" s="58">
        <f t="shared" ca="1" si="103"/>
        <v>104.79098970055277</v>
      </c>
      <c r="I456" s="58">
        <f t="shared" ca="1" si="103"/>
        <v>92.795627032705127</v>
      </c>
      <c r="J456" s="5">
        <f t="shared" ca="1" si="102"/>
        <v>116.84347383367388</v>
      </c>
      <c r="K456" s="5">
        <f ca="1">SMALL($J$6:$J$1005,ROWS($J$6:J456))</f>
        <v>115.25988524780595</v>
      </c>
      <c r="L456" s="67">
        <f ca="1">ROWS($L$6:L456)/COUNTA($K$6:$K$1005)</f>
        <v>0.45100000000000001</v>
      </c>
      <c r="M456" s="5">
        <f t="shared" ca="1" si="104"/>
        <v>1</v>
      </c>
      <c r="N456" s="5">
        <f t="shared" ca="1" si="105"/>
        <v>0</v>
      </c>
      <c r="O456" s="5">
        <f t="shared" ca="1" si="106"/>
        <v>0</v>
      </c>
      <c r="P456" s="5"/>
      <c r="Q456" s="5">
        <f t="shared" ca="1" si="98"/>
        <v>1</v>
      </c>
      <c r="R456" s="5">
        <f t="shared" ca="1" si="96"/>
        <v>1</v>
      </c>
      <c r="S456" s="5">
        <f t="shared" ca="1" si="96"/>
        <v>0</v>
      </c>
      <c r="T456" s="5">
        <f t="shared" ca="1" si="96"/>
        <v>0</v>
      </c>
      <c r="U456" s="5">
        <f t="shared" ca="1" si="96"/>
        <v>1</v>
      </c>
      <c r="V456" s="5">
        <f t="shared" ca="1" si="96"/>
        <v>1</v>
      </c>
    </row>
    <row r="457" spans="1:22" x14ac:dyDescent="0.25">
      <c r="A457" s="5">
        <f t="shared" ca="1" si="107"/>
        <v>29.400171441982817</v>
      </c>
      <c r="B457" s="5">
        <f t="shared" ca="1" si="107"/>
        <v>22.652407994734563</v>
      </c>
      <c r="C457" s="5">
        <f t="shared" ca="1" si="107"/>
        <v>30.823421154931737</v>
      </c>
      <c r="D457" s="5">
        <f t="shared" ca="1" si="107"/>
        <v>25.991004072139731</v>
      </c>
      <c r="E457" s="5">
        <f t="shared" ca="1" si="107"/>
        <v>22.513997808993174</v>
      </c>
      <c r="F457" s="5">
        <f t="shared" ca="1" si="107"/>
        <v>19.874888268102548</v>
      </c>
      <c r="G457" s="58">
        <f t="shared" ca="1" si="103"/>
        <v>94.441465513813114</v>
      </c>
      <c r="H457" s="58">
        <f t="shared" ca="1" si="103"/>
        <v>102.61247867401028</v>
      </c>
      <c r="I457" s="58">
        <f t="shared" ca="1" si="103"/>
        <v>106.08948493715684</v>
      </c>
      <c r="J457" s="5">
        <f t="shared" ca="1" si="102"/>
        <v>106.08948493715684</v>
      </c>
      <c r="K457" s="5">
        <f ca="1">SMALL($J$6:$J$1005,ROWS($J$6:J457))</f>
        <v>115.26166105179517</v>
      </c>
      <c r="L457" s="67">
        <f ca="1">ROWS($L$6:L457)/COUNTA($K$6:$K$1005)</f>
        <v>0.45200000000000001</v>
      </c>
      <c r="M457" s="5">
        <f t="shared" ca="1" si="104"/>
        <v>0</v>
      </c>
      <c r="N457" s="5">
        <f t="shared" ca="1" si="105"/>
        <v>0</v>
      </c>
      <c r="O457" s="5">
        <f t="shared" ca="1" si="106"/>
        <v>1</v>
      </c>
      <c r="P457" s="5"/>
      <c r="Q457" s="5">
        <f t="shared" ca="1" si="98"/>
        <v>1</v>
      </c>
      <c r="R457" s="5">
        <f t="shared" ca="1" si="96"/>
        <v>0</v>
      </c>
      <c r="S457" s="5">
        <f t="shared" ca="1" si="96"/>
        <v>1</v>
      </c>
      <c r="T457" s="5">
        <f t="shared" ca="1" si="96"/>
        <v>1</v>
      </c>
      <c r="U457" s="5">
        <f t="shared" ca="1" si="96"/>
        <v>0</v>
      </c>
      <c r="V457" s="5">
        <f t="shared" ca="1" si="96"/>
        <v>1</v>
      </c>
    </row>
    <row r="458" spans="1:22" x14ac:dyDescent="0.25">
      <c r="A458" s="5">
        <f t="shared" ca="1" si="107"/>
        <v>23.585532539290185</v>
      </c>
      <c r="B458" s="5">
        <f t="shared" ca="1" si="107"/>
        <v>31.641586654135352</v>
      </c>
      <c r="C458" s="5">
        <f t="shared" ca="1" si="107"/>
        <v>26.482461040366502</v>
      </c>
      <c r="D458" s="5">
        <f t="shared" ca="1" si="107"/>
        <v>41.469507308389126</v>
      </c>
      <c r="E458" s="5">
        <f t="shared" ca="1" si="107"/>
        <v>30.931770216471705</v>
      </c>
      <c r="F458" s="5">
        <f t="shared" ca="1" si="107"/>
        <v>29.299646152355461</v>
      </c>
      <c r="G458" s="58">
        <f t="shared" ca="1" si="103"/>
        <v>115.45853556225271</v>
      </c>
      <c r="H458" s="58">
        <f t="shared" ca="1" si="103"/>
        <v>110.29940994848386</v>
      </c>
      <c r="I458" s="58">
        <f t="shared" ca="1" si="103"/>
        <v>120.83714704040128</v>
      </c>
      <c r="J458" s="5">
        <f t="shared" ca="1" si="102"/>
        <v>120.83714704040128</v>
      </c>
      <c r="K458" s="5">
        <f ca="1">SMALL($J$6:$J$1005,ROWS($J$6:J458))</f>
        <v>115.31081236820926</v>
      </c>
      <c r="L458" s="67">
        <f ca="1">ROWS($L$6:L458)/COUNTA($K$6:$K$1005)</f>
        <v>0.45300000000000001</v>
      </c>
      <c r="M458" s="5">
        <f t="shared" ca="1" si="104"/>
        <v>0</v>
      </c>
      <c r="N458" s="5">
        <f t="shared" ca="1" si="105"/>
        <v>0</v>
      </c>
      <c r="O458" s="5">
        <f t="shared" ca="1" si="106"/>
        <v>1</v>
      </c>
      <c r="P458" s="5"/>
      <c r="Q458" s="5">
        <f t="shared" ca="1" si="98"/>
        <v>1</v>
      </c>
      <c r="R458" s="5">
        <f t="shared" ca="1" si="96"/>
        <v>0</v>
      </c>
      <c r="S458" s="5">
        <f t="shared" ca="1" si="96"/>
        <v>1</v>
      </c>
      <c r="T458" s="5">
        <f t="shared" ca="1" si="96"/>
        <v>1</v>
      </c>
      <c r="U458" s="5">
        <f t="shared" ca="1" si="96"/>
        <v>0</v>
      </c>
      <c r="V458" s="5">
        <f t="shared" ca="1" si="96"/>
        <v>1</v>
      </c>
    </row>
    <row r="459" spans="1:22" x14ac:dyDescent="0.25">
      <c r="A459" s="5">
        <f t="shared" ca="1" si="107"/>
        <v>27.231801833445203</v>
      </c>
      <c r="B459" s="5">
        <f t="shared" ca="1" si="107"/>
        <v>32.784633809674673</v>
      </c>
      <c r="C459" s="5">
        <f t="shared" ca="1" si="107"/>
        <v>33.208098881592782</v>
      </c>
      <c r="D459" s="5">
        <f t="shared" ca="1" si="107"/>
        <v>34.578212496245904</v>
      </c>
      <c r="E459" s="5">
        <f t="shared" ca="1" si="107"/>
        <v>22.807659813266618</v>
      </c>
      <c r="F459" s="5">
        <f t="shared" ca="1" si="107"/>
        <v>24.880675755153572</v>
      </c>
      <c r="G459" s="58">
        <f t="shared" ca="1" si="103"/>
        <v>107.70477121154006</v>
      </c>
      <c r="H459" s="58">
        <f t="shared" ca="1" si="103"/>
        <v>108.12823628345818</v>
      </c>
      <c r="I459" s="58">
        <f t="shared" ca="1" si="103"/>
        <v>119.89878896643746</v>
      </c>
      <c r="J459" s="5">
        <f t="shared" ca="1" si="102"/>
        <v>119.89878896643746</v>
      </c>
      <c r="K459" s="5">
        <f ca="1">SMALL($J$6:$J$1005,ROWS($J$6:J459))</f>
        <v>115.31201848110841</v>
      </c>
      <c r="L459" s="67">
        <f ca="1">ROWS($L$6:L459)/COUNTA($K$6:$K$1005)</f>
        <v>0.45400000000000001</v>
      </c>
      <c r="M459" s="5">
        <f t="shared" ca="1" si="104"/>
        <v>0</v>
      </c>
      <c r="N459" s="5">
        <f t="shared" ca="1" si="105"/>
        <v>0</v>
      </c>
      <c r="O459" s="5">
        <f t="shared" ca="1" si="106"/>
        <v>1</v>
      </c>
      <c r="P459" s="5"/>
      <c r="Q459" s="5">
        <f t="shared" ca="1" si="98"/>
        <v>1</v>
      </c>
      <c r="R459" s="5">
        <f t="shared" ca="1" si="96"/>
        <v>0</v>
      </c>
      <c r="S459" s="5">
        <f t="shared" ca="1" si="96"/>
        <v>1</v>
      </c>
      <c r="T459" s="5">
        <f t="shared" ca="1" si="96"/>
        <v>1</v>
      </c>
      <c r="U459" s="5">
        <f t="shared" ca="1" si="96"/>
        <v>0</v>
      </c>
      <c r="V459" s="5">
        <f t="shared" ca="1" si="96"/>
        <v>1</v>
      </c>
    </row>
    <row r="460" spans="1:22" x14ac:dyDescent="0.25">
      <c r="A460" s="5">
        <f t="shared" ca="1" si="107"/>
        <v>13.359504412284522</v>
      </c>
      <c r="B460" s="5">
        <f t="shared" ca="1" si="107"/>
        <v>39.428450666185498</v>
      </c>
      <c r="C460" s="5">
        <f t="shared" ca="1" si="107"/>
        <v>19.568956791231827</v>
      </c>
      <c r="D460" s="5">
        <f t="shared" ca="1" si="107"/>
        <v>47.544093085058208</v>
      </c>
      <c r="E460" s="5">
        <f t="shared" ca="1" si="107"/>
        <v>24.441849417184535</v>
      </c>
      <c r="F460" s="5">
        <f t="shared" ca="1" si="107"/>
        <v>21.931779111618489</v>
      </c>
      <c r="G460" s="58">
        <f t="shared" ca="1" si="103"/>
        <v>99.16158360727303</v>
      </c>
      <c r="H460" s="58">
        <f t="shared" ca="1" si="103"/>
        <v>79.302089732319374</v>
      </c>
      <c r="I460" s="58">
        <f t="shared" ca="1" si="103"/>
        <v>102.40433340019305</v>
      </c>
      <c r="J460" s="5">
        <f t="shared" ca="1" si="102"/>
        <v>102.40433340019305</v>
      </c>
      <c r="K460" s="5">
        <f ca="1">SMALL($J$6:$J$1005,ROWS($J$6:J460))</f>
        <v>115.33542171779359</v>
      </c>
      <c r="L460" s="67">
        <f ca="1">ROWS($L$6:L460)/COUNTA($K$6:$K$1005)</f>
        <v>0.45500000000000002</v>
      </c>
      <c r="M460" s="5">
        <f t="shared" ca="1" si="104"/>
        <v>0</v>
      </c>
      <c r="N460" s="5">
        <f t="shared" ca="1" si="105"/>
        <v>0</v>
      </c>
      <c r="O460" s="5">
        <f t="shared" ca="1" si="106"/>
        <v>1</v>
      </c>
      <c r="P460" s="5"/>
      <c r="Q460" s="5">
        <f t="shared" ca="1" si="98"/>
        <v>1</v>
      </c>
      <c r="R460" s="5">
        <f t="shared" ca="1" si="96"/>
        <v>0</v>
      </c>
      <c r="S460" s="5">
        <f t="shared" ca="1" si="96"/>
        <v>1</v>
      </c>
      <c r="T460" s="5">
        <f t="shared" ca="1" si="96"/>
        <v>1</v>
      </c>
      <c r="U460" s="5">
        <f t="shared" ca="1" si="96"/>
        <v>0</v>
      </c>
      <c r="V460" s="5">
        <f t="shared" ca="1" si="96"/>
        <v>1</v>
      </c>
    </row>
    <row r="461" spans="1:22" x14ac:dyDescent="0.25">
      <c r="A461" s="5">
        <f t="shared" ca="1" si="107"/>
        <v>18.362284127986918</v>
      </c>
      <c r="B461" s="5">
        <f t="shared" ca="1" si="107"/>
        <v>37.217316154682592</v>
      </c>
      <c r="C461" s="5">
        <f t="shared" ca="1" si="107"/>
        <v>18.125337669356671</v>
      </c>
      <c r="D461" s="5">
        <f t="shared" ca="1" si="107"/>
        <v>31.512964573030601</v>
      </c>
      <c r="E461" s="5">
        <f t="shared" ca="1" si="107"/>
        <v>27.486212768021602</v>
      </c>
      <c r="F461" s="5">
        <f t="shared" ca="1" si="107"/>
        <v>24.386262098252939</v>
      </c>
      <c r="G461" s="58">
        <f t="shared" ca="1" si="103"/>
        <v>107.45207514894405</v>
      </c>
      <c r="H461" s="58">
        <f t="shared" ca="1" si="103"/>
        <v>88.360096663618137</v>
      </c>
      <c r="I461" s="58">
        <f t="shared" ca="1" si="103"/>
        <v>92.386848468627136</v>
      </c>
      <c r="J461" s="5">
        <f t="shared" ca="1" si="102"/>
        <v>107.45207514894405</v>
      </c>
      <c r="K461" s="5">
        <f ca="1">SMALL($J$6:$J$1005,ROWS($J$6:J461))</f>
        <v>115.34308711305563</v>
      </c>
      <c r="L461" s="67">
        <f ca="1">ROWS($L$6:L461)/COUNTA($K$6:$K$1005)</f>
        <v>0.45600000000000002</v>
      </c>
      <c r="M461" s="5">
        <f t="shared" ca="1" si="104"/>
        <v>1</v>
      </c>
      <c r="N461" s="5">
        <f t="shared" ca="1" si="105"/>
        <v>0</v>
      </c>
      <c r="O461" s="5">
        <f t="shared" ca="1" si="106"/>
        <v>0</v>
      </c>
      <c r="P461" s="5"/>
      <c r="Q461" s="5">
        <f t="shared" ca="1" si="98"/>
        <v>1</v>
      </c>
      <c r="R461" s="5">
        <f t="shared" ca="1" si="96"/>
        <v>1</v>
      </c>
      <c r="S461" s="5">
        <f t="shared" ca="1" si="96"/>
        <v>0</v>
      </c>
      <c r="T461" s="5">
        <f t="shared" ref="R461:V512" ca="1" si="108">COUNTIF($M$5,"*"&amp;T$5&amp;"*")*$M461+COUNTIF($N$5,"*"&amp;T$5&amp;"*")*$N461+COUNTIF($O$5,"*"&amp;T$5&amp;"*")*$O461</f>
        <v>0</v>
      </c>
      <c r="U461" s="5">
        <f t="shared" ca="1" si="108"/>
        <v>1</v>
      </c>
      <c r="V461" s="5">
        <f t="shared" ca="1" si="108"/>
        <v>1</v>
      </c>
    </row>
    <row r="462" spans="1:22" x14ac:dyDescent="0.25">
      <c r="A462" s="5">
        <f t="shared" ca="1" si="107"/>
        <v>24.993386162177803</v>
      </c>
      <c r="B462" s="5">
        <f t="shared" ca="1" si="107"/>
        <v>18.079744311540587</v>
      </c>
      <c r="C462" s="5">
        <f t="shared" ca="1" si="107"/>
        <v>28.635442590281635</v>
      </c>
      <c r="D462" s="5">
        <f t="shared" ca="1" si="107"/>
        <v>27.683558866941048</v>
      </c>
      <c r="E462" s="5">
        <f t="shared" ca="1" si="107"/>
        <v>21.235908472842262</v>
      </c>
      <c r="F462" s="5">
        <f t="shared" ca="1" si="107"/>
        <v>23.47380437695135</v>
      </c>
      <c r="G462" s="58">
        <f t="shared" ca="1" si="103"/>
        <v>87.782843323512012</v>
      </c>
      <c r="H462" s="58">
        <f t="shared" ca="1" si="103"/>
        <v>98.338541602253045</v>
      </c>
      <c r="I462" s="58">
        <f t="shared" ca="1" si="103"/>
        <v>104.78619199635183</v>
      </c>
      <c r="J462" s="5">
        <f t="shared" ca="1" si="102"/>
        <v>104.78619199635183</v>
      </c>
      <c r="K462" s="5">
        <f ca="1">SMALL($J$6:$J$1005,ROWS($J$6:J462))</f>
        <v>115.35633137934478</v>
      </c>
      <c r="L462" s="67">
        <f ca="1">ROWS($L$6:L462)/COUNTA($K$6:$K$1005)</f>
        <v>0.45700000000000002</v>
      </c>
      <c r="M462" s="5">
        <f t="shared" ca="1" si="104"/>
        <v>0</v>
      </c>
      <c r="N462" s="5">
        <f t="shared" ca="1" si="105"/>
        <v>0</v>
      </c>
      <c r="O462" s="5">
        <f t="shared" ca="1" si="106"/>
        <v>1</v>
      </c>
      <c r="P462" s="5"/>
      <c r="Q462" s="5">
        <f t="shared" ca="1" si="98"/>
        <v>1</v>
      </c>
      <c r="R462" s="5">
        <f t="shared" ca="1" si="108"/>
        <v>0</v>
      </c>
      <c r="S462" s="5">
        <f t="shared" ca="1" si="108"/>
        <v>1</v>
      </c>
      <c r="T462" s="5">
        <f t="shared" ca="1" si="108"/>
        <v>1</v>
      </c>
      <c r="U462" s="5">
        <f t="shared" ca="1" si="108"/>
        <v>0</v>
      </c>
      <c r="V462" s="5">
        <f t="shared" ca="1" si="108"/>
        <v>1</v>
      </c>
    </row>
    <row r="463" spans="1:22" x14ac:dyDescent="0.25">
      <c r="A463" s="5">
        <f t="shared" ca="1" si="107"/>
        <v>17.371168707106875</v>
      </c>
      <c r="B463" s="5">
        <f t="shared" ca="1" si="107"/>
        <v>23.107103650469242</v>
      </c>
      <c r="C463" s="5">
        <f t="shared" ca="1" si="107"/>
        <v>26.993922018443289</v>
      </c>
      <c r="D463" s="5">
        <f t="shared" ca="1" si="107"/>
        <v>14.173966564954673</v>
      </c>
      <c r="E463" s="5">
        <f t="shared" ca="1" si="107"/>
        <v>26.824143784700794</v>
      </c>
      <c r="F463" s="5">
        <f t="shared" ca="1" si="107"/>
        <v>38.87682164436184</v>
      </c>
      <c r="G463" s="58">
        <f t="shared" ca="1" si="103"/>
        <v>106.17923778663875</v>
      </c>
      <c r="H463" s="58">
        <f t="shared" ca="1" si="103"/>
        <v>110.0660561546128</v>
      </c>
      <c r="I463" s="58">
        <f t="shared" ca="1" si="103"/>
        <v>97.415878934866669</v>
      </c>
      <c r="J463" s="5">
        <f t="shared" ca="1" si="102"/>
        <v>110.0660561546128</v>
      </c>
      <c r="K463" s="5">
        <f ca="1">SMALL($J$6:$J$1005,ROWS($J$6:J463))</f>
        <v>115.37999416475097</v>
      </c>
      <c r="L463" s="67">
        <f ca="1">ROWS($L$6:L463)/COUNTA($K$6:$K$1005)</f>
        <v>0.45800000000000002</v>
      </c>
      <c r="M463" s="5">
        <f t="shared" ca="1" si="104"/>
        <v>0</v>
      </c>
      <c r="N463" s="5">
        <f t="shared" ca="1" si="105"/>
        <v>1</v>
      </c>
      <c r="O463" s="5">
        <f t="shared" ca="1" si="106"/>
        <v>0</v>
      </c>
      <c r="P463" s="5"/>
      <c r="Q463" s="5">
        <f t="shared" ca="1" si="98"/>
        <v>1</v>
      </c>
      <c r="R463" s="5">
        <f t="shared" ca="1" si="108"/>
        <v>0</v>
      </c>
      <c r="S463" s="5">
        <f t="shared" ca="1" si="108"/>
        <v>1</v>
      </c>
      <c r="T463" s="5">
        <f t="shared" ca="1" si="108"/>
        <v>0</v>
      </c>
      <c r="U463" s="5">
        <f t="shared" ca="1" si="108"/>
        <v>1</v>
      </c>
      <c r="V463" s="5">
        <f t="shared" ca="1" si="108"/>
        <v>1</v>
      </c>
    </row>
    <row r="464" spans="1:22" x14ac:dyDescent="0.25">
      <c r="A464" s="5">
        <f t="shared" ca="1" si="107"/>
        <v>17.512446167921986</v>
      </c>
      <c r="B464" s="5">
        <f t="shared" ca="1" si="107"/>
        <v>33.930494544918346</v>
      </c>
      <c r="C464" s="5">
        <f t="shared" ca="1" si="107"/>
        <v>18.361511639052885</v>
      </c>
      <c r="D464" s="5">
        <f t="shared" ca="1" si="107"/>
        <v>32.358594372512194</v>
      </c>
      <c r="E464" s="5">
        <f t="shared" ca="1" si="107"/>
        <v>30.923804057560552</v>
      </c>
      <c r="F464" s="5">
        <f t="shared" ca="1" si="107"/>
        <v>37.52673348916359</v>
      </c>
      <c r="G464" s="58">
        <f t="shared" ca="1" si="103"/>
        <v>119.89347825956447</v>
      </c>
      <c r="H464" s="58">
        <f t="shared" ca="1" si="103"/>
        <v>104.32449535369902</v>
      </c>
      <c r="I464" s="58">
        <f t="shared" ca="1" si="103"/>
        <v>105.75928566865066</v>
      </c>
      <c r="J464" s="5">
        <f t="shared" ca="1" si="102"/>
        <v>119.89347825956447</v>
      </c>
      <c r="K464" s="5">
        <f ca="1">SMALL($J$6:$J$1005,ROWS($J$6:J464))</f>
        <v>115.39280783597019</v>
      </c>
      <c r="L464" s="67">
        <f ca="1">ROWS($L$6:L464)/COUNTA($K$6:$K$1005)</f>
        <v>0.45900000000000002</v>
      </c>
      <c r="M464" s="5">
        <f t="shared" ca="1" si="104"/>
        <v>1</v>
      </c>
      <c r="N464" s="5">
        <f t="shared" ca="1" si="105"/>
        <v>0</v>
      </c>
      <c r="O464" s="5">
        <f t="shared" ca="1" si="106"/>
        <v>0</v>
      </c>
      <c r="P464" s="5"/>
      <c r="Q464" s="5">
        <f t="shared" ca="1" si="98"/>
        <v>1</v>
      </c>
      <c r="R464" s="5">
        <f t="shared" ca="1" si="108"/>
        <v>1</v>
      </c>
      <c r="S464" s="5">
        <f t="shared" ca="1" si="108"/>
        <v>0</v>
      </c>
      <c r="T464" s="5">
        <f t="shared" ca="1" si="108"/>
        <v>0</v>
      </c>
      <c r="U464" s="5">
        <f t="shared" ca="1" si="108"/>
        <v>1</v>
      </c>
      <c r="V464" s="5">
        <f t="shared" ca="1" si="108"/>
        <v>1</v>
      </c>
    </row>
    <row r="465" spans="1:22" x14ac:dyDescent="0.25">
      <c r="A465" s="5">
        <f t="shared" ca="1" si="107"/>
        <v>30.403951314084605</v>
      </c>
      <c r="B465" s="5">
        <f t="shared" ca="1" si="107"/>
        <v>39.080376735150736</v>
      </c>
      <c r="C465" s="5">
        <f t="shared" ca="1" si="107"/>
        <v>33.802556789518796</v>
      </c>
      <c r="D465" s="5">
        <f t="shared" ca="1" si="107"/>
        <v>43.252375944468433</v>
      </c>
      <c r="E465" s="5">
        <f t="shared" ca="1" si="107"/>
        <v>19.463784188736078</v>
      </c>
      <c r="F465" s="5">
        <f t="shared" ca="1" si="107"/>
        <v>32.968487908131848</v>
      </c>
      <c r="G465" s="58">
        <f t="shared" ca="1" si="103"/>
        <v>121.91660014610328</v>
      </c>
      <c r="H465" s="58">
        <f t="shared" ca="1" si="103"/>
        <v>116.63878020047132</v>
      </c>
      <c r="I465" s="58">
        <f t="shared" ca="1" si="103"/>
        <v>140.42737195620367</v>
      </c>
      <c r="J465" s="5">
        <f t="shared" ca="1" si="102"/>
        <v>140.42737195620367</v>
      </c>
      <c r="K465" s="5">
        <f ca="1">SMALL($J$6:$J$1005,ROWS($J$6:J465))</f>
        <v>115.39457726381258</v>
      </c>
      <c r="L465" s="67">
        <f ca="1">ROWS($L$6:L465)/COUNTA($K$6:$K$1005)</f>
        <v>0.46</v>
      </c>
      <c r="M465" s="5">
        <f t="shared" ca="1" si="104"/>
        <v>0</v>
      </c>
      <c r="N465" s="5">
        <f t="shared" ca="1" si="105"/>
        <v>0</v>
      </c>
      <c r="O465" s="5">
        <f t="shared" ca="1" si="106"/>
        <v>1</v>
      </c>
      <c r="P465" s="5"/>
      <c r="Q465" s="5">
        <f t="shared" ca="1" si="98"/>
        <v>1</v>
      </c>
      <c r="R465" s="5">
        <f t="shared" ca="1" si="108"/>
        <v>0</v>
      </c>
      <c r="S465" s="5">
        <f t="shared" ca="1" si="108"/>
        <v>1</v>
      </c>
      <c r="T465" s="5">
        <f t="shared" ca="1" si="108"/>
        <v>1</v>
      </c>
      <c r="U465" s="5">
        <f t="shared" ca="1" si="108"/>
        <v>0</v>
      </c>
      <c r="V465" s="5">
        <f t="shared" ca="1" si="108"/>
        <v>1</v>
      </c>
    </row>
    <row r="466" spans="1:22" x14ac:dyDescent="0.25">
      <c r="A466" s="5">
        <f t="shared" ref="A466:F475" ca="1" si="109">A$3+(A$4-A$3)*RAND()</f>
        <v>30.085523445887475</v>
      </c>
      <c r="B466" s="5">
        <f t="shared" ca="1" si="109"/>
        <v>42.958444741717727</v>
      </c>
      <c r="C466" s="5">
        <f t="shared" ca="1" si="109"/>
        <v>27.793397364470852</v>
      </c>
      <c r="D466" s="5">
        <f t="shared" ca="1" si="109"/>
        <v>39.764264078525535</v>
      </c>
      <c r="E466" s="5">
        <f t="shared" ca="1" si="109"/>
        <v>33.140525106328056</v>
      </c>
      <c r="F466" s="5">
        <f t="shared" ca="1" si="109"/>
        <v>32.579840583431469</v>
      </c>
      <c r="G466" s="58">
        <f t="shared" ca="1" si="103"/>
        <v>138.76433387736472</v>
      </c>
      <c r="H466" s="58">
        <f t="shared" ca="1" si="103"/>
        <v>123.59928650011784</v>
      </c>
      <c r="I466" s="58">
        <f t="shared" ca="1" si="103"/>
        <v>130.22302547231533</v>
      </c>
      <c r="J466" s="5">
        <f t="shared" ca="1" si="102"/>
        <v>138.76433387736472</v>
      </c>
      <c r="K466" s="5">
        <f ca="1">SMALL($J$6:$J$1005,ROWS($J$6:J466))</f>
        <v>115.3961092361603</v>
      </c>
      <c r="L466" s="67">
        <f ca="1">ROWS($L$6:L466)/COUNTA($K$6:$K$1005)</f>
        <v>0.46100000000000002</v>
      </c>
      <c r="M466" s="5">
        <f t="shared" ca="1" si="104"/>
        <v>1</v>
      </c>
      <c r="N466" s="5">
        <f t="shared" ca="1" si="105"/>
        <v>0</v>
      </c>
      <c r="O466" s="5">
        <f t="shared" ca="1" si="106"/>
        <v>0</v>
      </c>
      <c r="P466" s="5"/>
      <c r="Q466" s="5">
        <f t="shared" ca="1" si="98"/>
        <v>1</v>
      </c>
      <c r="R466" s="5">
        <f t="shared" ca="1" si="108"/>
        <v>1</v>
      </c>
      <c r="S466" s="5">
        <f t="shared" ca="1" si="108"/>
        <v>0</v>
      </c>
      <c r="T466" s="5">
        <f t="shared" ca="1" si="108"/>
        <v>0</v>
      </c>
      <c r="U466" s="5">
        <f t="shared" ca="1" si="108"/>
        <v>1</v>
      </c>
      <c r="V466" s="5">
        <f t="shared" ca="1" si="108"/>
        <v>1</v>
      </c>
    </row>
    <row r="467" spans="1:22" x14ac:dyDescent="0.25">
      <c r="A467" s="5">
        <f t="shared" ca="1" si="109"/>
        <v>29.428850908229073</v>
      </c>
      <c r="B467" s="5">
        <f t="shared" ca="1" si="109"/>
        <v>38.181627158306206</v>
      </c>
      <c r="C467" s="5">
        <f t="shared" ca="1" si="109"/>
        <v>19.796190894130472</v>
      </c>
      <c r="D467" s="5">
        <f t="shared" ca="1" si="109"/>
        <v>40.42666701106436</v>
      </c>
      <c r="E467" s="5">
        <f t="shared" ca="1" si="109"/>
        <v>19.125744164372339</v>
      </c>
      <c r="F467" s="5">
        <f t="shared" ca="1" si="109"/>
        <v>35.346043900163835</v>
      </c>
      <c r="G467" s="58">
        <f t="shared" ca="1" si="103"/>
        <v>122.08226613107145</v>
      </c>
      <c r="H467" s="58">
        <f t="shared" ca="1" si="103"/>
        <v>103.69682986689571</v>
      </c>
      <c r="I467" s="58">
        <f t="shared" ca="1" si="103"/>
        <v>124.99775271358774</v>
      </c>
      <c r="J467" s="5">
        <f t="shared" ca="1" si="102"/>
        <v>124.99775271358774</v>
      </c>
      <c r="K467" s="5">
        <f ca="1">SMALL($J$6:$J$1005,ROWS($J$6:J467))</f>
        <v>115.41671630162131</v>
      </c>
      <c r="L467" s="67">
        <f ca="1">ROWS($L$6:L467)/COUNTA($K$6:$K$1005)</f>
        <v>0.46200000000000002</v>
      </c>
      <c r="M467" s="5">
        <f t="shared" ca="1" si="104"/>
        <v>0</v>
      </c>
      <c r="N467" s="5">
        <f t="shared" ca="1" si="105"/>
        <v>0</v>
      </c>
      <c r="O467" s="5">
        <f t="shared" ca="1" si="106"/>
        <v>1</v>
      </c>
      <c r="P467" s="5"/>
      <c r="Q467" s="5">
        <f t="shared" ca="1" si="98"/>
        <v>1</v>
      </c>
      <c r="R467" s="5">
        <f t="shared" ca="1" si="108"/>
        <v>0</v>
      </c>
      <c r="S467" s="5">
        <f t="shared" ca="1" si="108"/>
        <v>1</v>
      </c>
      <c r="T467" s="5">
        <f t="shared" ca="1" si="108"/>
        <v>1</v>
      </c>
      <c r="U467" s="5">
        <f t="shared" ca="1" si="108"/>
        <v>0</v>
      </c>
      <c r="V467" s="5">
        <f t="shared" ca="1" si="108"/>
        <v>1</v>
      </c>
    </row>
    <row r="468" spans="1:22" x14ac:dyDescent="0.25">
      <c r="A468" s="5">
        <f t="shared" ca="1" si="109"/>
        <v>15.592958674572966</v>
      </c>
      <c r="B468" s="5">
        <f t="shared" ca="1" si="109"/>
        <v>22.450251145749299</v>
      </c>
      <c r="C468" s="5">
        <f t="shared" ca="1" si="109"/>
        <v>25.486285359196579</v>
      </c>
      <c r="D468" s="5">
        <f t="shared" ca="1" si="109"/>
        <v>16.80404317922445</v>
      </c>
      <c r="E468" s="5">
        <f t="shared" ca="1" si="109"/>
        <v>26.21194631439996</v>
      </c>
      <c r="F468" s="5">
        <f t="shared" ca="1" si="109"/>
        <v>29.594255663985123</v>
      </c>
      <c r="G468" s="58">
        <f t="shared" ca="1" si="103"/>
        <v>93.849411798707351</v>
      </c>
      <c r="H468" s="58">
        <f t="shared" ca="1" si="103"/>
        <v>96.885446012154617</v>
      </c>
      <c r="I468" s="58">
        <f t="shared" ca="1" si="103"/>
        <v>87.477542876979115</v>
      </c>
      <c r="J468" s="5">
        <f t="shared" ca="1" si="102"/>
        <v>96.885446012154617</v>
      </c>
      <c r="K468" s="5">
        <f ca="1">SMALL($J$6:$J$1005,ROWS($J$6:J468))</f>
        <v>115.45715694724279</v>
      </c>
      <c r="L468" s="67">
        <f ca="1">ROWS($L$6:L468)/COUNTA($K$6:$K$1005)</f>
        <v>0.46300000000000002</v>
      </c>
      <c r="M468" s="5">
        <f t="shared" ca="1" si="104"/>
        <v>0</v>
      </c>
      <c r="N468" s="5">
        <f t="shared" ca="1" si="105"/>
        <v>1</v>
      </c>
      <c r="O468" s="5">
        <f t="shared" ca="1" si="106"/>
        <v>0</v>
      </c>
      <c r="P468" s="5"/>
      <c r="Q468" s="5">
        <f t="shared" ca="1" si="98"/>
        <v>1</v>
      </c>
      <c r="R468" s="5">
        <f t="shared" ca="1" si="108"/>
        <v>0</v>
      </c>
      <c r="S468" s="5">
        <f t="shared" ca="1" si="108"/>
        <v>1</v>
      </c>
      <c r="T468" s="5">
        <f t="shared" ca="1" si="108"/>
        <v>0</v>
      </c>
      <c r="U468" s="5">
        <f t="shared" ca="1" si="108"/>
        <v>1</v>
      </c>
      <c r="V468" s="5">
        <f t="shared" ca="1" si="108"/>
        <v>1</v>
      </c>
    </row>
    <row r="469" spans="1:22" x14ac:dyDescent="0.25">
      <c r="A469" s="5">
        <f t="shared" ca="1" si="109"/>
        <v>30.543429665494774</v>
      </c>
      <c r="B469" s="5">
        <f t="shared" ca="1" si="109"/>
        <v>23.628259063215452</v>
      </c>
      <c r="C469" s="5">
        <f t="shared" ca="1" si="109"/>
        <v>28.03130231954524</v>
      </c>
      <c r="D469" s="5">
        <f t="shared" ca="1" si="109"/>
        <v>27.921714463017551</v>
      </c>
      <c r="E469" s="5">
        <f t="shared" ca="1" si="109"/>
        <v>25.136764119324933</v>
      </c>
      <c r="F469" s="5">
        <f t="shared" ca="1" si="109"/>
        <v>26.892921738336916</v>
      </c>
      <c r="G469" s="58">
        <f t="shared" ca="1" si="103"/>
        <v>106.20137458637208</v>
      </c>
      <c r="H469" s="58">
        <f t="shared" ca="1" si="103"/>
        <v>110.60441784270188</v>
      </c>
      <c r="I469" s="58">
        <f t="shared" ca="1" si="103"/>
        <v>113.38936818639448</v>
      </c>
      <c r="J469" s="5">
        <f t="shared" ca="1" si="102"/>
        <v>113.38936818639448</v>
      </c>
      <c r="K469" s="5">
        <f ca="1">SMALL($J$6:$J$1005,ROWS($J$6:J469))</f>
        <v>115.46289016714958</v>
      </c>
      <c r="L469" s="67">
        <f ca="1">ROWS($L$6:L469)/COUNTA($K$6:$K$1005)</f>
        <v>0.46400000000000002</v>
      </c>
      <c r="M469" s="5">
        <f t="shared" ca="1" si="104"/>
        <v>0</v>
      </c>
      <c r="N469" s="5">
        <f t="shared" ca="1" si="105"/>
        <v>0</v>
      </c>
      <c r="O469" s="5">
        <f t="shared" ca="1" si="106"/>
        <v>1</v>
      </c>
      <c r="P469" s="5"/>
      <c r="Q469" s="5">
        <f t="shared" ca="1" si="98"/>
        <v>1</v>
      </c>
      <c r="R469" s="5">
        <f t="shared" ca="1" si="108"/>
        <v>0</v>
      </c>
      <c r="S469" s="5">
        <f t="shared" ca="1" si="108"/>
        <v>1</v>
      </c>
      <c r="T469" s="5">
        <f t="shared" ca="1" si="108"/>
        <v>1</v>
      </c>
      <c r="U469" s="5">
        <f t="shared" ca="1" si="108"/>
        <v>0</v>
      </c>
      <c r="V469" s="5">
        <f t="shared" ca="1" si="108"/>
        <v>1</v>
      </c>
    </row>
    <row r="470" spans="1:22" x14ac:dyDescent="0.25">
      <c r="A470" s="5">
        <f t="shared" ca="1" si="109"/>
        <v>21.400655130833712</v>
      </c>
      <c r="B470" s="5">
        <f t="shared" ca="1" si="109"/>
        <v>37.111939655506468</v>
      </c>
      <c r="C470" s="5">
        <f t="shared" ca="1" si="109"/>
        <v>26.314690516464829</v>
      </c>
      <c r="D470" s="5">
        <f t="shared" ca="1" si="109"/>
        <v>13.588266997401128</v>
      </c>
      <c r="E470" s="5">
        <f t="shared" ca="1" si="109"/>
        <v>25.652425740722098</v>
      </c>
      <c r="F470" s="5">
        <f t="shared" ca="1" si="109"/>
        <v>28.635911966428306</v>
      </c>
      <c r="G470" s="58">
        <f t="shared" ca="1" si="103"/>
        <v>112.80093249349059</v>
      </c>
      <c r="H470" s="58">
        <f t="shared" ca="1" si="103"/>
        <v>102.00368335444895</v>
      </c>
      <c r="I470" s="58">
        <f t="shared" ca="1" si="103"/>
        <v>89.939524611127979</v>
      </c>
      <c r="J470" s="5">
        <f t="shared" ca="1" si="102"/>
        <v>112.80093249349059</v>
      </c>
      <c r="K470" s="5">
        <f ca="1">SMALL($J$6:$J$1005,ROWS($J$6:J470))</f>
        <v>115.47229833194537</v>
      </c>
      <c r="L470" s="67">
        <f ca="1">ROWS($L$6:L470)/COUNTA($K$6:$K$1005)</f>
        <v>0.46500000000000002</v>
      </c>
      <c r="M470" s="5">
        <f t="shared" ca="1" si="104"/>
        <v>1</v>
      </c>
      <c r="N470" s="5">
        <f t="shared" ca="1" si="105"/>
        <v>0</v>
      </c>
      <c r="O470" s="5">
        <f t="shared" ca="1" si="106"/>
        <v>0</v>
      </c>
      <c r="P470" s="5"/>
      <c r="Q470" s="5">
        <f t="shared" ca="1" si="98"/>
        <v>1</v>
      </c>
      <c r="R470" s="5">
        <f t="shared" ca="1" si="108"/>
        <v>1</v>
      </c>
      <c r="S470" s="5">
        <f t="shared" ca="1" si="108"/>
        <v>0</v>
      </c>
      <c r="T470" s="5">
        <f t="shared" ca="1" si="108"/>
        <v>0</v>
      </c>
      <c r="U470" s="5">
        <f t="shared" ca="1" si="108"/>
        <v>1</v>
      </c>
      <c r="V470" s="5">
        <f t="shared" ca="1" si="108"/>
        <v>1</v>
      </c>
    </row>
    <row r="471" spans="1:22" x14ac:dyDescent="0.25">
      <c r="A471" s="5">
        <f t="shared" ca="1" si="109"/>
        <v>21.982563885775427</v>
      </c>
      <c r="B471" s="5">
        <f t="shared" ca="1" si="109"/>
        <v>33.256986093422341</v>
      </c>
      <c r="C471" s="5">
        <f t="shared" ca="1" si="109"/>
        <v>19.791340460155116</v>
      </c>
      <c r="D471" s="5">
        <f t="shared" ca="1" si="109"/>
        <v>39.324295904167123</v>
      </c>
      <c r="E471" s="5">
        <f t="shared" ca="1" si="109"/>
        <v>18.879123733550493</v>
      </c>
      <c r="F471" s="5">
        <f t="shared" ca="1" si="109"/>
        <v>30.104190023198896</v>
      </c>
      <c r="G471" s="58">
        <f t="shared" ca="1" si="103"/>
        <v>104.22286373594716</v>
      </c>
      <c r="H471" s="58">
        <f t="shared" ca="1" si="103"/>
        <v>90.757218102679929</v>
      </c>
      <c r="I471" s="58">
        <f t="shared" ca="1" si="103"/>
        <v>111.20239027329657</v>
      </c>
      <c r="J471" s="5">
        <f t="shared" ca="1" si="102"/>
        <v>111.20239027329657</v>
      </c>
      <c r="K471" s="5">
        <f ca="1">SMALL($J$6:$J$1005,ROWS($J$6:J471))</f>
        <v>115.47823254593918</v>
      </c>
      <c r="L471" s="67">
        <f ca="1">ROWS($L$6:L471)/COUNTA($K$6:$K$1005)</f>
        <v>0.46600000000000003</v>
      </c>
      <c r="M471" s="5">
        <f t="shared" ca="1" si="104"/>
        <v>0</v>
      </c>
      <c r="N471" s="5">
        <f t="shared" ca="1" si="105"/>
        <v>0</v>
      </c>
      <c r="O471" s="5">
        <f t="shared" ca="1" si="106"/>
        <v>1</v>
      </c>
      <c r="P471" s="5"/>
      <c r="Q471" s="5">
        <f t="shared" ca="1" si="98"/>
        <v>1</v>
      </c>
      <c r="R471" s="5">
        <f t="shared" ca="1" si="108"/>
        <v>0</v>
      </c>
      <c r="S471" s="5">
        <f t="shared" ca="1" si="108"/>
        <v>1</v>
      </c>
      <c r="T471" s="5">
        <f t="shared" ca="1" si="108"/>
        <v>1</v>
      </c>
      <c r="U471" s="5">
        <f t="shared" ca="1" si="108"/>
        <v>0</v>
      </c>
      <c r="V471" s="5">
        <f t="shared" ca="1" si="108"/>
        <v>1</v>
      </c>
    </row>
    <row r="472" spans="1:22" x14ac:dyDescent="0.25">
      <c r="A472" s="5">
        <f t="shared" ca="1" si="109"/>
        <v>22.984666740585588</v>
      </c>
      <c r="B472" s="5">
        <f t="shared" ca="1" si="109"/>
        <v>20.984682975051818</v>
      </c>
      <c r="C472" s="5">
        <f t="shared" ca="1" si="109"/>
        <v>26.931098553838311</v>
      </c>
      <c r="D472" s="5">
        <f t="shared" ca="1" si="109"/>
        <v>27.799669605392594</v>
      </c>
      <c r="E472" s="5">
        <f t="shared" ca="1" si="109"/>
        <v>35.327690481314661</v>
      </c>
      <c r="F472" s="5">
        <f t="shared" ca="1" si="109"/>
        <v>21.836605116060582</v>
      </c>
      <c r="G472" s="58">
        <f t="shared" ca="1" si="103"/>
        <v>101.13364531301265</v>
      </c>
      <c r="H472" s="58">
        <f t="shared" ca="1" si="103"/>
        <v>107.08006089179915</v>
      </c>
      <c r="I472" s="58">
        <f t="shared" ca="1" si="103"/>
        <v>99.552040015877083</v>
      </c>
      <c r="J472" s="5">
        <f t="shared" ca="1" si="102"/>
        <v>107.08006089179915</v>
      </c>
      <c r="K472" s="5">
        <f ca="1">SMALL($J$6:$J$1005,ROWS($J$6:J472))</f>
        <v>115.48641172836096</v>
      </c>
      <c r="L472" s="67">
        <f ca="1">ROWS($L$6:L472)/COUNTA($K$6:$K$1005)</f>
        <v>0.46700000000000003</v>
      </c>
      <c r="M472" s="5">
        <f t="shared" ca="1" si="104"/>
        <v>0</v>
      </c>
      <c r="N472" s="5">
        <f t="shared" ca="1" si="105"/>
        <v>1</v>
      </c>
      <c r="O472" s="5">
        <f t="shared" ca="1" si="106"/>
        <v>0</v>
      </c>
      <c r="P472" s="5"/>
      <c r="Q472" s="5">
        <f t="shared" ca="1" si="98"/>
        <v>1</v>
      </c>
      <c r="R472" s="5">
        <f t="shared" ca="1" si="108"/>
        <v>0</v>
      </c>
      <c r="S472" s="5">
        <f t="shared" ca="1" si="108"/>
        <v>1</v>
      </c>
      <c r="T472" s="5">
        <f t="shared" ca="1" si="108"/>
        <v>0</v>
      </c>
      <c r="U472" s="5">
        <f t="shared" ca="1" si="108"/>
        <v>1</v>
      </c>
      <c r="V472" s="5">
        <f t="shared" ca="1" si="108"/>
        <v>1</v>
      </c>
    </row>
    <row r="473" spans="1:22" x14ac:dyDescent="0.25">
      <c r="A473" s="5">
        <f t="shared" ca="1" si="109"/>
        <v>23.807449881931838</v>
      </c>
      <c r="B473" s="5">
        <f t="shared" ca="1" si="109"/>
        <v>18.301372001383371</v>
      </c>
      <c r="C473" s="5">
        <f t="shared" ca="1" si="109"/>
        <v>22.05226360207271</v>
      </c>
      <c r="D473" s="5">
        <f t="shared" ca="1" si="109"/>
        <v>14.486772178606365</v>
      </c>
      <c r="E473" s="5">
        <f t="shared" ca="1" si="109"/>
        <v>35.357082788562678</v>
      </c>
      <c r="F473" s="5">
        <f t="shared" ca="1" si="109"/>
        <v>26.853711760337685</v>
      </c>
      <c r="G473" s="58">
        <f t="shared" ca="1" si="103"/>
        <v>104.31961643221558</v>
      </c>
      <c r="H473" s="58">
        <f t="shared" ca="1" si="103"/>
        <v>108.07050803290491</v>
      </c>
      <c r="I473" s="58">
        <f t="shared" ca="1" si="103"/>
        <v>87.200197422948591</v>
      </c>
      <c r="J473" s="5">
        <f t="shared" ca="1" si="102"/>
        <v>108.07050803290491</v>
      </c>
      <c r="K473" s="5">
        <f ca="1">SMALL($J$6:$J$1005,ROWS($J$6:J473))</f>
        <v>115.49439856713462</v>
      </c>
      <c r="L473" s="67">
        <f ca="1">ROWS($L$6:L473)/COUNTA($K$6:$K$1005)</f>
        <v>0.46800000000000003</v>
      </c>
      <c r="M473" s="5">
        <f t="shared" ca="1" si="104"/>
        <v>0</v>
      </c>
      <c r="N473" s="5">
        <f t="shared" ca="1" si="105"/>
        <v>1</v>
      </c>
      <c r="O473" s="5">
        <f t="shared" ca="1" si="106"/>
        <v>0</v>
      </c>
      <c r="P473" s="5"/>
      <c r="Q473" s="5">
        <f t="shared" ca="1" si="98"/>
        <v>1</v>
      </c>
      <c r="R473" s="5">
        <f t="shared" ca="1" si="108"/>
        <v>0</v>
      </c>
      <c r="S473" s="5">
        <f t="shared" ca="1" si="108"/>
        <v>1</v>
      </c>
      <c r="T473" s="5">
        <f t="shared" ca="1" si="108"/>
        <v>0</v>
      </c>
      <c r="U473" s="5">
        <f t="shared" ca="1" si="108"/>
        <v>1</v>
      </c>
      <c r="V473" s="5">
        <f t="shared" ca="1" si="108"/>
        <v>1</v>
      </c>
    </row>
    <row r="474" spans="1:22" x14ac:dyDescent="0.25">
      <c r="A474" s="5">
        <f t="shared" ca="1" si="109"/>
        <v>28.173222606032486</v>
      </c>
      <c r="B474" s="5">
        <f t="shared" ca="1" si="109"/>
        <v>23.033414390357933</v>
      </c>
      <c r="C474" s="5">
        <f t="shared" ca="1" si="109"/>
        <v>32.895285173352079</v>
      </c>
      <c r="D474" s="5">
        <f t="shared" ca="1" si="109"/>
        <v>21.943927572127137</v>
      </c>
      <c r="E474" s="5">
        <f t="shared" ca="1" si="109"/>
        <v>35.791464144287509</v>
      </c>
      <c r="F474" s="5">
        <f t="shared" ca="1" si="109"/>
        <v>28.583935399130198</v>
      </c>
      <c r="G474" s="58">
        <f t="shared" ca="1" si="103"/>
        <v>115.58203653980813</v>
      </c>
      <c r="H474" s="58">
        <f t="shared" ca="1" si="103"/>
        <v>125.44390732280227</v>
      </c>
      <c r="I474" s="58">
        <f t="shared" ca="1" si="103"/>
        <v>111.5963707506419</v>
      </c>
      <c r="J474" s="5">
        <f t="shared" ca="1" si="102"/>
        <v>125.44390732280227</v>
      </c>
      <c r="K474" s="5">
        <f ca="1">SMALL($J$6:$J$1005,ROWS($J$6:J474))</f>
        <v>115.52224274730075</v>
      </c>
      <c r="L474" s="67">
        <f ca="1">ROWS($L$6:L474)/COUNTA($K$6:$K$1005)</f>
        <v>0.46899999999999997</v>
      </c>
      <c r="M474" s="5">
        <f t="shared" ca="1" si="104"/>
        <v>0</v>
      </c>
      <c r="N474" s="5">
        <f t="shared" ca="1" si="105"/>
        <v>1</v>
      </c>
      <c r="O474" s="5">
        <f t="shared" ca="1" si="106"/>
        <v>0</v>
      </c>
      <c r="P474" s="5"/>
      <c r="Q474" s="5">
        <f t="shared" ca="1" si="98"/>
        <v>1</v>
      </c>
      <c r="R474" s="5">
        <f t="shared" ca="1" si="108"/>
        <v>0</v>
      </c>
      <c r="S474" s="5">
        <f t="shared" ca="1" si="108"/>
        <v>1</v>
      </c>
      <c r="T474" s="5">
        <f t="shared" ca="1" si="108"/>
        <v>0</v>
      </c>
      <c r="U474" s="5">
        <f t="shared" ca="1" si="108"/>
        <v>1</v>
      </c>
      <c r="V474" s="5">
        <f t="shared" ca="1" si="108"/>
        <v>1</v>
      </c>
    </row>
    <row r="475" spans="1:22" x14ac:dyDescent="0.25">
      <c r="A475" s="5">
        <f t="shared" ca="1" si="109"/>
        <v>24.752319397436093</v>
      </c>
      <c r="B475" s="5">
        <f t="shared" ca="1" si="109"/>
        <v>39.393412476659016</v>
      </c>
      <c r="C475" s="5">
        <f t="shared" ca="1" si="109"/>
        <v>18.486950012021634</v>
      </c>
      <c r="D475" s="5">
        <f t="shared" ca="1" si="109"/>
        <v>19.678182154758169</v>
      </c>
      <c r="E475" s="5">
        <f t="shared" ca="1" si="109"/>
        <v>32.698360242135628</v>
      </c>
      <c r="F475" s="5">
        <f t="shared" ca="1" si="109"/>
        <v>31.308250875730849</v>
      </c>
      <c r="G475" s="58">
        <f t="shared" ca="1" si="103"/>
        <v>128.15234299196158</v>
      </c>
      <c r="H475" s="58">
        <f t="shared" ca="1" si="103"/>
        <v>107.2458805273242</v>
      </c>
      <c r="I475" s="58">
        <f t="shared" ca="1" si="103"/>
        <v>94.225702439946744</v>
      </c>
      <c r="J475" s="5">
        <f t="shared" ca="1" si="102"/>
        <v>128.15234299196158</v>
      </c>
      <c r="K475" s="5">
        <f ca="1">SMALL($J$6:$J$1005,ROWS($J$6:J475))</f>
        <v>115.52432857121818</v>
      </c>
      <c r="L475" s="67">
        <f ca="1">ROWS($L$6:L475)/COUNTA($K$6:$K$1005)</f>
        <v>0.47</v>
      </c>
      <c r="M475" s="5">
        <f t="shared" ca="1" si="104"/>
        <v>1</v>
      </c>
      <c r="N475" s="5">
        <f t="shared" ca="1" si="105"/>
        <v>0</v>
      </c>
      <c r="O475" s="5">
        <f t="shared" ca="1" si="106"/>
        <v>0</v>
      </c>
      <c r="P475" s="5"/>
      <c r="Q475" s="5">
        <f t="shared" ca="1" si="98"/>
        <v>1</v>
      </c>
      <c r="R475" s="5">
        <f t="shared" ca="1" si="108"/>
        <v>1</v>
      </c>
      <c r="S475" s="5">
        <f t="shared" ca="1" si="108"/>
        <v>0</v>
      </c>
      <c r="T475" s="5">
        <f t="shared" ca="1" si="108"/>
        <v>0</v>
      </c>
      <c r="U475" s="5">
        <f t="shared" ca="1" si="108"/>
        <v>1</v>
      </c>
      <c r="V475" s="5">
        <f t="shared" ca="1" si="108"/>
        <v>1</v>
      </c>
    </row>
    <row r="476" spans="1:22" x14ac:dyDescent="0.25">
      <c r="A476" s="5">
        <f t="shared" ref="A476:F485" ca="1" si="110">A$3+(A$4-A$3)*RAND()</f>
        <v>26.55003637719506</v>
      </c>
      <c r="B476" s="5">
        <f t="shared" ca="1" si="110"/>
        <v>41.287538810399994</v>
      </c>
      <c r="C476" s="5">
        <f t="shared" ca="1" si="110"/>
        <v>23.025798188443439</v>
      </c>
      <c r="D476" s="5">
        <f t="shared" ca="1" si="110"/>
        <v>19.021497599801044</v>
      </c>
      <c r="E476" s="5">
        <f t="shared" ca="1" si="110"/>
        <v>28.429390069671999</v>
      </c>
      <c r="F476" s="5">
        <f t="shared" ca="1" si="110"/>
        <v>19.992555123640216</v>
      </c>
      <c r="G476" s="58">
        <f t="shared" ca="1" si="103"/>
        <v>116.25952038090726</v>
      </c>
      <c r="H476" s="58">
        <f t="shared" ca="1" si="103"/>
        <v>97.997779758950713</v>
      </c>
      <c r="I476" s="58">
        <f t="shared" ca="1" si="103"/>
        <v>88.589887289079769</v>
      </c>
      <c r="J476" s="5">
        <f t="shared" ca="1" si="102"/>
        <v>116.25952038090726</v>
      </c>
      <c r="K476" s="5">
        <f ca="1">SMALL($J$6:$J$1005,ROWS($J$6:J476))</f>
        <v>115.54751020983582</v>
      </c>
      <c r="L476" s="67">
        <f ca="1">ROWS($L$6:L476)/COUNTA($K$6:$K$1005)</f>
        <v>0.47099999999999997</v>
      </c>
      <c r="M476" s="5">
        <f t="shared" ca="1" si="104"/>
        <v>1</v>
      </c>
      <c r="N476" s="5">
        <f t="shared" ca="1" si="105"/>
        <v>0</v>
      </c>
      <c r="O476" s="5">
        <f t="shared" ca="1" si="106"/>
        <v>0</v>
      </c>
      <c r="P476" s="5"/>
      <c r="Q476" s="5">
        <f t="shared" ca="1" si="98"/>
        <v>1</v>
      </c>
      <c r="R476" s="5">
        <f t="shared" ca="1" si="108"/>
        <v>1</v>
      </c>
      <c r="S476" s="5">
        <f t="shared" ca="1" si="108"/>
        <v>0</v>
      </c>
      <c r="T476" s="5">
        <f t="shared" ca="1" si="108"/>
        <v>0</v>
      </c>
      <c r="U476" s="5">
        <f t="shared" ca="1" si="108"/>
        <v>1</v>
      </c>
      <c r="V476" s="5">
        <f t="shared" ca="1" si="108"/>
        <v>1</v>
      </c>
    </row>
    <row r="477" spans="1:22" x14ac:dyDescent="0.25">
      <c r="A477" s="5">
        <f t="shared" ca="1" si="110"/>
        <v>13.392959742654584</v>
      </c>
      <c r="B477" s="5">
        <f t="shared" ca="1" si="110"/>
        <v>40.08713754993768</v>
      </c>
      <c r="C477" s="5">
        <f t="shared" ca="1" si="110"/>
        <v>28.514561795633654</v>
      </c>
      <c r="D477" s="5">
        <f t="shared" ca="1" si="110"/>
        <v>19.566437280259862</v>
      </c>
      <c r="E477" s="5">
        <f t="shared" ca="1" si="110"/>
        <v>25.102011463770808</v>
      </c>
      <c r="F477" s="5">
        <f t="shared" ca="1" si="110"/>
        <v>38.650945245559797</v>
      </c>
      <c r="G477" s="58">
        <f t="shared" ca="1" si="103"/>
        <v>117.23305400192287</v>
      </c>
      <c r="H477" s="58">
        <f t="shared" ca="1" si="103"/>
        <v>105.66047824761884</v>
      </c>
      <c r="I477" s="58">
        <f t="shared" ca="1" si="103"/>
        <v>100.12490406410789</v>
      </c>
      <c r="J477" s="5">
        <f t="shared" ca="1" si="102"/>
        <v>117.23305400192287</v>
      </c>
      <c r="K477" s="5">
        <f ca="1">SMALL($J$6:$J$1005,ROWS($J$6:J477))</f>
        <v>115.5815179683286</v>
      </c>
      <c r="L477" s="67">
        <f ca="1">ROWS($L$6:L477)/COUNTA($K$6:$K$1005)</f>
        <v>0.47199999999999998</v>
      </c>
      <c r="M477" s="5">
        <f t="shared" ca="1" si="104"/>
        <v>1</v>
      </c>
      <c r="N477" s="5">
        <f t="shared" ca="1" si="105"/>
        <v>0</v>
      </c>
      <c r="O477" s="5">
        <f t="shared" ca="1" si="106"/>
        <v>0</v>
      </c>
      <c r="P477" s="5"/>
      <c r="Q477" s="5">
        <f t="shared" ca="1" si="98"/>
        <v>1</v>
      </c>
      <c r="R477" s="5">
        <f t="shared" ca="1" si="108"/>
        <v>1</v>
      </c>
      <c r="S477" s="5">
        <f t="shared" ca="1" si="108"/>
        <v>0</v>
      </c>
      <c r="T477" s="5">
        <f t="shared" ca="1" si="108"/>
        <v>0</v>
      </c>
      <c r="U477" s="5">
        <f t="shared" ca="1" si="108"/>
        <v>1</v>
      </c>
      <c r="V477" s="5">
        <f t="shared" ca="1" si="108"/>
        <v>1</v>
      </c>
    </row>
    <row r="478" spans="1:22" x14ac:dyDescent="0.25">
      <c r="A478" s="5">
        <f t="shared" ca="1" si="110"/>
        <v>23.159082052450128</v>
      </c>
      <c r="B478" s="5">
        <f t="shared" ca="1" si="110"/>
        <v>20.192736385076181</v>
      </c>
      <c r="C478" s="5">
        <f t="shared" ca="1" si="110"/>
        <v>21.885266985928087</v>
      </c>
      <c r="D478" s="5">
        <f t="shared" ca="1" si="110"/>
        <v>35.229302202740065</v>
      </c>
      <c r="E478" s="5">
        <f t="shared" ca="1" si="110"/>
        <v>28.739497027597128</v>
      </c>
      <c r="F478" s="5">
        <f t="shared" ca="1" si="110"/>
        <v>38.701681875156751</v>
      </c>
      <c r="G478" s="58">
        <f t="shared" ca="1" si="103"/>
        <v>110.79299734028018</v>
      </c>
      <c r="H478" s="58">
        <f t="shared" ca="1" si="103"/>
        <v>112.48552794113209</v>
      </c>
      <c r="I478" s="58">
        <f t="shared" ca="1" si="103"/>
        <v>118.97533311627502</v>
      </c>
      <c r="J478" s="5">
        <f t="shared" ca="1" si="102"/>
        <v>118.97533311627502</v>
      </c>
      <c r="K478" s="5">
        <f ca="1">SMALL($J$6:$J$1005,ROWS($J$6:J478))</f>
        <v>115.66376848960532</v>
      </c>
      <c r="L478" s="67">
        <f ca="1">ROWS($L$6:L478)/COUNTA($K$6:$K$1005)</f>
        <v>0.47299999999999998</v>
      </c>
      <c r="M478" s="5">
        <f t="shared" ca="1" si="104"/>
        <v>0</v>
      </c>
      <c r="N478" s="5">
        <f t="shared" ca="1" si="105"/>
        <v>0</v>
      </c>
      <c r="O478" s="5">
        <f t="shared" ca="1" si="106"/>
        <v>1</v>
      </c>
      <c r="P478" s="5"/>
      <c r="Q478" s="5">
        <f t="shared" ca="1" si="98"/>
        <v>1</v>
      </c>
      <c r="R478" s="5">
        <f t="shared" ca="1" si="108"/>
        <v>0</v>
      </c>
      <c r="S478" s="5">
        <f t="shared" ca="1" si="108"/>
        <v>1</v>
      </c>
      <c r="T478" s="5">
        <f t="shared" ca="1" si="108"/>
        <v>1</v>
      </c>
      <c r="U478" s="5">
        <f t="shared" ca="1" si="108"/>
        <v>0</v>
      </c>
      <c r="V478" s="5">
        <f t="shared" ca="1" si="108"/>
        <v>1</v>
      </c>
    </row>
    <row r="479" spans="1:22" x14ac:dyDescent="0.25">
      <c r="A479" s="5">
        <f t="shared" ca="1" si="110"/>
        <v>25.180292789691173</v>
      </c>
      <c r="B479" s="5">
        <f t="shared" ca="1" si="110"/>
        <v>16.922624133021273</v>
      </c>
      <c r="C479" s="5">
        <f t="shared" ca="1" si="110"/>
        <v>32.633911305761778</v>
      </c>
      <c r="D479" s="5">
        <f t="shared" ca="1" si="110"/>
        <v>39.608024251057991</v>
      </c>
      <c r="E479" s="5">
        <f t="shared" ca="1" si="110"/>
        <v>34.631238249563893</v>
      </c>
      <c r="F479" s="5">
        <f t="shared" ca="1" si="110"/>
        <v>29.130688562015202</v>
      </c>
      <c r="G479" s="58">
        <f t="shared" ca="1" si="103"/>
        <v>105.86484373429153</v>
      </c>
      <c r="H479" s="58">
        <f t="shared" ca="1" si="103"/>
        <v>121.57613090703205</v>
      </c>
      <c r="I479" s="58">
        <f t="shared" ca="1" si="103"/>
        <v>126.55291690852613</v>
      </c>
      <c r="J479" s="5">
        <f t="shared" ca="1" si="102"/>
        <v>126.55291690852613</v>
      </c>
      <c r="K479" s="5">
        <f ca="1">SMALL($J$6:$J$1005,ROWS($J$6:J479))</f>
        <v>115.67513163809588</v>
      </c>
      <c r="L479" s="67">
        <f ca="1">ROWS($L$6:L479)/COUNTA($K$6:$K$1005)</f>
        <v>0.47399999999999998</v>
      </c>
      <c r="M479" s="5">
        <f t="shared" ca="1" si="104"/>
        <v>0</v>
      </c>
      <c r="N479" s="5">
        <f t="shared" ca="1" si="105"/>
        <v>0</v>
      </c>
      <c r="O479" s="5">
        <f t="shared" ca="1" si="106"/>
        <v>1</v>
      </c>
      <c r="P479" s="5"/>
      <c r="Q479" s="5">
        <f t="shared" ca="1" si="98"/>
        <v>1</v>
      </c>
      <c r="R479" s="5">
        <f t="shared" ca="1" si="108"/>
        <v>0</v>
      </c>
      <c r="S479" s="5">
        <f t="shared" ca="1" si="108"/>
        <v>1</v>
      </c>
      <c r="T479" s="5">
        <f t="shared" ca="1" si="108"/>
        <v>1</v>
      </c>
      <c r="U479" s="5">
        <f t="shared" ca="1" si="108"/>
        <v>0</v>
      </c>
      <c r="V479" s="5">
        <f t="shared" ca="1" si="108"/>
        <v>1</v>
      </c>
    </row>
    <row r="480" spans="1:22" x14ac:dyDescent="0.25">
      <c r="A480" s="5">
        <f t="shared" ca="1" si="110"/>
        <v>13.080300793173803</v>
      </c>
      <c r="B480" s="5">
        <f t="shared" ca="1" si="110"/>
        <v>29.717691095521054</v>
      </c>
      <c r="C480" s="5">
        <f t="shared" ca="1" si="110"/>
        <v>31.83395100896243</v>
      </c>
      <c r="D480" s="5">
        <f t="shared" ca="1" si="110"/>
        <v>47.926682866834007</v>
      </c>
      <c r="E480" s="5">
        <f t="shared" ca="1" si="110"/>
        <v>29.235158174269216</v>
      </c>
      <c r="F480" s="5">
        <f t="shared" ca="1" si="110"/>
        <v>21.204077105425224</v>
      </c>
      <c r="G480" s="58">
        <f t="shared" ca="1" si="103"/>
        <v>93.237227168389296</v>
      </c>
      <c r="H480" s="58">
        <f t="shared" ca="1" si="103"/>
        <v>95.353487081830679</v>
      </c>
      <c r="I480" s="58">
        <f t="shared" ca="1" si="103"/>
        <v>114.04501177439548</v>
      </c>
      <c r="J480" s="5">
        <f t="shared" ca="1" si="102"/>
        <v>114.04501177439548</v>
      </c>
      <c r="K480" s="5">
        <f ca="1">SMALL($J$6:$J$1005,ROWS($J$6:J480))</f>
        <v>115.67735677372752</v>
      </c>
      <c r="L480" s="67">
        <f ca="1">ROWS($L$6:L480)/COUNTA($K$6:$K$1005)</f>
        <v>0.47499999999999998</v>
      </c>
      <c r="M480" s="5">
        <f t="shared" ca="1" si="104"/>
        <v>0</v>
      </c>
      <c r="N480" s="5">
        <f t="shared" ca="1" si="105"/>
        <v>0</v>
      </c>
      <c r="O480" s="5">
        <f t="shared" ca="1" si="106"/>
        <v>1</v>
      </c>
      <c r="P480" s="5"/>
      <c r="Q480" s="5">
        <f t="shared" ca="1" si="98"/>
        <v>1</v>
      </c>
      <c r="R480" s="5">
        <f t="shared" ca="1" si="108"/>
        <v>0</v>
      </c>
      <c r="S480" s="5">
        <f t="shared" ca="1" si="108"/>
        <v>1</v>
      </c>
      <c r="T480" s="5">
        <f t="shared" ca="1" si="108"/>
        <v>1</v>
      </c>
      <c r="U480" s="5">
        <f t="shared" ca="1" si="108"/>
        <v>0</v>
      </c>
      <c r="V480" s="5">
        <f t="shared" ca="1" si="108"/>
        <v>1</v>
      </c>
    </row>
    <row r="481" spans="1:22" x14ac:dyDescent="0.25">
      <c r="A481" s="5">
        <f t="shared" ca="1" si="110"/>
        <v>29.158326414428434</v>
      </c>
      <c r="B481" s="5">
        <f t="shared" ca="1" si="110"/>
        <v>25.987420852053592</v>
      </c>
      <c r="C481" s="5">
        <f t="shared" ca="1" si="110"/>
        <v>32.897060741924541</v>
      </c>
      <c r="D481" s="5">
        <f t="shared" ca="1" si="110"/>
        <v>16.190027186685857</v>
      </c>
      <c r="E481" s="5">
        <f t="shared" ca="1" si="110"/>
        <v>21.683135724060079</v>
      </c>
      <c r="F481" s="5">
        <f t="shared" ca="1" si="110"/>
        <v>24.691756337258475</v>
      </c>
      <c r="G481" s="58">
        <f t="shared" ca="1" si="103"/>
        <v>101.52063932780058</v>
      </c>
      <c r="H481" s="58">
        <f t="shared" ca="1" si="103"/>
        <v>108.43027921767154</v>
      </c>
      <c r="I481" s="58">
        <f t="shared" ca="1" si="103"/>
        <v>102.9371706802973</v>
      </c>
      <c r="J481" s="5">
        <f t="shared" ca="1" si="102"/>
        <v>108.43027921767154</v>
      </c>
      <c r="K481" s="5">
        <f ca="1">SMALL($J$6:$J$1005,ROWS($J$6:J481))</f>
        <v>115.67911966134446</v>
      </c>
      <c r="L481" s="67">
        <f ca="1">ROWS($L$6:L481)/COUNTA($K$6:$K$1005)</f>
        <v>0.47599999999999998</v>
      </c>
      <c r="M481" s="5">
        <f t="shared" ca="1" si="104"/>
        <v>0</v>
      </c>
      <c r="N481" s="5">
        <f t="shared" ca="1" si="105"/>
        <v>1</v>
      </c>
      <c r="O481" s="5">
        <f t="shared" ca="1" si="106"/>
        <v>0</v>
      </c>
      <c r="P481" s="5"/>
      <c r="Q481" s="5">
        <f t="shared" ca="1" si="98"/>
        <v>1</v>
      </c>
      <c r="R481" s="5">
        <f t="shared" ca="1" si="108"/>
        <v>0</v>
      </c>
      <c r="S481" s="5">
        <f t="shared" ca="1" si="108"/>
        <v>1</v>
      </c>
      <c r="T481" s="5">
        <f t="shared" ca="1" si="108"/>
        <v>0</v>
      </c>
      <c r="U481" s="5">
        <f t="shared" ca="1" si="108"/>
        <v>1</v>
      </c>
      <c r="V481" s="5">
        <f t="shared" ca="1" si="108"/>
        <v>1</v>
      </c>
    </row>
    <row r="482" spans="1:22" x14ac:dyDescent="0.25">
      <c r="A482" s="5">
        <f t="shared" ca="1" si="110"/>
        <v>20.45913844044399</v>
      </c>
      <c r="B482" s="5">
        <f t="shared" ca="1" si="110"/>
        <v>16.383437698339439</v>
      </c>
      <c r="C482" s="5">
        <f t="shared" ca="1" si="110"/>
        <v>33.142976979660418</v>
      </c>
      <c r="D482" s="5">
        <f t="shared" ca="1" si="110"/>
        <v>47.035380761739525</v>
      </c>
      <c r="E482" s="5">
        <f t="shared" ca="1" si="110"/>
        <v>23.221633617863269</v>
      </c>
      <c r="F482" s="5">
        <f t="shared" ca="1" si="110"/>
        <v>28.921954874443163</v>
      </c>
      <c r="G482" s="58">
        <f t="shared" ca="1" si="103"/>
        <v>88.986164631089864</v>
      </c>
      <c r="H482" s="58">
        <f t="shared" ca="1" si="103"/>
        <v>105.74570391241083</v>
      </c>
      <c r="I482" s="58">
        <f t="shared" ca="1" si="103"/>
        <v>129.55945105628712</v>
      </c>
      <c r="J482" s="5">
        <f t="shared" ca="1" si="102"/>
        <v>129.55945105628712</v>
      </c>
      <c r="K482" s="5">
        <f ca="1">SMALL($J$6:$J$1005,ROWS($J$6:J482))</f>
        <v>115.68979058967271</v>
      </c>
      <c r="L482" s="67">
        <f ca="1">ROWS($L$6:L482)/COUNTA($K$6:$K$1005)</f>
        <v>0.47699999999999998</v>
      </c>
      <c r="M482" s="5">
        <f t="shared" ca="1" si="104"/>
        <v>0</v>
      </c>
      <c r="N482" s="5">
        <f t="shared" ca="1" si="105"/>
        <v>0</v>
      </c>
      <c r="O482" s="5">
        <f t="shared" ca="1" si="106"/>
        <v>1</v>
      </c>
      <c r="P482" s="5"/>
      <c r="Q482" s="5">
        <f t="shared" ca="1" si="98"/>
        <v>1</v>
      </c>
      <c r="R482" s="5">
        <f t="shared" ca="1" si="108"/>
        <v>0</v>
      </c>
      <c r="S482" s="5">
        <f t="shared" ca="1" si="108"/>
        <v>1</v>
      </c>
      <c r="T482" s="5">
        <f t="shared" ca="1" si="108"/>
        <v>1</v>
      </c>
      <c r="U482" s="5">
        <f t="shared" ca="1" si="108"/>
        <v>0</v>
      </c>
      <c r="V482" s="5">
        <f t="shared" ca="1" si="108"/>
        <v>1</v>
      </c>
    </row>
    <row r="483" spans="1:22" x14ac:dyDescent="0.25">
      <c r="A483" s="5">
        <f t="shared" ca="1" si="110"/>
        <v>28.026507949789256</v>
      </c>
      <c r="B483" s="5">
        <f t="shared" ca="1" si="110"/>
        <v>26.28623950589342</v>
      </c>
      <c r="C483" s="5">
        <f t="shared" ca="1" si="110"/>
        <v>20.608535565415902</v>
      </c>
      <c r="D483" s="5">
        <f t="shared" ca="1" si="110"/>
        <v>36.053886108658652</v>
      </c>
      <c r="E483" s="5">
        <f t="shared" ca="1" si="110"/>
        <v>24.40587243162225</v>
      </c>
      <c r="F483" s="5">
        <f t="shared" ca="1" si="110"/>
        <v>36.055407333071223</v>
      </c>
      <c r="G483" s="58">
        <f t="shared" ca="1" si="103"/>
        <v>114.77402722037615</v>
      </c>
      <c r="H483" s="58">
        <f t="shared" ca="1" si="103"/>
        <v>109.09632327989863</v>
      </c>
      <c r="I483" s="58">
        <f t="shared" ca="1" si="103"/>
        <v>120.74433695693503</v>
      </c>
      <c r="J483" s="5">
        <f t="shared" ca="1" si="102"/>
        <v>120.74433695693503</v>
      </c>
      <c r="K483" s="5">
        <f ca="1">SMALL($J$6:$J$1005,ROWS($J$6:J483))</f>
        <v>115.69221185773812</v>
      </c>
      <c r="L483" s="67">
        <f ca="1">ROWS($L$6:L483)/COUNTA($K$6:$K$1005)</f>
        <v>0.47799999999999998</v>
      </c>
      <c r="M483" s="5">
        <f t="shared" ca="1" si="104"/>
        <v>0</v>
      </c>
      <c r="N483" s="5">
        <f t="shared" ca="1" si="105"/>
        <v>0</v>
      </c>
      <c r="O483" s="5">
        <f t="shared" ca="1" si="106"/>
        <v>1</v>
      </c>
      <c r="P483" s="5"/>
      <c r="Q483" s="5">
        <f t="shared" ca="1" si="98"/>
        <v>1</v>
      </c>
      <c r="R483" s="5">
        <f t="shared" ca="1" si="108"/>
        <v>0</v>
      </c>
      <c r="S483" s="5">
        <f t="shared" ca="1" si="108"/>
        <v>1</v>
      </c>
      <c r="T483" s="5">
        <f t="shared" ca="1" si="108"/>
        <v>1</v>
      </c>
      <c r="U483" s="5">
        <f t="shared" ca="1" si="108"/>
        <v>0</v>
      </c>
      <c r="V483" s="5">
        <f t="shared" ca="1" si="108"/>
        <v>1</v>
      </c>
    </row>
    <row r="484" spans="1:22" x14ac:dyDescent="0.25">
      <c r="A484" s="5">
        <f t="shared" ca="1" si="110"/>
        <v>13.066011441793847</v>
      </c>
      <c r="B484" s="5">
        <f t="shared" ca="1" si="110"/>
        <v>31.670230136318089</v>
      </c>
      <c r="C484" s="5">
        <f t="shared" ca="1" si="110"/>
        <v>22.567216012988638</v>
      </c>
      <c r="D484" s="5">
        <f t="shared" ca="1" si="110"/>
        <v>19.212728786733106</v>
      </c>
      <c r="E484" s="5">
        <f t="shared" ca="1" si="110"/>
        <v>19.731863349200033</v>
      </c>
      <c r="F484" s="5">
        <f t="shared" ca="1" si="110"/>
        <v>31.234093187165676</v>
      </c>
      <c r="G484" s="58">
        <f t="shared" ca="1" si="103"/>
        <v>95.702198114477653</v>
      </c>
      <c r="H484" s="58">
        <f t="shared" ca="1" si="103"/>
        <v>86.599183991148195</v>
      </c>
      <c r="I484" s="58">
        <f t="shared" ca="1" si="103"/>
        <v>86.080049428681264</v>
      </c>
      <c r="J484" s="5">
        <f t="shared" ca="1" si="102"/>
        <v>95.702198114477653</v>
      </c>
      <c r="K484" s="5">
        <f ca="1">SMALL($J$6:$J$1005,ROWS($J$6:J484))</f>
        <v>115.69611512385427</v>
      </c>
      <c r="L484" s="67">
        <f ca="1">ROWS($L$6:L484)/COUNTA($K$6:$K$1005)</f>
        <v>0.47899999999999998</v>
      </c>
      <c r="M484" s="5">
        <f t="shared" ca="1" si="104"/>
        <v>1</v>
      </c>
      <c r="N484" s="5">
        <f t="shared" ca="1" si="105"/>
        <v>0</v>
      </c>
      <c r="O484" s="5">
        <f t="shared" ca="1" si="106"/>
        <v>0</v>
      </c>
      <c r="P484" s="5"/>
      <c r="Q484" s="5">
        <f t="shared" ca="1" si="98"/>
        <v>1</v>
      </c>
      <c r="R484" s="5">
        <f t="shared" ca="1" si="108"/>
        <v>1</v>
      </c>
      <c r="S484" s="5">
        <f t="shared" ca="1" si="108"/>
        <v>0</v>
      </c>
      <c r="T484" s="5">
        <f t="shared" ca="1" si="108"/>
        <v>0</v>
      </c>
      <c r="U484" s="5">
        <f t="shared" ca="1" si="108"/>
        <v>1</v>
      </c>
      <c r="V484" s="5">
        <f t="shared" ca="1" si="108"/>
        <v>1</v>
      </c>
    </row>
    <row r="485" spans="1:22" x14ac:dyDescent="0.25">
      <c r="A485" s="5">
        <f t="shared" ca="1" si="110"/>
        <v>14.795311746211262</v>
      </c>
      <c r="B485" s="5">
        <f t="shared" ca="1" si="110"/>
        <v>44.838692165847789</v>
      </c>
      <c r="C485" s="5">
        <f t="shared" ca="1" si="110"/>
        <v>27.014403169990331</v>
      </c>
      <c r="D485" s="5">
        <f t="shared" ca="1" si="110"/>
        <v>25.719565979686791</v>
      </c>
      <c r="E485" s="5">
        <f t="shared" ca="1" si="110"/>
        <v>19.579564497071683</v>
      </c>
      <c r="F485" s="5">
        <f t="shared" ca="1" si="110"/>
        <v>28.385035185283492</v>
      </c>
      <c r="G485" s="58">
        <f t="shared" ca="1" si="103"/>
        <v>107.59860359441421</v>
      </c>
      <c r="H485" s="58">
        <f t="shared" ca="1" si="103"/>
        <v>89.774314598556771</v>
      </c>
      <c r="I485" s="58">
        <f t="shared" ca="1" si="103"/>
        <v>95.914316081171876</v>
      </c>
      <c r="J485" s="5">
        <f t="shared" ca="1" si="102"/>
        <v>107.59860359441421</v>
      </c>
      <c r="K485" s="5">
        <f ca="1">SMALL($J$6:$J$1005,ROWS($J$6:J485))</f>
        <v>115.78528885268884</v>
      </c>
      <c r="L485" s="67">
        <f ca="1">ROWS($L$6:L485)/COUNTA($K$6:$K$1005)</f>
        <v>0.48</v>
      </c>
      <c r="M485" s="5">
        <f t="shared" ca="1" si="104"/>
        <v>1</v>
      </c>
      <c r="N485" s="5">
        <f t="shared" ca="1" si="105"/>
        <v>0</v>
      </c>
      <c r="O485" s="5">
        <f t="shared" ca="1" si="106"/>
        <v>0</v>
      </c>
      <c r="P485" s="5"/>
      <c r="Q485" s="5">
        <f t="shared" ca="1" si="98"/>
        <v>1</v>
      </c>
      <c r="R485" s="5">
        <f t="shared" ca="1" si="108"/>
        <v>1</v>
      </c>
      <c r="S485" s="5">
        <f t="shared" ca="1" si="108"/>
        <v>0</v>
      </c>
      <c r="T485" s="5">
        <f t="shared" ca="1" si="108"/>
        <v>0</v>
      </c>
      <c r="U485" s="5">
        <f t="shared" ca="1" si="108"/>
        <v>1</v>
      </c>
      <c r="V485" s="5">
        <f t="shared" ca="1" si="108"/>
        <v>1</v>
      </c>
    </row>
    <row r="486" spans="1:22" x14ac:dyDescent="0.25">
      <c r="A486" s="5">
        <f t="shared" ref="A486:F495" ca="1" si="111">A$3+(A$4-A$3)*RAND()</f>
        <v>23.088443372012144</v>
      </c>
      <c r="B486" s="5">
        <f t="shared" ca="1" si="111"/>
        <v>35.098895390341106</v>
      </c>
      <c r="C486" s="5">
        <f t="shared" ca="1" si="111"/>
        <v>26.928912539747984</v>
      </c>
      <c r="D486" s="5">
        <f t="shared" ca="1" si="111"/>
        <v>29.748796625541374</v>
      </c>
      <c r="E486" s="5">
        <f t="shared" ca="1" si="111"/>
        <v>19.241833147896809</v>
      </c>
      <c r="F486" s="5">
        <f t="shared" ca="1" si="111"/>
        <v>19.362943477823954</v>
      </c>
      <c r="G486" s="58">
        <f t="shared" ca="1" si="103"/>
        <v>96.792115388074023</v>
      </c>
      <c r="H486" s="58">
        <f t="shared" ca="1" si="103"/>
        <v>88.622132537480894</v>
      </c>
      <c r="I486" s="58">
        <f t="shared" ca="1" si="103"/>
        <v>99.129096015125469</v>
      </c>
      <c r="J486" s="5">
        <f t="shared" ca="1" si="102"/>
        <v>99.129096015125469</v>
      </c>
      <c r="K486" s="5">
        <f ca="1">SMALL($J$6:$J$1005,ROWS($J$6:J486))</f>
        <v>115.81798351219015</v>
      </c>
      <c r="L486" s="67">
        <f ca="1">ROWS($L$6:L486)/COUNTA($K$6:$K$1005)</f>
        <v>0.48099999999999998</v>
      </c>
      <c r="M486" s="5">
        <f t="shared" ca="1" si="104"/>
        <v>0</v>
      </c>
      <c r="N486" s="5">
        <f t="shared" ca="1" si="105"/>
        <v>0</v>
      </c>
      <c r="O486" s="5">
        <f t="shared" ca="1" si="106"/>
        <v>1</v>
      </c>
      <c r="P486" s="5"/>
      <c r="Q486" s="5">
        <f t="shared" ca="1" si="98"/>
        <v>1</v>
      </c>
      <c r="R486" s="5">
        <f t="shared" ca="1" si="108"/>
        <v>0</v>
      </c>
      <c r="S486" s="5">
        <f t="shared" ca="1" si="108"/>
        <v>1</v>
      </c>
      <c r="T486" s="5">
        <f t="shared" ca="1" si="108"/>
        <v>1</v>
      </c>
      <c r="U486" s="5">
        <f t="shared" ca="1" si="108"/>
        <v>0</v>
      </c>
      <c r="V486" s="5">
        <f t="shared" ca="1" si="108"/>
        <v>1</v>
      </c>
    </row>
    <row r="487" spans="1:22" x14ac:dyDescent="0.25">
      <c r="A487" s="5">
        <f t="shared" ca="1" si="111"/>
        <v>14.772167987702128</v>
      </c>
      <c r="B487" s="5">
        <f t="shared" ca="1" si="111"/>
        <v>19.879678843883283</v>
      </c>
      <c r="C487" s="5">
        <f t="shared" ca="1" si="111"/>
        <v>25.12073676067093</v>
      </c>
      <c r="D487" s="5">
        <f t="shared" ca="1" si="111"/>
        <v>34.650330231822807</v>
      </c>
      <c r="E487" s="5">
        <f t="shared" ca="1" si="111"/>
        <v>21.153055389354407</v>
      </c>
      <c r="F487" s="5">
        <f t="shared" ca="1" si="111"/>
        <v>35.022426819845904</v>
      </c>
      <c r="G487" s="58">
        <f t="shared" ca="1" si="103"/>
        <v>90.827329040785713</v>
      </c>
      <c r="H487" s="58">
        <f t="shared" ca="1" si="103"/>
        <v>96.068386957573367</v>
      </c>
      <c r="I487" s="58">
        <f t="shared" ca="1" si="103"/>
        <v>109.56566180004177</v>
      </c>
      <c r="J487" s="5">
        <f t="shared" ca="1" si="102"/>
        <v>109.56566180004177</v>
      </c>
      <c r="K487" s="5">
        <f ca="1">SMALL($J$6:$J$1005,ROWS($J$6:J487))</f>
        <v>115.83098070485488</v>
      </c>
      <c r="L487" s="67">
        <f ca="1">ROWS($L$6:L487)/COUNTA($K$6:$K$1005)</f>
        <v>0.48199999999999998</v>
      </c>
      <c r="M487" s="5">
        <f t="shared" ca="1" si="104"/>
        <v>0</v>
      </c>
      <c r="N487" s="5">
        <f t="shared" ca="1" si="105"/>
        <v>0</v>
      </c>
      <c r="O487" s="5">
        <f t="shared" ca="1" si="106"/>
        <v>1</v>
      </c>
      <c r="P487" s="5"/>
      <c r="Q487" s="5">
        <f t="shared" ca="1" si="98"/>
        <v>1</v>
      </c>
      <c r="R487" s="5">
        <f t="shared" ca="1" si="108"/>
        <v>0</v>
      </c>
      <c r="S487" s="5">
        <f t="shared" ca="1" si="108"/>
        <v>1</v>
      </c>
      <c r="T487" s="5">
        <f t="shared" ca="1" si="108"/>
        <v>1</v>
      </c>
      <c r="U487" s="5">
        <f t="shared" ca="1" si="108"/>
        <v>0</v>
      </c>
      <c r="V487" s="5">
        <f t="shared" ca="1" si="108"/>
        <v>1</v>
      </c>
    </row>
    <row r="488" spans="1:22" x14ac:dyDescent="0.25">
      <c r="A488" s="5">
        <f t="shared" ca="1" si="111"/>
        <v>26.615519648708847</v>
      </c>
      <c r="B488" s="5">
        <f t="shared" ca="1" si="111"/>
        <v>30.716204748718567</v>
      </c>
      <c r="C488" s="5">
        <f t="shared" ca="1" si="111"/>
        <v>18.978747533996014</v>
      </c>
      <c r="D488" s="5">
        <f t="shared" ca="1" si="111"/>
        <v>15.360617430335168</v>
      </c>
      <c r="E488" s="5">
        <f t="shared" ca="1" si="111"/>
        <v>24.265592506216603</v>
      </c>
      <c r="F488" s="5">
        <f t="shared" ca="1" si="111"/>
        <v>22.684113549373468</v>
      </c>
      <c r="G488" s="58">
        <f t="shared" ca="1" si="103"/>
        <v>104.28143045301748</v>
      </c>
      <c r="H488" s="58">
        <f t="shared" ca="1" si="103"/>
        <v>92.543973238294924</v>
      </c>
      <c r="I488" s="58">
        <f t="shared" ca="1" si="103"/>
        <v>83.6389981624135</v>
      </c>
      <c r="J488" s="5">
        <f t="shared" ca="1" si="102"/>
        <v>104.28143045301748</v>
      </c>
      <c r="K488" s="5">
        <f ca="1">SMALL($J$6:$J$1005,ROWS($J$6:J488))</f>
        <v>115.86387671149161</v>
      </c>
      <c r="L488" s="67">
        <f ca="1">ROWS($L$6:L488)/COUNTA($K$6:$K$1005)</f>
        <v>0.48299999999999998</v>
      </c>
      <c r="M488" s="5">
        <f t="shared" ca="1" si="104"/>
        <v>1</v>
      </c>
      <c r="N488" s="5">
        <f t="shared" ca="1" si="105"/>
        <v>0</v>
      </c>
      <c r="O488" s="5">
        <f t="shared" ca="1" si="106"/>
        <v>0</v>
      </c>
      <c r="P488" s="5"/>
      <c r="Q488" s="5">
        <f t="shared" ca="1" si="98"/>
        <v>1</v>
      </c>
      <c r="R488" s="5">
        <f t="shared" ca="1" si="108"/>
        <v>1</v>
      </c>
      <c r="S488" s="5">
        <f t="shared" ca="1" si="108"/>
        <v>0</v>
      </c>
      <c r="T488" s="5">
        <f t="shared" ca="1" si="108"/>
        <v>0</v>
      </c>
      <c r="U488" s="5">
        <f t="shared" ca="1" si="108"/>
        <v>1</v>
      </c>
      <c r="V488" s="5">
        <f t="shared" ca="1" si="108"/>
        <v>1</v>
      </c>
    </row>
    <row r="489" spans="1:22" x14ac:dyDescent="0.25">
      <c r="A489" s="5">
        <f t="shared" ca="1" si="111"/>
        <v>20.528556642423226</v>
      </c>
      <c r="B489" s="5">
        <f t="shared" ca="1" si="111"/>
        <v>37.561958404956989</v>
      </c>
      <c r="C489" s="5">
        <f t="shared" ca="1" si="111"/>
        <v>22.405156416635709</v>
      </c>
      <c r="D489" s="5">
        <f t="shared" ca="1" si="111"/>
        <v>41.802439991149505</v>
      </c>
      <c r="E489" s="5">
        <f t="shared" ca="1" si="111"/>
        <v>23.905942525002178</v>
      </c>
      <c r="F489" s="5">
        <f t="shared" ca="1" si="111"/>
        <v>31.327980153768575</v>
      </c>
      <c r="G489" s="58">
        <f t="shared" ca="1" si="103"/>
        <v>113.32443772615098</v>
      </c>
      <c r="H489" s="58">
        <f t="shared" ca="1" si="103"/>
        <v>98.167635737829684</v>
      </c>
      <c r="I489" s="58">
        <f t="shared" ca="1" si="103"/>
        <v>116.06413320397701</v>
      </c>
      <c r="J489" s="5">
        <f t="shared" ca="1" si="102"/>
        <v>116.06413320397701</v>
      </c>
      <c r="K489" s="5">
        <f ca="1">SMALL($J$6:$J$1005,ROWS($J$6:J489))</f>
        <v>115.90138819237586</v>
      </c>
      <c r="L489" s="67">
        <f ca="1">ROWS($L$6:L489)/COUNTA($K$6:$K$1005)</f>
        <v>0.48399999999999999</v>
      </c>
      <c r="M489" s="5">
        <f t="shared" ca="1" si="104"/>
        <v>0</v>
      </c>
      <c r="N489" s="5">
        <f t="shared" ca="1" si="105"/>
        <v>0</v>
      </c>
      <c r="O489" s="5">
        <f t="shared" ca="1" si="106"/>
        <v>1</v>
      </c>
      <c r="P489" s="5"/>
      <c r="Q489" s="5">
        <f t="shared" ref="Q489:Q552" ca="1" si="112">COUNTIF($M$5,"*"&amp;Q$5&amp;"*")*$M489+COUNTIF($N$5,"*"&amp;Q$5&amp;"*")*$N489+COUNTIF($O$5,"*"&amp;Q$5&amp;"*")*$O489</f>
        <v>1</v>
      </c>
      <c r="R489" s="5">
        <f t="shared" ca="1" si="108"/>
        <v>0</v>
      </c>
      <c r="S489" s="5">
        <f t="shared" ca="1" si="108"/>
        <v>1</v>
      </c>
      <c r="T489" s="5">
        <f t="shared" ca="1" si="108"/>
        <v>1</v>
      </c>
      <c r="U489" s="5">
        <f t="shared" ca="1" si="108"/>
        <v>0</v>
      </c>
      <c r="V489" s="5">
        <f t="shared" ca="1" si="108"/>
        <v>1</v>
      </c>
    </row>
    <row r="490" spans="1:22" x14ac:dyDescent="0.25">
      <c r="A490" s="5">
        <f t="shared" ca="1" si="111"/>
        <v>26.057561087307242</v>
      </c>
      <c r="B490" s="5">
        <f t="shared" ca="1" si="111"/>
        <v>24.734610676622417</v>
      </c>
      <c r="C490" s="5">
        <f t="shared" ca="1" si="111"/>
        <v>27.218757307417114</v>
      </c>
      <c r="D490" s="5">
        <f t="shared" ca="1" si="111"/>
        <v>32.074621575434776</v>
      </c>
      <c r="E490" s="5">
        <f t="shared" ca="1" si="111"/>
        <v>25.826534038684304</v>
      </c>
      <c r="F490" s="5">
        <f t="shared" ca="1" si="111"/>
        <v>27.287236379011652</v>
      </c>
      <c r="G490" s="58">
        <f t="shared" ca="1" si="103"/>
        <v>103.90594218162562</v>
      </c>
      <c r="H490" s="58">
        <f t="shared" ca="1" si="103"/>
        <v>106.39008881242032</v>
      </c>
      <c r="I490" s="58">
        <f t="shared" ca="1" si="103"/>
        <v>112.63817634917078</v>
      </c>
      <c r="J490" s="5">
        <f t="shared" ca="1" si="102"/>
        <v>112.63817634917078</v>
      </c>
      <c r="K490" s="5">
        <f ca="1">SMALL($J$6:$J$1005,ROWS($J$6:J490))</f>
        <v>115.90939186258933</v>
      </c>
      <c r="L490" s="67">
        <f ca="1">ROWS($L$6:L490)/COUNTA($K$6:$K$1005)</f>
        <v>0.48499999999999999</v>
      </c>
      <c r="M490" s="5">
        <f t="shared" ca="1" si="104"/>
        <v>0</v>
      </c>
      <c r="N490" s="5">
        <f t="shared" ca="1" si="105"/>
        <v>0</v>
      </c>
      <c r="O490" s="5">
        <f t="shared" ca="1" si="106"/>
        <v>1</v>
      </c>
      <c r="P490" s="5"/>
      <c r="Q490" s="5">
        <f t="shared" ca="1" si="112"/>
        <v>1</v>
      </c>
      <c r="R490" s="5">
        <f t="shared" ca="1" si="108"/>
        <v>0</v>
      </c>
      <c r="S490" s="5">
        <f t="shared" ca="1" si="108"/>
        <v>1</v>
      </c>
      <c r="T490" s="5">
        <f t="shared" ca="1" si="108"/>
        <v>1</v>
      </c>
      <c r="U490" s="5">
        <f t="shared" ca="1" si="108"/>
        <v>0</v>
      </c>
      <c r="V490" s="5">
        <f t="shared" ca="1" si="108"/>
        <v>1</v>
      </c>
    </row>
    <row r="491" spans="1:22" x14ac:dyDescent="0.25">
      <c r="A491" s="5">
        <f t="shared" ca="1" si="111"/>
        <v>25.342738418334747</v>
      </c>
      <c r="B491" s="5">
        <f t="shared" ca="1" si="111"/>
        <v>18.67291069694685</v>
      </c>
      <c r="C491" s="5">
        <f t="shared" ca="1" si="111"/>
        <v>22.5247710745593</v>
      </c>
      <c r="D491" s="5">
        <f t="shared" ca="1" si="111"/>
        <v>18.174211830677834</v>
      </c>
      <c r="E491" s="5">
        <f t="shared" ca="1" si="111"/>
        <v>21.272626172224996</v>
      </c>
      <c r="F491" s="5">
        <f t="shared" ca="1" si="111"/>
        <v>22.128997689548207</v>
      </c>
      <c r="G491" s="58">
        <f t="shared" ca="1" si="103"/>
        <v>87.417272977054807</v>
      </c>
      <c r="H491" s="58">
        <f t="shared" ca="1" si="103"/>
        <v>91.269133354667247</v>
      </c>
      <c r="I491" s="58">
        <f t="shared" ca="1" si="103"/>
        <v>88.170719013120078</v>
      </c>
      <c r="J491" s="5">
        <f t="shared" ca="1" si="102"/>
        <v>91.269133354667247</v>
      </c>
      <c r="K491" s="5">
        <f ca="1">SMALL($J$6:$J$1005,ROWS($J$6:J491))</f>
        <v>115.91658513283608</v>
      </c>
      <c r="L491" s="67">
        <f ca="1">ROWS($L$6:L491)/COUNTA($K$6:$K$1005)</f>
        <v>0.48599999999999999</v>
      </c>
      <c r="M491" s="5">
        <f t="shared" ca="1" si="104"/>
        <v>0</v>
      </c>
      <c r="N491" s="5">
        <f t="shared" ca="1" si="105"/>
        <v>1</v>
      </c>
      <c r="O491" s="5">
        <f t="shared" ca="1" si="106"/>
        <v>0</v>
      </c>
      <c r="P491" s="5"/>
      <c r="Q491" s="5">
        <f t="shared" ca="1" si="112"/>
        <v>1</v>
      </c>
      <c r="R491" s="5">
        <f t="shared" ca="1" si="108"/>
        <v>0</v>
      </c>
      <c r="S491" s="5">
        <f t="shared" ca="1" si="108"/>
        <v>1</v>
      </c>
      <c r="T491" s="5">
        <f t="shared" ca="1" si="108"/>
        <v>0</v>
      </c>
      <c r="U491" s="5">
        <f t="shared" ca="1" si="108"/>
        <v>1</v>
      </c>
      <c r="V491" s="5">
        <f t="shared" ca="1" si="108"/>
        <v>1</v>
      </c>
    </row>
    <row r="492" spans="1:22" x14ac:dyDescent="0.25">
      <c r="A492" s="5">
        <f t="shared" ca="1" si="111"/>
        <v>26.16551347517796</v>
      </c>
      <c r="B492" s="5">
        <f t="shared" ca="1" si="111"/>
        <v>34.83981116033425</v>
      </c>
      <c r="C492" s="5">
        <f t="shared" ca="1" si="111"/>
        <v>21.168180958750437</v>
      </c>
      <c r="D492" s="5">
        <f t="shared" ca="1" si="111"/>
        <v>33.927654592207624</v>
      </c>
      <c r="E492" s="5">
        <f t="shared" ca="1" si="111"/>
        <v>26.231596067995401</v>
      </c>
      <c r="F492" s="5">
        <f t="shared" ca="1" si="111"/>
        <v>24.386361796781273</v>
      </c>
      <c r="G492" s="58">
        <f t="shared" ca="1" si="103"/>
        <v>111.62328250028888</v>
      </c>
      <c r="H492" s="58">
        <f t="shared" ca="1" si="103"/>
        <v>97.951652298705071</v>
      </c>
      <c r="I492" s="58">
        <f t="shared" ca="1" si="103"/>
        <v>105.6477108229173</v>
      </c>
      <c r="J492" s="5">
        <f t="shared" ca="1" si="102"/>
        <v>111.62328250028888</v>
      </c>
      <c r="K492" s="5">
        <f ca="1">SMALL($J$6:$J$1005,ROWS($J$6:J492))</f>
        <v>115.92397327236121</v>
      </c>
      <c r="L492" s="67">
        <f ca="1">ROWS($L$6:L492)/COUNTA($K$6:$K$1005)</f>
        <v>0.48699999999999999</v>
      </c>
      <c r="M492" s="5">
        <f t="shared" ca="1" si="104"/>
        <v>1</v>
      </c>
      <c r="N492" s="5">
        <f t="shared" ca="1" si="105"/>
        <v>0</v>
      </c>
      <c r="O492" s="5">
        <f t="shared" ca="1" si="106"/>
        <v>0</v>
      </c>
      <c r="P492" s="5"/>
      <c r="Q492" s="5">
        <f t="shared" ca="1" si="112"/>
        <v>1</v>
      </c>
      <c r="R492" s="5">
        <f t="shared" ca="1" si="108"/>
        <v>1</v>
      </c>
      <c r="S492" s="5">
        <f t="shared" ca="1" si="108"/>
        <v>0</v>
      </c>
      <c r="T492" s="5">
        <f t="shared" ca="1" si="108"/>
        <v>0</v>
      </c>
      <c r="U492" s="5">
        <f t="shared" ca="1" si="108"/>
        <v>1</v>
      </c>
      <c r="V492" s="5">
        <f t="shared" ca="1" si="108"/>
        <v>1</v>
      </c>
    </row>
    <row r="493" spans="1:22" x14ac:dyDescent="0.25">
      <c r="A493" s="5">
        <f t="shared" ca="1" si="111"/>
        <v>19.646768645355291</v>
      </c>
      <c r="B493" s="5">
        <f t="shared" ca="1" si="111"/>
        <v>23.170321965691159</v>
      </c>
      <c r="C493" s="5">
        <f t="shared" ca="1" si="111"/>
        <v>27.184257843577029</v>
      </c>
      <c r="D493" s="5">
        <f t="shared" ca="1" si="111"/>
        <v>37.34306389096669</v>
      </c>
      <c r="E493" s="5">
        <f t="shared" ca="1" si="111"/>
        <v>27.78873278346865</v>
      </c>
      <c r="F493" s="5">
        <f t="shared" ca="1" si="111"/>
        <v>23.696520853902825</v>
      </c>
      <c r="G493" s="58">
        <f t="shared" ca="1" si="103"/>
        <v>94.302344248417924</v>
      </c>
      <c r="H493" s="58">
        <f t="shared" ca="1" si="103"/>
        <v>98.316280126303795</v>
      </c>
      <c r="I493" s="58">
        <f t="shared" ca="1" si="103"/>
        <v>107.87061123380184</v>
      </c>
      <c r="J493" s="5">
        <f t="shared" ca="1" si="102"/>
        <v>107.87061123380184</v>
      </c>
      <c r="K493" s="5">
        <f ca="1">SMALL($J$6:$J$1005,ROWS($J$6:J493))</f>
        <v>115.93044233450109</v>
      </c>
      <c r="L493" s="67">
        <f ca="1">ROWS($L$6:L493)/COUNTA($K$6:$K$1005)</f>
        <v>0.48799999999999999</v>
      </c>
      <c r="M493" s="5">
        <f t="shared" ca="1" si="104"/>
        <v>0</v>
      </c>
      <c r="N493" s="5">
        <f t="shared" ca="1" si="105"/>
        <v>0</v>
      </c>
      <c r="O493" s="5">
        <f t="shared" ca="1" si="106"/>
        <v>1</v>
      </c>
      <c r="P493" s="5"/>
      <c r="Q493" s="5">
        <f t="shared" ca="1" si="112"/>
        <v>1</v>
      </c>
      <c r="R493" s="5">
        <f t="shared" ca="1" si="108"/>
        <v>0</v>
      </c>
      <c r="S493" s="5">
        <f t="shared" ca="1" si="108"/>
        <v>1</v>
      </c>
      <c r="T493" s="5">
        <f t="shared" ca="1" si="108"/>
        <v>1</v>
      </c>
      <c r="U493" s="5">
        <f t="shared" ca="1" si="108"/>
        <v>0</v>
      </c>
      <c r="V493" s="5">
        <f t="shared" ca="1" si="108"/>
        <v>1</v>
      </c>
    </row>
    <row r="494" spans="1:22" x14ac:dyDescent="0.25">
      <c r="A494" s="5">
        <f t="shared" ca="1" si="111"/>
        <v>21.983113213229167</v>
      </c>
      <c r="B494" s="5">
        <f t="shared" ca="1" si="111"/>
        <v>32.394510917162819</v>
      </c>
      <c r="C494" s="5">
        <f t="shared" ca="1" si="111"/>
        <v>24.839726220815987</v>
      </c>
      <c r="D494" s="5">
        <f t="shared" ca="1" si="111"/>
        <v>41.925669396117101</v>
      </c>
      <c r="E494" s="5">
        <f t="shared" ca="1" si="111"/>
        <v>19.171174960373833</v>
      </c>
      <c r="F494" s="5">
        <f t="shared" ca="1" si="111"/>
        <v>34.753930908104834</v>
      </c>
      <c r="G494" s="58">
        <f t="shared" ca="1" si="103"/>
        <v>108.30272999887065</v>
      </c>
      <c r="H494" s="58">
        <f t="shared" ca="1" si="103"/>
        <v>100.74794530252382</v>
      </c>
      <c r="I494" s="58">
        <f t="shared" ca="1" si="103"/>
        <v>123.50243973826709</v>
      </c>
      <c r="J494" s="5">
        <f t="shared" ca="1" si="102"/>
        <v>123.50243973826709</v>
      </c>
      <c r="K494" s="5">
        <f ca="1">SMALL($J$6:$J$1005,ROWS($J$6:J494))</f>
        <v>115.96972212608156</v>
      </c>
      <c r="L494" s="67">
        <f ca="1">ROWS($L$6:L494)/COUNTA($K$6:$K$1005)</f>
        <v>0.48899999999999999</v>
      </c>
      <c r="M494" s="5">
        <f t="shared" ca="1" si="104"/>
        <v>0</v>
      </c>
      <c r="N494" s="5">
        <f t="shared" ca="1" si="105"/>
        <v>0</v>
      </c>
      <c r="O494" s="5">
        <f t="shared" ca="1" si="106"/>
        <v>1</v>
      </c>
      <c r="P494" s="5"/>
      <c r="Q494" s="5">
        <f t="shared" ca="1" si="112"/>
        <v>1</v>
      </c>
      <c r="R494" s="5">
        <f t="shared" ca="1" si="108"/>
        <v>0</v>
      </c>
      <c r="S494" s="5">
        <f t="shared" ca="1" si="108"/>
        <v>1</v>
      </c>
      <c r="T494" s="5">
        <f t="shared" ca="1" si="108"/>
        <v>1</v>
      </c>
      <c r="U494" s="5">
        <f t="shared" ca="1" si="108"/>
        <v>0</v>
      </c>
      <c r="V494" s="5">
        <f t="shared" ca="1" si="108"/>
        <v>1</v>
      </c>
    </row>
    <row r="495" spans="1:22" x14ac:dyDescent="0.25">
      <c r="A495" s="5">
        <f t="shared" ca="1" si="111"/>
        <v>21.606396125556582</v>
      </c>
      <c r="B495" s="5">
        <f t="shared" ca="1" si="111"/>
        <v>21.258429201801562</v>
      </c>
      <c r="C495" s="5">
        <f t="shared" ca="1" si="111"/>
        <v>24.78803774558277</v>
      </c>
      <c r="D495" s="5">
        <f t="shared" ca="1" si="111"/>
        <v>22.644180345036766</v>
      </c>
      <c r="E495" s="5">
        <f t="shared" ca="1" si="111"/>
        <v>23.836116418073164</v>
      </c>
      <c r="F495" s="5">
        <f t="shared" ca="1" si="111"/>
        <v>37.479404936744189</v>
      </c>
      <c r="G495" s="58">
        <f t="shared" ca="1" si="103"/>
        <v>104.1803466821755</v>
      </c>
      <c r="H495" s="58">
        <f t="shared" ca="1" si="103"/>
        <v>107.7099552259567</v>
      </c>
      <c r="I495" s="58">
        <f t="shared" ca="1" si="103"/>
        <v>106.5180191529203</v>
      </c>
      <c r="J495" s="5">
        <f t="shared" ca="1" si="102"/>
        <v>107.7099552259567</v>
      </c>
      <c r="K495" s="5">
        <f ca="1">SMALL($J$6:$J$1005,ROWS($J$6:J495))</f>
        <v>116.00754718855028</v>
      </c>
      <c r="L495" s="67">
        <f ca="1">ROWS($L$6:L495)/COUNTA($K$6:$K$1005)</f>
        <v>0.49</v>
      </c>
      <c r="M495" s="5">
        <f t="shared" ca="1" si="104"/>
        <v>0</v>
      </c>
      <c r="N495" s="5">
        <f t="shared" ca="1" si="105"/>
        <v>1</v>
      </c>
      <c r="O495" s="5">
        <f t="shared" ca="1" si="106"/>
        <v>0</v>
      </c>
      <c r="P495" s="5"/>
      <c r="Q495" s="5">
        <f t="shared" ca="1" si="112"/>
        <v>1</v>
      </c>
      <c r="R495" s="5">
        <f t="shared" ca="1" si="108"/>
        <v>0</v>
      </c>
      <c r="S495" s="5">
        <f t="shared" ca="1" si="108"/>
        <v>1</v>
      </c>
      <c r="T495" s="5">
        <f t="shared" ca="1" si="108"/>
        <v>0</v>
      </c>
      <c r="U495" s="5">
        <f t="shared" ca="1" si="108"/>
        <v>1</v>
      </c>
      <c r="V495" s="5">
        <f t="shared" ca="1" si="108"/>
        <v>1</v>
      </c>
    </row>
    <row r="496" spans="1:22" x14ac:dyDescent="0.25">
      <c r="A496" s="5">
        <f t="shared" ref="A496:F505" ca="1" si="113">A$3+(A$4-A$3)*RAND()</f>
        <v>30.157293013602722</v>
      </c>
      <c r="B496" s="5">
        <f t="shared" ca="1" si="113"/>
        <v>40.759159152501297</v>
      </c>
      <c r="C496" s="5">
        <f t="shared" ca="1" si="113"/>
        <v>33.735748712066723</v>
      </c>
      <c r="D496" s="5">
        <f t="shared" ca="1" si="113"/>
        <v>39.355697943216057</v>
      </c>
      <c r="E496" s="5">
        <f t="shared" ca="1" si="113"/>
        <v>26.112298933795238</v>
      </c>
      <c r="F496" s="5">
        <f t="shared" ca="1" si="113"/>
        <v>30.471635176117893</v>
      </c>
      <c r="G496" s="58">
        <f t="shared" ca="1" si="103"/>
        <v>127.50038627601717</v>
      </c>
      <c r="H496" s="58">
        <f t="shared" ca="1" si="103"/>
        <v>120.47697583558258</v>
      </c>
      <c r="I496" s="58">
        <f t="shared" ca="1" si="103"/>
        <v>133.72037484500339</v>
      </c>
      <c r="J496" s="5">
        <f t="shared" ca="1" si="102"/>
        <v>133.72037484500339</v>
      </c>
      <c r="K496" s="5">
        <f ca="1">SMALL($J$6:$J$1005,ROWS($J$6:J496))</f>
        <v>116.01042779691535</v>
      </c>
      <c r="L496" s="67">
        <f ca="1">ROWS($L$6:L496)/COUNTA($K$6:$K$1005)</f>
        <v>0.49099999999999999</v>
      </c>
      <c r="M496" s="5">
        <f t="shared" ca="1" si="104"/>
        <v>0</v>
      </c>
      <c r="N496" s="5">
        <f t="shared" ca="1" si="105"/>
        <v>0</v>
      </c>
      <c r="O496" s="5">
        <f t="shared" ca="1" si="106"/>
        <v>1</v>
      </c>
      <c r="P496" s="5"/>
      <c r="Q496" s="5">
        <f t="shared" ca="1" si="112"/>
        <v>1</v>
      </c>
      <c r="R496" s="5">
        <f t="shared" ca="1" si="108"/>
        <v>0</v>
      </c>
      <c r="S496" s="5">
        <f t="shared" ca="1" si="108"/>
        <v>1</v>
      </c>
      <c r="T496" s="5">
        <f t="shared" ca="1" si="108"/>
        <v>1</v>
      </c>
      <c r="U496" s="5">
        <f t="shared" ca="1" si="108"/>
        <v>0</v>
      </c>
      <c r="V496" s="5">
        <f t="shared" ca="1" si="108"/>
        <v>1</v>
      </c>
    </row>
    <row r="497" spans="1:22" x14ac:dyDescent="0.25">
      <c r="A497" s="5">
        <f t="shared" ca="1" si="113"/>
        <v>19.27477556037184</v>
      </c>
      <c r="B497" s="5">
        <f t="shared" ca="1" si="113"/>
        <v>43.728029064587403</v>
      </c>
      <c r="C497" s="5">
        <f t="shared" ca="1" si="113"/>
        <v>31.800502399319782</v>
      </c>
      <c r="D497" s="5">
        <f t="shared" ca="1" si="113"/>
        <v>14.958309307738968</v>
      </c>
      <c r="E497" s="5">
        <f t="shared" ca="1" si="113"/>
        <v>26.251594146717487</v>
      </c>
      <c r="F497" s="5">
        <f t="shared" ca="1" si="113"/>
        <v>20.927070076419238</v>
      </c>
      <c r="G497" s="58">
        <f t="shared" ca="1" si="103"/>
        <v>110.18146884809597</v>
      </c>
      <c r="H497" s="58">
        <f t="shared" ca="1" si="103"/>
        <v>98.253942182828339</v>
      </c>
      <c r="I497" s="58">
        <f t="shared" ca="1" si="103"/>
        <v>86.960657343849832</v>
      </c>
      <c r="J497" s="5">
        <f t="shared" ca="1" si="102"/>
        <v>110.18146884809597</v>
      </c>
      <c r="K497" s="5">
        <f ca="1">SMALL($J$6:$J$1005,ROWS($J$6:J497))</f>
        <v>116.03941603827823</v>
      </c>
      <c r="L497" s="67">
        <f ca="1">ROWS($L$6:L497)/COUNTA($K$6:$K$1005)</f>
        <v>0.49199999999999999</v>
      </c>
      <c r="M497" s="5">
        <f t="shared" ca="1" si="104"/>
        <v>1</v>
      </c>
      <c r="N497" s="5">
        <f t="shared" ca="1" si="105"/>
        <v>0</v>
      </c>
      <c r="O497" s="5">
        <f t="shared" ca="1" si="106"/>
        <v>0</v>
      </c>
      <c r="P497" s="5"/>
      <c r="Q497" s="5">
        <f t="shared" ca="1" si="112"/>
        <v>1</v>
      </c>
      <c r="R497" s="5">
        <f t="shared" ca="1" si="108"/>
        <v>1</v>
      </c>
      <c r="S497" s="5">
        <f t="shared" ca="1" si="108"/>
        <v>0</v>
      </c>
      <c r="T497" s="5">
        <f t="shared" ca="1" si="108"/>
        <v>0</v>
      </c>
      <c r="U497" s="5">
        <f t="shared" ca="1" si="108"/>
        <v>1</v>
      </c>
      <c r="V497" s="5">
        <f t="shared" ca="1" si="108"/>
        <v>1</v>
      </c>
    </row>
    <row r="498" spans="1:22" x14ac:dyDescent="0.25">
      <c r="A498" s="5">
        <f t="shared" ca="1" si="113"/>
        <v>15.005865400660554</v>
      </c>
      <c r="B498" s="5">
        <f t="shared" ca="1" si="113"/>
        <v>40.108333820257293</v>
      </c>
      <c r="C498" s="5">
        <f t="shared" ca="1" si="113"/>
        <v>23.88737018151819</v>
      </c>
      <c r="D498" s="5">
        <f t="shared" ca="1" si="113"/>
        <v>18.33530034407444</v>
      </c>
      <c r="E498" s="5">
        <f t="shared" ca="1" si="113"/>
        <v>28.207402626724878</v>
      </c>
      <c r="F498" s="5">
        <f t="shared" ca="1" si="113"/>
        <v>36.105773315355954</v>
      </c>
      <c r="G498" s="58">
        <f t="shared" ca="1" si="103"/>
        <v>119.42737516299869</v>
      </c>
      <c r="H498" s="58">
        <f t="shared" ca="1" si="103"/>
        <v>103.20641152425958</v>
      </c>
      <c r="I498" s="58">
        <f t="shared" ca="1" si="103"/>
        <v>93.334309241609134</v>
      </c>
      <c r="J498" s="5">
        <f t="shared" ca="1" si="102"/>
        <v>119.42737516299869</v>
      </c>
      <c r="K498" s="5">
        <f ca="1">SMALL($J$6:$J$1005,ROWS($J$6:J498))</f>
        <v>116.04879961276126</v>
      </c>
      <c r="L498" s="67">
        <f ca="1">ROWS($L$6:L498)/COUNTA($K$6:$K$1005)</f>
        <v>0.49299999999999999</v>
      </c>
      <c r="M498" s="5">
        <f t="shared" ca="1" si="104"/>
        <v>1</v>
      </c>
      <c r="N498" s="5">
        <f t="shared" ca="1" si="105"/>
        <v>0</v>
      </c>
      <c r="O498" s="5">
        <f t="shared" ca="1" si="106"/>
        <v>0</v>
      </c>
      <c r="P498" s="5"/>
      <c r="Q498" s="5">
        <f t="shared" ca="1" si="112"/>
        <v>1</v>
      </c>
      <c r="R498" s="5">
        <f t="shared" ca="1" si="108"/>
        <v>1</v>
      </c>
      <c r="S498" s="5">
        <f t="shared" ca="1" si="108"/>
        <v>0</v>
      </c>
      <c r="T498" s="5">
        <f t="shared" ca="1" si="108"/>
        <v>0</v>
      </c>
      <c r="U498" s="5">
        <f t="shared" ca="1" si="108"/>
        <v>1</v>
      </c>
      <c r="V498" s="5">
        <f t="shared" ca="1" si="108"/>
        <v>1</v>
      </c>
    </row>
    <row r="499" spans="1:22" x14ac:dyDescent="0.25">
      <c r="A499" s="5">
        <f t="shared" ca="1" si="113"/>
        <v>21.683626958762481</v>
      </c>
      <c r="B499" s="5">
        <f t="shared" ca="1" si="113"/>
        <v>16.981246325464429</v>
      </c>
      <c r="C499" s="5">
        <f t="shared" ca="1" si="113"/>
        <v>29.831565983389325</v>
      </c>
      <c r="D499" s="5">
        <f t="shared" ca="1" si="113"/>
        <v>41.740856513728936</v>
      </c>
      <c r="E499" s="5">
        <f t="shared" ca="1" si="113"/>
        <v>35.450455951167655</v>
      </c>
      <c r="F499" s="5">
        <f t="shared" ca="1" si="113"/>
        <v>38.610551716924221</v>
      </c>
      <c r="G499" s="58">
        <f t="shared" ca="1" si="103"/>
        <v>112.72588095231879</v>
      </c>
      <c r="H499" s="58">
        <f t="shared" ca="1" si="103"/>
        <v>125.57620061024369</v>
      </c>
      <c r="I499" s="58">
        <f t="shared" ca="1" si="103"/>
        <v>131.86660117280496</v>
      </c>
      <c r="J499" s="5">
        <f t="shared" ca="1" si="102"/>
        <v>131.86660117280496</v>
      </c>
      <c r="K499" s="5">
        <f ca="1">SMALL($J$6:$J$1005,ROWS($J$6:J499))</f>
        <v>116.06413320397701</v>
      </c>
      <c r="L499" s="67">
        <f ca="1">ROWS($L$6:L499)/COUNTA($K$6:$K$1005)</f>
        <v>0.49399999999999999</v>
      </c>
      <c r="M499" s="5">
        <f t="shared" ca="1" si="104"/>
        <v>0</v>
      </c>
      <c r="N499" s="5">
        <f t="shared" ca="1" si="105"/>
        <v>0</v>
      </c>
      <c r="O499" s="5">
        <f t="shared" ca="1" si="106"/>
        <v>1</v>
      </c>
      <c r="P499" s="5"/>
      <c r="Q499" s="5">
        <f t="shared" ca="1" si="112"/>
        <v>1</v>
      </c>
      <c r="R499" s="5">
        <f t="shared" ca="1" si="108"/>
        <v>0</v>
      </c>
      <c r="S499" s="5">
        <f t="shared" ca="1" si="108"/>
        <v>1</v>
      </c>
      <c r="T499" s="5">
        <f t="shared" ca="1" si="108"/>
        <v>1</v>
      </c>
      <c r="U499" s="5">
        <f t="shared" ca="1" si="108"/>
        <v>0</v>
      </c>
      <c r="V499" s="5">
        <f t="shared" ca="1" si="108"/>
        <v>1</v>
      </c>
    </row>
    <row r="500" spans="1:22" x14ac:dyDescent="0.25">
      <c r="A500" s="5">
        <f t="shared" ca="1" si="113"/>
        <v>22.283926014473732</v>
      </c>
      <c r="B500" s="5">
        <f t="shared" ca="1" si="113"/>
        <v>27.318644936724592</v>
      </c>
      <c r="C500" s="5">
        <f t="shared" ca="1" si="113"/>
        <v>25.942065455493537</v>
      </c>
      <c r="D500" s="5">
        <f t="shared" ca="1" si="113"/>
        <v>11.089264450588168</v>
      </c>
      <c r="E500" s="5">
        <f t="shared" ca="1" si="113"/>
        <v>18.524615870031354</v>
      </c>
      <c r="F500" s="5">
        <f t="shared" ca="1" si="113"/>
        <v>20.729946952584534</v>
      </c>
      <c r="G500" s="58">
        <f t="shared" ca="1" si="103"/>
        <v>88.857133773814212</v>
      </c>
      <c r="H500" s="58">
        <f t="shared" ca="1" si="103"/>
        <v>87.48055429258315</v>
      </c>
      <c r="I500" s="58">
        <f t="shared" ca="1" si="103"/>
        <v>80.045202873139971</v>
      </c>
      <c r="J500" s="5">
        <f t="shared" ca="1" si="102"/>
        <v>88.857133773814212</v>
      </c>
      <c r="K500" s="5">
        <f ca="1">SMALL($J$6:$J$1005,ROWS($J$6:J500))</f>
        <v>116.07855875653246</v>
      </c>
      <c r="L500" s="67">
        <f ca="1">ROWS($L$6:L500)/COUNTA($K$6:$K$1005)</f>
        <v>0.495</v>
      </c>
      <c r="M500" s="5">
        <f t="shared" ca="1" si="104"/>
        <v>1</v>
      </c>
      <c r="N500" s="5">
        <f t="shared" ca="1" si="105"/>
        <v>0</v>
      </c>
      <c r="O500" s="5">
        <f t="shared" ca="1" si="106"/>
        <v>0</v>
      </c>
      <c r="P500" s="5"/>
      <c r="Q500" s="5">
        <f t="shared" ca="1" si="112"/>
        <v>1</v>
      </c>
      <c r="R500" s="5">
        <f t="shared" ca="1" si="108"/>
        <v>1</v>
      </c>
      <c r="S500" s="5">
        <f t="shared" ca="1" si="108"/>
        <v>0</v>
      </c>
      <c r="T500" s="5">
        <f t="shared" ca="1" si="108"/>
        <v>0</v>
      </c>
      <c r="U500" s="5">
        <f t="shared" ca="1" si="108"/>
        <v>1</v>
      </c>
      <c r="V500" s="5">
        <f t="shared" ca="1" si="108"/>
        <v>1</v>
      </c>
    </row>
    <row r="501" spans="1:22" x14ac:dyDescent="0.25">
      <c r="A501" s="5">
        <f t="shared" ca="1" si="113"/>
        <v>31.411183640441436</v>
      </c>
      <c r="B501" s="5">
        <f t="shared" ca="1" si="113"/>
        <v>25.759982462883322</v>
      </c>
      <c r="C501" s="5">
        <f t="shared" ca="1" si="113"/>
        <v>30.967712811167207</v>
      </c>
      <c r="D501" s="5">
        <f t="shared" ca="1" si="113"/>
        <v>25.132244965606791</v>
      </c>
      <c r="E501" s="5">
        <f t="shared" ca="1" si="113"/>
        <v>29.436435901422723</v>
      </c>
      <c r="F501" s="5">
        <f t="shared" ca="1" si="113"/>
        <v>22.673970081020652</v>
      </c>
      <c r="G501" s="58">
        <f t="shared" ca="1" si="103"/>
        <v>109.28157208576813</v>
      </c>
      <c r="H501" s="58">
        <f t="shared" ca="1" si="103"/>
        <v>114.48930243405202</v>
      </c>
      <c r="I501" s="58">
        <f t="shared" ca="1" si="103"/>
        <v>110.18511149823608</v>
      </c>
      <c r="J501" s="5">
        <f t="shared" ca="1" si="102"/>
        <v>114.48930243405202</v>
      </c>
      <c r="K501" s="5">
        <f ca="1">SMALL($J$6:$J$1005,ROWS($J$6:J501))</f>
        <v>116.09936599420718</v>
      </c>
      <c r="L501" s="67">
        <f ca="1">ROWS($L$6:L501)/COUNTA($K$6:$K$1005)</f>
        <v>0.496</v>
      </c>
      <c r="M501" s="5">
        <f t="shared" ca="1" si="104"/>
        <v>0</v>
      </c>
      <c r="N501" s="5">
        <f t="shared" ca="1" si="105"/>
        <v>1</v>
      </c>
      <c r="O501" s="5">
        <f t="shared" ca="1" si="106"/>
        <v>0</v>
      </c>
      <c r="P501" s="5"/>
      <c r="Q501" s="5">
        <f t="shared" ca="1" si="112"/>
        <v>1</v>
      </c>
      <c r="R501" s="5">
        <f t="shared" ca="1" si="108"/>
        <v>0</v>
      </c>
      <c r="S501" s="5">
        <f t="shared" ca="1" si="108"/>
        <v>1</v>
      </c>
      <c r="T501" s="5">
        <f t="shared" ca="1" si="108"/>
        <v>0</v>
      </c>
      <c r="U501" s="5">
        <f t="shared" ca="1" si="108"/>
        <v>1</v>
      </c>
      <c r="V501" s="5">
        <f t="shared" ca="1" si="108"/>
        <v>1</v>
      </c>
    </row>
    <row r="502" spans="1:22" x14ac:dyDescent="0.25">
      <c r="A502" s="5">
        <f t="shared" ca="1" si="113"/>
        <v>30.803026043214818</v>
      </c>
      <c r="B502" s="5">
        <f t="shared" ca="1" si="113"/>
        <v>18.735249519116891</v>
      </c>
      <c r="C502" s="5">
        <f t="shared" ca="1" si="113"/>
        <v>21.956956759739828</v>
      </c>
      <c r="D502" s="5">
        <f t="shared" ca="1" si="113"/>
        <v>26.594779405583608</v>
      </c>
      <c r="E502" s="5">
        <f t="shared" ca="1" si="113"/>
        <v>34.964219093567579</v>
      </c>
      <c r="F502" s="5">
        <f t="shared" ca="1" si="113"/>
        <v>39.408647515176867</v>
      </c>
      <c r="G502" s="58">
        <f t="shared" ca="1" si="103"/>
        <v>123.91114217107615</v>
      </c>
      <c r="H502" s="58">
        <f t="shared" ca="1" si="103"/>
        <v>127.1328494116991</v>
      </c>
      <c r="I502" s="58">
        <f t="shared" ca="1" si="103"/>
        <v>118.76340972371513</v>
      </c>
      <c r="J502" s="5">
        <f t="shared" ca="1" si="102"/>
        <v>127.1328494116991</v>
      </c>
      <c r="K502" s="5">
        <f ca="1">SMALL($J$6:$J$1005,ROWS($J$6:J502))</f>
        <v>116.12511315029268</v>
      </c>
      <c r="L502" s="67">
        <f ca="1">ROWS($L$6:L502)/COUNTA($K$6:$K$1005)</f>
        <v>0.497</v>
      </c>
      <c r="M502" s="5">
        <f t="shared" ca="1" si="104"/>
        <v>0</v>
      </c>
      <c r="N502" s="5">
        <f t="shared" ca="1" si="105"/>
        <v>1</v>
      </c>
      <c r="O502" s="5">
        <f t="shared" ca="1" si="106"/>
        <v>0</v>
      </c>
      <c r="P502" s="5"/>
      <c r="Q502" s="5">
        <f t="shared" ca="1" si="112"/>
        <v>1</v>
      </c>
      <c r="R502" s="5">
        <f t="shared" ca="1" si="108"/>
        <v>0</v>
      </c>
      <c r="S502" s="5">
        <f t="shared" ca="1" si="108"/>
        <v>1</v>
      </c>
      <c r="T502" s="5">
        <f t="shared" ca="1" si="108"/>
        <v>0</v>
      </c>
      <c r="U502" s="5">
        <f t="shared" ca="1" si="108"/>
        <v>1</v>
      </c>
      <c r="V502" s="5">
        <f t="shared" ca="1" si="108"/>
        <v>1</v>
      </c>
    </row>
    <row r="503" spans="1:22" x14ac:dyDescent="0.25">
      <c r="A503" s="5">
        <f t="shared" ca="1" si="113"/>
        <v>30.523334385288415</v>
      </c>
      <c r="B503" s="5">
        <f t="shared" ca="1" si="113"/>
        <v>38.313120453910869</v>
      </c>
      <c r="C503" s="5">
        <f t="shared" ca="1" si="113"/>
        <v>19.692318193706996</v>
      </c>
      <c r="D503" s="5">
        <f t="shared" ca="1" si="113"/>
        <v>45.997506351851058</v>
      </c>
      <c r="E503" s="5">
        <f t="shared" ca="1" si="113"/>
        <v>32.410519922807907</v>
      </c>
      <c r="F503" s="5">
        <f t="shared" ca="1" si="113"/>
        <v>23.363867043092299</v>
      </c>
      <c r="G503" s="58">
        <f t="shared" ca="1" si="103"/>
        <v>124.6108418050995</v>
      </c>
      <c r="H503" s="58">
        <f t="shared" ca="1" si="103"/>
        <v>105.99003954489562</v>
      </c>
      <c r="I503" s="58">
        <f t="shared" ca="1" si="103"/>
        <v>119.57702597393877</v>
      </c>
      <c r="J503" s="5">
        <f t="shared" ca="1" si="102"/>
        <v>124.6108418050995</v>
      </c>
      <c r="K503" s="5">
        <f ca="1">SMALL($J$6:$J$1005,ROWS($J$6:J503))</f>
        <v>116.12598899415094</v>
      </c>
      <c r="L503" s="67">
        <f ca="1">ROWS($L$6:L503)/COUNTA($K$6:$K$1005)</f>
        <v>0.498</v>
      </c>
      <c r="M503" s="5">
        <f t="shared" ca="1" si="104"/>
        <v>1</v>
      </c>
      <c r="N503" s="5">
        <f t="shared" ca="1" si="105"/>
        <v>0</v>
      </c>
      <c r="O503" s="5">
        <f t="shared" ca="1" si="106"/>
        <v>0</v>
      </c>
      <c r="P503" s="5"/>
      <c r="Q503" s="5">
        <f t="shared" ca="1" si="112"/>
        <v>1</v>
      </c>
      <c r="R503" s="5">
        <f t="shared" ca="1" si="108"/>
        <v>1</v>
      </c>
      <c r="S503" s="5">
        <f t="shared" ca="1" si="108"/>
        <v>0</v>
      </c>
      <c r="T503" s="5">
        <f t="shared" ca="1" si="108"/>
        <v>0</v>
      </c>
      <c r="U503" s="5">
        <f t="shared" ca="1" si="108"/>
        <v>1</v>
      </c>
      <c r="V503" s="5">
        <f t="shared" ca="1" si="108"/>
        <v>1</v>
      </c>
    </row>
    <row r="504" spans="1:22" x14ac:dyDescent="0.25">
      <c r="A504" s="5">
        <f t="shared" ca="1" si="113"/>
        <v>26.544016606136211</v>
      </c>
      <c r="B504" s="5">
        <f t="shared" ca="1" si="113"/>
        <v>19.346516324064332</v>
      </c>
      <c r="C504" s="5">
        <f t="shared" ca="1" si="113"/>
        <v>20.527074501961707</v>
      </c>
      <c r="D504" s="5">
        <f t="shared" ca="1" si="113"/>
        <v>12.490839946729599</v>
      </c>
      <c r="E504" s="5">
        <f t="shared" ca="1" si="113"/>
        <v>33.707485254037969</v>
      </c>
      <c r="F504" s="5">
        <f t="shared" ca="1" si="113"/>
        <v>38.922748274917666</v>
      </c>
      <c r="G504" s="58">
        <f t="shared" ca="1" si="103"/>
        <v>118.52076645915618</v>
      </c>
      <c r="H504" s="58">
        <f t="shared" ca="1" si="103"/>
        <v>119.70132463705355</v>
      </c>
      <c r="I504" s="58">
        <f t="shared" ca="1" si="103"/>
        <v>98.484679329745177</v>
      </c>
      <c r="J504" s="5">
        <f t="shared" ca="1" si="102"/>
        <v>119.70132463705355</v>
      </c>
      <c r="K504" s="5">
        <f ca="1">SMALL($J$6:$J$1005,ROWS($J$6:J504))</f>
        <v>116.12703900682304</v>
      </c>
      <c r="L504" s="67">
        <f ca="1">ROWS($L$6:L504)/COUNTA($K$6:$K$1005)</f>
        <v>0.499</v>
      </c>
      <c r="M504" s="5">
        <f t="shared" ca="1" si="104"/>
        <v>0</v>
      </c>
      <c r="N504" s="5">
        <f t="shared" ca="1" si="105"/>
        <v>1</v>
      </c>
      <c r="O504" s="5">
        <f t="shared" ca="1" si="106"/>
        <v>0</v>
      </c>
      <c r="P504" s="5"/>
      <c r="Q504" s="5">
        <f t="shared" ca="1" si="112"/>
        <v>1</v>
      </c>
      <c r="R504" s="5">
        <f t="shared" ca="1" si="108"/>
        <v>0</v>
      </c>
      <c r="S504" s="5">
        <f t="shared" ca="1" si="108"/>
        <v>1</v>
      </c>
      <c r="T504" s="5">
        <f t="shared" ca="1" si="108"/>
        <v>0</v>
      </c>
      <c r="U504" s="5">
        <f t="shared" ca="1" si="108"/>
        <v>1</v>
      </c>
      <c r="V504" s="5">
        <f t="shared" ca="1" si="108"/>
        <v>1</v>
      </c>
    </row>
    <row r="505" spans="1:22" x14ac:dyDescent="0.25">
      <c r="A505" s="5">
        <f t="shared" ca="1" si="113"/>
        <v>15.417638710374163</v>
      </c>
      <c r="B505" s="5">
        <f t="shared" ca="1" si="113"/>
        <v>40.871995476383304</v>
      </c>
      <c r="C505" s="5">
        <f t="shared" ca="1" si="113"/>
        <v>18.43133317380796</v>
      </c>
      <c r="D505" s="5">
        <f t="shared" ca="1" si="113"/>
        <v>19.84523590393659</v>
      </c>
      <c r="E505" s="5">
        <f t="shared" ca="1" si="113"/>
        <v>20.945287385689696</v>
      </c>
      <c r="F505" s="5">
        <f t="shared" ca="1" si="113"/>
        <v>20.186541069571124</v>
      </c>
      <c r="G505" s="58">
        <f t="shared" ca="1" si="103"/>
        <v>97.421462642018284</v>
      </c>
      <c r="H505" s="58">
        <f t="shared" ca="1" si="103"/>
        <v>74.980800339442936</v>
      </c>
      <c r="I505" s="58">
        <f t="shared" ca="1" si="103"/>
        <v>73.880748857689838</v>
      </c>
      <c r="J505" s="5">
        <f t="shared" ca="1" si="102"/>
        <v>97.421462642018284</v>
      </c>
      <c r="K505" s="5">
        <f ca="1">SMALL($J$6:$J$1005,ROWS($J$6:J505))</f>
        <v>116.15225547306105</v>
      </c>
      <c r="L505" s="67">
        <f ca="1">ROWS($L$6:L505)/COUNTA($K$6:$K$1005)</f>
        <v>0.5</v>
      </c>
      <c r="M505" s="5">
        <f t="shared" ca="1" si="104"/>
        <v>1</v>
      </c>
      <c r="N505" s="5">
        <f t="shared" ca="1" si="105"/>
        <v>0</v>
      </c>
      <c r="O505" s="5">
        <f t="shared" ca="1" si="106"/>
        <v>0</v>
      </c>
      <c r="P505" s="5"/>
      <c r="Q505" s="5">
        <f t="shared" ca="1" si="112"/>
        <v>1</v>
      </c>
      <c r="R505" s="5">
        <f t="shared" ca="1" si="108"/>
        <v>1</v>
      </c>
      <c r="S505" s="5">
        <f t="shared" ca="1" si="108"/>
        <v>0</v>
      </c>
      <c r="T505" s="5">
        <f t="shared" ca="1" si="108"/>
        <v>0</v>
      </c>
      <c r="U505" s="5">
        <f t="shared" ca="1" si="108"/>
        <v>1</v>
      </c>
      <c r="V505" s="5">
        <f t="shared" ca="1" si="108"/>
        <v>1</v>
      </c>
    </row>
    <row r="506" spans="1:22" x14ac:dyDescent="0.25">
      <c r="A506" s="5">
        <f t="shared" ref="A506:F515" ca="1" si="114">A$3+(A$4-A$3)*RAND()</f>
        <v>25.135727531040686</v>
      </c>
      <c r="B506" s="5">
        <f t="shared" ca="1" si="114"/>
        <v>30.316876212032788</v>
      </c>
      <c r="C506" s="5">
        <f t="shared" ca="1" si="114"/>
        <v>19.590275516745958</v>
      </c>
      <c r="D506" s="5">
        <f t="shared" ca="1" si="114"/>
        <v>26.553124429420897</v>
      </c>
      <c r="E506" s="5">
        <f t="shared" ca="1" si="114"/>
        <v>34.131154896669216</v>
      </c>
      <c r="F506" s="5">
        <f t="shared" ca="1" si="114"/>
        <v>24.507525458223725</v>
      </c>
      <c r="G506" s="58">
        <f t="shared" ca="1" si="103"/>
        <v>114.09128409796641</v>
      </c>
      <c r="H506" s="58">
        <f t="shared" ca="1" si="103"/>
        <v>103.36468340267959</v>
      </c>
      <c r="I506" s="58">
        <f t="shared" ca="1" si="103"/>
        <v>95.786652935431263</v>
      </c>
      <c r="J506" s="5">
        <f t="shared" ca="1" si="102"/>
        <v>114.09128409796641</v>
      </c>
      <c r="K506" s="5">
        <f ca="1">SMALL($J$6:$J$1005,ROWS($J$6:J506))</f>
        <v>116.159976092135</v>
      </c>
      <c r="L506" s="67">
        <f ca="1">ROWS($L$6:L506)/COUNTA($K$6:$K$1005)</f>
        <v>0.501</v>
      </c>
      <c r="M506" s="5">
        <f t="shared" ca="1" si="104"/>
        <v>1</v>
      </c>
      <c r="N506" s="5">
        <f t="shared" ca="1" si="105"/>
        <v>0</v>
      </c>
      <c r="O506" s="5">
        <f t="shared" ca="1" si="106"/>
        <v>0</v>
      </c>
      <c r="P506" s="5"/>
      <c r="Q506" s="5">
        <f t="shared" ca="1" si="112"/>
        <v>1</v>
      </c>
      <c r="R506" s="5">
        <f t="shared" ca="1" si="108"/>
        <v>1</v>
      </c>
      <c r="S506" s="5">
        <f t="shared" ca="1" si="108"/>
        <v>0</v>
      </c>
      <c r="T506" s="5">
        <f t="shared" ca="1" si="108"/>
        <v>0</v>
      </c>
      <c r="U506" s="5">
        <f t="shared" ca="1" si="108"/>
        <v>1</v>
      </c>
      <c r="V506" s="5">
        <f t="shared" ca="1" si="108"/>
        <v>1</v>
      </c>
    </row>
    <row r="507" spans="1:22" x14ac:dyDescent="0.25">
      <c r="A507" s="5">
        <f t="shared" ca="1" si="114"/>
        <v>28.417356785867504</v>
      </c>
      <c r="B507" s="5">
        <f t="shared" ca="1" si="114"/>
        <v>38.861332260663481</v>
      </c>
      <c r="C507" s="5">
        <f t="shared" ca="1" si="114"/>
        <v>29.173851837934418</v>
      </c>
      <c r="D507" s="5">
        <f t="shared" ca="1" si="114"/>
        <v>23.912590654379457</v>
      </c>
      <c r="E507" s="5">
        <f t="shared" ca="1" si="114"/>
        <v>31.442630977023097</v>
      </c>
      <c r="F507" s="5">
        <f t="shared" ca="1" si="114"/>
        <v>24.926259161520967</v>
      </c>
      <c r="G507" s="58">
        <f t="shared" ca="1" si="103"/>
        <v>123.64757918507505</v>
      </c>
      <c r="H507" s="58">
        <f t="shared" ca="1" si="103"/>
        <v>113.96009876234598</v>
      </c>
      <c r="I507" s="58">
        <f t="shared" ca="1" si="103"/>
        <v>106.43005843970235</v>
      </c>
      <c r="J507" s="5">
        <f t="shared" ca="1" si="102"/>
        <v>123.64757918507505</v>
      </c>
      <c r="K507" s="5">
        <f ca="1">SMALL($J$6:$J$1005,ROWS($J$6:J507))</f>
        <v>116.22677560821184</v>
      </c>
      <c r="L507" s="67">
        <f ca="1">ROWS($L$6:L507)/COUNTA($K$6:$K$1005)</f>
        <v>0.502</v>
      </c>
      <c r="M507" s="5">
        <f t="shared" ca="1" si="104"/>
        <v>1</v>
      </c>
      <c r="N507" s="5">
        <f t="shared" ca="1" si="105"/>
        <v>0</v>
      </c>
      <c r="O507" s="5">
        <f t="shared" ca="1" si="106"/>
        <v>0</v>
      </c>
      <c r="P507" s="5"/>
      <c r="Q507" s="5">
        <f t="shared" ca="1" si="112"/>
        <v>1</v>
      </c>
      <c r="R507" s="5">
        <f t="shared" ca="1" si="108"/>
        <v>1</v>
      </c>
      <c r="S507" s="5">
        <f t="shared" ca="1" si="108"/>
        <v>0</v>
      </c>
      <c r="T507" s="5">
        <f t="shared" ca="1" si="108"/>
        <v>0</v>
      </c>
      <c r="U507" s="5">
        <f t="shared" ca="1" si="108"/>
        <v>1</v>
      </c>
      <c r="V507" s="5">
        <f t="shared" ca="1" si="108"/>
        <v>1</v>
      </c>
    </row>
    <row r="508" spans="1:22" x14ac:dyDescent="0.25">
      <c r="A508" s="5">
        <f t="shared" ca="1" si="114"/>
        <v>22.648417333196555</v>
      </c>
      <c r="B508" s="5">
        <f t="shared" ca="1" si="114"/>
        <v>19.288958686268622</v>
      </c>
      <c r="C508" s="5">
        <f t="shared" ca="1" si="114"/>
        <v>30.708160030583731</v>
      </c>
      <c r="D508" s="5">
        <f t="shared" ca="1" si="114"/>
        <v>14.732420751553787</v>
      </c>
      <c r="E508" s="5">
        <f t="shared" ca="1" si="114"/>
        <v>29.634834442913544</v>
      </c>
      <c r="F508" s="5">
        <f t="shared" ca="1" si="114"/>
        <v>27.170154851309096</v>
      </c>
      <c r="G508" s="58">
        <f t="shared" ca="1" si="103"/>
        <v>98.742365313687813</v>
      </c>
      <c r="H508" s="58">
        <f t="shared" ca="1" si="103"/>
        <v>110.16156665800293</v>
      </c>
      <c r="I508" s="58">
        <f t="shared" ca="1" si="103"/>
        <v>95.259152966643171</v>
      </c>
      <c r="J508" s="5">
        <f t="shared" ca="1" si="102"/>
        <v>110.16156665800293</v>
      </c>
      <c r="K508" s="5">
        <f ca="1">SMALL($J$6:$J$1005,ROWS($J$6:J508))</f>
        <v>116.25952038090726</v>
      </c>
      <c r="L508" s="67">
        <f ca="1">ROWS($L$6:L508)/COUNTA($K$6:$K$1005)</f>
        <v>0.503</v>
      </c>
      <c r="M508" s="5">
        <f t="shared" ca="1" si="104"/>
        <v>0</v>
      </c>
      <c r="N508" s="5">
        <f t="shared" ca="1" si="105"/>
        <v>1</v>
      </c>
      <c r="O508" s="5">
        <f t="shared" ca="1" si="106"/>
        <v>0</v>
      </c>
      <c r="P508" s="5"/>
      <c r="Q508" s="5">
        <f t="shared" ca="1" si="112"/>
        <v>1</v>
      </c>
      <c r="R508" s="5">
        <f t="shared" ca="1" si="108"/>
        <v>0</v>
      </c>
      <c r="S508" s="5">
        <f t="shared" ca="1" si="108"/>
        <v>1</v>
      </c>
      <c r="T508" s="5">
        <f t="shared" ca="1" si="108"/>
        <v>0</v>
      </c>
      <c r="U508" s="5">
        <f t="shared" ca="1" si="108"/>
        <v>1</v>
      </c>
      <c r="V508" s="5">
        <f t="shared" ca="1" si="108"/>
        <v>1</v>
      </c>
    </row>
    <row r="509" spans="1:22" x14ac:dyDescent="0.25">
      <c r="A509" s="5">
        <f t="shared" ca="1" si="114"/>
        <v>31.687647406999524</v>
      </c>
      <c r="B509" s="5">
        <f t="shared" ca="1" si="114"/>
        <v>22.93563867026587</v>
      </c>
      <c r="C509" s="5">
        <f t="shared" ca="1" si="114"/>
        <v>29.003507484891038</v>
      </c>
      <c r="D509" s="5">
        <f t="shared" ca="1" si="114"/>
        <v>15.786307601407584</v>
      </c>
      <c r="E509" s="5">
        <f t="shared" ca="1" si="114"/>
        <v>30.609076003884482</v>
      </c>
      <c r="F509" s="5">
        <f t="shared" ca="1" si="114"/>
        <v>20.96159214282115</v>
      </c>
      <c r="G509" s="58">
        <f t="shared" ca="1" si="103"/>
        <v>106.19395422397102</v>
      </c>
      <c r="H509" s="58">
        <f t="shared" ca="1" si="103"/>
        <v>112.26182303859619</v>
      </c>
      <c r="I509" s="58">
        <f t="shared" ca="1" si="103"/>
        <v>97.439054636119295</v>
      </c>
      <c r="J509" s="5">
        <f t="shared" ca="1" si="102"/>
        <v>112.26182303859619</v>
      </c>
      <c r="K509" s="5">
        <f ca="1">SMALL($J$6:$J$1005,ROWS($J$6:J509))</f>
        <v>116.31899589763391</v>
      </c>
      <c r="L509" s="67">
        <f ca="1">ROWS($L$6:L509)/COUNTA($K$6:$K$1005)</f>
        <v>0.504</v>
      </c>
      <c r="M509" s="5">
        <f t="shared" ca="1" si="104"/>
        <v>0</v>
      </c>
      <c r="N509" s="5">
        <f t="shared" ca="1" si="105"/>
        <v>1</v>
      </c>
      <c r="O509" s="5">
        <f t="shared" ca="1" si="106"/>
        <v>0</v>
      </c>
      <c r="P509" s="5"/>
      <c r="Q509" s="5">
        <f t="shared" ca="1" si="112"/>
        <v>1</v>
      </c>
      <c r="R509" s="5">
        <f t="shared" ca="1" si="108"/>
        <v>0</v>
      </c>
      <c r="S509" s="5">
        <f t="shared" ca="1" si="108"/>
        <v>1</v>
      </c>
      <c r="T509" s="5">
        <f t="shared" ca="1" si="108"/>
        <v>0</v>
      </c>
      <c r="U509" s="5">
        <f t="shared" ca="1" si="108"/>
        <v>1</v>
      </c>
      <c r="V509" s="5">
        <f t="shared" ca="1" si="108"/>
        <v>1</v>
      </c>
    </row>
    <row r="510" spans="1:22" x14ac:dyDescent="0.25">
      <c r="A510" s="5">
        <f t="shared" ca="1" si="114"/>
        <v>15.63413163598511</v>
      </c>
      <c r="B510" s="5">
        <f t="shared" ca="1" si="114"/>
        <v>26.775077459286912</v>
      </c>
      <c r="C510" s="5">
        <f t="shared" ca="1" si="114"/>
        <v>33.355364985353496</v>
      </c>
      <c r="D510" s="5">
        <f t="shared" ca="1" si="114"/>
        <v>40.354992182689301</v>
      </c>
      <c r="E510" s="5">
        <f t="shared" ca="1" si="114"/>
        <v>20.244808592624381</v>
      </c>
      <c r="F510" s="5">
        <f t="shared" ca="1" si="114"/>
        <v>25.752383566338249</v>
      </c>
      <c r="G510" s="58">
        <f t="shared" ca="1" si="103"/>
        <v>88.406401254234652</v>
      </c>
      <c r="H510" s="58">
        <f t="shared" ca="1" si="103"/>
        <v>94.986688780301236</v>
      </c>
      <c r="I510" s="58">
        <f t="shared" ca="1" si="103"/>
        <v>115.09687237036616</v>
      </c>
      <c r="J510" s="5">
        <f t="shared" ca="1" si="102"/>
        <v>115.09687237036616</v>
      </c>
      <c r="K510" s="5">
        <f ca="1">SMALL($J$6:$J$1005,ROWS($J$6:J510))</f>
        <v>116.34182533092496</v>
      </c>
      <c r="L510" s="67">
        <f ca="1">ROWS($L$6:L510)/COUNTA($K$6:$K$1005)</f>
        <v>0.505</v>
      </c>
      <c r="M510" s="5">
        <f t="shared" ca="1" si="104"/>
        <v>0</v>
      </c>
      <c r="N510" s="5">
        <f t="shared" ca="1" si="105"/>
        <v>0</v>
      </c>
      <c r="O510" s="5">
        <f t="shared" ca="1" si="106"/>
        <v>1</v>
      </c>
      <c r="P510" s="5"/>
      <c r="Q510" s="5">
        <f t="shared" ca="1" si="112"/>
        <v>1</v>
      </c>
      <c r="R510" s="5">
        <f t="shared" ca="1" si="108"/>
        <v>0</v>
      </c>
      <c r="S510" s="5">
        <f t="shared" ca="1" si="108"/>
        <v>1</v>
      </c>
      <c r="T510" s="5">
        <f t="shared" ca="1" si="108"/>
        <v>1</v>
      </c>
      <c r="U510" s="5">
        <f t="shared" ca="1" si="108"/>
        <v>0</v>
      </c>
      <c r="V510" s="5">
        <f t="shared" ca="1" si="108"/>
        <v>1</v>
      </c>
    </row>
    <row r="511" spans="1:22" x14ac:dyDescent="0.25">
      <c r="A511" s="5">
        <f t="shared" ca="1" si="114"/>
        <v>23.518594432279535</v>
      </c>
      <c r="B511" s="5">
        <f t="shared" ca="1" si="114"/>
        <v>21.612735850917993</v>
      </c>
      <c r="C511" s="5">
        <f t="shared" ca="1" si="114"/>
        <v>18.163462651741394</v>
      </c>
      <c r="D511" s="5">
        <f t="shared" ca="1" si="114"/>
        <v>20.679601227885925</v>
      </c>
      <c r="E511" s="5">
        <f t="shared" ca="1" si="114"/>
        <v>19.822265263099318</v>
      </c>
      <c r="F511" s="5">
        <f t="shared" ca="1" si="114"/>
        <v>34.172676048584869</v>
      </c>
      <c r="G511" s="58">
        <f t="shared" ca="1" si="103"/>
        <v>99.1262715948817</v>
      </c>
      <c r="H511" s="58">
        <f t="shared" ca="1" si="103"/>
        <v>95.676998395705112</v>
      </c>
      <c r="I511" s="58">
        <f t="shared" ca="1" si="103"/>
        <v>96.534334360491727</v>
      </c>
      <c r="J511" s="5">
        <f t="shared" ca="1" si="102"/>
        <v>99.1262715948817</v>
      </c>
      <c r="K511" s="5">
        <f ca="1">SMALL($J$6:$J$1005,ROWS($J$6:J511))</f>
        <v>116.3572852732339</v>
      </c>
      <c r="L511" s="67">
        <f ca="1">ROWS($L$6:L511)/COUNTA($K$6:$K$1005)</f>
        <v>0.50600000000000001</v>
      </c>
      <c r="M511" s="5">
        <f t="shared" ca="1" si="104"/>
        <v>1</v>
      </c>
      <c r="N511" s="5">
        <f t="shared" ca="1" si="105"/>
        <v>0</v>
      </c>
      <c r="O511" s="5">
        <f t="shared" ca="1" si="106"/>
        <v>0</v>
      </c>
      <c r="P511" s="5"/>
      <c r="Q511" s="5">
        <f t="shared" ca="1" si="112"/>
        <v>1</v>
      </c>
      <c r="R511" s="5">
        <f t="shared" ca="1" si="108"/>
        <v>1</v>
      </c>
      <c r="S511" s="5">
        <f t="shared" ca="1" si="108"/>
        <v>0</v>
      </c>
      <c r="T511" s="5">
        <f t="shared" ca="1" si="108"/>
        <v>0</v>
      </c>
      <c r="U511" s="5">
        <f t="shared" ca="1" si="108"/>
        <v>1</v>
      </c>
      <c r="V511" s="5">
        <f t="shared" ca="1" si="108"/>
        <v>1</v>
      </c>
    </row>
    <row r="512" spans="1:22" x14ac:dyDescent="0.25">
      <c r="A512" s="5">
        <f t="shared" ca="1" si="114"/>
        <v>25.963620127129239</v>
      </c>
      <c r="B512" s="5">
        <f t="shared" ca="1" si="114"/>
        <v>33.614620575213927</v>
      </c>
      <c r="C512" s="5">
        <f t="shared" ca="1" si="114"/>
        <v>28.678651046100804</v>
      </c>
      <c r="D512" s="5">
        <f t="shared" ca="1" si="114"/>
        <v>33.739297357735289</v>
      </c>
      <c r="E512" s="5">
        <f t="shared" ca="1" si="114"/>
        <v>23.476138918087049</v>
      </c>
      <c r="F512" s="5">
        <f t="shared" ca="1" si="114"/>
        <v>36.482571989515584</v>
      </c>
      <c r="G512" s="58">
        <f t="shared" ca="1" si="103"/>
        <v>119.53695160994579</v>
      </c>
      <c r="H512" s="58">
        <f t="shared" ca="1" si="103"/>
        <v>114.60098208083267</v>
      </c>
      <c r="I512" s="58">
        <f t="shared" ca="1" si="103"/>
        <v>124.8641405204809</v>
      </c>
      <c r="J512" s="5">
        <f t="shared" ca="1" si="102"/>
        <v>124.8641405204809</v>
      </c>
      <c r="K512" s="5">
        <f ca="1">SMALL($J$6:$J$1005,ROWS($J$6:J512))</f>
        <v>116.38073419948824</v>
      </c>
      <c r="L512" s="67">
        <f ca="1">ROWS($L$6:L512)/COUNTA($K$6:$K$1005)</f>
        <v>0.50700000000000001</v>
      </c>
      <c r="M512" s="5">
        <f t="shared" ca="1" si="104"/>
        <v>0</v>
      </c>
      <c r="N512" s="5">
        <f t="shared" ca="1" si="105"/>
        <v>0</v>
      </c>
      <c r="O512" s="5">
        <f t="shared" ca="1" si="106"/>
        <v>1</v>
      </c>
      <c r="P512" s="5"/>
      <c r="Q512" s="5">
        <f t="shared" ca="1" si="112"/>
        <v>1</v>
      </c>
      <c r="R512" s="5">
        <f t="shared" ca="1" si="108"/>
        <v>0</v>
      </c>
      <c r="S512" s="5">
        <f t="shared" ca="1" si="108"/>
        <v>1</v>
      </c>
      <c r="T512" s="5">
        <f t="shared" ref="R512:V563" ca="1" si="115">COUNTIF($M$5,"*"&amp;T$5&amp;"*")*$M512+COUNTIF($N$5,"*"&amp;T$5&amp;"*")*$N512+COUNTIF($O$5,"*"&amp;T$5&amp;"*")*$O512</f>
        <v>1</v>
      </c>
      <c r="U512" s="5">
        <f t="shared" ca="1" si="115"/>
        <v>0</v>
      </c>
      <c r="V512" s="5">
        <f t="shared" ca="1" si="115"/>
        <v>1</v>
      </c>
    </row>
    <row r="513" spans="1:22" x14ac:dyDescent="0.25">
      <c r="A513" s="5">
        <f t="shared" ca="1" si="114"/>
        <v>27.862957468441223</v>
      </c>
      <c r="B513" s="5">
        <f t="shared" ca="1" si="114"/>
        <v>25.740719077748956</v>
      </c>
      <c r="C513" s="5">
        <f t="shared" ca="1" si="114"/>
        <v>19.306939778779064</v>
      </c>
      <c r="D513" s="5">
        <f t="shared" ca="1" si="114"/>
        <v>31.300539244275519</v>
      </c>
      <c r="E513" s="5">
        <f t="shared" ca="1" si="114"/>
        <v>24.237870163351136</v>
      </c>
      <c r="F513" s="5">
        <f t="shared" ca="1" si="114"/>
        <v>36.442341315367187</v>
      </c>
      <c r="G513" s="58">
        <f t="shared" ca="1" si="103"/>
        <v>114.28388802490851</v>
      </c>
      <c r="H513" s="58">
        <f t="shared" ca="1" si="103"/>
        <v>107.85010872593861</v>
      </c>
      <c r="I513" s="58">
        <f t="shared" ca="1" si="103"/>
        <v>114.91277780686299</v>
      </c>
      <c r="J513" s="5">
        <f t="shared" ca="1" si="102"/>
        <v>114.91277780686299</v>
      </c>
      <c r="K513" s="5">
        <f ca="1">SMALL($J$6:$J$1005,ROWS($J$6:J513))</f>
        <v>116.44501532584989</v>
      </c>
      <c r="L513" s="67">
        <f ca="1">ROWS($L$6:L513)/COUNTA($K$6:$K$1005)</f>
        <v>0.50800000000000001</v>
      </c>
      <c r="M513" s="5">
        <f t="shared" ca="1" si="104"/>
        <v>0</v>
      </c>
      <c r="N513" s="5">
        <f t="shared" ca="1" si="105"/>
        <v>0</v>
      </c>
      <c r="O513" s="5">
        <f t="shared" ca="1" si="106"/>
        <v>1</v>
      </c>
      <c r="P513" s="5"/>
      <c r="Q513" s="5">
        <f t="shared" ca="1" si="112"/>
        <v>1</v>
      </c>
      <c r="R513" s="5">
        <f t="shared" ca="1" si="115"/>
        <v>0</v>
      </c>
      <c r="S513" s="5">
        <f t="shared" ca="1" si="115"/>
        <v>1</v>
      </c>
      <c r="T513" s="5">
        <f t="shared" ca="1" si="115"/>
        <v>1</v>
      </c>
      <c r="U513" s="5">
        <f t="shared" ca="1" si="115"/>
        <v>0</v>
      </c>
      <c r="V513" s="5">
        <f t="shared" ca="1" si="115"/>
        <v>1</v>
      </c>
    </row>
    <row r="514" spans="1:22" x14ac:dyDescent="0.25">
      <c r="A514" s="5">
        <f t="shared" ca="1" si="114"/>
        <v>22.999265054645551</v>
      </c>
      <c r="B514" s="5">
        <f t="shared" ca="1" si="114"/>
        <v>28.56074122469402</v>
      </c>
      <c r="C514" s="5">
        <f t="shared" ca="1" si="114"/>
        <v>29.155484436536675</v>
      </c>
      <c r="D514" s="5">
        <f t="shared" ca="1" si="114"/>
        <v>27.842019528419257</v>
      </c>
      <c r="E514" s="5">
        <f t="shared" ca="1" si="114"/>
        <v>33.47557051523485</v>
      </c>
      <c r="F514" s="5">
        <f t="shared" ca="1" si="114"/>
        <v>33.22751922663177</v>
      </c>
      <c r="G514" s="58">
        <f t="shared" ca="1" si="103"/>
        <v>118.2630960212062</v>
      </c>
      <c r="H514" s="58">
        <f t="shared" ca="1" si="103"/>
        <v>118.85783923304885</v>
      </c>
      <c r="I514" s="58">
        <f t="shared" ca="1" si="103"/>
        <v>113.22428824623326</v>
      </c>
      <c r="J514" s="5">
        <f t="shared" ca="1" si="102"/>
        <v>118.85783923304885</v>
      </c>
      <c r="K514" s="5">
        <f ca="1">SMALL($J$6:$J$1005,ROWS($J$6:J514))</f>
        <v>116.47233123612682</v>
      </c>
      <c r="L514" s="67">
        <f ca="1">ROWS($L$6:L514)/COUNTA($K$6:$K$1005)</f>
        <v>0.50900000000000001</v>
      </c>
      <c r="M514" s="5">
        <f t="shared" ca="1" si="104"/>
        <v>0</v>
      </c>
      <c r="N514" s="5">
        <f t="shared" ca="1" si="105"/>
        <v>1</v>
      </c>
      <c r="O514" s="5">
        <f t="shared" ca="1" si="106"/>
        <v>0</v>
      </c>
      <c r="P514" s="5"/>
      <c r="Q514" s="5">
        <f t="shared" ca="1" si="112"/>
        <v>1</v>
      </c>
      <c r="R514" s="5">
        <f t="shared" ca="1" si="115"/>
        <v>0</v>
      </c>
      <c r="S514" s="5">
        <f t="shared" ca="1" si="115"/>
        <v>1</v>
      </c>
      <c r="T514" s="5">
        <f t="shared" ca="1" si="115"/>
        <v>0</v>
      </c>
      <c r="U514" s="5">
        <f t="shared" ca="1" si="115"/>
        <v>1</v>
      </c>
      <c r="V514" s="5">
        <f t="shared" ca="1" si="115"/>
        <v>1</v>
      </c>
    </row>
    <row r="515" spans="1:22" x14ac:dyDescent="0.25">
      <c r="A515" s="5">
        <f t="shared" ca="1" si="114"/>
        <v>27.537179085027191</v>
      </c>
      <c r="B515" s="5">
        <f t="shared" ca="1" si="114"/>
        <v>26.667006393189602</v>
      </c>
      <c r="C515" s="5">
        <f t="shared" ca="1" si="114"/>
        <v>21.709574189912765</v>
      </c>
      <c r="D515" s="5">
        <f t="shared" ca="1" si="114"/>
        <v>36.288538689760323</v>
      </c>
      <c r="E515" s="5">
        <f t="shared" ca="1" si="114"/>
        <v>34.516647695245048</v>
      </c>
      <c r="F515" s="5">
        <f t="shared" ca="1" si="114"/>
        <v>27.286714015088439</v>
      </c>
      <c r="G515" s="58">
        <f t="shared" ca="1" si="103"/>
        <v>116.00754718855028</v>
      </c>
      <c r="H515" s="58">
        <f t="shared" ca="1" si="103"/>
        <v>111.05011498527344</v>
      </c>
      <c r="I515" s="58">
        <f t="shared" ca="1" si="103"/>
        <v>112.82200597978871</v>
      </c>
      <c r="J515" s="5">
        <f t="shared" ca="1" si="102"/>
        <v>116.00754718855028</v>
      </c>
      <c r="K515" s="5">
        <f ca="1">SMALL($J$6:$J$1005,ROWS($J$6:J515))</f>
        <v>116.61090097808278</v>
      </c>
      <c r="L515" s="67">
        <f ca="1">ROWS($L$6:L515)/COUNTA($K$6:$K$1005)</f>
        <v>0.51</v>
      </c>
      <c r="M515" s="5">
        <f t="shared" ca="1" si="104"/>
        <v>1</v>
      </c>
      <c r="N515" s="5">
        <f t="shared" ca="1" si="105"/>
        <v>0</v>
      </c>
      <c r="O515" s="5">
        <f t="shared" ca="1" si="106"/>
        <v>0</v>
      </c>
      <c r="P515" s="5"/>
      <c r="Q515" s="5">
        <f t="shared" ca="1" si="112"/>
        <v>1</v>
      </c>
      <c r="R515" s="5">
        <f t="shared" ca="1" si="115"/>
        <v>1</v>
      </c>
      <c r="S515" s="5">
        <f t="shared" ca="1" si="115"/>
        <v>0</v>
      </c>
      <c r="T515" s="5">
        <f t="shared" ca="1" si="115"/>
        <v>0</v>
      </c>
      <c r="U515" s="5">
        <f t="shared" ca="1" si="115"/>
        <v>1</v>
      </c>
      <c r="V515" s="5">
        <f t="shared" ca="1" si="115"/>
        <v>1</v>
      </c>
    </row>
    <row r="516" spans="1:22" x14ac:dyDescent="0.25">
      <c r="A516" s="5">
        <f t="shared" ref="A516:F525" ca="1" si="116">A$3+(A$4-A$3)*RAND()</f>
        <v>15.053827404296213</v>
      </c>
      <c r="B516" s="5">
        <f t="shared" ca="1" si="116"/>
        <v>41.310602790133792</v>
      </c>
      <c r="C516" s="5">
        <f t="shared" ca="1" si="116"/>
        <v>31.973076891213239</v>
      </c>
      <c r="D516" s="5">
        <f t="shared" ca="1" si="116"/>
        <v>24.58012441066623</v>
      </c>
      <c r="E516" s="5">
        <f t="shared" ca="1" si="116"/>
        <v>35.023528835323972</v>
      </c>
      <c r="F516" s="5">
        <f t="shared" ca="1" si="116"/>
        <v>35.732936104835971</v>
      </c>
      <c r="G516" s="58">
        <f t="shared" ca="1" si="103"/>
        <v>127.12089513458994</v>
      </c>
      <c r="H516" s="58">
        <f t="shared" ca="1" si="103"/>
        <v>117.7833692356694</v>
      </c>
      <c r="I516" s="58">
        <f t="shared" ca="1" si="103"/>
        <v>107.33996481101165</v>
      </c>
      <c r="J516" s="5">
        <f t="shared" ca="1" si="102"/>
        <v>127.12089513458994</v>
      </c>
      <c r="K516" s="5">
        <f ca="1">SMALL($J$6:$J$1005,ROWS($J$6:J516))</f>
        <v>116.61599382009015</v>
      </c>
      <c r="L516" s="67">
        <f ca="1">ROWS($L$6:L516)/COUNTA($K$6:$K$1005)</f>
        <v>0.51100000000000001</v>
      </c>
      <c r="M516" s="5">
        <f t="shared" ca="1" si="104"/>
        <v>1</v>
      </c>
      <c r="N516" s="5">
        <f t="shared" ca="1" si="105"/>
        <v>0</v>
      </c>
      <c r="O516" s="5">
        <f t="shared" ca="1" si="106"/>
        <v>0</v>
      </c>
      <c r="P516" s="5"/>
      <c r="Q516" s="5">
        <f t="shared" ca="1" si="112"/>
        <v>1</v>
      </c>
      <c r="R516" s="5">
        <f t="shared" ca="1" si="115"/>
        <v>1</v>
      </c>
      <c r="S516" s="5">
        <f t="shared" ca="1" si="115"/>
        <v>0</v>
      </c>
      <c r="T516" s="5">
        <f t="shared" ca="1" si="115"/>
        <v>0</v>
      </c>
      <c r="U516" s="5">
        <f t="shared" ca="1" si="115"/>
        <v>1</v>
      </c>
      <c r="V516" s="5">
        <f t="shared" ca="1" si="115"/>
        <v>1</v>
      </c>
    </row>
    <row r="517" spans="1:22" x14ac:dyDescent="0.25">
      <c r="A517" s="5">
        <f t="shared" ca="1" si="116"/>
        <v>20.212196007132899</v>
      </c>
      <c r="B517" s="5">
        <f t="shared" ca="1" si="116"/>
        <v>40.13452054365851</v>
      </c>
      <c r="C517" s="5">
        <f t="shared" ca="1" si="116"/>
        <v>32.82680129512579</v>
      </c>
      <c r="D517" s="5">
        <f t="shared" ca="1" si="116"/>
        <v>40.23214806752717</v>
      </c>
      <c r="E517" s="5">
        <f t="shared" ca="1" si="116"/>
        <v>33.73778154575303</v>
      </c>
      <c r="F517" s="5">
        <f t="shared" ca="1" si="116"/>
        <v>27.968751556134567</v>
      </c>
      <c r="G517" s="58">
        <f t="shared" ca="1" si="103"/>
        <v>122.05324965267901</v>
      </c>
      <c r="H517" s="58">
        <f t="shared" ca="1" si="103"/>
        <v>114.74553040414629</v>
      </c>
      <c r="I517" s="58">
        <f t="shared" ca="1" si="103"/>
        <v>121.23989692592043</v>
      </c>
      <c r="J517" s="5">
        <f t="shared" ca="1" si="102"/>
        <v>122.05324965267901</v>
      </c>
      <c r="K517" s="5">
        <f ca="1">SMALL($J$6:$J$1005,ROWS($J$6:J517))</f>
        <v>116.63607717759193</v>
      </c>
      <c r="L517" s="67">
        <f ca="1">ROWS($L$6:L517)/COUNTA($K$6:$K$1005)</f>
        <v>0.51200000000000001</v>
      </c>
      <c r="M517" s="5">
        <f t="shared" ca="1" si="104"/>
        <v>1</v>
      </c>
      <c r="N517" s="5">
        <f t="shared" ca="1" si="105"/>
        <v>0</v>
      </c>
      <c r="O517" s="5">
        <f t="shared" ca="1" si="106"/>
        <v>0</v>
      </c>
      <c r="P517" s="5"/>
      <c r="Q517" s="5">
        <f t="shared" ca="1" si="112"/>
        <v>1</v>
      </c>
      <c r="R517" s="5">
        <f t="shared" ca="1" si="115"/>
        <v>1</v>
      </c>
      <c r="S517" s="5">
        <f t="shared" ca="1" si="115"/>
        <v>0</v>
      </c>
      <c r="T517" s="5">
        <f t="shared" ca="1" si="115"/>
        <v>0</v>
      </c>
      <c r="U517" s="5">
        <f t="shared" ca="1" si="115"/>
        <v>1</v>
      </c>
      <c r="V517" s="5">
        <f t="shared" ca="1" si="115"/>
        <v>1</v>
      </c>
    </row>
    <row r="518" spans="1:22" x14ac:dyDescent="0.25">
      <c r="A518" s="5">
        <f t="shared" ca="1" si="116"/>
        <v>29.226868132501117</v>
      </c>
      <c r="B518" s="5">
        <f t="shared" ca="1" si="116"/>
        <v>27.711289260609441</v>
      </c>
      <c r="C518" s="5">
        <f t="shared" ca="1" si="116"/>
        <v>26.822839735187571</v>
      </c>
      <c r="D518" s="5">
        <f t="shared" ca="1" si="116"/>
        <v>12.105452058864689</v>
      </c>
      <c r="E518" s="5">
        <f t="shared" ca="1" si="116"/>
        <v>19.49475899640165</v>
      </c>
      <c r="F518" s="5">
        <f t="shared" ca="1" si="116"/>
        <v>24.21323307638237</v>
      </c>
      <c r="G518" s="58">
        <f t="shared" ca="1" si="103"/>
        <v>100.64614946589457</v>
      </c>
      <c r="H518" s="58">
        <f t="shared" ca="1" si="103"/>
        <v>99.757699940472705</v>
      </c>
      <c r="I518" s="58">
        <f t="shared" ca="1" si="103"/>
        <v>92.368393002935747</v>
      </c>
      <c r="J518" s="5">
        <f t="shared" ref="J518:J581" ca="1" si="117">MAX(G518:I518)</f>
        <v>100.64614946589457</v>
      </c>
      <c r="K518" s="5">
        <f ca="1">SMALL($J$6:$J$1005,ROWS($J$6:J518))</f>
        <v>116.65396499778106</v>
      </c>
      <c r="L518" s="67">
        <f ca="1">ROWS($L$6:L518)/COUNTA($K$6:$K$1005)</f>
        <v>0.51300000000000001</v>
      </c>
      <c r="M518" s="5">
        <f t="shared" ca="1" si="104"/>
        <v>1</v>
      </c>
      <c r="N518" s="5">
        <f t="shared" ca="1" si="105"/>
        <v>0</v>
      </c>
      <c r="O518" s="5">
        <f t="shared" ca="1" si="106"/>
        <v>0</v>
      </c>
      <c r="P518" s="5"/>
      <c r="Q518" s="5">
        <f t="shared" ca="1" si="112"/>
        <v>1</v>
      </c>
      <c r="R518" s="5">
        <f t="shared" ca="1" si="115"/>
        <v>1</v>
      </c>
      <c r="S518" s="5">
        <f t="shared" ca="1" si="115"/>
        <v>0</v>
      </c>
      <c r="T518" s="5">
        <f t="shared" ca="1" si="115"/>
        <v>0</v>
      </c>
      <c r="U518" s="5">
        <f t="shared" ca="1" si="115"/>
        <v>1</v>
      </c>
      <c r="V518" s="5">
        <f t="shared" ca="1" si="115"/>
        <v>1</v>
      </c>
    </row>
    <row r="519" spans="1:22" x14ac:dyDescent="0.25">
      <c r="A519" s="5">
        <f t="shared" ca="1" si="116"/>
        <v>23.290913526399322</v>
      </c>
      <c r="B519" s="5">
        <f t="shared" ca="1" si="116"/>
        <v>43.761471243957004</v>
      </c>
      <c r="C519" s="5">
        <f t="shared" ca="1" si="116"/>
        <v>24.161229626252606</v>
      </c>
      <c r="D519" s="5">
        <f t="shared" ca="1" si="116"/>
        <v>21.269741474525965</v>
      </c>
      <c r="E519" s="5">
        <f t="shared" ca="1" si="116"/>
        <v>35.8581373409043</v>
      </c>
      <c r="F519" s="5">
        <f t="shared" ca="1" si="116"/>
        <v>26.823732710907532</v>
      </c>
      <c r="G519" s="58">
        <f t="shared" ref="G519:I582" ca="1" si="118">SUMIF(G$5,"*A*",$A519)+SUMIF(G$5,"*B*",$B519)+SUMIF(G$5,"*C*",$C519)+SUMIF(G$5,"*D*",$D519)+SUMIF(G$5,"*E*",$E519)+SUMIF(G$5,"*F*",$F519)</f>
        <v>129.73425482216817</v>
      </c>
      <c r="H519" s="58">
        <f t="shared" ca="1" si="118"/>
        <v>110.13401320446377</v>
      </c>
      <c r="I519" s="58">
        <f t="shared" ca="1" si="118"/>
        <v>95.545617338085435</v>
      </c>
      <c r="J519" s="5">
        <f t="shared" ca="1" si="117"/>
        <v>129.73425482216817</v>
      </c>
      <c r="K519" s="5">
        <f ca="1">SMALL($J$6:$J$1005,ROWS($J$6:J519))</f>
        <v>116.66074405331058</v>
      </c>
      <c r="L519" s="67">
        <f ca="1">ROWS($L$6:L519)/COUNTA($K$6:$K$1005)</f>
        <v>0.51400000000000001</v>
      </c>
      <c r="M519" s="5">
        <f t="shared" ref="M519:M582" ca="1" si="119">IF(G519=$J519,1,0)</f>
        <v>1</v>
      </c>
      <c r="N519" s="5">
        <f t="shared" ref="N519:N582" ca="1" si="120">IF(H519=$J519,1,0)</f>
        <v>0</v>
      </c>
      <c r="O519" s="5">
        <f t="shared" ref="O519:O582" ca="1" si="121">IF(I519=$J519,1,0)</f>
        <v>0</v>
      </c>
      <c r="P519" s="5"/>
      <c r="Q519" s="5">
        <f t="shared" ca="1" si="112"/>
        <v>1</v>
      </c>
      <c r="R519" s="5">
        <f t="shared" ca="1" si="115"/>
        <v>1</v>
      </c>
      <c r="S519" s="5">
        <f t="shared" ca="1" si="115"/>
        <v>0</v>
      </c>
      <c r="T519" s="5">
        <f t="shared" ca="1" si="115"/>
        <v>0</v>
      </c>
      <c r="U519" s="5">
        <f t="shared" ca="1" si="115"/>
        <v>1</v>
      </c>
      <c r="V519" s="5">
        <f t="shared" ca="1" si="115"/>
        <v>1</v>
      </c>
    </row>
    <row r="520" spans="1:22" x14ac:dyDescent="0.25">
      <c r="A520" s="5">
        <f t="shared" ca="1" si="116"/>
        <v>23.889509739524399</v>
      </c>
      <c r="B520" s="5">
        <f t="shared" ca="1" si="116"/>
        <v>17.411551938121764</v>
      </c>
      <c r="C520" s="5">
        <f t="shared" ca="1" si="116"/>
        <v>22.964114816897109</v>
      </c>
      <c r="D520" s="5">
        <f t="shared" ca="1" si="116"/>
        <v>27.205746617792322</v>
      </c>
      <c r="E520" s="5">
        <f t="shared" ca="1" si="116"/>
        <v>23.034582202583668</v>
      </c>
      <c r="F520" s="5">
        <f t="shared" ca="1" si="116"/>
        <v>39.614831313326306</v>
      </c>
      <c r="G520" s="58">
        <f t="shared" ca="1" si="118"/>
        <v>103.95047519355613</v>
      </c>
      <c r="H520" s="58">
        <f t="shared" ca="1" si="118"/>
        <v>109.50303807233148</v>
      </c>
      <c r="I520" s="58">
        <f t="shared" ca="1" si="118"/>
        <v>113.67420248754013</v>
      </c>
      <c r="J520" s="5">
        <f t="shared" ca="1" si="117"/>
        <v>113.67420248754013</v>
      </c>
      <c r="K520" s="5">
        <f ca="1">SMALL($J$6:$J$1005,ROWS($J$6:J520))</f>
        <v>116.70480826106069</v>
      </c>
      <c r="L520" s="67">
        <f ca="1">ROWS($L$6:L520)/COUNTA($K$6:$K$1005)</f>
        <v>0.51500000000000001</v>
      </c>
      <c r="M520" s="5">
        <f t="shared" ca="1" si="119"/>
        <v>0</v>
      </c>
      <c r="N520" s="5">
        <f t="shared" ca="1" si="120"/>
        <v>0</v>
      </c>
      <c r="O520" s="5">
        <f t="shared" ca="1" si="121"/>
        <v>1</v>
      </c>
      <c r="P520" s="5"/>
      <c r="Q520" s="5">
        <f t="shared" ca="1" si="112"/>
        <v>1</v>
      </c>
      <c r="R520" s="5">
        <f t="shared" ca="1" si="115"/>
        <v>0</v>
      </c>
      <c r="S520" s="5">
        <f t="shared" ca="1" si="115"/>
        <v>1</v>
      </c>
      <c r="T520" s="5">
        <f t="shared" ca="1" si="115"/>
        <v>1</v>
      </c>
      <c r="U520" s="5">
        <f t="shared" ca="1" si="115"/>
        <v>0</v>
      </c>
      <c r="V520" s="5">
        <f t="shared" ca="1" si="115"/>
        <v>1</v>
      </c>
    </row>
    <row r="521" spans="1:22" x14ac:dyDescent="0.25">
      <c r="A521" s="5">
        <f t="shared" ca="1" si="116"/>
        <v>21.491380379144701</v>
      </c>
      <c r="B521" s="5">
        <f t="shared" ca="1" si="116"/>
        <v>28.842966174866635</v>
      </c>
      <c r="C521" s="5">
        <f t="shared" ca="1" si="116"/>
        <v>32.357270608260862</v>
      </c>
      <c r="D521" s="5">
        <f t="shared" ca="1" si="116"/>
        <v>26.360307335827002</v>
      </c>
      <c r="E521" s="5">
        <f t="shared" ca="1" si="116"/>
        <v>31.738435529583668</v>
      </c>
      <c r="F521" s="5">
        <f t="shared" ca="1" si="116"/>
        <v>33.949867048386615</v>
      </c>
      <c r="G521" s="58">
        <f t="shared" ca="1" si="118"/>
        <v>116.02264913198161</v>
      </c>
      <c r="H521" s="58">
        <f t="shared" ca="1" si="118"/>
        <v>119.53695356537585</v>
      </c>
      <c r="I521" s="58">
        <f t="shared" ca="1" si="118"/>
        <v>114.15882537161917</v>
      </c>
      <c r="J521" s="5">
        <f t="shared" ca="1" si="117"/>
        <v>119.53695356537585</v>
      </c>
      <c r="K521" s="5">
        <f ca="1">SMALL($J$6:$J$1005,ROWS($J$6:J521))</f>
        <v>116.72662549614638</v>
      </c>
      <c r="L521" s="67">
        <f ca="1">ROWS($L$6:L521)/COUNTA($K$6:$K$1005)</f>
        <v>0.51600000000000001</v>
      </c>
      <c r="M521" s="5">
        <f t="shared" ca="1" si="119"/>
        <v>0</v>
      </c>
      <c r="N521" s="5">
        <f t="shared" ca="1" si="120"/>
        <v>1</v>
      </c>
      <c r="O521" s="5">
        <f t="shared" ca="1" si="121"/>
        <v>0</v>
      </c>
      <c r="P521" s="5"/>
      <c r="Q521" s="5">
        <f t="shared" ca="1" si="112"/>
        <v>1</v>
      </c>
      <c r="R521" s="5">
        <f t="shared" ca="1" si="115"/>
        <v>0</v>
      </c>
      <c r="S521" s="5">
        <f t="shared" ca="1" si="115"/>
        <v>1</v>
      </c>
      <c r="T521" s="5">
        <f t="shared" ca="1" si="115"/>
        <v>0</v>
      </c>
      <c r="U521" s="5">
        <f t="shared" ca="1" si="115"/>
        <v>1</v>
      </c>
      <c r="V521" s="5">
        <f t="shared" ca="1" si="115"/>
        <v>1</v>
      </c>
    </row>
    <row r="522" spans="1:22" x14ac:dyDescent="0.25">
      <c r="A522" s="5">
        <f t="shared" ca="1" si="116"/>
        <v>15.454542545296706</v>
      </c>
      <c r="B522" s="5">
        <f t="shared" ca="1" si="116"/>
        <v>22.931084747431186</v>
      </c>
      <c r="C522" s="5">
        <f t="shared" ca="1" si="116"/>
        <v>21.821452926154812</v>
      </c>
      <c r="D522" s="5">
        <f t="shared" ca="1" si="116"/>
        <v>41.196063967356004</v>
      </c>
      <c r="E522" s="5">
        <f t="shared" ca="1" si="116"/>
        <v>19.72206637361548</v>
      </c>
      <c r="F522" s="5">
        <f t="shared" ca="1" si="116"/>
        <v>35.164517144193454</v>
      </c>
      <c r="G522" s="58">
        <f t="shared" ca="1" si="118"/>
        <v>93.272210810536819</v>
      </c>
      <c r="H522" s="58">
        <f t="shared" ca="1" si="118"/>
        <v>92.162578989260453</v>
      </c>
      <c r="I522" s="58">
        <f t="shared" ca="1" si="118"/>
        <v>113.63657658300097</v>
      </c>
      <c r="J522" s="5">
        <f t="shared" ca="1" si="117"/>
        <v>113.63657658300097</v>
      </c>
      <c r="K522" s="5">
        <f ca="1">SMALL($J$6:$J$1005,ROWS($J$6:J522))</f>
        <v>116.72788185096957</v>
      </c>
      <c r="L522" s="67">
        <f ca="1">ROWS($L$6:L522)/COUNTA($K$6:$K$1005)</f>
        <v>0.51700000000000002</v>
      </c>
      <c r="M522" s="5">
        <f t="shared" ca="1" si="119"/>
        <v>0</v>
      </c>
      <c r="N522" s="5">
        <f t="shared" ca="1" si="120"/>
        <v>0</v>
      </c>
      <c r="O522" s="5">
        <f t="shared" ca="1" si="121"/>
        <v>1</v>
      </c>
      <c r="P522" s="5"/>
      <c r="Q522" s="5">
        <f t="shared" ca="1" si="112"/>
        <v>1</v>
      </c>
      <c r="R522" s="5">
        <f t="shared" ca="1" si="115"/>
        <v>0</v>
      </c>
      <c r="S522" s="5">
        <f t="shared" ca="1" si="115"/>
        <v>1</v>
      </c>
      <c r="T522" s="5">
        <f t="shared" ca="1" si="115"/>
        <v>1</v>
      </c>
      <c r="U522" s="5">
        <f t="shared" ca="1" si="115"/>
        <v>0</v>
      </c>
      <c r="V522" s="5">
        <f t="shared" ca="1" si="115"/>
        <v>1</v>
      </c>
    </row>
    <row r="523" spans="1:22" x14ac:dyDescent="0.25">
      <c r="A523" s="5">
        <f t="shared" ca="1" si="116"/>
        <v>18.25889508776952</v>
      </c>
      <c r="B523" s="5">
        <f t="shared" ca="1" si="116"/>
        <v>39.064576992540381</v>
      </c>
      <c r="C523" s="5">
        <f t="shared" ca="1" si="116"/>
        <v>20.207909486106526</v>
      </c>
      <c r="D523" s="5">
        <f t="shared" ca="1" si="116"/>
        <v>41.134349750826992</v>
      </c>
      <c r="E523" s="5">
        <f t="shared" ca="1" si="116"/>
        <v>30.617606453066919</v>
      </c>
      <c r="F523" s="5">
        <f t="shared" ca="1" si="116"/>
        <v>22.986922971391238</v>
      </c>
      <c r="G523" s="58">
        <f t="shared" ca="1" si="118"/>
        <v>110.92800150476805</v>
      </c>
      <c r="H523" s="58">
        <f t="shared" ca="1" si="118"/>
        <v>92.071333998334211</v>
      </c>
      <c r="I523" s="58">
        <f t="shared" ca="1" si="118"/>
        <v>102.58807729609427</v>
      </c>
      <c r="J523" s="5">
        <f t="shared" ca="1" si="117"/>
        <v>110.92800150476805</v>
      </c>
      <c r="K523" s="5">
        <f ca="1">SMALL($J$6:$J$1005,ROWS($J$6:J523))</f>
        <v>116.7857034406957</v>
      </c>
      <c r="L523" s="67">
        <f ca="1">ROWS($L$6:L523)/COUNTA($K$6:$K$1005)</f>
        <v>0.51800000000000002</v>
      </c>
      <c r="M523" s="5">
        <f t="shared" ca="1" si="119"/>
        <v>1</v>
      </c>
      <c r="N523" s="5">
        <f t="shared" ca="1" si="120"/>
        <v>0</v>
      </c>
      <c r="O523" s="5">
        <f t="shared" ca="1" si="121"/>
        <v>0</v>
      </c>
      <c r="P523" s="5"/>
      <c r="Q523" s="5">
        <f t="shared" ca="1" si="112"/>
        <v>1</v>
      </c>
      <c r="R523" s="5">
        <f t="shared" ca="1" si="115"/>
        <v>1</v>
      </c>
      <c r="S523" s="5">
        <f t="shared" ca="1" si="115"/>
        <v>0</v>
      </c>
      <c r="T523" s="5">
        <f t="shared" ca="1" si="115"/>
        <v>0</v>
      </c>
      <c r="U523" s="5">
        <f t="shared" ca="1" si="115"/>
        <v>1</v>
      </c>
      <c r="V523" s="5">
        <f t="shared" ca="1" si="115"/>
        <v>1</v>
      </c>
    </row>
    <row r="524" spans="1:22" x14ac:dyDescent="0.25">
      <c r="A524" s="5">
        <f t="shared" ca="1" si="116"/>
        <v>23.23850513443276</v>
      </c>
      <c r="B524" s="5">
        <f t="shared" ca="1" si="116"/>
        <v>20.62806548238493</v>
      </c>
      <c r="C524" s="5">
        <f t="shared" ca="1" si="116"/>
        <v>19.845853758910231</v>
      </c>
      <c r="D524" s="5">
        <f t="shared" ca="1" si="116"/>
        <v>21.080935997809757</v>
      </c>
      <c r="E524" s="5">
        <f t="shared" ca="1" si="116"/>
        <v>31.1053610405366</v>
      </c>
      <c r="F524" s="5">
        <f t="shared" ca="1" si="116"/>
        <v>25.473370809072769</v>
      </c>
      <c r="G524" s="58">
        <f t="shared" ca="1" si="118"/>
        <v>100.44530246642705</v>
      </c>
      <c r="H524" s="58">
        <f t="shared" ca="1" si="118"/>
        <v>99.663090742952363</v>
      </c>
      <c r="I524" s="58">
        <f t="shared" ca="1" si="118"/>
        <v>89.638665700225516</v>
      </c>
      <c r="J524" s="5">
        <f t="shared" ca="1" si="117"/>
        <v>100.44530246642705</v>
      </c>
      <c r="K524" s="5">
        <f ca="1">SMALL($J$6:$J$1005,ROWS($J$6:J524))</f>
        <v>116.79978153458154</v>
      </c>
      <c r="L524" s="67">
        <f ca="1">ROWS($L$6:L524)/COUNTA($K$6:$K$1005)</f>
        <v>0.51900000000000002</v>
      </c>
      <c r="M524" s="5">
        <f t="shared" ca="1" si="119"/>
        <v>1</v>
      </c>
      <c r="N524" s="5">
        <f t="shared" ca="1" si="120"/>
        <v>0</v>
      </c>
      <c r="O524" s="5">
        <f t="shared" ca="1" si="121"/>
        <v>0</v>
      </c>
      <c r="P524" s="5"/>
      <c r="Q524" s="5">
        <f t="shared" ca="1" si="112"/>
        <v>1</v>
      </c>
      <c r="R524" s="5">
        <f t="shared" ca="1" si="115"/>
        <v>1</v>
      </c>
      <c r="S524" s="5">
        <f t="shared" ca="1" si="115"/>
        <v>0</v>
      </c>
      <c r="T524" s="5">
        <f t="shared" ca="1" si="115"/>
        <v>0</v>
      </c>
      <c r="U524" s="5">
        <f t="shared" ca="1" si="115"/>
        <v>1</v>
      </c>
      <c r="V524" s="5">
        <f t="shared" ca="1" si="115"/>
        <v>1</v>
      </c>
    </row>
    <row r="525" spans="1:22" x14ac:dyDescent="0.25">
      <c r="A525" s="5">
        <f t="shared" ca="1" si="116"/>
        <v>25.569076994879619</v>
      </c>
      <c r="B525" s="5">
        <f t="shared" ca="1" si="116"/>
        <v>18.204657423746241</v>
      </c>
      <c r="C525" s="5">
        <f t="shared" ca="1" si="116"/>
        <v>25.398212723404974</v>
      </c>
      <c r="D525" s="5">
        <f t="shared" ca="1" si="116"/>
        <v>37.291086837533733</v>
      </c>
      <c r="E525" s="5">
        <f t="shared" ca="1" si="116"/>
        <v>30.594786762636424</v>
      </c>
      <c r="F525" s="5">
        <f t="shared" ca="1" si="116"/>
        <v>20.809756541708659</v>
      </c>
      <c r="G525" s="58">
        <f t="shared" ca="1" si="118"/>
        <v>95.178277722970932</v>
      </c>
      <c r="H525" s="58">
        <f t="shared" ca="1" si="118"/>
        <v>102.37183302262966</v>
      </c>
      <c r="I525" s="58">
        <f t="shared" ca="1" si="118"/>
        <v>109.06813309752698</v>
      </c>
      <c r="J525" s="5">
        <f t="shared" ca="1" si="117"/>
        <v>109.06813309752698</v>
      </c>
      <c r="K525" s="5">
        <f ca="1">SMALL($J$6:$J$1005,ROWS($J$6:J525))</f>
        <v>116.84347383367388</v>
      </c>
      <c r="L525" s="67">
        <f ca="1">ROWS($L$6:L525)/COUNTA($K$6:$K$1005)</f>
        <v>0.52</v>
      </c>
      <c r="M525" s="5">
        <f t="shared" ca="1" si="119"/>
        <v>0</v>
      </c>
      <c r="N525" s="5">
        <f t="shared" ca="1" si="120"/>
        <v>0</v>
      </c>
      <c r="O525" s="5">
        <f t="shared" ca="1" si="121"/>
        <v>1</v>
      </c>
      <c r="P525" s="5"/>
      <c r="Q525" s="5">
        <f t="shared" ca="1" si="112"/>
        <v>1</v>
      </c>
      <c r="R525" s="5">
        <f t="shared" ca="1" si="115"/>
        <v>0</v>
      </c>
      <c r="S525" s="5">
        <f t="shared" ca="1" si="115"/>
        <v>1</v>
      </c>
      <c r="T525" s="5">
        <f t="shared" ca="1" si="115"/>
        <v>1</v>
      </c>
      <c r="U525" s="5">
        <f t="shared" ca="1" si="115"/>
        <v>0</v>
      </c>
      <c r="V525" s="5">
        <f t="shared" ca="1" si="115"/>
        <v>1</v>
      </c>
    </row>
    <row r="526" spans="1:22" x14ac:dyDescent="0.25">
      <c r="A526" s="5">
        <f t="shared" ref="A526:F535" ca="1" si="122">A$3+(A$4-A$3)*RAND()</f>
        <v>31.37968661168237</v>
      </c>
      <c r="B526" s="5">
        <f t="shared" ca="1" si="122"/>
        <v>42.196635724437876</v>
      </c>
      <c r="C526" s="5">
        <f t="shared" ca="1" si="122"/>
        <v>25.389923082609336</v>
      </c>
      <c r="D526" s="5">
        <f t="shared" ca="1" si="122"/>
        <v>22.163274394110033</v>
      </c>
      <c r="E526" s="5">
        <f t="shared" ca="1" si="122"/>
        <v>19.915935957112268</v>
      </c>
      <c r="F526" s="5">
        <f t="shared" ca="1" si="122"/>
        <v>22.089259675096081</v>
      </c>
      <c r="G526" s="58">
        <f t="shared" ca="1" si="118"/>
        <v>115.5815179683286</v>
      </c>
      <c r="H526" s="58">
        <f t="shared" ca="1" si="118"/>
        <v>98.774805326500058</v>
      </c>
      <c r="I526" s="58">
        <f t="shared" ca="1" si="118"/>
        <v>101.02214376349781</v>
      </c>
      <c r="J526" s="5">
        <f t="shared" ca="1" si="117"/>
        <v>115.5815179683286</v>
      </c>
      <c r="K526" s="5">
        <f ca="1">SMALL($J$6:$J$1005,ROWS($J$6:J526))</f>
        <v>116.88470835455907</v>
      </c>
      <c r="L526" s="67">
        <f ca="1">ROWS($L$6:L526)/COUNTA($K$6:$K$1005)</f>
        <v>0.52100000000000002</v>
      </c>
      <c r="M526" s="5">
        <f t="shared" ca="1" si="119"/>
        <v>1</v>
      </c>
      <c r="N526" s="5">
        <f t="shared" ca="1" si="120"/>
        <v>0</v>
      </c>
      <c r="O526" s="5">
        <f t="shared" ca="1" si="121"/>
        <v>0</v>
      </c>
      <c r="P526" s="5"/>
      <c r="Q526" s="5">
        <f t="shared" ca="1" si="112"/>
        <v>1</v>
      </c>
      <c r="R526" s="5">
        <f t="shared" ca="1" si="115"/>
        <v>1</v>
      </c>
      <c r="S526" s="5">
        <f t="shared" ca="1" si="115"/>
        <v>0</v>
      </c>
      <c r="T526" s="5">
        <f t="shared" ca="1" si="115"/>
        <v>0</v>
      </c>
      <c r="U526" s="5">
        <f t="shared" ca="1" si="115"/>
        <v>1</v>
      </c>
      <c r="V526" s="5">
        <f t="shared" ca="1" si="115"/>
        <v>1</v>
      </c>
    </row>
    <row r="527" spans="1:22" x14ac:dyDescent="0.25">
      <c r="A527" s="5">
        <f t="shared" ca="1" si="122"/>
        <v>16.034110883507921</v>
      </c>
      <c r="B527" s="5">
        <f t="shared" ca="1" si="122"/>
        <v>40.836933791188599</v>
      </c>
      <c r="C527" s="5">
        <f t="shared" ca="1" si="122"/>
        <v>31.509434733891769</v>
      </c>
      <c r="D527" s="5">
        <f t="shared" ca="1" si="122"/>
        <v>39.480874941821817</v>
      </c>
      <c r="E527" s="5">
        <f t="shared" ca="1" si="122"/>
        <v>29.048468729523982</v>
      </c>
      <c r="F527" s="5">
        <f t="shared" ca="1" si="122"/>
        <v>28.49782218807924</v>
      </c>
      <c r="G527" s="58">
        <f t="shared" ca="1" si="118"/>
        <v>114.41733559229975</v>
      </c>
      <c r="H527" s="58">
        <f t="shared" ca="1" si="118"/>
        <v>105.0898365350029</v>
      </c>
      <c r="I527" s="58">
        <f t="shared" ca="1" si="118"/>
        <v>115.52224274730075</v>
      </c>
      <c r="J527" s="5">
        <f t="shared" ca="1" si="117"/>
        <v>115.52224274730075</v>
      </c>
      <c r="K527" s="5">
        <f ca="1">SMALL($J$6:$J$1005,ROWS($J$6:J527))</f>
        <v>116.95081507281114</v>
      </c>
      <c r="L527" s="67">
        <f ca="1">ROWS($L$6:L527)/COUNTA($K$6:$K$1005)</f>
        <v>0.52200000000000002</v>
      </c>
      <c r="M527" s="5">
        <f t="shared" ca="1" si="119"/>
        <v>0</v>
      </c>
      <c r="N527" s="5">
        <f t="shared" ca="1" si="120"/>
        <v>0</v>
      </c>
      <c r="O527" s="5">
        <f t="shared" ca="1" si="121"/>
        <v>1</v>
      </c>
      <c r="P527" s="5"/>
      <c r="Q527" s="5">
        <f t="shared" ca="1" si="112"/>
        <v>1</v>
      </c>
      <c r="R527" s="5">
        <f t="shared" ca="1" si="115"/>
        <v>0</v>
      </c>
      <c r="S527" s="5">
        <f t="shared" ca="1" si="115"/>
        <v>1</v>
      </c>
      <c r="T527" s="5">
        <f t="shared" ca="1" si="115"/>
        <v>1</v>
      </c>
      <c r="U527" s="5">
        <f t="shared" ca="1" si="115"/>
        <v>0</v>
      </c>
      <c r="V527" s="5">
        <f t="shared" ca="1" si="115"/>
        <v>1</v>
      </c>
    </row>
    <row r="528" spans="1:22" x14ac:dyDescent="0.25">
      <c r="A528" s="5">
        <f t="shared" ca="1" si="122"/>
        <v>31.264260186520239</v>
      </c>
      <c r="B528" s="5">
        <f t="shared" ca="1" si="122"/>
        <v>36.368000254284496</v>
      </c>
      <c r="C528" s="5">
        <f t="shared" ca="1" si="122"/>
        <v>29.694302690118292</v>
      </c>
      <c r="D528" s="5">
        <f t="shared" ca="1" si="122"/>
        <v>11.082981843628843</v>
      </c>
      <c r="E528" s="5">
        <f t="shared" ca="1" si="122"/>
        <v>33.476462510433713</v>
      </c>
      <c r="F528" s="5">
        <f t="shared" ca="1" si="122"/>
        <v>26.864959968635876</v>
      </c>
      <c r="G528" s="58">
        <f t="shared" ca="1" si="118"/>
        <v>127.97368291987434</v>
      </c>
      <c r="H528" s="58">
        <f t="shared" ca="1" si="118"/>
        <v>121.29998535570812</v>
      </c>
      <c r="I528" s="58">
        <f t="shared" ca="1" si="118"/>
        <v>98.906504688903254</v>
      </c>
      <c r="J528" s="5">
        <f t="shared" ca="1" si="117"/>
        <v>127.97368291987434</v>
      </c>
      <c r="K528" s="5">
        <f ca="1">SMALL($J$6:$J$1005,ROWS($J$6:J528))</f>
        <v>116.95842303453591</v>
      </c>
      <c r="L528" s="67">
        <f ca="1">ROWS($L$6:L528)/COUNTA($K$6:$K$1005)</f>
        <v>0.52300000000000002</v>
      </c>
      <c r="M528" s="5">
        <f t="shared" ca="1" si="119"/>
        <v>1</v>
      </c>
      <c r="N528" s="5">
        <f t="shared" ca="1" si="120"/>
        <v>0</v>
      </c>
      <c r="O528" s="5">
        <f t="shared" ca="1" si="121"/>
        <v>0</v>
      </c>
      <c r="P528" s="5"/>
      <c r="Q528" s="5">
        <f t="shared" ca="1" si="112"/>
        <v>1</v>
      </c>
      <c r="R528" s="5">
        <f t="shared" ca="1" si="115"/>
        <v>1</v>
      </c>
      <c r="S528" s="5">
        <f t="shared" ca="1" si="115"/>
        <v>0</v>
      </c>
      <c r="T528" s="5">
        <f t="shared" ca="1" si="115"/>
        <v>0</v>
      </c>
      <c r="U528" s="5">
        <f t="shared" ca="1" si="115"/>
        <v>1</v>
      </c>
      <c r="V528" s="5">
        <f t="shared" ca="1" si="115"/>
        <v>1</v>
      </c>
    </row>
    <row r="529" spans="1:22" x14ac:dyDescent="0.25">
      <c r="A529" s="5">
        <f t="shared" ca="1" si="122"/>
        <v>22.554222988517878</v>
      </c>
      <c r="B529" s="5">
        <f t="shared" ca="1" si="122"/>
        <v>33.458253343948741</v>
      </c>
      <c r="C529" s="5">
        <f t="shared" ca="1" si="122"/>
        <v>29.072603486763889</v>
      </c>
      <c r="D529" s="5">
        <f t="shared" ca="1" si="122"/>
        <v>17.993078837428865</v>
      </c>
      <c r="E529" s="5">
        <f t="shared" ca="1" si="122"/>
        <v>33.415362714931767</v>
      </c>
      <c r="F529" s="5">
        <f t="shared" ca="1" si="122"/>
        <v>20.821485825701799</v>
      </c>
      <c r="G529" s="58">
        <f t="shared" ca="1" si="118"/>
        <v>110.24932487310018</v>
      </c>
      <c r="H529" s="58">
        <f t="shared" ca="1" si="118"/>
        <v>105.86367501591533</v>
      </c>
      <c r="I529" s="58">
        <f t="shared" ca="1" si="118"/>
        <v>90.441391138412428</v>
      </c>
      <c r="J529" s="5">
        <f t="shared" ca="1" si="117"/>
        <v>110.24932487310018</v>
      </c>
      <c r="K529" s="5">
        <f ca="1">SMALL($J$6:$J$1005,ROWS($J$6:J529))</f>
        <v>116.95958513859449</v>
      </c>
      <c r="L529" s="67">
        <f ca="1">ROWS($L$6:L529)/COUNTA($K$6:$K$1005)</f>
        <v>0.52400000000000002</v>
      </c>
      <c r="M529" s="5">
        <f t="shared" ca="1" si="119"/>
        <v>1</v>
      </c>
      <c r="N529" s="5">
        <f t="shared" ca="1" si="120"/>
        <v>0</v>
      </c>
      <c r="O529" s="5">
        <f t="shared" ca="1" si="121"/>
        <v>0</v>
      </c>
      <c r="P529" s="5"/>
      <c r="Q529" s="5">
        <f t="shared" ca="1" si="112"/>
        <v>1</v>
      </c>
      <c r="R529" s="5">
        <f t="shared" ca="1" si="115"/>
        <v>1</v>
      </c>
      <c r="S529" s="5">
        <f t="shared" ca="1" si="115"/>
        <v>0</v>
      </c>
      <c r="T529" s="5">
        <f t="shared" ca="1" si="115"/>
        <v>0</v>
      </c>
      <c r="U529" s="5">
        <f t="shared" ca="1" si="115"/>
        <v>1</v>
      </c>
      <c r="V529" s="5">
        <f t="shared" ca="1" si="115"/>
        <v>1</v>
      </c>
    </row>
    <row r="530" spans="1:22" x14ac:dyDescent="0.25">
      <c r="A530" s="5">
        <f t="shared" ca="1" si="122"/>
        <v>30.525392562319745</v>
      </c>
      <c r="B530" s="5">
        <f t="shared" ca="1" si="122"/>
        <v>29.951312264876172</v>
      </c>
      <c r="C530" s="5">
        <f t="shared" ca="1" si="122"/>
        <v>29.9960502554557</v>
      </c>
      <c r="D530" s="5">
        <f t="shared" ca="1" si="122"/>
        <v>28.007904829431844</v>
      </c>
      <c r="E530" s="5">
        <f t="shared" ca="1" si="122"/>
        <v>35.703547129511179</v>
      </c>
      <c r="F530" s="5">
        <f t="shared" ca="1" si="122"/>
        <v>28.371184619143285</v>
      </c>
      <c r="G530" s="58">
        <f t="shared" ca="1" si="118"/>
        <v>124.55143657585037</v>
      </c>
      <c r="H530" s="58">
        <f t="shared" ca="1" si="118"/>
        <v>124.59617456642991</v>
      </c>
      <c r="I530" s="58">
        <f t="shared" ca="1" si="118"/>
        <v>116.90053226635058</v>
      </c>
      <c r="J530" s="5">
        <f t="shared" ca="1" si="117"/>
        <v>124.59617456642991</v>
      </c>
      <c r="K530" s="5">
        <f ca="1">SMALL($J$6:$J$1005,ROWS($J$6:J530))</f>
        <v>116.96921930166225</v>
      </c>
      <c r="L530" s="67">
        <f ca="1">ROWS($L$6:L530)/COUNTA($K$6:$K$1005)</f>
        <v>0.52500000000000002</v>
      </c>
      <c r="M530" s="5">
        <f t="shared" ca="1" si="119"/>
        <v>0</v>
      </c>
      <c r="N530" s="5">
        <f t="shared" ca="1" si="120"/>
        <v>1</v>
      </c>
      <c r="O530" s="5">
        <f t="shared" ca="1" si="121"/>
        <v>0</v>
      </c>
      <c r="P530" s="5"/>
      <c r="Q530" s="5">
        <f t="shared" ca="1" si="112"/>
        <v>1</v>
      </c>
      <c r="R530" s="5">
        <f t="shared" ca="1" si="115"/>
        <v>0</v>
      </c>
      <c r="S530" s="5">
        <f t="shared" ca="1" si="115"/>
        <v>1</v>
      </c>
      <c r="T530" s="5">
        <f t="shared" ca="1" si="115"/>
        <v>0</v>
      </c>
      <c r="U530" s="5">
        <f t="shared" ca="1" si="115"/>
        <v>1</v>
      </c>
      <c r="V530" s="5">
        <f t="shared" ca="1" si="115"/>
        <v>1</v>
      </c>
    </row>
    <row r="531" spans="1:22" x14ac:dyDescent="0.25">
      <c r="A531" s="5">
        <f t="shared" ca="1" si="122"/>
        <v>21.442481358378323</v>
      </c>
      <c r="B531" s="5">
        <f t="shared" ca="1" si="122"/>
        <v>27.425315245102148</v>
      </c>
      <c r="C531" s="5">
        <f t="shared" ca="1" si="122"/>
        <v>25.586043039045293</v>
      </c>
      <c r="D531" s="5">
        <f t="shared" ca="1" si="122"/>
        <v>21.363221577108693</v>
      </c>
      <c r="E531" s="5">
        <f t="shared" ca="1" si="122"/>
        <v>34.87121226043773</v>
      </c>
      <c r="F531" s="5">
        <f t="shared" ca="1" si="122"/>
        <v>26.562619955870801</v>
      </c>
      <c r="G531" s="58">
        <f t="shared" ca="1" si="118"/>
        <v>110.301628819789</v>
      </c>
      <c r="H531" s="58">
        <f t="shared" ca="1" si="118"/>
        <v>108.46235661373215</v>
      </c>
      <c r="I531" s="58">
        <f t="shared" ca="1" si="118"/>
        <v>94.954365930403114</v>
      </c>
      <c r="J531" s="5">
        <f t="shared" ca="1" si="117"/>
        <v>110.301628819789</v>
      </c>
      <c r="K531" s="5">
        <f ca="1">SMALL($J$6:$J$1005,ROWS($J$6:J531))</f>
        <v>116.98852722981133</v>
      </c>
      <c r="L531" s="67">
        <f ca="1">ROWS($L$6:L531)/COUNTA($K$6:$K$1005)</f>
        <v>0.52600000000000002</v>
      </c>
      <c r="M531" s="5">
        <f t="shared" ca="1" si="119"/>
        <v>1</v>
      </c>
      <c r="N531" s="5">
        <f t="shared" ca="1" si="120"/>
        <v>0</v>
      </c>
      <c r="O531" s="5">
        <f t="shared" ca="1" si="121"/>
        <v>0</v>
      </c>
      <c r="P531" s="5"/>
      <c r="Q531" s="5">
        <f t="shared" ca="1" si="112"/>
        <v>1</v>
      </c>
      <c r="R531" s="5">
        <f t="shared" ca="1" si="115"/>
        <v>1</v>
      </c>
      <c r="S531" s="5">
        <f t="shared" ca="1" si="115"/>
        <v>0</v>
      </c>
      <c r="T531" s="5">
        <f t="shared" ca="1" si="115"/>
        <v>0</v>
      </c>
      <c r="U531" s="5">
        <f t="shared" ca="1" si="115"/>
        <v>1</v>
      </c>
      <c r="V531" s="5">
        <f t="shared" ca="1" si="115"/>
        <v>1</v>
      </c>
    </row>
    <row r="532" spans="1:22" x14ac:dyDescent="0.25">
      <c r="A532" s="5">
        <f t="shared" ca="1" si="122"/>
        <v>17.287632682392243</v>
      </c>
      <c r="B532" s="5">
        <f t="shared" ca="1" si="122"/>
        <v>32.165199521379549</v>
      </c>
      <c r="C532" s="5">
        <f t="shared" ca="1" si="122"/>
        <v>25.229428321992806</v>
      </c>
      <c r="D532" s="5">
        <f t="shared" ca="1" si="122"/>
        <v>37.094795702860914</v>
      </c>
      <c r="E532" s="5">
        <f t="shared" ca="1" si="122"/>
        <v>32.498197102062349</v>
      </c>
      <c r="F532" s="5">
        <f t="shared" ca="1" si="122"/>
        <v>22.733535289312311</v>
      </c>
      <c r="G532" s="58">
        <f t="shared" ca="1" si="118"/>
        <v>104.68456459514645</v>
      </c>
      <c r="H532" s="58">
        <f t="shared" ca="1" si="118"/>
        <v>97.748793395759705</v>
      </c>
      <c r="I532" s="58">
        <f t="shared" ca="1" si="118"/>
        <v>102.34539199655828</v>
      </c>
      <c r="J532" s="5">
        <f t="shared" ca="1" si="117"/>
        <v>104.68456459514645</v>
      </c>
      <c r="K532" s="5">
        <f ca="1">SMALL($J$6:$J$1005,ROWS($J$6:J532))</f>
        <v>116.99360228592572</v>
      </c>
      <c r="L532" s="67">
        <f ca="1">ROWS($L$6:L532)/COUNTA($K$6:$K$1005)</f>
        <v>0.52700000000000002</v>
      </c>
      <c r="M532" s="5">
        <f t="shared" ca="1" si="119"/>
        <v>1</v>
      </c>
      <c r="N532" s="5">
        <f t="shared" ca="1" si="120"/>
        <v>0</v>
      </c>
      <c r="O532" s="5">
        <f t="shared" ca="1" si="121"/>
        <v>0</v>
      </c>
      <c r="P532" s="5"/>
      <c r="Q532" s="5">
        <f t="shared" ca="1" si="112"/>
        <v>1</v>
      </c>
      <c r="R532" s="5">
        <f t="shared" ca="1" si="115"/>
        <v>1</v>
      </c>
      <c r="S532" s="5">
        <f t="shared" ca="1" si="115"/>
        <v>0</v>
      </c>
      <c r="T532" s="5">
        <f t="shared" ca="1" si="115"/>
        <v>0</v>
      </c>
      <c r="U532" s="5">
        <f t="shared" ca="1" si="115"/>
        <v>1</v>
      </c>
      <c r="V532" s="5">
        <f t="shared" ca="1" si="115"/>
        <v>1</v>
      </c>
    </row>
    <row r="533" spans="1:22" x14ac:dyDescent="0.25">
      <c r="A533" s="5">
        <f t="shared" ca="1" si="122"/>
        <v>16.771123186333675</v>
      </c>
      <c r="B533" s="5">
        <f t="shared" ca="1" si="122"/>
        <v>41.695177936790088</v>
      </c>
      <c r="C533" s="5">
        <f t="shared" ca="1" si="122"/>
        <v>33.437656511905786</v>
      </c>
      <c r="D533" s="5">
        <f t="shared" ca="1" si="122"/>
        <v>29.637396758865748</v>
      </c>
      <c r="E533" s="5">
        <f t="shared" ca="1" si="122"/>
        <v>27.726118247117775</v>
      </c>
      <c r="F533" s="5">
        <f t="shared" ca="1" si="122"/>
        <v>20.039752342348624</v>
      </c>
      <c r="G533" s="58">
        <f t="shared" ca="1" si="118"/>
        <v>106.23217171259016</v>
      </c>
      <c r="H533" s="58">
        <f t="shared" ca="1" si="118"/>
        <v>97.974650287705856</v>
      </c>
      <c r="I533" s="58">
        <f t="shared" ca="1" si="118"/>
        <v>99.885928799453822</v>
      </c>
      <c r="J533" s="5">
        <f t="shared" ca="1" si="117"/>
        <v>106.23217171259016</v>
      </c>
      <c r="K533" s="5">
        <f ca="1">SMALL($J$6:$J$1005,ROWS($J$6:J533))</f>
        <v>117.0161738590685</v>
      </c>
      <c r="L533" s="67">
        <f ca="1">ROWS($L$6:L533)/COUNTA($K$6:$K$1005)</f>
        <v>0.52800000000000002</v>
      </c>
      <c r="M533" s="5">
        <f t="shared" ca="1" si="119"/>
        <v>1</v>
      </c>
      <c r="N533" s="5">
        <f t="shared" ca="1" si="120"/>
        <v>0</v>
      </c>
      <c r="O533" s="5">
        <f t="shared" ca="1" si="121"/>
        <v>0</v>
      </c>
      <c r="P533" s="5"/>
      <c r="Q533" s="5">
        <f t="shared" ca="1" si="112"/>
        <v>1</v>
      </c>
      <c r="R533" s="5">
        <f t="shared" ca="1" si="115"/>
        <v>1</v>
      </c>
      <c r="S533" s="5">
        <f t="shared" ca="1" si="115"/>
        <v>0</v>
      </c>
      <c r="T533" s="5">
        <f t="shared" ca="1" si="115"/>
        <v>0</v>
      </c>
      <c r="U533" s="5">
        <f t="shared" ca="1" si="115"/>
        <v>1</v>
      </c>
      <c r="V533" s="5">
        <f t="shared" ca="1" si="115"/>
        <v>1</v>
      </c>
    </row>
    <row r="534" spans="1:22" x14ac:dyDescent="0.25">
      <c r="A534" s="5">
        <f t="shared" ca="1" si="122"/>
        <v>19.800004987031212</v>
      </c>
      <c r="B534" s="5">
        <f t="shared" ca="1" si="122"/>
        <v>30.841325473773615</v>
      </c>
      <c r="C534" s="5">
        <f t="shared" ca="1" si="122"/>
        <v>19.584020496688083</v>
      </c>
      <c r="D534" s="5">
        <f t="shared" ca="1" si="122"/>
        <v>14.881834718560741</v>
      </c>
      <c r="E534" s="5">
        <f t="shared" ca="1" si="122"/>
        <v>19.509918054712792</v>
      </c>
      <c r="F534" s="5">
        <f t="shared" ca="1" si="122"/>
        <v>38.005778828622638</v>
      </c>
      <c r="G534" s="58">
        <f t="shared" ca="1" si="118"/>
        <v>108.15702734414025</v>
      </c>
      <c r="H534" s="58">
        <f t="shared" ca="1" si="118"/>
        <v>96.899722367054721</v>
      </c>
      <c r="I534" s="58">
        <f t="shared" ca="1" si="118"/>
        <v>92.271639030902676</v>
      </c>
      <c r="J534" s="5">
        <f t="shared" ca="1" si="117"/>
        <v>108.15702734414025</v>
      </c>
      <c r="K534" s="5">
        <f ca="1">SMALL($J$6:$J$1005,ROWS($J$6:J534))</f>
        <v>117.09010621908624</v>
      </c>
      <c r="L534" s="67">
        <f ca="1">ROWS($L$6:L534)/COUNTA($K$6:$K$1005)</f>
        <v>0.52900000000000003</v>
      </c>
      <c r="M534" s="5">
        <f t="shared" ca="1" si="119"/>
        <v>1</v>
      </c>
      <c r="N534" s="5">
        <f t="shared" ca="1" si="120"/>
        <v>0</v>
      </c>
      <c r="O534" s="5">
        <f t="shared" ca="1" si="121"/>
        <v>0</v>
      </c>
      <c r="P534" s="5"/>
      <c r="Q534" s="5">
        <f t="shared" ca="1" si="112"/>
        <v>1</v>
      </c>
      <c r="R534" s="5">
        <f t="shared" ca="1" si="115"/>
        <v>1</v>
      </c>
      <c r="S534" s="5">
        <f t="shared" ca="1" si="115"/>
        <v>0</v>
      </c>
      <c r="T534" s="5">
        <f t="shared" ca="1" si="115"/>
        <v>0</v>
      </c>
      <c r="U534" s="5">
        <f t="shared" ca="1" si="115"/>
        <v>1</v>
      </c>
      <c r="V534" s="5">
        <f t="shared" ca="1" si="115"/>
        <v>1</v>
      </c>
    </row>
    <row r="535" spans="1:22" x14ac:dyDescent="0.25">
      <c r="A535" s="5">
        <f t="shared" ca="1" si="122"/>
        <v>22.939894874161794</v>
      </c>
      <c r="B535" s="5">
        <f t="shared" ca="1" si="122"/>
        <v>17.787051144969261</v>
      </c>
      <c r="C535" s="5">
        <f t="shared" ca="1" si="122"/>
        <v>20.353643076301079</v>
      </c>
      <c r="D535" s="5">
        <f t="shared" ca="1" si="122"/>
        <v>42.219152441164688</v>
      </c>
      <c r="E535" s="5">
        <f t="shared" ca="1" si="122"/>
        <v>35.177014866284011</v>
      </c>
      <c r="F535" s="5">
        <f t="shared" ca="1" si="122"/>
        <v>19.661438527478449</v>
      </c>
      <c r="G535" s="58">
        <f t="shared" ca="1" si="118"/>
        <v>95.565399412893527</v>
      </c>
      <c r="H535" s="58">
        <f t="shared" ca="1" si="118"/>
        <v>98.131991344225341</v>
      </c>
      <c r="I535" s="58">
        <f t="shared" ca="1" si="118"/>
        <v>105.17412891910601</v>
      </c>
      <c r="J535" s="5">
        <f t="shared" ca="1" si="117"/>
        <v>105.17412891910601</v>
      </c>
      <c r="K535" s="5">
        <f ca="1">SMALL($J$6:$J$1005,ROWS($J$6:J535))</f>
        <v>117.10703933869991</v>
      </c>
      <c r="L535" s="67">
        <f ca="1">ROWS($L$6:L535)/COUNTA($K$6:$K$1005)</f>
        <v>0.53</v>
      </c>
      <c r="M535" s="5">
        <f t="shared" ca="1" si="119"/>
        <v>0</v>
      </c>
      <c r="N535" s="5">
        <f t="shared" ca="1" si="120"/>
        <v>0</v>
      </c>
      <c r="O535" s="5">
        <f t="shared" ca="1" si="121"/>
        <v>1</v>
      </c>
      <c r="P535" s="5"/>
      <c r="Q535" s="5">
        <f t="shared" ca="1" si="112"/>
        <v>1</v>
      </c>
      <c r="R535" s="5">
        <f t="shared" ca="1" si="115"/>
        <v>0</v>
      </c>
      <c r="S535" s="5">
        <f t="shared" ca="1" si="115"/>
        <v>1</v>
      </c>
      <c r="T535" s="5">
        <f t="shared" ca="1" si="115"/>
        <v>1</v>
      </c>
      <c r="U535" s="5">
        <f t="shared" ca="1" si="115"/>
        <v>0</v>
      </c>
      <c r="V535" s="5">
        <f t="shared" ca="1" si="115"/>
        <v>1</v>
      </c>
    </row>
    <row r="536" spans="1:22" x14ac:dyDescent="0.25">
      <c r="A536" s="5">
        <f t="shared" ref="A536:F545" ca="1" si="123">A$3+(A$4-A$3)*RAND()</f>
        <v>21.762053906013875</v>
      </c>
      <c r="B536" s="5">
        <f t="shared" ca="1" si="123"/>
        <v>26.262019475714542</v>
      </c>
      <c r="C536" s="5">
        <f t="shared" ca="1" si="123"/>
        <v>29.729693434019872</v>
      </c>
      <c r="D536" s="5">
        <f t="shared" ca="1" si="123"/>
        <v>33.277112326913915</v>
      </c>
      <c r="E536" s="5">
        <f t="shared" ca="1" si="123"/>
        <v>28.067231120754485</v>
      </c>
      <c r="F536" s="5">
        <f t="shared" ca="1" si="123"/>
        <v>29.491726441630327</v>
      </c>
      <c r="G536" s="58">
        <f t="shared" ca="1" si="118"/>
        <v>105.58303094411323</v>
      </c>
      <c r="H536" s="58">
        <f t="shared" ca="1" si="118"/>
        <v>109.05070490241857</v>
      </c>
      <c r="I536" s="58">
        <f t="shared" ca="1" si="118"/>
        <v>114.260586108578</v>
      </c>
      <c r="J536" s="5">
        <f t="shared" ca="1" si="117"/>
        <v>114.260586108578</v>
      </c>
      <c r="K536" s="5">
        <f ca="1">SMALL($J$6:$J$1005,ROWS($J$6:J536))</f>
        <v>117.14125919702576</v>
      </c>
      <c r="L536" s="67">
        <f ca="1">ROWS($L$6:L536)/COUNTA($K$6:$K$1005)</f>
        <v>0.53100000000000003</v>
      </c>
      <c r="M536" s="5">
        <f t="shared" ca="1" si="119"/>
        <v>0</v>
      </c>
      <c r="N536" s="5">
        <f t="shared" ca="1" si="120"/>
        <v>0</v>
      </c>
      <c r="O536" s="5">
        <f t="shared" ca="1" si="121"/>
        <v>1</v>
      </c>
      <c r="P536" s="5"/>
      <c r="Q536" s="5">
        <f t="shared" ca="1" si="112"/>
        <v>1</v>
      </c>
      <c r="R536" s="5">
        <f t="shared" ca="1" si="115"/>
        <v>0</v>
      </c>
      <c r="S536" s="5">
        <f t="shared" ca="1" si="115"/>
        <v>1</v>
      </c>
      <c r="T536" s="5">
        <f t="shared" ca="1" si="115"/>
        <v>1</v>
      </c>
      <c r="U536" s="5">
        <f t="shared" ca="1" si="115"/>
        <v>0</v>
      </c>
      <c r="V536" s="5">
        <f t="shared" ca="1" si="115"/>
        <v>1</v>
      </c>
    </row>
    <row r="537" spans="1:22" x14ac:dyDescent="0.25">
      <c r="A537" s="5">
        <f t="shared" ca="1" si="123"/>
        <v>16.089783376939284</v>
      </c>
      <c r="B537" s="5">
        <f t="shared" ca="1" si="123"/>
        <v>41.861308917306239</v>
      </c>
      <c r="C537" s="5">
        <f t="shared" ca="1" si="123"/>
        <v>18.904365071617065</v>
      </c>
      <c r="D537" s="5">
        <f t="shared" ca="1" si="123"/>
        <v>47.000465546627744</v>
      </c>
      <c r="E537" s="5">
        <f t="shared" ca="1" si="123"/>
        <v>27.621719350908506</v>
      </c>
      <c r="F537" s="5">
        <f t="shared" ca="1" si="123"/>
        <v>30.396910480927531</v>
      </c>
      <c r="G537" s="58">
        <f t="shared" ca="1" si="118"/>
        <v>115.96972212608156</v>
      </c>
      <c r="H537" s="58">
        <f t="shared" ca="1" si="118"/>
        <v>93.012778280392382</v>
      </c>
      <c r="I537" s="58">
        <f t="shared" ca="1" si="118"/>
        <v>112.39152447611163</v>
      </c>
      <c r="J537" s="5">
        <f t="shared" ca="1" si="117"/>
        <v>115.96972212608156</v>
      </c>
      <c r="K537" s="5">
        <f ca="1">SMALL($J$6:$J$1005,ROWS($J$6:J537))</f>
        <v>117.14642955082309</v>
      </c>
      <c r="L537" s="67">
        <f ca="1">ROWS($L$6:L537)/COUNTA($K$6:$K$1005)</f>
        <v>0.53200000000000003</v>
      </c>
      <c r="M537" s="5">
        <f t="shared" ca="1" si="119"/>
        <v>1</v>
      </c>
      <c r="N537" s="5">
        <f t="shared" ca="1" si="120"/>
        <v>0</v>
      </c>
      <c r="O537" s="5">
        <f t="shared" ca="1" si="121"/>
        <v>0</v>
      </c>
      <c r="P537" s="5"/>
      <c r="Q537" s="5">
        <f t="shared" ca="1" si="112"/>
        <v>1</v>
      </c>
      <c r="R537" s="5">
        <f t="shared" ca="1" si="115"/>
        <v>1</v>
      </c>
      <c r="S537" s="5">
        <f t="shared" ca="1" si="115"/>
        <v>0</v>
      </c>
      <c r="T537" s="5">
        <f t="shared" ca="1" si="115"/>
        <v>0</v>
      </c>
      <c r="U537" s="5">
        <f t="shared" ca="1" si="115"/>
        <v>1</v>
      </c>
      <c r="V537" s="5">
        <f t="shared" ca="1" si="115"/>
        <v>1</v>
      </c>
    </row>
    <row r="538" spans="1:22" x14ac:dyDescent="0.25">
      <c r="A538" s="5">
        <f t="shared" ca="1" si="123"/>
        <v>18.866131608177202</v>
      </c>
      <c r="B538" s="5">
        <f t="shared" ca="1" si="123"/>
        <v>32.675717632110285</v>
      </c>
      <c r="C538" s="5">
        <f t="shared" ca="1" si="123"/>
        <v>30.629600782663779</v>
      </c>
      <c r="D538" s="5">
        <f t="shared" ca="1" si="123"/>
        <v>30.552474284392659</v>
      </c>
      <c r="E538" s="5">
        <f t="shared" ca="1" si="123"/>
        <v>20.510722265265272</v>
      </c>
      <c r="F538" s="5">
        <f t="shared" ca="1" si="123"/>
        <v>36.178568932978195</v>
      </c>
      <c r="G538" s="58">
        <f t="shared" ca="1" si="118"/>
        <v>108.23114043853096</v>
      </c>
      <c r="H538" s="58">
        <f t="shared" ca="1" si="118"/>
        <v>106.18502358908445</v>
      </c>
      <c r="I538" s="58">
        <f t="shared" ca="1" si="118"/>
        <v>116.22677560821184</v>
      </c>
      <c r="J538" s="5">
        <f t="shared" ca="1" si="117"/>
        <v>116.22677560821184</v>
      </c>
      <c r="K538" s="5">
        <f ca="1">SMALL($J$6:$J$1005,ROWS($J$6:J538))</f>
        <v>117.18493667298685</v>
      </c>
      <c r="L538" s="67">
        <f ca="1">ROWS($L$6:L538)/COUNTA($K$6:$K$1005)</f>
        <v>0.53300000000000003</v>
      </c>
      <c r="M538" s="5">
        <f t="shared" ca="1" si="119"/>
        <v>0</v>
      </c>
      <c r="N538" s="5">
        <f t="shared" ca="1" si="120"/>
        <v>0</v>
      </c>
      <c r="O538" s="5">
        <f t="shared" ca="1" si="121"/>
        <v>1</v>
      </c>
      <c r="P538" s="5"/>
      <c r="Q538" s="5">
        <f t="shared" ca="1" si="112"/>
        <v>1</v>
      </c>
      <c r="R538" s="5">
        <f t="shared" ca="1" si="115"/>
        <v>0</v>
      </c>
      <c r="S538" s="5">
        <f t="shared" ca="1" si="115"/>
        <v>1</v>
      </c>
      <c r="T538" s="5">
        <f t="shared" ca="1" si="115"/>
        <v>1</v>
      </c>
      <c r="U538" s="5">
        <f t="shared" ca="1" si="115"/>
        <v>0</v>
      </c>
      <c r="V538" s="5">
        <f t="shared" ca="1" si="115"/>
        <v>1</v>
      </c>
    </row>
    <row r="539" spans="1:22" x14ac:dyDescent="0.25">
      <c r="A539" s="5">
        <f t="shared" ca="1" si="123"/>
        <v>13.946113847771681</v>
      </c>
      <c r="B539" s="5">
        <f t="shared" ca="1" si="123"/>
        <v>44.611977246706289</v>
      </c>
      <c r="C539" s="5">
        <f t="shared" ca="1" si="123"/>
        <v>18.407795838532419</v>
      </c>
      <c r="D539" s="5">
        <f t="shared" ca="1" si="123"/>
        <v>44.864718209560763</v>
      </c>
      <c r="E539" s="5">
        <f t="shared" ca="1" si="123"/>
        <v>30.637834750961844</v>
      </c>
      <c r="F539" s="5">
        <f t="shared" ca="1" si="123"/>
        <v>28.712690713373732</v>
      </c>
      <c r="G539" s="58">
        <f t="shared" ca="1" si="118"/>
        <v>117.90861655881355</v>
      </c>
      <c r="H539" s="58">
        <f t="shared" ca="1" si="118"/>
        <v>91.704435150639682</v>
      </c>
      <c r="I539" s="58">
        <f t="shared" ca="1" si="118"/>
        <v>105.9313186092386</v>
      </c>
      <c r="J539" s="5">
        <f t="shared" ca="1" si="117"/>
        <v>117.90861655881355</v>
      </c>
      <c r="K539" s="5">
        <f ca="1">SMALL($J$6:$J$1005,ROWS($J$6:J539))</f>
        <v>117.19682316268059</v>
      </c>
      <c r="L539" s="67">
        <f ca="1">ROWS($L$6:L539)/COUNTA($K$6:$K$1005)</f>
        <v>0.53400000000000003</v>
      </c>
      <c r="M539" s="5">
        <f t="shared" ca="1" si="119"/>
        <v>1</v>
      </c>
      <c r="N539" s="5">
        <f t="shared" ca="1" si="120"/>
        <v>0</v>
      </c>
      <c r="O539" s="5">
        <f t="shared" ca="1" si="121"/>
        <v>0</v>
      </c>
      <c r="P539" s="5"/>
      <c r="Q539" s="5">
        <f t="shared" ca="1" si="112"/>
        <v>1</v>
      </c>
      <c r="R539" s="5">
        <f t="shared" ca="1" si="115"/>
        <v>1</v>
      </c>
      <c r="S539" s="5">
        <f t="shared" ca="1" si="115"/>
        <v>0</v>
      </c>
      <c r="T539" s="5">
        <f t="shared" ca="1" si="115"/>
        <v>0</v>
      </c>
      <c r="U539" s="5">
        <f t="shared" ca="1" si="115"/>
        <v>1</v>
      </c>
      <c r="V539" s="5">
        <f t="shared" ca="1" si="115"/>
        <v>1</v>
      </c>
    </row>
    <row r="540" spans="1:22" x14ac:dyDescent="0.25">
      <c r="A540" s="5">
        <f t="shared" ca="1" si="123"/>
        <v>27.947819825331457</v>
      </c>
      <c r="B540" s="5">
        <f t="shared" ca="1" si="123"/>
        <v>18.946879749368499</v>
      </c>
      <c r="C540" s="5">
        <f t="shared" ca="1" si="123"/>
        <v>27.027790359296844</v>
      </c>
      <c r="D540" s="5">
        <f t="shared" ca="1" si="123"/>
        <v>12.661858586849043</v>
      </c>
      <c r="E540" s="5">
        <f t="shared" ca="1" si="123"/>
        <v>20.808090115501077</v>
      </c>
      <c r="F540" s="5">
        <f t="shared" ca="1" si="123"/>
        <v>28.744960490321375</v>
      </c>
      <c r="G540" s="58">
        <f t="shared" ca="1" si="118"/>
        <v>96.447750180522405</v>
      </c>
      <c r="H540" s="58">
        <f t="shared" ca="1" si="118"/>
        <v>104.52866079045076</v>
      </c>
      <c r="I540" s="58">
        <f t="shared" ca="1" si="118"/>
        <v>96.38242926179872</v>
      </c>
      <c r="J540" s="5">
        <f t="shared" ca="1" si="117"/>
        <v>104.52866079045076</v>
      </c>
      <c r="K540" s="5">
        <f ca="1">SMALL($J$6:$J$1005,ROWS($J$6:J540))</f>
        <v>117.22196187117808</v>
      </c>
      <c r="L540" s="67">
        <f ca="1">ROWS($L$6:L540)/COUNTA($K$6:$K$1005)</f>
        <v>0.53500000000000003</v>
      </c>
      <c r="M540" s="5">
        <f t="shared" ca="1" si="119"/>
        <v>0</v>
      </c>
      <c r="N540" s="5">
        <f t="shared" ca="1" si="120"/>
        <v>1</v>
      </c>
      <c r="O540" s="5">
        <f t="shared" ca="1" si="121"/>
        <v>0</v>
      </c>
      <c r="P540" s="5"/>
      <c r="Q540" s="5">
        <f t="shared" ca="1" si="112"/>
        <v>1</v>
      </c>
      <c r="R540" s="5">
        <f t="shared" ca="1" si="115"/>
        <v>0</v>
      </c>
      <c r="S540" s="5">
        <f t="shared" ca="1" si="115"/>
        <v>1</v>
      </c>
      <c r="T540" s="5">
        <f t="shared" ca="1" si="115"/>
        <v>0</v>
      </c>
      <c r="U540" s="5">
        <f t="shared" ca="1" si="115"/>
        <v>1</v>
      </c>
      <c r="V540" s="5">
        <f t="shared" ca="1" si="115"/>
        <v>1</v>
      </c>
    </row>
    <row r="541" spans="1:22" x14ac:dyDescent="0.25">
      <c r="A541" s="5">
        <f t="shared" ca="1" si="123"/>
        <v>28.72570112832679</v>
      </c>
      <c r="B541" s="5">
        <f t="shared" ca="1" si="123"/>
        <v>36.190552689615643</v>
      </c>
      <c r="C541" s="5">
        <f t="shared" ca="1" si="123"/>
        <v>25.412872970220924</v>
      </c>
      <c r="D541" s="5">
        <f t="shared" ca="1" si="123"/>
        <v>48.758128964768439</v>
      </c>
      <c r="E541" s="5">
        <f t="shared" ca="1" si="123"/>
        <v>24.132541212280486</v>
      </c>
      <c r="F541" s="5">
        <f t="shared" ca="1" si="123"/>
        <v>20.732578531418017</v>
      </c>
      <c r="G541" s="58">
        <f t="shared" ca="1" si="118"/>
        <v>109.78137356164093</v>
      </c>
      <c r="H541" s="58">
        <f t="shared" ca="1" si="118"/>
        <v>99.003693842246221</v>
      </c>
      <c r="I541" s="58">
        <f t="shared" ca="1" si="118"/>
        <v>123.62928159473417</v>
      </c>
      <c r="J541" s="5">
        <f t="shared" ca="1" si="117"/>
        <v>123.62928159473417</v>
      </c>
      <c r="K541" s="5">
        <f ca="1">SMALL($J$6:$J$1005,ROWS($J$6:J541))</f>
        <v>117.23305400192287</v>
      </c>
      <c r="L541" s="67">
        <f ca="1">ROWS($L$6:L541)/COUNTA($K$6:$K$1005)</f>
        <v>0.53600000000000003</v>
      </c>
      <c r="M541" s="5">
        <f t="shared" ca="1" si="119"/>
        <v>0</v>
      </c>
      <c r="N541" s="5">
        <f t="shared" ca="1" si="120"/>
        <v>0</v>
      </c>
      <c r="O541" s="5">
        <f t="shared" ca="1" si="121"/>
        <v>1</v>
      </c>
      <c r="P541" s="5"/>
      <c r="Q541" s="5">
        <f t="shared" ca="1" si="112"/>
        <v>1</v>
      </c>
      <c r="R541" s="5">
        <f t="shared" ca="1" si="115"/>
        <v>0</v>
      </c>
      <c r="S541" s="5">
        <f t="shared" ca="1" si="115"/>
        <v>1</v>
      </c>
      <c r="T541" s="5">
        <f t="shared" ca="1" si="115"/>
        <v>1</v>
      </c>
      <c r="U541" s="5">
        <f t="shared" ca="1" si="115"/>
        <v>0</v>
      </c>
      <c r="V541" s="5">
        <f t="shared" ca="1" si="115"/>
        <v>1</v>
      </c>
    </row>
    <row r="542" spans="1:22" x14ac:dyDescent="0.25">
      <c r="A542" s="5">
        <f t="shared" ca="1" si="123"/>
        <v>14.035044672438341</v>
      </c>
      <c r="B542" s="5">
        <f t="shared" ca="1" si="123"/>
        <v>34.043035455229997</v>
      </c>
      <c r="C542" s="5">
        <f t="shared" ca="1" si="123"/>
        <v>32.737297419007113</v>
      </c>
      <c r="D542" s="5">
        <f t="shared" ca="1" si="123"/>
        <v>47.35990270730094</v>
      </c>
      <c r="E542" s="5">
        <f t="shared" ca="1" si="123"/>
        <v>31.528979822185491</v>
      </c>
      <c r="F542" s="5">
        <f t="shared" ca="1" si="123"/>
        <v>19.343223492809415</v>
      </c>
      <c r="G542" s="58">
        <f t="shared" ca="1" si="118"/>
        <v>98.950283442663249</v>
      </c>
      <c r="H542" s="58">
        <f t="shared" ca="1" si="118"/>
        <v>97.644545406440358</v>
      </c>
      <c r="I542" s="58">
        <f t="shared" ca="1" si="118"/>
        <v>113.47546829155581</v>
      </c>
      <c r="J542" s="5">
        <f t="shared" ca="1" si="117"/>
        <v>113.47546829155581</v>
      </c>
      <c r="K542" s="5">
        <f ca="1">SMALL($J$6:$J$1005,ROWS($J$6:J542))</f>
        <v>117.24027783411279</v>
      </c>
      <c r="L542" s="67">
        <f ca="1">ROWS($L$6:L542)/COUNTA($K$6:$K$1005)</f>
        <v>0.53700000000000003</v>
      </c>
      <c r="M542" s="5">
        <f t="shared" ca="1" si="119"/>
        <v>0</v>
      </c>
      <c r="N542" s="5">
        <f t="shared" ca="1" si="120"/>
        <v>0</v>
      </c>
      <c r="O542" s="5">
        <f t="shared" ca="1" si="121"/>
        <v>1</v>
      </c>
      <c r="P542" s="5"/>
      <c r="Q542" s="5">
        <f t="shared" ca="1" si="112"/>
        <v>1</v>
      </c>
      <c r="R542" s="5">
        <f t="shared" ca="1" si="115"/>
        <v>0</v>
      </c>
      <c r="S542" s="5">
        <f t="shared" ca="1" si="115"/>
        <v>1</v>
      </c>
      <c r="T542" s="5">
        <f t="shared" ca="1" si="115"/>
        <v>1</v>
      </c>
      <c r="U542" s="5">
        <f t="shared" ca="1" si="115"/>
        <v>0</v>
      </c>
      <c r="V542" s="5">
        <f t="shared" ca="1" si="115"/>
        <v>1</v>
      </c>
    </row>
    <row r="543" spans="1:22" x14ac:dyDescent="0.25">
      <c r="A543" s="5">
        <f t="shared" ca="1" si="123"/>
        <v>15.226132977250497</v>
      </c>
      <c r="B543" s="5">
        <f t="shared" ca="1" si="123"/>
        <v>36.884388870381258</v>
      </c>
      <c r="C543" s="5">
        <f t="shared" ca="1" si="123"/>
        <v>28.845014520285751</v>
      </c>
      <c r="D543" s="5">
        <f t="shared" ca="1" si="123"/>
        <v>39.40299859749296</v>
      </c>
      <c r="E543" s="5">
        <f t="shared" ca="1" si="123"/>
        <v>21.712972216929117</v>
      </c>
      <c r="F543" s="5">
        <f t="shared" ca="1" si="123"/>
        <v>37.024213581121153</v>
      </c>
      <c r="G543" s="58">
        <f t="shared" ca="1" si="118"/>
        <v>110.84770764568202</v>
      </c>
      <c r="H543" s="58">
        <f t="shared" ca="1" si="118"/>
        <v>102.80833329558652</v>
      </c>
      <c r="I543" s="58">
        <f t="shared" ca="1" si="118"/>
        <v>120.49835967615036</v>
      </c>
      <c r="J543" s="5">
        <f t="shared" ca="1" si="117"/>
        <v>120.49835967615036</v>
      </c>
      <c r="K543" s="5">
        <f ca="1">SMALL($J$6:$J$1005,ROWS($J$6:J543))</f>
        <v>117.25852265819501</v>
      </c>
      <c r="L543" s="67">
        <f ca="1">ROWS($L$6:L543)/COUNTA($K$6:$K$1005)</f>
        <v>0.53800000000000003</v>
      </c>
      <c r="M543" s="5">
        <f t="shared" ca="1" si="119"/>
        <v>0</v>
      </c>
      <c r="N543" s="5">
        <f t="shared" ca="1" si="120"/>
        <v>0</v>
      </c>
      <c r="O543" s="5">
        <f t="shared" ca="1" si="121"/>
        <v>1</v>
      </c>
      <c r="P543" s="5"/>
      <c r="Q543" s="5">
        <f t="shared" ca="1" si="112"/>
        <v>1</v>
      </c>
      <c r="R543" s="5">
        <f t="shared" ca="1" si="115"/>
        <v>0</v>
      </c>
      <c r="S543" s="5">
        <f t="shared" ca="1" si="115"/>
        <v>1</v>
      </c>
      <c r="T543" s="5">
        <f t="shared" ca="1" si="115"/>
        <v>1</v>
      </c>
      <c r="U543" s="5">
        <f t="shared" ca="1" si="115"/>
        <v>0</v>
      </c>
      <c r="V543" s="5">
        <f t="shared" ca="1" si="115"/>
        <v>1</v>
      </c>
    </row>
    <row r="544" spans="1:22" x14ac:dyDescent="0.25">
      <c r="A544" s="5">
        <f t="shared" ca="1" si="123"/>
        <v>13.723740325870073</v>
      </c>
      <c r="B544" s="5">
        <f t="shared" ca="1" si="123"/>
        <v>25.353859831856433</v>
      </c>
      <c r="C544" s="5">
        <f t="shared" ca="1" si="123"/>
        <v>33.516842058071774</v>
      </c>
      <c r="D544" s="5">
        <f t="shared" ca="1" si="123"/>
        <v>46.573500825597399</v>
      </c>
      <c r="E544" s="5">
        <f t="shared" ca="1" si="123"/>
        <v>19.117263231515558</v>
      </c>
      <c r="F544" s="5">
        <f t="shared" ca="1" si="123"/>
        <v>22.016897495315625</v>
      </c>
      <c r="G544" s="58">
        <f t="shared" ca="1" si="118"/>
        <v>80.211760884557691</v>
      </c>
      <c r="H544" s="58">
        <f t="shared" ca="1" si="118"/>
        <v>88.374743110773039</v>
      </c>
      <c r="I544" s="58">
        <f t="shared" ca="1" si="118"/>
        <v>115.83098070485488</v>
      </c>
      <c r="J544" s="5">
        <f t="shared" ca="1" si="117"/>
        <v>115.83098070485488</v>
      </c>
      <c r="K544" s="5">
        <f ca="1">SMALL($J$6:$J$1005,ROWS($J$6:J544))</f>
        <v>117.29332352185409</v>
      </c>
      <c r="L544" s="67">
        <f ca="1">ROWS($L$6:L544)/COUNTA($K$6:$K$1005)</f>
        <v>0.53900000000000003</v>
      </c>
      <c r="M544" s="5">
        <f t="shared" ca="1" si="119"/>
        <v>0</v>
      </c>
      <c r="N544" s="5">
        <f t="shared" ca="1" si="120"/>
        <v>0</v>
      </c>
      <c r="O544" s="5">
        <f t="shared" ca="1" si="121"/>
        <v>1</v>
      </c>
      <c r="P544" s="5"/>
      <c r="Q544" s="5">
        <f t="shared" ca="1" si="112"/>
        <v>1</v>
      </c>
      <c r="R544" s="5">
        <f t="shared" ca="1" si="115"/>
        <v>0</v>
      </c>
      <c r="S544" s="5">
        <f t="shared" ca="1" si="115"/>
        <v>1</v>
      </c>
      <c r="T544" s="5">
        <f t="shared" ca="1" si="115"/>
        <v>1</v>
      </c>
      <c r="U544" s="5">
        <f t="shared" ca="1" si="115"/>
        <v>0</v>
      </c>
      <c r="V544" s="5">
        <f t="shared" ca="1" si="115"/>
        <v>1</v>
      </c>
    </row>
    <row r="545" spans="1:22" x14ac:dyDescent="0.25">
      <c r="A545" s="5">
        <f t="shared" ca="1" si="123"/>
        <v>29.458463296255673</v>
      </c>
      <c r="B545" s="5">
        <f t="shared" ca="1" si="123"/>
        <v>18.954774619340146</v>
      </c>
      <c r="C545" s="5">
        <f t="shared" ca="1" si="123"/>
        <v>23.592673150711178</v>
      </c>
      <c r="D545" s="5">
        <f t="shared" ca="1" si="123"/>
        <v>43.155707368822519</v>
      </c>
      <c r="E545" s="5">
        <f t="shared" ca="1" si="123"/>
        <v>31.430529645313694</v>
      </c>
      <c r="F545" s="5">
        <f t="shared" ca="1" si="123"/>
        <v>32.062875643478293</v>
      </c>
      <c r="G545" s="58">
        <f t="shared" ca="1" si="118"/>
        <v>111.90664320438781</v>
      </c>
      <c r="H545" s="58">
        <f t="shared" ca="1" si="118"/>
        <v>116.54454173575884</v>
      </c>
      <c r="I545" s="58">
        <f t="shared" ca="1" si="118"/>
        <v>128.26971945926766</v>
      </c>
      <c r="J545" s="5">
        <f t="shared" ca="1" si="117"/>
        <v>128.26971945926766</v>
      </c>
      <c r="K545" s="5">
        <f ca="1">SMALL($J$6:$J$1005,ROWS($J$6:J545))</f>
        <v>117.34047591007632</v>
      </c>
      <c r="L545" s="67">
        <f ca="1">ROWS($L$6:L545)/COUNTA($K$6:$K$1005)</f>
        <v>0.54</v>
      </c>
      <c r="M545" s="5">
        <f t="shared" ca="1" si="119"/>
        <v>0</v>
      </c>
      <c r="N545" s="5">
        <f t="shared" ca="1" si="120"/>
        <v>0</v>
      </c>
      <c r="O545" s="5">
        <f t="shared" ca="1" si="121"/>
        <v>1</v>
      </c>
      <c r="P545" s="5"/>
      <c r="Q545" s="5">
        <f t="shared" ca="1" si="112"/>
        <v>1</v>
      </c>
      <c r="R545" s="5">
        <f t="shared" ca="1" si="115"/>
        <v>0</v>
      </c>
      <c r="S545" s="5">
        <f t="shared" ca="1" si="115"/>
        <v>1</v>
      </c>
      <c r="T545" s="5">
        <f t="shared" ca="1" si="115"/>
        <v>1</v>
      </c>
      <c r="U545" s="5">
        <f t="shared" ca="1" si="115"/>
        <v>0</v>
      </c>
      <c r="V545" s="5">
        <f t="shared" ca="1" si="115"/>
        <v>1</v>
      </c>
    </row>
    <row r="546" spans="1:22" x14ac:dyDescent="0.25">
      <c r="A546" s="5">
        <f t="shared" ref="A546:F555" ca="1" si="124">A$3+(A$4-A$3)*RAND()</f>
        <v>19.104428765701492</v>
      </c>
      <c r="B546" s="5">
        <f t="shared" ca="1" si="124"/>
        <v>19.057471680245911</v>
      </c>
      <c r="C546" s="5">
        <f t="shared" ca="1" si="124"/>
        <v>20.768641026992114</v>
      </c>
      <c r="D546" s="5">
        <f t="shared" ca="1" si="124"/>
        <v>37.750755942781474</v>
      </c>
      <c r="E546" s="5">
        <f t="shared" ca="1" si="124"/>
        <v>23.756142254835915</v>
      </c>
      <c r="F546" s="5">
        <f t="shared" ca="1" si="124"/>
        <v>21.764631358103529</v>
      </c>
      <c r="G546" s="58">
        <f t="shared" ca="1" si="118"/>
        <v>83.682674058886846</v>
      </c>
      <c r="H546" s="58">
        <f t="shared" ca="1" si="118"/>
        <v>85.393843405633049</v>
      </c>
      <c r="I546" s="58">
        <f t="shared" ca="1" si="118"/>
        <v>99.388457093578609</v>
      </c>
      <c r="J546" s="5">
        <f t="shared" ca="1" si="117"/>
        <v>99.388457093578609</v>
      </c>
      <c r="K546" s="5">
        <f ca="1">SMALL($J$6:$J$1005,ROWS($J$6:J546))</f>
        <v>117.35696417388952</v>
      </c>
      <c r="L546" s="67">
        <f ca="1">ROWS($L$6:L546)/COUNTA($K$6:$K$1005)</f>
        <v>0.54100000000000004</v>
      </c>
      <c r="M546" s="5">
        <f t="shared" ca="1" si="119"/>
        <v>0</v>
      </c>
      <c r="N546" s="5">
        <f t="shared" ca="1" si="120"/>
        <v>0</v>
      </c>
      <c r="O546" s="5">
        <f t="shared" ca="1" si="121"/>
        <v>1</v>
      </c>
      <c r="P546" s="5"/>
      <c r="Q546" s="5">
        <f t="shared" ca="1" si="112"/>
        <v>1</v>
      </c>
      <c r="R546" s="5">
        <f t="shared" ca="1" si="115"/>
        <v>0</v>
      </c>
      <c r="S546" s="5">
        <f t="shared" ca="1" si="115"/>
        <v>1</v>
      </c>
      <c r="T546" s="5">
        <f t="shared" ca="1" si="115"/>
        <v>1</v>
      </c>
      <c r="U546" s="5">
        <f t="shared" ca="1" si="115"/>
        <v>0</v>
      </c>
      <c r="V546" s="5">
        <f t="shared" ca="1" si="115"/>
        <v>1</v>
      </c>
    </row>
    <row r="547" spans="1:22" x14ac:dyDescent="0.25">
      <c r="A547" s="5">
        <f t="shared" ca="1" si="124"/>
        <v>19.739929246806554</v>
      </c>
      <c r="B547" s="5">
        <f t="shared" ca="1" si="124"/>
        <v>23.766387503424397</v>
      </c>
      <c r="C547" s="5">
        <f t="shared" ca="1" si="124"/>
        <v>23.84629825021964</v>
      </c>
      <c r="D547" s="5">
        <f t="shared" ca="1" si="124"/>
        <v>25.104753174723534</v>
      </c>
      <c r="E547" s="5">
        <f t="shared" ca="1" si="124"/>
        <v>30.867872311662918</v>
      </c>
      <c r="F547" s="5">
        <f t="shared" ca="1" si="124"/>
        <v>28.52967668175522</v>
      </c>
      <c r="G547" s="58">
        <f t="shared" ca="1" si="118"/>
        <v>102.90386574364909</v>
      </c>
      <c r="H547" s="58">
        <f t="shared" ca="1" si="118"/>
        <v>102.98377649044433</v>
      </c>
      <c r="I547" s="58">
        <f t="shared" ca="1" si="118"/>
        <v>97.220657353504947</v>
      </c>
      <c r="J547" s="5">
        <f t="shared" ca="1" si="117"/>
        <v>102.98377649044433</v>
      </c>
      <c r="K547" s="5">
        <f ca="1">SMALL($J$6:$J$1005,ROWS($J$6:J547))</f>
        <v>117.38011829021835</v>
      </c>
      <c r="L547" s="67">
        <f ca="1">ROWS($L$6:L547)/COUNTA($K$6:$K$1005)</f>
        <v>0.54200000000000004</v>
      </c>
      <c r="M547" s="5">
        <f t="shared" ca="1" si="119"/>
        <v>0</v>
      </c>
      <c r="N547" s="5">
        <f t="shared" ca="1" si="120"/>
        <v>1</v>
      </c>
      <c r="O547" s="5">
        <f t="shared" ca="1" si="121"/>
        <v>0</v>
      </c>
      <c r="P547" s="5"/>
      <c r="Q547" s="5">
        <f t="shared" ca="1" si="112"/>
        <v>1</v>
      </c>
      <c r="R547" s="5">
        <f t="shared" ca="1" si="115"/>
        <v>0</v>
      </c>
      <c r="S547" s="5">
        <f t="shared" ca="1" si="115"/>
        <v>1</v>
      </c>
      <c r="T547" s="5">
        <f t="shared" ca="1" si="115"/>
        <v>0</v>
      </c>
      <c r="U547" s="5">
        <f t="shared" ca="1" si="115"/>
        <v>1</v>
      </c>
      <c r="V547" s="5">
        <f t="shared" ca="1" si="115"/>
        <v>1</v>
      </c>
    </row>
    <row r="548" spans="1:22" x14ac:dyDescent="0.25">
      <c r="A548" s="5">
        <f t="shared" ca="1" si="124"/>
        <v>20.832359949118565</v>
      </c>
      <c r="B548" s="5">
        <f t="shared" ca="1" si="124"/>
        <v>34.622251858665081</v>
      </c>
      <c r="C548" s="5">
        <f t="shared" ca="1" si="124"/>
        <v>28.566391717773747</v>
      </c>
      <c r="D548" s="5">
        <f t="shared" ca="1" si="124"/>
        <v>16.689307955982819</v>
      </c>
      <c r="E548" s="5">
        <f t="shared" ca="1" si="124"/>
        <v>31.389004619742252</v>
      </c>
      <c r="F548" s="5">
        <f t="shared" ca="1" si="124"/>
        <v>24.491981506442439</v>
      </c>
      <c r="G548" s="58">
        <f t="shared" ca="1" si="118"/>
        <v>111.33559793396834</v>
      </c>
      <c r="H548" s="58">
        <f t="shared" ca="1" si="118"/>
        <v>105.279737793077</v>
      </c>
      <c r="I548" s="58">
        <f t="shared" ca="1" si="118"/>
        <v>90.580041129317578</v>
      </c>
      <c r="J548" s="5">
        <f t="shared" ca="1" si="117"/>
        <v>111.33559793396834</v>
      </c>
      <c r="K548" s="5">
        <f ca="1">SMALL($J$6:$J$1005,ROWS($J$6:J548))</f>
        <v>117.39130252240435</v>
      </c>
      <c r="L548" s="67">
        <f ca="1">ROWS($L$6:L548)/COUNTA($K$6:$K$1005)</f>
        <v>0.54300000000000004</v>
      </c>
      <c r="M548" s="5">
        <f t="shared" ca="1" si="119"/>
        <v>1</v>
      </c>
      <c r="N548" s="5">
        <f t="shared" ca="1" si="120"/>
        <v>0</v>
      </c>
      <c r="O548" s="5">
        <f t="shared" ca="1" si="121"/>
        <v>0</v>
      </c>
      <c r="P548" s="5"/>
      <c r="Q548" s="5">
        <f t="shared" ca="1" si="112"/>
        <v>1</v>
      </c>
      <c r="R548" s="5">
        <f t="shared" ca="1" si="115"/>
        <v>1</v>
      </c>
      <c r="S548" s="5">
        <f t="shared" ca="1" si="115"/>
        <v>0</v>
      </c>
      <c r="T548" s="5">
        <f t="shared" ca="1" si="115"/>
        <v>0</v>
      </c>
      <c r="U548" s="5">
        <f t="shared" ca="1" si="115"/>
        <v>1</v>
      </c>
      <c r="V548" s="5">
        <f t="shared" ca="1" si="115"/>
        <v>1</v>
      </c>
    </row>
    <row r="549" spans="1:22" x14ac:dyDescent="0.25">
      <c r="A549" s="5">
        <f t="shared" ca="1" si="124"/>
        <v>23.226631886350297</v>
      </c>
      <c r="B549" s="5">
        <f t="shared" ca="1" si="124"/>
        <v>44.479177195489385</v>
      </c>
      <c r="C549" s="5">
        <f t="shared" ca="1" si="124"/>
        <v>19.313097916483148</v>
      </c>
      <c r="D549" s="5">
        <f t="shared" ca="1" si="124"/>
        <v>17.018836785149951</v>
      </c>
      <c r="E549" s="5">
        <f t="shared" ca="1" si="124"/>
        <v>30.751248550823313</v>
      </c>
      <c r="F549" s="5">
        <f t="shared" ca="1" si="124"/>
        <v>22.229253085086725</v>
      </c>
      <c r="G549" s="58">
        <f t="shared" ca="1" si="118"/>
        <v>120.68631071774971</v>
      </c>
      <c r="H549" s="58">
        <f t="shared" ca="1" si="118"/>
        <v>95.52023143874348</v>
      </c>
      <c r="I549" s="58">
        <f t="shared" ca="1" si="118"/>
        <v>81.787819673070118</v>
      </c>
      <c r="J549" s="5">
        <f t="shared" ca="1" si="117"/>
        <v>120.68631071774971</v>
      </c>
      <c r="K549" s="5">
        <f ca="1">SMALL($J$6:$J$1005,ROWS($J$6:J549))</f>
        <v>117.40687127495387</v>
      </c>
      <c r="L549" s="67">
        <f ca="1">ROWS($L$6:L549)/COUNTA($K$6:$K$1005)</f>
        <v>0.54400000000000004</v>
      </c>
      <c r="M549" s="5">
        <f t="shared" ca="1" si="119"/>
        <v>1</v>
      </c>
      <c r="N549" s="5">
        <f t="shared" ca="1" si="120"/>
        <v>0</v>
      </c>
      <c r="O549" s="5">
        <f t="shared" ca="1" si="121"/>
        <v>0</v>
      </c>
      <c r="P549" s="5"/>
      <c r="Q549" s="5">
        <f t="shared" ca="1" si="112"/>
        <v>1</v>
      </c>
      <c r="R549" s="5">
        <f t="shared" ca="1" si="115"/>
        <v>1</v>
      </c>
      <c r="S549" s="5">
        <f t="shared" ca="1" si="115"/>
        <v>0</v>
      </c>
      <c r="T549" s="5">
        <f t="shared" ca="1" si="115"/>
        <v>0</v>
      </c>
      <c r="U549" s="5">
        <f t="shared" ca="1" si="115"/>
        <v>1</v>
      </c>
      <c r="V549" s="5">
        <f t="shared" ca="1" si="115"/>
        <v>1</v>
      </c>
    </row>
    <row r="550" spans="1:22" x14ac:dyDescent="0.25">
      <c r="A550" s="5">
        <f t="shared" ca="1" si="124"/>
        <v>26.913514985584559</v>
      </c>
      <c r="B550" s="5">
        <f t="shared" ca="1" si="124"/>
        <v>29.314703887167482</v>
      </c>
      <c r="C550" s="5">
        <f t="shared" ca="1" si="124"/>
        <v>21.399882059021156</v>
      </c>
      <c r="D550" s="5">
        <f t="shared" ca="1" si="124"/>
        <v>19.191186997170547</v>
      </c>
      <c r="E550" s="5">
        <f t="shared" ca="1" si="124"/>
        <v>21.916793760552885</v>
      </c>
      <c r="F550" s="5">
        <f t="shared" ca="1" si="124"/>
        <v>32.61648660788908</v>
      </c>
      <c r="G550" s="58">
        <f t="shared" ca="1" si="118"/>
        <v>110.761499241194</v>
      </c>
      <c r="H550" s="58">
        <f t="shared" ca="1" si="118"/>
        <v>102.84667741304767</v>
      </c>
      <c r="I550" s="58">
        <f t="shared" ca="1" si="118"/>
        <v>100.12107064966534</v>
      </c>
      <c r="J550" s="5">
        <f t="shared" ca="1" si="117"/>
        <v>110.761499241194</v>
      </c>
      <c r="K550" s="5">
        <f ca="1">SMALL($J$6:$J$1005,ROWS($J$6:J550))</f>
        <v>117.42501600920806</v>
      </c>
      <c r="L550" s="67">
        <f ca="1">ROWS($L$6:L550)/COUNTA($K$6:$K$1005)</f>
        <v>0.54500000000000004</v>
      </c>
      <c r="M550" s="5">
        <f t="shared" ca="1" si="119"/>
        <v>1</v>
      </c>
      <c r="N550" s="5">
        <f t="shared" ca="1" si="120"/>
        <v>0</v>
      </c>
      <c r="O550" s="5">
        <f t="shared" ca="1" si="121"/>
        <v>0</v>
      </c>
      <c r="P550" s="5"/>
      <c r="Q550" s="5">
        <f t="shared" ca="1" si="112"/>
        <v>1</v>
      </c>
      <c r="R550" s="5">
        <f t="shared" ca="1" si="115"/>
        <v>1</v>
      </c>
      <c r="S550" s="5">
        <f t="shared" ca="1" si="115"/>
        <v>0</v>
      </c>
      <c r="T550" s="5">
        <f t="shared" ca="1" si="115"/>
        <v>0</v>
      </c>
      <c r="U550" s="5">
        <f t="shared" ca="1" si="115"/>
        <v>1</v>
      </c>
      <c r="V550" s="5">
        <f t="shared" ca="1" si="115"/>
        <v>1</v>
      </c>
    </row>
    <row r="551" spans="1:22" x14ac:dyDescent="0.25">
      <c r="A551" s="5">
        <f t="shared" ca="1" si="124"/>
        <v>14.669999444950951</v>
      </c>
      <c r="B551" s="5">
        <f t="shared" ca="1" si="124"/>
        <v>23.814411125090256</v>
      </c>
      <c r="C551" s="5">
        <f t="shared" ca="1" si="124"/>
        <v>28.835898550839552</v>
      </c>
      <c r="D551" s="5">
        <f t="shared" ca="1" si="124"/>
        <v>21.955058656562493</v>
      </c>
      <c r="E551" s="5">
        <f t="shared" ca="1" si="124"/>
        <v>21.537372776975626</v>
      </c>
      <c r="F551" s="5">
        <f t="shared" ca="1" si="124"/>
        <v>39.821094493621686</v>
      </c>
      <c r="G551" s="58">
        <f t="shared" ca="1" si="118"/>
        <v>99.842877840638522</v>
      </c>
      <c r="H551" s="58">
        <f t="shared" ca="1" si="118"/>
        <v>104.86436526638782</v>
      </c>
      <c r="I551" s="58">
        <f t="shared" ca="1" si="118"/>
        <v>105.28205114597468</v>
      </c>
      <c r="J551" s="5">
        <f t="shared" ca="1" si="117"/>
        <v>105.28205114597468</v>
      </c>
      <c r="K551" s="5">
        <f ca="1">SMALL($J$6:$J$1005,ROWS($J$6:J551))</f>
        <v>117.42515747848435</v>
      </c>
      <c r="L551" s="67">
        <f ca="1">ROWS($L$6:L551)/COUNTA($K$6:$K$1005)</f>
        <v>0.54600000000000004</v>
      </c>
      <c r="M551" s="5">
        <f t="shared" ca="1" si="119"/>
        <v>0</v>
      </c>
      <c r="N551" s="5">
        <f t="shared" ca="1" si="120"/>
        <v>0</v>
      </c>
      <c r="O551" s="5">
        <f t="shared" ca="1" si="121"/>
        <v>1</v>
      </c>
      <c r="P551" s="5"/>
      <c r="Q551" s="5">
        <f t="shared" ca="1" si="112"/>
        <v>1</v>
      </c>
      <c r="R551" s="5">
        <f t="shared" ca="1" si="115"/>
        <v>0</v>
      </c>
      <c r="S551" s="5">
        <f t="shared" ca="1" si="115"/>
        <v>1</v>
      </c>
      <c r="T551" s="5">
        <f t="shared" ca="1" si="115"/>
        <v>1</v>
      </c>
      <c r="U551" s="5">
        <f t="shared" ca="1" si="115"/>
        <v>0</v>
      </c>
      <c r="V551" s="5">
        <f t="shared" ca="1" si="115"/>
        <v>1</v>
      </c>
    </row>
    <row r="552" spans="1:22" x14ac:dyDescent="0.25">
      <c r="A552" s="5">
        <f t="shared" ca="1" si="124"/>
        <v>14.469244667349006</v>
      </c>
      <c r="B552" s="5">
        <f t="shared" ca="1" si="124"/>
        <v>28.36887903229735</v>
      </c>
      <c r="C552" s="5">
        <f t="shared" ca="1" si="124"/>
        <v>19.610504039915938</v>
      </c>
      <c r="D552" s="5">
        <f t="shared" ca="1" si="124"/>
        <v>22.820354063405254</v>
      </c>
      <c r="E552" s="5">
        <f t="shared" ca="1" si="124"/>
        <v>30.16872897822855</v>
      </c>
      <c r="F552" s="5">
        <f t="shared" ca="1" si="124"/>
        <v>29.219493780389577</v>
      </c>
      <c r="G552" s="58">
        <f t="shared" ca="1" si="118"/>
        <v>102.22634645826449</v>
      </c>
      <c r="H552" s="58">
        <f t="shared" ca="1" si="118"/>
        <v>93.467971465883068</v>
      </c>
      <c r="I552" s="58">
        <f t="shared" ca="1" si="118"/>
        <v>86.119596551059772</v>
      </c>
      <c r="J552" s="5">
        <f t="shared" ca="1" si="117"/>
        <v>102.22634645826449</v>
      </c>
      <c r="K552" s="5">
        <f ca="1">SMALL($J$6:$J$1005,ROWS($J$6:J552))</f>
        <v>117.49841972996697</v>
      </c>
      <c r="L552" s="67">
        <f ca="1">ROWS($L$6:L552)/COUNTA($K$6:$K$1005)</f>
        <v>0.54700000000000004</v>
      </c>
      <c r="M552" s="5">
        <f t="shared" ca="1" si="119"/>
        <v>1</v>
      </c>
      <c r="N552" s="5">
        <f t="shared" ca="1" si="120"/>
        <v>0</v>
      </c>
      <c r="O552" s="5">
        <f t="shared" ca="1" si="121"/>
        <v>0</v>
      </c>
      <c r="P552" s="5"/>
      <c r="Q552" s="5">
        <f t="shared" ca="1" si="112"/>
        <v>1</v>
      </c>
      <c r="R552" s="5">
        <f t="shared" ca="1" si="115"/>
        <v>1</v>
      </c>
      <c r="S552" s="5">
        <f t="shared" ca="1" si="115"/>
        <v>0</v>
      </c>
      <c r="T552" s="5">
        <f t="shared" ca="1" si="115"/>
        <v>0</v>
      </c>
      <c r="U552" s="5">
        <f t="shared" ca="1" si="115"/>
        <v>1</v>
      </c>
      <c r="V552" s="5">
        <f t="shared" ca="1" si="115"/>
        <v>1</v>
      </c>
    </row>
    <row r="553" spans="1:22" x14ac:dyDescent="0.25">
      <c r="A553" s="5">
        <f t="shared" ca="1" si="124"/>
        <v>21.532473863101856</v>
      </c>
      <c r="B553" s="5">
        <f t="shared" ca="1" si="124"/>
        <v>42.026962504814591</v>
      </c>
      <c r="C553" s="5">
        <f t="shared" ca="1" si="124"/>
        <v>26.373278143895064</v>
      </c>
      <c r="D553" s="5">
        <f t="shared" ca="1" si="124"/>
        <v>33.925600118542384</v>
      </c>
      <c r="E553" s="5">
        <f t="shared" ca="1" si="124"/>
        <v>27.981641672851907</v>
      </c>
      <c r="F553" s="5">
        <f t="shared" ca="1" si="124"/>
        <v>26.910017857978019</v>
      </c>
      <c r="G553" s="58">
        <f t="shared" ca="1" si="118"/>
        <v>118.45109589874637</v>
      </c>
      <c r="H553" s="58">
        <f t="shared" ca="1" si="118"/>
        <v>102.79741153782685</v>
      </c>
      <c r="I553" s="58">
        <f t="shared" ca="1" si="118"/>
        <v>108.74136998351732</v>
      </c>
      <c r="J553" s="5">
        <f t="shared" ca="1" si="117"/>
        <v>118.45109589874637</v>
      </c>
      <c r="K553" s="5">
        <f ca="1">SMALL($J$6:$J$1005,ROWS($J$6:J553))</f>
        <v>117.63406266888609</v>
      </c>
      <c r="L553" s="67">
        <f ca="1">ROWS($L$6:L553)/COUNTA($K$6:$K$1005)</f>
        <v>0.54800000000000004</v>
      </c>
      <c r="M553" s="5">
        <f t="shared" ca="1" si="119"/>
        <v>1</v>
      </c>
      <c r="N553" s="5">
        <f t="shared" ca="1" si="120"/>
        <v>0</v>
      </c>
      <c r="O553" s="5">
        <f t="shared" ca="1" si="121"/>
        <v>0</v>
      </c>
      <c r="P553" s="5"/>
      <c r="Q553" s="5">
        <f t="shared" ref="Q553:Q616" ca="1" si="125">COUNTIF($M$5,"*"&amp;Q$5&amp;"*")*$M553+COUNTIF($N$5,"*"&amp;Q$5&amp;"*")*$N553+COUNTIF($O$5,"*"&amp;Q$5&amp;"*")*$O553</f>
        <v>1</v>
      </c>
      <c r="R553" s="5">
        <f t="shared" ca="1" si="115"/>
        <v>1</v>
      </c>
      <c r="S553" s="5">
        <f t="shared" ca="1" si="115"/>
        <v>0</v>
      </c>
      <c r="T553" s="5">
        <f t="shared" ca="1" si="115"/>
        <v>0</v>
      </c>
      <c r="U553" s="5">
        <f t="shared" ca="1" si="115"/>
        <v>1</v>
      </c>
      <c r="V553" s="5">
        <f t="shared" ca="1" si="115"/>
        <v>1</v>
      </c>
    </row>
    <row r="554" spans="1:22" x14ac:dyDescent="0.25">
      <c r="A554" s="5">
        <f t="shared" ca="1" si="124"/>
        <v>24.580527101717088</v>
      </c>
      <c r="B554" s="5">
        <f t="shared" ca="1" si="124"/>
        <v>27.144228512673951</v>
      </c>
      <c r="C554" s="5">
        <f t="shared" ca="1" si="124"/>
        <v>23.357927785738571</v>
      </c>
      <c r="D554" s="5">
        <f t="shared" ca="1" si="124"/>
        <v>16.038539190656213</v>
      </c>
      <c r="E554" s="5">
        <f t="shared" ca="1" si="124"/>
        <v>29.400984307274328</v>
      </c>
      <c r="F554" s="5">
        <f t="shared" ca="1" si="124"/>
        <v>36.372679808301598</v>
      </c>
      <c r="G554" s="58">
        <f t="shared" ca="1" si="118"/>
        <v>117.49841972996697</v>
      </c>
      <c r="H554" s="58">
        <f t="shared" ca="1" si="118"/>
        <v>113.71211900303159</v>
      </c>
      <c r="I554" s="58">
        <f t="shared" ca="1" si="118"/>
        <v>100.34967388641347</v>
      </c>
      <c r="J554" s="5">
        <f t="shared" ca="1" si="117"/>
        <v>117.49841972996697</v>
      </c>
      <c r="K554" s="5">
        <f ca="1">SMALL($J$6:$J$1005,ROWS($J$6:J554))</f>
        <v>117.63604166660618</v>
      </c>
      <c r="L554" s="67">
        <f ca="1">ROWS($L$6:L554)/COUNTA($K$6:$K$1005)</f>
        <v>0.54900000000000004</v>
      </c>
      <c r="M554" s="5">
        <f t="shared" ca="1" si="119"/>
        <v>1</v>
      </c>
      <c r="N554" s="5">
        <f t="shared" ca="1" si="120"/>
        <v>0</v>
      </c>
      <c r="O554" s="5">
        <f t="shared" ca="1" si="121"/>
        <v>0</v>
      </c>
      <c r="P554" s="5"/>
      <c r="Q554" s="5">
        <f t="shared" ca="1" si="125"/>
        <v>1</v>
      </c>
      <c r="R554" s="5">
        <f t="shared" ca="1" si="115"/>
        <v>1</v>
      </c>
      <c r="S554" s="5">
        <f t="shared" ca="1" si="115"/>
        <v>0</v>
      </c>
      <c r="T554" s="5">
        <f t="shared" ca="1" si="115"/>
        <v>0</v>
      </c>
      <c r="U554" s="5">
        <f t="shared" ca="1" si="115"/>
        <v>1</v>
      </c>
      <c r="V554" s="5">
        <f t="shared" ca="1" si="115"/>
        <v>1</v>
      </c>
    </row>
    <row r="555" spans="1:22" x14ac:dyDescent="0.25">
      <c r="A555" s="5">
        <f t="shared" ca="1" si="124"/>
        <v>25.643982720981555</v>
      </c>
      <c r="B555" s="5">
        <f t="shared" ca="1" si="124"/>
        <v>21.326652001679935</v>
      </c>
      <c r="C555" s="5">
        <f t="shared" ca="1" si="124"/>
        <v>18.236183164170033</v>
      </c>
      <c r="D555" s="5">
        <f t="shared" ca="1" si="124"/>
        <v>20.195862432339645</v>
      </c>
      <c r="E555" s="5">
        <f t="shared" ca="1" si="124"/>
        <v>29.805095729761049</v>
      </c>
      <c r="F555" s="5">
        <f t="shared" ca="1" si="124"/>
        <v>34.967246652902311</v>
      </c>
      <c r="G555" s="58">
        <f t="shared" ca="1" si="118"/>
        <v>111.74297710532485</v>
      </c>
      <c r="H555" s="58">
        <f t="shared" ca="1" si="118"/>
        <v>108.65250826781494</v>
      </c>
      <c r="I555" s="58">
        <f t="shared" ca="1" si="118"/>
        <v>99.043274970393526</v>
      </c>
      <c r="J555" s="5">
        <f t="shared" ca="1" si="117"/>
        <v>111.74297710532485</v>
      </c>
      <c r="K555" s="5">
        <f ca="1">SMALL($J$6:$J$1005,ROWS($J$6:J555))</f>
        <v>117.6501376990652</v>
      </c>
      <c r="L555" s="67">
        <f ca="1">ROWS($L$6:L555)/COUNTA($K$6:$K$1005)</f>
        <v>0.55000000000000004</v>
      </c>
      <c r="M555" s="5">
        <f t="shared" ca="1" si="119"/>
        <v>1</v>
      </c>
      <c r="N555" s="5">
        <f t="shared" ca="1" si="120"/>
        <v>0</v>
      </c>
      <c r="O555" s="5">
        <f t="shared" ca="1" si="121"/>
        <v>0</v>
      </c>
      <c r="P555" s="5"/>
      <c r="Q555" s="5">
        <f t="shared" ca="1" si="125"/>
        <v>1</v>
      </c>
      <c r="R555" s="5">
        <f t="shared" ca="1" si="115"/>
        <v>1</v>
      </c>
      <c r="S555" s="5">
        <f t="shared" ca="1" si="115"/>
        <v>0</v>
      </c>
      <c r="T555" s="5">
        <f t="shared" ca="1" si="115"/>
        <v>0</v>
      </c>
      <c r="U555" s="5">
        <f t="shared" ca="1" si="115"/>
        <v>1</v>
      </c>
      <c r="V555" s="5">
        <f t="shared" ca="1" si="115"/>
        <v>1</v>
      </c>
    </row>
    <row r="556" spans="1:22" x14ac:dyDescent="0.25">
      <c r="A556" s="5">
        <f t="shared" ref="A556:F565" ca="1" si="126">A$3+(A$4-A$3)*RAND()</f>
        <v>14.372924794017521</v>
      </c>
      <c r="B556" s="5">
        <f t="shared" ca="1" si="126"/>
        <v>15.967978255404002</v>
      </c>
      <c r="C556" s="5">
        <f t="shared" ca="1" si="126"/>
        <v>31.002677859179748</v>
      </c>
      <c r="D556" s="5">
        <f t="shared" ca="1" si="126"/>
        <v>34.3769353965533</v>
      </c>
      <c r="E556" s="5">
        <f t="shared" ca="1" si="126"/>
        <v>21.615479778348099</v>
      </c>
      <c r="F556" s="5">
        <f t="shared" ca="1" si="126"/>
        <v>31.345518818743113</v>
      </c>
      <c r="G556" s="58">
        <f t="shared" ca="1" si="118"/>
        <v>83.301901646512732</v>
      </c>
      <c r="H556" s="58">
        <f t="shared" ca="1" si="118"/>
        <v>98.336601250288481</v>
      </c>
      <c r="I556" s="58">
        <f t="shared" ca="1" si="118"/>
        <v>111.09805686849369</v>
      </c>
      <c r="J556" s="5">
        <f t="shared" ca="1" si="117"/>
        <v>111.09805686849369</v>
      </c>
      <c r="K556" s="5">
        <f ca="1">SMALL($J$6:$J$1005,ROWS($J$6:J556))</f>
        <v>117.66159305081533</v>
      </c>
      <c r="L556" s="67">
        <f ca="1">ROWS($L$6:L556)/COUNTA($K$6:$K$1005)</f>
        <v>0.55100000000000005</v>
      </c>
      <c r="M556" s="5">
        <f t="shared" ca="1" si="119"/>
        <v>0</v>
      </c>
      <c r="N556" s="5">
        <f t="shared" ca="1" si="120"/>
        <v>0</v>
      </c>
      <c r="O556" s="5">
        <f t="shared" ca="1" si="121"/>
        <v>1</v>
      </c>
      <c r="P556" s="5"/>
      <c r="Q556" s="5">
        <f t="shared" ca="1" si="125"/>
        <v>1</v>
      </c>
      <c r="R556" s="5">
        <f t="shared" ca="1" si="115"/>
        <v>0</v>
      </c>
      <c r="S556" s="5">
        <f t="shared" ca="1" si="115"/>
        <v>1</v>
      </c>
      <c r="T556" s="5">
        <f t="shared" ca="1" si="115"/>
        <v>1</v>
      </c>
      <c r="U556" s="5">
        <f t="shared" ca="1" si="115"/>
        <v>0</v>
      </c>
      <c r="V556" s="5">
        <f t="shared" ca="1" si="115"/>
        <v>1</v>
      </c>
    </row>
    <row r="557" spans="1:22" x14ac:dyDescent="0.25">
      <c r="A557" s="5">
        <f t="shared" ca="1" si="126"/>
        <v>31.324972201551432</v>
      </c>
      <c r="B557" s="5">
        <f t="shared" ca="1" si="126"/>
        <v>41.32308173561438</v>
      </c>
      <c r="C557" s="5">
        <f t="shared" ca="1" si="126"/>
        <v>33.154194527334568</v>
      </c>
      <c r="D557" s="5">
        <f t="shared" ca="1" si="126"/>
        <v>11.748715494791069</v>
      </c>
      <c r="E557" s="5">
        <f t="shared" ca="1" si="126"/>
        <v>35.734013747784857</v>
      </c>
      <c r="F557" s="5">
        <f t="shared" ca="1" si="126"/>
        <v>32.959754131435609</v>
      </c>
      <c r="G557" s="58">
        <f t="shared" ca="1" si="118"/>
        <v>141.34182181638627</v>
      </c>
      <c r="H557" s="58">
        <f t="shared" ca="1" si="118"/>
        <v>133.17293460810646</v>
      </c>
      <c r="I557" s="58">
        <f t="shared" ca="1" si="118"/>
        <v>109.18763635511269</v>
      </c>
      <c r="J557" s="5">
        <f t="shared" ca="1" si="117"/>
        <v>141.34182181638627</v>
      </c>
      <c r="K557" s="5">
        <f ca="1">SMALL($J$6:$J$1005,ROWS($J$6:J557))</f>
        <v>117.69994135232842</v>
      </c>
      <c r="L557" s="67">
        <f ca="1">ROWS($L$6:L557)/COUNTA($K$6:$K$1005)</f>
        <v>0.55200000000000005</v>
      </c>
      <c r="M557" s="5">
        <f t="shared" ca="1" si="119"/>
        <v>1</v>
      </c>
      <c r="N557" s="5">
        <f t="shared" ca="1" si="120"/>
        <v>0</v>
      </c>
      <c r="O557" s="5">
        <f t="shared" ca="1" si="121"/>
        <v>0</v>
      </c>
      <c r="P557" s="5"/>
      <c r="Q557" s="5">
        <f t="shared" ca="1" si="125"/>
        <v>1</v>
      </c>
      <c r="R557" s="5">
        <f t="shared" ca="1" si="115"/>
        <v>1</v>
      </c>
      <c r="S557" s="5">
        <f t="shared" ca="1" si="115"/>
        <v>0</v>
      </c>
      <c r="T557" s="5">
        <f t="shared" ca="1" si="115"/>
        <v>0</v>
      </c>
      <c r="U557" s="5">
        <f t="shared" ca="1" si="115"/>
        <v>1</v>
      </c>
      <c r="V557" s="5">
        <f t="shared" ca="1" si="115"/>
        <v>1</v>
      </c>
    </row>
    <row r="558" spans="1:22" x14ac:dyDescent="0.25">
      <c r="A558" s="5">
        <f t="shared" ca="1" si="126"/>
        <v>17.105587607615675</v>
      </c>
      <c r="B558" s="5">
        <f t="shared" ca="1" si="126"/>
        <v>18.565365522681059</v>
      </c>
      <c r="C558" s="5">
        <f t="shared" ca="1" si="126"/>
        <v>29.867904536570094</v>
      </c>
      <c r="D558" s="5">
        <f t="shared" ca="1" si="126"/>
        <v>19.651490711726716</v>
      </c>
      <c r="E558" s="5">
        <f t="shared" ca="1" si="126"/>
        <v>24.132895092265226</v>
      </c>
      <c r="F558" s="5">
        <f t="shared" ca="1" si="126"/>
        <v>34.987737123675899</v>
      </c>
      <c r="G558" s="58">
        <f t="shared" ca="1" si="118"/>
        <v>94.791585346237866</v>
      </c>
      <c r="H558" s="58">
        <f t="shared" ca="1" si="118"/>
        <v>106.0941243601269</v>
      </c>
      <c r="I558" s="58">
        <f t="shared" ca="1" si="118"/>
        <v>101.61271997958839</v>
      </c>
      <c r="J558" s="5">
        <f t="shared" ca="1" si="117"/>
        <v>106.0941243601269</v>
      </c>
      <c r="K558" s="5">
        <f ca="1">SMALL($J$6:$J$1005,ROWS($J$6:J558))</f>
        <v>117.71011824571529</v>
      </c>
      <c r="L558" s="67">
        <f ca="1">ROWS($L$6:L558)/COUNTA($K$6:$K$1005)</f>
        <v>0.55300000000000005</v>
      </c>
      <c r="M558" s="5">
        <f t="shared" ca="1" si="119"/>
        <v>0</v>
      </c>
      <c r="N558" s="5">
        <f t="shared" ca="1" si="120"/>
        <v>1</v>
      </c>
      <c r="O558" s="5">
        <f t="shared" ca="1" si="121"/>
        <v>0</v>
      </c>
      <c r="P558" s="5"/>
      <c r="Q558" s="5">
        <f t="shared" ca="1" si="125"/>
        <v>1</v>
      </c>
      <c r="R558" s="5">
        <f t="shared" ca="1" si="115"/>
        <v>0</v>
      </c>
      <c r="S558" s="5">
        <f t="shared" ca="1" si="115"/>
        <v>1</v>
      </c>
      <c r="T558" s="5">
        <f t="shared" ca="1" si="115"/>
        <v>0</v>
      </c>
      <c r="U558" s="5">
        <f t="shared" ca="1" si="115"/>
        <v>1</v>
      </c>
      <c r="V558" s="5">
        <f t="shared" ca="1" si="115"/>
        <v>1</v>
      </c>
    </row>
    <row r="559" spans="1:22" x14ac:dyDescent="0.25">
      <c r="A559" s="5">
        <f t="shared" ca="1" si="126"/>
        <v>26.851391508583124</v>
      </c>
      <c r="B559" s="5">
        <f t="shared" ca="1" si="126"/>
        <v>31.555123794427061</v>
      </c>
      <c r="C559" s="5">
        <f t="shared" ca="1" si="126"/>
        <v>27.744771962119323</v>
      </c>
      <c r="D559" s="5">
        <f t="shared" ca="1" si="126"/>
        <v>42.624221054547476</v>
      </c>
      <c r="E559" s="5">
        <f t="shared" ca="1" si="126"/>
        <v>29.683417803715866</v>
      </c>
      <c r="F559" s="5">
        <f t="shared" ca="1" si="126"/>
        <v>25.736051663982913</v>
      </c>
      <c r="G559" s="58">
        <f t="shared" ca="1" si="118"/>
        <v>113.82598477070897</v>
      </c>
      <c r="H559" s="58">
        <f t="shared" ca="1" si="118"/>
        <v>110.01563293840124</v>
      </c>
      <c r="I559" s="58">
        <f t="shared" ca="1" si="118"/>
        <v>122.95643618923285</v>
      </c>
      <c r="J559" s="5">
        <f t="shared" ca="1" si="117"/>
        <v>122.95643618923285</v>
      </c>
      <c r="K559" s="5">
        <f ca="1">SMALL($J$6:$J$1005,ROWS($J$6:J559))</f>
        <v>117.74505194543764</v>
      </c>
      <c r="L559" s="67">
        <f ca="1">ROWS($L$6:L559)/COUNTA($K$6:$K$1005)</f>
        <v>0.55400000000000005</v>
      </c>
      <c r="M559" s="5">
        <f t="shared" ca="1" si="119"/>
        <v>0</v>
      </c>
      <c r="N559" s="5">
        <f t="shared" ca="1" si="120"/>
        <v>0</v>
      </c>
      <c r="O559" s="5">
        <f t="shared" ca="1" si="121"/>
        <v>1</v>
      </c>
      <c r="P559" s="5"/>
      <c r="Q559" s="5">
        <f t="shared" ca="1" si="125"/>
        <v>1</v>
      </c>
      <c r="R559" s="5">
        <f t="shared" ca="1" si="115"/>
        <v>0</v>
      </c>
      <c r="S559" s="5">
        <f t="shared" ca="1" si="115"/>
        <v>1</v>
      </c>
      <c r="T559" s="5">
        <f t="shared" ca="1" si="115"/>
        <v>1</v>
      </c>
      <c r="U559" s="5">
        <f t="shared" ca="1" si="115"/>
        <v>0</v>
      </c>
      <c r="V559" s="5">
        <f t="shared" ca="1" si="115"/>
        <v>1</v>
      </c>
    </row>
    <row r="560" spans="1:22" x14ac:dyDescent="0.25">
      <c r="A560" s="5">
        <f t="shared" ca="1" si="126"/>
        <v>26.480986293214436</v>
      </c>
      <c r="B560" s="5">
        <f t="shared" ca="1" si="126"/>
        <v>44.04206189313448</v>
      </c>
      <c r="C560" s="5">
        <f t="shared" ca="1" si="126"/>
        <v>25.135891998767672</v>
      </c>
      <c r="D560" s="5">
        <f t="shared" ca="1" si="126"/>
        <v>22.891221228490913</v>
      </c>
      <c r="E560" s="5">
        <f t="shared" ca="1" si="126"/>
        <v>26.817797518718741</v>
      </c>
      <c r="F560" s="5">
        <f t="shared" ca="1" si="126"/>
        <v>38.906631616660412</v>
      </c>
      <c r="G560" s="58">
        <f t="shared" ca="1" si="118"/>
        <v>136.24747732172807</v>
      </c>
      <c r="H560" s="58">
        <f t="shared" ca="1" si="118"/>
        <v>117.34130742736124</v>
      </c>
      <c r="I560" s="58">
        <f t="shared" ca="1" si="118"/>
        <v>113.41473113713343</v>
      </c>
      <c r="J560" s="5">
        <f t="shared" ca="1" si="117"/>
        <v>136.24747732172807</v>
      </c>
      <c r="K560" s="5">
        <f ca="1">SMALL($J$6:$J$1005,ROWS($J$6:J560))</f>
        <v>117.75153865118594</v>
      </c>
      <c r="L560" s="67">
        <f ca="1">ROWS($L$6:L560)/COUNTA($K$6:$K$1005)</f>
        <v>0.55500000000000005</v>
      </c>
      <c r="M560" s="5">
        <f t="shared" ca="1" si="119"/>
        <v>1</v>
      </c>
      <c r="N560" s="5">
        <f t="shared" ca="1" si="120"/>
        <v>0</v>
      </c>
      <c r="O560" s="5">
        <f t="shared" ca="1" si="121"/>
        <v>0</v>
      </c>
      <c r="P560" s="5"/>
      <c r="Q560" s="5">
        <f t="shared" ca="1" si="125"/>
        <v>1</v>
      </c>
      <c r="R560" s="5">
        <f t="shared" ca="1" si="115"/>
        <v>1</v>
      </c>
      <c r="S560" s="5">
        <f t="shared" ca="1" si="115"/>
        <v>0</v>
      </c>
      <c r="T560" s="5">
        <f t="shared" ca="1" si="115"/>
        <v>0</v>
      </c>
      <c r="U560" s="5">
        <f t="shared" ca="1" si="115"/>
        <v>1</v>
      </c>
      <c r="V560" s="5">
        <f t="shared" ca="1" si="115"/>
        <v>1</v>
      </c>
    </row>
    <row r="561" spans="1:22" x14ac:dyDescent="0.25">
      <c r="A561" s="5">
        <f t="shared" ca="1" si="126"/>
        <v>27.810971371832057</v>
      </c>
      <c r="B561" s="5">
        <f t="shared" ca="1" si="126"/>
        <v>17.531043294238284</v>
      </c>
      <c r="C561" s="5">
        <f t="shared" ca="1" si="126"/>
        <v>18.526860362036423</v>
      </c>
      <c r="D561" s="5">
        <f t="shared" ca="1" si="126"/>
        <v>22.637169798411289</v>
      </c>
      <c r="E561" s="5">
        <f t="shared" ca="1" si="126"/>
        <v>20.762328891202852</v>
      </c>
      <c r="F561" s="5">
        <f t="shared" ca="1" si="126"/>
        <v>19.485929648018111</v>
      </c>
      <c r="G561" s="58">
        <f t="shared" ca="1" si="118"/>
        <v>85.590273205291311</v>
      </c>
      <c r="H561" s="58">
        <f t="shared" ca="1" si="118"/>
        <v>86.586090273089454</v>
      </c>
      <c r="I561" s="58">
        <f t="shared" ca="1" si="118"/>
        <v>88.460931180297891</v>
      </c>
      <c r="J561" s="5">
        <f t="shared" ca="1" si="117"/>
        <v>88.460931180297891</v>
      </c>
      <c r="K561" s="5">
        <f ca="1">SMALL($J$6:$J$1005,ROWS($J$6:J561))</f>
        <v>117.76488325649225</v>
      </c>
      <c r="L561" s="67">
        <f ca="1">ROWS($L$6:L561)/COUNTA($K$6:$K$1005)</f>
        <v>0.55600000000000005</v>
      </c>
      <c r="M561" s="5">
        <f t="shared" ca="1" si="119"/>
        <v>0</v>
      </c>
      <c r="N561" s="5">
        <f t="shared" ca="1" si="120"/>
        <v>0</v>
      </c>
      <c r="O561" s="5">
        <f t="shared" ca="1" si="121"/>
        <v>1</v>
      </c>
      <c r="P561" s="5"/>
      <c r="Q561" s="5">
        <f t="shared" ca="1" si="125"/>
        <v>1</v>
      </c>
      <c r="R561" s="5">
        <f t="shared" ca="1" si="115"/>
        <v>0</v>
      </c>
      <c r="S561" s="5">
        <f t="shared" ca="1" si="115"/>
        <v>1</v>
      </c>
      <c r="T561" s="5">
        <f t="shared" ca="1" si="115"/>
        <v>1</v>
      </c>
      <c r="U561" s="5">
        <f t="shared" ca="1" si="115"/>
        <v>0</v>
      </c>
      <c r="V561" s="5">
        <f t="shared" ca="1" si="115"/>
        <v>1</v>
      </c>
    </row>
    <row r="562" spans="1:22" x14ac:dyDescent="0.25">
      <c r="A562" s="5">
        <f t="shared" ca="1" si="126"/>
        <v>13.910988188471638</v>
      </c>
      <c r="B562" s="5">
        <f t="shared" ca="1" si="126"/>
        <v>21.372573334292913</v>
      </c>
      <c r="C562" s="5">
        <f t="shared" ca="1" si="126"/>
        <v>25.832574143244237</v>
      </c>
      <c r="D562" s="5">
        <f t="shared" ca="1" si="126"/>
        <v>13.82222382294399</v>
      </c>
      <c r="E562" s="5">
        <f t="shared" ca="1" si="126"/>
        <v>23.383827957126929</v>
      </c>
      <c r="F562" s="5">
        <f t="shared" ca="1" si="126"/>
        <v>38.30812381810992</v>
      </c>
      <c r="G562" s="58">
        <f t="shared" ca="1" si="118"/>
        <v>96.975513298001403</v>
      </c>
      <c r="H562" s="58">
        <f t="shared" ca="1" si="118"/>
        <v>101.43551410695272</v>
      </c>
      <c r="I562" s="58">
        <f t="shared" ca="1" si="118"/>
        <v>91.873909972769781</v>
      </c>
      <c r="J562" s="5">
        <f t="shared" ca="1" si="117"/>
        <v>101.43551410695272</v>
      </c>
      <c r="K562" s="5">
        <f ca="1">SMALL($J$6:$J$1005,ROWS($J$6:J562))</f>
        <v>117.79606322349032</v>
      </c>
      <c r="L562" s="67">
        <f ca="1">ROWS($L$6:L562)/COUNTA($K$6:$K$1005)</f>
        <v>0.55700000000000005</v>
      </c>
      <c r="M562" s="5">
        <f t="shared" ca="1" si="119"/>
        <v>0</v>
      </c>
      <c r="N562" s="5">
        <f t="shared" ca="1" si="120"/>
        <v>1</v>
      </c>
      <c r="O562" s="5">
        <f t="shared" ca="1" si="121"/>
        <v>0</v>
      </c>
      <c r="P562" s="5"/>
      <c r="Q562" s="5">
        <f t="shared" ca="1" si="125"/>
        <v>1</v>
      </c>
      <c r="R562" s="5">
        <f t="shared" ca="1" si="115"/>
        <v>0</v>
      </c>
      <c r="S562" s="5">
        <f t="shared" ca="1" si="115"/>
        <v>1</v>
      </c>
      <c r="T562" s="5">
        <f t="shared" ca="1" si="115"/>
        <v>0</v>
      </c>
      <c r="U562" s="5">
        <f t="shared" ca="1" si="115"/>
        <v>1</v>
      </c>
      <c r="V562" s="5">
        <f t="shared" ca="1" si="115"/>
        <v>1</v>
      </c>
    </row>
    <row r="563" spans="1:22" x14ac:dyDescent="0.25">
      <c r="A563" s="5">
        <f t="shared" ca="1" si="126"/>
        <v>30.462451408284412</v>
      </c>
      <c r="B563" s="5">
        <f t="shared" ca="1" si="126"/>
        <v>18.519352817499637</v>
      </c>
      <c r="C563" s="5">
        <f t="shared" ca="1" si="126"/>
        <v>27.913646285318119</v>
      </c>
      <c r="D563" s="5">
        <f t="shared" ca="1" si="126"/>
        <v>26.053809762046519</v>
      </c>
      <c r="E563" s="5">
        <f t="shared" ca="1" si="126"/>
        <v>24.707754823040496</v>
      </c>
      <c r="F563" s="5">
        <f t="shared" ca="1" si="126"/>
        <v>21.121601320205674</v>
      </c>
      <c r="G563" s="58">
        <f t="shared" ca="1" si="118"/>
        <v>94.811160369030219</v>
      </c>
      <c r="H563" s="58">
        <f t="shared" ca="1" si="118"/>
        <v>104.20545383684869</v>
      </c>
      <c r="I563" s="58">
        <f t="shared" ca="1" si="118"/>
        <v>105.55150877585471</v>
      </c>
      <c r="J563" s="5">
        <f t="shared" ca="1" si="117"/>
        <v>105.55150877585471</v>
      </c>
      <c r="K563" s="5">
        <f ca="1">SMALL($J$6:$J$1005,ROWS($J$6:J563))</f>
        <v>117.83578093209101</v>
      </c>
      <c r="L563" s="67">
        <f ca="1">ROWS($L$6:L563)/COUNTA($K$6:$K$1005)</f>
        <v>0.55800000000000005</v>
      </c>
      <c r="M563" s="5">
        <f t="shared" ca="1" si="119"/>
        <v>0</v>
      </c>
      <c r="N563" s="5">
        <f t="shared" ca="1" si="120"/>
        <v>0</v>
      </c>
      <c r="O563" s="5">
        <f t="shared" ca="1" si="121"/>
        <v>1</v>
      </c>
      <c r="P563" s="5"/>
      <c r="Q563" s="5">
        <f t="shared" ca="1" si="125"/>
        <v>1</v>
      </c>
      <c r="R563" s="5">
        <f t="shared" ca="1" si="115"/>
        <v>0</v>
      </c>
      <c r="S563" s="5">
        <f t="shared" ca="1" si="115"/>
        <v>1</v>
      </c>
      <c r="T563" s="5">
        <f t="shared" ref="R563:V614" ca="1" si="127">COUNTIF($M$5,"*"&amp;T$5&amp;"*")*$M563+COUNTIF($N$5,"*"&amp;T$5&amp;"*")*$N563+COUNTIF($O$5,"*"&amp;T$5&amp;"*")*$O563</f>
        <v>1</v>
      </c>
      <c r="U563" s="5">
        <f t="shared" ca="1" si="127"/>
        <v>0</v>
      </c>
      <c r="V563" s="5">
        <f t="shared" ca="1" si="127"/>
        <v>1</v>
      </c>
    </row>
    <row r="564" spans="1:22" x14ac:dyDescent="0.25">
      <c r="A564" s="5">
        <f t="shared" ca="1" si="126"/>
        <v>29.032671006954725</v>
      </c>
      <c r="B564" s="5">
        <f t="shared" ca="1" si="126"/>
        <v>43.024980067490468</v>
      </c>
      <c r="C564" s="5">
        <f t="shared" ca="1" si="126"/>
        <v>32.724445580761412</v>
      </c>
      <c r="D564" s="5">
        <f t="shared" ca="1" si="126"/>
        <v>49.03423028169447</v>
      </c>
      <c r="E564" s="5">
        <f t="shared" ca="1" si="126"/>
        <v>23.611476683931517</v>
      </c>
      <c r="F564" s="5">
        <f t="shared" ca="1" si="126"/>
        <v>35.698325093635198</v>
      </c>
      <c r="G564" s="58">
        <f t="shared" ca="1" si="118"/>
        <v>131.36745285201189</v>
      </c>
      <c r="H564" s="58">
        <f t="shared" ca="1" si="118"/>
        <v>121.06691836528285</v>
      </c>
      <c r="I564" s="58">
        <f t="shared" ca="1" si="118"/>
        <v>146.48967196304579</v>
      </c>
      <c r="J564" s="5">
        <f t="shared" ca="1" si="117"/>
        <v>146.48967196304579</v>
      </c>
      <c r="K564" s="5">
        <f ca="1">SMALL($J$6:$J$1005,ROWS($J$6:J564))</f>
        <v>117.84476860486669</v>
      </c>
      <c r="L564" s="67">
        <f ca="1">ROWS($L$6:L564)/COUNTA($K$6:$K$1005)</f>
        <v>0.55900000000000005</v>
      </c>
      <c r="M564" s="5">
        <f t="shared" ca="1" si="119"/>
        <v>0</v>
      </c>
      <c r="N564" s="5">
        <f t="shared" ca="1" si="120"/>
        <v>0</v>
      </c>
      <c r="O564" s="5">
        <f t="shared" ca="1" si="121"/>
        <v>1</v>
      </c>
      <c r="P564" s="5"/>
      <c r="Q564" s="5">
        <f t="shared" ca="1" si="125"/>
        <v>1</v>
      </c>
      <c r="R564" s="5">
        <f t="shared" ca="1" si="127"/>
        <v>0</v>
      </c>
      <c r="S564" s="5">
        <f t="shared" ca="1" si="127"/>
        <v>1</v>
      </c>
      <c r="T564" s="5">
        <f t="shared" ca="1" si="127"/>
        <v>1</v>
      </c>
      <c r="U564" s="5">
        <f t="shared" ca="1" si="127"/>
        <v>0</v>
      </c>
      <c r="V564" s="5">
        <f t="shared" ca="1" si="127"/>
        <v>1</v>
      </c>
    </row>
    <row r="565" spans="1:22" x14ac:dyDescent="0.25">
      <c r="A565" s="5">
        <f t="shared" ca="1" si="126"/>
        <v>17.221180607320331</v>
      </c>
      <c r="B565" s="5">
        <f t="shared" ca="1" si="126"/>
        <v>28.664605863573147</v>
      </c>
      <c r="C565" s="5">
        <f t="shared" ca="1" si="126"/>
        <v>31.942849704644956</v>
      </c>
      <c r="D565" s="5">
        <f t="shared" ca="1" si="126"/>
        <v>29.515873310933031</v>
      </c>
      <c r="E565" s="5">
        <f t="shared" ca="1" si="126"/>
        <v>23.458743750734772</v>
      </c>
      <c r="F565" s="5">
        <f t="shared" ca="1" si="126"/>
        <v>33.218571852289635</v>
      </c>
      <c r="G565" s="58">
        <f t="shared" ca="1" si="118"/>
        <v>102.56310207391789</v>
      </c>
      <c r="H565" s="58">
        <f t="shared" ca="1" si="118"/>
        <v>105.84134591498969</v>
      </c>
      <c r="I565" s="58">
        <f t="shared" ca="1" si="118"/>
        <v>111.89847547518795</v>
      </c>
      <c r="J565" s="5">
        <f t="shared" ca="1" si="117"/>
        <v>111.89847547518795</v>
      </c>
      <c r="K565" s="5">
        <f ca="1">SMALL($J$6:$J$1005,ROWS($J$6:J565))</f>
        <v>117.85544904695259</v>
      </c>
      <c r="L565" s="67">
        <f ca="1">ROWS($L$6:L565)/COUNTA($K$6:$K$1005)</f>
        <v>0.56000000000000005</v>
      </c>
      <c r="M565" s="5">
        <f t="shared" ca="1" si="119"/>
        <v>0</v>
      </c>
      <c r="N565" s="5">
        <f t="shared" ca="1" si="120"/>
        <v>0</v>
      </c>
      <c r="O565" s="5">
        <f t="shared" ca="1" si="121"/>
        <v>1</v>
      </c>
      <c r="P565" s="5"/>
      <c r="Q565" s="5">
        <f t="shared" ca="1" si="125"/>
        <v>1</v>
      </c>
      <c r="R565" s="5">
        <f t="shared" ca="1" si="127"/>
        <v>0</v>
      </c>
      <c r="S565" s="5">
        <f t="shared" ca="1" si="127"/>
        <v>1</v>
      </c>
      <c r="T565" s="5">
        <f t="shared" ca="1" si="127"/>
        <v>1</v>
      </c>
      <c r="U565" s="5">
        <f t="shared" ca="1" si="127"/>
        <v>0</v>
      </c>
      <c r="V565" s="5">
        <f t="shared" ca="1" si="127"/>
        <v>1</v>
      </c>
    </row>
    <row r="566" spans="1:22" x14ac:dyDescent="0.25">
      <c r="A566" s="5">
        <f t="shared" ref="A566:F575" ca="1" si="128">A$3+(A$4-A$3)*RAND()</f>
        <v>21.299737874052187</v>
      </c>
      <c r="B566" s="5">
        <f t="shared" ca="1" si="128"/>
        <v>39.483576085361065</v>
      </c>
      <c r="C566" s="5">
        <f t="shared" ca="1" si="128"/>
        <v>29.391169639797717</v>
      </c>
      <c r="D566" s="5">
        <f t="shared" ca="1" si="128"/>
        <v>13.649688098931998</v>
      </c>
      <c r="E566" s="5">
        <f t="shared" ca="1" si="128"/>
        <v>22.663708662558932</v>
      </c>
      <c r="F566" s="5">
        <f t="shared" ca="1" si="128"/>
        <v>24.306221321226381</v>
      </c>
      <c r="G566" s="58">
        <f t="shared" ca="1" si="118"/>
        <v>107.75324394319856</v>
      </c>
      <c r="H566" s="58">
        <f t="shared" ca="1" si="118"/>
        <v>97.660837497635214</v>
      </c>
      <c r="I566" s="58">
        <f t="shared" ca="1" si="118"/>
        <v>88.646816934008285</v>
      </c>
      <c r="J566" s="5">
        <f t="shared" ca="1" si="117"/>
        <v>107.75324394319856</v>
      </c>
      <c r="K566" s="5">
        <f ca="1">SMALL($J$6:$J$1005,ROWS($J$6:J566))</f>
        <v>117.90861655881355</v>
      </c>
      <c r="L566" s="67">
        <f ca="1">ROWS($L$6:L566)/COUNTA($K$6:$K$1005)</f>
        <v>0.56100000000000005</v>
      </c>
      <c r="M566" s="5">
        <f t="shared" ca="1" si="119"/>
        <v>1</v>
      </c>
      <c r="N566" s="5">
        <f t="shared" ca="1" si="120"/>
        <v>0</v>
      </c>
      <c r="O566" s="5">
        <f t="shared" ca="1" si="121"/>
        <v>0</v>
      </c>
      <c r="P566" s="5"/>
      <c r="Q566" s="5">
        <f t="shared" ca="1" si="125"/>
        <v>1</v>
      </c>
      <c r="R566" s="5">
        <f t="shared" ca="1" si="127"/>
        <v>1</v>
      </c>
      <c r="S566" s="5">
        <f t="shared" ca="1" si="127"/>
        <v>0</v>
      </c>
      <c r="T566" s="5">
        <f t="shared" ca="1" si="127"/>
        <v>0</v>
      </c>
      <c r="U566" s="5">
        <f t="shared" ca="1" si="127"/>
        <v>1</v>
      </c>
      <c r="V566" s="5">
        <f t="shared" ca="1" si="127"/>
        <v>1</v>
      </c>
    </row>
    <row r="567" spans="1:22" x14ac:dyDescent="0.25">
      <c r="A567" s="5">
        <f t="shared" ca="1" si="128"/>
        <v>24.49101246483211</v>
      </c>
      <c r="B567" s="5">
        <f t="shared" ca="1" si="128"/>
        <v>40.255296666183398</v>
      </c>
      <c r="C567" s="5">
        <f t="shared" ca="1" si="128"/>
        <v>31.201904696619</v>
      </c>
      <c r="D567" s="5">
        <f t="shared" ca="1" si="128"/>
        <v>18.642460781846285</v>
      </c>
      <c r="E567" s="5">
        <f t="shared" ca="1" si="128"/>
        <v>34.597936030368743</v>
      </c>
      <c r="F567" s="5">
        <f t="shared" ca="1" si="128"/>
        <v>26.140902826900337</v>
      </c>
      <c r="G567" s="58">
        <f t="shared" ca="1" si="118"/>
        <v>125.48514798828458</v>
      </c>
      <c r="H567" s="58">
        <f t="shared" ca="1" si="118"/>
        <v>116.43175601872019</v>
      </c>
      <c r="I567" s="58">
        <f t="shared" ca="1" si="118"/>
        <v>100.47628077019772</v>
      </c>
      <c r="J567" s="5">
        <f t="shared" ca="1" si="117"/>
        <v>125.48514798828458</v>
      </c>
      <c r="K567" s="5">
        <f ca="1">SMALL($J$6:$J$1005,ROWS($J$6:J567))</f>
        <v>117.91766365014149</v>
      </c>
      <c r="L567" s="67">
        <f ca="1">ROWS($L$6:L567)/COUNTA($K$6:$K$1005)</f>
        <v>0.56200000000000006</v>
      </c>
      <c r="M567" s="5">
        <f t="shared" ca="1" si="119"/>
        <v>1</v>
      </c>
      <c r="N567" s="5">
        <f t="shared" ca="1" si="120"/>
        <v>0</v>
      </c>
      <c r="O567" s="5">
        <f t="shared" ca="1" si="121"/>
        <v>0</v>
      </c>
      <c r="P567" s="5"/>
      <c r="Q567" s="5">
        <f t="shared" ca="1" si="125"/>
        <v>1</v>
      </c>
      <c r="R567" s="5">
        <f t="shared" ca="1" si="127"/>
        <v>1</v>
      </c>
      <c r="S567" s="5">
        <f t="shared" ca="1" si="127"/>
        <v>0</v>
      </c>
      <c r="T567" s="5">
        <f t="shared" ca="1" si="127"/>
        <v>0</v>
      </c>
      <c r="U567" s="5">
        <f t="shared" ca="1" si="127"/>
        <v>1</v>
      </c>
      <c r="V567" s="5">
        <f t="shared" ca="1" si="127"/>
        <v>1</v>
      </c>
    </row>
    <row r="568" spans="1:22" x14ac:dyDescent="0.25">
      <c r="A568" s="5">
        <f t="shared" ca="1" si="128"/>
        <v>17.272625421916601</v>
      </c>
      <c r="B568" s="5">
        <f t="shared" ca="1" si="128"/>
        <v>30.85685728641991</v>
      </c>
      <c r="C568" s="5">
        <f t="shared" ca="1" si="128"/>
        <v>31.702251277358844</v>
      </c>
      <c r="D568" s="5">
        <f t="shared" ca="1" si="128"/>
        <v>16.160363247900733</v>
      </c>
      <c r="E568" s="5">
        <f t="shared" ca="1" si="128"/>
        <v>34.089986882811864</v>
      </c>
      <c r="F568" s="5">
        <f t="shared" ca="1" si="128"/>
        <v>35.493169163536173</v>
      </c>
      <c r="G568" s="58">
        <f t="shared" ca="1" si="118"/>
        <v>117.71263875468455</v>
      </c>
      <c r="H568" s="58">
        <f t="shared" ca="1" si="118"/>
        <v>118.55803274562348</v>
      </c>
      <c r="I568" s="58">
        <f t="shared" ca="1" si="118"/>
        <v>100.62840911071234</v>
      </c>
      <c r="J568" s="5">
        <f t="shared" ca="1" si="117"/>
        <v>118.55803274562348</v>
      </c>
      <c r="K568" s="5">
        <f ca="1">SMALL($J$6:$J$1005,ROWS($J$6:J568))</f>
        <v>117.94990048550784</v>
      </c>
      <c r="L568" s="67">
        <f ca="1">ROWS($L$6:L568)/COUNTA($K$6:$K$1005)</f>
        <v>0.56299999999999994</v>
      </c>
      <c r="M568" s="5">
        <f t="shared" ca="1" si="119"/>
        <v>0</v>
      </c>
      <c r="N568" s="5">
        <f t="shared" ca="1" si="120"/>
        <v>1</v>
      </c>
      <c r="O568" s="5">
        <f t="shared" ca="1" si="121"/>
        <v>0</v>
      </c>
      <c r="P568" s="5"/>
      <c r="Q568" s="5">
        <f t="shared" ca="1" si="125"/>
        <v>1</v>
      </c>
      <c r="R568" s="5">
        <f t="shared" ca="1" si="127"/>
        <v>0</v>
      </c>
      <c r="S568" s="5">
        <f t="shared" ca="1" si="127"/>
        <v>1</v>
      </c>
      <c r="T568" s="5">
        <f t="shared" ca="1" si="127"/>
        <v>0</v>
      </c>
      <c r="U568" s="5">
        <f t="shared" ca="1" si="127"/>
        <v>1</v>
      </c>
      <c r="V568" s="5">
        <f t="shared" ca="1" si="127"/>
        <v>1</v>
      </c>
    </row>
    <row r="569" spans="1:22" x14ac:dyDescent="0.25">
      <c r="A569" s="5">
        <f t="shared" ca="1" si="128"/>
        <v>18.334105592714721</v>
      </c>
      <c r="B569" s="5">
        <f t="shared" ca="1" si="128"/>
        <v>31.419293610941168</v>
      </c>
      <c r="C569" s="5">
        <f t="shared" ca="1" si="128"/>
        <v>29.122170686221374</v>
      </c>
      <c r="D569" s="5">
        <f t="shared" ca="1" si="128"/>
        <v>33.120343544169977</v>
      </c>
      <c r="E569" s="5">
        <f t="shared" ca="1" si="128"/>
        <v>33.580508062697469</v>
      </c>
      <c r="F569" s="5">
        <f t="shared" ca="1" si="128"/>
        <v>38.374392189052784</v>
      </c>
      <c r="G569" s="58">
        <f t="shared" ca="1" si="118"/>
        <v>121.70829945540613</v>
      </c>
      <c r="H569" s="58">
        <f t="shared" ca="1" si="118"/>
        <v>119.41117653068635</v>
      </c>
      <c r="I569" s="58">
        <f t="shared" ca="1" si="118"/>
        <v>118.95101201215886</v>
      </c>
      <c r="J569" s="5">
        <f t="shared" ca="1" si="117"/>
        <v>121.70829945540613</v>
      </c>
      <c r="K569" s="5">
        <f ca="1">SMALL($J$6:$J$1005,ROWS($J$6:J569))</f>
        <v>118.03910094478523</v>
      </c>
      <c r="L569" s="67">
        <f ca="1">ROWS($L$6:L569)/COUNTA($K$6:$K$1005)</f>
        <v>0.56399999999999995</v>
      </c>
      <c r="M569" s="5">
        <f t="shared" ca="1" si="119"/>
        <v>1</v>
      </c>
      <c r="N569" s="5">
        <f t="shared" ca="1" si="120"/>
        <v>0</v>
      </c>
      <c r="O569" s="5">
        <f t="shared" ca="1" si="121"/>
        <v>0</v>
      </c>
      <c r="P569" s="5"/>
      <c r="Q569" s="5">
        <f t="shared" ca="1" si="125"/>
        <v>1</v>
      </c>
      <c r="R569" s="5">
        <f t="shared" ca="1" si="127"/>
        <v>1</v>
      </c>
      <c r="S569" s="5">
        <f t="shared" ca="1" si="127"/>
        <v>0</v>
      </c>
      <c r="T569" s="5">
        <f t="shared" ca="1" si="127"/>
        <v>0</v>
      </c>
      <c r="U569" s="5">
        <f t="shared" ca="1" si="127"/>
        <v>1</v>
      </c>
      <c r="V569" s="5">
        <f t="shared" ca="1" si="127"/>
        <v>1</v>
      </c>
    </row>
    <row r="570" spans="1:22" x14ac:dyDescent="0.25">
      <c r="A570" s="5">
        <f t="shared" ca="1" si="128"/>
        <v>26.967333411347354</v>
      </c>
      <c r="B570" s="5">
        <f t="shared" ca="1" si="128"/>
        <v>24.608860155353181</v>
      </c>
      <c r="C570" s="5">
        <f t="shared" ca="1" si="128"/>
        <v>22.340033795198604</v>
      </c>
      <c r="D570" s="5">
        <f t="shared" ca="1" si="128"/>
        <v>48.764042297786361</v>
      </c>
      <c r="E570" s="5">
        <f t="shared" ca="1" si="128"/>
        <v>30.628937824170279</v>
      </c>
      <c r="F570" s="5">
        <f t="shared" ca="1" si="128"/>
        <v>19.335461770621549</v>
      </c>
      <c r="G570" s="58">
        <f t="shared" ca="1" si="118"/>
        <v>101.54059316149237</v>
      </c>
      <c r="H570" s="58">
        <f t="shared" ca="1" si="118"/>
        <v>99.27176680133779</v>
      </c>
      <c r="I570" s="58">
        <f t="shared" ca="1" si="118"/>
        <v>117.40687127495387</v>
      </c>
      <c r="J570" s="5">
        <f t="shared" ca="1" si="117"/>
        <v>117.40687127495387</v>
      </c>
      <c r="K570" s="5">
        <f ca="1">SMALL($J$6:$J$1005,ROWS($J$6:J570))</f>
        <v>118.06178048958718</v>
      </c>
      <c r="L570" s="67">
        <f ca="1">ROWS($L$6:L570)/COUNTA($K$6:$K$1005)</f>
        <v>0.56499999999999995</v>
      </c>
      <c r="M570" s="5">
        <f t="shared" ca="1" si="119"/>
        <v>0</v>
      </c>
      <c r="N570" s="5">
        <f t="shared" ca="1" si="120"/>
        <v>0</v>
      </c>
      <c r="O570" s="5">
        <f t="shared" ca="1" si="121"/>
        <v>1</v>
      </c>
      <c r="P570" s="5"/>
      <c r="Q570" s="5">
        <f t="shared" ca="1" si="125"/>
        <v>1</v>
      </c>
      <c r="R570" s="5">
        <f t="shared" ca="1" si="127"/>
        <v>0</v>
      </c>
      <c r="S570" s="5">
        <f t="shared" ca="1" si="127"/>
        <v>1</v>
      </c>
      <c r="T570" s="5">
        <f t="shared" ca="1" si="127"/>
        <v>1</v>
      </c>
      <c r="U570" s="5">
        <f t="shared" ca="1" si="127"/>
        <v>0</v>
      </c>
      <c r="V570" s="5">
        <f t="shared" ca="1" si="127"/>
        <v>1</v>
      </c>
    </row>
    <row r="571" spans="1:22" x14ac:dyDescent="0.25">
      <c r="A571" s="5">
        <f t="shared" ca="1" si="128"/>
        <v>21.058945470132656</v>
      </c>
      <c r="B571" s="5">
        <f t="shared" ca="1" si="128"/>
        <v>42.558140710103714</v>
      </c>
      <c r="C571" s="5">
        <f t="shared" ca="1" si="128"/>
        <v>19.773779745656615</v>
      </c>
      <c r="D571" s="5">
        <f t="shared" ca="1" si="128"/>
        <v>33.87042624596797</v>
      </c>
      <c r="E571" s="5">
        <f t="shared" ca="1" si="128"/>
        <v>20.231797191696121</v>
      </c>
      <c r="F571" s="5">
        <f t="shared" ca="1" si="128"/>
        <v>36.82107687754042</v>
      </c>
      <c r="G571" s="58">
        <f t="shared" ca="1" si="118"/>
        <v>120.66996024947291</v>
      </c>
      <c r="H571" s="58">
        <f t="shared" ca="1" si="118"/>
        <v>97.885599285025805</v>
      </c>
      <c r="I571" s="58">
        <f t="shared" ca="1" si="118"/>
        <v>111.52422833929766</v>
      </c>
      <c r="J571" s="5">
        <f t="shared" ca="1" si="117"/>
        <v>120.66996024947291</v>
      </c>
      <c r="K571" s="5">
        <f ca="1">SMALL($J$6:$J$1005,ROWS($J$6:J571))</f>
        <v>118.06558241416907</v>
      </c>
      <c r="L571" s="67">
        <f ca="1">ROWS($L$6:L571)/COUNTA($K$6:$K$1005)</f>
        <v>0.56599999999999995</v>
      </c>
      <c r="M571" s="5">
        <f t="shared" ca="1" si="119"/>
        <v>1</v>
      </c>
      <c r="N571" s="5">
        <f t="shared" ca="1" si="120"/>
        <v>0</v>
      </c>
      <c r="O571" s="5">
        <f t="shared" ca="1" si="121"/>
        <v>0</v>
      </c>
      <c r="P571" s="5"/>
      <c r="Q571" s="5">
        <f t="shared" ca="1" si="125"/>
        <v>1</v>
      </c>
      <c r="R571" s="5">
        <f t="shared" ca="1" si="127"/>
        <v>1</v>
      </c>
      <c r="S571" s="5">
        <f t="shared" ca="1" si="127"/>
        <v>0</v>
      </c>
      <c r="T571" s="5">
        <f t="shared" ca="1" si="127"/>
        <v>0</v>
      </c>
      <c r="U571" s="5">
        <f t="shared" ca="1" si="127"/>
        <v>1</v>
      </c>
      <c r="V571" s="5">
        <f t="shared" ca="1" si="127"/>
        <v>1</v>
      </c>
    </row>
    <row r="572" spans="1:22" x14ac:dyDescent="0.25">
      <c r="A572" s="5">
        <f t="shared" ca="1" si="128"/>
        <v>22.460354593553291</v>
      </c>
      <c r="B572" s="5">
        <f t="shared" ca="1" si="128"/>
        <v>21.8213732547067</v>
      </c>
      <c r="C572" s="5">
        <f t="shared" ca="1" si="128"/>
        <v>28.989704244677704</v>
      </c>
      <c r="D572" s="5">
        <f t="shared" ca="1" si="128"/>
        <v>14.574951817357334</v>
      </c>
      <c r="E572" s="5">
        <f t="shared" ca="1" si="128"/>
        <v>20.013503691538968</v>
      </c>
      <c r="F572" s="5">
        <f t="shared" ca="1" si="128"/>
        <v>21.755299174896056</v>
      </c>
      <c r="G572" s="58">
        <f t="shared" ca="1" si="118"/>
        <v>86.050530714695014</v>
      </c>
      <c r="H572" s="58">
        <f t="shared" ca="1" si="118"/>
        <v>93.218861704666011</v>
      </c>
      <c r="I572" s="58">
        <f t="shared" ca="1" si="118"/>
        <v>87.780309830484384</v>
      </c>
      <c r="J572" s="5">
        <f t="shared" ca="1" si="117"/>
        <v>93.218861704666011</v>
      </c>
      <c r="K572" s="5">
        <f ca="1">SMALL($J$6:$J$1005,ROWS($J$6:J572))</f>
        <v>118.07634928078539</v>
      </c>
      <c r="L572" s="67">
        <f ca="1">ROWS($L$6:L572)/COUNTA($K$6:$K$1005)</f>
        <v>0.56699999999999995</v>
      </c>
      <c r="M572" s="5">
        <f t="shared" ca="1" si="119"/>
        <v>0</v>
      </c>
      <c r="N572" s="5">
        <f t="shared" ca="1" si="120"/>
        <v>1</v>
      </c>
      <c r="O572" s="5">
        <f t="shared" ca="1" si="121"/>
        <v>0</v>
      </c>
      <c r="P572" s="5"/>
      <c r="Q572" s="5">
        <f t="shared" ca="1" si="125"/>
        <v>1</v>
      </c>
      <c r="R572" s="5">
        <f t="shared" ca="1" si="127"/>
        <v>0</v>
      </c>
      <c r="S572" s="5">
        <f t="shared" ca="1" si="127"/>
        <v>1</v>
      </c>
      <c r="T572" s="5">
        <f t="shared" ca="1" si="127"/>
        <v>0</v>
      </c>
      <c r="U572" s="5">
        <f t="shared" ca="1" si="127"/>
        <v>1</v>
      </c>
      <c r="V572" s="5">
        <f t="shared" ca="1" si="127"/>
        <v>1</v>
      </c>
    </row>
    <row r="573" spans="1:22" x14ac:dyDescent="0.25">
      <c r="A573" s="5">
        <f t="shared" ca="1" si="128"/>
        <v>18.672834312030961</v>
      </c>
      <c r="B573" s="5">
        <f t="shared" ca="1" si="128"/>
        <v>41.940430912202643</v>
      </c>
      <c r="C573" s="5">
        <f t="shared" ca="1" si="128"/>
        <v>27.98926004404575</v>
      </c>
      <c r="D573" s="5">
        <f t="shared" ca="1" si="128"/>
        <v>29.145704901368163</v>
      </c>
      <c r="E573" s="5">
        <f t="shared" ca="1" si="128"/>
        <v>24.085062575452586</v>
      </c>
      <c r="F573" s="5">
        <f t="shared" ca="1" si="128"/>
        <v>22.402745724163758</v>
      </c>
      <c r="G573" s="58">
        <f t="shared" ca="1" si="118"/>
        <v>107.10107352384995</v>
      </c>
      <c r="H573" s="58">
        <f t="shared" ca="1" si="118"/>
        <v>93.14990265569304</v>
      </c>
      <c r="I573" s="58">
        <f t="shared" ca="1" si="118"/>
        <v>98.210544981608621</v>
      </c>
      <c r="J573" s="5">
        <f t="shared" ca="1" si="117"/>
        <v>107.10107352384995</v>
      </c>
      <c r="K573" s="5">
        <f ca="1">SMALL($J$6:$J$1005,ROWS($J$6:J573))</f>
        <v>118.12673594126265</v>
      </c>
      <c r="L573" s="67">
        <f ca="1">ROWS($L$6:L573)/COUNTA($K$6:$K$1005)</f>
        <v>0.56799999999999995</v>
      </c>
      <c r="M573" s="5">
        <f t="shared" ca="1" si="119"/>
        <v>1</v>
      </c>
      <c r="N573" s="5">
        <f t="shared" ca="1" si="120"/>
        <v>0</v>
      </c>
      <c r="O573" s="5">
        <f t="shared" ca="1" si="121"/>
        <v>0</v>
      </c>
      <c r="P573" s="5"/>
      <c r="Q573" s="5">
        <f t="shared" ca="1" si="125"/>
        <v>1</v>
      </c>
      <c r="R573" s="5">
        <f t="shared" ca="1" si="127"/>
        <v>1</v>
      </c>
      <c r="S573" s="5">
        <f t="shared" ca="1" si="127"/>
        <v>0</v>
      </c>
      <c r="T573" s="5">
        <f t="shared" ca="1" si="127"/>
        <v>0</v>
      </c>
      <c r="U573" s="5">
        <f t="shared" ca="1" si="127"/>
        <v>1</v>
      </c>
      <c r="V573" s="5">
        <f t="shared" ca="1" si="127"/>
        <v>1</v>
      </c>
    </row>
    <row r="574" spans="1:22" x14ac:dyDescent="0.25">
      <c r="A574" s="5">
        <f t="shared" ca="1" si="128"/>
        <v>26.712778583154961</v>
      </c>
      <c r="B574" s="5">
        <f t="shared" ca="1" si="128"/>
        <v>17.185178308963728</v>
      </c>
      <c r="C574" s="5">
        <f t="shared" ca="1" si="128"/>
        <v>30.838426668303107</v>
      </c>
      <c r="D574" s="5">
        <f t="shared" ca="1" si="128"/>
        <v>38.499218351184012</v>
      </c>
      <c r="E574" s="5">
        <f t="shared" ca="1" si="128"/>
        <v>22.570692176552896</v>
      </c>
      <c r="F574" s="5">
        <f t="shared" ca="1" si="128"/>
        <v>23.760848714338675</v>
      </c>
      <c r="G574" s="58">
        <f t="shared" ca="1" si="118"/>
        <v>90.22949778301026</v>
      </c>
      <c r="H574" s="58">
        <f t="shared" ca="1" si="118"/>
        <v>103.88274614234965</v>
      </c>
      <c r="I574" s="58">
        <f t="shared" ca="1" si="118"/>
        <v>119.81127231698076</v>
      </c>
      <c r="J574" s="5">
        <f t="shared" ca="1" si="117"/>
        <v>119.81127231698076</v>
      </c>
      <c r="K574" s="5">
        <f ca="1">SMALL($J$6:$J$1005,ROWS($J$6:J574))</f>
        <v>118.15729539967239</v>
      </c>
      <c r="L574" s="67">
        <f ca="1">ROWS($L$6:L574)/COUNTA($K$6:$K$1005)</f>
        <v>0.56899999999999995</v>
      </c>
      <c r="M574" s="5">
        <f t="shared" ca="1" si="119"/>
        <v>0</v>
      </c>
      <c r="N574" s="5">
        <f t="shared" ca="1" si="120"/>
        <v>0</v>
      </c>
      <c r="O574" s="5">
        <f t="shared" ca="1" si="121"/>
        <v>1</v>
      </c>
      <c r="P574" s="5"/>
      <c r="Q574" s="5">
        <f t="shared" ca="1" si="125"/>
        <v>1</v>
      </c>
      <c r="R574" s="5">
        <f t="shared" ca="1" si="127"/>
        <v>0</v>
      </c>
      <c r="S574" s="5">
        <f t="shared" ca="1" si="127"/>
        <v>1</v>
      </c>
      <c r="T574" s="5">
        <f t="shared" ca="1" si="127"/>
        <v>1</v>
      </c>
      <c r="U574" s="5">
        <f t="shared" ca="1" si="127"/>
        <v>0</v>
      </c>
      <c r="V574" s="5">
        <f t="shared" ca="1" si="127"/>
        <v>1</v>
      </c>
    </row>
    <row r="575" spans="1:22" x14ac:dyDescent="0.25">
      <c r="A575" s="5">
        <f t="shared" ca="1" si="128"/>
        <v>21.721860844623194</v>
      </c>
      <c r="B575" s="5">
        <f t="shared" ca="1" si="128"/>
        <v>20.641851989600244</v>
      </c>
      <c r="C575" s="5">
        <f t="shared" ca="1" si="128"/>
        <v>27.461727993488662</v>
      </c>
      <c r="D575" s="5">
        <f t="shared" ca="1" si="128"/>
        <v>11.884736179078317</v>
      </c>
      <c r="E575" s="5">
        <f t="shared" ca="1" si="128"/>
        <v>26.473176877882942</v>
      </c>
      <c r="F575" s="5">
        <f t="shared" ca="1" si="128"/>
        <v>28.586878476938004</v>
      </c>
      <c r="G575" s="58">
        <f t="shared" ca="1" si="118"/>
        <v>97.423768189044381</v>
      </c>
      <c r="H575" s="58">
        <f t="shared" ca="1" si="118"/>
        <v>104.24364419293281</v>
      </c>
      <c r="I575" s="58">
        <f t="shared" ca="1" si="118"/>
        <v>89.655203494128187</v>
      </c>
      <c r="J575" s="5">
        <f t="shared" ca="1" si="117"/>
        <v>104.24364419293281</v>
      </c>
      <c r="K575" s="5">
        <f ca="1">SMALL($J$6:$J$1005,ROWS($J$6:J575))</f>
        <v>118.16825406545185</v>
      </c>
      <c r="L575" s="67">
        <f ca="1">ROWS($L$6:L575)/COUNTA($K$6:$K$1005)</f>
        <v>0.56999999999999995</v>
      </c>
      <c r="M575" s="5">
        <f t="shared" ca="1" si="119"/>
        <v>0</v>
      </c>
      <c r="N575" s="5">
        <f t="shared" ca="1" si="120"/>
        <v>1</v>
      </c>
      <c r="O575" s="5">
        <f t="shared" ca="1" si="121"/>
        <v>0</v>
      </c>
      <c r="P575" s="5"/>
      <c r="Q575" s="5">
        <f t="shared" ca="1" si="125"/>
        <v>1</v>
      </c>
      <c r="R575" s="5">
        <f t="shared" ca="1" si="127"/>
        <v>0</v>
      </c>
      <c r="S575" s="5">
        <f t="shared" ca="1" si="127"/>
        <v>1</v>
      </c>
      <c r="T575" s="5">
        <f t="shared" ca="1" si="127"/>
        <v>0</v>
      </c>
      <c r="U575" s="5">
        <f t="shared" ca="1" si="127"/>
        <v>1</v>
      </c>
      <c r="V575" s="5">
        <f t="shared" ca="1" si="127"/>
        <v>1</v>
      </c>
    </row>
    <row r="576" spans="1:22" x14ac:dyDescent="0.25">
      <c r="A576" s="5">
        <f t="shared" ref="A576:F585" ca="1" si="129">A$3+(A$4-A$3)*RAND()</f>
        <v>19.596290701557628</v>
      </c>
      <c r="B576" s="5">
        <f t="shared" ca="1" si="129"/>
        <v>33.590111793317448</v>
      </c>
      <c r="C576" s="5">
        <f t="shared" ca="1" si="129"/>
        <v>27.221847984668351</v>
      </c>
      <c r="D576" s="5">
        <f t="shared" ca="1" si="129"/>
        <v>30.874138567784996</v>
      </c>
      <c r="E576" s="5">
        <f t="shared" ca="1" si="129"/>
        <v>25.37338562349079</v>
      </c>
      <c r="F576" s="5">
        <f t="shared" ca="1" si="129"/>
        <v>22.252804339712526</v>
      </c>
      <c r="G576" s="58">
        <f t="shared" ca="1" si="118"/>
        <v>100.8125924580784</v>
      </c>
      <c r="H576" s="58">
        <f t="shared" ca="1" si="118"/>
        <v>94.444328649429295</v>
      </c>
      <c r="I576" s="58">
        <f t="shared" ca="1" si="118"/>
        <v>99.945081593723501</v>
      </c>
      <c r="J576" s="5">
        <f t="shared" ca="1" si="117"/>
        <v>100.8125924580784</v>
      </c>
      <c r="K576" s="5">
        <f ca="1">SMALL($J$6:$J$1005,ROWS($J$6:J576))</f>
        <v>118.18216776447213</v>
      </c>
      <c r="L576" s="67">
        <f ca="1">ROWS($L$6:L576)/COUNTA($K$6:$K$1005)</f>
        <v>0.57099999999999995</v>
      </c>
      <c r="M576" s="5">
        <f t="shared" ca="1" si="119"/>
        <v>1</v>
      </c>
      <c r="N576" s="5">
        <f t="shared" ca="1" si="120"/>
        <v>0</v>
      </c>
      <c r="O576" s="5">
        <f t="shared" ca="1" si="121"/>
        <v>0</v>
      </c>
      <c r="P576" s="5"/>
      <c r="Q576" s="5">
        <f t="shared" ca="1" si="125"/>
        <v>1</v>
      </c>
      <c r="R576" s="5">
        <f t="shared" ca="1" si="127"/>
        <v>1</v>
      </c>
      <c r="S576" s="5">
        <f t="shared" ca="1" si="127"/>
        <v>0</v>
      </c>
      <c r="T576" s="5">
        <f t="shared" ca="1" si="127"/>
        <v>0</v>
      </c>
      <c r="U576" s="5">
        <f t="shared" ca="1" si="127"/>
        <v>1</v>
      </c>
      <c r="V576" s="5">
        <f t="shared" ca="1" si="127"/>
        <v>1</v>
      </c>
    </row>
    <row r="577" spans="1:22" x14ac:dyDescent="0.25">
      <c r="A577" s="5">
        <f t="shared" ca="1" si="129"/>
        <v>25.583998613154783</v>
      </c>
      <c r="B577" s="5">
        <f t="shared" ca="1" si="129"/>
        <v>37.265733385694247</v>
      </c>
      <c r="C577" s="5">
        <f t="shared" ca="1" si="129"/>
        <v>29.90602389082467</v>
      </c>
      <c r="D577" s="5">
        <f t="shared" ca="1" si="129"/>
        <v>31.352802094533047</v>
      </c>
      <c r="E577" s="5">
        <f t="shared" ca="1" si="129"/>
        <v>27.90237728974758</v>
      </c>
      <c r="F577" s="5">
        <f t="shared" ca="1" si="129"/>
        <v>23.921288056037795</v>
      </c>
      <c r="G577" s="58">
        <f t="shared" ca="1" si="118"/>
        <v>114.67339734463441</v>
      </c>
      <c r="H577" s="58">
        <f t="shared" ca="1" si="118"/>
        <v>107.31368784976483</v>
      </c>
      <c r="I577" s="58">
        <f t="shared" ca="1" si="118"/>
        <v>110.76411265455029</v>
      </c>
      <c r="J577" s="5">
        <f t="shared" ca="1" si="117"/>
        <v>114.67339734463441</v>
      </c>
      <c r="K577" s="5">
        <f ca="1">SMALL($J$6:$J$1005,ROWS($J$6:J577))</f>
        <v>118.31299497750219</v>
      </c>
      <c r="L577" s="67">
        <f ca="1">ROWS($L$6:L577)/COUNTA($K$6:$K$1005)</f>
        <v>0.57199999999999995</v>
      </c>
      <c r="M577" s="5">
        <f t="shared" ca="1" si="119"/>
        <v>1</v>
      </c>
      <c r="N577" s="5">
        <f t="shared" ca="1" si="120"/>
        <v>0</v>
      </c>
      <c r="O577" s="5">
        <f t="shared" ca="1" si="121"/>
        <v>0</v>
      </c>
      <c r="P577" s="5"/>
      <c r="Q577" s="5">
        <f t="shared" ca="1" si="125"/>
        <v>1</v>
      </c>
      <c r="R577" s="5">
        <f t="shared" ca="1" si="127"/>
        <v>1</v>
      </c>
      <c r="S577" s="5">
        <f t="shared" ca="1" si="127"/>
        <v>0</v>
      </c>
      <c r="T577" s="5">
        <f t="shared" ca="1" si="127"/>
        <v>0</v>
      </c>
      <c r="U577" s="5">
        <f t="shared" ca="1" si="127"/>
        <v>1</v>
      </c>
      <c r="V577" s="5">
        <f t="shared" ca="1" si="127"/>
        <v>1</v>
      </c>
    </row>
    <row r="578" spans="1:22" x14ac:dyDescent="0.25">
      <c r="A578" s="5">
        <f t="shared" ca="1" si="129"/>
        <v>17.311432820571902</v>
      </c>
      <c r="B578" s="5">
        <f t="shared" ca="1" si="129"/>
        <v>43.985070831252202</v>
      </c>
      <c r="C578" s="5">
        <f t="shared" ca="1" si="129"/>
        <v>21.001776888891452</v>
      </c>
      <c r="D578" s="5">
        <f t="shared" ca="1" si="129"/>
        <v>24.668066837114992</v>
      </c>
      <c r="E578" s="5">
        <f t="shared" ca="1" si="129"/>
        <v>32.840795034665817</v>
      </c>
      <c r="F578" s="5">
        <f t="shared" ca="1" si="129"/>
        <v>28.627643873796259</v>
      </c>
      <c r="G578" s="58">
        <f t="shared" ca="1" si="118"/>
        <v>122.76494256028617</v>
      </c>
      <c r="H578" s="58">
        <f t="shared" ca="1" si="118"/>
        <v>99.781648617925427</v>
      </c>
      <c r="I578" s="58">
        <f t="shared" ca="1" si="118"/>
        <v>91.608920420374602</v>
      </c>
      <c r="J578" s="5">
        <f t="shared" ca="1" si="117"/>
        <v>122.76494256028617</v>
      </c>
      <c r="K578" s="5">
        <f ca="1">SMALL($J$6:$J$1005,ROWS($J$6:J578))</f>
        <v>118.33027525062005</v>
      </c>
      <c r="L578" s="67">
        <f ca="1">ROWS($L$6:L578)/COUNTA($K$6:$K$1005)</f>
        <v>0.57299999999999995</v>
      </c>
      <c r="M578" s="5">
        <f t="shared" ca="1" si="119"/>
        <v>1</v>
      </c>
      <c r="N578" s="5">
        <f t="shared" ca="1" si="120"/>
        <v>0</v>
      </c>
      <c r="O578" s="5">
        <f t="shared" ca="1" si="121"/>
        <v>0</v>
      </c>
      <c r="P578" s="5"/>
      <c r="Q578" s="5">
        <f t="shared" ca="1" si="125"/>
        <v>1</v>
      </c>
      <c r="R578" s="5">
        <f t="shared" ca="1" si="127"/>
        <v>1</v>
      </c>
      <c r="S578" s="5">
        <f t="shared" ca="1" si="127"/>
        <v>0</v>
      </c>
      <c r="T578" s="5">
        <f t="shared" ca="1" si="127"/>
        <v>0</v>
      </c>
      <c r="U578" s="5">
        <f t="shared" ca="1" si="127"/>
        <v>1</v>
      </c>
      <c r="V578" s="5">
        <f t="shared" ca="1" si="127"/>
        <v>1</v>
      </c>
    </row>
    <row r="579" spans="1:22" x14ac:dyDescent="0.25">
      <c r="A579" s="5">
        <f t="shared" ca="1" si="129"/>
        <v>31.79239036799661</v>
      </c>
      <c r="B579" s="5">
        <f t="shared" ca="1" si="129"/>
        <v>39.045348524057594</v>
      </c>
      <c r="C579" s="5">
        <f t="shared" ca="1" si="129"/>
        <v>20.339445407336122</v>
      </c>
      <c r="D579" s="5">
        <f t="shared" ca="1" si="129"/>
        <v>24.115218787234607</v>
      </c>
      <c r="E579" s="5">
        <f t="shared" ca="1" si="129"/>
        <v>29.947452643103013</v>
      </c>
      <c r="F579" s="5">
        <f t="shared" ca="1" si="129"/>
        <v>24.023987470041327</v>
      </c>
      <c r="G579" s="58">
        <f t="shared" ca="1" si="118"/>
        <v>124.80917900519856</v>
      </c>
      <c r="H579" s="58">
        <f t="shared" ca="1" si="118"/>
        <v>106.10327588847707</v>
      </c>
      <c r="I579" s="58">
        <f t="shared" ca="1" si="118"/>
        <v>100.27104203260868</v>
      </c>
      <c r="J579" s="5">
        <f t="shared" ca="1" si="117"/>
        <v>124.80917900519856</v>
      </c>
      <c r="K579" s="5">
        <f ca="1">SMALL($J$6:$J$1005,ROWS($J$6:J579))</f>
        <v>118.34546017380995</v>
      </c>
      <c r="L579" s="67">
        <f ca="1">ROWS($L$6:L579)/COUNTA($K$6:$K$1005)</f>
        <v>0.57399999999999995</v>
      </c>
      <c r="M579" s="5">
        <f t="shared" ca="1" si="119"/>
        <v>1</v>
      </c>
      <c r="N579" s="5">
        <f t="shared" ca="1" si="120"/>
        <v>0</v>
      </c>
      <c r="O579" s="5">
        <f t="shared" ca="1" si="121"/>
        <v>0</v>
      </c>
      <c r="P579" s="5"/>
      <c r="Q579" s="5">
        <f t="shared" ca="1" si="125"/>
        <v>1</v>
      </c>
      <c r="R579" s="5">
        <f t="shared" ca="1" si="127"/>
        <v>1</v>
      </c>
      <c r="S579" s="5">
        <f t="shared" ca="1" si="127"/>
        <v>0</v>
      </c>
      <c r="T579" s="5">
        <f t="shared" ca="1" si="127"/>
        <v>0</v>
      </c>
      <c r="U579" s="5">
        <f t="shared" ca="1" si="127"/>
        <v>1</v>
      </c>
      <c r="V579" s="5">
        <f t="shared" ca="1" si="127"/>
        <v>1</v>
      </c>
    </row>
    <row r="580" spans="1:22" x14ac:dyDescent="0.25">
      <c r="A580" s="5">
        <f t="shared" ca="1" si="129"/>
        <v>20.830579982234497</v>
      </c>
      <c r="B580" s="5">
        <f t="shared" ca="1" si="129"/>
        <v>21.990537869141669</v>
      </c>
      <c r="C580" s="5">
        <f t="shared" ca="1" si="129"/>
        <v>27.266929266119252</v>
      </c>
      <c r="D580" s="5">
        <f t="shared" ca="1" si="129"/>
        <v>41.161710207478002</v>
      </c>
      <c r="E580" s="5">
        <f t="shared" ca="1" si="129"/>
        <v>35.130878322873869</v>
      </c>
      <c r="F580" s="5">
        <f t="shared" ca="1" si="129"/>
        <v>22.364802279896875</v>
      </c>
      <c r="G580" s="58">
        <f t="shared" ca="1" si="118"/>
        <v>100.31679845414692</v>
      </c>
      <c r="H580" s="58">
        <f t="shared" ca="1" si="118"/>
        <v>105.59318985112449</v>
      </c>
      <c r="I580" s="58">
        <f t="shared" ca="1" si="118"/>
        <v>111.62402173572863</v>
      </c>
      <c r="J580" s="5">
        <f t="shared" ca="1" si="117"/>
        <v>111.62402173572863</v>
      </c>
      <c r="K580" s="5">
        <f ca="1">SMALL($J$6:$J$1005,ROWS($J$6:J580))</f>
        <v>118.37842023524708</v>
      </c>
      <c r="L580" s="67">
        <f ca="1">ROWS($L$6:L580)/COUNTA($K$6:$K$1005)</f>
        <v>0.57499999999999996</v>
      </c>
      <c r="M580" s="5">
        <f t="shared" ca="1" si="119"/>
        <v>0</v>
      </c>
      <c r="N580" s="5">
        <f t="shared" ca="1" si="120"/>
        <v>0</v>
      </c>
      <c r="O580" s="5">
        <f t="shared" ca="1" si="121"/>
        <v>1</v>
      </c>
      <c r="P580" s="5"/>
      <c r="Q580" s="5">
        <f t="shared" ca="1" si="125"/>
        <v>1</v>
      </c>
      <c r="R580" s="5">
        <f t="shared" ca="1" si="127"/>
        <v>0</v>
      </c>
      <c r="S580" s="5">
        <f t="shared" ca="1" si="127"/>
        <v>1</v>
      </c>
      <c r="T580" s="5">
        <f t="shared" ca="1" si="127"/>
        <v>1</v>
      </c>
      <c r="U580" s="5">
        <f t="shared" ca="1" si="127"/>
        <v>0</v>
      </c>
      <c r="V580" s="5">
        <f t="shared" ca="1" si="127"/>
        <v>1</v>
      </c>
    </row>
    <row r="581" spans="1:22" x14ac:dyDescent="0.25">
      <c r="A581" s="5">
        <f t="shared" ca="1" si="129"/>
        <v>24.05569362169819</v>
      </c>
      <c r="B581" s="5">
        <f t="shared" ca="1" si="129"/>
        <v>42.980925855292092</v>
      </c>
      <c r="C581" s="5">
        <f t="shared" ca="1" si="129"/>
        <v>27.801274822613301</v>
      </c>
      <c r="D581" s="5">
        <f t="shared" ca="1" si="129"/>
        <v>20.338058871905947</v>
      </c>
      <c r="E581" s="5">
        <f t="shared" ca="1" si="129"/>
        <v>29.117455468727488</v>
      </c>
      <c r="F581" s="5">
        <f t="shared" ca="1" si="129"/>
        <v>23.987209667545194</v>
      </c>
      <c r="G581" s="58">
        <f t="shared" ca="1" si="118"/>
        <v>120.14128461326297</v>
      </c>
      <c r="H581" s="58">
        <f t="shared" ca="1" si="118"/>
        <v>104.96163358058416</v>
      </c>
      <c r="I581" s="58">
        <f t="shared" ca="1" si="118"/>
        <v>96.182236983762635</v>
      </c>
      <c r="J581" s="5">
        <f t="shared" ca="1" si="117"/>
        <v>120.14128461326297</v>
      </c>
      <c r="K581" s="5">
        <f ca="1">SMALL($J$6:$J$1005,ROWS($J$6:J581))</f>
        <v>118.42655183728722</v>
      </c>
      <c r="L581" s="67">
        <f ca="1">ROWS($L$6:L581)/COUNTA($K$6:$K$1005)</f>
        <v>0.57599999999999996</v>
      </c>
      <c r="M581" s="5">
        <f t="shared" ca="1" si="119"/>
        <v>1</v>
      </c>
      <c r="N581" s="5">
        <f t="shared" ca="1" si="120"/>
        <v>0</v>
      </c>
      <c r="O581" s="5">
        <f t="shared" ca="1" si="121"/>
        <v>0</v>
      </c>
      <c r="P581" s="5"/>
      <c r="Q581" s="5">
        <f t="shared" ca="1" si="125"/>
        <v>1</v>
      </c>
      <c r="R581" s="5">
        <f t="shared" ca="1" si="127"/>
        <v>1</v>
      </c>
      <c r="S581" s="5">
        <f t="shared" ca="1" si="127"/>
        <v>0</v>
      </c>
      <c r="T581" s="5">
        <f t="shared" ca="1" si="127"/>
        <v>0</v>
      </c>
      <c r="U581" s="5">
        <f t="shared" ca="1" si="127"/>
        <v>1</v>
      </c>
      <c r="V581" s="5">
        <f t="shared" ca="1" si="127"/>
        <v>1</v>
      </c>
    </row>
    <row r="582" spans="1:22" x14ac:dyDescent="0.25">
      <c r="A582" s="5">
        <f t="shared" ca="1" si="129"/>
        <v>17.851516966915639</v>
      </c>
      <c r="B582" s="5">
        <f t="shared" ca="1" si="129"/>
        <v>18.809383263256951</v>
      </c>
      <c r="C582" s="5">
        <f t="shared" ca="1" si="129"/>
        <v>32.703859380046026</v>
      </c>
      <c r="D582" s="5">
        <f t="shared" ca="1" si="129"/>
        <v>40.149394947315599</v>
      </c>
      <c r="E582" s="5">
        <f t="shared" ca="1" si="129"/>
        <v>32.052152407609533</v>
      </c>
      <c r="F582" s="5">
        <f t="shared" ca="1" si="129"/>
        <v>26.246043778533874</v>
      </c>
      <c r="G582" s="58">
        <f t="shared" ca="1" si="118"/>
        <v>94.959096416315987</v>
      </c>
      <c r="H582" s="58">
        <f t="shared" ca="1" si="118"/>
        <v>108.85357253310508</v>
      </c>
      <c r="I582" s="58">
        <f t="shared" ca="1" si="118"/>
        <v>116.95081507281114</v>
      </c>
      <c r="J582" s="5">
        <f t="shared" ref="J582:J645" ca="1" si="130">MAX(G582:I582)</f>
        <v>116.95081507281114</v>
      </c>
      <c r="K582" s="5">
        <f ca="1">SMALL($J$6:$J$1005,ROWS($J$6:J582))</f>
        <v>118.45086969844567</v>
      </c>
      <c r="L582" s="67">
        <f ca="1">ROWS($L$6:L582)/COUNTA($K$6:$K$1005)</f>
        <v>0.57699999999999996</v>
      </c>
      <c r="M582" s="5">
        <f t="shared" ca="1" si="119"/>
        <v>0</v>
      </c>
      <c r="N582" s="5">
        <f t="shared" ca="1" si="120"/>
        <v>0</v>
      </c>
      <c r="O582" s="5">
        <f t="shared" ca="1" si="121"/>
        <v>1</v>
      </c>
      <c r="P582" s="5"/>
      <c r="Q582" s="5">
        <f t="shared" ca="1" si="125"/>
        <v>1</v>
      </c>
      <c r="R582" s="5">
        <f t="shared" ca="1" si="127"/>
        <v>0</v>
      </c>
      <c r="S582" s="5">
        <f t="shared" ca="1" si="127"/>
        <v>1</v>
      </c>
      <c r="T582" s="5">
        <f t="shared" ca="1" si="127"/>
        <v>1</v>
      </c>
      <c r="U582" s="5">
        <f t="shared" ca="1" si="127"/>
        <v>0</v>
      </c>
      <c r="V582" s="5">
        <f t="shared" ca="1" si="127"/>
        <v>1</v>
      </c>
    </row>
    <row r="583" spans="1:22" x14ac:dyDescent="0.25">
      <c r="A583" s="5">
        <f t="shared" ca="1" si="129"/>
        <v>16.214610176295512</v>
      </c>
      <c r="B583" s="5">
        <f t="shared" ca="1" si="129"/>
        <v>41.049759887810332</v>
      </c>
      <c r="C583" s="5">
        <f t="shared" ca="1" si="129"/>
        <v>19.020529694724971</v>
      </c>
      <c r="D583" s="5">
        <f t="shared" ca="1" si="129"/>
        <v>37.988856764451697</v>
      </c>
      <c r="E583" s="5">
        <f t="shared" ca="1" si="129"/>
        <v>35.073624756660692</v>
      </c>
      <c r="F583" s="5">
        <f t="shared" ca="1" si="129"/>
        <v>38.072892930030008</v>
      </c>
      <c r="G583" s="58">
        <f t="shared" ref="G583:I646" ca="1" si="131">SUMIF(G$5,"*A*",$A583)+SUMIF(G$5,"*B*",$B583)+SUMIF(G$5,"*C*",$C583)+SUMIF(G$5,"*D*",$D583)+SUMIF(G$5,"*E*",$E583)+SUMIF(G$5,"*F*",$F583)</f>
        <v>130.41088775079655</v>
      </c>
      <c r="H583" s="58">
        <f t="shared" ca="1" si="131"/>
        <v>108.38165755771118</v>
      </c>
      <c r="I583" s="58">
        <f t="shared" ca="1" si="131"/>
        <v>111.29688956550218</v>
      </c>
      <c r="J583" s="5">
        <f t="shared" ca="1" si="130"/>
        <v>130.41088775079655</v>
      </c>
      <c r="K583" s="5">
        <f ca="1">SMALL($J$6:$J$1005,ROWS($J$6:J583))</f>
        <v>118.45109589874637</v>
      </c>
      <c r="L583" s="67">
        <f ca="1">ROWS($L$6:L583)/COUNTA($K$6:$K$1005)</f>
        <v>0.57799999999999996</v>
      </c>
      <c r="M583" s="5">
        <f t="shared" ref="M583:M646" ca="1" si="132">IF(G583=$J583,1,0)</f>
        <v>1</v>
      </c>
      <c r="N583" s="5">
        <f t="shared" ref="N583:N646" ca="1" si="133">IF(H583=$J583,1,0)</f>
        <v>0</v>
      </c>
      <c r="O583" s="5">
        <f t="shared" ref="O583:O646" ca="1" si="134">IF(I583=$J583,1,0)</f>
        <v>0</v>
      </c>
      <c r="P583" s="5"/>
      <c r="Q583" s="5">
        <f t="shared" ca="1" si="125"/>
        <v>1</v>
      </c>
      <c r="R583" s="5">
        <f t="shared" ca="1" si="127"/>
        <v>1</v>
      </c>
      <c r="S583" s="5">
        <f t="shared" ca="1" si="127"/>
        <v>0</v>
      </c>
      <c r="T583" s="5">
        <f t="shared" ca="1" si="127"/>
        <v>0</v>
      </c>
      <c r="U583" s="5">
        <f t="shared" ca="1" si="127"/>
        <v>1</v>
      </c>
      <c r="V583" s="5">
        <f t="shared" ca="1" si="127"/>
        <v>1</v>
      </c>
    </row>
    <row r="584" spans="1:22" x14ac:dyDescent="0.25">
      <c r="A584" s="5">
        <f t="shared" ca="1" si="129"/>
        <v>23.432534153533574</v>
      </c>
      <c r="B584" s="5">
        <f t="shared" ca="1" si="129"/>
        <v>24.934140689265689</v>
      </c>
      <c r="C584" s="5">
        <f t="shared" ca="1" si="129"/>
        <v>30.302897799740634</v>
      </c>
      <c r="D584" s="5">
        <f t="shared" ca="1" si="129"/>
        <v>32.228376206712355</v>
      </c>
      <c r="E584" s="5">
        <f t="shared" ca="1" si="129"/>
        <v>29.541484779851771</v>
      </c>
      <c r="F584" s="5">
        <f t="shared" ca="1" si="129"/>
        <v>30.762817336159813</v>
      </c>
      <c r="G584" s="58">
        <f t="shared" ca="1" si="131"/>
        <v>108.67097695881084</v>
      </c>
      <c r="H584" s="58">
        <f t="shared" ca="1" si="131"/>
        <v>114.03973406928579</v>
      </c>
      <c r="I584" s="58">
        <f t="shared" ca="1" si="131"/>
        <v>116.72662549614638</v>
      </c>
      <c r="J584" s="5">
        <f t="shared" ca="1" si="130"/>
        <v>116.72662549614638</v>
      </c>
      <c r="K584" s="5">
        <f ca="1">SMALL($J$6:$J$1005,ROWS($J$6:J584))</f>
        <v>118.49235243405259</v>
      </c>
      <c r="L584" s="67">
        <f ca="1">ROWS($L$6:L584)/COUNTA($K$6:$K$1005)</f>
        <v>0.57899999999999996</v>
      </c>
      <c r="M584" s="5">
        <f t="shared" ca="1" si="132"/>
        <v>0</v>
      </c>
      <c r="N584" s="5">
        <f t="shared" ca="1" si="133"/>
        <v>0</v>
      </c>
      <c r="O584" s="5">
        <f t="shared" ca="1" si="134"/>
        <v>1</v>
      </c>
      <c r="P584" s="5"/>
      <c r="Q584" s="5">
        <f t="shared" ca="1" si="125"/>
        <v>1</v>
      </c>
      <c r="R584" s="5">
        <f t="shared" ca="1" si="127"/>
        <v>0</v>
      </c>
      <c r="S584" s="5">
        <f t="shared" ca="1" si="127"/>
        <v>1</v>
      </c>
      <c r="T584" s="5">
        <f t="shared" ca="1" si="127"/>
        <v>1</v>
      </c>
      <c r="U584" s="5">
        <f t="shared" ca="1" si="127"/>
        <v>0</v>
      </c>
      <c r="V584" s="5">
        <f t="shared" ca="1" si="127"/>
        <v>1</v>
      </c>
    </row>
    <row r="585" spans="1:22" x14ac:dyDescent="0.25">
      <c r="A585" s="5">
        <f t="shared" ca="1" si="129"/>
        <v>20.491059318587066</v>
      </c>
      <c r="B585" s="5">
        <f t="shared" ca="1" si="129"/>
        <v>39.91154637716275</v>
      </c>
      <c r="C585" s="5">
        <f t="shared" ca="1" si="129"/>
        <v>26.250591932967495</v>
      </c>
      <c r="D585" s="5">
        <f t="shared" ca="1" si="129"/>
        <v>10.896099503100197</v>
      </c>
      <c r="E585" s="5">
        <f t="shared" ca="1" si="129"/>
        <v>34.082716199896581</v>
      </c>
      <c r="F585" s="5">
        <f t="shared" ca="1" si="129"/>
        <v>20.596890074632658</v>
      </c>
      <c r="G585" s="58">
        <f t="shared" ca="1" si="131"/>
        <v>115.08221197027905</v>
      </c>
      <c r="H585" s="58">
        <f t="shared" ca="1" si="131"/>
        <v>101.42125752608379</v>
      </c>
      <c r="I585" s="58">
        <f t="shared" ca="1" si="131"/>
        <v>78.234640829287414</v>
      </c>
      <c r="J585" s="5">
        <f t="shared" ca="1" si="130"/>
        <v>115.08221197027905</v>
      </c>
      <c r="K585" s="5">
        <f ca="1">SMALL($J$6:$J$1005,ROWS($J$6:J585))</f>
        <v>118.55803274562348</v>
      </c>
      <c r="L585" s="67">
        <f ca="1">ROWS($L$6:L585)/COUNTA($K$6:$K$1005)</f>
        <v>0.57999999999999996</v>
      </c>
      <c r="M585" s="5">
        <f t="shared" ca="1" si="132"/>
        <v>1</v>
      </c>
      <c r="N585" s="5">
        <f t="shared" ca="1" si="133"/>
        <v>0</v>
      </c>
      <c r="O585" s="5">
        <f t="shared" ca="1" si="134"/>
        <v>0</v>
      </c>
      <c r="P585" s="5"/>
      <c r="Q585" s="5">
        <f t="shared" ca="1" si="125"/>
        <v>1</v>
      </c>
      <c r="R585" s="5">
        <f t="shared" ca="1" si="127"/>
        <v>1</v>
      </c>
      <c r="S585" s="5">
        <f t="shared" ca="1" si="127"/>
        <v>0</v>
      </c>
      <c r="T585" s="5">
        <f t="shared" ca="1" si="127"/>
        <v>0</v>
      </c>
      <c r="U585" s="5">
        <f t="shared" ca="1" si="127"/>
        <v>1</v>
      </c>
      <c r="V585" s="5">
        <f t="shared" ca="1" si="127"/>
        <v>1</v>
      </c>
    </row>
    <row r="586" spans="1:22" x14ac:dyDescent="0.25">
      <c r="A586" s="5">
        <f t="shared" ref="A586:F595" ca="1" si="135">A$3+(A$4-A$3)*RAND()</f>
        <v>22.761464370323441</v>
      </c>
      <c r="B586" s="5">
        <f t="shared" ca="1" si="135"/>
        <v>30.678873862982229</v>
      </c>
      <c r="C586" s="5">
        <f t="shared" ca="1" si="135"/>
        <v>19.951777256846736</v>
      </c>
      <c r="D586" s="5">
        <f t="shared" ca="1" si="135"/>
        <v>12.778321166797095</v>
      </c>
      <c r="E586" s="5">
        <f t="shared" ca="1" si="135"/>
        <v>32.034375111231526</v>
      </c>
      <c r="F586" s="5">
        <f t="shared" ca="1" si="135"/>
        <v>34.487812343224093</v>
      </c>
      <c r="G586" s="58">
        <f t="shared" ca="1" si="131"/>
        <v>119.96252568776129</v>
      </c>
      <c r="H586" s="58">
        <f t="shared" ca="1" si="131"/>
        <v>109.2354290816258</v>
      </c>
      <c r="I586" s="58">
        <f t="shared" ca="1" si="131"/>
        <v>89.979375137191369</v>
      </c>
      <c r="J586" s="5">
        <f t="shared" ca="1" si="130"/>
        <v>119.96252568776129</v>
      </c>
      <c r="K586" s="5">
        <f ca="1">SMALL($J$6:$J$1005,ROWS($J$6:J586))</f>
        <v>118.60587853308235</v>
      </c>
      <c r="L586" s="67">
        <f ca="1">ROWS($L$6:L586)/COUNTA($K$6:$K$1005)</f>
        <v>0.58099999999999996</v>
      </c>
      <c r="M586" s="5">
        <f t="shared" ca="1" si="132"/>
        <v>1</v>
      </c>
      <c r="N586" s="5">
        <f t="shared" ca="1" si="133"/>
        <v>0</v>
      </c>
      <c r="O586" s="5">
        <f t="shared" ca="1" si="134"/>
        <v>0</v>
      </c>
      <c r="P586" s="5"/>
      <c r="Q586" s="5">
        <f t="shared" ca="1" si="125"/>
        <v>1</v>
      </c>
      <c r="R586" s="5">
        <f t="shared" ca="1" si="127"/>
        <v>1</v>
      </c>
      <c r="S586" s="5">
        <f t="shared" ca="1" si="127"/>
        <v>0</v>
      </c>
      <c r="T586" s="5">
        <f t="shared" ca="1" si="127"/>
        <v>0</v>
      </c>
      <c r="U586" s="5">
        <f t="shared" ca="1" si="127"/>
        <v>1</v>
      </c>
      <c r="V586" s="5">
        <f t="shared" ca="1" si="127"/>
        <v>1</v>
      </c>
    </row>
    <row r="587" spans="1:22" x14ac:dyDescent="0.25">
      <c r="A587" s="5">
        <f t="shared" ca="1" si="135"/>
        <v>27.98828623176097</v>
      </c>
      <c r="B587" s="5">
        <f t="shared" ca="1" si="135"/>
        <v>36.24842015293418</v>
      </c>
      <c r="C587" s="5">
        <f t="shared" ca="1" si="135"/>
        <v>23.655458751296624</v>
      </c>
      <c r="D587" s="5">
        <f t="shared" ca="1" si="135"/>
        <v>19.341127387724121</v>
      </c>
      <c r="E587" s="5">
        <f t="shared" ca="1" si="135"/>
        <v>25.07019845234699</v>
      </c>
      <c r="F587" s="5">
        <f t="shared" ca="1" si="135"/>
        <v>34.121334646063339</v>
      </c>
      <c r="G587" s="58">
        <f t="shared" ca="1" si="131"/>
        <v>123.42823948310547</v>
      </c>
      <c r="H587" s="58">
        <f t="shared" ca="1" si="131"/>
        <v>110.83527808146792</v>
      </c>
      <c r="I587" s="58">
        <f t="shared" ca="1" si="131"/>
        <v>105.10620701684505</v>
      </c>
      <c r="J587" s="5">
        <f t="shared" ca="1" si="130"/>
        <v>123.42823948310547</v>
      </c>
      <c r="K587" s="5">
        <f ca="1">SMALL($J$6:$J$1005,ROWS($J$6:J587))</f>
        <v>118.63332469980939</v>
      </c>
      <c r="L587" s="67">
        <f ca="1">ROWS($L$6:L587)/COUNTA($K$6:$K$1005)</f>
        <v>0.58199999999999996</v>
      </c>
      <c r="M587" s="5">
        <f t="shared" ca="1" si="132"/>
        <v>1</v>
      </c>
      <c r="N587" s="5">
        <f t="shared" ca="1" si="133"/>
        <v>0</v>
      </c>
      <c r="O587" s="5">
        <f t="shared" ca="1" si="134"/>
        <v>0</v>
      </c>
      <c r="P587" s="5"/>
      <c r="Q587" s="5">
        <f t="shared" ca="1" si="125"/>
        <v>1</v>
      </c>
      <c r="R587" s="5">
        <f t="shared" ca="1" si="127"/>
        <v>1</v>
      </c>
      <c r="S587" s="5">
        <f t="shared" ca="1" si="127"/>
        <v>0</v>
      </c>
      <c r="T587" s="5">
        <f t="shared" ca="1" si="127"/>
        <v>0</v>
      </c>
      <c r="U587" s="5">
        <f t="shared" ca="1" si="127"/>
        <v>1</v>
      </c>
      <c r="V587" s="5">
        <f t="shared" ca="1" si="127"/>
        <v>1</v>
      </c>
    </row>
    <row r="588" spans="1:22" x14ac:dyDescent="0.25">
      <c r="A588" s="5">
        <f t="shared" ca="1" si="135"/>
        <v>15.691511440167787</v>
      </c>
      <c r="B588" s="5">
        <f t="shared" ca="1" si="135"/>
        <v>25.890870317589098</v>
      </c>
      <c r="C588" s="5">
        <f t="shared" ca="1" si="135"/>
        <v>29.620157850074499</v>
      </c>
      <c r="D588" s="5">
        <f t="shared" ca="1" si="135"/>
        <v>12.919726940606894</v>
      </c>
      <c r="E588" s="5">
        <f t="shared" ca="1" si="135"/>
        <v>31.657681945588063</v>
      </c>
      <c r="F588" s="5">
        <f t="shared" ca="1" si="135"/>
        <v>34.007954801259977</v>
      </c>
      <c r="G588" s="58">
        <f t="shared" ca="1" si="131"/>
        <v>107.24801850460491</v>
      </c>
      <c r="H588" s="58">
        <f t="shared" ca="1" si="131"/>
        <v>110.97730603709033</v>
      </c>
      <c r="I588" s="58">
        <f t="shared" ca="1" si="131"/>
        <v>92.239351032109155</v>
      </c>
      <c r="J588" s="5">
        <f t="shared" ca="1" si="130"/>
        <v>110.97730603709033</v>
      </c>
      <c r="K588" s="5">
        <f ca="1">SMALL($J$6:$J$1005,ROWS($J$6:J588))</f>
        <v>118.65132976970472</v>
      </c>
      <c r="L588" s="67">
        <f ca="1">ROWS($L$6:L588)/COUNTA($K$6:$K$1005)</f>
        <v>0.58299999999999996</v>
      </c>
      <c r="M588" s="5">
        <f t="shared" ca="1" si="132"/>
        <v>0</v>
      </c>
      <c r="N588" s="5">
        <f t="shared" ca="1" si="133"/>
        <v>1</v>
      </c>
      <c r="O588" s="5">
        <f t="shared" ca="1" si="134"/>
        <v>0</v>
      </c>
      <c r="P588" s="5"/>
      <c r="Q588" s="5">
        <f t="shared" ca="1" si="125"/>
        <v>1</v>
      </c>
      <c r="R588" s="5">
        <f t="shared" ca="1" si="127"/>
        <v>0</v>
      </c>
      <c r="S588" s="5">
        <f t="shared" ca="1" si="127"/>
        <v>1</v>
      </c>
      <c r="T588" s="5">
        <f t="shared" ca="1" si="127"/>
        <v>0</v>
      </c>
      <c r="U588" s="5">
        <f t="shared" ca="1" si="127"/>
        <v>1</v>
      </c>
      <c r="V588" s="5">
        <f t="shared" ca="1" si="127"/>
        <v>1</v>
      </c>
    </row>
    <row r="589" spans="1:22" x14ac:dyDescent="0.25">
      <c r="A589" s="5">
        <f t="shared" ca="1" si="135"/>
        <v>18.319596547823132</v>
      </c>
      <c r="B589" s="5">
        <f t="shared" ca="1" si="135"/>
        <v>35.277479617088957</v>
      </c>
      <c r="C589" s="5">
        <f t="shared" ca="1" si="135"/>
        <v>25.068920274055856</v>
      </c>
      <c r="D589" s="5">
        <f t="shared" ca="1" si="135"/>
        <v>37.897925728959478</v>
      </c>
      <c r="E589" s="5">
        <f t="shared" ca="1" si="135"/>
        <v>33.405849733312216</v>
      </c>
      <c r="F589" s="5">
        <f t="shared" ca="1" si="135"/>
        <v>34.327907554939102</v>
      </c>
      <c r="G589" s="58">
        <f t="shared" ca="1" si="131"/>
        <v>121.33083345316341</v>
      </c>
      <c r="H589" s="58">
        <f t="shared" ca="1" si="131"/>
        <v>111.12227411013031</v>
      </c>
      <c r="I589" s="58">
        <f t="shared" ca="1" si="131"/>
        <v>115.61435010577758</v>
      </c>
      <c r="J589" s="5">
        <f t="shared" ca="1" si="130"/>
        <v>121.33083345316341</v>
      </c>
      <c r="K589" s="5">
        <f ca="1">SMALL($J$6:$J$1005,ROWS($J$6:J589))</f>
        <v>118.68864177452292</v>
      </c>
      <c r="L589" s="67">
        <f ca="1">ROWS($L$6:L589)/COUNTA($K$6:$K$1005)</f>
        <v>0.58399999999999996</v>
      </c>
      <c r="M589" s="5">
        <f t="shared" ca="1" si="132"/>
        <v>1</v>
      </c>
      <c r="N589" s="5">
        <f t="shared" ca="1" si="133"/>
        <v>0</v>
      </c>
      <c r="O589" s="5">
        <f t="shared" ca="1" si="134"/>
        <v>0</v>
      </c>
      <c r="P589" s="5"/>
      <c r="Q589" s="5">
        <f t="shared" ca="1" si="125"/>
        <v>1</v>
      </c>
      <c r="R589" s="5">
        <f t="shared" ca="1" si="127"/>
        <v>1</v>
      </c>
      <c r="S589" s="5">
        <f t="shared" ca="1" si="127"/>
        <v>0</v>
      </c>
      <c r="T589" s="5">
        <f t="shared" ca="1" si="127"/>
        <v>0</v>
      </c>
      <c r="U589" s="5">
        <f t="shared" ca="1" si="127"/>
        <v>1</v>
      </c>
      <c r="V589" s="5">
        <f t="shared" ca="1" si="127"/>
        <v>1</v>
      </c>
    </row>
    <row r="590" spans="1:22" x14ac:dyDescent="0.25">
      <c r="A590" s="5">
        <f t="shared" ca="1" si="135"/>
        <v>13.898190445165614</v>
      </c>
      <c r="B590" s="5">
        <f t="shared" ca="1" si="135"/>
        <v>45.02657978415165</v>
      </c>
      <c r="C590" s="5">
        <f t="shared" ca="1" si="135"/>
        <v>28.145585748729793</v>
      </c>
      <c r="D590" s="5">
        <f t="shared" ca="1" si="135"/>
        <v>30.64860775207093</v>
      </c>
      <c r="E590" s="5">
        <f t="shared" ca="1" si="135"/>
        <v>19.415187658136247</v>
      </c>
      <c r="F590" s="5">
        <f t="shared" ca="1" si="135"/>
        <v>33.576071127718755</v>
      </c>
      <c r="G590" s="58">
        <f t="shared" ca="1" si="131"/>
        <v>111.91602901517226</v>
      </c>
      <c r="H590" s="58">
        <f t="shared" ca="1" si="131"/>
        <v>95.035034979750407</v>
      </c>
      <c r="I590" s="58">
        <f t="shared" ca="1" si="131"/>
        <v>106.26845507368509</v>
      </c>
      <c r="J590" s="5">
        <f t="shared" ca="1" si="130"/>
        <v>111.91602901517226</v>
      </c>
      <c r="K590" s="5">
        <f ca="1">SMALL($J$6:$J$1005,ROWS($J$6:J590))</f>
        <v>118.73002238162488</v>
      </c>
      <c r="L590" s="67">
        <f ca="1">ROWS($L$6:L590)/COUNTA($K$6:$K$1005)</f>
        <v>0.58499999999999996</v>
      </c>
      <c r="M590" s="5">
        <f t="shared" ca="1" si="132"/>
        <v>1</v>
      </c>
      <c r="N590" s="5">
        <f t="shared" ca="1" si="133"/>
        <v>0</v>
      </c>
      <c r="O590" s="5">
        <f t="shared" ca="1" si="134"/>
        <v>0</v>
      </c>
      <c r="P590" s="5"/>
      <c r="Q590" s="5">
        <f t="shared" ca="1" si="125"/>
        <v>1</v>
      </c>
      <c r="R590" s="5">
        <f t="shared" ca="1" si="127"/>
        <v>1</v>
      </c>
      <c r="S590" s="5">
        <f t="shared" ca="1" si="127"/>
        <v>0</v>
      </c>
      <c r="T590" s="5">
        <f t="shared" ca="1" si="127"/>
        <v>0</v>
      </c>
      <c r="U590" s="5">
        <f t="shared" ca="1" si="127"/>
        <v>1</v>
      </c>
      <c r="V590" s="5">
        <f t="shared" ca="1" si="127"/>
        <v>1</v>
      </c>
    </row>
    <row r="591" spans="1:22" x14ac:dyDescent="0.25">
      <c r="A591" s="5">
        <f t="shared" ca="1" si="135"/>
        <v>31.361317042414768</v>
      </c>
      <c r="B591" s="5">
        <f t="shared" ca="1" si="135"/>
        <v>38.527961092784246</v>
      </c>
      <c r="C591" s="5">
        <f t="shared" ca="1" si="135"/>
        <v>20.829374140837686</v>
      </c>
      <c r="D591" s="5">
        <f t="shared" ca="1" si="135"/>
        <v>30.949781935290417</v>
      </c>
      <c r="E591" s="5">
        <f t="shared" ca="1" si="135"/>
        <v>21.568757209400076</v>
      </c>
      <c r="F591" s="5">
        <f t="shared" ca="1" si="135"/>
        <v>28.120784345697167</v>
      </c>
      <c r="G591" s="58">
        <f t="shared" ca="1" si="131"/>
        <v>119.57881969029626</v>
      </c>
      <c r="H591" s="58">
        <f t="shared" ca="1" si="131"/>
        <v>101.88023273834969</v>
      </c>
      <c r="I591" s="58">
        <f t="shared" ca="1" si="131"/>
        <v>111.26125746424003</v>
      </c>
      <c r="J591" s="5">
        <f t="shared" ca="1" si="130"/>
        <v>119.57881969029626</v>
      </c>
      <c r="K591" s="5">
        <f ca="1">SMALL($J$6:$J$1005,ROWS($J$6:J591))</f>
        <v>118.78344469476119</v>
      </c>
      <c r="L591" s="67">
        <f ca="1">ROWS($L$6:L591)/COUNTA($K$6:$K$1005)</f>
        <v>0.58599999999999997</v>
      </c>
      <c r="M591" s="5">
        <f t="shared" ca="1" si="132"/>
        <v>1</v>
      </c>
      <c r="N591" s="5">
        <f t="shared" ca="1" si="133"/>
        <v>0</v>
      </c>
      <c r="O591" s="5">
        <f t="shared" ca="1" si="134"/>
        <v>0</v>
      </c>
      <c r="P591" s="5"/>
      <c r="Q591" s="5">
        <f t="shared" ca="1" si="125"/>
        <v>1</v>
      </c>
      <c r="R591" s="5">
        <f t="shared" ca="1" si="127"/>
        <v>1</v>
      </c>
      <c r="S591" s="5">
        <f t="shared" ca="1" si="127"/>
        <v>0</v>
      </c>
      <c r="T591" s="5">
        <f t="shared" ca="1" si="127"/>
        <v>0</v>
      </c>
      <c r="U591" s="5">
        <f t="shared" ca="1" si="127"/>
        <v>1</v>
      </c>
      <c r="V591" s="5">
        <f t="shared" ca="1" si="127"/>
        <v>1</v>
      </c>
    </row>
    <row r="592" spans="1:22" x14ac:dyDescent="0.25">
      <c r="A592" s="5">
        <f t="shared" ca="1" si="135"/>
        <v>30.213048209310816</v>
      </c>
      <c r="B592" s="5">
        <f t="shared" ca="1" si="135"/>
        <v>17.46639377372572</v>
      </c>
      <c r="C592" s="5">
        <f t="shared" ca="1" si="135"/>
        <v>21.537975213395264</v>
      </c>
      <c r="D592" s="5">
        <f t="shared" ca="1" si="135"/>
        <v>10.823930416664258</v>
      </c>
      <c r="E592" s="5">
        <f t="shared" ca="1" si="135"/>
        <v>33.511680203602282</v>
      </c>
      <c r="F592" s="5">
        <f t="shared" ca="1" si="135"/>
        <v>29.130782587443839</v>
      </c>
      <c r="G592" s="58">
        <f t="shared" ca="1" si="131"/>
        <v>110.32190477408267</v>
      </c>
      <c r="H592" s="58">
        <f t="shared" ca="1" si="131"/>
        <v>114.3934862137522</v>
      </c>
      <c r="I592" s="58">
        <f t="shared" ca="1" si="131"/>
        <v>91.705736426814184</v>
      </c>
      <c r="J592" s="5">
        <f t="shared" ca="1" si="130"/>
        <v>114.3934862137522</v>
      </c>
      <c r="K592" s="5">
        <f ca="1">SMALL($J$6:$J$1005,ROWS($J$6:J592))</f>
        <v>118.79557805829498</v>
      </c>
      <c r="L592" s="67">
        <f ca="1">ROWS($L$6:L592)/COUNTA($K$6:$K$1005)</f>
        <v>0.58699999999999997</v>
      </c>
      <c r="M592" s="5">
        <f t="shared" ca="1" si="132"/>
        <v>0</v>
      </c>
      <c r="N592" s="5">
        <f t="shared" ca="1" si="133"/>
        <v>1</v>
      </c>
      <c r="O592" s="5">
        <f t="shared" ca="1" si="134"/>
        <v>0</v>
      </c>
      <c r="P592" s="5"/>
      <c r="Q592" s="5">
        <f t="shared" ca="1" si="125"/>
        <v>1</v>
      </c>
      <c r="R592" s="5">
        <f t="shared" ca="1" si="127"/>
        <v>0</v>
      </c>
      <c r="S592" s="5">
        <f t="shared" ca="1" si="127"/>
        <v>1</v>
      </c>
      <c r="T592" s="5">
        <f t="shared" ca="1" si="127"/>
        <v>0</v>
      </c>
      <c r="U592" s="5">
        <f t="shared" ca="1" si="127"/>
        <v>1</v>
      </c>
      <c r="V592" s="5">
        <f t="shared" ca="1" si="127"/>
        <v>1</v>
      </c>
    </row>
    <row r="593" spans="1:22" x14ac:dyDescent="0.25">
      <c r="A593" s="5">
        <f t="shared" ca="1" si="135"/>
        <v>16.613476214040759</v>
      </c>
      <c r="B593" s="5">
        <f t="shared" ca="1" si="135"/>
        <v>38.329384412984965</v>
      </c>
      <c r="C593" s="5">
        <f t="shared" ca="1" si="135"/>
        <v>33.277510451063321</v>
      </c>
      <c r="D593" s="5">
        <f t="shared" ca="1" si="135"/>
        <v>32.281945014141101</v>
      </c>
      <c r="E593" s="5">
        <f t="shared" ca="1" si="135"/>
        <v>26.726156180345498</v>
      </c>
      <c r="F593" s="5">
        <f t="shared" ca="1" si="135"/>
        <v>37.848477159915163</v>
      </c>
      <c r="G593" s="58">
        <f t="shared" ca="1" si="131"/>
        <v>119.51749396728638</v>
      </c>
      <c r="H593" s="58">
        <f t="shared" ca="1" si="131"/>
        <v>114.46562000536474</v>
      </c>
      <c r="I593" s="58">
        <f t="shared" ca="1" si="131"/>
        <v>120.02140883916034</v>
      </c>
      <c r="J593" s="5">
        <f t="shared" ca="1" si="130"/>
        <v>120.02140883916034</v>
      </c>
      <c r="K593" s="5">
        <f ca="1">SMALL($J$6:$J$1005,ROWS($J$6:J593))</f>
        <v>118.80210064225571</v>
      </c>
      <c r="L593" s="67">
        <f ca="1">ROWS($L$6:L593)/COUNTA($K$6:$K$1005)</f>
        <v>0.58799999999999997</v>
      </c>
      <c r="M593" s="5">
        <f t="shared" ca="1" si="132"/>
        <v>0</v>
      </c>
      <c r="N593" s="5">
        <f t="shared" ca="1" si="133"/>
        <v>0</v>
      </c>
      <c r="O593" s="5">
        <f t="shared" ca="1" si="134"/>
        <v>1</v>
      </c>
      <c r="P593" s="5"/>
      <c r="Q593" s="5">
        <f t="shared" ca="1" si="125"/>
        <v>1</v>
      </c>
      <c r="R593" s="5">
        <f t="shared" ca="1" si="127"/>
        <v>0</v>
      </c>
      <c r="S593" s="5">
        <f t="shared" ca="1" si="127"/>
        <v>1</v>
      </c>
      <c r="T593" s="5">
        <f t="shared" ca="1" si="127"/>
        <v>1</v>
      </c>
      <c r="U593" s="5">
        <f t="shared" ca="1" si="127"/>
        <v>0</v>
      </c>
      <c r="V593" s="5">
        <f t="shared" ca="1" si="127"/>
        <v>1</v>
      </c>
    </row>
    <row r="594" spans="1:22" x14ac:dyDescent="0.25">
      <c r="A594" s="5">
        <f t="shared" ca="1" si="135"/>
        <v>27.714617770265484</v>
      </c>
      <c r="B594" s="5">
        <f t="shared" ca="1" si="135"/>
        <v>41.30447369428984</v>
      </c>
      <c r="C594" s="5">
        <f t="shared" ca="1" si="135"/>
        <v>31.440556715820581</v>
      </c>
      <c r="D594" s="5">
        <f t="shared" ca="1" si="135"/>
        <v>16.837106791905079</v>
      </c>
      <c r="E594" s="5">
        <f t="shared" ca="1" si="135"/>
        <v>30.572603765649813</v>
      </c>
      <c r="F594" s="5">
        <f t="shared" ca="1" si="135"/>
        <v>38.801211982909344</v>
      </c>
      <c r="G594" s="58">
        <f t="shared" ca="1" si="131"/>
        <v>138.39290721311448</v>
      </c>
      <c r="H594" s="58">
        <f t="shared" ca="1" si="131"/>
        <v>128.52899023464522</v>
      </c>
      <c r="I594" s="58">
        <f t="shared" ca="1" si="131"/>
        <v>114.79349326090048</v>
      </c>
      <c r="J594" s="5">
        <f t="shared" ca="1" si="130"/>
        <v>138.39290721311448</v>
      </c>
      <c r="K594" s="5">
        <f ca="1">SMALL($J$6:$J$1005,ROWS($J$6:J594))</f>
        <v>118.82650881801314</v>
      </c>
      <c r="L594" s="67">
        <f ca="1">ROWS($L$6:L594)/COUNTA($K$6:$K$1005)</f>
        <v>0.58899999999999997</v>
      </c>
      <c r="M594" s="5">
        <f t="shared" ca="1" si="132"/>
        <v>1</v>
      </c>
      <c r="N594" s="5">
        <f t="shared" ca="1" si="133"/>
        <v>0</v>
      </c>
      <c r="O594" s="5">
        <f t="shared" ca="1" si="134"/>
        <v>0</v>
      </c>
      <c r="P594" s="5"/>
      <c r="Q594" s="5">
        <f t="shared" ca="1" si="125"/>
        <v>1</v>
      </c>
      <c r="R594" s="5">
        <f t="shared" ca="1" si="127"/>
        <v>1</v>
      </c>
      <c r="S594" s="5">
        <f t="shared" ca="1" si="127"/>
        <v>0</v>
      </c>
      <c r="T594" s="5">
        <f t="shared" ca="1" si="127"/>
        <v>0</v>
      </c>
      <c r="U594" s="5">
        <f t="shared" ca="1" si="127"/>
        <v>1</v>
      </c>
      <c r="V594" s="5">
        <f t="shared" ca="1" si="127"/>
        <v>1</v>
      </c>
    </row>
    <row r="595" spans="1:22" x14ac:dyDescent="0.25">
      <c r="A595" s="5">
        <f t="shared" ca="1" si="135"/>
        <v>23.922986772626416</v>
      </c>
      <c r="B595" s="5">
        <f t="shared" ca="1" si="135"/>
        <v>26.686013972803394</v>
      </c>
      <c r="C595" s="5">
        <f t="shared" ca="1" si="135"/>
        <v>19.302378738503911</v>
      </c>
      <c r="D595" s="5">
        <f t="shared" ca="1" si="135"/>
        <v>18.809201227139322</v>
      </c>
      <c r="E595" s="5">
        <f t="shared" ca="1" si="135"/>
        <v>30.45070651669139</v>
      </c>
      <c r="F595" s="5">
        <f t="shared" ca="1" si="135"/>
        <v>25.926836936284964</v>
      </c>
      <c r="G595" s="58">
        <f t="shared" ca="1" si="131"/>
        <v>106.98654419840616</v>
      </c>
      <c r="H595" s="58">
        <f t="shared" ca="1" si="131"/>
        <v>99.602908964106689</v>
      </c>
      <c r="I595" s="58">
        <f t="shared" ca="1" si="131"/>
        <v>87.961403674554617</v>
      </c>
      <c r="J595" s="5">
        <f t="shared" ca="1" si="130"/>
        <v>106.98654419840616</v>
      </c>
      <c r="K595" s="5">
        <f ca="1">SMALL($J$6:$J$1005,ROWS($J$6:J595))</f>
        <v>118.82755812976295</v>
      </c>
      <c r="L595" s="67">
        <f ca="1">ROWS($L$6:L595)/COUNTA($K$6:$K$1005)</f>
        <v>0.59</v>
      </c>
      <c r="M595" s="5">
        <f t="shared" ca="1" si="132"/>
        <v>1</v>
      </c>
      <c r="N595" s="5">
        <f t="shared" ca="1" si="133"/>
        <v>0</v>
      </c>
      <c r="O595" s="5">
        <f t="shared" ca="1" si="134"/>
        <v>0</v>
      </c>
      <c r="P595" s="5"/>
      <c r="Q595" s="5">
        <f t="shared" ca="1" si="125"/>
        <v>1</v>
      </c>
      <c r="R595" s="5">
        <f t="shared" ca="1" si="127"/>
        <v>1</v>
      </c>
      <c r="S595" s="5">
        <f t="shared" ca="1" si="127"/>
        <v>0</v>
      </c>
      <c r="T595" s="5">
        <f t="shared" ca="1" si="127"/>
        <v>0</v>
      </c>
      <c r="U595" s="5">
        <f t="shared" ca="1" si="127"/>
        <v>1</v>
      </c>
      <c r="V595" s="5">
        <f t="shared" ca="1" si="127"/>
        <v>1</v>
      </c>
    </row>
    <row r="596" spans="1:22" x14ac:dyDescent="0.25">
      <c r="A596" s="5">
        <f t="shared" ref="A596:F605" ca="1" si="136">A$3+(A$4-A$3)*RAND()</f>
        <v>31.165217804412936</v>
      </c>
      <c r="B596" s="5">
        <f t="shared" ca="1" si="136"/>
        <v>17.865325872978037</v>
      </c>
      <c r="C596" s="5">
        <f t="shared" ca="1" si="136"/>
        <v>18.148398541374</v>
      </c>
      <c r="D596" s="5">
        <f t="shared" ca="1" si="136"/>
        <v>30.141056973307265</v>
      </c>
      <c r="E596" s="5">
        <f t="shared" ca="1" si="136"/>
        <v>19.760536678031379</v>
      </c>
      <c r="F596" s="5">
        <f t="shared" ca="1" si="136"/>
        <v>21.364642851735827</v>
      </c>
      <c r="G596" s="58">
        <f t="shared" ca="1" si="131"/>
        <v>90.155723207158175</v>
      </c>
      <c r="H596" s="58">
        <f t="shared" ca="1" si="131"/>
        <v>90.438795875554149</v>
      </c>
      <c r="I596" s="58">
        <f t="shared" ca="1" si="131"/>
        <v>100.81931617083004</v>
      </c>
      <c r="J596" s="5">
        <f t="shared" ca="1" si="130"/>
        <v>100.81931617083004</v>
      </c>
      <c r="K596" s="5">
        <f ca="1">SMALL($J$6:$J$1005,ROWS($J$6:J596))</f>
        <v>118.85390024061084</v>
      </c>
      <c r="L596" s="67">
        <f ca="1">ROWS($L$6:L596)/COUNTA($K$6:$K$1005)</f>
        <v>0.59099999999999997</v>
      </c>
      <c r="M596" s="5">
        <f t="shared" ca="1" si="132"/>
        <v>0</v>
      </c>
      <c r="N596" s="5">
        <f t="shared" ca="1" si="133"/>
        <v>0</v>
      </c>
      <c r="O596" s="5">
        <f t="shared" ca="1" si="134"/>
        <v>1</v>
      </c>
      <c r="P596" s="5"/>
      <c r="Q596" s="5">
        <f t="shared" ca="1" si="125"/>
        <v>1</v>
      </c>
      <c r="R596" s="5">
        <f t="shared" ca="1" si="127"/>
        <v>0</v>
      </c>
      <c r="S596" s="5">
        <f t="shared" ca="1" si="127"/>
        <v>1</v>
      </c>
      <c r="T596" s="5">
        <f t="shared" ca="1" si="127"/>
        <v>1</v>
      </c>
      <c r="U596" s="5">
        <f t="shared" ca="1" si="127"/>
        <v>0</v>
      </c>
      <c r="V596" s="5">
        <f t="shared" ca="1" si="127"/>
        <v>1</v>
      </c>
    </row>
    <row r="597" spans="1:22" x14ac:dyDescent="0.25">
      <c r="A597" s="5">
        <f t="shared" ca="1" si="136"/>
        <v>20.067954291661174</v>
      </c>
      <c r="B597" s="5">
        <f t="shared" ca="1" si="136"/>
        <v>45.460519377472522</v>
      </c>
      <c r="C597" s="5">
        <f t="shared" ca="1" si="136"/>
        <v>25.484179703626591</v>
      </c>
      <c r="D597" s="5">
        <f t="shared" ca="1" si="136"/>
        <v>28.694848091552849</v>
      </c>
      <c r="E597" s="5">
        <f t="shared" ca="1" si="136"/>
        <v>35.832503766358897</v>
      </c>
      <c r="F597" s="5">
        <f t="shared" ca="1" si="136"/>
        <v>28.830803914401478</v>
      </c>
      <c r="G597" s="58">
        <f t="shared" ca="1" si="131"/>
        <v>130.19178134989406</v>
      </c>
      <c r="H597" s="58">
        <f t="shared" ca="1" si="131"/>
        <v>110.21544167604813</v>
      </c>
      <c r="I597" s="58">
        <f t="shared" ca="1" si="131"/>
        <v>103.07778600124209</v>
      </c>
      <c r="J597" s="5">
        <f t="shared" ca="1" si="130"/>
        <v>130.19178134989406</v>
      </c>
      <c r="K597" s="5">
        <f ca="1">SMALL($J$6:$J$1005,ROWS($J$6:J597))</f>
        <v>118.85783923304885</v>
      </c>
      <c r="L597" s="67">
        <f ca="1">ROWS($L$6:L597)/COUNTA($K$6:$K$1005)</f>
        <v>0.59199999999999997</v>
      </c>
      <c r="M597" s="5">
        <f t="shared" ca="1" si="132"/>
        <v>1</v>
      </c>
      <c r="N597" s="5">
        <f t="shared" ca="1" si="133"/>
        <v>0</v>
      </c>
      <c r="O597" s="5">
        <f t="shared" ca="1" si="134"/>
        <v>0</v>
      </c>
      <c r="P597" s="5"/>
      <c r="Q597" s="5">
        <f t="shared" ca="1" si="125"/>
        <v>1</v>
      </c>
      <c r="R597" s="5">
        <f t="shared" ca="1" si="127"/>
        <v>1</v>
      </c>
      <c r="S597" s="5">
        <f t="shared" ca="1" si="127"/>
        <v>0</v>
      </c>
      <c r="T597" s="5">
        <f t="shared" ca="1" si="127"/>
        <v>0</v>
      </c>
      <c r="U597" s="5">
        <f t="shared" ca="1" si="127"/>
        <v>1</v>
      </c>
      <c r="V597" s="5">
        <f t="shared" ca="1" si="127"/>
        <v>1</v>
      </c>
    </row>
    <row r="598" spans="1:22" x14ac:dyDescent="0.25">
      <c r="A598" s="5">
        <f t="shared" ca="1" si="136"/>
        <v>25.74778154150448</v>
      </c>
      <c r="B598" s="5">
        <f t="shared" ca="1" si="136"/>
        <v>25.325072166145219</v>
      </c>
      <c r="C598" s="5">
        <f t="shared" ca="1" si="136"/>
        <v>29.115953492308591</v>
      </c>
      <c r="D598" s="5">
        <f t="shared" ca="1" si="136"/>
        <v>22.116056635864126</v>
      </c>
      <c r="E598" s="5">
        <f t="shared" ca="1" si="136"/>
        <v>33.255237213946593</v>
      </c>
      <c r="F598" s="5">
        <f t="shared" ca="1" si="136"/>
        <v>31.764149358794302</v>
      </c>
      <c r="G598" s="58">
        <f t="shared" ca="1" si="131"/>
        <v>116.0922402803906</v>
      </c>
      <c r="H598" s="58">
        <f t="shared" ca="1" si="131"/>
        <v>119.88312160655397</v>
      </c>
      <c r="I598" s="58">
        <f t="shared" ca="1" si="131"/>
        <v>108.7439410284715</v>
      </c>
      <c r="J598" s="5">
        <f t="shared" ca="1" si="130"/>
        <v>119.88312160655397</v>
      </c>
      <c r="K598" s="5">
        <f ca="1">SMALL($J$6:$J$1005,ROWS($J$6:J598))</f>
        <v>118.85852066435007</v>
      </c>
      <c r="L598" s="67">
        <f ca="1">ROWS($L$6:L598)/COUNTA($K$6:$K$1005)</f>
        <v>0.59299999999999997</v>
      </c>
      <c r="M598" s="5">
        <f t="shared" ca="1" si="132"/>
        <v>0</v>
      </c>
      <c r="N598" s="5">
        <f t="shared" ca="1" si="133"/>
        <v>1</v>
      </c>
      <c r="O598" s="5">
        <f t="shared" ca="1" si="134"/>
        <v>0</v>
      </c>
      <c r="P598" s="5"/>
      <c r="Q598" s="5">
        <f t="shared" ca="1" si="125"/>
        <v>1</v>
      </c>
      <c r="R598" s="5">
        <f t="shared" ca="1" si="127"/>
        <v>0</v>
      </c>
      <c r="S598" s="5">
        <f t="shared" ca="1" si="127"/>
        <v>1</v>
      </c>
      <c r="T598" s="5">
        <f t="shared" ca="1" si="127"/>
        <v>0</v>
      </c>
      <c r="U598" s="5">
        <f t="shared" ca="1" si="127"/>
        <v>1</v>
      </c>
      <c r="V598" s="5">
        <f t="shared" ca="1" si="127"/>
        <v>1</v>
      </c>
    </row>
    <row r="599" spans="1:22" x14ac:dyDescent="0.25">
      <c r="A599" s="5">
        <f t="shared" ca="1" si="136"/>
        <v>27.684104596347666</v>
      </c>
      <c r="B599" s="5">
        <f t="shared" ca="1" si="136"/>
        <v>39.905734154717599</v>
      </c>
      <c r="C599" s="5">
        <f t="shared" ca="1" si="136"/>
        <v>29.344465363703065</v>
      </c>
      <c r="D599" s="5">
        <f t="shared" ca="1" si="136"/>
        <v>30.271501140729278</v>
      </c>
      <c r="E599" s="5">
        <f t="shared" ca="1" si="136"/>
        <v>24.751893090506051</v>
      </c>
      <c r="F599" s="5">
        <f t="shared" ca="1" si="136"/>
        <v>28.087995532732712</v>
      </c>
      <c r="G599" s="58">
        <f t="shared" ca="1" si="131"/>
        <v>120.42972737430404</v>
      </c>
      <c r="H599" s="58">
        <f t="shared" ca="1" si="131"/>
        <v>109.86845858328951</v>
      </c>
      <c r="I599" s="58">
        <f t="shared" ca="1" si="131"/>
        <v>115.38806663351272</v>
      </c>
      <c r="J599" s="5">
        <f t="shared" ca="1" si="130"/>
        <v>120.42972737430404</v>
      </c>
      <c r="K599" s="5">
        <f ca="1">SMALL($J$6:$J$1005,ROWS($J$6:J599))</f>
        <v>118.8941705632041</v>
      </c>
      <c r="L599" s="67">
        <f ca="1">ROWS($L$6:L599)/COUNTA($K$6:$K$1005)</f>
        <v>0.59399999999999997</v>
      </c>
      <c r="M599" s="5">
        <f t="shared" ca="1" si="132"/>
        <v>1</v>
      </c>
      <c r="N599" s="5">
        <f t="shared" ca="1" si="133"/>
        <v>0</v>
      </c>
      <c r="O599" s="5">
        <f t="shared" ca="1" si="134"/>
        <v>0</v>
      </c>
      <c r="P599" s="5"/>
      <c r="Q599" s="5">
        <f t="shared" ca="1" si="125"/>
        <v>1</v>
      </c>
      <c r="R599" s="5">
        <f t="shared" ca="1" si="127"/>
        <v>1</v>
      </c>
      <c r="S599" s="5">
        <f t="shared" ca="1" si="127"/>
        <v>0</v>
      </c>
      <c r="T599" s="5">
        <f t="shared" ca="1" si="127"/>
        <v>0</v>
      </c>
      <c r="U599" s="5">
        <f t="shared" ca="1" si="127"/>
        <v>1</v>
      </c>
      <c r="V599" s="5">
        <f t="shared" ca="1" si="127"/>
        <v>1</v>
      </c>
    </row>
    <row r="600" spans="1:22" x14ac:dyDescent="0.25">
      <c r="A600" s="5">
        <f t="shared" ca="1" si="136"/>
        <v>20.767736055802942</v>
      </c>
      <c r="B600" s="5">
        <f t="shared" ca="1" si="136"/>
        <v>29.944904318201257</v>
      </c>
      <c r="C600" s="5">
        <f t="shared" ca="1" si="136"/>
        <v>25.228334875995106</v>
      </c>
      <c r="D600" s="5">
        <f t="shared" ca="1" si="136"/>
        <v>17.591712936229051</v>
      </c>
      <c r="E600" s="5">
        <f t="shared" ca="1" si="136"/>
        <v>28.680970674673674</v>
      </c>
      <c r="F600" s="5">
        <f t="shared" ca="1" si="136"/>
        <v>24.569244162696513</v>
      </c>
      <c r="G600" s="58">
        <f t="shared" ca="1" si="131"/>
        <v>103.96285521137438</v>
      </c>
      <c r="H600" s="58">
        <f t="shared" ca="1" si="131"/>
        <v>99.246285769168225</v>
      </c>
      <c r="I600" s="58">
        <f t="shared" ca="1" si="131"/>
        <v>88.157028030723609</v>
      </c>
      <c r="J600" s="5">
        <f t="shared" ca="1" si="130"/>
        <v>103.96285521137438</v>
      </c>
      <c r="K600" s="5">
        <f ca="1">SMALL($J$6:$J$1005,ROWS($J$6:J600))</f>
        <v>118.8953177536801</v>
      </c>
      <c r="L600" s="67">
        <f ca="1">ROWS($L$6:L600)/COUNTA($K$6:$K$1005)</f>
        <v>0.59499999999999997</v>
      </c>
      <c r="M600" s="5">
        <f t="shared" ca="1" si="132"/>
        <v>1</v>
      </c>
      <c r="N600" s="5">
        <f t="shared" ca="1" si="133"/>
        <v>0</v>
      </c>
      <c r="O600" s="5">
        <f t="shared" ca="1" si="134"/>
        <v>0</v>
      </c>
      <c r="P600" s="5"/>
      <c r="Q600" s="5">
        <f t="shared" ca="1" si="125"/>
        <v>1</v>
      </c>
      <c r="R600" s="5">
        <f t="shared" ca="1" si="127"/>
        <v>1</v>
      </c>
      <c r="S600" s="5">
        <f t="shared" ca="1" si="127"/>
        <v>0</v>
      </c>
      <c r="T600" s="5">
        <f t="shared" ca="1" si="127"/>
        <v>0</v>
      </c>
      <c r="U600" s="5">
        <f t="shared" ca="1" si="127"/>
        <v>1</v>
      </c>
      <c r="V600" s="5">
        <f t="shared" ca="1" si="127"/>
        <v>1</v>
      </c>
    </row>
    <row r="601" spans="1:22" x14ac:dyDescent="0.25">
      <c r="A601" s="5">
        <f t="shared" ca="1" si="136"/>
        <v>27.997555366432415</v>
      </c>
      <c r="B601" s="5">
        <f t="shared" ca="1" si="136"/>
        <v>43.238013723946793</v>
      </c>
      <c r="C601" s="5">
        <f t="shared" ca="1" si="136"/>
        <v>24.124948724558699</v>
      </c>
      <c r="D601" s="5">
        <f t="shared" ca="1" si="136"/>
        <v>43.390658216250792</v>
      </c>
      <c r="E601" s="5">
        <f t="shared" ca="1" si="136"/>
        <v>30.872225934922511</v>
      </c>
      <c r="F601" s="5">
        <f t="shared" ca="1" si="136"/>
        <v>29.018535548078159</v>
      </c>
      <c r="G601" s="58">
        <f t="shared" ca="1" si="131"/>
        <v>131.12633057337987</v>
      </c>
      <c r="H601" s="58">
        <f t="shared" ca="1" si="131"/>
        <v>112.01326557399179</v>
      </c>
      <c r="I601" s="58">
        <f t="shared" ca="1" si="131"/>
        <v>124.53169785532008</v>
      </c>
      <c r="J601" s="5">
        <f t="shared" ca="1" si="130"/>
        <v>131.12633057337987</v>
      </c>
      <c r="K601" s="5">
        <f ca="1">SMALL($J$6:$J$1005,ROWS($J$6:J601))</f>
        <v>118.93133203856422</v>
      </c>
      <c r="L601" s="67">
        <f ca="1">ROWS($L$6:L601)/COUNTA($K$6:$K$1005)</f>
        <v>0.59599999999999997</v>
      </c>
      <c r="M601" s="5">
        <f t="shared" ca="1" si="132"/>
        <v>1</v>
      </c>
      <c r="N601" s="5">
        <f t="shared" ca="1" si="133"/>
        <v>0</v>
      </c>
      <c r="O601" s="5">
        <f t="shared" ca="1" si="134"/>
        <v>0</v>
      </c>
      <c r="P601" s="5"/>
      <c r="Q601" s="5">
        <f t="shared" ca="1" si="125"/>
        <v>1</v>
      </c>
      <c r="R601" s="5">
        <f t="shared" ca="1" si="127"/>
        <v>1</v>
      </c>
      <c r="S601" s="5">
        <f t="shared" ca="1" si="127"/>
        <v>0</v>
      </c>
      <c r="T601" s="5">
        <f t="shared" ca="1" si="127"/>
        <v>0</v>
      </c>
      <c r="U601" s="5">
        <f t="shared" ca="1" si="127"/>
        <v>1</v>
      </c>
      <c r="V601" s="5">
        <f t="shared" ca="1" si="127"/>
        <v>1</v>
      </c>
    </row>
    <row r="602" spans="1:22" x14ac:dyDescent="0.25">
      <c r="A602" s="5">
        <f t="shared" ca="1" si="136"/>
        <v>27.238266770142488</v>
      </c>
      <c r="B602" s="5">
        <f t="shared" ca="1" si="136"/>
        <v>17.182279624495347</v>
      </c>
      <c r="C602" s="5">
        <f t="shared" ca="1" si="136"/>
        <v>26.329916723620819</v>
      </c>
      <c r="D602" s="5">
        <f t="shared" ca="1" si="136"/>
        <v>22.438453488200821</v>
      </c>
      <c r="E602" s="5">
        <f t="shared" ca="1" si="136"/>
        <v>29.616909616061019</v>
      </c>
      <c r="F602" s="5">
        <f t="shared" ca="1" si="136"/>
        <v>32.272063837418472</v>
      </c>
      <c r="G602" s="58">
        <f t="shared" ca="1" si="131"/>
        <v>106.30951984811733</v>
      </c>
      <c r="H602" s="58">
        <f t="shared" ca="1" si="131"/>
        <v>115.45715694724279</v>
      </c>
      <c r="I602" s="58">
        <f t="shared" ca="1" si="131"/>
        <v>108.27870081938261</v>
      </c>
      <c r="J602" s="5">
        <f t="shared" ca="1" si="130"/>
        <v>115.45715694724279</v>
      </c>
      <c r="K602" s="5">
        <f ca="1">SMALL($J$6:$J$1005,ROWS($J$6:J602))</f>
        <v>118.95926279621432</v>
      </c>
      <c r="L602" s="67">
        <f ca="1">ROWS($L$6:L602)/COUNTA($K$6:$K$1005)</f>
        <v>0.59699999999999998</v>
      </c>
      <c r="M602" s="5">
        <f t="shared" ca="1" si="132"/>
        <v>0</v>
      </c>
      <c r="N602" s="5">
        <f t="shared" ca="1" si="133"/>
        <v>1</v>
      </c>
      <c r="O602" s="5">
        <f t="shared" ca="1" si="134"/>
        <v>0</v>
      </c>
      <c r="P602" s="5"/>
      <c r="Q602" s="5">
        <f t="shared" ca="1" si="125"/>
        <v>1</v>
      </c>
      <c r="R602" s="5">
        <f t="shared" ca="1" si="127"/>
        <v>0</v>
      </c>
      <c r="S602" s="5">
        <f t="shared" ca="1" si="127"/>
        <v>1</v>
      </c>
      <c r="T602" s="5">
        <f t="shared" ca="1" si="127"/>
        <v>0</v>
      </c>
      <c r="U602" s="5">
        <f t="shared" ca="1" si="127"/>
        <v>1</v>
      </c>
      <c r="V602" s="5">
        <f t="shared" ca="1" si="127"/>
        <v>1</v>
      </c>
    </row>
    <row r="603" spans="1:22" x14ac:dyDescent="0.25">
      <c r="A603" s="5">
        <f t="shared" ca="1" si="136"/>
        <v>27.954111734846009</v>
      </c>
      <c r="B603" s="5">
        <f t="shared" ca="1" si="136"/>
        <v>30.131943918213143</v>
      </c>
      <c r="C603" s="5">
        <f t="shared" ca="1" si="136"/>
        <v>33.474291532826228</v>
      </c>
      <c r="D603" s="5">
        <f t="shared" ca="1" si="136"/>
        <v>49.246740360926793</v>
      </c>
      <c r="E603" s="5">
        <f t="shared" ca="1" si="136"/>
        <v>30.543933659761798</v>
      </c>
      <c r="F603" s="5">
        <f t="shared" ca="1" si="136"/>
        <v>26.907624592421257</v>
      </c>
      <c r="G603" s="58">
        <f t="shared" ca="1" si="131"/>
        <v>115.53761390524221</v>
      </c>
      <c r="H603" s="58">
        <f t="shared" ca="1" si="131"/>
        <v>118.8799615198553</v>
      </c>
      <c r="I603" s="58">
        <f t="shared" ca="1" si="131"/>
        <v>137.58276822102027</v>
      </c>
      <c r="J603" s="5">
        <f t="shared" ca="1" si="130"/>
        <v>137.58276822102027</v>
      </c>
      <c r="K603" s="5">
        <f ca="1">SMALL($J$6:$J$1005,ROWS($J$6:J603))</f>
        <v>118.97533311627502</v>
      </c>
      <c r="L603" s="67">
        <f ca="1">ROWS($L$6:L603)/COUNTA($K$6:$K$1005)</f>
        <v>0.59799999999999998</v>
      </c>
      <c r="M603" s="5">
        <f t="shared" ca="1" si="132"/>
        <v>0</v>
      </c>
      <c r="N603" s="5">
        <f t="shared" ca="1" si="133"/>
        <v>0</v>
      </c>
      <c r="O603" s="5">
        <f t="shared" ca="1" si="134"/>
        <v>1</v>
      </c>
      <c r="P603" s="5"/>
      <c r="Q603" s="5">
        <f t="shared" ca="1" si="125"/>
        <v>1</v>
      </c>
      <c r="R603" s="5">
        <f t="shared" ca="1" si="127"/>
        <v>0</v>
      </c>
      <c r="S603" s="5">
        <f t="shared" ca="1" si="127"/>
        <v>1</v>
      </c>
      <c r="T603" s="5">
        <f t="shared" ca="1" si="127"/>
        <v>1</v>
      </c>
      <c r="U603" s="5">
        <f t="shared" ca="1" si="127"/>
        <v>0</v>
      </c>
      <c r="V603" s="5">
        <f t="shared" ca="1" si="127"/>
        <v>1</v>
      </c>
    </row>
    <row r="604" spans="1:22" x14ac:dyDescent="0.25">
      <c r="A604" s="5">
        <f t="shared" ca="1" si="136"/>
        <v>19.808703675807791</v>
      </c>
      <c r="B604" s="5">
        <f t="shared" ca="1" si="136"/>
        <v>18.394139234194071</v>
      </c>
      <c r="C604" s="5">
        <f t="shared" ca="1" si="136"/>
        <v>29.251496653624493</v>
      </c>
      <c r="D604" s="5">
        <f t="shared" ca="1" si="136"/>
        <v>19.495782821603441</v>
      </c>
      <c r="E604" s="5">
        <f t="shared" ca="1" si="136"/>
        <v>23.634777400468558</v>
      </c>
      <c r="F604" s="5">
        <f t="shared" ca="1" si="136"/>
        <v>36.327182627781994</v>
      </c>
      <c r="G604" s="58">
        <f t="shared" ca="1" si="131"/>
        <v>98.164802938252421</v>
      </c>
      <c r="H604" s="58">
        <f t="shared" ca="1" si="131"/>
        <v>109.02216035768284</v>
      </c>
      <c r="I604" s="58">
        <f t="shared" ca="1" si="131"/>
        <v>104.88316577881771</v>
      </c>
      <c r="J604" s="5">
        <f t="shared" ca="1" si="130"/>
        <v>109.02216035768284</v>
      </c>
      <c r="K604" s="5">
        <f ca="1">SMALL($J$6:$J$1005,ROWS($J$6:J604))</f>
        <v>119.03736667292193</v>
      </c>
      <c r="L604" s="67">
        <f ca="1">ROWS($L$6:L604)/COUNTA($K$6:$K$1005)</f>
        <v>0.59899999999999998</v>
      </c>
      <c r="M604" s="5">
        <f t="shared" ca="1" si="132"/>
        <v>0</v>
      </c>
      <c r="N604" s="5">
        <f t="shared" ca="1" si="133"/>
        <v>1</v>
      </c>
      <c r="O604" s="5">
        <f t="shared" ca="1" si="134"/>
        <v>0</v>
      </c>
      <c r="P604" s="5"/>
      <c r="Q604" s="5">
        <f t="shared" ca="1" si="125"/>
        <v>1</v>
      </c>
      <c r="R604" s="5">
        <f t="shared" ca="1" si="127"/>
        <v>0</v>
      </c>
      <c r="S604" s="5">
        <f t="shared" ca="1" si="127"/>
        <v>1</v>
      </c>
      <c r="T604" s="5">
        <f t="shared" ca="1" si="127"/>
        <v>0</v>
      </c>
      <c r="U604" s="5">
        <f t="shared" ca="1" si="127"/>
        <v>1</v>
      </c>
      <c r="V604" s="5">
        <f t="shared" ca="1" si="127"/>
        <v>1</v>
      </c>
    </row>
    <row r="605" spans="1:22" x14ac:dyDescent="0.25">
      <c r="A605" s="5">
        <f t="shared" ca="1" si="136"/>
        <v>27.116889828569484</v>
      </c>
      <c r="B605" s="5">
        <f t="shared" ca="1" si="136"/>
        <v>44.644992905964585</v>
      </c>
      <c r="C605" s="5">
        <f t="shared" ca="1" si="136"/>
        <v>25.621990746095094</v>
      </c>
      <c r="D605" s="5">
        <f t="shared" ca="1" si="136"/>
        <v>21.895355326890893</v>
      </c>
      <c r="E605" s="5">
        <f t="shared" ca="1" si="136"/>
        <v>26.401359757474729</v>
      </c>
      <c r="F605" s="5">
        <f t="shared" ca="1" si="136"/>
        <v>23.209429440661332</v>
      </c>
      <c r="G605" s="58">
        <f t="shared" ca="1" si="131"/>
        <v>121.37267193267013</v>
      </c>
      <c r="H605" s="58">
        <f t="shared" ca="1" si="131"/>
        <v>102.34966977280064</v>
      </c>
      <c r="I605" s="58">
        <f t="shared" ca="1" si="131"/>
        <v>97.843665342216809</v>
      </c>
      <c r="J605" s="5">
        <f t="shared" ca="1" si="130"/>
        <v>121.37267193267013</v>
      </c>
      <c r="K605" s="5">
        <f ca="1">SMALL($J$6:$J$1005,ROWS($J$6:J605))</f>
        <v>119.06444704117898</v>
      </c>
      <c r="L605" s="67">
        <f ca="1">ROWS($L$6:L605)/COUNTA($K$6:$K$1005)</f>
        <v>0.6</v>
      </c>
      <c r="M605" s="5">
        <f t="shared" ca="1" si="132"/>
        <v>1</v>
      </c>
      <c r="N605" s="5">
        <f t="shared" ca="1" si="133"/>
        <v>0</v>
      </c>
      <c r="O605" s="5">
        <f t="shared" ca="1" si="134"/>
        <v>0</v>
      </c>
      <c r="P605" s="5"/>
      <c r="Q605" s="5">
        <f t="shared" ca="1" si="125"/>
        <v>1</v>
      </c>
      <c r="R605" s="5">
        <f t="shared" ca="1" si="127"/>
        <v>1</v>
      </c>
      <c r="S605" s="5">
        <f t="shared" ca="1" si="127"/>
        <v>0</v>
      </c>
      <c r="T605" s="5">
        <f t="shared" ca="1" si="127"/>
        <v>0</v>
      </c>
      <c r="U605" s="5">
        <f t="shared" ca="1" si="127"/>
        <v>1</v>
      </c>
      <c r="V605" s="5">
        <f t="shared" ca="1" si="127"/>
        <v>1</v>
      </c>
    </row>
    <row r="606" spans="1:22" x14ac:dyDescent="0.25">
      <c r="A606" s="5">
        <f t="shared" ref="A606:F615" ca="1" si="137">A$3+(A$4-A$3)*RAND()</f>
        <v>13.390105961527112</v>
      </c>
      <c r="B606" s="5">
        <f t="shared" ca="1" si="137"/>
        <v>30.765807389019752</v>
      </c>
      <c r="C606" s="5">
        <f t="shared" ca="1" si="137"/>
        <v>27.281789498545308</v>
      </c>
      <c r="D606" s="5">
        <f t="shared" ca="1" si="137"/>
        <v>28.0050875091517</v>
      </c>
      <c r="E606" s="5">
        <f t="shared" ca="1" si="137"/>
        <v>18.902785695815876</v>
      </c>
      <c r="F606" s="5">
        <f t="shared" ca="1" si="137"/>
        <v>36.878798079864033</v>
      </c>
      <c r="G606" s="58">
        <f t="shared" ca="1" si="131"/>
        <v>99.937497126226788</v>
      </c>
      <c r="H606" s="58">
        <f t="shared" ca="1" si="131"/>
        <v>96.453479235752326</v>
      </c>
      <c r="I606" s="58">
        <f t="shared" ca="1" si="131"/>
        <v>105.55578104908815</v>
      </c>
      <c r="J606" s="5">
        <f t="shared" ca="1" si="130"/>
        <v>105.55578104908815</v>
      </c>
      <c r="K606" s="5">
        <f ca="1">SMALL($J$6:$J$1005,ROWS($J$6:J606))</f>
        <v>119.07404974973504</v>
      </c>
      <c r="L606" s="67">
        <f ca="1">ROWS($L$6:L606)/COUNTA($K$6:$K$1005)</f>
        <v>0.60099999999999998</v>
      </c>
      <c r="M606" s="5">
        <f t="shared" ca="1" si="132"/>
        <v>0</v>
      </c>
      <c r="N606" s="5">
        <f t="shared" ca="1" si="133"/>
        <v>0</v>
      </c>
      <c r="O606" s="5">
        <f t="shared" ca="1" si="134"/>
        <v>1</v>
      </c>
      <c r="P606" s="5"/>
      <c r="Q606" s="5">
        <f t="shared" ca="1" si="125"/>
        <v>1</v>
      </c>
      <c r="R606" s="5">
        <f t="shared" ca="1" si="127"/>
        <v>0</v>
      </c>
      <c r="S606" s="5">
        <f t="shared" ca="1" si="127"/>
        <v>1</v>
      </c>
      <c r="T606" s="5">
        <f t="shared" ca="1" si="127"/>
        <v>1</v>
      </c>
      <c r="U606" s="5">
        <f t="shared" ca="1" si="127"/>
        <v>0</v>
      </c>
      <c r="V606" s="5">
        <f t="shared" ca="1" si="127"/>
        <v>1</v>
      </c>
    </row>
    <row r="607" spans="1:22" x14ac:dyDescent="0.25">
      <c r="A607" s="5">
        <f t="shared" ca="1" si="137"/>
        <v>14.488406034174073</v>
      </c>
      <c r="B607" s="5">
        <f t="shared" ca="1" si="137"/>
        <v>44.255075993105088</v>
      </c>
      <c r="C607" s="5">
        <f t="shared" ca="1" si="137"/>
        <v>23.705339005676638</v>
      </c>
      <c r="D607" s="5">
        <f t="shared" ca="1" si="137"/>
        <v>26.96029619469418</v>
      </c>
      <c r="E607" s="5">
        <f t="shared" ca="1" si="137"/>
        <v>19.740228278641439</v>
      </c>
      <c r="F607" s="5">
        <f t="shared" ca="1" si="137"/>
        <v>35.798612259532035</v>
      </c>
      <c r="G607" s="58">
        <f t="shared" ca="1" si="131"/>
        <v>114.28232256545263</v>
      </c>
      <c r="H607" s="58">
        <f t="shared" ca="1" si="131"/>
        <v>93.732585578024185</v>
      </c>
      <c r="I607" s="58">
        <f t="shared" ca="1" si="131"/>
        <v>100.95265349407693</v>
      </c>
      <c r="J607" s="5">
        <f t="shared" ca="1" si="130"/>
        <v>114.28232256545263</v>
      </c>
      <c r="K607" s="5">
        <f ca="1">SMALL($J$6:$J$1005,ROWS($J$6:J607))</f>
        <v>119.08467727042043</v>
      </c>
      <c r="L607" s="67">
        <f ca="1">ROWS($L$6:L607)/COUNTA($K$6:$K$1005)</f>
        <v>0.60199999999999998</v>
      </c>
      <c r="M607" s="5">
        <f t="shared" ca="1" si="132"/>
        <v>1</v>
      </c>
      <c r="N607" s="5">
        <f t="shared" ca="1" si="133"/>
        <v>0</v>
      </c>
      <c r="O607" s="5">
        <f t="shared" ca="1" si="134"/>
        <v>0</v>
      </c>
      <c r="P607" s="5"/>
      <c r="Q607" s="5">
        <f t="shared" ca="1" si="125"/>
        <v>1</v>
      </c>
      <c r="R607" s="5">
        <f t="shared" ca="1" si="127"/>
        <v>1</v>
      </c>
      <c r="S607" s="5">
        <f t="shared" ca="1" si="127"/>
        <v>0</v>
      </c>
      <c r="T607" s="5">
        <f t="shared" ca="1" si="127"/>
        <v>0</v>
      </c>
      <c r="U607" s="5">
        <f t="shared" ca="1" si="127"/>
        <v>1</v>
      </c>
      <c r="V607" s="5">
        <f t="shared" ca="1" si="127"/>
        <v>1</v>
      </c>
    </row>
    <row r="608" spans="1:22" x14ac:dyDescent="0.25">
      <c r="A608" s="5">
        <f t="shared" ca="1" si="137"/>
        <v>30.295261653611341</v>
      </c>
      <c r="B608" s="5">
        <f t="shared" ca="1" si="137"/>
        <v>41.566772257527788</v>
      </c>
      <c r="C608" s="5">
        <f t="shared" ca="1" si="137"/>
        <v>26.095280529168413</v>
      </c>
      <c r="D608" s="5">
        <f t="shared" ca="1" si="137"/>
        <v>33.58771051994686</v>
      </c>
      <c r="E608" s="5">
        <f t="shared" ca="1" si="137"/>
        <v>31.865696301160138</v>
      </c>
      <c r="F608" s="5">
        <f t="shared" ca="1" si="137"/>
        <v>32.50783085490049</v>
      </c>
      <c r="G608" s="58">
        <f t="shared" ca="1" si="131"/>
        <v>136.23556106719974</v>
      </c>
      <c r="H608" s="58">
        <f t="shared" ca="1" si="131"/>
        <v>120.76406933884039</v>
      </c>
      <c r="I608" s="58">
        <f t="shared" ca="1" si="131"/>
        <v>122.48608355762711</v>
      </c>
      <c r="J608" s="5">
        <f t="shared" ca="1" si="130"/>
        <v>136.23556106719974</v>
      </c>
      <c r="K608" s="5">
        <f ca="1">SMALL($J$6:$J$1005,ROWS($J$6:J608))</f>
        <v>119.12377880785949</v>
      </c>
      <c r="L608" s="67">
        <f ca="1">ROWS($L$6:L608)/COUNTA($K$6:$K$1005)</f>
        <v>0.60299999999999998</v>
      </c>
      <c r="M608" s="5">
        <f t="shared" ca="1" si="132"/>
        <v>1</v>
      </c>
      <c r="N608" s="5">
        <f t="shared" ca="1" si="133"/>
        <v>0</v>
      </c>
      <c r="O608" s="5">
        <f t="shared" ca="1" si="134"/>
        <v>0</v>
      </c>
      <c r="P608" s="5"/>
      <c r="Q608" s="5">
        <f t="shared" ca="1" si="125"/>
        <v>1</v>
      </c>
      <c r="R608" s="5">
        <f t="shared" ca="1" si="127"/>
        <v>1</v>
      </c>
      <c r="S608" s="5">
        <f t="shared" ca="1" si="127"/>
        <v>0</v>
      </c>
      <c r="T608" s="5">
        <f t="shared" ca="1" si="127"/>
        <v>0</v>
      </c>
      <c r="U608" s="5">
        <f t="shared" ca="1" si="127"/>
        <v>1</v>
      </c>
      <c r="V608" s="5">
        <f t="shared" ca="1" si="127"/>
        <v>1</v>
      </c>
    </row>
    <row r="609" spans="1:22" x14ac:dyDescent="0.25">
      <c r="A609" s="5">
        <f t="shared" ca="1" si="137"/>
        <v>23.248316508490021</v>
      </c>
      <c r="B609" s="5">
        <f t="shared" ca="1" si="137"/>
        <v>35.637972692461716</v>
      </c>
      <c r="C609" s="5">
        <f t="shared" ca="1" si="137"/>
        <v>29.635651605133674</v>
      </c>
      <c r="D609" s="5">
        <f t="shared" ca="1" si="137"/>
        <v>16.279057711051088</v>
      </c>
      <c r="E609" s="5">
        <f t="shared" ca="1" si="137"/>
        <v>31.954570091579967</v>
      </c>
      <c r="F609" s="5">
        <f t="shared" ca="1" si="137"/>
        <v>29.877503425280388</v>
      </c>
      <c r="G609" s="58">
        <f t="shared" ca="1" si="131"/>
        <v>120.71836271781208</v>
      </c>
      <c r="H609" s="58">
        <f t="shared" ca="1" si="131"/>
        <v>114.71604163048406</v>
      </c>
      <c r="I609" s="58">
        <f t="shared" ca="1" si="131"/>
        <v>99.040529249955171</v>
      </c>
      <c r="J609" s="5">
        <f t="shared" ca="1" si="130"/>
        <v>120.71836271781208</v>
      </c>
      <c r="K609" s="5">
        <f ca="1">SMALL($J$6:$J$1005,ROWS($J$6:J609))</f>
        <v>119.20545063513538</v>
      </c>
      <c r="L609" s="67">
        <f ca="1">ROWS($L$6:L609)/COUNTA($K$6:$K$1005)</f>
        <v>0.60399999999999998</v>
      </c>
      <c r="M609" s="5">
        <f t="shared" ca="1" si="132"/>
        <v>1</v>
      </c>
      <c r="N609" s="5">
        <f t="shared" ca="1" si="133"/>
        <v>0</v>
      </c>
      <c r="O609" s="5">
        <f t="shared" ca="1" si="134"/>
        <v>0</v>
      </c>
      <c r="P609" s="5"/>
      <c r="Q609" s="5">
        <f t="shared" ca="1" si="125"/>
        <v>1</v>
      </c>
      <c r="R609" s="5">
        <f t="shared" ca="1" si="127"/>
        <v>1</v>
      </c>
      <c r="S609" s="5">
        <f t="shared" ca="1" si="127"/>
        <v>0</v>
      </c>
      <c r="T609" s="5">
        <f t="shared" ca="1" si="127"/>
        <v>0</v>
      </c>
      <c r="U609" s="5">
        <f t="shared" ca="1" si="127"/>
        <v>1</v>
      </c>
      <c r="V609" s="5">
        <f t="shared" ca="1" si="127"/>
        <v>1</v>
      </c>
    </row>
    <row r="610" spans="1:22" x14ac:dyDescent="0.25">
      <c r="A610" s="5">
        <f t="shared" ca="1" si="137"/>
        <v>26.921817711348972</v>
      </c>
      <c r="B610" s="5">
        <f t="shared" ca="1" si="137"/>
        <v>43.519321388163121</v>
      </c>
      <c r="C610" s="5">
        <f t="shared" ca="1" si="137"/>
        <v>29.369701263955001</v>
      </c>
      <c r="D610" s="5">
        <f t="shared" ca="1" si="137"/>
        <v>25.978505589832395</v>
      </c>
      <c r="E610" s="5">
        <f t="shared" ca="1" si="137"/>
        <v>25.480166622404635</v>
      </c>
      <c r="F610" s="5">
        <f t="shared" ca="1" si="137"/>
        <v>23.459476640317195</v>
      </c>
      <c r="G610" s="58">
        <f t="shared" ca="1" si="131"/>
        <v>119.38078236223393</v>
      </c>
      <c r="H610" s="58">
        <f t="shared" ca="1" si="131"/>
        <v>105.2311622380258</v>
      </c>
      <c r="I610" s="58">
        <f t="shared" ca="1" si="131"/>
        <v>105.72950120545356</v>
      </c>
      <c r="J610" s="5">
        <f t="shared" ca="1" si="130"/>
        <v>119.38078236223393</v>
      </c>
      <c r="K610" s="5">
        <f ca="1">SMALL($J$6:$J$1005,ROWS($J$6:J610))</f>
        <v>119.21084602334243</v>
      </c>
      <c r="L610" s="67">
        <f ca="1">ROWS($L$6:L610)/COUNTA($K$6:$K$1005)</f>
        <v>0.60499999999999998</v>
      </c>
      <c r="M610" s="5">
        <f t="shared" ca="1" si="132"/>
        <v>1</v>
      </c>
      <c r="N610" s="5">
        <f t="shared" ca="1" si="133"/>
        <v>0</v>
      </c>
      <c r="O610" s="5">
        <f t="shared" ca="1" si="134"/>
        <v>0</v>
      </c>
      <c r="P610" s="5"/>
      <c r="Q610" s="5">
        <f t="shared" ca="1" si="125"/>
        <v>1</v>
      </c>
      <c r="R610" s="5">
        <f t="shared" ca="1" si="127"/>
        <v>1</v>
      </c>
      <c r="S610" s="5">
        <f t="shared" ca="1" si="127"/>
        <v>0</v>
      </c>
      <c r="T610" s="5">
        <f t="shared" ca="1" si="127"/>
        <v>0</v>
      </c>
      <c r="U610" s="5">
        <f t="shared" ca="1" si="127"/>
        <v>1</v>
      </c>
      <c r="V610" s="5">
        <f t="shared" ca="1" si="127"/>
        <v>1</v>
      </c>
    </row>
    <row r="611" spans="1:22" x14ac:dyDescent="0.25">
      <c r="A611" s="5">
        <f t="shared" ca="1" si="137"/>
        <v>24.206614487509</v>
      </c>
      <c r="B611" s="5">
        <f t="shared" ca="1" si="137"/>
        <v>40.42149548960721</v>
      </c>
      <c r="C611" s="5">
        <f t="shared" ca="1" si="137"/>
        <v>30.496296888255948</v>
      </c>
      <c r="D611" s="5">
        <f t="shared" ca="1" si="137"/>
        <v>24.747291926971116</v>
      </c>
      <c r="E611" s="5">
        <f t="shared" ca="1" si="137"/>
        <v>24.613634863587407</v>
      </c>
      <c r="F611" s="5">
        <f t="shared" ca="1" si="137"/>
        <v>34.946521192516997</v>
      </c>
      <c r="G611" s="58">
        <f t="shared" ca="1" si="131"/>
        <v>124.18826603322061</v>
      </c>
      <c r="H611" s="58">
        <f t="shared" ca="1" si="131"/>
        <v>114.26306743186936</v>
      </c>
      <c r="I611" s="58">
        <f t="shared" ca="1" si="131"/>
        <v>114.39672449525307</v>
      </c>
      <c r="J611" s="5">
        <f t="shared" ca="1" si="130"/>
        <v>124.18826603322061</v>
      </c>
      <c r="K611" s="5">
        <f ca="1">SMALL($J$6:$J$1005,ROWS($J$6:J611))</f>
        <v>119.22970417559918</v>
      </c>
      <c r="L611" s="67">
        <f ca="1">ROWS($L$6:L611)/COUNTA($K$6:$K$1005)</f>
        <v>0.60599999999999998</v>
      </c>
      <c r="M611" s="5">
        <f t="shared" ca="1" si="132"/>
        <v>1</v>
      </c>
      <c r="N611" s="5">
        <f t="shared" ca="1" si="133"/>
        <v>0</v>
      </c>
      <c r="O611" s="5">
        <f t="shared" ca="1" si="134"/>
        <v>0</v>
      </c>
      <c r="P611" s="5"/>
      <c r="Q611" s="5">
        <f t="shared" ca="1" si="125"/>
        <v>1</v>
      </c>
      <c r="R611" s="5">
        <f t="shared" ca="1" si="127"/>
        <v>1</v>
      </c>
      <c r="S611" s="5">
        <f t="shared" ca="1" si="127"/>
        <v>0</v>
      </c>
      <c r="T611" s="5">
        <f t="shared" ca="1" si="127"/>
        <v>0</v>
      </c>
      <c r="U611" s="5">
        <f t="shared" ca="1" si="127"/>
        <v>1</v>
      </c>
      <c r="V611" s="5">
        <f t="shared" ca="1" si="127"/>
        <v>1</v>
      </c>
    </row>
    <row r="612" spans="1:22" x14ac:dyDescent="0.25">
      <c r="A612" s="5">
        <f t="shared" ca="1" si="137"/>
        <v>17.853528904642719</v>
      </c>
      <c r="B612" s="5">
        <f t="shared" ca="1" si="137"/>
        <v>44.05916457257144</v>
      </c>
      <c r="C612" s="5">
        <f t="shared" ca="1" si="137"/>
        <v>24.028821912054894</v>
      </c>
      <c r="D612" s="5">
        <f t="shared" ca="1" si="137"/>
        <v>13.227421041843968</v>
      </c>
      <c r="E612" s="5">
        <f t="shared" ca="1" si="137"/>
        <v>30.276255501523806</v>
      </c>
      <c r="F612" s="5">
        <f t="shared" ca="1" si="137"/>
        <v>22.868605898013275</v>
      </c>
      <c r="G612" s="58">
        <f t="shared" ca="1" si="131"/>
        <v>115.05755487675124</v>
      </c>
      <c r="H612" s="58">
        <f t="shared" ca="1" si="131"/>
        <v>95.027212216234688</v>
      </c>
      <c r="I612" s="58">
        <f t="shared" ca="1" si="131"/>
        <v>77.978377756554849</v>
      </c>
      <c r="J612" s="5">
        <f t="shared" ca="1" si="130"/>
        <v>115.05755487675124</v>
      </c>
      <c r="K612" s="5">
        <f ca="1">SMALL($J$6:$J$1005,ROWS($J$6:J612))</f>
        <v>119.26609558957301</v>
      </c>
      <c r="L612" s="67">
        <f ca="1">ROWS($L$6:L612)/COUNTA($K$6:$K$1005)</f>
        <v>0.60699999999999998</v>
      </c>
      <c r="M612" s="5">
        <f t="shared" ca="1" si="132"/>
        <v>1</v>
      </c>
      <c r="N612" s="5">
        <f t="shared" ca="1" si="133"/>
        <v>0</v>
      </c>
      <c r="O612" s="5">
        <f t="shared" ca="1" si="134"/>
        <v>0</v>
      </c>
      <c r="P612" s="5"/>
      <c r="Q612" s="5">
        <f t="shared" ca="1" si="125"/>
        <v>1</v>
      </c>
      <c r="R612" s="5">
        <f t="shared" ca="1" si="127"/>
        <v>1</v>
      </c>
      <c r="S612" s="5">
        <f t="shared" ca="1" si="127"/>
        <v>0</v>
      </c>
      <c r="T612" s="5">
        <f t="shared" ca="1" si="127"/>
        <v>0</v>
      </c>
      <c r="U612" s="5">
        <f t="shared" ca="1" si="127"/>
        <v>1</v>
      </c>
      <c r="V612" s="5">
        <f t="shared" ca="1" si="127"/>
        <v>1</v>
      </c>
    </row>
    <row r="613" spans="1:22" x14ac:dyDescent="0.25">
      <c r="A613" s="5">
        <f t="shared" ca="1" si="137"/>
        <v>17.132100524796911</v>
      </c>
      <c r="B613" s="5">
        <f t="shared" ca="1" si="137"/>
        <v>40.0867205563545</v>
      </c>
      <c r="C613" s="5">
        <f t="shared" ca="1" si="137"/>
        <v>28.030628862463338</v>
      </c>
      <c r="D613" s="5">
        <f t="shared" ca="1" si="137"/>
        <v>20.700198854254129</v>
      </c>
      <c r="E613" s="5">
        <f t="shared" ca="1" si="137"/>
        <v>23.702846597113467</v>
      </c>
      <c r="F613" s="5">
        <f t="shared" ca="1" si="137"/>
        <v>34.625842531570946</v>
      </c>
      <c r="G613" s="58">
        <f t="shared" ca="1" si="131"/>
        <v>115.54751020983582</v>
      </c>
      <c r="H613" s="58">
        <f t="shared" ca="1" si="131"/>
        <v>103.49141851594467</v>
      </c>
      <c r="I613" s="58">
        <f t="shared" ca="1" si="131"/>
        <v>100.48877077308532</v>
      </c>
      <c r="J613" s="5">
        <f t="shared" ca="1" si="130"/>
        <v>115.54751020983582</v>
      </c>
      <c r="K613" s="5">
        <f ca="1">SMALL($J$6:$J$1005,ROWS($J$6:J613))</f>
        <v>119.26815901173765</v>
      </c>
      <c r="L613" s="67">
        <f ca="1">ROWS($L$6:L613)/COUNTA($K$6:$K$1005)</f>
        <v>0.60799999999999998</v>
      </c>
      <c r="M613" s="5">
        <f t="shared" ca="1" si="132"/>
        <v>1</v>
      </c>
      <c r="N613" s="5">
        <f t="shared" ca="1" si="133"/>
        <v>0</v>
      </c>
      <c r="O613" s="5">
        <f t="shared" ca="1" si="134"/>
        <v>0</v>
      </c>
      <c r="P613" s="5"/>
      <c r="Q613" s="5">
        <f t="shared" ca="1" si="125"/>
        <v>1</v>
      </c>
      <c r="R613" s="5">
        <f t="shared" ca="1" si="127"/>
        <v>1</v>
      </c>
      <c r="S613" s="5">
        <f t="shared" ca="1" si="127"/>
        <v>0</v>
      </c>
      <c r="T613" s="5">
        <f t="shared" ca="1" si="127"/>
        <v>0</v>
      </c>
      <c r="U613" s="5">
        <f t="shared" ca="1" si="127"/>
        <v>1</v>
      </c>
      <c r="V613" s="5">
        <f t="shared" ca="1" si="127"/>
        <v>1</v>
      </c>
    </row>
    <row r="614" spans="1:22" x14ac:dyDescent="0.25">
      <c r="A614" s="5">
        <f t="shared" ca="1" si="137"/>
        <v>29.274594699816955</v>
      </c>
      <c r="B614" s="5">
        <f t="shared" ca="1" si="137"/>
        <v>34.667700820386386</v>
      </c>
      <c r="C614" s="5">
        <f t="shared" ca="1" si="137"/>
        <v>29.64191579909189</v>
      </c>
      <c r="D614" s="5">
        <f t="shared" ca="1" si="137"/>
        <v>12.411263558869436</v>
      </c>
      <c r="E614" s="5">
        <f t="shared" ca="1" si="137"/>
        <v>32.827301914063497</v>
      </c>
      <c r="F614" s="5">
        <f t="shared" ca="1" si="137"/>
        <v>32.193690037440312</v>
      </c>
      <c r="G614" s="58">
        <f t="shared" ca="1" si="131"/>
        <v>128.96328747170716</v>
      </c>
      <c r="H614" s="58">
        <f t="shared" ca="1" si="131"/>
        <v>123.93750245041267</v>
      </c>
      <c r="I614" s="58">
        <f t="shared" ca="1" si="131"/>
        <v>103.52146409521859</v>
      </c>
      <c r="J614" s="5">
        <f t="shared" ca="1" si="130"/>
        <v>128.96328747170716</v>
      </c>
      <c r="K614" s="5">
        <f ca="1">SMALL($J$6:$J$1005,ROWS($J$6:J614))</f>
        <v>119.30427903282248</v>
      </c>
      <c r="L614" s="67">
        <f ca="1">ROWS($L$6:L614)/COUNTA($K$6:$K$1005)</f>
        <v>0.60899999999999999</v>
      </c>
      <c r="M614" s="5">
        <f t="shared" ca="1" si="132"/>
        <v>1</v>
      </c>
      <c r="N614" s="5">
        <f t="shared" ca="1" si="133"/>
        <v>0</v>
      </c>
      <c r="O614" s="5">
        <f t="shared" ca="1" si="134"/>
        <v>0</v>
      </c>
      <c r="P614" s="5"/>
      <c r="Q614" s="5">
        <f t="shared" ca="1" si="125"/>
        <v>1</v>
      </c>
      <c r="R614" s="5">
        <f t="shared" ca="1" si="127"/>
        <v>1</v>
      </c>
      <c r="S614" s="5">
        <f t="shared" ca="1" si="127"/>
        <v>0</v>
      </c>
      <c r="T614" s="5">
        <f t="shared" ref="R614:V665" ca="1" si="138">COUNTIF($M$5,"*"&amp;T$5&amp;"*")*$M614+COUNTIF($N$5,"*"&amp;T$5&amp;"*")*$N614+COUNTIF($O$5,"*"&amp;T$5&amp;"*")*$O614</f>
        <v>0</v>
      </c>
      <c r="U614" s="5">
        <f t="shared" ca="1" si="138"/>
        <v>1</v>
      </c>
      <c r="V614" s="5">
        <f t="shared" ca="1" si="138"/>
        <v>1</v>
      </c>
    </row>
    <row r="615" spans="1:22" x14ac:dyDescent="0.25">
      <c r="A615" s="5">
        <f t="shared" ca="1" si="137"/>
        <v>24.607288186295381</v>
      </c>
      <c r="B615" s="5">
        <f t="shared" ca="1" si="137"/>
        <v>43.567038428371177</v>
      </c>
      <c r="C615" s="5">
        <f t="shared" ca="1" si="137"/>
        <v>23.860612446756775</v>
      </c>
      <c r="D615" s="5">
        <f t="shared" ca="1" si="137"/>
        <v>23.497804278485066</v>
      </c>
      <c r="E615" s="5">
        <f t="shared" ca="1" si="137"/>
        <v>24.714806245389635</v>
      </c>
      <c r="F615" s="5">
        <f t="shared" ca="1" si="137"/>
        <v>25.762196909648516</v>
      </c>
      <c r="G615" s="58">
        <f t="shared" ca="1" si="131"/>
        <v>118.65132976970472</v>
      </c>
      <c r="H615" s="58">
        <f t="shared" ca="1" si="131"/>
        <v>98.944903788090301</v>
      </c>
      <c r="I615" s="58">
        <f t="shared" ca="1" si="131"/>
        <v>97.727901821185725</v>
      </c>
      <c r="J615" s="5">
        <f t="shared" ca="1" si="130"/>
        <v>118.65132976970472</v>
      </c>
      <c r="K615" s="5">
        <f ca="1">SMALL($J$6:$J$1005,ROWS($J$6:J615))</f>
        <v>119.38078236223393</v>
      </c>
      <c r="L615" s="67">
        <f ca="1">ROWS($L$6:L615)/COUNTA($K$6:$K$1005)</f>
        <v>0.61</v>
      </c>
      <c r="M615" s="5">
        <f t="shared" ca="1" si="132"/>
        <v>1</v>
      </c>
      <c r="N615" s="5">
        <f t="shared" ca="1" si="133"/>
        <v>0</v>
      </c>
      <c r="O615" s="5">
        <f t="shared" ca="1" si="134"/>
        <v>0</v>
      </c>
      <c r="P615" s="5"/>
      <c r="Q615" s="5">
        <f t="shared" ca="1" si="125"/>
        <v>1</v>
      </c>
      <c r="R615" s="5">
        <f t="shared" ca="1" si="138"/>
        <v>1</v>
      </c>
      <c r="S615" s="5">
        <f t="shared" ca="1" si="138"/>
        <v>0</v>
      </c>
      <c r="T615" s="5">
        <f t="shared" ca="1" si="138"/>
        <v>0</v>
      </c>
      <c r="U615" s="5">
        <f t="shared" ca="1" si="138"/>
        <v>1</v>
      </c>
      <c r="V615" s="5">
        <f t="shared" ca="1" si="138"/>
        <v>1</v>
      </c>
    </row>
    <row r="616" spans="1:22" x14ac:dyDescent="0.25">
      <c r="A616" s="5">
        <f t="shared" ref="A616:F625" ca="1" si="139">A$3+(A$4-A$3)*RAND()</f>
        <v>13.725045701261809</v>
      </c>
      <c r="B616" s="5">
        <f t="shared" ca="1" si="139"/>
        <v>41.127675404853292</v>
      </c>
      <c r="C616" s="5">
        <f t="shared" ca="1" si="139"/>
        <v>30.832924635116179</v>
      </c>
      <c r="D616" s="5">
        <f t="shared" ca="1" si="139"/>
        <v>37.944499196103372</v>
      </c>
      <c r="E616" s="5">
        <f t="shared" ca="1" si="139"/>
        <v>20.224320231660126</v>
      </c>
      <c r="F616" s="5">
        <f t="shared" ca="1" si="139"/>
        <v>23.310295225938571</v>
      </c>
      <c r="G616" s="58">
        <f t="shared" ca="1" si="131"/>
        <v>98.387336563713802</v>
      </c>
      <c r="H616" s="58">
        <f t="shared" ca="1" si="131"/>
        <v>88.092585793976696</v>
      </c>
      <c r="I616" s="58">
        <f t="shared" ca="1" si="131"/>
        <v>105.81276475841995</v>
      </c>
      <c r="J616" s="5">
        <f t="shared" ca="1" si="130"/>
        <v>105.81276475841995</v>
      </c>
      <c r="K616" s="5">
        <f ca="1">SMALL($J$6:$J$1005,ROWS($J$6:J616))</f>
        <v>119.42208050224758</v>
      </c>
      <c r="L616" s="67">
        <f ca="1">ROWS($L$6:L616)/COUNTA($K$6:$K$1005)</f>
        <v>0.61099999999999999</v>
      </c>
      <c r="M616" s="5">
        <f t="shared" ca="1" si="132"/>
        <v>0</v>
      </c>
      <c r="N616" s="5">
        <f t="shared" ca="1" si="133"/>
        <v>0</v>
      </c>
      <c r="O616" s="5">
        <f t="shared" ca="1" si="134"/>
        <v>1</v>
      </c>
      <c r="P616" s="5"/>
      <c r="Q616" s="5">
        <f t="shared" ca="1" si="125"/>
        <v>1</v>
      </c>
      <c r="R616" s="5">
        <f t="shared" ca="1" si="138"/>
        <v>0</v>
      </c>
      <c r="S616" s="5">
        <f t="shared" ca="1" si="138"/>
        <v>1</v>
      </c>
      <c r="T616" s="5">
        <f t="shared" ca="1" si="138"/>
        <v>1</v>
      </c>
      <c r="U616" s="5">
        <f t="shared" ca="1" si="138"/>
        <v>0</v>
      </c>
      <c r="V616" s="5">
        <f t="shared" ca="1" si="138"/>
        <v>1</v>
      </c>
    </row>
    <row r="617" spans="1:22" x14ac:dyDescent="0.25">
      <c r="A617" s="5">
        <f t="shared" ca="1" si="139"/>
        <v>18.71670900487053</v>
      </c>
      <c r="B617" s="5">
        <f t="shared" ca="1" si="139"/>
        <v>39.045459227748651</v>
      </c>
      <c r="C617" s="5">
        <f t="shared" ca="1" si="139"/>
        <v>25.753028568702096</v>
      </c>
      <c r="D617" s="5">
        <f t="shared" ca="1" si="139"/>
        <v>15.036999708384165</v>
      </c>
      <c r="E617" s="5">
        <f t="shared" ca="1" si="139"/>
        <v>25.191907767624784</v>
      </c>
      <c r="F617" s="5">
        <f t="shared" ca="1" si="139"/>
        <v>26.658670533548243</v>
      </c>
      <c r="G617" s="58">
        <f t="shared" ca="1" si="131"/>
        <v>109.6127465337922</v>
      </c>
      <c r="H617" s="58">
        <f t="shared" ca="1" si="131"/>
        <v>96.32031587474566</v>
      </c>
      <c r="I617" s="58">
        <f t="shared" ca="1" si="131"/>
        <v>86.165407815505034</v>
      </c>
      <c r="J617" s="5">
        <f t="shared" ca="1" si="130"/>
        <v>109.6127465337922</v>
      </c>
      <c r="K617" s="5">
        <f ca="1">SMALL($J$6:$J$1005,ROWS($J$6:J617))</f>
        <v>119.42737516299869</v>
      </c>
      <c r="L617" s="67">
        <f ca="1">ROWS($L$6:L617)/COUNTA($K$6:$K$1005)</f>
        <v>0.61199999999999999</v>
      </c>
      <c r="M617" s="5">
        <f t="shared" ca="1" si="132"/>
        <v>1</v>
      </c>
      <c r="N617" s="5">
        <f t="shared" ca="1" si="133"/>
        <v>0</v>
      </c>
      <c r="O617" s="5">
        <f t="shared" ca="1" si="134"/>
        <v>0</v>
      </c>
      <c r="P617" s="5"/>
      <c r="Q617" s="5">
        <f t="shared" ref="Q617:Q680" ca="1" si="140">COUNTIF($M$5,"*"&amp;Q$5&amp;"*")*$M617+COUNTIF($N$5,"*"&amp;Q$5&amp;"*")*$N617+COUNTIF($O$5,"*"&amp;Q$5&amp;"*")*$O617</f>
        <v>1</v>
      </c>
      <c r="R617" s="5">
        <f t="shared" ca="1" si="138"/>
        <v>1</v>
      </c>
      <c r="S617" s="5">
        <f t="shared" ca="1" si="138"/>
        <v>0</v>
      </c>
      <c r="T617" s="5">
        <f t="shared" ca="1" si="138"/>
        <v>0</v>
      </c>
      <c r="U617" s="5">
        <f t="shared" ca="1" si="138"/>
        <v>1</v>
      </c>
      <c r="V617" s="5">
        <f t="shared" ca="1" si="138"/>
        <v>1</v>
      </c>
    </row>
    <row r="618" spans="1:22" x14ac:dyDescent="0.25">
      <c r="A618" s="5">
        <f t="shared" ca="1" si="139"/>
        <v>31.566356551075135</v>
      </c>
      <c r="B618" s="5">
        <f t="shared" ca="1" si="139"/>
        <v>29.598640368277085</v>
      </c>
      <c r="C618" s="5">
        <f t="shared" ca="1" si="139"/>
        <v>33.947574966692052</v>
      </c>
      <c r="D618" s="5">
        <f t="shared" ca="1" si="139"/>
        <v>31.174670378694138</v>
      </c>
      <c r="E618" s="5">
        <f t="shared" ca="1" si="139"/>
        <v>27.026606965339333</v>
      </c>
      <c r="F618" s="5">
        <f t="shared" ca="1" si="139"/>
        <v>20.668362277428187</v>
      </c>
      <c r="G618" s="58">
        <f t="shared" ca="1" si="131"/>
        <v>108.85996616211973</v>
      </c>
      <c r="H618" s="58">
        <f t="shared" ca="1" si="131"/>
        <v>113.20890076053472</v>
      </c>
      <c r="I618" s="58">
        <f t="shared" ca="1" si="131"/>
        <v>117.35696417388952</v>
      </c>
      <c r="J618" s="5">
        <f t="shared" ca="1" si="130"/>
        <v>117.35696417388952</v>
      </c>
      <c r="K618" s="5">
        <f ca="1">SMALL($J$6:$J$1005,ROWS($J$6:J618))</f>
        <v>119.46638084980837</v>
      </c>
      <c r="L618" s="67">
        <f ca="1">ROWS($L$6:L618)/COUNTA($K$6:$K$1005)</f>
        <v>0.61299999999999999</v>
      </c>
      <c r="M618" s="5">
        <f t="shared" ca="1" si="132"/>
        <v>0</v>
      </c>
      <c r="N618" s="5">
        <f t="shared" ca="1" si="133"/>
        <v>0</v>
      </c>
      <c r="O618" s="5">
        <f t="shared" ca="1" si="134"/>
        <v>1</v>
      </c>
      <c r="P618" s="5"/>
      <c r="Q618" s="5">
        <f t="shared" ca="1" si="140"/>
        <v>1</v>
      </c>
      <c r="R618" s="5">
        <f t="shared" ca="1" si="138"/>
        <v>0</v>
      </c>
      <c r="S618" s="5">
        <f t="shared" ca="1" si="138"/>
        <v>1</v>
      </c>
      <c r="T618" s="5">
        <f t="shared" ca="1" si="138"/>
        <v>1</v>
      </c>
      <c r="U618" s="5">
        <f t="shared" ca="1" si="138"/>
        <v>0</v>
      </c>
      <c r="V618" s="5">
        <f t="shared" ca="1" si="138"/>
        <v>1</v>
      </c>
    </row>
    <row r="619" spans="1:22" x14ac:dyDescent="0.25">
      <c r="A619" s="5">
        <f t="shared" ca="1" si="139"/>
        <v>22.016065074354032</v>
      </c>
      <c r="B619" s="5">
        <f t="shared" ca="1" si="139"/>
        <v>24.951271484096697</v>
      </c>
      <c r="C619" s="5">
        <f t="shared" ca="1" si="139"/>
        <v>18.855361635136529</v>
      </c>
      <c r="D619" s="5">
        <f t="shared" ca="1" si="139"/>
        <v>35.818959439975202</v>
      </c>
      <c r="E619" s="5">
        <f t="shared" ca="1" si="139"/>
        <v>24.114141077067739</v>
      </c>
      <c r="F619" s="5">
        <f t="shared" ca="1" si="139"/>
        <v>26.172003591968345</v>
      </c>
      <c r="G619" s="58">
        <f t="shared" ca="1" si="131"/>
        <v>97.253481227486816</v>
      </c>
      <c r="H619" s="58">
        <f t="shared" ca="1" si="131"/>
        <v>91.157571378526654</v>
      </c>
      <c r="I619" s="58">
        <f t="shared" ca="1" si="131"/>
        <v>102.86238974143411</v>
      </c>
      <c r="J619" s="5">
        <f t="shared" ca="1" si="130"/>
        <v>102.86238974143411</v>
      </c>
      <c r="K619" s="5">
        <f ca="1">SMALL($J$6:$J$1005,ROWS($J$6:J619))</f>
        <v>119.49084487811284</v>
      </c>
      <c r="L619" s="67">
        <f ca="1">ROWS($L$6:L619)/COUNTA($K$6:$K$1005)</f>
        <v>0.61399999999999999</v>
      </c>
      <c r="M619" s="5">
        <f t="shared" ca="1" si="132"/>
        <v>0</v>
      </c>
      <c r="N619" s="5">
        <f t="shared" ca="1" si="133"/>
        <v>0</v>
      </c>
      <c r="O619" s="5">
        <f t="shared" ca="1" si="134"/>
        <v>1</v>
      </c>
      <c r="P619" s="5"/>
      <c r="Q619" s="5">
        <f t="shared" ca="1" si="140"/>
        <v>1</v>
      </c>
      <c r="R619" s="5">
        <f t="shared" ca="1" si="138"/>
        <v>0</v>
      </c>
      <c r="S619" s="5">
        <f t="shared" ca="1" si="138"/>
        <v>1</v>
      </c>
      <c r="T619" s="5">
        <f t="shared" ca="1" si="138"/>
        <v>1</v>
      </c>
      <c r="U619" s="5">
        <f t="shared" ca="1" si="138"/>
        <v>0</v>
      </c>
      <c r="V619" s="5">
        <f t="shared" ca="1" si="138"/>
        <v>1</v>
      </c>
    </row>
    <row r="620" spans="1:22" x14ac:dyDescent="0.25">
      <c r="A620" s="5">
        <f t="shared" ca="1" si="139"/>
        <v>30.589758897380499</v>
      </c>
      <c r="B620" s="5">
        <f t="shared" ca="1" si="139"/>
        <v>42.713856432562181</v>
      </c>
      <c r="C620" s="5">
        <f t="shared" ca="1" si="139"/>
        <v>28.091333864479001</v>
      </c>
      <c r="D620" s="5">
        <f t="shared" ca="1" si="139"/>
        <v>35.918785007369493</v>
      </c>
      <c r="E620" s="5">
        <f t="shared" ca="1" si="139"/>
        <v>26.630353516887723</v>
      </c>
      <c r="F620" s="5">
        <f t="shared" ca="1" si="139"/>
        <v>31.741116413970069</v>
      </c>
      <c r="G620" s="58">
        <f t="shared" ca="1" si="131"/>
        <v>131.67508526080047</v>
      </c>
      <c r="H620" s="58">
        <f t="shared" ca="1" si="131"/>
        <v>117.05256269271729</v>
      </c>
      <c r="I620" s="58">
        <f t="shared" ca="1" si="131"/>
        <v>126.34099418319906</v>
      </c>
      <c r="J620" s="5">
        <f t="shared" ca="1" si="130"/>
        <v>131.67508526080047</v>
      </c>
      <c r="K620" s="5">
        <f ca="1">SMALL($J$6:$J$1005,ROWS($J$6:J620))</f>
        <v>119.49735350544069</v>
      </c>
      <c r="L620" s="67">
        <f ca="1">ROWS($L$6:L620)/COUNTA($K$6:$K$1005)</f>
        <v>0.61499999999999999</v>
      </c>
      <c r="M620" s="5">
        <f t="shared" ca="1" si="132"/>
        <v>1</v>
      </c>
      <c r="N620" s="5">
        <f t="shared" ca="1" si="133"/>
        <v>0</v>
      </c>
      <c r="O620" s="5">
        <f t="shared" ca="1" si="134"/>
        <v>0</v>
      </c>
      <c r="P620" s="5"/>
      <c r="Q620" s="5">
        <f t="shared" ca="1" si="140"/>
        <v>1</v>
      </c>
      <c r="R620" s="5">
        <f t="shared" ca="1" si="138"/>
        <v>1</v>
      </c>
      <c r="S620" s="5">
        <f t="shared" ca="1" si="138"/>
        <v>0</v>
      </c>
      <c r="T620" s="5">
        <f t="shared" ca="1" si="138"/>
        <v>0</v>
      </c>
      <c r="U620" s="5">
        <f t="shared" ca="1" si="138"/>
        <v>1</v>
      </c>
      <c r="V620" s="5">
        <f t="shared" ca="1" si="138"/>
        <v>1</v>
      </c>
    </row>
    <row r="621" spans="1:22" x14ac:dyDescent="0.25">
      <c r="A621" s="5">
        <f t="shared" ca="1" si="139"/>
        <v>17.316379739751543</v>
      </c>
      <c r="B621" s="5">
        <f t="shared" ca="1" si="139"/>
        <v>43.599647407006117</v>
      </c>
      <c r="C621" s="5">
        <f t="shared" ca="1" si="139"/>
        <v>27.775015779809884</v>
      </c>
      <c r="D621" s="5">
        <f t="shared" ca="1" si="139"/>
        <v>42.636813460697148</v>
      </c>
      <c r="E621" s="5">
        <f t="shared" ca="1" si="139"/>
        <v>30.328241557500235</v>
      </c>
      <c r="F621" s="5">
        <f t="shared" ca="1" si="139"/>
        <v>38.340135223502642</v>
      </c>
      <c r="G621" s="58">
        <f t="shared" ca="1" si="131"/>
        <v>129.58440392776055</v>
      </c>
      <c r="H621" s="58">
        <f t="shared" ca="1" si="131"/>
        <v>113.75977230056431</v>
      </c>
      <c r="I621" s="58">
        <f t="shared" ca="1" si="131"/>
        <v>126.06834420376123</v>
      </c>
      <c r="J621" s="5">
        <f t="shared" ca="1" si="130"/>
        <v>129.58440392776055</v>
      </c>
      <c r="K621" s="5">
        <f ca="1">SMALL($J$6:$J$1005,ROWS($J$6:J621))</f>
        <v>119.5035174162556</v>
      </c>
      <c r="L621" s="67">
        <f ca="1">ROWS($L$6:L621)/COUNTA($K$6:$K$1005)</f>
        <v>0.61599999999999999</v>
      </c>
      <c r="M621" s="5">
        <f t="shared" ca="1" si="132"/>
        <v>1</v>
      </c>
      <c r="N621" s="5">
        <f t="shared" ca="1" si="133"/>
        <v>0</v>
      </c>
      <c r="O621" s="5">
        <f t="shared" ca="1" si="134"/>
        <v>0</v>
      </c>
      <c r="P621" s="5"/>
      <c r="Q621" s="5">
        <f t="shared" ca="1" si="140"/>
        <v>1</v>
      </c>
      <c r="R621" s="5">
        <f t="shared" ca="1" si="138"/>
        <v>1</v>
      </c>
      <c r="S621" s="5">
        <f t="shared" ca="1" si="138"/>
        <v>0</v>
      </c>
      <c r="T621" s="5">
        <f t="shared" ca="1" si="138"/>
        <v>0</v>
      </c>
      <c r="U621" s="5">
        <f t="shared" ca="1" si="138"/>
        <v>1</v>
      </c>
      <c r="V621" s="5">
        <f t="shared" ca="1" si="138"/>
        <v>1</v>
      </c>
    </row>
    <row r="622" spans="1:22" x14ac:dyDescent="0.25">
      <c r="A622" s="5">
        <f t="shared" ca="1" si="139"/>
        <v>26.526670776979607</v>
      </c>
      <c r="B622" s="5">
        <f t="shared" ca="1" si="139"/>
        <v>22.595615853623553</v>
      </c>
      <c r="C622" s="5">
        <f t="shared" ca="1" si="139"/>
        <v>21.391585336843715</v>
      </c>
      <c r="D622" s="5">
        <f t="shared" ca="1" si="139"/>
        <v>32.794576095952515</v>
      </c>
      <c r="E622" s="5">
        <f t="shared" ca="1" si="139"/>
        <v>27.483769362031168</v>
      </c>
      <c r="F622" s="5">
        <f t="shared" ca="1" si="139"/>
        <v>27.342712263175152</v>
      </c>
      <c r="G622" s="58">
        <f t="shared" ca="1" si="131"/>
        <v>103.94876825580948</v>
      </c>
      <c r="H622" s="58">
        <f t="shared" ca="1" si="131"/>
        <v>102.74473773902963</v>
      </c>
      <c r="I622" s="58">
        <f t="shared" ca="1" si="131"/>
        <v>108.05554447295097</v>
      </c>
      <c r="J622" s="5">
        <f t="shared" ca="1" si="130"/>
        <v>108.05554447295097</v>
      </c>
      <c r="K622" s="5">
        <f ca="1">SMALL($J$6:$J$1005,ROWS($J$6:J622))</f>
        <v>119.50557413515094</v>
      </c>
      <c r="L622" s="67">
        <f ca="1">ROWS($L$6:L622)/COUNTA($K$6:$K$1005)</f>
        <v>0.61699999999999999</v>
      </c>
      <c r="M622" s="5">
        <f t="shared" ca="1" si="132"/>
        <v>0</v>
      </c>
      <c r="N622" s="5">
        <f t="shared" ca="1" si="133"/>
        <v>0</v>
      </c>
      <c r="O622" s="5">
        <f t="shared" ca="1" si="134"/>
        <v>1</v>
      </c>
      <c r="P622" s="5"/>
      <c r="Q622" s="5">
        <f t="shared" ca="1" si="140"/>
        <v>1</v>
      </c>
      <c r="R622" s="5">
        <f t="shared" ca="1" si="138"/>
        <v>0</v>
      </c>
      <c r="S622" s="5">
        <f t="shared" ca="1" si="138"/>
        <v>1</v>
      </c>
      <c r="T622" s="5">
        <f t="shared" ca="1" si="138"/>
        <v>1</v>
      </c>
      <c r="U622" s="5">
        <f t="shared" ca="1" si="138"/>
        <v>0</v>
      </c>
      <c r="V622" s="5">
        <f t="shared" ca="1" si="138"/>
        <v>1</v>
      </c>
    </row>
    <row r="623" spans="1:22" x14ac:dyDescent="0.25">
      <c r="A623" s="5">
        <f t="shared" ca="1" si="139"/>
        <v>27.544314787870825</v>
      </c>
      <c r="B623" s="5">
        <f t="shared" ca="1" si="139"/>
        <v>17.128553970543528</v>
      </c>
      <c r="C623" s="5">
        <f t="shared" ca="1" si="139"/>
        <v>22.573312967325858</v>
      </c>
      <c r="D623" s="5">
        <f t="shared" ca="1" si="139"/>
        <v>40.606080357244039</v>
      </c>
      <c r="E623" s="5">
        <f t="shared" ca="1" si="139"/>
        <v>34.487024577724611</v>
      </c>
      <c r="F623" s="5">
        <f t="shared" ca="1" si="139"/>
        <v>34.002409834911646</v>
      </c>
      <c r="G623" s="58">
        <f t="shared" ca="1" si="131"/>
        <v>113.16230317105061</v>
      </c>
      <c r="H623" s="58">
        <f t="shared" ca="1" si="131"/>
        <v>118.60706216783294</v>
      </c>
      <c r="I623" s="58">
        <f t="shared" ca="1" si="131"/>
        <v>124.72611794735236</v>
      </c>
      <c r="J623" s="5">
        <f t="shared" ca="1" si="130"/>
        <v>124.72611794735236</v>
      </c>
      <c r="K623" s="5">
        <f ca="1">SMALL($J$6:$J$1005,ROWS($J$6:J623))</f>
        <v>119.53695356537585</v>
      </c>
      <c r="L623" s="67">
        <f ca="1">ROWS($L$6:L623)/COUNTA($K$6:$K$1005)</f>
        <v>0.61799999999999999</v>
      </c>
      <c r="M623" s="5">
        <f t="shared" ca="1" si="132"/>
        <v>0</v>
      </c>
      <c r="N623" s="5">
        <f t="shared" ca="1" si="133"/>
        <v>0</v>
      </c>
      <c r="O623" s="5">
        <f t="shared" ca="1" si="134"/>
        <v>1</v>
      </c>
      <c r="P623" s="5"/>
      <c r="Q623" s="5">
        <f t="shared" ca="1" si="140"/>
        <v>1</v>
      </c>
      <c r="R623" s="5">
        <f t="shared" ca="1" si="138"/>
        <v>0</v>
      </c>
      <c r="S623" s="5">
        <f t="shared" ca="1" si="138"/>
        <v>1</v>
      </c>
      <c r="T623" s="5">
        <f t="shared" ca="1" si="138"/>
        <v>1</v>
      </c>
      <c r="U623" s="5">
        <f t="shared" ca="1" si="138"/>
        <v>0</v>
      </c>
      <c r="V623" s="5">
        <f t="shared" ca="1" si="138"/>
        <v>1</v>
      </c>
    </row>
    <row r="624" spans="1:22" x14ac:dyDescent="0.25">
      <c r="A624" s="5">
        <f t="shared" ca="1" si="139"/>
        <v>27.516261497771357</v>
      </c>
      <c r="B624" s="5">
        <f t="shared" ca="1" si="139"/>
        <v>43.966163041050955</v>
      </c>
      <c r="C624" s="5">
        <f t="shared" ca="1" si="139"/>
        <v>31.546778626540529</v>
      </c>
      <c r="D624" s="5">
        <f t="shared" ca="1" si="139"/>
        <v>14.541097864620712</v>
      </c>
      <c r="E624" s="5">
        <f t="shared" ca="1" si="139"/>
        <v>33.322759217223798</v>
      </c>
      <c r="F624" s="5">
        <f t="shared" ca="1" si="139"/>
        <v>36.943436676417377</v>
      </c>
      <c r="G624" s="58">
        <f t="shared" ca="1" si="131"/>
        <v>141.7486204324635</v>
      </c>
      <c r="H624" s="58">
        <f t="shared" ca="1" si="131"/>
        <v>129.32923601795306</v>
      </c>
      <c r="I624" s="58">
        <f t="shared" ca="1" si="131"/>
        <v>110.54757466534997</v>
      </c>
      <c r="J624" s="5">
        <f t="shared" ca="1" si="130"/>
        <v>141.7486204324635</v>
      </c>
      <c r="K624" s="5">
        <f ca="1">SMALL($J$6:$J$1005,ROWS($J$6:J624))</f>
        <v>119.57881969029626</v>
      </c>
      <c r="L624" s="67">
        <f ca="1">ROWS($L$6:L624)/COUNTA($K$6:$K$1005)</f>
        <v>0.61899999999999999</v>
      </c>
      <c r="M624" s="5">
        <f t="shared" ca="1" si="132"/>
        <v>1</v>
      </c>
      <c r="N624" s="5">
        <f t="shared" ca="1" si="133"/>
        <v>0</v>
      </c>
      <c r="O624" s="5">
        <f t="shared" ca="1" si="134"/>
        <v>0</v>
      </c>
      <c r="P624" s="5"/>
      <c r="Q624" s="5">
        <f t="shared" ca="1" si="140"/>
        <v>1</v>
      </c>
      <c r="R624" s="5">
        <f t="shared" ca="1" si="138"/>
        <v>1</v>
      </c>
      <c r="S624" s="5">
        <f t="shared" ca="1" si="138"/>
        <v>0</v>
      </c>
      <c r="T624" s="5">
        <f t="shared" ca="1" si="138"/>
        <v>0</v>
      </c>
      <c r="U624" s="5">
        <f t="shared" ca="1" si="138"/>
        <v>1</v>
      </c>
      <c r="V624" s="5">
        <f t="shared" ca="1" si="138"/>
        <v>1</v>
      </c>
    </row>
    <row r="625" spans="1:22" x14ac:dyDescent="0.25">
      <c r="A625" s="5">
        <f t="shared" ca="1" si="139"/>
        <v>31.354698154147279</v>
      </c>
      <c r="B625" s="5">
        <f t="shared" ca="1" si="139"/>
        <v>32.238928847625985</v>
      </c>
      <c r="C625" s="5">
        <f t="shared" ca="1" si="139"/>
        <v>20.363691621908181</v>
      </c>
      <c r="D625" s="5">
        <f t="shared" ca="1" si="139"/>
        <v>38.822235589779766</v>
      </c>
      <c r="E625" s="5">
        <f t="shared" ca="1" si="139"/>
        <v>20.426637386457433</v>
      </c>
      <c r="F625" s="5">
        <f t="shared" ca="1" si="139"/>
        <v>25.13849429550924</v>
      </c>
      <c r="G625" s="58">
        <f t="shared" ca="1" si="131"/>
        <v>109.15875868373993</v>
      </c>
      <c r="H625" s="58">
        <f t="shared" ca="1" si="131"/>
        <v>97.283521458022136</v>
      </c>
      <c r="I625" s="58">
        <f t="shared" ca="1" si="131"/>
        <v>115.67911966134446</v>
      </c>
      <c r="J625" s="5">
        <f t="shared" ca="1" si="130"/>
        <v>115.67911966134446</v>
      </c>
      <c r="K625" s="5">
        <f ca="1">SMALL($J$6:$J$1005,ROWS($J$6:J625))</f>
        <v>119.70132463705355</v>
      </c>
      <c r="L625" s="67">
        <f ca="1">ROWS($L$6:L625)/COUNTA($K$6:$K$1005)</f>
        <v>0.62</v>
      </c>
      <c r="M625" s="5">
        <f t="shared" ca="1" si="132"/>
        <v>0</v>
      </c>
      <c r="N625" s="5">
        <f t="shared" ca="1" si="133"/>
        <v>0</v>
      </c>
      <c r="O625" s="5">
        <f t="shared" ca="1" si="134"/>
        <v>1</v>
      </c>
      <c r="P625" s="5"/>
      <c r="Q625" s="5">
        <f t="shared" ca="1" si="140"/>
        <v>1</v>
      </c>
      <c r="R625" s="5">
        <f t="shared" ca="1" si="138"/>
        <v>0</v>
      </c>
      <c r="S625" s="5">
        <f t="shared" ca="1" si="138"/>
        <v>1</v>
      </c>
      <c r="T625" s="5">
        <f t="shared" ca="1" si="138"/>
        <v>1</v>
      </c>
      <c r="U625" s="5">
        <f t="shared" ca="1" si="138"/>
        <v>0</v>
      </c>
      <c r="V625" s="5">
        <f t="shared" ca="1" si="138"/>
        <v>1</v>
      </c>
    </row>
    <row r="626" spans="1:22" x14ac:dyDescent="0.25">
      <c r="A626" s="5">
        <f t="shared" ref="A626:F635" ca="1" si="141">A$3+(A$4-A$3)*RAND()</f>
        <v>28.664825675519982</v>
      </c>
      <c r="B626" s="5">
        <f t="shared" ca="1" si="141"/>
        <v>16.96268167472957</v>
      </c>
      <c r="C626" s="5">
        <f t="shared" ca="1" si="141"/>
        <v>26.082274685516019</v>
      </c>
      <c r="D626" s="5">
        <f t="shared" ca="1" si="141"/>
        <v>34.613317569067121</v>
      </c>
      <c r="E626" s="5">
        <f t="shared" ca="1" si="141"/>
        <v>28.022080866040422</v>
      </c>
      <c r="F626" s="5">
        <f t="shared" ca="1" si="141"/>
        <v>37.768456115886153</v>
      </c>
      <c r="G626" s="58">
        <f t="shared" ca="1" si="131"/>
        <v>111.41804433217612</v>
      </c>
      <c r="H626" s="58">
        <f t="shared" ca="1" si="131"/>
        <v>120.53763734296258</v>
      </c>
      <c r="I626" s="58">
        <f t="shared" ca="1" si="131"/>
        <v>127.12887404598928</v>
      </c>
      <c r="J626" s="5">
        <f t="shared" ca="1" si="130"/>
        <v>127.12887404598928</v>
      </c>
      <c r="K626" s="5">
        <f ca="1">SMALL($J$6:$J$1005,ROWS($J$6:J626))</f>
        <v>119.75395056030816</v>
      </c>
      <c r="L626" s="67">
        <f ca="1">ROWS($L$6:L626)/COUNTA($K$6:$K$1005)</f>
        <v>0.621</v>
      </c>
      <c r="M626" s="5">
        <f t="shared" ca="1" si="132"/>
        <v>0</v>
      </c>
      <c r="N626" s="5">
        <f t="shared" ca="1" si="133"/>
        <v>0</v>
      </c>
      <c r="O626" s="5">
        <f t="shared" ca="1" si="134"/>
        <v>1</v>
      </c>
      <c r="P626" s="5"/>
      <c r="Q626" s="5">
        <f t="shared" ca="1" si="140"/>
        <v>1</v>
      </c>
      <c r="R626" s="5">
        <f t="shared" ca="1" si="138"/>
        <v>0</v>
      </c>
      <c r="S626" s="5">
        <f t="shared" ca="1" si="138"/>
        <v>1</v>
      </c>
      <c r="T626" s="5">
        <f t="shared" ca="1" si="138"/>
        <v>1</v>
      </c>
      <c r="U626" s="5">
        <f t="shared" ca="1" si="138"/>
        <v>0</v>
      </c>
      <c r="V626" s="5">
        <f t="shared" ca="1" si="138"/>
        <v>1</v>
      </c>
    </row>
    <row r="627" spans="1:22" x14ac:dyDescent="0.25">
      <c r="A627" s="5">
        <f t="shared" ca="1" si="141"/>
        <v>14.763173914654541</v>
      </c>
      <c r="B627" s="5">
        <f t="shared" ca="1" si="141"/>
        <v>30.030097598415544</v>
      </c>
      <c r="C627" s="5">
        <f t="shared" ca="1" si="141"/>
        <v>28.641046187845809</v>
      </c>
      <c r="D627" s="5">
        <f t="shared" ca="1" si="141"/>
        <v>42.870244806516219</v>
      </c>
      <c r="E627" s="5">
        <f t="shared" ca="1" si="141"/>
        <v>23.182688793667396</v>
      </c>
      <c r="F627" s="5">
        <f t="shared" ca="1" si="141"/>
        <v>21.068285537971136</v>
      </c>
      <c r="G627" s="58">
        <f t="shared" ca="1" si="131"/>
        <v>89.044245844708612</v>
      </c>
      <c r="H627" s="58">
        <f t="shared" ca="1" si="131"/>
        <v>87.655194434138878</v>
      </c>
      <c r="I627" s="58">
        <f t="shared" ca="1" si="131"/>
        <v>107.34275044698769</v>
      </c>
      <c r="J627" s="5">
        <f t="shared" ca="1" si="130"/>
        <v>107.34275044698769</v>
      </c>
      <c r="K627" s="5">
        <f ca="1">SMALL($J$6:$J$1005,ROWS($J$6:J627))</f>
        <v>119.81127231698076</v>
      </c>
      <c r="L627" s="67">
        <f ca="1">ROWS($L$6:L627)/COUNTA($K$6:$K$1005)</f>
        <v>0.622</v>
      </c>
      <c r="M627" s="5">
        <f t="shared" ca="1" si="132"/>
        <v>0</v>
      </c>
      <c r="N627" s="5">
        <f t="shared" ca="1" si="133"/>
        <v>0</v>
      </c>
      <c r="O627" s="5">
        <f t="shared" ca="1" si="134"/>
        <v>1</v>
      </c>
      <c r="P627" s="5"/>
      <c r="Q627" s="5">
        <f t="shared" ca="1" si="140"/>
        <v>1</v>
      </c>
      <c r="R627" s="5">
        <f t="shared" ca="1" si="138"/>
        <v>0</v>
      </c>
      <c r="S627" s="5">
        <f t="shared" ca="1" si="138"/>
        <v>1</v>
      </c>
      <c r="T627" s="5">
        <f t="shared" ca="1" si="138"/>
        <v>1</v>
      </c>
      <c r="U627" s="5">
        <f t="shared" ca="1" si="138"/>
        <v>0</v>
      </c>
      <c r="V627" s="5">
        <f t="shared" ca="1" si="138"/>
        <v>1</v>
      </c>
    </row>
    <row r="628" spans="1:22" x14ac:dyDescent="0.25">
      <c r="A628" s="5">
        <f t="shared" ca="1" si="141"/>
        <v>19.557424225021535</v>
      </c>
      <c r="B628" s="5">
        <f t="shared" ca="1" si="141"/>
        <v>30.724430036364751</v>
      </c>
      <c r="C628" s="5">
        <f t="shared" ca="1" si="141"/>
        <v>23.567950253724547</v>
      </c>
      <c r="D628" s="5">
        <f t="shared" ca="1" si="141"/>
        <v>46.96637299903815</v>
      </c>
      <c r="E628" s="5">
        <f t="shared" ca="1" si="141"/>
        <v>27.125857757635053</v>
      </c>
      <c r="F628" s="5">
        <f t="shared" ca="1" si="141"/>
        <v>24.916746331168348</v>
      </c>
      <c r="G628" s="58">
        <f t="shared" ca="1" si="131"/>
        <v>102.3244583501897</v>
      </c>
      <c r="H628" s="58">
        <f t="shared" ca="1" si="131"/>
        <v>95.167978567549483</v>
      </c>
      <c r="I628" s="58">
        <f t="shared" ca="1" si="131"/>
        <v>115.00849380895258</v>
      </c>
      <c r="J628" s="5">
        <f t="shared" ca="1" si="130"/>
        <v>115.00849380895258</v>
      </c>
      <c r="K628" s="5">
        <f ca="1">SMALL($J$6:$J$1005,ROWS($J$6:J628))</f>
        <v>119.88312160655397</v>
      </c>
      <c r="L628" s="67">
        <f ca="1">ROWS($L$6:L628)/COUNTA($K$6:$K$1005)</f>
        <v>0.623</v>
      </c>
      <c r="M628" s="5">
        <f t="shared" ca="1" si="132"/>
        <v>0</v>
      </c>
      <c r="N628" s="5">
        <f t="shared" ca="1" si="133"/>
        <v>0</v>
      </c>
      <c r="O628" s="5">
        <f t="shared" ca="1" si="134"/>
        <v>1</v>
      </c>
      <c r="P628" s="5"/>
      <c r="Q628" s="5">
        <f t="shared" ca="1" si="140"/>
        <v>1</v>
      </c>
      <c r="R628" s="5">
        <f t="shared" ca="1" si="138"/>
        <v>0</v>
      </c>
      <c r="S628" s="5">
        <f t="shared" ca="1" si="138"/>
        <v>1</v>
      </c>
      <c r="T628" s="5">
        <f t="shared" ca="1" si="138"/>
        <v>1</v>
      </c>
      <c r="U628" s="5">
        <f t="shared" ca="1" si="138"/>
        <v>0</v>
      </c>
      <c r="V628" s="5">
        <f t="shared" ca="1" si="138"/>
        <v>1</v>
      </c>
    </row>
    <row r="629" spans="1:22" x14ac:dyDescent="0.25">
      <c r="A629" s="5">
        <f t="shared" ca="1" si="141"/>
        <v>19.129804760774086</v>
      </c>
      <c r="B629" s="5">
        <f t="shared" ca="1" si="141"/>
        <v>38.657113810226257</v>
      </c>
      <c r="C629" s="5">
        <f t="shared" ca="1" si="141"/>
        <v>22.118003173349713</v>
      </c>
      <c r="D629" s="5">
        <f t="shared" ca="1" si="141"/>
        <v>32.040393899291772</v>
      </c>
      <c r="E629" s="5">
        <f t="shared" ca="1" si="141"/>
        <v>19.417202829649149</v>
      </c>
      <c r="F629" s="5">
        <f t="shared" ca="1" si="141"/>
        <v>27.065579010725912</v>
      </c>
      <c r="G629" s="58">
        <f t="shared" ca="1" si="131"/>
        <v>104.2697004113754</v>
      </c>
      <c r="H629" s="58">
        <f t="shared" ca="1" si="131"/>
        <v>87.730589774498867</v>
      </c>
      <c r="I629" s="58">
        <f t="shared" ca="1" si="131"/>
        <v>100.35378084414148</v>
      </c>
      <c r="J629" s="5">
        <f t="shared" ca="1" si="130"/>
        <v>104.2697004113754</v>
      </c>
      <c r="K629" s="5">
        <f ca="1">SMALL($J$6:$J$1005,ROWS($J$6:J629))</f>
        <v>119.89347825956447</v>
      </c>
      <c r="L629" s="67">
        <f ca="1">ROWS($L$6:L629)/COUNTA($K$6:$K$1005)</f>
        <v>0.624</v>
      </c>
      <c r="M629" s="5">
        <f t="shared" ca="1" si="132"/>
        <v>1</v>
      </c>
      <c r="N629" s="5">
        <f t="shared" ca="1" si="133"/>
        <v>0</v>
      </c>
      <c r="O629" s="5">
        <f t="shared" ca="1" si="134"/>
        <v>0</v>
      </c>
      <c r="P629" s="5"/>
      <c r="Q629" s="5">
        <f t="shared" ca="1" si="140"/>
        <v>1</v>
      </c>
      <c r="R629" s="5">
        <f t="shared" ca="1" si="138"/>
        <v>1</v>
      </c>
      <c r="S629" s="5">
        <f t="shared" ca="1" si="138"/>
        <v>0</v>
      </c>
      <c r="T629" s="5">
        <f t="shared" ca="1" si="138"/>
        <v>0</v>
      </c>
      <c r="U629" s="5">
        <f t="shared" ca="1" si="138"/>
        <v>1</v>
      </c>
      <c r="V629" s="5">
        <f t="shared" ca="1" si="138"/>
        <v>1</v>
      </c>
    </row>
    <row r="630" spans="1:22" x14ac:dyDescent="0.25">
      <c r="A630" s="5">
        <f t="shared" ca="1" si="141"/>
        <v>19.374392998076505</v>
      </c>
      <c r="B630" s="5">
        <f t="shared" ca="1" si="141"/>
        <v>38.816080640376597</v>
      </c>
      <c r="C630" s="5">
        <f t="shared" ca="1" si="141"/>
        <v>26.953341441811524</v>
      </c>
      <c r="D630" s="5">
        <f t="shared" ca="1" si="141"/>
        <v>44.58495719680748</v>
      </c>
      <c r="E630" s="5">
        <f t="shared" ca="1" si="141"/>
        <v>35.621195636775845</v>
      </c>
      <c r="F630" s="5">
        <f t="shared" ca="1" si="141"/>
        <v>21.68272929190567</v>
      </c>
      <c r="G630" s="58">
        <f t="shared" ca="1" si="131"/>
        <v>115.49439856713462</v>
      </c>
      <c r="H630" s="58">
        <f t="shared" ca="1" si="131"/>
        <v>103.63165936856956</v>
      </c>
      <c r="I630" s="58">
        <f t="shared" ca="1" si="131"/>
        <v>112.59542092860119</v>
      </c>
      <c r="J630" s="5">
        <f t="shared" ca="1" si="130"/>
        <v>115.49439856713462</v>
      </c>
      <c r="K630" s="5">
        <f ca="1">SMALL($J$6:$J$1005,ROWS($J$6:J630))</f>
        <v>119.89878896643746</v>
      </c>
      <c r="L630" s="67">
        <f ca="1">ROWS($L$6:L630)/COUNTA($K$6:$K$1005)</f>
        <v>0.625</v>
      </c>
      <c r="M630" s="5">
        <f t="shared" ca="1" si="132"/>
        <v>1</v>
      </c>
      <c r="N630" s="5">
        <f t="shared" ca="1" si="133"/>
        <v>0</v>
      </c>
      <c r="O630" s="5">
        <f t="shared" ca="1" si="134"/>
        <v>0</v>
      </c>
      <c r="P630" s="5"/>
      <c r="Q630" s="5">
        <f t="shared" ca="1" si="140"/>
        <v>1</v>
      </c>
      <c r="R630" s="5">
        <f t="shared" ca="1" si="138"/>
        <v>1</v>
      </c>
      <c r="S630" s="5">
        <f t="shared" ca="1" si="138"/>
        <v>0</v>
      </c>
      <c r="T630" s="5">
        <f t="shared" ca="1" si="138"/>
        <v>0</v>
      </c>
      <c r="U630" s="5">
        <f t="shared" ca="1" si="138"/>
        <v>1</v>
      </c>
      <c r="V630" s="5">
        <f t="shared" ca="1" si="138"/>
        <v>1</v>
      </c>
    </row>
    <row r="631" spans="1:22" x14ac:dyDescent="0.25">
      <c r="A631" s="5">
        <f t="shared" ca="1" si="141"/>
        <v>17.221620008535481</v>
      </c>
      <c r="B631" s="5">
        <f t="shared" ca="1" si="141"/>
        <v>44.734315208523171</v>
      </c>
      <c r="C631" s="5">
        <f t="shared" ca="1" si="141"/>
        <v>30.084964819167549</v>
      </c>
      <c r="D631" s="5">
        <f t="shared" ca="1" si="141"/>
        <v>25.66426266512601</v>
      </c>
      <c r="E631" s="5">
        <f t="shared" ca="1" si="141"/>
        <v>19.077976734150987</v>
      </c>
      <c r="F631" s="5">
        <f t="shared" ca="1" si="141"/>
        <v>37.005188993575601</v>
      </c>
      <c r="G631" s="58">
        <f t="shared" ca="1" si="131"/>
        <v>118.03910094478523</v>
      </c>
      <c r="H631" s="58">
        <f t="shared" ca="1" si="131"/>
        <v>103.38975055542961</v>
      </c>
      <c r="I631" s="58">
        <f t="shared" ca="1" si="131"/>
        <v>109.97603648640465</v>
      </c>
      <c r="J631" s="5">
        <f t="shared" ca="1" si="130"/>
        <v>118.03910094478523</v>
      </c>
      <c r="K631" s="5">
        <f ca="1">SMALL($J$6:$J$1005,ROWS($J$6:J631))</f>
        <v>119.92485271712847</v>
      </c>
      <c r="L631" s="67">
        <f ca="1">ROWS($L$6:L631)/COUNTA($K$6:$K$1005)</f>
        <v>0.626</v>
      </c>
      <c r="M631" s="5">
        <f t="shared" ca="1" si="132"/>
        <v>1</v>
      </c>
      <c r="N631" s="5">
        <f t="shared" ca="1" si="133"/>
        <v>0</v>
      </c>
      <c r="O631" s="5">
        <f t="shared" ca="1" si="134"/>
        <v>0</v>
      </c>
      <c r="P631" s="5"/>
      <c r="Q631" s="5">
        <f t="shared" ca="1" si="140"/>
        <v>1</v>
      </c>
      <c r="R631" s="5">
        <f t="shared" ca="1" si="138"/>
        <v>1</v>
      </c>
      <c r="S631" s="5">
        <f t="shared" ca="1" si="138"/>
        <v>0</v>
      </c>
      <c r="T631" s="5">
        <f t="shared" ca="1" si="138"/>
        <v>0</v>
      </c>
      <c r="U631" s="5">
        <f t="shared" ca="1" si="138"/>
        <v>1</v>
      </c>
      <c r="V631" s="5">
        <f t="shared" ca="1" si="138"/>
        <v>1</v>
      </c>
    </row>
    <row r="632" spans="1:22" x14ac:dyDescent="0.25">
      <c r="A632" s="5">
        <f t="shared" ca="1" si="141"/>
        <v>20.35386098820203</v>
      </c>
      <c r="B632" s="5">
        <f t="shared" ca="1" si="141"/>
        <v>17.770575397962201</v>
      </c>
      <c r="C632" s="5">
        <f t="shared" ca="1" si="141"/>
        <v>20.499739171425414</v>
      </c>
      <c r="D632" s="5">
        <f t="shared" ca="1" si="141"/>
        <v>32.658548067937772</v>
      </c>
      <c r="E632" s="5">
        <f t="shared" ca="1" si="141"/>
        <v>27.990350532262124</v>
      </c>
      <c r="F632" s="5">
        <f t="shared" ca="1" si="141"/>
        <v>28.161777942924488</v>
      </c>
      <c r="G632" s="58">
        <f t="shared" ca="1" si="131"/>
        <v>94.276564861350849</v>
      </c>
      <c r="H632" s="58">
        <f t="shared" ca="1" si="131"/>
        <v>97.005728634814062</v>
      </c>
      <c r="I632" s="58">
        <f t="shared" ca="1" si="131"/>
        <v>101.67392617048971</v>
      </c>
      <c r="J632" s="5">
        <f t="shared" ca="1" si="130"/>
        <v>101.67392617048971</v>
      </c>
      <c r="K632" s="5">
        <f ca="1">SMALL($J$6:$J$1005,ROWS($J$6:J632))</f>
        <v>119.93527720212225</v>
      </c>
      <c r="L632" s="67">
        <f ca="1">ROWS($L$6:L632)/COUNTA($K$6:$K$1005)</f>
        <v>0.627</v>
      </c>
      <c r="M632" s="5">
        <f t="shared" ca="1" si="132"/>
        <v>0</v>
      </c>
      <c r="N632" s="5">
        <f t="shared" ca="1" si="133"/>
        <v>0</v>
      </c>
      <c r="O632" s="5">
        <f t="shared" ca="1" si="134"/>
        <v>1</v>
      </c>
      <c r="P632" s="5"/>
      <c r="Q632" s="5">
        <f t="shared" ca="1" si="140"/>
        <v>1</v>
      </c>
      <c r="R632" s="5">
        <f t="shared" ca="1" si="138"/>
        <v>0</v>
      </c>
      <c r="S632" s="5">
        <f t="shared" ca="1" si="138"/>
        <v>1</v>
      </c>
      <c r="T632" s="5">
        <f t="shared" ca="1" si="138"/>
        <v>1</v>
      </c>
      <c r="U632" s="5">
        <f t="shared" ca="1" si="138"/>
        <v>0</v>
      </c>
      <c r="V632" s="5">
        <f t="shared" ca="1" si="138"/>
        <v>1</v>
      </c>
    </row>
    <row r="633" spans="1:22" x14ac:dyDescent="0.25">
      <c r="A633" s="5">
        <f t="shared" ca="1" si="141"/>
        <v>19.699407756617433</v>
      </c>
      <c r="B633" s="5">
        <f t="shared" ca="1" si="141"/>
        <v>26.493753422911841</v>
      </c>
      <c r="C633" s="5">
        <f t="shared" ca="1" si="141"/>
        <v>30.234347725641499</v>
      </c>
      <c r="D633" s="5">
        <f t="shared" ca="1" si="141"/>
        <v>17.734507933145782</v>
      </c>
      <c r="E633" s="5">
        <f t="shared" ca="1" si="141"/>
        <v>27.642985442084992</v>
      </c>
      <c r="F633" s="5">
        <f t="shared" ca="1" si="141"/>
        <v>38.462675113934303</v>
      </c>
      <c r="G633" s="58">
        <f t="shared" ca="1" si="131"/>
        <v>112.29882173554856</v>
      </c>
      <c r="H633" s="58">
        <f t="shared" ca="1" si="131"/>
        <v>116.03941603827823</v>
      </c>
      <c r="I633" s="58">
        <f t="shared" ca="1" si="131"/>
        <v>106.13093852933901</v>
      </c>
      <c r="J633" s="5">
        <f t="shared" ca="1" si="130"/>
        <v>116.03941603827823</v>
      </c>
      <c r="K633" s="5">
        <f ca="1">SMALL($J$6:$J$1005,ROWS($J$6:J633))</f>
        <v>119.93730108124792</v>
      </c>
      <c r="L633" s="67">
        <f ca="1">ROWS($L$6:L633)/COUNTA($K$6:$K$1005)</f>
        <v>0.628</v>
      </c>
      <c r="M633" s="5">
        <f t="shared" ca="1" si="132"/>
        <v>0</v>
      </c>
      <c r="N633" s="5">
        <f t="shared" ca="1" si="133"/>
        <v>1</v>
      </c>
      <c r="O633" s="5">
        <f t="shared" ca="1" si="134"/>
        <v>0</v>
      </c>
      <c r="P633" s="5"/>
      <c r="Q633" s="5">
        <f t="shared" ca="1" si="140"/>
        <v>1</v>
      </c>
      <c r="R633" s="5">
        <f t="shared" ca="1" si="138"/>
        <v>0</v>
      </c>
      <c r="S633" s="5">
        <f t="shared" ca="1" si="138"/>
        <v>1</v>
      </c>
      <c r="T633" s="5">
        <f t="shared" ca="1" si="138"/>
        <v>0</v>
      </c>
      <c r="U633" s="5">
        <f t="shared" ca="1" si="138"/>
        <v>1</v>
      </c>
      <c r="V633" s="5">
        <f t="shared" ca="1" si="138"/>
        <v>1</v>
      </c>
    </row>
    <row r="634" spans="1:22" x14ac:dyDescent="0.25">
      <c r="A634" s="5">
        <f t="shared" ca="1" si="141"/>
        <v>17.640267531672567</v>
      </c>
      <c r="B634" s="5">
        <f t="shared" ca="1" si="141"/>
        <v>21.220023120114789</v>
      </c>
      <c r="C634" s="5">
        <f t="shared" ca="1" si="141"/>
        <v>27.478873802690707</v>
      </c>
      <c r="D634" s="5">
        <f t="shared" ca="1" si="141"/>
        <v>14.872351405323396</v>
      </c>
      <c r="E634" s="5">
        <f t="shared" ca="1" si="141"/>
        <v>33.502233965865074</v>
      </c>
      <c r="F634" s="5">
        <f t="shared" ca="1" si="141"/>
        <v>30.292372784844758</v>
      </c>
      <c r="G634" s="58">
        <f t="shared" ca="1" si="131"/>
        <v>102.65489740249718</v>
      </c>
      <c r="H634" s="58">
        <f t="shared" ca="1" si="131"/>
        <v>108.91374808507311</v>
      </c>
      <c r="I634" s="58">
        <f t="shared" ca="1" si="131"/>
        <v>90.283865524531436</v>
      </c>
      <c r="J634" s="5">
        <f t="shared" ca="1" si="130"/>
        <v>108.91374808507311</v>
      </c>
      <c r="K634" s="5">
        <f ca="1">SMALL($J$6:$J$1005,ROWS($J$6:J634))</f>
        <v>119.948787322534</v>
      </c>
      <c r="L634" s="67">
        <f ca="1">ROWS($L$6:L634)/COUNTA($K$6:$K$1005)</f>
        <v>0.629</v>
      </c>
      <c r="M634" s="5">
        <f t="shared" ca="1" si="132"/>
        <v>0</v>
      </c>
      <c r="N634" s="5">
        <f t="shared" ca="1" si="133"/>
        <v>1</v>
      </c>
      <c r="O634" s="5">
        <f t="shared" ca="1" si="134"/>
        <v>0</v>
      </c>
      <c r="P634" s="5"/>
      <c r="Q634" s="5">
        <f t="shared" ca="1" si="140"/>
        <v>1</v>
      </c>
      <c r="R634" s="5">
        <f t="shared" ca="1" si="138"/>
        <v>0</v>
      </c>
      <c r="S634" s="5">
        <f t="shared" ca="1" si="138"/>
        <v>1</v>
      </c>
      <c r="T634" s="5">
        <f t="shared" ca="1" si="138"/>
        <v>0</v>
      </c>
      <c r="U634" s="5">
        <f t="shared" ca="1" si="138"/>
        <v>1</v>
      </c>
      <c r="V634" s="5">
        <f t="shared" ca="1" si="138"/>
        <v>1</v>
      </c>
    </row>
    <row r="635" spans="1:22" x14ac:dyDescent="0.25">
      <c r="A635" s="5">
        <f t="shared" ca="1" si="141"/>
        <v>18.045953725425409</v>
      </c>
      <c r="B635" s="5">
        <f t="shared" ca="1" si="141"/>
        <v>39.560407464303999</v>
      </c>
      <c r="C635" s="5">
        <f t="shared" ca="1" si="141"/>
        <v>20.893752479375525</v>
      </c>
      <c r="D635" s="5">
        <f t="shared" ca="1" si="141"/>
        <v>24.286946091979125</v>
      </c>
      <c r="E635" s="5">
        <f t="shared" ca="1" si="141"/>
        <v>24.538176418498821</v>
      </c>
      <c r="F635" s="5">
        <f t="shared" ca="1" si="141"/>
        <v>38.074891474214041</v>
      </c>
      <c r="G635" s="58">
        <f t="shared" ca="1" si="131"/>
        <v>120.21942908244228</v>
      </c>
      <c r="H635" s="58">
        <f t="shared" ca="1" si="131"/>
        <v>101.5527740975138</v>
      </c>
      <c r="I635" s="58">
        <f t="shared" ca="1" si="131"/>
        <v>101.3015437709941</v>
      </c>
      <c r="J635" s="5">
        <f t="shared" ca="1" si="130"/>
        <v>120.21942908244228</v>
      </c>
      <c r="K635" s="5">
        <f ca="1">SMALL($J$6:$J$1005,ROWS($J$6:J635))</f>
        <v>119.95336951163836</v>
      </c>
      <c r="L635" s="67">
        <f ca="1">ROWS($L$6:L635)/COUNTA($K$6:$K$1005)</f>
        <v>0.63</v>
      </c>
      <c r="M635" s="5">
        <f t="shared" ca="1" si="132"/>
        <v>1</v>
      </c>
      <c r="N635" s="5">
        <f t="shared" ca="1" si="133"/>
        <v>0</v>
      </c>
      <c r="O635" s="5">
        <f t="shared" ca="1" si="134"/>
        <v>0</v>
      </c>
      <c r="P635" s="5"/>
      <c r="Q635" s="5">
        <f t="shared" ca="1" si="140"/>
        <v>1</v>
      </c>
      <c r="R635" s="5">
        <f t="shared" ca="1" si="138"/>
        <v>1</v>
      </c>
      <c r="S635" s="5">
        <f t="shared" ca="1" si="138"/>
        <v>0</v>
      </c>
      <c r="T635" s="5">
        <f t="shared" ca="1" si="138"/>
        <v>0</v>
      </c>
      <c r="U635" s="5">
        <f t="shared" ca="1" si="138"/>
        <v>1</v>
      </c>
      <c r="V635" s="5">
        <f t="shared" ca="1" si="138"/>
        <v>1</v>
      </c>
    </row>
    <row r="636" spans="1:22" x14ac:dyDescent="0.25">
      <c r="A636" s="5">
        <f t="shared" ref="A636:F645" ca="1" si="142">A$3+(A$4-A$3)*RAND()</f>
        <v>16.296640958328044</v>
      </c>
      <c r="B636" s="5">
        <f t="shared" ca="1" si="142"/>
        <v>41.727142328573684</v>
      </c>
      <c r="C636" s="5">
        <f t="shared" ca="1" si="142"/>
        <v>26.738243148495478</v>
      </c>
      <c r="D636" s="5">
        <f t="shared" ca="1" si="142"/>
        <v>18.235002151487613</v>
      </c>
      <c r="E636" s="5">
        <f t="shared" ca="1" si="142"/>
        <v>35.071835823782209</v>
      </c>
      <c r="F636" s="5">
        <f t="shared" ca="1" si="142"/>
        <v>34.847226061031762</v>
      </c>
      <c r="G636" s="58">
        <f t="shared" ca="1" si="131"/>
        <v>127.9428451717157</v>
      </c>
      <c r="H636" s="58">
        <f t="shared" ca="1" si="131"/>
        <v>112.9539459916375</v>
      </c>
      <c r="I636" s="58">
        <f t="shared" ca="1" si="131"/>
        <v>96.117112319342908</v>
      </c>
      <c r="J636" s="5">
        <f t="shared" ca="1" si="130"/>
        <v>127.9428451717157</v>
      </c>
      <c r="K636" s="5">
        <f ca="1">SMALL($J$6:$J$1005,ROWS($J$6:J636))</f>
        <v>119.96252568776129</v>
      </c>
      <c r="L636" s="67">
        <f ca="1">ROWS($L$6:L636)/COUNTA($K$6:$K$1005)</f>
        <v>0.63100000000000001</v>
      </c>
      <c r="M636" s="5">
        <f t="shared" ca="1" si="132"/>
        <v>1</v>
      </c>
      <c r="N636" s="5">
        <f t="shared" ca="1" si="133"/>
        <v>0</v>
      </c>
      <c r="O636" s="5">
        <f t="shared" ca="1" si="134"/>
        <v>0</v>
      </c>
      <c r="P636" s="5"/>
      <c r="Q636" s="5">
        <f t="shared" ca="1" si="140"/>
        <v>1</v>
      </c>
      <c r="R636" s="5">
        <f t="shared" ca="1" si="138"/>
        <v>1</v>
      </c>
      <c r="S636" s="5">
        <f t="shared" ca="1" si="138"/>
        <v>0</v>
      </c>
      <c r="T636" s="5">
        <f t="shared" ca="1" si="138"/>
        <v>0</v>
      </c>
      <c r="U636" s="5">
        <f t="shared" ca="1" si="138"/>
        <v>1</v>
      </c>
      <c r="V636" s="5">
        <f t="shared" ca="1" si="138"/>
        <v>1</v>
      </c>
    </row>
    <row r="637" spans="1:22" x14ac:dyDescent="0.25">
      <c r="A637" s="5">
        <f t="shared" ca="1" si="142"/>
        <v>25.745875644925761</v>
      </c>
      <c r="B637" s="5">
        <f t="shared" ca="1" si="142"/>
        <v>34.951745231568353</v>
      </c>
      <c r="C637" s="5">
        <f t="shared" ca="1" si="142"/>
        <v>33.535559329513802</v>
      </c>
      <c r="D637" s="5">
        <f t="shared" ca="1" si="142"/>
        <v>11.621166784737675</v>
      </c>
      <c r="E637" s="5">
        <f t="shared" ca="1" si="142"/>
        <v>28.885189748152918</v>
      </c>
      <c r="F637" s="5">
        <f t="shared" ca="1" si="142"/>
        <v>22.925552107452773</v>
      </c>
      <c r="G637" s="58">
        <f t="shared" ca="1" si="131"/>
        <v>112.50836273209981</v>
      </c>
      <c r="H637" s="58">
        <f t="shared" ca="1" si="131"/>
        <v>111.09217683004525</v>
      </c>
      <c r="I637" s="58">
        <f t="shared" ca="1" si="131"/>
        <v>93.828153866630004</v>
      </c>
      <c r="J637" s="5">
        <f t="shared" ca="1" si="130"/>
        <v>112.50836273209981</v>
      </c>
      <c r="K637" s="5">
        <f ca="1">SMALL($J$6:$J$1005,ROWS($J$6:J637))</f>
        <v>120.00326448756303</v>
      </c>
      <c r="L637" s="67">
        <f ca="1">ROWS($L$6:L637)/COUNTA($K$6:$K$1005)</f>
        <v>0.63200000000000001</v>
      </c>
      <c r="M637" s="5">
        <f t="shared" ca="1" si="132"/>
        <v>1</v>
      </c>
      <c r="N637" s="5">
        <f t="shared" ca="1" si="133"/>
        <v>0</v>
      </c>
      <c r="O637" s="5">
        <f t="shared" ca="1" si="134"/>
        <v>0</v>
      </c>
      <c r="P637" s="5"/>
      <c r="Q637" s="5">
        <f t="shared" ca="1" si="140"/>
        <v>1</v>
      </c>
      <c r="R637" s="5">
        <f t="shared" ca="1" si="138"/>
        <v>1</v>
      </c>
      <c r="S637" s="5">
        <f t="shared" ca="1" si="138"/>
        <v>0</v>
      </c>
      <c r="T637" s="5">
        <f t="shared" ca="1" si="138"/>
        <v>0</v>
      </c>
      <c r="U637" s="5">
        <f t="shared" ca="1" si="138"/>
        <v>1</v>
      </c>
      <c r="V637" s="5">
        <f t="shared" ca="1" si="138"/>
        <v>1</v>
      </c>
    </row>
    <row r="638" spans="1:22" x14ac:dyDescent="0.25">
      <c r="A638" s="5">
        <f t="shared" ca="1" si="142"/>
        <v>23.61591511337393</v>
      </c>
      <c r="B638" s="5">
        <f t="shared" ca="1" si="142"/>
        <v>38.837738315015599</v>
      </c>
      <c r="C638" s="5">
        <f t="shared" ca="1" si="142"/>
        <v>17.980617857670357</v>
      </c>
      <c r="D638" s="5">
        <f t="shared" ca="1" si="142"/>
        <v>48.271581726775608</v>
      </c>
      <c r="E638" s="5">
        <f t="shared" ca="1" si="142"/>
        <v>27.991088194111306</v>
      </c>
      <c r="F638" s="5">
        <f t="shared" ca="1" si="142"/>
        <v>33.624962703188473</v>
      </c>
      <c r="G638" s="58">
        <f t="shared" ca="1" si="131"/>
        <v>124.0697043256893</v>
      </c>
      <c r="H638" s="58">
        <f t="shared" ca="1" si="131"/>
        <v>103.21258386834405</v>
      </c>
      <c r="I638" s="58">
        <f t="shared" ca="1" si="131"/>
        <v>123.49307740100836</v>
      </c>
      <c r="J638" s="5">
        <f t="shared" ca="1" si="130"/>
        <v>124.0697043256893</v>
      </c>
      <c r="K638" s="5">
        <f ca="1">SMALL($J$6:$J$1005,ROWS($J$6:J638))</f>
        <v>120.02140883916034</v>
      </c>
      <c r="L638" s="67">
        <f ca="1">ROWS($L$6:L638)/COUNTA($K$6:$K$1005)</f>
        <v>0.63300000000000001</v>
      </c>
      <c r="M638" s="5">
        <f t="shared" ca="1" si="132"/>
        <v>1</v>
      </c>
      <c r="N638" s="5">
        <f t="shared" ca="1" si="133"/>
        <v>0</v>
      </c>
      <c r="O638" s="5">
        <f t="shared" ca="1" si="134"/>
        <v>0</v>
      </c>
      <c r="P638" s="5"/>
      <c r="Q638" s="5">
        <f t="shared" ca="1" si="140"/>
        <v>1</v>
      </c>
      <c r="R638" s="5">
        <f t="shared" ca="1" si="138"/>
        <v>1</v>
      </c>
      <c r="S638" s="5">
        <f t="shared" ca="1" si="138"/>
        <v>0</v>
      </c>
      <c r="T638" s="5">
        <f t="shared" ca="1" si="138"/>
        <v>0</v>
      </c>
      <c r="U638" s="5">
        <f t="shared" ca="1" si="138"/>
        <v>1</v>
      </c>
      <c r="V638" s="5">
        <f t="shared" ca="1" si="138"/>
        <v>1</v>
      </c>
    </row>
    <row r="639" spans="1:22" x14ac:dyDescent="0.25">
      <c r="A639" s="5">
        <f t="shared" ca="1" si="142"/>
        <v>26.546783413476263</v>
      </c>
      <c r="B639" s="5">
        <f t="shared" ca="1" si="142"/>
        <v>43.062021026225935</v>
      </c>
      <c r="C639" s="5">
        <f t="shared" ca="1" si="142"/>
        <v>18.847102744980095</v>
      </c>
      <c r="D639" s="5">
        <f t="shared" ca="1" si="142"/>
        <v>23.08469676401635</v>
      </c>
      <c r="E639" s="5">
        <f t="shared" ca="1" si="142"/>
        <v>31.650035553779993</v>
      </c>
      <c r="F639" s="5">
        <f t="shared" ca="1" si="142"/>
        <v>37.906751428791253</v>
      </c>
      <c r="G639" s="58">
        <f t="shared" ca="1" si="131"/>
        <v>139.16559142227345</v>
      </c>
      <c r="H639" s="58">
        <f t="shared" ca="1" si="131"/>
        <v>114.95067314102759</v>
      </c>
      <c r="I639" s="58">
        <f t="shared" ca="1" si="131"/>
        <v>106.38533435126395</v>
      </c>
      <c r="J639" s="5">
        <f t="shared" ca="1" si="130"/>
        <v>139.16559142227345</v>
      </c>
      <c r="K639" s="5">
        <f ca="1">SMALL($J$6:$J$1005,ROWS($J$6:J639))</f>
        <v>120.03870741208542</v>
      </c>
      <c r="L639" s="67">
        <f ca="1">ROWS($L$6:L639)/COUNTA($K$6:$K$1005)</f>
        <v>0.63400000000000001</v>
      </c>
      <c r="M639" s="5">
        <f t="shared" ca="1" si="132"/>
        <v>1</v>
      </c>
      <c r="N639" s="5">
        <f t="shared" ca="1" si="133"/>
        <v>0</v>
      </c>
      <c r="O639" s="5">
        <f t="shared" ca="1" si="134"/>
        <v>0</v>
      </c>
      <c r="P639" s="5"/>
      <c r="Q639" s="5">
        <f t="shared" ca="1" si="140"/>
        <v>1</v>
      </c>
      <c r="R639" s="5">
        <f t="shared" ca="1" si="138"/>
        <v>1</v>
      </c>
      <c r="S639" s="5">
        <f t="shared" ca="1" si="138"/>
        <v>0</v>
      </c>
      <c r="T639" s="5">
        <f t="shared" ca="1" si="138"/>
        <v>0</v>
      </c>
      <c r="U639" s="5">
        <f t="shared" ca="1" si="138"/>
        <v>1</v>
      </c>
      <c r="V639" s="5">
        <f t="shared" ca="1" si="138"/>
        <v>1</v>
      </c>
    </row>
    <row r="640" spans="1:22" x14ac:dyDescent="0.25">
      <c r="A640" s="5">
        <f t="shared" ca="1" si="142"/>
        <v>24.614356936863665</v>
      </c>
      <c r="B640" s="5">
        <f t="shared" ca="1" si="142"/>
        <v>19.628369530494041</v>
      </c>
      <c r="C640" s="5">
        <f t="shared" ca="1" si="142"/>
        <v>19.565351406857715</v>
      </c>
      <c r="D640" s="5">
        <f t="shared" ca="1" si="142"/>
        <v>35.890652818606455</v>
      </c>
      <c r="E640" s="5">
        <f t="shared" ca="1" si="142"/>
        <v>35.021547756482747</v>
      </c>
      <c r="F640" s="5">
        <f t="shared" ca="1" si="142"/>
        <v>36.814347192231239</v>
      </c>
      <c r="G640" s="58">
        <f t="shared" ca="1" si="131"/>
        <v>116.0786214160717</v>
      </c>
      <c r="H640" s="58">
        <f t="shared" ca="1" si="131"/>
        <v>116.01560329243536</v>
      </c>
      <c r="I640" s="58">
        <f t="shared" ca="1" si="131"/>
        <v>116.88470835455907</v>
      </c>
      <c r="J640" s="5">
        <f t="shared" ca="1" si="130"/>
        <v>116.88470835455907</v>
      </c>
      <c r="K640" s="5">
        <f ca="1">SMALL($J$6:$J$1005,ROWS($J$6:J640))</f>
        <v>120.05623522673048</v>
      </c>
      <c r="L640" s="67">
        <f ca="1">ROWS($L$6:L640)/COUNTA($K$6:$K$1005)</f>
        <v>0.63500000000000001</v>
      </c>
      <c r="M640" s="5">
        <f t="shared" ca="1" si="132"/>
        <v>0</v>
      </c>
      <c r="N640" s="5">
        <f t="shared" ca="1" si="133"/>
        <v>0</v>
      </c>
      <c r="O640" s="5">
        <f t="shared" ca="1" si="134"/>
        <v>1</v>
      </c>
      <c r="P640" s="5"/>
      <c r="Q640" s="5">
        <f t="shared" ca="1" si="140"/>
        <v>1</v>
      </c>
      <c r="R640" s="5">
        <f t="shared" ca="1" si="138"/>
        <v>0</v>
      </c>
      <c r="S640" s="5">
        <f t="shared" ca="1" si="138"/>
        <v>1</v>
      </c>
      <c r="T640" s="5">
        <f t="shared" ca="1" si="138"/>
        <v>1</v>
      </c>
      <c r="U640" s="5">
        <f t="shared" ca="1" si="138"/>
        <v>0</v>
      </c>
      <c r="V640" s="5">
        <f t="shared" ca="1" si="138"/>
        <v>1</v>
      </c>
    </row>
    <row r="641" spans="1:22" x14ac:dyDescent="0.25">
      <c r="A641" s="5">
        <f t="shared" ca="1" si="142"/>
        <v>20.628837797770366</v>
      </c>
      <c r="B641" s="5">
        <f t="shared" ca="1" si="142"/>
        <v>42.472148588948976</v>
      </c>
      <c r="C641" s="5">
        <f t="shared" ca="1" si="142"/>
        <v>29.392553901785618</v>
      </c>
      <c r="D641" s="5">
        <f t="shared" ca="1" si="142"/>
        <v>30.847494751826005</v>
      </c>
      <c r="E641" s="5">
        <f t="shared" ca="1" si="142"/>
        <v>19.580461575602438</v>
      </c>
      <c r="F641" s="5">
        <f t="shared" ca="1" si="142"/>
        <v>29.65241252805755</v>
      </c>
      <c r="G641" s="58">
        <f t="shared" ca="1" si="131"/>
        <v>112.33386049037934</v>
      </c>
      <c r="H641" s="58">
        <f t="shared" ca="1" si="131"/>
        <v>99.254265803215972</v>
      </c>
      <c r="I641" s="58">
        <f t="shared" ca="1" si="131"/>
        <v>110.52129897943955</v>
      </c>
      <c r="J641" s="5">
        <f t="shared" ca="1" si="130"/>
        <v>112.33386049037934</v>
      </c>
      <c r="K641" s="5">
        <f ca="1">SMALL($J$6:$J$1005,ROWS($J$6:J641))</f>
        <v>120.0589730261954</v>
      </c>
      <c r="L641" s="67">
        <f ca="1">ROWS($L$6:L641)/COUNTA($K$6:$K$1005)</f>
        <v>0.63600000000000001</v>
      </c>
      <c r="M641" s="5">
        <f t="shared" ca="1" si="132"/>
        <v>1</v>
      </c>
      <c r="N641" s="5">
        <f t="shared" ca="1" si="133"/>
        <v>0</v>
      </c>
      <c r="O641" s="5">
        <f t="shared" ca="1" si="134"/>
        <v>0</v>
      </c>
      <c r="P641" s="5"/>
      <c r="Q641" s="5">
        <f t="shared" ca="1" si="140"/>
        <v>1</v>
      </c>
      <c r="R641" s="5">
        <f t="shared" ca="1" si="138"/>
        <v>1</v>
      </c>
      <c r="S641" s="5">
        <f t="shared" ca="1" si="138"/>
        <v>0</v>
      </c>
      <c r="T641" s="5">
        <f t="shared" ca="1" si="138"/>
        <v>0</v>
      </c>
      <c r="U641" s="5">
        <f t="shared" ca="1" si="138"/>
        <v>1</v>
      </c>
      <c r="V641" s="5">
        <f t="shared" ca="1" si="138"/>
        <v>1</v>
      </c>
    </row>
    <row r="642" spans="1:22" x14ac:dyDescent="0.25">
      <c r="A642" s="5">
        <f t="shared" ca="1" si="142"/>
        <v>27.88948673502798</v>
      </c>
      <c r="B642" s="5">
        <f t="shared" ca="1" si="142"/>
        <v>37.431680437221871</v>
      </c>
      <c r="C642" s="5">
        <f t="shared" ca="1" si="142"/>
        <v>33.553759347083144</v>
      </c>
      <c r="D642" s="5">
        <f t="shared" ca="1" si="142"/>
        <v>23.262041412467042</v>
      </c>
      <c r="E642" s="5">
        <f t="shared" ca="1" si="142"/>
        <v>28.371471137659093</v>
      </c>
      <c r="F642" s="5">
        <f t="shared" ca="1" si="142"/>
        <v>39.797761788189376</v>
      </c>
      <c r="G642" s="58">
        <f t="shared" ca="1" si="131"/>
        <v>133.49040009809832</v>
      </c>
      <c r="H642" s="58">
        <f t="shared" ca="1" si="131"/>
        <v>129.61247900795959</v>
      </c>
      <c r="I642" s="58">
        <f t="shared" ca="1" si="131"/>
        <v>124.50304928276753</v>
      </c>
      <c r="J642" s="5">
        <f t="shared" ca="1" si="130"/>
        <v>133.49040009809832</v>
      </c>
      <c r="K642" s="5">
        <f ca="1">SMALL($J$6:$J$1005,ROWS($J$6:J642))</f>
        <v>120.14128461326297</v>
      </c>
      <c r="L642" s="67">
        <f ca="1">ROWS($L$6:L642)/COUNTA($K$6:$K$1005)</f>
        <v>0.63700000000000001</v>
      </c>
      <c r="M642" s="5">
        <f t="shared" ca="1" si="132"/>
        <v>1</v>
      </c>
      <c r="N642" s="5">
        <f t="shared" ca="1" si="133"/>
        <v>0</v>
      </c>
      <c r="O642" s="5">
        <f t="shared" ca="1" si="134"/>
        <v>0</v>
      </c>
      <c r="P642" s="5"/>
      <c r="Q642" s="5">
        <f t="shared" ca="1" si="140"/>
        <v>1</v>
      </c>
      <c r="R642" s="5">
        <f t="shared" ca="1" si="138"/>
        <v>1</v>
      </c>
      <c r="S642" s="5">
        <f t="shared" ca="1" si="138"/>
        <v>0</v>
      </c>
      <c r="T642" s="5">
        <f t="shared" ca="1" si="138"/>
        <v>0</v>
      </c>
      <c r="U642" s="5">
        <f t="shared" ca="1" si="138"/>
        <v>1</v>
      </c>
      <c r="V642" s="5">
        <f t="shared" ca="1" si="138"/>
        <v>1</v>
      </c>
    </row>
    <row r="643" spans="1:22" x14ac:dyDescent="0.25">
      <c r="A643" s="5">
        <f t="shared" ca="1" si="142"/>
        <v>31.373534972632282</v>
      </c>
      <c r="B643" s="5">
        <f t="shared" ca="1" si="142"/>
        <v>25.83620629564313</v>
      </c>
      <c r="C643" s="5">
        <f t="shared" ca="1" si="142"/>
        <v>32.177550629755054</v>
      </c>
      <c r="D643" s="5">
        <f t="shared" ca="1" si="142"/>
        <v>29.432810316273638</v>
      </c>
      <c r="E643" s="5">
        <f t="shared" ca="1" si="142"/>
        <v>28.151205088332418</v>
      </c>
      <c r="F643" s="5">
        <f t="shared" ca="1" si="142"/>
        <v>31.215780792982713</v>
      </c>
      <c r="G643" s="58">
        <f t="shared" ca="1" si="131"/>
        <v>116.57672714959054</v>
      </c>
      <c r="H643" s="58">
        <f t="shared" ca="1" si="131"/>
        <v>122.91807148370246</v>
      </c>
      <c r="I643" s="58">
        <f t="shared" ca="1" si="131"/>
        <v>124.19967671164369</v>
      </c>
      <c r="J643" s="5">
        <f t="shared" ca="1" si="130"/>
        <v>124.19967671164369</v>
      </c>
      <c r="K643" s="5">
        <f ca="1">SMALL($J$6:$J$1005,ROWS($J$6:J643))</f>
        <v>120.1787390324661</v>
      </c>
      <c r="L643" s="67">
        <f ca="1">ROWS($L$6:L643)/COUNTA($K$6:$K$1005)</f>
        <v>0.63800000000000001</v>
      </c>
      <c r="M643" s="5">
        <f t="shared" ca="1" si="132"/>
        <v>0</v>
      </c>
      <c r="N643" s="5">
        <f t="shared" ca="1" si="133"/>
        <v>0</v>
      </c>
      <c r="O643" s="5">
        <f t="shared" ca="1" si="134"/>
        <v>1</v>
      </c>
      <c r="P643" s="5"/>
      <c r="Q643" s="5">
        <f t="shared" ca="1" si="140"/>
        <v>1</v>
      </c>
      <c r="R643" s="5">
        <f t="shared" ca="1" si="138"/>
        <v>0</v>
      </c>
      <c r="S643" s="5">
        <f t="shared" ca="1" si="138"/>
        <v>1</v>
      </c>
      <c r="T643" s="5">
        <f t="shared" ca="1" si="138"/>
        <v>1</v>
      </c>
      <c r="U643" s="5">
        <f t="shared" ca="1" si="138"/>
        <v>0</v>
      </c>
      <c r="V643" s="5">
        <f t="shared" ca="1" si="138"/>
        <v>1</v>
      </c>
    </row>
    <row r="644" spans="1:22" x14ac:dyDescent="0.25">
      <c r="A644" s="5">
        <f t="shared" ca="1" si="142"/>
        <v>28.229870533609009</v>
      </c>
      <c r="B644" s="5">
        <f t="shared" ca="1" si="142"/>
        <v>26.288554144083488</v>
      </c>
      <c r="C644" s="5">
        <f t="shared" ca="1" si="142"/>
        <v>32.432560622166939</v>
      </c>
      <c r="D644" s="5">
        <f t="shared" ca="1" si="142"/>
        <v>24.582267060476077</v>
      </c>
      <c r="E644" s="5">
        <f t="shared" ca="1" si="142"/>
        <v>25.406208132693671</v>
      </c>
      <c r="F644" s="5">
        <f t="shared" ca="1" si="142"/>
        <v>23.482488259432124</v>
      </c>
      <c r="G644" s="58">
        <f t="shared" ca="1" si="131"/>
        <v>103.40712106981829</v>
      </c>
      <c r="H644" s="58">
        <f t="shared" ca="1" si="131"/>
        <v>109.55112754790176</v>
      </c>
      <c r="I644" s="58">
        <f t="shared" ca="1" si="131"/>
        <v>108.72718647568416</v>
      </c>
      <c r="J644" s="5">
        <f t="shared" ca="1" si="130"/>
        <v>109.55112754790176</v>
      </c>
      <c r="K644" s="5">
        <f ca="1">SMALL($J$6:$J$1005,ROWS($J$6:J644))</f>
        <v>120.19480935531394</v>
      </c>
      <c r="L644" s="67">
        <f ca="1">ROWS($L$6:L644)/COUNTA($K$6:$K$1005)</f>
        <v>0.63900000000000001</v>
      </c>
      <c r="M644" s="5">
        <f t="shared" ca="1" si="132"/>
        <v>0</v>
      </c>
      <c r="N644" s="5">
        <f t="shared" ca="1" si="133"/>
        <v>1</v>
      </c>
      <c r="O644" s="5">
        <f t="shared" ca="1" si="134"/>
        <v>0</v>
      </c>
      <c r="P644" s="5"/>
      <c r="Q644" s="5">
        <f t="shared" ca="1" si="140"/>
        <v>1</v>
      </c>
      <c r="R644" s="5">
        <f t="shared" ca="1" si="138"/>
        <v>0</v>
      </c>
      <c r="S644" s="5">
        <f t="shared" ca="1" si="138"/>
        <v>1</v>
      </c>
      <c r="T644" s="5">
        <f t="shared" ca="1" si="138"/>
        <v>0</v>
      </c>
      <c r="U644" s="5">
        <f t="shared" ca="1" si="138"/>
        <v>1</v>
      </c>
      <c r="V644" s="5">
        <f t="shared" ca="1" si="138"/>
        <v>1</v>
      </c>
    </row>
    <row r="645" spans="1:22" x14ac:dyDescent="0.25">
      <c r="A645" s="5">
        <f t="shared" ca="1" si="142"/>
        <v>30.194661947520281</v>
      </c>
      <c r="B645" s="5">
        <f t="shared" ca="1" si="142"/>
        <v>29.550179208143781</v>
      </c>
      <c r="C645" s="5">
        <f t="shared" ca="1" si="142"/>
        <v>31.581984881260688</v>
      </c>
      <c r="D645" s="5">
        <f t="shared" ca="1" si="142"/>
        <v>24.211749749001029</v>
      </c>
      <c r="E645" s="5">
        <f t="shared" ca="1" si="142"/>
        <v>18.767455055993313</v>
      </c>
      <c r="F645" s="5">
        <f t="shared" ca="1" si="142"/>
        <v>30.060403034979256</v>
      </c>
      <c r="G645" s="58">
        <f t="shared" ca="1" si="131"/>
        <v>108.57269924663663</v>
      </c>
      <c r="H645" s="58">
        <f t="shared" ca="1" si="131"/>
        <v>110.60450491975354</v>
      </c>
      <c r="I645" s="58">
        <f t="shared" ca="1" si="131"/>
        <v>116.04879961276126</v>
      </c>
      <c r="J645" s="5">
        <f t="shared" ca="1" si="130"/>
        <v>116.04879961276126</v>
      </c>
      <c r="K645" s="5">
        <f ca="1">SMALL($J$6:$J$1005,ROWS($J$6:J645))</f>
        <v>120.21942908244228</v>
      </c>
      <c r="L645" s="67">
        <f ca="1">ROWS($L$6:L645)/COUNTA($K$6:$K$1005)</f>
        <v>0.64</v>
      </c>
      <c r="M645" s="5">
        <f t="shared" ca="1" si="132"/>
        <v>0</v>
      </c>
      <c r="N645" s="5">
        <f t="shared" ca="1" si="133"/>
        <v>0</v>
      </c>
      <c r="O645" s="5">
        <f t="shared" ca="1" si="134"/>
        <v>1</v>
      </c>
      <c r="P645" s="5"/>
      <c r="Q645" s="5">
        <f t="shared" ca="1" si="140"/>
        <v>1</v>
      </c>
      <c r="R645" s="5">
        <f t="shared" ca="1" si="138"/>
        <v>0</v>
      </c>
      <c r="S645" s="5">
        <f t="shared" ca="1" si="138"/>
        <v>1</v>
      </c>
      <c r="T645" s="5">
        <f t="shared" ca="1" si="138"/>
        <v>1</v>
      </c>
      <c r="U645" s="5">
        <f t="shared" ca="1" si="138"/>
        <v>0</v>
      </c>
      <c r="V645" s="5">
        <f t="shared" ca="1" si="138"/>
        <v>1</v>
      </c>
    </row>
    <row r="646" spans="1:22" x14ac:dyDescent="0.25">
      <c r="A646" s="5">
        <f t="shared" ref="A646:F655" ca="1" si="143">A$3+(A$4-A$3)*RAND()</f>
        <v>20.322844465642703</v>
      </c>
      <c r="B646" s="5">
        <f t="shared" ca="1" si="143"/>
        <v>36.73491609210096</v>
      </c>
      <c r="C646" s="5">
        <f t="shared" ca="1" si="143"/>
        <v>27.188434175969292</v>
      </c>
      <c r="D646" s="5">
        <f t="shared" ca="1" si="143"/>
        <v>11.647550756207009</v>
      </c>
      <c r="E646" s="5">
        <f t="shared" ca="1" si="143"/>
        <v>32.361737327670568</v>
      </c>
      <c r="F646" s="5">
        <f t="shared" ca="1" si="143"/>
        <v>25.276332188774727</v>
      </c>
      <c r="G646" s="58">
        <f t="shared" ca="1" si="131"/>
        <v>114.69583007418896</v>
      </c>
      <c r="H646" s="58">
        <f t="shared" ca="1" si="131"/>
        <v>105.14934815805729</v>
      </c>
      <c r="I646" s="58">
        <f t="shared" ca="1" si="131"/>
        <v>84.435161586593736</v>
      </c>
      <c r="J646" s="5">
        <f t="shared" ref="J646:J709" ca="1" si="144">MAX(G646:I646)</f>
        <v>114.69583007418896</v>
      </c>
      <c r="K646" s="5">
        <f ca="1">SMALL($J$6:$J$1005,ROWS($J$6:J646))</f>
        <v>120.26116821603928</v>
      </c>
      <c r="L646" s="67">
        <f ca="1">ROWS($L$6:L646)/COUNTA($K$6:$K$1005)</f>
        <v>0.64100000000000001</v>
      </c>
      <c r="M646" s="5">
        <f t="shared" ca="1" si="132"/>
        <v>1</v>
      </c>
      <c r="N646" s="5">
        <f t="shared" ca="1" si="133"/>
        <v>0</v>
      </c>
      <c r="O646" s="5">
        <f t="shared" ca="1" si="134"/>
        <v>0</v>
      </c>
      <c r="P646" s="5"/>
      <c r="Q646" s="5">
        <f t="shared" ca="1" si="140"/>
        <v>1</v>
      </c>
      <c r="R646" s="5">
        <f t="shared" ca="1" si="138"/>
        <v>1</v>
      </c>
      <c r="S646" s="5">
        <f t="shared" ca="1" si="138"/>
        <v>0</v>
      </c>
      <c r="T646" s="5">
        <f t="shared" ca="1" si="138"/>
        <v>0</v>
      </c>
      <c r="U646" s="5">
        <f t="shared" ca="1" si="138"/>
        <v>1</v>
      </c>
      <c r="V646" s="5">
        <f t="shared" ca="1" si="138"/>
        <v>1</v>
      </c>
    </row>
    <row r="647" spans="1:22" x14ac:dyDescent="0.25">
      <c r="A647" s="5">
        <f t="shared" ca="1" si="143"/>
        <v>23.993680107034805</v>
      </c>
      <c r="B647" s="5">
        <f t="shared" ca="1" si="143"/>
        <v>31.703915292371057</v>
      </c>
      <c r="C647" s="5">
        <f t="shared" ca="1" si="143"/>
        <v>28.795103076753058</v>
      </c>
      <c r="D647" s="5">
        <f t="shared" ca="1" si="143"/>
        <v>31.309978098563029</v>
      </c>
      <c r="E647" s="5">
        <f t="shared" ca="1" si="143"/>
        <v>31.467345930081585</v>
      </c>
      <c r="F647" s="5">
        <f t="shared" ca="1" si="143"/>
        <v>39.616033011678425</v>
      </c>
      <c r="G647" s="58">
        <f t="shared" ref="G647:I710" ca="1" si="145">SUMIF(G$5,"*A*",$A647)+SUMIF(G$5,"*B*",$B647)+SUMIF(G$5,"*C*",$C647)+SUMIF(G$5,"*D*",$D647)+SUMIF(G$5,"*E*",$E647)+SUMIF(G$5,"*F*",$F647)</f>
        <v>126.78097434116587</v>
      </c>
      <c r="H647" s="58">
        <f t="shared" ca="1" si="145"/>
        <v>123.87216212554787</v>
      </c>
      <c r="I647" s="58">
        <f t="shared" ca="1" si="145"/>
        <v>123.71479429402932</v>
      </c>
      <c r="J647" s="5">
        <f t="shared" ca="1" si="144"/>
        <v>126.78097434116587</v>
      </c>
      <c r="K647" s="5">
        <f ca="1">SMALL($J$6:$J$1005,ROWS($J$6:J647))</f>
        <v>120.26807043809652</v>
      </c>
      <c r="L647" s="67">
        <f ca="1">ROWS($L$6:L647)/COUNTA($K$6:$K$1005)</f>
        <v>0.64200000000000002</v>
      </c>
      <c r="M647" s="5">
        <f t="shared" ref="M647:M710" ca="1" si="146">IF(G647=$J647,1,0)</f>
        <v>1</v>
      </c>
      <c r="N647" s="5">
        <f t="shared" ref="N647:N710" ca="1" si="147">IF(H647=$J647,1,0)</f>
        <v>0</v>
      </c>
      <c r="O647" s="5">
        <f t="shared" ref="O647:O710" ca="1" si="148">IF(I647=$J647,1,0)</f>
        <v>0</v>
      </c>
      <c r="P647" s="5"/>
      <c r="Q647" s="5">
        <f t="shared" ca="1" si="140"/>
        <v>1</v>
      </c>
      <c r="R647" s="5">
        <f t="shared" ca="1" si="138"/>
        <v>1</v>
      </c>
      <c r="S647" s="5">
        <f t="shared" ca="1" si="138"/>
        <v>0</v>
      </c>
      <c r="T647" s="5">
        <f t="shared" ca="1" si="138"/>
        <v>0</v>
      </c>
      <c r="U647" s="5">
        <f t="shared" ca="1" si="138"/>
        <v>1</v>
      </c>
      <c r="V647" s="5">
        <f t="shared" ca="1" si="138"/>
        <v>1</v>
      </c>
    </row>
    <row r="648" spans="1:22" x14ac:dyDescent="0.25">
      <c r="A648" s="5">
        <f t="shared" ca="1" si="143"/>
        <v>17.579715138050343</v>
      </c>
      <c r="B648" s="5">
        <f t="shared" ca="1" si="143"/>
        <v>43.548126983700612</v>
      </c>
      <c r="C648" s="5">
        <f t="shared" ca="1" si="143"/>
        <v>19.89614092651032</v>
      </c>
      <c r="D648" s="5">
        <f t="shared" ca="1" si="143"/>
        <v>31.982074938333881</v>
      </c>
      <c r="E648" s="5">
        <f t="shared" ca="1" si="143"/>
        <v>22.549747905418915</v>
      </c>
      <c r="F648" s="5">
        <f t="shared" ca="1" si="143"/>
        <v>39.730258936472325</v>
      </c>
      <c r="G648" s="58">
        <f t="shared" ca="1" si="145"/>
        <v>123.40784896364219</v>
      </c>
      <c r="H648" s="58">
        <f t="shared" ca="1" si="145"/>
        <v>99.755862906451895</v>
      </c>
      <c r="I648" s="58">
        <f t="shared" ca="1" si="145"/>
        <v>109.18818993936686</v>
      </c>
      <c r="J648" s="5">
        <f t="shared" ca="1" si="144"/>
        <v>123.40784896364219</v>
      </c>
      <c r="K648" s="5">
        <f ca="1">SMALL($J$6:$J$1005,ROWS($J$6:J648))</f>
        <v>120.41335071032775</v>
      </c>
      <c r="L648" s="67">
        <f ca="1">ROWS($L$6:L648)/COUNTA($K$6:$K$1005)</f>
        <v>0.64300000000000002</v>
      </c>
      <c r="M648" s="5">
        <f t="shared" ca="1" si="146"/>
        <v>1</v>
      </c>
      <c r="N648" s="5">
        <f t="shared" ca="1" si="147"/>
        <v>0</v>
      </c>
      <c r="O648" s="5">
        <f t="shared" ca="1" si="148"/>
        <v>0</v>
      </c>
      <c r="P648" s="5"/>
      <c r="Q648" s="5">
        <f t="shared" ca="1" si="140"/>
        <v>1</v>
      </c>
      <c r="R648" s="5">
        <f t="shared" ca="1" si="138"/>
        <v>1</v>
      </c>
      <c r="S648" s="5">
        <f t="shared" ca="1" si="138"/>
        <v>0</v>
      </c>
      <c r="T648" s="5">
        <f t="shared" ca="1" si="138"/>
        <v>0</v>
      </c>
      <c r="U648" s="5">
        <f t="shared" ca="1" si="138"/>
        <v>1</v>
      </c>
      <c r="V648" s="5">
        <f t="shared" ca="1" si="138"/>
        <v>1</v>
      </c>
    </row>
    <row r="649" spans="1:22" x14ac:dyDescent="0.25">
      <c r="A649" s="5">
        <f t="shared" ca="1" si="143"/>
        <v>26.249622776772348</v>
      </c>
      <c r="B649" s="5">
        <f t="shared" ca="1" si="143"/>
        <v>37.671210677266501</v>
      </c>
      <c r="C649" s="5">
        <f t="shared" ca="1" si="143"/>
        <v>18.868871297465567</v>
      </c>
      <c r="D649" s="5">
        <f t="shared" ca="1" si="143"/>
        <v>27.80780242226281</v>
      </c>
      <c r="E649" s="5">
        <f t="shared" ca="1" si="143"/>
        <v>23.792289691586493</v>
      </c>
      <c r="F649" s="5">
        <f t="shared" ca="1" si="143"/>
        <v>32.872521680700707</v>
      </c>
      <c r="G649" s="58">
        <f t="shared" ca="1" si="145"/>
        <v>120.58564482632605</v>
      </c>
      <c r="H649" s="58">
        <f t="shared" ca="1" si="145"/>
        <v>101.78330544652511</v>
      </c>
      <c r="I649" s="58">
        <f t="shared" ca="1" si="145"/>
        <v>105.79881817720144</v>
      </c>
      <c r="J649" s="5">
        <f t="shared" ca="1" si="144"/>
        <v>120.58564482632605</v>
      </c>
      <c r="K649" s="5">
        <f ca="1">SMALL($J$6:$J$1005,ROWS($J$6:J649))</f>
        <v>120.42972737430404</v>
      </c>
      <c r="L649" s="67">
        <f ca="1">ROWS($L$6:L649)/COUNTA($K$6:$K$1005)</f>
        <v>0.64400000000000002</v>
      </c>
      <c r="M649" s="5">
        <f t="shared" ca="1" si="146"/>
        <v>1</v>
      </c>
      <c r="N649" s="5">
        <f t="shared" ca="1" si="147"/>
        <v>0</v>
      </c>
      <c r="O649" s="5">
        <f t="shared" ca="1" si="148"/>
        <v>0</v>
      </c>
      <c r="P649" s="5"/>
      <c r="Q649" s="5">
        <f t="shared" ca="1" si="140"/>
        <v>1</v>
      </c>
      <c r="R649" s="5">
        <f t="shared" ca="1" si="138"/>
        <v>1</v>
      </c>
      <c r="S649" s="5">
        <f t="shared" ca="1" si="138"/>
        <v>0</v>
      </c>
      <c r="T649" s="5">
        <f t="shared" ca="1" si="138"/>
        <v>0</v>
      </c>
      <c r="U649" s="5">
        <f t="shared" ca="1" si="138"/>
        <v>1</v>
      </c>
      <c r="V649" s="5">
        <f t="shared" ca="1" si="138"/>
        <v>1</v>
      </c>
    </row>
    <row r="650" spans="1:22" x14ac:dyDescent="0.25">
      <c r="A650" s="5">
        <f t="shared" ca="1" si="143"/>
        <v>21.162497179822093</v>
      </c>
      <c r="B650" s="5">
        <f t="shared" ca="1" si="143"/>
        <v>34.236154757418774</v>
      </c>
      <c r="C650" s="5">
        <f t="shared" ca="1" si="143"/>
        <v>25.599069817485599</v>
      </c>
      <c r="D650" s="5">
        <f t="shared" ca="1" si="143"/>
        <v>40.592828457290096</v>
      </c>
      <c r="E650" s="5">
        <f t="shared" ca="1" si="143"/>
        <v>29.114477330131969</v>
      </c>
      <c r="F650" s="5">
        <f t="shared" ca="1" si="143"/>
        <v>31.499504786013055</v>
      </c>
      <c r="G650" s="58">
        <f t="shared" ca="1" si="145"/>
        <v>116.01263405338591</v>
      </c>
      <c r="H650" s="58">
        <f t="shared" ca="1" si="145"/>
        <v>107.37554911345273</v>
      </c>
      <c r="I650" s="58">
        <f t="shared" ca="1" si="145"/>
        <v>118.85390024061084</v>
      </c>
      <c r="J650" s="5">
        <f t="shared" ca="1" si="144"/>
        <v>118.85390024061084</v>
      </c>
      <c r="K650" s="5">
        <f ca="1">SMALL($J$6:$J$1005,ROWS($J$6:J650))</f>
        <v>120.44686137606419</v>
      </c>
      <c r="L650" s="67">
        <f ca="1">ROWS($L$6:L650)/COUNTA($K$6:$K$1005)</f>
        <v>0.64500000000000002</v>
      </c>
      <c r="M650" s="5">
        <f t="shared" ca="1" si="146"/>
        <v>0</v>
      </c>
      <c r="N650" s="5">
        <f t="shared" ca="1" si="147"/>
        <v>0</v>
      </c>
      <c r="O650" s="5">
        <f t="shared" ca="1" si="148"/>
        <v>1</v>
      </c>
      <c r="P650" s="5"/>
      <c r="Q650" s="5">
        <f t="shared" ca="1" si="140"/>
        <v>1</v>
      </c>
      <c r="R650" s="5">
        <f t="shared" ca="1" si="138"/>
        <v>0</v>
      </c>
      <c r="S650" s="5">
        <f t="shared" ca="1" si="138"/>
        <v>1</v>
      </c>
      <c r="T650" s="5">
        <f t="shared" ca="1" si="138"/>
        <v>1</v>
      </c>
      <c r="U650" s="5">
        <f t="shared" ca="1" si="138"/>
        <v>0</v>
      </c>
      <c r="V650" s="5">
        <f t="shared" ca="1" si="138"/>
        <v>1</v>
      </c>
    </row>
    <row r="651" spans="1:22" x14ac:dyDescent="0.25">
      <c r="A651" s="5">
        <f t="shared" ca="1" si="143"/>
        <v>15.326299838773664</v>
      </c>
      <c r="B651" s="5">
        <f t="shared" ca="1" si="143"/>
        <v>34.527901719251489</v>
      </c>
      <c r="C651" s="5">
        <f t="shared" ca="1" si="143"/>
        <v>24.129466091033443</v>
      </c>
      <c r="D651" s="5">
        <f t="shared" ca="1" si="143"/>
        <v>47.179447426383788</v>
      </c>
      <c r="E651" s="5">
        <f t="shared" ca="1" si="143"/>
        <v>26.327945255762501</v>
      </c>
      <c r="F651" s="5">
        <f t="shared" ca="1" si="143"/>
        <v>36.143632842862999</v>
      </c>
      <c r="G651" s="58">
        <f t="shared" ca="1" si="145"/>
        <v>112.32577965665065</v>
      </c>
      <c r="H651" s="58">
        <f t="shared" ca="1" si="145"/>
        <v>101.92734402843261</v>
      </c>
      <c r="I651" s="58">
        <f t="shared" ca="1" si="145"/>
        <v>122.77884619905389</v>
      </c>
      <c r="J651" s="5">
        <f t="shared" ca="1" si="144"/>
        <v>122.77884619905389</v>
      </c>
      <c r="K651" s="5">
        <f ca="1">SMALL($J$6:$J$1005,ROWS($J$6:J651))</f>
        <v>120.49835967615036</v>
      </c>
      <c r="L651" s="67">
        <f ca="1">ROWS($L$6:L651)/COUNTA($K$6:$K$1005)</f>
        <v>0.64600000000000002</v>
      </c>
      <c r="M651" s="5">
        <f t="shared" ca="1" si="146"/>
        <v>0</v>
      </c>
      <c r="N651" s="5">
        <f t="shared" ca="1" si="147"/>
        <v>0</v>
      </c>
      <c r="O651" s="5">
        <f t="shared" ca="1" si="148"/>
        <v>1</v>
      </c>
      <c r="P651" s="5"/>
      <c r="Q651" s="5">
        <f t="shared" ca="1" si="140"/>
        <v>1</v>
      </c>
      <c r="R651" s="5">
        <f t="shared" ca="1" si="138"/>
        <v>0</v>
      </c>
      <c r="S651" s="5">
        <f t="shared" ca="1" si="138"/>
        <v>1</v>
      </c>
      <c r="T651" s="5">
        <f t="shared" ca="1" si="138"/>
        <v>1</v>
      </c>
      <c r="U651" s="5">
        <f t="shared" ca="1" si="138"/>
        <v>0</v>
      </c>
      <c r="V651" s="5">
        <f t="shared" ca="1" si="138"/>
        <v>1</v>
      </c>
    </row>
    <row r="652" spans="1:22" x14ac:dyDescent="0.25">
      <c r="A652" s="5">
        <f t="shared" ca="1" si="143"/>
        <v>14.734226963289871</v>
      </c>
      <c r="B652" s="5">
        <f t="shared" ca="1" si="143"/>
        <v>37.631070296455988</v>
      </c>
      <c r="C652" s="5">
        <f t="shared" ca="1" si="143"/>
        <v>18.365694428712807</v>
      </c>
      <c r="D652" s="5">
        <f t="shared" ca="1" si="143"/>
        <v>39.796144522596741</v>
      </c>
      <c r="E652" s="5">
        <f t="shared" ca="1" si="143"/>
        <v>19.235932836565922</v>
      </c>
      <c r="F652" s="5">
        <f t="shared" ca="1" si="143"/>
        <v>33.276462853926731</v>
      </c>
      <c r="G652" s="58">
        <f t="shared" ca="1" si="145"/>
        <v>104.87769295023851</v>
      </c>
      <c r="H652" s="58">
        <f t="shared" ca="1" si="145"/>
        <v>85.612317082495338</v>
      </c>
      <c r="I652" s="58">
        <f t="shared" ca="1" si="145"/>
        <v>106.17252876852615</v>
      </c>
      <c r="J652" s="5">
        <f t="shared" ca="1" si="144"/>
        <v>106.17252876852615</v>
      </c>
      <c r="K652" s="5">
        <f ca="1">SMALL($J$6:$J$1005,ROWS($J$6:J652))</f>
        <v>120.50257420956387</v>
      </c>
      <c r="L652" s="67">
        <f ca="1">ROWS($L$6:L652)/COUNTA($K$6:$K$1005)</f>
        <v>0.64700000000000002</v>
      </c>
      <c r="M652" s="5">
        <f t="shared" ca="1" si="146"/>
        <v>0</v>
      </c>
      <c r="N652" s="5">
        <f t="shared" ca="1" si="147"/>
        <v>0</v>
      </c>
      <c r="O652" s="5">
        <f t="shared" ca="1" si="148"/>
        <v>1</v>
      </c>
      <c r="P652" s="5"/>
      <c r="Q652" s="5">
        <f t="shared" ca="1" si="140"/>
        <v>1</v>
      </c>
      <c r="R652" s="5">
        <f t="shared" ca="1" si="138"/>
        <v>0</v>
      </c>
      <c r="S652" s="5">
        <f t="shared" ca="1" si="138"/>
        <v>1</v>
      </c>
      <c r="T652" s="5">
        <f t="shared" ca="1" si="138"/>
        <v>1</v>
      </c>
      <c r="U652" s="5">
        <f t="shared" ca="1" si="138"/>
        <v>0</v>
      </c>
      <c r="V652" s="5">
        <f t="shared" ca="1" si="138"/>
        <v>1</v>
      </c>
    </row>
    <row r="653" spans="1:22" x14ac:dyDescent="0.25">
      <c r="A653" s="5">
        <f t="shared" ca="1" si="143"/>
        <v>25.2348441574911</v>
      </c>
      <c r="B653" s="5">
        <f t="shared" ca="1" si="143"/>
        <v>18.412429666465933</v>
      </c>
      <c r="C653" s="5">
        <f t="shared" ca="1" si="143"/>
        <v>31.232539281862678</v>
      </c>
      <c r="D653" s="5">
        <f t="shared" ca="1" si="143"/>
        <v>42.431818152633568</v>
      </c>
      <c r="E653" s="5">
        <f t="shared" ca="1" si="143"/>
        <v>31.439703572022491</v>
      </c>
      <c r="F653" s="5">
        <f t="shared" ca="1" si="143"/>
        <v>25.130346970009562</v>
      </c>
      <c r="G653" s="58">
        <f t="shared" ca="1" si="145"/>
        <v>100.2173243659891</v>
      </c>
      <c r="H653" s="58">
        <f t="shared" ca="1" si="145"/>
        <v>113.03743398138585</v>
      </c>
      <c r="I653" s="58">
        <f t="shared" ca="1" si="145"/>
        <v>124.0295485619969</v>
      </c>
      <c r="J653" s="5">
        <f t="shared" ca="1" si="144"/>
        <v>124.0295485619969</v>
      </c>
      <c r="K653" s="5">
        <f ca="1">SMALL($J$6:$J$1005,ROWS($J$6:J653))</f>
        <v>120.50874717537931</v>
      </c>
      <c r="L653" s="67">
        <f ca="1">ROWS($L$6:L653)/COUNTA($K$6:$K$1005)</f>
        <v>0.64800000000000002</v>
      </c>
      <c r="M653" s="5">
        <f t="shared" ca="1" si="146"/>
        <v>0</v>
      </c>
      <c r="N653" s="5">
        <f t="shared" ca="1" si="147"/>
        <v>0</v>
      </c>
      <c r="O653" s="5">
        <f t="shared" ca="1" si="148"/>
        <v>1</v>
      </c>
      <c r="P653" s="5"/>
      <c r="Q653" s="5">
        <f t="shared" ca="1" si="140"/>
        <v>1</v>
      </c>
      <c r="R653" s="5">
        <f t="shared" ca="1" si="138"/>
        <v>0</v>
      </c>
      <c r="S653" s="5">
        <f t="shared" ca="1" si="138"/>
        <v>1</v>
      </c>
      <c r="T653" s="5">
        <f t="shared" ca="1" si="138"/>
        <v>1</v>
      </c>
      <c r="U653" s="5">
        <f t="shared" ca="1" si="138"/>
        <v>0</v>
      </c>
      <c r="V653" s="5">
        <f t="shared" ca="1" si="138"/>
        <v>1</v>
      </c>
    </row>
    <row r="654" spans="1:22" x14ac:dyDescent="0.25">
      <c r="A654" s="5">
        <f t="shared" ca="1" si="143"/>
        <v>27.973109486944324</v>
      </c>
      <c r="B654" s="5">
        <f t="shared" ca="1" si="143"/>
        <v>30.67025913925222</v>
      </c>
      <c r="C654" s="5">
        <f t="shared" ca="1" si="143"/>
        <v>18.932318063362779</v>
      </c>
      <c r="D654" s="5">
        <f t="shared" ca="1" si="143"/>
        <v>42.348004107250027</v>
      </c>
      <c r="E654" s="5">
        <f t="shared" ca="1" si="143"/>
        <v>27.898538784287954</v>
      </c>
      <c r="F654" s="5">
        <f t="shared" ca="1" si="143"/>
        <v>32.306559141753851</v>
      </c>
      <c r="G654" s="58">
        <f t="shared" ca="1" si="145"/>
        <v>118.84846655223835</v>
      </c>
      <c r="H654" s="58">
        <f t="shared" ca="1" si="145"/>
        <v>107.11052547634891</v>
      </c>
      <c r="I654" s="58">
        <f t="shared" ca="1" si="145"/>
        <v>121.55999079931098</v>
      </c>
      <c r="J654" s="5">
        <f t="shared" ca="1" si="144"/>
        <v>121.55999079931098</v>
      </c>
      <c r="K654" s="5">
        <f ca="1">SMALL($J$6:$J$1005,ROWS($J$6:J654))</f>
        <v>120.57315846400894</v>
      </c>
      <c r="L654" s="67">
        <f ca="1">ROWS($L$6:L654)/COUNTA($K$6:$K$1005)</f>
        <v>0.64900000000000002</v>
      </c>
      <c r="M654" s="5">
        <f t="shared" ca="1" si="146"/>
        <v>0</v>
      </c>
      <c r="N654" s="5">
        <f t="shared" ca="1" si="147"/>
        <v>0</v>
      </c>
      <c r="O654" s="5">
        <f t="shared" ca="1" si="148"/>
        <v>1</v>
      </c>
      <c r="P654" s="5"/>
      <c r="Q654" s="5">
        <f t="shared" ca="1" si="140"/>
        <v>1</v>
      </c>
      <c r="R654" s="5">
        <f t="shared" ca="1" si="138"/>
        <v>0</v>
      </c>
      <c r="S654" s="5">
        <f t="shared" ca="1" si="138"/>
        <v>1</v>
      </c>
      <c r="T654" s="5">
        <f t="shared" ca="1" si="138"/>
        <v>1</v>
      </c>
      <c r="U654" s="5">
        <f t="shared" ca="1" si="138"/>
        <v>0</v>
      </c>
      <c r="V654" s="5">
        <f t="shared" ca="1" si="138"/>
        <v>1</v>
      </c>
    </row>
    <row r="655" spans="1:22" x14ac:dyDescent="0.25">
      <c r="A655" s="5">
        <f t="shared" ca="1" si="143"/>
        <v>29.687291430469489</v>
      </c>
      <c r="B655" s="5">
        <f t="shared" ca="1" si="143"/>
        <v>32.338205463277518</v>
      </c>
      <c r="C655" s="5">
        <f t="shared" ca="1" si="143"/>
        <v>28.492533106689937</v>
      </c>
      <c r="D655" s="5">
        <f t="shared" ca="1" si="143"/>
        <v>21.615015757335463</v>
      </c>
      <c r="E655" s="5">
        <f t="shared" ca="1" si="143"/>
        <v>31.163988674958361</v>
      </c>
      <c r="F655" s="5">
        <f t="shared" ca="1" si="143"/>
        <v>34.576837418648758</v>
      </c>
      <c r="G655" s="58">
        <f t="shared" ca="1" si="145"/>
        <v>127.76632298735413</v>
      </c>
      <c r="H655" s="58">
        <f t="shared" ca="1" si="145"/>
        <v>123.92065063076654</v>
      </c>
      <c r="I655" s="58">
        <f t="shared" ca="1" si="145"/>
        <v>114.37167771314364</v>
      </c>
      <c r="J655" s="5">
        <f t="shared" ca="1" si="144"/>
        <v>127.76632298735413</v>
      </c>
      <c r="K655" s="5">
        <f ca="1">SMALL($J$6:$J$1005,ROWS($J$6:J655))</f>
        <v>120.58564482632605</v>
      </c>
      <c r="L655" s="67">
        <f ca="1">ROWS($L$6:L655)/COUNTA($K$6:$K$1005)</f>
        <v>0.65</v>
      </c>
      <c r="M655" s="5">
        <f t="shared" ca="1" si="146"/>
        <v>1</v>
      </c>
      <c r="N655" s="5">
        <f t="shared" ca="1" si="147"/>
        <v>0</v>
      </c>
      <c r="O655" s="5">
        <f t="shared" ca="1" si="148"/>
        <v>0</v>
      </c>
      <c r="P655" s="5"/>
      <c r="Q655" s="5">
        <f t="shared" ca="1" si="140"/>
        <v>1</v>
      </c>
      <c r="R655" s="5">
        <f t="shared" ca="1" si="138"/>
        <v>1</v>
      </c>
      <c r="S655" s="5">
        <f t="shared" ca="1" si="138"/>
        <v>0</v>
      </c>
      <c r="T655" s="5">
        <f t="shared" ca="1" si="138"/>
        <v>0</v>
      </c>
      <c r="U655" s="5">
        <f t="shared" ca="1" si="138"/>
        <v>1</v>
      </c>
      <c r="V655" s="5">
        <f t="shared" ca="1" si="138"/>
        <v>1</v>
      </c>
    </row>
    <row r="656" spans="1:22" x14ac:dyDescent="0.25">
      <c r="A656" s="5">
        <f t="shared" ref="A656:F665" ca="1" si="149">A$3+(A$4-A$3)*RAND()</f>
        <v>30.940668743660897</v>
      </c>
      <c r="B656" s="5">
        <f t="shared" ca="1" si="149"/>
        <v>44.551234085290254</v>
      </c>
      <c r="C656" s="5">
        <f t="shared" ca="1" si="149"/>
        <v>32.514625398475687</v>
      </c>
      <c r="D656" s="5">
        <f t="shared" ca="1" si="149"/>
        <v>30.97383262333156</v>
      </c>
      <c r="E656" s="5">
        <f t="shared" ca="1" si="149"/>
        <v>34.477861140221449</v>
      </c>
      <c r="F656" s="5">
        <f t="shared" ca="1" si="149"/>
        <v>29.986386102116242</v>
      </c>
      <c r="G656" s="58">
        <f t="shared" ca="1" si="145"/>
        <v>139.95615007128885</v>
      </c>
      <c r="H656" s="58">
        <f t="shared" ca="1" si="145"/>
        <v>127.91954138447427</v>
      </c>
      <c r="I656" s="58">
        <f t="shared" ca="1" si="145"/>
        <v>124.41551286758438</v>
      </c>
      <c r="J656" s="5">
        <f t="shared" ca="1" si="144"/>
        <v>139.95615007128885</v>
      </c>
      <c r="K656" s="5">
        <f ca="1">SMALL($J$6:$J$1005,ROWS($J$6:J656))</f>
        <v>120.58671089634284</v>
      </c>
      <c r="L656" s="67">
        <f ca="1">ROWS($L$6:L656)/COUNTA($K$6:$K$1005)</f>
        <v>0.65100000000000002</v>
      </c>
      <c r="M656" s="5">
        <f t="shared" ca="1" si="146"/>
        <v>1</v>
      </c>
      <c r="N656" s="5">
        <f t="shared" ca="1" si="147"/>
        <v>0</v>
      </c>
      <c r="O656" s="5">
        <f t="shared" ca="1" si="148"/>
        <v>0</v>
      </c>
      <c r="P656" s="5"/>
      <c r="Q656" s="5">
        <f t="shared" ca="1" si="140"/>
        <v>1</v>
      </c>
      <c r="R656" s="5">
        <f t="shared" ca="1" si="138"/>
        <v>1</v>
      </c>
      <c r="S656" s="5">
        <f t="shared" ca="1" si="138"/>
        <v>0</v>
      </c>
      <c r="T656" s="5">
        <f t="shared" ca="1" si="138"/>
        <v>0</v>
      </c>
      <c r="U656" s="5">
        <f t="shared" ca="1" si="138"/>
        <v>1</v>
      </c>
      <c r="V656" s="5">
        <f t="shared" ca="1" si="138"/>
        <v>1</v>
      </c>
    </row>
    <row r="657" spans="1:22" x14ac:dyDescent="0.25">
      <c r="A657" s="5">
        <f t="shared" ca="1" si="149"/>
        <v>14.326226655131915</v>
      </c>
      <c r="B657" s="5">
        <f t="shared" ca="1" si="149"/>
        <v>16.72789923058016</v>
      </c>
      <c r="C657" s="5">
        <f t="shared" ca="1" si="149"/>
        <v>21.543406120304919</v>
      </c>
      <c r="D657" s="5">
        <f t="shared" ca="1" si="149"/>
        <v>40.07661827654038</v>
      </c>
      <c r="E657" s="5">
        <f t="shared" ca="1" si="149"/>
        <v>20.852700261415308</v>
      </c>
      <c r="F657" s="5">
        <f t="shared" ca="1" si="149"/>
        <v>19.585204945828888</v>
      </c>
      <c r="G657" s="58">
        <f t="shared" ca="1" si="145"/>
        <v>71.492031092956267</v>
      </c>
      <c r="H657" s="58">
        <f t="shared" ca="1" si="145"/>
        <v>76.307537982681026</v>
      </c>
      <c r="I657" s="58">
        <f t="shared" ca="1" si="145"/>
        <v>95.531455997806106</v>
      </c>
      <c r="J657" s="5">
        <f t="shared" ca="1" si="144"/>
        <v>95.531455997806106</v>
      </c>
      <c r="K657" s="5">
        <f ca="1">SMALL($J$6:$J$1005,ROWS($J$6:J657))</f>
        <v>120.6311194202401</v>
      </c>
      <c r="L657" s="67">
        <f ca="1">ROWS($L$6:L657)/COUNTA($K$6:$K$1005)</f>
        <v>0.65200000000000002</v>
      </c>
      <c r="M657" s="5">
        <f t="shared" ca="1" si="146"/>
        <v>0</v>
      </c>
      <c r="N657" s="5">
        <f t="shared" ca="1" si="147"/>
        <v>0</v>
      </c>
      <c r="O657" s="5">
        <f t="shared" ca="1" si="148"/>
        <v>1</v>
      </c>
      <c r="P657" s="5"/>
      <c r="Q657" s="5">
        <f t="shared" ca="1" si="140"/>
        <v>1</v>
      </c>
      <c r="R657" s="5">
        <f t="shared" ca="1" si="138"/>
        <v>0</v>
      </c>
      <c r="S657" s="5">
        <f t="shared" ca="1" si="138"/>
        <v>1</v>
      </c>
      <c r="T657" s="5">
        <f t="shared" ca="1" si="138"/>
        <v>1</v>
      </c>
      <c r="U657" s="5">
        <f t="shared" ca="1" si="138"/>
        <v>0</v>
      </c>
      <c r="V657" s="5">
        <f t="shared" ca="1" si="138"/>
        <v>1</v>
      </c>
    </row>
    <row r="658" spans="1:22" x14ac:dyDescent="0.25">
      <c r="A658" s="5">
        <f t="shared" ca="1" si="149"/>
        <v>30.784691535278959</v>
      </c>
      <c r="B658" s="5">
        <f t="shared" ca="1" si="149"/>
        <v>42.40160903025901</v>
      </c>
      <c r="C658" s="5">
        <f t="shared" ca="1" si="149"/>
        <v>19.072603144799565</v>
      </c>
      <c r="D658" s="5">
        <f t="shared" ca="1" si="149"/>
        <v>45.711732836519552</v>
      </c>
      <c r="E658" s="5">
        <f t="shared" ca="1" si="149"/>
        <v>24.909586315235252</v>
      </c>
      <c r="F658" s="5">
        <f t="shared" ca="1" si="149"/>
        <v>24.31113634719463</v>
      </c>
      <c r="G658" s="58">
        <f t="shared" ca="1" si="145"/>
        <v>122.40702322796787</v>
      </c>
      <c r="H658" s="58">
        <f t="shared" ca="1" si="145"/>
        <v>99.078017342508417</v>
      </c>
      <c r="I658" s="58">
        <f t="shared" ca="1" si="145"/>
        <v>119.88016386379272</v>
      </c>
      <c r="J658" s="5">
        <f t="shared" ca="1" si="144"/>
        <v>122.40702322796787</v>
      </c>
      <c r="K658" s="5">
        <f ca="1">SMALL($J$6:$J$1005,ROWS($J$6:J658))</f>
        <v>120.6611195931912</v>
      </c>
      <c r="L658" s="67">
        <f ca="1">ROWS($L$6:L658)/COUNTA($K$6:$K$1005)</f>
        <v>0.65300000000000002</v>
      </c>
      <c r="M658" s="5">
        <f t="shared" ca="1" si="146"/>
        <v>1</v>
      </c>
      <c r="N658" s="5">
        <f t="shared" ca="1" si="147"/>
        <v>0</v>
      </c>
      <c r="O658" s="5">
        <f t="shared" ca="1" si="148"/>
        <v>0</v>
      </c>
      <c r="P658" s="5"/>
      <c r="Q658" s="5">
        <f t="shared" ca="1" si="140"/>
        <v>1</v>
      </c>
      <c r="R658" s="5">
        <f t="shared" ca="1" si="138"/>
        <v>1</v>
      </c>
      <c r="S658" s="5">
        <f t="shared" ca="1" si="138"/>
        <v>0</v>
      </c>
      <c r="T658" s="5">
        <f t="shared" ca="1" si="138"/>
        <v>0</v>
      </c>
      <c r="U658" s="5">
        <f t="shared" ca="1" si="138"/>
        <v>1</v>
      </c>
      <c r="V658" s="5">
        <f t="shared" ca="1" si="138"/>
        <v>1</v>
      </c>
    </row>
    <row r="659" spans="1:22" x14ac:dyDescent="0.25">
      <c r="A659" s="5">
        <f t="shared" ca="1" si="149"/>
        <v>23.117563198820417</v>
      </c>
      <c r="B659" s="5">
        <f t="shared" ca="1" si="149"/>
        <v>20.383488808660776</v>
      </c>
      <c r="C659" s="5">
        <f t="shared" ca="1" si="149"/>
        <v>31.166083197860658</v>
      </c>
      <c r="D659" s="5">
        <f t="shared" ca="1" si="149"/>
        <v>40.629130724315566</v>
      </c>
      <c r="E659" s="5">
        <f t="shared" ca="1" si="149"/>
        <v>27.495962236263217</v>
      </c>
      <c r="F659" s="5">
        <f t="shared" ca="1" si="149"/>
        <v>36.414233311051078</v>
      </c>
      <c r="G659" s="58">
        <f t="shared" ca="1" si="145"/>
        <v>107.41124755479549</v>
      </c>
      <c r="H659" s="58">
        <f t="shared" ca="1" si="145"/>
        <v>118.19384194399538</v>
      </c>
      <c r="I659" s="58">
        <f t="shared" ca="1" si="145"/>
        <v>131.32701043204773</v>
      </c>
      <c r="J659" s="5">
        <f t="shared" ca="1" si="144"/>
        <v>131.32701043204773</v>
      </c>
      <c r="K659" s="5">
        <f ca="1">SMALL($J$6:$J$1005,ROWS($J$6:J659))</f>
        <v>120.66996024947291</v>
      </c>
      <c r="L659" s="67">
        <f ca="1">ROWS($L$6:L659)/COUNTA($K$6:$K$1005)</f>
        <v>0.65400000000000003</v>
      </c>
      <c r="M659" s="5">
        <f t="shared" ca="1" si="146"/>
        <v>0</v>
      </c>
      <c r="N659" s="5">
        <f t="shared" ca="1" si="147"/>
        <v>0</v>
      </c>
      <c r="O659" s="5">
        <f t="shared" ca="1" si="148"/>
        <v>1</v>
      </c>
      <c r="P659" s="5"/>
      <c r="Q659" s="5">
        <f t="shared" ca="1" si="140"/>
        <v>1</v>
      </c>
      <c r="R659" s="5">
        <f t="shared" ca="1" si="138"/>
        <v>0</v>
      </c>
      <c r="S659" s="5">
        <f t="shared" ca="1" si="138"/>
        <v>1</v>
      </c>
      <c r="T659" s="5">
        <f t="shared" ca="1" si="138"/>
        <v>1</v>
      </c>
      <c r="U659" s="5">
        <f t="shared" ca="1" si="138"/>
        <v>0</v>
      </c>
      <c r="V659" s="5">
        <f t="shared" ca="1" si="138"/>
        <v>1</v>
      </c>
    </row>
    <row r="660" spans="1:22" x14ac:dyDescent="0.25">
      <c r="A660" s="5">
        <f t="shared" ca="1" si="149"/>
        <v>29.578050514696297</v>
      </c>
      <c r="B660" s="5">
        <f t="shared" ca="1" si="149"/>
        <v>36.237049544575306</v>
      </c>
      <c r="C660" s="5">
        <f t="shared" ca="1" si="149"/>
        <v>25.265723179192602</v>
      </c>
      <c r="D660" s="5">
        <f t="shared" ca="1" si="149"/>
        <v>32.66714632900073</v>
      </c>
      <c r="E660" s="5">
        <f t="shared" ca="1" si="149"/>
        <v>34.313763043583975</v>
      </c>
      <c r="F660" s="5">
        <f t="shared" ca="1" si="149"/>
        <v>36.092250644077382</v>
      </c>
      <c r="G660" s="58">
        <f t="shared" ca="1" si="145"/>
        <v>136.22111374693296</v>
      </c>
      <c r="H660" s="58">
        <f t="shared" ca="1" si="145"/>
        <v>125.24978738155025</v>
      </c>
      <c r="I660" s="58">
        <f t="shared" ca="1" si="145"/>
        <v>123.603170666967</v>
      </c>
      <c r="J660" s="5">
        <f t="shared" ca="1" si="144"/>
        <v>136.22111374693296</v>
      </c>
      <c r="K660" s="5">
        <f ca="1">SMALL($J$6:$J$1005,ROWS($J$6:J660))</f>
        <v>120.68034378824011</v>
      </c>
      <c r="L660" s="67">
        <f ca="1">ROWS($L$6:L660)/COUNTA($K$6:$K$1005)</f>
        <v>0.65500000000000003</v>
      </c>
      <c r="M660" s="5">
        <f t="shared" ca="1" si="146"/>
        <v>1</v>
      </c>
      <c r="N660" s="5">
        <f t="shared" ca="1" si="147"/>
        <v>0</v>
      </c>
      <c r="O660" s="5">
        <f t="shared" ca="1" si="148"/>
        <v>0</v>
      </c>
      <c r="P660" s="5"/>
      <c r="Q660" s="5">
        <f t="shared" ca="1" si="140"/>
        <v>1</v>
      </c>
      <c r="R660" s="5">
        <f t="shared" ca="1" si="138"/>
        <v>1</v>
      </c>
      <c r="S660" s="5">
        <f t="shared" ca="1" si="138"/>
        <v>0</v>
      </c>
      <c r="T660" s="5">
        <f t="shared" ca="1" si="138"/>
        <v>0</v>
      </c>
      <c r="U660" s="5">
        <f t="shared" ca="1" si="138"/>
        <v>1</v>
      </c>
      <c r="V660" s="5">
        <f t="shared" ca="1" si="138"/>
        <v>1</v>
      </c>
    </row>
    <row r="661" spans="1:22" x14ac:dyDescent="0.25">
      <c r="A661" s="5">
        <f t="shared" ca="1" si="149"/>
        <v>30.388227966091279</v>
      </c>
      <c r="B661" s="5">
        <f t="shared" ca="1" si="149"/>
        <v>43.094400780059544</v>
      </c>
      <c r="C661" s="5">
        <f t="shared" ca="1" si="149"/>
        <v>20.955591573201755</v>
      </c>
      <c r="D661" s="5">
        <f t="shared" ca="1" si="149"/>
        <v>20.168773571946183</v>
      </c>
      <c r="E661" s="5">
        <f t="shared" ca="1" si="149"/>
        <v>28.213727009087073</v>
      </c>
      <c r="F661" s="5">
        <f t="shared" ca="1" si="149"/>
        <v>27.775533681421308</v>
      </c>
      <c r="G661" s="58">
        <f t="shared" ca="1" si="145"/>
        <v>129.47188943665921</v>
      </c>
      <c r="H661" s="58">
        <f t="shared" ca="1" si="145"/>
        <v>107.33308022980142</v>
      </c>
      <c r="I661" s="58">
        <f t="shared" ca="1" si="145"/>
        <v>99.288126792660535</v>
      </c>
      <c r="J661" s="5">
        <f t="shared" ca="1" si="144"/>
        <v>129.47188943665921</v>
      </c>
      <c r="K661" s="5">
        <f ca="1">SMALL($J$6:$J$1005,ROWS($J$6:J661))</f>
        <v>120.68631071774971</v>
      </c>
      <c r="L661" s="67">
        <f ca="1">ROWS($L$6:L661)/COUNTA($K$6:$K$1005)</f>
        <v>0.65600000000000003</v>
      </c>
      <c r="M661" s="5">
        <f t="shared" ca="1" si="146"/>
        <v>1</v>
      </c>
      <c r="N661" s="5">
        <f t="shared" ca="1" si="147"/>
        <v>0</v>
      </c>
      <c r="O661" s="5">
        <f t="shared" ca="1" si="148"/>
        <v>0</v>
      </c>
      <c r="P661" s="5"/>
      <c r="Q661" s="5">
        <f t="shared" ca="1" si="140"/>
        <v>1</v>
      </c>
      <c r="R661" s="5">
        <f t="shared" ca="1" si="138"/>
        <v>1</v>
      </c>
      <c r="S661" s="5">
        <f t="shared" ca="1" si="138"/>
        <v>0</v>
      </c>
      <c r="T661" s="5">
        <f t="shared" ca="1" si="138"/>
        <v>0</v>
      </c>
      <c r="U661" s="5">
        <f t="shared" ca="1" si="138"/>
        <v>1</v>
      </c>
      <c r="V661" s="5">
        <f t="shared" ca="1" si="138"/>
        <v>1</v>
      </c>
    </row>
    <row r="662" spans="1:22" x14ac:dyDescent="0.25">
      <c r="A662" s="5">
        <f t="shared" ca="1" si="149"/>
        <v>25.684302767718137</v>
      </c>
      <c r="B662" s="5">
        <f t="shared" ca="1" si="149"/>
        <v>44.986982225322265</v>
      </c>
      <c r="C662" s="5">
        <f t="shared" ca="1" si="149"/>
        <v>33.670581499100415</v>
      </c>
      <c r="D662" s="5">
        <f t="shared" ca="1" si="149"/>
        <v>45.771899375554888</v>
      </c>
      <c r="E662" s="5">
        <f t="shared" ca="1" si="149"/>
        <v>23.146217012734571</v>
      </c>
      <c r="F662" s="5">
        <f t="shared" ca="1" si="149"/>
        <v>26.825817954494283</v>
      </c>
      <c r="G662" s="58">
        <f t="shared" ca="1" si="145"/>
        <v>120.64331996026925</v>
      </c>
      <c r="H662" s="58">
        <f t="shared" ca="1" si="145"/>
        <v>109.32691923404741</v>
      </c>
      <c r="I662" s="58">
        <f t="shared" ca="1" si="145"/>
        <v>131.95260159686774</v>
      </c>
      <c r="J662" s="5">
        <f t="shared" ca="1" si="144"/>
        <v>131.95260159686774</v>
      </c>
      <c r="K662" s="5">
        <f ca="1">SMALL($J$6:$J$1005,ROWS($J$6:J662))</f>
        <v>120.71069473701944</v>
      </c>
      <c r="L662" s="67">
        <f ca="1">ROWS($L$6:L662)/COUNTA($K$6:$K$1005)</f>
        <v>0.65700000000000003</v>
      </c>
      <c r="M662" s="5">
        <f t="shared" ca="1" si="146"/>
        <v>0</v>
      </c>
      <c r="N662" s="5">
        <f t="shared" ca="1" si="147"/>
        <v>0</v>
      </c>
      <c r="O662" s="5">
        <f t="shared" ca="1" si="148"/>
        <v>1</v>
      </c>
      <c r="P662" s="5"/>
      <c r="Q662" s="5">
        <f t="shared" ca="1" si="140"/>
        <v>1</v>
      </c>
      <c r="R662" s="5">
        <f t="shared" ca="1" si="138"/>
        <v>0</v>
      </c>
      <c r="S662" s="5">
        <f t="shared" ca="1" si="138"/>
        <v>1</v>
      </c>
      <c r="T662" s="5">
        <f t="shared" ca="1" si="138"/>
        <v>1</v>
      </c>
      <c r="U662" s="5">
        <f t="shared" ca="1" si="138"/>
        <v>0</v>
      </c>
      <c r="V662" s="5">
        <f t="shared" ca="1" si="138"/>
        <v>1</v>
      </c>
    </row>
    <row r="663" spans="1:22" x14ac:dyDescent="0.25">
      <c r="A663" s="5">
        <f t="shared" ca="1" si="149"/>
        <v>31.203033345033948</v>
      </c>
      <c r="B663" s="5">
        <f t="shared" ca="1" si="149"/>
        <v>26.340487267726552</v>
      </c>
      <c r="C663" s="5">
        <f t="shared" ca="1" si="149"/>
        <v>22.545962689831331</v>
      </c>
      <c r="D663" s="5">
        <f t="shared" ca="1" si="149"/>
        <v>22.00531666685016</v>
      </c>
      <c r="E663" s="5">
        <f t="shared" ca="1" si="149"/>
        <v>29.196085453318119</v>
      </c>
      <c r="F663" s="5">
        <f t="shared" ca="1" si="149"/>
        <v>22.852787289733332</v>
      </c>
      <c r="G663" s="58">
        <f t="shared" ca="1" si="145"/>
        <v>109.59239335581195</v>
      </c>
      <c r="H663" s="58">
        <f t="shared" ca="1" si="145"/>
        <v>105.79786877791673</v>
      </c>
      <c r="I663" s="58">
        <f t="shared" ca="1" si="145"/>
        <v>98.607099991448763</v>
      </c>
      <c r="J663" s="5">
        <f t="shared" ca="1" si="144"/>
        <v>109.59239335581195</v>
      </c>
      <c r="K663" s="5">
        <f ca="1">SMALL($J$6:$J$1005,ROWS($J$6:J663))</f>
        <v>120.71836271781208</v>
      </c>
      <c r="L663" s="67">
        <f ca="1">ROWS($L$6:L663)/COUNTA($K$6:$K$1005)</f>
        <v>0.65800000000000003</v>
      </c>
      <c r="M663" s="5">
        <f t="shared" ca="1" si="146"/>
        <v>1</v>
      </c>
      <c r="N663" s="5">
        <f t="shared" ca="1" si="147"/>
        <v>0</v>
      </c>
      <c r="O663" s="5">
        <f t="shared" ca="1" si="148"/>
        <v>0</v>
      </c>
      <c r="P663" s="5"/>
      <c r="Q663" s="5">
        <f t="shared" ca="1" si="140"/>
        <v>1</v>
      </c>
      <c r="R663" s="5">
        <f t="shared" ca="1" si="138"/>
        <v>1</v>
      </c>
      <c r="S663" s="5">
        <f t="shared" ca="1" si="138"/>
        <v>0</v>
      </c>
      <c r="T663" s="5">
        <f t="shared" ca="1" si="138"/>
        <v>0</v>
      </c>
      <c r="U663" s="5">
        <f t="shared" ca="1" si="138"/>
        <v>1</v>
      </c>
      <c r="V663" s="5">
        <f t="shared" ca="1" si="138"/>
        <v>1</v>
      </c>
    </row>
    <row r="664" spans="1:22" x14ac:dyDescent="0.25">
      <c r="A664" s="5">
        <f t="shared" ca="1" si="149"/>
        <v>19.843108403934579</v>
      </c>
      <c r="B664" s="5">
        <f t="shared" ca="1" si="149"/>
        <v>24.301345467711727</v>
      </c>
      <c r="C664" s="5">
        <f t="shared" ca="1" si="149"/>
        <v>19.625238442926264</v>
      </c>
      <c r="D664" s="5">
        <f t="shared" ca="1" si="149"/>
        <v>19.176713437566967</v>
      </c>
      <c r="E664" s="5">
        <f t="shared" ca="1" si="149"/>
        <v>28.102625427392326</v>
      </c>
      <c r="F664" s="5">
        <f t="shared" ca="1" si="149"/>
        <v>36.606368270580496</v>
      </c>
      <c r="G664" s="58">
        <f t="shared" ca="1" si="145"/>
        <v>108.85344756961914</v>
      </c>
      <c r="H664" s="58">
        <f t="shared" ca="1" si="145"/>
        <v>104.17734054483367</v>
      </c>
      <c r="I664" s="58">
        <f t="shared" ca="1" si="145"/>
        <v>95.251428555008303</v>
      </c>
      <c r="J664" s="5">
        <f t="shared" ca="1" si="144"/>
        <v>108.85344756961914</v>
      </c>
      <c r="K664" s="5">
        <f ca="1">SMALL($J$6:$J$1005,ROWS($J$6:J664))</f>
        <v>120.72716261003471</v>
      </c>
      <c r="L664" s="67">
        <f ca="1">ROWS($L$6:L664)/COUNTA($K$6:$K$1005)</f>
        <v>0.65900000000000003</v>
      </c>
      <c r="M664" s="5">
        <f t="shared" ca="1" si="146"/>
        <v>1</v>
      </c>
      <c r="N664" s="5">
        <f t="shared" ca="1" si="147"/>
        <v>0</v>
      </c>
      <c r="O664" s="5">
        <f t="shared" ca="1" si="148"/>
        <v>0</v>
      </c>
      <c r="P664" s="5"/>
      <c r="Q664" s="5">
        <f t="shared" ca="1" si="140"/>
        <v>1</v>
      </c>
      <c r="R664" s="5">
        <f t="shared" ca="1" si="138"/>
        <v>1</v>
      </c>
      <c r="S664" s="5">
        <f t="shared" ca="1" si="138"/>
        <v>0</v>
      </c>
      <c r="T664" s="5">
        <f t="shared" ca="1" si="138"/>
        <v>0</v>
      </c>
      <c r="U664" s="5">
        <f t="shared" ca="1" si="138"/>
        <v>1</v>
      </c>
      <c r="V664" s="5">
        <f t="shared" ca="1" si="138"/>
        <v>1</v>
      </c>
    </row>
    <row r="665" spans="1:22" x14ac:dyDescent="0.25">
      <c r="A665" s="5">
        <f t="shared" ca="1" si="149"/>
        <v>29.184309258651172</v>
      </c>
      <c r="B665" s="5">
        <f t="shared" ca="1" si="149"/>
        <v>40.908987753935563</v>
      </c>
      <c r="C665" s="5">
        <f t="shared" ca="1" si="149"/>
        <v>32.77007756501434</v>
      </c>
      <c r="D665" s="5">
        <f t="shared" ca="1" si="149"/>
        <v>43.603594722742812</v>
      </c>
      <c r="E665" s="5">
        <f t="shared" ca="1" si="149"/>
        <v>23.551387315632876</v>
      </c>
      <c r="F665" s="5">
        <f t="shared" ca="1" si="149"/>
        <v>27.639859246934215</v>
      </c>
      <c r="G665" s="58">
        <f t="shared" ca="1" si="145"/>
        <v>121.28454357515383</v>
      </c>
      <c r="H665" s="58">
        <f t="shared" ca="1" si="145"/>
        <v>113.14563338623262</v>
      </c>
      <c r="I665" s="58">
        <f t="shared" ca="1" si="145"/>
        <v>133.19784079334255</v>
      </c>
      <c r="J665" s="5">
        <f t="shared" ca="1" si="144"/>
        <v>133.19784079334255</v>
      </c>
      <c r="K665" s="5">
        <f ca="1">SMALL($J$6:$J$1005,ROWS($J$6:J665))</f>
        <v>120.74433695693503</v>
      </c>
      <c r="L665" s="67">
        <f ca="1">ROWS($L$6:L665)/COUNTA($K$6:$K$1005)</f>
        <v>0.66</v>
      </c>
      <c r="M665" s="5">
        <f t="shared" ca="1" si="146"/>
        <v>0</v>
      </c>
      <c r="N665" s="5">
        <f t="shared" ca="1" si="147"/>
        <v>0</v>
      </c>
      <c r="O665" s="5">
        <f t="shared" ca="1" si="148"/>
        <v>1</v>
      </c>
      <c r="P665" s="5"/>
      <c r="Q665" s="5">
        <f t="shared" ca="1" si="140"/>
        <v>1</v>
      </c>
      <c r="R665" s="5">
        <f t="shared" ca="1" si="138"/>
        <v>0</v>
      </c>
      <c r="S665" s="5">
        <f t="shared" ca="1" si="138"/>
        <v>1</v>
      </c>
      <c r="T665" s="5">
        <f t="shared" ref="R665:V716" ca="1" si="150">COUNTIF($M$5,"*"&amp;T$5&amp;"*")*$M665+COUNTIF($N$5,"*"&amp;T$5&amp;"*")*$N665+COUNTIF($O$5,"*"&amp;T$5&amp;"*")*$O665</f>
        <v>1</v>
      </c>
      <c r="U665" s="5">
        <f t="shared" ca="1" si="150"/>
        <v>0</v>
      </c>
      <c r="V665" s="5">
        <f t="shared" ca="1" si="150"/>
        <v>1</v>
      </c>
    </row>
    <row r="666" spans="1:22" x14ac:dyDescent="0.25">
      <c r="A666" s="5">
        <f t="shared" ref="A666:F675" ca="1" si="151">A$3+(A$4-A$3)*RAND()</f>
        <v>28.432233445486197</v>
      </c>
      <c r="B666" s="5">
        <f t="shared" ca="1" si="151"/>
        <v>38.221131821309214</v>
      </c>
      <c r="C666" s="5">
        <f t="shared" ca="1" si="151"/>
        <v>29.668170401980611</v>
      </c>
      <c r="D666" s="5">
        <f t="shared" ca="1" si="151"/>
        <v>24.972207210715659</v>
      </c>
      <c r="E666" s="5">
        <f t="shared" ca="1" si="151"/>
        <v>31.055380553631281</v>
      </c>
      <c r="F666" s="5">
        <f t="shared" ca="1" si="151"/>
        <v>31.72550621918284</v>
      </c>
      <c r="G666" s="58">
        <f t="shared" ca="1" si="145"/>
        <v>129.43425203960953</v>
      </c>
      <c r="H666" s="58">
        <f t="shared" ca="1" si="145"/>
        <v>120.88129062028094</v>
      </c>
      <c r="I666" s="58">
        <f t="shared" ca="1" si="145"/>
        <v>114.79811727736532</v>
      </c>
      <c r="J666" s="5">
        <f t="shared" ca="1" si="144"/>
        <v>129.43425203960953</v>
      </c>
      <c r="K666" s="5">
        <f ca="1">SMALL($J$6:$J$1005,ROWS($J$6:J666))</f>
        <v>120.75930264844123</v>
      </c>
      <c r="L666" s="67">
        <f ca="1">ROWS($L$6:L666)/COUNTA($K$6:$K$1005)</f>
        <v>0.66100000000000003</v>
      </c>
      <c r="M666" s="5">
        <f t="shared" ca="1" si="146"/>
        <v>1</v>
      </c>
      <c r="N666" s="5">
        <f t="shared" ca="1" si="147"/>
        <v>0</v>
      </c>
      <c r="O666" s="5">
        <f t="shared" ca="1" si="148"/>
        <v>0</v>
      </c>
      <c r="P666" s="5"/>
      <c r="Q666" s="5">
        <f t="shared" ca="1" si="140"/>
        <v>1</v>
      </c>
      <c r="R666" s="5">
        <f t="shared" ca="1" si="150"/>
        <v>1</v>
      </c>
      <c r="S666" s="5">
        <f t="shared" ca="1" si="150"/>
        <v>0</v>
      </c>
      <c r="T666" s="5">
        <f t="shared" ca="1" si="150"/>
        <v>0</v>
      </c>
      <c r="U666" s="5">
        <f t="shared" ca="1" si="150"/>
        <v>1</v>
      </c>
      <c r="V666" s="5">
        <f t="shared" ca="1" si="150"/>
        <v>1</v>
      </c>
    </row>
    <row r="667" spans="1:22" x14ac:dyDescent="0.25">
      <c r="A667" s="5">
        <f t="shared" ca="1" si="151"/>
        <v>26.848464878167807</v>
      </c>
      <c r="B667" s="5">
        <f t="shared" ca="1" si="151"/>
        <v>43.15654553546468</v>
      </c>
      <c r="C667" s="5">
        <f t="shared" ca="1" si="151"/>
        <v>30.953716145590889</v>
      </c>
      <c r="D667" s="5">
        <f t="shared" ca="1" si="151"/>
        <v>43.89975390440452</v>
      </c>
      <c r="E667" s="5">
        <f t="shared" ca="1" si="151"/>
        <v>18.433014717317644</v>
      </c>
      <c r="F667" s="5">
        <f t="shared" ca="1" si="151"/>
        <v>25.090931487328611</v>
      </c>
      <c r="G667" s="58">
        <f t="shared" ca="1" si="145"/>
        <v>113.52895661827876</v>
      </c>
      <c r="H667" s="58">
        <f t="shared" ca="1" si="145"/>
        <v>101.32612722840494</v>
      </c>
      <c r="I667" s="58">
        <f t="shared" ca="1" si="145"/>
        <v>126.79286641549183</v>
      </c>
      <c r="J667" s="5">
        <f t="shared" ca="1" si="144"/>
        <v>126.79286641549183</v>
      </c>
      <c r="K667" s="5">
        <f ca="1">SMALL($J$6:$J$1005,ROWS($J$6:J667))</f>
        <v>120.79576874410488</v>
      </c>
      <c r="L667" s="67">
        <f ca="1">ROWS($L$6:L667)/COUNTA($K$6:$K$1005)</f>
        <v>0.66200000000000003</v>
      </c>
      <c r="M667" s="5">
        <f t="shared" ca="1" si="146"/>
        <v>0</v>
      </c>
      <c r="N667" s="5">
        <f t="shared" ca="1" si="147"/>
        <v>0</v>
      </c>
      <c r="O667" s="5">
        <f t="shared" ca="1" si="148"/>
        <v>1</v>
      </c>
      <c r="P667" s="5"/>
      <c r="Q667" s="5">
        <f t="shared" ca="1" si="140"/>
        <v>1</v>
      </c>
      <c r="R667" s="5">
        <f t="shared" ca="1" si="150"/>
        <v>0</v>
      </c>
      <c r="S667" s="5">
        <f t="shared" ca="1" si="150"/>
        <v>1</v>
      </c>
      <c r="T667" s="5">
        <f t="shared" ca="1" si="150"/>
        <v>1</v>
      </c>
      <c r="U667" s="5">
        <f t="shared" ca="1" si="150"/>
        <v>0</v>
      </c>
      <c r="V667" s="5">
        <f t="shared" ca="1" si="150"/>
        <v>1</v>
      </c>
    </row>
    <row r="668" spans="1:22" x14ac:dyDescent="0.25">
      <c r="A668" s="5">
        <f t="shared" ca="1" si="151"/>
        <v>29.227112401998916</v>
      </c>
      <c r="B668" s="5">
        <f t="shared" ca="1" si="151"/>
        <v>33.395371788784288</v>
      </c>
      <c r="C668" s="5">
        <f t="shared" ca="1" si="151"/>
        <v>32.454351742566061</v>
      </c>
      <c r="D668" s="5">
        <f t="shared" ca="1" si="151"/>
        <v>31.021013217164388</v>
      </c>
      <c r="E668" s="5">
        <f t="shared" ca="1" si="151"/>
        <v>30.909674585306472</v>
      </c>
      <c r="F668" s="5">
        <f t="shared" ca="1" si="151"/>
        <v>33.442252580047402</v>
      </c>
      <c r="G668" s="58">
        <f t="shared" ca="1" si="145"/>
        <v>126.97441135613707</v>
      </c>
      <c r="H668" s="58">
        <f t="shared" ca="1" si="145"/>
        <v>126.03339130991884</v>
      </c>
      <c r="I668" s="58">
        <f t="shared" ca="1" si="145"/>
        <v>126.14472994177677</v>
      </c>
      <c r="J668" s="5">
        <f t="shared" ca="1" si="144"/>
        <v>126.97441135613707</v>
      </c>
      <c r="K668" s="5">
        <f ca="1">SMALL($J$6:$J$1005,ROWS($J$6:J668))</f>
        <v>120.83714704040128</v>
      </c>
      <c r="L668" s="67">
        <f ca="1">ROWS($L$6:L668)/COUNTA($K$6:$K$1005)</f>
        <v>0.66300000000000003</v>
      </c>
      <c r="M668" s="5">
        <f t="shared" ca="1" si="146"/>
        <v>1</v>
      </c>
      <c r="N668" s="5">
        <f t="shared" ca="1" si="147"/>
        <v>0</v>
      </c>
      <c r="O668" s="5">
        <f t="shared" ca="1" si="148"/>
        <v>0</v>
      </c>
      <c r="P668" s="5"/>
      <c r="Q668" s="5">
        <f t="shared" ca="1" si="140"/>
        <v>1</v>
      </c>
      <c r="R668" s="5">
        <f t="shared" ca="1" si="150"/>
        <v>1</v>
      </c>
      <c r="S668" s="5">
        <f t="shared" ca="1" si="150"/>
        <v>0</v>
      </c>
      <c r="T668" s="5">
        <f t="shared" ca="1" si="150"/>
        <v>0</v>
      </c>
      <c r="U668" s="5">
        <f t="shared" ca="1" si="150"/>
        <v>1</v>
      </c>
      <c r="V668" s="5">
        <f t="shared" ca="1" si="150"/>
        <v>1</v>
      </c>
    </row>
    <row r="669" spans="1:22" x14ac:dyDescent="0.25">
      <c r="A669" s="5">
        <f t="shared" ca="1" si="151"/>
        <v>30.416593350465835</v>
      </c>
      <c r="B669" s="5">
        <f t="shared" ca="1" si="151"/>
        <v>25.420491963158518</v>
      </c>
      <c r="C669" s="5">
        <f t="shared" ca="1" si="151"/>
        <v>22.575173623245849</v>
      </c>
      <c r="D669" s="5">
        <f t="shared" ca="1" si="151"/>
        <v>40.0922646134525</v>
      </c>
      <c r="E669" s="5">
        <f t="shared" ca="1" si="151"/>
        <v>29.717542057752688</v>
      </c>
      <c r="F669" s="5">
        <f t="shared" ca="1" si="151"/>
        <v>23.075944504970799</v>
      </c>
      <c r="G669" s="58">
        <f t="shared" ca="1" si="145"/>
        <v>108.63057187634786</v>
      </c>
      <c r="H669" s="58">
        <f t="shared" ca="1" si="145"/>
        <v>105.78525353643516</v>
      </c>
      <c r="I669" s="58">
        <f t="shared" ca="1" si="145"/>
        <v>116.159976092135</v>
      </c>
      <c r="J669" s="5">
        <f t="shared" ca="1" si="144"/>
        <v>116.159976092135</v>
      </c>
      <c r="K669" s="5">
        <f ca="1">SMALL($J$6:$J$1005,ROWS($J$6:J669))</f>
        <v>120.84031041085875</v>
      </c>
      <c r="L669" s="67">
        <f ca="1">ROWS($L$6:L669)/COUNTA($K$6:$K$1005)</f>
        <v>0.66400000000000003</v>
      </c>
      <c r="M669" s="5">
        <f t="shared" ca="1" si="146"/>
        <v>0</v>
      </c>
      <c r="N669" s="5">
        <f t="shared" ca="1" si="147"/>
        <v>0</v>
      </c>
      <c r="O669" s="5">
        <f t="shared" ca="1" si="148"/>
        <v>1</v>
      </c>
      <c r="P669" s="5"/>
      <c r="Q669" s="5">
        <f t="shared" ca="1" si="140"/>
        <v>1</v>
      </c>
      <c r="R669" s="5">
        <f t="shared" ca="1" si="150"/>
        <v>0</v>
      </c>
      <c r="S669" s="5">
        <f t="shared" ca="1" si="150"/>
        <v>1</v>
      </c>
      <c r="T669" s="5">
        <f t="shared" ca="1" si="150"/>
        <v>1</v>
      </c>
      <c r="U669" s="5">
        <f t="shared" ca="1" si="150"/>
        <v>0</v>
      </c>
      <c r="V669" s="5">
        <f t="shared" ca="1" si="150"/>
        <v>1</v>
      </c>
    </row>
    <row r="670" spans="1:22" x14ac:dyDescent="0.25">
      <c r="A670" s="5">
        <f t="shared" ca="1" si="151"/>
        <v>17.623301001103009</v>
      </c>
      <c r="B670" s="5">
        <f t="shared" ca="1" si="151"/>
        <v>22.876335922884564</v>
      </c>
      <c r="C670" s="5">
        <f t="shared" ca="1" si="151"/>
        <v>31.659807106885811</v>
      </c>
      <c r="D670" s="5">
        <f t="shared" ca="1" si="151"/>
        <v>26.895446838191162</v>
      </c>
      <c r="E670" s="5">
        <f t="shared" ca="1" si="151"/>
        <v>35.804793698231848</v>
      </c>
      <c r="F670" s="5">
        <f t="shared" ca="1" si="151"/>
        <v>35.592441982019437</v>
      </c>
      <c r="G670" s="58">
        <f t="shared" ca="1" si="145"/>
        <v>111.89687260423887</v>
      </c>
      <c r="H670" s="58">
        <f t="shared" ca="1" si="145"/>
        <v>120.68034378824011</v>
      </c>
      <c r="I670" s="58">
        <f t="shared" ca="1" si="145"/>
        <v>111.77099692819942</v>
      </c>
      <c r="J670" s="5">
        <f t="shared" ca="1" si="144"/>
        <v>120.68034378824011</v>
      </c>
      <c r="K670" s="5">
        <f ca="1">SMALL($J$6:$J$1005,ROWS($J$6:J670))</f>
        <v>120.95449593007375</v>
      </c>
      <c r="L670" s="67">
        <f ca="1">ROWS($L$6:L670)/COUNTA($K$6:$K$1005)</f>
        <v>0.66500000000000004</v>
      </c>
      <c r="M670" s="5">
        <f t="shared" ca="1" si="146"/>
        <v>0</v>
      </c>
      <c r="N670" s="5">
        <f t="shared" ca="1" si="147"/>
        <v>1</v>
      </c>
      <c r="O670" s="5">
        <f t="shared" ca="1" si="148"/>
        <v>0</v>
      </c>
      <c r="P670" s="5"/>
      <c r="Q670" s="5">
        <f t="shared" ca="1" si="140"/>
        <v>1</v>
      </c>
      <c r="R670" s="5">
        <f t="shared" ca="1" si="150"/>
        <v>0</v>
      </c>
      <c r="S670" s="5">
        <f t="shared" ca="1" si="150"/>
        <v>1</v>
      </c>
      <c r="T670" s="5">
        <f t="shared" ca="1" si="150"/>
        <v>0</v>
      </c>
      <c r="U670" s="5">
        <f t="shared" ca="1" si="150"/>
        <v>1</v>
      </c>
      <c r="V670" s="5">
        <f t="shared" ca="1" si="150"/>
        <v>1</v>
      </c>
    </row>
    <row r="671" spans="1:22" x14ac:dyDescent="0.25">
      <c r="A671" s="5">
        <f t="shared" ca="1" si="151"/>
        <v>16.244154528845215</v>
      </c>
      <c r="B671" s="5">
        <f t="shared" ca="1" si="151"/>
        <v>35.0222516873092</v>
      </c>
      <c r="C671" s="5">
        <f t="shared" ca="1" si="151"/>
        <v>21.064861154237562</v>
      </c>
      <c r="D671" s="5">
        <f t="shared" ca="1" si="151"/>
        <v>23.158347572771952</v>
      </c>
      <c r="E671" s="5">
        <f t="shared" ca="1" si="151"/>
        <v>35.27523358326826</v>
      </c>
      <c r="F671" s="5">
        <f t="shared" ca="1" si="151"/>
        <v>27.869866934632611</v>
      </c>
      <c r="G671" s="58">
        <f t="shared" ca="1" si="145"/>
        <v>114.41150673405529</v>
      </c>
      <c r="H671" s="58">
        <f t="shared" ca="1" si="145"/>
        <v>100.45411620098365</v>
      </c>
      <c r="I671" s="58">
        <f t="shared" ca="1" si="145"/>
        <v>88.337230190487332</v>
      </c>
      <c r="J671" s="5">
        <f t="shared" ca="1" si="144"/>
        <v>114.41150673405529</v>
      </c>
      <c r="K671" s="5">
        <f ca="1">SMALL($J$6:$J$1005,ROWS($J$6:J671))</f>
        <v>121.04029314887276</v>
      </c>
      <c r="L671" s="67">
        <f ca="1">ROWS($L$6:L671)/COUNTA($K$6:$K$1005)</f>
        <v>0.66600000000000004</v>
      </c>
      <c r="M671" s="5">
        <f t="shared" ca="1" si="146"/>
        <v>1</v>
      </c>
      <c r="N671" s="5">
        <f t="shared" ca="1" si="147"/>
        <v>0</v>
      </c>
      <c r="O671" s="5">
        <f t="shared" ca="1" si="148"/>
        <v>0</v>
      </c>
      <c r="P671" s="5"/>
      <c r="Q671" s="5">
        <f t="shared" ca="1" si="140"/>
        <v>1</v>
      </c>
      <c r="R671" s="5">
        <f t="shared" ca="1" si="150"/>
        <v>1</v>
      </c>
      <c r="S671" s="5">
        <f t="shared" ca="1" si="150"/>
        <v>0</v>
      </c>
      <c r="T671" s="5">
        <f t="shared" ca="1" si="150"/>
        <v>0</v>
      </c>
      <c r="U671" s="5">
        <f t="shared" ca="1" si="150"/>
        <v>1</v>
      </c>
      <c r="V671" s="5">
        <f t="shared" ca="1" si="150"/>
        <v>1</v>
      </c>
    </row>
    <row r="672" spans="1:22" x14ac:dyDescent="0.25">
      <c r="A672" s="5">
        <f t="shared" ca="1" si="151"/>
        <v>25.660324900028833</v>
      </c>
      <c r="B672" s="5">
        <f t="shared" ca="1" si="151"/>
        <v>21.150221171238545</v>
      </c>
      <c r="C672" s="5">
        <f t="shared" ca="1" si="151"/>
        <v>26.417478787226663</v>
      </c>
      <c r="D672" s="5">
        <f t="shared" ca="1" si="151"/>
        <v>28.648716807537888</v>
      </c>
      <c r="E672" s="5">
        <f t="shared" ca="1" si="151"/>
        <v>22.371882154001021</v>
      </c>
      <c r="F672" s="5">
        <f t="shared" ca="1" si="151"/>
        <v>25.854867821448639</v>
      </c>
      <c r="G672" s="58">
        <f t="shared" ca="1" si="145"/>
        <v>95.037296046717046</v>
      </c>
      <c r="H672" s="58">
        <f t="shared" ca="1" si="145"/>
        <v>100.30455366270516</v>
      </c>
      <c r="I672" s="58">
        <f t="shared" ca="1" si="145"/>
        <v>106.58138831624203</v>
      </c>
      <c r="J672" s="5">
        <f t="shared" ca="1" si="144"/>
        <v>106.58138831624203</v>
      </c>
      <c r="K672" s="5">
        <f ca="1">SMALL($J$6:$J$1005,ROWS($J$6:J672))</f>
        <v>121.09992074360635</v>
      </c>
      <c r="L672" s="67">
        <f ca="1">ROWS($L$6:L672)/COUNTA($K$6:$K$1005)</f>
        <v>0.66700000000000004</v>
      </c>
      <c r="M672" s="5">
        <f t="shared" ca="1" si="146"/>
        <v>0</v>
      </c>
      <c r="N672" s="5">
        <f t="shared" ca="1" si="147"/>
        <v>0</v>
      </c>
      <c r="O672" s="5">
        <f t="shared" ca="1" si="148"/>
        <v>1</v>
      </c>
      <c r="P672" s="5"/>
      <c r="Q672" s="5">
        <f t="shared" ca="1" si="140"/>
        <v>1</v>
      </c>
      <c r="R672" s="5">
        <f t="shared" ca="1" si="150"/>
        <v>0</v>
      </c>
      <c r="S672" s="5">
        <f t="shared" ca="1" si="150"/>
        <v>1</v>
      </c>
      <c r="T672" s="5">
        <f t="shared" ca="1" si="150"/>
        <v>1</v>
      </c>
      <c r="U672" s="5">
        <f t="shared" ca="1" si="150"/>
        <v>0</v>
      </c>
      <c r="V672" s="5">
        <f t="shared" ca="1" si="150"/>
        <v>1</v>
      </c>
    </row>
    <row r="673" spans="1:22" x14ac:dyDescent="0.25">
      <c r="A673" s="5">
        <f t="shared" ca="1" si="151"/>
        <v>26.501498813657669</v>
      </c>
      <c r="B673" s="5">
        <f t="shared" ca="1" si="151"/>
        <v>41.030850299133718</v>
      </c>
      <c r="C673" s="5">
        <f t="shared" ca="1" si="151"/>
        <v>22.246090496857274</v>
      </c>
      <c r="D673" s="5">
        <f t="shared" ca="1" si="151"/>
        <v>34.762858192903707</v>
      </c>
      <c r="E673" s="5">
        <f t="shared" ca="1" si="151"/>
        <v>18.368704675713385</v>
      </c>
      <c r="F673" s="5">
        <f t="shared" ca="1" si="151"/>
        <v>21.246681864756326</v>
      </c>
      <c r="G673" s="58">
        <f t="shared" ca="1" si="145"/>
        <v>107.14773565326111</v>
      </c>
      <c r="H673" s="58">
        <f t="shared" ca="1" si="145"/>
        <v>88.362975850984654</v>
      </c>
      <c r="I673" s="58">
        <f t="shared" ca="1" si="145"/>
        <v>104.75712936817497</v>
      </c>
      <c r="J673" s="5">
        <f t="shared" ca="1" si="144"/>
        <v>107.14773565326111</v>
      </c>
      <c r="K673" s="5">
        <f ca="1">SMALL($J$6:$J$1005,ROWS($J$6:J673))</f>
        <v>121.10516166018036</v>
      </c>
      <c r="L673" s="67">
        <f ca="1">ROWS($L$6:L673)/COUNTA($K$6:$K$1005)</f>
        <v>0.66800000000000004</v>
      </c>
      <c r="M673" s="5">
        <f t="shared" ca="1" si="146"/>
        <v>1</v>
      </c>
      <c r="N673" s="5">
        <f t="shared" ca="1" si="147"/>
        <v>0</v>
      </c>
      <c r="O673" s="5">
        <f t="shared" ca="1" si="148"/>
        <v>0</v>
      </c>
      <c r="P673" s="5"/>
      <c r="Q673" s="5">
        <f t="shared" ca="1" si="140"/>
        <v>1</v>
      </c>
      <c r="R673" s="5">
        <f t="shared" ca="1" si="150"/>
        <v>1</v>
      </c>
      <c r="S673" s="5">
        <f t="shared" ca="1" si="150"/>
        <v>0</v>
      </c>
      <c r="T673" s="5">
        <f t="shared" ca="1" si="150"/>
        <v>0</v>
      </c>
      <c r="U673" s="5">
        <f t="shared" ca="1" si="150"/>
        <v>1</v>
      </c>
      <c r="V673" s="5">
        <f t="shared" ca="1" si="150"/>
        <v>1</v>
      </c>
    </row>
    <row r="674" spans="1:22" x14ac:dyDescent="0.25">
      <c r="A674" s="5">
        <f t="shared" ca="1" si="151"/>
        <v>13.821521121015289</v>
      </c>
      <c r="B674" s="5">
        <f t="shared" ca="1" si="151"/>
        <v>29.236310020996623</v>
      </c>
      <c r="C674" s="5">
        <f t="shared" ca="1" si="151"/>
        <v>22.328954303839172</v>
      </c>
      <c r="D674" s="5">
        <f t="shared" ca="1" si="151"/>
        <v>38.378778940249646</v>
      </c>
      <c r="E674" s="5">
        <f t="shared" ca="1" si="151"/>
        <v>35.771073250411817</v>
      </c>
      <c r="F674" s="5">
        <f t="shared" ca="1" si="151"/>
        <v>31.650746247802964</v>
      </c>
      <c r="G674" s="58">
        <f t="shared" ca="1" si="145"/>
        <v>110.47965064022671</v>
      </c>
      <c r="H674" s="58">
        <f t="shared" ca="1" si="145"/>
        <v>103.57229492306925</v>
      </c>
      <c r="I674" s="58">
        <f t="shared" ca="1" si="145"/>
        <v>106.18000061290707</v>
      </c>
      <c r="J674" s="5">
        <f t="shared" ca="1" si="144"/>
        <v>110.47965064022671</v>
      </c>
      <c r="K674" s="5">
        <f ca="1">SMALL($J$6:$J$1005,ROWS($J$6:J674))</f>
        <v>121.17808403218189</v>
      </c>
      <c r="L674" s="67">
        <f ca="1">ROWS($L$6:L674)/COUNTA($K$6:$K$1005)</f>
        <v>0.66900000000000004</v>
      </c>
      <c r="M674" s="5">
        <f t="shared" ca="1" si="146"/>
        <v>1</v>
      </c>
      <c r="N674" s="5">
        <f t="shared" ca="1" si="147"/>
        <v>0</v>
      </c>
      <c r="O674" s="5">
        <f t="shared" ca="1" si="148"/>
        <v>0</v>
      </c>
      <c r="P674" s="5"/>
      <c r="Q674" s="5">
        <f t="shared" ca="1" si="140"/>
        <v>1</v>
      </c>
      <c r="R674" s="5">
        <f t="shared" ca="1" si="150"/>
        <v>1</v>
      </c>
      <c r="S674" s="5">
        <f t="shared" ca="1" si="150"/>
        <v>0</v>
      </c>
      <c r="T674" s="5">
        <f t="shared" ca="1" si="150"/>
        <v>0</v>
      </c>
      <c r="U674" s="5">
        <f t="shared" ca="1" si="150"/>
        <v>1</v>
      </c>
      <c r="V674" s="5">
        <f t="shared" ca="1" si="150"/>
        <v>1</v>
      </c>
    </row>
    <row r="675" spans="1:22" x14ac:dyDescent="0.25">
      <c r="A675" s="5">
        <f t="shared" ca="1" si="151"/>
        <v>22.16137130792173</v>
      </c>
      <c r="B675" s="5">
        <f t="shared" ca="1" si="151"/>
        <v>44.346724908097173</v>
      </c>
      <c r="C675" s="5">
        <f t="shared" ca="1" si="151"/>
        <v>26.915330415915943</v>
      </c>
      <c r="D675" s="5">
        <f t="shared" ca="1" si="151"/>
        <v>12.394946575670232</v>
      </c>
      <c r="E675" s="5">
        <f t="shared" ca="1" si="151"/>
        <v>28.621786075238326</v>
      </c>
      <c r="F675" s="5">
        <f t="shared" ca="1" si="151"/>
        <v>35.317008599909329</v>
      </c>
      <c r="G675" s="58">
        <f t="shared" ca="1" si="145"/>
        <v>130.44689089116656</v>
      </c>
      <c r="H675" s="58">
        <f t="shared" ca="1" si="145"/>
        <v>113.01549639898532</v>
      </c>
      <c r="I675" s="58">
        <f t="shared" ca="1" si="145"/>
        <v>96.788656899417234</v>
      </c>
      <c r="J675" s="5">
        <f t="shared" ca="1" si="144"/>
        <v>130.44689089116656</v>
      </c>
      <c r="K675" s="5">
        <f ca="1">SMALL($J$6:$J$1005,ROWS($J$6:J675))</f>
        <v>121.33083345316341</v>
      </c>
      <c r="L675" s="67">
        <f ca="1">ROWS($L$6:L675)/COUNTA($K$6:$K$1005)</f>
        <v>0.67</v>
      </c>
      <c r="M675" s="5">
        <f t="shared" ca="1" si="146"/>
        <v>1</v>
      </c>
      <c r="N675" s="5">
        <f t="shared" ca="1" si="147"/>
        <v>0</v>
      </c>
      <c r="O675" s="5">
        <f t="shared" ca="1" si="148"/>
        <v>0</v>
      </c>
      <c r="P675" s="5"/>
      <c r="Q675" s="5">
        <f t="shared" ca="1" si="140"/>
        <v>1</v>
      </c>
      <c r="R675" s="5">
        <f t="shared" ca="1" si="150"/>
        <v>1</v>
      </c>
      <c r="S675" s="5">
        <f t="shared" ca="1" si="150"/>
        <v>0</v>
      </c>
      <c r="T675" s="5">
        <f t="shared" ca="1" si="150"/>
        <v>0</v>
      </c>
      <c r="U675" s="5">
        <f t="shared" ca="1" si="150"/>
        <v>1</v>
      </c>
      <c r="V675" s="5">
        <f t="shared" ca="1" si="150"/>
        <v>1</v>
      </c>
    </row>
    <row r="676" spans="1:22" x14ac:dyDescent="0.25">
      <c r="A676" s="5">
        <f t="shared" ref="A676:F685" ca="1" si="152">A$3+(A$4-A$3)*RAND()</f>
        <v>13.928009671684105</v>
      </c>
      <c r="B676" s="5">
        <f t="shared" ca="1" si="152"/>
        <v>41.19344676174093</v>
      </c>
      <c r="C676" s="5">
        <f t="shared" ca="1" si="152"/>
        <v>30.682865937637033</v>
      </c>
      <c r="D676" s="5">
        <f t="shared" ca="1" si="152"/>
        <v>25.620221107018594</v>
      </c>
      <c r="E676" s="5">
        <f t="shared" ca="1" si="152"/>
        <v>29.72112722900922</v>
      </c>
      <c r="F676" s="5">
        <f t="shared" ca="1" si="152"/>
        <v>30.847206927238449</v>
      </c>
      <c r="G676" s="58">
        <f t="shared" ca="1" si="145"/>
        <v>115.68979058967271</v>
      </c>
      <c r="H676" s="58">
        <f t="shared" ca="1" si="145"/>
        <v>105.17920976556881</v>
      </c>
      <c r="I676" s="58">
        <f t="shared" ca="1" si="145"/>
        <v>101.07830364357818</v>
      </c>
      <c r="J676" s="5">
        <f t="shared" ca="1" si="144"/>
        <v>115.68979058967271</v>
      </c>
      <c r="K676" s="5">
        <f ca="1">SMALL($J$6:$J$1005,ROWS($J$6:J676))</f>
        <v>121.35433387375144</v>
      </c>
      <c r="L676" s="67">
        <f ca="1">ROWS($L$6:L676)/COUNTA($K$6:$K$1005)</f>
        <v>0.67100000000000004</v>
      </c>
      <c r="M676" s="5">
        <f t="shared" ca="1" si="146"/>
        <v>1</v>
      </c>
      <c r="N676" s="5">
        <f t="shared" ca="1" si="147"/>
        <v>0</v>
      </c>
      <c r="O676" s="5">
        <f t="shared" ca="1" si="148"/>
        <v>0</v>
      </c>
      <c r="P676" s="5"/>
      <c r="Q676" s="5">
        <f t="shared" ca="1" si="140"/>
        <v>1</v>
      </c>
      <c r="R676" s="5">
        <f t="shared" ca="1" si="150"/>
        <v>1</v>
      </c>
      <c r="S676" s="5">
        <f t="shared" ca="1" si="150"/>
        <v>0</v>
      </c>
      <c r="T676" s="5">
        <f t="shared" ca="1" si="150"/>
        <v>0</v>
      </c>
      <c r="U676" s="5">
        <f t="shared" ca="1" si="150"/>
        <v>1</v>
      </c>
      <c r="V676" s="5">
        <f t="shared" ca="1" si="150"/>
        <v>1</v>
      </c>
    </row>
    <row r="677" spans="1:22" x14ac:dyDescent="0.25">
      <c r="A677" s="5">
        <f t="shared" ca="1" si="152"/>
        <v>27.01967455490405</v>
      </c>
      <c r="B677" s="5">
        <f t="shared" ca="1" si="152"/>
        <v>23.091623416012609</v>
      </c>
      <c r="C677" s="5">
        <f t="shared" ca="1" si="152"/>
        <v>24.258187966651988</v>
      </c>
      <c r="D677" s="5">
        <f t="shared" ca="1" si="152"/>
        <v>33.721384907079504</v>
      </c>
      <c r="E677" s="5">
        <f t="shared" ca="1" si="152"/>
        <v>30.496974732580135</v>
      </c>
      <c r="F677" s="5">
        <f t="shared" ca="1" si="152"/>
        <v>30.902140763740313</v>
      </c>
      <c r="G677" s="58">
        <f t="shared" ca="1" si="145"/>
        <v>111.5104134672371</v>
      </c>
      <c r="H677" s="58">
        <f t="shared" ca="1" si="145"/>
        <v>112.67697801787648</v>
      </c>
      <c r="I677" s="58">
        <f t="shared" ca="1" si="145"/>
        <v>115.90138819237586</v>
      </c>
      <c r="J677" s="5">
        <f t="shared" ca="1" si="144"/>
        <v>115.90138819237586</v>
      </c>
      <c r="K677" s="5">
        <f ca="1">SMALL($J$6:$J$1005,ROWS($J$6:J677))</f>
        <v>121.35851283591786</v>
      </c>
      <c r="L677" s="67">
        <f ca="1">ROWS($L$6:L677)/COUNTA($K$6:$K$1005)</f>
        <v>0.67200000000000004</v>
      </c>
      <c r="M677" s="5">
        <f t="shared" ca="1" si="146"/>
        <v>0</v>
      </c>
      <c r="N677" s="5">
        <f t="shared" ca="1" si="147"/>
        <v>0</v>
      </c>
      <c r="O677" s="5">
        <f t="shared" ca="1" si="148"/>
        <v>1</v>
      </c>
      <c r="P677" s="5"/>
      <c r="Q677" s="5">
        <f t="shared" ca="1" si="140"/>
        <v>1</v>
      </c>
      <c r="R677" s="5">
        <f t="shared" ca="1" si="150"/>
        <v>0</v>
      </c>
      <c r="S677" s="5">
        <f t="shared" ca="1" si="150"/>
        <v>1</v>
      </c>
      <c r="T677" s="5">
        <f t="shared" ca="1" si="150"/>
        <v>1</v>
      </c>
      <c r="U677" s="5">
        <f t="shared" ca="1" si="150"/>
        <v>0</v>
      </c>
      <c r="V677" s="5">
        <f t="shared" ca="1" si="150"/>
        <v>1</v>
      </c>
    </row>
    <row r="678" spans="1:22" x14ac:dyDescent="0.25">
      <c r="A678" s="5">
        <f t="shared" ca="1" si="152"/>
        <v>13.070582802795006</v>
      </c>
      <c r="B678" s="5">
        <f t="shared" ca="1" si="152"/>
        <v>23.388141965338846</v>
      </c>
      <c r="C678" s="5">
        <f t="shared" ca="1" si="152"/>
        <v>30.903330314873671</v>
      </c>
      <c r="D678" s="5">
        <f t="shared" ca="1" si="152"/>
        <v>20.237075147367246</v>
      </c>
      <c r="E678" s="5">
        <f t="shared" ca="1" si="152"/>
        <v>22.790915478237771</v>
      </c>
      <c r="F678" s="5">
        <f t="shared" ca="1" si="152"/>
        <v>39.511249189952011</v>
      </c>
      <c r="G678" s="58">
        <f t="shared" ca="1" si="145"/>
        <v>98.760889436323623</v>
      </c>
      <c r="H678" s="58">
        <f t="shared" ca="1" si="145"/>
        <v>106.27607778585845</v>
      </c>
      <c r="I678" s="58">
        <f t="shared" ca="1" si="145"/>
        <v>103.72223745498793</v>
      </c>
      <c r="J678" s="5">
        <f t="shared" ca="1" si="144"/>
        <v>106.27607778585845</v>
      </c>
      <c r="K678" s="5">
        <f ca="1">SMALL($J$6:$J$1005,ROWS($J$6:J678))</f>
        <v>121.37267193267013</v>
      </c>
      <c r="L678" s="67">
        <f ca="1">ROWS($L$6:L678)/COUNTA($K$6:$K$1005)</f>
        <v>0.67300000000000004</v>
      </c>
      <c r="M678" s="5">
        <f t="shared" ca="1" si="146"/>
        <v>0</v>
      </c>
      <c r="N678" s="5">
        <f t="shared" ca="1" si="147"/>
        <v>1</v>
      </c>
      <c r="O678" s="5">
        <f t="shared" ca="1" si="148"/>
        <v>0</v>
      </c>
      <c r="P678" s="5"/>
      <c r="Q678" s="5">
        <f t="shared" ca="1" si="140"/>
        <v>1</v>
      </c>
      <c r="R678" s="5">
        <f t="shared" ca="1" si="150"/>
        <v>0</v>
      </c>
      <c r="S678" s="5">
        <f t="shared" ca="1" si="150"/>
        <v>1</v>
      </c>
      <c r="T678" s="5">
        <f t="shared" ca="1" si="150"/>
        <v>0</v>
      </c>
      <c r="U678" s="5">
        <f t="shared" ca="1" si="150"/>
        <v>1</v>
      </c>
      <c r="V678" s="5">
        <f t="shared" ca="1" si="150"/>
        <v>1</v>
      </c>
    </row>
    <row r="679" spans="1:22" x14ac:dyDescent="0.25">
      <c r="A679" s="5">
        <f t="shared" ca="1" si="152"/>
        <v>25.246078154139937</v>
      </c>
      <c r="B679" s="5">
        <f t="shared" ca="1" si="152"/>
        <v>44.51650431583397</v>
      </c>
      <c r="C679" s="5">
        <f t="shared" ca="1" si="152"/>
        <v>19.061159137758295</v>
      </c>
      <c r="D679" s="5">
        <f t="shared" ca="1" si="152"/>
        <v>14.439411584159664</v>
      </c>
      <c r="E679" s="5">
        <f t="shared" ca="1" si="152"/>
        <v>28.21600718374799</v>
      </c>
      <c r="F679" s="5">
        <f t="shared" ca="1" si="152"/>
        <v>27.426696224846282</v>
      </c>
      <c r="G679" s="58">
        <f t="shared" ca="1" si="145"/>
        <v>125.40528587856818</v>
      </c>
      <c r="H679" s="58">
        <f t="shared" ca="1" si="145"/>
        <v>99.949940700492505</v>
      </c>
      <c r="I679" s="58">
        <f t="shared" ca="1" si="145"/>
        <v>86.173345100904186</v>
      </c>
      <c r="J679" s="5">
        <f t="shared" ca="1" si="144"/>
        <v>125.40528587856818</v>
      </c>
      <c r="K679" s="5">
        <f ca="1">SMALL($J$6:$J$1005,ROWS($J$6:J679))</f>
        <v>121.397429834382</v>
      </c>
      <c r="L679" s="67">
        <f ca="1">ROWS($L$6:L679)/COUNTA($K$6:$K$1005)</f>
        <v>0.67400000000000004</v>
      </c>
      <c r="M679" s="5">
        <f t="shared" ca="1" si="146"/>
        <v>1</v>
      </c>
      <c r="N679" s="5">
        <f t="shared" ca="1" si="147"/>
        <v>0</v>
      </c>
      <c r="O679" s="5">
        <f t="shared" ca="1" si="148"/>
        <v>0</v>
      </c>
      <c r="P679" s="5"/>
      <c r="Q679" s="5">
        <f t="shared" ca="1" si="140"/>
        <v>1</v>
      </c>
      <c r="R679" s="5">
        <f t="shared" ca="1" si="150"/>
        <v>1</v>
      </c>
      <c r="S679" s="5">
        <f t="shared" ca="1" si="150"/>
        <v>0</v>
      </c>
      <c r="T679" s="5">
        <f t="shared" ca="1" si="150"/>
        <v>0</v>
      </c>
      <c r="U679" s="5">
        <f t="shared" ca="1" si="150"/>
        <v>1</v>
      </c>
      <c r="V679" s="5">
        <f t="shared" ca="1" si="150"/>
        <v>1</v>
      </c>
    </row>
    <row r="680" spans="1:22" x14ac:dyDescent="0.25">
      <c r="A680" s="5">
        <f t="shared" ca="1" si="152"/>
        <v>24.730852839241777</v>
      </c>
      <c r="B680" s="5">
        <f t="shared" ca="1" si="152"/>
        <v>19.960064431379955</v>
      </c>
      <c r="C680" s="5">
        <f t="shared" ca="1" si="152"/>
        <v>33.376411129120498</v>
      </c>
      <c r="D680" s="5">
        <f t="shared" ca="1" si="152"/>
        <v>19.966648517595942</v>
      </c>
      <c r="E680" s="5">
        <f t="shared" ca="1" si="152"/>
        <v>19.522310691712796</v>
      </c>
      <c r="F680" s="5">
        <f t="shared" ca="1" si="152"/>
        <v>32.036794565802687</v>
      </c>
      <c r="G680" s="58">
        <f t="shared" ca="1" si="145"/>
        <v>96.250022528137208</v>
      </c>
      <c r="H680" s="58">
        <f t="shared" ca="1" si="145"/>
        <v>109.66636922587776</v>
      </c>
      <c r="I680" s="58">
        <f t="shared" ca="1" si="145"/>
        <v>110.1107070517609</v>
      </c>
      <c r="J680" s="5">
        <f t="shared" ca="1" si="144"/>
        <v>110.1107070517609</v>
      </c>
      <c r="K680" s="5">
        <f ca="1">SMALL($J$6:$J$1005,ROWS($J$6:J680))</f>
        <v>121.41052842288062</v>
      </c>
      <c r="L680" s="67">
        <f ca="1">ROWS($L$6:L680)/COUNTA($K$6:$K$1005)</f>
        <v>0.67500000000000004</v>
      </c>
      <c r="M680" s="5">
        <f t="shared" ca="1" si="146"/>
        <v>0</v>
      </c>
      <c r="N680" s="5">
        <f t="shared" ca="1" si="147"/>
        <v>0</v>
      </c>
      <c r="O680" s="5">
        <f t="shared" ca="1" si="148"/>
        <v>1</v>
      </c>
      <c r="P680" s="5"/>
      <c r="Q680" s="5">
        <f t="shared" ca="1" si="140"/>
        <v>1</v>
      </c>
      <c r="R680" s="5">
        <f t="shared" ca="1" si="150"/>
        <v>0</v>
      </c>
      <c r="S680" s="5">
        <f t="shared" ca="1" si="150"/>
        <v>1</v>
      </c>
      <c r="T680" s="5">
        <f t="shared" ca="1" si="150"/>
        <v>1</v>
      </c>
      <c r="U680" s="5">
        <f t="shared" ca="1" si="150"/>
        <v>0</v>
      </c>
      <c r="V680" s="5">
        <f t="shared" ca="1" si="150"/>
        <v>1</v>
      </c>
    </row>
    <row r="681" spans="1:22" x14ac:dyDescent="0.25">
      <c r="A681" s="5">
        <f t="shared" ca="1" si="152"/>
        <v>29.252427393827642</v>
      </c>
      <c r="B681" s="5">
        <f t="shared" ca="1" si="152"/>
        <v>36.487969268300048</v>
      </c>
      <c r="C681" s="5">
        <f t="shared" ca="1" si="152"/>
        <v>31.847077928581086</v>
      </c>
      <c r="D681" s="5">
        <f t="shared" ca="1" si="152"/>
        <v>41.454582692171869</v>
      </c>
      <c r="E681" s="5">
        <f t="shared" ca="1" si="152"/>
        <v>21.755108577995646</v>
      </c>
      <c r="F681" s="5">
        <f t="shared" ca="1" si="152"/>
        <v>28.570354362878884</v>
      </c>
      <c r="G681" s="58">
        <f t="shared" ca="1" si="145"/>
        <v>116.06585960300222</v>
      </c>
      <c r="H681" s="58">
        <f t="shared" ca="1" si="145"/>
        <v>111.42496826328326</v>
      </c>
      <c r="I681" s="58">
        <f t="shared" ca="1" si="145"/>
        <v>131.12444237745947</v>
      </c>
      <c r="J681" s="5">
        <f t="shared" ca="1" si="144"/>
        <v>131.12444237745947</v>
      </c>
      <c r="K681" s="5">
        <f ca="1">SMALL($J$6:$J$1005,ROWS($J$6:J681))</f>
        <v>121.47718306528871</v>
      </c>
      <c r="L681" s="67">
        <f ca="1">ROWS($L$6:L681)/COUNTA($K$6:$K$1005)</f>
        <v>0.67600000000000005</v>
      </c>
      <c r="M681" s="5">
        <f t="shared" ca="1" si="146"/>
        <v>0</v>
      </c>
      <c r="N681" s="5">
        <f t="shared" ca="1" si="147"/>
        <v>0</v>
      </c>
      <c r="O681" s="5">
        <f t="shared" ca="1" si="148"/>
        <v>1</v>
      </c>
      <c r="P681" s="5"/>
      <c r="Q681" s="5">
        <f t="shared" ref="Q681:Q744" ca="1" si="153">COUNTIF($M$5,"*"&amp;Q$5&amp;"*")*$M681+COUNTIF($N$5,"*"&amp;Q$5&amp;"*")*$N681+COUNTIF($O$5,"*"&amp;Q$5&amp;"*")*$O681</f>
        <v>1</v>
      </c>
      <c r="R681" s="5">
        <f t="shared" ca="1" si="150"/>
        <v>0</v>
      </c>
      <c r="S681" s="5">
        <f t="shared" ca="1" si="150"/>
        <v>1</v>
      </c>
      <c r="T681" s="5">
        <f t="shared" ca="1" si="150"/>
        <v>1</v>
      </c>
      <c r="U681" s="5">
        <f t="shared" ca="1" si="150"/>
        <v>0</v>
      </c>
      <c r="V681" s="5">
        <f t="shared" ca="1" si="150"/>
        <v>1</v>
      </c>
    </row>
    <row r="682" spans="1:22" x14ac:dyDescent="0.25">
      <c r="A682" s="5">
        <f t="shared" ca="1" si="152"/>
        <v>26.297259525438221</v>
      </c>
      <c r="B682" s="5">
        <f t="shared" ca="1" si="152"/>
        <v>21.720396448095819</v>
      </c>
      <c r="C682" s="5">
        <f t="shared" ca="1" si="152"/>
        <v>29.162756092656146</v>
      </c>
      <c r="D682" s="5">
        <f t="shared" ca="1" si="152"/>
        <v>45.657375634720317</v>
      </c>
      <c r="E682" s="5">
        <f t="shared" ca="1" si="152"/>
        <v>29.05406959177871</v>
      </c>
      <c r="F682" s="5">
        <f t="shared" ca="1" si="152"/>
        <v>28.187199515128391</v>
      </c>
      <c r="G682" s="58">
        <f t="shared" ca="1" si="145"/>
        <v>105.25892508044114</v>
      </c>
      <c r="H682" s="58">
        <f t="shared" ca="1" si="145"/>
        <v>112.70128472500147</v>
      </c>
      <c r="I682" s="58">
        <f t="shared" ca="1" si="145"/>
        <v>129.30459076794307</v>
      </c>
      <c r="J682" s="5">
        <f t="shared" ca="1" si="144"/>
        <v>129.30459076794307</v>
      </c>
      <c r="K682" s="5">
        <f ca="1">SMALL($J$6:$J$1005,ROWS($J$6:J682))</f>
        <v>121.53740052817545</v>
      </c>
      <c r="L682" s="67">
        <f ca="1">ROWS($L$6:L682)/COUNTA($K$6:$K$1005)</f>
        <v>0.67700000000000005</v>
      </c>
      <c r="M682" s="5">
        <f t="shared" ca="1" si="146"/>
        <v>0</v>
      </c>
      <c r="N682" s="5">
        <f t="shared" ca="1" si="147"/>
        <v>0</v>
      </c>
      <c r="O682" s="5">
        <f t="shared" ca="1" si="148"/>
        <v>1</v>
      </c>
      <c r="P682" s="5"/>
      <c r="Q682" s="5">
        <f t="shared" ca="1" si="153"/>
        <v>1</v>
      </c>
      <c r="R682" s="5">
        <f t="shared" ca="1" si="150"/>
        <v>0</v>
      </c>
      <c r="S682" s="5">
        <f t="shared" ca="1" si="150"/>
        <v>1</v>
      </c>
      <c r="T682" s="5">
        <f t="shared" ca="1" si="150"/>
        <v>1</v>
      </c>
      <c r="U682" s="5">
        <f t="shared" ca="1" si="150"/>
        <v>0</v>
      </c>
      <c r="V682" s="5">
        <f t="shared" ca="1" si="150"/>
        <v>1</v>
      </c>
    </row>
    <row r="683" spans="1:22" x14ac:dyDescent="0.25">
      <c r="A683" s="5">
        <f t="shared" ca="1" si="152"/>
        <v>27.456531747540666</v>
      </c>
      <c r="B683" s="5">
        <f t="shared" ca="1" si="152"/>
        <v>30.103483601713158</v>
      </c>
      <c r="C683" s="5">
        <f t="shared" ca="1" si="152"/>
        <v>18.576806370196199</v>
      </c>
      <c r="D683" s="5">
        <f t="shared" ca="1" si="152"/>
        <v>14.121036367949101</v>
      </c>
      <c r="E683" s="5">
        <f t="shared" ca="1" si="152"/>
        <v>34.74712307108409</v>
      </c>
      <c r="F683" s="5">
        <f t="shared" ca="1" si="152"/>
        <v>37.936203208325431</v>
      </c>
      <c r="G683" s="58">
        <f t="shared" ca="1" si="145"/>
        <v>130.24334162866333</v>
      </c>
      <c r="H683" s="58">
        <f t="shared" ca="1" si="145"/>
        <v>118.71666439714639</v>
      </c>
      <c r="I683" s="58">
        <f t="shared" ca="1" si="145"/>
        <v>98.090577694011387</v>
      </c>
      <c r="J683" s="5">
        <f t="shared" ca="1" si="144"/>
        <v>130.24334162866333</v>
      </c>
      <c r="K683" s="5">
        <f ca="1">SMALL($J$6:$J$1005,ROWS($J$6:J683))</f>
        <v>121.55999079931098</v>
      </c>
      <c r="L683" s="67">
        <f ca="1">ROWS($L$6:L683)/COUNTA($K$6:$K$1005)</f>
        <v>0.67800000000000005</v>
      </c>
      <c r="M683" s="5">
        <f t="shared" ca="1" si="146"/>
        <v>1</v>
      </c>
      <c r="N683" s="5">
        <f t="shared" ca="1" si="147"/>
        <v>0</v>
      </c>
      <c r="O683" s="5">
        <f t="shared" ca="1" si="148"/>
        <v>0</v>
      </c>
      <c r="P683" s="5"/>
      <c r="Q683" s="5">
        <f t="shared" ca="1" si="153"/>
        <v>1</v>
      </c>
      <c r="R683" s="5">
        <f t="shared" ca="1" si="150"/>
        <v>1</v>
      </c>
      <c r="S683" s="5">
        <f t="shared" ca="1" si="150"/>
        <v>0</v>
      </c>
      <c r="T683" s="5">
        <f t="shared" ca="1" si="150"/>
        <v>0</v>
      </c>
      <c r="U683" s="5">
        <f t="shared" ca="1" si="150"/>
        <v>1</v>
      </c>
      <c r="V683" s="5">
        <f t="shared" ca="1" si="150"/>
        <v>1</v>
      </c>
    </row>
    <row r="684" spans="1:22" x14ac:dyDescent="0.25">
      <c r="A684" s="5">
        <f t="shared" ca="1" si="152"/>
        <v>24.877922504812162</v>
      </c>
      <c r="B684" s="5">
        <f t="shared" ca="1" si="152"/>
        <v>25.537108161633597</v>
      </c>
      <c r="C684" s="5">
        <f t="shared" ca="1" si="152"/>
        <v>23.752384178881311</v>
      </c>
      <c r="D684" s="5">
        <f t="shared" ca="1" si="152"/>
        <v>36.267472696639338</v>
      </c>
      <c r="E684" s="5">
        <f t="shared" ca="1" si="152"/>
        <v>23.347382397792657</v>
      </c>
      <c r="F684" s="5">
        <f t="shared" ca="1" si="152"/>
        <v>22.853849393718491</v>
      </c>
      <c r="G684" s="58">
        <f t="shared" ca="1" si="145"/>
        <v>96.616262457956907</v>
      </c>
      <c r="H684" s="58">
        <f t="shared" ca="1" si="145"/>
        <v>94.831538475204624</v>
      </c>
      <c r="I684" s="58">
        <f t="shared" ca="1" si="145"/>
        <v>107.75162877405131</v>
      </c>
      <c r="J684" s="5">
        <f t="shared" ca="1" si="144"/>
        <v>107.75162877405131</v>
      </c>
      <c r="K684" s="5">
        <f ca="1">SMALL($J$6:$J$1005,ROWS($J$6:J684))</f>
        <v>121.63509292629553</v>
      </c>
      <c r="L684" s="67">
        <f ca="1">ROWS($L$6:L684)/COUNTA($K$6:$K$1005)</f>
        <v>0.67900000000000005</v>
      </c>
      <c r="M684" s="5">
        <f t="shared" ca="1" si="146"/>
        <v>0</v>
      </c>
      <c r="N684" s="5">
        <f t="shared" ca="1" si="147"/>
        <v>0</v>
      </c>
      <c r="O684" s="5">
        <f t="shared" ca="1" si="148"/>
        <v>1</v>
      </c>
      <c r="P684" s="5"/>
      <c r="Q684" s="5">
        <f t="shared" ca="1" si="153"/>
        <v>1</v>
      </c>
      <c r="R684" s="5">
        <f t="shared" ca="1" si="150"/>
        <v>0</v>
      </c>
      <c r="S684" s="5">
        <f t="shared" ca="1" si="150"/>
        <v>1</v>
      </c>
      <c r="T684" s="5">
        <f t="shared" ca="1" si="150"/>
        <v>1</v>
      </c>
      <c r="U684" s="5">
        <f t="shared" ca="1" si="150"/>
        <v>0</v>
      </c>
      <c r="V684" s="5">
        <f t="shared" ca="1" si="150"/>
        <v>1</v>
      </c>
    </row>
    <row r="685" spans="1:22" x14ac:dyDescent="0.25">
      <c r="A685" s="5">
        <f t="shared" ca="1" si="152"/>
        <v>25.412311293384946</v>
      </c>
      <c r="B685" s="5">
        <f t="shared" ca="1" si="152"/>
        <v>27.164208509065659</v>
      </c>
      <c r="C685" s="5">
        <f t="shared" ca="1" si="152"/>
        <v>22.955436808881387</v>
      </c>
      <c r="D685" s="5">
        <f t="shared" ca="1" si="152"/>
        <v>16.107875273377275</v>
      </c>
      <c r="E685" s="5">
        <f t="shared" ca="1" si="152"/>
        <v>31.622440769054911</v>
      </c>
      <c r="F685" s="5">
        <f t="shared" ca="1" si="152"/>
        <v>32.455004426275536</v>
      </c>
      <c r="G685" s="58">
        <f t="shared" ca="1" si="145"/>
        <v>116.65396499778106</v>
      </c>
      <c r="H685" s="58">
        <f t="shared" ca="1" si="145"/>
        <v>112.44519329759677</v>
      </c>
      <c r="I685" s="58">
        <f t="shared" ca="1" si="145"/>
        <v>96.930627801919144</v>
      </c>
      <c r="J685" s="5">
        <f t="shared" ca="1" si="144"/>
        <v>116.65396499778106</v>
      </c>
      <c r="K685" s="5">
        <f ca="1">SMALL($J$6:$J$1005,ROWS($J$6:J685))</f>
        <v>121.70595864408722</v>
      </c>
      <c r="L685" s="67">
        <f ca="1">ROWS($L$6:L685)/COUNTA($K$6:$K$1005)</f>
        <v>0.68</v>
      </c>
      <c r="M685" s="5">
        <f t="shared" ca="1" si="146"/>
        <v>1</v>
      </c>
      <c r="N685" s="5">
        <f t="shared" ca="1" si="147"/>
        <v>0</v>
      </c>
      <c r="O685" s="5">
        <f t="shared" ca="1" si="148"/>
        <v>0</v>
      </c>
      <c r="P685" s="5"/>
      <c r="Q685" s="5">
        <f t="shared" ca="1" si="153"/>
        <v>1</v>
      </c>
      <c r="R685" s="5">
        <f t="shared" ca="1" si="150"/>
        <v>1</v>
      </c>
      <c r="S685" s="5">
        <f t="shared" ca="1" si="150"/>
        <v>0</v>
      </c>
      <c r="T685" s="5">
        <f t="shared" ca="1" si="150"/>
        <v>0</v>
      </c>
      <c r="U685" s="5">
        <f t="shared" ca="1" si="150"/>
        <v>1</v>
      </c>
      <c r="V685" s="5">
        <f t="shared" ca="1" si="150"/>
        <v>1</v>
      </c>
    </row>
    <row r="686" spans="1:22" x14ac:dyDescent="0.25">
      <c r="A686" s="5">
        <f t="shared" ref="A686:F695" ca="1" si="154">A$3+(A$4-A$3)*RAND()</f>
        <v>30.420341225408308</v>
      </c>
      <c r="B686" s="5">
        <f t="shared" ca="1" si="154"/>
        <v>36.856484870832261</v>
      </c>
      <c r="C686" s="5">
        <f t="shared" ca="1" si="154"/>
        <v>21.120649947788877</v>
      </c>
      <c r="D686" s="5">
        <f t="shared" ca="1" si="154"/>
        <v>36.502182729526297</v>
      </c>
      <c r="E686" s="5">
        <f t="shared" ca="1" si="154"/>
        <v>35.891315381718265</v>
      </c>
      <c r="F686" s="5">
        <f t="shared" ca="1" si="154"/>
        <v>30.467802850913092</v>
      </c>
      <c r="G686" s="58">
        <f t="shared" ca="1" si="145"/>
        <v>133.63594432887194</v>
      </c>
      <c r="H686" s="58">
        <f t="shared" ca="1" si="145"/>
        <v>117.90010940582853</v>
      </c>
      <c r="I686" s="58">
        <f t="shared" ca="1" si="145"/>
        <v>118.51097675363657</v>
      </c>
      <c r="J686" s="5">
        <f t="shared" ca="1" si="144"/>
        <v>133.63594432887194</v>
      </c>
      <c r="K686" s="5">
        <f ca="1">SMALL($J$6:$J$1005,ROWS($J$6:J686))</f>
        <v>121.70829945540613</v>
      </c>
      <c r="L686" s="67">
        <f ca="1">ROWS($L$6:L686)/COUNTA($K$6:$K$1005)</f>
        <v>0.68100000000000005</v>
      </c>
      <c r="M686" s="5">
        <f t="shared" ca="1" si="146"/>
        <v>1</v>
      </c>
      <c r="N686" s="5">
        <f t="shared" ca="1" si="147"/>
        <v>0</v>
      </c>
      <c r="O686" s="5">
        <f t="shared" ca="1" si="148"/>
        <v>0</v>
      </c>
      <c r="P686" s="5"/>
      <c r="Q686" s="5">
        <f t="shared" ca="1" si="153"/>
        <v>1</v>
      </c>
      <c r="R686" s="5">
        <f t="shared" ca="1" si="150"/>
        <v>1</v>
      </c>
      <c r="S686" s="5">
        <f t="shared" ca="1" si="150"/>
        <v>0</v>
      </c>
      <c r="T686" s="5">
        <f t="shared" ca="1" si="150"/>
        <v>0</v>
      </c>
      <c r="U686" s="5">
        <f t="shared" ca="1" si="150"/>
        <v>1</v>
      </c>
      <c r="V686" s="5">
        <f t="shared" ca="1" si="150"/>
        <v>1</v>
      </c>
    </row>
    <row r="687" spans="1:22" x14ac:dyDescent="0.25">
      <c r="A687" s="5">
        <f t="shared" ca="1" si="154"/>
        <v>27.668794010524842</v>
      </c>
      <c r="B687" s="5">
        <f t="shared" ca="1" si="154"/>
        <v>44.367328188322844</v>
      </c>
      <c r="C687" s="5">
        <f t="shared" ca="1" si="154"/>
        <v>26.594371485774765</v>
      </c>
      <c r="D687" s="5">
        <f t="shared" ca="1" si="154"/>
        <v>47.568440903807051</v>
      </c>
      <c r="E687" s="5">
        <f t="shared" ca="1" si="154"/>
        <v>19.47303228103744</v>
      </c>
      <c r="F687" s="5">
        <f t="shared" ca="1" si="154"/>
        <v>23.704072388082235</v>
      </c>
      <c r="G687" s="58">
        <f t="shared" ca="1" si="145"/>
        <v>115.21322686796736</v>
      </c>
      <c r="H687" s="58">
        <f t="shared" ca="1" si="145"/>
        <v>97.440270165419292</v>
      </c>
      <c r="I687" s="58">
        <f t="shared" ca="1" si="145"/>
        <v>125.5356787881889</v>
      </c>
      <c r="J687" s="5">
        <f t="shared" ca="1" si="144"/>
        <v>125.5356787881889</v>
      </c>
      <c r="K687" s="5">
        <f ca="1">SMALL($J$6:$J$1005,ROWS($J$6:J687))</f>
        <v>121.72516522749521</v>
      </c>
      <c r="L687" s="67">
        <f ca="1">ROWS($L$6:L687)/COUNTA($K$6:$K$1005)</f>
        <v>0.68200000000000005</v>
      </c>
      <c r="M687" s="5">
        <f t="shared" ca="1" si="146"/>
        <v>0</v>
      </c>
      <c r="N687" s="5">
        <f t="shared" ca="1" si="147"/>
        <v>0</v>
      </c>
      <c r="O687" s="5">
        <f t="shared" ca="1" si="148"/>
        <v>1</v>
      </c>
      <c r="P687" s="5"/>
      <c r="Q687" s="5">
        <f t="shared" ca="1" si="153"/>
        <v>1</v>
      </c>
      <c r="R687" s="5">
        <f t="shared" ca="1" si="150"/>
        <v>0</v>
      </c>
      <c r="S687" s="5">
        <f t="shared" ca="1" si="150"/>
        <v>1</v>
      </c>
      <c r="T687" s="5">
        <f t="shared" ca="1" si="150"/>
        <v>1</v>
      </c>
      <c r="U687" s="5">
        <f t="shared" ca="1" si="150"/>
        <v>0</v>
      </c>
      <c r="V687" s="5">
        <f t="shared" ca="1" si="150"/>
        <v>1</v>
      </c>
    </row>
    <row r="688" spans="1:22" x14ac:dyDescent="0.25">
      <c r="A688" s="5">
        <f t="shared" ca="1" si="154"/>
        <v>13.46820250598924</v>
      </c>
      <c r="B688" s="5">
        <f t="shared" ca="1" si="154"/>
        <v>40.318422689582569</v>
      </c>
      <c r="C688" s="5">
        <f t="shared" ca="1" si="154"/>
        <v>23.226269670072817</v>
      </c>
      <c r="D688" s="5">
        <f t="shared" ca="1" si="154"/>
        <v>33.731005290516158</v>
      </c>
      <c r="E688" s="5">
        <f t="shared" ca="1" si="154"/>
        <v>34.543225913259171</v>
      </c>
      <c r="F688" s="5">
        <f t="shared" ca="1" si="154"/>
        <v>23.053737355055862</v>
      </c>
      <c r="G688" s="58">
        <f t="shared" ca="1" si="145"/>
        <v>111.38358846388684</v>
      </c>
      <c r="H688" s="58">
        <f t="shared" ca="1" si="145"/>
        <v>94.291435444377086</v>
      </c>
      <c r="I688" s="58">
        <f t="shared" ca="1" si="145"/>
        <v>93.479214821634073</v>
      </c>
      <c r="J688" s="5">
        <f t="shared" ca="1" si="144"/>
        <v>111.38358846388684</v>
      </c>
      <c r="K688" s="5">
        <f ca="1">SMALL($J$6:$J$1005,ROWS($J$6:J688))</f>
        <v>121.72985525246611</v>
      </c>
      <c r="L688" s="67">
        <f ca="1">ROWS($L$6:L688)/COUNTA($K$6:$K$1005)</f>
        <v>0.68300000000000005</v>
      </c>
      <c r="M688" s="5">
        <f t="shared" ca="1" si="146"/>
        <v>1</v>
      </c>
      <c r="N688" s="5">
        <f t="shared" ca="1" si="147"/>
        <v>0</v>
      </c>
      <c r="O688" s="5">
        <f t="shared" ca="1" si="148"/>
        <v>0</v>
      </c>
      <c r="P688" s="5"/>
      <c r="Q688" s="5">
        <f t="shared" ca="1" si="153"/>
        <v>1</v>
      </c>
      <c r="R688" s="5">
        <f t="shared" ca="1" si="150"/>
        <v>1</v>
      </c>
      <c r="S688" s="5">
        <f t="shared" ca="1" si="150"/>
        <v>0</v>
      </c>
      <c r="T688" s="5">
        <f t="shared" ca="1" si="150"/>
        <v>0</v>
      </c>
      <c r="U688" s="5">
        <f t="shared" ca="1" si="150"/>
        <v>1</v>
      </c>
      <c r="V688" s="5">
        <f t="shared" ca="1" si="150"/>
        <v>1</v>
      </c>
    </row>
    <row r="689" spans="1:22" x14ac:dyDescent="0.25">
      <c r="A689" s="5">
        <f t="shared" ca="1" si="154"/>
        <v>23.976508637441285</v>
      </c>
      <c r="B689" s="5">
        <f t="shared" ca="1" si="154"/>
        <v>40.869382170670079</v>
      </c>
      <c r="C689" s="5">
        <f t="shared" ca="1" si="154"/>
        <v>20.200160247840408</v>
      </c>
      <c r="D689" s="5">
        <f t="shared" ca="1" si="154"/>
        <v>34.739228798235168</v>
      </c>
      <c r="E689" s="5">
        <f t="shared" ca="1" si="154"/>
        <v>33.590821704341764</v>
      </c>
      <c r="F689" s="5">
        <f t="shared" ca="1" si="154"/>
        <v>29.333196142991408</v>
      </c>
      <c r="G689" s="58">
        <f t="shared" ca="1" si="145"/>
        <v>127.76990865544454</v>
      </c>
      <c r="H689" s="58">
        <f t="shared" ca="1" si="145"/>
        <v>107.10068673261488</v>
      </c>
      <c r="I689" s="58">
        <f t="shared" ca="1" si="145"/>
        <v>108.24909382650827</v>
      </c>
      <c r="J689" s="5">
        <f t="shared" ca="1" si="144"/>
        <v>127.76990865544454</v>
      </c>
      <c r="K689" s="5">
        <f ca="1">SMALL($J$6:$J$1005,ROWS($J$6:J689))</f>
        <v>121.7327384440554</v>
      </c>
      <c r="L689" s="67">
        <f ca="1">ROWS($L$6:L689)/COUNTA($K$6:$K$1005)</f>
        <v>0.68400000000000005</v>
      </c>
      <c r="M689" s="5">
        <f t="shared" ca="1" si="146"/>
        <v>1</v>
      </c>
      <c r="N689" s="5">
        <f t="shared" ca="1" si="147"/>
        <v>0</v>
      </c>
      <c r="O689" s="5">
        <f t="shared" ca="1" si="148"/>
        <v>0</v>
      </c>
      <c r="P689" s="5"/>
      <c r="Q689" s="5">
        <f t="shared" ca="1" si="153"/>
        <v>1</v>
      </c>
      <c r="R689" s="5">
        <f t="shared" ca="1" si="150"/>
        <v>1</v>
      </c>
      <c r="S689" s="5">
        <f t="shared" ca="1" si="150"/>
        <v>0</v>
      </c>
      <c r="T689" s="5">
        <f t="shared" ca="1" si="150"/>
        <v>0</v>
      </c>
      <c r="U689" s="5">
        <f t="shared" ca="1" si="150"/>
        <v>1</v>
      </c>
      <c r="V689" s="5">
        <f t="shared" ca="1" si="150"/>
        <v>1</v>
      </c>
    </row>
    <row r="690" spans="1:22" x14ac:dyDescent="0.25">
      <c r="A690" s="5">
        <f t="shared" ca="1" si="154"/>
        <v>22.081059827495174</v>
      </c>
      <c r="B690" s="5">
        <f t="shared" ca="1" si="154"/>
        <v>25.492892246514586</v>
      </c>
      <c r="C690" s="5">
        <f t="shared" ca="1" si="154"/>
        <v>32.21231339025762</v>
      </c>
      <c r="D690" s="5">
        <f t="shared" ca="1" si="154"/>
        <v>13.727550520080371</v>
      </c>
      <c r="E690" s="5">
        <f t="shared" ca="1" si="154"/>
        <v>33.899255566570233</v>
      </c>
      <c r="F690" s="5">
        <f t="shared" ca="1" si="154"/>
        <v>37.522447305006388</v>
      </c>
      <c r="G690" s="58">
        <f t="shared" ca="1" si="145"/>
        <v>118.99565494558638</v>
      </c>
      <c r="H690" s="58">
        <f t="shared" ca="1" si="145"/>
        <v>125.71507608932941</v>
      </c>
      <c r="I690" s="58">
        <f t="shared" ca="1" si="145"/>
        <v>105.54337104283954</v>
      </c>
      <c r="J690" s="5">
        <f t="shared" ca="1" si="144"/>
        <v>125.71507608932941</v>
      </c>
      <c r="K690" s="5">
        <f ca="1">SMALL($J$6:$J$1005,ROWS($J$6:J690))</f>
        <v>121.75095561154205</v>
      </c>
      <c r="L690" s="67">
        <f ca="1">ROWS($L$6:L690)/COUNTA($K$6:$K$1005)</f>
        <v>0.68500000000000005</v>
      </c>
      <c r="M690" s="5">
        <f t="shared" ca="1" si="146"/>
        <v>0</v>
      </c>
      <c r="N690" s="5">
        <f t="shared" ca="1" si="147"/>
        <v>1</v>
      </c>
      <c r="O690" s="5">
        <f t="shared" ca="1" si="148"/>
        <v>0</v>
      </c>
      <c r="P690" s="5"/>
      <c r="Q690" s="5">
        <f t="shared" ca="1" si="153"/>
        <v>1</v>
      </c>
      <c r="R690" s="5">
        <f t="shared" ca="1" si="150"/>
        <v>0</v>
      </c>
      <c r="S690" s="5">
        <f t="shared" ca="1" si="150"/>
        <v>1</v>
      </c>
      <c r="T690" s="5">
        <f t="shared" ca="1" si="150"/>
        <v>0</v>
      </c>
      <c r="U690" s="5">
        <f t="shared" ca="1" si="150"/>
        <v>1</v>
      </c>
      <c r="V690" s="5">
        <f t="shared" ca="1" si="150"/>
        <v>1</v>
      </c>
    </row>
    <row r="691" spans="1:22" x14ac:dyDescent="0.25">
      <c r="A691" s="5">
        <f t="shared" ca="1" si="154"/>
        <v>26.465503892798864</v>
      </c>
      <c r="B691" s="5">
        <f t="shared" ca="1" si="154"/>
        <v>28.725613983294856</v>
      </c>
      <c r="C691" s="5">
        <f t="shared" ca="1" si="154"/>
        <v>27.976192365389519</v>
      </c>
      <c r="D691" s="5">
        <f t="shared" ca="1" si="154"/>
        <v>21.747972599178414</v>
      </c>
      <c r="E691" s="5">
        <f t="shared" ca="1" si="154"/>
        <v>33.638743973263672</v>
      </c>
      <c r="F691" s="5">
        <f t="shared" ca="1" si="154"/>
        <v>29.005919082733612</v>
      </c>
      <c r="G691" s="58">
        <f t="shared" ca="1" si="145"/>
        <v>117.83578093209101</v>
      </c>
      <c r="H691" s="58">
        <f t="shared" ca="1" si="145"/>
        <v>117.08635931418567</v>
      </c>
      <c r="I691" s="58">
        <f t="shared" ca="1" si="145"/>
        <v>105.19558794010041</v>
      </c>
      <c r="J691" s="5">
        <f t="shared" ca="1" si="144"/>
        <v>117.83578093209101</v>
      </c>
      <c r="K691" s="5">
        <f ca="1">SMALL($J$6:$J$1005,ROWS($J$6:J691))</f>
        <v>121.77116089351664</v>
      </c>
      <c r="L691" s="67">
        <f ca="1">ROWS($L$6:L691)/COUNTA($K$6:$K$1005)</f>
        <v>0.68600000000000005</v>
      </c>
      <c r="M691" s="5">
        <f t="shared" ca="1" si="146"/>
        <v>1</v>
      </c>
      <c r="N691" s="5">
        <f t="shared" ca="1" si="147"/>
        <v>0</v>
      </c>
      <c r="O691" s="5">
        <f t="shared" ca="1" si="148"/>
        <v>0</v>
      </c>
      <c r="P691" s="5"/>
      <c r="Q691" s="5">
        <f t="shared" ca="1" si="153"/>
        <v>1</v>
      </c>
      <c r="R691" s="5">
        <f t="shared" ca="1" si="150"/>
        <v>1</v>
      </c>
      <c r="S691" s="5">
        <f t="shared" ca="1" si="150"/>
        <v>0</v>
      </c>
      <c r="T691" s="5">
        <f t="shared" ca="1" si="150"/>
        <v>0</v>
      </c>
      <c r="U691" s="5">
        <f t="shared" ca="1" si="150"/>
        <v>1</v>
      </c>
      <c r="V691" s="5">
        <f t="shared" ca="1" si="150"/>
        <v>1</v>
      </c>
    </row>
    <row r="692" spans="1:22" x14ac:dyDescent="0.25">
      <c r="A692" s="5">
        <f t="shared" ca="1" si="154"/>
        <v>24.96099609727149</v>
      </c>
      <c r="B692" s="5">
        <f t="shared" ca="1" si="154"/>
        <v>23.740666556753986</v>
      </c>
      <c r="C692" s="5">
        <f t="shared" ca="1" si="154"/>
        <v>32.62093910150908</v>
      </c>
      <c r="D692" s="5">
        <f t="shared" ca="1" si="154"/>
        <v>19.428188472177183</v>
      </c>
      <c r="E692" s="5">
        <f t="shared" ca="1" si="154"/>
        <v>32.849703119321852</v>
      </c>
      <c r="F692" s="5">
        <f t="shared" ca="1" si="154"/>
        <v>31.425076458230695</v>
      </c>
      <c r="G692" s="58">
        <f t="shared" ca="1" si="145"/>
        <v>112.97644223157802</v>
      </c>
      <c r="H692" s="58">
        <f t="shared" ca="1" si="145"/>
        <v>121.85671477633311</v>
      </c>
      <c r="I692" s="58">
        <f t="shared" ca="1" si="145"/>
        <v>108.43520012918844</v>
      </c>
      <c r="J692" s="5">
        <f t="shared" ca="1" si="144"/>
        <v>121.85671477633311</v>
      </c>
      <c r="K692" s="5">
        <f ca="1">SMALL($J$6:$J$1005,ROWS($J$6:J692))</f>
        <v>121.81790843183117</v>
      </c>
      <c r="L692" s="67">
        <f ca="1">ROWS($L$6:L692)/COUNTA($K$6:$K$1005)</f>
        <v>0.68700000000000006</v>
      </c>
      <c r="M692" s="5">
        <f t="shared" ca="1" si="146"/>
        <v>0</v>
      </c>
      <c r="N692" s="5">
        <f t="shared" ca="1" si="147"/>
        <v>1</v>
      </c>
      <c r="O692" s="5">
        <f t="shared" ca="1" si="148"/>
        <v>0</v>
      </c>
      <c r="P692" s="5"/>
      <c r="Q692" s="5">
        <f t="shared" ca="1" si="153"/>
        <v>1</v>
      </c>
      <c r="R692" s="5">
        <f t="shared" ca="1" si="150"/>
        <v>0</v>
      </c>
      <c r="S692" s="5">
        <f t="shared" ca="1" si="150"/>
        <v>1</v>
      </c>
      <c r="T692" s="5">
        <f t="shared" ca="1" si="150"/>
        <v>0</v>
      </c>
      <c r="U692" s="5">
        <f t="shared" ca="1" si="150"/>
        <v>1</v>
      </c>
      <c r="V692" s="5">
        <f t="shared" ca="1" si="150"/>
        <v>1</v>
      </c>
    </row>
    <row r="693" spans="1:22" x14ac:dyDescent="0.25">
      <c r="A693" s="5">
        <f t="shared" ca="1" si="154"/>
        <v>14.979814400429767</v>
      </c>
      <c r="B693" s="5">
        <f t="shared" ca="1" si="154"/>
        <v>36.31952683659626</v>
      </c>
      <c r="C693" s="5">
        <f t="shared" ca="1" si="154"/>
        <v>18.765284401123047</v>
      </c>
      <c r="D693" s="5">
        <f t="shared" ca="1" si="154"/>
        <v>23.848603121064883</v>
      </c>
      <c r="E693" s="5">
        <f t="shared" ca="1" si="154"/>
        <v>29.828465015450874</v>
      </c>
      <c r="F693" s="5">
        <f t="shared" ca="1" si="154"/>
        <v>37.667771805818084</v>
      </c>
      <c r="G693" s="58">
        <f t="shared" ca="1" si="145"/>
        <v>118.79557805829498</v>
      </c>
      <c r="H693" s="58">
        <f t="shared" ca="1" si="145"/>
        <v>101.24133562282177</v>
      </c>
      <c r="I693" s="58">
        <f t="shared" ca="1" si="145"/>
        <v>95.261473728435789</v>
      </c>
      <c r="J693" s="5">
        <f t="shared" ca="1" si="144"/>
        <v>118.79557805829498</v>
      </c>
      <c r="K693" s="5">
        <f ca="1">SMALL($J$6:$J$1005,ROWS($J$6:J693))</f>
        <v>121.85180236330532</v>
      </c>
      <c r="L693" s="67">
        <f ca="1">ROWS($L$6:L693)/COUNTA($K$6:$K$1005)</f>
        <v>0.68799999999999994</v>
      </c>
      <c r="M693" s="5">
        <f t="shared" ca="1" si="146"/>
        <v>1</v>
      </c>
      <c r="N693" s="5">
        <f t="shared" ca="1" si="147"/>
        <v>0</v>
      </c>
      <c r="O693" s="5">
        <f t="shared" ca="1" si="148"/>
        <v>0</v>
      </c>
      <c r="P693" s="5"/>
      <c r="Q693" s="5">
        <f t="shared" ca="1" si="153"/>
        <v>1</v>
      </c>
      <c r="R693" s="5">
        <f t="shared" ca="1" si="150"/>
        <v>1</v>
      </c>
      <c r="S693" s="5">
        <f t="shared" ca="1" si="150"/>
        <v>0</v>
      </c>
      <c r="T693" s="5">
        <f t="shared" ca="1" si="150"/>
        <v>0</v>
      </c>
      <c r="U693" s="5">
        <f t="shared" ca="1" si="150"/>
        <v>1</v>
      </c>
      <c r="V693" s="5">
        <f t="shared" ca="1" si="150"/>
        <v>1</v>
      </c>
    </row>
    <row r="694" spans="1:22" x14ac:dyDescent="0.25">
      <c r="A694" s="5">
        <f t="shared" ca="1" si="154"/>
        <v>21.192599443596986</v>
      </c>
      <c r="B694" s="5">
        <f t="shared" ca="1" si="154"/>
        <v>16.056768577777206</v>
      </c>
      <c r="C694" s="5">
        <f t="shared" ca="1" si="154"/>
        <v>19.588587704716613</v>
      </c>
      <c r="D694" s="5">
        <f t="shared" ca="1" si="154"/>
        <v>12.492027153322072</v>
      </c>
      <c r="E694" s="5">
        <f t="shared" ca="1" si="154"/>
        <v>22.331182101672407</v>
      </c>
      <c r="F694" s="5">
        <f t="shared" ca="1" si="154"/>
        <v>26.911588302408717</v>
      </c>
      <c r="G694" s="58">
        <f t="shared" ca="1" si="145"/>
        <v>86.492138425455323</v>
      </c>
      <c r="H694" s="58">
        <f t="shared" ca="1" si="145"/>
        <v>90.02395755239472</v>
      </c>
      <c r="I694" s="58">
        <f t="shared" ca="1" si="145"/>
        <v>80.184802604044393</v>
      </c>
      <c r="J694" s="5">
        <f t="shared" ca="1" si="144"/>
        <v>90.02395755239472</v>
      </c>
      <c r="K694" s="5">
        <f ca="1">SMALL($J$6:$J$1005,ROWS($J$6:J694))</f>
        <v>121.85671477633311</v>
      </c>
      <c r="L694" s="67">
        <f ca="1">ROWS($L$6:L694)/COUNTA($K$6:$K$1005)</f>
        <v>0.68899999999999995</v>
      </c>
      <c r="M694" s="5">
        <f t="shared" ca="1" si="146"/>
        <v>0</v>
      </c>
      <c r="N694" s="5">
        <f t="shared" ca="1" si="147"/>
        <v>1</v>
      </c>
      <c r="O694" s="5">
        <f t="shared" ca="1" si="148"/>
        <v>0</v>
      </c>
      <c r="P694" s="5"/>
      <c r="Q694" s="5">
        <f t="shared" ca="1" si="153"/>
        <v>1</v>
      </c>
      <c r="R694" s="5">
        <f t="shared" ca="1" si="150"/>
        <v>0</v>
      </c>
      <c r="S694" s="5">
        <f t="shared" ca="1" si="150"/>
        <v>1</v>
      </c>
      <c r="T694" s="5">
        <f t="shared" ca="1" si="150"/>
        <v>0</v>
      </c>
      <c r="U694" s="5">
        <f t="shared" ca="1" si="150"/>
        <v>1</v>
      </c>
      <c r="V694" s="5">
        <f t="shared" ca="1" si="150"/>
        <v>1</v>
      </c>
    </row>
    <row r="695" spans="1:22" x14ac:dyDescent="0.25">
      <c r="A695" s="5">
        <f t="shared" ca="1" si="154"/>
        <v>30.89398646486967</v>
      </c>
      <c r="B695" s="5">
        <f t="shared" ca="1" si="154"/>
        <v>21.608139765948359</v>
      </c>
      <c r="C695" s="5">
        <f t="shared" ca="1" si="154"/>
        <v>24.870999025690423</v>
      </c>
      <c r="D695" s="5">
        <f t="shared" ca="1" si="154"/>
        <v>45.433270706158829</v>
      </c>
      <c r="E695" s="5">
        <f t="shared" ca="1" si="154"/>
        <v>23.994642294160219</v>
      </c>
      <c r="F695" s="5">
        <f t="shared" ca="1" si="154"/>
        <v>20.534482247336491</v>
      </c>
      <c r="G695" s="58">
        <f t="shared" ca="1" si="145"/>
        <v>97.031250772314735</v>
      </c>
      <c r="H695" s="58">
        <f t="shared" ca="1" si="145"/>
        <v>100.29411003205681</v>
      </c>
      <c r="I695" s="58">
        <f t="shared" ca="1" si="145"/>
        <v>121.7327384440554</v>
      </c>
      <c r="J695" s="5">
        <f t="shared" ca="1" si="144"/>
        <v>121.7327384440554</v>
      </c>
      <c r="K695" s="5">
        <f ca="1">SMALL($J$6:$J$1005,ROWS($J$6:J695))</f>
        <v>121.88036459111277</v>
      </c>
      <c r="L695" s="67">
        <f ca="1">ROWS($L$6:L695)/COUNTA($K$6:$K$1005)</f>
        <v>0.69</v>
      </c>
      <c r="M695" s="5">
        <f t="shared" ca="1" si="146"/>
        <v>0</v>
      </c>
      <c r="N695" s="5">
        <f t="shared" ca="1" si="147"/>
        <v>0</v>
      </c>
      <c r="O695" s="5">
        <f t="shared" ca="1" si="148"/>
        <v>1</v>
      </c>
      <c r="P695" s="5"/>
      <c r="Q695" s="5">
        <f t="shared" ca="1" si="153"/>
        <v>1</v>
      </c>
      <c r="R695" s="5">
        <f t="shared" ca="1" si="150"/>
        <v>0</v>
      </c>
      <c r="S695" s="5">
        <f t="shared" ca="1" si="150"/>
        <v>1</v>
      </c>
      <c r="T695" s="5">
        <f t="shared" ca="1" si="150"/>
        <v>1</v>
      </c>
      <c r="U695" s="5">
        <f t="shared" ca="1" si="150"/>
        <v>0</v>
      </c>
      <c r="V695" s="5">
        <f t="shared" ca="1" si="150"/>
        <v>1</v>
      </c>
    </row>
    <row r="696" spans="1:22" x14ac:dyDescent="0.25">
      <c r="A696" s="5">
        <f t="shared" ref="A696:F705" ca="1" si="155">A$3+(A$4-A$3)*RAND()</f>
        <v>14.724725951178975</v>
      </c>
      <c r="B696" s="5">
        <f t="shared" ca="1" si="155"/>
        <v>16.855688959388619</v>
      </c>
      <c r="C696" s="5">
        <f t="shared" ca="1" si="155"/>
        <v>31.540886441534525</v>
      </c>
      <c r="D696" s="5">
        <f t="shared" ca="1" si="155"/>
        <v>34.599268922981288</v>
      </c>
      <c r="E696" s="5">
        <f t="shared" ca="1" si="155"/>
        <v>24.287447953531384</v>
      </c>
      <c r="F696" s="5">
        <f t="shared" ca="1" si="155"/>
        <v>29.789221090275106</v>
      </c>
      <c r="G696" s="58">
        <f t="shared" ca="1" si="145"/>
        <v>85.657083954374087</v>
      </c>
      <c r="H696" s="58">
        <f t="shared" ca="1" si="145"/>
        <v>100.34228143651998</v>
      </c>
      <c r="I696" s="58">
        <f t="shared" ca="1" si="145"/>
        <v>110.65410240596989</v>
      </c>
      <c r="J696" s="5">
        <f t="shared" ca="1" si="144"/>
        <v>110.65410240596989</v>
      </c>
      <c r="K696" s="5">
        <f ca="1">SMALL($J$6:$J$1005,ROWS($J$6:J696))</f>
        <v>121.96324271618595</v>
      </c>
      <c r="L696" s="67">
        <f ca="1">ROWS($L$6:L696)/COUNTA($K$6:$K$1005)</f>
        <v>0.69099999999999995</v>
      </c>
      <c r="M696" s="5">
        <f t="shared" ca="1" si="146"/>
        <v>0</v>
      </c>
      <c r="N696" s="5">
        <f t="shared" ca="1" si="147"/>
        <v>0</v>
      </c>
      <c r="O696" s="5">
        <f t="shared" ca="1" si="148"/>
        <v>1</v>
      </c>
      <c r="P696" s="5"/>
      <c r="Q696" s="5">
        <f t="shared" ca="1" si="153"/>
        <v>1</v>
      </c>
      <c r="R696" s="5">
        <f t="shared" ca="1" si="150"/>
        <v>0</v>
      </c>
      <c r="S696" s="5">
        <f t="shared" ca="1" si="150"/>
        <v>1</v>
      </c>
      <c r="T696" s="5">
        <f t="shared" ca="1" si="150"/>
        <v>1</v>
      </c>
      <c r="U696" s="5">
        <f t="shared" ca="1" si="150"/>
        <v>0</v>
      </c>
      <c r="V696" s="5">
        <f t="shared" ca="1" si="150"/>
        <v>1</v>
      </c>
    </row>
    <row r="697" spans="1:22" x14ac:dyDescent="0.25">
      <c r="A697" s="5">
        <f t="shared" ca="1" si="155"/>
        <v>18.93893444814719</v>
      </c>
      <c r="B697" s="5">
        <f t="shared" ca="1" si="155"/>
        <v>33.585889338891207</v>
      </c>
      <c r="C697" s="5">
        <f t="shared" ca="1" si="155"/>
        <v>25.029752318887347</v>
      </c>
      <c r="D697" s="5">
        <f t="shared" ca="1" si="155"/>
        <v>34.18631093187593</v>
      </c>
      <c r="E697" s="5">
        <f t="shared" ca="1" si="155"/>
        <v>24.759102741696132</v>
      </c>
      <c r="F697" s="5">
        <f t="shared" ca="1" si="155"/>
        <v>26.328508274150355</v>
      </c>
      <c r="G697" s="58">
        <f t="shared" ca="1" si="145"/>
        <v>103.61243480288488</v>
      </c>
      <c r="H697" s="58">
        <f t="shared" ca="1" si="145"/>
        <v>95.056297782881018</v>
      </c>
      <c r="I697" s="58">
        <f t="shared" ca="1" si="145"/>
        <v>104.48350597306083</v>
      </c>
      <c r="J697" s="5">
        <f t="shared" ca="1" si="144"/>
        <v>104.48350597306083</v>
      </c>
      <c r="K697" s="5">
        <f ca="1">SMALL($J$6:$J$1005,ROWS($J$6:J697))</f>
        <v>121.98598023177965</v>
      </c>
      <c r="L697" s="67">
        <f ca="1">ROWS($L$6:L697)/COUNTA($K$6:$K$1005)</f>
        <v>0.69199999999999995</v>
      </c>
      <c r="M697" s="5">
        <f t="shared" ca="1" si="146"/>
        <v>0</v>
      </c>
      <c r="N697" s="5">
        <f t="shared" ca="1" si="147"/>
        <v>0</v>
      </c>
      <c r="O697" s="5">
        <f t="shared" ca="1" si="148"/>
        <v>1</v>
      </c>
      <c r="P697" s="5"/>
      <c r="Q697" s="5">
        <f t="shared" ca="1" si="153"/>
        <v>1</v>
      </c>
      <c r="R697" s="5">
        <f t="shared" ca="1" si="150"/>
        <v>0</v>
      </c>
      <c r="S697" s="5">
        <f t="shared" ca="1" si="150"/>
        <v>1</v>
      </c>
      <c r="T697" s="5">
        <f t="shared" ca="1" si="150"/>
        <v>1</v>
      </c>
      <c r="U697" s="5">
        <f t="shared" ca="1" si="150"/>
        <v>0</v>
      </c>
      <c r="V697" s="5">
        <f t="shared" ca="1" si="150"/>
        <v>1</v>
      </c>
    </row>
    <row r="698" spans="1:22" x14ac:dyDescent="0.25">
      <c r="A698" s="5">
        <f t="shared" ca="1" si="155"/>
        <v>23.735549740905139</v>
      </c>
      <c r="B698" s="5">
        <f t="shared" ca="1" si="155"/>
        <v>41.373840069157282</v>
      </c>
      <c r="C698" s="5">
        <f t="shared" ca="1" si="155"/>
        <v>23.015019080414827</v>
      </c>
      <c r="D698" s="5">
        <f t="shared" ca="1" si="155"/>
        <v>38.739982611343585</v>
      </c>
      <c r="E698" s="5">
        <f t="shared" ca="1" si="155"/>
        <v>30.280480302577836</v>
      </c>
      <c r="F698" s="5">
        <f t="shared" ca="1" si="155"/>
        <v>23.340152268984607</v>
      </c>
      <c r="G698" s="58">
        <f t="shared" ca="1" si="145"/>
        <v>118.73002238162488</v>
      </c>
      <c r="H698" s="58">
        <f t="shared" ca="1" si="145"/>
        <v>100.37120139288241</v>
      </c>
      <c r="I698" s="58">
        <f t="shared" ca="1" si="145"/>
        <v>108.83070370164816</v>
      </c>
      <c r="J698" s="5">
        <f t="shared" ca="1" si="144"/>
        <v>118.73002238162488</v>
      </c>
      <c r="K698" s="5">
        <f ca="1">SMALL($J$6:$J$1005,ROWS($J$6:J698))</f>
        <v>121.99373843108032</v>
      </c>
      <c r="L698" s="67">
        <f ca="1">ROWS($L$6:L698)/COUNTA($K$6:$K$1005)</f>
        <v>0.69299999999999995</v>
      </c>
      <c r="M698" s="5">
        <f t="shared" ca="1" si="146"/>
        <v>1</v>
      </c>
      <c r="N698" s="5">
        <f t="shared" ca="1" si="147"/>
        <v>0</v>
      </c>
      <c r="O698" s="5">
        <f t="shared" ca="1" si="148"/>
        <v>0</v>
      </c>
      <c r="P698" s="5"/>
      <c r="Q698" s="5">
        <f t="shared" ca="1" si="153"/>
        <v>1</v>
      </c>
      <c r="R698" s="5">
        <f t="shared" ca="1" si="150"/>
        <v>1</v>
      </c>
      <c r="S698" s="5">
        <f t="shared" ca="1" si="150"/>
        <v>0</v>
      </c>
      <c r="T698" s="5">
        <f t="shared" ca="1" si="150"/>
        <v>0</v>
      </c>
      <c r="U698" s="5">
        <f t="shared" ca="1" si="150"/>
        <v>1</v>
      </c>
      <c r="V698" s="5">
        <f t="shared" ca="1" si="150"/>
        <v>1</v>
      </c>
    </row>
    <row r="699" spans="1:22" x14ac:dyDescent="0.25">
      <c r="A699" s="5">
        <f t="shared" ca="1" si="155"/>
        <v>24.372849998557232</v>
      </c>
      <c r="B699" s="5">
        <f t="shared" ca="1" si="155"/>
        <v>16.174641847297146</v>
      </c>
      <c r="C699" s="5">
        <f t="shared" ca="1" si="155"/>
        <v>28.39968701149521</v>
      </c>
      <c r="D699" s="5">
        <f t="shared" ca="1" si="155"/>
        <v>15.552519937130326</v>
      </c>
      <c r="E699" s="5">
        <f t="shared" ca="1" si="155"/>
        <v>34.914434921678634</v>
      </c>
      <c r="F699" s="5">
        <f t="shared" ca="1" si="155"/>
        <v>32.726378778596668</v>
      </c>
      <c r="G699" s="58">
        <f t="shared" ca="1" si="145"/>
        <v>108.18830554612968</v>
      </c>
      <c r="H699" s="58">
        <f t="shared" ca="1" si="145"/>
        <v>120.41335071032775</v>
      </c>
      <c r="I699" s="58">
        <f t="shared" ca="1" si="145"/>
        <v>101.05143572577944</v>
      </c>
      <c r="J699" s="5">
        <f t="shared" ca="1" si="144"/>
        <v>120.41335071032775</v>
      </c>
      <c r="K699" s="5">
        <f ca="1">SMALL($J$6:$J$1005,ROWS($J$6:J699))</f>
        <v>122.01296627506352</v>
      </c>
      <c r="L699" s="67">
        <f ca="1">ROWS($L$6:L699)/COUNTA($K$6:$K$1005)</f>
        <v>0.69399999999999995</v>
      </c>
      <c r="M699" s="5">
        <f t="shared" ca="1" si="146"/>
        <v>0</v>
      </c>
      <c r="N699" s="5">
        <f t="shared" ca="1" si="147"/>
        <v>1</v>
      </c>
      <c r="O699" s="5">
        <f t="shared" ca="1" si="148"/>
        <v>0</v>
      </c>
      <c r="P699" s="5"/>
      <c r="Q699" s="5">
        <f t="shared" ca="1" si="153"/>
        <v>1</v>
      </c>
      <c r="R699" s="5">
        <f t="shared" ca="1" si="150"/>
        <v>0</v>
      </c>
      <c r="S699" s="5">
        <f t="shared" ca="1" si="150"/>
        <v>1</v>
      </c>
      <c r="T699" s="5">
        <f t="shared" ca="1" si="150"/>
        <v>0</v>
      </c>
      <c r="U699" s="5">
        <f t="shared" ca="1" si="150"/>
        <v>1</v>
      </c>
      <c r="V699" s="5">
        <f t="shared" ca="1" si="150"/>
        <v>1</v>
      </c>
    </row>
    <row r="700" spans="1:22" x14ac:dyDescent="0.25">
      <c r="A700" s="5">
        <f t="shared" ca="1" si="155"/>
        <v>16.64475141138254</v>
      </c>
      <c r="B700" s="5">
        <f t="shared" ca="1" si="155"/>
        <v>17.659958995598803</v>
      </c>
      <c r="C700" s="5">
        <f t="shared" ca="1" si="155"/>
        <v>19.108577547341699</v>
      </c>
      <c r="D700" s="5">
        <f t="shared" ca="1" si="155"/>
        <v>26.214202539304406</v>
      </c>
      <c r="E700" s="5">
        <f t="shared" ca="1" si="155"/>
        <v>20.061138342433992</v>
      </c>
      <c r="F700" s="5">
        <f t="shared" ca="1" si="155"/>
        <v>36.526918228532864</v>
      </c>
      <c r="G700" s="58">
        <f t="shared" ca="1" si="145"/>
        <v>90.892766977948199</v>
      </c>
      <c r="H700" s="58">
        <f t="shared" ca="1" si="145"/>
        <v>92.341385529691095</v>
      </c>
      <c r="I700" s="58">
        <f t="shared" ca="1" si="145"/>
        <v>98.494449726561513</v>
      </c>
      <c r="J700" s="5">
        <f t="shared" ca="1" si="144"/>
        <v>98.494449726561513</v>
      </c>
      <c r="K700" s="5">
        <f ca="1">SMALL($J$6:$J$1005,ROWS($J$6:J700))</f>
        <v>122.03731259062141</v>
      </c>
      <c r="L700" s="67">
        <f ca="1">ROWS($L$6:L700)/COUNTA($K$6:$K$1005)</f>
        <v>0.69499999999999995</v>
      </c>
      <c r="M700" s="5">
        <f t="shared" ca="1" si="146"/>
        <v>0</v>
      </c>
      <c r="N700" s="5">
        <f t="shared" ca="1" si="147"/>
        <v>0</v>
      </c>
      <c r="O700" s="5">
        <f t="shared" ca="1" si="148"/>
        <v>1</v>
      </c>
      <c r="P700" s="5"/>
      <c r="Q700" s="5">
        <f t="shared" ca="1" si="153"/>
        <v>1</v>
      </c>
      <c r="R700" s="5">
        <f t="shared" ca="1" si="150"/>
        <v>0</v>
      </c>
      <c r="S700" s="5">
        <f t="shared" ca="1" si="150"/>
        <v>1</v>
      </c>
      <c r="T700" s="5">
        <f t="shared" ca="1" si="150"/>
        <v>1</v>
      </c>
      <c r="U700" s="5">
        <f t="shared" ca="1" si="150"/>
        <v>0</v>
      </c>
      <c r="V700" s="5">
        <f t="shared" ca="1" si="150"/>
        <v>1</v>
      </c>
    </row>
    <row r="701" spans="1:22" x14ac:dyDescent="0.25">
      <c r="A701" s="5">
        <f t="shared" ca="1" si="155"/>
        <v>21.754381296728472</v>
      </c>
      <c r="B701" s="5">
        <f t="shared" ca="1" si="155"/>
        <v>34.185885469697077</v>
      </c>
      <c r="C701" s="5">
        <f t="shared" ca="1" si="155"/>
        <v>33.375476643461624</v>
      </c>
      <c r="D701" s="5">
        <f t="shared" ca="1" si="155"/>
        <v>32.068813286079724</v>
      </c>
      <c r="E701" s="5">
        <f t="shared" ca="1" si="155"/>
        <v>28.909549624538776</v>
      </c>
      <c r="F701" s="5">
        <f t="shared" ca="1" si="155"/>
        <v>31.760591569944488</v>
      </c>
      <c r="G701" s="58">
        <f t="shared" ca="1" si="145"/>
        <v>116.61040796090882</v>
      </c>
      <c r="H701" s="58">
        <f t="shared" ca="1" si="145"/>
        <v>115.79999913467336</v>
      </c>
      <c r="I701" s="58">
        <f t="shared" ca="1" si="145"/>
        <v>118.95926279621432</v>
      </c>
      <c r="J701" s="5">
        <f t="shared" ca="1" si="144"/>
        <v>118.95926279621432</v>
      </c>
      <c r="K701" s="5">
        <f ca="1">SMALL($J$6:$J$1005,ROWS($J$6:J701))</f>
        <v>122.05324965267901</v>
      </c>
      <c r="L701" s="67">
        <f ca="1">ROWS($L$6:L701)/COUNTA($K$6:$K$1005)</f>
        <v>0.69599999999999995</v>
      </c>
      <c r="M701" s="5">
        <f t="shared" ca="1" si="146"/>
        <v>0</v>
      </c>
      <c r="N701" s="5">
        <f t="shared" ca="1" si="147"/>
        <v>0</v>
      </c>
      <c r="O701" s="5">
        <f t="shared" ca="1" si="148"/>
        <v>1</v>
      </c>
      <c r="P701" s="5"/>
      <c r="Q701" s="5">
        <f t="shared" ca="1" si="153"/>
        <v>1</v>
      </c>
      <c r="R701" s="5">
        <f t="shared" ca="1" si="150"/>
        <v>0</v>
      </c>
      <c r="S701" s="5">
        <f t="shared" ca="1" si="150"/>
        <v>1</v>
      </c>
      <c r="T701" s="5">
        <f t="shared" ca="1" si="150"/>
        <v>1</v>
      </c>
      <c r="U701" s="5">
        <f t="shared" ca="1" si="150"/>
        <v>0</v>
      </c>
      <c r="V701" s="5">
        <f t="shared" ca="1" si="150"/>
        <v>1</v>
      </c>
    </row>
    <row r="702" spans="1:22" x14ac:dyDescent="0.25">
      <c r="A702" s="5">
        <f t="shared" ca="1" si="155"/>
        <v>25.733764395798463</v>
      </c>
      <c r="B702" s="5">
        <f t="shared" ca="1" si="155"/>
        <v>41.858324044998568</v>
      </c>
      <c r="C702" s="5">
        <f t="shared" ca="1" si="155"/>
        <v>28.606568819367645</v>
      </c>
      <c r="D702" s="5">
        <f t="shared" ca="1" si="155"/>
        <v>15.867032451226267</v>
      </c>
      <c r="E702" s="5">
        <f t="shared" ca="1" si="155"/>
        <v>23.02045267735253</v>
      </c>
      <c r="F702" s="5">
        <f t="shared" ca="1" si="155"/>
        <v>28.451905923029425</v>
      </c>
      <c r="G702" s="58">
        <f t="shared" ca="1" si="145"/>
        <v>119.06444704117898</v>
      </c>
      <c r="H702" s="58">
        <f t="shared" ca="1" si="145"/>
        <v>105.81269181554806</v>
      </c>
      <c r="I702" s="58">
        <f t="shared" ca="1" si="145"/>
        <v>98.659271589421806</v>
      </c>
      <c r="J702" s="5">
        <f t="shared" ca="1" si="144"/>
        <v>119.06444704117898</v>
      </c>
      <c r="K702" s="5">
        <f ca="1">SMALL($J$6:$J$1005,ROWS($J$6:J702))</f>
        <v>122.08248624037425</v>
      </c>
      <c r="L702" s="67">
        <f ca="1">ROWS($L$6:L702)/COUNTA($K$6:$K$1005)</f>
        <v>0.69699999999999995</v>
      </c>
      <c r="M702" s="5">
        <f t="shared" ca="1" si="146"/>
        <v>1</v>
      </c>
      <c r="N702" s="5">
        <f t="shared" ca="1" si="147"/>
        <v>0</v>
      </c>
      <c r="O702" s="5">
        <f t="shared" ca="1" si="148"/>
        <v>0</v>
      </c>
      <c r="P702" s="5"/>
      <c r="Q702" s="5">
        <f t="shared" ca="1" si="153"/>
        <v>1</v>
      </c>
      <c r="R702" s="5">
        <f t="shared" ca="1" si="150"/>
        <v>1</v>
      </c>
      <c r="S702" s="5">
        <f t="shared" ca="1" si="150"/>
        <v>0</v>
      </c>
      <c r="T702" s="5">
        <f t="shared" ca="1" si="150"/>
        <v>0</v>
      </c>
      <c r="U702" s="5">
        <f t="shared" ca="1" si="150"/>
        <v>1</v>
      </c>
      <c r="V702" s="5">
        <f t="shared" ca="1" si="150"/>
        <v>1</v>
      </c>
    </row>
    <row r="703" spans="1:22" x14ac:dyDescent="0.25">
      <c r="A703" s="5">
        <f t="shared" ca="1" si="155"/>
        <v>15.395922184637678</v>
      </c>
      <c r="B703" s="5">
        <f t="shared" ca="1" si="155"/>
        <v>28.850347383154638</v>
      </c>
      <c r="C703" s="5">
        <f t="shared" ca="1" si="155"/>
        <v>26.820917100876127</v>
      </c>
      <c r="D703" s="5">
        <f t="shared" ca="1" si="155"/>
        <v>39.647651472056104</v>
      </c>
      <c r="E703" s="5">
        <f t="shared" ca="1" si="155"/>
        <v>34.900288680528163</v>
      </c>
      <c r="F703" s="5">
        <f t="shared" ca="1" si="155"/>
        <v>30.498798374834163</v>
      </c>
      <c r="G703" s="58">
        <f t="shared" ca="1" si="145"/>
        <v>109.64535662315464</v>
      </c>
      <c r="H703" s="58">
        <f t="shared" ca="1" si="145"/>
        <v>107.61592634087614</v>
      </c>
      <c r="I703" s="58">
        <f t="shared" ca="1" si="145"/>
        <v>112.36328913240408</v>
      </c>
      <c r="J703" s="5">
        <f t="shared" ca="1" si="144"/>
        <v>112.36328913240408</v>
      </c>
      <c r="K703" s="5">
        <f ca="1">SMALL($J$6:$J$1005,ROWS($J$6:J703))</f>
        <v>122.10697525218569</v>
      </c>
      <c r="L703" s="67">
        <f ca="1">ROWS($L$6:L703)/COUNTA($K$6:$K$1005)</f>
        <v>0.69799999999999995</v>
      </c>
      <c r="M703" s="5">
        <f t="shared" ca="1" si="146"/>
        <v>0</v>
      </c>
      <c r="N703" s="5">
        <f t="shared" ca="1" si="147"/>
        <v>0</v>
      </c>
      <c r="O703" s="5">
        <f t="shared" ca="1" si="148"/>
        <v>1</v>
      </c>
      <c r="P703" s="5"/>
      <c r="Q703" s="5">
        <f t="shared" ca="1" si="153"/>
        <v>1</v>
      </c>
      <c r="R703" s="5">
        <f t="shared" ca="1" si="150"/>
        <v>0</v>
      </c>
      <c r="S703" s="5">
        <f t="shared" ca="1" si="150"/>
        <v>1</v>
      </c>
      <c r="T703" s="5">
        <f t="shared" ca="1" si="150"/>
        <v>1</v>
      </c>
      <c r="U703" s="5">
        <f t="shared" ca="1" si="150"/>
        <v>0</v>
      </c>
      <c r="V703" s="5">
        <f t="shared" ca="1" si="150"/>
        <v>1</v>
      </c>
    </row>
    <row r="704" spans="1:22" x14ac:dyDescent="0.25">
      <c r="A704" s="5">
        <f t="shared" ca="1" si="155"/>
        <v>24.173186100016537</v>
      </c>
      <c r="B704" s="5">
        <f t="shared" ca="1" si="155"/>
        <v>31.796535520452764</v>
      </c>
      <c r="C704" s="5">
        <f t="shared" ca="1" si="155"/>
        <v>18.33101099895557</v>
      </c>
      <c r="D704" s="5">
        <f t="shared" ca="1" si="155"/>
        <v>43.398274673019159</v>
      </c>
      <c r="E704" s="5">
        <f t="shared" ca="1" si="155"/>
        <v>33.789086084263189</v>
      </c>
      <c r="F704" s="5">
        <f t="shared" ca="1" si="155"/>
        <v>25.496995515921355</v>
      </c>
      <c r="G704" s="58">
        <f t="shared" ca="1" si="145"/>
        <v>115.25580322065385</v>
      </c>
      <c r="H704" s="58">
        <f t="shared" ca="1" si="145"/>
        <v>101.79027869915666</v>
      </c>
      <c r="I704" s="58">
        <f t="shared" ca="1" si="145"/>
        <v>111.39946728791261</v>
      </c>
      <c r="J704" s="5">
        <f t="shared" ca="1" si="144"/>
        <v>115.25580322065385</v>
      </c>
      <c r="K704" s="5">
        <f ca="1">SMALL($J$6:$J$1005,ROWS($J$6:J704))</f>
        <v>122.18225172821366</v>
      </c>
      <c r="L704" s="67">
        <f ca="1">ROWS($L$6:L704)/COUNTA($K$6:$K$1005)</f>
        <v>0.69899999999999995</v>
      </c>
      <c r="M704" s="5">
        <f t="shared" ca="1" si="146"/>
        <v>1</v>
      </c>
      <c r="N704" s="5">
        <f t="shared" ca="1" si="147"/>
        <v>0</v>
      </c>
      <c r="O704" s="5">
        <f t="shared" ca="1" si="148"/>
        <v>0</v>
      </c>
      <c r="P704" s="5"/>
      <c r="Q704" s="5">
        <f t="shared" ca="1" si="153"/>
        <v>1</v>
      </c>
      <c r="R704" s="5">
        <f t="shared" ca="1" si="150"/>
        <v>1</v>
      </c>
      <c r="S704" s="5">
        <f t="shared" ca="1" si="150"/>
        <v>0</v>
      </c>
      <c r="T704" s="5">
        <f t="shared" ca="1" si="150"/>
        <v>0</v>
      </c>
      <c r="U704" s="5">
        <f t="shared" ca="1" si="150"/>
        <v>1</v>
      </c>
      <c r="V704" s="5">
        <f t="shared" ca="1" si="150"/>
        <v>1</v>
      </c>
    </row>
    <row r="705" spans="1:22" x14ac:dyDescent="0.25">
      <c r="A705" s="5">
        <f t="shared" ca="1" si="155"/>
        <v>27.285777087267132</v>
      </c>
      <c r="B705" s="5">
        <f t="shared" ca="1" si="155"/>
        <v>37.759720104104602</v>
      </c>
      <c r="C705" s="5">
        <f t="shared" ca="1" si="155"/>
        <v>24.066138091220594</v>
      </c>
      <c r="D705" s="5">
        <f t="shared" ca="1" si="155"/>
        <v>28.057644111207622</v>
      </c>
      <c r="E705" s="5">
        <f t="shared" ca="1" si="155"/>
        <v>18.996105749202467</v>
      </c>
      <c r="F705" s="5">
        <f t="shared" ca="1" si="155"/>
        <v>32.083510209718469</v>
      </c>
      <c r="G705" s="58">
        <f t="shared" ca="1" si="145"/>
        <v>116.12511315029268</v>
      </c>
      <c r="H705" s="58">
        <f t="shared" ca="1" si="145"/>
        <v>102.43153113740867</v>
      </c>
      <c r="I705" s="58">
        <f t="shared" ca="1" si="145"/>
        <v>111.49306949941382</v>
      </c>
      <c r="J705" s="5">
        <f t="shared" ca="1" si="144"/>
        <v>116.12511315029268</v>
      </c>
      <c r="K705" s="5">
        <f ca="1">SMALL($J$6:$J$1005,ROWS($J$6:J705))</f>
        <v>122.18706382932494</v>
      </c>
      <c r="L705" s="67">
        <f ca="1">ROWS($L$6:L705)/COUNTA($K$6:$K$1005)</f>
        <v>0.7</v>
      </c>
      <c r="M705" s="5">
        <f t="shared" ca="1" si="146"/>
        <v>1</v>
      </c>
      <c r="N705" s="5">
        <f t="shared" ca="1" si="147"/>
        <v>0</v>
      </c>
      <c r="O705" s="5">
        <f t="shared" ca="1" si="148"/>
        <v>0</v>
      </c>
      <c r="P705" s="5"/>
      <c r="Q705" s="5">
        <f t="shared" ca="1" si="153"/>
        <v>1</v>
      </c>
      <c r="R705" s="5">
        <f t="shared" ca="1" si="150"/>
        <v>1</v>
      </c>
      <c r="S705" s="5">
        <f t="shared" ca="1" si="150"/>
        <v>0</v>
      </c>
      <c r="T705" s="5">
        <f t="shared" ca="1" si="150"/>
        <v>0</v>
      </c>
      <c r="U705" s="5">
        <f t="shared" ca="1" si="150"/>
        <v>1</v>
      </c>
      <c r="V705" s="5">
        <f t="shared" ca="1" si="150"/>
        <v>1</v>
      </c>
    </row>
    <row r="706" spans="1:22" x14ac:dyDescent="0.25">
      <c r="A706" s="5">
        <f t="shared" ref="A706:F715" ca="1" si="156">A$3+(A$4-A$3)*RAND()</f>
        <v>17.2230725083711</v>
      </c>
      <c r="B706" s="5">
        <f t="shared" ca="1" si="156"/>
        <v>42.107280685811105</v>
      </c>
      <c r="C706" s="5">
        <f t="shared" ca="1" si="156"/>
        <v>27.616731807326552</v>
      </c>
      <c r="D706" s="5">
        <f t="shared" ca="1" si="156"/>
        <v>31.690372585986445</v>
      </c>
      <c r="E706" s="5">
        <f t="shared" ca="1" si="156"/>
        <v>32.161281078314602</v>
      </c>
      <c r="F706" s="5">
        <f t="shared" ca="1" si="156"/>
        <v>25.801689249357288</v>
      </c>
      <c r="G706" s="58">
        <f t="shared" ca="1" si="145"/>
        <v>117.29332352185409</v>
      </c>
      <c r="H706" s="58">
        <f t="shared" ca="1" si="145"/>
        <v>102.80277464336953</v>
      </c>
      <c r="I706" s="58">
        <f t="shared" ca="1" si="145"/>
        <v>102.33186615104137</v>
      </c>
      <c r="J706" s="5">
        <f t="shared" ca="1" si="144"/>
        <v>117.29332352185409</v>
      </c>
      <c r="K706" s="5">
        <f ca="1">SMALL($J$6:$J$1005,ROWS($J$6:J706))</f>
        <v>122.25048105181396</v>
      </c>
      <c r="L706" s="67">
        <f ca="1">ROWS($L$6:L706)/COUNTA($K$6:$K$1005)</f>
        <v>0.70099999999999996</v>
      </c>
      <c r="M706" s="5">
        <f t="shared" ca="1" si="146"/>
        <v>1</v>
      </c>
      <c r="N706" s="5">
        <f t="shared" ca="1" si="147"/>
        <v>0</v>
      </c>
      <c r="O706" s="5">
        <f t="shared" ca="1" si="148"/>
        <v>0</v>
      </c>
      <c r="P706" s="5"/>
      <c r="Q706" s="5">
        <f t="shared" ca="1" si="153"/>
        <v>1</v>
      </c>
      <c r="R706" s="5">
        <f t="shared" ca="1" si="150"/>
        <v>1</v>
      </c>
      <c r="S706" s="5">
        <f t="shared" ca="1" si="150"/>
        <v>0</v>
      </c>
      <c r="T706" s="5">
        <f t="shared" ca="1" si="150"/>
        <v>0</v>
      </c>
      <c r="U706" s="5">
        <f t="shared" ca="1" si="150"/>
        <v>1</v>
      </c>
      <c r="V706" s="5">
        <f t="shared" ca="1" si="150"/>
        <v>1</v>
      </c>
    </row>
    <row r="707" spans="1:22" x14ac:dyDescent="0.25">
      <c r="A707" s="5">
        <f t="shared" ca="1" si="156"/>
        <v>18.556004223104633</v>
      </c>
      <c r="B707" s="5">
        <f t="shared" ca="1" si="156"/>
        <v>45.487605322134215</v>
      </c>
      <c r="C707" s="5">
        <f t="shared" ca="1" si="156"/>
        <v>24.906623716598602</v>
      </c>
      <c r="D707" s="5">
        <f t="shared" ca="1" si="156"/>
        <v>46.639071992704643</v>
      </c>
      <c r="E707" s="5">
        <f t="shared" ca="1" si="156"/>
        <v>19.902079582225465</v>
      </c>
      <c r="F707" s="5">
        <f t="shared" ca="1" si="156"/>
        <v>21.740057051723909</v>
      </c>
      <c r="G707" s="58">
        <f t="shared" ca="1" si="145"/>
        <v>105.68574617918823</v>
      </c>
      <c r="H707" s="58">
        <f t="shared" ca="1" si="145"/>
        <v>85.104764573652616</v>
      </c>
      <c r="I707" s="58">
        <f t="shared" ca="1" si="145"/>
        <v>111.84175698413179</v>
      </c>
      <c r="J707" s="5">
        <f t="shared" ca="1" si="144"/>
        <v>111.84175698413179</v>
      </c>
      <c r="K707" s="5">
        <f ca="1">SMALL($J$6:$J$1005,ROWS($J$6:J707))</f>
        <v>122.26912475803067</v>
      </c>
      <c r="L707" s="67">
        <f ca="1">ROWS($L$6:L707)/COUNTA($K$6:$K$1005)</f>
        <v>0.70199999999999996</v>
      </c>
      <c r="M707" s="5">
        <f t="shared" ca="1" si="146"/>
        <v>0</v>
      </c>
      <c r="N707" s="5">
        <f t="shared" ca="1" si="147"/>
        <v>0</v>
      </c>
      <c r="O707" s="5">
        <f t="shared" ca="1" si="148"/>
        <v>1</v>
      </c>
      <c r="P707" s="5"/>
      <c r="Q707" s="5">
        <f t="shared" ca="1" si="153"/>
        <v>1</v>
      </c>
      <c r="R707" s="5">
        <f t="shared" ca="1" si="150"/>
        <v>0</v>
      </c>
      <c r="S707" s="5">
        <f t="shared" ca="1" si="150"/>
        <v>1</v>
      </c>
      <c r="T707" s="5">
        <f t="shared" ca="1" si="150"/>
        <v>1</v>
      </c>
      <c r="U707" s="5">
        <f t="shared" ca="1" si="150"/>
        <v>0</v>
      </c>
      <c r="V707" s="5">
        <f t="shared" ca="1" si="150"/>
        <v>1</v>
      </c>
    </row>
    <row r="708" spans="1:22" x14ac:dyDescent="0.25">
      <c r="A708" s="5">
        <f t="shared" ca="1" si="156"/>
        <v>27.896469424057798</v>
      </c>
      <c r="B708" s="5">
        <f t="shared" ca="1" si="156"/>
        <v>41.170343702220279</v>
      </c>
      <c r="C708" s="5">
        <f t="shared" ca="1" si="156"/>
        <v>23.38849523835961</v>
      </c>
      <c r="D708" s="5">
        <f t="shared" ca="1" si="156"/>
        <v>36.277913888535217</v>
      </c>
      <c r="E708" s="5">
        <f t="shared" ca="1" si="156"/>
        <v>31.044404585588673</v>
      </c>
      <c r="F708" s="5">
        <f t="shared" ca="1" si="156"/>
        <v>21.365965353421966</v>
      </c>
      <c r="G708" s="58">
        <f t="shared" ca="1" si="145"/>
        <v>121.47718306528871</v>
      </c>
      <c r="H708" s="58">
        <f t="shared" ca="1" si="145"/>
        <v>103.69533460142806</v>
      </c>
      <c r="I708" s="58">
        <f t="shared" ca="1" si="145"/>
        <v>108.9288439043746</v>
      </c>
      <c r="J708" s="5">
        <f t="shared" ca="1" si="144"/>
        <v>121.47718306528871</v>
      </c>
      <c r="K708" s="5">
        <f ca="1">SMALL($J$6:$J$1005,ROWS($J$6:J708))</f>
        <v>122.32728574691265</v>
      </c>
      <c r="L708" s="67">
        <f ca="1">ROWS($L$6:L708)/COUNTA($K$6:$K$1005)</f>
        <v>0.70299999999999996</v>
      </c>
      <c r="M708" s="5">
        <f t="shared" ca="1" si="146"/>
        <v>1</v>
      </c>
      <c r="N708" s="5">
        <f t="shared" ca="1" si="147"/>
        <v>0</v>
      </c>
      <c r="O708" s="5">
        <f t="shared" ca="1" si="148"/>
        <v>0</v>
      </c>
      <c r="P708" s="5"/>
      <c r="Q708" s="5">
        <f t="shared" ca="1" si="153"/>
        <v>1</v>
      </c>
      <c r="R708" s="5">
        <f t="shared" ca="1" si="150"/>
        <v>1</v>
      </c>
      <c r="S708" s="5">
        <f t="shared" ca="1" si="150"/>
        <v>0</v>
      </c>
      <c r="T708" s="5">
        <f t="shared" ca="1" si="150"/>
        <v>0</v>
      </c>
      <c r="U708" s="5">
        <f t="shared" ca="1" si="150"/>
        <v>1</v>
      </c>
      <c r="V708" s="5">
        <f t="shared" ca="1" si="150"/>
        <v>1</v>
      </c>
    </row>
    <row r="709" spans="1:22" x14ac:dyDescent="0.25">
      <c r="A709" s="5">
        <f t="shared" ca="1" si="156"/>
        <v>22.850589701521933</v>
      </c>
      <c r="B709" s="5">
        <f t="shared" ca="1" si="156"/>
        <v>41.531043722500428</v>
      </c>
      <c r="C709" s="5">
        <f t="shared" ca="1" si="156"/>
        <v>23.382962121877572</v>
      </c>
      <c r="D709" s="5">
        <f t="shared" ca="1" si="156"/>
        <v>24.130746853708548</v>
      </c>
      <c r="E709" s="5">
        <f t="shared" ca="1" si="156"/>
        <v>28.051401649778288</v>
      </c>
      <c r="F709" s="5">
        <f t="shared" ca="1" si="156"/>
        <v>34.626211649295243</v>
      </c>
      <c r="G709" s="58">
        <f t="shared" ca="1" si="145"/>
        <v>127.0592467230959</v>
      </c>
      <c r="H709" s="58">
        <f t="shared" ca="1" si="145"/>
        <v>108.91116512247304</v>
      </c>
      <c r="I709" s="58">
        <f t="shared" ca="1" si="145"/>
        <v>104.9905103264033</v>
      </c>
      <c r="J709" s="5">
        <f t="shared" ca="1" si="144"/>
        <v>127.0592467230959</v>
      </c>
      <c r="K709" s="5">
        <f ca="1">SMALL($J$6:$J$1005,ROWS($J$6:J709))</f>
        <v>122.34549888687735</v>
      </c>
      <c r="L709" s="67">
        <f ca="1">ROWS($L$6:L709)/COUNTA($K$6:$K$1005)</f>
        <v>0.70399999999999996</v>
      </c>
      <c r="M709" s="5">
        <f t="shared" ca="1" si="146"/>
        <v>1</v>
      </c>
      <c r="N709" s="5">
        <f t="shared" ca="1" si="147"/>
        <v>0</v>
      </c>
      <c r="O709" s="5">
        <f t="shared" ca="1" si="148"/>
        <v>0</v>
      </c>
      <c r="P709" s="5"/>
      <c r="Q709" s="5">
        <f t="shared" ca="1" si="153"/>
        <v>1</v>
      </c>
      <c r="R709" s="5">
        <f t="shared" ca="1" si="150"/>
        <v>1</v>
      </c>
      <c r="S709" s="5">
        <f t="shared" ca="1" si="150"/>
        <v>0</v>
      </c>
      <c r="T709" s="5">
        <f t="shared" ca="1" si="150"/>
        <v>0</v>
      </c>
      <c r="U709" s="5">
        <f t="shared" ca="1" si="150"/>
        <v>1</v>
      </c>
      <c r="V709" s="5">
        <f t="shared" ca="1" si="150"/>
        <v>1</v>
      </c>
    </row>
    <row r="710" spans="1:22" x14ac:dyDescent="0.25">
      <c r="A710" s="5">
        <f t="shared" ca="1" si="156"/>
        <v>28.902685400447815</v>
      </c>
      <c r="B710" s="5">
        <f t="shared" ca="1" si="156"/>
        <v>42.390304324711892</v>
      </c>
      <c r="C710" s="5">
        <f t="shared" ca="1" si="156"/>
        <v>31.959771531588089</v>
      </c>
      <c r="D710" s="5">
        <f t="shared" ca="1" si="156"/>
        <v>31.058725954904176</v>
      </c>
      <c r="E710" s="5">
        <f t="shared" ca="1" si="156"/>
        <v>27.673473890469371</v>
      </c>
      <c r="F710" s="5">
        <f t="shared" ca="1" si="156"/>
        <v>39.184314946308511</v>
      </c>
      <c r="G710" s="58">
        <f t="shared" ca="1" si="145"/>
        <v>138.15077856193759</v>
      </c>
      <c r="H710" s="58">
        <f t="shared" ca="1" si="145"/>
        <v>127.72024576881378</v>
      </c>
      <c r="I710" s="58">
        <f t="shared" ca="1" si="145"/>
        <v>131.10549783324859</v>
      </c>
      <c r="J710" s="5">
        <f t="shared" ref="J710:J773" ca="1" si="157">MAX(G710:I710)</f>
        <v>138.15077856193759</v>
      </c>
      <c r="K710" s="5">
        <f ca="1">SMALL($J$6:$J$1005,ROWS($J$6:J710))</f>
        <v>122.37428117451937</v>
      </c>
      <c r="L710" s="67">
        <f ca="1">ROWS($L$6:L710)/COUNTA($K$6:$K$1005)</f>
        <v>0.70499999999999996</v>
      </c>
      <c r="M710" s="5">
        <f t="shared" ca="1" si="146"/>
        <v>1</v>
      </c>
      <c r="N710" s="5">
        <f t="shared" ca="1" si="147"/>
        <v>0</v>
      </c>
      <c r="O710" s="5">
        <f t="shared" ca="1" si="148"/>
        <v>0</v>
      </c>
      <c r="P710" s="5"/>
      <c r="Q710" s="5">
        <f t="shared" ca="1" si="153"/>
        <v>1</v>
      </c>
      <c r="R710" s="5">
        <f t="shared" ca="1" si="150"/>
        <v>1</v>
      </c>
      <c r="S710" s="5">
        <f t="shared" ca="1" si="150"/>
        <v>0</v>
      </c>
      <c r="T710" s="5">
        <f t="shared" ca="1" si="150"/>
        <v>0</v>
      </c>
      <c r="U710" s="5">
        <f t="shared" ca="1" si="150"/>
        <v>1</v>
      </c>
      <c r="V710" s="5">
        <f t="shared" ca="1" si="150"/>
        <v>1</v>
      </c>
    </row>
    <row r="711" spans="1:22" x14ac:dyDescent="0.25">
      <c r="A711" s="5">
        <f t="shared" ca="1" si="156"/>
        <v>18.528361960726084</v>
      </c>
      <c r="B711" s="5">
        <f t="shared" ca="1" si="156"/>
        <v>44.954791553177856</v>
      </c>
      <c r="C711" s="5">
        <f t="shared" ca="1" si="156"/>
        <v>20.185153880766659</v>
      </c>
      <c r="D711" s="5">
        <f t="shared" ca="1" si="156"/>
        <v>13.411226048160543</v>
      </c>
      <c r="E711" s="5">
        <f t="shared" ca="1" si="156"/>
        <v>19.141895875887663</v>
      </c>
      <c r="F711" s="5">
        <f t="shared" ca="1" si="156"/>
        <v>31.925876515446021</v>
      </c>
      <c r="G711" s="58">
        <f t="shared" ref="G711:I774" ca="1" si="158">SUMIF(G$5,"*A*",$A711)+SUMIF(G$5,"*B*",$B711)+SUMIF(G$5,"*C*",$C711)+SUMIF(G$5,"*D*",$D711)+SUMIF(G$5,"*E*",$E711)+SUMIF(G$5,"*F*",$F711)</f>
        <v>114.55092590523762</v>
      </c>
      <c r="H711" s="58">
        <f t="shared" ca="1" si="158"/>
        <v>89.781288232826427</v>
      </c>
      <c r="I711" s="58">
        <f t="shared" ca="1" si="158"/>
        <v>84.0506184050993</v>
      </c>
      <c r="J711" s="5">
        <f t="shared" ca="1" si="157"/>
        <v>114.55092590523762</v>
      </c>
      <c r="K711" s="5">
        <f ca="1">SMALL($J$6:$J$1005,ROWS($J$6:J711))</f>
        <v>122.38202626855929</v>
      </c>
      <c r="L711" s="67">
        <f ca="1">ROWS($L$6:L711)/COUNTA($K$6:$K$1005)</f>
        <v>0.70599999999999996</v>
      </c>
      <c r="M711" s="5">
        <f t="shared" ref="M711:M774" ca="1" si="159">IF(G711=$J711,1,0)</f>
        <v>1</v>
      </c>
      <c r="N711" s="5">
        <f t="shared" ref="N711:N774" ca="1" si="160">IF(H711=$J711,1,0)</f>
        <v>0</v>
      </c>
      <c r="O711" s="5">
        <f t="shared" ref="O711:O774" ca="1" si="161">IF(I711=$J711,1,0)</f>
        <v>0</v>
      </c>
      <c r="P711" s="5"/>
      <c r="Q711" s="5">
        <f t="shared" ca="1" si="153"/>
        <v>1</v>
      </c>
      <c r="R711" s="5">
        <f t="shared" ca="1" si="150"/>
        <v>1</v>
      </c>
      <c r="S711" s="5">
        <f t="shared" ca="1" si="150"/>
        <v>0</v>
      </c>
      <c r="T711" s="5">
        <f t="shared" ca="1" si="150"/>
        <v>0</v>
      </c>
      <c r="U711" s="5">
        <f t="shared" ca="1" si="150"/>
        <v>1</v>
      </c>
      <c r="V711" s="5">
        <f t="shared" ca="1" si="150"/>
        <v>1</v>
      </c>
    </row>
    <row r="712" spans="1:22" x14ac:dyDescent="0.25">
      <c r="A712" s="5">
        <f t="shared" ca="1" si="156"/>
        <v>18.261011152461322</v>
      </c>
      <c r="B712" s="5">
        <f t="shared" ca="1" si="156"/>
        <v>22.484353331867272</v>
      </c>
      <c r="C712" s="5">
        <f t="shared" ca="1" si="156"/>
        <v>24.627303852691444</v>
      </c>
      <c r="D712" s="5">
        <f t="shared" ca="1" si="156"/>
        <v>45.674315915055679</v>
      </c>
      <c r="E712" s="5">
        <f t="shared" ca="1" si="156"/>
        <v>24.349859001977897</v>
      </c>
      <c r="F712" s="5">
        <f t="shared" ca="1" si="156"/>
        <v>28.07344625738348</v>
      </c>
      <c r="G712" s="58">
        <f t="shared" ca="1" si="158"/>
        <v>93.168669743689961</v>
      </c>
      <c r="H712" s="58">
        <f t="shared" ca="1" si="158"/>
        <v>95.311620264514133</v>
      </c>
      <c r="I712" s="58">
        <f t="shared" ca="1" si="158"/>
        <v>116.63607717759193</v>
      </c>
      <c r="J712" s="5">
        <f t="shared" ca="1" si="157"/>
        <v>116.63607717759193</v>
      </c>
      <c r="K712" s="5">
        <f ca="1">SMALL($J$6:$J$1005,ROWS($J$6:J712))</f>
        <v>122.40702322796787</v>
      </c>
      <c r="L712" s="67">
        <f ca="1">ROWS($L$6:L712)/COUNTA($K$6:$K$1005)</f>
        <v>0.70699999999999996</v>
      </c>
      <c r="M712" s="5">
        <f t="shared" ca="1" si="159"/>
        <v>0</v>
      </c>
      <c r="N712" s="5">
        <f t="shared" ca="1" si="160"/>
        <v>0</v>
      </c>
      <c r="O712" s="5">
        <f t="shared" ca="1" si="161"/>
        <v>1</v>
      </c>
      <c r="P712" s="5"/>
      <c r="Q712" s="5">
        <f t="shared" ca="1" si="153"/>
        <v>1</v>
      </c>
      <c r="R712" s="5">
        <f t="shared" ca="1" si="150"/>
        <v>0</v>
      </c>
      <c r="S712" s="5">
        <f t="shared" ca="1" si="150"/>
        <v>1</v>
      </c>
      <c r="T712" s="5">
        <f t="shared" ca="1" si="150"/>
        <v>1</v>
      </c>
      <c r="U712" s="5">
        <f t="shared" ca="1" si="150"/>
        <v>0</v>
      </c>
      <c r="V712" s="5">
        <f t="shared" ca="1" si="150"/>
        <v>1</v>
      </c>
    </row>
    <row r="713" spans="1:22" x14ac:dyDescent="0.25">
      <c r="A713" s="5">
        <f t="shared" ca="1" si="156"/>
        <v>14.856973603052008</v>
      </c>
      <c r="B713" s="5">
        <f t="shared" ca="1" si="156"/>
        <v>35.175757637575927</v>
      </c>
      <c r="C713" s="5">
        <f t="shared" ca="1" si="156"/>
        <v>30.267334309964184</v>
      </c>
      <c r="D713" s="5">
        <f t="shared" ca="1" si="156"/>
        <v>13.368915200087208</v>
      </c>
      <c r="E713" s="5">
        <f t="shared" ca="1" si="156"/>
        <v>19.768295381655605</v>
      </c>
      <c r="F713" s="5">
        <f t="shared" ca="1" si="156"/>
        <v>25.377715192692527</v>
      </c>
      <c r="G713" s="58">
        <f t="shared" ca="1" si="158"/>
        <v>95.178741814976064</v>
      </c>
      <c r="H713" s="58">
        <f t="shared" ca="1" si="158"/>
        <v>90.270318487364335</v>
      </c>
      <c r="I713" s="58">
        <f t="shared" ca="1" si="158"/>
        <v>83.870938305795931</v>
      </c>
      <c r="J713" s="5">
        <f t="shared" ca="1" si="157"/>
        <v>95.178741814976064</v>
      </c>
      <c r="K713" s="5">
        <f ca="1">SMALL($J$6:$J$1005,ROWS($J$6:J713))</f>
        <v>122.45546382841677</v>
      </c>
      <c r="L713" s="67">
        <f ca="1">ROWS($L$6:L713)/COUNTA($K$6:$K$1005)</f>
        <v>0.70799999999999996</v>
      </c>
      <c r="M713" s="5">
        <f t="shared" ca="1" si="159"/>
        <v>1</v>
      </c>
      <c r="N713" s="5">
        <f t="shared" ca="1" si="160"/>
        <v>0</v>
      </c>
      <c r="O713" s="5">
        <f t="shared" ca="1" si="161"/>
        <v>0</v>
      </c>
      <c r="P713" s="5"/>
      <c r="Q713" s="5">
        <f t="shared" ca="1" si="153"/>
        <v>1</v>
      </c>
      <c r="R713" s="5">
        <f t="shared" ca="1" si="150"/>
        <v>1</v>
      </c>
      <c r="S713" s="5">
        <f t="shared" ca="1" si="150"/>
        <v>0</v>
      </c>
      <c r="T713" s="5">
        <f t="shared" ca="1" si="150"/>
        <v>0</v>
      </c>
      <c r="U713" s="5">
        <f t="shared" ca="1" si="150"/>
        <v>1</v>
      </c>
      <c r="V713" s="5">
        <f t="shared" ca="1" si="150"/>
        <v>1</v>
      </c>
    </row>
    <row r="714" spans="1:22" x14ac:dyDescent="0.25">
      <c r="A714" s="5">
        <f t="shared" ca="1" si="156"/>
        <v>27.03870512459747</v>
      </c>
      <c r="B714" s="5">
        <f t="shared" ca="1" si="156"/>
        <v>17.812184601697432</v>
      </c>
      <c r="C714" s="5">
        <f t="shared" ca="1" si="156"/>
        <v>24.266119890112332</v>
      </c>
      <c r="D714" s="5">
        <f t="shared" ca="1" si="156"/>
        <v>21.453076393467921</v>
      </c>
      <c r="E714" s="5">
        <f t="shared" ca="1" si="156"/>
        <v>28.656102670857386</v>
      </c>
      <c r="F714" s="5">
        <f t="shared" ca="1" si="156"/>
        <v>29.823622691099125</v>
      </c>
      <c r="G714" s="58">
        <f t="shared" ca="1" si="158"/>
        <v>103.33061508825142</v>
      </c>
      <c r="H714" s="58">
        <f t="shared" ca="1" si="158"/>
        <v>109.78455037666632</v>
      </c>
      <c r="I714" s="58">
        <f t="shared" ca="1" si="158"/>
        <v>102.58152409927686</v>
      </c>
      <c r="J714" s="5">
        <f t="shared" ca="1" si="157"/>
        <v>109.78455037666632</v>
      </c>
      <c r="K714" s="5">
        <f ca="1">SMALL($J$6:$J$1005,ROWS($J$6:J714))</f>
        <v>122.46287788898022</v>
      </c>
      <c r="L714" s="67">
        <f ca="1">ROWS($L$6:L714)/COUNTA($K$6:$K$1005)</f>
        <v>0.70899999999999996</v>
      </c>
      <c r="M714" s="5">
        <f t="shared" ca="1" si="159"/>
        <v>0</v>
      </c>
      <c r="N714" s="5">
        <f t="shared" ca="1" si="160"/>
        <v>1</v>
      </c>
      <c r="O714" s="5">
        <f t="shared" ca="1" si="161"/>
        <v>0</v>
      </c>
      <c r="P714" s="5"/>
      <c r="Q714" s="5">
        <f t="shared" ca="1" si="153"/>
        <v>1</v>
      </c>
      <c r="R714" s="5">
        <f t="shared" ca="1" si="150"/>
        <v>0</v>
      </c>
      <c r="S714" s="5">
        <f t="shared" ca="1" si="150"/>
        <v>1</v>
      </c>
      <c r="T714" s="5">
        <f t="shared" ca="1" si="150"/>
        <v>0</v>
      </c>
      <c r="U714" s="5">
        <f t="shared" ca="1" si="150"/>
        <v>1</v>
      </c>
      <c r="V714" s="5">
        <f t="shared" ca="1" si="150"/>
        <v>1</v>
      </c>
    </row>
    <row r="715" spans="1:22" x14ac:dyDescent="0.25">
      <c r="A715" s="5">
        <f t="shared" ca="1" si="156"/>
        <v>18.709363941263121</v>
      </c>
      <c r="B715" s="5">
        <f t="shared" ca="1" si="156"/>
        <v>40.425403696059576</v>
      </c>
      <c r="C715" s="5">
        <f t="shared" ca="1" si="156"/>
        <v>33.813410447024751</v>
      </c>
      <c r="D715" s="5">
        <f t="shared" ca="1" si="156"/>
        <v>11.824947674982202</v>
      </c>
      <c r="E715" s="5">
        <f t="shared" ca="1" si="156"/>
        <v>25.686904734881189</v>
      </c>
      <c r="F715" s="5">
        <f t="shared" ca="1" si="156"/>
        <v>34.383778262931493</v>
      </c>
      <c r="G715" s="58">
        <f t="shared" ca="1" si="158"/>
        <v>119.20545063513538</v>
      </c>
      <c r="H715" s="58">
        <f t="shared" ca="1" si="158"/>
        <v>112.59345738610054</v>
      </c>
      <c r="I715" s="58">
        <f t="shared" ca="1" si="158"/>
        <v>98.731500326201569</v>
      </c>
      <c r="J715" s="5">
        <f t="shared" ca="1" si="157"/>
        <v>119.20545063513538</v>
      </c>
      <c r="K715" s="5">
        <f ca="1">SMALL($J$6:$J$1005,ROWS($J$6:J715))</f>
        <v>122.54386578707863</v>
      </c>
      <c r="L715" s="67">
        <f ca="1">ROWS($L$6:L715)/COUNTA($K$6:$K$1005)</f>
        <v>0.71</v>
      </c>
      <c r="M715" s="5">
        <f t="shared" ca="1" si="159"/>
        <v>1</v>
      </c>
      <c r="N715" s="5">
        <f t="shared" ca="1" si="160"/>
        <v>0</v>
      </c>
      <c r="O715" s="5">
        <f t="shared" ca="1" si="161"/>
        <v>0</v>
      </c>
      <c r="P715" s="5"/>
      <c r="Q715" s="5">
        <f t="shared" ca="1" si="153"/>
        <v>1</v>
      </c>
      <c r="R715" s="5">
        <f t="shared" ca="1" si="150"/>
        <v>1</v>
      </c>
      <c r="S715" s="5">
        <f t="shared" ca="1" si="150"/>
        <v>0</v>
      </c>
      <c r="T715" s="5">
        <f t="shared" ca="1" si="150"/>
        <v>0</v>
      </c>
      <c r="U715" s="5">
        <f t="shared" ca="1" si="150"/>
        <v>1</v>
      </c>
      <c r="V715" s="5">
        <f t="shared" ca="1" si="150"/>
        <v>1</v>
      </c>
    </row>
    <row r="716" spans="1:22" x14ac:dyDescent="0.25">
      <c r="A716" s="5">
        <f t="shared" ref="A716:F725" ca="1" si="162">A$3+(A$4-A$3)*RAND()</f>
        <v>15.186449848355704</v>
      </c>
      <c r="B716" s="5">
        <f t="shared" ca="1" si="162"/>
        <v>30.659146369836407</v>
      </c>
      <c r="C716" s="5">
        <f t="shared" ca="1" si="162"/>
        <v>21.098509145873976</v>
      </c>
      <c r="D716" s="5">
        <f t="shared" ca="1" si="162"/>
        <v>46.463013558810083</v>
      </c>
      <c r="E716" s="5">
        <f t="shared" ca="1" si="162"/>
        <v>22.306933401684962</v>
      </c>
      <c r="F716" s="5">
        <f t="shared" ca="1" si="162"/>
        <v>33.862928425043009</v>
      </c>
      <c r="G716" s="58">
        <f t="shared" ca="1" si="158"/>
        <v>102.01545804492008</v>
      </c>
      <c r="H716" s="58">
        <f t="shared" ca="1" si="158"/>
        <v>92.45482082095765</v>
      </c>
      <c r="I716" s="58">
        <f t="shared" ca="1" si="158"/>
        <v>116.61090097808278</v>
      </c>
      <c r="J716" s="5">
        <f t="shared" ca="1" si="157"/>
        <v>116.61090097808278</v>
      </c>
      <c r="K716" s="5">
        <f ca="1">SMALL($J$6:$J$1005,ROWS($J$6:J716))</f>
        <v>122.62367197590474</v>
      </c>
      <c r="L716" s="67">
        <f ca="1">ROWS($L$6:L716)/COUNTA($K$6:$K$1005)</f>
        <v>0.71099999999999997</v>
      </c>
      <c r="M716" s="5">
        <f t="shared" ca="1" si="159"/>
        <v>0</v>
      </c>
      <c r="N716" s="5">
        <f t="shared" ca="1" si="160"/>
        <v>0</v>
      </c>
      <c r="O716" s="5">
        <f t="shared" ca="1" si="161"/>
        <v>1</v>
      </c>
      <c r="P716" s="5"/>
      <c r="Q716" s="5">
        <f t="shared" ca="1" si="153"/>
        <v>1</v>
      </c>
      <c r="R716" s="5">
        <f t="shared" ca="1" si="150"/>
        <v>0</v>
      </c>
      <c r="S716" s="5">
        <f t="shared" ca="1" si="150"/>
        <v>1</v>
      </c>
      <c r="T716" s="5">
        <f t="shared" ref="R716:V767" ca="1" si="163">COUNTIF($M$5,"*"&amp;T$5&amp;"*")*$M716+COUNTIF($N$5,"*"&amp;T$5&amp;"*")*$N716+COUNTIF($O$5,"*"&amp;T$5&amp;"*")*$O716</f>
        <v>1</v>
      </c>
      <c r="U716" s="5">
        <f t="shared" ca="1" si="163"/>
        <v>0</v>
      </c>
      <c r="V716" s="5">
        <f t="shared" ca="1" si="163"/>
        <v>1</v>
      </c>
    </row>
    <row r="717" spans="1:22" x14ac:dyDescent="0.25">
      <c r="A717" s="5">
        <f t="shared" ca="1" si="162"/>
        <v>17.961070233437564</v>
      </c>
      <c r="B717" s="5">
        <f t="shared" ca="1" si="162"/>
        <v>34.754951250058774</v>
      </c>
      <c r="C717" s="5">
        <f t="shared" ca="1" si="162"/>
        <v>30.135201708108898</v>
      </c>
      <c r="D717" s="5">
        <f t="shared" ca="1" si="162"/>
        <v>28.400626136031526</v>
      </c>
      <c r="E717" s="5">
        <f t="shared" ca="1" si="162"/>
        <v>28.086181183828543</v>
      </c>
      <c r="F717" s="5">
        <f t="shared" ca="1" si="162"/>
        <v>33.695770210830688</v>
      </c>
      <c r="G717" s="58">
        <f t="shared" ca="1" si="158"/>
        <v>114.49797287815557</v>
      </c>
      <c r="H717" s="58">
        <f t="shared" ca="1" si="158"/>
        <v>109.87822333620569</v>
      </c>
      <c r="I717" s="58">
        <f t="shared" ca="1" si="158"/>
        <v>110.19266828840867</v>
      </c>
      <c r="J717" s="5">
        <f t="shared" ca="1" si="157"/>
        <v>114.49797287815557</v>
      </c>
      <c r="K717" s="5">
        <f ca="1">SMALL($J$6:$J$1005,ROWS($J$6:J717))</f>
        <v>122.63390202847971</v>
      </c>
      <c r="L717" s="67">
        <f ca="1">ROWS($L$6:L717)/COUNTA($K$6:$K$1005)</f>
        <v>0.71199999999999997</v>
      </c>
      <c r="M717" s="5">
        <f t="shared" ca="1" si="159"/>
        <v>1</v>
      </c>
      <c r="N717" s="5">
        <f t="shared" ca="1" si="160"/>
        <v>0</v>
      </c>
      <c r="O717" s="5">
        <f t="shared" ca="1" si="161"/>
        <v>0</v>
      </c>
      <c r="P717" s="5"/>
      <c r="Q717" s="5">
        <f t="shared" ca="1" si="153"/>
        <v>1</v>
      </c>
      <c r="R717" s="5">
        <f t="shared" ca="1" si="163"/>
        <v>1</v>
      </c>
      <c r="S717" s="5">
        <f t="shared" ca="1" si="163"/>
        <v>0</v>
      </c>
      <c r="T717" s="5">
        <f t="shared" ca="1" si="163"/>
        <v>0</v>
      </c>
      <c r="U717" s="5">
        <f t="shared" ca="1" si="163"/>
        <v>1</v>
      </c>
      <c r="V717" s="5">
        <f t="shared" ca="1" si="163"/>
        <v>1</v>
      </c>
    </row>
    <row r="718" spans="1:22" x14ac:dyDescent="0.25">
      <c r="A718" s="5">
        <f t="shared" ca="1" si="162"/>
        <v>27.685712941866242</v>
      </c>
      <c r="B718" s="5">
        <f t="shared" ca="1" si="162"/>
        <v>18.63012500525554</v>
      </c>
      <c r="C718" s="5">
        <f t="shared" ca="1" si="162"/>
        <v>18.191713793968731</v>
      </c>
      <c r="D718" s="5">
        <f t="shared" ca="1" si="162"/>
        <v>40.94532184281104</v>
      </c>
      <c r="E718" s="5">
        <f t="shared" ca="1" si="162"/>
        <v>18.575766598681248</v>
      </c>
      <c r="F718" s="5">
        <f t="shared" ca="1" si="162"/>
        <v>39.250642529873403</v>
      </c>
      <c r="G718" s="58">
        <f t="shared" ca="1" si="158"/>
        <v>104.14224707567644</v>
      </c>
      <c r="H718" s="58">
        <f t="shared" ca="1" si="158"/>
        <v>103.70383586438962</v>
      </c>
      <c r="I718" s="58">
        <f t="shared" ca="1" si="158"/>
        <v>126.07339110851942</v>
      </c>
      <c r="J718" s="5">
        <f t="shared" ca="1" si="157"/>
        <v>126.07339110851942</v>
      </c>
      <c r="K718" s="5">
        <f ca="1">SMALL($J$6:$J$1005,ROWS($J$6:J718))</f>
        <v>122.67605146674327</v>
      </c>
      <c r="L718" s="67">
        <f ca="1">ROWS($L$6:L718)/COUNTA($K$6:$K$1005)</f>
        <v>0.71299999999999997</v>
      </c>
      <c r="M718" s="5">
        <f t="shared" ca="1" si="159"/>
        <v>0</v>
      </c>
      <c r="N718" s="5">
        <f t="shared" ca="1" si="160"/>
        <v>0</v>
      </c>
      <c r="O718" s="5">
        <f t="shared" ca="1" si="161"/>
        <v>1</v>
      </c>
      <c r="P718" s="5"/>
      <c r="Q718" s="5">
        <f t="shared" ca="1" si="153"/>
        <v>1</v>
      </c>
      <c r="R718" s="5">
        <f t="shared" ca="1" si="163"/>
        <v>0</v>
      </c>
      <c r="S718" s="5">
        <f t="shared" ca="1" si="163"/>
        <v>1</v>
      </c>
      <c r="T718" s="5">
        <f t="shared" ca="1" si="163"/>
        <v>1</v>
      </c>
      <c r="U718" s="5">
        <f t="shared" ca="1" si="163"/>
        <v>0</v>
      </c>
      <c r="V718" s="5">
        <f t="shared" ca="1" si="163"/>
        <v>1</v>
      </c>
    </row>
    <row r="719" spans="1:22" x14ac:dyDescent="0.25">
      <c r="A719" s="5">
        <f t="shared" ca="1" si="162"/>
        <v>30.019812001527068</v>
      </c>
      <c r="B719" s="5">
        <f t="shared" ca="1" si="162"/>
        <v>27.731069399400589</v>
      </c>
      <c r="C719" s="5">
        <f t="shared" ca="1" si="162"/>
        <v>33.181937127271041</v>
      </c>
      <c r="D719" s="5">
        <f t="shared" ca="1" si="162"/>
        <v>14.171391357091684</v>
      </c>
      <c r="E719" s="5">
        <f t="shared" ca="1" si="162"/>
        <v>29.793992234116224</v>
      </c>
      <c r="F719" s="5">
        <f t="shared" ca="1" si="162"/>
        <v>24.24453647119844</v>
      </c>
      <c r="G719" s="58">
        <f t="shared" ca="1" si="158"/>
        <v>111.78941010624231</v>
      </c>
      <c r="H719" s="58">
        <f t="shared" ca="1" si="158"/>
        <v>117.24027783411279</v>
      </c>
      <c r="I719" s="58">
        <f t="shared" ca="1" si="158"/>
        <v>101.61767695708824</v>
      </c>
      <c r="J719" s="5">
        <f t="shared" ca="1" si="157"/>
        <v>117.24027783411279</v>
      </c>
      <c r="K719" s="5">
        <f ca="1">SMALL($J$6:$J$1005,ROWS($J$6:J719))</f>
        <v>122.76126336352353</v>
      </c>
      <c r="L719" s="67">
        <f ca="1">ROWS($L$6:L719)/COUNTA($K$6:$K$1005)</f>
        <v>0.71399999999999997</v>
      </c>
      <c r="M719" s="5">
        <f t="shared" ca="1" si="159"/>
        <v>0</v>
      </c>
      <c r="N719" s="5">
        <f t="shared" ca="1" si="160"/>
        <v>1</v>
      </c>
      <c r="O719" s="5">
        <f t="shared" ca="1" si="161"/>
        <v>0</v>
      </c>
      <c r="P719" s="5"/>
      <c r="Q719" s="5">
        <f t="shared" ca="1" si="153"/>
        <v>1</v>
      </c>
      <c r="R719" s="5">
        <f t="shared" ca="1" si="163"/>
        <v>0</v>
      </c>
      <c r="S719" s="5">
        <f t="shared" ca="1" si="163"/>
        <v>1</v>
      </c>
      <c r="T719" s="5">
        <f t="shared" ca="1" si="163"/>
        <v>0</v>
      </c>
      <c r="U719" s="5">
        <f t="shared" ca="1" si="163"/>
        <v>1</v>
      </c>
      <c r="V719" s="5">
        <f t="shared" ca="1" si="163"/>
        <v>1</v>
      </c>
    </row>
    <row r="720" spans="1:22" x14ac:dyDescent="0.25">
      <c r="A720" s="5">
        <f t="shared" ca="1" si="162"/>
        <v>16.478043129570839</v>
      </c>
      <c r="B720" s="5">
        <f t="shared" ca="1" si="162"/>
        <v>40.695461456892275</v>
      </c>
      <c r="C720" s="5">
        <f t="shared" ca="1" si="162"/>
        <v>29.381032044037134</v>
      </c>
      <c r="D720" s="5">
        <f t="shared" ca="1" si="162"/>
        <v>43.512747109687744</v>
      </c>
      <c r="E720" s="5">
        <f t="shared" ca="1" si="162"/>
        <v>31.817502678710078</v>
      </c>
      <c r="F720" s="5">
        <f t="shared" ca="1" si="162"/>
        <v>26.780433189765315</v>
      </c>
      <c r="G720" s="58">
        <f t="shared" ca="1" si="158"/>
        <v>115.7714404549385</v>
      </c>
      <c r="H720" s="58">
        <f t="shared" ca="1" si="158"/>
        <v>104.45701104208337</v>
      </c>
      <c r="I720" s="58">
        <f t="shared" ca="1" si="158"/>
        <v>116.15225547306105</v>
      </c>
      <c r="J720" s="5">
        <f t="shared" ca="1" si="157"/>
        <v>116.15225547306105</v>
      </c>
      <c r="K720" s="5">
        <f ca="1">SMALL($J$6:$J$1005,ROWS($J$6:J720))</f>
        <v>122.76494256028617</v>
      </c>
      <c r="L720" s="67">
        <f ca="1">ROWS($L$6:L720)/COUNTA($K$6:$K$1005)</f>
        <v>0.71499999999999997</v>
      </c>
      <c r="M720" s="5">
        <f t="shared" ca="1" si="159"/>
        <v>0</v>
      </c>
      <c r="N720" s="5">
        <f t="shared" ca="1" si="160"/>
        <v>0</v>
      </c>
      <c r="O720" s="5">
        <f t="shared" ca="1" si="161"/>
        <v>1</v>
      </c>
      <c r="P720" s="5"/>
      <c r="Q720" s="5">
        <f t="shared" ca="1" si="153"/>
        <v>1</v>
      </c>
      <c r="R720" s="5">
        <f t="shared" ca="1" si="163"/>
        <v>0</v>
      </c>
      <c r="S720" s="5">
        <f t="shared" ca="1" si="163"/>
        <v>1</v>
      </c>
      <c r="T720" s="5">
        <f t="shared" ca="1" si="163"/>
        <v>1</v>
      </c>
      <c r="U720" s="5">
        <f t="shared" ca="1" si="163"/>
        <v>0</v>
      </c>
      <c r="V720" s="5">
        <f t="shared" ca="1" si="163"/>
        <v>1</v>
      </c>
    </row>
    <row r="721" spans="1:22" x14ac:dyDescent="0.25">
      <c r="A721" s="5">
        <f t="shared" ca="1" si="162"/>
        <v>19.787513345451977</v>
      </c>
      <c r="B721" s="5">
        <f t="shared" ca="1" si="162"/>
        <v>38.663916931131773</v>
      </c>
      <c r="C721" s="5">
        <f t="shared" ca="1" si="162"/>
        <v>29.391498876606011</v>
      </c>
      <c r="D721" s="5">
        <f t="shared" ca="1" si="162"/>
        <v>25.762796447845229</v>
      </c>
      <c r="E721" s="5">
        <f t="shared" ca="1" si="162"/>
        <v>27.774546217729252</v>
      </c>
      <c r="F721" s="5">
        <f t="shared" ca="1" si="162"/>
        <v>35.737266221872943</v>
      </c>
      <c r="G721" s="58">
        <f t="shared" ca="1" si="158"/>
        <v>121.96324271618595</v>
      </c>
      <c r="H721" s="58">
        <f t="shared" ca="1" si="158"/>
        <v>112.69082466166019</v>
      </c>
      <c r="I721" s="58">
        <f t="shared" ca="1" si="158"/>
        <v>110.67907489177617</v>
      </c>
      <c r="J721" s="5">
        <f t="shared" ca="1" si="157"/>
        <v>121.96324271618595</v>
      </c>
      <c r="K721" s="5">
        <f ca="1">SMALL($J$6:$J$1005,ROWS($J$6:J721))</f>
        <v>122.77884619905389</v>
      </c>
      <c r="L721" s="67">
        <f ca="1">ROWS($L$6:L721)/COUNTA($K$6:$K$1005)</f>
        <v>0.71599999999999997</v>
      </c>
      <c r="M721" s="5">
        <f t="shared" ca="1" si="159"/>
        <v>1</v>
      </c>
      <c r="N721" s="5">
        <f t="shared" ca="1" si="160"/>
        <v>0</v>
      </c>
      <c r="O721" s="5">
        <f t="shared" ca="1" si="161"/>
        <v>0</v>
      </c>
      <c r="P721" s="5"/>
      <c r="Q721" s="5">
        <f t="shared" ca="1" si="153"/>
        <v>1</v>
      </c>
      <c r="R721" s="5">
        <f t="shared" ca="1" si="163"/>
        <v>1</v>
      </c>
      <c r="S721" s="5">
        <f t="shared" ca="1" si="163"/>
        <v>0</v>
      </c>
      <c r="T721" s="5">
        <f t="shared" ca="1" si="163"/>
        <v>0</v>
      </c>
      <c r="U721" s="5">
        <f t="shared" ca="1" si="163"/>
        <v>1</v>
      </c>
      <c r="V721" s="5">
        <f t="shared" ca="1" si="163"/>
        <v>1</v>
      </c>
    </row>
    <row r="722" spans="1:22" x14ac:dyDescent="0.25">
      <c r="A722" s="5">
        <f t="shared" ca="1" si="162"/>
        <v>20.885048371080345</v>
      </c>
      <c r="B722" s="5">
        <f t="shared" ca="1" si="162"/>
        <v>19.674209431659243</v>
      </c>
      <c r="C722" s="5">
        <f t="shared" ca="1" si="162"/>
        <v>20.663559204486116</v>
      </c>
      <c r="D722" s="5">
        <f t="shared" ca="1" si="162"/>
        <v>43.166390134101427</v>
      </c>
      <c r="E722" s="5">
        <f t="shared" ca="1" si="162"/>
        <v>23.314019984526098</v>
      </c>
      <c r="F722" s="5">
        <f t="shared" ca="1" si="162"/>
        <v>37.472066119657043</v>
      </c>
      <c r="G722" s="58">
        <f t="shared" ca="1" si="158"/>
        <v>101.34534390692272</v>
      </c>
      <c r="H722" s="58">
        <f t="shared" ca="1" si="158"/>
        <v>102.33469367974961</v>
      </c>
      <c r="I722" s="58">
        <f t="shared" ca="1" si="158"/>
        <v>122.18706382932494</v>
      </c>
      <c r="J722" s="5">
        <f t="shared" ca="1" si="157"/>
        <v>122.18706382932494</v>
      </c>
      <c r="K722" s="5">
        <f ca="1">SMALL($J$6:$J$1005,ROWS($J$6:J722))</f>
        <v>122.91632082582836</v>
      </c>
      <c r="L722" s="67">
        <f ca="1">ROWS($L$6:L722)/COUNTA($K$6:$K$1005)</f>
        <v>0.71699999999999997</v>
      </c>
      <c r="M722" s="5">
        <f t="shared" ca="1" si="159"/>
        <v>0</v>
      </c>
      <c r="N722" s="5">
        <f t="shared" ca="1" si="160"/>
        <v>0</v>
      </c>
      <c r="O722" s="5">
        <f t="shared" ca="1" si="161"/>
        <v>1</v>
      </c>
      <c r="P722" s="5"/>
      <c r="Q722" s="5">
        <f t="shared" ca="1" si="153"/>
        <v>1</v>
      </c>
      <c r="R722" s="5">
        <f t="shared" ca="1" si="163"/>
        <v>0</v>
      </c>
      <c r="S722" s="5">
        <f t="shared" ca="1" si="163"/>
        <v>1</v>
      </c>
      <c r="T722" s="5">
        <f t="shared" ca="1" si="163"/>
        <v>1</v>
      </c>
      <c r="U722" s="5">
        <f t="shared" ca="1" si="163"/>
        <v>0</v>
      </c>
      <c r="V722" s="5">
        <f t="shared" ca="1" si="163"/>
        <v>1</v>
      </c>
    </row>
    <row r="723" spans="1:22" x14ac:dyDescent="0.25">
      <c r="A723" s="5">
        <f t="shared" ca="1" si="162"/>
        <v>31.243855735892222</v>
      </c>
      <c r="B723" s="5">
        <f t="shared" ca="1" si="162"/>
        <v>45.611711536142508</v>
      </c>
      <c r="C723" s="5">
        <f t="shared" ca="1" si="162"/>
        <v>23.636446278017374</v>
      </c>
      <c r="D723" s="5">
        <f t="shared" ca="1" si="162"/>
        <v>48.384973465629528</v>
      </c>
      <c r="E723" s="5">
        <f t="shared" ca="1" si="162"/>
        <v>19.062658076717693</v>
      </c>
      <c r="F723" s="5">
        <f t="shared" ca="1" si="162"/>
        <v>37.33980821462719</v>
      </c>
      <c r="G723" s="58">
        <f t="shared" ca="1" si="158"/>
        <v>133.25803356337963</v>
      </c>
      <c r="H723" s="58">
        <f t="shared" ca="1" si="158"/>
        <v>111.28276830525448</v>
      </c>
      <c r="I723" s="58">
        <f t="shared" ca="1" si="158"/>
        <v>140.60508369416632</v>
      </c>
      <c r="J723" s="5">
        <f t="shared" ca="1" si="157"/>
        <v>140.60508369416632</v>
      </c>
      <c r="K723" s="5">
        <f ca="1">SMALL($J$6:$J$1005,ROWS($J$6:J723))</f>
        <v>122.93233846578569</v>
      </c>
      <c r="L723" s="67">
        <f ca="1">ROWS($L$6:L723)/COUNTA($K$6:$K$1005)</f>
        <v>0.71799999999999997</v>
      </c>
      <c r="M723" s="5">
        <f t="shared" ca="1" si="159"/>
        <v>0</v>
      </c>
      <c r="N723" s="5">
        <f t="shared" ca="1" si="160"/>
        <v>0</v>
      </c>
      <c r="O723" s="5">
        <f t="shared" ca="1" si="161"/>
        <v>1</v>
      </c>
      <c r="P723" s="5"/>
      <c r="Q723" s="5">
        <f t="shared" ca="1" si="153"/>
        <v>1</v>
      </c>
      <c r="R723" s="5">
        <f t="shared" ca="1" si="163"/>
        <v>0</v>
      </c>
      <c r="S723" s="5">
        <f t="shared" ca="1" si="163"/>
        <v>1</v>
      </c>
      <c r="T723" s="5">
        <f t="shared" ca="1" si="163"/>
        <v>1</v>
      </c>
      <c r="U723" s="5">
        <f t="shared" ca="1" si="163"/>
        <v>0</v>
      </c>
      <c r="V723" s="5">
        <f t="shared" ca="1" si="163"/>
        <v>1</v>
      </c>
    </row>
    <row r="724" spans="1:22" x14ac:dyDescent="0.25">
      <c r="A724" s="5">
        <f t="shared" ca="1" si="162"/>
        <v>30.477820190822985</v>
      </c>
      <c r="B724" s="5">
        <f t="shared" ca="1" si="162"/>
        <v>31.297868093248294</v>
      </c>
      <c r="C724" s="5">
        <f t="shared" ca="1" si="162"/>
        <v>30.758867465601618</v>
      </c>
      <c r="D724" s="5">
        <f t="shared" ca="1" si="162"/>
        <v>19.978075967614643</v>
      </c>
      <c r="E724" s="5">
        <f t="shared" ca="1" si="162"/>
        <v>31.193324182234086</v>
      </c>
      <c r="F724" s="5">
        <f t="shared" ca="1" si="162"/>
        <v>30.480299413925675</v>
      </c>
      <c r="G724" s="58">
        <f t="shared" ca="1" si="158"/>
        <v>123.44931188023105</v>
      </c>
      <c r="H724" s="58">
        <f t="shared" ca="1" si="158"/>
        <v>122.91031125258436</v>
      </c>
      <c r="I724" s="58">
        <f t="shared" ca="1" si="158"/>
        <v>111.69506303796493</v>
      </c>
      <c r="J724" s="5">
        <f t="shared" ca="1" si="157"/>
        <v>123.44931188023105</v>
      </c>
      <c r="K724" s="5">
        <f ca="1">SMALL($J$6:$J$1005,ROWS($J$6:J724))</f>
        <v>122.95643618923285</v>
      </c>
      <c r="L724" s="67">
        <f ca="1">ROWS($L$6:L724)/COUNTA($K$6:$K$1005)</f>
        <v>0.71899999999999997</v>
      </c>
      <c r="M724" s="5">
        <f t="shared" ca="1" si="159"/>
        <v>1</v>
      </c>
      <c r="N724" s="5">
        <f t="shared" ca="1" si="160"/>
        <v>0</v>
      </c>
      <c r="O724" s="5">
        <f t="shared" ca="1" si="161"/>
        <v>0</v>
      </c>
      <c r="P724" s="5"/>
      <c r="Q724" s="5">
        <f t="shared" ca="1" si="153"/>
        <v>1</v>
      </c>
      <c r="R724" s="5">
        <f t="shared" ca="1" si="163"/>
        <v>1</v>
      </c>
      <c r="S724" s="5">
        <f t="shared" ca="1" si="163"/>
        <v>0</v>
      </c>
      <c r="T724" s="5">
        <f t="shared" ca="1" si="163"/>
        <v>0</v>
      </c>
      <c r="U724" s="5">
        <f t="shared" ca="1" si="163"/>
        <v>1</v>
      </c>
      <c r="V724" s="5">
        <f t="shared" ca="1" si="163"/>
        <v>1</v>
      </c>
    </row>
    <row r="725" spans="1:22" x14ac:dyDescent="0.25">
      <c r="A725" s="5">
        <f t="shared" ca="1" si="162"/>
        <v>18.843016205365995</v>
      </c>
      <c r="B725" s="5">
        <f t="shared" ca="1" si="162"/>
        <v>17.796753366762118</v>
      </c>
      <c r="C725" s="5">
        <f t="shared" ca="1" si="162"/>
        <v>27.875912778261402</v>
      </c>
      <c r="D725" s="5">
        <f t="shared" ca="1" si="162"/>
        <v>17.62810081552588</v>
      </c>
      <c r="E725" s="5">
        <f t="shared" ca="1" si="162"/>
        <v>30.01799227962227</v>
      </c>
      <c r="F725" s="5">
        <f t="shared" ca="1" si="162"/>
        <v>21.908173064278756</v>
      </c>
      <c r="G725" s="58">
        <f t="shared" ca="1" si="158"/>
        <v>88.56593491602915</v>
      </c>
      <c r="H725" s="58">
        <f t="shared" ca="1" si="158"/>
        <v>98.645094327528412</v>
      </c>
      <c r="I725" s="58">
        <f t="shared" ca="1" si="158"/>
        <v>86.255202863432032</v>
      </c>
      <c r="J725" s="5">
        <f t="shared" ca="1" si="157"/>
        <v>98.645094327528412</v>
      </c>
      <c r="K725" s="5">
        <f ca="1">SMALL($J$6:$J$1005,ROWS($J$6:J725))</f>
        <v>122.99501499901967</v>
      </c>
      <c r="L725" s="67">
        <f ca="1">ROWS($L$6:L725)/COUNTA($K$6:$K$1005)</f>
        <v>0.72</v>
      </c>
      <c r="M725" s="5">
        <f t="shared" ca="1" si="159"/>
        <v>0</v>
      </c>
      <c r="N725" s="5">
        <f t="shared" ca="1" si="160"/>
        <v>1</v>
      </c>
      <c r="O725" s="5">
        <f t="shared" ca="1" si="161"/>
        <v>0</v>
      </c>
      <c r="P725" s="5"/>
      <c r="Q725" s="5">
        <f t="shared" ca="1" si="153"/>
        <v>1</v>
      </c>
      <c r="R725" s="5">
        <f t="shared" ca="1" si="163"/>
        <v>0</v>
      </c>
      <c r="S725" s="5">
        <f t="shared" ca="1" si="163"/>
        <v>1</v>
      </c>
      <c r="T725" s="5">
        <f t="shared" ca="1" si="163"/>
        <v>0</v>
      </c>
      <c r="U725" s="5">
        <f t="shared" ca="1" si="163"/>
        <v>1</v>
      </c>
      <c r="V725" s="5">
        <f t="shared" ca="1" si="163"/>
        <v>1</v>
      </c>
    </row>
    <row r="726" spans="1:22" x14ac:dyDescent="0.25">
      <c r="A726" s="5">
        <f t="shared" ref="A726:F735" ca="1" si="164">A$3+(A$4-A$3)*RAND()</f>
        <v>16.712143650592459</v>
      </c>
      <c r="B726" s="5">
        <f t="shared" ca="1" si="164"/>
        <v>37.469861090598243</v>
      </c>
      <c r="C726" s="5">
        <f t="shared" ca="1" si="164"/>
        <v>19.629101744844924</v>
      </c>
      <c r="D726" s="5">
        <f t="shared" ca="1" si="164"/>
        <v>16.044273253411738</v>
      </c>
      <c r="E726" s="5">
        <f t="shared" ca="1" si="164"/>
        <v>33.089393001012752</v>
      </c>
      <c r="F726" s="5">
        <f t="shared" ca="1" si="164"/>
        <v>24.761440895800149</v>
      </c>
      <c r="G726" s="58">
        <f t="shared" ca="1" si="158"/>
        <v>112.0328386380036</v>
      </c>
      <c r="H726" s="58">
        <f t="shared" ca="1" si="158"/>
        <v>94.192079292250284</v>
      </c>
      <c r="I726" s="58">
        <f t="shared" ca="1" si="158"/>
        <v>77.146959544649263</v>
      </c>
      <c r="J726" s="5">
        <f t="shared" ca="1" si="157"/>
        <v>112.0328386380036</v>
      </c>
      <c r="K726" s="5">
        <f ca="1">SMALL($J$6:$J$1005,ROWS($J$6:J726))</f>
        <v>123.16587310790477</v>
      </c>
      <c r="L726" s="67">
        <f ca="1">ROWS($L$6:L726)/COUNTA($K$6:$K$1005)</f>
        <v>0.72099999999999997</v>
      </c>
      <c r="M726" s="5">
        <f t="shared" ca="1" si="159"/>
        <v>1</v>
      </c>
      <c r="N726" s="5">
        <f t="shared" ca="1" si="160"/>
        <v>0</v>
      </c>
      <c r="O726" s="5">
        <f t="shared" ca="1" si="161"/>
        <v>0</v>
      </c>
      <c r="P726" s="5"/>
      <c r="Q726" s="5">
        <f t="shared" ca="1" si="153"/>
        <v>1</v>
      </c>
      <c r="R726" s="5">
        <f t="shared" ca="1" si="163"/>
        <v>1</v>
      </c>
      <c r="S726" s="5">
        <f t="shared" ca="1" si="163"/>
        <v>0</v>
      </c>
      <c r="T726" s="5">
        <f t="shared" ca="1" si="163"/>
        <v>0</v>
      </c>
      <c r="U726" s="5">
        <f t="shared" ca="1" si="163"/>
        <v>1</v>
      </c>
      <c r="V726" s="5">
        <f t="shared" ca="1" si="163"/>
        <v>1</v>
      </c>
    </row>
    <row r="727" spans="1:22" x14ac:dyDescent="0.25">
      <c r="A727" s="5">
        <f t="shared" ca="1" si="164"/>
        <v>13.505966963941422</v>
      </c>
      <c r="B727" s="5">
        <f t="shared" ca="1" si="164"/>
        <v>29.654423082414503</v>
      </c>
      <c r="C727" s="5">
        <f t="shared" ca="1" si="164"/>
        <v>27.938092121748788</v>
      </c>
      <c r="D727" s="5">
        <f t="shared" ca="1" si="164"/>
        <v>41.36241189899927</v>
      </c>
      <c r="E727" s="5">
        <f t="shared" ca="1" si="164"/>
        <v>19.740671266775841</v>
      </c>
      <c r="F727" s="5">
        <f t="shared" ca="1" si="164"/>
        <v>37.989297759415393</v>
      </c>
      <c r="G727" s="58">
        <f t="shared" ca="1" si="158"/>
        <v>100.89035907254717</v>
      </c>
      <c r="H727" s="58">
        <f t="shared" ca="1" si="158"/>
        <v>99.174028111881455</v>
      </c>
      <c r="I727" s="58">
        <f t="shared" ca="1" si="158"/>
        <v>120.79576874410488</v>
      </c>
      <c r="J727" s="5">
        <f t="shared" ca="1" si="157"/>
        <v>120.79576874410488</v>
      </c>
      <c r="K727" s="5">
        <f ca="1">SMALL($J$6:$J$1005,ROWS($J$6:J727))</f>
        <v>123.1853164045129</v>
      </c>
      <c r="L727" s="67">
        <f ca="1">ROWS($L$6:L727)/COUNTA($K$6:$K$1005)</f>
        <v>0.72199999999999998</v>
      </c>
      <c r="M727" s="5">
        <f t="shared" ca="1" si="159"/>
        <v>0</v>
      </c>
      <c r="N727" s="5">
        <f t="shared" ca="1" si="160"/>
        <v>0</v>
      </c>
      <c r="O727" s="5">
        <f t="shared" ca="1" si="161"/>
        <v>1</v>
      </c>
      <c r="P727" s="5"/>
      <c r="Q727" s="5">
        <f t="shared" ca="1" si="153"/>
        <v>1</v>
      </c>
      <c r="R727" s="5">
        <f t="shared" ca="1" si="163"/>
        <v>0</v>
      </c>
      <c r="S727" s="5">
        <f t="shared" ca="1" si="163"/>
        <v>1</v>
      </c>
      <c r="T727" s="5">
        <f t="shared" ca="1" si="163"/>
        <v>1</v>
      </c>
      <c r="U727" s="5">
        <f t="shared" ca="1" si="163"/>
        <v>0</v>
      </c>
      <c r="V727" s="5">
        <f t="shared" ca="1" si="163"/>
        <v>1</v>
      </c>
    </row>
    <row r="728" spans="1:22" x14ac:dyDescent="0.25">
      <c r="A728" s="5">
        <f t="shared" ca="1" si="164"/>
        <v>19.012940641316611</v>
      </c>
      <c r="B728" s="5">
        <f t="shared" ca="1" si="164"/>
        <v>19.54094158158065</v>
      </c>
      <c r="C728" s="5">
        <f t="shared" ca="1" si="164"/>
        <v>31.825580358072092</v>
      </c>
      <c r="D728" s="5">
        <f t="shared" ca="1" si="164"/>
        <v>26.459866349712762</v>
      </c>
      <c r="E728" s="5">
        <f t="shared" ca="1" si="164"/>
        <v>31.403188381916074</v>
      </c>
      <c r="F728" s="5">
        <f t="shared" ca="1" si="164"/>
        <v>39.116803454613077</v>
      </c>
      <c r="G728" s="58">
        <f t="shared" ca="1" si="158"/>
        <v>109.07387405942642</v>
      </c>
      <c r="H728" s="58">
        <f t="shared" ca="1" si="158"/>
        <v>121.35851283591786</v>
      </c>
      <c r="I728" s="58">
        <f t="shared" ca="1" si="158"/>
        <v>116.41519080371454</v>
      </c>
      <c r="J728" s="5">
        <f t="shared" ca="1" si="157"/>
        <v>121.35851283591786</v>
      </c>
      <c r="K728" s="5">
        <f ca="1">SMALL($J$6:$J$1005,ROWS($J$6:J728))</f>
        <v>123.20287004390913</v>
      </c>
      <c r="L728" s="67">
        <f ca="1">ROWS($L$6:L728)/COUNTA($K$6:$K$1005)</f>
        <v>0.72299999999999998</v>
      </c>
      <c r="M728" s="5">
        <f t="shared" ca="1" si="159"/>
        <v>0</v>
      </c>
      <c r="N728" s="5">
        <f t="shared" ca="1" si="160"/>
        <v>1</v>
      </c>
      <c r="O728" s="5">
        <f t="shared" ca="1" si="161"/>
        <v>0</v>
      </c>
      <c r="P728" s="5"/>
      <c r="Q728" s="5">
        <f t="shared" ca="1" si="153"/>
        <v>1</v>
      </c>
      <c r="R728" s="5">
        <f t="shared" ca="1" si="163"/>
        <v>0</v>
      </c>
      <c r="S728" s="5">
        <f t="shared" ca="1" si="163"/>
        <v>1</v>
      </c>
      <c r="T728" s="5">
        <f t="shared" ca="1" si="163"/>
        <v>0</v>
      </c>
      <c r="U728" s="5">
        <f t="shared" ca="1" si="163"/>
        <v>1</v>
      </c>
      <c r="V728" s="5">
        <f t="shared" ca="1" si="163"/>
        <v>1</v>
      </c>
    </row>
    <row r="729" spans="1:22" x14ac:dyDescent="0.25">
      <c r="A729" s="5">
        <f t="shared" ca="1" si="164"/>
        <v>28.055467830695818</v>
      </c>
      <c r="B729" s="5">
        <f t="shared" ca="1" si="164"/>
        <v>24.750587615189808</v>
      </c>
      <c r="C729" s="5">
        <f t="shared" ca="1" si="164"/>
        <v>27.337998795177565</v>
      </c>
      <c r="D729" s="5">
        <f t="shared" ca="1" si="164"/>
        <v>12.972412346384893</v>
      </c>
      <c r="E729" s="5">
        <f t="shared" ca="1" si="164"/>
        <v>29.667273282861501</v>
      </c>
      <c r="F729" s="5">
        <f t="shared" ca="1" si="164"/>
        <v>39.726176478804931</v>
      </c>
      <c r="G729" s="58">
        <f t="shared" ca="1" si="158"/>
        <v>122.19950520755206</v>
      </c>
      <c r="H729" s="58">
        <f t="shared" ca="1" si="158"/>
        <v>124.78691638753982</v>
      </c>
      <c r="I729" s="58">
        <f t="shared" ca="1" si="158"/>
        <v>108.09205545106322</v>
      </c>
      <c r="J729" s="5">
        <f t="shared" ca="1" si="157"/>
        <v>124.78691638753982</v>
      </c>
      <c r="K729" s="5">
        <f ca="1">SMALL($J$6:$J$1005,ROWS($J$6:J729))</f>
        <v>123.26205003179423</v>
      </c>
      <c r="L729" s="67">
        <f ca="1">ROWS($L$6:L729)/COUNTA($K$6:$K$1005)</f>
        <v>0.72399999999999998</v>
      </c>
      <c r="M729" s="5">
        <f t="shared" ca="1" si="159"/>
        <v>0</v>
      </c>
      <c r="N729" s="5">
        <f t="shared" ca="1" si="160"/>
        <v>1</v>
      </c>
      <c r="O729" s="5">
        <f t="shared" ca="1" si="161"/>
        <v>0</v>
      </c>
      <c r="P729" s="5"/>
      <c r="Q729" s="5">
        <f t="shared" ca="1" si="153"/>
        <v>1</v>
      </c>
      <c r="R729" s="5">
        <f t="shared" ca="1" si="163"/>
        <v>0</v>
      </c>
      <c r="S729" s="5">
        <f t="shared" ca="1" si="163"/>
        <v>1</v>
      </c>
      <c r="T729" s="5">
        <f t="shared" ca="1" si="163"/>
        <v>0</v>
      </c>
      <c r="U729" s="5">
        <f t="shared" ca="1" si="163"/>
        <v>1</v>
      </c>
      <c r="V729" s="5">
        <f t="shared" ca="1" si="163"/>
        <v>1</v>
      </c>
    </row>
    <row r="730" spans="1:22" x14ac:dyDescent="0.25">
      <c r="A730" s="5">
        <f t="shared" ca="1" si="164"/>
        <v>23.215550869273656</v>
      </c>
      <c r="B730" s="5">
        <f t="shared" ca="1" si="164"/>
        <v>44.113779521538959</v>
      </c>
      <c r="C730" s="5">
        <f t="shared" ca="1" si="164"/>
        <v>22.168734955885625</v>
      </c>
      <c r="D730" s="5">
        <f t="shared" ca="1" si="164"/>
        <v>21.041757248807571</v>
      </c>
      <c r="E730" s="5">
        <f t="shared" ca="1" si="164"/>
        <v>28.477046492508357</v>
      </c>
      <c r="F730" s="5">
        <f t="shared" ca="1" si="164"/>
        <v>22.685975550731616</v>
      </c>
      <c r="G730" s="58">
        <f t="shared" ca="1" si="158"/>
        <v>118.49235243405259</v>
      </c>
      <c r="H730" s="58">
        <f t="shared" ca="1" si="158"/>
        <v>96.547307868399244</v>
      </c>
      <c r="I730" s="58">
        <f t="shared" ca="1" si="158"/>
        <v>89.112018624698464</v>
      </c>
      <c r="J730" s="5">
        <f t="shared" ca="1" si="157"/>
        <v>118.49235243405259</v>
      </c>
      <c r="K730" s="5">
        <f ca="1">SMALL($J$6:$J$1005,ROWS($J$6:J730))</f>
        <v>123.31163810776965</v>
      </c>
      <c r="L730" s="67">
        <f ca="1">ROWS($L$6:L730)/COUNTA($K$6:$K$1005)</f>
        <v>0.72499999999999998</v>
      </c>
      <c r="M730" s="5">
        <f t="shared" ca="1" si="159"/>
        <v>1</v>
      </c>
      <c r="N730" s="5">
        <f t="shared" ca="1" si="160"/>
        <v>0</v>
      </c>
      <c r="O730" s="5">
        <f t="shared" ca="1" si="161"/>
        <v>0</v>
      </c>
      <c r="P730" s="5"/>
      <c r="Q730" s="5">
        <f t="shared" ca="1" si="153"/>
        <v>1</v>
      </c>
      <c r="R730" s="5">
        <f t="shared" ca="1" si="163"/>
        <v>1</v>
      </c>
      <c r="S730" s="5">
        <f t="shared" ca="1" si="163"/>
        <v>0</v>
      </c>
      <c r="T730" s="5">
        <f t="shared" ca="1" si="163"/>
        <v>0</v>
      </c>
      <c r="U730" s="5">
        <f t="shared" ca="1" si="163"/>
        <v>1</v>
      </c>
      <c r="V730" s="5">
        <f t="shared" ca="1" si="163"/>
        <v>1</v>
      </c>
    </row>
    <row r="731" spans="1:22" x14ac:dyDescent="0.25">
      <c r="A731" s="5">
        <f t="shared" ca="1" si="164"/>
        <v>24.826767921829912</v>
      </c>
      <c r="B731" s="5">
        <f t="shared" ca="1" si="164"/>
        <v>43.999288564442963</v>
      </c>
      <c r="C731" s="5">
        <f t="shared" ca="1" si="164"/>
        <v>25.629337992346741</v>
      </c>
      <c r="D731" s="5">
        <f t="shared" ca="1" si="164"/>
        <v>31.452658966528126</v>
      </c>
      <c r="E731" s="5">
        <f t="shared" ca="1" si="164"/>
        <v>18.539573306625432</v>
      </c>
      <c r="F731" s="5">
        <f t="shared" ca="1" si="164"/>
        <v>36.056834131759551</v>
      </c>
      <c r="G731" s="58">
        <f t="shared" ca="1" si="158"/>
        <v>123.42246392465785</v>
      </c>
      <c r="H731" s="58">
        <f t="shared" ca="1" si="158"/>
        <v>105.05251335256165</v>
      </c>
      <c r="I731" s="58">
        <f t="shared" ca="1" si="158"/>
        <v>117.96559901246434</v>
      </c>
      <c r="J731" s="5">
        <f t="shared" ca="1" si="157"/>
        <v>123.42246392465785</v>
      </c>
      <c r="K731" s="5">
        <f ca="1">SMALL($J$6:$J$1005,ROWS($J$6:J731))</f>
        <v>123.37335481028668</v>
      </c>
      <c r="L731" s="67">
        <f ca="1">ROWS($L$6:L731)/COUNTA($K$6:$K$1005)</f>
        <v>0.72599999999999998</v>
      </c>
      <c r="M731" s="5">
        <f t="shared" ca="1" si="159"/>
        <v>1</v>
      </c>
      <c r="N731" s="5">
        <f t="shared" ca="1" si="160"/>
        <v>0</v>
      </c>
      <c r="O731" s="5">
        <f t="shared" ca="1" si="161"/>
        <v>0</v>
      </c>
      <c r="P731" s="5"/>
      <c r="Q731" s="5">
        <f t="shared" ca="1" si="153"/>
        <v>1</v>
      </c>
      <c r="R731" s="5">
        <f t="shared" ca="1" si="163"/>
        <v>1</v>
      </c>
      <c r="S731" s="5">
        <f t="shared" ca="1" si="163"/>
        <v>0</v>
      </c>
      <c r="T731" s="5">
        <f t="shared" ca="1" si="163"/>
        <v>0</v>
      </c>
      <c r="U731" s="5">
        <f t="shared" ca="1" si="163"/>
        <v>1</v>
      </c>
      <c r="V731" s="5">
        <f t="shared" ca="1" si="163"/>
        <v>1</v>
      </c>
    </row>
    <row r="732" spans="1:22" x14ac:dyDescent="0.25">
      <c r="A732" s="5">
        <f t="shared" ca="1" si="164"/>
        <v>19.035248811546708</v>
      </c>
      <c r="B732" s="5">
        <f t="shared" ca="1" si="164"/>
        <v>20.200211471416008</v>
      </c>
      <c r="C732" s="5">
        <f t="shared" ca="1" si="164"/>
        <v>27.610173494822842</v>
      </c>
      <c r="D732" s="5">
        <f t="shared" ca="1" si="164"/>
        <v>21.764620793529065</v>
      </c>
      <c r="E732" s="5">
        <f t="shared" ca="1" si="164"/>
        <v>20.92102441906097</v>
      </c>
      <c r="F732" s="5">
        <f t="shared" ca="1" si="164"/>
        <v>31.503465923804399</v>
      </c>
      <c r="G732" s="58">
        <f t="shared" ca="1" si="158"/>
        <v>91.659950625828088</v>
      </c>
      <c r="H732" s="58">
        <f t="shared" ca="1" si="158"/>
        <v>99.069912649234922</v>
      </c>
      <c r="I732" s="58">
        <f t="shared" ca="1" si="158"/>
        <v>99.913509023703014</v>
      </c>
      <c r="J732" s="5">
        <f t="shared" ca="1" si="157"/>
        <v>99.913509023703014</v>
      </c>
      <c r="K732" s="5">
        <f ca="1">SMALL($J$6:$J$1005,ROWS($J$6:J732))</f>
        <v>123.39352937862125</v>
      </c>
      <c r="L732" s="67">
        <f ca="1">ROWS($L$6:L732)/COUNTA($K$6:$K$1005)</f>
        <v>0.72699999999999998</v>
      </c>
      <c r="M732" s="5">
        <f t="shared" ca="1" si="159"/>
        <v>0</v>
      </c>
      <c r="N732" s="5">
        <f t="shared" ca="1" si="160"/>
        <v>0</v>
      </c>
      <c r="O732" s="5">
        <f t="shared" ca="1" si="161"/>
        <v>1</v>
      </c>
      <c r="P732" s="5"/>
      <c r="Q732" s="5">
        <f t="shared" ca="1" si="153"/>
        <v>1</v>
      </c>
      <c r="R732" s="5">
        <f t="shared" ca="1" si="163"/>
        <v>0</v>
      </c>
      <c r="S732" s="5">
        <f t="shared" ca="1" si="163"/>
        <v>1</v>
      </c>
      <c r="T732" s="5">
        <f t="shared" ca="1" si="163"/>
        <v>1</v>
      </c>
      <c r="U732" s="5">
        <f t="shared" ca="1" si="163"/>
        <v>0</v>
      </c>
      <c r="V732" s="5">
        <f t="shared" ca="1" si="163"/>
        <v>1</v>
      </c>
    </row>
    <row r="733" spans="1:22" x14ac:dyDescent="0.25">
      <c r="A733" s="5">
        <f t="shared" ca="1" si="164"/>
        <v>15.937607448330974</v>
      </c>
      <c r="B733" s="5">
        <f t="shared" ca="1" si="164"/>
        <v>35.548214641206712</v>
      </c>
      <c r="C733" s="5">
        <f t="shared" ca="1" si="164"/>
        <v>20.670069170534209</v>
      </c>
      <c r="D733" s="5">
        <f t="shared" ca="1" si="164"/>
        <v>15.829832393941199</v>
      </c>
      <c r="E733" s="5">
        <f t="shared" ca="1" si="164"/>
        <v>34.09049104023196</v>
      </c>
      <c r="F733" s="5">
        <f t="shared" ca="1" si="164"/>
        <v>25.268748200519926</v>
      </c>
      <c r="G733" s="58">
        <f t="shared" ca="1" si="158"/>
        <v>110.84506133028957</v>
      </c>
      <c r="H733" s="58">
        <f t="shared" ca="1" si="158"/>
        <v>95.966915859617075</v>
      </c>
      <c r="I733" s="58">
        <f t="shared" ca="1" si="158"/>
        <v>77.70625721332631</v>
      </c>
      <c r="J733" s="5">
        <f t="shared" ca="1" si="157"/>
        <v>110.84506133028957</v>
      </c>
      <c r="K733" s="5">
        <f ca="1">SMALL($J$6:$J$1005,ROWS($J$6:J733))</f>
        <v>123.40784896364219</v>
      </c>
      <c r="L733" s="67">
        <f ca="1">ROWS($L$6:L733)/COUNTA($K$6:$K$1005)</f>
        <v>0.72799999999999998</v>
      </c>
      <c r="M733" s="5">
        <f t="shared" ca="1" si="159"/>
        <v>1</v>
      </c>
      <c r="N733" s="5">
        <f t="shared" ca="1" si="160"/>
        <v>0</v>
      </c>
      <c r="O733" s="5">
        <f t="shared" ca="1" si="161"/>
        <v>0</v>
      </c>
      <c r="P733" s="5"/>
      <c r="Q733" s="5">
        <f t="shared" ca="1" si="153"/>
        <v>1</v>
      </c>
      <c r="R733" s="5">
        <f t="shared" ca="1" si="163"/>
        <v>1</v>
      </c>
      <c r="S733" s="5">
        <f t="shared" ca="1" si="163"/>
        <v>0</v>
      </c>
      <c r="T733" s="5">
        <f t="shared" ca="1" si="163"/>
        <v>0</v>
      </c>
      <c r="U733" s="5">
        <f t="shared" ca="1" si="163"/>
        <v>1</v>
      </c>
      <c r="V733" s="5">
        <f t="shared" ca="1" si="163"/>
        <v>1</v>
      </c>
    </row>
    <row r="734" spans="1:22" x14ac:dyDescent="0.25">
      <c r="A734" s="5">
        <f t="shared" ca="1" si="164"/>
        <v>15.127432885459259</v>
      </c>
      <c r="B734" s="5">
        <f t="shared" ca="1" si="164"/>
        <v>18.838038656030381</v>
      </c>
      <c r="C734" s="5">
        <f t="shared" ca="1" si="164"/>
        <v>29.955670948892191</v>
      </c>
      <c r="D734" s="5">
        <f t="shared" ca="1" si="164"/>
        <v>35.124243771813887</v>
      </c>
      <c r="E734" s="5">
        <f t="shared" ca="1" si="164"/>
        <v>23.881898674827987</v>
      </c>
      <c r="F734" s="5">
        <f t="shared" ca="1" si="164"/>
        <v>38.122927644454705</v>
      </c>
      <c r="G734" s="58">
        <f t="shared" ca="1" si="158"/>
        <v>95.970297860772334</v>
      </c>
      <c r="H734" s="58">
        <f t="shared" ca="1" si="158"/>
        <v>107.08793015363415</v>
      </c>
      <c r="I734" s="58">
        <f t="shared" ca="1" si="158"/>
        <v>118.33027525062005</v>
      </c>
      <c r="J734" s="5">
        <f t="shared" ca="1" si="157"/>
        <v>118.33027525062005</v>
      </c>
      <c r="K734" s="5">
        <f ca="1">SMALL($J$6:$J$1005,ROWS($J$6:J734))</f>
        <v>123.42246392465785</v>
      </c>
      <c r="L734" s="67">
        <f ca="1">ROWS($L$6:L734)/COUNTA($K$6:$K$1005)</f>
        <v>0.72899999999999998</v>
      </c>
      <c r="M734" s="5">
        <f t="shared" ca="1" si="159"/>
        <v>0</v>
      </c>
      <c r="N734" s="5">
        <f t="shared" ca="1" si="160"/>
        <v>0</v>
      </c>
      <c r="O734" s="5">
        <f t="shared" ca="1" si="161"/>
        <v>1</v>
      </c>
      <c r="P734" s="5"/>
      <c r="Q734" s="5">
        <f t="shared" ca="1" si="153"/>
        <v>1</v>
      </c>
      <c r="R734" s="5">
        <f t="shared" ca="1" si="163"/>
        <v>0</v>
      </c>
      <c r="S734" s="5">
        <f t="shared" ca="1" si="163"/>
        <v>1</v>
      </c>
      <c r="T734" s="5">
        <f t="shared" ca="1" si="163"/>
        <v>1</v>
      </c>
      <c r="U734" s="5">
        <f t="shared" ca="1" si="163"/>
        <v>0</v>
      </c>
      <c r="V734" s="5">
        <f t="shared" ca="1" si="163"/>
        <v>1</v>
      </c>
    </row>
    <row r="735" spans="1:22" x14ac:dyDescent="0.25">
      <c r="A735" s="5">
        <f t="shared" ca="1" si="164"/>
        <v>30.69575066092958</v>
      </c>
      <c r="B735" s="5">
        <f t="shared" ca="1" si="164"/>
        <v>41.15441452656497</v>
      </c>
      <c r="C735" s="5">
        <f t="shared" ca="1" si="164"/>
        <v>23.709767058553275</v>
      </c>
      <c r="D735" s="5">
        <f t="shared" ca="1" si="164"/>
        <v>17.992459337144705</v>
      </c>
      <c r="E735" s="5">
        <f t="shared" ca="1" si="164"/>
        <v>29.740822954719981</v>
      </c>
      <c r="F735" s="5">
        <f t="shared" ca="1" si="164"/>
        <v>28.016761435150087</v>
      </c>
      <c r="G735" s="58">
        <f t="shared" ca="1" si="158"/>
        <v>129.60774957736464</v>
      </c>
      <c r="H735" s="58">
        <f t="shared" ca="1" si="158"/>
        <v>112.16310210935292</v>
      </c>
      <c r="I735" s="58">
        <f t="shared" ca="1" si="158"/>
        <v>100.41473849177765</v>
      </c>
      <c r="J735" s="5">
        <f t="shared" ca="1" si="157"/>
        <v>129.60774957736464</v>
      </c>
      <c r="K735" s="5">
        <f ca="1">SMALL($J$6:$J$1005,ROWS($J$6:J735))</f>
        <v>123.42823948310547</v>
      </c>
      <c r="L735" s="67">
        <f ca="1">ROWS($L$6:L735)/COUNTA($K$6:$K$1005)</f>
        <v>0.73</v>
      </c>
      <c r="M735" s="5">
        <f t="shared" ca="1" si="159"/>
        <v>1</v>
      </c>
      <c r="N735" s="5">
        <f t="shared" ca="1" si="160"/>
        <v>0</v>
      </c>
      <c r="O735" s="5">
        <f t="shared" ca="1" si="161"/>
        <v>0</v>
      </c>
      <c r="P735" s="5"/>
      <c r="Q735" s="5">
        <f t="shared" ca="1" si="153"/>
        <v>1</v>
      </c>
      <c r="R735" s="5">
        <f t="shared" ca="1" si="163"/>
        <v>1</v>
      </c>
      <c r="S735" s="5">
        <f t="shared" ca="1" si="163"/>
        <v>0</v>
      </c>
      <c r="T735" s="5">
        <f t="shared" ca="1" si="163"/>
        <v>0</v>
      </c>
      <c r="U735" s="5">
        <f t="shared" ca="1" si="163"/>
        <v>1</v>
      </c>
      <c r="V735" s="5">
        <f t="shared" ca="1" si="163"/>
        <v>1</v>
      </c>
    </row>
    <row r="736" spans="1:22" x14ac:dyDescent="0.25">
      <c r="A736" s="5">
        <f t="shared" ref="A736:F745" ca="1" si="165">A$3+(A$4-A$3)*RAND()</f>
        <v>30.047562365774166</v>
      </c>
      <c r="B736" s="5">
        <f t="shared" ca="1" si="165"/>
        <v>24.618080747542397</v>
      </c>
      <c r="C736" s="5">
        <f t="shared" ca="1" si="165"/>
        <v>23.639465595804033</v>
      </c>
      <c r="D736" s="5">
        <f t="shared" ca="1" si="165"/>
        <v>14.009380151996327</v>
      </c>
      <c r="E736" s="5">
        <f t="shared" ca="1" si="165"/>
        <v>28.219605597775747</v>
      </c>
      <c r="F736" s="5">
        <f t="shared" ca="1" si="165"/>
        <v>32.778519778513001</v>
      </c>
      <c r="G736" s="58">
        <f t="shared" ca="1" si="158"/>
        <v>115.66376848960532</v>
      </c>
      <c r="H736" s="58">
        <f t="shared" ca="1" si="158"/>
        <v>114.68515333786694</v>
      </c>
      <c r="I736" s="58">
        <f t="shared" ca="1" si="158"/>
        <v>100.47492789208752</v>
      </c>
      <c r="J736" s="5">
        <f t="shared" ca="1" si="157"/>
        <v>115.66376848960532</v>
      </c>
      <c r="K736" s="5">
        <f ca="1">SMALL($J$6:$J$1005,ROWS($J$6:J736))</f>
        <v>123.44931188023105</v>
      </c>
      <c r="L736" s="67">
        <f ca="1">ROWS($L$6:L736)/COUNTA($K$6:$K$1005)</f>
        <v>0.73099999999999998</v>
      </c>
      <c r="M736" s="5">
        <f t="shared" ca="1" si="159"/>
        <v>1</v>
      </c>
      <c r="N736" s="5">
        <f t="shared" ca="1" si="160"/>
        <v>0</v>
      </c>
      <c r="O736" s="5">
        <f t="shared" ca="1" si="161"/>
        <v>0</v>
      </c>
      <c r="P736" s="5"/>
      <c r="Q736" s="5">
        <f t="shared" ca="1" si="153"/>
        <v>1</v>
      </c>
      <c r="R736" s="5">
        <f t="shared" ca="1" si="163"/>
        <v>1</v>
      </c>
      <c r="S736" s="5">
        <f t="shared" ca="1" si="163"/>
        <v>0</v>
      </c>
      <c r="T736" s="5">
        <f t="shared" ca="1" si="163"/>
        <v>0</v>
      </c>
      <c r="U736" s="5">
        <f t="shared" ca="1" si="163"/>
        <v>1</v>
      </c>
      <c r="V736" s="5">
        <f t="shared" ca="1" si="163"/>
        <v>1</v>
      </c>
    </row>
    <row r="737" spans="1:22" x14ac:dyDescent="0.25">
      <c r="A737" s="5">
        <f t="shared" ca="1" si="165"/>
        <v>29.626679358477883</v>
      </c>
      <c r="B737" s="5">
        <f t="shared" ca="1" si="165"/>
        <v>19.118132302799442</v>
      </c>
      <c r="C737" s="5">
        <f t="shared" ca="1" si="165"/>
        <v>27.720296340219477</v>
      </c>
      <c r="D737" s="5">
        <f t="shared" ca="1" si="165"/>
        <v>17.186032534846589</v>
      </c>
      <c r="E737" s="5">
        <f t="shared" ca="1" si="165"/>
        <v>22.693832303283649</v>
      </c>
      <c r="F737" s="5">
        <f t="shared" ca="1" si="165"/>
        <v>34.853360642159338</v>
      </c>
      <c r="G737" s="58">
        <f t="shared" ca="1" si="158"/>
        <v>106.29200460672033</v>
      </c>
      <c r="H737" s="58">
        <f t="shared" ca="1" si="158"/>
        <v>114.89416864414036</v>
      </c>
      <c r="I737" s="58">
        <f t="shared" ca="1" si="158"/>
        <v>109.38636887570328</v>
      </c>
      <c r="J737" s="5">
        <f t="shared" ca="1" si="157"/>
        <v>114.89416864414036</v>
      </c>
      <c r="K737" s="5">
        <f ca="1">SMALL($J$6:$J$1005,ROWS($J$6:J737))</f>
        <v>123.50243973826709</v>
      </c>
      <c r="L737" s="67">
        <f ca="1">ROWS($L$6:L737)/COUNTA($K$6:$K$1005)</f>
        <v>0.73199999999999998</v>
      </c>
      <c r="M737" s="5">
        <f t="shared" ca="1" si="159"/>
        <v>0</v>
      </c>
      <c r="N737" s="5">
        <f t="shared" ca="1" si="160"/>
        <v>1</v>
      </c>
      <c r="O737" s="5">
        <f t="shared" ca="1" si="161"/>
        <v>0</v>
      </c>
      <c r="P737" s="5"/>
      <c r="Q737" s="5">
        <f t="shared" ca="1" si="153"/>
        <v>1</v>
      </c>
      <c r="R737" s="5">
        <f t="shared" ca="1" si="163"/>
        <v>0</v>
      </c>
      <c r="S737" s="5">
        <f t="shared" ca="1" si="163"/>
        <v>1</v>
      </c>
      <c r="T737" s="5">
        <f t="shared" ca="1" si="163"/>
        <v>0</v>
      </c>
      <c r="U737" s="5">
        <f t="shared" ca="1" si="163"/>
        <v>1</v>
      </c>
      <c r="V737" s="5">
        <f t="shared" ca="1" si="163"/>
        <v>1</v>
      </c>
    </row>
    <row r="738" spans="1:22" x14ac:dyDescent="0.25">
      <c r="A738" s="5">
        <f t="shared" ca="1" si="165"/>
        <v>19.367578180744911</v>
      </c>
      <c r="B738" s="5">
        <f t="shared" ca="1" si="165"/>
        <v>30.830528971624993</v>
      </c>
      <c r="C738" s="5">
        <f t="shared" ca="1" si="165"/>
        <v>33.721189209220015</v>
      </c>
      <c r="D738" s="5">
        <f t="shared" ca="1" si="165"/>
        <v>41.391909597228519</v>
      </c>
      <c r="E738" s="5">
        <f t="shared" ca="1" si="165"/>
        <v>33.218358186736552</v>
      </c>
      <c r="F738" s="5">
        <f t="shared" ca="1" si="165"/>
        <v>32.003029766695249</v>
      </c>
      <c r="G738" s="58">
        <f t="shared" ca="1" si="158"/>
        <v>115.4194951058017</v>
      </c>
      <c r="H738" s="58">
        <f t="shared" ca="1" si="158"/>
        <v>118.31015534339673</v>
      </c>
      <c r="I738" s="58">
        <f t="shared" ca="1" si="158"/>
        <v>126.4837067538887</v>
      </c>
      <c r="J738" s="5">
        <f t="shared" ca="1" si="157"/>
        <v>126.4837067538887</v>
      </c>
      <c r="K738" s="5">
        <f ca="1">SMALL($J$6:$J$1005,ROWS($J$6:J738))</f>
        <v>123.51875599969956</v>
      </c>
      <c r="L738" s="67">
        <f ca="1">ROWS($L$6:L738)/COUNTA($K$6:$K$1005)</f>
        <v>0.73299999999999998</v>
      </c>
      <c r="M738" s="5">
        <f t="shared" ca="1" si="159"/>
        <v>0</v>
      </c>
      <c r="N738" s="5">
        <f t="shared" ca="1" si="160"/>
        <v>0</v>
      </c>
      <c r="O738" s="5">
        <f t="shared" ca="1" si="161"/>
        <v>1</v>
      </c>
      <c r="P738" s="5"/>
      <c r="Q738" s="5">
        <f t="shared" ca="1" si="153"/>
        <v>1</v>
      </c>
      <c r="R738" s="5">
        <f t="shared" ca="1" si="163"/>
        <v>0</v>
      </c>
      <c r="S738" s="5">
        <f t="shared" ca="1" si="163"/>
        <v>1</v>
      </c>
      <c r="T738" s="5">
        <f t="shared" ca="1" si="163"/>
        <v>1</v>
      </c>
      <c r="U738" s="5">
        <f t="shared" ca="1" si="163"/>
        <v>0</v>
      </c>
      <c r="V738" s="5">
        <f t="shared" ca="1" si="163"/>
        <v>1</v>
      </c>
    </row>
    <row r="739" spans="1:22" x14ac:dyDescent="0.25">
      <c r="A739" s="5">
        <f t="shared" ca="1" si="165"/>
        <v>31.688072402175848</v>
      </c>
      <c r="B739" s="5">
        <f t="shared" ca="1" si="165"/>
        <v>41.597242491460534</v>
      </c>
      <c r="C739" s="5">
        <f t="shared" ca="1" si="165"/>
        <v>30.393579485217529</v>
      </c>
      <c r="D739" s="5">
        <f t="shared" ca="1" si="165"/>
        <v>27.191393500334918</v>
      </c>
      <c r="E739" s="5">
        <f t="shared" ca="1" si="165"/>
        <v>35.539533810981837</v>
      </c>
      <c r="F739" s="5">
        <f t="shared" ca="1" si="165"/>
        <v>25.751969523779778</v>
      </c>
      <c r="G739" s="58">
        <f t="shared" ca="1" si="158"/>
        <v>134.576818228398</v>
      </c>
      <c r="H739" s="58">
        <f t="shared" ca="1" si="158"/>
        <v>123.37315522215499</v>
      </c>
      <c r="I739" s="58">
        <f t="shared" ca="1" si="158"/>
        <v>115.02501491150808</v>
      </c>
      <c r="J739" s="5">
        <f t="shared" ca="1" si="157"/>
        <v>134.576818228398</v>
      </c>
      <c r="K739" s="5">
        <f ca="1">SMALL($J$6:$J$1005,ROWS($J$6:J739))</f>
        <v>123.58276634608322</v>
      </c>
      <c r="L739" s="67">
        <f ca="1">ROWS($L$6:L739)/COUNTA($K$6:$K$1005)</f>
        <v>0.73399999999999999</v>
      </c>
      <c r="M739" s="5">
        <f t="shared" ca="1" si="159"/>
        <v>1</v>
      </c>
      <c r="N739" s="5">
        <f t="shared" ca="1" si="160"/>
        <v>0</v>
      </c>
      <c r="O739" s="5">
        <f t="shared" ca="1" si="161"/>
        <v>0</v>
      </c>
      <c r="P739" s="5"/>
      <c r="Q739" s="5">
        <f t="shared" ca="1" si="153"/>
        <v>1</v>
      </c>
      <c r="R739" s="5">
        <f t="shared" ca="1" si="163"/>
        <v>1</v>
      </c>
      <c r="S739" s="5">
        <f t="shared" ca="1" si="163"/>
        <v>0</v>
      </c>
      <c r="T739" s="5">
        <f t="shared" ca="1" si="163"/>
        <v>0</v>
      </c>
      <c r="U739" s="5">
        <f t="shared" ca="1" si="163"/>
        <v>1</v>
      </c>
      <c r="V739" s="5">
        <f t="shared" ca="1" si="163"/>
        <v>1</v>
      </c>
    </row>
    <row r="740" spans="1:22" x14ac:dyDescent="0.25">
      <c r="A740" s="5">
        <f t="shared" ca="1" si="165"/>
        <v>29.021344111446624</v>
      </c>
      <c r="B740" s="5">
        <f t="shared" ca="1" si="165"/>
        <v>39.671957447151698</v>
      </c>
      <c r="C740" s="5">
        <f t="shared" ca="1" si="165"/>
        <v>19.596538603127414</v>
      </c>
      <c r="D740" s="5">
        <f t="shared" ca="1" si="165"/>
        <v>14.847778940724563</v>
      </c>
      <c r="E740" s="5">
        <f t="shared" ca="1" si="165"/>
        <v>21.987401243271766</v>
      </c>
      <c r="F740" s="5">
        <f t="shared" ca="1" si="165"/>
        <v>34.304225779294526</v>
      </c>
      <c r="G740" s="58">
        <f t="shared" ca="1" si="158"/>
        <v>124.98492858116461</v>
      </c>
      <c r="H740" s="58">
        <f t="shared" ca="1" si="158"/>
        <v>104.90950973714033</v>
      </c>
      <c r="I740" s="58">
        <f t="shared" ca="1" si="158"/>
        <v>97.76988743459313</v>
      </c>
      <c r="J740" s="5">
        <f t="shared" ca="1" si="157"/>
        <v>124.98492858116461</v>
      </c>
      <c r="K740" s="5">
        <f ca="1">SMALL($J$6:$J$1005,ROWS($J$6:J740))</f>
        <v>123.59499509163783</v>
      </c>
      <c r="L740" s="67">
        <f ca="1">ROWS($L$6:L740)/COUNTA($K$6:$K$1005)</f>
        <v>0.73499999999999999</v>
      </c>
      <c r="M740" s="5">
        <f t="shared" ca="1" si="159"/>
        <v>1</v>
      </c>
      <c r="N740" s="5">
        <f t="shared" ca="1" si="160"/>
        <v>0</v>
      </c>
      <c r="O740" s="5">
        <f t="shared" ca="1" si="161"/>
        <v>0</v>
      </c>
      <c r="P740" s="5"/>
      <c r="Q740" s="5">
        <f t="shared" ca="1" si="153"/>
        <v>1</v>
      </c>
      <c r="R740" s="5">
        <f t="shared" ca="1" si="163"/>
        <v>1</v>
      </c>
      <c r="S740" s="5">
        <f t="shared" ca="1" si="163"/>
        <v>0</v>
      </c>
      <c r="T740" s="5">
        <f t="shared" ca="1" si="163"/>
        <v>0</v>
      </c>
      <c r="U740" s="5">
        <f t="shared" ca="1" si="163"/>
        <v>1</v>
      </c>
      <c r="V740" s="5">
        <f t="shared" ca="1" si="163"/>
        <v>1</v>
      </c>
    </row>
    <row r="741" spans="1:22" x14ac:dyDescent="0.25">
      <c r="A741" s="5">
        <f t="shared" ca="1" si="165"/>
        <v>18.354523181009082</v>
      </c>
      <c r="B741" s="5">
        <f t="shared" ca="1" si="165"/>
        <v>22.833815931125489</v>
      </c>
      <c r="C741" s="5">
        <f t="shared" ca="1" si="165"/>
        <v>18.926276281801233</v>
      </c>
      <c r="D741" s="5">
        <f t="shared" ca="1" si="165"/>
        <v>32.722220612079916</v>
      </c>
      <c r="E741" s="5">
        <f t="shared" ca="1" si="165"/>
        <v>34.749182634740009</v>
      </c>
      <c r="F741" s="5">
        <f t="shared" ca="1" si="165"/>
        <v>33.734910552642397</v>
      </c>
      <c r="G741" s="58">
        <f t="shared" ca="1" si="158"/>
        <v>109.67243229951697</v>
      </c>
      <c r="H741" s="58">
        <f t="shared" ca="1" si="158"/>
        <v>105.76489265019271</v>
      </c>
      <c r="I741" s="58">
        <f t="shared" ca="1" si="158"/>
        <v>103.73793062753262</v>
      </c>
      <c r="J741" s="5">
        <f t="shared" ca="1" si="157"/>
        <v>109.67243229951697</v>
      </c>
      <c r="K741" s="5">
        <f ca="1">SMALL($J$6:$J$1005,ROWS($J$6:J741))</f>
        <v>123.62928159473417</v>
      </c>
      <c r="L741" s="67">
        <f ca="1">ROWS($L$6:L741)/COUNTA($K$6:$K$1005)</f>
        <v>0.73599999999999999</v>
      </c>
      <c r="M741" s="5">
        <f t="shared" ca="1" si="159"/>
        <v>1</v>
      </c>
      <c r="N741" s="5">
        <f t="shared" ca="1" si="160"/>
        <v>0</v>
      </c>
      <c r="O741" s="5">
        <f t="shared" ca="1" si="161"/>
        <v>0</v>
      </c>
      <c r="P741" s="5"/>
      <c r="Q741" s="5">
        <f t="shared" ca="1" si="153"/>
        <v>1</v>
      </c>
      <c r="R741" s="5">
        <f t="shared" ca="1" si="163"/>
        <v>1</v>
      </c>
      <c r="S741" s="5">
        <f t="shared" ca="1" si="163"/>
        <v>0</v>
      </c>
      <c r="T741" s="5">
        <f t="shared" ca="1" si="163"/>
        <v>0</v>
      </c>
      <c r="U741" s="5">
        <f t="shared" ca="1" si="163"/>
        <v>1</v>
      </c>
      <c r="V741" s="5">
        <f t="shared" ca="1" si="163"/>
        <v>1</v>
      </c>
    </row>
    <row r="742" spans="1:22" x14ac:dyDescent="0.25">
      <c r="A742" s="5">
        <f t="shared" ca="1" si="165"/>
        <v>27.793586937559972</v>
      </c>
      <c r="B742" s="5">
        <f t="shared" ca="1" si="165"/>
        <v>35.971912053023004</v>
      </c>
      <c r="C742" s="5">
        <f t="shared" ca="1" si="165"/>
        <v>18.131452075301215</v>
      </c>
      <c r="D742" s="5">
        <f t="shared" ca="1" si="165"/>
        <v>30.176488278793947</v>
      </c>
      <c r="E742" s="5">
        <f t="shared" ca="1" si="165"/>
        <v>31.818178534538308</v>
      </c>
      <c r="F742" s="5">
        <f t="shared" ca="1" si="165"/>
        <v>30.814410223177553</v>
      </c>
      <c r="G742" s="58">
        <f t="shared" ca="1" si="158"/>
        <v>126.39808774829885</v>
      </c>
      <c r="H742" s="58">
        <f t="shared" ca="1" si="158"/>
        <v>108.55762777057706</v>
      </c>
      <c r="I742" s="58">
        <f t="shared" ca="1" si="158"/>
        <v>106.91593751483271</v>
      </c>
      <c r="J742" s="5">
        <f t="shared" ca="1" si="157"/>
        <v>126.39808774829885</v>
      </c>
      <c r="K742" s="5">
        <f ca="1">SMALL($J$6:$J$1005,ROWS($J$6:J742))</f>
        <v>123.64757918507505</v>
      </c>
      <c r="L742" s="67">
        <f ca="1">ROWS($L$6:L742)/COUNTA($K$6:$K$1005)</f>
        <v>0.73699999999999999</v>
      </c>
      <c r="M742" s="5">
        <f t="shared" ca="1" si="159"/>
        <v>1</v>
      </c>
      <c r="N742" s="5">
        <f t="shared" ca="1" si="160"/>
        <v>0</v>
      </c>
      <c r="O742" s="5">
        <f t="shared" ca="1" si="161"/>
        <v>0</v>
      </c>
      <c r="P742" s="5"/>
      <c r="Q742" s="5">
        <f t="shared" ca="1" si="153"/>
        <v>1</v>
      </c>
      <c r="R742" s="5">
        <f t="shared" ca="1" si="163"/>
        <v>1</v>
      </c>
      <c r="S742" s="5">
        <f t="shared" ca="1" si="163"/>
        <v>0</v>
      </c>
      <c r="T742" s="5">
        <f t="shared" ca="1" si="163"/>
        <v>0</v>
      </c>
      <c r="U742" s="5">
        <f t="shared" ca="1" si="163"/>
        <v>1</v>
      </c>
      <c r="V742" s="5">
        <f t="shared" ca="1" si="163"/>
        <v>1</v>
      </c>
    </row>
    <row r="743" spans="1:22" x14ac:dyDescent="0.25">
      <c r="A743" s="5">
        <f t="shared" ca="1" si="165"/>
        <v>20.203201119673633</v>
      </c>
      <c r="B743" s="5">
        <f t="shared" ca="1" si="165"/>
        <v>37.649863200139563</v>
      </c>
      <c r="C743" s="5">
        <f t="shared" ca="1" si="165"/>
        <v>25.769171417522983</v>
      </c>
      <c r="D743" s="5">
        <f t="shared" ca="1" si="165"/>
        <v>16.358036613210835</v>
      </c>
      <c r="E743" s="5">
        <f t="shared" ca="1" si="165"/>
        <v>23.767564190361114</v>
      </c>
      <c r="F743" s="5">
        <f t="shared" ca="1" si="165"/>
        <v>27.617091066612112</v>
      </c>
      <c r="G743" s="58">
        <f t="shared" ca="1" si="158"/>
        <v>109.23771957678642</v>
      </c>
      <c r="H743" s="58">
        <f t="shared" ca="1" si="158"/>
        <v>97.357027794169852</v>
      </c>
      <c r="I743" s="58">
        <f t="shared" ca="1" si="158"/>
        <v>89.947500217019567</v>
      </c>
      <c r="J743" s="5">
        <f t="shared" ca="1" si="157"/>
        <v>109.23771957678642</v>
      </c>
      <c r="K743" s="5">
        <f ca="1">SMALL($J$6:$J$1005,ROWS($J$6:J743))</f>
        <v>123.6650492146055</v>
      </c>
      <c r="L743" s="67">
        <f ca="1">ROWS($L$6:L743)/COUNTA($K$6:$K$1005)</f>
        <v>0.73799999999999999</v>
      </c>
      <c r="M743" s="5">
        <f t="shared" ca="1" si="159"/>
        <v>1</v>
      </c>
      <c r="N743" s="5">
        <f t="shared" ca="1" si="160"/>
        <v>0</v>
      </c>
      <c r="O743" s="5">
        <f t="shared" ca="1" si="161"/>
        <v>0</v>
      </c>
      <c r="P743" s="5"/>
      <c r="Q743" s="5">
        <f t="shared" ca="1" si="153"/>
        <v>1</v>
      </c>
      <c r="R743" s="5">
        <f t="shared" ca="1" si="163"/>
        <v>1</v>
      </c>
      <c r="S743" s="5">
        <f t="shared" ca="1" si="163"/>
        <v>0</v>
      </c>
      <c r="T743" s="5">
        <f t="shared" ca="1" si="163"/>
        <v>0</v>
      </c>
      <c r="U743" s="5">
        <f t="shared" ca="1" si="163"/>
        <v>1</v>
      </c>
      <c r="V743" s="5">
        <f t="shared" ca="1" si="163"/>
        <v>1</v>
      </c>
    </row>
    <row r="744" spans="1:22" x14ac:dyDescent="0.25">
      <c r="A744" s="5">
        <f t="shared" ca="1" si="165"/>
        <v>25.554596025945287</v>
      </c>
      <c r="B744" s="5">
        <f t="shared" ca="1" si="165"/>
        <v>41.260580381026202</v>
      </c>
      <c r="C744" s="5">
        <f t="shared" ca="1" si="165"/>
        <v>25.459283961318977</v>
      </c>
      <c r="D744" s="5">
        <f t="shared" ca="1" si="165"/>
        <v>47.86432421940485</v>
      </c>
      <c r="E744" s="5">
        <f t="shared" ca="1" si="165"/>
        <v>22.420243003685361</v>
      </c>
      <c r="F744" s="5">
        <f t="shared" ca="1" si="165"/>
        <v>23.665661580409523</v>
      </c>
      <c r="G744" s="58">
        <f t="shared" ca="1" si="158"/>
        <v>112.90108099106637</v>
      </c>
      <c r="H744" s="58">
        <f t="shared" ca="1" si="158"/>
        <v>97.099784571359137</v>
      </c>
      <c r="I744" s="58">
        <f t="shared" ca="1" si="158"/>
        <v>122.54386578707863</v>
      </c>
      <c r="J744" s="5">
        <f t="shared" ca="1" si="157"/>
        <v>122.54386578707863</v>
      </c>
      <c r="K744" s="5">
        <f ca="1">SMALL($J$6:$J$1005,ROWS($J$6:J744))</f>
        <v>123.70358905147481</v>
      </c>
      <c r="L744" s="67">
        <f ca="1">ROWS($L$6:L744)/COUNTA($K$6:$K$1005)</f>
        <v>0.73899999999999999</v>
      </c>
      <c r="M744" s="5">
        <f t="shared" ca="1" si="159"/>
        <v>0</v>
      </c>
      <c r="N744" s="5">
        <f t="shared" ca="1" si="160"/>
        <v>0</v>
      </c>
      <c r="O744" s="5">
        <f t="shared" ca="1" si="161"/>
        <v>1</v>
      </c>
      <c r="P744" s="5"/>
      <c r="Q744" s="5">
        <f t="shared" ca="1" si="153"/>
        <v>1</v>
      </c>
      <c r="R744" s="5">
        <f t="shared" ca="1" si="163"/>
        <v>0</v>
      </c>
      <c r="S744" s="5">
        <f t="shared" ca="1" si="163"/>
        <v>1</v>
      </c>
      <c r="T744" s="5">
        <f t="shared" ca="1" si="163"/>
        <v>1</v>
      </c>
      <c r="U744" s="5">
        <f t="shared" ca="1" si="163"/>
        <v>0</v>
      </c>
      <c r="V744" s="5">
        <f t="shared" ca="1" si="163"/>
        <v>1</v>
      </c>
    </row>
    <row r="745" spans="1:22" x14ac:dyDescent="0.25">
      <c r="A745" s="5">
        <f t="shared" ca="1" si="165"/>
        <v>29.871936777006216</v>
      </c>
      <c r="B745" s="5">
        <f t="shared" ca="1" si="165"/>
        <v>30.617605523585837</v>
      </c>
      <c r="C745" s="5">
        <f t="shared" ca="1" si="165"/>
        <v>20.957413584514363</v>
      </c>
      <c r="D745" s="5">
        <f t="shared" ca="1" si="165"/>
        <v>23.399466347524047</v>
      </c>
      <c r="E745" s="5">
        <f t="shared" ca="1" si="165"/>
        <v>25.25299842998588</v>
      </c>
      <c r="F745" s="5">
        <f t="shared" ca="1" si="165"/>
        <v>31.63757755964042</v>
      </c>
      <c r="G745" s="58">
        <f t="shared" ca="1" si="158"/>
        <v>117.38011829021835</v>
      </c>
      <c r="H745" s="58">
        <f t="shared" ca="1" si="158"/>
        <v>107.71992635114688</v>
      </c>
      <c r="I745" s="58">
        <f t="shared" ca="1" si="158"/>
        <v>105.86639426868504</v>
      </c>
      <c r="J745" s="5">
        <f t="shared" ca="1" si="157"/>
        <v>117.38011829021835</v>
      </c>
      <c r="K745" s="5">
        <f ca="1">SMALL($J$6:$J$1005,ROWS($J$6:J745))</f>
        <v>123.80343440224618</v>
      </c>
      <c r="L745" s="67">
        <f ca="1">ROWS($L$6:L745)/COUNTA($K$6:$K$1005)</f>
        <v>0.74</v>
      </c>
      <c r="M745" s="5">
        <f t="shared" ca="1" si="159"/>
        <v>1</v>
      </c>
      <c r="N745" s="5">
        <f t="shared" ca="1" si="160"/>
        <v>0</v>
      </c>
      <c r="O745" s="5">
        <f t="shared" ca="1" si="161"/>
        <v>0</v>
      </c>
      <c r="P745" s="5"/>
      <c r="Q745" s="5">
        <f t="shared" ref="Q745:Q808" ca="1" si="166">COUNTIF($M$5,"*"&amp;Q$5&amp;"*")*$M745+COUNTIF($N$5,"*"&amp;Q$5&amp;"*")*$N745+COUNTIF($O$5,"*"&amp;Q$5&amp;"*")*$O745</f>
        <v>1</v>
      </c>
      <c r="R745" s="5">
        <f t="shared" ca="1" si="163"/>
        <v>1</v>
      </c>
      <c r="S745" s="5">
        <f t="shared" ca="1" si="163"/>
        <v>0</v>
      </c>
      <c r="T745" s="5">
        <f t="shared" ca="1" si="163"/>
        <v>0</v>
      </c>
      <c r="U745" s="5">
        <f t="shared" ca="1" si="163"/>
        <v>1</v>
      </c>
      <c r="V745" s="5">
        <f t="shared" ca="1" si="163"/>
        <v>1</v>
      </c>
    </row>
    <row r="746" spans="1:22" x14ac:dyDescent="0.25">
      <c r="A746" s="5">
        <f t="shared" ref="A746:F755" ca="1" si="167">A$3+(A$4-A$3)*RAND()</f>
        <v>18.876816367714714</v>
      </c>
      <c r="B746" s="5">
        <f t="shared" ca="1" si="167"/>
        <v>42.724253049960325</v>
      </c>
      <c r="C746" s="5">
        <f t="shared" ca="1" si="167"/>
        <v>24.217997731231318</v>
      </c>
      <c r="D746" s="5">
        <f t="shared" ca="1" si="167"/>
        <v>22.508653149204484</v>
      </c>
      <c r="E746" s="5">
        <f t="shared" ca="1" si="167"/>
        <v>20.233518111753458</v>
      </c>
      <c r="F746" s="5">
        <f t="shared" ca="1" si="167"/>
        <v>20.043340159415056</v>
      </c>
      <c r="G746" s="58">
        <f t="shared" ca="1" si="158"/>
        <v>101.87792768884354</v>
      </c>
      <c r="H746" s="58">
        <f t="shared" ca="1" si="158"/>
        <v>83.371672370114538</v>
      </c>
      <c r="I746" s="58">
        <f t="shared" ca="1" si="158"/>
        <v>85.646807407565561</v>
      </c>
      <c r="J746" s="5">
        <f t="shared" ca="1" si="157"/>
        <v>101.87792768884354</v>
      </c>
      <c r="K746" s="5">
        <f ca="1">SMALL($J$6:$J$1005,ROWS($J$6:J746))</f>
        <v>123.84027309686709</v>
      </c>
      <c r="L746" s="67">
        <f ca="1">ROWS($L$6:L746)/COUNTA($K$6:$K$1005)</f>
        <v>0.74099999999999999</v>
      </c>
      <c r="M746" s="5">
        <f t="shared" ca="1" si="159"/>
        <v>1</v>
      </c>
      <c r="N746" s="5">
        <f t="shared" ca="1" si="160"/>
        <v>0</v>
      </c>
      <c r="O746" s="5">
        <f t="shared" ca="1" si="161"/>
        <v>0</v>
      </c>
      <c r="P746" s="5"/>
      <c r="Q746" s="5">
        <f t="shared" ca="1" si="166"/>
        <v>1</v>
      </c>
      <c r="R746" s="5">
        <f t="shared" ca="1" si="163"/>
        <v>1</v>
      </c>
      <c r="S746" s="5">
        <f t="shared" ca="1" si="163"/>
        <v>0</v>
      </c>
      <c r="T746" s="5">
        <f t="shared" ca="1" si="163"/>
        <v>0</v>
      </c>
      <c r="U746" s="5">
        <f t="shared" ca="1" si="163"/>
        <v>1</v>
      </c>
      <c r="V746" s="5">
        <f t="shared" ca="1" si="163"/>
        <v>1</v>
      </c>
    </row>
    <row r="747" spans="1:22" x14ac:dyDescent="0.25">
      <c r="A747" s="5">
        <f t="shared" ca="1" si="167"/>
        <v>30.647706178977032</v>
      </c>
      <c r="B747" s="5">
        <f t="shared" ca="1" si="167"/>
        <v>35.426297530355995</v>
      </c>
      <c r="C747" s="5">
        <f t="shared" ca="1" si="167"/>
        <v>23.566283139234276</v>
      </c>
      <c r="D747" s="5">
        <f t="shared" ca="1" si="167"/>
        <v>47.718677783339295</v>
      </c>
      <c r="E747" s="5">
        <f t="shared" ca="1" si="167"/>
        <v>23.071201786884139</v>
      </c>
      <c r="F747" s="5">
        <f t="shared" ca="1" si="167"/>
        <v>23.490777654391714</v>
      </c>
      <c r="G747" s="58">
        <f t="shared" ca="1" si="158"/>
        <v>112.63598315060887</v>
      </c>
      <c r="H747" s="58">
        <f t="shared" ca="1" si="158"/>
        <v>100.77596875948714</v>
      </c>
      <c r="I747" s="58">
        <f t="shared" ca="1" si="158"/>
        <v>125.42344475594231</v>
      </c>
      <c r="J747" s="5">
        <f t="shared" ca="1" si="157"/>
        <v>125.42344475594231</v>
      </c>
      <c r="K747" s="5">
        <f ca="1">SMALL($J$6:$J$1005,ROWS($J$6:J747))</f>
        <v>123.86789221419411</v>
      </c>
      <c r="L747" s="67">
        <f ca="1">ROWS($L$6:L747)/COUNTA($K$6:$K$1005)</f>
        <v>0.74199999999999999</v>
      </c>
      <c r="M747" s="5">
        <f t="shared" ca="1" si="159"/>
        <v>0</v>
      </c>
      <c r="N747" s="5">
        <f t="shared" ca="1" si="160"/>
        <v>0</v>
      </c>
      <c r="O747" s="5">
        <f t="shared" ca="1" si="161"/>
        <v>1</v>
      </c>
      <c r="P747" s="5"/>
      <c r="Q747" s="5">
        <f t="shared" ca="1" si="166"/>
        <v>1</v>
      </c>
      <c r="R747" s="5">
        <f t="shared" ca="1" si="163"/>
        <v>0</v>
      </c>
      <c r="S747" s="5">
        <f t="shared" ca="1" si="163"/>
        <v>1</v>
      </c>
      <c r="T747" s="5">
        <f t="shared" ca="1" si="163"/>
        <v>1</v>
      </c>
      <c r="U747" s="5">
        <f t="shared" ca="1" si="163"/>
        <v>0</v>
      </c>
      <c r="V747" s="5">
        <f t="shared" ca="1" si="163"/>
        <v>1</v>
      </c>
    </row>
    <row r="748" spans="1:22" x14ac:dyDescent="0.25">
      <c r="A748" s="5">
        <f t="shared" ca="1" si="167"/>
        <v>23.530855058945967</v>
      </c>
      <c r="B748" s="5">
        <f t="shared" ca="1" si="167"/>
        <v>15.94193847442286</v>
      </c>
      <c r="C748" s="5">
        <f t="shared" ca="1" si="167"/>
        <v>27.653040391535946</v>
      </c>
      <c r="D748" s="5">
        <f t="shared" ca="1" si="167"/>
        <v>46.102280903268571</v>
      </c>
      <c r="E748" s="5">
        <f t="shared" ca="1" si="167"/>
        <v>30.350889633225851</v>
      </c>
      <c r="F748" s="5">
        <f t="shared" ca="1" si="167"/>
        <v>20.347886315135604</v>
      </c>
      <c r="G748" s="58">
        <f t="shared" ca="1" si="158"/>
        <v>90.171569481730273</v>
      </c>
      <c r="H748" s="58">
        <f t="shared" ca="1" si="158"/>
        <v>101.88267139884337</v>
      </c>
      <c r="I748" s="58">
        <f t="shared" ca="1" si="158"/>
        <v>117.63406266888609</v>
      </c>
      <c r="J748" s="5">
        <f t="shared" ca="1" si="157"/>
        <v>117.63406266888609</v>
      </c>
      <c r="K748" s="5">
        <f ca="1">SMALL($J$6:$J$1005,ROWS($J$6:J748))</f>
        <v>123.87844137782315</v>
      </c>
      <c r="L748" s="67">
        <f ca="1">ROWS($L$6:L748)/COUNTA($K$6:$K$1005)</f>
        <v>0.74299999999999999</v>
      </c>
      <c r="M748" s="5">
        <f t="shared" ca="1" si="159"/>
        <v>0</v>
      </c>
      <c r="N748" s="5">
        <f t="shared" ca="1" si="160"/>
        <v>0</v>
      </c>
      <c r="O748" s="5">
        <f t="shared" ca="1" si="161"/>
        <v>1</v>
      </c>
      <c r="P748" s="5"/>
      <c r="Q748" s="5">
        <f t="shared" ca="1" si="166"/>
        <v>1</v>
      </c>
      <c r="R748" s="5">
        <f t="shared" ca="1" si="163"/>
        <v>0</v>
      </c>
      <c r="S748" s="5">
        <f t="shared" ca="1" si="163"/>
        <v>1</v>
      </c>
      <c r="T748" s="5">
        <f t="shared" ca="1" si="163"/>
        <v>1</v>
      </c>
      <c r="U748" s="5">
        <f t="shared" ca="1" si="163"/>
        <v>0</v>
      </c>
      <c r="V748" s="5">
        <f t="shared" ca="1" si="163"/>
        <v>1</v>
      </c>
    </row>
    <row r="749" spans="1:22" x14ac:dyDescent="0.25">
      <c r="A749" s="5">
        <f t="shared" ca="1" si="167"/>
        <v>12.952468186829339</v>
      </c>
      <c r="B749" s="5">
        <f t="shared" ca="1" si="167"/>
        <v>37.353695122374845</v>
      </c>
      <c r="C749" s="5">
        <f t="shared" ca="1" si="167"/>
        <v>22.793662917357778</v>
      </c>
      <c r="D749" s="5">
        <f t="shared" ca="1" si="167"/>
        <v>10.983720659600836</v>
      </c>
      <c r="E749" s="5">
        <f t="shared" ca="1" si="167"/>
        <v>24.166181691911717</v>
      </c>
      <c r="F749" s="5">
        <f t="shared" ca="1" si="167"/>
        <v>26.028875326783265</v>
      </c>
      <c r="G749" s="58">
        <f t="shared" ca="1" si="158"/>
        <v>100.50122032789916</v>
      </c>
      <c r="H749" s="58">
        <f t="shared" ca="1" si="158"/>
        <v>85.941188122882096</v>
      </c>
      <c r="I749" s="58">
        <f t="shared" ca="1" si="158"/>
        <v>72.758727090571213</v>
      </c>
      <c r="J749" s="5">
        <f t="shared" ca="1" si="157"/>
        <v>100.50122032789916</v>
      </c>
      <c r="K749" s="5">
        <f ca="1">SMALL($J$6:$J$1005,ROWS($J$6:J749))</f>
        <v>123.8908626168981</v>
      </c>
      <c r="L749" s="67">
        <f ca="1">ROWS($L$6:L749)/COUNTA($K$6:$K$1005)</f>
        <v>0.74399999999999999</v>
      </c>
      <c r="M749" s="5">
        <f t="shared" ca="1" si="159"/>
        <v>1</v>
      </c>
      <c r="N749" s="5">
        <f t="shared" ca="1" si="160"/>
        <v>0</v>
      </c>
      <c r="O749" s="5">
        <f t="shared" ca="1" si="161"/>
        <v>0</v>
      </c>
      <c r="P749" s="5"/>
      <c r="Q749" s="5">
        <f t="shared" ca="1" si="166"/>
        <v>1</v>
      </c>
      <c r="R749" s="5">
        <f t="shared" ca="1" si="163"/>
        <v>1</v>
      </c>
      <c r="S749" s="5">
        <f t="shared" ca="1" si="163"/>
        <v>0</v>
      </c>
      <c r="T749" s="5">
        <f t="shared" ca="1" si="163"/>
        <v>0</v>
      </c>
      <c r="U749" s="5">
        <f t="shared" ca="1" si="163"/>
        <v>1</v>
      </c>
      <c r="V749" s="5">
        <f t="shared" ca="1" si="163"/>
        <v>1</v>
      </c>
    </row>
    <row r="750" spans="1:22" x14ac:dyDescent="0.25">
      <c r="A750" s="5">
        <f t="shared" ca="1" si="167"/>
        <v>13.30651750333832</v>
      </c>
      <c r="B750" s="5">
        <f t="shared" ca="1" si="167"/>
        <v>18.181756296897785</v>
      </c>
      <c r="C750" s="5">
        <f t="shared" ca="1" si="167"/>
        <v>33.191981923564022</v>
      </c>
      <c r="D750" s="5">
        <f t="shared" ca="1" si="167"/>
        <v>16.874095596241208</v>
      </c>
      <c r="E750" s="5">
        <f t="shared" ca="1" si="167"/>
        <v>33.827618665008849</v>
      </c>
      <c r="F750" s="5">
        <f t="shared" ca="1" si="167"/>
        <v>39.177399324344421</v>
      </c>
      <c r="G750" s="58">
        <f t="shared" ca="1" si="158"/>
        <v>104.49329178958938</v>
      </c>
      <c r="H750" s="58">
        <f t="shared" ca="1" si="158"/>
        <v>119.5035174162556</v>
      </c>
      <c r="I750" s="58">
        <f t="shared" ca="1" si="158"/>
        <v>102.54999434748797</v>
      </c>
      <c r="J750" s="5">
        <f t="shared" ca="1" si="157"/>
        <v>119.5035174162556</v>
      </c>
      <c r="K750" s="5">
        <f ca="1">SMALL($J$6:$J$1005,ROWS($J$6:J750))</f>
        <v>123.8920956215118</v>
      </c>
      <c r="L750" s="67">
        <f ca="1">ROWS($L$6:L750)/COUNTA($K$6:$K$1005)</f>
        <v>0.745</v>
      </c>
      <c r="M750" s="5">
        <f t="shared" ca="1" si="159"/>
        <v>0</v>
      </c>
      <c r="N750" s="5">
        <f t="shared" ca="1" si="160"/>
        <v>1</v>
      </c>
      <c r="O750" s="5">
        <f t="shared" ca="1" si="161"/>
        <v>0</v>
      </c>
      <c r="P750" s="5"/>
      <c r="Q750" s="5">
        <f t="shared" ca="1" si="166"/>
        <v>1</v>
      </c>
      <c r="R750" s="5">
        <f t="shared" ca="1" si="163"/>
        <v>0</v>
      </c>
      <c r="S750" s="5">
        <f t="shared" ca="1" si="163"/>
        <v>1</v>
      </c>
      <c r="T750" s="5">
        <f t="shared" ca="1" si="163"/>
        <v>0</v>
      </c>
      <c r="U750" s="5">
        <f t="shared" ca="1" si="163"/>
        <v>1</v>
      </c>
      <c r="V750" s="5">
        <f t="shared" ca="1" si="163"/>
        <v>1</v>
      </c>
    </row>
    <row r="751" spans="1:22" x14ac:dyDescent="0.25">
      <c r="A751" s="5">
        <f t="shared" ca="1" si="167"/>
        <v>19.072082092326866</v>
      </c>
      <c r="B751" s="5">
        <f t="shared" ca="1" si="167"/>
        <v>40.051576967312592</v>
      </c>
      <c r="C751" s="5">
        <f t="shared" ca="1" si="167"/>
        <v>27.939175450280793</v>
      </c>
      <c r="D751" s="5">
        <f t="shared" ca="1" si="167"/>
        <v>14.763779343582666</v>
      </c>
      <c r="E751" s="5">
        <f t="shared" ca="1" si="167"/>
        <v>33.125526424389335</v>
      </c>
      <c r="F751" s="5">
        <f t="shared" ca="1" si="167"/>
        <v>19.743226968084191</v>
      </c>
      <c r="G751" s="58">
        <f t="shared" ca="1" si="158"/>
        <v>111.99241245211299</v>
      </c>
      <c r="H751" s="58">
        <f t="shared" ca="1" si="158"/>
        <v>99.880010935081188</v>
      </c>
      <c r="I751" s="58">
        <f t="shared" ca="1" si="158"/>
        <v>81.518263854274508</v>
      </c>
      <c r="J751" s="5">
        <f t="shared" ca="1" si="157"/>
        <v>111.99241245211299</v>
      </c>
      <c r="K751" s="5">
        <f ca="1">SMALL($J$6:$J$1005,ROWS($J$6:J751))</f>
        <v>123.92515942075863</v>
      </c>
      <c r="L751" s="67">
        <f ca="1">ROWS($L$6:L751)/COUNTA($K$6:$K$1005)</f>
        <v>0.746</v>
      </c>
      <c r="M751" s="5">
        <f t="shared" ca="1" si="159"/>
        <v>1</v>
      </c>
      <c r="N751" s="5">
        <f t="shared" ca="1" si="160"/>
        <v>0</v>
      </c>
      <c r="O751" s="5">
        <f t="shared" ca="1" si="161"/>
        <v>0</v>
      </c>
      <c r="P751" s="5"/>
      <c r="Q751" s="5">
        <f t="shared" ca="1" si="166"/>
        <v>1</v>
      </c>
      <c r="R751" s="5">
        <f t="shared" ca="1" si="163"/>
        <v>1</v>
      </c>
      <c r="S751" s="5">
        <f t="shared" ca="1" si="163"/>
        <v>0</v>
      </c>
      <c r="T751" s="5">
        <f t="shared" ca="1" si="163"/>
        <v>0</v>
      </c>
      <c r="U751" s="5">
        <f t="shared" ca="1" si="163"/>
        <v>1</v>
      </c>
      <c r="V751" s="5">
        <f t="shared" ca="1" si="163"/>
        <v>1</v>
      </c>
    </row>
    <row r="752" spans="1:22" x14ac:dyDescent="0.25">
      <c r="A752" s="5">
        <f t="shared" ca="1" si="167"/>
        <v>26.679586260961244</v>
      </c>
      <c r="B752" s="5">
        <f t="shared" ca="1" si="167"/>
        <v>25.972689308424037</v>
      </c>
      <c r="C752" s="5">
        <f t="shared" ca="1" si="167"/>
        <v>20.074119762252192</v>
      </c>
      <c r="D752" s="5">
        <f t="shared" ca="1" si="167"/>
        <v>42.07460697418535</v>
      </c>
      <c r="E752" s="5">
        <f t="shared" ca="1" si="167"/>
        <v>18.821546829124863</v>
      </c>
      <c r="F752" s="5">
        <f t="shared" ca="1" si="167"/>
        <v>28.261793221687441</v>
      </c>
      <c r="G752" s="58">
        <f t="shared" ca="1" si="158"/>
        <v>99.735615620197592</v>
      </c>
      <c r="H752" s="58">
        <f t="shared" ca="1" si="158"/>
        <v>93.83704607402575</v>
      </c>
      <c r="I752" s="58">
        <f t="shared" ca="1" si="158"/>
        <v>117.09010621908624</v>
      </c>
      <c r="J752" s="5">
        <f t="shared" ca="1" si="157"/>
        <v>117.09010621908624</v>
      </c>
      <c r="K752" s="5">
        <f ca="1">SMALL($J$6:$J$1005,ROWS($J$6:J752))</f>
        <v>123.99506350564891</v>
      </c>
      <c r="L752" s="67">
        <f ca="1">ROWS($L$6:L752)/COUNTA($K$6:$K$1005)</f>
        <v>0.747</v>
      </c>
      <c r="M752" s="5">
        <f t="shared" ca="1" si="159"/>
        <v>0</v>
      </c>
      <c r="N752" s="5">
        <f t="shared" ca="1" si="160"/>
        <v>0</v>
      </c>
      <c r="O752" s="5">
        <f t="shared" ca="1" si="161"/>
        <v>1</v>
      </c>
      <c r="P752" s="5"/>
      <c r="Q752" s="5">
        <f t="shared" ca="1" si="166"/>
        <v>1</v>
      </c>
      <c r="R752" s="5">
        <f t="shared" ca="1" si="163"/>
        <v>0</v>
      </c>
      <c r="S752" s="5">
        <f t="shared" ca="1" si="163"/>
        <v>1</v>
      </c>
      <c r="T752" s="5">
        <f t="shared" ca="1" si="163"/>
        <v>1</v>
      </c>
      <c r="U752" s="5">
        <f t="shared" ca="1" si="163"/>
        <v>0</v>
      </c>
      <c r="V752" s="5">
        <f t="shared" ca="1" si="163"/>
        <v>1</v>
      </c>
    </row>
    <row r="753" spans="1:22" x14ac:dyDescent="0.25">
      <c r="A753" s="5">
        <f t="shared" ca="1" si="167"/>
        <v>14.522504115361448</v>
      </c>
      <c r="B753" s="5">
        <f t="shared" ca="1" si="167"/>
        <v>16.045124973888033</v>
      </c>
      <c r="C753" s="5">
        <f t="shared" ca="1" si="167"/>
        <v>18.797695653475692</v>
      </c>
      <c r="D753" s="5">
        <f t="shared" ca="1" si="167"/>
        <v>47.564719824294322</v>
      </c>
      <c r="E753" s="5">
        <f t="shared" ca="1" si="167"/>
        <v>27.37472738588378</v>
      </c>
      <c r="F753" s="5">
        <f t="shared" ca="1" si="167"/>
        <v>39.052381488116467</v>
      </c>
      <c r="G753" s="58">
        <f t="shared" ca="1" si="158"/>
        <v>96.994737963249719</v>
      </c>
      <c r="H753" s="58">
        <f t="shared" ca="1" si="158"/>
        <v>99.747308642837396</v>
      </c>
      <c r="I753" s="58">
        <f t="shared" ca="1" si="158"/>
        <v>119.93730108124792</v>
      </c>
      <c r="J753" s="5">
        <f t="shared" ca="1" si="157"/>
        <v>119.93730108124792</v>
      </c>
      <c r="K753" s="5">
        <f ca="1">SMALL($J$6:$J$1005,ROWS($J$6:J753))</f>
        <v>124.0295485619969</v>
      </c>
      <c r="L753" s="67">
        <f ca="1">ROWS($L$6:L753)/COUNTA($K$6:$K$1005)</f>
        <v>0.748</v>
      </c>
      <c r="M753" s="5">
        <f t="shared" ca="1" si="159"/>
        <v>0</v>
      </c>
      <c r="N753" s="5">
        <f t="shared" ca="1" si="160"/>
        <v>0</v>
      </c>
      <c r="O753" s="5">
        <f t="shared" ca="1" si="161"/>
        <v>1</v>
      </c>
      <c r="P753" s="5"/>
      <c r="Q753" s="5">
        <f t="shared" ca="1" si="166"/>
        <v>1</v>
      </c>
      <c r="R753" s="5">
        <f t="shared" ca="1" si="163"/>
        <v>0</v>
      </c>
      <c r="S753" s="5">
        <f t="shared" ca="1" si="163"/>
        <v>1</v>
      </c>
      <c r="T753" s="5">
        <f t="shared" ca="1" si="163"/>
        <v>1</v>
      </c>
      <c r="U753" s="5">
        <f t="shared" ca="1" si="163"/>
        <v>0</v>
      </c>
      <c r="V753" s="5">
        <f t="shared" ca="1" si="163"/>
        <v>1</v>
      </c>
    </row>
    <row r="754" spans="1:22" x14ac:dyDescent="0.25">
      <c r="A754" s="5">
        <f t="shared" ca="1" si="167"/>
        <v>17.963742013365401</v>
      </c>
      <c r="B754" s="5">
        <f t="shared" ca="1" si="167"/>
        <v>20.321430420155579</v>
      </c>
      <c r="C754" s="5">
        <f t="shared" ca="1" si="167"/>
        <v>25.740333588920599</v>
      </c>
      <c r="D754" s="5">
        <f t="shared" ca="1" si="167"/>
        <v>33.404673924769639</v>
      </c>
      <c r="E754" s="5">
        <f t="shared" ca="1" si="167"/>
        <v>23.802044822796852</v>
      </c>
      <c r="F754" s="5">
        <f t="shared" ca="1" si="167"/>
        <v>25.645780449522757</v>
      </c>
      <c r="G754" s="58">
        <f t="shared" ca="1" si="158"/>
        <v>87.732997705840589</v>
      </c>
      <c r="H754" s="58">
        <f t="shared" ca="1" si="158"/>
        <v>93.151900874605616</v>
      </c>
      <c r="I754" s="58">
        <f t="shared" ca="1" si="158"/>
        <v>102.7545299765784</v>
      </c>
      <c r="J754" s="5">
        <f t="shared" ca="1" si="157"/>
        <v>102.7545299765784</v>
      </c>
      <c r="K754" s="5">
        <f ca="1">SMALL($J$6:$J$1005,ROWS($J$6:J754))</f>
        <v>124.03293537901136</v>
      </c>
      <c r="L754" s="67">
        <f ca="1">ROWS($L$6:L754)/COUNTA($K$6:$K$1005)</f>
        <v>0.749</v>
      </c>
      <c r="M754" s="5">
        <f t="shared" ca="1" si="159"/>
        <v>0</v>
      </c>
      <c r="N754" s="5">
        <f t="shared" ca="1" si="160"/>
        <v>0</v>
      </c>
      <c r="O754" s="5">
        <f t="shared" ca="1" si="161"/>
        <v>1</v>
      </c>
      <c r="P754" s="5"/>
      <c r="Q754" s="5">
        <f t="shared" ca="1" si="166"/>
        <v>1</v>
      </c>
      <c r="R754" s="5">
        <f t="shared" ca="1" si="163"/>
        <v>0</v>
      </c>
      <c r="S754" s="5">
        <f t="shared" ca="1" si="163"/>
        <v>1</v>
      </c>
      <c r="T754" s="5">
        <f t="shared" ca="1" si="163"/>
        <v>1</v>
      </c>
      <c r="U754" s="5">
        <f t="shared" ca="1" si="163"/>
        <v>0</v>
      </c>
      <c r="V754" s="5">
        <f t="shared" ca="1" si="163"/>
        <v>1</v>
      </c>
    </row>
    <row r="755" spans="1:22" x14ac:dyDescent="0.25">
      <c r="A755" s="5">
        <f t="shared" ca="1" si="167"/>
        <v>24.454594716854444</v>
      </c>
      <c r="B755" s="5">
        <f t="shared" ca="1" si="167"/>
        <v>20.377056829876466</v>
      </c>
      <c r="C755" s="5">
        <f t="shared" ca="1" si="167"/>
        <v>32.461133474995563</v>
      </c>
      <c r="D755" s="5">
        <f t="shared" ca="1" si="167"/>
        <v>31.516561454285693</v>
      </c>
      <c r="E755" s="5">
        <f t="shared" ca="1" si="167"/>
        <v>34.883674955412268</v>
      </c>
      <c r="F755" s="5">
        <f t="shared" ca="1" si="167"/>
        <v>23.125967723745248</v>
      </c>
      <c r="G755" s="58">
        <f t="shared" ca="1" si="158"/>
        <v>102.84129422588842</v>
      </c>
      <c r="H755" s="58">
        <f t="shared" ca="1" si="158"/>
        <v>114.92537087100752</v>
      </c>
      <c r="I755" s="58">
        <f t="shared" ca="1" si="158"/>
        <v>111.55825736988095</v>
      </c>
      <c r="J755" s="5">
        <f t="shared" ca="1" si="157"/>
        <v>114.92537087100752</v>
      </c>
      <c r="K755" s="5">
        <f ca="1">SMALL($J$6:$J$1005,ROWS($J$6:J755))</f>
        <v>124.03839827899426</v>
      </c>
      <c r="L755" s="67">
        <f ca="1">ROWS($L$6:L755)/COUNTA($K$6:$K$1005)</f>
        <v>0.75</v>
      </c>
      <c r="M755" s="5">
        <f t="shared" ca="1" si="159"/>
        <v>0</v>
      </c>
      <c r="N755" s="5">
        <f t="shared" ca="1" si="160"/>
        <v>1</v>
      </c>
      <c r="O755" s="5">
        <f t="shared" ca="1" si="161"/>
        <v>0</v>
      </c>
      <c r="P755" s="5"/>
      <c r="Q755" s="5">
        <f t="shared" ca="1" si="166"/>
        <v>1</v>
      </c>
      <c r="R755" s="5">
        <f t="shared" ca="1" si="163"/>
        <v>0</v>
      </c>
      <c r="S755" s="5">
        <f t="shared" ca="1" si="163"/>
        <v>1</v>
      </c>
      <c r="T755" s="5">
        <f t="shared" ca="1" si="163"/>
        <v>0</v>
      </c>
      <c r="U755" s="5">
        <f t="shared" ca="1" si="163"/>
        <v>1</v>
      </c>
      <c r="V755" s="5">
        <f t="shared" ca="1" si="163"/>
        <v>1</v>
      </c>
    </row>
    <row r="756" spans="1:22" x14ac:dyDescent="0.25">
      <c r="A756" s="5">
        <f t="shared" ref="A756:F765" ca="1" si="168">A$3+(A$4-A$3)*RAND()</f>
        <v>24.082849913638711</v>
      </c>
      <c r="B756" s="5">
        <f t="shared" ca="1" si="168"/>
        <v>16.191261394759309</v>
      </c>
      <c r="C756" s="5">
        <f t="shared" ca="1" si="168"/>
        <v>18.748642683001933</v>
      </c>
      <c r="D756" s="5">
        <f t="shared" ca="1" si="168"/>
        <v>10.783273995691895</v>
      </c>
      <c r="E756" s="5">
        <f t="shared" ca="1" si="168"/>
        <v>22.784371559345701</v>
      </c>
      <c r="F756" s="5">
        <f t="shared" ca="1" si="168"/>
        <v>27.413837676203091</v>
      </c>
      <c r="G756" s="58">
        <f t="shared" ca="1" si="158"/>
        <v>90.472320543946807</v>
      </c>
      <c r="H756" s="58">
        <f t="shared" ca="1" si="158"/>
        <v>93.029701832189431</v>
      </c>
      <c r="I756" s="58">
        <f t="shared" ca="1" si="158"/>
        <v>81.028604268535631</v>
      </c>
      <c r="J756" s="5">
        <f t="shared" ca="1" si="157"/>
        <v>93.029701832189431</v>
      </c>
      <c r="K756" s="5">
        <f ca="1">SMALL($J$6:$J$1005,ROWS($J$6:J756))</f>
        <v>124.0697043256893</v>
      </c>
      <c r="L756" s="67">
        <f ca="1">ROWS($L$6:L756)/COUNTA($K$6:$K$1005)</f>
        <v>0.751</v>
      </c>
      <c r="M756" s="5">
        <f t="shared" ca="1" si="159"/>
        <v>0</v>
      </c>
      <c r="N756" s="5">
        <f t="shared" ca="1" si="160"/>
        <v>1</v>
      </c>
      <c r="O756" s="5">
        <f t="shared" ca="1" si="161"/>
        <v>0</v>
      </c>
      <c r="P756" s="5"/>
      <c r="Q756" s="5">
        <f t="shared" ca="1" si="166"/>
        <v>1</v>
      </c>
      <c r="R756" s="5">
        <f t="shared" ca="1" si="163"/>
        <v>0</v>
      </c>
      <c r="S756" s="5">
        <f t="shared" ca="1" si="163"/>
        <v>1</v>
      </c>
      <c r="T756" s="5">
        <f t="shared" ca="1" si="163"/>
        <v>0</v>
      </c>
      <c r="U756" s="5">
        <f t="shared" ca="1" si="163"/>
        <v>1</v>
      </c>
      <c r="V756" s="5">
        <f t="shared" ca="1" si="163"/>
        <v>1</v>
      </c>
    </row>
    <row r="757" spans="1:22" x14ac:dyDescent="0.25">
      <c r="A757" s="5">
        <f t="shared" ca="1" si="168"/>
        <v>23.880276129620469</v>
      </c>
      <c r="B757" s="5">
        <f t="shared" ca="1" si="168"/>
        <v>37.343764901085805</v>
      </c>
      <c r="C757" s="5">
        <f t="shared" ca="1" si="168"/>
        <v>27.526558262287239</v>
      </c>
      <c r="D757" s="5">
        <f t="shared" ca="1" si="168"/>
        <v>29.031415617608623</v>
      </c>
      <c r="E757" s="5">
        <f t="shared" ca="1" si="168"/>
        <v>29.617159694020373</v>
      </c>
      <c r="F757" s="5">
        <f t="shared" ca="1" si="168"/>
        <v>34.132101320403777</v>
      </c>
      <c r="G757" s="58">
        <f t="shared" ca="1" si="158"/>
        <v>124.97330204513042</v>
      </c>
      <c r="H757" s="58">
        <f t="shared" ca="1" si="158"/>
        <v>115.15609540633186</v>
      </c>
      <c r="I757" s="58">
        <f t="shared" ca="1" si="158"/>
        <v>114.57035132992011</v>
      </c>
      <c r="J757" s="5">
        <f t="shared" ca="1" si="157"/>
        <v>124.97330204513042</v>
      </c>
      <c r="K757" s="5">
        <f ca="1">SMALL($J$6:$J$1005,ROWS($J$6:J757))</f>
        <v>124.0984315913978</v>
      </c>
      <c r="L757" s="67">
        <f ca="1">ROWS($L$6:L757)/COUNTA($K$6:$K$1005)</f>
        <v>0.752</v>
      </c>
      <c r="M757" s="5">
        <f t="shared" ca="1" si="159"/>
        <v>1</v>
      </c>
      <c r="N757" s="5">
        <f t="shared" ca="1" si="160"/>
        <v>0</v>
      </c>
      <c r="O757" s="5">
        <f t="shared" ca="1" si="161"/>
        <v>0</v>
      </c>
      <c r="P757" s="5"/>
      <c r="Q757" s="5">
        <f t="shared" ca="1" si="166"/>
        <v>1</v>
      </c>
      <c r="R757" s="5">
        <f t="shared" ca="1" si="163"/>
        <v>1</v>
      </c>
      <c r="S757" s="5">
        <f t="shared" ca="1" si="163"/>
        <v>0</v>
      </c>
      <c r="T757" s="5">
        <f t="shared" ca="1" si="163"/>
        <v>0</v>
      </c>
      <c r="U757" s="5">
        <f t="shared" ca="1" si="163"/>
        <v>1</v>
      </c>
      <c r="V757" s="5">
        <f t="shared" ca="1" si="163"/>
        <v>1</v>
      </c>
    </row>
    <row r="758" spans="1:22" x14ac:dyDescent="0.25">
      <c r="A758" s="5">
        <f t="shared" ca="1" si="168"/>
        <v>30.659525437040653</v>
      </c>
      <c r="B758" s="5">
        <f t="shared" ca="1" si="168"/>
        <v>44.854229002869786</v>
      </c>
      <c r="C758" s="5">
        <f t="shared" ca="1" si="168"/>
        <v>32.769411105897191</v>
      </c>
      <c r="D758" s="5">
        <f t="shared" ca="1" si="168"/>
        <v>41.912731418466926</v>
      </c>
      <c r="E758" s="5">
        <f t="shared" ca="1" si="168"/>
        <v>34.827940576893454</v>
      </c>
      <c r="F758" s="5">
        <f t="shared" ca="1" si="168"/>
        <v>36.925175272793382</v>
      </c>
      <c r="G758" s="58">
        <f t="shared" ca="1" si="158"/>
        <v>147.26687028959728</v>
      </c>
      <c r="H758" s="58">
        <f t="shared" ca="1" si="158"/>
        <v>135.18205239262468</v>
      </c>
      <c r="I758" s="58">
        <f t="shared" ca="1" si="158"/>
        <v>142.26684323419815</v>
      </c>
      <c r="J758" s="5">
        <f t="shared" ca="1" si="157"/>
        <v>147.26687028959728</v>
      </c>
      <c r="K758" s="5">
        <f ca="1">SMALL($J$6:$J$1005,ROWS($J$6:J758))</f>
        <v>124.13686351331803</v>
      </c>
      <c r="L758" s="67">
        <f ca="1">ROWS($L$6:L758)/COUNTA($K$6:$K$1005)</f>
        <v>0.753</v>
      </c>
      <c r="M758" s="5">
        <f t="shared" ca="1" si="159"/>
        <v>1</v>
      </c>
      <c r="N758" s="5">
        <f t="shared" ca="1" si="160"/>
        <v>0</v>
      </c>
      <c r="O758" s="5">
        <f t="shared" ca="1" si="161"/>
        <v>0</v>
      </c>
      <c r="P758" s="5"/>
      <c r="Q758" s="5">
        <f t="shared" ca="1" si="166"/>
        <v>1</v>
      </c>
      <c r="R758" s="5">
        <f t="shared" ca="1" si="163"/>
        <v>1</v>
      </c>
      <c r="S758" s="5">
        <f t="shared" ca="1" si="163"/>
        <v>0</v>
      </c>
      <c r="T758" s="5">
        <f t="shared" ca="1" si="163"/>
        <v>0</v>
      </c>
      <c r="U758" s="5">
        <f t="shared" ca="1" si="163"/>
        <v>1</v>
      </c>
      <c r="V758" s="5">
        <f t="shared" ca="1" si="163"/>
        <v>1</v>
      </c>
    </row>
    <row r="759" spans="1:22" x14ac:dyDescent="0.25">
      <c r="A759" s="5">
        <f t="shared" ca="1" si="168"/>
        <v>21.014020539208538</v>
      </c>
      <c r="B759" s="5">
        <f t="shared" ca="1" si="168"/>
        <v>21.653373674334251</v>
      </c>
      <c r="C759" s="5">
        <f t="shared" ca="1" si="168"/>
        <v>25.225956118201747</v>
      </c>
      <c r="D759" s="5">
        <f t="shared" ca="1" si="168"/>
        <v>25.996786061688319</v>
      </c>
      <c r="E759" s="5">
        <f t="shared" ca="1" si="168"/>
        <v>27.423101890602403</v>
      </c>
      <c r="F759" s="5">
        <f t="shared" ca="1" si="168"/>
        <v>37.834868748479231</v>
      </c>
      <c r="G759" s="58">
        <f t="shared" ca="1" si="158"/>
        <v>107.92536485262443</v>
      </c>
      <c r="H759" s="58">
        <f t="shared" ca="1" si="158"/>
        <v>111.49794729649193</v>
      </c>
      <c r="I759" s="58">
        <f t="shared" ca="1" si="158"/>
        <v>110.07163146757784</v>
      </c>
      <c r="J759" s="5">
        <f t="shared" ca="1" si="157"/>
        <v>111.49794729649193</v>
      </c>
      <c r="K759" s="5">
        <f ca="1">SMALL($J$6:$J$1005,ROWS($J$6:J759))</f>
        <v>124.18826603322061</v>
      </c>
      <c r="L759" s="67">
        <f ca="1">ROWS($L$6:L759)/COUNTA($K$6:$K$1005)</f>
        <v>0.754</v>
      </c>
      <c r="M759" s="5">
        <f t="shared" ca="1" si="159"/>
        <v>0</v>
      </c>
      <c r="N759" s="5">
        <f t="shared" ca="1" si="160"/>
        <v>1</v>
      </c>
      <c r="O759" s="5">
        <f t="shared" ca="1" si="161"/>
        <v>0</v>
      </c>
      <c r="P759" s="5"/>
      <c r="Q759" s="5">
        <f t="shared" ca="1" si="166"/>
        <v>1</v>
      </c>
      <c r="R759" s="5">
        <f t="shared" ca="1" si="163"/>
        <v>0</v>
      </c>
      <c r="S759" s="5">
        <f t="shared" ca="1" si="163"/>
        <v>1</v>
      </c>
      <c r="T759" s="5">
        <f t="shared" ca="1" si="163"/>
        <v>0</v>
      </c>
      <c r="U759" s="5">
        <f t="shared" ca="1" si="163"/>
        <v>1</v>
      </c>
      <c r="V759" s="5">
        <f t="shared" ca="1" si="163"/>
        <v>1</v>
      </c>
    </row>
    <row r="760" spans="1:22" x14ac:dyDescent="0.25">
      <c r="A760" s="5">
        <f t="shared" ca="1" si="168"/>
        <v>20.587608254326422</v>
      </c>
      <c r="B760" s="5">
        <f t="shared" ca="1" si="168"/>
        <v>28.362153923691096</v>
      </c>
      <c r="C760" s="5">
        <f t="shared" ca="1" si="168"/>
        <v>25.988618598021922</v>
      </c>
      <c r="D760" s="5">
        <f t="shared" ca="1" si="168"/>
        <v>38.404587300584843</v>
      </c>
      <c r="E760" s="5">
        <f t="shared" ca="1" si="168"/>
        <v>20.09975050402203</v>
      </c>
      <c r="F760" s="5">
        <f t="shared" ca="1" si="168"/>
        <v>26.935195803484181</v>
      </c>
      <c r="G760" s="58">
        <f t="shared" ca="1" si="158"/>
        <v>95.984708485523726</v>
      </c>
      <c r="H760" s="58">
        <f t="shared" ca="1" si="158"/>
        <v>93.611173159854545</v>
      </c>
      <c r="I760" s="58">
        <f t="shared" ca="1" si="158"/>
        <v>111.91600995641737</v>
      </c>
      <c r="J760" s="5">
        <f t="shared" ca="1" si="157"/>
        <v>111.91600995641737</v>
      </c>
      <c r="K760" s="5">
        <f ca="1">SMALL($J$6:$J$1005,ROWS($J$6:J760))</f>
        <v>124.19967671164369</v>
      </c>
      <c r="L760" s="67">
        <f ca="1">ROWS($L$6:L760)/COUNTA($K$6:$K$1005)</f>
        <v>0.755</v>
      </c>
      <c r="M760" s="5">
        <f t="shared" ca="1" si="159"/>
        <v>0</v>
      </c>
      <c r="N760" s="5">
        <f t="shared" ca="1" si="160"/>
        <v>0</v>
      </c>
      <c r="O760" s="5">
        <f t="shared" ca="1" si="161"/>
        <v>1</v>
      </c>
      <c r="P760" s="5"/>
      <c r="Q760" s="5">
        <f t="shared" ca="1" si="166"/>
        <v>1</v>
      </c>
      <c r="R760" s="5">
        <f t="shared" ca="1" si="163"/>
        <v>0</v>
      </c>
      <c r="S760" s="5">
        <f t="shared" ca="1" si="163"/>
        <v>1</v>
      </c>
      <c r="T760" s="5">
        <f t="shared" ca="1" si="163"/>
        <v>1</v>
      </c>
      <c r="U760" s="5">
        <f t="shared" ca="1" si="163"/>
        <v>0</v>
      </c>
      <c r="V760" s="5">
        <f t="shared" ca="1" si="163"/>
        <v>1</v>
      </c>
    </row>
    <row r="761" spans="1:22" x14ac:dyDescent="0.25">
      <c r="A761" s="5">
        <f t="shared" ca="1" si="168"/>
        <v>18.419940328247939</v>
      </c>
      <c r="B761" s="5">
        <f t="shared" ca="1" si="168"/>
        <v>43.408777208834721</v>
      </c>
      <c r="C761" s="5">
        <f t="shared" ca="1" si="168"/>
        <v>19.972357126385965</v>
      </c>
      <c r="D761" s="5">
        <f t="shared" ca="1" si="168"/>
        <v>37.632271688146353</v>
      </c>
      <c r="E761" s="5">
        <f t="shared" ca="1" si="168"/>
        <v>22.834756009652651</v>
      </c>
      <c r="F761" s="5">
        <f t="shared" ca="1" si="168"/>
        <v>38.730055831885942</v>
      </c>
      <c r="G761" s="58">
        <f t="shared" ca="1" si="158"/>
        <v>123.39352937862125</v>
      </c>
      <c r="H761" s="58">
        <f t="shared" ca="1" si="158"/>
        <v>99.95710929617249</v>
      </c>
      <c r="I761" s="58">
        <f t="shared" ca="1" si="158"/>
        <v>114.7546249746662</v>
      </c>
      <c r="J761" s="5">
        <f t="shared" ca="1" si="157"/>
        <v>123.39352937862125</v>
      </c>
      <c r="K761" s="5">
        <f ca="1">SMALL($J$6:$J$1005,ROWS($J$6:J761))</f>
        <v>124.23421777931769</v>
      </c>
      <c r="L761" s="67">
        <f ca="1">ROWS($L$6:L761)/COUNTA($K$6:$K$1005)</f>
        <v>0.75600000000000001</v>
      </c>
      <c r="M761" s="5">
        <f t="shared" ca="1" si="159"/>
        <v>1</v>
      </c>
      <c r="N761" s="5">
        <f t="shared" ca="1" si="160"/>
        <v>0</v>
      </c>
      <c r="O761" s="5">
        <f t="shared" ca="1" si="161"/>
        <v>0</v>
      </c>
      <c r="P761" s="5"/>
      <c r="Q761" s="5">
        <f t="shared" ca="1" si="166"/>
        <v>1</v>
      </c>
      <c r="R761" s="5">
        <f t="shared" ca="1" si="163"/>
        <v>1</v>
      </c>
      <c r="S761" s="5">
        <f t="shared" ca="1" si="163"/>
        <v>0</v>
      </c>
      <c r="T761" s="5">
        <f t="shared" ca="1" si="163"/>
        <v>0</v>
      </c>
      <c r="U761" s="5">
        <f t="shared" ca="1" si="163"/>
        <v>1</v>
      </c>
      <c r="V761" s="5">
        <f t="shared" ca="1" si="163"/>
        <v>1</v>
      </c>
    </row>
    <row r="762" spans="1:22" x14ac:dyDescent="0.25">
      <c r="A762" s="5">
        <f t="shared" ca="1" si="168"/>
        <v>27.406092146060452</v>
      </c>
      <c r="B762" s="5">
        <f t="shared" ca="1" si="168"/>
        <v>43.564681195826289</v>
      </c>
      <c r="C762" s="5">
        <f t="shared" ca="1" si="168"/>
        <v>26.753342647349363</v>
      </c>
      <c r="D762" s="5">
        <f t="shared" ca="1" si="168"/>
        <v>49.002274954039784</v>
      </c>
      <c r="E762" s="5">
        <f t="shared" ca="1" si="168"/>
        <v>27.335169727997002</v>
      </c>
      <c r="F762" s="5">
        <f t="shared" ca="1" si="168"/>
        <v>22.469651367704465</v>
      </c>
      <c r="G762" s="58">
        <f t="shared" ca="1" si="158"/>
        <v>120.77559443758821</v>
      </c>
      <c r="H762" s="58">
        <f t="shared" ca="1" si="158"/>
        <v>103.96425588911129</v>
      </c>
      <c r="I762" s="58">
        <f t="shared" ca="1" si="158"/>
        <v>125.63136111515408</v>
      </c>
      <c r="J762" s="5">
        <f t="shared" ca="1" si="157"/>
        <v>125.63136111515408</v>
      </c>
      <c r="K762" s="5">
        <f ca="1">SMALL($J$6:$J$1005,ROWS($J$6:J762))</f>
        <v>124.29782919872153</v>
      </c>
      <c r="L762" s="67">
        <f ca="1">ROWS($L$6:L762)/COUNTA($K$6:$K$1005)</f>
        <v>0.75700000000000001</v>
      </c>
      <c r="M762" s="5">
        <f t="shared" ca="1" si="159"/>
        <v>0</v>
      </c>
      <c r="N762" s="5">
        <f t="shared" ca="1" si="160"/>
        <v>0</v>
      </c>
      <c r="O762" s="5">
        <f t="shared" ca="1" si="161"/>
        <v>1</v>
      </c>
      <c r="P762" s="5"/>
      <c r="Q762" s="5">
        <f t="shared" ca="1" si="166"/>
        <v>1</v>
      </c>
      <c r="R762" s="5">
        <f t="shared" ca="1" si="163"/>
        <v>0</v>
      </c>
      <c r="S762" s="5">
        <f t="shared" ca="1" si="163"/>
        <v>1</v>
      </c>
      <c r="T762" s="5">
        <f t="shared" ca="1" si="163"/>
        <v>1</v>
      </c>
      <c r="U762" s="5">
        <f t="shared" ca="1" si="163"/>
        <v>0</v>
      </c>
      <c r="V762" s="5">
        <f t="shared" ca="1" si="163"/>
        <v>1</v>
      </c>
    </row>
    <row r="763" spans="1:22" x14ac:dyDescent="0.25">
      <c r="A763" s="5">
        <f t="shared" ca="1" si="168"/>
        <v>30.004730428366248</v>
      </c>
      <c r="B763" s="5">
        <f t="shared" ca="1" si="168"/>
        <v>24.245787374239374</v>
      </c>
      <c r="C763" s="5">
        <f t="shared" ca="1" si="168"/>
        <v>25.225566156796724</v>
      </c>
      <c r="D763" s="5">
        <f t="shared" ca="1" si="168"/>
        <v>15.62417358699196</v>
      </c>
      <c r="E763" s="5">
        <f t="shared" ca="1" si="168"/>
        <v>28.113766482130529</v>
      </c>
      <c r="F763" s="5">
        <f t="shared" ca="1" si="168"/>
        <v>35.483495062469444</v>
      </c>
      <c r="G763" s="58">
        <f t="shared" ca="1" si="158"/>
        <v>117.8477793472056</v>
      </c>
      <c r="H763" s="58">
        <f t="shared" ca="1" si="158"/>
        <v>118.82755812976295</v>
      </c>
      <c r="I763" s="58">
        <f t="shared" ca="1" si="158"/>
        <v>106.33796523462438</v>
      </c>
      <c r="J763" s="5">
        <f t="shared" ca="1" si="157"/>
        <v>118.82755812976295</v>
      </c>
      <c r="K763" s="5">
        <f ca="1">SMALL($J$6:$J$1005,ROWS($J$6:J763))</f>
        <v>124.36463627594297</v>
      </c>
      <c r="L763" s="67">
        <f ca="1">ROWS($L$6:L763)/COUNTA($K$6:$K$1005)</f>
        <v>0.75800000000000001</v>
      </c>
      <c r="M763" s="5">
        <f t="shared" ca="1" si="159"/>
        <v>0</v>
      </c>
      <c r="N763" s="5">
        <f t="shared" ca="1" si="160"/>
        <v>1</v>
      </c>
      <c r="O763" s="5">
        <f t="shared" ca="1" si="161"/>
        <v>0</v>
      </c>
      <c r="P763" s="5"/>
      <c r="Q763" s="5">
        <f t="shared" ca="1" si="166"/>
        <v>1</v>
      </c>
      <c r="R763" s="5">
        <f t="shared" ca="1" si="163"/>
        <v>0</v>
      </c>
      <c r="S763" s="5">
        <f t="shared" ca="1" si="163"/>
        <v>1</v>
      </c>
      <c r="T763" s="5">
        <f t="shared" ca="1" si="163"/>
        <v>0</v>
      </c>
      <c r="U763" s="5">
        <f t="shared" ca="1" si="163"/>
        <v>1</v>
      </c>
      <c r="V763" s="5">
        <f t="shared" ca="1" si="163"/>
        <v>1</v>
      </c>
    </row>
    <row r="764" spans="1:22" x14ac:dyDescent="0.25">
      <c r="A764" s="5">
        <f t="shared" ca="1" si="168"/>
        <v>22.821650795925557</v>
      </c>
      <c r="B764" s="5">
        <f t="shared" ca="1" si="168"/>
        <v>43.929398128838358</v>
      </c>
      <c r="C764" s="5">
        <f t="shared" ca="1" si="168"/>
        <v>32.156337300789929</v>
      </c>
      <c r="D764" s="5">
        <f t="shared" ca="1" si="168"/>
        <v>38.985777165450934</v>
      </c>
      <c r="E764" s="5">
        <f t="shared" ca="1" si="168"/>
        <v>26.605106213119043</v>
      </c>
      <c r="F764" s="5">
        <f t="shared" ca="1" si="168"/>
        <v>32.490742762698211</v>
      </c>
      <c r="G764" s="58">
        <f t="shared" ca="1" si="158"/>
        <v>125.84689790058118</v>
      </c>
      <c r="H764" s="58">
        <f t="shared" ca="1" si="158"/>
        <v>114.07383707253274</v>
      </c>
      <c r="I764" s="58">
        <f t="shared" ca="1" si="158"/>
        <v>126.45450802486462</v>
      </c>
      <c r="J764" s="5">
        <f t="shared" ca="1" si="157"/>
        <v>126.45450802486462</v>
      </c>
      <c r="K764" s="5">
        <f ca="1">SMALL($J$6:$J$1005,ROWS($J$6:J764))</f>
        <v>124.36883772025109</v>
      </c>
      <c r="L764" s="67">
        <f ca="1">ROWS($L$6:L764)/COUNTA($K$6:$K$1005)</f>
        <v>0.75900000000000001</v>
      </c>
      <c r="M764" s="5">
        <f t="shared" ca="1" si="159"/>
        <v>0</v>
      </c>
      <c r="N764" s="5">
        <f t="shared" ca="1" si="160"/>
        <v>0</v>
      </c>
      <c r="O764" s="5">
        <f t="shared" ca="1" si="161"/>
        <v>1</v>
      </c>
      <c r="P764" s="5"/>
      <c r="Q764" s="5">
        <f t="shared" ca="1" si="166"/>
        <v>1</v>
      </c>
      <c r="R764" s="5">
        <f t="shared" ca="1" si="163"/>
        <v>0</v>
      </c>
      <c r="S764" s="5">
        <f t="shared" ca="1" si="163"/>
        <v>1</v>
      </c>
      <c r="T764" s="5">
        <f t="shared" ca="1" si="163"/>
        <v>1</v>
      </c>
      <c r="U764" s="5">
        <f t="shared" ca="1" si="163"/>
        <v>0</v>
      </c>
      <c r="V764" s="5">
        <f t="shared" ca="1" si="163"/>
        <v>1</v>
      </c>
    </row>
    <row r="765" spans="1:22" x14ac:dyDescent="0.25">
      <c r="A765" s="5">
        <f t="shared" ca="1" si="168"/>
        <v>30.748775368149314</v>
      </c>
      <c r="B765" s="5">
        <f t="shared" ca="1" si="168"/>
        <v>34.545219970148878</v>
      </c>
      <c r="C765" s="5">
        <f t="shared" ca="1" si="168"/>
        <v>33.361070860307592</v>
      </c>
      <c r="D765" s="5">
        <f t="shared" ca="1" si="168"/>
        <v>10.851177693574076</v>
      </c>
      <c r="E765" s="5">
        <f t="shared" ca="1" si="168"/>
        <v>23.125625771322781</v>
      </c>
      <c r="F765" s="5">
        <f t="shared" ca="1" si="168"/>
        <v>36.702167585481462</v>
      </c>
      <c r="G765" s="58">
        <f t="shared" ca="1" si="158"/>
        <v>125.12178869510244</v>
      </c>
      <c r="H765" s="58">
        <f t="shared" ca="1" si="158"/>
        <v>123.93763958526115</v>
      </c>
      <c r="I765" s="58">
        <f t="shared" ca="1" si="158"/>
        <v>111.66319150751244</v>
      </c>
      <c r="J765" s="5">
        <f t="shared" ca="1" si="157"/>
        <v>125.12178869510244</v>
      </c>
      <c r="K765" s="5">
        <f ca="1">SMALL($J$6:$J$1005,ROWS($J$6:J765))</f>
        <v>124.37325074839026</v>
      </c>
      <c r="L765" s="67">
        <f ca="1">ROWS($L$6:L765)/COUNTA($K$6:$K$1005)</f>
        <v>0.76</v>
      </c>
      <c r="M765" s="5">
        <f t="shared" ca="1" si="159"/>
        <v>1</v>
      </c>
      <c r="N765" s="5">
        <f t="shared" ca="1" si="160"/>
        <v>0</v>
      </c>
      <c r="O765" s="5">
        <f t="shared" ca="1" si="161"/>
        <v>0</v>
      </c>
      <c r="P765" s="5"/>
      <c r="Q765" s="5">
        <f t="shared" ca="1" si="166"/>
        <v>1</v>
      </c>
      <c r="R765" s="5">
        <f t="shared" ca="1" si="163"/>
        <v>1</v>
      </c>
      <c r="S765" s="5">
        <f t="shared" ca="1" si="163"/>
        <v>0</v>
      </c>
      <c r="T765" s="5">
        <f t="shared" ca="1" si="163"/>
        <v>0</v>
      </c>
      <c r="U765" s="5">
        <f t="shared" ca="1" si="163"/>
        <v>1</v>
      </c>
      <c r="V765" s="5">
        <f t="shared" ca="1" si="163"/>
        <v>1</v>
      </c>
    </row>
    <row r="766" spans="1:22" x14ac:dyDescent="0.25">
      <c r="A766" s="5">
        <f t="shared" ref="A766:F775" ca="1" si="169">A$3+(A$4-A$3)*RAND()</f>
        <v>22.580839626279385</v>
      </c>
      <c r="B766" s="5">
        <f t="shared" ca="1" si="169"/>
        <v>38.631299380715376</v>
      </c>
      <c r="C766" s="5">
        <f t="shared" ca="1" si="169"/>
        <v>29.109659007945517</v>
      </c>
      <c r="D766" s="5">
        <f t="shared" ca="1" si="169"/>
        <v>46.350585449269865</v>
      </c>
      <c r="E766" s="5">
        <f t="shared" ca="1" si="169"/>
        <v>23.916143768579833</v>
      </c>
      <c r="F766" s="5">
        <f t="shared" ca="1" si="169"/>
        <v>21.894193118627477</v>
      </c>
      <c r="G766" s="58">
        <f t="shared" ca="1" si="158"/>
        <v>107.02247589420207</v>
      </c>
      <c r="H766" s="58">
        <f t="shared" ca="1" si="158"/>
        <v>97.500835521432208</v>
      </c>
      <c r="I766" s="58">
        <f t="shared" ca="1" si="158"/>
        <v>119.93527720212225</v>
      </c>
      <c r="J766" s="5">
        <f t="shared" ca="1" si="157"/>
        <v>119.93527720212225</v>
      </c>
      <c r="K766" s="5">
        <f ca="1">SMALL($J$6:$J$1005,ROWS($J$6:J766))</f>
        <v>124.37405403782189</v>
      </c>
      <c r="L766" s="67">
        <f ca="1">ROWS($L$6:L766)/COUNTA($K$6:$K$1005)</f>
        <v>0.76100000000000001</v>
      </c>
      <c r="M766" s="5">
        <f t="shared" ca="1" si="159"/>
        <v>0</v>
      </c>
      <c r="N766" s="5">
        <f t="shared" ca="1" si="160"/>
        <v>0</v>
      </c>
      <c r="O766" s="5">
        <f t="shared" ca="1" si="161"/>
        <v>1</v>
      </c>
      <c r="P766" s="5"/>
      <c r="Q766" s="5">
        <f t="shared" ca="1" si="166"/>
        <v>1</v>
      </c>
      <c r="R766" s="5">
        <f t="shared" ca="1" si="163"/>
        <v>0</v>
      </c>
      <c r="S766" s="5">
        <f t="shared" ca="1" si="163"/>
        <v>1</v>
      </c>
      <c r="T766" s="5">
        <f t="shared" ca="1" si="163"/>
        <v>1</v>
      </c>
      <c r="U766" s="5">
        <f t="shared" ca="1" si="163"/>
        <v>0</v>
      </c>
      <c r="V766" s="5">
        <f t="shared" ca="1" si="163"/>
        <v>1</v>
      </c>
    </row>
    <row r="767" spans="1:22" x14ac:dyDescent="0.25">
      <c r="A767" s="5">
        <f t="shared" ca="1" si="169"/>
        <v>22.948651384365135</v>
      </c>
      <c r="B767" s="5">
        <f t="shared" ca="1" si="169"/>
        <v>31.82908913226332</v>
      </c>
      <c r="C767" s="5">
        <f t="shared" ca="1" si="169"/>
        <v>32.741890140872258</v>
      </c>
      <c r="D767" s="5">
        <f t="shared" ca="1" si="169"/>
        <v>38.950523697435088</v>
      </c>
      <c r="E767" s="5">
        <f t="shared" ca="1" si="169"/>
        <v>26.077107401056242</v>
      </c>
      <c r="F767" s="5">
        <f t="shared" ca="1" si="169"/>
        <v>30.735157810620727</v>
      </c>
      <c r="G767" s="58">
        <f t="shared" ca="1" si="158"/>
        <v>111.59000572830541</v>
      </c>
      <c r="H767" s="58">
        <f t="shared" ca="1" si="158"/>
        <v>112.50280673691435</v>
      </c>
      <c r="I767" s="58">
        <f t="shared" ca="1" si="158"/>
        <v>125.3762230332932</v>
      </c>
      <c r="J767" s="5">
        <f t="shared" ca="1" si="157"/>
        <v>125.3762230332932</v>
      </c>
      <c r="K767" s="5">
        <f ca="1">SMALL($J$6:$J$1005,ROWS($J$6:J767))</f>
        <v>124.37715787976313</v>
      </c>
      <c r="L767" s="67">
        <f ca="1">ROWS($L$6:L767)/COUNTA($K$6:$K$1005)</f>
        <v>0.76200000000000001</v>
      </c>
      <c r="M767" s="5">
        <f t="shared" ca="1" si="159"/>
        <v>0</v>
      </c>
      <c r="N767" s="5">
        <f t="shared" ca="1" si="160"/>
        <v>0</v>
      </c>
      <c r="O767" s="5">
        <f t="shared" ca="1" si="161"/>
        <v>1</v>
      </c>
      <c r="P767" s="5"/>
      <c r="Q767" s="5">
        <f t="shared" ca="1" si="166"/>
        <v>1</v>
      </c>
      <c r="R767" s="5">
        <f t="shared" ca="1" si="163"/>
        <v>0</v>
      </c>
      <c r="S767" s="5">
        <f t="shared" ca="1" si="163"/>
        <v>1</v>
      </c>
      <c r="T767" s="5">
        <f t="shared" ref="R767:V818" ca="1" si="170">COUNTIF($M$5,"*"&amp;T$5&amp;"*")*$M767+COUNTIF($N$5,"*"&amp;T$5&amp;"*")*$N767+COUNTIF($O$5,"*"&amp;T$5&amp;"*")*$O767</f>
        <v>1</v>
      </c>
      <c r="U767" s="5">
        <f t="shared" ca="1" si="170"/>
        <v>0</v>
      </c>
      <c r="V767" s="5">
        <f t="shared" ca="1" si="170"/>
        <v>1</v>
      </c>
    </row>
    <row r="768" spans="1:22" x14ac:dyDescent="0.25">
      <c r="A768" s="5">
        <f t="shared" ca="1" si="169"/>
        <v>20.731279760190255</v>
      </c>
      <c r="B768" s="5">
        <f t="shared" ca="1" si="169"/>
        <v>34.853692386671881</v>
      </c>
      <c r="C768" s="5">
        <f t="shared" ca="1" si="169"/>
        <v>24.281554595137258</v>
      </c>
      <c r="D768" s="5">
        <f t="shared" ca="1" si="169"/>
        <v>29.501672455778646</v>
      </c>
      <c r="E768" s="5">
        <f t="shared" ca="1" si="169"/>
        <v>27.49943543249536</v>
      </c>
      <c r="F768" s="5">
        <f t="shared" ca="1" si="169"/>
        <v>38.928558695706023</v>
      </c>
      <c r="G768" s="58">
        <f t="shared" ca="1" si="158"/>
        <v>122.01296627506352</v>
      </c>
      <c r="H768" s="58">
        <f t="shared" ca="1" si="158"/>
        <v>111.44082848352889</v>
      </c>
      <c r="I768" s="58">
        <f t="shared" ca="1" si="158"/>
        <v>113.44306550681219</v>
      </c>
      <c r="J768" s="5">
        <f t="shared" ca="1" si="157"/>
        <v>122.01296627506352</v>
      </c>
      <c r="K768" s="5">
        <f ca="1">SMALL($J$6:$J$1005,ROWS($J$6:J768))</f>
        <v>124.39660421262329</v>
      </c>
      <c r="L768" s="67">
        <f ca="1">ROWS($L$6:L768)/COUNTA($K$6:$K$1005)</f>
        <v>0.76300000000000001</v>
      </c>
      <c r="M768" s="5">
        <f t="shared" ca="1" si="159"/>
        <v>1</v>
      </c>
      <c r="N768" s="5">
        <f t="shared" ca="1" si="160"/>
        <v>0</v>
      </c>
      <c r="O768" s="5">
        <f t="shared" ca="1" si="161"/>
        <v>0</v>
      </c>
      <c r="P768" s="5"/>
      <c r="Q768" s="5">
        <f t="shared" ca="1" si="166"/>
        <v>1</v>
      </c>
      <c r="R768" s="5">
        <f t="shared" ca="1" si="170"/>
        <v>1</v>
      </c>
      <c r="S768" s="5">
        <f t="shared" ca="1" si="170"/>
        <v>0</v>
      </c>
      <c r="T768" s="5">
        <f t="shared" ca="1" si="170"/>
        <v>0</v>
      </c>
      <c r="U768" s="5">
        <f t="shared" ca="1" si="170"/>
        <v>1</v>
      </c>
      <c r="V768" s="5">
        <f t="shared" ca="1" si="170"/>
        <v>1</v>
      </c>
    </row>
    <row r="769" spans="1:22" x14ac:dyDescent="0.25">
      <c r="A769" s="5">
        <f t="shared" ca="1" si="169"/>
        <v>25.951051344984599</v>
      </c>
      <c r="B769" s="5">
        <f t="shared" ca="1" si="169"/>
        <v>17.244325302019089</v>
      </c>
      <c r="C769" s="5">
        <f t="shared" ca="1" si="169"/>
        <v>26.450276538121607</v>
      </c>
      <c r="D769" s="5">
        <f t="shared" ca="1" si="169"/>
        <v>49.270560496362179</v>
      </c>
      <c r="E769" s="5">
        <f t="shared" ca="1" si="169"/>
        <v>30.533992054808937</v>
      </c>
      <c r="F769" s="5">
        <f t="shared" ca="1" si="169"/>
        <v>26.77038993025679</v>
      </c>
      <c r="G769" s="58">
        <f t="shared" ca="1" si="158"/>
        <v>100.49975863206942</v>
      </c>
      <c r="H769" s="58">
        <f t="shared" ca="1" si="158"/>
        <v>109.70570986817194</v>
      </c>
      <c r="I769" s="58">
        <f t="shared" ca="1" si="158"/>
        <v>128.44227830972517</v>
      </c>
      <c r="J769" s="5">
        <f t="shared" ca="1" si="157"/>
        <v>128.44227830972517</v>
      </c>
      <c r="K769" s="5">
        <f ca="1">SMALL($J$6:$J$1005,ROWS($J$6:J769))</f>
        <v>124.47795857343431</v>
      </c>
      <c r="L769" s="67">
        <f ca="1">ROWS($L$6:L769)/COUNTA($K$6:$K$1005)</f>
        <v>0.76400000000000001</v>
      </c>
      <c r="M769" s="5">
        <f t="shared" ca="1" si="159"/>
        <v>0</v>
      </c>
      <c r="N769" s="5">
        <f t="shared" ca="1" si="160"/>
        <v>0</v>
      </c>
      <c r="O769" s="5">
        <f t="shared" ca="1" si="161"/>
        <v>1</v>
      </c>
      <c r="P769" s="5"/>
      <c r="Q769" s="5">
        <f t="shared" ca="1" si="166"/>
        <v>1</v>
      </c>
      <c r="R769" s="5">
        <f t="shared" ca="1" si="170"/>
        <v>0</v>
      </c>
      <c r="S769" s="5">
        <f t="shared" ca="1" si="170"/>
        <v>1</v>
      </c>
      <c r="T769" s="5">
        <f t="shared" ca="1" si="170"/>
        <v>1</v>
      </c>
      <c r="U769" s="5">
        <f t="shared" ca="1" si="170"/>
        <v>0</v>
      </c>
      <c r="V769" s="5">
        <f t="shared" ca="1" si="170"/>
        <v>1</v>
      </c>
    </row>
    <row r="770" spans="1:22" x14ac:dyDescent="0.25">
      <c r="A770" s="5">
        <f t="shared" ca="1" si="169"/>
        <v>30.283360592042563</v>
      </c>
      <c r="B770" s="5">
        <f t="shared" ca="1" si="169"/>
        <v>22.642945074186784</v>
      </c>
      <c r="C770" s="5">
        <f t="shared" ca="1" si="169"/>
        <v>18.866155547734412</v>
      </c>
      <c r="D770" s="5">
        <f t="shared" ca="1" si="169"/>
        <v>47.451437887420134</v>
      </c>
      <c r="E770" s="5">
        <f t="shared" ca="1" si="169"/>
        <v>22.587020077277415</v>
      </c>
      <c r="F770" s="5">
        <f t="shared" ca="1" si="169"/>
        <v>39.580872369970947</v>
      </c>
      <c r="G770" s="58">
        <f t="shared" ca="1" si="158"/>
        <v>115.0941981134777</v>
      </c>
      <c r="H770" s="58">
        <f t="shared" ca="1" si="158"/>
        <v>111.31740858702534</v>
      </c>
      <c r="I770" s="58">
        <f t="shared" ca="1" si="158"/>
        <v>136.18182639716804</v>
      </c>
      <c r="J770" s="5">
        <f t="shared" ca="1" si="157"/>
        <v>136.18182639716804</v>
      </c>
      <c r="K770" s="5">
        <f ca="1">SMALL($J$6:$J$1005,ROWS($J$6:J770))</f>
        <v>124.50179371225479</v>
      </c>
      <c r="L770" s="67">
        <f ca="1">ROWS($L$6:L770)/COUNTA($K$6:$K$1005)</f>
        <v>0.76500000000000001</v>
      </c>
      <c r="M770" s="5">
        <f t="shared" ca="1" si="159"/>
        <v>0</v>
      </c>
      <c r="N770" s="5">
        <f t="shared" ca="1" si="160"/>
        <v>0</v>
      </c>
      <c r="O770" s="5">
        <f t="shared" ca="1" si="161"/>
        <v>1</v>
      </c>
      <c r="P770" s="5"/>
      <c r="Q770" s="5">
        <f t="shared" ca="1" si="166"/>
        <v>1</v>
      </c>
      <c r="R770" s="5">
        <f t="shared" ca="1" si="170"/>
        <v>0</v>
      </c>
      <c r="S770" s="5">
        <f t="shared" ca="1" si="170"/>
        <v>1</v>
      </c>
      <c r="T770" s="5">
        <f t="shared" ca="1" si="170"/>
        <v>1</v>
      </c>
      <c r="U770" s="5">
        <f t="shared" ca="1" si="170"/>
        <v>0</v>
      </c>
      <c r="V770" s="5">
        <f t="shared" ca="1" si="170"/>
        <v>1</v>
      </c>
    </row>
    <row r="771" spans="1:22" x14ac:dyDescent="0.25">
      <c r="A771" s="5">
        <f t="shared" ca="1" si="169"/>
        <v>28.208538864822405</v>
      </c>
      <c r="B771" s="5">
        <f t="shared" ca="1" si="169"/>
        <v>17.393847978676138</v>
      </c>
      <c r="C771" s="5">
        <f t="shared" ca="1" si="169"/>
        <v>20.645512162627114</v>
      </c>
      <c r="D771" s="5">
        <f t="shared" ca="1" si="169"/>
        <v>42.778119286674418</v>
      </c>
      <c r="E771" s="5">
        <f t="shared" ca="1" si="169"/>
        <v>20.116790195202327</v>
      </c>
      <c r="F771" s="5">
        <f t="shared" ca="1" si="169"/>
        <v>26.68082466337826</v>
      </c>
      <c r="G771" s="58">
        <f t="shared" ca="1" si="158"/>
        <v>92.400001702079138</v>
      </c>
      <c r="H771" s="58">
        <f t="shared" ca="1" si="158"/>
        <v>95.651665886030102</v>
      </c>
      <c r="I771" s="58">
        <f t="shared" ca="1" si="158"/>
        <v>118.31299497750219</v>
      </c>
      <c r="J771" s="5">
        <f t="shared" ca="1" si="157"/>
        <v>118.31299497750219</v>
      </c>
      <c r="K771" s="5">
        <f ca="1">SMALL($J$6:$J$1005,ROWS($J$6:J771))</f>
        <v>124.51581137190657</v>
      </c>
      <c r="L771" s="67">
        <f ca="1">ROWS($L$6:L771)/COUNTA($K$6:$K$1005)</f>
        <v>0.76600000000000001</v>
      </c>
      <c r="M771" s="5">
        <f t="shared" ca="1" si="159"/>
        <v>0</v>
      </c>
      <c r="N771" s="5">
        <f t="shared" ca="1" si="160"/>
        <v>0</v>
      </c>
      <c r="O771" s="5">
        <f t="shared" ca="1" si="161"/>
        <v>1</v>
      </c>
      <c r="P771" s="5"/>
      <c r="Q771" s="5">
        <f t="shared" ca="1" si="166"/>
        <v>1</v>
      </c>
      <c r="R771" s="5">
        <f t="shared" ca="1" si="170"/>
        <v>0</v>
      </c>
      <c r="S771" s="5">
        <f t="shared" ca="1" si="170"/>
        <v>1</v>
      </c>
      <c r="T771" s="5">
        <f t="shared" ca="1" si="170"/>
        <v>1</v>
      </c>
      <c r="U771" s="5">
        <f t="shared" ca="1" si="170"/>
        <v>0</v>
      </c>
      <c r="V771" s="5">
        <f t="shared" ca="1" si="170"/>
        <v>1</v>
      </c>
    </row>
    <row r="772" spans="1:22" x14ac:dyDescent="0.25">
      <c r="A772" s="5">
        <f t="shared" ca="1" si="169"/>
        <v>21.936343317142999</v>
      </c>
      <c r="B772" s="5">
        <f t="shared" ca="1" si="169"/>
        <v>23.025517929777543</v>
      </c>
      <c r="C772" s="5">
        <f t="shared" ca="1" si="169"/>
        <v>32.632420728375678</v>
      </c>
      <c r="D772" s="5">
        <f t="shared" ca="1" si="169"/>
        <v>32.769033057240271</v>
      </c>
      <c r="E772" s="5">
        <f t="shared" ca="1" si="169"/>
        <v>18.725669016854145</v>
      </c>
      <c r="F772" s="5">
        <f t="shared" ca="1" si="169"/>
        <v>30.298244563847231</v>
      </c>
      <c r="G772" s="58">
        <f t="shared" ca="1" si="158"/>
        <v>93.985774827621924</v>
      </c>
      <c r="H772" s="58">
        <f t="shared" ca="1" si="158"/>
        <v>103.59267762622005</v>
      </c>
      <c r="I772" s="58">
        <f t="shared" ca="1" si="158"/>
        <v>117.63604166660618</v>
      </c>
      <c r="J772" s="5">
        <f t="shared" ca="1" si="157"/>
        <v>117.63604166660618</v>
      </c>
      <c r="K772" s="5">
        <f ca="1">SMALL($J$6:$J$1005,ROWS($J$6:J772))</f>
        <v>124.51970403713443</v>
      </c>
      <c r="L772" s="67">
        <f ca="1">ROWS($L$6:L772)/COUNTA($K$6:$K$1005)</f>
        <v>0.76700000000000002</v>
      </c>
      <c r="M772" s="5">
        <f t="shared" ca="1" si="159"/>
        <v>0</v>
      </c>
      <c r="N772" s="5">
        <f t="shared" ca="1" si="160"/>
        <v>0</v>
      </c>
      <c r="O772" s="5">
        <f t="shared" ca="1" si="161"/>
        <v>1</v>
      </c>
      <c r="P772" s="5"/>
      <c r="Q772" s="5">
        <f t="shared" ca="1" si="166"/>
        <v>1</v>
      </c>
      <c r="R772" s="5">
        <f t="shared" ca="1" si="170"/>
        <v>0</v>
      </c>
      <c r="S772" s="5">
        <f t="shared" ca="1" si="170"/>
        <v>1</v>
      </c>
      <c r="T772" s="5">
        <f t="shared" ca="1" si="170"/>
        <v>1</v>
      </c>
      <c r="U772" s="5">
        <f t="shared" ca="1" si="170"/>
        <v>0</v>
      </c>
      <c r="V772" s="5">
        <f t="shared" ca="1" si="170"/>
        <v>1</v>
      </c>
    </row>
    <row r="773" spans="1:22" x14ac:dyDescent="0.25">
      <c r="A773" s="5">
        <f t="shared" ca="1" si="169"/>
        <v>25.390750060115458</v>
      </c>
      <c r="B773" s="5">
        <f t="shared" ca="1" si="169"/>
        <v>18.311025427694283</v>
      </c>
      <c r="C773" s="5">
        <f t="shared" ca="1" si="169"/>
        <v>26.178179031830535</v>
      </c>
      <c r="D773" s="5">
        <f t="shared" ca="1" si="169"/>
        <v>42.016483352746221</v>
      </c>
      <c r="E773" s="5">
        <f t="shared" ca="1" si="169"/>
        <v>32.481851029673521</v>
      </c>
      <c r="F773" s="5">
        <f t="shared" ca="1" si="169"/>
        <v>29.997353901391012</v>
      </c>
      <c r="G773" s="58">
        <f t="shared" ca="1" si="158"/>
        <v>106.18098041887427</v>
      </c>
      <c r="H773" s="58">
        <f t="shared" ca="1" si="158"/>
        <v>114.04813402301052</v>
      </c>
      <c r="I773" s="58">
        <f t="shared" ca="1" si="158"/>
        <v>123.58276634608322</v>
      </c>
      <c r="J773" s="5">
        <f t="shared" ca="1" si="157"/>
        <v>123.58276634608322</v>
      </c>
      <c r="K773" s="5">
        <f ca="1">SMALL($J$6:$J$1005,ROWS($J$6:J773))</f>
        <v>124.52620065382754</v>
      </c>
      <c r="L773" s="67">
        <f ca="1">ROWS($L$6:L773)/COUNTA($K$6:$K$1005)</f>
        <v>0.76800000000000002</v>
      </c>
      <c r="M773" s="5">
        <f t="shared" ca="1" si="159"/>
        <v>0</v>
      </c>
      <c r="N773" s="5">
        <f t="shared" ca="1" si="160"/>
        <v>0</v>
      </c>
      <c r="O773" s="5">
        <f t="shared" ca="1" si="161"/>
        <v>1</v>
      </c>
      <c r="P773" s="5"/>
      <c r="Q773" s="5">
        <f t="shared" ca="1" si="166"/>
        <v>1</v>
      </c>
      <c r="R773" s="5">
        <f t="shared" ca="1" si="170"/>
        <v>0</v>
      </c>
      <c r="S773" s="5">
        <f t="shared" ca="1" si="170"/>
        <v>1</v>
      </c>
      <c r="T773" s="5">
        <f t="shared" ca="1" si="170"/>
        <v>1</v>
      </c>
      <c r="U773" s="5">
        <f t="shared" ca="1" si="170"/>
        <v>0</v>
      </c>
      <c r="V773" s="5">
        <f t="shared" ca="1" si="170"/>
        <v>1</v>
      </c>
    </row>
    <row r="774" spans="1:22" x14ac:dyDescent="0.25">
      <c r="A774" s="5">
        <f t="shared" ca="1" si="169"/>
        <v>13.501850081720255</v>
      </c>
      <c r="B774" s="5">
        <f t="shared" ca="1" si="169"/>
        <v>23.46071414417063</v>
      </c>
      <c r="C774" s="5">
        <f t="shared" ca="1" si="169"/>
        <v>18.563250021695513</v>
      </c>
      <c r="D774" s="5">
        <f t="shared" ca="1" si="169"/>
        <v>35.617275896896359</v>
      </c>
      <c r="E774" s="5">
        <f t="shared" ca="1" si="169"/>
        <v>32.276712341266276</v>
      </c>
      <c r="F774" s="5">
        <f t="shared" ca="1" si="169"/>
        <v>20.291329252770637</v>
      </c>
      <c r="G774" s="58">
        <f t="shared" ca="1" si="158"/>
        <v>89.5306058199278</v>
      </c>
      <c r="H774" s="58">
        <f t="shared" ca="1" si="158"/>
        <v>84.633141697452672</v>
      </c>
      <c r="I774" s="58">
        <f t="shared" ca="1" si="158"/>
        <v>87.97370525308277</v>
      </c>
      <c r="J774" s="5">
        <f t="shared" ref="J774:J837" ca="1" si="171">MAX(G774:I774)</f>
        <v>89.5306058199278</v>
      </c>
      <c r="K774" s="5">
        <f ca="1">SMALL($J$6:$J$1005,ROWS($J$6:J774))</f>
        <v>124.56102700122858</v>
      </c>
      <c r="L774" s="67">
        <f ca="1">ROWS($L$6:L774)/COUNTA($K$6:$K$1005)</f>
        <v>0.76900000000000002</v>
      </c>
      <c r="M774" s="5">
        <f t="shared" ca="1" si="159"/>
        <v>1</v>
      </c>
      <c r="N774" s="5">
        <f t="shared" ca="1" si="160"/>
        <v>0</v>
      </c>
      <c r="O774" s="5">
        <f t="shared" ca="1" si="161"/>
        <v>0</v>
      </c>
      <c r="P774" s="5"/>
      <c r="Q774" s="5">
        <f t="shared" ca="1" si="166"/>
        <v>1</v>
      </c>
      <c r="R774" s="5">
        <f t="shared" ca="1" si="170"/>
        <v>1</v>
      </c>
      <c r="S774" s="5">
        <f t="shared" ca="1" si="170"/>
        <v>0</v>
      </c>
      <c r="T774" s="5">
        <f t="shared" ca="1" si="170"/>
        <v>0</v>
      </c>
      <c r="U774" s="5">
        <f t="shared" ca="1" si="170"/>
        <v>1</v>
      </c>
      <c r="V774" s="5">
        <f t="shared" ca="1" si="170"/>
        <v>1</v>
      </c>
    </row>
    <row r="775" spans="1:22" x14ac:dyDescent="0.25">
      <c r="A775" s="5">
        <f t="shared" ca="1" si="169"/>
        <v>18.921080772171901</v>
      </c>
      <c r="B775" s="5">
        <f t="shared" ca="1" si="169"/>
        <v>32.542899924761286</v>
      </c>
      <c r="C775" s="5">
        <f t="shared" ca="1" si="169"/>
        <v>32.849593253532248</v>
      </c>
      <c r="D775" s="5">
        <f t="shared" ca="1" si="169"/>
        <v>26.640553379753015</v>
      </c>
      <c r="E775" s="5">
        <f t="shared" ca="1" si="169"/>
        <v>34.427372924471101</v>
      </c>
      <c r="F775" s="5">
        <f t="shared" ca="1" si="169"/>
        <v>34.529115659859457</v>
      </c>
      <c r="G775" s="58">
        <f t="shared" ref="G775:I838" ca="1" si="172">SUMIF(G$5,"*A*",$A775)+SUMIF(G$5,"*B*",$B775)+SUMIF(G$5,"*C*",$C775)+SUMIF(G$5,"*D*",$D775)+SUMIF(G$5,"*E*",$E775)+SUMIF(G$5,"*F*",$F775)</f>
        <v>120.42046928126375</v>
      </c>
      <c r="H775" s="58">
        <f t="shared" ca="1" si="172"/>
        <v>120.72716261003471</v>
      </c>
      <c r="I775" s="58">
        <f t="shared" ca="1" si="172"/>
        <v>112.94034306531663</v>
      </c>
      <c r="J775" s="5">
        <f t="shared" ca="1" si="171"/>
        <v>120.72716261003471</v>
      </c>
      <c r="K775" s="5">
        <f ca="1">SMALL($J$6:$J$1005,ROWS($J$6:J775))</f>
        <v>124.59617456642991</v>
      </c>
      <c r="L775" s="67">
        <f ca="1">ROWS($L$6:L775)/COUNTA($K$6:$K$1005)</f>
        <v>0.77</v>
      </c>
      <c r="M775" s="5">
        <f t="shared" ref="M775:M838" ca="1" si="173">IF(G775=$J775,1,0)</f>
        <v>0</v>
      </c>
      <c r="N775" s="5">
        <f t="shared" ref="N775:N838" ca="1" si="174">IF(H775=$J775,1,0)</f>
        <v>1</v>
      </c>
      <c r="O775" s="5">
        <f t="shared" ref="O775:O838" ca="1" si="175">IF(I775=$J775,1,0)</f>
        <v>0</v>
      </c>
      <c r="P775" s="5"/>
      <c r="Q775" s="5">
        <f t="shared" ca="1" si="166"/>
        <v>1</v>
      </c>
      <c r="R775" s="5">
        <f t="shared" ca="1" si="170"/>
        <v>0</v>
      </c>
      <c r="S775" s="5">
        <f t="shared" ca="1" si="170"/>
        <v>1</v>
      </c>
      <c r="T775" s="5">
        <f t="shared" ca="1" si="170"/>
        <v>0</v>
      </c>
      <c r="U775" s="5">
        <f t="shared" ca="1" si="170"/>
        <v>1</v>
      </c>
      <c r="V775" s="5">
        <f t="shared" ca="1" si="170"/>
        <v>1</v>
      </c>
    </row>
    <row r="776" spans="1:22" x14ac:dyDescent="0.25">
      <c r="A776" s="5">
        <f t="shared" ref="A776:F785" ca="1" si="176">A$3+(A$4-A$3)*RAND()</f>
        <v>19.606685154483554</v>
      </c>
      <c r="B776" s="5">
        <f t="shared" ca="1" si="176"/>
        <v>18.488475241409731</v>
      </c>
      <c r="C776" s="5">
        <f t="shared" ca="1" si="176"/>
        <v>24.027166578750645</v>
      </c>
      <c r="D776" s="5">
        <f t="shared" ca="1" si="176"/>
        <v>33.112103639179779</v>
      </c>
      <c r="E776" s="5">
        <f t="shared" ca="1" si="176"/>
        <v>27.012524304964298</v>
      </c>
      <c r="F776" s="5">
        <f t="shared" ca="1" si="176"/>
        <v>35.092509818933095</v>
      </c>
      <c r="G776" s="58">
        <f t="shared" ca="1" si="172"/>
        <v>100.20019451979068</v>
      </c>
      <c r="H776" s="58">
        <f t="shared" ca="1" si="172"/>
        <v>105.73888585713159</v>
      </c>
      <c r="I776" s="58">
        <f t="shared" ca="1" si="172"/>
        <v>111.83846519134707</v>
      </c>
      <c r="J776" s="5">
        <f t="shared" ca="1" si="171"/>
        <v>111.83846519134707</v>
      </c>
      <c r="K776" s="5">
        <f ca="1">SMALL($J$6:$J$1005,ROWS($J$6:J776))</f>
        <v>124.6108418050995</v>
      </c>
      <c r="L776" s="67">
        <f ca="1">ROWS($L$6:L776)/COUNTA($K$6:$K$1005)</f>
        <v>0.77100000000000002</v>
      </c>
      <c r="M776" s="5">
        <f t="shared" ca="1" si="173"/>
        <v>0</v>
      </c>
      <c r="N776" s="5">
        <f t="shared" ca="1" si="174"/>
        <v>0</v>
      </c>
      <c r="O776" s="5">
        <f t="shared" ca="1" si="175"/>
        <v>1</v>
      </c>
      <c r="P776" s="5"/>
      <c r="Q776" s="5">
        <f t="shared" ca="1" si="166"/>
        <v>1</v>
      </c>
      <c r="R776" s="5">
        <f t="shared" ca="1" si="170"/>
        <v>0</v>
      </c>
      <c r="S776" s="5">
        <f t="shared" ca="1" si="170"/>
        <v>1</v>
      </c>
      <c r="T776" s="5">
        <f t="shared" ca="1" si="170"/>
        <v>1</v>
      </c>
      <c r="U776" s="5">
        <f t="shared" ca="1" si="170"/>
        <v>0</v>
      </c>
      <c r="V776" s="5">
        <f t="shared" ca="1" si="170"/>
        <v>1</v>
      </c>
    </row>
    <row r="777" spans="1:22" x14ac:dyDescent="0.25">
      <c r="A777" s="5">
        <f t="shared" ca="1" si="176"/>
        <v>18.946073568811087</v>
      </c>
      <c r="B777" s="5">
        <f t="shared" ca="1" si="176"/>
        <v>29.372462316642498</v>
      </c>
      <c r="C777" s="5">
        <f t="shared" ca="1" si="176"/>
        <v>28.679183111141118</v>
      </c>
      <c r="D777" s="5">
        <f t="shared" ca="1" si="176"/>
        <v>11.126680400301042</v>
      </c>
      <c r="E777" s="5">
        <f t="shared" ca="1" si="176"/>
        <v>31.845640759545056</v>
      </c>
      <c r="F777" s="5">
        <f t="shared" ca="1" si="176"/>
        <v>32.105420666019874</v>
      </c>
      <c r="G777" s="58">
        <f t="shared" ca="1" si="172"/>
        <v>112.26959731101852</v>
      </c>
      <c r="H777" s="58">
        <f t="shared" ca="1" si="172"/>
        <v>111.57631810551715</v>
      </c>
      <c r="I777" s="58">
        <f t="shared" ca="1" si="172"/>
        <v>90.857357746273124</v>
      </c>
      <c r="J777" s="5">
        <f t="shared" ca="1" si="171"/>
        <v>112.26959731101852</v>
      </c>
      <c r="K777" s="5">
        <f ca="1">SMALL($J$6:$J$1005,ROWS($J$6:J777))</f>
        <v>124.61895074930163</v>
      </c>
      <c r="L777" s="67">
        <f ca="1">ROWS($L$6:L777)/COUNTA($K$6:$K$1005)</f>
        <v>0.77200000000000002</v>
      </c>
      <c r="M777" s="5">
        <f t="shared" ca="1" si="173"/>
        <v>1</v>
      </c>
      <c r="N777" s="5">
        <f t="shared" ca="1" si="174"/>
        <v>0</v>
      </c>
      <c r="O777" s="5">
        <f t="shared" ca="1" si="175"/>
        <v>0</v>
      </c>
      <c r="P777" s="5"/>
      <c r="Q777" s="5">
        <f t="shared" ca="1" si="166"/>
        <v>1</v>
      </c>
      <c r="R777" s="5">
        <f t="shared" ca="1" si="170"/>
        <v>1</v>
      </c>
      <c r="S777" s="5">
        <f t="shared" ca="1" si="170"/>
        <v>0</v>
      </c>
      <c r="T777" s="5">
        <f t="shared" ca="1" si="170"/>
        <v>0</v>
      </c>
      <c r="U777" s="5">
        <f t="shared" ca="1" si="170"/>
        <v>1</v>
      </c>
      <c r="V777" s="5">
        <f t="shared" ca="1" si="170"/>
        <v>1</v>
      </c>
    </row>
    <row r="778" spans="1:22" x14ac:dyDescent="0.25">
      <c r="A778" s="5">
        <f t="shared" ca="1" si="176"/>
        <v>25.235965979468236</v>
      </c>
      <c r="B778" s="5">
        <f t="shared" ca="1" si="176"/>
        <v>25.962734366507576</v>
      </c>
      <c r="C778" s="5">
        <f t="shared" ca="1" si="176"/>
        <v>19.061792915997259</v>
      </c>
      <c r="D778" s="5">
        <f t="shared" ca="1" si="176"/>
        <v>23.357231967070135</v>
      </c>
      <c r="E778" s="5">
        <f t="shared" ca="1" si="176"/>
        <v>32.373646675090498</v>
      </c>
      <c r="F778" s="5">
        <f t="shared" ca="1" si="176"/>
        <v>30.956284719999417</v>
      </c>
      <c r="G778" s="58">
        <f t="shared" ca="1" si="172"/>
        <v>114.52863174106572</v>
      </c>
      <c r="H778" s="58">
        <f t="shared" ca="1" si="172"/>
        <v>107.62769029055541</v>
      </c>
      <c r="I778" s="58">
        <f t="shared" ca="1" si="172"/>
        <v>98.611275582535043</v>
      </c>
      <c r="J778" s="5">
        <f t="shared" ca="1" si="171"/>
        <v>114.52863174106572</v>
      </c>
      <c r="K778" s="5">
        <f ca="1">SMALL($J$6:$J$1005,ROWS($J$6:J778))</f>
        <v>124.66053518817776</v>
      </c>
      <c r="L778" s="67">
        <f ca="1">ROWS($L$6:L778)/COUNTA($K$6:$K$1005)</f>
        <v>0.77300000000000002</v>
      </c>
      <c r="M778" s="5">
        <f t="shared" ca="1" si="173"/>
        <v>1</v>
      </c>
      <c r="N778" s="5">
        <f t="shared" ca="1" si="174"/>
        <v>0</v>
      </c>
      <c r="O778" s="5">
        <f t="shared" ca="1" si="175"/>
        <v>0</v>
      </c>
      <c r="P778" s="5"/>
      <c r="Q778" s="5">
        <f t="shared" ca="1" si="166"/>
        <v>1</v>
      </c>
      <c r="R778" s="5">
        <f t="shared" ca="1" si="170"/>
        <v>1</v>
      </c>
      <c r="S778" s="5">
        <f t="shared" ca="1" si="170"/>
        <v>0</v>
      </c>
      <c r="T778" s="5">
        <f t="shared" ca="1" si="170"/>
        <v>0</v>
      </c>
      <c r="U778" s="5">
        <f t="shared" ca="1" si="170"/>
        <v>1</v>
      </c>
      <c r="V778" s="5">
        <f t="shared" ca="1" si="170"/>
        <v>1</v>
      </c>
    </row>
    <row r="779" spans="1:22" x14ac:dyDescent="0.25">
      <c r="A779" s="5">
        <f t="shared" ca="1" si="176"/>
        <v>15.454159271559353</v>
      </c>
      <c r="B779" s="5">
        <f t="shared" ca="1" si="176"/>
        <v>28.18389542660745</v>
      </c>
      <c r="C779" s="5">
        <f t="shared" ca="1" si="176"/>
        <v>25.799061433330774</v>
      </c>
      <c r="D779" s="5">
        <f t="shared" ca="1" si="176"/>
        <v>41.771881746176753</v>
      </c>
      <c r="E779" s="5">
        <f t="shared" ca="1" si="176"/>
        <v>18.608881554265746</v>
      </c>
      <c r="F779" s="5">
        <f t="shared" ca="1" si="176"/>
        <v>32.66710940667123</v>
      </c>
      <c r="G779" s="58">
        <f t="shared" ca="1" si="172"/>
        <v>94.914045659103778</v>
      </c>
      <c r="H779" s="58">
        <f t="shared" ca="1" si="172"/>
        <v>92.529211665827106</v>
      </c>
      <c r="I779" s="58">
        <f t="shared" ca="1" si="172"/>
        <v>115.69221185773812</v>
      </c>
      <c r="J779" s="5">
        <f t="shared" ca="1" si="171"/>
        <v>115.69221185773812</v>
      </c>
      <c r="K779" s="5">
        <f ca="1">SMALL($J$6:$J$1005,ROWS($J$6:J779))</f>
        <v>124.67725659991052</v>
      </c>
      <c r="L779" s="67">
        <f ca="1">ROWS($L$6:L779)/COUNTA($K$6:$K$1005)</f>
        <v>0.77400000000000002</v>
      </c>
      <c r="M779" s="5">
        <f t="shared" ca="1" si="173"/>
        <v>0</v>
      </c>
      <c r="N779" s="5">
        <f t="shared" ca="1" si="174"/>
        <v>0</v>
      </c>
      <c r="O779" s="5">
        <f t="shared" ca="1" si="175"/>
        <v>1</v>
      </c>
      <c r="P779" s="5"/>
      <c r="Q779" s="5">
        <f t="shared" ca="1" si="166"/>
        <v>1</v>
      </c>
      <c r="R779" s="5">
        <f t="shared" ca="1" si="170"/>
        <v>0</v>
      </c>
      <c r="S779" s="5">
        <f t="shared" ca="1" si="170"/>
        <v>1</v>
      </c>
      <c r="T779" s="5">
        <f t="shared" ca="1" si="170"/>
        <v>1</v>
      </c>
      <c r="U779" s="5">
        <f t="shared" ca="1" si="170"/>
        <v>0</v>
      </c>
      <c r="V779" s="5">
        <f t="shared" ca="1" si="170"/>
        <v>1</v>
      </c>
    </row>
    <row r="780" spans="1:22" x14ac:dyDescent="0.25">
      <c r="A780" s="5">
        <f t="shared" ca="1" si="176"/>
        <v>27.262868940773956</v>
      </c>
      <c r="B780" s="5">
        <f t="shared" ca="1" si="176"/>
        <v>21.102723153602387</v>
      </c>
      <c r="C780" s="5">
        <f t="shared" ca="1" si="176"/>
        <v>27.484819975700503</v>
      </c>
      <c r="D780" s="5">
        <f t="shared" ca="1" si="176"/>
        <v>38.309150958189129</v>
      </c>
      <c r="E780" s="5">
        <f t="shared" ca="1" si="176"/>
        <v>20.473503977527578</v>
      </c>
      <c r="F780" s="5">
        <f t="shared" ca="1" si="176"/>
        <v>28.340589959718415</v>
      </c>
      <c r="G780" s="58">
        <f t="shared" ca="1" si="172"/>
        <v>97.179686031622339</v>
      </c>
      <c r="H780" s="58">
        <f t="shared" ca="1" si="172"/>
        <v>103.56178285372044</v>
      </c>
      <c r="I780" s="58">
        <f t="shared" ca="1" si="172"/>
        <v>121.397429834382</v>
      </c>
      <c r="J780" s="5">
        <f t="shared" ca="1" si="171"/>
        <v>121.397429834382</v>
      </c>
      <c r="K780" s="5">
        <f ca="1">SMALL($J$6:$J$1005,ROWS($J$6:J780))</f>
        <v>124.690241205742</v>
      </c>
      <c r="L780" s="67">
        <f ca="1">ROWS($L$6:L780)/COUNTA($K$6:$K$1005)</f>
        <v>0.77500000000000002</v>
      </c>
      <c r="M780" s="5">
        <f t="shared" ca="1" si="173"/>
        <v>0</v>
      </c>
      <c r="N780" s="5">
        <f t="shared" ca="1" si="174"/>
        <v>0</v>
      </c>
      <c r="O780" s="5">
        <f t="shared" ca="1" si="175"/>
        <v>1</v>
      </c>
      <c r="P780" s="5"/>
      <c r="Q780" s="5">
        <f t="shared" ca="1" si="166"/>
        <v>1</v>
      </c>
      <c r="R780" s="5">
        <f t="shared" ca="1" si="170"/>
        <v>0</v>
      </c>
      <c r="S780" s="5">
        <f t="shared" ca="1" si="170"/>
        <v>1</v>
      </c>
      <c r="T780" s="5">
        <f t="shared" ca="1" si="170"/>
        <v>1</v>
      </c>
      <c r="U780" s="5">
        <f t="shared" ca="1" si="170"/>
        <v>0</v>
      </c>
      <c r="V780" s="5">
        <f t="shared" ca="1" si="170"/>
        <v>1</v>
      </c>
    </row>
    <row r="781" spans="1:22" x14ac:dyDescent="0.25">
      <c r="A781" s="5">
        <f t="shared" ca="1" si="176"/>
        <v>17.094867754705692</v>
      </c>
      <c r="B781" s="5">
        <f t="shared" ca="1" si="176"/>
        <v>28.33073827115669</v>
      </c>
      <c r="C781" s="5">
        <f t="shared" ca="1" si="176"/>
        <v>21.419832529792274</v>
      </c>
      <c r="D781" s="5">
        <f t="shared" ca="1" si="176"/>
        <v>44.924010090694892</v>
      </c>
      <c r="E781" s="5">
        <f t="shared" ca="1" si="176"/>
        <v>23.016786919437155</v>
      </c>
      <c r="F781" s="5">
        <f t="shared" ca="1" si="176"/>
        <v>19.744952429734635</v>
      </c>
      <c r="G781" s="58">
        <f t="shared" ca="1" si="172"/>
        <v>88.18734537503417</v>
      </c>
      <c r="H781" s="58">
        <f t="shared" ca="1" si="172"/>
        <v>81.276439633669753</v>
      </c>
      <c r="I781" s="58">
        <f t="shared" ca="1" si="172"/>
        <v>103.18366280492749</v>
      </c>
      <c r="J781" s="5">
        <f t="shared" ca="1" si="171"/>
        <v>103.18366280492749</v>
      </c>
      <c r="K781" s="5">
        <f ca="1">SMALL($J$6:$J$1005,ROWS($J$6:J781))</f>
        <v>124.72611794735236</v>
      </c>
      <c r="L781" s="67">
        <f ca="1">ROWS($L$6:L781)/COUNTA($K$6:$K$1005)</f>
        <v>0.77600000000000002</v>
      </c>
      <c r="M781" s="5">
        <f t="shared" ca="1" si="173"/>
        <v>0</v>
      </c>
      <c r="N781" s="5">
        <f t="shared" ca="1" si="174"/>
        <v>0</v>
      </c>
      <c r="O781" s="5">
        <f t="shared" ca="1" si="175"/>
        <v>1</v>
      </c>
      <c r="P781" s="5"/>
      <c r="Q781" s="5">
        <f t="shared" ca="1" si="166"/>
        <v>1</v>
      </c>
      <c r="R781" s="5">
        <f t="shared" ca="1" si="170"/>
        <v>0</v>
      </c>
      <c r="S781" s="5">
        <f t="shared" ca="1" si="170"/>
        <v>1</v>
      </c>
      <c r="T781" s="5">
        <f t="shared" ca="1" si="170"/>
        <v>1</v>
      </c>
      <c r="U781" s="5">
        <f t="shared" ca="1" si="170"/>
        <v>0</v>
      </c>
      <c r="V781" s="5">
        <f t="shared" ca="1" si="170"/>
        <v>1</v>
      </c>
    </row>
    <row r="782" spans="1:22" x14ac:dyDescent="0.25">
      <c r="A782" s="5">
        <f t="shared" ca="1" si="176"/>
        <v>20.227383545088685</v>
      </c>
      <c r="B782" s="5">
        <f t="shared" ca="1" si="176"/>
        <v>28.367131239850615</v>
      </c>
      <c r="C782" s="5">
        <f t="shared" ca="1" si="176"/>
        <v>20.232737433144749</v>
      </c>
      <c r="D782" s="5">
        <f t="shared" ca="1" si="176"/>
        <v>13.08150356242357</v>
      </c>
      <c r="E782" s="5">
        <f t="shared" ca="1" si="176"/>
        <v>21.575759297417967</v>
      </c>
      <c r="F782" s="5">
        <f t="shared" ca="1" si="176"/>
        <v>24.102943501862143</v>
      </c>
      <c r="G782" s="58">
        <f t="shared" ca="1" si="172"/>
        <v>94.27321758421941</v>
      </c>
      <c r="H782" s="58">
        <f t="shared" ca="1" si="172"/>
        <v>86.138823777513551</v>
      </c>
      <c r="I782" s="58">
        <f t="shared" ca="1" si="172"/>
        <v>77.644568042519154</v>
      </c>
      <c r="J782" s="5">
        <f t="shared" ca="1" si="171"/>
        <v>94.27321758421941</v>
      </c>
      <c r="K782" s="5">
        <f ca="1">SMALL($J$6:$J$1005,ROWS($J$6:J782))</f>
        <v>124.75144618935843</v>
      </c>
      <c r="L782" s="67">
        <f ca="1">ROWS($L$6:L782)/COUNTA($K$6:$K$1005)</f>
        <v>0.77700000000000002</v>
      </c>
      <c r="M782" s="5">
        <f t="shared" ca="1" si="173"/>
        <v>1</v>
      </c>
      <c r="N782" s="5">
        <f t="shared" ca="1" si="174"/>
        <v>0</v>
      </c>
      <c r="O782" s="5">
        <f t="shared" ca="1" si="175"/>
        <v>0</v>
      </c>
      <c r="P782" s="5"/>
      <c r="Q782" s="5">
        <f t="shared" ca="1" si="166"/>
        <v>1</v>
      </c>
      <c r="R782" s="5">
        <f t="shared" ca="1" si="170"/>
        <v>1</v>
      </c>
      <c r="S782" s="5">
        <f t="shared" ca="1" si="170"/>
        <v>0</v>
      </c>
      <c r="T782" s="5">
        <f t="shared" ca="1" si="170"/>
        <v>0</v>
      </c>
      <c r="U782" s="5">
        <f t="shared" ca="1" si="170"/>
        <v>1</v>
      </c>
      <c r="V782" s="5">
        <f t="shared" ca="1" si="170"/>
        <v>1</v>
      </c>
    </row>
    <row r="783" spans="1:22" x14ac:dyDescent="0.25">
      <c r="A783" s="5">
        <f t="shared" ca="1" si="176"/>
        <v>22.863697506692006</v>
      </c>
      <c r="B783" s="5">
        <f t="shared" ca="1" si="176"/>
        <v>17.22978810262461</v>
      </c>
      <c r="C783" s="5">
        <f t="shared" ca="1" si="176"/>
        <v>20.297286905522689</v>
      </c>
      <c r="D783" s="5">
        <f t="shared" ca="1" si="176"/>
        <v>42.96777582543389</v>
      </c>
      <c r="E783" s="5">
        <f t="shared" ca="1" si="176"/>
        <v>24.53124028827532</v>
      </c>
      <c r="F783" s="5">
        <f t="shared" ca="1" si="176"/>
        <v>19.922912502412213</v>
      </c>
      <c r="G783" s="58">
        <f t="shared" ca="1" si="172"/>
        <v>84.547638400004146</v>
      </c>
      <c r="H783" s="58">
        <f t="shared" ca="1" si="172"/>
        <v>87.615137202902233</v>
      </c>
      <c r="I783" s="58">
        <f t="shared" ca="1" si="172"/>
        <v>106.05167274006079</v>
      </c>
      <c r="J783" s="5">
        <f t="shared" ca="1" si="171"/>
        <v>106.05167274006079</v>
      </c>
      <c r="K783" s="5">
        <f ca="1">SMALL($J$6:$J$1005,ROWS($J$6:J783))</f>
        <v>124.76056337749608</v>
      </c>
      <c r="L783" s="67">
        <f ca="1">ROWS($L$6:L783)/COUNTA($K$6:$K$1005)</f>
        <v>0.77800000000000002</v>
      </c>
      <c r="M783" s="5">
        <f t="shared" ca="1" si="173"/>
        <v>0</v>
      </c>
      <c r="N783" s="5">
        <f t="shared" ca="1" si="174"/>
        <v>0</v>
      </c>
      <c r="O783" s="5">
        <f t="shared" ca="1" si="175"/>
        <v>1</v>
      </c>
      <c r="P783" s="5"/>
      <c r="Q783" s="5">
        <f t="shared" ca="1" si="166"/>
        <v>1</v>
      </c>
      <c r="R783" s="5">
        <f t="shared" ca="1" si="170"/>
        <v>0</v>
      </c>
      <c r="S783" s="5">
        <f t="shared" ca="1" si="170"/>
        <v>1</v>
      </c>
      <c r="T783" s="5">
        <f t="shared" ca="1" si="170"/>
        <v>1</v>
      </c>
      <c r="U783" s="5">
        <f t="shared" ca="1" si="170"/>
        <v>0</v>
      </c>
      <c r="V783" s="5">
        <f t="shared" ca="1" si="170"/>
        <v>1</v>
      </c>
    </row>
    <row r="784" spans="1:22" x14ac:dyDescent="0.25">
      <c r="A784" s="5">
        <f t="shared" ca="1" si="176"/>
        <v>19.475739462050562</v>
      </c>
      <c r="B784" s="5">
        <f t="shared" ca="1" si="176"/>
        <v>28.932674566539664</v>
      </c>
      <c r="C784" s="5">
        <f t="shared" ca="1" si="176"/>
        <v>28.760212827295895</v>
      </c>
      <c r="D784" s="5">
        <f t="shared" ca="1" si="176"/>
        <v>23.504223730870102</v>
      </c>
      <c r="E784" s="5">
        <f t="shared" ca="1" si="176"/>
        <v>23.302348105032916</v>
      </c>
      <c r="F784" s="5">
        <f t="shared" ca="1" si="176"/>
        <v>29.161167548920218</v>
      </c>
      <c r="G784" s="58">
        <f t="shared" ca="1" si="172"/>
        <v>100.87192968254337</v>
      </c>
      <c r="H784" s="58">
        <f t="shared" ca="1" si="172"/>
        <v>100.6994679432996</v>
      </c>
      <c r="I784" s="58">
        <f t="shared" ca="1" si="172"/>
        <v>100.90134356913677</v>
      </c>
      <c r="J784" s="5">
        <f t="shared" ca="1" si="171"/>
        <v>100.90134356913677</v>
      </c>
      <c r="K784" s="5">
        <f ca="1">SMALL($J$6:$J$1005,ROWS($J$6:J784))</f>
        <v>124.78691638753982</v>
      </c>
      <c r="L784" s="67">
        <f ca="1">ROWS($L$6:L784)/COUNTA($K$6:$K$1005)</f>
        <v>0.77900000000000003</v>
      </c>
      <c r="M784" s="5">
        <f t="shared" ca="1" si="173"/>
        <v>0</v>
      </c>
      <c r="N784" s="5">
        <f t="shared" ca="1" si="174"/>
        <v>0</v>
      </c>
      <c r="O784" s="5">
        <f t="shared" ca="1" si="175"/>
        <v>1</v>
      </c>
      <c r="P784" s="5"/>
      <c r="Q784" s="5">
        <f t="shared" ca="1" si="166"/>
        <v>1</v>
      </c>
      <c r="R784" s="5">
        <f t="shared" ca="1" si="170"/>
        <v>0</v>
      </c>
      <c r="S784" s="5">
        <f t="shared" ca="1" si="170"/>
        <v>1</v>
      </c>
      <c r="T784" s="5">
        <f t="shared" ca="1" si="170"/>
        <v>1</v>
      </c>
      <c r="U784" s="5">
        <f t="shared" ca="1" si="170"/>
        <v>0</v>
      </c>
      <c r="V784" s="5">
        <f t="shared" ca="1" si="170"/>
        <v>1</v>
      </c>
    </row>
    <row r="785" spans="1:22" x14ac:dyDescent="0.25">
      <c r="A785" s="5">
        <f t="shared" ca="1" si="176"/>
        <v>17.61081774845449</v>
      </c>
      <c r="B785" s="5">
        <f t="shared" ca="1" si="176"/>
        <v>39.226521619030166</v>
      </c>
      <c r="C785" s="5">
        <f t="shared" ca="1" si="176"/>
        <v>19.988992784315812</v>
      </c>
      <c r="D785" s="5">
        <f t="shared" ca="1" si="176"/>
        <v>22.100537514217383</v>
      </c>
      <c r="E785" s="5">
        <f t="shared" ca="1" si="176"/>
        <v>27.813554988152621</v>
      </c>
      <c r="F785" s="5">
        <f t="shared" ca="1" si="176"/>
        <v>36.44902638796907</v>
      </c>
      <c r="G785" s="58">
        <f t="shared" ca="1" si="172"/>
        <v>121.09992074360635</v>
      </c>
      <c r="H785" s="58">
        <f t="shared" ca="1" si="172"/>
        <v>101.86239190889199</v>
      </c>
      <c r="I785" s="58">
        <f t="shared" ca="1" si="172"/>
        <v>96.149374434956755</v>
      </c>
      <c r="J785" s="5">
        <f t="shared" ca="1" si="171"/>
        <v>121.09992074360635</v>
      </c>
      <c r="K785" s="5">
        <f ca="1">SMALL($J$6:$J$1005,ROWS($J$6:J785))</f>
        <v>124.80223566128554</v>
      </c>
      <c r="L785" s="67">
        <f ca="1">ROWS($L$6:L785)/COUNTA($K$6:$K$1005)</f>
        <v>0.78</v>
      </c>
      <c r="M785" s="5">
        <f t="shared" ca="1" si="173"/>
        <v>1</v>
      </c>
      <c r="N785" s="5">
        <f t="shared" ca="1" si="174"/>
        <v>0</v>
      </c>
      <c r="O785" s="5">
        <f t="shared" ca="1" si="175"/>
        <v>0</v>
      </c>
      <c r="P785" s="5"/>
      <c r="Q785" s="5">
        <f t="shared" ca="1" si="166"/>
        <v>1</v>
      </c>
      <c r="R785" s="5">
        <f t="shared" ca="1" si="170"/>
        <v>1</v>
      </c>
      <c r="S785" s="5">
        <f t="shared" ca="1" si="170"/>
        <v>0</v>
      </c>
      <c r="T785" s="5">
        <f t="shared" ca="1" si="170"/>
        <v>0</v>
      </c>
      <c r="U785" s="5">
        <f t="shared" ca="1" si="170"/>
        <v>1</v>
      </c>
      <c r="V785" s="5">
        <f t="shared" ca="1" si="170"/>
        <v>1</v>
      </c>
    </row>
    <row r="786" spans="1:22" x14ac:dyDescent="0.25">
      <c r="A786" s="5">
        <f t="shared" ref="A786:F795" ca="1" si="177">A$3+(A$4-A$3)*RAND()</f>
        <v>25.534003301854533</v>
      </c>
      <c r="B786" s="5">
        <f t="shared" ca="1" si="177"/>
        <v>17.293536242672161</v>
      </c>
      <c r="C786" s="5">
        <f t="shared" ca="1" si="177"/>
        <v>19.893656688395367</v>
      </c>
      <c r="D786" s="5">
        <f t="shared" ca="1" si="177"/>
        <v>43.476033215996402</v>
      </c>
      <c r="E786" s="5">
        <f t="shared" ca="1" si="177"/>
        <v>26.213771330030269</v>
      </c>
      <c r="F786" s="5">
        <f t="shared" ca="1" si="177"/>
        <v>20.755463396566853</v>
      </c>
      <c r="G786" s="58">
        <f t="shared" ca="1" si="172"/>
        <v>89.796774271123809</v>
      </c>
      <c r="H786" s="58">
        <f t="shared" ca="1" si="172"/>
        <v>92.396894716847015</v>
      </c>
      <c r="I786" s="58">
        <f t="shared" ca="1" si="172"/>
        <v>109.65915660281316</v>
      </c>
      <c r="J786" s="5">
        <f t="shared" ca="1" si="171"/>
        <v>109.65915660281316</v>
      </c>
      <c r="K786" s="5">
        <f ca="1">SMALL($J$6:$J$1005,ROWS($J$6:J786))</f>
        <v>124.80255005203176</v>
      </c>
      <c r="L786" s="67">
        <f ca="1">ROWS($L$6:L786)/COUNTA($K$6:$K$1005)</f>
        <v>0.78100000000000003</v>
      </c>
      <c r="M786" s="5">
        <f t="shared" ca="1" si="173"/>
        <v>0</v>
      </c>
      <c r="N786" s="5">
        <f t="shared" ca="1" si="174"/>
        <v>0</v>
      </c>
      <c r="O786" s="5">
        <f t="shared" ca="1" si="175"/>
        <v>1</v>
      </c>
      <c r="P786" s="5"/>
      <c r="Q786" s="5">
        <f t="shared" ca="1" si="166"/>
        <v>1</v>
      </c>
      <c r="R786" s="5">
        <f t="shared" ca="1" si="170"/>
        <v>0</v>
      </c>
      <c r="S786" s="5">
        <f t="shared" ca="1" si="170"/>
        <v>1</v>
      </c>
      <c r="T786" s="5">
        <f t="shared" ca="1" si="170"/>
        <v>1</v>
      </c>
      <c r="U786" s="5">
        <f t="shared" ca="1" si="170"/>
        <v>0</v>
      </c>
      <c r="V786" s="5">
        <f t="shared" ca="1" si="170"/>
        <v>1</v>
      </c>
    </row>
    <row r="787" spans="1:22" x14ac:dyDescent="0.25">
      <c r="A787" s="5">
        <f t="shared" ca="1" si="177"/>
        <v>28.970677675507012</v>
      </c>
      <c r="B787" s="5">
        <f t="shared" ca="1" si="177"/>
        <v>36.858257918961243</v>
      </c>
      <c r="C787" s="5">
        <f t="shared" ca="1" si="177"/>
        <v>25.088697265353112</v>
      </c>
      <c r="D787" s="5">
        <f t="shared" ca="1" si="177"/>
        <v>21.923002413852629</v>
      </c>
      <c r="E787" s="5">
        <f t="shared" ca="1" si="177"/>
        <v>32.901077914388374</v>
      </c>
      <c r="F787" s="5">
        <f t="shared" ca="1" si="177"/>
        <v>32.080320055769903</v>
      </c>
      <c r="G787" s="58">
        <f t="shared" ca="1" si="172"/>
        <v>130.81033356462652</v>
      </c>
      <c r="H787" s="58">
        <f t="shared" ca="1" si="172"/>
        <v>119.04077291101839</v>
      </c>
      <c r="I787" s="58">
        <f t="shared" ca="1" si="172"/>
        <v>108.06269741048266</v>
      </c>
      <c r="J787" s="5">
        <f t="shared" ca="1" si="171"/>
        <v>130.81033356462652</v>
      </c>
      <c r="K787" s="5">
        <f ca="1">SMALL($J$6:$J$1005,ROWS($J$6:J787))</f>
        <v>124.80421581762333</v>
      </c>
      <c r="L787" s="67">
        <f ca="1">ROWS($L$6:L787)/COUNTA($K$6:$K$1005)</f>
        <v>0.78200000000000003</v>
      </c>
      <c r="M787" s="5">
        <f t="shared" ca="1" si="173"/>
        <v>1</v>
      </c>
      <c r="N787" s="5">
        <f t="shared" ca="1" si="174"/>
        <v>0</v>
      </c>
      <c r="O787" s="5">
        <f t="shared" ca="1" si="175"/>
        <v>0</v>
      </c>
      <c r="P787" s="5"/>
      <c r="Q787" s="5">
        <f t="shared" ca="1" si="166"/>
        <v>1</v>
      </c>
      <c r="R787" s="5">
        <f t="shared" ca="1" si="170"/>
        <v>1</v>
      </c>
      <c r="S787" s="5">
        <f t="shared" ca="1" si="170"/>
        <v>0</v>
      </c>
      <c r="T787" s="5">
        <f t="shared" ca="1" si="170"/>
        <v>0</v>
      </c>
      <c r="U787" s="5">
        <f t="shared" ca="1" si="170"/>
        <v>1</v>
      </c>
      <c r="V787" s="5">
        <f t="shared" ca="1" si="170"/>
        <v>1</v>
      </c>
    </row>
    <row r="788" spans="1:22" x14ac:dyDescent="0.25">
      <c r="A788" s="5">
        <f t="shared" ca="1" si="177"/>
        <v>19.004573247759367</v>
      </c>
      <c r="B788" s="5">
        <f t="shared" ca="1" si="177"/>
        <v>29.746848712765363</v>
      </c>
      <c r="C788" s="5">
        <f t="shared" ca="1" si="177"/>
        <v>28.653641161748283</v>
      </c>
      <c r="D788" s="5">
        <f t="shared" ca="1" si="177"/>
        <v>17.701013234091423</v>
      </c>
      <c r="E788" s="5">
        <f t="shared" ca="1" si="177"/>
        <v>26.450586637105495</v>
      </c>
      <c r="F788" s="5">
        <f t="shared" ca="1" si="177"/>
        <v>33.701995112312417</v>
      </c>
      <c r="G788" s="58">
        <f t="shared" ca="1" si="172"/>
        <v>108.90400370994264</v>
      </c>
      <c r="H788" s="58">
        <f t="shared" ca="1" si="172"/>
        <v>107.81079615892556</v>
      </c>
      <c r="I788" s="58">
        <f t="shared" ca="1" si="172"/>
        <v>99.061222755911487</v>
      </c>
      <c r="J788" s="5">
        <f t="shared" ca="1" si="171"/>
        <v>108.90400370994264</v>
      </c>
      <c r="K788" s="5">
        <f ca="1">SMALL($J$6:$J$1005,ROWS($J$6:J788))</f>
        <v>124.80917900519856</v>
      </c>
      <c r="L788" s="67">
        <f ca="1">ROWS($L$6:L788)/COUNTA($K$6:$K$1005)</f>
        <v>0.78300000000000003</v>
      </c>
      <c r="M788" s="5">
        <f t="shared" ca="1" si="173"/>
        <v>1</v>
      </c>
      <c r="N788" s="5">
        <f t="shared" ca="1" si="174"/>
        <v>0</v>
      </c>
      <c r="O788" s="5">
        <f t="shared" ca="1" si="175"/>
        <v>0</v>
      </c>
      <c r="P788" s="5"/>
      <c r="Q788" s="5">
        <f t="shared" ca="1" si="166"/>
        <v>1</v>
      </c>
      <c r="R788" s="5">
        <f t="shared" ca="1" si="170"/>
        <v>1</v>
      </c>
      <c r="S788" s="5">
        <f t="shared" ca="1" si="170"/>
        <v>0</v>
      </c>
      <c r="T788" s="5">
        <f t="shared" ca="1" si="170"/>
        <v>0</v>
      </c>
      <c r="U788" s="5">
        <f t="shared" ca="1" si="170"/>
        <v>1</v>
      </c>
      <c r="V788" s="5">
        <f t="shared" ca="1" si="170"/>
        <v>1</v>
      </c>
    </row>
    <row r="789" spans="1:22" x14ac:dyDescent="0.25">
      <c r="A789" s="5">
        <f t="shared" ca="1" si="177"/>
        <v>15.854906165803492</v>
      </c>
      <c r="B789" s="5">
        <f t="shared" ca="1" si="177"/>
        <v>42.624401246388764</v>
      </c>
      <c r="C789" s="5">
        <f t="shared" ca="1" si="177"/>
        <v>21.259875602196079</v>
      </c>
      <c r="D789" s="5">
        <f t="shared" ca="1" si="177"/>
        <v>44.875404280261037</v>
      </c>
      <c r="E789" s="5">
        <f t="shared" ca="1" si="177"/>
        <v>21.961168769497249</v>
      </c>
      <c r="F789" s="5">
        <f t="shared" ca="1" si="177"/>
        <v>30.714577732159348</v>
      </c>
      <c r="G789" s="58">
        <f t="shared" ca="1" si="172"/>
        <v>111.15505391384886</v>
      </c>
      <c r="H789" s="58">
        <f t="shared" ca="1" si="172"/>
        <v>89.790528269656164</v>
      </c>
      <c r="I789" s="58">
        <f t="shared" ca="1" si="172"/>
        <v>112.70476378041997</v>
      </c>
      <c r="J789" s="5">
        <f t="shared" ca="1" si="171"/>
        <v>112.70476378041997</v>
      </c>
      <c r="K789" s="5">
        <f ca="1">SMALL($J$6:$J$1005,ROWS($J$6:J789))</f>
        <v>124.8641405204809</v>
      </c>
      <c r="L789" s="67">
        <f ca="1">ROWS($L$6:L789)/COUNTA($K$6:$K$1005)</f>
        <v>0.78400000000000003</v>
      </c>
      <c r="M789" s="5">
        <f t="shared" ca="1" si="173"/>
        <v>0</v>
      </c>
      <c r="N789" s="5">
        <f t="shared" ca="1" si="174"/>
        <v>0</v>
      </c>
      <c r="O789" s="5">
        <f t="shared" ca="1" si="175"/>
        <v>1</v>
      </c>
      <c r="P789" s="5"/>
      <c r="Q789" s="5">
        <f t="shared" ca="1" si="166"/>
        <v>1</v>
      </c>
      <c r="R789" s="5">
        <f t="shared" ca="1" si="170"/>
        <v>0</v>
      </c>
      <c r="S789" s="5">
        <f t="shared" ca="1" si="170"/>
        <v>1</v>
      </c>
      <c r="T789" s="5">
        <f t="shared" ca="1" si="170"/>
        <v>1</v>
      </c>
      <c r="U789" s="5">
        <f t="shared" ca="1" si="170"/>
        <v>0</v>
      </c>
      <c r="V789" s="5">
        <f t="shared" ca="1" si="170"/>
        <v>1</v>
      </c>
    </row>
    <row r="790" spans="1:22" x14ac:dyDescent="0.25">
      <c r="A790" s="5">
        <f t="shared" ca="1" si="177"/>
        <v>19.041336335271254</v>
      </c>
      <c r="B790" s="5">
        <f t="shared" ca="1" si="177"/>
        <v>45.635103926534072</v>
      </c>
      <c r="C790" s="5">
        <f t="shared" ca="1" si="177"/>
        <v>32.732735760248111</v>
      </c>
      <c r="D790" s="5">
        <f t="shared" ca="1" si="177"/>
        <v>43.309789598014191</v>
      </c>
      <c r="E790" s="5">
        <f t="shared" ca="1" si="177"/>
        <v>19.399376586685893</v>
      </c>
      <c r="F790" s="5">
        <f t="shared" ca="1" si="177"/>
        <v>34.020240553414631</v>
      </c>
      <c r="G790" s="58">
        <f t="shared" ca="1" si="172"/>
        <v>118.09605740190585</v>
      </c>
      <c r="H790" s="58">
        <f t="shared" ca="1" si="172"/>
        <v>105.1936892356199</v>
      </c>
      <c r="I790" s="58">
        <f t="shared" ca="1" si="172"/>
        <v>129.10410224694817</v>
      </c>
      <c r="J790" s="5">
        <f t="shared" ca="1" si="171"/>
        <v>129.10410224694817</v>
      </c>
      <c r="K790" s="5">
        <f ca="1">SMALL($J$6:$J$1005,ROWS($J$6:J790))</f>
        <v>124.89462083255283</v>
      </c>
      <c r="L790" s="67">
        <f ca="1">ROWS($L$6:L790)/COUNTA($K$6:$K$1005)</f>
        <v>0.78500000000000003</v>
      </c>
      <c r="M790" s="5">
        <f t="shared" ca="1" si="173"/>
        <v>0</v>
      </c>
      <c r="N790" s="5">
        <f t="shared" ca="1" si="174"/>
        <v>0</v>
      </c>
      <c r="O790" s="5">
        <f t="shared" ca="1" si="175"/>
        <v>1</v>
      </c>
      <c r="P790" s="5"/>
      <c r="Q790" s="5">
        <f t="shared" ca="1" si="166"/>
        <v>1</v>
      </c>
      <c r="R790" s="5">
        <f t="shared" ca="1" si="170"/>
        <v>0</v>
      </c>
      <c r="S790" s="5">
        <f t="shared" ca="1" si="170"/>
        <v>1</v>
      </c>
      <c r="T790" s="5">
        <f t="shared" ca="1" si="170"/>
        <v>1</v>
      </c>
      <c r="U790" s="5">
        <f t="shared" ca="1" si="170"/>
        <v>0</v>
      </c>
      <c r="V790" s="5">
        <f t="shared" ca="1" si="170"/>
        <v>1</v>
      </c>
    </row>
    <row r="791" spans="1:22" x14ac:dyDescent="0.25">
      <c r="A791" s="5">
        <f t="shared" ca="1" si="177"/>
        <v>17.550056730679479</v>
      </c>
      <c r="B791" s="5">
        <f t="shared" ca="1" si="177"/>
        <v>38.841465041368323</v>
      </c>
      <c r="C791" s="5">
        <f t="shared" ca="1" si="177"/>
        <v>23.681433849875354</v>
      </c>
      <c r="D791" s="5">
        <f t="shared" ca="1" si="177"/>
        <v>20.383694098847307</v>
      </c>
      <c r="E791" s="5">
        <f t="shared" ca="1" si="177"/>
        <v>19.3105455343579</v>
      </c>
      <c r="F791" s="5">
        <f t="shared" ca="1" si="177"/>
        <v>32.944295652633436</v>
      </c>
      <c r="G791" s="58">
        <f t="shared" ca="1" si="172"/>
        <v>108.64636295903912</v>
      </c>
      <c r="H791" s="58">
        <f t="shared" ca="1" si="172"/>
        <v>93.486331767546176</v>
      </c>
      <c r="I791" s="58">
        <f t="shared" ca="1" si="172"/>
        <v>94.559480332035577</v>
      </c>
      <c r="J791" s="5">
        <f t="shared" ca="1" si="171"/>
        <v>108.64636295903912</v>
      </c>
      <c r="K791" s="5">
        <f ca="1">SMALL($J$6:$J$1005,ROWS($J$6:J791))</f>
        <v>124.91964200830139</v>
      </c>
      <c r="L791" s="67">
        <f ca="1">ROWS($L$6:L791)/COUNTA($K$6:$K$1005)</f>
        <v>0.78600000000000003</v>
      </c>
      <c r="M791" s="5">
        <f t="shared" ca="1" si="173"/>
        <v>1</v>
      </c>
      <c r="N791" s="5">
        <f t="shared" ca="1" si="174"/>
        <v>0</v>
      </c>
      <c r="O791" s="5">
        <f t="shared" ca="1" si="175"/>
        <v>0</v>
      </c>
      <c r="P791" s="5"/>
      <c r="Q791" s="5">
        <f t="shared" ca="1" si="166"/>
        <v>1</v>
      </c>
      <c r="R791" s="5">
        <f t="shared" ca="1" si="170"/>
        <v>1</v>
      </c>
      <c r="S791" s="5">
        <f t="shared" ca="1" si="170"/>
        <v>0</v>
      </c>
      <c r="T791" s="5">
        <f t="shared" ca="1" si="170"/>
        <v>0</v>
      </c>
      <c r="U791" s="5">
        <f t="shared" ca="1" si="170"/>
        <v>1</v>
      </c>
      <c r="V791" s="5">
        <f t="shared" ca="1" si="170"/>
        <v>1</v>
      </c>
    </row>
    <row r="792" spans="1:22" x14ac:dyDescent="0.25">
      <c r="A792" s="5">
        <f t="shared" ca="1" si="177"/>
        <v>30.950701437886558</v>
      </c>
      <c r="B792" s="5">
        <f t="shared" ca="1" si="177"/>
        <v>25.618335472194783</v>
      </c>
      <c r="C792" s="5">
        <f t="shared" ca="1" si="177"/>
        <v>28.751072621388669</v>
      </c>
      <c r="D792" s="5">
        <f t="shared" ca="1" si="177"/>
        <v>13.903748149050626</v>
      </c>
      <c r="E792" s="5">
        <f t="shared" ca="1" si="177"/>
        <v>32.431961691731942</v>
      </c>
      <c r="F792" s="5">
        <f t="shared" ca="1" si="177"/>
        <v>21.072972494984693</v>
      </c>
      <c r="G792" s="58">
        <f t="shared" ca="1" si="172"/>
        <v>110.07397109679798</v>
      </c>
      <c r="H792" s="58">
        <f t="shared" ca="1" si="172"/>
        <v>113.20670824599186</v>
      </c>
      <c r="I792" s="58">
        <f t="shared" ca="1" si="172"/>
        <v>94.678494703310548</v>
      </c>
      <c r="J792" s="5">
        <f t="shared" ca="1" si="171"/>
        <v>113.20670824599186</v>
      </c>
      <c r="K792" s="5">
        <f ca="1">SMALL($J$6:$J$1005,ROWS($J$6:J792))</f>
        <v>124.97330204513042</v>
      </c>
      <c r="L792" s="67">
        <f ca="1">ROWS($L$6:L792)/COUNTA($K$6:$K$1005)</f>
        <v>0.78700000000000003</v>
      </c>
      <c r="M792" s="5">
        <f t="shared" ca="1" si="173"/>
        <v>0</v>
      </c>
      <c r="N792" s="5">
        <f t="shared" ca="1" si="174"/>
        <v>1</v>
      </c>
      <c r="O792" s="5">
        <f t="shared" ca="1" si="175"/>
        <v>0</v>
      </c>
      <c r="P792" s="5"/>
      <c r="Q792" s="5">
        <f t="shared" ca="1" si="166"/>
        <v>1</v>
      </c>
      <c r="R792" s="5">
        <f t="shared" ca="1" si="170"/>
        <v>0</v>
      </c>
      <c r="S792" s="5">
        <f t="shared" ca="1" si="170"/>
        <v>1</v>
      </c>
      <c r="T792" s="5">
        <f t="shared" ca="1" si="170"/>
        <v>0</v>
      </c>
      <c r="U792" s="5">
        <f t="shared" ca="1" si="170"/>
        <v>1</v>
      </c>
      <c r="V792" s="5">
        <f t="shared" ca="1" si="170"/>
        <v>1</v>
      </c>
    </row>
    <row r="793" spans="1:22" x14ac:dyDescent="0.25">
      <c r="A793" s="5">
        <f t="shared" ca="1" si="177"/>
        <v>18.63596689374678</v>
      </c>
      <c r="B793" s="5">
        <f t="shared" ca="1" si="177"/>
        <v>30.890488806786479</v>
      </c>
      <c r="C793" s="5">
        <f t="shared" ca="1" si="177"/>
        <v>25.848474499539297</v>
      </c>
      <c r="D793" s="5">
        <f t="shared" ca="1" si="177"/>
        <v>34.112593878922674</v>
      </c>
      <c r="E793" s="5">
        <f t="shared" ca="1" si="177"/>
        <v>26.506353523028018</v>
      </c>
      <c r="F793" s="5">
        <f t="shared" ca="1" si="177"/>
        <v>19.819021127416164</v>
      </c>
      <c r="G793" s="58">
        <f t="shared" ca="1" si="172"/>
        <v>95.851830350977451</v>
      </c>
      <c r="H793" s="58">
        <f t="shared" ca="1" si="172"/>
        <v>90.809816043730251</v>
      </c>
      <c r="I793" s="58">
        <f t="shared" ca="1" si="172"/>
        <v>98.416056399624921</v>
      </c>
      <c r="J793" s="5">
        <f t="shared" ca="1" si="171"/>
        <v>98.416056399624921</v>
      </c>
      <c r="K793" s="5">
        <f ca="1">SMALL($J$6:$J$1005,ROWS($J$6:J793))</f>
        <v>124.98492858116461</v>
      </c>
      <c r="L793" s="67">
        <f ca="1">ROWS($L$6:L793)/COUNTA($K$6:$K$1005)</f>
        <v>0.78800000000000003</v>
      </c>
      <c r="M793" s="5">
        <f t="shared" ca="1" si="173"/>
        <v>0</v>
      </c>
      <c r="N793" s="5">
        <f t="shared" ca="1" si="174"/>
        <v>0</v>
      </c>
      <c r="O793" s="5">
        <f t="shared" ca="1" si="175"/>
        <v>1</v>
      </c>
      <c r="P793" s="5"/>
      <c r="Q793" s="5">
        <f t="shared" ca="1" si="166"/>
        <v>1</v>
      </c>
      <c r="R793" s="5">
        <f t="shared" ca="1" si="170"/>
        <v>0</v>
      </c>
      <c r="S793" s="5">
        <f t="shared" ca="1" si="170"/>
        <v>1</v>
      </c>
      <c r="T793" s="5">
        <f t="shared" ca="1" si="170"/>
        <v>1</v>
      </c>
      <c r="U793" s="5">
        <f t="shared" ca="1" si="170"/>
        <v>0</v>
      </c>
      <c r="V793" s="5">
        <f t="shared" ca="1" si="170"/>
        <v>1</v>
      </c>
    </row>
    <row r="794" spans="1:22" x14ac:dyDescent="0.25">
      <c r="A794" s="5">
        <f t="shared" ca="1" si="177"/>
        <v>15.422254754829819</v>
      </c>
      <c r="B794" s="5">
        <f t="shared" ca="1" si="177"/>
        <v>23.443344015751272</v>
      </c>
      <c r="C794" s="5">
        <f t="shared" ca="1" si="177"/>
        <v>18.576285281996764</v>
      </c>
      <c r="D794" s="5">
        <f t="shared" ca="1" si="177"/>
        <v>19.614945774777286</v>
      </c>
      <c r="E794" s="5">
        <f t="shared" ca="1" si="177"/>
        <v>20.179249115026753</v>
      </c>
      <c r="F794" s="5">
        <f t="shared" ca="1" si="177"/>
        <v>25.951955304298227</v>
      </c>
      <c r="G794" s="58">
        <f t="shared" ca="1" si="172"/>
        <v>84.996803189906061</v>
      </c>
      <c r="H794" s="58">
        <f t="shared" ca="1" si="172"/>
        <v>80.129744456151556</v>
      </c>
      <c r="I794" s="58">
        <f t="shared" ca="1" si="172"/>
        <v>79.56544111590209</v>
      </c>
      <c r="J794" s="5">
        <f t="shared" ca="1" si="171"/>
        <v>84.996803189906061</v>
      </c>
      <c r="K794" s="5">
        <f ca="1">SMALL($J$6:$J$1005,ROWS($J$6:J794))</f>
        <v>124.99775271358774</v>
      </c>
      <c r="L794" s="67">
        <f ca="1">ROWS($L$6:L794)/COUNTA($K$6:$K$1005)</f>
        <v>0.78900000000000003</v>
      </c>
      <c r="M794" s="5">
        <f t="shared" ca="1" si="173"/>
        <v>1</v>
      </c>
      <c r="N794" s="5">
        <f t="shared" ca="1" si="174"/>
        <v>0</v>
      </c>
      <c r="O794" s="5">
        <f t="shared" ca="1" si="175"/>
        <v>0</v>
      </c>
      <c r="P794" s="5"/>
      <c r="Q794" s="5">
        <f t="shared" ca="1" si="166"/>
        <v>1</v>
      </c>
      <c r="R794" s="5">
        <f t="shared" ca="1" si="170"/>
        <v>1</v>
      </c>
      <c r="S794" s="5">
        <f t="shared" ca="1" si="170"/>
        <v>0</v>
      </c>
      <c r="T794" s="5">
        <f t="shared" ca="1" si="170"/>
        <v>0</v>
      </c>
      <c r="U794" s="5">
        <f t="shared" ca="1" si="170"/>
        <v>1</v>
      </c>
      <c r="V794" s="5">
        <f t="shared" ca="1" si="170"/>
        <v>1</v>
      </c>
    </row>
    <row r="795" spans="1:22" x14ac:dyDescent="0.25">
      <c r="A795" s="5">
        <f t="shared" ca="1" si="177"/>
        <v>18.855271578450438</v>
      </c>
      <c r="B795" s="5">
        <f t="shared" ca="1" si="177"/>
        <v>36.499173176467636</v>
      </c>
      <c r="C795" s="5">
        <f t="shared" ca="1" si="177"/>
        <v>22.495243139031178</v>
      </c>
      <c r="D795" s="5">
        <f t="shared" ca="1" si="177"/>
        <v>25.6140404733592</v>
      </c>
      <c r="E795" s="5">
        <f t="shared" ca="1" si="177"/>
        <v>30.131932974154303</v>
      </c>
      <c r="F795" s="5">
        <f t="shared" ca="1" si="177"/>
        <v>29.77350751873356</v>
      </c>
      <c r="G795" s="58">
        <f t="shared" ca="1" si="172"/>
        <v>115.25988524780595</v>
      </c>
      <c r="H795" s="58">
        <f t="shared" ca="1" si="172"/>
        <v>101.25595521036948</v>
      </c>
      <c r="I795" s="58">
        <f t="shared" ca="1" si="172"/>
        <v>96.738062709574365</v>
      </c>
      <c r="J795" s="5">
        <f t="shared" ca="1" si="171"/>
        <v>115.25988524780595</v>
      </c>
      <c r="K795" s="5">
        <f ca="1">SMALL($J$6:$J$1005,ROWS($J$6:J795))</f>
        <v>125.09114936736924</v>
      </c>
      <c r="L795" s="67">
        <f ca="1">ROWS($L$6:L795)/COUNTA($K$6:$K$1005)</f>
        <v>0.79</v>
      </c>
      <c r="M795" s="5">
        <f t="shared" ca="1" si="173"/>
        <v>1</v>
      </c>
      <c r="N795" s="5">
        <f t="shared" ca="1" si="174"/>
        <v>0</v>
      </c>
      <c r="O795" s="5">
        <f t="shared" ca="1" si="175"/>
        <v>0</v>
      </c>
      <c r="P795" s="5"/>
      <c r="Q795" s="5">
        <f t="shared" ca="1" si="166"/>
        <v>1</v>
      </c>
      <c r="R795" s="5">
        <f t="shared" ca="1" si="170"/>
        <v>1</v>
      </c>
      <c r="S795" s="5">
        <f t="shared" ca="1" si="170"/>
        <v>0</v>
      </c>
      <c r="T795" s="5">
        <f t="shared" ca="1" si="170"/>
        <v>0</v>
      </c>
      <c r="U795" s="5">
        <f t="shared" ca="1" si="170"/>
        <v>1</v>
      </c>
      <c r="V795" s="5">
        <f t="shared" ca="1" si="170"/>
        <v>1</v>
      </c>
    </row>
    <row r="796" spans="1:22" x14ac:dyDescent="0.25">
      <c r="A796" s="5">
        <f t="shared" ref="A796:F805" ca="1" si="178">A$3+(A$4-A$3)*RAND()</f>
        <v>14.053323108271021</v>
      </c>
      <c r="B796" s="5">
        <f t="shared" ca="1" si="178"/>
        <v>23.52452957425098</v>
      </c>
      <c r="C796" s="5">
        <f t="shared" ca="1" si="178"/>
        <v>25.828172947610931</v>
      </c>
      <c r="D796" s="5">
        <f t="shared" ca="1" si="178"/>
        <v>17.328876935516977</v>
      </c>
      <c r="E796" s="5">
        <f t="shared" ca="1" si="178"/>
        <v>20.599209754243464</v>
      </c>
      <c r="F796" s="5">
        <f t="shared" ca="1" si="178"/>
        <v>36.281155889546596</v>
      </c>
      <c r="G796" s="58">
        <f t="shared" ca="1" si="172"/>
        <v>94.458218326312064</v>
      </c>
      <c r="H796" s="58">
        <f t="shared" ca="1" si="172"/>
        <v>96.761861699672011</v>
      </c>
      <c r="I796" s="58">
        <f t="shared" ca="1" si="172"/>
        <v>93.491528880945523</v>
      </c>
      <c r="J796" s="5">
        <f t="shared" ca="1" si="171"/>
        <v>96.761861699672011</v>
      </c>
      <c r="K796" s="5">
        <f ca="1">SMALL($J$6:$J$1005,ROWS($J$6:J796))</f>
        <v>125.11303673679721</v>
      </c>
      <c r="L796" s="67">
        <f ca="1">ROWS($L$6:L796)/COUNTA($K$6:$K$1005)</f>
        <v>0.79100000000000004</v>
      </c>
      <c r="M796" s="5">
        <f t="shared" ca="1" si="173"/>
        <v>0</v>
      </c>
      <c r="N796" s="5">
        <f t="shared" ca="1" si="174"/>
        <v>1</v>
      </c>
      <c r="O796" s="5">
        <f t="shared" ca="1" si="175"/>
        <v>0</v>
      </c>
      <c r="P796" s="5"/>
      <c r="Q796" s="5">
        <f t="shared" ca="1" si="166"/>
        <v>1</v>
      </c>
      <c r="R796" s="5">
        <f t="shared" ca="1" si="170"/>
        <v>0</v>
      </c>
      <c r="S796" s="5">
        <f t="shared" ca="1" si="170"/>
        <v>1</v>
      </c>
      <c r="T796" s="5">
        <f t="shared" ca="1" si="170"/>
        <v>0</v>
      </c>
      <c r="U796" s="5">
        <f t="shared" ca="1" si="170"/>
        <v>1</v>
      </c>
      <c r="V796" s="5">
        <f t="shared" ca="1" si="170"/>
        <v>1</v>
      </c>
    </row>
    <row r="797" spans="1:22" x14ac:dyDescent="0.25">
      <c r="A797" s="5">
        <f t="shared" ca="1" si="178"/>
        <v>30.111198004318197</v>
      </c>
      <c r="B797" s="5">
        <f t="shared" ca="1" si="178"/>
        <v>20.351785120510492</v>
      </c>
      <c r="C797" s="5">
        <f t="shared" ca="1" si="178"/>
        <v>27.201784649209863</v>
      </c>
      <c r="D797" s="5">
        <f t="shared" ca="1" si="178"/>
        <v>46.340893043580024</v>
      </c>
      <c r="E797" s="5">
        <f t="shared" ca="1" si="178"/>
        <v>32.600512300751767</v>
      </c>
      <c r="F797" s="5">
        <f t="shared" ca="1" si="178"/>
        <v>30.022357656335238</v>
      </c>
      <c r="G797" s="58">
        <f t="shared" ca="1" si="172"/>
        <v>113.0858530819157</v>
      </c>
      <c r="H797" s="58">
        <f t="shared" ca="1" si="172"/>
        <v>119.93585261061506</v>
      </c>
      <c r="I797" s="58">
        <f t="shared" ca="1" si="172"/>
        <v>133.67623335344331</v>
      </c>
      <c r="J797" s="5">
        <f t="shared" ca="1" si="171"/>
        <v>133.67623335344331</v>
      </c>
      <c r="K797" s="5">
        <f ca="1">SMALL($J$6:$J$1005,ROWS($J$6:J797))</f>
        <v>125.12178869510244</v>
      </c>
      <c r="L797" s="67">
        <f ca="1">ROWS($L$6:L797)/COUNTA($K$6:$K$1005)</f>
        <v>0.79200000000000004</v>
      </c>
      <c r="M797" s="5">
        <f t="shared" ca="1" si="173"/>
        <v>0</v>
      </c>
      <c r="N797" s="5">
        <f t="shared" ca="1" si="174"/>
        <v>0</v>
      </c>
      <c r="O797" s="5">
        <f t="shared" ca="1" si="175"/>
        <v>1</v>
      </c>
      <c r="P797" s="5"/>
      <c r="Q797" s="5">
        <f t="shared" ca="1" si="166"/>
        <v>1</v>
      </c>
      <c r="R797" s="5">
        <f t="shared" ca="1" si="170"/>
        <v>0</v>
      </c>
      <c r="S797" s="5">
        <f t="shared" ca="1" si="170"/>
        <v>1</v>
      </c>
      <c r="T797" s="5">
        <f t="shared" ca="1" si="170"/>
        <v>1</v>
      </c>
      <c r="U797" s="5">
        <f t="shared" ca="1" si="170"/>
        <v>0</v>
      </c>
      <c r="V797" s="5">
        <f t="shared" ca="1" si="170"/>
        <v>1</v>
      </c>
    </row>
    <row r="798" spans="1:22" x14ac:dyDescent="0.25">
      <c r="A798" s="5">
        <f t="shared" ca="1" si="178"/>
        <v>19.701898899990201</v>
      </c>
      <c r="B798" s="5">
        <f t="shared" ca="1" si="178"/>
        <v>34.988576008523083</v>
      </c>
      <c r="C798" s="5">
        <f t="shared" ca="1" si="178"/>
        <v>22.967090508701094</v>
      </c>
      <c r="D798" s="5">
        <f t="shared" ca="1" si="178"/>
        <v>37.595548040011657</v>
      </c>
      <c r="E798" s="5">
        <f t="shared" ca="1" si="178"/>
        <v>21.698689488406508</v>
      </c>
      <c r="F798" s="5">
        <f t="shared" ca="1" si="178"/>
        <v>28.102913187714869</v>
      </c>
      <c r="G798" s="58">
        <f t="shared" ca="1" si="172"/>
        <v>104.49207758463467</v>
      </c>
      <c r="H798" s="58">
        <f t="shared" ca="1" si="172"/>
        <v>92.470592084812665</v>
      </c>
      <c r="I798" s="58">
        <f t="shared" ca="1" si="172"/>
        <v>108.36745063641783</v>
      </c>
      <c r="J798" s="5">
        <f t="shared" ca="1" si="171"/>
        <v>108.36745063641783</v>
      </c>
      <c r="K798" s="5">
        <f ca="1">SMALL($J$6:$J$1005,ROWS($J$6:J798))</f>
        <v>125.17544496462934</v>
      </c>
      <c r="L798" s="67">
        <f ca="1">ROWS($L$6:L798)/COUNTA($K$6:$K$1005)</f>
        <v>0.79300000000000004</v>
      </c>
      <c r="M798" s="5">
        <f t="shared" ca="1" si="173"/>
        <v>0</v>
      </c>
      <c r="N798" s="5">
        <f t="shared" ca="1" si="174"/>
        <v>0</v>
      </c>
      <c r="O798" s="5">
        <f t="shared" ca="1" si="175"/>
        <v>1</v>
      </c>
      <c r="P798" s="5"/>
      <c r="Q798" s="5">
        <f t="shared" ca="1" si="166"/>
        <v>1</v>
      </c>
      <c r="R798" s="5">
        <f t="shared" ca="1" si="170"/>
        <v>0</v>
      </c>
      <c r="S798" s="5">
        <f t="shared" ca="1" si="170"/>
        <v>1</v>
      </c>
      <c r="T798" s="5">
        <f t="shared" ca="1" si="170"/>
        <v>1</v>
      </c>
      <c r="U798" s="5">
        <f t="shared" ca="1" si="170"/>
        <v>0</v>
      </c>
      <c r="V798" s="5">
        <f t="shared" ca="1" si="170"/>
        <v>1</v>
      </c>
    </row>
    <row r="799" spans="1:22" x14ac:dyDescent="0.25">
      <c r="A799" s="5">
        <f t="shared" ca="1" si="178"/>
        <v>29.672724016346223</v>
      </c>
      <c r="B799" s="5">
        <f t="shared" ca="1" si="178"/>
        <v>30.792273251697313</v>
      </c>
      <c r="C799" s="5">
        <f t="shared" ca="1" si="178"/>
        <v>24.932989955905416</v>
      </c>
      <c r="D799" s="5">
        <f t="shared" ca="1" si="178"/>
        <v>36.65893149394045</v>
      </c>
      <c r="E799" s="5">
        <f t="shared" ca="1" si="178"/>
        <v>18.383615140475062</v>
      </c>
      <c r="F799" s="5">
        <f t="shared" ca="1" si="178"/>
        <v>19.924645740754858</v>
      </c>
      <c r="G799" s="58">
        <f t="shared" ca="1" si="172"/>
        <v>98.773258149273445</v>
      </c>
      <c r="H799" s="58">
        <f t="shared" ca="1" si="172"/>
        <v>92.913974853481548</v>
      </c>
      <c r="I799" s="58">
        <f t="shared" ca="1" si="172"/>
        <v>111.18929120694695</v>
      </c>
      <c r="J799" s="5">
        <f t="shared" ca="1" si="171"/>
        <v>111.18929120694695</v>
      </c>
      <c r="K799" s="5">
        <f ca="1">SMALL($J$6:$J$1005,ROWS($J$6:J799))</f>
        <v>125.24921966234908</v>
      </c>
      <c r="L799" s="67">
        <f ca="1">ROWS($L$6:L799)/COUNTA($K$6:$K$1005)</f>
        <v>0.79400000000000004</v>
      </c>
      <c r="M799" s="5">
        <f t="shared" ca="1" si="173"/>
        <v>0</v>
      </c>
      <c r="N799" s="5">
        <f t="shared" ca="1" si="174"/>
        <v>0</v>
      </c>
      <c r="O799" s="5">
        <f t="shared" ca="1" si="175"/>
        <v>1</v>
      </c>
      <c r="P799" s="5"/>
      <c r="Q799" s="5">
        <f t="shared" ca="1" si="166"/>
        <v>1</v>
      </c>
      <c r="R799" s="5">
        <f t="shared" ca="1" si="170"/>
        <v>0</v>
      </c>
      <c r="S799" s="5">
        <f t="shared" ca="1" si="170"/>
        <v>1</v>
      </c>
      <c r="T799" s="5">
        <f t="shared" ca="1" si="170"/>
        <v>1</v>
      </c>
      <c r="U799" s="5">
        <f t="shared" ca="1" si="170"/>
        <v>0</v>
      </c>
      <c r="V799" s="5">
        <f t="shared" ca="1" si="170"/>
        <v>1</v>
      </c>
    </row>
    <row r="800" spans="1:22" x14ac:dyDescent="0.25">
      <c r="A800" s="5">
        <f t="shared" ca="1" si="178"/>
        <v>21.751272657245625</v>
      </c>
      <c r="B800" s="5">
        <f t="shared" ca="1" si="178"/>
        <v>16.884557905465044</v>
      </c>
      <c r="C800" s="5">
        <f t="shared" ca="1" si="178"/>
        <v>20.515142716130459</v>
      </c>
      <c r="D800" s="5">
        <f t="shared" ca="1" si="178"/>
        <v>24.555623636327862</v>
      </c>
      <c r="E800" s="5">
        <f t="shared" ca="1" si="178"/>
        <v>32.059984823650744</v>
      </c>
      <c r="F800" s="5">
        <f t="shared" ca="1" si="178"/>
        <v>29.714150953493053</v>
      </c>
      <c r="G800" s="58">
        <f t="shared" ca="1" si="172"/>
        <v>100.40996633985446</v>
      </c>
      <c r="H800" s="58">
        <f t="shared" ca="1" si="172"/>
        <v>104.04055115051989</v>
      </c>
      <c r="I800" s="58">
        <f t="shared" ca="1" si="172"/>
        <v>96.536189963196989</v>
      </c>
      <c r="J800" s="5">
        <f t="shared" ca="1" si="171"/>
        <v>104.04055115051989</v>
      </c>
      <c r="K800" s="5">
        <f ca="1">SMALL($J$6:$J$1005,ROWS($J$6:J800))</f>
        <v>125.26138146407165</v>
      </c>
      <c r="L800" s="67">
        <f ca="1">ROWS($L$6:L800)/COUNTA($K$6:$K$1005)</f>
        <v>0.79500000000000004</v>
      </c>
      <c r="M800" s="5">
        <f t="shared" ca="1" si="173"/>
        <v>0</v>
      </c>
      <c r="N800" s="5">
        <f t="shared" ca="1" si="174"/>
        <v>1</v>
      </c>
      <c r="O800" s="5">
        <f t="shared" ca="1" si="175"/>
        <v>0</v>
      </c>
      <c r="P800" s="5"/>
      <c r="Q800" s="5">
        <f t="shared" ca="1" si="166"/>
        <v>1</v>
      </c>
      <c r="R800" s="5">
        <f t="shared" ca="1" si="170"/>
        <v>0</v>
      </c>
      <c r="S800" s="5">
        <f t="shared" ca="1" si="170"/>
        <v>1</v>
      </c>
      <c r="T800" s="5">
        <f t="shared" ca="1" si="170"/>
        <v>0</v>
      </c>
      <c r="U800" s="5">
        <f t="shared" ca="1" si="170"/>
        <v>1</v>
      </c>
      <c r="V800" s="5">
        <f t="shared" ca="1" si="170"/>
        <v>1</v>
      </c>
    </row>
    <row r="801" spans="1:22" x14ac:dyDescent="0.25">
      <c r="A801" s="5">
        <f t="shared" ca="1" si="178"/>
        <v>14.038082596305676</v>
      </c>
      <c r="B801" s="5">
        <f t="shared" ca="1" si="178"/>
        <v>41.341555404842069</v>
      </c>
      <c r="C801" s="5">
        <f t="shared" ca="1" si="178"/>
        <v>21.810399506255671</v>
      </c>
      <c r="D801" s="5">
        <f t="shared" ca="1" si="178"/>
        <v>16.545989976395301</v>
      </c>
      <c r="E801" s="5">
        <f t="shared" ca="1" si="178"/>
        <v>31.43103765524824</v>
      </c>
      <c r="F801" s="5">
        <f t="shared" ca="1" si="178"/>
        <v>24.70413436537104</v>
      </c>
      <c r="G801" s="58">
        <f t="shared" ca="1" si="172"/>
        <v>111.51481002176703</v>
      </c>
      <c r="H801" s="58">
        <f t="shared" ca="1" si="172"/>
        <v>91.983654123180628</v>
      </c>
      <c r="I801" s="58">
        <f t="shared" ca="1" si="172"/>
        <v>77.098606444327686</v>
      </c>
      <c r="J801" s="5">
        <f t="shared" ca="1" si="171"/>
        <v>111.51481002176703</v>
      </c>
      <c r="K801" s="5">
        <f ca="1">SMALL($J$6:$J$1005,ROWS($J$6:J801))</f>
        <v>125.2977378523738</v>
      </c>
      <c r="L801" s="67">
        <f ca="1">ROWS($L$6:L801)/COUNTA($K$6:$K$1005)</f>
        <v>0.79600000000000004</v>
      </c>
      <c r="M801" s="5">
        <f t="shared" ca="1" si="173"/>
        <v>1</v>
      </c>
      <c r="N801" s="5">
        <f t="shared" ca="1" si="174"/>
        <v>0</v>
      </c>
      <c r="O801" s="5">
        <f t="shared" ca="1" si="175"/>
        <v>0</v>
      </c>
      <c r="P801" s="5"/>
      <c r="Q801" s="5">
        <f t="shared" ca="1" si="166"/>
        <v>1</v>
      </c>
      <c r="R801" s="5">
        <f t="shared" ca="1" si="170"/>
        <v>1</v>
      </c>
      <c r="S801" s="5">
        <f t="shared" ca="1" si="170"/>
        <v>0</v>
      </c>
      <c r="T801" s="5">
        <f t="shared" ca="1" si="170"/>
        <v>0</v>
      </c>
      <c r="U801" s="5">
        <f t="shared" ca="1" si="170"/>
        <v>1</v>
      </c>
      <c r="V801" s="5">
        <f t="shared" ca="1" si="170"/>
        <v>1</v>
      </c>
    </row>
    <row r="802" spans="1:22" x14ac:dyDescent="0.25">
      <c r="A802" s="5">
        <f t="shared" ca="1" si="178"/>
        <v>22.252242979821595</v>
      </c>
      <c r="B802" s="5">
        <f t="shared" ca="1" si="178"/>
        <v>23.791189061414364</v>
      </c>
      <c r="C802" s="5">
        <f t="shared" ca="1" si="178"/>
        <v>30.384076412434194</v>
      </c>
      <c r="D802" s="5">
        <f t="shared" ca="1" si="178"/>
        <v>41.055826322715951</v>
      </c>
      <c r="E802" s="5">
        <f t="shared" ca="1" si="178"/>
        <v>21.021517031074232</v>
      </c>
      <c r="F802" s="5">
        <f t="shared" ca="1" si="178"/>
        <v>21.619872766136677</v>
      </c>
      <c r="G802" s="58">
        <f t="shared" ca="1" si="172"/>
        <v>88.684821838446865</v>
      </c>
      <c r="H802" s="58">
        <f t="shared" ca="1" si="172"/>
        <v>95.277709189466705</v>
      </c>
      <c r="I802" s="58">
        <f t="shared" ca="1" si="172"/>
        <v>115.31201848110841</v>
      </c>
      <c r="J802" s="5">
        <f t="shared" ca="1" si="171"/>
        <v>115.31201848110841</v>
      </c>
      <c r="K802" s="5">
        <f ca="1">SMALL($J$6:$J$1005,ROWS($J$6:J802))</f>
        <v>125.3762230332932</v>
      </c>
      <c r="L802" s="67">
        <f ca="1">ROWS($L$6:L802)/COUNTA($K$6:$K$1005)</f>
        <v>0.79700000000000004</v>
      </c>
      <c r="M802" s="5">
        <f t="shared" ca="1" si="173"/>
        <v>0</v>
      </c>
      <c r="N802" s="5">
        <f t="shared" ca="1" si="174"/>
        <v>0</v>
      </c>
      <c r="O802" s="5">
        <f t="shared" ca="1" si="175"/>
        <v>1</v>
      </c>
      <c r="P802" s="5"/>
      <c r="Q802" s="5">
        <f t="shared" ca="1" si="166"/>
        <v>1</v>
      </c>
      <c r="R802" s="5">
        <f t="shared" ca="1" si="170"/>
        <v>0</v>
      </c>
      <c r="S802" s="5">
        <f t="shared" ca="1" si="170"/>
        <v>1</v>
      </c>
      <c r="T802" s="5">
        <f t="shared" ca="1" si="170"/>
        <v>1</v>
      </c>
      <c r="U802" s="5">
        <f t="shared" ca="1" si="170"/>
        <v>0</v>
      </c>
      <c r="V802" s="5">
        <f t="shared" ca="1" si="170"/>
        <v>1</v>
      </c>
    </row>
    <row r="803" spans="1:22" x14ac:dyDescent="0.25">
      <c r="A803" s="5">
        <f t="shared" ca="1" si="178"/>
        <v>13.587171437989959</v>
      </c>
      <c r="B803" s="5">
        <f t="shared" ca="1" si="178"/>
        <v>31.383953487693141</v>
      </c>
      <c r="C803" s="5">
        <f t="shared" ca="1" si="178"/>
        <v>21.194182586111303</v>
      </c>
      <c r="D803" s="5">
        <f t="shared" ca="1" si="178"/>
        <v>32.763729359656217</v>
      </c>
      <c r="E803" s="5">
        <f t="shared" ca="1" si="178"/>
        <v>32.560761117829188</v>
      </c>
      <c r="F803" s="5">
        <f t="shared" ca="1" si="178"/>
        <v>38.14324559458359</v>
      </c>
      <c r="G803" s="58">
        <f t="shared" ca="1" si="172"/>
        <v>115.67513163809588</v>
      </c>
      <c r="H803" s="58">
        <f t="shared" ca="1" si="172"/>
        <v>105.48536073651404</v>
      </c>
      <c r="I803" s="58">
        <f t="shared" ca="1" si="172"/>
        <v>105.68832897834108</v>
      </c>
      <c r="J803" s="5">
        <f t="shared" ca="1" si="171"/>
        <v>115.67513163809588</v>
      </c>
      <c r="K803" s="5">
        <f ca="1">SMALL($J$6:$J$1005,ROWS($J$6:J803))</f>
        <v>125.40528587856818</v>
      </c>
      <c r="L803" s="67">
        <f ca="1">ROWS($L$6:L803)/COUNTA($K$6:$K$1005)</f>
        <v>0.79800000000000004</v>
      </c>
      <c r="M803" s="5">
        <f t="shared" ca="1" si="173"/>
        <v>1</v>
      </c>
      <c r="N803" s="5">
        <f t="shared" ca="1" si="174"/>
        <v>0</v>
      </c>
      <c r="O803" s="5">
        <f t="shared" ca="1" si="175"/>
        <v>0</v>
      </c>
      <c r="P803" s="5"/>
      <c r="Q803" s="5">
        <f t="shared" ca="1" si="166"/>
        <v>1</v>
      </c>
      <c r="R803" s="5">
        <f t="shared" ca="1" si="170"/>
        <v>1</v>
      </c>
      <c r="S803" s="5">
        <f t="shared" ca="1" si="170"/>
        <v>0</v>
      </c>
      <c r="T803" s="5">
        <f t="shared" ca="1" si="170"/>
        <v>0</v>
      </c>
      <c r="U803" s="5">
        <f t="shared" ca="1" si="170"/>
        <v>1</v>
      </c>
      <c r="V803" s="5">
        <f t="shared" ca="1" si="170"/>
        <v>1</v>
      </c>
    </row>
    <row r="804" spans="1:22" x14ac:dyDescent="0.25">
      <c r="A804" s="5">
        <f t="shared" ca="1" si="178"/>
        <v>28.906560204193994</v>
      </c>
      <c r="B804" s="5">
        <f t="shared" ca="1" si="178"/>
        <v>34.808393641383375</v>
      </c>
      <c r="C804" s="5">
        <f t="shared" ca="1" si="178"/>
        <v>19.683372281080807</v>
      </c>
      <c r="D804" s="5">
        <f t="shared" ca="1" si="178"/>
        <v>45.364039109927795</v>
      </c>
      <c r="E804" s="5">
        <f t="shared" ca="1" si="178"/>
        <v>30.249009886404679</v>
      </c>
      <c r="F804" s="5">
        <f t="shared" ca="1" si="178"/>
        <v>21.346848636227211</v>
      </c>
      <c r="G804" s="58">
        <f t="shared" ca="1" si="172"/>
        <v>115.31081236820926</v>
      </c>
      <c r="H804" s="58">
        <f t="shared" ca="1" si="172"/>
        <v>100.18579100790669</v>
      </c>
      <c r="I804" s="58">
        <f t="shared" ca="1" si="172"/>
        <v>115.30082023142981</v>
      </c>
      <c r="J804" s="5">
        <f t="shared" ca="1" si="171"/>
        <v>115.31081236820926</v>
      </c>
      <c r="K804" s="5">
        <f ca="1">SMALL($J$6:$J$1005,ROWS($J$6:J804))</f>
        <v>125.42344475594231</v>
      </c>
      <c r="L804" s="67">
        <f ca="1">ROWS($L$6:L804)/COUNTA($K$6:$K$1005)</f>
        <v>0.79900000000000004</v>
      </c>
      <c r="M804" s="5">
        <f t="shared" ca="1" si="173"/>
        <v>1</v>
      </c>
      <c r="N804" s="5">
        <f t="shared" ca="1" si="174"/>
        <v>0</v>
      </c>
      <c r="O804" s="5">
        <f t="shared" ca="1" si="175"/>
        <v>0</v>
      </c>
      <c r="P804" s="5"/>
      <c r="Q804" s="5">
        <f t="shared" ca="1" si="166"/>
        <v>1</v>
      </c>
      <c r="R804" s="5">
        <f t="shared" ca="1" si="170"/>
        <v>1</v>
      </c>
      <c r="S804" s="5">
        <f t="shared" ca="1" si="170"/>
        <v>0</v>
      </c>
      <c r="T804" s="5">
        <f t="shared" ca="1" si="170"/>
        <v>0</v>
      </c>
      <c r="U804" s="5">
        <f t="shared" ca="1" si="170"/>
        <v>1</v>
      </c>
      <c r="V804" s="5">
        <f t="shared" ca="1" si="170"/>
        <v>1</v>
      </c>
    </row>
    <row r="805" spans="1:22" x14ac:dyDescent="0.25">
      <c r="A805" s="5">
        <f t="shared" ca="1" si="178"/>
        <v>18.91455559405302</v>
      </c>
      <c r="B805" s="5">
        <f t="shared" ca="1" si="178"/>
        <v>41.540782100631851</v>
      </c>
      <c r="C805" s="5">
        <f t="shared" ca="1" si="178"/>
        <v>18.615034151728686</v>
      </c>
      <c r="D805" s="5">
        <f t="shared" ca="1" si="178"/>
        <v>27.806184103851329</v>
      </c>
      <c r="E805" s="5">
        <f t="shared" ca="1" si="178"/>
        <v>29.306855309749437</v>
      </c>
      <c r="F805" s="5">
        <f t="shared" ca="1" si="178"/>
        <v>21.069265400764237</v>
      </c>
      <c r="G805" s="58">
        <f t="shared" ca="1" si="172"/>
        <v>110.83145840519855</v>
      </c>
      <c r="H805" s="58">
        <f t="shared" ca="1" si="172"/>
        <v>87.905710456295381</v>
      </c>
      <c r="I805" s="58">
        <f t="shared" ca="1" si="172"/>
        <v>86.405039250397266</v>
      </c>
      <c r="J805" s="5">
        <f t="shared" ca="1" si="171"/>
        <v>110.83145840519855</v>
      </c>
      <c r="K805" s="5">
        <f ca="1">SMALL($J$6:$J$1005,ROWS($J$6:J805))</f>
        <v>125.44390732280227</v>
      </c>
      <c r="L805" s="67">
        <f ca="1">ROWS($L$6:L805)/COUNTA($K$6:$K$1005)</f>
        <v>0.8</v>
      </c>
      <c r="M805" s="5">
        <f t="shared" ca="1" si="173"/>
        <v>1</v>
      </c>
      <c r="N805" s="5">
        <f t="shared" ca="1" si="174"/>
        <v>0</v>
      </c>
      <c r="O805" s="5">
        <f t="shared" ca="1" si="175"/>
        <v>0</v>
      </c>
      <c r="P805" s="5"/>
      <c r="Q805" s="5">
        <f t="shared" ca="1" si="166"/>
        <v>1</v>
      </c>
      <c r="R805" s="5">
        <f t="shared" ca="1" si="170"/>
        <v>1</v>
      </c>
      <c r="S805" s="5">
        <f t="shared" ca="1" si="170"/>
        <v>0</v>
      </c>
      <c r="T805" s="5">
        <f t="shared" ca="1" si="170"/>
        <v>0</v>
      </c>
      <c r="U805" s="5">
        <f t="shared" ca="1" si="170"/>
        <v>1</v>
      </c>
      <c r="V805" s="5">
        <f t="shared" ca="1" si="170"/>
        <v>1</v>
      </c>
    </row>
    <row r="806" spans="1:22" x14ac:dyDescent="0.25">
      <c r="A806" s="5">
        <f t="shared" ref="A806:F815" ca="1" si="179">A$3+(A$4-A$3)*RAND()</f>
        <v>24.95487149510177</v>
      </c>
      <c r="B806" s="5">
        <f t="shared" ca="1" si="179"/>
        <v>26.604533244047751</v>
      </c>
      <c r="C806" s="5">
        <f t="shared" ca="1" si="179"/>
        <v>32.438158079438708</v>
      </c>
      <c r="D806" s="5">
        <f t="shared" ca="1" si="179"/>
        <v>33.067360184389123</v>
      </c>
      <c r="E806" s="5">
        <f t="shared" ca="1" si="179"/>
        <v>34.643782502341132</v>
      </c>
      <c r="F806" s="5">
        <f t="shared" ca="1" si="179"/>
        <v>21.562893974240517</v>
      </c>
      <c r="G806" s="58">
        <f t="shared" ca="1" si="172"/>
        <v>107.76608121573116</v>
      </c>
      <c r="H806" s="58">
        <f t="shared" ca="1" si="172"/>
        <v>113.59970605112213</v>
      </c>
      <c r="I806" s="58">
        <f t="shared" ca="1" si="172"/>
        <v>112.02328373317013</v>
      </c>
      <c r="J806" s="5">
        <f t="shared" ca="1" si="171"/>
        <v>113.59970605112213</v>
      </c>
      <c r="K806" s="5">
        <f ca="1">SMALL($J$6:$J$1005,ROWS($J$6:J806))</f>
        <v>125.48514798828458</v>
      </c>
      <c r="L806" s="67">
        <f ca="1">ROWS($L$6:L806)/COUNTA($K$6:$K$1005)</f>
        <v>0.80100000000000005</v>
      </c>
      <c r="M806" s="5">
        <f t="shared" ca="1" si="173"/>
        <v>0</v>
      </c>
      <c r="N806" s="5">
        <f t="shared" ca="1" si="174"/>
        <v>1</v>
      </c>
      <c r="O806" s="5">
        <f t="shared" ca="1" si="175"/>
        <v>0</v>
      </c>
      <c r="P806" s="5"/>
      <c r="Q806" s="5">
        <f t="shared" ca="1" si="166"/>
        <v>1</v>
      </c>
      <c r="R806" s="5">
        <f t="shared" ca="1" si="170"/>
        <v>0</v>
      </c>
      <c r="S806" s="5">
        <f t="shared" ca="1" si="170"/>
        <v>1</v>
      </c>
      <c r="T806" s="5">
        <f t="shared" ca="1" si="170"/>
        <v>0</v>
      </c>
      <c r="U806" s="5">
        <f t="shared" ca="1" si="170"/>
        <v>1</v>
      </c>
      <c r="V806" s="5">
        <f t="shared" ca="1" si="170"/>
        <v>1</v>
      </c>
    </row>
    <row r="807" spans="1:22" x14ac:dyDescent="0.25">
      <c r="A807" s="5">
        <f t="shared" ca="1" si="179"/>
        <v>22.998056002860714</v>
      </c>
      <c r="B807" s="5">
        <f t="shared" ca="1" si="179"/>
        <v>18.63299383830153</v>
      </c>
      <c r="C807" s="5">
        <f t="shared" ca="1" si="179"/>
        <v>32.846168385824825</v>
      </c>
      <c r="D807" s="5">
        <f t="shared" ca="1" si="179"/>
        <v>46.921478311589283</v>
      </c>
      <c r="E807" s="5">
        <f t="shared" ca="1" si="179"/>
        <v>23.998639614054664</v>
      </c>
      <c r="F807" s="5">
        <f t="shared" ca="1" si="179"/>
        <v>35.792510180737061</v>
      </c>
      <c r="G807" s="58">
        <f t="shared" ca="1" si="172"/>
        <v>101.42219963595397</v>
      </c>
      <c r="H807" s="58">
        <f t="shared" ca="1" si="172"/>
        <v>115.63537418347727</v>
      </c>
      <c r="I807" s="58">
        <f t="shared" ca="1" si="172"/>
        <v>138.55821288101188</v>
      </c>
      <c r="J807" s="5">
        <f t="shared" ca="1" si="171"/>
        <v>138.55821288101188</v>
      </c>
      <c r="K807" s="5">
        <f ca="1">SMALL($J$6:$J$1005,ROWS($J$6:J807))</f>
        <v>125.5356787881889</v>
      </c>
      <c r="L807" s="67">
        <f ca="1">ROWS($L$6:L807)/COUNTA($K$6:$K$1005)</f>
        <v>0.80200000000000005</v>
      </c>
      <c r="M807" s="5">
        <f t="shared" ca="1" si="173"/>
        <v>0</v>
      </c>
      <c r="N807" s="5">
        <f t="shared" ca="1" si="174"/>
        <v>0</v>
      </c>
      <c r="O807" s="5">
        <f t="shared" ca="1" si="175"/>
        <v>1</v>
      </c>
      <c r="P807" s="5"/>
      <c r="Q807" s="5">
        <f t="shared" ca="1" si="166"/>
        <v>1</v>
      </c>
      <c r="R807" s="5">
        <f t="shared" ca="1" si="170"/>
        <v>0</v>
      </c>
      <c r="S807" s="5">
        <f t="shared" ca="1" si="170"/>
        <v>1</v>
      </c>
      <c r="T807" s="5">
        <f t="shared" ca="1" si="170"/>
        <v>1</v>
      </c>
      <c r="U807" s="5">
        <f t="shared" ca="1" si="170"/>
        <v>0</v>
      </c>
      <c r="V807" s="5">
        <f t="shared" ca="1" si="170"/>
        <v>1</v>
      </c>
    </row>
    <row r="808" spans="1:22" x14ac:dyDescent="0.25">
      <c r="A808" s="5">
        <f t="shared" ca="1" si="179"/>
        <v>29.191387990030702</v>
      </c>
      <c r="B808" s="5">
        <f t="shared" ca="1" si="179"/>
        <v>33.751479334908268</v>
      </c>
      <c r="C808" s="5">
        <f t="shared" ca="1" si="179"/>
        <v>33.442648984280012</v>
      </c>
      <c r="D808" s="5">
        <f t="shared" ca="1" si="179"/>
        <v>22.927830919835806</v>
      </c>
      <c r="E808" s="5">
        <f t="shared" ca="1" si="179"/>
        <v>34.628889948369697</v>
      </c>
      <c r="F808" s="5">
        <f t="shared" ca="1" si="179"/>
        <v>30.368592322422572</v>
      </c>
      <c r="G808" s="58">
        <f t="shared" ca="1" si="172"/>
        <v>127.94034959573123</v>
      </c>
      <c r="H808" s="58">
        <f t="shared" ca="1" si="172"/>
        <v>127.63151924510298</v>
      </c>
      <c r="I808" s="58">
        <f t="shared" ca="1" si="172"/>
        <v>115.9304602165691</v>
      </c>
      <c r="J808" s="5">
        <f t="shared" ca="1" si="171"/>
        <v>127.94034959573123</v>
      </c>
      <c r="K808" s="5">
        <f ca="1">SMALL($J$6:$J$1005,ROWS($J$6:J808))</f>
        <v>125.55221337225551</v>
      </c>
      <c r="L808" s="67">
        <f ca="1">ROWS($L$6:L808)/COUNTA($K$6:$K$1005)</f>
        <v>0.80300000000000005</v>
      </c>
      <c r="M808" s="5">
        <f t="shared" ca="1" si="173"/>
        <v>1</v>
      </c>
      <c r="N808" s="5">
        <f t="shared" ca="1" si="174"/>
        <v>0</v>
      </c>
      <c r="O808" s="5">
        <f t="shared" ca="1" si="175"/>
        <v>0</v>
      </c>
      <c r="P808" s="5"/>
      <c r="Q808" s="5">
        <f t="shared" ca="1" si="166"/>
        <v>1</v>
      </c>
      <c r="R808" s="5">
        <f t="shared" ca="1" si="170"/>
        <v>1</v>
      </c>
      <c r="S808" s="5">
        <f t="shared" ca="1" si="170"/>
        <v>0</v>
      </c>
      <c r="T808" s="5">
        <f t="shared" ca="1" si="170"/>
        <v>0</v>
      </c>
      <c r="U808" s="5">
        <f t="shared" ca="1" si="170"/>
        <v>1</v>
      </c>
      <c r="V808" s="5">
        <f t="shared" ca="1" si="170"/>
        <v>1</v>
      </c>
    </row>
    <row r="809" spans="1:22" x14ac:dyDescent="0.25">
      <c r="A809" s="5">
        <f t="shared" ca="1" si="179"/>
        <v>29.133567811886955</v>
      </c>
      <c r="B809" s="5">
        <f t="shared" ca="1" si="179"/>
        <v>16.700617208553965</v>
      </c>
      <c r="C809" s="5">
        <f t="shared" ca="1" si="179"/>
        <v>27.825078082470167</v>
      </c>
      <c r="D809" s="5">
        <f t="shared" ca="1" si="179"/>
        <v>34.608352442423701</v>
      </c>
      <c r="E809" s="5">
        <f t="shared" ca="1" si="179"/>
        <v>34.239137378286884</v>
      </c>
      <c r="F809" s="5">
        <f t="shared" ca="1" si="179"/>
        <v>30.426740094299511</v>
      </c>
      <c r="G809" s="58">
        <f t="shared" ca="1" si="172"/>
        <v>110.50006249302731</v>
      </c>
      <c r="H809" s="58">
        <f t="shared" ca="1" si="172"/>
        <v>121.62452336694352</v>
      </c>
      <c r="I809" s="58">
        <f t="shared" ca="1" si="172"/>
        <v>121.99373843108032</v>
      </c>
      <c r="J809" s="5">
        <f t="shared" ca="1" si="171"/>
        <v>121.99373843108032</v>
      </c>
      <c r="K809" s="5">
        <f ca="1">SMALL($J$6:$J$1005,ROWS($J$6:J809))</f>
        <v>125.58979102954177</v>
      </c>
      <c r="L809" s="67">
        <f ca="1">ROWS($L$6:L809)/COUNTA($K$6:$K$1005)</f>
        <v>0.80400000000000005</v>
      </c>
      <c r="M809" s="5">
        <f t="shared" ca="1" si="173"/>
        <v>0</v>
      </c>
      <c r="N809" s="5">
        <f t="shared" ca="1" si="174"/>
        <v>0</v>
      </c>
      <c r="O809" s="5">
        <f t="shared" ca="1" si="175"/>
        <v>1</v>
      </c>
      <c r="P809" s="5"/>
      <c r="Q809" s="5">
        <f t="shared" ref="Q809:Q872" ca="1" si="180">COUNTIF($M$5,"*"&amp;Q$5&amp;"*")*$M809+COUNTIF($N$5,"*"&amp;Q$5&amp;"*")*$N809+COUNTIF($O$5,"*"&amp;Q$5&amp;"*")*$O809</f>
        <v>1</v>
      </c>
      <c r="R809" s="5">
        <f t="shared" ca="1" si="170"/>
        <v>0</v>
      </c>
      <c r="S809" s="5">
        <f t="shared" ca="1" si="170"/>
        <v>1</v>
      </c>
      <c r="T809" s="5">
        <f t="shared" ca="1" si="170"/>
        <v>1</v>
      </c>
      <c r="U809" s="5">
        <f t="shared" ca="1" si="170"/>
        <v>0</v>
      </c>
      <c r="V809" s="5">
        <f t="shared" ca="1" si="170"/>
        <v>1</v>
      </c>
    </row>
    <row r="810" spans="1:22" x14ac:dyDescent="0.25">
      <c r="A810" s="5">
        <f t="shared" ca="1" si="179"/>
        <v>29.816839499222667</v>
      </c>
      <c r="B810" s="5">
        <f t="shared" ca="1" si="179"/>
        <v>32.845736807580948</v>
      </c>
      <c r="C810" s="5">
        <f t="shared" ca="1" si="179"/>
        <v>18.297066870925232</v>
      </c>
      <c r="D810" s="5">
        <f t="shared" ca="1" si="179"/>
        <v>25.788360231835615</v>
      </c>
      <c r="E810" s="5">
        <f t="shared" ca="1" si="179"/>
        <v>25.658796381903908</v>
      </c>
      <c r="F810" s="5">
        <f t="shared" ca="1" si="179"/>
        <v>25.859617903630742</v>
      </c>
      <c r="G810" s="58">
        <f t="shared" ca="1" si="172"/>
        <v>114.18099059233828</v>
      </c>
      <c r="H810" s="58">
        <f t="shared" ca="1" si="172"/>
        <v>99.632320655682548</v>
      </c>
      <c r="I810" s="58">
        <f t="shared" ca="1" si="172"/>
        <v>99.761884505614262</v>
      </c>
      <c r="J810" s="5">
        <f t="shared" ca="1" si="171"/>
        <v>114.18099059233828</v>
      </c>
      <c r="K810" s="5">
        <f ca="1">SMALL($J$6:$J$1005,ROWS($J$6:J810))</f>
        <v>125.63136111515408</v>
      </c>
      <c r="L810" s="67">
        <f ca="1">ROWS($L$6:L810)/COUNTA($K$6:$K$1005)</f>
        <v>0.80500000000000005</v>
      </c>
      <c r="M810" s="5">
        <f t="shared" ca="1" si="173"/>
        <v>1</v>
      </c>
      <c r="N810" s="5">
        <f t="shared" ca="1" si="174"/>
        <v>0</v>
      </c>
      <c r="O810" s="5">
        <f t="shared" ca="1" si="175"/>
        <v>0</v>
      </c>
      <c r="P810" s="5"/>
      <c r="Q810" s="5">
        <f t="shared" ca="1" si="180"/>
        <v>1</v>
      </c>
      <c r="R810" s="5">
        <f t="shared" ca="1" si="170"/>
        <v>1</v>
      </c>
      <c r="S810" s="5">
        <f t="shared" ca="1" si="170"/>
        <v>0</v>
      </c>
      <c r="T810" s="5">
        <f t="shared" ca="1" si="170"/>
        <v>0</v>
      </c>
      <c r="U810" s="5">
        <f t="shared" ca="1" si="170"/>
        <v>1</v>
      </c>
      <c r="V810" s="5">
        <f t="shared" ca="1" si="170"/>
        <v>1</v>
      </c>
    </row>
    <row r="811" spans="1:22" x14ac:dyDescent="0.25">
      <c r="A811" s="5">
        <f t="shared" ca="1" si="179"/>
        <v>19.764703155256989</v>
      </c>
      <c r="B811" s="5">
        <f t="shared" ca="1" si="179"/>
        <v>19.384743806771041</v>
      </c>
      <c r="C811" s="5">
        <f t="shared" ca="1" si="179"/>
        <v>26.523513786996659</v>
      </c>
      <c r="D811" s="5">
        <f t="shared" ca="1" si="179"/>
        <v>47.340505053626757</v>
      </c>
      <c r="E811" s="5">
        <f t="shared" ca="1" si="179"/>
        <v>26.590072175054559</v>
      </c>
      <c r="F811" s="5">
        <f t="shared" ca="1" si="179"/>
        <v>35.21896814722848</v>
      </c>
      <c r="G811" s="58">
        <f t="shared" ca="1" si="172"/>
        <v>100.95848728431108</v>
      </c>
      <c r="H811" s="58">
        <f t="shared" ca="1" si="172"/>
        <v>108.09725726453669</v>
      </c>
      <c r="I811" s="58">
        <f t="shared" ca="1" si="172"/>
        <v>128.84769014310888</v>
      </c>
      <c r="J811" s="5">
        <f t="shared" ca="1" si="171"/>
        <v>128.84769014310888</v>
      </c>
      <c r="K811" s="5">
        <f ca="1">SMALL($J$6:$J$1005,ROWS($J$6:J811))</f>
        <v>125.63270346208998</v>
      </c>
      <c r="L811" s="67">
        <f ca="1">ROWS($L$6:L811)/COUNTA($K$6:$K$1005)</f>
        <v>0.80600000000000005</v>
      </c>
      <c r="M811" s="5">
        <f t="shared" ca="1" si="173"/>
        <v>0</v>
      </c>
      <c r="N811" s="5">
        <f t="shared" ca="1" si="174"/>
        <v>0</v>
      </c>
      <c r="O811" s="5">
        <f t="shared" ca="1" si="175"/>
        <v>1</v>
      </c>
      <c r="P811" s="5"/>
      <c r="Q811" s="5">
        <f t="shared" ca="1" si="180"/>
        <v>1</v>
      </c>
      <c r="R811" s="5">
        <f t="shared" ca="1" si="170"/>
        <v>0</v>
      </c>
      <c r="S811" s="5">
        <f t="shared" ca="1" si="170"/>
        <v>1</v>
      </c>
      <c r="T811" s="5">
        <f t="shared" ca="1" si="170"/>
        <v>1</v>
      </c>
      <c r="U811" s="5">
        <f t="shared" ca="1" si="170"/>
        <v>0</v>
      </c>
      <c r="V811" s="5">
        <f t="shared" ca="1" si="170"/>
        <v>1</v>
      </c>
    </row>
    <row r="812" spans="1:22" x14ac:dyDescent="0.25">
      <c r="A812" s="5">
        <f t="shared" ca="1" si="179"/>
        <v>31.745557756948966</v>
      </c>
      <c r="B812" s="5">
        <f t="shared" ca="1" si="179"/>
        <v>33.915757008922654</v>
      </c>
      <c r="C812" s="5">
        <f t="shared" ca="1" si="179"/>
        <v>22.308177477190103</v>
      </c>
      <c r="D812" s="5">
        <f t="shared" ca="1" si="179"/>
        <v>43.798107657035779</v>
      </c>
      <c r="E812" s="5">
        <f t="shared" ca="1" si="179"/>
        <v>31.937007190724305</v>
      </c>
      <c r="F812" s="5">
        <f t="shared" ca="1" si="179"/>
        <v>38.351567866838352</v>
      </c>
      <c r="G812" s="58">
        <f t="shared" ca="1" si="172"/>
        <v>135.94988982343426</v>
      </c>
      <c r="H812" s="58">
        <f t="shared" ca="1" si="172"/>
        <v>124.34231029170172</v>
      </c>
      <c r="I812" s="58">
        <f t="shared" ca="1" si="172"/>
        <v>136.20341075801321</v>
      </c>
      <c r="J812" s="5">
        <f t="shared" ca="1" si="171"/>
        <v>136.20341075801321</v>
      </c>
      <c r="K812" s="5">
        <f ca="1">SMALL($J$6:$J$1005,ROWS($J$6:J812))</f>
        <v>125.64096426631087</v>
      </c>
      <c r="L812" s="67">
        <f ca="1">ROWS($L$6:L812)/COUNTA($K$6:$K$1005)</f>
        <v>0.80700000000000005</v>
      </c>
      <c r="M812" s="5">
        <f t="shared" ca="1" si="173"/>
        <v>0</v>
      </c>
      <c r="N812" s="5">
        <f t="shared" ca="1" si="174"/>
        <v>0</v>
      </c>
      <c r="O812" s="5">
        <f t="shared" ca="1" si="175"/>
        <v>1</v>
      </c>
      <c r="P812" s="5"/>
      <c r="Q812" s="5">
        <f t="shared" ca="1" si="180"/>
        <v>1</v>
      </c>
      <c r="R812" s="5">
        <f t="shared" ca="1" si="170"/>
        <v>0</v>
      </c>
      <c r="S812" s="5">
        <f t="shared" ca="1" si="170"/>
        <v>1</v>
      </c>
      <c r="T812" s="5">
        <f t="shared" ca="1" si="170"/>
        <v>1</v>
      </c>
      <c r="U812" s="5">
        <f t="shared" ca="1" si="170"/>
        <v>0</v>
      </c>
      <c r="V812" s="5">
        <f t="shared" ca="1" si="170"/>
        <v>1</v>
      </c>
    </row>
    <row r="813" spans="1:22" x14ac:dyDescent="0.25">
      <c r="A813" s="5">
        <f t="shared" ca="1" si="179"/>
        <v>23.687315217381894</v>
      </c>
      <c r="B813" s="5">
        <f t="shared" ca="1" si="179"/>
        <v>40.614742731903988</v>
      </c>
      <c r="C813" s="5">
        <f t="shared" ca="1" si="179"/>
        <v>29.441952410702655</v>
      </c>
      <c r="D813" s="5">
        <f t="shared" ca="1" si="179"/>
        <v>40.549338970041369</v>
      </c>
      <c r="E813" s="5">
        <f t="shared" ca="1" si="179"/>
        <v>23.680958540528991</v>
      </c>
      <c r="F813" s="5">
        <f t="shared" ca="1" si="179"/>
        <v>24.927271934956419</v>
      </c>
      <c r="G813" s="58">
        <f t="shared" ca="1" si="172"/>
        <v>112.9102884247713</v>
      </c>
      <c r="H813" s="58">
        <f t="shared" ca="1" si="172"/>
        <v>101.73749810356996</v>
      </c>
      <c r="I813" s="58">
        <f t="shared" ca="1" si="172"/>
        <v>118.60587853308235</v>
      </c>
      <c r="J813" s="5">
        <f t="shared" ca="1" si="171"/>
        <v>118.60587853308235</v>
      </c>
      <c r="K813" s="5">
        <f ca="1">SMALL($J$6:$J$1005,ROWS($J$6:J813))</f>
        <v>125.68005939355362</v>
      </c>
      <c r="L813" s="67">
        <f ca="1">ROWS($L$6:L813)/COUNTA($K$6:$K$1005)</f>
        <v>0.80800000000000005</v>
      </c>
      <c r="M813" s="5">
        <f t="shared" ca="1" si="173"/>
        <v>0</v>
      </c>
      <c r="N813" s="5">
        <f t="shared" ca="1" si="174"/>
        <v>0</v>
      </c>
      <c r="O813" s="5">
        <f t="shared" ca="1" si="175"/>
        <v>1</v>
      </c>
      <c r="P813" s="5"/>
      <c r="Q813" s="5">
        <f t="shared" ca="1" si="180"/>
        <v>1</v>
      </c>
      <c r="R813" s="5">
        <f t="shared" ca="1" si="170"/>
        <v>0</v>
      </c>
      <c r="S813" s="5">
        <f t="shared" ca="1" si="170"/>
        <v>1</v>
      </c>
      <c r="T813" s="5">
        <f t="shared" ca="1" si="170"/>
        <v>1</v>
      </c>
      <c r="U813" s="5">
        <f t="shared" ca="1" si="170"/>
        <v>0</v>
      </c>
      <c r="V813" s="5">
        <f t="shared" ca="1" si="170"/>
        <v>1</v>
      </c>
    </row>
    <row r="814" spans="1:22" x14ac:dyDescent="0.25">
      <c r="A814" s="5">
        <f t="shared" ca="1" si="179"/>
        <v>28.298263543196306</v>
      </c>
      <c r="B814" s="5">
        <f t="shared" ca="1" si="179"/>
        <v>20.63868313272733</v>
      </c>
      <c r="C814" s="5">
        <f t="shared" ca="1" si="179"/>
        <v>21.088546945018113</v>
      </c>
      <c r="D814" s="5">
        <f t="shared" ca="1" si="179"/>
        <v>17.894566231043811</v>
      </c>
      <c r="E814" s="5">
        <f t="shared" ca="1" si="179"/>
        <v>19.913392188282184</v>
      </c>
      <c r="F814" s="5">
        <f t="shared" ca="1" si="179"/>
        <v>26.359862318972972</v>
      </c>
      <c r="G814" s="58">
        <f t="shared" ca="1" si="172"/>
        <v>95.210201183178796</v>
      </c>
      <c r="H814" s="58">
        <f t="shared" ca="1" si="172"/>
        <v>95.660064995469583</v>
      </c>
      <c r="I814" s="58">
        <f t="shared" ca="1" si="172"/>
        <v>93.641239038231205</v>
      </c>
      <c r="J814" s="5">
        <f t="shared" ca="1" si="171"/>
        <v>95.660064995469583</v>
      </c>
      <c r="K814" s="5">
        <f ca="1">SMALL($J$6:$J$1005,ROWS($J$6:J814))</f>
        <v>125.71507608932941</v>
      </c>
      <c r="L814" s="67">
        <f ca="1">ROWS($L$6:L814)/COUNTA($K$6:$K$1005)</f>
        <v>0.80900000000000005</v>
      </c>
      <c r="M814" s="5">
        <f t="shared" ca="1" si="173"/>
        <v>0</v>
      </c>
      <c r="N814" s="5">
        <f t="shared" ca="1" si="174"/>
        <v>1</v>
      </c>
      <c r="O814" s="5">
        <f t="shared" ca="1" si="175"/>
        <v>0</v>
      </c>
      <c r="P814" s="5"/>
      <c r="Q814" s="5">
        <f t="shared" ca="1" si="180"/>
        <v>1</v>
      </c>
      <c r="R814" s="5">
        <f t="shared" ca="1" si="170"/>
        <v>0</v>
      </c>
      <c r="S814" s="5">
        <f t="shared" ca="1" si="170"/>
        <v>1</v>
      </c>
      <c r="T814" s="5">
        <f t="shared" ca="1" si="170"/>
        <v>0</v>
      </c>
      <c r="U814" s="5">
        <f t="shared" ca="1" si="170"/>
        <v>1</v>
      </c>
      <c r="V814" s="5">
        <f t="shared" ca="1" si="170"/>
        <v>1</v>
      </c>
    </row>
    <row r="815" spans="1:22" x14ac:dyDescent="0.25">
      <c r="A815" s="5">
        <f t="shared" ca="1" si="179"/>
        <v>29.460759814448032</v>
      </c>
      <c r="B815" s="5">
        <f t="shared" ca="1" si="179"/>
        <v>23.853064241049832</v>
      </c>
      <c r="C815" s="5">
        <f t="shared" ca="1" si="179"/>
        <v>18.645349297599797</v>
      </c>
      <c r="D815" s="5">
        <f t="shared" ca="1" si="179"/>
        <v>28.51934250931599</v>
      </c>
      <c r="E815" s="5">
        <f t="shared" ca="1" si="179"/>
        <v>33.66598607633594</v>
      </c>
      <c r="F815" s="5">
        <f t="shared" ca="1" si="179"/>
        <v>34.750045120632301</v>
      </c>
      <c r="G815" s="58">
        <f t="shared" ca="1" si="172"/>
        <v>121.72985525246611</v>
      </c>
      <c r="H815" s="58">
        <f t="shared" ca="1" si="172"/>
        <v>116.52214030901607</v>
      </c>
      <c r="I815" s="58">
        <f t="shared" ca="1" si="172"/>
        <v>111.37549674199613</v>
      </c>
      <c r="J815" s="5">
        <f t="shared" ca="1" si="171"/>
        <v>121.72985525246611</v>
      </c>
      <c r="K815" s="5">
        <f ca="1">SMALL($J$6:$J$1005,ROWS($J$6:J815))</f>
        <v>125.77556092352238</v>
      </c>
      <c r="L815" s="67">
        <f ca="1">ROWS($L$6:L815)/COUNTA($K$6:$K$1005)</f>
        <v>0.81</v>
      </c>
      <c r="M815" s="5">
        <f t="shared" ca="1" si="173"/>
        <v>1</v>
      </c>
      <c r="N815" s="5">
        <f t="shared" ca="1" si="174"/>
        <v>0</v>
      </c>
      <c r="O815" s="5">
        <f t="shared" ca="1" si="175"/>
        <v>0</v>
      </c>
      <c r="P815" s="5"/>
      <c r="Q815" s="5">
        <f t="shared" ca="1" si="180"/>
        <v>1</v>
      </c>
      <c r="R815" s="5">
        <f t="shared" ca="1" si="170"/>
        <v>1</v>
      </c>
      <c r="S815" s="5">
        <f t="shared" ca="1" si="170"/>
        <v>0</v>
      </c>
      <c r="T815" s="5">
        <f t="shared" ca="1" si="170"/>
        <v>0</v>
      </c>
      <c r="U815" s="5">
        <f t="shared" ca="1" si="170"/>
        <v>1</v>
      </c>
      <c r="V815" s="5">
        <f t="shared" ca="1" si="170"/>
        <v>1</v>
      </c>
    </row>
    <row r="816" spans="1:22" x14ac:dyDescent="0.25">
      <c r="A816" s="5">
        <f t="shared" ref="A816:F825" ca="1" si="181">A$3+(A$4-A$3)*RAND()</f>
        <v>20.861212194603063</v>
      </c>
      <c r="B816" s="5">
        <f t="shared" ca="1" si="181"/>
        <v>36.955824493559874</v>
      </c>
      <c r="C816" s="5">
        <f t="shared" ca="1" si="181"/>
        <v>21.990216599287471</v>
      </c>
      <c r="D816" s="5">
        <f t="shared" ca="1" si="181"/>
        <v>18.146391918035775</v>
      </c>
      <c r="E816" s="5">
        <f t="shared" ca="1" si="181"/>
        <v>30.211909970784347</v>
      </c>
      <c r="F816" s="5">
        <f t="shared" ca="1" si="181"/>
        <v>31.895906058181183</v>
      </c>
      <c r="G816" s="58">
        <f t="shared" ca="1" si="172"/>
        <v>119.92485271712847</v>
      </c>
      <c r="H816" s="58">
        <f t="shared" ca="1" si="172"/>
        <v>104.95924482285606</v>
      </c>
      <c r="I816" s="58">
        <f t="shared" ca="1" si="172"/>
        <v>92.893726770107492</v>
      </c>
      <c r="J816" s="5">
        <f t="shared" ca="1" si="171"/>
        <v>119.92485271712847</v>
      </c>
      <c r="K816" s="5">
        <f ca="1">SMALL($J$6:$J$1005,ROWS($J$6:J816))</f>
        <v>125.78116168178329</v>
      </c>
      <c r="L816" s="67">
        <f ca="1">ROWS($L$6:L816)/COUNTA($K$6:$K$1005)</f>
        <v>0.81100000000000005</v>
      </c>
      <c r="M816" s="5">
        <f t="shared" ca="1" si="173"/>
        <v>1</v>
      </c>
      <c r="N816" s="5">
        <f t="shared" ca="1" si="174"/>
        <v>0</v>
      </c>
      <c r="O816" s="5">
        <f t="shared" ca="1" si="175"/>
        <v>0</v>
      </c>
      <c r="P816" s="5"/>
      <c r="Q816" s="5">
        <f t="shared" ca="1" si="180"/>
        <v>1</v>
      </c>
      <c r="R816" s="5">
        <f t="shared" ca="1" si="170"/>
        <v>1</v>
      </c>
      <c r="S816" s="5">
        <f t="shared" ca="1" si="170"/>
        <v>0</v>
      </c>
      <c r="T816" s="5">
        <f t="shared" ca="1" si="170"/>
        <v>0</v>
      </c>
      <c r="U816" s="5">
        <f t="shared" ca="1" si="170"/>
        <v>1</v>
      </c>
      <c r="V816" s="5">
        <f t="shared" ca="1" si="170"/>
        <v>1</v>
      </c>
    </row>
    <row r="817" spans="1:22" x14ac:dyDescent="0.25">
      <c r="A817" s="5">
        <f t="shared" ca="1" si="181"/>
        <v>14.233905554563021</v>
      </c>
      <c r="B817" s="5">
        <f t="shared" ca="1" si="181"/>
        <v>41.591006331065763</v>
      </c>
      <c r="C817" s="5">
        <f t="shared" ca="1" si="181"/>
        <v>30.167144295360806</v>
      </c>
      <c r="D817" s="5">
        <f t="shared" ca="1" si="181"/>
        <v>30.982446919359148</v>
      </c>
      <c r="E817" s="5">
        <f t="shared" ca="1" si="181"/>
        <v>35.594511446372081</v>
      </c>
      <c r="F817" s="5">
        <f t="shared" ca="1" si="181"/>
        <v>34.455801101851151</v>
      </c>
      <c r="G817" s="58">
        <f t="shared" ca="1" si="172"/>
        <v>125.87522443385201</v>
      </c>
      <c r="H817" s="58">
        <f t="shared" ca="1" si="172"/>
        <v>114.45136239814705</v>
      </c>
      <c r="I817" s="58">
        <f t="shared" ca="1" si="172"/>
        <v>109.83929787113412</v>
      </c>
      <c r="J817" s="5">
        <f t="shared" ca="1" si="171"/>
        <v>125.87522443385201</v>
      </c>
      <c r="K817" s="5">
        <f ca="1">SMALL($J$6:$J$1005,ROWS($J$6:J817))</f>
        <v>125.87522443385201</v>
      </c>
      <c r="L817" s="67">
        <f ca="1">ROWS($L$6:L817)/COUNTA($K$6:$K$1005)</f>
        <v>0.81200000000000006</v>
      </c>
      <c r="M817" s="5">
        <f t="shared" ca="1" si="173"/>
        <v>1</v>
      </c>
      <c r="N817" s="5">
        <f t="shared" ca="1" si="174"/>
        <v>0</v>
      </c>
      <c r="O817" s="5">
        <f t="shared" ca="1" si="175"/>
        <v>0</v>
      </c>
      <c r="P817" s="5"/>
      <c r="Q817" s="5">
        <f t="shared" ca="1" si="180"/>
        <v>1</v>
      </c>
      <c r="R817" s="5">
        <f t="shared" ca="1" si="170"/>
        <v>1</v>
      </c>
      <c r="S817" s="5">
        <f t="shared" ca="1" si="170"/>
        <v>0</v>
      </c>
      <c r="T817" s="5">
        <f t="shared" ca="1" si="170"/>
        <v>0</v>
      </c>
      <c r="U817" s="5">
        <f t="shared" ca="1" si="170"/>
        <v>1</v>
      </c>
      <c r="V817" s="5">
        <f t="shared" ca="1" si="170"/>
        <v>1</v>
      </c>
    </row>
    <row r="818" spans="1:22" x14ac:dyDescent="0.25">
      <c r="A818" s="5">
        <f t="shared" ca="1" si="181"/>
        <v>16.904027145371579</v>
      </c>
      <c r="B818" s="5">
        <f t="shared" ca="1" si="181"/>
        <v>25.307180771212867</v>
      </c>
      <c r="C818" s="5">
        <f t="shared" ca="1" si="181"/>
        <v>21.202170866251862</v>
      </c>
      <c r="D818" s="5">
        <f t="shared" ca="1" si="181"/>
        <v>15.599365806343535</v>
      </c>
      <c r="E818" s="5">
        <f t="shared" ca="1" si="181"/>
        <v>21.929236738279346</v>
      </c>
      <c r="F818" s="5">
        <f t="shared" ca="1" si="181"/>
        <v>31.932364259308351</v>
      </c>
      <c r="G818" s="58">
        <f t="shared" ca="1" si="172"/>
        <v>96.072808914172128</v>
      </c>
      <c r="H818" s="58">
        <f t="shared" ca="1" si="172"/>
        <v>91.967799009211149</v>
      </c>
      <c r="I818" s="58">
        <f t="shared" ca="1" si="172"/>
        <v>85.637928077275319</v>
      </c>
      <c r="J818" s="5">
        <f t="shared" ca="1" si="171"/>
        <v>96.072808914172128</v>
      </c>
      <c r="K818" s="5">
        <f ca="1">SMALL($J$6:$J$1005,ROWS($J$6:J818))</f>
        <v>125.97866465082836</v>
      </c>
      <c r="L818" s="67">
        <f ca="1">ROWS($L$6:L818)/COUNTA($K$6:$K$1005)</f>
        <v>0.81299999999999994</v>
      </c>
      <c r="M818" s="5">
        <f t="shared" ca="1" si="173"/>
        <v>1</v>
      </c>
      <c r="N818" s="5">
        <f t="shared" ca="1" si="174"/>
        <v>0</v>
      </c>
      <c r="O818" s="5">
        <f t="shared" ca="1" si="175"/>
        <v>0</v>
      </c>
      <c r="P818" s="5"/>
      <c r="Q818" s="5">
        <f t="shared" ca="1" si="180"/>
        <v>1</v>
      </c>
      <c r="R818" s="5">
        <f t="shared" ca="1" si="170"/>
        <v>1</v>
      </c>
      <c r="S818" s="5">
        <f t="shared" ca="1" si="170"/>
        <v>0</v>
      </c>
      <c r="T818" s="5">
        <f t="shared" ref="R818:V869" ca="1" si="182">COUNTIF($M$5,"*"&amp;T$5&amp;"*")*$M818+COUNTIF($N$5,"*"&amp;T$5&amp;"*")*$N818+COUNTIF($O$5,"*"&amp;T$5&amp;"*")*$O818</f>
        <v>0</v>
      </c>
      <c r="U818" s="5">
        <f t="shared" ca="1" si="182"/>
        <v>1</v>
      </c>
      <c r="V818" s="5">
        <f t="shared" ca="1" si="182"/>
        <v>1</v>
      </c>
    </row>
    <row r="819" spans="1:22" x14ac:dyDescent="0.25">
      <c r="A819" s="5">
        <f t="shared" ca="1" si="181"/>
        <v>31.14184427296955</v>
      </c>
      <c r="B819" s="5">
        <f t="shared" ca="1" si="181"/>
        <v>21.466275499436566</v>
      </c>
      <c r="C819" s="5">
        <f t="shared" ca="1" si="181"/>
        <v>30.176875472151004</v>
      </c>
      <c r="D819" s="5">
        <f t="shared" ca="1" si="181"/>
        <v>35.367875679184571</v>
      </c>
      <c r="E819" s="5">
        <f t="shared" ca="1" si="181"/>
        <v>26.306388861751604</v>
      </c>
      <c r="F819" s="5">
        <f t="shared" ca="1" si="181"/>
        <v>35.165232496947027</v>
      </c>
      <c r="G819" s="58">
        <f t="shared" ca="1" si="172"/>
        <v>114.07974113110474</v>
      </c>
      <c r="H819" s="58">
        <f t="shared" ca="1" si="172"/>
        <v>122.79034110381919</v>
      </c>
      <c r="I819" s="58">
        <f t="shared" ca="1" si="172"/>
        <v>131.85182792125215</v>
      </c>
      <c r="J819" s="5">
        <f t="shared" ca="1" si="171"/>
        <v>131.85182792125215</v>
      </c>
      <c r="K819" s="5">
        <f ca="1">SMALL($J$6:$J$1005,ROWS($J$6:J819))</f>
        <v>125.98234475499545</v>
      </c>
      <c r="L819" s="67">
        <f ca="1">ROWS($L$6:L819)/COUNTA($K$6:$K$1005)</f>
        <v>0.81399999999999995</v>
      </c>
      <c r="M819" s="5">
        <f t="shared" ca="1" si="173"/>
        <v>0</v>
      </c>
      <c r="N819" s="5">
        <f t="shared" ca="1" si="174"/>
        <v>0</v>
      </c>
      <c r="O819" s="5">
        <f t="shared" ca="1" si="175"/>
        <v>1</v>
      </c>
      <c r="P819" s="5"/>
      <c r="Q819" s="5">
        <f t="shared" ca="1" si="180"/>
        <v>1</v>
      </c>
      <c r="R819" s="5">
        <f t="shared" ca="1" si="182"/>
        <v>0</v>
      </c>
      <c r="S819" s="5">
        <f t="shared" ca="1" si="182"/>
        <v>1</v>
      </c>
      <c r="T819" s="5">
        <f t="shared" ca="1" si="182"/>
        <v>1</v>
      </c>
      <c r="U819" s="5">
        <f t="shared" ca="1" si="182"/>
        <v>0</v>
      </c>
      <c r="V819" s="5">
        <f t="shared" ca="1" si="182"/>
        <v>1</v>
      </c>
    </row>
    <row r="820" spans="1:22" x14ac:dyDescent="0.25">
      <c r="A820" s="5">
        <f t="shared" ca="1" si="181"/>
        <v>30.328877644788623</v>
      </c>
      <c r="B820" s="5">
        <f t="shared" ca="1" si="181"/>
        <v>33.727592923668062</v>
      </c>
      <c r="C820" s="5">
        <f t="shared" ca="1" si="181"/>
        <v>31.593673399786177</v>
      </c>
      <c r="D820" s="5">
        <f t="shared" ca="1" si="181"/>
        <v>17.709731484451041</v>
      </c>
      <c r="E820" s="5">
        <f t="shared" ca="1" si="181"/>
        <v>20.578941306403557</v>
      </c>
      <c r="F820" s="5">
        <f t="shared" ca="1" si="181"/>
        <v>29.847320724205289</v>
      </c>
      <c r="G820" s="58">
        <f t="shared" ca="1" si="172"/>
        <v>114.48273259906553</v>
      </c>
      <c r="H820" s="58">
        <f t="shared" ca="1" si="172"/>
        <v>112.34881307518366</v>
      </c>
      <c r="I820" s="58">
        <f t="shared" ca="1" si="172"/>
        <v>109.47960325323113</v>
      </c>
      <c r="J820" s="5">
        <f t="shared" ca="1" si="171"/>
        <v>114.48273259906553</v>
      </c>
      <c r="K820" s="5">
        <f ca="1">SMALL($J$6:$J$1005,ROWS($J$6:J820))</f>
        <v>126.02246047499861</v>
      </c>
      <c r="L820" s="67">
        <f ca="1">ROWS($L$6:L820)/COUNTA($K$6:$K$1005)</f>
        <v>0.81499999999999995</v>
      </c>
      <c r="M820" s="5">
        <f t="shared" ca="1" si="173"/>
        <v>1</v>
      </c>
      <c r="N820" s="5">
        <f t="shared" ca="1" si="174"/>
        <v>0</v>
      </c>
      <c r="O820" s="5">
        <f t="shared" ca="1" si="175"/>
        <v>0</v>
      </c>
      <c r="P820" s="5"/>
      <c r="Q820" s="5">
        <f t="shared" ca="1" si="180"/>
        <v>1</v>
      </c>
      <c r="R820" s="5">
        <f t="shared" ca="1" si="182"/>
        <v>1</v>
      </c>
      <c r="S820" s="5">
        <f t="shared" ca="1" si="182"/>
        <v>0</v>
      </c>
      <c r="T820" s="5">
        <f t="shared" ca="1" si="182"/>
        <v>0</v>
      </c>
      <c r="U820" s="5">
        <f t="shared" ca="1" si="182"/>
        <v>1</v>
      </c>
      <c r="V820" s="5">
        <f t="shared" ca="1" si="182"/>
        <v>1</v>
      </c>
    </row>
    <row r="821" spans="1:22" x14ac:dyDescent="0.25">
      <c r="A821" s="5">
        <f t="shared" ca="1" si="181"/>
        <v>20.39370847564232</v>
      </c>
      <c r="B821" s="5">
        <f t="shared" ca="1" si="181"/>
        <v>29.752110870450068</v>
      </c>
      <c r="C821" s="5">
        <f t="shared" ca="1" si="181"/>
        <v>19.190770749876137</v>
      </c>
      <c r="D821" s="5">
        <f t="shared" ca="1" si="181"/>
        <v>21.133970569430879</v>
      </c>
      <c r="E821" s="5">
        <f t="shared" ca="1" si="181"/>
        <v>33.806667658234083</v>
      </c>
      <c r="F821" s="5">
        <f t="shared" ca="1" si="181"/>
        <v>39.712562210279032</v>
      </c>
      <c r="G821" s="58">
        <f t="shared" ca="1" si="172"/>
        <v>123.6650492146055</v>
      </c>
      <c r="H821" s="58">
        <f t="shared" ca="1" si="172"/>
        <v>113.10370909403157</v>
      </c>
      <c r="I821" s="58">
        <f t="shared" ca="1" si="172"/>
        <v>100.43101200522837</v>
      </c>
      <c r="J821" s="5">
        <f t="shared" ca="1" si="171"/>
        <v>123.6650492146055</v>
      </c>
      <c r="K821" s="5">
        <f ca="1">SMALL($J$6:$J$1005,ROWS($J$6:J821))</f>
        <v>126.07339110851942</v>
      </c>
      <c r="L821" s="67">
        <f ca="1">ROWS($L$6:L821)/COUNTA($K$6:$K$1005)</f>
        <v>0.81599999999999995</v>
      </c>
      <c r="M821" s="5">
        <f t="shared" ca="1" si="173"/>
        <v>1</v>
      </c>
      <c r="N821" s="5">
        <f t="shared" ca="1" si="174"/>
        <v>0</v>
      </c>
      <c r="O821" s="5">
        <f t="shared" ca="1" si="175"/>
        <v>0</v>
      </c>
      <c r="P821" s="5"/>
      <c r="Q821" s="5">
        <f t="shared" ca="1" si="180"/>
        <v>1</v>
      </c>
      <c r="R821" s="5">
        <f t="shared" ca="1" si="182"/>
        <v>1</v>
      </c>
      <c r="S821" s="5">
        <f t="shared" ca="1" si="182"/>
        <v>0</v>
      </c>
      <c r="T821" s="5">
        <f t="shared" ca="1" si="182"/>
        <v>0</v>
      </c>
      <c r="U821" s="5">
        <f t="shared" ca="1" si="182"/>
        <v>1</v>
      </c>
      <c r="V821" s="5">
        <f t="shared" ca="1" si="182"/>
        <v>1</v>
      </c>
    </row>
    <row r="822" spans="1:22" x14ac:dyDescent="0.25">
      <c r="A822" s="5">
        <f t="shared" ca="1" si="181"/>
        <v>23.076350045642464</v>
      </c>
      <c r="B822" s="5">
        <f t="shared" ca="1" si="181"/>
        <v>37.67466074569063</v>
      </c>
      <c r="C822" s="5">
        <f t="shared" ca="1" si="181"/>
        <v>23.939522392417999</v>
      </c>
      <c r="D822" s="5">
        <f t="shared" ca="1" si="181"/>
        <v>38.549783348168361</v>
      </c>
      <c r="E822" s="5">
        <f t="shared" ca="1" si="181"/>
        <v>33.654629913409977</v>
      </c>
      <c r="F822" s="5">
        <f t="shared" ca="1" si="181"/>
        <v>27.229452221552457</v>
      </c>
      <c r="G822" s="58">
        <f t="shared" ca="1" si="172"/>
        <v>121.63509292629553</v>
      </c>
      <c r="H822" s="58">
        <f t="shared" ca="1" si="172"/>
        <v>107.89995457302291</v>
      </c>
      <c r="I822" s="58">
        <f t="shared" ca="1" si="172"/>
        <v>112.79510800778129</v>
      </c>
      <c r="J822" s="5">
        <f t="shared" ca="1" si="171"/>
        <v>121.63509292629553</v>
      </c>
      <c r="K822" s="5">
        <f ca="1">SMALL($J$6:$J$1005,ROWS($J$6:J822))</f>
        <v>126.08677595448152</v>
      </c>
      <c r="L822" s="67">
        <f ca="1">ROWS($L$6:L822)/COUNTA($K$6:$K$1005)</f>
        <v>0.81699999999999995</v>
      </c>
      <c r="M822" s="5">
        <f t="shared" ca="1" si="173"/>
        <v>1</v>
      </c>
      <c r="N822" s="5">
        <f t="shared" ca="1" si="174"/>
        <v>0</v>
      </c>
      <c r="O822" s="5">
        <f t="shared" ca="1" si="175"/>
        <v>0</v>
      </c>
      <c r="P822" s="5"/>
      <c r="Q822" s="5">
        <f t="shared" ca="1" si="180"/>
        <v>1</v>
      </c>
      <c r="R822" s="5">
        <f t="shared" ca="1" si="182"/>
        <v>1</v>
      </c>
      <c r="S822" s="5">
        <f t="shared" ca="1" si="182"/>
        <v>0</v>
      </c>
      <c r="T822" s="5">
        <f t="shared" ca="1" si="182"/>
        <v>0</v>
      </c>
      <c r="U822" s="5">
        <f t="shared" ca="1" si="182"/>
        <v>1</v>
      </c>
      <c r="V822" s="5">
        <f t="shared" ca="1" si="182"/>
        <v>1</v>
      </c>
    </row>
    <row r="823" spans="1:22" x14ac:dyDescent="0.25">
      <c r="A823" s="5">
        <f t="shared" ca="1" si="181"/>
        <v>27.51560038077838</v>
      </c>
      <c r="B823" s="5">
        <f t="shared" ca="1" si="181"/>
        <v>32.201717509235046</v>
      </c>
      <c r="C823" s="5">
        <f t="shared" ca="1" si="181"/>
        <v>29.864112927798026</v>
      </c>
      <c r="D823" s="5">
        <f t="shared" ca="1" si="181"/>
        <v>43.255707533866705</v>
      </c>
      <c r="E823" s="5">
        <f t="shared" ca="1" si="181"/>
        <v>22.202463512493299</v>
      </c>
      <c r="F823" s="5">
        <f t="shared" ca="1" si="181"/>
        <v>36.446385016966218</v>
      </c>
      <c r="G823" s="58">
        <f t="shared" ca="1" si="172"/>
        <v>118.36616641947295</v>
      </c>
      <c r="H823" s="58">
        <f t="shared" ca="1" si="172"/>
        <v>116.02856183803593</v>
      </c>
      <c r="I823" s="58">
        <f t="shared" ca="1" si="172"/>
        <v>137.08180585940931</v>
      </c>
      <c r="J823" s="5">
        <f t="shared" ca="1" si="171"/>
        <v>137.08180585940931</v>
      </c>
      <c r="K823" s="5">
        <f ca="1">SMALL($J$6:$J$1005,ROWS($J$6:J823))</f>
        <v>126.0966482631282</v>
      </c>
      <c r="L823" s="67">
        <f ca="1">ROWS($L$6:L823)/COUNTA($K$6:$K$1005)</f>
        <v>0.81799999999999995</v>
      </c>
      <c r="M823" s="5">
        <f t="shared" ca="1" si="173"/>
        <v>0</v>
      </c>
      <c r="N823" s="5">
        <f t="shared" ca="1" si="174"/>
        <v>0</v>
      </c>
      <c r="O823" s="5">
        <f t="shared" ca="1" si="175"/>
        <v>1</v>
      </c>
      <c r="P823" s="5"/>
      <c r="Q823" s="5">
        <f t="shared" ca="1" si="180"/>
        <v>1</v>
      </c>
      <c r="R823" s="5">
        <f t="shared" ca="1" si="182"/>
        <v>0</v>
      </c>
      <c r="S823" s="5">
        <f t="shared" ca="1" si="182"/>
        <v>1</v>
      </c>
      <c r="T823" s="5">
        <f t="shared" ca="1" si="182"/>
        <v>1</v>
      </c>
      <c r="U823" s="5">
        <f t="shared" ca="1" si="182"/>
        <v>0</v>
      </c>
      <c r="V823" s="5">
        <f t="shared" ca="1" si="182"/>
        <v>1</v>
      </c>
    </row>
    <row r="824" spans="1:22" x14ac:dyDescent="0.25">
      <c r="A824" s="5">
        <f t="shared" ca="1" si="181"/>
        <v>14.751828198135966</v>
      </c>
      <c r="B824" s="5">
        <f t="shared" ca="1" si="181"/>
        <v>37.817338241658774</v>
      </c>
      <c r="C824" s="5">
        <f t="shared" ca="1" si="181"/>
        <v>19.277251652156508</v>
      </c>
      <c r="D824" s="5">
        <f t="shared" ca="1" si="181"/>
        <v>15.00818490253036</v>
      </c>
      <c r="E824" s="5">
        <f t="shared" ca="1" si="181"/>
        <v>34.087537835747767</v>
      </c>
      <c r="F824" s="5">
        <f t="shared" ca="1" si="181"/>
        <v>37.72045360422063</v>
      </c>
      <c r="G824" s="58">
        <f t="shared" ca="1" si="172"/>
        <v>124.37715787976313</v>
      </c>
      <c r="H824" s="58">
        <f t="shared" ca="1" si="172"/>
        <v>105.83707129026087</v>
      </c>
      <c r="I824" s="58">
        <f t="shared" ca="1" si="172"/>
        <v>86.757718357043473</v>
      </c>
      <c r="J824" s="5">
        <f t="shared" ca="1" si="171"/>
        <v>124.37715787976313</v>
      </c>
      <c r="K824" s="5">
        <f ca="1">SMALL($J$6:$J$1005,ROWS($J$6:J824))</f>
        <v>126.1223006765068</v>
      </c>
      <c r="L824" s="67">
        <f ca="1">ROWS($L$6:L824)/COUNTA($K$6:$K$1005)</f>
        <v>0.81899999999999995</v>
      </c>
      <c r="M824" s="5">
        <f t="shared" ca="1" si="173"/>
        <v>1</v>
      </c>
      <c r="N824" s="5">
        <f t="shared" ca="1" si="174"/>
        <v>0</v>
      </c>
      <c r="O824" s="5">
        <f t="shared" ca="1" si="175"/>
        <v>0</v>
      </c>
      <c r="P824" s="5"/>
      <c r="Q824" s="5">
        <f t="shared" ca="1" si="180"/>
        <v>1</v>
      </c>
      <c r="R824" s="5">
        <f t="shared" ca="1" si="182"/>
        <v>1</v>
      </c>
      <c r="S824" s="5">
        <f t="shared" ca="1" si="182"/>
        <v>0</v>
      </c>
      <c r="T824" s="5">
        <f t="shared" ca="1" si="182"/>
        <v>0</v>
      </c>
      <c r="U824" s="5">
        <f t="shared" ca="1" si="182"/>
        <v>1</v>
      </c>
      <c r="V824" s="5">
        <f t="shared" ca="1" si="182"/>
        <v>1</v>
      </c>
    </row>
    <row r="825" spans="1:22" x14ac:dyDescent="0.25">
      <c r="A825" s="5">
        <f t="shared" ca="1" si="181"/>
        <v>26.607384010812179</v>
      </c>
      <c r="B825" s="5">
        <f t="shared" ca="1" si="181"/>
        <v>44.066831467711538</v>
      </c>
      <c r="C825" s="5">
        <f t="shared" ca="1" si="181"/>
        <v>31.470482408541798</v>
      </c>
      <c r="D825" s="5">
        <f t="shared" ca="1" si="181"/>
        <v>22.077004564244046</v>
      </c>
      <c r="E825" s="5">
        <f t="shared" ca="1" si="181"/>
        <v>22.791865572310162</v>
      </c>
      <c r="F825" s="5">
        <f t="shared" ca="1" si="181"/>
        <v>23.006250185292934</v>
      </c>
      <c r="G825" s="58">
        <f t="shared" ca="1" si="172"/>
        <v>116.47233123612682</v>
      </c>
      <c r="H825" s="58">
        <f t="shared" ca="1" si="172"/>
        <v>103.87598217695708</v>
      </c>
      <c r="I825" s="58">
        <f t="shared" ca="1" si="172"/>
        <v>103.16112116889096</v>
      </c>
      <c r="J825" s="5">
        <f t="shared" ca="1" si="171"/>
        <v>116.47233123612682</v>
      </c>
      <c r="K825" s="5">
        <f ca="1">SMALL($J$6:$J$1005,ROWS($J$6:J825))</f>
        <v>126.17318520789095</v>
      </c>
      <c r="L825" s="67">
        <f ca="1">ROWS($L$6:L825)/COUNTA($K$6:$K$1005)</f>
        <v>0.82</v>
      </c>
      <c r="M825" s="5">
        <f t="shared" ca="1" si="173"/>
        <v>1</v>
      </c>
      <c r="N825" s="5">
        <f t="shared" ca="1" si="174"/>
        <v>0</v>
      </c>
      <c r="O825" s="5">
        <f t="shared" ca="1" si="175"/>
        <v>0</v>
      </c>
      <c r="P825" s="5"/>
      <c r="Q825" s="5">
        <f t="shared" ca="1" si="180"/>
        <v>1</v>
      </c>
      <c r="R825" s="5">
        <f t="shared" ca="1" si="182"/>
        <v>1</v>
      </c>
      <c r="S825" s="5">
        <f t="shared" ca="1" si="182"/>
        <v>0</v>
      </c>
      <c r="T825" s="5">
        <f t="shared" ca="1" si="182"/>
        <v>0</v>
      </c>
      <c r="U825" s="5">
        <f t="shared" ca="1" si="182"/>
        <v>1</v>
      </c>
      <c r="V825" s="5">
        <f t="shared" ca="1" si="182"/>
        <v>1</v>
      </c>
    </row>
    <row r="826" spans="1:22" x14ac:dyDescent="0.25">
      <c r="A826" s="5">
        <f t="shared" ref="A826:F835" ca="1" si="183">A$3+(A$4-A$3)*RAND()</f>
        <v>13.413175991851395</v>
      </c>
      <c r="B826" s="5">
        <f t="shared" ca="1" si="183"/>
        <v>25.93236912646644</v>
      </c>
      <c r="C826" s="5">
        <f t="shared" ca="1" si="183"/>
        <v>30.988565291678775</v>
      </c>
      <c r="D826" s="5">
        <f t="shared" ca="1" si="183"/>
        <v>20.882545243891457</v>
      </c>
      <c r="E826" s="5">
        <f t="shared" ca="1" si="183"/>
        <v>26.249267615790121</v>
      </c>
      <c r="F826" s="5">
        <f t="shared" ca="1" si="183"/>
        <v>26.573268103195243</v>
      </c>
      <c r="G826" s="58">
        <f t="shared" ca="1" si="172"/>
        <v>92.168080837303208</v>
      </c>
      <c r="H826" s="58">
        <f t="shared" ca="1" si="172"/>
        <v>97.224277002515535</v>
      </c>
      <c r="I826" s="58">
        <f t="shared" ca="1" si="172"/>
        <v>91.857554630616875</v>
      </c>
      <c r="J826" s="5">
        <f t="shared" ca="1" si="171"/>
        <v>97.224277002515535</v>
      </c>
      <c r="K826" s="5">
        <f ca="1">SMALL($J$6:$J$1005,ROWS($J$6:J826))</f>
        <v>126.37219097749201</v>
      </c>
      <c r="L826" s="67">
        <f ca="1">ROWS($L$6:L826)/COUNTA($K$6:$K$1005)</f>
        <v>0.82099999999999995</v>
      </c>
      <c r="M826" s="5">
        <f t="shared" ca="1" si="173"/>
        <v>0</v>
      </c>
      <c r="N826" s="5">
        <f t="shared" ca="1" si="174"/>
        <v>1</v>
      </c>
      <c r="O826" s="5">
        <f t="shared" ca="1" si="175"/>
        <v>0</v>
      </c>
      <c r="P826" s="5"/>
      <c r="Q826" s="5">
        <f t="shared" ca="1" si="180"/>
        <v>1</v>
      </c>
      <c r="R826" s="5">
        <f t="shared" ca="1" si="182"/>
        <v>0</v>
      </c>
      <c r="S826" s="5">
        <f t="shared" ca="1" si="182"/>
        <v>1</v>
      </c>
      <c r="T826" s="5">
        <f t="shared" ca="1" si="182"/>
        <v>0</v>
      </c>
      <c r="U826" s="5">
        <f t="shared" ca="1" si="182"/>
        <v>1</v>
      </c>
      <c r="V826" s="5">
        <f t="shared" ca="1" si="182"/>
        <v>1</v>
      </c>
    </row>
    <row r="827" spans="1:22" x14ac:dyDescent="0.25">
      <c r="A827" s="5">
        <f t="shared" ca="1" si="183"/>
        <v>17.155403220631843</v>
      </c>
      <c r="B827" s="5">
        <f t="shared" ca="1" si="183"/>
        <v>19.492831037842056</v>
      </c>
      <c r="C827" s="5">
        <f t="shared" ca="1" si="183"/>
        <v>24.405467345847242</v>
      </c>
      <c r="D827" s="5">
        <f t="shared" ca="1" si="183"/>
        <v>14.977247011421916</v>
      </c>
      <c r="E827" s="5">
        <f t="shared" ca="1" si="183"/>
        <v>30.49723214141887</v>
      </c>
      <c r="F827" s="5">
        <f t="shared" ca="1" si="183"/>
        <v>28.000422440153123</v>
      </c>
      <c r="G827" s="58">
        <f t="shared" ca="1" si="172"/>
        <v>95.145888840045899</v>
      </c>
      <c r="H827" s="58">
        <f t="shared" ca="1" si="172"/>
        <v>100.05852514805107</v>
      </c>
      <c r="I827" s="58">
        <f t="shared" ca="1" si="172"/>
        <v>84.538540018054121</v>
      </c>
      <c r="J827" s="5">
        <f t="shared" ca="1" si="171"/>
        <v>100.05852514805107</v>
      </c>
      <c r="K827" s="5">
        <f ca="1">SMALL($J$6:$J$1005,ROWS($J$6:J827))</f>
        <v>126.39808774829885</v>
      </c>
      <c r="L827" s="67">
        <f ca="1">ROWS($L$6:L827)/COUNTA($K$6:$K$1005)</f>
        <v>0.82199999999999995</v>
      </c>
      <c r="M827" s="5">
        <f t="shared" ca="1" si="173"/>
        <v>0</v>
      </c>
      <c r="N827" s="5">
        <f t="shared" ca="1" si="174"/>
        <v>1</v>
      </c>
      <c r="O827" s="5">
        <f t="shared" ca="1" si="175"/>
        <v>0</v>
      </c>
      <c r="P827" s="5"/>
      <c r="Q827" s="5">
        <f t="shared" ca="1" si="180"/>
        <v>1</v>
      </c>
      <c r="R827" s="5">
        <f t="shared" ca="1" si="182"/>
        <v>0</v>
      </c>
      <c r="S827" s="5">
        <f t="shared" ca="1" si="182"/>
        <v>1</v>
      </c>
      <c r="T827" s="5">
        <f t="shared" ca="1" si="182"/>
        <v>0</v>
      </c>
      <c r="U827" s="5">
        <f t="shared" ca="1" si="182"/>
        <v>1</v>
      </c>
      <c r="V827" s="5">
        <f t="shared" ca="1" si="182"/>
        <v>1</v>
      </c>
    </row>
    <row r="828" spans="1:22" x14ac:dyDescent="0.25">
      <c r="A828" s="5">
        <f t="shared" ca="1" si="183"/>
        <v>24.661490423819771</v>
      </c>
      <c r="B828" s="5">
        <f t="shared" ca="1" si="183"/>
        <v>27.485279185199914</v>
      </c>
      <c r="C828" s="5">
        <f t="shared" ca="1" si="183"/>
        <v>28.735979872587535</v>
      </c>
      <c r="D828" s="5">
        <f t="shared" ca="1" si="183"/>
        <v>15.168417418513199</v>
      </c>
      <c r="E828" s="5">
        <f t="shared" ca="1" si="183"/>
        <v>20.92752147622204</v>
      </c>
      <c r="F828" s="5">
        <f t="shared" ca="1" si="183"/>
        <v>39.649886972698056</v>
      </c>
      <c r="G828" s="58">
        <f t="shared" ca="1" si="172"/>
        <v>112.72417805793978</v>
      </c>
      <c r="H828" s="58">
        <f t="shared" ca="1" si="172"/>
        <v>113.9748787453274</v>
      </c>
      <c r="I828" s="58">
        <f t="shared" ca="1" si="172"/>
        <v>108.21577468761856</v>
      </c>
      <c r="J828" s="5">
        <f t="shared" ca="1" si="171"/>
        <v>113.9748787453274</v>
      </c>
      <c r="K828" s="5">
        <f ca="1">SMALL($J$6:$J$1005,ROWS($J$6:J828))</f>
        <v>126.45450802486462</v>
      </c>
      <c r="L828" s="67">
        <f ca="1">ROWS($L$6:L828)/COUNTA($K$6:$K$1005)</f>
        <v>0.82299999999999995</v>
      </c>
      <c r="M828" s="5">
        <f t="shared" ca="1" si="173"/>
        <v>0</v>
      </c>
      <c r="N828" s="5">
        <f t="shared" ca="1" si="174"/>
        <v>1</v>
      </c>
      <c r="O828" s="5">
        <f t="shared" ca="1" si="175"/>
        <v>0</v>
      </c>
      <c r="P828" s="5"/>
      <c r="Q828" s="5">
        <f t="shared" ca="1" si="180"/>
        <v>1</v>
      </c>
      <c r="R828" s="5">
        <f t="shared" ca="1" si="182"/>
        <v>0</v>
      </c>
      <c r="S828" s="5">
        <f t="shared" ca="1" si="182"/>
        <v>1</v>
      </c>
      <c r="T828" s="5">
        <f t="shared" ca="1" si="182"/>
        <v>0</v>
      </c>
      <c r="U828" s="5">
        <f t="shared" ca="1" si="182"/>
        <v>1</v>
      </c>
      <c r="V828" s="5">
        <f t="shared" ca="1" si="182"/>
        <v>1</v>
      </c>
    </row>
    <row r="829" spans="1:22" x14ac:dyDescent="0.25">
      <c r="A829" s="5">
        <f t="shared" ca="1" si="183"/>
        <v>31.008932298396875</v>
      </c>
      <c r="B829" s="5">
        <f t="shared" ca="1" si="183"/>
        <v>40.138343796389961</v>
      </c>
      <c r="C829" s="5">
        <f t="shared" ca="1" si="183"/>
        <v>32.43613752024492</v>
      </c>
      <c r="D829" s="5">
        <f t="shared" ca="1" si="183"/>
        <v>36.526788749915909</v>
      </c>
      <c r="E829" s="5">
        <f t="shared" ca="1" si="183"/>
        <v>25.281578101107968</v>
      </c>
      <c r="F829" s="5">
        <f t="shared" ca="1" si="183"/>
        <v>23.546897431141861</v>
      </c>
      <c r="G829" s="58">
        <f t="shared" ca="1" si="172"/>
        <v>119.97575162703666</v>
      </c>
      <c r="H829" s="58">
        <f t="shared" ca="1" si="172"/>
        <v>112.27354535089162</v>
      </c>
      <c r="I829" s="58">
        <f t="shared" ca="1" si="172"/>
        <v>123.51875599969956</v>
      </c>
      <c r="J829" s="5">
        <f t="shared" ca="1" si="171"/>
        <v>123.51875599969956</v>
      </c>
      <c r="K829" s="5">
        <f ca="1">SMALL($J$6:$J$1005,ROWS($J$6:J829))</f>
        <v>126.4837067538887</v>
      </c>
      <c r="L829" s="67">
        <f ca="1">ROWS($L$6:L829)/COUNTA($K$6:$K$1005)</f>
        <v>0.82399999999999995</v>
      </c>
      <c r="M829" s="5">
        <f t="shared" ca="1" si="173"/>
        <v>0</v>
      </c>
      <c r="N829" s="5">
        <f t="shared" ca="1" si="174"/>
        <v>0</v>
      </c>
      <c r="O829" s="5">
        <f t="shared" ca="1" si="175"/>
        <v>1</v>
      </c>
      <c r="P829" s="5"/>
      <c r="Q829" s="5">
        <f t="shared" ca="1" si="180"/>
        <v>1</v>
      </c>
      <c r="R829" s="5">
        <f t="shared" ca="1" si="182"/>
        <v>0</v>
      </c>
      <c r="S829" s="5">
        <f t="shared" ca="1" si="182"/>
        <v>1</v>
      </c>
      <c r="T829" s="5">
        <f t="shared" ca="1" si="182"/>
        <v>1</v>
      </c>
      <c r="U829" s="5">
        <f t="shared" ca="1" si="182"/>
        <v>0</v>
      </c>
      <c r="V829" s="5">
        <f t="shared" ca="1" si="182"/>
        <v>1</v>
      </c>
    </row>
    <row r="830" spans="1:22" x14ac:dyDescent="0.25">
      <c r="A830" s="5">
        <f t="shared" ca="1" si="183"/>
        <v>16.681931174318361</v>
      </c>
      <c r="B830" s="5">
        <f t="shared" ca="1" si="183"/>
        <v>21.476550358201642</v>
      </c>
      <c r="C830" s="5">
        <f t="shared" ca="1" si="183"/>
        <v>26.403017748868635</v>
      </c>
      <c r="D830" s="5">
        <f t="shared" ca="1" si="183"/>
        <v>17.811408746940423</v>
      </c>
      <c r="E830" s="5">
        <f t="shared" ca="1" si="183"/>
        <v>20.013478092232223</v>
      </c>
      <c r="F830" s="5">
        <f t="shared" ca="1" si="183"/>
        <v>36.662468133055043</v>
      </c>
      <c r="G830" s="58">
        <f t="shared" ca="1" si="172"/>
        <v>94.834427757807262</v>
      </c>
      <c r="H830" s="58">
        <f t="shared" ca="1" si="172"/>
        <v>99.760895148474262</v>
      </c>
      <c r="I830" s="58">
        <f t="shared" ca="1" si="172"/>
        <v>97.558825803182458</v>
      </c>
      <c r="J830" s="5">
        <f t="shared" ca="1" si="171"/>
        <v>99.760895148474262</v>
      </c>
      <c r="K830" s="5">
        <f ca="1">SMALL($J$6:$J$1005,ROWS($J$6:J830))</f>
        <v>126.53139213679572</v>
      </c>
      <c r="L830" s="67">
        <f ca="1">ROWS($L$6:L830)/COUNTA($K$6:$K$1005)</f>
        <v>0.82499999999999996</v>
      </c>
      <c r="M830" s="5">
        <f t="shared" ca="1" si="173"/>
        <v>0</v>
      </c>
      <c r="N830" s="5">
        <f t="shared" ca="1" si="174"/>
        <v>1</v>
      </c>
      <c r="O830" s="5">
        <f t="shared" ca="1" si="175"/>
        <v>0</v>
      </c>
      <c r="P830" s="5"/>
      <c r="Q830" s="5">
        <f t="shared" ca="1" si="180"/>
        <v>1</v>
      </c>
      <c r="R830" s="5">
        <f t="shared" ca="1" si="182"/>
        <v>0</v>
      </c>
      <c r="S830" s="5">
        <f t="shared" ca="1" si="182"/>
        <v>1</v>
      </c>
      <c r="T830" s="5">
        <f t="shared" ca="1" si="182"/>
        <v>0</v>
      </c>
      <c r="U830" s="5">
        <f t="shared" ca="1" si="182"/>
        <v>1</v>
      </c>
      <c r="V830" s="5">
        <f t="shared" ca="1" si="182"/>
        <v>1</v>
      </c>
    </row>
    <row r="831" spans="1:22" x14ac:dyDescent="0.25">
      <c r="A831" s="5">
        <f t="shared" ca="1" si="183"/>
        <v>26.485810200594479</v>
      </c>
      <c r="B831" s="5">
        <f t="shared" ca="1" si="183"/>
        <v>30.277478983688049</v>
      </c>
      <c r="C831" s="5">
        <f t="shared" ca="1" si="183"/>
        <v>27.250615227533725</v>
      </c>
      <c r="D831" s="5">
        <f t="shared" ca="1" si="183"/>
        <v>36.282202911078244</v>
      </c>
      <c r="E831" s="5">
        <f t="shared" ca="1" si="183"/>
        <v>19.292713499059399</v>
      </c>
      <c r="F831" s="5">
        <f t="shared" ca="1" si="183"/>
        <v>26.080737655000739</v>
      </c>
      <c r="G831" s="58">
        <f t="shared" ca="1" si="172"/>
        <v>102.13674033834266</v>
      </c>
      <c r="H831" s="58">
        <f t="shared" ca="1" si="172"/>
        <v>99.109876582188349</v>
      </c>
      <c r="I831" s="58">
        <f t="shared" ca="1" si="172"/>
        <v>116.09936599420718</v>
      </c>
      <c r="J831" s="5">
        <f t="shared" ca="1" si="171"/>
        <v>116.09936599420718</v>
      </c>
      <c r="K831" s="5">
        <f ca="1">SMALL($J$6:$J$1005,ROWS($J$6:J831))</f>
        <v>126.55291690852613</v>
      </c>
      <c r="L831" s="67">
        <f ca="1">ROWS($L$6:L831)/COUNTA($K$6:$K$1005)</f>
        <v>0.82599999999999996</v>
      </c>
      <c r="M831" s="5">
        <f t="shared" ca="1" si="173"/>
        <v>0</v>
      </c>
      <c r="N831" s="5">
        <f t="shared" ca="1" si="174"/>
        <v>0</v>
      </c>
      <c r="O831" s="5">
        <f t="shared" ca="1" si="175"/>
        <v>1</v>
      </c>
      <c r="P831" s="5"/>
      <c r="Q831" s="5">
        <f t="shared" ca="1" si="180"/>
        <v>1</v>
      </c>
      <c r="R831" s="5">
        <f t="shared" ca="1" si="182"/>
        <v>0</v>
      </c>
      <c r="S831" s="5">
        <f t="shared" ca="1" si="182"/>
        <v>1</v>
      </c>
      <c r="T831" s="5">
        <f t="shared" ca="1" si="182"/>
        <v>1</v>
      </c>
      <c r="U831" s="5">
        <f t="shared" ca="1" si="182"/>
        <v>0</v>
      </c>
      <c r="V831" s="5">
        <f t="shared" ca="1" si="182"/>
        <v>1</v>
      </c>
    </row>
    <row r="832" spans="1:22" x14ac:dyDescent="0.25">
      <c r="A832" s="5">
        <f t="shared" ca="1" si="183"/>
        <v>17.586710877462686</v>
      </c>
      <c r="B832" s="5">
        <f t="shared" ca="1" si="183"/>
        <v>33.503266002614318</v>
      </c>
      <c r="C832" s="5">
        <f t="shared" ca="1" si="183"/>
        <v>29.845755086637467</v>
      </c>
      <c r="D832" s="5">
        <f t="shared" ca="1" si="183"/>
        <v>45.155353408576431</v>
      </c>
      <c r="E832" s="5">
        <f t="shared" ca="1" si="183"/>
        <v>31.494956221861131</v>
      </c>
      <c r="F832" s="5">
        <f t="shared" ca="1" si="183"/>
        <v>30.407195626343078</v>
      </c>
      <c r="G832" s="58">
        <f t="shared" ca="1" si="172"/>
        <v>112.99212872828122</v>
      </c>
      <c r="H832" s="58">
        <f t="shared" ca="1" si="172"/>
        <v>109.33461781230437</v>
      </c>
      <c r="I832" s="58">
        <f t="shared" ca="1" si="172"/>
        <v>122.99501499901967</v>
      </c>
      <c r="J832" s="5">
        <f t="shared" ca="1" si="171"/>
        <v>122.99501499901967</v>
      </c>
      <c r="K832" s="5">
        <f ca="1">SMALL($J$6:$J$1005,ROWS($J$6:J832))</f>
        <v>126.59960457187589</v>
      </c>
      <c r="L832" s="67">
        <f ca="1">ROWS($L$6:L832)/COUNTA($K$6:$K$1005)</f>
        <v>0.82699999999999996</v>
      </c>
      <c r="M832" s="5">
        <f t="shared" ca="1" si="173"/>
        <v>0</v>
      </c>
      <c r="N832" s="5">
        <f t="shared" ca="1" si="174"/>
        <v>0</v>
      </c>
      <c r="O832" s="5">
        <f t="shared" ca="1" si="175"/>
        <v>1</v>
      </c>
      <c r="P832" s="5"/>
      <c r="Q832" s="5">
        <f t="shared" ca="1" si="180"/>
        <v>1</v>
      </c>
      <c r="R832" s="5">
        <f t="shared" ca="1" si="182"/>
        <v>0</v>
      </c>
      <c r="S832" s="5">
        <f t="shared" ca="1" si="182"/>
        <v>1</v>
      </c>
      <c r="T832" s="5">
        <f t="shared" ca="1" si="182"/>
        <v>1</v>
      </c>
      <c r="U832" s="5">
        <f t="shared" ca="1" si="182"/>
        <v>0</v>
      </c>
      <c r="V832" s="5">
        <f t="shared" ca="1" si="182"/>
        <v>1</v>
      </c>
    </row>
    <row r="833" spans="1:22" x14ac:dyDescent="0.25">
      <c r="A833" s="5">
        <f t="shared" ca="1" si="183"/>
        <v>19.322978397570463</v>
      </c>
      <c r="B833" s="5">
        <f t="shared" ca="1" si="183"/>
        <v>40.753943251107266</v>
      </c>
      <c r="C833" s="5">
        <f t="shared" ca="1" si="183"/>
        <v>32.858637068037183</v>
      </c>
      <c r="D833" s="5">
        <f t="shared" ca="1" si="183"/>
        <v>36.87600226083574</v>
      </c>
      <c r="E833" s="5">
        <f t="shared" ca="1" si="183"/>
        <v>30.749050022146463</v>
      </c>
      <c r="F833" s="5">
        <f t="shared" ca="1" si="183"/>
        <v>39.108441571286725</v>
      </c>
      <c r="G833" s="58">
        <f t="shared" ca="1" si="172"/>
        <v>129.93441324211091</v>
      </c>
      <c r="H833" s="58">
        <f t="shared" ca="1" si="172"/>
        <v>122.03910705904084</v>
      </c>
      <c r="I833" s="58">
        <f t="shared" ca="1" si="172"/>
        <v>128.16605929773013</v>
      </c>
      <c r="J833" s="5">
        <f t="shared" ca="1" si="171"/>
        <v>129.93441324211091</v>
      </c>
      <c r="K833" s="5">
        <f ca="1">SMALL($J$6:$J$1005,ROWS($J$6:J833))</f>
        <v>126.62433500687146</v>
      </c>
      <c r="L833" s="67">
        <f ca="1">ROWS($L$6:L833)/COUNTA($K$6:$K$1005)</f>
        <v>0.82799999999999996</v>
      </c>
      <c r="M833" s="5">
        <f t="shared" ca="1" si="173"/>
        <v>1</v>
      </c>
      <c r="N833" s="5">
        <f t="shared" ca="1" si="174"/>
        <v>0</v>
      </c>
      <c r="O833" s="5">
        <f t="shared" ca="1" si="175"/>
        <v>0</v>
      </c>
      <c r="P833" s="5"/>
      <c r="Q833" s="5">
        <f t="shared" ca="1" si="180"/>
        <v>1</v>
      </c>
      <c r="R833" s="5">
        <f t="shared" ca="1" si="182"/>
        <v>1</v>
      </c>
      <c r="S833" s="5">
        <f t="shared" ca="1" si="182"/>
        <v>0</v>
      </c>
      <c r="T833" s="5">
        <f t="shared" ca="1" si="182"/>
        <v>0</v>
      </c>
      <c r="U833" s="5">
        <f t="shared" ca="1" si="182"/>
        <v>1</v>
      </c>
      <c r="V833" s="5">
        <f t="shared" ca="1" si="182"/>
        <v>1</v>
      </c>
    </row>
    <row r="834" spans="1:22" x14ac:dyDescent="0.25">
      <c r="A834" s="5">
        <f t="shared" ca="1" si="183"/>
        <v>15.707628172185505</v>
      </c>
      <c r="B834" s="5">
        <f t="shared" ca="1" si="183"/>
        <v>20.810069574405073</v>
      </c>
      <c r="C834" s="5">
        <f t="shared" ca="1" si="183"/>
        <v>32.971307176166484</v>
      </c>
      <c r="D834" s="5">
        <f t="shared" ca="1" si="183"/>
        <v>34.902601892423398</v>
      </c>
      <c r="E834" s="5">
        <f t="shared" ca="1" si="183"/>
        <v>18.657656527220865</v>
      </c>
      <c r="F834" s="5">
        <f t="shared" ca="1" si="183"/>
        <v>33.843620237708961</v>
      </c>
      <c r="G834" s="58">
        <f t="shared" ca="1" si="172"/>
        <v>89.018974511520412</v>
      </c>
      <c r="H834" s="58">
        <f t="shared" ca="1" si="172"/>
        <v>101.18021211328181</v>
      </c>
      <c r="I834" s="58">
        <f t="shared" ca="1" si="172"/>
        <v>117.42515747848435</v>
      </c>
      <c r="J834" s="5">
        <f t="shared" ca="1" si="171"/>
        <v>117.42515747848435</v>
      </c>
      <c r="K834" s="5">
        <f ca="1">SMALL($J$6:$J$1005,ROWS($J$6:J834))</f>
        <v>126.73349850643437</v>
      </c>
      <c r="L834" s="67">
        <f ca="1">ROWS($L$6:L834)/COUNTA($K$6:$K$1005)</f>
        <v>0.82899999999999996</v>
      </c>
      <c r="M834" s="5">
        <f t="shared" ca="1" si="173"/>
        <v>0</v>
      </c>
      <c r="N834" s="5">
        <f t="shared" ca="1" si="174"/>
        <v>0</v>
      </c>
      <c r="O834" s="5">
        <f t="shared" ca="1" si="175"/>
        <v>1</v>
      </c>
      <c r="P834" s="5"/>
      <c r="Q834" s="5">
        <f t="shared" ca="1" si="180"/>
        <v>1</v>
      </c>
      <c r="R834" s="5">
        <f t="shared" ca="1" si="182"/>
        <v>0</v>
      </c>
      <c r="S834" s="5">
        <f t="shared" ca="1" si="182"/>
        <v>1</v>
      </c>
      <c r="T834" s="5">
        <f t="shared" ca="1" si="182"/>
        <v>1</v>
      </c>
      <c r="U834" s="5">
        <f t="shared" ca="1" si="182"/>
        <v>0</v>
      </c>
      <c r="V834" s="5">
        <f t="shared" ca="1" si="182"/>
        <v>1</v>
      </c>
    </row>
    <row r="835" spans="1:22" x14ac:dyDescent="0.25">
      <c r="A835" s="5">
        <f t="shared" ca="1" si="183"/>
        <v>17.392702118514208</v>
      </c>
      <c r="B835" s="5">
        <f t="shared" ca="1" si="183"/>
        <v>24.338403565232866</v>
      </c>
      <c r="C835" s="5">
        <f t="shared" ca="1" si="183"/>
        <v>22.189614542257946</v>
      </c>
      <c r="D835" s="5">
        <f t="shared" ca="1" si="183"/>
        <v>19.829496880869826</v>
      </c>
      <c r="E835" s="5">
        <f t="shared" ca="1" si="183"/>
        <v>25.635572699973398</v>
      </c>
      <c r="F835" s="5">
        <f t="shared" ca="1" si="183"/>
        <v>26.153292479424401</v>
      </c>
      <c r="G835" s="58">
        <f t="shared" ca="1" si="172"/>
        <v>93.519970863144863</v>
      </c>
      <c r="H835" s="58">
        <f t="shared" ca="1" si="172"/>
        <v>91.371181840169953</v>
      </c>
      <c r="I835" s="58">
        <f t="shared" ca="1" si="172"/>
        <v>85.565106021066384</v>
      </c>
      <c r="J835" s="5">
        <f t="shared" ca="1" si="171"/>
        <v>93.519970863144863</v>
      </c>
      <c r="K835" s="5">
        <f ca="1">SMALL($J$6:$J$1005,ROWS($J$6:J835))</f>
        <v>126.77542491625641</v>
      </c>
      <c r="L835" s="67">
        <f ca="1">ROWS($L$6:L835)/COUNTA($K$6:$K$1005)</f>
        <v>0.83</v>
      </c>
      <c r="M835" s="5">
        <f t="shared" ca="1" si="173"/>
        <v>1</v>
      </c>
      <c r="N835" s="5">
        <f t="shared" ca="1" si="174"/>
        <v>0</v>
      </c>
      <c r="O835" s="5">
        <f t="shared" ca="1" si="175"/>
        <v>0</v>
      </c>
      <c r="P835" s="5"/>
      <c r="Q835" s="5">
        <f t="shared" ca="1" si="180"/>
        <v>1</v>
      </c>
      <c r="R835" s="5">
        <f t="shared" ca="1" si="182"/>
        <v>1</v>
      </c>
      <c r="S835" s="5">
        <f t="shared" ca="1" si="182"/>
        <v>0</v>
      </c>
      <c r="T835" s="5">
        <f t="shared" ca="1" si="182"/>
        <v>0</v>
      </c>
      <c r="U835" s="5">
        <f t="shared" ca="1" si="182"/>
        <v>1</v>
      </c>
      <c r="V835" s="5">
        <f t="shared" ca="1" si="182"/>
        <v>1</v>
      </c>
    </row>
    <row r="836" spans="1:22" x14ac:dyDescent="0.25">
      <c r="A836" s="5">
        <f t="shared" ref="A836:F845" ca="1" si="184">A$3+(A$4-A$3)*RAND()</f>
        <v>31.021400683767116</v>
      </c>
      <c r="B836" s="5">
        <f t="shared" ca="1" si="184"/>
        <v>15.978282138390675</v>
      </c>
      <c r="C836" s="5">
        <f t="shared" ca="1" si="184"/>
        <v>33.774582064886388</v>
      </c>
      <c r="D836" s="5">
        <f t="shared" ca="1" si="184"/>
        <v>13.500664586424419</v>
      </c>
      <c r="E836" s="5">
        <f t="shared" ca="1" si="184"/>
        <v>32.181400752715859</v>
      </c>
      <c r="F836" s="5">
        <f t="shared" ca="1" si="184"/>
        <v>32.546470880531317</v>
      </c>
      <c r="G836" s="58">
        <f t="shared" ca="1" si="172"/>
        <v>111.72755445540497</v>
      </c>
      <c r="H836" s="58">
        <f t="shared" ca="1" si="172"/>
        <v>129.52385438190066</v>
      </c>
      <c r="I836" s="58">
        <f t="shared" ca="1" si="172"/>
        <v>110.84311821560924</v>
      </c>
      <c r="J836" s="5">
        <f t="shared" ca="1" si="171"/>
        <v>129.52385438190066</v>
      </c>
      <c r="K836" s="5">
        <f ca="1">SMALL($J$6:$J$1005,ROWS($J$6:J836))</f>
        <v>126.78097434116587</v>
      </c>
      <c r="L836" s="67">
        <f ca="1">ROWS($L$6:L836)/COUNTA($K$6:$K$1005)</f>
        <v>0.83099999999999996</v>
      </c>
      <c r="M836" s="5">
        <f t="shared" ca="1" si="173"/>
        <v>0</v>
      </c>
      <c r="N836" s="5">
        <f t="shared" ca="1" si="174"/>
        <v>1</v>
      </c>
      <c r="O836" s="5">
        <f t="shared" ca="1" si="175"/>
        <v>0</v>
      </c>
      <c r="P836" s="5"/>
      <c r="Q836" s="5">
        <f t="shared" ca="1" si="180"/>
        <v>1</v>
      </c>
      <c r="R836" s="5">
        <f t="shared" ca="1" si="182"/>
        <v>0</v>
      </c>
      <c r="S836" s="5">
        <f t="shared" ca="1" si="182"/>
        <v>1</v>
      </c>
      <c r="T836" s="5">
        <f t="shared" ca="1" si="182"/>
        <v>0</v>
      </c>
      <c r="U836" s="5">
        <f t="shared" ca="1" si="182"/>
        <v>1</v>
      </c>
      <c r="V836" s="5">
        <f t="shared" ca="1" si="182"/>
        <v>1</v>
      </c>
    </row>
    <row r="837" spans="1:22" x14ac:dyDescent="0.25">
      <c r="A837" s="5">
        <f t="shared" ca="1" si="184"/>
        <v>22.052121878853399</v>
      </c>
      <c r="B837" s="5">
        <f t="shared" ca="1" si="184"/>
        <v>16.032948307446297</v>
      </c>
      <c r="C837" s="5">
        <f t="shared" ca="1" si="184"/>
        <v>20.426017133106082</v>
      </c>
      <c r="D837" s="5">
        <f t="shared" ca="1" si="184"/>
        <v>12.196033215484626</v>
      </c>
      <c r="E837" s="5">
        <f t="shared" ca="1" si="184"/>
        <v>23.231352525717256</v>
      </c>
      <c r="F837" s="5">
        <f t="shared" ca="1" si="184"/>
        <v>32.834325230275979</v>
      </c>
      <c r="G837" s="58">
        <f t="shared" ca="1" si="172"/>
        <v>94.150747942292924</v>
      </c>
      <c r="H837" s="58">
        <f t="shared" ca="1" si="172"/>
        <v>98.54381676795272</v>
      </c>
      <c r="I837" s="58">
        <f t="shared" ca="1" si="172"/>
        <v>87.508497457720097</v>
      </c>
      <c r="J837" s="5">
        <f t="shared" ca="1" si="171"/>
        <v>98.54381676795272</v>
      </c>
      <c r="K837" s="5">
        <f ca="1">SMALL($J$6:$J$1005,ROWS($J$6:J837))</f>
        <v>126.79286641549183</v>
      </c>
      <c r="L837" s="67">
        <f ca="1">ROWS($L$6:L837)/COUNTA($K$6:$K$1005)</f>
        <v>0.83199999999999996</v>
      </c>
      <c r="M837" s="5">
        <f t="shared" ca="1" si="173"/>
        <v>0</v>
      </c>
      <c r="N837" s="5">
        <f t="shared" ca="1" si="174"/>
        <v>1</v>
      </c>
      <c r="O837" s="5">
        <f t="shared" ca="1" si="175"/>
        <v>0</v>
      </c>
      <c r="P837" s="5"/>
      <c r="Q837" s="5">
        <f t="shared" ca="1" si="180"/>
        <v>1</v>
      </c>
      <c r="R837" s="5">
        <f t="shared" ca="1" si="182"/>
        <v>0</v>
      </c>
      <c r="S837" s="5">
        <f t="shared" ca="1" si="182"/>
        <v>1</v>
      </c>
      <c r="T837" s="5">
        <f t="shared" ca="1" si="182"/>
        <v>0</v>
      </c>
      <c r="U837" s="5">
        <f t="shared" ca="1" si="182"/>
        <v>1</v>
      </c>
      <c r="V837" s="5">
        <f t="shared" ca="1" si="182"/>
        <v>1</v>
      </c>
    </row>
    <row r="838" spans="1:22" x14ac:dyDescent="0.25">
      <c r="A838" s="5">
        <f t="shared" ca="1" si="184"/>
        <v>16.17186405691487</v>
      </c>
      <c r="B838" s="5">
        <f t="shared" ca="1" si="184"/>
        <v>25.299342374442894</v>
      </c>
      <c r="C838" s="5">
        <f t="shared" ca="1" si="184"/>
        <v>31.656733146331625</v>
      </c>
      <c r="D838" s="5">
        <f t="shared" ca="1" si="184"/>
        <v>16.48561652168905</v>
      </c>
      <c r="E838" s="5">
        <f t="shared" ca="1" si="184"/>
        <v>28.039773468367578</v>
      </c>
      <c r="F838" s="5">
        <f t="shared" ca="1" si="184"/>
        <v>36.078998948372053</v>
      </c>
      <c r="G838" s="58">
        <f t="shared" ca="1" si="172"/>
        <v>105.58997884809739</v>
      </c>
      <c r="H838" s="58">
        <f t="shared" ca="1" si="172"/>
        <v>111.94736961998612</v>
      </c>
      <c r="I838" s="58">
        <f t="shared" ca="1" si="172"/>
        <v>100.3932126733076</v>
      </c>
      <c r="J838" s="5">
        <f t="shared" ref="J838:J901" ca="1" si="185">MAX(G838:I838)</f>
        <v>111.94736961998612</v>
      </c>
      <c r="K838" s="5">
        <f ca="1">SMALL($J$6:$J$1005,ROWS($J$6:J838))</f>
        <v>126.97441135613707</v>
      </c>
      <c r="L838" s="67">
        <f ca="1">ROWS($L$6:L838)/COUNTA($K$6:$K$1005)</f>
        <v>0.83299999999999996</v>
      </c>
      <c r="M838" s="5">
        <f t="shared" ca="1" si="173"/>
        <v>0</v>
      </c>
      <c r="N838" s="5">
        <f t="shared" ca="1" si="174"/>
        <v>1</v>
      </c>
      <c r="O838" s="5">
        <f t="shared" ca="1" si="175"/>
        <v>0</v>
      </c>
      <c r="P838" s="5"/>
      <c r="Q838" s="5">
        <f t="shared" ca="1" si="180"/>
        <v>1</v>
      </c>
      <c r="R838" s="5">
        <f t="shared" ca="1" si="182"/>
        <v>0</v>
      </c>
      <c r="S838" s="5">
        <f t="shared" ca="1" si="182"/>
        <v>1</v>
      </c>
      <c r="T838" s="5">
        <f t="shared" ca="1" si="182"/>
        <v>0</v>
      </c>
      <c r="U838" s="5">
        <f t="shared" ca="1" si="182"/>
        <v>1</v>
      </c>
      <c r="V838" s="5">
        <f t="shared" ca="1" si="182"/>
        <v>1</v>
      </c>
    </row>
    <row r="839" spans="1:22" x14ac:dyDescent="0.25">
      <c r="A839" s="5">
        <f t="shared" ca="1" si="184"/>
        <v>21.015562553422917</v>
      </c>
      <c r="B839" s="5">
        <f t="shared" ca="1" si="184"/>
        <v>39.614893181611095</v>
      </c>
      <c r="C839" s="5">
        <f t="shared" ca="1" si="184"/>
        <v>21.790719794923312</v>
      </c>
      <c r="D839" s="5">
        <f t="shared" ca="1" si="184"/>
        <v>46.272965793466348</v>
      </c>
      <c r="E839" s="5">
        <f t="shared" ca="1" si="184"/>
        <v>24.926065175506729</v>
      </c>
      <c r="F839" s="5">
        <f t="shared" ca="1" si="184"/>
        <v>36.472965230442938</v>
      </c>
      <c r="G839" s="58">
        <f t="shared" ref="G839:I870" ca="1" si="186">SUMIF(G$5,"*A*",$A839)+SUMIF(G$5,"*B*",$B839)+SUMIF(G$5,"*C*",$C839)+SUMIF(G$5,"*D*",$D839)+SUMIF(G$5,"*E*",$E839)+SUMIF(G$5,"*F*",$F839)</f>
        <v>122.02948614098368</v>
      </c>
      <c r="H839" s="58">
        <f t="shared" ca="1" si="186"/>
        <v>104.20531275429589</v>
      </c>
      <c r="I839" s="58">
        <f t="shared" ca="1" si="186"/>
        <v>125.55221337225551</v>
      </c>
      <c r="J839" s="5">
        <f t="shared" ca="1" si="185"/>
        <v>125.55221337225551</v>
      </c>
      <c r="K839" s="5">
        <f ca="1">SMALL($J$6:$J$1005,ROWS($J$6:J839))</f>
        <v>127.00530367033166</v>
      </c>
      <c r="L839" s="67">
        <f ca="1">ROWS($L$6:L839)/COUNTA($K$6:$K$1005)</f>
        <v>0.83399999999999996</v>
      </c>
      <c r="M839" s="5">
        <f t="shared" ref="M839:M902" ca="1" si="187">IF(G839=$J839,1,0)</f>
        <v>0</v>
      </c>
      <c r="N839" s="5">
        <f t="shared" ref="N839:N902" ca="1" si="188">IF(H839=$J839,1,0)</f>
        <v>0</v>
      </c>
      <c r="O839" s="5">
        <f t="shared" ref="O839:O902" ca="1" si="189">IF(I839=$J839,1,0)</f>
        <v>1</v>
      </c>
      <c r="P839" s="5"/>
      <c r="Q839" s="5">
        <f t="shared" ca="1" si="180"/>
        <v>1</v>
      </c>
      <c r="R839" s="5">
        <f t="shared" ca="1" si="182"/>
        <v>0</v>
      </c>
      <c r="S839" s="5">
        <f t="shared" ca="1" si="182"/>
        <v>1</v>
      </c>
      <c r="T839" s="5">
        <f t="shared" ca="1" si="182"/>
        <v>1</v>
      </c>
      <c r="U839" s="5">
        <f t="shared" ca="1" si="182"/>
        <v>0</v>
      </c>
      <c r="V839" s="5">
        <f t="shared" ca="1" si="182"/>
        <v>1</v>
      </c>
    </row>
    <row r="840" spans="1:22" x14ac:dyDescent="0.25">
      <c r="A840" s="5">
        <f t="shared" ca="1" si="184"/>
        <v>20.209454463775316</v>
      </c>
      <c r="B840" s="5">
        <f t="shared" ca="1" si="184"/>
        <v>29.882757663168</v>
      </c>
      <c r="C840" s="5">
        <f t="shared" ca="1" si="184"/>
        <v>26.248376130197734</v>
      </c>
      <c r="D840" s="5">
        <f t="shared" ca="1" si="184"/>
        <v>16.704819581970931</v>
      </c>
      <c r="E840" s="5">
        <f t="shared" ca="1" si="184"/>
        <v>32.328925707483137</v>
      </c>
      <c r="F840" s="5">
        <f t="shared" ca="1" si="184"/>
        <v>19.408100063862619</v>
      </c>
      <c r="G840" s="58">
        <f t="shared" ca="1" si="186"/>
        <v>101.82923789828907</v>
      </c>
      <c r="H840" s="58">
        <f t="shared" ca="1" si="186"/>
        <v>98.194856365318813</v>
      </c>
      <c r="I840" s="58">
        <f t="shared" ca="1" si="186"/>
        <v>82.5707502398066</v>
      </c>
      <c r="J840" s="5">
        <f t="shared" ca="1" si="185"/>
        <v>101.82923789828907</v>
      </c>
      <c r="K840" s="5">
        <f ca="1">SMALL($J$6:$J$1005,ROWS($J$6:J840))</f>
        <v>127.02875707817648</v>
      </c>
      <c r="L840" s="67">
        <f ca="1">ROWS($L$6:L840)/COUNTA($K$6:$K$1005)</f>
        <v>0.83499999999999996</v>
      </c>
      <c r="M840" s="5">
        <f t="shared" ca="1" si="187"/>
        <v>1</v>
      </c>
      <c r="N840" s="5">
        <f t="shared" ca="1" si="188"/>
        <v>0</v>
      </c>
      <c r="O840" s="5">
        <f t="shared" ca="1" si="189"/>
        <v>0</v>
      </c>
      <c r="P840" s="5"/>
      <c r="Q840" s="5">
        <f t="shared" ca="1" si="180"/>
        <v>1</v>
      </c>
      <c r="R840" s="5">
        <f t="shared" ca="1" si="182"/>
        <v>1</v>
      </c>
      <c r="S840" s="5">
        <f t="shared" ca="1" si="182"/>
        <v>0</v>
      </c>
      <c r="T840" s="5">
        <f t="shared" ca="1" si="182"/>
        <v>0</v>
      </c>
      <c r="U840" s="5">
        <f t="shared" ca="1" si="182"/>
        <v>1</v>
      </c>
      <c r="V840" s="5">
        <f t="shared" ca="1" si="182"/>
        <v>1</v>
      </c>
    </row>
    <row r="841" spans="1:22" x14ac:dyDescent="0.25">
      <c r="A841" s="5">
        <f t="shared" ca="1" si="184"/>
        <v>30.408141079881247</v>
      </c>
      <c r="B841" s="5">
        <f t="shared" ca="1" si="184"/>
        <v>31.65887000602012</v>
      </c>
      <c r="C841" s="5">
        <f t="shared" ca="1" si="184"/>
        <v>32.5342085552481</v>
      </c>
      <c r="D841" s="5">
        <f t="shared" ca="1" si="184"/>
        <v>46.781253630309038</v>
      </c>
      <c r="E841" s="5">
        <f t="shared" ca="1" si="184"/>
        <v>19.354126850270756</v>
      </c>
      <c r="F841" s="5">
        <f t="shared" ca="1" si="184"/>
        <v>30.372998099978119</v>
      </c>
      <c r="G841" s="58">
        <f t="shared" ca="1" si="186"/>
        <v>111.79413603615025</v>
      </c>
      <c r="H841" s="58">
        <f t="shared" ca="1" si="186"/>
        <v>112.66947458537823</v>
      </c>
      <c r="I841" s="58">
        <f t="shared" ca="1" si="186"/>
        <v>140.09660136541652</v>
      </c>
      <c r="J841" s="5">
        <f t="shared" ca="1" si="185"/>
        <v>140.09660136541652</v>
      </c>
      <c r="K841" s="5">
        <f ca="1">SMALL($J$6:$J$1005,ROWS($J$6:J841))</f>
        <v>127.0592467230959</v>
      </c>
      <c r="L841" s="67">
        <f ca="1">ROWS($L$6:L841)/COUNTA($K$6:$K$1005)</f>
        <v>0.83599999999999997</v>
      </c>
      <c r="M841" s="5">
        <f t="shared" ca="1" si="187"/>
        <v>0</v>
      </c>
      <c r="N841" s="5">
        <f t="shared" ca="1" si="188"/>
        <v>0</v>
      </c>
      <c r="O841" s="5">
        <f t="shared" ca="1" si="189"/>
        <v>1</v>
      </c>
      <c r="P841" s="5"/>
      <c r="Q841" s="5">
        <f t="shared" ca="1" si="180"/>
        <v>1</v>
      </c>
      <c r="R841" s="5">
        <f t="shared" ca="1" si="182"/>
        <v>0</v>
      </c>
      <c r="S841" s="5">
        <f t="shared" ca="1" si="182"/>
        <v>1</v>
      </c>
      <c r="T841" s="5">
        <f t="shared" ca="1" si="182"/>
        <v>1</v>
      </c>
      <c r="U841" s="5">
        <f t="shared" ca="1" si="182"/>
        <v>0</v>
      </c>
      <c r="V841" s="5">
        <f t="shared" ca="1" si="182"/>
        <v>1</v>
      </c>
    </row>
    <row r="842" spans="1:22" x14ac:dyDescent="0.25">
      <c r="A842" s="5">
        <f t="shared" ca="1" si="184"/>
        <v>13.483560125685848</v>
      </c>
      <c r="B842" s="5">
        <f t="shared" ca="1" si="184"/>
        <v>17.637293308593861</v>
      </c>
      <c r="C842" s="5">
        <f t="shared" ca="1" si="184"/>
        <v>24.135061671818729</v>
      </c>
      <c r="D842" s="5">
        <f t="shared" ca="1" si="184"/>
        <v>27.511466795074398</v>
      </c>
      <c r="E842" s="5">
        <f t="shared" ca="1" si="184"/>
        <v>29.41655114419769</v>
      </c>
      <c r="F842" s="5">
        <f t="shared" ca="1" si="184"/>
        <v>20.896920084215331</v>
      </c>
      <c r="G842" s="58">
        <f t="shared" ca="1" si="186"/>
        <v>81.434324662692731</v>
      </c>
      <c r="H842" s="58">
        <f t="shared" ca="1" si="186"/>
        <v>87.932093025917595</v>
      </c>
      <c r="I842" s="58">
        <f t="shared" ca="1" si="186"/>
        <v>86.02700867679431</v>
      </c>
      <c r="J842" s="5">
        <f t="shared" ca="1" si="185"/>
        <v>87.932093025917595</v>
      </c>
      <c r="K842" s="5">
        <f ca="1">SMALL($J$6:$J$1005,ROWS($J$6:J842))</f>
        <v>127.12089513458994</v>
      </c>
      <c r="L842" s="67">
        <f ca="1">ROWS($L$6:L842)/COUNTA($K$6:$K$1005)</f>
        <v>0.83699999999999997</v>
      </c>
      <c r="M842" s="5">
        <f t="shared" ca="1" si="187"/>
        <v>0</v>
      </c>
      <c r="N842" s="5">
        <f t="shared" ca="1" si="188"/>
        <v>1</v>
      </c>
      <c r="O842" s="5">
        <f t="shared" ca="1" si="189"/>
        <v>0</v>
      </c>
      <c r="P842" s="5"/>
      <c r="Q842" s="5">
        <f t="shared" ca="1" si="180"/>
        <v>1</v>
      </c>
      <c r="R842" s="5">
        <f t="shared" ca="1" si="182"/>
        <v>0</v>
      </c>
      <c r="S842" s="5">
        <f t="shared" ca="1" si="182"/>
        <v>1</v>
      </c>
      <c r="T842" s="5">
        <f t="shared" ca="1" si="182"/>
        <v>0</v>
      </c>
      <c r="U842" s="5">
        <f t="shared" ca="1" si="182"/>
        <v>1</v>
      </c>
      <c r="V842" s="5">
        <f t="shared" ca="1" si="182"/>
        <v>1</v>
      </c>
    </row>
    <row r="843" spans="1:22" x14ac:dyDescent="0.25">
      <c r="A843" s="5">
        <f t="shared" ca="1" si="184"/>
        <v>25.007839098780401</v>
      </c>
      <c r="B843" s="5">
        <f t="shared" ca="1" si="184"/>
        <v>35.562861759250517</v>
      </c>
      <c r="C843" s="5">
        <f t="shared" ca="1" si="184"/>
        <v>19.663679922457419</v>
      </c>
      <c r="D843" s="5">
        <f t="shared" ca="1" si="184"/>
        <v>15.285254066618251</v>
      </c>
      <c r="E843" s="5">
        <f t="shared" ca="1" si="184"/>
        <v>26.550684352340323</v>
      </c>
      <c r="F843" s="5">
        <f t="shared" ca="1" si="184"/>
        <v>25.067463171801975</v>
      </c>
      <c r="G843" s="58">
        <f t="shared" ca="1" si="186"/>
        <v>112.18884838217322</v>
      </c>
      <c r="H843" s="58">
        <f t="shared" ca="1" si="186"/>
        <v>96.289666545380115</v>
      </c>
      <c r="I843" s="58">
        <f t="shared" ca="1" si="186"/>
        <v>85.024236259658039</v>
      </c>
      <c r="J843" s="5">
        <f t="shared" ca="1" si="185"/>
        <v>112.18884838217322</v>
      </c>
      <c r="K843" s="5">
        <f ca="1">SMALL($J$6:$J$1005,ROWS($J$6:J843))</f>
        <v>127.12887404598928</v>
      </c>
      <c r="L843" s="67">
        <f ca="1">ROWS($L$6:L843)/COUNTA($K$6:$K$1005)</f>
        <v>0.83799999999999997</v>
      </c>
      <c r="M843" s="5">
        <f t="shared" ca="1" si="187"/>
        <v>1</v>
      </c>
      <c r="N843" s="5">
        <f t="shared" ca="1" si="188"/>
        <v>0</v>
      </c>
      <c r="O843" s="5">
        <f t="shared" ca="1" si="189"/>
        <v>0</v>
      </c>
      <c r="P843" s="5"/>
      <c r="Q843" s="5">
        <f t="shared" ca="1" si="180"/>
        <v>1</v>
      </c>
      <c r="R843" s="5">
        <f t="shared" ca="1" si="182"/>
        <v>1</v>
      </c>
      <c r="S843" s="5">
        <f t="shared" ca="1" si="182"/>
        <v>0</v>
      </c>
      <c r="T843" s="5">
        <f t="shared" ca="1" si="182"/>
        <v>0</v>
      </c>
      <c r="U843" s="5">
        <f t="shared" ca="1" si="182"/>
        <v>1</v>
      </c>
      <c r="V843" s="5">
        <f t="shared" ca="1" si="182"/>
        <v>1</v>
      </c>
    </row>
    <row r="844" spans="1:22" x14ac:dyDescent="0.25">
      <c r="A844" s="5">
        <f t="shared" ca="1" si="184"/>
        <v>24.310838199199537</v>
      </c>
      <c r="B844" s="5">
        <f t="shared" ca="1" si="184"/>
        <v>44.446678249568642</v>
      </c>
      <c r="C844" s="5">
        <f t="shared" ca="1" si="184"/>
        <v>20.203295486520098</v>
      </c>
      <c r="D844" s="5">
        <f t="shared" ca="1" si="184"/>
        <v>11.18765466574302</v>
      </c>
      <c r="E844" s="5">
        <f t="shared" ca="1" si="184"/>
        <v>27.816374291555583</v>
      </c>
      <c r="F844" s="5">
        <f t="shared" ca="1" si="184"/>
        <v>39.516345138758766</v>
      </c>
      <c r="G844" s="58">
        <f t="shared" ca="1" si="186"/>
        <v>136.09023587908251</v>
      </c>
      <c r="H844" s="58">
        <f t="shared" ca="1" si="186"/>
        <v>111.84685311603398</v>
      </c>
      <c r="I844" s="58">
        <f t="shared" ca="1" si="186"/>
        <v>95.218133490221419</v>
      </c>
      <c r="J844" s="5">
        <f t="shared" ca="1" si="185"/>
        <v>136.09023587908251</v>
      </c>
      <c r="K844" s="5">
        <f ca="1">SMALL($J$6:$J$1005,ROWS($J$6:J844))</f>
        <v>127.1328494116991</v>
      </c>
      <c r="L844" s="67">
        <f ca="1">ROWS($L$6:L844)/COUNTA($K$6:$K$1005)</f>
        <v>0.83899999999999997</v>
      </c>
      <c r="M844" s="5">
        <f t="shared" ca="1" si="187"/>
        <v>1</v>
      </c>
      <c r="N844" s="5">
        <f t="shared" ca="1" si="188"/>
        <v>0</v>
      </c>
      <c r="O844" s="5">
        <f t="shared" ca="1" si="189"/>
        <v>0</v>
      </c>
      <c r="P844" s="5"/>
      <c r="Q844" s="5">
        <f t="shared" ca="1" si="180"/>
        <v>1</v>
      </c>
      <c r="R844" s="5">
        <f t="shared" ca="1" si="182"/>
        <v>1</v>
      </c>
      <c r="S844" s="5">
        <f t="shared" ca="1" si="182"/>
        <v>0</v>
      </c>
      <c r="T844" s="5">
        <f t="shared" ca="1" si="182"/>
        <v>0</v>
      </c>
      <c r="U844" s="5">
        <f t="shared" ca="1" si="182"/>
        <v>1</v>
      </c>
      <c r="V844" s="5">
        <f t="shared" ca="1" si="182"/>
        <v>1</v>
      </c>
    </row>
    <row r="845" spans="1:22" x14ac:dyDescent="0.25">
      <c r="A845" s="5">
        <f t="shared" ca="1" si="184"/>
        <v>21.057397889376276</v>
      </c>
      <c r="B845" s="5">
        <f t="shared" ca="1" si="184"/>
        <v>28.046173335700971</v>
      </c>
      <c r="C845" s="5">
        <f t="shared" ca="1" si="184"/>
        <v>30.998451731076273</v>
      </c>
      <c r="D845" s="5">
        <f t="shared" ca="1" si="184"/>
        <v>19.286496562812943</v>
      </c>
      <c r="E845" s="5">
        <f t="shared" ca="1" si="184"/>
        <v>27.277758546153947</v>
      </c>
      <c r="F845" s="5">
        <f t="shared" ca="1" si="184"/>
        <v>21.97769958313085</v>
      </c>
      <c r="G845" s="58">
        <f t="shared" ca="1" si="186"/>
        <v>98.359029354362036</v>
      </c>
      <c r="H845" s="58">
        <f t="shared" ca="1" si="186"/>
        <v>101.31130774973735</v>
      </c>
      <c r="I845" s="58">
        <f t="shared" ca="1" si="186"/>
        <v>93.320045766396333</v>
      </c>
      <c r="J845" s="5">
        <f t="shared" ca="1" si="185"/>
        <v>101.31130774973735</v>
      </c>
      <c r="K845" s="5">
        <f ca="1">SMALL($J$6:$J$1005,ROWS($J$6:J845))</f>
        <v>127.25358622147466</v>
      </c>
      <c r="L845" s="67">
        <f ca="1">ROWS($L$6:L845)/COUNTA($K$6:$K$1005)</f>
        <v>0.84</v>
      </c>
      <c r="M845" s="5">
        <f t="shared" ca="1" si="187"/>
        <v>0</v>
      </c>
      <c r="N845" s="5">
        <f t="shared" ca="1" si="188"/>
        <v>1</v>
      </c>
      <c r="O845" s="5">
        <f t="shared" ca="1" si="189"/>
        <v>0</v>
      </c>
      <c r="P845" s="5"/>
      <c r="Q845" s="5">
        <f t="shared" ca="1" si="180"/>
        <v>1</v>
      </c>
      <c r="R845" s="5">
        <f t="shared" ca="1" si="182"/>
        <v>0</v>
      </c>
      <c r="S845" s="5">
        <f t="shared" ca="1" si="182"/>
        <v>1</v>
      </c>
      <c r="T845" s="5">
        <f t="shared" ca="1" si="182"/>
        <v>0</v>
      </c>
      <c r="U845" s="5">
        <f t="shared" ca="1" si="182"/>
        <v>1</v>
      </c>
      <c r="V845" s="5">
        <f t="shared" ca="1" si="182"/>
        <v>1</v>
      </c>
    </row>
    <row r="846" spans="1:22" x14ac:dyDescent="0.25">
      <c r="A846" s="5">
        <f t="shared" ref="A846:F855" ca="1" si="190">A$3+(A$4-A$3)*RAND()</f>
        <v>16.250990585637116</v>
      </c>
      <c r="B846" s="5">
        <f t="shared" ca="1" si="190"/>
        <v>17.454272603410281</v>
      </c>
      <c r="C846" s="5">
        <f t="shared" ca="1" si="190"/>
        <v>22.054137980540361</v>
      </c>
      <c r="D846" s="5">
        <f t="shared" ca="1" si="190"/>
        <v>36.458689557953377</v>
      </c>
      <c r="E846" s="5">
        <f t="shared" ca="1" si="190"/>
        <v>27.330210543898986</v>
      </c>
      <c r="F846" s="5">
        <f t="shared" ca="1" si="190"/>
        <v>27.925883927956924</v>
      </c>
      <c r="G846" s="58">
        <f t="shared" ca="1" si="186"/>
        <v>88.961357660903303</v>
      </c>
      <c r="H846" s="58">
        <f t="shared" ca="1" si="186"/>
        <v>93.561223038033376</v>
      </c>
      <c r="I846" s="58">
        <f t="shared" ca="1" si="186"/>
        <v>102.68970205208777</v>
      </c>
      <c r="J846" s="5">
        <f t="shared" ca="1" si="185"/>
        <v>102.68970205208777</v>
      </c>
      <c r="K846" s="5">
        <f ca="1">SMALL($J$6:$J$1005,ROWS($J$6:J846))</f>
        <v>127.33956303108741</v>
      </c>
      <c r="L846" s="67">
        <f ca="1">ROWS($L$6:L846)/COUNTA($K$6:$K$1005)</f>
        <v>0.84099999999999997</v>
      </c>
      <c r="M846" s="5">
        <f t="shared" ca="1" si="187"/>
        <v>0</v>
      </c>
      <c r="N846" s="5">
        <f t="shared" ca="1" si="188"/>
        <v>0</v>
      </c>
      <c r="O846" s="5">
        <f t="shared" ca="1" si="189"/>
        <v>1</v>
      </c>
      <c r="P846" s="5"/>
      <c r="Q846" s="5">
        <f t="shared" ca="1" si="180"/>
        <v>1</v>
      </c>
      <c r="R846" s="5">
        <f t="shared" ca="1" si="182"/>
        <v>0</v>
      </c>
      <c r="S846" s="5">
        <f t="shared" ca="1" si="182"/>
        <v>1</v>
      </c>
      <c r="T846" s="5">
        <f t="shared" ca="1" si="182"/>
        <v>1</v>
      </c>
      <c r="U846" s="5">
        <f t="shared" ca="1" si="182"/>
        <v>0</v>
      </c>
      <c r="V846" s="5">
        <f t="shared" ca="1" si="182"/>
        <v>1</v>
      </c>
    </row>
    <row r="847" spans="1:22" x14ac:dyDescent="0.25">
      <c r="A847" s="5">
        <f t="shared" ca="1" si="190"/>
        <v>16.316988662546258</v>
      </c>
      <c r="B847" s="5">
        <f t="shared" ca="1" si="190"/>
        <v>18.328319648447614</v>
      </c>
      <c r="C847" s="5">
        <f t="shared" ca="1" si="190"/>
        <v>29.700484795093843</v>
      </c>
      <c r="D847" s="5">
        <f t="shared" ca="1" si="190"/>
        <v>29.453172600996673</v>
      </c>
      <c r="E847" s="5">
        <f t="shared" ca="1" si="190"/>
        <v>19.948754769535054</v>
      </c>
      <c r="F847" s="5">
        <f t="shared" ca="1" si="190"/>
        <v>27.069842793172793</v>
      </c>
      <c r="G847" s="58">
        <f t="shared" ca="1" si="186"/>
        <v>81.663905873701722</v>
      </c>
      <c r="H847" s="58">
        <f t="shared" ca="1" si="186"/>
        <v>93.036071020347947</v>
      </c>
      <c r="I847" s="58">
        <f t="shared" ca="1" si="186"/>
        <v>102.54048885180957</v>
      </c>
      <c r="J847" s="5">
        <f t="shared" ca="1" si="185"/>
        <v>102.54048885180957</v>
      </c>
      <c r="K847" s="5">
        <f ca="1">SMALL($J$6:$J$1005,ROWS($J$6:J847))</f>
        <v>127.39887189409605</v>
      </c>
      <c r="L847" s="67">
        <f ca="1">ROWS($L$6:L847)/COUNTA($K$6:$K$1005)</f>
        <v>0.84199999999999997</v>
      </c>
      <c r="M847" s="5">
        <f t="shared" ca="1" si="187"/>
        <v>0</v>
      </c>
      <c r="N847" s="5">
        <f t="shared" ca="1" si="188"/>
        <v>0</v>
      </c>
      <c r="O847" s="5">
        <f t="shared" ca="1" si="189"/>
        <v>1</v>
      </c>
      <c r="P847" s="5"/>
      <c r="Q847" s="5">
        <f t="shared" ca="1" si="180"/>
        <v>1</v>
      </c>
      <c r="R847" s="5">
        <f t="shared" ca="1" si="182"/>
        <v>0</v>
      </c>
      <c r="S847" s="5">
        <f t="shared" ca="1" si="182"/>
        <v>1</v>
      </c>
      <c r="T847" s="5">
        <f t="shared" ca="1" si="182"/>
        <v>1</v>
      </c>
      <c r="U847" s="5">
        <f t="shared" ca="1" si="182"/>
        <v>0</v>
      </c>
      <c r="V847" s="5">
        <f t="shared" ca="1" si="182"/>
        <v>1</v>
      </c>
    </row>
    <row r="848" spans="1:22" x14ac:dyDescent="0.25">
      <c r="A848" s="5">
        <f t="shared" ca="1" si="190"/>
        <v>22.613790983289448</v>
      </c>
      <c r="B848" s="5">
        <f t="shared" ca="1" si="190"/>
        <v>39.419048123096424</v>
      </c>
      <c r="C848" s="5">
        <f t="shared" ca="1" si="190"/>
        <v>33.068677493975429</v>
      </c>
      <c r="D848" s="5">
        <f t="shared" ca="1" si="190"/>
        <v>31.627780570764557</v>
      </c>
      <c r="E848" s="5">
        <f t="shared" ca="1" si="190"/>
        <v>28.660709740000485</v>
      </c>
      <c r="F848" s="5">
        <f t="shared" ca="1" si="190"/>
        <v>38.88031670368936</v>
      </c>
      <c r="G848" s="58">
        <f t="shared" ca="1" si="186"/>
        <v>129.57386555007571</v>
      </c>
      <c r="H848" s="58">
        <f t="shared" ca="1" si="186"/>
        <v>123.22349492095472</v>
      </c>
      <c r="I848" s="58">
        <f t="shared" ca="1" si="186"/>
        <v>126.19056575171879</v>
      </c>
      <c r="J848" s="5">
        <f t="shared" ca="1" si="185"/>
        <v>129.57386555007571</v>
      </c>
      <c r="K848" s="5">
        <f ca="1">SMALL($J$6:$J$1005,ROWS($J$6:J848))</f>
        <v>127.40149353540349</v>
      </c>
      <c r="L848" s="67">
        <f ca="1">ROWS($L$6:L848)/COUNTA($K$6:$K$1005)</f>
        <v>0.84299999999999997</v>
      </c>
      <c r="M848" s="5">
        <f t="shared" ca="1" si="187"/>
        <v>1</v>
      </c>
      <c r="N848" s="5">
        <f t="shared" ca="1" si="188"/>
        <v>0</v>
      </c>
      <c r="O848" s="5">
        <f t="shared" ca="1" si="189"/>
        <v>0</v>
      </c>
      <c r="P848" s="5"/>
      <c r="Q848" s="5">
        <f t="shared" ca="1" si="180"/>
        <v>1</v>
      </c>
      <c r="R848" s="5">
        <f t="shared" ca="1" si="182"/>
        <v>1</v>
      </c>
      <c r="S848" s="5">
        <f t="shared" ca="1" si="182"/>
        <v>0</v>
      </c>
      <c r="T848" s="5">
        <f t="shared" ca="1" si="182"/>
        <v>0</v>
      </c>
      <c r="U848" s="5">
        <f t="shared" ca="1" si="182"/>
        <v>1</v>
      </c>
      <c r="V848" s="5">
        <f t="shared" ca="1" si="182"/>
        <v>1</v>
      </c>
    </row>
    <row r="849" spans="1:22" x14ac:dyDescent="0.25">
      <c r="A849" s="5">
        <f t="shared" ca="1" si="190"/>
        <v>29.239286537684649</v>
      </c>
      <c r="B849" s="5">
        <f t="shared" ca="1" si="190"/>
        <v>38.20609862451407</v>
      </c>
      <c r="C849" s="5">
        <f t="shared" ca="1" si="190"/>
        <v>21.020823225923102</v>
      </c>
      <c r="D849" s="5">
        <f t="shared" ca="1" si="190"/>
        <v>48.709757493693637</v>
      </c>
      <c r="E849" s="5">
        <f t="shared" ca="1" si="190"/>
        <v>28.609316922405512</v>
      </c>
      <c r="F849" s="5">
        <f t="shared" ca="1" si="190"/>
        <v>24.90857412052177</v>
      </c>
      <c r="G849" s="58">
        <f t="shared" ca="1" si="186"/>
        <v>120.96327620512599</v>
      </c>
      <c r="H849" s="58">
        <f t="shared" ca="1" si="186"/>
        <v>103.77800080653503</v>
      </c>
      <c r="I849" s="58">
        <f t="shared" ca="1" si="186"/>
        <v>123.87844137782315</v>
      </c>
      <c r="J849" s="5">
        <f t="shared" ca="1" si="185"/>
        <v>123.87844137782315</v>
      </c>
      <c r="K849" s="5">
        <f ca="1">SMALL($J$6:$J$1005,ROWS($J$6:J849))</f>
        <v>127.41233055085949</v>
      </c>
      <c r="L849" s="67">
        <f ca="1">ROWS($L$6:L849)/COUNTA($K$6:$K$1005)</f>
        <v>0.84399999999999997</v>
      </c>
      <c r="M849" s="5">
        <f t="shared" ca="1" si="187"/>
        <v>0</v>
      </c>
      <c r="N849" s="5">
        <f t="shared" ca="1" si="188"/>
        <v>0</v>
      </c>
      <c r="O849" s="5">
        <f t="shared" ca="1" si="189"/>
        <v>1</v>
      </c>
      <c r="P849" s="5"/>
      <c r="Q849" s="5">
        <f t="shared" ca="1" si="180"/>
        <v>1</v>
      </c>
      <c r="R849" s="5">
        <f t="shared" ca="1" si="182"/>
        <v>0</v>
      </c>
      <c r="S849" s="5">
        <f t="shared" ca="1" si="182"/>
        <v>1</v>
      </c>
      <c r="T849" s="5">
        <f t="shared" ca="1" si="182"/>
        <v>1</v>
      </c>
      <c r="U849" s="5">
        <f t="shared" ca="1" si="182"/>
        <v>0</v>
      </c>
      <c r="V849" s="5">
        <f t="shared" ca="1" si="182"/>
        <v>1</v>
      </c>
    </row>
    <row r="850" spans="1:22" x14ac:dyDescent="0.25">
      <c r="A850" s="5">
        <f t="shared" ca="1" si="190"/>
        <v>26.2918407614956</v>
      </c>
      <c r="B850" s="5">
        <f t="shared" ca="1" si="190"/>
        <v>25.506788902347235</v>
      </c>
      <c r="C850" s="5">
        <f t="shared" ca="1" si="190"/>
        <v>23.973940460454362</v>
      </c>
      <c r="D850" s="5">
        <f t="shared" ca="1" si="190"/>
        <v>47.380465566690347</v>
      </c>
      <c r="E850" s="5">
        <f t="shared" ca="1" si="190"/>
        <v>20.24037562639225</v>
      </c>
      <c r="F850" s="5">
        <f t="shared" ca="1" si="190"/>
        <v>37.718634267031106</v>
      </c>
      <c r="G850" s="58">
        <f t="shared" ca="1" si="186"/>
        <v>109.75763955726619</v>
      </c>
      <c r="H850" s="58">
        <f t="shared" ca="1" si="186"/>
        <v>108.22479111537332</v>
      </c>
      <c r="I850" s="58">
        <f t="shared" ca="1" si="186"/>
        <v>135.36488105567142</v>
      </c>
      <c r="J850" s="5">
        <f t="shared" ca="1" si="185"/>
        <v>135.36488105567142</v>
      </c>
      <c r="K850" s="5">
        <f ca="1">SMALL($J$6:$J$1005,ROWS($J$6:J850))</f>
        <v>127.50706472293795</v>
      </c>
      <c r="L850" s="67">
        <f ca="1">ROWS($L$6:L850)/COUNTA($K$6:$K$1005)</f>
        <v>0.84499999999999997</v>
      </c>
      <c r="M850" s="5">
        <f t="shared" ca="1" si="187"/>
        <v>0</v>
      </c>
      <c r="N850" s="5">
        <f t="shared" ca="1" si="188"/>
        <v>0</v>
      </c>
      <c r="O850" s="5">
        <f t="shared" ca="1" si="189"/>
        <v>1</v>
      </c>
      <c r="P850" s="5"/>
      <c r="Q850" s="5">
        <f t="shared" ca="1" si="180"/>
        <v>1</v>
      </c>
      <c r="R850" s="5">
        <f t="shared" ca="1" si="182"/>
        <v>0</v>
      </c>
      <c r="S850" s="5">
        <f t="shared" ca="1" si="182"/>
        <v>1</v>
      </c>
      <c r="T850" s="5">
        <f t="shared" ca="1" si="182"/>
        <v>1</v>
      </c>
      <c r="U850" s="5">
        <f t="shared" ca="1" si="182"/>
        <v>0</v>
      </c>
      <c r="V850" s="5">
        <f t="shared" ca="1" si="182"/>
        <v>1</v>
      </c>
    </row>
    <row r="851" spans="1:22" x14ac:dyDescent="0.25">
      <c r="A851" s="5">
        <f t="shared" ca="1" si="190"/>
        <v>23.668489206909175</v>
      </c>
      <c r="B851" s="5">
        <f t="shared" ca="1" si="190"/>
        <v>30.279872169179914</v>
      </c>
      <c r="C851" s="5">
        <f t="shared" ca="1" si="190"/>
        <v>18.149040173879342</v>
      </c>
      <c r="D851" s="5">
        <f t="shared" ca="1" si="190"/>
        <v>31.938305970704747</v>
      </c>
      <c r="E851" s="5">
        <f t="shared" ca="1" si="190"/>
        <v>35.193784662684578</v>
      </c>
      <c r="F851" s="5">
        <f t="shared" ca="1" si="190"/>
        <v>35.359647673481135</v>
      </c>
      <c r="G851" s="58">
        <f t="shared" ca="1" si="186"/>
        <v>124.50179371225479</v>
      </c>
      <c r="H851" s="58">
        <f t="shared" ca="1" si="186"/>
        <v>112.37096171695423</v>
      </c>
      <c r="I851" s="58">
        <f t="shared" ca="1" si="186"/>
        <v>109.1154830249744</v>
      </c>
      <c r="J851" s="5">
        <f t="shared" ca="1" si="185"/>
        <v>124.50179371225479</v>
      </c>
      <c r="K851" s="5">
        <f ca="1">SMALL($J$6:$J$1005,ROWS($J$6:J851))</f>
        <v>127.51060479384186</v>
      </c>
      <c r="L851" s="67">
        <f ca="1">ROWS($L$6:L851)/COUNTA($K$6:$K$1005)</f>
        <v>0.84599999999999997</v>
      </c>
      <c r="M851" s="5">
        <f t="shared" ca="1" si="187"/>
        <v>1</v>
      </c>
      <c r="N851" s="5">
        <f t="shared" ca="1" si="188"/>
        <v>0</v>
      </c>
      <c r="O851" s="5">
        <f t="shared" ca="1" si="189"/>
        <v>0</v>
      </c>
      <c r="P851" s="5"/>
      <c r="Q851" s="5">
        <f t="shared" ca="1" si="180"/>
        <v>1</v>
      </c>
      <c r="R851" s="5">
        <f t="shared" ca="1" si="182"/>
        <v>1</v>
      </c>
      <c r="S851" s="5">
        <f t="shared" ca="1" si="182"/>
        <v>0</v>
      </c>
      <c r="T851" s="5">
        <f t="shared" ca="1" si="182"/>
        <v>0</v>
      </c>
      <c r="U851" s="5">
        <f t="shared" ca="1" si="182"/>
        <v>1</v>
      </c>
      <c r="V851" s="5">
        <f t="shared" ca="1" si="182"/>
        <v>1</v>
      </c>
    </row>
    <row r="852" spans="1:22" x14ac:dyDescent="0.25">
      <c r="A852" s="5">
        <f t="shared" ca="1" si="190"/>
        <v>19.168280275037162</v>
      </c>
      <c r="B852" s="5">
        <f t="shared" ca="1" si="190"/>
        <v>39.861851226814437</v>
      </c>
      <c r="C852" s="5">
        <f t="shared" ca="1" si="190"/>
        <v>27.903258873178352</v>
      </c>
      <c r="D852" s="5">
        <f t="shared" ca="1" si="190"/>
        <v>20.633100591304093</v>
      </c>
      <c r="E852" s="5">
        <f t="shared" ca="1" si="190"/>
        <v>20.140520139385295</v>
      </c>
      <c r="F852" s="5">
        <f t="shared" ca="1" si="190"/>
        <v>32.367380502332622</v>
      </c>
      <c r="G852" s="58">
        <f t="shared" ca="1" si="186"/>
        <v>111.53803214356952</v>
      </c>
      <c r="H852" s="58">
        <f t="shared" ca="1" si="186"/>
        <v>99.579439789933431</v>
      </c>
      <c r="I852" s="58">
        <f t="shared" ca="1" si="186"/>
        <v>100.07202024185223</v>
      </c>
      <c r="J852" s="5">
        <f t="shared" ca="1" si="185"/>
        <v>111.53803214356952</v>
      </c>
      <c r="K852" s="5">
        <f ca="1">SMALL($J$6:$J$1005,ROWS($J$6:J852))</f>
        <v>127.76632298735413</v>
      </c>
      <c r="L852" s="67">
        <f ca="1">ROWS($L$6:L852)/COUNTA($K$6:$K$1005)</f>
        <v>0.84699999999999998</v>
      </c>
      <c r="M852" s="5">
        <f t="shared" ca="1" si="187"/>
        <v>1</v>
      </c>
      <c r="N852" s="5">
        <f t="shared" ca="1" si="188"/>
        <v>0</v>
      </c>
      <c r="O852" s="5">
        <f t="shared" ca="1" si="189"/>
        <v>0</v>
      </c>
      <c r="P852" s="5"/>
      <c r="Q852" s="5">
        <f t="shared" ca="1" si="180"/>
        <v>1</v>
      </c>
      <c r="R852" s="5">
        <f t="shared" ca="1" si="182"/>
        <v>1</v>
      </c>
      <c r="S852" s="5">
        <f t="shared" ca="1" si="182"/>
        <v>0</v>
      </c>
      <c r="T852" s="5">
        <f t="shared" ca="1" si="182"/>
        <v>0</v>
      </c>
      <c r="U852" s="5">
        <f t="shared" ca="1" si="182"/>
        <v>1</v>
      </c>
      <c r="V852" s="5">
        <f t="shared" ca="1" si="182"/>
        <v>1</v>
      </c>
    </row>
    <row r="853" spans="1:22" x14ac:dyDescent="0.25">
      <c r="A853" s="5">
        <f t="shared" ca="1" si="190"/>
        <v>24.750084400340356</v>
      </c>
      <c r="B853" s="5">
        <f t="shared" ca="1" si="190"/>
        <v>24.309361028918076</v>
      </c>
      <c r="C853" s="5">
        <f t="shared" ca="1" si="190"/>
        <v>23.392996394107513</v>
      </c>
      <c r="D853" s="5">
        <f t="shared" ca="1" si="190"/>
        <v>31.198195600930099</v>
      </c>
      <c r="E853" s="5">
        <f t="shared" ca="1" si="190"/>
        <v>25.648680227615323</v>
      </c>
      <c r="F853" s="5">
        <f t="shared" ca="1" si="190"/>
        <v>22.760876322888706</v>
      </c>
      <c r="G853" s="58">
        <f t="shared" ca="1" si="186"/>
        <v>97.469001979762467</v>
      </c>
      <c r="H853" s="58">
        <f t="shared" ca="1" si="186"/>
        <v>96.55263734495189</v>
      </c>
      <c r="I853" s="58">
        <f t="shared" ca="1" si="186"/>
        <v>102.10215271826668</v>
      </c>
      <c r="J853" s="5">
        <f t="shared" ca="1" si="185"/>
        <v>102.10215271826668</v>
      </c>
      <c r="K853" s="5">
        <f ca="1">SMALL($J$6:$J$1005,ROWS($J$6:J853))</f>
        <v>127.76990865544454</v>
      </c>
      <c r="L853" s="67">
        <f ca="1">ROWS($L$6:L853)/COUNTA($K$6:$K$1005)</f>
        <v>0.84799999999999998</v>
      </c>
      <c r="M853" s="5">
        <f t="shared" ca="1" si="187"/>
        <v>0</v>
      </c>
      <c r="N853" s="5">
        <f t="shared" ca="1" si="188"/>
        <v>0</v>
      </c>
      <c r="O853" s="5">
        <f t="shared" ca="1" si="189"/>
        <v>1</v>
      </c>
      <c r="P853" s="5"/>
      <c r="Q853" s="5">
        <f t="shared" ca="1" si="180"/>
        <v>1</v>
      </c>
      <c r="R853" s="5">
        <f t="shared" ca="1" si="182"/>
        <v>0</v>
      </c>
      <c r="S853" s="5">
        <f t="shared" ca="1" si="182"/>
        <v>1</v>
      </c>
      <c r="T853" s="5">
        <f t="shared" ca="1" si="182"/>
        <v>1</v>
      </c>
      <c r="U853" s="5">
        <f t="shared" ca="1" si="182"/>
        <v>0</v>
      </c>
      <c r="V853" s="5">
        <f t="shared" ca="1" si="182"/>
        <v>1</v>
      </c>
    </row>
    <row r="854" spans="1:22" x14ac:dyDescent="0.25">
      <c r="A854" s="5">
        <f t="shared" ca="1" si="190"/>
        <v>23.417429971667598</v>
      </c>
      <c r="B854" s="5">
        <f t="shared" ca="1" si="190"/>
        <v>43.779136102182548</v>
      </c>
      <c r="C854" s="5">
        <f t="shared" ca="1" si="190"/>
        <v>26.542211765155425</v>
      </c>
      <c r="D854" s="5">
        <f t="shared" ca="1" si="190"/>
        <v>14.562105857968223</v>
      </c>
      <c r="E854" s="5">
        <f t="shared" ca="1" si="190"/>
        <v>19.772912131962872</v>
      </c>
      <c r="F854" s="5">
        <f t="shared" ca="1" si="190"/>
        <v>31.925839547867078</v>
      </c>
      <c r="G854" s="58">
        <f t="shared" ca="1" si="186"/>
        <v>118.8953177536801</v>
      </c>
      <c r="H854" s="58">
        <f t="shared" ca="1" si="186"/>
        <v>101.65839341665298</v>
      </c>
      <c r="I854" s="58">
        <f t="shared" ca="1" si="186"/>
        <v>96.447587142658335</v>
      </c>
      <c r="J854" s="5">
        <f t="shared" ca="1" si="185"/>
        <v>118.8953177536801</v>
      </c>
      <c r="K854" s="5">
        <f ca="1">SMALL($J$6:$J$1005,ROWS($J$6:J854))</f>
        <v>127.91522910705987</v>
      </c>
      <c r="L854" s="67">
        <f ca="1">ROWS($L$6:L854)/COUNTA($K$6:$K$1005)</f>
        <v>0.84899999999999998</v>
      </c>
      <c r="M854" s="5">
        <f t="shared" ca="1" si="187"/>
        <v>1</v>
      </c>
      <c r="N854" s="5">
        <f t="shared" ca="1" si="188"/>
        <v>0</v>
      </c>
      <c r="O854" s="5">
        <f t="shared" ca="1" si="189"/>
        <v>0</v>
      </c>
      <c r="P854" s="5"/>
      <c r="Q854" s="5">
        <f t="shared" ca="1" si="180"/>
        <v>1</v>
      </c>
      <c r="R854" s="5">
        <f t="shared" ca="1" si="182"/>
        <v>1</v>
      </c>
      <c r="S854" s="5">
        <f t="shared" ca="1" si="182"/>
        <v>0</v>
      </c>
      <c r="T854" s="5">
        <f t="shared" ca="1" si="182"/>
        <v>0</v>
      </c>
      <c r="U854" s="5">
        <f t="shared" ca="1" si="182"/>
        <v>1</v>
      </c>
      <c r="V854" s="5">
        <f t="shared" ca="1" si="182"/>
        <v>1</v>
      </c>
    </row>
    <row r="855" spans="1:22" x14ac:dyDescent="0.25">
      <c r="A855" s="5">
        <f t="shared" ca="1" si="190"/>
        <v>29.704243724382938</v>
      </c>
      <c r="B855" s="5">
        <f t="shared" ca="1" si="190"/>
        <v>30.081214355853263</v>
      </c>
      <c r="C855" s="5">
        <f t="shared" ca="1" si="190"/>
        <v>24.530470210308138</v>
      </c>
      <c r="D855" s="5">
        <f t="shared" ca="1" si="190"/>
        <v>38.631841378952402</v>
      </c>
      <c r="E855" s="5">
        <f t="shared" ca="1" si="190"/>
        <v>26.006008764040565</v>
      </c>
      <c r="F855" s="5">
        <f t="shared" ca="1" si="190"/>
        <v>34.534938221760015</v>
      </c>
      <c r="G855" s="58">
        <f t="shared" ca="1" si="186"/>
        <v>120.32640506603677</v>
      </c>
      <c r="H855" s="58">
        <f t="shared" ca="1" si="186"/>
        <v>114.77566092049166</v>
      </c>
      <c r="I855" s="58">
        <f t="shared" ca="1" si="186"/>
        <v>127.40149353540349</v>
      </c>
      <c r="J855" s="5">
        <f t="shared" ca="1" si="185"/>
        <v>127.40149353540349</v>
      </c>
      <c r="K855" s="5">
        <f ca="1">SMALL($J$6:$J$1005,ROWS($J$6:J855))</f>
        <v>127.94034959573123</v>
      </c>
      <c r="L855" s="67">
        <f ca="1">ROWS($L$6:L855)/COUNTA($K$6:$K$1005)</f>
        <v>0.85</v>
      </c>
      <c r="M855" s="5">
        <f t="shared" ca="1" si="187"/>
        <v>0</v>
      </c>
      <c r="N855" s="5">
        <f t="shared" ca="1" si="188"/>
        <v>0</v>
      </c>
      <c r="O855" s="5">
        <f t="shared" ca="1" si="189"/>
        <v>1</v>
      </c>
      <c r="P855" s="5"/>
      <c r="Q855" s="5">
        <f t="shared" ca="1" si="180"/>
        <v>1</v>
      </c>
      <c r="R855" s="5">
        <f t="shared" ca="1" si="182"/>
        <v>0</v>
      </c>
      <c r="S855" s="5">
        <f t="shared" ca="1" si="182"/>
        <v>1</v>
      </c>
      <c r="T855" s="5">
        <f t="shared" ca="1" si="182"/>
        <v>1</v>
      </c>
      <c r="U855" s="5">
        <f t="shared" ca="1" si="182"/>
        <v>0</v>
      </c>
      <c r="V855" s="5">
        <f t="shared" ca="1" si="182"/>
        <v>1</v>
      </c>
    </row>
    <row r="856" spans="1:22" x14ac:dyDescent="0.25">
      <c r="A856" s="5">
        <f t="shared" ref="A856:F865" ca="1" si="191">A$3+(A$4-A$3)*RAND()</f>
        <v>18.520405768024855</v>
      </c>
      <c r="B856" s="5">
        <f t="shared" ca="1" si="191"/>
        <v>31.59761071996428</v>
      </c>
      <c r="C856" s="5">
        <f t="shared" ca="1" si="191"/>
        <v>23.223881963757101</v>
      </c>
      <c r="D856" s="5">
        <f t="shared" ca="1" si="191"/>
        <v>28.495669241829695</v>
      </c>
      <c r="E856" s="5">
        <f t="shared" ca="1" si="191"/>
        <v>35.830814657017996</v>
      </c>
      <c r="F856" s="5">
        <f t="shared" ca="1" si="191"/>
        <v>39.826729778515244</v>
      </c>
      <c r="G856" s="58">
        <f t="shared" ca="1" si="186"/>
        <v>125.77556092352238</v>
      </c>
      <c r="H856" s="58">
        <f t="shared" ca="1" si="186"/>
        <v>117.40183216731519</v>
      </c>
      <c r="I856" s="58">
        <f t="shared" ca="1" si="186"/>
        <v>110.06668675212688</v>
      </c>
      <c r="J856" s="5">
        <f t="shared" ca="1" si="185"/>
        <v>125.77556092352238</v>
      </c>
      <c r="K856" s="5">
        <f ca="1">SMALL($J$6:$J$1005,ROWS($J$6:J856))</f>
        <v>127.9428451717157</v>
      </c>
      <c r="L856" s="67">
        <f ca="1">ROWS($L$6:L856)/COUNTA($K$6:$K$1005)</f>
        <v>0.85099999999999998</v>
      </c>
      <c r="M856" s="5">
        <f t="shared" ca="1" si="187"/>
        <v>1</v>
      </c>
      <c r="N856" s="5">
        <f t="shared" ca="1" si="188"/>
        <v>0</v>
      </c>
      <c r="O856" s="5">
        <f t="shared" ca="1" si="189"/>
        <v>0</v>
      </c>
      <c r="P856" s="5"/>
      <c r="Q856" s="5">
        <f t="shared" ca="1" si="180"/>
        <v>1</v>
      </c>
      <c r="R856" s="5">
        <f t="shared" ca="1" si="182"/>
        <v>1</v>
      </c>
      <c r="S856" s="5">
        <f t="shared" ca="1" si="182"/>
        <v>0</v>
      </c>
      <c r="T856" s="5">
        <f t="shared" ca="1" si="182"/>
        <v>0</v>
      </c>
      <c r="U856" s="5">
        <f t="shared" ca="1" si="182"/>
        <v>1</v>
      </c>
      <c r="V856" s="5">
        <f t="shared" ca="1" si="182"/>
        <v>1</v>
      </c>
    </row>
    <row r="857" spans="1:22" x14ac:dyDescent="0.25">
      <c r="A857" s="5">
        <f t="shared" ca="1" si="191"/>
        <v>22.415805806455946</v>
      </c>
      <c r="B857" s="5">
        <f t="shared" ca="1" si="191"/>
        <v>20.104002938870451</v>
      </c>
      <c r="C857" s="5">
        <f t="shared" ca="1" si="191"/>
        <v>27.312947451867245</v>
      </c>
      <c r="D857" s="5">
        <f t="shared" ca="1" si="191"/>
        <v>36.670099293380552</v>
      </c>
      <c r="E857" s="5">
        <f t="shared" ca="1" si="191"/>
        <v>35.812678900764908</v>
      </c>
      <c r="F857" s="5">
        <f t="shared" ca="1" si="191"/>
        <v>36.064025337276462</v>
      </c>
      <c r="G857" s="58">
        <f t="shared" ca="1" si="186"/>
        <v>114.39651298336777</v>
      </c>
      <c r="H857" s="58">
        <f t="shared" ca="1" si="186"/>
        <v>121.60545749636456</v>
      </c>
      <c r="I857" s="58">
        <f t="shared" ca="1" si="186"/>
        <v>122.46287788898022</v>
      </c>
      <c r="J857" s="5">
        <f t="shared" ca="1" si="185"/>
        <v>122.46287788898022</v>
      </c>
      <c r="K857" s="5">
        <f ca="1">SMALL($J$6:$J$1005,ROWS($J$6:J857))</f>
        <v>127.97368291987434</v>
      </c>
      <c r="L857" s="67">
        <f ca="1">ROWS($L$6:L857)/COUNTA($K$6:$K$1005)</f>
        <v>0.85199999999999998</v>
      </c>
      <c r="M857" s="5">
        <f t="shared" ca="1" si="187"/>
        <v>0</v>
      </c>
      <c r="N857" s="5">
        <f t="shared" ca="1" si="188"/>
        <v>0</v>
      </c>
      <c r="O857" s="5">
        <f t="shared" ca="1" si="189"/>
        <v>1</v>
      </c>
      <c r="P857" s="5"/>
      <c r="Q857" s="5">
        <f t="shared" ca="1" si="180"/>
        <v>1</v>
      </c>
      <c r="R857" s="5">
        <f t="shared" ca="1" si="182"/>
        <v>0</v>
      </c>
      <c r="S857" s="5">
        <f t="shared" ca="1" si="182"/>
        <v>1</v>
      </c>
      <c r="T857" s="5">
        <f t="shared" ca="1" si="182"/>
        <v>1</v>
      </c>
      <c r="U857" s="5">
        <f t="shared" ca="1" si="182"/>
        <v>0</v>
      </c>
      <c r="V857" s="5">
        <f t="shared" ca="1" si="182"/>
        <v>1</v>
      </c>
    </row>
    <row r="858" spans="1:22" x14ac:dyDescent="0.25">
      <c r="A858" s="5">
        <f t="shared" ca="1" si="191"/>
        <v>30.986974936739493</v>
      </c>
      <c r="B858" s="5">
        <f t="shared" ca="1" si="191"/>
        <v>33.201126922359371</v>
      </c>
      <c r="C858" s="5">
        <f t="shared" ca="1" si="191"/>
        <v>25.726281110287552</v>
      </c>
      <c r="D858" s="5">
        <f t="shared" ca="1" si="191"/>
        <v>42.638796494955017</v>
      </c>
      <c r="E858" s="5">
        <f t="shared" ca="1" si="191"/>
        <v>27.354647676743561</v>
      </c>
      <c r="F858" s="5">
        <f t="shared" ca="1" si="191"/>
        <v>35.841436227885282</v>
      </c>
      <c r="G858" s="58">
        <f t="shared" ca="1" si="186"/>
        <v>127.38418576372771</v>
      </c>
      <c r="H858" s="58">
        <f t="shared" ca="1" si="186"/>
        <v>119.90933995165588</v>
      </c>
      <c r="I858" s="58">
        <f t="shared" ca="1" si="186"/>
        <v>135.19348876986734</v>
      </c>
      <c r="J858" s="5">
        <f t="shared" ca="1" si="185"/>
        <v>135.19348876986734</v>
      </c>
      <c r="K858" s="5">
        <f ca="1">SMALL($J$6:$J$1005,ROWS($J$6:J858))</f>
        <v>128.10385734997109</v>
      </c>
      <c r="L858" s="67">
        <f ca="1">ROWS($L$6:L858)/COUNTA($K$6:$K$1005)</f>
        <v>0.85299999999999998</v>
      </c>
      <c r="M858" s="5">
        <f t="shared" ca="1" si="187"/>
        <v>0</v>
      </c>
      <c r="N858" s="5">
        <f t="shared" ca="1" si="188"/>
        <v>0</v>
      </c>
      <c r="O858" s="5">
        <f t="shared" ca="1" si="189"/>
        <v>1</v>
      </c>
      <c r="P858" s="5"/>
      <c r="Q858" s="5">
        <f t="shared" ca="1" si="180"/>
        <v>1</v>
      </c>
      <c r="R858" s="5">
        <f t="shared" ca="1" si="182"/>
        <v>0</v>
      </c>
      <c r="S858" s="5">
        <f t="shared" ca="1" si="182"/>
        <v>1</v>
      </c>
      <c r="T858" s="5">
        <f t="shared" ca="1" si="182"/>
        <v>1</v>
      </c>
      <c r="U858" s="5">
        <f t="shared" ca="1" si="182"/>
        <v>0</v>
      </c>
      <c r="V858" s="5">
        <f t="shared" ca="1" si="182"/>
        <v>1</v>
      </c>
    </row>
    <row r="859" spans="1:22" x14ac:dyDescent="0.25">
      <c r="A859" s="5">
        <f t="shared" ca="1" si="191"/>
        <v>21.019042274691142</v>
      </c>
      <c r="B859" s="5">
        <f t="shared" ca="1" si="191"/>
        <v>39.814268319118227</v>
      </c>
      <c r="C859" s="5">
        <f t="shared" ca="1" si="191"/>
        <v>18.765160902575794</v>
      </c>
      <c r="D859" s="5">
        <f t="shared" ca="1" si="191"/>
        <v>23.259691788540984</v>
      </c>
      <c r="E859" s="5">
        <f t="shared" ca="1" si="191"/>
        <v>22.908687596797957</v>
      </c>
      <c r="F859" s="5">
        <f t="shared" ca="1" si="191"/>
        <v>29.62471095488678</v>
      </c>
      <c r="G859" s="58">
        <f t="shared" ca="1" si="186"/>
        <v>113.36670914549411</v>
      </c>
      <c r="H859" s="58">
        <f t="shared" ca="1" si="186"/>
        <v>92.317601728951672</v>
      </c>
      <c r="I859" s="58">
        <f t="shared" ca="1" si="186"/>
        <v>92.668605920694688</v>
      </c>
      <c r="J859" s="5">
        <f t="shared" ca="1" si="185"/>
        <v>113.36670914549411</v>
      </c>
      <c r="K859" s="5">
        <f ca="1">SMALL($J$6:$J$1005,ROWS($J$6:J859))</f>
        <v>128.1369568559945</v>
      </c>
      <c r="L859" s="67">
        <f ca="1">ROWS($L$6:L859)/COUNTA($K$6:$K$1005)</f>
        <v>0.85399999999999998</v>
      </c>
      <c r="M859" s="5">
        <f t="shared" ca="1" si="187"/>
        <v>1</v>
      </c>
      <c r="N859" s="5">
        <f t="shared" ca="1" si="188"/>
        <v>0</v>
      </c>
      <c r="O859" s="5">
        <f t="shared" ca="1" si="189"/>
        <v>0</v>
      </c>
      <c r="P859" s="5"/>
      <c r="Q859" s="5">
        <f t="shared" ca="1" si="180"/>
        <v>1</v>
      </c>
      <c r="R859" s="5">
        <f t="shared" ca="1" si="182"/>
        <v>1</v>
      </c>
      <c r="S859" s="5">
        <f t="shared" ca="1" si="182"/>
        <v>0</v>
      </c>
      <c r="T859" s="5">
        <f t="shared" ca="1" si="182"/>
        <v>0</v>
      </c>
      <c r="U859" s="5">
        <f t="shared" ca="1" si="182"/>
        <v>1</v>
      </c>
      <c r="V859" s="5">
        <f t="shared" ca="1" si="182"/>
        <v>1</v>
      </c>
    </row>
    <row r="860" spans="1:22" x14ac:dyDescent="0.25">
      <c r="A860" s="5">
        <f t="shared" ca="1" si="191"/>
        <v>29.692861829827496</v>
      </c>
      <c r="B860" s="5">
        <f t="shared" ca="1" si="191"/>
        <v>21.942524864894072</v>
      </c>
      <c r="C860" s="5">
        <f t="shared" ca="1" si="191"/>
        <v>30.575354313459677</v>
      </c>
      <c r="D860" s="5">
        <f t="shared" ca="1" si="191"/>
        <v>24.089293024959979</v>
      </c>
      <c r="E860" s="5">
        <f t="shared" ca="1" si="191"/>
        <v>30.388743024791573</v>
      </c>
      <c r="F860" s="5">
        <f t="shared" ca="1" si="191"/>
        <v>22.324576374265742</v>
      </c>
      <c r="G860" s="58">
        <f t="shared" ca="1" si="186"/>
        <v>104.34870609377889</v>
      </c>
      <c r="H860" s="58">
        <f t="shared" ca="1" si="186"/>
        <v>112.98153554234449</v>
      </c>
      <c r="I860" s="58">
        <f t="shared" ca="1" si="186"/>
        <v>106.68208554251291</v>
      </c>
      <c r="J860" s="5">
        <f t="shared" ca="1" si="185"/>
        <v>112.98153554234449</v>
      </c>
      <c r="K860" s="5">
        <f ca="1">SMALL($J$6:$J$1005,ROWS($J$6:J860))</f>
        <v>128.15234299196158</v>
      </c>
      <c r="L860" s="67">
        <f ca="1">ROWS($L$6:L860)/COUNTA($K$6:$K$1005)</f>
        <v>0.85499999999999998</v>
      </c>
      <c r="M860" s="5">
        <f t="shared" ca="1" si="187"/>
        <v>0</v>
      </c>
      <c r="N860" s="5">
        <f t="shared" ca="1" si="188"/>
        <v>1</v>
      </c>
      <c r="O860" s="5">
        <f t="shared" ca="1" si="189"/>
        <v>0</v>
      </c>
      <c r="P860" s="5"/>
      <c r="Q860" s="5">
        <f t="shared" ca="1" si="180"/>
        <v>1</v>
      </c>
      <c r="R860" s="5">
        <f t="shared" ca="1" si="182"/>
        <v>0</v>
      </c>
      <c r="S860" s="5">
        <f t="shared" ca="1" si="182"/>
        <v>1</v>
      </c>
      <c r="T860" s="5">
        <f t="shared" ca="1" si="182"/>
        <v>0</v>
      </c>
      <c r="U860" s="5">
        <f t="shared" ca="1" si="182"/>
        <v>1</v>
      </c>
      <c r="V860" s="5">
        <f t="shared" ca="1" si="182"/>
        <v>1</v>
      </c>
    </row>
    <row r="861" spans="1:22" x14ac:dyDescent="0.25">
      <c r="A861" s="5">
        <f t="shared" ca="1" si="191"/>
        <v>23.740701062072709</v>
      </c>
      <c r="B861" s="5">
        <f t="shared" ca="1" si="191"/>
        <v>21.993232077032644</v>
      </c>
      <c r="C861" s="5">
        <f t="shared" ca="1" si="191"/>
        <v>25.817908392294449</v>
      </c>
      <c r="D861" s="5">
        <f t="shared" ca="1" si="191"/>
        <v>17.406506664401</v>
      </c>
      <c r="E861" s="5">
        <f t="shared" ca="1" si="191"/>
        <v>24.687899491945153</v>
      </c>
      <c r="F861" s="5">
        <f t="shared" ca="1" si="191"/>
        <v>26.861154986742882</v>
      </c>
      <c r="G861" s="58">
        <f t="shared" ca="1" si="186"/>
        <v>97.282987617793395</v>
      </c>
      <c r="H861" s="58">
        <f t="shared" ca="1" si="186"/>
        <v>101.10766393305519</v>
      </c>
      <c r="I861" s="58">
        <f t="shared" ca="1" si="186"/>
        <v>93.82627110551104</v>
      </c>
      <c r="J861" s="5">
        <f t="shared" ca="1" si="185"/>
        <v>101.10766393305519</v>
      </c>
      <c r="K861" s="5">
        <f ca="1">SMALL($J$6:$J$1005,ROWS($J$6:J861))</f>
        <v>128.17767665384733</v>
      </c>
      <c r="L861" s="67">
        <f ca="1">ROWS($L$6:L861)/COUNTA($K$6:$K$1005)</f>
        <v>0.85599999999999998</v>
      </c>
      <c r="M861" s="5">
        <f t="shared" ca="1" si="187"/>
        <v>0</v>
      </c>
      <c r="N861" s="5">
        <f t="shared" ca="1" si="188"/>
        <v>1</v>
      </c>
      <c r="O861" s="5">
        <f t="shared" ca="1" si="189"/>
        <v>0</v>
      </c>
      <c r="P861" s="5"/>
      <c r="Q861" s="5">
        <f t="shared" ca="1" si="180"/>
        <v>1</v>
      </c>
      <c r="R861" s="5">
        <f t="shared" ca="1" si="182"/>
        <v>0</v>
      </c>
      <c r="S861" s="5">
        <f t="shared" ca="1" si="182"/>
        <v>1</v>
      </c>
      <c r="T861" s="5">
        <f t="shared" ca="1" si="182"/>
        <v>0</v>
      </c>
      <c r="U861" s="5">
        <f t="shared" ca="1" si="182"/>
        <v>1</v>
      </c>
      <c r="V861" s="5">
        <f t="shared" ca="1" si="182"/>
        <v>1</v>
      </c>
    </row>
    <row r="862" spans="1:22" x14ac:dyDescent="0.25">
      <c r="A862" s="5">
        <f t="shared" ca="1" si="191"/>
        <v>22.467827541008418</v>
      </c>
      <c r="B862" s="5">
        <f t="shared" ca="1" si="191"/>
        <v>17.748937793550965</v>
      </c>
      <c r="C862" s="5">
        <f t="shared" ca="1" si="191"/>
        <v>30.478705315582591</v>
      </c>
      <c r="D862" s="5">
        <f t="shared" ca="1" si="191"/>
        <v>29.314631287875443</v>
      </c>
      <c r="E862" s="5">
        <f t="shared" ca="1" si="191"/>
        <v>21.243481194165895</v>
      </c>
      <c r="F862" s="5">
        <f t="shared" ca="1" si="191"/>
        <v>32.540397933004002</v>
      </c>
      <c r="G862" s="58">
        <f t="shared" ca="1" si="186"/>
        <v>94.00064446172928</v>
      </c>
      <c r="H862" s="58">
        <f t="shared" ca="1" si="186"/>
        <v>106.7304119837609</v>
      </c>
      <c r="I862" s="58">
        <f t="shared" ca="1" si="186"/>
        <v>114.80156207747045</v>
      </c>
      <c r="J862" s="5">
        <f t="shared" ca="1" si="185"/>
        <v>114.80156207747045</v>
      </c>
      <c r="K862" s="5">
        <f ca="1">SMALL($J$6:$J$1005,ROWS($J$6:J862))</f>
        <v>128.21404977624039</v>
      </c>
      <c r="L862" s="67">
        <f ca="1">ROWS($L$6:L862)/COUNTA($K$6:$K$1005)</f>
        <v>0.85699999999999998</v>
      </c>
      <c r="M862" s="5">
        <f t="shared" ca="1" si="187"/>
        <v>0</v>
      </c>
      <c r="N862" s="5">
        <f t="shared" ca="1" si="188"/>
        <v>0</v>
      </c>
      <c r="O862" s="5">
        <f t="shared" ca="1" si="189"/>
        <v>1</v>
      </c>
      <c r="P862" s="5"/>
      <c r="Q862" s="5">
        <f t="shared" ca="1" si="180"/>
        <v>1</v>
      </c>
      <c r="R862" s="5">
        <f t="shared" ca="1" si="182"/>
        <v>0</v>
      </c>
      <c r="S862" s="5">
        <f t="shared" ca="1" si="182"/>
        <v>1</v>
      </c>
      <c r="T862" s="5">
        <f t="shared" ca="1" si="182"/>
        <v>1</v>
      </c>
      <c r="U862" s="5">
        <f t="shared" ca="1" si="182"/>
        <v>0</v>
      </c>
      <c r="V862" s="5">
        <f t="shared" ca="1" si="182"/>
        <v>1</v>
      </c>
    </row>
    <row r="863" spans="1:22" x14ac:dyDescent="0.25">
      <c r="A863" s="5">
        <f t="shared" ca="1" si="191"/>
        <v>19.136127854176543</v>
      </c>
      <c r="B863" s="5">
        <f t="shared" ca="1" si="191"/>
        <v>29.451644738455222</v>
      </c>
      <c r="C863" s="5">
        <f t="shared" ca="1" si="191"/>
        <v>29.369533982646466</v>
      </c>
      <c r="D863" s="5">
        <f t="shared" ca="1" si="191"/>
        <v>44.148275074374268</v>
      </c>
      <c r="E863" s="5">
        <f t="shared" ca="1" si="191"/>
        <v>23.666620466035077</v>
      </c>
      <c r="F863" s="5">
        <f t="shared" ca="1" si="191"/>
        <v>33.026122482356342</v>
      </c>
      <c r="G863" s="58">
        <f t="shared" ca="1" si="186"/>
        <v>105.28051554102318</v>
      </c>
      <c r="H863" s="58">
        <f t="shared" ca="1" si="186"/>
        <v>105.19840478521444</v>
      </c>
      <c r="I863" s="58">
        <f t="shared" ca="1" si="186"/>
        <v>125.68005939355362</v>
      </c>
      <c r="J863" s="5">
        <f t="shared" ca="1" si="185"/>
        <v>125.68005939355362</v>
      </c>
      <c r="K863" s="5">
        <f ca="1">SMALL($J$6:$J$1005,ROWS($J$6:J863))</f>
        <v>128.26971945926766</v>
      </c>
      <c r="L863" s="67">
        <f ca="1">ROWS($L$6:L863)/COUNTA($K$6:$K$1005)</f>
        <v>0.85799999999999998</v>
      </c>
      <c r="M863" s="5">
        <f t="shared" ca="1" si="187"/>
        <v>0</v>
      </c>
      <c r="N863" s="5">
        <f t="shared" ca="1" si="188"/>
        <v>0</v>
      </c>
      <c r="O863" s="5">
        <f t="shared" ca="1" si="189"/>
        <v>1</v>
      </c>
      <c r="P863" s="5"/>
      <c r="Q863" s="5">
        <f t="shared" ca="1" si="180"/>
        <v>1</v>
      </c>
      <c r="R863" s="5">
        <f t="shared" ca="1" si="182"/>
        <v>0</v>
      </c>
      <c r="S863" s="5">
        <f t="shared" ca="1" si="182"/>
        <v>1</v>
      </c>
      <c r="T863" s="5">
        <f t="shared" ca="1" si="182"/>
        <v>1</v>
      </c>
      <c r="U863" s="5">
        <f t="shared" ca="1" si="182"/>
        <v>0</v>
      </c>
      <c r="V863" s="5">
        <f t="shared" ca="1" si="182"/>
        <v>1</v>
      </c>
    </row>
    <row r="864" spans="1:22" x14ac:dyDescent="0.25">
      <c r="A864" s="5">
        <f t="shared" ca="1" si="191"/>
        <v>15.892662090109351</v>
      </c>
      <c r="B864" s="5">
        <f t="shared" ca="1" si="191"/>
        <v>41.150576232972085</v>
      </c>
      <c r="C864" s="5">
        <f t="shared" ca="1" si="191"/>
        <v>30.390760577787709</v>
      </c>
      <c r="D864" s="5">
        <f t="shared" ca="1" si="191"/>
        <v>45.93551669873608</v>
      </c>
      <c r="E864" s="5">
        <f t="shared" ca="1" si="191"/>
        <v>34.179357010682061</v>
      </c>
      <c r="F864" s="5">
        <f t="shared" ca="1" si="191"/>
        <v>21.981694145115508</v>
      </c>
      <c r="G864" s="58">
        <f t="shared" ca="1" si="186"/>
        <v>113.20428947887902</v>
      </c>
      <c r="H864" s="58">
        <f t="shared" ca="1" si="186"/>
        <v>102.44447382369464</v>
      </c>
      <c r="I864" s="58">
        <f t="shared" ca="1" si="186"/>
        <v>114.20063351174865</v>
      </c>
      <c r="J864" s="5">
        <f t="shared" ca="1" si="185"/>
        <v>114.20063351174865</v>
      </c>
      <c r="K864" s="5">
        <f ca="1">SMALL($J$6:$J$1005,ROWS($J$6:J864))</f>
        <v>128.44227830972517</v>
      </c>
      <c r="L864" s="67">
        <f ca="1">ROWS($L$6:L864)/COUNTA($K$6:$K$1005)</f>
        <v>0.85899999999999999</v>
      </c>
      <c r="M864" s="5">
        <f t="shared" ca="1" si="187"/>
        <v>0</v>
      </c>
      <c r="N864" s="5">
        <f t="shared" ca="1" si="188"/>
        <v>0</v>
      </c>
      <c r="O864" s="5">
        <f t="shared" ca="1" si="189"/>
        <v>1</v>
      </c>
      <c r="P864" s="5"/>
      <c r="Q864" s="5">
        <f t="shared" ca="1" si="180"/>
        <v>1</v>
      </c>
      <c r="R864" s="5">
        <f t="shared" ca="1" si="182"/>
        <v>0</v>
      </c>
      <c r="S864" s="5">
        <f t="shared" ca="1" si="182"/>
        <v>1</v>
      </c>
      <c r="T864" s="5">
        <f t="shared" ca="1" si="182"/>
        <v>1</v>
      </c>
      <c r="U864" s="5">
        <f t="shared" ca="1" si="182"/>
        <v>0</v>
      </c>
      <c r="V864" s="5">
        <f t="shared" ca="1" si="182"/>
        <v>1</v>
      </c>
    </row>
    <row r="865" spans="1:22" x14ac:dyDescent="0.25">
      <c r="A865" s="5">
        <f t="shared" ca="1" si="191"/>
        <v>25.612467420217595</v>
      </c>
      <c r="B865" s="5">
        <f t="shared" ca="1" si="191"/>
        <v>16.178210452877238</v>
      </c>
      <c r="C865" s="5">
        <f t="shared" ca="1" si="191"/>
        <v>24.201367576656988</v>
      </c>
      <c r="D865" s="5">
        <f t="shared" ca="1" si="191"/>
        <v>46.569490192001986</v>
      </c>
      <c r="E865" s="5">
        <f t="shared" ca="1" si="191"/>
        <v>27.935725022434454</v>
      </c>
      <c r="F865" s="5">
        <f t="shared" ca="1" si="191"/>
        <v>38.376252878208334</v>
      </c>
      <c r="G865" s="58">
        <f t="shared" ca="1" si="186"/>
        <v>108.10265577373762</v>
      </c>
      <c r="H865" s="58">
        <f t="shared" ca="1" si="186"/>
        <v>116.12581289751736</v>
      </c>
      <c r="I865" s="58">
        <f t="shared" ca="1" si="186"/>
        <v>134.7595780670849</v>
      </c>
      <c r="J865" s="5">
        <f t="shared" ca="1" si="185"/>
        <v>134.7595780670849</v>
      </c>
      <c r="K865" s="5">
        <f ca="1">SMALL($J$6:$J$1005,ROWS($J$6:J865))</f>
        <v>128.4703738121637</v>
      </c>
      <c r="L865" s="67">
        <f ca="1">ROWS($L$6:L865)/COUNTA($K$6:$K$1005)</f>
        <v>0.86</v>
      </c>
      <c r="M865" s="5">
        <f t="shared" ca="1" si="187"/>
        <v>0</v>
      </c>
      <c r="N865" s="5">
        <f t="shared" ca="1" si="188"/>
        <v>0</v>
      </c>
      <c r="O865" s="5">
        <f t="shared" ca="1" si="189"/>
        <v>1</v>
      </c>
      <c r="P865" s="5"/>
      <c r="Q865" s="5">
        <f t="shared" ca="1" si="180"/>
        <v>1</v>
      </c>
      <c r="R865" s="5">
        <f t="shared" ca="1" si="182"/>
        <v>0</v>
      </c>
      <c r="S865" s="5">
        <f t="shared" ca="1" si="182"/>
        <v>1</v>
      </c>
      <c r="T865" s="5">
        <f t="shared" ca="1" si="182"/>
        <v>1</v>
      </c>
      <c r="U865" s="5">
        <f t="shared" ca="1" si="182"/>
        <v>0</v>
      </c>
      <c r="V865" s="5">
        <f t="shared" ca="1" si="182"/>
        <v>1</v>
      </c>
    </row>
    <row r="866" spans="1:22" x14ac:dyDescent="0.25">
      <c r="A866" s="5">
        <f t="shared" ref="A866:F875" ca="1" si="192">A$3+(A$4-A$3)*RAND()</f>
        <v>15.611283452851037</v>
      </c>
      <c r="B866" s="5">
        <f t="shared" ca="1" si="192"/>
        <v>37.401624430659055</v>
      </c>
      <c r="C866" s="5">
        <f t="shared" ca="1" si="192"/>
        <v>33.783631193512754</v>
      </c>
      <c r="D866" s="5">
        <f t="shared" ca="1" si="192"/>
        <v>36.396674483555501</v>
      </c>
      <c r="E866" s="5">
        <f t="shared" ca="1" si="192"/>
        <v>34.605193283295748</v>
      </c>
      <c r="F866" s="5">
        <f t="shared" ca="1" si="192"/>
        <v>26.197262163065069</v>
      </c>
      <c r="G866" s="58">
        <f t="shared" ca="1" si="186"/>
        <v>113.81536332987091</v>
      </c>
      <c r="H866" s="58">
        <f t="shared" ca="1" si="186"/>
        <v>110.19737009272461</v>
      </c>
      <c r="I866" s="58">
        <f t="shared" ca="1" si="186"/>
        <v>111.98885129298435</v>
      </c>
      <c r="J866" s="5">
        <f t="shared" ca="1" si="185"/>
        <v>113.81536332987091</v>
      </c>
      <c r="K866" s="5">
        <f ca="1">SMALL($J$6:$J$1005,ROWS($J$6:J866))</f>
        <v>128.50470225168158</v>
      </c>
      <c r="L866" s="67">
        <f ca="1">ROWS($L$6:L866)/COUNTA($K$6:$K$1005)</f>
        <v>0.86099999999999999</v>
      </c>
      <c r="M866" s="5">
        <f t="shared" ca="1" si="187"/>
        <v>1</v>
      </c>
      <c r="N866" s="5">
        <f t="shared" ca="1" si="188"/>
        <v>0</v>
      </c>
      <c r="O866" s="5">
        <f t="shared" ca="1" si="189"/>
        <v>0</v>
      </c>
      <c r="P866" s="5"/>
      <c r="Q866" s="5">
        <f t="shared" ca="1" si="180"/>
        <v>1</v>
      </c>
      <c r="R866" s="5">
        <f t="shared" ca="1" si="182"/>
        <v>1</v>
      </c>
      <c r="S866" s="5">
        <f t="shared" ca="1" si="182"/>
        <v>0</v>
      </c>
      <c r="T866" s="5">
        <f t="shared" ca="1" si="182"/>
        <v>0</v>
      </c>
      <c r="U866" s="5">
        <f t="shared" ca="1" si="182"/>
        <v>1</v>
      </c>
      <c r="V866" s="5">
        <f t="shared" ca="1" si="182"/>
        <v>1</v>
      </c>
    </row>
    <row r="867" spans="1:22" x14ac:dyDescent="0.25">
      <c r="A867" s="5">
        <f t="shared" ca="1" si="192"/>
        <v>29.753637594130186</v>
      </c>
      <c r="B867" s="5">
        <f t="shared" ca="1" si="192"/>
        <v>43.291471861187134</v>
      </c>
      <c r="C867" s="5">
        <f t="shared" ca="1" si="192"/>
        <v>29.654548563065482</v>
      </c>
      <c r="D867" s="5">
        <f t="shared" ca="1" si="192"/>
        <v>40.620951548148355</v>
      </c>
      <c r="E867" s="5">
        <f t="shared" ca="1" si="192"/>
        <v>28.56579333059419</v>
      </c>
      <c r="F867" s="5">
        <f t="shared" ca="1" si="192"/>
        <v>28.585375938177911</v>
      </c>
      <c r="G867" s="58">
        <f t="shared" ca="1" si="186"/>
        <v>130.19627872408941</v>
      </c>
      <c r="H867" s="58">
        <f t="shared" ca="1" si="186"/>
        <v>116.55935542596777</v>
      </c>
      <c r="I867" s="58">
        <f t="shared" ca="1" si="186"/>
        <v>128.61451364352195</v>
      </c>
      <c r="J867" s="5">
        <f t="shared" ca="1" si="185"/>
        <v>130.19627872408941</v>
      </c>
      <c r="K867" s="5">
        <f ca="1">SMALL($J$6:$J$1005,ROWS($J$6:J867))</f>
        <v>128.65887613151611</v>
      </c>
      <c r="L867" s="67">
        <f ca="1">ROWS($L$6:L867)/COUNTA($K$6:$K$1005)</f>
        <v>0.86199999999999999</v>
      </c>
      <c r="M867" s="5">
        <f t="shared" ca="1" si="187"/>
        <v>1</v>
      </c>
      <c r="N867" s="5">
        <f t="shared" ca="1" si="188"/>
        <v>0</v>
      </c>
      <c r="O867" s="5">
        <f t="shared" ca="1" si="189"/>
        <v>0</v>
      </c>
      <c r="P867" s="5"/>
      <c r="Q867" s="5">
        <f t="shared" ca="1" si="180"/>
        <v>1</v>
      </c>
      <c r="R867" s="5">
        <f t="shared" ca="1" si="182"/>
        <v>1</v>
      </c>
      <c r="S867" s="5">
        <f t="shared" ca="1" si="182"/>
        <v>0</v>
      </c>
      <c r="T867" s="5">
        <f t="shared" ca="1" si="182"/>
        <v>0</v>
      </c>
      <c r="U867" s="5">
        <f t="shared" ca="1" si="182"/>
        <v>1</v>
      </c>
      <c r="V867" s="5">
        <f t="shared" ca="1" si="182"/>
        <v>1</v>
      </c>
    </row>
    <row r="868" spans="1:22" x14ac:dyDescent="0.25">
      <c r="A868" s="5">
        <f t="shared" ca="1" si="192"/>
        <v>14.933185558454161</v>
      </c>
      <c r="B868" s="5">
        <f t="shared" ca="1" si="192"/>
        <v>19.232654831642336</v>
      </c>
      <c r="C868" s="5">
        <f t="shared" ca="1" si="192"/>
        <v>28.501507369790495</v>
      </c>
      <c r="D868" s="5">
        <f t="shared" ca="1" si="192"/>
        <v>16.360416011300256</v>
      </c>
      <c r="E868" s="5">
        <f t="shared" ca="1" si="192"/>
        <v>23.380036437050617</v>
      </c>
      <c r="F868" s="5">
        <f t="shared" ca="1" si="192"/>
        <v>37.27086146558095</v>
      </c>
      <c r="G868" s="58">
        <f t="shared" ca="1" si="186"/>
        <v>94.816738292728061</v>
      </c>
      <c r="H868" s="58">
        <f t="shared" ca="1" si="186"/>
        <v>104.08559083087623</v>
      </c>
      <c r="I868" s="58">
        <f t="shared" ca="1" si="186"/>
        <v>97.065970405125867</v>
      </c>
      <c r="J868" s="5">
        <f t="shared" ca="1" si="185"/>
        <v>104.08559083087623</v>
      </c>
      <c r="K868" s="5">
        <f ca="1">SMALL($J$6:$J$1005,ROWS($J$6:J868))</f>
        <v>128.75623439341572</v>
      </c>
      <c r="L868" s="67">
        <f ca="1">ROWS($L$6:L868)/COUNTA($K$6:$K$1005)</f>
        <v>0.86299999999999999</v>
      </c>
      <c r="M868" s="5">
        <f t="shared" ca="1" si="187"/>
        <v>0</v>
      </c>
      <c r="N868" s="5">
        <f t="shared" ca="1" si="188"/>
        <v>1</v>
      </c>
      <c r="O868" s="5">
        <f t="shared" ca="1" si="189"/>
        <v>0</v>
      </c>
      <c r="P868" s="5"/>
      <c r="Q868" s="5">
        <f t="shared" ca="1" si="180"/>
        <v>1</v>
      </c>
      <c r="R868" s="5">
        <f t="shared" ca="1" si="182"/>
        <v>0</v>
      </c>
      <c r="S868" s="5">
        <f t="shared" ca="1" si="182"/>
        <v>1</v>
      </c>
      <c r="T868" s="5">
        <f t="shared" ca="1" si="182"/>
        <v>0</v>
      </c>
      <c r="U868" s="5">
        <f t="shared" ca="1" si="182"/>
        <v>1</v>
      </c>
      <c r="V868" s="5">
        <f t="shared" ca="1" si="182"/>
        <v>1</v>
      </c>
    </row>
    <row r="869" spans="1:22" x14ac:dyDescent="0.25">
      <c r="A869" s="5">
        <f t="shared" ca="1" si="192"/>
        <v>16.2065094262298</v>
      </c>
      <c r="B869" s="5">
        <f t="shared" ca="1" si="192"/>
        <v>35.754282995531703</v>
      </c>
      <c r="C869" s="5">
        <f t="shared" ca="1" si="192"/>
        <v>30.130486340518701</v>
      </c>
      <c r="D869" s="5">
        <f t="shared" ca="1" si="192"/>
        <v>28.711006248744788</v>
      </c>
      <c r="E869" s="5">
        <f t="shared" ca="1" si="192"/>
        <v>32.255393833483048</v>
      </c>
      <c r="F869" s="5">
        <f t="shared" ca="1" si="192"/>
        <v>28.184891866424554</v>
      </c>
      <c r="G869" s="58">
        <f t="shared" ca="1" si="186"/>
        <v>112.4010781216691</v>
      </c>
      <c r="H869" s="58">
        <f t="shared" ca="1" si="186"/>
        <v>106.77728146665609</v>
      </c>
      <c r="I869" s="58">
        <f t="shared" ca="1" si="186"/>
        <v>103.23289388191785</v>
      </c>
      <c r="J869" s="5">
        <f t="shared" ca="1" si="185"/>
        <v>112.4010781216691</v>
      </c>
      <c r="K869" s="5">
        <f ca="1">SMALL($J$6:$J$1005,ROWS($J$6:J869))</f>
        <v>128.80433011468466</v>
      </c>
      <c r="L869" s="67">
        <f ca="1">ROWS($L$6:L869)/COUNTA($K$6:$K$1005)</f>
        <v>0.86399999999999999</v>
      </c>
      <c r="M869" s="5">
        <f t="shared" ca="1" si="187"/>
        <v>1</v>
      </c>
      <c r="N869" s="5">
        <f t="shared" ca="1" si="188"/>
        <v>0</v>
      </c>
      <c r="O869" s="5">
        <f t="shared" ca="1" si="189"/>
        <v>0</v>
      </c>
      <c r="P869" s="5"/>
      <c r="Q869" s="5">
        <f t="shared" ca="1" si="180"/>
        <v>1</v>
      </c>
      <c r="R869" s="5">
        <f t="shared" ca="1" si="182"/>
        <v>1</v>
      </c>
      <c r="S869" s="5">
        <f t="shared" ca="1" si="182"/>
        <v>0</v>
      </c>
      <c r="T869" s="5">
        <f t="shared" ref="R869:V920" ca="1" si="193">COUNTIF($M$5,"*"&amp;T$5&amp;"*")*$M869+COUNTIF($N$5,"*"&amp;T$5&amp;"*")*$N869+COUNTIF($O$5,"*"&amp;T$5&amp;"*")*$O869</f>
        <v>0</v>
      </c>
      <c r="U869" s="5">
        <f t="shared" ca="1" si="193"/>
        <v>1</v>
      </c>
      <c r="V869" s="5">
        <f t="shared" ca="1" si="193"/>
        <v>1</v>
      </c>
    </row>
    <row r="870" spans="1:22" x14ac:dyDescent="0.25">
      <c r="A870" s="5">
        <f t="shared" ca="1" si="192"/>
        <v>26.184083463715062</v>
      </c>
      <c r="B870" s="5">
        <f t="shared" ca="1" si="192"/>
        <v>37.1608852239168</v>
      </c>
      <c r="C870" s="5">
        <f t="shared" ca="1" si="192"/>
        <v>20.317619028250228</v>
      </c>
      <c r="D870" s="5">
        <f t="shared" ca="1" si="192"/>
        <v>30.792478279378777</v>
      </c>
      <c r="E870" s="5">
        <f t="shared" ca="1" si="192"/>
        <v>34.128777045051784</v>
      </c>
      <c r="F870" s="5">
        <f t="shared" ca="1" si="192"/>
        <v>27.216495473058348</v>
      </c>
      <c r="G870" s="58">
        <f t="shared" ca="1" si="186"/>
        <v>124.690241205742</v>
      </c>
      <c r="H870" s="58">
        <f t="shared" ca="1" si="186"/>
        <v>107.84697501007541</v>
      </c>
      <c r="I870" s="58">
        <f t="shared" ca="1" si="186"/>
        <v>104.5106762444024</v>
      </c>
      <c r="J870" s="5">
        <f t="shared" ca="1" si="185"/>
        <v>124.690241205742</v>
      </c>
      <c r="K870" s="5">
        <f ca="1">SMALL($J$6:$J$1005,ROWS($J$6:J870))</f>
        <v>128.84769014310888</v>
      </c>
      <c r="L870" s="67">
        <f ca="1">ROWS($L$6:L870)/COUNTA($K$6:$K$1005)</f>
        <v>0.86499999999999999</v>
      </c>
      <c r="M870" s="5">
        <f t="shared" ca="1" si="187"/>
        <v>1</v>
      </c>
      <c r="N870" s="5">
        <f t="shared" ca="1" si="188"/>
        <v>0</v>
      </c>
      <c r="O870" s="5">
        <f t="shared" ca="1" si="189"/>
        <v>0</v>
      </c>
      <c r="P870" s="5"/>
      <c r="Q870" s="5">
        <f t="shared" ca="1" si="180"/>
        <v>1</v>
      </c>
      <c r="R870" s="5">
        <f t="shared" ca="1" si="193"/>
        <v>1</v>
      </c>
      <c r="S870" s="5">
        <f t="shared" ca="1" si="193"/>
        <v>0</v>
      </c>
      <c r="T870" s="5">
        <f t="shared" ca="1" si="193"/>
        <v>0</v>
      </c>
      <c r="U870" s="5">
        <f t="shared" ca="1" si="193"/>
        <v>1</v>
      </c>
      <c r="V870" s="5">
        <f t="shared" ca="1" si="193"/>
        <v>1</v>
      </c>
    </row>
    <row r="871" spans="1:22" x14ac:dyDescent="0.25">
      <c r="A871" s="5">
        <f t="shared" ca="1" si="192"/>
        <v>24.776990895151794</v>
      </c>
      <c r="B871" s="5">
        <f t="shared" ca="1" si="192"/>
        <v>28.952770877762546</v>
      </c>
      <c r="C871" s="5">
        <f t="shared" ca="1" si="192"/>
        <v>31.291929412714204</v>
      </c>
      <c r="D871" s="5">
        <f t="shared" ca="1" si="192"/>
        <v>26.473892843821538</v>
      </c>
      <c r="E871" s="5">
        <f t="shared" ca="1" si="192"/>
        <v>27.095040671516543</v>
      </c>
      <c r="F871" s="5">
        <f t="shared" ca="1" si="192"/>
        <v>33.56392087158703</v>
      </c>
      <c r="G871" s="58">
        <f t="shared" ref="G871:I902" ca="1" si="194">SUMIF(G$5,"*A*",$A871)+SUMIF(G$5,"*B*",$B871)+SUMIF(G$5,"*C*",$C871)+SUMIF(G$5,"*D*",$D871)+SUMIF(G$5,"*E*",$E871)+SUMIF(G$5,"*F*",$F871)</f>
        <v>114.38872331601792</v>
      </c>
      <c r="H871" s="58">
        <f t="shared" ca="1" si="194"/>
        <v>116.72788185096957</v>
      </c>
      <c r="I871" s="58">
        <f t="shared" ca="1" si="194"/>
        <v>116.10673402327457</v>
      </c>
      <c r="J871" s="5">
        <f t="shared" ca="1" si="185"/>
        <v>116.72788185096957</v>
      </c>
      <c r="K871" s="5">
        <f ca="1">SMALL($J$6:$J$1005,ROWS($J$6:J871))</f>
        <v>128.96328747170716</v>
      </c>
      <c r="L871" s="67">
        <f ca="1">ROWS($L$6:L871)/COUNTA($K$6:$K$1005)</f>
        <v>0.86599999999999999</v>
      </c>
      <c r="M871" s="5">
        <f t="shared" ca="1" si="187"/>
        <v>0</v>
      </c>
      <c r="N871" s="5">
        <f t="shared" ca="1" si="188"/>
        <v>1</v>
      </c>
      <c r="O871" s="5">
        <f t="shared" ca="1" si="189"/>
        <v>0</v>
      </c>
      <c r="P871" s="5"/>
      <c r="Q871" s="5">
        <f t="shared" ca="1" si="180"/>
        <v>1</v>
      </c>
      <c r="R871" s="5">
        <f t="shared" ca="1" si="193"/>
        <v>0</v>
      </c>
      <c r="S871" s="5">
        <f t="shared" ca="1" si="193"/>
        <v>1</v>
      </c>
      <c r="T871" s="5">
        <f t="shared" ca="1" si="193"/>
        <v>0</v>
      </c>
      <c r="U871" s="5">
        <f t="shared" ca="1" si="193"/>
        <v>1</v>
      </c>
      <c r="V871" s="5">
        <f t="shared" ca="1" si="193"/>
        <v>1</v>
      </c>
    </row>
    <row r="872" spans="1:22" x14ac:dyDescent="0.25">
      <c r="A872" s="5">
        <f t="shared" ca="1" si="192"/>
        <v>29.077616460283846</v>
      </c>
      <c r="B872" s="5">
        <f t="shared" ca="1" si="192"/>
        <v>23.447385677662442</v>
      </c>
      <c r="C872" s="5">
        <f t="shared" ca="1" si="192"/>
        <v>22.440572582366059</v>
      </c>
      <c r="D872" s="5">
        <f t="shared" ca="1" si="192"/>
        <v>19.880083815426147</v>
      </c>
      <c r="E872" s="5">
        <f t="shared" ca="1" si="192"/>
        <v>22.319977740636624</v>
      </c>
      <c r="F872" s="5">
        <f t="shared" ca="1" si="192"/>
        <v>27.914409895031348</v>
      </c>
      <c r="G872" s="58">
        <f t="shared" ca="1" si="194"/>
        <v>102.75938977361426</v>
      </c>
      <c r="H872" s="58">
        <f t="shared" ca="1" si="194"/>
        <v>101.75257667831789</v>
      </c>
      <c r="I872" s="58">
        <f t="shared" ca="1" si="194"/>
        <v>99.312682753107396</v>
      </c>
      <c r="J872" s="5">
        <f t="shared" ca="1" si="185"/>
        <v>102.75938977361426</v>
      </c>
      <c r="K872" s="5">
        <f ca="1">SMALL($J$6:$J$1005,ROWS($J$6:J872))</f>
        <v>129.05973307189458</v>
      </c>
      <c r="L872" s="67">
        <f ca="1">ROWS($L$6:L872)/COUNTA($K$6:$K$1005)</f>
        <v>0.86699999999999999</v>
      </c>
      <c r="M872" s="5">
        <f t="shared" ca="1" si="187"/>
        <v>1</v>
      </c>
      <c r="N872" s="5">
        <f t="shared" ca="1" si="188"/>
        <v>0</v>
      </c>
      <c r="O872" s="5">
        <f t="shared" ca="1" si="189"/>
        <v>0</v>
      </c>
      <c r="P872" s="5"/>
      <c r="Q872" s="5">
        <f t="shared" ca="1" si="180"/>
        <v>1</v>
      </c>
      <c r="R872" s="5">
        <f t="shared" ca="1" si="193"/>
        <v>1</v>
      </c>
      <c r="S872" s="5">
        <f t="shared" ca="1" si="193"/>
        <v>0</v>
      </c>
      <c r="T872" s="5">
        <f t="shared" ca="1" si="193"/>
        <v>0</v>
      </c>
      <c r="U872" s="5">
        <f t="shared" ca="1" si="193"/>
        <v>1</v>
      </c>
      <c r="V872" s="5">
        <f t="shared" ca="1" si="193"/>
        <v>1</v>
      </c>
    </row>
    <row r="873" spans="1:22" x14ac:dyDescent="0.25">
      <c r="A873" s="5">
        <f t="shared" ca="1" si="192"/>
        <v>26.679860687878566</v>
      </c>
      <c r="B873" s="5">
        <f t="shared" ca="1" si="192"/>
        <v>31.13529535559228</v>
      </c>
      <c r="C873" s="5">
        <f t="shared" ca="1" si="192"/>
        <v>31.313983365555558</v>
      </c>
      <c r="D873" s="5">
        <f t="shared" ca="1" si="192"/>
        <v>30.254873686453237</v>
      </c>
      <c r="E873" s="5">
        <f t="shared" ca="1" si="192"/>
        <v>21.088819332119961</v>
      </c>
      <c r="F873" s="5">
        <f t="shared" ca="1" si="192"/>
        <v>35.59155535697974</v>
      </c>
      <c r="G873" s="58">
        <f t="shared" ca="1" si="194"/>
        <v>114.49553073257056</v>
      </c>
      <c r="H873" s="58">
        <f t="shared" ca="1" si="194"/>
        <v>114.67421874253382</v>
      </c>
      <c r="I873" s="58">
        <f t="shared" ca="1" si="194"/>
        <v>123.84027309686709</v>
      </c>
      <c r="J873" s="5">
        <f t="shared" ca="1" si="185"/>
        <v>123.84027309686709</v>
      </c>
      <c r="K873" s="5">
        <f ca="1">SMALL($J$6:$J$1005,ROWS($J$6:J873))</f>
        <v>129.10410224694817</v>
      </c>
      <c r="L873" s="67">
        <f ca="1">ROWS($L$6:L873)/COUNTA($K$6:$K$1005)</f>
        <v>0.86799999999999999</v>
      </c>
      <c r="M873" s="5">
        <f t="shared" ca="1" si="187"/>
        <v>0</v>
      </c>
      <c r="N873" s="5">
        <f t="shared" ca="1" si="188"/>
        <v>0</v>
      </c>
      <c r="O873" s="5">
        <f t="shared" ca="1" si="189"/>
        <v>1</v>
      </c>
      <c r="P873" s="5"/>
      <c r="Q873" s="5">
        <f t="shared" ref="Q873:Q936" ca="1" si="195">COUNTIF($M$5,"*"&amp;Q$5&amp;"*")*$M873+COUNTIF($N$5,"*"&amp;Q$5&amp;"*")*$N873+COUNTIF($O$5,"*"&amp;Q$5&amp;"*")*$O873</f>
        <v>1</v>
      </c>
      <c r="R873" s="5">
        <f t="shared" ca="1" si="193"/>
        <v>0</v>
      </c>
      <c r="S873" s="5">
        <f t="shared" ca="1" si="193"/>
        <v>1</v>
      </c>
      <c r="T873" s="5">
        <f t="shared" ca="1" si="193"/>
        <v>1</v>
      </c>
      <c r="U873" s="5">
        <f t="shared" ca="1" si="193"/>
        <v>0</v>
      </c>
      <c r="V873" s="5">
        <f t="shared" ca="1" si="193"/>
        <v>1</v>
      </c>
    </row>
    <row r="874" spans="1:22" x14ac:dyDescent="0.25">
      <c r="A874" s="5">
        <f t="shared" ca="1" si="192"/>
        <v>29.204627124250994</v>
      </c>
      <c r="B874" s="5">
        <f t="shared" ca="1" si="192"/>
        <v>30.110109451784297</v>
      </c>
      <c r="C874" s="5">
        <f t="shared" ca="1" si="192"/>
        <v>28.494883158232479</v>
      </c>
      <c r="D874" s="5">
        <f t="shared" ca="1" si="192"/>
        <v>29.399694049295881</v>
      </c>
      <c r="E874" s="5">
        <f t="shared" ca="1" si="192"/>
        <v>28.843924804099522</v>
      </c>
      <c r="F874" s="5">
        <f t="shared" ca="1" si="192"/>
        <v>38.616763536121589</v>
      </c>
      <c r="G874" s="58">
        <f t="shared" ca="1" si="194"/>
        <v>126.77542491625641</v>
      </c>
      <c r="H874" s="58">
        <f t="shared" ca="1" si="194"/>
        <v>125.1601986227046</v>
      </c>
      <c r="I874" s="58">
        <f t="shared" ca="1" si="194"/>
        <v>125.71596786790096</v>
      </c>
      <c r="J874" s="5">
        <f t="shared" ca="1" si="185"/>
        <v>126.77542491625641</v>
      </c>
      <c r="K874" s="5">
        <f ca="1">SMALL($J$6:$J$1005,ROWS($J$6:J874))</f>
        <v>129.18052811850745</v>
      </c>
      <c r="L874" s="67">
        <f ca="1">ROWS($L$6:L874)/COUNTA($K$6:$K$1005)</f>
        <v>0.86899999999999999</v>
      </c>
      <c r="M874" s="5">
        <f t="shared" ca="1" si="187"/>
        <v>1</v>
      </c>
      <c r="N874" s="5">
        <f t="shared" ca="1" si="188"/>
        <v>0</v>
      </c>
      <c r="O874" s="5">
        <f t="shared" ca="1" si="189"/>
        <v>0</v>
      </c>
      <c r="P874" s="5"/>
      <c r="Q874" s="5">
        <f t="shared" ca="1" si="195"/>
        <v>1</v>
      </c>
      <c r="R874" s="5">
        <f t="shared" ca="1" si="193"/>
        <v>1</v>
      </c>
      <c r="S874" s="5">
        <f t="shared" ca="1" si="193"/>
        <v>0</v>
      </c>
      <c r="T874" s="5">
        <f t="shared" ca="1" si="193"/>
        <v>0</v>
      </c>
      <c r="U874" s="5">
        <f t="shared" ca="1" si="193"/>
        <v>1</v>
      </c>
      <c r="V874" s="5">
        <f t="shared" ca="1" si="193"/>
        <v>1</v>
      </c>
    </row>
    <row r="875" spans="1:22" x14ac:dyDescent="0.25">
      <c r="A875" s="5">
        <f t="shared" ca="1" si="192"/>
        <v>27.637954645708426</v>
      </c>
      <c r="B875" s="5">
        <f t="shared" ca="1" si="192"/>
        <v>35.032441729842319</v>
      </c>
      <c r="C875" s="5">
        <f t="shared" ca="1" si="192"/>
        <v>26.366658220744881</v>
      </c>
      <c r="D875" s="5">
        <f t="shared" ca="1" si="192"/>
        <v>17.864586080380526</v>
      </c>
      <c r="E875" s="5">
        <f t="shared" ca="1" si="192"/>
        <v>24.181230568478114</v>
      </c>
      <c r="F875" s="5">
        <f t="shared" ca="1" si="192"/>
        <v>35.772045031875891</v>
      </c>
      <c r="G875" s="58">
        <f t="shared" ca="1" si="194"/>
        <v>122.62367197590474</v>
      </c>
      <c r="H875" s="58">
        <f t="shared" ca="1" si="194"/>
        <v>113.95788846680732</v>
      </c>
      <c r="I875" s="58">
        <f t="shared" ca="1" si="194"/>
        <v>107.64124397870972</v>
      </c>
      <c r="J875" s="5">
        <f t="shared" ca="1" si="185"/>
        <v>122.62367197590474</v>
      </c>
      <c r="K875" s="5">
        <f ca="1">SMALL($J$6:$J$1005,ROWS($J$6:J875))</f>
        <v>129.19491659494204</v>
      </c>
      <c r="L875" s="67">
        <f ca="1">ROWS($L$6:L875)/COUNTA($K$6:$K$1005)</f>
        <v>0.87</v>
      </c>
      <c r="M875" s="5">
        <f t="shared" ca="1" si="187"/>
        <v>1</v>
      </c>
      <c r="N875" s="5">
        <f t="shared" ca="1" si="188"/>
        <v>0</v>
      </c>
      <c r="O875" s="5">
        <f t="shared" ca="1" si="189"/>
        <v>0</v>
      </c>
      <c r="P875" s="5"/>
      <c r="Q875" s="5">
        <f t="shared" ca="1" si="195"/>
        <v>1</v>
      </c>
      <c r="R875" s="5">
        <f t="shared" ca="1" si="193"/>
        <v>1</v>
      </c>
      <c r="S875" s="5">
        <f t="shared" ca="1" si="193"/>
        <v>0</v>
      </c>
      <c r="T875" s="5">
        <f t="shared" ca="1" si="193"/>
        <v>0</v>
      </c>
      <c r="U875" s="5">
        <f t="shared" ca="1" si="193"/>
        <v>1</v>
      </c>
      <c r="V875" s="5">
        <f t="shared" ca="1" si="193"/>
        <v>1</v>
      </c>
    </row>
    <row r="876" spans="1:22" x14ac:dyDescent="0.25">
      <c r="A876" s="5">
        <f t="shared" ref="A876:F885" ca="1" si="196">A$3+(A$4-A$3)*RAND()</f>
        <v>22.899430277816588</v>
      </c>
      <c r="B876" s="5">
        <f t="shared" ca="1" si="196"/>
        <v>27.855884738085923</v>
      </c>
      <c r="C876" s="5">
        <f t="shared" ca="1" si="196"/>
        <v>24.406914912376358</v>
      </c>
      <c r="D876" s="5">
        <f t="shared" ca="1" si="196"/>
        <v>26.315430693424148</v>
      </c>
      <c r="E876" s="5">
        <f t="shared" ca="1" si="196"/>
        <v>32.567836286574114</v>
      </c>
      <c r="F876" s="5">
        <f t="shared" ca="1" si="196"/>
        <v>25.986852340947038</v>
      </c>
      <c r="G876" s="58">
        <f t="shared" ca="1" si="194"/>
        <v>109.31000364342366</v>
      </c>
      <c r="H876" s="58">
        <f t="shared" ca="1" si="194"/>
        <v>105.8610338177141</v>
      </c>
      <c r="I876" s="58">
        <f t="shared" ca="1" si="194"/>
        <v>99.608628224564129</v>
      </c>
      <c r="J876" s="5">
        <f t="shared" ca="1" si="185"/>
        <v>109.31000364342366</v>
      </c>
      <c r="K876" s="5">
        <f ca="1">SMALL($J$6:$J$1005,ROWS($J$6:J876))</f>
        <v>129.22313274649488</v>
      </c>
      <c r="L876" s="67">
        <f ca="1">ROWS($L$6:L876)/COUNTA($K$6:$K$1005)</f>
        <v>0.871</v>
      </c>
      <c r="M876" s="5">
        <f t="shared" ca="1" si="187"/>
        <v>1</v>
      </c>
      <c r="N876" s="5">
        <f t="shared" ca="1" si="188"/>
        <v>0</v>
      </c>
      <c r="O876" s="5">
        <f t="shared" ca="1" si="189"/>
        <v>0</v>
      </c>
      <c r="P876" s="5"/>
      <c r="Q876" s="5">
        <f t="shared" ca="1" si="195"/>
        <v>1</v>
      </c>
      <c r="R876" s="5">
        <f t="shared" ca="1" si="193"/>
        <v>1</v>
      </c>
      <c r="S876" s="5">
        <f t="shared" ca="1" si="193"/>
        <v>0</v>
      </c>
      <c r="T876" s="5">
        <f t="shared" ca="1" si="193"/>
        <v>0</v>
      </c>
      <c r="U876" s="5">
        <f t="shared" ca="1" si="193"/>
        <v>1</v>
      </c>
      <c r="V876" s="5">
        <f t="shared" ca="1" si="193"/>
        <v>1</v>
      </c>
    </row>
    <row r="877" spans="1:22" x14ac:dyDescent="0.25">
      <c r="A877" s="5">
        <f t="shared" ca="1" si="196"/>
        <v>18.551373426669802</v>
      </c>
      <c r="B877" s="5">
        <f t="shared" ca="1" si="196"/>
        <v>33.972443467877213</v>
      </c>
      <c r="C877" s="5">
        <f t="shared" ca="1" si="196"/>
        <v>29.664258650823733</v>
      </c>
      <c r="D877" s="5">
        <f t="shared" ca="1" si="196"/>
        <v>25.732916222748667</v>
      </c>
      <c r="E877" s="5">
        <f t="shared" ca="1" si="196"/>
        <v>30.77558462131708</v>
      </c>
      <c r="F877" s="5">
        <f t="shared" ca="1" si="196"/>
        <v>32.096707720296216</v>
      </c>
      <c r="G877" s="58">
        <f t="shared" ca="1" si="194"/>
        <v>115.3961092361603</v>
      </c>
      <c r="H877" s="58">
        <f t="shared" ca="1" si="194"/>
        <v>111.08792441910683</v>
      </c>
      <c r="I877" s="58">
        <f t="shared" ca="1" si="194"/>
        <v>106.04525602053843</v>
      </c>
      <c r="J877" s="5">
        <f t="shared" ca="1" si="185"/>
        <v>115.3961092361603</v>
      </c>
      <c r="K877" s="5">
        <f ca="1">SMALL($J$6:$J$1005,ROWS($J$6:J877))</f>
        <v>129.26711075571799</v>
      </c>
      <c r="L877" s="67">
        <f ca="1">ROWS($L$6:L877)/COUNTA($K$6:$K$1005)</f>
        <v>0.872</v>
      </c>
      <c r="M877" s="5">
        <f t="shared" ca="1" si="187"/>
        <v>1</v>
      </c>
      <c r="N877" s="5">
        <f t="shared" ca="1" si="188"/>
        <v>0</v>
      </c>
      <c r="O877" s="5">
        <f t="shared" ca="1" si="189"/>
        <v>0</v>
      </c>
      <c r="P877" s="5"/>
      <c r="Q877" s="5">
        <f t="shared" ca="1" si="195"/>
        <v>1</v>
      </c>
      <c r="R877" s="5">
        <f t="shared" ca="1" si="193"/>
        <v>1</v>
      </c>
      <c r="S877" s="5">
        <f t="shared" ca="1" si="193"/>
        <v>0</v>
      </c>
      <c r="T877" s="5">
        <f t="shared" ca="1" si="193"/>
        <v>0</v>
      </c>
      <c r="U877" s="5">
        <f t="shared" ca="1" si="193"/>
        <v>1</v>
      </c>
      <c r="V877" s="5">
        <f t="shared" ca="1" si="193"/>
        <v>1</v>
      </c>
    </row>
    <row r="878" spans="1:22" x14ac:dyDescent="0.25">
      <c r="A878" s="5">
        <f t="shared" ca="1" si="196"/>
        <v>13.541871192379654</v>
      </c>
      <c r="B878" s="5">
        <f t="shared" ca="1" si="196"/>
        <v>44.718784621265023</v>
      </c>
      <c r="C878" s="5">
        <f t="shared" ca="1" si="196"/>
        <v>29.798270876391143</v>
      </c>
      <c r="D878" s="5">
        <f t="shared" ca="1" si="196"/>
        <v>39.825275026112827</v>
      </c>
      <c r="E878" s="5">
        <f t="shared" ca="1" si="196"/>
        <v>19.254328933006644</v>
      </c>
      <c r="F878" s="5">
        <f t="shared" ca="1" si="196"/>
        <v>37.465702325356474</v>
      </c>
      <c r="G878" s="58">
        <f t="shared" ca="1" si="194"/>
        <v>114.9806870720078</v>
      </c>
      <c r="H878" s="58">
        <f t="shared" ca="1" si="194"/>
        <v>100.06017332713391</v>
      </c>
      <c r="I878" s="58">
        <f t="shared" ca="1" si="194"/>
        <v>120.6311194202401</v>
      </c>
      <c r="J878" s="5">
        <f t="shared" ca="1" si="185"/>
        <v>120.6311194202401</v>
      </c>
      <c r="K878" s="5">
        <f ca="1">SMALL($J$6:$J$1005,ROWS($J$6:J878))</f>
        <v>129.30459076794307</v>
      </c>
      <c r="L878" s="67">
        <f ca="1">ROWS($L$6:L878)/COUNTA($K$6:$K$1005)</f>
        <v>0.873</v>
      </c>
      <c r="M878" s="5">
        <f t="shared" ca="1" si="187"/>
        <v>0</v>
      </c>
      <c r="N878" s="5">
        <f t="shared" ca="1" si="188"/>
        <v>0</v>
      </c>
      <c r="O878" s="5">
        <f t="shared" ca="1" si="189"/>
        <v>1</v>
      </c>
      <c r="P878" s="5"/>
      <c r="Q878" s="5">
        <f t="shared" ca="1" si="195"/>
        <v>1</v>
      </c>
      <c r="R878" s="5">
        <f t="shared" ca="1" si="193"/>
        <v>0</v>
      </c>
      <c r="S878" s="5">
        <f t="shared" ca="1" si="193"/>
        <v>1</v>
      </c>
      <c r="T878" s="5">
        <f t="shared" ca="1" si="193"/>
        <v>1</v>
      </c>
      <c r="U878" s="5">
        <f t="shared" ca="1" si="193"/>
        <v>0</v>
      </c>
      <c r="V878" s="5">
        <f t="shared" ca="1" si="193"/>
        <v>1</v>
      </c>
    </row>
    <row r="879" spans="1:22" x14ac:dyDescent="0.25">
      <c r="A879" s="5">
        <f t="shared" ca="1" si="196"/>
        <v>22.298118753669051</v>
      </c>
      <c r="B879" s="5">
        <f t="shared" ca="1" si="196"/>
        <v>35.721685922740704</v>
      </c>
      <c r="C879" s="5">
        <f t="shared" ca="1" si="196"/>
        <v>24.37236597902465</v>
      </c>
      <c r="D879" s="5">
        <f t="shared" ca="1" si="196"/>
        <v>16.769862602809837</v>
      </c>
      <c r="E879" s="5">
        <f t="shared" ca="1" si="196"/>
        <v>27.896815910309787</v>
      </c>
      <c r="F879" s="5">
        <f t="shared" ca="1" si="196"/>
        <v>32.941900077630514</v>
      </c>
      <c r="G879" s="58">
        <f t="shared" ca="1" si="194"/>
        <v>118.85852066435007</v>
      </c>
      <c r="H879" s="58">
        <f t="shared" ca="1" si="194"/>
        <v>107.509200720634</v>
      </c>
      <c r="I879" s="58">
        <f t="shared" ca="1" si="194"/>
        <v>96.382247413134053</v>
      </c>
      <c r="J879" s="5">
        <f t="shared" ca="1" si="185"/>
        <v>118.85852066435007</v>
      </c>
      <c r="K879" s="5">
        <f ca="1">SMALL($J$6:$J$1005,ROWS($J$6:J879))</f>
        <v>129.34204665107117</v>
      </c>
      <c r="L879" s="67">
        <f ca="1">ROWS($L$6:L879)/COUNTA($K$6:$K$1005)</f>
        <v>0.874</v>
      </c>
      <c r="M879" s="5">
        <f t="shared" ca="1" si="187"/>
        <v>1</v>
      </c>
      <c r="N879" s="5">
        <f t="shared" ca="1" si="188"/>
        <v>0</v>
      </c>
      <c r="O879" s="5">
        <f t="shared" ca="1" si="189"/>
        <v>0</v>
      </c>
      <c r="P879" s="5"/>
      <c r="Q879" s="5">
        <f t="shared" ca="1" si="195"/>
        <v>1</v>
      </c>
      <c r="R879" s="5">
        <f t="shared" ca="1" si="193"/>
        <v>1</v>
      </c>
      <c r="S879" s="5">
        <f t="shared" ca="1" si="193"/>
        <v>0</v>
      </c>
      <c r="T879" s="5">
        <f t="shared" ca="1" si="193"/>
        <v>0</v>
      </c>
      <c r="U879" s="5">
        <f t="shared" ca="1" si="193"/>
        <v>1</v>
      </c>
      <c r="V879" s="5">
        <f t="shared" ca="1" si="193"/>
        <v>1</v>
      </c>
    </row>
    <row r="880" spans="1:22" x14ac:dyDescent="0.25">
      <c r="A880" s="5">
        <f t="shared" ca="1" si="196"/>
        <v>29.622853394533447</v>
      </c>
      <c r="B880" s="5">
        <f t="shared" ca="1" si="196"/>
        <v>37.920894990928147</v>
      </c>
      <c r="C880" s="5">
        <f t="shared" ca="1" si="196"/>
        <v>33.673919821615343</v>
      </c>
      <c r="D880" s="5">
        <f t="shared" ca="1" si="196"/>
        <v>22.327475091055007</v>
      </c>
      <c r="E880" s="5">
        <f t="shared" ca="1" si="196"/>
        <v>30.740785048337354</v>
      </c>
      <c r="F880" s="5">
        <f t="shared" ca="1" si="196"/>
        <v>29.893143220048373</v>
      </c>
      <c r="G880" s="58">
        <f t="shared" ca="1" si="194"/>
        <v>128.17767665384733</v>
      </c>
      <c r="H880" s="58">
        <f t="shared" ca="1" si="194"/>
        <v>123.93070148453452</v>
      </c>
      <c r="I880" s="58">
        <f t="shared" ca="1" si="194"/>
        <v>115.51739152725217</v>
      </c>
      <c r="J880" s="5">
        <f t="shared" ca="1" si="185"/>
        <v>128.17767665384733</v>
      </c>
      <c r="K880" s="5">
        <f ca="1">SMALL($J$6:$J$1005,ROWS($J$6:J880))</f>
        <v>129.34442046217117</v>
      </c>
      <c r="L880" s="67">
        <f ca="1">ROWS($L$6:L880)/COUNTA($K$6:$K$1005)</f>
        <v>0.875</v>
      </c>
      <c r="M880" s="5">
        <f t="shared" ca="1" si="187"/>
        <v>1</v>
      </c>
      <c r="N880" s="5">
        <f t="shared" ca="1" si="188"/>
        <v>0</v>
      </c>
      <c r="O880" s="5">
        <f t="shared" ca="1" si="189"/>
        <v>0</v>
      </c>
      <c r="P880" s="5"/>
      <c r="Q880" s="5">
        <f t="shared" ca="1" si="195"/>
        <v>1</v>
      </c>
      <c r="R880" s="5">
        <f t="shared" ca="1" si="193"/>
        <v>1</v>
      </c>
      <c r="S880" s="5">
        <f t="shared" ca="1" si="193"/>
        <v>0</v>
      </c>
      <c r="T880" s="5">
        <f t="shared" ca="1" si="193"/>
        <v>0</v>
      </c>
      <c r="U880" s="5">
        <f t="shared" ca="1" si="193"/>
        <v>1</v>
      </c>
      <c r="V880" s="5">
        <f t="shared" ca="1" si="193"/>
        <v>1</v>
      </c>
    </row>
    <row r="881" spans="1:22" x14ac:dyDescent="0.25">
      <c r="A881" s="5">
        <f t="shared" ca="1" si="196"/>
        <v>18.283735404460064</v>
      </c>
      <c r="B881" s="5">
        <f t="shared" ca="1" si="196"/>
        <v>29.382926768907108</v>
      </c>
      <c r="C881" s="5">
        <f t="shared" ca="1" si="196"/>
        <v>32.032156549826489</v>
      </c>
      <c r="D881" s="5">
        <f t="shared" ca="1" si="196"/>
        <v>37.103970741011288</v>
      </c>
      <c r="E881" s="5">
        <f t="shared" ca="1" si="196"/>
        <v>24.321800448989087</v>
      </c>
      <c r="F881" s="5">
        <f t="shared" ca="1" si="196"/>
        <v>35.765453709215066</v>
      </c>
      <c r="G881" s="58">
        <f t="shared" ca="1" si="194"/>
        <v>107.75391633157132</v>
      </c>
      <c r="H881" s="58">
        <f t="shared" ca="1" si="194"/>
        <v>110.40314611249072</v>
      </c>
      <c r="I881" s="58">
        <f t="shared" ca="1" si="194"/>
        <v>123.1853164045129</v>
      </c>
      <c r="J881" s="5">
        <f t="shared" ca="1" si="185"/>
        <v>123.1853164045129</v>
      </c>
      <c r="K881" s="5">
        <f ca="1">SMALL($J$6:$J$1005,ROWS($J$6:J881))</f>
        <v>129.39668808116227</v>
      </c>
      <c r="L881" s="67">
        <f ca="1">ROWS($L$6:L881)/COUNTA($K$6:$K$1005)</f>
        <v>0.876</v>
      </c>
      <c r="M881" s="5">
        <f t="shared" ca="1" si="187"/>
        <v>0</v>
      </c>
      <c r="N881" s="5">
        <f t="shared" ca="1" si="188"/>
        <v>0</v>
      </c>
      <c r="O881" s="5">
        <f t="shared" ca="1" si="189"/>
        <v>1</v>
      </c>
      <c r="P881" s="5"/>
      <c r="Q881" s="5">
        <f t="shared" ca="1" si="195"/>
        <v>1</v>
      </c>
      <c r="R881" s="5">
        <f t="shared" ca="1" si="193"/>
        <v>0</v>
      </c>
      <c r="S881" s="5">
        <f t="shared" ca="1" si="193"/>
        <v>1</v>
      </c>
      <c r="T881" s="5">
        <f t="shared" ca="1" si="193"/>
        <v>1</v>
      </c>
      <c r="U881" s="5">
        <f t="shared" ca="1" si="193"/>
        <v>0</v>
      </c>
      <c r="V881" s="5">
        <f t="shared" ca="1" si="193"/>
        <v>1</v>
      </c>
    </row>
    <row r="882" spans="1:22" x14ac:dyDescent="0.25">
      <c r="A882" s="5">
        <f t="shared" ca="1" si="196"/>
        <v>28.946162290551353</v>
      </c>
      <c r="B882" s="5">
        <f t="shared" ca="1" si="196"/>
        <v>44.646798070317544</v>
      </c>
      <c r="C882" s="5">
        <f t="shared" ca="1" si="196"/>
        <v>30.890283875925384</v>
      </c>
      <c r="D882" s="5">
        <f t="shared" ca="1" si="196"/>
        <v>41.144343862643439</v>
      </c>
      <c r="E882" s="5">
        <f t="shared" ca="1" si="196"/>
        <v>31.577073750553822</v>
      </c>
      <c r="F882" s="5">
        <f t="shared" ca="1" si="196"/>
        <v>23.044015664817664</v>
      </c>
      <c r="G882" s="58">
        <f t="shared" ca="1" si="194"/>
        <v>128.21404977624039</v>
      </c>
      <c r="H882" s="58">
        <f t="shared" ca="1" si="194"/>
        <v>114.45753558184822</v>
      </c>
      <c r="I882" s="58">
        <f t="shared" ca="1" si="194"/>
        <v>124.02480569393784</v>
      </c>
      <c r="J882" s="5">
        <f t="shared" ca="1" si="185"/>
        <v>128.21404977624039</v>
      </c>
      <c r="K882" s="5">
        <f ca="1">SMALL($J$6:$J$1005,ROWS($J$6:J882))</f>
        <v>129.43425203960953</v>
      </c>
      <c r="L882" s="67">
        <f ca="1">ROWS($L$6:L882)/COUNTA($K$6:$K$1005)</f>
        <v>0.877</v>
      </c>
      <c r="M882" s="5">
        <f t="shared" ca="1" si="187"/>
        <v>1</v>
      </c>
      <c r="N882" s="5">
        <f t="shared" ca="1" si="188"/>
        <v>0</v>
      </c>
      <c r="O882" s="5">
        <f t="shared" ca="1" si="189"/>
        <v>0</v>
      </c>
      <c r="P882" s="5"/>
      <c r="Q882" s="5">
        <f t="shared" ca="1" si="195"/>
        <v>1</v>
      </c>
      <c r="R882" s="5">
        <f t="shared" ca="1" si="193"/>
        <v>1</v>
      </c>
      <c r="S882" s="5">
        <f t="shared" ca="1" si="193"/>
        <v>0</v>
      </c>
      <c r="T882" s="5">
        <f t="shared" ca="1" si="193"/>
        <v>0</v>
      </c>
      <c r="U882" s="5">
        <f t="shared" ca="1" si="193"/>
        <v>1</v>
      </c>
      <c r="V882" s="5">
        <f t="shared" ca="1" si="193"/>
        <v>1</v>
      </c>
    </row>
    <row r="883" spans="1:22" x14ac:dyDescent="0.25">
      <c r="A883" s="5">
        <f t="shared" ca="1" si="196"/>
        <v>24.996018107335559</v>
      </c>
      <c r="B883" s="5">
        <f t="shared" ca="1" si="196"/>
        <v>16.045521468624365</v>
      </c>
      <c r="C883" s="5">
        <f t="shared" ca="1" si="196"/>
        <v>25.232858724171987</v>
      </c>
      <c r="D883" s="5">
        <f t="shared" ca="1" si="196"/>
        <v>44.293419280375268</v>
      </c>
      <c r="E883" s="5">
        <f t="shared" ca="1" si="196"/>
        <v>32.400231095731627</v>
      </c>
      <c r="F883" s="5">
        <f t="shared" ca="1" si="196"/>
        <v>26.064414784460023</v>
      </c>
      <c r="G883" s="58">
        <f t="shared" ca="1" si="194"/>
        <v>99.506185456151584</v>
      </c>
      <c r="H883" s="58">
        <f t="shared" ca="1" si="194"/>
        <v>108.6935227116992</v>
      </c>
      <c r="I883" s="58">
        <f t="shared" ca="1" si="194"/>
        <v>120.58671089634284</v>
      </c>
      <c r="J883" s="5">
        <f t="shared" ca="1" si="185"/>
        <v>120.58671089634284</v>
      </c>
      <c r="K883" s="5">
        <f ca="1">SMALL($J$6:$J$1005,ROWS($J$6:J883))</f>
        <v>129.47188943665921</v>
      </c>
      <c r="L883" s="67">
        <f ca="1">ROWS($L$6:L883)/COUNTA($K$6:$K$1005)</f>
        <v>0.878</v>
      </c>
      <c r="M883" s="5">
        <f t="shared" ca="1" si="187"/>
        <v>0</v>
      </c>
      <c r="N883" s="5">
        <f t="shared" ca="1" si="188"/>
        <v>0</v>
      </c>
      <c r="O883" s="5">
        <f t="shared" ca="1" si="189"/>
        <v>1</v>
      </c>
      <c r="P883" s="5"/>
      <c r="Q883" s="5">
        <f t="shared" ca="1" si="195"/>
        <v>1</v>
      </c>
      <c r="R883" s="5">
        <f t="shared" ca="1" si="193"/>
        <v>0</v>
      </c>
      <c r="S883" s="5">
        <f t="shared" ca="1" si="193"/>
        <v>1</v>
      </c>
      <c r="T883" s="5">
        <f t="shared" ca="1" si="193"/>
        <v>1</v>
      </c>
      <c r="U883" s="5">
        <f t="shared" ca="1" si="193"/>
        <v>0</v>
      </c>
      <c r="V883" s="5">
        <f t="shared" ca="1" si="193"/>
        <v>1</v>
      </c>
    </row>
    <row r="884" spans="1:22" x14ac:dyDescent="0.25">
      <c r="A884" s="5">
        <f t="shared" ca="1" si="196"/>
        <v>25.576849771817795</v>
      </c>
      <c r="B884" s="5">
        <f t="shared" ca="1" si="196"/>
        <v>20.939428133490907</v>
      </c>
      <c r="C884" s="5">
        <f t="shared" ca="1" si="196"/>
        <v>26.897149046465625</v>
      </c>
      <c r="D884" s="5">
        <f t="shared" ca="1" si="196"/>
        <v>24.939448884014446</v>
      </c>
      <c r="E884" s="5">
        <f t="shared" ca="1" si="196"/>
        <v>25.034493434993504</v>
      </c>
      <c r="F884" s="5">
        <f t="shared" ca="1" si="196"/>
        <v>34.871064365607317</v>
      </c>
      <c r="G884" s="58">
        <f t="shared" ca="1" si="194"/>
        <v>106.42183570590953</v>
      </c>
      <c r="H884" s="58">
        <f t="shared" ca="1" si="194"/>
        <v>112.37955661888424</v>
      </c>
      <c r="I884" s="58">
        <f t="shared" ca="1" si="194"/>
        <v>112.28451206790518</v>
      </c>
      <c r="J884" s="5">
        <f t="shared" ca="1" si="185"/>
        <v>112.37955661888424</v>
      </c>
      <c r="K884" s="5">
        <f ca="1">SMALL($J$6:$J$1005,ROWS($J$6:J884))</f>
        <v>129.52385438190066</v>
      </c>
      <c r="L884" s="67">
        <f ca="1">ROWS($L$6:L884)/COUNTA($K$6:$K$1005)</f>
        <v>0.879</v>
      </c>
      <c r="M884" s="5">
        <f t="shared" ca="1" si="187"/>
        <v>0</v>
      </c>
      <c r="N884" s="5">
        <f t="shared" ca="1" si="188"/>
        <v>1</v>
      </c>
      <c r="O884" s="5">
        <f t="shared" ca="1" si="189"/>
        <v>0</v>
      </c>
      <c r="P884" s="5"/>
      <c r="Q884" s="5">
        <f t="shared" ca="1" si="195"/>
        <v>1</v>
      </c>
      <c r="R884" s="5">
        <f t="shared" ca="1" si="193"/>
        <v>0</v>
      </c>
      <c r="S884" s="5">
        <f t="shared" ca="1" si="193"/>
        <v>1</v>
      </c>
      <c r="T884" s="5">
        <f t="shared" ca="1" si="193"/>
        <v>0</v>
      </c>
      <c r="U884" s="5">
        <f t="shared" ca="1" si="193"/>
        <v>1</v>
      </c>
      <c r="V884" s="5">
        <f t="shared" ca="1" si="193"/>
        <v>1</v>
      </c>
    </row>
    <row r="885" spans="1:22" x14ac:dyDescent="0.25">
      <c r="A885" s="5">
        <f t="shared" ca="1" si="196"/>
        <v>28.239415456906926</v>
      </c>
      <c r="B885" s="5">
        <f t="shared" ca="1" si="196"/>
        <v>16.10721972226569</v>
      </c>
      <c r="C885" s="5">
        <f t="shared" ca="1" si="196"/>
        <v>25.144200312558645</v>
      </c>
      <c r="D885" s="5">
        <f t="shared" ca="1" si="196"/>
        <v>22.076122619992951</v>
      </c>
      <c r="E885" s="5">
        <f t="shared" ca="1" si="196"/>
        <v>30.999748033226396</v>
      </c>
      <c r="F885" s="5">
        <f t="shared" ca="1" si="196"/>
        <v>28.347827863270446</v>
      </c>
      <c r="G885" s="58">
        <f t="shared" ca="1" si="194"/>
        <v>103.69421107566947</v>
      </c>
      <c r="H885" s="58">
        <f t="shared" ca="1" si="194"/>
        <v>112.73119166596243</v>
      </c>
      <c r="I885" s="58">
        <f t="shared" ca="1" si="194"/>
        <v>103.80756625272898</v>
      </c>
      <c r="J885" s="5">
        <f t="shared" ca="1" si="185"/>
        <v>112.73119166596243</v>
      </c>
      <c r="K885" s="5">
        <f ca="1">SMALL($J$6:$J$1005,ROWS($J$6:J885))</f>
        <v>129.55945105628712</v>
      </c>
      <c r="L885" s="67">
        <f ca="1">ROWS($L$6:L885)/COUNTA($K$6:$K$1005)</f>
        <v>0.88</v>
      </c>
      <c r="M885" s="5">
        <f t="shared" ca="1" si="187"/>
        <v>0</v>
      </c>
      <c r="N885" s="5">
        <f t="shared" ca="1" si="188"/>
        <v>1</v>
      </c>
      <c r="O885" s="5">
        <f t="shared" ca="1" si="189"/>
        <v>0</v>
      </c>
      <c r="P885" s="5"/>
      <c r="Q885" s="5">
        <f t="shared" ca="1" si="195"/>
        <v>1</v>
      </c>
      <c r="R885" s="5">
        <f t="shared" ca="1" si="193"/>
        <v>0</v>
      </c>
      <c r="S885" s="5">
        <f t="shared" ca="1" si="193"/>
        <v>1</v>
      </c>
      <c r="T885" s="5">
        <f t="shared" ca="1" si="193"/>
        <v>0</v>
      </c>
      <c r="U885" s="5">
        <f t="shared" ca="1" si="193"/>
        <v>1</v>
      </c>
      <c r="V885" s="5">
        <f t="shared" ca="1" si="193"/>
        <v>1</v>
      </c>
    </row>
    <row r="886" spans="1:22" x14ac:dyDescent="0.25">
      <c r="A886" s="5">
        <f t="shared" ref="A886:F895" ca="1" si="197">A$3+(A$4-A$3)*RAND()</f>
        <v>30.258901255200431</v>
      </c>
      <c r="B886" s="5">
        <f t="shared" ca="1" si="197"/>
        <v>16.743552991042673</v>
      </c>
      <c r="C886" s="5">
        <f t="shared" ca="1" si="197"/>
        <v>27.835821665791123</v>
      </c>
      <c r="D886" s="5">
        <f t="shared" ca="1" si="197"/>
        <v>29.634720957586183</v>
      </c>
      <c r="E886" s="5">
        <f t="shared" ca="1" si="197"/>
        <v>27.164599312319645</v>
      </c>
      <c r="F886" s="5">
        <f t="shared" ca="1" si="197"/>
        <v>22.96962713111775</v>
      </c>
      <c r="G886" s="58">
        <f t="shared" ca="1" si="194"/>
        <v>97.136680689680489</v>
      </c>
      <c r="H886" s="58">
        <f t="shared" ca="1" si="194"/>
        <v>108.22894936442894</v>
      </c>
      <c r="I886" s="58">
        <f t="shared" ca="1" si="194"/>
        <v>110.69907100969549</v>
      </c>
      <c r="J886" s="5">
        <f t="shared" ca="1" si="185"/>
        <v>110.69907100969549</v>
      </c>
      <c r="K886" s="5">
        <f ca="1">SMALL($J$6:$J$1005,ROWS($J$6:J886))</f>
        <v>129.57386555007571</v>
      </c>
      <c r="L886" s="67">
        <f ca="1">ROWS($L$6:L886)/COUNTA($K$6:$K$1005)</f>
        <v>0.88100000000000001</v>
      </c>
      <c r="M886" s="5">
        <f t="shared" ca="1" si="187"/>
        <v>0</v>
      </c>
      <c r="N886" s="5">
        <f t="shared" ca="1" si="188"/>
        <v>0</v>
      </c>
      <c r="O886" s="5">
        <f t="shared" ca="1" si="189"/>
        <v>1</v>
      </c>
      <c r="P886" s="5"/>
      <c r="Q886" s="5">
        <f t="shared" ca="1" si="195"/>
        <v>1</v>
      </c>
      <c r="R886" s="5">
        <f t="shared" ca="1" si="193"/>
        <v>0</v>
      </c>
      <c r="S886" s="5">
        <f t="shared" ca="1" si="193"/>
        <v>1</v>
      </c>
      <c r="T886" s="5">
        <f t="shared" ca="1" si="193"/>
        <v>1</v>
      </c>
      <c r="U886" s="5">
        <f t="shared" ca="1" si="193"/>
        <v>0</v>
      </c>
      <c r="V886" s="5">
        <f t="shared" ca="1" si="193"/>
        <v>1</v>
      </c>
    </row>
    <row r="887" spans="1:22" x14ac:dyDescent="0.25">
      <c r="A887" s="5">
        <f t="shared" ca="1" si="197"/>
        <v>17.724314784662841</v>
      </c>
      <c r="B887" s="5">
        <f t="shared" ca="1" si="197"/>
        <v>31.392795109347375</v>
      </c>
      <c r="C887" s="5">
        <f t="shared" ca="1" si="197"/>
        <v>29.443963607339548</v>
      </c>
      <c r="D887" s="5">
        <f t="shared" ca="1" si="197"/>
        <v>32.191328627142262</v>
      </c>
      <c r="E887" s="5">
        <f t="shared" ca="1" si="197"/>
        <v>27.792705610990474</v>
      </c>
      <c r="F887" s="5">
        <f t="shared" ca="1" si="197"/>
        <v>29.375242388363127</v>
      </c>
      <c r="G887" s="58">
        <f t="shared" ca="1" si="194"/>
        <v>106.28505789336381</v>
      </c>
      <c r="H887" s="58">
        <f t="shared" ca="1" si="194"/>
        <v>104.33622639135598</v>
      </c>
      <c r="I887" s="58">
        <f t="shared" ca="1" si="194"/>
        <v>108.73484940750777</v>
      </c>
      <c r="J887" s="5">
        <f t="shared" ca="1" si="185"/>
        <v>108.73484940750777</v>
      </c>
      <c r="K887" s="5">
        <f ca="1">SMALL($J$6:$J$1005,ROWS($J$6:J887))</f>
        <v>129.58440392776055</v>
      </c>
      <c r="L887" s="67">
        <f ca="1">ROWS($L$6:L887)/COUNTA($K$6:$K$1005)</f>
        <v>0.88200000000000001</v>
      </c>
      <c r="M887" s="5">
        <f t="shared" ca="1" si="187"/>
        <v>0</v>
      </c>
      <c r="N887" s="5">
        <f t="shared" ca="1" si="188"/>
        <v>0</v>
      </c>
      <c r="O887" s="5">
        <f t="shared" ca="1" si="189"/>
        <v>1</v>
      </c>
      <c r="P887" s="5"/>
      <c r="Q887" s="5">
        <f t="shared" ca="1" si="195"/>
        <v>1</v>
      </c>
      <c r="R887" s="5">
        <f t="shared" ca="1" si="193"/>
        <v>0</v>
      </c>
      <c r="S887" s="5">
        <f t="shared" ca="1" si="193"/>
        <v>1</v>
      </c>
      <c r="T887" s="5">
        <f t="shared" ca="1" si="193"/>
        <v>1</v>
      </c>
      <c r="U887" s="5">
        <f t="shared" ca="1" si="193"/>
        <v>0</v>
      </c>
      <c r="V887" s="5">
        <f t="shared" ca="1" si="193"/>
        <v>1</v>
      </c>
    </row>
    <row r="888" spans="1:22" x14ac:dyDescent="0.25">
      <c r="A888" s="5">
        <f t="shared" ca="1" si="197"/>
        <v>23.476769962464598</v>
      </c>
      <c r="B888" s="5">
        <f t="shared" ca="1" si="197"/>
        <v>32.939947638562245</v>
      </c>
      <c r="C888" s="5">
        <f t="shared" ca="1" si="197"/>
        <v>20.136259675941385</v>
      </c>
      <c r="D888" s="5">
        <f t="shared" ca="1" si="197"/>
        <v>45.360965987602718</v>
      </c>
      <c r="E888" s="5">
        <f t="shared" ca="1" si="197"/>
        <v>25.02234822988158</v>
      </c>
      <c r="F888" s="5">
        <f t="shared" ca="1" si="197"/>
        <v>22.423505467090031</v>
      </c>
      <c r="G888" s="58">
        <f t="shared" ca="1" si="194"/>
        <v>103.86257129799844</v>
      </c>
      <c r="H888" s="58">
        <f t="shared" ca="1" si="194"/>
        <v>91.058883335377601</v>
      </c>
      <c r="I888" s="58">
        <f t="shared" ca="1" si="194"/>
        <v>111.39750109309873</v>
      </c>
      <c r="J888" s="5">
        <f t="shared" ca="1" si="185"/>
        <v>111.39750109309873</v>
      </c>
      <c r="K888" s="5">
        <f ca="1">SMALL($J$6:$J$1005,ROWS($J$6:J888))</f>
        <v>129.60774957736464</v>
      </c>
      <c r="L888" s="67">
        <f ca="1">ROWS($L$6:L888)/COUNTA($K$6:$K$1005)</f>
        <v>0.88300000000000001</v>
      </c>
      <c r="M888" s="5">
        <f t="shared" ca="1" si="187"/>
        <v>0</v>
      </c>
      <c r="N888" s="5">
        <f t="shared" ca="1" si="188"/>
        <v>0</v>
      </c>
      <c r="O888" s="5">
        <f t="shared" ca="1" si="189"/>
        <v>1</v>
      </c>
      <c r="P888" s="5"/>
      <c r="Q888" s="5">
        <f t="shared" ca="1" si="195"/>
        <v>1</v>
      </c>
      <c r="R888" s="5">
        <f t="shared" ca="1" si="193"/>
        <v>0</v>
      </c>
      <c r="S888" s="5">
        <f t="shared" ca="1" si="193"/>
        <v>1</v>
      </c>
      <c r="T888" s="5">
        <f t="shared" ca="1" si="193"/>
        <v>1</v>
      </c>
      <c r="U888" s="5">
        <f t="shared" ca="1" si="193"/>
        <v>0</v>
      </c>
      <c r="V888" s="5">
        <f t="shared" ca="1" si="193"/>
        <v>1</v>
      </c>
    </row>
    <row r="889" spans="1:22" x14ac:dyDescent="0.25">
      <c r="A889" s="5">
        <f t="shared" ca="1" si="197"/>
        <v>30.522206691388973</v>
      </c>
      <c r="B889" s="5">
        <f t="shared" ca="1" si="197"/>
        <v>43.299461749561345</v>
      </c>
      <c r="C889" s="5">
        <f t="shared" ca="1" si="197"/>
        <v>33.939356171251461</v>
      </c>
      <c r="D889" s="5">
        <f t="shared" ca="1" si="197"/>
        <v>33.228894765668699</v>
      </c>
      <c r="E889" s="5">
        <f t="shared" ca="1" si="197"/>
        <v>30.367014713261916</v>
      </c>
      <c r="F889" s="5">
        <f t="shared" ca="1" si="197"/>
        <v>35.712106554129583</v>
      </c>
      <c r="G889" s="58">
        <f t="shared" ca="1" si="194"/>
        <v>139.90078970834182</v>
      </c>
      <c r="H889" s="58">
        <f t="shared" ca="1" si="194"/>
        <v>130.54068413003193</v>
      </c>
      <c r="I889" s="58">
        <f t="shared" ca="1" si="194"/>
        <v>133.40256418243871</v>
      </c>
      <c r="J889" s="5">
        <f t="shared" ca="1" si="185"/>
        <v>139.90078970834182</v>
      </c>
      <c r="K889" s="5">
        <f ca="1">SMALL($J$6:$J$1005,ROWS($J$6:J889))</f>
        <v>129.67721657315525</v>
      </c>
      <c r="L889" s="67">
        <f ca="1">ROWS($L$6:L889)/COUNTA($K$6:$K$1005)</f>
        <v>0.88400000000000001</v>
      </c>
      <c r="M889" s="5">
        <f t="shared" ca="1" si="187"/>
        <v>1</v>
      </c>
      <c r="N889" s="5">
        <f t="shared" ca="1" si="188"/>
        <v>0</v>
      </c>
      <c r="O889" s="5">
        <f t="shared" ca="1" si="189"/>
        <v>0</v>
      </c>
      <c r="P889" s="5"/>
      <c r="Q889" s="5">
        <f t="shared" ca="1" si="195"/>
        <v>1</v>
      </c>
      <c r="R889" s="5">
        <f t="shared" ca="1" si="193"/>
        <v>1</v>
      </c>
      <c r="S889" s="5">
        <f t="shared" ca="1" si="193"/>
        <v>0</v>
      </c>
      <c r="T889" s="5">
        <f t="shared" ca="1" si="193"/>
        <v>0</v>
      </c>
      <c r="U889" s="5">
        <f t="shared" ca="1" si="193"/>
        <v>1</v>
      </c>
      <c r="V889" s="5">
        <f t="shared" ca="1" si="193"/>
        <v>1</v>
      </c>
    </row>
    <row r="890" spans="1:22" x14ac:dyDescent="0.25">
      <c r="A890" s="5">
        <f t="shared" ca="1" si="197"/>
        <v>31.137288428635443</v>
      </c>
      <c r="B890" s="5">
        <f t="shared" ca="1" si="197"/>
        <v>40.792956696224735</v>
      </c>
      <c r="C890" s="5">
        <f t="shared" ca="1" si="197"/>
        <v>18.472100609637661</v>
      </c>
      <c r="D890" s="5">
        <f t="shared" ca="1" si="197"/>
        <v>19.603653398372138</v>
      </c>
      <c r="E890" s="5">
        <f t="shared" ca="1" si="197"/>
        <v>34.463926516738496</v>
      </c>
      <c r="F890" s="5">
        <f t="shared" ca="1" si="197"/>
        <v>34.74952503362799</v>
      </c>
      <c r="G890" s="58">
        <f t="shared" ca="1" si="194"/>
        <v>141.14369667522666</v>
      </c>
      <c r="H890" s="58">
        <f t="shared" ca="1" si="194"/>
        <v>118.82284058863959</v>
      </c>
      <c r="I890" s="58">
        <f t="shared" ca="1" si="194"/>
        <v>103.96256747027324</v>
      </c>
      <c r="J890" s="5">
        <f t="shared" ca="1" si="185"/>
        <v>141.14369667522666</v>
      </c>
      <c r="K890" s="5">
        <f ca="1">SMALL($J$6:$J$1005,ROWS($J$6:J890))</f>
        <v>129.73425482216817</v>
      </c>
      <c r="L890" s="67">
        <f ca="1">ROWS($L$6:L890)/COUNTA($K$6:$K$1005)</f>
        <v>0.88500000000000001</v>
      </c>
      <c r="M890" s="5">
        <f t="shared" ca="1" si="187"/>
        <v>1</v>
      </c>
      <c r="N890" s="5">
        <f t="shared" ca="1" si="188"/>
        <v>0</v>
      </c>
      <c r="O890" s="5">
        <f t="shared" ca="1" si="189"/>
        <v>0</v>
      </c>
      <c r="P890" s="5"/>
      <c r="Q890" s="5">
        <f t="shared" ca="1" si="195"/>
        <v>1</v>
      </c>
      <c r="R890" s="5">
        <f t="shared" ca="1" si="193"/>
        <v>1</v>
      </c>
      <c r="S890" s="5">
        <f t="shared" ca="1" si="193"/>
        <v>0</v>
      </c>
      <c r="T890" s="5">
        <f t="shared" ca="1" si="193"/>
        <v>0</v>
      </c>
      <c r="U890" s="5">
        <f t="shared" ca="1" si="193"/>
        <v>1</v>
      </c>
      <c r="V890" s="5">
        <f t="shared" ca="1" si="193"/>
        <v>1</v>
      </c>
    </row>
    <row r="891" spans="1:22" x14ac:dyDescent="0.25">
      <c r="A891" s="5">
        <f t="shared" ca="1" si="197"/>
        <v>18.273588306733721</v>
      </c>
      <c r="B891" s="5">
        <f t="shared" ca="1" si="197"/>
        <v>20.306927391254796</v>
      </c>
      <c r="C891" s="5">
        <f t="shared" ca="1" si="197"/>
        <v>21.203875964059932</v>
      </c>
      <c r="D891" s="5">
        <f t="shared" ca="1" si="197"/>
        <v>45.094106507122348</v>
      </c>
      <c r="E891" s="5">
        <f t="shared" ca="1" si="197"/>
        <v>32.233937974261387</v>
      </c>
      <c r="F891" s="5">
        <f t="shared" ca="1" si="197"/>
        <v>37.802710396603359</v>
      </c>
      <c r="G891" s="58">
        <f t="shared" ca="1" si="194"/>
        <v>108.61716406885326</v>
      </c>
      <c r="H891" s="58">
        <f t="shared" ca="1" si="194"/>
        <v>109.5141126416584</v>
      </c>
      <c r="I891" s="58">
        <f t="shared" ca="1" si="194"/>
        <v>122.37428117451937</v>
      </c>
      <c r="J891" s="5">
        <f t="shared" ca="1" si="185"/>
        <v>122.37428117451937</v>
      </c>
      <c r="K891" s="5">
        <f ca="1">SMALL($J$6:$J$1005,ROWS($J$6:J891))</f>
        <v>129.86920951673088</v>
      </c>
      <c r="L891" s="67">
        <f ca="1">ROWS($L$6:L891)/COUNTA($K$6:$K$1005)</f>
        <v>0.88600000000000001</v>
      </c>
      <c r="M891" s="5">
        <f t="shared" ca="1" si="187"/>
        <v>0</v>
      </c>
      <c r="N891" s="5">
        <f t="shared" ca="1" si="188"/>
        <v>0</v>
      </c>
      <c r="O891" s="5">
        <f t="shared" ca="1" si="189"/>
        <v>1</v>
      </c>
      <c r="P891" s="5"/>
      <c r="Q891" s="5">
        <f t="shared" ca="1" si="195"/>
        <v>1</v>
      </c>
      <c r="R891" s="5">
        <f t="shared" ca="1" si="193"/>
        <v>0</v>
      </c>
      <c r="S891" s="5">
        <f t="shared" ca="1" si="193"/>
        <v>1</v>
      </c>
      <c r="T891" s="5">
        <f t="shared" ca="1" si="193"/>
        <v>1</v>
      </c>
      <c r="U891" s="5">
        <f t="shared" ca="1" si="193"/>
        <v>0</v>
      </c>
      <c r="V891" s="5">
        <f t="shared" ca="1" si="193"/>
        <v>1</v>
      </c>
    </row>
    <row r="892" spans="1:22" x14ac:dyDescent="0.25">
      <c r="A892" s="5">
        <f t="shared" ca="1" si="197"/>
        <v>31.113481283129932</v>
      </c>
      <c r="B892" s="5">
        <f t="shared" ca="1" si="197"/>
        <v>43.381259235142934</v>
      </c>
      <c r="C892" s="5">
        <f t="shared" ca="1" si="197"/>
        <v>26.210326521172064</v>
      </c>
      <c r="D892" s="5">
        <f t="shared" ca="1" si="197"/>
        <v>34.158471980337637</v>
      </c>
      <c r="E892" s="5">
        <f t="shared" ca="1" si="197"/>
        <v>21.74592317300074</v>
      </c>
      <c r="F892" s="5">
        <f t="shared" ca="1" si="197"/>
        <v>20.078332206360312</v>
      </c>
      <c r="G892" s="58">
        <f t="shared" ca="1" si="194"/>
        <v>116.31899589763391</v>
      </c>
      <c r="H892" s="58">
        <f t="shared" ca="1" si="194"/>
        <v>99.148063183663041</v>
      </c>
      <c r="I892" s="58">
        <f t="shared" ca="1" si="194"/>
        <v>111.56061199099994</v>
      </c>
      <c r="J892" s="5">
        <f t="shared" ca="1" si="185"/>
        <v>116.31899589763391</v>
      </c>
      <c r="K892" s="5">
        <f ca="1">SMALL($J$6:$J$1005,ROWS($J$6:J892))</f>
        <v>129.93441324211091</v>
      </c>
      <c r="L892" s="67">
        <f ca="1">ROWS($L$6:L892)/COUNTA($K$6:$K$1005)</f>
        <v>0.88700000000000001</v>
      </c>
      <c r="M892" s="5">
        <f t="shared" ca="1" si="187"/>
        <v>1</v>
      </c>
      <c r="N892" s="5">
        <f t="shared" ca="1" si="188"/>
        <v>0</v>
      </c>
      <c r="O892" s="5">
        <f t="shared" ca="1" si="189"/>
        <v>0</v>
      </c>
      <c r="P892" s="5"/>
      <c r="Q892" s="5">
        <f t="shared" ca="1" si="195"/>
        <v>1</v>
      </c>
      <c r="R892" s="5">
        <f t="shared" ca="1" si="193"/>
        <v>1</v>
      </c>
      <c r="S892" s="5">
        <f t="shared" ca="1" si="193"/>
        <v>0</v>
      </c>
      <c r="T892" s="5">
        <f t="shared" ca="1" si="193"/>
        <v>0</v>
      </c>
      <c r="U892" s="5">
        <f t="shared" ca="1" si="193"/>
        <v>1</v>
      </c>
      <c r="V892" s="5">
        <f t="shared" ca="1" si="193"/>
        <v>1</v>
      </c>
    </row>
    <row r="893" spans="1:22" x14ac:dyDescent="0.25">
      <c r="A893" s="5">
        <f t="shared" ca="1" si="197"/>
        <v>28.356615612733982</v>
      </c>
      <c r="B893" s="5">
        <f t="shared" ca="1" si="197"/>
        <v>44.013228284857213</v>
      </c>
      <c r="C893" s="5">
        <f t="shared" ca="1" si="197"/>
        <v>19.989976884595137</v>
      </c>
      <c r="D893" s="5">
        <f t="shared" ca="1" si="197"/>
        <v>45.119444545410879</v>
      </c>
      <c r="E893" s="5">
        <f t="shared" ca="1" si="197"/>
        <v>32.727966251289615</v>
      </c>
      <c r="F893" s="5">
        <f t="shared" ca="1" si="197"/>
        <v>31.654602447151195</v>
      </c>
      <c r="G893" s="58">
        <f t="shared" ca="1" si="194"/>
        <v>136.752412596032</v>
      </c>
      <c r="H893" s="58">
        <f t="shared" ca="1" si="194"/>
        <v>112.72916119576992</v>
      </c>
      <c r="I893" s="58">
        <f t="shared" ca="1" si="194"/>
        <v>125.12063948989119</v>
      </c>
      <c r="J893" s="5">
        <f t="shared" ca="1" si="185"/>
        <v>136.752412596032</v>
      </c>
      <c r="K893" s="5">
        <f ca="1">SMALL($J$6:$J$1005,ROWS($J$6:J893))</f>
        <v>130.04183273635022</v>
      </c>
      <c r="L893" s="67">
        <f ca="1">ROWS($L$6:L893)/COUNTA($K$6:$K$1005)</f>
        <v>0.88800000000000001</v>
      </c>
      <c r="M893" s="5">
        <f t="shared" ca="1" si="187"/>
        <v>1</v>
      </c>
      <c r="N893" s="5">
        <f t="shared" ca="1" si="188"/>
        <v>0</v>
      </c>
      <c r="O893" s="5">
        <f t="shared" ca="1" si="189"/>
        <v>0</v>
      </c>
      <c r="P893" s="5"/>
      <c r="Q893" s="5">
        <f t="shared" ca="1" si="195"/>
        <v>1</v>
      </c>
      <c r="R893" s="5">
        <f t="shared" ca="1" si="193"/>
        <v>1</v>
      </c>
      <c r="S893" s="5">
        <f t="shared" ca="1" si="193"/>
        <v>0</v>
      </c>
      <c r="T893" s="5">
        <f t="shared" ca="1" si="193"/>
        <v>0</v>
      </c>
      <c r="U893" s="5">
        <f t="shared" ca="1" si="193"/>
        <v>1</v>
      </c>
      <c r="V893" s="5">
        <f t="shared" ca="1" si="193"/>
        <v>1</v>
      </c>
    </row>
    <row r="894" spans="1:22" x14ac:dyDescent="0.25">
      <c r="A894" s="5">
        <f t="shared" ca="1" si="197"/>
        <v>26.564703043999543</v>
      </c>
      <c r="B894" s="5">
        <f t="shared" ca="1" si="197"/>
        <v>18.888821148490049</v>
      </c>
      <c r="C894" s="5">
        <f t="shared" ca="1" si="197"/>
        <v>20.783734612109278</v>
      </c>
      <c r="D894" s="5">
        <f t="shared" ca="1" si="197"/>
        <v>14.79019161800581</v>
      </c>
      <c r="E894" s="5">
        <f t="shared" ca="1" si="197"/>
        <v>24.032844209015966</v>
      </c>
      <c r="F894" s="5">
        <f t="shared" ca="1" si="197"/>
        <v>26.768552409247626</v>
      </c>
      <c r="G894" s="58">
        <f t="shared" ca="1" si="194"/>
        <v>96.254920810753191</v>
      </c>
      <c r="H894" s="58">
        <f t="shared" ca="1" si="194"/>
        <v>98.149834274372409</v>
      </c>
      <c r="I894" s="58">
        <f t="shared" ca="1" si="194"/>
        <v>88.907181683362268</v>
      </c>
      <c r="J894" s="5">
        <f t="shared" ca="1" si="185"/>
        <v>98.149834274372409</v>
      </c>
      <c r="K894" s="5">
        <f ca="1">SMALL($J$6:$J$1005,ROWS($J$6:J894))</f>
        <v>130.16082981557236</v>
      </c>
      <c r="L894" s="67">
        <f ca="1">ROWS($L$6:L894)/COUNTA($K$6:$K$1005)</f>
        <v>0.88900000000000001</v>
      </c>
      <c r="M894" s="5">
        <f t="shared" ca="1" si="187"/>
        <v>0</v>
      </c>
      <c r="N894" s="5">
        <f t="shared" ca="1" si="188"/>
        <v>1</v>
      </c>
      <c r="O894" s="5">
        <f t="shared" ca="1" si="189"/>
        <v>0</v>
      </c>
      <c r="P894" s="5"/>
      <c r="Q894" s="5">
        <f t="shared" ca="1" si="195"/>
        <v>1</v>
      </c>
      <c r="R894" s="5">
        <f t="shared" ca="1" si="193"/>
        <v>0</v>
      </c>
      <c r="S894" s="5">
        <f t="shared" ca="1" si="193"/>
        <v>1</v>
      </c>
      <c r="T894" s="5">
        <f t="shared" ca="1" si="193"/>
        <v>0</v>
      </c>
      <c r="U894" s="5">
        <f t="shared" ca="1" si="193"/>
        <v>1</v>
      </c>
      <c r="V894" s="5">
        <f t="shared" ca="1" si="193"/>
        <v>1</v>
      </c>
    </row>
    <row r="895" spans="1:22" x14ac:dyDescent="0.25">
      <c r="A895" s="5">
        <f t="shared" ca="1" si="197"/>
        <v>24.689161538787353</v>
      </c>
      <c r="B895" s="5">
        <f t="shared" ca="1" si="197"/>
        <v>22.891145373640178</v>
      </c>
      <c r="C895" s="5">
        <f t="shared" ca="1" si="197"/>
        <v>21.695720938344486</v>
      </c>
      <c r="D895" s="5">
        <f t="shared" ca="1" si="197"/>
        <v>37.482786330106926</v>
      </c>
      <c r="E895" s="5">
        <f t="shared" ca="1" si="197"/>
        <v>31.126677083720587</v>
      </c>
      <c r="F895" s="5">
        <f t="shared" ca="1" si="197"/>
        <v>36.17103860484665</v>
      </c>
      <c r="G895" s="58">
        <f t="shared" ca="1" si="194"/>
        <v>114.87802260099477</v>
      </c>
      <c r="H895" s="58">
        <f t="shared" ca="1" si="194"/>
        <v>113.68259816569906</v>
      </c>
      <c r="I895" s="58">
        <f t="shared" ca="1" si="194"/>
        <v>120.03870741208542</v>
      </c>
      <c r="J895" s="5">
        <f t="shared" ca="1" si="185"/>
        <v>120.03870741208542</v>
      </c>
      <c r="K895" s="5">
        <f ca="1">SMALL($J$6:$J$1005,ROWS($J$6:J895))</f>
        <v>130.1748034086113</v>
      </c>
      <c r="L895" s="67">
        <f ca="1">ROWS($L$6:L895)/COUNTA($K$6:$K$1005)</f>
        <v>0.89</v>
      </c>
      <c r="M895" s="5">
        <f t="shared" ca="1" si="187"/>
        <v>0</v>
      </c>
      <c r="N895" s="5">
        <f t="shared" ca="1" si="188"/>
        <v>0</v>
      </c>
      <c r="O895" s="5">
        <f t="shared" ca="1" si="189"/>
        <v>1</v>
      </c>
      <c r="P895" s="5"/>
      <c r="Q895" s="5">
        <f t="shared" ca="1" si="195"/>
        <v>1</v>
      </c>
      <c r="R895" s="5">
        <f t="shared" ca="1" si="193"/>
        <v>0</v>
      </c>
      <c r="S895" s="5">
        <f t="shared" ca="1" si="193"/>
        <v>1</v>
      </c>
      <c r="T895" s="5">
        <f t="shared" ca="1" si="193"/>
        <v>1</v>
      </c>
      <c r="U895" s="5">
        <f t="shared" ca="1" si="193"/>
        <v>0</v>
      </c>
      <c r="V895" s="5">
        <f t="shared" ca="1" si="193"/>
        <v>1</v>
      </c>
    </row>
    <row r="896" spans="1:22" x14ac:dyDescent="0.25">
      <c r="A896" s="5">
        <f t="shared" ref="A896:F905" ca="1" si="198">A$3+(A$4-A$3)*RAND()</f>
        <v>29.056036362775288</v>
      </c>
      <c r="B896" s="5">
        <f t="shared" ca="1" si="198"/>
        <v>40.29033408183362</v>
      </c>
      <c r="C896" s="5">
        <f t="shared" ca="1" si="198"/>
        <v>25.901009388556247</v>
      </c>
      <c r="D896" s="5">
        <f t="shared" ca="1" si="198"/>
        <v>43.501000384676196</v>
      </c>
      <c r="E896" s="5">
        <f t="shared" ca="1" si="198"/>
        <v>21.749753448765755</v>
      </c>
      <c r="F896" s="5">
        <f t="shared" ca="1" si="198"/>
        <v>25.678817377310295</v>
      </c>
      <c r="G896" s="58">
        <f t="shared" ca="1" si="194"/>
        <v>116.77494127068496</v>
      </c>
      <c r="H896" s="58">
        <f t="shared" ca="1" si="194"/>
        <v>102.38561657740759</v>
      </c>
      <c r="I896" s="58">
        <f t="shared" ca="1" si="194"/>
        <v>124.13686351331803</v>
      </c>
      <c r="J896" s="5">
        <f t="shared" ca="1" si="185"/>
        <v>124.13686351331803</v>
      </c>
      <c r="K896" s="5">
        <f ca="1">SMALL($J$6:$J$1005,ROWS($J$6:J896))</f>
        <v>130.19178134989406</v>
      </c>
      <c r="L896" s="67">
        <f ca="1">ROWS($L$6:L896)/COUNTA($K$6:$K$1005)</f>
        <v>0.89100000000000001</v>
      </c>
      <c r="M896" s="5">
        <f t="shared" ca="1" si="187"/>
        <v>0</v>
      </c>
      <c r="N896" s="5">
        <f t="shared" ca="1" si="188"/>
        <v>0</v>
      </c>
      <c r="O896" s="5">
        <f t="shared" ca="1" si="189"/>
        <v>1</v>
      </c>
      <c r="P896" s="5"/>
      <c r="Q896" s="5">
        <f t="shared" ca="1" si="195"/>
        <v>1</v>
      </c>
      <c r="R896" s="5">
        <f t="shared" ca="1" si="193"/>
        <v>0</v>
      </c>
      <c r="S896" s="5">
        <f t="shared" ca="1" si="193"/>
        <v>1</v>
      </c>
      <c r="T896" s="5">
        <f t="shared" ca="1" si="193"/>
        <v>1</v>
      </c>
      <c r="U896" s="5">
        <f t="shared" ca="1" si="193"/>
        <v>0</v>
      </c>
      <c r="V896" s="5">
        <f t="shared" ca="1" si="193"/>
        <v>1</v>
      </c>
    </row>
    <row r="897" spans="1:22" x14ac:dyDescent="0.25">
      <c r="A897" s="5">
        <f t="shared" ca="1" si="198"/>
        <v>25.584490949387177</v>
      </c>
      <c r="B897" s="5">
        <f t="shared" ca="1" si="198"/>
        <v>16.662200770888866</v>
      </c>
      <c r="C897" s="5">
        <f t="shared" ca="1" si="198"/>
        <v>23.411111118983854</v>
      </c>
      <c r="D897" s="5">
        <f t="shared" ca="1" si="198"/>
        <v>21.105005514890774</v>
      </c>
      <c r="E897" s="5">
        <f t="shared" ca="1" si="198"/>
        <v>34.569116606532596</v>
      </c>
      <c r="F897" s="5">
        <f t="shared" ca="1" si="198"/>
        <v>35.261790143109515</v>
      </c>
      <c r="G897" s="58">
        <f t="shared" ca="1" si="194"/>
        <v>112.07759846991817</v>
      </c>
      <c r="H897" s="58">
        <f t="shared" ca="1" si="194"/>
        <v>118.82650881801314</v>
      </c>
      <c r="I897" s="58">
        <f t="shared" ca="1" si="194"/>
        <v>105.36239772637131</v>
      </c>
      <c r="J897" s="5">
        <f t="shared" ca="1" si="185"/>
        <v>118.82650881801314</v>
      </c>
      <c r="K897" s="5">
        <f ca="1">SMALL($J$6:$J$1005,ROWS($J$6:J897))</f>
        <v>130.19627872408941</v>
      </c>
      <c r="L897" s="67">
        <f ca="1">ROWS($L$6:L897)/COUNTA($K$6:$K$1005)</f>
        <v>0.89200000000000002</v>
      </c>
      <c r="M897" s="5">
        <f t="shared" ca="1" si="187"/>
        <v>0</v>
      </c>
      <c r="N897" s="5">
        <f t="shared" ca="1" si="188"/>
        <v>1</v>
      </c>
      <c r="O897" s="5">
        <f t="shared" ca="1" si="189"/>
        <v>0</v>
      </c>
      <c r="P897" s="5"/>
      <c r="Q897" s="5">
        <f t="shared" ca="1" si="195"/>
        <v>1</v>
      </c>
      <c r="R897" s="5">
        <f t="shared" ca="1" si="193"/>
        <v>0</v>
      </c>
      <c r="S897" s="5">
        <f t="shared" ca="1" si="193"/>
        <v>1</v>
      </c>
      <c r="T897" s="5">
        <f t="shared" ca="1" si="193"/>
        <v>0</v>
      </c>
      <c r="U897" s="5">
        <f t="shared" ca="1" si="193"/>
        <v>1</v>
      </c>
      <c r="V897" s="5">
        <f t="shared" ca="1" si="193"/>
        <v>1</v>
      </c>
    </row>
    <row r="898" spans="1:22" x14ac:dyDescent="0.25">
      <c r="A898" s="5">
        <f t="shared" ca="1" si="198"/>
        <v>18.172956470253592</v>
      </c>
      <c r="B898" s="5">
        <f t="shared" ca="1" si="198"/>
        <v>32.6573908745643</v>
      </c>
      <c r="C898" s="5">
        <f t="shared" ca="1" si="198"/>
        <v>31.282202619451198</v>
      </c>
      <c r="D898" s="5">
        <f t="shared" ca="1" si="198"/>
        <v>41.968777192021136</v>
      </c>
      <c r="E898" s="5">
        <f t="shared" ca="1" si="198"/>
        <v>26.955073380580508</v>
      </c>
      <c r="F898" s="5">
        <f t="shared" ca="1" si="198"/>
        <v>33.873801570647871</v>
      </c>
      <c r="G898" s="58">
        <f t="shared" ca="1" si="194"/>
        <v>111.65922229604628</v>
      </c>
      <c r="H898" s="58">
        <f t="shared" ca="1" si="194"/>
        <v>110.28403404093318</v>
      </c>
      <c r="I898" s="58">
        <f t="shared" ca="1" si="194"/>
        <v>125.2977378523738</v>
      </c>
      <c r="J898" s="5">
        <f t="shared" ca="1" si="185"/>
        <v>125.2977378523738</v>
      </c>
      <c r="K898" s="5">
        <f ca="1">SMALL($J$6:$J$1005,ROWS($J$6:J898))</f>
        <v>130.21155492841055</v>
      </c>
      <c r="L898" s="67">
        <f ca="1">ROWS($L$6:L898)/COUNTA($K$6:$K$1005)</f>
        <v>0.89300000000000002</v>
      </c>
      <c r="M898" s="5">
        <f t="shared" ca="1" si="187"/>
        <v>0</v>
      </c>
      <c r="N898" s="5">
        <f t="shared" ca="1" si="188"/>
        <v>0</v>
      </c>
      <c r="O898" s="5">
        <f t="shared" ca="1" si="189"/>
        <v>1</v>
      </c>
      <c r="P898" s="5"/>
      <c r="Q898" s="5">
        <f t="shared" ca="1" si="195"/>
        <v>1</v>
      </c>
      <c r="R898" s="5">
        <f t="shared" ca="1" si="193"/>
        <v>0</v>
      </c>
      <c r="S898" s="5">
        <f t="shared" ca="1" si="193"/>
        <v>1</v>
      </c>
      <c r="T898" s="5">
        <f t="shared" ca="1" si="193"/>
        <v>1</v>
      </c>
      <c r="U898" s="5">
        <f t="shared" ca="1" si="193"/>
        <v>0</v>
      </c>
      <c r="V898" s="5">
        <f t="shared" ca="1" si="193"/>
        <v>1</v>
      </c>
    </row>
    <row r="899" spans="1:22" x14ac:dyDescent="0.25">
      <c r="A899" s="5">
        <f t="shared" ca="1" si="198"/>
        <v>24.527356275619262</v>
      </c>
      <c r="B899" s="5">
        <f t="shared" ca="1" si="198"/>
        <v>19.014693645990707</v>
      </c>
      <c r="C899" s="5">
        <f t="shared" ca="1" si="198"/>
        <v>19.523865067157885</v>
      </c>
      <c r="D899" s="5">
        <f t="shared" ca="1" si="198"/>
        <v>32.373796430658011</v>
      </c>
      <c r="E899" s="5">
        <f t="shared" ca="1" si="198"/>
        <v>34.142376700545036</v>
      </c>
      <c r="F899" s="5">
        <f t="shared" ca="1" si="198"/>
        <v>37.269292123827398</v>
      </c>
      <c r="G899" s="58">
        <f t="shared" ca="1" si="194"/>
        <v>114.9537187459824</v>
      </c>
      <c r="H899" s="58">
        <f t="shared" ca="1" si="194"/>
        <v>115.46289016714958</v>
      </c>
      <c r="I899" s="58">
        <f t="shared" ca="1" si="194"/>
        <v>113.69430989726256</v>
      </c>
      <c r="J899" s="5">
        <f t="shared" ca="1" si="185"/>
        <v>115.46289016714958</v>
      </c>
      <c r="K899" s="5">
        <f ca="1">SMALL($J$6:$J$1005,ROWS($J$6:J899))</f>
        <v>130.24334162866333</v>
      </c>
      <c r="L899" s="67">
        <f ca="1">ROWS($L$6:L899)/COUNTA($K$6:$K$1005)</f>
        <v>0.89400000000000002</v>
      </c>
      <c r="M899" s="5">
        <f t="shared" ca="1" si="187"/>
        <v>0</v>
      </c>
      <c r="N899" s="5">
        <f t="shared" ca="1" si="188"/>
        <v>1</v>
      </c>
      <c r="O899" s="5">
        <f t="shared" ca="1" si="189"/>
        <v>0</v>
      </c>
      <c r="P899" s="5"/>
      <c r="Q899" s="5">
        <f t="shared" ca="1" si="195"/>
        <v>1</v>
      </c>
      <c r="R899" s="5">
        <f t="shared" ca="1" si="193"/>
        <v>0</v>
      </c>
      <c r="S899" s="5">
        <f t="shared" ca="1" si="193"/>
        <v>1</v>
      </c>
      <c r="T899" s="5">
        <f t="shared" ca="1" si="193"/>
        <v>0</v>
      </c>
      <c r="U899" s="5">
        <f t="shared" ca="1" si="193"/>
        <v>1</v>
      </c>
      <c r="V899" s="5">
        <f t="shared" ca="1" si="193"/>
        <v>1</v>
      </c>
    </row>
    <row r="900" spans="1:22" x14ac:dyDescent="0.25">
      <c r="A900" s="5">
        <f t="shared" ca="1" si="198"/>
        <v>22.476035863669317</v>
      </c>
      <c r="B900" s="5">
        <f t="shared" ca="1" si="198"/>
        <v>29.703006847774592</v>
      </c>
      <c r="C900" s="5">
        <f t="shared" ca="1" si="198"/>
        <v>22.745881757165002</v>
      </c>
      <c r="D900" s="5">
        <f t="shared" ca="1" si="198"/>
        <v>49.372544481617126</v>
      </c>
      <c r="E900" s="5">
        <f t="shared" ca="1" si="198"/>
        <v>32.550782635541729</v>
      </c>
      <c r="F900" s="5">
        <f t="shared" ca="1" si="198"/>
        <v>25.673608335645067</v>
      </c>
      <c r="G900" s="58">
        <f t="shared" ca="1" si="194"/>
        <v>110.40343368263072</v>
      </c>
      <c r="H900" s="58">
        <f t="shared" ca="1" si="194"/>
        <v>103.44630859202113</v>
      </c>
      <c r="I900" s="58">
        <f t="shared" ca="1" si="194"/>
        <v>120.26807043809652</v>
      </c>
      <c r="J900" s="5">
        <f t="shared" ca="1" si="185"/>
        <v>120.26807043809652</v>
      </c>
      <c r="K900" s="5">
        <f ca="1">SMALL($J$6:$J$1005,ROWS($J$6:J900))</f>
        <v>130.29065936662627</v>
      </c>
      <c r="L900" s="67">
        <f ca="1">ROWS($L$6:L900)/COUNTA($K$6:$K$1005)</f>
        <v>0.89500000000000002</v>
      </c>
      <c r="M900" s="5">
        <f t="shared" ca="1" si="187"/>
        <v>0</v>
      </c>
      <c r="N900" s="5">
        <f t="shared" ca="1" si="188"/>
        <v>0</v>
      </c>
      <c r="O900" s="5">
        <f t="shared" ca="1" si="189"/>
        <v>1</v>
      </c>
      <c r="P900" s="5"/>
      <c r="Q900" s="5">
        <f t="shared" ca="1" si="195"/>
        <v>1</v>
      </c>
      <c r="R900" s="5">
        <f t="shared" ca="1" si="193"/>
        <v>0</v>
      </c>
      <c r="S900" s="5">
        <f t="shared" ca="1" si="193"/>
        <v>1</v>
      </c>
      <c r="T900" s="5">
        <f t="shared" ca="1" si="193"/>
        <v>1</v>
      </c>
      <c r="U900" s="5">
        <f t="shared" ca="1" si="193"/>
        <v>0</v>
      </c>
      <c r="V900" s="5">
        <f t="shared" ca="1" si="193"/>
        <v>1</v>
      </c>
    </row>
    <row r="901" spans="1:22" x14ac:dyDescent="0.25">
      <c r="A901" s="5">
        <f t="shared" ca="1" si="198"/>
        <v>13.059789038086327</v>
      </c>
      <c r="B901" s="5">
        <f t="shared" ca="1" si="198"/>
        <v>40.029923000388408</v>
      </c>
      <c r="C901" s="5">
        <f t="shared" ca="1" si="198"/>
        <v>27.158942418986442</v>
      </c>
      <c r="D901" s="5">
        <f t="shared" ca="1" si="198"/>
        <v>41.022223129536727</v>
      </c>
      <c r="E901" s="5">
        <f t="shared" ca="1" si="198"/>
        <v>25.934230779628972</v>
      </c>
      <c r="F901" s="5">
        <f t="shared" ca="1" si="198"/>
        <v>33.528771389975176</v>
      </c>
      <c r="G901" s="58">
        <f t="shared" ca="1" si="194"/>
        <v>112.55271420807888</v>
      </c>
      <c r="H901" s="58">
        <f t="shared" ca="1" si="194"/>
        <v>99.681733626676916</v>
      </c>
      <c r="I901" s="58">
        <f t="shared" ca="1" si="194"/>
        <v>114.76972597658467</v>
      </c>
      <c r="J901" s="5">
        <f t="shared" ca="1" si="185"/>
        <v>114.76972597658467</v>
      </c>
      <c r="K901" s="5">
        <f ca="1">SMALL($J$6:$J$1005,ROWS($J$6:J901))</f>
        <v>130.29152660942648</v>
      </c>
      <c r="L901" s="67">
        <f ca="1">ROWS($L$6:L901)/COUNTA($K$6:$K$1005)</f>
        <v>0.89600000000000002</v>
      </c>
      <c r="M901" s="5">
        <f t="shared" ca="1" si="187"/>
        <v>0</v>
      </c>
      <c r="N901" s="5">
        <f t="shared" ca="1" si="188"/>
        <v>0</v>
      </c>
      <c r="O901" s="5">
        <f t="shared" ca="1" si="189"/>
        <v>1</v>
      </c>
      <c r="P901" s="5"/>
      <c r="Q901" s="5">
        <f t="shared" ca="1" si="195"/>
        <v>1</v>
      </c>
      <c r="R901" s="5">
        <f t="shared" ca="1" si="193"/>
        <v>0</v>
      </c>
      <c r="S901" s="5">
        <f t="shared" ca="1" si="193"/>
        <v>1</v>
      </c>
      <c r="T901" s="5">
        <f t="shared" ca="1" si="193"/>
        <v>1</v>
      </c>
      <c r="U901" s="5">
        <f t="shared" ca="1" si="193"/>
        <v>0</v>
      </c>
      <c r="V901" s="5">
        <f t="shared" ca="1" si="193"/>
        <v>1</v>
      </c>
    </row>
    <row r="902" spans="1:22" x14ac:dyDescent="0.25">
      <c r="A902" s="5">
        <f t="shared" ca="1" si="198"/>
        <v>30.137410260613521</v>
      </c>
      <c r="B902" s="5">
        <f t="shared" ca="1" si="198"/>
        <v>44.260727002618125</v>
      </c>
      <c r="C902" s="5">
        <f t="shared" ca="1" si="198"/>
        <v>29.612301194291859</v>
      </c>
      <c r="D902" s="5">
        <f t="shared" ca="1" si="198"/>
        <v>21.00267912601025</v>
      </c>
      <c r="E902" s="5">
        <f t="shared" ca="1" si="198"/>
        <v>25.673766846594162</v>
      </c>
      <c r="F902" s="5">
        <f t="shared" ca="1" si="198"/>
        <v>36.184789594600616</v>
      </c>
      <c r="G902" s="58">
        <f t="shared" ca="1" si="194"/>
        <v>136.25669370442643</v>
      </c>
      <c r="H902" s="58">
        <f t="shared" ca="1" si="194"/>
        <v>121.60826789610016</v>
      </c>
      <c r="I902" s="58">
        <f t="shared" ca="1" si="194"/>
        <v>116.93718017551625</v>
      </c>
      <c r="J902" s="5">
        <f t="shared" ref="J902:J965" ca="1" si="199">MAX(G902:I902)</f>
        <v>136.25669370442643</v>
      </c>
      <c r="K902" s="5">
        <f ca="1">SMALL($J$6:$J$1005,ROWS($J$6:J902))</f>
        <v>130.41088775079655</v>
      </c>
      <c r="L902" s="67">
        <f ca="1">ROWS($L$6:L902)/COUNTA($K$6:$K$1005)</f>
        <v>0.89700000000000002</v>
      </c>
      <c r="M902" s="5">
        <f t="shared" ca="1" si="187"/>
        <v>1</v>
      </c>
      <c r="N902" s="5">
        <f t="shared" ca="1" si="188"/>
        <v>0</v>
      </c>
      <c r="O902" s="5">
        <f t="shared" ca="1" si="189"/>
        <v>0</v>
      </c>
      <c r="P902" s="5"/>
      <c r="Q902" s="5">
        <f t="shared" ca="1" si="195"/>
        <v>1</v>
      </c>
      <c r="R902" s="5">
        <f t="shared" ca="1" si="193"/>
        <v>1</v>
      </c>
      <c r="S902" s="5">
        <f t="shared" ca="1" si="193"/>
        <v>0</v>
      </c>
      <c r="T902" s="5">
        <f t="shared" ca="1" si="193"/>
        <v>0</v>
      </c>
      <c r="U902" s="5">
        <f t="shared" ca="1" si="193"/>
        <v>1</v>
      </c>
      <c r="V902" s="5">
        <f t="shared" ca="1" si="193"/>
        <v>1</v>
      </c>
    </row>
    <row r="903" spans="1:22" x14ac:dyDescent="0.25">
      <c r="A903" s="5">
        <f t="shared" ca="1" si="198"/>
        <v>21.078587066472565</v>
      </c>
      <c r="B903" s="5">
        <f t="shared" ca="1" si="198"/>
        <v>22.269506664866729</v>
      </c>
      <c r="C903" s="5">
        <f t="shared" ca="1" si="198"/>
        <v>26.938709174563552</v>
      </c>
      <c r="D903" s="5">
        <f t="shared" ca="1" si="198"/>
        <v>33.874370049246004</v>
      </c>
      <c r="E903" s="5">
        <f t="shared" ca="1" si="198"/>
        <v>32.986484318183173</v>
      </c>
      <c r="F903" s="5">
        <f t="shared" ca="1" si="198"/>
        <v>33.632662280936046</v>
      </c>
      <c r="G903" s="58">
        <f t="shared" ref="G903:I934" ca="1" si="200">SUMIF(G$5,"*A*",$A903)+SUMIF(G$5,"*B*",$B903)+SUMIF(G$5,"*C*",$C903)+SUMIF(G$5,"*D*",$D903)+SUMIF(G$5,"*E*",$E903)+SUMIF(G$5,"*F*",$F903)</f>
        <v>109.96724033045851</v>
      </c>
      <c r="H903" s="58">
        <f t="shared" ca="1" si="200"/>
        <v>114.63644284015534</v>
      </c>
      <c r="I903" s="58">
        <f t="shared" ca="1" si="200"/>
        <v>115.52432857121818</v>
      </c>
      <c r="J903" s="5">
        <f t="shared" ca="1" si="199"/>
        <v>115.52432857121818</v>
      </c>
      <c r="K903" s="5">
        <f ca="1">SMALL($J$6:$J$1005,ROWS($J$6:J903))</f>
        <v>130.44689089116656</v>
      </c>
      <c r="L903" s="67">
        <f ca="1">ROWS($L$6:L903)/COUNTA($K$6:$K$1005)</f>
        <v>0.89800000000000002</v>
      </c>
      <c r="M903" s="5">
        <f t="shared" ref="M903:M966" ca="1" si="201">IF(G903=$J903,1,0)</f>
        <v>0</v>
      </c>
      <c r="N903" s="5">
        <f t="shared" ref="N903:N966" ca="1" si="202">IF(H903=$J903,1,0)</f>
        <v>0</v>
      </c>
      <c r="O903" s="5">
        <f t="shared" ref="O903:O966" ca="1" si="203">IF(I903=$J903,1,0)</f>
        <v>1</v>
      </c>
      <c r="P903" s="5"/>
      <c r="Q903" s="5">
        <f t="shared" ca="1" si="195"/>
        <v>1</v>
      </c>
      <c r="R903" s="5">
        <f t="shared" ca="1" si="193"/>
        <v>0</v>
      </c>
      <c r="S903" s="5">
        <f t="shared" ca="1" si="193"/>
        <v>1</v>
      </c>
      <c r="T903" s="5">
        <f t="shared" ca="1" si="193"/>
        <v>1</v>
      </c>
      <c r="U903" s="5">
        <f t="shared" ca="1" si="193"/>
        <v>0</v>
      </c>
      <c r="V903" s="5">
        <f t="shared" ca="1" si="193"/>
        <v>1</v>
      </c>
    </row>
    <row r="904" spans="1:22" x14ac:dyDescent="0.25">
      <c r="A904" s="5">
        <f t="shared" ca="1" si="198"/>
        <v>20.496038899541411</v>
      </c>
      <c r="B904" s="5">
        <f t="shared" ca="1" si="198"/>
        <v>35.580383977873019</v>
      </c>
      <c r="C904" s="5">
        <f t="shared" ca="1" si="198"/>
        <v>25.618602825936616</v>
      </c>
      <c r="D904" s="5">
        <f t="shared" ca="1" si="198"/>
        <v>22.790018622263013</v>
      </c>
      <c r="E904" s="5">
        <f t="shared" ca="1" si="198"/>
        <v>29.15524482362369</v>
      </c>
      <c r="F904" s="5">
        <f t="shared" ca="1" si="198"/>
        <v>22.9952569374258</v>
      </c>
      <c r="G904" s="58">
        <f t="shared" ca="1" si="200"/>
        <v>108.22692463846391</v>
      </c>
      <c r="H904" s="58">
        <f t="shared" ca="1" si="200"/>
        <v>98.265143486527506</v>
      </c>
      <c r="I904" s="58">
        <f t="shared" ca="1" si="200"/>
        <v>91.89991728516685</v>
      </c>
      <c r="J904" s="5">
        <f t="shared" ca="1" si="199"/>
        <v>108.22692463846391</v>
      </c>
      <c r="K904" s="5">
        <f ca="1">SMALL($J$6:$J$1005,ROWS($J$6:J904))</f>
        <v>130.7788759389874</v>
      </c>
      <c r="L904" s="67">
        <f ca="1">ROWS($L$6:L904)/COUNTA($K$6:$K$1005)</f>
        <v>0.89900000000000002</v>
      </c>
      <c r="M904" s="5">
        <f t="shared" ca="1" si="201"/>
        <v>1</v>
      </c>
      <c r="N904" s="5">
        <f t="shared" ca="1" si="202"/>
        <v>0</v>
      </c>
      <c r="O904" s="5">
        <f t="shared" ca="1" si="203"/>
        <v>0</v>
      </c>
      <c r="P904" s="5"/>
      <c r="Q904" s="5">
        <f t="shared" ca="1" si="195"/>
        <v>1</v>
      </c>
      <c r="R904" s="5">
        <f t="shared" ca="1" si="193"/>
        <v>1</v>
      </c>
      <c r="S904" s="5">
        <f t="shared" ca="1" si="193"/>
        <v>0</v>
      </c>
      <c r="T904" s="5">
        <f t="shared" ca="1" si="193"/>
        <v>0</v>
      </c>
      <c r="U904" s="5">
        <f t="shared" ca="1" si="193"/>
        <v>1</v>
      </c>
      <c r="V904" s="5">
        <f t="shared" ca="1" si="193"/>
        <v>1</v>
      </c>
    </row>
    <row r="905" spans="1:22" x14ac:dyDescent="0.25">
      <c r="A905" s="5">
        <f t="shared" ca="1" si="198"/>
        <v>13.901351786015221</v>
      </c>
      <c r="B905" s="5">
        <f t="shared" ca="1" si="198"/>
        <v>44.399040388232606</v>
      </c>
      <c r="C905" s="5">
        <f t="shared" ca="1" si="198"/>
        <v>24.580828258071243</v>
      </c>
      <c r="D905" s="5">
        <f t="shared" ca="1" si="198"/>
        <v>39.010833005461059</v>
      </c>
      <c r="E905" s="5">
        <f t="shared" ca="1" si="198"/>
        <v>26.931120035826588</v>
      </c>
      <c r="F905" s="5">
        <f t="shared" ca="1" si="198"/>
        <v>20.014181463118202</v>
      </c>
      <c r="G905" s="58">
        <f t="shared" ca="1" si="200"/>
        <v>105.24569367319262</v>
      </c>
      <c r="H905" s="58">
        <f t="shared" ca="1" si="200"/>
        <v>85.427481543031263</v>
      </c>
      <c r="I905" s="58">
        <f t="shared" ca="1" si="200"/>
        <v>97.507194512665734</v>
      </c>
      <c r="J905" s="5">
        <f t="shared" ca="1" si="199"/>
        <v>105.24569367319262</v>
      </c>
      <c r="K905" s="5">
        <f ca="1">SMALL($J$6:$J$1005,ROWS($J$6:J905))</f>
        <v>130.81033356462652</v>
      </c>
      <c r="L905" s="67">
        <f ca="1">ROWS($L$6:L905)/COUNTA($K$6:$K$1005)</f>
        <v>0.9</v>
      </c>
      <c r="M905" s="5">
        <f t="shared" ca="1" si="201"/>
        <v>1</v>
      </c>
      <c r="N905" s="5">
        <f t="shared" ca="1" si="202"/>
        <v>0</v>
      </c>
      <c r="O905" s="5">
        <f t="shared" ca="1" si="203"/>
        <v>0</v>
      </c>
      <c r="P905" s="5"/>
      <c r="Q905" s="5">
        <f t="shared" ca="1" si="195"/>
        <v>1</v>
      </c>
      <c r="R905" s="5">
        <f t="shared" ca="1" si="193"/>
        <v>1</v>
      </c>
      <c r="S905" s="5">
        <f t="shared" ca="1" si="193"/>
        <v>0</v>
      </c>
      <c r="T905" s="5">
        <f t="shared" ca="1" si="193"/>
        <v>0</v>
      </c>
      <c r="U905" s="5">
        <f t="shared" ca="1" si="193"/>
        <v>1</v>
      </c>
      <c r="V905" s="5">
        <f t="shared" ca="1" si="193"/>
        <v>1</v>
      </c>
    </row>
    <row r="906" spans="1:22" x14ac:dyDescent="0.25">
      <c r="A906" s="5">
        <f t="shared" ref="A906:F915" ca="1" si="204">A$3+(A$4-A$3)*RAND()</f>
        <v>18.563869360421322</v>
      </c>
      <c r="B906" s="5">
        <f t="shared" ca="1" si="204"/>
        <v>40.918621284712202</v>
      </c>
      <c r="C906" s="5">
        <f t="shared" ca="1" si="204"/>
        <v>20.864101157120849</v>
      </c>
      <c r="D906" s="5">
        <f t="shared" ca="1" si="204"/>
        <v>26.175945870838305</v>
      </c>
      <c r="E906" s="5">
        <f t="shared" ca="1" si="204"/>
        <v>22.32916662981274</v>
      </c>
      <c r="F906" s="5">
        <f t="shared" ca="1" si="204"/>
        <v>26.206585915022465</v>
      </c>
      <c r="G906" s="58">
        <f t="shared" ca="1" si="200"/>
        <v>108.01824318996873</v>
      </c>
      <c r="H906" s="58">
        <f t="shared" ca="1" si="200"/>
        <v>87.963723062377369</v>
      </c>
      <c r="I906" s="58">
        <f t="shared" ca="1" si="200"/>
        <v>91.810502303402927</v>
      </c>
      <c r="J906" s="5">
        <f t="shared" ca="1" si="199"/>
        <v>108.01824318996873</v>
      </c>
      <c r="K906" s="5">
        <f ca="1">SMALL($J$6:$J$1005,ROWS($J$6:J906))</f>
        <v>131.03931937387409</v>
      </c>
      <c r="L906" s="67">
        <f ca="1">ROWS($L$6:L906)/COUNTA($K$6:$K$1005)</f>
        <v>0.90100000000000002</v>
      </c>
      <c r="M906" s="5">
        <f t="shared" ca="1" si="201"/>
        <v>1</v>
      </c>
      <c r="N906" s="5">
        <f t="shared" ca="1" si="202"/>
        <v>0</v>
      </c>
      <c r="O906" s="5">
        <f t="shared" ca="1" si="203"/>
        <v>0</v>
      </c>
      <c r="P906" s="5"/>
      <c r="Q906" s="5">
        <f t="shared" ca="1" si="195"/>
        <v>1</v>
      </c>
      <c r="R906" s="5">
        <f t="shared" ca="1" si="193"/>
        <v>1</v>
      </c>
      <c r="S906" s="5">
        <f t="shared" ca="1" si="193"/>
        <v>0</v>
      </c>
      <c r="T906" s="5">
        <f t="shared" ca="1" si="193"/>
        <v>0</v>
      </c>
      <c r="U906" s="5">
        <f t="shared" ca="1" si="193"/>
        <v>1</v>
      </c>
      <c r="V906" s="5">
        <f t="shared" ca="1" si="193"/>
        <v>1</v>
      </c>
    </row>
    <row r="907" spans="1:22" x14ac:dyDescent="0.25">
      <c r="A907" s="5">
        <f t="shared" ca="1" si="204"/>
        <v>30.548931208163193</v>
      </c>
      <c r="B907" s="5">
        <f t="shared" ca="1" si="204"/>
        <v>24.241984752565358</v>
      </c>
      <c r="C907" s="5">
        <f t="shared" ca="1" si="204"/>
        <v>22.737162023324831</v>
      </c>
      <c r="D907" s="5">
        <f t="shared" ca="1" si="204"/>
        <v>44.269868281657011</v>
      </c>
      <c r="E907" s="5">
        <f t="shared" ca="1" si="204"/>
        <v>23.1819741060756</v>
      </c>
      <c r="F907" s="5">
        <f t="shared" ca="1" si="204"/>
        <v>37.024771881663391</v>
      </c>
      <c r="G907" s="58">
        <f t="shared" ca="1" si="200"/>
        <v>114.99766194846754</v>
      </c>
      <c r="H907" s="58">
        <f t="shared" ca="1" si="200"/>
        <v>113.49283921922702</v>
      </c>
      <c r="I907" s="58">
        <f t="shared" ca="1" si="200"/>
        <v>134.58073339480842</v>
      </c>
      <c r="J907" s="5">
        <f t="shared" ca="1" si="199"/>
        <v>134.58073339480842</v>
      </c>
      <c r="K907" s="5">
        <f ca="1">SMALL($J$6:$J$1005,ROWS($J$6:J907))</f>
        <v>131.12444237745947</v>
      </c>
      <c r="L907" s="67">
        <f ca="1">ROWS($L$6:L907)/COUNTA($K$6:$K$1005)</f>
        <v>0.90200000000000002</v>
      </c>
      <c r="M907" s="5">
        <f t="shared" ca="1" si="201"/>
        <v>0</v>
      </c>
      <c r="N907" s="5">
        <f t="shared" ca="1" si="202"/>
        <v>0</v>
      </c>
      <c r="O907" s="5">
        <f t="shared" ca="1" si="203"/>
        <v>1</v>
      </c>
      <c r="P907" s="5"/>
      <c r="Q907" s="5">
        <f t="shared" ca="1" si="195"/>
        <v>1</v>
      </c>
      <c r="R907" s="5">
        <f t="shared" ca="1" si="193"/>
        <v>0</v>
      </c>
      <c r="S907" s="5">
        <f t="shared" ca="1" si="193"/>
        <v>1</v>
      </c>
      <c r="T907" s="5">
        <f t="shared" ca="1" si="193"/>
        <v>1</v>
      </c>
      <c r="U907" s="5">
        <f t="shared" ca="1" si="193"/>
        <v>0</v>
      </c>
      <c r="V907" s="5">
        <f t="shared" ca="1" si="193"/>
        <v>1</v>
      </c>
    </row>
    <row r="908" spans="1:22" x14ac:dyDescent="0.25">
      <c r="A908" s="5">
        <f t="shared" ca="1" si="204"/>
        <v>28.217591844553027</v>
      </c>
      <c r="B908" s="5">
        <f t="shared" ca="1" si="204"/>
        <v>29.780854853548455</v>
      </c>
      <c r="C908" s="5">
        <f t="shared" ca="1" si="204"/>
        <v>26.684570968379695</v>
      </c>
      <c r="D908" s="5">
        <f t="shared" ca="1" si="204"/>
        <v>14.929892373661254</v>
      </c>
      <c r="E908" s="5">
        <f t="shared" ca="1" si="204"/>
        <v>20.718235155005523</v>
      </c>
      <c r="F908" s="5">
        <f t="shared" ca="1" si="204"/>
        <v>39.628778320702942</v>
      </c>
      <c r="G908" s="58">
        <f t="shared" ca="1" si="200"/>
        <v>118.34546017380995</v>
      </c>
      <c r="H908" s="58">
        <f t="shared" ca="1" si="200"/>
        <v>115.24917628864119</v>
      </c>
      <c r="I908" s="58">
        <f t="shared" ca="1" si="200"/>
        <v>109.46083350729691</v>
      </c>
      <c r="J908" s="5">
        <f t="shared" ca="1" si="199"/>
        <v>118.34546017380995</v>
      </c>
      <c r="K908" s="5">
        <f ca="1">SMALL($J$6:$J$1005,ROWS($J$6:J908))</f>
        <v>131.12633057337987</v>
      </c>
      <c r="L908" s="67">
        <f ca="1">ROWS($L$6:L908)/COUNTA($K$6:$K$1005)</f>
        <v>0.90300000000000002</v>
      </c>
      <c r="M908" s="5">
        <f t="shared" ca="1" si="201"/>
        <v>1</v>
      </c>
      <c r="N908" s="5">
        <f t="shared" ca="1" si="202"/>
        <v>0</v>
      </c>
      <c r="O908" s="5">
        <f t="shared" ca="1" si="203"/>
        <v>0</v>
      </c>
      <c r="P908" s="5"/>
      <c r="Q908" s="5">
        <f t="shared" ca="1" si="195"/>
        <v>1</v>
      </c>
      <c r="R908" s="5">
        <f t="shared" ca="1" si="193"/>
        <v>1</v>
      </c>
      <c r="S908" s="5">
        <f t="shared" ca="1" si="193"/>
        <v>0</v>
      </c>
      <c r="T908" s="5">
        <f t="shared" ca="1" si="193"/>
        <v>0</v>
      </c>
      <c r="U908" s="5">
        <f t="shared" ca="1" si="193"/>
        <v>1</v>
      </c>
      <c r="V908" s="5">
        <f t="shared" ca="1" si="193"/>
        <v>1</v>
      </c>
    </row>
    <row r="909" spans="1:22" x14ac:dyDescent="0.25">
      <c r="A909" s="5">
        <f t="shared" ca="1" si="204"/>
        <v>23.602716570116485</v>
      </c>
      <c r="B909" s="5">
        <f t="shared" ca="1" si="204"/>
        <v>31.539035726068253</v>
      </c>
      <c r="C909" s="5">
        <f t="shared" ca="1" si="204"/>
        <v>27.468806250431633</v>
      </c>
      <c r="D909" s="5">
        <f t="shared" ca="1" si="204"/>
        <v>44.970672541580285</v>
      </c>
      <c r="E909" s="5">
        <f t="shared" ca="1" si="204"/>
        <v>23.776273669550804</v>
      </c>
      <c r="F909" s="5">
        <f t="shared" ca="1" si="204"/>
        <v>27.761239040117768</v>
      </c>
      <c r="G909" s="58">
        <f t="shared" ca="1" si="200"/>
        <v>106.67926500585331</v>
      </c>
      <c r="H909" s="58">
        <f t="shared" ca="1" si="200"/>
        <v>102.60903553021669</v>
      </c>
      <c r="I909" s="58">
        <f t="shared" ca="1" si="200"/>
        <v>123.80343440224618</v>
      </c>
      <c r="J909" s="5">
        <f t="shared" ca="1" si="199"/>
        <v>123.80343440224618</v>
      </c>
      <c r="K909" s="5">
        <f ca="1">SMALL($J$6:$J$1005,ROWS($J$6:J909))</f>
        <v>131.12905042415053</v>
      </c>
      <c r="L909" s="67">
        <f ca="1">ROWS($L$6:L909)/COUNTA($K$6:$K$1005)</f>
        <v>0.90400000000000003</v>
      </c>
      <c r="M909" s="5">
        <f t="shared" ca="1" si="201"/>
        <v>0</v>
      </c>
      <c r="N909" s="5">
        <f t="shared" ca="1" si="202"/>
        <v>0</v>
      </c>
      <c r="O909" s="5">
        <f t="shared" ca="1" si="203"/>
        <v>1</v>
      </c>
      <c r="P909" s="5"/>
      <c r="Q909" s="5">
        <f t="shared" ca="1" si="195"/>
        <v>1</v>
      </c>
      <c r="R909" s="5">
        <f t="shared" ca="1" si="193"/>
        <v>0</v>
      </c>
      <c r="S909" s="5">
        <f t="shared" ca="1" si="193"/>
        <v>1</v>
      </c>
      <c r="T909" s="5">
        <f t="shared" ca="1" si="193"/>
        <v>1</v>
      </c>
      <c r="U909" s="5">
        <f t="shared" ca="1" si="193"/>
        <v>0</v>
      </c>
      <c r="V909" s="5">
        <f t="shared" ca="1" si="193"/>
        <v>1</v>
      </c>
    </row>
    <row r="910" spans="1:22" x14ac:dyDescent="0.25">
      <c r="A910" s="5">
        <f t="shared" ca="1" si="204"/>
        <v>25.918870544785207</v>
      </c>
      <c r="B910" s="5">
        <f t="shared" ca="1" si="204"/>
        <v>28.808448550623037</v>
      </c>
      <c r="C910" s="5">
        <f t="shared" ca="1" si="204"/>
        <v>29.161964948268594</v>
      </c>
      <c r="D910" s="5">
        <f t="shared" ca="1" si="204"/>
        <v>44.34361945644514</v>
      </c>
      <c r="E910" s="5">
        <f t="shared" ca="1" si="204"/>
        <v>27.095065533610704</v>
      </c>
      <c r="F910" s="5">
        <f t="shared" ca="1" si="204"/>
        <v>29.84265580621906</v>
      </c>
      <c r="G910" s="58">
        <f t="shared" ca="1" si="200"/>
        <v>111.66504043523801</v>
      </c>
      <c r="H910" s="58">
        <f t="shared" ca="1" si="200"/>
        <v>112.01855683288356</v>
      </c>
      <c r="I910" s="58">
        <f t="shared" ca="1" si="200"/>
        <v>129.26711075571799</v>
      </c>
      <c r="J910" s="5">
        <f t="shared" ca="1" si="199"/>
        <v>129.26711075571799</v>
      </c>
      <c r="K910" s="5">
        <f ca="1">SMALL($J$6:$J$1005,ROWS($J$6:J910))</f>
        <v>131.29098963228694</v>
      </c>
      <c r="L910" s="67">
        <f ca="1">ROWS($L$6:L910)/COUNTA($K$6:$K$1005)</f>
        <v>0.90500000000000003</v>
      </c>
      <c r="M910" s="5">
        <f t="shared" ca="1" si="201"/>
        <v>0</v>
      </c>
      <c r="N910" s="5">
        <f t="shared" ca="1" si="202"/>
        <v>0</v>
      </c>
      <c r="O910" s="5">
        <f t="shared" ca="1" si="203"/>
        <v>1</v>
      </c>
      <c r="P910" s="5"/>
      <c r="Q910" s="5">
        <f t="shared" ca="1" si="195"/>
        <v>1</v>
      </c>
      <c r="R910" s="5">
        <f t="shared" ca="1" si="193"/>
        <v>0</v>
      </c>
      <c r="S910" s="5">
        <f t="shared" ca="1" si="193"/>
        <v>1</v>
      </c>
      <c r="T910" s="5">
        <f t="shared" ca="1" si="193"/>
        <v>1</v>
      </c>
      <c r="U910" s="5">
        <f t="shared" ca="1" si="193"/>
        <v>0</v>
      </c>
      <c r="V910" s="5">
        <f t="shared" ca="1" si="193"/>
        <v>1</v>
      </c>
    </row>
    <row r="911" spans="1:22" x14ac:dyDescent="0.25">
      <c r="A911" s="5">
        <f t="shared" ca="1" si="204"/>
        <v>26.876498281893198</v>
      </c>
      <c r="B911" s="5">
        <f t="shared" ca="1" si="204"/>
        <v>24.823818639636521</v>
      </c>
      <c r="C911" s="5">
        <f t="shared" ca="1" si="204"/>
        <v>29.009554352390492</v>
      </c>
      <c r="D911" s="5">
        <f t="shared" ca="1" si="204"/>
        <v>42.319329093175554</v>
      </c>
      <c r="E911" s="5">
        <f t="shared" ca="1" si="204"/>
        <v>23.218387065013204</v>
      </c>
      <c r="F911" s="5">
        <f t="shared" ca="1" si="204"/>
        <v>39.396588386467883</v>
      </c>
      <c r="G911" s="58">
        <f t="shared" ca="1" si="200"/>
        <v>114.31529237301081</v>
      </c>
      <c r="H911" s="58">
        <f t="shared" ca="1" si="200"/>
        <v>118.50102808576477</v>
      </c>
      <c r="I911" s="58">
        <f t="shared" ca="1" si="200"/>
        <v>137.60197011392711</v>
      </c>
      <c r="J911" s="5">
        <f t="shared" ca="1" si="199"/>
        <v>137.60197011392711</v>
      </c>
      <c r="K911" s="5">
        <f ca="1">SMALL($J$6:$J$1005,ROWS($J$6:J911))</f>
        <v>131.32701043204773</v>
      </c>
      <c r="L911" s="67">
        <f ca="1">ROWS($L$6:L911)/COUNTA($K$6:$K$1005)</f>
        <v>0.90600000000000003</v>
      </c>
      <c r="M911" s="5">
        <f t="shared" ca="1" si="201"/>
        <v>0</v>
      </c>
      <c r="N911" s="5">
        <f t="shared" ca="1" si="202"/>
        <v>0</v>
      </c>
      <c r="O911" s="5">
        <f t="shared" ca="1" si="203"/>
        <v>1</v>
      </c>
      <c r="P911" s="5"/>
      <c r="Q911" s="5">
        <f t="shared" ca="1" si="195"/>
        <v>1</v>
      </c>
      <c r="R911" s="5">
        <f t="shared" ca="1" si="193"/>
        <v>0</v>
      </c>
      <c r="S911" s="5">
        <f t="shared" ca="1" si="193"/>
        <v>1</v>
      </c>
      <c r="T911" s="5">
        <f t="shared" ca="1" si="193"/>
        <v>1</v>
      </c>
      <c r="U911" s="5">
        <f t="shared" ca="1" si="193"/>
        <v>0</v>
      </c>
      <c r="V911" s="5">
        <f t="shared" ca="1" si="193"/>
        <v>1</v>
      </c>
    </row>
    <row r="912" spans="1:22" x14ac:dyDescent="0.25">
      <c r="A912" s="5">
        <f t="shared" ca="1" si="204"/>
        <v>29.856536100549501</v>
      </c>
      <c r="B912" s="5">
        <f t="shared" ca="1" si="204"/>
        <v>20.564610315475932</v>
      </c>
      <c r="C912" s="5">
        <f t="shared" ca="1" si="204"/>
        <v>18.351824033782268</v>
      </c>
      <c r="D912" s="5">
        <f t="shared" ca="1" si="204"/>
        <v>22.487854437228314</v>
      </c>
      <c r="E912" s="5">
        <f t="shared" ca="1" si="204"/>
        <v>30.676067986374274</v>
      </c>
      <c r="F912" s="5">
        <f t="shared" ca="1" si="204"/>
        <v>27.369156389169611</v>
      </c>
      <c r="G912" s="58">
        <f t="shared" ca="1" si="200"/>
        <v>108.46637079156932</v>
      </c>
      <c r="H912" s="58">
        <f t="shared" ca="1" si="200"/>
        <v>106.25358450987565</v>
      </c>
      <c r="I912" s="58">
        <f t="shared" ca="1" si="200"/>
        <v>98.065370960729695</v>
      </c>
      <c r="J912" s="5">
        <f t="shared" ca="1" si="199"/>
        <v>108.46637079156932</v>
      </c>
      <c r="K912" s="5">
        <f ca="1">SMALL($J$6:$J$1005,ROWS($J$6:J912))</f>
        <v>131.4890801370251</v>
      </c>
      <c r="L912" s="67">
        <f ca="1">ROWS($L$6:L912)/COUNTA($K$6:$K$1005)</f>
        <v>0.90700000000000003</v>
      </c>
      <c r="M912" s="5">
        <f t="shared" ca="1" si="201"/>
        <v>1</v>
      </c>
      <c r="N912" s="5">
        <f t="shared" ca="1" si="202"/>
        <v>0</v>
      </c>
      <c r="O912" s="5">
        <f t="shared" ca="1" si="203"/>
        <v>0</v>
      </c>
      <c r="P912" s="5"/>
      <c r="Q912" s="5">
        <f t="shared" ca="1" si="195"/>
        <v>1</v>
      </c>
      <c r="R912" s="5">
        <f t="shared" ca="1" si="193"/>
        <v>1</v>
      </c>
      <c r="S912" s="5">
        <f t="shared" ca="1" si="193"/>
        <v>0</v>
      </c>
      <c r="T912" s="5">
        <f t="shared" ca="1" si="193"/>
        <v>0</v>
      </c>
      <c r="U912" s="5">
        <f t="shared" ca="1" si="193"/>
        <v>1</v>
      </c>
      <c r="V912" s="5">
        <f t="shared" ca="1" si="193"/>
        <v>1</v>
      </c>
    </row>
    <row r="913" spans="1:22" x14ac:dyDescent="0.25">
      <c r="A913" s="5">
        <f t="shared" ca="1" si="204"/>
        <v>13.043525391573445</v>
      </c>
      <c r="B913" s="5">
        <f t="shared" ca="1" si="204"/>
        <v>28.751851173372351</v>
      </c>
      <c r="C913" s="5">
        <f t="shared" ca="1" si="204"/>
        <v>26.924037588130606</v>
      </c>
      <c r="D913" s="5">
        <f t="shared" ca="1" si="204"/>
        <v>37.280588553276985</v>
      </c>
      <c r="E913" s="5">
        <f t="shared" ca="1" si="204"/>
        <v>25.708448834864505</v>
      </c>
      <c r="F913" s="5">
        <f t="shared" ca="1" si="204"/>
        <v>27.922669631121821</v>
      </c>
      <c r="G913" s="58">
        <f t="shared" ca="1" si="200"/>
        <v>95.426495030932116</v>
      </c>
      <c r="H913" s="58">
        <f t="shared" ca="1" si="200"/>
        <v>93.598681445690374</v>
      </c>
      <c r="I913" s="58">
        <f t="shared" ca="1" si="200"/>
        <v>105.17082116410286</v>
      </c>
      <c r="J913" s="5">
        <f t="shared" ca="1" si="199"/>
        <v>105.17082116410286</v>
      </c>
      <c r="K913" s="5">
        <f ca="1">SMALL($J$6:$J$1005,ROWS($J$6:J913))</f>
        <v>131.67508526080047</v>
      </c>
      <c r="L913" s="67">
        <f ca="1">ROWS($L$6:L913)/COUNTA($K$6:$K$1005)</f>
        <v>0.90800000000000003</v>
      </c>
      <c r="M913" s="5">
        <f t="shared" ca="1" si="201"/>
        <v>0</v>
      </c>
      <c r="N913" s="5">
        <f t="shared" ca="1" si="202"/>
        <v>0</v>
      </c>
      <c r="O913" s="5">
        <f t="shared" ca="1" si="203"/>
        <v>1</v>
      </c>
      <c r="P913" s="5"/>
      <c r="Q913" s="5">
        <f t="shared" ca="1" si="195"/>
        <v>1</v>
      </c>
      <c r="R913" s="5">
        <f t="shared" ca="1" si="193"/>
        <v>0</v>
      </c>
      <c r="S913" s="5">
        <f t="shared" ca="1" si="193"/>
        <v>1</v>
      </c>
      <c r="T913" s="5">
        <f t="shared" ca="1" si="193"/>
        <v>1</v>
      </c>
      <c r="U913" s="5">
        <f t="shared" ca="1" si="193"/>
        <v>0</v>
      </c>
      <c r="V913" s="5">
        <f t="shared" ca="1" si="193"/>
        <v>1</v>
      </c>
    </row>
    <row r="914" spans="1:22" x14ac:dyDescent="0.25">
      <c r="A914" s="5">
        <f t="shared" ca="1" si="204"/>
        <v>27.151747565147723</v>
      </c>
      <c r="B914" s="5">
        <f t="shared" ca="1" si="204"/>
        <v>20.17068594023354</v>
      </c>
      <c r="C914" s="5">
        <f t="shared" ca="1" si="204"/>
        <v>23.333698697237047</v>
      </c>
      <c r="D914" s="5">
        <f t="shared" ca="1" si="204"/>
        <v>36.285153774041326</v>
      </c>
      <c r="E914" s="5">
        <f t="shared" ca="1" si="204"/>
        <v>26.173500280123069</v>
      </c>
      <c r="F914" s="5">
        <f t="shared" ca="1" si="204"/>
        <v>23.655956675166415</v>
      </c>
      <c r="G914" s="58">
        <f t="shared" ca="1" si="200"/>
        <v>97.151890460670757</v>
      </c>
      <c r="H914" s="58">
        <f t="shared" ca="1" si="200"/>
        <v>100.31490321767424</v>
      </c>
      <c r="I914" s="58">
        <f t="shared" ca="1" si="200"/>
        <v>110.4265567115925</v>
      </c>
      <c r="J914" s="5">
        <f t="shared" ca="1" si="199"/>
        <v>110.4265567115925</v>
      </c>
      <c r="K914" s="5">
        <f ca="1">SMALL($J$6:$J$1005,ROWS($J$6:J914))</f>
        <v>131.68485750173477</v>
      </c>
      <c r="L914" s="67">
        <f ca="1">ROWS($L$6:L914)/COUNTA($K$6:$K$1005)</f>
        <v>0.90900000000000003</v>
      </c>
      <c r="M914" s="5">
        <f t="shared" ca="1" si="201"/>
        <v>0</v>
      </c>
      <c r="N914" s="5">
        <f t="shared" ca="1" si="202"/>
        <v>0</v>
      </c>
      <c r="O914" s="5">
        <f t="shared" ca="1" si="203"/>
        <v>1</v>
      </c>
      <c r="P914" s="5"/>
      <c r="Q914" s="5">
        <f t="shared" ca="1" si="195"/>
        <v>1</v>
      </c>
      <c r="R914" s="5">
        <f t="shared" ca="1" si="193"/>
        <v>0</v>
      </c>
      <c r="S914" s="5">
        <f t="shared" ca="1" si="193"/>
        <v>1</v>
      </c>
      <c r="T914" s="5">
        <f t="shared" ca="1" si="193"/>
        <v>1</v>
      </c>
      <c r="U914" s="5">
        <f t="shared" ca="1" si="193"/>
        <v>0</v>
      </c>
      <c r="V914" s="5">
        <f t="shared" ca="1" si="193"/>
        <v>1</v>
      </c>
    </row>
    <row r="915" spans="1:22" x14ac:dyDescent="0.25">
      <c r="A915" s="5">
        <f t="shared" ca="1" si="204"/>
        <v>31.429075059676595</v>
      </c>
      <c r="B915" s="5">
        <f t="shared" ca="1" si="204"/>
        <v>18.190382936311678</v>
      </c>
      <c r="C915" s="5">
        <f t="shared" ca="1" si="204"/>
        <v>32.632003157307729</v>
      </c>
      <c r="D915" s="5">
        <f t="shared" ca="1" si="204"/>
        <v>27.780041730398679</v>
      </c>
      <c r="E915" s="5">
        <f t="shared" ca="1" si="204"/>
        <v>22.791945987683331</v>
      </c>
      <c r="F915" s="5">
        <f t="shared" ca="1" si="204"/>
        <v>39.449869684903938</v>
      </c>
      <c r="G915" s="58">
        <f t="shared" ca="1" si="200"/>
        <v>111.86127366857554</v>
      </c>
      <c r="H915" s="58">
        <f t="shared" ca="1" si="200"/>
        <v>126.30289388957161</v>
      </c>
      <c r="I915" s="58">
        <f t="shared" ca="1" si="200"/>
        <v>131.29098963228694</v>
      </c>
      <c r="J915" s="5">
        <f t="shared" ca="1" si="199"/>
        <v>131.29098963228694</v>
      </c>
      <c r="K915" s="5">
        <f ca="1">SMALL($J$6:$J$1005,ROWS($J$6:J915))</f>
        <v>131.82178732879672</v>
      </c>
      <c r="L915" s="67">
        <f ca="1">ROWS($L$6:L915)/COUNTA($K$6:$K$1005)</f>
        <v>0.91</v>
      </c>
      <c r="M915" s="5">
        <f t="shared" ca="1" si="201"/>
        <v>0</v>
      </c>
      <c r="N915" s="5">
        <f t="shared" ca="1" si="202"/>
        <v>0</v>
      </c>
      <c r="O915" s="5">
        <f t="shared" ca="1" si="203"/>
        <v>1</v>
      </c>
      <c r="P915" s="5"/>
      <c r="Q915" s="5">
        <f t="shared" ca="1" si="195"/>
        <v>1</v>
      </c>
      <c r="R915" s="5">
        <f t="shared" ca="1" si="193"/>
        <v>0</v>
      </c>
      <c r="S915" s="5">
        <f t="shared" ca="1" si="193"/>
        <v>1</v>
      </c>
      <c r="T915" s="5">
        <f t="shared" ca="1" si="193"/>
        <v>1</v>
      </c>
      <c r="U915" s="5">
        <f t="shared" ca="1" si="193"/>
        <v>0</v>
      </c>
      <c r="V915" s="5">
        <f t="shared" ca="1" si="193"/>
        <v>1</v>
      </c>
    </row>
    <row r="916" spans="1:22" x14ac:dyDescent="0.25">
      <c r="A916" s="5">
        <f t="shared" ref="A916:F925" ca="1" si="205">A$3+(A$4-A$3)*RAND()</f>
        <v>16.635502171107408</v>
      </c>
      <c r="B916" s="5">
        <f t="shared" ca="1" si="205"/>
        <v>34.853997336290718</v>
      </c>
      <c r="C916" s="5">
        <f t="shared" ca="1" si="205"/>
        <v>28.736289543795998</v>
      </c>
      <c r="D916" s="5">
        <f t="shared" ca="1" si="205"/>
        <v>41.799685369249069</v>
      </c>
      <c r="E916" s="5">
        <f t="shared" ca="1" si="205"/>
        <v>30.006767082112511</v>
      </c>
      <c r="F916" s="5">
        <f t="shared" ca="1" si="205"/>
        <v>34.239051338728132</v>
      </c>
      <c r="G916" s="58">
        <f t="shared" ca="1" si="200"/>
        <v>115.73531792823877</v>
      </c>
      <c r="H916" s="58">
        <f t="shared" ca="1" si="200"/>
        <v>109.61761013574406</v>
      </c>
      <c r="I916" s="58">
        <f t="shared" ca="1" si="200"/>
        <v>121.41052842288062</v>
      </c>
      <c r="J916" s="5">
        <f t="shared" ca="1" si="199"/>
        <v>121.41052842288062</v>
      </c>
      <c r="K916" s="5">
        <f ca="1">SMALL($J$6:$J$1005,ROWS($J$6:J916))</f>
        <v>131.85182792125215</v>
      </c>
      <c r="L916" s="67">
        <f ca="1">ROWS($L$6:L916)/COUNTA($K$6:$K$1005)</f>
        <v>0.91100000000000003</v>
      </c>
      <c r="M916" s="5">
        <f t="shared" ca="1" si="201"/>
        <v>0</v>
      </c>
      <c r="N916" s="5">
        <f t="shared" ca="1" si="202"/>
        <v>0</v>
      </c>
      <c r="O916" s="5">
        <f t="shared" ca="1" si="203"/>
        <v>1</v>
      </c>
      <c r="P916" s="5"/>
      <c r="Q916" s="5">
        <f t="shared" ca="1" si="195"/>
        <v>1</v>
      </c>
      <c r="R916" s="5">
        <f t="shared" ca="1" si="193"/>
        <v>0</v>
      </c>
      <c r="S916" s="5">
        <f t="shared" ca="1" si="193"/>
        <v>1</v>
      </c>
      <c r="T916" s="5">
        <f t="shared" ca="1" si="193"/>
        <v>1</v>
      </c>
      <c r="U916" s="5">
        <f t="shared" ca="1" si="193"/>
        <v>0</v>
      </c>
      <c r="V916" s="5">
        <f t="shared" ca="1" si="193"/>
        <v>1</v>
      </c>
    </row>
    <row r="917" spans="1:22" x14ac:dyDescent="0.25">
      <c r="A917" s="5">
        <f t="shared" ca="1" si="205"/>
        <v>23.077331369513207</v>
      </c>
      <c r="B917" s="5">
        <f t="shared" ca="1" si="205"/>
        <v>17.381091089732831</v>
      </c>
      <c r="C917" s="5">
        <f t="shared" ca="1" si="205"/>
        <v>32.963033793794636</v>
      </c>
      <c r="D917" s="5">
        <f t="shared" ca="1" si="205"/>
        <v>45.650417806789193</v>
      </c>
      <c r="E917" s="5">
        <f t="shared" ca="1" si="205"/>
        <v>21.526615414519036</v>
      </c>
      <c r="F917" s="5">
        <f t="shared" ca="1" si="205"/>
        <v>33.826370644257608</v>
      </c>
      <c r="G917" s="58">
        <f t="shared" ca="1" si="200"/>
        <v>95.811408518022688</v>
      </c>
      <c r="H917" s="58">
        <f t="shared" ca="1" si="200"/>
        <v>111.39335122208449</v>
      </c>
      <c r="I917" s="58">
        <f t="shared" ca="1" si="200"/>
        <v>135.51715361435464</v>
      </c>
      <c r="J917" s="5">
        <f t="shared" ca="1" si="199"/>
        <v>135.51715361435464</v>
      </c>
      <c r="K917" s="5">
        <f ca="1">SMALL($J$6:$J$1005,ROWS($J$6:J917))</f>
        <v>131.86660117280496</v>
      </c>
      <c r="L917" s="67">
        <f ca="1">ROWS($L$6:L917)/COUNTA($K$6:$K$1005)</f>
        <v>0.91200000000000003</v>
      </c>
      <c r="M917" s="5">
        <f t="shared" ca="1" si="201"/>
        <v>0</v>
      </c>
      <c r="N917" s="5">
        <f t="shared" ca="1" si="202"/>
        <v>0</v>
      </c>
      <c r="O917" s="5">
        <f t="shared" ca="1" si="203"/>
        <v>1</v>
      </c>
      <c r="P917" s="5"/>
      <c r="Q917" s="5">
        <f t="shared" ca="1" si="195"/>
        <v>1</v>
      </c>
      <c r="R917" s="5">
        <f t="shared" ca="1" si="193"/>
        <v>0</v>
      </c>
      <c r="S917" s="5">
        <f t="shared" ca="1" si="193"/>
        <v>1</v>
      </c>
      <c r="T917" s="5">
        <f t="shared" ca="1" si="193"/>
        <v>1</v>
      </c>
      <c r="U917" s="5">
        <f t="shared" ca="1" si="193"/>
        <v>0</v>
      </c>
      <c r="V917" s="5">
        <f t="shared" ca="1" si="193"/>
        <v>1</v>
      </c>
    </row>
    <row r="918" spans="1:22" x14ac:dyDescent="0.25">
      <c r="A918" s="5">
        <f t="shared" ca="1" si="205"/>
        <v>22.985303143242085</v>
      </c>
      <c r="B918" s="5">
        <f t="shared" ca="1" si="205"/>
        <v>33.543877563533641</v>
      </c>
      <c r="C918" s="5">
        <f t="shared" ca="1" si="205"/>
        <v>32.933745522595061</v>
      </c>
      <c r="D918" s="5">
        <f t="shared" ca="1" si="205"/>
        <v>39.342180810104537</v>
      </c>
      <c r="E918" s="5">
        <f t="shared" ca="1" si="205"/>
        <v>29.849930796282234</v>
      </c>
      <c r="F918" s="5">
        <f t="shared" ca="1" si="205"/>
        <v>22.503653780550572</v>
      </c>
      <c r="G918" s="58">
        <f t="shared" ca="1" si="200"/>
        <v>108.88276528360853</v>
      </c>
      <c r="H918" s="58">
        <f t="shared" ca="1" si="200"/>
        <v>108.27263324266994</v>
      </c>
      <c r="I918" s="58">
        <f t="shared" ca="1" si="200"/>
        <v>117.76488325649225</v>
      </c>
      <c r="J918" s="5">
        <f t="shared" ca="1" si="199"/>
        <v>117.76488325649225</v>
      </c>
      <c r="K918" s="5">
        <f ca="1">SMALL($J$6:$J$1005,ROWS($J$6:J918))</f>
        <v>131.88540886298705</v>
      </c>
      <c r="L918" s="67">
        <f ca="1">ROWS($L$6:L918)/COUNTA($K$6:$K$1005)</f>
        <v>0.91300000000000003</v>
      </c>
      <c r="M918" s="5">
        <f t="shared" ca="1" si="201"/>
        <v>0</v>
      </c>
      <c r="N918" s="5">
        <f t="shared" ca="1" si="202"/>
        <v>0</v>
      </c>
      <c r="O918" s="5">
        <f t="shared" ca="1" si="203"/>
        <v>1</v>
      </c>
      <c r="P918" s="5"/>
      <c r="Q918" s="5">
        <f t="shared" ca="1" si="195"/>
        <v>1</v>
      </c>
      <c r="R918" s="5">
        <f t="shared" ca="1" si="193"/>
        <v>0</v>
      </c>
      <c r="S918" s="5">
        <f t="shared" ca="1" si="193"/>
        <v>1</v>
      </c>
      <c r="T918" s="5">
        <f t="shared" ca="1" si="193"/>
        <v>1</v>
      </c>
      <c r="U918" s="5">
        <f t="shared" ca="1" si="193"/>
        <v>0</v>
      </c>
      <c r="V918" s="5">
        <f t="shared" ca="1" si="193"/>
        <v>1</v>
      </c>
    </row>
    <row r="919" spans="1:22" x14ac:dyDescent="0.25">
      <c r="A919" s="5">
        <f t="shared" ca="1" si="205"/>
        <v>15.625879120950028</v>
      </c>
      <c r="B919" s="5">
        <f t="shared" ca="1" si="205"/>
        <v>28.104429982954009</v>
      </c>
      <c r="C919" s="5">
        <f t="shared" ca="1" si="205"/>
        <v>32.269721668021702</v>
      </c>
      <c r="D919" s="5">
        <f t="shared" ca="1" si="205"/>
        <v>35.485045249533442</v>
      </c>
      <c r="E919" s="5">
        <f t="shared" ca="1" si="205"/>
        <v>33.801206931867171</v>
      </c>
      <c r="F919" s="5">
        <f t="shared" ca="1" si="205"/>
        <v>30.502024544340667</v>
      </c>
      <c r="G919" s="58">
        <f t="shared" ca="1" si="200"/>
        <v>108.03354058011188</v>
      </c>
      <c r="H919" s="58">
        <f t="shared" ca="1" si="200"/>
        <v>112.19883226517958</v>
      </c>
      <c r="I919" s="58">
        <f t="shared" ca="1" si="200"/>
        <v>113.88267058284585</v>
      </c>
      <c r="J919" s="5">
        <f t="shared" ca="1" si="199"/>
        <v>113.88267058284585</v>
      </c>
      <c r="K919" s="5">
        <f ca="1">SMALL($J$6:$J$1005,ROWS($J$6:J919))</f>
        <v>131.95260159686774</v>
      </c>
      <c r="L919" s="67">
        <f ca="1">ROWS($L$6:L919)/COUNTA($K$6:$K$1005)</f>
        <v>0.91400000000000003</v>
      </c>
      <c r="M919" s="5">
        <f t="shared" ca="1" si="201"/>
        <v>0</v>
      </c>
      <c r="N919" s="5">
        <f t="shared" ca="1" si="202"/>
        <v>0</v>
      </c>
      <c r="O919" s="5">
        <f t="shared" ca="1" si="203"/>
        <v>1</v>
      </c>
      <c r="P919" s="5"/>
      <c r="Q919" s="5">
        <f t="shared" ca="1" si="195"/>
        <v>1</v>
      </c>
      <c r="R919" s="5">
        <f t="shared" ca="1" si="193"/>
        <v>0</v>
      </c>
      <c r="S919" s="5">
        <f t="shared" ca="1" si="193"/>
        <v>1</v>
      </c>
      <c r="T919" s="5">
        <f t="shared" ca="1" si="193"/>
        <v>1</v>
      </c>
      <c r="U919" s="5">
        <f t="shared" ca="1" si="193"/>
        <v>0</v>
      </c>
      <c r="V919" s="5">
        <f t="shared" ca="1" si="193"/>
        <v>1</v>
      </c>
    </row>
    <row r="920" spans="1:22" x14ac:dyDescent="0.25">
      <c r="A920" s="5">
        <f t="shared" ca="1" si="205"/>
        <v>19.078016450543025</v>
      </c>
      <c r="B920" s="5">
        <f t="shared" ca="1" si="205"/>
        <v>22.191247909104185</v>
      </c>
      <c r="C920" s="5">
        <f t="shared" ca="1" si="205"/>
        <v>22.528095495289797</v>
      </c>
      <c r="D920" s="5">
        <f t="shared" ca="1" si="205"/>
        <v>36.22186545469841</v>
      </c>
      <c r="E920" s="5">
        <f t="shared" ca="1" si="205"/>
        <v>34.031317406241286</v>
      </c>
      <c r="F920" s="5">
        <f t="shared" ca="1" si="205"/>
        <v>24.250235088423253</v>
      </c>
      <c r="G920" s="58">
        <f t="shared" ca="1" si="200"/>
        <v>99.550816854311748</v>
      </c>
      <c r="H920" s="58">
        <f t="shared" ca="1" si="200"/>
        <v>99.88766444049736</v>
      </c>
      <c r="I920" s="58">
        <f t="shared" ca="1" si="200"/>
        <v>102.07821248895449</v>
      </c>
      <c r="J920" s="5">
        <f t="shared" ca="1" si="199"/>
        <v>102.07821248895449</v>
      </c>
      <c r="K920" s="5">
        <f ca="1">SMALL($J$6:$J$1005,ROWS($J$6:J920))</f>
        <v>131.97070174915302</v>
      </c>
      <c r="L920" s="67">
        <f ca="1">ROWS($L$6:L920)/COUNTA($K$6:$K$1005)</f>
        <v>0.91500000000000004</v>
      </c>
      <c r="M920" s="5">
        <f t="shared" ca="1" si="201"/>
        <v>0</v>
      </c>
      <c r="N920" s="5">
        <f t="shared" ca="1" si="202"/>
        <v>0</v>
      </c>
      <c r="O920" s="5">
        <f t="shared" ca="1" si="203"/>
        <v>1</v>
      </c>
      <c r="P920" s="5"/>
      <c r="Q920" s="5">
        <f t="shared" ca="1" si="195"/>
        <v>1</v>
      </c>
      <c r="R920" s="5">
        <f t="shared" ca="1" si="193"/>
        <v>0</v>
      </c>
      <c r="S920" s="5">
        <f t="shared" ca="1" si="193"/>
        <v>1</v>
      </c>
      <c r="T920" s="5">
        <f t="shared" ref="R920:V971" ca="1" si="206">COUNTIF($M$5,"*"&amp;T$5&amp;"*")*$M920+COUNTIF($N$5,"*"&amp;T$5&amp;"*")*$N920+COUNTIF($O$5,"*"&amp;T$5&amp;"*")*$O920</f>
        <v>1</v>
      </c>
      <c r="U920" s="5">
        <f t="shared" ca="1" si="206"/>
        <v>0</v>
      </c>
      <c r="V920" s="5">
        <f t="shared" ca="1" si="206"/>
        <v>1</v>
      </c>
    </row>
    <row r="921" spans="1:22" x14ac:dyDescent="0.25">
      <c r="A921" s="5">
        <f t="shared" ca="1" si="205"/>
        <v>28.121911386290087</v>
      </c>
      <c r="B921" s="5">
        <f t="shared" ca="1" si="205"/>
        <v>39.201184279264282</v>
      </c>
      <c r="C921" s="5">
        <f t="shared" ca="1" si="205"/>
        <v>25.440662000295106</v>
      </c>
      <c r="D921" s="5">
        <f t="shared" ca="1" si="205"/>
        <v>19.710287763211589</v>
      </c>
      <c r="E921" s="5">
        <f t="shared" ca="1" si="205"/>
        <v>25.971587072871284</v>
      </c>
      <c r="F921" s="5">
        <f t="shared" ca="1" si="205"/>
        <v>38.939276069890141</v>
      </c>
      <c r="G921" s="58">
        <f t="shared" ca="1" si="200"/>
        <v>132.2339588083158</v>
      </c>
      <c r="H921" s="58">
        <f t="shared" ca="1" si="200"/>
        <v>118.47343652934661</v>
      </c>
      <c r="I921" s="58">
        <f t="shared" ca="1" si="200"/>
        <v>112.21213721968692</v>
      </c>
      <c r="J921" s="5">
        <f t="shared" ca="1" si="199"/>
        <v>132.2339588083158</v>
      </c>
      <c r="K921" s="5">
        <f ca="1">SMALL($J$6:$J$1005,ROWS($J$6:J921))</f>
        <v>132.0750474197626</v>
      </c>
      <c r="L921" s="67">
        <f ca="1">ROWS($L$6:L921)/COUNTA($K$6:$K$1005)</f>
        <v>0.91600000000000004</v>
      </c>
      <c r="M921" s="5">
        <f t="shared" ca="1" si="201"/>
        <v>1</v>
      </c>
      <c r="N921" s="5">
        <f t="shared" ca="1" si="202"/>
        <v>0</v>
      </c>
      <c r="O921" s="5">
        <f t="shared" ca="1" si="203"/>
        <v>0</v>
      </c>
      <c r="P921" s="5"/>
      <c r="Q921" s="5">
        <f t="shared" ca="1" si="195"/>
        <v>1</v>
      </c>
      <c r="R921" s="5">
        <f t="shared" ca="1" si="206"/>
        <v>1</v>
      </c>
      <c r="S921" s="5">
        <f t="shared" ca="1" si="206"/>
        <v>0</v>
      </c>
      <c r="T921" s="5">
        <f t="shared" ca="1" si="206"/>
        <v>0</v>
      </c>
      <c r="U921" s="5">
        <f t="shared" ca="1" si="206"/>
        <v>1</v>
      </c>
      <c r="V921" s="5">
        <f t="shared" ca="1" si="206"/>
        <v>1</v>
      </c>
    </row>
    <row r="922" spans="1:22" x14ac:dyDescent="0.25">
      <c r="A922" s="5">
        <f t="shared" ca="1" si="205"/>
        <v>31.06135665865164</v>
      </c>
      <c r="B922" s="5">
        <f t="shared" ca="1" si="205"/>
        <v>36.689438828148397</v>
      </c>
      <c r="C922" s="5">
        <f t="shared" ca="1" si="205"/>
        <v>22.692952863396286</v>
      </c>
      <c r="D922" s="5">
        <f t="shared" ca="1" si="205"/>
        <v>21.47847601866312</v>
      </c>
      <c r="E922" s="5">
        <f t="shared" ca="1" si="205"/>
        <v>28.796669596014929</v>
      </c>
      <c r="F922" s="5">
        <f t="shared" ca="1" si="205"/>
        <v>31.556392267156127</v>
      </c>
      <c r="G922" s="58">
        <f t="shared" ca="1" si="200"/>
        <v>128.10385734997109</v>
      </c>
      <c r="H922" s="58">
        <f t="shared" ca="1" si="200"/>
        <v>114.10737138521898</v>
      </c>
      <c r="I922" s="58">
        <f t="shared" ca="1" si="200"/>
        <v>106.78917780786718</v>
      </c>
      <c r="J922" s="5">
        <f t="shared" ca="1" si="199"/>
        <v>128.10385734997109</v>
      </c>
      <c r="K922" s="5">
        <f ca="1">SMALL($J$6:$J$1005,ROWS($J$6:J922))</f>
        <v>132.10904478750118</v>
      </c>
      <c r="L922" s="67">
        <f ca="1">ROWS($L$6:L922)/COUNTA($K$6:$K$1005)</f>
        <v>0.91700000000000004</v>
      </c>
      <c r="M922" s="5">
        <f t="shared" ca="1" si="201"/>
        <v>1</v>
      </c>
      <c r="N922" s="5">
        <f t="shared" ca="1" si="202"/>
        <v>0</v>
      </c>
      <c r="O922" s="5">
        <f t="shared" ca="1" si="203"/>
        <v>0</v>
      </c>
      <c r="P922" s="5"/>
      <c r="Q922" s="5">
        <f t="shared" ca="1" si="195"/>
        <v>1</v>
      </c>
      <c r="R922" s="5">
        <f t="shared" ca="1" si="206"/>
        <v>1</v>
      </c>
      <c r="S922" s="5">
        <f t="shared" ca="1" si="206"/>
        <v>0</v>
      </c>
      <c r="T922" s="5">
        <f t="shared" ca="1" si="206"/>
        <v>0</v>
      </c>
      <c r="U922" s="5">
        <f t="shared" ca="1" si="206"/>
        <v>1</v>
      </c>
      <c r="V922" s="5">
        <f t="shared" ca="1" si="206"/>
        <v>1</v>
      </c>
    </row>
    <row r="923" spans="1:22" x14ac:dyDescent="0.25">
      <c r="A923" s="5">
        <f t="shared" ca="1" si="205"/>
        <v>13.303168580517307</v>
      </c>
      <c r="B923" s="5">
        <f t="shared" ca="1" si="205"/>
        <v>22.867484571433788</v>
      </c>
      <c r="C923" s="5">
        <f t="shared" ca="1" si="205"/>
        <v>23.002802427062917</v>
      </c>
      <c r="D923" s="5">
        <f t="shared" ca="1" si="205"/>
        <v>29.465640052149453</v>
      </c>
      <c r="E923" s="5">
        <f t="shared" ca="1" si="205"/>
        <v>32.830945062557035</v>
      </c>
      <c r="F923" s="5">
        <f t="shared" ca="1" si="205"/>
        <v>32.434080244919798</v>
      </c>
      <c r="G923" s="58">
        <f t="shared" ca="1" si="200"/>
        <v>101.43567845942793</v>
      </c>
      <c r="H923" s="58">
        <f t="shared" ca="1" si="200"/>
        <v>101.57099631505706</v>
      </c>
      <c r="I923" s="58">
        <f t="shared" ca="1" si="200"/>
        <v>98.205691304649477</v>
      </c>
      <c r="J923" s="5">
        <f t="shared" ca="1" si="199"/>
        <v>101.57099631505706</v>
      </c>
      <c r="K923" s="5">
        <f ca="1">SMALL($J$6:$J$1005,ROWS($J$6:J923))</f>
        <v>132.2339588083158</v>
      </c>
      <c r="L923" s="67">
        <f ca="1">ROWS($L$6:L923)/COUNTA($K$6:$K$1005)</f>
        <v>0.91800000000000004</v>
      </c>
      <c r="M923" s="5">
        <f t="shared" ca="1" si="201"/>
        <v>0</v>
      </c>
      <c r="N923" s="5">
        <f t="shared" ca="1" si="202"/>
        <v>1</v>
      </c>
      <c r="O923" s="5">
        <f t="shared" ca="1" si="203"/>
        <v>0</v>
      </c>
      <c r="P923" s="5"/>
      <c r="Q923" s="5">
        <f t="shared" ca="1" si="195"/>
        <v>1</v>
      </c>
      <c r="R923" s="5">
        <f t="shared" ca="1" si="206"/>
        <v>0</v>
      </c>
      <c r="S923" s="5">
        <f t="shared" ca="1" si="206"/>
        <v>1</v>
      </c>
      <c r="T923" s="5">
        <f t="shared" ca="1" si="206"/>
        <v>0</v>
      </c>
      <c r="U923" s="5">
        <f t="shared" ca="1" si="206"/>
        <v>1</v>
      </c>
      <c r="V923" s="5">
        <f t="shared" ca="1" si="206"/>
        <v>1</v>
      </c>
    </row>
    <row r="924" spans="1:22" x14ac:dyDescent="0.25">
      <c r="A924" s="5">
        <f t="shared" ca="1" si="205"/>
        <v>29.651091877903678</v>
      </c>
      <c r="B924" s="5">
        <f t="shared" ca="1" si="205"/>
        <v>42.660288999291375</v>
      </c>
      <c r="C924" s="5">
        <f t="shared" ca="1" si="205"/>
        <v>23.391232146353705</v>
      </c>
      <c r="D924" s="5">
        <f t="shared" ca="1" si="205"/>
        <v>33.738556155754011</v>
      </c>
      <c r="E924" s="5">
        <f t="shared" ca="1" si="205"/>
        <v>24.55406512681823</v>
      </c>
      <c r="F924" s="5">
        <f t="shared" ca="1" si="205"/>
        <v>37.15977385095097</v>
      </c>
      <c r="G924" s="58">
        <f t="shared" ca="1" si="200"/>
        <v>134.02521985496423</v>
      </c>
      <c r="H924" s="58">
        <f t="shared" ca="1" si="200"/>
        <v>114.75616300202658</v>
      </c>
      <c r="I924" s="58">
        <f t="shared" ca="1" si="200"/>
        <v>123.94065403096236</v>
      </c>
      <c r="J924" s="5">
        <f t="shared" ca="1" si="199"/>
        <v>134.02521985496423</v>
      </c>
      <c r="K924" s="5">
        <f ca="1">SMALL($J$6:$J$1005,ROWS($J$6:J924))</f>
        <v>132.40766645507765</v>
      </c>
      <c r="L924" s="67">
        <f ca="1">ROWS($L$6:L924)/COUNTA($K$6:$K$1005)</f>
        <v>0.91900000000000004</v>
      </c>
      <c r="M924" s="5">
        <f t="shared" ca="1" si="201"/>
        <v>1</v>
      </c>
      <c r="N924" s="5">
        <f t="shared" ca="1" si="202"/>
        <v>0</v>
      </c>
      <c r="O924" s="5">
        <f t="shared" ca="1" si="203"/>
        <v>0</v>
      </c>
      <c r="P924" s="5"/>
      <c r="Q924" s="5">
        <f t="shared" ca="1" si="195"/>
        <v>1</v>
      </c>
      <c r="R924" s="5">
        <f t="shared" ca="1" si="206"/>
        <v>1</v>
      </c>
      <c r="S924" s="5">
        <f t="shared" ca="1" si="206"/>
        <v>0</v>
      </c>
      <c r="T924" s="5">
        <f t="shared" ca="1" si="206"/>
        <v>0</v>
      </c>
      <c r="U924" s="5">
        <f t="shared" ca="1" si="206"/>
        <v>1</v>
      </c>
      <c r="V924" s="5">
        <f t="shared" ca="1" si="206"/>
        <v>1</v>
      </c>
    </row>
    <row r="925" spans="1:22" x14ac:dyDescent="0.25">
      <c r="A925" s="5">
        <f t="shared" ca="1" si="205"/>
        <v>26.895809400658642</v>
      </c>
      <c r="B925" s="5">
        <f t="shared" ca="1" si="205"/>
        <v>42.646244642373965</v>
      </c>
      <c r="C925" s="5">
        <f t="shared" ca="1" si="205"/>
        <v>19.578869406715874</v>
      </c>
      <c r="D925" s="5">
        <f t="shared" ca="1" si="205"/>
        <v>24.450505771646938</v>
      </c>
      <c r="E925" s="5">
        <f t="shared" ca="1" si="205"/>
        <v>29.942178154899018</v>
      </c>
      <c r="F925" s="5">
        <f t="shared" ca="1" si="205"/>
        <v>39.307051532389394</v>
      </c>
      <c r="G925" s="58">
        <f t="shared" ca="1" si="200"/>
        <v>138.79128373032103</v>
      </c>
      <c r="H925" s="58">
        <f t="shared" ca="1" si="200"/>
        <v>115.72390849466292</v>
      </c>
      <c r="I925" s="58">
        <f t="shared" ca="1" si="200"/>
        <v>110.23223611141084</v>
      </c>
      <c r="J925" s="5">
        <f t="shared" ca="1" si="199"/>
        <v>138.79128373032103</v>
      </c>
      <c r="K925" s="5">
        <f ca="1">SMALL($J$6:$J$1005,ROWS($J$6:J925))</f>
        <v>132.51373591367533</v>
      </c>
      <c r="L925" s="67">
        <f ca="1">ROWS($L$6:L925)/COUNTA($K$6:$K$1005)</f>
        <v>0.92</v>
      </c>
      <c r="M925" s="5">
        <f t="shared" ca="1" si="201"/>
        <v>1</v>
      </c>
      <c r="N925" s="5">
        <f t="shared" ca="1" si="202"/>
        <v>0</v>
      </c>
      <c r="O925" s="5">
        <f t="shared" ca="1" si="203"/>
        <v>0</v>
      </c>
      <c r="P925" s="5"/>
      <c r="Q925" s="5">
        <f t="shared" ca="1" si="195"/>
        <v>1</v>
      </c>
      <c r="R925" s="5">
        <f t="shared" ca="1" si="206"/>
        <v>1</v>
      </c>
      <c r="S925" s="5">
        <f t="shared" ca="1" si="206"/>
        <v>0</v>
      </c>
      <c r="T925" s="5">
        <f t="shared" ca="1" si="206"/>
        <v>0</v>
      </c>
      <c r="U925" s="5">
        <f t="shared" ca="1" si="206"/>
        <v>1</v>
      </c>
      <c r="V925" s="5">
        <f t="shared" ca="1" si="206"/>
        <v>1</v>
      </c>
    </row>
    <row r="926" spans="1:22" x14ac:dyDescent="0.25">
      <c r="A926" s="5">
        <f t="shared" ref="A926:F935" ca="1" si="207">A$3+(A$4-A$3)*RAND()</f>
        <v>16.94464770499405</v>
      </c>
      <c r="B926" s="5">
        <f t="shared" ca="1" si="207"/>
        <v>38.523004843209549</v>
      </c>
      <c r="C926" s="5">
        <f t="shared" ca="1" si="207"/>
        <v>30.607487012894993</v>
      </c>
      <c r="D926" s="5">
        <f t="shared" ca="1" si="207"/>
        <v>33.337317782956362</v>
      </c>
      <c r="E926" s="5">
        <f t="shared" ca="1" si="207"/>
        <v>23.176607642073058</v>
      </c>
      <c r="F926" s="5">
        <f t="shared" ca="1" si="207"/>
        <v>25.737197441244646</v>
      </c>
      <c r="G926" s="58">
        <f t="shared" ca="1" si="200"/>
        <v>104.38145763152131</v>
      </c>
      <c r="H926" s="58">
        <f t="shared" ca="1" si="200"/>
        <v>96.465939801206744</v>
      </c>
      <c r="I926" s="58">
        <f t="shared" ca="1" si="200"/>
        <v>106.62664994209005</v>
      </c>
      <c r="J926" s="5">
        <f t="shared" ca="1" si="199"/>
        <v>106.62664994209005</v>
      </c>
      <c r="K926" s="5">
        <f ca="1">SMALL($J$6:$J$1005,ROWS($J$6:J926))</f>
        <v>132.60637237876773</v>
      </c>
      <c r="L926" s="67">
        <f ca="1">ROWS($L$6:L926)/COUNTA($K$6:$K$1005)</f>
        <v>0.92100000000000004</v>
      </c>
      <c r="M926" s="5">
        <f t="shared" ca="1" si="201"/>
        <v>0</v>
      </c>
      <c r="N926" s="5">
        <f t="shared" ca="1" si="202"/>
        <v>0</v>
      </c>
      <c r="O926" s="5">
        <f t="shared" ca="1" si="203"/>
        <v>1</v>
      </c>
      <c r="P926" s="5"/>
      <c r="Q926" s="5">
        <f t="shared" ca="1" si="195"/>
        <v>1</v>
      </c>
      <c r="R926" s="5">
        <f t="shared" ca="1" si="206"/>
        <v>0</v>
      </c>
      <c r="S926" s="5">
        <f t="shared" ca="1" si="206"/>
        <v>1</v>
      </c>
      <c r="T926" s="5">
        <f t="shared" ca="1" si="206"/>
        <v>1</v>
      </c>
      <c r="U926" s="5">
        <f t="shared" ca="1" si="206"/>
        <v>0</v>
      </c>
      <c r="V926" s="5">
        <f t="shared" ca="1" si="206"/>
        <v>1</v>
      </c>
    </row>
    <row r="927" spans="1:22" x14ac:dyDescent="0.25">
      <c r="A927" s="5">
        <f t="shared" ca="1" si="207"/>
        <v>18.344922261922797</v>
      </c>
      <c r="B927" s="5">
        <f t="shared" ca="1" si="207"/>
        <v>35.551818802541852</v>
      </c>
      <c r="C927" s="5">
        <f t="shared" ca="1" si="207"/>
        <v>25.411998436382405</v>
      </c>
      <c r="D927" s="5">
        <f t="shared" ca="1" si="207"/>
        <v>40.995612018851453</v>
      </c>
      <c r="E927" s="5">
        <f t="shared" ca="1" si="207"/>
        <v>26.996866395289246</v>
      </c>
      <c r="F927" s="5">
        <f t="shared" ca="1" si="207"/>
        <v>25.954820007188061</v>
      </c>
      <c r="G927" s="58">
        <f t="shared" ca="1" si="200"/>
        <v>106.84842746694196</v>
      </c>
      <c r="H927" s="58">
        <f t="shared" ca="1" si="200"/>
        <v>96.708607100782501</v>
      </c>
      <c r="I927" s="58">
        <f t="shared" ca="1" si="200"/>
        <v>110.70735272434472</v>
      </c>
      <c r="J927" s="5">
        <f t="shared" ca="1" si="199"/>
        <v>110.70735272434472</v>
      </c>
      <c r="K927" s="5">
        <f ca="1">SMALL($J$6:$J$1005,ROWS($J$6:J927))</f>
        <v>132.73720089812178</v>
      </c>
      <c r="L927" s="67">
        <f ca="1">ROWS($L$6:L927)/COUNTA($K$6:$K$1005)</f>
        <v>0.92200000000000004</v>
      </c>
      <c r="M927" s="5">
        <f t="shared" ca="1" si="201"/>
        <v>0</v>
      </c>
      <c r="N927" s="5">
        <f t="shared" ca="1" si="202"/>
        <v>0</v>
      </c>
      <c r="O927" s="5">
        <f t="shared" ca="1" si="203"/>
        <v>1</v>
      </c>
      <c r="P927" s="5"/>
      <c r="Q927" s="5">
        <f t="shared" ca="1" si="195"/>
        <v>1</v>
      </c>
      <c r="R927" s="5">
        <f t="shared" ca="1" si="206"/>
        <v>0</v>
      </c>
      <c r="S927" s="5">
        <f t="shared" ca="1" si="206"/>
        <v>1</v>
      </c>
      <c r="T927" s="5">
        <f t="shared" ca="1" si="206"/>
        <v>1</v>
      </c>
      <c r="U927" s="5">
        <f t="shared" ca="1" si="206"/>
        <v>0</v>
      </c>
      <c r="V927" s="5">
        <f t="shared" ca="1" si="206"/>
        <v>1</v>
      </c>
    </row>
    <row r="928" spans="1:22" x14ac:dyDescent="0.25">
      <c r="A928" s="5">
        <f t="shared" ca="1" si="207"/>
        <v>18.29204920275696</v>
      </c>
      <c r="B928" s="5">
        <f t="shared" ca="1" si="207"/>
        <v>33.470823295574704</v>
      </c>
      <c r="C928" s="5">
        <f t="shared" ca="1" si="207"/>
        <v>20.40532137147164</v>
      </c>
      <c r="D928" s="5">
        <f t="shared" ca="1" si="207"/>
        <v>30.20301663587739</v>
      </c>
      <c r="E928" s="5">
        <f t="shared" ca="1" si="207"/>
        <v>27.026465034990796</v>
      </c>
      <c r="F928" s="5">
        <f t="shared" ca="1" si="207"/>
        <v>19.829414800570206</v>
      </c>
      <c r="G928" s="58">
        <f t="shared" ca="1" si="200"/>
        <v>98.618752333892658</v>
      </c>
      <c r="H928" s="58">
        <f t="shared" ca="1" si="200"/>
        <v>85.553250409789598</v>
      </c>
      <c r="I928" s="58">
        <f t="shared" ca="1" si="200"/>
        <v>88.729802010676195</v>
      </c>
      <c r="J928" s="5">
        <f t="shared" ca="1" si="199"/>
        <v>98.618752333892658</v>
      </c>
      <c r="K928" s="5">
        <f ca="1">SMALL($J$6:$J$1005,ROWS($J$6:J928))</f>
        <v>132.76724456755136</v>
      </c>
      <c r="L928" s="67">
        <f ca="1">ROWS($L$6:L928)/COUNTA($K$6:$K$1005)</f>
        <v>0.92300000000000004</v>
      </c>
      <c r="M928" s="5">
        <f t="shared" ca="1" si="201"/>
        <v>1</v>
      </c>
      <c r="N928" s="5">
        <f t="shared" ca="1" si="202"/>
        <v>0</v>
      </c>
      <c r="O928" s="5">
        <f t="shared" ca="1" si="203"/>
        <v>0</v>
      </c>
      <c r="P928" s="5"/>
      <c r="Q928" s="5">
        <f t="shared" ca="1" si="195"/>
        <v>1</v>
      </c>
      <c r="R928" s="5">
        <f t="shared" ca="1" si="206"/>
        <v>1</v>
      </c>
      <c r="S928" s="5">
        <f t="shared" ca="1" si="206"/>
        <v>0</v>
      </c>
      <c r="T928" s="5">
        <f t="shared" ca="1" si="206"/>
        <v>0</v>
      </c>
      <c r="U928" s="5">
        <f t="shared" ca="1" si="206"/>
        <v>1</v>
      </c>
      <c r="V928" s="5">
        <f t="shared" ca="1" si="206"/>
        <v>1</v>
      </c>
    </row>
    <row r="929" spans="1:22" x14ac:dyDescent="0.25">
      <c r="A929" s="5">
        <f t="shared" ca="1" si="207"/>
        <v>15.773485975360007</v>
      </c>
      <c r="B929" s="5">
        <f t="shared" ca="1" si="207"/>
        <v>19.295976680713885</v>
      </c>
      <c r="C929" s="5">
        <f t="shared" ca="1" si="207"/>
        <v>30.118360159474449</v>
      </c>
      <c r="D929" s="5">
        <f t="shared" ca="1" si="207"/>
        <v>11.557289115725579</v>
      </c>
      <c r="E929" s="5">
        <f t="shared" ca="1" si="207"/>
        <v>27.21745095488351</v>
      </c>
      <c r="F929" s="5">
        <f t="shared" ca="1" si="207"/>
        <v>25.936798688965236</v>
      </c>
      <c r="G929" s="58">
        <f t="shared" ca="1" si="200"/>
        <v>88.223712299922639</v>
      </c>
      <c r="H929" s="58">
        <f t="shared" ca="1" si="200"/>
        <v>99.046095778683195</v>
      </c>
      <c r="I929" s="58">
        <f t="shared" ca="1" si="200"/>
        <v>83.385933939525273</v>
      </c>
      <c r="J929" s="5">
        <f t="shared" ca="1" si="199"/>
        <v>99.046095778683195</v>
      </c>
      <c r="K929" s="5">
        <f ca="1">SMALL($J$6:$J$1005,ROWS($J$6:J929))</f>
        <v>132.83830533034387</v>
      </c>
      <c r="L929" s="67">
        <f ca="1">ROWS($L$6:L929)/COUNTA($K$6:$K$1005)</f>
        <v>0.92400000000000004</v>
      </c>
      <c r="M929" s="5">
        <f t="shared" ca="1" si="201"/>
        <v>0</v>
      </c>
      <c r="N929" s="5">
        <f t="shared" ca="1" si="202"/>
        <v>1</v>
      </c>
      <c r="O929" s="5">
        <f t="shared" ca="1" si="203"/>
        <v>0</v>
      </c>
      <c r="P929" s="5"/>
      <c r="Q929" s="5">
        <f t="shared" ca="1" si="195"/>
        <v>1</v>
      </c>
      <c r="R929" s="5">
        <f t="shared" ca="1" si="206"/>
        <v>0</v>
      </c>
      <c r="S929" s="5">
        <f t="shared" ca="1" si="206"/>
        <v>1</v>
      </c>
      <c r="T929" s="5">
        <f t="shared" ca="1" si="206"/>
        <v>0</v>
      </c>
      <c r="U929" s="5">
        <f t="shared" ca="1" si="206"/>
        <v>1</v>
      </c>
      <c r="V929" s="5">
        <f t="shared" ca="1" si="206"/>
        <v>1</v>
      </c>
    </row>
    <row r="930" spans="1:22" x14ac:dyDescent="0.25">
      <c r="A930" s="5">
        <f t="shared" ca="1" si="207"/>
        <v>17.595690932129184</v>
      </c>
      <c r="B930" s="5">
        <f t="shared" ca="1" si="207"/>
        <v>16.180295029836422</v>
      </c>
      <c r="C930" s="5">
        <f t="shared" ca="1" si="207"/>
        <v>30.521488305823336</v>
      </c>
      <c r="D930" s="5">
        <f t="shared" ca="1" si="207"/>
        <v>31.518532961567203</v>
      </c>
      <c r="E930" s="5">
        <f t="shared" ca="1" si="207"/>
        <v>27.719844078490411</v>
      </c>
      <c r="F930" s="5">
        <f t="shared" ca="1" si="207"/>
        <v>27.67070518907255</v>
      </c>
      <c r="G930" s="58">
        <f t="shared" ca="1" si="200"/>
        <v>89.166535229528563</v>
      </c>
      <c r="H930" s="58">
        <f t="shared" ca="1" si="200"/>
        <v>103.50772850551547</v>
      </c>
      <c r="I930" s="58">
        <f t="shared" ca="1" si="200"/>
        <v>107.30641738859228</v>
      </c>
      <c r="J930" s="5">
        <f t="shared" ca="1" si="199"/>
        <v>107.30641738859228</v>
      </c>
      <c r="K930" s="5">
        <f ca="1">SMALL($J$6:$J$1005,ROWS($J$6:J930))</f>
        <v>132.95847066355208</v>
      </c>
      <c r="L930" s="67">
        <f ca="1">ROWS($L$6:L930)/COUNTA($K$6:$K$1005)</f>
        <v>0.92500000000000004</v>
      </c>
      <c r="M930" s="5">
        <f t="shared" ca="1" si="201"/>
        <v>0</v>
      </c>
      <c r="N930" s="5">
        <f t="shared" ca="1" si="202"/>
        <v>0</v>
      </c>
      <c r="O930" s="5">
        <f t="shared" ca="1" si="203"/>
        <v>1</v>
      </c>
      <c r="P930" s="5"/>
      <c r="Q930" s="5">
        <f t="shared" ca="1" si="195"/>
        <v>1</v>
      </c>
      <c r="R930" s="5">
        <f t="shared" ca="1" si="206"/>
        <v>0</v>
      </c>
      <c r="S930" s="5">
        <f t="shared" ca="1" si="206"/>
        <v>1</v>
      </c>
      <c r="T930" s="5">
        <f t="shared" ca="1" si="206"/>
        <v>1</v>
      </c>
      <c r="U930" s="5">
        <f t="shared" ca="1" si="206"/>
        <v>0</v>
      </c>
      <c r="V930" s="5">
        <f t="shared" ca="1" si="206"/>
        <v>1</v>
      </c>
    </row>
    <row r="931" spans="1:22" x14ac:dyDescent="0.25">
      <c r="A931" s="5">
        <f t="shared" ca="1" si="207"/>
        <v>27.674849525503944</v>
      </c>
      <c r="B931" s="5">
        <f t="shared" ca="1" si="207"/>
        <v>27.083608760159297</v>
      </c>
      <c r="C931" s="5">
        <f t="shared" ca="1" si="207"/>
        <v>30.265894306299565</v>
      </c>
      <c r="D931" s="5">
        <f t="shared" ca="1" si="207"/>
        <v>30.690160016322082</v>
      </c>
      <c r="E931" s="5">
        <f t="shared" ca="1" si="207"/>
        <v>33.281459882560014</v>
      </c>
      <c r="F931" s="5">
        <f t="shared" ca="1" si="207"/>
        <v>26.935091685308866</v>
      </c>
      <c r="G931" s="58">
        <f t="shared" ca="1" si="200"/>
        <v>114.97500985353211</v>
      </c>
      <c r="H931" s="58">
        <f t="shared" ca="1" si="200"/>
        <v>118.15729539967239</v>
      </c>
      <c r="I931" s="58">
        <f t="shared" ca="1" si="200"/>
        <v>115.56599553343446</v>
      </c>
      <c r="J931" s="5">
        <f t="shared" ca="1" si="199"/>
        <v>118.15729539967239</v>
      </c>
      <c r="K931" s="5">
        <f ca="1">SMALL($J$6:$J$1005,ROWS($J$6:J931))</f>
        <v>133.19784079334255</v>
      </c>
      <c r="L931" s="67">
        <f ca="1">ROWS($L$6:L931)/COUNTA($K$6:$K$1005)</f>
        <v>0.92600000000000005</v>
      </c>
      <c r="M931" s="5">
        <f t="shared" ca="1" si="201"/>
        <v>0</v>
      </c>
      <c r="N931" s="5">
        <f t="shared" ca="1" si="202"/>
        <v>1</v>
      </c>
      <c r="O931" s="5">
        <f t="shared" ca="1" si="203"/>
        <v>0</v>
      </c>
      <c r="P931" s="5"/>
      <c r="Q931" s="5">
        <f t="shared" ca="1" si="195"/>
        <v>1</v>
      </c>
      <c r="R931" s="5">
        <f t="shared" ca="1" si="206"/>
        <v>0</v>
      </c>
      <c r="S931" s="5">
        <f t="shared" ca="1" si="206"/>
        <v>1</v>
      </c>
      <c r="T931" s="5">
        <f t="shared" ca="1" si="206"/>
        <v>0</v>
      </c>
      <c r="U931" s="5">
        <f t="shared" ca="1" si="206"/>
        <v>1</v>
      </c>
      <c r="V931" s="5">
        <f t="shared" ca="1" si="206"/>
        <v>1</v>
      </c>
    </row>
    <row r="932" spans="1:22" x14ac:dyDescent="0.25">
      <c r="A932" s="5">
        <f t="shared" ca="1" si="207"/>
        <v>28.499222252968728</v>
      </c>
      <c r="B932" s="5">
        <f t="shared" ca="1" si="207"/>
        <v>39.628064672694805</v>
      </c>
      <c r="C932" s="5">
        <f t="shared" ca="1" si="207"/>
        <v>33.254415914774718</v>
      </c>
      <c r="D932" s="5">
        <f t="shared" ca="1" si="207"/>
        <v>14.148188243477282</v>
      </c>
      <c r="E932" s="5">
        <f t="shared" ca="1" si="207"/>
        <v>21.680679948103883</v>
      </c>
      <c r="F932" s="5">
        <f t="shared" ca="1" si="207"/>
        <v>23.683897242732375</v>
      </c>
      <c r="G932" s="58">
        <f t="shared" ca="1" si="200"/>
        <v>113.49186411649978</v>
      </c>
      <c r="H932" s="58">
        <f t="shared" ca="1" si="200"/>
        <v>107.1182153585797</v>
      </c>
      <c r="I932" s="58">
        <f t="shared" ca="1" si="200"/>
        <v>99.585723653953096</v>
      </c>
      <c r="J932" s="5">
        <f t="shared" ca="1" si="199"/>
        <v>113.49186411649978</v>
      </c>
      <c r="K932" s="5">
        <f ca="1">SMALL($J$6:$J$1005,ROWS($J$6:J932))</f>
        <v>133.22788141885877</v>
      </c>
      <c r="L932" s="67">
        <f ca="1">ROWS($L$6:L932)/COUNTA($K$6:$K$1005)</f>
        <v>0.92700000000000005</v>
      </c>
      <c r="M932" s="5">
        <f t="shared" ca="1" si="201"/>
        <v>1</v>
      </c>
      <c r="N932" s="5">
        <f t="shared" ca="1" si="202"/>
        <v>0</v>
      </c>
      <c r="O932" s="5">
        <f t="shared" ca="1" si="203"/>
        <v>0</v>
      </c>
      <c r="P932" s="5"/>
      <c r="Q932" s="5">
        <f t="shared" ca="1" si="195"/>
        <v>1</v>
      </c>
      <c r="R932" s="5">
        <f t="shared" ca="1" si="206"/>
        <v>1</v>
      </c>
      <c r="S932" s="5">
        <f t="shared" ca="1" si="206"/>
        <v>0</v>
      </c>
      <c r="T932" s="5">
        <f t="shared" ca="1" si="206"/>
        <v>0</v>
      </c>
      <c r="U932" s="5">
        <f t="shared" ca="1" si="206"/>
        <v>1</v>
      </c>
      <c r="V932" s="5">
        <f t="shared" ca="1" si="206"/>
        <v>1</v>
      </c>
    </row>
    <row r="933" spans="1:22" x14ac:dyDescent="0.25">
      <c r="A933" s="5">
        <f t="shared" ca="1" si="207"/>
        <v>21.223016403420949</v>
      </c>
      <c r="B933" s="5">
        <f t="shared" ca="1" si="207"/>
        <v>18.29635114895601</v>
      </c>
      <c r="C933" s="5">
        <f t="shared" ca="1" si="207"/>
        <v>26.792084744233968</v>
      </c>
      <c r="D933" s="5">
        <f t="shared" ca="1" si="207"/>
        <v>14.394485021297692</v>
      </c>
      <c r="E933" s="5">
        <f t="shared" ca="1" si="207"/>
        <v>19.153252514097829</v>
      </c>
      <c r="F933" s="5">
        <f t="shared" ca="1" si="207"/>
        <v>32.047612385645579</v>
      </c>
      <c r="G933" s="58">
        <f t="shared" ca="1" si="200"/>
        <v>90.720232452120371</v>
      </c>
      <c r="H933" s="58">
        <f t="shared" ca="1" si="200"/>
        <v>99.215966047398325</v>
      </c>
      <c r="I933" s="58">
        <f t="shared" ca="1" si="200"/>
        <v>94.457198554598193</v>
      </c>
      <c r="J933" s="5">
        <f t="shared" ca="1" si="199"/>
        <v>99.215966047398325</v>
      </c>
      <c r="K933" s="5">
        <f ca="1">SMALL($J$6:$J$1005,ROWS($J$6:J933))</f>
        <v>133.25417439754864</v>
      </c>
      <c r="L933" s="67">
        <f ca="1">ROWS($L$6:L933)/COUNTA($K$6:$K$1005)</f>
        <v>0.92800000000000005</v>
      </c>
      <c r="M933" s="5">
        <f t="shared" ca="1" si="201"/>
        <v>0</v>
      </c>
      <c r="N933" s="5">
        <f t="shared" ca="1" si="202"/>
        <v>1</v>
      </c>
      <c r="O933" s="5">
        <f t="shared" ca="1" si="203"/>
        <v>0</v>
      </c>
      <c r="P933" s="5"/>
      <c r="Q933" s="5">
        <f t="shared" ca="1" si="195"/>
        <v>1</v>
      </c>
      <c r="R933" s="5">
        <f t="shared" ca="1" si="206"/>
        <v>0</v>
      </c>
      <c r="S933" s="5">
        <f t="shared" ca="1" si="206"/>
        <v>1</v>
      </c>
      <c r="T933" s="5">
        <f t="shared" ca="1" si="206"/>
        <v>0</v>
      </c>
      <c r="U933" s="5">
        <f t="shared" ca="1" si="206"/>
        <v>1</v>
      </c>
      <c r="V933" s="5">
        <f t="shared" ca="1" si="206"/>
        <v>1</v>
      </c>
    </row>
    <row r="934" spans="1:22" x14ac:dyDescent="0.25">
      <c r="A934" s="5">
        <f t="shared" ca="1" si="207"/>
        <v>16.106667452398533</v>
      </c>
      <c r="B934" s="5">
        <f t="shared" ca="1" si="207"/>
        <v>33.074959890404841</v>
      </c>
      <c r="C934" s="5">
        <f t="shared" ca="1" si="207"/>
        <v>24.274813959070006</v>
      </c>
      <c r="D934" s="5">
        <f t="shared" ca="1" si="207"/>
        <v>42.181171607465863</v>
      </c>
      <c r="E934" s="5">
        <f t="shared" ca="1" si="207"/>
        <v>25.461779179956494</v>
      </c>
      <c r="F934" s="5">
        <f t="shared" ca="1" si="207"/>
        <v>20.026397459904384</v>
      </c>
      <c r="G934" s="58">
        <f t="shared" ca="1" si="200"/>
        <v>94.669803982664263</v>
      </c>
      <c r="H934" s="58">
        <f t="shared" ca="1" si="200"/>
        <v>85.869658051329424</v>
      </c>
      <c r="I934" s="58">
        <f t="shared" ca="1" si="200"/>
        <v>102.5890504788388</v>
      </c>
      <c r="J934" s="5">
        <f t="shared" ca="1" si="199"/>
        <v>102.5890504788388</v>
      </c>
      <c r="K934" s="5">
        <f ca="1">SMALL($J$6:$J$1005,ROWS($J$6:J934))</f>
        <v>133.44470060874079</v>
      </c>
      <c r="L934" s="67">
        <f ca="1">ROWS($L$6:L934)/COUNTA($K$6:$K$1005)</f>
        <v>0.92900000000000005</v>
      </c>
      <c r="M934" s="5">
        <f t="shared" ca="1" si="201"/>
        <v>0</v>
      </c>
      <c r="N934" s="5">
        <f t="shared" ca="1" si="202"/>
        <v>0</v>
      </c>
      <c r="O934" s="5">
        <f t="shared" ca="1" si="203"/>
        <v>1</v>
      </c>
      <c r="P934" s="5"/>
      <c r="Q934" s="5">
        <f t="shared" ca="1" si="195"/>
        <v>1</v>
      </c>
      <c r="R934" s="5">
        <f t="shared" ca="1" si="206"/>
        <v>0</v>
      </c>
      <c r="S934" s="5">
        <f t="shared" ca="1" si="206"/>
        <v>1</v>
      </c>
      <c r="T934" s="5">
        <f t="shared" ca="1" si="206"/>
        <v>1</v>
      </c>
      <c r="U934" s="5">
        <f t="shared" ca="1" si="206"/>
        <v>0</v>
      </c>
      <c r="V934" s="5">
        <f t="shared" ca="1" si="206"/>
        <v>1</v>
      </c>
    </row>
    <row r="935" spans="1:22" x14ac:dyDescent="0.25">
      <c r="A935" s="5">
        <f t="shared" ca="1" si="207"/>
        <v>18.590894672999415</v>
      </c>
      <c r="B935" s="5">
        <f t="shared" ca="1" si="207"/>
        <v>44.690611450315131</v>
      </c>
      <c r="C935" s="5">
        <f t="shared" ca="1" si="207"/>
        <v>23.368525764646829</v>
      </c>
      <c r="D935" s="5">
        <f t="shared" ca="1" si="207"/>
        <v>28.171936041086546</v>
      </c>
      <c r="E935" s="5">
        <f t="shared" ca="1" si="207"/>
        <v>29.710620085023475</v>
      </c>
      <c r="F935" s="5">
        <f t="shared" ca="1" si="207"/>
        <v>30.602868883299802</v>
      </c>
      <c r="G935" s="58">
        <f t="shared" ref="G935:I966" ca="1" si="208">SUMIF(G$5,"*A*",$A935)+SUMIF(G$5,"*B*",$B935)+SUMIF(G$5,"*C*",$C935)+SUMIF(G$5,"*D*",$D935)+SUMIF(G$5,"*E*",$E935)+SUMIF(G$5,"*F*",$F935)</f>
        <v>123.59499509163783</v>
      </c>
      <c r="H935" s="58">
        <f t="shared" ca="1" si="208"/>
        <v>102.27290940596953</v>
      </c>
      <c r="I935" s="58">
        <f t="shared" ca="1" si="208"/>
        <v>100.73422536203259</v>
      </c>
      <c r="J935" s="5">
        <f t="shared" ca="1" si="199"/>
        <v>123.59499509163783</v>
      </c>
      <c r="K935" s="5">
        <f ca="1">SMALL($J$6:$J$1005,ROWS($J$6:J935))</f>
        <v>133.49040009809832</v>
      </c>
      <c r="L935" s="67">
        <f ca="1">ROWS($L$6:L935)/COUNTA($K$6:$K$1005)</f>
        <v>0.93</v>
      </c>
      <c r="M935" s="5">
        <f t="shared" ca="1" si="201"/>
        <v>1</v>
      </c>
      <c r="N935" s="5">
        <f t="shared" ca="1" si="202"/>
        <v>0</v>
      </c>
      <c r="O935" s="5">
        <f t="shared" ca="1" si="203"/>
        <v>0</v>
      </c>
      <c r="P935" s="5"/>
      <c r="Q935" s="5">
        <f t="shared" ca="1" si="195"/>
        <v>1</v>
      </c>
      <c r="R935" s="5">
        <f t="shared" ca="1" si="206"/>
        <v>1</v>
      </c>
      <c r="S935" s="5">
        <f t="shared" ca="1" si="206"/>
        <v>0</v>
      </c>
      <c r="T935" s="5">
        <f t="shared" ca="1" si="206"/>
        <v>0</v>
      </c>
      <c r="U935" s="5">
        <f t="shared" ca="1" si="206"/>
        <v>1</v>
      </c>
      <c r="V935" s="5">
        <f t="shared" ca="1" si="206"/>
        <v>1</v>
      </c>
    </row>
    <row r="936" spans="1:22" x14ac:dyDescent="0.25">
      <c r="A936" s="5">
        <f t="shared" ref="A936:F945" ca="1" si="209">A$3+(A$4-A$3)*RAND()</f>
        <v>17.169705026060871</v>
      </c>
      <c r="B936" s="5">
        <f t="shared" ca="1" si="209"/>
        <v>30.515014419049805</v>
      </c>
      <c r="C936" s="5">
        <f t="shared" ca="1" si="209"/>
        <v>24.758152708588916</v>
      </c>
      <c r="D936" s="5">
        <f t="shared" ca="1" si="209"/>
        <v>29.947325817173457</v>
      </c>
      <c r="E936" s="5">
        <f t="shared" ca="1" si="209"/>
        <v>22.156454854562664</v>
      </c>
      <c r="F936" s="5">
        <f t="shared" ca="1" si="209"/>
        <v>19.52005432260685</v>
      </c>
      <c r="G936" s="58">
        <f t="shared" ca="1" si="208"/>
        <v>89.361228622280194</v>
      </c>
      <c r="H936" s="58">
        <f t="shared" ca="1" si="208"/>
        <v>83.604366911819312</v>
      </c>
      <c r="I936" s="58">
        <f t="shared" ca="1" si="208"/>
        <v>91.395237874430109</v>
      </c>
      <c r="J936" s="5">
        <f t="shared" ca="1" si="199"/>
        <v>91.395237874430109</v>
      </c>
      <c r="K936" s="5">
        <f ca="1">SMALL($J$6:$J$1005,ROWS($J$6:J936))</f>
        <v>133.63594432887194</v>
      </c>
      <c r="L936" s="67">
        <f ca="1">ROWS($L$6:L936)/COUNTA($K$6:$K$1005)</f>
        <v>0.93100000000000005</v>
      </c>
      <c r="M936" s="5">
        <f t="shared" ca="1" si="201"/>
        <v>0</v>
      </c>
      <c r="N936" s="5">
        <f t="shared" ca="1" si="202"/>
        <v>0</v>
      </c>
      <c r="O936" s="5">
        <f t="shared" ca="1" si="203"/>
        <v>1</v>
      </c>
      <c r="P936" s="5"/>
      <c r="Q936" s="5">
        <f t="shared" ca="1" si="195"/>
        <v>1</v>
      </c>
      <c r="R936" s="5">
        <f t="shared" ca="1" si="206"/>
        <v>0</v>
      </c>
      <c r="S936" s="5">
        <f t="shared" ca="1" si="206"/>
        <v>1</v>
      </c>
      <c r="T936" s="5">
        <f t="shared" ca="1" si="206"/>
        <v>1</v>
      </c>
      <c r="U936" s="5">
        <f t="shared" ca="1" si="206"/>
        <v>0</v>
      </c>
      <c r="V936" s="5">
        <f t="shared" ca="1" si="206"/>
        <v>1</v>
      </c>
    </row>
    <row r="937" spans="1:22" x14ac:dyDescent="0.25">
      <c r="A937" s="5">
        <f t="shared" ca="1" si="209"/>
        <v>24.277823119425918</v>
      </c>
      <c r="B937" s="5">
        <f t="shared" ca="1" si="209"/>
        <v>20.431005822468489</v>
      </c>
      <c r="C937" s="5">
        <f t="shared" ca="1" si="209"/>
        <v>21.656747994436099</v>
      </c>
      <c r="D937" s="5">
        <f t="shared" ca="1" si="209"/>
        <v>35.496246393332314</v>
      </c>
      <c r="E937" s="5">
        <f t="shared" ca="1" si="209"/>
        <v>33.8481668916384</v>
      </c>
      <c r="F937" s="5">
        <f t="shared" ca="1" si="209"/>
        <v>25.91830161489527</v>
      </c>
      <c r="G937" s="58">
        <f t="shared" ca="1" si="208"/>
        <v>104.47529744842808</v>
      </c>
      <c r="H937" s="58">
        <f t="shared" ca="1" si="208"/>
        <v>105.70103962039569</v>
      </c>
      <c r="I937" s="58">
        <f t="shared" ca="1" si="208"/>
        <v>107.3491191220896</v>
      </c>
      <c r="J937" s="5">
        <f t="shared" ca="1" si="199"/>
        <v>107.3491191220896</v>
      </c>
      <c r="K937" s="5">
        <f ca="1">SMALL($J$6:$J$1005,ROWS($J$6:J937))</f>
        <v>133.67623335344331</v>
      </c>
      <c r="L937" s="67">
        <f ca="1">ROWS($L$6:L937)/COUNTA($K$6:$K$1005)</f>
        <v>0.93200000000000005</v>
      </c>
      <c r="M937" s="5">
        <f t="shared" ca="1" si="201"/>
        <v>0</v>
      </c>
      <c r="N937" s="5">
        <f t="shared" ca="1" si="202"/>
        <v>0</v>
      </c>
      <c r="O937" s="5">
        <f t="shared" ca="1" si="203"/>
        <v>1</v>
      </c>
      <c r="P937" s="5"/>
      <c r="Q937" s="5">
        <f t="shared" ref="Q937:Q1000" ca="1" si="210">COUNTIF($M$5,"*"&amp;Q$5&amp;"*")*$M937+COUNTIF($N$5,"*"&amp;Q$5&amp;"*")*$N937+COUNTIF($O$5,"*"&amp;Q$5&amp;"*")*$O937</f>
        <v>1</v>
      </c>
      <c r="R937" s="5">
        <f t="shared" ca="1" si="206"/>
        <v>0</v>
      </c>
      <c r="S937" s="5">
        <f t="shared" ca="1" si="206"/>
        <v>1</v>
      </c>
      <c r="T937" s="5">
        <f t="shared" ca="1" si="206"/>
        <v>1</v>
      </c>
      <c r="U937" s="5">
        <f t="shared" ca="1" si="206"/>
        <v>0</v>
      </c>
      <c r="V937" s="5">
        <f t="shared" ca="1" si="206"/>
        <v>1</v>
      </c>
    </row>
    <row r="938" spans="1:22" x14ac:dyDescent="0.25">
      <c r="A938" s="5">
        <f t="shared" ca="1" si="209"/>
        <v>24.115899540294109</v>
      </c>
      <c r="B938" s="5">
        <f t="shared" ca="1" si="209"/>
        <v>33.043248284614194</v>
      </c>
      <c r="C938" s="5">
        <f t="shared" ca="1" si="209"/>
        <v>33.120263420841823</v>
      </c>
      <c r="D938" s="5">
        <f t="shared" ca="1" si="209"/>
        <v>25.84292301921478</v>
      </c>
      <c r="E938" s="5">
        <f t="shared" ca="1" si="209"/>
        <v>29.649465388146957</v>
      </c>
      <c r="F938" s="5">
        <f t="shared" ca="1" si="209"/>
        <v>23.926839916610355</v>
      </c>
      <c r="G938" s="58">
        <f t="shared" ca="1" si="208"/>
        <v>110.73545312966561</v>
      </c>
      <c r="H938" s="58">
        <f t="shared" ca="1" si="208"/>
        <v>110.81246826589324</v>
      </c>
      <c r="I938" s="58">
        <f t="shared" ca="1" si="208"/>
        <v>107.00592589696106</v>
      </c>
      <c r="J938" s="5">
        <f t="shared" ca="1" si="199"/>
        <v>110.81246826589324</v>
      </c>
      <c r="K938" s="5">
        <f ca="1">SMALL($J$6:$J$1005,ROWS($J$6:J938))</f>
        <v>133.72037484500339</v>
      </c>
      <c r="L938" s="67">
        <f ca="1">ROWS($L$6:L938)/COUNTA($K$6:$K$1005)</f>
        <v>0.93300000000000005</v>
      </c>
      <c r="M938" s="5">
        <f t="shared" ca="1" si="201"/>
        <v>0</v>
      </c>
      <c r="N938" s="5">
        <f t="shared" ca="1" si="202"/>
        <v>1</v>
      </c>
      <c r="O938" s="5">
        <f t="shared" ca="1" si="203"/>
        <v>0</v>
      </c>
      <c r="P938" s="5"/>
      <c r="Q938" s="5">
        <f t="shared" ca="1" si="210"/>
        <v>1</v>
      </c>
      <c r="R938" s="5">
        <f t="shared" ca="1" si="206"/>
        <v>0</v>
      </c>
      <c r="S938" s="5">
        <f t="shared" ca="1" si="206"/>
        <v>1</v>
      </c>
      <c r="T938" s="5">
        <f t="shared" ca="1" si="206"/>
        <v>0</v>
      </c>
      <c r="U938" s="5">
        <f t="shared" ca="1" si="206"/>
        <v>1</v>
      </c>
      <c r="V938" s="5">
        <f t="shared" ca="1" si="206"/>
        <v>1</v>
      </c>
    </row>
    <row r="939" spans="1:22" x14ac:dyDescent="0.25">
      <c r="A939" s="5">
        <f t="shared" ca="1" si="209"/>
        <v>22.668915631643731</v>
      </c>
      <c r="B939" s="5">
        <f t="shared" ca="1" si="209"/>
        <v>28.569424794010253</v>
      </c>
      <c r="C939" s="5">
        <f t="shared" ca="1" si="209"/>
        <v>29.824996406866411</v>
      </c>
      <c r="D939" s="5">
        <f t="shared" ca="1" si="209"/>
        <v>48.296500235502073</v>
      </c>
      <c r="E939" s="5">
        <f t="shared" ca="1" si="209"/>
        <v>22.489171868067217</v>
      </c>
      <c r="F939" s="5">
        <f t="shared" ca="1" si="209"/>
        <v>22.582942536274455</v>
      </c>
      <c r="G939" s="58">
        <f t="shared" ca="1" si="208"/>
        <v>96.310454829995663</v>
      </c>
      <c r="H939" s="58">
        <f t="shared" ca="1" si="208"/>
        <v>97.566026442851822</v>
      </c>
      <c r="I939" s="58">
        <f t="shared" ca="1" si="208"/>
        <v>123.37335481028668</v>
      </c>
      <c r="J939" s="5">
        <f t="shared" ca="1" si="199"/>
        <v>123.37335481028668</v>
      </c>
      <c r="K939" s="5">
        <f ca="1">SMALL($J$6:$J$1005,ROWS($J$6:J939))</f>
        <v>133.87343363050709</v>
      </c>
      <c r="L939" s="67">
        <f ca="1">ROWS($L$6:L939)/COUNTA($K$6:$K$1005)</f>
        <v>0.93400000000000005</v>
      </c>
      <c r="M939" s="5">
        <f t="shared" ca="1" si="201"/>
        <v>0</v>
      </c>
      <c r="N939" s="5">
        <f t="shared" ca="1" si="202"/>
        <v>0</v>
      </c>
      <c r="O939" s="5">
        <f t="shared" ca="1" si="203"/>
        <v>1</v>
      </c>
      <c r="P939" s="5"/>
      <c r="Q939" s="5">
        <f t="shared" ca="1" si="210"/>
        <v>1</v>
      </c>
      <c r="R939" s="5">
        <f t="shared" ca="1" si="206"/>
        <v>0</v>
      </c>
      <c r="S939" s="5">
        <f t="shared" ca="1" si="206"/>
        <v>1</v>
      </c>
      <c r="T939" s="5">
        <f t="shared" ca="1" si="206"/>
        <v>1</v>
      </c>
      <c r="U939" s="5">
        <f t="shared" ca="1" si="206"/>
        <v>0</v>
      </c>
      <c r="V939" s="5">
        <f t="shared" ca="1" si="206"/>
        <v>1</v>
      </c>
    </row>
    <row r="940" spans="1:22" x14ac:dyDescent="0.25">
      <c r="A940" s="5">
        <f t="shared" ca="1" si="209"/>
        <v>30.31453654575963</v>
      </c>
      <c r="B940" s="5">
        <f t="shared" ca="1" si="209"/>
        <v>42.111772783594304</v>
      </c>
      <c r="C940" s="5">
        <f t="shared" ca="1" si="209"/>
        <v>25.787623219031289</v>
      </c>
      <c r="D940" s="5">
        <f t="shared" ca="1" si="209"/>
        <v>15.318896991555098</v>
      </c>
      <c r="E940" s="5">
        <f t="shared" ca="1" si="209"/>
        <v>24.933922792481383</v>
      </c>
      <c r="F940" s="5">
        <f t="shared" ca="1" si="209"/>
        <v>21.423212572925873</v>
      </c>
      <c r="G940" s="58">
        <f t="shared" ca="1" si="208"/>
        <v>118.78344469476119</v>
      </c>
      <c r="H940" s="58">
        <f t="shared" ca="1" si="208"/>
        <v>102.45929513019817</v>
      </c>
      <c r="I940" s="58">
        <f t="shared" ca="1" si="208"/>
        <v>92.844269329271896</v>
      </c>
      <c r="J940" s="5">
        <f t="shared" ca="1" si="199"/>
        <v>118.78344469476119</v>
      </c>
      <c r="K940" s="5">
        <f ca="1">SMALL($J$6:$J$1005,ROWS($J$6:J940))</f>
        <v>134.02521985496423</v>
      </c>
      <c r="L940" s="67">
        <f ca="1">ROWS($L$6:L940)/COUNTA($K$6:$K$1005)</f>
        <v>0.93500000000000005</v>
      </c>
      <c r="M940" s="5">
        <f t="shared" ca="1" si="201"/>
        <v>1</v>
      </c>
      <c r="N940" s="5">
        <f t="shared" ca="1" si="202"/>
        <v>0</v>
      </c>
      <c r="O940" s="5">
        <f t="shared" ca="1" si="203"/>
        <v>0</v>
      </c>
      <c r="P940" s="5"/>
      <c r="Q940" s="5">
        <f t="shared" ca="1" si="210"/>
        <v>1</v>
      </c>
      <c r="R940" s="5">
        <f t="shared" ca="1" si="206"/>
        <v>1</v>
      </c>
      <c r="S940" s="5">
        <f t="shared" ca="1" si="206"/>
        <v>0</v>
      </c>
      <c r="T940" s="5">
        <f t="shared" ca="1" si="206"/>
        <v>0</v>
      </c>
      <c r="U940" s="5">
        <f t="shared" ca="1" si="206"/>
        <v>1</v>
      </c>
      <c r="V940" s="5">
        <f t="shared" ca="1" si="206"/>
        <v>1</v>
      </c>
    </row>
    <row r="941" spans="1:22" x14ac:dyDescent="0.25">
      <c r="A941" s="5">
        <f t="shared" ca="1" si="209"/>
        <v>17.663845796017302</v>
      </c>
      <c r="B941" s="5">
        <f t="shared" ca="1" si="209"/>
        <v>33.493450271312916</v>
      </c>
      <c r="C941" s="5">
        <f t="shared" ca="1" si="209"/>
        <v>29.798962797622615</v>
      </c>
      <c r="D941" s="5">
        <f t="shared" ca="1" si="209"/>
        <v>28.629920287044236</v>
      </c>
      <c r="E941" s="5">
        <f t="shared" ca="1" si="209"/>
        <v>33.571381894005278</v>
      </c>
      <c r="F941" s="5">
        <f t="shared" ca="1" si="209"/>
        <v>28.780134996379552</v>
      </c>
      <c r="G941" s="58">
        <f t="shared" ca="1" si="208"/>
        <v>113.50881295771507</v>
      </c>
      <c r="H941" s="58">
        <f t="shared" ca="1" si="208"/>
        <v>109.81432548402475</v>
      </c>
      <c r="I941" s="58">
        <f t="shared" ca="1" si="208"/>
        <v>104.87286387706371</v>
      </c>
      <c r="J941" s="5">
        <f t="shared" ca="1" si="199"/>
        <v>113.50881295771507</v>
      </c>
      <c r="K941" s="5">
        <f ca="1">SMALL($J$6:$J$1005,ROWS($J$6:J941))</f>
        <v>134.09032739528632</v>
      </c>
      <c r="L941" s="67">
        <f ca="1">ROWS($L$6:L941)/COUNTA($K$6:$K$1005)</f>
        <v>0.93600000000000005</v>
      </c>
      <c r="M941" s="5">
        <f t="shared" ca="1" si="201"/>
        <v>1</v>
      </c>
      <c r="N941" s="5">
        <f t="shared" ca="1" si="202"/>
        <v>0</v>
      </c>
      <c r="O941" s="5">
        <f t="shared" ca="1" si="203"/>
        <v>0</v>
      </c>
      <c r="P941" s="5"/>
      <c r="Q941" s="5">
        <f t="shared" ca="1" si="210"/>
        <v>1</v>
      </c>
      <c r="R941" s="5">
        <f t="shared" ca="1" si="206"/>
        <v>1</v>
      </c>
      <c r="S941" s="5">
        <f t="shared" ca="1" si="206"/>
        <v>0</v>
      </c>
      <c r="T941" s="5">
        <f t="shared" ca="1" si="206"/>
        <v>0</v>
      </c>
      <c r="U941" s="5">
        <f t="shared" ca="1" si="206"/>
        <v>1</v>
      </c>
      <c r="V941" s="5">
        <f t="shared" ca="1" si="206"/>
        <v>1</v>
      </c>
    </row>
    <row r="942" spans="1:22" x14ac:dyDescent="0.25">
      <c r="A942" s="5">
        <f t="shared" ca="1" si="209"/>
        <v>30.982997220577111</v>
      </c>
      <c r="B942" s="5">
        <f t="shared" ca="1" si="209"/>
        <v>36.043460212475608</v>
      </c>
      <c r="C942" s="5">
        <f t="shared" ca="1" si="209"/>
        <v>30.010188752635486</v>
      </c>
      <c r="D942" s="5">
        <f t="shared" ca="1" si="209"/>
        <v>27.937840364987352</v>
      </c>
      <c r="E942" s="5">
        <f t="shared" ca="1" si="209"/>
        <v>26.883089134900999</v>
      </c>
      <c r="F942" s="5">
        <f t="shared" ca="1" si="209"/>
        <v>24.779095206569203</v>
      </c>
      <c r="G942" s="58">
        <f t="shared" ca="1" si="208"/>
        <v>118.68864177452292</v>
      </c>
      <c r="H942" s="58">
        <f t="shared" ca="1" si="208"/>
        <v>112.65537031468278</v>
      </c>
      <c r="I942" s="58">
        <f t="shared" ca="1" si="208"/>
        <v>113.71012154476915</v>
      </c>
      <c r="J942" s="5">
        <f t="shared" ca="1" si="199"/>
        <v>118.68864177452292</v>
      </c>
      <c r="K942" s="5">
        <f ca="1">SMALL($J$6:$J$1005,ROWS($J$6:J942))</f>
        <v>134.13905113114856</v>
      </c>
      <c r="L942" s="67">
        <f ca="1">ROWS($L$6:L942)/COUNTA($K$6:$K$1005)</f>
        <v>0.93700000000000006</v>
      </c>
      <c r="M942" s="5">
        <f t="shared" ca="1" si="201"/>
        <v>1</v>
      </c>
      <c r="N942" s="5">
        <f t="shared" ca="1" si="202"/>
        <v>0</v>
      </c>
      <c r="O942" s="5">
        <f t="shared" ca="1" si="203"/>
        <v>0</v>
      </c>
      <c r="P942" s="5"/>
      <c r="Q942" s="5">
        <f t="shared" ca="1" si="210"/>
        <v>1</v>
      </c>
      <c r="R942" s="5">
        <f t="shared" ca="1" si="206"/>
        <v>1</v>
      </c>
      <c r="S942" s="5">
        <f t="shared" ca="1" si="206"/>
        <v>0</v>
      </c>
      <c r="T942" s="5">
        <f t="shared" ca="1" si="206"/>
        <v>0</v>
      </c>
      <c r="U942" s="5">
        <f t="shared" ca="1" si="206"/>
        <v>1</v>
      </c>
      <c r="V942" s="5">
        <f t="shared" ca="1" si="206"/>
        <v>1</v>
      </c>
    </row>
    <row r="943" spans="1:22" x14ac:dyDescent="0.25">
      <c r="A943" s="5">
        <f t="shared" ca="1" si="209"/>
        <v>19.977822488416145</v>
      </c>
      <c r="B943" s="5">
        <f t="shared" ca="1" si="209"/>
        <v>24.850090786066193</v>
      </c>
      <c r="C943" s="5">
        <f t="shared" ca="1" si="209"/>
        <v>31.03780342854828</v>
      </c>
      <c r="D943" s="5">
        <f t="shared" ca="1" si="209"/>
        <v>26.105931606635245</v>
      </c>
      <c r="E943" s="5">
        <f t="shared" ca="1" si="209"/>
        <v>29.30848296577167</v>
      </c>
      <c r="F943" s="5">
        <f t="shared" ca="1" si="209"/>
        <v>20.24660038432279</v>
      </c>
      <c r="G943" s="58">
        <f t="shared" ca="1" si="208"/>
        <v>94.382996624576805</v>
      </c>
      <c r="H943" s="58">
        <f t="shared" ca="1" si="208"/>
        <v>100.57070926705889</v>
      </c>
      <c r="I943" s="58">
        <f t="shared" ca="1" si="208"/>
        <v>97.368157907922466</v>
      </c>
      <c r="J943" s="5">
        <f t="shared" ca="1" si="199"/>
        <v>100.57070926705889</v>
      </c>
      <c r="K943" s="5">
        <f ca="1">SMALL($J$6:$J$1005,ROWS($J$6:J943))</f>
        <v>134.24971712143494</v>
      </c>
      <c r="L943" s="67">
        <f ca="1">ROWS($L$6:L943)/COUNTA($K$6:$K$1005)</f>
        <v>0.93799999999999994</v>
      </c>
      <c r="M943" s="5">
        <f t="shared" ca="1" si="201"/>
        <v>0</v>
      </c>
      <c r="N943" s="5">
        <f t="shared" ca="1" si="202"/>
        <v>1</v>
      </c>
      <c r="O943" s="5">
        <f t="shared" ca="1" si="203"/>
        <v>0</v>
      </c>
      <c r="P943" s="5"/>
      <c r="Q943" s="5">
        <f t="shared" ca="1" si="210"/>
        <v>1</v>
      </c>
      <c r="R943" s="5">
        <f t="shared" ca="1" si="206"/>
        <v>0</v>
      </c>
      <c r="S943" s="5">
        <f t="shared" ca="1" si="206"/>
        <v>1</v>
      </c>
      <c r="T943" s="5">
        <f t="shared" ca="1" si="206"/>
        <v>0</v>
      </c>
      <c r="U943" s="5">
        <f t="shared" ca="1" si="206"/>
        <v>1</v>
      </c>
      <c r="V943" s="5">
        <f t="shared" ca="1" si="206"/>
        <v>1</v>
      </c>
    </row>
    <row r="944" spans="1:22" x14ac:dyDescent="0.25">
      <c r="A944" s="5">
        <f t="shared" ca="1" si="209"/>
        <v>19.004740474280659</v>
      </c>
      <c r="B944" s="5">
        <f t="shared" ca="1" si="209"/>
        <v>39.21404198521374</v>
      </c>
      <c r="C944" s="5">
        <f t="shared" ca="1" si="209"/>
        <v>32.020948856857125</v>
      </c>
      <c r="D944" s="5">
        <f t="shared" ca="1" si="209"/>
        <v>25.864791328490206</v>
      </c>
      <c r="E944" s="5">
        <f t="shared" ca="1" si="209"/>
        <v>20.837471101229639</v>
      </c>
      <c r="F944" s="5">
        <f t="shared" ca="1" si="209"/>
        <v>26.54534202146526</v>
      </c>
      <c r="G944" s="58">
        <f t="shared" ca="1" si="208"/>
        <v>105.60159558218929</v>
      </c>
      <c r="H944" s="58">
        <f t="shared" ca="1" si="208"/>
        <v>98.408502453832682</v>
      </c>
      <c r="I944" s="58">
        <f t="shared" ca="1" si="208"/>
        <v>103.43582268109326</v>
      </c>
      <c r="J944" s="5">
        <f t="shared" ca="1" si="199"/>
        <v>105.60159558218929</v>
      </c>
      <c r="K944" s="5">
        <f ca="1">SMALL($J$6:$J$1005,ROWS($J$6:J944))</f>
        <v>134.576818228398</v>
      </c>
      <c r="L944" s="67">
        <f ca="1">ROWS($L$6:L944)/COUNTA($K$6:$K$1005)</f>
        <v>0.93899999999999995</v>
      </c>
      <c r="M944" s="5">
        <f t="shared" ca="1" si="201"/>
        <v>1</v>
      </c>
      <c r="N944" s="5">
        <f t="shared" ca="1" si="202"/>
        <v>0</v>
      </c>
      <c r="O944" s="5">
        <f t="shared" ca="1" si="203"/>
        <v>0</v>
      </c>
      <c r="P944" s="5"/>
      <c r="Q944" s="5">
        <f t="shared" ca="1" si="210"/>
        <v>1</v>
      </c>
      <c r="R944" s="5">
        <f t="shared" ca="1" si="206"/>
        <v>1</v>
      </c>
      <c r="S944" s="5">
        <f t="shared" ca="1" si="206"/>
        <v>0</v>
      </c>
      <c r="T944" s="5">
        <f t="shared" ca="1" si="206"/>
        <v>0</v>
      </c>
      <c r="U944" s="5">
        <f t="shared" ca="1" si="206"/>
        <v>1</v>
      </c>
      <c r="V944" s="5">
        <f t="shared" ca="1" si="206"/>
        <v>1</v>
      </c>
    </row>
    <row r="945" spans="1:22" x14ac:dyDescent="0.25">
      <c r="A945" s="5">
        <f t="shared" ca="1" si="209"/>
        <v>19.037571719225703</v>
      </c>
      <c r="B945" s="5">
        <f t="shared" ca="1" si="209"/>
        <v>29.405072668023667</v>
      </c>
      <c r="C945" s="5">
        <f t="shared" ca="1" si="209"/>
        <v>29.277170568422903</v>
      </c>
      <c r="D945" s="5">
        <f t="shared" ca="1" si="209"/>
        <v>12.400764589320817</v>
      </c>
      <c r="E945" s="5">
        <f t="shared" ca="1" si="209"/>
        <v>19.46041993183082</v>
      </c>
      <c r="F945" s="5">
        <f t="shared" ca="1" si="209"/>
        <v>28.653736049759296</v>
      </c>
      <c r="G945" s="58">
        <f t="shared" ca="1" si="208"/>
        <v>96.556800368839475</v>
      </c>
      <c r="H945" s="58">
        <f t="shared" ca="1" si="208"/>
        <v>96.428898269238715</v>
      </c>
      <c r="I945" s="58">
        <f t="shared" ca="1" si="208"/>
        <v>89.369242926728717</v>
      </c>
      <c r="J945" s="5">
        <f t="shared" ca="1" si="199"/>
        <v>96.556800368839475</v>
      </c>
      <c r="K945" s="5">
        <f ca="1">SMALL($J$6:$J$1005,ROWS($J$6:J945))</f>
        <v>134.58073339480842</v>
      </c>
      <c r="L945" s="67">
        <f ca="1">ROWS($L$6:L945)/COUNTA($K$6:$K$1005)</f>
        <v>0.94</v>
      </c>
      <c r="M945" s="5">
        <f t="shared" ca="1" si="201"/>
        <v>1</v>
      </c>
      <c r="N945" s="5">
        <f t="shared" ca="1" si="202"/>
        <v>0</v>
      </c>
      <c r="O945" s="5">
        <f t="shared" ca="1" si="203"/>
        <v>0</v>
      </c>
      <c r="P945" s="5"/>
      <c r="Q945" s="5">
        <f t="shared" ca="1" si="210"/>
        <v>1</v>
      </c>
      <c r="R945" s="5">
        <f t="shared" ca="1" si="206"/>
        <v>1</v>
      </c>
      <c r="S945" s="5">
        <f t="shared" ca="1" si="206"/>
        <v>0</v>
      </c>
      <c r="T945" s="5">
        <f t="shared" ca="1" si="206"/>
        <v>0</v>
      </c>
      <c r="U945" s="5">
        <f t="shared" ca="1" si="206"/>
        <v>1</v>
      </c>
      <c r="V945" s="5">
        <f t="shared" ca="1" si="206"/>
        <v>1</v>
      </c>
    </row>
    <row r="946" spans="1:22" x14ac:dyDescent="0.25">
      <c r="A946" s="5">
        <f t="shared" ref="A946:F955" ca="1" si="211">A$3+(A$4-A$3)*RAND()</f>
        <v>29.700054713602551</v>
      </c>
      <c r="B946" s="5">
        <f t="shared" ca="1" si="211"/>
        <v>35.465914650710616</v>
      </c>
      <c r="C946" s="5">
        <f t="shared" ca="1" si="211"/>
        <v>30.38272079742265</v>
      </c>
      <c r="D946" s="5">
        <f t="shared" ca="1" si="211"/>
        <v>25.082264942525846</v>
      </c>
      <c r="E946" s="5">
        <f t="shared" ca="1" si="211"/>
        <v>22.199398441505707</v>
      </c>
      <c r="F946" s="5">
        <f t="shared" ca="1" si="211"/>
        <v>23.462436241033625</v>
      </c>
      <c r="G946" s="58">
        <f t="shared" ca="1" si="208"/>
        <v>110.82780404685251</v>
      </c>
      <c r="H946" s="58">
        <f t="shared" ca="1" si="208"/>
        <v>105.74461019356454</v>
      </c>
      <c r="I946" s="58">
        <f t="shared" ca="1" si="208"/>
        <v>108.62747669458469</v>
      </c>
      <c r="J946" s="5">
        <f t="shared" ca="1" si="199"/>
        <v>110.82780404685251</v>
      </c>
      <c r="K946" s="5">
        <f ca="1">SMALL($J$6:$J$1005,ROWS($J$6:J946))</f>
        <v>134.7595780670849</v>
      </c>
      <c r="L946" s="67">
        <f ca="1">ROWS($L$6:L946)/COUNTA($K$6:$K$1005)</f>
        <v>0.94099999999999995</v>
      </c>
      <c r="M946" s="5">
        <f t="shared" ca="1" si="201"/>
        <v>1</v>
      </c>
      <c r="N946" s="5">
        <f t="shared" ca="1" si="202"/>
        <v>0</v>
      </c>
      <c r="O946" s="5">
        <f t="shared" ca="1" si="203"/>
        <v>0</v>
      </c>
      <c r="P946" s="5"/>
      <c r="Q946" s="5">
        <f t="shared" ca="1" si="210"/>
        <v>1</v>
      </c>
      <c r="R946" s="5">
        <f t="shared" ca="1" si="206"/>
        <v>1</v>
      </c>
      <c r="S946" s="5">
        <f t="shared" ca="1" si="206"/>
        <v>0</v>
      </c>
      <c r="T946" s="5">
        <f t="shared" ca="1" si="206"/>
        <v>0</v>
      </c>
      <c r="U946" s="5">
        <f t="shared" ca="1" si="206"/>
        <v>1</v>
      </c>
      <c r="V946" s="5">
        <f t="shared" ca="1" si="206"/>
        <v>1</v>
      </c>
    </row>
    <row r="947" spans="1:22" x14ac:dyDescent="0.25">
      <c r="A947" s="5">
        <f t="shared" ca="1" si="211"/>
        <v>28.987935422714902</v>
      </c>
      <c r="B947" s="5">
        <f t="shared" ca="1" si="211"/>
        <v>37.421507551564858</v>
      </c>
      <c r="C947" s="5">
        <f t="shared" ca="1" si="211"/>
        <v>29.903224050836037</v>
      </c>
      <c r="D947" s="5">
        <f t="shared" ca="1" si="211"/>
        <v>42.253741897355084</v>
      </c>
      <c r="E947" s="5">
        <f t="shared" ca="1" si="211"/>
        <v>30.139178620450615</v>
      </c>
      <c r="F947" s="5">
        <f t="shared" ca="1" si="211"/>
        <v>21.124223387124651</v>
      </c>
      <c r="G947" s="58">
        <f t="shared" ca="1" si="208"/>
        <v>117.67284498185504</v>
      </c>
      <c r="H947" s="58">
        <f t="shared" ca="1" si="208"/>
        <v>110.15456148112622</v>
      </c>
      <c r="I947" s="58">
        <f t="shared" ca="1" si="208"/>
        <v>122.26912475803067</v>
      </c>
      <c r="J947" s="5">
        <f t="shared" ca="1" si="199"/>
        <v>122.26912475803067</v>
      </c>
      <c r="K947" s="5">
        <f ca="1">SMALL($J$6:$J$1005,ROWS($J$6:J947))</f>
        <v>135.19348876986734</v>
      </c>
      <c r="L947" s="67">
        <f ca="1">ROWS($L$6:L947)/COUNTA($K$6:$K$1005)</f>
        <v>0.94199999999999995</v>
      </c>
      <c r="M947" s="5">
        <f t="shared" ca="1" si="201"/>
        <v>0</v>
      </c>
      <c r="N947" s="5">
        <f t="shared" ca="1" si="202"/>
        <v>0</v>
      </c>
      <c r="O947" s="5">
        <f t="shared" ca="1" si="203"/>
        <v>1</v>
      </c>
      <c r="P947" s="5"/>
      <c r="Q947" s="5">
        <f t="shared" ca="1" si="210"/>
        <v>1</v>
      </c>
      <c r="R947" s="5">
        <f t="shared" ca="1" si="206"/>
        <v>0</v>
      </c>
      <c r="S947" s="5">
        <f t="shared" ca="1" si="206"/>
        <v>1</v>
      </c>
      <c r="T947" s="5">
        <f t="shared" ca="1" si="206"/>
        <v>1</v>
      </c>
      <c r="U947" s="5">
        <f t="shared" ca="1" si="206"/>
        <v>0</v>
      </c>
      <c r="V947" s="5">
        <f t="shared" ca="1" si="206"/>
        <v>1</v>
      </c>
    </row>
    <row r="948" spans="1:22" x14ac:dyDescent="0.25">
      <c r="A948" s="5">
        <f t="shared" ca="1" si="211"/>
        <v>21.595682066615968</v>
      </c>
      <c r="B948" s="5">
        <f t="shared" ca="1" si="211"/>
        <v>31.406522848867262</v>
      </c>
      <c r="C948" s="5">
        <f t="shared" ca="1" si="211"/>
        <v>25.107773428850841</v>
      </c>
      <c r="D948" s="5">
        <f t="shared" ca="1" si="211"/>
        <v>39.304656753876081</v>
      </c>
      <c r="E948" s="5">
        <f t="shared" ca="1" si="211"/>
        <v>29.204703960347672</v>
      </c>
      <c r="F948" s="5">
        <f t="shared" ca="1" si="211"/>
        <v>21.741210385583628</v>
      </c>
      <c r="G948" s="58">
        <f t="shared" ca="1" si="208"/>
        <v>103.94811926141453</v>
      </c>
      <c r="H948" s="58">
        <f t="shared" ca="1" si="208"/>
        <v>97.649369841398112</v>
      </c>
      <c r="I948" s="58">
        <f t="shared" ca="1" si="208"/>
        <v>107.74932263492653</v>
      </c>
      <c r="J948" s="5">
        <f t="shared" ca="1" si="199"/>
        <v>107.74932263492653</v>
      </c>
      <c r="K948" s="5">
        <f ca="1">SMALL($J$6:$J$1005,ROWS($J$6:J948))</f>
        <v>135.20103669421533</v>
      </c>
      <c r="L948" s="67">
        <f ca="1">ROWS($L$6:L948)/COUNTA($K$6:$K$1005)</f>
        <v>0.94299999999999995</v>
      </c>
      <c r="M948" s="5">
        <f t="shared" ca="1" si="201"/>
        <v>0</v>
      </c>
      <c r="N948" s="5">
        <f t="shared" ca="1" si="202"/>
        <v>0</v>
      </c>
      <c r="O948" s="5">
        <f t="shared" ca="1" si="203"/>
        <v>1</v>
      </c>
      <c r="P948" s="5"/>
      <c r="Q948" s="5">
        <f t="shared" ca="1" si="210"/>
        <v>1</v>
      </c>
      <c r="R948" s="5">
        <f t="shared" ca="1" si="206"/>
        <v>0</v>
      </c>
      <c r="S948" s="5">
        <f t="shared" ca="1" si="206"/>
        <v>1</v>
      </c>
      <c r="T948" s="5">
        <f t="shared" ca="1" si="206"/>
        <v>1</v>
      </c>
      <c r="U948" s="5">
        <f t="shared" ca="1" si="206"/>
        <v>0</v>
      </c>
      <c r="V948" s="5">
        <f t="shared" ca="1" si="206"/>
        <v>1</v>
      </c>
    </row>
    <row r="949" spans="1:22" x14ac:dyDescent="0.25">
      <c r="A949" s="5">
        <f t="shared" ca="1" si="211"/>
        <v>18.617709557258646</v>
      </c>
      <c r="B949" s="5">
        <f t="shared" ca="1" si="211"/>
        <v>41.938267065378163</v>
      </c>
      <c r="C949" s="5">
        <f t="shared" ca="1" si="211"/>
        <v>33.511341351794762</v>
      </c>
      <c r="D949" s="5">
        <f t="shared" ca="1" si="211"/>
        <v>42.461109496434098</v>
      </c>
      <c r="E949" s="5">
        <f t="shared" ca="1" si="211"/>
        <v>22.011416714871341</v>
      </c>
      <c r="F949" s="5">
        <f t="shared" ca="1" si="211"/>
        <v>38.248144924856362</v>
      </c>
      <c r="G949" s="58">
        <f t="shared" ca="1" si="208"/>
        <v>120.81553826236451</v>
      </c>
      <c r="H949" s="58">
        <f t="shared" ca="1" si="208"/>
        <v>112.38861254878111</v>
      </c>
      <c r="I949" s="58">
        <f t="shared" ca="1" si="208"/>
        <v>132.83830533034387</v>
      </c>
      <c r="J949" s="5">
        <f t="shared" ca="1" si="199"/>
        <v>132.83830533034387</v>
      </c>
      <c r="K949" s="5">
        <f ca="1">SMALL($J$6:$J$1005,ROWS($J$6:J949))</f>
        <v>135.28945953074586</v>
      </c>
      <c r="L949" s="67">
        <f ca="1">ROWS($L$6:L949)/COUNTA($K$6:$K$1005)</f>
        <v>0.94399999999999995</v>
      </c>
      <c r="M949" s="5">
        <f t="shared" ca="1" si="201"/>
        <v>0</v>
      </c>
      <c r="N949" s="5">
        <f t="shared" ca="1" si="202"/>
        <v>0</v>
      </c>
      <c r="O949" s="5">
        <f t="shared" ca="1" si="203"/>
        <v>1</v>
      </c>
      <c r="P949" s="5"/>
      <c r="Q949" s="5">
        <f t="shared" ca="1" si="210"/>
        <v>1</v>
      </c>
      <c r="R949" s="5">
        <f t="shared" ca="1" si="206"/>
        <v>0</v>
      </c>
      <c r="S949" s="5">
        <f t="shared" ca="1" si="206"/>
        <v>1</v>
      </c>
      <c r="T949" s="5">
        <f t="shared" ca="1" si="206"/>
        <v>1</v>
      </c>
      <c r="U949" s="5">
        <f t="shared" ca="1" si="206"/>
        <v>0</v>
      </c>
      <c r="V949" s="5">
        <f t="shared" ca="1" si="206"/>
        <v>1</v>
      </c>
    </row>
    <row r="950" spans="1:22" x14ac:dyDescent="0.25">
      <c r="A950" s="5">
        <f t="shared" ca="1" si="211"/>
        <v>21.780917340426235</v>
      </c>
      <c r="B950" s="5">
        <f t="shared" ca="1" si="211"/>
        <v>18.566898797194</v>
      </c>
      <c r="C950" s="5">
        <f t="shared" ca="1" si="211"/>
        <v>19.64312002542886</v>
      </c>
      <c r="D950" s="5">
        <f t="shared" ca="1" si="211"/>
        <v>49.403142846921035</v>
      </c>
      <c r="E950" s="5">
        <f t="shared" ca="1" si="211"/>
        <v>23.377427647410006</v>
      </c>
      <c r="F950" s="5">
        <f t="shared" ca="1" si="211"/>
        <v>20.091640307659233</v>
      </c>
      <c r="G950" s="58">
        <f t="shared" ca="1" si="208"/>
        <v>83.816884092689477</v>
      </c>
      <c r="H950" s="58">
        <f t="shared" ca="1" si="208"/>
        <v>84.893105320924334</v>
      </c>
      <c r="I950" s="58">
        <f t="shared" ca="1" si="208"/>
        <v>110.91882052043537</v>
      </c>
      <c r="J950" s="5">
        <f t="shared" ca="1" si="199"/>
        <v>110.91882052043537</v>
      </c>
      <c r="K950" s="5">
        <f ca="1">SMALL($J$6:$J$1005,ROWS($J$6:J950))</f>
        <v>135.35578853148394</v>
      </c>
      <c r="L950" s="67">
        <f ca="1">ROWS($L$6:L950)/COUNTA($K$6:$K$1005)</f>
        <v>0.94499999999999995</v>
      </c>
      <c r="M950" s="5">
        <f t="shared" ca="1" si="201"/>
        <v>0</v>
      </c>
      <c r="N950" s="5">
        <f t="shared" ca="1" si="202"/>
        <v>0</v>
      </c>
      <c r="O950" s="5">
        <f t="shared" ca="1" si="203"/>
        <v>1</v>
      </c>
      <c r="P950" s="5"/>
      <c r="Q950" s="5">
        <f t="shared" ca="1" si="210"/>
        <v>1</v>
      </c>
      <c r="R950" s="5">
        <f t="shared" ca="1" si="206"/>
        <v>0</v>
      </c>
      <c r="S950" s="5">
        <f t="shared" ca="1" si="206"/>
        <v>1</v>
      </c>
      <c r="T950" s="5">
        <f t="shared" ca="1" si="206"/>
        <v>1</v>
      </c>
      <c r="U950" s="5">
        <f t="shared" ca="1" si="206"/>
        <v>0</v>
      </c>
      <c r="V950" s="5">
        <f t="shared" ca="1" si="206"/>
        <v>1</v>
      </c>
    </row>
    <row r="951" spans="1:22" x14ac:dyDescent="0.25">
      <c r="A951" s="5">
        <f t="shared" ca="1" si="211"/>
        <v>29.356940918078106</v>
      </c>
      <c r="B951" s="5">
        <f t="shared" ca="1" si="211"/>
        <v>40.702946176042026</v>
      </c>
      <c r="C951" s="5">
        <f t="shared" ca="1" si="211"/>
        <v>25.964654735228603</v>
      </c>
      <c r="D951" s="5">
        <f t="shared" ca="1" si="211"/>
        <v>21.83498116226788</v>
      </c>
      <c r="E951" s="5">
        <f t="shared" ca="1" si="211"/>
        <v>31.269166513532127</v>
      </c>
      <c r="F951" s="5">
        <f t="shared" ca="1" si="211"/>
        <v>22.90516417166543</v>
      </c>
      <c r="G951" s="58">
        <f t="shared" ca="1" si="208"/>
        <v>124.23421777931769</v>
      </c>
      <c r="H951" s="58">
        <f t="shared" ca="1" si="208"/>
        <v>109.49592633850426</v>
      </c>
      <c r="I951" s="58">
        <f t="shared" ca="1" si="208"/>
        <v>100.06174098724003</v>
      </c>
      <c r="J951" s="5">
        <f t="shared" ca="1" si="199"/>
        <v>124.23421777931769</v>
      </c>
      <c r="K951" s="5">
        <f ca="1">SMALL($J$6:$J$1005,ROWS($J$6:J951))</f>
        <v>135.36488105567142</v>
      </c>
      <c r="L951" s="67">
        <f ca="1">ROWS($L$6:L951)/COUNTA($K$6:$K$1005)</f>
        <v>0.94599999999999995</v>
      </c>
      <c r="M951" s="5">
        <f t="shared" ca="1" si="201"/>
        <v>1</v>
      </c>
      <c r="N951" s="5">
        <f t="shared" ca="1" si="202"/>
        <v>0</v>
      </c>
      <c r="O951" s="5">
        <f t="shared" ca="1" si="203"/>
        <v>0</v>
      </c>
      <c r="P951" s="5"/>
      <c r="Q951" s="5">
        <f t="shared" ca="1" si="210"/>
        <v>1</v>
      </c>
      <c r="R951" s="5">
        <f t="shared" ca="1" si="206"/>
        <v>1</v>
      </c>
      <c r="S951" s="5">
        <f t="shared" ca="1" si="206"/>
        <v>0</v>
      </c>
      <c r="T951" s="5">
        <f t="shared" ca="1" si="206"/>
        <v>0</v>
      </c>
      <c r="U951" s="5">
        <f t="shared" ca="1" si="206"/>
        <v>1</v>
      </c>
      <c r="V951" s="5">
        <f t="shared" ca="1" si="206"/>
        <v>1</v>
      </c>
    </row>
    <row r="952" spans="1:22" x14ac:dyDescent="0.25">
      <c r="A952" s="5">
        <f t="shared" ca="1" si="211"/>
        <v>28.171923542429091</v>
      </c>
      <c r="B952" s="5">
        <f t="shared" ca="1" si="211"/>
        <v>45.757434095642139</v>
      </c>
      <c r="C952" s="5">
        <f t="shared" ca="1" si="211"/>
        <v>28.177624069591502</v>
      </c>
      <c r="D952" s="5">
        <f t="shared" ca="1" si="211"/>
        <v>12.271720218104575</v>
      </c>
      <c r="E952" s="5">
        <f t="shared" ca="1" si="211"/>
        <v>32.412297935669507</v>
      </c>
      <c r="F952" s="5">
        <f t="shared" ca="1" si="211"/>
        <v>26.264716805027017</v>
      </c>
      <c r="G952" s="58">
        <f t="shared" ca="1" si="208"/>
        <v>132.60637237876773</v>
      </c>
      <c r="H952" s="58">
        <f t="shared" ca="1" si="208"/>
        <v>115.02656235271712</v>
      </c>
      <c r="I952" s="58">
        <f t="shared" ca="1" si="208"/>
        <v>94.885984635152184</v>
      </c>
      <c r="J952" s="5">
        <f t="shared" ca="1" si="199"/>
        <v>132.60637237876773</v>
      </c>
      <c r="K952" s="5">
        <f ca="1">SMALL($J$6:$J$1005,ROWS($J$6:J952))</f>
        <v>135.48106035685237</v>
      </c>
      <c r="L952" s="67">
        <f ca="1">ROWS($L$6:L952)/COUNTA($K$6:$K$1005)</f>
        <v>0.94699999999999995</v>
      </c>
      <c r="M952" s="5">
        <f t="shared" ca="1" si="201"/>
        <v>1</v>
      </c>
      <c r="N952" s="5">
        <f t="shared" ca="1" si="202"/>
        <v>0</v>
      </c>
      <c r="O952" s="5">
        <f t="shared" ca="1" si="203"/>
        <v>0</v>
      </c>
      <c r="P952" s="5"/>
      <c r="Q952" s="5">
        <f t="shared" ca="1" si="210"/>
        <v>1</v>
      </c>
      <c r="R952" s="5">
        <f t="shared" ca="1" si="206"/>
        <v>1</v>
      </c>
      <c r="S952" s="5">
        <f t="shared" ca="1" si="206"/>
        <v>0</v>
      </c>
      <c r="T952" s="5">
        <f t="shared" ca="1" si="206"/>
        <v>0</v>
      </c>
      <c r="U952" s="5">
        <f t="shared" ca="1" si="206"/>
        <v>1</v>
      </c>
      <c r="V952" s="5">
        <f t="shared" ca="1" si="206"/>
        <v>1</v>
      </c>
    </row>
    <row r="953" spans="1:22" x14ac:dyDescent="0.25">
      <c r="A953" s="5">
        <f t="shared" ca="1" si="211"/>
        <v>26.927128929645122</v>
      </c>
      <c r="B953" s="5">
        <f t="shared" ca="1" si="211"/>
        <v>22.593737561284151</v>
      </c>
      <c r="C953" s="5">
        <f t="shared" ca="1" si="211"/>
        <v>29.752575856065793</v>
      </c>
      <c r="D953" s="5">
        <f t="shared" ca="1" si="211"/>
        <v>32.898910636959613</v>
      </c>
      <c r="E953" s="5">
        <f t="shared" ca="1" si="211"/>
        <v>27.10843306685539</v>
      </c>
      <c r="F953" s="5">
        <f t="shared" ca="1" si="211"/>
        <v>29.926958712480406</v>
      </c>
      <c r="G953" s="58">
        <f t="shared" ca="1" si="208"/>
        <v>106.55625827026506</v>
      </c>
      <c r="H953" s="58">
        <f t="shared" ca="1" si="208"/>
        <v>113.71509656504671</v>
      </c>
      <c r="I953" s="58">
        <f t="shared" ca="1" si="208"/>
        <v>119.50557413515094</v>
      </c>
      <c r="J953" s="5">
        <f t="shared" ca="1" si="199"/>
        <v>119.50557413515094</v>
      </c>
      <c r="K953" s="5">
        <f ca="1">SMALL($J$6:$J$1005,ROWS($J$6:J953))</f>
        <v>135.51715361435464</v>
      </c>
      <c r="L953" s="67">
        <f ca="1">ROWS($L$6:L953)/COUNTA($K$6:$K$1005)</f>
        <v>0.94799999999999995</v>
      </c>
      <c r="M953" s="5">
        <f t="shared" ca="1" si="201"/>
        <v>0</v>
      </c>
      <c r="N953" s="5">
        <f t="shared" ca="1" si="202"/>
        <v>0</v>
      </c>
      <c r="O953" s="5">
        <f t="shared" ca="1" si="203"/>
        <v>1</v>
      </c>
      <c r="P953" s="5"/>
      <c r="Q953" s="5">
        <f t="shared" ca="1" si="210"/>
        <v>1</v>
      </c>
      <c r="R953" s="5">
        <f t="shared" ca="1" si="206"/>
        <v>0</v>
      </c>
      <c r="S953" s="5">
        <f t="shared" ca="1" si="206"/>
        <v>1</v>
      </c>
      <c r="T953" s="5">
        <f t="shared" ca="1" si="206"/>
        <v>1</v>
      </c>
      <c r="U953" s="5">
        <f t="shared" ca="1" si="206"/>
        <v>0</v>
      </c>
      <c r="V953" s="5">
        <f t="shared" ca="1" si="206"/>
        <v>1</v>
      </c>
    </row>
    <row r="954" spans="1:22" x14ac:dyDescent="0.25">
      <c r="A954" s="5">
        <f t="shared" ca="1" si="211"/>
        <v>14.244810357587124</v>
      </c>
      <c r="B954" s="5">
        <f t="shared" ca="1" si="211"/>
        <v>43.999315512550346</v>
      </c>
      <c r="C954" s="5">
        <f t="shared" ca="1" si="211"/>
        <v>26.178180336832689</v>
      </c>
      <c r="D954" s="5">
        <f t="shared" ca="1" si="211"/>
        <v>45.307988460224998</v>
      </c>
      <c r="E954" s="5">
        <f t="shared" ca="1" si="211"/>
        <v>25.903003509469375</v>
      </c>
      <c r="F954" s="5">
        <f t="shared" ca="1" si="211"/>
        <v>31.376060184055085</v>
      </c>
      <c r="G954" s="58">
        <f t="shared" ca="1" si="208"/>
        <v>115.52318956366193</v>
      </c>
      <c r="H954" s="58">
        <f t="shared" ca="1" si="208"/>
        <v>97.702054387944258</v>
      </c>
      <c r="I954" s="58">
        <f t="shared" ca="1" si="208"/>
        <v>117.10703933869991</v>
      </c>
      <c r="J954" s="5">
        <f t="shared" ca="1" si="199"/>
        <v>117.10703933869991</v>
      </c>
      <c r="K954" s="5">
        <f ca="1">SMALL($J$6:$J$1005,ROWS($J$6:J954))</f>
        <v>135.51761090819096</v>
      </c>
      <c r="L954" s="67">
        <f ca="1">ROWS($L$6:L954)/COUNTA($K$6:$K$1005)</f>
        <v>0.94899999999999995</v>
      </c>
      <c r="M954" s="5">
        <f t="shared" ca="1" si="201"/>
        <v>0</v>
      </c>
      <c r="N954" s="5">
        <f t="shared" ca="1" si="202"/>
        <v>0</v>
      </c>
      <c r="O954" s="5">
        <f t="shared" ca="1" si="203"/>
        <v>1</v>
      </c>
      <c r="P954" s="5"/>
      <c r="Q954" s="5">
        <f t="shared" ca="1" si="210"/>
        <v>1</v>
      </c>
      <c r="R954" s="5">
        <f t="shared" ca="1" si="206"/>
        <v>0</v>
      </c>
      <c r="S954" s="5">
        <f t="shared" ca="1" si="206"/>
        <v>1</v>
      </c>
      <c r="T954" s="5">
        <f t="shared" ca="1" si="206"/>
        <v>1</v>
      </c>
      <c r="U954" s="5">
        <f t="shared" ca="1" si="206"/>
        <v>0</v>
      </c>
      <c r="V954" s="5">
        <f t="shared" ca="1" si="206"/>
        <v>1</v>
      </c>
    </row>
    <row r="955" spans="1:22" x14ac:dyDescent="0.25">
      <c r="A955" s="5">
        <f t="shared" ca="1" si="211"/>
        <v>21.559475136624926</v>
      </c>
      <c r="B955" s="5">
        <f t="shared" ca="1" si="211"/>
        <v>43.788542753849356</v>
      </c>
      <c r="C955" s="5">
        <f t="shared" ca="1" si="211"/>
        <v>24.892145355378972</v>
      </c>
      <c r="D955" s="5">
        <f t="shared" ca="1" si="211"/>
        <v>44.224693386755661</v>
      </c>
      <c r="E955" s="5">
        <f t="shared" ca="1" si="211"/>
        <v>22.077650001545052</v>
      </c>
      <c r="F955" s="5">
        <f t="shared" ca="1" si="211"/>
        <v>29.832433296619762</v>
      </c>
      <c r="G955" s="58">
        <f t="shared" ca="1" si="208"/>
        <v>117.2581011886391</v>
      </c>
      <c r="H955" s="58">
        <f t="shared" ca="1" si="208"/>
        <v>98.361703790168718</v>
      </c>
      <c r="I955" s="58">
        <f t="shared" ca="1" si="208"/>
        <v>120.50874717537931</v>
      </c>
      <c r="J955" s="5">
        <f t="shared" ca="1" si="199"/>
        <v>120.50874717537931</v>
      </c>
      <c r="K955" s="5">
        <f ca="1">SMALL($J$6:$J$1005,ROWS($J$6:J955))</f>
        <v>135.71365471451082</v>
      </c>
      <c r="L955" s="67">
        <f ca="1">ROWS($L$6:L955)/COUNTA($K$6:$K$1005)</f>
        <v>0.95</v>
      </c>
      <c r="M955" s="5">
        <f t="shared" ca="1" si="201"/>
        <v>0</v>
      </c>
      <c r="N955" s="5">
        <f t="shared" ca="1" si="202"/>
        <v>0</v>
      </c>
      <c r="O955" s="5">
        <f t="shared" ca="1" si="203"/>
        <v>1</v>
      </c>
      <c r="P955" s="5"/>
      <c r="Q955" s="5">
        <f t="shared" ca="1" si="210"/>
        <v>1</v>
      </c>
      <c r="R955" s="5">
        <f t="shared" ca="1" si="206"/>
        <v>0</v>
      </c>
      <c r="S955" s="5">
        <f t="shared" ca="1" si="206"/>
        <v>1</v>
      </c>
      <c r="T955" s="5">
        <f t="shared" ca="1" si="206"/>
        <v>1</v>
      </c>
      <c r="U955" s="5">
        <f t="shared" ca="1" si="206"/>
        <v>0</v>
      </c>
      <c r="V955" s="5">
        <f t="shared" ca="1" si="206"/>
        <v>1</v>
      </c>
    </row>
    <row r="956" spans="1:22" x14ac:dyDescent="0.25">
      <c r="A956" s="5">
        <f t="shared" ref="A956:F965" ca="1" si="212">A$3+(A$4-A$3)*RAND()</f>
        <v>14.66890149588941</v>
      </c>
      <c r="B956" s="5">
        <f t="shared" ca="1" si="212"/>
        <v>37.792735352281667</v>
      </c>
      <c r="C956" s="5">
        <f t="shared" ca="1" si="212"/>
        <v>25.344807563390169</v>
      </c>
      <c r="D956" s="5">
        <f t="shared" ca="1" si="212"/>
        <v>40.25278910746237</v>
      </c>
      <c r="E956" s="5">
        <f t="shared" ca="1" si="212"/>
        <v>20.855522147350129</v>
      </c>
      <c r="F956" s="5">
        <f t="shared" ca="1" si="212"/>
        <v>37.578270438124747</v>
      </c>
      <c r="G956" s="58">
        <f t="shared" ca="1" si="208"/>
        <v>110.89542943364594</v>
      </c>
      <c r="H956" s="58">
        <f t="shared" ca="1" si="208"/>
        <v>98.447501644754453</v>
      </c>
      <c r="I956" s="58">
        <f t="shared" ca="1" si="208"/>
        <v>117.84476860486669</v>
      </c>
      <c r="J956" s="5">
        <f t="shared" ca="1" si="199"/>
        <v>117.84476860486669</v>
      </c>
      <c r="K956" s="5">
        <f ca="1">SMALL($J$6:$J$1005,ROWS($J$6:J956))</f>
        <v>135.73688351640629</v>
      </c>
      <c r="L956" s="67">
        <f ca="1">ROWS($L$6:L956)/COUNTA($K$6:$K$1005)</f>
        <v>0.95099999999999996</v>
      </c>
      <c r="M956" s="5">
        <f t="shared" ca="1" si="201"/>
        <v>0</v>
      </c>
      <c r="N956" s="5">
        <f t="shared" ca="1" si="202"/>
        <v>0</v>
      </c>
      <c r="O956" s="5">
        <f t="shared" ca="1" si="203"/>
        <v>1</v>
      </c>
      <c r="P956" s="5"/>
      <c r="Q956" s="5">
        <f t="shared" ca="1" si="210"/>
        <v>1</v>
      </c>
      <c r="R956" s="5">
        <f t="shared" ca="1" si="206"/>
        <v>0</v>
      </c>
      <c r="S956" s="5">
        <f t="shared" ca="1" si="206"/>
        <v>1</v>
      </c>
      <c r="T956" s="5">
        <f t="shared" ca="1" si="206"/>
        <v>1</v>
      </c>
      <c r="U956" s="5">
        <f t="shared" ca="1" si="206"/>
        <v>0</v>
      </c>
      <c r="V956" s="5">
        <f t="shared" ca="1" si="206"/>
        <v>1</v>
      </c>
    </row>
    <row r="957" spans="1:22" x14ac:dyDescent="0.25">
      <c r="A957" s="5">
        <f t="shared" ca="1" si="212"/>
        <v>17.810862308744912</v>
      </c>
      <c r="B957" s="5">
        <f t="shared" ca="1" si="212"/>
        <v>34.84400758868405</v>
      </c>
      <c r="C957" s="5">
        <f t="shared" ca="1" si="212"/>
        <v>23.235389460366235</v>
      </c>
      <c r="D957" s="5">
        <f t="shared" ca="1" si="212"/>
        <v>35.474413396078951</v>
      </c>
      <c r="E957" s="5">
        <f t="shared" ca="1" si="212"/>
        <v>29.61843068794488</v>
      </c>
      <c r="F957" s="5">
        <f t="shared" ca="1" si="212"/>
        <v>28.068734087970313</v>
      </c>
      <c r="G957" s="58">
        <f t="shared" ca="1" si="208"/>
        <v>110.34203467334416</v>
      </c>
      <c r="H957" s="58">
        <f t="shared" ca="1" si="208"/>
        <v>98.733416545026344</v>
      </c>
      <c r="I957" s="58">
        <f t="shared" ca="1" si="208"/>
        <v>104.58939925316042</v>
      </c>
      <c r="J957" s="5">
        <f t="shared" ca="1" si="199"/>
        <v>110.34203467334416</v>
      </c>
      <c r="K957" s="5">
        <f ca="1">SMALL($J$6:$J$1005,ROWS($J$6:J957))</f>
        <v>135.89654705223671</v>
      </c>
      <c r="L957" s="67">
        <f ca="1">ROWS($L$6:L957)/COUNTA($K$6:$K$1005)</f>
        <v>0.95199999999999996</v>
      </c>
      <c r="M957" s="5">
        <f t="shared" ca="1" si="201"/>
        <v>1</v>
      </c>
      <c r="N957" s="5">
        <f t="shared" ca="1" si="202"/>
        <v>0</v>
      </c>
      <c r="O957" s="5">
        <f t="shared" ca="1" si="203"/>
        <v>0</v>
      </c>
      <c r="P957" s="5"/>
      <c r="Q957" s="5">
        <f t="shared" ca="1" si="210"/>
        <v>1</v>
      </c>
      <c r="R957" s="5">
        <f t="shared" ca="1" si="206"/>
        <v>1</v>
      </c>
      <c r="S957" s="5">
        <f t="shared" ca="1" si="206"/>
        <v>0</v>
      </c>
      <c r="T957" s="5">
        <f t="shared" ca="1" si="206"/>
        <v>0</v>
      </c>
      <c r="U957" s="5">
        <f t="shared" ca="1" si="206"/>
        <v>1</v>
      </c>
      <c r="V957" s="5">
        <f t="shared" ca="1" si="206"/>
        <v>1</v>
      </c>
    </row>
    <row r="958" spans="1:22" x14ac:dyDescent="0.25">
      <c r="A958" s="5">
        <f t="shared" ca="1" si="212"/>
        <v>15.974709392225508</v>
      </c>
      <c r="B958" s="5">
        <f t="shared" ca="1" si="212"/>
        <v>22.859457254206987</v>
      </c>
      <c r="C958" s="5">
        <f t="shared" ca="1" si="212"/>
        <v>32.026795528289171</v>
      </c>
      <c r="D958" s="5">
        <f t="shared" ca="1" si="212"/>
        <v>13.162516362207988</v>
      </c>
      <c r="E958" s="5">
        <f t="shared" ca="1" si="212"/>
        <v>25.088165517147445</v>
      </c>
      <c r="F958" s="5">
        <f t="shared" ca="1" si="212"/>
        <v>24.182280503312285</v>
      </c>
      <c r="G958" s="58">
        <f t="shared" ca="1" si="208"/>
        <v>88.104612666892223</v>
      </c>
      <c r="H958" s="58">
        <f t="shared" ca="1" si="208"/>
        <v>97.271950940974406</v>
      </c>
      <c r="I958" s="58">
        <f t="shared" ca="1" si="208"/>
        <v>85.346301786034957</v>
      </c>
      <c r="J958" s="5">
        <f t="shared" ca="1" si="199"/>
        <v>97.271950940974406</v>
      </c>
      <c r="K958" s="5">
        <f ca="1">SMALL($J$6:$J$1005,ROWS($J$6:J958))</f>
        <v>135.9606678641029</v>
      </c>
      <c r="L958" s="67">
        <f ca="1">ROWS($L$6:L958)/COUNTA($K$6:$K$1005)</f>
        <v>0.95299999999999996</v>
      </c>
      <c r="M958" s="5">
        <f t="shared" ca="1" si="201"/>
        <v>0</v>
      </c>
      <c r="N958" s="5">
        <f t="shared" ca="1" si="202"/>
        <v>1</v>
      </c>
      <c r="O958" s="5">
        <f t="shared" ca="1" si="203"/>
        <v>0</v>
      </c>
      <c r="P958" s="5"/>
      <c r="Q958" s="5">
        <f t="shared" ca="1" si="210"/>
        <v>1</v>
      </c>
      <c r="R958" s="5">
        <f t="shared" ca="1" si="206"/>
        <v>0</v>
      </c>
      <c r="S958" s="5">
        <f t="shared" ca="1" si="206"/>
        <v>1</v>
      </c>
      <c r="T958" s="5">
        <f t="shared" ca="1" si="206"/>
        <v>0</v>
      </c>
      <c r="U958" s="5">
        <f t="shared" ca="1" si="206"/>
        <v>1</v>
      </c>
      <c r="V958" s="5">
        <f t="shared" ca="1" si="206"/>
        <v>1</v>
      </c>
    </row>
    <row r="959" spans="1:22" x14ac:dyDescent="0.25">
      <c r="A959" s="5">
        <f t="shared" ca="1" si="212"/>
        <v>18.714195907902422</v>
      </c>
      <c r="B959" s="5">
        <f t="shared" ca="1" si="212"/>
        <v>43.657495395778369</v>
      </c>
      <c r="C959" s="5">
        <f t="shared" ca="1" si="212"/>
        <v>26.463536109649155</v>
      </c>
      <c r="D959" s="5">
        <f t="shared" ca="1" si="212"/>
        <v>34.49493283581112</v>
      </c>
      <c r="E959" s="5">
        <f t="shared" ca="1" si="212"/>
        <v>23.63967445986826</v>
      </c>
      <c r="F959" s="5">
        <f t="shared" ca="1" si="212"/>
        <v>23.822065838273357</v>
      </c>
      <c r="G959" s="58">
        <f t="shared" ca="1" si="208"/>
        <v>109.83343160182241</v>
      </c>
      <c r="H959" s="58">
        <f t="shared" ca="1" si="208"/>
        <v>92.639472315693197</v>
      </c>
      <c r="I959" s="58">
        <f t="shared" ca="1" si="208"/>
        <v>103.49473069163606</v>
      </c>
      <c r="J959" s="5">
        <f t="shared" ca="1" si="199"/>
        <v>109.83343160182241</v>
      </c>
      <c r="K959" s="5">
        <f ca="1">SMALL($J$6:$J$1005,ROWS($J$6:J959))</f>
        <v>136.09023587908251</v>
      </c>
      <c r="L959" s="67">
        <f ca="1">ROWS($L$6:L959)/COUNTA($K$6:$K$1005)</f>
        <v>0.95399999999999996</v>
      </c>
      <c r="M959" s="5">
        <f t="shared" ca="1" si="201"/>
        <v>1</v>
      </c>
      <c r="N959" s="5">
        <f t="shared" ca="1" si="202"/>
        <v>0</v>
      </c>
      <c r="O959" s="5">
        <f t="shared" ca="1" si="203"/>
        <v>0</v>
      </c>
      <c r="P959" s="5"/>
      <c r="Q959" s="5">
        <f t="shared" ca="1" si="210"/>
        <v>1</v>
      </c>
      <c r="R959" s="5">
        <f t="shared" ca="1" si="206"/>
        <v>1</v>
      </c>
      <c r="S959" s="5">
        <f t="shared" ca="1" si="206"/>
        <v>0</v>
      </c>
      <c r="T959" s="5">
        <f t="shared" ca="1" si="206"/>
        <v>0</v>
      </c>
      <c r="U959" s="5">
        <f t="shared" ca="1" si="206"/>
        <v>1</v>
      </c>
      <c r="V959" s="5">
        <f t="shared" ca="1" si="206"/>
        <v>1</v>
      </c>
    </row>
    <row r="960" spans="1:22" x14ac:dyDescent="0.25">
      <c r="A960" s="5">
        <f t="shared" ca="1" si="212"/>
        <v>14.95449207040585</v>
      </c>
      <c r="B960" s="5">
        <f t="shared" ca="1" si="212"/>
        <v>38.792911377844092</v>
      </c>
      <c r="C960" s="5">
        <f t="shared" ca="1" si="212"/>
        <v>21.698058610500496</v>
      </c>
      <c r="D960" s="5">
        <f t="shared" ca="1" si="212"/>
        <v>29.586840542819274</v>
      </c>
      <c r="E960" s="5">
        <f t="shared" ca="1" si="212"/>
        <v>35.608390943816872</v>
      </c>
      <c r="F960" s="5">
        <f t="shared" ca="1" si="212"/>
        <v>25.416187319170131</v>
      </c>
      <c r="G960" s="58">
        <f t="shared" ca="1" si="208"/>
        <v>114.77198171123695</v>
      </c>
      <c r="H960" s="58">
        <f t="shared" ca="1" si="208"/>
        <v>97.677128943893351</v>
      </c>
      <c r="I960" s="58">
        <f t="shared" ca="1" si="208"/>
        <v>91.655578542895753</v>
      </c>
      <c r="J960" s="5">
        <f t="shared" ca="1" si="199"/>
        <v>114.77198171123695</v>
      </c>
      <c r="K960" s="5">
        <f ca="1">SMALL($J$6:$J$1005,ROWS($J$6:J960))</f>
        <v>136.18182639716804</v>
      </c>
      <c r="L960" s="67">
        <f ca="1">ROWS($L$6:L960)/COUNTA($K$6:$K$1005)</f>
        <v>0.95499999999999996</v>
      </c>
      <c r="M960" s="5">
        <f t="shared" ca="1" si="201"/>
        <v>1</v>
      </c>
      <c r="N960" s="5">
        <f t="shared" ca="1" si="202"/>
        <v>0</v>
      </c>
      <c r="O960" s="5">
        <f t="shared" ca="1" si="203"/>
        <v>0</v>
      </c>
      <c r="P960" s="5"/>
      <c r="Q960" s="5">
        <f t="shared" ca="1" si="210"/>
        <v>1</v>
      </c>
      <c r="R960" s="5">
        <f t="shared" ca="1" si="206"/>
        <v>1</v>
      </c>
      <c r="S960" s="5">
        <f t="shared" ca="1" si="206"/>
        <v>0</v>
      </c>
      <c r="T960" s="5">
        <f t="shared" ca="1" si="206"/>
        <v>0</v>
      </c>
      <c r="U960" s="5">
        <f t="shared" ca="1" si="206"/>
        <v>1</v>
      </c>
      <c r="V960" s="5">
        <f t="shared" ca="1" si="206"/>
        <v>1</v>
      </c>
    </row>
    <row r="961" spans="1:22" x14ac:dyDescent="0.25">
      <c r="A961" s="5">
        <f t="shared" ca="1" si="212"/>
        <v>15.423238071499675</v>
      </c>
      <c r="B961" s="5">
        <f t="shared" ca="1" si="212"/>
        <v>18.079305946625247</v>
      </c>
      <c r="C961" s="5">
        <f t="shared" ca="1" si="212"/>
        <v>21.326912444093651</v>
      </c>
      <c r="D961" s="5">
        <f t="shared" ca="1" si="212"/>
        <v>44.884291462327305</v>
      </c>
      <c r="E961" s="5">
        <f t="shared" ca="1" si="212"/>
        <v>20.211502165476276</v>
      </c>
      <c r="F961" s="5">
        <f t="shared" ca="1" si="212"/>
        <v>27.466087808956857</v>
      </c>
      <c r="G961" s="58">
        <f t="shared" ca="1" si="208"/>
        <v>81.180133992558055</v>
      </c>
      <c r="H961" s="58">
        <f t="shared" ca="1" si="208"/>
        <v>84.427740490026451</v>
      </c>
      <c r="I961" s="58">
        <f t="shared" ca="1" si="208"/>
        <v>109.10052978687749</v>
      </c>
      <c r="J961" s="5">
        <f t="shared" ca="1" si="199"/>
        <v>109.10052978687749</v>
      </c>
      <c r="K961" s="5">
        <f ca="1">SMALL($J$6:$J$1005,ROWS($J$6:J961))</f>
        <v>136.18728634736721</v>
      </c>
      <c r="L961" s="67">
        <f ca="1">ROWS($L$6:L961)/COUNTA($K$6:$K$1005)</f>
        <v>0.95599999999999996</v>
      </c>
      <c r="M961" s="5">
        <f t="shared" ca="1" si="201"/>
        <v>0</v>
      </c>
      <c r="N961" s="5">
        <f t="shared" ca="1" si="202"/>
        <v>0</v>
      </c>
      <c r="O961" s="5">
        <f t="shared" ca="1" si="203"/>
        <v>1</v>
      </c>
      <c r="P961" s="5"/>
      <c r="Q961" s="5">
        <f t="shared" ca="1" si="210"/>
        <v>1</v>
      </c>
      <c r="R961" s="5">
        <f t="shared" ca="1" si="206"/>
        <v>0</v>
      </c>
      <c r="S961" s="5">
        <f t="shared" ca="1" si="206"/>
        <v>1</v>
      </c>
      <c r="T961" s="5">
        <f t="shared" ca="1" si="206"/>
        <v>1</v>
      </c>
      <c r="U961" s="5">
        <f t="shared" ca="1" si="206"/>
        <v>0</v>
      </c>
      <c r="V961" s="5">
        <f t="shared" ca="1" si="206"/>
        <v>1</v>
      </c>
    </row>
    <row r="962" spans="1:22" x14ac:dyDescent="0.25">
      <c r="A962" s="5">
        <f t="shared" ca="1" si="212"/>
        <v>14.385531088041143</v>
      </c>
      <c r="B962" s="5">
        <f t="shared" ca="1" si="212"/>
        <v>21.219810175623465</v>
      </c>
      <c r="C962" s="5">
        <f t="shared" ca="1" si="212"/>
        <v>28.018325344504916</v>
      </c>
      <c r="D962" s="5">
        <f t="shared" ca="1" si="212"/>
        <v>36.858273495237988</v>
      </c>
      <c r="E962" s="5">
        <f t="shared" ca="1" si="212"/>
        <v>29.464778578382933</v>
      </c>
      <c r="F962" s="5">
        <f t="shared" ca="1" si="212"/>
        <v>36.094201451560735</v>
      </c>
      <c r="G962" s="58">
        <f t="shared" ca="1" si="208"/>
        <v>101.16432129360828</v>
      </c>
      <c r="H962" s="58">
        <f t="shared" ca="1" si="208"/>
        <v>107.96283646248972</v>
      </c>
      <c r="I962" s="58">
        <f t="shared" ca="1" si="208"/>
        <v>115.35633137934478</v>
      </c>
      <c r="J962" s="5">
        <f t="shared" ca="1" si="199"/>
        <v>115.35633137934478</v>
      </c>
      <c r="K962" s="5">
        <f ca="1">SMALL($J$6:$J$1005,ROWS($J$6:J962))</f>
        <v>136.20341075801321</v>
      </c>
      <c r="L962" s="67">
        <f ca="1">ROWS($L$6:L962)/COUNTA($K$6:$K$1005)</f>
        <v>0.95699999999999996</v>
      </c>
      <c r="M962" s="5">
        <f t="shared" ca="1" si="201"/>
        <v>0</v>
      </c>
      <c r="N962" s="5">
        <f t="shared" ca="1" si="202"/>
        <v>0</v>
      </c>
      <c r="O962" s="5">
        <f t="shared" ca="1" si="203"/>
        <v>1</v>
      </c>
      <c r="P962" s="5"/>
      <c r="Q962" s="5">
        <f t="shared" ca="1" si="210"/>
        <v>1</v>
      </c>
      <c r="R962" s="5">
        <f t="shared" ca="1" si="206"/>
        <v>0</v>
      </c>
      <c r="S962" s="5">
        <f t="shared" ca="1" si="206"/>
        <v>1</v>
      </c>
      <c r="T962" s="5">
        <f t="shared" ca="1" si="206"/>
        <v>1</v>
      </c>
      <c r="U962" s="5">
        <f t="shared" ca="1" si="206"/>
        <v>0</v>
      </c>
      <c r="V962" s="5">
        <f t="shared" ca="1" si="206"/>
        <v>1</v>
      </c>
    </row>
    <row r="963" spans="1:22" x14ac:dyDescent="0.25">
      <c r="A963" s="5">
        <f t="shared" ca="1" si="212"/>
        <v>20.408898146776526</v>
      </c>
      <c r="B963" s="5">
        <f t="shared" ca="1" si="212"/>
        <v>28.350372640395086</v>
      </c>
      <c r="C963" s="5">
        <f t="shared" ca="1" si="212"/>
        <v>31.13479544967204</v>
      </c>
      <c r="D963" s="5">
        <f t="shared" ca="1" si="212"/>
        <v>11.25004386620073</v>
      </c>
      <c r="E963" s="5">
        <f t="shared" ca="1" si="212"/>
        <v>24.685785249035121</v>
      </c>
      <c r="F963" s="5">
        <f t="shared" ca="1" si="212"/>
        <v>34.11991045273237</v>
      </c>
      <c r="G963" s="58">
        <f t="shared" ca="1" si="208"/>
        <v>107.56496648893911</v>
      </c>
      <c r="H963" s="58">
        <f t="shared" ca="1" si="208"/>
        <v>110.34938929821605</v>
      </c>
      <c r="I963" s="58">
        <f t="shared" ca="1" si="208"/>
        <v>96.913647915381659</v>
      </c>
      <c r="J963" s="5">
        <f t="shared" ca="1" si="199"/>
        <v>110.34938929821605</v>
      </c>
      <c r="K963" s="5">
        <f ca="1">SMALL($J$6:$J$1005,ROWS($J$6:J963))</f>
        <v>136.22111374693296</v>
      </c>
      <c r="L963" s="67">
        <f ca="1">ROWS($L$6:L963)/COUNTA($K$6:$K$1005)</f>
        <v>0.95799999999999996</v>
      </c>
      <c r="M963" s="5">
        <f t="shared" ca="1" si="201"/>
        <v>0</v>
      </c>
      <c r="N963" s="5">
        <f t="shared" ca="1" si="202"/>
        <v>1</v>
      </c>
      <c r="O963" s="5">
        <f t="shared" ca="1" si="203"/>
        <v>0</v>
      </c>
      <c r="P963" s="5"/>
      <c r="Q963" s="5">
        <f t="shared" ca="1" si="210"/>
        <v>1</v>
      </c>
      <c r="R963" s="5">
        <f t="shared" ca="1" si="206"/>
        <v>0</v>
      </c>
      <c r="S963" s="5">
        <f t="shared" ca="1" si="206"/>
        <v>1</v>
      </c>
      <c r="T963" s="5">
        <f t="shared" ca="1" si="206"/>
        <v>0</v>
      </c>
      <c r="U963" s="5">
        <f t="shared" ca="1" si="206"/>
        <v>1</v>
      </c>
      <c r="V963" s="5">
        <f t="shared" ca="1" si="206"/>
        <v>1</v>
      </c>
    </row>
    <row r="964" spans="1:22" x14ac:dyDescent="0.25">
      <c r="A964" s="5">
        <f t="shared" ca="1" si="212"/>
        <v>23.433081068134108</v>
      </c>
      <c r="B964" s="5">
        <f t="shared" ca="1" si="212"/>
        <v>17.186132939455323</v>
      </c>
      <c r="C964" s="5">
        <f t="shared" ca="1" si="212"/>
        <v>19.83490297276068</v>
      </c>
      <c r="D964" s="5">
        <f t="shared" ca="1" si="212"/>
        <v>25.831223660883371</v>
      </c>
      <c r="E964" s="5">
        <f t="shared" ca="1" si="212"/>
        <v>33.545288853702466</v>
      </c>
      <c r="F964" s="5">
        <f t="shared" ca="1" si="212"/>
        <v>20.669353653396371</v>
      </c>
      <c r="G964" s="58">
        <f t="shared" ca="1" si="208"/>
        <v>94.833856514688279</v>
      </c>
      <c r="H964" s="58">
        <f t="shared" ca="1" si="208"/>
        <v>97.482626547993618</v>
      </c>
      <c r="I964" s="58">
        <f t="shared" ca="1" si="208"/>
        <v>89.768561355174526</v>
      </c>
      <c r="J964" s="5">
        <f t="shared" ca="1" si="199"/>
        <v>97.482626547993618</v>
      </c>
      <c r="K964" s="5">
        <f ca="1">SMALL($J$6:$J$1005,ROWS($J$6:J964))</f>
        <v>136.23556106719974</v>
      </c>
      <c r="L964" s="67">
        <f ca="1">ROWS($L$6:L964)/COUNTA($K$6:$K$1005)</f>
        <v>0.95899999999999996</v>
      </c>
      <c r="M964" s="5">
        <f t="shared" ca="1" si="201"/>
        <v>0</v>
      </c>
      <c r="N964" s="5">
        <f t="shared" ca="1" si="202"/>
        <v>1</v>
      </c>
      <c r="O964" s="5">
        <f t="shared" ca="1" si="203"/>
        <v>0</v>
      </c>
      <c r="P964" s="5"/>
      <c r="Q964" s="5">
        <f t="shared" ca="1" si="210"/>
        <v>1</v>
      </c>
      <c r="R964" s="5">
        <f t="shared" ca="1" si="206"/>
        <v>0</v>
      </c>
      <c r="S964" s="5">
        <f t="shared" ca="1" si="206"/>
        <v>1</v>
      </c>
      <c r="T964" s="5">
        <f t="shared" ca="1" si="206"/>
        <v>0</v>
      </c>
      <c r="U964" s="5">
        <f t="shared" ca="1" si="206"/>
        <v>1</v>
      </c>
      <c r="V964" s="5">
        <f t="shared" ca="1" si="206"/>
        <v>1</v>
      </c>
    </row>
    <row r="965" spans="1:22" x14ac:dyDescent="0.25">
      <c r="A965" s="5">
        <f t="shared" ca="1" si="212"/>
        <v>23.86308983380756</v>
      </c>
      <c r="B965" s="5">
        <f t="shared" ca="1" si="212"/>
        <v>19.314265438355037</v>
      </c>
      <c r="C965" s="5">
        <f t="shared" ca="1" si="212"/>
        <v>18.846303636991042</v>
      </c>
      <c r="D965" s="5">
        <f t="shared" ca="1" si="212"/>
        <v>16.667209904724345</v>
      </c>
      <c r="E965" s="5">
        <f t="shared" ca="1" si="212"/>
        <v>28.496245700643925</v>
      </c>
      <c r="F965" s="5">
        <f t="shared" ca="1" si="212"/>
        <v>33.331508590698917</v>
      </c>
      <c r="G965" s="58">
        <f t="shared" ca="1" si="208"/>
        <v>105.00510956350544</v>
      </c>
      <c r="H965" s="58">
        <f t="shared" ca="1" si="208"/>
        <v>104.53714776214144</v>
      </c>
      <c r="I965" s="58">
        <f t="shared" ca="1" si="208"/>
        <v>92.708111966221864</v>
      </c>
      <c r="J965" s="5">
        <f t="shared" ca="1" si="199"/>
        <v>105.00510956350544</v>
      </c>
      <c r="K965" s="5">
        <f ca="1">SMALL($J$6:$J$1005,ROWS($J$6:J965))</f>
        <v>136.24747732172807</v>
      </c>
      <c r="L965" s="67">
        <f ca="1">ROWS($L$6:L965)/COUNTA($K$6:$K$1005)</f>
        <v>0.96</v>
      </c>
      <c r="M965" s="5">
        <f t="shared" ca="1" si="201"/>
        <v>1</v>
      </c>
      <c r="N965" s="5">
        <f t="shared" ca="1" si="202"/>
        <v>0</v>
      </c>
      <c r="O965" s="5">
        <f t="shared" ca="1" si="203"/>
        <v>0</v>
      </c>
      <c r="P965" s="5"/>
      <c r="Q965" s="5">
        <f t="shared" ca="1" si="210"/>
        <v>1</v>
      </c>
      <c r="R965" s="5">
        <f t="shared" ca="1" si="206"/>
        <v>1</v>
      </c>
      <c r="S965" s="5">
        <f t="shared" ca="1" si="206"/>
        <v>0</v>
      </c>
      <c r="T965" s="5">
        <f t="shared" ca="1" si="206"/>
        <v>0</v>
      </c>
      <c r="U965" s="5">
        <f t="shared" ca="1" si="206"/>
        <v>1</v>
      </c>
      <c r="V965" s="5">
        <f t="shared" ca="1" si="206"/>
        <v>1</v>
      </c>
    </row>
    <row r="966" spans="1:22" x14ac:dyDescent="0.25">
      <c r="A966" s="5">
        <f t="shared" ref="A966:F975" ca="1" si="213">A$3+(A$4-A$3)*RAND()</f>
        <v>25.587268384628281</v>
      </c>
      <c r="B966" s="5">
        <f t="shared" ca="1" si="213"/>
        <v>27.191690554400424</v>
      </c>
      <c r="C966" s="5">
        <f t="shared" ca="1" si="213"/>
        <v>18.333754264152887</v>
      </c>
      <c r="D966" s="5">
        <f t="shared" ca="1" si="213"/>
        <v>24.796985713905716</v>
      </c>
      <c r="E966" s="5">
        <f t="shared" ca="1" si="213"/>
        <v>26.972157113720868</v>
      </c>
      <c r="F966" s="5">
        <f t="shared" ca="1" si="213"/>
        <v>19.967272648802819</v>
      </c>
      <c r="G966" s="58">
        <f t="shared" ca="1" si="208"/>
        <v>99.718388701552399</v>
      </c>
      <c r="H966" s="58">
        <f t="shared" ca="1" si="208"/>
        <v>90.860452411304848</v>
      </c>
      <c r="I966" s="58">
        <f t="shared" ca="1" si="208"/>
        <v>88.685281011489707</v>
      </c>
      <c r="J966" s="5">
        <f t="shared" ref="J966:J1005" ca="1" si="214">MAX(G966:I966)</f>
        <v>99.718388701552399</v>
      </c>
      <c r="K966" s="5">
        <f ca="1">SMALL($J$6:$J$1005,ROWS($J$6:J966))</f>
        <v>136.25669370442643</v>
      </c>
      <c r="L966" s="67">
        <f ca="1">ROWS($L$6:L966)/COUNTA($K$6:$K$1005)</f>
        <v>0.96099999999999997</v>
      </c>
      <c r="M966" s="5">
        <f t="shared" ca="1" si="201"/>
        <v>1</v>
      </c>
      <c r="N966" s="5">
        <f t="shared" ca="1" si="202"/>
        <v>0</v>
      </c>
      <c r="O966" s="5">
        <f t="shared" ca="1" si="203"/>
        <v>0</v>
      </c>
      <c r="P966" s="5"/>
      <c r="Q966" s="5">
        <f t="shared" ca="1" si="210"/>
        <v>1</v>
      </c>
      <c r="R966" s="5">
        <f t="shared" ca="1" si="206"/>
        <v>1</v>
      </c>
      <c r="S966" s="5">
        <f t="shared" ca="1" si="206"/>
        <v>0</v>
      </c>
      <c r="T966" s="5">
        <f t="shared" ca="1" si="206"/>
        <v>0</v>
      </c>
      <c r="U966" s="5">
        <f t="shared" ca="1" si="206"/>
        <v>1</v>
      </c>
      <c r="V966" s="5">
        <f t="shared" ca="1" si="206"/>
        <v>1</v>
      </c>
    </row>
    <row r="967" spans="1:22" x14ac:dyDescent="0.25">
      <c r="A967" s="5">
        <f t="shared" ca="1" si="213"/>
        <v>16.221589376556135</v>
      </c>
      <c r="B967" s="5">
        <f t="shared" ca="1" si="213"/>
        <v>23.864396545041313</v>
      </c>
      <c r="C967" s="5">
        <f t="shared" ca="1" si="213"/>
        <v>22.037013877184709</v>
      </c>
      <c r="D967" s="5">
        <f t="shared" ca="1" si="213"/>
        <v>19.60411180446723</v>
      </c>
      <c r="E967" s="5">
        <f t="shared" ca="1" si="213"/>
        <v>19.802969152810626</v>
      </c>
      <c r="F967" s="5">
        <f t="shared" ca="1" si="213"/>
        <v>24.511357956380987</v>
      </c>
      <c r="G967" s="58">
        <f t="shared" ref="G967:I1004" ca="1" si="215">SUMIF(G$5,"*A*",$A967)+SUMIF(G$5,"*B*",$B967)+SUMIF(G$5,"*C*",$C967)+SUMIF(G$5,"*D*",$D967)+SUMIF(G$5,"*E*",$E967)+SUMIF(G$5,"*F*",$F967)</f>
        <v>84.400313030789064</v>
      </c>
      <c r="H967" s="58">
        <f t="shared" ca="1" si="215"/>
        <v>82.572930362932453</v>
      </c>
      <c r="I967" s="58">
        <f t="shared" ca="1" si="215"/>
        <v>82.374073014589058</v>
      </c>
      <c r="J967" s="5">
        <f t="shared" ca="1" si="214"/>
        <v>84.400313030789064</v>
      </c>
      <c r="K967" s="5">
        <f ca="1">SMALL($J$6:$J$1005,ROWS($J$6:J967))</f>
        <v>136.44752269959616</v>
      </c>
      <c r="L967" s="67">
        <f ca="1">ROWS($L$6:L967)/COUNTA($K$6:$K$1005)</f>
        <v>0.96199999999999997</v>
      </c>
      <c r="M967" s="5">
        <f t="shared" ref="M967:M1004" ca="1" si="216">IF(G967=$J967,1,0)</f>
        <v>1</v>
      </c>
      <c r="N967" s="5">
        <f t="shared" ref="N967:N1004" ca="1" si="217">IF(H967=$J967,1,0)</f>
        <v>0</v>
      </c>
      <c r="O967" s="5">
        <f t="shared" ref="O967:O1004" ca="1" si="218">IF(I967=$J967,1,0)</f>
        <v>0</v>
      </c>
      <c r="P967" s="5"/>
      <c r="Q967" s="5">
        <f t="shared" ca="1" si="210"/>
        <v>1</v>
      </c>
      <c r="R967" s="5">
        <f t="shared" ca="1" si="206"/>
        <v>1</v>
      </c>
      <c r="S967" s="5">
        <f t="shared" ca="1" si="206"/>
        <v>0</v>
      </c>
      <c r="T967" s="5">
        <f t="shared" ca="1" si="206"/>
        <v>0</v>
      </c>
      <c r="U967" s="5">
        <f t="shared" ca="1" si="206"/>
        <v>1</v>
      </c>
      <c r="V967" s="5">
        <f t="shared" ca="1" si="206"/>
        <v>1</v>
      </c>
    </row>
    <row r="968" spans="1:22" x14ac:dyDescent="0.25">
      <c r="A968" s="5">
        <f t="shared" ca="1" si="213"/>
        <v>24.964758336334924</v>
      </c>
      <c r="B968" s="5">
        <f t="shared" ca="1" si="213"/>
        <v>41.048517112509828</v>
      </c>
      <c r="C968" s="5">
        <f t="shared" ca="1" si="213"/>
        <v>21.679937776853642</v>
      </c>
      <c r="D968" s="5">
        <f t="shared" ca="1" si="213"/>
        <v>17.197212629892846</v>
      </c>
      <c r="E968" s="5">
        <f t="shared" ca="1" si="213"/>
        <v>26.013304357883882</v>
      </c>
      <c r="F968" s="5">
        <f t="shared" ca="1" si="213"/>
        <v>39.012739567145466</v>
      </c>
      <c r="G968" s="58">
        <f t="shared" ca="1" si="215"/>
        <v>131.03931937387409</v>
      </c>
      <c r="H968" s="58">
        <f t="shared" ca="1" si="215"/>
        <v>111.67074003821793</v>
      </c>
      <c r="I968" s="58">
        <f t="shared" ca="1" si="215"/>
        <v>102.85464831022688</v>
      </c>
      <c r="J968" s="5">
        <f t="shared" ca="1" si="214"/>
        <v>131.03931937387409</v>
      </c>
      <c r="K968" s="5">
        <f ca="1">SMALL($J$6:$J$1005,ROWS($J$6:J968))</f>
        <v>136.75105431674163</v>
      </c>
      <c r="L968" s="67">
        <f ca="1">ROWS($L$6:L968)/COUNTA($K$6:$K$1005)</f>
        <v>0.96299999999999997</v>
      </c>
      <c r="M968" s="5">
        <f t="shared" ca="1" si="216"/>
        <v>1</v>
      </c>
      <c r="N968" s="5">
        <f t="shared" ca="1" si="217"/>
        <v>0</v>
      </c>
      <c r="O968" s="5">
        <f t="shared" ca="1" si="218"/>
        <v>0</v>
      </c>
      <c r="P968" s="5"/>
      <c r="Q968" s="5">
        <f t="shared" ca="1" si="210"/>
        <v>1</v>
      </c>
      <c r="R968" s="5">
        <f t="shared" ca="1" si="206"/>
        <v>1</v>
      </c>
      <c r="S968" s="5">
        <f t="shared" ca="1" si="206"/>
        <v>0</v>
      </c>
      <c r="T968" s="5">
        <f t="shared" ca="1" si="206"/>
        <v>0</v>
      </c>
      <c r="U968" s="5">
        <f t="shared" ca="1" si="206"/>
        <v>1</v>
      </c>
      <c r="V968" s="5">
        <f t="shared" ca="1" si="206"/>
        <v>1</v>
      </c>
    </row>
    <row r="969" spans="1:22" x14ac:dyDescent="0.25">
      <c r="A969" s="5">
        <f t="shared" ca="1" si="213"/>
        <v>25.224494791669652</v>
      </c>
      <c r="B969" s="5">
        <f t="shared" ca="1" si="213"/>
        <v>38.960880713100934</v>
      </c>
      <c r="C969" s="5">
        <f t="shared" ca="1" si="213"/>
        <v>28.126609900004183</v>
      </c>
      <c r="D969" s="5">
        <f t="shared" ca="1" si="213"/>
        <v>19.377566334431336</v>
      </c>
      <c r="E969" s="5">
        <f t="shared" ca="1" si="213"/>
        <v>23.932920499954147</v>
      </c>
      <c r="F969" s="5">
        <f t="shared" ca="1" si="213"/>
        <v>37.904164470273876</v>
      </c>
      <c r="G969" s="58">
        <f t="shared" ca="1" si="215"/>
        <v>126.02246047499861</v>
      </c>
      <c r="H969" s="58">
        <f t="shared" ca="1" si="215"/>
        <v>115.18818966190187</v>
      </c>
      <c r="I969" s="58">
        <f t="shared" ca="1" si="215"/>
        <v>110.63283549637904</v>
      </c>
      <c r="J969" s="5">
        <f t="shared" ca="1" si="214"/>
        <v>126.02246047499861</v>
      </c>
      <c r="K969" s="5">
        <f ca="1">SMALL($J$6:$J$1005,ROWS($J$6:J969))</f>
        <v>136.752412596032</v>
      </c>
      <c r="L969" s="67">
        <f ca="1">ROWS($L$6:L969)/COUNTA($K$6:$K$1005)</f>
        <v>0.96399999999999997</v>
      </c>
      <c r="M969" s="5">
        <f t="shared" ca="1" si="216"/>
        <v>1</v>
      </c>
      <c r="N969" s="5">
        <f t="shared" ca="1" si="217"/>
        <v>0</v>
      </c>
      <c r="O969" s="5">
        <f t="shared" ca="1" si="218"/>
        <v>0</v>
      </c>
      <c r="P969" s="5"/>
      <c r="Q969" s="5">
        <f t="shared" ca="1" si="210"/>
        <v>1</v>
      </c>
      <c r="R969" s="5">
        <f t="shared" ca="1" si="206"/>
        <v>1</v>
      </c>
      <c r="S969" s="5">
        <f t="shared" ca="1" si="206"/>
        <v>0</v>
      </c>
      <c r="T969" s="5">
        <f t="shared" ca="1" si="206"/>
        <v>0</v>
      </c>
      <c r="U969" s="5">
        <f t="shared" ca="1" si="206"/>
        <v>1</v>
      </c>
      <c r="V969" s="5">
        <f t="shared" ca="1" si="206"/>
        <v>1</v>
      </c>
    </row>
    <row r="970" spans="1:22" x14ac:dyDescent="0.25">
      <c r="A970" s="5">
        <f t="shared" ca="1" si="213"/>
        <v>25.904540784140181</v>
      </c>
      <c r="B970" s="5">
        <f t="shared" ca="1" si="213"/>
        <v>21.205968667557855</v>
      </c>
      <c r="C970" s="5">
        <f t="shared" ca="1" si="213"/>
        <v>28.276167843823885</v>
      </c>
      <c r="D970" s="5">
        <f t="shared" ca="1" si="213"/>
        <v>25.101640939103035</v>
      </c>
      <c r="E970" s="5">
        <f t="shared" ca="1" si="213"/>
        <v>33.190679011157094</v>
      </c>
      <c r="F970" s="5">
        <f t="shared" ca="1" si="213"/>
        <v>29.428393895460381</v>
      </c>
      <c r="G970" s="58">
        <f t="shared" ca="1" si="215"/>
        <v>109.7295823583155</v>
      </c>
      <c r="H970" s="58">
        <f t="shared" ca="1" si="215"/>
        <v>116.79978153458154</v>
      </c>
      <c r="I970" s="58">
        <f t="shared" ca="1" si="215"/>
        <v>108.71074346252749</v>
      </c>
      <c r="J970" s="5">
        <f t="shared" ca="1" si="214"/>
        <v>116.79978153458154</v>
      </c>
      <c r="K970" s="5">
        <f ca="1">SMALL($J$6:$J$1005,ROWS($J$6:J970))</f>
        <v>137.08180585940931</v>
      </c>
      <c r="L970" s="67">
        <f ca="1">ROWS($L$6:L970)/COUNTA($K$6:$K$1005)</f>
        <v>0.96499999999999997</v>
      </c>
      <c r="M970" s="5">
        <f t="shared" ca="1" si="216"/>
        <v>0</v>
      </c>
      <c r="N970" s="5">
        <f t="shared" ca="1" si="217"/>
        <v>1</v>
      </c>
      <c r="O970" s="5">
        <f t="shared" ca="1" si="218"/>
        <v>0</v>
      </c>
      <c r="P970" s="5"/>
      <c r="Q970" s="5">
        <f t="shared" ca="1" si="210"/>
        <v>1</v>
      </c>
      <c r="R970" s="5">
        <f t="shared" ca="1" si="206"/>
        <v>0</v>
      </c>
      <c r="S970" s="5">
        <f t="shared" ca="1" si="206"/>
        <v>1</v>
      </c>
      <c r="T970" s="5">
        <f t="shared" ca="1" si="206"/>
        <v>0</v>
      </c>
      <c r="U970" s="5">
        <f t="shared" ca="1" si="206"/>
        <v>1</v>
      </c>
      <c r="V970" s="5">
        <f t="shared" ca="1" si="206"/>
        <v>1</v>
      </c>
    </row>
    <row r="971" spans="1:22" x14ac:dyDescent="0.25">
      <c r="A971" s="5">
        <f t="shared" ca="1" si="213"/>
        <v>13.751042442762898</v>
      </c>
      <c r="B971" s="5">
        <f t="shared" ca="1" si="213"/>
        <v>38.607274192495893</v>
      </c>
      <c r="C971" s="5">
        <f t="shared" ca="1" si="213"/>
        <v>25.881632518962405</v>
      </c>
      <c r="D971" s="5">
        <f t="shared" ca="1" si="213"/>
        <v>46.784914780843572</v>
      </c>
      <c r="E971" s="5">
        <f t="shared" ca="1" si="213"/>
        <v>34.347866203422782</v>
      </c>
      <c r="F971" s="5">
        <f t="shared" ca="1" si="213"/>
        <v>32.791170666759115</v>
      </c>
      <c r="G971" s="58">
        <f t="shared" ca="1" si="215"/>
        <v>119.49735350544069</v>
      </c>
      <c r="H971" s="58">
        <f t="shared" ca="1" si="215"/>
        <v>106.7717118319072</v>
      </c>
      <c r="I971" s="58">
        <f t="shared" ca="1" si="215"/>
        <v>119.20876040932799</v>
      </c>
      <c r="J971" s="5">
        <f t="shared" ca="1" si="214"/>
        <v>119.49735350544069</v>
      </c>
      <c r="K971" s="5">
        <f ca="1">SMALL($J$6:$J$1005,ROWS($J$6:J971))</f>
        <v>137.41109499160035</v>
      </c>
      <c r="L971" s="67">
        <f ca="1">ROWS($L$6:L971)/COUNTA($K$6:$K$1005)</f>
        <v>0.96599999999999997</v>
      </c>
      <c r="M971" s="5">
        <f t="shared" ca="1" si="216"/>
        <v>1</v>
      </c>
      <c r="N971" s="5">
        <f t="shared" ca="1" si="217"/>
        <v>0</v>
      </c>
      <c r="O971" s="5">
        <f t="shared" ca="1" si="218"/>
        <v>0</v>
      </c>
      <c r="P971" s="5"/>
      <c r="Q971" s="5">
        <f t="shared" ca="1" si="210"/>
        <v>1</v>
      </c>
      <c r="R971" s="5">
        <f t="shared" ca="1" si="206"/>
        <v>1</v>
      </c>
      <c r="S971" s="5">
        <f t="shared" ca="1" si="206"/>
        <v>0</v>
      </c>
      <c r="T971" s="5">
        <f t="shared" ref="R971:V1005" ca="1" si="219">COUNTIF($M$5,"*"&amp;T$5&amp;"*")*$M971+COUNTIF($N$5,"*"&amp;T$5&amp;"*")*$N971+COUNTIF($O$5,"*"&amp;T$5&amp;"*")*$O971</f>
        <v>0</v>
      </c>
      <c r="U971" s="5">
        <f t="shared" ca="1" si="219"/>
        <v>1</v>
      </c>
      <c r="V971" s="5">
        <f t="shared" ca="1" si="219"/>
        <v>1</v>
      </c>
    </row>
    <row r="972" spans="1:22" x14ac:dyDescent="0.25">
      <c r="A972" s="5">
        <f t="shared" ca="1" si="213"/>
        <v>14.027970846349611</v>
      </c>
      <c r="B972" s="5">
        <f t="shared" ca="1" si="213"/>
        <v>29.314079753267379</v>
      </c>
      <c r="C972" s="5">
        <f t="shared" ca="1" si="213"/>
        <v>29.119999021293573</v>
      </c>
      <c r="D972" s="5">
        <f t="shared" ca="1" si="213"/>
        <v>39.689005588495149</v>
      </c>
      <c r="E972" s="5">
        <f t="shared" ca="1" si="213"/>
        <v>32.679828681370651</v>
      </c>
      <c r="F972" s="5">
        <f t="shared" ca="1" si="213"/>
        <v>36.373870567204094</v>
      </c>
      <c r="G972" s="58">
        <f t="shared" ca="1" si="215"/>
        <v>112.39574984819173</v>
      </c>
      <c r="H972" s="58">
        <f t="shared" ca="1" si="215"/>
        <v>112.20166911621793</v>
      </c>
      <c r="I972" s="58">
        <f t="shared" ca="1" si="215"/>
        <v>119.21084602334243</v>
      </c>
      <c r="J972" s="5">
        <f t="shared" ca="1" si="214"/>
        <v>119.21084602334243</v>
      </c>
      <c r="K972" s="5">
        <f ca="1">SMALL($J$6:$J$1005,ROWS($J$6:J972))</f>
        <v>137.58276822102027</v>
      </c>
      <c r="L972" s="67">
        <f ca="1">ROWS($L$6:L972)/COUNTA($K$6:$K$1005)</f>
        <v>0.96699999999999997</v>
      </c>
      <c r="M972" s="5">
        <f t="shared" ca="1" si="216"/>
        <v>0</v>
      </c>
      <c r="N972" s="5">
        <f t="shared" ca="1" si="217"/>
        <v>0</v>
      </c>
      <c r="O972" s="5">
        <f t="shared" ca="1" si="218"/>
        <v>1</v>
      </c>
      <c r="P972" s="5"/>
      <c r="Q972" s="5">
        <f t="shared" ca="1" si="210"/>
        <v>1</v>
      </c>
      <c r="R972" s="5">
        <f t="shared" ca="1" si="219"/>
        <v>0</v>
      </c>
      <c r="S972" s="5">
        <f t="shared" ca="1" si="219"/>
        <v>1</v>
      </c>
      <c r="T972" s="5">
        <f t="shared" ca="1" si="219"/>
        <v>1</v>
      </c>
      <c r="U972" s="5">
        <f t="shared" ca="1" si="219"/>
        <v>0</v>
      </c>
      <c r="V972" s="5">
        <f t="shared" ca="1" si="219"/>
        <v>1</v>
      </c>
    </row>
    <row r="973" spans="1:22" x14ac:dyDescent="0.25">
      <c r="A973" s="5">
        <f t="shared" ca="1" si="213"/>
        <v>25.220571048025398</v>
      </c>
      <c r="B973" s="5">
        <f t="shared" ca="1" si="213"/>
        <v>23.380310029486651</v>
      </c>
      <c r="C973" s="5">
        <f t="shared" ca="1" si="213"/>
        <v>23.888943441482997</v>
      </c>
      <c r="D973" s="5">
        <f t="shared" ca="1" si="213"/>
        <v>14.647989831660153</v>
      </c>
      <c r="E973" s="5">
        <f t="shared" ca="1" si="213"/>
        <v>35.380636024192704</v>
      </c>
      <c r="F973" s="5">
        <f t="shared" ca="1" si="213"/>
        <v>20.53286652415516</v>
      </c>
      <c r="G973" s="58">
        <f t="shared" ca="1" si="215"/>
        <v>104.51438362585992</v>
      </c>
      <c r="H973" s="58">
        <f t="shared" ca="1" si="215"/>
        <v>105.02301703785628</v>
      </c>
      <c r="I973" s="58">
        <f t="shared" ca="1" si="215"/>
        <v>84.290370845323707</v>
      </c>
      <c r="J973" s="5">
        <f t="shared" ca="1" si="214"/>
        <v>105.02301703785628</v>
      </c>
      <c r="K973" s="5">
        <f ca="1">SMALL($J$6:$J$1005,ROWS($J$6:J973))</f>
        <v>137.60197011392711</v>
      </c>
      <c r="L973" s="67">
        <f ca="1">ROWS($L$6:L973)/COUNTA($K$6:$K$1005)</f>
        <v>0.96799999999999997</v>
      </c>
      <c r="M973" s="5">
        <f t="shared" ca="1" si="216"/>
        <v>0</v>
      </c>
      <c r="N973" s="5">
        <f t="shared" ca="1" si="217"/>
        <v>1</v>
      </c>
      <c r="O973" s="5">
        <f t="shared" ca="1" si="218"/>
        <v>0</v>
      </c>
      <c r="P973" s="5"/>
      <c r="Q973" s="5">
        <f t="shared" ca="1" si="210"/>
        <v>1</v>
      </c>
      <c r="R973" s="5">
        <f t="shared" ca="1" si="219"/>
        <v>0</v>
      </c>
      <c r="S973" s="5">
        <f t="shared" ca="1" si="219"/>
        <v>1</v>
      </c>
      <c r="T973" s="5">
        <f t="shared" ca="1" si="219"/>
        <v>0</v>
      </c>
      <c r="U973" s="5">
        <f t="shared" ca="1" si="219"/>
        <v>1</v>
      </c>
      <c r="V973" s="5">
        <f t="shared" ca="1" si="219"/>
        <v>1</v>
      </c>
    </row>
    <row r="974" spans="1:22" x14ac:dyDescent="0.25">
      <c r="A974" s="5">
        <f t="shared" ca="1" si="213"/>
        <v>19.572006509131356</v>
      </c>
      <c r="B974" s="5">
        <f t="shared" ca="1" si="213"/>
        <v>33.725350201649093</v>
      </c>
      <c r="C974" s="5">
        <f t="shared" ca="1" si="213"/>
        <v>26.732847850074457</v>
      </c>
      <c r="D974" s="5">
        <f t="shared" ca="1" si="213"/>
        <v>13.911450108298766</v>
      </c>
      <c r="E974" s="5">
        <f t="shared" ca="1" si="213"/>
        <v>20.282067900048848</v>
      </c>
      <c r="F974" s="5">
        <f t="shared" ca="1" si="213"/>
        <v>38.813045561421802</v>
      </c>
      <c r="G974" s="58">
        <f t="shared" ca="1" si="215"/>
        <v>112.39247017225109</v>
      </c>
      <c r="H974" s="58">
        <f t="shared" ca="1" si="215"/>
        <v>105.39996782067647</v>
      </c>
      <c r="I974" s="58">
        <f t="shared" ca="1" si="215"/>
        <v>99.029350028926387</v>
      </c>
      <c r="J974" s="5">
        <f t="shared" ca="1" si="214"/>
        <v>112.39247017225109</v>
      </c>
      <c r="K974" s="5">
        <f ca="1">SMALL($J$6:$J$1005,ROWS($J$6:J974))</f>
        <v>138.15077856193759</v>
      </c>
      <c r="L974" s="67">
        <f ca="1">ROWS($L$6:L974)/COUNTA($K$6:$K$1005)</f>
        <v>0.96899999999999997</v>
      </c>
      <c r="M974" s="5">
        <f t="shared" ca="1" si="216"/>
        <v>1</v>
      </c>
      <c r="N974" s="5">
        <f t="shared" ca="1" si="217"/>
        <v>0</v>
      </c>
      <c r="O974" s="5">
        <f t="shared" ca="1" si="218"/>
        <v>0</v>
      </c>
      <c r="P974" s="5"/>
      <c r="Q974" s="5">
        <f t="shared" ca="1" si="210"/>
        <v>1</v>
      </c>
      <c r="R974" s="5">
        <f t="shared" ca="1" si="219"/>
        <v>1</v>
      </c>
      <c r="S974" s="5">
        <f t="shared" ca="1" si="219"/>
        <v>0</v>
      </c>
      <c r="T974" s="5">
        <f t="shared" ca="1" si="219"/>
        <v>0</v>
      </c>
      <c r="U974" s="5">
        <f t="shared" ca="1" si="219"/>
        <v>1</v>
      </c>
      <c r="V974" s="5">
        <f t="shared" ca="1" si="219"/>
        <v>1</v>
      </c>
    </row>
    <row r="975" spans="1:22" x14ac:dyDescent="0.25">
      <c r="A975" s="5">
        <f t="shared" ca="1" si="213"/>
        <v>27.815042008002933</v>
      </c>
      <c r="B975" s="5">
        <f t="shared" ca="1" si="213"/>
        <v>26.689637179296952</v>
      </c>
      <c r="C975" s="5">
        <f t="shared" ca="1" si="213"/>
        <v>24.677890861134227</v>
      </c>
      <c r="D975" s="5">
        <f t="shared" ca="1" si="213"/>
        <v>30.285315761969983</v>
      </c>
      <c r="E975" s="5">
        <f t="shared" ca="1" si="213"/>
        <v>31.222563236722138</v>
      </c>
      <c r="F975" s="5">
        <f t="shared" ca="1" si="213"/>
        <v>36.948809042721251</v>
      </c>
      <c r="G975" s="58">
        <f t="shared" ca="1" si="215"/>
        <v>122.67605146674327</v>
      </c>
      <c r="H975" s="58">
        <f t="shared" ca="1" si="215"/>
        <v>120.66430514858055</v>
      </c>
      <c r="I975" s="58">
        <f t="shared" ca="1" si="215"/>
        <v>119.7270576738284</v>
      </c>
      <c r="J975" s="5">
        <f t="shared" ca="1" si="214"/>
        <v>122.67605146674327</v>
      </c>
      <c r="K975" s="5">
        <f ca="1">SMALL($J$6:$J$1005,ROWS($J$6:J975))</f>
        <v>138.39290721311448</v>
      </c>
      <c r="L975" s="67">
        <f ca="1">ROWS($L$6:L975)/COUNTA($K$6:$K$1005)</f>
        <v>0.97</v>
      </c>
      <c r="M975" s="5">
        <f t="shared" ca="1" si="216"/>
        <v>1</v>
      </c>
      <c r="N975" s="5">
        <f t="shared" ca="1" si="217"/>
        <v>0</v>
      </c>
      <c r="O975" s="5">
        <f t="shared" ca="1" si="218"/>
        <v>0</v>
      </c>
      <c r="P975" s="5"/>
      <c r="Q975" s="5">
        <f t="shared" ca="1" si="210"/>
        <v>1</v>
      </c>
      <c r="R975" s="5">
        <f t="shared" ca="1" si="219"/>
        <v>1</v>
      </c>
      <c r="S975" s="5">
        <f t="shared" ca="1" si="219"/>
        <v>0</v>
      </c>
      <c r="T975" s="5">
        <f t="shared" ca="1" si="219"/>
        <v>0</v>
      </c>
      <c r="U975" s="5">
        <f t="shared" ca="1" si="219"/>
        <v>1</v>
      </c>
      <c r="V975" s="5">
        <f t="shared" ca="1" si="219"/>
        <v>1</v>
      </c>
    </row>
    <row r="976" spans="1:22" x14ac:dyDescent="0.25">
      <c r="A976" s="5">
        <f t="shared" ref="A976:F985" ca="1" si="220">A$3+(A$4-A$3)*RAND()</f>
        <v>29.249338965240415</v>
      </c>
      <c r="B976" s="5">
        <f t="shared" ca="1" si="220"/>
        <v>32.593409784365662</v>
      </c>
      <c r="C976" s="5">
        <f t="shared" ca="1" si="220"/>
        <v>30.166664288085727</v>
      </c>
      <c r="D976" s="5">
        <f t="shared" ca="1" si="220"/>
        <v>41.571467483922504</v>
      </c>
      <c r="E976" s="5">
        <f t="shared" ca="1" si="220"/>
        <v>35.224020771812476</v>
      </c>
      <c r="F976" s="5">
        <f t="shared" ca="1" si="220"/>
        <v>21.095015503125612</v>
      </c>
      <c r="G976" s="58">
        <f t="shared" ca="1" si="215"/>
        <v>118.16178502454416</v>
      </c>
      <c r="H976" s="58">
        <f t="shared" ca="1" si="215"/>
        <v>115.73503952826422</v>
      </c>
      <c r="I976" s="58">
        <f t="shared" ca="1" si="215"/>
        <v>122.08248624037425</v>
      </c>
      <c r="J976" s="5">
        <f t="shared" ca="1" si="214"/>
        <v>122.08248624037425</v>
      </c>
      <c r="K976" s="5">
        <f ca="1">SMALL($J$6:$J$1005,ROWS($J$6:J976))</f>
        <v>138.41474691864545</v>
      </c>
      <c r="L976" s="67">
        <f ca="1">ROWS($L$6:L976)/COUNTA($K$6:$K$1005)</f>
        <v>0.97099999999999997</v>
      </c>
      <c r="M976" s="5">
        <f t="shared" ca="1" si="216"/>
        <v>0</v>
      </c>
      <c r="N976" s="5">
        <f t="shared" ca="1" si="217"/>
        <v>0</v>
      </c>
      <c r="O976" s="5">
        <f t="shared" ca="1" si="218"/>
        <v>1</v>
      </c>
      <c r="P976" s="5"/>
      <c r="Q976" s="5">
        <f t="shared" ca="1" si="210"/>
        <v>1</v>
      </c>
      <c r="R976" s="5">
        <f t="shared" ca="1" si="219"/>
        <v>0</v>
      </c>
      <c r="S976" s="5">
        <f t="shared" ca="1" si="219"/>
        <v>1</v>
      </c>
      <c r="T976" s="5">
        <f t="shared" ca="1" si="219"/>
        <v>1</v>
      </c>
      <c r="U976" s="5">
        <f t="shared" ca="1" si="219"/>
        <v>0</v>
      </c>
      <c r="V976" s="5">
        <f t="shared" ca="1" si="219"/>
        <v>1</v>
      </c>
    </row>
    <row r="977" spans="1:22" x14ac:dyDescent="0.25">
      <c r="A977" s="5">
        <f t="shared" ca="1" si="220"/>
        <v>29.807373443236671</v>
      </c>
      <c r="B977" s="5">
        <f t="shared" ca="1" si="220"/>
        <v>31.953416859554054</v>
      </c>
      <c r="C977" s="5">
        <f t="shared" ca="1" si="220"/>
        <v>24.561902671441764</v>
      </c>
      <c r="D977" s="5">
        <f t="shared" ca="1" si="220"/>
        <v>19.065565787253405</v>
      </c>
      <c r="E977" s="5">
        <f t="shared" ca="1" si="220"/>
        <v>31.951214871061943</v>
      </c>
      <c r="F977" s="5">
        <f t="shared" ca="1" si="220"/>
        <v>29.453867934052099</v>
      </c>
      <c r="G977" s="58">
        <f t="shared" ca="1" si="215"/>
        <v>123.16587310790477</v>
      </c>
      <c r="H977" s="58">
        <f t="shared" ca="1" si="215"/>
        <v>115.77435891979248</v>
      </c>
      <c r="I977" s="58">
        <f t="shared" ca="1" si="215"/>
        <v>102.88870983598393</v>
      </c>
      <c r="J977" s="5">
        <f t="shared" ca="1" si="214"/>
        <v>123.16587310790477</v>
      </c>
      <c r="K977" s="5">
        <f ca="1">SMALL($J$6:$J$1005,ROWS($J$6:J977))</f>
        <v>138.55821288101188</v>
      </c>
      <c r="L977" s="67">
        <f ca="1">ROWS($L$6:L977)/COUNTA($K$6:$K$1005)</f>
        <v>0.97199999999999998</v>
      </c>
      <c r="M977" s="5">
        <f t="shared" ca="1" si="216"/>
        <v>1</v>
      </c>
      <c r="N977" s="5">
        <f t="shared" ca="1" si="217"/>
        <v>0</v>
      </c>
      <c r="O977" s="5">
        <f t="shared" ca="1" si="218"/>
        <v>0</v>
      </c>
      <c r="P977" s="5"/>
      <c r="Q977" s="5">
        <f t="shared" ca="1" si="210"/>
        <v>1</v>
      </c>
      <c r="R977" s="5">
        <f t="shared" ca="1" si="219"/>
        <v>1</v>
      </c>
      <c r="S977" s="5">
        <f t="shared" ca="1" si="219"/>
        <v>0</v>
      </c>
      <c r="T977" s="5">
        <f t="shared" ca="1" si="219"/>
        <v>0</v>
      </c>
      <c r="U977" s="5">
        <f t="shared" ca="1" si="219"/>
        <v>1</v>
      </c>
      <c r="V977" s="5">
        <f t="shared" ca="1" si="219"/>
        <v>1</v>
      </c>
    </row>
    <row r="978" spans="1:22" x14ac:dyDescent="0.25">
      <c r="A978" s="5">
        <f t="shared" ca="1" si="220"/>
        <v>23.559334042976687</v>
      </c>
      <c r="B978" s="5">
        <f t="shared" ca="1" si="220"/>
        <v>23.806701770469665</v>
      </c>
      <c r="C978" s="5">
        <f t="shared" ca="1" si="220"/>
        <v>21.188143947321592</v>
      </c>
      <c r="D978" s="5">
        <f t="shared" ca="1" si="220"/>
        <v>20.235410418260816</v>
      </c>
      <c r="E978" s="5">
        <f t="shared" ca="1" si="220"/>
        <v>25.473861519185864</v>
      </c>
      <c r="F978" s="5">
        <f t="shared" ca="1" si="220"/>
        <v>27.850760721190941</v>
      </c>
      <c r="G978" s="58">
        <f t="shared" ca="1" si="215"/>
        <v>100.69065805382316</v>
      </c>
      <c r="H978" s="58">
        <f t="shared" ca="1" si="215"/>
        <v>98.072100230675076</v>
      </c>
      <c r="I978" s="58">
        <f t="shared" ca="1" si="215"/>
        <v>92.833649129750029</v>
      </c>
      <c r="J978" s="5">
        <f t="shared" ca="1" si="214"/>
        <v>100.69065805382316</v>
      </c>
      <c r="K978" s="5">
        <f ca="1">SMALL($J$6:$J$1005,ROWS($J$6:J978))</f>
        <v>138.76433387736472</v>
      </c>
      <c r="L978" s="67">
        <f ca="1">ROWS($L$6:L978)/COUNTA($K$6:$K$1005)</f>
        <v>0.97299999999999998</v>
      </c>
      <c r="M978" s="5">
        <f t="shared" ca="1" si="216"/>
        <v>1</v>
      </c>
      <c r="N978" s="5">
        <f t="shared" ca="1" si="217"/>
        <v>0</v>
      </c>
      <c r="O978" s="5">
        <f t="shared" ca="1" si="218"/>
        <v>0</v>
      </c>
      <c r="P978" s="5"/>
      <c r="Q978" s="5">
        <f t="shared" ca="1" si="210"/>
        <v>1</v>
      </c>
      <c r="R978" s="5">
        <f t="shared" ca="1" si="219"/>
        <v>1</v>
      </c>
      <c r="S978" s="5">
        <f t="shared" ca="1" si="219"/>
        <v>0</v>
      </c>
      <c r="T978" s="5">
        <f t="shared" ca="1" si="219"/>
        <v>0</v>
      </c>
      <c r="U978" s="5">
        <f t="shared" ca="1" si="219"/>
        <v>1</v>
      </c>
      <c r="V978" s="5">
        <f t="shared" ca="1" si="219"/>
        <v>1</v>
      </c>
    </row>
    <row r="979" spans="1:22" x14ac:dyDescent="0.25">
      <c r="A979" s="5">
        <f t="shared" ca="1" si="220"/>
        <v>30.910228405589873</v>
      </c>
      <c r="B979" s="5">
        <f t="shared" ca="1" si="220"/>
        <v>40.557095081448338</v>
      </c>
      <c r="C979" s="5">
        <f t="shared" ca="1" si="220"/>
        <v>21.661539350964919</v>
      </c>
      <c r="D979" s="5">
        <f t="shared" ca="1" si="220"/>
        <v>21.831318563139924</v>
      </c>
      <c r="E979" s="5">
        <f t="shared" ca="1" si="220"/>
        <v>24.15669758957295</v>
      </c>
      <c r="F979" s="5">
        <f t="shared" ca="1" si="220"/>
        <v>37.143223490940173</v>
      </c>
      <c r="G979" s="58">
        <f t="shared" ca="1" si="215"/>
        <v>132.76724456755136</v>
      </c>
      <c r="H979" s="58">
        <f t="shared" ca="1" si="215"/>
        <v>113.87168883706791</v>
      </c>
      <c r="I979" s="58">
        <f t="shared" ca="1" si="215"/>
        <v>111.5463098106349</v>
      </c>
      <c r="J979" s="5">
        <f t="shared" ca="1" si="214"/>
        <v>132.76724456755136</v>
      </c>
      <c r="K979" s="5">
        <f ca="1">SMALL($J$6:$J$1005,ROWS($J$6:J979))</f>
        <v>138.79128373032103</v>
      </c>
      <c r="L979" s="67">
        <f ca="1">ROWS($L$6:L979)/COUNTA($K$6:$K$1005)</f>
        <v>0.97399999999999998</v>
      </c>
      <c r="M979" s="5">
        <f t="shared" ca="1" si="216"/>
        <v>1</v>
      </c>
      <c r="N979" s="5">
        <f t="shared" ca="1" si="217"/>
        <v>0</v>
      </c>
      <c r="O979" s="5">
        <f t="shared" ca="1" si="218"/>
        <v>0</v>
      </c>
      <c r="P979" s="5"/>
      <c r="Q979" s="5">
        <f t="shared" ca="1" si="210"/>
        <v>1</v>
      </c>
      <c r="R979" s="5">
        <f t="shared" ca="1" si="219"/>
        <v>1</v>
      </c>
      <c r="S979" s="5">
        <f t="shared" ca="1" si="219"/>
        <v>0</v>
      </c>
      <c r="T979" s="5">
        <f t="shared" ca="1" si="219"/>
        <v>0</v>
      </c>
      <c r="U979" s="5">
        <f t="shared" ca="1" si="219"/>
        <v>1</v>
      </c>
      <c r="V979" s="5">
        <f t="shared" ca="1" si="219"/>
        <v>1</v>
      </c>
    </row>
    <row r="980" spans="1:22" x14ac:dyDescent="0.25">
      <c r="A980" s="5">
        <f t="shared" ca="1" si="220"/>
        <v>26.426728304376446</v>
      </c>
      <c r="B980" s="5">
        <f t="shared" ca="1" si="220"/>
        <v>21.564736181121418</v>
      </c>
      <c r="C980" s="5">
        <f t="shared" ca="1" si="220"/>
        <v>23.972265037366263</v>
      </c>
      <c r="D980" s="5">
        <f t="shared" ca="1" si="220"/>
        <v>10.663239827672038</v>
      </c>
      <c r="E980" s="5">
        <f t="shared" ca="1" si="220"/>
        <v>26.139564503997875</v>
      </c>
      <c r="F980" s="5">
        <f t="shared" ca="1" si="220"/>
        <v>22.362206839491282</v>
      </c>
      <c r="G980" s="58">
        <f t="shared" ca="1" si="215"/>
        <v>96.493235828987025</v>
      </c>
      <c r="H980" s="58">
        <f t="shared" ca="1" si="215"/>
        <v>98.900764685231863</v>
      </c>
      <c r="I980" s="58">
        <f t="shared" ca="1" si="215"/>
        <v>83.424440008906032</v>
      </c>
      <c r="J980" s="5">
        <f t="shared" ca="1" si="214"/>
        <v>98.900764685231863</v>
      </c>
      <c r="K980" s="5">
        <f ca="1">SMALL($J$6:$J$1005,ROWS($J$6:J980))</f>
        <v>138.80183157670706</v>
      </c>
      <c r="L980" s="67">
        <f ca="1">ROWS($L$6:L980)/COUNTA($K$6:$K$1005)</f>
        <v>0.97499999999999998</v>
      </c>
      <c r="M980" s="5">
        <f t="shared" ca="1" si="216"/>
        <v>0</v>
      </c>
      <c r="N980" s="5">
        <f t="shared" ca="1" si="217"/>
        <v>1</v>
      </c>
      <c r="O980" s="5">
        <f t="shared" ca="1" si="218"/>
        <v>0</v>
      </c>
      <c r="P980" s="5"/>
      <c r="Q980" s="5">
        <f t="shared" ca="1" si="210"/>
        <v>1</v>
      </c>
      <c r="R980" s="5">
        <f t="shared" ca="1" si="219"/>
        <v>0</v>
      </c>
      <c r="S980" s="5">
        <f t="shared" ca="1" si="219"/>
        <v>1</v>
      </c>
      <c r="T980" s="5">
        <f t="shared" ca="1" si="219"/>
        <v>0</v>
      </c>
      <c r="U980" s="5">
        <f t="shared" ca="1" si="219"/>
        <v>1</v>
      </c>
      <c r="V980" s="5">
        <f t="shared" ca="1" si="219"/>
        <v>1</v>
      </c>
    </row>
    <row r="981" spans="1:22" x14ac:dyDescent="0.25">
      <c r="A981" s="5">
        <f t="shared" ca="1" si="220"/>
        <v>22.813005114561292</v>
      </c>
      <c r="B981" s="5">
        <f t="shared" ca="1" si="220"/>
        <v>43.803145886676553</v>
      </c>
      <c r="C981" s="5">
        <f t="shared" ca="1" si="220"/>
        <v>20.236509003520435</v>
      </c>
      <c r="D981" s="5">
        <f t="shared" ca="1" si="220"/>
        <v>39.960303780669754</v>
      </c>
      <c r="E981" s="5">
        <f t="shared" ca="1" si="220"/>
        <v>33.521089118574245</v>
      </c>
      <c r="F981" s="5">
        <f t="shared" ca="1" si="220"/>
        <v>30.991810304338415</v>
      </c>
      <c r="G981" s="58">
        <f t="shared" ca="1" si="215"/>
        <v>131.12905042415053</v>
      </c>
      <c r="H981" s="58">
        <f t="shared" ca="1" si="215"/>
        <v>107.5624135409944</v>
      </c>
      <c r="I981" s="58">
        <f t="shared" ca="1" si="215"/>
        <v>114.00162820308991</v>
      </c>
      <c r="J981" s="5">
        <f t="shared" ca="1" si="214"/>
        <v>131.12905042415053</v>
      </c>
      <c r="K981" s="5">
        <f ca="1">SMALL($J$6:$J$1005,ROWS($J$6:J981))</f>
        <v>138.95741970692191</v>
      </c>
      <c r="L981" s="67">
        <f ca="1">ROWS($L$6:L981)/COUNTA($K$6:$K$1005)</f>
        <v>0.97599999999999998</v>
      </c>
      <c r="M981" s="5">
        <f t="shared" ca="1" si="216"/>
        <v>1</v>
      </c>
      <c r="N981" s="5">
        <f t="shared" ca="1" si="217"/>
        <v>0</v>
      </c>
      <c r="O981" s="5">
        <f t="shared" ca="1" si="218"/>
        <v>0</v>
      </c>
      <c r="P981" s="5"/>
      <c r="Q981" s="5">
        <f t="shared" ca="1" si="210"/>
        <v>1</v>
      </c>
      <c r="R981" s="5">
        <f t="shared" ca="1" si="219"/>
        <v>1</v>
      </c>
      <c r="S981" s="5">
        <f t="shared" ca="1" si="219"/>
        <v>0</v>
      </c>
      <c r="T981" s="5">
        <f t="shared" ca="1" si="219"/>
        <v>0</v>
      </c>
      <c r="U981" s="5">
        <f t="shared" ca="1" si="219"/>
        <v>1</v>
      </c>
      <c r="V981" s="5">
        <f t="shared" ca="1" si="219"/>
        <v>1</v>
      </c>
    </row>
    <row r="982" spans="1:22" x14ac:dyDescent="0.25">
      <c r="A982" s="5">
        <f t="shared" ca="1" si="220"/>
        <v>15.379256066646777</v>
      </c>
      <c r="B982" s="5">
        <f t="shared" ca="1" si="220"/>
        <v>24.179132952241623</v>
      </c>
      <c r="C982" s="5">
        <f t="shared" ca="1" si="220"/>
        <v>24.373060964935267</v>
      </c>
      <c r="D982" s="5">
        <f t="shared" ca="1" si="220"/>
        <v>20.340927485554467</v>
      </c>
      <c r="E982" s="5">
        <f t="shared" ca="1" si="220"/>
        <v>24.646418120456659</v>
      </c>
      <c r="F982" s="5">
        <f t="shared" ca="1" si="220"/>
        <v>35.123839623205257</v>
      </c>
      <c r="G982" s="58">
        <f t="shared" ca="1" si="215"/>
        <v>99.328646762550321</v>
      </c>
      <c r="H982" s="58">
        <f t="shared" ca="1" si="215"/>
        <v>99.522574775243967</v>
      </c>
      <c r="I982" s="58">
        <f t="shared" ca="1" si="215"/>
        <v>95.217084140341768</v>
      </c>
      <c r="J982" s="5">
        <f t="shared" ca="1" si="214"/>
        <v>99.522574775243967</v>
      </c>
      <c r="K982" s="5">
        <f ca="1">SMALL($J$6:$J$1005,ROWS($J$6:J982))</f>
        <v>139.16559142227345</v>
      </c>
      <c r="L982" s="67">
        <f ca="1">ROWS($L$6:L982)/COUNTA($K$6:$K$1005)</f>
        <v>0.97699999999999998</v>
      </c>
      <c r="M982" s="5">
        <f t="shared" ca="1" si="216"/>
        <v>0</v>
      </c>
      <c r="N982" s="5">
        <f t="shared" ca="1" si="217"/>
        <v>1</v>
      </c>
      <c r="O982" s="5">
        <f t="shared" ca="1" si="218"/>
        <v>0</v>
      </c>
      <c r="P982" s="5"/>
      <c r="Q982" s="5">
        <f t="shared" ca="1" si="210"/>
        <v>1</v>
      </c>
      <c r="R982" s="5">
        <f t="shared" ca="1" si="219"/>
        <v>0</v>
      </c>
      <c r="S982" s="5">
        <f t="shared" ca="1" si="219"/>
        <v>1</v>
      </c>
      <c r="T982" s="5">
        <f t="shared" ca="1" si="219"/>
        <v>0</v>
      </c>
      <c r="U982" s="5">
        <f t="shared" ca="1" si="219"/>
        <v>1</v>
      </c>
      <c r="V982" s="5">
        <f t="shared" ca="1" si="219"/>
        <v>1</v>
      </c>
    </row>
    <row r="983" spans="1:22" x14ac:dyDescent="0.25">
      <c r="A983" s="5">
        <f t="shared" ca="1" si="220"/>
        <v>13.226181999368857</v>
      </c>
      <c r="B983" s="5">
        <f t="shared" ca="1" si="220"/>
        <v>34.861759235691515</v>
      </c>
      <c r="C983" s="5">
        <f t="shared" ca="1" si="220"/>
        <v>24.7930357311193</v>
      </c>
      <c r="D983" s="5">
        <f t="shared" ca="1" si="220"/>
        <v>46.323544162425648</v>
      </c>
      <c r="E983" s="5">
        <f t="shared" ca="1" si="220"/>
        <v>35.821411255869201</v>
      </c>
      <c r="F983" s="5">
        <f t="shared" ca="1" si="220"/>
        <v>34.083789944373407</v>
      </c>
      <c r="G983" s="58">
        <f t="shared" ca="1" si="215"/>
        <v>117.99314243530297</v>
      </c>
      <c r="H983" s="58">
        <f t="shared" ca="1" si="215"/>
        <v>107.92441893073077</v>
      </c>
      <c r="I983" s="58">
        <f t="shared" ca="1" si="215"/>
        <v>118.42655183728722</v>
      </c>
      <c r="J983" s="5">
        <f t="shared" ca="1" si="214"/>
        <v>118.42655183728722</v>
      </c>
      <c r="K983" s="5">
        <f ca="1">SMALL($J$6:$J$1005,ROWS($J$6:J983))</f>
        <v>139.51460512256685</v>
      </c>
      <c r="L983" s="67">
        <f ca="1">ROWS($L$6:L983)/COUNTA($K$6:$K$1005)</f>
        <v>0.97799999999999998</v>
      </c>
      <c r="M983" s="5">
        <f t="shared" ca="1" si="216"/>
        <v>0</v>
      </c>
      <c r="N983" s="5">
        <f t="shared" ca="1" si="217"/>
        <v>0</v>
      </c>
      <c r="O983" s="5">
        <f t="shared" ca="1" si="218"/>
        <v>1</v>
      </c>
      <c r="P983" s="5"/>
      <c r="Q983" s="5">
        <f t="shared" ca="1" si="210"/>
        <v>1</v>
      </c>
      <c r="R983" s="5">
        <f t="shared" ca="1" si="219"/>
        <v>0</v>
      </c>
      <c r="S983" s="5">
        <f t="shared" ca="1" si="219"/>
        <v>1</v>
      </c>
      <c r="T983" s="5">
        <f t="shared" ca="1" si="219"/>
        <v>1</v>
      </c>
      <c r="U983" s="5">
        <f t="shared" ca="1" si="219"/>
        <v>0</v>
      </c>
      <c r="V983" s="5">
        <f t="shared" ca="1" si="219"/>
        <v>1</v>
      </c>
    </row>
    <row r="984" spans="1:22" x14ac:dyDescent="0.25">
      <c r="A984" s="5">
        <f t="shared" ca="1" si="220"/>
        <v>20.8534781789627</v>
      </c>
      <c r="B984" s="5">
        <f t="shared" ca="1" si="220"/>
        <v>29.08262754426897</v>
      </c>
      <c r="C984" s="5">
        <f t="shared" ca="1" si="220"/>
        <v>30.185976075000696</v>
      </c>
      <c r="D984" s="5">
        <f t="shared" ca="1" si="220"/>
        <v>35.585288771164365</v>
      </c>
      <c r="E984" s="5">
        <f t="shared" ca="1" si="220"/>
        <v>18.630435929405316</v>
      </c>
      <c r="F984" s="5">
        <f t="shared" ca="1" si="220"/>
        <v>31.440839389041297</v>
      </c>
      <c r="G984" s="58">
        <f t="shared" ca="1" si="215"/>
        <v>100.00738104167829</v>
      </c>
      <c r="H984" s="58">
        <f t="shared" ca="1" si="215"/>
        <v>101.11072957241002</v>
      </c>
      <c r="I984" s="58">
        <f t="shared" ca="1" si="215"/>
        <v>118.06558241416907</v>
      </c>
      <c r="J984" s="5">
        <f t="shared" ca="1" si="214"/>
        <v>118.06558241416907</v>
      </c>
      <c r="K984" s="5">
        <f ca="1">SMALL($J$6:$J$1005,ROWS($J$6:J984))</f>
        <v>139.53972253109148</v>
      </c>
      <c r="L984" s="67">
        <f ca="1">ROWS($L$6:L984)/COUNTA($K$6:$K$1005)</f>
        <v>0.97899999999999998</v>
      </c>
      <c r="M984" s="5">
        <f t="shared" ca="1" si="216"/>
        <v>0</v>
      </c>
      <c r="N984" s="5">
        <f t="shared" ca="1" si="217"/>
        <v>0</v>
      </c>
      <c r="O984" s="5">
        <f t="shared" ca="1" si="218"/>
        <v>1</v>
      </c>
      <c r="P984" s="5"/>
      <c r="Q984" s="5">
        <f t="shared" ca="1" si="210"/>
        <v>1</v>
      </c>
      <c r="R984" s="5">
        <f t="shared" ca="1" si="219"/>
        <v>0</v>
      </c>
      <c r="S984" s="5">
        <f t="shared" ca="1" si="219"/>
        <v>1</v>
      </c>
      <c r="T984" s="5">
        <f t="shared" ca="1" si="219"/>
        <v>1</v>
      </c>
      <c r="U984" s="5">
        <f t="shared" ca="1" si="219"/>
        <v>0</v>
      </c>
      <c r="V984" s="5">
        <f t="shared" ca="1" si="219"/>
        <v>1</v>
      </c>
    </row>
    <row r="985" spans="1:22" x14ac:dyDescent="0.25">
      <c r="A985" s="5">
        <f t="shared" ca="1" si="220"/>
        <v>20.173062239624709</v>
      </c>
      <c r="B985" s="5">
        <f t="shared" ca="1" si="220"/>
        <v>30.503464959422949</v>
      </c>
      <c r="C985" s="5">
        <f t="shared" ca="1" si="220"/>
        <v>28.125827943124268</v>
      </c>
      <c r="D985" s="5">
        <f t="shared" ca="1" si="220"/>
        <v>20.974449811863281</v>
      </c>
      <c r="E985" s="5">
        <f t="shared" ca="1" si="220"/>
        <v>33.787448038016549</v>
      </c>
      <c r="F985" s="5">
        <f t="shared" ca="1" si="220"/>
        <v>33.186162462000986</v>
      </c>
      <c r="G985" s="58">
        <f t="shared" ca="1" si="215"/>
        <v>117.6501376990652</v>
      </c>
      <c r="H985" s="58">
        <f t="shared" ca="1" si="215"/>
        <v>115.27250068276652</v>
      </c>
      <c r="I985" s="58">
        <f t="shared" ca="1" si="215"/>
        <v>102.45950245661325</v>
      </c>
      <c r="J985" s="5">
        <f t="shared" ca="1" si="214"/>
        <v>117.6501376990652</v>
      </c>
      <c r="K985" s="5">
        <f ca="1">SMALL($J$6:$J$1005,ROWS($J$6:J985))</f>
        <v>139.83397110901075</v>
      </c>
      <c r="L985" s="67">
        <f ca="1">ROWS($L$6:L985)/COUNTA($K$6:$K$1005)</f>
        <v>0.98</v>
      </c>
      <c r="M985" s="5">
        <f t="shared" ca="1" si="216"/>
        <v>1</v>
      </c>
      <c r="N985" s="5">
        <f t="shared" ca="1" si="217"/>
        <v>0</v>
      </c>
      <c r="O985" s="5">
        <f t="shared" ca="1" si="218"/>
        <v>0</v>
      </c>
      <c r="P985" s="5"/>
      <c r="Q985" s="5">
        <f t="shared" ca="1" si="210"/>
        <v>1</v>
      </c>
      <c r="R985" s="5">
        <f t="shared" ca="1" si="219"/>
        <v>1</v>
      </c>
      <c r="S985" s="5">
        <f t="shared" ca="1" si="219"/>
        <v>0</v>
      </c>
      <c r="T985" s="5">
        <f t="shared" ca="1" si="219"/>
        <v>0</v>
      </c>
      <c r="U985" s="5">
        <f t="shared" ca="1" si="219"/>
        <v>1</v>
      </c>
      <c r="V985" s="5">
        <f t="shared" ca="1" si="219"/>
        <v>1</v>
      </c>
    </row>
    <row r="986" spans="1:22" x14ac:dyDescent="0.25">
      <c r="A986" s="5">
        <f t="shared" ref="A986:F995" ca="1" si="221">A$3+(A$4-A$3)*RAND()</f>
        <v>25.113475737714275</v>
      </c>
      <c r="B986" s="5">
        <f t="shared" ca="1" si="221"/>
        <v>26.203445188830351</v>
      </c>
      <c r="C986" s="5">
        <f t="shared" ca="1" si="221"/>
        <v>20.896611316173662</v>
      </c>
      <c r="D986" s="5">
        <f t="shared" ca="1" si="221"/>
        <v>17.515955065421078</v>
      </c>
      <c r="E986" s="5">
        <f t="shared" ca="1" si="221"/>
        <v>20.738371377895483</v>
      </c>
      <c r="F986" s="5">
        <f t="shared" ca="1" si="221"/>
        <v>37.960152793388559</v>
      </c>
      <c r="G986" s="58">
        <f t="shared" ca="1" si="215"/>
        <v>110.01544509782867</v>
      </c>
      <c r="H986" s="58">
        <f t="shared" ca="1" si="215"/>
        <v>104.70861122517198</v>
      </c>
      <c r="I986" s="58">
        <f t="shared" ca="1" si="215"/>
        <v>101.48619491269757</v>
      </c>
      <c r="J986" s="5">
        <f t="shared" ca="1" si="214"/>
        <v>110.01544509782867</v>
      </c>
      <c r="K986" s="5">
        <f ca="1">SMALL($J$6:$J$1005,ROWS($J$6:J986))</f>
        <v>139.90078970834182</v>
      </c>
      <c r="L986" s="67">
        <f ca="1">ROWS($L$6:L986)/COUNTA($K$6:$K$1005)</f>
        <v>0.98099999999999998</v>
      </c>
      <c r="M986" s="5">
        <f t="shared" ca="1" si="216"/>
        <v>1</v>
      </c>
      <c r="N986" s="5">
        <f t="shared" ca="1" si="217"/>
        <v>0</v>
      </c>
      <c r="O986" s="5">
        <f t="shared" ca="1" si="218"/>
        <v>0</v>
      </c>
      <c r="P986" s="5"/>
      <c r="Q986" s="5">
        <f t="shared" ca="1" si="210"/>
        <v>1</v>
      </c>
      <c r="R986" s="5">
        <f t="shared" ca="1" si="219"/>
        <v>1</v>
      </c>
      <c r="S986" s="5">
        <f t="shared" ca="1" si="219"/>
        <v>0</v>
      </c>
      <c r="T986" s="5">
        <f t="shared" ca="1" si="219"/>
        <v>0</v>
      </c>
      <c r="U986" s="5">
        <f t="shared" ca="1" si="219"/>
        <v>1</v>
      </c>
      <c r="V986" s="5">
        <f t="shared" ca="1" si="219"/>
        <v>1</v>
      </c>
    </row>
    <row r="987" spans="1:22" x14ac:dyDescent="0.25">
      <c r="A987" s="5">
        <f t="shared" ca="1" si="221"/>
        <v>14.880863549395945</v>
      </c>
      <c r="B987" s="5">
        <f t="shared" ca="1" si="221"/>
        <v>25.226793270329793</v>
      </c>
      <c r="C987" s="5">
        <f t="shared" ca="1" si="221"/>
        <v>25.525123061359817</v>
      </c>
      <c r="D987" s="5">
        <f t="shared" ca="1" si="221"/>
        <v>15.282695002728742</v>
      </c>
      <c r="E987" s="5">
        <f t="shared" ca="1" si="221"/>
        <v>21.299819937942583</v>
      </c>
      <c r="F987" s="5">
        <f t="shared" ca="1" si="221"/>
        <v>38.159809841694141</v>
      </c>
      <c r="G987" s="58">
        <f t="shared" ca="1" si="215"/>
        <v>99.567286599362461</v>
      </c>
      <c r="H987" s="58">
        <f t="shared" ca="1" si="215"/>
        <v>99.865616390392489</v>
      </c>
      <c r="I987" s="58">
        <f t="shared" ca="1" si="215"/>
        <v>93.848491455178646</v>
      </c>
      <c r="J987" s="5">
        <f t="shared" ca="1" si="214"/>
        <v>99.865616390392489</v>
      </c>
      <c r="K987" s="5">
        <f ca="1">SMALL($J$6:$J$1005,ROWS($J$6:J987))</f>
        <v>139.95615007128885</v>
      </c>
      <c r="L987" s="67">
        <f ca="1">ROWS($L$6:L987)/COUNTA($K$6:$K$1005)</f>
        <v>0.98199999999999998</v>
      </c>
      <c r="M987" s="5">
        <f t="shared" ca="1" si="216"/>
        <v>0</v>
      </c>
      <c r="N987" s="5">
        <f t="shared" ca="1" si="217"/>
        <v>1</v>
      </c>
      <c r="O987" s="5">
        <f t="shared" ca="1" si="218"/>
        <v>0</v>
      </c>
      <c r="P987" s="5"/>
      <c r="Q987" s="5">
        <f t="shared" ca="1" si="210"/>
        <v>1</v>
      </c>
      <c r="R987" s="5">
        <f t="shared" ca="1" si="219"/>
        <v>0</v>
      </c>
      <c r="S987" s="5">
        <f t="shared" ca="1" si="219"/>
        <v>1</v>
      </c>
      <c r="T987" s="5">
        <f t="shared" ca="1" si="219"/>
        <v>0</v>
      </c>
      <c r="U987" s="5">
        <f t="shared" ca="1" si="219"/>
        <v>1</v>
      </c>
      <c r="V987" s="5">
        <f t="shared" ca="1" si="219"/>
        <v>1</v>
      </c>
    </row>
    <row r="988" spans="1:22" x14ac:dyDescent="0.25">
      <c r="A988" s="5">
        <f t="shared" ca="1" si="221"/>
        <v>29.366343100939392</v>
      </c>
      <c r="B988" s="5">
        <f t="shared" ca="1" si="221"/>
        <v>37.318633177256132</v>
      </c>
      <c r="C988" s="5">
        <f t="shared" ca="1" si="221"/>
        <v>33.192233183117025</v>
      </c>
      <c r="D988" s="5">
        <f t="shared" ca="1" si="221"/>
        <v>40.883206874806525</v>
      </c>
      <c r="E988" s="5">
        <f t="shared" ca="1" si="221"/>
        <v>23.782054746457387</v>
      </c>
      <c r="F988" s="5">
        <f t="shared" ca="1" si="221"/>
        <v>30.697267972285637</v>
      </c>
      <c r="G988" s="58">
        <f t="shared" ca="1" si="215"/>
        <v>121.16429899693856</v>
      </c>
      <c r="H988" s="58">
        <f t="shared" ca="1" si="215"/>
        <v>117.03789900279943</v>
      </c>
      <c r="I988" s="58">
        <f t="shared" ca="1" si="215"/>
        <v>134.13905113114856</v>
      </c>
      <c r="J988" s="5">
        <f t="shared" ca="1" si="214"/>
        <v>134.13905113114856</v>
      </c>
      <c r="K988" s="5">
        <f ca="1">SMALL($J$6:$J$1005,ROWS($J$6:J988))</f>
        <v>140.09660136541652</v>
      </c>
      <c r="L988" s="67">
        <f ca="1">ROWS($L$6:L988)/COUNTA($K$6:$K$1005)</f>
        <v>0.98299999999999998</v>
      </c>
      <c r="M988" s="5">
        <f t="shared" ca="1" si="216"/>
        <v>0</v>
      </c>
      <c r="N988" s="5">
        <f t="shared" ca="1" si="217"/>
        <v>0</v>
      </c>
      <c r="O988" s="5">
        <f t="shared" ca="1" si="218"/>
        <v>1</v>
      </c>
      <c r="P988" s="5"/>
      <c r="Q988" s="5">
        <f t="shared" ca="1" si="210"/>
        <v>1</v>
      </c>
      <c r="R988" s="5">
        <f t="shared" ca="1" si="219"/>
        <v>0</v>
      </c>
      <c r="S988" s="5">
        <f t="shared" ca="1" si="219"/>
        <v>1</v>
      </c>
      <c r="T988" s="5">
        <f t="shared" ca="1" si="219"/>
        <v>1</v>
      </c>
      <c r="U988" s="5">
        <f t="shared" ca="1" si="219"/>
        <v>0</v>
      </c>
      <c r="V988" s="5">
        <f t="shared" ca="1" si="219"/>
        <v>1</v>
      </c>
    </row>
    <row r="989" spans="1:22" x14ac:dyDescent="0.25">
      <c r="A989" s="5">
        <f t="shared" ca="1" si="221"/>
        <v>17.885560097998731</v>
      </c>
      <c r="B989" s="5">
        <f t="shared" ca="1" si="221"/>
        <v>22.400089915760976</v>
      </c>
      <c r="C989" s="5">
        <f t="shared" ca="1" si="221"/>
        <v>25.259000647012556</v>
      </c>
      <c r="D989" s="5">
        <f t="shared" ca="1" si="221"/>
        <v>12.416598695327675</v>
      </c>
      <c r="E989" s="5">
        <f t="shared" ca="1" si="221"/>
        <v>20.709154737966237</v>
      </c>
      <c r="F989" s="5">
        <f t="shared" ca="1" si="221"/>
        <v>29.705941879939189</v>
      </c>
      <c r="G989" s="58">
        <f t="shared" ca="1" si="215"/>
        <v>90.70074663166514</v>
      </c>
      <c r="H989" s="58">
        <f t="shared" ca="1" si="215"/>
        <v>93.55965736291671</v>
      </c>
      <c r="I989" s="58">
        <f t="shared" ca="1" si="215"/>
        <v>85.267101320278158</v>
      </c>
      <c r="J989" s="5">
        <f t="shared" ca="1" si="214"/>
        <v>93.55965736291671</v>
      </c>
      <c r="K989" s="5">
        <f ca="1">SMALL($J$6:$J$1005,ROWS($J$6:J989))</f>
        <v>140.20687305088836</v>
      </c>
      <c r="L989" s="67">
        <f ca="1">ROWS($L$6:L989)/COUNTA($K$6:$K$1005)</f>
        <v>0.98399999999999999</v>
      </c>
      <c r="M989" s="5">
        <f t="shared" ca="1" si="216"/>
        <v>0</v>
      </c>
      <c r="N989" s="5">
        <f t="shared" ca="1" si="217"/>
        <v>1</v>
      </c>
      <c r="O989" s="5">
        <f t="shared" ca="1" si="218"/>
        <v>0</v>
      </c>
      <c r="P989" s="5"/>
      <c r="Q989" s="5">
        <f t="shared" ca="1" si="210"/>
        <v>1</v>
      </c>
      <c r="R989" s="5">
        <f t="shared" ca="1" si="219"/>
        <v>0</v>
      </c>
      <c r="S989" s="5">
        <f t="shared" ca="1" si="219"/>
        <v>1</v>
      </c>
      <c r="T989" s="5">
        <f t="shared" ca="1" si="219"/>
        <v>0</v>
      </c>
      <c r="U989" s="5">
        <f t="shared" ca="1" si="219"/>
        <v>1</v>
      </c>
      <c r="V989" s="5">
        <f t="shared" ca="1" si="219"/>
        <v>1</v>
      </c>
    </row>
    <row r="990" spans="1:22" x14ac:dyDescent="0.25">
      <c r="A990" s="5">
        <f t="shared" ca="1" si="221"/>
        <v>18.335748076792022</v>
      </c>
      <c r="B990" s="5">
        <f t="shared" ca="1" si="221"/>
        <v>43.90342673795039</v>
      </c>
      <c r="C990" s="5">
        <f t="shared" ca="1" si="221"/>
        <v>29.887417669998143</v>
      </c>
      <c r="D990" s="5">
        <f t="shared" ca="1" si="221"/>
        <v>34.765018756697792</v>
      </c>
      <c r="E990" s="5">
        <f t="shared" ca="1" si="221"/>
        <v>25.595247136863136</v>
      </c>
      <c r="F990" s="5">
        <f t="shared" ca="1" si="221"/>
        <v>24.318805587556255</v>
      </c>
      <c r="G990" s="58">
        <f t="shared" ca="1" si="215"/>
        <v>112.1532275391618</v>
      </c>
      <c r="H990" s="58">
        <f t="shared" ca="1" si="215"/>
        <v>98.137218471209565</v>
      </c>
      <c r="I990" s="58">
        <f t="shared" ca="1" si="215"/>
        <v>107.30699009104421</v>
      </c>
      <c r="J990" s="5">
        <f t="shared" ca="1" si="214"/>
        <v>112.1532275391618</v>
      </c>
      <c r="K990" s="5">
        <f ca="1">SMALL($J$6:$J$1005,ROWS($J$6:J990))</f>
        <v>140.30354871952849</v>
      </c>
      <c r="L990" s="67">
        <f ca="1">ROWS($L$6:L990)/COUNTA($K$6:$K$1005)</f>
        <v>0.98499999999999999</v>
      </c>
      <c r="M990" s="5">
        <f t="shared" ca="1" si="216"/>
        <v>1</v>
      </c>
      <c r="N990" s="5">
        <f t="shared" ca="1" si="217"/>
        <v>0</v>
      </c>
      <c r="O990" s="5">
        <f t="shared" ca="1" si="218"/>
        <v>0</v>
      </c>
      <c r="P990" s="5"/>
      <c r="Q990" s="5">
        <f t="shared" ca="1" si="210"/>
        <v>1</v>
      </c>
      <c r="R990" s="5">
        <f t="shared" ca="1" si="219"/>
        <v>1</v>
      </c>
      <c r="S990" s="5">
        <f t="shared" ca="1" si="219"/>
        <v>0</v>
      </c>
      <c r="T990" s="5">
        <f t="shared" ca="1" si="219"/>
        <v>0</v>
      </c>
      <c r="U990" s="5">
        <f t="shared" ca="1" si="219"/>
        <v>1</v>
      </c>
      <c r="V990" s="5">
        <f t="shared" ca="1" si="219"/>
        <v>1</v>
      </c>
    </row>
    <row r="991" spans="1:22" x14ac:dyDescent="0.25">
      <c r="A991" s="5">
        <f t="shared" ca="1" si="221"/>
        <v>15.960357320584347</v>
      </c>
      <c r="B991" s="5">
        <f t="shared" ca="1" si="221"/>
        <v>26.610684538365547</v>
      </c>
      <c r="C991" s="5">
        <f t="shared" ca="1" si="221"/>
        <v>19.138405595914008</v>
      </c>
      <c r="D991" s="5">
        <f t="shared" ca="1" si="221"/>
        <v>32.128216776841953</v>
      </c>
      <c r="E991" s="5">
        <f t="shared" ca="1" si="221"/>
        <v>22.319073125902555</v>
      </c>
      <c r="F991" s="5">
        <f t="shared" ca="1" si="221"/>
        <v>21.661426934177697</v>
      </c>
      <c r="G991" s="58">
        <f t="shared" ca="1" si="215"/>
        <v>86.551541919030157</v>
      </c>
      <c r="H991" s="58">
        <f t="shared" ca="1" si="215"/>
        <v>79.079262976578605</v>
      </c>
      <c r="I991" s="58">
        <f t="shared" ca="1" si="215"/>
        <v>88.888406627518009</v>
      </c>
      <c r="J991" s="5">
        <f t="shared" ca="1" si="214"/>
        <v>88.888406627518009</v>
      </c>
      <c r="K991" s="5">
        <f ca="1">SMALL($J$6:$J$1005,ROWS($J$6:J991))</f>
        <v>140.3334314438552</v>
      </c>
      <c r="L991" s="67">
        <f ca="1">ROWS($L$6:L991)/COUNTA($K$6:$K$1005)</f>
        <v>0.98599999999999999</v>
      </c>
      <c r="M991" s="5">
        <f t="shared" ca="1" si="216"/>
        <v>0</v>
      </c>
      <c r="N991" s="5">
        <f t="shared" ca="1" si="217"/>
        <v>0</v>
      </c>
      <c r="O991" s="5">
        <f t="shared" ca="1" si="218"/>
        <v>1</v>
      </c>
      <c r="P991" s="5"/>
      <c r="Q991" s="5">
        <f t="shared" ca="1" si="210"/>
        <v>1</v>
      </c>
      <c r="R991" s="5">
        <f t="shared" ca="1" si="219"/>
        <v>0</v>
      </c>
      <c r="S991" s="5">
        <f t="shared" ca="1" si="219"/>
        <v>1</v>
      </c>
      <c r="T991" s="5">
        <f t="shared" ca="1" si="219"/>
        <v>1</v>
      </c>
      <c r="U991" s="5">
        <f t="shared" ca="1" si="219"/>
        <v>0</v>
      </c>
      <c r="V991" s="5">
        <f t="shared" ca="1" si="219"/>
        <v>1</v>
      </c>
    </row>
    <row r="992" spans="1:22" x14ac:dyDescent="0.25">
      <c r="A992" s="5">
        <f t="shared" ca="1" si="221"/>
        <v>29.120788487982356</v>
      </c>
      <c r="B992" s="5">
        <f t="shared" ca="1" si="221"/>
        <v>16.542570864160261</v>
      </c>
      <c r="C992" s="5">
        <f t="shared" ca="1" si="221"/>
        <v>33.17542961008931</v>
      </c>
      <c r="D992" s="5">
        <f t="shared" ca="1" si="221"/>
        <v>34.278723154461808</v>
      </c>
      <c r="E992" s="5">
        <f t="shared" ca="1" si="221"/>
        <v>20.292096032180975</v>
      </c>
      <c r="F992" s="5">
        <f t="shared" ca="1" si="221"/>
        <v>33.599862156077819</v>
      </c>
      <c r="G992" s="58">
        <f t="shared" ca="1" si="215"/>
        <v>99.555317540401418</v>
      </c>
      <c r="H992" s="58">
        <f t="shared" ca="1" si="215"/>
        <v>116.18817628633046</v>
      </c>
      <c r="I992" s="58">
        <f t="shared" ca="1" si="215"/>
        <v>130.1748034086113</v>
      </c>
      <c r="J992" s="5">
        <f t="shared" ca="1" si="214"/>
        <v>130.1748034086113</v>
      </c>
      <c r="K992" s="5">
        <f ca="1">SMALL($J$6:$J$1005,ROWS($J$6:J992))</f>
        <v>140.38632006754045</v>
      </c>
      <c r="L992" s="67">
        <f ca="1">ROWS($L$6:L992)/COUNTA($K$6:$K$1005)</f>
        <v>0.98699999999999999</v>
      </c>
      <c r="M992" s="5">
        <f t="shared" ca="1" si="216"/>
        <v>0</v>
      </c>
      <c r="N992" s="5">
        <f t="shared" ca="1" si="217"/>
        <v>0</v>
      </c>
      <c r="O992" s="5">
        <f t="shared" ca="1" si="218"/>
        <v>1</v>
      </c>
      <c r="P992" s="5"/>
      <c r="Q992" s="5">
        <f t="shared" ca="1" si="210"/>
        <v>1</v>
      </c>
      <c r="R992" s="5">
        <f t="shared" ca="1" si="219"/>
        <v>0</v>
      </c>
      <c r="S992" s="5">
        <f t="shared" ca="1" si="219"/>
        <v>1</v>
      </c>
      <c r="T992" s="5">
        <f t="shared" ca="1" si="219"/>
        <v>1</v>
      </c>
      <c r="U992" s="5">
        <f t="shared" ca="1" si="219"/>
        <v>0</v>
      </c>
      <c r="V992" s="5">
        <f t="shared" ca="1" si="219"/>
        <v>1</v>
      </c>
    </row>
    <row r="993" spans="1:22" x14ac:dyDescent="0.25">
      <c r="A993" s="5">
        <f t="shared" ca="1" si="221"/>
        <v>28.204737625207308</v>
      </c>
      <c r="B993" s="5">
        <f t="shared" ca="1" si="221"/>
        <v>22.335002466088739</v>
      </c>
      <c r="C993" s="5">
        <f t="shared" ca="1" si="221"/>
        <v>23.413781282937713</v>
      </c>
      <c r="D993" s="5">
        <f t="shared" ca="1" si="221"/>
        <v>24.880578225305353</v>
      </c>
      <c r="E993" s="5">
        <f t="shared" ca="1" si="221"/>
        <v>22.438232818218562</v>
      </c>
      <c r="F993" s="5">
        <f t="shared" ca="1" si="221"/>
        <v>28.592394046261052</v>
      </c>
      <c r="G993" s="58">
        <f t="shared" ca="1" si="215"/>
        <v>101.57036695577565</v>
      </c>
      <c r="H993" s="58">
        <f t="shared" ca="1" si="215"/>
        <v>102.64914577262464</v>
      </c>
      <c r="I993" s="58">
        <f t="shared" ca="1" si="215"/>
        <v>105.09149117971143</v>
      </c>
      <c r="J993" s="5">
        <f t="shared" ca="1" si="214"/>
        <v>105.09149117971143</v>
      </c>
      <c r="K993" s="5">
        <f ca="1">SMALL($J$6:$J$1005,ROWS($J$6:J993))</f>
        <v>140.42737195620367</v>
      </c>
      <c r="L993" s="67">
        <f ca="1">ROWS($L$6:L993)/COUNTA($K$6:$K$1005)</f>
        <v>0.98799999999999999</v>
      </c>
      <c r="M993" s="5">
        <f t="shared" ca="1" si="216"/>
        <v>0</v>
      </c>
      <c r="N993" s="5">
        <f t="shared" ca="1" si="217"/>
        <v>0</v>
      </c>
      <c r="O993" s="5">
        <f t="shared" ca="1" si="218"/>
        <v>1</v>
      </c>
      <c r="P993" s="5"/>
      <c r="Q993" s="5">
        <f t="shared" ca="1" si="210"/>
        <v>1</v>
      </c>
      <c r="R993" s="5">
        <f t="shared" ca="1" si="219"/>
        <v>0</v>
      </c>
      <c r="S993" s="5">
        <f t="shared" ca="1" si="219"/>
        <v>1</v>
      </c>
      <c r="T993" s="5">
        <f t="shared" ca="1" si="219"/>
        <v>1</v>
      </c>
      <c r="U993" s="5">
        <f t="shared" ca="1" si="219"/>
        <v>0</v>
      </c>
      <c r="V993" s="5">
        <f t="shared" ca="1" si="219"/>
        <v>1</v>
      </c>
    </row>
    <row r="994" spans="1:22" x14ac:dyDescent="0.25">
      <c r="A994" s="5">
        <f t="shared" ca="1" si="221"/>
        <v>26.797749003296051</v>
      </c>
      <c r="B994" s="5">
        <f t="shared" ca="1" si="221"/>
        <v>24.087885817718124</v>
      </c>
      <c r="C994" s="5">
        <f t="shared" ca="1" si="221"/>
        <v>22.452229206382139</v>
      </c>
      <c r="D994" s="5">
        <f t="shared" ca="1" si="221"/>
        <v>37.027746896949026</v>
      </c>
      <c r="E994" s="5">
        <f t="shared" ca="1" si="221"/>
        <v>29.377713231691857</v>
      </c>
      <c r="F994" s="5">
        <f t="shared" ca="1" si="221"/>
        <v>22.58127074322141</v>
      </c>
      <c r="G994" s="58">
        <f t="shared" ca="1" si="215"/>
        <v>102.84461879592745</v>
      </c>
      <c r="H994" s="58">
        <f t="shared" ca="1" si="215"/>
        <v>101.20896218459146</v>
      </c>
      <c r="I994" s="58">
        <f t="shared" ca="1" si="215"/>
        <v>108.85899584984863</v>
      </c>
      <c r="J994" s="5">
        <f t="shared" ca="1" si="214"/>
        <v>108.85899584984863</v>
      </c>
      <c r="K994" s="5">
        <f ca="1">SMALL($J$6:$J$1005,ROWS($J$6:J994))</f>
        <v>140.57823718739095</v>
      </c>
      <c r="L994" s="67">
        <f ca="1">ROWS($L$6:L994)/COUNTA($K$6:$K$1005)</f>
        <v>0.98899999999999999</v>
      </c>
      <c r="M994" s="5">
        <f t="shared" ca="1" si="216"/>
        <v>0</v>
      </c>
      <c r="N994" s="5">
        <f t="shared" ca="1" si="217"/>
        <v>0</v>
      </c>
      <c r="O994" s="5">
        <f t="shared" ca="1" si="218"/>
        <v>1</v>
      </c>
      <c r="P994" s="5"/>
      <c r="Q994" s="5">
        <f t="shared" ca="1" si="210"/>
        <v>1</v>
      </c>
      <c r="R994" s="5">
        <f t="shared" ca="1" si="219"/>
        <v>0</v>
      </c>
      <c r="S994" s="5">
        <f t="shared" ca="1" si="219"/>
        <v>1</v>
      </c>
      <c r="T994" s="5">
        <f t="shared" ca="1" si="219"/>
        <v>1</v>
      </c>
      <c r="U994" s="5">
        <f t="shared" ca="1" si="219"/>
        <v>0</v>
      </c>
      <c r="V994" s="5">
        <f t="shared" ca="1" si="219"/>
        <v>1</v>
      </c>
    </row>
    <row r="995" spans="1:22" x14ac:dyDescent="0.25">
      <c r="A995" s="5">
        <f t="shared" ca="1" si="221"/>
        <v>19.068510168613948</v>
      </c>
      <c r="B995" s="5">
        <f t="shared" ca="1" si="221"/>
        <v>40.394997921850283</v>
      </c>
      <c r="C995" s="5">
        <f t="shared" ca="1" si="221"/>
        <v>22.893428974376832</v>
      </c>
      <c r="D995" s="5">
        <f t="shared" ca="1" si="221"/>
        <v>49.259413217538487</v>
      </c>
      <c r="E995" s="5">
        <f t="shared" ca="1" si="221"/>
        <v>22.626628427785668</v>
      </c>
      <c r="F995" s="5">
        <f t="shared" ca="1" si="221"/>
        <v>20.50958853507359</v>
      </c>
      <c r="G995" s="58">
        <f t="shared" ca="1" si="215"/>
        <v>102.59972505332348</v>
      </c>
      <c r="H995" s="58">
        <f t="shared" ca="1" si="215"/>
        <v>85.098156105850038</v>
      </c>
      <c r="I995" s="58">
        <f t="shared" ca="1" si="215"/>
        <v>111.73094089560286</v>
      </c>
      <c r="J995" s="5">
        <f t="shared" ca="1" si="214"/>
        <v>111.73094089560286</v>
      </c>
      <c r="K995" s="5">
        <f ca="1">SMALL($J$6:$J$1005,ROWS($J$6:J995))</f>
        <v>140.60508369416632</v>
      </c>
      <c r="L995" s="67">
        <f ca="1">ROWS($L$6:L995)/COUNTA($K$6:$K$1005)</f>
        <v>0.99</v>
      </c>
      <c r="M995" s="5">
        <f t="shared" ca="1" si="216"/>
        <v>0</v>
      </c>
      <c r="N995" s="5">
        <f t="shared" ca="1" si="217"/>
        <v>0</v>
      </c>
      <c r="O995" s="5">
        <f t="shared" ca="1" si="218"/>
        <v>1</v>
      </c>
      <c r="P995" s="5"/>
      <c r="Q995" s="5">
        <f t="shared" ca="1" si="210"/>
        <v>1</v>
      </c>
      <c r="R995" s="5">
        <f t="shared" ca="1" si="219"/>
        <v>0</v>
      </c>
      <c r="S995" s="5">
        <f t="shared" ca="1" si="219"/>
        <v>1</v>
      </c>
      <c r="T995" s="5">
        <f t="shared" ca="1" si="219"/>
        <v>1</v>
      </c>
      <c r="U995" s="5">
        <f t="shared" ca="1" si="219"/>
        <v>0</v>
      </c>
      <c r="V995" s="5">
        <f t="shared" ca="1" si="219"/>
        <v>1</v>
      </c>
    </row>
    <row r="996" spans="1:22" x14ac:dyDescent="0.25">
      <c r="A996" s="5">
        <f t="shared" ref="A996:F1005" ca="1" si="222">A$3+(A$4-A$3)*RAND()</f>
        <v>24.609754248212369</v>
      </c>
      <c r="B996" s="5">
        <f t="shared" ca="1" si="222"/>
        <v>21.228672378872208</v>
      </c>
      <c r="C996" s="5">
        <f t="shared" ca="1" si="222"/>
        <v>25.534447980467952</v>
      </c>
      <c r="D996" s="5">
        <f t="shared" ca="1" si="222"/>
        <v>25.777474493900442</v>
      </c>
      <c r="E996" s="5">
        <f t="shared" ca="1" si="222"/>
        <v>22.981333610784297</v>
      </c>
      <c r="F996" s="5">
        <f t="shared" ca="1" si="222"/>
        <v>22.334650153484628</v>
      </c>
      <c r="G996" s="58">
        <f t="shared" ca="1" si="215"/>
        <v>91.154410391353508</v>
      </c>
      <c r="H996" s="58">
        <f t="shared" ca="1" si="215"/>
        <v>95.460185992949249</v>
      </c>
      <c r="I996" s="58">
        <f t="shared" ca="1" si="215"/>
        <v>98.256326876065401</v>
      </c>
      <c r="J996" s="5">
        <f t="shared" ca="1" si="214"/>
        <v>98.256326876065401</v>
      </c>
      <c r="K996" s="5">
        <f ca="1">SMALL($J$6:$J$1005,ROWS($J$6:J996))</f>
        <v>141.14369667522666</v>
      </c>
      <c r="L996" s="67">
        <f ca="1">ROWS($L$6:L996)/COUNTA($K$6:$K$1005)</f>
        <v>0.99099999999999999</v>
      </c>
      <c r="M996" s="5">
        <f t="shared" ca="1" si="216"/>
        <v>0</v>
      </c>
      <c r="N996" s="5">
        <f t="shared" ca="1" si="217"/>
        <v>0</v>
      </c>
      <c r="O996" s="5">
        <f t="shared" ca="1" si="218"/>
        <v>1</v>
      </c>
      <c r="P996" s="5"/>
      <c r="Q996" s="5">
        <f t="shared" ca="1" si="210"/>
        <v>1</v>
      </c>
      <c r="R996" s="5">
        <f t="shared" ca="1" si="219"/>
        <v>0</v>
      </c>
      <c r="S996" s="5">
        <f t="shared" ca="1" si="219"/>
        <v>1</v>
      </c>
      <c r="T996" s="5">
        <f t="shared" ca="1" si="219"/>
        <v>1</v>
      </c>
      <c r="U996" s="5">
        <f t="shared" ca="1" si="219"/>
        <v>0</v>
      </c>
      <c r="V996" s="5">
        <f t="shared" ca="1" si="219"/>
        <v>1</v>
      </c>
    </row>
    <row r="997" spans="1:22" x14ac:dyDescent="0.25">
      <c r="A997" s="5">
        <f t="shared" ca="1" si="222"/>
        <v>30.816074209881013</v>
      </c>
      <c r="B997" s="5">
        <f t="shared" ca="1" si="222"/>
        <v>32.971162704205724</v>
      </c>
      <c r="C997" s="5">
        <f t="shared" ca="1" si="222"/>
        <v>22.722627940101553</v>
      </c>
      <c r="D997" s="5">
        <f t="shared" ca="1" si="222"/>
        <v>26.200500742164571</v>
      </c>
      <c r="E997" s="5">
        <f t="shared" ca="1" si="222"/>
        <v>19.29000288011779</v>
      </c>
      <c r="F997" s="5">
        <f t="shared" ca="1" si="222"/>
        <v>25.006856784689539</v>
      </c>
      <c r="G997" s="58">
        <f t="shared" ca="1" si="215"/>
        <v>108.08409657889408</v>
      </c>
      <c r="H997" s="58">
        <f t="shared" ca="1" si="215"/>
        <v>97.835561814789912</v>
      </c>
      <c r="I997" s="58">
        <f t="shared" ca="1" si="215"/>
        <v>104.74605967683669</v>
      </c>
      <c r="J997" s="5">
        <f t="shared" ca="1" si="214"/>
        <v>108.08409657889408</v>
      </c>
      <c r="K997" s="5">
        <f ca="1">SMALL($J$6:$J$1005,ROWS($J$6:J997))</f>
        <v>141.34182181638627</v>
      </c>
      <c r="L997" s="67">
        <f ca="1">ROWS($L$6:L997)/COUNTA($K$6:$K$1005)</f>
        <v>0.99199999999999999</v>
      </c>
      <c r="M997" s="5">
        <f t="shared" ca="1" si="216"/>
        <v>1</v>
      </c>
      <c r="N997" s="5">
        <f t="shared" ca="1" si="217"/>
        <v>0</v>
      </c>
      <c r="O997" s="5">
        <f t="shared" ca="1" si="218"/>
        <v>0</v>
      </c>
      <c r="P997" s="5"/>
      <c r="Q997" s="5">
        <f t="shared" ca="1" si="210"/>
        <v>1</v>
      </c>
      <c r="R997" s="5">
        <f t="shared" ca="1" si="219"/>
        <v>1</v>
      </c>
      <c r="S997" s="5">
        <f t="shared" ca="1" si="219"/>
        <v>0</v>
      </c>
      <c r="T997" s="5">
        <f t="shared" ca="1" si="219"/>
        <v>0</v>
      </c>
      <c r="U997" s="5">
        <f t="shared" ca="1" si="219"/>
        <v>1</v>
      </c>
      <c r="V997" s="5">
        <f t="shared" ca="1" si="219"/>
        <v>1</v>
      </c>
    </row>
    <row r="998" spans="1:22" x14ac:dyDescent="0.25">
      <c r="A998" s="5">
        <f t="shared" ca="1" si="222"/>
        <v>26.640499822076002</v>
      </c>
      <c r="B998" s="5">
        <f t="shared" ca="1" si="222"/>
        <v>39.34487296873229</v>
      </c>
      <c r="C998" s="5">
        <f t="shared" ca="1" si="222"/>
        <v>30.05252885173234</v>
      </c>
      <c r="D998" s="5">
        <f t="shared" ca="1" si="222"/>
        <v>18.25856012579532</v>
      </c>
      <c r="E998" s="5">
        <f t="shared" ca="1" si="222"/>
        <v>21.805236112695823</v>
      </c>
      <c r="F998" s="5">
        <f t="shared" ca="1" si="222"/>
        <v>29.909332448824298</v>
      </c>
      <c r="G998" s="58">
        <f t="shared" ca="1" si="215"/>
        <v>117.69994135232842</v>
      </c>
      <c r="H998" s="58">
        <f t="shared" ca="1" si="215"/>
        <v>108.40759723532847</v>
      </c>
      <c r="I998" s="58">
        <f t="shared" ca="1" si="215"/>
        <v>104.86092124842796</v>
      </c>
      <c r="J998" s="5">
        <f t="shared" ca="1" si="214"/>
        <v>117.69994135232842</v>
      </c>
      <c r="K998" s="5">
        <f ca="1">SMALL($J$6:$J$1005,ROWS($J$6:J998))</f>
        <v>141.7486204324635</v>
      </c>
      <c r="L998" s="67">
        <f ca="1">ROWS($L$6:L998)/COUNTA($K$6:$K$1005)</f>
        <v>0.99299999999999999</v>
      </c>
      <c r="M998" s="5">
        <f t="shared" ca="1" si="216"/>
        <v>1</v>
      </c>
      <c r="N998" s="5">
        <f t="shared" ca="1" si="217"/>
        <v>0</v>
      </c>
      <c r="O998" s="5">
        <f t="shared" ca="1" si="218"/>
        <v>0</v>
      </c>
      <c r="P998" s="5"/>
      <c r="Q998" s="5">
        <f t="shared" ca="1" si="210"/>
        <v>1</v>
      </c>
      <c r="R998" s="5">
        <f t="shared" ca="1" si="219"/>
        <v>1</v>
      </c>
      <c r="S998" s="5">
        <f t="shared" ca="1" si="219"/>
        <v>0</v>
      </c>
      <c r="T998" s="5">
        <f t="shared" ca="1" si="219"/>
        <v>0</v>
      </c>
      <c r="U998" s="5">
        <f t="shared" ca="1" si="219"/>
        <v>1</v>
      </c>
      <c r="V998" s="5">
        <f t="shared" ca="1" si="219"/>
        <v>1</v>
      </c>
    </row>
    <row r="999" spans="1:22" x14ac:dyDescent="0.25">
      <c r="A999" s="5">
        <f t="shared" ca="1" si="222"/>
        <v>21.633290820688245</v>
      </c>
      <c r="B999" s="5">
        <f t="shared" ca="1" si="222"/>
        <v>36.243545151559033</v>
      </c>
      <c r="C999" s="5">
        <f t="shared" ca="1" si="222"/>
        <v>25.476294931662903</v>
      </c>
      <c r="D999" s="5">
        <f t="shared" ca="1" si="222"/>
        <v>40.403321137737088</v>
      </c>
      <c r="E999" s="5">
        <f t="shared" ca="1" si="222"/>
        <v>25.513712890699047</v>
      </c>
      <c r="F999" s="5">
        <f t="shared" ca="1" si="222"/>
        <v>26.662820650696741</v>
      </c>
      <c r="G999" s="58">
        <f t="shared" ca="1" si="215"/>
        <v>110.05336951364308</v>
      </c>
      <c r="H999" s="58">
        <f t="shared" ca="1" si="215"/>
        <v>99.286119293746935</v>
      </c>
      <c r="I999" s="58">
        <f t="shared" ca="1" si="215"/>
        <v>114.17572754078498</v>
      </c>
      <c r="J999" s="5">
        <f t="shared" ca="1" si="214"/>
        <v>114.17572754078498</v>
      </c>
      <c r="K999" s="5">
        <f ca="1">SMALL($J$6:$J$1005,ROWS($J$6:J999))</f>
        <v>142.65178092807918</v>
      </c>
      <c r="L999" s="67">
        <f ca="1">ROWS($L$6:L999)/COUNTA($K$6:$K$1005)</f>
        <v>0.99399999999999999</v>
      </c>
      <c r="M999" s="5">
        <f t="shared" ca="1" si="216"/>
        <v>0</v>
      </c>
      <c r="N999" s="5">
        <f t="shared" ca="1" si="217"/>
        <v>0</v>
      </c>
      <c r="O999" s="5">
        <f t="shared" ca="1" si="218"/>
        <v>1</v>
      </c>
      <c r="P999" s="5"/>
      <c r="Q999" s="5">
        <f t="shared" ca="1" si="210"/>
        <v>1</v>
      </c>
      <c r="R999" s="5">
        <f t="shared" ca="1" si="219"/>
        <v>0</v>
      </c>
      <c r="S999" s="5">
        <f t="shared" ca="1" si="219"/>
        <v>1</v>
      </c>
      <c r="T999" s="5">
        <f t="shared" ca="1" si="219"/>
        <v>1</v>
      </c>
      <c r="U999" s="5">
        <f t="shared" ca="1" si="219"/>
        <v>0</v>
      </c>
      <c r="V999" s="5">
        <f t="shared" ca="1" si="219"/>
        <v>1</v>
      </c>
    </row>
    <row r="1000" spans="1:22" x14ac:dyDescent="0.25">
      <c r="A1000" s="5">
        <f t="shared" ca="1" si="222"/>
        <v>20.067482457263296</v>
      </c>
      <c r="B1000" s="5">
        <f t="shared" ca="1" si="222"/>
        <v>18.049754475051852</v>
      </c>
      <c r="C1000" s="5">
        <f t="shared" ca="1" si="222"/>
        <v>25.381230811208376</v>
      </c>
      <c r="D1000" s="5">
        <f t="shared" ca="1" si="222"/>
        <v>26.473227944892997</v>
      </c>
      <c r="E1000" s="5">
        <f t="shared" ca="1" si="222"/>
        <v>29.058353609748846</v>
      </c>
      <c r="F1000" s="5">
        <f t="shared" ca="1" si="222"/>
        <v>20.442402027693682</v>
      </c>
      <c r="G1000" s="58">
        <f t="shared" ca="1" si="215"/>
        <v>87.617992569757689</v>
      </c>
      <c r="H1000" s="58">
        <f t="shared" ca="1" si="215"/>
        <v>94.949468905914188</v>
      </c>
      <c r="I1000" s="58">
        <f t="shared" ca="1" si="215"/>
        <v>92.36434324105835</v>
      </c>
      <c r="J1000" s="5">
        <f t="shared" ca="1" si="214"/>
        <v>94.949468905914188</v>
      </c>
      <c r="K1000" s="5">
        <f ca="1">SMALL($J$6:$J$1005,ROWS($J$6:J1000))</f>
        <v>144.31611632820625</v>
      </c>
      <c r="L1000" s="67">
        <f ca="1">ROWS($L$6:L1000)/COUNTA($K$6:$K$1005)</f>
        <v>0.995</v>
      </c>
      <c r="M1000" s="5">
        <f t="shared" ca="1" si="216"/>
        <v>0</v>
      </c>
      <c r="N1000" s="5">
        <f t="shared" ca="1" si="217"/>
        <v>1</v>
      </c>
      <c r="O1000" s="5">
        <f t="shared" ca="1" si="218"/>
        <v>0</v>
      </c>
      <c r="P1000" s="5"/>
      <c r="Q1000" s="5">
        <f t="shared" ca="1" si="210"/>
        <v>1</v>
      </c>
      <c r="R1000" s="5">
        <f t="shared" ca="1" si="219"/>
        <v>0</v>
      </c>
      <c r="S1000" s="5">
        <f t="shared" ca="1" si="219"/>
        <v>1</v>
      </c>
      <c r="T1000" s="5">
        <f t="shared" ca="1" si="219"/>
        <v>0</v>
      </c>
      <c r="U1000" s="5">
        <f t="shared" ca="1" si="219"/>
        <v>1</v>
      </c>
      <c r="V1000" s="5">
        <f t="shared" ca="1" si="219"/>
        <v>1</v>
      </c>
    </row>
    <row r="1001" spans="1:22" x14ac:dyDescent="0.25">
      <c r="A1001" s="5">
        <f t="shared" ca="1" si="222"/>
        <v>21.017402243527918</v>
      </c>
      <c r="B1001" s="5">
        <f t="shared" ca="1" si="222"/>
        <v>37.965896411209599</v>
      </c>
      <c r="C1001" s="5">
        <f t="shared" ca="1" si="222"/>
        <v>24.217610724037229</v>
      </c>
      <c r="D1001" s="5">
        <f t="shared" ca="1" si="222"/>
        <v>24.543366062375505</v>
      </c>
      <c r="E1001" s="5">
        <f t="shared" ca="1" si="222"/>
        <v>21.467805389068364</v>
      </c>
      <c r="F1001" s="5">
        <f t="shared" ca="1" si="222"/>
        <v>21.755014657975476</v>
      </c>
      <c r="G1001" s="58">
        <f t="shared" ca="1" si="215"/>
        <v>102.20611870178136</v>
      </c>
      <c r="H1001" s="58">
        <f t="shared" ca="1" si="215"/>
        <v>88.457833014608994</v>
      </c>
      <c r="I1001" s="58">
        <f t="shared" ca="1" si="215"/>
        <v>91.533393687916131</v>
      </c>
      <c r="J1001" s="5">
        <f t="shared" ca="1" si="214"/>
        <v>102.20611870178136</v>
      </c>
      <c r="K1001" s="5">
        <f ca="1">SMALL($J$6:$J$1005,ROWS($J$6:J1001))</f>
        <v>146.48967196304579</v>
      </c>
      <c r="L1001" s="67">
        <f ca="1">ROWS($L$6:L1001)/COUNTA($K$6:$K$1005)</f>
        <v>0.996</v>
      </c>
      <c r="M1001" s="5">
        <f t="shared" ca="1" si="216"/>
        <v>1</v>
      </c>
      <c r="N1001" s="5">
        <f t="shared" ca="1" si="217"/>
        <v>0</v>
      </c>
      <c r="O1001" s="5">
        <f t="shared" ca="1" si="218"/>
        <v>0</v>
      </c>
      <c r="P1001" s="5"/>
      <c r="Q1001" s="5">
        <f t="shared" ref="Q1001:Q1005" ca="1" si="223">COUNTIF($M$5,"*"&amp;Q$5&amp;"*")*$M1001+COUNTIF($N$5,"*"&amp;Q$5&amp;"*")*$N1001+COUNTIF($O$5,"*"&amp;Q$5&amp;"*")*$O1001</f>
        <v>1</v>
      </c>
      <c r="R1001" s="5">
        <f t="shared" ca="1" si="219"/>
        <v>1</v>
      </c>
      <c r="S1001" s="5">
        <f t="shared" ca="1" si="219"/>
        <v>0</v>
      </c>
      <c r="T1001" s="5">
        <f t="shared" ca="1" si="219"/>
        <v>0</v>
      </c>
      <c r="U1001" s="5">
        <f t="shared" ca="1" si="219"/>
        <v>1</v>
      </c>
      <c r="V1001" s="5">
        <f t="shared" ca="1" si="219"/>
        <v>1</v>
      </c>
    </row>
    <row r="1002" spans="1:22" x14ac:dyDescent="0.25">
      <c r="A1002" s="5">
        <f t="shared" ca="1" si="222"/>
        <v>24.540048238713098</v>
      </c>
      <c r="B1002" s="5">
        <f t="shared" ca="1" si="222"/>
        <v>23.691578394238778</v>
      </c>
      <c r="C1002" s="5">
        <f t="shared" ca="1" si="222"/>
        <v>19.597396181708035</v>
      </c>
      <c r="D1002" s="5">
        <f t="shared" ca="1" si="222"/>
        <v>15.609505565440189</v>
      </c>
      <c r="E1002" s="5">
        <f t="shared" ca="1" si="222"/>
        <v>20.298376210476331</v>
      </c>
      <c r="F1002" s="5">
        <f t="shared" ca="1" si="222"/>
        <v>21.413715583574135</v>
      </c>
      <c r="G1002" s="58">
        <f t="shared" ca="1" si="215"/>
        <v>89.943718427002338</v>
      </c>
      <c r="H1002" s="58">
        <f t="shared" ca="1" si="215"/>
        <v>85.849536214471598</v>
      </c>
      <c r="I1002" s="58">
        <f t="shared" ca="1" si="215"/>
        <v>81.160665569435452</v>
      </c>
      <c r="J1002" s="5">
        <f t="shared" ca="1" si="214"/>
        <v>89.943718427002338</v>
      </c>
      <c r="K1002" s="5">
        <f ca="1">SMALL($J$6:$J$1005,ROWS($J$6:J1002))</f>
        <v>146.96318417663167</v>
      </c>
      <c r="L1002" s="67">
        <f ca="1">ROWS($L$6:L1002)/COUNTA($K$6:$K$1005)</f>
        <v>0.997</v>
      </c>
      <c r="M1002" s="5">
        <f t="shared" ca="1" si="216"/>
        <v>1</v>
      </c>
      <c r="N1002" s="5">
        <f t="shared" ca="1" si="217"/>
        <v>0</v>
      </c>
      <c r="O1002" s="5">
        <f t="shared" ca="1" si="218"/>
        <v>0</v>
      </c>
      <c r="P1002" s="5"/>
      <c r="Q1002" s="5">
        <f t="shared" ca="1" si="223"/>
        <v>1</v>
      </c>
      <c r="R1002" s="5">
        <f t="shared" ca="1" si="219"/>
        <v>1</v>
      </c>
      <c r="S1002" s="5">
        <f t="shared" ca="1" si="219"/>
        <v>0</v>
      </c>
      <c r="T1002" s="5">
        <f t="shared" ca="1" si="219"/>
        <v>0</v>
      </c>
      <c r="U1002" s="5">
        <f t="shared" ca="1" si="219"/>
        <v>1</v>
      </c>
      <c r="V1002" s="5">
        <f t="shared" ca="1" si="219"/>
        <v>1</v>
      </c>
    </row>
    <row r="1003" spans="1:22" x14ac:dyDescent="0.25">
      <c r="A1003" s="5">
        <f t="shared" ca="1" si="222"/>
        <v>27.477620097956191</v>
      </c>
      <c r="B1003" s="5">
        <f t="shared" ca="1" si="222"/>
        <v>29.205234112675505</v>
      </c>
      <c r="C1003" s="5">
        <f t="shared" ca="1" si="222"/>
        <v>30.657731243208318</v>
      </c>
      <c r="D1003" s="5">
        <f t="shared" ca="1" si="222"/>
        <v>41.137193525815462</v>
      </c>
      <c r="E1003" s="5">
        <f t="shared" ca="1" si="222"/>
        <v>28.594931074211658</v>
      </c>
      <c r="F1003" s="5">
        <f t="shared" ca="1" si="222"/>
        <v>35.928491827235355</v>
      </c>
      <c r="G1003" s="58">
        <f t="shared" ca="1" si="215"/>
        <v>121.20627711207871</v>
      </c>
      <c r="H1003" s="58">
        <f t="shared" ca="1" si="215"/>
        <v>122.65877424261151</v>
      </c>
      <c r="I1003" s="58">
        <f t="shared" ca="1" si="215"/>
        <v>135.20103669421533</v>
      </c>
      <c r="J1003" s="5">
        <f t="shared" ca="1" si="214"/>
        <v>135.20103669421533</v>
      </c>
      <c r="K1003" s="5">
        <f ca="1">SMALL($J$6:$J$1005,ROWS($J$6:J1003))</f>
        <v>147.26687028959728</v>
      </c>
      <c r="L1003" s="67">
        <f ca="1">ROWS($L$6:L1003)/COUNTA($K$6:$K$1005)</f>
        <v>0.998</v>
      </c>
      <c r="M1003" s="5">
        <f t="shared" ca="1" si="216"/>
        <v>0</v>
      </c>
      <c r="N1003" s="5">
        <f t="shared" ca="1" si="217"/>
        <v>0</v>
      </c>
      <c r="O1003" s="5">
        <f t="shared" ca="1" si="218"/>
        <v>1</v>
      </c>
      <c r="P1003" s="5"/>
      <c r="Q1003" s="5">
        <f t="shared" ca="1" si="223"/>
        <v>1</v>
      </c>
      <c r="R1003" s="5">
        <f t="shared" ca="1" si="219"/>
        <v>0</v>
      </c>
      <c r="S1003" s="5">
        <f t="shared" ca="1" si="219"/>
        <v>1</v>
      </c>
      <c r="T1003" s="5">
        <f t="shared" ca="1" si="219"/>
        <v>1</v>
      </c>
      <c r="U1003" s="5">
        <f t="shared" ca="1" si="219"/>
        <v>0</v>
      </c>
      <c r="V1003" s="5">
        <f t="shared" ca="1" si="219"/>
        <v>1</v>
      </c>
    </row>
    <row r="1004" spans="1:22" x14ac:dyDescent="0.25">
      <c r="A1004" s="5">
        <f t="shared" ca="1" si="222"/>
        <v>15.938891274906036</v>
      </c>
      <c r="B1004" s="5">
        <f t="shared" ca="1" si="222"/>
        <v>23.538280143563867</v>
      </c>
      <c r="C1004" s="5">
        <f t="shared" ca="1" si="222"/>
        <v>30.380077320586818</v>
      </c>
      <c r="D1004" s="5">
        <f t="shared" ca="1" si="222"/>
        <v>31.00616934100649</v>
      </c>
      <c r="E1004" s="5">
        <f t="shared" ca="1" si="222"/>
        <v>32.074925876465478</v>
      </c>
      <c r="F1004" s="5">
        <f t="shared" ca="1" si="222"/>
        <v>26.454436762447731</v>
      </c>
      <c r="G1004" s="58">
        <f t="shared" ca="1" si="215"/>
        <v>98.006534057383107</v>
      </c>
      <c r="H1004" s="58">
        <f t="shared" ca="1" si="215"/>
        <v>104.84833123440606</v>
      </c>
      <c r="I1004" s="58">
        <f t="shared" ca="1" si="215"/>
        <v>103.77957469894707</v>
      </c>
      <c r="J1004" s="5">
        <f t="shared" ca="1" si="214"/>
        <v>104.84833123440606</v>
      </c>
      <c r="K1004" s="5">
        <f ca="1">SMALL($J$6:$J$1005,ROWS($J$6:J1004))</f>
        <v>147.67963130300316</v>
      </c>
      <c r="L1004" s="67">
        <f ca="1">ROWS($L$6:L1004)/COUNTA($K$6:$K$1005)</f>
        <v>0.999</v>
      </c>
      <c r="M1004" s="5">
        <f t="shared" ca="1" si="216"/>
        <v>0</v>
      </c>
      <c r="N1004" s="5">
        <f t="shared" ca="1" si="217"/>
        <v>1</v>
      </c>
      <c r="O1004" s="5">
        <f t="shared" ca="1" si="218"/>
        <v>0</v>
      </c>
      <c r="P1004" s="5"/>
      <c r="Q1004" s="5">
        <f ca="1">COUNTIF($M$5,"*"&amp;Q$5&amp;"*")*$M1004+COUNTIF($N$5,"*"&amp;Q$5&amp;"*")*$N1004+COUNTIF($O$5,"*"&amp;Q$5&amp;"*")*$O1004</f>
        <v>1</v>
      </c>
      <c r="R1004" s="5">
        <f t="shared" ca="1" si="219"/>
        <v>0</v>
      </c>
      <c r="S1004" s="5">
        <f t="shared" ca="1" si="219"/>
        <v>1</v>
      </c>
      <c r="T1004" s="5">
        <f t="shared" ca="1" si="219"/>
        <v>0</v>
      </c>
      <c r="U1004" s="5">
        <f t="shared" ca="1" si="219"/>
        <v>1</v>
      </c>
      <c r="V1004" s="5">
        <f t="shared" ca="1" si="219"/>
        <v>1</v>
      </c>
    </row>
    <row r="1005" spans="1:22" x14ac:dyDescent="0.25">
      <c r="A1005" s="5">
        <f t="shared" ca="1" si="222"/>
        <v>13.5887160960971</v>
      </c>
      <c r="B1005" s="5">
        <f t="shared" ca="1" si="222"/>
        <v>41.411825879095119</v>
      </c>
      <c r="C1005" s="5">
        <f t="shared" ca="1" si="222"/>
        <v>28.411888984376358</v>
      </c>
      <c r="D1005" s="5">
        <f t="shared" ca="1" si="222"/>
        <v>32.380888099118216</v>
      </c>
      <c r="E1005" s="5">
        <f t="shared" ca="1" si="222"/>
        <v>29.290827213625597</v>
      </c>
      <c r="F1005" s="5">
        <f t="shared" ca="1" si="222"/>
        <v>23.526249675708051</v>
      </c>
      <c r="G1005" s="58">
        <f t="shared" ref="G1005:I1005" ca="1" si="224">SUMIF(G$5,"*"&amp;$A$5&amp;"*",$A1005)+SUMIF(G$5,"*"&amp;$B$5&amp;"*",$B1005)+SUMIF(G$5,"*"&amp;$C$5&amp;"*",$C1005)+SUMIF(G$5,"*"&amp;$D$5&amp;"*",$D1005)+SUMIF(G$5,"*"&amp;$E$5&amp;"*",$E1005)+SUMIF(G$5,"*"&amp;$F$5&amp;"*",$F1005)</f>
        <v>107.81761886452585</v>
      </c>
      <c r="H1005" s="58">
        <f t="shared" ca="1" si="224"/>
        <v>94.817681969807097</v>
      </c>
      <c r="I1005" s="58">
        <f t="shared" ca="1" si="224"/>
        <v>97.907742855299716</v>
      </c>
      <c r="J1005" s="5">
        <f t="shared" ca="1" si="214"/>
        <v>107.81761886452585</v>
      </c>
      <c r="K1005" s="5">
        <f ca="1">SMALL($J$6:$J$1005,ROWS($J$6:J1005))</f>
        <v>148.66271634539859</v>
      </c>
      <c r="L1005" s="67">
        <f ca="1">COUNTA($L$6:$L$1005)</f>
        <v>0</v>
      </c>
      <c r="M1005" s="5">
        <f t="shared" ref="M1005" ca="1" si="225">IF(G1005=$J1005,1," ")</f>
        <v>1</v>
      </c>
      <c r="N1005" s="5">
        <f t="shared" ref="N1005" ca="1" si="226">IF(H1005=$J1005,1,0)</f>
        <v>0</v>
      </c>
      <c r="O1005" s="5">
        <f t="shared" ref="O1005" ca="1" si="227">IF(I1005=$J1005,1,0)</f>
        <v>0</v>
      </c>
      <c r="P1005" s="5"/>
      <c r="Q1005" s="5">
        <f t="shared" ca="1" si="223"/>
        <v>1</v>
      </c>
      <c r="R1005" s="5">
        <f t="shared" ca="1" si="219"/>
        <v>1</v>
      </c>
      <c r="S1005" s="5">
        <f t="shared" ca="1" si="219"/>
        <v>0</v>
      </c>
      <c r="T1005" s="5">
        <f t="shared" ca="1" si="219"/>
        <v>0</v>
      </c>
      <c r="U1005" s="5">
        <f t="shared" ca="1" si="219"/>
        <v>1</v>
      </c>
      <c r="V1005" s="5">
        <f t="shared" ca="1" si="219"/>
        <v>1</v>
      </c>
    </row>
  </sheetData>
  <conditionalFormatting sqref="K6:L1005">
    <cfRule type="cellIs" dxfId="3" priority="3" operator="equal">
      <formula>$J6</formula>
    </cfRule>
  </conditionalFormatting>
  <conditionalFormatting sqref="G6:I6">
    <cfRule type="cellIs" dxfId="2" priority="2" operator="equal">
      <formula>$J6</formula>
    </cfRule>
  </conditionalFormatting>
  <conditionalFormatting sqref="G7:I1005">
    <cfRule type="cellIs" dxfId="1" priority="1" operator="equal">
      <formula>$J7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X1004"/>
  <sheetViews>
    <sheetView zoomScale="91" zoomScaleNormal="91" workbookViewId="0">
      <selection activeCell="M5" sqref="M5"/>
    </sheetView>
  </sheetViews>
  <sheetFormatPr defaultRowHeight="15" x14ac:dyDescent="0.25"/>
  <cols>
    <col min="1" max="6" width="3.5703125" bestFit="1" customWidth="1"/>
    <col min="7" max="12" width="3.5703125" customWidth="1"/>
    <col min="13" max="13" width="5.5703125" bestFit="1" customWidth="1"/>
    <col min="14" max="14" width="5.28515625" bestFit="1" customWidth="1"/>
    <col min="15" max="15" width="4.5703125" bestFit="1" customWidth="1"/>
    <col min="16" max="18" width="4.5703125" customWidth="1"/>
    <col min="19" max="19" width="6.85546875" bestFit="1" customWidth="1"/>
    <col min="21" max="21" width="6" bestFit="1" customWidth="1"/>
    <col min="22" max="22" width="5.140625" bestFit="1" customWidth="1"/>
    <col min="23" max="23" width="4.140625" bestFit="1" customWidth="1"/>
    <col min="25" max="30" width="4.42578125" style="7" customWidth="1"/>
    <col min="31" max="31" width="16.7109375" bestFit="1" customWidth="1"/>
    <col min="38" max="38" width="6.140625" bestFit="1" customWidth="1"/>
    <col min="39" max="42" width="11.5703125" customWidth="1"/>
    <col min="43" max="44" width="4.28515625" customWidth="1"/>
  </cols>
  <sheetData>
    <row r="2" spans="1:50" x14ac:dyDescent="0.25">
      <c r="A2" s="7">
        <v>2</v>
      </c>
      <c r="B2" s="7">
        <v>1</v>
      </c>
      <c r="C2" s="7">
        <v>1</v>
      </c>
      <c r="D2" s="7">
        <v>1</v>
      </c>
      <c r="E2" s="7">
        <v>4</v>
      </c>
      <c r="F2" s="7">
        <v>2</v>
      </c>
      <c r="G2" s="7">
        <v>0.5</v>
      </c>
      <c r="H2" s="7">
        <v>2</v>
      </c>
      <c r="I2" s="7">
        <v>3</v>
      </c>
      <c r="J2" s="7">
        <v>4</v>
      </c>
      <c r="K2" s="7">
        <v>2</v>
      </c>
      <c r="L2" s="7"/>
      <c r="Y2" s="1"/>
      <c r="Z2" s="1"/>
      <c r="AA2" s="1"/>
      <c r="AB2" s="1"/>
      <c r="AC2" s="1"/>
      <c r="AD2" s="1"/>
    </row>
    <row r="3" spans="1:50" x14ac:dyDescent="0.25">
      <c r="A3" s="7">
        <v>6</v>
      </c>
      <c r="B3" s="7">
        <v>5</v>
      </c>
      <c r="C3" s="7">
        <v>5</v>
      </c>
      <c r="D3" s="7">
        <v>3</v>
      </c>
      <c r="E3" s="7">
        <v>8</v>
      </c>
      <c r="F3" s="7">
        <v>6</v>
      </c>
      <c r="G3" s="7">
        <v>3</v>
      </c>
      <c r="H3" s="7">
        <v>6</v>
      </c>
      <c r="I3" s="7">
        <v>7</v>
      </c>
      <c r="J3" s="7">
        <v>8</v>
      </c>
      <c r="K3" s="7">
        <v>6</v>
      </c>
      <c r="L3" s="7"/>
      <c r="U3" s="61"/>
      <c r="V3" s="61"/>
      <c r="W3" s="61"/>
      <c r="X3" s="4"/>
      <c r="Y3" s="61"/>
      <c r="Z3" s="61"/>
      <c r="AA3" s="61"/>
      <c r="AB3" s="61"/>
      <c r="AC3" s="61"/>
      <c r="AD3" s="61"/>
      <c r="AE3" s="4"/>
      <c r="AF3" s="61"/>
      <c r="AG3" s="61"/>
      <c r="AH3" s="61"/>
      <c r="AI3" s="4"/>
      <c r="AJ3" s="61"/>
      <c r="AK3" s="61"/>
      <c r="AL3" s="61"/>
      <c r="AM3" s="61"/>
      <c r="AN3" s="61"/>
      <c r="AO3" s="61"/>
      <c r="AP3" s="61"/>
      <c r="AQ3" s="61"/>
    </row>
    <row r="4" spans="1:50" x14ac:dyDescent="0.25">
      <c r="A4" s="7" t="s">
        <v>2</v>
      </c>
      <c r="B4" s="7" t="s">
        <v>1</v>
      </c>
      <c r="C4" s="7" t="s">
        <v>6</v>
      </c>
      <c r="D4" s="7" t="s">
        <v>5</v>
      </c>
      <c r="E4" s="7" t="s">
        <v>7</v>
      </c>
      <c r="F4" s="7" t="s">
        <v>63</v>
      </c>
      <c r="G4" s="7" t="s">
        <v>62</v>
      </c>
      <c r="H4" s="7" t="s">
        <v>61</v>
      </c>
      <c r="I4" s="7" t="s">
        <v>60</v>
      </c>
      <c r="J4" s="7" t="s">
        <v>59</v>
      </c>
      <c r="K4" s="7" t="s">
        <v>58</v>
      </c>
      <c r="L4" s="7"/>
      <c r="M4" s="59" t="s">
        <v>88</v>
      </c>
      <c r="N4" s="59" t="s">
        <v>87</v>
      </c>
      <c r="O4" s="59" t="s">
        <v>86</v>
      </c>
      <c r="P4" s="59" t="s">
        <v>85</v>
      </c>
      <c r="Q4" s="59" t="s">
        <v>84</v>
      </c>
      <c r="R4" s="59"/>
      <c r="S4" s="59" t="s">
        <v>4</v>
      </c>
      <c r="T4" s="59"/>
      <c r="U4" s="59"/>
      <c r="V4" s="59"/>
      <c r="W4" s="59"/>
      <c r="X4" s="4"/>
      <c r="Y4" s="59"/>
      <c r="Z4" s="59"/>
      <c r="AA4" s="59"/>
      <c r="AB4" s="59"/>
      <c r="AC4" s="59"/>
      <c r="AD4" s="59"/>
      <c r="AE4" s="4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</row>
    <row r="5" spans="1:50" x14ac:dyDescent="0.25">
      <c r="A5" s="58">
        <f t="shared" ref="A5:K14" ca="1" si="0">A$2+(A$3-A$2)*RAND()</f>
        <v>4.3737426492407732</v>
      </c>
      <c r="B5" s="58">
        <f t="shared" ca="1" si="0"/>
        <v>1.0365990999875487</v>
      </c>
      <c r="C5" s="58">
        <f t="shared" ca="1" si="0"/>
        <v>1.8040473292572572</v>
      </c>
      <c r="D5" s="58">
        <f t="shared" ca="1" si="0"/>
        <v>1.5908677492057164</v>
      </c>
      <c r="E5" s="58">
        <f t="shared" ca="1" si="0"/>
        <v>4.1844133474770189</v>
      </c>
      <c r="F5" s="58">
        <f t="shared" ca="1" si="0"/>
        <v>5.1792194564516922</v>
      </c>
      <c r="G5" s="58">
        <f t="shared" ca="1" si="0"/>
        <v>1.0460605577765021</v>
      </c>
      <c r="H5" s="58">
        <f t="shared" ca="1" si="0"/>
        <v>5.9213271043241278</v>
      </c>
      <c r="I5" s="58">
        <f t="shared" ca="1" si="0"/>
        <v>3.2379079806465159</v>
      </c>
      <c r="J5" s="58">
        <f t="shared" ca="1" si="0"/>
        <v>6.5704849532922971</v>
      </c>
      <c r="K5" s="58">
        <f t="shared" ca="1" si="0"/>
        <v>4.7640984840430924</v>
      </c>
      <c r="L5" s="58"/>
      <c r="M5" s="6">
        <f t="shared" ref="M5:Q14" ca="1" si="1">SUMIF(M$4,"*"&amp;$A$4&amp;"*",$A5)+SUMIF(M$4,"*"&amp;$B$4&amp;"*",$B5)+SUMIF(M$4,"*"&amp;$C$4&amp;"*",$C5)+SUMIF(M$4,"*"&amp;$D$4&amp;"*",$D5)+SUMIF(M$4,"*"&amp;$E$4&amp;"*",$E5)+SUMIF(M$4,"*"&amp;$F$4&amp;"*",$F5)+SUMIF(M$4,"*"&amp;$G$4&amp;"*",$G5)+SUMIF(M$4,"*"&amp;$H$4&amp;"*",$H5)+SUMIF(M$4,"*"&amp;$I$4&amp;"*",$I5)+SUMIF(M$4,"*"&amp;$J$4&amp;"*",$J5)+SUMIF(M$4,"*"&amp;$K$4&amp;"*",$K5)</f>
        <v>13.79433548956683</v>
      </c>
      <c r="N5" s="6">
        <f t="shared" ca="1" si="1"/>
        <v>13.581155909515289</v>
      </c>
      <c r="O5" s="6">
        <f t="shared" ca="1" si="1"/>
        <v>11.791497400756864</v>
      </c>
      <c r="P5" s="6">
        <f t="shared" ca="1" si="1"/>
        <v>14.217825021128849</v>
      </c>
      <c r="Q5" s="6">
        <f t="shared" ca="1" si="1"/>
        <v>15.906438035831787</v>
      </c>
      <c r="R5" s="58"/>
      <c r="S5" s="58">
        <f t="shared" ref="S5:S68" ca="1" si="2">MAX(M5:Q5)</f>
        <v>15.906438035831787</v>
      </c>
      <c r="T5" s="7">
        <f ca="1">SMALL($S$5:$S$1004,ROWS($S$5:S5))</f>
        <v>12.539916434958574</v>
      </c>
      <c r="U5" s="11">
        <f ca="1">ROWS($S$5:S5)/COUNT($S$5:$S$1004)</f>
        <v>1E-3</v>
      </c>
      <c r="V5" s="8"/>
      <c r="W5" s="8"/>
      <c r="Y5" s="8"/>
      <c r="Z5" s="8"/>
      <c r="AA5" s="8"/>
      <c r="AB5" s="8"/>
      <c r="AC5" s="8"/>
      <c r="AD5" s="8"/>
      <c r="AF5" s="7"/>
      <c r="AG5" s="7"/>
      <c r="AH5" s="7"/>
      <c r="AI5" s="58"/>
      <c r="AJ5" s="7"/>
      <c r="AK5" s="7"/>
      <c r="AL5" s="59"/>
      <c r="AM5" s="59"/>
      <c r="AN5" s="59"/>
      <c r="AO5" s="59"/>
      <c r="AP5" s="59"/>
      <c r="AQ5" s="59"/>
    </row>
    <row r="6" spans="1:50" x14ac:dyDescent="0.25">
      <c r="A6" s="58">
        <f t="shared" ca="1" si="0"/>
        <v>4.14197731222729</v>
      </c>
      <c r="B6" s="58">
        <f t="shared" ca="1" si="0"/>
        <v>3.9139478720110006</v>
      </c>
      <c r="C6" s="58">
        <f t="shared" ca="1" si="0"/>
        <v>1.4265704885950568</v>
      </c>
      <c r="D6" s="58">
        <f t="shared" ca="1" si="0"/>
        <v>1.4574235037133736</v>
      </c>
      <c r="E6" s="58">
        <f t="shared" ca="1" si="0"/>
        <v>5.4323252321245157</v>
      </c>
      <c r="F6" s="58">
        <f t="shared" ca="1" si="0"/>
        <v>2.5840400700171964</v>
      </c>
      <c r="G6" s="58">
        <f t="shared" ca="1" si="0"/>
        <v>1.0587118912397884</v>
      </c>
      <c r="H6" s="58">
        <f t="shared" ca="1" si="0"/>
        <v>2.8189529650099914</v>
      </c>
      <c r="I6" s="58">
        <f t="shared" ca="1" si="0"/>
        <v>4.6952984510694975</v>
      </c>
      <c r="J6" s="58">
        <f t="shared" ca="1" si="0"/>
        <v>7.7523615868365354</v>
      </c>
      <c r="K6" s="58">
        <f t="shared" ca="1" si="0"/>
        <v>4.1290181893849915</v>
      </c>
      <c r="L6" s="58"/>
      <c r="M6" s="6">
        <f t="shared" ca="1" si="1"/>
        <v>14.379621278898671</v>
      </c>
      <c r="N6" s="6">
        <f t="shared" ca="1" si="1"/>
        <v>14.410474294016987</v>
      </c>
      <c r="O6" s="6">
        <f t="shared" ca="1" si="1"/>
        <v>17.098634690972052</v>
      </c>
      <c r="P6" s="6">
        <f t="shared" ca="1" si="1"/>
        <v>15.322304582482685</v>
      </c>
      <c r="Q6" s="6">
        <f t="shared" ca="1" si="1"/>
        <v>16.294244258530497</v>
      </c>
      <c r="R6" s="58"/>
      <c r="S6" s="58">
        <f t="shared" ca="1" si="2"/>
        <v>17.098634690972052</v>
      </c>
      <c r="T6" s="7">
        <f ca="1">SMALL($S$5:$S$1004,ROWS($S$5:S6))</f>
        <v>12.837156789439469</v>
      </c>
      <c r="U6" s="11">
        <f ca="1">ROWS($S$5:S6)/COUNT($S$5:$S$1004)</f>
        <v>2E-3</v>
      </c>
      <c r="V6" s="8"/>
      <c r="W6" s="8"/>
      <c r="Y6" s="8"/>
      <c r="Z6" s="8"/>
      <c r="AA6" s="8"/>
      <c r="AB6" s="8"/>
      <c r="AC6" s="8"/>
      <c r="AD6" s="8"/>
      <c r="AF6" s="7"/>
      <c r="AG6" s="7"/>
      <c r="AH6" s="7"/>
      <c r="AI6" s="58"/>
      <c r="AJ6" s="7"/>
      <c r="AK6" s="7"/>
      <c r="AL6" s="59"/>
      <c r="AM6" s="59"/>
      <c r="AN6" s="59"/>
      <c r="AO6" s="59"/>
      <c r="AP6" s="59"/>
      <c r="AQ6" s="59"/>
      <c r="AS6" s="59"/>
      <c r="AT6" s="59"/>
      <c r="AU6" s="59"/>
      <c r="AV6" s="59"/>
      <c r="AW6" s="59"/>
      <c r="AX6" s="59"/>
    </row>
    <row r="7" spans="1:50" x14ac:dyDescent="0.25">
      <c r="A7" s="58">
        <f t="shared" ca="1" si="0"/>
        <v>3.0627352833899111</v>
      </c>
      <c r="B7" s="58">
        <f t="shared" ca="1" si="0"/>
        <v>4.4792363196850395</v>
      </c>
      <c r="C7" s="58">
        <f t="shared" ca="1" si="0"/>
        <v>4.9582384113656142</v>
      </c>
      <c r="D7" s="58">
        <f t="shared" ca="1" si="0"/>
        <v>2.9002502855721364</v>
      </c>
      <c r="E7" s="58">
        <f t="shared" ca="1" si="0"/>
        <v>4.8662762380441134</v>
      </c>
      <c r="F7" s="58">
        <f t="shared" ca="1" si="0"/>
        <v>5.9481685315696158</v>
      </c>
      <c r="G7" s="58">
        <f t="shared" ca="1" si="0"/>
        <v>2.9927094364406508</v>
      </c>
      <c r="H7" s="58">
        <f t="shared" ca="1" si="0"/>
        <v>5.9331462312929952</v>
      </c>
      <c r="I7" s="58">
        <f t="shared" ca="1" si="0"/>
        <v>6.4580626038623556</v>
      </c>
      <c r="J7" s="58">
        <f t="shared" ca="1" si="0"/>
        <v>4.7114759373762496</v>
      </c>
      <c r="K7" s="58">
        <f t="shared" ca="1" si="0"/>
        <v>5.5715635804786521</v>
      </c>
      <c r="L7" s="58"/>
      <c r="M7" s="6">
        <f t="shared" ca="1" si="1"/>
        <v>15.725159068572426</v>
      </c>
      <c r="N7" s="6">
        <f t="shared" ca="1" si="1"/>
        <v>13.667170942778947</v>
      </c>
      <c r="O7" s="6">
        <f t="shared" ca="1" si="1"/>
        <v>14.056988495105402</v>
      </c>
      <c r="P7" s="6">
        <f t="shared" ca="1" si="1"/>
        <v>22.457031035595662</v>
      </c>
      <c r="Q7" s="6">
        <f t="shared" ca="1" si="1"/>
        <v>20.850222369500802</v>
      </c>
      <c r="R7" s="58"/>
      <c r="S7" s="58">
        <f t="shared" ca="1" si="2"/>
        <v>22.457031035595662</v>
      </c>
      <c r="T7" s="7">
        <f ca="1">SMALL($S$5:$S$1004,ROWS($S$5:S7))</f>
        <v>13.095221411571909</v>
      </c>
      <c r="U7" s="11">
        <f ca="1">ROWS($S$5:S7)/COUNT($S$5:$S$1004)</f>
        <v>3.0000000000000001E-3</v>
      </c>
      <c r="V7" s="8"/>
      <c r="W7" s="8"/>
      <c r="Y7" s="8"/>
      <c r="Z7" s="8"/>
      <c r="AA7" s="8"/>
      <c r="AB7" s="8"/>
      <c r="AC7" s="8"/>
      <c r="AD7" s="8"/>
      <c r="AF7" s="7"/>
      <c r="AG7" s="7"/>
      <c r="AH7" s="7"/>
      <c r="AI7" s="58"/>
      <c r="AJ7" s="7"/>
      <c r="AK7" s="7"/>
      <c r="AL7" s="59"/>
      <c r="AM7" s="59"/>
      <c r="AN7" s="59"/>
      <c r="AO7" s="59"/>
      <c r="AP7" s="59"/>
      <c r="AQ7" s="59"/>
      <c r="AS7" s="59"/>
      <c r="AT7" s="59"/>
      <c r="AU7" s="59"/>
      <c r="AV7" s="59"/>
      <c r="AW7" s="59"/>
      <c r="AX7" s="59"/>
    </row>
    <row r="8" spans="1:50" x14ac:dyDescent="0.25">
      <c r="A8" s="58">
        <f t="shared" ca="1" si="0"/>
        <v>3.1326814287554225</v>
      </c>
      <c r="B8" s="58">
        <f t="shared" ca="1" si="0"/>
        <v>1.4534640037507649</v>
      </c>
      <c r="C8" s="58">
        <f t="shared" ca="1" si="0"/>
        <v>4.6428558421941641</v>
      </c>
      <c r="D8" s="58">
        <f t="shared" ca="1" si="0"/>
        <v>2.2217643114556522</v>
      </c>
      <c r="E8" s="58">
        <f t="shared" ca="1" si="0"/>
        <v>5.1934548785464241</v>
      </c>
      <c r="F8" s="58">
        <f t="shared" ca="1" si="0"/>
        <v>4.6158299350446814</v>
      </c>
      <c r="G8" s="58">
        <f t="shared" ca="1" si="0"/>
        <v>1.224290808514056</v>
      </c>
      <c r="H8" s="58">
        <f t="shared" ca="1" si="0"/>
        <v>2.1198833813293323</v>
      </c>
      <c r="I8" s="58">
        <f t="shared" ca="1" si="0"/>
        <v>4.489939640732084</v>
      </c>
      <c r="J8" s="58">
        <f t="shared" ca="1" si="0"/>
        <v>4.1973136171424663</v>
      </c>
      <c r="K8" s="58">
        <f t="shared" ca="1" si="0"/>
        <v>5.9894737937755353</v>
      </c>
      <c r="L8" s="58"/>
      <c r="M8" s="6">
        <f t="shared" ca="1" si="1"/>
        <v>13.197141696606108</v>
      </c>
      <c r="N8" s="6">
        <f t="shared" ca="1" si="1"/>
        <v>10.776050165867597</v>
      </c>
      <c r="O8" s="6">
        <f t="shared" ca="1" si="1"/>
        <v>10.844232499439656</v>
      </c>
      <c r="P8" s="6">
        <f t="shared" ca="1" si="1"/>
        <v>16.548707373303067</v>
      </c>
      <c r="Q8" s="6">
        <f t="shared" ca="1" si="1"/>
        <v>14.756276057402058</v>
      </c>
      <c r="R8" s="58"/>
      <c r="S8" s="58">
        <f t="shared" ca="1" si="2"/>
        <v>16.548707373303067</v>
      </c>
      <c r="T8" s="7">
        <f ca="1">SMALL($S$5:$S$1004,ROWS($S$5:S8))</f>
        <v>13.165692642224089</v>
      </c>
      <c r="U8" s="11">
        <f ca="1">ROWS($S$5:S8)/COUNT($S$5:$S$1004)</f>
        <v>4.0000000000000001E-3</v>
      </c>
      <c r="V8" s="8"/>
      <c r="W8" s="8"/>
      <c r="Y8" s="8"/>
      <c r="Z8" s="8"/>
      <c r="AA8" s="8"/>
      <c r="AB8" s="8"/>
      <c r="AC8" s="8"/>
      <c r="AD8" s="8"/>
      <c r="AF8" s="7"/>
      <c r="AG8" s="7"/>
      <c r="AH8" s="7"/>
      <c r="AI8" s="58"/>
      <c r="AJ8" s="7"/>
      <c r="AK8" s="7"/>
      <c r="AL8" s="59"/>
      <c r="AM8" s="59"/>
      <c r="AN8" s="59"/>
      <c r="AO8" s="59"/>
      <c r="AP8" s="59"/>
      <c r="AQ8" s="59"/>
    </row>
    <row r="9" spans="1:50" x14ac:dyDescent="0.25">
      <c r="A9" s="58">
        <f t="shared" ca="1" si="0"/>
        <v>2.5886075063452267</v>
      </c>
      <c r="B9" s="58">
        <f t="shared" ca="1" si="0"/>
        <v>2.9078650344538919</v>
      </c>
      <c r="C9" s="58">
        <f t="shared" ca="1" si="0"/>
        <v>2.1620519754715009</v>
      </c>
      <c r="D9" s="58">
        <f t="shared" ca="1" si="0"/>
        <v>2.0894470339693569</v>
      </c>
      <c r="E9" s="58">
        <f t="shared" ca="1" si="0"/>
        <v>6.4958780282566462</v>
      </c>
      <c r="F9" s="58">
        <f t="shared" ca="1" si="0"/>
        <v>4.8302080912107215</v>
      </c>
      <c r="G9" s="58">
        <f t="shared" ca="1" si="0"/>
        <v>2.3348040720775698</v>
      </c>
      <c r="H9" s="58">
        <f t="shared" ca="1" si="0"/>
        <v>2.3125031794394113</v>
      </c>
      <c r="I9" s="58">
        <f t="shared" ca="1" si="0"/>
        <v>4.3572210458446037</v>
      </c>
      <c r="J9" s="58">
        <f t="shared" ca="1" si="0"/>
        <v>6.7519871942372323</v>
      </c>
      <c r="K9" s="58">
        <f t="shared" ca="1" si="0"/>
        <v>3.0567205039157801</v>
      </c>
      <c r="L9" s="58"/>
      <c r="M9" s="6">
        <f t="shared" ca="1" si="1"/>
        <v>13.837450748131531</v>
      </c>
      <c r="N9" s="6">
        <f t="shared" ca="1" si="1"/>
        <v>13.764845806629385</v>
      </c>
      <c r="O9" s="6">
        <f t="shared" ca="1" si="1"/>
        <v>16.15573025694777</v>
      </c>
      <c r="P9" s="6">
        <f t="shared" ca="1" si="1"/>
        <v>15.152014675424997</v>
      </c>
      <c r="Q9" s="6">
        <f t="shared" ca="1" si="1"/>
        <v>14.77296674606573</v>
      </c>
      <c r="R9" s="58"/>
      <c r="S9" s="58">
        <f t="shared" ca="1" si="2"/>
        <v>16.15573025694777</v>
      </c>
      <c r="T9" s="7">
        <f ca="1">SMALL($S$5:$S$1004,ROWS($S$5:S9))</f>
        <v>13.355829612695466</v>
      </c>
      <c r="U9" s="11">
        <f ca="1">ROWS($S$5:S9)/COUNT($S$5:$S$1004)</f>
        <v>5.0000000000000001E-3</v>
      </c>
      <c r="V9" s="8"/>
      <c r="W9" s="8"/>
      <c r="Y9" s="8"/>
      <c r="Z9" s="8"/>
      <c r="AA9" s="8"/>
      <c r="AB9" s="8"/>
      <c r="AC9" s="8"/>
      <c r="AD9" s="8"/>
      <c r="AF9" s="7"/>
      <c r="AG9" s="7"/>
      <c r="AH9" s="7"/>
      <c r="AI9" s="58"/>
      <c r="AJ9" s="7"/>
      <c r="AK9" s="7"/>
      <c r="AL9" s="59"/>
      <c r="AM9" s="59"/>
      <c r="AN9" s="59"/>
      <c r="AO9" s="59"/>
      <c r="AP9" s="59"/>
      <c r="AQ9" s="59"/>
    </row>
    <row r="10" spans="1:50" x14ac:dyDescent="0.25">
      <c r="A10" s="58">
        <f t="shared" ca="1" si="0"/>
        <v>5.9933060013140631</v>
      </c>
      <c r="B10" s="58">
        <f t="shared" ca="1" si="0"/>
        <v>3.9827985729063879</v>
      </c>
      <c r="C10" s="58">
        <f t="shared" ca="1" si="0"/>
        <v>3.3522625128909325</v>
      </c>
      <c r="D10" s="58">
        <f t="shared" ca="1" si="0"/>
        <v>2.6633870602231782</v>
      </c>
      <c r="E10" s="58">
        <f t="shared" ca="1" si="0"/>
        <v>4.767385480520046</v>
      </c>
      <c r="F10" s="58">
        <f t="shared" ca="1" si="0"/>
        <v>5.3213016040932084</v>
      </c>
      <c r="G10" s="58">
        <f t="shared" ca="1" si="0"/>
        <v>0.55498193329035583</v>
      </c>
      <c r="H10" s="58">
        <f t="shared" ca="1" si="0"/>
        <v>2.0375502321589365</v>
      </c>
      <c r="I10" s="58">
        <f t="shared" ca="1" si="0"/>
        <v>5.8329959622247038</v>
      </c>
      <c r="J10" s="58">
        <f t="shared" ca="1" si="0"/>
        <v>6.8945533205046523</v>
      </c>
      <c r="K10" s="58">
        <f t="shared" ca="1" si="0"/>
        <v>5.3329419008437942</v>
      </c>
      <c r="L10" s="58"/>
      <c r="M10" s="6">
        <f t="shared" ca="1" si="1"/>
        <v>16.795103768000004</v>
      </c>
      <c r="N10" s="6">
        <f t="shared" ca="1" si="1"/>
        <v>16.106228315332249</v>
      </c>
      <c r="O10" s="6">
        <f t="shared" ca="1" si="1"/>
        <v>15.644737373931086</v>
      </c>
      <c r="P10" s="6">
        <f t="shared" ca="1" si="1"/>
        <v>20.470038040068097</v>
      </c>
      <c r="Q10" s="6">
        <f t="shared" ca="1" si="1"/>
        <v>16.120676186429165</v>
      </c>
      <c r="R10" s="58"/>
      <c r="S10" s="58">
        <f t="shared" ca="1" si="2"/>
        <v>20.470038040068097</v>
      </c>
      <c r="T10" s="7">
        <f ca="1">SMALL($S$5:$S$1004,ROWS($S$5:S10))</f>
        <v>13.548980249783703</v>
      </c>
      <c r="U10" s="11">
        <f ca="1">ROWS($S$5:S10)/COUNT($S$5:$S$1004)</f>
        <v>6.0000000000000001E-3</v>
      </c>
      <c r="V10" s="8"/>
      <c r="W10" s="8"/>
      <c r="Y10" s="8"/>
      <c r="Z10" s="8"/>
      <c r="AA10" s="8"/>
      <c r="AB10" s="8"/>
      <c r="AC10" s="8"/>
      <c r="AD10" s="8"/>
      <c r="AF10" s="7"/>
      <c r="AG10" s="7"/>
      <c r="AH10" s="7"/>
      <c r="AI10" s="58"/>
      <c r="AJ10" s="7"/>
      <c r="AK10" s="7"/>
      <c r="AL10" s="59"/>
      <c r="AM10" s="59"/>
      <c r="AN10" s="59"/>
      <c r="AO10" s="59"/>
      <c r="AP10" s="59"/>
      <c r="AQ10" s="59"/>
    </row>
    <row r="11" spans="1:50" x14ac:dyDescent="0.25">
      <c r="A11" s="58">
        <f t="shared" ca="1" si="0"/>
        <v>5.4936061921157933</v>
      </c>
      <c r="B11" s="58">
        <f t="shared" ca="1" si="0"/>
        <v>1.2551557023381825</v>
      </c>
      <c r="C11" s="58">
        <f t="shared" ca="1" si="0"/>
        <v>4.001965437109444</v>
      </c>
      <c r="D11" s="58">
        <f t="shared" ca="1" si="0"/>
        <v>2.1550232089068744</v>
      </c>
      <c r="E11" s="58">
        <f t="shared" ca="1" si="0"/>
        <v>7.7615549670054858</v>
      </c>
      <c r="F11" s="58">
        <f t="shared" ca="1" si="0"/>
        <v>4.3621626033794225</v>
      </c>
      <c r="G11" s="58">
        <f t="shared" ca="1" si="0"/>
        <v>2.6651833462064012</v>
      </c>
      <c r="H11" s="58">
        <f t="shared" ca="1" si="0"/>
        <v>5.1659376476458974</v>
      </c>
      <c r="I11" s="58">
        <f t="shared" ca="1" si="0"/>
        <v>4.0898214617461495</v>
      </c>
      <c r="J11" s="58">
        <f t="shared" ca="1" si="0"/>
        <v>6.9449935552065831</v>
      </c>
      <c r="K11" s="58">
        <f t="shared" ca="1" si="0"/>
        <v>4.8293624574952094</v>
      </c>
      <c r="L11" s="58"/>
      <c r="M11" s="6">
        <f t="shared" ca="1" si="1"/>
        <v>19.105748530638223</v>
      </c>
      <c r="N11" s="6">
        <f t="shared" ca="1" si="1"/>
        <v>17.258806302435652</v>
      </c>
      <c r="O11" s="6">
        <f t="shared" ca="1" si="1"/>
        <v>15.961704224550251</v>
      </c>
      <c r="P11" s="6">
        <f t="shared" ca="1" si="1"/>
        <v>14.536502224958964</v>
      </c>
      <c r="Q11" s="6">
        <f t="shared" ca="1" si="1"/>
        <v>19.012010774484775</v>
      </c>
      <c r="R11" s="58"/>
      <c r="S11" s="58">
        <f t="shared" ca="1" si="2"/>
        <v>19.105748530638223</v>
      </c>
      <c r="T11" s="7">
        <f ca="1">SMALL($S$5:$S$1004,ROWS($S$5:S11))</f>
        <v>13.552125049230161</v>
      </c>
      <c r="U11" s="11">
        <f ca="1">ROWS($S$5:S11)/COUNT($S$5:$S$1004)</f>
        <v>7.0000000000000001E-3</v>
      </c>
      <c r="V11" s="8"/>
      <c r="W11" s="8"/>
      <c r="Y11" s="8"/>
      <c r="Z11" s="8"/>
      <c r="AA11" s="8"/>
      <c r="AB11" s="8"/>
      <c r="AC11" s="8"/>
      <c r="AD11" s="8"/>
      <c r="AF11" s="7"/>
      <c r="AG11" s="7"/>
      <c r="AH11" s="7"/>
      <c r="AI11" s="58"/>
      <c r="AJ11" s="7"/>
      <c r="AK11" s="7"/>
      <c r="AL11" s="59"/>
      <c r="AM11" s="59"/>
      <c r="AN11" s="59"/>
      <c r="AO11" s="59"/>
      <c r="AP11" s="59"/>
      <c r="AQ11" s="59"/>
    </row>
    <row r="12" spans="1:50" x14ac:dyDescent="0.25">
      <c r="A12" s="58">
        <f t="shared" ca="1" si="0"/>
        <v>3.6720482084861961</v>
      </c>
      <c r="B12" s="58">
        <f t="shared" ca="1" si="0"/>
        <v>2.486795592937932</v>
      </c>
      <c r="C12" s="58">
        <f t="shared" ca="1" si="0"/>
        <v>2.1311601857179676</v>
      </c>
      <c r="D12" s="58">
        <f t="shared" ca="1" si="0"/>
        <v>1.1180450204958614</v>
      </c>
      <c r="E12" s="58">
        <f t="shared" ca="1" si="0"/>
        <v>5.054449670280456</v>
      </c>
      <c r="F12" s="58">
        <f t="shared" ca="1" si="0"/>
        <v>3.0364980376517359</v>
      </c>
      <c r="G12" s="58">
        <f t="shared" ca="1" si="0"/>
        <v>2.8293621203822208</v>
      </c>
      <c r="H12" s="58">
        <f t="shared" ca="1" si="0"/>
        <v>4.6567931283089088</v>
      </c>
      <c r="I12" s="58">
        <f t="shared" ca="1" si="0"/>
        <v>6.4279215023260843</v>
      </c>
      <c r="J12" s="58">
        <f t="shared" ca="1" si="0"/>
        <v>6.9963110609689583</v>
      </c>
      <c r="K12" s="58">
        <f t="shared" ca="1" si="0"/>
        <v>5.1491989246975738</v>
      </c>
      <c r="L12" s="58"/>
      <c r="M12" s="6">
        <f t="shared" ca="1" si="1"/>
        <v>15.628881575555344</v>
      </c>
      <c r="N12" s="6">
        <f t="shared" ca="1" si="1"/>
        <v>14.615766410333237</v>
      </c>
      <c r="O12" s="6">
        <f t="shared" ca="1" si="1"/>
        <v>14.537556324187346</v>
      </c>
      <c r="P12" s="6">
        <f t="shared" ca="1" si="1"/>
        <v>17.100414057613328</v>
      </c>
      <c r="Q12" s="6">
        <f t="shared" ca="1" si="1"/>
        <v>17.34723731622487</v>
      </c>
      <c r="R12" s="58"/>
      <c r="S12" s="58">
        <f t="shared" ca="1" si="2"/>
        <v>17.34723731622487</v>
      </c>
      <c r="T12" s="7">
        <f ca="1">SMALL($S$5:$S$1004,ROWS($S$5:S12))</f>
        <v>13.629238444810305</v>
      </c>
      <c r="U12" s="11">
        <f ca="1">ROWS($S$5:S12)/COUNT($S$5:$S$1004)</f>
        <v>8.0000000000000002E-3</v>
      </c>
      <c r="V12" s="8"/>
      <c r="W12" s="8"/>
      <c r="Y12" s="8"/>
      <c r="Z12" s="8"/>
      <c r="AA12" s="8"/>
      <c r="AB12" s="8"/>
      <c r="AC12" s="8"/>
      <c r="AD12" s="8"/>
      <c r="AF12" s="7"/>
      <c r="AG12" s="7"/>
      <c r="AH12" s="7"/>
      <c r="AI12" s="58"/>
      <c r="AJ12" s="7"/>
      <c r="AK12" s="7"/>
      <c r="AL12" s="59"/>
      <c r="AM12" s="59"/>
      <c r="AN12" s="59"/>
      <c r="AO12" s="59"/>
      <c r="AP12" s="59"/>
      <c r="AQ12" s="59"/>
    </row>
    <row r="13" spans="1:50" x14ac:dyDescent="0.25">
      <c r="A13" s="58">
        <f t="shared" ca="1" si="0"/>
        <v>5.5466345779253601</v>
      </c>
      <c r="B13" s="58">
        <f t="shared" ca="1" si="0"/>
        <v>4.0688298196083288</v>
      </c>
      <c r="C13" s="58">
        <f t="shared" ca="1" si="0"/>
        <v>2.043307746537169</v>
      </c>
      <c r="D13" s="58">
        <f t="shared" ca="1" si="0"/>
        <v>1.1675345850197898</v>
      </c>
      <c r="E13" s="58">
        <f t="shared" ca="1" si="0"/>
        <v>6.1843742890645652</v>
      </c>
      <c r="F13" s="58">
        <f t="shared" ca="1" si="0"/>
        <v>4.6047301371529574</v>
      </c>
      <c r="G13" s="58">
        <f t="shared" ca="1" si="0"/>
        <v>1.0827711468014445</v>
      </c>
      <c r="H13" s="58">
        <f t="shared" ca="1" si="0"/>
        <v>5.584433680855355</v>
      </c>
      <c r="I13" s="58">
        <f t="shared" ca="1" si="0"/>
        <v>5.0934924747819341</v>
      </c>
      <c r="J13" s="58">
        <f t="shared" ca="1" si="0"/>
        <v>5.8370654202578844</v>
      </c>
      <c r="K13" s="58">
        <f t="shared" ca="1" si="0"/>
        <v>5.0281795005338639</v>
      </c>
      <c r="L13" s="58"/>
      <c r="M13" s="6">
        <f t="shared" ca="1" si="1"/>
        <v>14.509778891521858</v>
      </c>
      <c r="N13" s="6">
        <f t="shared" ca="1" si="1"/>
        <v>13.634005730004478</v>
      </c>
      <c r="O13" s="6">
        <f t="shared" ca="1" si="1"/>
        <v>16.090269528930776</v>
      </c>
      <c r="P13" s="6">
        <f t="shared" ca="1" si="1"/>
        <v>18.795231932077083</v>
      </c>
      <c r="Q13" s="6">
        <f t="shared" ca="1" si="1"/>
        <v>20.865817290062111</v>
      </c>
      <c r="R13" s="58"/>
      <c r="S13" s="58">
        <f t="shared" ca="1" si="2"/>
        <v>20.865817290062111</v>
      </c>
      <c r="T13" s="7">
        <f ca="1">SMALL($S$5:$S$1004,ROWS($S$5:S13))</f>
        <v>13.725410889115558</v>
      </c>
      <c r="U13" s="11">
        <f ca="1">ROWS($S$5:S13)/COUNT($S$5:$S$1004)</f>
        <v>8.9999999999999993E-3</v>
      </c>
      <c r="V13" s="8"/>
      <c r="W13" s="8"/>
      <c r="Y13" s="8"/>
      <c r="Z13" s="8"/>
      <c r="AA13" s="8"/>
      <c r="AB13" s="8"/>
      <c r="AC13" s="8"/>
      <c r="AD13" s="8"/>
      <c r="AF13" s="7"/>
      <c r="AG13" s="7"/>
      <c r="AH13" s="7"/>
      <c r="AI13" s="58"/>
      <c r="AJ13" s="7"/>
      <c r="AK13" s="7"/>
      <c r="AL13" s="59"/>
      <c r="AM13" s="59"/>
      <c r="AN13" s="59"/>
      <c r="AO13" s="59"/>
      <c r="AP13" s="59"/>
      <c r="AQ13" s="59"/>
    </row>
    <row r="14" spans="1:50" x14ac:dyDescent="0.25">
      <c r="A14" s="58">
        <f t="shared" ca="1" si="0"/>
        <v>4.3254185335457844</v>
      </c>
      <c r="B14" s="58">
        <f t="shared" ca="1" si="0"/>
        <v>2.8827268411886817</v>
      </c>
      <c r="C14" s="58">
        <f t="shared" ca="1" si="0"/>
        <v>1.1416216156564527</v>
      </c>
      <c r="D14" s="58">
        <f t="shared" ca="1" si="0"/>
        <v>2.2801713858584334</v>
      </c>
      <c r="E14" s="58">
        <f t="shared" ca="1" si="0"/>
        <v>7.9881204635612058</v>
      </c>
      <c r="F14" s="58">
        <f t="shared" ca="1" si="0"/>
        <v>5.0518875118709712</v>
      </c>
      <c r="G14" s="58">
        <f t="shared" ca="1" si="0"/>
        <v>2.8720111100427372</v>
      </c>
      <c r="H14" s="58">
        <f t="shared" ca="1" si="0"/>
        <v>3.6133456044709948</v>
      </c>
      <c r="I14" s="58">
        <f t="shared" ca="1" si="0"/>
        <v>4.837875874157227</v>
      </c>
      <c r="J14" s="58">
        <f t="shared" ca="1" si="0"/>
        <v>4.0081734013424022</v>
      </c>
      <c r="K14" s="58">
        <f t="shared" ca="1" si="0"/>
        <v>5.3875430252214134</v>
      </c>
      <c r="L14" s="58"/>
      <c r="M14" s="6">
        <f t="shared" ca="1" si="1"/>
        <v>12.347224660587377</v>
      </c>
      <c r="N14" s="6">
        <f t="shared" ca="1" si="1"/>
        <v>13.485774430789357</v>
      </c>
      <c r="O14" s="6">
        <f t="shared" ca="1" si="1"/>
        <v>14.879020706092289</v>
      </c>
      <c r="P14" s="6">
        <f t="shared" ca="1" si="1"/>
        <v>18.160033252438293</v>
      </c>
      <c r="Q14" s="6">
        <f t="shared" ca="1" si="1"/>
        <v>19.871735934442295</v>
      </c>
      <c r="R14" s="58"/>
      <c r="S14" s="58">
        <f t="shared" ca="1" si="2"/>
        <v>19.871735934442295</v>
      </c>
      <c r="T14" s="7">
        <f ca="1">SMALL($S$5:$S$1004,ROWS($S$5:S14))</f>
        <v>13.875358435935883</v>
      </c>
      <c r="U14" s="11">
        <f ca="1">ROWS($S$5:S14)/COUNT($S$5:$S$1004)</f>
        <v>0.01</v>
      </c>
      <c r="V14" s="8"/>
      <c r="W14" s="8"/>
      <c r="Y14" s="8"/>
      <c r="Z14" s="8"/>
      <c r="AA14" s="8"/>
      <c r="AB14" s="8"/>
      <c r="AC14" s="8"/>
      <c r="AD14" s="8"/>
      <c r="AF14" s="7"/>
      <c r="AG14" s="7"/>
      <c r="AH14" s="7"/>
      <c r="AI14" s="58"/>
      <c r="AJ14" s="7"/>
      <c r="AK14" s="7"/>
      <c r="AL14" s="59"/>
      <c r="AM14" s="59"/>
      <c r="AN14" s="59"/>
      <c r="AO14" s="59"/>
      <c r="AP14" s="59"/>
      <c r="AQ14" s="59"/>
    </row>
    <row r="15" spans="1:50" x14ac:dyDescent="0.25">
      <c r="A15" s="58">
        <f t="shared" ref="A15:K24" ca="1" si="3">A$2+(A$3-A$2)*RAND()</f>
        <v>2.3479190569703219</v>
      </c>
      <c r="B15" s="58">
        <f t="shared" ca="1" si="3"/>
        <v>4.5832647426411324</v>
      </c>
      <c r="C15" s="58">
        <f t="shared" ca="1" si="3"/>
        <v>2.934516126881376</v>
      </c>
      <c r="D15" s="58">
        <f t="shared" ca="1" si="3"/>
        <v>1.7068925553179888</v>
      </c>
      <c r="E15" s="58">
        <f t="shared" ca="1" si="3"/>
        <v>5.9884341499604972</v>
      </c>
      <c r="F15" s="58">
        <f t="shared" ca="1" si="3"/>
        <v>3.9254407577894872</v>
      </c>
      <c r="G15" s="58">
        <f t="shared" ca="1" si="3"/>
        <v>2.3377000487791104</v>
      </c>
      <c r="H15" s="58">
        <f t="shared" ca="1" si="3"/>
        <v>3.4262030319770038</v>
      </c>
      <c r="I15" s="58">
        <f t="shared" ca="1" si="3"/>
        <v>3.9398074856884215</v>
      </c>
      <c r="J15" s="58">
        <f t="shared" ca="1" si="3"/>
        <v>5.68683352105504</v>
      </c>
      <c r="K15" s="58">
        <f t="shared" ca="1" si="3"/>
        <v>3.6940967434047924</v>
      </c>
      <c r="L15" s="58"/>
      <c r="M15" s="6">
        <f t="shared" ref="M15:Q24" ca="1" si="4">SUMIF(M$4,"*"&amp;$A$4&amp;"*",$A15)+SUMIF(M$4,"*"&amp;$B$4&amp;"*",$B15)+SUMIF(M$4,"*"&amp;$C$4&amp;"*",$C15)+SUMIF(M$4,"*"&amp;$D$4&amp;"*",$D15)+SUMIF(M$4,"*"&amp;$E$4&amp;"*",$E15)+SUMIF(M$4,"*"&amp;$F$4&amp;"*",$F15)+SUMIF(M$4,"*"&amp;$G$4&amp;"*",$G15)+SUMIF(M$4,"*"&amp;$H$4&amp;"*",$H15)+SUMIF(M$4,"*"&amp;$I$4&amp;"*",$I15)+SUMIF(M$4,"*"&amp;$J$4&amp;"*",$J15)+SUMIF(M$4,"*"&amp;$K$4&amp;"*",$K15)</f>
        <v>13.306968753685847</v>
      </c>
      <c r="N15" s="6">
        <f t="shared" ca="1" si="4"/>
        <v>12.079345182122461</v>
      </c>
      <c r="O15" s="6">
        <f t="shared" ca="1" si="4"/>
        <v>16.25853241365667</v>
      </c>
      <c r="P15" s="6">
        <f t="shared" ca="1" si="4"/>
        <v>16.142609729523834</v>
      </c>
      <c r="Q15" s="6">
        <f t="shared" ca="1" si="4"/>
        <v>17.691998667983427</v>
      </c>
      <c r="R15" s="58"/>
      <c r="S15" s="58">
        <f t="shared" ca="1" si="2"/>
        <v>17.691998667983427</v>
      </c>
      <c r="T15" s="7">
        <f ca="1">SMALL($S$5:$S$1004,ROWS($S$5:S15))</f>
        <v>13.902601961266994</v>
      </c>
      <c r="U15" s="11">
        <f ca="1">ROWS($S$5:S15)/COUNT($S$5:$S$1004)</f>
        <v>1.0999999999999999E-2</v>
      </c>
      <c r="V15" s="8"/>
      <c r="W15" s="8"/>
      <c r="Y15" s="8"/>
      <c r="Z15" s="8"/>
      <c r="AA15" s="8"/>
      <c r="AB15" s="8"/>
      <c r="AC15" s="8"/>
      <c r="AD15" s="8"/>
      <c r="AF15" s="7"/>
      <c r="AG15" s="7"/>
      <c r="AH15" s="7"/>
      <c r="AI15" s="58"/>
      <c r="AJ15" s="7"/>
      <c r="AK15" s="7"/>
      <c r="AL15" s="59"/>
      <c r="AM15" s="59"/>
      <c r="AN15" s="59"/>
      <c r="AO15" s="59"/>
      <c r="AP15" s="59"/>
      <c r="AQ15" s="59"/>
    </row>
    <row r="16" spans="1:50" x14ac:dyDescent="0.25">
      <c r="A16" s="58">
        <f t="shared" ca="1" si="3"/>
        <v>2.9397505880997743</v>
      </c>
      <c r="B16" s="58">
        <f t="shared" ca="1" si="3"/>
        <v>3.5338116099748857</v>
      </c>
      <c r="C16" s="58">
        <f t="shared" ca="1" si="3"/>
        <v>2.0638028682351317</v>
      </c>
      <c r="D16" s="58">
        <f t="shared" ca="1" si="3"/>
        <v>1.1098235911017846</v>
      </c>
      <c r="E16" s="58">
        <f t="shared" ca="1" si="3"/>
        <v>7.2661392622039163</v>
      </c>
      <c r="F16" s="58">
        <f t="shared" ca="1" si="3"/>
        <v>5.4151169665791983</v>
      </c>
      <c r="G16" s="58">
        <f t="shared" ca="1" si="3"/>
        <v>1.3839539061716153</v>
      </c>
      <c r="H16" s="58">
        <f t="shared" ca="1" si="3"/>
        <v>4.0124966592185887</v>
      </c>
      <c r="I16" s="58">
        <f t="shared" ca="1" si="3"/>
        <v>4.1452939322270783</v>
      </c>
      <c r="J16" s="58">
        <f t="shared" ca="1" si="3"/>
        <v>7.8501246857267137</v>
      </c>
      <c r="K16" s="58">
        <f t="shared" ca="1" si="3"/>
        <v>2.7330290009878211</v>
      </c>
      <c r="L16" s="58"/>
      <c r="M16" s="6">
        <f t="shared" ca="1" si="4"/>
        <v>14.237632048233234</v>
      </c>
      <c r="N16" s="6">
        <f t="shared" ca="1" si="4"/>
        <v>13.283652771099888</v>
      </c>
      <c r="O16" s="6">
        <f t="shared" ca="1" si="4"/>
        <v>18.650075557905517</v>
      </c>
      <c r="P16" s="6">
        <f t="shared" ca="1" si="4"/>
        <v>15.827251509768985</v>
      </c>
      <c r="Q16" s="6">
        <f t="shared" ca="1" si="4"/>
        <v>17.545476532385209</v>
      </c>
      <c r="R16" s="58"/>
      <c r="S16" s="58">
        <f t="shared" ca="1" si="2"/>
        <v>18.650075557905517</v>
      </c>
      <c r="T16" s="7">
        <f ca="1">SMALL($S$5:$S$1004,ROWS($S$5:S16))</f>
        <v>13.934302072113001</v>
      </c>
      <c r="U16" s="11">
        <f ca="1">ROWS($S$5:S16)/COUNT($S$5:$S$1004)</f>
        <v>1.2E-2</v>
      </c>
      <c r="V16" s="8"/>
      <c r="W16" s="8"/>
      <c r="Y16" s="8"/>
      <c r="Z16" s="8"/>
      <c r="AA16" s="8"/>
      <c r="AB16" s="8"/>
      <c r="AC16" s="8"/>
      <c r="AD16" s="8"/>
      <c r="AF16" s="7"/>
      <c r="AG16" s="7"/>
      <c r="AH16" s="7"/>
      <c r="AI16" s="58"/>
      <c r="AJ16" s="7"/>
      <c r="AK16" s="7"/>
      <c r="AL16" s="59"/>
      <c r="AM16" s="59"/>
      <c r="AN16" s="59"/>
      <c r="AO16" s="59"/>
      <c r="AP16" s="59"/>
      <c r="AQ16" s="59"/>
    </row>
    <row r="17" spans="1:43" x14ac:dyDescent="0.25">
      <c r="A17" s="58">
        <f t="shared" ca="1" si="3"/>
        <v>4.8822429197976973</v>
      </c>
      <c r="B17" s="58">
        <f t="shared" ca="1" si="3"/>
        <v>3.5092752083751408</v>
      </c>
      <c r="C17" s="58">
        <f t="shared" ca="1" si="3"/>
        <v>2.5117899748105899</v>
      </c>
      <c r="D17" s="58">
        <f t="shared" ca="1" si="3"/>
        <v>2.2909732440343635</v>
      </c>
      <c r="E17" s="58">
        <f t="shared" ca="1" si="3"/>
        <v>4.0268438289516482</v>
      </c>
      <c r="F17" s="58">
        <f t="shared" ca="1" si="3"/>
        <v>2.22811521487343</v>
      </c>
      <c r="G17" s="58">
        <f t="shared" ca="1" si="3"/>
        <v>1.9771028554020376</v>
      </c>
      <c r="H17" s="58">
        <f t="shared" ca="1" si="3"/>
        <v>5.446743194063421</v>
      </c>
      <c r="I17" s="58">
        <f t="shared" ca="1" si="3"/>
        <v>5.5940486014578923</v>
      </c>
      <c r="J17" s="58">
        <f t="shared" ca="1" si="3"/>
        <v>4.5788067925082494</v>
      </c>
      <c r="K17" s="58">
        <f t="shared" ca="1" si="3"/>
        <v>5.8550950712089165</v>
      </c>
      <c r="L17" s="58"/>
      <c r="M17" s="6">
        <f t="shared" ca="1" si="4"/>
        <v>13.949942542518574</v>
      </c>
      <c r="N17" s="6">
        <f t="shared" ca="1" si="4"/>
        <v>13.729125811742348</v>
      </c>
      <c r="O17" s="6">
        <f t="shared" ca="1" si="4"/>
        <v>12.114925829835038</v>
      </c>
      <c r="P17" s="6">
        <f t="shared" ca="1" si="4"/>
        <v>17.186534095915377</v>
      </c>
      <c r="Q17" s="6">
        <f t="shared" ca="1" si="4"/>
        <v>18.837957302599129</v>
      </c>
      <c r="R17" s="58"/>
      <c r="S17" s="58">
        <f t="shared" ca="1" si="2"/>
        <v>18.837957302599129</v>
      </c>
      <c r="T17" s="7">
        <f ca="1">SMALL($S$5:$S$1004,ROWS($S$5:S17))</f>
        <v>14.015852700777215</v>
      </c>
      <c r="U17" s="11">
        <f ca="1">ROWS($S$5:S17)/COUNT($S$5:$S$1004)</f>
        <v>1.2999999999999999E-2</v>
      </c>
      <c r="V17" s="8"/>
      <c r="W17" s="8"/>
      <c r="Y17" s="8"/>
      <c r="Z17" s="8"/>
      <c r="AA17" s="8"/>
      <c r="AB17" s="8"/>
      <c r="AC17" s="8"/>
      <c r="AD17" s="8"/>
      <c r="AF17" s="7"/>
      <c r="AG17" s="7"/>
      <c r="AH17" s="7"/>
      <c r="AI17" s="58"/>
      <c r="AJ17" s="7"/>
      <c r="AK17" s="7"/>
      <c r="AL17" s="59"/>
      <c r="AM17" s="59"/>
      <c r="AN17" s="59"/>
      <c r="AO17" s="59"/>
      <c r="AP17" s="59"/>
      <c r="AQ17" s="59"/>
    </row>
    <row r="18" spans="1:43" x14ac:dyDescent="0.25">
      <c r="A18" s="58">
        <f t="shared" ca="1" si="3"/>
        <v>2.5047302754830634</v>
      </c>
      <c r="B18" s="58">
        <f t="shared" ca="1" si="3"/>
        <v>2.4762713952531357</v>
      </c>
      <c r="C18" s="58">
        <f t="shared" ca="1" si="3"/>
        <v>4.0423975644733137</v>
      </c>
      <c r="D18" s="58">
        <f t="shared" ca="1" si="3"/>
        <v>2.2565680945521303</v>
      </c>
      <c r="E18" s="58">
        <f t="shared" ca="1" si="3"/>
        <v>7.1394157449905471</v>
      </c>
      <c r="F18" s="58">
        <f t="shared" ca="1" si="3"/>
        <v>5.979272679777246</v>
      </c>
      <c r="G18" s="58">
        <f t="shared" ca="1" si="3"/>
        <v>0.50092183829368842</v>
      </c>
      <c r="H18" s="58">
        <f t="shared" ca="1" si="3"/>
        <v>3.9373337815357132</v>
      </c>
      <c r="I18" s="58">
        <f t="shared" ca="1" si="3"/>
        <v>6.5810296692106647</v>
      </c>
      <c r="J18" s="58">
        <f t="shared" ca="1" si="3"/>
        <v>7.9414676223682434</v>
      </c>
      <c r="K18" s="58">
        <f t="shared" ca="1" si="3"/>
        <v>5.3928136136108762</v>
      </c>
      <c r="L18" s="58"/>
      <c r="M18" s="6">
        <f t="shared" ca="1" si="4"/>
        <v>14.98951730061831</v>
      </c>
      <c r="N18" s="6">
        <f t="shared" ca="1" si="4"/>
        <v>13.203687830697126</v>
      </c>
      <c r="O18" s="6">
        <f t="shared" ca="1" si="4"/>
        <v>17.557154762611926</v>
      </c>
      <c r="P18" s="6">
        <f t="shared" ca="1" si="4"/>
        <v>20.429387357851923</v>
      </c>
      <c r="Q18" s="6">
        <f t="shared" ca="1" si="4"/>
        <v>18.945834535390272</v>
      </c>
      <c r="R18" s="58"/>
      <c r="S18" s="58">
        <f t="shared" ca="1" si="2"/>
        <v>20.429387357851923</v>
      </c>
      <c r="T18" s="7">
        <f ca="1">SMALL($S$5:$S$1004,ROWS($S$5:S18))</f>
        <v>14.048751082728828</v>
      </c>
      <c r="U18" s="11">
        <f ca="1">ROWS($S$5:S18)/COUNT($S$5:$S$1004)</f>
        <v>1.4E-2</v>
      </c>
      <c r="V18" s="8"/>
      <c r="W18" s="8"/>
      <c r="Y18" s="8"/>
      <c r="Z18" s="8"/>
      <c r="AA18" s="8"/>
      <c r="AB18" s="8"/>
      <c r="AC18" s="8"/>
      <c r="AD18" s="8"/>
      <c r="AF18" s="7"/>
      <c r="AG18" s="7"/>
      <c r="AH18" s="7"/>
      <c r="AI18" s="58"/>
      <c r="AJ18" s="7"/>
      <c r="AK18" s="7"/>
      <c r="AL18" s="59"/>
      <c r="AM18" s="59"/>
      <c r="AN18" s="59"/>
      <c r="AO18" s="59"/>
      <c r="AP18" s="59"/>
      <c r="AQ18" s="59"/>
    </row>
    <row r="19" spans="1:43" x14ac:dyDescent="0.25">
      <c r="A19" s="58">
        <f t="shared" ca="1" si="3"/>
        <v>3.77117830110079</v>
      </c>
      <c r="B19" s="58">
        <f t="shared" ca="1" si="3"/>
        <v>4.7442394773733447</v>
      </c>
      <c r="C19" s="58">
        <f t="shared" ca="1" si="3"/>
        <v>2.0986937380280319</v>
      </c>
      <c r="D19" s="58">
        <f t="shared" ca="1" si="3"/>
        <v>1.3540530617117228</v>
      </c>
      <c r="E19" s="58">
        <f t="shared" ca="1" si="3"/>
        <v>7.5668583005831271</v>
      </c>
      <c r="F19" s="58">
        <f t="shared" ca="1" si="3"/>
        <v>5.0770021367665867</v>
      </c>
      <c r="G19" s="58">
        <f t="shared" ca="1" si="3"/>
        <v>2.6188984769665837</v>
      </c>
      <c r="H19" s="58">
        <f t="shared" ca="1" si="3"/>
        <v>2.2404229030928962</v>
      </c>
      <c r="I19" s="58">
        <f t="shared" ca="1" si="3"/>
        <v>5.649811857596335</v>
      </c>
      <c r="J19" s="58">
        <f t="shared" ca="1" si="3"/>
        <v>5.3942246881744804</v>
      </c>
      <c r="K19" s="58">
        <f t="shared" ca="1" si="3"/>
        <v>4.3180441816182693</v>
      </c>
      <c r="L19" s="58"/>
      <c r="M19" s="6">
        <f t="shared" ca="1" si="4"/>
        <v>13.882995204269886</v>
      </c>
      <c r="N19" s="6">
        <f t="shared" ca="1" si="4"/>
        <v>13.138354527953577</v>
      </c>
      <c r="O19" s="6">
        <f t="shared" ca="1" si="4"/>
        <v>17.705322466130951</v>
      </c>
      <c r="P19" s="6">
        <f t="shared" ca="1" si="4"/>
        <v>19.789097653354538</v>
      </c>
      <c r="Q19" s="6">
        <f t="shared" ca="1" si="4"/>
        <v>18.869564862667637</v>
      </c>
      <c r="R19" s="58"/>
      <c r="S19" s="58">
        <f t="shared" ca="1" si="2"/>
        <v>19.789097653354538</v>
      </c>
      <c r="T19" s="7">
        <f ca="1">SMALL($S$5:$S$1004,ROWS($S$5:S19))</f>
        <v>14.053148479163657</v>
      </c>
      <c r="U19" s="11">
        <f ca="1">ROWS($S$5:S19)/COUNT($S$5:$S$1004)</f>
        <v>1.4999999999999999E-2</v>
      </c>
      <c r="V19" s="8"/>
      <c r="W19" s="8"/>
      <c r="Y19" s="8"/>
      <c r="Z19" s="8"/>
      <c r="AA19" s="8"/>
      <c r="AB19" s="8"/>
      <c r="AC19" s="8"/>
      <c r="AD19" s="8"/>
      <c r="AF19" s="7"/>
      <c r="AG19" s="7"/>
      <c r="AH19" s="7"/>
      <c r="AI19" s="58"/>
      <c r="AJ19" s="7"/>
      <c r="AK19" s="7"/>
      <c r="AL19" s="59"/>
      <c r="AM19" s="59"/>
      <c r="AN19" s="59"/>
      <c r="AO19" s="59"/>
      <c r="AP19" s="59"/>
      <c r="AQ19" s="59"/>
    </row>
    <row r="20" spans="1:43" x14ac:dyDescent="0.25">
      <c r="A20" s="58">
        <f t="shared" ca="1" si="3"/>
        <v>4.263088246856829</v>
      </c>
      <c r="B20" s="58">
        <f t="shared" ca="1" si="3"/>
        <v>3.4750002740364478</v>
      </c>
      <c r="C20" s="58">
        <f t="shared" ca="1" si="3"/>
        <v>1.9068159702476346</v>
      </c>
      <c r="D20" s="58">
        <f t="shared" ca="1" si="3"/>
        <v>1.3457992662255291</v>
      </c>
      <c r="E20" s="58">
        <f t="shared" ca="1" si="3"/>
        <v>5.0685140560678867</v>
      </c>
      <c r="F20" s="58">
        <f t="shared" ca="1" si="3"/>
        <v>3.9461687015679079</v>
      </c>
      <c r="G20" s="58">
        <f t="shared" ca="1" si="3"/>
        <v>2.4134722004102045</v>
      </c>
      <c r="H20" s="58">
        <f t="shared" ca="1" si="3"/>
        <v>2.4529918105980664</v>
      </c>
      <c r="I20" s="58">
        <f t="shared" ca="1" si="3"/>
        <v>4.8081672519758527</v>
      </c>
      <c r="J20" s="58">
        <f t="shared" ca="1" si="3"/>
        <v>4.5825738202751101</v>
      </c>
      <c r="K20" s="58">
        <f t="shared" ca="1" si="3"/>
        <v>3.0868315508116551</v>
      </c>
      <c r="L20" s="58"/>
      <c r="M20" s="6">
        <f t="shared" ca="1" si="4"/>
        <v>13.165950237789778</v>
      </c>
      <c r="N20" s="6">
        <f t="shared" ca="1" si="4"/>
        <v>12.604933533767673</v>
      </c>
      <c r="O20" s="6">
        <f t="shared" ca="1" si="4"/>
        <v>13.126088150379445</v>
      </c>
      <c r="P20" s="6">
        <f t="shared" ca="1" si="4"/>
        <v>15.316167778391865</v>
      </c>
      <c r="Q20" s="6">
        <f t="shared" ca="1" si="4"/>
        <v>14.083337691514057</v>
      </c>
      <c r="R20" s="58"/>
      <c r="S20" s="58">
        <f t="shared" ca="1" si="2"/>
        <v>15.316167778391865</v>
      </c>
      <c r="T20" s="7">
        <f ca="1">SMALL($S$5:$S$1004,ROWS($S$5:S20))</f>
        <v>14.055274049849281</v>
      </c>
      <c r="U20" s="11">
        <f ca="1">ROWS($S$5:S20)/COUNT($S$5:$S$1004)</f>
        <v>1.6E-2</v>
      </c>
      <c r="V20" s="8"/>
      <c r="W20" s="8"/>
      <c r="Y20" s="8"/>
      <c r="Z20" s="8"/>
      <c r="AA20" s="8"/>
      <c r="AB20" s="8"/>
      <c r="AC20" s="8"/>
      <c r="AD20" s="8"/>
      <c r="AF20" s="7"/>
      <c r="AG20" s="7"/>
      <c r="AH20" s="7"/>
      <c r="AI20" s="58"/>
      <c r="AJ20" s="7"/>
      <c r="AK20" s="7"/>
      <c r="AL20" s="59"/>
      <c r="AM20" s="59"/>
      <c r="AN20" s="59"/>
      <c r="AO20" s="59"/>
      <c r="AP20" s="59"/>
      <c r="AQ20" s="59"/>
    </row>
    <row r="21" spans="1:43" x14ac:dyDescent="0.25">
      <c r="A21" s="58">
        <f t="shared" ca="1" si="3"/>
        <v>3.7887123776320411</v>
      </c>
      <c r="B21" s="58">
        <f t="shared" ca="1" si="3"/>
        <v>4.7627045736454647</v>
      </c>
      <c r="C21" s="58">
        <f t="shared" ca="1" si="3"/>
        <v>2.977539723258213</v>
      </c>
      <c r="D21" s="58">
        <f t="shared" ca="1" si="3"/>
        <v>1.472487412060842</v>
      </c>
      <c r="E21" s="58">
        <f t="shared" ca="1" si="3"/>
        <v>5.5283680806823323</v>
      </c>
      <c r="F21" s="58">
        <f t="shared" ca="1" si="3"/>
        <v>5.521924361812018</v>
      </c>
      <c r="G21" s="58">
        <f t="shared" ca="1" si="3"/>
        <v>1.974436221696001</v>
      </c>
      <c r="H21" s="58">
        <f t="shared" ca="1" si="3"/>
        <v>4.1440092930673398</v>
      </c>
      <c r="I21" s="58">
        <f t="shared" ca="1" si="3"/>
        <v>4.7063540688780163</v>
      </c>
      <c r="J21" s="58">
        <f t="shared" ca="1" si="3"/>
        <v>4.4589165961967794</v>
      </c>
      <c r="K21" s="58">
        <f t="shared" ca="1" si="3"/>
        <v>3.7399190794036827</v>
      </c>
      <c r="L21" s="58"/>
      <c r="M21" s="6">
        <f t="shared" ca="1" si="4"/>
        <v>13.199604918783034</v>
      </c>
      <c r="N21" s="6">
        <f t="shared" ca="1" si="4"/>
        <v>11.694552607585663</v>
      </c>
      <c r="O21" s="6">
        <f t="shared" ca="1" si="4"/>
        <v>14.749989250524576</v>
      </c>
      <c r="P21" s="6">
        <f t="shared" ca="1" si="4"/>
        <v>18.730902083739185</v>
      </c>
      <c r="Q21" s="6">
        <f t="shared" ca="1" si="4"/>
        <v>18.175001026798821</v>
      </c>
      <c r="R21" s="58"/>
      <c r="S21" s="58">
        <f t="shared" ca="1" si="2"/>
        <v>18.730902083739185</v>
      </c>
      <c r="T21" s="7">
        <f ca="1">SMALL($S$5:$S$1004,ROWS($S$5:S21))</f>
        <v>14.073276681651848</v>
      </c>
      <c r="U21" s="11">
        <f ca="1">ROWS($S$5:S21)/COUNT($S$5:$S$1004)</f>
        <v>1.7000000000000001E-2</v>
      </c>
      <c r="V21" s="8"/>
      <c r="W21" s="8"/>
      <c r="Y21" s="8"/>
      <c r="Z21" s="8"/>
      <c r="AA21" s="8"/>
      <c r="AB21" s="8"/>
      <c r="AC21" s="8"/>
      <c r="AD21" s="8"/>
      <c r="AF21" s="7"/>
      <c r="AG21" s="7"/>
      <c r="AH21" s="7"/>
      <c r="AI21" s="58"/>
      <c r="AJ21" s="7"/>
      <c r="AK21" s="7"/>
      <c r="AL21" s="59"/>
      <c r="AM21" s="59"/>
      <c r="AN21" s="59"/>
      <c r="AO21" s="59"/>
      <c r="AP21" s="59"/>
      <c r="AQ21" s="59"/>
    </row>
    <row r="22" spans="1:43" x14ac:dyDescent="0.25">
      <c r="A22" s="58">
        <f t="shared" ca="1" si="3"/>
        <v>3.2774567407153783</v>
      </c>
      <c r="B22" s="58">
        <f t="shared" ca="1" si="3"/>
        <v>1.8292327356811895</v>
      </c>
      <c r="C22" s="58">
        <f t="shared" ca="1" si="3"/>
        <v>4.0216372547248245</v>
      </c>
      <c r="D22" s="58">
        <f t="shared" ca="1" si="3"/>
        <v>2.2291373630745652</v>
      </c>
      <c r="E22" s="58">
        <f t="shared" ca="1" si="3"/>
        <v>7.4845425247352804</v>
      </c>
      <c r="F22" s="58">
        <f t="shared" ca="1" si="3"/>
        <v>3.3777006827301852</v>
      </c>
      <c r="G22" s="58">
        <f t="shared" ca="1" si="3"/>
        <v>2.7791049678588906</v>
      </c>
      <c r="H22" s="58">
        <f t="shared" ca="1" si="3"/>
        <v>2.2782574509118509</v>
      </c>
      <c r="I22" s="58">
        <f t="shared" ca="1" si="3"/>
        <v>6.1796039867185701</v>
      </c>
      <c r="J22" s="58">
        <f t="shared" ca="1" si="3"/>
        <v>7.1947510773192889</v>
      </c>
      <c r="K22" s="58">
        <f t="shared" ca="1" si="3"/>
        <v>2.3684207744329258</v>
      </c>
      <c r="L22" s="58"/>
      <c r="M22" s="6">
        <f t="shared" ca="1" si="4"/>
        <v>17.272950040618383</v>
      </c>
      <c r="N22" s="6">
        <f t="shared" ca="1" si="4"/>
        <v>15.480450148968123</v>
      </c>
      <c r="O22" s="6">
        <f t="shared" ca="1" si="4"/>
        <v>16.508526337735759</v>
      </c>
      <c r="P22" s="6">
        <f t="shared" ca="1" si="4"/>
        <v>13.75495817956287</v>
      </c>
      <c r="Q22" s="6">
        <f t="shared" ca="1" si="4"/>
        <v>13.960453485761247</v>
      </c>
      <c r="R22" s="58"/>
      <c r="S22" s="58">
        <f t="shared" ca="1" si="2"/>
        <v>17.272950040618383</v>
      </c>
      <c r="T22" s="7">
        <f ca="1">SMALL($S$5:$S$1004,ROWS($S$5:S22))</f>
        <v>14.08060272007017</v>
      </c>
      <c r="U22" s="11">
        <f ca="1">ROWS($S$5:S22)/COUNT($S$5:$S$1004)</f>
        <v>1.7999999999999999E-2</v>
      </c>
      <c r="V22" s="8"/>
      <c r="W22" s="8"/>
      <c r="Y22" s="8"/>
      <c r="Z22" s="8"/>
      <c r="AA22" s="8"/>
      <c r="AB22" s="8"/>
      <c r="AC22" s="8"/>
      <c r="AD22" s="8"/>
      <c r="AF22" s="7"/>
      <c r="AG22" s="7"/>
      <c r="AH22" s="7"/>
      <c r="AI22" s="58"/>
      <c r="AJ22" s="7"/>
      <c r="AK22" s="7"/>
      <c r="AL22" s="59"/>
      <c r="AM22" s="59"/>
      <c r="AN22" s="59"/>
      <c r="AO22" s="59"/>
      <c r="AP22" s="59"/>
      <c r="AQ22" s="59"/>
    </row>
    <row r="23" spans="1:43" x14ac:dyDescent="0.25">
      <c r="A23" s="58">
        <f t="shared" ca="1" si="3"/>
        <v>2.7196581871247232</v>
      </c>
      <c r="B23" s="58">
        <f t="shared" ca="1" si="3"/>
        <v>1.0900366401318946</v>
      </c>
      <c r="C23" s="58">
        <f t="shared" ca="1" si="3"/>
        <v>1.0895261206758038</v>
      </c>
      <c r="D23" s="58">
        <f t="shared" ca="1" si="3"/>
        <v>2.3940451275063772</v>
      </c>
      <c r="E23" s="58">
        <f t="shared" ca="1" si="3"/>
        <v>7.3619522604048715</v>
      </c>
      <c r="F23" s="58">
        <f t="shared" ca="1" si="3"/>
        <v>2.4388353918814802</v>
      </c>
      <c r="G23" s="58">
        <f t="shared" ca="1" si="3"/>
        <v>0.82058768407990768</v>
      </c>
      <c r="H23" s="58">
        <f t="shared" ca="1" si="3"/>
        <v>4.0045724146085977</v>
      </c>
      <c r="I23" s="58">
        <f t="shared" ca="1" si="3"/>
        <v>6.4978636380916885</v>
      </c>
      <c r="J23" s="58">
        <f t="shared" ca="1" si="3"/>
        <v>7.1338779733372784</v>
      </c>
      <c r="K23" s="58">
        <f t="shared" ca="1" si="3"/>
        <v>4.58666476200733</v>
      </c>
      <c r="L23" s="58"/>
      <c r="M23" s="6">
        <f t="shared" ca="1" si="4"/>
        <v>11.763649965217713</v>
      </c>
      <c r="N23" s="6">
        <f t="shared" ca="1" si="4"/>
        <v>13.068168972048287</v>
      </c>
      <c r="O23" s="6">
        <f t="shared" ca="1" si="4"/>
        <v>15.585866873874043</v>
      </c>
      <c r="P23" s="6">
        <f t="shared" ca="1" si="4"/>
        <v>14.613400432112392</v>
      </c>
      <c r="Q23" s="6">
        <f t="shared" ca="1" si="4"/>
        <v>17.043226077152692</v>
      </c>
      <c r="R23" s="58"/>
      <c r="S23" s="58">
        <f t="shared" ca="1" si="2"/>
        <v>17.043226077152692</v>
      </c>
      <c r="T23" s="7">
        <f ca="1">SMALL($S$5:$S$1004,ROWS($S$5:S23))</f>
        <v>14.083742323438972</v>
      </c>
      <c r="U23" s="11">
        <f ca="1">ROWS($S$5:S23)/COUNT($S$5:$S$1004)</f>
        <v>1.9E-2</v>
      </c>
      <c r="V23" s="8"/>
      <c r="W23" s="8"/>
      <c r="Y23" s="8"/>
      <c r="Z23" s="8"/>
      <c r="AA23" s="8"/>
      <c r="AB23" s="8"/>
      <c r="AC23" s="8"/>
      <c r="AD23" s="8"/>
      <c r="AF23" s="7"/>
      <c r="AG23" s="7"/>
      <c r="AH23" s="7"/>
      <c r="AI23" s="58"/>
      <c r="AJ23" s="7"/>
      <c r="AK23" s="7"/>
      <c r="AL23" s="59"/>
      <c r="AM23" s="59"/>
      <c r="AN23" s="59"/>
      <c r="AO23" s="59"/>
      <c r="AP23" s="59"/>
      <c r="AQ23" s="59"/>
    </row>
    <row r="24" spans="1:43" x14ac:dyDescent="0.25">
      <c r="A24" s="58">
        <f t="shared" ca="1" si="3"/>
        <v>4.0299944022466825</v>
      </c>
      <c r="B24" s="58">
        <f t="shared" ca="1" si="3"/>
        <v>1.1368127934660675</v>
      </c>
      <c r="C24" s="58">
        <f t="shared" ca="1" si="3"/>
        <v>4.0834390668726197</v>
      </c>
      <c r="D24" s="58">
        <f t="shared" ca="1" si="3"/>
        <v>2.6947854817909853</v>
      </c>
      <c r="E24" s="58">
        <f t="shared" ca="1" si="3"/>
        <v>6.0062760418610424</v>
      </c>
      <c r="F24" s="58">
        <f t="shared" ca="1" si="3"/>
        <v>5.0321663147695297</v>
      </c>
      <c r="G24" s="58">
        <f t="shared" ca="1" si="3"/>
        <v>2.9736480819107558</v>
      </c>
      <c r="H24" s="58">
        <f t="shared" ca="1" si="3"/>
        <v>5.5910485796195832</v>
      </c>
      <c r="I24" s="58">
        <f t="shared" ca="1" si="3"/>
        <v>4.0870853760391981</v>
      </c>
      <c r="J24" s="58">
        <f t="shared" ca="1" si="3"/>
        <v>5.3720662034635644</v>
      </c>
      <c r="K24" s="58">
        <f t="shared" ca="1" si="3"/>
        <v>2.1925906428069926</v>
      </c>
      <c r="L24" s="58"/>
      <c r="M24" s="6">
        <f t="shared" ca="1" si="4"/>
        <v>16.459147754493621</v>
      </c>
      <c r="N24" s="6">
        <f t="shared" ca="1" si="4"/>
        <v>15.070494169411988</v>
      </c>
      <c r="O24" s="6">
        <f t="shared" ca="1" si="4"/>
        <v>12.515155038790674</v>
      </c>
      <c r="P24" s="6">
        <f t="shared" ca="1" si="4"/>
        <v>12.448655127081787</v>
      </c>
      <c r="Q24" s="6">
        <f t="shared" ca="1" si="4"/>
        <v>14.926728057753685</v>
      </c>
      <c r="R24" s="58"/>
      <c r="S24" s="58">
        <f t="shared" ca="1" si="2"/>
        <v>16.459147754493621</v>
      </c>
      <c r="T24" s="7">
        <f ca="1">SMALL($S$5:$S$1004,ROWS($S$5:S24))</f>
        <v>14.098725586620343</v>
      </c>
      <c r="U24" s="11">
        <f ca="1">ROWS($S$5:S24)/COUNT($S$5:$S$1004)</f>
        <v>0.02</v>
      </c>
      <c r="V24" s="8"/>
      <c r="W24" s="8"/>
      <c r="Y24" s="8"/>
      <c r="Z24" s="8"/>
      <c r="AA24" s="8"/>
      <c r="AB24" s="8"/>
      <c r="AC24" s="8"/>
      <c r="AD24" s="8"/>
      <c r="AF24" s="7"/>
      <c r="AH24" s="7"/>
      <c r="AJ24" s="7"/>
      <c r="AL24" s="7"/>
      <c r="AN24" s="7"/>
      <c r="AP24" s="59"/>
      <c r="AQ24" s="59"/>
    </row>
    <row r="25" spans="1:43" x14ac:dyDescent="0.25">
      <c r="A25" s="58">
        <f t="shared" ref="A25:K34" ca="1" si="5">A$2+(A$3-A$2)*RAND()</f>
        <v>5.0003423085761023</v>
      </c>
      <c r="B25" s="58">
        <f t="shared" ca="1" si="5"/>
        <v>1.8440006141602909</v>
      </c>
      <c r="C25" s="58">
        <f t="shared" ca="1" si="5"/>
        <v>3.9252299049736599</v>
      </c>
      <c r="D25" s="58">
        <f t="shared" ca="1" si="5"/>
        <v>1.314071033285837</v>
      </c>
      <c r="E25" s="58">
        <f t="shared" ca="1" si="5"/>
        <v>5.795456139843159</v>
      </c>
      <c r="F25" s="58">
        <f t="shared" ca="1" si="5"/>
        <v>5.1507943739293571</v>
      </c>
      <c r="G25" s="58">
        <f t="shared" ca="1" si="5"/>
        <v>0.51794059319928487</v>
      </c>
      <c r="H25" s="58">
        <f t="shared" ca="1" si="5"/>
        <v>5.3567141238048634</v>
      </c>
      <c r="I25" s="58">
        <f t="shared" ca="1" si="5"/>
        <v>3.4537111767582838</v>
      </c>
      <c r="J25" s="58">
        <f t="shared" ca="1" si="5"/>
        <v>7.7688340903512145</v>
      </c>
      <c r="K25" s="58">
        <f t="shared" ca="1" si="5"/>
        <v>2.3832543754374651</v>
      </c>
      <c r="L25" s="58"/>
      <c r="M25" s="6">
        <f t="shared" ref="M25:Q34" ca="1" si="6">SUMIF(M$4,"*"&amp;$A$4&amp;"*",$A25)+SUMIF(M$4,"*"&amp;$B$4&amp;"*",$B25)+SUMIF(M$4,"*"&amp;$C$4&amp;"*",$C25)+SUMIF(M$4,"*"&amp;$D$4&amp;"*",$D25)+SUMIF(M$4,"*"&amp;$E$4&amp;"*",$E25)+SUMIF(M$4,"*"&amp;$F$4&amp;"*",$F25)+SUMIF(M$4,"*"&amp;$G$4&amp;"*",$G25)+SUMIF(M$4,"*"&amp;$H$4&amp;"*",$H25)+SUMIF(M$4,"*"&amp;$I$4&amp;"*",$I25)+SUMIF(M$4,"*"&amp;$J$4&amp;"*",$J25)+SUMIF(M$4,"*"&amp;$K$4&amp;"*",$K25)</f>
        <v>17.212346897100261</v>
      </c>
      <c r="N25" s="6">
        <f t="shared" ca="1" si="6"/>
        <v>14.601188025412439</v>
      </c>
      <c r="O25" s="6">
        <f t="shared" ca="1" si="6"/>
        <v>15.408290844354664</v>
      </c>
      <c r="P25" s="6">
        <f t="shared" ca="1" si="6"/>
        <v>12.831760540285396</v>
      </c>
      <c r="Q25" s="6">
        <f t="shared" ca="1" si="6"/>
        <v>15.379425253245779</v>
      </c>
      <c r="R25" s="58"/>
      <c r="S25" s="58">
        <f t="shared" ca="1" si="2"/>
        <v>17.212346897100261</v>
      </c>
      <c r="T25" s="7">
        <f ca="1">SMALL($S$5:$S$1004,ROWS($S$5:S25))</f>
        <v>14.138225873858108</v>
      </c>
      <c r="U25" s="11">
        <f ca="1">ROWS($S$5:S25)/COUNT($S$5:$S$1004)</f>
        <v>2.1000000000000001E-2</v>
      </c>
      <c r="V25" s="8"/>
      <c r="W25" s="8"/>
      <c r="Y25" s="8"/>
      <c r="Z25" s="8"/>
      <c r="AA25" s="8"/>
      <c r="AB25" s="8"/>
      <c r="AC25" s="8"/>
      <c r="AD25" s="8"/>
      <c r="AP25" s="59"/>
      <c r="AQ25" s="59"/>
    </row>
    <row r="26" spans="1:43" x14ac:dyDescent="0.25">
      <c r="A26" s="58">
        <f t="shared" ca="1" si="5"/>
        <v>5.6799433514338693</v>
      </c>
      <c r="B26" s="58">
        <f t="shared" ca="1" si="5"/>
        <v>3.5098885967655784</v>
      </c>
      <c r="C26" s="58">
        <f t="shared" ca="1" si="5"/>
        <v>2.8105830386164499</v>
      </c>
      <c r="D26" s="58">
        <f t="shared" ca="1" si="5"/>
        <v>2.0594801847388284</v>
      </c>
      <c r="E26" s="58">
        <f t="shared" ca="1" si="5"/>
        <v>4.2670775935540108</v>
      </c>
      <c r="F26" s="58">
        <f t="shared" ca="1" si="5"/>
        <v>5.6094945964823353</v>
      </c>
      <c r="G26" s="58">
        <f t="shared" ca="1" si="5"/>
        <v>2.0339058588122274</v>
      </c>
      <c r="H26" s="58">
        <f t="shared" ca="1" si="5"/>
        <v>2.7380989532563582</v>
      </c>
      <c r="I26" s="58">
        <f t="shared" ca="1" si="5"/>
        <v>3.1240026043441298</v>
      </c>
      <c r="J26" s="58">
        <f t="shared" ca="1" si="5"/>
        <v>7.106789593570868</v>
      </c>
      <c r="K26" s="58">
        <f t="shared" ca="1" si="5"/>
        <v>3.4741027215628439</v>
      </c>
      <c r="L26" s="58"/>
      <c r="M26" s="6">
        <f t="shared" ca="1" si="6"/>
        <v>17.631221842433416</v>
      </c>
      <c r="N26" s="6">
        <f t="shared" ca="1" si="6"/>
        <v>16.880118988555793</v>
      </c>
      <c r="O26" s="6">
        <f t="shared" ca="1" si="6"/>
        <v>14.883755783890457</v>
      </c>
      <c r="P26" s="6">
        <f t="shared" ca="1" si="6"/>
        <v>15.717488519154886</v>
      </c>
      <c r="Q26" s="6">
        <f t="shared" ca="1" si="6"/>
        <v>13.989167865138791</v>
      </c>
      <c r="R26" s="58"/>
      <c r="S26" s="58">
        <f t="shared" ca="1" si="2"/>
        <v>17.631221842433416</v>
      </c>
      <c r="T26" s="7">
        <f ca="1">SMALL($S$5:$S$1004,ROWS($S$5:S26))</f>
        <v>14.139631318172761</v>
      </c>
      <c r="U26" s="11">
        <f ca="1">ROWS($S$5:S26)/COUNT($S$5:$S$1004)</f>
        <v>2.1999999999999999E-2</v>
      </c>
      <c r="V26" s="8"/>
      <c r="W26" s="8"/>
      <c r="Y26" s="8"/>
      <c r="Z26" s="8"/>
      <c r="AA26" s="8"/>
      <c r="AB26" s="8"/>
      <c r="AC26" s="8"/>
      <c r="AD26" s="8"/>
      <c r="AP26" s="59"/>
      <c r="AQ26" s="59"/>
    </row>
    <row r="27" spans="1:43" x14ac:dyDescent="0.25">
      <c r="A27" s="58">
        <f t="shared" ca="1" si="5"/>
        <v>3.5074730637101617</v>
      </c>
      <c r="B27" s="58">
        <f t="shared" ca="1" si="5"/>
        <v>3.6073043248979104</v>
      </c>
      <c r="C27" s="58">
        <f t="shared" ca="1" si="5"/>
        <v>3.5074715920197734</v>
      </c>
      <c r="D27" s="58">
        <f t="shared" ca="1" si="5"/>
        <v>2.1921502158950297</v>
      </c>
      <c r="E27" s="58">
        <f t="shared" ca="1" si="5"/>
        <v>5.4451268948903682</v>
      </c>
      <c r="F27" s="58">
        <f t="shared" ca="1" si="5"/>
        <v>3.1713529797049373</v>
      </c>
      <c r="G27" s="58">
        <f t="shared" ca="1" si="5"/>
        <v>2.5112096606615113</v>
      </c>
      <c r="H27" s="58">
        <f t="shared" ca="1" si="5"/>
        <v>4.3979688733253273</v>
      </c>
      <c r="I27" s="58">
        <f t="shared" ca="1" si="5"/>
        <v>3.3118070437067249</v>
      </c>
      <c r="J27" s="58">
        <f t="shared" ca="1" si="5"/>
        <v>5.0134885306951356</v>
      </c>
      <c r="K27" s="58">
        <f t="shared" ca="1" si="5"/>
        <v>5.8459894112442745</v>
      </c>
      <c r="L27" s="58"/>
      <c r="M27" s="6">
        <f t="shared" ca="1" si="6"/>
        <v>14.539642847086583</v>
      </c>
      <c r="N27" s="6">
        <f t="shared" ca="1" si="6"/>
        <v>13.224321470961836</v>
      </c>
      <c r="O27" s="6">
        <f t="shared" ca="1" si="6"/>
        <v>14.065919750483413</v>
      </c>
      <c r="P27" s="6">
        <f t="shared" ca="1" si="6"/>
        <v>15.936453759553846</v>
      </c>
      <c r="Q27" s="6">
        <f t="shared" ca="1" si="6"/>
        <v>19.296389504357879</v>
      </c>
      <c r="R27" s="58"/>
      <c r="S27" s="58">
        <f t="shared" ca="1" si="2"/>
        <v>19.296389504357879</v>
      </c>
      <c r="T27" s="7">
        <f ca="1">SMALL($S$5:$S$1004,ROWS($S$5:S27))</f>
        <v>14.159045391041813</v>
      </c>
      <c r="U27" s="11">
        <f ca="1">ROWS($S$5:S27)/COUNT($S$5:$S$1004)</f>
        <v>2.3E-2</v>
      </c>
      <c r="V27" s="8"/>
      <c r="W27" s="6"/>
      <c r="X27" s="58"/>
      <c r="Y27" s="58"/>
      <c r="Z27" s="58"/>
      <c r="AA27" s="58"/>
      <c r="AB27" s="8"/>
      <c r="AC27" s="8"/>
      <c r="AD27" s="8"/>
      <c r="AP27" s="59"/>
      <c r="AQ27" s="59"/>
    </row>
    <row r="28" spans="1:43" x14ac:dyDescent="0.25">
      <c r="A28" s="58">
        <f t="shared" ca="1" si="5"/>
        <v>3.1675136313450958</v>
      </c>
      <c r="B28" s="58">
        <f t="shared" ca="1" si="5"/>
        <v>4.7011347364570515</v>
      </c>
      <c r="C28" s="58">
        <f t="shared" ca="1" si="5"/>
        <v>3.7381326758498656</v>
      </c>
      <c r="D28" s="58">
        <f t="shared" ca="1" si="5"/>
        <v>2.9784308636875494</v>
      </c>
      <c r="E28" s="58">
        <f t="shared" ca="1" si="5"/>
        <v>7.5706291755322113</v>
      </c>
      <c r="F28" s="58">
        <f t="shared" ca="1" si="5"/>
        <v>5.6565382640202166</v>
      </c>
      <c r="G28" s="58">
        <f t="shared" ca="1" si="5"/>
        <v>0.54987741259689704</v>
      </c>
      <c r="H28" s="58">
        <f t="shared" ca="1" si="5"/>
        <v>5.081087223581136</v>
      </c>
      <c r="I28" s="58">
        <f t="shared" ca="1" si="5"/>
        <v>6.0311462884382898</v>
      </c>
      <c r="J28" s="58">
        <f t="shared" ca="1" si="5"/>
        <v>7.8187798372610882</v>
      </c>
      <c r="K28" s="58">
        <f t="shared" ca="1" si="5"/>
        <v>4.0377234625161869</v>
      </c>
      <c r="L28" s="58"/>
      <c r="M28" s="6">
        <f t="shared" ca="1" si="6"/>
        <v>15.274303557052948</v>
      </c>
      <c r="N28" s="6">
        <f t="shared" ca="1" si="6"/>
        <v>14.51460174489063</v>
      </c>
      <c r="O28" s="6">
        <f t="shared" ca="1" si="6"/>
        <v>20.090543749250351</v>
      </c>
      <c r="P28" s="6">
        <f t="shared" ca="1" si="6"/>
        <v>20.426542751431743</v>
      </c>
      <c r="Q28" s="6">
        <f t="shared" ca="1" si="6"/>
        <v>21.390574598086584</v>
      </c>
      <c r="R28" s="58"/>
      <c r="S28" s="58">
        <f t="shared" ca="1" si="2"/>
        <v>21.390574598086584</v>
      </c>
      <c r="T28" s="7">
        <f ca="1">SMALL($S$5:$S$1004,ROWS($S$5:S28))</f>
        <v>14.292212504502704</v>
      </c>
      <c r="U28" s="11">
        <f ca="1">ROWS($S$5:S28)/COUNT($S$5:$S$1004)</f>
        <v>2.4E-2</v>
      </c>
      <c r="V28" s="8"/>
      <c r="W28" s="6"/>
      <c r="X28" s="58"/>
      <c r="Y28" s="58"/>
      <c r="Z28" s="58"/>
      <c r="AA28" s="58"/>
      <c r="AB28" s="8"/>
      <c r="AC28" s="8"/>
      <c r="AD28" s="8"/>
    </row>
    <row r="29" spans="1:43" x14ac:dyDescent="0.25">
      <c r="A29" s="58">
        <f t="shared" ca="1" si="5"/>
        <v>2.2237201418244363</v>
      </c>
      <c r="B29" s="58">
        <f t="shared" ca="1" si="5"/>
        <v>1.5748081704307659</v>
      </c>
      <c r="C29" s="58">
        <f t="shared" ca="1" si="5"/>
        <v>3.4322129339523433</v>
      </c>
      <c r="D29" s="58">
        <f t="shared" ca="1" si="5"/>
        <v>2.8884847813441188</v>
      </c>
      <c r="E29" s="58">
        <f t="shared" ca="1" si="5"/>
        <v>4.10989316777321</v>
      </c>
      <c r="F29" s="58">
        <f t="shared" ca="1" si="5"/>
        <v>2.0026844061209159</v>
      </c>
      <c r="G29" s="58">
        <f t="shared" ca="1" si="5"/>
        <v>2.4835222214707495</v>
      </c>
      <c r="H29" s="58">
        <f t="shared" ca="1" si="5"/>
        <v>3.0254631288193718</v>
      </c>
      <c r="I29" s="58">
        <f t="shared" ca="1" si="5"/>
        <v>4.5996770101311331</v>
      </c>
      <c r="J29" s="58">
        <f t="shared" ca="1" si="5"/>
        <v>4.4004611377110434</v>
      </c>
      <c r="K29" s="58">
        <f t="shared" ca="1" si="5"/>
        <v>2.1124938406287215</v>
      </c>
      <c r="L29" s="58"/>
      <c r="M29" s="6">
        <f t="shared" ca="1" si="6"/>
        <v>12.539916434958574</v>
      </c>
      <c r="N29" s="6">
        <f t="shared" ca="1" si="6"/>
        <v>11.996188282350349</v>
      </c>
      <c r="O29" s="6">
        <f t="shared" ca="1" si="6"/>
        <v>10.08516247591502</v>
      </c>
      <c r="P29" s="6">
        <f t="shared" ca="1" si="6"/>
        <v>10.289663427311536</v>
      </c>
      <c r="Q29" s="6">
        <f t="shared" ca="1" si="6"/>
        <v>10.822658307652068</v>
      </c>
      <c r="R29" s="58"/>
      <c r="S29" s="58">
        <f t="shared" ca="1" si="2"/>
        <v>12.539916434958574</v>
      </c>
      <c r="T29" s="7">
        <f ca="1">SMALL($S$5:$S$1004,ROWS($S$5:S29))</f>
        <v>14.302701561416729</v>
      </c>
      <c r="U29" s="11">
        <f ca="1">ROWS($S$5:S29)/COUNT($S$5:$S$1004)</f>
        <v>2.5000000000000001E-2</v>
      </c>
      <c r="V29" s="8"/>
      <c r="W29" s="6"/>
      <c r="X29" s="58"/>
      <c r="Y29" s="58"/>
      <c r="Z29" s="58"/>
      <c r="AA29" s="58"/>
      <c r="AB29" s="8"/>
      <c r="AC29" s="8"/>
      <c r="AD29" s="8"/>
    </row>
    <row r="30" spans="1:43" x14ac:dyDescent="0.25">
      <c r="A30" s="58">
        <f t="shared" ca="1" si="5"/>
        <v>5.7369999872959312</v>
      </c>
      <c r="B30" s="58">
        <f t="shared" ca="1" si="5"/>
        <v>4.3468675615538412</v>
      </c>
      <c r="C30" s="58">
        <f t="shared" ca="1" si="5"/>
        <v>4.2867060076096131</v>
      </c>
      <c r="D30" s="58">
        <f t="shared" ca="1" si="5"/>
        <v>1.6116518867303766</v>
      </c>
      <c r="E30" s="58">
        <f t="shared" ca="1" si="5"/>
        <v>7.3633689330903698</v>
      </c>
      <c r="F30" s="58">
        <f t="shared" ca="1" si="5"/>
        <v>5.5239906317436116</v>
      </c>
      <c r="G30" s="58">
        <f t="shared" ca="1" si="5"/>
        <v>0.81113283164775407</v>
      </c>
      <c r="H30" s="58">
        <f t="shared" ca="1" si="5"/>
        <v>4.5742369300325993</v>
      </c>
      <c r="I30" s="58">
        <f t="shared" ca="1" si="5"/>
        <v>3.8036982249569697</v>
      </c>
      <c r="J30" s="58">
        <f t="shared" ca="1" si="5"/>
        <v>4.9853959914318509</v>
      </c>
      <c r="K30" s="58">
        <f t="shared" ca="1" si="5"/>
        <v>3.1491150362213443</v>
      </c>
      <c r="L30" s="58"/>
      <c r="M30" s="6">
        <f t="shared" ca="1" si="6"/>
        <v>15.820234817985149</v>
      </c>
      <c r="N30" s="6">
        <f t="shared" ca="1" si="6"/>
        <v>13.145180697105912</v>
      </c>
      <c r="O30" s="6">
        <f t="shared" ca="1" si="6"/>
        <v>16.695632486076061</v>
      </c>
      <c r="P30" s="6">
        <f t="shared" ca="1" si="6"/>
        <v>16.823671454475765</v>
      </c>
      <c r="Q30" s="6">
        <f t="shared" ca="1" si="6"/>
        <v>19.433588460898157</v>
      </c>
      <c r="R30" s="58"/>
      <c r="S30" s="58">
        <f t="shared" ca="1" si="2"/>
        <v>19.433588460898157</v>
      </c>
      <c r="T30" s="7">
        <f ca="1">SMALL($S$5:$S$1004,ROWS($S$5:S30))</f>
        <v>14.311239246703661</v>
      </c>
      <c r="U30" s="11">
        <f ca="1">ROWS($S$5:S30)/COUNT($S$5:$S$1004)</f>
        <v>2.5999999999999999E-2</v>
      </c>
      <c r="V30" s="8"/>
      <c r="W30" s="6"/>
      <c r="X30" s="58"/>
      <c r="Y30" s="58"/>
      <c r="Z30" s="58"/>
      <c r="AA30" s="58"/>
      <c r="AB30" s="8"/>
      <c r="AC30" s="8"/>
      <c r="AD30" s="8"/>
    </row>
    <row r="31" spans="1:43" x14ac:dyDescent="0.25">
      <c r="A31" s="58">
        <f t="shared" ca="1" si="5"/>
        <v>4.0325664399156249</v>
      </c>
      <c r="B31" s="58">
        <f t="shared" ca="1" si="5"/>
        <v>4.7808963787420655</v>
      </c>
      <c r="C31" s="58">
        <f t="shared" ca="1" si="5"/>
        <v>3.0084472673845868</v>
      </c>
      <c r="D31" s="58">
        <f t="shared" ca="1" si="5"/>
        <v>2.3596338679961848</v>
      </c>
      <c r="E31" s="58">
        <f t="shared" ca="1" si="5"/>
        <v>7.9809247368161547</v>
      </c>
      <c r="F31" s="58">
        <f t="shared" ca="1" si="5"/>
        <v>2.3572147421407141</v>
      </c>
      <c r="G31" s="58">
        <f t="shared" ca="1" si="5"/>
        <v>2.1969786529103521</v>
      </c>
      <c r="H31" s="58">
        <f t="shared" ca="1" si="5"/>
        <v>3.2380910221715187</v>
      </c>
      <c r="I31" s="58">
        <f t="shared" ca="1" si="5"/>
        <v>5.5805628529307834</v>
      </c>
      <c r="J31" s="58">
        <f t="shared" ca="1" si="5"/>
        <v>5.3183766714637546</v>
      </c>
      <c r="K31" s="58">
        <f t="shared" ca="1" si="5"/>
        <v>4.9866474640051583</v>
      </c>
      <c r="L31" s="58"/>
      <c r="M31" s="6">
        <f t="shared" ca="1" si="6"/>
        <v>14.556369031674318</v>
      </c>
      <c r="N31" s="6">
        <f t="shared" ca="1" si="6"/>
        <v>13.907555632285916</v>
      </c>
      <c r="O31" s="6">
        <f t="shared" ca="1" si="6"/>
        <v>18.080197787021973</v>
      </c>
      <c r="P31" s="6">
        <f t="shared" ca="1" si="6"/>
        <v>17.705321437818721</v>
      </c>
      <c r="Q31" s="6">
        <f t="shared" ca="1" si="6"/>
        <v>20.986559601734896</v>
      </c>
      <c r="R31" s="58"/>
      <c r="S31" s="58">
        <f t="shared" ca="1" si="2"/>
        <v>20.986559601734896</v>
      </c>
      <c r="T31" s="7">
        <f ca="1">SMALL($S$5:$S$1004,ROWS($S$5:S31))</f>
        <v>14.352250226550021</v>
      </c>
      <c r="U31" s="11">
        <f ca="1">ROWS($S$5:S31)/COUNT($S$5:$S$1004)</f>
        <v>2.7E-2</v>
      </c>
      <c r="V31" s="8"/>
      <c r="W31" s="6"/>
      <c r="X31" s="58"/>
      <c r="Y31" s="58"/>
      <c r="Z31" s="58"/>
      <c r="AA31" s="58"/>
      <c r="AB31" s="8"/>
      <c r="AC31" s="8"/>
      <c r="AD31" s="8"/>
      <c r="AF31" s="7"/>
      <c r="AG31" s="7"/>
      <c r="AH31" s="7"/>
      <c r="AI31" s="58"/>
      <c r="AJ31" s="7"/>
      <c r="AK31" s="7"/>
      <c r="AL31" s="59"/>
      <c r="AM31" s="59"/>
      <c r="AN31" s="59"/>
      <c r="AO31" s="59"/>
      <c r="AP31" s="59"/>
      <c r="AQ31" s="59"/>
    </row>
    <row r="32" spans="1:43" x14ac:dyDescent="0.25">
      <c r="A32" s="58">
        <f t="shared" ca="1" si="5"/>
        <v>3.92168295514398</v>
      </c>
      <c r="B32" s="58">
        <f t="shared" ca="1" si="5"/>
        <v>3.9184491747278849</v>
      </c>
      <c r="C32" s="58">
        <f t="shared" ca="1" si="5"/>
        <v>3.2235390471759673</v>
      </c>
      <c r="D32" s="58">
        <f t="shared" ca="1" si="5"/>
        <v>1.2518470530928203</v>
      </c>
      <c r="E32" s="58">
        <f t="shared" ca="1" si="5"/>
        <v>7.9801595424837473</v>
      </c>
      <c r="F32" s="58">
        <f t="shared" ca="1" si="5"/>
        <v>4.2642551424938997</v>
      </c>
      <c r="G32" s="58">
        <f t="shared" ca="1" si="5"/>
        <v>2.7483048506492356</v>
      </c>
      <c r="H32" s="58">
        <f t="shared" ca="1" si="5"/>
        <v>3.2698317179986018</v>
      </c>
      <c r="I32" s="58">
        <f t="shared" ca="1" si="5"/>
        <v>6.8362439177945049</v>
      </c>
      <c r="J32" s="58">
        <f t="shared" ca="1" si="5"/>
        <v>4.4412404205957099</v>
      </c>
      <c r="K32" s="58">
        <f t="shared" ca="1" si="5"/>
        <v>4.2296288793312726</v>
      </c>
      <c r="L32" s="58"/>
      <c r="M32" s="6">
        <f t="shared" ca="1" si="6"/>
        <v>14.334767273564893</v>
      </c>
      <c r="N32" s="6">
        <f t="shared" ca="1" si="6"/>
        <v>12.363075279481745</v>
      </c>
      <c r="O32" s="6">
        <f t="shared" ca="1" si="6"/>
        <v>16.339849137807342</v>
      </c>
      <c r="P32" s="6">
        <f t="shared" ca="1" si="6"/>
        <v>19.248577114347562</v>
      </c>
      <c r="Q32" s="6">
        <f t="shared" ca="1" si="6"/>
        <v>19.398069314541505</v>
      </c>
      <c r="R32" s="58"/>
      <c r="S32" s="58">
        <f t="shared" ca="1" si="2"/>
        <v>19.398069314541505</v>
      </c>
      <c r="T32" s="7">
        <f ca="1">SMALL($S$5:$S$1004,ROWS($S$5:S32))</f>
        <v>14.366839367368064</v>
      </c>
      <c r="U32" s="11">
        <f ca="1">ROWS($S$5:S32)/COUNT($S$5:$S$1004)</f>
        <v>2.8000000000000001E-2</v>
      </c>
      <c r="V32" s="8"/>
      <c r="W32" s="6"/>
      <c r="X32" s="58"/>
      <c r="Y32" s="58"/>
      <c r="Z32" s="58"/>
      <c r="AA32" s="58"/>
      <c r="AB32" s="8"/>
      <c r="AC32" s="8"/>
      <c r="AD32" s="8"/>
      <c r="AF32" s="7"/>
      <c r="AG32" s="7"/>
      <c r="AH32" s="7"/>
      <c r="AI32" s="58"/>
      <c r="AJ32" s="7"/>
      <c r="AK32" s="7"/>
      <c r="AL32" s="59"/>
      <c r="AM32" s="59"/>
      <c r="AN32" s="59"/>
      <c r="AO32" s="59"/>
      <c r="AP32" s="59"/>
      <c r="AQ32" s="59"/>
    </row>
    <row r="33" spans="1:43" x14ac:dyDescent="0.25">
      <c r="A33" s="58">
        <f t="shared" ca="1" si="5"/>
        <v>4.3000822427044154</v>
      </c>
      <c r="B33" s="58">
        <f t="shared" ca="1" si="5"/>
        <v>2.7653721980186328</v>
      </c>
      <c r="C33" s="58">
        <f t="shared" ca="1" si="5"/>
        <v>2.6497294733437813</v>
      </c>
      <c r="D33" s="58">
        <f t="shared" ca="1" si="5"/>
        <v>2.4718491009319998</v>
      </c>
      <c r="E33" s="58">
        <f t="shared" ca="1" si="5"/>
        <v>6.169892256322238</v>
      </c>
      <c r="F33" s="58">
        <f t="shared" ca="1" si="5"/>
        <v>4.2868214269256519</v>
      </c>
      <c r="G33" s="58">
        <f t="shared" ca="1" si="5"/>
        <v>1.0444615344573898</v>
      </c>
      <c r="H33" s="58">
        <f t="shared" ca="1" si="5"/>
        <v>3.6329388934211799</v>
      </c>
      <c r="I33" s="58">
        <f t="shared" ca="1" si="5"/>
        <v>6.4565235379357686</v>
      </c>
      <c r="J33" s="58">
        <f t="shared" ca="1" si="5"/>
        <v>4.4875982029916308</v>
      </c>
      <c r="K33" s="58">
        <f t="shared" ca="1" si="5"/>
        <v>3.9865659247594052</v>
      </c>
      <c r="L33" s="58"/>
      <c r="M33" s="6">
        <f t="shared" ca="1" si="6"/>
        <v>12.481871453497217</v>
      </c>
      <c r="N33" s="6">
        <f t="shared" ca="1" si="6"/>
        <v>12.303991081085435</v>
      </c>
      <c r="O33" s="6">
        <f t="shared" ca="1" si="6"/>
        <v>13.422862657332502</v>
      </c>
      <c r="P33" s="6">
        <f t="shared" ca="1" si="6"/>
        <v>17.495283087639457</v>
      </c>
      <c r="Q33" s="6">
        <f t="shared" ca="1" si="6"/>
        <v>16.554769272521455</v>
      </c>
      <c r="R33" s="58"/>
      <c r="S33" s="58">
        <f t="shared" ca="1" si="2"/>
        <v>17.495283087639457</v>
      </c>
      <c r="T33" s="7">
        <f ca="1">SMALL($S$5:$S$1004,ROWS($S$5:S33))</f>
        <v>14.419552483895044</v>
      </c>
      <c r="U33" s="11">
        <f ca="1">ROWS($S$5:S33)/COUNT($S$5:$S$1004)</f>
        <v>2.9000000000000001E-2</v>
      </c>
      <c r="V33" s="8"/>
      <c r="W33" s="6"/>
      <c r="X33" s="58"/>
      <c r="Y33" s="58"/>
      <c r="Z33" s="58"/>
      <c r="AA33" s="58"/>
      <c r="AB33" s="8"/>
      <c r="AC33" s="8"/>
      <c r="AD33" s="8"/>
      <c r="AF33" s="7"/>
      <c r="AG33" s="7"/>
      <c r="AH33" s="7"/>
      <c r="AI33" s="58"/>
      <c r="AJ33" s="7"/>
      <c r="AK33" s="7"/>
      <c r="AL33" s="59"/>
      <c r="AM33" s="59"/>
      <c r="AN33" s="59"/>
      <c r="AO33" s="59"/>
      <c r="AP33" s="59"/>
      <c r="AQ33" s="59"/>
    </row>
    <row r="34" spans="1:43" x14ac:dyDescent="0.25">
      <c r="A34" s="58">
        <f t="shared" ca="1" si="5"/>
        <v>5.7058575792267909</v>
      </c>
      <c r="B34" s="58">
        <f t="shared" ca="1" si="5"/>
        <v>1.6533582634650315</v>
      </c>
      <c r="C34" s="58">
        <f t="shared" ca="1" si="5"/>
        <v>1.7369340231927466</v>
      </c>
      <c r="D34" s="58">
        <f t="shared" ca="1" si="5"/>
        <v>2.1664322198742445</v>
      </c>
      <c r="E34" s="58">
        <f t="shared" ca="1" si="5"/>
        <v>4.2836943216394534</v>
      </c>
      <c r="F34" s="58">
        <f t="shared" ca="1" si="5"/>
        <v>3.1821539777608092</v>
      </c>
      <c r="G34" s="58">
        <f t="shared" ca="1" si="5"/>
        <v>2.8477350100731753</v>
      </c>
      <c r="H34" s="58">
        <f t="shared" ca="1" si="5"/>
        <v>2.5853895065398516</v>
      </c>
      <c r="I34" s="58">
        <f t="shared" ca="1" si="5"/>
        <v>6.8241171512367256</v>
      </c>
      <c r="J34" s="58">
        <f t="shared" ca="1" si="5"/>
        <v>5.6587069156745198</v>
      </c>
      <c r="K34" s="58">
        <f t="shared" ca="1" si="5"/>
        <v>2.7265294088440912</v>
      </c>
      <c r="L34" s="58"/>
      <c r="M34" s="6">
        <f t="shared" ca="1" si="6"/>
        <v>15.949233528167232</v>
      </c>
      <c r="N34" s="6">
        <f t="shared" ca="1" si="6"/>
        <v>16.378731724848731</v>
      </c>
      <c r="O34" s="6">
        <f t="shared" ca="1" si="6"/>
        <v>11.595759500779005</v>
      </c>
      <c r="P34" s="6">
        <f t="shared" ca="1" si="6"/>
        <v>14.386158801306657</v>
      </c>
      <c r="Q34" s="6">
        <f t="shared" ca="1" si="6"/>
        <v>11.248971500488427</v>
      </c>
      <c r="R34" s="58"/>
      <c r="S34" s="58">
        <f t="shared" ca="1" si="2"/>
        <v>16.378731724848731</v>
      </c>
      <c r="T34" s="7">
        <f ca="1">SMALL($S$5:$S$1004,ROWS($S$5:S34))</f>
        <v>14.4292990779861</v>
      </c>
      <c r="U34" s="11">
        <f ca="1">ROWS($S$5:S34)/COUNT($S$5:$S$1004)</f>
        <v>0.03</v>
      </c>
      <c r="V34" s="8"/>
      <c r="W34" s="6"/>
      <c r="X34" s="58"/>
      <c r="Y34" s="58"/>
      <c r="Z34" s="58"/>
      <c r="AA34" s="58"/>
      <c r="AB34" s="8"/>
      <c r="AC34" s="8"/>
      <c r="AD34" s="8"/>
      <c r="AF34" s="7"/>
      <c r="AG34" s="7"/>
      <c r="AH34" s="7"/>
      <c r="AI34" s="58"/>
      <c r="AJ34" s="7"/>
      <c r="AK34" s="7"/>
      <c r="AL34" s="59"/>
      <c r="AM34" s="59"/>
      <c r="AN34" s="59"/>
      <c r="AO34" s="59"/>
      <c r="AP34" s="59"/>
      <c r="AQ34" s="59"/>
    </row>
    <row r="35" spans="1:43" x14ac:dyDescent="0.25">
      <c r="A35" s="58">
        <f t="shared" ref="A35:K44" ca="1" si="7">A$2+(A$3-A$2)*RAND()</f>
        <v>5.1588427204978355</v>
      </c>
      <c r="B35" s="58">
        <f t="shared" ca="1" si="7"/>
        <v>3.3227586593766238</v>
      </c>
      <c r="C35" s="58">
        <f t="shared" ca="1" si="7"/>
        <v>1.2014763124229497</v>
      </c>
      <c r="D35" s="58">
        <f t="shared" ca="1" si="7"/>
        <v>1.1066230818938132</v>
      </c>
      <c r="E35" s="58">
        <f t="shared" ca="1" si="7"/>
        <v>6.262559421092261</v>
      </c>
      <c r="F35" s="58">
        <f t="shared" ca="1" si="7"/>
        <v>5.2712714324488825</v>
      </c>
      <c r="G35" s="58">
        <f t="shared" ca="1" si="7"/>
        <v>1.7927975426358711</v>
      </c>
      <c r="H35" s="58">
        <f t="shared" ca="1" si="7"/>
        <v>2.1540932276019191</v>
      </c>
      <c r="I35" s="58">
        <f t="shared" ca="1" si="7"/>
        <v>5.3160412311572678</v>
      </c>
      <c r="J35" s="58">
        <f t="shared" ca="1" si="7"/>
        <v>7.152106056279055</v>
      </c>
      <c r="K35" s="58">
        <f t="shared" ca="1" si="7"/>
        <v>2.8232652377334531</v>
      </c>
      <c r="L35" s="58"/>
      <c r="M35" s="6">
        <f t="shared" ref="M35:Q44" ca="1" si="8">SUMIF(M$4,"*"&amp;$A$4&amp;"*",$A35)+SUMIF(M$4,"*"&amp;$B$4&amp;"*",$B35)+SUMIF(M$4,"*"&amp;$C$4&amp;"*",$C35)+SUMIF(M$4,"*"&amp;$D$4&amp;"*",$D35)+SUMIF(M$4,"*"&amp;$E$4&amp;"*",$E35)+SUMIF(M$4,"*"&amp;$F$4&amp;"*",$F35)+SUMIF(M$4,"*"&amp;$G$4&amp;"*",$G35)+SUMIF(M$4,"*"&amp;$H$4&amp;"*",$H35)+SUMIF(M$4,"*"&amp;$I$4&amp;"*",$I35)+SUMIF(M$4,"*"&amp;$J$4&amp;"*",$J35)+SUMIF(M$4,"*"&amp;$K$4&amp;"*",$K35)</f>
        <v>15.305222631835711</v>
      </c>
      <c r="N35" s="6">
        <f t="shared" ca="1" si="8"/>
        <v>15.210369401306576</v>
      </c>
      <c r="O35" s="6">
        <f t="shared" ca="1" si="8"/>
        <v>16.73742413674794</v>
      </c>
      <c r="P35" s="6">
        <f t="shared" ca="1" si="8"/>
        <v>16.733336560716225</v>
      </c>
      <c r="Q35" s="6">
        <f t="shared" ca="1" si="8"/>
        <v>14.562676545804257</v>
      </c>
      <c r="R35" s="58"/>
      <c r="S35" s="58">
        <f t="shared" ca="1" si="2"/>
        <v>16.73742413674794</v>
      </c>
      <c r="T35" s="7">
        <f ca="1">SMALL($S$5:$S$1004,ROWS($S$5:S35))</f>
        <v>14.437550022661195</v>
      </c>
      <c r="U35" s="11">
        <f ca="1">ROWS($S$5:S35)/COUNT($S$5:$S$1004)</f>
        <v>3.1E-2</v>
      </c>
      <c r="V35" s="8"/>
      <c r="W35" s="6"/>
      <c r="X35" s="58"/>
      <c r="Y35" s="58"/>
      <c r="Z35" s="58"/>
      <c r="AA35" s="58"/>
      <c r="AB35" s="8"/>
      <c r="AC35" s="8"/>
      <c r="AD35" s="8"/>
      <c r="AF35" s="7"/>
      <c r="AG35" s="7"/>
      <c r="AH35" s="7"/>
      <c r="AI35" s="58"/>
      <c r="AJ35" s="7"/>
      <c r="AK35" s="7"/>
      <c r="AL35" s="59"/>
      <c r="AM35" s="59"/>
      <c r="AN35" s="59"/>
      <c r="AO35" s="59"/>
      <c r="AP35" s="59"/>
      <c r="AQ35" s="59"/>
    </row>
    <row r="36" spans="1:43" hidden="1" x14ac:dyDescent="0.25">
      <c r="A36" s="58">
        <f t="shared" ca="1" si="7"/>
        <v>3.6709940741347298</v>
      </c>
      <c r="B36" s="58">
        <f t="shared" ca="1" si="7"/>
        <v>3.1928935525929059</v>
      </c>
      <c r="C36" s="58">
        <f t="shared" ca="1" si="7"/>
        <v>1.1809228052484539</v>
      </c>
      <c r="D36" s="58">
        <f t="shared" ca="1" si="7"/>
        <v>1.855540621869092</v>
      </c>
      <c r="E36" s="58">
        <f t="shared" ca="1" si="7"/>
        <v>4.4730392633965685</v>
      </c>
      <c r="F36" s="58">
        <f t="shared" ca="1" si="7"/>
        <v>2.3595872085792298</v>
      </c>
      <c r="G36" s="58">
        <f t="shared" ca="1" si="7"/>
        <v>2.996810163012166</v>
      </c>
      <c r="H36" s="58">
        <f t="shared" ca="1" si="7"/>
        <v>4.842430872509734</v>
      </c>
      <c r="I36" s="58">
        <f t="shared" ca="1" si="7"/>
        <v>6.2532236994076307</v>
      </c>
      <c r="J36" s="58">
        <f t="shared" ca="1" si="7"/>
        <v>7.5699641633628687</v>
      </c>
      <c r="K36" s="58">
        <f t="shared" ca="1" si="7"/>
        <v>5.7440826576254818</v>
      </c>
      <c r="L36" s="58"/>
      <c r="M36" s="6">
        <f t="shared" ca="1" si="8"/>
        <v>15.418691205758218</v>
      </c>
      <c r="N36" s="6">
        <f t="shared" ca="1" si="8"/>
        <v>16.093309022378854</v>
      </c>
      <c r="O36" s="6">
        <f t="shared" ca="1" si="8"/>
        <v>15.235896979352344</v>
      </c>
      <c r="P36" s="6">
        <f t="shared" ca="1" si="8"/>
        <v>17.549787118205249</v>
      </c>
      <c r="Q36" s="6">
        <f t="shared" ca="1" si="8"/>
        <v>18.252446346124692</v>
      </c>
      <c r="R36" s="58"/>
      <c r="S36" s="58">
        <f t="shared" ca="1" si="2"/>
        <v>18.252446346124692</v>
      </c>
      <c r="T36" s="7">
        <f ca="1">SMALL($S$5:$S$1004,ROWS($S$5:S36))</f>
        <v>14.445395743767367</v>
      </c>
      <c r="U36" s="11">
        <f ca="1">ROWS($S$5:S36)/COUNT($S$5:$S$1004)</f>
        <v>3.2000000000000001E-2</v>
      </c>
      <c r="V36" s="8"/>
      <c r="W36" s="6"/>
      <c r="X36" s="58"/>
      <c r="Y36" s="58"/>
      <c r="Z36" s="58"/>
      <c r="AA36" s="58"/>
      <c r="AB36" s="8"/>
      <c r="AC36" s="8"/>
      <c r="AD36" s="8"/>
      <c r="AF36" s="7"/>
      <c r="AG36" s="7"/>
      <c r="AH36" s="7"/>
      <c r="AI36" s="58"/>
      <c r="AJ36" s="7"/>
      <c r="AK36" s="7"/>
      <c r="AL36" s="59"/>
      <c r="AM36" s="59"/>
      <c r="AN36" s="59"/>
      <c r="AO36" s="59"/>
      <c r="AP36" s="59"/>
      <c r="AQ36" s="59"/>
    </row>
    <row r="37" spans="1:43" hidden="1" x14ac:dyDescent="0.25">
      <c r="A37" s="58">
        <f t="shared" ca="1" si="7"/>
        <v>3.1431569780498383</v>
      </c>
      <c r="B37" s="58">
        <f t="shared" ca="1" si="7"/>
        <v>3.2668915366252116</v>
      </c>
      <c r="C37" s="58">
        <f t="shared" ca="1" si="7"/>
        <v>1.4897383095868264</v>
      </c>
      <c r="D37" s="58">
        <f t="shared" ca="1" si="7"/>
        <v>1.3165283873907647</v>
      </c>
      <c r="E37" s="58">
        <f t="shared" ca="1" si="7"/>
        <v>4.2233568409294211</v>
      </c>
      <c r="F37" s="58">
        <f t="shared" ca="1" si="7"/>
        <v>5.4533001519067597</v>
      </c>
      <c r="G37" s="58">
        <f t="shared" ca="1" si="7"/>
        <v>1.0045282649712677</v>
      </c>
      <c r="H37" s="58">
        <f t="shared" ca="1" si="7"/>
        <v>3.6110707122809234</v>
      </c>
      <c r="I37" s="58">
        <f t="shared" ca="1" si="7"/>
        <v>4.3528682129422549</v>
      </c>
      <c r="J37" s="58">
        <f t="shared" ca="1" si="7"/>
        <v>6.4345259593610606</v>
      </c>
      <c r="K37" s="58">
        <f t="shared" ca="1" si="7"/>
        <v>3.3177987708097891</v>
      </c>
      <c r="L37" s="58"/>
      <c r="M37" s="6">
        <f t="shared" ca="1" si="8"/>
        <v>12.071949511968992</v>
      </c>
      <c r="N37" s="6">
        <f t="shared" ca="1" si="8"/>
        <v>11.89873958977293</v>
      </c>
      <c r="O37" s="6">
        <f t="shared" ca="1" si="8"/>
        <v>13.924774336915693</v>
      </c>
      <c r="P37" s="6">
        <f t="shared" ca="1" si="8"/>
        <v>16.390858672284015</v>
      </c>
      <c r="Q37" s="6">
        <f t="shared" ca="1" si="8"/>
        <v>14.419117860645345</v>
      </c>
      <c r="R37" s="58"/>
      <c r="S37" s="58">
        <f t="shared" ca="1" si="2"/>
        <v>16.390858672284015</v>
      </c>
      <c r="T37" s="7">
        <f ca="1">SMALL($S$5:$S$1004,ROWS($S$5:S37))</f>
        <v>14.465104770522572</v>
      </c>
      <c r="U37" s="11">
        <f ca="1">ROWS($S$5:S37)/COUNT($S$5:$S$1004)</f>
        <v>3.3000000000000002E-2</v>
      </c>
      <c r="V37" s="8"/>
      <c r="W37" s="8"/>
      <c r="Y37" s="8"/>
      <c r="Z37" s="8"/>
      <c r="AA37" s="8"/>
      <c r="AB37" s="8"/>
      <c r="AC37" s="8"/>
      <c r="AD37" s="8"/>
      <c r="AF37" s="7"/>
      <c r="AG37" s="7"/>
      <c r="AH37" s="7"/>
      <c r="AI37" s="58"/>
      <c r="AJ37" s="7"/>
      <c r="AK37" s="7"/>
      <c r="AL37" s="59"/>
      <c r="AM37" s="59"/>
      <c r="AN37" s="59"/>
      <c r="AO37" s="59"/>
      <c r="AP37" s="59"/>
      <c r="AQ37" s="59"/>
    </row>
    <row r="38" spans="1:43" hidden="1" x14ac:dyDescent="0.25">
      <c r="A38" s="58">
        <f t="shared" ca="1" si="7"/>
        <v>3.0775069651974984</v>
      </c>
      <c r="B38" s="58">
        <f t="shared" ca="1" si="7"/>
        <v>1.9221700323238124</v>
      </c>
      <c r="C38" s="58">
        <f t="shared" ca="1" si="7"/>
        <v>4.670041486406765</v>
      </c>
      <c r="D38" s="58">
        <f t="shared" ca="1" si="7"/>
        <v>1.4755426157222782</v>
      </c>
      <c r="E38" s="58">
        <f t="shared" ca="1" si="7"/>
        <v>7.9560234592500496</v>
      </c>
      <c r="F38" s="58">
        <f t="shared" ca="1" si="7"/>
        <v>4.6367724952730818</v>
      </c>
      <c r="G38" s="58">
        <f t="shared" ca="1" si="7"/>
        <v>1.9763310360760584</v>
      </c>
      <c r="H38" s="58">
        <f t="shared" ca="1" si="7"/>
        <v>2.2922769476034306</v>
      </c>
      <c r="I38" s="58">
        <f t="shared" ca="1" si="7"/>
        <v>6.6510118808687322</v>
      </c>
      <c r="J38" s="58">
        <f t="shared" ca="1" si="7"/>
        <v>4.0935516983933908</v>
      </c>
      <c r="K38" s="58">
        <f t="shared" ca="1" si="7"/>
        <v>3.6427326987370994</v>
      </c>
      <c r="L38" s="58"/>
      <c r="M38" s="6">
        <f t="shared" ca="1" si="8"/>
        <v>13.817431186073712</v>
      </c>
      <c r="N38" s="6">
        <f t="shared" ca="1" si="8"/>
        <v>10.622932315389226</v>
      </c>
      <c r="O38" s="6">
        <f t="shared" ca="1" si="8"/>
        <v>13.971745189967253</v>
      </c>
      <c r="P38" s="6">
        <f t="shared" ca="1" si="8"/>
        <v>16.852687107202726</v>
      </c>
      <c r="Q38" s="6">
        <f t="shared" ca="1" si="8"/>
        <v>15.813203137914392</v>
      </c>
      <c r="R38" s="58"/>
      <c r="S38" s="58">
        <f t="shared" ca="1" si="2"/>
        <v>16.852687107202726</v>
      </c>
      <c r="T38" s="7">
        <f ca="1">SMALL($S$5:$S$1004,ROWS($S$5:S38))</f>
        <v>14.472376554963978</v>
      </c>
      <c r="U38" s="11">
        <f ca="1">ROWS($S$5:S38)/COUNT($S$5:$S$1004)</f>
        <v>3.4000000000000002E-2</v>
      </c>
      <c r="V38" s="8"/>
      <c r="W38" s="8"/>
      <c r="Y38" s="8"/>
      <c r="Z38" s="8"/>
      <c r="AA38" s="8"/>
      <c r="AB38" s="8"/>
      <c r="AC38" s="8"/>
      <c r="AD38" s="8"/>
      <c r="AF38" s="7"/>
      <c r="AG38" s="7"/>
      <c r="AH38" s="7"/>
      <c r="AI38" s="58"/>
      <c r="AJ38" s="7"/>
      <c r="AK38" s="7"/>
      <c r="AL38" s="59"/>
      <c r="AM38" s="59"/>
      <c r="AN38" s="59"/>
      <c r="AO38" s="59"/>
      <c r="AP38" s="59"/>
      <c r="AQ38" s="59"/>
    </row>
    <row r="39" spans="1:43" hidden="1" x14ac:dyDescent="0.25">
      <c r="A39" s="58">
        <f t="shared" ca="1" si="7"/>
        <v>4.0706060869725356</v>
      </c>
      <c r="B39" s="58">
        <f t="shared" ca="1" si="7"/>
        <v>1.8883556825665595</v>
      </c>
      <c r="C39" s="58">
        <f t="shared" ca="1" si="7"/>
        <v>2.9534506581981614</v>
      </c>
      <c r="D39" s="58">
        <f t="shared" ca="1" si="7"/>
        <v>2.9745427598304417</v>
      </c>
      <c r="E39" s="58">
        <f t="shared" ca="1" si="7"/>
        <v>5.6638288175230773</v>
      </c>
      <c r="F39" s="58">
        <f t="shared" ca="1" si="7"/>
        <v>5.288722762658324</v>
      </c>
      <c r="G39" s="58">
        <f t="shared" ca="1" si="7"/>
        <v>1.2441846742857701</v>
      </c>
      <c r="H39" s="58">
        <f t="shared" ca="1" si="7"/>
        <v>3.5557951428878445</v>
      </c>
      <c r="I39" s="58">
        <f t="shared" ca="1" si="7"/>
        <v>3.0647340724395442</v>
      </c>
      <c r="J39" s="58">
        <f t="shared" ca="1" si="7"/>
        <v>5.2423135307823916</v>
      </c>
      <c r="K39" s="58">
        <f t="shared" ca="1" si="7"/>
        <v>5.5845883606134556</v>
      </c>
      <c r="L39" s="58"/>
      <c r="M39" s="6">
        <f t="shared" ca="1" si="8"/>
        <v>13.510554950238857</v>
      </c>
      <c r="N39" s="6">
        <f t="shared" ca="1" si="8"/>
        <v>13.531647051871138</v>
      </c>
      <c r="O39" s="6">
        <f t="shared" ca="1" si="8"/>
        <v>12.794498030872028</v>
      </c>
      <c r="P39" s="6">
        <f t="shared" ca="1" si="8"/>
        <v>15.826400878277884</v>
      </c>
      <c r="Q39" s="6">
        <f t="shared" ca="1" si="8"/>
        <v>16.692568003590935</v>
      </c>
      <c r="R39" s="58"/>
      <c r="S39" s="58">
        <f t="shared" ca="1" si="2"/>
        <v>16.692568003590935</v>
      </c>
      <c r="T39" s="7">
        <f ca="1">SMALL($S$5:$S$1004,ROWS($S$5:S39))</f>
        <v>14.50533566544534</v>
      </c>
      <c r="U39" s="11">
        <f ca="1">ROWS($S$5:S39)/COUNT($S$5:$S$1004)</f>
        <v>3.5000000000000003E-2</v>
      </c>
      <c r="V39" s="8"/>
      <c r="W39" s="8"/>
      <c r="Y39" s="8"/>
      <c r="Z39" s="8"/>
      <c r="AA39" s="8"/>
      <c r="AB39" s="8"/>
      <c r="AC39" s="8"/>
      <c r="AD39" s="8"/>
      <c r="AF39" s="7"/>
      <c r="AG39" s="7"/>
      <c r="AH39" s="7"/>
      <c r="AI39" s="58"/>
      <c r="AJ39" s="7"/>
      <c r="AK39" s="7"/>
      <c r="AL39" s="59"/>
      <c r="AM39" s="59"/>
      <c r="AN39" s="59"/>
      <c r="AO39" s="59"/>
      <c r="AP39" s="59"/>
      <c r="AQ39" s="59"/>
    </row>
    <row r="40" spans="1:43" hidden="1" x14ac:dyDescent="0.25">
      <c r="A40" s="58">
        <f t="shared" ca="1" si="7"/>
        <v>3.2110269185147096</v>
      </c>
      <c r="B40" s="58">
        <f t="shared" ca="1" si="7"/>
        <v>1.0301839140966611</v>
      </c>
      <c r="C40" s="58">
        <f t="shared" ca="1" si="7"/>
        <v>1.237307658558255</v>
      </c>
      <c r="D40" s="58">
        <f t="shared" ca="1" si="7"/>
        <v>2.5990622234142577</v>
      </c>
      <c r="E40" s="58">
        <f t="shared" ca="1" si="7"/>
        <v>6.827306688234148</v>
      </c>
      <c r="F40" s="58">
        <f t="shared" ca="1" si="7"/>
        <v>3.3406516301560476</v>
      </c>
      <c r="G40" s="58">
        <f t="shared" ca="1" si="7"/>
        <v>0.97935411309173315</v>
      </c>
      <c r="H40" s="58">
        <f t="shared" ca="1" si="7"/>
        <v>3.5412756656362916</v>
      </c>
      <c r="I40" s="58">
        <f t="shared" ca="1" si="7"/>
        <v>4.921121507374048</v>
      </c>
      <c r="J40" s="58">
        <f t="shared" ca="1" si="7"/>
        <v>7.7477886277841845</v>
      </c>
      <c r="K40" s="58">
        <f t="shared" ca="1" si="7"/>
        <v>4.0793985508924528</v>
      </c>
      <c r="L40" s="58"/>
      <c r="M40" s="6">
        <f t="shared" ca="1" si="8"/>
        <v>13.175477317948882</v>
      </c>
      <c r="N40" s="6">
        <f t="shared" ca="1" si="8"/>
        <v>14.537231882804885</v>
      </c>
      <c r="O40" s="6">
        <f t="shared" ca="1" si="8"/>
        <v>15.605279230114995</v>
      </c>
      <c r="P40" s="6">
        <f t="shared" ca="1" si="8"/>
        <v>13.371355602519209</v>
      </c>
      <c r="Q40" s="6">
        <f t="shared" ca="1" si="8"/>
        <v>15.478164818859554</v>
      </c>
      <c r="R40" s="58"/>
      <c r="S40" s="58">
        <f t="shared" ca="1" si="2"/>
        <v>15.605279230114995</v>
      </c>
      <c r="T40" s="7">
        <f ca="1">SMALL($S$5:$S$1004,ROWS($S$5:S40))</f>
        <v>14.521978170826934</v>
      </c>
      <c r="U40" s="11">
        <f ca="1">ROWS($S$5:S40)/COUNT($S$5:$S$1004)</f>
        <v>3.5999999999999997E-2</v>
      </c>
      <c r="V40" s="8"/>
      <c r="W40" s="8"/>
      <c r="Y40" s="8"/>
      <c r="Z40" s="8"/>
      <c r="AA40" s="8"/>
      <c r="AB40" s="8"/>
      <c r="AC40" s="8"/>
      <c r="AD40" s="8"/>
      <c r="AF40" s="7"/>
      <c r="AG40" s="7"/>
      <c r="AH40" s="7"/>
      <c r="AI40" s="58"/>
      <c r="AJ40" s="7"/>
      <c r="AK40" s="7"/>
      <c r="AL40" s="59"/>
      <c r="AM40" s="59"/>
      <c r="AN40" s="59"/>
      <c r="AO40" s="59"/>
      <c r="AP40" s="59"/>
      <c r="AQ40" s="59"/>
    </row>
    <row r="41" spans="1:43" hidden="1" x14ac:dyDescent="0.25">
      <c r="A41" s="58">
        <f t="shared" ca="1" si="7"/>
        <v>3.6560112740239057</v>
      </c>
      <c r="B41" s="58">
        <f t="shared" ca="1" si="7"/>
        <v>4.4875925139079493</v>
      </c>
      <c r="C41" s="58">
        <f t="shared" ca="1" si="7"/>
        <v>3.5273932551052574</v>
      </c>
      <c r="D41" s="58">
        <f t="shared" ca="1" si="7"/>
        <v>1.5752800858967901</v>
      </c>
      <c r="E41" s="58">
        <f t="shared" ca="1" si="7"/>
        <v>5.219606460473825</v>
      </c>
      <c r="F41" s="58">
        <f t="shared" ca="1" si="7"/>
        <v>5.7211774381131679</v>
      </c>
      <c r="G41" s="58">
        <f t="shared" ca="1" si="7"/>
        <v>1.5150967450190889</v>
      </c>
      <c r="H41" s="58">
        <f t="shared" ca="1" si="7"/>
        <v>4.1491958481469631</v>
      </c>
      <c r="I41" s="58">
        <f t="shared" ca="1" si="7"/>
        <v>5.8445931622323419</v>
      </c>
      <c r="J41" s="58">
        <f t="shared" ca="1" si="7"/>
        <v>6.2908248734387948</v>
      </c>
      <c r="K41" s="58">
        <f t="shared" ca="1" si="7"/>
        <v>5.2506460878436618</v>
      </c>
      <c r="L41" s="58"/>
      <c r="M41" s="6">
        <f t="shared" ca="1" si="8"/>
        <v>14.989326147587047</v>
      </c>
      <c r="N41" s="6">
        <f t="shared" ca="1" si="8"/>
        <v>13.03721297837858</v>
      </c>
      <c r="O41" s="6">
        <f t="shared" ca="1" si="8"/>
        <v>15.998023847820569</v>
      </c>
      <c r="P41" s="6">
        <f t="shared" ca="1" si="8"/>
        <v>21.304009202097124</v>
      </c>
      <c r="Q41" s="6">
        <f t="shared" ca="1" si="8"/>
        <v>19.107040910372401</v>
      </c>
      <c r="R41" s="58"/>
      <c r="S41" s="58">
        <f t="shared" ca="1" si="2"/>
        <v>21.304009202097124</v>
      </c>
      <c r="T41" s="7">
        <f ca="1">SMALL($S$5:$S$1004,ROWS($S$5:S41))</f>
        <v>14.528831595025581</v>
      </c>
      <c r="U41" s="11">
        <f ca="1">ROWS($S$5:S41)/COUNT($S$5:$S$1004)</f>
        <v>3.6999999999999998E-2</v>
      </c>
      <c r="V41" s="8"/>
      <c r="W41" s="8"/>
      <c r="Y41" s="8"/>
      <c r="Z41" s="8"/>
      <c r="AA41" s="8"/>
      <c r="AB41" s="8"/>
      <c r="AC41" s="8"/>
      <c r="AD41" s="8"/>
      <c r="AF41" s="7"/>
      <c r="AG41" s="7"/>
      <c r="AH41" s="7"/>
      <c r="AI41" s="58"/>
      <c r="AJ41" s="7"/>
      <c r="AK41" s="7"/>
      <c r="AL41" s="59"/>
      <c r="AM41" s="59"/>
      <c r="AN41" s="59"/>
      <c r="AO41" s="59"/>
      <c r="AP41" s="59"/>
      <c r="AQ41" s="59"/>
    </row>
    <row r="42" spans="1:43" hidden="1" x14ac:dyDescent="0.25">
      <c r="A42" s="58">
        <f t="shared" ca="1" si="7"/>
        <v>2.6960888706506627</v>
      </c>
      <c r="B42" s="58">
        <f t="shared" ca="1" si="7"/>
        <v>3.9791393010595351</v>
      </c>
      <c r="C42" s="58">
        <f t="shared" ca="1" si="7"/>
        <v>1.9071852553746393</v>
      </c>
      <c r="D42" s="58">
        <f t="shared" ca="1" si="7"/>
        <v>2.6866062569758831</v>
      </c>
      <c r="E42" s="58">
        <f t="shared" ca="1" si="7"/>
        <v>5.1221553231858312</v>
      </c>
      <c r="F42" s="58">
        <f t="shared" ca="1" si="7"/>
        <v>3.1965853614526116</v>
      </c>
      <c r="G42" s="58">
        <f t="shared" ca="1" si="7"/>
        <v>1.319208252338123</v>
      </c>
      <c r="H42" s="58">
        <f t="shared" ca="1" si="7"/>
        <v>2.8533839349678733</v>
      </c>
      <c r="I42" s="58">
        <f t="shared" ca="1" si="7"/>
        <v>6.3663448040117689</v>
      </c>
      <c r="J42" s="58">
        <f t="shared" ca="1" si="7"/>
        <v>7.7644260005007615</v>
      </c>
      <c r="K42" s="58">
        <f t="shared" ca="1" si="7"/>
        <v>2.5176613555628071</v>
      </c>
      <c r="L42" s="58"/>
      <c r="M42" s="6">
        <f t="shared" ca="1" si="8"/>
        <v>13.686908378864185</v>
      </c>
      <c r="N42" s="6">
        <f t="shared" ca="1" si="8"/>
        <v>14.466329380465432</v>
      </c>
      <c r="O42" s="6">
        <f t="shared" ca="1" si="8"/>
        <v>16.865720624746128</v>
      </c>
      <c r="P42" s="6">
        <f t="shared" ca="1" si="8"/>
        <v>16.059730822086724</v>
      </c>
      <c r="Q42" s="6">
        <f t="shared" ca="1" si="8"/>
        <v>14.472339914776047</v>
      </c>
      <c r="R42" s="58"/>
      <c r="S42" s="58">
        <f t="shared" ca="1" si="2"/>
        <v>16.865720624746128</v>
      </c>
      <c r="T42" s="7">
        <f ca="1">SMALL($S$5:$S$1004,ROWS($S$5:S42))</f>
        <v>14.543079509340096</v>
      </c>
      <c r="U42" s="11">
        <f ca="1">ROWS($S$5:S42)/COUNT($S$5:$S$1004)</f>
        <v>3.7999999999999999E-2</v>
      </c>
      <c r="V42" s="8"/>
      <c r="W42" s="8"/>
      <c r="Y42" s="8"/>
      <c r="Z42" s="8"/>
      <c r="AA42" s="8"/>
      <c r="AB42" s="8"/>
      <c r="AC42" s="8"/>
      <c r="AD42" s="8"/>
      <c r="AF42" s="7"/>
      <c r="AG42" s="7"/>
      <c r="AH42" s="7"/>
      <c r="AI42" s="58"/>
      <c r="AJ42" s="7"/>
      <c r="AK42" s="7"/>
      <c r="AL42" s="59"/>
      <c r="AM42" s="59"/>
      <c r="AN42" s="59"/>
      <c r="AO42" s="59"/>
      <c r="AP42" s="59"/>
      <c r="AQ42" s="59"/>
    </row>
    <row r="43" spans="1:43" hidden="1" x14ac:dyDescent="0.25">
      <c r="A43" s="58">
        <f t="shared" ca="1" si="7"/>
        <v>3.3768271001840477</v>
      </c>
      <c r="B43" s="58">
        <f t="shared" ca="1" si="7"/>
        <v>4.0086141498360632</v>
      </c>
      <c r="C43" s="58">
        <f t="shared" ca="1" si="7"/>
        <v>4.9634463788425078</v>
      </c>
      <c r="D43" s="58">
        <f t="shared" ca="1" si="7"/>
        <v>1.9862483526274537</v>
      </c>
      <c r="E43" s="58">
        <f t="shared" ca="1" si="7"/>
        <v>7.565125083954598</v>
      </c>
      <c r="F43" s="58">
        <f t="shared" ca="1" si="7"/>
        <v>3.9457504030492565</v>
      </c>
      <c r="G43" s="58">
        <f t="shared" ca="1" si="7"/>
        <v>1.3991556006624182</v>
      </c>
      <c r="H43" s="58">
        <f t="shared" ca="1" si="7"/>
        <v>2.0180299504699319</v>
      </c>
      <c r="I43" s="58">
        <f t="shared" ca="1" si="7"/>
        <v>5.2660013604226137</v>
      </c>
      <c r="J43" s="58">
        <f t="shared" ca="1" si="7"/>
        <v>4.7489955696480539</v>
      </c>
      <c r="K43" s="58">
        <f t="shared" ca="1" si="7"/>
        <v>2.6452786809463054</v>
      </c>
      <c r="L43" s="58"/>
      <c r="M43" s="6">
        <f t="shared" ca="1" si="8"/>
        <v>14.488424649337027</v>
      </c>
      <c r="N43" s="6">
        <f t="shared" ca="1" si="8"/>
        <v>11.511226623121974</v>
      </c>
      <c r="O43" s="6">
        <f t="shared" ca="1" si="8"/>
        <v>16.322734803438713</v>
      </c>
      <c r="P43" s="6">
        <f t="shared" ca="1" si="8"/>
        <v>15.865644594254238</v>
      </c>
      <c r="Q43" s="6">
        <f t="shared" ca="1" si="8"/>
        <v>16.2370478652069</v>
      </c>
      <c r="R43" s="58"/>
      <c r="S43" s="58">
        <f t="shared" ca="1" si="2"/>
        <v>16.322734803438713</v>
      </c>
      <c r="T43" s="7">
        <f ca="1">SMALL($S$5:$S$1004,ROWS($S$5:S43))</f>
        <v>14.582012756897955</v>
      </c>
      <c r="U43" s="11">
        <f ca="1">ROWS($S$5:S43)/COUNT($S$5:$S$1004)</f>
        <v>3.9E-2</v>
      </c>
      <c r="V43" s="8"/>
      <c r="W43" s="8"/>
      <c r="Y43" s="8"/>
      <c r="Z43" s="8"/>
      <c r="AA43" s="8"/>
      <c r="AB43" s="8"/>
      <c r="AC43" s="8"/>
      <c r="AD43" s="8"/>
      <c r="AF43" s="7"/>
      <c r="AG43" s="7"/>
      <c r="AH43" s="7"/>
      <c r="AI43" s="58"/>
      <c r="AJ43" s="7"/>
      <c r="AK43" s="7"/>
      <c r="AL43" s="59"/>
      <c r="AM43" s="59"/>
      <c r="AN43" s="59"/>
      <c r="AO43" s="59"/>
      <c r="AP43" s="59"/>
      <c r="AQ43" s="59"/>
    </row>
    <row r="44" spans="1:43" hidden="1" x14ac:dyDescent="0.25">
      <c r="A44" s="58">
        <f t="shared" ca="1" si="7"/>
        <v>4.9216343957636619</v>
      </c>
      <c r="B44" s="58">
        <f t="shared" ca="1" si="7"/>
        <v>1.3078362515746882</v>
      </c>
      <c r="C44" s="58">
        <f t="shared" ca="1" si="7"/>
        <v>3.8387032168378346</v>
      </c>
      <c r="D44" s="58">
        <f t="shared" ca="1" si="7"/>
        <v>2.7197236113630927</v>
      </c>
      <c r="E44" s="58">
        <f t="shared" ca="1" si="7"/>
        <v>4.0289568030476417</v>
      </c>
      <c r="F44" s="58">
        <f t="shared" ca="1" si="7"/>
        <v>5.3770071637696706</v>
      </c>
      <c r="G44" s="58">
        <f t="shared" ca="1" si="7"/>
        <v>1.8311679971661037</v>
      </c>
      <c r="H44" s="58">
        <f t="shared" ca="1" si="7"/>
        <v>2.1974386446648562</v>
      </c>
      <c r="I44" s="58">
        <f t="shared" ca="1" si="7"/>
        <v>5.7912141933330687</v>
      </c>
      <c r="J44" s="58">
        <f t="shared" ca="1" si="7"/>
        <v>4.9728645850685016</v>
      </c>
      <c r="K44" s="58">
        <f t="shared" ca="1" si="7"/>
        <v>3.2396160582694695</v>
      </c>
      <c r="L44" s="58"/>
      <c r="M44" s="6">
        <f t="shared" ca="1" si="8"/>
        <v>15.564370194836101</v>
      </c>
      <c r="N44" s="6">
        <f t="shared" ca="1" si="8"/>
        <v>14.445390589361359</v>
      </c>
      <c r="O44" s="6">
        <f t="shared" ca="1" si="8"/>
        <v>10.309657639690831</v>
      </c>
      <c r="P44" s="6">
        <f t="shared" ca="1" si="8"/>
        <v>15.715673666946897</v>
      </c>
      <c r="Q44" s="6">
        <f t="shared" ca="1" si="8"/>
        <v>10.773847757556656</v>
      </c>
      <c r="R44" s="58"/>
      <c r="S44" s="58">
        <f t="shared" ca="1" si="2"/>
        <v>15.715673666946897</v>
      </c>
      <c r="T44" s="7">
        <f ca="1">SMALL($S$5:$S$1004,ROWS($S$5:S44))</f>
        <v>14.582621907392877</v>
      </c>
      <c r="U44" s="11">
        <f ca="1">ROWS($S$5:S44)/COUNT($S$5:$S$1004)</f>
        <v>0.04</v>
      </c>
      <c r="V44" s="8"/>
      <c r="W44" s="8"/>
      <c r="Y44" s="8"/>
      <c r="Z44" s="8"/>
      <c r="AA44" s="8"/>
      <c r="AB44" s="8"/>
      <c r="AC44" s="8"/>
      <c r="AD44" s="8"/>
      <c r="AF44" s="7"/>
      <c r="AG44" s="7"/>
      <c r="AH44" s="7"/>
      <c r="AI44" s="58"/>
      <c r="AJ44" s="7"/>
      <c r="AK44" s="7"/>
      <c r="AL44" s="59"/>
      <c r="AM44" s="59"/>
      <c r="AN44" s="59"/>
      <c r="AO44" s="59"/>
      <c r="AP44" s="59"/>
      <c r="AQ44" s="59"/>
    </row>
    <row r="45" spans="1:43" hidden="1" x14ac:dyDescent="0.25">
      <c r="A45" s="58">
        <f t="shared" ref="A45:K54" ca="1" si="9">A$2+(A$3-A$2)*RAND()</f>
        <v>5.9916311475422379</v>
      </c>
      <c r="B45" s="58">
        <f t="shared" ca="1" si="9"/>
        <v>4.1234381303559573</v>
      </c>
      <c r="C45" s="58">
        <f t="shared" ca="1" si="9"/>
        <v>4.1460787510967627</v>
      </c>
      <c r="D45" s="58">
        <f t="shared" ca="1" si="9"/>
        <v>1.7664381846179937</v>
      </c>
      <c r="E45" s="58">
        <f t="shared" ca="1" si="9"/>
        <v>4.7618657528680117</v>
      </c>
      <c r="F45" s="58">
        <f t="shared" ca="1" si="9"/>
        <v>4.1088574475245245</v>
      </c>
      <c r="G45" s="58">
        <f t="shared" ca="1" si="9"/>
        <v>2.3015904774529496</v>
      </c>
      <c r="H45" s="58">
        <f t="shared" ca="1" si="9"/>
        <v>3.1018744603014436</v>
      </c>
      <c r="I45" s="58">
        <f t="shared" ca="1" si="9"/>
        <v>3.3026761677131788</v>
      </c>
      <c r="J45" s="58">
        <f t="shared" ca="1" si="9"/>
        <v>5.9666054024269277</v>
      </c>
      <c r="K45" s="58">
        <f t="shared" ca="1" si="9"/>
        <v>5.7618031381571626</v>
      </c>
      <c r="L45" s="58"/>
      <c r="M45" s="6">
        <f t="shared" ref="M45:Q54" ca="1" si="10">SUMIF(M$4,"*"&amp;$A$4&amp;"*",$A45)+SUMIF(M$4,"*"&amp;$B$4&amp;"*",$B45)+SUMIF(M$4,"*"&amp;$C$4&amp;"*",$C45)+SUMIF(M$4,"*"&amp;$D$4&amp;"*",$D45)+SUMIF(M$4,"*"&amp;$E$4&amp;"*",$E45)+SUMIF(M$4,"*"&amp;$F$4&amp;"*",$F45)+SUMIF(M$4,"*"&amp;$G$4&amp;"*",$G45)+SUMIF(M$4,"*"&amp;$H$4&amp;"*",$H45)+SUMIF(M$4,"*"&amp;$I$4&amp;"*",$I45)+SUMIF(M$4,"*"&amp;$J$4&amp;"*",$J45)+SUMIF(M$4,"*"&amp;$K$4&amp;"*",$K45)</f>
        <v>18.405905778518878</v>
      </c>
      <c r="N45" s="6">
        <f t="shared" ca="1" si="10"/>
        <v>16.026265212040109</v>
      </c>
      <c r="O45" s="6">
        <f t="shared" ca="1" si="10"/>
        <v>14.851909285650898</v>
      </c>
      <c r="P45" s="6">
        <f t="shared" ca="1" si="10"/>
        <v>17.296774883750821</v>
      </c>
      <c r="Q45" s="6">
        <f t="shared" ca="1" si="10"/>
        <v>17.748981481682577</v>
      </c>
      <c r="R45" s="58"/>
      <c r="S45" s="58">
        <f t="shared" ca="1" si="2"/>
        <v>18.405905778518878</v>
      </c>
      <c r="T45" s="7">
        <f ca="1">SMALL($S$5:$S$1004,ROWS($S$5:S45))</f>
        <v>14.595217682564934</v>
      </c>
      <c r="U45" s="11">
        <f ca="1">ROWS($S$5:S45)/COUNT($S$5:$S$1004)</f>
        <v>4.1000000000000002E-2</v>
      </c>
      <c r="V45" s="8"/>
      <c r="W45" s="8"/>
      <c r="Y45" s="8"/>
      <c r="Z45" s="8"/>
      <c r="AA45" s="8"/>
      <c r="AB45" s="8"/>
      <c r="AC45" s="8"/>
      <c r="AD45" s="8"/>
      <c r="AF45" s="7"/>
      <c r="AG45" s="7"/>
      <c r="AH45" s="7"/>
      <c r="AI45" s="58"/>
      <c r="AJ45" s="7"/>
      <c r="AK45" s="7"/>
      <c r="AL45" s="59"/>
      <c r="AM45" s="59"/>
      <c r="AN45" s="59"/>
      <c r="AO45" s="59"/>
      <c r="AP45" s="59"/>
      <c r="AQ45" s="59"/>
    </row>
    <row r="46" spans="1:43" hidden="1" x14ac:dyDescent="0.25">
      <c r="A46" s="58">
        <f t="shared" ca="1" si="9"/>
        <v>3.5604531752411352</v>
      </c>
      <c r="B46" s="58">
        <f t="shared" ca="1" si="9"/>
        <v>4.4041845661115691</v>
      </c>
      <c r="C46" s="58">
        <f t="shared" ca="1" si="9"/>
        <v>1.7690808255093069</v>
      </c>
      <c r="D46" s="58">
        <f t="shared" ca="1" si="9"/>
        <v>2.4864480787165713</v>
      </c>
      <c r="E46" s="58">
        <f t="shared" ca="1" si="9"/>
        <v>4.8521272453622775</v>
      </c>
      <c r="F46" s="58">
        <f t="shared" ca="1" si="9"/>
        <v>3.3032134622309317</v>
      </c>
      <c r="G46" s="58">
        <f t="shared" ca="1" si="9"/>
        <v>0.73652644056698591</v>
      </c>
      <c r="H46" s="58">
        <f t="shared" ca="1" si="9"/>
        <v>5.3088126710562911</v>
      </c>
      <c r="I46" s="58">
        <f t="shared" ca="1" si="9"/>
        <v>3.783043906366867</v>
      </c>
      <c r="J46" s="58">
        <f t="shared" ca="1" si="9"/>
        <v>7.617354559056186</v>
      </c>
      <c r="K46" s="58">
        <f t="shared" ca="1" si="9"/>
        <v>5.5889307306971983</v>
      </c>
      <c r="L46" s="58"/>
      <c r="M46" s="6">
        <f t="shared" ca="1" si="10"/>
        <v>13.683415000373614</v>
      </c>
      <c r="N46" s="6">
        <f t="shared" ca="1" si="10"/>
        <v>14.400782253580878</v>
      </c>
      <c r="O46" s="6">
        <f t="shared" ca="1" si="10"/>
        <v>16.873666370530032</v>
      </c>
      <c r="P46" s="6">
        <f t="shared" ca="1" si="10"/>
        <v>17.079372665406567</v>
      </c>
      <c r="Q46" s="6">
        <f t="shared" ca="1" si="10"/>
        <v>20.154055213227338</v>
      </c>
      <c r="R46" s="58"/>
      <c r="S46" s="58">
        <f t="shared" ca="1" si="2"/>
        <v>20.154055213227338</v>
      </c>
      <c r="T46" s="7">
        <f ca="1">SMALL($S$5:$S$1004,ROWS($S$5:S46))</f>
        <v>14.606757541408173</v>
      </c>
      <c r="U46" s="11">
        <f ca="1">ROWS($S$5:S46)/COUNT($S$5:$S$1004)</f>
        <v>4.2000000000000003E-2</v>
      </c>
      <c r="V46" s="8"/>
      <c r="W46" s="8"/>
      <c r="Y46" s="8"/>
      <c r="Z46" s="8"/>
      <c r="AA46" s="8"/>
      <c r="AB46" s="8"/>
      <c r="AC46" s="8"/>
      <c r="AD46" s="8"/>
      <c r="AF46" s="7"/>
      <c r="AG46" s="7"/>
      <c r="AH46" s="7"/>
      <c r="AI46" s="58"/>
      <c r="AJ46" s="7"/>
      <c r="AK46" s="7"/>
      <c r="AL46" s="59"/>
      <c r="AM46" s="59"/>
      <c r="AN46" s="59"/>
      <c r="AO46" s="59"/>
      <c r="AP46" s="59"/>
      <c r="AQ46" s="59"/>
    </row>
    <row r="47" spans="1:43" hidden="1" x14ac:dyDescent="0.25">
      <c r="A47" s="58">
        <f t="shared" ca="1" si="9"/>
        <v>5.3801843949793247</v>
      </c>
      <c r="B47" s="58">
        <f t="shared" ca="1" si="9"/>
        <v>2.1364765638821064</v>
      </c>
      <c r="C47" s="58">
        <f t="shared" ca="1" si="9"/>
        <v>4.3866157171037852</v>
      </c>
      <c r="D47" s="58">
        <f t="shared" ca="1" si="9"/>
        <v>2.8927686697246644</v>
      </c>
      <c r="E47" s="58">
        <f t="shared" ca="1" si="9"/>
        <v>5.5933474922977666</v>
      </c>
      <c r="F47" s="58">
        <f t="shared" ca="1" si="9"/>
        <v>2.1800958200313207</v>
      </c>
      <c r="G47" s="58">
        <f t="shared" ca="1" si="9"/>
        <v>1.263370201929586</v>
      </c>
      <c r="H47" s="58">
        <f t="shared" ca="1" si="9"/>
        <v>5.5182846141413116</v>
      </c>
      <c r="I47" s="58">
        <f t="shared" ca="1" si="9"/>
        <v>4.7378613388064679</v>
      </c>
      <c r="J47" s="58">
        <f t="shared" ca="1" si="9"/>
        <v>7.9351113161756741</v>
      </c>
      <c r="K47" s="58">
        <f t="shared" ca="1" si="9"/>
        <v>2.4617030392558696</v>
      </c>
      <c r="L47" s="58"/>
      <c r="M47" s="6">
        <f t="shared" ca="1" si="10"/>
        <v>18.965281630188372</v>
      </c>
      <c r="N47" s="6">
        <f t="shared" ca="1" si="10"/>
        <v>17.471434582809248</v>
      </c>
      <c r="O47" s="6">
        <f t="shared" ca="1" si="10"/>
        <v>15.664935372355547</v>
      </c>
      <c r="P47" s="6">
        <f t="shared" ca="1" si="10"/>
        <v>11.516136761975766</v>
      </c>
      <c r="Q47" s="6">
        <f t="shared" ca="1" si="10"/>
        <v>15.709811709577053</v>
      </c>
      <c r="R47" s="58"/>
      <c r="S47" s="58">
        <f t="shared" ca="1" si="2"/>
        <v>18.965281630188372</v>
      </c>
      <c r="T47" s="7">
        <f ca="1">SMALL($S$5:$S$1004,ROWS($S$5:S47))</f>
        <v>14.622317348975375</v>
      </c>
      <c r="U47" s="11">
        <f ca="1">ROWS($S$5:S47)/COUNT($S$5:$S$1004)</f>
        <v>4.2999999999999997E-2</v>
      </c>
      <c r="V47" s="8"/>
      <c r="W47" s="8"/>
      <c r="Y47" s="8"/>
      <c r="Z47" s="8"/>
      <c r="AA47" s="8"/>
      <c r="AB47" s="8"/>
      <c r="AC47" s="8"/>
      <c r="AD47" s="8"/>
      <c r="AF47" s="7"/>
      <c r="AG47" s="7"/>
      <c r="AH47" s="7"/>
      <c r="AI47" s="58"/>
      <c r="AJ47" s="7"/>
      <c r="AK47" s="7"/>
      <c r="AL47" s="59"/>
      <c r="AM47" s="59"/>
      <c r="AN47" s="59"/>
      <c r="AO47" s="59"/>
      <c r="AP47" s="59"/>
      <c r="AQ47" s="59"/>
    </row>
    <row r="48" spans="1:43" hidden="1" x14ac:dyDescent="0.25">
      <c r="A48" s="58">
        <f t="shared" ca="1" si="9"/>
        <v>4.1381088792250091</v>
      </c>
      <c r="B48" s="58">
        <f t="shared" ca="1" si="9"/>
        <v>2.0094814655575637</v>
      </c>
      <c r="C48" s="58">
        <f t="shared" ca="1" si="9"/>
        <v>1.7536749124766224</v>
      </c>
      <c r="D48" s="58">
        <f t="shared" ca="1" si="9"/>
        <v>1.8853668147349543</v>
      </c>
      <c r="E48" s="58">
        <f t="shared" ca="1" si="9"/>
        <v>5.3406386570252105</v>
      </c>
      <c r="F48" s="58">
        <f t="shared" ca="1" si="9"/>
        <v>3.3175721380721219</v>
      </c>
      <c r="G48" s="58">
        <f t="shared" ca="1" si="9"/>
        <v>1.8358166645714078</v>
      </c>
      <c r="H48" s="58">
        <f t="shared" ca="1" si="9"/>
        <v>4.1337297948002174</v>
      </c>
      <c r="I48" s="58">
        <f t="shared" ca="1" si="9"/>
        <v>4.8319254041195308</v>
      </c>
      <c r="J48" s="58">
        <f t="shared" ca="1" si="9"/>
        <v>4.5751161604817732</v>
      </c>
      <c r="K48" s="58">
        <f t="shared" ca="1" si="9"/>
        <v>2.3915085185528908</v>
      </c>
      <c r="L48" s="58"/>
      <c r="M48" s="6">
        <f t="shared" ca="1" si="10"/>
        <v>12.302716616754813</v>
      </c>
      <c r="N48" s="6">
        <f t="shared" ca="1" si="10"/>
        <v>12.434408519013145</v>
      </c>
      <c r="O48" s="6">
        <f t="shared" ca="1" si="10"/>
        <v>11.925236283064548</v>
      </c>
      <c r="P48" s="6">
        <f t="shared" ca="1" si="10"/>
        <v>12.550487526302108</v>
      </c>
      <c r="Q48" s="6">
        <f t="shared" ca="1" si="10"/>
        <v>13.875358435935883</v>
      </c>
      <c r="R48" s="58"/>
      <c r="S48" s="58">
        <f t="shared" ca="1" si="2"/>
        <v>13.875358435935883</v>
      </c>
      <c r="T48" s="7">
        <f ca="1">SMALL($S$5:$S$1004,ROWS($S$5:S48))</f>
        <v>14.634012135683397</v>
      </c>
      <c r="U48" s="11">
        <f ca="1">ROWS($S$5:S48)/COUNT($S$5:$S$1004)</f>
        <v>4.3999999999999997E-2</v>
      </c>
      <c r="V48" s="8"/>
      <c r="W48" s="8"/>
      <c r="Y48" s="8"/>
      <c r="Z48" s="8"/>
      <c r="AA48" s="8"/>
      <c r="AB48" s="8"/>
      <c r="AC48" s="8"/>
      <c r="AD48" s="8"/>
      <c r="AF48" s="7"/>
      <c r="AG48" s="7"/>
      <c r="AH48" s="7"/>
      <c r="AI48" s="58"/>
      <c r="AJ48" s="7"/>
      <c r="AK48" s="7"/>
      <c r="AL48" s="59"/>
      <c r="AM48" s="59"/>
      <c r="AN48" s="59"/>
      <c r="AO48" s="59"/>
      <c r="AP48" s="59"/>
      <c r="AQ48" s="59"/>
    </row>
    <row r="49" spans="1:43" hidden="1" x14ac:dyDescent="0.25">
      <c r="A49" s="58">
        <f t="shared" ca="1" si="9"/>
        <v>4.1383465554154437</v>
      </c>
      <c r="B49" s="58">
        <f t="shared" ca="1" si="9"/>
        <v>2.3195712047580042</v>
      </c>
      <c r="C49" s="58">
        <f t="shared" ca="1" si="9"/>
        <v>3.7522418988676556</v>
      </c>
      <c r="D49" s="58">
        <f t="shared" ca="1" si="9"/>
        <v>2.5915839595688204</v>
      </c>
      <c r="E49" s="58">
        <f t="shared" ca="1" si="9"/>
        <v>7.0451215042607718</v>
      </c>
      <c r="F49" s="58">
        <f t="shared" ca="1" si="9"/>
        <v>4.2119100678989971</v>
      </c>
      <c r="G49" s="58">
        <f t="shared" ca="1" si="9"/>
        <v>2.8471189505921179</v>
      </c>
      <c r="H49" s="58">
        <f t="shared" ca="1" si="9"/>
        <v>5.8658368422612481</v>
      </c>
      <c r="I49" s="58">
        <f t="shared" ca="1" si="9"/>
        <v>6.755767034544947</v>
      </c>
      <c r="J49" s="58">
        <f t="shared" ca="1" si="9"/>
        <v>5.4224940900941139</v>
      </c>
      <c r="K49" s="58">
        <f t="shared" ca="1" si="9"/>
        <v>5.0624001249420676</v>
      </c>
      <c r="L49" s="58"/>
      <c r="M49" s="6">
        <f t="shared" ca="1" si="10"/>
        <v>16.160201494969328</v>
      </c>
      <c r="N49" s="6">
        <f t="shared" ca="1" si="10"/>
        <v>14.999543555670497</v>
      </c>
      <c r="O49" s="6">
        <f t="shared" ca="1" si="10"/>
        <v>14.78718679911289</v>
      </c>
      <c r="P49" s="6">
        <f t="shared" ca="1" si="10"/>
        <v>18.349648432144015</v>
      </c>
      <c r="Q49" s="6">
        <f t="shared" ca="1" si="10"/>
        <v>20.292929676222094</v>
      </c>
      <c r="R49" s="58"/>
      <c r="S49" s="58">
        <f t="shared" ca="1" si="2"/>
        <v>20.292929676222094</v>
      </c>
      <c r="T49" s="7">
        <f ca="1">SMALL($S$5:$S$1004,ROWS($S$5:S49))</f>
        <v>14.656652068332402</v>
      </c>
      <c r="U49" s="11">
        <f ca="1">ROWS($S$5:S49)/COUNT($S$5:$S$1004)</f>
        <v>4.4999999999999998E-2</v>
      </c>
      <c r="V49" s="8"/>
      <c r="W49" s="8"/>
      <c r="Y49" s="8"/>
      <c r="Z49" s="8"/>
      <c r="AA49" s="8"/>
      <c r="AB49" s="8"/>
      <c r="AC49" s="8"/>
      <c r="AD49" s="8"/>
      <c r="AF49" s="7"/>
      <c r="AG49" s="7"/>
      <c r="AH49" s="7"/>
      <c r="AI49" s="58"/>
      <c r="AJ49" s="7"/>
      <c r="AK49" s="7"/>
      <c r="AL49" s="59"/>
      <c r="AM49" s="59"/>
      <c r="AN49" s="59"/>
      <c r="AO49" s="59"/>
      <c r="AP49" s="59"/>
      <c r="AQ49" s="59"/>
    </row>
    <row r="50" spans="1:43" hidden="1" x14ac:dyDescent="0.25">
      <c r="A50" s="58">
        <f t="shared" ca="1" si="9"/>
        <v>3.9426616637560161</v>
      </c>
      <c r="B50" s="58">
        <f t="shared" ca="1" si="9"/>
        <v>1.735616044264908</v>
      </c>
      <c r="C50" s="58">
        <f t="shared" ca="1" si="9"/>
        <v>3.6509936385777664</v>
      </c>
      <c r="D50" s="58">
        <f t="shared" ca="1" si="9"/>
        <v>1.1780029289701452</v>
      </c>
      <c r="E50" s="58">
        <f t="shared" ca="1" si="9"/>
        <v>6.11045040850086</v>
      </c>
      <c r="F50" s="58">
        <f t="shared" ca="1" si="9"/>
        <v>2.3705177031088924</v>
      </c>
      <c r="G50" s="58">
        <f t="shared" ca="1" si="9"/>
        <v>1.1244530955033201</v>
      </c>
      <c r="H50" s="58">
        <f t="shared" ca="1" si="9"/>
        <v>4.544403451381906</v>
      </c>
      <c r="I50" s="58">
        <f t="shared" ca="1" si="9"/>
        <v>5.1498987618383794</v>
      </c>
      <c r="J50" s="58">
        <f t="shared" ca="1" si="9"/>
        <v>7.0162508706541491</v>
      </c>
      <c r="K50" s="58">
        <f t="shared" ca="1" si="9"/>
        <v>5.5979756720910121</v>
      </c>
      <c r="L50" s="58"/>
      <c r="M50" s="6">
        <f t="shared" ca="1" si="10"/>
        <v>15.734359268491252</v>
      </c>
      <c r="N50" s="6">
        <f t="shared" ca="1" si="10"/>
        <v>13.26136855888363</v>
      </c>
      <c r="O50" s="6">
        <f t="shared" ca="1" si="10"/>
        <v>14.862317323419918</v>
      </c>
      <c r="P50" s="6">
        <f t="shared" ca="1" si="10"/>
        <v>14.854008181303191</v>
      </c>
      <c r="Q50" s="6">
        <f t="shared" ca="1" si="10"/>
        <v>17.988445576238689</v>
      </c>
      <c r="R50" s="58"/>
      <c r="S50" s="58">
        <f t="shared" ca="1" si="2"/>
        <v>17.988445576238689</v>
      </c>
      <c r="T50" s="7">
        <f ca="1">SMALL($S$5:$S$1004,ROWS($S$5:S50))</f>
        <v>14.700128605485322</v>
      </c>
      <c r="U50" s="11">
        <f ca="1">ROWS($S$5:S50)/COUNT($S$5:$S$1004)</f>
        <v>4.5999999999999999E-2</v>
      </c>
      <c r="V50" s="8"/>
      <c r="W50" s="8"/>
      <c r="Y50" s="8"/>
      <c r="Z50" s="8"/>
      <c r="AA50" s="8"/>
      <c r="AB50" s="8"/>
      <c r="AC50" s="8"/>
      <c r="AD50" s="8"/>
      <c r="AF50" s="7"/>
      <c r="AG50" s="7"/>
      <c r="AH50" s="7"/>
      <c r="AI50" s="58"/>
      <c r="AJ50" s="7"/>
      <c r="AK50" s="7"/>
      <c r="AL50" s="59"/>
      <c r="AM50" s="59"/>
      <c r="AN50" s="59"/>
      <c r="AO50" s="59"/>
      <c r="AP50" s="59"/>
      <c r="AQ50" s="59"/>
    </row>
    <row r="51" spans="1:43" hidden="1" x14ac:dyDescent="0.25">
      <c r="A51" s="58">
        <f t="shared" ca="1" si="9"/>
        <v>4.2531666376404722</v>
      </c>
      <c r="B51" s="58">
        <f t="shared" ca="1" si="9"/>
        <v>3.5904571535073053</v>
      </c>
      <c r="C51" s="58">
        <f t="shared" ca="1" si="9"/>
        <v>3.3441643822178966</v>
      </c>
      <c r="D51" s="58">
        <f t="shared" ca="1" si="9"/>
        <v>2.738981281054885</v>
      </c>
      <c r="E51" s="58">
        <f t="shared" ca="1" si="9"/>
        <v>6.1276590850104693</v>
      </c>
      <c r="F51" s="58">
        <f t="shared" ca="1" si="9"/>
        <v>2.450514291566761</v>
      </c>
      <c r="G51" s="58">
        <f t="shared" ca="1" si="9"/>
        <v>2.5497109265780895</v>
      </c>
      <c r="H51" s="58">
        <f t="shared" ca="1" si="9"/>
        <v>5.4809100652981133</v>
      </c>
      <c r="I51" s="58">
        <f t="shared" ca="1" si="9"/>
        <v>3.2149502145588156</v>
      </c>
      <c r="J51" s="58">
        <f t="shared" ca="1" si="9"/>
        <v>7.2630321027365223</v>
      </c>
      <c r="K51" s="58">
        <f t="shared" ca="1" si="9"/>
        <v>5.6339558869000097</v>
      </c>
      <c r="L51" s="58"/>
      <c r="M51" s="6">
        <f t="shared" ca="1" si="10"/>
        <v>17.41007404917298</v>
      </c>
      <c r="N51" s="6">
        <f t="shared" ca="1" si="10"/>
        <v>16.80489094800997</v>
      </c>
      <c r="O51" s="6">
        <f t="shared" ca="1" si="10"/>
        <v>16.981148341254297</v>
      </c>
      <c r="P51" s="6">
        <f t="shared" ca="1" si="10"/>
        <v>14.889877546532892</v>
      </c>
      <c r="Q51" s="6">
        <f t="shared" ca="1" si="10"/>
        <v>20.832982190715896</v>
      </c>
      <c r="R51" s="58"/>
      <c r="S51" s="58">
        <f t="shared" ca="1" si="2"/>
        <v>20.832982190715896</v>
      </c>
      <c r="T51" s="7">
        <f ca="1">SMALL($S$5:$S$1004,ROWS($S$5:S51))</f>
        <v>14.70976089555438</v>
      </c>
      <c r="U51" s="11">
        <f ca="1">ROWS($S$5:S51)/COUNT($S$5:$S$1004)</f>
        <v>4.7E-2</v>
      </c>
      <c r="V51" s="8"/>
      <c r="W51" s="8"/>
      <c r="Y51" s="8"/>
      <c r="Z51" s="8"/>
      <c r="AA51" s="8"/>
      <c r="AB51" s="8"/>
      <c r="AC51" s="8"/>
      <c r="AD51" s="8"/>
      <c r="AF51" s="7"/>
      <c r="AG51" s="7"/>
      <c r="AH51" s="7"/>
      <c r="AI51" s="58"/>
      <c r="AJ51" s="7"/>
      <c r="AK51" s="7"/>
      <c r="AL51" s="59"/>
      <c r="AM51" s="59"/>
      <c r="AN51" s="59"/>
      <c r="AO51" s="59"/>
      <c r="AP51" s="59"/>
      <c r="AQ51" s="59"/>
    </row>
    <row r="52" spans="1:43" hidden="1" x14ac:dyDescent="0.25">
      <c r="A52" s="58">
        <f t="shared" ca="1" si="9"/>
        <v>2.7962379548669114</v>
      </c>
      <c r="B52" s="58">
        <f t="shared" ca="1" si="9"/>
        <v>3.964516656688025</v>
      </c>
      <c r="C52" s="58">
        <f t="shared" ca="1" si="9"/>
        <v>4.4214490201821048</v>
      </c>
      <c r="D52" s="58">
        <f t="shared" ca="1" si="9"/>
        <v>2.9706476810051363</v>
      </c>
      <c r="E52" s="58">
        <f t="shared" ca="1" si="9"/>
        <v>7.4940398469746921</v>
      </c>
      <c r="F52" s="58">
        <f t="shared" ca="1" si="9"/>
        <v>4.4689866457527909</v>
      </c>
      <c r="G52" s="58">
        <f t="shared" ca="1" si="9"/>
        <v>2.2849561525696735</v>
      </c>
      <c r="H52" s="58">
        <f t="shared" ca="1" si="9"/>
        <v>2.8792389925311652</v>
      </c>
      <c r="I52" s="58">
        <f t="shared" ca="1" si="9"/>
        <v>4.9057609281210404</v>
      </c>
      <c r="J52" s="58">
        <f t="shared" ca="1" si="9"/>
        <v>4.273088209680667</v>
      </c>
      <c r="K52" s="58">
        <f t="shared" ca="1" si="9"/>
        <v>4.6464016373289629</v>
      </c>
      <c r="L52" s="58"/>
      <c r="M52" s="6">
        <f t="shared" ca="1" si="10"/>
        <v>13.775731337299357</v>
      </c>
      <c r="N52" s="6">
        <f t="shared" ca="1" si="10"/>
        <v>12.324929998122387</v>
      </c>
      <c r="O52" s="6">
        <f t="shared" ca="1" si="10"/>
        <v>15.731644713343384</v>
      </c>
      <c r="P52" s="6">
        <f t="shared" ca="1" si="10"/>
        <v>17.98566586789082</v>
      </c>
      <c r="Q52" s="6">
        <f t="shared" ca="1" si="10"/>
        <v>18.984197133522844</v>
      </c>
      <c r="R52" s="58"/>
      <c r="S52" s="58">
        <f t="shared" ca="1" si="2"/>
        <v>18.984197133522844</v>
      </c>
      <c r="T52" s="7">
        <f ca="1">SMALL($S$5:$S$1004,ROWS($S$5:S52))</f>
        <v>14.741185623482162</v>
      </c>
      <c r="U52" s="11">
        <f ca="1">ROWS($S$5:S52)/COUNT($S$5:$S$1004)</f>
        <v>4.8000000000000001E-2</v>
      </c>
      <c r="V52" s="8"/>
      <c r="W52" s="8"/>
      <c r="Y52" s="8"/>
      <c r="Z52" s="8"/>
      <c r="AA52" s="8"/>
      <c r="AB52" s="8"/>
      <c r="AC52" s="8"/>
      <c r="AD52" s="8"/>
      <c r="AF52" s="7"/>
      <c r="AG52" s="7"/>
      <c r="AH52" s="7"/>
      <c r="AI52" s="58"/>
      <c r="AJ52" s="7"/>
      <c r="AK52" s="7"/>
      <c r="AL52" s="59"/>
      <c r="AM52" s="59"/>
      <c r="AN52" s="59"/>
      <c r="AO52" s="59"/>
      <c r="AP52" s="59"/>
      <c r="AQ52" s="59"/>
    </row>
    <row r="53" spans="1:43" hidden="1" x14ac:dyDescent="0.25">
      <c r="A53" s="58">
        <f t="shared" ca="1" si="9"/>
        <v>2.6168660719892229</v>
      </c>
      <c r="B53" s="58">
        <f t="shared" ca="1" si="9"/>
        <v>4.9306842978691332</v>
      </c>
      <c r="C53" s="58">
        <f t="shared" ca="1" si="9"/>
        <v>4.1818172556593893</v>
      </c>
      <c r="D53" s="58">
        <f t="shared" ca="1" si="9"/>
        <v>2.8678681048298316</v>
      </c>
      <c r="E53" s="58">
        <f t="shared" ca="1" si="9"/>
        <v>6.3866205497707096</v>
      </c>
      <c r="F53" s="58">
        <f t="shared" ca="1" si="9"/>
        <v>5.4623414134096304</v>
      </c>
      <c r="G53" s="58">
        <f t="shared" ca="1" si="9"/>
        <v>1.9761000429446987</v>
      </c>
      <c r="H53" s="58">
        <f t="shared" ca="1" si="9"/>
        <v>2.2192033797716757</v>
      </c>
      <c r="I53" s="58">
        <f t="shared" ca="1" si="9"/>
        <v>5.4106711758334676</v>
      </c>
      <c r="J53" s="58">
        <f t="shared" ca="1" si="9"/>
        <v>5.7191811852964634</v>
      </c>
      <c r="K53" s="58">
        <f t="shared" ca="1" si="9"/>
        <v>5.9831188888995728</v>
      </c>
      <c r="L53" s="58"/>
      <c r="M53" s="6">
        <f t="shared" ca="1" si="10"/>
        <v>14.493964555889775</v>
      </c>
      <c r="N53" s="6">
        <f t="shared" ca="1" si="10"/>
        <v>13.180015405060217</v>
      </c>
      <c r="O53" s="6">
        <f t="shared" ca="1" si="10"/>
        <v>17.036486032936306</v>
      </c>
      <c r="P53" s="6">
        <f t="shared" ca="1" si="10"/>
        <v>21.786815776011803</v>
      </c>
      <c r="Q53" s="6">
        <f t="shared" ca="1" si="10"/>
        <v>19.519627116311092</v>
      </c>
      <c r="R53" s="58"/>
      <c r="S53" s="58">
        <f t="shared" ca="1" si="2"/>
        <v>21.786815776011803</v>
      </c>
      <c r="T53" s="7">
        <f ca="1">SMALL($S$5:$S$1004,ROWS($S$5:S53))</f>
        <v>14.815806606318009</v>
      </c>
      <c r="U53" s="11">
        <f ca="1">ROWS($S$5:S53)/COUNT($S$5:$S$1004)</f>
        <v>4.9000000000000002E-2</v>
      </c>
      <c r="V53" s="8"/>
      <c r="W53" s="8"/>
      <c r="Y53" s="8"/>
      <c r="Z53" s="8"/>
      <c r="AA53" s="8"/>
      <c r="AB53" s="8"/>
      <c r="AC53" s="8"/>
      <c r="AD53" s="8"/>
      <c r="AF53" s="7"/>
      <c r="AG53" s="7"/>
      <c r="AH53" s="7"/>
      <c r="AI53" s="58"/>
      <c r="AJ53" s="7"/>
      <c r="AK53" s="7"/>
      <c r="AL53" s="59"/>
      <c r="AM53" s="59"/>
      <c r="AN53" s="59"/>
      <c r="AO53" s="59"/>
      <c r="AP53" s="59"/>
      <c r="AQ53" s="59"/>
    </row>
    <row r="54" spans="1:43" hidden="1" x14ac:dyDescent="0.25">
      <c r="A54" s="58">
        <f t="shared" ca="1" si="9"/>
        <v>4.4941087082130959</v>
      </c>
      <c r="B54" s="58">
        <f t="shared" ca="1" si="9"/>
        <v>3.0004166218281902</v>
      </c>
      <c r="C54" s="58">
        <f t="shared" ca="1" si="9"/>
        <v>4.4879343713390032</v>
      </c>
      <c r="D54" s="58">
        <f t="shared" ca="1" si="9"/>
        <v>1.9149424136608959</v>
      </c>
      <c r="E54" s="58">
        <f t="shared" ca="1" si="9"/>
        <v>4.1302868945666766</v>
      </c>
      <c r="F54" s="58">
        <f t="shared" ca="1" si="9"/>
        <v>5.8929148054595419</v>
      </c>
      <c r="G54" s="58">
        <f t="shared" ca="1" si="9"/>
        <v>2.0970914514699746</v>
      </c>
      <c r="H54" s="58">
        <f t="shared" ca="1" si="9"/>
        <v>2.9657183363111348</v>
      </c>
      <c r="I54" s="58">
        <f t="shared" ca="1" si="9"/>
        <v>4.5112863219775488</v>
      </c>
      <c r="J54" s="58">
        <f t="shared" ca="1" si="9"/>
        <v>5.7367427775215578</v>
      </c>
      <c r="K54" s="58">
        <f t="shared" ca="1" si="9"/>
        <v>2.9513093210219727</v>
      </c>
      <c r="L54" s="58"/>
      <c r="M54" s="6">
        <f t="shared" ca="1" si="10"/>
        <v>16.815877308543634</v>
      </c>
      <c r="N54" s="6">
        <f t="shared" ca="1" si="10"/>
        <v>14.242885350865524</v>
      </c>
      <c r="O54" s="6">
        <f t="shared" ca="1" si="10"/>
        <v>12.867446293916425</v>
      </c>
      <c r="P54" s="6">
        <f t="shared" ca="1" si="10"/>
        <v>16.355927070287255</v>
      </c>
      <c r="Q54" s="6">
        <f t="shared" ca="1" si="10"/>
        <v>13.047731173727975</v>
      </c>
      <c r="R54" s="58"/>
      <c r="S54" s="58">
        <f t="shared" ca="1" si="2"/>
        <v>16.815877308543634</v>
      </c>
      <c r="T54" s="7">
        <f ca="1">SMALL($S$5:$S$1004,ROWS($S$5:S54))</f>
        <v>14.822566605264688</v>
      </c>
      <c r="U54" s="11">
        <f ca="1">ROWS($S$5:S54)/COUNT($S$5:$S$1004)</f>
        <v>0.05</v>
      </c>
      <c r="V54" s="8"/>
      <c r="W54" s="8"/>
      <c r="Y54" s="8"/>
      <c r="Z54" s="8"/>
      <c r="AA54" s="8"/>
      <c r="AB54" s="8"/>
      <c r="AC54" s="8"/>
      <c r="AD54" s="8"/>
      <c r="AF54" s="7"/>
      <c r="AG54" s="7"/>
      <c r="AH54" s="7"/>
      <c r="AI54" s="58"/>
      <c r="AJ54" s="7"/>
      <c r="AK54" s="7"/>
      <c r="AL54" s="59"/>
      <c r="AM54" s="59"/>
      <c r="AN54" s="59"/>
      <c r="AO54" s="59"/>
      <c r="AP54" s="59"/>
      <c r="AQ54" s="59"/>
    </row>
    <row r="55" spans="1:43" hidden="1" x14ac:dyDescent="0.25">
      <c r="A55" s="58">
        <f t="shared" ref="A55:K64" ca="1" si="11">A$2+(A$3-A$2)*RAND()</f>
        <v>2.7499876943895241</v>
      </c>
      <c r="B55" s="58">
        <f t="shared" ca="1" si="11"/>
        <v>2.9733477751775004</v>
      </c>
      <c r="C55" s="58">
        <f t="shared" ca="1" si="11"/>
        <v>3.0702935386747603</v>
      </c>
      <c r="D55" s="58">
        <f t="shared" ca="1" si="11"/>
        <v>2.3767860581154201</v>
      </c>
      <c r="E55" s="58">
        <f t="shared" ca="1" si="11"/>
        <v>7.6078553328023801</v>
      </c>
      <c r="F55" s="58">
        <f t="shared" ca="1" si="11"/>
        <v>2.3782626512990217</v>
      </c>
      <c r="G55" s="58">
        <f t="shared" ca="1" si="11"/>
        <v>2.4438103589804041</v>
      </c>
      <c r="H55" s="58">
        <f t="shared" ca="1" si="11"/>
        <v>4.1927366764690568</v>
      </c>
      <c r="I55" s="58">
        <f t="shared" ca="1" si="11"/>
        <v>4.0124335757112215</v>
      </c>
      <c r="J55" s="58">
        <f t="shared" ca="1" si="11"/>
        <v>7.7821130961663023</v>
      </c>
      <c r="K55" s="58">
        <f t="shared" ca="1" si="11"/>
        <v>4.0598603486621148</v>
      </c>
      <c r="L55" s="58"/>
      <c r="M55" s="6">
        <f t="shared" ref="M55:Q64" ca="1" si="12">SUMIF(M$4,"*"&amp;$A$4&amp;"*",$A55)+SUMIF(M$4,"*"&amp;$B$4&amp;"*",$B55)+SUMIF(M$4,"*"&amp;$C$4&amp;"*",$C55)+SUMIF(M$4,"*"&amp;$D$4&amp;"*",$D55)+SUMIF(M$4,"*"&amp;$E$4&amp;"*",$E55)+SUMIF(M$4,"*"&amp;$F$4&amp;"*",$F55)+SUMIF(M$4,"*"&amp;$G$4&amp;"*",$G55)+SUMIF(M$4,"*"&amp;$H$4&amp;"*",$H55)+SUMIF(M$4,"*"&amp;$I$4&amp;"*",$I55)+SUMIF(M$4,"*"&amp;$J$4&amp;"*",$J55)+SUMIF(M$4,"*"&amp;$K$4&amp;"*",$K55)</f>
        <v>16.046204688210992</v>
      </c>
      <c r="N55" s="6">
        <f t="shared" ca="1" si="12"/>
        <v>15.35269720765165</v>
      </c>
      <c r="O55" s="6">
        <f t="shared" ca="1" si="12"/>
        <v>18.363316204146184</v>
      </c>
      <c r="P55" s="6">
        <f t="shared" ca="1" si="12"/>
        <v>13.423904350849858</v>
      </c>
      <c r="Q55" s="6">
        <f t="shared" ca="1" si="12"/>
        <v>18.833800133111055</v>
      </c>
      <c r="R55" s="58"/>
      <c r="S55" s="58">
        <f t="shared" ca="1" si="2"/>
        <v>18.833800133111055</v>
      </c>
      <c r="T55" s="7">
        <f ca="1">SMALL($S$5:$S$1004,ROWS($S$5:S55))</f>
        <v>14.826075449893947</v>
      </c>
      <c r="U55" s="11">
        <f ca="1">ROWS($S$5:S55)/COUNT($S$5:$S$1004)</f>
        <v>5.0999999999999997E-2</v>
      </c>
      <c r="V55" s="8"/>
      <c r="W55" s="8"/>
      <c r="Y55" s="8"/>
      <c r="Z55" s="8"/>
      <c r="AA55" s="8"/>
      <c r="AB55" s="8"/>
      <c r="AC55" s="8"/>
      <c r="AD55" s="8"/>
      <c r="AF55" s="7"/>
      <c r="AG55" s="7"/>
      <c r="AH55" s="7"/>
      <c r="AI55" s="58"/>
      <c r="AJ55" s="7"/>
      <c r="AK55" s="7"/>
      <c r="AL55" s="59"/>
      <c r="AM55" s="59"/>
      <c r="AN55" s="59"/>
      <c r="AO55" s="59"/>
      <c r="AP55" s="59"/>
      <c r="AQ55" s="59"/>
    </row>
    <row r="56" spans="1:43" hidden="1" x14ac:dyDescent="0.25">
      <c r="A56" s="58">
        <f t="shared" ca="1" si="11"/>
        <v>4.5020401779898069</v>
      </c>
      <c r="B56" s="58">
        <f t="shared" ca="1" si="11"/>
        <v>4.6085173276940452</v>
      </c>
      <c r="C56" s="58">
        <f t="shared" ca="1" si="11"/>
        <v>2.6940774627056507</v>
      </c>
      <c r="D56" s="58">
        <f t="shared" ca="1" si="11"/>
        <v>2.0238300800785933</v>
      </c>
      <c r="E56" s="58">
        <f t="shared" ca="1" si="11"/>
        <v>5.9501255898314742</v>
      </c>
      <c r="F56" s="58">
        <f t="shared" ca="1" si="11"/>
        <v>5.0775263058304647</v>
      </c>
      <c r="G56" s="58">
        <f t="shared" ca="1" si="11"/>
        <v>2.5204263725364005</v>
      </c>
      <c r="H56" s="58">
        <f t="shared" ca="1" si="11"/>
        <v>5.522361847985688</v>
      </c>
      <c r="I56" s="58">
        <f t="shared" ca="1" si="11"/>
        <v>3.6731048955051357</v>
      </c>
      <c r="J56" s="58">
        <f t="shared" ca="1" si="11"/>
        <v>7.7979585395533748</v>
      </c>
      <c r="K56" s="58">
        <f t="shared" ca="1" si="11"/>
        <v>2.3953603239927475</v>
      </c>
      <c r="L56" s="58"/>
      <c r="M56" s="6">
        <f t="shared" ca="1" si="12"/>
        <v>17.514502552785231</v>
      </c>
      <c r="N56" s="6">
        <f t="shared" ca="1" si="12"/>
        <v>16.844255170158174</v>
      </c>
      <c r="O56" s="6">
        <f t="shared" ca="1" si="12"/>
        <v>18.356601457078895</v>
      </c>
      <c r="P56" s="6">
        <f t="shared" ca="1" si="12"/>
        <v>15.754508853022392</v>
      </c>
      <c r="Q56" s="6">
        <f t="shared" ca="1" si="12"/>
        <v>18.476365089503954</v>
      </c>
      <c r="R56" s="58"/>
      <c r="S56" s="58">
        <f t="shared" ca="1" si="2"/>
        <v>18.476365089503954</v>
      </c>
      <c r="T56" s="7">
        <f ca="1">SMALL($S$5:$S$1004,ROWS($S$5:S56))</f>
        <v>14.845924754650188</v>
      </c>
      <c r="U56" s="11">
        <f ca="1">ROWS($S$5:S56)/COUNT($S$5:$S$1004)</f>
        <v>5.1999999999999998E-2</v>
      </c>
      <c r="V56" s="8"/>
      <c r="W56" s="8"/>
      <c r="Y56" s="8"/>
      <c r="Z56" s="8"/>
      <c r="AA56" s="8"/>
      <c r="AB56" s="8"/>
      <c r="AC56" s="8"/>
      <c r="AD56" s="8"/>
      <c r="AF56" s="7"/>
      <c r="AG56" s="7"/>
      <c r="AH56" s="7"/>
      <c r="AI56" s="58"/>
      <c r="AJ56" s="7"/>
      <c r="AK56" s="7"/>
      <c r="AL56" s="59"/>
      <c r="AM56" s="59"/>
      <c r="AN56" s="59"/>
      <c r="AO56" s="59"/>
      <c r="AP56" s="59"/>
      <c r="AQ56" s="59"/>
    </row>
    <row r="57" spans="1:43" hidden="1" x14ac:dyDescent="0.25">
      <c r="A57" s="58">
        <f t="shared" ca="1" si="11"/>
        <v>4.65050029183449</v>
      </c>
      <c r="B57" s="58">
        <f t="shared" ca="1" si="11"/>
        <v>1.5720706690417496</v>
      </c>
      <c r="C57" s="58">
        <f t="shared" ca="1" si="11"/>
        <v>2.3542187472562426</v>
      </c>
      <c r="D57" s="58">
        <f t="shared" ca="1" si="11"/>
        <v>2.2478508438697125</v>
      </c>
      <c r="E57" s="58">
        <f t="shared" ca="1" si="11"/>
        <v>5.9924804102303213</v>
      </c>
      <c r="F57" s="58">
        <f t="shared" ca="1" si="11"/>
        <v>3.8877895434783096</v>
      </c>
      <c r="G57" s="58">
        <f t="shared" ca="1" si="11"/>
        <v>1.020156879563157</v>
      </c>
      <c r="H57" s="58">
        <f t="shared" ca="1" si="11"/>
        <v>4.4848843371583431</v>
      </c>
      <c r="I57" s="58">
        <f t="shared" ca="1" si="11"/>
        <v>4.0557310637551414</v>
      </c>
      <c r="J57" s="58">
        <f t="shared" ca="1" si="11"/>
        <v>6.4783754089969614</v>
      </c>
      <c r="K57" s="58">
        <f t="shared" ca="1" si="11"/>
        <v>2.92374758903587</v>
      </c>
      <c r="L57" s="58"/>
      <c r="M57" s="6">
        <f t="shared" ca="1" si="12"/>
        <v>14.503251327650851</v>
      </c>
      <c r="N57" s="6">
        <f t="shared" ca="1" si="12"/>
        <v>14.39688342426432</v>
      </c>
      <c r="O57" s="6">
        <f t="shared" ca="1" si="12"/>
        <v>14.042926488269032</v>
      </c>
      <c r="P57" s="6">
        <f t="shared" ca="1" si="12"/>
        <v>12.43933886531107</v>
      </c>
      <c r="Q57" s="6">
        <f t="shared" ca="1" si="12"/>
        <v>14.973183005466284</v>
      </c>
      <c r="R57" s="58"/>
      <c r="S57" s="58">
        <f t="shared" ca="1" si="2"/>
        <v>14.973183005466284</v>
      </c>
      <c r="T57" s="7">
        <f ca="1">SMALL($S$5:$S$1004,ROWS($S$5:S57))</f>
        <v>14.848569993321597</v>
      </c>
      <c r="U57" s="11">
        <f ca="1">ROWS($S$5:S57)/COUNT($S$5:$S$1004)</f>
        <v>5.2999999999999999E-2</v>
      </c>
      <c r="V57" s="8"/>
      <c r="W57" s="8"/>
      <c r="Y57" s="8"/>
      <c r="Z57" s="8"/>
      <c r="AA57" s="8"/>
      <c r="AB57" s="8"/>
      <c r="AC57" s="8"/>
      <c r="AD57" s="8"/>
      <c r="AF57" s="7"/>
      <c r="AG57" s="7"/>
      <c r="AH57" s="7"/>
      <c r="AI57" s="58"/>
      <c r="AJ57" s="7"/>
      <c r="AK57" s="7"/>
      <c r="AL57" s="59"/>
      <c r="AM57" s="59"/>
      <c r="AN57" s="59"/>
      <c r="AO57" s="59"/>
      <c r="AP57" s="59"/>
      <c r="AQ57" s="59"/>
    </row>
    <row r="58" spans="1:43" hidden="1" x14ac:dyDescent="0.25">
      <c r="A58" s="58">
        <f t="shared" ca="1" si="11"/>
        <v>4.442381955989978</v>
      </c>
      <c r="B58" s="58">
        <f t="shared" ca="1" si="11"/>
        <v>3.5316317676714486</v>
      </c>
      <c r="C58" s="58">
        <f t="shared" ca="1" si="11"/>
        <v>1.5969750301652565</v>
      </c>
      <c r="D58" s="58">
        <f t="shared" ca="1" si="11"/>
        <v>2.9970380457266304</v>
      </c>
      <c r="E58" s="58">
        <f t="shared" ca="1" si="11"/>
        <v>7.8902287615750879</v>
      </c>
      <c r="F58" s="58">
        <f t="shared" ca="1" si="11"/>
        <v>4.2890685396350916</v>
      </c>
      <c r="G58" s="58">
        <f t="shared" ca="1" si="11"/>
        <v>1.4991235549325741</v>
      </c>
      <c r="H58" s="58">
        <f t="shared" ca="1" si="11"/>
        <v>5.9794565125279284</v>
      </c>
      <c r="I58" s="58">
        <f t="shared" ca="1" si="11"/>
        <v>5.3529378747788616</v>
      </c>
      <c r="J58" s="58">
        <f t="shared" ca="1" si="11"/>
        <v>4.065063980200657</v>
      </c>
      <c r="K58" s="58">
        <f t="shared" ca="1" si="11"/>
        <v>3.9818288770500905</v>
      </c>
      <c r="L58" s="58"/>
      <c r="M58" s="6">
        <f t="shared" ca="1" si="12"/>
        <v>11.603544521288466</v>
      </c>
      <c r="N58" s="6">
        <f t="shared" ca="1" si="12"/>
        <v>13.00360753684984</v>
      </c>
      <c r="O58" s="6">
        <f t="shared" ca="1" si="12"/>
        <v>15.486924509447194</v>
      </c>
      <c r="P58" s="6">
        <f t="shared" ca="1" si="12"/>
        <v>17.155467059135493</v>
      </c>
      <c r="Q58" s="6">
        <f t="shared" ca="1" si="12"/>
        <v>21.383145918824557</v>
      </c>
      <c r="R58" s="58"/>
      <c r="S58" s="58">
        <f t="shared" ca="1" si="2"/>
        <v>21.383145918824557</v>
      </c>
      <c r="T58" s="7">
        <f ca="1">SMALL($S$5:$S$1004,ROWS($S$5:S58))</f>
        <v>14.848908350972575</v>
      </c>
      <c r="U58" s="11">
        <f ca="1">ROWS($S$5:S58)/COUNT($S$5:$S$1004)</f>
        <v>5.3999999999999999E-2</v>
      </c>
      <c r="V58" s="8"/>
      <c r="W58" s="8"/>
      <c r="Y58" s="8"/>
      <c r="Z58" s="8"/>
      <c r="AA58" s="8"/>
      <c r="AB58" s="8"/>
      <c r="AC58" s="8"/>
      <c r="AD58" s="8"/>
      <c r="AF58" s="7"/>
      <c r="AG58" s="7"/>
      <c r="AH58" s="7"/>
      <c r="AI58" s="58"/>
      <c r="AJ58" s="7"/>
      <c r="AK58" s="7"/>
      <c r="AL58" s="59"/>
      <c r="AM58" s="59"/>
      <c r="AN58" s="59"/>
      <c r="AO58" s="59"/>
      <c r="AP58" s="59"/>
      <c r="AQ58" s="59"/>
    </row>
    <row r="59" spans="1:43" hidden="1" x14ac:dyDescent="0.25">
      <c r="A59" s="58">
        <f t="shared" ca="1" si="11"/>
        <v>2.4842137388140255</v>
      </c>
      <c r="B59" s="58">
        <f t="shared" ca="1" si="11"/>
        <v>3.7814352941756915</v>
      </c>
      <c r="C59" s="58">
        <f t="shared" ca="1" si="11"/>
        <v>1.5965500555456233</v>
      </c>
      <c r="D59" s="58">
        <f t="shared" ca="1" si="11"/>
        <v>2.4334541736648698</v>
      </c>
      <c r="E59" s="58">
        <f t="shared" ca="1" si="11"/>
        <v>5.4684085299797012</v>
      </c>
      <c r="F59" s="58">
        <f t="shared" ca="1" si="11"/>
        <v>5.7238852352966552</v>
      </c>
      <c r="G59" s="58">
        <f t="shared" ca="1" si="11"/>
        <v>1.3291303784802906</v>
      </c>
      <c r="H59" s="58">
        <f t="shared" ca="1" si="11"/>
        <v>3.9629575332251883</v>
      </c>
      <c r="I59" s="58">
        <f t="shared" ca="1" si="11"/>
        <v>4.087446102446048</v>
      </c>
      <c r="J59" s="58">
        <f t="shared" ca="1" si="11"/>
        <v>6.3818687330278721</v>
      </c>
      <c r="K59" s="58">
        <f t="shared" ca="1" si="11"/>
        <v>4.9250597360154451</v>
      </c>
      <c r="L59" s="58"/>
      <c r="M59" s="6">
        <f t="shared" ca="1" si="12"/>
        <v>11.791762905867813</v>
      </c>
      <c r="N59" s="6">
        <f t="shared" ca="1" si="12"/>
        <v>12.62866702398706</v>
      </c>
      <c r="O59" s="6">
        <f t="shared" ca="1" si="12"/>
        <v>15.631712557183265</v>
      </c>
      <c r="P59" s="6">
        <f t="shared" ca="1" si="12"/>
        <v>18.517826367933839</v>
      </c>
      <c r="Q59" s="6">
        <f t="shared" ca="1" si="12"/>
        <v>18.137861093396026</v>
      </c>
      <c r="R59" s="58"/>
      <c r="S59" s="58">
        <f t="shared" ca="1" si="2"/>
        <v>18.517826367933839</v>
      </c>
      <c r="T59" s="7">
        <f ca="1">SMALL($S$5:$S$1004,ROWS($S$5:S59))</f>
        <v>14.868193613341333</v>
      </c>
      <c r="U59" s="11">
        <f ca="1">ROWS($S$5:S59)/COUNT($S$5:$S$1004)</f>
        <v>5.5E-2</v>
      </c>
      <c r="V59" s="8"/>
      <c r="W59" s="8"/>
      <c r="Y59" s="8"/>
      <c r="Z59" s="8"/>
      <c r="AA59" s="8"/>
      <c r="AB59" s="8"/>
      <c r="AC59" s="8"/>
      <c r="AD59" s="8"/>
      <c r="AF59" s="7"/>
      <c r="AG59" s="7"/>
      <c r="AH59" s="7"/>
      <c r="AI59" s="58"/>
      <c r="AJ59" s="7"/>
      <c r="AK59" s="7"/>
      <c r="AL59" s="59"/>
      <c r="AM59" s="59"/>
      <c r="AN59" s="59"/>
      <c r="AO59" s="59"/>
      <c r="AP59" s="59"/>
      <c r="AQ59" s="59"/>
    </row>
    <row r="60" spans="1:43" hidden="1" x14ac:dyDescent="0.25">
      <c r="A60" s="58">
        <f t="shared" ca="1" si="11"/>
        <v>5.609624855096321</v>
      </c>
      <c r="B60" s="58">
        <f t="shared" ca="1" si="11"/>
        <v>1.8422919320697031</v>
      </c>
      <c r="C60" s="58">
        <f t="shared" ca="1" si="11"/>
        <v>1.075139841126846</v>
      </c>
      <c r="D60" s="58">
        <f t="shared" ca="1" si="11"/>
        <v>1.429878937739302</v>
      </c>
      <c r="E60" s="58">
        <f t="shared" ca="1" si="11"/>
        <v>4.6281139487423166</v>
      </c>
      <c r="F60" s="58">
        <f t="shared" ca="1" si="11"/>
        <v>5.2886540151595076</v>
      </c>
      <c r="G60" s="58">
        <f t="shared" ca="1" si="11"/>
        <v>0.90601796341173091</v>
      </c>
      <c r="H60" s="58">
        <f t="shared" ca="1" si="11"/>
        <v>4.6625099047433096</v>
      </c>
      <c r="I60" s="58">
        <f t="shared" ca="1" si="11"/>
        <v>5.2708337541129371</v>
      </c>
      <c r="J60" s="58">
        <f t="shared" ca="1" si="11"/>
        <v>6.9378410310597856</v>
      </c>
      <c r="K60" s="58">
        <f t="shared" ca="1" si="11"/>
        <v>5.404872136111063</v>
      </c>
      <c r="L60" s="58"/>
      <c r="M60" s="6">
        <f t="shared" ca="1" si="12"/>
        <v>14.528623690694683</v>
      </c>
      <c r="N60" s="6">
        <f t="shared" ca="1" si="12"/>
        <v>14.883362787307139</v>
      </c>
      <c r="O60" s="6">
        <f t="shared" ca="1" si="12"/>
        <v>13.408246911871807</v>
      </c>
      <c r="P60" s="6">
        <f t="shared" ca="1" si="12"/>
        <v>17.806651837453209</v>
      </c>
      <c r="Q60" s="6">
        <f t="shared" ca="1" si="12"/>
        <v>16.537787921666393</v>
      </c>
      <c r="R60" s="58"/>
      <c r="S60" s="58">
        <f t="shared" ca="1" si="2"/>
        <v>17.806651837453209</v>
      </c>
      <c r="T60" s="7">
        <f ca="1">SMALL($S$5:$S$1004,ROWS($S$5:S60))</f>
        <v>14.913003539553838</v>
      </c>
      <c r="U60" s="11">
        <f ca="1">ROWS($S$5:S60)/COUNT($S$5:$S$1004)</f>
        <v>5.6000000000000001E-2</v>
      </c>
      <c r="V60" s="8"/>
      <c r="W60" s="8"/>
      <c r="Y60" s="8"/>
      <c r="Z60" s="8"/>
      <c r="AA60" s="8"/>
      <c r="AB60" s="8"/>
      <c r="AC60" s="8"/>
      <c r="AD60" s="8"/>
      <c r="AF60" s="7"/>
      <c r="AG60" s="7"/>
      <c r="AH60" s="7"/>
      <c r="AI60" s="58"/>
      <c r="AJ60" s="7"/>
      <c r="AK60" s="7"/>
      <c r="AL60" s="59"/>
      <c r="AM60" s="59"/>
      <c r="AN60" s="59"/>
      <c r="AO60" s="59"/>
      <c r="AP60" s="59"/>
      <c r="AQ60" s="59"/>
    </row>
    <row r="61" spans="1:43" hidden="1" x14ac:dyDescent="0.25">
      <c r="A61" s="58">
        <f t="shared" ca="1" si="11"/>
        <v>5.2881425161583051</v>
      </c>
      <c r="B61" s="58">
        <f t="shared" ca="1" si="11"/>
        <v>3.4325510478694965</v>
      </c>
      <c r="C61" s="58">
        <f t="shared" ca="1" si="11"/>
        <v>1.649861451926256</v>
      </c>
      <c r="D61" s="58">
        <f t="shared" ca="1" si="11"/>
        <v>2.8247452636968822</v>
      </c>
      <c r="E61" s="58">
        <f t="shared" ca="1" si="11"/>
        <v>7.5183656906435008</v>
      </c>
      <c r="F61" s="58">
        <f t="shared" ca="1" si="11"/>
        <v>2.9886028582737989</v>
      </c>
      <c r="G61" s="58">
        <f t="shared" ca="1" si="11"/>
        <v>2.4695772240720104</v>
      </c>
      <c r="H61" s="58">
        <f t="shared" ca="1" si="11"/>
        <v>4.5403169166901556</v>
      </c>
      <c r="I61" s="58">
        <f t="shared" ca="1" si="11"/>
        <v>5.2734865388334882</v>
      </c>
      <c r="J61" s="58">
        <f t="shared" ca="1" si="11"/>
        <v>6.8124918033648907</v>
      </c>
      <c r="K61" s="58">
        <f t="shared" ca="1" si="11"/>
        <v>4.0589585834465751</v>
      </c>
      <c r="L61" s="58"/>
      <c r="M61" s="6">
        <f t="shared" ca="1" si="12"/>
        <v>16.220072995521463</v>
      </c>
      <c r="N61" s="6">
        <f t="shared" ca="1" si="12"/>
        <v>17.39495680729209</v>
      </c>
      <c r="O61" s="6">
        <f t="shared" ca="1" si="12"/>
        <v>17.763408541877887</v>
      </c>
      <c r="P61" s="6">
        <f t="shared" ca="1" si="12"/>
        <v>15.753599028423359</v>
      </c>
      <c r="Q61" s="6">
        <f t="shared" ca="1" si="12"/>
        <v>19.550192238649728</v>
      </c>
      <c r="R61" s="58"/>
      <c r="S61" s="58">
        <f t="shared" ca="1" si="2"/>
        <v>19.550192238649728</v>
      </c>
      <c r="T61" s="7">
        <f ca="1">SMALL($S$5:$S$1004,ROWS($S$5:S61))</f>
        <v>14.936272508653731</v>
      </c>
      <c r="U61" s="11">
        <f ca="1">ROWS($S$5:S61)/COUNT($S$5:$S$1004)</f>
        <v>5.7000000000000002E-2</v>
      </c>
      <c r="V61" s="8"/>
      <c r="W61" s="8"/>
      <c r="Y61" s="8"/>
      <c r="Z61" s="8"/>
      <c r="AA61" s="8"/>
      <c r="AB61" s="8"/>
      <c r="AC61" s="8"/>
      <c r="AD61" s="8"/>
      <c r="AF61" s="7"/>
      <c r="AG61" s="7"/>
      <c r="AH61" s="7"/>
      <c r="AI61" s="58"/>
      <c r="AJ61" s="7"/>
      <c r="AK61" s="7"/>
      <c r="AL61" s="59"/>
      <c r="AM61" s="59"/>
      <c r="AN61" s="59"/>
      <c r="AO61" s="59"/>
      <c r="AP61" s="59"/>
      <c r="AQ61" s="59"/>
    </row>
    <row r="62" spans="1:43" hidden="1" x14ac:dyDescent="0.25">
      <c r="A62" s="58">
        <f t="shared" ca="1" si="11"/>
        <v>2.6228519174967437</v>
      </c>
      <c r="B62" s="58">
        <f t="shared" ca="1" si="11"/>
        <v>2.2888108216167362</v>
      </c>
      <c r="C62" s="58">
        <f t="shared" ca="1" si="11"/>
        <v>3.999622248558353</v>
      </c>
      <c r="D62" s="58">
        <f t="shared" ca="1" si="11"/>
        <v>2.6845128616392406</v>
      </c>
      <c r="E62" s="58">
        <f t="shared" ca="1" si="11"/>
        <v>6.0332335747787571</v>
      </c>
      <c r="F62" s="58">
        <f t="shared" ca="1" si="11"/>
        <v>5.7753972997780467</v>
      </c>
      <c r="G62" s="58">
        <f t="shared" ca="1" si="11"/>
        <v>2.6060471615700758</v>
      </c>
      <c r="H62" s="58">
        <f t="shared" ca="1" si="11"/>
        <v>4.6049035078213212</v>
      </c>
      <c r="I62" s="58">
        <f t="shared" ca="1" si="11"/>
        <v>4.3983775170478321</v>
      </c>
      <c r="J62" s="58">
        <f t="shared" ca="1" si="11"/>
        <v>6.0738792798472181</v>
      </c>
      <c r="K62" s="58">
        <f t="shared" ca="1" si="11"/>
        <v>5.4147492812710674</v>
      </c>
      <c r="L62" s="58"/>
      <c r="M62" s="6">
        <f t="shared" ca="1" si="12"/>
        <v>15.302400607472393</v>
      </c>
      <c r="N62" s="6">
        <f t="shared" ca="1" si="12"/>
        <v>13.987291220553278</v>
      </c>
      <c r="O62" s="6">
        <f t="shared" ca="1" si="12"/>
        <v>14.395923676242713</v>
      </c>
      <c r="P62" s="6">
        <f t="shared" ca="1" si="12"/>
        <v>17.877334919713682</v>
      </c>
      <c r="Q62" s="6">
        <f t="shared" ca="1" si="12"/>
        <v>18.341697185487881</v>
      </c>
      <c r="R62" s="58"/>
      <c r="S62" s="58">
        <f t="shared" ca="1" si="2"/>
        <v>18.341697185487881</v>
      </c>
      <c r="T62" s="7">
        <f ca="1">SMALL($S$5:$S$1004,ROWS($S$5:S62))</f>
        <v>14.953957500929755</v>
      </c>
      <c r="U62" s="11">
        <f ca="1">ROWS($S$5:S62)/COUNT($S$5:$S$1004)</f>
        <v>5.8000000000000003E-2</v>
      </c>
      <c r="V62" s="8"/>
      <c r="W62" s="8"/>
      <c r="Y62" s="8"/>
      <c r="Z62" s="8"/>
      <c r="AA62" s="8"/>
      <c r="AB62" s="8"/>
      <c r="AC62" s="8"/>
      <c r="AD62" s="8"/>
      <c r="AF62" s="7"/>
      <c r="AG62" s="7"/>
      <c r="AH62" s="7"/>
      <c r="AI62" s="58"/>
      <c r="AJ62" s="7"/>
      <c r="AK62" s="7"/>
      <c r="AL62" s="59"/>
      <c r="AM62" s="59"/>
      <c r="AN62" s="59"/>
      <c r="AO62" s="59"/>
      <c r="AP62" s="59"/>
      <c r="AQ62" s="59"/>
    </row>
    <row r="63" spans="1:43" hidden="1" x14ac:dyDescent="0.25">
      <c r="A63" s="58">
        <f t="shared" ca="1" si="11"/>
        <v>5.9923595529641904</v>
      </c>
      <c r="B63" s="58">
        <f t="shared" ca="1" si="11"/>
        <v>3.6281413194024084</v>
      </c>
      <c r="C63" s="58">
        <f t="shared" ca="1" si="11"/>
        <v>4.6068581012137662</v>
      </c>
      <c r="D63" s="58">
        <f t="shared" ca="1" si="11"/>
        <v>2.7922649646307542</v>
      </c>
      <c r="E63" s="58">
        <f t="shared" ca="1" si="11"/>
        <v>5.9135230365347899</v>
      </c>
      <c r="F63" s="58">
        <f t="shared" ca="1" si="11"/>
        <v>4.3917279970748986</v>
      </c>
      <c r="G63" s="58">
        <f t="shared" ca="1" si="11"/>
        <v>2.3414476161798099</v>
      </c>
      <c r="H63" s="58">
        <f t="shared" ca="1" si="11"/>
        <v>5.5386922434060697</v>
      </c>
      <c r="I63" s="58">
        <f t="shared" ca="1" si="11"/>
        <v>5.9905527680029973</v>
      </c>
      <c r="J63" s="58">
        <f t="shared" ca="1" si="11"/>
        <v>6.5091966023421364</v>
      </c>
      <c r="K63" s="58">
        <f t="shared" ca="1" si="11"/>
        <v>3.198296531844282</v>
      </c>
      <c r="L63" s="58"/>
      <c r="M63" s="6">
        <f t="shared" ca="1" si="12"/>
        <v>19.449861872699902</v>
      </c>
      <c r="N63" s="6">
        <f t="shared" ca="1" si="12"/>
        <v>17.635268736116892</v>
      </c>
      <c r="O63" s="6">
        <f t="shared" ca="1" si="12"/>
        <v>16.050860958279337</v>
      </c>
      <c r="P63" s="6">
        <f t="shared" ca="1" si="12"/>
        <v>17.208718616324585</v>
      </c>
      <c r="Q63" s="6">
        <f t="shared" ca="1" si="12"/>
        <v>18.27865313118755</v>
      </c>
      <c r="R63" s="58"/>
      <c r="S63" s="58">
        <f t="shared" ca="1" si="2"/>
        <v>19.449861872699902</v>
      </c>
      <c r="T63" s="7">
        <f ca="1">SMALL($S$5:$S$1004,ROWS($S$5:S63))</f>
        <v>14.96538135661115</v>
      </c>
      <c r="U63" s="11">
        <f ca="1">ROWS($S$5:S63)/COUNT($S$5:$S$1004)</f>
        <v>5.8999999999999997E-2</v>
      </c>
      <c r="V63" s="8"/>
      <c r="W63" s="8"/>
      <c r="Y63" s="8"/>
      <c r="Z63" s="8"/>
      <c r="AA63" s="8"/>
      <c r="AB63" s="8"/>
      <c r="AC63" s="8"/>
      <c r="AD63" s="8"/>
      <c r="AF63" s="7"/>
      <c r="AG63" s="7"/>
      <c r="AH63" s="7"/>
      <c r="AI63" s="58"/>
      <c r="AJ63" s="7"/>
      <c r="AK63" s="7"/>
      <c r="AL63" s="59"/>
      <c r="AM63" s="59"/>
      <c r="AN63" s="59"/>
      <c r="AO63" s="59"/>
      <c r="AP63" s="59"/>
      <c r="AQ63" s="59"/>
    </row>
    <row r="64" spans="1:43" hidden="1" x14ac:dyDescent="0.25">
      <c r="A64" s="58">
        <f t="shared" ca="1" si="11"/>
        <v>3.0181517063169871</v>
      </c>
      <c r="B64" s="58">
        <f t="shared" ca="1" si="11"/>
        <v>4.3191466047413636</v>
      </c>
      <c r="C64" s="58">
        <f t="shared" ca="1" si="11"/>
        <v>1.9262120963612359</v>
      </c>
      <c r="D64" s="58">
        <f t="shared" ca="1" si="11"/>
        <v>2.9139886150339027</v>
      </c>
      <c r="E64" s="58">
        <f t="shared" ca="1" si="11"/>
        <v>4.6108241085506538</v>
      </c>
      <c r="F64" s="58">
        <f t="shared" ca="1" si="11"/>
        <v>4.3544486691620614</v>
      </c>
      <c r="G64" s="58">
        <f t="shared" ca="1" si="11"/>
        <v>0.72074470844401839</v>
      </c>
      <c r="H64" s="58">
        <f t="shared" ca="1" si="11"/>
        <v>4.531178292052731</v>
      </c>
      <c r="I64" s="58">
        <f t="shared" ca="1" si="11"/>
        <v>3.1785125650659953</v>
      </c>
      <c r="J64" s="58">
        <f t="shared" ca="1" si="11"/>
        <v>6.9069020691543175</v>
      </c>
      <c r="K64" s="58">
        <f t="shared" ca="1" si="11"/>
        <v>4.0606274074238451</v>
      </c>
      <c r="L64" s="58"/>
      <c r="M64" s="6">
        <f t="shared" ca="1" si="12"/>
        <v>12.572010580276558</v>
      </c>
      <c r="N64" s="6">
        <f t="shared" ca="1" si="12"/>
        <v>13.559787098949226</v>
      </c>
      <c r="O64" s="6">
        <f t="shared" ca="1" si="12"/>
        <v>15.836872782446335</v>
      </c>
      <c r="P64" s="6">
        <f t="shared" ca="1" si="12"/>
        <v>15.912735246393265</v>
      </c>
      <c r="Q64" s="6">
        <f t="shared" ca="1" si="12"/>
        <v>17.521776412768595</v>
      </c>
      <c r="R64" s="58"/>
      <c r="S64" s="58">
        <f t="shared" ca="1" si="2"/>
        <v>17.521776412768595</v>
      </c>
      <c r="T64" s="7">
        <f ca="1">SMALL($S$5:$S$1004,ROWS($S$5:S64))</f>
        <v>14.968625963565763</v>
      </c>
      <c r="U64" s="11">
        <f ca="1">ROWS($S$5:S64)/COUNT($S$5:$S$1004)</f>
        <v>0.06</v>
      </c>
      <c r="V64" s="8"/>
      <c r="W64" s="8"/>
      <c r="Y64" s="8"/>
      <c r="Z64" s="8"/>
      <c r="AA64" s="8"/>
      <c r="AB64" s="8"/>
      <c r="AC64" s="8"/>
      <c r="AD64" s="8"/>
      <c r="AF64" s="7"/>
      <c r="AG64" s="7"/>
      <c r="AH64" s="7"/>
      <c r="AI64" s="58"/>
      <c r="AJ64" s="7"/>
      <c r="AK64" s="7"/>
      <c r="AL64" s="59"/>
      <c r="AM64" s="59"/>
      <c r="AN64" s="59"/>
      <c r="AO64" s="59"/>
      <c r="AP64" s="59"/>
      <c r="AQ64" s="59"/>
    </row>
    <row r="65" spans="1:43" hidden="1" x14ac:dyDescent="0.25">
      <c r="A65" s="58">
        <f t="shared" ref="A65:K74" ca="1" si="13">A$2+(A$3-A$2)*RAND()</f>
        <v>5.9463202789215499</v>
      </c>
      <c r="B65" s="58">
        <f t="shared" ca="1" si="13"/>
        <v>3.8493166039496272</v>
      </c>
      <c r="C65" s="58">
        <f t="shared" ca="1" si="13"/>
        <v>3.4151780545920749</v>
      </c>
      <c r="D65" s="58">
        <f t="shared" ca="1" si="13"/>
        <v>1.7456407811616232</v>
      </c>
      <c r="E65" s="58">
        <f t="shared" ca="1" si="13"/>
        <v>4.2687614165948897</v>
      </c>
      <c r="F65" s="58">
        <f t="shared" ca="1" si="13"/>
        <v>5.9799608938965179</v>
      </c>
      <c r="G65" s="58">
        <f t="shared" ca="1" si="13"/>
        <v>1.2806360883233288</v>
      </c>
      <c r="H65" s="58">
        <f t="shared" ca="1" si="13"/>
        <v>5.4509792270277888</v>
      </c>
      <c r="I65" s="58">
        <f t="shared" ca="1" si="13"/>
        <v>5.1869540211022045</v>
      </c>
      <c r="J65" s="58">
        <f t="shared" ca="1" si="13"/>
        <v>4.9154349642295312</v>
      </c>
      <c r="K65" s="58">
        <f t="shared" ca="1" si="13"/>
        <v>5.53412980325768</v>
      </c>
      <c r="L65" s="58"/>
      <c r="M65" s="6">
        <f t="shared" ref="M65:Q74" ca="1" si="14">SUMIF(M$4,"*"&amp;$A$4&amp;"*",$A65)+SUMIF(M$4,"*"&amp;$B$4&amp;"*",$B65)+SUMIF(M$4,"*"&amp;$C$4&amp;"*",$C65)+SUMIF(M$4,"*"&amp;$D$4&amp;"*",$D65)+SUMIF(M$4,"*"&amp;$E$4&amp;"*",$E65)+SUMIF(M$4,"*"&amp;$F$4&amp;"*",$F65)+SUMIF(M$4,"*"&amp;$G$4&amp;"*",$G65)+SUMIF(M$4,"*"&amp;$H$4&amp;"*",$H65)+SUMIF(M$4,"*"&amp;$I$4&amp;"*",$I65)+SUMIF(M$4,"*"&amp;$J$4&amp;"*",$J65)+SUMIF(M$4,"*"&amp;$K$4&amp;"*",$K65)</f>
        <v>15.557569386066485</v>
      </c>
      <c r="N65" s="6">
        <f t="shared" ca="1" si="14"/>
        <v>13.888032112636033</v>
      </c>
      <c r="O65" s="6">
        <f t="shared" ca="1" si="14"/>
        <v>13.033512984774047</v>
      </c>
      <c r="P65" s="6">
        <f t="shared" ca="1" si="14"/>
        <v>20.55036132220603</v>
      </c>
      <c r="Q65" s="6">
        <f t="shared" ca="1" si="14"/>
        <v>19.103187050829984</v>
      </c>
      <c r="R65" s="58"/>
      <c r="S65" s="58">
        <f t="shared" ca="1" si="2"/>
        <v>20.55036132220603</v>
      </c>
      <c r="T65" s="7">
        <f ca="1">SMALL($S$5:$S$1004,ROWS($S$5:S65))</f>
        <v>14.973183005466284</v>
      </c>
      <c r="U65" s="11">
        <f ca="1">ROWS($S$5:S65)/COUNT($S$5:$S$1004)</f>
        <v>6.0999999999999999E-2</v>
      </c>
      <c r="V65" s="8"/>
      <c r="W65" s="8"/>
      <c r="Y65" s="8"/>
      <c r="Z65" s="8"/>
      <c r="AA65" s="8"/>
      <c r="AB65" s="8"/>
      <c r="AC65" s="8"/>
      <c r="AD65" s="8"/>
      <c r="AF65" s="7"/>
      <c r="AG65" s="7"/>
      <c r="AH65" s="7"/>
      <c r="AI65" s="58"/>
      <c r="AJ65" s="7"/>
      <c r="AK65" s="7"/>
      <c r="AL65" s="59"/>
      <c r="AM65" s="59"/>
      <c r="AN65" s="59"/>
      <c r="AO65" s="59"/>
      <c r="AP65" s="59"/>
      <c r="AQ65" s="59"/>
    </row>
    <row r="66" spans="1:43" hidden="1" x14ac:dyDescent="0.25">
      <c r="A66" s="58">
        <f t="shared" ca="1" si="13"/>
        <v>2.284063474518403</v>
      </c>
      <c r="B66" s="58">
        <f t="shared" ca="1" si="13"/>
        <v>3.8271176895343348</v>
      </c>
      <c r="C66" s="58">
        <f t="shared" ca="1" si="13"/>
        <v>3.2613733229484305</v>
      </c>
      <c r="D66" s="58">
        <f t="shared" ca="1" si="13"/>
        <v>1.0257979589811015</v>
      </c>
      <c r="E66" s="58">
        <f t="shared" ca="1" si="13"/>
        <v>7.2919577818523784</v>
      </c>
      <c r="F66" s="58">
        <f t="shared" ca="1" si="13"/>
        <v>3.2303812472308198</v>
      </c>
      <c r="G66" s="58">
        <f t="shared" ca="1" si="13"/>
        <v>2.2903900646397224</v>
      </c>
      <c r="H66" s="58">
        <f t="shared" ca="1" si="13"/>
        <v>2.9573884455838702</v>
      </c>
      <c r="I66" s="58">
        <f t="shared" ca="1" si="13"/>
        <v>3.6400318844845878</v>
      </c>
      <c r="J66" s="58">
        <f t="shared" ca="1" si="13"/>
        <v>5.9898566794136761</v>
      </c>
      <c r="K66" s="58">
        <f t="shared" ca="1" si="13"/>
        <v>4.2627837503371193</v>
      </c>
      <c r="L66" s="58"/>
      <c r="M66" s="6">
        <f t="shared" ca="1" si="14"/>
        <v>13.825683541520231</v>
      </c>
      <c r="N66" s="6">
        <f t="shared" ca="1" si="14"/>
        <v>11.590108177552903</v>
      </c>
      <c r="O66" s="6">
        <f t="shared" ca="1" si="14"/>
        <v>17.108932150800388</v>
      </c>
      <c r="P66" s="6">
        <f t="shared" ca="1" si="14"/>
        <v>14.960314571586862</v>
      </c>
      <c r="Q66" s="6">
        <f t="shared" ca="1" si="14"/>
        <v>18.339247667307703</v>
      </c>
      <c r="R66" s="58"/>
      <c r="S66" s="58">
        <f t="shared" ca="1" si="2"/>
        <v>18.339247667307703</v>
      </c>
      <c r="T66" s="7">
        <f ca="1">SMALL($S$5:$S$1004,ROWS($S$5:S66))</f>
        <v>15.001714545331673</v>
      </c>
      <c r="U66" s="11">
        <f ca="1">ROWS($S$5:S66)/COUNT($S$5:$S$1004)</f>
        <v>6.2E-2</v>
      </c>
      <c r="V66" s="8"/>
      <c r="W66" s="8"/>
      <c r="Y66" s="8"/>
      <c r="Z66" s="8"/>
      <c r="AA66" s="8"/>
      <c r="AB66" s="8"/>
      <c r="AC66" s="8"/>
      <c r="AD66" s="8"/>
      <c r="AF66" s="7"/>
      <c r="AG66" s="7"/>
      <c r="AH66" s="7"/>
      <c r="AI66" s="58"/>
      <c r="AJ66" s="7"/>
      <c r="AK66" s="7"/>
      <c r="AL66" s="59"/>
      <c r="AM66" s="59"/>
      <c r="AN66" s="59"/>
      <c r="AO66" s="59"/>
      <c r="AP66" s="59"/>
      <c r="AQ66" s="59"/>
    </row>
    <row r="67" spans="1:43" hidden="1" x14ac:dyDescent="0.25">
      <c r="A67" s="58">
        <f t="shared" ca="1" si="13"/>
        <v>3.7696031847614413</v>
      </c>
      <c r="B67" s="58">
        <f t="shared" ca="1" si="13"/>
        <v>1.3914506886275757</v>
      </c>
      <c r="C67" s="58">
        <f t="shared" ca="1" si="13"/>
        <v>3.9596848317227327</v>
      </c>
      <c r="D67" s="58">
        <f t="shared" ca="1" si="13"/>
        <v>2.3183043994715002</v>
      </c>
      <c r="E67" s="58">
        <f t="shared" ca="1" si="13"/>
        <v>6.3837956665710243</v>
      </c>
      <c r="F67" s="58">
        <f t="shared" ca="1" si="13"/>
        <v>3.1986469366253001</v>
      </c>
      <c r="G67" s="58">
        <f t="shared" ca="1" si="13"/>
        <v>0.86577499785033862</v>
      </c>
      <c r="H67" s="58">
        <f t="shared" ca="1" si="13"/>
        <v>2.8038958929709992</v>
      </c>
      <c r="I67" s="58">
        <f t="shared" ca="1" si="13"/>
        <v>5.0494646255482669</v>
      </c>
      <c r="J67" s="58">
        <f t="shared" ca="1" si="13"/>
        <v>6.9087060591906901</v>
      </c>
      <c r="K67" s="58">
        <f t="shared" ca="1" si="13"/>
        <v>4.2052322825116004</v>
      </c>
      <c r="L67" s="58"/>
      <c r="M67" s="6">
        <f t="shared" ca="1" si="14"/>
        <v>15.503769073525204</v>
      </c>
      <c r="N67" s="6">
        <f t="shared" ca="1" si="14"/>
        <v>13.86238864127397</v>
      </c>
      <c r="O67" s="6">
        <f t="shared" ca="1" si="14"/>
        <v>14.683952414389291</v>
      </c>
      <c r="P67" s="6">
        <f t="shared" ca="1" si="14"/>
        <v>13.844794533312742</v>
      </c>
      <c r="Q67" s="6">
        <f t="shared" ca="1" si="14"/>
        <v>14.7843745306812</v>
      </c>
      <c r="R67" s="58"/>
      <c r="S67" s="58">
        <f t="shared" ca="1" si="2"/>
        <v>15.503769073525204</v>
      </c>
      <c r="T67" s="7">
        <f ca="1">SMALL($S$5:$S$1004,ROWS($S$5:S67))</f>
        <v>15.012280045163065</v>
      </c>
      <c r="U67" s="11">
        <f ca="1">ROWS($S$5:S67)/COUNT($S$5:$S$1004)</f>
        <v>6.3E-2</v>
      </c>
      <c r="V67" s="8"/>
      <c r="W67" s="8"/>
      <c r="Y67" s="8"/>
      <c r="Z67" s="8"/>
      <c r="AA67" s="8"/>
      <c r="AB67" s="8"/>
      <c r="AC67" s="8"/>
      <c r="AD67" s="8"/>
      <c r="AF67" s="7"/>
      <c r="AG67" s="7"/>
      <c r="AH67" s="7"/>
      <c r="AI67" s="58"/>
      <c r="AJ67" s="7"/>
      <c r="AK67" s="7"/>
      <c r="AL67" s="59"/>
      <c r="AM67" s="59"/>
      <c r="AN67" s="59"/>
      <c r="AO67" s="59"/>
      <c r="AP67" s="59"/>
      <c r="AQ67" s="59"/>
    </row>
    <row r="68" spans="1:43" hidden="1" x14ac:dyDescent="0.25">
      <c r="A68" s="58">
        <f t="shared" ca="1" si="13"/>
        <v>5.1135163492216691</v>
      </c>
      <c r="B68" s="58">
        <f t="shared" ca="1" si="13"/>
        <v>3.8959740086329311</v>
      </c>
      <c r="C68" s="58">
        <f t="shared" ca="1" si="13"/>
        <v>3.333950854700245</v>
      </c>
      <c r="D68" s="58">
        <f t="shared" ca="1" si="13"/>
        <v>2.6926696670610051</v>
      </c>
      <c r="E68" s="58">
        <f t="shared" ca="1" si="13"/>
        <v>7.5318340947233873</v>
      </c>
      <c r="F68" s="58">
        <f t="shared" ca="1" si="13"/>
        <v>4.0405880060723351</v>
      </c>
      <c r="G68" s="58">
        <f t="shared" ca="1" si="13"/>
        <v>2.1277464994551303</v>
      </c>
      <c r="H68" s="58">
        <f t="shared" ca="1" si="13"/>
        <v>5.3532648568396057</v>
      </c>
      <c r="I68" s="58">
        <f t="shared" ca="1" si="13"/>
        <v>5.6918527507043875</v>
      </c>
      <c r="J68" s="58">
        <f t="shared" ca="1" si="13"/>
        <v>4.2830037148589479</v>
      </c>
      <c r="K68" s="58">
        <f t="shared" ca="1" si="13"/>
        <v>5.9814571601920292</v>
      </c>
      <c r="L68" s="58"/>
      <c r="M68" s="6">
        <f t="shared" ca="1" si="14"/>
        <v>14.858217418235991</v>
      </c>
      <c r="N68" s="6">
        <f t="shared" ca="1" si="14"/>
        <v>14.216936230596753</v>
      </c>
      <c r="O68" s="6">
        <f t="shared" ca="1" si="14"/>
        <v>15.710811818215266</v>
      </c>
      <c r="P68" s="6">
        <f t="shared" ca="1" si="14"/>
        <v>19.609871925601684</v>
      </c>
      <c r="Q68" s="6">
        <f t="shared" ca="1" si="14"/>
        <v>22.762530120387954</v>
      </c>
      <c r="R68" s="58"/>
      <c r="S68" s="58">
        <f t="shared" ca="1" si="2"/>
        <v>22.762530120387954</v>
      </c>
      <c r="T68" s="7">
        <f ca="1">SMALL($S$5:$S$1004,ROWS($S$5:S68))</f>
        <v>15.01539483174599</v>
      </c>
      <c r="U68" s="11">
        <f ca="1">ROWS($S$5:S68)/COUNT($S$5:$S$1004)</f>
        <v>6.4000000000000001E-2</v>
      </c>
      <c r="V68" s="8"/>
      <c r="W68" s="8"/>
      <c r="Y68" s="8"/>
      <c r="Z68" s="8"/>
      <c r="AA68" s="8"/>
      <c r="AB68" s="8"/>
      <c r="AC68" s="8"/>
      <c r="AD68" s="8"/>
      <c r="AF68" s="7"/>
      <c r="AG68" s="7"/>
      <c r="AH68" s="7"/>
      <c r="AI68" s="58"/>
      <c r="AJ68" s="7"/>
      <c r="AK68" s="7"/>
      <c r="AL68" s="59"/>
      <c r="AM68" s="59"/>
      <c r="AN68" s="59"/>
      <c r="AO68" s="59"/>
      <c r="AP68" s="59"/>
      <c r="AQ68" s="59"/>
    </row>
    <row r="69" spans="1:43" hidden="1" x14ac:dyDescent="0.25">
      <c r="A69" s="58">
        <f t="shared" ca="1" si="13"/>
        <v>4.3327496039668389</v>
      </c>
      <c r="B69" s="58">
        <f t="shared" ca="1" si="13"/>
        <v>4.1070894210833462</v>
      </c>
      <c r="C69" s="58">
        <f t="shared" ca="1" si="13"/>
        <v>4.8068460105063489</v>
      </c>
      <c r="D69" s="58">
        <f t="shared" ca="1" si="13"/>
        <v>2.0674006972206596</v>
      </c>
      <c r="E69" s="58">
        <f t="shared" ca="1" si="13"/>
        <v>4.3276789560189979</v>
      </c>
      <c r="F69" s="58">
        <f t="shared" ca="1" si="13"/>
        <v>4.7961549301744189</v>
      </c>
      <c r="G69" s="58">
        <f t="shared" ca="1" si="13"/>
        <v>2.4851620627294273</v>
      </c>
      <c r="H69" s="58">
        <f t="shared" ca="1" si="13"/>
        <v>3.9835289418202375</v>
      </c>
      <c r="I69" s="58">
        <f t="shared" ca="1" si="13"/>
        <v>3.3462797923300736</v>
      </c>
      <c r="J69" s="58">
        <f t="shared" ca="1" si="13"/>
        <v>4.997745634398699</v>
      </c>
      <c r="K69" s="58">
        <f t="shared" ca="1" si="13"/>
        <v>4.128290083603761</v>
      </c>
      <c r="L69" s="58"/>
      <c r="M69" s="6">
        <f t="shared" ca="1" si="14"/>
        <v>16.622503311601314</v>
      </c>
      <c r="N69" s="6">
        <f t="shared" ca="1" si="14"/>
        <v>13.883057998315625</v>
      </c>
      <c r="O69" s="6">
        <f t="shared" ca="1" si="14"/>
        <v>13.432514011501043</v>
      </c>
      <c r="P69" s="6">
        <f t="shared" ca="1" si="14"/>
        <v>16.3778142271916</v>
      </c>
      <c r="Q69" s="6">
        <f t="shared" ca="1" si="14"/>
        <v>16.546587402526342</v>
      </c>
      <c r="R69" s="58"/>
      <c r="S69" s="58">
        <f t="shared" ref="S69:S132" ca="1" si="15">MAX(M69:Q69)</f>
        <v>16.622503311601314</v>
      </c>
      <c r="T69" s="7">
        <f ca="1">SMALL($S$5:$S$1004,ROWS($S$5:S69))</f>
        <v>15.031893528567062</v>
      </c>
      <c r="U69" s="11">
        <f ca="1">ROWS($S$5:S69)/COUNT($S$5:$S$1004)</f>
        <v>6.5000000000000002E-2</v>
      </c>
      <c r="V69" s="8"/>
      <c r="W69" s="8"/>
      <c r="Y69" s="8"/>
      <c r="Z69" s="8"/>
      <c r="AA69" s="8"/>
      <c r="AB69" s="8"/>
      <c r="AC69" s="8"/>
      <c r="AD69" s="8"/>
      <c r="AF69" s="7"/>
      <c r="AG69" s="7"/>
      <c r="AH69" s="7"/>
      <c r="AI69" s="58"/>
      <c r="AJ69" s="7"/>
      <c r="AK69" s="7"/>
      <c r="AL69" s="59"/>
      <c r="AM69" s="59"/>
      <c r="AN69" s="59"/>
      <c r="AO69" s="59"/>
      <c r="AP69" s="59"/>
      <c r="AQ69" s="59"/>
    </row>
    <row r="70" spans="1:43" hidden="1" x14ac:dyDescent="0.25">
      <c r="A70" s="58">
        <f t="shared" ca="1" si="13"/>
        <v>4.4440625751038043</v>
      </c>
      <c r="B70" s="58">
        <f t="shared" ca="1" si="13"/>
        <v>4.0104464005253666</v>
      </c>
      <c r="C70" s="58">
        <f t="shared" ca="1" si="13"/>
        <v>1.8450801733476538</v>
      </c>
      <c r="D70" s="58">
        <f t="shared" ca="1" si="13"/>
        <v>2.1659813690409262</v>
      </c>
      <c r="E70" s="58">
        <f t="shared" ca="1" si="13"/>
        <v>7.1548126203896416</v>
      </c>
      <c r="F70" s="58">
        <f t="shared" ca="1" si="13"/>
        <v>5.1830105716106072</v>
      </c>
      <c r="G70" s="58">
        <f t="shared" ca="1" si="13"/>
        <v>0.53337962852535648</v>
      </c>
      <c r="H70" s="58">
        <f t="shared" ca="1" si="13"/>
        <v>4.2719776146993587</v>
      </c>
      <c r="I70" s="58">
        <f t="shared" ca="1" si="13"/>
        <v>4.0545757614119866</v>
      </c>
      <c r="J70" s="58">
        <f t="shared" ca="1" si="13"/>
        <v>4.2022780497624819</v>
      </c>
      <c r="K70" s="58">
        <f t="shared" ca="1" si="13"/>
        <v>5.4499481387682458</v>
      </c>
      <c r="L70" s="58"/>
      <c r="M70" s="6">
        <f t="shared" ca="1" si="14"/>
        <v>11.024800426739297</v>
      </c>
      <c r="N70" s="6">
        <f t="shared" ca="1" si="14"/>
        <v>11.345701622432568</v>
      </c>
      <c r="O70" s="6">
        <f t="shared" ca="1" si="14"/>
        <v>15.367537070677491</v>
      </c>
      <c r="P70" s="6">
        <f t="shared" ca="1" si="14"/>
        <v>18.697980872316204</v>
      </c>
      <c r="Q70" s="6">
        <f t="shared" ca="1" si="14"/>
        <v>20.887184774382614</v>
      </c>
      <c r="R70" s="58"/>
      <c r="S70" s="58">
        <f t="shared" ca="1" si="15"/>
        <v>20.887184774382614</v>
      </c>
      <c r="T70" s="7">
        <f ca="1">SMALL($S$5:$S$1004,ROWS($S$5:S70))</f>
        <v>15.050320300101228</v>
      </c>
      <c r="U70" s="11">
        <f ca="1">ROWS($S$5:S70)/COUNT($S$5:$S$1004)</f>
        <v>6.6000000000000003E-2</v>
      </c>
      <c r="V70" s="8"/>
      <c r="W70" s="8"/>
      <c r="Y70" s="8"/>
      <c r="Z70" s="8"/>
      <c r="AA70" s="8"/>
      <c r="AB70" s="8"/>
      <c r="AC70" s="8"/>
      <c r="AD70" s="8"/>
      <c r="AF70" s="7"/>
      <c r="AG70" s="7"/>
      <c r="AH70" s="7"/>
      <c r="AI70" s="58"/>
      <c r="AJ70" s="7"/>
      <c r="AK70" s="7"/>
      <c r="AL70" s="59"/>
      <c r="AM70" s="59"/>
      <c r="AN70" s="59"/>
      <c r="AO70" s="59"/>
      <c r="AP70" s="59"/>
      <c r="AQ70" s="59"/>
    </row>
    <row r="71" spans="1:43" hidden="1" x14ac:dyDescent="0.25">
      <c r="A71" s="58">
        <f t="shared" ca="1" si="13"/>
        <v>4.8674001690733082</v>
      </c>
      <c r="B71" s="58">
        <f t="shared" ca="1" si="13"/>
        <v>3.4682242670303083</v>
      </c>
      <c r="C71" s="58">
        <f t="shared" ca="1" si="13"/>
        <v>2.4027066003426145</v>
      </c>
      <c r="D71" s="58">
        <f t="shared" ca="1" si="13"/>
        <v>2.8782995195106951</v>
      </c>
      <c r="E71" s="58">
        <f t="shared" ca="1" si="13"/>
        <v>6.9519366976977928</v>
      </c>
      <c r="F71" s="58">
        <f t="shared" ca="1" si="13"/>
        <v>2.7841082241251929</v>
      </c>
      <c r="G71" s="58">
        <f t="shared" ca="1" si="13"/>
        <v>1.2617089055137543</v>
      </c>
      <c r="H71" s="58">
        <f t="shared" ca="1" si="13"/>
        <v>2.4709504615745255</v>
      </c>
      <c r="I71" s="58">
        <f t="shared" ca="1" si="13"/>
        <v>4.6916625782783914</v>
      </c>
      <c r="J71" s="58">
        <f t="shared" ca="1" si="13"/>
        <v>4.9164226524141057</v>
      </c>
      <c r="K71" s="58">
        <f t="shared" ca="1" si="13"/>
        <v>5.006017883915205</v>
      </c>
      <c r="L71" s="58"/>
      <c r="M71" s="6">
        <f t="shared" ca="1" si="14"/>
        <v>13.448238327343784</v>
      </c>
      <c r="N71" s="6">
        <f t="shared" ca="1" si="14"/>
        <v>13.923831246511863</v>
      </c>
      <c r="O71" s="6">
        <f t="shared" ca="1" si="14"/>
        <v>15.336583617142207</v>
      </c>
      <c r="P71" s="6">
        <f t="shared" ca="1" si="14"/>
        <v>15.950012953349098</v>
      </c>
      <c r="Q71" s="6">
        <f t="shared" ca="1" si="14"/>
        <v>17.897129310217831</v>
      </c>
      <c r="R71" s="58"/>
      <c r="S71" s="58">
        <f t="shared" ca="1" si="15"/>
        <v>17.897129310217831</v>
      </c>
      <c r="T71" s="7">
        <f ca="1">SMALL($S$5:$S$1004,ROWS($S$5:S71))</f>
        <v>15.051093493597598</v>
      </c>
      <c r="U71" s="11">
        <f ca="1">ROWS($S$5:S71)/COUNT($S$5:$S$1004)</f>
        <v>6.7000000000000004E-2</v>
      </c>
      <c r="V71" s="8"/>
      <c r="W71" s="8"/>
      <c r="Y71" s="8"/>
      <c r="Z71" s="8"/>
      <c r="AA71" s="8"/>
      <c r="AB71" s="8"/>
      <c r="AC71" s="8"/>
      <c r="AD71" s="8"/>
      <c r="AF71" s="7"/>
      <c r="AG71" s="7"/>
      <c r="AH71" s="7"/>
      <c r="AI71" s="58"/>
      <c r="AJ71" s="7"/>
      <c r="AK71" s="7"/>
      <c r="AL71" s="59"/>
      <c r="AM71" s="59"/>
      <c r="AN71" s="59"/>
      <c r="AO71" s="59"/>
      <c r="AP71" s="59"/>
      <c r="AQ71" s="59"/>
    </row>
    <row r="72" spans="1:43" hidden="1" x14ac:dyDescent="0.25">
      <c r="A72" s="58">
        <f t="shared" ca="1" si="13"/>
        <v>5.5862368523341877</v>
      </c>
      <c r="B72" s="58">
        <f t="shared" ca="1" si="13"/>
        <v>2.3089505463170079</v>
      </c>
      <c r="C72" s="58">
        <f t="shared" ca="1" si="13"/>
        <v>3.5634592322337486</v>
      </c>
      <c r="D72" s="58">
        <f t="shared" ca="1" si="13"/>
        <v>1.230647745238074</v>
      </c>
      <c r="E72" s="58">
        <f t="shared" ca="1" si="13"/>
        <v>5.7684083668618058</v>
      </c>
      <c r="F72" s="58">
        <f t="shared" ca="1" si="13"/>
        <v>4.6583253950178456</v>
      </c>
      <c r="G72" s="58">
        <f t="shared" ca="1" si="13"/>
        <v>2.4916211298715463</v>
      </c>
      <c r="H72" s="58">
        <f t="shared" ca="1" si="13"/>
        <v>5.3410003677919864</v>
      </c>
      <c r="I72" s="58">
        <f t="shared" ca="1" si="13"/>
        <v>5.3624724717717633</v>
      </c>
      <c r="J72" s="58">
        <f t="shared" ca="1" si="13"/>
        <v>7.9256828855472996</v>
      </c>
      <c r="K72" s="58">
        <f t="shared" ca="1" si="13"/>
        <v>2.5830278614682993</v>
      </c>
      <c r="L72" s="58"/>
      <c r="M72" s="6">
        <f t="shared" ca="1" si="14"/>
        <v>19.567000099986782</v>
      </c>
      <c r="N72" s="6">
        <f t="shared" ca="1" si="14"/>
        <v>17.234188612991108</v>
      </c>
      <c r="O72" s="6">
        <f t="shared" ca="1" si="14"/>
        <v>16.003041798726112</v>
      </c>
      <c r="P72" s="6">
        <f t="shared" ca="1" si="14"/>
        <v>14.912776274574917</v>
      </c>
      <c r="Q72" s="6">
        <f t="shared" ca="1" si="14"/>
        <v>16.0013871424391</v>
      </c>
      <c r="R72" s="58"/>
      <c r="S72" s="58">
        <f t="shared" ca="1" si="15"/>
        <v>19.567000099986782</v>
      </c>
      <c r="T72" s="7">
        <f ca="1">SMALL($S$5:$S$1004,ROWS($S$5:S72))</f>
        <v>15.063435299805231</v>
      </c>
      <c r="U72" s="11">
        <f ca="1">ROWS($S$5:S72)/COUNT($S$5:$S$1004)</f>
        <v>6.8000000000000005E-2</v>
      </c>
      <c r="V72" s="8"/>
      <c r="W72" s="8"/>
      <c r="Y72" s="8"/>
      <c r="Z72" s="8"/>
      <c r="AA72" s="8"/>
      <c r="AB72" s="8"/>
      <c r="AC72" s="8"/>
      <c r="AD72" s="8"/>
      <c r="AF72" s="7"/>
      <c r="AG72" s="7"/>
      <c r="AH72" s="7"/>
      <c r="AI72" s="58"/>
      <c r="AJ72" s="7"/>
      <c r="AK72" s="7"/>
      <c r="AL72" s="59"/>
      <c r="AM72" s="59"/>
      <c r="AN72" s="59"/>
      <c r="AO72" s="59"/>
      <c r="AP72" s="59"/>
      <c r="AQ72" s="59"/>
    </row>
    <row r="73" spans="1:43" hidden="1" x14ac:dyDescent="0.25">
      <c r="A73" s="58">
        <f t="shared" ca="1" si="13"/>
        <v>5.0935081586912609</v>
      </c>
      <c r="B73" s="58">
        <f t="shared" ca="1" si="13"/>
        <v>2.6962589344826067</v>
      </c>
      <c r="C73" s="58">
        <f t="shared" ca="1" si="13"/>
        <v>2.0237760650976306</v>
      </c>
      <c r="D73" s="58">
        <f t="shared" ca="1" si="13"/>
        <v>1.0281576024036978</v>
      </c>
      <c r="E73" s="58">
        <f t="shared" ca="1" si="13"/>
        <v>5.1808625910511186</v>
      </c>
      <c r="F73" s="58">
        <f t="shared" ca="1" si="13"/>
        <v>3.6008298914792345</v>
      </c>
      <c r="G73" s="58">
        <f t="shared" ca="1" si="13"/>
        <v>2.7237392204392585</v>
      </c>
      <c r="H73" s="58">
        <f t="shared" ca="1" si="13"/>
        <v>4.4899477634154294</v>
      </c>
      <c r="I73" s="58">
        <f t="shared" ca="1" si="13"/>
        <v>3.5194134615757822</v>
      </c>
      <c r="J73" s="58">
        <f t="shared" ca="1" si="13"/>
        <v>7.0143156621377587</v>
      </c>
      <c r="K73" s="58">
        <f t="shared" ca="1" si="13"/>
        <v>2.8049317755009722</v>
      </c>
      <c r="L73" s="58"/>
      <c r="M73" s="6">
        <f t="shared" ca="1" si="14"/>
        <v>16.855339106365907</v>
      </c>
      <c r="N73" s="6">
        <f t="shared" ca="1" si="14"/>
        <v>15.859720643671977</v>
      </c>
      <c r="O73" s="6">
        <f t="shared" ca="1" si="14"/>
        <v>14.891437187671485</v>
      </c>
      <c r="P73" s="6">
        <f t="shared" ca="1" si="14"/>
        <v>12.621434063038595</v>
      </c>
      <c r="Q73" s="6">
        <f t="shared" ca="1" si="14"/>
        <v>15.172001064450127</v>
      </c>
      <c r="R73" s="58"/>
      <c r="S73" s="58">
        <f t="shared" ca="1" si="15"/>
        <v>16.855339106365907</v>
      </c>
      <c r="T73" s="7">
        <f ca="1">SMALL($S$5:$S$1004,ROWS($S$5:S73))</f>
        <v>15.080101301430757</v>
      </c>
      <c r="U73" s="11">
        <f ca="1">ROWS($S$5:S73)/COUNT($S$5:$S$1004)</f>
        <v>6.9000000000000006E-2</v>
      </c>
      <c r="V73" s="8"/>
      <c r="W73" s="8"/>
      <c r="Y73" s="8"/>
      <c r="Z73" s="8"/>
      <c r="AA73" s="8"/>
      <c r="AB73" s="8"/>
      <c r="AC73" s="8"/>
      <c r="AD73" s="8"/>
      <c r="AF73" s="7"/>
      <c r="AG73" s="7"/>
      <c r="AH73" s="7"/>
      <c r="AI73" s="58"/>
      <c r="AJ73" s="7"/>
      <c r="AK73" s="7"/>
      <c r="AL73" s="59"/>
      <c r="AM73" s="59"/>
      <c r="AN73" s="59"/>
      <c r="AO73" s="59"/>
      <c r="AP73" s="59"/>
      <c r="AQ73" s="59"/>
    </row>
    <row r="74" spans="1:43" hidden="1" x14ac:dyDescent="0.25">
      <c r="A74" s="58">
        <f t="shared" ca="1" si="13"/>
        <v>2.5860179097318654</v>
      </c>
      <c r="B74" s="58">
        <f t="shared" ca="1" si="13"/>
        <v>3.8525303948488356</v>
      </c>
      <c r="C74" s="58">
        <f t="shared" ca="1" si="13"/>
        <v>1.4956001302869071</v>
      </c>
      <c r="D74" s="58">
        <f t="shared" ca="1" si="13"/>
        <v>2.4120392537910673</v>
      </c>
      <c r="E74" s="58">
        <f t="shared" ca="1" si="13"/>
        <v>4.4172564087393607</v>
      </c>
      <c r="F74" s="58">
        <f t="shared" ca="1" si="13"/>
        <v>4.5113902080490824</v>
      </c>
      <c r="G74" s="58">
        <f t="shared" ca="1" si="13"/>
        <v>2.9960132163675146</v>
      </c>
      <c r="H74" s="58">
        <f t="shared" ca="1" si="13"/>
        <v>3.3128835297057839</v>
      </c>
      <c r="I74" s="58">
        <f t="shared" ca="1" si="13"/>
        <v>6.5133220006173413</v>
      </c>
      <c r="J74" s="58">
        <f t="shared" ca="1" si="13"/>
        <v>5.639606250119682</v>
      </c>
      <c r="K74" s="58">
        <f t="shared" ca="1" si="13"/>
        <v>5.0669267678631567</v>
      </c>
      <c r="L74" s="58"/>
      <c r="M74" s="6">
        <f t="shared" ca="1" si="14"/>
        <v>12.71723750650597</v>
      </c>
      <c r="N74" s="6">
        <f t="shared" ca="1" si="14"/>
        <v>13.633676630010129</v>
      </c>
      <c r="O74" s="6">
        <f t="shared" ca="1" si="14"/>
        <v>13.909393053707879</v>
      </c>
      <c r="P74" s="6">
        <f t="shared" ca="1" si="14"/>
        <v>19.944169371378415</v>
      </c>
      <c r="Q74" s="6">
        <f t="shared" ca="1" si="14"/>
        <v>16.649597101157138</v>
      </c>
      <c r="R74" s="58"/>
      <c r="S74" s="58">
        <f t="shared" ca="1" si="15"/>
        <v>19.944169371378415</v>
      </c>
      <c r="T74" s="7">
        <f ca="1">SMALL($S$5:$S$1004,ROWS($S$5:S74))</f>
        <v>15.086384928072299</v>
      </c>
      <c r="U74" s="11">
        <f ca="1">ROWS($S$5:S74)/COUNT($S$5:$S$1004)</f>
        <v>7.0000000000000007E-2</v>
      </c>
      <c r="V74" s="8"/>
      <c r="W74" s="8"/>
      <c r="Y74" s="8"/>
      <c r="Z74" s="8"/>
      <c r="AA74" s="8"/>
      <c r="AB74" s="8"/>
      <c r="AC74" s="8"/>
      <c r="AD74" s="8"/>
      <c r="AF74" s="7"/>
      <c r="AG74" s="7"/>
      <c r="AH74" s="7"/>
      <c r="AI74" s="58"/>
      <c r="AJ74" s="7"/>
      <c r="AK74" s="7"/>
      <c r="AL74" s="59"/>
      <c r="AM74" s="59"/>
      <c r="AN74" s="59"/>
      <c r="AO74" s="59"/>
      <c r="AP74" s="59"/>
      <c r="AQ74" s="59"/>
    </row>
    <row r="75" spans="1:43" hidden="1" x14ac:dyDescent="0.25">
      <c r="A75" s="58">
        <f t="shared" ref="A75:K84" ca="1" si="16">A$2+(A$3-A$2)*RAND()</f>
        <v>5.1901356300022918</v>
      </c>
      <c r="B75" s="58">
        <f t="shared" ca="1" si="16"/>
        <v>1.1649835325715556</v>
      </c>
      <c r="C75" s="58">
        <f t="shared" ca="1" si="16"/>
        <v>1.4265648568268428</v>
      </c>
      <c r="D75" s="58">
        <f t="shared" ca="1" si="16"/>
        <v>1.657252363867826</v>
      </c>
      <c r="E75" s="58">
        <f t="shared" ca="1" si="16"/>
        <v>6.9050338836206206</v>
      </c>
      <c r="F75" s="58">
        <f t="shared" ca="1" si="16"/>
        <v>4.1327832707598731</v>
      </c>
      <c r="G75" s="58">
        <f t="shared" ca="1" si="16"/>
        <v>0.5960358229627869</v>
      </c>
      <c r="H75" s="58">
        <f t="shared" ca="1" si="16"/>
        <v>5.1181728878347954</v>
      </c>
      <c r="I75" s="58">
        <f t="shared" ca="1" si="16"/>
        <v>4.1726873938102607</v>
      </c>
      <c r="J75" s="58">
        <f t="shared" ca="1" si="16"/>
        <v>5.7600714278278158</v>
      </c>
      <c r="K75" s="58">
        <f t="shared" ca="1" si="16"/>
        <v>5.5079967098656422</v>
      </c>
      <c r="L75" s="58"/>
      <c r="M75" s="6">
        <f t="shared" ref="M75:Q84" ca="1" si="17">SUMIF(M$4,"*"&amp;$A$4&amp;"*",$A75)+SUMIF(M$4,"*"&amp;$B$4&amp;"*",$B75)+SUMIF(M$4,"*"&amp;$C$4&amp;"*",$C75)+SUMIF(M$4,"*"&amp;$D$4&amp;"*",$D75)+SUMIF(M$4,"*"&amp;$E$4&amp;"*",$E75)+SUMIF(M$4,"*"&amp;$F$4&amp;"*",$F75)+SUMIF(M$4,"*"&amp;$G$4&amp;"*",$G75)+SUMIF(M$4,"*"&amp;$H$4&amp;"*",$H75)+SUMIF(M$4,"*"&amp;$I$4&amp;"*",$I75)+SUMIF(M$4,"*"&amp;$J$4&amp;"*",$J75)+SUMIF(M$4,"*"&amp;$K$4&amp;"*",$K75)</f>
        <v>12.972807737619737</v>
      </c>
      <c r="N75" s="6">
        <f t="shared" ca="1" si="17"/>
        <v>13.20349524466072</v>
      </c>
      <c r="O75" s="6">
        <f t="shared" ca="1" si="17"/>
        <v>13.830088844019992</v>
      </c>
      <c r="P75" s="6">
        <f t="shared" ca="1" si="17"/>
        <v>14.978450907007332</v>
      </c>
      <c r="Q75" s="6">
        <f t="shared" ca="1" si="17"/>
        <v>18.696187013892612</v>
      </c>
      <c r="R75" s="58"/>
      <c r="S75" s="58">
        <f t="shared" ca="1" si="15"/>
        <v>18.696187013892612</v>
      </c>
      <c r="T75" s="7">
        <f ca="1">SMALL($S$5:$S$1004,ROWS($S$5:S75))</f>
        <v>15.107162456457914</v>
      </c>
      <c r="U75" s="11">
        <f ca="1">ROWS($S$5:S75)/COUNT($S$5:$S$1004)</f>
        <v>7.0999999999999994E-2</v>
      </c>
      <c r="V75" s="8"/>
      <c r="W75" s="8"/>
      <c r="Y75" s="8"/>
      <c r="Z75" s="8"/>
      <c r="AA75" s="8"/>
      <c r="AB75" s="8"/>
      <c r="AC75" s="8"/>
      <c r="AD75" s="8"/>
      <c r="AF75" s="7"/>
      <c r="AG75" s="7"/>
      <c r="AH75" s="7"/>
      <c r="AI75" s="58"/>
      <c r="AJ75" s="7"/>
      <c r="AK75" s="7"/>
      <c r="AL75" s="59"/>
      <c r="AM75" s="59"/>
      <c r="AN75" s="59"/>
      <c r="AO75" s="59"/>
      <c r="AP75" s="59"/>
      <c r="AQ75" s="59"/>
    </row>
    <row r="76" spans="1:43" hidden="1" x14ac:dyDescent="0.25">
      <c r="A76" s="58">
        <f t="shared" ca="1" si="16"/>
        <v>5.9847731282646066</v>
      </c>
      <c r="B76" s="58">
        <f t="shared" ca="1" si="16"/>
        <v>1.8667954988386137</v>
      </c>
      <c r="C76" s="58">
        <f t="shared" ca="1" si="16"/>
        <v>2.0001427960064655</v>
      </c>
      <c r="D76" s="58">
        <f t="shared" ca="1" si="16"/>
        <v>2.926951982563371</v>
      </c>
      <c r="E76" s="58">
        <f t="shared" ca="1" si="16"/>
        <v>4.9357933744784948</v>
      </c>
      <c r="F76" s="58">
        <f t="shared" ca="1" si="16"/>
        <v>4.4414374317295806</v>
      </c>
      <c r="G76" s="58">
        <f t="shared" ca="1" si="16"/>
        <v>1.9134284440468372</v>
      </c>
      <c r="H76" s="58">
        <f t="shared" ca="1" si="16"/>
        <v>5.116304392592526</v>
      </c>
      <c r="I76" s="58">
        <f t="shared" ca="1" si="16"/>
        <v>6.4158493423669549</v>
      </c>
      <c r="J76" s="58">
        <f t="shared" ca="1" si="16"/>
        <v>5.9759259332358168</v>
      </c>
      <c r="K76" s="58">
        <f t="shared" ca="1" si="16"/>
        <v>4.3928396258356974</v>
      </c>
      <c r="L76" s="58"/>
      <c r="M76" s="6">
        <f t="shared" ca="1" si="17"/>
        <v>15.874270301553725</v>
      </c>
      <c r="N76" s="6">
        <f t="shared" ca="1" si="17"/>
        <v>16.801079488110631</v>
      </c>
      <c r="O76" s="6">
        <f t="shared" ca="1" si="17"/>
        <v>12.778514806552925</v>
      </c>
      <c r="P76" s="6">
        <f t="shared" ca="1" si="17"/>
        <v>17.116921898770848</v>
      </c>
      <c r="Q76" s="6">
        <f t="shared" ca="1" si="17"/>
        <v>16.311732891745333</v>
      </c>
      <c r="R76" s="58"/>
      <c r="S76" s="58">
        <f t="shared" ca="1" si="15"/>
        <v>17.116921898770848</v>
      </c>
      <c r="T76" s="7">
        <f ca="1">SMALL($S$5:$S$1004,ROWS($S$5:S76))</f>
        <v>15.13606802513036</v>
      </c>
      <c r="U76" s="11">
        <f ca="1">ROWS($S$5:S76)/COUNT($S$5:$S$1004)</f>
        <v>7.1999999999999995E-2</v>
      </c>
      <c r="V76" s="8"/>
      <c r="W76" s="8"/>
      <c r="Y76" s="8"/>
      <c r="Z76" s="8"/>
      <c r="AA76" s="8"/>
      <c r="AB76" s="8"/>
      <c r="AC76" s="8"/>
      <c r="AD76" s="8"/>
      <c r="AF76" s="7"/>
      <c r="AG76" s="7"/>
      <c r="AH76" s="7"/>
      <c r="AI76" s="58"/>
      <c r="AJ76" s="7"/>
      <c r="AK76" s="7"/>
      <c r="AL76" s="59"/>
      <c r="AM76" s="59"/>
      <c r="AN76" s="59"/>
      <c r="AO76" s="59"/>
      <c r="AP76" s="59"/>
      <c r="AQ76" s="59"/>
    </row>
    <row r="77" spans="1:43" hidden="1" x14ac:dyDescent="0.25">
      <c r="A77" s="58">
        <f t="shared" ca="1" si="16"/>
        <v>3.3606985326482137</v>
      </c>
      <c r="B77" s="58">
        <f t="shared" ca="1" si="16"/>
        <v>4.9027462418784431</v>
      </c>
      <c r="C77" s="58">
        <f t="shared" ca="1" si="16"/>
        <v>1.4760115429572576</v>
      </c>
      <c r="D77" s="58">
        <f t="shared" ca="1" si="16"/>
        <v>1.4236287143171016</v>
      </c>
      <c r="E77" s="58">
        <f t="shared" ca="1" si="16"/>
        <v>6.7684640689640041</v>
      </c>
      <c r="F77" s="58">
        <f t="shared" ca="1" si="16"/>
        <v>2.8034481218297578</v>
      </c>
      <c r="G77" s="58">
        <f t="shared" ca="1" si="16"/>
        <v>2.3940609721421957</v>
      </c>
      <c r="H77" s="58">
        <f t="shared" ca="1" si="16"/>
        <v>2.896340649180805</v>
      </c>
      <c r="I77" s="58">
        <f t="shared" ca="1" si="16"/>
        <v>3.6612518961744351</v>
      </c>
      <c r="J77" s="58">
        <f t="shared" ca="1" si="16"/>
        <v>7.0243108992147283</v>
      </c>
      <c r="K77" s="58">
        <f t="shared" ca="1" si="16"/>
        <v>2.5818103337487783</v>
      </c>
      <c r="L77" s="58"/>
      <c r="M77" s="6">
        <f t="shared" ca="1" si="17"/>
        <v>14.255081946962395</v>
      </c>
      <c r="N77" s="6">
        <f t="shared" ca="1" si="17"/>
        <v>14.20269911832224</v>
      </c>
      <c r="O77" s="6">
        <f t="shared" ca="1" si="17"/>
        <v>18.695521210057176</v>
      </c>
      <c r="P77" s="6">
        <f t="shared" ca="1" si="17"/>
        <v>13.949256593631416</v>
      </c>
      <c r="Q77" s="6">
        <f t="shared" ca="1" si="17"/>
        <v>17.149361293772031</v>
      </c>
      <c r="R77" s="58"/>
      <c r="S77" s="58">
        <f t="shared" ca="1" si="15"/>
        <v>18.695521210057176</v>
      </c>
      <c r="T77" s="7">
        <f ca="1">SMALL($S$5:$S$1004,ROWS($S$5:S77))</f>
        <v>15.158844379203911</v>
      </c>
      <c r="U77" s="11">
        <f ca="1">ROWS($S$5:S77)/COUNT($S$5:$S$1004)</f>
        <v>7.2999999999999995E-2</v>
      </c>
      <c r="V77" s="8"/>
      <c r="W77" s="8"/>
      <c r="Y77" s="8"/>
      <c r="Z77" s="8"/>
      <c r="AA77" s="8"/>
      <c r="AB77" s="8"/>
      <c r="AC77" s="8"/>
      <c r="AD77" s="8"/>
      <c r="AF77" s="7"/>
      <c r="AG77" s="7"/>
      <c r="AH77" s="7"/>
      <c r="AI77" s="58"/>
      <c r="AJ77" s="7"/>
      <c r="AK77" s="7"/>
      <c r="AL77" s="59"/>
      <c r="AM77" s="59"/>
      <c r="AN77" s="59"/>
      <c r="AO77" s="59"/>
      <c r="AP77" s="59"/>
      <c r="AQ77" s="59"/>
    </row>
    <row r="78" spans="1:43" hidden="1" x14ac:dyDescent="0.25">
      <c r="A78" s="58">
        <f t="shared" ca="1" si="16"/>
        <v>3.0176745338707116</v>
      </c>
      <c r="B78" s="58">
        <f t="shared" ca="1" si="16"/>
        <v>2.59321413476997</v>
      </c>
      <c r="C78" s="58">
        <f t="shared" ca="1" si="16"/>
        <v>2.2751293079799759</v>
      </c>
      <c r="D78" s="58">
        <f t="shared" ca="1" si="16"/>
        <v>1.9179777815950685</v>
      </c>
      <c r="E78" s="58">
        <f t="shared" ca="1" si="16"/>
        <v>6.2863262520373819</v>
      </c>
      <c r="F78" s="58">
        <f t="shared" ca="1" si="16"/>
        <v>5.1309644074283955</v>
      </c>
      <c r="G78" s="58">
        <f t="shared" ca="1" si="16"/>
        <v>1.8147542819643285</v>
      </c>
      <c r="H78" s="58">
        <f t="shared" ca="1" si="16"/>
        <v>3.7352405554355261</v>
      </c>
      <c r="I78" s="58">
        <f t="shared" ca="1" si="16"/>
        <v>4.4135385907752953</v>
      </c>
      <c r="J78" s="58">
        <f t="shared" ca="1" si="16"/>
        <v>7.9244183255476628</v>
      </c>
      <c r="K78" s="58">
        <f t="shared" ca="1" si="16"/>
        <v>4.0128742700956881</v>
      </c>
      <c r="L78" s="58"/>
      <c r="M78" s="6">
        <f t="shared" ca="1" si="17"/>
        <v>15.031976449362679</v>
      </c>
      <c r="N78" s="6">
        <f t="shared" ca="1" si="17"/>
        <v>14.674824922977772</v>
      </c>
      <c r="O78" s="6">
        <f t="shared" ca="1" si="17"/>
        <v>16.803958712355016</v>
      </c>
      <c r="P78" s="6">
        <f t="shared" ca="1" si="17"/>
        <v>16.150591403069349</v>
      </c>
      <c r="Q78" s="6">
        <f t="shared" ca="1" si="17"/>
        <v>16.627655212338567</v>
      </c>
      <c r="R78" s="58"/>
      <c r="S78" s="58">
        <f t="shared" ca="1" si="15"/>
        <v>16.803958712355016</v>
      </c>
      <c r="T78" s="7">
        <f ca="1">SMALL($S$5:$S$1004,ROWS($S$5:S78))</f>
        <v>15.159563636149755</v>
      </c>
      <c r="U78" s="11">
        <f ca="1">ROWS($S$5:S78)/COUNT($S$5:$S$1004)</f>
        <v>7.3999999999999996E-2</v>
      </c>
      <c r="V78" s="8"/>
      <c r="W78" s="8"/>
      <c r="Y78" s="8"/>
      <c r="Z78" s="8"/>
      <c r="AA78" s="8"/>
      <c r="AB78" s="8"/>
      <c r="AC78" s="8"/>
      <c r="AD78" s="8"/>
      <c r="AF78" s="7"/>
      <c r="AG78" s="7"/>
      <c r="AH78" s="7"/>
      <c r="AI78" s="58"/>
      <c r="AJ78" s="7"/>
      <c r="AK78" s="7"/>
      <c r="AL78" s="59"/>
      <c r="AM78" s="59"/>
      <c r="AN78" s="59"/>
      <c r="AO78" s="59"/>
      <c r="AP78" s="59"/>
      <c r="AQ78" s="59"/>
    </row>
    <row r="79" spans="1:43" hidden="1" x14ac:dyDescent="0.25">
      <c r="A79" s="58">
        <f t="shared" ca="1" si="16"/>
        <v>4.166822701332288</v>
      </c>
      <c r="B79" s="58">
        <f t="shared" ca="1" si="16"/>
        <v>3.4217867352522711</v>
      </c>
      <c r="C79" s="58">
        <f t="shared" ca="1" si="16"/>
        <v>2.6088298849575478</v>
      </c>
      <c r="D79" s="58">
        <f t="shared" ca="1" si="16"/>
        <v>2.5956901605812153</v>
      </c>
      <c r="E79" s="58">
        <f t="shared" ca="1" si="16"/>
        <v>6.6527898950730355</v>
      </c>
      <c r="F79" s="58">
        <f t="shared" ca="1" si="16"/>
        <v>4.5574531948064649</v>
      </c>
      <c r="G79" s="58">
        <f t="shared" ca="1" si="16"/>
        <v>1.9572977340034676</v>
      </c>
      <c r="H79" s="58">
        <f t="shared" ca="1" si="16"/>
        <v>4.7194051669615753</v>
      </c>
      <c r="I79" s="58">
        <f t="shared" ca="1" si="16"/>
        <v>5.2014732374416166</v>
      </c>
      <c r="J79" s="58">
        <f t="shared" ca="1" si="16"/>
        <v>4.7367417574472785</v>
      </c>
      <c r="K79" s="58">
        <f t="shared" ca="1" si="16"/>
        <v>3.398332379016658</v>
      </c>
      <c r="L79" s="58"/>
      <c r="M79" s="6">
        <f t="shared" ca="1" si="17"/>
        <v>13.469692077740582</v>
      </c>
      <c r="N79" s="6">
        <f t="shared" ca="1" si="17"/>
        <v>13.45655235336425</v>
      </c>
      <c r="O79" s="6">
        <f t="shared" ca="1" si="17"/>
        <v>14.811318387772586</v>
      </c>
      <c r="P79" s="6">
        <f t="shared" ca="1" si="17"/>
        <v>16.579045546517008</v>
      </c>
      <c r="Q79" s="6">
        <f t="shared" ca="1" si="17"/>
        <v>18.19231417630354</v>
      </c>
      <c r="R79" s="58"/>
      <c r="S79" s="58">
        <f t="shared" ca="1" si="15"/>
        <v>18.19231417630354</v>
      </c>
      <c r="T79" s="7">
        <f ca="1">SMALL($S$5:$S$1004,ROWS($S$5:S79))</f>
        <v>15.170439360241609</v>
      </c>
      <c r="U79" s="11">
        <f ca="1">ROWS($S$5:S79)/COUNT($S$5:$S$1004)</f>
        <v>7.4999999999999997E-2</v>
      </c>
      <c r="V79" s="8"/>
      <c r="W79" s="8"/>
      <c r="Y79" s="8"/>
      <c r="Z79" s="8"/>
      <c r="AA79" s="8"/>
      <c r="AB79" s="8"/>
      <c r="AC79" s="8"/>
      <c r="AD79" s="8"/>
      <c r="AF79" s="7"/>
      <c r="AG79" s="7"/>
      <c r="AH79" s="7"/>
      <c r="AI79" s="58"/>
      <c r="AJ79" s="7"/>
      <c r="AK79" s="7"/>
      <c r="AL79" s="59"/>
      <c r="AM79" s="59"/>
      <c r="AN79" s="59"/>
      <c r="AO79" s="59"/>
      <c r="AP79" s="59"/>
      <c r="AQ79" s="59"/>
    </row>
    <row r="80" spans="1:43" hidden="1" x14ac:dyDescent="0.25">
      <c r="A80" s="58">
        <f t="shared" ca="1" si="16"/>
        <v>4.7128979852162196</v>
      </c>
      <c r="B80" s="58">
        <f t="shared" ca="1" si="16"/>
        <v>1.767062680594865</v>
      </c>
      <c r="C80" s="58">
        <f t="shared" ca="1" si="16"/>
        <v>1.0363890523435653</v>
      </c>
      <c r="D80" s="58">
        <f t="shared" ca="1" si="16"/>
        <v>1.7748820064656934</v>
      </c>
      <c r="E80" s="58">
        <f t="shared" ca="1" si="16"/>
        <v>5.0862520506521616</v>
      </c>
      <c r="F80" s="58">
        <f t="shared" ca="1" si="16"/>
        <v>4.08022904365186</v>
      </c>
      <c r="G80" s="58">
        <f t="shared" ca="1" si="16"/>
        <v>1.5740053682870399</v>
      </c>
      <c r="H80" s="58">
        <f t="shared" ca="1" si="16"/>
        <v>2.1715898399312139</v>
      </c>
      <c r="I80" s="58">
        <f t="shared" ca="1" si="16"/>
        <v>3.1523865971458438</v>
      </c>
      <c r="J80" s="58">
        <f t="shared" ca="1" si="16"/>
        <v>5.0334360516029566</v>
      </c>
      <c r="K80" s="58">
        <f t="shared" ca="1" si="16"/>
        <v>3.4318851257261058</v>
      </c>
      <c r="L80" s="58"/>
      <c r="M80" s="6">
        <f t="shared" ca="1" si="17"/>
        <v>12.356728457449782</v>
      </c>
      <c r="N80" s="6">
        <f t="shared" ca="1" si="17"/>
        <v>13.095221411571909</v>
      </c>
      <c r="O80" s="6">
        <f t="shared" ca="1" si="17"/>
        <v>11.886750782849983</v>
      </c>
      <c r="P80" s="6">
        <f t="shared" ca="1" si="17"/>
        <v>12.431563447118675</v>
      </c>
      <c r="Q80" s="6">
        <f t="shared" ca="1" si="17"/>
        <v>12.456789696904346</v>
      </c>
      <c r="R80" s="58"/>
      <c r="S80" s="58">
        <f t="shared" ca="1" si="15"/>
        <v>13.095221411571909</v>
      </c>
      <c r="T80" s="7">
        <f ca="1">SMALL($S$5:$S$1004,ROWS($S$5:S80))</f>
        <v>15.171182554073335</v>
      </c>
      <c r="U80" s="11">
        <f ca="1">ROWS($S$5:S80)/COUNT($S$5:$S$1004)</f>
        <v>7.5999999999999998E-2</v>
      </c>
      <c r="V80" s="8"/>
      <c r="W80" s="8"/>
      <c r="Y80" s="8"/>
      <c r="Z80" s="8"/>
      <c r="AA80" s="8"/>
      <c r="AB80" s="8"/>
      <c r="AC80" s="8"/>
      <c r="AD80" s="8"/>
      <c r="AF80" s="7"/>
      <c r="AG80" s="7"/>
      <c r="AH80" s="7"/>
      <c r="AI80" s="58"/>
      <c r="AJ80" s="7"/>
      <c r="AK80" s="7"/>
      <c r="AL80" s="59"/>
      <c r="AM80" s="59"/>
      <c r="AN80" s="59"/>
      <c r="AO80" s="59"/>
      <c r="AP80" s="59"/>
      <c r="AQ80" s="59"/>
    </row>
    <row r="81" spans="1:43" hidden="1" x14ac:dyDescent="0.25">
      <c r="A81" s="58">
        <f t="shared" ca="1" si="16"/>
        <v>2.5128620827401589</v>
      </c>
      <c r="B81" s="58">
        <f t="shared" ca="1" si="16"/>
        <v>1.8206723058303163</v>
      </c>
      <c r="C81" s="58">
        <f t="shared" ca="1" si="16"/>
        <v>1.3943296589653982</v>
      </c>
      <c r="D81" s="58">
        <f t="shared" ca="1" si="16"/>
        <v>1.8293453503502</v>
      </c>
      <c r="E81" s="58">
        <f t="shared" ca="1" si="16"/>
        <v>4.6915232793862449</v>
      </c>
      <c r="F81" s="58">
        <f t="shared" ca="1" si="16"/>
        <v>3.0543994037574675</v>
      </c>
      <c r="G81" s="58">
        <f t="shared" ca="1" si="16"/>
        <v>2.4180380088750191</v>
      </c>
      <c r="H81" s="58">
        <f t="shared" ca="1" si="16"/>
        <v>3.5428518951731558</v>
      </c>
      <c r="I81" s="58">
        <f t="shared" ca="1" si="16"/>
        <v>4.4552525978290038</v>
      </c>
      <c r="J81" s="58">
        <f t="shared" ca="1" si="16"/>
        <v>7.9495154535890027</v>
      </c>
      <c r="K81" s="58">
        <f t="shared" ca="1" si="16"/>
        <v>2.1736346810561371</v>
      </c>
      <c r="L81" s="58"/>
      <c r="M81" s="6">
        <f t="shared" ca="1" si="17"/>
        <v>14.274745204169578</v>
      </c>
      <c r="N81" s="6">
        <f t="shared" ca="1" si="17"/>
        <v>14.70976089555438</v>
      </c>
      <c r="O81" s="6">
        <f t="shared" ca="1" si="17"/>
        <v>14.461711038805564</v>
      </c>
      <c r="P81" s="6">
        <f t="shared" ca="1" si="17"/>
        <v>11.503958988472926</v>
      </c>
      <c r="Q81" s="6">
        <f t="shared" ca="1" si="17"/>
        <v>12.228682161445855</v>
      </c>
      <c r="R81" s="58"/>
      <c r="S81" s="58">
        <f t="shared" ca="1" si="15"/>
        <v>14.70976089555438</v>
      </c>
      <c r="T81" s="7">
        <f ca="1">SMALL($S$5:$S$1004,ROWS($S$5:S81))</f>
        <v>15.184476562022676</v>
      </c>
      <c r="U81" s="11">
        <f ca="1">ROWS($S$5:S81)/COUNT($S$5:$S$1004)</f>
        <v>7.6999999999999999E-2</v>
      </c>
      <c r="V81" s="8"/>
      <c r="W81" s="8"/>
      <c r="Y81" s="8"/>
      <c r="Z81" s="8"/>
      <c r="AA81" s="8"/>
      <c r="AB81" s="8"/>
      <c r="AC81" s="8"/>
      <c r="AD81" s="8"/>
      <c r="AF81" s="7"/>
      <c r="AG81" s="7"/>
      <c r="AH81" s="7"/>
      <c r="AI81" s="58"/>
      <c r="AJ81" s="7"/>
      <c r="AK81" s="7"/>
      <c r="AL81" s="59"/>
      <c r="AM81" s="59"/>
      <c r="AN81" s="59"/>
      <c r="AO81" s="59"/>
      <c r="AP81" s="59"/>
      <c r="AQ81" s="59"/>
    </row>
    <row r="82" spans="1:43" hidden="1" x14ac:dyDescent="0.25">
      <c r="A82" s="58">
        <f t="shared" ca="1" si="16"/>
        <v>5.3420704026630208</v>
      </c>
      <c r="B82" s="58">
        <f t="shared" ca="1" si="16"/>
        <v>3.2360345303072515</v>
      </c>
      <c r="C82" s="58">
        <f t="shared" ca="1" si="16"/>
        <v>1.6000218872854095</v>
      </c>
      <c r="D82" s="58">
        <f t="shared" ca="1" si="16"/>
        <v>2.9180724318817752</v>
      </c>
      <c r="E82" s="58">
        <f t="shared" ca="1" si="16"/>
        <v>4.2362189325324646</v>
      </c>
      <c r="F82" s="58">
        <f t="shared" ca="1" si="16"/>
        <v>3.5174038501237481</v>
      </c>
      <c r="G82" s="58">
        <f t="shared" ca="1" si="16"/>
        <v>1.7422656224464741</v>
      </c>
      <c r="H82" s="58">
        <f t="shared" ca="1" si="16"/>
        <v>5.2122382538747676</v>
      </c>
      <c r="I82" s="58">
        <f t="shared" ca="1" si="16"/>
        <v>6.2013144170434451</v>
      </c>
      <c r="J82" s="58">
        <f t="shared" ca="1" si="16"/>
        <v>7.2113008053237735</v>
      </c>
      <c r="K82" s="58">
        <f t="shared" ca="1" si="16"/>
        <v>3.7770765209953612</v>
      </c>
      <c r="L82" s="58"/>
      <c r="M82" s="6">
        <f t="shared" ca="1" si="17"/>
        <v>15.895658717718678</v>
      </c>
      <c r="N82" s="6">
        <f t="shared" ca="1" si="17"/>
        <v>17.213709262315042</v>
      </c>
      <c r="O82" s="6">
        <f t="shared" ca="1" si="17"/>
        <v>14.683554268163491</v>
      </c>
      <c r="P82" s="6">
        <f t="shared" ca="1" si="17"/>
        <v>16.731829318469806</v>
      </c>
      <c r="Q82" s="6">
        <f t="shared" ca="1" si="17"/>
        <v>16.461568237709844</v>
      </c>
      <c r="R82" s="58"/>
      <c r="S82" s="58">
        <f t="shared" ca="1" si="15"/>
        <v>17.213709262315042</v>
      </c>
      <c r="T82" s="7">
        <f ca="1">SMALL($S$5:$S$1004,ROWS($S$5:S82))</f>
        <v>15.185316282449449</v>
      </c>
      <c r="U82" s="11">
        <f ca="1">ROWS($S$5:S82)/COUNT($S$5:$S$1004)</f>
        <v>7.8E-2</v>
      </c>
      <c r="V82" s="8"/>
      <c r="W82" s="8"/>
      <c r="Y82" s="8"/>
      <c r="Z82" s="8"/>
      <c r="AA82" s="8"/>
      <c r="AB82" s="8"/>
      <c r="AC82" s="8"/>
      <c r="AD82" s="8"/>
      <c r="AF82" s="7"/>
      <c r="AG82" s="7"/>
      <c r="AH82" s="7"/>
      <c r="AI82" s="58"/>
      <c r="AJ82" s="7"/>
      <c r="AK82" s="7"/>
      <c r="AL82" s="59"/>
      <c r="AM82" s="59"/>
      <c r="AN82" s="59"/>
      <c r="AO82" s="59"/>
      <c r="AP82" s="59"/>
      <c r="AQ82" s="59"/>
    </row>
    <row r="83" spans="1:43" hidden="1" x14ac:dyDescent="0.25">
      <c r="A83" s="58">
        <f t="shared" ca="1" si="16"/>
        <v>5.6041105635173558</v>
      </c>
      <c r="B83" s="58">
        <f t="shared" ca="1" si="16"/>
        <v>1.1370842143245561</v>
      </c>
      <c r="C83" s="58">
        <f t="shared" ca="1" si="16"/>
        <v>4.2946562595295212</v>
      </c>
      <c r="D83" s="58">
        <f t="shared" ca="1" si="16"/>
        <v>1.7422121218092304</v>
      </c>
      <c r="E83" s="58">
        <f t="shared" ca="1" si="16"/>
        <v>5.1613889722033433</v>
      </c>
      <c r="F83" s="58">
        <f t="shared" ca="1" si="16"/>
        <v>4.5439399628692385</v>
      </c>
      <c r="G83" s="58">
        <f t="shared" ca="1" si="16"/>
        <v>1.2237187285977489</v>
      </c>
      <c r="H83" s="58">
        <f t="shared" ca="1" si="16"/>
        <v>5.6807584626402736</v>
      </c>
      <c r="I83" s="58">
        <f t="shared" ca="1" si="16"/>
        <v>6.0863139954063001</v>
      </c>
      <c r="J83" s="58">
        <f t="shared" ca="1" si="16"/>
        <v>5.7555548917556241</v>
      </c>
      <c r="K83" s="58">
        <f t="shared" ca="1" si="16"/>
        <v>2.6302669029692392</v>
      </c>
      <c r="L83" s="58"/>
      <c r="M83" s="6">
        <f t="shared" ca="1" si="17"/>
        <v>16.878040443400252</v>
      </c>
      <c r="N83" s="6">
        <f t="shared" ca="1" si="17"/>
        <v>14.325596305679959</v>
      </c>
      <c r="O83" s="6">
        <f t="shared" ca="1" si="17"/>
        <v>12.054028078283523</v>
      </c>
      <c r="P83" s="6">
        <f t="shared" ca="1" si="17"/>
        <v>14.397605075569334</v>
      </c>
      <c r="Q83" s="6">
        <f t="shared" ca="1" si="17"/>
        <v>14.609498552137413</v>
      </c>
      <c r="R83" s="58"/>
      <c r="S83" s="58">
        <f t="shared" ca="1" si="15"/>
        <v>16.878040443400252</v>
      </c>
      <c r="T83" s="7">
        <f ca="1">SMALL($S$5:$S$1004,ROWS($S$5:S83))</f>
        <v>15.185522879377718</v>
      </c>
      <c r="U83" s="11">
        <f ca="1">ROWS($S$5:S83)/COUNT($S$5:$S$1004)</f>
        <v>7.9000000000000001E-2</v>
      </c>
      <c r="V83" s="8"/>
      <c r="W83" s="8"/>
      <c r="Y83" s="8"/>
      <c r="Z83" s="8"/>
      <c r="AA83" s="8"/>
      <c r="AB83" s="8"/>
      <c r="AC83" s="8"/>
      <c r="AD83" s="8"/>
      <c r="AF83" s="7"/>
      <c r="AG83" s="7"/>
      <c r="AH83" s="7"/>
      <c r="AI83" s="58"/>
      <c r="AJ83" s="7"/>
      <c r="AK83" s="7"/>
      <c r="AL83" s="59"/>
      <c r="AM83" s="59"/>
      <c r="AN83" s="59"/>
      <c r="AO83" s="59"/>
      <c r="AP83" s="59"/>
      <c r="AQ83" s="59"/>
    </row>
    <row r="84" spans="1:43" hidden="1" x14ac:dyDescent="0.25">
      <c r="A84" s="58">
        <f t="shared" ca="1" si="16"/>
        <v>3.2036248960307359</v>
      </c>
      <c r="B84" s="58">
        <f t="shared" ca="1" si="16"/>
        <v>2.5045538966630532</v>
      </c>
      <c r="C84" s="58">
        <f t="shared" ca="1" si="16"/>
        <v>1.710706927637085</v>
      </c>
      <c r="D84" s="58">
        <f t="shared" ca="1" si="16"/>
        <v>2.7743796951809672</v>
      </c>
      <c r="E84" s="58">
        <f t="shared" ca="1" si="16"/>
        <v>6.3497370494734264</v>
      </c>
      <c r="F84" s="58">
        <f t="shared" ca="1" si="16"/>
        <v>4.1081160713189009</v>
      </c>
      <c r="G84" s="58">
        <f t="shared" ca="1" si="16"/>
        <v>2.3393590460913134</v>
      </c>
      <c r="H84" s="58">
        <f t="shared" ca="1" si="16"/>
        <v>4.253088236309452</v>
      </c>
      <c r="I84" s="58">
        <f t="shared" ca="1" si="16"/>
        <v>5.2078047225171185</v>
      </c>
      <c r="J84" s="58">
        <f t="shared" ca="1" si="16"/>
        <v>4.5557173684370227</v>
      </c>
      <c r="K84" s="58">
        <f t="shared" ca="1" si="16"/>
        <v>4.9958754783142449</v>
      </c>
      <c r="L84" s="58"/>
      <c r="M84" s="6">
        <f t="shared" ca="1" si="17"/>
        <v>11.809408238196157</v>
      </c>
      <c r="N84" s="6">
        <f t="shared" ca="1" si="17"/>
        <v>12.873081005740039</v>
      </c>
      <c r="O84" s="6">
        <f t="shared" ca="1" si="17"/>
        <v>13.410008314573503</v>
      </c>
      <c r="P84" s="6">
        <f t="shared" ca="1" si="17"/>
        <v>16.816350168813315</v>
      </c>
      <c r="Q84" s="6">
        <f t="shared" ca="1" si="17"/>
        <v>18.103254660760179</v>
      </c>
      <c r="R84" s="58"/>
      <c r="S84" s="58">
        <f t="shared" ca="1" si="15"/>
        <v>18.103254660760179</v>
      </c>
      <c r="T84" s="7">
        <f ca="1">SMALL($S$5:$S$1004,ROWS($S$5:S84))</f>
        <v>15.189100651923473</v>
      </c>
      <c r="U84" s="11">
        <f ca="1">ROWS($S$5:S84)/COUNT($S$5:$S$1004)</f>
        <v>0.08</v>
      </c>
      <c r="V84" s="8"/>
      <c r="W84" s="8"/>
      <c r="Y84" s="8"/>
      <c r="Z84" s="8"/>
      <c r="AA84" s="8"/>
      <c r="AB84" s="8"/>
      <c r="AC84" s="8"/>
      <c r="AD84" s="8"/>
      <c r="AF84" s="7"/>
      <c r="AG84" s="7"/>
      <c r="AH84" s="7"/>
      <c r="AI84" s="58"/>
      <c r="AJ84" s="7"/>
      <c r="AK84" s="7"/>
      <c r="AL84" s="59"/>
      <c r="AM84" s="59"/>
      <c r="AN84" s="59"/>
      <c r="AO84" s="59"/>
      <c r="AP84" s="59"/>
      <c r="AQ84" s="59"/>
    </row>
    <row r="85" spans="1:43" hidden="1" x14ac:dyDescent="0.25">
      <c r="A85" s="58">
        <f t="shared" ref="A85:K94" ca="1" si="18">A$2+(A$3-A$2)*RAND()</f>
        <v>5.0271513770445662</v>
      </c>
      <c r="B85" s="58">
        <f t="shared" ca="1" si="18"/>
        <v>2.2455474620182079</v>
      </c>
      <c r="C85" s="58">
        <f t="shared" ca="1" si="18"/>
        <v>2.825979007196743</v>
      </c>
      <c r="D85" s="58">
        <f t="shared" ca="1" si="18"/>
        <v>1.8704729226177681</v>
      </c>
      <c r="E85" s="58">
        <f t="shared" ca="1" si="18"/>
        <v>6.8063232044280344</v>
      </c>
      <c r="F85" s="58">
        <f t="shared" ca="1" si="18"/>
        <v>3.5840309033061861</v>
      </c>
      <c r="G85" s="58">
        <f t="shared" ca="1" si="18"/>
        <v>0.91597530442239239</v>
      </c>
      <c r="H85" s="58">
        <f t="shared" ca="1" si="18"/>
        <v>2.2090771421267781</v>
      </c>
      <c r="I85" s="58">
        <f t="shared" ca="1" si="18"/>
        <v>3.7352250540733087</v>
      </c>
      <c r="J85" s="58">
        <f t="shared" ca="1" si="18"/>
        <v>4.1819393291422537</v>
      </c>
      <c r="K85" s="58">
        <f t="shared" ca="1" si="18"/>
        <v>5.3480013611289081</v>
      </c>
      <c r="L85" s="58"/>
      <c r="M85" s="6">
        <f t="shared" ref="M85:Q94" ca="1" si="19">SUMIF(M$4,"*"&amp;$A$4&amp;"*",$A85)+SUMIF(M$4,"*"&amp;$B$4&amp;"*",$B85)+SUMIF(M$4,"*"&amp;$C$4&amp;"*",$C85)+SUMIF(M$4,"*"&amp;$D$4&amp;"*",$D85)+SUMIF(M$4,"*"&amp;$E$4&amp;"*",$E85)+SUMIF(M$4,"*"&amp;$F$4&amp;"*",$F85)+SUMIF(M$4,"*"&amp;$G$4&amp;"*",$G85)+SUMIF(M$4,"*"&amp;$H$4&amp;"*",$H85)+SUMIF(M$4,"*"&amp;$I$4&amp;"*",$I85)+SUMIF(M$4,"*"&amp;$J$4&amp;"*",$J85)+SUMIF(M$4,"*"&amp;$K$4&amp;"*",$K85)</f>
        <v>12.951045017805956</v>
      </c>
      <c r="N85" s="6">
        <f t="shared" ca="1" si="19"/>
        <v>11.995538933226982</v>
      </c>
      <c r="O85" s="6">
        <f t="shared" ca="1" si="19"/>
        <v>13.233809995588494</v>
      </c>
      <c r="P85" s="6">
        <f t="shared" ca="1" si="19"/>
        <v>14.912804780526612</v>
      </c>
      <c r="Q85" s="6">
        <f t="shared" ca="1" si="19"/>
        <v>16.60894916970193</v>
      </c>
      <c r="R85" s="58"/>
      <c r="S85" s="58">
        <f t="shared" ca="1" si="15"/>
        <v>16.60894916970193</v>
      </c>
      <c r="T85" s="7">
        <f ca="1">SMALL($S$5:$S$1004,ROWS($S$5:S85))</f>
        <v>15.189547868011807</v>
      </c>
      <c r="U85" s="11">
        <f ca="1">ROWS($S$5:S85)/COUNT($S$5:$S$1004)</f>
        <v>8.1000000000000003E-2</v>
      </c>
      <c r="V85" s="8"/>
      <c r="W85" s="8"/>
      <c r="Y85" s="8"/>
      <c r="Z85" s="8"/>
      <c r="AA85" s="8"/>
      <c r="AB85" s="8"/>
      <c r="AC85" s="8"/>
      <c r="AD85" s="8"/>
      <c r="AF85" s="7"/>
      <c r="AG85" s="7"/>
      <c r="AH85" s="7"/>
      <c r="AI85" s="58"/>
      <c r="AJ85" s="7"/>
      <c r="AK85" s="7"/>
      <c r="AL85" s="59"/>
      <c r="AM85" s="59"/>
      <c r="AN85" s="59"/>
      <c r="AO85" s="59"/>
      <c r="AP85" s="59"/>
      <c r="AQ85" s="59"/>
    </row>
    <row r="86" spans="1:43" hidden="1" x14ac:dyDescent="0.25">
      <c r="A86" s="58">
        <f t="shared" ca="1" si="18"/>
        <v>5.3945871747539185</v>
      </c>
      <c r="B86" s="58">
        <f t="shared" ca="1" si="18"/>
        <v>3.3872437364710035</v>
      </c>
      <c r="C86" s="58">
        <f t="shared" ca="1" si="18"/>
        <v>4.4709157285316969</v>
      </c>
      <c r="D86" s="58">
        <f t="shared" ca="1" si="18"/>
        <v>1.2559915388683285</v>
      </c>
      <c r="E86" s="58">
        <f t="shared" ca="1" si="18"/>
        <v>7.7231466252602381</v>
      </c>
      <c r="F86" s="58">
        <f t="shared" ca="1" si="18"/>
        <v>5.6243313456228083</v>
      </c>
      <c r="G86" s="58">
        <f t="shared" ca="1" si="18"/>
        <v>2.3581540246910597</v>
      </c>
      <c r="H86" s="58">
        <f t="shared" ca="1" si="18"/>
        <v>4.1204761062665645</v>
      </c>
      <c r="I86" s="58">
        <f t="shared" ca="1" si="18"/>
        <v>3.6985027860054944</v>
      </c>
      <c r="J86" s="58">
        <f t="shared" ca="1" si="18"/>
        <v>6.8456508143212993</v>
      </c>
      <c r="K86" s="58">
        <f t="shared" ca="1" si="18"/>
        <v>5.8328093505247445</v>
      </c>
      <c r="L86" s="58"/>
      <c r="M86" s="6">
        <f t="shared" ca="1" si="19"/>
        <v>19.069307742297976</v>
      </c>
      <c r="N86" s="6">
        <f t="shared" ca="1" si="19"/>
        <v>15.854383552634605</v>
      </c>
      <c r="O86" s="6">
        <f t="shared" ca="1" si="19"/>
        <v>17.95604117605254</v>
      </c>
      <c r="P86" s="6">
        <f t="shared" ca="1" si="19"/>
        <v>18.542887218624053</v>
      </c>
      <c r="Q86" s="6">
        <f t="shared" ca="1" si="19"/>
        <v>21.063675818522551</v>
      </c>
      <c r="R86" s="58"/>
      <c r="S86" s="58">
        <f t="shared" ca="1" si="15"/>
        <v>21.063675818522551</v>
      </c>
      <c r="T86" s="7">
        <f ca="1">SMALL($S$5:$S$1004,ROWS($S$5:S86))</f>
        <v>15.193294708228475</v>
      </c>
      <c r="U86" s="11">
        <f ca="1">ROWS($S$5:S86)/COUNT($S$5:$S$1004)</f>
        <v>8.2000000000000003E-2</v>
      </c>
      <c r="V86" s="8"/>
      <c r="W86" s="8"/>
      <c r="Y86" s="8"/>
      <c r="Z86" s="8"/>
      <c r="AA86" s="8"/>
      <c r="AB86" s="8"/>
      <c r="AC86" s="8"/>
      <c r="AD86" s="8"/>
      <c r="AF86" s="7"/>
      <c r="AG86" s="7"/>
      <c r="AH86" s="7"/>
      <c r="AI86" s="58"/>
      <c r="AJ86" s="7"/>
      <c r="AK86" s="7"/>
      <c r="AL86" s="59"/>
      <c r="AM86" s="59"/>
      <c r="AN86" s="59"/>
      <c r="AO86" s="59"/>
      <c r="AP86" s="59"/>
      <c r="AQ86" s="59"/>
    </row>
    <row r="87" spans="1:43" hidden="1" x14ac:dyDescent="0.25">
      <c r="A87" s="58">
        <f t="shared" ca="1" si="18"/>
        <v>5.5767776629694055</v>
      </c>
      <c r="B87" s="58">
        <f t="shared" ca="1" si="18"/>
        <v>3.3999949988567093</v>
      </c>
      <c r="C87" s="58">
        <f t="shared" ca="1" si="18"/>
        <v>4.8770326923583802</v>
      </c>
      <c r="D87" s="58">
        <f t="shared" ca="1" si="18"/>
        <v>1.4277706309100182</v>
      </c>
      <c r="E87" s="58">
        <f t="shared" ca="1" si="18"/>
        <v>6.8271055300402601</v>
      </c>
      <c r="F87" s="58">
        <f t="shared" ca="1" si="18"/>
        <v>4.3123953286829089</v>
      </c>
      <c r="G87" s="58">
        <f t="shared" ca="1" si="18"/>
        <v>2.4708502790910929</v>
      </c>
      <c r="H87" s="58">
        <f t="shared" ca="1" si="18"/>
        <v>5.4006244192330284</v>
      </c>
      <c r="I87" s="58">
        <f t="shared" ca="1" si="18"/>
        <v>5.5002906371450653</v>
      </c>
      <c r="J87" s="58">
        <f t="shared" ca="1" si="18"/>
        <v>6.9269018980944077</v>
      </c>
      <c r="K87" s="58">
        <f t="shared" ca="1" si="18"/>
        <v>2.6295655229645942</v>
      </c>
      <c r="L87" s="58"/>
      <c r="M87" s="6">
        <f t="shared" ca="1" si="19"/>
        <v>19.851562532513285</v>
      </c>
      <c r="N87" s="6">
        <f t="shared" ca="1" si="19"/>
        <v>16.402300471064923</v>
      </c>
      <c r="O87" s="6">
        <f t="shared" ca="1" si="19"/>
        <v>17.154002426991376</v>
      </c>
      <c r="P87" s="6">
        <f t="shared" ca="1" si="19"/>
        <v>15.842246487649277</v>
      </c>
      <c r="Q87" s="6">
        <f t="shared" ca="1" si="19"/>
        <v>18.257290471094592</v>
      </c>
      <c r="R87" s="58"/>
      <c r="S87" s="58">
        <f t="shared" ca="1" si="15"/>
        <v>19.851562532513285</v>
      </c>
      <c r="T87" s="7">
        <f ca="1">SMALL($S$5:$S$1004,ROWS($S$5:S87))</f>
        <v>15.24592202517689</v>
      </c>
      <c r="U87" s="11">
        <f ca="1">ROWS($S$5:S87)/COUNT($S$5:$S$1004)</f>
        <v>8.3000000000000004E-2</v>
      </c>
      <c r="V87" s="8"/>
      <c r="W87" s="8"/>
      <c r="Y87" s="8"/>
      <c r="Z87" s="8"/>
      <c r="AA87" s="8"/>
      <c r="AB87" s="8"/>
      <c r="AC87" s="8"/>
      <c r="AD87" s="8"/>
      <c r="AF87" s="7"/>
      <c r="AG87" s="7"/>
      <c r="AH87" s="7"/>
      <c r="AI87" s="58"/>
      <c r="AJ87" s="7"/>
      <c r="AK87" s="7"/>
      <c r="AL87" s="59"/>
      <c r="AM87" s="59"/>
      <c r="AN87" s="59"/>
      <c r="AO87" s="59"/>
      <c r="AP87" s="59"/>
      <c r="AQ87" s="59"/>
    </row>
    <row r="88" spans="1:43" hidden="1" x14ac:dyDescent="0.25">
      <c r="A88" s="58">
        <f t="shared" ca="1" si="18"/>
        <v>3.836115321444082</v>
      </c>
      <c r="B88" s="58">
        <f t="shared" ca="1" si="18"/>
        <v>1.3870817720040489</v>
      </c>
      <c r="C88" s="58">
        <f t="shared" ca="1" si="18"/>
        <v>2.2245772273317255</v>
      </c>
      <c r="D88" s="58">
        <f t="shared" ca="1" si="18"/>
        <v>1.0409273947340878</v>
      </c>
      <c r="E88" s="58">
        <f t="shared" ca="1" si="18"/>
        <v>7.742100418197654</v>
      </c>
      <c r="F88" s="58">
        <f t="shared" ca="1" si="18"/>
        <v>2.3698255049939188</v>
      </c>
      <c r="G88" s="58">
        <f t="shared" ca="1" si="18"/>
        <v>2.3279569693825075</v>
      </c>
      <c r="H88" s="58">
        <f t="shared" ca="1" si="18"/>
        <v>3.3157696549849462</v>
      </c>
      <c r="I88" s="58">
        <f t="shared" ca="1" si="18"/>
        <v>4.3933211367971534</v>
      </c>
      <c r="J88" s="58">
        <f t="shared" ca="1" si="18"/>
        <v>5.8136700693852603</v>
      </c>
      <c r="K88" s="58">
        <f t="shared" ca="1" si="18"/>
        <v>5.6163347329263225</v>
      </c>
      <c r="L88" s="58"/>
      <c r="M88" s="6">
        <f t="shared" ca="1" si="19"/>
        <v>14.202319587543576</v>
      </c>
      <c r="N88" s="6">
        <f t="shared" ca="1" si="19"/>
        <v>13.018669754945938</v>
      </c>
      <c r="O88" s="6">
        <f t="shared" ca="1" si="19"/>
        <v>14.942852259586964</v>
      </c>
      <c r="P88" s="6">
        <f t="shared" ca="1" si="19"/>
        <v>13.766563146721444</v>
      </c>
      <c r="Q88" s="6">
        <f t="shared" ca="1" si="19"/>
        <v>18.06128657811297</v>
      </c>
      <c r="R88" s="58"/>
      <c r="S88" s="58">
        <f t="shared" ca="1" si="15"/>
        <v>18.06128657811297</v>
      </c>
      <c r="T88" s="7">
        <f ca="1">SMALL($S$5:$S$1004,ROWS($S$5:S88))</f>
        <v>15.290001190690042</v>
      </c>
      <c r="U88" s="11">
        <f ca="1">ROWS($S$5:S88)/COUNT($S$5:$S$1004)</f>
        <v>8.4000000000000005E-2</v>
      </c>
      <c r="V88" s="8"/>
      <c r="W88" s="8"/>
      <c r="Y88" s="8"/>
      <c r="Z88" s="8"/>
      <c r="AA88" s="8"/>
      <c r="AB88" s="8"/>
      <c r="AC88" s="8"/>
      <c r="AD88" s="8"/>
      <c r="AF88" s="7"/>
      <c r="AG88" s="7"/>
      <c r="AH88" s="7"/>
      <c r="AI88" s="58"/>
      <c r="AJ88" s="7"/>
      <c r="AK88" s="7"/>
      <c r="AL88" s="59"/>
      <c r="AM88" s="59"/>
      <c r="AN88" s="59"/>
      <c r="AO88" s="59"/>
      <c r="AP88" s="59"/>
      <c r="AQ88" s="59"/>
    </row>
    <row r="89" spans="1:43" hidden="1" x14ac:dyDescent="0.25">
      <c r="A89" s="58">
        <f t="shared" ca="1" si="18"/>
        <v>5.3535353454207248</v>
      </c>
      <c r="B89" s="58">
        <f t="shared" ca="1" si="18"/>
        <v>1.5040822492424324</v>
      </c>
      <c r="C89" s="58">
        <f t="shared" ca="1" si="18"/>
        <v>4.877765717128062</v>
      </c>
      <c r="D89" s="58">
        <f t="shared" ca="1" si="18"/>
        <v>1.8885720015157759</v>
      </c>
      <c r="E89" s="58">
        <f t="shared" ca="1" si="18"/>
        <v>6.4243973047553595</v>
      </c>
      <c r="F89" s="58">
        <f t="shared" ca="1" si="18"/>
        <v>2.5810620428882309</v>
      </c>
      <c r="G89" s="58">
        <f t="shared" ca="1" si="18"/>
        <v>0.78093871615145094</v>
      </c>
      <c r="H89" s="58">
        <f t="shared" ca="1" si="18"/>
        <v>2.7843627415521692</v>
      </c>
      <c r="I89" s="58">
        <f t="shared" ca="1" si="18"/>
        <v>5.99696322565282</v>
      </c>
      <c r="J89" s="58">
        <f t="shared" ca="1" si="18"/>
        <v>7.3880861908533397</v>
      </c>
      <c r="K89" s="58">
        <f t="shared" ca="1" si="18"/>
        <v>4.7588779831667658</v>
      </c>
      <c r="L89" s="58"/>
      <c r="M89" s="6">
        <f t="shared" ca="1" si="19"/>
        <v>18.400325969553577</v>
      </c>
      <c r="N89" s="6">
        <f t="shared" ca="1" si="19"/>
        <v>15.411132253941291</v>
      </c>
      <c r="O89" s="6">
        <f t="shared" ca="1" si="19"/>
        <v>15.316565744851133</v>
      </c>
      <c r="P89" s="6">
        <f t="shared" ca="1" si="19"/>
        <v>14.84098550095025</v>
      </c>
      <c r="Q89" s="6">
        <f t="shared" ca="1" si="19"/>
        <v>15.471720278716727</v>
      </c>
      <c r="R89" s="58"/>
      <c r="S89" s="58">
        <f t="shared" ca="1" si="15"/>
        <v>18.400325969553577</v>
      </c>
      <c r="T89" s="7">
        <f ca="1">SMALL($S$5:$S$1004,ROWS($S$5:S89))</f>
        <v>15.316167778391865</v>
      </c>
      <c r="U89" s="11">
        <f ca="1">ROWS($S$5:S89)/COUNT($S$5:$S$1004)</f>
        <v>8.5000000000000006E-2</v>
      </c>
      <c r="V89" s="8"/>
      <c r="W89" s="8"/>
      <c r="Y89" s="8"/>
      <c r="Z89" s="8"/>
      <c r="AA89" s="8"/>
      <c r="AB89" s="8"/>
      <c r="AC89" s="8"/>
      <c r="AD89" s="8"/>
      <c r="AF89" s="7"/>
      <c r="AG89" s="7"/>
      <c r="AH89" s="7"/>
      <c r="AI89" s="58"/>
      <c r="AJ89" s="7"/>
      <c r="AK89" s="7"/>
      <c r="AL89" s="59"/>
      <c r="AM89" s="59"/>
      <c r="AN89" s="59"/>
      <c r="AO89" s="59"/>
      <c r="AP89" s="59"/>
      <c r="AQ89" s="59"/>
    </row>
    <row r="90" spans="1:43" hidden="1" x14ac:dyDescent="0.25">
      <c r="A90" s="58">
        <f t="shared" ca="1" si="18"/>
        <v>4.0183382424395848</v>
      </c>
      <c r="B90" s="58">
        <f t="shared" ca="1" si="18"/>
        <v>3.6770655520017845</v>
      </c>
      <c r="C90" s="58">
        <f t="shared" ca="1" si="18"/>
        <v>1.9152179832898364</v>
      </c>
      <c r="D90" s="58">
        <f t="shared" ca="1" si="18"/>
        <v>2.8279190379051666</v>
      </c>
      <c r="E90" s="58">
        <f t="shared" ca="1" si="18"/>
        <v>4.1989273396210951</v>
      </c>
      <c r="F90" s="58">
        <f t="shared" ca="1" si="18"/>
        <v>4.0032086152997648</v>
      </c>
      <c r="G90" s="58">
        <f t="shared" ca="1" si="18"/>
        <v>2.5903644717767929</v>
      </c>
      <c r="H90" s="58">
        <f t="shared" ca="1" si="18"/>
        <v>3.2540531260236478</v>
      </c>
      <c r="I90" s="58">
        <f t="shared" ca="1" si="18"/>
        <v>4.4025573297703371</v>
      </c>
      <c r="J90" s="58">
        <f t="shared" ca="1" si="18"/>
        <v>5.0442065835563774</v>
      </c>
      <c r="K90" s="58">
        <f t="shared" ca="1" si="18"/>
        <v>5.2530375272645227</v>
      </c>
      <c r="L90" s="58"/>
      <c r="M90" s="6">
        <f t="shared" ca="1" si="19"/>
        <v>13.568127281062591</v>
      </c>
      <c r="N90" s="6">
        <f t="shared" ca="1" si="19"/>
        <v>14.480828335677922</v>
      </c>
      <c r="O90" s="6">
        <f t="shared" ca="1" si="19"/>
        <v>12.920199475179256</v>
      </c>
      <c r="P90" s="6">
        <f t="shared" ca="1" si="19"/>
        <v>17.335869024336411</v>
      </c>
      <c r="Q90" s="6">
        <f t="shared" ca="1" si="19"/>
        <v>16.383083544911052</v>
      </c>
      <c r="R90" s="58"/>
      <c r="S90" s="58">
        <f t="shared" ca="1" si="15"/>
        <v>17.335869024336411</v>
      </c>
      <c r="T90" s="7">
        <f ca="1">SMALL($S$5:$S$1004,ROWS($S$5:S90))</f>
        <v>15.316424833480042</v>
      </c>
      <c r="U90" s="11">
        <f ca="1">ROWS($S$5:S90)/COUNT($S$5:$S$1004)</f>
        <v>8.5999999999999993E-2</v>
      </c>
      <c r="V90" s="8"/>
      <c r="W90" s="8"/>
      <c r="Y90" s="8"/>
      <c r="Z90" s="8"/>
      <c r="AA90" s="8"/>
      <c r="AB90" s="8"/>
      <c r="AC90" s="8"/>
      <c r="AD90" s="8"/>
      <c r="AF90" s="7"/>
      <c r="AG90" s="7"/>
      <c r="AH90" s="7"/>
      <c r="AI90" s="58"/>
      <c r="AJ90" s="7"/>
      <c r="AK90" s="7"/>
      <c r="AL90" s="59"/>
      <c r="AM90" s="59"/>
      <c r="AN90" s="59"/>
      <c r="AO90" s="59"/>
      <c r="AP90" s="59"/>
      <c r="AQ90" s="59"/>
    </row>
    <row r="91" spans="1:43" hidden="1" x14ac:dyDescent="0.25">
      <c r="A91" s="58">
        <f t="shared" ca="1" si="18"/>
        <v>4.0525722204818262</v>
      </c>
      <c r="B91" s="58">
        <f t="shared" ca="1" si="18"/>
        <v>4.9818830393224989</v>
      </c>
      <c r="C91" s="58">
        <f t="shared" ca="1" si="18"/>
        <v>4.0650461296662757</v>
      </c>
      <c r="D91" s="58">
        <f t="shared" ca="1" si="18"/>
        <v>2.4228195086149293</v>
      </c>
      <c r="E91" s="58">
        <f t="shared" ca="1" si="18"/>
        <v>4.6714527893436788</v>
      </c>
      <c r="F91" s="58">
        <f t="shared" ca="1" si="18"/>
        <v>3.7546028663235398</v>
      </c>
      <c r="G91" s="58">
        <f t="shared" ca="1" si="18"/>
        <v>0.57747739786029584</v>
      </c>
      <c r="H91" s="58">
        <f t="shared" ca="1" si="18"/>
        <v>4.590508341603555</v>
      </c>
      <c r="I91" s="58">
        <f t="shared" ca="1" si="18"/>
        <v>6.7530833032057398</v>
      </c>
      <c r="J91" s="58">
        <f t="shared" ca="1" si="18"/>
        <v>7.9194699740334045</v>
      </c>
      <c r="K91" s="58">
        <f t="shared" ca="1" si="18"/>
        <v>2.1403931809873629</v>
      </c>
      <c r="L91" s="58"/>
      <c r="M91" s="6">
        <f t="shared" ca="1" si="19"/>
        <v>16.614565722041803</v>
      </c>
      <c r="N91" s="6">
        <f t="shared" ca="1" si="19"/>
        <v>14.972339100990457</v>
      </c>
      <c r="O91" s="6">
        <f t="shared" ca="1" si="19"/>
        <v>17.572805802699584</v>
      </c>
      <c r="P91" s="6">
        <f t="shared" ca="1" si="19"/>
        <v>17.62996238983914</v>
      </c>
      <c r="Q91" s="6">
        <f t="shared" ca="1" si="19"/>
        <v>16.384237351257095</v>
      </c>
      <c r="R91" s="58"/>
      <c r="S91" s="58">
        <f t="shared" ca="1" si="15"/>
        <v>17.62996238983914</v>
      </c>
      <c r="T91" s="7">
        <f ca="1">SMALL($S$5:$S$1004,ROWS($S$5:S91))</f>
        <v>15.343584618214411</v>
      </c>
      <c r="U91" s="11">
        <f ca="1">ROWS($S$5:S91)/COUNT($S$5:$S$1004)</f>
        <v>8.6999999999999994E-2</v>
      </c>
      <c r="V91" s="8"/>
      <c r="W91" s="8"/>
      <c r="Y91" s="8"/>
      <c r="Z91" s="8"/>
      <c r="AA91" s="8"/>
      <c r="AB91" s="8"/>
      <c r="AC91" s="8"/>
      <c r="AD91" s="8"/>
      <c r="AF91" s="7"/>
      <c r="AG91" s="7"/>
      <c r="AH91" s="7"/>
      <c r="AI91" s="58"/>
      <c r="AJ91" s="7"/>
      <c r="AK91" s="7"/>
      <c r="AL91" s="59"/>
      <c r="AM91" s="59"/>
      <c r="AN91" s="59"/>
      <c r="AO91" s="59"/>
      <c r="AP91" s="59"/>
      <c r="AQ91" s="59"/>
    </row>
    <row r="92" spans="1:43" hidden="1" x14ac:dyDescent="0.25">
      <c r="A92" s="58">
        <f t="shared" ca="1" si="18"/>
        <v>3.3337809285818207</v>
      </c>
      <c r="B92" s="58">
        <f t="shared" ca="1" si="18"/>
        <v>4.3952360721983439</v>
      </c>
      <c r="C92" s="58">
        <f t="shared" ca="1" si="18"/>
        <v>3.4786787123510696</v>
      </c>
      <c r="D92" s="58">
        <f t="shared" ca="1" si="18"/>
        <v>2.1979575146426944</v>
      </c>
      <c r="E92" s="58">
        <f t="shared" ca="1" si="18"/>
        <v>4.062932614818207</v>
      </c>
      <c r="F92" s="58">
        <f t="shared" ca="1" si="18"/>
        <v>3.074302604346967</v>
      </c>
      <c r="G92" s="58">
        <f t="shared" ca="1" si="18"/>
        <v>0.75082767385480009</v>
      </c>
      <c r="H92" s="58">
        <f t="shared" ca="1" si="18"/>
        <v>4.2728608862473312</v>
      </c>
      <c r="I92" s="58">
        <f t="shared" ca="1" si="18"/>
        <v>4.4636833529861217</v>
      </c>
      <c r="J92" s="58">
        <f t="shared" ca="1" si="18"/>
        <v>4.9985124191323669</v>
      </c>
      <c r="K92" s="58">
        <f t="shared" ca="1" si="18"/>
        <v>4.491126425671828</v>
      </c>
      <c r="L92" s="58"/>
      <c r="M92" s="6">
        <f t="shared" ca="1" si="19"/>
        <v>12.561799733920058</v>
      </c>
      <c r="N92" s="6">
        <f t="shared" ca="1" si="19"/>
        <v>11.281078536211684</v>
      </c>
      <c r="O92" s="6">
        <f t="shared" ca="1" si="19"/>
        <v>13.456681106148917</v>
      </c>
      <c r="P92" s="6">
        <f t="shared" ca="1" si="19"/>
        <v>16.424348455203258</v>
      </c>
      <c r="Q92" s="6">
        <f t="shared" ca="1" si="19"/>
        <v>17.222155998935712</v>
      </c>
      <c r="R92" s="58"/>
      <c r="S92" s="58">
        <f t="shared" ca="1" si="15"/>
        <v>17.222155998935712</v>
      </c>
      <c r="T92" s="7">
        <f ca="1">SMALL($S$5:$S$1004,ROWS($S$5:S92))</f>
        <v>15.345666421656947</v>
      </c>
      <c r="U92" s="11">
        <f ca="1">ROWS($S$5:S92)/COUNT($S$5:$S$1004)</f>
        <v>8.7999999999999995E-2</v>
      </c>
      <c r="V92" s="8"/>
      <c r="W92" s="8"/>
      <c r="Y92" s="8"/>
      <c r="Z92" s="8"/>
      <c r="AA92" s="8"/>
      <c r="AB92" s="8"/>
      <c r="AC92" s="8"/>
      <c r="AD92" s="8"/>
      <c r="AF92" s="7"/>
      <c r="AG92" s="7"/>
      <c r="AH92" s="7"/>
      <c r="AI92" s="58"/>
      <c r="AJ92" s="7"/>
      <c r="AK92" s="7"/>
      <c r="AL92" s="59"/>
      <c r="AM92" s="59"/>
      <c r="AN92" s="59"/>
      <c r="AO92" s="59"/>
      <c r="AP92" s="59"/>
      <c r="AQ92" s="59"/>
    </row>
    <row r="93" spans="1:43" hidden="1" x14ac:dyDescent="0.25">
      <c r="A93" s="58">
        <f t="shared" ca="1" si="18"/>
        <v>4.4467251611005123</v>
      </c>
      <c r="B93" s="58">
        <f t="shared" ca="1" si="18"/>
        <v>3.2247945732817254</v>
      </c>
      <c r="C93" s="58">
        <f t="shared" ca="1" si="18"/>
        <v>4.3358994875167456</v>
      </c>
      <c r="D93" s="58">
        <f t="shared" ca="1" si="18"/>
        <v>2.9499169734557791</v>
      </c>
      <c r="E93" s="58">
        <f t="shared" ca="1" si="18"/>
        <v>4.9414040476563095</v>
      </c>
      <c r="F93" s="58">
        <f t="shared" ca="1" si="18"/>
        <v>4.4465019099913485</v>
      </c>
      <c r="G93" s="58">
        <f t="shared" ca="1" si="18"/>
        <v>1.5064357377028093</v>
      </c>
      <c r="H93" s="58">
        <f t="shared" ca="1" si="18"/>
        <v>2.0339159620214575</v>
      </c>
      <c r="I93" s="58">
        <f t="shared" ca="1" si="18"/>
        <v>5.1551923090473029</v>
      </c>
      <c r="J93" s="58">
        <f t="shared" ca="1" si="18"/>
        <v>4.3863619157889921</v>
      </c>
      <c r="K93" s="58">
        <f t="shared" ca="1" si="18"/>
        <v>4.8264124860962623</v>
      </c>
      <c r="L93" s="58"/>
      <c r="M93" s="6">
        <f t="shared" ca="1" si="19"/>
        <v>14.675422302109059</v>
      </c>
      <c r="N93" s="6">
        <f t="shared" ca="1" si="19"/>
        <v>13.289439788048092</v>
      </c>
      <c r="O93" s="6">
        <f t="shared" ca="1" si="19"/>
        <v>12.552560536727027</v>
      </c>
      <c r="P93" s="6">
        <f t="shared" ca="1" si="19"/>
        <v>17.652901278416639</v>
      </c>
      <c r="Q93" s="6">
        <f t="shared" ca="1" si="19"/>
        <v>15.026527069055756</v>
      </c>
      <c r="R93" s="58"/>
      <c r="S93" s="58">
        <f t="shared" ca="1" si="15"/>
        <v>17.652901278416639</v>
      </c>
      <c r="T93" s="7">
        <f ca="1">SMALL($S$5:$S$1004,ROWS($S$5:S93))</f>
        <v>15.346686437206529</v>
      </c>
      <c r="U93" s="11">
        <f ca="1">ROWS($S$5:S93)/COUNT($S$5:$S$1004)</f>
        <v>8.8999999999999996E-2</v>
      </c>
      <c r="V93" s="8"/>
      <c r="W93" s="8"/>
      <c r="Y93" s="8"/>
      <c r="Z93" s="8"/>
      <c r="AA93" s="8"/>
      <c r="AB93" s="8"/>
      <c r="AC93" s="8"/>
      <c r="AD93" s="8"/>
      <c r="AF93" s="7"/>
      <c r="AG93" s="7"/>
      <c r="AH93" s="7"/>
      <c r="AI93" s="58"/>
      <c r="AJ93" s="7"/>
      <c r="AK93" s="7"/>
      <c r="AL93" s="59"/>
      <c r="AM93" s="59"/>
      <c r="AN93" s="59"/>
      <c r="AO93" s="59"/>
      <c r="AP93" s="59"/>
      <c r="AQ93" s="59"/>
    </row>
    <row r="94" spans="1:43" hidden="1" x14ac:dyDescent="0.25">
      <c r="A94" s="58">
        <f t="shared" ca="1" si="18"/>
        <v>5.4734976607972747</v>
      </c>
      <c r="B94" s="58">
        <f t="shared" ca="1" si="18"/>
        <v>3.0106712283807808</v>
      </c>
      <c r="C94" s="58">
        <f t="shared" ca="1" si="18"/>
        <v>1.2274219048209423</v>
      </c>
      <c r="D94" s="58">
        <f t="shared" ca="1" si="18"/>
        <v>1.0392067723050431</v>
      </c>
      <c r="E94" s="58">
        <f t="shared" ca="1" si="18"/>
        <v>6.1582491816623381</v>
      </c>
      <c r="F94" s="58">
        <f t="shared" ca="1" si="18"/>
        <v>2.0984654584119178</v>
      </c>
      <c r="G94" s="58">
        <f t="shared" ca="1" si="18"/>
        <v>2.3829576669429846</v>
      </c>
      <c r="H94" s="58">
        <f t="shared" ca="1" si="18"/>
        <v>2.76660654652698</v>
      </c>
      <c r="I94" s="58">
        <f t="shared" ca="1" si="18"/>
        <v>3.1633710225695824</v>
      </c>
      <c r="J94" s="58">
        <f t="shared" ca="1" si="18"/>
        <v>4.8324756480826716</v>
      </c>
      <c r="K94" s="58">
        <f t="shared" ca="1" si="18"/>
        <v>5.2023681756299238</v>
      </c>
      <c r="L94" s="58"/>
      <c r="M94" s="6">
        <f t="shared" ca="1" si="19"/>
        <v>13.916352880643874</v>
      </c>
      <c r="N94" s="6">
        <f t="shared" ca="1" si="19"/>
        <v>13.728137748127974</v>
      </c>
      <c r="O94" s="6">
        <f t="shared" ca="1" si="19"/>
        <v>14.001396058125792</v>
      </c>
      <c r="P94" s="6">
        <f t="shared" ca="1" si="19"/>
        <v>13.474875884992205</v>
      </c>
      <c r="Q94" s="6">
        <f t="shared" ca="1" si="19"/>
        <v>17.137895132200022</v>
      </c>
      <c r="R94" s="58"/>
      <c r="S94" s="58">
        <f t="shared" ca="1" si="15"/>
        <v>17.137895132200022</v>
      </c>
      <c r="T94" s="7">
        <f ca="1">SMALL($S$5:$S$1004,ROWS($S$5:S94))</f>
        <v>15.391120345070197</v>
      </c>
      <c r="U94" s="11">
        <f ca="1">ROWS($S$5:S94)/COUNT($S$5:$S$1004)</f>
        <v>0.09</v>
      </c>
      <c r="V94" s="8"/>
      <c r="W94" s="8"/>
      <c r="Y94" s="8"/>
      <c r="Z94" s="8"/>
      <c r="AA94" s="8"/>
      <c r="AB94" s="8"/>
      <c r="AC94" s="8"/>
      <c r="AD94" s="8"/>
      <c r="AF94" s="7"/>
      <c r="AG94" s="7"/>
      <c r="AH94" s="7"/>
      <c r="AI94" s="58"/>
      <c r="AJ94" s="7"/>
      <c r="AK94" s="7"/>
      <c r="AL94" s="59"/>
      <c r="AM94" s="59"/>
      <c r="AN94" s="59"/>
      <c r="AO94" s="59"/>
      <c r="AP94" s="59"/>
      <c r="AQ94" s="59"/>
    </row>
    <row r="95" spans="1:43" hidden="1" x14ac:dyDescent="0.25">
      <c r="A95" s="58">
        <f t="shared" ref="A95:K104" ca="1" si="20">A$2+(A$3-A$2)*RAND()</f>
        <v>5.4348172325469406</v>
      </c>
      <c r="B95" s="58">
        <f t="shared" ca="1" si="20"/>
        <v>3.5379532225785919</v>
      </c>
      <c r="C95" s="58">
        <f t="shared" ca="1" si="20"/>
        <v>1.8468987302797677</v>
      </c>
      <c r="D95" s="58">
        <f t="shared" ca="1" si="20"/>
        <v>2.6527048967156723</v>
      </c>
      <c r="E95" s="58">
        <f t="shared" ca="1" si="20"/>
        <v>5.7632602477430748</v>
      </c>
      <c r="F95" s="58">
        <f t="shared" ca="1" si="20"/>
        <v>5.0967587455515684</v>
      </c>
      <c r="G95" s="58">
        <f t="shared" ca="1" si="20"/>
        <v>2.8997937942872842</v>
      </c>
      <c r="H95" s="58">
        <f t="shared" ca="1" si="20"/>
        <v>3.4291890180119098</v>
      </c>
      <c r="I95" s="58">
        <f t="shared" ca="1" si="20"/>
        <v>3.0999419858836306</v>
      </c>
      <c r="J95" s="58">
        <f t="shared" ca="1" si="20"/>
        <v>6.3012031002015991</v>
      </c>
      <c r="K95" s="58">
        <f t="shared" ca="1" si="20"/>
        <v>4.7464527842077766</v>
      </c>
      <c r="L95" s="58"/>
      <c r="M95" s="6">
        <f t="shared" ref="M95:Q104" ca="1" si="21">SUMIF(M$4,"*"&amp;$A$4&amp;"*",$A95)+SUMIF(M$4,"*"&amp;$B$4&amp;"*",$B95)+SUMIF(M$4,"*"&amp;$C$4&amp;"*",$C95)+SUMIF(M$4,"*"&amp;$D$4&amp;"*",$D95)+SUMIF(M$4,"*"&amp;$E$4&amp;"*",$E95)+SUMIF(M$4,"*"&amp;$F$4&amp;"*",$F95)+SUMIF(M$4,"*"&amp;$G$4&amp;"*",$G95)+SUMIF(M$4,"*"&amp;$H$4&amp;"*",$H95)+SUMIF(M$4,"*"&amp;$I$4&amp;"*",$I95)+SUMIF(M$4,"*"&amp;$J$4&amp;"*",$J95)+SUMIF(M$4,"*"&amp;$K$4&amp;"*",$K95)</f>
        <v>16.48271285731559</v>
      </c>
      <c r="N95" s="6">
        <f t="shared" ca="1" si="21"/>
        <v>17.288519023751498</v>
      </c>
      <c r="O95" s="6">
        <f t="shared" ca="1" si="21"/>
        <v>15.602416570523266</v>
      </c>
      <c r="P95" s="6">
        <f t="shared" ca="1" si="21"/>
        <v>16.481106738221566</v>
      </c>
      <c r="Q95" s="6">
        <f t="shared" ca="1" si="21"/>
        <v>17.476855272541354</v>
      </c>
      <c r="R95" s="58"/>
      <c r="S95" s="58">
        <f t="shared" ca="1" si="15"/>
        <v>17.476855272541354</v>
      </c>
      <c r="T95" s="7">
        <f ca="1">SMALL($S$5:$S$1004,ROWS($S$5:S95))</f>
        <v>15.411478542632736</v>
      </c>
      <c r="U95" s="11">
        <f ca="1">ROWS($S$5:S95)/COUNT($S$5:$S$1004)</f>
        <v>9.0999999999999998E-2</v>
      </c>
      <c r="V95" s="8"/>
      <c r="W95" s="8"/>
      <c r="Y95" s="8"/>
      <c r="Z95" s="8"/>
      <c r="AA95" s="8"/>
      <c r="AB95" s="8"/>
      <c r="AC95" s="8"/>
      <c r="AD95" s="8"/>
      <c r="AF95" s="7"/>
      <c r="AG95" s="7"/>
      <c r="AH95" s="7"/>
      <c r="AI95" s="58"/>
      <c r="AJ95" s="7"/>
      <c r="AK95" s="7"/>
      <c r="AL95" s="59"/>
      <c r="AM95" s="59"/>
      <c r="AN95" s="59"/>
      <c r="AO95" s="59"/>
      <c r="AP95" s="59"/>
      <c r="AQ95" s="59"/>
    </row>
    <row r="96" spans="1:43" hidden="1" x14ac:dyDescent="0.25">
      <c r="A96" s="58">
        <f t="shared" ca="1" si="20"/>
        <v>3.4312427208430769</v>
      </c>
      <c r="B96" s="58">
        <f t="shared" ca="1" si="20"/>
        <v>3.663167192383046</v>
      </c>
      <c r="C96" s="58">
        <f t="shared" ca="1" si="20"/>
        <v>3.7912554177739524</v>
      </c>
      <c r="D96" s="58">
        <f t="shared" ca="1" si="20"/>
        <v>2.7704141909202464</v>
      </c>
      <c r="E96" s="58">
        <f t="shared" ca="1" si="20"/>
        <v>7.0582710302587497</v>
      </c>
      <c r="F96" s="58">
        <f t="shared" ca="1" si="20"/>
        <v>3.7286462047688249</v>
      </c>
      <c r="G96" s="58">
        <f t="shared" ca="1" si="20"/>
        <v>1.519292876209049</v>
      </c>
      <c r="H96" s="58">
        <f t="shared" ca="1" si="20"/>
        <v>5.0196474194143343</v>
      </c>
      <c r="I96" s="58">
        <f t="shared" ca="1" si="20"/>
        <v>5.0793845367225039</v>
      </c>
      <c r="J96" s="58">
        <f t="shared" ca="1" si="20"/>
        <v>5.0185877022052736</v>
      </c>
      <c r="K96" s="58">
        <f t="shared" ca="1" si="20"/>
        <v>3.678781746286488</v>
      </c>
      <c r="L96" s="58"/>
      <c r="M96" s="6">
        <f t="shared" ca="1" si="21"/>
        <v>13.760378717031351</v>
      </c>
      <c r="N96" s="6">
        <f t="shared" ca="1" si="21"/>
        <v>12.739537490177646</v>
      </c>
      <c r="O96" s="6">
        <f t="shared" ca="1" si="21"/>
        <v>15.740025924847069</v>
      </c>
      <c r="P96" s="6">
        <f t="shared" ca="1" si="21"/>
        <v>16.149979680160865</v>
      </c>
      <c r="Q96" s="6">
        <f t="shared" ca="1" si="21"/>
        <v>19.41986738834262</v>
      </c>
      <c r="R96" s="58"/>
      <c r="S96" s="58">
        <f t="shared" ca="1" si="15"/>
        <v>19.41986738834262</v>
      </c>
      <c r="T96" s="7">
        <f ca="1">SMALL($S$5:$S$1004,ROWS($S$5:S96))</f>
        <v>15.4212790945904</v>
      </c>
      <c r="U96" s="11">
        <f ca="1">ROWS($S$5:S96)/COUNT($S$5:$S$1004)</f>
        <v>9.1999999999999998E-2</v>
      </c>
      <c r="V96" s="8"/>
      <c r="W96" s="8"/>
      <c r="Y96" s="8"/>
      <c r="Z96" s="8"/>
      <c r="AA96" s="8"/>
      <c r="AB96" s="8"/>
      <c r="AC96" s="8"/>
      <c r="AD96" s="8"/>
      <c r="AF96" s="7"/>
      <c r="AG96" s="7"/>
      <c r="AH96" s="7"/>
      <c r="AI96" s="58"/>
      <c r="AJ96" s="7"/>
      <c r="AK96" s="7"/>
      <c r="AL96" s="59"/>
      <c r="AM96" s="59"/>
      <c r="AN96" s="59"/>
      <c r="AO96" s="59"/>
      <c r="AP96" s="59"/>
      <c r="AQ96" s="59"/>
    </row>
    <row r="97" spans="1:43" hidden="1" x14ac:dyDescent="0.25">
      <c r="A97" s="58">
        <f t="shared" ca="1" si="20"/>
        <v>5.7055286312827551</v>
      </c>
      <c r="B97" s="58">
        <f t="shared" ca="1" si="20"/>
        <v>3.1060039347064556</v>
      </c>
      <c r="C97" s="58">
        <f t="shared" ca="1" si="20"/>
        <v>1.1937751186609944</v>
      </c>
      <c r="D97" s="58">
        <f t="shared" ca="1" si="20"/>
        <v>2.9274320886754155</v>
      </c>
      <c r="E97" s="58">
        <f t="shared" ca="1" si="20"/>
        <v>5.2282509503889028</v>
      </c>
      <c r="F97" s="58">
        <f t="shared" ca="1" si="20"/>
        <v>3.8572528176402852</v>
      </c>
      <c r="G97" s="58">
        <f t="shared" ca="1" si="20"/>
        <v>0.77837549774877568</v>
      </c>
      <c r="H97" s="58">
        <f t="shared" ca="1" si="20"/>
        <v>3.0494457204290999</v>
      </c>
      <c r="I97" s="58">
        <f t="shared" ca="1" si="20"/>
        <v>5.6852914294788857</v>
      </c>
      <c r="J97" s="58">
        <f t="shared" ca="1" si="20"/>
        <v>7.8265105437080731</v>
      </c>
      <c r="K97" s="58">
        <f t="shared" ca="1" si="20"/>
        <v>2.9164312551556195</v>
      </c>
      <c r="L97" s="58"/>
      <c r="M97" s="6">
        <f t="shared" ca="1" si="21"/>
        <v>15.504189791400599</v>
      </c>
      <c r="N97" s="6">
        <f t="shared" ca="1" si="21"/>
        <v>17.237846761415021</v>
      </c>
      <c r="O97" s="6">
        <f t="shared" ca="1" si="21"/>
        <v>16.16076542880343</v>
      </c>
      <c r="P97" s="6">
        <f t="shared" ca="1" si="21"/>
        <v>15.564979436981247</v>
      </c>
      <c r="Q97" s="6">
        <f t="shared" ca="1" si="21"/>
        <v>14.300131860680079</v>
      </c>
      <c r="R97" s="58"/>
      <c r="S97" s="58">
        <f t="shared" ca="1" si="15"/>
        <v>17.237846761415021</v>
      </c>
      <c r="T97" s="7">
        <f ca="1">SMALL($S$5:$S$1004,ROWS($S$5:S97))</f>
        <v>15.425464463963538</v>
      </c>
      <c r="U97" s="11">
        <f ca="1">ROWS($S$5:S97)/COUNT($S$5:$S$1004)</f>
        <v>9.2999999999999999E-2</v>
      </c>
      <c r="V97" s="8"/>
      <c r="W97" s="8"/>
      <c r="Y97" s="8"/>
      <c r="Z97" s="8"/>
      <c r="AA97" s="8"/>
      <c r="AB97" s="8"/>
      <c r="AC97" s="8"/>
      <c r="AD97" s="8"/>
      <c r="AF97" s="7"/>
      <c r="AG97" s="7"/>
      <c r="AH97" s="7"/>
      <c r="AI97" s="58"/>
      <c r="AJ97" s="7"/>
      <c r="AK97" s="7"/>
      <c r="AL97" s="59"/>
      <c r="AM97" s="59"/>
      <c r="AN97" s="59"/>
      <c r="AO97" s="59"/>
      <c r="AP97" s="59"/>
      <c r="AQ97" s="59"/>
    </row>
    <row r="98" spans="1:43" hidden="1" x14ac:dyDescent="0.25">
      <c r="A98" s="58">
        <f t="shared" ca="1" si="20"/>
        <v>2.9929533402520709</v>
      </c>
      <c r="B98" s="58">
        <f t="shared" ca="1" si="20"/>
        <v>4.9691302570114635</v>
      </c>
      <c r="C98" s="58">
        <f t="shared" ca="1" si="20"/>
        <v>1.9469789389913079</v>
      </c>
      <c r="D98" s="58">
        <f t="shared" ca="1" si="20"/>
        <v>1.9482009255188013</v>
      </c>
      <c r="E98" s="58">
        <f t="shared" ca="1" si="20"/>
        <v>4.7720030587634508</v>
      </c>
      <c r="F98" s="58">
        <f t="shared" ca="1" si="20"/>
        <v>3.1051894977351191</v>
      </c>
      <c r="G98" s="58">
        <f t="shared" ca="1" si="20"/>
        <v>1.4161142832246174</v>
      </c>
      <c r="H98" s="58">
        <f t="shared" ca="1" si="20"/>
        <v>5.612567341730438</v>
      </c>
      <c r="I98" s="58">
        <f t="shared" ca="1" si="20"/>
        <v>4.1788034618715066</v>
      </c>
      <c r="J98" s="58">
        <f t="shared" ca="1" si="20"/>
        <v>7.1435480342593269</v>
      </c>
      <c r="K98" s="58">
        <f t="shared" ca="1" si="20"/>
        <v>2.556034416980757</v>
      </c>
      <c r="L98" s="58"/>
      <c r="M98" s="6">
        <f t="shared" ca="1" si="21"/>
        <v>13.499594596727324</v>
      </c>
      <c r="N98" s="6">
        <f t="shared" ca="1" si="21"/>
        <v>13.500816583254817</v>
      </c>
      <c r="O98" s="6">
        <f t="shared" ca="1" si="21"/>
        <v>16.884681350034242</v>
      </c>
      <c r="P98" s="6">
        <f t="shared" ca="1" si="21"/>
        <v>14.809157633598847</v>
      </c>
      <c r="Q98" s="6">
        <f t="shared" ca="1" si="21"/>
        <v>17.909735074486107</v>
      </c>
      <c r="R98" s="58"/>
      <c r="S98" s="58">
        <f t="shared" ca="1" si="15"/>
        <v>17.909735074486107</v>
      </c>
      <c r="T98" s="7">
        <f ca="1">SMALL($S$5:$S$1004,ROWS($S$5:S98))</f>
        <v>15.436274408395908</v>
      </c>
      <c r="U98" s="11">
        <f ca="1">ROWS($S$5:S98)/COUNT($S$5:$S$1004)</f>
        <v>9.4E-2</v>
      </c>
      <c r="V98" s="8"/>
      <c r="W98" s="8"/>
      <c r="Y98" s="8"/>
      <c r="Z98" s="8"/>
      <c r="AA98" s="8"/>
      <c r="AB98" s="8"/>
      <c r="AC98" s="8"/>
      <c r="AD98" s="8"/>
      <c r="AF98" s="7"/>
      <c r="AG98" s="7"/>
      <c r="AH98" s="7"/>
      <c r="AI98" s="58"/>
      <c r="AJ98" s="7"/>
      <c r="AK98" s="7"/>
      <c r="AL98" s="59"/>
      <c r="AM98" s="59"/>
      <c r="AN98" s="59"/>
      <c r="AO98" s="59"/>
      <c r="AP98" s="59"/>
      <c r="AQ98" s="59"/>
    </row>
    <row r="99" spans="1:43" hidden="1" x14ac:dyDescent="0.25">
      <c r="A99" s="58">
        <f t="shared" ca="1" si="20"/>
        <v>2.16024942337362</v>
      </c>
      <c r="B99" s="58">
        <f t="shared" ca="1" si="20"/>
        <v>4.8345569087245384</v>
      </c>
      <c r="C99" s="58">
        <f t="shared" ca="1" si="20"/>
        <v>4.18044745242908</v>
      </c>
      <c r="D99" s="58">
        <f t="shared" ca="1" si="20"/>
        <v>2.9385092328398468</v>
      </c>
      <c r="E99" s="58">
        <f t="shared" ca="1" si="20"/>
        <v>6.9758680623736762</v>
      </c>
      <c r="F99" s="58">
        <f t="shared" ca="1" si="20"/>
        <v>2.3254371579664337</v>
      </c>
      <c r="G99" s="58">
        <f t="shared" ca="1" si="20"/>
        <v>2.0791882802372954</v>
      </c>
      <c r="H99" s="58">
        <f t="shared" ca="1" si="20"/>
        <v>2.9719111873996162</v>
      </c>
      <c r="I99" s="58">
        <f t="shared" ca="1" si="20"/>
        <v>6.242653404783324</v>
      </c>
      <c r="J99" s="58">
        <f t="shared" ca="1" si="20"/>
        <v>6.0239904796925021</v>
      </c>
      <c r="K99" s="58">
        <f t="shared" ca="1" si="20"/>
        <v>3.2934917434368582</v>
      </c>
      <c r="L99" s="58"/>
      <c r="M99" s="6">
        <f t="shared" ca="1" si="21"/>
        <v>14.443875635732498</v>
      </c>
      <c r="N99" s="6">
        <f t="shared" ca="1" si="21"/>
        <v>13.201937416143265</v>
      </c>
      <c r="O99" s="6">
        <f t="shared" ca="1" si="21"/>
        <v>17.834415450790715</v>
      </c>
      <c r="P99" s="6">
        <f t="shared" ca="1" si="21"/>
        <v>16.696139214911156</v>
      </c>
      <c r="Q99" s="6">
        <f t="shared" ca="1" si="21"/>
        <v>18.075827901934687</v>
      </c>
      <c r="R99" s="58"/>
      <c r="S99" s="58">
        <f t="shared" ca="1" si="15"/>
        <v>18.075827901934687</v>
      </c>
      <c r="T99" s="7">
        <f ca="1">SMALL($S$5:$S$1004,ROWS($S$5:S99))</f>
        <v>15.449566141664151</v>
      </c>
      <c r="U99" s="11">
        <f ca="1">ROWS($S$5:S99)/COUNT($S$5:$S$1004)</f>
        <v>9.5000000000000001E-2</v>
      </c>
      <c r="V99" s="8"/>
      <c r="W99" s="8"/>
      <c r="Y99" s="8"/>
      <c r="Z99" s="8"/>
      <c r="AA99" s="8"/>
      <c r="AB99" s="8"/>
      <c r="AC99" s="8"/>
      <c r="AD99" s="8"/>
      <c r="AF99" s="7"/>
      <c r="AG99" s="7"/>
      <c r="AH99" s="7"/>
      <c r="AI99" s="58"/>
      <c r="AJ99" s="7"/>
      <c r="AK99" s="7"/>
      <c r="AL99" s="59"/>
      <c r="AM99" s="59"/>
      <c r="AN99" s="59"/>
      <c r="AO99" s="59"/>
      <c r="AP99" s="59"/>
      <c r="AQ99" s="59"/>
    </row>
    <row r="100" spans="1:43" hidden="1" x14ac:dyDescent="0.25">
      <c r="A100" s="58">
        <f t="shared" ca="1" si="20"/>
        <v>2.5421717685476501</v>
      </c>
      <c r="B100" s="58">
        <f t="shared" ca="1" si="20"/>
        <v>4.3874942485246482</v>
      </c>
      <c r="C100" s="58">
        <f t="shared" ca="1" si="20"/>
        <v>2.7173597260705562</v>
      </c>
      <c r="D100" s="58">
        <f t="shared" ca="1" si="20"/>
        <v>1.232276853557527</v>
      </c>
      <c r="E100" s="58">
        <f t="shared" ca="1" si="20"/>
        <v>4.7111728911129305</v>
      </c>
      <c r="F100" s="58">
        <f t="shared" ca="1" si="20"/>
        <v>5.3023469745671079</v>
      </c>
      <c r="G100" s="58">
        <f t="shared" ca="1" si="20"/>
        <v>0.53234162347692604</v>
      </c>
      <c r="H100" s="58">
        <f t="shared" ca="1" si="20"/>
        <v>3.6303085040393097</v>
      </c>
      <c r="I100" s="58">
        <f t="shared" ca="1" si="20"/>
        <v>6.9239039968138023</v>
      </c>
      <c r="J100" s="58">
        <f t="shared" ca="1" si="20"/>
        <v>5.683946543766691</v>
      </c>
      <c r="K100" s="58">
        <f t="shared" ca="1" si="20"/>
        <v>3.3715459368478982</v>
      </c>
      <c r="L100" s="58"/>
      <c r="M100" s="6">
        <f t="shared" ca="1" si="21"/>
        <v>11.475819661861824</v>
      </c>
      <c r="N100" s="6">
        <f t="shared" ca="1" si="21"/>
        <v>9.9907367893487944</v>
      </c>
      <c r="O100" s="6">
        <f t="shared" ca="1" si="21"/>
        <v>14.78261368340427</v>
      </c>
      <c r="P100" s="6">
        <f t="shared" ca="1" si="21"/>
        <v>19.985291156753458</v>
      </c>
      <c r="Q100" s="6">
        <f t="shared" ca="1" si="21"/>
        <v>16.100521580524784</v>
      </c>
      <c r="R100" s="58"/>
      <c r="S100" s="58">
        <f t="shared" ca="1" si="15"/>
        <v>19.985291156753458</v>
      </c>
      <c r="T100" s="7">
        <f ca="1">SMALL($S$5:$S$1004,ROWS($S$5:S100))</f>
        <v>15.459882245471958</v>
      </c>
      <c r="U100" s="11">
        <f ca="1">ROWS($S$5:S100)/COUNT($S$5:$S$1004)</f>
        <v>9.6000000000000002E-2</v>
      </c>
      <c r="V100" s="8"/>
      <c r="W100" s="8"/>
      <c r="Y100" s="8"/>
      <c r="Z100" s="8"/>
      <c r="AA100" s="8"/>
      <c r="AB100" s="8"/>
      <c r="AC100" s="8"/>
      <c r="AD100" s="8"/>
      <c r="AF100" s="7"/>
      <c r="AG100" s="7"/>
      <c r="AH100" s="7"/>
      <c r="AI100" s="58"/>
      <c r="AJ100" s="7"/>
      <c r="AK100" s="7"/>
      <c r="AL100" s="59"/>
      <c r="AM100" s="59"/>
      <c r="AN100" s="59"/>
      <c r="AO100" s="59"/>
      <c r="AP100" s="59"/>
      <c r="AQ100" s="59"/>
    </row>
    <row r="101" spans="1:43" hidden="1" x14ac:dyDescent="0.25">
      <c r="A101" s="58">
        <f t="shared" ca="1" si="20"/>
        <v>4.7616862719685349</v>
      </c>
      <c r="B101" s="58">
        <f t="shared" ca="1" si="20"/>
        <v>2.6498530774862559</v>
      </c>
      <c r="C101" s="58">
        <f t="shared" ca="1" si="20"/>
        <v>4.8275364116519199</v>
      </c>
      <c r="D101" s="58">
        <f t="shared" ca="1" si="20"/>
        <v>1.6372724252538271</v>
      </c>
      <c r="E101" s="58">
        <f t="shared" ca="1" si="20"/>
        <v>7.9027035093884681</v>
      </c>
      <c r="F101" s="58">
        <f t="shared" ca="1" si="20"/>
        <v>2.8957338984649463</v>
      </c>
      <c r="G101" s="58">
        <f t="shared" ca="1" si="20"/>
        <v>1.0302380349387927</v>
      </c>
      <c r="H101" s="58">
        <f t="shared" ca="1" si="20"/>
        <v>3.9030363705800082</v>
      </c>
      <c r="I101" s="58">
        <f t="shared" ca="1" si="20"/>
        <v>5.4790013969093039</v>
      </c>
      <c r="J101" s="58">
        <f t="shared" ca="1" si="20"/>
        <v>4.2191967471306739</v>
      </c>
      <c r="K101" s="58">
        <f t="shared" ca="1" si="20"/>
        <v>4.791394137590407</v>
      </c>
      <c r="L101" s="58"/>
      <c r="M101" s="6">
        <f t="shared" ca="1" si="21"/>
        <v>14.838657465689922</v>
      </c>
      <c r="N101" s="6">
        <f t="shared" ca="1" si="21"/>
        <v>11.64839347929183</v>
      </c>
      <c r="O101" s="6">
        <f t="shared" ca="1" si="21"/>
        <v>14.771753334005398</v>
      </c>
      <c r="P101" s="6">
        <f t="shared" ca="1" si="21"/>
        <v>15.815982510450914</v>
      </c>
      <c r="Q101" s="6">
        <f t="shared" ca="1" si="21"/>
        <v>19.246987095045139</v>
      </c>
      <c r="R101" s="58"/>
      <c r="S101" s="58">
        <f t="shared" ca="1" si="15"/>
        <v>19.246987095045139</v>
      </c>
      <c r="T101" s="7">
        <f ca="1">SMALL($S$5:$S$1004,ROWS($S$5:S101))</f>
        <v>15.464334640423376</v>
      </c>
      <c r="U101" s="11">
        <f ca="1">ROWS($S$5:S101)/COUNT($S$5:$S$1004)</f>
        <v>9.7000000000000003E-2</v>
      </c>
      <c r="V101" s="8"/>
      <c r="W101" s="8"/>
      <c r="Y101" s="8"/>
      <c r="Z101" s="8"/>
      <c r="AA101" s="8"/>
      <c r="AB101" s="8"/>
      <c r="AC101" s="8"/>
      <c r="AD101" s="8"/>
      <c r="AF101" s="7"/>
      <c r="AG101" s="7"/>
      <c r="AH101" s="7"/>
      <c r="AI101" s="58"/>
      <c r="AJ101" s="7"/>
      <c r="AK101" s="7"/>
      <c r="AL101" s="59"/>
      <c r="AM101" s="59"/>
      <c r="AN101" s="59"/>
      <c r="AO101" s="59"/>
      <c r="AP101" s="59"/>
      <c r="AQ101" s="59"/>
    </row>
    <row r="102" spans="1:43" hidden="1" x14ac:dyDescent="0.25">
      <c r="A102" s="58">
        <f t="shared" ca="1" si="20"/>
        <v>5.2761680820904591</v>
      </c>
      <c r="B102" s="58">
        <f t="shared" ca="1" si="20"/>
        <v>4.9931634423419595</v>
      </c>
      <c r="C102" s="58">
        <f t="shared" ca="1" si="20"/>
        <v>4.0125808405558097</v>
      </c>
      <c r="D102" s="58">
        <f t="shared" ca="1" si="20"/>
        <v>1.389738096704781</v>
      </c>
      <c r="E102" s="58">
        <f t="shared" ca="1" si="20"/>
        <v>6.4510190762283965</v>
      </c>
      <c r="F102" s="58">
        <f t="shared" ca="1" si="20"/>
        <v>3.9452778654003504</v>
      </c>
      <c r="G102" s="58">
        <f t="shared" ca="1" si="20"/>
        <v>2.6196661636195997</v>
      </c>
      <c r="H102" s="58">
        <f t="shared" ca="1" si="20"/>
        <v>5.5701411954924556</v>
      </c>
      <c r="I102" s="58">
        <f t="shared" ca="1" si="20"/>
        <v>4.7591415322267103</v>
      </c>
      <c r="J102" s="58">
        <f t="shared" ca="1" si="20"/>
        <v>5.3507117503707269</v>
      </c>
      <c r="K102" s="58">
        <f t="shared" ca="1" si="20"/>
        <v>4.2135835187155948</v>
      </c>
      <c r="L102" s="58"/>
      <c r="M102" s="6">
        <f t="shared" ca="1" si="21"/>
        <v>17.259126836636597</v>
      </c>
      <c r="N102" s="6">
        <f t="shared" ca="1" si="21"/>
        <v>14.636284092785566</v>
      </c>
      <c r="O102" s="6">
        <f t="shared" ca="1" si="21"/>
        <v>16.794894268941082</v>
      </c>
      <c r="P102" s="6">
        <f t="shared" ca="1" si="21"/>
        <v>17.911166358684614</v>
      </c>
      <c r="Q102" s="6">
        <f t="shared" ca="1" si="21"/>
        <v>21.227907232778406</v>
      </c>
      <c r="R102" s="58"/>
      <c r="S102" s="58">
        <f t="shared" ca="1" si="15"/>
        <v>21.227907232778406</v>
      </c>
      <c r="T102" s="7">
        <f ca="1">SMALL($S$5:$S$1004,ROWS($S$5:S102))</f>
        <v>15.468793886682253</v>
      </c>
      <c r="U102" s="11">
        <f ca="1">ROWS($S$5:S102)/COUNT($S$5:$S$1004)</f>
        <v>9.8000000000000004E-2</v>
      </c>
      <c r="V102" s="8"/>
      <c r="W102" s="8"/>
      <c r="Y102" s="8"/>
      <c r="Z102" s="8"/>
      <c r="AA102" s="8"/>
      <c r="AB102" s="8"/>
      <c r="AC102" s="8"/>
      <c r="AD102" s="8"/>
      <c r="AF102" s="7"/>
      <c r="AG102" s="7"/>
      <c r="AH102" s="7"/>
      <c r="AI102" s="58"/>
      <c r="AJ102" s="7"/>
      <c r="AK102" s="7"/>
      <c r="AL102" s="59"/>
      <c r="AM102" s="59"/>
      <c r="AN102" s="59"/>
      <c r="AO102" s="59"/>
      <c r="AP102" s="59"/>
      <c r="AQ102" s="59"/>
    </row>
    <row r="103" spans="1:43" hidden="1" x14ac:dyDescent="0.25">
      <c r="A103" s="58">
        <f t="shared" ca="1" si="20"/>
        <v>5.4683166873088815</v>
      </c>
      <c r="B103" s="58">
        <f t="shared" ca="1" si="20"/>
        <v>1.0117133654853148</v>
      </c>
      <c r="C103" s="58">
        <f t="shared" ca="1" si="20"/>
        <v>1.3985843632723896</v>
      </c>
      <c r="D103" s="58">
        <f t="shared" ca="1" si="20"/>
        <v>2.6162086131774465</v>
      </c>
      <c r="E103" s="58">
        <f t="shared" ca="1" si="20"/>
        <v>5.6506352819521597</v>
      </c>
      <c r="F103" s="58">
        <f t="shared" ca="1" si="20"/>
        <v>2.91290956173972</v>
      </c>
      <c r="G103" s="58">
        <f t="shared" ca="1" si="20"/>
        <v>2.226137785206626</v>
      </c>
      <c r="H103" s="58">
        <f t="shared" ca="1" si="20"/>
        <v>5.6141300321439331</v>
      </c>
      <c r="I103" s="58">
        <f t="shared" ca="1" si="20"/>
        <v>6.1654538057822013</v>
      </c>
      <c r="J103" s="58">
        <f t="shared" ca="1" si="20"/>
        <v>5.1004868807996662</v>
      </c>
      <c r="K103" s="58">
        <f t="shared" ca="1" si="20"/>
        <v>4.6640647814669123</v>
      </c>
      <c r="L103" s="58"/>
      <c r="M103" s="6">
        <f t="shared" ca="1" si="21"/>
        <v>14.193525716587564</v>
      </c>
      <c r="N103" s="6">
        <f t="shared" ca="1" si="21"/>
        <v>15.411149966492621</v>
      </c>
      <c r="O103" s="6">
        <f t="shared" ca="1" si="21"/>
        <v>11.76283552823714</v>
      </c>
      <c r="P103" s="6">
        <f t="shared" ca="1" si="21"/>
        <v>14.754141514474149</v>
      </c>
      <c r="Q103" s="6">
        <f t="shared" ca="1" si="21"/>
        <v>16.940543461048321</v>
      </c>
      <c r="R103" s="58"/>
      <c r="S103" s="58">
        <f t="shared" ca="1" si="15"/>
        <v>16.940543461048321</v>
      </c>
      <c r="T103" s="7">
        <f ca="1">SMALL($S$5:$S$1004,ROWS($S$5:S103))</f>
        <v>15.483895811675083</v>
      </c>
      <c r="U103" s="11">
        <f ca="1">ROWS($S$5:S103)/COUNT($S$5:$S$1004)</f>
        <v>9.9000000000000005E-2</v>
      </c>
      <c r="V103" s="8"/>
      <c r="W103" s="8"/>
      <c r="Y103" s="8"/>
      <c r="Z103" s="8"/>
      <c r="AA103" s="8"/>
      <c r="AB103" s="8"/>
      <c r="AC103" s="8"/>
      <c r="AD103" s="8"/>
      <c r="AF103" s="7"/>
      <c r="AG103" s="7"/>
      <c r="AH103" s="7"/>
      <c r="AI103" s="58"/>
      <c r="AJ103" s="7"/>
      <c r="AK103" s="7"/>
      <c r="AL103" s="59"/>
      <c r="AM103" s="59"/>
      <c r="AN103" s="59"/>
      <c r="AO103" s="59"/>
      <c r="AP103" s="59"/>
      <c r="AQ103" s="59"/>
    </row>
    <row r="104" spans="1:43" hidden="1" x14ac:dyDescent="0.25">
      <c r="A104" s="58">
        <f t="shared" ca="1" si="20"/>
        <v>4.9064525338942806</v>
      </c>
      <c r="B104" s="58">
        <f t="shared" ca="1" si="20"/>
        <v>4.1210772948708732</v>
      </c>
      <c r="C104" s="58">
        <f t="shared" ca="1" si="20"/>
        <v>1.9551523665601418</v>
      </c>
      <c r="D104" s="58">
        <f t="shared" ca="1" si="20"/>
        <v>2.3801250254538902</v>
      </c>
      <c r="E104" s="58">
        <f t="shared" ca="1" si="20"/>
        <v>5.2005303097481637</v>
      </c>
      <c r="F104" s="58">
        <f t="shared" ca="1" si="20"/>
        <v>5.8044550736559124</v>
      </c>
      <c r="G104" s="58">
        <f t="shared" ca="1" si="20"/>
        <v>1.5183680346264026</v>
      </c>
      <c r="H104" s="58">
        <f t="shared" ca="1" si="20"/>
        <v>3.6087189198980427</v>
      </c>
      <c r="I104" s="58">
        <f t="shared" ca="1" si="20"/>
        <v>3.5933385017099586</v>
      </c>
      <c r="J104" s="58">
        <f t="shared" ca="1" si="20"/>
        <v>6.4901317814747159</v>
      </c>
      <c r="K104" s="58">
        <f t="shared" ca="1" si="20"/>
        <v>5.300920218803995</v>
      </c>
      <c r="L104" s="58"/>
      <c r="M104" s="6">
        <f t="shared" ca="1" si="21"/>
        <v>14.87010471655554</v>
      </c>
      <c r="N104" s="6">
        <f t="shared" ca="1" si="21"/>
        <v>15.295077375449289</v>
      </c>
      <c r="O104" s="6">
        <f t="shared" ca="1" si="21"/>
        <v>15.811739386093752</v>
      </c>
      <c r="P104" s="6">
        <f t="shared" ca="1" si="21"/>
        <v>18.819791089040738</v>
      </c>
      <c r="Q104" s="6">
        <f t="shared" ca="1" si="21"/>
        <v>18.231246743321073</v>
      </c>
      <c r="R104" s="58"/>
      <c r="S104" s="58">
        <f t="shared" ca="1" si="15"/>
        <v>18.819791089040738</v>
      </c>
      <c r="T104" s="7">
        <f ca="1">SMALL($S$5:$S$1004,ROWS($S$5:S104))</f>
        <v>15.483960019518264</v>
      </c>
      <c r="U104" s="11">
        <f ca="1">ROWS($S$5:S104)/COUNT($S$5:$S$1004)</f>
        <v>0.1</v>
      </c>
      <c r="V104" s="8"/>
      <c r="W104" s="8"/>
      <c r="Y104" s="8"/>
      <c r="Z104" s="8"/>
      <c r="AA104" s="8"/>
      <c r="AB104" s="8"/>
      <c r="AC104" s="8"/>
      <c r="AD104" s="8"/>
      <c r="AF104" s="7"/>
      <c r="AG104" s="7"/>
      <c r="AH104" s="7"/>
      <c r="AI104" s="58"/>
      <c r="AJ104" s="7"/>
      <c r="AK104" s="7"/>
      <c r="AL104" s="59"/>
      <c r="AM104" s="59"/>
      <c r="AN104" s="59"/>
      <c r="AO104" s="59"/>
      <c r="AP104" s="59"/>
      <c r="AQ104" s="59"/>
    </row>
    <row r="105" spans="1:43" hidden="1" x14ac:dyDescent="0.25">
      <c r="A105" s="58">
        <f t="shared" ref="A105:K114" ca="1" si="22">A$2+(A$3-A$2)*RAND()</f>
        <v>5.9873781984695889</v>
      </c>
      <c r="B105" s="58">
        <f t="shared" ca="1" si="22"/>
        <v>1.9721044608975502</v>
      </c>
      <c r="C105" s="58">
        <f t="shared" ca="1" si="22"/>
        <v>2.9806537331563243</v>
      </c>
      <c r="D105" s="58">
        <f t="shared" ca="1" si="22"/>
        <v>2.494325134634594</v>
      </c>
      <c r="E105" s="58">
        <f t="shared" ca="1" si="22"/>
        <v>4.1824428303834251</v>
      </c>
      <c r="F105" s="58">
        <f t="shared" ca="1" si="22"/>
        <v>3.5999255163499808</v>
      </c>
      <c r="G105" s="58">
        <f t="shared" ca="1" si="22"/>
        <v>1.7901932808667653</v>
      </c>
      <c r="H105" s="58">
        <f t="shared" ca="1" si="22"/>
        <v>3.6790893217823246</v>
      </c>
      <c r="I105" s="58">
        <f t="shared" ca="1" si="22"/>
        <v>3.084432258231808</v>
      </c>
      <c r="J105" s="58">
        <f t="shared" ca="1" si="22"/>
        <v>5.3239737105026546</v>
      </c>
      <c r="K105" s="58">
        <f t="shared" ca="1" si="22"/>
        <v>2.4081074653070647</v>
      </c>
      <c r="L105" s="58"/>
      <c r="M105" s="6">
        <f t="shared" ref="M105:Q114" ca="1" si="23">SUMIF(M$4,"*"&amp;$A$4&amp;"*",$A105)+SUMIF(M$4,"*"&amp;$B$4&amp;"*",$B105)+SUMIF(M$4,"*"&amp;$C$4&amp;"*",$C105)+SUMIF(M$4,"*"&amp;$D$4&amp;"*",$D105)+SUMIF(M$4,"*"&amp;$E$4&amp;"*",$E105)+SUMIF(M$4,"*"&amp;$F$4&amp;"*",$F105)+SUMIF(M$4,"*"&amp;$G$4&amp;"*",$G105)+SUMIF(M$4,"*"&amp;$H$4&amp;"*",$H105)+SUMIF(M$4,"*"&amp;$I$4&amp;"*",$I105)+SUMIF(M$4,"*"&amp;$J$4&amp;"*",$J105)+SUMIF(M$4,"*"&amp;$K$4&amp;"*",$K105)</f>
        <v>16.082198922995332</v>
      </c>
      <c r="N105" s="6">
        <f t="shared" ca="1" si="23"/>
        <v>15.595870324473601</v>
      </c>
      <c r="O105" s="6">
        <f t="shared" ca="1" si="23"/>
        <v>11.47852100178363</v>
      </c>
      <c r="P105" s="6">
        <f t="shared" ca="1" si="23"/>
        <v>11.064569700786404</v>
      </c>
      <c r="Q105" s="6">
        <f t="shared" ca="1" si="23"/>
        <v>12.241744078370365</v>
      </c>
      <c r="R105" s="58"/>
      <c r="S105" s="58">
        <f t="shared" ca="1" si="15"/>
        <v>16.082198922995332</v>
      </c>
      <c r="T105" s="7">
        <f ca="1">SMALL($S$5:$S$1004,ROWS($S$5:S105))</f>
        <v>15.49133234600766</v>
      </c>
      <c r="U105" s="11">
        <f ca="1">ROWS($S$5:S105)/COUNT($S$5:$S$1004)</f>
        <v>0.10100000000000001</v>
      </c>
      <c r="V105" s="8"/>
      <c r="W105" s="8"/>
      <c r="Y105" s="8"/>
      <c r="Z105" s="8"/>
      <c r="AA105" s="8"/>
      <c r="AB105" s="8"/>
      <c r="AC105" s="8"/>
      <c r="AD105" s="8"/>
      <c r="AF105" s="7"/>
      <c r="AG105" s="7"/>
      <c r="AH105" s="7"/>
      <c r="AI105" s="58"/>
      <c r="AJ105" s="7"/>
      <c r="AK105" s="7"/>
      <c r="AL105" s="59"/>
      <c r="AM105" s="59"/>
      <c r="AN105" s="59"/>
      <c r="AO105" s="59"/>
      <c r="AP105" s="59"/>
      <c r="AQ105" s="59"/>
    </row>
    <row r="106" spans="1:43" hidden="1" x14ac:dyDescent="0.25">
      <c r="A106" s="58">
        <f t="shared" ca="1" si="22"/>
        <v>2.6575783085026061</v>
      </c>
      <c r="B106" s="58">
        <f t="shared" ca="1" si="22"/>
        <v>1.0457085486300839</v>
      </c>
      <c r="C106" s="58">
        <f t="shared" ca="1" si="22"/>
        <v>1.294733775643337</v>
      </c>
      <c r="D106" s="58">
        <f t="shared" ca="1" si="22"/>
        <v>1.7497083612799398</v>
      </c>
      <c r="E106" s="58">
        <f t="shared" ca="1" si="22"/>
        <v>6.8179941043130778</v>
      </c>
      <c r="F106" s="58">
        <f t="shared" ca="1" si="22"/>
        <v>5.6840944036047514</v>
      </c>
      <c r="G106" s="58">
        <f t="shared" ca="1" si="22"/>
        <v>2.0667057268173976</v>
      </c>
      <c r="H106" s="58">
        <f t="shared" ca="1" si="22"/>
        <v>4.3860166232278619</v>
      </c>
      <c r="I106" s="58">
        <f t="shared" ca="1" si="22"/>
        <v>5.7769837550636538</v>
      </c>
      <c r="J106" s="58">
        <f t="shared" ca="1" si="22"/>
        <v>6.7680301079696026</v>
      </c>
      <c r="K106" s="58">
        <f t="shared" ca="1" si="22"/>
        <v>4.7687442740353072</v>
      </c>
      <c r="L106" s="58"/>
      <c r="M106" s="6">
        <f t="shared" ca="1" si="23"/>
        <v>12.787047918932943</v>
      </c>
      <c r="N106" s="6">
        <f t="shared" ca="1" si="23"/>
        <v>13.242022504569546</v>
      </c>
      <c r="O106" s="6">
        <f t="shared" ca="1" si="23"/>
        <v>14.631732760912765</v>
      </c>
      <c r="P106" s="6">
        <f t="shared" ca="1" si="23"/>
        <v>17.275530981333795</v>
      </c>
      <c r="Q106" s="6">
        <f t="shared" ca="1" si="23"/>
        <v>17.018463550206331</v>
      </c>
      <c r="R106" s="58"/>
      <c r="S106" s="58">
        <f t="shared" ca="1" si="15"/>
        <v>17.275530981333795</v>
      </c>
      <c r="T106" s="7">
        <f ca="1">SMALL($S$5:$S$1004,ROWS($S$5:S106))</f>
        <v>15.498403799341391</v>
      </c>
      <c r="U106" s="11">
        <f ca="1">ROWS($S$5:S106)/COUNT($S$5:$S$1004)</f>
        <v>0.10199999999999999</v>
      </c>
      <c r="V106" s="8"/>
      <c r="W106" s="8"/>
      <c r="Y106" s="8"/>
      <c r="Z106" s="8"/>
      <c r="AA106" s="8"/>
      <c r="AB106" s="8"/>
      <c r="AC106" s="8"/>
      <c r="AD106" s="8"/>
      <c r="AF106" s="7"/>
      <c r="AG106" s="7"/>
      <c r="AH106" s="7"/>
      <c r="AI106" s="58"/>
      <c r="AJ106" s="7"/>
      <c r="AK106" s="7"/>
      <c r="AL106" s="59"/>
      <c r="AM106" s="59"/>
      <c r="AN106" s="59"/>
      <c r="AO106" s="59"/>
      <c r="AP106" s="59"/>
      <c r="AQ106" s="59"/>
    </row>
    <row r="107" spans="1:43" hidden="1" x14ac:dyDescent="0.25">
      <c r="A107" s="58">
        <f t="shared" ca="1" si="22"/>
        <v>4.889900345075505</v>
      </c>
      <c r="B107" s="58">
        <f t="shared" ca="1" si="22"/>
        <v>2.6350252318415741</v>
      </c>
      <c r="C107" s="58">
        <f t="shared" ca="1" si="22"/>
        <v>2.6308146734831559</v>
      </c>
      <c r="D107" s="58">
        <f t="shared" ca="1" si="22"/>
        <v>1.4363604415843128</v>
      </c>
      <c r="E107" s="58">
        <f t="shared" ca="1" si="22"/>
        <v>6.7594455354119294</v>
      </c>
      <c r="F107" s="58">
        <f t="shared" ca="1" si="22"/>
        <v>2.3971133592674398</v>
      </c>
      <c r="G107" s="58">
        <f t="shared" ca="1" si="22"/>
        <v>2.5906226746995857</v>
      </c>
      <c r="H107" s="58">
        <f t="shared" ca="1" si="22"/>
        <v>3.8735313963046485</v>
      </c>
      <c r="I107" s="58">
        <f t="shared" ca="1" si="22"/>
        <v>3.1051139352932533</v>
      </c>
      <c r="J107" s="58">
        <f t="shared" ca="1" si="22"/>
        <v>4.1567679266122326</v>
      </c>
      <c r="K107" s="58">
        <f t="shared" ca="1" si="22"/>
        <v>4.8113053677055753</v>
      </c>
      <c r="L107" s="58"/>
      <c r="M107" s="6">
        <f t="shared" ca="1" si="23"/>
        <v>14.268105619870479</v>
      </c>
      <c r="N107" s="6">
        <f t="shared" ca="1" si="23"/>
        <v>13.073651387971637</v>
      </c>
      <c r="O107" s="6">
        <f t="shared" ca="1" si="23"/>
        <v>13.551238693865736</v>
      </c>
      <c r="P107" s="6">
        <f t="shared" ca="1" si="23"/>
        <v>12.948557894107843</v>
      </c>
      <c r="Q107" s="6">
        <f t="shared" ca="1" si="23"/>
        <v>18.079307531263726</v>
      </c>
      <c r="R107" s="58"/>
      <c r="S107" s="58">
        <f t="shared" ca="1" si="15"/>
        <v>18.079307531263726</v>
      </c>
      <c r="T107" s="7">
        <f ca="1">SMALL($S$5:$S$1004,ROWS($S$5:S107))</f>
        <v>15.503769073525204</v>
      </c>
      <c r="U107" s="11">
        <f ca="1">ROWS($S$5:S107)/COUNT($S$5:$S$1004)</f>
        <v>0.10299999999999999</v>
      </c>
      <c r="V107" s="8"/>
      <c r="W107" s="8"/>
      <c r="Y107" s="8"/>
      <c r="Z107" s="8"/>
      <c r="AA107" s="8"/>
      <c r="AB107" s="8"/>
      <c r="AC107" s="8"/>
      <c r="AD107" s="8"/>
      <c r="AF107" s="7"/>
      <c r="AG107" s="7"/>
      <c r="AH107" s="7"/>
      <c r="AI107" s="58"/>
      <c r="AJ107" s="7"/>
      <c r="AK107" s="7"/>
      <c r="AL107" s="59"/>
      <c r="AM107" s="59"/>
      <c r="AN107" s="59"/>
      <c r="AO107" s="59"/>
      <c r="AP107" s="59"/>
      <c r="AQ107" s="59"/>
    </row>
    <row r="108" spans="1:43" hidden="1" x14ac:dyDescent="0.25">
      <c r="A108" s="58">
        <f t="shared" ca="1" si="22"/>
        <v>5.6269953772969039</v>
      </c>
      <c r="B108" s="58">
        <f t="shared" ca="1" si="22"/>
        <v>3.3402724646055137</v>
      </c>
      <c r="C108" s="58">
        <f t="shared" ca="1" si="22"/>
        <v>2.5670313384124412</v>
      </c>
      <c r="D108" s="58">
        <f t="shared" ca="1" si="22"/>
        <v>2.1549862929001327</v>
      </c>
      <c r="E108" s="58">
        <f t="shared" ca="1" si="22"/>
        <v>4.8764893542320227</v>
      </c>
      <c r="F108" s="58">
        <f t="shared" ca="1" si="22"/>
        <v>5.5529199593463812</v>
      </c>
      <c r="G108" s="58">
        <f t="shared" ca="1" si="22"/>
        <v>1.824894770673553</v>
      </c>
      <c r="H108" s="58">
        <f t="shared" ca="1" si="22"/>
        <v>5.6762064970733395</v>
      </c>
      <c r="I108" s="58">
        <f t="shared" ca="1" si="22"/>
        <v>5.458242827728478</v>
      </c>
      <c r="J108" s="58">
        <f t="shared" ca="1" si="22"/>
        <v>5.385372879305347</v>
      </c>
      <c r="K108" s="58">
        <f t="shared" ca="1" si="22"/>
        <v>3.4180907897900203</v>
      </c>
      <c r="L108" s="58"/>
      <c r="M108" s="6">
        <f t="shared" ca="1" si="23"/>
        <v>15.404294365688244</v>
      </c>
      <c r="N108" s="6">
        <f t="shared" ca="1" si="23"/>
        <v>14.992249320175937</v>
      </c>
      <c r="O108" s="6">
        <f t="shared" ca="1" si="23"/>
        <v>13.602134698142883</v>
      </c>
      <c r="P108" s="6">
        <f t="shared" ca="1" si="23"/>
        <v>17.769526041470392</v>
      </c>
      <c r="Q108" s="6">
        <f t="shared" ca="1" si="23"/>
        <v>17.311059105700895</v>
      </c>
      <c r="R108" s="58"/>
      <c r="S108" s="58">
        <f t="shared" ca="1" si="15"/>
        <v>17.769526041470392</v>
      </c>
      <c r="T108" s="7">
        <f ca="1">SMALL($S$5:$S$1004,ROWS($S$5:S108))</f>
        <v>15.505836383654938</v>
      </c>
      <c r="U108" s="11">
        <f ca="1">ROWS($S$5:S108)/COUNT($S$5:$S$1004)</f>
        <v>0.104</v>
      </c>
      <c r="V108" s="8"/>
      <c r="W108" s="8"/>
      <c r="Y108" s="8"/>
      <c r="Z108" s="8"/>
      <c r="AA108" s="8"/>
      <c r="AB108" s="8"/>
      <c r="AC108" s="8"/>
      <c r="AD108" s="8"/>
      <c r="AF108" s="7"/>
      <c r="AG108" s="7"/>
      <c r="AH108" s="7"/>
      <c r="AI108" s="58"/>
      <c r="AJ108" s="7"/>
      <c r="AK108" s="7"/>
      <c r="AL108" s="59"/>
      <c r="AM108" s="59"/>
      <c r="AN108" s="59"/>
      <c r="AO108" s="59"/>
      <c r="AP108" s="59"/>
      <c r="AQ108" s="59"/>
    </row>
    <row r="109" spans="1:43" hidden="1" x14ac:dyDescent="0.25">
      <c r="A109" s="58">
        <f t="shared" ca="1" si="22"/>
        <v>5.0853944944183098</v>
      </c>
      <c r="B109" s="58">
        <f t="shared" ca="1" si="22"/>
        <v>4.7433186729983081</v>
      </c>
      <c r="C109" s="58">
        <f t="shared" ca="1" si="22"/>
        <v>3.4764228732265967</v>
      </c>
      <c r="D109" s="58">
        <f t="shared" ca="1" si="22"/>
        <v>1.5945300529490369</v>
      </c>
      <c r="E109" s="58">
        <f t="shared" ca="1" si="22"/>
        <v>5.5602122057647634</v>
      </c>
      <c r="F109" s="58">
        <f t="shared" ca="1" si="22"/>
        <v>5.1901312421162462</v>
      </c>
      <c r="G109" s="58">
        <f t="shared" ca="1" si="22"/>
        <v>2.8047864898159616</v>
      </c>
      <c r="H109" s="58">
        <f t="shared" ca="1" si="22"/>
        <v>5.1057096584353427</v>
      </c>
      <c r="I109" s="58">
        <f t="shared" ca="1" si="22"/>
        <v>6.8835420147635578</v>
      </c>
      <c r="J109" s="58">
        <f t="shared" ca="1" si="22"/>
        <v>5.2898722625207686</v>
      </c>
      <c r="K109" s="58">
        <f t="shared" ca="1" si="22"/>
        <v>4.3484611513069824</v>
      </c>
      <c r="L109" s="58"/>
      <c r="M109" s="6">
        <f t="shared" ca="1" si="23"/>
        <v>16.656476119981637</v>
      </c>
      <c r="N109" s="6">
        <f t="shared" ca="1" si="23"/>
        <v>14.774583299704076</v>
      </c>
      <c r="O109" s="6">
        <f t="shared" ca="1" si="23"/>
        <v>15.59340314128384</v>
      </c>
      <c r="P109" s="6">
        <f t="shared" ca="1" si="23"/>
        <v>21.165453081185095</v>
      </c>
      <c r="Q109" s="6">
        <f t="shared" ca="1" si="23"/>
        <v>19.757701688505396</v>
      </c>
      <c r="R109" s="58"/>
      <c r="S109" s="58">
        <f t="shared" ca="1" si="15"/>
        <v>21.165453081185095</v>
      </c>
      <c r="T109" s="7">
        <f ca="1">SMALL($S$5:$S$1004,ROWS($S$5:S109))</f>
        <v>15.506567320364528</v>
      </c>
      <c r="U109" s="11">
        <f ca="1">ROWS($S$5:S109)/COUNT($S$5:$S$1004)</f>
        <v>0.105</v>
      </c>
      <c r="V109" s="8"/>
      <c r="W109" s="8"/>
      <c r="Y109" s="8"/>
      <c r="Z109" s="8"/>
      <c r="AA109" s="8"/>
      <c r="AB109" s="8"/>
      <c r="AC109" s="8"/>
      <c r="AD109" s="8"/>
      <c r="AF109" s="7"/>
      <c r="AG109" s="7"/>
      <c r="AH109" s="7"/>
      <c r="AI109" s="58"/>
      <c r="AJ109" s="7"/>
      <c r="AK109" s="7"/>
      <c r="AL109" s="59"/>
      <c r="AM109" s="59"/>
      <c r="AN109" s="59"/>
      <c r="AO109" s="59"/>
      <c r="AP109" s="59"/>
      <c r="AQ109" s="59"/>
    </row>
    <row r="110" spans="1:43" hidden="1" x14ac:dyDescent="0.25">
      <c r="A110" s="58">
        <f t="shared" ca="1" si="22"/>
        <v>4.7344323055778323</v>
      </c>
      <c r="B110" s="58">
        <f t="shared" ca="1" si="22"/>
        <v>1.588853996833187</v>
      </c>
      <c r="C110" s="58">
        <f t="shared" ca="1" si="22"/>
        <v>1.0729930959873921</v>
      </c>
      <c r="D110" s="58">
        <f t="shared" ca="1" si="22"/>
        <v>1.5266401504137836</v>
      </c>
      <c r="E110" s="58">
        <f t="shared" ca="1" si="22"/>
        <v>5.1283461381951181</v>
      </c>
      <c r="F110" s="58">
        <f t="shared" ca="1" si="22"/>
        <v>4.8611259442300323</v>
      </c>
      <c r="G110" s="58">
        <f t="shared" ca="1" si="22"/>
        <v>1.9828146739863266</v>
      </c>
      <c r="H110" s="58">
        <f t="shared" ca="1" si="22"/>
        <v>5.6132537158855396</v>
      </c>
      <c r="I110" s="58">
        <f t="shared" ca="1" si="22"/>
        <v>6.5051083794018503</v>
      </c>
      <c r="J110" s="58">
        <f t="shared" ca="1" si="22"/>
        <v>6.6383093251523322</v>
      </c>
      <c r="K110" s="58">
        <f t="shared" ca="1" si="22"/>
        <v>2.2304345589126475</v>
      </c>
      <c r="L110" s="58"/>
      <c r="M110" s="6">
        <f t="shared" ca="1" si="23"/>
        <v>14.428549400703883</v>
      </c>
      <c r="N110" s="6">
        <f t="shared" ca="1" si="23"/>
        <v>14.882196455130273</v>
      </c>
      <c r="O110" s="6">
        <f t="shared" ca="1" si="23"/>
        <v>13.355509460180638</v>
      </c>
      <c r="P110" s="6">
        <f t="shared" ca="1" si="23"/>
        <v>15.185522879377718</v>
      </c>
      <c r="Q110" s="6">
        <f t="shared" ca="1" si="23"/>
        <v>14.560888409826493</v>
      </c>
      <c r="R110" s="58"/>
      <c r="S110" s="58">
        <f t="shared" ca="1" si="15"/>
        <v>15.185522879377718</v>
      </c>
      <c r="T110" s="7">
        <f ca="1">SMALL($S$5:$S$1004,ROWS($S$5:S110))</f>
        <v>15.529747171358249</v>
      </c>
      <c r="U110" s="11">
        <f ca="1">ROWS($S$5:S110)/COUNT($S$5:$S$1004)</f>
        <v>0.106</v>
      </c>
      <c r="V110" s="8"/>
      <c r="W110" s="8"/>
      <c r="Y110" s="8"/>
      <c r="Z110" s="8"/>
      <c r="AA110" s="8"/>
      <c r="AB110" s="8"/>
      <c r="AC110" s="8"/>
      <c r="AD110" s="8"/>
      <c r="AF110" s="7"/>
      <c r="AG110" s="7"/>
      <c r="AH110" s="7"/>
      <c r="AI110" s="58"/>
      <c r="AJ110" s="7"/>
      <c r="AK110" s="7"/>
      <c r="AL110" s="59"/>
      <c r="AM110" s="59"/>
      <c r="AN110" s="59"/>
      <c r="AO110" s="59"/>
      <c r="AP110" s="59"/>
      <c r="AQ110" s="59"/>
    </row>
    <row r="111" spans="1:43" hidden="1" x14ac:dyDescent="0.25">
      <c r="A111" s="58">
        <f t="shared" ca="1" si="22"/>
        <v>4.6570409325881847</v>
      </c>
      <c r="B111" s="58">
        <f t="shared" ca="1" si="22"/>
        <v>3.0847542644190056</v>
      </c>
      <c r="C111" s="58">
        <f t="shared" ca="1" si="22"/>
        <v>4.8543951162619106</v>
      </c>
      <c r="D111" s="58">
        <f t="shared" ca="1" si="22"/>
        <v>1.9980382220437014</v>
      </c>
      <c r="E111" s="58">
        <f t="shared" ca="1" si="22"/>
        <v>7.3302976458194307</v>
      </c>
      <c r="F111" s="58">
        <f t="shared" ca="1" si="22"/>
        <v>3.6904263672904709</v>
      </c>
      <c r="G111" s="58">
        <f t="shared" ca="1" si="22"/>
        <v>2.0411506742092893</v>
      </c>
      <c r="H111" s="58">
        <f t="shared" ca="1" si="22"/>
        <v>3.3334395604674509</v>
      </c>
      <c r="I111" s="58">
        <f t="shared" ca="1" si="22"/>
        <v>6.9372090429778801</v>
      </c>
      <c r="J111" s="58">
        <f t="shared" ca="1" si="22"/>
        <v>6.3087264660044218</v>
      </c>
      <c r="K111" s="58">
        <f t="shared" ca="1" si="22"/>
        <v>5.6790438504607872</v>
      </c>
      <c r="L111" s="58"/>
      <c r="M111" s="6">
        <f t="shared" ca="1" si="23"/>
        <v>17.861313189063807</v>
      </c>
      <c r="N111" s="6">
        <f t="shared" ca="1" si="23"/>
        <v>15.004956294845599</v>
      </c>
      <c r="O111" s="6">
        <f t="shared" ca="1" si="23"/>
        <v>16.723778376242858</v>
      </c>
      <c r="P111" s="6">
        <f t="shared" ca="1" si="23"/>
        <v>19.391433525148145</v>
      </c>
      <c r="Q111" s="6">
        <f t="shared" ca="1" si="23"/>
        <v>19.427535321166673</v>
      </c>
      <c r="R111" s="58"/>
      <c r="S111" s="58">
        <f t="shared" ca="1" si="15"/>
        <v>19.427535321166673</v>
      </c>
      <c r="T111" s="7">
        <f ca="1">SMALL($S$5:$S$1004,ROWS($S$5:S111))</f>
        <v>15.532564002630865</v>
      </c>
      <c r="U111" s="11">
        <f ca="1">ROWS($S$5:S111)/COUNT($S$5:$S$1004)</f>
        <v>0.107</v>
      </c>
      <c r="V111" s="8"/>
      <c r="W111" s="8"/>
      <c r="Y111" s="8"/>
      <c r="Z111" s="8"/>
      <c r="AA111" s="8"/>
      <c r="AB111" s="8"/>
      <c r="AC111" s="8"/>
      <c r="AD111" s="8"/>
      <c r="AF111" s="7"/>
      <c r="AG111" s="7"/>
      <c r="AH111" s="7"/>
      <c r="AI111" s="58"/>
      <c r="AJ111" s="7"/>
      <c r="AK111" s="7"/>
      <c r="AL111" s="59"/>
      <c r="AM111" s="59"/>
      <c r="AN111" s="59"/>
      <c r="AO111" s="59"/>
      <c r="AP111" s="59"/>
      <c r="AQ111" s="59"/>
    </row>
    <row r="112" spans="1:43" hidden="1" x14ac:dyDescent="0.25">
      <c r="A112" s="58">
        <f t="shared" ca="1" si="22"/>
        <v>2.2289588045417621</v>
      </c>
      <c r="B112" s="58">
        <f t="shared" ca="1" si="22"/>
        <v>1.1694807290068159</v>
      </c>
      <c r="C112" s="58">
        <f t="shared" ca="1" si="22"/>
        <v>4.6905347941439537</v>
      </c>
      <c r="D112" s="58">
        <f t="shared" ca="1" si="22"/>
        <v>2.5187845542779947</v>
      </c>
      <c r="E112" s="58">
        <f t="shared" ca="1" si="22"/>
        <v>5.4206291399104307</v>
      </c>
      <c r="F112" s="58">
        <f t="shared" ca="1" si="22"/>
        <v>3.7885627795811541</v>
      </c>
      <c r="G112" s="58">
        <f t="shared" ca="1" si="22"/>
        <v>2.119793435924501</v>
      </c>
      <c r="H112" s="58">
        <f t="shared" ca="1" si="22"/>
        <v>4.0329012222615663</v>
      </c>
      <c r="I112" s="58">
        <f t="shared" ca="1" si="22"/>
        <v>3.5475405995784337</v>
      </c>
      <c r="J112" s="58">
        <f t="shared" ca="1" si="22"/>
        <v>4.5899514102000891</v>
      </c>
      <c r="K112" s="58">
        <f t="shared" ca="1" si="22"/>
        <v>2.0606541803288727</v>
      </c>
      <c r="L112" s="58"/>
      <c r="M112" s="6">
        <f t="shared" ca="1" si="23"/>
        <v>13.629238444810305</v>
      </c>
      <c r="N112" s="6">
        <f t="shared" ca="1" si="23"/>
        <v>11.457488204944347</v>
      </c>
      <c r="O112" s="6">
        <f t="shared" ca="1" si="23"/>
        <v>11.180061279117336</v>
      </c>
      <c r="P112" s="6">
        <f t="shared" ca="1" si="23"/>
        <v>10.566238288495276</v>
      </c>
      <c r="Q112" s="6">
        <f t="shared" ca="1" si="23"/>
        <v>12.683665271507687</v>
      </c>
      <c r="R112" s="58"/>
      <c r="S112" s="58">
        <f t="shared" ca="1" si="15"/>
        <v>13.629238444810305</v>
      </c>
      <c r="T112" s="7">
        <f ca="1">SMALL($S$5:$S$1004,ROWS($S$5:S112))</f>
        <v>15.544724020557371</v>
      </c>
      <c r="U112" s="11">
        <f ca="1">ROWS($S$5:S112)/COUNT($S$5:$S$1004)</f>
        <v>0.108</v>
      </c>
      <c r="V112" s="8"/>
      <c r="W112" s="8"/>
      <c r="Y112" s="8"/>
      <c r="Z112" s="8"/>
      <c r="AA112" s="8"/>
      <c r="AB112" s="8"/>
      <c r="AC112" s="8"/>
      <c r="AD112" s="8"/>
      <c r="AF112" s="7"/>
      <c r="AG112" s="7"/>
      <c r="AH112" s="7"/>
      <c r="AI112" s="58"/>
      <c r="AJ112" s="7"/>
      <c r="AK112" s="7"/>
      <c r="AL112" s="59"/>
      <c r="AM112" s="59"/>
      <c r="AN112" s="59"/>
      <c r="AO112" s="59"/>
      <c r="AP112" s="59"/>
      <c r="AQ112" s="59"/>
    </row>
    <row r="113" spans="1:43" hidden="1" x14ac:dyDescent="0.25">
      <c r="A113" s="58">
        <f t="shared" ca="1" si="22"/>
        <v>5.8539839108926461</v>
      </c>
      <c r="B113" s="58">
        <f t="shared" ca="1" si="22"/>
        <v>4.1502078625634287</v>
      </c>
      <c r="C113" s="58">
        <f t="shared" ca="1" si="22"/>
        <v>1.1696822978267853</v>
      </c>
      <c r="D113" s="58">
        <f t="shared" ca="1" si="22"/>
        <v>2.0224019215038473</v>
      </c>
      <c r="E113" s="58">
        <f t="shared" ca="1" si="22"/>
        <v>4.2151242122013386</v>
      </c>
      <c r="F113" s="58">
        <f t="shared" ca="1" si="22"/>
        <v>3.1432887396282121</v>
      </c>
      <c r="G113" s="58">
        <f t="shared" ca="1" si="22"/>
        <v>0.68921959589632587</v>
      </c>
      <c r="H113" s="58">
        <f t="shared" ca="1" si="22"/>
        <v>4.8011891508321263</v>
      </c>
      <c r="I113" s="58">
        <f t="shared" ca="1" si="22"/>
        <v>6.1125572729453168</v>
      </c>
      <c r="J113" s="58">
        <f t="shared" ca="1" si="22"/>
        <v>6.6181953576041943</v>
      </c>
      <c r="K113" s="58">
        <f t="shared" ca="1" si="22"/>
        <v>2.5339728699763628</v>
      </c>
      <c r="L113" s="58"/>
      <c r="M113" s="6">
        <f t="shared" ca="1" si="23"/>
        <v>14.331081162219952</v>
      </c>
      <c r="N113" s="6">
        <f t="shared" ca="1" si="23"/>
        <v>15.183800785897013</v>
      </c>
      <c r="O113" s="6">
        <f t="shared" ca="1" si="23"/>
        <v>14.983527432368962</v>
      </c>
      <c r="P113" s="6">
        <f t="shared" ca="1" si="23"/>
        <v>15.940026745113322</v>
      </c>
      <c r="Q113" s="6">
        <f t="shared" ca="1" si="23"/>
        <v>15.700494095573257</v>
      </c>
      <c r="R113" s="58"/>
      <c r="S113" s="58">
        <f t="shared" ca="1" si="15"/>
        <v>15.940026745113322</v>
      </c>
      <c r="T113" s="7">
        <f ca="1">SMALL($S$5:$S$1004,ROWS($S$5:S113))</f>
        <v>15.5516500657659</v>
      </c>
      <c r="U113" s="11">
        <f ca="1">ROWS($S$5:S113)/COUNT($S$5:$S$1004)</f>
        <v>0.109</v>
      </c>
      <c r="V113" s="8"/>
      <c r="W113" s="8"/>
      <c r="Y113" s="8"/>
      <c r="Z113" s="8"/>
      <c r="AA113" s="8"/>
      <c r="AB113" s="8"/>
      <c r="AC113" s="8"/>
      <c r="AD113" s="8"/>
      <c r="AF113" s="7"/>
      <c r="AG113" s="7"/>
      <c r="AH113" s="7"/>
      <c r="AI113" s="58"/>
      <c r="AJ113" s="7"/>
      <c r="AK113" s="7"/>
      <c r="AL113" s="59"/>
      <c r="AM113" s="59"/>
      <c r="AN113" s="59"/>
      <c r="AO113" s="59"/>
      <c r="AP113" s="59"/>
      <c r="AQ113" s="59"/>
    </row>
    <row r="114" spans="1:43" hidden="1" x14ac:dyDescent="0.25">
      <c r="A114" s="58">
        <f t="shared" ca="1" si="22"/>
        <v>3.0781822210870717</v>
      </c>
      <c r="B114" s="58">
        <f t="shared" ca="1" si="22"/>
        <v>3.7312212417925368</v>
      </c>
      <c r="C114" s="58">
        <f t="shared" ca="1" si="22"/>
        <v>1.0045189653264819</v>
      </c>
      <c r="D114" s="58">
        <f t="shared" ca="1" si="22"/>
        <v>1.3700014455504042</v>
      </c>
      <c r="E114" s="58">
        <f t="shared" ca="1" si="22"/>
        <v>4.7430565648484055</v>
      </c>
      <c r="F114" s="58">
        <f t="shared" ca="1" si="22"/>
        <v>4.75670423972048</v>
      </c>
      <c r="G114" s="58">
        <f t="shared" ca="1" si="22"/>
        <v>1.50408327865561</v>
      </c>
      <c r="H114" s="58">
        <f t="shared" ca="1" si="22"/>
        <v>5.3774461957511983</v>
      </c>
      <c r="I114" s="58">
        <f t="shared" ca="1" si="22"/>
        <v>6.2357623468436429</v>
      </c>
      <c r="J114" s="58">
        <f t="shared" ca="1" si="22"/>
        <v>4.3761838690793322</v>
      </c>
      <c r="K114" s="58">
        <f t="shared" ca="1" si="22"/>
        <v>4.011344798627114</v>
      </c>
      <c r="L114" s="58"/>
      <c r="M114" s="6">
        <f t="shared" ca="1" si="23"/>
        <v>9.9629683341484956</v>
      </c>
      <c r="N114" s="6">
        <f t="shared" ca="1" si="23"/>
        <v>10.328450814372419</v>
      </c>
      <c r="O114" s="6">
        <f t="shared" ca="1" si="23"/>
        <v>12.850461675720274</v>
      </c>
      <c r="P114" s="6">
        <f t="shared" ca="1" si="23"/>
        <v>18.735032626983774</v>
      </c>
      <c r="Q114" s="6">
        <f t="shared" ca="1" si="23"/>
        <v>17.863068801019253</v>
      </c>
      <c r="R114" s="58"/>
      <c r="S114" s="58">
        <f t="shared" ca="1" si="15"/>
        <v>18.735032626983774</v>
      </c>
      <c r="T114" s="7">
        <f ca="1">SMALL($S$5:$S$1004,ROWS($S$5:S114))</f>
        <v>15.56030734407358</v>
      </c>
      <c r="U114" s="11">
        <f ca="1">ROWS($S$5:S114)/COUNT($S$5:$S$1004)</f>
        <v>0.11</v>
      </c>
      <c r="V114" s="8"/>
      <c r="W114" s="8"/>
      <c r="Y114" s="8"/>
      <c r="Z114" s="8"/>
      <c r="AA114" s="8"/>
      <c r="AB114" s="8"/>
      <c r="AC114" s="8"/>
      <c r="AD114" s="8"/>
      <c r="AF114" s="7"/>
      <c r="AG114" s="7"/>
      <c r="AH114" s="7"/>
      <c r="AI114" s="58"/>
      <c r="AJ114" s="7"/>
      <c r="AK114" s="7"/>
      <c r="AL114" s="59"/>
      <c r="AM114" s="59"/>
      <c r="AN114" s="59"/>
      <c r="AO114" s="59"/>
      <c r="AP114" s="59"/>
      <c r="AQ114" s="59"/>
    </row>
    <row r="115" spans="1:43" hidden="1" x14ac:dyDescent="0.25">
      <c r="A115" s="58">
        <f t="shared" ref="A115:K124" ca="1" si="24">A$2+(A$3-A$2)*RAND()</f>
        <v>3.4184029640454932</v>
      </c>
      <c r="B115" s="58">
        <f t="shared" ca="1" si="24"/>
        <v>3.4405564139891949</v>
      </c>
      <c r="C115" s="58">
        <f t="shared" ca="1" si="24"/>
        <v>4.7095846361400451</v>
      </c>
      <c r="D115" s="58">
        <f t="shared" ca="1" si="24"/>
        <v>1.8680358690345278</v>
      </c>
      <c r="E115" s="58">
        <f t="shared" ca="1" si="24"/>
        <v>5.1855003025166262</v>
      </c>
      <c r="F115" s="58">
        <f t="shared" ca="1" si="24"/>
        <v>2.6945400900412002</v>
      </c>
      <c r="G115" s="58">
        <f t="shared" ca="1" si="24"/>
        <v>1.4938093112373108</v>
      </c>
      <c r="H115" s="58">
        <f t="shared" ca="1" si="24"/>
        <v>3.6149398105964092</v>
      </c>
      <c r="I115" s="58">
        <f t="shared" ca="1" si="24"/>
        <v>6.0356703062820998</v>
      </c>
      <c r="J115" s="58">
        <f t="shared" ca="1" si="24"/>
        <v>6.2023535979141338</v>
      </c>
      <c r="K115" s="58">
        <f t="shared" ca="1" si="24"/>
        <v>3.9501603050258063</v>
      </c>
      <c r="L115" s="58"/>
      <c r="M115" s="6">
        <f t="shared" ref="M115:Q124" ca="1" si="25">SUMIF(M$4,"*"&amp;$A$4&amp;"*",$A115)+SUMIF(M$4,"*"&amp;$B$4&amp;"*",$B115)+SUMIF(M$4,"*"&amp;$C$4&amp;"*",$C115)+SUMIF(M$4,"*"&amp;$D$4&amp;"*",$D115)+SUMIF(M$4,"*"&amp;$E$4&amp;"*",$E115)+SUMIF(M$4,"*"&amp;$F$4&amp;"*",$F115)+SUMIF(M$4,"*"&amp;$G$4&amp;"*",$G115)+SUMIF(M$4,"*"&amp;$H$4&amp;"*",$H115)+SUMIF(M$4,"*"&amp;$I$4&amp;"*",$I115)+SUMIF(M$4,"*"&amp;$J$4&amp;"*",$J115)+SUMIF(M$4,"*"&amp;$K$4&amp;"*",$K115)</f>
        <v>15.824150509336981</v>
      </c>
      <c r="N115" s="6">
        <f t="shared" ca="1" si="25"/>
        <v>12.982601742231466</v>
      </c>
      <c r="O115" s="6">
        <f t="shared" ca="1" si="25"/>
        <v>14.828410314419955</v>
      </c>
      <c r="P115" s="6">
        <f t="shared" ca="1" si="25"/>
        <v>16.120927115338301</v>
      </c>
      <c r="Q115" s="6">
        <f t="shared" ca="1" si="25"/>
        <v>16.191156832128037</v>
      </c>
      <c r="R115" s="58"/>
      <c r="S115" s="58">
        <f t="shared" ca="1" si="15"/>
        <v>16.191156832128037</v>
      </c>
      <c r="T115" s="7">
        <f ca="1">SMALL($S$5:$S$1004,ROWS($S$5:S115))</f>
        <v>15.569149150713264</v>
      </c>
      <c r="U115" s="11">
        <f ca="1">ROWS($S$5:S115)/COUNT($S$5:$S$1004)</f>
        <v>0.111</v>
      </c>
      <c r="V115" s="8"/>
      <c r="W115" s="8"/>
      <c r="Y115" s="8"/>
      <c r="Z115" s="8"/>
      <c r="AA115" s="8"/>
      <c r="AB115" s="8"/>
      <c r="AC115" s="8"/>
      <c r="AD115" s="8"/>
      <c r="AF115" s="7"/>
      <c r="AG115" s="7"/>
      <c r="AH115" s="7"/>
      <c r="AI115" s="58"/>
      <c r="AJ115" s="7"/>
      <c r="AK115" s="7"/>
      <c r="AL115" s="59"/>
      <c r="AM115" s="59"/>
      <c r="AN115" s="59"/>
      <c r="AO115" s="59"/>
      <c r="AP115" s="59"/>
      <c r="AQ115" s="59"/>
    </row>
    <row r="116" spans="1:43" hidden="1" x14ac:dyDescent="0.25">
      <c r="A116" s="58">
        <f t="shared" ca="1" si="24"/>
        <v>4.6635726805544451</v>
      </c>
      <c r="B116" s="58">
        <f t="shared" ca="1" si="24"/>
        <v>2.1434568618562175</v>
      </c>
      <c r="C116" s="58">
        <f t="shared" ca="1" si="24"/>
        <v>3.1694629803181682</v>
      </c>
      <c r="D116" s="58">
        <f t="shared" ca="1" si="24"/>
        <v>2.1729484234019836</v>
      </c>
      <c r="E116" s="58">
        <f t="shared" ca="1" si="24"/>
        <v>5.5199403564035201</v>
      </c>
      <c r="F116" s="58">
        <f t="shared" ca="1" si="24"/>
        <v>5.5210381412410303</v>
      </c>
      <c r="G116" s="58">
        <f t="shared" ca="1" si="24"/>
        <v>1.7233774996205693</v>
      </c>
      <c r="H116" s="58">
        <f t="shared" ca="1" si="24"/>
        <v>2.727388515102843</v>
      </c>
      <c r="I116" s="58">
        <f t="shared" ca="1" si="24"/>
        <v>5.6304953031474732</v>
      </c>
      <c r="J116" s="58">
        <f t="shared" ca="1" si="24"/>
        <v>7.8118576863395122</v>
      </c>
      <c r="K116" s="58">
        <f t="shared" ca="1" si="24"/>
        <v>5.9321433154872043</v>
      </c>
      <c r="L116" s="58"/>
      <c r="M116" s="6">
        <f t="shared" ca="1" si="25"/>
        <v>17.368270846832694</v>
      </c>
      <c r="N116" s="6">
        <f t="shared" ca="1" si="25"/>
        <v>16.371756289916512</v>
      </c>
      <c r="O116" s="6">
        <f t="shared" ca="1" si="25"/>
        <v>15.47525490459925</v>
      </c>
      <c r="P116" s="6">
        <f t="shared" ca="1" si="25"/>
        <v>19.227133621731923</v>
      </c>
      <c r="Q116" s="6">
        <f t="shared" ca="1" si="25"/>
        <v>16.322929048849787</v>
      </c>
      <c r="R116" s="58"/>
      <c r="S116" s="58">
        <f t="shared" ca="1" si="15"/>
        <v>19.227133621731923</v>
      </c>
      <c r="T116" s="7">
        <f ca="1">SMALL($S$5:$S$1004,ROWS($S$5:S116))</f>
        <v>15.585776777915603</v>
      </c>
      <c r="U116" s="11">
        <f ca="1">ROWS($S$5:S116)/COUNT($S$5:$S$1004)</f>
        <v>0.112</v>
      </c>
      <c r="V116" s="8"/>
      <c r="W116" s="8"/>
      <c r="Y116" s="8"/>
      <c r="Z116" s="8"/>
      <c r="AA116" s="8"/>
      <c r="AB116" s="8"/>
      <c r="AC116" s="8"/>
      <c r="AD116" s="8"/>
      <c r="AF116" s="7"/>
      <c r="AG116" s="7"/>
      <c r="AH116" s="7"/>
      <c r="AI116" s="58"/>
      <c r="AJ116" s="7"/>
      <c r="AK116" s="7"/>
      <c r="AL116" s="59"/>
      <c r="AM116" s="59"/>
      <c r="AN116" s="59"/>
      <c r="AO116" s="59"/>
      <c r="AP116" s="59"/>
      <c r="AQ116" s="59"/>
    </row>
    <row r="117" spans="1:43" hidden="1" x14ac:dyDescent="0.25">
      <c r="A117" s="58">
        <f t="shared" ca="1" si="24"/>
        <v>2.5303815506636109</v>
      </c>
      <c r="B117" s="58">
        <f t="shared" ca="1" si="24"/>
        <v>1.3037936676950923</v>
      </c>
      <c r="C117" s="58">
        <f t="shared" ca="1" si="24"/>
        <v>1.0836767958944362</v>
      </c>
      <c r="D117" s="58">
        <f t="shared" ca="1" si="24"/>
        <v>1.7203125370270997</v>
      </c>
      <c r="E117" s="58">
        <f t="shared" ca="1" si="24"/>
        <v>4.7959749460712704</v>
      </c>
      <c r="F117" s="58">
        <f t="shared" ca="1" si="24"/>
        <v>2.7780710593054811</v>
      </c>
      <c r="G117" s="58">
        <f t="shared" ca="1" si="24"/>
        <v>2.7305851583894705</v>
      </c>
      <c r="H117" s="58">
        <f t="shared" ca="1" si="24"/>
        <v>2.7309081401161865</v>
      </c>
      <c r="I117" s="58">
        <f t="shared" ca="1" si="24"/>
        <v>4.0317814797886946</v>
      </c>
      <c r="J117" s="58">
        <f t="shared" ca="1" si="24"/>
        <v>7.0718692330834756</v>
      </c>
      <c r="K117" s="58">
        <f t="shared" ca="1" si="24"/>
        <v>3.7024442451128881</v>
      </c>
      <c r="L117" s="58"/>
      <c r="M117" s="6">
        <f t="shared" ca="1" si="25"/>
        <v>13.416512738030994</v>
      </c>
      <c r="N117" s="6">
        <f t="shared" ca="1" si="25"/>
        <v>14.053148479163657</v>
      </c>
      <c r="O117" s="6">
        <f t="shared" ca="1" si="25"/>
        <v>13.171637846849839</v>
      </c>
      <c r="P117" s="6">
        <f t="shared" ca="1" si="25"/>
        <v>11.816090451902156</v>
      </c>
      <c r="Q117" s="6">
        <f t="shared" ca="1" si="25"/>
        <v>12.533120998995438</v>
      </c>
      <c r="R117" s="58"/>
      <c r="S117" s="58">
        <f t="shared" ca="1" si="15"/>
        <v>14.053148479163657</v>
      </c>
      <c r="T117" s="7">
        <f ca="1">SMALL($S$5:$S$1004,ROWS($S$5:S117))</f>
        <v>15.592317069925237</v>
      </c>
      <c r="U117" s="11">
        <f ca="1">ROWS($S$5:S117)/COUNT($S$5:$S$1004)</f>
        <v>0.113</v>
      </c>
      <c r="V117" s="8"/>
      <c r="W117" s="8"/>
      <c r="Y117" s="8"/>
      <c r="Z117" s="8"/>
      <c r="AA117" s="8"/>
      <c r="AB117" s="8"/>
      <c r="AC117" s="8"/>
      <c r="AD117" s="8"/>
      <c r="AF117" s="7"/>
      <c r="AG117" s="7"/>
      <c r="AH117" s="7"/>
      <c r="AI117" s="58"/>
      <c r="AJ117" s="7"/>
      <c r="AK117" s="7"/>
      <c r="AL117" s="59"/>
      <c r="AM117" s="59"/>
      <c r="AN117" s="59"/>
      <c r="AO117" s="59"/>
      <c r="AP117" s="59"/>
      <c r="AQ117" s="59"/>
    </row>
    <row r="118" spans="1:43" hidden="1" x14ac:dyDescent="0.25">
      <c r="A118" s="58">
        <f t="shared" ca="1" si="24"/>
        <v>2.8952654205787924</v>
      </c>
      <c r="B118" s="58">
        <f t="shared" ca="1" si="24"/>
        <v>4.9675949883227482</v>
      </c>
      <c r="C118" s="58">
        <f t="shared" ca="1" si="24"/>
        <v>2.2956838155259356</v>
      </c>
      <c r="D118" s="58">
        <f t="shared" ca="1" si="24"/>
        <v>1.6077462515630596</v>
      </c>
      <c r="E118" s="58">
        <f t="shared" ca="1" si="24"/>
        <v>7.1853093603382971</v>
      </c>
      <c r="F118" s="58">
        <f t="shared" ca="1" si="24"/>
        <v>2.8082997025453551</v>
      </c>
      <c r="G118" s="58">
        <f t="shared" ca="1" si="24"/>
        <v>1.1952433029627161</v>
      </c>
      <c r="H118" s="58">
        <f t="shared" ca="1" si="24"/>
        <v>3.93389036720292</v>
      </c>
      <c r="I118" s="58">
        <f t="shared" ca="1" si="24"/>
        <v>5.4758136039645642</v>
      </c>
      <c r="J118" s="58">
        <f t="shared" ca="1" si="24"/>
        <v>6.5924615049595934</v>
      </c>
      <c r="K118" s="58">
        <f t="shared" ca="1" si="24"/>
        <v>2.3626280331499516</v>
      </c>
      <c r="L118" s="58"/>
      <c r="M118" s="6">
        <f t="shared" ca="1" si="25"/>
        <v>12.978654044027039</v>
      </c>
      <c r="N118" s="6">
        <f t="shared" ca="1" si="25"/>
        <v>12.290716480064162</v>
      </c>
      <c r="O118" s="6">
        <f t="shared" ca="1" si="25"/>
        <v>18.74536585362064</v>
      </c>
      <c r="P118" s="6">
        <f t="shared" ca="1" si="25"/>
        <v>15.614336327982619</v>
      </c>
      <c r="Q118" s="6">
        <f t="shared" ca="1" si="25"/>
        <v>18.44942274901392</v>
      </c>
      <c r="R118" s="58"/>
      <c r="S118" s="58">
        <f t="shared" ca="1" si="15"/>
        <v>18.74536585362064</v>
      </c>
      <c r="T118" s="7">
        <f ca="1">SMALL($S$5:$S$1004,ROWS($S$5:S118))</f>
        <v>15.605279230114995</v>
      </c>
      <c r="U118" s="11">
        <f ca="1">ROWS($S$5:S118)/COUNT($S$5:$S$1004)</f>
        <v>0.114</v>
      </c>
      <c r="V118" s="8"/>
      <c r="W118" s="8"/>
      <c r="Y118" s="8"/>
      <c r="Z118" s="8"/>
      <c r="AA118" s="8"/>
      <c r="AB118" s="8"/>
      <c r="AC118" s="8"/>
      <c r="AD118" s="8"/>
      <c r="AF118" s="7"/>
      <c r="AG118" s="7"/>
      <c r="AH118" s="7"/>
      <c r="AI118" s="58"/>
      <c r="AJ118" s="7"/>
      <c r="AK118" s="7"/>
      <c r="AL118" s="59"/>
      <c r="AM118" s="59"/>
      <c r="AN118" s="59"/>
      <c r="AO118" s="59"/>
      <c r="AP118" s="59"/>
      <c r="AQ118" s="59"/>
    </row>
    <row r="119" spans="1:43" hidden="1" x14ac:dyDescent="0.25">
      <c r="A119" s="58">
        <f t="shared" ca="1" si="24"/>
        <v>3.2832241332034879</v>
      </c>
      <c r="B119" s="58">
        <f t="shared" ca="1" si="24"/>
        <v>2.8033686422947812</v>
      </c>
      <c r="C119" s="58">
        <f t="shared" ca="1" si="24"/>
        <v>3.8258914828277977</v>
      </c>
      <c r="D119" s="58">
        <f t="shared" ca="1" si="24"/>
        <v>1.2269233609807944</v>
      </c>
      <c r="E119" s="58">
        <f t="shared" ca="1" si="24"/>
        <v>6.9388975200862841</v>
      </c>
      <c r="F119" s="58">
        <f t="shared" ca="1" si="24"/>
        <v>2.1227886535855665</v>
      </c>
      <c r="G119" s="58">
        <f t="shared" ca="1" si="24"/>
        <v>2.9479228117313241</v>
      </c>
      <c r="H119" s="58">
        <f t="shared" ca="1" si="24"/>
        <v>3.3880321526324666</v>
      </c>
      <c r="I119" s="58">
        <f t="shared" ca="1" si="24"/>
        <v>3.3899064100796878</v>
      </c>
      <c r="J119" s="58">
        <f t="shared" ca="1" si="24"/>
        <v>6.7620396219949068</v>
      </c>
      <c r="K119" s="58">
        <f t="shared" ca="1" si="24"/>
        <v>4.0208594678079681</v>
      </c>
      <c r="L119" s="58"/>
      <c r="M119" s="6">
        <f t="shared" ca="1" si="25"/>
        <v>16.819078049757515</v>
      </c>
      <c r="N119" s="6">
        <f t="shared" ca="1" si="25"/>
        <v>14.220109927910514</v>
      </c>
      <c r="O119" s="6">
        <f t="shared" ca="1" si="25"/>
        <v>16.504305784375973</v>
      </c>
      <c r="P119" s="6">
        <f t="shared" ca="1" si="25"/>
        <v>12.336923173768003</v>
      </c>
      <c r="Q119" s="6">
        <f t="shared" ca="1" si="25"/>
        <v>17.1511577828215</v>
      </c>
      <c r="R119" s="58"/>
      <c r="S119" s="58">
        <f t="shared" ca="1" si="15"/>
        <v>17.1511577828215</v>
      </c>
      <c r="T119" s="7">
        <f ca="1">SMALL($S$5:$S$1004,ROWS($S$5:S119))</f>
        <v>15.606217338318077</v>
      </c>
      <c r="U119" s="11">
        <f ca="1">ROWS($S$5:S119)/COUNT($S$5:$S$1004)</f>
        <v>0.115</v>
      </c>
      <c r="V119" s="8"/>
      <c r="W119" s="8"/>
      <c r="Y119" s="8"/>
      <c r="Z119" s="8"/>
      <c r="AA119" s="8"/>
      <c r="AB119" s="8"/>
      <c r="AC119" s="8"/>
      <c r="AD119" s="8"/>
      <c r="AF119" s="7"/>
      <c r="AG119" s="7"/>
      <c r="AH119" s="7"/>
      <c r="AI119" s="58"/>
      <c r="AJ119" s="7"/>
      <c r="AK119" s="7"/>
      <c r="AL119" s="59"/>
      <c r="AM119" s="59"/>
      <c r="AN119" s="59"/>
      <c r="AO119" s="59"/>
      <c r="AP119" s="59"/>
      <c r="AQ119" s="59"/>
    </row>
    <row r="120" spans="1:43" hidden="1" x14ac:dyDescent="0.25">
      <c r="A120" s="58">
        <f t="shared" ca="1" si="24"/>
        <v>4.7330236698084089</v>
      </c>
      <c r="B120" s="58">
        <f t="shared" ca="1" si="24"/>
        <v>4.9376818215853104</v>
      </c>
      <c r="C120" s="58">
        <f t="shared" ca="1" si="24"/>
        <v>4.0938723388302609</v>
      </c>
      <c r="D120" s="58">
        <f t="shared" ca="1" si="24"/>
        <v>2.7509958422946763</v>
      </c>
      <c r="E120" s="58">
        <f t="shared" ca="1" si="24"/>
        <v>4.0305363223450188</v>
      </c>
      <c r="F120" s="58">
        <f t="shared" ca="1" si="24"/>
        <v>3.8504455820109484</v>
      </c>
      <c r="G120" s="58">
        <f t="shared" ca="1" si="24"/>
        <v>2.5460405492081448</v>
      </c>
      <c r="H120" s="58">
        <f t="shared" ca="1" si="24"/>
        <v>3.3722387095922417</v>
      </c>
      <c r="I120" s="58">
        <f t="shared" ca="1" si="24"/>
        <v>3.0171429331503599</v>
      </c>
      <c r="J120" s="58">
        <f t="shared" ca="1" si="24"/>
        <v>7.4032462591778838</v>
      </c>
      <c r="K120" s="58">
        <f t="shared" ca="1" si="24"/>
        <v>4.200050982263166</v>
      </c>
      <c r="L120" s="58"/>
      <c r="M120" s="6">
        <f t="shared" ca="1" si="25"/>
        <v>18.776182817024697</v>
      </c>
      <c r="N120" s="6">
        <f t="shared" ca="1" si="25"/>
        <v>17.433306320489116</v>
      </c>
      <c r="O120" s="6">
        <f t="shared" ca="1" si="25"/>
        <v>16.371464403108213</v>
      </c>
      <c r="P120" s="6">
        <f t="shared" ca="1" si="25"/>
        <v>16.005321319009788</v>
      </c>
      <c r="Q120" s="6">
        <f t="shared" ca="1" si="25"/>
        <v>16.540507835785739</v>
      </c>
      <c r="R120" s="58"/>
      <c r="S120" s="58">
        <f t="shared" ca="1" si="15"/>
        <v>18.776182817024697</v>
      </c>
      <c r="T120" s="7">
        <f ca="1">SMALL($S$5:$S$1004,ROWS($S$5:S120))</f>
        <v>15.61193699643524</v>
      </c>
      <c r="U120" s="11">
        <f ca="1">ROWS($S$5:S120)/COUNT($S$5:$S$1004)</f>
        <v>0.11600000000000001</v>
      </c>
      <c r="V120" s="8"/>
      <c r="W120" s="8"/>
      <c r="Y120" s="8"/>
      <c r="Z120" s="8"/>
      <c r="AA120" s="8"/>
      <c r="AB120" s="8"/>
      <c r="AC120" s="8"/>
      <c r="AD120" s="8"/>
      <c r="AF120" s="7"/>
      <c r="AG120" s="7"/>
      <c r="AH120" s="7"/>
      <c r="AI120" s="58"/>
      <c r="AJ120" s="7"/>
      <c r="AK120" s="7"/>
      <c r="AL120" s="59"/>
      <c r="AM120" s="59"/>
      <c r="AN120" s="59"/>
      <c r="AO120" s="59"/>
      <c r="AP120" s="59"/>
      <c r="AQ120" s="59"/>
    </row>
    <row r="121" spans="1:43" hidden="1" x14ac:dyDescent="0.25">
      <c r="A121" s="58">
        <f t="shared" ca="1" si="24"/>
        <v>3.5770297955333334</v>
      </c>
      <c r="B121" s="58">
        <f t="shared" ca="1" si="24"/>
        <v>2.159416225462591</v>
      </c>
      <c r="C121" s="58">
        <f t="shared" ca="1" si="24"/>
        <v>1.6585347735475677</v>
      </c>
      <c r="D121" s="58">
        <f t="shared" ca="1" si="24"/>
        <v>1.6721490420000769</v>
      </c>
      <c r="E121" s="58">
        <f t="shared" ca="1" si="24"/>
        <v>5.5904489140132068</v>
      </c>
      <c r="F121" s="58">
        <f t="shared" ca="1" si="24"/>
        <v>5.4955466149291921</v>
      </c>
      <c r="G121" s="58">
        <f t="shared" ca="1" si="24"/>
        <v>2.755478870175168</v>
      </c>
      <c r="H121" s="58">
        <f t="shared" ca="1" si="24"/>
        <v>3.6633832501935633</v>
      </c>
      <c r="I121" s="58">
        <f t="shared" ca="1" si="24"/>
        <v>6.9159343663491484</v>
      </c>
      <c r="J121" s="58">
        <f t="shared" ca="1" si="24"/>
        <v>7.6097053603405955</v>
      </c>
      <c r="K121" s="58">
        <f t="shared" ca="1" si="24"/>
        <v>2.3603749577784914</v>
      </c>
      <c r="L121" s="58"/>
      <c r="M121" s="6">
        <f t="shared" ca="1" si="25"/>
        <v>15.600748799596666</v>
      </c>
      <c r="N121" s="6">
        <f t="shared" ca="1" si="25"/>
        <v>15.614363068049173</v>
      </c>
      <c r="O121" s="6">
        <f t="shared" ca="1" si="25"/>
        <v>15.359570499816392</v>
      </c>
      <c r="P121" s="6">
        <f t="shared" ca="1" si="25"/>
        <v>16.93127216451942</v>
      </c>
      <c r="Q121" s="6">
        <f t="shared" ca="1" si="25"/>
        <v>13.773623347447852</v>
      </c>
      <c r="R121" s="58"/>
      <c r="S121" s="58">
        <f t="shared" ca="1" si="15"/>
        <v>16.93127216451942</v>
      </c>
      <c r="T121" s="7">
        <f ca="1">SMALL($S$5:$S$1004,ROWS($S$5:S121))</f>
        <v>15.626816724222763</v>
      </c>
      <c r="U121" s="11">
        <f ca="1">ROWS($S$5:S121)/COUNT($S$5:$S$1004)</f>
        <v>0.11700000000000001</v>
      </c>
      <c r="V121" s="8"/>
      <c r="W121" s="8"/>
      <c r="Y121" s="8"/>
      <c r="Z121" s="8"/>
      <c r="AA121" s="8"/>
      <c r="AB121" s="8"/>
      <c r="AC121" s="8"/>
      <c r="AD121" s="8"/>
      <c r="AF121" s="7"/>
      <c r="AG121" s="7"/>
      <c r="AH121" s="7"/>
      <c r="AI121" s="58"/>
      <c r="AJ121" s="7"/>
      <c r="AK121" s="7"/>
      <c r="AL121" s="59"/>
      <c r="AM121" s="59"/>
      <c r="AN121" s="59"/>
      <c r="AO121" s="59"/>
      <c r="AP121" s="59"/>
      <c r="AQ121" s="59"/>
    </row>
    <row r="122" spans="1:43" hidden="1" x14ac:dyDescent="0.25">
      <c r="A122" s="58">
        <f t="shared" ca="1" si="24"/>
        <v>2.0319271984146603</v>
      </c>
      <c r="B122" s="58">
        <f t="shared" ca="1" si="24"/>
        <v>3.5717947734686653</v>
      </c>
      <c r="C122" s="58">
        <f t="shared" ca="1" si="24"/>
        <v>4.7269402302995314</v>
      </c>
      <c r="D122" s="58">
        <f t="shared" ca="1" si="24"/>
        <v>1.4355877774591819</v>
      </c>
      <c r="E122" s="58">
        <f t="shared" ca="1" si="24"/>
        <v>5.0593655452515343</v>
      </c>
      <c r="F122" s="58">
        <f t="shared" ca="1" si="24"/>
        <v>5.9533036612179471</v>
      </c>
      <c r="G122" s="58">
        <f t="shared" ca="1" si="24"/>
        <v>2.8226031430372092</v>
      </c>
      <c r="H122" s="58">
        <f t="shared" ca="1" si="24"/>
        <v>5.2155792767515958</v>
      </c>
      <c r="I122" s="58">
        <f t="shared" ca="1" si="24"/>
        <v>5.907558684864604</v>
      </c>
      <c r="J122" s="58">
        <f t="shared" ca="1" si="24"/>
        <v>6.7343665637553354</v>
      </c>
      <c r="K122" s="58">
        <f t="shared" ca="1" si="24"/>
        <v>5.6237196812822088</v>
      </c>
      <c r="L122" s="58"/>
      <c r="M122" s="6">
        <f t="shared" ca="1" si="25"/>
        <v>16.315837135506737</v>
      </c>
      <c r="N122" s="6">
        <f t="shared" ca="1" si="25"/>
        <v>13.024484682666387</v>
      </c>
      <c r="O122" s="6">
        <f t="shared" ca="1" si="25"/>
        <v>15.365526882475535</v>
      </c>
      <c r="P122" s="6">
        <f t="shared" ca="1" si="25"/>
        <v>21.056376800833426</v>
      </c>
      <c r="Q122" s="6">
        <f t="shared" ca="1" si="25"/>
        <v>19.470459276754006</v>
      </c>
      <c r="R122" s="58"/>
      <c r="S122" s="58">
        <f t="shared" ca="1" si="15"/>
        <v>21.056376800833426</v>
      </c>
      <c r="T122" s="7">
        <f ca="1">SMALL($S$5:$S$1004,ROWS($S$5:S122))</f>
        <v>15.642690887677691</v>
      </c>
      <c r="U122" s="11">
        <f ca="1">ROWS($S$5:S122)/COUNT($S$5:$S$1004)</f>
        <v>0.11799999999999999</v>
      </c>
      <c r="V122" s="8"/>
      <c r="W122" s="8"/>
      <c r="Y122" s="8"/>
      <c r="Z122" s="8"/>
      <c r="AA122" s="8"/>
      <c r="AB122" s="8"/>
      <c r="AC122" s="8"/>
      <c r="AD122" s="8"/>
      <c r="AF122" s="7"/>
      <c r="AG122" s="7"/>
      <c r="AH122" s="7"/>
      <c r="AI122" s="58"/>
      <c r="AJ122" s="7"/>
      <c r="AK122" s="7"/>
      <c r="AL122" s="59"/>
      <c r="AM122" s="59"/>
      <c r="AN122" s="59"/>
      <c r="AO122" s="59"/>
      <c r="AP122" s="59"/>
      <c r="AQ122" s="59"/>
    </row>
    <row r="123" spans="1:43" hidden="1" x14ac:dyDescent="0.25">
      <c r="A123" s="58">
        <f t="shared" ca="1" si="24"/>
        <v>5.3550998197060444</v>
      </c>
      <c r="B123" s="58">
        <f t="shared" ca="1" si="24"/>
        <v>3.8512635151441068</v>
      </c>
      <c r="C123" s="58">
        <f t="shared" ca="1" si="24"/>
        <v>4.2180967703464329</v>
      </c>
      <c r="D123" s="58">
        <f t="shared" ca="1" si="24"/>
        <v>1.1392912041866736</v>
      </c>
      <c r="E123" s="58">
        <f t="shared" ca="1" si="24"/>
        <v>7.5115540747482035</v>
      </c>
      <c r="F123" s="58">
        <f t="shared" ca="1" si="24"/>
        <v>2.0037400982184979</v>
      </c>
      <c r="G123" s="58">
        <f t="shared" ca="1" si="24"/>
        <v>1.0753523145383823</v>
      </c>
      <c r="H123" s="58">
        <f t="shared" ca="1" si="24"/>
        <v>4.1226969112623504</v>
      </c>
      <c r="I123" s="58">
        <f t="shared" ca="1" si="24"/>
        <v>3.1063723166978789</v>
      </c>
      <c r="J123" s="58">
        <f t="shared" ca="1" si="24"/>
        <v>7.6600213069224505</v>
      </c>
      <c r="K123" s="58">
        <f t="shared" ca="1" si="24"/>
        <v>4.3719405057726597</v>
      </c>
      <c r="L123" s="58"/>
      <c r="M123" s="6">
        <f t="shared" ca="1" si="25"/>
        <v>18.30857021151331</v>
      </c>
      <c r="N123" s="6">
        <f t="shared" ca="1" si="25"/>
        <v>15.229764645353551</v>
      </c>
      <c r="O123" s="6">
        <f t="shared" ca="1" si="25"/>
        <v>19.022838896814761</v>
      </c>
      <c r="P123" s="6">
        <f t="shared" ca="1" si="25"/>
        <v>13.333316435833144</v>
      </c>
      <c r="Q123" s="6">
        <f t="shared" ca="1" si="25"/>
        <v>19.857455006927321</v>
      </c>
      <c r="R123" s="58"/>
      <c r="S123" s="58">
        <f t="shared" ca="1" si="15"/>
        <v>19.857455006927321</v>
      </c>
      <c r="T123" s="7">
        <f ca="1">SMALL($S$5:$S$1004,ROWS($S$5:S123))</f>
        <v>15.644495120072619</v>
      </c>
      <c r="U123" s="11">
        <f ca="1">ROWS($S$5:S123)/COUNT($S$5:$S$1004)</f>
        <v>0.11899999999999999</v>
      </c>
      <c r="V123" s="8"/>
      <c r="W123" s="8"/>
      <c r="Y123" s="8"/>
      <c r="Z123" s="8"/>
      <c r="AA123" s="8"/>
      <c r="AB123" s="8"/>
      <c r="AC123" s="8"/>
      <c r="AD123" s="8"/>
      <c r="AF123" s="7"/>
      <c r="AG123" s="7"/>
      <c r="AH123" s="7"/>
      <c r="AI123" s="58"/>
      <c r="AJ123" s="7"/>
      <c r="AK123" s="7"/>
      <c r="AL123" s="59"/>
      <c r="AM123" s="59"/>
      <c r="AN123" s="59"/>
      <c r="AO123" s="59"/>
      <c r="AP123" s="59"/>
      <c r="AQ123" s="59"/>
    </row>
    <row r="124" spans="1:43" hidden="1" x14ac:dyDescent="0.25">
      <c r="A124" s="58">
        <f t="shared" ca="1" si="24"/>
        <v>2.2787137587512367</v>
      </c>
      <c r="B124" s="58">
        <f t="shared" ca="1" si="24"/>
        <v>4.7890336227983266</v>
      </c>
      <c r="C124" s="58">
        <f t="shared" ca="1" si="24"/>
        <v>2.286937608359692</v>
      </c>
      <c r="D124" s="58">
        <f t="shared" ca="1" si="24"/>
        <v>2.1831238806732092</v>
      </c>
      <c r="E124" s="58">
        <f t="shared" ca="1" si="24"/>
        <v>6.5246363905011497</v>
      </c>
      <c r="F124" s="58">
        <f t="shared" ca="1" si="24"/>
        <v>4.7734589596164714</v>
      </c>
      <c r="G124" s="58">
        <f t="shared" ca="1" si="24"/>
        <v>1.0334147058845073</v>
      </c>
      <c r="H124" s="58">
        <f t="shared" ca="1" si="24"/>
        <v>2.5664681025163518</v>
      </c>
      <c r="I124" s="58">
        <f t="shared" ca="1" si="24"/>
        <v>5.678824374583999</v>
      </c>
      <c r="J124" s="58">
        <f t="shared" ca="1" si="24"/>
        <v>4.9190610186991144</v>
      </c>
      <c r="K124" s="58">
        <f t="shared" ca="1" si="24"/>
        <v>3.1968393851396377</v>
      </c>
      <c r="L124" s="58"/>
      <c r="M124" s="6">
        <f t="shared" ca="1" si="25"/>
        <v>10.51812709169455</v>
      </c>
      <c r="N124" s="6">
        <f t="shared" ca="1" si="25"/>
        <v>10.414313364008068</v>
      </c>
      <c r="O124" s="6">
        <f t="shared" ca="1" si="25"/>
        <v>16.23273103199859</v>
      </c>
      <c r="P124" s="6">
        <f t="shared" ca="1" si="25"/>
        <v>18.438156342138434</v>
      </c>
      <c r="Q124" s="6">
        <f t="shared" ca="1" si="25"/>
        <v>17.076977500955465</v>
      </c>
      <c r="R124" s="58"/>
      <c r="S124" s="58">
        <f t="shared" ca="1" si="15"/>
        <v>18.438156342138434</v>
      </c>
      <c r="T124" s="7">
        <f ca="1">SMALL($S$5:$S$1004,ROWS($S$5:S124))</f>
        <v>15.64623264780527</v>
      </c>
      <c r="U124" s="11">
        <f ca="1">ROWS($S$5:S124)/COUNT($S$5:$S$1004)</f>
        <v>0.12</v>
      </c>
      <c r="V124" s="8"/>
      <c r="W124" s="8"/>
      <c r="Y124" s="8"/>
      <c r="Z124" s="8"/>
      <c r="AA124" s="8"/>
      <c r="AB124" s="8"/>
      <c r="AC124" s="8"/>
      <c r="AD124" s="8"/>
      <c r="AF124" s="7"/>
      <c r="AG124" s="7"/>
      <c r="AH124" s="7"/>
      <c r="AI124" s="58"/>
      <c r="AJ124" s="7"/>
      <c r="AK124" s="7"/>
      <c r="AL124" s="59"/>
      <c r="AM124" s="59"/>
      <c r="AN124" s="59"/>
      <c r="AO124" s="59"/>
      <c r="AP124" s="59"/>
      <c r="AQ124" s="59"/>
    </row>
    <row r="125" spans="1:43" hidden="1" x14ac:dyDescent="0.25">
      <c r="A125" s="58">
        <f t="shared" ref="A125:K134" ca="1" si="26">A$2+(A$3-A$2)*RAND()</f>
        <v>3.1374028735940565</v>
      </c>
      <c r="B125" s="58">
        <f t="shared" ca="1" si="26"/>
        <v>4.6589158097436831</v>
      </c>
      <c r="C125" s="58">
        <f t="shared" ca="1" si="26"/>
        <v>3.8627881447518693</v>
      </c>
      <c r="D125" s="58">
        <f t="shared" ca="1" si="26"/>
        <v>1.3539757071083538</v>
      </c>
      <c r="E125" s="58">
        <f t="shared" ca="1" si="26"/>
        <v>6.4881307790648677</v>
      </c>
      <c r="F125" s="58">
        <f t="shared" ca="1" si="26"/>
        <v>2.0745900071679357</v>
      </c>
      <c r="G125" s="58">
        <f t="shared" ca="1" si="26"/>
        <v>1.6150297778841598</v>
      </c>
      <c r="H125" s="58">
        <f t="shared" ca="1" si="26"/>
        <v>5.635332132536762</v>
      </c>
      <c r="I125" s="58">
        <f t="shared" ca="1" si="26"/>
        <v>5.4621027228486003</v>
      </c>
      <c r="J125" s="58">
        <f t="shared" ca="1" si="26"/>
        <v>6.3249869398079079</v>
      </c>
      <c r="K125" s="58">
        <f t="shared" ca="1" si="26"/>
        <v>5.4123919934053379</v>
      </c>
      <c r="L125" s="58"/>
      <c r="M125" s="6">
        <f t="shared" ref="M125:Q134" ca="1" si="27">SUMIF(M$4,"*"&amp;$A$4&amp;"*",$A125)+SUMIF(M$4,"*"&amp;$B$4&amp;"*",$B125)+SUMIF(M$4,"*"&amp;$C$4&amp;"*",$C125)+SUMIF(M$4,"*"&amp;$D$4&amp;"*",$D125)+SUMIF(M$4,"*"&amp;$E$4&amp;"*",$E125)+SUMIF(M$4,"*"&amp;$F$4&amp;"*",$F125)+SUMIF(M$4,"*"&amp;$G$4&amp;"*",$G125)+SUMIF(M$4,"*"&amp;$H$4&amp;"*",$H125)+SUMIF(M$4,"*"&amp;$I$4&amp;"*",$I125)+SUMIF(M$4,"*"&amp;$J$4&amp;"*",$J125)+SUMIF(M$4,"*"&amp;$K$4&amp;"*",$K125)</f>
        <v>14.940207736037994</v>
      </c>
      <c r="N125" s="6">
        <f t="shared" ca="1" si="27"/>
        <v>12.431395298394477</v>
      </c>
      <c r="O125" s="6">
        <f t="shared" ca="1" si="27"/>
        <v>17.472033528616457</v>
      </c>
      <c r="P125" s="6">
        <f t="shared" ca="1" si="27"/>
        <v>17.608000533165558</v>
      </c>
      <c r="Q125" s="6">
        <f t="shared" ca="1" si="27"/>
        <v>22.194770714750646</v>
      </c>
      <c r="R125" s="58"/>
      <c r="S125" s="58">
        <f t="shared" ca="1" si="15"/>
        <v>22.194770714750646</v>
      </c>
      <c r="T125" s="7">
        <f ca="1">SMALL($S$5:$S$1004,ROWS($S$5:S125))</f>
        <v>15.647137555748342</v>
      </c>
      <c r="U125" s="11">
        <f ca="1">ROWS($S$5:S125)/COUNT($S$5:$S$1004)</f>
        <v>0.121</v>
      </c>
      <c r="V125" s="8"/>
      <c r="W125" s="8"/>
      <c r="Y125" s="8"/>
      <c r="Z125" s="8"/>
      <c r="AA125" s="8"/>
      <c r="AB125" s="8"/>
      <c r="AC125" s="8"/>
      <c r="AD125" s="8"/>
      <c r="AF125" s="7"/>
      <c r="AG125" s="7"/>
      <c r="AH125" s="7"/>
      <c r="AI125" s="58"/>
      <c r="AJ125" s="7"/>
      <c r="AK125" s="7"/>
      <c r="AL125" s="59"/>
      <c r="AM125" s="59"/>
      <c r="AN125" s="59"/>
      <c r="AO125" s="59"/>
      <c r="AP125" s="59"/>
      <c r="AQ125" s="59"/>
    </row>
    <row r="126" spans="1:43" hidden="1" x14ac:dyDescent="0.25">
      <c r="A126" s="58">
        <f t="shared" ca="1" si="26"/>
        <v>5.2349678247480558</v>
      </c>
      <c r="B126" s="58">
        <f t="shared" ca="1" si="26"/>
        <v>4.5963561672615274</v>
      </c>
      <c r="C126" s="58">
        <f t="shared" ca="1" si="26"/>
        <v>2.7474001458269175</v>
      </c>
      <c r="D126" s="58">
        <f t="shared" ca="1" si="26"/>
        <v>2.6474804572569948</v>
      </c>
      <c r="E126" s="58">
        <f t="shared" ca="1" si="26"/>
        <v>5.3941017265954496</v>
      </c>
      <c r="F126" s="58">
        <f t="shared" ca="1" si="26"/>
        <v>2.1506683428834479</v>
      </c>
      <c r="G126" s="58">
        <f t="shared" ca="1" si="26"/>
        <v>2.0638089262859456</v>
      </c>
      <c r="H126" s="58">
        <f t="shared" ca="1" si="26"/>
        <v>3.4188129629625497</v>
      </c>
      <c r="I126" s="58">
        <f t="shared" ca="1" si="26"/>
        <v>4.2658692145281272</v>
      </c>
      <c r="J126" s="58">
        <f t="shared" ca="1" si="26"/>
        <v>6.9761391962341648</v>
      </c>
      <c r="K126" s="58">
        <f t="shared" ca="1" si="26"/>
        <v>4.7633061199715794</v>
      </c>
      <c r="L126" s="58"/>
      <c r="M126" s="6">
        <f t="shared" ca="1" si="27"/>
        <v>17.022316093095085</v>
      </c>
      <c r="N126" s="6">
        <f t="shared" ca="1" si="27"/>
        <v>16.922396404525159</v>
      </c>
      <c r="O126" s="6">
        <f t="shared" ca="1" si="27"/>
        <v>16.966597090091142</v>
      </c>
      <c r="P126" s="6">
        <f t="shared" ca="1" si="27"/>
        <v>15.776199844644681</v>
      </c>
      <c r="Q126" s="6">
        <f t="shared" ca="1" si="27"/>
        <v>18.172576976791106</v>
      </c>
      <c r="R126" s="58"/>
      <c r="S126" s="58">
        <f t="shared" ca="1" si="15"/>
        <v>18.172576976791106</v>
      </c>
      <c r="T126" s="7">
        <f ca="1">SMALL($S$5:$S$1004,ROWS($S$5:S126))</f>
        <v>15.649005726072396</v>
      </c>
      <c r="U126" s="11">
        <f ca="1">ROWS($S$5:S126)/COUNT($S$5:$S$1004)</f>
        <v>0.122</v>
      </c>
      <c r="V126" s="8"/>
      <c r="W126" s="8"/>
      <c r="Y126" s="8"/>
      <c r="Z126" s="8"/>
      <c r="AA126" s="8"/>
      <c r="AB126" s="8"/>
      <c r="AC126" s="8"/>
      <c r="AD126" s="8"/>
      <c r="AF126" s="7"/>
      <c r="AG126" s="7"/>
      <c r="AH126" s="7"/>
      <c r="AI126" s="58"/>
      <c r="AJ126" s="7"/>
      <c r="AK126" s="7"/>
      <c r="AL126" s="59"/>
      <c r="AM126" s="59"/>
      <c r="AN126" s="59"/>
      <c r="AO126" s="59"/>
      <c r="AP126" s="59"/>
      <c r="AQ126" s="59"/>
    </row>
    <row r="127" spans="1:43" hidden="1" x14ac:dyDescent="0.25">
      <c r="A127" s="58">
        <f t="shared" ca="1" si="26"/>
        <v>4.53756445029794</v>
      </c>
      <c r="B127" s="58">
        <f t="shared" ca="1" si="26"/>
        <v>3.3588638835754372</v>
      </c>
      <c r="C127" s="58">
        <f t="shared" ca="1" si="26"/>
        <v>4.3766119772031278</v>
      </c>
      <c r="D127" s="58">
        <f t="shared" ca="1" si="26"/>
        <v>1.1457003357529316</v>
      </c>
      <c r="E127" s="58">
        <f t="shared" ca="1" si="26"/>
        <v>6.0528336238922309</v>
      </c>
      <c r="F127" s="58">
        <f t="shared" ca="1" si="26"/>
        <v>5.112888827309602</v>
      </c>
      <c r="G127" s="58">
        <f t="shared" ca="1" si="26"/>
        <v>0.88628203319369392</v>
      </c>
      <c r="H127" s="58">
        <f t="shared" ca="1" si="26"/>
        <v>5.4125574760305604</v>
      </c>
      <c r="I127" s="58">
        <f t="shared" ca="1" si="26"/>
        <v>3.5451223027035095</v>
      </c>
      <c r="J127" s="58">
        <f t="shared" ca="1" si="26"/>
        <v>6.9253686792402034</v>
      </c>
      <c r="K127" s="58">
        <f t="shared" ca="1" si="26"/>
        <v>3.0174661459466852</v>
      </c>
      <c r="L127" s="58"/>
      <c r="M127" s="6">
        <f t="shared" ca="1" si="27"/>
        <v>16.725827139934967</v>
      </c>
      <c r="N127" s="6">
        <f t="shared" ca="1" si="27"/>
        <v>13.494915498484769</v>
      </c>
      <c r="O127" s="6">
        <f t="shared" ca="1" si="27"/>
        <v>16.337066186707872</v>
      </c>
      <c r="P127" s="6">
        <f t="shared" ca="1" si="27"/>
        <v>15.034341159535233</v>
      </c>
      <c r="Q127" s="6">
        <f t="shared" ca="1" si="27"/>
        <v>17.841721129444913</v>
      </c>
      <c r="R127" s="58"/>
      <c r="S127" s="58">
        <f t="shared" ca="1" si="15"/>
        <v>17.841721129444913</v>
      </c>
      <c r="T127" s="7">
        <f ca="1">SMALL($S$5:$S$1004,ROWS($S$5:S127))</f>
        <v>15.668234137987293</v>
      </c>
      <c r="U127" s="11">
        <f ca="1">ROWS($S$5:S127)/COUNT($S$5:$S$1004)</f>
        <v>0.123</v>
      </c>
      <c r="V127" s="8"/>
      <c r="W127" s="8"/>
      <c r="Y127" s="8"/>
      <c r="Z127" s="8"/>
      <c r="AA127" s="8"/>
      <c r="AB127" s="8"/>
      <c r="AC127" s="8"/>
      <c r="AD127" s="8"/>
      <c r="AF127" s="7"/>
      <c r="AG127" s="7"/>
      <c r="AH127" s="7"/>
      <c r="AI127" s="58"/>
      <c r="AJ127" s="7"/>
      <c r="AK127" s="7"/>
      <c r="AL127" s="59"/>
      <c r="AM127" s="59"/>
      <c r="AN127" s="59"/>
      <c r="AO127" s="59"/>
      <c r="AP127" s="59"/>
      <c r="AQ127" s="59"/>
    </row>
    <row r="128" spans="1:43" hidden="1" x14ac:dyDescent="0.25">
      <c r="A128" s="58">
        <f t="shared" ca="1" si="26"/>
        <v>5.7096851189379088</v>
      </c>
      <c r="B128" s="58">
        <f t="shared" ca="1" si="26"/>
        <v>4.7724437220041693</v>
      </c>
      <c r="C128" s="58">
        <f t="shared" ca="1" si="26"/>
        <v>3.0792130827138342</v>
      </c>
      <c r="D128" s="58">
        <f t="shared" ca="1" si="26"/>
        <v>1.8731250012538461</v>
      </c>
      <c r="E128" s="58">
        <f t="shared" ca="1" si="26"/>
        <v>6.6146022848513919</v>
      </c>
      <c r="F128" s="58">
        <f t="shared" ca="1" si="26"/>
        <v>3.7485447069777567</v>
      </c>
      <c r="G128" s="58">
        <f t="shared" ca="1" si="26"/>
        <v>1.8977847648895134</v>
      </c>
      <c r="H128" s="58">
        <f t="shared" ca="1" si="26"/>
        <v>5.1499461335075143</v>
      </c>
      <c r="I128" s="58">
        <f t="shared" ca="1" si="26"/>
        <v>6.7561931109257332</v>
      </c>
      <c r="J128" s="58">
        <f t="shared" ca="1" si="26"/>
        <v>4.5478731132467249</v>
      </c>
      <c r="K128" s="58">
        <f t="shared" ca="1" si="26"/>
        <v>3.5335367645121214</v>
      </c>
      <c r="L128" s="58"/>
      <c r="M128" s="6">
        <f t="shared" ca="1" si="27"/>
        <v>15.234556079787982</v>
      </c>
      <c r="N128" s="6">
        <f t="shared" ca="1" si="27"/>
        <v>14.028467998327994</v>
      </c>
      <c r="O128" s="6">
        <f t="shared" ca="1" si="27"/>
        <v>15.934919120102286</v>
      </c>
      <c r="P128" s="6">
        <f t="shared" ca="1" si="27"/>
        <v>18.81071830441978</v>
      </c>
      <c r="Q128" s="6">
        <f t="shared" ca="1" si="27"/>
        <v>20.070528904875196</v>
      </c>
      <c r="R128" s="58"/>
      <c r="S128" s="58">
        <f t="shared" ca="1" si="15"/>
        <v>20.070528904875196</v>
      </c>
      <c r="T128" s="7">
        <f ca="1">SMALL($S$5:$S$1004,ROWS($S$5:S128))</f>
        <v>15.689955309215492</v>
      </c>
      <c r="U128" s="11">
        <f ca="1">ROWS($S$5:S128)/COUNT($S$5:$S$1004)</f>
        <v>0.124</v>
      </c>
      <c r="V128" s="8"/>
      <c r="W128" s="8"/>
      <c r="Y128" s="8"/>
      <c r="Z128" s="8"/>
      <c r="AA128" s="8"/>
      <c r="AB128" s="8"/>
      <c r="AC128" s="8"/>
      <c r="AD128" s="8"/>
      <c r="AF128" s="7"/>
      <c r="AG128" s="7"/>
      <c r="AH128" s="7"/>
      <c r="AI128" s="58"/>
      <c r="AJ128" s="7"/>
      <c r="AK128" s="7"/>
      <c r="AL128" s="59"/>
      <c r="AM128" s="59"/>
      <c r="AN128" s="59"/>
      <c r="AO128" s="59"/>
      <c r="AP128" s="59"/>
      <c r="AQ128" s="59"/>
    </row>
    <row r="129" spans="1:43" hidden="1" x14ac:dyDescent="0.25">
      <c r="A129" s="58">
        <f t="shared" ca="1" si="26"/>
        <v>3.9743538445859969</v>
      </c>
      <c r="B129" s="58">
        <f t="shared" ca="1" si="26"/>
        <v>1.8586120393778724</v>
      </c>
      <c r="C129" s="58">
        <f t="shared" ca="1" si="26"/>
        <v>1.2146671699478908</v>
      </c>
      <c r="D129" s="58">
        <f t="shared" ca="1" si="26"/>
        <v>1.3281332191614039</v>
      </c>
      <c r="E129" s="58">
        <f t="shared" ca="1" si="26"/>
        <v>6.1257861969499334</v>
      </c>
      <c r="F129" s="58">
        <f t="shared" ca="1" si="26"/>
        <v>4.6284419842036266</v>
      </c>
      <c r="G129" s="58">
        <f t="shared" ca="1" si="26"/>
        <v>0.65546563655188916</v>
      </c>
      <c r="H129" s="58">
        <f t="shared" ca="1" si="26"/>
        <v>3.7745269576078715</v>
      </c>
      <c r="I129" s="58">
        <f t="shared" ca="1" si="26"/>
        <v>4.7323735470183088</v>
      </c>
      <c r="J129" s="58">
        <f t="shared" ca="1" si="26"/>
        <v>7.4818792947689072</v>
      </c>
      <c r="K129" s="58">
        <f t="shared" ca="1" si="26"/>
        <v>3.8530118024995632</v>
      </c>
      <c r="L129" s="58"/>
      <c r="M129" s="6">
        <f t="shared" ca="1" si="27"/>
        <v>13.326365945854683</v>
      </c>
      <c r="N129" s="6">
        <f t="shared" ca="1" si="27"/>
        <v>13.439831995068197</v>
      </c>
      <c r="O129" s="6">
        <f t="shared" ca="1" si="27"/>
        <v>15.466277531096713</v>
      </c>
      <c r="P129" s="6">
        <f t="shared" ca="1" si="27"/>
        <v>15.072439373099371</v>
      </c>
      <c r="Q129" s="6">
        <f t="shared" ca="1" si="27"/>
        <v>15.61193699643524</v>
      </c>
      <c r="R129" s="58"/>
      <c r="S129" s="58">
        <f t="shared" ca="1" si="15"/>
        <v>15.61193699643524</v>
      </c>
      <c r="T129" s="7">
        <f ca="1">SMALL($S$5:$S$1004,ROWS($S$5:S129))</f>
        <v>15.715673666946897</v>
      </c>
      <c r="U129" s="11">
        <f ca="1">ROWS($S$5:S129)/COUNT($S$5:$S$1004)</f>
        <v>0.125</v>
      </c>
      <c r="V129" s="8"/>
      <c r="W129" s="8"/>
      <c r="Y129" s="8"/>
      <c r="Z129" s="8"/>
      <c r="AA129" s="8"/>
      <c r="AB129" s="8"/>
      <c r="AC129" s="8"/>
      <c r="AD129" s="8"/>
      <c r="AF129" s="7"/>
      <c r="AG129" s="7"/>
      <c r="AH129" s="7"/>
      <c r="AI129" s="58"/>
      <c r="AJ129" s="7"/>
      <c r="AK129" s="7"/>
      <c r="AL129" s="59"/>
      <c r="AM129" s="59"/>
      <c r="AN129" s="59"/>
      <c r="AO129" s="59"/>
      <c r="AP129" s="59"/>
      <c r="AQ129" s="59"/>
    </row>
    <row r="130" spans="1:43" hidden="1" x14ac:dyDescent="0.25">
      <c r="A130" s="58">
        <f t="shared" ca="1" si="26"/>
        <v>4.6087486594050766</v>
      </c>
      <c r="B130" s="58">
        <f t="shared" ca="1" si="26"/>
        <v>4.2359831236439014</v>
      </c>
      <c r="C130" s="58">
        <f t="shared" ca="1" si="26"/>
        <v>1.0743084659874516</v>
      </c>
      <c r="D130" s="58">
        <f t="shared" ca="1" si="26"/>
        <v>2.7540682412085209</v>
      </c>
      <c r="E130" s="58">
        <f t="shared" ca="1" si="26"/>
        <v>5.6528931361732884</v>
      </c>
      <c r="F130" s="58">
        <f t="shared" ca="1" si="26"/>
        <v>2.2006669858428141</v>
      </c>
      <c r="G130" s="58">
        <f t="shared" ca="1" si="26"/>
        <v>2.1269025439928142</v>
      </c>
      <c r="H130" s="58">
        <f t="shared" ca="1" si="26"/>
        <v>5.743129904271651</v>
      </c>
      <c r="I130" s="58">
        <f t="shared" ca="1" si="26"/>
        <v>6.2926665427579804</v>
      </c>
      <c r="J130" s="58">
        <f t="shared" ca="1" si="26"/>
        <v>6.4894188936337569</v>
      </c>
      <c r="K130" s="58">
        <f t="shared" ca="1" si="26"/>
        <v>5.2828575771638437</v>
      </c>
      <c r="L130" s="58"/>
      <c r="M130" s="6">
        <f t="shared" ca="1" si="27"/>
        <v>14.299378563019101</v>
      </c>
      <c r="N130" s="6">
        <f t="shared" ca="1" si="27"/>
        <v>15.979138338240169</v>
      </c>
      <c r="O130" s="6">
        <f t="shared" ca="1" si="27"/>
        <v>16.378295153450946</v>
      </c>
      <c r="P130" s="6">
        <f t="shared" ca="1" si="27"/>
        <v>18.012174229408537</v>
      </c>
      <c r="Q130" s="6">
        <f t="shared" ca="1" si="27"/>
        <v>20.914863741252685</v>
      </c>
      <c r="R130" s="58"/>
      <c r="S130" s="58">
        <f t="shared" ca="1" si="15"/>
        <v>20.914863741252685</v>
      </c>
      <c r="T130" s="7">
        <f ca="1">SMALL($S$5:$S$1004,ROWS($S$5:S130))</f>
        <v>15.749677355994271</v>
      </c>
      <c r="U130" s="11">
        <f ca="1">ROWS($S$5:S130)/COUNT($S$5:$S$1004)</f>
        <v>0.126</v>
      </c>
      <c r="V130" s="8"/>
      <c r="W130" s="8"/>
      <c r="Y130" s="8"/>
      <c r="Z130" s="8"/>
      <c r="AA130" s="8"/>
      <c r="AB130" s="8"/>
      <c r="AC130" s="8"/>
      <c r="AD130" s="8"/>
      <c r="AF130" s="7"/>
      <c r="AG130" s="7"/>
      <c r="AH130" s="7"/>
      <c r="AI130" s="58"/>
      <c r="AJ130" s="7"/>
      <c r="AK130" s="7"/>
      <c r="AL130" s="59"/>
      <c r="AM130" s="59"/>
      <c r="AN130" s="59"/>
      <c r="AO130" s="59"/>
      <c r="AP130" s="59"/>
      <c r="AQ130" s="59"/>
    </row>
    <row r="131" spans="1:43" hidden="1" x14ac:dyDescent="0.25">
      <c r="A131" s="58">
        <f t="shared" ca="1" si="26"/>
        <v>4.9382892230561417</v>
      </c>
      <c r="B131" s="58">
        <f t="shared" ca="1" si="26"/>
        <v>2.3844552308827307</v>
      </c>
      <c r="C131" s="58">
        <f t="shared" ca="1" si="26"/>
        <v>2.0086402353881629</v>
      </c>
      <c r="D131" s="58">
        <f t="shared" ca="1" si="26"/>
        <v>2.7534343518962157</v>
      </c>
      <c r="E131" s="58">
        <f t="shared" ca="1" si="26"/>
        <v>4.0791393707044579</v>
      </c>
      <c r="F131" s="58">
        <f t="shared" ca="1" si="26"/>
        <v>2.7302501029366701</v>
      </c>
      <c r="G131" s="58">
        <f t="shared" ca="1" si="26"/>
        <v>2.1986926822008801</v>
      </c>
      <c r="H131" s="58">
        <f t="shared" ca="1" si="26"/>
        <v>3.8028910703260488</v>
      </c>
      <c r="I131" s="58">
        <f t="shared" ca="1" si="26"/>
        <v>5.0150758090913099</v>
      </c>
      <c r="J131" s="58">
        <f t="shared" ca="1" si="26"/>
        <v>6.9507922650351155</v>
      </c>
      <c r="K131" s="58">
        <f t="shared" ca="1" si="26"/>
        <v>2.488156019576075</v>
      </c>
      <c r="L131" s="58"/>
      <c r="M131" s="6">
        <f t="shared" ca="1" si="27"/>
        <v>16.096414405680299</v>
      </c>
      <c r="N131" s="6">
        <f t="shared" ca="1" si="27"/>
        <v>16.841208522188353</v>
      </c>
      <c r="O131" s="6">
        <f t="shared" ca="1" si="27"/>
        <v>13.414386866622305</v>
      </c>
      <c r="P131" s="6">
        <f t="shared" ca="1" si="27"/>
        <v>12.617937162486786</v>
      </c>
      <c r="Q131" s="6">
        <f t="shared" ca="1" si="27"/>
        <v>12.754641691489311</v>
      </c>
      <c r="R131" s="58"/>
      <c r="S131" s="58">
        <f t="shared" ca="1" si="15"/>
        <v>16.841208522188353</v>
      </c>
      <c r="T131" s="7">
        <f ca="1">SMALL($S$5:$S$1004,ROWS($S$5:S131))</f>
        <v>15.749820314909281</v>
      </c>
      <c r="U131" s="11">
        <f ca="1">ROWS($S$5:S131)/COUNT($S$5:$S$1004)</f>
        <v>0.127</v>
      </c>
      <c r="V131" s="8"/>
      <c r="W131" s="8"/>
      <c r="Y131" s="8"/>
      <c r="Z131" s="8"/>
      <c r="AA131" s="8"/>
      <c r="AB131" s="8"/>
      <c r="AC131" s="8"/>
      <c r="AD131" s="8"/>
      <c r="AF131" s="7"/>
      <c r="AG131" s="7"/>
      <c r="AH131" s="7"/>
      <c r="AI131" s="58"/>
      <c r="AJ131" s="7"/>
      <c r="AK131" s="7"/>
      <c r="AL131" s="59"/>
      <c r="AM131" s="59"/>
      <c r="AN131" s="59"/>
      <c r="AO131" s="59"/>
      <c r="AP131" s="59"/>
      <c r="AQ131" s="59"/>
    </row>
    <row r="132" spans="1:43" hidden="1" x14ac:dyDescent="0.25">
      <c r="A132" s="58">
        <f t="shared" ca="1" si="26"/>
        <v>3.6310095254172317</v>
      </c>
      <c r="B132" s="58">
        <f t="shared" ca="1" si="26"/>
        <v>4.0449746997717124</v>
      </c>
      <c r="C132" s="58">
        <f t="shared" ca="1" si="26"/>
        <v>2.1172209613552262</v>
      </c>
      <c r="D132" s="58">
        <f t="shared" ca="1" si="26"/>
        <v>2.7434244146502422</v>
      </c>
      <c r="E132" s="58">
        <f t="shared" ca="1" si="26"/>
        <v>7.3819384841346469</v>
      </c>
      <c r="F132" s="58">
        <f t="shared" ca="1" si="26"/>
        <v>3.4199792701289637</v>
      </c>
      <c r="G132" s="58">
        <f t="shared" ca="1" si="26"/>
        <v>2.5840452138485546</v>
      </c>
      <c r="H132" s="58">
        <f t="shared" ca="1" si="26"/>
        <v>4.4930252725274222</v>
      </c>
      <c r="I132" s="58">
        <f t="shared" ca="1" si="26"/>
        <v>3.1647517254138395</v>
      </c>
      <c r="J132" s="58">
        <f t="shared" ca="1" si="26"/>
        <v>6.6121656098020267</v>
      </c>
      <c r="K132" s="58">
        <f t="shared" ca="1" si="26"/>
        <v>3.2858561269085134</v>
      </c>
      <c r="L132" s="58"/>
      <c r="M132" s="6">
        <f t="shared" ca="1" si="27"/>
        <v>14.94444131042304</v>
      </c>
      <c r="N132" s="6">
        <f t="shared" ca="1" si="27"/>
        <v>15.570644763718056</v>
      </c>
      <c r="O132" s="6">
        <f t="shared" ca="1" si="27"/>
        <v>18.039078793708384</v>
      </c>
      <c r="P132" s="6">
        <f t="shared" ca="1" si="27"/>
        <v>13.91556182222303</v>
      </c>
      <c r="Q132" s="6">
        <f t="shared" ca="1" si="27"/>
        <v>19.205794583342296</v>
      </c>
      <c r="R132" s="58"/>
      <c r="S132" s="58">
        <f t="shared" ca="1" si="15"/>
        <v>19.205794583342296</v>
      </c>
      <c r="T132" s="7">
        <f ca="1">SMALL($S$5:$S$1004,ROWS($S$5:S132))</f>
        <v>15.753287530755959</v>
      </c>
      <c r="U132" s="11">
        <f ca="1">ROWS($S$5:S132)/COUNT($S$5:$S$1004)</f>
        <v>0.128</v>
      </c>
      <c r="V132" s="8"/>
      <c r="W132" s="8"/>
      <c r="Y132" s="8"/>
      <c r="Z132" s="8"/>
      <c r="AA132" s="8"/>
      <c r="AB132" s="8"/>
      <c r="AC132" s="8"/>
      <c r="AD132" s="8"/>
      <c r="AF132" s="7"/>
      <c r="AG132" s="7"/>
      <c r="AH132" s="7"/>
      <c r="AI132" s="58"/>
      <c r="AJ132" s="7"/>
      <c r="AK132" s="7"/>
      <c r="AL132" s="59"/>
      <c r="AM132" s="59"/>
      <c r="AN132" s="59"/>
      <c r="AO132" s="59"/>
      <c r="AP132" s="59"/>
      <c r="AQ132" s="59"/>
    </row>
    <row r="133" spans="1:43" hidden="1" x14ac:dyDescent="0.25">
      <c r="A133" s="58">
        <f t="shared" ca="1" si="26"/>
        <v>3.2544082736386248</v>
      </c>
      <c r="B133" s="58">
        <f t="shared" ca="1" si="26"/>
        <v>4.0968181105679005</v>
      </c>
      <c r="C133" s="58">
        <f t="shared" ca="1" si="26"/>
        <v>1.813241152611738</v>
      </c>
      <c r="D133" s="58">
        <f t="shared" ca="1" si="26"/>
        <v>2.3906239430268119</v>
      </c>
      <c r="E133" s="58">
        <f t="shared" ca="1" si="26"/>
        <v>4.1628452130701508</v>
      </c>
      <c r="F133" s="58">
        <f t="shared" ca="1" si="26"/>
        <v>4.1438360243293513</v>
      </c>
      <c r="G133" s="58">
        <f t="shared" ca="1" si="26"/>
        <v>2.4161075303010442</v>
      </c>
      <c r="H133" s="58">
        <f t="shared" ca="1" si="26"/>
        <v>2.6640831667121505</v>
      </c>
      <c r="I133" s="58">
        <f t="shared" ca="1" si="26"/>
        <v>3.4166234780436957</v>
      </c>
      <c r="J133" s="58">
        <f t="shared" ca="1" si="26"/>
        <v>5.8799679945347094</v>
      </c>
      <c r="K133" s="58">
        <f t="shared" ca="1" si="26"/>
        <v>2.100259271954704</v>
      </c>
      <c r="L133" s="58"/>
      <c r="M133" s="6">
        <f t="shared" ca="1" si="27"/>
        <v>13.363724951086116</v>
      </c>
      <c r="N133" s="6">
        <f t="shared" ca="1" si="27"/>
        <v>13.94110774150119</v>
      </c>
      <c r="O133" s="6">
        <f t="shared" ca="1" si="27"/>
        <v>14.139631318172761</v>
      </c>
      <c r="P133" s="6">
        <f t="shared" ca="1" si="27"/>
        <v>13.757536884895652</v>
      </c>
      <c r="Q133" s="6">
        <f t="shared" ca="1" si="27"/>
        <v>13.024005762304904</v>
      </c>
      <c r="R133" s="58"/>
      <c r="S133" s="58">
        <f t="shared" ref="S133:S196" ca="1" si="28">MAX(M133:Q133)</f>
        <v>14.139631318172761</v>
      </c>
      <c r="T133" s="7">
        <f ca="1">SMALL($S$5:$S$1004,ROWS($S$5:S133))</f>
        <v>15.754876350294127</v>
      </c>
      <c r="U133" s="11">
        <f ca="1">ROWS($S$5:S133)/COUNT($S$5:$S$1004)</f>
        <v>0.129</v>
      </c>
      <c r="V133" s="8"/>
      <c r="W133" s="8"/>
      <c r="Y133" s="8"/>
      <c r="Z133" s="8"/>
      <c r="AA133" s="8"/>
      <c r="AB133" s="8"/>
      <c r="AC133" s="8"/>
      <c r="AD133" s="8"/>
      <c r="AF133" s="7"/>
      <c r="AG133" s="7"/>
      <c r="AH133" s="7"/>
      <c r="AI133" s="58"/>
      <c r="AJ133" s="7"/>
      <c r="AK133" s="7"/>
      <c r="AL133" s="59"/>
      <c r="AM133" s="59"/>
      <c r="AN133" s="59"/>
      <c r="AO133" s="59"/>
      <c r="AP133" s="59"/>
      <c r="AQ133" s="59"/>
    </row>
    <row r="134" spans="1:43" hidden="1" x14ac:dyDescent="0.25">
      <c r="A134" s="58">
        <f t="shared" ca="1" si="26"/>
        <v>5.486092898578681</v>
      </c>
      <c r="B134" s="58">
        <f t="shared" ca="1" si="26"/>
        <v>1.6888247673599399</v>
      </c>
      <c r="C134" s="58">
        <f t="shared" ca="1" si="26"/>
        <v>4.4132450672735288</v>
      </c>
      <c r="D134" s="58">
        <f t="shared" ca="1" si="26"/>
        <v>1.3964172250374758</v>
      </c>
      <c r="E134" s="58">
        <f t="shared" ca="1" si="26"/>
        <v>4.052406782874149</v>
      </c>
      <c r="F134" s="58">
        <f t="shared" ca="1" si="26"/>
        <v>5.245070999099795</v>
      </c>
      <c r="G134" s="58">
        <f t="shared" ca="1" si="26"/>
        <v>1.0563503540205119</v>
      </c>
      <c r="H134" s="58">
        <f t="shared" ca="1" si="26"/>
        <v>5.909937855784789</v>
      </c>
      <c r="I134" s="58">
        <f t="shared" ca="1" si="26"/>
        <v>3.6197727731765927</v>
      </c>
      <c r="J134" s="58">
        <f t="shared" ca="1" si="26"/>
        <v>4.5775919370972158</v>
      </c>
      <c r="K134" s="58">
        <f t="shared" ca="1" si="26"/>
        <v>3.8935546145384938</v>
      </c>
      <c r="L134" s="58"/>
      <c r="M134" s="6">
        <f t="shared" ca="1" si="27"/>
        <v>15.533280256969938</v>
      </c>
      <c r="N134" s="6">
        <f t="shared" ca="1" si="27"/>
        <v>12.516452414733884</v>
      </c>
      <c r="O134" s="6">
        <f t="shared" ca="1" si="27"/>
        <v>10.318823487331304</v>
      </c>
      <c r="P134" s="6">
        <f t="shared" ca="1" si="27"/>
        <v>14.447223154174822</v>
      </c>
      <c r="Q134" s="6">
        <f t="shared" ca="1" si="27"/>
        <v>15.544724020557371</v>
      </c>
      <c r="R134" s="58"/>
      <c r="S134" s="58">
        <f t="shared" ca="1" si="28"/>
        <v>15.544724020557371</v>
      </c>
      <c r="T134" s="7">
        <f ca="1">SMALL($S$5:$S$1004,ROWS($S$5:S134))</f>
        <v>15.766423595662824</v>
      </c>
      <c r="U134" s="11">
        <f ca="1">ROWS($S$5:S134)/COUNT($S$5:$S$1004)</f>
        <v>0.13</v>
      </c>
      <c r="V134" s="8"/>
      <c r="W134" s="8"/>
      <c r="Y134" s="8"/>
      <c r="Z134" s="8"/>
      <c r="AA134" s="8"/>
      <c r="AB134" s="8"/>
      <c r="AC134" s="8"/>
      <c r="AD134" s="8"/>
      <c r="AF134" s="7"/>
      <c r="AG134" s="7"/>
      <c r="AH134" s="7"/>
      <c r="AI134" s="58"/>
      <c r="AJ134" s="7"/>
      <c r="AK134" s="7"/>
      <c r="AL134" s="59"/>
      <c r="AM134" s="59"/>
      <c r="AN134" s="59"/>
      <c r="AO134" s="59"/>
      <c r="AP134" s="59"/>
      <c r="AQ134" s="59"/>
    </row>
    <row r="135" spans="1:43" hidden="1" x14ac:dyDescent="0.25">
      <c r="A135" s="58">
        <f t="shared" ref="A135:K144" ca="1" si="29">A$2+(A$3-A$2)*RAND()</f>
        <v>4.0215244026514991</v>
      </c>
      <c r="B135" s="58">
        <f t="shared" ca="1" si="29"/>
        <v>2.813125055044404</v>
      </c>
      <c r="C135" s="58">
        <f t="shared" ca="1" si="29"/>
        <v>3.6499099340008265</v>
      </c>
      <c r="D135" s="58">
        <f t="shared" ca="1" si="29"/>
        <v>2.02501475514996</v>
      </c>
      <c r="E135" s="58">
        <f t="shared" ca="1" si="29"/>
        <v>7.3489567955584256</v>
      </c>
      <c r="F135" s="58">
        <f t="shared" ca="1" si="29"/>
        <v>4.0645438164649565</v>
      </c>
      <c r="G135" s="58">
        <f t="shared" ca="1" si="29"/>
        <v>2.8034159181636329</v>
      </c>
      <c r="H135" s="58">
        <f t="shared" ca="1" si="29"/>
        <v>5.3099000432000754</v>
      </c>
      <c r="I135" s="58">
        <f t="shared" ca="1" si="29"/>
        <v>5.018139585556006</v>
      </c>
      <c r="J135" s="58">
        <f t="shared" ca="1" si="29"/>
        <v>5.7751920927130493</v>
      </c>
      <c r="K135" s="58">
        <f t="shared" ca="1" si="29"/>
        <v>3.22511592887495</v>
      </c>
      <c r="L135" s="58"/>
      <c r="M135" s="6">
        <f t="shared" ref="M135:Q144" ca="1" si="30">SUMIF(M$4,"*"&amp;$A$4&amp;"*",$A135)+SUMIF(M$4,"*"&amp;$B$4&amp;"*",$B135)+SUMIF(M$4,"*"&amp;$C$4&amp;"*",$C135)+SUMIF(M$4,"*"&amp;$D$4&amp;"*",$D135)+SUMIF(M$4,"*"&amp;$E$4&amp;"*",$E135)+SUMIF(M$4,"*"&amp;$F$4&amp;"*",$F135)+SUMIF(M$4,"*"&amp;$G$4&amp;"*",$G135)+SUMIF(M$4,"*"&amp;$H$4&amp;"*",$H135)+SUMIF(M$4,"*"&amp;$I$4&amp;"*",$I135)+SUMIF(M$4,"*"&amp;$J$4&amp;"*",$J135)+SUMIF(M$4,"*"&amp;$K$4&amp;"*",$K135)</f>
        <v>16.250042347529007</v>
      </c>
      <c r="N135" s="6">
        <f t="shared" ca="1" si="30"/>
        <v>14.62514716867814</v>
      </c>
      <c r="O135" s="6">
        <f t="shared" ca="1" si="30"/>
        <v>15.93727394331588</v>
      </c>
      <c r="P135" s="6">
        <f t="shared" ca="1" si="30"/>
        <v>15.120924385940317</v>
      </c>
      <c r="Q135" s="6">
        <f t="shared" ca="1" si="30"/>
        <v>18.697097822677854</v>
      </c>
      <c r="R135" s="58"/>
      <c r="S135" s="58">
        <f t="shared" ca="1" si="28"/>
        <v>18.697097822677854</v>
      </c>
      <c r="T135" s="7">
        <f ca="1">SMALL($S$5:$S$1004,ROWS($S$5:S135))</f>
        <v>15.774251285215385</v>
      </c>
      <c r="U135" s="11">
        <f ca="1">ROWS($S$5:S135)/COUNT($S$5:$S$1004)</f>
        <v>0.13100000000000001</v>
      </c>
      <c r="V135" s="8"/>
      <c r="W135" s="8"/>
      <c r="Y135" s="8"/>
      <c r="Z135" s="8"/>
      <c r="AA135" s="8"/>
      <c r="AB135" s="8"/>
      <c r="AC135" s="8"/>
      <c r="AD135" s="8"/>
      <c r="AF135" s="7"/>
      <c r="AG135" s="7"/>
      <c r="AH135" s="7"/>
      <c r="AI135" s="58"/>
      <c r="AJ135" s="7"/>
      <c r="AK135" s="7"/>
      <c r="AL135" s="59"/>
      <c r="AM135" s="59"/>
      <c r="AN135" s="59"/>
      <c r="AO135" s="59"/>
      <c r="AP135" s="59"/>
      <c r="AQ135" s="59"/>
    </row>
    <row r="136" spans="1:43" hidden="1" x14ac:dyDescent="0.25">
      <c r="A136" s="58">
        <f t="shared" ca="1" si="29"/>
        <v>2.2659364605115351</v>
      </c>
      <c r="B136" s="58">
        <f t="shared" ca="1" si="29"/>
        <v>3.636807592572028</v>
      </c>
      <c r="C136" s="58">
        <f t="shared" ca="1" si="29"/>
        <v>2.5919864465578515</v>
      </c>
      <c r="D136" s="58">
        <f t="shared" ca="1" si="29"/>
        <v>2.4002931362763107</v>
      </c>
      <c r="E136" s="58">
        <f t="shared" ca="1" si="29"/>
        <v>7.0655009251159759</v>
      </c>
      <c r="F136" s="58">
        <f t="shared" ca="1" si="29"/>
        <v>2.4714606039570981</v>
      </c>
      <c r="G136" s="58">
        <f t="shared" ca="1" si="29"/>
        <v>0.53257512278282693</v>
      </c>
      <c r="H136" s="58">
        <f t="shared" ca="1" si="29"/>
        <v>2.6927734119858662</v>
      </c>
      <c r="I136" s="58">
        <f t="shared" ca="1" si="29"/>
        <v>3.4114329558031642</v>
      </c>
      <c r="J136" s="58">
        <f t="shared" ca="1" si="29"/>
        <v>4.9560517568837064</v>
      </c>
      <c r="K136" s="58">
        <f t="shared" ca="1" si="29"/>
        <v>5.3847650506923088</v>
      </c>
      <c r="L136" s="58"/>
      <c r="M136" s="6">
        <f t="shared" ca="1" si="30"/>
        <v>10.34654978673592</v>
      </c>
      <c r="N136" s="6">
        <f t="shared" ca="1" si="30"/>
        <v>10.154856476454379</v>
      </c>
      <c r="O136" s="6">
        <f t="shared" ca="1" si="30"/>
        <v>15.658360274571709</v>
      </c>
      <c r="P136" s="6">
        <f t="shared" ca="1" si="30"/>
        <v>14.904466203024599</v>
      </c>
      <c r="Q136" s="6">
        <f t="shared" ca="1" si="30"/>
        <v>18.77984698036618</v>
      </c>
      <c r="R136" s="58"/>
      <c r="S136" s="58">
        <f t="shared" ca="1" si="28"/>
        <v>18.77984698036618</v>
      </c>
      <c r="T136" s="7">
        <f ca="1">SMALL($S$5:$S$1004,ROWS($S$5:S136))</f>
        <v>15.785490229071502</v>
      </c>
      <c r="U136" s="11">
        <f ca="1">ROWS($S$5:S136)/COUNT($S$5:$S$1004)</f>
        <v>0.13200000000000001</v>
      </c>
      <c r="V136" s="8"/>
      <c r="W136" s="8"/>
      <c r="Y136" s="8"/>
      <c r="Z136" s="8"/>
      <c r="AA136" s="8"/>
      <c r="AB136" s="8"/>
      <c r="AC136" s="8"/>
      <c r="AD136" s="8"/>
      <c r="AF136" s="7"/>
      <c r="AG136" s="7"/>
      <c r="AH136" s="7"/>
      <c r="AI136" s="58"/>
      <c r="AJ136" s="7"/>
      <c r="AK136" s="7"/>
      <c r="AL136" s="59"/>
      <c r="AM136" s="59"/>
      <c r="AN136" s="59"/>
      <c r="AO136" s="59"/>
      <c r="AP136" s="59"/>
      <c r="AQ136" s="59"/>
    </row>
    <row r="137" spans="1:43" hidden="1" x14ac:dyDescent="0.25">
      <c r="A137" s="58">
        <f t="shared" ca="1" si="29"/>
        <v>3.2181645685014777</v>
      </c>
      <c r="B137" s="58">
        <f t="shared" ca="1" si="29"/>
        <v>2.4554401644348047</v>
      </c>
      <c r="C137" s="58">
        <f t="shared" ca="1" si="29"/>
        <v>3.7854578283381199</v>
      </c>
      <c r="D137" s="58">
        <f t="shared" ca="1" si="29"/>
        <v>1.0137125538054157</v>
      </c>
      <c r="E137" s="58">
        <f t="shared" ca="1" si="29"/>
        <v>7.4555092352110055</v>
      </c>
      <c r="F137" s="58">
        <f t="shared" ca="1" si="29"/>
        <v>3.2167336775268773</v>
      </c>
      <c r="G137" s="58">
        <f t="shared" ca="1" si="29"/>
        <v>2.5862542314393107</v>
      </c>
      <c r="H137" s="58">
        <f t="shared" ca="1" si="29"/>
        <v>2.7373307761441912</v>
      </c>
      <c r="I137" s="58">
        <f t="shared" ca="1" si="29"/>
        <v>4.342317712774296</v>
      </c>
      <c r="J137" s="58">
        <f t="shared" ca="1" si="29"/>
        <v>4.4036100295967433</v>
      </c>
      <c r="K137" s="58">
        <f t="shared" ca="1" si="29"/>
        <v>5.7149094560972902</v>
      </c>
      <c r="L137" s="58"/>
      <c r="M137" s="6">
        <f t="shared" ca="1" si="30"/>
        <v>13.993486657875652</v>
      </c>
      <c r="N137" s="6">
        <f t="shared" ca="1" si="30"/>
        <v>11.221741383342948</v>
      </c>
      <c r="O137" s="6">
        <f t="shared" ca="1" si="30"/>
        <v>14.314559429242554</v>
      </c>
      <c r="P137" s="6">
        <f t="shared" ca="1" si="30"/>
        <v>15.729401010833268</v>
      </c>
      <c r="Q137" s="6">
        <f t="shared" ca="1" si="30"/>
        <v>18.363189631887291</v>
      </c>
      <c r="R137" s="58"/>
      <c r="S137" s="58">
        <f t="shared" ca="1" si="28"/>
        <v>18.363189631887291</v>
      </c>
      <c r="T137" s="7">
        <f ca="1">SMALL($S$5:$S$1004,ROWS($S$5:S137))</f>
        <v>15.801735229601107</v>
      </c>
      <c r="U137" s="11">
        <f ca="1">ROWS($S$5:S137)/COUNT($S$5:$S$1004)</f>
        <v>0.13300000000000001</v>
      </c>
      <c r="V137" s="8"/>
      <c r="W137" s="8"/>
      <c r="Y137" s="8"/>
      <c r="Z137" s="8"/>
      <c r="AA137" s="8"/>
      <c r="AB137" s="8"/>
      <c r="AC137" s="8"/>
      <c r="AD137" s="8"/>
      <c r="AF137" s="7"/>
      <c r="AG137" s="7"/>
      <c r="AH137" s="7"/>
      <c r="AI137" s="58"/>
      <c r="AJ137" s="7"/>
      <c r="AK137" s="7"/>
      <c r="AL137" s="59"/>
      <c r="AM137" s="59"/>
      <c r="AN137" s="59"/>
      <c r="AO137" s="59"/>
      <c r="AP137" s="59"/>
      <c r="AQ137" s="59"/>
    </row>
    <row r="138" spans="1:43" hidden="1" x14ac:dyDescent="0.25">
      <c r="A138" s="58">
        <f t="shared" ca="1" si="29"/>
        <v>3.662884788358618</v>
      </c>
      <c r="B138" s="58">
        <f t="shared" ca="1" si="29"/>
        <v>3.3625332017054648</v>
      </c>
      <c r="C138" s="58">
        <f t="shared" ca="1" si="29"/>
        <v>2.2558366165201709</v>
      </c>
      <c r="D138" s="58">
        <f t="shared" ca="1" si="29"/>
        <v>2.4295695903487484</v>
      </c>
      <c r="E138" s="58">
        <f t="shared" ca="1" si="29"/>
        <v>7.3566590938530005</v>
      </c>
      <c r="F138" s="58">
        <f t="shared" ca="1" si="29"/>
        <v>5.9248733894695462</v>
      </c>
      <c r="G138" s="58">
        <f t="shared" ca="1" si="29"/>
        <v>2.8926461954365443</v>
      </c>
      <c r="H138" s="58">
        <f t="shared" ca="1" si="29"/>
        <v>4.4510497740003068</v>
      </c>
      <c r="I138" s="58">
        <f t="shared" ca="1" si="29"/>
        <v>5.4595498842754573</v>
      </c>
      <c r="J138" s="58">
        <f t="shared" ca="1" si="29"/>
        <v>5.9330827097513055</v>
      </c>
      <c r="K138" s="58">
        <f t="shared" ca="1" si="29"/>
        <v>4.1179954537021377</v>
      </c>
      <c r="L138" s="58"/>
      <c r="M138" s="6">
        <f t="shared" ca="1" si="30"/>
        <v>14.744450310066638</v>
      </c>
      <c r="N138" s="6">
        <f t="shared" ca="1" si="30"/>
        <v>14.918183283895216</v>
      </c>
      <c r="O138" s="6">
        <f t="shared" ca="1" si="30"/>
        <v>16.652275005309768</v>
      </c>
      <c r="P138" s="6">
        <f t="shared" ca="1" si="30"/>
        <v>18.864951929152603</v>
      </c>
      <c r="Q138" s="6">
        <f t="shared" ca="1" si="30"/>
        <v>19.288237523260911</v>
      </c>
      <c r="R138" s="58"/>
      <c r="S138" s="58">
        <f t="shared" ca="1" si="28"/>
        <v>19.288237523260911</v>
      </c>
      <c r="T138" s="7">
        <f ca="1">SMALL($S$5:$S$1004,ROWS($S$5:S138))</f>
        <v>15.826082821937057</v>
      </c>
      <c r="U138" s="11">
        <f ca="1">ROWS($S$5:S138)/COUNT($S$5:$S$1004)</f>
        <v>0.13400000000000001</v>
      </c>
      <c r="V138" s="8"/>
      <c r="W138" s="8"/>
      <c r="Y138" s="8"/>
      <c r="Z138" s="8"/>
      <c r="AA138" s="8"/>
      <c r="AB138" s="8"/>
      <c r="AC138" s="8"/>
      <c r="AD138" s="8"/>
      <c r="AF138" s="7"/>
      <c r="AG138" s="7"/>
      <c r="AH138" s="7"/>
      <c r="AI138" s="58"/>
      <c r="AJ138" s="7"/>
      <c r="AK138" s="7"/>
      <c r="AL138" s="59"/>
      <c r="AM138" s="59"/>
      <c r="AN138" s="59"/>
      <c r="AO138" s="59"/>
      <c r="AP138" s="59"/>
      <c r="AQ138" s="59"/>
    </row>
    <row r="139" spans="1:43" hidden="1" x14ac:dyDescent="0.25">
      <c r="A139" s="58">
        <f t="shared" ca="1" si="29"/>
        <v>5.2307332927875461</v>
      </c>
      <c r="B139" s="58">
        <f t="shared" ca="1" si="29"/>
        <v>2.0761467656954089</v>
      </c>
      <c r="C139" s="58">
        <f t="shared" ca="1" si="29"/>
        <v>3.820482057427566</v>
      </c>
      <c r="D139" s="58">
        <f t="shared" ca="1" si="29"/>
        <v>2.7417075161040443</v>
      </c>
      <c r="E139" s="58">
        <f t="shared" ca="1" si="29"/>
        <v>4.6182079487579806</v>
      </c>
      <c r="F139" s="58">
        <f t="shared" ca="1" si="29"/>
        <v>3.8658118999551991</v>
      </c>
      <c r="G139" s="58">
        <f t="shared" ca="1" si="29"/>
        <v>2.4701871890280831</v>
      </c>
      <c r="H139" s="58">
        <f t="shared" ca="1" si="29"/>
        <v>2.7378521827251765</v>
      </c>
      <c r="I139" s="58">
        <f t="shared" ca="1" si="29"/>
        <v>3.2409163791129094</v>
      </c>
      <c r="J139" s="58">
        <f t="shared" ca="1" si="29"/>
        <v>5.4612454482183495</v>
      </c>
      <c r="K139" s="58">
        <f t="shared" ca="1" si="29"/>
        <v>3.0401760763954639</v>
      </c>
      <c r="L139" s="58"/>
      <c r="M139" s="6">
        <f t="shared" ca="1" si="30"/>
        <v>16.982647987461547</v>
      </c>
      <c r="N139" s="6">
        <f t="shared" ca="1" si="30"/>
        <v>15.903873446138023</v>
      </c>
      <c r="O139" s="6">
        <f t="shared" ca="1" si="30"/>
        <v>12.155600162671739</v>
      </c>
      <c r="P139" s="6">
        <f t="shared" ca="1" si="30"/>
        <v>12.223051121158981</v>
      </c>
      <c r="Q139" s="6">
        <f t="shared" ca="1" si="30"/>
        <v>12.472382973574032</v>
      </c>
      <c r="R139" s="58"/>
      <c r="S139" s="58">
        <f t="shared" ca="1" si="28"/>
        <v>16.982647987461547</v>
      </c>
      <c r="T139" s="7">
        <f ca="1">SMALL($S$5:$S$1004,ROWS($S$5:S139))</f>
        <v>15.83084964473103</v>
      </c>
      <c r="U139" s="11">
        <f ca="1">ROWS($S$5:S139)/COUNT($S$5:$S$1004)</f>
        <v>0.13500000000000001</v>
      </c>
      <c r="V139" s="8"/>
      <c r="W139" s="8"/>
      <c r="Y139" s="8"/>
      <c r="Z139" s="8"/>
      <c r="AA139" s="8"/>
      <c r="AB139" s="8"/>
      <c r="AC139" s="8"/>
      <c r="AD139" s="8"/>
      <c r="AF139" s="7"/>
      <c r="AG139" s="7"/>
      <c r="AH139" s="7"/>
      <c r="AI139" s="58"/>
      <c r="AJ139" s="7"/>
      <c r="AK139" s="7"/>
      <c r="AL139" s="59"/>
      <c r="AM139" s="59"/>
      <c r="AN139" s="59"/>
      <c r="AO139" s="59"/>
      <c r="AP139" s="59"/>
      <c r="AQ139" s="59"/>
    </row>
    <row r="140" spans="1:43" hidden="1" x14ac:dyDescent="0.25">
      <c r="A140" s="58">
        <f t="shared" ca="1" si="29"/>
        <v>3.6021365374747241</v>
      </c>
      <c r="B140" s="58">
        <f t="shared" ca="1" si="29"/>
        <v>2.9765659002887572</v>
      </c>
      <c r="C140" s="58">
        <f t="shared" ca="1" si="29"/>
        <v>3.1853928742975226</v>
      </c>
      <c r="D140" s="58">
        <f t="shared" ca="1" si="29"/>
        <v>2.8007036598113952</v>
      </c>
      <c r="E140" s="58">
        <f t="shared" ca="1" si="29"/>
        <v>4.1338195151851638</v>
      </c>
      <c r="F140" s="58">
        <f t="shared" ca="1" si="29"/>
        <v>4.1973281567545069</v>
      </c>
      <c r="G140" s="58">
        <f t="shared" ca="1" si="29"/>
        <v>2.1942051373896501</v>
      </c>
      <c r="H140" s="58">
        <f t="shared" ca="1" si="29"/>
        <v>5.4464479030553781</v>
      </c>
      <c r="I140" s="58">
        <f t="shared" ca="1" si="29"/>
        <v>4.2742393124439513</v>
      </c>
      <c r="J140" s="58">
        <f t="shared" ca="1" si="29"/>
        <v>6.384011644282614</v>
      </c>
      <c r="K140" s="58">
        <f t="shared" ca="1" si="29"/>
        <v>5.7723513881686763</v>
      </c>
      <c r="L140" s="58"/>
      <c r="M140" s="6">
        <f t="shared" ca="1" si="30"/>
        <v>15.36574619344451</v>
      </c>
      <c r="N140" s="6">
        <f t="shared" ca="1" si="30"/>
        <v>14.981056978958383</v>
      </c>
      <c r="O140" s="6">
        <f t="shared" ca="1" si="30"/>
        <v>13.494397059756535</v>
      </c>
      <c r="P140" s="6">
        <f t="shared" ca="1" si="30"/>
        <v>17.220484757655893</v>
      </c>
      <c r="Q140" s="6">
        <f t="shared" ca="1" si="30"/>
        <v>18.329184706697976</v>
      </c>
      <c r="R140" s="58"/>
      <c r="S140" s="58">
        <f t="shared" ca="1" si="28"/>
        <v>18.329184706697976</v>
      </c>
      <c r="T140" s="7">
        <f ca="1">SMALL($S$5:$S$1004,ROWS($S$5:S140))</f>
        <v>15.840229385774581</v>
      </c>
      <c r="U140" s="11">
        <f ca="1">ROWS($S$5:S140)/COUNT($S$5:$S$1004)</f>
        <v>0.13600000000000001</v>
      </c>
      <c r="V140" s="8"/>
      <c r="W140" s="8"/>
      <c r="Y140" s="8"/>
      <c r="Z140" s="8"/>
      <c r="AA140" s="8"/>
      <c r="AB140" s="8"/>
      <c r="AC140" s="8"/>
      <c r="AD140" s="8"/>
      <c r="AF140" s="7"/>
      <c r="AG140" s="7"/>
      <c r="AH140" s="7"/>
      <c r="AI140" s="58"/>
      <c r="AJ140" s="7"/>
      <c r="AK140" s="7"/>
      <c r="AL140" s="59"/>
      <c r="AM140" s="59"/>
      <c r="AN140" s="59"/>
      <c r="AO140" s="59"/>
      <c r="AP140" s="59"/>
      <c r="AQ140" s="59"/>
    </row>
    <row r="141" spans="1:43" hidden="1" x14ac:dyDescent="0.25">
      <c r="A141" s="58">
        <f t="shared" ca="1" si="29"/>
        <v>3.8379198115246518</v>
      </c>
      <c r="B141" s="58">
        <f t="shared" ca="1" si="29"/>
        <v>4.0142964526867466</v>
      </c>
      <c r="C141" s="58">
        <f t="shared" ca="1" si="29"/>
        <v>3.9390786177376538</v>
      </c>
      <c r="D141" s="58">
        <f t="shared" ca="1" si="29"/>
        <v>1.1338647144922849</v>
      </c>
      <c r="E141" s="58">
        <f t="shared" ca="1" si="29"/>
        <v>5.4274717295940853</v>
      </c>
      <c r="F141" s="58">
        <f t="shared" ca="1" si="29"/>
        <v>2.5441113779437776</v>
      </c>
      <c r="G141" s="58">
        <f t="shared" ca="1" si="29"/>
        <v>1.9666433449671081</v>
      </c>
      <c r="H141" s="58">
        <f t="shared" ca="1" si="29"/>
        <v>3.3996404540074776</v>
      </c>
      <c r="I141" s="58">
        <f t="shared" ca="1" si="29"/>
        <v>5.039835542108773</v>
      </c>
      <c r="J141" s="58">
        <f t="shared" ca="1" si="29"/>
        <v>5.6753635211569176</v>
      </c>
      <c r="K141" s="58">
        <f t="shared" ca="1" si="29"/>
        <v>2.6911553663425543</v>
      </c>
      <c r="L141" s="58"/>
      <c r="M141" s="6">
        <f t="shared" ca="1" si="30"/>
        <v>15.419005295386331</v>
      </c>
      <c r="N141" s="6">
        <f t="shared" ca="1" si="30"/>
        <v>12.613791392140962</v>
      </c>
      <c r="O141" s="6">
        <f t="shared" ca="1" si="30"/>
        <v>15.117131703437749</v>
      </c>
      <c r="P141" s="6">
        <f t="shared" ca="1" si="30"/>
        <v>14.289398739081852</v>
      </c>
      <c r="Q141" s="6">
        <f t="shared" ca="1" si="30"/>
        <v>15.532564002630865</v>
      </c>
      <c r="R141" s="58"/>
      <c r="S141" s="58">
        <f t="shared" ca="1" si="28"/>
        <v>15.532564002630865</v>
      </c>
      <c r="T141" s="7">
        <f ca="1">SMALL($S$5:$S$1004,ROWS($S$5:S141))</f>
        <v>15.841349068743936</v>
      </c>
      <c r="U141" s="11">
        <f ca="1">ROWS($S$5:S141)/COUNT($S$5:$S$1004)</f>
        <v>0.13700000000000001</v>
      </c>
      <c r="V141" s="8"/>
      <c r="W141" s="8"/>
      <c r="Y141" s="8"/>
      <c r="Z141" s="8"/>
      <c r="AA141" s="8"/>
      <c r="AB141" s="8"/>
      <c r="AC141" s="8"/>
      <c r="AD141" s="8"/>
      <c r="AF141" s="7"/>
      <c r="AG141" s="7"/>
      <c r="AH141" s="7"/>
      <c r="AI141" s="58"/>
      <c r="AJ141" s="7"/>
      <c r="AK141" s="7"/>
      <c r="AL141" s="59"/>
      <c r="AM141" s="59"/>
      <c r="AN141" s="59"/>
      <c r="AO141" s="59"/>
      <c r="AP141" s="59"/>
      <c r="AQ141" s="59"/>
    </row>
    <row r="142" spans="1:43" hidden="1" x14ac:dyDescent="0.25">
      <c r="A142" s="58">
        <f t="shared" ca="1" si="29"/>
        <v>2.6853953107731403</v>
      </c>
      <c r="B142" s="58">
        <f t="shared" ca="1" si="29"/>
        <v>1.5250589012045381</v>
      </c>
      <c r="C142" s="58">
        <f t="shared" ca="1" si="29"/>
        <v>1.3942661384938995</v>
      </c>
      <c r="D142" s="58">
        <f t="shared" ca="1" si="29"/>
        <v>1.6332281272397471</v>
      </c>
      <c r="E142" s="58">
        <f t="shared" ca="1" si="29"/>
        <v>4.6043473178652983</v>
      </c>
      <c r="F142" s="58">
        <f t="shared" ca="1" si="29"/>
        <v>3.7880783603835817</v>
      </c>
      <c r="G142" s="58">
        <f t="shared" ca="1" si="29"/>
        <v>2.7238076834405005</v>
      </c>
      <c r="H142" s="58">
        <f t="shared" ca="1" si="29"/>
        <v>4.5613831909616858</v>
      </c>
      <c r="I142" s="58">
        <f t="shared" ca="1" si="29"/>
        <v>6.9493433816136143</v>
      </c>
      <c r="J142" s="58">
        <f t="shared" ca="1" si="29"/>
        <v>7.3236165026670585</v>
      </c>
      <c r="K142" s="58">
        <f t="shared" ca="1" si="29"/>
        <v>2.1668184347843664</v>
      </c>
      <c r="L142" s="58"/>
      <c r="M142" s="6">
        <f t="shared" ca="1" si="30"/>
        <v>14.127085635374598</v>
      </c>
      <c r="N142" s="6">
        <f t="shared" ca="1" si="30"/>
        <v>14.366047624120446</v>
      </c>
      <c r="O142" s="6">
        <f t="shared" ca="1" si="30"/>
        <v>13.453022721736895</v>
      </c>
      <c r="P142" s="6">
        <f t="shared" ca="1" si="30"/>
        <v>14.4292990779861</v>
      </c>
      <c r="Q142" s="6">
        <f t="shared" ca="1" si="30"/>
        <v>12.857607844815888</v>
      </c>
      <c r="R142" s="58"/>
      <c r="S142" s="58">
        <f t="shared" ca="1" si="28"/>
        <v>14.4292990779861</v>
      </c>
      <c r="T142" s="7">
        <f ca="1">SMALL($S$5:$S$1004,ROWS($S$5:S142))</f>
        <v>15.846099132684706</v>
      </c>
      <c r="U142" s="11">
        <f ca="1">ROWS($S$5:S142)/COUNT($S$5:$S$1004)</f>
        <v>0.13800000000000001</v>
      </c>
      <c r="V142" s="8"/>
      <c r="W142" s="8"/>
      <c r="Y142" s="8"/>
      <c r="Z142" s="8"/>
      <c r="AA142" s="8"/>
      <c r="AB142" s="8"/>
      <c r="AC142" s="8"/>
      <c r="AD142" s="8"/>
      <c r="AF142" s="7"/>
      <c r="AG142" s="7"/>
      <c r="AH142" s="7"/>
      <c r="AI142" s="58"/>
      <c r="AJ142" s="7"/>
      <c r="AK142" s="7"/>
      <c r="AL142" s="59"/>
      <c r="AM142" s="59"/>
      <c r="AN142" s="59"/>
      <c r="AO142" s="59"/>
      <c r="AP142" s="59"/>
      <c r="AQ142" s="59"/>
    </row>
    <row r="143" spans="1:43" hidden="1" x14ac:dyDescent="0.25">
      <c r="A143" s="58">
        <f t="shared" ca="1" si="29"/>
        <v>3.4638623219229525</v>
      </c>
      <c r="B143" s="58">
        <f t="shared" ca="1" si="29"/>
        <v>2.1532556392203541</v>
      </c>
      <c r="C143" s="58">
        <f t="shared" ca="1" si="29"/>
        <v>3.6429977344350704</v>
      </c>
      <c r="D143" s="58">
        <f t="shared" ca="1" si="29"/>
        <v>1.3729461043739311</v>
      </c>
      <c r="E143" s="58">
        <f t="shared" ca="1" si="29"/>
        <v>4.8992386486242587</v>
      </c>
      <c r="F143" s="58">
        <f t="shared" ca="1" si="29"/>
        <v>2.4398105360628524</v>
      </c>
      <c r="G143" s="58">
        <f t="shared" ca="1" si="29"/>
        <v>2.4186816884500311</v>
      </c>
      <c r="H143" s="58">
        <f t="shared" ca="1" si="29"/>
        <v>5.2641933879574108</v>
      </c>
      <c r="I143" s="58">
        <f t="shared" ca="1" si="29"/>
        <v>3.5035526935636963</v>
      </c>
      <c r="J143" s="58">
        <f t="shared" ca="1" si="29"/>
        <v>6.0793992859910277</v>
      </c>
      <c r="K143" s="58">
        <f t="shared" ca="1" si="29"/>
        <v>4.2144164468117395</v>
      </c>
      <c r="L143" s="58"/>
      <c r="M143" s="6">
        <f t="shared" ca="1" si="30"/>
        <v>15.604941030799083</v>
      </c>
      <c r="N143" s="6">
        <f t="shared" ca="1" si="30"/>
        <v>13.334889400737943</v>
      </c>
      <c r="O143" s="6">
        <f t="shared" ca="1" si="30"/>
        <v>13.13189357383564</v>
      </c>
      <c r="P143" s="6">
        <f t="shared" ca="1" si="30"/>
        <v>12.311035315658643</v>
      </c>
      <c r="Q143" s="6">
        <f t="shared" ca="1" si="30"/>
        <v>16.531104122613762</v>
      </c>
      <c r="R143" s="58"/>
      <c r="S143" s="58">
        <f t="shared" ca="1" si="28"/>
        <v>16.531104122613762</v>
      </c>
      <c r="T143" s="7">
        <f ca="1">SMALL($S$5:$S$1004,ROWS($S$5:S143))</f>
        <v>15.84818074170231</v>
      </c>
      <c r="U143" s="11">
        <f ca="1">ROWS($S$5:S143)/COUNT($S$5:$S$1004)</f>
        <v>0.13900000000000001</v>
      </c>
      <c r="V143" s="8"/>
      <c r="W143" s="8"/>
      <c r="Y143" s="8"/>
      <c r="Z143" s="8"/>
      <c r="AA143" s="8"/>
      <c r="AB143" s="8"/>
      <c r="AC143" s="8"/>
      <c r="AD143" s="8"/>
      <c r="AF143" s="7"/>
      <c r="AG143" s="7"/>
      <c r="AH143" s="7"/>
      <c r="AI143" s="58"/>
      <c r="AJ143" s="7"/>
      <c r="AK143" s="7"/>
      <c r="AL143" s="59"/>
      <c r="AM143" s="59"/>
      <c r="AN143" s="59"/>
      <c r="AO143" s="59"/>
      <c r="AP143" s="59"/>
      <c r="AQ143" s="59"/>
    </row>
    <row r="144" spans="1:43" hidden="1" x14ac:dyDescent="0.25">
      <c r="A144" s="58">
        <f t="shared" ca="1" si="29"/>
        <v>2.3106810246853251</v>
      </c>
      <c r="B144" s="58">
        <f t="shared" ca="1" si="29"/>
        <v>3.6662092067836407</v>
      </c>
      <c r="C144" s="58">
        <f t="shared" ca="1" si="29"/>
        <v>3.9861247166636744</v>
      </c>
      <c r="D144" s="58">
        <f t="shared" ca="1" si="29"/>
        <v>1.4034923348517627</v>
      </c>
      <c r="E144" s="58">
        <f t="shared" ca="1" si="29"/>
        <v>5.1934476736455499</v>
      </c>
      <c r="F144" s="58">
        <f t="shared" ca="1" si="29"/>
        <v>3.887431552056742</v>
      </c>
      <c r="G144" s="58">
        <f t="shared" ca="1" si="29"/>
        <v>1.0270013649194596</v>
      </c>
      <c r="H144" s="58">
        <f t="shared" ca="1" si="29"/>
        <v>2.0939595897384162</v>
      </c>
      <c r="I144" s="58">
        <f t="shared" ca="1" si="29"/>
        <v>6.8029658782074875</v>
      </c>
      <c r="J144" s="58">
        <f t="shared" ca="1" si="29"/>
        <v>7.7252736835789708</v>
      </c>
      <c r="K144" s="58">
        <f t="shared" ca="1" si="29"/>
        <v>3.5003068279937897</v>
      </c>
      <c r="L144" s="58"/>
      <c r="M144" s="6">
        <f t="shared" ca="1" si="30"/>
        <v>15.04908078984743</v>
      </c>
      <c r="N144" s="6">
        <f t="shared" ca="1" si="30"/>
        <v>12.466448408035518</v>
      </c>
      <c r="O144" s="6">
        <f t="shared" ca="1" si="30"/>
        <v>16.584930564008161</v>
      </c>
      <c r="P144" s="6">
        <f t="shared" ca="1" si="30"/>
        <v>17.856913465041661</v>
      </c>
      <c r="Q144" s="6">
        <f t="shared" ca="1" si="30"/>
        <v>14.453923298161396</v>
      </c>
      <c r="R144" s="58"/>
      <c r="S144" s="58">
        <f t="shared" ca="1" si="28"/>
        <v>17.856913465041661</v>
      </c>
      <c r="T144" s="7">
        <f ca="1">SMALL($S$5:$S$1004,ROWS($S$5:S144))</f>
        <v>15.851285205496705</v>
      </c>
      <c r="U144" s="11">
        <f ca="1">ROWS($S$5:S144)/COUNT($S$5:$S$1004)</f>
        <v>0.14000000000000001</v>
      </c>
      <c r="V144" s="8"/>
      <c r="W144" s="8"/>
      <c r="Y144" s="8"/>
      <c r="Z144" s="8"/>
      <c r="AA144" s="8"/>
      <c r="AB144" s="8"/>
      <c r="AC144" s="8"/>
      <c r="AD144" s="8"/>
      <c r="AF144" s="7"/>
      <c r="AG144" s="7"/>
      <c r="AH144" s="7"/>
      <c r="AI144" s="58"/>
      <c r="AJ144" s="7"/>
      <c r="AK144" s="7"/>
      <c r="AL144" s="59"/>
      <c r="AM144" s="59"/>
      <c r="AN144" s="59"/>
      <c r="AO144" s="59"/>
      <c r="AP144" s="59"/>
      <c r="AQ144" s="59"/>
    </row>
    <row r="145" spans="1:43" hidden="1" x14ac:dyDescent="0.25">
      <c r="A145" s="58">
        <f t="shared" ref="A145:K154" ca="1" si="31">A$2+(A$3-A$2)*RAND()</f>
        <v>5.1640702264199216</v>
      </c>
      <c r="B145" s="58">
        <f t="shared" ca="1" si="31"/>
        <v>1.0755274151616381</v>
      </c>
      <c r="C145" s="58">
        <f t="shared" ca="1" si="31"/>
        <v>2.9194429149060874</v>
      </c>
      <c r="D145" s="58">
        <f t="shared" ca="1" si="31"/>
        <v>1.8942975788327507</v>
      </c>
      <c r="E145" s="58">
        <f t="shared" ca="1" si="31"/>
        <v>6.598868578969368</v>
      </c>
      <c r="F145" s="58">
        <f t="shared" ca="1" si="31"/>
        <v>3.0092443129972821</v>
      </c>
      <c r="G145" s="58">
        <f t="shared" ca="1" si="31"/>
        <v>2.9502709850057198</v>
      </c>
      <c r="H145" s="58">
        <f t="shared" ca="1" si="31"/>
        <v>5.0866734599293792</v>
      </c>
      <c r="I145" s="58">
        <f t="shared" ca="1" si="31"/>
        <v>5.0567847127137364</v>
      </c>
      <c r="J145" s="58">
        <f t="shared" ca="1" si="31"/>
        <v>4.4432497384902625</v>
      </c>
      <c r="K145" s="58">
        <f t="shared" ca="1" si="31"/>
        <v>3.6041967275572757</v>
      </c>
      <c r="L145" s="58"/>
      <c r="M145" s="6">
        <f t="shared" ref="M145:Q154" ca="1" si="32">SUMIF(M$4,"*"&amp;$A$4&amp;"*",$A145)+SUMIF(M$4,"*"&amp;$B$4&amp;"*",$B145)+SUMIF(M$4,"*"&amp;$C$4&amp;"*",$C145)+SUMIF(M$4,"*"&amp;$D$4&amp;"*",$D145)+SUMIF(M$4,"*"&amp;$E$4&amp;"*",$E145)+SUMIF(M$4,"*"&amp;$F$4&amp;"*",$F145)+SUMIF(M$4,"*"&amp;$G$4&amp;"*",$G145)+SUMIF(M$4,"*"&amp;$H$4&amp;"*",$H145)+SUMIF(M$4,"*"&amp;$I$4&amp;"*",$I145)+SUMIF(M$4,"*"&amp;$J$4&amp;"*",$J145)+SUMIF(M$4,"*"&amp;$K$4&amp;"*",$K145)</f>
        <v>15.477033864821991</v>
      </c>
      <c r="N145" s="6">
        <f t="shared" ca="1" si="32"/>
        <v>14.451888528748654</v>
      </c>
      <c r="O145" s="6">
        <f t="shared" ca="1" si="32"/>
        <v>12.117645732621268</v>
      </c>
      <c r="P145" s="6">
        <f t="shared" ca="1" si="32"/>
        <v>12.745753168429932</v>
      </c>
      <c r="Q145" s="6">
        <f t="shared" ca="1" si="32"/>
        <v>16.36526618161766</v>
      </c>
      <c r="R145" s="58"/>
      <c r="S145" s="58">
        <f t="shared" ca="1" si="28"/>
        <v>16.36526618161766</v>
      </c>
      <c r="T145" s="7">
        <f ca="1">SMALL($S$5:$S$1004,ROWS($S$5:S145))</f>
        <v>15.862520280152077</v>
      </c>
      <c r="U145" s="11">
        <f ca="1">ROWS($S$5:S145)/COUNT($S$5:$S$1004)</f>
        <v>0.14099999999999999</v>
      </c>
      <c r="V145" s="8"/>
      <c r="W145" s="8"/>
      <c r="Y145" s="8"/>
      <c r="Z145" s="8"/>
      <c r="AA145" s="8"/>
      <c r="AB145" s="8"/>
      <c r="AC145" s="8"/>
      <c r="AD145" s="8"/>
      <c r="AF145" s="7"/>
      <c r="AG145" s="7"/>
      <c r="AH145" s="7"/>
      <c r="AI145" s="58"/>
      <c r="AJ145" s="7"/>
      <c r="AK145" s="7"/>
      <c r="AL145" s="59"/>
      <c r="AM145" s="59"/>
      <c r="AN145" s="59"/>
      <c r="AO145" s="59"/>
      <c r="AP145" s="59"/>
      <c r="AQ145" s="59"/>
    </row>
    <row r="146" spans="1:43" hidden="1" x14ac:dyDescent="0.25">
      <c r="A146" s="58">
        <f t="shared" ca="1" si="31"/>
        <v>4.9940927300435591</v>
      </c>
      <c r="B146" s="58">
        <f t="shared" ca="1" si="31"/>
        <v>4.496512178829791</v>
      </c>
      <c r="C146" s="58">
        <f t="shared" ca="1" si="31"/>
        <v>4.0277427490037789</v>
      </c>
      <c r="D146" s="58">
        <f t="shared" ca="1" si="31"/>
        <v>1.8216728713482386</v>
      </c>
      <c r="E146" s="58">
        <f t="shared" ca="1" si="31"/>
        <v>6.1649846712868595</v>
      </c>
      <c r="F146" s="58">
        <f t="shared" ca="1" si="31"/>
        <v>2.4186916907527927</v>
      </c>
      <c r="G146" s="58">
        <f t="shared" ca="1" si="31"/>
        <v>1.813461614798185</v>
      </c>
      <c r="H146" s="58">
        <f t="shared" ca="1" si="31"/>
        <v>4.5531293149099561</v>
      </c>
      <c r="I146" s="58">
        <f t="shared" ca="1" si="31"/>
        <v>4.0670538588028791</v>
      </c>
      <c r="J146" s="58">
        <f t="shared" ca="1" si="31"/>
        <v>5.5283963950961619</v>
      </c>
      <c r="K146" s="58">
        <f t="shared" ca="1" si="31"/>
        <v>5.0799777717449555</v>
      </c>
      <c r="L146" s="58"/>
      <c r="M146" s="6">
        <f t="shared" ca="1" si="32"/>
        <v>16.363693488941685</v>
      </c>
      <c r="N146" s="6">
        <f t="shared" ca="1" si="32"/>
        <v>14.157623611286144</v>
      </c>
      <c r="O146" s="6">
        <f t="shared" ca="1" si="32"/>
        <v>16.189893245212811</v>
      </c>
      <c r="P146" s="6">
        <f t="shared" ca="1" si="32"/>
        <v>16.06223550013042</v>
      </c>
      <c r="Q146" s="6">
        <f t="shared" ca="1" si="32"/>
        <v>20.294603936771562</v>
      </c>
      <c r="R146" s="58"/>
      <c r="S146" s="58">
        <f t="shared" ca="1" si="28"/>
        <v>20.294603936771562</v>
      </c>
      <c r="T146" s="7">
        <f ca="1">SMALL($S$5:$S$1004,ROWS($S$5:S146))</f>
        <v>15.864811328152996</v>
      </c>
      <c r="U146" s="11">
        <f ca="1">ROWS($S$5:S146)/COUNT($S$5:$S$1004)</f>
        <v>0.14199999999999999</v>
      </c>
      <c r="V146" s="8"/>
      <c r="W146" s="8"/>
      <c r="Y146" s="8"/>
      <c r="Z146" s="8"/>
      <c r="AA146" s="8"/>
      <c r="AB146" s="8"/>
      <c r="AC146" s="8"/>
      <c r="AD146" s="8"/>
      <c r="AF146" s="7"/>
      <c r="AG146" s="7"/>
      <c r="AH146" s="7"/>
      <c r="AI146" s="58"/>
      <c r="AJ146" s="7"/>
      <c r="AK146" s="7"/>
      <c r="AL146" s="59"/>
      <c r="AM146" s="59"/>
      <c r="AN146" s="59"/>
      <c r="AO146" s="59"/>
      <c r="AP146" s="59"/>
      <c r="AQ146" s="59"/>
    </row>
    <row r="147" spans="1:43" hidden="1" x14ac:dyDescent="0.25">
      <c r="A147" s="58">
        <f t="shared" ca="1" si="31"/>
        <v>4.1785539390744812</v>
      </c>
      <c r="B147" s="58">
        <f t="shared" ca="1" si="31"/>
        <v>2.7832452348064609</v>
      </c>
      <c r="C147" s="58">
        <f t="shared" ca="1" si="31"/>
        <v>4.7125319078054995</v>
      </c>
      <c r="D147" s="58">
        <f t="shared" ca="1" si="31"/>
        <v>2.4297770344309377</v>
      </c>
      <c r="E147" s="58">
        <f t="shared" ca="1" si="31"/>
        <v>4.6488915021880572</v>
      </c>
      <c r="F147" s="58">
        <f t="shared" ca="1" si="31"/>
        <v>3.9299759063408803</v>
      </c>
      <c r="G147" s="58">
        <f t="shared" ca="1" si="31"/>
        <v>0.72936033488186791</v>
      </c>
      <c r="H147" s="58">
        <f t="shared" ca="1" si="31"/>
        <v>5.8605994039809319</v>
      </c>
      <c r="I147" s="58">
        <f t="shared" ca="1" si="31"/>
        <v>6.2527388124648269</v>
      </c>
      <c r="J147" s="58">
        <f t="shared" ca="1" si="31"/>
        <v>7.2604995445471801</v>
      </c>
      <c r="K147" s="58">
        <f t="shared" ca="1" si="31"/>
        <v>3.3873462725888137</v>
      </c>
      <c r="L147" s="58"/>
      <c r="M147" s="6">
        <f t="shared" ca="1" si="32"/>
        <v>16.880945726309029</v>
      </c>
      <c r="N147" s="6">
        <f t="shared" ca="1" si="32"/>
        <v>14.598190852934467</v>
      </c>
      <c r="O147" s="6">
        <f t="shared" ca="1" si="32"/>
        <v>14.692636281541699</v>
      </c>
      <c r="P147" s="6">
        <f t="shared" ca="1" si="32"/>
        <v>16.353306226200981</v>
      </c>
      <c r="Q147" s="6">
        <f t="shared" ca="1" si="32"/>
        <v>16.680082413564264</v>
      </c>
      <c r="R147" s="58"/>
      <c r="S147" s="58">
        <f t="shared" ca="1" si="28"/>
        <v>16.880945726309029</v>
      </c>
      <c r="T147" s="7">
        <f ca="1">SMALL($S$5:$S$1004,ROWS($S$5:S147))</f>
        <v>15.865027380130005</v>
      </c>
      <c r="U147" s="11">
        <f ca="1">ROWS($S$5:S147)/COUNT($S$5:$S$1004)</f>
        <v>0.14299999999999999</v>
      </c>
      <c r="V147" s="8"/>
      <c r="W147" s="8"/>
      <c r="Y147" s="8"/>
      <c r="Z147" s="8"/>
      <c r="AA147" s="8"/>
      <c r="AB147" s="8"/>
      <c r="AC147" s="8"/>
      <c r="AD147" s="8"/>
      <c r="AF147" s="7"/>
      <c r="AG147" s="7"/>
      <c r="AH147" s="7"/>
      <c r="AI147" s="58"/>
      <c r="AJ147" s="7"/>
      <c r="AK147" s="7"/>
      <c r="AL147" s="59"/>
      <c r="AM147" s="59"/>
      <c r="AN147" s="59"/>
      <c r="AO147" s="59"/>
      <c r="AP147" s="59"/>
      <c r="AQ147" s="59"/>
    </row>
    <row r="148" spans="1:43" hidden="1" x14ac:dyDescent="0.25">
      <c r="A148" s="58">
        <f t="shared" ca="1" si="31"/>
        <v>2.9512350339060931</v>
      </c>
      <c r="B148" s="58">
        <f t="shared" ca="1" si="31"/>
        <v>3.5321071703436133</v>
      </c>
      <c r="C148" s="58">
        <f t="shared" ca="1" si="31"/>
        <v>4.1249809562065334</v>
      </c>
      <c r="D148" s="58">
        <f t="shared" ca="1" si="31"/>
        <v>1.3047359462863288</v>
      </c>
      <c r="E148" s="58">
        <f t="shared" ca="1" si="31"/>
        <v>4.2007288009291646</v>
      </c>
      <c r="F148" s="58">
        <f t="shared" ca="1" si="31"/>
        <v>5.2222867110701152</v>
      </c>
      <c r="G148" s="58">
        <f t="shared" ca="1" si="31"/>
        <v>1.0810172887800025</v>
      </c>
      <c r="H148" s="58">
        <f t="shared" ca="1" si="31"/>
        <v>3.6299225876648933</v>
      </c>
      <c r="I148" s="58">
        <f t="shared" ca="1" si="31"/>
        <v>4.9080359402788298</v>
      </c>
      <c r="J148" s="58">
        <f t="shared" ca="1" si="31"/>
        <v>4.6584289597939108</v>
      </c>
      <c r="K148" s="58">
        <f t="shared" ca="1" si="31"/>
        <v>3.7958058643959265</v>
      </c>
      <c r="L148" s="58"/>
      <c r="M148" s="6">
        <f t="shared" ca="1" si="32"/>
        <v>12.815662238686539</v>
      </c>
      <c r="N148" s="6">
        <f t="shared" ca="1" si="32"/>
        <v>9.9954172287663354</v>
      </c>
      <c r="O148" s="6">
        <f t="shared" ca="1" si="32"/>
        <v>12.391264931066688</v>
      </c>
      <c r="P148" s="6">
        <f t="shared" ca="1" si="32"/>
        <v>17.458235686088486</v>
      </c>
      <c r="Q148" s="6">
        <f t="shared" ca="1" si="32"/>
        <v>15.158564423333598</v>
      </c>
      <c r="R148" s="58"/>
      <c r="S148" s="58">
        <f t="shared" ca="1" si="28"/>
        <v>17.458235686088486</v>
      </c>
      <c r="T148" s="7">
        <f ca="1">SMALL($S$5:$S$1004,ROWS($S$5:S148))</f>
        <v>15.866505957059974</v>
      </c>
      <c r="U148" s="11">
        <f ca="1">ROWS($S$5:S148)/COUNT($S$5:$S$1004)</f>
        <v>0.14399999999999999</v>
      </c>
      <c r="V148" s="8"/>
      <c r="W148" s="8"/>
      <c r="Y148" s="8"/>
      <c r="Z148" s="8"/>
      <c r="AA148" s="8"/>
      <c r="AB148" s="8"/>
      <c r="AC148" s="8"/>
      <c r="AD148" s="8"/>
      <c r="AF148" s="7"/>
      <c r="AG148" s="7"/>
      <c r="AH148" s="7"/>
      <c r="AI148" s="58"/>
      <c r="AJ148" s="7"/>
      <c r="AK148" s="7"/>
      <c r="AL148" s="59"/>
      <c r="AM148" s="59"/>
      <c r="AN148" s="59"/>
      <c r="AO148" s="59"/>
      <c r="AP148" s="59"/>
      <c r="AQ148" s="59"/>
    </row>
    <row r="149" spans="1:43" hidden="1" x14ac:dyDescent="0.25">
      <c r="A149" s="58">
        <f t="shared" ca="1" si="31"/>
        <v>5.696126458141185</v>
      </c>
      <c r="B149" s="58">
        <f t="shared" ca="1" si="31"/>
        <v>3.0525074922050708</v>
      </c>
      <c r="C149" s="58">
        <f t="shared" ca="1" si="31"/>
        <v>3.6803882413983633</v>
      </c>
      <c r="D149" s="58">
        <f t="shared" ca="1" si="31"/>
        <v>1.9095060828604635</v>
      </c>
      <c r="E149" s="58">
        <f t="shared" ca="1" si="31"/>
        <v>4.9525952264664621</v>
      </c>
      <c r="F149" s="58">
        <f t="shared" ca="1" si="31"/>
        <v>2.1796343900739603</v>
      </c>
      <c r="G149" s="58">
        <f t="shared" ca="1" si="31"/>
        <v>2.9117925790588211</v>
      </c>
      <c r="H149" s="58">
        <f t="shared" ca="1" si="31"/>
        <v>2.1012414353669966</v>
      </c>
      <c r="I149" s="58">
        <f t="shared" ca="1" si="31"/>
        <v>6.8785186230665909</v>
      </c>
      <c r="J149" s="58">
        <f t="shared" ca="1" si="31"/>
        <v>6.2772487626707818</v>
      </c>
      <c r="K149" s="58">
        <f t="shared" ca="1" si="31"/>
        <v>4.8398196322340823</v>
      </c>
      <c r="L149" s="58"/>
      <c r="M149" s="6">
        <f t="shared" ca="1" si="32"/>
        <v>18.565556041269151</v>
      </c>
      <c r="N149" s="6">
        <f t="shared" ca="1" si="32"/>
        <v>16.794673882731253</v>
      </c>
      <c r="O149" s="6">
        <f t="shared" ca="1" si="32"/>
        <v>14.282351481342316</v>
      </c>
      <c r="P149" s="6">
        <f t="shared" ca="1" si="32"/>
        <v>16.950480137579703</v>
      </c>
      <c r="Q149" s="6">
        <f t="shared" ca="1" si="32"/>
        <v>14.946163786272614</v>
      </c>
      <c r="R149" s="58"/>
      <c r="S149" s="58">
        <f t="shared" ca="1" si="28"/>
        <v>18.565556041269151</v>
      </c>
      <c r="T149" s="7">
        <f ca="1">SMALL($S$5:$S$1004,ROWS($S$5:S149))</f>
        <v>15.893601842820587</v>
      </c>
      <c r="U149" s="11">
        <f ca="1">ROWS($S$5:S149)/COUNT($S$5:$S$1004)</f>
        <v>0.14499999999999999</v>
      </c>
      <c r="V149" s="8"/>
      <c r="W149" s="8"/>
      <c r="Y149" s="8"/>
      <c r="Z149" s="8"/>
      <c r="AA149" s="8"/>
      <c r="AB149" s="8"/>
      <c r="AC149" s="8"/>
      <c r="AD149" s="8"/>
      <c r="AF149" s="7"/>
      <c r="AG149" s="7"/>
      <c r="AH149" s="7"/>
      <c r="AI149" s="58"/>
      <c r="AJ149" s="7"/>
      <c r="AK149" s="7"/>
      <c r="AL149" s="59"/>
      <c r="AM149" s="59"/>
      <c r="AN149" s="59"/>
      <c r="AO149" s="59"/>
      <c r="AP149" s="59"/>
      <c r="AQ149" s="59"/>
    </row>
    <row r="150" spans="1:43" hidden="1" x14ac:dyDescent="0.25">
      <c r="A150" s="58">
        <f t="shared" ca="1" si="31"/>
        <v>4.8332486114107818</v>
      </c>
      <c r="B150" s="58">
        <f t="shared" ca="1" si="31"/>
        <v>1.052113794582981</v>
      </c>
      <c r="C150" s="58">
        <f t="shared" ca="1" si="31"/>
        <v>1.1430168960067606</v>
      </c>
      <c r="D150" s="58">
        <f t="shared" ca="1" si="31"/>
        <v>1.9014905343903885</v>
      </c>
      <c r="E150" s="58">
        <f t="shared" ca="1" si="31"/>
        <v>7.177042176658551</v>
      </c>
      <c r="F150" s="58">
        <f t="shared" ca="1" si="31"/>
        <v>3.9360968303651349</v>
      </c>
      <c r="G150" s="58">
        <f t="shared" ca="1" si="31"/>
        <v>0.75324005607256728</v>
      </c>
      <c r="H150" s="58">
        <f t="shared" ca="1" si="31"/>
        <v>4.7334742709637201</v>
      </c>
      <c r="I150" s="58">
        <f t="shared" ca="1" si="31"/>
        <v>3.2991911338688924</v>
      </c>
      <c r="J150" s="58">
        <f t="shared" ca="1" si="31"/>
        <v>6.8904363267926518</v>
      </c>
      <c r="K150" s="58">
        <f t="shared" ca="1" si="31"/>
        <v>3.8024458922720465</v>
      </c>
      <c r="L150" s="58"/>
      <c r="M150" s="6">
        <f t="shared" ca="1" si="32"/>
        <v>13.61994189028276</v>
      </c>
      <c r="N150" s="6">
        <f t="shared" ca="1" si="32"/>
        <v>14.378415528666389</v>
      </c>
      <c r="O150" s="6">
        <f t="shared" ca="1" si="32"/>
        <v>15.119592298034185</v>
      </c>
      <c r="P150" s="6">
        <f t="shared" ca="1" si="32"/>
        <v>12.089847651089055</v>
      </c>
      <c r="Q150" s="6">
        <f t="shared" ca="1" si="32"/>
        <v>16.765076134477297</v>
      </c>
      <c r="R150" s="58"/>
      <c r="S150" s="58">
        <f t="shared" ca="1" si="28"/>
        <v>16.765076134477297</v>
      </c>
      <c r="T150" s="7">
        <f ca="1">SMALL($S$5:$S$1004,ROWS($S$5:S150))</f>
        <v>15.906438035831787</v>
      </c>
      <c r="U150" s="11">
        <f ca="1">ROWS($S$5:S150)/COUNT($S$5:$S$1004)</f>
        <v>0.14599999999999999</v>
      </c>
      <c r="V150" s="8"/>
      <c r="W150" s="8"/>
      <c r="Y150" s="8"/>
      <c r="Z150" s="8"/>
      <c r="AA150" s="8"/>
      <c r="AB150" s="8"/>
      <c r="AC150" s="8"/>
      <c r="AD150" s="8"/>
      <c r="AF150" s="7"/>
      <c r="AG150" s="7"/>
      <c r="AH150" s="7"/>
      <c r="AI150" s="58"/>
      <c r="AJ150" s="7"/>
      <c r="AK150" s="7"/>
      <c r="AL150" s="59"/>
      <c r="AM150" s="59"/>
      <c r="AN150" s="59"/>
      <c r="AO150" s="59"/>
      <c r="AP150" s="59"/>
      <c r="AQ150" s="59"/>
    </row>
    <row r="151" spans="1:43" hidden="1" x14ac:dyDescent="0.25">
      <c r="A151" s="58">
        <f t="shared" ca="1" si="31"/>
        <v>2.8998884958283591</v>
      </c>
      <c r="B151" s="58">
        <f t="shared" ca="1" si="31"/>
        <v>3.9723883056114739</v>
      </c>
      <c r="C151" s="58">
        <f t="shared" ca="1" si="31"/>
        <v>2.8368093242724299</v>
      </c>
      <c r="D151" s="58">
        <f t="shared" ca="1" si="31"/>
        <v>1.3975441220021727</v>
      </c>
      <c r="E151" s="58">
        <f t="shared" ca="1" si="31"/>
        <v>6.2569119463172029</v>
      </c>
      <c r="F151" s="58">
        <f t="shared" ca="1" si="31"/>
        <v>4.5986790470617462</v>
      </c>
      <c r="G151" s="58">
        <f t="shared" ca="1" si="31"/>
        <v>1.8344678300443493</v>
      </c>
      <c r="H151" s="58">
        <f t="shared" ca="1" si="31"/>
        <v>3.4479994792902096</v>
      </c>
      <c r="I151" s="58">
        <f t="shared" ca="1" si="31"/>
        <v>6.5469058196210597</v>
      </c>
      <c r="J151" s="58">
        <f t="shared" ca="1" si="31"/>
        <v>5.7482208128242807</v>
      </c>
      <c r="K151" s="58">
        <f t="shared" ca="1" si="31"/>
        <v>2.744606315249301</v>
      </c>
      <c r="L151" s="58"/>
      <c r="M151" s="6">
        <f t="shared" ca="1" si="32"/>
        <v>13.319386462969419</v>
      </c>
      <c r="N151" s="6">
        <f t="shared" ca="1" si="32"/>
        <v>11.880121260699163</v>
      </c>
      <c r="O151" s="6">
        <f t="shared" ca="1" si="32"/>
        <v>15.977521064752958</v>
      </c>
      <c r="P151" s="6">
        <f t="shared" ca="1" si="32"/>
        <v>17.862579487543581</v>
      </c>
      <c r="Q151" s="6">
        <f t="shared" ca="1" si="32"/>
        <v>16.421906046468187</v>
      </c>
      <c r="R151" s="58"/>
      <c r="S151" s="58">
        <f t="shared" ca="1" si="28"/>
        <v>17.862579487543581</v>
      </c>
      <c r="T151" s="7">
        <f ca="1">SMALL($S$5:$S$1004,ROWS($S$5:S151))</f>
        <v>15.910073803163643</v>
      </c>
      <c r="U151" s="11">
        <f ca="1">ROWS($S$5:S151)/COUNT($S$5:$S$1004)</f>
        <v>0.14699999999999999</v>
      </c>
      <c r="V151" s="8"/>
      <c r="W151" s="8"/>
      <c r="Y151" s="8"/>
      <c r="Z151" s="8"/>
      <c r="AA151" s="8"/>
      <c r="AB151" s="8"/>
      <c r="AC151" s="8"/>
      <c r="AD151" s="8"/>
      <c r="AF151" s="7"/>
      <c r="AG151" s="7"/>
      <c r="AH151" s="7"/>
      <c r="AI151" s="58"/>
      <c r="AJ151" s="7"/>
      <c r="AK151" s="7"/>
      <c r="AL151" s="59"/>
      <c r="AM151" s="59"/>
      <c r="AN151" s="59"/>
      <c r="AO151" s="59"/>
      <c r="AP151" s="59"/>
      <c r="AQ151" s="59"/>
    </row>
    <row r="152" spans="1:43" hidden="1" x14ac:dyDescent="0.25">
      <c r="A152" s="58">
        <f t="shared" ca="1" si="31"/>
        <v>3.8257372166837671</v>
      </c>
      <c r="B152" s="58">
        <f t="shared" ca="1" si="31"/>
        <v>2.1393382413944897</v>
      </c>
      <c r="C152" s="58">
        <f t="shared" ca="1" si="31"/>
        <v>2.5144980467708153</v>
      </c>
      <c r="D152" s="58">
        <f t="shared" ca="1" si="31"/>
        <v>1.6886611255193289</v>
      </c>
      <c r="E152" s="58">
        <f t="shared" ca="1" si="31"/>
        <v>4.4214993209360998</v>
      </c>
      <c r="F152" s="58">
        <f t="shared" ca="1" si="31"/>
        <v>3.3244056502943198</v>
      </c>
      <c r="G152" s="58">
        <f t="shared" ca="1" si="31"/>
        <v>2.9387557096888548</v>
      </c>
      <c r="H152" s="58">
        <f t="shared" ca="1" si="31"/>
        <v>4.4304812692870632</v>
      </c>
      <c r="I152" s="58">
        <f t="shared" ca="1" si="31"/>
        <v>5.7613400730026401</v>
      </c>
      <c r="J152" s="58">
        <f t="shared" ca="1" si="31"/>
        <v>4.1392852359504735</v>
      </c>
      <c r="K152" s="58">
        <f t="shared" ca="1" si="31"/>
        <v>5.5094802649285146</v>
      </c>
      <c r="L152" s="58"/>
      <c r="M152" s="6">
        <f t="shared" ca="1" si="32"/>
        <v>13.418276209093911</v>
      </c>
      <c r="N152" s="6">
        <f t="shared" ca="1" si="32"/>
        <v>12.592439287842424</v>
      </c>
      <c r="O152" s="6">
        <f t="shared" ca="1" si="32"/>
        <v>10.700122798281063</v>
      </c>
      <c r="P152" s="6">
        <f t="shared" ca="1" si="32"/>
        <v>16.734564229619963</v>
      </c>
      <c r="Q152" s="6">
        <f t="shared" ca="1" si="32"/>
        <v>16.500799096546167</v>
      </c>
      <c r="R152" s="58"/>
      <c r="S152" s="58">
        <f t="shared" ca="1" si="28"/>
        <v>16.734564229619963</v>
      </c>
      <c r="T152" s="7">
        <f ca="1">SMALL($S$5:$S$1004,ROWS($S$5:S152))</f>
        <v>15.916602740494547</v>
      </c>
      <c r="U152" s="11">
        <f ca="1">ROWS($S$5:S152)/COUNT($S$5:$S$1004)</f>
        <v>0.14799999999999999</v>
      </c>
      <c r="V152" s="8"/>
      <c r="W152" s="8"/>
      <c r="Y152" s="8"/>
      <c r="Z152" s="8"/>
      <c r="AA152" s="8"/>
      <c r="AB152" s="8"/>
      <c r="AC152" s="8"/>
      <c r="AD152" s="8"/>
      <c r="AF152" s="7"/>
      <c r="AG152" s="7"/>
      <c r="AH152" s="7"/>
      <c r="AI152" s="58"/>
      <c r="AJ152" s="7"/>
      <c r="AK152" s="7"/>
      <c r="AL152" s="59"/>
      <c r="AM152" s="59"/>
      <c r="AN152" s="59"/>
      <c r="AO152" s="59"/>
      <c r="AP152" s="59"/>
      <c r="AQ152" s="59"/>
    </row>
    <row r="153" spans="1:43" hidden="1" x14ac:dyDescent="0.25">
      <c r="A153" s="58">
        <f t="shared" ca="1" si="31"/>
        <v>2.1513314766732514</v>
      </c>
      <c r="B153" s="58">
        <f t="shared" ca="1" si="31"/>
        <v>3.7193572051211565</v>
      </c>
      <c r="C153" s="58">
        <f t="shared" ca="1" si="31"/>
        <v>3.3684632001203565</v>
      </c>
      <c r="D153" s="58">
        <f t="shared" ca="1" si="31"/>
        <v>1.9638428903357152</v>
      </c>
      <c r="E153" s="58">
        <f t="shared" ca="1" si="31"/>
        <v>7.414436369952476</v>
      </c>
      <c r="F153" s="58">
        <f t="shared" ca="1" si="31"/>
        <v>4.7799898832316856</v>
      </c>
      <c r="G153" s="58">
        <f t="shared" ca="1" si="31"/>
        <v>2.2658105331675777</v>
      </c>
      <c r="H153" s="58">
        <f t="shared" ca="1" si="31"/>
        <v>3.7890344678877419</v>
      </c>
      <c r="I153" s="58">
        <f t="shared" ca="1" si="31"/>
        <v>3.512842178005072</v>
      </c>
      <c r="J153" s="58">
        <f t="shared" ca="1" si="31"/>
        <v>4.0252983784639271</v>
      </c>
      <c r="K153" s="58">
        <f t="shared" ca="1" si="31"/>
        <v>2.5762911319067543</v>
      </c>
      <c r="L153" s="58"/>
      <c r="M153" s="6">
        <f t="shared" ca="1" si="32"/>
        <v>11.810903588425113</v>
      </c>
      <c r="N153" s="6">
        <f t="shared" ca="1" si="32"/>
        <v>10.406283278640473</v>
      </c>
      <c r="O153" s="6">
        <f t="shared" ca="1" si="32"/>
        <v>15.159091953537558</v>
      </c>
      <c r="P153" s="6">
        <f t="shared" ca="1" si="32"/>
        <v>14.588480398264668</v>
      </c>
      <c r="Q153" s="6">
        <f t="shared" ca="1" si="32"/>
        <v>17.499119174868127</v>
      </c>
      <c r="R153" s="58"/>
      <c r="S153" s="58">
        <f t="shared" ca="1" si="28"/>
        <v>17.499119174868127</v>
      </c>
      <c r="T153" s="7">
        <f ca="1">SMALL($S$5:$S$1004,ROWS($S$5:S153))</f>
        <v>15.922307460429495</v>
      </c>
      <c r="U153" s="11">
        <f ca="1">ROWS($S$5:S153)/COUNT($S$5:$S$1004)</f>
        <v>0.14899999999999999</v>
      </c>
      <c r="V153" s="8"/>
      <c r="W153" s="8"/>
      <c r="Y153" s="8"/>
      <c r="Z153" s="8"/>
      <c r="AA153" s="8"/>
      <c r="AB153" s="8"/>
      <c r="AC153" s="8"/>
      <c r="AD153" s="8"/>
      <c r="AF153" s="7"/>
      <c r="AG153" s="7"/>
      <c r="AH153" s="7"/>
      <c r="AI153" s="58"/>
      <c r="AJ153" s="7"/>
      <c r="AK153" s="7"/>
      <c r="AL153" s="59"/>
      <c r="AM153" s="59"/>
      <c r="AN153" s="59"/>
      <c r="AO153" s="59"/>
      <c r="AP153" s="59"/>
      <c r="AQ153" s="59"/>
    </row>
    <row r="154" spans="1:43" hidden="1" x14ac:dyDescent="0.25">
      <c r="A154" s="58">
        <f t="shared" ca="1" si="31"/>
        <v>5.4280476579968822</v>
      </c>
      <c r="B154" s="58">
        <f t="shared" ca="1" si="31"/>
        <v>1.35286548955701</v>
      </c>
      <c r="C154" s="58">
        <f t="shared" ca="1" si="31"/>
        <v>4.9384000972221926</v>
      </c>
      <c r="D154" s="58">
        <f t="shared" ca="1" si="31"/>
        <v>1.2463686378345558</v>
      </c>
      <c r="E154" s="58">
        <f t="shared" ca="1" si="31"/>
        <v>7.0951146378058256</v>
      </c>
      <c r="F154" s="58">
        <f t="shared" ca="1" si="31"/>
        <v>3.1795573040562357</v>
      </c>
      <c r="G154" s="58">
        <f t="shared" ca="1" si="31"/>
        <v>1.7154540786014254</v>
      </c>
      <c r="H154" s="58">
        <f t="shared" ca="1" si="31"/>
        <v>2.0050078264281068</v>
      </c>
      <c r="I154" s="58">
        <f t="shared" ca="1" si="31"/>
        <v>3.5842182275337708</v>
      </c>
      <c r="J154" s="58">
        <f t="shared" ca="1" si="31"/>
        <v>6.0647816858353165</v>
      </c>
      <c r="K154" s="58">
        <f t="shared" ca="1" si="31"/>
        <v>4.5810477608575457</v>
      </c>
      <c r="L154" s="58"/>
      <c r="M154" s="6">
        <f t="shared" ca="1" si="32"/>
        <v>18.146683519655816</v>
      </c>
      <c r="N154" s="6">
        <f t="shared" ca="1" si="32"/>
        <v>14.454652060268181</v>
      </c>
      <c r="O154" s="6">
        <f t="shared" ca="1" si="32"/>
        <v>14.512761813198154</v>
      </c>
      <c r="P154" s="6">
        <f t="shared" ca="1" si="32"/>
        <v>12.697688782004562</v>
      </c>
      <c r="Q154" s="6">
        <f t="shared" ca="1" si="32"/>
        <v>15.034035714648489</v>
      </c>
      <c r="R154" s="58"/>
      <c r="S154" s="58">
        <f t="shared" ca="1" si="28"/>
        <v>18.146683519655816</v>
      </c>
      <c r="T154" s="7">
        <f ca="1">SMALL($S$5:$S$1004,ROWS($S$5:S154))</f>
        <v>15.931931962280544</v>
      </c>
      <c r="U154" s="11">
        <f ca="1">ROWS($S$5:S154)/COUNT($S$5:$S$1004)</f>
        <v>0.15</v>
      </c>
      <c r="V154" s="8"/>
      <c r="W154" s="8"/>
      <c r="Y154" s="8"/>
      <c r="Z154" s="8"/>
      <c r="AA154" s="8"/>
      <c r="AB154" s="8"/>
      <c r="AC154" s="8"/>
      <c r="AD154" s="8"/>
      <c r="AF154" s="7"/>
      <c r="AG154" s="7"/>
      <c r="AH154" s="7"/>
      <c r="AI154" s="58"/>
      <c r="AJ154" s="7"/>
      <c r="AK154" s="7"/>
      <c r="AL154" s="59"/>
      <c r="AM154" s="59"/>
      <c r="AN154" s="59"/>
      <c r="AO154" s="59"/>
      <c r="AP154" s="59"/>
      <c r="AQ154" s="59"/>
    </row>
    <row r="155" spans="1:43" hidden="1" x14ac:dyDescent="0.25">
      <c r="A155" s="58">
        <f t="shared" ref="A155:K164" ca="1" si="33">A$2+(A$3-A$2)*RAND()</f>
        <v>3.3356019983975744</v>
      </c>
      <c r="B155" s="58">
        <f t="shared" ca="1" si="33"/>
        <v>4.0623536264091404</v>
      </c>
      <c r="C155" s="58">
        <f t="shared" ca="1" si="33"/>
        <v>2.8035706302564583</v>
      </c>
      <c r="D155" s="58">
        <f t="shared" ca="1" si="33"/>
        <v>2.1993835736203073</v>
      </c>
      <c r="E155" s="58">
        <f t="shared" ca="1" si="33"/>
        <v>7.8105680325119469</v>
      </c>
      <c r="F155" s="58">
        <f t="shared" ca="1" si="33"/>
        <v>2.576538478821075</v>
      </c>
      <c r="G155" s="58">
        <f t="shared" ca="1" si="33"/>
        <v>2.1862156008120674</v>
      </c>
      <c r="H155" s="58">
        <f t="shared" ca="1" si="33"/>
        <v>2.6990542043301149</v>
      </c>
      <c r="I155" s="58">
        <f t="shared" ca="1" si="33"/>
        <v>4.3698153055369406</v>
      </c>
      <c r="J155" s="58">
        <f t="shared" ca="1" si="33"/>
        <v>7.705217037632293</v>
      </c>
      <c r="K155" s="58">
        <f t="shared" ca="1" si="33"/>
        <v>2.4558827068698954</v>
      </c>
      <c r="L155" s="58"/>
      <c r="M155" s="6">
        <f t="shared" ref="M155:Q164" ca="1" si="34">SUMIF(M$4,"*"&amp;$A$4&amp;"*",$A155)+SUMIF(M$4,"*"&amp;$B$4&amp;"*",$B155)+SUMIF(M$4,"*"&amp;$C$4&amp;"*",$C155)+SUMIF(M$4,"*"&amp;$D$4&amp;"*",$D155)+SUMIF(M$4,"*"&amp;$E$4&amp;"*",$E155)+SUMIF(M$4,"*"&amp;$F$4&amp;"*",$F155)+SUMIF(M$4,"*"&amp;$G$4&amp;"*",$G155)+SUMIF(M$4,"*"&amp;$H$4&amp;"*",$H155)+SUMIF(M$4,"*"&amp;$I$4&amp;"*",$I155)+SUMIF(M$4,"*"&amp;$J$4&amp;"*",$J155)+SUMIF(M$4,"*"&amp;$K$4&amp;"*",$K155)</f>
        <v>16.030605267098395</v>
      </c>
      <c r="N155" s="6">
        <f t="shared" ca="1" si="34"/>
        <v>15.426418210462241</v>
      </c>
      <c r="O155" s="6">
        <f t="shared" ca="1" si="34"/>
        <v>19.578138696553381</v>
      </c>
      <c r="P155" s="6">
        <f t="shared" ca="1" si="34"/>
        <v>13.464590117637051</v>
      </c>
      <c r="Q155" s="6">
        <f t="shared" ca="1" si="34"/>
        <v>17.027858570121097</v>
      </c>
      <c r="R155" s="58"/>
      <c r="S155" s="58">
        <f t="shared" ca="1" si="28"/>
        <v>19.578138696553381</v>
      </c>
      <c r="T155" s="7">
        <f ca="1">SMALL($S$5:$S$1004,ROWS($S$5:S155))</f>
        <v>15.936466076239574</v>
      </c>
      <c r="U155" s="11">
        <f ca="1">ROWS($S$5:S155)/COUNT($S$5:$S$1004)</f>
        <v>0.151</v>
      </c>
      <c r="V155" s="8"/>
      <c r="W155" s="8"/>
      <c r="Y155" s="8"/>
      <c r="Z155" s="8"/>
      <c r="AA155" s="8"/>
      <c r="AB155" s="8"/>
      <c r="AC155" s="8"/>
      <c r="AD155" s="8"/>
      <c r="AF155" s="7"/>
      <c r="AG155" s="7"/>
      <c r="AH155" s="7"/>
      <c r="AI155" s="58"/>
      <c r="AJ155" s="7"/>
      <c r="AK155" s="7"/>
      <c r="AL155" s="59"/>
      <c r="AM155" s="59"/>
      <c r="AN155" s="59"/>
      <c r="AO155" s="59"/>
      <c r="AP155" s="59"/>
      <c r="AQ155" s="59"/>
    </row>
    <row r="156" spans="1:43" hidden="1" x14ac:dyDescent="0.25">
      <c r="A156" s="58">
        <f t="shared" ca="1" si="33"/>
        <v>4.8292889850869694</v>
      </c>
      <c r="B156" s="58">
        <f t="shared" ca="1" si="33"/>
        <v>2.189337040775686</v>
      </c>
      <c r="C156" s="58">
        <f t="shared" ca="1" si="33"/>
        <v>1.6503369500726039</v>
      </c>
      <c r="D156" s="58">
        <f t="shared" ca="1" si="33"/>
        <v>2.142010515320548</v>
      </c>
      <c r="E156" s="58">
        <f t="shared" ca="1" si="33"/>
        <v>6.8367673547715899</v>
      </c>
      <c r="F156" s="58">
        <f t="shared" ca="1" si="33"/>
        <v>3.5802329214962367</v>
      </c>
      <c r="G156" s="58">
        <f t="shared" ca="1" si="33"/>
        <v>2.3967030571859422</v>
      </c>
      <c r="H156" s="58">
        <f t="shared" ca="1" si="33"/>
        <v>5.3020263229411331</v>
      </c>
      <c r="I156" s="58">
        <f t="shared" ca="1" si="33"/>
        <v>5.6626657120521244</v>
      </c>
      <c r="J156" s="58">
        <f t="shared" ca="1" si="33"/>
        <v>5.0119030258378814</v>
      </c>
      <c r="K156" s="58">
        <f t="shared" ca="1" si="33"/>
        <v>5.0150024136772213</v>
      </c>
      <c r="L156" s="58"/>
      <c r="M156" s="6">
        <f t="shared" ca="1" si="34"/>
        <v>13.888232018183396</v>
      </c>
      <c r="N156" s="6">
        <f t="shared" ca="1" si="34"/>
        <v>14.379905583431341</v>
      </c>
      <c r="O156" s="6">
        <f t="shared" ca="1" si="34"/>
        <v>14.038007421385156</v>
      </c>
      <c r="P156" s="6">
        <f t="shared" ca="1" si="34"/>
        <v>16.447238088001271</v>
      </c>
      <c r="Q156" s="6">
        <f t="shared" ca="1" si="34"/>
        <v>19.343133132165629</v>
      </c>
      <c r="R156" s="58"/>
      <c r="S156" s="58">
        <f t="shared" ca="1" si="28"/>
        <v>19.343133132165629</v>
      </c>
      <c r="T156" s="7">
        <f ca="1">SMALL($S$5:$S$1004,ROWS($S$5:S156))</f>
        <v>15.936572583916401</v>
      </c>
      <c r="U156" s="11">
        <f ca="1">ROWS($S$5:S156)/COUNT($S$5:$S$1004)</f>
        <v>0.152</v>
      </c>
      <c r="V156" s="8"/>
      <c r="W156" s="8"/>
      <c r="Y156" s="8"/>
      <c r="Z156" s="8"/>
      <c r="AA156" s="8"/>
      <c r="AB156" s="8"/>
      <c r="AC156" s="8"/>
      <c r="AD156" s="8"/>
      <c r="AF156" s="7"/>
      <c r="AG156" s="7"/>
      <c r="AH156" s="7"/>
      <c r="AI156" s="58"/>
      <c r="AJ156" s="7"/>
      <c r="AK156" s="7"/>
      <c r="AL156" s="59"/>
      <c r="AM156" s="59"/>
      <c r="AN156" s="59"/>
      <c r="AO156" s="59"/>
      <c r="AP156" s="59"/>
      <c r="AQ156" s="59"/>
    </row>
    <row r="157" spans="1:43" hidden="1" x14ac:dyDescent="0.25">
      <c r="A157" s="58">
        <f t="shared" ca="1" si="33"/>
        <v>5.5143066195646639</v>
      </c>
      <c r="B157" s="58">
        <f t="shared" ca="1" si="33"/>
        <v>1.2881862672733129</v>
      </c>
      <c r="C157" s="58">
        <f t="shared" ca="1" si="33"/>
        <v>2.5713138069871162</v>
      </c>
      <c r="D157" s="58">
        <f t="shared" ca="1" si="33"/>
        <v>2.6131133569348544</v>
      </c>
      <c r="E157" s="58">
        <f t="shared" ca="1" si="33"/>
        <v>4.0621493222189482</v>
      </c>
      <c r="F157" s="58">
        <f t="shared" ca="1" si="33"/>
        <v>2.8815060440924984</v>
      </c>
      <c r="G157" s="58">
        <f t="shared" ca="1" si="33"/>
        <v>1.8208353670048263</v>
      </c>
      <c r="H157" s="58">
        <f t="shared" ca="1" si="33"/>
        <v>3.2860341456266537</v>
      </c>
      <c r="I157" s="58">
        <f t="shared" ca="1" si="33"/>
        <v>5.4576861556246072</v>
      </c>
      <c r="J157" s="58">
        <f t="shared" ca="1" si="33"/>
        <v>7.3047426904168766</v>
      </c>
      <c r="K157" s="58">
        <f t="shared" ca="1" si="33"/>
        <v>4.3627374771073111</v>
      </c>
      <c r="L157" s="58"/>
      <c r="M157" s="6">
        <f t="shared" ca="1" si="34"/>
        <v>17.211198483973483</v>
      </c>
      <c r="N157" s="6">
        <f t="shared" ca="1" si="34"/>
        <v>17.252998033921219</v>
      </c>
      <c r="O157" s="6">
        <f t="shared" ca="1" si="34"/>
        <v>12.655078279909137</v>
      </c>
      <c r="P157" s="6">
        <f t="shared" ca="1" si="34"/>
        <v>13.990115944097729</v>
      </c>
      <c r="Q157" s="6">
        <f t="shared" ca="1" si="34"/>
        <v>12.999107212226226</v>
      </c>
      <c r="R157" s="58"/>
      <c r="S157" s="58">
        <f t="shared" ca="1" si="28"/>
        <v>17.252998033921219</v>
      </c>
      <c r="T157" s="7">
        <f ca="1">SMALL($S$5:$S$1004,ROWS($S$5:S157))</f>
        <v>15.937370935088163</v>
      </c>
      <c r="U157" s="11">
        <f ca="1">ROWS($S$5:S157)/COUNT($S$5:$S$1004)</f>
        <v>0.153</v>
      </c>
      <c r="V157" s="8"/>
      <c r="W157" s="8"/>
      <c r="Y157" s="8"/>
      <c r="Z157" s="8"/>
      <c r="AA157" s="8"/>
      <c r="AB157" s="8"/>
      <c r="AC157" s="8"/>
      <c r="AD157" s="8"/>
      <c r="AF157" s="7"/>
      <c r="AG157" s="7"/>
      <c r="AH157" s="7"/>
      <c r="AI157" s="58"/>
      <c r="AJ157" s="7"/>
      <c r="AK157" s="7"/>
      <c r="AL157" s="59"/>
      <c r="AM157" s="59"/>
      <c r="AN157" s="59"/>
      <c r="AO157" s="59"/>
      <c r="AP157" s="59"/>
      <c r="AQ157" s="59"/>
    </row>
    <row r="158" spans="1:43" hidden="1" x14ac:dyDescent="0.25">
      <c r="A158" s="58">
        <f t="shared" ca="1" si="33"/>
        <v>5.0621950395686728</v>
      </c>
      <c r="B158" s="58">
        <f t="shared" ca="1" si="33"/>
        <v>3.585908362871435</v>
      </c>
      <c r="C158" s="58">
        <f t="shared" ca="1" si="33"/>
        <v>4.3021020421829714</v>
      </c>
      <c r="D158" s="58">
        <f t="shared" ca="1" si="33"/>
        <v>2.7052045123050124</v>
      </c>
      <c r="E158" s="58">
        <f t="shared" ca="1" si="33"/>
        <v>6.8312147568899535</v>
      </c>
      <c r="F158" s="58">
        <f t="shared" ca="1" si="33"/>
        <v>3.1618033853499292</v>
      </c>
      <c r="G158" s="58">
        <f t="shared" ca="1" si="33"/>
        <v>0.82148550598693282</v>
      </c>
      <c r="H158" s="58">
        <f t="shared" ca="1" si="33"/>
        <v>3.3415030998781212</v>
      </c>
      <c r="I158" s="58">
        <f t="shared" ca="1" si="33"/>
        <v>5.9038200386267352</v>
      </c>
      <c r="J158" s="58">
        <f t="shared" ca="1" si="33"/>
        <v>6.9946527158096883</v>
      </c>
      <c r="K158" s="58">
        <f t="shared" ca="1" si="33"/>
        <v>2.4714580654655141</v>
      </c>
      <c r="L158" s="58"/>
      <c r="M158" s="6">
        <f t="shared" ca="1" si="34"/>
        <v>17.180435303548265</v>
      </c>
      <c r="N158" s="6">
        <f t="shared" ca="1" si="34"/>
        <v>15.583537773670308</v>
      </c>
      <c r="O158" s="6">
        <f t="shared" ca="1" si="34"/>
        <v>17.411775835571078</v>
      </c>
      <c r="P158" s="6">
        <f t="shared" ca="1" si="34"/>
        <v>15.122989852313614</v>
      </c>
      <c r="Q158" s="6">
        <f t="shared" ca="1" si="34"/>
        <v>16.230084285105022</v>
      </c>
      <c r="R158" s="58"/>
      <c r="S158" s="58">
        <f t="shared" ca="1" si="28"/>
        <v>17.411775835571078</v>
      </c>
      <c r="T158" s="7">
        <f ca="1">SMALL($S$5:$S$1004,ROWS($S$5:S158))</f>
        <v>15.940026745113322</v>
      </c>
      <c r="U158" s="11">
        <f ca="1">ROWS($S$5:S158)/COUNT($S$5:$S$1004)</f>
        <v>0.154</v>
      </c>
      <c r="V158" s="8"/>
      <c r="W158" s="8"/>
      <c r="Y158" s="8"/>
      <c r="Z158" s="8"/>
      <c r="AA158" s="8"/>
      <c r="AB158" s="8"/>
      <c r="AC158" s="8"/>
      <c r="AD158" s="8"/>
      <c r="AF158" s="7"/>
      <c r="AG158" s="7"/>
      <c r="AH158" s="7"/>
      <c r="AI158" s="58"/>
      <c r="AJ158" s="7"/>
      <c r="AK158" s="7"/>
      <c r="AL158" s="59"/>
      <c r="AM158" s="59"/>
      <c r="AN158" s="59"/>
      <c r="AO158" s="59"/>
      <c r="AP158" s="59"/>
      <c r="AQ158" s="59"/>
    </row>
    <row r="159" spans="1:43" hidden="1" x14ac:dyDescent="0.25">
      <c r="A159" s="58">
        <f t="shared" ca="1" si="33"/>
        <v>5.6205423560990155</v>
      </c>
      <c r="B159" s="58">
        <f t="shared" ca="1" si="33"/>
        <v>3.3917318488172241</v>
      </c>
      <c r="C159" s="58">
        <f t="shared" ca="1" si="33"/>
        <v>1.1437225480502975</v>
      </c>
      <c r="D159" s="58">
        <f t="shared" ca="1" si="33"/>
        <v>1.8148403544668457</v>
      </c>
      <c r="E159" s="58">
        <f t="shared" ca="1" si="33"/>
        <v>7.6253890185867839</v>
      </c>
      <c r="F159" s="58">
        <f t="shared" ca="1" si="33"/>
        <v>5.0227000423994772</v>
      </c>
      <c r="G159" s="58">
        <f t="shared" ca="1" si="33"/>
        <v>1.4380001396365676</v>
      </c>
      <c r="H159" s="58">
        <f t="shared" ca="1" si="33"/>
        <v>5.028936942551578</v>
      </c>
      <c r="I159" s="58">
        <f t="shared" ca="1" si="33"/>
        <v>4.0320535567078499</v>
      </c>
      <c r="J159" s="58">
        <f t="shared" ca="1" si="33"/>
        <v>5.7497908739250772</v>
      </c>
      <c r="K159" s="58">
        <f t="shared" ca="1" si="33"/>
        <v>4.0236232776179417</v>
      </c>
      <c r="L159" s="58"/>
      <c r="M159" s="6">
        <f t="shared" ca="1" si="34"/>
        <v>13.952055917710958</v>
      </c>
      <c r="N159" s="6">
        <f t="shared" ca="1" si="34"/>
        <v>14.623173724127506</v>
      </c>
      <c r="O159" s="6">
        <f t="shared" ca="1" si="34"/>
        <v>16.766911741329086</v>
      </c>
      <c r="P159" s="6">
        <f t="shared" ca="1" si="34"/>
        <v>16.470108725542495</v>
      </c>
      <c r="Q159" s="6">
        <f t="shared" ca="1" si="34"/>
        <v>20.069681087573528</v>
      </c>
      <c r="R159" s="58"/>
      <c r="S159" s="58">
        <f t="shared" ca="1" si="28"/>
        <v>20.069681087573528</v>
      </c>
      <c r="T159" s="7">
        <f ca="1">SMALL($S$5:$S$1004,ROWS($S$5:S159))</f>
        <v>15.943620543419332</v>
      </c>
      <c r="U159" s="11">
        <f ca="1">ROWS($S$5:S159)/COUNT($S$5:$S$1004)</f>
        <v>0.155</v>
      </c>
      <c r="V159" s="8"/>
      <c r="W159" s="8"/>
      <c r="Y159" s="8"/>
      <c r="Z159" s="8"/>
      <c r="AA159" s="8"/>
      <c r="AB159" s="8"/>
      <c r="AC159" s="8"/>
      <c r="AD159" s="8"/>
      <c r="AF159" s="7"/>
      <c r="AG159" s="7"/>
      <c r="AH159" s="7"/>
      <c r="AI159" s="58"/>
      <c r="AJ159" s="7"/>
      <c r="AK159" s="7"/>
      <c r="AL159" s="59"/>
      <c r="AM159" s="59"/>
      <c r="AN159" s="59"/>
      <c r="AO159" s="59"/>
      <c r="AP159" s="59"/>
      <c r="AQ159" s="59"/>
    </row>
    <row r="160" spans="1:43" hidden="1" x14ac:dyDescent="0.25">
      <c r="A160" s="58">
        <f t="shared" ca="1" si="33"/>
        <v>4.2431912099652092</v>
      </c>
      <c r="B160" s="58">
        <f t="shared" ca="1" si="33"/>
        <v>4.6234923662757863</v>
      </c>
      <c r="C160" s="58">
        <f t="shared" ca="1" si="33"/>
        <v>3.4555371281686038</v>
      </c>
      <c r="D160" s="58">
        <f t="shared" ca="1" si="33"/>
        <v>2.5669557463852</v>
      </c>
      <c r="E160" s="58">
        <f t="shared" ca="1" si="33"/>
        <v>4.2831486119603586</v>
      </c>
      <c r="F160" s="58">
        <f t="shared" ca="1" si="33"/>
        <v>2.9102379406321033</v>
      </c>
      <c r="G160" s="58">
        <f t="shared" ca="1" si="33"/>
        <v>2.1182352338944024</v>
      </c>
      <c r="H160" s="58">
        <f t="shared" ca="1" si="33"/>
        <v>4.398492905007247</v>
      </c>
      <c r="I160" s="58">
        <f t="shared" ca="1" si="33"/>
        <v>4.9030552368592453</v>
      </c>
      <c r="J160" s="58">
        <f t="shared" ca="1" si="33"/>
        <v>4.686171876342808</v>
      </c>
      <c r="K160" s="58">
        <f t="shared" ca="1" si="33"/>
        <v>5.4084370762308964</v>
      </c>
      <c r="L160" s="58"/>
      <c r="M160" s="6">
        <f t="shared" ca="1" si="34"/>
        <v>14.503135448371024</v>
      </c>
      <c r="N160" s="6">
        <f t="shared" ca="1" si="34"/>
        <v>13.614554066587619</v>
      </c>
      <c r="O160" s="6">
        <f t="shared" ca="1" si="34"/>
        <v>13.592812854578952</v>
      </c>
      <c r="P160" s="6">
        <f t="shared" ca="1" si="34"/>
        <v>17.845222619998033</v>
      </c>
      <c r="Q160" s="6">
        <f t="shared" ca="1" si="34"/>
        <v>18.713570959474289</v>
      </c>
      <c r="R160" s="58"/>
      <c r="S160" s="58">
        <f t="shared" ca="1" si="28"/>
        <v>18.713570959474289</v>
      </c>
      <c r="T160" s="7">
        <f ca="1">SMALL($S$5:$S$1004,ROWS($S$5:S160))</f>
        <v>15.950201167740982</v>
      </c>
      <c r="U160" s="11">
        <f ca="1">ROWS($S$5:S160)/COUNT($S$5:$S$1004)</f>
        <v>0.156</v>
      </c>
      <c r="V160" s="8"/>
      <c r="W160" s="8"/>
      <c r="Y160" s="8"/>
      <c r="Z160" s="8"/>
      <c r="AA160" s="8"/>
      <c r="AB160" s="8"/>
      <c r="AC160" s="8"/>
      <c r="AD160" s="8"/>
      <c r="AF160" s="7"/>
      <c r="AG160" s="7"/>
      <c r="AH160" s="7"/>
      <c r="AI160" s="58"/>
      <c r="AJ160" s="7"/>
      <c r="AK160" s="7"/>
      <c r="AL160" s="59"/>
      <c r="AM160" s="59"/>
      <c r="AN160" s="59"/>
      <c r="AO160" s="59"/>
      <c r="AP160" s="59"/>
      <c r="AQ160" s="59"/>
    </row>
    <row r="161" spans="1:43" hidden="1" x14ac:dyDescent="0.25">
      <c r="A161" s="58">
        <f t="shared" ca="1" si="33"/>
        <v>3.8840663589399265</v>
      </c>
      <c r="B161" s="58">
        <f t="shared" ca="1" si="33"/>
        <v>1.4731818649438795</v>
      </c>
      <c r="C161" s="58">
        <f t="shared" ca="1" si="33"/>
        <v>1.58598123026474</v>
      </c>
      <c r="D161" s="58">
        <f t="shared" ca="1" si="33"/>
        <v>2.818225883210439</v>
      </c>
      <c r="E161" s="58">
        <f t="shared" ca="1" si="33"/>
        <v>7.3569996836365537</v>
      </c>
      <c r="F161" s="58">
        <f t="shared" ca="1" si="33"/>
        <v>2.4547222219417106</v>
      </c>
      <c r="G161" s="58">
        <f t="shared" ca="1" si="33"/>
        <v>1.3686459008835801</v>
      </c>
      <c r="H161" s="58">
        <f t="shared" ca="1" si="33"/>
        <v>5.8056213069792024</v>
      </c>
      <c r="I161" s="58">
        <f t="shared" ca="1" si="33"/>
        <v>5.9031793640899917</v>
      </c>
      <c r="J161" s="58">
        <f t="shared" ca="1" si="33"/>
        <v>6.8451210160849403</v>
      </c>
      <c r="K161" s="58">
        <f t="shared" ca="1" si="33"/>
        <v>4.4188012677452937</v>
      </c>
      <c r="L161" s="58"/>
      <c r="M161" s="6">
        <f t="shared" ca="1" si="34"/>
        <v>13.683814506173187</v>
      </c>
      <c r="N161" s="6">
        <f t="shared" ca="1" si="34"/>
        <v>14.916059159118886</v>
      </c>
      <c r="O161" s="6">
        <f t="shared" ca="1" si="34"/>
        <v>15.675302564665374</v>
      </c>
      <c r="P161" s="6">
        <f t="shared" ca="1" si="34"/>
        <v>14.249884718720875</v>
      </c>
      <c r="Q161" s="6">
        <f t="shared" ca="1" si="34"/>
        <v>19.05460412330493</v>
      </c>
      <c r="R161" s="58"/>
      <c r="S161" s="58">
        <f t="shared" ca="1" si="28"/>
        <v>19.05460412330493</v>
      </c>
      <c r="T161" s="7">
        <f ca="1">SMALL($S$5:$S$1004,ROWS($S$5:S161))</f>
        <v>15.958266997169671</v>
      </c>
      <c r="U161" s="11">
        <f ca="1">ROWS($S$5:S161)/COUNT($S$5:$S$1004)</f>
        <v>0.157</v>
      </c>
      <c r="V161" s="8"/>
      <c r="W161" s="8"/>
      <c r="Y161" s="8"/>
      <c r="Z161" s="8"/>
      <c r="AA161" s="8"/>
      <c r="AB161" s="8"/>
      <c r="AC161" s="8"/>
      <c r="AD161" s="8"/>
      <c r="AF161" s="7"/>
      <c r="AG161" s="7"/>
      <c r="AH161" s="7"/>
      <c r="AI161" s="58"/>
      <c r="AJ161" s="7"/>
      <c r="AK161" s="7"/>
      <c r="AL161" s="59"/>
      <c r="AM161" s="59"/>
      <c r="AN161" s="59"/>
      <c r="AO161" s="59"/>
      <c r="AP161" s="59"/>
      <c r="AQ161" s="59"/>
    </row>
    <row r="162" spans="1:43" hidden="1" x14ac:dyDescent="0.25">
      <c r="A162" s="58">
        <f t="shared" ca="1" si="33"/>
        <v>4.7533890521778357</v>
      </c>
      <c r="B162" s="58">
        <f t="shared" ca="1" si="33"/>
        <v>2.4040404414073588</v>
      </c>
      <c r="C162" s="58">
        <f t="shared" ca="1" si="33"/>
        <v>1.9692283652982039</v>
      </c>
      <c r="D162" s="58">
        <f t="shared" ca="1" si="33"/>
        <v>1.2712876647174567</v>
      </c>
      <c r="E162" s="58">
        <f t="shared" ca="1" si="33"/>
        <v>5.2644926851203842</v>
      </c>
      <c r="F162" s="58">
        <f t="shared" ca="1" si="33"/>
        <v>5.1157869178162638</v>
      </c>
      <c r="G162" s="58">
        <f t="shared" ca="1" si="33"/>
        <v>1.8718206681638816</v>
      </c>
      <c r="H162" s="58">
        <f t="shared" ca="1" si="33"/>
        <v>2.2943953426803319</v>
      </c>
      <c r="I162" s="58">
        <f t="shared" ca="1" si="33"/>
        <v>3.1992025793109242</v>
      </c>
      <c r="J162" s="58">
        <f t="shared" ca="1" si="33"/>
        <v>6.4856632157908365</v>
      </c>
      <c r="K162" s="58">
        <f t="shared" ca="1" si="33"/>
        <v>2.9750720852244665</v>
      </c>
      <c r="L162" s="58"/>
      <c r="M162" s="6">
        <f t="shared" ca="1" si="34"/>
        <v>15.080101301430757</v>
      </c>
      <c r="N162" s="6">
        <f t="shared" ca="1" si="34"/>
        <v>14.38216060085001</v>
      </c>
      <c r="O162" s="6">
        <f t="shared" ca="1" si="34"/>
        <v>14.154196342318579</v>
      </c>
      <c r="P162" s="6">
        <f t="shared" ca="1" si="34"/>
        <v>13.694102023759013</v>
      </c>
      <c r="Q162" s="6">
        <f t="shared" ca="1" si="34"/>
        <v>12.938000554432541</v>
      </c>
      <c r="R162" s="58"/>
      <c r="S162" s="58">
        <f t="shared" ca="1" si="28"/>
        <v>15.080101301430757</v>
      </c>
      <c r="T162" s="7">
        <f ca="1">SMALL($S$5:$S$1004,ROWS($S$5:S162))</f>
        <v>15.962160245436939</v>
      </c>
      <c r="U162" s="11">
        <f ca="1">ROWS($S$5:S162)/COUNT($S$5:$S$1004)</f>
        <v>0.158</v>
      </c>
      <c r="V162" s="8"/>
      <c r="W162" s="8"/>
      <c r="Y162" s="8"/>
      <c r="Z162" s="8"/>
      <c r="AA162" s="8"/>
      <c r="AB162" s="8"/>
      <c r="AC162" s="8"/>
      <c r="AD162" s="8"/>
      <c r="AF162" s="7"/>
      <c r="AG162" s="7"/>
      <c r="AH162" s="7"/>
      <c r="AI162" s="58"/>
      <c r="AJ162" s="7"/>
      <c r="AK162" s="7"/>
      <c r="AL162" s="59"/>
      <c r="AM162" s="59"/>
      <c r="AN162" s="59"/>
      <c r="AO162" s="59"/>
      <c r="AP162" s="59"/>
      <c r="AQ162" s="59"/>
    </row>
    <row r="163" spans="1:43" hidden="1" x14ac:dyDescent="0.25">
      <c r="A163" s="58">
        <f t="shared" ca="1" si="33"/>
        <v>4.1765502592753396</v>
      </c>
      <c r="B163" s="58">
        <f t="shared" ca="1" si="33"/>
        <v>3.176107490549517</v>
      </c>
      <c r="C163" s="58">
        <f t="shared" ca="1" si="33"/>
        <v>3.4684436875101179</v>
      </c>
      <c r="D163" s="58">
        <f t="shared" ca="1" si="33"/>
        <v>2.0065017732377415</v>
      </c>
      <c r="E163" s="58">
        <f t="shared" ca="1" si="33"/>
        <v>4.1441478260671651</v>
      </c>
      <c r="F163" s="58">
        <f t="shared" ca="1" si="33"/>
        <v>3.2650113155450922</v>
      </c>
      <c r="G163" s="58">
        <f t="shared" ca="1" si="33"/>
        <v>1.9687254136738315</v>
      </c>
      <c r="H163" s="58">
        <f t="shared" ca="1" si="33"/>
        <v>4.3363387179631392</v>
      </c>
      <c r="I163" s="58">
        <f t="shared" ca="1" si="33"/>
        <v>6.713229948200155</v>
      </c>
      <c r="J163" s="58">
        <f t="shared" ca="1" si="33"/>
        <v>6.7014167061369809</v>
      </c>
      <c r="K163" s="58">
        <f t="shared" ca="1" si="33"/>
        <v>4.5438966885571439</v>
      </c>
      <c r="L163" s="58"/>
      <c r="M163" s="6">
        <f t="shared" ca="1" si="34"/>
        <v>16.315136066596271</v>
      </c>
      <c r="N163" s="6">
        <f t="shared" ca="1" si="34"/>
        <v>14.853194152323894</v>
      </c>
      <c r="O163" s="6">
        <f t="shared" ca="1" si="34"/>
        <v>14.021672022753663</v>
      </c>
      <c r="P163" s="6">
        <f t="shared" ca="1" si="34"/>
        <v>17.698245442851906</v>
      </c>
      <c r="Q163" s="6">
        <f t="shared" ca="1" si="34"/>
        <v>16.200490723136966</v>
      </c>
      <c r="R163" s="58"/>
      <c r="S163" s="58">
        <f t="shared" ca="1" si="28"/>
        <v>17.698245442851906</v>
      </c>
      <c r="T163" s="7">
        <f ca="1">SMALL($S$5:$S$1004,ROWS($S$5:S163))</f>
        <v>15.964464085776557</v>
      </c>
      <c r="U163" s="11">
        <f ca="1">ROWS($S$5:S163)/COUNT($S$5:$S$1004)</f>
        <v>0.159</v>
      </c>
      <c r="V163" s="8"/>
      <c r="W163" s="8"/>
      <c r="Y163" s="8"/>
      <c r="Z163" s="8"/>
      <c r="AA163" s="8"/>
      <c r="AB163" s="8"/>
      <c r="AC163" s="8"/>
      <c r="AD163" s="8"/>
      <c r="AF163" s="7"/>
      <c r="AG163" s="7"/>
      <c r="AH163" s="7"/>
      <c r="AI163" s="58"/>
      <c r="AJ163" s="7"/>
      <c r="AK163" s="7"/>
      <c r="AL163" s="59"/>
      <c r="AM163" s="59"/>
      <c r="AN163" s="59"/>
      <c r="AO163" s="59"/>
      <c r="AP163" s="59"/>
      <c r="AQ163" s="59"/>
    </row>
    <row r="164" spans="1:43" hidden="1" x14ac:dyDescent="0.25">
      <c r="A164" s="58">
        <f t="shared" ca="1" si="33"/>
        <v>4.56640178805148</v>
      </c>
      <c r="B164" s="58">
        <f t="shared" ca="1" si="33"/>
        <v>1.8813297770269006</v>
      </c>
      <c r="C164" s="58">
        <f t="shared" ca="1" si="33"/>
        <v>1.0843517234355016</v>
      </c>
      <c r="D164" s="58">
        <f t="shared" ca="1" si="33"/>
        <v>2.5202644665025282</v>
      </c>
      <c r="E164" s="58">
        <f t="shared" ca="1" si="33"/>
        <v>5.1113224477207844</v>
      </c>
      <c r="F164" s="58">
        <f t="shared" ca="1" si="33"/>
        <v>5.376370974497017</v>
      </c>
      <c r="G164" s="58">
        <f t="shared" ca="1" si="33"/>
        <v>2.984883037911235</v>
      </c>
      <c r="H164" s="58">
        <f t="shared" ca="1" si="33"/>
        <v>5.731987920959444</v>
      </c>
      <c r="I164" s="58">
        <f t="shared" ca="1" si="33"/>
        <v>6.4501033489156727</v>
      </c>
      <c r="J164" s="58">
        <f t="shared" ca="1" si="33"/>
        <v>5.1916858437566926</v>
      </c>
      <c r="K164" s="58">
        <f t="shared" ca="1" si="33"/>
        <v>3.2195889978130028</v>
      </c>
      <c r="L164" s="58"/>
      <c r="M164" s="6">
        <f t="shared" ca="1" si="34"/>
        <v>13.82732239315491</v>
      </c>
      <c r="N164" s="6">
        <f t="shared" ca="1" si="34"/>
        <v>15.263235136221935</v>
      </c>
      <c r="O164" s="6">
        <f t="shared" ca="1" si="34"/>
        <v>12.184338068504378</v>
      </c>
      <c r="P164" s="6">
        <f t="shared" ca="1" si="34"/>
        <v>16.927393098252594</v>
      </c>
      <c r="Q164" s="6">
        <f t="shared" ca="1" si="34"/>
        <v>15.944229143520133</v>
      </c>
      <c r="R164" s="58"/>
      <c r="S164" s="58">
        <f t="shared" ca="1" si="28"/>
        <v>16.927393098252594</v>
      </c>
      <c r="T164" s="7">
        <f ca="1">SMALL($S$5:$S$1004,ROWS($S$5:S164))</f>
        <v>15.983456499487547</v>
      </c>
      <c r="U164" s="11">
        <f ca="1">ROWS($S$5:S164)/COUNT($S$5:$S$1004)</f>
        <v>0.16</v>
      </c>
      <c r="V164" s="8"/>
      <c r="W164" s="8"/>
      <c r="Y164" s="8"/>
      <c r="Z164" s="8"/>
      <c r="AA164" s="8"/>
      <c r="AB164" s="8"/>
      <c r="AC164" s="8"/>
      <c r="AD164" s="8"/>
      <c r="AF164" s="7"/>
      <c r="AG164" s="7"/>
      <c r="AH164" s="7"/>
      <c r="AI164" s="58"/>
      <c r="AJ164" s="7"/>
      <c r="AK164" s="7"/>
      <c r="AL164" s="59"/>
      <c r="AM164" s="59"/>
      <c r="AN164" s="59"/>
      <c r="AO164" s="59"/>
      <c r="AP164" s="59"/>
      <c r="AQ164" s="59"/>
    </row>
    <row r="165" spans="1:43" hidden="1" x14ac:dyDescent="0.25">
      <c r="A165" s="58">
        <f t="shared" ref="A165:K174" ca="1" si="35">A$2+(A$3-A$2)*RAND()</f>
        <v>3.5886665862696709</v>
      </c>
      <c r="B165" s="58">
        <f t="shared" ca="1" si="35"/>
        <v>4.9649198849755329</v>
      </c>
      <c r="C165" s="58">
        <f t="shared" ca="1" si="35"/>
        <v>1.8122778247452667</v>
      </c>
      <c r="D165" s="58">
        <f t="shared" ca="1" si="35"/>
        <v>2.0271703737884419</v>
      </c>
      <c r="E165" s="58">
        <f t="shared" ca="1" si="35"/>
        <v>4.2226787211270178</v>
      </c>
      <c r="F165" s="58">
        <f t="shared" ca="1" si="35"/>
        <v>3.1238689429968796</v>
      </c>
      <c r="G165" s="58">
        <f t="shared" ca="1" si="35"/>
        <v>1.5953794432697523</v>
      </c>
      <c r="H165" s="58">
        <f t="shared" ca="1" si="35"/>
        <v>3.0768572853695306</v>
      </c>
      <c r="I165" s="58">
        <f t="shared" ca="1" si="35"/>
        <v>6.3720923199260895</v>
      </c>
      <c r="J165" s="58">
        <f t="shared" ca="1" si="35"/>
        <v>6.4912273821170867</v>
      </c>
      <c r="K165" s="58">
        <f t="shared" ca="1" si="35"/>
        <v>3.4321853268374833</v>
      </c>
      <c r="L165" s="58"/>
      <c r="M165" s="6">
        <f t="shared" ref="M165:Q174" ca="1" si="36">SUMIF(M$4,"*"&amp;$A$4&amp;"*",$A165)+SUMIF(M$4,"*"&amp;$B$4&amp;"*",$B165)+SUMIF(M$4,"*"&amp;$C$4&amp;"*",$C165)+SUMIF(M$4,"*"&amp;$D$4&amp;"*",$D165)+SUMIF(M$4,"*"&amp;$E$4&amp;"*",$E165)+SUMIF(M$4,"*"&amp;$F$4&amp;"*",$F165)+SUMIF(M$4,"*"&amp;$G$4&amp;"*",$G165)+SUMIF(M$4,"*"&amp;$H$4&amp;"*",$H165)+SUMIF(M$4,"*"&amp;$I$4&amp;"*",$I165)+SUMIF(M$4,"*"&amp;$J$4&amp;"*",$J165)+SUMIF(M$4,"*"&amp;$K$4&amp;"*",$K165)</f>
        <v>13.487551236401776</v>
      </c>
      <c r="N165" s="6">
        <f t="shared" ca="1" si="36"/>
        <v>13.702443785444952</v>
      </c>
      <c r="O165" s="6">
        <f t="shared" ca="1" si="36"/>
        <v>15.678825988219637</v>
      </c>
      <c r="P165" s="6">
        <f t="shared" ca="1" si="36"/>
        <v>17.893066474735985</v>
      </c>
      <c r="Q165" s="6">
        <f t="shared" ca="1" si="36"/>
        <v>15.696641218309566</v>
      </c>
      <c r="R165" s="58"/>
      <c r="S165" s="58">
        <f t="shared" ca="1" si="28"/>
        <v>17.893066474735985</v>
      </c>
      <c r="T165" s="7">
        <f ca="1">SMALL($S$5:$S$1004,ROWS($S$5:S165))</f>
        <v>15.984302676437123</v>
      </c>
      <c r="U165" s="11">
        <f ca="1">ROWS($S$5:S165)/COUNT($S$5:$S$1004)</f>
        <v>0.161</v>
      </c>
      <c r="V165" s="8"/>
      <c r="W165" s="8"/>
      <c r="Y165" s="8"/>
      <c r="Z165" s="8"/>
      <c r="AA165" s="8"/>
      <c r="AB165" s="8"/>
      <c r="AC165" s="8"/>
      <c r="AD165" s="8"/>
      <c r="AF165" s="7"/>
      <c r="AG165" s="7"/>
      <c r="AH165" s="7"/>
      <c r="AI165" s="58"/>
      <c r="AJ165" s="7"/>
      <c r="AK165" s="7"/>
      <c r="AL165" s="59"/>
      <c r="AM165" s="59"/>
      <c r="AN165" s="59"/>
      <c r="AO165" s="59"/>
      <c r="AP165" s="59"/>
      <c r="AQ165" s="59"/>
    </row>
    <row r="166" spans="1:43" hidden="1" x14ac:dyDescent="0.25">
      <c r="A166" s="58">
        <f t="shared" ca="1" si="35"/>
        <v>2.9134012747970073</v>
      </c>
      <c r="B166" s="58">
        <f t="shared" ca="1" si="35"/>
        <v>1.2517044385749823</v>
      </c>
      <c r="C166" s="58">
        <f t="shared" ca="1" si="35"/>
        <v>3.5144386526945253</v>
      </c>
      <c r="D166" s="58">
        <f t="shared" ca="1" si="35"/>
        <v>2.1892571638337421</v>
      </c>
      <c r="E166" s="58">
        <f t="shared" ca="1" si="35"/>
        <v>5.4984179046132544</v>
      </c>
      <c r="F166" s="58">
        <f t="shared" ca="1" si="35"/>
        <v>5.5077997320717662</v>
      </c>
      <c r="G166" s="58">
        <f t="shared" ca="1" si="35"/>
        <v>2.7280574106279096</v>
      </c>
      <c r="H166" s="58">
        <f t="shared" ca="1" si="35"/>
        <v>4.9932200472168251</v>
      </c>
      <c r="I166" s="58">
        <f t="shared" ca="1" si="35"/>
        <v>4.7791030721037737</v>
      </c>
      <c r="J166" s="58">
        <f t="shared" ca="1" si="35"/>
        <v>5.0535485588772868</v>
      </c>
      <c r="K166" s="58">
        <f t="shared" ca="1" si="35"/>
        <v>5.5038770347158721</v>
      </c>
      <c r="L166" s="58"/>
      <c r="M166" s="6">
        <f t="shared" ca="1" si="36"/>
        <v>14.20944589699673</v>
      </c>
      <c r="N166" s="6">
        <f t="shared" ca="1" si="36"/>
        <v>12.884264408135946</v>
      </c>
      <c r="O166" s="6">
        <f t="shared" ca="1" si="36"/>
        <v>11.803670902065523</v>
      </c>
      <c r="P166" s="6">
        <f t="shared" ca="1" si="36"/>
        <v>17.042484277466393</v>
      </c>
      <c r="Q166" s="6">
        <f t="shared" ca="1" si="36"/>
        <v>17.247219425120932</v>
      </c>
      <c r="R166" s="58"/>
      <c r="S166" s="58">
        <f t="shared" ca="1" si="28"/>
        <v>17.247219425120932</v>
      </c>
      <c r="T166" s="7">
        <f ca="1">SMALL($S$5:$S$1004,ROWS($S$5:S166))</f>
        <v>15.990068989906963</v>
      </c>
      <c r="U166" s="11">
        <f ca="1">ROWS($S$5:S166)/COUNT($S$5:$S$1004)</f>
        <v>0.16200000000000001</v>
      </c>
      <c r="V166" s="8"/>
      <c r="W166" s="8"/>
      <c r="Y166" s="8"/>
      <c r="Z166" s="8"/>
      <c r="AA166" s="8"/>
      <c r="AB166" s="8"/>
      <c r="AC166" s="8"/>
      <c r="AD166" s="8"/>
      <c r="AF166" s="7"/>
      <c r="AG166" s="7"/>
      <c r="AH166" s="7"/>
      <c r="AI166" s="58"/>
      <c r="AJ166" s="7"/>
      <c r="AK166" s="7"/>
      <c r="AL166" s="59"/>
      <c r="AM166" s="59"/>
      <c r="AN166" s="59"/>
      <c r="AO166" s="59"/>
      <c r="AP166" s="59"/>
      <c r="AQ166" s="59"/>
    </row>
    <row r="167" spans="1:43" hidden="1" x14ac:dyDescent="0.25">
      <c r="A167" s="58">
        <f t="shared" ca="1" si="35"/>
        <v>2.6122895992263739</v>
      </c>
      <c r="B167" s="58">
        <f t="shared" ca="1" si="35"/>
        <v>2.395308988411752</v>
      </c>
      <c r="C167" s="58">
        <f t="shared" ca="1" si="35"/>
        <v>2.3690934993062105</v>
      </c>
      <c r="D167" s="58">
        <f t="shared" ca="1" si="35"/>
        <v>1.0221275396661254</v>
      </c>
      <c r="E167" s="58">
        <f t="shared" ca="1" si="35"/>
        <v>6.4231261776379522</v>
      </c>
      <c r="F167" s="58">
        <f t="shared" ca="1" si="35"/>
        <v>4.8695941117684907</v>
      </c>
      <c r="G167" s="58">
        <f t="shared" ca="1" si="35"/>
        <v>1.4877169395871035</v>
      </c>
      <c r="H167" s="58">
        <f t="shared" ca="1" si="35"/>
        <v>3.2370263819200424</v>
      </c>
      <c r="I167" s="58">
        <f t="shared" ca="1" si="35"/>
        <v>6.6023501644208551</v>
      </c>
      <c r="J167" s="58">
        <f t="shared" ca="1" si="35"/>
        <v>6.0943052229079964</v>
      </c>
      <c r="K167" s="58">
        <f t="shared" ca="1" si="35"/>
        <v>2.9536253983912819</v>
      </c>
      <c r="L167" s="58"/>
      <c r="M167" s="6">
        <f t="shared" ca="1" si="36"/>
        <v>12.563405261027684</v>
      </c>
      <c r="N167" s="6">
        <f t="shared" ca="1" si="36"/>
        <v>11.216439301387599</v>
      </c>
      <c r="O167" s="6">
        <f t="shared" ca="1" si="36"/>
        <v>14.912740388957701</v>
      </c>
      <c r="P167" s="6">
        <f t="shared" ca="1" si="36"/>
        <v>16.820878662992381</v>
      </c>
      <c r="Q167" s="6">
        <f t="shared" ca="1" si="36"/>
        <v>15.009086946361029</v>
      </c>
      <c r="R167" s="58"/>
      <c r="S167" s="58">
        <f t="shared" ca="1" si="28"/>
        <v>16.820878662992381</v>
      </c>
      <c r="T167" s="7">
        <f ca="1">SMALL($S$5:$S$1004,ROWS($S$5:S167))</f>
        <v>15.990408463619115</v>
      </c>
      <c r="U167" s="11">
        <f ca="1">ROWS($S$5:S167)/COUNT($S$5:$S$1004)</f>
        <v>0.16300000000000001</v>
      </c>
      <c r="V167" s="8"/>
      <c r="W167" s="8"/>
      <c r="Y167" s="8"/>
      <c r="Z167" s="8"/>
      <c r="AA167" s="8"/>
      <c r="AB167" s="8"/>
      <c r="AC167" s="8"/>
      <c r="AD167" s="8"/>
      <c r="AF167" s="7"/>
      <c r="AG167" s="7"/>
      <c r="AH167" s="7"/>
      <c r="AI167" s="58"/>
      <c r="AJ167" s="7"/>
      <c r="AK167" s="7"/>
      <c r="AL167" s="59"/>
      <c r="AM167" s="59"/>
      <c r="AN167" s="59"/>
      <c r="AO167" s="59"/>
      <c r="AP167" s="59"/>
      <c r="AQ167" s="59"/>
    </row>
    <row r="168" spans="1:43" hidden="1" x14ac:dyDescent="0.25">
      <c r="A168" s="58">
        <f t="shared" ca="1" si="35"/>
        <v>4.4310880228729266</v>
      </c>
      <c r="B168" s="58">
        <f t="shared" ca="1" si="35"/>
        <v>2.4755239789541217</v>
      </c>
      <c r="C168" s="58">
        <f t="shared" ca="1" si="35"/>
        <v>1.2484739078019427</v>
      </c>
      <c r="D168" s="58">
        <f t="shared" ca="1" si="35"/>
        <v>1.2086630523535213</v>
      </c>
      <c r="E168" s="58">
        <f t="shared" ca="1" si="35"/>
        <v>4.9002173017572854</v>
      </c>
      <c r="F168" s="58">
        <f t="shared" ca="1" si="35"/>
        <v>4.3658080748132884</v>
      </c>
      <c r="G168" s="58">
        <f t="shared" ca="1" si="35"/>
        <v>2.843251086168495</v>
      </c>
      <c r="H168" s="58">
        <f t="shared" ca="1" si="35"/>
        <v>4.9140449536885065</v>
      </c>
      <c r="I168" s="58">
        <f t="shared" ca="1" si="35"/>
        <v>4.0264910294892466</v>
      </c>
      <c r="J168" s="58">
        <f t="shared" ca="1" si="35"/>
        <v>4.4633462353966706</v>
      </c>
      <c r="K168" s="58">
        <f t="shared" ca="1" si="35"/>
        <v>3.2959905435156891</v>
      </c>
      <c r="L168" s="58"/>
      <c r="M168" s="6">
        <f t="shared" ca="1" si="36"/>
        <v>12.986159252240036</v>
      </c>
      <c r="N168" s="6">
        <f t="shared" ca="1" si="36"/>
        <v>12.946348396791613</v>
      </c>
      <c r="O168" s="6">
        <f t="shared" ca="1" si="36"/>
        <v>11.839087516108078</v>
      </c>
      <c r="P168" s="6">
        <f t="shared" ca="1" si="36"/>
        <v>14.163813626772345</v>
      </c>
      <c r="Q168" s="6">
        <f t="shared" ca="1" si="36"/>
        <v>15.585776777915603</v>
      </c>
      <c r="R168" s="58"/>
      <c r="S168" s="58">
        <f t="shared" ca="1" si="28"/>
        <v>15.585776777915603</v>
      </c>
      <c r="T168" s="7">
        <f ca="1">SMALL($S$5:$S$1004,ROWS($S$5:S168))</f>
        <v>15.999424904219129</v>
      </c>
      <c r="U168" s="11">
        <f ca="1">ROWS($S$5:S168)/COUNT($S$5:$S$1004)</f>
        <v>0.16400000000000001</v>
      </c>
      <c r="V168" s="8"/>
      <c r="W168" s="8"/>
      <c r="Y168" s="8"/>
      <c r="Z168" s="8"/>
      <c r="AA168" s="8"/>
      <c r="AB168" s="8"/>
      <c r="AC168" s="8"/>
      <c r="AD168" s="8"/>
      <c r="AF168" s="7"/>
      <c r="AG168" s="7"/>
      <c r="AH168" s="7"/>
      <c r="AI168" s="58"/>
      <c r="AJ168" s="7"/>
      <c r="AK168" s="7"/>
      <c r="AL168" s="59"/>
      <c r="AM168" s="59"/>
      <c r="AN168" s="59"/>
      <c r="AO168" s="59"/>
      <c r="AP168" s="59"/>
      <c r="AQ168" s="59"/>
    </row>
    <row r="169" spans="1:43" hidden="1" x14ac:dyDescent="0.25">
      <c r="A169" s="58">
        <f t="shared" ca="1" si="35"/>
        <v>4.5971392717258848</v>
      </c>
      <c r="B169" s="58">
        <f t="shared" ca="1" si="35"/>
        <v>2.898557619729706</v>
      </c>
      <c r="C169" s="58">
        <f t="shared" ca="1" si="35"/>
        <v>3.0846581677941667</v>
      </c>
      <c r="D169" s="58">
        <f t="shared" ca="1" si="35"/>
        <v>2.3588309939382728</v>
      </c>
      <c r="E169" s="58">
        <f t="shared" ca="1" si="35"/>
        <v>5.224515202818238</v>
      </c>
      <c r="F169" s="58">
        <f t="shared" ca="1" si="35"/>
        <v>3.8727816471070495</v>
      </c>
      <c r="G169" s="58">
        <f t="shared" ca="1" si="35"/>
        <v>1.3142843799334607</v>
      </c>
      <c r="H169" s="58">
        <f t="shared" ca="1" si="35"/>
        <v>4.3407157337327114</v>
      </c>
      <c r="I169" s="58">
        <f t="shared" ca="1" si="35"/>
        <v>3.0328591805871308</v>
      </c>
      <c r="J169" s="58">
        <f t="shared" ca="1" si="35"/>
        <v>7.0477651586302503</v>
      </c>
      <c r="K169" s="58">
        <f t="shared" ca="1" si="35"/>
        <v>4.3392395942051731</v>
      </c>
      <c r="L169" s="58"/>
      <c r="M169" s="6">
        <f t="shared" ca="1" si="36"/>
        <v>16.043846978083764</v>
      </c>
      <c r="N169" s="6">
        <f t="shared" ca="1" si="36"/>
        <v>15.31801980422787</v>
      </c>
      <c r="O169" s="6">
        <f t="shared" ca="1" si="36"/>
        <v>15.170837981178193</v>
      </c>
      <c r="P169" s="6">
        <f t="shared" ca="1" si="36"/>
        <v>14.143438041629059</v>
      </c>
      <c r="Q169" s="6">
        <f t="shared" ca="1" si="36"/>
        <v>16.803028150485829</v>
      </c>
      <c r="R169" s="58"/>
      <c r="S169" s="58">
        <f t="shared" ca="1" si="28"/>
        <v>16.803028150485829</v>
      </c>
      <c r="T169" s="7">
        <f ca="1">SMALL($S$5:$S$1004,ROWS($S$5:S169))</f>
        <v>16.004108751515837</v>
      </c>
      <c r="U169" s="11">
        <f ca="1">ROWS($S$5:S169)/COUNT($S$5:$S$1004)</f>
        <v>0.16500000000000001</v>
      </c>
      <c r="V169" s="8"/>
      <c r="W169" s="8"/>
      <c r="Y169" s="8"/>
      <c r="Z169" s="8"/>
      <c r="AA169" s="8"/>
      <c r="AB169" s="8"/>
      <c r="AC169" s="8"/>
      <c r="AD169" s="8"/>
      <c r="AF169" s="7"/>
      <c r="AG169" s="7"/>
      <c r="AH169" s="7"/>
      <c r="AI169" s="58"/>
      <c r="AJ169" s="7"/>
      <c r="AK169" s="7"/>
      <c r="AL169" s="59"/>
      <c r="AM169" s="59"/>
      <c r="AN169" s="59"/>
      <c r="AO169" s="59"/>
      <c r="AP169" s="59"/>
      <c r="AQ169" s="59"/>
    </row>
    <row r="170" spans="1:43" hidden="1" x14ac:dyDescent="0.25">
      <c r="A170" s="58">
        <f t="shared" ca="1" si="35"/>
        <v>2.3663804141485678</v>
      </c>
      <c r="B170" s="58">
        <f t="shared" ca="1" si="35"/>
        <v>3.0275403763456707</v>
      </c>
      <c r="C170" s="58">
        <f t="shared" ca="1" si="35"/>
        <v>3.337155501532826</v>
      </c>
      <c r="D170" s="58">
        <f t="shared" ca="1" si="35"/>
        <v>1.952728666319943</v>
      </c>
      <c r="E170" s="58">
        <f t="shared" ca="1" si="35"/>
        <v>5.6275927695725354</v>
      </c>
      <c r="F170" s="58">
        <f t="shared" ca="1" si="35"/>
        <v>3.050669900609841</v>
      </c>
      <c r="G170" s="58">
        <f t="shared" ca="1" si="35"/>
        <v>1.0736903672374385</v>
      </c>
      <c r="H170" s="58">
        <f t="shared" ca="1" si="35"/>
        <v>3.0862302076194319</v>
      </c>
      <c r="I170" s="58">
        <f t="shared" ca="1" si="35"/>
        <v>3.7118462418510911</v>
      </c>
      <c r="J170" s="58">
        <f t="shared" ca="1" si="35"/>
        <v>5.9717516976831639</v>
      </c>
      <c r="K170" s="58">
        <f t="shared" ca="1" si="35"/>
        <v>5.5212382152135415</v>
      </c>
      <c r="L170" s="58"/>
      <c r="M170" s="6">
        <f t="shared" ca="1" si="36"/>
        <v>12.748977980601996</v>
      </c>
      <c r="N170" s="6">
        <f t="shared" ca="1" si="36"/>
        <v>11.364551145389115</v>
      </c>
      <c r="O170" s="6">
        <f t="shared" ca="1" si="36"/>
        <v>14.626884843601371</v>
      </c>
      <c r="P170" s="6">
        <f t="shared" ca="1" si="36"/>
        <v>15.311294734020144</v>
      </c>
      <c r="Q170" s="6">
        <f t="shared" ca="1" si="36"/>
        <v>17.26260156875118</v>
      </c>
      <c r="R170" s="58"/>
      <c r="S170" s="58">
        <f t="shared" ca="1" si="28"/>
        <v>17.26260156875118</v>
      </c>
      <c r="T170" s="7">
        <f ca="1">SMALL($S$5:$S$1004,ROWS($S$5:S170))</f>
        <v>16.005349188781373</v>
      </c>
      <c r="U170" s="11">
        <f ca="1">ROWS($S$5:S170)/COUNT($S$5:$S$1004)</f>
        <v>0.16600000000000001</v>
      </c>
      <c r="V170" s="8"/>
      <c r="W170" s="8"/>
      <c r="Y170" s="8"/>
      <c r="Z170" s="8"/>
      <c r="AA170" s="8"/>
      <c r="AB170" s="8"/>
      <c r="AC170" s="8"/>
      <c r="AD170" s="8"/>
      <c r="AF170" s="7"/>
      <c r="AG170" s="7"/>
      <c r="AH170" s="7"/>
      <c r="AI170" s="58"/>
      <c r="AJ170" s="7"/>
      <c r="AK170" s="7"/>
      <c r="AL170" s="59"/>
      <c r="AM170" s="59"/>
      <c r="AN170" s="59"/>
      <c r="AO170" s="59"/>
      <c r="AP170" s="59"/>
      <c r="AQ170" s="59"/>
    </row>
    <row r="171" spans="1:43" hidden="1" x14ac:dyDescent="0.25">
      <c r="A171" s="58">
        <f t="shared" ca="1" si="35"/>
        <v>5.0777338482691912</v>
      </c>
      <c r="B171" s="58">
        <f t="shared" ca="1" si="35"/>
        <v>1.5542482054082503</v>
      </c>
      <c r="C171" s="58">
        <f t="shared" ca="1" si="35"/>
        <v>2.2190547747258238</v>
      </c>
      <c r="D171" s="58">
        <f t="shared" ca="1" si="35"/>
        <v>1.5070478741267199</v>
      </c>
      <c r="E171" s="58">
        <f t="shared" ca="1" si="35"/>
        <v>7.5812360665161727</v>
      </c>
      <c r="F171" s="58">
        <f t="shared" ca="1" si="35"/>
        <v>2.8714722427790829</v>
      </c>
      <c r="G171" s="58">
        <f t="shared" ca="1" si="35"/>
        <v>1.1893492098032858</v>
      </c>
      <c r="H171" s="58">
        <f t="shared" ca="1" si="35"/>
        <v>3.9328156632171081</v>
      </c>
      <c r="I171" s="58">
        <f t="shared" ca="1" si="35"/>
        <v>4.458431995919689</v>
      </c>
      <c r="J171" s="58">
        <f t="shared" ca="1" si="35"/>
        <v>4.8902962330701971</v>
      </c>
      <c r="K171" s="58">
        <f t="shared" ca="1" si="35"/>
        <v>4.77861059127234</v>
      </c>
      <c r="L171" s="58"/>
      <c r="M171" s="6">
        <f t="shared" ca="1" si="36"/>
        <v>13.376434065868498</v>
      </c>
      <c r="N171" s="6">
        <f t="shared" ca="1" si="36"/>
        <v>12.664427165269394</v>
      </c>
      <c r="O171" s="6">
        <f t="shared" ca="1" si="36"/>
        <v>14.02578050499462</v>
      </c>
      <c r="P171" s="6">
        <f t="shared" ca="1" si="36"/>
        <v>13.662763035379362</v>
      </c>
      <c r="Q171" s="6">
        <f t="shared" ca="1" si="36"/>
        <v>17.846910526413872</v>
      </c>
      <c r="R171" s="58"/>
      <c r="S171" s="58">
        <f t="shared" ca="1" si="28"/>
        <v>17.846910526413872</v>
      </c>
      <c r="T171" s="7">
        <f ca="1">SMALL($S$5:$S$1004,ROWS($S$5:S171))</f>
        <v>16.006160773316189</v>
      </c>
      <c r="U171" s="11">
        <f ca="1">ROWS($S$5:S171)/COUNT($S$5:$S$1004)</f>
        <v>0.16700000000000001</v>
      </c>
      <c r="V171" s="8"/>
      <c r="W171" s="8"/>
      <c r="Y171" s="8"/>
      <c r="Z171" s="8"/>
      <c r="AA171" s="8"/>
      <c r="AB171" s="8"/>
      <c r="AC171" s="8"/>
      <c r="AD171" s="8"/>
      <c r="AF171" s="7"/>
      <c r="AG171" s="7"/>
      <c r="AH171" s="7"/>
      <c r="AI171" s="58"/>
      <c r="AJ171" s="7"/>
      <c r="AK171" s="7"/>
      <c r="AL171" s="59"/>
      <c r="AM171" s="59"/>
      <c r="AN171" s="59"/>
      <c r="AO171" s="59"/>
      <c r="AP171" s="59"/>
      <c r="AQ171" s="59"/>
    </row>
    <row r="172" spans="1:43" hidden="1" x14ac:dyDescent="0.25">
      <c r="A172" s="58">
        <f t="shared" ca="1" si="35"/>
        <v>3.856820006153062</v>
      </c>
      <c r="B172" s="58">
        <f t="shared" ca="1" si="35"/>
        <v>2.328728711856034</v>
      </c>
      <c r="C172" s="58">
        <f t="shared" ca="1" si="35"/>
        <v>1.4461149291590103</v>
      </c>
      <c r="D172" s="58">
        <f t="shared" ca="1" si="35"/>
        <v>2.7370537629011418</v>
      </c>
      <c r="E172" s="58">
        <f t="shared" ca="1" si="35"/>
        <v>6.8505332209366809</v>
      </c>
      <c r="F172" s="58">
        <f t="shared" ca="1" si="35"/>
        <v>3.8374706374554823</v>
      </c>
      <c r="G172" s="58">
        <f t="shared" ca="1" si="35"/>
        <v>2.3024678459070334</v>
      </c>
      <c r="H172" s="58">
        <f t="shared" ca="1" si="35"/>
        <v>2.4136657590531612</v>
      </c>
      <c r="I172" s="58">
        <f t="shared" ca="1" si="35"/>
        <v>4.2029620522375319</v>
      </c>
      <c r="J172" s="58">
        <f t="shared" ca="1" si="35"/>
        <v>5.5130019273236872</v>
      </c>
      <c r="K172" s="58">
        <f t="shared" ca="1" si="35"/>
        <v>5.1574127599590582</v>
      </c>
      <c r="L172" s="58"/>
      <c r="M172" s="6">
        <f t="shared" ca="1" si="36"/>
        <v>13.118404708542792</v>
      </c>
      <c r="N172" s="6">
        <f t="shared" ca="1" si="36"/>
        <v>14.409343542284924</v>
      </c>
      <c r="O172" s="6">
        <f t="shared" ca="1" si="36"/>
        <v>14.692263860116402</v>
      </c>
      <c r="P172" s="6">
        <f t="shared" ca="1" si="36"/>
        <v>15.526574161508107</v>
      </c>
      <c r="Q172" s="6">
        <f t="shared" ca="1" si="36"/>
        <v>16.750340451804934</v>
      </c>
      <c r="R172" s="58"/>
      <c r="S172" s="58">
        <f t="shared" ca="1" si="28"/>
        <v>16.750340451804934</v>
      </c>
      <c r="T172" s="7">
        <f ca="1">SMALL($S$5:$S$1004,ROWS($S$5:S172))</f>
        <v>16.007075391539086</v>
      </c>
      <c r="U172" s="11">
        <f ca="1">ROWS($S$5:S172)/COUNT($S$5:$S$1004)</f>
        <v>0.16800000000000001</v>
      </c>
      <c r="V172" s="8"/>
      <c r="W172" s="8"/>
      <c r="Y172" s="8"/>
      <c r="Z172" s="8"/>
      <c r="AA172" s="8"/>
      <c r="AB172" s="8"/>
      <c r="AC172" s="8"/>
      <c r="AD172" s="8"/>
      <c r="AF172" s="7"/>
      <c r="AG172" s="7"/>
      <c r="AH172" s="7"/>
      <c r="AI172" s="58"/>
      <c r="AJ172" s="7"/>
      <c r="AK172" s="7"/>
      <c r="AL172" s="59"/>
      <c r="AM172" s="59"/>
      <c r="AN172" s="59"/>
      <c r="AO172" s="59"/>
      <c r="AP172" s="59"/>
      <c r="AQ172" s="59"/>
    </row>
    <row r="173" spans="1:43" hidden="1" x14ac:dyDescent="0.25">
      <c r="A173" s="58">
        <f t="shared" ca="1" si="35"/>
        <v>2.0971605833693987</v>
      </c>
      <c r="B173" s="58">
        <f t="shared" ca="1" si="35"/>
        <v>2.358784642424685</v>
      </c>
      <c r="C173" s="58">
        <f t="shared" ca="1" si="35"/>
        <v>3.9548843729463403</v>
      </c>
      <c r="D173" s="58">
        <f t="shared" ca="1" si="35"/>
        <v>1.7568797520749357</v>
      </c>
      <c r="E173" s="58">
        <f t="shared" ca="1" si="35"/>
        <v>5.5960367197909804</v>
      </c>
      <c r="F173" s="58">
        <f t="shared" ca="1" si="35"/>
        <v>2.6235157334827055</v>
      </c>
      <c r="G173" s="58">
        <f t="shared" ca="1" si="35"/>
        <v>2.8019377324993675</v>
      </c>
      <c r="H173" s="58">
        <f t="shared" ca="1" si="35"/>
        <v>4.633207643536803</v>
      </c>
      <c r="I173" s="58">
        <f t="shared" ca="1" si="35"/>
        <v>4.9923587259645403</v>
      </c>
      <c r="J173" s="58">
        <f t="shared" ca="1" si="35"/>
        <v>4.3510896790619995</v>
      </c>
      <c r="K173" s="58">
        <f t="shared" ca="1" si="35"/>
        <v>3.4684216169963702</v>
      </c>
      <c r="L173" s="58"/>
      <c r="M173" s="6">
        <f t="shared" ca="1" si="36"/>
        <v>13.205072367877106</v>
      </c>
      <c r="N173" s="6">
        <f t="shared" ca="1" si="36"/>
        <v>11.007067747005701</v>
      </c>
      <c r="O173" s="6">
        <f t="shared" ca="1" si="36"/>
        <v>12.305911041277664</v>
      </c>
      <c r="P173" s="6">
        <f t="shared" ca="1" si="36"/>
        <v>13.443080718868302</v>
      </c>
      <c r="Q173" s="6">
        <f t="shared" ca="1" si="36"/>
        <v>16.056450622748837</v>
      </c>
      <c r="R173" s="58"/>
      <c r="S173" s="58">
        <f t="shared" ca="1" si="28"/>
        <v>16.056450622748837</v>
      </c>
      <c r="T173" s="7">
        <f ca="1">SMALL($S$5:$S$1004,ROWS($S$5:S173))</f>
        <v>16.038394927792844</v>
      </c>
      <c r="U173" s="11">
        <f ca="1">ROWS($S$5:S173)/COUNT($S$5:$S$1004)</f>
        <v>0.16900000000000001</v>
      </c>
      <c r="V173" s="8"/>
      <c r="W173" s="8"/>
      <c r="Y173" s="8"/>
      <c r="Z173" s="8"/>
      <c r="AA173" s="8"/>
      <c r="AB173" s="8"/>
      <c r="AC173" s="8"/>
      <c r="AD173" s="8"/>
      <c r="AF173" s="7"/>
      <c r="AG173" s="7"/>
      <c r="AH173" s="7"/>
      <c r="AI173" s="58"/>
      <c r="AJ173" s="7"/>
      <c r="AK173" s="7"/>
      <c r="AL173" s="59"/>
      <c r="AM173" s="59"/>
      <c r="AN173" s="59"/>
      <c r="AO173" s="59"/>
      <c r="AP173" s="59"/>
      <c r="AQ173" s="59"/>
    </row>
    <row r="174" spans="1:43" hidden="1" x14ac:dyDescent="0.25">
      <c r="A174" s="58">
        <f t="shared" ca="1" si="35"/>
        <v>4.6517202279564422</v>
      </c>
      <c r="B174" s="58">
        <f t="shared" ca="1" si="35"/>
        <v>2.056324260301496</v>
      </c>
      <c r="C174" s="58">
        <f t="shared" ca="1" si="35"/>
        <v>1.4496817737818293</v>
      </c>
      <c r="D174" s="58">
        <f t="shared" ca="1" si="35"/>
        <v>2.0442822611939158</v>
      </c>
      <c r="E174" s="58">
        <f t="shared" ca="1" si="35"/>
        <v>6.1514766596451569</v>
      </c>
      <c r="F174" s="58">
        <f t="shared" ca="1" si="35"/>
        <v>4.0059049544150405</v>
      </c>
      <c r="G174" s="58">
        <f t="shared" ca="1" si="35"/>
        <v>1.1311738945982364</v>
      </c>
      <c r="H174" s="58">
        <f t="shared" ca="1" si="35"/>
        <v>3.9196817892844229</v>
      </c>
      <c r="I174" s="58">
        <f t="shared" ca="1" si="35"/>
        <v>5.7277778921304439</v>
      </c>
      <c r="J174" s="58">
        <f t="shared" ca="1" si="35"/>
        <v>6.8240926086204095</v>
      </c>
      <c r="K174" s="58">
        <f t="shared" ca="1" si="35"/>
        <v>2.8716470696139411</v>
      </c>
      <c r="L174" s="58"/>
      <c r="M174" s="6">
        <f t="shared" ca="1" si="36"/>
        <v>14.056668504956917</v>
      </c>
      <c r="N174" s="6">
        <f t="shared" ca="1" si="36"/>
        <v>14.651268992369003</v>
      </c>
      <c r="O174" s="6">
        <f t="shared" ca="1" si="36"/>
        <v>15.031893528567062</v>
      </c>
      <c r="P174" s="6">
        <f t="shared" ca="1" si="36"/>
        <v>14.661654176460921</v>
      </c>
      <c r="Q174" s="6">
        <f t="shared" ca="1" si="36"/>
        <v>14.999129778845017</v>
      </c>
      <c r="R174" s="58"/>
      <c r="S174" s="58">
        <f t="shared" ca="1" si="28"/>
        <v>15.031893528567062</v>
      </c>
      <c r="T174" s="7">
        <f ca="1">SMALL($S$5:$S$1004,ROWS($S$5:S174))</f>
        <v>16.041891721402184</v>
      </c>
      <c r="U174" s="11">
        <f ca="1">ROWS($S$5:S174)/COUNT($S$5:$S$1004)</f>
        <v>0.17</v>
      </c>
      <c r="V174" s="8"/>
      <c r="W174" s="8"/>
      <c r="Y174" s="8"/>
      <c r="Z174" s="8"/>
      <c r="AA174" s="8"/>
      <c r="AB174" s="8"/>
      <c r="AC174" s="8"/>
      <c r="AD174" s="8"/>
      <c r="AF174" s="7"/>
      <c r="AG174" s="7"/>
      <c r="AH174" s="7"/>
      <c r="AI174" s="58"/>
      <c r="AJ174" s="7"/>
      <c r="AK174" s="7"/>
      <c r="AL174" s="59"/>
      <c r="AM174" s="59"/>
      <c r="AN174" s="59"/>
      <c r="AO174" s="59"/>
      <c r="AP174" s="59"/>
      <c r="AQ174" s="59"/>
    </row>
    <row r="175" spans="1:43" hidden="1" x14ac:dyDescent="0.25">
      <c r="A175" s="58">
        <f t="shared" ref="A175:K184" ca="1" si="37">A$2+(A$3-A$2)*RAND()</f>
        <v>2.8020563428666247</v>
      </c>
      <c r="B175" s="58">
        <f t="shared" ca="1" si="37"/>
        <v>2.6296426378945563</v>
      </c>
      <c r="C175" s="58">
        <f t="shared" ca="1" si="37"/>
        <v>3.4816452018384538</v>
      </c>
      <c r="D175" s="58">
        <f t="shared" ca="1" si="37"/>
        <v>1.4744279177316448</v>
      </c>
      <c r="E175" s="58">
        <f t="shared" ca="1" si="37"/>
        <v>6.8166650537912243</v>
      </c>
      <c r="F175" s="58">
        <f t="shared" ca="1" si="37"/>
        <v>5.6195671513743903</v>
      </c>
      <c r="G175" s="58">
        <f t="shared" ca="1" si="37"/>
        <v>1.4066769487979358</v>
      </c>
      <c r="H175" s="58">
        <f t="shared" ca="1" si="37"/>
        <v>5.2581562937074624</v>
      </c>
      <c r="I175" s="58">
        <f t="shared" ca="1" si="37"/>
        <v>6.8608190819152464</v>
      </c>
      <c r="J175" s="58">
        <f t="shared" ca="1" si="37"/>
        <v>7.7809654285312106</v>
      </c>
      <c r="K175" s="58">
        <f t="shared" ca="1" si="37"/>
        <v>5.3787875296787746</v>
      </c>
      <c r="L175" s="58"/>
      <c r="M175" s="6">
        <f t="shared" ref="M175:Q184" ca="1" si="38">SUMIF(M$4,"*"&amp;$A$4&amp;"*",$A175)+SUMIF(M$4,"*"&amp;$B$4&amp;"*",$B175)+SUMIF(M$4,"*"&amp;$C$4&amp;"*",$C175)+SUMIF(M$4,"*"&amp;$D$4&amp;"*",$D175)+SUMIF(M$4,"*"&amp;$E$4&amp;"*",$E175)+SUMIF(M$4,"*"&amp;$F$4&amp;"*",$F175)+SUMIF(M$4,"*"&amp;$G$4&amp;"*",$G175)+SUMIF(M$4,"*"&amp;$H$4&amp;"*",$H175)+SUMIF(M$4,"*"&amp;$I$4&amp;"*",$I175)+SUMIF(M$4,"*"&amp;$J$4&amp;"*",$J175)+SUMIF(M$4,"*"&amp;$K$4&amp;"*",$K175)</f>
        <v>15.471343922034224</v>
      </c>
      <c r="N175" s="6">
        <f t="shared" ca="1" si="38"/>
        <v>13.464126637927416</v>
      </c>
      <c r="O175" s="6">
        <f t="shared" ca="1" si="38"/>
        <v>17.227273120216992</v>
      </c>
      <c r="P175" s="6">
        <f t="shared" ca="1" si="38"/>
        <v>20.488816400862966</v>
      </c>
      <c r="Q175" s="6">
        <f t="shared" ca="1" si="38"/>
        <v>20.083251515072018</v>
      </c>
      <c r="R175" s="58"/>
      <c r="S175" s="58">
        <f t="shared" ca="1" si="28"/>
        <v>20.488816400862966</v>
      </c>
      <c r="T175" s="7">
        <f ca="1">SMALL($S$5:$S$1004,ROWS($S$5:S175))</f>
        <v>16.056450622748837</v>
      </c>
      <c r="U175" s="11">
        <f ca="1">ROWS($S$5:S175)/COUNT($S$5:$S$1004)</f>
        <v>0.17100000000000001</v>
      </c>
      <c r="V175" s="8"/>
      <c r="W175" s="8"/>
      <c r="Y175" s="8"/>
      <c r="Z175" s="8"/>
      <c r="AA175" s="8"/>
      <c r="AB175" s="8"/>
      <c r="AC175" s="8"/>
      <c r="AD175" s="8"/>
      <c r="AF175" s="7"/>
      <c r="AG175" s="7"/>
      <c r="AH175" s="7"/>
      <c r="AI175" s="58"/>
      <c r="AJ175" s="7"/>
      <c r="AK175" s="7"/>
      <c r="AL175" s="59"/>
      <c r="AM175" s="59"/>
      <c r="AN175" s="59"/>
      <c r="AO175" s="59"/>
      <c r="AP175" s="59"/>
      <c r="AQ175" s="59"/>
    </row>
    <row r="176" spans="1:43" hidden="1" x14ac:dyDescent="0.25">
      <c r="A176" s="58">
        <f t="shared" ca="1" si="37"/>
        <v>2.5640765471096718</v>
      </c>
      <c r="B176" s="58">
        <f t="shared" ca="1" si="37"/>
        <v>2.485261933112962</v>
      </c>
      <c r="C176" s="58">
        <f t="shared" ca="1" si="37"/>
        <v>1.1324193020717925</v>
      </c>
      <c r="D176" s="58">
        <f t="shared" ca="1" si="37"/>
        <v>2.5804985141308028</v>
      </c>
      <c r="E176" s="58">
        <f t="shared" ca="1" si="37"/>
        <v>6.3909560515265547</v>
      </c>
      <c r="F176" s="58">
        <f t="shared" ca="1" si="37"/>
        <v>5.9409001943799069</v>
      </c>
      <c r="G176" s="58">
        <f t="shared" ca="1" si="37"/>
        <v>1.6078175984646843</v>
      </c>
      <c r="H176" s="58">
        <f t="shared" ca="1" si="37"/>
        <v>2.8658901093882867</v>
      </c>
      <c r="I176" s="58">
        <f t="shared" ca="1" si="37"/>
        <v>6.1650709621939743</v>
      </c>
      <c r="J176" s="58">
        <f t="shared" ca="1" si="37"/>
        <v>7.4488557640284485</v>
      </c>
      <c r="K176" s="58">
        <f t="shared" ca="1" si="37"/>
        <v>4.6062921631194786</v>
      </c>
      <c r="L176" s="58"/>
      <c r="M176" s="6">
        <f t="shared" ca="1" si="38"/>
        <v>12.753169211674596</v>
      </c>
      <c r="N176" s="6">
        <f t="shared" ca="1" si="38"/>
        <v>14.201248423733606</v>
      </c>
      <c r="O176" s="6">
        <f t="shared" ca="1" si="38"/>
        <v>16.325073748667965</v>
      </c>
      <c r="P176" s="6">
        <f t="shared" ca="1" si="38"/>
        <v>19.197525252806322</v>
      </c>
      <c r="Q176" s="6">
        <f t="shared" ca="1" si="38"/>
        <v>16.348400257147283</v>
      </c>
      <c r="R176" s="58"/>
      <c r="S176" s="58">
        <f t="shared" ca="1" si="28"/>
        <v>19.197525252806322</v>
      </c>
      <c r="T176" s="7">
        <f ca="1">SMALL($S$5:$S$1004,ROWS($S$5:S176))</f>
        <v>16.05886253728989</v>
      </c>
      <c r="U176" s="11">
        <f ca="1">ROWS($S$5:S176)/COUNT($S$5:$S$1004)</f>
        <v>0.17199999999999999</v>
      </c>
      <c r="V176" s="8"/>
      <c r="W176" s="8"/>
      <c r="Y176" s="8"/>
      <c r="Z176" s="8"/>
      <c r="AA176" s="8"/>
      <c r="AB176" s="8"/>
      <c r="AC176" s="8"/>
      <c r="AD176" s="8"/>
      <c r="AF176" s="7"/>
      <c r="AG176" s="7"/>
      <c r="AH176" s="7"/>
      <c r="AI176" s="58"/>
      <c r="AJ176" s="7"/>
      <c r="AK176" s="7"/>
      <c r="AL176" s="59"/>
      <c r="AM176" s="59"/>
      <c r="AN176" s="59"/>
      <c r="AO176" s="59"/>
      <c r="AP176" s="59"/>
      <c r="AQ176" s="59"/>
    </row>
    <row r="177" spans="1:43" hidden="1" x14ac:dyDescent="0.25">
      <c r="A177" s="58">
        <f t="shared" ca="1" si="37"/>
        <v>4.0410427386633572</v>
      </c>
      <c r="B177" s="58">
        <f t="shared" ca="1" si="37"/>
        <v>3.5967706837102273</v>
      </c>
      <c r="C177" s="58">
        <f t="shared" ca="1" si="37"/>
        <v>2.7076057709136481</v>
      </c>
      <c r="D177" s="58">
        <f t="shared" ca="1" si="37"/>
        <v>2.6131552598426113</v>
      </c>
      <c r="E177" s="58">
        <f t="shared" ca="1" si="37"/>
        <v>7.3818855864873854</v>
      </c>
      <c r="F177" s="58">
        <f t="shared" ca="1" si="37"/>
        <v>2.0486549408131913</v>
      </c>
      <c r="G177" s="58">
        <f t="shared" ca="1" si="37"/>
        <v>0.92484142246462553</v>
      </c>
      <c r="H177" s="58">
        <f t="shared" ca="1" si="37"/>
        <v>4.9848851393774609</v>
      </c>
      <c r="I177" s="58">
        <f t="shared" ca="1" si="37"/>
        <v>5.7241430509708424</v>
      </c>
      <c r="J177" s="58">
        <f t="shared" ca="1" si="37"/>
        <v>4.0353443822508392</v>
      </c>
      <c r="K177" s="58">
        <f t="shared" ca="1" si="37"/>
        <v>2.6564174710214767</v>
      </c>
      <c r="L177" s="58"/>
      <c r="M177" s="6">
        <f t="shared" ca="1" si="38"/>
        <v>11.708834314292471</v>
      </c>
      <c r="N177" s="6">
        <f t="shared" ca="1" si="38"/>
        <v>11.614383803221433</v>
      </c>
      <c r="O177" s="6">
        <f t="shared" ca="1" si="38"/>
        <v>15.014000652448452</v>
      </c>
      <c r="P177" s="6">
        <f t="shared" ca="1" si="38"/>
        <v>14.025986146515738</v>
      </c>
      <c r="Q177" s="6">
        <f t="shared" ca="1" si="38"/>
        <v>18.619958880596549</v>
      </c>
      <c r="R177" s="58"/>
      <c r="S177" s="58">
        <f t="shared" ca="1" si="28"/>
        <v>18.619958880596549</v>
      </c>
      <c r="T177" s="7">
        <f ca="1">SMALL($S$5:$S$1004,ROWS($S$5:S177))</f>
        <v>16.064214087986691</v>
      </c>
      <c r="U177" s="11">
        <f ca="1">ROWS($S$5:S177)/COUNT($S$5:$S$1004)</f>
        <v>0.17299999999999999</v>
      </c>
      <c r="V177" s="8"/>
      <c r="W177" s="8"/>
      <c r="Y177" s="8"/>
      <c r="Z177" s="8"/>
      <c r="AA177" s="8"/>
      <c r="AB177" s="8"/>
      <c r="AC177" s="8"/>
      <c r="AD177" s="8"/>
      <c r="AF177" s="7"/>
      <c r="AG177" s="7"/>
      <c r="AH177" s="7"/>
      <c r="AI177" s="58"/>
      <c r="AJ177" s="7"/>
      <c r="AK177" s="7"/>
      <c r="AL177" s="59"/>
      <c r="AM177" s="59"/>
      <c r="AN177" s="59"/>
      <c r="AO177" s="59"/>
      <c r="AP177" s="59"/>
      <c r="AQ177" s="59"/>
    </row>
    <row r="178" spans="1:43" hidden="1" x14ac:dyDescent="0.25">
      <c r="A178" s="58">
        <f t="shared" ca="1" si="37"/>
        <v>3.2205768336866885</v>
      </c>
      <c r="B178" s="58">
        <f t="shared" ca="1" si="37"/>
        <v>4.712038802301052</v>
      </c>
      <c r="C178" s="58">
        <f t="shared" ca="1" si="37"/>
        <v>1.6099536545715973</v>
      </c>
      <c r="D178" s="58">
        <f t="shared" ca="1" si="37"/>
        <v>1.5532412580072834</v>
      </c>
      <c r="E178" s="58">
        <f t="shared" ca="1" si="37"/>
        <v>6.5528206004372205</v>
      </c>
      <c r="F178" s="58">
        <f t="shared" ca="1" si="37"/>
        <v>4.5404961178056293</v>
      </c>
      <c r="G178" s="58">
        <f t="shared" ca="1" si="37"/>
        <v>1.8880637376019256</v>
      </c>
      <c r="H178" s="58">
        <f t="shared" ca="1" si="37"/>
        <v>5.2718005629592586</v>
      </c>
      <c r="I178" s="58">
        <f t="shared" ca="1" si="37"/>
        <v>6.027007689729956</v>
      </c>
      <c r="J178" s="58">
        <f t="shared" ca="1" si="37"/>
        <v>7.3096087675244332</v>
      </c>
      <c r="K178" s="58">
        <f t="shared" ca="1" si="37"/>
        <v>3.6863395189137678</v>
      </c>
      <c r="L178" s="58"/>
      <c r="M178" s="6">
        <f t="shared" ca="1" si="38"/>
        <v>14.028202993384646</v>
      </c>
      <c r="N178" s="6">
        <f t="shared" ca="1" si="38"/>
        <v>13.971490596820331</v>
      </c>
      <c r="O178" s="6">
        <f t="shared" ca="1" si="38"/>
        <v>18.574468170262705</v>
      </c>
      <c r="P178" s="6">
        <f t="shared" ca="1" si="38"/>
        <v>18.965882128750405</v>
      </c>
      <c r="Q178" s="6">
        <f t="shared" ca="1" si="38"/>
        <v>20.2229994846113</v>
      </c>
      <c r="R178" s="58"/>
      <c r="S178" s="58">
        <f t="shared" ca="1" si="28"/>
        <v>20.2229994846113</v>
      </c>
      <c r="T178" s="7">
        <f ca="1">SMALL($S$5:$S$1004,ROWS($S$5:S178))</f>
        <v>16.073550621824815</v>
      </c>
      <c r="U178" s="11">
        <f ca="1">ROWS($S$5:S178)/COUNT($S$5:$S$1004)</f>
        <v>0.17399999999999999</v>
      </c>
      <c r="V178" s="8"/>
      <c r="W178" s="8"/>
      <c r="Y178" s="8"/>
      <c r="Z178" s="8"/>
      <c r="AA178" s="8"/>
      <c r="AB178" s="8"/>
      <c r="AC178" s="8"/>
      <c r="AD178" s="8"/>
      <c r="AF178" s="7"/>
      <c r="AG178" s="7"/>
      <c r="AH178" s="7"/>
      <c r="AI178" s="58"/>
      <c r="AJ178" s="7"/>
      <c r="AK178" s="7"/>
      <c r="AL178" s="59"/>
      <c r="AM178" s="59"/>
      <c r="AN178" s="59"/>
      <c r="AO178" s="59"/>
      <c r="AP178" s="59"/>
      <c r="AQ178" s="59"/>
    </row>
    <row r="179" spans="1:43" hidden="1" x14ac:dyDescent="0.25">
      <c r="A179" s="58">
        <f t="shared" ca="1" si="37"/>
        <v>3.7680742520500528</v>
      </c>
      <c r="B179" s="58">
        <f t="shared" ca="1" si="37"/>
        <v>1.4373035139946957</v>
      </c>
      <c r="C179" s="58">
        <f t="shared" ca="1" si="37"/>
        <v>2.5521341265076742</v>
      </c>
      <c r="D179" s="58">
        <f t="shared" ca="1" si="37"/>
        <v>2.6253613486489273</v>
      </c>
      <c r="E179" s="58">
        <f t="shared" ca="1" si="37"/>
        <v>5.6004578373026854</v>
      </c>
      <c r="F179" s="58">
        <f t="shared" ca="1" si="37"/>
        <v>5.2221997232242758</v>
      </c>
      <c r="G179" s="58">
        <f t="shared" ca="1" si="37"/>
        <v>2.9764488566937528</v>
      </c>
      <c r="H179" s="58">
        <f t="shared" ca="1" si="37"/>
        <v>4.8385779366214958</v>
      </c>
      <c r="I179" s="58">
        <f t="shared" ca="1" si="37"/>
        <v>5.7886612383451421</v>
      </c>
      <c r="J179" s="58">
        <f t="shared" ca="1" si="37"/>
        <v>4.8095323717501772</v>
      </c>
      <c r="K179" s="58">
        <f t="shared" ca="1" si="37"/>
        <v>2.251964129921209</v>
      </c>
      <c r="L179" s="58"/>
      <c r="M179" s="6">
        <f t="shared" ca="1" si="38"/>
        <v>14.106189607001657</v>
      </c>
      <c r="N179" s="6">
        <f t="shared" ca="1" si="38"/>
        <v>14.179416829142909</v>
      </c>
      <c r="O179" s="6">
        <f t="shared" ca="1" si="38"/>
        <v>11.847293723047558</v>
      </c>
      <c r="P179" s="6">
        <f t="shared" ca="1" si="38"/>
        <v>14.700128605485322</v>
      </c>
      <c r="Q179" s="6">
        <f t="shared" ca="1" si="38"/>
        <v>14.128303417840087</v>
      </c>
      <c r="R179" s="58"/>
      <c r="S179" s="58">
        <f t="shared" ca="1" si="28"/>
        <v>14.700128605485322</v>
      </c>
      <c r="T179" s="7">
        <f ca="1">SMALL($S$5:$S$1004,ROWS($S$5:S179))</f>
        <v>16.082198922995332</v>
      </c>
      <c r="U179" s="11">
        <f ca="1">ROWS($S$5:S179)/COUNT($S$5:$S$1004)</f>
        <v>0.17499999999999999</v>
      </c>
      <c r="V179" s="8"/>
      <c r="W179" s="8"/>
      <c r="Y179" s="8"/>
      <c r="Z179" s="8"/>
      <c r="AA179" s="8"/>
      <c r="AB179" s="8"/>
      <c r="AC179" s="8"/>
      <c r="AD179" s="8"/>
      <c r="AF179" s="7"/>
      <c r="AG179" s="7"/>
      <c r="AH179" s="7"/>
      <c r="AI179" s="58"/>
      <c r="AJ179" s="7"/>
      <c r="AK179" s="7"/>
      <c r="AL179" s="59"/>
      <c r="AM179" s="59"/>
      <c r="AN179" s="59"/>
      <c r="AO179" s="59"/>
      <c r="AP179" s="59"/>
      <c r="AQ179" s="59"/>
    </row>
    <row r="180" spans="1:43" hidden="1" x14ac:dyDescent="0.25">
      <c r="A180" s="58">
        <f t="shared" ca="1" si="37"/>
        <v>3.1389314166383131</v>
      </c>
      <c r="B180" s="58">
        <f t="shared" ca="1" si="37"/>
        <v>4.7373008524815123</v>
      </c>
      <c r="C180" s="58">
        <f t="shared" ca="1" si="37"/>
        <v>1.6165590303596669</v>
      </c>
      <c r="D180" s="58">
        <f t="shared" ca="1" si="37"/>
        <v>1.3115284839259014</v>
      </c>
      <c r="E180" s="58">
        <f t="shared" ca="1" si="37"/>
        <v>7.9150067554435104</v>
      </c>
      <c r="F180" s="58">
        <f t="shared" ca="1" si="37"/>
        <v>3.7654583876781347</v>
      </c>
      <c r="G180" s="58">
        <f t="shared" ca="1" si="37"/>
        <v>1.2727910919762198</v>
      </c>
      <c r="H180" s="58">
        <f t="shared" ca="1" si="37"/>
        <v>3.1007801799141443</v>
      </c>
      <c r="I180" s="58">
        <f t="shared" ca="1" si="37"/>
        <v>4.7245799146798237</v>
      </c>
      <c r="J180" s="58">
        <f t="shared" ca="1" si="37"/>
        <v>4.6355867601265039</v>
      </c>
      <c r="K180" s="58">
        <f t="shared" ca="1" si="37"/>
        <v>5.3382502521977155</v>
      </c>
      <c r="L180" s="58"/>
      <c r="M180" s="6">
        <f t="shared" ca="1" si="38"/>
        <v>10.663868299100704</v>
      </c>
      <c r="N180" s="6">
        <f t="shared" ca="1" si="38"/>
        <v>10.358837752666938</v>
      </c>
      <c r="O180" s="6">
        <f t="shared" ca="1" si="38"/>
        <v>17.287894368051525</v>
      </c>
      <c r="P180" s="6">
        <f t="shared" ca="1" si="38"/>
        <v>18.565589407037187</v>
      </c>
      <c r="Q180" s="6">
        <f t="shared" ca="1" si="38"/>
        <v>21.091338040036881</v>
      </c>
      <c r="R180" s="58"/>
      <c r="S180" s="58">
        <f t="shared" ca="1" si="28"/>
        <v>21.091338040036881</v>
      </c>
      <c r="T180" s="7">
        <f ca="1">SMALL($S$5:$S$1004,ROWS($S$5:S180))</f>
        <v>16.084254068722103</v>
      </c>
      <c r="U180" s="11">
        <f ca="1">ROWS($S$5:S180)/COUNT($S$5:$S$1004)</f>
        <v>0.17599999999999999</v>
      </c>
      <c r="V180" s="8"/>
      <c r="W180" s="8"/>
      <c r="Y180" s="8"/>
      <c r="Z180" s="8"/>
      <c r="AA180" s="8"/>
      <c r="AB180" s="8"/>
      <c r="AC180" s="8"/>
      <c r="AD180" s="8"/>
      <c r="AF180" s="7"/>
      <c r="AG180" s="7"/>
      <c r="AH180" s="7"/>
      <c r="AI180" s="58"/>
      <c r="AJ180" s="7"/>
      <c r="AK180" s="7"/>
      <c r="AL180" s="59"/>
      <c r="AM180" s="59"/>
      <c r="AN180" s="59"/>
      <c r="AO180" s="59"/>
      <c r="AP180" s="59"/>
      <c r="AQ180" s="59"/>
    </row>
    <row r="181" spans="1:43" hidden="1" x14ac:dyDescent="0.25">
      <c r="A181" s="58">
        <f t="shared" ca="1" si="37"/>
        <v>5.6429101673005206</v>
      </c>
      <c r="B181" s="58">
        <f t="shared" ca="1" si="37"/>
        <v>4.8561409737821677</v>
      </c>
      <c r="C181" s="58">
        <f t="shared" ca="1" si="37"/>
        <v>2.1645502344294547</v>
      </c>
      <c r="D181" s="58">
        <f t="shared" ca="1" si="37"/>
        <v>1.3998370771711011</v>
      </c>
      <c r="E181" s="58">
        <f t="shared" ca="1" si="37"/>
        <v>5.5367853041114294</v>
      </c>
      <c r="F181" s="58">
        <f t="shared" ca="1" si="37"/>
        <v>4.3099882082219896</v>
      </c>
      <c r="G181" s="58">
        <f t="shared" ca="1" si="37"/>
        <v>1.595462733200832</v>
      </c>
      <c r="H181" s="58">
        <f t="shared" ca="1" si="37"/>
        <v>5.7946756662425933</v>
      </c>
      <c r="I181" s="58">
        <f t="shared" ca="1" si="37"/>
        <v>4.3063507793032425</v>
      </c>
      <c r="J181" s="58">
        <f t="shared" ca="1" si="37"/>
        <v>4.2013138309179716</v>
      </c>
      <c r="K181" s="58">
        <f t="shared" ca="1" si="37"/>
        <v>5.0619137753345544</v>
      </c>
      <c r="L181" s="58"/>
      <c r="M181" s="6">
        <f t="shared" ca="1" si="38"/>
        <v>13.604236965848779</v>
      </c>
      <c r="N181" s="6">
        <f t="shared" ca="1" si="38"/>
        <v>12.839523808590425</v>
      </c>
      <c r="O181" s="6">
        <f t="shared" ca="1" si="38"/>
        <v>14.594240108811569</v>
      </c>
      <c r="P181" s="6">
        <f t="shared" ca="1" si="38"/>
        <v>18.534393736641952</v>
      </c>
      <c r="Q181" s="6">
        <f t="shared" ca="1" si="38"/>
        <v>21.249515719470743</v>
      </c>
      <c r="R181" s="58"/>
      <c r="S181" s="58">
        <f t="shared" ca="1" si="28"/>
        <v>21.249515719470743</v>
      </c>
      <c r="T181" s="7">
        <f ca="1">SMALL($S$5:$S$1004,ROWS($S$5:S181))</f>
        <v>16.087076953908429</v>
      </c>
      <c r="U181" s="11">
        <f ca="1">ROWS($S$5:S181)/COUNT($S$5:$S$1004)</f>
        <v>0.17699999999999999</v>
      </c>
      <c r="V181" s="8"/>
      <c r="W181" s="8"/>
      <c r="Y181" s="8"/>
      <c r="Z181" s="8"/>
      <c r="AA181" s="8"/>
      <c r="AB181" s="8"/>
      <c r="AC181" s="8"/>
      <c r="AD181" s="8"/>
      <c r="AF181" s="7"/>
      <c r="AG181" s="7"/>
      <c r="AH181" s="7"/>
      <c r="AI181" s="58"/>
      <c r="AJ181" s="7"/>
      <c r="AK181" s="7"/>
      <c r="AL181" s="59"/>
      <c r="AM181" s="59"/>
      <c r="AN181" s="59"/>
      <c r="AO181" s="59"/>
      <c r="AP181" s="59"/>
      <c r="AQ181" s="59"/>
    </row>
    <row r="182" spans="1:43" hidden="1" x14ac:dyDescent="0.25">
      <c r="A182" s="58">
        <f t="shared" ca="1" si="37"/>
        <v>4.4852766146540599</v>
      </c>
      <c r="B182" s="58">
        <f t="shared" ca="1" si="37"/>
        <v>3.2277826989913359</v>
      </c>
      <c r="C182" s="58">
        <f t="shared" ca="1" si="37"/>
        <v>2.2168770493139061</v>
      </c>
      <c r="D182" s="58">
        <f t="shared" ca="1" si="37"/>
        <v>1.1467082532413801</v>
      </c>
      <c r="E182" s="58">
        <f t="shared" ca="1" si="37"/>
        <v>5.0457866469019477</v>
      </c>
      <c r="F182" s="58">
        <f t="shared" ca="1" si="37"/>
        <v>2.2166495988697728</v>
      </c>
      <c r="G182" s="58">
        <f t="shared" ca="1" si="37"/>
        <v>1.6043807008476345</v>
      </c>
      <c r="H182" s="58">
        <f t="shared" ca="1" si="37"/>
        <v>3.2102717112748809</v>
      </c>
      <c r="I182" s="58">
        <f t="shared" ca="1" si="37"/>
        <v>6.8904231107388387</v>
      </c>
      <c r="J182" s="58">
        <f t="shared" ca="1" si="37"/>
        <v>7.9343734077686996</v>
      </c>
      <c r="K182" s="58">
        <f t="shared" ca="1" si="37"/>
        <v>3.639588160148</v>
      </c>
      <c r="L182" s="58"/>
      <c r="M182" s="6">
        <f t="shared" ca="1" si="38"/>
        <v>16.240907772584301</v>
      </c>
      <c r="N182" s="6">
        <f t="shared" ca="1" si="38"/>
        <v>15.170738976511775</v>
      </c>
      <c r="O182" s="6">
        <f t="shared" ca="1" si="38"/>
        <v>16.207942753661982</v>
      </c>
      <c r="P182" s="6">
        <f t="shared" ca="1" si="38"/>
        <v>15.974443568747947</v>
      </c>
      <c r="Q182" s="6">
        <f t="shared" ca="1" si="38"/>
        <v>15.123429217316165</v>
      </c>
      <c r="R182" s="58"/>
      <c r="S182" s="58">
        <f t="shared" ca="1" si="28"/>
        <v>16.240907772584301</v>
      </c>
      <c r="T182" s="7">
        <f ca="1">SMALL($S$5:$S$1004,ROWS($S$5:S182))</f>
        <v>16.099034143092879</v>
      </c>
      <c r="U182" s="11">
        <f ca="1">ROWS($S$5:S182)/COUNT($S$5:$S$1004)</f>
        <v>0.17799999999999999</v>
      </c>
      <c r="V182" s="8"/>
      <c r="W182" s="8"/>
      <c r="Y182" s="8"/>
      <c r="Z182" s="8"/>
      <c r="AA182" s="8"/>
      <c r="AB182" s="8"/>
      <c r="AC182" s="8"/>
      <c r="AD182" s="8"/>
      <c r="AF182" s="7"/>
      <c r="AG182" s="7"/>
      <c r="AH182" s="7"/>
      <c r="AI182" s="58"/>
      <c r="AJ182" s="7"/>
      <c r="AK182" s="7"/>
      <c r="AL182" s="59"/>
      <c r="AM182" s="59"/>
      <c r="AN182" s="59"/>
      <c r="AO182" s="59"/>
      <c r="AP182" s="59"/>
      <c r="AQ182" s="59"/>
    </row>
    <row r="183" spans="1:43" hidden="1" x14ac:dyDescent="0.25">
      <c r="A183" s="58">
        <f t="shared" ca="1" si="37"/>
        <v>5.6946933600209366</v>
      </c>
      <c r="B183" s="58">
        <f t="shared" ca="1" si="37"/>
        <v>1.2498125666594571</v>
      </c>
      <c r="C183" s="58">
        <f t="shared" ca="1" si="37"/>
        <v>2.9534057537800082</v>
      </c>
      <c r="D183" s="58">
        <f t="shared" ca="1" si="37"/>
        <v>2.4405073699681719</v>
      </c>
      <c r="E183" s="58">
        <f t="shared" ca="1" si="37"/>
        <v>6.9958179408261927</v>
      </c>
      <c r="F183" s="58">
        <f t="shared" ca="1" si="37"/>
        <v>2.5925910171083193</v>
      </c>
      <c r="G183" s="58">
        <f t="shared" ca="1" si="37"/>
        <v>2.1748903297289326</v>
      </c>
      <c r="H183" s="58">
        <f t="shared" ca="1" si="37"/>
        <v>2.0342241015426401</v>
      </c>
      <c r="I183" s="58">
        <f t="shared" ca="1" si="37"/>
        <v>3.6095399991345634</v>
      </c>
      <c r="J183" s="58">
        <f t="shared" ca="1" si="37"/>
        <v>4.4229325816470126</v>
      </c>
      <c r="K183" s="58">
        <f t="shared" ca="1" si="37"/>
        <v>4.3995555249202862</v>
      </c>
      <c r="L183" s="58"/>
      <c r="M183" s="6">
        <f t="shared" ca="1" si="38"/>
        <v>15.24592202517689</v>
      </c>
      <c r="N183" s="6">
        <f t="shared" ca="1" si="38"/>
        <v>14.733023641365053</v>
      </c>
      <c r="O183" s="6">
        <f t="shared" ca="1" si="38"/>
        <v>12.668563089132663</v>
      </c>
      <c r="P183" s="6">
        <f t="shared" ca="1" si="38"/>
        <v>11.851499107822626</v>
      </c>
      <c r="Q183" s="6">
        <f t="shared" ca="1" si="38"/>
        <v>14.679410133948577</v>
      </c>
      <c r="R183" s="58"/>
      <c r="S183" s="58">
        <f t="shared" ca="1" si="28"/>
        <v>15.24592202517689</v>
      </c>
      <c r="T183" s="7">
        <f ca="1">SMALL($S$5:$S$1004,ROWS($S$5:S183))</f>
        <v>16.117751241498652</v>
      </c>
      <c r="U183" s="11">
        <f ca="1">ROWS($S$5:S183)/COUNT($S$5:$S$1004)</f>
        <v>0.17899999999999999</v>
      </c>
      <c r="V183" s="8"/>
      <c r="W183" s="8"/>
      <c r="Y183" s="8"/>
      <c r="Z183" s="8"/>
      <c r="AA183" s="8"/>
      <c r="AB183" s="8"/>
      <c r="AC183" s="8"/>
      <c r="AD183" s="8"/>
      <c r="AF183" s="7"/>
      <c r="AG183" s="7"/>
      <c r="AH183" s="7"/>
      <c r="AI183" s="58"/>
      <c r="AJ183" s="7"/>
      <c r="AK183" s="7"/>
      <c r="AL183" s="59"/>
      <c r="AM183" s="59"/>
      <c r="AN183" s="59"/>
      <c r="AO183" s="59"/>
      <c r="AP183" s="59"/>
      <c r="AQ183" s="59"/>
    </row>
    <row r="184" spans="1:43" hidden="1" x14ac:dyDescent="0.25">
      <c r="A184" s="58">
        <f t="shared" ca="1" si="37"/>
        <v>3.0414233445303682</v>
      </c>
      <c r="B184" s="58">
        <f t="shared" ca="1" si="37"/>
        <v>1.2535128212767406</v>
      </c>
      <c r="C184" s="58">
        <f t="shared" ca="1" si="37"/>
        <v>2.5201578910496347</v>
      </c>
      <c r="D184" s="58">
        <f t="shared" ca="1" si="37"/>
        <v>2.5933946416552947</v>
      </c>
      <c r="E184" s="58">
        <f t="shared" ca="1" si="37"/>
        <v>4.2213132535737437</v>
      </c>
      <c r="F184" s="58">
        <f t="shared" ca="1" si="37"/>
        <v>4.5510030524429048</v>
      </c>
      <c r="G184" s="58">
        <f t="shared" ca="1" si="37"/>
        <v>1.1599828155701242</v>
      </c>
      <c r="H184" s="58">
        <f t="shared" ca="1" si="37"/>
        <v>3.5082653289849071</v>
      </c>
      <c r="I184" s="58">
        <f t="shared" ca="1" si="37"/>
        <v>4.9067040528809756</v>
      </c>
      <c r="J184" s="58">
        <f t="shared" ca="1" si="37"/>
        <v>4.5939326910461009</v>
      </c>
      <c r="K184" s="58">
        <f t="shared" ca="1" si="37"/>
        <v>5.1301291421433159</v>
      </c>
      <c r="L184" s="58"/>
      <c r="M184" s="6">
        <f t="shared" ca="1" si="38"/>
        <v>11.315496742196228</v>
      </c>
      <c r="N184" s="6">
        <f t="shared" ca="1" si="38"/>
        <v>11.388733492801888</v>
      </c>
      <c r="O184" s="6">
        <f t="shared" ca="1" si="38"/>
        <v>10.068758765896586</v>
      </c>
      <c r="P184" s="6">
        <f t="shared" ca="1" si="38"/>
        <v>15.841349068743936</v>
      </c>
      <c r="Q184" s="6">
        <f t="shared" ca="1" si="38"/>
        <v>14.113220545978708</v>
      </c>
      <c r="R184" s="58"/>
      <c r="S184" s="58">
        <f t="shared" ca="1" si="28"/>
        <v>15.841349068743936</v>
      </c>
      <c r="T184" s="7">
        <f ca="1">SMALL($S$5:$S$1004,ROWS($S$5:S184))</f>
        <v>16.118621940045053</v>
      </c>
      <c r="U184" s="11">
        <f ca="1">ROWS($S$5:S184)/COUNT($S$5:$S$1004)</f>
        <v>0.18</v>
      </c>
      <c r="V184" s="8"/>
      <c r="W184" s="8"/>
      <c r="Y184" s="8"/>
      <c r="Z184" s="8"/>
      <c r="AA184" s="8"/>
      <c r="AB184" s="8"/>
      <c r="AC184" s="8"/>
      <c r="AD184" s="8"/>
      <c r="AF184" s="7"/>
      <c r="AG184" s="7"/>
      <c r="AH184" s="7"/>
      <c r="AI184" s="58"/>
      <c r="AJ184" s="7"/>
      <c r="AK184" s="7"/>
      <c r="AL184" s="59"/>
      <c r="AM184" s="59"/>
      <c r="AN184" s="59"/>
      <c r="AO184" s="59"/>
      <c r="AP184" s="59"/>
      <c r="AQ184" s="59"/>
    </row>
    <row r="185" spans="1:43" hidden="1" x14ac:dyDescent="0.25">
      <c r="A185" s="58">
        <f t="shared" ref="A185:K194" ca="1" si="39">A$2+(A$3-A$2)*RAND()</f>
        <v>5.4173619944809932</v>
      </c>
      <c r="B185" s="58">
        <f t="shared" ca="1" si="39"/>
        <v>3.2720795060777319</v>
      </c>
      <c r="C185" s="58">
        <f t="shared" ca="1" si="39"/>
        <v>4.5757276052231308</v>
      </c>
      <c r="D185" s="58">
        <f t="shared" ca="1" si="39"/>
        <v>1.7145593243148358</v>
      </c>
      <c r="E185" s="58">
        <f t="shared" ca="1" si="39"/>
        <v>6.1005356642589428</v>
      </c>
      <c r="F185" s="58">
        <f t="shared" ca="1" si="39"/>
        <v>2.9349570725884582</v>
      </c>
      <c r="G185" s="58">
        <f t="shared" ca="1" si="39"/>
        <v>1.9742524705758897</v>
      </c>
      <c r="H185" s="58">
        <f t="shared" ca="1" si="39"/>
        <v>3.4527953906579789</v>
      </c>
      <c r="I185" s="58">
        <f t="shared" ca="1" si="39"/>
        <v>3.0906710053591309</v>
      </c>
      <c r="J185" s="58">
        <f t="shared" ca="1" si="39"/>
        <v>7.6669297989914469</v>
      </c>
      <c r="K185" s="58">
        <f t="shared" ca="1" si="39"/>
        <v>5.6018828101565559</v>
      </c>
      <c r="L185" s="58"/>
      <c r="M185" s="6">
        <f t="shared" ref="M185:Q194" ca="1" si="40">SUMIF(M$4,"*"&amp;$A$4&amp;"*",$A185)+SUMIF(M$4,"*"&amp;$B$4&amp;"*",$B185)+SUMIF(M$4,"*"&amp;$C$4&amp;"*",$C185)+SUMIF(M$4,"*"&amp;$D$4&amp;"*",$D185)+SUMIF(M$4,"*"&amp;$E$4&amp;"*",$E185)+SUMIF(M$4,"*"&amp;$F$4&amp;"*",$F185)+SUMIF(M$4,"*"&amp;$G$4&amp;"*",$G185)+SUMIF(M$4,"*"&amp;$H$4&amp;"*",$H185)+SUMIF(M$4,"*"&amp;$I$4&amp;"*",$I185)+SUMIF(M$4,"*"&amp;$J$4&amp;"*",$J185)+SUMIF(M$4,"*"&amp;$K$4&amp;"*",$K185)</f>
        <v>19.634271869271458</v>
      </c>
      <c r="N185" s="6">
        <f t="shared" ca="1" si="40"/>
        <v>16.773103588363163</v>
      </c>
      <c r="O185" s="6">
        <f t="shared" ca="1" si="40"/>
        <v>17.039544969328119</v>
      </c>
      <c r="P185" s="6">
        <f t="shared" ca="1" si="40"/>
        <v>14.899590394181878</v>
      </c>
      <c r="Q185" s="6">
        <f t="shared" ca="1" si="40"/>
        <v>18.427293371151208</v>
      </c>
      <c r="R185" s="58"/>
      <c r="S185" s="58">
        <f t="shared" ca="1" si="28"/>
        <v>19.634271869271458</v>
      </c>
      <c r="T185" s="7">
        <f ca="1">SMALL($S$5:$S$1004,ROWS($S$5:S185))</f>
        <v>16.123011255772084</v>
      </c>
      <c r="U185" s="11">
        <f ca="1">ROWS($S$5:S185)/COUNT($S$5:$S$1004)</f>
        <v>0.18099999999999999</v>
      </c>
      <c r="V185" s="8"/>
      <c r="W185" s="8"/>
      <c r="Y185" s="8"/>
      <c r="Z185" s="8"/>
      <c r="AA185" s="8"/>
      <c r="AB185" s="8"/>
      <c r="AC185" s="8"/>
      <c r="AD185" s="8"/>
      <c r="AF185" s="7"/>
      <c r="AG185" s="7"/>
      <c r="AH185" s="7"/>
      <c r="AI185" s="58"/>
      <c r="AJ185" s="7"/>
      <c r="AK185" s="7"/>
      <c r="AL185" s="59"/>
      <c r="AM185" s="59"/>
      <c r="AN185" s="59"/>
      <c r="AO185" s="59"/>
      <c r="AP185" s="59"/>
      <c r="AQ185" s="59"/>
    </row>
    <row r="186" spans="1:43" hidden="1" x14ac:dyDescent="0.25">
      <c r="A186" s="58">
        <f t="shared" ca="1" si="39"/>
        <v>4.3263288026362217</v>
      </c>
      <c r="B186" s="58">
        <f t="shared" ca="1" si="39"/>
        <v>2.5191379992424783</v>
      </c>
      <c r="C186" s="58">
        <f t="shared" ca="1" si="39"/>
        <v>3.9107564119661546</v>
      </c>
      <c r="D186" s="58">
        <f t="shared" ca="1" si="39"/>
        <v>2.2262402042296561</v>
      </c>
      <c r="E186" s="58">
        <f t="shared" ca="1" si="39"/>
        <v>4.1868876457548003</v>
      </c>
      <c r="F186" s="58">
        <f t="shared" ca="1" si="39"/>
        <v>3.4369230711084322</v>
      </c>
      <c r="G186" s="58">
        <f t="shared" ca="1" si="39"/>
        <v>1.8115637565741873</v>
      </c>
      <c r="H186" s="58">
        <f t="shared" ca="1" si="39"/>
        <v>2.7037461987909195</v>
      </c>
      <c r="I186" s="58">
        <f t="shared" ca="1" si="39"/>
        <v>5.7534196313437764</v>
      </c>
      <c r="J186" s="58">
        <f t="shared" ca="1" si="39"/>
        <v>6.7912795174949938</v>
      </c>
      <c r="K186" s="58">
        <f t="shared" ca="1" si="39"/>
        <v>2.9881815611677451</v>
      </c>
      <c r="L186" s="58"/>
      <c r="M186" s="6">
        <f t="shared" ca="1" si="40"/>
        <v>16.839928488671561</v>
      </c>
      <c r="N186" s="6">
        <f t="shared" ca="1" si="40"/>
        <v>15.155412280935058</v>
      </c>
      <c r="O186" s="6">
        <f t="shared" ca="1" si="40"/>
        <v>13.497305162492273</v>
      </c>
      <c r="P186" s="6">
        <f t="shared" ca="1" si="40"/>
        <v>14.697662262862433</v>
      </c>
      <c r="Q186" s="6">
        <f t="shared" ca="1" si="40"/>
        <v>12.397953404955945</v>
      </c>
      <c r="R186" s="58"/>
      <c r="S186" s="58">
        <f t="shared" ca="1" si="28"/>
        <v>16.839928488671561</v>
      </c>
      <c r="T186" s="7">
        <f ca="1">SMALL($S$5:$S$1004,ROWS($S$5:S186))</f>
        <v>16.139628338040023</v>
      </c>
      <c r="U186" s="11">
        <f ca="1">ROWS($S$5:S186)/COUNT($S$5:$S$1004)</f>
        <v>0.182</v>
      </c>
      <c r="V186" s="8"/>
      <c r="W186" s="8"/>
      <c r="Y186" s="8"/>
      <c r="Z186" s="8"/>
      <c r="AA186" s="8"/>
      <c r="AB186" s="8"/>
      <c r="AC186" s="8"/>
      <c r="AD186" s="8"/>
      <c r="AF186" s="7"/>
      <c r="AG186" s="7"/>
      <c r="AH186" s="7"/>
      <c r="AI186" s="58"/>
      <c r="AJ186" s="7"/>
      <c r="AK186" s="7"/>
      <c r="AL186" s="59"/>
      <c r="AM186" s="59"/>
      <c r="AN186" s="59"/>
      <c r="AO186" s="59"/>
      <c r="AP186" s="59"/>
      <c r="AQ186" s="59"/>
    </row>
    <row r="187" spans="1:43" hidden="1" x14ac:dyDescent="0.25">
      <c r="A187" s="58">
        <f t="shared" ca="1" si="39"/>
        <v>2.306915845553128</v>
      </c>
      <c r="B187" s="58">
        <f t="shared" ca="1" si="39"/>
        <v>2.4797932829378335</v>
      </c>
      <c r="C187" s="58">
        <f t="shared" ca="1" si="39"/>
        <v>2.4628831028111611</v>
      </c>
      <c r="D187" s="58">
        <f t="shared" ca="1" si="39"/>
        <v>1.8328438688016158</v>
      </c>
      <c r="E187" s="58">
        <f t="shared" ca="1" si="39"/>
        <v>6.1971798995710641</v>
      </c>
      <c r="F187" s="58">
        <f t="shared" ca="1" si="39"/>
        <v>3.4650271196914018</v>
      </c>
      <c r="G187" s="58">
        <f t="shared" ca="1" si="39"/>
        <v>1.4766467538783752</v>
      </c>
      <c r="H187" s="58">
        <f t="shared" ca="1" si="39"/>
        <v>5.8345013486205763</v>
      </c>
      <c r="I187" s="58">
        <f t="shared" ca="1" si="39"/>
        <v>5.2990135217843761</v>
      </c>
      <c r="J187" s="58">
        <f t="shared" ca="1" si="39"/>
        <v>7.1622249379331322</v>
      </c>
      <c r="K187" s="58">
        <f t="shared" ca="1" si="39"/>
        <v>5.5673789196575765</v>
      </c>
      <c r="L187" s="58"/>
      <c r="M187" s="6">
        <f t="shared" ca="1" si="40"/>
        <v>13.408670640175796</v>
      </c>
      <c r="N187" s="6">
        <f t="shared" ca="1" si="40"/>
        <v>12.778631406166252</v>
      </c>
      <c r="O187" s="6">
        <f t="shared" ca="1" si="40"/>
        <v>15.839198120442029</v>
      </c>
      <c r="P187" s="6">
        <f t="shared" ca="1" si="40"/>
        <v>16.811212844071186</v>
      </c>
      <c r="Q187" s="6">
        <f t="shared" ca="1" si="40"/>
        <v>20.078853450787051</v>
      </c>
      <c r="R187" s="58"/>
      <c r="S187" s="58">
        <f t="shared" ca="1" si="28"/>
        <v>20.078853450787051</v>
      </c>
      <c r="T187" s="7">
        <f ca="1">SMALL($S$5:$S$1004,ROWS($S$5:S187))</f>
        <v>16.140489283326122</v>
      </c>
      <c r="U187" s="11">
        <f ca="1">ROWS($S$5:S187)/COUNT($S$5:$S$1004)</f>
        <v>0.183</v>
      </c>
      <c r="V187" s="8"/>
      <c r="W187" s="8"/>
      <c r="Y187" s="8"/>
      <c r="Z187" s="8"/>
      <c r="AA187" s="8"/>
      <c r="AB187" s="8"/>
      <c r="AC187" s="8"/>
      <c r="AD187" s="8"/>
      <c r="AF187" s="7"/>
      <c r="AG187" s="7"/>
      <c r="AH187" s="7"/>
      <c r="AI187" s="58"/>
      <c r="AJ187" s="7"/>
      <c r="AK187" s="7"/>
      <c r="AL187" s="59"/>
      <c r="AM187" s="59"/>
      <c r="AN187" s="59"/>
      <c r="AO187" s="59"/>
      <c r="AP187" s="59"/>
      <c r="AQ187" s="59"/>
    </row>
    <row r="188" spans="1:43" hidden="1" x14ac:dyDescent="0.25">
      <c r="A188" s="58">
        <f t="shared" ca="1" si="39"/>
        <v>2.7295928814916008</v>
      </c>
      <c r="B188" s="58">
        <f t="shared" ca="1" si="39"/>
        <v>2.3850669665587176</v>
      </c>
      <c r="C188" s="58">
        <f t="shared" ca="1" si="39"/>
        <v>3.9627905019246086</v>
      </c>
      <c r="D188" s="58">
        <f t="shared" ca="1" si="39"/>
        <v>2.2199325447046419</v>
      </c>
      <c r="E188" s="58">
        <f t="shared" ca="1" si="39"/>
        <v>5.9372845183899532</v>
      </c>
      <c r="F188" s="58">
        <f t="shared" ca="1" si="39"/>
        <v>5.2568828032884252</v>
      </c>
      <c r="G188" s="58">
        <f t="shared" ca="1" si="39"/>
        <v>1.2318844309123875</v>
      </c>
      <c r="H188" s="58">
        <f t="shared" ca="1" si="39"/>
        <v>2.2509958402260044</v>
      </c>
      <c r="I188" s="58">
        <f t="shared" ca="1" si="39"/>
        <v>4.196877766780144</v>
      </c>
      <c r="J188" s="58">
        <f t="shared" ca="1" si="39"/>
        <v>4.3049794188937538</v>
      </c>
      <c r="K188" s="58">
        <f t="shared" ca="1" si="39"/>
        <v>2.2993983372308215</v>
      </c>
      <c r="L188" s="58"/>
      <c r="M188" s="6">
        <f t="shared" ca="1" si="40"/>
        <v>12.229247233222351</v>
      </c>
      <c r="N188" s="6">
        <f t="shared" ca="1" si="40"/>
        <v>10.486389276002384</v>
      </c>
      <c r="O188" s="6">
        <f t="shared" ca="1" si="40"/>
        <v>12.627330903842424</v>
      </c>
      <c r="P188" s="6">
        <f t="shared" ca="1" si="40"/>
        <v>14.138225873858108</v>
      </c>
      <c r="Q188" s="6">
        <f t="shared" ca="1" si="40"/>
        <v>12.872745662405496</v>
      </c>
      <c r="R188" s="58"/>
      <c r="S188" s="58">
        <f t="shared" ca="1" si="28"/>
        <v>14.138225873858108</v>
      </c>
      <c r="T188" s="7">
        <f ca="1">SMALL($S$5:$S$1004,ROWS($S$5:S188))</f>
        <v>16.15573025694777</v>
      </c>
      <c r="U188" s="11">
        <f ca="1">ROWS($S$5:S188)/COUNT($S$5:$S$1004)</f>
        <v>0.184</v>
      </c>
      <c r="V188" s="8"/>
      <c r="W188" s="8"/>
      <c r="Y188" s="8"/>
      <c r="Z188" s="8"/>
      <c r="AA188" s="8"/>
      <c r="AB188" s="8"/>
      <c r="AC188" s="8"/>
      <c r="AD188" s="8"/>
      <c r="AF188" s="7"/>
      <c r="AG188" s="7"/>
      <c r="AH188" s="7"/>
      <c r="AI188" s="58"/>
      <c r="AJ188" s="7"/>
      <c r="AK188" s="7"/>
      <c r="AL188" s="59"/>
      <c r="AM188" s="59"/>
      <c r="AN188" s="59"/>
      <c r="AO188" s="59"/>
      <c r="AP188" s="59"/>
      <c r="AQ188" s="59"/>
    </row>
    <row r="189" spans="1:43" hidden="1" x14ac:dyDescent="0.25">
      <c r="A189" s="58">
        <f t="shared" ca="1" si="39"/>
        <v>3.5940183870634215</v>
      </c>
      <c r="B189" s="58">
        <f t="shared" ca="1" si="39"/>
        <v>4.6382909415731284</v>
      </c>
      <c r="C189" s="58">
        <f t="shared" ca="1" si="39"/>
        <v>3.0289357065530282</v>
      </c>
      <c r="D189" s="58">
        <f t="shared" ca="1" si="39"/>
        <v>1.789277498580055</v>
      </c>
      <c r="E189" s="58">
        <f t="shared" ca="1" si="39"/>
        <v>5.2312869126905976</v>
      </c>
      <c r="F189" s="58">
        <f t="shared" ca="1" si="39"/>
        <v>4.4580493830122219</v>
      </c>
      <c r="G189" s="58">
        <f t="shared" ca="1" si="39"/>
        <v>2.9349044638762796</v>
      </c>
      <c r="H189" s="58">
        <f t="shared" ca="1" si="39"/>
        <v>2.7640177125528336</v>
      </c>
      <c r="I189" s="58">
        <f t="shared" ca="1" si="39"/>
        <v>4.3858819320611824</v>
      </c>
      <c r="J189" s="58">
        <f t="shared" ca="1" si="39"/>
        <v>5.7302491016760708</v>
      </c>
      <c r="K189" s="58">
        <f t="shared" ca="1" si="39"/>
        <v>4.9507121287939331</v>
      </c>
      <c r="L189" s="58"/>
      <c r="M189" s="6">
        <f t="shared" ca="1" si="40"/>
        <v>15.2881076591688</v>
      </c>
      <c r="N189" s="6">
        <f t="shared" ca="1" si="40"/>
        <v>14.048449451195827</v>
      </c>
      <c r="O189" s="6">
        <f t="shared" ca="1" si="40"/>
        <v>15.599826955939797</v>
      </c>
      <c r="P189" s="6">
        <f t="shared" ca="1" si="40"/>
        <v>18.432934385440468</v>
      </c>
      <c r="Q189" s="6">
        <f t="shared" ca="1" si="40"/>
        <v>17.584307695610491</v>
      </c>
      <c r="R189" s="58"/>
      <c r="S189" s="58">
        <f t="shared" ca="1" si="28"/>
        <v>18.432934385440468</v>
      </c>
      <c r="T189" s="7">
        <f ca="1">SMALL($S$5:$S$1004,ROWS($S$5:S189))</f>
        <v>16.164571816436229</v>
      </c>
      <c r="U189" s="11">
        <f ca="1">ROWS($S$5:S189)/COUNT($S$5:$S$1004)</f>
        <v>0.185</v>
      </c>
      <c r="V189" s="8"/>
      <c r="W189" s="8"/>
      <c r="Y189" s="8"/>
      <c r="Z189" s="8"/>
      <c r="AA189" s="8"/>
      <c r="AB189" s="8"/>
      <c r="AC189" s="8"/>
      <c r="AD189" s="8"/>
      <c r="AF189" s="7"/>
      <c r="AG189" s="7"/>
      <c r="AH189" s="7"/>
      <c r="AI189" s="58"/>
      <c r="AJ189" s="7"/>
      <c r="AK189" s="7"/>
      <c r="AL189" s="59"/>
      <c r="AM189" s="59"/>
      <c r="AN189" s="59"/>
      <c r="AO189" s="59"/>
      <c r="AP189" s="59"/>
      <c r="AQ189" s="59"/>
    </row>
    <row r="190" spans="1:43" hidden="1" x14ac:dyDescent="0.25">
      <c r="A190" s="58">
        <f t="shared" ca="1" si="39"/>
        <v>4.1833021385738745</v>
      </c>
      <c r="B190" s="58">
        <f t="shared" ca="1" si="39"/>
        <v>3.1990706095970398</v>
      </c>
      <c r="C190" s="58">
        <f t="shared" ca="1" si="39"/>
        <v>1.0677547424559632</v>
      </c>
      <c r="D190" s="58">
        <f t="shared" ca="1" si="39"/>
        <v>1.4001589267022769</v>
      </c>
      <c r="E190" s="58">
        <f t="shared" ca="1" si="39"/>
        <v>5.6878395556418297</v>
      </c>
      <c r="F190" s="58">
        <f t="shared" ca="1" si="39"/>
        <v>4.6424243499761264</v>
      </c>
      <c r="G190" s="58">
        <f t="shared" ca="1" si="39"/>
        <v>2.2215609653364212</v>
      </c>
      <c r="H190" s="58">
        <f t="shared" ca="1" si="39"/>
        <v>2.1942435691713893</v>
      </c>
      <c r="I190" s="58">
        <f t="shared" ca="1" si="39"/>
        <v>6.642292508445486</v>
      </c>
      <c r="J190" s="58">
        <f t="shared" ca="1" si="39"/>
        <v>7.6642743328381115</v>
      </c>
      <c r="K190" s="58">
        <f t="shared" ca="1" si="39"/>
        <v>5.8128173479933105</v>
      </c>
      <c r="L190" s="58"/>
      <c r="M190" s="6">
        <f t="shared" ca="1" si="40"/>
        <v>15.13689217920437</v>
      </c>
      <c r="N190" s="6">
        <f t="shared" ca="1" si="40"/>
        <v>15.469296363450685</v>
      </c>
      <c r="O190" s="6">
        <f t="shared" ca="1" si="40"/>
        <v>16.551184498076982</v>
      </c>
      <c r="P190" s="6">
        <f t="shared" ca="1" si="40"/>
        <v>20.296604816011964</v>
      </c>
      <c r="Q190" s="6">
        <f t="shared" ca="1" si="40"/>
        <v>16.893971082403571</v>
      </c>
      <c r="R190" s="58"/>
      <c r="S190" s="58">
        <f t="shared" ca="1" si="28"/>
        <v>20.296604816011964</v>
      </c>
      <c r="T190" s="7">
        <f ca="1">SMALL($S$5:$S$1004,ROWS($S$5:S190))</f>
        <v>16.169370705388737</v>
      </c>
      <c r="U190" s="11">
        <f ca="1">ROWS($S$5:S190)/COUNT($S$5:$S$1004)</f>
        <v>0.186</v>
      </c>
      <c r="V190" s="8"/>
      <c r="W190" s="8"/>
      <c r="Y190" s="8"/>
      <c r="Z190" s="8"/>
      <c r="AA190" s="8"/>
      <c r="AB190" s="8"/>
      <c r="AC190" s="8"/>
      <c r="AD190" s="8"/>
      <c r="AF190" s="7"/>
      <c r="AG190" s="7"/>
      <c r="AH190" s="7"/>
      <c r="AI190" s="58"/>
      <c r="AJ190" s="7"/>
      <c r="AK190" s="7"/>
      <c r="AL190" s="59"/>
      <c r="AM190" s="59"/>
      <c r="AN190" s="59"/>
      <c r="AO190" s="59"/>
      <c r="AP190" s="59"/>
      <c r="AQ190" s="59"/>
    </row>
    <row r="191" spans="1:43" hidden="1" x14ac:dyDescent="0.25">
      <c r="A191" s="58">
        <f t="shared" ca="1" si="39"/>
        <v>2.4524521683989469</v>
      </c>
      <c r="B191" s="58">
        <f t="shared" ca="1" si="39"/>
        <v>1.4178313204067376</v>
      </c>
      <c r="C191" s="58">
        <f t="shared" ca="1" si="39"/>
        <v>4.962454764904467</v>
      </c>
      <c r="D191" s="58">
        <f t="shared" ca="1" si="39"/>
        <v>2.4533714943237985</v>
      </c>
      <c r="E191" s="58">
        <f t="shared" ca="1" si="39"/>
        <v>4.0160942558373591</v>
      </c>
      <c r="F191" s="58">
        <f t="shared" ca="1" si="39"/>
        <v>5.1950357409539265</v>
      </c>
      <c r="G191" s="58">
        <f t="shared" ca="1" si="39"/>
        <v>2.7663657588001427</v>
      </c>
      <c r="H191" s="58">
        <f t="shared" ca="1" si="39"/>
        <v>5.6631348908418566</v>
      </c>
      <c r="I191" s="58">
        <f t="shared" ca="1" si="39"/>
        <v>4.336297789288734</v>
      </c>
      <c r="J191" s="58">
        <f t="shared" ca="1" si="39"/>
        <v>5.3030668420770972</v>
      </c>
      <c r="K191" s="58">
        <f t="shared" ca="1" si="39"/>
        <v>4.3942718789217068</v>
      </c>
      <c r="L191" s="58"/>
      <c r="M191" s="6">
        <f t="shared" ca="1" si="40"/>
        <v>15.484339534180654</v>
      </c>
      <c r="N191" s="6">
        <f t="shared" ca="1" si="40"/>
        <v>12.975256263599986</v>
      </c>
      <c r="O191" s="6">
        <f t="shared" ca="1" si="40"/>
        <v>10.736992418321194</v>
      </c>
      <c r="P191" s="6">
        <f t="shared" ca="1" si="40"/>
        <v>15.343436729571104</v>
      </c>
      <c r="Q191" s="6">
        <f t="shared" ca="1" si="40"/>
        <v>15.49133234600766</v>
      </c>
      <c r="R191" s="58"/>
      <c r="S191" s="58">
        <f t="shared" ca="1" si="28"/>
        <v>15.49133234600766</v>
      </c>
      <c r="T191" s="7">
        <f ca="1">SMALL($S$5:$S$1004,ROWS($S$5:S191))</f>
        <v>16.171879889626172</v>
      </c>
      <c r="U191" s="11">
        <f ca="1">ROWS($S$5:S191)/COUNT($S$5:$S$1004)</f>
        <v>0.187</v>
      </c>
      <c r="V191" s="8"/>
      <c r="W191" s="8"/>
      <c r="Y191" s="8"/>
      <c r="Z191" s="8"/>
      <c r="AA191" s="8"/>
      <c r="AB191" s="8"/>
      <c r="AC191" s="8"/>
      <c r="AD191" s="8"/>
      <c r="AF191" s="7"/>
      <c r="AG191" s="7"/>
      <c r="AH191" s="7"/>
      <c r="AI191" s="58"/>
      <c r="AJ191" s="7"/>
      <c r="AK191" s="7"/>
      <c r="AL191" s="59"/>
      <c r="AM191" s="59"/>
      <c r="AN191" s="59"/>
      <c r="AO191" s="59"/>
      <c r="AP191" s="59"/>
      <c r="AQ191" s="59"/>
    </row>
    <row r="192" spans="1:43" hidden="1" x14ac:dyDescent="0.25">
      <c r="A192" s="58">
        <f t="shared" ca="1" si="39"/>
        <v>4.4146549116495759</v>
      </c>
      <c r="B192" s="58">
        <f t="shared" ca="1" si="39"/>
        <v>4.2773656272241132</v>
      </c>
      <c r="C192" s="58">
        <f t="shared" ca="1" si="39"/>
        <v>1.5931419641621432</v>
      </c>
      <c r="D192" s="58">
        <f t="shared" ca="1" si="39"/>
        <v>2.7097611680067262</v>
      </c>
      <c r="E192" s="58">
        <f t="shared" ca="1" si="39"/>
        <v>7.0799783266518448</v>
      </c>
      <c r="F192" s="58">
        <f t="shared" ca="1" si="39"/>
        <v>5.0862793232012677</v>
      </c>
      <c r="G192" s="58">
        <f t="shared" ca="1" si="39"/>
        <v>2.1007340970236434</v>
      </c>
      <c r="H192" s="58">
        <f t="shared" ca="1" si="39"/>
        <v>2.437191483782732</v>
      </c>
      <c r="I192" s="58">
        <f t="shared" ca="1" si="39"/>
        <v>5.9363421028615786</v>
      </c>
      <c r="J192" s="58">
        <f t="shared" ca="1" si="39"/>
        <v>6.010681052616853</v>
      </c>
      <c r="K192" s="58">
        <f t="shared" ca="1" si="39"/>
        <v>2.1815737374258912</v>
      </c>
      <c r="L192" s="58"/>
      <c r="M192" s="6">
        <f t="shared" ca="1" si="40"/>
        <v>14.119212025452216</v>
      </c>
      <c r="N192" s="6">
        <f t="shared" ca="1" si="40"/>
        <v>15.235831229296799</v>
      </c>
      <c r="O192" s="6">
        <f t="shared" ca="1" si="40"/>
        <v>17.368025006492811</v>
      </c>
      <c r="P192" s="6">
        <f t="shared" ca="1" si="40"/>
        <v>17.481560790712852</v>
      </c>
      <c r="Q192" s="6">
        <f t="shared" ca="1" si="40"/>
        <v>15.976109175084581</v>
      </c>
      <c r="R192" s="58"/>
      <c r="S192" s="58">
        <f t="shared" ca="1" si="28"/>
        <v>17.481560790712852</v>
      </c>
      <c r="T192" s="7">
        <f ca="1">SMALL($S$5:$S$1004,ROWS($S$5:S192))</f>
        <v>16.175207711841168</v>
      </c>
      <c r="U192" s="11">
        <f ca="1">ROWS($S$5:S192)/COUNT($S$5:$S$1004)</f>
        <v>0.188</v>
      </c>
      <c r="V192" s="8"/>
      <c r="W192" s="8"/>
      <c r="Y192" s="8"/>
      <c r="Z192" s="8"/>
      <c r="AA192" s="8"/>
      <c r="AB192" s="8"/>
      <c r="AC192" s="8"/>
      <c r="AD192" s="8"/>
      <c r="AF192" s="7"/>
      <c r="AG192" s="7"/>
      <c r="AH192" s="7"/>
      <c r="AI192" s="58"/>
      <c r="AJ192" s="7"/>
      <c r="AK192" s="7"/>
      <c r="AL192" s="59"/>
      <c r="AM192" s="59"/>
      <c r="AN192" s="59"/>
      <c r="AO192" s="59"/>
      <c r="AP192" s="59"/>
      <c r="AQ192" s="59"/>
    </row>
    <row r="193" spans="1:43" hidden="1" x14ac:dyDescent="0.25">
      <c r="A193" s="58">
        <f t="shared" ca="1" si="39"/>
        <v>5.7119221489746961</v>
      </c>
      <c r="B193" s="58">
        <f t="shared" ca="1" si="39"/>
        <v>4.6057001828880768</v>
      </c>
      <c r="C193" s="58">
        <f t="shared" ca="1" si="39"/>
        <v>1.8505033455273567</v>
      </c>
      <c r="D193" s="58">
        <f t="shared" ca="1" si="39"/>
        <v>1.1551355332643758</v>
      </c>
      <c r="E193" s="58">
        <f t="shared" ca="1" si="39"/>
        <v>6.8629123249932871</v>
      </c>
      <c r="F193" s="58">
        <f t="shared" ca="1" si="39"/>
        <v>4.8573615604112144</v>
      </c>
      <c r="G193" s="58">
        <f t="shared" ca="1" si="39"/>
        <v>2.9125734842574018</v>
      </c>
      <c r="H193" s="58">
        <f t="shared" ca="1" si="39"/>
        <v>5.3391478762181084</v>
      </c>
      <c r="I193" s="58">
        <f t="shared" ca="1" si="39"/>
        <v>6.4214606439990005</v>
      </c>
      <c r="J193" s="58">
        <f t="shared" ca="1" si="39"/>
        <v>6.3119588901883077</v>
      </c>
      <c r="K193" s="58">
        <f t="shared" ca="1" si="39"/>
        <v>3.5855141955475816</v>
      </c>
      <c r="L193" s="58"/>
      <c r="M193" s="6">
        <f t="shared" ca="1" si="40"/>
        <v>16.786957868947763</v>
      </c>
      <c r="N193" s="6">
        <f t="shared" ca="1" si="40"/>
        <v>16.09159005668478</v>
      </c>
      <c r="O193" s="6">
        <f t="shared" ca="1" si="40"/>
        <v>17.780571398069672</v>
      </c>
      <c r="P193" s="6">
        <f t="shared" ca="1" si="40"/>
        <v>19.470036582845875</v>
      </c>
      <c r="Q193" s="6">
        <f t="shared" ca="1" si="40"/>
        <v>20.393274579647056</v>
      </c>
      <c r="R193" s="58"/>
      <c r="S193" s="58">
        <f t="shared" ca="1" si="28"/>
        <v>20.393274579647056</v>
      </c>
      <c r="T193" s="7">
        <f ca="1">SMALL($S$5:$S$1004,ROWS($S$5:S193))</f>
        <v>16.176731887048035</v>
      </c>
      <c r="U193" s="11">
        <f ca="1">ROWS($S$5:S193)/COUNT($S$5:$S$1004)</f>
        <v>0.189</v>
      </c>
      <c r="V193" s="8"/>
      <c r="W193" s="8"/>
      <c r="Y193" s="8"/>
      <c r="Z193" s="8"/>
      <c r="AA193" s="8"/>
      <c r="AB193" s="8"/>
      <c r="AC193" s="8"/>
      <c r="AD193" s="8"/>
      <c r="AF193" s="7"/>
      <c r="AG193" s="7"/>
      <c r="AH193" s="7"/>
      <c r="AI193" s="58"/>
      <c r="AJ193" s="7"/>
      <c r="AK193" s="7"/>
      <c r="AL193" s="59"/>
      <c r="AM193" s="59"/>
      <c r="AN193" s="59"/>
      <c r="AO193" s="59"/>
      <c r="AP193" s="59"/>
      <c r="AQ193" s="59"/>
    </row>
    <row r="194" spans="1:43" hidden="1" x14ac:dyDescent="0.25">
      <c r="A194" s="58">
        <f t="shared" ca="1" si="39"/>
        <v>4.046222409666929</v>
      </c>
      <c r="B194" s="58">
        <f t="shared" ca="1" si="39"/>
        <v>2.2747756852094954</v>
      </c>
      <c r="C194" s="58">
        <f t="shared" ca="1" si="39"/>
        <v>2.4817206411004742</v>
      </c>
      <c r="D194" s="58">
        <f t="shared" ca="1" si="39"/>
        <v>2.0983903084543645</v>
      </c>
      <c r="E194" s="58">
        <f t="shared" ca="1" si="39"/>
        <v>6.634061971793864</v>
      </c>
      <c r="F194" s="58">
        <f t="shared" ca="1" si="39"/>
        <v>2.6018694396066269</v>
      </c>
      <c r="G194" s="58">
        <f t="shared" ca="1" si="39"/>
        <v>1.5132569580529944</v>
      </c>
      <c r="H194" s="58">
        <f t="shared" ca="1" si="39"/>
        <v>4.920633591577225</v>
      </c>
      <c r="I194" s="58">
        <f t="shared" ca="1" si="39"/>
        <v>5.3997905999946845</v>
      </c>
      <c r="J194" s="58">
        <f t="shared" ca="1" si="39"/>
        <v>7.4675499116344639</v>
      </c>
      <c r="K194" s="58">
        <f t="shared" ca="1" si="39"/>
        <v>2.1578961917437658</v>
      </c>
      <c r="L194" s="58"/>
      <c r="M194" s="6">
        <f t="shared" ca="1" si="40"/>
        <v>15.508749920454861</v>
      </c>
      <c r="N194" s="6">
        <f t="shared" ca="1" si="40"/>
        <v>15.125419587808752</v>
      </c>
      <c r="O194" s="6">
        <f t="shared" ca="1" si="40"/>
        <v>16.376387568637824</v>
      </c>
      <c r="P194" s="6">
        <f t="shared" ca="1" si="40"/>
        <v>12.434331916554573</v>
      </c>
      <c r="Q194" s="6">
        <f t="shared" ca="1" si="40"/>
        <v>15.987367440324352</v>
      </c>
      <c r="R194" s="58"/>
      <c r="S194" s="58">
        <f t="shared" ca="1" si="28"/>
        <v>16.376387568637824</v>
      </c>
      <c r="T194" s="7">
        <f ca="1">SMALL($S$5:$S$1004,ROWS($S$5:S194))</f>
        <v>16.183568172993866</v>
      </c>
      <c r="U194" s="11">
        <f ca="1">ROWS($S$5:S194)/COUNT($S$5:$S$1004)</f>
        <v>0.19</v>
      </c>
      <c r="V194" s="8"/>
      <c r="W194" s="8"/>
      <c r="Y194" s="8"/>
      <c r="Z194" s="8"/>
      <c r="AA194" s="8"/>
      <c r="AB194" s="8"/>
      <c r="AC194" s="8"/>
      <c r="AD194" s="8"/>
      <c r="AF194" s="7"/>
      <c r="AG194" s="7"/>
      <c r="AH194" s="7"/>
      <c r="AI194" s="58"/>
      <c r="AJ194" s="7"/>
      <c r="AK194" s="7"/>
      <c r="AL194" s="59"/>
      <c r="AM194" s="59"/>
      <c r="AN194" s="59"/>
      <c r="AO194" s="59"/>
      <c r="AP194" s="59"/>
      <c r="AQ194" s="59"/>
    </row>
    <row r="195" spans="1:43" hidden="1" x14ac:dyDescent="0.25">
      <c r="A195" s="58">
        <f t="shared" ref="A195:K204" ca="1" si="41">A$2+(A$3-A$2)*RAND()</f>
        <v>2.0537691850262201</v>
      </c>
      <c r="B195" s="58">
        <f t="shared" ca="1" si="41"/>
        <v>1.756382020967783</v>
      </c>
      <c r="C195" s="58">
        <f t="shared" ca="1" si="41"/>
        <v>2.2432107936852246</v>
      </c>
      <c r="D195" s="58">
        <f t="shared" ca="1" si="41"/>
        <v>1.0226893120796856</v>
      </c>
      <c r="E195" s="58">
        <f t="shared" ca="1" si="41"/>
        <v>4.7640145672280099</v>
      </c>
      <c r="F195" s="58">
        <f t="shared" ca="1" si="41"/>
        <v>2.9899766324526373</v>
      </c>
      <c r="G195" s="58">
        <f t="shared" ca="1" si="41"/>
        <v>2.4836544304408701</v>
      </c>
      <c r="H195" s="58">
        <f t="shared" ca="1" si="41"/>
        <v>4.6872582124917299</v>
      </c>
      <c r="I195" s="58">
        <f t="shared" ca="1" si="41"/>
        <v>3.7569859289429455</v>
      </c>
      <c r="J195" s="58">
        <f t="shared" ca="1" si="41"/>
        <v>5.5028095475137437</v>
      </c>
      <c r="K195" s="58">
        <f t="shared" ca="1" si="41"/>
        <v>3.4489972676448817</v>
      </c>
      <c r="L195" s="58"/>
      <c r="M195" s="6">
        <f t="shared" ref="M195:Q204" ca="1" si="42">SUMIF(M$4,"*"&amp;$A$4&amp;"*",$A195)+SUMIF(M$4,"*"&amp;$B$4&amp;"*",$B195)+SUMIF(M$4,"*"&amp;$C$4&amp;"*",$C195)+SUMIF(M$4,"*"&amp;$D$4&amp;"*",$D195)+SUMIF(M$4,"*"&amp;$E$4&amp;"*",$E195)+SUMIF(M$4,"*"&amp;$F$4&amp;"*",$F195)+SUMIF(M$4,"*"&amp;$G$4&amp;"*",$G195)+SUMIF(M$4,"*"&amp;$H$4&amp;"*",$H195)+SUMIF(M$4,"*"&amp;$I$4&amp;"*",$I195)+SUMIF(M$4,"*"&amp;$J$4&amp;"*",$J195)+SUMIF(M$4,"*"&amp;$K$4&amp;"*",$K195)</f>
        <v>12.283443956666058</v>
      </c>
      <c r="N195" s="6">
        <f t="shared" ca="1" si="42"/>
        <v>11.062922475060519</v>
      </c>
      <c r="O195" s="6">
        <f t="shared" ca="1" si="42"/>
        <v>12.023206135709536</v>
      </c>
      <c r="P195" s="6">
        <f t="shared" ca="1" si="42"/>
        <v>11.952341850008249</v>
      </c>
      <c r="Q195" s="6">
        <f t="shared" ca="1" si="42"/>
        <v>14.656652068332402</v>
      </c>
      <c r="R195" s="58"/>
      <c r="S195" s="58">
        <f t="shared" ca="1" si="28"/>
        <v>14.656652068332402</v>
      </c>
      <c r="T195" s="7">
        <f ca="1">SMALL($S$5:$S$1004,ROWS($S$5:S195))</f>
        <v>16.186588046848584</v>
      </c>
      <c r="U195" s="11">
        <f ca="1">ROWS($S$5:S195)/COUNT($S$5:$S$1004)</f>
        <v>0.191</v>
      </c>
      <c r="V195" s="8"/>
      <c r="W195" s="8"/>
      <c r="Y195" s="8"/>
      <c r="Z195" s="8"/>
      <c r="AA195" s="8"/>
      <c r="AB195" s="8"/>
      <c r="AC195" s="8"/>
      <c r="AD195" s="8"/>
      <c r="AF195" s="7"/>
      <c r="AG195" s="7"/>
      <c r="AH195" s="7"/>
      <c r="AI195" s="58"/>
      <c r="AJ195" s="7"/>
      <c r="AK195" s="7"/>
      <c r="AL195" s="59"/>
      <c r="AM195" s="59"/>
      <c r="AN195" s="59"/>
      <c r="AO195" s="59"/>
      <c r="AP195" s="59"/>
      <c r="AQ195" s="59"/>
    </row>
    <row r="196" spans="1:43" hidden="1" x14ac:dyDescent="0.25">
      <c r="A196" s="58">
        <f t="shared" ca="1" si="41"/>
        <v>3.8491017029979289</v>
      </c>
      <c r="B196" s="58">
        <f t="shared" ca="1" si="41"/>
        <v>4.0238446761284656</v>
      </c>
      <c r="C196" s="58">
        <f t="shared" ca="1" si="41"/>
        <v>4.0455212644820904</v>
      </c>
      <c r="D196" s="58">
        <f t="shared" ca="1" si="41"/>
        <v>2.941375721586887</v>
      </c>
      <c r="E196" s="58">
        <f t="shared" ca="1" si="41"/>
        <v>6.7431448910786926</v>
      </c>
      <c r="F196" s="58">
        <f t="shared" ca="1" si="41"/>
        <v>5.1199909201565976</v>
      </c>
      <c r="G196" s="58">
        <f t="shared" ca="1" si="41"/>
        <v>2.590050589327753</v>
      </c>
      <c r="H196" s="58">
        <f t="shared" ca="1" si="41"/>
        <v>2.6293184891083827</v>
      </c>
      <c r="I196" s="58">
        <f t="shared" ca="1" si="41"/>
        <v>4.9973489581159516</v>
      </c>
      <c r="J196" s="58">
        <f t="shared" ca="1" si="41"/>
        <v>4.8761011412318531</v>
      </c>
      <c r="K196" s="58">
        <f t="shared" ca="1" si="41"/>
        <v>3.8882115577867031</v>
      </c>
      <c r="L196" s="58"/>
      <c r="M196" s="6">
        <f t="shared" ca="1" si="42"/>
        <v>15.360774698039625</v>
      </c>
      <c r="N196" s="6">
        <f t="shared" ca="1" si="42"/>
        <v>14.256629155144422</v>
      </c>
      <c r="O196" s="6">
        <f t="shared" ca="1" si="42"/>
        <v>15.643090708439011</v>
      </c>
      <c r="P196" s="6">
        <f t="shared" ca="1" si="42"/>
        <v>18.029396112187719</v>
      </c>
      <c r="Q196" s="6">
        <f t="shared" ca="1" si="42"/>
        <v>17.284519614102244</v>
      </c>
      <c r="R196" s="58"/>
      <c r="S196" s="58">
        <f t="shared" ca="1" si="28"/>
        <v>18.029396112187719</v>
      </c>
      <c r="T196" s="7">
        <f ca="1">SMALL($S$5:$S$1004,ROWS($S$5:S196))</f>
        <v>16.191156832128037</v>
      </c>
      <c r="U196" s="11">
        <f ca="1">ROWS($S$5:S196)/COUNT($S$5:$S$1004)</f>
        <v>0.192</v>
      </c>
      <c r="V196" s="8"/>
      <c r="W196" s="8"/>
      <c r="Y196" s="8"/>
      <c r="Z196" s="8"/>
      <c r="AA196" s="8"/>
      <c r="AB196" s="8"/>
      <c r="AC196" s="8"/>
      <c r="AD196" s="8"/>
      <c r="AF196" s="7"/>
      <c r="AG196" s="7"/>
      <c r="AH196" s="7"/>
      <c r="AI196" s="58"/>
      <c r="AJ196" s="7"/>
      <c r="AK196" s="7"/>
      <c r="AL196" s="59"/>
      <c r="AM196" s="59"/>
      <c r="AN196" s="59"/>
      <c r="AO196" s="59"/>
      <c r="AP196" s="59"/>
      <c r="AQ196" s="59"/>
    </row>
    <row r="197" spans="1:43" hidden="1" x14ac:dyDescent="0.25">
      <c r="A197" s="58">
        <f t="shared" ca="1" si="41"/>
        <v>4.9118448509408683</v>
      </c>
      <c r="B197" s="58">
        <f t="shared" ca="1" si="41"/>
        <v>1.2958997594819244</v>
      </c>
      <c r="C197" s="58">
        <f t="shared" ca="1" si="41"/>
        <v>4.3107891596459673</v>
      </c>
      <c r="D197" s="58">
        <f t="shared" ca="1" si="41"/>
        <v>1.4438077784582872</v>
      </c>
      <c r="E197" s="58">
        <f t="shared" ca="1" si="41"/>
        <v>7.6896257653444975</v>
      </c>
      <c r="F197" s="58">
        <f t="shared" ca="1" si="41"/>
        <v>2.3424224982657154</v>
      </c>
      <c r="G197" s="58">
        <f t="shared" ca="1" si="41"/>
        <v>2.3519655332748042</v>
      </c>
      <c r="H197" s="58">
        <f t="shared" ca="1" si="41"/>
        <v>2.9155832498363496</v>
      </c>
      <c r="I197" s="58">
        <f t="shared" ca="1" si="41"/>
        <v>6.1088660455082708</v>
      </c>
      <c r="J197" s="58">
        <f t="shared" ca="1" si="41"/>
        <v>6.1804433513344179</v>
      </c>
      <c r="K197" s="58">
        <f t="shared" ca="1" si="41"/>
        <v>5.0745959438668571</v>
      </c>
      <c r="L197" s="58"/>
      <c r="M197" s="6">
        <f t="shared" ca="1" si="42"/>
        <v>17.755042895196055</v>
      </c>
      <c r="N197" s="6">
        <f t="shared" ca="1" si="42"/>
        <v>14.888061514008378</v>
      </c>
      <c r="O197" s="6">
        <f t="shared" ca="1" si="42"/>
        <v>15.165968876160839</v>
      </c>
      <c r="P197" s="6">
        <f t="shared" ca="1" si="42"/>
        <v>14.821784247122768</v>
      </c>
      <c r="Q197" s="6">
        <f t="shared" ca="1" si="42"/>
        <v>16.975704718529627</v>
      </c>
      <c r="R197" s="58"/>
      <c r="S197" s="58">
        <f t="shared" ref="S197:S260" ca="1" si="43">MAX(M197:Q197)</f>
        <v>17.755042895196055</v>
      </c>
      <c r="T197" s="7">
        <f ca="1">SMALL($S$5:$S$1004,ROWS($S$5:S197))</f>
        <v>16.19679822567652</v>
      </c>
      <c r="U197" s="11">
        <f ca="1">ROWS($S$5:S197)/COUNT($S$5:$S$1004)</f>
        <v>0.193</v>
      </c>
      <c r="V197" s="8"/>
      <c r="W197" s="8"/>
      <c r="Y197" s="8"/>
      <c r="Z197" s="8"/>
      <c r="AA197" s="8"/>
      <c r="AB197" s="8"/>
      <c r="AC197" s="8"/>
      <c r="AD197" s="8"/>
      <c r="AF197" s="7"/>
      <c r="AG197" s="7"/>
      <c r="AH197" s="7"/>
      <c r="AI197" s="58"/>
      <c r="AJ197" s="7"/>
      <c r="AK197" s="7"/>
      <c r="AL197" s="59"/>
      <c r="AM197" s="59"/>
      <c r="AN197" s="59"/>
      <c r="AO197" s="59"/>
      <c r="AP197" s="59"/>
      <c r="AQ197" s="59"/>
    </row>
    <row r="198" spans="1:43" hidden="1" x14ac:dyDescent="0.25">
      <c r="A198" s="58">
        <f t="shared" ca="1" si="41"/>
        <v>2.9092781922233129</v>
      </c>
      <c r="B198" s="58">
        <f t="shared" ca="1" si="41"/>
        <v>1.8004980965801689</v>
      </c>
      <c r="C198" s="58">
        <f t="shared" ca="1" si="41"/>
        <v>2.4104231799717049</v>
      </c>
      <c r="D198" s="58">
        <f t="shared" ca="1" si="41"/>
        <v>1.7667953372941216</v>
      </c>
      <c r="E198" s="58">
        <f t="shared" ca="1" si="41"/>
        <v>4.8373480601648016</v>
      </c>
      <c r="F198" s="58">
        <f t="shared" ca="1" si="41"/>
        <v>4.6347200612956936</v>
      </c>
      <c r="G198" s="58">
        <f t="shared" ca="1" si="41"/>
        <v>0.50208854442192297</v>
      </c>
      <c r="H198" s="58">
        <f t="shared" ca="1" si="41"/>
        <v>5.2268432787425461</v>
      </c>
      <c r="I198" s="58">
        <f t="shared" ca="1" si="41"/>
        <v>3.8122408542156783</v>
      </c>
      <c r="J198" s="58">
        <f t="shared" ca="1" si="41"/>
        <v>6.4294817708599963</v>
      </c>
      <c r="K198" s="58">
        <f t="shared" ca="1" si="41"/>
        <v>2.215913284582653</v>
      </c>
      <c r="L198" s="58"/>
      <c r="M198" s="6">
        <f t="shared" ca="1" si="42"/>
        <v>12.251271687476937</v>
      </c>
      <c r="N198" s="6">
        <f t="shared" ca="1" si="42"/>
        <v>11.607643844799355</v>
      </c>
      <c r="O198" s="6">
        <f t="shared" ca="1" si="42"/>
        <v>13.067327927604968</v>
      </c>
      <c r="P198" s="6">
        <f t="shared" ca="1" si="42"/>
        <v>12.463372296674194</v>
      </c>
      <c r="Q198" s="6">
        <f t="shared" ca="1" si="42"/>
        <v>14.08060272007017</v>
      </c>
      <c r="R198" s="58"/>
      <c r="S198" s="58">
        <f t="shared" ca="1" si="43"/>
        <v>14.08060272007017</v>
      </c>
      <c r="T198" s="7">
        <f ca="1">SMALL($S$5:$S$1004,ROWS($S$5:S198))</f>
        <v>16.204285681395806</v>
      </c>
      <c r="U198" s="11">
        <f ca="1">ROWS($S$5:S198)/COUNT($S$5:$S$1004)</f>
        <v>0.19400000000000001</v>
      </c>
      <c r="V198" s="8"/>
      <c r="W198" s="8"/>
      <c r="Y198" s="8"/>
      <c r="Z198" s="8"/>
      <c r="AA198" s="8"/>
      <c r="AB198" s="8"/>
      <c r="AC198" s="8"/>
      <c r="AD198" s="8"/>
      <c r="AF198" s="7"/>
      <c r="AG198" s="7"/>
      <c r="AH198" s="7"/>
      <c r="AI198" s="58"/>
      <c r="AJ198" s="7"/>
      <c r="AK198" s="7"/>
      <c r="AL198" s="59"/>
      <c r="AM198" s="59"/>
      <c r="AN198" s="59"/>
      <c r="AO198" s="59"/>
      <c r="AP198" s="59"/>
      <c r="AQ198" s="59"/>
    </row>
    <row r="199" spans="1:43" hidden="1" x14ac:dyDescent="0.25">
      <c r="A199" s="58">
        <f t="shared" ca="1" si="41"/>
        <v>3.1312213535273261</v>
      </c>
      <c r="B199" s="58">
        <f t="shared" ca="1" si="41"/>
        <v>3.3516882109053743</v>
      </c>
      <c r="C199" s="58">
        <f t="shared" ca="1" si="41"/>
        <v>4.4717183521163246</v>
      </c>
      <c r="D199" s="58">
        <f t="shared" ca="1" si="41"/>
        <v>1.8334406544813904</v>
      </c>
      <c r="E199" s="58">
        <f t="shared" ca="1" si="41"/>
        <v>6.8653850263537581</v>
      </c>
      <c r="F199" s="58">
        <f t="shared" ca="1" si="41"/>
        <v>3.5246782782097981</v>
      </c>
      <c r="G199" s="58">
        <f t="shared" ca="1" si="41"/>
        <v>2.6892804853652241</v>
      </c>
      <c r="H199" s="58">
        <f t="shared" ca="1" si="41"/>
        <v>2.0434592609845588</v>
      </c>
      <c r="I199" s="58">
        <f t="shared" ca="1" si="41"/>
        <v>4.0559261696062272</v>
      </c>
      <c r="J199" s="58">
        <f t="shared" ca="1" si="41"/>
        <v>5.4576001239004057</v>
      </c>
      <c r="K199" s="58">
        <f t="shared" ca="1" si="41"/>
        <v>3.4599346317459836</v>
      </c>
      <c r="L199" s="58"/>
      <c r="M199" s="6">
        <f t="shared" ca="1" si="42"/>
        <v>15.749820314909281</v>
      </c>
      <c r="N199" s="6">
        <f t="shared" ca="1" si="42"/>
        <v>13.111542617274345</v>
      </c>
      <c r="O199" s="6">
        <f t="shared" ca="1" si="42"/>
        <v>15.674673361159538</v>
      </c>
      <c r="P199" s="6">
        <f t="shared" ca="1" si="42"/>
        <v>14.392227290467384</v>
      </c>
      <c r="Q199" s="6">
        <f t="shared" ca="1" si="42"/>
        <v>15.720467129989675</v>
      </c>
      <c r="R199" s="58"/>
      <c r="S199" s="58">
        <f t="shared" ca="1" si="43"/>
        <v>15.749820314909281</v>
      </c>
      <c r="T199" s="7">
        <f ca="1">SMALL($S$5:$S$1004,ROWS($S$5:S199))</f>
        <v>16.240907772584301</v>
      </c>
      <c r="U199" s="11">
        <f ca="1">ROWS($S$5:S199)/COUNT($S$5:$S$1004)</f>
        <v>0.19500000000000001</v>
      </c>
      <c r="V199" s="8"/>
      <c r="W199" s="8"/>
      <c r="Y199" s="8"/>
      <c r="Z199" s="8"/>
      <c r="AA199" s="8"/>
      <c r="AB199" s="8"/>
      <c r="AC199" s="8"/>
      <c r="AD199" s="8"/>
      <c r="AF199" s="7"/>
      <c r="AG199" s="7"/>
      <c r="AH199" s="7"/>
      <c r="AI199" s="58"/>
      <c r="AJ199" s="7"/>
      <c r="AK199" s="7"/>
      <c r="AL199" s="59"/>
      <c r="AM199" s="59"/>
      <c r="AN199" s="59"/>
      <c r="AO199" s="59"/>
      <c r="AP199" s="59"/>
      <c r="AQ199" s="59"/>
    </row>
    <row r="200" spans="1:43" hidden="1" x14ac:dyDescent="0.25">
      <c r="A200" s="58">
        <f t="shared" ca="1" si="41"/>
        <v>5.1251614798755742</v>
      </c>
      <c r="B200" s="58">
        <f t="shared" ca="1" si="41"/>
        <v>4.7587476765221561</v>
      </c>
      <c r="C200" s="58">
        <f t="shared" ca="1" si="41"/>
        <v>1.2531509040690239</v>
      </c>
      <c r="D200" s="58">
        <f t="shared" ca="1" si="41"/>
        <v>2.8242502635423632</v>
      </c>
      <c r="E200" s="58">
        <f t="shared" ca="1" si="41"/>
        <v>4.5331769495465775</v>
      </c>
      <c r="F200" s="58">
        <f t="shared" ca="1" si="41"/>
        <v>4.0674236512152717</v>
      </c>
      <c r="G200" s="58">
        <f t="shared" ca="1" si="41"/>
        <v>1.710316931331783</v>
      </c>
      <c r="H200" s="58">
        <f t="shared" ca="1" si="41"/>
        <v>4.6772427396362124</v>
      </c>
      <c r="I200" s="58">
        <f t="shared" ca="1" si="41"/>
        <v>5.2751525237382513</v>
      </c>
      <c r="J200" s="58">
        <f t="shared" ca="1" si="41"/>
        <v>7.2442129704633702</v>
      </c>
      <c r="K200" s="58">
        <f t="shared" ca="1" si="41"/>
        <v>3.8863447839312779</v>
      </c>
      <c r="L200" s="58"/>
      <c r="M200" s="6">
        <f t="shared" ca="1" si="42"/>
        <v>15.332842285739751</v>
      </c>
      <c r="N200" s="6">
        <f t="shared" ca="1" si="42"/>
        <v>16.903941645213092</v>
      </c>
      <c r="O200" s="6">
        <f t="shared" ca="1" si="42"/>
        <v>16.536137596532104</v>
      </c>
      <c r="P200" s="6">
        <f t="shared" ca="1" si="42"/>
        <v>17.987668635406955</v>
      </c>
      <c r="Q200" s="6">
        <f t="shared" ca="1" si="42"/>
        <v>17.855512149636226</v>
      </c>
      <c r="R200" s="58"/>
      <c r="S200" s="58">
        <f t="shared" ca="1" si="43"/>
        <v>17.987668635406955</v>
      </c>
      <c r="T200" s="7">
        <f ca="1">SMALL($S$5:$S$1004,ROWS($S$5:S200))</f>
        <v>16.24274373665072</v>
      </c>
      <c r="U200" s="11">
        <f ca="1">ROWS($S$5:S200)/COUNT($S$5:$S$1004)</f>
        <v>0.19600000000000001</v>
      </c>
      <c r="V200" s="8"/>
      <c r="W200" s="8"/>
      <c r="Y200" s="8"/>
      <c r="Z200" s="8"/>
      <c r="AA200" s="8"/>
      <c r="AB200" s="8"/>
      <c r="AC200" s="8"/>
      <c r="AD200" s="8"/>
      <c r="AF200" s="7"/>
      <c r="AG200" s="7"/>
      <c r="AH200" s="7"/>
      <c r="AI200" s="58"/>
      <c r="AJ200" s="7"/>
      <c r="AK200" s="7"/>
      <c r="AL200" s="59"/>
      <c r="AM200" s="59"/>
      <c r="AN200" s="59"/>
      <c r="AO200" s="59"/>
      <c r="AP200" s="59"/>
      <c r="AQ200" s="59"/>
    </row>
    <row r="201" spans="1:43" hidden="1" x14ac:dyDescent="0.25">
      <c r="A201" s="58">
        <f t="shared" ca="1" si="41"/>
        <v>5.1517182937649348</v>
      </c>
      <c r="B201" s="58">
        <f t="shared" ca="1" si="41"/>
        <v>2.0047969993731063</v>
      </c>
      <c r="C201" s="58">
        <f t="shared" ca="1" si="41"/>
        <v>1.6370320039945776</v>
      </c>
      <c r="D201" s="58">
        <f t="shared" ca="1" si="41"/>
        <v>2.4399313000061529</v>
      </c>
      <c r="E201" s="58">
        <f t="shared" ca="1" si="41"/>
        <v>4.6377104550381159</v>
      </c>
      <c r="F201" s="58">
        <f t="shared" ca="1" si="41"/>
        <v>5.7994880628525074</v>
      </c>
      <c r="G201" s="58">
        <f t="shared" ca="1" si="41"/>
        <v>2.7711741145508042</v>
      </c>
      <c r="H201" s="58">
        <f t="shared" ca="1" si="41"/>
        <v>3.6822396135358217</v>
      </c>
      <c r="I201" s="58">
        <f t="shared" ca="1" si="41"/>
        <v>5.8864384126253499</v>
      </c>
      <c r="J201" s="58">
        <f t="shared" ca="1" si="41"/>
        <v>7.4903156122964525</v>
      </c>
      <c r="K201" s="58">
        <f t="shared" ca="1" si="41"/>
        <v>4.7615298405885849</v>
      </c>
      <c r="L201" s="58"/>
      <c r="M201" s="6">
        <f t="shared" ca="1" si="42"/>
        <v>17.050240024606769</v>
      </c>
      <c r="N201" s="6">
        <f t="shared" ca="1" si="42"/>
        <v>17.853139320618347</v>
      </c>
      <c r="O201" s="6">
        <f t="shared" ca="1" si="42"/>
        <v>14.132823066707674</v>
      </c>
      <c r="P201" s="6">
        <f t="shared" ca="1" si="42"/>
        <v>18.452253315439549</v>
      </c>
      <c r="Q201" s="6">
        <f t="shared" ca="1" si="42"/>
        <v>15.086276908535629</v>
      </c>
      <c r="R201" s="58"/>
      <c r="S201" s="58">
        <f t="shared" ca="1" si="43"/>
        <v>18.452253315439549</v>
      </c>
      <c r="T201" s="7">
        <f ca="1">SMALL($S$5:$S$1004,ROWS($S$5:S201))</f>
        <v>16.245291797012698</v>
      </c>
      <c r="U201" s="11">
        <f ca="1">ROWS($S$5:S201)/COUNT($S$5:$S$1004)</f>
        <v>0.19700000000000001</v>
      </c>
      <c r="V201" s="8"/>
      <c r="W201" s="8"/>
      <c r="Y201" s="8"/>
      <c r="Z201" s="8"/>
      <c r="AA201" s="8"/>
      <c r="AB201" s="8"/>
      <c r="AC201" s="8"/>
      <c r="AD201" s="8"/>
      <c r="AF201" s="7"/>
      <c r="AG201" s="7"/>
      <c r="AH201" s="7"/>
      <c r="AI201" s="58"/>
      <c r="AJ201" s="7"/>
      <c r="AK201" s="7"/>
      <c r="AL201" s="59"/>
      <c r="AM201" s="59"/>
      <c r="AN201" s="59"/>
      <c r="AO201" s="59"/>
      <c r="AP201" s="59"/>
      <c r="AQ201" s="59"/>
    </row>
    <row r="202" spans="1:43" hidden="1" x14ac:dyDescent="0.25">
      <c r="A202" s="58">
        <f t="shared" ca="1" si="41"/>
        <v>4.7472569841025818</v>
      </c>
      <c r="B202" s="58">
        <f t="shared" ca="1" si="41"/>
        <v>1.4263357454901495</v>
      </c>
      <c r="C202" s="58">
        <f t="shared" ca="1" si="41"/>
        <v>4.0777973387819806</v>
      </c>
      <c r="D202" s="58">
        <f t="shared" ca="1" si="41"/>
        <v>1.9713795453016008</v>
      </c>
      <c r="E202" s="58">
        <f t="shared" ca="1" si="41"/>
        <v>4.657423041239845</v>
      </c>
      <c r="F202" s="58">
        <f t="shared" ca="1" si="41"/>
        <v>3.1816745034873177</v>
      </c>
      <c r="G202" s="58">
        <f t="shared" ca="1" si="41"/>
        <v>1.4990184847509556</v>
      </c>
      <c r="H202" s="58">
        <f t="shared" ca="1" si="41"/>
        <v>2.3183103837847243</v>
      </c>
      <c r="I202" s="58">
        <f t="shared" ca="1" si="41"/>
        <v>6.8979873043293409</v>
      </c>
      <c r="J202" s="58">
        <f t="shared" ca="1" si="41"/>
        <v>6.3968178912774718</v>
      </c>
      <c r="K202" s="58">
        <f t="shared" ca="1" si="41"/>
        <v>4.6369869405264703</v>
      </c>
      <c r="L202" s="58"/>
      <c r="M202" s="6">
        <f t="shared" ca="1" si="42"/>
        <v>16.720890698912989</v>
      </c>
      <c r="N202" s="6">
        <f t="shared" ca="1" si="42"/>
        <v>14.61447290543261</v>
      </c>
      <c r="O202" s="6">
        <f t="shared" ca="1" si="42"/>
        <v>12.480576678007466</v>
      </c>
      <c r="P202" s="6">
        <f t="shared" ca="1" si="42"/>
        <v>16.142984493833278</v>
      </c>
      <c r="Q202" s="6">
        <f t="shared" ca="1" si="42"/>
        <v>13.039056111041187</v>
      </c>
      <c r="R202" s="58"/>
      <c r="S202" s="58">
        <f t="shared" ca="1" si="43"/>
        <v>16.720890698912989</v>
      </c>
      <c r="T202" s="7">
        <f ca="1">SMALL($S$5:$S$1004,ROWS($S$5:S202))</f>
        <v>16.265788836723509</v>
      </c>
      <c r="U202" s="11">
        <f ca="1">ROWS($S$5:S202)/COUNT($S$5:$S$1004)</f>
        <v>0.19800000000000001</v>
      </c>
      <c r="V202" s="8"/>
      <c r="W202" s="8"/>
      <c r="Y202" s="8"/>
      <c r="Z202" s="8"/>
      <c r="AA202" s="8"/>
      <c r="AB202" s="8"/>
      <c r="AC202" s="8"/>
      <c r="AD202" s="8"/>
      <c r="AF202" s="7"/>
      <c r="AG202" s="7"/>
      <c r="AH202" s="7"/>
      <c r="AI202" s="58"/>
      <c r="AJ202" s="7"/>
      <c r="AK202" s="7"/>
      <c r="AL202" s="59"/>
      <c r="AM202" s="59"/>
      <c r="AN202" s="59"/>
      <c r="AO202" s="59"/>
      <c r="AP202" s="59"/>
      <c r="AQ202" s="59"/>
    </row>
    <row r="203" spans="1:43" hidden="1" x14ac:dyDescent="0.25">
      <c r="A203" s="58">
        <f t="shared" ca="1" si="41"/>
        <v>5.6045327823226012</v>
      </c>
      <c r="B203" s="58">
        <f t="shared" ca="1" si="41"/>
        <v>1.256801486197876</v>
      </c>
      <c r="C203" s="58">
        <f t="shared" ca="1" si="41"/>
        <v>1.2184756396920506</v>
      </c>
      <c r="D203" s="58">
        <f t="shared" ca="1" si="41"/>
        <v>2.5476496009089873</v>
      </c>
      <c r="E203" s="58">
        <f t="shared" ca="1" si="41"/>
        <v>4.7974152032209787</v>
      </c>
      <c r="F203" s="58">
        <f t="shared" ca="1" si="41"/>
        <v>2.6639329194738508</v>
      </c>
      <c r="G203" s="58">
        <f t="shared" ca="1" si="41"/>
        <v>0.51227459472083303</v>
      </c>
      <c r="H203" s="58">
        <f t="shared" ca="1" si="41"/>
        <v>4.9251473512281079</v>
      </c>
      <c r="I203" s="58">
        <f t="shared" ca="1" si="41"/>
        <v>6.0400815076939125</v>
      </c>
      <c r="J203" s="58">
        <f t="shared" ca="1" si="41"/>
        <v>7.4585542778196618</v>
      </c>
      <c r="K203" s="58">
        <f t="shared" ca="1" si="41"/>
        <v>3.6614980440209477</v>
      </c>
      <c r="L203" s="58"/>
      <c r="M203" s="6">
        <f t="shared" ca="1" si="42"/>
        <v>14.793837294555146</v>
      </c>
      <c r="N203" s="6">
        <f t="shared" ca="1" si="42"/>
        <v>16.123011255772084</v>
      </c>
      <c r="O203" s="6">
        <f t="shared" ca="1" si="42"/>
        <v>13.512770967238517</v>
      </c>
      <c r="P203" s="6">
        <f t="shared" ca="1" si="42"/>
        <v>13.622313957386588</v>
      </c>
      <c r="Q203" s="6">
        <f t="shared" ca="1" si="42"/>
        <v>14.640862084667912</v>
      </c>
      <c r="R203" s="58"/>
      <c r="S203" s="58">
        <f t="shared" ca="1" si="43"/>
        <v>16.123011255772084</v>
      </c>
      <c r="T203" s="7">
        <f ca="1">SMALL($S$5:$S$1004,ROWS($S$5:S203))</f>
        <v>16.269436273506152</v>
      </c>
      <c r="U203" s="11">
        <f ca="1">ROWS($S$5:S203)/COUNT($S$5:$S$1004)</f>
        <v>0.19900000000000001</v>
      </c>
      <c r="V203" s="8"/>
      <c r="W203" s="8"/>
      <c r="Y203" s="8"/>
      <c r="Z203" s="8"/>
      <c r="AA203" s="8"/>
      <c r="AB203" s="8"/>
      <c r="AC203" s="8"/>
      <c r="AD203" s="8"/>
      <c r="AF203" s="7"/>
      <c r="AG203" s="7"/>
      <c r="AH203" s="7"/>
      <c r="AI203" s="58"/>
      <c r="AJ203" s="7"/>
      <c r="AK203" s="7"/>
      <c r="AL203" s="59"/>
      <c r="AM203" s="59"/>
      <c r="AN203" s="59"/>
      <c r="AO203" s="59"/>
      <c r="AP203" s="59"/>
      <c r="AQ203" s="59"/>
    </row>
    <row r="204" spans="1:43" hidden="1" x14ac:dyDescent="0.25">
      <c r="A204" s="58">
        <f t="shared" ca="1" si="41"/>
        <v>4.677765982882967</v>
      </c>
      <c r="B204" s="58">
        <f t="shared" ca="1" si="41"/>
        <v>4.5555809346199325</v>
      </c>
      <c r="C204" s="58">
        <f t="shared" ca="1" si="41"/>
        <v>1.6802261653402053</v>
      </c>
      <c r="D204" s="58">
        <f t="shared" ca="1" si="41"/>
        <v>1.8486816530978631</v>
      </c>
      <c r="E204" s="58">
        <f t="shared" ca="1" si="41"/>
        <v>7.8354787435230575</v>
      </c>
      <c r="F204" s="58">
        <f t="shared" ca="1" si="41"/>
        <v>3.0311260397193824</v>
      </c>
      <c r="G204" s="58">
        <f t="shared" ca="1" si="41"/>
        <v>1.8081276917938121</v>
      </c>
      <c r="H204" s="58">
        <f t="shared" ca="1" si="41"/>
        <v>4.3977593789515943</v>
      </c>
      <c r="I204" s="58">
        <f t="shared" ca="1" si="41"/>
        <v>5.5107789512544318</v>
      </c>
      <c r="J204" s="58">
        <f t="shared" ca="1" si="41"/>
        <v>6.4507295997276399</v>
      </c>
      <c r="K204" s="58">
        <f t="shared" ca="1" si="41"/>
        <v>2.5453384877650982</v>
      </c>
      <c r="L204" s="58"/>
      <c r="M204" s="6">
        <f t="shared" ca="1" si="42"/>
        <v>14.616849439744623</v>
      </c>
      <c r="N204" s="6">
        <f t="shared" ca="1" si="42"/>
        <v>14.785304927502281</v>
      </c>
      <c r="O204" s="6">
        <f t="shared" ca="1" si="42"/>
        <v>18.841789277870632</v>
      </c>
      <c r="P204" s="6">
        <f t="shared" ca="1" si="42"/>
        <v>15.642824413358845</v>
      </c>
      <c r="Q204" s="6">
        <f t="shared" ca="1" si="42"/>
        <v>19.334157544859682</v>
      </c>
      <c r="R204" s="58"/>
      <c r="S204" s="58">
        <f t="shared" ca="1" si="43"/>
        <v>19.334157544859682</v>
      </c>
      <c r="T204" s="7">
        <f ca="1">SMALL($S$5:$S$1004,ROWS($S$5:S204))</f>
        <v>16.270749601628204</v>
      </c>
      <c r="U204" s="11">
        <f ca="1">ROWS($S$5:S204)/COUNT($S$5:$S$1004)</f>
        <v>0.2</v>
      </c>
      <c r="V204" s="8"/>
      <c r="W204" s="8"/>
      <c r="Y204" s="8"/>
      <c r="Z204" s="8"/>
      <c r="AA204" s="8"/>
      <c r="AB204" s="8"/>
      <c r="AC204" s="8"/>
      <c r="AD204" s="8"/>
      <c r="AF204" s="7"/>
      <c r="AG204" s="7"/>
      <c r="AH204" s="7"/>
      <c r="AI204" s="58"/>
      <c r="AJ204" s="7"/>
      <c r="AK204" s="7"/>
      <c r="AL204" s="59"/>
      <c r="AM204" s="59"/>
      <c r="AN204" s="59"/>
      <c r="AO204" s="59"/>
      <c r="AP204" s="59"/>
      <c r="AQ204" s="59"/>
    </row>
    <row r="205" spans="1:43" hidden="1" x14ac:dyDescent="0.25">
      <c r="A205" s="58">
        <f t="shared" ref="A205:K214" ca="1" si="44">A$2+(A$3-A$2)*RAND()</f>
        <v>5.5329291014341013</v>
      </c>
      <c r="B205" s="58">
        <f t="shared" ca="1" si="44"/>
        <v>4.1394728182322451</v>
      </c>
      <c r="C205" s="58">
        <f t="shared" ca="1" si="44"/>
        <v>3.1443938703384129</v>
      </c>
      <c r="D205" s="58">
        <f t="shared" ca="1" si="44"/>
        <v>2.6904068516313648</v>
      </c>
      <c r="E205" s="58">
        <f t="shared" ca="1" si="44"/>
        <v>5.2156700073874642</v>
      </c>
      <c r="F205" s="58">
        <f t="shared" ca="1" si="44"/>
        <v>5.5762857650794562</v>
      </c>
      <c r="G205" s="58">
        <f t="shared" ca="1" si="44"/>
        <v>2.3387219448823999</v>
      </c>
      <c r="H205" s="58">
        <f t="shared" ca="1" si="44"/>
        <v>2.4327260781566902</v>
      </c>
      <c r="I205" s="58">
        <f t="shared" ca="1" si="44"/>
        <v>6.151510957362639</v>
      </c>
      <c r="J205" s="58">
        <f t="shared" ca="1" si="44"/>
        <v>6.310502106504785</v>
      </c>
      <c r="K205" s="58">
        <f t="shared" ca="1" si="44"/>
        <v>5.2171620567529988</v>
      </c>
      <c r="L205" s="58"/>
      <c r="M205" s="6">
        <f t="shared" ref="M205:Q214" ca="1" si="45">SUMIF(M$4,"*"&amp;$A$4&amp;"*",$A205)+SUMIF(M$4,"*"&amp;$B$4&amp;"*",$B205)+SUMIF(M$4,"*"&amp;$C$4&amp;"*",$C205)+SUMIF(M$4,"*"&amp;$D$4&amp;"*",$D205)+SUMIF(M$4,"*"&amp;$E$4&amp;"*",$E205)+SUMIF(M$4,"*"&amp;$F$4&amp;"*",$F205)+SUMIF(M$4,"*"&amp;$G$4&amp;"*",$G205)+SUMIF(M$4,"*"&amp;$H$4&amp;"*",$H205)+SUMIF(M$4,"*"&amp;$I$4&amp;"*",$I205)+SUMIF(M$4,"*"&amp;$J$4&amp;"*",$J205)+SUMIF(M$4,"*"&amp;$K$4&amp;"*",$K205)</f>
        <v>17.326547023159698</v>
      </c>
      <c r="N205" s="6">
        <f t="shared" ca="1" si="45"/>
        <v>16.872560004452652</v>
      </c>
      <c r="O205" s="6">
        <f t="shared" ca="1" si="45"/>
        <v>15.665644932124493</v>
      </c>
      <c r="P205" s="6">
        <f t="shared" ca="1" si="45"/>
        <v>21.08443159742734</v>
      </c>
      <c r="Q205" s="6">
        <f t="shared" ca="1" si="45"/>
        <v>17.005030960529396</v>
      </c>
      <c r="R205" s="58"/>
      <c r="S205" s="58">
        <f t="shared" ca="1" si="43"/>
        <v>21.08443159742734</v>
      </c>
      <c r="T205" s="7">
        <f ca="1">SMALL($S$5:$S$1004,ROWS($S$5:S205))</f>
        <v>16.272619646424484</v>
      </c>
      <c r="U205" s="11">
        <f ca="1">ROWS($S$5:S205)/COUNT($S$5:$S$1004)</f>
        <v>0.20100000000000001</v>
      </c>
      <c r="V205" s="8"/>
      <c r="W205" s="8"/>
      <c r="Y205" s="8"/>
      <c r="Z205" s="8"/>
      <c r="AA205" s="8"/>
      <c r="AB205" s="8"/>
      <c r="AC205" s="8"/>
      <c r="AD205" s="8"/>
      <c r="AF205" s="7"/>
      <c r="AG205" s="7"/>
      <c r="AH205" s="7"/>
      <c r="AI205" s="58"/>
      <c r="AJ205" s="7"/>
      <c r="AK205" s="7"/>
      <c r="AL205" s="59"/>
      <c r="AM205" s="59"/>
      <c r="AN205" s="59"/>
      <c r="AO205" s="59"/>
      <c r="AP205" s="59"/>
      <c r="AQ205" s="59"/>
    </row>
    <row r="206" spans="1:43" hidden="1" x14ac:dyDescent="0.25">
      <c r="A206" s="58">
        <f t="shared" ca="1" si="44"/>
        <v>4.9583081695545168</v>
      </c>
      <c r="B206" s="58">
        <f t="shared" ca="1" si="44"/>
        <v>2.9543260237849944</v>
      </c>
      <c r="C206" s="58">
        <f t="shared" ca="1" si="44"/>
        <v>2.2803830280934592</v>
      </c>
      <c r="D206" s="58">
        <f t="shared" ca="1" si="44"/>
        <v>1.2174159530712756</v>
      </c>
      <c r="E206" s="58">
        <f t="shared" ca="1" si="44"/>
        <v>5.6413210073810358</v>
      </c>
      <c r="F206" s="58">
        <f t="shared" ca="1" si="44"/>
        <v>3.9337539994363699</v>
      </c>
      <c r="G206" s="58">
        <f t="shared" ca="1" si="44"/>
        <v>1.2677328653300031</v>
      </c>
      <c r="H206" s="58">
        <f t="shared" ca="1" si="44"/>
        <v>4.2912418292400112</v>
      </c>
      <c r="I206" s="58">
        <f t="shared" ca="1" si="44"/>
        <v>3.2375343630064983</v>
      </c>
      <c r="J206" s="58">
        <f t="shared" ca="1" si="44"/>
        <v>7.2556381743306737</v>
      </c>
      <c r="K206" s="58">
        <f t="shared" ca="1" si="44"/>
        <v>2.5677293410649717</v>
      </c>
      <c r="L206" s="58"/>
      <c r="M206" s="6">
        <f t="shared" ca="1" si="45"/>
        <v>15.762062237308653</v>
      </c>
      <c r="N206" s="6">
        <f t="shared" ca="1" si="45"/>
        <v>14.699095162286469</v>
      </c>
      <c r="O206" s="6">
        <f t="shared" ca="1" si="45"/>
        <v>15.851285205496705</v>
      </c>
      <c r="P206" s="6">
        <f t="shared" ca="1" si="45"/>
        <v>12.693343727292834</v>
      </c>
      <c r="Q206" s="6">
        <f t="shared" ca="1" si="45"/>
        <v>15.454618201471014</v>
      </c>
      <c r="R206" s="58"/>
      <c r="S206" s="58">
        <f t="shared" ca="1" si="43"/>
        <v>15.851285205496705</v>
      </c>
      <c r="T206" s="7">
        <f ca="1">SMALL($S$5:$S$1004,ROWS($S$5:S206))</f>
        <v>16.274815249075651</v>
      </c>
      <c r="U206" s="11">
        <f ca="1">ROWS($S$5:S206)/COUNT($S$5:$S$1004)</f>
        <v>0.20200000000000001</v>
      </c>
      <c r="V206" s="8"/>
      <c r="W206" s="8"/>
      <c r="Y206" s="8"/>
      <c r="Z206" s="8"/>
      <c r="AA206" s="8"/>
      <c r="AB206" s="8"/>
      <c r="AC206" s="8"/>
      <c r="AD206" s="8"/>
      <c r="AF206" s="7"/>
      <c r="AG206" s="7"/>
      <c r="AH206" s="7"/>
      <c r="AI206" s="58"/>
      <c r="AJ206" s="7"/>
      <c r="AK206" s="7"/>
      <c r="AL206" s="59"/>
      <c r="AM206" s="59"/>
      <c r="AN206" s="59"/>
      <c r="AO206" s="59"/>
      <c r="AP206" s="59"/>
      <c r="AQ206" s="59"/>
    </row>
    <row r="207" spans="1:43" hidden="1" x14ac:dyDescent="0.25">
      <c r="A207" s="58">
        <f t="shared" ca="1" si="44"/>
        <v>4.8253613468743861</v>
      </c>
      <c r="B207" s="58">
        <f t="shared" ca="1" si="44"/>
        <v>1.7849077450363033</v>
      </c>
      <c r="C207" s="58">
        <f t="shared" ca="1" si="44"/>
        <v>2.9567694837570722</v>
      </c>
      <c r="D207" s="58">
        <f t="shared" ca="1" si="44"/>
        <v>1.1663061231720075</v>
      </c>
      <c r="E207" s="58">
        <f t="shared" ca="1" si="44"/>
        <v>4.7468758311371246</v>
      </c>
      <c r="F207" s="58">
        <f t="shared" ca="1" si="44"/>
        <v>2.4178844055826039</v>
      </c>
      <c r="G207" s="58">
        <f t="shared" ca="1" si="44"/>
        <v>1.2603209689850201</v>
      </c>
      <c r="H207" s="58">
        <f t="shared" ca="1" si="44"/>
        <v>2.0795687840641524</v>
      </c>
      <c r="I207" s="58">
        <f t="shared" ca="1" si="44"/>
        <v>5.6707993729499719</v>
      </c>
      <c r="J207" s="58">
        <f t="shared" ca="1" si="44"/>
        <v>7.5333743147320664</v>
      </c>
      <c r="K207" s="58">
        <f t="shared" ca="1" si="44"/>
        <v>5.7377963790357578</v>
      </c>
      <c r="L207" s="58"/>
      <c r="M207" s="6">
        <f t="shared" ca="1" si="45"/>
        <v>16.575826114348544</v>
      </c>
      <c r="N207" s="6">
        <f t="shared" ca="1" si="45"/>
        <v>14.785362753763479</v>
      </c>
      <c r="O207" s="6">
        <f t="shared" ca="1" si="45"/>
        <v>14.065157890905494</v>
      </c>
      <c r="P207" s="6">
        <f t="shared" ca="1" si="45"/>
        <v>15.611387902604637</v>
      </c>
      <c r="Q207" s="6">
        <f t="shared" ca="1" si="45"/>
        <v>14.349148739273339</v>
      </c>
      <c r="R207" s="58"/>
      <c r="S207" s="58">
        <f t="shared" ca="1" si="43"/>
        <v>16.575826114348544</v>
      </c>
      <c r="T207" s="7">
        <f ca="1">SMALL($S$5:$S$1004,ROWS($S$5:S207))</f>
        <v>16.288965183656895</v>
      </c>
      <c r="U207" s="11">
        <f ca="1">ROWS($S$5:S207)/COUNT($S$5:$S$1004)</f>
        <v>0.20300000000000001</v>
      </c>
      <c r="V207" s="8"/>
      <c r="W207" s="8"/>
      <c r="Y207" s="8"/>
      <c r="Z207" s="8"/>
      <c r="AA207" s="8"/>
      <c r="AB207" s="8"/>
      <c r="AC207" s="8"/>
      <c r="AD207" s="8"/>
      <c r="AF207" s="7"/>
      <c r="AG207" s="7"/>
      <c r="AH207" s="7"/>
      <c r="AI207" s="58"/>
      <c r="AJ207" s="7"/>
      <c r="AK207" s="7"/>
      <c r="AL207" s="59"/>
      <c r="AM207" s="59"/>
      <c r="AN207" s="59"/>
      <c r="AO207" s="59"/>
      <c r="AP207" s="59"/>
      <c r="AQ207" s="59"/>
    </row>
    <row r="208" spans="1:43" hidden="1" x14ac:dyDescent="0.25">
      <c r="A208" s="58">
        <f t="shared" ca="1" si="44"/>
        <v>3.7982260503795482</v>
      </c>
      <c r="B208" s="58">
        <f t="shared" ca="1" si="44"/>
        <v>3.2534997671746182</v>
      </c>
      <c r="C208" s="58">
        <f t="shared" ca="1" si="44"/>
        <v>3.9564458450720275</v>
      </c>
      <c r="D208" s="58">
        <f t="shared" ca="1" si="44"/>
        <v>1.5482575705848016</v>
      </c>
      <c r="E208" s="58">
        <f t="shared" ca="1" si="44"/>
        <v>6.6246926183107488</v>
      </c>
      <c r="F208" s="58">
        <f t="shared" ca="1" si="44"/>
        <v>2.5774448363664795</v>
      </c>
      <c r="G208" s="58">
        <f t="shared" ca="1" si="44"/>
        <v>1.0495866105591518</v>
      </c>
      <c r="H208" s="58">
        <f t="shared" ca="1" si="44"/>
        <v>4.6071816437996587</v>
      </c>
      <c r="I208" s="58">
        <f t="shared" ca="1" si="44"/>
        <v>6.9999934470527396</v>
      </c>
      <c r="J208" s="58">
        <f t="shared" ca="1" si="44"/>
        <v>6.5117101458632334</v>
      </c>
      <c r="K208" s="58">
        <f t="shared" ca="1" si="44"/>
        <v>5.5266003447602614</v>
      </c>
      <c r="L208" s="58"/>
      <c r="M208" s="6">
        <f t="shared" ca="1" si="45"/>
        <v>15.315968651873961</v>
      </c>
      <c r="N208" s="6">
        <f t="shared" ca="1" si="45"/>
        <v>12.907780377386734</v>
      </c>
      <c r="O208" s="6">
        <f t="shared" ca="1" si="45"/>
        <v>16.3899025313486</v>
      </c>
      <c r="P208" s="6">
        <f t="shared" ca="1" si="45"/>
        <v>18.357538395354098</v>
      </c>
      <c r="Q208" s="6">
        <f t="shared" ca="1" si="45"/>
        <v>20.011974374045288</v>
      </c>
      <c r="R208" s="58"/>
      <c r="S208" s="58">
        <f t="shared" ca="1" si="43"/>
        <v>20.011974374045288</v>
      </c>
      <c r="T208" s="7">
        <f ca="1">SMALL($S$5:$S$1004,ROWS($S$5:S208))</f>
        <v>16.292422014068229</v>
      </c>
      <c r="U208" s="11">
        <f ca="1">ROWS($S$5:S208)/COUNT($S$5:$S$1004)</f>
        <v>0.20399999999999999</v>
      </c>
      <c r="V208" s="8"/>
      <c r="W208" s="8"/>
      <c r="Y208" s="8"/>
      <c r="Z208" s="8"/>
      <c r="AA208" s="8"/>
      <c r="AB208" s="8"/>
      <c r="AC208" s="8"/>
      <c r="AD208" s="8"/>
      <c r="AF208" s="7"/>
      <c r="AG208" s="7"/>
      <c r="AH208" s="7"/>
      <c r="AI208" s="58"/>
      <c r="AJ208" s="7"/>
      <c r="AK208" s="7"/>
      <c r="AL208" s="59"/>
      <c r="AM208" s="59"/>
      <c r="AN208" s="59"/>
      <c r="AO208" s="59"/>
      <c r="AP208" s="59"/>
      <c r="AQ208" s="59"/>
    </row>
    <row r="209" spans="1:43" hidden="1" x14ac:dyDescent="0.25">
      <c r="A209" s="58">
        <f t="shared" ca="1" si="44"/>
        <v>2.9332420069856471</v>
      </c>
      <c r="B209" s="58">
        <f t="shared" ca="1" si="44"/>
        <v>2.2335675213310693</v>
      </c>
      <c r="C209" s="58">
        <f t="shared" ca="1" si="44"/>
        <v>2.8263197480539564</v>
      </c>
      <c r="D209" s="58">
        <f t="shared" ca="1" si="44"/>
        <v>2.8222742541630357</v>
      </c>
      <c r="E209" s="58">
        <f t="shared" ca="1" si="44"/>
        <v>7.9570822008090625</v>
      </c>
      <c r="F209" s="58">
        <f t="shared" ca="1" si="44"/>
        <v>4.49785065987564</v>
      </c>
      <c r="G209" s="58">
        <f t="shared" ca="1" si="44"/>
        <v>0.85297677891638124</v>
      </c>
      <c r="H209" s="58">
        <f t="shared" ca="1" si="44"/>
        <v>4.9402900177319236</v>
      </c>
      <c r="I209" s="58">
        <f t="shared" ca="1" si="44"/>
        <v>5.098757703073348</v>
      </c>
      <c r="J209" s="58">
        <f t="shared" ca="1" si="44"/>
        <v>7.0546271732773782</v>
      </c>
      <c r="K209" s="58">
        <f t="shared" ca="1" si="44"/>
        <v>2.6265795811012231</v>
      </c>
      <c r="L209" s="58"/>
      <c r="M209" s="6">
        <f t="shared" ca="1" si="45"/>
        <v>13.667165707233362</v>
      </c>
      <c r="N209" s="6">
        <f t="shared" ca="1" si="45"/>
        <v>13.663120213342442</v>
      </c>
      <c r="O209" s="6">
        <f t="shared" ca="1" si="45"/>
        <v>17.245276895417511</v>
      </c>
      <c r="P209" s="6">
        <f t="shared" ca="1" si="45"/>
        <v>14.456755465381281</v>
      </c>
      <c r="Q209" s="6">
        <f t="shared" ca="1" si="45"/>
        <v>17.757519320973277</v>
      </c>
      <c r="R209" s="58"/>
      <c r="S209" s="58">
        <f t="shared" ca="1" si="43"/>
        <v>17.757519320973277</v>
      </c>
      <c r="T209" s="7">
        <f ca="1">SMALL($S$5:$S$1004,ROWS($S$5:S209))</f>
        <v>16.304474305044991</v>
      </c>
      <c r="U209" s="11">
        <f ca="1">ROWS($S$5:S209)/COUNT($S$5:$S$1004)</f>
        <v>0.20499999999999999</v>
      </c>
      <c r="V209" s="8"/>
      <c r="W209" s="8"/>
      <c r="Y209" s="8"/>
      <c r="Z209" s="8"/>
      <c r="AA209" s="8"/>
      <c r="AB209" s="8"/>
      <c r="AC209" s="8"/>
      <c r="AD209" s="8"/>
      <c r="AF209" s="7"/>
      <c r="AG209" s="7"/>
      <c r="AH209" s="7"/>
      <c r="AI209" s="58"/>
      <c r="AJ209" s="7"/>
      <c r="AK209" s="7"/>
      <c r="AL209" s="59"/>
      <c r="AM209" s="59"/>
      <c r="AN209" s="59"/>
      <c r="AO209" s="59"/>
      <c r="AP209" s="59"/>
      <c r="AQ209" s="59"/>
    </row>
    <row r="210" spans="1:43" hidden="1" x14ac:dyDescent="0.25">
      <c r="A210" s="58">
        <f t="shared" ca="1" si="44"/>
        <v>5.5763713878247412</v>
      </c>
      <c r="B210" s="58">
        <f t="shared" ca="1" si="44"/>
        <v>4.4361264296834495</v>
      </c>
      <c r="C210" s="58">
        <f t="shared" ca="1" si="44"/>
        <v>2.4611738180403115</v>
      </c>
      <c r="D210" s="58">
        <f t="shared" ca="1" si="44"/>
        <v>1.2598258179144546</v>
      </c>
      <c r="E210" s="58">
        <f t="shared" ca="1" si="44"/>
        <v>7.4348343524969955</v>
      </c>
      <c r="F210" s="58">
        <f t="shared" ca="1" si="44"/>
        <v>2.2626813546336595</v>
      </c>
      <c r="G210" s="58">
        <f t="shared" ca="1" si="44"/>
        <v>1.2101149340461543</v>
      </c>
      <c r="H210" s="58">
        <f t="shared" ca="1" si="44"/>
        <v>4.0198355575114686</v>
      </c>
      <c r="I210" s="58">
        <f t="shared" ca="1" si="44"/>
        <v>4.1228385568442123</v>
      </c>
      <c r="J210" s="58">
        <f t="shared" ca="1" si="44"/>
        <v>5.0779684959402793</v>
      </c>
      <c r="K210" s="58">
        <f t="shared" ca="1" si="44"/>
        <v>5.2771791959901062</v>
      </c>
      <c r="L210" s="58"/>
      <c r="M210" s="6">
        <f t="shared" ca="1" si="45"/>
        <v>14.325628635851487</v>
      </c>
      <c r="N210" s="6">
        <f t="shared" ca="1" si="45"/>
        <v>13.124280635725629</v>
      </c>
      <c r="O210" s="6">
        <f t="shared" ca="1" si="45"/>
        <v>16.948929278120723</v>
      </c>
      <c r="P210" s="6">
        <f t="shared" ca="1" si="45"/>
        <v>16.098825537151427</v>
      </c>
      <c r="Q210" s="6">
        <f t="shared" ca="1" si="45"/>
        <v>21.167975535682018</v>
      </c>
      <c r="R210" s="58"/>
      <c r="S210" s="58">
        <f t="shared" ca="1" si="43"/>
        <v>21.167975535682018</v>
      </c>
      <c r="T210" s="7">
        <f ca="1">SMALL($S$5:$S$1004,ROWS($S$5:S210))</f>
        <v>16.315757346184895</v>
      </c>
      <c r="U210" s="11">
        <f ca="1">ROWS($S$5:S210)/COUNT($S$5:$S$1004)</f>
        <v>0.20599999999999999</v>
      </c>
      <c r="V210" s="8"/>
      <c r="W210" s="8"/>
      <c r="Y210" s="8"/>
      <c r="Z210" s="8"/>
      <c r="AA210" s="8"/>
      <c r="AB210" s="8"/>
      <c r="AC210" s="8"/>
      <c r="AD210" s="8"/>
      <c r="AF210" s="7"/>
      <c r="AG210" s="7"/>
      <c r="AH210" s="7"/>
      <c r="AI210" s="58"/>
      <c r="AJ210" s="7"/>
      <c r="AK210" s="7"/>
      <c r="AL210" s="59"/>
      <c r="AM210" s="59"/>
      <c r="AN210" s="59"/>
      <c r="AO210" s="59"/>
      <c r="AP210" s="59"/>
      <c r="AQ210" s="59"/>
    </row>
    <row r="211" spans="1:43" hidden="1" x14ac:dyDescent="0.25">
      <c r="A211" s="58">
        <f t="shared" ca="1" si="44"/>
        <v>4.3965544256653404</v>
      </c>
      <c r="B211" s="58">
        <f t="shared" ca="1" si="44"/>
        <v>1.6404242749760143</v>
      </c>
      <c r="C211" s="58">
        <f t="shared" ca="1" si="44"/>
        <v>4.3692792060286996</v>
      </c>
      <c r="D211" s="58">
        <f t="shared" ca="1" si="44"/>
        <v>1.0725230939263943</v>
      </c>
      <c r="E211" s="58">
        <f t="shared" ca="1" si="44"/>
        <v>6.502002050699776</v>
      </c>
      <c r="F211" s="58">
        <f t="shared" ca="1" si="44"/>
        <v>2.5384934652758702</v>
      </c>
      <c r="G211" s="58">
        <f t="shared" ca="1" si="44"/>
        <v>2.469760977991208</v>
      </c>
      <c r="H211" s="58">
        <f t="shared" ca="1" si="44"/>
        <v>4.3683965933993463</v>
      </c>
      <c r="I211" s="58">
        <f t="shared" ca="1" si="44"/>
        <v>4.3997450938701395</v>
      </c>
      <c r="J211" s="58">
        <f t="shared" ca="1" si="44"/>
        <v>4.2139715319789044</v>
      </c>
      <c r="K211" s="58">
        <f t="shared" ca="1" si="44"/>
        <v>2.4870027853437131</v>
      </c>
      <c r="L211" s="58"/>
      <c r="M211" s="6">
        <f t="shared" ca="1" si="45"/>
        <v>15.449566141664151</v>
      </c>
      <c r="N211" s="6">
        <f t="shared" ca="1" si="45"/>
        <v>12.152810029561847</v>
      </c>
      <c r="O211" s="6">
        <f t="shared" ca="1" si="45"/>
        <v>12.356397857654695</v>
      </c>
      <c r="P211" s="6">
        <f t="shared" ca="1" si="45"/>
        <v>11.065665619465737</v>
      </c>
      <c r="Q211" s="6">
        <f t="shared" ca="1" si="45"/>
        <v>14.997825704418851</v>
      </c>
      <c r="R211" s="58"/>
      <c r="S211" s="58">
        <f t="shared" ca="1" si="43"/>
        <v>15.449566141664151</v>
      </c>
      <c r="T211" s="7">
        <f ca="1">SMALL($S$5:$S$1004,ROWS($S$5:S211))</f>
        <v>16.322734803438713</v>
      </c>
      <c r="U211" s="11">
        <f ca="1">ROWS($S$5:S211)/COUNT($S$5:$S$1004)</f>
        <v>0.20699999999999999</v>
      </c>
      <c r="V211" s="8"/>
      <c r="W211" s="8"/>
      <c r="Y211" s="8"/>
      <c r="Z211" s="8"/>
      <c r="AA211" s="8"/>
      <c r="AB211" s="8"/>
      <c r="AC211" s="8"/>
      <c r="AD211" s="8"/>
      <c r="AF211" s="7"/>
      <c r="AG211" s="7"/>
      <c r="AH211" s="7"/>
      <c r="AI211" s="58"/>
      <c r="AJ211" s="7"/>
      <c r="AK211" s="7"/>
      <c r="AL211" s="59"/>
      <c r="AM211" s="59"/>
      <c r="AN211" s="59"/>
      <c r="AO211" s="59"/>
      <c r="AP211" s="59"/>
      <c r="AQ211" s="59"/>
    </row>
    <row r="212" spans="1:43" hidden="1" x14ac:dyDescent="0.25">
      <c r="A212" s="58">
        <f t="shared" ca="1" si="44"/>
        <v>3.160037903075573</v>
      </c>
      <c r="B212" s="58">
        <f t="shared" ca="1" si="44"/>
        <v>2.3058708184566763</v>
      </c>
      <c r="C212" s="58">
        <f t="shared" ca="1" si="44"/>
        <v>4.1858779233086985</v>
      </c>
      <c r="D212" s="58">
        <f t="shared" ca="1" si="44"/>
        <v>2.8029693411617171</v>
      </c>
      <c r="E212" s="58">
        <f t="shared" ca="1" si="44"/>
        <v>5.6787061219181769</v>
      </c>
      <c r="F212" s="58">
        <f t="shared" ca="1" si="44"/>
        <v>3.3633177899248898</v>
      </c>
      <c r="G212" s="58">
        <f t="shared" ca="1" si="44"/>
        <v>1.3220520606005144</v>
      </c>
      <c r="H212" s="58">
        <f t="shared" ca="1" si="44"/>
        <v>2.6408976251594876</v>
      </c>
      <c r="I212" s="58">
        <f t="shared" ca="1" si="44"/>
        <v>6.0727145001958274</v>
      </c>
      <c r="J212" s="58">
        <f t="shared" ca="1" si="44"/>
        <v>4.4972498105172392</v>
      </c>
      <c r="K212" s="58">
        <f t="shared" ca="1" si="44"/>
        <v>5.549068061397529</v>
      </c>
      <c r="L212" s="58"/>
      <c r="M212" s="6">
        <f t="shared" ca="1" si="45"/>
        <v>13.165217697502024</v>
      </c>
      <c r="N212" s="6">
        <f t="shared" ca="1" si="45"/>
        <v>11.782309115355044</v>
      </c>
      <c r="O212" s="6">
        <f t="shared" ca="1" si="45"/>
        <v>12.481826750892093</v>
      </c>
      <c r="P212" s="6">
        <f t="shared" ca="1" si="45"/>
        <v>17.290971169974924</v>
      </c>
      <c r="Q212" s="6">
        <f t="shared" ca="1" si="45"/>
        <v>16.174542626931867</v>
      </c>
      <c r="R212" s="58"/>
      <c r="S212" s="58">
        <f t="shared" ca="1" si="43"/>
        <v>17.290971169974924</v>
      </c>
      <c r="T212" s="7">
        <f ca="1">SMALL($S$5:$S$1004,ROWS($S$5:S212))</f>
        <v>16.329134934661223</v>
      </c>
      <c r="U212" s="11">
        <f ca="1">ROWS($S$5:S212)/COUNT($S$5:$S$1004)</f>
        <v>0.20799999999999999</v>
      </c>
      <c r="V212" s="8"/>
      <c r="W212" s="8"/>
      <c r="Y212" s="8"/>
      <c r="Z212" s="8"/>
      <c r="AA212" s="8"/>
      <c r="AB212" s="8"/>
      <c r="AC212" s="8"/>
      <c r="AD212" s="8"/>
      <c r="AF212" s="7"/>
      <c r="AG212" s="7"/>
      <c r="AH212" s="7"/>
      <c r="AI212" s="58"/>
      <c r="AJ212" s="7"/>
      <c r="AK212" s="7"/>
      <c r="AL212" s="59"/>
      <c r="AM212" s="59"/>
      <c r="AN212" s="59"/>
      <c r="AO212" s="59"/>
      <c r="AP212" s="59"/>
      <c r="AQ212" s="59"/>
    </row>
    <row r="213" spans="1:43" hidden="1" x14ac:dyDescent="0.25">
      <c r="A213" s="58">
        <f t="shared" ca="1" si="44"/>
        <v>4.2294489602874243</v>
      </c>
      <c r="B213" s="58">
        <f t="shared" ca="1" si="44"/>
        <v>3.8766201350270415</v>
      </c>
      <c r="C213" s="58">
        <f t="shared" ca="1" si="44"/>
        <v>3.7524598368163424</v>
      </c>
      <c r="D213" s="58">
        <f t="shared" ca="1" si="44"/>
        <v>1.3893923133002557</v>
      </c>
      <c r="E213" s="58">
        <f t="shared" ca="1" si="44"/>
        <v>5.83426801438487</v>
      </c>
      <c r="F213" s="58">
        <f t="shared" ca="1" si="44"/>
        <v>2.2823359466943463</v>
      </c>
      <c r="G213" s="58">
        <f t="shared" ca="1" si="44"/>
        <v>2.6565830485575921</v>
      </c>
      <c r="H213" s="58">
        <f t="shared" ca="1" si="44"/>
        <v>3.950303944949435</v>
      </c>
      <c r="I213" s="58">
        <f t="shared" ca="1" si="44"/>
        <v>6.8404100919306146</v>
      </c>
      <c r="J213" s="58">
        <f t="shared" ca="1" si="44"/>
        <v>7.8313454353900642</v>
      </c>
      <c r="K213" s="58">
        <f t="shared" ca="1" si="44"/>
        <v>3.306849199969033</v>
      </c>
      <c r="L213" s="58"/>
      <c r="M213" s="6">
        <f t="shared" ca="1" si="45"/>
        <v>18.469837281051426</v>
      </c>
      <c r="N213" s="6">
        <f t="shared" ca="1" si="45"/>
        <v>16.106769757535339</v>
      </c>
      <c r="O213" s="6">
        <f t="shared" ca="1" si="45"/>
        <v>17.542233584801977</v>
      </c>
      <c r="P213" s="6">
        <f t="shared" ca="1" si="45"/>
        <v>16.306215373621036</v>
      </c>
      <c r="Q213" s="6">
        <f t="shared" ca="1" si="45"/>
        <v>16.96804129433038</v>
      </c>
      <c r="R213" s="58"/>
      <c r="S213" s="58">
        <f t="shared" ca="1" si="43"/>
        <v>18.469837281051426</v>
      </c>
      <c r="T213" s="7">
        <f ca="1">SMALL($S$5:$S$1004,ROWS($S$5:S213))</f>
        <v>16.336785614312358</v>
      </c>
      <c r="U213" s="11">
        <f ca="1">ROWS($S$5:S213)/COUNT($S$5:$S$1004)</f>
        <v>0.20899999999999999</v>
      </c>
      <c r="V213" s="8"/>
      <c r="W213" s="8"/>
      <c r="Y213" s="8"/>
      <c r="Z213" s="8"/>
      <c r="AA213" s="8"/>
      <c r="AB213" s="8"/>
      <c r="AC213" s="8"/>
      <c r="AD213" s="8"/>
      <c r="AF213" s="7"/>
      <c r="AG213" s="7"/>
      <c r="AH213" s="7"/>
      <c r="AI213" s="58"/>
      <c r="AJ213" s="7"/>
      <c r="AK213" s="7"/>
      <c r="AL213" s="59"/>
      <c r="AM213" s="59"/>
      <c r="AN213" s="59"/>
      <c r="AO213" s="59"/>
      <c r="AP213" s="59"/>
      <c r="AQ213" s="59"/>
    </row>
    <row r="214" spans="1:43" hidden="1" x14ac:dyDescent="0.25">
      <c r="A214" s="58">
        <f t="shared" ca="1" si="44"/>
        <v>3.4564156667772048</v>
      </c>
      <c r="B214" s="58">
        <f t="shared" ca="1" si="44"/>
        <v>2.8825646961183224</v>
      </c>
      <c r="C214" s="58">
        <f t="shared" ca="1" si="44"/>
        <v>4.5716679736748222</v>
      </c>
      <c r="D214" s="58">
        <f t="shared" ca="1" si="44"/>
        <v>2.2785280404971311</v>
      </c>
      <c r="E214" s="58">
        <f t="shared" ca="1" si="44"/>
        <v>7.7173346487785022</v>
      </c>
      <c r="F214" s="58">
        <f t="shared" ca="1" si="44"/>
        <v>3.5282063683534073</v>
      </c>
      <c r="G214" s="58">
        <f t="shared" ca="1" si="44"/>
        <v>1.0402155035915834</v>
      </c>
      <c r="H214" s="58">
        <f t="shared" ca="1" si="44"/>
        <v>3.5074145970756563</v>
      </c>
      <c r="I214" s="58">
        <f t="shared" ca="1" si="44"/>
        <v>6.6346853276025533</v>
      </c>
      <c r="J214" s="58">
        <f t="shared" ca="1" si="44"/>
        <v>4.9246406851015081</v>
      </c>
      <c r="K214" s="58">
        <f t="shared" ca="1" si="44"/>
        <v>5.1742273348524428</v>
      </c>
      <c r="L214" s="58"/>
      <c r="M214" s="6">
        <f t="shared" ca="1" si="45"/>
        <v>13.992939829145119</v>
      </c>
      <c r="N214" s="6">
        <f t="shared" ca="1" si="45"/>
        <v>11.699799895967427</v>
      </c>
      <c r="O214" s="6">
        <f t="shared" ca="1" si="45"/>
        <v>15.524540029998333</v>
      </c>
      <c r="P214" s="6">
        <f t="shared" ca="1" si="45"/>
        <v>18.219683726926725</v>
      </c>
      <c r="Q214" s="6">
        <f t="shared" ca="1" si="45"/>
        <v>19.281541276824925</v>
      </c>
      <c r="R214" s="58"/>
      <c r="S214" s="58">
        <f t="shared" ca="1" si="43"/>
        <v>19.281541276824925</v>
      </c>
      <c r="T214" s="7">
        <f ca="1">SMALL($S$5:$S$1004,ROWS($S$5:S214))</f>
        <v>16.341850767773266</v>
      </c>
      <c r="U214" s="11">
        <f ca="1">ROWS($S$5:S214)/COUNT($S$5:$S$1004)</f>
        <v>0.21</v>
      </c>
      <c r="V214" s="8"/>
      <c r="W214" s="8"/>
      <c r="Y214" s="8"/>
      <c r="Z214" s="8"/>
      <c r="AA214" s="8"/>
      <c r="AB214" s="8"/>
      <c r="AC214" s="8"/>
      <c r="AD214" s="8"/>
      <c r="AF214" s="7"/>
      <c r="AG214" s="7"/>
      <c r="AH214" s="7"/>
      <c r="AI214" s="58"/>
      <c r="AJ214" s="7"/>
      <c r="AK214" s="7"/>
      <c r="AL214" s="59"/>
      <c r="AM214" s="59"/>
      <c r="AN214" s="59"/>
      <c r="AO214" s="59"/>
      <c r="AP214" s="59"/>
      <c r="AQ214" s="59"/>
    </row>
    <row r="215" spans="1:43" hidden="1" x14ac:dyDescent="0.25">
      <c r="A215" s="58">
        <f t="shared" ref="A215:K224" ca="1" si="46">A$2+(A$3-A$2)*RAND()</f>
        <v>3.1872927565254496</v>
      </c>
      <c r="B215" s="58">
        <f t="shared" ca="1" si="46"/>
        <v>3.8310837069209196</v>
      </c>
      <c r="C215" s="58">
        <f t="shared" ca="1" si="46"/>
        <v>4.1134119897777532</v>
      </c>
      <c r="D215" s="58">
        <f t="shared" ca="1" si="46"/>
        <v>2.0500869678537974</v>
      </c>
      <c r="E215" s="58">
        <f t="shared" ca="1" si="46"/>
        <v>4.9422703567535509</v>
      </c>
      <c r="F215" s="58">
        <f t="shared" ca="1" si="46"/>
        <v>3.847653640953447</v>
      </c>
      <c r="G215" s="58">
        <f t="shared" ca="1" si="46"/>
        <v>1.7273936186642525</v>
      </c>
      <c r="H215" s="58">
        <f t="shared" ca="1" si="46"/>
        <v>2.1614761500918891</v>
      </c>
      <c r="I215" s="58">
        <f t="shared" ca="1" si="46"/>
        <v>3.5727241506980771</v>
      </c>
      <c r="J215" s="58">
        <f t="shared" ca="1" si="46"/>
        <v>5.4094516576937393</v>
      </c>
      <c r="K215" s="58">
        <f t="shared" ca="1" si="46"/>
        <v>2.9602538711701696</v>
      </c>
      <c r="L215" s="58"/>
      <c r="M215" s="6">
        <f t="shared" ref="M215:Q224" ca="1" si="47">SUMIF(M$4,"*"&amp;$A$4&amp;"*",$A215)+SUMIF(M$4,"*"&amp;$B$4&amp;"*",$B215)+SUMIF(M$4,"*"&amp;$C$4&amp;"*",$C215)+SUMIF(M$4,"*"&amp;$D$4&amp;"*",$D215)+SUMIF(M$4,"*"&amp;$E$4&amp;"*",$E215)+SUMIF(M$4,"*"&amp;$F$4&amp;"*",$F215)+SUMIF(M$4,"*"&amp;$G$4&amp;"*",$G215)+SUMIF(M$4,"*"&amp;$H$4&amp;"*",$H215)+SUMIF(M$4,"*"&amp;$I$4&amp;"*",$I215)+SUMIF(M$4,"*"&amp;$J$4&amp;"*",$J215)+SUMIF(M$4,"*"&amp;$K$4&amp;"*",$K215)</f>
        <v>14.437550022661195</v>
      </c>
      <c r="N215" s="6">
        <f t="shared" ca="1" si="47"/>
        <v>12.374225000737239</v>
      </c>
      <c r="O215" s="6">
        <f t="shared" ca="1" si="47"/>
        <v>14.182805721368211</v>
      </c>
      <c r="P215" s="6">
        <f t="shared" ca="1" si="47"/>
        <v>14.211715369742613</v>
      </c>
      <c r="Q215" s="6">
        <f t="shared" ca="1" si="47"/>
        <v>13.895084084936531</v>
      </c>
      <c r="R215" s="58"/>
      <c r="S215" s="58">
        <f t="shared" ca="1" si="43"/>
        <v>14.437550022661195</v>
      </c>
      <c r="T215" s="7">
        <f ca="1">SMALL($S$5:$S$1004,ROWS($S$5:S215))</f>
        <v>16.350587810939675</v>
      </c>
      <c r="U215" s="11">
        <f ca="1">ROWS($S$5:S215)/COUNT($S$5:$S$1004)</f>
        <v>0.21099999999999999</v>
      </c>
      <c r="V215" s="8"/>
      <c r="W215" s="8"/>
      <c r="Y215" s="8"/>
      <c r="Z215" s="8"/>
      <c r="AA215" s="8"/>
      <c r="AB215" s="8"/>
      <c r="AC215" s="8"/>
      <c r="AD215" s="8"/>
      <c r="AF215" s="7"/>
      <c r="AG215" s="7"/>
      <c r="AH215" s="7"/>
      <c r="AI215" s="58"/>
      <c r="AJ215" s="7"/>
      <c r="AK215" s="7"/>
      <c r="AL215" s="59"/>
      <c r="AM215" s="59"/>
      <c r="AN215" s="59"/>
      <c r="AO215" s="59"/>
      <c r="AP215" s="59"/>
      <c r="AQ215" s="59"/>
    </row>
    <row r="216" spans="1:43" hidden="1" x14ac:dyDescent="0.25">
      <c r="A216" s="58">
        <f t="shared" ca="1" si="46"/>
        <v>4.7052442081882813</v>
      </c>
      <c r="B216" s="58">
        <f t="shared" ca="1" si="46"/>
        <v>1.6118712216055942</v>
      </c>
      <c r="C216" s="58">
        <f t="shared" ca="1" si="46"/>
        <v>1.9189714675597607</v>
      </c>
      <c r="D216" s="58">
        <f t="shared" ca="1" si="46"/>
        <v>2.3588397707930131</v>
      </c>
      <c r="E216" s="58">
        <f t="shared" ca="1" si="46"/>
        <v>5.2267988358609685</v>
      </c>
      <c r="F216" s="58">
        <f t="shared" ca="1" si="46"/>
        <v>5.0338899634016139</v>
      </c>
      <c r="G216" s="58">
        <f t="shared" ca="1" si="46"/>
        <v>2.075260567590985</v>
      </c>
      <c r="H216" s="58">
        <f t="shared" ca="1" si="46"/>
        <v>2.3557089790706001</v>
      </c>
      <c r="I216" s="58">
        <f t="shared" ca="1" si="46"/>
        <v>4.138937894432579</v>
      </c>
      <c r="J216" s="58">
        <f t="shared" ca="1" si="46"/>
        <v>4.9109716897924311</v>
      </c>
      <c r="K216" s="58">
        <f t="shared" ca="1" si="46"/>
        <v>5.7140688265265629</v>
      </c>
      <c r="L216" s="58"/>
      <c r="M216" s="6">
        <f t="shared" ca="1" si="47"/>
        <v>13.610447933131459</v>
      </c>
      <c r="N216" s="6">
        <f t="shared" ca="1" si="47"/>
        <v>14.05031623636471</v>
      </c>
      <c r="O216" s="6">
        <f t="shared" ca="1" si="47"/>
        <v>11.749641747258995</v>
      </c>
      <c r="P216" s="6">
        <f t="shared" ca="1" si="47"/>
        <v>16.49876790596635</v>
      </c>
      <c r="Q216" s="6">
        <f t="shared" ca="1" si="47"/>
        <v>14.908447863063724</v>
      </c>
      <c r="R216" s="58"/>
      <c r="S216" s="58">
        <f t="shared" ca="1" si="43"/>
        <v>16.49876790596635</v>
      </c>
      <c r="T216" s="7">
        <f ca="1">SMALL($S$5:$S$1004,ROWS($S$5:S216))</f>
        <v>16.36526618161766</v>
      </c>
      <c r="U216" s="11">
        <f ca="1">ROWS($S$5:S216)/COUNT($S$5:$S$1004)</f>
        <v>0.21199999999999999</v>
      </c>
      <c r="V216" s="8"/>
      <c r="W216" s="8"/>
      <c r="Y216" s="8"/>
      <c r="Z216" s="8"/>
      <c r="AA216" s="8"/>
      <c r="AB216" s="8"/>
      <c r="AC216" s="8"/>
      <c r="AD216" s="8"/>
      <c r="AF216" s="7"/>
      <c r="AG216" s="7"/>
      <c r="AH216" s="7"/>
      <c r="AI216" s="58"/>
      <c r="AJ216" s="7"/>
      <c r="AK216" s="7"/>
      <c r="AL216" s="59"/>
      <c r="AM216" s="59"/>
      <c r="AN216" s="59"/>
      <c r="AO216" s="59"/>
      <c r="AP216" s="59"/>
      <c r="AQ216" s="59"/>
    </row>
    <row r="217" spans="1:43" hidden="1" x14ac:dyDescent="0.25">
      <c r="A217" s="58">
        <f t="shared" ca="1" si="46"/>
        <v>5.1088972219058544</v>
      </c>
      <c r="B217" s="58">
        <f t="shared" ca="1" si="46"/>
        <v>2.9961384808289497</v>
      </c>
      <c r="C217" s="58">
        <f t="shared" ca="1" si="46"/>
        <v>2.8810164563379721</v>
      </c>
      <c r="D217" s="58">
        <f t="shared" ca="1" si="46"/>
        <v>2.7995332564171997</v>
      </c>
      <c r="E217" s="58">
        <f t="shared" ca="1" si="46"/>
        <v>5.1594240538605343</v>
      </c>
      <c r="F217" s="58">
        <f t="shared" ca="1" si="46"/>
        <v>4.1904042339802716</v>
      </c>
      <c r="G217" s="58">
        <f t="shared" ca="1" si="46"/>
        <v>1.6947439663933617</v>
      </c>
      <c r="H217" s="58">
        <f t="shared" ca="1" si="46"/>
        <v>3.0783958174753554</v>
      </c>
      <c r="I217" s="58">
        <f t="shared" ca="1" si="46"/>
        <v>6.7656420783572271</v>
      </c>
      <c r="J217" s="58">
        <f t="shared" ca="1" si="46"/>
        <v>5.0871932317316082</v>
      </c>
      <c r="K217" s="58">
        <f t="shared" ca="1" si="46"/>
        <v>2.6239535590072989</v>
      </c>
      <c r="L217" s="58"/>
      <c r="M217" s="6">
        <f t="shared" ca="1" si="47"/>
        <v>14.771850876368795</v>
      </c>
      <c r="N217" s="6">
        <f t="shared" ca="1" si="47"/>
        <v>14.690367676448023</v>
      </c>
      <c r="O217" s="6">
        <f t="shared" ca="1" si="47"/>
        <v>13.242755766421091</v>
      </c>
      <c r="P217" s="6">
        <f t="shared" ca="1" si="47"/>
        <v>16.576138352173746</v>
      </c>
      <c r="Q217" s="6">
        <f t="shared" ca="1" si="47"/>
        <v>13.857911911172138</v>
      </c>
      <c r="R217" s="58"/>
      <c r="S217" s="58">
        <f t="shared" ca="1" si="43"/>
        <v>16.576138352173746</v>
      </c>
      <c r="T217" s="7">
        <f ca="1">SMALL($S$5:$S$1004,ROWS($S$5:S217))</f>
        <v>16.371217119818947</v>
      </c>
      <c r="U217" s="11">
        <f ca="1">ROWS($S$5:S217)/COUNT($S$5:$S$1004)</f>
        <v>0.21299999999999999</v>
      </c>
      <c r="V217" s="8"/>
      <c r="W217" s="8"/>
      <c r="Y217" s="8"/>
      <c r="Z217" s="8"/>
      <c r="AA217" s="8"/>
      <c r="AB217" s="8"/>
      <c r="AC217" s="8"/>
      <c r="AD217" s="8"/>
      <c r="AF217" s="7"/>
      <c r="AG217" s="7"/>
      <c r="AH217" s="7"/>
      <c r="AI217" s="58"/>
      <c r="AJ217" s="7"/>
      <c r="AK217" s="7"/>
      <c r="AL217" s="59"/>
      <c r="AM217" s="59"/>
      <c r="AN217" s="59"/>
      <c r="AO217" s="59"/>
      <c r="AP217" s="59"/>
      <c r="AQ217" s="59"/>
    </row>
    <row r="218" spans="1:43" hidden="1" x14ac:dyDescent="0.25">
      <c r="A218" s="58">
        <f t="shared" ca="1" si="46"/>
        <v>5.3304273974899505</v>
      </c>
      <c r="B218" s="58">
        <f t="shared" ca="1" si="46"/>
        <v>2.2087231765038435</v>
      </c>
      <c r="C218" s="58">
        <f t="shared" ca="1" si="46"/>
        <v>3.4004686242696582</v>
      </c>
      <c r="D218" s="58">
        <f t="shared" ca="1" si="46"/>
        <v>1.1096370636405437</v>
      </c>
      <c r="E218" s="58">
        <f t="shared" ca="1" si="46"/>
        <v>6.6479856035288734</v>
      </c>
      <c r="F218" s="58">
        <f t="shared" ca="1" si="46"/>
        <v>5.5368673184393726</v>
      </c>
      <c r="G218" s="58">
        <f t="shared" ca="1" si="46"/>
        <v>2.3620267742878371</v>
      </c>
      <c r="H218" s="58">
        <f t="shared" ca="1" si="46"/>
        <v>2.4323650101166776</v>
      </c>
      <c r="I218" s="58">
        <f t="shared" ca="1" si="46"/>
        <v>5.4654837839320463</v>
      </c>
      <c r="J218" s="58">
        <f t="shared" ca="1" si="46"/>
        <v>7.8976450212041591</v>
      </c>
      <c r="K218" s="58">
        <f t="shared" ca="1" si="46"/>
        <v>5.5484235161881141</v>
      </c>
      <c r="L218" s="58"/>
      <c r="M218" s="6">
        <f t="shared" ca="1" si="47"/>
        <v>18.990567817251605</v>
      </c>
      <c r="N218" s="6">
        <f t="shared" ca="1" si="47"/>
        <v>16.69973625662249</v>
      </c>
      <c r="O218" s="6">
        <f t="shared" ca="1" si="47"/>
        <v>16.754353801236874</v>
      </c>
      <c r="P218" s="6">
        <f t="shared" ca="1" si="47"/>
        <v>18.759497795063375</v>
      </c>
      <c r="Q218" s="6">
        <f t="shared" ca="1" si="47"/>
        <v>16.837497306337511</v>
      </c>
      <c r="R218" s="58"/>
      <c r="S218" s="58">
        <f t="shared" ca="1" si="43"/>
        <v>18.990567817251605</v>
      </c>
      <c r="T218" s="7">
        <f ca="1">SMALL($S$5:$S$1004,ROWS($S$5:S218))</f>
        <v>16.376387568637824</v>
      </c>
      <c r="U218" s="11">
        <f ca="1">ROWS($S$5:S218)/COUNT($S$5:$S$1004)</f>
        <v>0.214</v>
      </c>
      <c r="V218" s="8"/>
      <c r="W218" s="8"/>
      <c r="Y218" s="8"/>
      <c r="Z218" s="8"/>
      <c r="AA218" s="8"/>
      <c r="AB218" s="8"/>
      <c r="AC218" s="8"/>
      <c r="AD218" s="8"/>
      <c r="AF218" s="7"/>
      <c r="AG218" s="7"/>
      <c r="AH218" s="7"/>
      <c r="AI218" s="58"/>
      <c r="AJ218" s="7"/>
      <c r="AK218" s="7"/>
      <c r="AL218" s="59"/>
      <c r="AM218" s="59"/>
      <c r="AN218" s="59"/>
      <c r="AO218" s="59"/>
      <c r="AP218" s="59"/>
      <c r="AQ218" s="59"/>
    </row>
    <row r="219" spans="1:43" hidden="1" x14ac:dyDescent="0.25">
      <c r="A219" s="58">
        <f t="shared" ca="1" si="46"/>
        <v>2.9404931763392193</v>
      </c>
      <c r="B219" s="58">
        <f t="shared" ca="1" si="46"/>
        <v>4.3708259039231345</v>
      </c>
      <c r="C219" s="58">
        <f t="shared" ca="1" si="46"/>
        <v>2.9931299075097781</v>
      </c>
      <c r="D219" s="58">
        <f t="shared" ca="1" si="46"/>
        <v>1.5231672250273918</v>
      </c>
      <c r="E219" s="58">
        <f t="shared" ca="1" si="46"/>
        <v>5.9871610922433565</v>
      </c>
      <c r="F219" s="58">
        <f t="shared" ca="1" si="46"/>
        <v>5.5218056987267534</v>
      </c>
      <c r="G219" s="58">
        <f t="shared" ca="1" si="46"/>
        <v>0.95978391577227773</v>
      </c>
      <c r="H219" s="58">
        <f t="shared" ca="1" si="46"/>
        <v>4.5348386261577183</v>
      </c>
      <c r="I219" s="58">
        <f t="shared" ca="1" si="46"/>
        <v>3.2079477112062214</v>
      </c>
      <c r="J219" s="58">
        <f t="shared" ca="1" si="46"/>
        <v>6.423249874126209</v>
      </c>
      <c r="K219" s="58">
        <f t="shared" ca="1" si="46"/>
        <v>5.3707944970266173</v>
      </c>
      <c r="L219" s="58"/>
      <c r="M219" s="6">
        <f t="shared" ca="1" si="47"/>
        <v>13.316656873747483</v>
      </c>
      <c r="N219" s="6">
        <f t="shared" ca="1" si="47"/>
        <v>11.846694191265097</v>
      </c>
      <c r="O219" s="6">
        <f t="shared" ca="1" si="47"/>
        <v>16.781236870292702</v>
      </c>
      <c r="P219" s="6">
        <f t="shared" ca="1" si="47"/>
        <v>18.471373810882728</v>
      </c>
      <c r="Q219" s="6">
        <f t="shared" ca="1" si="47"/>
        <v>20.263620119350826</v>
      </c>
      <c r="R219" s="58"/>
      <c r="S219" s="58">
        <f t="shared" ca="1" si="43"/>
        <v>20.263620119350826</v>
      </c>
      <c r="T219" s="7">
        <f ca="1">SMALL($S$5:$S$1004,ROWS($S$5:S219))</f>
        <v>16.378731724848731</v>
      </c>
      <c r="U219" s="11">
        <f ca="1">ROWS($S$5:S219)/COUNT($S$5:$S$1004)</f>
        <v>0.215</v>
      </c>
      <c r="V219" s="8"/>
      <c r="W219" s="8"/>
      <c r="Y219" s="8"/>
      <c r="Z219" s="8"/>
      <c r="AA219" s="8"/>
      <c r="AB219" s="8"/>
      <c r="AC219" s="8"/>
      <c r="AD219" s="8"/>
      <c r="AF219" s="7"/>
      <c r="AG219" s="7"/>
      <c r="AH219" s="7"/>
      <c r="AI219" s="58"/>
      <c r="AJ219" s="7"/>
      <c r="AK219" s="7"/>
      <c r="AL219" s="59"/>
      <c r="AM219" s="59"/>
      <c r="AN219" s="59"/>
      <c r="AO219" s="59"/>
      <c r="AP219" s="59"/>
      <c r="AQ219" s="59"/>
    </row>
    <row r="220" spans="1:43" hidden="1" x14ac:dyDescent="0.25">
      <c r="A220" s="58">
        <f t="shared" ca="1" si="46"/>
        <v>2.7273441442455257</v>
      </c>
      <c r="B220" s="58">
        <f t="shared" ca="1" si="46"/>
        <v>4.883312175886573</v>
      </c>
      <c r="C220" s="58">
        <f t="shared" ca="1" si="46"/>
        <v>2.2143058288057103</v>
      </c>
      <c r="D220" s="58">
        <f t="shared" ca="1" si="46"/>
        <v>1.3276422675779567</v>
      </c>
      <c r="E220" s="58">
        <f t="shared" ca="1" si="46"/>
        <v>7.7740543521444216</v>
      </c>
      <c r="F220" s="58">
        <f t="shared" ca="1" si="46"/>
        <v>5.0584002325035664</v>
      </c>
      <c r="G220" s="58">
        <f t="shared" ca="1" si="46"/>
        <v>2.8240355258564804</v>
      </c>
      <c r="H220" s="58">
        <f t="shared" ca="1" si="46"/>
        <v>5.6174066167058854</v>
      </c>
      <c r="I220" s="58">
        <f t="shared" ca="1" si="46"/>
        <v>4.9283090879580636</v>
      </c>
      <c r="J220" s="58">
        <f t="shared" ca="1" si="46"/>
        <v>6.3504719148356532</v>
      </c>
      <c r="K220" s="58">
        <f t="shared" ca="1" si="46"/>
        <v>4.7045011553239231</v>
      </c>
      <c r="L220" s="58"/>
      <c r="M220" s="6">
        <f t="shared" ca="1" si="47"/>
        <v>14.11615741374337</v>
      </c>
      <c r="N220" s="6">
        <f t="shared" ca="1" si="47"/>
        <v>13.229493852515617</v>
      </c>
      <c r="O220" s="6">
        <f t="shared" ca="1" si="47"/>
        <v>19.00783844286665</v>
      </c>
      <c r="P220" s="6">
        <f t="shared" ca="1" si="47"/>
        <v>19.574522651672126</v>
      </c>
      <c r="Q220" s="6">
        <f t="shared" ca="1" si="47"/>
        <v>22.979274300060801</v>
      </c>
      <c r="R220" s="58"/>
      <c r="S220" s="58">
        <f t="shared" ca="1" si="43"/>
        <v>22.979274300060801</v>
      </c>
      <c r="T220" s="7">
        <f ca="1">SMALL($S$5:$S$1004,ROWS($S$5:S220))</f>
        <v>16.390858672284015</v>
      </c>
      <c r="U220" s="11">
        <f ca="1">ROWS($S$5:S220)/COUNT($S$5:$S$1004)</f>
        <v>0.216</v>
      </c>
      <c r="V220" s="8"/>
      <c r="W220" s="8"/>
      <c r="Y220" s="8"/>
      <c r="Z220" s="8"/>
      <c r="AA220" s="8"/>
      <c r="AB220" s="8"/>
      <c r="AC220" s="8"/>
      <c r="AD220" s="8"/>
      <c r="AF220" s="7"/>
      <c r="AG220" s="7"/>
      <c r="AH220" s="7"/>
      <c r="AI220" s="58"/>
      <c r="AJ220" s="7"/>
      <c r="AK220" s="7"/>
      <c r="AL220" s="59"/>
      <c r="AM220" s="59"/>
      <c r="AN220" s="59"/>
      <c r="AO220" s="59"/>
      <c r="AP220" s="59"/>
      <c r="AQ220" s="59"/>
    </row>
    <row r="221" spans="1:43" hidden="1" x14ac:dyDescent="0.25">
      <c r="A221" s="58">
        <f t="shared" ca="1" si="46"/>
        <v>3.0211109718052263</v>
      </c>
      <c r="B221" s="58">
        <f t="shared" ca="1" si="46"/>
        <v>2.5372191690115686</v>
      </c>
      <c r="C221" s="58">
        <f t="shared" ca="1" si="46"/>
        <v>4.0928484815650439</v>
      </c>
      <c r="D221" s="58">
        <f t="shared" ca="1" si="46"/>
        <v>1.9632583903549405</v>
      </c>
      <c r="E221" s="58">
        <f t="shared" ca="1" si="46"/>
        <v>4.6398818861167541</v>
      </c>
      <c r="F221" s="58">
        <f t="shared" ca="1" si="46"/>
        <v>5.8605599012580472</v>
      </c>
      <c r="G221" s="58">
        <f t="shared" ca="1" si="46"/>
        <v>2.2207437679739042</v>
      </c>
      <c r="H221" s="58">
        <f t="shared" ca="1" si="46"/>
        <v>4.2927409449581333</v>
      </c>
      <c r="I221" s="58">
        <f t="shared" ca="1" si="46"/>
        <v>4.9257499115591727</v>
      </c>
      <c r="J221" s="58">
        <f t="shared" ca="1" si="46"/>
        <v>6.5113959113405313</v>
      </c>
      <c r="K221" s="58">
        <f t="shared" ca="1" si="46"/>
        <v>2.1230352391259251</v>
      </c>
      <c r="L221" s="58"/>
      <c r="M221" s="6">
        <f t="shared" ca="1" si="47"/>
        <v>15.846099132684706</v>
      </c>
      <c r="N221" s="6">
        <f t="shared" ca="1" si="47"/>
        <v>13.716509041474602</v>
      </c>
      <c r="O221" s="6">
        <f t="shared" ca="1" si="47"/>
        <v>13.688496966468854</v>
      </c>
      <c r="P221" s="6">
        <f t="shared" ca="1" si="47"/>
        <v>15.446564220954713</v>
      </c>
      <c r="Q221" s="6">
        <f t="shared" ca="1" si="47"/>
        <v>13.592877239212381</v>
      </c>
      <c r="R221" s="58"/>
      <c r="S221" s="58">
        <f t="shared" ca="1" si="43"/>
        <v>15.846099132684706</v>
      </c>
      <c r="T221" s="7">
        <f ca="1">SMALL($S$5:$S$1004,ROWS($S$5:S221))</f>
        <v>16.396695837886405</v>
      </c>
      <c r="U221" s="11">
        <f ca="1">ROWS($S$5:S221)/COUNT($S$5:$S$1004)</f>
        <v>0.217</v>
      </c>
      <c r="V221" s="8"/>
      <c r="W221" s="8"/>
      <c r="Y221" s="8"/>
      <c r="Z221" s="8"/>
      <c r="AA221" s="8"/>
      <c r="AB221" s="8"/>
      <c r="AC221" s="8"/>
      <c r="AD221" s="8"/>
      <c r="AF221" s="7"/>
      <c r="AG221" s="7"/>
      <c r="AH221" s="7"/>
      <c r="AI221" s="58"/>
      <c r="AJ221" s="7"/>
      <c r="AK221" s="7"/>
      <c r="AL221" s="59"/>
      <c r="AM221" s="59"/>
      <c r="AN221" s="59"/>
      <c r="AO221" s="59"/>
      <c r="AP221" s="59"/>
      <c r="AQ221" s="59"/>
    </row>
    <row r="222" spans="1:43" hidden="1" x14ac:dyDescent="0.25">
      <c r="A222" s="58">
        <f t="shared" ca="1" si="46"/>
        <v>2.1228965717700445</v>
      </c>
      <c r="B222" s="58">
        <f t="shared" ca="1" si="46"/>
        <v>1.5684131314604004</v>
      </c>
      <c r="C222" s="58">
        <f t="shared" ca="1" si="46"/>
        <v>2.2157390999797757</v>
      </c>
      <c r="D222" s="58">
        <f t="shared" ca="1" si="46"/>
        <v>2.4741669425133406</v>
      </c>
      <c r="E222" s="58">
        <f t="shared" ca="1" si="46"/>
        <v>6.2550433536478174</v>
      </c>
      <c r="F222" s="58">
        <f t="shared" ca="1" si="46"/>
        <v>2.114652610881</v>
      </c>
      <c r="G222" s="58">
        <f t="shared" ca="1" si="46"/>
        <v>1.7688556773279955</v>
      </c>
      <c r="H222" s="58">
        <f t="shared" ca="1" si="46"/>
        <v>3.5724441587033984</v>
      </c>
      <c r="I222" s="58">
        <f t="shared" ca="1" si="46"/>
        <v>4.7701072966574127</v>
      </c>
      <c r="J222" s="58">
        <f t="shared" ca="1" si="46"/>
        <v>5.1552325974085145</v>
      </c>
      <c r="K222" s="58">
        <f t="shared" ca="1" si="46"/>
        <v>2.896311860691088</v>
      </c>
      <c r="L222" s="58"/>
      <c r="M222" s="6">
        <f t="shared" ca="1" si="47"/>
        <v>11.26272394648633</v>
      </c>
      <c r="N222" s="6">
        <f t="shared" ca="1" si="47"/>
        <v>11.521151789019896</v>
      </c>
      <c r="O222" s="6">
        <f t="shared" ca="1" si="47"/>
        <v>12.978689082516732</v>
      </c>
      <c r="P222" s="6">
        <f t="shared" ca="1" si="47"/>
        <v>11.349484899689902</v>
      </c>
      <c r="Q222" s="6">
        <f t="shared" ca="1" si="47"/>
        <v>14.292212504502704</v>
      </c>
      <c r="R222" s="58"/>
      <c r="S222" s="58">
        <f t="shared" ca="1" si="43"/>
        <v>14.292212504502704</v>
      </c>
      <c r="T222" s="7">
        <f ca="1">SMALL($S$5:$S$1004,ROWS($S$5:S222))</f>
        <v>16.402157503295562</v>
      </c>
      <c r="U222" s="11">
        <f ca="1">ROWS($S$5:S222)/COUNT($S$5:$S$1004)</f>
        <v>0.218</v>
      </c>
      <c r="V222" s="8"/>
      <c r="W222" s="8"/>
      <c r="Y222" s="8"/>
      <c r="Z222" s="8"/>
      <c r="AA222" s="8"/>
      <c r="AB222" s="8"/>
      <c r="AC222" s="8"/>
      <c r="AD222" s="8"/>
      <c r="AF222" s="7"/>
      <c r="AG222" s="7"/>
      <c r="AH222" s="7"/>
      <c r="AI222" s="58"/>
      <c r="AJ222" s="7"/>
      <c r="AK222" s="7"/>
      <c r="AL222" s="59"/>
      <c r="AM222" s="59"/>
      <c r="AN222" s="59"/>
      <c r="AO222" s="59"/>
      <c r="AP222" s="59"/>
      <c r="AQ222" s="59"/>
    </row>
    <row r="223" spans="1:43" hidden="1" x14ac:dyDescent="0.25">
      <c r="A223" s="58">
        <f t="shared" ca="1" si="46"/>
        <v>4.8379694953442849</v>
      </c>
      <c r="B223" s="58">
        <f t="shared" ca="1" si="46"/>
        <v>2.884389631463868</v>
      </c>
      <c r="C223" s="58">
        <f t="shared" ca="1" si="46"/>
        <v>2.7435314107535613</v>
      </c>
      <c r="D223" s="58">
        <f t="shared" ca="1" si="46"/>
        <v>2.889418026108181</v>
      </c>
      <c r="E223" s="58">
        <f t="shared" ca="1" si="46"/>
        <v>5.3475548059377607</v>
      </c>
      <c r="F223" s="58">
        <f t="shared" ca="1" si="46"/>
        <v>5.5427041264863846</v>
      </c>
      <c r="G223" s="58">
        <f t="shared" ca="1" si="46"/>
        <v>0.55296244050224164</v>
      </c>
      <c r="H223" s="58">
        <f t="shared" ca="1" si="46"/>
        <v>4.1719105881241116</v>
      </c>
      <c r="I223" s="58">
        <f t="shared" ca="1" si="46"/>
        <v>5.2715152715079467</v>
      </c>
      <c r="J223" s="58">
        <f t="shared" ca="1" si="46"/>
        <v>6.3440480101620196</v>
      </c>
      <c r="K223" s="58">
        <f t="shared" ca="1" si="46"/>
        <v>2.4765986823829689</v>
      </c>
      <c r="L223" s="58"/>
      <c r="M223" s="6">
        <f t="shared" ca="1" si="47"/>
        <v>14.478511356762107</v>
      </c>
      <c r="N223" s="6">
        <f t="shared" ca="1" si="47"/>
        <v>14.624397972116727</v>
      </c>
      <c r="O223" s="6">
        <f t="shared" ca="1" si="47"/>
        <v>14.575992447563648</v>
      </c>
      <c r="P223" s="6">
        <f t="shared" ca="1" si="47"/>
        <v>16.175207711841168</v>
      </c>
      <c r="Q223" s="6">
        <f t="shared" ca="1" si="47"/>
        <v>14.880453707908709</v>
      </c>
      <c r="R223" s="58"/>
      <c r="S223" s="58">
        <f t="shared" ca="1" si="43"/>
        <v>16.175207711841168</v>
      </c>
      <c r="T223" s="7">
        <f ca="1">SMALL($S$5:$S$1004,ROWS($S$5:S223))</f>
        <v>16.402929888804476</v>
      </c>
      <c r="U223" s="11">
        <f ca="1">ROWS($S$5:S223)/COUNT($S$5:$S$1004)</f>
        <v>0.219</v>
      </c>
      <c r="V223" s="8"/>
      <c r="W223" s="8"/>
      <c r="Y223" s="8"/>
      <c r="Z223" s="8"/>
      <c r="AA223" s="8"/>
      <c r="AB223" s="8"/>
      <c r="AC223" s="8"/>
      <c r="AD223" s="8"/>
      <c r="AF223" s="7"/>
      <c r="AG223" s="7"/>
      <c r="AH223" s="7"/>
      <c r="AI223" s="58"/>
      <c r="AJ223" s="7"/>
      <c r="AK223" s="7"/>
      <c r="AL223" s="59"/>
      <c r="AM223" s="59"/>
      <c r="AN223" s="59"/>
      <c r="AO223" s="59"/>
      <c r="AP223" s="59"/>
      <c r="AQ223" s="59"/>
    </row>
    <row r="224" spans="1:43" hidden="1" x14ac:dyDescent="0.25">
      <c r="A224" s="58">
        <f t="shared" ca="1" si="46"/>
        <v>3.8976441246509275</v>
      </c>
      <c r="B224" s="58">
        <f t="shared" ca="1" si="46"/>
        <v>1.2438515137318733</v>
      </c>
      <c r="C224" s="58">
        <f t="shared" ca="1" si="46"/>
        <v>4.3205269336936905</v>
      </c>
      <c r="D224" s="58">
        <f t="shared" ca="1" si="46"/>
        <v>1.4530245440683693</v>
      </c>
      <c r="E224" s="58">
        <f t="shared" ca="1" si="46"/>
        <v>7.2000891584918243</v>
      </c>
      <c r="F224" s="58">
        <f t="shared" ca="1" si="46"/>
        <v>3.5124957730341442</v>
      </c>
      <c r="G224" s="58">
        <f t="shared" ca="1" si="46"/>
        <v>2.2879469489100552</v>
      </c>
      <c r="H224" s="58">
        <f t="shared" ca="1" si="46"/>
        <v>3.1920921216512026</v>
      </c>
      <c r="I224" s="58">
        <f t="shared" ca="1" si="46"/>
        <v>4.1963886059411539</v>
      </c>
      <c r="J224" s="58">
        <f t="shared" ca="1" si="46"/>
        <v>5.7633182662514777</v>
      </c>
      <c r="K224" s="58">
        <f t="shared" ca="1" si="46"/>
        <v>3.2144383575291924</v>
      </c>
      <c r="L224" s="58"/>
      <c r="M224" s="6">
        <f t="shared" ca="1" si="47"/>
        <v>16.269436273506152</v>
      </c>
      <c r="N224" s="6">
        <f t="shared" ca="1" si="47"/>
        <v>13.40193388388083</v>
      </c>
      <c r="O224" s="6">
        <f t="shared" ca="1" si="47"/>
        <v>14.207258938475174</v>
      </c>
      <c r="P224" s="6">
        <f t="shared" ca="1" si="47"/>
        <v>12.167174250236364</v>
      </c>
      <c r="Q224" s="6">
        <f t="shared" ca="1" si="47"/>
        <v>14.850471151404093</v>
      </c>
      <c r="R224" s="58"/>
      <c r="S224" s="58">
        <f t="shared" ca="1" si="43"/>
        <v>16.269436273506152</v>
      </c>
      <c r="T224" s="7">
        <f ca="1">SMALL($S$5:$S$1004,ROWS($S$5:S224))</f>
        <v>16.405865982960329</v>
      </c>
      <c r="U224" s="11">
        <f ca="1">ROWS($S$5:S224)/COUNT($S$5:$S$1004)</f>
        <v>0.22</v>
      </c>
      <c r="V224" s="8"/>
      <c r="W224" s="8"/>
      <c r="Y224" s="8"/>
      <c r="Z224" s="8"/>
      <c r="AA224" s="8"/>
      <c r="AB224" s="8"/>
      <c r="AC224" s="8"/>
      <c r="AD224" s="8"/>
      <c r="AF224" s="7"/>
      <c r="AG224" s="7"/>
      <c r="AH224" s="7"/>
      <c r="AI224" s="58"/>
      <c r="AJ224" s="7"/>
      <c r="AK224" s="7"/>
      <c r="AL224" s="59"/>
      <c r="AM224" s="59"/>
      <c r="AN224" s="59"/>
      <c r="AO224" s="59"/>
      <c r="AP224" s="59"/>
      <c r="AQ224" s="59"/>
    </row>
    <row r="225" spans="1:43" hidden="1" x14ac:dyDescent="0.25">
      <c r="A225" s="58">
        <f t="shared" ref="A225:K234" ca="1" si="48">A$2+(A$3-A$2)*RAND()</f>
        <v>5.8492971704076293</v>
      </c>
      <c r="B225" s="58">
        <f t="shared" ca="1" si="48"/>
        <v>1.8874830736646167</v>
      </c>
      <c r="C225" s="58">
        <f t="shared" ca="1" si="48"/>
        <v>1.251578354601937</v>
      </c>
      <c r="D225" s="58">
        <f t="shared" ca="1" si="48"/>
        <v>1.9417342547547565</v>
      </c>
      <c r="E225" s="58">
        <f t="shared" ca="1" si="48"/>
        <v>6.3903849854765244</v>
      </c>
      <c r="F225" s="58">
        <f t="shared" ca="1" si="48"/>
        <v>5.3208814852666499</v>
      </c>
      <c r="G225" s="58">
        <f t="shared" ca="1" si="48"/>
        <v>1.4033093544966908</v>
      </c>
      <c r="H225" s="58">
        <f t="shared" ca="1" si="48"/>
        <v>3.6218410156017384</v>
      </c>
      <c r="I225" s="58">
        <f t="shared" ca="1" si="48"/>
        <v>6.3443226549175886</v>
      </c>
      <c r="J225" s="58">
        <f t="shared" ca="1" si="48"/>
        <v>6.2390642849076183</v>
      </c>
      <c r="K225" s="58">
        <f t="shared" ca="1" si="48"/>
        <v>3.0006891617322085</v>
      </c>
      <c r="L225" s="58"/>
      <c r="M225" s="6">
        <f t="shared" ref="M225:Q234" ca="1" si="49">SUMIF(M$4,"*"&amp;$A$4&amp;"*",$A225)+SUMIF(M$4,"*"&amp;$B$4&amp;"*",$B225)+SUMIF(M$4,"*"&amp;$C$4&amp;"*",$C225)+SUMIF(M$4,"*"&amp;$D$4&amp;"*",$D225)+SUMIF(M$4,"*"&amp;$E$4&amp;"*",$E225)+SUMIF(M$4,"*"&amp;$F$4&amp;"*",$F225)+SUMIF(M$4,"*"&amp;$G$4&amp;"*",$G225)+SUMIF(M$4,"*"&amp;$H$4&amp;"*",$H225)+SUMIF(M$4,"*"&amp;$I$4&amp;"*",$I225)+SUMIF(M$4,"*"&amp;$J$4&amp;"*",$J225)+SUMIF(M$4,"*"&amp;$K$4&amp;"*",$K225)</f>
        <v>14.743249164413877</v>
      </c>
      <c r="N225" s="6">
        <f t="shared" ca="1" si="49"/>
        <v>15.433405064566694</v>
      </c>
      <c r="O225" s="6">
        <f t="shared" ca="1" si="49"/>
        <v>14.51693234404876</v>
      </c>
      <c r="P225" s="6">
        <f t="shared" ca="1" si="49"/>
        <v>16.553376375581063</v>
      </c>
      <c r="Q225" s="6">
        <f t="shared" ca="1" si="49"/>
        <v>14.900398236475088</v>
      </c>
      <c r="R225" s="58"/>
      <c r="S225" s="58">
        <f t="shared" ca="1" si="43"/>
        <v>16.553376375581063</v>
      </c>
      <c r="T225" s="7">
        <f ca="1">SMALL($S$5:$S$1004,ROWS($S$5:S225))</f>
        <v>16.412857480821227</v>
      </c>
      <c r="U225" s="11">
        <f ca="1">ROWS($S$5:S225)/COUNT($S$5:$S$1004)</f>
        <v>0.221</v>
      </c>
      <c r="V225" s="8"/>
      <c r="W225" s="8"/>
      <c r="Y225" s="8"/>
      <c r="Z225" s="8"/>
      <c r="AA225" s="8"/>
      <c r="AB225" s="8"/>
      <c r="AC225" s="8"/>
      <c r="AD225" s="8"/>
      <c r="AF225" s="7"/>
      <c r="AG225" s="7"/>
      <c r="AH225" s="7"/>
      <c r="AI225" s="58"/>
      <c r="AJ225" s="7"/>
      <c r="AK225" s="7"/>
      <c r="AL225" s="59"/>
      <c r="AM225" s="59"/>
      <c r="AN225" s="59"/>
      <c r="AO225" s="59"/>
      <c r="AP225" s="59"/>
      <c r="AQ225" s="59"/>
    </row>
    <row r="226" spans="1:43" hidden="1" x14ac:dyDescent="0.25">
      <c r="A226" s="58">
        <f t="shared" ca="1" si="48"/>
        <v>5.6880191246590179</v>
      </c>
      <c r="B226" s="58">
        <f t="shared" ca="1" si="48"/>
        <v>2.4148759367137997</v>
      </c>
      <c r="C226" s="58">
        <f t="shared" ca="1" si="48"/>
        <v>4.4456727102048843</v>
      </c>
      <c r="D226" s="58">
        <f t="shared" ca="1" si="48"/>
        <v>2.0436579599556488</v>
      </c>
      <c r="E226" s="58">
        <f t="shared" ca="1" si="48"/>
        <v>6.0723824292663533</v>
      </c>
      <c r="F226" s="58">
        <f t="shared" ca="1" si="48"/>
        <v>4.8522258020344822</v>
      </c>
      <c r="G226" s="58">
        <f t="shared" ca="1" si="48"/>
        <v>1.4697963711261024</v>
      </c>
      <c r="H226" s="58">
        <f t="shared" ca="1" si="48"/>
        <v>4.7210862369398967</v>
      </c>
      <c r="I226" s="58">
        <f t="shared" ca="1" si="48"/>
        <v>4.6329562305242948</v>
      </c>
      <c r="J226" s="58">
        <f t="shared" ca="1" si="48"/>
        <v>6.5628018799937546</v>
      </c>
      <c r="K226" s="58">
        <f t="shared" ca="1" si="48"/>
        <v>3.353749717766958</v>
      </c>
      <c r="L226" s="58"/>
      <c r="M226" s="6">
        <f t="shared" ca="1" si="49"/>
        <v>18.166290085983761</v>
      </c>
      <c r="N226" s="6">
        <f t="shared" ca="1" si="49"/>
        <v>15.764275335734524</v>
      </c>
      <c r="O226" s="6">
        <f t="shared" ca="1" si="49"/>
        <v>15.050060245973908</v>
      </c>
      <c r="P226" s="6">
        <f t="shared" ca="1" si="49"/>
        <v>15.253807687039535</v>
      </c>
      <c r="Q226" s="6">
        <f t="shared" ca="1" si="49"/>
        <v>16.562094320687009</v>
      </c>
      <c r="R226" s="58"/>
      <c r="S226" s="58">
        <f t="shared" ca="1" si="43"/>
        <v>18.166290085983761</v>
      </c>
      <c r="T226" s="7">
        <f ca="1">SMALL($S$5:$S$1004,ROWS($S$5:S226))</f>
        <v>16.415655720016396</v>
      </c>
      <c r="U226" s="11">
        <f ca="1">ROWS($S$5:S226)/COUNT($S$5:$S$1004)</f>
        <v>0.222</v>
      </c>
      <c r="V226" s="8"/>
      <c r="W226" s="8"/>
      <c r="Y226" s="8"/>
      <c r="Z226" s="8"/>
      <c r="AA226" s="8"/>
      <c r="AB226" s="8"/>
      <c r="AC226" s="8"/>
      <c r="AD226" s="8"/>
      <c r="AF226" s="7"/>
      <c r="AG226" s="7"/>
      <c r="AH226" s="7"/>
      <c r="AI226" s="58"/>
      <c r="AJ226" s="7"/>
      <c r="AK226" s="7"/>
      <c r="AL226" s="59"/>
      <c r="AM226" s="59"/>
      <c r="AN226" s="59"/>
      <c r="AO226" s="59"/>
      <c r="AP226" s="59"/>
      <c r="AQ226" s="59"/>
    </row>
    <row r="227" spans="1:43" hidden="1" x14ac:dyDescent="0.25">
      <c r="A227" s="58">
        <f t="shared" ca="1" si="48"/>
        <v>2.9619260723721643</v>
      </c>
      <c r="B227" s="58">
        <f t="shared" ca="1" si="48"/>
        <v>4.3639907099153046</v>
      </c>
      <c r="C227" s="58">
        <f t="shared" ca="1" si="48"/>
        <v>4.2995271374622828</v>
      </c>
      <c r="D227" s="58">
        <f t="shared" ca="1" si="48"/>
        <v>2.1545271235849173</v>
      </c>
      <c r="E227" s="58">
        <f t="shared" ca="1" si="48"/>
        <v>5.7032657472436004</v>
      </c>
      <c r="F227" s="58">
        <f t="shared" ca="1" si="48"/>
        <v>5.3139805925252759</v>
      </c>
      <c r="G227" s="58">
        <f t="shared" ca="1" si="48"/>
        <v>0.91540627119977136</v>
      </c>
      <c r="H227" s="58">
        <f t="shared" ca="1" si="48"/>
        <v>2.3407695481535384</v>
      </c>
      <c r="I227" s="58">
        <f t="shared" ca="1" si="48"/>
        <v>3.0709822728603222</v>
      </c>
      <c r="J227" s="58">
        <f t="shared" ca="1" si="48"/>
        <v>4.590435500204963</v>
      </c>
      <c r="K227" s="58">
        <f t="shared" ca="1" si="48"/>
        <v>5.3558216317034066</v>
      </c>
      <c r="L227" s="58"/>
      <c r="M227" s="6">
        <f t="shared" ca="1" si="49"/>
        <v>12.767294981239182</v>
      </c>
      <c r="N227" s="6">
        <f t="shared" ca="1" si="49"/>
        <v>10.622294967361816</v>
      </c>
      <c r="O227" s="6">
        <f t="shared" ca="1" si="49"/>
        <v>14.657691957363868</v>
      </c>
      <c r="P227" s="6">
        <f t="shared" ca="1" si="49"/>
        <v>18.104775207004309</v>
      </c>
      <c r="Q227" s="6">
        <f t="shared" ca="1" si="49"/>
        <v>17.76384763701585</v>
      </c>
      <c r="R227" s="58"/>
      <c r="S227" s="58">
        <f t="shared" ca="1" si="43"/>
        <v>18.104775207004309</v>
      </c>
      <c r="T227" s="7">
        <f ca="1">SMALL($S$5:$S$1004,ROWS($S$5:S227))</f>
        <v>16.446341081234067</v>
      </c>
      <c r="U227" s="11">
        <f ca="1">ROWS($S$5:S227)/COUNT($S$5:$S$1004)</f>
        <v>0.223</v>
      </c>
      <c r="V227" s="8"/>
      <c r="W227" s="8"/>
      <c r="Y227" s="8"/>
      <c r="Z227" s="8"/>
      <c r="AA227" s="8"/>
      <c r="AB227" s="8"/>
      <c r="AC227" s="8"/>
      <c r="AD227" s="8"/>
      <c r="AF227" s="7"/>
      <c r="AG227" s="7"/>
      <c r="AH227" s="7"/>
      <c r="AI227" s="58"/>
      <c r="AJ227" s="7"/>
      <c r="AK227" s="7"/>
      <c r="AL227" s="59"/>
      <c r="AM227" s="59"/>
      <c r="AN227" s="59"/>
      <c r="AO227" s="59"/>
      <c r="AP227" s="59"/>
      <c r="AQ227" s="59"/>
    </row>
    <row r="228" spans="1:43" hidden="1" x14ac:dyDescent="0.25">
      <c r="A228" s="58">
        <f t="shared" ca="1" si="48"/>
        <v>4.2907528649178648</v>
      </c>
      <c r="B228" s="58">
        <f t="shared" ca="1" si="48"/>
        <v>4.0868510763229402</v>
      </c>
      <c r="C228" s="58">
        <f t="shared" ca="1" si="48"/>
        <v>3.8112181365776201</v>
      </c>
      <c r="D228" s="58">
        <f t="shared" ca="1" si="48"/>
        <v>2.9166310503810156</v>
      </c>
      <c r="E228" s="58">
        <f t="shared" ca="1" si="48"/>
        <v>6.5945412029436046</v>
      </c>
      <c r="F228" s="58">
        <f t="shared" ca="1" si="48"/>
        <v>2.2493684474746307</v>
      </c>
      <c r="G228" s="58">
        <f t="shared" ca="1" si="48"/>
        <v>1.6948528107310907</v>
      </c>
      <c r="H228" s="58">
        <f t="shared" ca="1" si="48"/>
        <v>4.8143349441640151</v>
      </c>
      <c r="I228" s="58">
        <f t="shared" ca="1" si="48"/>
        <v>6.7123648904217736</v>
      </c>
      <c r="J228" s="58">
        <f t="shared" ca="1" si="48"/>
        <v>7.0217146894278351</v>
      </c>
      <c r="K228" s="58">
        <f t="shared" ca="1" si="48"/>
        <v>5.0003292290548771</v>
      </c>
      <c r="L228" s="58"/>
      <c r="M228" s="6">
        <f t="shared" ca="1" si="49"/>
        <v>16.818538501654409</v>
      </c>
      <c r="N228" s="6">
        <f t="shared" ca="1" si="49"/>
        <v>15.923951415457806</v>
      </c>
      <c r="O228" s="6">
        <f t="shared" ca="1" si="49"/>
        <v>17.703106968694378</v>
      </c>
      <c r="P228" s="6">
        <f t="shared" ca="1" si="49"/>
        <v>18.048913643274222</v>
      </c>
      <c r="Q228" s="6">
        <f t="shared" ca="1" si="49"/>
        <v>20.496056452485437</v>
      </c>
      <c r="R228" s="58"/>
      <c r="S228" s="58">
        <f t="shared" ca="1" si="43"/>
        <v>20.496056452485437</v>
      </c>
      <c r="T228" s="7">
        <f ca="1">SMALL($S$5:$S$1004,ROWS($S$5:S228))</f>
        <v>16.449050170885108</v>
      </c>
      <c r="U228" s="11">
        <f ca="1">ROWS($S$5:S228)/COUNT($S$5:$S$1004)</f>
        <v>0.224</v>
      </c>
      <c r="V228" s="8"/>
      <c r="W228" s="8"/>
      <c r="Y228" s="8"/>
      <c r="Z228" s="8"/>
      <c r="AA228" s="8"/>
      <c r="AB228" s="8"/>
      <c r="AC228" s="8"/>
      <c r="AD228" s="8"/>
      <c r="AF228" s="7"/>
      <c r="AG228" s="7"/>
      <c r="AH228" s="7"/>
      <c r="AI228" s="58"/>
      <c r="AJ228" s="7"/>
      <c r="AK228" s="7"/>
      <c r="AL228" s="59"/>
      <c r="AM228" s="59"/>
      <c r="AN228" s="59"/>
      <c r="AO228" s="59"/>
      <c r="AP228" s="59"/>
      <c r="AQ228" s="59"/>
    </row>
    <row r="229" spans="1:43" hidden="1" x14ac:dyDescent="0.25">
      <c r="A229" s="58">
        <f t="shared" ca="1" si="48"/>
        <v>5.4387369344290413</v>
      </c>
      <c r="B229" s="58">
        <f t="shared" ca="1" si="48"/>
        <v>1.57031241466761</v>
      </c>
      <c r="C229" s="58">
        <f t="shared" ca="1" si="48"/>
        <v>4.2535448108059821</v>
      </c>
      <c r="D229" s="58">
        <f t="shared" ca="1" si="48"/>
        <v>1.5025614990988558</v>
      </c>
      <c r="E229" s="58">
        <f t="shared" ca="1" si="48"/>
        <v>7.7087449388209057</v>
      </c>
      <c r="F229" s="58">
        <f t="shared" ca="1" si="48"/>
        <v>5.6312258961632677</v>
      </c>
      <c r="G229" s="58">
        <f t="shared" ca="1" si="48"/>
        <v>2.8812464713215826</v>
      </c>
      <c r="H229" s="58">
        <f t="shared" ca="1" si="48"/>
        <v>2.7758395997930307</v>
      </c>
      <c r="I229" s="58">
        <f t="shared" ca="1" si="48"/>
        <v>3.4938720840425419</v>
      </c>
      <c r="J229" s="58">
        <f t="shared" ca="1" si="48"/>
        <v>6.6764236393646303</v>
      </c>
      <c r="K229" s="58">
        <f t="shared" ca="1" si="48"/>
        <v>5.7830734180044434</v>
      </c>
      <c r="L229" s="58"/>
      <c r="M229" s="6">
        <f t="shared" ca="1" si="49"/>
        <v>19.249951855921239</v>
      </c>
      <c r="N229" s="6">
        <f t="shared" ca="1" si="49"/>
        <v>16.498968544214108</v>
      </c>
      <c r="O229" s="6">
        <f t="shared" ca="1" si="49"/>
        <v>15.955480992853145</v>
      </c>
      <c r="P229" s="6">
        <f t="shared" ca="1" si="49"/>
        <v>16.478483812877862</v>
      </c>
      <c r="Q229" s="6">
        <f t="shared" ca="1" si="49"/>
        <v>17.837970371285991</v>
      </c>
      <c r="R229" s="58"/>
      <c r="S229" s="58">
        <f t="shared" ca="1" si="43"/>
        <v>19.249951855921239</v>
      </c>
      <c r="T229" s="7">
        <f ca="1">SMALL($S$5:$S$1004,ROWS($S$5:S229))</f>
        <v>16.45383061423875</v>
      </c>
      <c r="U229" s="11">
        <f ca="1">ROWS($S$5:S229)/COUNT($S$5:$S$1004)</f>
        <v>0.22500000000000001</v>
      </c>
      <c r="V229" s="8"/>
      <c r="W229" s="8"/>
      <c r="Y229" s="8"/>
      <c r="Z229" s="8"/>
      <c r="AA229" s="8"/>
      <c r="AB229" s="8"/>
      <c r="AC229" s="8"/>
      <c r="AD229" s="8"/>
      <c r="AF229" s="7"/>
      <c r="AG229" s="7"/>
      <c r="AH229" s="7"/>
      <c r="AI229" s="58"/>
      <c r="AJ229" s="7"/>
      <c r="AK229" s="7"/>
      <c r="AL229" s="59"/>
      <c r="AM229" s="59"/>
      <c r="AN229" s="59"/>
      <c r="AO229" s="59"/>
      <c r="AP229" s="59"/>
      <c r="AQ229" s="59"/>
    </row>
    <row r="230" spans="1:43" hidden="1" x14ac:dyDescent="0.25">
      <c r="A230" s="58">
        <f t="shared" ca="1" si="48"/>
        <v>4.3771303349608557</v>
      </c>
      <c r="B230" s="58">
        <f t="shared" ca="1" si="48"/>
        <v>1.5787997782191874</v>
      </c>
      <c r="C230" s="58">
        <f t="shared" ca="1" si="48"/>
        <v>2.6496377915970935</v>
      </c>
      <c r="D230" s="58">
        <f t="shared" ca="1" si="48"/>
        <v>2.8983886919123916</v>
      </c>
      <c r="E230" s="58">
        <f t="shared" ca="1" si="48"/>
        <v>6.6603556426076942</v>
      </c>
      <c r="F230" s="58">
        <f t="shared" ca="1" si="48"/>
        <v>5.5997833499851968</v>
      </c>
      <c r="G230" s="58">
        <f t="shared" ca="1" si="48"/>
        <v>1.3950838551382909</v>
      </c>
      <c r="H230" s="58">
        <f t="shared" ca="1" si="48"/>
        <v>3.849766307041198</v>
      </c>
      <c r="I230" s="58">
        <f t="shared" ca="1" si="48"/>
        <v>5.7967378767687459</v>
      </c>
      <c r="J230" s="58">
        <f t="shared" ca="1" si="48"/>
        <v>6.4131949983815524</v>
      </c>
      <c r="K230" s="58">
        <f t="shared" ca="1" si="48"/>
        <v>4.8781264408339116</v>
      </c>
      <c r="L230" s="58"/>
      <c r="M230" s="6">
        <f t="shared" ca="1" si="49"/>
        <v>14.835046980077792</v>
      </c>
      <c r="N230" s="6">
        <f t="shared" ca="1" si="49"/>
        <v>15.083797880393091</v>
      </c>
      <c r="O230" s="6">
        <f t="shared" ca="1" si="49"/>
        <v>14.652350419208434</v>
      </c>
      <c r="P230" s="6">
        <f t="shared" ca="1" si="49"/>
        <v>17.853447445807042</v>
      </c>
      <c r="Q230" s="6">
        <f t="shared" ca="1" si="49"/>
        <v>16.967048168701993</v>
      </c>
      <c r="R230" s="58"/>
      <c r="S230" s="58">
        <f t="shared" ca="1" si="43"/>
        <v>17.853447445807042</v>
      </c>
      <c r="T230" s="7">
        <f ca="1">SMALL($S$5:$S$1004,ROWS($S$5:S230))</f>
        <v>16.459147754493621</v>
      </c>
      <c r="U230" s="11">
        <f ca="1">ROWS($S$5:S230)/COUNT($S$5:$S$1004)</f>
        <v>0.22600000000000001</v>
      </c>
      <c r="V230" s="8"/>
      <c r="W230" s="8"/>
      <c r="Y230" s="8"/>
      <c r="Z230" s="8"/>
      <c r="AA230" s="8"/>
      <c r="AB230" s="8"/>
      <c r="AC230" s="8"/>
      <c r="AD230" s="8"/>
      <c r="AF230" s="7"/>
      <c r="AG230" s="7"/>
      <c r="AH230" s="7"/>
      <c r="AI230" s="58"/>
      <c r="AJ230" s="7"/>
      <c r="AK230" s="7"/>
      <c r="AL230" s="59"/>
      <c r="AM230" s="59"/>
      <c r="AN230" s="59"/>
      <c r="AO230" s="59"/>
      <c r="AP230" s="59"/>
      <c r="AQ230" s="59"/>
    </row>
    <row r="231" spans="1:43" hidden="1" x14ac:dyDescent="0.25">
      <c r="A231" s="58">
        <f t="shared" ca="1" si="48"/>
        <v>4.6788596900023425</v>
      </c>
      <c r="B231" s="58">
        <f t="shared" ca="1" si="48"/>
        <v>2.3571199296453487</v>
      </c>
      <c r="C231" s="58">
        <f t="shared" ca="1" si="48"/>
        <v>3.683765162902668</v>
      </c>
      <c r="D231" s="58">
        <f t="shared" ca="1" si="48"/>
        <v>2.5658633606696633</v>
      </c>
      <c r="E231" s="58">
        <f t="shared" ca="1" si="48"/>
        <v>5.8727523985048533</v>
      </c>
      <c r="F231" s="58">
        <f t="shared" ca="1" si="48"/>
        <v>3.8590718888934425</v>
      </c>
      <c r="G231" s="58">
        <f t="shared" ca="1" si="48"/>
        <v>0.75261287702836954</v>
      </c>
      <c r="H231" s="58">
        <f t="shared" ca="1" si="48"/>
        <v>2.0641332501831764</v>
      </c>
      <c r="I231" s="58">
        <f t="shared" ca="1" si="48"/>
        <v>5.8625204181520836</v>
      </c>
      <c r="J231" s="58">
        <f t="shared" ca="1" si="48"/>
        <v>4.206481469080372</v>
      </c>
      <c r="K231" s="58">
        <f t="shared" ca="1" si="48"/>
        <v>5.3903526890392417</v>
      </c>
      <c r="L231" s="58"/>
      <c r="M231" s="6">
        <f t="shared" ca="1" si="49"/>
        <v>13.321719199013753</v>
      </c>
      <c r="N231" s="6">
        <f t="shared" ca="1" si="49"/>
        <v>12.203817396780746</v>
      </c>
      <c r="O231" s="6">
        <f t="shared" ca="1" si="49"/>
        <v>12.436353797230574</v>
      </c>
      <c r="P231" s="6">
        <f t="shared" ca="1" si="49"/>
        <v>17.469064925730116</v>
      </c>
      <c r="Q231" s="6">
        <f t="shared" ca="1" si="49"/>
        <v>15.684358267372621</v>
      </c>
      <c r="R231" s="58"/>
      <c r="S231" s="58">
        <f t="shared" ca="1" si="43"/>
        <v>17.469064925730116</v>
      </c>
      <c r="T231" s="7">
        <f ca="1">SMALL($S$5:$S$1004,ROWS($S$5:S231))</f>
        <v>16.465414677661528</v>
      </c>
      <c r="U231" s="11">
        <f ca="1">ROWS($S$5:S231)/COUNT($S$5:$S$1004)</f>
        <v>0.22700000000000001</v>
      </c>
      <c r="V231" s="8"/>
      <c r="W231" s="8"/>
      <c r="Y231" s="8"/>
      <c r="Z231" s="8"/>
      <c r="AA231" s="8"/>
      <c r="AB231" s="8"/>
      <c r="AC231" s="8"/>
      <c r="AD231" s="8"/>
      <c r="AF231" s="7"/>
      <c r="AG231" s="7"/>
      <c r="AH231" s="7"/>
      <c r="AI231" s="58"/>
      <c r="AJ231" s="7"/>
      <c r="AK231" s="7"/>
      <c r="AL231" s="59"/>
      <c r="AM231" s="59"/>
      <c r="AN231" s="59"/>
      <c r="AO231" s="59"/>
      <c r="AP231" s="59"/>
      <c r="AQ231" s="59"/>
    </row>
    <row r="232" spans="1:43" hidden="1" x14ac:dyDescent="0.25">
      <c r="A232" s="58">
        <f t="shared" ca="1" si="48"/>
        <v>3.0854891054010634</v>
      </c>
      <c r="B232" s="58">
        <f t="shared" ca="1" si="48"/>
        <v>3.3585280840090488</v>
      </c>
      <c r="C232" s="58">
        <f t="shared" ca="1" si="48"/>
        <v>3.0900439998359261</v>
      </c>
      <c r="D232" s="58">
        <f t="shared" ca="1" si="48"/>
        <v>1.539643057929498</v>
      </c>
      <c r="E232" s="58">
        <f t="shared" ca="1" si="48"/>
        <v>5.2333023813950827</v>
      </c>
      <c r="F232" s="58">
        <f t="shared" ca="1" si="48"/>
        <v>5.6816531464383608</v>
      </c>
      <c r="G232" s="58">
        <f t="shared" ca="1" si="48"/>
        <v>2.2731887428498236</v>
      </c>
      <c r="H232" s="58">
        <f t="shared" ca="1" si="48"/>
        <v>4.9247569454893245</v>
      </c>
      <c r="I232" s="58">
        <f t="shared" ca="1" si="48"/>
        <v>4.8097957792146229</v>
      </c>
      <c r="J232" s="58">
        <f t="shared" ca="1" si="48"/>
        <v>4.3495328531131099</v>
      </c>
      <c r="K232" s="58">
        <f t="shared" ca="1" si="48"/>
        <v>2.1144870761145254</v>
      </c>
      <c r="L232" s="58"/>
      <c r="M232" s="6">
        <f t="shared" ca="1" si="49"/>
        <v>12.798254701199923</v>
      </c>
      <c r="N232" s="6">
        <f t="shared" ca="1" si="49"/>
        <v>11.247853759293495</v>
      </c>
      <c r="O232" s="6">
        <f t="shared" ca="1" si="49"/>
        <v>12.94136331851724</v>
      </c>
      <c r="P232" s="6">
        <f t="shared" ca="1" si="49"/>
        <v>15.964464085776557</v>
      </c>
      <c r="Q232" s="6">
        <f t="shared" ca="1" si="49"/>
        <v>15.631074487007981</v>
      </c>
      <c r="R232" s="58"/>
      <c r="S232" s="58">
        <f t="shared" ca="1" si="43"/>
        <v>15.964464085776557</v>
      </c>
      <c r="T232" s="7">
        <f ca="1">SMALL($S$5:$S$1004,ROWS($S$5:S232))</f>
        <v>16.476214130858907</v>
      </c>
      <c r="U232" s="11">
        <f ca="1">ROWS($S$5:S232)/COUNT($S$5:$S$1004)</f>
        <v>0.22800000000000001</v>
      </c>
      <c r="V232" s="8"/>
      <c r="W232" s="8"/>
      <c r="Y232" s="8"/>
      <c r="Z232" s="8"/>
      <c r="AA232" s="8"/>
      <c r="AB232" s="8"/>
      <c r="AC232" s="8"/>
      <c r="AD232" s="8"/>
      <c r="AF232" s="7"/>
      <c r="AG232" s="7"/>
      <c r="AH232" s="7"/>
      <c r="AI232" s="58"/>
      <c r="AJ232" s="7"/>
      <c r="AK232" s="7"/>
      <c r="AL232" s="59"/>
      <c r="AM232" s="59"/>
      <c r="AN232" s="59"/>
      <c r="AO232" s="59"/>
      <c r="AP232" s="59"/>
      <c r="AQ232" s="59"/>
    </row>
    <row r="233" spans="1:43" hidden="1" x14ac:dyDescent="0.25">
      <c r="A233" s="58">
        <f t="shared" ca="1" si="48"/>
        <v>4.0495615138195564</v>
      </c>
      <c r="B233" s="58">
        <f t="shared" ca="1" si="48"/>
        <v>2.5660798363476442</v>
      </c>
      <c r="C233" s="58">
        <f t="shared" ca="1" si="48"/>
        <v>3.6287960923373492</v>
      </c>
      <c r="D233" s="58">
        <f t="shared" ca="1" si="48"/>
        <v>1.1089964946430801</v>
      </c>
      <c r="E233" s="58">
        <f t="shared" ca="1" si="48"/>
        <v>7.9056410568748587</v>
      </c>
      <c r="F233" s="58">
        <f t="shared" ca="1" si="48"/>
        <v>4.6653962115940697</v>
      </c>
      <c r="G233" s="58">
        <f t="shared" ca="1" si="48"/>
        <v>2.3176852769831444</v>
      </c>
      <c r="H233" s="58">
        <f t="shared" ca="1" si="48"/>
        <v>2.0691887163974849</v>
      </c>
      <c r="I233" s="58">
        <f t="shared" ca="1" si="48"/>
        <v>3.9676548751248264</v>
      </c>
      <c r="J233" s="58">
        <f t="shared" ca="1" si="48"/>
        <v>7.7786898421988351</v>
      </c>
      <c r="K233" s="58">
        <f t="shared" ca="1" si="48"/>
        <v>3.4438832679576192</v>
      </c>
      <c r="L233" s="58"/>
      <c r="M233" s="6">
        <f t="shared" ca="1" si="49"/>
        <v>17.774732725338886</v>
      </c>
      <c r="N233" s="6">
        <f t="shared" ca="1" si="49"/>
        <v>15.254933127644616</v>
      </c>
      <c r="O233" s="6">
        <f t="shared" ca="1" si="49"/>
        <v>18.25041073542134</v>
      </c>
      <c r="P233" s="6">
        <f t="shared" ca="1" si="49"/>
        <v>14.643014191024161</v>
      </c>
      <c r="Q233" s="6">
        <f t="shared" ca="1" si="49"/>
        <v>15.984792877577608</v>
      </c>
      <c r="R233" s="58"/>
      <c r="S233" s="58">
        <f t="shared" ca="1" si="43"/>
        <v>18.25041073542134</v>
      </c>
      <c r="T233" s="7">
        <f ca="1">SMALL($S$5:$S$1004,ROWS($S$5:S233))</f>
        <v>16.478029815258214</v>
      </c>
      <c r="U233" s="11">
        <f ca="1">ROWS($S$5:S233)/COUNT($S$5:$S$1004)</f>
        <v>0.22900000000000001</v>
      </c>
      <c r="V233" s="8"/>
      <c r="W233" s="8"/>
      <c r="Y233" s="8"/>
      <c r="Z233" s="8"/>
      <c r="AA233" s="8"/>
      <c r="AB233" s="8"/>
      <c r="AC233" s="8"/>
      <c r="AD233" s="8"/>
      <c r="AF233" s="7"/>
      <c r="AG233" s="7"/>
      <c r="AH233" s="7"/>
      <c r="AI233" s="58"/>
      <c r="AJ233" s="7"/>
      <c r="AK233" s="7"/>
      <c r="AL233" s="59"/>
      <c r="AM233" s="59"/>
      <c r="AN233" s="59"/>
      <c r="AO233" s="59"/>
      <c r="AP233" s="59"/>
      <c r="AQ233" s="59"/>
    </row>
    <row r="234" spans="1:43" hidden="1" x14ac:dyDescent="0.25">
      <c r="A234" s="58">
        <f t="shared" ca="1" si="48"/>
        <v>2.5713098534308845</v>
      </c>
      <c r="B234" s="58">
        <f t="shared" ca="1" si="48"/>
        <v>2.9207676776094065</v>
      </c>
      <c r="C234" s="58">
        <f t="shared" ca="1" si="48"/>
        <v>4.4153087785450893</v>
      </c>
      <c r="D234" s="58">
        <f t="shared" ca="1" si="48"/>
        <v>2.5268453360673542</v>
      </c>
      <c r="E234" s="58">
        <f t="shared" ca="1" si="48"/>
        <v>5.0743809384374634</v>
      </c>
      <c r="F234" s="58">
        <f t="shared" ca="1" si="48"/>
        <v>4.1134407314152188</v>
      </c>
      <c r="G234" s="58">
        <f t="shared" ca="1" si="48"/>
        <v>1.6721708203830068</v>
      </c>
      <c r="H234" s="58">
        <f t="shared" ca="1" si="48"/>
        <v>3.2111344902736834</v>
      </c>
      <c r="I234" s="58">
        <f t="shared" ca="1" si="48"/>
        <v>5.3099459663837987</v>
      </c>
      <c r="J234" s="58">
        <f t="shared" ca="1" si="48"/>
        <v>6.5309150165859045</v>
      </c>
      <c r="K234" s="58">
        <f t="shared" ca="1" si="48"/>
        <v>5.5544702113959117</v>
      </c>
      <c r="L234" s="58"/>
      <c r="M234" s="6">
        <f t="shared" ca="1" si="49"/>
        <v>15.189704468944885</v>
      </c>
      <c r="N234" s="6">
        <f t="shared" ca="1" si="49"/>
        <v>13.301241026467149</v>
      </c>
      <c r="O234" s="6">
        <f t="shared" ca="1" si="49"/>
        <v>14.526063632632773</v>
      </c>
      <c r="P234" s="6">
        <f t="shared" ca="1" si="49"/>
        <v>17.898624586804335</v>
      </c>
      <c r="Q234" s="6">
        <f t="shared" ca="1" si="49"/>
        <v>16.760753317716464</v>
      </c>
      <c r="R234" s="58"/>
      <c r="S234" s="58">
        <f t="shared" ca="1" si="43"/>
        <v>17.898624586804335</v>
      </c>
      <c r="T234" s="7">
        <f ca="1">SMALL($S$5:$S$1004,ROWS($S$5:S234))</f>
        <v>16.482269045193533</v>
      </c>
      <c r="U234" s="11">
        <f ca="1">ROWS($S$5:S234)/COUNT($S$5:$S$1004)</f>
        <v>0.23</v>
      </c>
      <c r="V234" s="8"/>
      <c r="W234" s="8"/>
      <c r="Y234" s="8"/>
      <c r="Z234" s="8"/>
      <c r="AA234" s="8"/>
      <c r="AB234" s="8"/>
      <c r="AC234" s="8"/>
      <c r="AD234" s="8"/>
      <c r="AF234" s="7"/>
      <c r="AG234" s="7"/>
      <c r="AH234" s="7"/>
      <c r="AI234" s="58"/>
      <c r="AJ234" s="7"/>
      <c r="AK234" s="7"/>
      <c r="AL234" s="59"/>
      <c r="AM234" s="59"/>
      <c r="AN234" s="59"/>
      <c r="AO234" s="59"/>
      <c r="AP234" s="59"/>
      <c r="AQ234" s="59"/>
    </row>
    <row r="235" spans="1:43" hidden="1" x14ac:dyDescent="0.25">
      <c r="A235" s="58">
        <f t="shared" ref="A235:K244" ca="1" si="50">A$2+(A$3-A$2)*RAND()</f>
        <v>3.8489344912412267</v>
      </c>
      <c r="B235" s="58">
        <f t="shared" ca="1" si="50"/>
        <v>3.5978606741302777</v>
      </c>
      <c r="C235" s="58">
        <f t="shared" ca="1" si="50"/>
        <v>3.6653476192936658</v>
      </c>
      <c r="D235" s="58">
        <f t="shared" ca="1" si="50"/>
        <v>2.3602912749047196</v>
      </c>
      <c r="E235" s="58">
        <f t="shared" ca="1" si="50"/>
        <v>4.0232550291721445</v>
      </c>
      <c r="F235" s="58">
        <f t="shared" ca="1" si="50"/>
        <v>2.2093013964436627</v>
      </c>
      <c r="G235" s="58">
        <f t="shared" ca="1" si="50"/>
        <v>0.57271382183181663</v>
      </c>
      <c r="H235" s="58">
        <f t="shared" ca="1" si="50"/>
        <v>5.5316654227963493</v>
      </c>
      <c r="I235" s="58">
        <f t="shared" ca="1" si="50"/>
        <v>3.3141203877876735</v>
      </c>
      <c r="J235" s="58">
        <f t="shared" ca="1" si="50"/>
        <v>7.8362367832231428</v>
      </c>
      <c r="K235" s="58">
        <f t="shared" ca="1" si="50"/>
        <v>5.6749064120179451</v>
      </c>
      <c r="L235" s="58"/>
      <c r="M235" s="6">
        <f t="shared" ref="M235:Q244" ca="1" si="51">SUMIF(M$4,"*"&amp;$A$4&amp;"*",$A235)+SUMIF(M$4,"*"&amp;$B$4&amp;"*",$B235)+SUMIF(M$4,"*"&amp;$C$4&amp;"*",$C235)+SUMIF(M$4,"*"&amp;$D$4&amp;"*",$D235)+SUMIF(M$4,"*"&amp;$E$4&amp;"*",$E235)+SUMIF(M$4,"*"&amp;$F$4&amp;"*",$F235)+SUMIF(M$4,"*"&amp;$G$4&amp;"*",$G235)+SUMIF(M$4,"*"&amp;$H$4&amp;"*",$H235)+SUMIF(M$4,"*"&amp;$I$4&amp;"*",$I235)+SUMIF(M$4,"*"&amp;$J$4&amp;"*",$J235)+SUMIF(M$4,"*"&amp;$K$4&amp;"*",$K235)</f>
        <v>15.923232715589853</v>
      </c>
      <c r="N235" s="6">
        <f t="shared" ca="1" si="51"/>
        <v>14.618176371200907</v>
      </c>
      <c r="O235" s="6">
        <f t="shared" ca="1" si="51"/>
        <v>15.457352486525565</v>
      </c>
      <c r="P235" s="6">
        <f t="shared" ca="1" si="51"/>
        <v>14.796188870379559</v>
      </c>
      <c r="Q235" s="6">
        <f t="shared" ca="1" si="51"/>
        <v>18.827687538116717</v>
      </c>
      <c r="R235" s="58"/>
      <c r="S235" s="58">
        <f t="shared" ca="1" si="43"/>
        <v>18.827687538116717</v>
      </c>
      <c r="T235" s="7">
        <f ca="1">SMALL($S$5:$S$1004,ROWS($S$5:S235))</f>
        <v>16.49876790596635</v>
      </c>
      <c r="U235" s="11">
        <f ca="1">ROWS($S$5:S235)/COUNT($S$5:$S$1004)</f>
        <v>0.23100000000000001</v>
      </c>
      <c r="V235" s="8"/>
      <c r="W235" s="8"/>
      <c r="Y235" s="8"/>
      <c r="Z235" s="8"/>
      <c r="AA235" s="8"/>
      <c r="AB235" s="8"/>
      <c r="AC235" s="8"/>
      <c r="AD235" s="8"/>
      <c r="AF235" s="7"/>
      <c r="AG235" s="7"/>
      <c r="AH235" s="7"/>
      <c r="AI235" s="58"/>
      <c r="AJ235" s="7"/>
      <c r="AK235" s="7"/>
      <c r="AL235" s="59"/>
      <c r="AM235" s="59"/>
      <c r="AN235" s="59"/>
      <c r="AO235" s="59"/>
      <c r="AP235" s="59"/>
      <c r="AQ235" s="59"/>
    </row>
    <row r="236" spans="1:43" hidden="1" x14ac:dyDescent="0.25">
      <c r="A236" s="58">
        <f t="shared" ca="1" si="50"/>
        <v>5.0289924196860856</v>
      </c>
      <c r="B236" s="58">
        <f t="shared" ca="1" si="50"/>
        <v>2.2295197272953811</v>
      </c>
      <c r="C236" s="58">
        <f t="shared" ca="1" si="50"/>
        <v>1.7191138765488394</v>
      </c>
      <c r="D236" s="58">
        <f t="shared" ca="1" si="50"/>
        <v>2.0161026201005745</v>
      </c>
      <c r="E236" s="58">
        <f t="shared" ca="1" si="50"/>
        <v>7.6657018676277797</v>
      </c>
      <c r="F236" s="58">
        <f t="shared" ca="1" si="50"/>
        <v>3.5015351361852058</v>
      </c>
      <c r="G236" s="58">
        <f t="shared" ca="1" si="50"/>
        <v>2.1733979767148766</v>
      </c>
      <c r="H236" s="58">
        <f t="shared" ca="1" si="50"/>
        <v>2.7558322949831124</v>
      </c>
      <c r="I236" s="58">
        <f t="shared" ca="1" si="50"/>
        <v>6.9905123364280852</v>
      </c>
      <c r="J236" s="58">
        <f t="shared" ca="1" si="50"/>
        <v>6.127473856583487</v>
      </c>
      <c r="K236" s="58">
        <f t="shared" ca="1" si="50"/>
        <v>3.894741905801145</v>
      </c>
      <c r="L236" s="58"/>
      <c r="M236" s="6">
        <f t="shared" ca="1" si="51"/>
        <v>15.048978129533287</v>
      </c>
      <c r="N236" s="6">
        <f t="shared" ca="1" si="51"/>
        <v>15.345966873085024</v>
      </c>
      <c r="O236" s="6">
        <f t="shared" ca="1" si="51"/>
        <v>16.02269545150665</v>
      </c>
      <c r="P236" s="6">
        <f t="shared" ca="1" si="51"/>
        <v>16.616309105709817</v>
      </c>
      <c r="Q236" s="6">
        <f t="shared" ca="1" si="51"/>
        <v>16.545795795707416</v>
      </c>
      <c r="R236" s="58"/>
      <c r="S236" s="58">
        <f t="shared" ca="1" si="43"/>
        <v>16.616309105709817</v>
      </c>
      <c r="T236" s="7">
        <f ca="1">SMALL($S$5:$S$1004,ROWS($S$5:S236))</f>
        <v>16.509584245334452</v>
      </c>
      <c r="U236" s="11">
        <f ca="1">ROWS($S$5:S236)/COUNT($S$5:$S$1004)</f>
        <v>0.23200000000000001</v>
      </c>
      <c r="V236" s="8"/>
      <c r="W236" s="8"/>
      <c r="Y236" s="8"/>
      <c r="Z236" s="8"/>
      <c r="AA236" s="8"/>
      <c r="AB236" s="8"/>
      <c r="AC236" s="8"/>
      <c r="AD236" s="8"/>
      <c r="AF236" s="7"/>
      <c r="AG236" s="7"/>
      <c r="AH236" s="7"/>
      <c r="AI236" s="58"/>
      <c r="AJ236" s="7"/>
      <c r="AK236" s="7"/>
      <c r="AL236" s="59"/>
      <c r="AM236" s="59"/>
      <c r="AN236" s="59"/>
      <c r="AO236" s="59"/>
      <c r="AP236" s="59"/>
      <c r="AQ236" s="59"/>
    </row>
    <row r="237" spans="1:43" hidden="1" x14ac:dyDescent="0.25">
      <c r="A237" s="58">
        <f t="shared" ca="1" si="50"/>
        <v>4.1827504817472541</v>
      </c>
      <c r="B237" s="58">
        <f t="shared" ca="1" si="50"/>
        <v>4.1449119166726636</v>
      </c>
      <c r="C237" s="58">
        <f t="shared" ca="1" si="50"/>
        <v>2.9043231863319643</v>
      </c>
      <c r="D237" s="58">
        <f t="shared" ca="1" si="50"/>
        <v>2.8990153536504906</v>
      </c>
      <c r="E237" s="58">
        <f t="shared" ca="1" si="50"/>
        <v>7.5077148609608493</v>
      </c>
      <c r="F237" s="58">
        <f t="shared" ca="1" si="50"/>
        <v>4.4563287975076005</v>
      </c>
      <c r="G237" s="58">
        <f t="shared" ca="1" si="50"/>
        <v>2.529500066690936</v>
      </c>
      <c r="H237" s="58">
        <f t="shared" ca="1" si="50"/>
        <v>3.1347396893190633</v>
      </c>
      <c r="I237" s="58">
        <f t="shared" ca="1" si="50"/>
        <v>6.8941694395598976</v>
      </c>
      <c r="J237" s="58">
        <f t="shared" ca="1" si="50"/>
        <v>5.1734684594547016</v>
      </c>
      <c r="K237" s="58">
        <f t="shared" ca="1" si="50"/>
        <v>4.571773793217905</v>
      </c>
      <c r="L237" s="58"/>
      <c r="M237" s="6">
        <f t="shared" ca="1" si="51"/>
        <v>14.790042194224856</v>
      </c>
      <c r="N237" s="6">
        <f t="shared" ca="1" si="51"/>
        <v>14.784734361543382</v>
      </c>
      <c r="O237" s="6">
        <f t="shared" ca="1" si="51"/>
        <v>16.826095237088214</v>
      </c>
      <c r="P237" s="6">
        <f t="shared" ca="1" si="51"/>
        <v>20.067183946958068</v>
      </c>
      <c r="Q237" s="6">
        <f t="shared" ca="1" si="51"/>
        <v>19.359140260170481</v>
      </c>
      <c r="R237" s="58"/>
      <c r="S237" s="58">
        <f t="shared" ca="1" si="43"/>
        <v>20.067183946958068</v>
      </c>
      <c r="T237" s="7">
        <f ca="1">SMALL($S$5:$S$1004,ROWS($S$5:S237))</f>
        <v>16.517790949907095</v>
      </c>
      <c r="U237" s="11">
        <f ca="1">ROWS($S$5:S237)/COUNT($S$5:$S$1004)</f>
        <v>0.23300000000000001</v>
      </c>
      <c r="V237" s="8"/>
      <c r="W237" s="8"/>
      <c r="Y237" s="8"/>
      <c r="Z237" s="8"/>
      <c r="AA237" s="8"/>
      <c r="AB237" s="8"/>
      <c r="AC237" s="8"/>
      <c r="AD237" s="8"/>
      <c r="AF237" s="7"/>
      <c r="AG237" s="7"/>
      <c r="AH237" s="7"/>
      <c r="AI237" s="58"/>
      <c r="AJ237" s="7"/>
      <c r="AK237" s="7"/>
      <c r="AL237" s="59"/>
      <c r="AM237" s="59"/>
      <c r="AN237" s="59"/>
      <c r="AO237" s="59"/>
      <c r="AP237" s="59"/>
      <c r="AQ237" s="59"/>
    </row>
    <row r="238" spans="1:43" hidden="1" x14ac:dyDescent="0.25">
      <c r="A238" s="58">
        <f t="shared" ca="1" si="50"/>
        <v>3.2798927927446955</v>
      </c>
      <c r="B238" s="58">
        <f t="shared" ca="1" si="50"/>
        <v>4.7081164533373476</v>
      </c>
      <c r="C238" s="58">
        <f t="shared" ca="1" si="50"/>
        <v>2.0379635834999945</v>
      </c>
      <c r="D238" s="58">
        <f t="shared" ca="1" si="50"/>
        <v>1.3160987555710242</v>
      </c>
      <c r="E238" s="58">
        <f t="shared" ca="1" si="50"/>
        <v>7.172161911795099</v>
      </c>
      <c r="F238" s="58">
        <f t="shared" ca="1" si="50"/>
        <v>2.2101801067009781</v>
      </c>
      <c r="G238" s="58">
        <f t="shared" ca="1" si="50"/>
        <v>1.3139512416266601</v>
      </c>
      <c r="H238" s="58">
        <f t="shared" ca="1" si="50"/>
        <v>5.3033425532732883</v>
      </c>
      <c r="I238" s="58">
        <f t="shared" ca="1" si="50"/>
        <v>5.1726335302585387</v>
      </c>
      <c r="J238" s="58">
        <f t="shared" ca="1" si="50"/>
        <v>6.4260508782798809</v>
      </c>
      <c r="K238" s="58">
        <f t="shared" ca="1" si="50"/>
        <v>2.5040218023878684</v>
      </c>
      <c r="L238" s="58"/>
      <c r="M238" s="6">
        <f t="shared" ca="1" si="51"/>
        <v>13.05785849615123</v>
      </c>
      <c r="N238" s="6">
        <f t="shared" ca="1" si="51"/>
        <v>12.335993668222262</v>
      </c>
      <c r="O238" s="6">
        <f t="shared" ca="1" si="51"/>
        <v>18.306329243412328</v>
      </c>
      <c r="P238" s="6">
        <f t="shared" ca="1" si="51"/>
        <v>14.594951892684733</v>
      </c>
      <c r="Q238" s="6">
        <f t="shared" ca="1" si="51"/>
        <v>19.687642720793605</v>
      </c>
      <c r="R238" s="58"/>
      <c r="S238" s="58">
        <f t="shared" ca="1" si="43"/>
        <v>19.687642720793605</v>
      </c>
      <c r="T238" s="7">
        <f ca="1">SMALL($S$5:$S$1004,ROWS($S$5:S238))</f>
        <v>16.522715206846843</v>
      </c>
      <c r="U238" s="11">
        <f ca="1">ROWS($S$5:S238)/COUNT($S$5:$S$1004)</f>
        <v>0.23400000000000001</v>
      </c>
      <c r="V238" s="8"/>
      <c r="W238" s="8"/>
      <c r="Y238" s="8"/>
      <c r="Z238" s="8"/>
      <c r="AA238" s="8"/>
      <c r="AB238" s="8"/>
      <c r="AC238" s="8"/>
      <c r="AD238" s="8"/>
      <c r="AF238" s="7"/>
      <c r="AG238" s="7"/>
      <c r="AH238" s="7"/>
      <c r="AI238" s="58"/>
      <c r="AJ238" s="7"/>
      <c r="AK238" s="7"/>
      <c r="AL238" s="59"/>
      <c r="AM238" s="59"/>
      <c r="AN238" s="59"/>
      <c r="AO238" s="59"/>
      <c r="AP238" s="59"/>
      <c r="AQ238" s="59"/>
    </row>
    <row r="239" spans="1:43" hidden="1" x14ac:dyDescent="0.25">
      <c r="A239" s="58">
        <f t="shared" ca="1" si="50"/>
        <v>4.4383804993371623</v>
      </c>
      <c r="B239" s="58">
        <f t="shared" ca="1" si="50"/>
        <v>3.2935130429957216</v>
      </c>
      <c r="C239" s="58">
        <f t="shared" ca="1" si="50"/>
        <v>2.8447861182789276</v>
      </c>
      <c r="D239" s="58">
        <f t="shared" ca="1" si="50"/>
        <v>1.0250044497490018</v>
      </c>
      <c r="E239" s="58">
        <f t="shared" ca="1" si="50"/>
        <v>7.5485715878802475</v>
      </c>
      <c r="F239" s="58">
        <f t="shared" ca="1" si="50"/>
        <v>5.8759950271894166</v>
      </c>
      <c r="G239" s="58">
        <f t="shared" ca="1" si="50"/>
        <v>1.8610022046030901</v>
      </c>
      <c r="H239" s="58">
        <f t="shared" ca="1" si="50"/>
        <v>3.3876255243009683</v>
      </c>
      <c r="I239" s="58">
        <f t="shared" ca="1" si="50"/>
        <v>4.0726798646651865</v>
      </c>
      <c r="J239" s="58">
        <f t="shared" ca="1" si="50"/>
        <v>7.558753287146712</v>
      </c>
      <c r="K239" s="58">
        <f t="shared" ca="1" si="50"/>
        <v>5.9125328586925683</v>
      </c>
      <c r="L239" s="58"/>
      <c r="M239" s="6">
        <f t="shared" ca="1" si="51"/>
        <v>16.70292210936589</v>
      </c>
      <c r="N239" s="6">
        <f t="shared" ca="1" si="51"/>
        <v>14.883140440835966</v>
      </c>
      <c r="O239" s="6">
        <f t="shared" ca="1" si="51"/>
        <v>18.400837918022681</v>
      </c>
      <c r="P239" s="6">
        <f t="shared" ca="1" si="51"/>
        <v>19.154720793542893</v>
      </c>
      <c r="Q239" s="6">
        <f t="shared" ca="1" si="51"/>
        <v>20.142243013869507</v>
      </c>
      <c r="R239" s="58"/>
      <c r="S239" s="58">
        <f t="shared" ca="1" si="43"/>
        <v>20.142243013869507</v>
      </c>
      <c r="T239" s="7">
        <f ca="1">SMALL($S$5:$S$1004,ROWS($S$5:S239))</f>
        <v>16.527471827147</v>
      </c>
      <c r="U239" s="11">
        <f ca="1">ROWS($S$5:S239)/COUNT($S$5:$S$1004)</f>
        <v>0.23499999999999999</v>
      </c>
      <c r="V239" s="8"/>
      <c r="W239" s="8"/>
      <c r="Y239" s="8"/>
      <c r="Z239" s="8"/>
      <c r="AA239" s="8"/>
      <c r="AB239" s="8"/>
      <c r="AC239" s="8"/>
      <c r="AD239" s="8"/>
      <c r="AF239" s="7"/>
      <c r="AG239" s="7"/>
      <c r="AH239" s="7"/>
      <c r="AI239" s="58"/>
      <c r="AJ239" s="7"/>
      <c r="AK239" s="7"/>
      <c r="AL239" s="59"/>
      <c r="AM239" s="59"/>
      <c r="AN239" s="59"/>
      <c r="AO239" s="59"/>
      <c r="AP239" s="59"/>
      <c r="AQ239" s="59"/>
    </row>
    <row r="240" spans="1:43" hidden="1" x14ac:dyDescent="0.25">
      <c r="A240" s="58">
        <f t="shared" ca="1" si="50"/>
        <v>4.7109525302801973</v>
      </c>
      <c r="B240" s="58">
        <f t="shared" ca="1" si="50"/>
        <v>1.1704760457840462</v>
      </c>
      <c r="C240" s="58">
        <f t="shared" ca="1" si="50"/>
        <v>2.341966585922842</v>
      </c>
      <c r="D240" s="58">
        <f t="shared" ca="1" si="50"/>
        <v>2.9338435727734788</v>
      </c>
      <c r="E240" s="58">
        <f t="shared" ca="1" si="50"/>
        <v>6.3948831354323827</v>
      </c>
      <c r="F240" s="58">
        <f t="shared" ca="1" si="50"/>
        <v>5.2726277389549701</v>
      </c>
      <c r="G240" s="58">
        <f t="shared" ca="1" si="50"/>
        <v>2.1395197728122612</v>
      </c>
      <c r="H240" s="58">
        <f t="shared" ca="1" si="50"/>
        <v>3.3390132801537513</v>
      </c>
      <c r="I240" s="58">
        <f t="shared" ca="1" si="50"/>
        <v>6.8912538873260516</v>
      </c>
      <c r="J240" s="58">
        <f t="shared" ca="1" si="50"/>
        <v>7.4957701767239904</v>
      </c>
      <c r="K240" s="58">
        <f t="shared" ca="1" si="50"/>
        <v>4.262047714519392</v>
      </c>
      <c r="L240" s="58"/>
      <c r="M240" s="6">
        <f t="shared" ca="1" si="51"/>
        <v>16.68820906573929</v>
      </c>
      <c r="N240" s="6">
        <f t="shared" ca="1" si="51"/>
        <v>17.28008605258993</v>
      </c>
      <c r="O240" s="6">
        <f t="shared" ca="1" si="51"/>
        <v>15.06112935794042</v>
      </c>
      <c r="P240" s="6">
        <f t="shared" ca="1" si="51"/>
        <v>17.596405386584458</v>
      </c>
      <c r="Q240" s="6">
        <f t="shared" ca="1" si="51"/>
        <v>15.166420175889572</v>
      </c>
      <c r="R240" s="58"/>
      <c r="S240" s="58">
        <f t="shared" ca="1" si="43"/>
        <v>17.596405386584458</v>
      </c>
      <c r="T240" s="7">
        <f ca="1">SMALL($S$5:$S$1004,ROWS($S$5:S240))</f>
        <v>16.52871783173623</v>
      </c>
      <c r="U240" s="11">
        <f ca="1">ROWS($S$5:S240)/COUNT($S$5:$S$1004)</f>
        <v>0.23599999999999999</v>
      </c>
      <c r="V240" s="8"/>
      <c r="W240" s="8"/>
      <c r="Y240" s="8"/>
      <c r="Z240" s="8"/>
      <c r="AA240" s="8"/>
      <c r="AB240" s="8"/>
      <c r="AC240" s="8"/>
      <c r="AD240" s="8"/>
      <c r="AF240" s="7"/>
      <c r="AG240" s="7"/>
      <c r="AH240" s="7"/>
      <c r="AI240" s="58"/>
      <c r="AJ240" s="7"/>
      <c r="AK240" s="7"/>
      <c r="AL240" s="59"/>
      <c r="AM240" s="59"/>
      <c r="AN240" s="59"/>
      <c r="AO240" s="59"/>
      <c r="AP240" s="59"/>
      <c r="AQ240" s="59"/>
    </row>
    <row r="241" spans="1:43" hidden="1" x14ac:dyDescent="0.25">
      <c r="A241" s="58">
        <f t="shared" ca="1" si="50"/>
        <v>5.639964536525703</v>
      </c>
      <c r="B241" s="58">
        <f t="shared" ca="1" si="50"/>
        <v>4.516711034713083</v>
      </c>
      <c r="C241" s="58">
        <f t="shared" ca="1" si="50"/>
        <v>2.1322901483721841</v>
      </c>
      <c r="D241" s="58">
        <f t="shared" ca="1" si="50"/>
        <v>1.374588833566565</v>
      </c>
      <c r="E241" s="58">
        <f t="shared" ca="1" si="50"/>
        <v>6.1374858901127496</v>
      </c>
      <c r="F241" s="58">
        <f t="shared" ca="1" si="50"/>
        <v>4.823698157337228</v>
      </c>
      <c r="G241" s="58">
        <f t="shared" ca="1" si="50"/>
        <v>1.1430581418521986</v>
      </c>
      <c r="H241" s="58">
        <f t="shared" ca="1" si="50"/>
        <v>4.9188376156473943</v>
      </c>
      <c r="I241" s="58">
        <f t="shared" ca="1" si="50"/>
        <v>5.5736983525137731</v>
      </c>
      <c r="J241" s="58">
        <f t="shared" ca="1" si="50"/>
        <v>4.1007245442189078</v>
      </c>
      <c r="K241" s="58">
        <f t="shared" ca="1" si="50"/>
        <v>5.2065577505730687</v>
      </c>
      <c r="L241" s="58"/>
      <c r="M241" s="6">
        <f t="shared" ca="1" si="51"/>
        <v>13.016037370968993</v>
      </c>
      <c r="N241" s="6">
        <f t="shared" ca="1" si="51"/>
        <v>12.258336056163374</v>
      </c>
      <c r="O241" s="6">
        <f t="shared" ca="1" si="51"/>
        <v>14.75492146904474</v>
      </c>
      <c r="P241" s="6">
        <f t="shared" ca="1" si="51"/>
        <v>20.120665295137151</v>
      </c>
      <c r="Q241" s="6">
        <f t="shared" ca="1" si="51"/>
        <v>20.779592291046296</v>
      </c>
      <c r="R241" s="58"/>
      <c r="S241" s="58">
        <f t="shared" ca="1" si="43"/>
        <v>20.779592291046296</v>
      </c>
      <c r="T241" s="7">
        <f ca="1">SMALL($S$5:$S$1004,ROWS($S$5:S241))</f>
        <v>16.531104122613762</v>
      </c>
      <c r="U241" s="11">
        <f ca="1">ROWS($S$5:S241)/COUNT($S$5:$S$1004)</f>
        <v>0.23699999999999999</v>
      </c>
      <c r="V241" s="8"/>
      <c r="W241" s="8"/>
      <c r="Y241" s="8"/>
      <c r="Z241" s="8"/>
      <c r="AA241" s="8"/>
      <c r="AB241" s="8"/>
      <c r="AC241" s="8"/>
      <c r="AD241" s="8"/>
      <c r="AF241" s="7"/>
      <c r="AG241" s="7"/>
      <c r="AH241" s="7"/>
      <c r="AI241" s="58"/>
      <c r="AJ241" s="7"/>
      <c r="AK241" s="7"/>
      <c r="AL241" s="59"/>
      <c r="AM241" s="59"/>
      <c r="AN241" s="59"/>
      <c r="AO241" s="59"/>
      <c r="AP241" s="59"/>
      <c r="AQ241" s="59"/>
    </row>
    <row r="242" spans="1:43" hidden="1" x14ac:dyDescent="0.25">
      <c r="A242" s="58">
        <f t="shared" ca="1" si="50"/>
        <v>4.8557287148251493</v>
      </c>
      <c r="B242" s="58">
        <f t="shared" ca="1" si="50"/>
        <v>2.0913582522976593</v>
      </c>
      <c r="C242" s="58">
        <f t="shared" ca="1" si="50"/>
        <v>2.0585699637328676</v>
      </c>
      <c r="D242" s="58">
        <f t="shared" ca="1" si="50"/>
        <v>1.6355799469056203</v>
      </c>
      <c r="E242" s="58">
        <f t="shared" ca="1" si="50"/>
        <v>4.7749072303082745</v>
      </c>
      <c r="F242" s="58">
        <f t="shared" ca="1" si="50"/>
        <v>4.5924536800002755</v>
      </c>
      <c r="G242" s="58">
        <f t="shared" ca="1" si="50"/>
        <v>2.6306379563458924</v>
      </c>
      <c r="H242" s="58">
        <f t="shared" ca="1" si="50"/>
        <v>2.869124233656704</v>
      </c>
      <c r="I242" s="58">
        <f t="shared" ca="1" si="50"/>
        <v>4.1846096234329782</v>
      </c>
      <c r="J242" s="58">
        <f t="shared" ca="1" si="50"/>
        <v>6.4557338602964265</v>
      </c>
      <c r="K242" s="58">
        <f t="shared" ca="1" si="50"/>
        <v>5.1699733720619294</v>
      </c>
      <c r="L242" s="58"/>
      <c r="M242" s="6">
        <f t="shared" ca="1" si="51"/>
        <v>16.000670495200335</v>
      </c>
      <c r="N242" s="6">
        <f t="shared" ca="1" si="51"/>
        <v>15.57768047837309</v>
      </c>
      <c r="O242" s="6">
        <f t="shared" ca="1" si="51"/>
        <v>13.321999342902361</v>
      </c>
      <c r="P242" s="6">
        <f t="shared" ca="1" si="51"/>
        <v>16.038394927792844</v>
      </c>
      <c r="Q242" s="6">
        <f t="shared" ca="1" si="51"/>
        <v>14.905363088324567</v>
      </c>
      <c r="R242" s="58"/>
      <c r="S242" s="58">
        <f t="shared" ca="1" si="43"/>
        <v>16.038394927792844</v>
      </c>
      <c r="T242" s="7">
        <f ca="1">SMALL($S$5:$S$1004,ROWS($S$5:S242))</f>
        <v>16.54157115557377</v>
      </c>
      <c r="U242" s="11">
        <f ca="1">ROWS($S$5:S242)/COUNT($S$5:$S$1004)</f>
        <v>0.23799999999999999</v>
      </c>
      <c r="V242" s="8"/>
      <c r="W242" s="8"/>
      <c r="Y242" s="8"/>
      <c r="Z242" s="8"/>
      <c r="AA242" s="8"/>
      <c r="AB242" s="8"/>
      <c r="AC242" s="8"/>
      <c r="AD242" s="8"/>
      <c r="AF242" s="7"/>
      <c r="AG242" s="7"/>
      <c r="AH242" s="7"/>
      <c r="AI242" s="58"/>
      <c r="AJ242" s="7"/>
      <c r="AK242" s="7"/>
      <c r="AL242" s="59"/>
      <c r="AM242" s="59"/>
      <c r="AN242" s="59"/>
      <c r="AO242" s="59"/>
      <c r="AP242" s="59"/>
      <c r="AQ242" s="59"/>
    </row>
    <row r="243" spans="1:43" hidden="1" x14ac:dyDescent="0.25">
      <c r="A243" s="58">
        <f t="shared" ca="1" si="50"/>
        <v>5.3487006207350367</v>
      </c>
      <c r="B243" s="58">
        <f t="shared" ca="1" si="50"/>
        <v>4.8442316826535032</v>
      </c>
      <c r="C243" s="58">
        <f t="shared" ca="1" si="50"/>
        <v>4.2848799219546159</v>
      </c>
      <c r="D243" s="58">
        <f t="shared" ca="1" si="50"/>
        <v>1.0315089331242686</v>
      </c>
      <c r="E243" s="58">
        <f t="shared" ca="1" si="50"/>
        <v>7.8343238711714509</v>
      </c>
      <c r="F243" s="58">
        <f t="shared" ca="1" si="50"/>
        <v>5.8798630407886208</v>
      </c>
      <c r="G243" s="58">
        <f t="shared" ca="1" si="50"/>
        <v>1.0840478483681666</v>
      </c>
      <c r="H243" s="58">
        <f t="shared" ca="1" si="50"/>
        <v>5.1270277309483223</v>
      </c>
      <c r="I243" s="58">
        <f t="shared" ca="1" si="50"/>
        <v>4.5178672924510606</v>
      </c>
      <c r="J243" s="58">
        <f t="shared" ca="1" si="50"/>
        <v>6.6717156894362919</v>
      </c>
      <c r="K243" s="58">
        <f t="shared" ca="1" si="50"/>
        <v>3.8935126628605832</v>
      </c>
      <c r="L243" s="58"/>
      <c r="M243" s="6">
        <f t="shared" ca="1" si="51"/>
        <v>17.389344080494112</v>
      </c>
      <c r="N243" s="6">
        <f t="shared" ca="1" si="51"/>
        <v>14.135973091663764</v>
      </c>
      <c r="O243" s="6">
        <f t="shared" ca="1" si="51"/>
        <v>19.350271243261247</v>
      </c>
      <c r="P243" s="6">
        <f t="shared" ca="1" si="51"/>
        <v>19.13547467875377</v>
      </c>
      <c r="Q243" s="6">
        <f t="shared" ca="1" si="51"/>
        <v>21.699095947633861</v>
      </c>
      <c r="R243" s="58"/>
      <c r="S243" s="58">
        <f t="shared" ca="1" si="43"/>
        <v>21.699095947633861</v>
      </c>
      <c r="T243" s="7">
        <f ca="1">SMALL($S$5:$S$1004,ROWS($S$5:S243))</f>
        <v>16.542430972046461</v>
      </c>
      <c r="U243" s="11">
        <f ca="1">ROWS($S$5:S243)/COUNT($S$5:$S$1004)</f>
        <v>0.23899999999999999</v>
      </c>
      <c r="V243" s="8"/>
      <c r="W243" s="8"/>
      <c r="Y243" s="8"/>
      <c r="Z243" s="8"/>
      <c r="AA243" s="8"/>
      <c r="AB243" s="8"/>
      <c r="AC243" s="8"/>
      <c r="AD243" s="8"/>
      <c r="AF243" s="7"/>
      <c r="AG243" s="7"/>
      <c r="AH243" s="7"/>
      <c r="AI243" s="58"/>
      <c r="AJ243" s="7"/>
      <c r="AK243" s="7"/>
      <c r="AL243" s="59"/>
      <c r="AM243" s="59"/>
      <c r="AN243" s="59"/>
      <c r="AO243" s="59"/>
      <c r="AP243" s="59"/>
      <c r="AQ243" s="59"/>
    </row>
    <row r="244" spans="1:43" hidden="1" x14ac:dyDescent="0.25">
      <c r="A244" s="58">
        <f t="shared" ca="1" si="50"/>
        <v>2.7904349659827501</v>
      </c>
      <c r="B244" s="58">
        <f t="shared" ca="1" si="50"/>
        <v>4.0847400559586031</v>
      </c>
      <c r="C244" s="58">
        <f t="shared" ca="1" si="50"/>
        <v>4.1328432101157837</v>
      </c>
      <c r="D244" s="58">
        <f t="shared" ca="1" si="50"/>
        <v>2.3043881398160044</v>
      </c>
      <c r="E244" s="58">
        <f t="shared" ca="1" si="50"/>
        <v>7.263969399554087</v>
      </c>
      <c r="F244" s="58">
        <f t="shared" ca="1" si="50"/>
        <v>5.1827556956842695</v>
      </c>
      <c r="G244" s="58">
        <f t="shared" ca="1" si="50"/>
        <v>2.2534059745216233</v>
      </c>
      <c r="H244" s="58">
        <f t="shared" ca="1" si="50"/>
        <v>2.7470679652764622</v>
      </c>
      <c r="I244" s="58">
        <f t="shared" ca="1" si="50"/>
        <v>6.4193780900560817</v>
      </c>
      <c r="J244" s="58">
        <f t="shared" ca="1" si="50"/>
        <v>6.2274403662191204</v>
      </c>
      <c r="K244" s="58">
        <f t="shared" ca="1" si="50"/>
        <v>4.0975658689348418</v>
      </c>
      <c r="L244" s="58"/>
      <c r="M244" s="6">
        <f t="shared" ca="1" si="51"/>
        <v>15.404124516839278</v>
      </c>
      <c r="N244" s="6">
        <f t="shared" ca="1" si="51"/>
        <v>13.575669446539498</v>
      </c>
      <c r="O244" s="6">
        <f t="shared" ca="1" si="51"/>
        <v>17.576149821731811</v>
      </c>
      <c r="P244" s="6">
        <f t="shared" ca="1" si="51"/>
        <v>19.784439710633798</v>
      </c>
      <c r="Q244" s="6">
        <f t="shared" ca="1" si="51"/>
        <v>18.193343289723995</v>
      </c>
      <c r="R244" s="58"/>
      <c r="S244" s="58">
        <f t="shared" ca="1" si="43"/>
        <v>19.784439710633798</v>
      </c>
      <c r="T244" s="7">
        <f ca="1">SMALL($S$5:$S$1004,ROWS($S$5:S244))</f>
        <v>16.548479350689661</v>
      </c>
      <c r="U244" s="11">
        <f ca="1">ROWS($S$5:S244)/COUNT($S$5:$S$1004)</f>
        <v>0.24</v>
      </c>
      <c r="V244" s="8"/>
      <c r="W244" s="8"/>
      <c r="Y244" s="8"/>
      <c r="Z244" s="8"/>
      <c r="AA244" s="8"/>
      <c r="AB244" s="8"/>
      <c r="AC244" s="8"/>
      <c r="AD244" s="8"/>
      <c r="AF244" s="7"/>
      <c r="AG244" s="7"/>
      <c r="AH244" s="7"/>
      <c r="AI244" s="58"/>
      <c r="AJ244" s="7"/>
      <c r="AK244" s="7"/>
      <c r="AL244" s="59"/>
      <c r="AM244" s="59"/>
      <c r="AN244" s="59"/>
      <c r="AO244" s="59"/>
      <c r="AP244" s="59"/>
      <c r="AQ244" s="59"/>
    </row>
    <row r="245" spans="1:43" hidden="1" x14ac:dyDescent="0.25">
      <c r="A245" s="58">
        <f t="shared" ref="A245:K254" ca="1" si="52">A$2+(A$3-A$2)*RAND()</f>
        <v>3.1714283831432151</v>
      </c>
      <c r="B245" s="58">
        <f t="shared" ca="1" si="52"/>
        <v>4.0908045663856605</v>
      </c>
      <c r="C245" s="58">
        <f t="shared" ca="1" si="52"/>
        <v>4.6856841293489353</v>
      </c>
      <c r="D245" s="58">
        <f t="shared" ca="1" si="52"/>
        <v>1.8923449250684532</v>
      </c>
      <c r="E245" s="58">
        <f t="shared" ca="1" si="52"/>
        <v>5.8296749331667712</v>
      </c>
      <c r="F245" s="58">
        <f t="shared" ca="1" si="52"/>
        <v>2.8378268243675286</v>
      </c>
      <c r="G245" s="58">
        <f t="shared" ca="1" si="52"/>
        <v>2.6587981346265064</v>
      </c>
      <c r="H245" s="58">
        <f t="shared" ca="1" si="52"/>
        <v>5.7070949151226449</v>
      </c>
      <c r="I245" s="58">
        <f t="shared" ca="1" si="52"/>
        <v>4.1185018905859891</v>
      </c>
      <c r="J245" s="58">
        <f t="shared" ca="1" si="52"/>
        <v>6.5421434488121015</v>
      </c>
      <c r="K245" s="58">
        <f t="shared" ca="1" si="52"/>
        <v>3.2327934154743692</v>
      </c>
      <c r="L245" s="58"/>
      <c r="M245" s="6">
        <f t="shared" ref="M245:Q254" ca="1" si="53">SUMIF(M$4,"*"&amp;$A$4&amp;"*",$A245)+SUMIF(M$4,"*"&amp;$B$4&amp;"*",$B245)+SUMIF(M$4,"*"&amp;$C$4&amp;"*",$C245)+SUMIF(M$4,"*"&amp;$D$4&amp;"*",$D245)+SUMIF(M$4,"*"&amp;$E$4&amp;"*",$E245)+SUMIF(M$4,"*"&amp;$F$4&amp;"*",$F245)+SUMIF(M$4,"*"&amp;$G$4&amp;"*",$G245)+SUMIF(M$4,"*"&amp;$H$4&amp;"*",$H245)+SUMIF(M$4,"*"&amp;$I$4&amp;"*",$I245)+SUMIF(M$4,"*"&amp;$J$4&amp;"*",$J245)+SUMIF(M$4,"*"&amp;$K$4&amp;"*",$K245)</f>
        <v>17.058054095930757</v>
      </c>
      <c r="N245" s="6">
        <f t="shared" ca="1" si="53"/>
        <v>14.264714891650275</v>
      </c>
      <c r="O245" s="6">
        <f t="shared" ca="1" si="53"/>
        <v>16.462622948364533</v>
      </c>
      <c r="P245" s="6">
        <f t="shared" ca="1" si="53"/>
        <v>14.279926696813547</v>
      </c>
      <c r="Q245" s="6">
        <f t="shared" ca="1" si="53"/>
        <v>18.860367830149446</v>
      </c>
      <c r="R245" s="58"/>
      <c r="S245" s="58">
        <f t="shared" ca="1" si="43"/>
        <v>18.860367830149446</v>
      </c>
      <c r="T245" s="7">
        <f ca="1">SMALL($S$5:$S$1004,ROWS($S$5:S245))</f>
        <v>16.548707373303067</v>
      </c>
      <c r="U245" s="11">
        <f ca="1">ROWS($S$5:S245)/COUNT($S$5:$S$1004)</f>
        <v>0.24099999999999999</v>
      </c>
      <c r="V245" s="8"/>
      <c r="W245" s="8"/>
      <c r="Y245" s="8"/>
      <c r="Z245" s="8"/>
      <c r="AA245" s="8"/>
      <c r="AB245" s="8"/>
      <c r="AC245" s="8"/>
      <c r="AD245" s="8"/>
      <c r="AF245" s="7"/>
      <c r="AG245" s="7"/>
      <c r="AH245" s="7"/>
      <c r="AI245" s="58"/>
      <c r="AJ245" s="7"/>
      <c r="AK245" s="7"/>
      <c r="AL245" s="59"/>
      <c r="AM245" s="59"/>
      <c r="AN245" s="59"/>
      <c r="AO245" s="59"/>
      <c r="AP245" s="59"/>
      <c r="AQ245" s="59"/>
    </row>
    <row r="246" spans="1:43" hidden="1" x14ac:dyDescent="0.25">
      <c r="A246" s="58">
        <f t="shared" ca="1" si="52"/>
        <v>5.7370674663384804</v>
      </c>
      <c r="B246" s="58">
        <f t="shared" ca="1" si="52"/>
        <v>1.8528721269028074</v>
      </c>
      <c r="C246" s="58">
        <f t="shared" ca="1" si="52"/>
        <v>3.5433098902260696</v>
      </c>
      <c r="D246" s="58">
        <f t="shared" ca="1" si="52"/>
        <v>1.3870216217859184</v>
      </c>
      <c r="E246" s="58">
        <f t="shared" ca="1" si="52"/>
        <v>4.420727841396543</v>
      </c>
      <c r="F246" s="58">
        <f t="shared" ca="1" si="52"/>
        <v>4.6640201462001301</v>
      </c>
      <c r="G246" s="58">
        <f t="shared" ca="1" si="52"/>
        <v>1.1433760536613464</v>
      </c>
      <c r="H246" s="58">
        <f t="shared" ca="1" si="52"/>
        <v>2.3476647280015683</v>
      </c>
      <c r="I246" s="58">
        <f t="shared" ca="1" si="52"/>
        <v>3.1949886416960322</v>
      </c>
      <c r="J246" s="58">
        <f t="shared" ca="1" si="52"/>
        <v>4.7695412980025784</v>
      </c>
      <c r="K246" s="58">
        <f t="shared" ca="1" si="52"/>
        <v>3.8979241275933454</v>
      </c>
      <c r="L246" s="58"/>
      <c r="M246" s="6">
        <f t="shared" ca="1" si="53"/>
        <v>15.193294708228475</v>
      </c>
      <c r="N246" s="6">
        <f t="shared" ca="1" si="53"/>
        <v>13.037006439788325</v>
      </c>
      <c r="O246" s="6">
        <f t="shared" ca="1" si="53"/>
        <v>11.04314126630193</v>
      </c>
      <c r="P246" s="6">
        <f t="shared" ca="1" si="53"/>
        <v>13.609805042392315</v>
      </c>
      <c r="Q246" s="6">
        <f t="shared" ca="1" si="53"/>
        <v>12.519188823894265</v>
      </c>
      <c r="R246" s="58"/>
      <c r="S246" s="58">
        <f t="shared" ca="1" si="43"/>
        <v>15.193294708228475</v>
      </c>
      <c r="T246" s="7">
        <f ca="1">SMALL($S$5:$S$1004,ROWS($S$5:S246))</f>
        <v>16.553376375581063</v>
      </c>
      <c r="U246" s="11">
        <f ca="1">ROWS($S$5:S246)/COUNT($S$5:$S$1004)</f>
        <v>0.24199999999999999</v>
      </c>
      <c r="V246" s="8"/>
      <c r="W246" s="8"/>
      <c r="Y246" s="8"/>
      <c r="Z246" s="8"/>
      <c r="AA246" s="8"/>
      <c r="AB246" s="8"/>
      <c r="AC246" s="8"/>
      <c r="AD246" s="8"/>
      <c r="AF246" s="7"/>
      <c r="AG246" s="7"/>
      <c r="AH246" s="7"/>
      <c r="AI246" s="58"/>
      <c r="AJ246" s="7"/>
      <c r="AK246" s="7"/>
      <c r="AL246" s="59"/>
      <c r="AM246" s="59"/>
      <c r="AN246" s="59"/>
      <c r="AO246" s="59"/>
      <c r="AP246" s="59"/>
      <c r="AQ246" s="59"/>
    </row>
    <row r="247" spans="1:43" hidden="1" x14ac:dyDescent="0.25">
      <c r="A247" s="58">
        <f t="shared" ca="1" si="52"/>
        <v>3.1645065524902942</v>
      </c>
      <c r="B247" s="58">
        <f t="shared" ca="1" si="52"/>
        <v>3.1596426035143237</v>
      </c>
      <c r="C247" s="58">
        <f t="shared" ca="1" si="52"/>
        <v>3.2252894583471572</v>
      </c>
      <c r="D247" s="58">
        <f t="shared" ca="1" si="52"/>
        <v>2.8136651844908753</v>
      </c>
      <c r="E247" s="58">
        <f t="shared" ca="1" si="52"/>
        <v>6.5993682540505736</v>
      </c>
      <c r="F247" s="58">
        <f t="shared" ca="1" si="52"/>
        <v>3.2089391507139777</v>
      </c>
      <c r="G247" s="58">
        <f t="shared" ca="1" si="52"/>
        <v>2.2743917071754161</v>
      </c>
      <c r="H247" s="58">
        <f t="shared" ca="1" si="52"/>
        <v>4.4379112487912575</v>
      </c>
      <c r="I247" s="58">
        <f t="shared" ca="1" si="52"/>
        <v>4.2499440832539719</v>
      </c>
      <c r="J247" s="58">
        <f t="shared" ca="1" si="52"/>
        <v>4.9964952225970372</v>
      </c>
      <c r="K247" s="58">
        <f t="shared" ca="1" si="52"/>
        <v>4.643640556732854</v>
      </c>
      <c r="L247" s="58"/>
      <c r="M247" s="6">
        <f t="shared" ca="1" si="53"/>
        <v>13.660682940609904</v>
      </c>
      <c r="N247" s="6">
        <f t="shared" ca="1" si="53"/>
        <v>13.249058666753623</v>
      </c>
      <c r="O247" s="6">
        <f t="shared" ca="1" si="53"/>
        <v>14.755506080161934</v>
      </c>
      <c r="P247" s="6">
        <f t="shared" ca="1" si="53"/>
        <v>15.262166394215129</v>
      </c>
      <c r="Q247" s="6">
        <f t="shared" ca="1" si="53"/>
        <v>18.84056266308901</v>
      </c>
      <c r="R247" s="58"/>
      <c r="S247" s="58">
        <f t="shared" ca="1" si="43"/>
        <v>18.84056266308901</v>
      </c>
      <c r="T247" s="7">
        <f ca="1">SMALL($S$5:$S$1004,ROWS($S$5:S247))</f>
        <v>16.571253364636434</v>
      </c>
      <c r="U247" s="11">
        <f ca="1">ROWS($S$5:S247)/COUNT($S$5:$S$1004)</f>
        <v>0.24299999999999999</v>
      </c>
      <c r="V247" s="8"/>
      <c r="W247" s="8"/>
      <c r="Y247" s="8"/>
      <c r="Z247" s="8"/>
      <c r="AA247" s="8"/>
      <c r="AB247" s="8"/>
      <c r="AC247" s="8"/>
      <c r="AD247" s="8"/>
      <c r="AF247" s="7"/>
      <c r="AG247" s="7"/>
      <c r="AH247" s="7"/>
      <c r="AI247" s="58"/>
      <c r="AJ247" s="7"/>
      <c r="AK247" s="7"/>
      <c r="AL247" s="59"/>
      <c r="AM247" s="59"/>
      <c r="AN247" s="59"/>
      <c r="AO247" s="59"/>
      <c r="AP247" s="59"/>
      <c r="AQ247" s="59"/>
    </row>
    <row r="248" spans="1:43" hidden="1" x14ac:dyDescent="0.25">
      <c r="A248" s="58">
        <f t="shared" ca="1" si="52"/>
        <v>3.5823340728097279</v>
      </c>
      <c r="B248" s="58">
        <f t="shared" ca="1" si="52"/>
        <v>1.2727798661309597</v>
      </c>
      <c r="C248" s="58">
        <f t="shared" ca="1" si="52"/>
        <v>3.8209979928465567</v>
      </c>
      <c r="D248" s="58">
        <f t="shared" ca="1" si="52"/>
        <v>1.7540224184679925</v>
      </c>
      <c r="E248" s="58">
        <f t="shared" ca="1" si="52"/>
        <v>4.5278070823207157</v>
      </c>
      <c r="F248" s="58">
        <f t="shared" ca="1" si="52"/>
        <v>3.6906950346042455</v>
      </c>
      <c r="G248" s="58">
        <f t="shared" ca="1" si="52"/>
        <v>1.8485894032501233</v>
      </c>
      <c r="H248" s="58">
        <f t="shared" ca="1" si="52"/>
        <v>3.2566063116178134</v>
      </c>
      <c r="I248" s="58">
        <f t="shared" ca="1" si="52"/>
        <v>5.8321467490526704</v>
      </c>
      <c r="J248" s="58">
        <f t="shared" ca="1" si="52"/>
        <v>5.7134598877047411</v>
      </c>
      <c r="K248" s="58">
        <f t="shared" ca="1" si="52"/>
        <v>3.8231196762696538</v>
      </c>
      <c r="L248" s="58"/>
      <c r="M248" s="6">
        <f t="shared" ca="1" si="53"/>
        <v>14.96538135661115</v>
      </c>
      <c r="N248" s="6">
        <f t="shared" ca="1" si="53"/>
        <v>12.898405782232585</v>
      </c>
      <c r="O248" s="6">
        <f t="shared" ca="1" si="53"/>
        <v>11.514046836156417</v>
      </c>
      <c r="P248" s="6">
        <f t="shared" ca="1" si="53"/>
        <v>14.618741326057529</v>
      </c>
      <c r="Q248" s="6">
        <f t="shared" ca="1" si="53"/>
        <v>12.880312936339143</v>
      </c>
      <c r="R248" s="58"/>
      <c r="S248" s="58">
        <f t="shared" ca="1" si="43"/>
        <v>14.96538135661115</v>
      </c>
      <c r="T248" s="7">
        <f ca="1">SMALL($S$5:$S$1004,ROWS($S$5:S248))</f>
        <v>16.575826114348544</v>
      </c>
      <c r="U248" s="11">
        <f ca="1">ROWS($S$5:S248)/COUNT($S$5:$S$1004)</f>
        <v>0.24399999999999999</v>
      </c>
      <c r="V248" s="8"/>
      <c r="W248" s="8"/>
      <c r="Y248" s="8"/>
      <c r="Z248" s="8"/>
      <c r="AA248" s="8"/>
      <c r="AB248" s="8"/>
      <c r="AC248" s="8"/>
      <c r="AD248" s="8"/>
      <c r="AF248" s="7"/>
      <c r="AG248" s="7"/>
      <c r="AH248" s="7"/>
      <c r="AI248" s="58"/>
      <c r="AJ248" s="7"/>
      <c r="AK248" s="7"/>
      <c r="AL248" s="59"/>
      <c r="AM248" s="59"/>
      <c r="AN248" s="59"/>
      <c r="AO248" s="59"/>
      <c r="AP248" s="59"/>
      <c r="AQ248" s="59"/>
    </row>
    <row r="249" spans="1:43" hidden="1" x14ac:dyDescent="0.25">
      <c r="A249" s="58">
        <f t="shared" ca="1" si="52"/>
        <v>2.8569397790518853</v>
      </c>
      <c r="B249" s="58">
        <f t="shared" ca="1" si="52"/>
        <v>4.9779169473622913</v>
      </c>
      <c r="C249" s="58">
        <f t="shared" ca="1" si="52"/>
        <v>2.8315241045907458</v>
      </c>
      <c r="D249" s="58">
        <f t="shared" ca="1" si="52"/>
        <v>2.4905264984727502</v>
      </c>
      <c r="E249" s="58">
        <f t="shared" ca="1" si="52"/>
        <v>7.8720132112827841</v>
      </c>
      <c r="F249" s="58">
        <f t="shared" ca="1" si="52"/>
        <v>2.7881450049636523</v>
      </c>
      <c r="G249" s="58">
        <f t="shared" ca="1" si="52"/>
        <v>0.84587674191993156</v>
      </c>
      <c r="H249" s="58">
        <f t="shared" ca="1" si="52"/>
        <v>2.9312850145688167</v>
      </c>
      <c r="I249" s="58">
        <f t="shared" ca="1" si="52"/>
        <v>6.5138135479539336</v>
      </c>
      <c r="J249" s="58">
        <f t="shared" ca="1" si="52"/>
        <v>4.1737643766763322</v>
      </c>
      <c r="K249" s="58">
        <f t="shared" ca="1" si="52"/>
        <v>4.4363027592523139</v>
      </c>
      <c r="L249" s="58"/>
      <c r="M249" s="6">
        <f t="shared" ca="1" si="53"/>
        <v>10.708105002238895</v>
      </c>
      <c r="N249" s="6">
        <f t="shared" ca="1" si="53"/>
        <v>10.367107396120899</v>
      </c>
      <c r="O249" s="6">
        <f t="shared" ca="1" si="53"/>
        <v>17.023694535321408</v>
      </c>
      <c r="P249" s="6">
        <f t="shared" ca="1" si="53"/>
        <v>18.716178259532192</v>
      </c>
      <c r="Q249" s="6">
        <f t="shared" ca="1" si="53"/>
        <v>20.217517932466208</v>
      </c>
      <c r="R249" s="58"/>
      <c r="S249" s="58">
        <f t="shared" ca="1" si="43"/>
        <v>20.217517932466208</v>
      </c>
      <c r="T249" s="7">
        <f ca="1">SMALL($S$5:$S$1004,ROWS($S$5:S249))</f>
        <v>16.576138352173746</v>
      </c>
      <c r="U249" s="11">
        <f ca="1">ROWS($S$5:S249)/COUNT($S$5:$S$1004)</f>
        <v>0.245</v>
      </c>
      <c r="V249" s="8"/>
      <c r="W249" s="8"/>
      <c r="Y249" s="8"/>
      <c r="Z249" s="8"/>
      <c r="AA249" s="8"/>
      <c r="AB249" s="8"/>
      <c r="AC249" s="8"/>
      <c r="AD249" s="8"/>
      <c r="AF249" s="7"/>
      <c r="AG249" s="7"/>
      <c r="AH249" s="7"/>
      <c r="AI249" s="58"/>
      <c r="AJ249" s="7"/>
      <c r="AK249" s="7"/>
      <c r="AL249" s="59"/>
      <c r="AM249" s="59"/>
      <c r="AN249" s="59"/>
      <c r="AO249" s="59"/>
      <c r="AP249" s="59"/>
      <c r="AQ249" s="59"/>
    </row>
    <row r="250" spans="1:43" hidden="1" x14ac:dyDescent="0.25">
      <c r="A250" s="58">
        <f t="shared" ca="1" si="52"/>
        <v>4.4362740282205824</v>
      </c>
      <c r="B250" s="58">
        <f t="shared" ca="1" si="52"/>
        <v>4.2905932809980261</v>
      </c>
      <c r="C250" s="58">
        <f t="shared" ca="1" si="52"/>
        <v>2.6643694419674087</v>
      </c>
      <c r="D250" s="58">
        <f t="shared" ca="1" si="52"/>
        <v>2.3259985066316649</v>
      </c>
      <c r="E250" s="58">
        <f t="shared" ca="1" si="52"/>
        <v>6.7022179461167983</v>
      </c>
      <c r="F250" s="58">
        <f t="shared" ca="1" si="52"/>
        <v>3.6216517593128446</v>
      </c>
      <c r="G250" s="58">
        <f t="shared" ca="1" si="52"/>
        <v>2.7116900643545656</v>
      </c>
      <c r="H250" s="58">
        <f t="shared" ca="1" si="52"/>
        <v>4.1953655919867954</v>
      </c>
      <c r="I250" s="58">
        <f t="shared" ca="1" si="52"/>
        <v>4.5661333374942021</v>
      </c>
      <c r="J250" s="58">
        <f t="shared" ca="1" si="52"/>
        <v>5.9917330283324546</v>
      </c>
      <c r="K250" s="58">
        <f t="shared" ca="1" si="52"/>
        <v>3.0638332107102011</v>
      </c>
      <c r="L250" s="58"/>
      <c r="M250" s="6">
        <f t="shared" ca="1" si="53"/>
        <v>15.804066562875011</v>
      </c>
      <c r="N250" s="6">
        <f t="shared" ca="1" si="53"/>
        <v>15.465695627539267</v>
      </c>
      <c r="O250" s="6">
        <f t="shared" ca="1" si="53"/>
        <v>16.984544255447279</v>
      </c>
      <c r="P250" s="6">
        <f t="shared" ca="1" si="53"/>
        <v>15.542211588515272</v>
      </c>
      <c r="Q250" s="6">
        <f t="shared" ca="1" si="53"/>
        <v>18.252010029811821</v>
      </c>
      <c r="R250" s="58"/>
      <c r="S250" s="58">
        <f t="shared" ca="1" si="43"/>
        <v>18.252010029811821</v>
      </c>
      <c r="T250" s="7">
        <f ca="1">SMALL($S$5:$S$1004,ROWS($S$5:S250))</f>
        <v>16.580192414145941</v>
      </c>
      <c r="U250" s="11">
        <f ca="1">ROWS($S$5:S250)/COUNT($S$5:$S$1004)</f>
        <v>0.246</v>
      </c>
      <c r="V250" s="8"/>
      <c r="W250" s="8"/>
      <c r="Y250" s="8"/>
      <c r="Z250" s="8"/>
      <c r="AA250" s="8"/>
      <c r="AB250" s="8"/>
      <c r="AC250" s="8"/>
      <c r="AD250" s="8"/>
      <c r="AF250" s="7"/>
      <c r="AG250" s="7"/>
      <c r="AH250" s="7"/>
      <c r="AI250" s="58"/>
      <c r="AJ250" s="7"/>
      <c r="AK250" s="7"/>
      <c r="AL250" s="59"/>
      <c r="AM250" s="59"/>
      <c r="AN250" s="59"/>
      <c r="AO250" s="59"/>
      <c r="AP250" s="59"/>
      <c r="AQ250" s="59"/>
    </row>
    <row r="251" spans="1:43" hidden="1" x14ac:dyDescent="0.25">
      <c r="A251" s="58">
        <f t="shared" ca="1" si="52"/>
        <v>5.5176309446485732</v>
      </c>
      <c r="B251" s="58">
        <f t="shared" ca="1" si="52"/>
        <v>3.6478088199662482</v>
      </c>
      <c r="C251" s="58">
        <f t="shared" ca="1" si="52"/>
        <v>3.0878418231319475</v>
      </c>
      <c r="D251" s="58">
        <f t="shared" ca="1" si="52"/>
        <v>2.6632479726915914</v>
      </c>
      <c r="E251" s="58">
        <f t="shared" ca="1" si="52"/>
        <v>6.4696458753343666</v>
      </c>
      <c r="F251" s="58">
        <f t="shared" ca="1" si="52"/>
        <v>2.0936222519266052</v>
      </c>
      <c r="G251" s="58">
        <f t="shared" ca="1" si="52"/>
        <v>0.68780928096069038</v>
      </c>
      <c r="H251" s="58">
        <f t="shared" ca="1" si="52"/>
        <v>5.4608226379001206</v>
      </c>
      <c r="I251" s="58">
        <f t="shared" ca="1" si="52"/>
        <v>4.3858986297995859</v>
      </c>
      <c r="J251" s="58">
        <f t="shared" ca="1" si="52"/>
        <v>7.9532857671207671</v>
      </c>
      <c r="K251" s="58">
        <f t="shared" ca="1" si="52"/>
        <v>2.2269834516603475</v>
      </c>
      <c r="L251" s="58"/>
      <c r="M251" s="6">
        <f t="shared" ca="1" si="53"/>
        <v>17.24656781586198</v>
      </c>
      <c r="N251" s="6">
        <f t="shared" ca="1" si="53"/>
        <v>16.821973965421623</v>
      </c>
      <c r="O251" s="6">
        <f t="shared" ca="1" si="53"/>
        <v>18.070740462421384</v>
      </c>
      <c r="P251" s="6">
        <f t="shared" ca="1" si="53"/>
        <v>12.354313153352786</v>
      </c>
      <c r="Q251" s="6">
        <f t="shared" ca="1" si="53"/>
        <v>17.805260784861083</v>
      </c>
      <c r="R251" s="58"/>
      <c r="S251" s="58">
        <f t="shared" ca="1" si="43"/>
        <v>18.070740462421384</v>
      </c>
      <c r="T251" s="7">
        <f ca="1">SMALL($S$5:$S$1004,ROWS($S$5:S251))</f>
        <v>16.589583347264174</v>
      </c>
      <c r="U251" s="11">
        <f ca="1">ROWS($S$5:S251)/COUNT($S$5:$S$1004)</f>
        <v>0.247</v>
      </c>
      <c r="V251" s="8"/>
      <c r="W251" s="8"/>
      <c r="Y251" s="8"/>
      <c r="Z251" s="8"/>
      <c r="AA251" s="8"/>
      <c r="AB251" s="8"/>
      <c r="AC251" s="8"/>
      <c r="AD251" s="8"/>
      <c r="AF251" s="7"/>
      <c r="AG251" s="7"/>
      <c r="AH251" s="7"/>
      <c r="AI251" s="58"/>
      <c r="AJ251" s="7"/>
      <c r="AK251" s="7"/>
      <c r="AL251" s="59"/>
      <c r="AM251" s="59"/>
      <c r="AN251" s="59"/>
      <c r="AO251" s="59"/>
      <c r="AP251" s="59"/>
      <c r="AQ251" s="59"/>
    </row>
    <row r="252" spans="1:43" hidden="1" x14ac:dyDescent="0.25">
      <c r="A252" s="58">
        <f t="shared" ca="1" si="52"/>
        <v>5.8866928668632905</v>
      </c>
      <c r="B252" s="58">
        <f t="shared" ca="1" si="52"/>
        <v>1.9851403047475245</v>
      </c>
      <c r="C252" s="58">
        <f t="shared" ca="1" si="52"/>
        <v>3.5412582252308069</v>
      </c>
      <c r="D252" s="58">
        <f t="shared" ca="1" si="52"/>
        <v>1.7232225082255723</v>
      </c>
      <c r="E252" s="58">
        <f t="shared" ca="1" si="52"/>
        <v>6.7849013238770048</v>
      </c>
      <c r="F252" s="58">
        <f t="shared" ca="1" si="52"/>
        <v>2.942170617113546</v>
      </c>
      <c r="G252" s="58">
        <f t="shared" ca="1" si="52"/>
        <v>2.604995594607137</v>
      </c>
      <c r="H252" s="58">
        <f t="shared" ca="1" si="52"/>
        <v>2.8773821114801992</v>
      </c>
      <c r="I252" s="58">
        <f t="shared" ca="1" si="52"/>
        <v>4.4049326957304924</v>
      </c>
      <c r="J252" s="58">
        <f t="shared" ca="1" si="52"/>
        <v>7.626536349186642</v>
      </c>
      <c r="K252" s="58">
        <f t="shared" ca="1" si="52"/>
        <v>5.8256076190600634</v>
      </c>
      <c r="L252" s="58"/>
      <c r="M252" s="6">
        <f t="shared" ca="1" si="53"/>
        <v>19.659483035887877</v>
      </c>
      <c r="N252" s="6">
        <f t="shared" ca="1" si="53"/>
        <v>17.841447318882643</v>
      </c>
      <c r="O252" s="6">
        <f t="shared" ca="1" si="53"/>
        <v>16.39657797781117</v>
      </c>
      <c r="P252" s="6">
        <f t="shared" ca="1" si="53"/>
        <v>15.157851236651625</v>
      </c>
      <c r="Q252" s="6">
        <f t="shared" ca="1" si="53"/>
        <v>17.473031359164793</v>
      </c>
      <c r="R252" s="58"/>
      <c r="S252" s="58">
        <f t="shared" ca="1" si="43"/>
        <v>19.659483035887877</v>
      </c>
      <c r="T252" s="7">
        <f ca="1">SMALL($S$5:$S$1004,ROWS($S$5:S252))</f>
        <v>16.593621526016904</v>
      </c>
      <c r="U252" s="11">
        <f ca="1">ROWS($S$5:S252)/COUNT($S$5:$S$1004)</f>
        <v>0.248</v>
      </c>
      <c r="V252" s="8"/>
      <c r="W252" s="8"/>
      <c r="Y252" s="8"/>
      <c r="Z252" s="8"/>
      <c r="AA252" s="8"/>
      <c r="AB252" s="8"/>
      <c r="AC252" s="8"/>
      <c r="AD252" s="8"/>
      <c r="AF252" s="7"/>
      <c r="AG252" s="7"/>
      <c r="AH252" s="7"/>
      <c r="AI252" s="58"/>
      <c r="AJ252" s="7"/>
      <c r="AK252" s="7"/>
      <c r="AL252" s="59"/>
      <c r="AM252" s="59"/>
      <c r="AN252" s="59"/>
      <c r="AO252" s="59"/>
      <c r="AP252" s="59"/>
      <c r="AQ252" s="59"/>
    </row>
    <row r="253" spans="1:43" hidden="1" x14ac:dyDescent="0.25">
      <c r="A253" s="58">
        <f t="shared" ca="1" si="52"/>
        <v>2.7137778395257532</v>
      </c>
      <c r="B253" s="58">
        <f t="shared" ca="1" si="52"/>
        <v>4.2101749025238435</v>
      </c>
      <c r="C253" s="58">
        <f t="shared" ca="1" si="52"/>
        <v>2.5572231794260833</v>
      </c>
      <c r="D253" s="58">
        <f t="shared" ca="1" si="52"/>
        <v>1.2153319756870475</v>
      </c>
      <c r="E253" s="58">
        <f t="shared" ca="1" si="52"/>
        <v>6.9745602162981566</v>
      </c>
      <c r="F253" s="58">
        <f t="shared" ca="1" si="52"/>
        <v>4.1596337879038812</v>
      </c>
      <c r="G253" s="58">
        <f t="shared" ca="1" si="52"/>
        <v>2.3734381006991843</v>
      </c>
      <c r="H253" s="58">
        <f t="shared" ca="1" si="52"/>
        <v>3.3264683471842811</v>
      </c>
      <c r="I253" s="58">
        <f t="shared" ca="1" si="52"/>
        <v>4.8138176380767774</v>
      </c>
      <c r="J253" s="58">
        <f t="shared" ca="1" si="52"/>
        <v>7.9780452280691252</v>
      </c>
      <c r="K253" s="58">
        <f t="shared" ca="1" si="52"/>
        <v>4.3879903180513349</v>
      </c>
      <c r="L253" s="58"/>
      <c r="M253" s="6">
        <f t="shared" ca="1" si="53"/>
        <v>15.622484347720146</v>
      </c>
      <c r="N253" s="6">
        <f t="shared" ca="1" si="53"/>
        <v>14.280593143981111</v>
      </c>
      <c r="O253" s="6">
        <f t="shared" ca="1" si="53"/>
        <v>19.162780346891125</v>
      </c>
      <c r="P253" s="6">
        <f t="shared" ca="1" si="53"/>
        <v>17.571616646555839</v>
      </c>
      <c r="Q253" s="6">
        <f t="shared" ca="1" si="53"/>
        <v>18.899193784057616</v>
      </c>
      <c r="R253" s="58"/>
      <c r="S253" s="58">
        <f t="shared" ca="1" si="43"/>
        <v>19.162780346891125</v>
      </c>
      <c r="T253" s="7">
        <f ca="1">SMALL($S$5:$S$1004,ROWS($S$5:S253))</f>
        <v>16.594711265730645</v>
      </c>
      <c r="U253" s="11">
        <f ca="1">ROWS($S$5:S253)/COUNT($S$5:$S$1004)</f>
        <v>0.249</v>
      </c>
      <c r="V253" s="8"/>
      <c r="W253" s="8"/>
      <c r="Y253" s="8"/>
      <c r="Z253" s="8"/>
      <c r="AA253" s="8"/>
      <c r="AB253" s="8"/>
      <c r="AC253" s="8"/>
      <c r="AD253" s="8"/>
      <c r="AF253" s="7"/>
      <c r="AG253" s="7"/>
      <c r="AH253" s="7"/>
      <c r="AI253" s="58"/>
      <c r="AJ253" s="7"/>
      <c r="AK253" s="7"/>
      <c r="AL253" s="59"/>
      <c r="AM253" s="59"/>
      <c r="AN253" s="59"/>
      <c r="AO253" s="59"/>
      <c r="AP253" s="59"/>
      <c r="AQ253" s="59"/>
    </row>
    <row r="254" spans="1:43" hidden="1" x14ac:dyDescent="0.25">
      <c r="A254" s="58">
        <f t="shared" ca="1" si="52"/>
        <v>3.9636994102991294</v>
      </c>
      <c r="B254" s="58">
        <f t="shared" ca="1" si="52"/>
        <v>1.9200203961389182</v>
      </c>
      <c r="C254" s="58">
        <f t="shared" ca="1" si="52"/>
        <v>4.0790951595535132</v>
      </c>
      <c r="D254" s="58">
        <f t="shared" ca="1" si="52"/>
        <v>2.8658091124098473</v>
      </c>
      <c r="E254" s="58">
        <f t="shared" ca="1" si="52"/>
        <v>4.1774218382462713</v>
      </c>
      <c r="F254" s="58">
        <f t="shared" ca="1" si="52"/>
        <v>2.991913007568519</v>
      </c>
      <c r="G254" s="58">
        <f t="shared" ca="1" si="52"/>
        <v>0.69627038138127628</v>
      </c>
      <c r="H254" s="58">
        <f t="shared" ca="1" si="52"/>
        <v>3.2367653317609775</v>
      </c>
      <c r="I254" s="58">
        <f t="shared" ca="1" si="52"/>
        <v>6.8537107846983751</v>
      </c>
      <c r="J254" s="58">
        <f t="shared" ca="1" si="52"/>
        <v>6.7281363593064896</v>
      </c>
      <c r="K254" s="58">
        <f t="shared" ca="1" si="52"/>
        <v>5.1299365888667392</v>
      </c>
      <c r="L254" s="58"/>
      <c r="M254" s="6">
        <f t="shared" ca="1" si="53"/>
        <v>15.467201310540409</v>
      </c>
      <c r="N254" s="6">
        <f t="shared" ca="1" si="53"/>
        <v>14.253915263396742</v>
      </c>
      <c r="O254" s="6">
        <f t="shared" ca="1" si="53"/>
        <v>12.825578593691679</v>
      </c>
      <c r="P254" s="6">
        <f t="shared" ca="1" si="53"/>
        <v>16.895580777272549</v>
      </c>
      <c r="Q254" s="6">
        <f t="shared" ca="1" si="53"/>
        <v>14.464144155012907</v>
      </c>
      <c r="R254" s="58"/>
      <c r="S254" s="58">
        <f t="shared" ca="1" si="43"/>
        <v>16.895580777272549</v>
      </c>
      <c r="T254" s="7">
        <f ca="1">SMALL($S$5:$S$1004,ROWS($S$5:S254))</f>
        <v>16.594950166409639</v>
      </c>
      <c r="U254" s="11">
        <f ca="1">ROWS($S$5:S254)/COUNT($S$5:$S$1004)</f>
        <v>0.25</v>
      </c>
      <c r="V254" s="8"/>
      <c r="W254" s="8"/>
      <c r="Y254" s="8"/>
      <c r="Z254" s="8"/>
      <c r="AA254" s="8"/>
      <c r="AB254" s="8"/>
      <c r="AC254" s="8"/>
      <c r="AD254" s="8"/>
      <c r="AF254" s="7"/>
      <c r="AG254" s="7"/>
      <c r="AH254" s="7"/>
      <c r="AI254" s="58"/>
      <c r="AJ254" s="7"/>
      <c r="AK254" s="7"/>
      <c r="AL254" s="59"/>
      <c r="AM254" s="59"/>
      <c r="AN254" s="59"/>
      <c r="AO254" s="59"/>
      <c r="AP254" s="59"/>
      <c r="AQ254" s="59"/>
    </row>
    <row r="255" spans="1:43" hidden="1" x14ac:dyDescent="0.25">
      <c r="A255" s="58">
        <f t="shared" ref="A255:K264" ca="1" si="54">A$2+(A$3-A$2)*RAND()</f>
        <v>4.5567489431730426</v>
      </c>
      <c r="B255" s="58">
        <f t="shared" ca="1" si="54"/>
        <v>4.1823278722673267</v>
      </c>
      <c r="C255" s="58">
        <f t="shared" ca="1" si="54"/>
        <v>2.8427351812101889</v>
      </c>
      <c r="D255" s="58">
        <f t="shared" ca="1" si="54"/>
        <v>2.080120023757813</v>
      </c>
      <c r="E255" s="58">
        <f t="shared" ca="1" si="54"/>
        <v>5.9372805576930769</v>
      </c>
      <c r="F255" s="58">
        <f t="shared" ca="1" si="54"/>
        <v>2.6920750870308066</v>
      </c>
      <c r="G255" s="58">
        <f t="shared" ca="1" si="54"/>
        <v>1.9634876464739288</v>
      </c>
      <c r="H255" s="58">
        <f t="shared" ca="1" si="54"/>
        <v>2.1881270714444363</v>
      </c>
      <c r="I255" s="58">
        <f t="shared" ca="1" si="54"/>
        <v>5.754079054373447</v>
      </c>
      <c r="J255" s="58">
        <f t="shared" ca="1" si="54"/>
        <v>5.1445144290207026</v>
      </c>
      <c r="K255" s="58">
        <f t="shared" ca="1" si="54"/>
        <v>2.8773543699833577</v>
      </c>
      <c r="L255" s="58"/>
      <c r="M255" s="6">
        <f t="shared" ref="M255:Q264" ca="1" si="55">SUMIF(M$4,"*"&amp;$A$4&amp;"*",$A255)+SUMIF(M$4,"*"&amp;$B$4&amp;"*",$B255)+SUMIF(M$4,"*"&amp;$C$4&amp;"*",$C255)+SUMIF(M$4,"*"&amp;$D$4&amp;"*",$D255)+SUMIF(M$4,"*"&amp;$E$4&amp;"*",$E255)+SUMIF(M$4,"*"&amp;$F$4&amp;"*",$F255)+SUMIF(M$4,"*"&amp;$G$4&amp;"*",$G255)+SUMIF(M$4,"*"&amp;$H$4&amp;"*",$H255)+SUMIF(M$4,"*"&amp;$I$4&amp;"*",$I255)+SUMIF(M$4,"*"&amp;$J$4&amp;"*",$J255)+SUMIF(M$4,"*"&amp;$K$4&amp;"*",$K255)</f>
        <v>14.507486199877864</v>
      </c>
      <c r="N255" s="6">
        <f t="shared" ca="1" si="55"/>
        <v>13.744871042425487</v>
      </c>
      <c r="O255" s="6">
        <f t="shared" ca="1" si="55"/>
        <v>15.264122858981107</v>
      </c>
      <c r="P255" s="6">
        <f t="shared" ca="1" si="55"/>
        <v>15.505836383654938</v>
      </c>
      <c r="Q255" s="6">
        <f t="shared" ca="1" si="55"/>
        <v>15.185089871388199</v>
      </c>
      <c r="R255" s="58"/>
      <c r="S255" s="58">
        <f t="shared" ca="1" si="43"/>
        <v>15.505836383654938</v>
      </c>
      <c r="T255" s="7">
        <f ca="1">SMALL($S$5:$S$1004,ROWS($S$5:S255))</f>
        <v>16.596560682758259</v>
      </c>
      <c r="U255" s="11">
        <f ca="1">ROWS($S$5:S255)/COUNT($S$5:$S$1004)</f>
        <v>0.251</v>
      </c>
      <c r="V255" s="8"/>
      <c r="W255" s="8"/>
      <c r="Y255" s="8"/>
      <c r="Z255" s="8"/>
      <c r="AA255" s="8"/>
      <c r="AB255" s="8"/>
      <c r="AC255" s="8"/>
      <c r="AD255" s="8"/>
      <c r="AF255" s="7"/>
      <c r="AG255" s="7"/>
      <c r="AH255" s="7"/>
      <c r="AI255" s="58"/>
      <c r="AJ255" s="7"/>
      <c r="AK255" s="7"/>
      <c r="AL255" s="59"/>
      <c r="AM255" s="59"/>
      <c r="AN255" s="59"/>
      <c r="AO255" s="59"/>
      <c r="AP255" s="59"/>
      <c r="AQ255" s="59"/>
    </row>
    <row r="256" spans="1:43" hidden="1" x14ac:dyDescent="0.25">
      <c r="A256" s="58">
        <f t="shared" ca="1" si="54"/>
        <v>5.7729030963876742</v>
      </c>
      <c r="B256" s="58">
        <f t="shared" ca="1" si="54"/>
        <v>1.3008177063966184</v>
      </c>
      <c r="C256" s="58">
        <f t="shared" ca="1" si="54"/>
        <v>1.7576922134512585</v>
      </c>
      <c r="D256" s="58">
        <f t="shared" ca="1" si="54"/>
        <v>2.5126407977638303</v>
      </c>
      <c r="E256" s="58">
        <f t="shared" ca="1" si="54"/>
        <v>4.5478898337363045</v>
      </c>
      <c r="F256" s="58">
        <f t="shared" ca="1" si="54"/>
        <v>4.0194279965203483</v>
      </c>
      <c r="G256" s="58">
        <f t="shared" ca="1" si="54"/>
        <v>1.0485821232645409</v>
      </c>
      <c r="H256" s="58">
        <f t="shared" ca="1" si="54"/>
        <v>4.3447742299167675</v>
      </c>
      <c r="I256" s="58">
        <f t="shared" ca="1" si="54"/>
        <v>4.9678783846313888</v>
      </c>
      <c r="J256" s="58">
        <f t="shared" ca="1" si="54"/>
        <v>5.3167415100124167</v>
      </c>
      <c r="K256" s="58">
        <f t="shared" ca="1" si="54"/>
        <v>5.1233544550843808</v>
      </c>
      <c r="L256" s="58"/>
      <c r="M256" s="6">
        <f t="shared" ca="1" si="55"/>
        <v>13.895918943115891</v>
      </c>
      <c r="N256" s="6">
        <f t="shared" ca="1" si="55"/>
        <v>14.650867527428463</v>
      </c>
      <c r="O256" s="6">
        <f t="shared" ca="1" si="55"/>
        <v>11.165449050145339</v>
      </c>
      <c r="P256" s="6">
        <f t="shared" ca="1" si="55"/>
        <v>15.411478542632736</v>
      </c>
      <c r="Q256" s="6">
        <f t="shared" ca="1" si="55"/>
        <v>15.316836225134072</v>
      </c>
      <c r="R256" s="58"/>
      <c r="S256" s="58">
        <f t="shared" ca="1" si="43"/>
        <v>15.411478542632736</v>
      </c>
      <c r="T256" s="7">
        <f ca="1">SMALL($S$5:$S$1004,ROWS($S$5:S256))</f>
        <v>16.60894916970193</v>
      </c>
      <c r="U256" s="11">
        <f ca="1">ROWS($S$5:S256)/COUNT($S$5:$S$1004)</f>
        <v>0.252</v>
      </c>
      <c r="V256" s="8"/>
      <c r="W256" s="8"/>
      <c r="Y256" s="8"/>
      <c r="Z256" s="8"/>
      <c r="AA256" s="8"/>
      <c r="AB256" s="8"/>
      <c r="AC256" s="8"/>
      <c r="AD256" s="8"/>
      <c r="AF256" s="7"/>
      <c r="AG256" s="7"/>
      <c r="AH256" s="7"/>
      <c r="AI256" s="58"/>
      <c r="AJ256" s="7"/>
      <c r="AK256" s="7"/>
      <c r="AL256" s="59"/>
      <c r="AM256" s="59"/>
      <c r="AN256" s="59"/>
      <c r="AO256" s="59"/>
      <c r="AP256" s="59"/>
      <c r="AQ256" s="59"/>
    </row>
    <row r="257" spans="1:43" hidden="1" x14ac:dyDescent="0.25">
      <c r="A257" s="58">
        <f t="shared" ca="1" si="54"/>
        <v>3.2797421293136737</v>
      </c>
      <c r="B257" s="58">
        <f t="shared" ca="1" si="54"/>
        <v>1.6659005848696884</v>
      </c>
      <c r="C257" s="58">
        <f t="shared" ca="1" si="54"/>
        <v>1.0396183756471529</v>
      </c>
      <c r="D257" s="58">
        <f t="shared" ca="1" si="54"/>
        <v>1.828506664436395</v>
      </c>
      <c r="E257" s="58">
        <f t="shared" ca="1" si="54"/>
        <v>4.7115821729865406</v>
      </c>
      <c r="F257" s="58">
        <f t="shared" ca="1" si="54"/>
        <v>5.5437640595632809</v>
      </c>
      <c r="G257" s="58">
        <f t="shared" ca="1" si="54"/>
        <v>0.98396177589014955</v>
      </c>
      <c r="H257" s="58">
        <f t="shared" ca="1" si="54"/>
        <v>4.9742669458798652</v>
      </c>
      <c r="I257" s="58">
        <f t="shared" ca="1" si="54"/>
        <v>3.5773320169395153</v>
      </c>
      <c r="J257" s="58">
        <f t="shared" ca="1" si="54"/>
        <v>7.7212428287641153</v>
      </c>
      <c r="K257" s="58">
        <f t="shared" ca="1" si="54"/>
        <v>2.7259404335884185</v>
      </c>
      <c r="L257" s="58"/>
      <c r="M257" s="6">
        <f t="shared" ca="1" si="55"/>
        <v>13.024565109615091</v>
      </c>
      <c r="N257" s="6">
        <f t="shared" ca="1" si="55"/>
        <v>13.813453398404334</v>
      </c>
      <c r="O257" s="6">
        <f t="shared" ca="1" si="55"/>
        <v>14.098725586620343</v>
      </c>
      <c r="P257" s="6">
        <f t="shared" ca="1" si="55"/>
        <v>13.512937094960902</v>
      </c>
      <c r="Q257" s="6">
        <f t="shared" ca="1" si="55"/>
        <v>14.077690137324511</v>
      </c>
      <c r="R257" s="58"/>
      <c r="S257" s="58">
        <f t="shared" ca="1" si="43"/>
        <v>14.098725586620343</v>
      </c>
      <c r="T257" s="7">
        <f ca="1">SMALL($S$5:$S$1004,ROWS($S$5:S257))</f>
        <v>16.610010014679894</v>
      </c>
      <c r="U257" s="11">
        <f ca="1">ROWS($S$5:S257)/COUNT($S$5:$S$1004)</f>
        <v>0.253</v>
      </c>
      <c r="V257" s="8"/>
      <c r="W257" s="8"/>
      <c r="Y257" s="8"/>
      <c r="Z257" s="8"/>
      <c r="AA257" s="8"/>
      <c r="AB257" s="8"/>
      <c r="AC257" s="8"/>
      <c r="AD257" s="8"/>
      <c r="AF257" s="7"/>
      <c r="AG257" s="7"/>
      <c r="AH257" s="7"/>
      <c r="AI257" s="58"/>
      <c r="AJ257" s="7"/>
      <c r="AK257" s="7"/>
      <c r="AL257" s="59"/>
      <c r="AM257" s="59"/>
      <c r="AN257" s="59"/>
      <c r="AO257" s="59"/>
      <c r="AP257" s="59"/>
      <c r="AQ257" s="59"/>
    </row>
    <row r="258" spans="1:43" hidden="1" x14ac:dyDescent="0.25">
      <c r="A258" s="58">
        <f t="shared" ca="1" si="54"/>
        <v>4.7620897574358612</v>
      </c>
      <c r="B258" s="58">
        <f t="shared" ca="1" si="54"/>
        <v>2.6427669333103472</v>
      </c>
      <c r="C258" s="58">
        <f t="shared" ca="1" si="54"/>
        <v>2.2137191626032502</v>
      </c>
      <c r="D258" s="58">
        <f t="shared" ca="1" si="54"/>
        <v>1.5362699272434852</v>
      </c>
      <c r="E258" s="58">
        <f t="shared" ca="1" si="54"/>
        <v>6.1543540044902789</v>
      </c>
      <c r="F258" s="58">
        <f t="shared" ca="1" si="54"/>
        <v>3.7558949424736912</v>
      </c>
      <c r="G258" s="58">
        <f t="shared" ca="1" si="54"/>
        <v>2.9028734799482367</v>
      </c>
      <c r="H258" s="58">
        <f t="shared" ca="1" si="54"/>
        <v>3.1649734017772269</v>
      </c>
      <c r="I258" s="58">
        <f t="shared" ca="1" si="54"/>
        <v>5.4453668560201152</v>
      </c>
      <c r="J258" s="58">
        <f t="shared" ca="1" si="54"/>
        <v>5.0346466179718927</v>
      </c>
      <c r="K258" s="58">
        <f t="shared" ca="1" si="54"/>
        <v>4.1556569019207998</v>
      </c>
      <c r="L258" s="58"/>
      <c r="M258" s="6">
        <f t="shared" ca="1" si="55"/>
        <v>14.91332901795924</v>
      </c>
      <c r="N258" s="6">
        <f t="shared" ca="1" si="55"/>
        <v>14.235879782599476</v>
      </c>
      <c r="O258" s="6">
        <f t="shared" ca="1" si="55"/>
        <v>13.831767555772519</v>
      </c>
      <c r="P258" s="6">
        <f t="shared" ca="1" si="55"/>
        <v>15.999685633724953</v>
      </c>
      <c r="Q258" s="6">
        <f t="shared" ca="1" si="55"/>
        <v>16.117751241498652</v>
      </c>
      <c r="R258" s="58"/>
      <c r="S258" s="58">
        <f t="shared" ca="1" si="43"/>
        <v>16.117751241498652</v>
      </c>
      <c r="T258" s="7">
        <f ca="1">SMALL($S$5:$S$1004,ROWS($S$5:S258))</f>
        <v>16.616309105709817</v>
      </c>
      <c r="U258" s="11">
        <f ca="1">ROWS($S$5:S258)/COUNT($S$5:$S$1004)</f>
        <v>0.254</v>
      </c>
      <c r="V258" s="8"/>
      <c r="W258" s="8"/>
      <c r="Y258" s="8"/>
      <c r="Z258" s="8"/>
      <c r="AA258" s="8"/>
      <c r="AB258" s="8"/>
      <c r="AC258" s="8"/>
      <c r="AD258" s="8"/>
      <c r="AF258" s="7"/>
      <c r="AG258" s="7"/>
      <c r="AH258" s="7"/>
      <c r="AI258" s="58"/>
      <c r="AJ258" s="7"/>
      <c r="AK258" s="7"/>
      <c r="AL258" s="59"/>
      <c r="AM258" s="59"/>
      <c r="AN258" s="59"/>
      <c r="AO258" s="59"/>
      <c r="AP258" s="59"/>
      <c r="AQ258" s="59"/>
    </row>
    <row r="259" spans="1:43" hidden="1" x14ac:dyDescent="0.25">
      <c r="A259" s="58">
        <f t="shared" ca="1" si="54"/>
        <v>5.8824269103746571</v>
      </c>
      <c r="B259" s="58">
        <f t="shared" ca="1" si="54"/>
        <v>1.2705322413218636</v>
      </c>
      <c r="C259" s="58">
        <f t="shared" ca="1" si="54"/>
        <v>3.3643825191332399</v>
      </c>
      <c r="D259" s="58">
        <f t="shared" ca="1" si="54"/>
        <v>1.2534269578042838</v>
      </c>
      <c r="E259" s="58">
        <f t="shared" ca="1" si="54"/>
        <v>7.3531192505588505</v>
      </c>
      <c r="F259" s="58">
        <f t="shared" ca="1" si="54"/>
        <v>3.4898544825946667</v>
      </c>
      <c r="G259" s="58">
        <f t="shared" ca="1" si="54"/>
        <v>0.99154092639608105</v>
      </c>
      <c r="H259" s="58">
        <f t="shared" ca="1" si="54"/>
        <v>3.6842261462341468</v>
      </c>
      <c r="I259" s="58">
        <f t="shared" ca="1" si="54"/>
        <v>3.5382605604353294</v>
      </c>
      <c r="J259" s="58">
        <f t="shared" ca="1" si="54"/>
        <v>7.4192123184299668</v>
      </c>
      <c r="K259" s="58">
        <f t="shared" ca="1" si="54"/>
        <v>4.3191583605409871</v>
      </c>
      <c r="L259" s="58"/>
      <c r="M259" s="6">
        <f t="shared" ca="1" si="55"/>
        <v>17.657562674333946</v>
      </c>
      <c r="N259" s="6">
        <f t="shared" ca="1" si="55"/>
        <v>15.546607113004988</v>
      </c>
      <c r="O259" s="6">
        <f t="shared" ca="1" si="55"/>
        <v>16.042863810310681</v>
      </c>
      <c r="P259" s="6">
        <f t="shared" ca="1" si="55"/>
        <v>12.617805644892847</v>
      </c>
      <c r="Q259" s="6">
        <f t="shared" ca="1" si="55"/>
        <v>16.627035998655849</v>
      </c>
      <c r="R259" s="58"/>
      <c r="S259" s="58">
        <f t="shared" ca="1" si="43"/>
        <v>17.657562674333946</v>
      </c>
      <c r="T259" s="7">
        <f ca="1">SMALL($S$5:$S$1004,ROWS($S$5:S259))</f>
        <v>16.622503311601314</v>
      </c>
      <c r="U259" s="11">
        <f ca="1">ROWS($S$5:S259)/COUNT($S$5:$S$1004)</f>
        <v>0.255</v>
      </c>
      <c r="V259" s="8"/>
      <c r="W259" s="8"/>
      <c r="Y259" s="8"/>
      <c r="Z259" s="8"/>
      <c r="AA259" s="8"/>
      <c r="AB259" s="8"/>
      <c r="AC259" s="8"/>
      <c r="AD259" s="8"/>
      <c r="AF259" s="7"/>
      <c r="AG259" s="7"/>
      <c r="AH259" s="7"/>
      <c r="AI259" s="58"/>
      <c r="AJ259" s="7"/>
      <c r="AK259" s="7"/>
      <c r="AL259" s="59"/>
      <c r="AM259" s="59"/>
      <c r="AN259" s="59"/>
      <c r="AO259" s="59"/>
      <c r="AP259" s="59"/>
      <c r="AQ259" s="59"/>
    </row>
    <row r="260" spans="1:43" hidden="1" x14ac:dyDescent="0.25">
      <c r="A260" s="58">
        <f t="shared" ca="1" si="54"/>
        <v>5.7404430532937445</v>
      </c>
      <c r="B260" s="58">
        <f t="shared" ca="1" si="54"/>
        <v>1.5209613172931058</v>
      </c>
      <c r="C260" s="58">
        <f t="shared" ca="1" si="54"/>
        <v>1.2131843703850698</v>
      </c>
      <c r="D260" s="58">
        <f t="shared" ca="1" si="54"/>
        <v>2.4443052524476361</v>
      </c>
      <c r="E260" s="58">
        <f t="shared" ca="1" si="54"/>
        <v>5.199023848797772</v>
      </c>
      <c r="F260" s="58">
        <f t="shared" ca="1" si="54"/>
        <v>4.586486372788972</v>
      </c>
      <c r="G260" s="58">
        <f t="shared" ca="1" si="54"/>
        <v>1.3453096835587404</v>
      </c>
      <c r="H260" s="58">
        <f t="shared" ca="1" si="54"/>
        <v>4.7683516543201989</v>
      </c>
      <c r="I260" s="58">
        <f t="shared" ca="1" si="54"/>
        <v>5.5080271872646049</v>
      </c>
      <c r="J260" s="58">
        <f t="shared" ca="1" si="54"/>
        <v>7.9204001556437982</v>
      </c>
      <c r="K260" s="58">
        <f t="shared" ca="1" si="54"/>
        <v>3.244924269838668</v>
      </c>
      <c r="L260" s="58"/>
      <c r="M260" s="6">
        <f t="shared" ca="1" si="55"/>
        <v>16.219337262881353</v>
      </c>
      <c r="N260" s="6">
        <f t="shared" ca="1" si="55"/>
        <v>17.450458144943919</v>
      </c>
      <c r="O260" s="6">
        <f t="shared" ca="1" si="55"/>
        <v>14.640385321734676</v>
      </c>
      <c r="P260" s="6">
        <f t="shared" ca="1" si="55"/>
        <v>14.860399147185349</v>
      </c>
      <c r="Q260" s="6">
        <f t="shared" ca="1" si="55"/>
        <v>14.733261090249744</v>
      </c>
      <c r="R260" s="58"/>
      <c r="S260" s="58">
        <f t="shared" ca="1" si="43"/>
        <v>17.450458144943919</v>
      </c>
      <c r="T260" s="7">
        <f ca="1">SMALL($S$5:$S$1004,ROWS($S$5:S260))</f>
        <v>16.622527489546698</v>
      </c>
      <c r="U260" s="11">
        <f ca="1">ROWS($S$5:S260)/COUNT($S$5:$S$1004)</f>
        <v>0.25600000000000001</v>
      </c>
      <c r="V260" s="8"/>
      <c r="W260" s="8"/>
      <c r="Y260" s="8"/>
      <c r="Z260" s="8"/>
      <c r="AA260" s="8"/>
      <c r="AB260" s="8"/>
      <c r="AC260" s="8"/>
      <c r="AD260" s="8"/>
      <c r="AF260" s="7"/>
      <c r="AG260" s="7"/>
      <c r="AH260" s="7"/>
      <c r="AI260" s="58"/>
      <c r="AJ260" s="7"/>
      <c r="AK260" s="7"/>
      <c r="AL260" s="59"/>
      <c r="AM260" s="59"/>
      <c r="AN260" s="59"/>
      <c r="AO260" s="59"/>
      <c r="AP260" s="59"/>
      <c r="AQ260" s="59"/>
    </row>
    <row r="261" spans="1:43" hidden="1" x14ac:dyDescent="0.25">
      <c r="A261" s="58">
        <f t="shared" ca="1" si="54"/>
        <v>3.7051867185851481</v>
      </c>
      <c r="B261" s="58">
        <f t="shared" ca="1" si="54"/>
        <v>4.7998561212865223</v>
      </c>
      <c r="C261" s="58">
        <f t="shared" ca="1" si="54"/>
        <v>4.4541692081978734</v>
      </c>
      <c r="D261" s="58">
        <f t="shared" ca="1" si="54"/>
        <v>2.603585075372524</v>
      </c>
      <c r="E261" s="58">
        <f t="shared" ca="1" si="54"/>
        <v>7.5054680606533761</v>
      </c>
      <c r="F261" s="58">
        <f t="shared" ca="1" si="54"/>
        <v>2.5445229379948882</v>
      </c>
      <c r="G261" s="58">
        <f t="shared" ca="1" si="54"/>
        <v>1.1389650290614288</v>
      </c>
      <c r="H261" s="58">
        <f t="shared" ca="1" si="54"/>
        <v>4.8838232961013448</v>
      </c>
      <c r="I261" s="58">
        <f t="shared" ca="1" si="54"/>
        <v>6.2033617478059586</v>
      </c>
      <c r="J261" s="58">
        <f t="shared" ca="1" si="54"/>
        <v>5.1216968617857859</v>
      </c>
      <c r="K261" s="58">
        <f t="shared" ca="1" si="54"/>
        <v>3.6882578716780627</v>
      </c>
      <c r="L261" s="58"/>
      <c r="M261" s="6">
        <f t="shared" ca="1" si="55"/>
        <v>14.420017817630237</v>
      </c>
      <c r="N261" s="6">
        <f t="shared" ca="1" si="55"/>
        <v>12.569433684804887</v>
      </c>
      <c r="O261" s="6">
        <f t="shared" ca="1" si="55"/>
        <v>17.427021043725684</v>
      </c>
      <c r="P261" s="6">
        <f t="shared" ca="1" si="55"/>
        <v>17.23599867876543</v>
      </c>
      <c r="Q261" s="6">
        <f t="shared" ca="1" si="55"/>
        <v>20.877405349719304</v>
      </c>
      <c r="R261" s="58"/>
      <c r="S261" s="58">
        <f t="shared" ref="S261:S324" ca="1" si="56">MAX(M261:Q261)</f>
        <v>20.877405349719304</v>
      </c>
      <c r="T261" s="7">
        <f ca="1">SMALL($S$5:$S$1004,ROWS($S$5:S261))</f>
        <v>16.62503271446408</v>
      </c>
      <c r="U261" s="11">
        <f ca="1">ROWS($S$5:S261)/COUNT($S$5:$S$1004)</f>
        <v>0.25700000000000001</v>
      </c>
      <c r="V261" s="8"/>
      <c r="W261" s="8"/>
      <c r="Y261" s="8"/>
      <c r="Z261" s="8"/>
      <c r="AA261" s="8"/>
      <c r="AB261" s="8"/>
      <c r="AC261" s="8"/>
      <c r="AD261" s="8"/>
      <c r="AF261" s="7"/>
      <c r="AG261" s="7"/>
      <c r="AH261" s="7"/>
      <c r="AI261" s="58"/>
      <c r="AJ261" s="7"/>
      <c r="AK261" s="7"/>
      <c r="AL261" s="59"/>
      <c r="AM261" s="59"/>
      <c r="AN261" s="59"/>
      <c r="AO261" s="59"/>
      <c r="AP261" s="59"/>
      <c r="AQ261" s="59"/>
    </row>
    <row r="262" spans="1:43" hidden="1" x14ac:dyDescent="0.25">
      <c r="A262" s="58">
        <f t="shared" ca="1" si="54"/>
        <v>3.5460681836479391</v>
      </c>
      <c r="B262" s="58">
        <f t="shared" ca="1" si="54"/>
        <v>3.8023968755683231</v>
      </c>
      <c r="C262" s="58">
        <f t="shared" ca="1" si="54"/>
        <v>2.7810411527422039</v>
      </c>
      <c r="D262" s="58">
        <f t="shared" ca="1" si="54"/>
        <v>1.13883871249049</v>
      </c>
      <c r="E262" s="58">
        <f t="shared" ca="1" si="54"/>
        <v>7.2066976901365107</v>
      </c>
      <c r="F262" s="58">
        <f t="shared" ca="1" si="54"/>
        <v>5.9340336678405148</v>
      </c>
      <c r="G262" s="58">
        <f t="shared" ca="1" si="54"/>
        <v>2.2601548321303198</v>
      </c>
      <c r="H262" s="58">
        <f t="shared" ca="1" si="54"/>
        <v>3.8663729214510618</v>
      </c>
      <c r="I262" s="58">
        <f t="shared" ca="1" si="54"/>
        <v>4.2409778960384621</v>
      </c>
      <c r="J262" s="58">
        <f t="shared" ca="1" si="54"/>
        <v>7.8321199207125689</v>
      </c>
      <c r="K262" s="58">
        <f t="shared" ca="1" si="54"/>
        <v>3.1360304496557481</v>
      </c>
      <c r="L262" s="58"/>
      <c r="M262" s="6">
        <f t="shared" ca="1" si="55"/>
        <v>16.419384089233031</v>
      </c>
      <c r="N262" s="6">
        <f t="shared" ca="1" si="55"/>
        <v>14.777181648981319</v>
      </c>
      <c r="O262" s="6">
        <f t="shared" ca="1" si="55"/>
        <v>18.841214486417403</v>
      </c>
      <c r="P262" s="6">
        <f t="shared" ca="1" si="55"/>
        <v>17.113438889103048</v>
      </c>
      <c r="Q262" s="6">
        <f t="shared" ca="1" si="55"/>
        <v>18.011497936811644</v>
      </c>
      <c r="R262" s="58"/>
      <c r="S262" s="58">
        <f t="shared" ca="1" si="56"/>
        <v>18.841214486417403</v>
      </c>
      <c r="T262" s="7">
        <f ca="1">SMALL($S$5:$S$1004,ROWS($S$5:S262))</f>
        <v>16.635642417525016</v>
      </c>
      <c r="U262" s="11">
        <f ca="1">ROWS($S$5:S262)/COUNT($S$5:$S$1004)</f>
        <v>0.25800000000000001</v>
      </c>
      <c r="V262" s="8"/>
      <c r="W262" s="8"/>
      <c r="Y262" s="8"/>
      <c r="Z262" s="8"/>
      <c r="AA262" s="8"/>
      <c r="AB262" s="8"/>
      <c r="AC262" s="8"/>
      <c r="AD262" s="8"/>
      <c r="AF262" s="7"/>
      <c r="AG262" s="7"/>
      <c r="AH262" s="7"/>
      <c r="AI262" s="58"/>
      <c r="AJ262" s="7"/>
      <c r="AK262" s="7"/>
      <c r="AL262" s="59"/>
      <c r="AM262" s="59"/>
      <c r="AN262" s="59"/>
      <c r="AO262" s="59"/>
      <c r="AP262" s="59"/>
      <c r="AQ262" s="59"/>
    </row>
    <row r="263" spans="1:43" hidden="1" x14ac:dyDescent="0.25">
      <c r="A263" s="58">
        <f t="shared" ca="1" si="54"/>
        <v>3.9451057696162364</v>
      </c>
      <c r="B263" s="58">
        <f t="shared" ca="1" si="54"/>
        <v>3.6211871411231895</v>
      </c>
      <c r="C263" s="58">
        <f t="shared" ca="1" si="54"/>
        <v>3.5559456181413402</v>
      </c>
      <c r="D263" s="58">
        <f t="shared" ca="1" si="54"/>
        <v>1.3737117159313152</v>
      </c>
      <c r="E263" s="58">
        <f t="shared" ca="1" si="54"/>
        <v>7.3410967003876841</v>
      </c>
      <c r="F263" s="58">
        <f t="shared" ca="1" si="54"/>
        <v>3.2122883209299666</v>
      </c>
      <c r="G263" s="58">
        <f t="shared" ca="1" si="54"/>
        <v>2.6431206240834486</v>
      </c>
      <c r="H263" s="58">
        <f t="shared" ca="1" si="54"/>
        <v>2.0016215336545358</v>
      </c>
      <c r="I263" s="58">
        <f t="shared" ca="1" si="54"/>
        <v>4.4487089781840368</v>
      </c>
      <c r="J263" s="58">
        <f t="shared" ca="1" si="54"/>
        <v>5.2212843314829893</v>
      </c>
      <c r="K263" s="58">
        <f t="shared" ca="1" si="54"/>
        <v>2.3450992318999311</v>
      </c>
      <c r="L263" s="58"/>
      <c r="M263" s="6">
        <f t="shared" ca="1" si="55"/>
        <v>15.365456343324015</v>
      </c>
      <c r="N263" s="6">
        <f t="shared" ca="1" si="55"/>
        <v>13.18322244111399</v>
      </c>
      <c r="O263" s="6">
        <f t="shared" ca="1" si="55"/>
        <v>16.183568172993866</v>
      </c>
      <c r="P263" s="6">
        <f t="shared" ca="1" si="55"/>
        <v>13.627283672137125</v>
      </c>
      <c r="Q263" s="6">
        <f t="shared" ca="1" si="55"/>
        <v>15.309004607065342</v>
      </c>
      <c r="R263" s="58"/>
      <c r="S263" s="58">
        <f t="shared" ca="1" si="56"/>
        <v>16.183568172993866</v>
      </c>
      <c r="T263" s="7">
        <f ca="1">SMALL($S$5:$S$1004,ROWS($S$5:S263))</f>
        <v>16.638168153994314</v>
      </c>
      <c r="U263" s="11">
        <f ca="1">ROWS($S$5:S263)/COUNT($S$5:$S$1004)</f>
        <v>0.25900000000000001</v>
      </c>
      <c r="V263" s="8"/>
      <c r="W263" s="8"/>
      <c r="Y263" s="8"/>
      <c r="Z263" s="8"/>
      <c r="AA263" s="8"/>
      <c r="AB263" s="8"/>
      <c r="AC263" s="8"/>
      <c r="AD263" s="8"/>
      <c r="AF263" s="7"/>
      <c r="AG263" s="7"/>
      <c r="AH263" s="7"/>
      <c r="AI263" s="58"/>
      <c r="AJ263" s="7"/>
      <c r="AK263" s="7"/>
      <c r="AL263" s="59"/>
      <c r="AM263" s="59"/>
      <c r="AN263" s="59"/>
      <c r="AO263" s="59"/>
      <c r="AP263" s="59"/>
      <c r="AQ263" s="59"/>
    </row>
    <row r="264" spans="1:43" hidden="1" x14ac:dyDescent="0.25">
      <c r="A264" s="58">
        <f t="shared" ca="1" si="54"/>
        <v>3.4246433479437584</v>
      </c>
      <c r="B264" s="58">
        <f t="shared" ca="1" si="54"/>
        <v>2.8974044963414345</v>
      </c>
      <c r="C264" s="58">
        <f t="shared" ca="1" si="54"/>
        <v>4.7134737074571538</v>
      </c>
      <c r="D264" s="58">
        <f t="shared" ca="1" si="54"/>
        <v>2.6179184594434561</v>
      </c>
      <c r="E264" s="58">
        <f t="shared" ca="1" si="54"/>
        <v>5.7125763226353952</v>
      </c>
      <c r="F264" s="58">
        <f t="shared" ca="1" si="54"/>
        <v>3.8353817945908597</v>
      </c>
      <c r="G264" s="58">
        <f t="shared" ca="1" si="54"/>
        <v>1.5604114558727105</v>
      </c>
      <c r="H264" s="58">
        <f t="shared" ca="1" si="54"/>
        <v>5.663971011522607</v>
      </c>
      <c r="I264" s="58">
        <f t="shared" ca="1" si="54"/>
        <v>5.2766941000849918</v>
      </c>
      <c r="J264" s="58">
        <f t="shared" ca="1" si="54"/>
        <v>5.7789718456708403</v>
      </c>
      <c r="K264" s="58">
        <f t="shared" ca="1" si="54"/>
        <v>3.7178710114026807</v>
      </c>
      <c r="L264" s="58"/>
      <c r="M264" s="6">
        <f t="shared" ca="1" si="55"/>
        <v>15.477500356944462</v>
      </c>
      <c r="N264" s="6">
        <f t="shared" ca="1" si="55"/>
        <v>13.381945108930765</v>
      </c>
      <c r="O264" s="6">
        <f t="shared" ca="1" si="55"/>
        <v>14.38895266464767</v>
      </c>
      <c r="P264" s="6">
        <f t="shared" ca="1" si="55"/>
        <v>15.727351402419966</v>
      </c>
      <c r="Q264" s="6">
        <f t="shared" ca="1" si="55"/>
        <v>17.991822841902117</v>
      </c>
      <c r="R264" s="58"/>
      <c r="S264" s="58">
        <f t="shared" ca="1" si="56"/>
        <v>17.991822841902117</v>
      </c>
      <c r="T264" s="7">
        <f ca="1">SMALL($S$5:$S$1004,ROWS($S$5:S264))</f>
        <v>16.653285258364157</v>
      </c>
      <c r="U264" s="11">
        <f ca="1">ROWS($S$5:S264)/COUNT($S$5:$S$1004)</f>
        <v>0.26</v>
      </c>
      <c r="V264" s="8"/>
      <c r="W264" s="8"/>
      <c r="Y264" s="8"/>
      <c r="Z264" s="8"/>
      <c r="AA264" s="8"/>
      <c r="AB264" s="8"/>
      <c r="AC264" s="8"/>
      <c r="AD264" s="8"/>
      <c r="AF264" s="7"/>
      <c r="AG264" s="7"/>
      <c r="AH264" s="7"/>
      <c r="AI264" s="58"/>
      <c r="AJ264" s="7"/>
      <c r="AK264" s="7"/>
      <c r="AL264" s="59"/>
      <c r="AM264" s="59"/>
      <c r="AN264" s="59"/>
      <c r="AO264" s="59"/>
      <c r="AP264" s="59"/>
      <c r="AQ264" s="59"/>
    </row>
    <row r="265" spans="1:43" hidden="1" x14ac:dyDescent="0.25">
      <c r="A265" s="58">
        <f t="shared" ref="A265:K274" ca="1" si="57">A$2+(A$3-A$2)*RAND()</f>
        <v>3.3235228276049802</v>
      </c>
      <c r="B265" s="58">
        <f t="shared" ca="1" si="57"/>
        <v>2.0871327869091889</v>
      </c>
      <c r="C265" s="58">
        <f t="shared" ca="1" si="57"/>
        <v>1.505845891614662</v>
      </c>
      <c r="D265" s="58">
        <f t="shared" ca="1" si="57"/>
        <v>2.9482356313117171</v>
      </c>
      <c r="E265" s="58">
        <f t="shared" ca="1" si="57"/>
        <v>7.7310408368184609</v>
      </c>
      <c r="F265" s="58">
        <f t="shared" ca="1" si="57"/>
        <v>2.0663342990228464</v>
      </c>
      <c r="G265" s="58">
        <f t="shared" ca="1" si="57"/>
        <v>2.7695384671926466</v>
      </c>
      <c r="H265" s="58">
        <f t="shared" ca="1" si="57"/>
        <v>2.4354766050885845</v>
      </c>
      <c r="I265" s="58">
        <f t="shared" ca="1" si="57"/>
        <v>4.906984531245012</v>
      </c>
      <c r="J265" s="58">
        <f t="shared" ca="1" si="57"/>
        <v>7.2577046576316446</v>
      </c>
      <c r="K265" s="58">
        <f t="shared" ca="1" si="57"/>
        <v>5.2595198490705695</v>
      </c>
      <c r="L265" s="58"/>
      <c r="M265" s="6">
        <f t="shared" ref="M265:Q274" ca="1" si="58">SUMIF(M$4,"*"&amp;$A$4&amp;"*",$A265)+SUMIF(M$4,"*"&amp;$B$4&amp;"*",$B265)+SUMIF(M$4,"*"&amp;$C$4&amp;"*",$C265)+SUMIF(M$4,"*"&amp;$D$4&amp;"*",$D265)+SUMIF(M$4,"*"&amp;$E$4&amp;"*",$E265)+SUMIF(M$4,"*"&amp;$F$4&amp;"*",$F265)+SUMIF(M$4,"*"&amp;$G$4&amp;"*",$G265)+SUMIF(M$4,"*"&amp;$H$4&amp;"*",$H265)+SUMIF(M$4,"*"&amp;$I$4&amp;"*",$I265)+SUMIF(M$4,"*"&amp;$J$4&amp;"*",$J265)+SUMIF(M$4,"*"&amp;$K$4&amp;"*",$K265)</f>
        <v>14.856611844043933</v>
      </c>
      <c r="N265" s="6">
        <f t="shared" ca="1" si="58"/>
        <v>16.299001583740989</v>
      </c>
      <c r="O265" s="6">
        <f t="shared" ca="1" si="58"/>
        <v>17.075878281359294</v>
      </c>
      <c r="P265" s="6">
        <f t="shared" ca="1" si="58"/>
        <v>14.319971466247617</v>
      </c>
      <c r="Q265" s="6">
        <f t="shared" ca="1" si="58"/>
        <v>17.513170077886805</v>
      </c>
      <c r="R265" s="58"/>
      <c r="S265" s="58">
        <f t="shared" ca="1" si="56"/>
        <v>17.513170077886805</v>
      </c>
      <c r="T265" s="7">
        <f ca="1">SMALL($S$5:$S$1004,ROWS($S$5:S265))</f>
        <v>16.654463826698752</v>
      </c>
      <c r="U265" s="11">
        <f ca="1">ROWS($S$5:S265)/COUNT($S$5:$S$1004)</f>
        <v>0.26100000000000001</v>
      </c>
      <c r="V265" s="8"/>
      <c r="W265" s="8"/>
      <c r="Y265" s="8"/>
      <c r="Z265" s="8"/>
      <c r="AA265" s="8"/>
      <c r="AB265" s="8"/>
      <c r="AC265" s="8"/>
      <c r="AD265" s="8"/>
      <c r="AF265" s="7"/>
      <c r="AG265" s="7"/>
      <c r="AH265" s="7"/>
      <c r="AI265" s="58"/>
      <c r="AJ265" s="7"/>
      <c r="AK265" s="7"/>
      <c r="AL265" s="59"/>
      <c r="AM265" s="59"/>
      <c r="AN265" s="59"/>
      <c r="AO265" s="59"/>
      <c r="AP265" s="59"/>
      <c r="AQ265" s="59"/>
    </row>
    <row r="266" spans="1:43" hidden="1" x14ac:dyDescent="0.25">
      <c r="A266" s="58">
        <f t="shared" ca="1" si="57"/>
        <v>4.9083752118826887</v>
      </c>
      <c r="B266" s="58">
        <f t="shared" ca="1" si="57"/>
        <v>2.5916734004138995</v>
      </c>
      <c r="C266" s="58">
        <f t="shared" ca="1" si="57"/>
        <v>3.4426629373822522</v>
      </c>
      <c r="D266" s="58">
        <f t="shared" ca="1" si="57"/>
        <v>2.9558170784793116</v>
      </c>
      <c r="E266" s="58">
        <f t="shared" ca="1" si="57"/>
        <v>5.3150409050814993</v>
      </c>
      <c r="F266" s="58">
        <f t="shared" ca="1" si="57"/>
        <v>2.2515110452932583</v>
      </c>
      <c r="G266" s="58">
        <f t="shared" ca="1" si="57"/>
        <v>2.9949078913675513</v>
      </c>
      <c r="H266" s="58">
        <f t="shared" ca="1" si="57"/>
        <v>2.5698493395724196</v>
      </c>
      <c r="I266" s="58">
        <f t="shared" ca="1" si="57"/>
        <v>4.6097756916926507</v>
      </c>
      <c r="J266" s="58">
        <f t="shared" ca="1" si="57"/>
        <v>7.7791050083258453</v>
      </c>
      <c r="K266" s="58">
        <f t="shared" ca="1" si="57"/>
        <v>3.205828085839177</v>
      </c>
      <c r="L266" s="58"/>
      <c r="M266" s="6">
        <f t="shared" ca="1" si="58"/>
        <v>19.125051048958337</v>
      </c>
      <c r="N266" s="6">
        <f t="shared" ca="1" si="58"/>
        <v>18.638205190055398</v>
      </c>
      <c r="O266" s="6">
        <f t="shared" ca="1" si="58"/>
        <v>15.685819313821245</v>
      </c>
      <c r="P266" s="6">
        <f t="shared" ca="1" si="58"/>
        <v>12.658788223238986</v>
      </c>
      <c r="Q266" s="6">
        <f t="shared" ca="1" si="58"/>
        <v>13.682391730906996</v>
      </c>
      <c r="R266" s="58"/>
      <c r="S266" s="58">
        <f t="shared" ca="1" si="56"/>
        <v>19.125051048958337</v>
      </c>
      <c r="T266" s="7">
        <f ca="1">SMALL($S$5:$S$1004,ROWS($S$5:S266))</f>
        <v>16.656992999436113</v>
      </c>
      <c r="U266" s="11">
        <f ca="1">ROWS($S$5:S266)/COUNT($S$5:$S$1004)</f>
        <v>0.26200000000000001</v>
      </c>
      <c r="V266" s="8"/>
      <c r="W266" s="8"/>
      <c r="Y266" s="8"/>
      <c r="Z266" s="8"/>
      <c r="AA266" s="8"/>
      <c r="AB266" s="8"/>
      <c r="AC266" s="8"/>
      <c r="AD266" s="8"/>
      <c r="AF266" s="7"/>
      <c r="AG266" s="7"/>
      <c r="AH266" s="7"/>
      <c r="AI266" s="58"/>
      <c r="AJ266" s="7"/>
      <c r="AK266" s="7"/>
      <c r="AL266" s="59"/>
      <c r="AM266" s="59"/>
      <c r="AN266" s="59"/>
      <c r="AO266" s="59"/>
      <c r="AP266" s="59"/>
      <c r="AQ266" s="59"/>
    </row>
    <row r="267" spans="1:43" hidden="1" x14ac:dyDescent="0.25">
      <c r="A267" s="58">
        <f t="shared" ca="1" si="57"/>
        <v>3.6251211017471765</v>
      </c>
      <c r="B267" s="58">
        <f t="shared" ca="1" si="57"/>
        <v>2.0982778235571984</v>
      </c>
      <c r="C267" s="58">
        <f t="shared" ca="1" si="57"/>
        <v>1.1475988748461989</v>
      </c>
      <c r="D267" s="58">
        <f t="shared" ca="1" si="57"/>
        <v>2.1418255525069179</v>
      </c>
      <c r="E267" s="58">
        <f t="shared" ca="1" si="57"/>
        <v>7.63358913192865</v>
      </c>
      <c r="F267" s="58">
        <f t="shared" ca="1" si="57"/>
        <v>5.7787341229933986</v>
      </c>
      <c r="G267" s="58">
        <f t="shared" ca="1" si="57"/>
        <v>0.58681991505360331</v>
      </c>
      <c r="H267" s="58">
        <f t="shared" ca="1" si="57"/>
        <v>3.0662181384983609</v>
      </c>
      <c r="I267" s="58">
        <f t="shared" ca="1" si="57"/>
        <v>6.337782315579954</v>
      </c>
      <c r="J267" s="58">
        <f t="shared" ca="1" si="57"/>
        <v>4.5023164623390466</v>
      </c>
      <c r="K267" s="58">
        <f t="shared" ca="1" si="57"/>
        <v>3.0375090397820279</v>
      </c>
      <c r="L267" s="58"/>
      <c r="M267" s="6">
        <f t="shared" ca="1" si="58"/>
        <v>9.861856353986024</v>
      </c>
      <c r="N267" s="6">
        <f t="shared" ca="1" si="58"/>
        <v>10.856083031646744</v>
      </c>
      <c r="O267" s="6">
        <f t="shared" ca="1" si="58"/>
        <v>14.234183417824894</v>
      </c>
      <c r="P267" s="6">
        <f t="shared" ca="1" si="58"/>
        <v>17.25230330191258</v>
      </c>
      <c r="Q267" s="6">
        <f t="shared" ca="1" si="58"/>
        <v>15.835594133766238</v>
      </c>
      <c r="R267" s="58"/>
      <c r="S267" s="58">
        <f t="shared" ca="1" si="56"/>
        <v>17.25230330191258</v>
      </c>
      <c r="T267" s="7">
        <f ca="1">SMALL($S$5:$S$1004,ROWS($S$5:S267))</f>
        <v>16.666634409077496</v>
      </c>
      <c r="U267" s="11">
        <f ca="1">ROWS($S$5:S267)/COUNT($S$5:$S$1004)</f>
        <v>0.26300000000000001</v>
      </c>
      <c r="V267" s="8"/>
      <c r="W267" s="8"/>
      <c r="Y267" s="8"/>
      <c r="Z267" s="8"/>
      <c r="AA267" s="8"/>
      <c r="AB267" s="8"/>
      <c r="AC267" s="8"/>
      <c r="AD267" s="8"/>
      <c r="AF267" s="7"/>
      <c r="AG267" s="7"/>
      <c r="AH267" s="7"/>
      <c r="AI267" s="58"/>
      <c r="AJ267" s="7"/>
      <c r="AK267" s="7"/>
      <c r="AL267" s="59"/>
      <c r="AM267" s="59"/>
      <c r="AN267" s="59"/>
      <c r="AO267" s="59"/>
      <c r="AP267" s="59"/>
      <c r="AQ267" s="59"/>
    </row>
    <row r="268" spans="1:43" hidden="1" x14ac:dyDescent="0.25">
      <c r="A268" s="58">
        <f t="shared" ca="1" si="57"/>
        <v>2.4809990252948864</v>
      </c>
      <c r="B268" s="58">
        <f t="shared" ca="1" si="57"/>
        <v>2.9450671750262214</v>
      </c>
      <c r="C268" s="58">
        <f t="shared" ca="1" si="57"/>
        <v>1.3011001999705809</v>
      </c>
      <c r="D268" s="58">
        <f t="shared" ca="1" si="57"/>
        <v>1.675136813014529</v>
      </c>
      <c r="E268" s="58">
        <f t="shared" ca="1" si="57"/>
        <v>7.0580605068060498</v>
      </c>
      <c r="F268" s="58">
        <f t="shared" ca="1" si="57"/>
        <v>2.4941548582408757</v>
      </c>
      <c r="G268" s="58">
        <f t="shared" ca="1" si="57"/>
        <v>2.8628520981680228</v>
      </c>
      <c r="H268" s="58">
        <f t="shared" ca="1" si="57"/>
        <v>3.3592797551710576</v>
      </c>
      <c r="I268" s="58">
        <f t="shared" ca="1" si="57"/>
        <v>6.8128101068646245</v>
      </c>
      <c r="J268" s="58">
        <f t="shared" ca="1" si="57"/>
        <v>7.8188519381500541</v>
      </c>
      <c r="K268" s="58">
        <f t="shared" ca="1" si="57"/>
        <v>4.6556224071326042</v>
      </c>
      <c r="L268" s="58"/>
      <c r="M268" s="6">
        <f t="shared" ca="1" si="58"/>
        <v>14.463803261583545</v>
      </c>
      <c r="N268" s="6">
        <f t="shared" ca="1" si="58"/>
        <v>14.837839874627493</v>
      </c>
      <c r="O268" s="6">
        <f t="shared" ca="1" si="58"/>
        <v>17.821979619982326</v>
      </c>
      <c r="P268" s="6">
        <f t="shared" ca="1" si="58"/>
        <v>16.907654547264325</v>
      </c>
      <c r="Q268" s="6">
        <f t="shared" ca="1" si="58"/>
        <v>18.018029844135931</v>
      </c>
      <c r="R268" s="58"/>
      <c r="S268" s="58">
        <f t="shared" ca="1" si="56"/>
        <v>18.018029844135931</v>
      </c>
      <c r="T268" s="7">
        <f ca="1">SMALL($S$5:$S$1004,ROWS($S$5:S268))</f>
        <v>16.676330781729877</v>
      </c>
      <c r="U268" s="11">
        <f ca="1">ROWS($S$5:S268)/COUNT($S$5:$S$1004)</f>
        <v>0.26400000000000001</v>
      </c>
      <c r="V268" s="8"/>
      <c r="W268" s="8"/>
      <c r="Y268" s="8"/>
      <c r="Z268" s="8"/>
      <c r="AA268" s="8"/>
      <c r="AB268" s="8"/>
      <c r="AC268" s="8"/>
      <c r="AD268" s="8"/>
      <c r="AF268" s="7"/>
      <c r="AG268" s="7"/>
      <c r="AH268" s="7"/>
      <c r="AI268" s="58"/>
      <c r="AJ268" s="7"/>
      <c r="AK268" s="7"/>
      <c r="AL268" s="59"/>
      <c r="AM268" s="59"/>
      <c r="AN268" s="59"/>
      <c r="AO268" s="59"/>
      <c r="AP268" s="59"/>
      <c r="AQ268" s="59"/>
    </row>
    <row r="269" spans="1:43" hidden="1" x14ac:dyDescent="0.25">
      <c r="A269" s="58">
        <f t="shared" ca="1" si="57"/>
        <v>3.6113504885113961</v>
      </c>
      <c r="B269" s="58">
        <f t="shared" ca="1" si="57"/>
        <v>1.6341982465028604</v>
      </c>
      <c r="C269" s="58">
        <f t="shared" ca="1" si="57"/>
        <v>3.483871076167834</v>
      </c>
      <c r="D269" s="58">
        <f t="shared" ca="1" si="57"/>
        <v>2.2940460499320272</v>
      </c>
      <c r="E269" s="58">
        <f t="shared" ca="1" si="57"/>
        <v>7.2099986274844499</v>
      </c>
      <c r="F269" s="58">
        <f t="shared" ca="1" si="57"/>
        <v>3.5246321916440397</v>
      </c>
      <c r="G269" s="58">
        <f t="shared" ca="1" si="57"/>
        <v>2.980365891906894</v>
      </c>
      <c r="H269" s="58">
        <f t="shared" ca="1" si="57"/>
        <v>2.6813442342977458</v>
      </c>
      <c r="I269" s="58">
        <f t="shared" ca="1" si="57"/>
        <v>6.5165661809680282</v>
      </c>
      <c r="J269" s="58">
        <f t="shared" ca="1" si="57"/>
        <v>6.1761278697472406</v>
      </c>
      <c r="K269" s="58">
        <f t="shared" ca="1" si="57"/>
        <v>5.6692041028447857</v>
      </c>
      <c r="L269" s="58"/>
      <c r="M269" s="6">
        <f t="shared" ca="1" si="58"/>
        <v>16.251715326333365</v>
      </c>
      <c r="N269" s="6">
        <f t="shared" ca="1" si="58"/>
        <v>15.061890300097557</v>
      </c>
      <c r="O269" s="6">
        <f t="shared" ca="1" si="58"/>
        <v>15.020324743734552</v>
      </c>
      <c r="P269" s="6">
        <f t="shared" ca="1" si="58"/>
        <v>17.344600721959715</v>
      </c>
      <c r="Q269" s="6">
        <f t="shared" ca="1" si="58"/>
        <v>17.194745211129842</v>
      </c>
      <c r="R269" s="58"/>
      <c r="S269" s="58">
        <f t="shared" ca="1" si="56"/>
        <v>17.344600721959715</v>
      </c>
      <c r="T269" s="7">
        <f ca="1">SMALL($S$5:$S$1004,ROWS($S$5:S269))</f>
        <v>16.686459505828804</v>
      </c>
      <c r="U269" s="11">
        <f ca="1">ROWS($S$5:S269)/COUNT($S$5:$S$1004)</f>
        <v>0.26500000000000001</v>
      </c>
      <c r="V269" s="8"/>
      <c r="W269" s="8"/>
      <c r="Y269" s="8"/>
      <c r="Z269" s="8"/>
      <c r="AA269" s="8"/>
      <c r="AB269" s="8"/>
      <c r="AC269" s="8"/>
      <c r="AD269" s="8"/>
      <c r="AF269" s="7"/>
      <c r="AG269" s="7"/>
      <c r="AH269" s="7"/>
      <c r="AI269" s="58"/>
      <c r="AJ269" s="7"/>
      <c r="AK269" s="7"/>
      <c r="AL269" s="59"/>
      <c r="AM269" s="59"/>
      <c r="AN269" s="59"/>
      <c r="AO269" s="59"/>
      <c r="AP269" s="59"/>
      <c r="AQ269" s="59"/>
    </row>
    <row r="270" spans="1:43" hidden="1" x14ac:dyDescent="0.25">
      <c r="A270" s="58">
        <f t="shared" ca="1" si="57"/>
        <v>3.1833573033816194</v>
      </c>
      <c r="B270" s="58">
        <f t="shared" ca="1" si="57"/>
        <v>1.4921686334521596</v>
      </c>
      <c r="C270" s="58">
        <f t="shared" ca="1" si="57"/>
        <v>2.7517317918801849</v>
      </c>
      <c r="D270" s="58">
        <f t="shared" ca="1" si="57"/>
        <v>2.2025165375762867</v>
      </c>
      <c r="E270" s="58">
        <f t="shared" ca="1" si="57"/>
        <v>7.9737149113444765</v>
      </c>
      <c r="F270" s="58">
        <f t="shared" ca="1" si="57"/>
        <v>2.4650318867341445</v>
      </c>
      <c r="G270" s="58">
        <f t="shared" ca="1" si="57"/>
        <v>1.1668682096596237</v>
      </c>
      <c r="H270" s="58">
        <f t="shared" ca="1" si="57"/>
        <v>4.9115187932955156</v>
      </c>
      <c r="I270" s="58">
        <f t="shared" ca="1" si="57"/>
        <v>4.5374745009562982</v>
      </c>
      <c r="J270" s="58">
        <f t="shared" ca="1" si="57"/>
        <v>5.1746750011599136</v>
      </c>
      <c r="K270" s="58">
        <f t="shared" ca="1" si="57"/>
        <v>3.5171301087039941</v>
      </c>
      <c r="L270" s="58"/>
      <c r="M270" s="6">
        <f t="shared" ca="1" si="58"/>
        <v>12.276632306081343</v>
      </c>
      <c r="N270" s="6">
        <f t="shared" ca="1" si="58"/>
        <v>11.727417051777444</v>
      </c>
      <c r="O270" s="6">
        <f t="shared" ca="1" si="58"/>
        <v>14.64055854595655</v>
      </c>
      <c r="P270" s="6">
        <f t="shared" ca="1" si="58"/>
        <v>12.011805129846596</v>
      </c>
      <c r="Q270" s="6">
        <f t="shared" ca="1" si="58"/>
        <v>17.894532446796145</v>
      </c>
      <c r="R270" s="58"/>
      <c r="S270" s="58">
        <f t="shared" ca="1" si="56"/>
        <v>17.894532446796145</v>
      </c>
      <c r="T270" s="7">
        <f ca="1">SMALL($S$5:$S$1004,ROWS($S$5:S270))</f>
        <v>16.692568003590935</v>
      </c>
      <c r="U270" s="11">
        <f ca="1">ROWS($S$5:S270)/COUNT($S$5:$S$1004)</f>
        <v>0.26600000000000001</v>
      </c>
      <c r="V270" s="8"/>
      <c r="W270" s="8"/>
      <c r="Y270" s="8"/>
      <c r="Z270" s="8"/>
      <c r="AA270" s="8"/>
      <c r="AB270" s="8"/>
      <c r="AC270" s="8"/>
      <c r="AD270" s="8"/>
      <c r="AF270" s="7"/>
      <c r="AG270" s="7"/>
      <c r="AH270" s="7"/>
      <c r="AI270" s="58"/>
      <c r="AJ270" s="7"/>
      <c r="AK270" s="7"/>
      <c r="AL270" s="59"/>
      <c r="AM270" s="59"/>
      <c r="AN270" s="59"/>
      <c r="AO270" s="59"/>
      <c r="AP270" s="59"/>
      <c r="AQ270" s="59"/>
    </row>
    <row r="271" spans="1:43" hidden="1" x14ac:dyDescent="0.25">
      <c r="A271" s="58">
        <f t="shared" ca="1" si="57"/>
        <v>2.3661515290148709</v>
      </c>
      <c r="B271" s="58">
        <f t="shared" ca="1" si="57"/>
        <v>3.732241961865995</v>
      </c>
      <c r="C271" s="58">
        <f t="shared" ca="1" si="57"/>
        <v>2.0539068713009172</v>
      </c>
      <c r="D271" s="58">
        <f t="shared" ca="1" si="57"/>
        <v>2.5483821391175674</v>
      </c>
      <c r="E271" s="58">
        <f t="shared" ca="1" si="57"/>
        <v>5.0305922316533618</v>
      </c>
      <c r="F271" s="58">
        <f t="shared" ca="1" si="57"/>
        <v>5.8545611038185559</v>
      </c>
      <c r="G271" s="58">
        <f t="shared" ca="1" si="57"/>
        <v>2.0899911395279878</v>
      </c>
      <c r="H271" s="58">
        <f t="shared" ca="1" si="57"/>
        <v>4.4775436530018169</v>
      </c>
      <c r="I271" s="58">
        <f t="shared" ca="1" si="57"/>
        <v>6.4109074600583469</v>
      </c>
      <c r="J271" s="58">
        <f t="shared" ca="1" si="57"/>
        <v>7.8229509344522867</v>
      </c>
      <c r="K271" s="58">
        <f t="shared" ca="1" si="57"/>
        <v>2.7325897493464266</v>
      </c>
      <c r="L271" s="58"/>
      <c r="M271" s="6">
        <f t="shared" ca="1" si="58"/>
        <v>14.333000474296064</v>
      </c>
      <c r="N271" s="6">
        <f t="shared" ca="1" si="58"/>
        <v>14.827475742112714</v>
      </c>
      <c r="O271" s="6">
        <f t="shared" ca="1" si="58"/>
        <v>16.585785127971644</v>
      </c>
      <c r="P271" s="6">
        <f t="shared" ca="1" si="58"/>
        <v>18.730300275089323</v>
      </c>
      <c r="Q271" s="6">
        <f t="shared" ca="1" si="58"/>
        <v>15.972967595867601</v>
      </c>
      <c r="R271" s="58"/>
      <c r="S271" s="58">
        <f t="shared" ca="1" si="56"/>
        <v>18.730300275089323</v>
      </c>
      <c r="T271" s="7">
        <f ca="1">SMALL($S$5:$S$1004,ROWS($S$5:S271))</f>
        <v>16.69887984097549</v>
      </c>
      <c r="U271" s="11">
        <f ca="1">ROWS($S$5:S271)/COUNT($S$5:$S$1004)</f>
        <v>0.26700000000000002</v>
      </c>
      <c r="V271" s="8"/>
      <c r="W271" s="8"/>
      <c r="Y271" s="8"/>
      <c r="Z271" s="8"/>
      <c r="AA271" s="8"/>
      <c r="AB271" s="8"/>
      <c r="AC271" s="8"/>
      <c r="AD271" s="8"/>
      <c r="AF271" s="7"/>
      <c r="AG271" s="7"/>
      <c r="AH271" s="7"/>
      <c r="AI271" s="58"/>
      <c r="AJ271" s="7"/>
      <c r="AK271" s="7"/>
      <c r="AL271" s="59"/>
      <c r="AM271" s="59"/>
      <c r="AN271" s="59"/>
      <c r="AO271" s="59"/>
      <c r="AP271" s="59"/>
      <c r="AQ271" s="59"/>
    </row>
    <row r="272" spans="1:43" hidden="1" x14ac:dyDescent="0.25">
      <c r="A272" s="58">
        <f t="shared" ca="1" si="57"/>
        <v>2.3355136231038953</v>
      </c>
      <c r="B272" s="58">
        <f t="shared" ca="1" si="57"/>
        <v>3.3116587101384303</v>
      </c>
      <c r="C272" s="58">
        <f t="shared" ca="1" si="57"/>
        <v>1.5617361126896387</v>
      </c>
      <c r="D272" s="58">
        <f t="shared" ca="1" si="57"/>
        <v>2.2739324544194197</v>
      </c>
      <c r="E272" s="58">
        <f t="shared" ca="1" si="57"/>
        <v>6.4727006064866028</v>
      </c>
      <c r="F272" s="58">
        <f t="shared" ca="1" si="57"/>
        <v>3.9969470202446593</v>
      </c>
      <c r="G272" s="58">
        <f t="shared" ca="1" si="57"/>
        <v>1.2218816989530557</v>
      </c>
      <c r="H272" s="58">
        <f t="shared" ca="1" si="57"/>
        <v>4.7867570135252588</v>
      </c>
      <c r="I272" s="58">
        <f t="shared" ca="1" si="57"/>
        <v>3.5600357011957762</v>
      </c>
      <c r="J272" s="58">
        <f t="shared" ca="1" si="57"/>
        <v>5.3072709856947071</v>
      </c>
      <c r="K272" s="58">
        <f t="shared" ca="1" si="57"/>
        <v>4.4000320644654405</v>
      </c>
      <c r="L272" s="58"/>
      <c r="M272" s="6">
        <f t="shared" ca="1" si="58"/>
        <v>10.426402420441297</v>
      </c>
      <c r="N272" s="6">
        <f t="shared" ca="1" si="58"/>
        <v>11.138598762171078</v>
      </c>
      <c r="O272" s="6">
        <f t="shared" ca="1" si="58"/>
        <v>15.091630302319739</v>
      </c>
      <c r="P272" s="6">
        <f t="shared" ca="1" si="58"/>
        <v>15.268673496044306</v>
      </c>
      <c r="Q272" s="6">
        <f t="shared" ca="1" si="58"/>
        <v>18.971148394615732</v>
      </c>
      <c r="R272" s="58"/>
      <c r="S272" s="58">
        <f t="shared" ca="1" si="56"/>
        <v>18.971148394615732</v>
      </c>
      <c r="T272" s="7">
        <f ca="1">SMALL($S$5:$S$1004,ROWS($S$5:S272))</f>
        <v>16.706508323036857</v>
      </c>
      <c r="U272" s="11">
        <f ca="1">ROWS($S$5:S272)/COUNT($S$5:$S$1004)</f>
        <v>0.26800000000000002</v>
      </c>
      <c r="V272" s="8"/>
      <c r="W272" s="8"/>
      <c r="Y272" s="8"/>
      <c r="Z272" s="8"/>
      <c r="AA272" s="8"/>
      <c r="AB272" s="8"/>
      <c r="AC272" s="8"/>
      <c r="AD272" s="8"/>
      <c r="AF272" s="7"/>
      <c r="AG272" s="7"/>
      <c r="AH272" s="7"/>
      <c r="AI272" s="58"/>
      <c r="AJ272" s="7"/>
      <c r="AK272" s="7"/>
      <c r="AL272" s="59"/>
      <c r="AM272" s="59"/>
      <c r="AN272" s="59"/>
      <c r="AO272" s="59"/>
      <c r="AP272" s="59"/>
      <c r="AQ272" s="59"/>
    </row>
    <row r="273" spans="1:43" hidden="1" x14ac:dyDescent="0.25">
      <c r="A273" s="58">
        <f t="shared" ca="1" si="57"/>
        <v>2.1666597975243262</v>
      </c>
      <c r="B273" s="58">
        <f t="shared" ca="1" si="57"/>
        <v>4.7908928839592839</v>
      </c>
      <c r="C273" s="58">
        <f t="shared" ca="1" si="57"/>
        <v>2.9041790227067215</v>
      </c>
      <c r="D273" s="58">
        <f t="shared" ca="1" si="57"/>
        <v>2.6454744262261443</v>
      </c>
      <c r="E273" s="58">
        <f t="shared" ca="1" si="57"/>
        <v>7.792413322143231</v>
      </c>
      <c r="F273" s="58">
        <f t="shared" ca="1" si="57"/>
        <v>2.2907275465139336</v>
      </c>
      <c r="G273" s="58">
        <f t="shared" ca="1" si="57"/>
        <v>1.5110691052927705</v>
      </c>
      <c r="H273" s="58">
        <f t="shared" ca="1" si="57"/>
        <v>2.2657227592224976</v>
      </c>
      <c r="I273" s="58">
        <f t="shared" ca="1" si="57"/>
        <v>6.4025967777393111</v>
      </c>
      <c r="J273" s="58">
        <f t="shared" ca="1" si="57"/>
        <v>7.7103195075123816</v>
      </c>
      <c r="K273" s="58">
        <f t="shared" ca="1" si="57"/>
        <v>3.4862005967158742</v>
      </c>
      <c r="L273" s="58"/>
      <c r="M273" s="6">
        <f t="shared" ca="1" si="58"/>
        <v>14.292227433036199</v>
      </c>
      <c r="N273" s="6">
        <f t="shared" ca="1" si="58"/>
        <v>14.033522836555623</v>
      </c>
      <c r="O273" s="6">
        <f t="shared" ca="1" si="58"/>
        <v>20.293625713614897</v>
      </c>
      <c r="P273" s="6">
        <f t="shared" ca="1" si="58"/>
        <v>16.970417804928402</v>
      </c>
      <c r="Q273" s="6">
        <f t="shared" ca="1" si="58"/>
        <v>18.335229562040887</v>
      </c>
      <c r="R273" s="58"/>
      <c r="S273" s="58">
        <f t="shared" ca="1" si="56"/>
        <v>20.293625713614897</v>
      </c>
      <c r="T273" s="7">
        <f ca="1">SMALL($S$5:$S$1004,ROWS($S$5:S273))</f>
        <v>16.720664727861895</v>
      </c>
      <c r="U273" s="11">
        <f ca="1">ROWS($S$5:S273)/COUNT($S$5:$S$1004)</f>
        <v>0.26900000000000002</v>
      </c>
      <c r="V273" s="8"/>
      <c r="W273" s="8"/>
      <c r="Y273" s="8"/>
      <c r="Z273" s="8"/>
      <c r="AA273" s="8"/>
      <c r="AB273" s="8"/>
      <c r="AC273" s="8"/>
      <c r="AD273" s="8"/>
      <c r="AF273" s="7"/>
      <c r="AG273" s="7"/>
      <c r="AH273" s="7"/>
      <c r="AI273" s="58"/>
      <c r="AJ273" s="7"/>
      <c r="AK273" s="7"/>
      <c r="AL273" s="59"/>
      <c r="AM273" s="59"/>
      <c r="AN273" s="59"/>
      <c r="AO273" s="59"/>
      <c r="AP273" s="59"/>
      <c r="AQ273" s="59"/>
    </row>
    <row r="274" spans="1:43" hidden="1" x14ac:dyDescent="0.25">
      <c r="A274" s="58">
        <f t="shared" ca="1" si="57"/>
        <v>2.1394581112400526</v>
      </c>
      <c r="B274" s="58">
        <f t="shared" ca="1" si="57"/>
        <v>3.6666303658624919</v>
      </c>
      <c r="C274" s="58">
        <f t="shared" ca="1" si="57"/>
        <v>1.0439971637704879</v>
      </c>
      <c r="D274" s="58">
        <f t="shared" ca="1" si="57"/>
        <v>1.9029979768773764</v>
      </c>
      <c r="E274" s="58">
        <f t="shared" ca="1" si="57"/>
        <v>4.5559888234594368</v>
      </c>
      <c r="F274" s="58">
        <f t="shared" ca="1" si="57"/>
        <v>3.5797419475583512</v>
      </c>
      <c r="G274" s="58">
        <f t="shared" ca="1" si="57"/>
        <v>1.0505503771157758</v>
      </c>
      <c r="H274" s="58">
        <f t="shared" ca="1" si="57"/>
        <v>5.6379030923253453</v>
      </c>
      <c r="I274" s="58">
        <f t="shared" ca="1" si="57"/>
        <v>6.6561832059264425</v>
      </c>
      <c r="J274" s="58">
        <f t="shared" ca="1" si="57"/>
        <v>7.1200357281151536</v>
      </c>
      <c r="K274" s="58">
        <f t="shared" ca="1" si="57"/>
        <v>5.4464365674930493</v>
      </c>
      <c r="L274" s="58"/>
      <c r="M274" s="6">
        <f t="shared" ca="1" si="58"/>
        <v>11.354041380241469</v>
      </c>
      <c r="N274" s="6">
        <f t="shared" ca="1" si="58"/>
        <v>12.213042193348359</v>
      </c>
      <c r="O274" s="6">
        <f t="shared" ca="1" si="58"/>
        <v>15.342654917437082</v>
      </c>
      <c r="P274" s="6">
        <f t="shared" ca="1" si="58"/>
        <v>19.348992086840333</v>
      </c>
      <c r="Q274" s="6">
        <f t="shared" ca="1" si="58"/>
        <v>19.306958849140322</v>
      </c>
      <c r="R274" s="58"/>
      <c r="S274" s="58">
        <f t="shared" ca="1" si="56"/>
        <v>19.348992086840333</v>
      </c>
      <c r="T274" s="7">
        <f ca="1">SMALL($S$5:$S$1004,ROWS($S$5:S274))</f>
        <v>16.720890698912989</v>
      </c>
      <c r="U274" s="11">
        <f ca="1">ROWS($S$5:S274)/COUNT($S$5:$S$1004)</f>
        <v>0.27</v>
      </c>
      <c r="V274" s="8"/>
      <c r="W274" s="8"/>
      <c r="Y274" s="8"/>
      <c r="Z274" s="8"/>
      <c r="AA274" s="8"/>
      <c r="AB274" s="8"/>
      <c r="AC274" s="8"/>
      <c r="AD274" s="8"/>
      <c r="AF274" s="7"/>
      <c r="AG274" s="7"/>
      <c r="AH274" s="7"/>
      <c r="AI274" s="58"/>
      <c r="AJ274" s="7"/>
      <c r="AK274" s="7"/>
      <c r="AL274" s="59"/>
      <c r="AM274" s="59"/>
      <c r="AN274" s="59"/>
      <c r="AO274" s="59"/>
      <c r="AP274" s="59"/>
      <c r="AQ274" s="59"/>
    </row>
    <row r="275" spans="1:43" hidden="1" x14ac:dyDescent="0.25">
      <c r="A275" s="58">
        <f t="shared" ref="A275:K284" ca="1" si="59">A$2+(A$3-A$2)*RAND()</f>
        <v>5.8889920399611757</v>
      </c>
      <c r="B275" s="58">
        <f t="shared" ca="1" si="59"/>
        <v>4.7557239904104964</v>
      </c>
      <c r="C275" s="58">
        <f t="shared" ca="1" si="59"/>
        <v>2.4932038659369433</v>
      </c>
      <c r="D275" s="58">
        <f t="shared" ca="1" si="59"/>
        <v>1.5655965783289794</v>
      </c>
      <c r="E275" s="58">
        <f t="shared" ca="1" si="59"/>
        <v>7.8144886551877644</v>
      </c>
      <c r="F275" s="58">
        <f t="shared" ca="1" si="59"/>
        <v>2.5037178606502772</v>
      </c>
      <c r="G275" s="58">
        <f t="shared" ca="1" si="59"/>
        <v>1.3200850191963225</v>
      </c>
      <c r="H275" s="58">
        <f t="shared" ca="1" si="59"/>
        <v>3.5122250968776969</v>
      </c>
      <c r="I275" s="58">
        <f t="shared" ca="1" si="59"/>
        <v>3.8419621139475058</v>
      </c>
      <c r="J275" s="58">
        <f t="shared" ca="1" si="59"/>
        <v>7.3581694575823979</v>
      </c>
      <c r="K275" s="58">
        <f t="shared" ca="1" si="59"/>
        <v>2.5449010624197901</v>
      </c>
      <c r="L275" s="58"/>
      <c r="M275" s="6">
        <f t="shared" ref="M275:Q284" ca="1" si="60">SUMIF(M$4,"*"&amp;$A$4&amp;"*",$A275)+SUMIF(M$4,"*"&amp;$B$4&amp;"*",$B275)+SUMIF(M$4,"*"&amp;$C$4&amp;"*",$C275)+SUMIF(M$4,"*"&amp;$D$4&amp;"*",$D275)+SUMIF(M$4,"*"&amp;$E$4&amp;"*",$E275)+SUMIF(M$4,"*"&amp;$F$4&amp;"*",$F275)+SUMIF(M$4,"*"&amp;$G$4&amp;"*",$G275)+SUMIF(M$4,"*"&amp;$H$4&amp;"*",$H275)+SUMIF(M$4,"*"&amp;$I$4&amp;"*",$I275)+SUMIF(M$4,"*"&amp;$J$4&amp;"*",$J275)+SUMIF(M$4,"*"&amp;$K$4&amp;"*",$K275)</f>
        <v>17.060450382676841</v>
      </c>
      <c r="N275" s="6">
        <f t="shared" ca="1" si="60"/>
        <v>16.132843095068875</v>
      </c>
      <c r="O275" s="6">
        <f t="shared" ca="1" si="60"/>
        <v>19.92838210318066</v>
      </c>
      <c r="P275" s="6">
        <f t="shared" ca="1" si="60"/>
        <v>13.646305027428069</v>
      </c>
      <c r="Q275" s="6">
        <f t="shared" ca="1" si="60"/>
        <v>18.627338804895746</v>
      </c>
      <c r="R275" s="58"/>
      <c r="S275" s="58">
        <f t="shared" ca="1" si="56"/>
        <v>19.92838210318066</v>
      </c>
      <c r="T275" s="7">
        <f ca="1">SMALL($S$5:$S$1004,ROWS($S$5:S275))</f>
        <v>16.727969371651241</v>
      </c>
      <c r="U275" s="11">
        <f ca="1">ROWS($S$5:S275)/COUNT($S$5:$S$1004)</f>
        <v>0.27100000000000002</v>
      </c>
      <c r="V275" s="8"/>
      <c r="W275" s="8"/>
      <c r="Y275" s="8"/>
      <c r="Z275" s="8"/>
      <c r="AA275" s="8"/>
      <c r="AB275" s="8"/>
      <c r="AC275" s="8"/>
      <c r="AD275" s="8"/>
      <c r="AF275" s="7"/>
      <c r="AG275" s="7"/>
      <c r="AH275" s="7"/>
      <c r="AI275" s="58"/>
      <c r="AJ275" s="7"/>
      <c r="AK275" s="7"/>
      <c r="AL275" s="59"/>
      <c r="AM275" s="59"/>
      <c r="AN275" s="59"/>
      <c r="AO275" s="59"/>
      <c r="AP275" s="59"/>
      <c r="AQ275" s="59"/>
    </row>
    <row r="276" spans="1:43" hidden="1" x14ac:dyDescent="0.25">
      <c r="A276" s="58">
        <f t="shared" ca="1" si="59"/>
        <v>5.600603581105009</v>
      </c>
      <c r="B276" s="58">
        <f t="shared" ca="1" si="59"/>
        <v>3.4762613035202237</v>
      </c>
      <c r="C276" s="58">
        <f t="shared" ca="1" si="59"/>
        <v>2.6993414377814458</v>
      </c>
      <c r="D276" s="58">
        <f t="shared" ca="1" si="59"/>
        <v>2.911039302649292</v>
      </c>
      <c r="E276" s="58">
        <f t="shared" ca="1" si="59"/>
        <v>6.487769734296144</v>
      </c>
      <c r="F276" s="58">
        <f t="shared" ca="1" si="59"/>
        <v>4.3266691133987383</v>
      </c>
      <c r="G276" s="58">
        <f t="shared" ca="1" si="59"/>
        <v>2.3196144506968128</v>
      </c>
      <c r="H276" s="58">
        <f t="shared" ca="1" si="59"/>
        <v>2.3488921477312581</v>
      </c>
      <c r="I276" s="58">
        <f t="shared" ca="1" si="59"/>
        <v>4.802638449913994</v>
      </c>
      <c r="J276" s="58">
        <f t="shared" ca="1" si="59"/>
        <v>5.3381133709376236</v>
      </c>
      <c r="K276" s="58">
        <f t="shared" ca="1" si="59"/>
        <v>2.1858037834259827</v>
      </c>
      <c r="L276" s="58"/>
      <c r="M276" s="6">
        <f t="shared" ca="1" si="60"/>
        <v>15.957672840520891</v>
      </c>
      <c r="N276" s="6">
        <f t="shared" ca="1" si="60"/>
        <v>16.169370705388737</v>
      </c>
      <c r="O276" s="6">
        <f t="shared" ca="1" si="60"/>
        <v>15.302144408753991</v>
      </c>
      <c r="P276" s="6">
        <f t="shared" ca="1" si="60"/>
        <v>14.791372650258939</v>
      </c>
      <c r="Q276" s="6">
        <f t="shared" ca="1" si="60"/>
        <v>14.498726968973607</v>
      </c>
      <c r="R276" s="58"/>
      <c r="S276" s="58">
        <f t="shared" ca="1" si="56"/>
        <v>16.169370705388737</v>
      </c>
      <c r="T276" s="7">
        <f ca="1">SMALL($S$5:$S$1004,ROWS($S$5:S276))</f>
        <v>16.730468843883735</v>
      </c>
      <c r="U276" s="11">
        <f ca="1">ROWS($S$5:S276)/COUNT($S$5:$S$1004)</f>
        <v>0.27200000000000002</v>
      </c>
      <c r="V276" s="8"/>
      <c r="W276" s="8"/>
      <c r="Y276" s="8"/>
      <c r="Z276" s="8"/>
      <c r="AA276" s="8"/>
      <c r="AB276" s="8"/>
      <c r="AC276" s="8"/>
      <c r="AD276" s="8"/>
      <c r="AF276" s="7"/>
      <c r="AG276" s="7"/>
      <c r="AH276" s="7"/>
      <c r="AI276" s="58"/>
      <c r="AJ276" s="7"/>
      <c r="AK276" s="7"/>
      <c r="AL276" s="59"/>
      <c r="AM276" s="59"/>
      <c r="AN276" s="59"/>
      <c r="AO276" s="59"/>
      <c r="AP276" s="59"/>
      <c r="AQ276" s="59"/>
    </row>
    <row r="277" spans="1:43" hidden="1" x14ac:dyDescent="0.25">
      <c r="A277" s="58">
        <f t="shared" ca="1" si="59"/>
        <v>2.2208293810655846</v>
      </c>
      <c r="B277" s="58">
        <f t="shared" ca="1" si="59"/>
        <v>2.0564015524933286</v>
      </c>
      <c r="C277" s="58">
        <f t="shared" ca="1" si="59"/>
        <v>4.0148053535624424</v>
      </c>
      <c r="D277" s="58">
        <f t="shared" ca="1" si="59"/>
        <v>1.165889106923381</v>
      </c>
      <c r="E277" s="58">
        <f t="shared" ca="1" si="59"/>
        <v>7.2102941715502862</v>
      </c>
      <c r="F277" s="58">
        <f t="shared" ca="1" si="59"/>
        <v>2.5573612688561727</v>
      </c>
      <c r="G277" s="58">
        <f t="shared" ca="1" si="59"/>
        <v>1.5885636543057589</v>
      </c>
      <c r="H277" s="58">
        <f t="shared" ca="1" si="59"/>
        <v>5.5282631692180813</v>
      </c>
      <c r="I277" s="58">
        <f t="shared" ca="1" si="59"/>
        <v>5.881894982283093</v>
      </c>
      <c r="J277" s="58">
        <f t="shared" ca="1" si="59"/>
        <v>4.9190263177976732</v>
      </c>
      <c r="K277" s="58">
        <f t="shared" ca="1" si="59"/>
        <v>4.2129563321747474</v>
      </c>
      <c r="L277" s="58"/>
      <c r="M277" s="6">
        <f t="shared" ca="1" si="60"/>
        <v>12.743224706731459</v>
      </c>
      <c r="N277" s="6">
        <f t="shared" ca="1" si="60"/>
        <v>9.8943084600923967</v>
      </c>
      <c r="O277" s="6">
        <f t="shared" ca="1" si="60"/>
        <v>14.185722041841288</v>
      </c>
      <c r="P277" s="6">
        <f t="shared" ca="1" si="60"/>
        <v>14.708614135807341</v>
      </c>
      <c r="Q277" s="6">
        <f t="shared" ca="1" si="60"/>
        <v>19.007915225436445</v>
      </c>
      <c r="R277" s="58"/>
      <c r="S277" s="58">
        <f t="shared" ca="1" si="56"/>
        <v>19.007915225436445</v>
      </c>
      <c r="T277" s="7">
        <f ca="1">SMALL($S$5:$S$1004,ROWS($S$5:S277))</f>
        <v>16.732207941179404</v>
      </c>
      <c r="U277" s="11">
        <f ca="1">ROWS($S$5:S277)/COUNT($S$5:$S$1004)</f>
        <v>0.27300000000000002</v>
      </c>
      <c r="V277" s="8"/>
      <c r="W277" s="8"/>
      <c r="Y277" s="8"/>
      <c r="Z277" s="8"/>
      <c r="AA277" s="8"/>
      <c r="AB277" s="8"/>
      <c r="AC277" s="8"/>
      <c r="AD277" s="8"/>
      <c r="AF277" s="7"/>
      <c r="AG277" s="7"/>
      <c r="AH277" s="7"/>
      <c r="AI277" s="58"/>
      <c r="AJ277" s="7"/>
      <c r="AK277" s="7"/>
      <c r="AL277" s="59"/>
      <c r="AM277" s="59"/>
      <c r="AN277" s="59"/>
      <c r="AO277" s="59"/>
      <c r="AP277" s="59"/>
      <c r="AQ277" s="59"/>
    </row>
    <row r="278" spans="1:43" hidden="1" x14ac:dyDescent="0.25">
      <c r="A278" s="58">
        <f t="shared" ca="1" si="59"/>
        <v>3.4708769114490492</v>
      </c>
      <c r="B278" s="58">
        <f t="shared" ca="1" si="59"/>
        <v>3.5229518008380536</v>
      </c>
      <c r="C278" s="58">
        <f t="shared" ca="1" si="59"/>
        <v>2.4809655267082036</v>
      </c>
      <c r="D278" s="58">
        <f t="shared" ca="1" si="59"/>
        <v>1.5185139890278212</v>
      </c>
      <c r="E278" s="58">
        <f t="shared" ca="1" si="59"/>
        <v>4.4525173644845157</v>
      </c>
      <c r="F278" s="58">
        <f t="shared" ca="1" si="59"/>
        <v>4.9614522151007749</v>
      </c>
      <c r="G278" s="58">
        <f t="shared" ca="1" si="59"/>
        <v>2.2623971759047627</v>
      </c>
      <c r="H278" s="58">
        <f t="shared" ca="1" si="59"/>
        <v>3.6533713951999562</v>
      </c>
      <c r="I278" s="58">
        <f t="shared" ca="1" si="59"/>
        <v>3.20367309735113</v>
      </c>
      <c r="J278" s="58">
        <f t="shared" ca="1" si="59"/>
        <v>7.7176923482185273</v>
      </c>
      <c r="K278" s="58">
        <f t="shared" ca="1" si="59"/>
        <v>3.3774727371532909</v>
      </c>
      <c r="L278" s="58"/>
      <c r="M278" s="6">
        <f t="shared" ca="1" si="60"/>
        <v>15.931931962280544</v>
      </c>
      <c r="N278" s="6">
        <f t="shared" ca="1" si="60"/>
        <v>14.96948042460016</v>
      </c>
      <c r="O278" s="6">
        <f t="shared" ca="1" si="60"/>
        <v>15.693161513541096</v>
      </c>
      <c r="P278" s="6">
        <f t="shared" ca="1" si="60"/>
        <v>15.065549850443249</v>
      </c>
      <c r="Q278" s="6">
        <f t="shared" ca="1" si="60"/>
        <v>15.006313297675817</v>
      </c>
      <c r="R278" s="58"/>
      <c r="S278" s="58">
        <f t="shared" ca="1" si="56"/>
        <v>15.931931962280544</v>
      </c>
      <c r="T278" s="7">
        <f ca="1">SMALL($S$5:$S$1004,ROWS($S$5:S278))</f>
        <v>16.734564229619963</v>
      </c>
      <c r="U278" s="11">
        <f ca="1">ROWS($S$5:S278)/COUNT($S$5:$S$1004)</f>
        <v>0.27400000000000002</v>
      </c>
      <c r="V278" s="8"/>
      <c r="W278" s="8"/>
      <c r="Y278" s="8"/>
      <c r="Z278" s="8"/>
      <c r="AA278" s="8"/>
      <c r="AB278" s="8"/>
      <c r="AC278" s="8"/>
      <c r="AD278" s="8"/>
      <c r="AF278" s="7"/>
      <c r="AG278" s="7"/>
      <c r="AH278" s="7"/>
      <c r="AI278" s="58"/>
      <c r="AJ278" s="7"/>
      <c r="AK278" s="7"/>
      <c r="AL278" s="59"/>
      <c r="AM278" s="59"/>
      <c r="AN278" s="59"/>
      <c r="AO278" s="59"/>
      <c r="AP278" s="59"/>
      <c r="AQ278" s="59"/>
    </row>
    <row r="279" spans="1:43" hidden="1" x14ac:dyDescent="0.25">
      <c r="A279" s="58">
        <f t="shared" ca="1" si="59"/>
        <v>3.6740300537683557</v>
      </c>
      <c r="B279" s="58">
        <f t="shared" ca="1" si="59"/>
        <v>1.9610685904406111</v>
      </c>
      <c r="C279" s="58">
        <f t="shared" ca="1" si="59"/>
        <v>1.978904250683005</v>
      </c>
      <c r="D279" s="58">
        <f t="shared" ca="1" si="59"/>
        <v>1.7741426091968127</v>
      </c>
      <c r="E279" s="58">
        <f t="shared" ca="1" si="59"/>
        <v>6.2984730686701402</v>
      </c>
      <c r="F279" s="58">
        <f t="shared" ca="1" si="59"/>
        <v>2.9636560905661016</v>
      </c>
      <c r="G279" s="58">
        <f t="shared" ca="1" si="59"/>
        <v>0.88872948428615328</v>
      </c>
      <c r="H279" s="58">
        <f t="shared" ca="1" si="59"/>
        <v>2.9323823334678907</v>
      </c>
      <c r="I279" s="58">
        <f t="shared" ca="1" si="59"/>
        <v>5.347702051170959</v>
      </c>
      <c r="J279" s="58">
        <f t="shared" ca="1" si="59"/>
        <v>6.1885800480965267</v>
      </c>
      <c r="K279" s="58">
        <f t="shared" ca="1" si="59"/>
        <v>3.6566460007429535</v>
      </c>
      <c r="L279" s="58"/>
      <c r="M279" s="6">
        <f t="shared" ca="1" si="60"/>
        <v>12.73024383683404</v>
      </c>
      <c r="N279" s="6">
        <f t="shared" ca="1" si="60"/>
        <v>12.525482195347848</v>
      </c>
      <c r="O279" s="6">
        <f t="shared" ca="1" si="60"/>
        <v>14.448121707207278</v>
      </c>
      <c r="P279" s="6">
        <f t="shared" ca="1" si="60"/>
        <v>13.929072732920623</v>
      </c>
      <c r="Q279" s="6">
        <f t="shared" ca="1" si="60"/>
        <v>14.848569993321597</v>
      </c>
      <c r="R279" s="58"/>
      <c r="S279" s="58">
        <f t="shared" ca="1" si="56"/>
        <v>14.848569993321597</v>
      </c>
      <c r="T279" s="7">
        <f ca="1">SMALL($S$5:$S$1004,ROWS($S$5:S279))</f>
        <v>16.73742413674794</v>
      </c>
      <c r="U279" s="11">
        <f ca="1">ROWS($S$5:S279)/COUNT($S$5:$S$1004)</f>
        <v>0.27500000000000002</v>
      </c>
      <c r="V279" s="8"/>
      <c r="W279" s="8"/>
      <c r="Y279" s="8"/>
      <c r="Z279" s="8"/>
      <c r="AA279" s="8"/>
      <c r="AB279" s="8"/>
      <c r="AC279" s="8"/>
      <c r="AD279" s="8"/>
      <c r="AF279" s="7"/>
      <c r="AG279" s="7"/>
      <c r="AH279" s="7"/>
      <c r="AI279" s="58"/>
      <c r="AJ279" s="7"/>
      <c r="AK279" s="7"/>
      <c r="AL279" s="59"/>
      <c r="AM279" s="59"/>
      <c r="AN279" s="59"/>
      <c r="AO279" s="59"/>
      <c r="AP279" s="59"/>
      <c r="AQ279" s="59"/>
    </row>
    <row r="280" spans="1:43" hidden="1" x14ac:dyDescent="0.25">
      <c r="A280" s="58">
        <f t="shared" ca="1" si="59"/>
        <v>5.9409193970774847</v>
      </c>
      <c r="B280" s="58">
        <f t="shared" ca="1" si="59"/>
        <v>3.5505769351310921</v>
      </c>
      <c r="C280" s="58">
        <f t="shared" ca="1" si="59"/>
        <v>3.7853557653332284</v>
      </c>
      <c r="D280" s="58">
        <f t="shared" ca="1" si="59"/>
        <v>2.5801204904743194</v>
      </c>
      <c r="E280" s="58">
        <f t="shared" ca="1" si="59"/>
        <v>4.8714449708262038</v>
      </c>
      <c r="F280" s="58">
        <f t="shared" ca="1" si="59"/>
        <v>5.3711819110964889</v>
      </c>
      <c r="G280" s="58">
        <f t="shared" ca="1" si="59"/>
        <v>1.4781824956963447</v>
      </c>
      <c r="H280" s="58">
        <f t="shared" ca="1" si="59"/>
        <v>2.1475140334507543</v>
      </c>
      <c r="I280" s="58">
        <f t="shared" ca="1" si="59"/>
        <v>6.0196297427657983</v>
      </c>
      <c r="J280" s="58">
        <f t="shared" ca="1" si="59"/>
        <v>4.4369229836993238</v>
      </c>
      <c r="K280" s="58">
        <f t="shared" ca="1" si="59"/>
        <v>2.8571211956814659</v>
      </c>
      <c r="L280" s="58"/>
      <c r="M280" s="6">
        <f t="shared" ca="1" si="60"/>
        <v>15.641380641806382</v>
      </c>
      <c r="N280" s="6">
        <f t="shared" ca="1" si="60"/>
        <v>14.436145366947473</v>
      </c>
      <c r="O280" s="6">
        <f t="shared" ca="1" si="60"/>
        <v>12.85894488965662</v>
      </c>
      <c r="P280" s="6">
        <f t="shared" ca="1" si="60"/>
        <v>17.798509784674845</v>
      </c>
      <c r="Q280" s="6">
        <f t="shared" ca="1" si="60"/>
        <v>13.426657135089517</v>
      </c>
      <c r="R280" s="58"/>
      <c r="S280" s="58">
        <f t="shared" ca="1" si="56"/>
        <v>17.798509784674845</v>
      </c>
      <c r="T280" s="7">
        <f ca="1">SMALL($S$5:$S$1004,ROWS($S$5:S280))</f>
        <v>16.746815040215743</v>
      </c>
      <c r="U280" s="11">
        <f ca="1">ROWS($S$5:S280)/COUNT($S$5:$S$1004)</f>
        <v>0.27600000000000002</v>
      </c>
      <c r="V280" s="8"/>
      <c r="W280" s="8"/>
      <c r="Y280" s="8"/>
      <c r="Z280" s="8"/>
      <c r="AA280" s="8"/>
      <c r="AB280" s="8"/>
      <c r="AC280" s="8"/>
      <c r="AD280" s="8"/>
      <c r="AF280" s="7"/>
      <c r="AG280" s="7"/>
      <c r="AH280" s="7"/>
      <c r="AI280" s="58"/>
      <c r="AJ280" s="7"/>
      <c r="AK280" s="7"/>
      <c r="AL280" s="59"/>
      <c r="AM280" s="59"/>
      <c r="AN280" s="59"/>
      <c r="AO280" s="59"/>
      <c r="AP280" s="59"/>
      <c r="AQ280" s="59"/>
    </row>
    <row r="281" spans="1:43" hidden="1" x14ac:dyDescent="0.25">
      <c r="A281" s="58">
        <f t="shared" ca="1" si="59"/>
        <v>5.0902904813021888</v>
      </c>
      <c r="B281" s="58">
        <f t="shared" ca="1" si="59"/>
        <v>3.6621738384054949</v>
      </c>
      <c r="C281" s="58">
        <f t="shared" ca="1" si="59"/>
        <v>2.542502589083798</v>
      </c>
      <c r="D281" s="58">
        <f t="shared" ca="1" si="59"/>
        <v>2.7674819761297549</v>
      </c>
      <c r="E281" s="58">
        <f t="shared" ca="1" si="59"/>
        <v>5.24497695232846</v>
      </c>
      <c r="F281" s="58">
        <f t="shared" ca="1" si="59"/>
        <v>2.1209783122531505</v>
      </c>
      <c r="G281" s="58">
        <f t="shared" ca="1" si="59"/>
        <v>2.7323776714934356</v>
      </c>
      <c r="H281" s="58">
        <f t="shared" ca="1" si="59"/>
        <v>4.0503215851674126</v>
      </c>
      <c r="I281" s="58">
        <f t="shared" ca="1" si="59"/>
        <v>5.6137240700679332</v>
      </c>
      <c r="J281" s="58">
        <f t="shared" ca="1" si="59"/>
        <v>5.9340767474020844</v>
      </c>
      <c r="K281" s="58">
        <f t="shared" ca="1" si="59"/>
        <v>4.7207785560821298</v>
      </c>
      <c r="L281" s="58"/>
      <c r="M281" s="6">
        <f t="shared" ca="1" si="60"/>
        <v>16.299247489281505</v>
      </c>
      <c r="N281" s="6">
        <f t="shared" ca="1" si="60"/>
        <v>16.524226876327464</v>
      </c>
      <c r="O281" s="6">
        <f t="shared" ca="1" si="60"/>
        <v>14.841227538136039</v>
      </c>
      <c r="P281" s="6">
        <f t="shared" ca="1" si="60"/>
        <v>16.11765477680871</v>
      </c>
      <c r="Q281" s="6">
        <f t="shared" ca="1" si="60"/>
        <v>17.678250931983499</v>
      </c>
      <c r="R281" s="58"/>
      <c r="S281" s="58">
        <f t="shared" ca="1" si="56"/>
        <v>17.678250931983499</v>
      </c>
      <c r="T281" s="7">
        <f ca="1">SMALL($S$5:$S$1004,ROWS($S$5:S281))</f>
        <v>16.750340451804934</v>
      </c>
      <c r="U281" s="11">
        <f ca="1">ROWS($S$5:S281)/COUNT($S$5:$S$1004)</f>
        <v>0.27700000000000002</v>
      </c>
      <c r="V281" s="8"/>
      <c r="W281" s="8"/>
      <c r="Y281" s="8"/>
      <c r="Z281" s="8"/>
      <c r="AA281" s="8"/>
      <c r="AB281" s="8"/>
      <c r="AC281" s="8"/>
      <c r="AD281" s="8"/>
      <c r="AF281" s="7"/>
      <c r="AG281" s="7"/>
      <c r="AH281" s="7"/>
      <c r="AI281" s="58"/>
      <c r="AJ281" s="7"/>
      <c r="AK281" s="7"/>
      <c r="AL281" s="59"/>
      <c r="AM281" s="59"/>
      <c r="AN281" s="59"/>
      <c r="AO281" s="59"/>
      <c r="AP281" s="59"/>
      <c r="AQ281" s="59"/>
    </row>
    <row r="282" spans="1:43" hidden="1" x14ac:dyDescent="0.25">
      <c r="A282" s="58">
        <f t="shared" ca="1" si="59"/>
        <v>4.4912625644026321</v>
      </c>
      <c r="B282" s="58">
        <f t="shared" ca="1" si="59"/>
        <v>2.7994272219919143</v>
      </c>
      <c r="C282" s="58">
        <f t="shared" ca="1" si="59"/>
        <v>3.1519694573760004</v>
      </c>
      <c r="D282" s="58">
        <f t="shared" ca="1" si="59"/>
        <v>1.4374754984193214</v>
      </c>
      <c r="E282" s="58">
        <f t="shared" ca="1" si="59"/>
        <v>7.9211867073708557</v>
      </c>
      <c r="F282" s="58">
        <f t="shared" ca="1" si="59"/>
        <v>2.4799309674215162</v>
      </c>
      <c r="G282" s="58">
        <f t="shared" ca="1" si="59"/>
        <v>2.1784623061219994</v>
      </c>
      <c r="H282" s="58">
        <f t="shared" ca="1" si="59"/>
        <v>4.7145177321714371</v>
      </c>
      <c r="I282" s="58">
        <f t="shared" ca="1" si="59"/>
        <v>5.9196855407991453</v>
      </c>
      <c r="J282" s="58">
        <f t="shared" ca="1" si="59"/>
        <v>6.0062584778251793</v>
      </c>
      <c r="K282" s="58">
        <f t="shared" ca="1" si="59"/>
        <v>5.0280559393886284</v>
      </c>
      <c r="L282" s="58"/>
      <c r="M282" s="6">
        <f t="shared" ca="1" si="60"/>
        <v>15.827952805725811</v>
      </c>
      <c r="N282" s="6">
        <f t="shared" ca="1" si="60"/>
        <v>14.113458846769133</v>
      </c>
      <c r="O282" s="6">
        <f t="shared" ca="1" si="60"/>
        <v>16.726872407187948</v>
      </c>
      <c r="P282" s="6">
        <f t="shared" ca="1" si="60"/>
        <v>16.227099669601206</v>
      </c>
      <c r="Q282" s="6">
        <f t="shared" ca="1" si="60"/>
        <v>20.463187600922836</v>
      </c>
      <c r="R282" s="58"/>
      <c r="S282" s="58">
        <f t="shared" ca="1" si="56"/>
        <v>20.463187600922836</v>
      </c>
      <c r="T282" s="7">
        <f ca="1">SMALL($S$5:$S$1004,ROWS($S$5:S282))</f>
        <v>16.765076134477297</v>
      </c>
      <c r="U282" s="11">
        <f ca="1">ROWS($S$5:S282)/COUNT($S$5:$S$1004)</f>
        <v>0.27800000000000002</v>
      </c>
      <c r="V282" s="8"/>
      <c r="W282" s="8"/>
      <c r="Y282" s="8"/>
      <c r="Z282" s="8"/>
      <c r="AA282" s="8"/>
      <c r="AB282" s="8"/>
      <c r="AC282" s="8"/>
      <c r="AD282" s="8"/>
      <c r="AF282" s="7"/>
      <c r="AG282" s="7"/>
      <c r="AH282" s="7"/>
      <c r="AI282" s="58"/>
      <c r="AJ282" s="7"/>
      <c r="AK282" s="7"/>
      <c r="AL282" s="59"/>
      <c r="AM282" s="59"/>
      <c r="AN282" s="59"/>
      <c r="AO282" s="59"/>
      <c r="AP282" s="59"/>
      <c r="AQ282" s="59"/>
    </row>
    <row r="283" spans="1:43" hidden="1" x14ac:dyDescent="0.25">
      <c r="A283" s="58">
        <f t="shared" ca="1" si="59"/>
        <v>4.3081179379340497</v>
      </c>
      <c r="B283" s="58">
        <f t="shared" ca="1" si="59"/>
        <v>2.3318749855692649</v>
      </c>
      <c r="C283" s="58">
        <f t="shared" ca="1" si="59"/>
        <v>1.5089943518465136</v>
      </c>
      <c r="D283" s="58">
        <f t="shared" ca="1" si="59"/>
        <v>1.569691190175232</v>
      </c>
      <c r="E283" s="58">
        <f t="shared" ca="1" si="59"/>
        <v>6.0735579415741503</v>
      </c>
      <c r="F283" s="58">
        <f t="shared" ca="1" si="59"/>
        <v>3.2719537312288822</v>
      </c>
      <c r="G283" s="58">
        <f t="shared" ca="1" si="59"/>
        <v>0.5331936935028615</v>
      </c>
      <c r="H283" s="58">
        <f t="shared" ca="1" si="59"/>
        <v>4.9374051710560902</v>
      </c>
      <c r="I283" s="58">
        <f t="shared" ca="1" si="59"/>
        <v>3.2062413794800242</v>
      </c>
      <c r="J283" s="58">
        <f t="shared" ca="1" si="59"/>
        <v>5.4304819321612836</v>
      </c>
      <c r="K283" s="58">
        <f t="shared" ca="1" si="59"/>
        <v>2.1410577134755764</v>
      </c>
      <c r="L283" s="58"/>
      <c r="M283" s="6">
        <f t="shared" ca="1" si="60"/>
        <v>11.780787915444709</v>
      </c>
      <c r="N283" s="6">
        <f t="shared" ca="1" si="60"/>
        <v>11.841484753773425</v>
      </c>
      <c r="O283" s="6">
        <f t="shared" ca="1" si="60"/>
        <v>13.835914859304699</v>
      </c>
      <c r="P283" s="6">
        <f t="shared" ca="1" si="60"/>
        <v>10.951127809753746</v>
      </c>
      <c r="Q283" s="6">
        <f t="shared" ca="1" si="60"/>
        <v>15.483895811675083</v>
      </c>
      <c r="R283" s="58"/>
      <c r="S283" s="58">
        <f t="shared" ca="1" si="56"/>
        <v>15.483895811675083</v>
      </c>
      <c r="T283" s="7">
        <f ca="1">SMALL($S$5:$S$1004,ROWS($S$5:S283))</f>
        <v>16.768642955429101</v>
      </c>
      <c r="U283" s="11">
        <f ca="1">ROWS($S$5:S283)/COUNT($S$5:$S$1004)</f>
        <v>0.27900000000000003</v>
      </c>
      <c r="V283" s="8"/>
      <c r="W283" s="8"/>
      <c r="Y283" s="8"/>
      <c r="Z283" s="8"/>
      <c r="AA283" s="8"/>
      <c r="AB283" s="8"/>
      <c r="AC283" s="8"/>
      <c r="AD283" s="8"/>
      <c r="AF283" s="7"/>
      <c r="AG283" s="7"/>
      <c r="AH283" s="7"/>
      <c r="AI283" s="58"/>
      <c r="AJ283" s="7"/>
      <c r="AK283" s="7"/>
      <c r="AL283" s="59"/>
      <c r="AM283" s="59"/>
      <c r="AN283" s="59"/>
      <c r="AO283" s="59"/>
      <c r="AP283" s="59"/>
      <c r="AQ283" s="59"/>
    </row>
    <row r="284" spans="1:43" hidden="1" x14ac:dyDescent="0.25">
      <c r="A284" s="58">
        <f t="shared" ca="1" si="59"/>
        <v>5.1682268854791262</v>
      </c>
      <c r="B284" s="58">
        <f t="shared" ca="1" si="59"/>
        <v>1.0872064032053497</v>
      </c>
      <c r="C284" s="58">
        <f t="shared" ca="1" si="59"/>
        <v>4.5588713986094049</v>
      </c>
      <c r="D284" s="58">
        <f t="shared" ca="1" si="59"/>
        <v>1.6814236856479754</v>
      </c>
      <c r="E284" s="58">
        <f t="shared" ca="1" si="59"/>
        <v>7.2918733211781284</v>
      </c>
      <c r="F284" s="58">
        <f t="shared" ca="1" si="59"/>
        <v>2.1771605947893566</v>
      </c>
      <c r="G284" s="58">
        <f t="shared" ca="1" si="59"/>
        <v>0.64914867032238299</v>
      </c>
      <c r="H284" s="58">
        <f t="shared" ca="1" si="59"/>
        <v>3.9128731532246079</v>
      </c>
      <c r="I284" s="58">
        <f t="shared" ca="1" si="59"/>
        <v>4.6961609812537324</v>
      </c>
      <c r="J284" s="58">
        <f t="shared" ca="1" si="59"/>
        <v>6.5527233753398173</v>
      </c>
      <c r="K284" s="58">
        <f t="shared" ca="1" si="59"/>
        <v>3.7897175234975435</v>
      </c>
      <c r="L284" s="58"/>
      <c r="M284" s="6">
        <f t="shared" ca="1" si="60"/>
        <v>16.928970329750729</v>
      </c>
      <c r="N284" s="6">
        <f t="shared" ca="1" si="60"/>
        <v>14.051522616789303</v>
      </c>
      <c r="O284" s="6">
        <f t="shared" ca="1" si="60"/>
        <v>14.931803099723297</v>
      </c>
      <c r="P284" s="6">
        <f t="shared" ca="1" si="60"/>
        <v>11.750245502745983</v>
      </c>
      <c r="Q284" s="6">
        <f t="shared" ca="1" si="60"/>
        <v>16.08167040110563</v>
      </c>
      <c r="R284" s="58"/>
      <c r="S284" s="58">
        <f t="shared" ca="1" si="56"/>
        <v>16.928970329750729</v>
      </c>
      <c r="T284" s="7">
        <f ca="1">SMALL($S$5:$S$1004,ROWS($S$5:S284))</f>
        <v>16.768698402308203</v>
      </c>
      <c r="U284" s="11">
        <f ca="1">ROWS($S$5:S284)/COUNT($S$5:$S$1004)</f>
        <v>0.28000000000000003</v>
      </c>
      <c r="V284" s="8"/>
      <c r="W284" s="8"/>
      <c r="Y284" s="8"/>
      <c r="Z284" s="8"/>
      <c r="AA284" s="8"/>
      <c r="AB284" s="8"/>
      <c r="AC284" s="8"/>
      <c r="AD284" s="8"/>
      <c r="AF284" s="7"/>
      <c r="AG284" s="7"/>
      <c r="AH284" s="7"/>
      <c r="AI284" s="58"/>
      <c r="AJ284" s="7"/>
      <c r="AK284" s="7"/>
      <c r="AL284" s="59"/>
      <c r="AM284" s="59"/>
      <c r="AN284" s="59"/>
      <c r="AO284" s="59"/>
      <c r="AP284" s="59"/>
      <c r="AQ284" s="59"/>
    </row>
    <row r="285" spans="1:43" hidden="1" x14ac:dyDescent="0.25">
      <c r="A285" s="58">
        <f t="shared" ref="A285:K294" ca="1" si="61">A$2+(A$3-A$2)*RAND()</f>
        <v>4.6817689802702089</v>
      </c>
      <c r="B285" s="58">
        <f t="shared" ca="1" si="61"/>
        <v>4.297189370123661</v>
      </c>
      <c r="C285" s="58">
        <f t="shared" ca="1" si="61"/>
        <v>2.2787965339924678</v>
      </c>
      <c r="D285" s="58">
        <f t="shared" ca="1" si="61"/>
        <v>2.873134598230302</v>
      </c>
      <c r="E285" s="58">
        <f t="shared" ca="1" si="61"/>
        <v>4.9348500489152851</v>
      </c>
      <c r="F285" s="58">
        <f t="shared" ca="1" si="61"/>
        <v>5.2410025494654846</v>
      </c>
      <c r="G285" s="58">
        <f t="shared" ca="1" si="61"/>
        <v>1.0136198951229023</v>
      </c>
      <c r="H285" s="58">
        <f t="shared" ca="1" si="61"/>
        <v>3.2376898573535375</v>
      </c>
      <c r="I285" s="58">
        <f t="shared" ca="1" si="61"/>
        <v>6.1790786406088687</v>
      </c>
      <c r="J285" s="58">
        <f t="shared" ca="1" si="61"/>
        <v>4.2727019229992713</v>
      </c>
      <c r="K285" s="58">
        <f t="shared" ca="1" si="61"/>
        <v>3.0560572221139299</v>
      </c>
      <c r="L285" s="58"/>
      <c r="M285" s="6">
        <f t="shared" ref="M285:Q294" ca="1" si="62">SUMIF(M$4,"*"&amp;$A$4&amp;"*",$A285)+SUMIF(M$4,"*"&amp;$B$4&amp;"*",$B285)+SUMIF(M$4,"*"&amp;$C$4&amp;"*",$C285)+SUMIF(M$4,"*"&amp;$D$4&amp;"*",$D285)+SUMIF(M$4,"*"&amp;$E$4&amp;"*",$E285)+SUMIF(M$4,"*"&amp;$F$4&amp;"*",$F285)+SUMIF(M$4,"*"&amp;$G$4&amp;"*",$G285)+SUMIF(M$4,"*"&amp;$H$4&amp;"*",$H285)+SUMIF(M$4,"*"&amp;$I$4&amp;"*",$I285)+SUMIF(M$4,"*"&amp;$J$4&amp;"*",$J285)+SUMIF(M$4,"*"&amp;$K$4&amp;"*",$K285)</f>
        <v>12.246887332384851</v>
      </c>
      <c r="N285" s="6">
        <f t="shared" ca="1" si="62"/>
        <v>12.841225396622685</v>
      </c>
      <c r="O285" s="6">
        <f t="shared" ca="1" si="62"/>
        <v>13.504741342038217</v>
      </c>
      <c r="P285" s="6">
        <f t="shared" ca="1" si="62"/>
        <v>18.773327782311945</v>
      </c>
      <c r="Q285" s="6">
        <f t="shared" ca="1" si="62"/>
        <v>15.525786498506413</v>
      </c>
      <c r="R285" s="58"/>
      <c r="S285" s="58">
        <f t="shared" ca="1" si="56"/>
        <v>18.773327782311945</v>
      </c>
      <c r="T285" s="7">
        <f ca="1">SMALL($S$5:$S$1004,ROWS($S$5:S285))</f>
        <v>16.773909089691823</v>
      </c>
      <c r="U285" s="11">
        <f ca="1">ROWS($S$5:S285)/COUNT($S$5:$S$1004)</f>
        <v>0.28100000000000003</v>
      </c>
      <c r="V285" s="8"/>
      <c r="W285" s="8"/>
      <c r="Y285" s="8"/>
      <c r="Z285" s="8"/>
      <c r="AA285" s="8"/>
      <c r="AB285" s="8"/>
      <c r="AC285" s="8"/>
      <c r="AD285" s="8"/>
      <c r="AF285" s="7"/>
      <c r="AG285" s="7"/>
      <c r="AH285" s="7"/>
      <c r="AI285" s="58"/>
      <c r="AJ285" s="7"/>
      <c r="AK285" s="7"/>
      <c r="AL285" s="59"/>
      <c r="AM285" s="59"/>
      <c r="AN285" s="59"/>
      <c r="AO285" s="59"/>
      <c r="AP285" s="59"/>
      <c r="AQ285" s="59"/>
    </row>
    <row r="286" spans="1:43" hidden="1" x14ac:dyDescent="0.25">
      <c r="A286" s="58">
        <f t="shared" ca="1" si="61"/>
        <v>2.7252410895958636</v>
      </c>
      <c r="B286" s="58">
        <f t="shared" ca="1" si="61"/>
        <v>2.2723351053009284</v>
      </c>
      <c r="C286" s="58">
        <f t="shared" ca="1" si="61"/>
        <v>3.0842144343896312</v>
      </c>
      <c r="D286" s="58">
        <f t="shared" ca="1" si="61"/>
        <v>2.9898687749641666</v>
      </c>
      <c r="E286" s="58">
        <f t="shared" ca="1" si="61"/>
        <v>6.0910746942884275</v>
      </c>
      <c r="F286" s="58">
        <f t="shared" ca="1" si="61"/>
        <v>4.5939446534657069</v>
      </c>
      <c r="G286" s="58">
        <f t="shared" ca="1" si="61"/>
        <v>0.97628855029091777</v>
      </c>
      <c r="H286" s="58">
        <f t="shared" ca="1" si="61"/>
        <v>2.6810798215785607</v>
      </c>
      <c r="I286" s="58">
        <f t="shared" ca="1" si="61"/>
        <v>6.1851988839145164</v>
      </c>
      <c r="J286" s="58">
        <f t="shared" ca="1" si="61"/>
        <v>7.6173995293094157</v>
      </c>
      <c r="K286" s="58">
        <f t="shared" ca="1" si="61"/>
        <v>3.1351094041674332</v>
      </c>
      <c r="L286" s="58"/>
      <c r="M286" s="6">
        <f t="shared" ca="1" si="62"/>
        <v>14.403143603585828</v>
      </c>
      <c r="N286" s="6">
        <f t="shared" ca="1" si="62"/>
        <v>14.308797944160364</v>
      </c>
      <c r="O286" s="6">
        <f t="shared" ca="1" si="62"/>
        <v>15.980809328898772</v>
      </c>
      <c r="P286" s="6">
        <f t="shared" ca="1" si="62"/>
        <v>16.186588046848584</v>
      </c>
      <c r="Q286" s="6">
        <f t="shared" ca="1" si="62"/>
        <v>14.179599025335349</v>
      </c>
      <c r="R286" s="58"/>
      <c r="S286" s="58">
        <f t="shared" ca="1" si="56"/>
        <v>16.186588046848584</v>
      </c>
      <c r="T286" s="7">
        <f ca="1">SMALL($S$5:$S$1004,ROWS($S$5:S286))</f>
        <v>16.77605659511822</v>
      </c>
      <c r="U286" s="11">
        <f ca="1">ROWS($S$5:S286)/COUNT($S$5:$S$1004)</f>
        <v>0.28199999999999997</v>
      </c>
      <c r="V286" s="8"/>
      <c r="W286" s="8"/>
      <c r="Y286" s="8"/>
      <c r="Z286" s="8"/>
      <c r="AA286" s="8"/>
      <c r="AB286" s="8"/>
      <c r="AC286" s="8"/>
      <c r="AD286" s="8"/>
      <c r="AF286" s="7"/>
      <c r="AG286" s="7"/>
      <c r="AH286" s="7"/>
      <c r="AI286" s="58"/>
      <c r="AJ286" s="7"/>
      <c r="AK286" s="7"/>
      <c r="AL286" s="59"/>
      <c r="AM286" s="59"/>
      <c r="AN286" s="59"/>
      <c r="AO286" s="59"/>
      <c r="AP286" s="59"/>
      <c r="AQ286" s="59"/>
    </row>
    <row r="287" spans="1:43" hidden="1" x14ac:dyDescent="0.25">
      <c r="A287" s="58">
        <f t="shared" ca="1" si="61"/>
        <v>5.8314275236051216</v>
      </c>
      <c r="B287" s="58">
        <f t="shared" ca="1" si="61"/>
        <v>4.3783983652100957</v>
      </c>
      <c r="C287" s="58">
        <f t="shared" ca="1" si="61"/>
        <v>3.1893881486829447</v>
      </c>
      <c r="D287" s="58">
        <f t="shared" ca="1" si="61"/>
        <v>2.4741425138712767</v>
      </c>
      <c r="E287" s="58">
        <f t="shared" ca="1" si="61"/>
        <v>7.4669533448285232</v>
      </c>
      <c r="F287" s="58">
        <f t="shared" ca="1" si="61"/>
        <v>5.8063540381188989</v>
      </c>
      <c r="G287" s="58">
        <f t="shared" ca="1" si="61"/>
        <v>1.8774251516888287</v>
      </c>
      <c r="H287" s="58">
        <f t="shared" ca="1" si="61"/>
        <v>5.5607307772206092</v>
      </c>
      <c r="I287" s="58">
        <f t="shared" ca="1" si="61"/>
        <v>6.1645048820492949</v>
      </c>
      <c r="J287" s="58">
        <f t="shared" ca="1" si="61"/>
        <v>5.8711896490481301</v>
      </c>
      <c r="K287" s="58">
        <f t="shared" ca="1" si="61"/>
        <v>2.7852029228588728</v>
      </c>
      <c r="L287" s="58"/>
      <c r="M287" s="6">
        <f t="shared" ca="1" si="62"/>
        <v>16.769430473025025</v>
      </c>
      <c r="N287" s="6">
        <f t="shared" ca="1" si="62"/>
        <v>16.054184838213359</v>
      </c>
      <c r="O287" s="6">
        <f t="shared" ca="1" si="62"/>
        <v>17.716541359086747</v>
      </c>
      <c r="P287" s="6">
        <f t="shared" ca="1" si="62"/>
        <v>19.134460208237162</v>
      </c>
      <c r="Q287" s="6">
        <f t="shared" ca="1" si="62"/>
        <v>20.191285410118098</v>
      </c>
      <c r="R287" s="58"/>
      <c r="S287" s="58">
        <f t="shared" ca="1" si="56"/>
        <v>20.191285410118098</v>
      </c>
      <c r="T287" s="7">
        <f ca="1">SMALL($S$5:$S$1004,ROWS($S$5:S287))</f>
        <v>16.777732582374103</v>
      </c>
      <c r="U287" s="11">
        <f ca="1">ROWS($S$5:S287)/COUNT($S$5:$S$1004)</f>
        <v>0.28299999999999997</v>
      </c>
      <c r="V287" s="8"/>
      <c r="W287" s="8"/>
      <c r="Y287" s="8"/>
      <c r="Z287" s="8"/>
      <c r="AA287" s="8"/>
      <c r="AB287" s="8"/>
      <c r="AC287" s="8"/>
      <c r="AD287" s="8"/>
      <c r="AF287" s="7"/>
      <c r="AG287" s="7"/>
      <c r="AH287" s="7"/>
      <c r="AI287" s="58"/>
      <c r="AJ287" s="7"/>
      <c r="AK287" s="7"/>
      <c r="AL287" s="59"/>
      <c r="AM287" s="59"/>
      <c r="AN287" s="59"/>
      <c r="AO287" s="59"/>
      <c r="AP287" s="59"/>
      <c r="AQ287" s="59"/>
    </row>
    <row r="288" spans="1:43" hidden="1" x14ac:dyDescent="0.25">
      <c r="A288" s="58">
        <f t="shared" ca="1" si="61"/>
        <v>4.3143187263362162</v>
      </c>
      <c r="B288" s="58">
        <f t="shared" ca="1" si="61"/>
        <v>1.4454322249651979</v>
      </c>
      <c r="C288" s="58">
        <f t="shared" ca="1" si="61"/>
        <v>2.0998965261225373</v>
      </c>
      <c r="D288" s="58">
        <f t="shared" ca="1" si="61"/>
        <v>1.2138548319763287</v>
      </c>
      <c r="E288" s="58">
        <f t="shared" ca="1" si="61"/>
        <v>6.9657320243066376</v>
      </c>
      <c r="F288" s="58">
        <f t="shared" ca="1" si="61"/>
        <v>5.3749462465542663</v>
      </c>
      <c r="G288" s="58">
        <f t="shared" ca="1" si="61"/>
        <v>2.7545530255680273</v>
      </c>
      <c r="H288" s="58">
        <f t="shared" ca="1" si="61"/>
        <v>5.4893119568734283</v>
      </c>
      <c r="I288" s="58">
        <f t="shared" ca="1" si="61"/>
        <v>5.1033776051955044</v>
      </c>
      <c r="J288" s="58">
        <f t="shared" ca="1" si="61"/>
        <v>5.6948068335643081</v>
      </c>
      <c r="K288" s="58">
        <f t="shared" ca="1" si="61"/>
        <v>2.8274931655059783</v>
      </c>
      <c r="L288" s="58"/>
      <c r="M288" s="6">
        <f t="shared" ca="1" si="62"/>
        <v>14.863575111591089</v>
      </c>
      <c r="N288" s="6">
        <f t="shared" ca="1" si="62"/>
        <v>13.977533417444882</v>
      </c>
      <c r="O288" s="6">
        <f t="shared" ca="1" si="62"/>
        <v>14.105971082836142</v>
      </c>
      <c r="P288" s="6">
        <f t="shared" ca="1" si="62"/>
        <v>14.751249242220947</v>
      </c>
      <c r="Q288" s="6">
        <f t="shared" ca="1" si="62"/>
        <v>16.727969371651241</v>
      </c>
      <c r="R288" s="58"/>
      <c r="S288" s="58">
        <f t="shared" ca="1" si="56"/>
        <v>16.727969371651241</v>
      </c>
      <c r="T288" s="7">
        <f ca="1">SMALL($S$5:$S$1004,ROWS($S$5:S288))</f>
        <v>16.785449419214586</v>
      </c>
      <c r="U288" s="11">
        <f ca="1">ROWS($S$5:S288)/COUNT($S$5:$S$1004)</f>
        <v>0.28399999999999997</v>
      </c>
      <c r="V288" s="8"/>
      <c r="W288" s="8"/>
      <c r="Y288" s="8"/>
      <c r="Z288" s="8"/>
      <c r="AA288" s="8"/>
      <c r="AB288" s="8"/>
      <c r="AC288" s="8"/>
      <c r="AD288" s="8"/>
      <c r="AF288" s="7"/>
      <c r="AG288" s="7"/>
      <c r="AH288" s="7"/>
      <c r="AI288" s="58"/>
      <c r="AJ288" s="7"/>
      <c r="AK288" s="7"/>
      <c r="AL288" s="59"/>
      <c r="AM288" s="59"/>
      <c r="AN288" s="59"/>
      <c r="AO288" s="59"/>
      <c r="AP288" s="59"/>
      <c r="AQ288" s="59"/>
    </row>
    <row r="289" spans="1:43" hidden="1" x14ac:dyDescent="0.25">
      <c r="A289" s="58">
        <f t="shared" ca="1" si="61"/>
        <v>2.9111723492903527</v>
      </c>
      <c r="B289" s="58">
        <f t="shared" ca="1" si="61"/>
        <v>3.4176793060838149</v>
      </c>
      <c r="C289" s="58">
        <f t="shared" ca="1" si="61"/>
        <v>2.7383675436352783</v>
      </c>
      <c r="D289" s="58">
        <f t="shared" ca="1" si="61"/>
        <v>2.4546712978443468</v>
      </c>
      <c r="E289" s="58">
        <f t="shared" ca="1" si="61"/>
        <v>4.2005522230923988</v>
      </c>
      <c r="F289" s="58">
        <f t="shared" ca="1" si="61"/>
        <v>3.7215213841960271</v>
      </c>
      <c r="G289" s="58">
        <f t="shared" ca="1" si="61"/>
        <v>2.7568127861793834</v>
      </c>
      <c r="H289" s="58">
        <f t="shared" ca="1" si="61"/>
        <v>2.2897838203464551</v>
      </c>
      <c r="I289" s="58">
        <f t="shared" ca="1" si="61"/>
        <v>6.2783646364509096</v>
      </c>
      <c r="J289" s="58">
        <f t="shared" ca="1" si="61"/>
        <v>6.0063346265671189</v>
      </c>
      <c r="K289" s="58">
        <f t="shared" ca="1" si="61"/>
        <v>3.6277588139181343</v>
      </c>
      <c r="L289" s="58"/>
      <c r="M289" s="6">
        <f t="shared" ca="1" si="62"/>
        <v>14.412687305672133</v>
      </c>
      <c r="N289" s="6">
        <f t="shared" ca="1" si="62"/>
        <v>14.128991059881201</v>
      </c>
      <c r="O289" s="6">
        <f t="shared" ca="1" si="62"/>
        <v>13.624566155743333</v>
      </c>
      <c r="P289" s="6">
        <f t="shared" ca="1" si="62"/>
        <v>17.045324140648887</v>
      </c>
      <c r="Q289" s="6">
        <f t="shared" ca="1" si="62"/>
        <v>13.535774163440804</v>
      </c>
      <c r="R289" s="58"/>
      <c r="S289" s="58">
        <f t="shared" ca="1" si="56"/>
        <v>17.045324140648887</v>
      </c>
      <c r="T289" s="7">
        <f ca="1">SMALL($S$5:$S$1004,ROWS($S$5:S289))</f>
        <v>16.797161536286325</v>
      </c>
      <c r="U289" s="11">
        <f ca="1">ROWS($S$5:S289)/COUNT($S$5:$S$1004)</f>
        <v>0.28499999999999998</v>
      </c>
      <c r="V289" s="8"/>
      <c r="W289" s="8"/>
      <c r="Y289" s="8"/>
      <c r="Z289" s="8"/>
      <c r="AA289" s="8"/>
      <c r="AB289" s="8"/>
      <c r="AC289" s="8"/>
      <c r="AD289" s="8"/>
      <c r="AF289" s="7"/>
      <c r="AG289" s="7"/>
      <c r="AH289" s="7"/>
      <c r="AI289" s="58"/>
      <c r="AJ289" s="7"/>
      <c r="AK289" s="7"/>
      <c r="AL289" s="59"/>
      <c r="AM289" s="59"/>
      <c r="AN289" s="59"/>
      <c r="AO289" s="59"/>
      <c r="AP289" s="59"/>
      <c r="AQ289" s="59"/>
    </row>
    <row r="290" spans="1:43" hidden="1" x14ac:dyDescent="0.25">
      <c r="A290" s="58">
        <f t="shared" ca="1" si="61"/>
        <v>2.5958185498226518</v>
      </c>
      <c r="B290" s="58">
        <f t="shared" ca="1" si="61"/>
        <v>4.3940923791563771</v>
      </c>
      <c r="C290" s="58">
        <f t="shared" ca="1" si="61"/>
        <v>1.0669920539157332</v>
      </c>
      <c r="D290" s="58">
        <f t="shared" ca="1" si="61"/>
        <v>2.38896971008423</v>
      </c>
      <c r="E290" s="58">
        <f t="shared" ca="1" si="61"/>
        <v>6.9438427787518595</v>
      </c>
      <c r="F290" s="58">
        <f t="shared" ca="1" si="61"/>
        <v>2.4264803361811658</v>
      </c>
      <c r="G290" s="58">
        <f t="shared" ca="1" si="61"/>
        <v>1.9239356304251549</v>
      </c>
      <c r="H290" s="58">
        <f t="shared" ca="1" si="61"/>
        <v>2.2399440197957619</v>
      </c>
      <c r="I290" s="58">
        <f t="shared" ca="1" si="61"/>
        <v>5.9942442776432836</v>
      </c>
      <c r="J290" s="58">
        <f t="shared" ca="1" si="61"/>
        <v>4.1147007877455586</v>
      </c>
      <c r="K290" s="58">
        <f t="shared" ca="1" si="61"/>
        <v>3.3646373253125641</v>
      </c>
      <c r="L290" s="58"/>
      <c r="M290" s="6">
        <f t="shared" ca="1" si="62"/>
        <v>9.7014470219090985</v>
      </c>
      <c r="N290" s="6">
        <f t="shared" ca="1" si="62"/>
        <v>11.023424678077596</v>
      </c>
      <c r="O290" s="6">
        <f t="shared" ca="1" si="62"/>
        <v>15.452635945653796</v>
      </c>
      <c r="P290" s="6">
        <f t="shared" ca="1" si="62"/>
        <v>16.179454318293391</v>
      </c>
      <c r="Q290" s="6">
        <f t="shared" ca="1" si="62"/>
        <v>16.942516503016563</v>
      </c>
      <c r="R290" s="58"/>
      <c r="S290" s="58">
        <f t="shared" ca="1" si="56"/>
        <v>16.942516503016563</v>
      </c>
      <c r="T290" s="7">
        <f ca="1">SMALL($S$5:$S$1004,ROWS($S$5:S290))</f>
        <v>16.803028150485829</v>
      </c>
      <c r="U290" s="11">
        <f ca="1">ROWS($S$5:S290)/COUNT($S$5:$S$1004)</f>
        <v>0.28599999999999998</v>
      </c>
      <c r="V290" s="8"/>
      <c r="W290" s="8"/>
      <c r="Y290" s="8"/>
      <c r="Z290" s="8"/>
      <c r="AA290" s="8"/>
      <c r="AB290" s="8"/>
      <c r="AC290" s="8"/>
      <c r="AD290" s="8"/>
      <c r="AF290" s="7"/>
      <c r="AG290" s="7"/>
      <c r="AH290" s="7"/>
      <c r="AI290" s="58"/>
      <c r="AJ290" s="7"/>
      <c r="AK290" s="7"/>
      <c r="AL290" s="59"/>
      <c r="AM290" s="59"/>
      <c r="AN290" s="59"/>
      <c r="AO290" s="59"/>
      <c r="AP290" s="59"/>
      <c r="AQ290" s="59"/>
    </row>
    <row r="291" spans="1:43" hidden="1" x14ac:dyDescent="0.25">
      <c r="A291" s="58">
        <f t="shared" ca="1" si="61"/>
        <v>3.7950024124277477</v>
      </c>
      <c r="B291" s="58">
        <f t="shared" ca="1" si="61"/>
        <v>1.567002007725729</v>
      </c>
      <c r="C291" s="58">
        <f t="shared" ca="1" si="61"/>
        <v>2.9142091757440731</v>
      </c>
      <c r="D291" s="58">
        <f t="shared" ca="1" si="61"/>
        <v>1.5437819362801808</v>
      </c>
      <c r="E291" s="58">
        <f t="shared" ca="1" si="61"/>
        <v>7.0673691088182018</v>
      </c>
      <c r="F291" s="58">
        <f t="shared" ca="1" si="61"/>
        <v>3.8727007275068788</v>
      </c>
      <c r="G291" s="58">
        <f t="shared" ca="1" si="61"/>
        <v>1.9752462047627612</v>
      </c>
      <c r="H291" s="58">
        <f t="shared" ca="1" si="61"/>
        <v>5.7460161629135929</v>
      </c>
      <c r="I291" s="58">
        <f t="shared" ca="1" si="61"/>
        <v>5.1979794822846035</v>
      </c>
      <c r="J291" s="58">
        <f t="shared" ca="1" si="61"/>
        <v>7.0452221901926411</v>
      </c>
      <c r="K291" s="58">
        <f t="shared" ca="1" si="61"/>
        <v>3.7609590444439913</v>
      </c>
      <c r="L291" s="58"/>
      <c r="M291" s="6">
        <f t="shared" ca="1" si="62"/>
        <v>15.729679983127223</v>
      </c>
      <c r="N291" s="6">
        <f t="shared" ca="1" si="62"/>
        <v>14.359252743663331</v>
      </c>
      <c r="O291" s="6">
        <f t="shared" ca="1" si="62"/>
        <v>15.679593306736573</v>
      </c>
      <c r="P291" s="6">
        <f t="shared" ca="1" si="62"/>
        <v>14.398641261961203</v>
      </c>
      <c r="Q291" s="6">
        <f t="shared" ca="1" si="62"/>
        <v>18.141346323901516</v>
      </c>
      <c r="R291" s="58"/>
      <c r="S291" s="58">
        <f t="shared" ca="1" si="56"/>
        <v>18.141346323901516</v>
      </c>
      <c r="T291" s="7">
        <f ca="1">SMALL($S$5:$S$1004,ROWS($S$5:S291))</f>
        <v>16.803958712355016</v>
      </c>
      <c r="U291" s="11">
        <f ca="1">ROWS($S$5:S291)/COUNT($S$5:$S$1004)</f>
        <v>0.28699999999999998</v>
      </c>
      <c r="V291" s="8"/>
      <c r="W291" s="8"/>
      <c r="Y291" s="8"/>
      <c r="Z291" s="8"/>
      <c r="AA291" s="8"/>
      <c r="AB291" s="8"/>
      <c r="AC291" s="8"/>
      <c r="AD291" s="8"/>
      <c r="AF291" s="7"/>
      <c r="AG291" s="7"/>
      <c r="AH291" s="7"/>
      <c r="AI291" s="58"/>
      <c r="AJ291" s="7"/>
      <c r="AK291" s="7"/>
      <c r="AL291" s="59"/>
      <c r="AM291" s="59"/>
      <c r="AN291" s="59"/>
      <c r="AO291" s="59"/>
      <c r="AP291" s="59"/>
      <c r="AQ291" s="59"/>
    </row>
    <row r="292" spans="1:43" hidden="1" x14ac:dyDescent="0.25">
      <c r="A292" s="58">
        <f t="shared" ca="1" si="61"/>
        <v>5.0315696192961914</v>
      </c>
      <c r="B292" s="58">
        <f t="shared" ca="1" si="61"/>
        <v>4.6647053668992839</v>
      </c>
      <c r="C292" s="58">
        <f t="shared" ca="1" si="61"/>
        <v>4.3822848355708004</v>
      </c>
      <c r="D292" s="58">
        <f t="shared" ca="1" si="61"/>
        <v>1.5614242465186292</v>
      </c>
      <c r="E292" s="58">
        <f t="shared" ca="1" si="61"/>
        <v>6.8619914768490773</v>
      </c>
      <c r="F292" s="58">
        <f t="shared" ca="1" si="61"/>
        <v>4.8415053466048512</v>
      </c>
      <c r="G292" s="58">
        <f t="shared" ca="1" si="61"/>
        <v>1.2419914682549722</v>
      </c>
      <c r="H292" s="58">
        <f t="shared" ca="1" si="61"/>
        <v>5.6828743671661002</v>
      </c>
      <c r="I292" s="58">
        <f t="shared" ca="1" si="61"/>
        <v>5.6516748408546107</v>
      </c>
      <c r="J292" s="58">
        <f t="shared" ca="1" si="61"/>
        <v>7.9627951404700035</v>
      </c>
      <c r="K292" s="58">
        <f t="shared" ca="1" si="61"/>
        <v>2.1359824103919554</v>
      </c>
      <c r="L292" s="58"/>
      <c r="M292" s="6">
        <f t="shared" ca="1" si="62"/>
        <v>18.618641063591969</v>
      </c>
      <c r="N292" s="6">
        <f t="shared" ca="1" si="62"/>
        <v>15.797780474539795</v>
      </c>
      <c r="O292" s="6">
        <f t="shared" ca="1" si="62"/>
        <v>19.489491984218365</v>
      </c>
      <c r="P292" s="6">
        <f t="shared" ca="1" si="62"/>
        <v>17.293867964750703</v>
      </c>
      <c r="Q292" s="6">
        <f t="shared" ca="1" si="62"/>
        <v>19.345553621306415</v>
      </c>
      <c r="R292" s="58"/>
      <c r="S292" s="58">
        <f t="shared" ca="1" si="56"/>
        <v>19.489491984218365</v>
      </c>
      <c r="T292" s="7">
        <f ca="1">SMALL($S$5:$S$1004,ROWS($S$5:S292))</f>
        <v>16.81571982085401</v>
      </c>
      <c r="U292" s="11">
        <f ca="1">ROWS($S$5:S292)/COUNT($S$5:$S$1004)</f>
        <v>0.28799999999999998</v>
      </c>
      <c r="V292" s="8"/>
      <c r="W292" s="8"/>
      <c r="Y292" s="8"/>
      <c r="Z292" s="8"/>
      <c r="AA292" s="8"/>
      <c r="AB292" s="8"/>
      <c r="AC292" s="8"/>
      <c r="AD292" s="8"/>
      <c r="AF292" s="7"/>
      <c r="AG292" s="7"/>
      <c r="AH292" s="7"/>
      <c r="AI292" s="58"/>
      <c r="AJ292" s="7"/>
      <c r="AK292" s="7"/>
      <c r="AL292" s="59"/>
      <c r="AM292" s="59"/>
      <c r="AN292" s="59"/>
      <c r="AO292" s="59"/>
      <c r="AP292" s="59"/>
      <c r="AQ292" s="59"/>
    </row>
    <row r="293" spans="1:43" hidden="1" x14ac:dyDescent="0.25">
      <c r="A293" s="58">
        <f t="shared" ca="1" si="61"/>
        <v>5.5679165320342472</v>
      </c>
      <c r="B293" s="58">
        <f t="shared" ca="1" si="61"/>
        <v>3.154270389582948</v>
      </c>
      <c r="C293" s="58">
        <f t="shared" ca="1" si="61"/>
        <v>4.1590251272330754</v>
      </c>
      <c r="D293" s="58">
        <f t="shared" ca="1" si="61"/>
        <v>2.4883684304357061</v>
      </c>
      <c r="E293" s="58">
        <f t="shared" ca="1" si="61"/>
        <v>7.0559266938897043</v>
      </c>
      <c r="F293" s="58">
        <f t="shared" ca="1" si="61"/>
        <v>5.6426276040582399</v>
      </c>
      <c r="G293" s="58">
        <f t="shared" ca="1" si="61"/>
        <v>1.4231421826254114</v>
      </c>
      <c r="H293" s="58">
        <f t="shared" ca="1" si="61"/>
        <v>5.5365379013687281</v>
      </c>
      <c r="I293" s="58">
        <f t="shared" ca="1" si="61"/>
        <v>3.4042465652225076</v>
      </c>
      <c r="J293" s="58">
        <f t="shared" ca="1" si="61"/>
        <v>4.5403117657621888</v>
      </c>
      <c r="K293" s="58">
        <f t="shared" ca="1" si="61"/>
        <v>2.7903408352646344</v>
      </c>
      <c r="L293" s="58"/>
      <c r="M293" s="6">
        <f t="shared" ca="1" si="62"/>
        <v>15.690395607654922</v>
      </c>
      <c r="N293" s="6">
        <f t="shared" ca="1" si="62"/>
        <v>14.019738910857553</v>
      </c>
      <c r="O293" s="6">
        <f t="shared" ca="1" si="62"/>
        <v>14.750508849234841</v>
      </c>
      <c r="P293" s="6">
        <f t="shared" ca="1" si="62"/>
        <v>14.991485394128331</v>
      </c>
      <c r="Q293" s="6">
        <f t="shared" ca="1" si="62"/>
        <v>18.537075820106015</v>
      </c>
      <c r="R293" s="58"/>
      <c r="S293" s="58">
        <f t="shared" ca="1" si="56"/>
        <v>18.537075820106015</v>
      </c>
      <c r="T293" s="7">
        <f ca="1">SMALL($S$5:$S$1004,ROWS($S$5:S293))</f>
        <v>16.815877308543634</v>
      </c>
      <c r="U293" s="11">
        <f ca="1">ROWS($S$5:S293)/COUNT($S$5:$S$1004)</f>
        <v>0.28899999999999998</v>
      </c>
      <c r="V293" s="8"/>
      <c r="W293" s="8"/>
      <c r="Y293" s="8"/>
      <c r="Z293" s="8"/>
      <c r="AA293" s="8"/>
      <c r="AB293" s="8"/>
      <c r="AC293" s="8"/>
      <c r="AD293" s="8"/>
      <c r="AF293" s="7"/>
      <c r="AG293" s="7"/>
      <c r="AH293" s="7"/>
      <c r="AI293" s="58"/>
      <c r="AJ293" s="7"/>
      <c r="AK293" s="7"/>
      <c r="AL293" s="59"/>
      <c r="AM293" s="59"/>
      <c r="AN293" s="59"/>
      <c r="AO293" s="59"/>
      <c r="AP293" s="59"/>
      <c r="AQ293" s="59"/>
    </row>
    <row r="294" spans="1:43" hidden="1" x14ac:dyDescent="0.25">
      <c r="A294" s="58">
        <f t="shared" ca="1" si="61"/>
        <v>3.9479715958264734</v>
      </c>
      <c r="B294" s="58">
        <f t="shared" ca="1" si="61"/>
        <v>2.5638354514717845</v>
      </c>
      <c r="C294" s="58">
        <f t="shared" ca="1" si="61"/>
        <v>1.1320316789662259</v>
      </c>
      <c r="D294" s="58">
        <f t="shared" ca="1" si="61"/>
        <v>2.0967017287229632</v>
      </c>
      <c r="E294" s="58">
        <f t="shared" ca="1" si="61"/>
        <v>5.5072739074905481</v>
      </c>
      <c r="F294" s="58">
        <f t="shared" ca="1" si="61"/>
        <v>3.6366460319071159</v>
      </c>
      <c r="G294" s="58">
        <f t="shared" ca="1" si="61"/>
        <v>2.0491201954447682</v>
      </c>
      <c r="H294" s="58">
        <f t="shared" ca="1" si="61"/>
        <v>3.6003714653497565</v>
      </c>
      <c r="I294" s="58">
        <f t="shared" ca="1" si="61"/>
        <v>6.4172327439345977</v>
      </c>
      <c r="J294" s="58">
        <f t="shared" ca="1" si="61"/>
        <v>4.5077025434317077</v>
      </c>
      <c r="K294" s="58">
        <f t="shared" ca="1" si="61"/>
        <v>2.1234713961686627</v>
      </c>
      <c r="L294" s="58"/>
      <c r="M294" s="6">
        <f t="shared" ca="1" si="62"/>
        <v>11.636826013669175</v>
      </c>
      <c r="N294" s="6">
        <f t="shared" ca="1" si="62"/>
        <v>12.601496063425913</v>
      </c>
      <c r="O294" s="6">
        <f t="shared" ca="1" si="62"/>
        <v>12.57881190239404</v>
      </c>
      <c r="P294" s="6">
        <f t="shared" ca="1" si="62"/>
        <v>14.741185623482162</v>
      </c>
      <c r="Q294" s="6">
        <f t="shared" ca="1" si="62"/>
        <v>13.79495222048075</v>
      </c>
      <c r="R294" s="58"/>
      <c r="S294" s="58">
        <f t="shared" ca="1" si="56"/>
        <v>14.741185623482162</v>
      </c>
      <c r="T294" s="7">
        <f ca="1">SMALL($S$5:$S$1004,ROWS($S$5:S294))</f>
        <v>16.815915391357446</v>
      </c>
      <c r="U294" s="11">
        <f ca="1">ROWS($S$5:S294)/COUNT($S$5:$S$1004)</f>
        <v>0.28999999999999998</v>
      </c>
      <c r="V294" s="8"/>
      <c r="W294" s="8"/>
      <c r="Y294" s="8"/>
      <c r="Z294" s="8"/>
      <c r="AA294" s="8"/>
      <c r="AB294" s="8"/>
      <c r="AC294" s="8"/>
      <c r="AD294" s="8"/>
      <c r="AF294" s="7"/>
      <c r="AG294" s="7"/>
      <c r="AH294" s="7"/>
      <c r="AI294" s="58"/>
      <c r="AJ294" s="7"/>
      <c r="AK294" s="7"/>
      <c r="AL294" s="59"/>
      <c r="AM294" s="59"/>
      <c r="AN294" s="59"/>
      <c r="AO294" s="59"/>
      <c r="AP294" s="59"/>
      <c r="AQ294" s="59"/>
    </row>
    <row r="295" spans="1:43" hidden="1" x14ac:dyDescent="0.25">
      <c r="A295" s="58">
        <f t="shared" ref="A295:K304" ca="1" si="63">A$2+(A$3-A$2)*RAND()</f>
        <v>4.3090965655753157</v>
      </c>
      <c r="B295" s="58">
        <f t="shared" ca="1" si="63"/>
        <v>2.2453922265507114</v>
      </c>
      <c r="C295" s="58">
        <f t="shared" ca="1" si="63"/>
        <v>3.4588749807760015</v>
      </c>
      <c r="D295" s="58">
        <f t="shared" ca="1" si="63"/>
        <v>1.1940702641186456</v>
      </c>
      <c r="E295" s="58">
        <f t="shared" ca="1" si="63"/>
        <v>7.5836613366527388</v>
      </c>
      <c r="F295" s="58">
        <f t="shared" ca="1" si="63"/>
        <v>2.6310286275875243</v>
      </c>
      <c r="G295" s="58">
        <f t="shared" ca="1" si="63"/>
        <v>1.2823728982347506</v>
      </c>
      <c r="H295" s="58">
        <f t="shared" ca="1" si="63"/>
        <v>5.6841079267499808</v>
      </c>
      <c r="I295" s="58">
        <f t="shared" ca="1" si="63"/>
        <v>4.5376946481400928</v>
      </c>
      <c r="J295" s="58">
        <f t="shared" ca="1" si="63"/>
        <v>6.2138880562200827</v>
      </c>
      <c r="K295" s="58">
        <f t="shared" ca="1" si="63"/>
        <v>2.5722367863723221</v>
      </c>
      <c r="L295" s="58"/>
      <c r="M295" s="6">
        <f t="shared" ref="M295:Q304" ca="1" si="64">SUMIF(M$4,"*"&amp;$A$4&amp;"*",$A295)+SUMIF(M$4,"*"&amp;$B$4&amp;"*",$B295)+SUMIF(M$4,"*"&amp;$C$4&amp;"*",$C295)+SUMIF(M$4,"*"&amp;$D$4&amp;"*",$D295)+SUMIF(M$4,"*"&amp;$E$4&amp;"*",$E295)+SUMIF(M$4,"*"&amp;$F$4&amp;"*",$F295)+SUMIF(M$4,"*"&amp;$G$4&amp;"*",$G295)+SUMIF(M$4,"*"&amp;$H$4&amp;"*",$H295)+SUMIF(M$4,"*"&amp;$I$4&amp;"*",$I295)+SUMIF(M$4,"*"&amp;$J$4&amp;"*",$J295)+SUMIF(M$4,"*"&amp;$K$4&amp;"*",$K295)</f>
        <v>15.264232500806152</v>
      </c>
      <c r="N295" s="6">
        <f t="shared" ca="1" si="64"/>
        <v>12.999427784148796</v>
      </c>
      <c r="O295" s="6">
        <f t="shared" ca="1" si="64"/>
        <v>16.042941619423534</v>
      </c>
      <c r="P295" s="6">
        <f t="shared" ca="1" si="64"/>
        <v>11.98635228865065</v>
      </c>
      <c r="Q295" s="6">
        <f t="shared" ca="1" si="64"/>
        <v>18.085398276325755</v>
      </c>
      <c r="R295" s="58"/>
      <c r="S295" s="58">
        <f t="shared" ca="1" si="56"/>
        <v>18.085398276325755</v>
      </c>
      <c r="T295" s="7">
        <f ca="1">SMALL($S$5:$S$1004,ROWS($S$5:S295))</f>
        <v>16.820878662992381</v>
      </c>
      <c r="U295" s="11">
        <f ca="1">ROWS($S$5:S295)/COUNT($S$5:$S$1004)</f>
        <v>0.29099999999999998</v>
      </c>
      <c r="V295" s="8"/>
      <c r="W295" s="8"/>
      <c r="Y295" s="8"/>
      <c r="Z295" s="8"/>
      <c r="AA295" s="8"/>
      <c r="AB295" s="8"/>
      <c r="AC295" s="8"/>
      <c r="AD295" s="8"/>
      <c r="AF295" s="7"/>
      <c r="AG295" s="7"/>
      <c r="AH295" s="7"/>
      <c r="AI295" s="58"/>
      <c r="AJ295" s="7"/>
      <c r="AK295" s="7"/>
      <c r="AL295" s="59"/>
      <c r="AM295" s="59"/>
      <c r="AN295" s="59"/>
      <c r="AO295" s="59"/>
      <c r="AP295" s="59"/>
      <c r="AQ295" s="59"/>
    </row>
    <row r="296" spans="1:43" hidden="1" x14ac:dyDescent="0.25">
      <c r="A296" s="58">
        <f t="shared" ca="1" si="63"/>
        <v>3.0729129723138584</v>
      </c>
      <c r="B296" s="58">
        <f t="shared" ca="1" si="63"/>
        <v>4.5283088306307437</v>
      </c>
      <c r="C296" s="58">
        <f t="shared" ca="1" si="63"/>
        <v>1.2637614960632724</v>
      </c>
      <c r="D296" s="58">
        <f t="shared" ca="1" si="63"/>
        <v>2.1006977472103179</v>
      </c>
      <c r="E296" s="58">
        <f t="shared" ca="1" si="63"/>
        <v>6.5009848855814223</v>
      </c>
      <c r="F296" s="58">
        <f t="shared" ca="1" si="63"/>
        <v>2.7459465455669689</v>
      </c>
      <c r="G296" s="58">
        <f t="shared" ca="1" si="63"/>
        <v>0.97981318829510822</v>
      </c>
      <c r="H296" s="58">
        <f t="shared" ca="1" si="63"/>
        <v>3.9030337204217944</v>
      </c>
      <c r="I296" s="58">
        <f t="shared" ca="1" si="63"/>
        <v>3.8419624083096915</v>
      </c>
      <c r="J296" s="58">
        <f t="shared" ca="1" si="63"/>
        <v>6.0712278334265548</v>
      </c>
      <c r="K296" s="58">
        <f t="shared" ca="1" si="63"/>
        <v>3.3354436046011116</v>
      </c>
      <c r="L296" s="58"/>
      <c r="M296" s="6">
        <f t="shared" ca="1" si="64"/>
        <v>11.387715490098795</v>
      </c>
      <c r="N296" s="6">
        <f t="shared" ca="1" si="64"/>
        <v>12.22465174124584</v>
      </c>
      <c r="O296" s="6">
        <f t="shared" ca="1" si="64"/>
        <v>17.100521549638721</v>
      </c>
      <c r="P296" s="6">
        <f t="shared" ca="1" si="64"/>
        <v>14.451661389108517</v>
      </c>
      <c r="Q296" s="6">
        <f t="shared" ca="1" si="64"/>
        <v>18.267771041235072</v>
      </c>
      <c r="R296" s="58"/>
      <c r="S296" s="58">
        <f t="shared" ca="1" si="56"/>
        <v>18.267771041235072</v>
      </c>
      <c r="T296" s="7">
        <f ca="1">SMALL($S$5:$S$1004,ROWS($S$5:S296))</f>
        <v>16.839928488671561</v>
      </c>
      <c r="U296" s="11">
        <f ca="1">ROWS($S$5:S296)/COUNT($S$5:$S$1004)</f>
        <v>0.29199999999999998</v>
      </c>
      <c r="V296" s="8"/>
      <c r="W296" s="8"/>
      <c r="Y296" s="8"/>
      <c r="Z296" s="8"/>
      <c r="AA296" s="8"/>
      <c r="AB296" s="8"/>
      <c r="AC296" s="8"/>
      <c r="AD296" s="8"/>
      <c r="AF296" s="7"/>
      <c r="AG296" s="7"/>
      <c r="AH296" s="7"/>
      <c r="AI296" s="58"/>
      <c r="AJ296" s="7"/>
      <c r="AK296" s="7"/>
      <c r="AL296" s="59"/>
      <c r="AM296" s="59"/>
      <c r="AN296" s="59"/>
      <c r="AO296" s="59"/>
      <c r="AP296" s="59"/>
      <c r="AQ296" s="59"/>
    </row>
    <row r="297" spans="1:43" hidden="1" x14ac:dyDescent="0.25">
      <c r="A297" s="58">
        <f t="shared" ca="1" si="63"/>
        <v>4.2380685254526735</v>
      </c>
      <c r="B297" s="58">
        <f t="shared" ca="1" si="63"/>
        <v>2.0640554276747274</v>
      </c>
      <c r="C297" s="58">
        <f t="shared" ca="1" si="63"/>
        <v>4.4163194620352169</v>
      </c>
      <c r="D297" s="58">
        <f t="shared" ca="1" si="63"/>
        <v>2.4320620317223312</v>
      </c>
      <c r="E297" s="58">
        <f t="shared" ca="1" si="63"/>
        <v>7.9491085834103963</v>
      </c>
      <c r="F297" s="58">
        <f t="shared" ca="1" si="63"/>
        <v>4.0104412802211415</v>
      </c>
      <c r="G297" s="58">
        <f t="shared" ca="1" si="63"/>
        <v>2.0560903289636716</v>
      </c>
      <c r="H297" s="58">
        <f t="shared" ca="1" si="63"/>
        <v>2.1540832514290318</v>
      </c>
      <c r="I297" s="58">
        <f t="shared" ca="1" si="63"/>
        <v>6.9270173253534812</v>
      </c>
      <c r="J297" s="58">
        <f t="shared" ca="1" si="63"/>
        <v>4.3647439538829964</v>
      </c>
      <c r="K297" s="58">
        <f t="shared" ca="1" si="63"/>
        <v>2.41976506134105</v>
      </c>
      <c r="L297" s="58"/>
      <c r="M297" s="6">
        <f t="shared" ca="1" si="64"/>
        <v>15.075222270334558</v>
      </c>
      <c r="N297" s="6">
        <f t="shared" ca="1" si="64"/>
        <v>13.090964840021673</v>
      </c>
      <c r="O297" s="6">
        <f t="shared" ca="1" si="64"/>
        <v>14.37790796496812</v>
      </c>
      <c r="P297" s="6">
        <f t="shared" ca="1" si="64"/>
        <v>15.4212790945904</v>
      </c>
      <c r="Q297" s="6">
        <f t="shared" ca="1" si="64"/>
        <v>14.587012323855205</v>
      </c>
      <c r="R297" s="58"/>
      <c r="S297" s="58">
        <f t="shared" ca="1" si="56"/>
        <v>15.4212790945904</v>
      </c>
      <c r="T297" s="7">
        <f ca="1">SMALL($S$5:$S$1004,ROWS($S$5:S297))</f>
        <v>16.84096170305844</v>
      </c>
      <c r="U297" s="11">
        <f ca="1">ROWS($S$5:S297)/COUNT($S$5:$S$1004)</f>
        <v>0.29299999999999998</v>
      </c>
      <c r="V297" s="8"/>
      <c r="W297" s="8"/>
      <c r="Y297" s="8"/>
      <c r="Z297" s="8"/>
      <c r="AA297" s="8"/>
      <c r="AB297" s="8"/>
      <c r="AC297" s="8"/>
      <c r="AD297" s="8"/>
      <c r="AF297" s="7"/>
      <c r="AG297" s="7"/>
      <c r="AH297" s="7"/>
      <c r="AI297" s="58"/>
      <c r="AJ297" s="7"/>
      <c r="AK297" s="7"/>
      <c r="AL297" s="59"/>
      <c r="AM297" s="59"/>
      <c r="AN297" s="59"/>
      <c r="AO297" s="59"/>
      <c r="AP297" s="59"/>
      <c r="AQ297" s="59"/>
    </row>
    <row r="298" spans="1:43" hidden="1" x14ac:dyDescent="0.25">
      <c r="A298" s="58">
        <f t="shared" ca="1" si="63"/>
        <v>3.8978622142819996</v>
      </c>
      <c r="B298" s="58">
        <f t="shared" ca="1" si="63"/>
        <v>3.0051324171246945</v>
      </c>
      <c r="C298" s="58">
        <f t="shared" ca="1" si="63"/>
        <v>2.0327288530325136</v>
      </c>
      <c r="D298" s="58">
        <f t="shared" ca="1" si="63"/>
        <v>1.6706699315501683</v>
      </c>
      <c r="E298" s="58">
        <f t="shared" ca="1" si="63"/>
        <v>5.1136029330691883</v>
      </c>
      <c r="F298" s="58">
        <f t="shared" ca="1" si="63"/>
        <v>4.1599557838781616</v>
      </c>
      <c r="G298" s="58">
        <f t="shared" ca="1" si="63"/>
        <v>0.93609488102227589</v>
      </c>
      <c r="H298" s="58">
        <f t="shared" ca="1" si="63"/>
        <v>3.9979387268965003</v>
      </c>
      <c r="I298" s="58">
        <f t="shared" ca="1" si="63"/>
        <v>6.1005632710921853</v>
      </c>
      <c r="J298" s="58">
        <f t="shared" ca="1" si="63"/>
        <v>5.3117835498598511</v>
      </c>
      <c r="K298" s="58">
        <f t="shared" ca="1" si="63"/>
        <v>2.4243038371204513</v>
      </c>
      <c r="L298" s="58"/>
      <c r="M298" s="6">
        <f t="shared" ca="1" si="64"/>
        <v>12.178469498196641</v>
      </c>
      <c r="N298" s="6">
        <f t="shared" ca="1" si="64"/>
        <v>11.816410576714295</v>
      </c>
      <c r="O298" s="6">
        <f t="shared" ca="1" si="64"/>
        <v>13.430518900053734</v>
      </c>
      <c r="P298" s="6">
        <f t="shared" ca="1" si="64"/>
        <v>15.689955309215492</v>
      </c>
      <c r="Q298" s="6">
        <f t="shared" ca="1" si="64"/>
        <v>14.540977914210835</v>
      </c>
      <c r="R298" s="58"/>
      <c r="S298" s="58">
        <f t="shared" ca="1" si="56"/>
        <v>15.689955309215492</v>
      </c>
      <c r="T298" s="7">
        <f ca="1">SMALL($S$5:$S$1004,ROWS($S$5:S298))</f>
        <v>16.841208522188353</v>
      </c>
      <c r="U298" s="11">
        <f ca="1">ROWS($S$5:S298)/COUNT($S$5:$S$1004)</f>
        <v>0.29399999999999998</v>
      </c>
      <c r="V298" s="8"/>
      <c r="W298" s="8"/>
      <c r="Y298" s="8"/>
      <c r="Z298" s="8"/>
      <c r="AA298" s="8"/>
      <c r="AB298" s="8"/>
      <c r="AC298" s="8"/>
      <c r="AD298" s="8"/>
      <c r="AF298" s="7"/>
      <c r="AG298" s="7"/>
      <c r="AH298" s="7"/>
      <c r="AI298" s="58"/>
      <c r="AJ298" s="7"/>
      <c r="AK298" s="7"/>
      <c r="AL298" s="59"/>
      <c r="AM298" s="59"/>
      <c r="AN298" s="59"/>
      <c r="AO298" s="59"/>
      <c r="AP298" s="59"/>
      <c r="AQ298" s="59"/>
    </row>
    <row r="299" spans="1:43" hidden="1" x14ac:dyDescent="0.25">
      <c r="A299" s="58">
        <f t="shared" ca="1" si="63"/>
        <v>5.8146071379883519</v>
      </c>
      <c r="B299" s="58">
        <f t="shared" ca="1" si="63"/>
        <v>1.9130509419255932</v>
      </c>
      <c r="C299" s="58">
        <f t="shared" ca="1" si="63"/>
        <v>1.3906267808605772</v>
      </c>
      <c r="D299" s="58">
        <f t="shared" ca="1" si="63"/>
        <v>1.4777792490605917</v>
      </c>
      <c r="E299" s="58">
        <f t="shared" ca="1" si="63"/>
        <v>4.4428587993676167</v>
      </c>
      <c r="F299" s="58">
        <f t="shared" ca="1" si="63"/>
        <v>5.5525801316083774</v>
      </c>
      <c r="G299" s="58">
        <f t="shared" ca="1" si="63"/>
        <v>1.1535076344925874</v>
      </c>
      <c r="H299" s="58">
        <f t="shared" ca="1" si="63"/>
        <v>3.4289742083736718</v>
      </c>
      <c r="I299" s="58">
        <f t="shared" ca="1" si="63"/>
        <v>6.4903696571927005</v>
      </c>
      <c r="J299" s="58">
        <f t="shared" ca="1" si="63"/>
        <v>6.757362594201318</v>
      </c>
      <c r="K299" s="58">
        <f t="shared" ca="1" si="63"/>
        <v>5.9534729414618059</v>
      </c>
      <c r="L299" s="58"/>
      <c r="M299" s="6">
        <f t="shared" ca="1" si="64"/>
        <v>15.116104147542835</v>
      </c>
      <c r="N299" s="6">
        <f t="shared" ca="1" si="64"/>
        <v>15.203256615742848</v>
      </c>
      <c r="O299" s="6">
        <f t="shared" ca="1" si="64"/>
        <v>13.113272335494528</v>
      </c>
      <c r="P299" s="6">
        <f t="shared" ca="1" si="64"/>
        <v>19.909473672188476</v>
      </c>
      <c r="Q299" s="6">
        <f t="shared" ca="1" si="64"/>
        <v>15.738356891128689</v>
      </c>
      <c r="R299" s="58"/>
      <c r="S299" s="58">
        <f t="shared" ca="1" si="56"/>
        <v>19.909473672188476</v>
      </c>
      <c r="T299" s="7">
        <f ca="1">SMALL($S$5:$S$1004,ROWS($S$5:S299))</f>
        <v>16.852687107202726</v>
      </c>
      <c r="U299" s="11">
        <f ca="1">ROWS($S$5:S299)/COUNT($S$5:$S$1004)</f>
        <v>0.29499999999999998</v>
      </c>
      <c r="V299" s="8"/>
      <c r="W299" s="8"/>
      <c r="Y299" s="8"/>
      <c r="Z299" s="8"/>
      <c r="AA299" s="8"/>
      <c r="AB299" s="8"/>
      <c r="AC299" s="8"/>
      <c r="AD299" s="8"/>
      <c r="AF299" s="7"/>
      <c r="AG299" s="7"/>
      <c r="AH299" s="7"/>
      <c r="AI299" s="58"/>
      <c r="AJ299" s="7"/>
      <c r="AK299" s="7"/>
      <c r="AL299" s="59"/>
      <c r="AM299" s="59"/>
      <c r="AN299" s="59"/>
      <c r="AO299" s="59"/>
      <c r="AP299" s="59"/>
      <c r="AQ299" s="59"/>
    </row>
    <row r="300" spans="1:43" hidden="1" x14ac:dyDescent="0.25">
      <c r="A300" s="58">
        <f t="shared" ca="1" si="63"/>
        <v>4.8349807146951758</v>
      </c>
      <c r="B300" s="58">
        <f t="shared" ca="1" si="63"/>
        <v>3.4041981606545959</v>
      </c>
      <c r="C300" s="58">
        <f t="shared" ca="1" si="63"/>
        <v>4.9475445476703648</v>
      </c>
      <c r="D300" s="58">
        <f t="shared" ca="1" si="63"/>
        <v>2.2058627431414815</v>
      </c>
      <c r="E300" s="58">
        <f t="shared" ca="1" si="63"/>
        <v>7.3182085363382239</v>
      </c>
      <c r="F300" s="58">
        <f t="shared" ca="1" si="63"/>
        <v>4.9495609224862527</v>
      </c>
      <c r="G300" s="58">
        <f t="shared" ca="1" si="63"/>
        <v>0.50385953412039175</v>
      </c>
      <c r="H300" s="58">
        <f t="shared" ca="1" si="63"/>
        <v>3.4938306618378494</v>
      </c>
      <c r="I300" s="58">
        <f t="shared" ca="1" si="63"/>
        <v>5.8300504144906204</v>
      </c>
      <c r="J300" s="58">
        <f t="shared" ca="1" si="63"/>
        <v>6.210312966541915</v>
      </c>
      <c r="K300" s="58">
        <f t="shared" ca="1" si="63"/>
        <v>3.4335450448340126</v>
      </c>
      <c r="L300" s="58"/>
      <c r="M300" s="6">
        <f t="shared" ca="1" si="64"/>
        <v>16.496697763027846</v>
      </c>
      <c r="N300" s="6">
        <f t="shared" ca="1" si="64"/>
        <v>13.755015958498964</v>
      </c>
      <c r="O300" s="6">
        <f t="shared" ca="1" si="64"/>
        <v>16.932719663534733</v>
      </c>
      <c r="P300" s="6">
        <f t="shared" ca="1" si="64"/>
        <v>17.617354542465481</v>
      </c>
      <c r="Q300" s="6">
        <f t="shared" ca="1" si="64"/>
        <v>17.64978240366468</v>
      </c>
      <c r="R300" s="58"/>
      <c r="S300" s="58">
        <f t="shared" ca="1" si="56"/>
        <v>17.64978240366468</v>
      </c>
      <c r="T300" s="7">
        <f ca="1">SMALL($S$5:$S$1004,ROWS($S$5:S300))</f>
        <v>16.85516046182417</v>
      </c>
      <c r="U300" s="11">
        <f ca="1">ROWS($S$5:S300)/COUNT($S$5:$S$1004)</f>
        <v>0.29599999999999999</v>
      </c>
      <c r="V300" s="8"/>
      <c r="W300" s="8"/>
      <c r="Y300" s="8"/>
      <c r="Z300" s="8"/>
      <c r="AA300" s="8"/>
      <c r="AB300" s="8"/>
      <c r="AC300" s="8"/>
      <c r="AD300" s="8"/>
      <c r="AF300" s="7"/>
      <c r="AG300" s="7"/>
      <c r="AH300" s="7"/>
      <c r="AI300" s="58"/>
      <c r="AJ300" s="7"/>
      <c r="AK300" s="7"/>
      <c r="AL300" s="59"/>
      <c r="AM300" s="59"/>
      <c r="AN300" s="59"/>
      <c r="AO300" s="59"/>
      <c r="AP300" s="59"/>
      <c r="AQ300" s="59"/>
    </row>
    <row r="301" spans="1:43" hidden="1" x14ac:dyDescent="0.25">
      <c r="A301" s="58">
        <f t="shared" ca="1" si="63"/>
        <v>3.9561947638343722</v>
      </c>
      <c r="B301" s="58">
        <f t="shared" ca="1" si="63"/>
        <v>1.9681886228638188</v>
      </c>
      <c r="C301" s="58">
        <f t="shared" ca="1" si="63"/>
        <v>3.348100067787255</v>
      </c>
      <c r="D301" s="58">
        <f t="shared" ca="1" si="63"/>
        <v>1.9003741277071458</v>
      </c>
      <c r="E301" s="58">
        <f t="shared" ca="1" si="63"/>
        <v>4.8029288941305346</v>
      </c>
      <c r="F301" s="58">
        <f t="shared" ca="1" si="63"/>
        <v>5.265908169609931</v>
      </c>
      <c r="G301" s="58">
        <f t="shared" ca="1" si="63"/>
        <v>1.9715777500820202</v>
      </c>
      <c r="H301" s="58">
        <f t="shared" ca="1" si="63"/>
        <v>4.5072146945505693</v>
      </c>
      <c r="I301" s="58">
        <f t="shared" ca="1" si="63"/>
        <v>3.9783143114251684</v>
      </c>
      <c r="J301" s="58">
        <f t="shared" ca="1" si="63"/>
        <v>5.4425609101057795</v>
      </c>
      <c r="K301" s="58">
        <f t="shared" ca="1" si="63"/>
        <v>3.7233823337867502</v>
      </c>
      <c r="L301" s="58"/>
      <c r="M301" s="6">
        <f t="shared" ca="1" si="64"/>
        <v>14.718433491809426</v>
      </c>
      <c r="N301" s="6">
        <f t="shared" ca="1" si="64"/>
        <v>13.270707551729318</v>
      </c>
      <c r="O301" s="6">
        <f t="shared" ca="1" si="64"/>
        <v>12.213678427100133</v>
      </c>
      <c r="P301" s="6">
        <f t="shared" ca="1" si="64"/>
        <v>14.935793437685669</v>
      </c>
      <c r="Q301" s="6">
        <f t="shared" ca="1" si="64"/>
        <v>15.001714545331673</v>
      </c>
      <c r="R301" s="58"/>
      <c r="S301" s="58">
        <f t="shared" ca="1" si="56"/>
        <v>15.001714545331673</v>
      </c>
      <c r="T301" s="7">
        <f ca="1">SMALL($S$5:$S$1004,ROWS($S$5:S301))</f>
        <v>16.855339106365907</v>
      </c>
      <c r="U301" s="11">
        <f ca="1">ROWS($S$5:S301)/COUNT($S$5:$S$1004)</f>
        <v>0.29699999999999999</v>
      </c>
      <c r="V301" s="8"/>
      <c r="W301" s="8"/>
      <c r="Y301" s="8"/>
      <c r="Z301" s="8"/>
      <c r="AA301" s="8"/>
      <c r="AB301" s="8"/>
      <c r="AC301" s="8"/>
      <c r="AD301" s="8"/>
      <c r="AF301" s="7"/>
      <c r="AG301" s="7"/>
      <c r="AH301" s="7"/>
      <c r="AI301" s="58"/>
      <c r="AJ301" s="7"/>
      <c r="AK301" s="7"/>
      <c r="AL301" s="59"/>
      <c r="AM301" s="59"/>
      <c r="AN301" s="59"/>
      <c r="AO301" s="59"/>
      <c r="AP301" s="59"/>
      <c r="AQ301" s="59"/>
    </row>
    <row r="302" spans="1:43" hidden="1" x14ac:dyDescent="0.25">
      <c r="A302" s="58">
        <f t="shared" ca="1" si="63"/>
        <v>3.1523143196914538</v>
      </c>
      <c r="B302" s="58">
        <f t="shared" ca="1" si="63"/>
        <v>3.8180890698169079</v>
      </c>
      <c r="C302" s="58">
        <f t="shared" ca="1" si="63"/>
        <v>1.2182426817968852</v>
      </c>
      <c r="D302" s="58">
        <f t="shared" ca="1" si="63"/>
        <v>1.2073209851144957</v>
      </c>
      <c r="E302" s="58">
        <f t="shared" ca="1" si="63"/>
        <v>5.30698833073847</v>
      </c>
      <c r="F302" s="58">
        <f t="shared" ca="1" si="63"/>
        <v>5.3262175335952442</v>
      </c>
      <c r="G302" s="58">
        <f t="shared" ca="1" si="63"/>
        <v>1.0657502712356279</v>
      </c>
      <c r="H302" s="58">
        <f t="shared" ca="1" si="63"/>
        <v>4.2710069633030265</v>
      </c>
      <c r="I302" s="58">
        <f t="shared" ca="1" si="63"/>
        <v>4.4143020326246702</v>
      </c>
      <c r="J302" s="58">
        <f t="shared" ca="1" si="63"/>
        <v>7.1573282518162369</v>
      </c>
      <c r="K302" s="58">
        <f t="shared" ca="1" si="63"/>
        <v>4.3170633316475211</v>
      </c>
      <c r="L302" s="58"/>
      <c r="M302" s="6">
        <f t="shared" ca="1" si="64"/>
        <v>12.593635524540204</v>
      </c>
      <c r="N302" s="6">
        <f t="shared" ca="1" si="64"/>
        <v>12.582713827857814</v>
      </c>
      <c r="O302" s="6">
        <f t="shared" ca="1" si="64"/>
        <v>16.282405652371615</v>
      </c>
      <c r="P302" s="6">
        <f t="shared" ca="1" si="64"/>
        <v>17.875671967684344</v>
      </c>
      <c r="Q302" s="6">
        <f t="shared" ca="1" si="64"/>
        <v>17.713147695505924</v>
      </c>
      <c r="R302" s="58"/>
      <c r="S302" s="58">
        <f t="shared" ca="1" si="56"/>
        <v>17.875671967684344</v>
      </c>
      <c r="T302" s="7">
        <f ca="1">SMALL($S$5:$S$1004,ROWS($S$5:S302))</f>
        <v>16.858139662555246</v>
      </c>
      <c r="U302" s="11">
        <f ca="1">ROWS($S$5:S302)/COUNT($S$5:$S$1004)</f>
        <v>0.29799999999999999</v>
      </c>
      <c r="V302" s="8"/>
      <c r="W302" s="8"/>
      <c r="Y302" s="8"/>
      <c r="Z302" s="8"/>
      <c r="AA302" s="8"/>
      <c r="AB302" s="8"/>
      <c r="AC302" s="8"/>
      <c r="AD302" s="8"/>
      <c r="AF302" s="7"/>
      <c r="AG302" s="7"/>
      <c r="AH302" s="7"/>
      <c r="AI302" s="58"/>
      <c r="AJ302" s="7"/>
      <c r="AK302" s="7"/>
      <c r="AL302" s="59"/>
      <c r="AM302" s="59"/>
      <c r="AN302" s="59"/>
      <c r="AO302" s="59"/>
      <c r="AP302" s="59"/>
      <c r="AQ302" s="59"/>
    </row>
    <row r="303" spans="1:43" hidden="1" x14ac:dyDescent="0.25">
      <c r="A303" s="58">
        <f t="shared" ca="1" si="63"/>
        <v>2.6280093334529981</v>
      </c>
      <c r="B303" s="58">
        <f t="shared" ca="1" si="63"/>
        <v>4.2772496729616662</v>
      </c>
      <c r="C303" s="58">
        <f t="shared" ca="1" si="63"/>
        <v>4.1694660247027002</v>
      </c>
      <c r="D303" s="58">
        <f t="shared" ca="1" si="63"/>
        <v>1.7343515840431332</v>
      </c>
      <c r="E303" s="58">
        <f t="shared" ca="1" si="63"/>
        <v>4.6634932584991562</v>
      </c>
      <c r="F303" s="58">
        <f t="shared" ca="1" si="63"/>
        <v>4.7556210969766468</v>
      </c>
      <c r="G303" s="58">
        <f t="shared" ca="1" si="63"/>
        <v>2.2588382077928841</v>
      </c>
      <c r="H303" s="58">
        <f t="shared" ca="1" si="63"/>
        <v>3.9065769516290545</v>
      </c>
      <c r="I303" s="58">
        <f t="shared" ca="1" si="63"/>
        <v>3.7401327099978197</v>
      </c>
      <c r="J303" s="58">
        <f t="shared" ca="1" si="63"/>
        <v>4.0106103878549471</v>
      </c>
      <c r="K303" s="58">
        <f t="shared" ca="1" si="63"/>
        <v>3.9304126992842265</v>
      </c>
      <c r="L303" s="58"/>
      <c r="M303" s="6">
        <f t="shared" ca="1" si="64"/>
        <v>13.066923953803528</v>
      </c>
      <c r="N303" s="6">
        <f t="shared" ca="1" si="64"/>
        <v>10.631809513143963</v>
      </c>
      <c r="O303" s="6">
        <f t="shared" ca="1" si="64"/>
        <v>12.951353319315768</v>
      </c>
      <c r="P303" s="6">
        <f t="shared" ca="1" si="64"/>
        <v>16.703416179220358</v>
      </c>
      <c r="Q303" s="6">
        <f t="shared" ca="1" si="64"/>
        <v>16.777732582374103</v>
      </c>
      <c r="R303" s="58"/>
      <c r="S303" s="58">
        <f t="shared" ca="1" si="56"/>
        <v>16.777732582374103</v>
      </c>
      <c r="T303" s="7">
        <f ca="1">SMALL($S$5:$S$1004,ROWS($S$5:S303))</f>
        <v>16.865720624746128</v>
      </c>
      <c r="U303" s="11">
        <f ca="1">ROWS($S$5:S303)/COUNT($S$5:$S$1004)</f>
        <v>0.29899999999999999</v>
      </c>
      <c r="V303" s="8"/>
      <c r="W303" s="8"/>
      <c r="Y303" s="8"/>
      <c r="Z303" s="8"/>
      <c r="AA303" s="8"/>
      <c r="AB303" s="8"/>
      <c r="AC303" s="8"/>
      <c r="AD303" s="8"/>
      <c r="AF303" s="7"/>
      <c r="AG303" s="7"/>
      <c r="AH303" s="7"/>
      <c r="AI303" s="58"/>
      <c r="AJ303" s="7"/>
      <c r="AK303" s="7"/>
      <c r="AL303" s="59"/>
      <c r="AM303" s="59"/>
      <c r="AN303" s="59"/>
      <c r="AO303" s="59"/>
      <c r="AP303" s="59"/>
      <c r="AQ303" s="59"/>
    </row>
    <row r="304" spans="1:43" hidden="1" x14ac:dyDescent="0.25">
      <c r="A304" s="58">
        <f t="shared" ca="1" si="63"/>
        <v>4.5861226827657413</v>
      </c>
      <c r="B304" s="58">
        <f t="shared" ca="1" si="63"/>
        <v>3.5670354493257999</v>
      </c>
      <c r="C304" s="58">
        <f t="shared" ca="1" si="63"/>
        <v>3.9577701873101616</v>
      </c>
      <c r="D304" s="58">
        <f t="shared" ca="1" si="63"/>
        <v>2.7841832912601787</v>
      </c>
      <c r="E304" s="58">
        <f t="shared" ca="1" si="63"/>
        <v>7.596057028834454</v>
      </c>
      <c r="F304" s="58">
        <f t="shared" ca="1" si="63"/>
        <v>4.5269188083414953</v>
      </c>
      <c r="G304" s="58">
        <f t="shared" ca="1" si="63"/>
        <v>2.3942465786549327</v>
      </c>
      <c r="H304" s="58">
        <f t="shared" ca="1" si="63"/>
        <v>4.3000169003870496</v>
      </c>
      <c r="I304" s="58">
        <f t="shared" ca="1" si="63"/>
        <v>6.1592394397960852</v>
      </c>
      <c r="J304" s="58">
        <f t="shared" ca="1" si="63"/>
        <v>5.349404015241177</v>
      </c>
      <c r="K304" s="58">
        <f t="shared" ca="1" si="63"/>
        <v>5.2998444183327269</v>
      </c>
      <c r="L304" s="58"/>
      <c r="M304" s="6">
        <f t="shared" ca="1" si="64"/>
        <v>16.287543463972014</v>
      </c>
      <c r="N304" s="6">
        <f t="shared" ca="1" si="64"/>
        <v>15.113956567922029</v>
      </c>
      <c r="O304" s="6">
        <f t="shared" ca="1" si="64"/>
        <v>16.512496493401429</v>
      </c>
      <c r="P304" s="6">
        <f t="shared" ca="1" si="64"/>
        <v>19.553038115796106</v>
      </c>
      <c r="Q304" s="6">
        <f t="shared" ca="1" si="64"/>
        <v>20.76295379688003</v>
      </c>
      <c r="R304" s="58"/>
      <c r="S304" s="58">
        <f t="shared" ca="1" si="56"/>
        <v>20.76295379688003</v>
      </c>
      <c r="T304" s="7">
        <f ca="1">SMALL($S$5:$S$1004,ROWS($S$5:S304))</f>
        <v>16.870689863929059</v>
      </c>
      <c r="U304" s="11">
        <f ca="1">ROWS($S$5:S304)/COUNT($S$5:$S$1004)</f>
        <v>0.3</v>
      </c>
      <c r="V304" s="8"/>
      <c r="W304" s="8"/>
      <c r="Y304" s="8"/>
      <c r="Z304" s="8"/>
      <c r="AA304" s="8"/>
      <c r="AB304" s="8"/>
      <c r="AC304" s="8"/>
      <c r="AD304" s="8"/>
      <c r="AF304" s="7"/>
      <c r="AG304" s="7"/>
      <c r="AH304" s="7"/>
      <c r="AI304" s="58"/>
      <c r="AJ304" s="7"/>
      <c r="AK304" s="7"/>
      <c r="AL304" s="59"/>
      <c r="AM304" s="59"/>
      <c r="AN304" s="59"/>
      <c r="AO304" s="59"/>
      <c r="AP304" s="59"/>
      <c r="AQ304" s="59"/>
    </row>
    <row r="305" spans="1:43" hidden="1" x14ac:dyDescent="0.25">
      <c r="A305" s="58">
        <f t="shared" ref="A305:K314" ca="1" si="65">A$2+(A$3-A$2)*RAND()</f>
        <v>4.1861399084652779</v>
      </c>
      <c r="B305" s="58">
        <f t="shared" ca="1" si="65"/>
        <v>2.2896388013514879</v>
      </c>
      <c r="C305" s="58">
        <f t="shared" ca="1" si="65"/>
        <v>2.7061821320941704</v>
      </c>
      <c r="D305" s="58">
        <f t="shared" ca="1" si="65"/>
        <v>1.8560240564506441</v>
      </c>
      <c r="E305" s="58">
        <f t="shared" ca="1" si="65"/>
        <v>5.1390165400296848</v>
      </c>
      <c r="F305" s="58">
        <f t="shared" ca="1" si="65"/>
        <v>4.4704465469074428</v>
      </c>
      <c r="G305" s="58">
        <f t="shared" ca="1" si="65"/>
        <v>2.0570956069267625</v>
      </c>
      <c r="H305" s="58">
        <f t="shared" ca="1" si="65"/>
        <v>5.8439808915993758</v>
      </c>
      <c r="I305" s="58">
        <f t="shared" ca="1" si="65"/>
        <v>6.3311956275043499</v>
      </c>
      <c r="J305" s="58">
        <f t="shared" ca="1" si="65"/>
        <v>5.740357089351539</v>
      </c>
      <c r="K305" s="58">
        <f t="shared" ca="1" si="65"/>
        <v>3.7641632936976661</v>
      </c>
      <c r="L305" s="58"/>
      <c r="M305" s="6">
        <f t="shared" ref="M305:Q314" ca="1" si="66">SUMIF(M$4,"*"&amp;$A$4&amp;"*",$A305)+SUMIF(M$4,"*"&amp;$B$4&amp;"*",$B305)+SUMIF(M$4,"*"&amp;$C$4&amp;"*",$C305)+SUMIF(M$4,"*"&amp;$D$4&amp;"*",$D305)+SUMIF(M$4,"*"&amp;$E$4&amp;"*",$E305)+SUMIF(M$4,"*"&amp;$F$4&amp;"*",$F305)+SUMIF(M$4,"*"&amp;$G$4&amp;"*",$G305)+SUMIF(M$4,"*"&amp;$H$4&amp;"*",$H305)+SUMIF(M$4,"*"&amp;$I$4&amp;"*",$I305)+SUMIF(M$4,"*"&amp;$J$4&amp;"*",$J305)+SUMIF(M$4,"*"&amp;$K$4&amp;"*",$K305)</f>
        <v>14.68977473683775</v>
      </c>
      <c r="N305" s="6">
        <f t="shared" ca="1" si="66"/>
        <v>13.839616661194222</v>
      </c>
      <c r="O305" s="6">
        <f t="shared" ca="1" si="66"/>
        <v>13.169012430732712</v>
      </c>
      <c r="P305" s="6">
        <f t="shared" ca="1" si="66"/>
        <v>16.855444269460946</v>
      </c>
      <c r="Q305" s="6">
        <f t="shared" ca="1" si="66"/>
        <v>17.036799526678216</v>
      </c>
      <c r="R305" s="58"/>
      <c r="S305" s="58">
        <f t="shared" ca="1" si="56"/>
        <v>17.036799526678216</v>
      </c>
      <c r="T305" s="7">
        <f ca="1">SMALL($S$5:$S$1004,ROWS($S$5:S305))</f>
        <v>16.874217005873671</v>
      </c>
      <c r="U305" s="11">
        <f ca="1">ROWS($S$5:S305)/COUNT($S$5:$S$1004)</f>
        <v>0.30099999999999999</v>
      </c>
      <c r="V305" s="8"/>
      <c r="W305" s="8"/>
      <c r="Y305" s="8"/>
      <c r="Z305" s="8"/>
      <c r="AA305" s="8"/>
      <c r="AB305" s="8"/>
      <c r="AC305" s="8"/>
      <c r="AD305" s="8"/>
      <c r="AF305" s="7"/>
      <c r="AG305" s="7"/>
      <c r="AH305" s="7"/>
      <c r="AI305" s="58"/>
      <c r="AJ305" s="7"/>
      <c r="AK305" s="7"/>
      <c r="AL305" s="59"/>
      <c r="AM305" s="59"/>
      <c r="AN305" s="59"/>
      <c r="AO305" s="59"/>
      <c r="AP305" s="59"/>
      <c r="AQ305" s="59"/>
    </row>
    <row r="306" spans="1:43" hidden="1" x14ac:dyDescent="0.25">
      <c r="A306" s="58">
        <f t="shared" ca="1" si="65"/>
        <v>4.0654881565745118</v>
      </c>
      <c r="B306" s="58">
        <f t="shared" ca="1" si="65"/>
        <v>1.9926224850865948</v>
      </c>
      <c r="C306" s="58">
        <f t="shared" ca="1" si="65"/>
        <v>4.2239188561093766</v>
      </c>
      <c r="D306" s="58">
        <f t="shared" ca="1" si="65"/>
        <v>1.2528388101106449</v>
      </c>
      <c r="E306" s="58">
        <f t="shared" ca="1" si="65"/>
        <v>5.0330793341081499</v>
      </c>
      <c r="F306" s="58">
        <f t="shared" ca="1" si="65"/>
        <v>3.1710539226345484</v>
      </c>
      <c r="G306" s="58">
        <f t="shared" ca="1" si="65"/>
        <v>2.213835134828241</v>
      </c>
      <c r="H306" s="58">
        <f t="shared" ca="1" si="65"/>
        <v>5.358880356499899</v>
      </c>
      <c r="I306" s="58">
        <f t="shared" ca="1" si="65"/>
        <v>4.2566883027373272</v>
      </c>
      <c r="J306" s="58">
        <f t="shared" ca="1" si="65"/>
        <v>6.4258775663279444</v>
      </c>
      <c r="K306" s="58">
        <f t="shared" ca="1" si="65"/>
        <v>2.683644469451917</v>
      </c>
      <c r="L306" s="58"/>
      <c r="M306" s="6">
        <f t="shared" ca="1" si="66"/>
        <v>16.929119713840073</v>
      </c>
      <c r="N306" s="6">
        <f t="shared" ca="1" si="66"/>
        <v>13.958039667841343</v>
      </c>
      <c r="O306" s="6">
        <f t="shared" ca="1" si="66"/>
        <v>13.451579385522688</v>
      </c>
      <c r="P306" s="6">
        <f t="shared" ca="1" si="66"/>
        <v>12.104009179910387</v>
      </c>
      <c r="Q306" s="6">
        <f t="shared" ca="1" si="66"/>
        <v>15.068226645146559</v>
      </c>
      <c r="R306" s="58"/>
      <c r="S306" s="58">
        <f t="shared" ca="1" si="56"/>
        <v>16.929119713840073</v>
      </c>
      <c r="T306" s="7">
        <f ca="1">SMALL($S$5:$S$1004,ROWS($S$5:S306))</f>
        <v>16.878040443400252</v>
      </c>
      <c r="U306" s="11">
        <f ca="1">ROWS($S$5:S306)/COUNT($S$5:$S$1004)</f>
        <v>0.30199999999999999</v>
      </c>
      <c r="V306" s="8"/>
      <c r="W306" s="8"/>
      <c r="Y306" s="8"/>
      <c r="Z306" s="8"/>
      <c r="AA306" s="8"/>
      <c r="AB306" s="8"/>
      <c r="AC306" s="8"/>
      <c r="AD306" s="8"/>
      <c r="AF306" s="7"/>
      <c r="AG306" s="7"/>
      <c r="AH306" s="7"/>
      <c r="AI306" s="58"/>
      <c r="AJ306" s="7"/>
      <c r="AK306" s="7"/>
      <c r="AL306" s="59"/>
      <c r="AM306" s="59"/>
      <c r="AN306" s="59"/>
      <c r="AO306" s="59"/>
      <c r="AP306" s="59"/>
      <c r="AQ306" s="59"/>
    </row>
    <row r="307" spans="1:43" hidden="1" x14ac:dyDescent="0.25">
      <c r="A307" s="58">
        <f t="shared" ca="1" si="65"/>
        <v>3.8859336654035692</v>
      </c>
      <c r="B307" s="58">
        <f t="shared" ca="1" si="65"/>
        <v>2.9519036948476316</v>
      </c>
      <c r="C307" s="58">
        <f t="shared" ca="1" si="65"/>
        <v>4.27067422977467</v>
      </c>
      <c r="D307" s="58">
        <f t="shared" ca="1" si="65"/>
        <v>1.6127801231265793</v>
      </c>
      <c r="E307" s="58">
        <f t="shared" ca="1" si="65"/>
        <v>4.6857682950335322</v>
      </c>
      <c r="F307" s="58">
        <f t="shared" ca="1" si="65"/>
        <v>4.1416174915120703</v>
      </c>
      <c r="G307" s="58">
        <f t="shared" ca="1" si="65"/>
        <v>0.56431886490848937</v>
      </c>
      <c r="H307" s="58">
        <f t="shared" ca="1" si="65"/>
        <v>4.7735138569859572</v>
      </c>
      <c r="I307" s="58">
        <f t="shared" ca="1" si="65"/>
        <v>4.1487133901634214</v>
      </c>
      <c r="J307" s="58">
        <f t="shared" ca="1" si="65"/>
        <v>4.1817740598923177</v>
      </c>
      <c r="K307" s="58">
        <f t="shared" ca="1" si="65"/>
        <v>3.5253867370492813</v>
      </c>
      <c r="L307" s="58"/>
      <c r="M307" s="6">
        <f t="shared" ca="1" si="66"/>
        <v>12.902700819979048</v>
      </c>
      <c r="N307" s="6">
        <f t="shared" ca="1" si="66"/>
        <v>10.244806713330956</v>
      </c>
      <c r="O307" s="6">
        <f t="shared" ca="1" si="66"/>
        <v>11.819446049773482</v>
      </c>
      <c r="P307" s="6">
        <f t="shared" ca="1" si="66"/>
        <v>14.767621313572405</v>
      </c>
      <c r="Q307" s="6">
        <f t="shared" ca="1" si="66"/>
        <v>15.936572583916401</v>
      </c>
      <c r="R307" s="58"/>
      <c r="S307" s="58">
        <f t="shared" ca="1" si="56"/>
        <v>15.936572583916401</v>
      </c>
      <c r="T307" s="7">
        <f ca="1">SMALL($S$5:$S$1004,ROWS($S$5:S307))</f>
        <v>16.880945726309029</v>
      </c>
      <c r="U307" s="11">
        <f ca="1">ROWS($S$5:S307)/COUNT($S$5:$S$1004)</f>
        <v>0.30299999999999999</v>
      </c>
      <c r="V307" s="8"/>
      <c r="W307" s="8"/>
      <c r="Y307" s="8"/>
      <c r="Z307" s="8"/>
      <c r="AA307" s="8"/>
      <c r="AB307" s="8"/>
      <c r="AC307" s="8"/>
      <c r="AD307" s="8"/>
      <c r="AF307" s="7"/>
      <c r="AG307" s="7"/>
      <c r="AH307" s="7"/>
      <c r="AI307" s="58"/>
      <c r="AJ307" s="7"/>
      <c r="AK307" s="7"/>
      <c r="AL307" s="59"/>
      <c r="AM307" s="59"/>
      <c r="AN307" s="59"/>
      <c r="AO307" s="59"/>
      <c r="AP307" s="59"/>
      <c r="AQ307" s="59"/>
    </row>
    <row r="308" spans="1:43" hidden="1" x14ac:dyDescent="0.25">
      <c r="A308" s="58">
        <f t="shared" ca="1" si="65"/>
        <v>2.9050003924489984</v>
      </c>
      <c r="B308" s="58">
        <f t="shared" ca="1" si="65"/>
        <v>4.656844537560282</v>
      </c>
      <c r="C308" s="58">
        <f t="shared" ca="1" si="65"/>
        <v>2.8467243332630838</v>
      </c>
      <c r="D308" s="58">
        <f t="shared" ca="1" si="65"/>
        <v>2.9549725486559932</v>
      </c>
      <c r="E308" s="58">
        <f t="shared" ca="1" si="65"/>
        <v>7.0635143364399697</v>
      </c>
      <c r="F308" s="58">
        <f t="shared" ca="1" si="65"/>
        <v>3.2728398759482769</v>
      </c>
      <c r="G308" s="58">
        <f t="shared" ca="1" si="65"/>
        <v>1.4702058862749325</v>
      </c>
      <c r="H308" s="58">
        <f t="shared" ca="1" si="65"/>
        <v>5.7064639372983486</v>
      </c>
      <c r="I308" s="58">
        <f t="shared" ca="1" si="65"/>
        <v>4.699854427813249</v>
      </c>
      <c r="J308" s="58">
        <f t="shared" ca="1" si="65"/>
        <v>7.8545717747516699</v>
      </c>
      <c r="K308" s="58">
        <f t="shared" ca="1" si="65"/>
        <v>5.3821124226836572</v>
      </c>
      <c r="L308" s="58"/>
      <c r="M308" s="6">
        <f t="shared" ca="1" si="66"/>
        <v>15.076502386738685</v>
      </c>
      <c r="N308" s="6">
        <f t="shared" ca="1" si="66"/>
        <v>15.184750602131594</v>
      </c>
      <c r="O308" s="6">
        <f t="shared" ca="1" si="66"/>
        <v>19.57493064875192</v>
      </c>
      <c r="P308" s="6">
        <f t="shared" ca="1" si="66"/>
        <v>18.011651264005465</v>
      </c>
      <c r="Q308" s="6">
        <f t="shared" ca="1" si="66"/>
        <v>22.808935233982258</v>
      </c>
      <c r="R308" s="58"/>
      <c r="S308" s="58">
        <f t="shared" ca="1" si="56"/>
        <v>22.808935233982258</v>
      </c>
      <c r="T308" s="7">
        <f ca="1">SMALL($S$5:$S$1004,ROWS($S$5:S308))</f>
        <v>16.888182098994253</v>
      </c>
      <c r="U308" s="11">
        <f ca="1">ROWS($S$5:S308)/COUNT($S$5:$S$1004)</f>
        <v>0.30399999999999999</v>
      </c>
      <c r="V308" s="8"/>
      <c r="W308" s="8"/>
      <c r="Y308" s="8"/>
      <c r="Z308" s="8"/>
      <c r="AA308" s="8"/>
      <c r="AB308" s="8"/>
      <c r="AC308" s="8"/>
      <c r="AD308" s="8"/>
      <c r="AF308" s="7"/>
      <c r="AG308" s="7"/>
      <c r="AH308" s="7"/>
      <c r="AI308" s="58"/>
      <c r="AJ308" s="7"/>
      <c r="AK308" s="7"/>
      <c r="AL308" s="59"/>
      <c r="AM308" s="59"/>
      <c r="AN308" s="59"/>
      <c r="AO308" s="59"/>
      <c r="AP308" s="59"/>
      <c r="AQ308" s="59"/>
    </row>
    <row r="309" spans="1:43" hidden="1" x14ac:dyDescent="0.25">
      <c r="A309" s="58">
        <f t="shared" ca="1" si="65"/>
        <v>4.4982307692307328</v>
      </c>
      <c r="B309" s="58">
        <f t="shared" ca="1" si="65"/>
        <v>3.7562088901901194</v>
      </c>
      <c r="C309" s="58">
        <f t="shared" ca="1" si="65"/>
        <v>3.2064733876150022</v>
      </c>
      <c r="D309" s="58">
        <f t="shared" ca="1" si="65"/>
        <v>1.2525557051037766</v>
      </c>
      <c r="E309" s="58">
        <f t="shared" ca="1" si="65"/>
        <v>5.5944156967356715</v>
      </c>
      <c r="F309" s="58">
        <f t="shared" ca="1" si="65"/>
        <v>4.060853311833684</v>
      </c>
      <c r="G309" s="58">
        <f t="shared" ca="1" si="65"/>
        <v>1.0181628038273804</v>
      </c>
      <c r="H309" s="58">
        <f t="shared" ca="1" si="65"/>
        <v>4.8679695652487327</v>
      </c>
      <c r="I309" s="58">
        <f t="shared" ca="1" si="65"/>
        <v>4.4295611224946381</v>
      </c>
      <c r="J309" s="58">
        <f t="shared" ca="1" si="65"/>
        <v>7.827213034977774</v>
      </c>
      <c r="K309" s="58">
        <f t="shared" ca="1" si="65"/>
        <v>4.4183704657493186</v>
      </c>
      <c r="L309" s="58"/>
      <c r="M309" s="6">
        <f t="shared" ca="1" si="66"/>
        <v>16.55007999565089</v>
      </c>
      <c r="N309" s="6">
        <f t="shared" ca="1" si="66"/>
        <v>14.596162313139663</v>
      </c>
      <c r="O309" s="6">
        <f t="shared" ca="1" si="66"/>
        <v>17.177837621903564</v>
      </c>
      <c r="P309" s="6">
        <f t="shared" ca="1" si="66"/>
        <v>16.664993790267761</v>
      </c>
      <c r="Q309" s="6">
        <f t="shared" ca="1" si="66"/>
        <v>18.636964617923844</v>
      </c>
      <c r="R309" s="58"/>
      <c r="S309" s="58">
        <f t="shared" ca="1" si="56"/>
        <v>18.636964617923844</v>
      </c>
      <c r="T309" s="7">
        <f ca="1">SMALL($S$5:$S$1004,ROWS($S$5:S309))</f>
        <v>16.895580777272549</v>
      </c>
      <c r="U309" s="11">
        <f ca="1">ROWS($S$5:S309)/COUNT($S$5:$S$1004)</f>
        <v>0.30499999999999999</v>
      </c>
      <c r="V309" s="8"/>
      <c r="W309" s="8"/>
      <c r="Y309" s="8"/>
      <c r="Z309" s="8"/>
      <c r="AA309" s="8"/>
      <c r="AB309" s="8"/>
      <c r="AC309" s="8"/>
      <c r="AD309" s="8"/>
      <c r="AF309" s="7"/>
      <c r="AG309" s="7"/>
      <c r="AH309" s="7"/>
      <c r="AI309" s="58"/>
      <c r="AJ309" s="7"/>
      <c r="AK309" s="7"/>
      <c r="AL309" s="59"/>
      <c r="AM309" s="59"/>
      <c r="AN309" s="59"/>
      <c r="AO309" s="59"/>
      <c r="AP309" s="59"/>
      <c r="AQ309" s="59"/>
    </row>
    <row r="310" spans="1:43" hidden="1" x14ac:dyDescent="0.25">
      <c r="A310" s="58">
        <f t="shared" ca="1" si="65"/>
        <v>3.634494543921758</v>
      </c>
      <c r="B310" s="58">
        <f t="shared" ca="1" si="65"/>
        <v>2.81828346075255</v>
      </c>
      <c r="C310" s="58">
        <f t="shared" ca="1" si="65"/>
        <v>2.0020650870139063</v>
      </c>
      <c r="D310" s="58">
        <f t="shared" ca="1" si="65"/>
        <v>1.1627072012283819</v>
      </c>
      <c r="E310" s="58">
        <f t="shared" ca="1" si="65"/>
        <v>7.9701151721169978</v>
      </c>
      <c r="F310" s="58">
        <f t="shared" ca="1" si="65"/>
        <v>4.3738467584996705</v>
      </c>
      <c r="G310" s="58">
        <f t="shared" ca="1" si="65"/>
        <v>2.4706388257527268</v>
      </c>
      <c r="H310" s="58">
        <f t="shared" ca="1" si="65"/>
        <v>4.1373037336481158</v>
      </c>
      <c r="I310" s="58">
        <f t="shared" ca="1" si="65"/>
        <v>3.8743137931589415</v>
      </c>
      <c r="J310" s="58">
        <f t="shared" ca="1" si="65"/>
        <v>7.1289632211980987</v>
      </c>
      <c r="K310" s="58">
        <f t="shared" ca="1" si="65"/>
        <v>5.9367999749286744</v>
      </c>
      <c r="L310" s="58"/>
      <c r="M310" s="6">
        <f t="shared" ca="1" si="66"/>
        <v>15.236161677886489</v>
      </c>
      <c r="N310" s="6">
        <f t="shared" ca="1" si="66"/>
        <v>14.396803792100965</v>
      </c>
      <c r="O310" s="6">
        <f t="shared" ca="1" si="66"/>
        <v>17.917361854067646</v>
      </c>
      <c r="P310" s="6">
        <f t="shared" ca="1" si="66"/>
        <v>17.003243987339836</v>
      </c>
      <c r="Q310" s="6">
        <f t="shared" ca="1" si="66"/>
        <v>20.862502341446337</v>
      </c>
      <c r="R310" s="58"/>
      <c r="S310" s="58">
        <f t="shared" ca="1" si="56"/>
        <v>20.862502341446337</v>
      </c>
      <c r="T310" s="7">
        <f ca="1">SMALL($S$5:$S$1004,ROWS($S$5:S310))</f>
        <v>16.897693392979072</v>
      </c>
      <c r="U310" s="11">
        <f ca="1">ROWS($S$5:S310)/COUNT($S$5:$S$1004)</f>
        <v>0.30599999999999999</v>
      </c>
      <c r="V310" s="8"/>
      <c r="W310" s="8"/>
      <c r="Y310" s="8"/>
      <c r="Z310" s="8"/>
      <c r="AA310" s="8"/>
      <c r="AB310" s="8"/>
      <c r="AC310" s="8"/>
      <c r="AD310" s="8"/>
      <c r="AF310" s="7"/>
      <c r="AG310" s="7"/>
      <c r="AH310" s="7"/>
      <c r="AI310" s="58"/>
      <c r="AJ310" s="7"/>
      <c r="AK310" s="7"/>
      <c r="AL310" s="59"/>
      <c r="AM310" s="59"/>
      <c r="AN310" s="59"/>
      <c r="AO310" s="59"/>
      <c r="AP310" s="59"/>
      <c r="AQ310" s="59"/>
    </row>
    <row r="311" spans="1:43" hidden="1" x14ac:dyDescent="0.25">
      <c r="A311" s="58">
        <f t="shared" ca="1" si="65"/>
        <v>2.9194272252841911</v>
      </c>
      <c r="B311" s="58">
        <f t="shared" ca="1" si="65"/>
        <v>1.0469180902452471</v>
      </c>
      <c r="C311" s="58">
        <f t="shared" ca="1" si="65"/>
        <v>1.5812993491907021</v>
      </c>
      <c r="D311" s="58">
        <f t="shared" ca="1" si="65"/>
        <v>1.8672386665597507</v>
      </c>
      <c r="E311" s="58">
        <f t="shared" ca="1" si="65"/>
        <v>5.6396411166974723</v>
      </c>
      <c r="F311" s="58">
        <f t="shared" ca="1" si="65"/>
        <v>2.3498801137159844</v>
      </c>
      <c r="G311" s="58">
        <f t="shared" ca="1" si="65"/>
        <v>1.8335171575098548</v>
      </c>
      <c r="H311" s="58">
        <f t="shared" ca="1" si="65"/>
        <v>5.8354438502320729</v>
      </c>
      <c r="I311" s="58">
        <f t="shared" ca="1" si="65"/>
        <v>5.045669983024629</v>
      </c>
      <c r="J311" s="58">
        <f t="shared" ca="1" si="65"/>
        <v>6.0543339235496241</v>
      </c>
      <c r="K311" s="58">
        <f t="shared" ca="1" si="65"/>
        <v>5.7160310298998578</v>
      </c>
      <c r="L311" s="58"/>
      <c r="M311" s="6">
        <f t="shared" ca="1" si="66"/>
        <v>12.388577655534371</v>
      </c>
      <c r="N311" s="6">
        <f t="shared" ca="1" si="66"/>
        <v>12.674516972903421</v>
      </c>
      <c r="O311" s="6">
        <f t="shared" ca="1" si="66"/>
        <v>12.740893130492344</v>
      </c>
      <c r="P311" s="6">
        <f t="shared" ca="1" si="66"/>
        <v>14.158499216885717</v>
      </c>
      <c r="Q311" s="6">
        <f t="shared" ca="1" si="66"/>
        <v>18.238034087074652</v>
      </c>
      <c r="R311" s="58"/>
      <c r="S311" s="58">
        <f t="shared" ca="1" si="56"/>
        <v>18.238034087074652</v>
      </c>
      <c r="T311" s="7">
        <f ca="1">SMALL($S$5:$S$1004,ROWS($S$5:S311))</f>
        <v>16.927393098252594</v>
      </c>
      <c r="U311" s="11">
        <f ca="1">ROWS($S$5:S311)/COUNT($S$5:$S$1004)</f>
        <v>0.307</v>
      </c>
      <c r="V311" s="8"/>
      <c r="W311" s="8"/>
      <c r="Y311" s="8"/>
      <c r="Z311" s="8"/>
      <c r="AA311" s="8"/>
      <c r="AB311" s="8"/>
      <c r="AC311" s="8"/>
      <c r="AD311" s="8"/>
      <c r="AF311" s="7"/>
      <c r="AG311" s="7"/>
      <c r="AH311" s="7"/>
      <c r="AI311" s="58"/>
      <c r="AJ311" s="7"/>
      <c r="AK311" s="7"/>
      <c r="AL311" s="59"/>
      <c r="AM311" s="59"/>
      <c r="AN311" s="59"/>
      <c r="AO311" s="59"/>
      <c r="AP311" s="59"/>
      <c r="AQ311" s="59"/>
    </row>
    <row r="312" spans="1:43" hidden="1" x14ac:dyDescent="0.25">
      <c r="A312" s="58">
        <f t="shared" ca="1" si="65"/>
        <v>4.7646174660103453</v>
      </c>
      <c r="B312" s="58">
        <f t="shared" ca="1" si="65"/>
        <v>1.211844035985095</v>
      </c>
      <c r="C312" s="58">
        <f t="shared" ca="1" si="65"/>
        <v>4.2902916636017325</v>
      </c>
      <c r="D312" s="58">
        <f t="shared" ca="1" si="65"/>
        <v>2.8689673062119265</v>
      </c>
      <c r="E312" s="58">
        <f t="shared" ca="1" si="65"/>
        <v>6.2666803948488852</v>
      </c>
      <c r="F312" s="58">
        <f t="shared" ca="1" si="65"/>
        <v>3.5091755668689322</v>
      </c>
      <c r="G312" s="58">
        <f t="shared" ca="1" si="65"/>
        <v>1.2809362937555309</v>
      </c>
      <c r="H312" s="58">
        <f t="shared" ca="1" si="65"/>
        <v>5.5194207620357281</v>
      </c>
      <c r="I312" s="58">
        <f t="shared" ca="1" si="65"/>
        <v>5.9170238757313278</v>
      </c>
      <c r="J312" s="58">
        <f t="shared" ca="1" si="65"/>
        <v>4.0266546862723089</v>
      </c>
      <c r="K312" s="58">
        <f t="shared" ca="1" si="65"/>
        <v>2.9921237970372543</v>
      </c>
      <c r="L312" s="58"/>
      <c r="M312" s="6">
        <f t="shared" ca="1" si="66"/>
        <v>14.362500109639917</v>
      </c>
      <c r="N312" s="6">
        <f t="shared" ca="1" si="66"/>
        <v>12.941175752250112</v>
      </c>
      <c r="O312" s="6">
        <f t="shared" ca="1" si="66"/>
        <v>11.505179117106289</v>
      </c>
      <c r="P312" s="6">
        <f t="shared" ca="1" si="66"/>
        <v>13.630167275622611</v>
      </c>
      <c r="Q312" s="6">
        <f t="shared" ca="1" si="66"/>
        <v>15.990068989906963</v>
      </c>
      <c r="R312" s="58"/>
      <c r="S312" s="58">
        <f t="shared" ca="1" si="56"/>
        <v>15.990068989906963</v>
      </c>
      <c r="T312" s="7">
        <f ca="1">SMALL($S$5:$S$1004,ROWS($S$5:S312))</f>
        <v>16.928970329750729</v>
      </c>
      <c r="U312" s="11">
        <f ca="1">ROWS($S$5:S312)/COUNT($S$5:$S$1004)</f>
        <v>0.308</v>
      </c>
      <c r="V312" s="8"/>
      <c r="W312" s="8"/>
      <c r="Y312" s="8"/>
      <c r="Z312" s="8"/>
      <c r="AA312" s="8"/>
      <c r="AB312" s="8"/>
      <c r="AC312" s="8"/>
      <c r="AD312" s="8"/>
      <c r="AF312" s="7"/>
      <c r="AG312" s="7"/>
      <c r="AH312" s="7"/>
      <c r="AI312" s="58"/>
      <c r="AJ312" s="7"/>
      <c r="AK312" s="7"/>
      <c r="AL312" s="59"/>
      <c r="AM312" s="59"/>
      <c r="AN312" s="59"/>
      <c r="AO312" s="59"/>
      <c r="AP312" s="59"/>
      <c r="AQ312" s="59"/>
    </row>
    <row r="313" spans="1:43" hidden="1" x14ac:dyDescent="0.25">
      <c r="A313" s="58">
        <f t="shared" ca="1" si="65"/>
        <v>3.7971765500406076</v>
      </c>
      <c r="B313" s="58">
        <f t="shared" ca="1" si="65"/>
        <v>2.2383464283988008</v>
      </c>
      <c r="C313" s="58">
        <f t="shared" ca="1" si="65"/>
        <v>4.7340293806724754</v>
      </c>
      <c r="D313" s="58">
        <f t="shared" ca="1" si="65"/>
        <v>1.8413250626384232</v>
      </c>
      <c r="E313" s="58">
        <f t="shared" ca="1" si="65"/>
        <v>6.447451704713127</v>
      </c>
      <c r="F313" s="58">
        <f t="shared" ca="1" si="65"/>
        <v>3.7871280014792035</v>
      </c>
      <c r="G313" s="58">
        <f t="shared" ca="1" si="65"/>
        <v>0.89034806630350416</v>
      </c>
      <c r="H313" s="58">
        <f t="shared" ca="1" si="65"/>
        <v>2.8148809514673716</v>
      </c>
      <c r="I313" s="58">
        <f t="shared" ca="1" si="65"/>
        <v>4.4612663720929806</v>
      </c>
      <c r="J313" s="58">
        <f t="shared" ca="1" si="65"/>
        <v>4.3821160221634337</v>
      </c>
      <c r="K313" s="58">
        <f t="shared" ca="1" si="65"/>
        <v>5.4681280684597926</v>
      </c>
      <c r="L313" s="58"/>
      <c r="M313" s="6">
        <f t="shared" ca="1" si="66"/>
        <v>13.803670019180021</v>
      </c>
      <c r="N313" s="6">
        <f t="shared" ca="1" si="66"/>
        <v>10.910965701145969</v>
      </c>
      <c r="O313" s="6">
        <f t="shared" ca="1" si="66"/>
        <v>13.067914155275361</v>
      </c>
      <c r="P313" s="6">
        <f t="shared" ca="1" si="66"/>
        <v>15.954868870430778</v>
      </c>
      <c r="Q313" s="6">
        <f t="shared" ca="1" si="66"/>
        <v>16.968807153039091</v>
      </c>
      <c r="R313" s="58"/>
      <c r="S313" s="58">
        <f t="shared" ca="1" si="56"/>
        <v>16.968807153039091</v>
      </c>
      <c r="T313" s="7">
        <f ca="1">SMALL($S$5:$S$1004,ROWS($S$5:S313))</f>
        <v>16.929119713840073</v>
      </c>
      <c r="U313" s="11">
        <f ca="1">ROWS($S$5:S313)/COUNT($S$5:$S$1004)</f>
        <v>0.309</v>
      </c>
      <c r="V313" s="8"/>
      <c r="W313" s="8"/>
      <c r="Y313" s="8"/>
      <c r="Z313" s="8"/>
      <c r="AA313" s="8"/>
      <c r="AB313" s="8"/>
      <c r="AC313" s="8"/>
      <c r="AD313" s="8"/>
      <c r="AF313" s="7"/>
      <c r="AG313" s="7"/>
      <c r="AH313" s="7"/>
      <c r="AI313" s="58"/>
      <c r="AJ313" s="7"/>
      <c r="AK313" s="7"/>
      <c r="AL313" s="59"/>
      <c r="AM313" s="59"/>
      <c r="AN313" s="59"/>
      <c r="AO313" s="59"/>
      <c r="AP313" s="59"/>
      <c r="AQ313" s="59"/>
    </row>
    <row r="314" spans="1:43" hidden="1" x14ac:dyDescent="0.25">
      <c r="A314" s="58">
        <f t="shared" ca="1" si="65"/>
        <v>3.6930690146318415</v>
      </c>
      <c r="B314" s="58">
        <f t="shared" ca="1" si="65"/>
        <v>4.6515662455251725</v>
      </c>
      <c r="C314" s="58">
        <f t="shared" ca="1" si="65"/>
        <v>3.6740513805045278</v>
      </c>
      <c r="D314" s="58">
        <f t="shared" ca="1" si="65"/>
        <v>2.7674520264067142</v>
      </c>
      <c r="E314" s="58">
        <f t="shared" ca="1" si="65"/>
        <v>6.5510554365068181</v>
      </c>
      <c r="F314" s="58">
        <f t="shared" ca="1" si="65"/>
        <v>4.4812871591708507</v>
      </c>
      <c r="G314" s="58">
        <f t="shared" ca="1" si="65"/>
        <v>1.2405427646796454</v>
      </c>
      <c r="H314" s="58">
        <f t="shared" ca="1" si="65"/>
        <v>3.4361328818970636</v>
      </c>
      <c r="I314" s="58">
        <f t="shared" ca="1" si="65"/>
        <v>6.7166767329737542</v>
      </c>
      <c r="J314" s="58">
        <f t="shared" ca="1" si="65"/>
        <v>7.8401184649591116</v>
      </c>
      <c r="K314" s="58">
        <f t="shared" ca="1" si="65"/>
        <v>2.6802882200922431</v>
      </c>
      <c r="L314" s="58"/>
      <c r="M314" s="6">
        <f t="shared" ca="1" si="66"/>
        <v>16.447781624775125</v>
      </c>
      <c r="N314" s="6">
        <f t="shared" ca="1" si="66"/>
        <v>15.541182270677313</v>
      </c>
      <c r="O314" s="6">
        <f t="shared" ca="1" si="66"/>
        <v>19.0427401469911</v>
      </c>
      <c r="P314" s="6">
        <f t="shared" ca="1" si="66"/>
        <v>18.529818357762021</v>
      </c>
      <c r="Q314" s="6">
        <f t="shared" ca="1" si="66"/>
        <v>17.319042784021299</v>
      </c>
      <c r="R314" s="58"/>
      <c r="S314" s="58">
        <f t="shared" ca="1" si="56"/>
        <v>19.0427401469911</v>
      </c>
      <c r="T314" s="7">
        <f ca="1">SMALL($S$5:$S$1004,ROWS($S$5:S314))</f>
        <v>16.93127216451942</v>
      </c>
      <c r="U314" s="11">
        <f ca="1">ROWS($S$5:S314)/COUNT($S$5:$S$1004)</f>
        <v>0.31</v>
      </c>
      <c r="V314" s="8"/>
      <c r="W314" s="8"/>
      <c r="Y314" s="8"/>
      <c r="Z314" s="8"/>
      <c r="AA314" s="8"/>
      <c r="AB314" s="8"/>
      <c r="AC314" s="8"/>
      <c r="AD314" s="8"/>
      <c r="AF314" s="7"/>
      <c r="AG314" s="7"/>
      <c r="AH314" s="7"/>
      <c r="AI314" s="58"/>
      <c r="AJ314" s="7"/>
      <c r="AK314" s="7"/>
      <c r="AL314" s="59"/>
      <c r="AM314" s="59"/>
      <c r="AN314" s="59"/>
      <c r="AO314" s="59"/>
      <c r="AP314" s="59"/>
      <c r="AQ314" s="59"/>
    </row>
    <row r="315" spans="1:43" hidden="1" x14ac:dyDescent="0.25">
      <c r="A315" s="58">
        <f t="shared" ref="A315:K324" ca="1" si="67">A$2+(A$3-A$2)*RAND()</f>
        <v>2.0965716943053594</v>
      </c>
      <c r="B315" s="58">
        <f t="shared" ca="1" si="67"/>
        <v>3.3683457669948735</v>
      </c>
      <c r="C315" s="58">
        <f t="shared" ca="1" si="67"/>
        <v>3.0705361409387719</v>
      </c>
      <c r="D315" s="58">
        <f t="shared" ca="1" si="67"/>
        <v>2.3893591332370443</v>
      </c>
      <c r="E315" s="58">
        <f t="shared" ca="1" si="67"/>
        <v>7.8156548656838609</v>
      </c>
      <c r="F315" s="58">
        <f t="shared" ca="1" si="67"/>
        <v>5.8430922936417762</v>
      </c>
      <c r="G315" s="58">
        <f t="shared" ca="1" si="67"/>
        <v>1.7601855954263703</v>
      </c>
      <c r="H315" s="58">
        <f t="shared" ca="1" si="67"/>
        <v>2.4242061429947492</v>
      </c>
      <c r="I315" s="58">
        <f t="shared" ca="1" si="67"/>
        <v>5.0338923956430577</v>
      </c>
      <c r="J315" s="58">
        <f t="shared" ca="1" si="67"/>
        <v>6.6253605689353687</v>
      </c>
      <c r="K315" s="58">
        <f t="shared" ca="1" si="67"/>
        <v>3.9032765728890233</v>
      </c>
      <c r="L315" s="58"/>
      <c r="M315" s="6">
        <f t="shared" ref="M315:Q324" ca="1" si="68">SUMIF(M$4,"*"&amp;$A$4&amp;"*",$A315)+SUMIF(M$4,"*"&amp;$B$4&amp;"*",$B315)+SUMIF(M$4,"*"&amp;$C$4&amp;"*",$C315)+SUMIF(M$4,"*"&amp;$D$4&amp;"*",$D315)+SUMIF(M$4,"*"&amp;$E$4&amp;"*",$E315)+SUMIF(M$4,"*"&amp;$F$4&amp;"*",$F315)+SUMIF(M$4,"*"&amp;$G$4&amp;"*",$G315)+SUMIF(M$4,"*"&amp;$H$4&amp;"*",$H315)+SUMIF(M$4,"*"&amp;$I$4&amp;"*",$I315)+SUMIF(M$4,"*"&amp;$J$4&amp;"*",$J315)+SUMIF(M$4,"*"&amp;$K$4&amp;"*",$K315)</f>
        <v>13.552653999605869</v>
      </c>
      <c r="N315" s="6">
        <f t="shared" ca="1" si="68"/>
        <v>12.871476991904142</v>
      </c>
      <c r="O315" s="6">
        <f t="shared" ca="1" si="68"/>
        <v>17.809361201614102</v>
      </c>
      <c r="P315" s="6">
        <f t="shared" ca="1" si="68"/>
        <v>18.14860702916873</v>
      </c>
      <c r="Q315" s="6">
        <f t="shared" ca="1" si="68"/>
        <v>17.511483348562507</v>
      </c>
      <c r="R315" s="58"/>
      <c r="S315" s="58">
        <f t="shared" ca="1" si="56"/>
        <v>18.14860702916873</v>
      </c>
      <c r="T315" s="7">
        <f ca="1">SMALL($S$5:$S$1004,ROWS($S$5:S315))</f>
        <v>16.936294114639075</v>
      </c>
      <c r="U315" s="11">
        <f ca="1">ROWS($S$5:S315)/COUNT($S$5:$S$1004)</f>
        <v>0.311</v>
      </c>
      <c r="V315" s="8"/>
      <c r="W315" s="8"/>
      <c r="Y315" s="8"/>
      <c r="Z315" s="8"/>
      <c r="AA315" s="8"/>
      <c r="AB315" s="8"/>
      <c r="AC315" s="8"/>
      <c r="AD315" s="8"/>
      <c r="AF315" s="7"/>
      <c r="AG315" s="7"/>
      <c r="AH315" s="7"/>
      <c r="AI315" s="58"/>
      <c r="AJ315" s="7"/>
      <c r="AK315" s="7"/>
      <c r="AL315" s="59"/>
      <c r="AM315" s="59"/>
      <c r="AN315" s="59"/>
      <c r="AO315" s="59"/>
      <c r="AP315" s="59"/>
      <c r="AQ315" s="59"/>
    </row>
    <row r="316" spans="1:43" hidden="1" x14ac:dyDescent="0.25">
      <c r="A316" s="58">
        <f t="shared" ca="1" si="67"/>
        <v>5.6892948074260516</v>
      </c>
      <c r="B316" s="58">
        <f t="shared" ca="1" si="67"/>
        <v>2.6557651557326354</v>
      </c>
      <c r="C316" s="58">
        <f t="shared" ca="1" si="67"/>
        <v>4.8326228497333243</v>
      </c>
      <c r="D316" s="58">
        <f t="shared" ca="1" si="67"/>
        <v>1.0106635905633783</v>
      </c>
      <c r="E316" s="58">
        <f t="shared" ca="1" si="67"/>
        <v>6.6884410654010651</v>
      </c>
      <c r="F316" s="58">
        <f t="shared" ca="1" si="67"/>
        <v>4.0388745505976331</v>
      </c>
      <c r="G316" s="58">
        <f t="shared" ca="1" si="67"/>
        <v>2.3369001120838151</v>
      </c>
      <c r="H316" s="58">
        <f t="shared" ca="1" si="67"/>
        <v>2.3395149373429609</v>
      </c>
      <c r="I316" s="58">
        <f t="shared" ca="1" si="67"/>
        <v>3.7807266651645186</v>
      </c>
      <c r="J316" s="58">
        <f t="shared" ca="1" si="67"/>
        <v>6.6792873607842145</v>
      </c>
      <c r="K316" s="58">
        <f t="shared" ca="1" si="67"/>
        <v>3.3529525344917195</v>
      </c>
      <c r="L316" s="58"/>
      <c r="M316" s="6">
        <f t="shared" ca="1" si="68"/>
        <v>19.538105130027407</v>
      </c>
      <c r="N316" s="6">
        <f t="shared" ca="1" si="68"/>
        <v>15.71614587085746</v>
      </c>
      <c r="O316" s="6">
        <f t="shared" ca="1" si="68"/>
        <v>16.023493581917915</v>
      </c>
      <c r="P316" s="6">
        <f t="shared" ca="1" si="68"/>
        <v>13.828318905986507</v>
      </c>
      <c r="Q316" s="6">
        <f t="shared" ca="1" si="68"/>
        <v>15.036673692968382</v>
      </c>
      <c r="R316" s="58"/>
      <c r="S316" s="58">
        <f t="shared" ca="1" si="56"/>
        <v>19.538105130027407</v>
      </c>
      <c r="T316" s="7">
        <f ca="1">SMALL($S$5:$S$1004,ROWS($S$5:S316))</f>
        <v>16.936367465989598</v>
      </c>
      <c r="U316" s="11">
        <f ca="1">ROWS($S$5:S316)/COUNT($S$5:$S$1004)</f>
        <v>0.312</v>
      </c>
      <c r="V316" s="8"/>
      <c r="W316" s="8"/>
      <c r="Y316" s="8"/>
      <c r="Z316" s="8"/>
      <c r="AA316" s="8"/>
      <c r="AB316" s="8"/>
      <c r="AC316" s="8"/>
      <c r="AD316" s="8"/>
      <c r="AF316" s="7"/>
      <c r="AG316" s="7"/>
      <c r="AH316" s="7"/>
      <c r="AI316" s="58"/>
      <c r="AJ316" s="7"/>
      <c r="AK316" s="7"/>
      <c r="AL316" s="59"/>
      <c r="AM316" s="59"/>
      <c r="AN316" s="59"/>
      <c r="AO316" s="59"/>
      <c r="AP316" s="59"/>
      <c r="AQ316" s="59"/>
    </row>
    <row r="317" spans="1:43" hidden="1" x14ac:dyDescent="0.25">
      <c r="A317" s="58">
        <f t="shared" ca="1" si="67"/>
        <v>3.8376361410646642</v>
      </c>
      <c r="B317" s="58">
        <f t="shared" ca="1" si="67"/>
        <v>4.3122404244442727</v>
      </c>
      <c r="C317" s="58">
        <f t="shared" ca="1" si="67"/>
        <v>1.0151034769355034</v>
      </c>
      <c r="D317" s="58">
        <f t="shared" ca="1" si="67"/>
        <v>1.9495408254641666</v>
      </c>
      <c r="E317" s="58">
        <f t="shared" ca="1" si="67"/>
        <v>7.4829008181716343</v>
      </c>
      <c r="F317" s="58">
        <f t="shared" ca="1" si="67"/>
        <v>4.7557923321018043</v>
      </c>
      <c r="G317" s="58">
        <f t="shared" ca="1" si="67"/>
        <v>2.6002632662632763</v>
      </c>
      <c r="H317" s="58">
        <f t="shared" ca="1" si="67"/>
        <v>4.2010530529868308</v>
      </c>
      <c r="I317" s="58">
        <f t="shared" ca="1" si="67"/>
        <v>5.3608339036622752</v>
      </c>
      <c r="J317" s="58">
        <f t="shared" ca="1" si="67"/>
        <v>6.745993101907203</v>
      </c>
      <c r="K317" s="58">
        <f t="shared" ca="1" si="67"/>
        <v>5.7166213963018695</v>
      </c>
      <c r="L317" s="58"/>
      <c r="M317" s="6">
        <f t="shared" ca="1" si="68"/>
        <v>14.198995986170647</v>
      </c>
      <c r="N317" s="6">
        <f t="shared" ca="1" si="68"/>
        <v>15.13343333469931</v>
      </c>
      <c r="O317" s="6">
        <f t="shared" ca="1" si="68"/>
        <v>18.541134344523108</v>
      </c>
      <c r="P317" s="6">
        <f t="shared" ca="1" si="68"/>
        <v>20.145488056510224</v>
      </c>
      <c r="Q317" s="6">
        <f t="shared" ca="1" si="68"/>
        <v>21.712815691904609</v>
      </c>
      <c r="R317" s="58"/>
      <c r="S317" s="58">
        <f t="shared" ca="1" si="56"/>
        <v>21.712815691904609</v>
      </c>
      <c r="T317" s="7">
        <f ca="1">SMALL($S$5:$S$1004,ROWS($S$5:S317))</f>
        <v>16.939382389496913</v>
      </c>
      <c r="U317" s="11">
        <f ca="1">ROWS($S$5:S317)/COUNT($S$5:$S$1004)</f>
        <v>0.313</v>
      </c>
      <c r="V317" s="8"/>
      <c r="W317" s="8"/>
      <c r="Y317" s="8"/>
      <c r="Z317" s="8"/>
      <c r="AA317" s="8"/>
      <c r="AB317" s="8"/>
      <c r="AC317" s="8"/>
      <c r="AD317" s="8"/>
      <c r="AF317" s="7"/>
      <c r="AG317" s="7"/>
      <c r="AH317" s="7"/>
      <c r="AI317" s="58"/>
      <c r="AJ317" s="7"/>
      <c r="AK317" s="7"/>
      <c r="AL317" s="59"/>
      <c r="AM317" s="59"/>
      <c r="AN317" s="59"/>
      <c r="AO317" s="59"/>
      <c r="AP317" s="59"/>
      <c r="AQ317" s="59"/>
    </row>
    <row r="318" spans="1:43" hidden="1" x14ac:dyDescent="0.25">
      <c r="A318" s="58">
        <f t="shared" ca="1" si="67"/>
        <v>4.2383108980419326</v>
      </c>
      <c r="B318" s="58">
        <f t="shared" ca="1" si="67"/>
        <v>2.2877789955003904</v>
      </c>
      <c r="C318" s="58">
        <f t="shared" ca="1" si="67"/>
        <v>4.545316065691333</v>
      </c>
      <c r="D318" s="58">
        <f t="shared" ca="1" si="67"/>
        <v>2.3413016505257076</v>
      </c>
      <c r="E318" s="58">
        <f t="shared" ca="1" si="67"/>
        <v>7.328666195902704</v>
      </c>
      <c r="F318" s="58">
        <f t="shared" ca="1" si="67"/>
        <v>3.7516117611822568</v>
      </c>
      <c r="G318" s="58">
        <f t="shared" ca="1" si="67"/>
        <v>1.6234711606093992</v>
      </c>
      <c r="H318" s="58">
        <f t="shared" ca="1" si="67"/>
        <v>4.0930175076749631</v>
      </c>
      <c r="I318" s="58">
        <f t="shared" ca="1" si="67"/>
        <v>5.6595851340720449</v>
      </c>
      <c r="J318" s="58">
        <f t="shared" ca="1" si="67"/>
        <v>5.8132651819555825</v>
      </c>
      <c r="K318" s="58">
        <f t="shared" ca="1" si="67"/>
        <v>3.9859344734573439</v>
      </c>
      <c r="L318" s="58"/>
      <c r="M318" s="6">
        <f t="shared" ca="1" si="68"/>
        <v>16.220363306298246</v>
      </c>
      <c r="N318" s="6">
        <f t="shared" ca="1" si="68"/>
        <v>14.016348891132623</v>
      </c>
      <c r="O318" s="6">
        <f t="shared" ca="1" si="68"/>
        <v>15.429710373358677</v>
      </c>
      <c r="P318" s="6">
        <f t="shared" ca="1" si="68"/>
        <v>15.684910364212037</v>
      </c>
      <c r="Q318" s="6">
        <f t="shared" ca="1" si="68"/>
        <v>17.695397172535401</v>
      </c>
      <c r="R318" s="58"/>
      <c r="S318" s="58">
        <f t="shared" ca="1" si="56"/>
        <v>17.695397172535401</v>
      </c>
      <c r="T318" s="7">
        <f ca="1">SMALL($S$5:$S$1004,ROWS($S$5:S318))</f>
        <v>16.940543461048321</v>
      </c>
      <c r="U318" s="11">
        <f ca="1">ROWS($S$5:S318)/COUNT($S$5:$S$1004)</f>
        <v>0.314</v>
      </c>
      <c r="V318" s="8"/>
      <c r="W318" s="8"/>
      <c r="Y318" s="8"/>
      <c r="Z318" s="8"/>
      <c r="AA318" s="8"/>
      <c r="AB318" s="8"/>
      <c r="AC318" s="8"/>
      <c r="AD318" s="8"/>
      <c r="AF318" s="7"/>
      <c r="AG318" s="7"/>
      <c r="AH318" s="7"/>
      <c r="AI318" s="58"/>
      <c r="AJ318" s="7"/>
      <c r="AK318" s="7"/>
      <c r="AL318" s="59"/>
      <c r="AM318" s="59"/>
      <c r="AN318" s="59"/>
      <c r="AO318" s="59"/>
      <c r="AP318" s="59"/>
      <c r="AQ318" s="59"/>
    </row>
    <row r="319" spans="1:43" hidden="1" x14ac:dyDescent="0.25">
      <c r="A319" s="58">
        <f t="shared" ca="1" si="67"/>
        <v>5.3477005459461679</v>
      </c>
      <c r="B319" s="58">
        <f t="shared" ca="1" si="67"/>
        <v>2.5909900055807293</v>
      </c>
      <c r="C319" s="58">
        <f t="shared" ca="1" si="67"/>
        <v>1.0992768486090196</v>
      </c>
      <c r="D319" s="58">
        <f t="shared" ca="1" si="67"/>
        <v>2.2298809907945047</v>
      </c>
      <c r="E319" s="58">
        <f t="shared" ca="1" si="67"/>
        <v>6.5659536865473109</v>
      </c>
      <c r="F319" s="58">
        <f t="shared" ca="1" si="67"/>
        <v>4.1317862436006854</v>
      </c>
      <c r="G319" s="58">
        <f t="shared" ca="1" si="67"/>
        <v>1.474473188855681</v>
      </c>
      <c r="H319" s="58">
        <f t="shared" ca="1" si="67"/>
        <v>5.7199499278621015</v>
      </c>
      <c r="I319" s="58">
        <f t="shared" ca="1" si="67"/>
        <v>3.3168797616862151</v>
      </c>
      <c r="J319" s="58">
        <f t="shared" ca="1" si="67"/>
        <v>5.6147331506976883</v>
      </c>
      <c r="K319" s="58">
        <f t="shared" ca="1" si="67"/>
        <v>2.903795246649445</v>
      </c>
      <c r="L319" s="58"/>
      <c r="M319" s="6">
        <f t="shared" ca="1" si="68"/>
        <v>13.536183734108556</v>
      </c>
      <c r="N319" s="6">
        <f t="shared" ca="1" si="68"/>
        <v>14.666787876294041</v>
      </c>
      <c r="O319" s="6">
        <f t="shared" ca="1" si="68"/>
        <v>14.771676842825729</v>
      </c>
      <c r="P319" s="6">
        <f t="shared" ca="1" si="68"/>
        <v>12.943451257517074</v>
      </c>
      <c r="Q319" s="6">
        <f t="shared" ca="1" si="68"/>
        <v>17.780688866639586</v>
      </c>
      <c r="R319" s="58"/>
      <c r="S319" s="58">
        <f t="shared" ca="1" si="56"/>
        <v>17.780688866639586</v>
      </c>
      <c r="T319" s="7">
        <f ca="1">SMALL($S$5:$S$1004,ROWS($S$5:S319))</f>
        <v>16.941727217828408</v>
      </c>
      <c r="U319" s="11">
        <f ca="1">ROWS($S$5:S319)/COUNT($S$5:$S$1004)</f>
        <v>0.315</v>
      </c>
      <c r="V319" s="8"/>
      <c r="W319" s="8"/>
      <c r="Y319" s="8"/>
      <c r="Z319" s="8"/>
      <c r="AA319" s="8"/>
      <c r="AB319" s="8"/>
      <c r="AC319" s="8"/>
      <c r="AD319" s="8"/>
      <c r="AF319" s="7"/>
      <c r="AG319" s="7"/>
      <c r="AH319" s="7"/>
      <c r="AI319" s="58"/>
      <c r="AJ319" s="7"/>
      <c r="AK319" s="7"/>
      <c r="AL319" s="59"/>
      <c r="AM319" s="59"/>
      <c r="AN319" s="59"/>
      <c r="AO319" s="59"/>
      <c r="AP319" s="59"/>
      <c r="AQ319" s="59"/>
    </row>
    <row r="320" spans="1:43" hidden="1" x14ac:dyDescent="0.25">
      <c r="A320" s="58">
        <f t="shared" ca="1" si="67"/>
        <v>4.1049765985959468</v>
      </c>
      <c r="B320" s="58">
        <f t="shared" ca="1" si="67"/>
        <v>2.8908821728080971</v>
      </c>
      <c r="C320" s="58">
        <f t="shared" ca="1" si="67"/>
        <v>3.6296296035156139</v>
      </c>
      <c r="D320" s="58">
        <f t="shared" ca="1" si="67"/>
        <v>1.3774410313916936</v>
      </c>
      <c r="E320" s="58">
        <f t="shared" ca="1" si="67"/>
        <v>7.8866759772626462</v>
      </c>
      <c r="F320" s="58">
        <f t="shared" ca="1" si="67"/>
        <v>2.8878084337917729</v>
      </c>
      <c r="G320" s="58">
        <f t="shared" ca="1" si="67"/>
        <v>2.771475588453554</v>
      </c>
      <c r="H320" s="58">
        <f t="shared" ca="1" si="67"/>
        <v>5.8317717211984359</v>
      </c>
      <c r="I320" s="58">
        <f t="shared" ca="1" si="67"/>
        <v>3.5828457574367447</v>
      </c>
      <c r="J320" s="58">
        <f t="shared" ca="1" si="67"/>
        <v>5.7237868573754085</v>
      </c>
      <c r="K320" s="58">
        <f t="shared" ca="1" si="67"/>
        <v>4.226940484805958</v>
      </c>
      <c r="L320" s="58"/>
      <c r="M320" s="6">
        <f t="shared" ca="1" si="68"/>
        <v>16.229868647940524</v>
      </c>
      <c r="N320" s="6">
        <f t="shared" ca="1" si="68"/>
        <v>13.977680075816604</v>
      </c>
      <c r="O320" s="6">
        <f t="shared" ca="1" si="68"/>
        <v>16.501345007446151</v>
      </c>
      <c r="P320" s="6">
        <f t="shared" ca="1" si="68"/>
        <v>13.588476848842573</v>
      </c>
      <c r="Q320" s="6">
        <f t="shared" ca="1" si="68"/>
        <v>20.836270356075136</v>
      </c>
      <c r="R320" s="58"/>
      <c r="S320" s="58">
        <f t="shared" ca="1" si="56"/>
        <v>20.836270356075136</v>
      </c>
      <c r="T320" s="7">
        <f ca="1">SMALL($S$5:$S$1004,ROWS($S$5:S320))</f>
        <v>16.942516503016563</v>
      </c>
      <c r="U320" s="11">
        <f ca="1">ROWS($S$5:S320)/COUNT($S$5:$S$1004)</f>
        <v>0.316</v>
      </c>
      <c r="V320" s="8"/>
      <c r="W320" s="8"/>
      <c r="Y320" s="8"/>
      <c r="Z320" s="8"/>
      <c r="AA320" s="8"/>
      <c r="AB320" s="8"/>
      <c r="AC320" s="8"/>
      <c r="AD320" s="8"/>
      <c r="AF320" s="7"/>
      <c r="AG320" s="7"/>
      <c r="AH320" s="7"/>
      <c r="AI320" s="58"/>
      <c r="AJ320" s="7"/>
      <c r="AK320" s="7"/>
      <c r="AL320" s="59"/>
      <c r="AM320" s="59"/>
      <c r="AN320" s="59"/>
      <c r="AO320" s="59"/>
      <c r="AP320" s="59"/>
      <c r="AQ320" s="59"/>
    </row>
    <row r="321" spans="1:43" hidden="1" x14ac:dyDescent="0.25">
      <c r="A321" s="58">
        <f t="shared" ca="1" si="67"/>
        <v>2.7354343296244612</v>
      </c>
      <c r="B321" s="58">
        <f t="shared" ca="1" si="67"/>
        <v>2.8351183917583711</v>
      </c>
      <c r="C321" s="58">
        <f t="shared" ca="1" si="67"/>
        <v>2.8648861331720687</v>
      </c>
      <c r="D321" s="58">
        <f t="shared" ca="1" si="67"/>
        <v>1.9670410453033296</v>
      </c>
      <c r="E321" s="58">
        <f t="shared" ca="1" si="67"/>
        <v>5.763674913610334</v>
      </c>
      <c r="F321" s="58">
        <f t="shared" ca="1" si="67"/>
        <v>5.3761191927237544</v>
      </c>
      <c r="G321" s="58">
        <f t="shared" ca="1" si="67"/>
        <v>1.239198995556489</v>
      </c>
      <c r="H321" s="58">
        <f t="shared" ca="1" si="67"/>
        <v>2.9461338697215385</v>
      </c>
      <c r="I321" s="58">
        <f t="shared" ca="1" si="67"/>
        <v>3.8003988959000892</v>
      </c>
      <c r="J321" s="58">
        <f t="shared" ca="1" si="67"/>
        <v>6.7865518893295462</v>
      </c>
      <c r="K321" s="58">
        <f t="shared" ca="1" si="67"/>
        <v>4.8590533835468435</v>
      </c>
      <c r="L321" s="58"/>
      <c r="M321" s="6">
        <f t="shared" ca="1" si="68"/>
        <v>13.626071347682565</v>
      </c>
      <c r="N321" s="6">
        <f t="shared" ca="1" si="68"/>
        <v>12.728226259813827</v>
      </c>
      <c r="O321" s="6">
        <f t="shared" ca="1" si="68"/>
        <v>15.385345194698251</v>
      </c>
      <c r="P321" s="6">
        <f t="shared" ca="1" si="68"/>
        <v>16.870689863929059</v>
      </c>
      <c r="Q321" s="6">
        <f t="shared" ca="1" si="68"/>
        <v>16.403980558637087</v>
      </c>
      <c r="R321" s="58"/>
      <c r="S321" s="58">
        <f t="shared" ca="1" si="56"/>
        <v>16.870689863929059</v>
      </c>
      <c r="T321" s="7">
        <f ca="1">SMALL($S$5:$S$1004,ROWS($S$5:S321))</f>
        <v>16.950544313268296</v>
      </c>
      <c r="U321" s="11">
        <f ca="1">ROWS($S$5:S321)/COUNT($S$5:$S$1004)</f>
        <v>0.317</v>
      </c>
      <c r="V321" s="8"/>
      <c r="W321" s="8"/>
      <c r="Y321" s="8"/>
      <c r="Z321" s="8"/>
      <c r="AA321" s="8"/>
      <c r="AB321" s="8"/>
      <c r="AC321" s="8"/>
      <c r="AD321" s="8"/>
      <c r="AF321" s="7"/>
      <c r="AG321" s="7"/>
      <c r="AH321" s="7"/>
      <c r="AI321" s="58"/>
      <c r="AJ321" s="7"/>
      <c r="AK321" s="7"/>
      <c r="AL321" s="59"/>
      <c r="AM321" s="59"/>
      <c r="AN321" s="59"/>
      <c r="AO321" s="59"/>
      <c r="AP321" s="59"/>
      <c r="AQ321" s="59"/>
    </row>
    <row r="322" spans="1:43" hidden="1" x14ac:dyDescent="0.25">
      <c r="A322" s="58">
        <f t="shared" ca="1" si="67"/>
        <v>2.4004605509529271</v>
      </c>
      <c r="B322" s="58">
        <f t="shared" ca="1" si="67"/>
        <v>3.7087032502672188</v>
      </c>
      <c r="C322" s="58">
        <f t="shared" ca="1" si="67"/>
        <v>2.6972071143063214</v>
      </c>
      <c r="D322" s="58">
        <f t="shared" ca="1" si="67"/>
        <v>2.6372321329113548</v>
      </c>
      <c r="E322" s="58">
        <f t="shared" ca="1" si="67"/>
        <v>5.1304977291846718</v>
      </c>
      <c r="F322" s="58">
        <f t="shared" ca="1" si="67"/>
        <v>3.5318307728262321</v>
      </c>
      <c r="G322" s="58">
        <f t="shared" ca="1" si="67"/>
        <v>1.4696602562470105</v>
      </c>
      <c r="H322" s="58">
        <f t="shared" ca="1" si="67"/>
        <v>3.3899860238404913</v>
      </c>
      <c r="I322" s="58">
        <f t="shared" ca="1" si="67"/>
        <v>6.5664812737643938</v>
      </c>
      <c r="J322" s="58">
        <f t="shared" ca="1" si="67"/>
        <v>6.9295790540158908</v>
      </c>
      <c r="K322" s="58">
        <f t="shared" ca="1" si="67"/>
        <v>4.1697358489804586</v>
      </c>
      <c r="L322" s="58"/>
      <c r="M322" s="6">
        <f t="shared" ca="1" si="68"/>
        <v>13.496906975522149</v>
      </c>
      <c r="N322" s="6">
        <f t="shared" ca="1" si="68"/>
        <v>13.436931994127184</v>
      </c>
      <c r="O322" s="6">
        <f t="shared" ca="1" si="68"/>
        <v>15.768780033467781</v>
      </c>
      <c r="P322" s="6">
        <f t="shared" ca="1" si="68"/>
        <v>17.976751145838303</v>
      </c>
      <c r="Q322" s="6">
        <f t="shared" ca="1" si="68"/>
        <v>16.39892285227284</v>
      </c>
      <c r="R322" s="58"/>
      <c r="S322" s="58">
        <f t="shared" ca="1" si="56"/>
        <v>17.976751145838303</v>
      </c>
      <c r="T322" s="7">
        <f ca="1">SMALL($S$5:$S$1004,ROWS($S$5:S322))</f>
        <v>16.95477867991168</v>
      </c>
      <c r="U322" s="11">
        <f ca="1">ROWS($S$5:S322)/COUNT($S$5:$S$1004)</f>
        <v>0.318</v>
      </c>
      <c r="V322" s="8"/>
      <c r="W322" s="8"/>
      <c r="Y322" s="8"/>
      <c r="Z322" s="8"/>
      <c r="AA322" s="8"/>
      <c r="AB322" s="8"/>
      <c r="AC322" s="8"/>
      <c r="AD322" s="8"/>
      <c r="AF322" s="7"/>
      <c r="AG322" s="7"/>
      <c r="AH322" s="7"/>
      <c r="AI322" s="58"/>
      <c r="AJ322" s="7"/>
      <c r="AK322" s="7"/>
      <c r="AL322" s="59"/>
      <c r="AM322" s="59"/>
      <c r="AN322" s="59"/>
      <c r="AO322" s="59"/>
      <c r="AP322" s="59"/>
      <c r="AQ322" s="59"/>
    </row>
    <row r="323" spans="1:43" hidden="1" x14ac:dyDescent="0.25">
      <c r="A323" s="58">
        <f t="shared" ca="1" si="67"/>
        <v>3.0306695111387305</v>
      </c>
      <c r="B323" s="58">
        <f t="shared" ca="1" si="67"/>
        <v>3.2621923892435718</v>
      </c>
      <c r="C323" s="58">
        <f t="shared" ca="1" si="67"/>
        <v>2.1445050008995934</v>
      </c>
      <c r="D323" s="58">
        <f t="shared" ca="1" si="67"/>
        <v>1.5540885383456784</v>
      </c>
      <c r="E323" s="58">
        <f t="shared" ca="1" si="67"/>
        <v>4.5765280568085895</v>
      </c>
      <c r="F323" s="58">
        <f t="shared" ca="1" si="67"/>
        <v>4.3516423900371795</v>
      </c>
      <c r="G323" s="58">
        <f t="shared" ca="1" si="67"/>
        <v>1.3262550714260311</v>
      </c>
      <c r="H323" s="58">
        <f t="shared" ca="1" si="67"/>
        <v>4.4758014218848574</v>
      </c>
      <c r="I323" s="58">
        <f t="shared" ca="1" si="67"/>
        <v>3.1707182121499109</v>
      </c>
      <c r="J323" s="58">
        <f t="shared" ca="1" si="67"/>
        <v>7.9676343755026018</v>
      </c>
      <c r="K323" s="58">
        <f t="shared" ca="1" si="67"/>
        <v>3.5257075178375636</v>
      </c>
      <c r="L323" s="58"/>
      <c r="M323" s="6">
        <f t="shared" ca="1" si="68"/>
        <v>14.469063958966956</v>
      </c>
      <c r="N323" s="6">
        <f t="shared" ca="1" si="68"/>
        <v>13.878647496413041</v>
      </c>
      <c r="O323" s="6">
        <f t="shared" ca="1" si="68"/>
        <v>15.806354821554763</v>
      </c>
      <c r="P323" s="6">
        <f t="shared" ca="1" si="68"/>
        <v>14.310260509268225</v>
      </c>
      <c r="Q323" s="6">
        <f t="shared" ca="1" si="68"/>
        <v>15.840229385774581</v>
      </c>
      <c r="R323" s="58"/>
      <c r="S323" s="58">
        <f t="shared" ca="1" si="56"/>
        <v>15.840229385774581</v>
      </c>
      <c r="T323" s="7">
        <f ca="1">SMALL($S$5:$S$1004,ROWS($S$5:S323))</f>
        <v>16.955879712834175</v>
      </c>
      <c r="U323" s="11">
        <f ca="1">ROWS($S$5:S323)/COUNT($S$5:$S$1004)</f>
        <v>0.31900000000000001</v>
      </c>
      <c r="V323" s="8"/>
      <c r="W323" s="8"/>
      <c r="Y323" s="8"/>
      <c r="Z323" s="8"/>
      <c r="AA323" s="8"/>
      <c r="AB323" s="8"/>
      <c r="AC323" s="8"/>
      <c r="AD323" s="8"/>
      <c r="AF323" s="7"/>
      <c r="AG323" s="7"/>
      <c r="AH323" s="7"/>
      <c r="AI323" s="58"/>
      <c r="AJ323" s="7"/>
      <c r="AK323" s="7"/>
      <c r="AL323" s="59"/>
      <c r="AM323" s="59"/>
      <c r="AN323" s="59"/>
      <c r="AO323" s="59"/>
      <c r="AP323" s="59"/>
      <c r="AQ323" s="59"/>
    </row>
    <row r="324" spans="1:43" hidden="1" x14ac:dyDescent="0.25">
      <c r="A324" s="58">
        <f t="shared" ca="1" si="67"/>
        <v>3.4657920236549367</v>
      </c>
      <c r="B324" s="58">
        <f t="shared" ca="1" si="67"/>
        <v>3.3010361171917713</v>
      </c>
      <c r="C324" s="58">
        <f t="shared" ca="1" si="67"/>
        <v>3.0221362714038218</v>
      </c>
      <c r="D324" s="58">
        <f t="shared" ca="1" si="67"/>
        <v>2.923113503917496</v>
      </c>
      <c r="E324" s="58">
        <f t="shared" ca="1" si="67"/>
        <v>5.7049514758741324</v>
      </c>
      <c r="F324" s="58">
        <f t="shared" ca="1" si="67"/>
        <v>2.1140972801021913</v>
      </c>
      <c r="G324" s="58">
        <f t="shared" ca="1" si="67"/>
        <v>0.71961602274187364</v>
      </c>
      <c r="H324" s="58">
        <f t="shared" ca="1" si="67"/>
        <v>5.3422714197653951</v>
      </c>
      <c r="I324" s="58">
        <f t="shared" ca="1" si="67"/>
        <v>4.8368509967414521</v>
      </c>
      <c r="J324" s="58">
        <f t="shared" ca="1" si="67"/>
        <v>6.4776339568116086</v>
      </c>
      <c r="K324" s="58">
        <f t="shared" ca="1" si="67"/>
        <v>5.7279570762979137</v>
      </c>
      <c r="L324" s="58"/>
      <c r="M324" s="6">
        <f t="shared" ca="1" si="68"/>
        <v>13.685178274612241</v>
      </c>
      <c r="N324" s="6">
        <f t="shared" ca="1" si="68"/>
        <v>13.586155507125916</v>
      </c>
      <c r="O324" s="6">
        <f t="shared" ca="1" si="68"/>
        <v>15.483621549877512</v>
      </c>
      <c r="P324" s="6">
        <f t="shared" ca="1" si="68"/>
        <v>15.979941470333328</v>
      </c>
      <c r="Q324" s="6">
        <f t="shared" ca="1" si="68"/>
        <v>20.076216089129211</v>
      </c>
      <c r="R324" s="58"/>
      <c r="S324" s="58">
        <f t="shared" ca="1" si="56"/>
        <v>20.076216089129211</v>
      </c>
      <c r="T324" s="7">
        <f ca="1">SMALL($S$5:$S$1004,ROWS($S$5:S324))</f>
        <v>16.959199040244847</v>
      </c>
      <c r="U324" s="11">
        <f ca="1">ROWS($S$5:S324)/COUNT($S$5:$S$1004)</f>
        <v>0.32</v>
      </c>
      <c r="V324" s="8"/>
      <c r="W324" s="8"/>
      <c r="Y324" s="8"/>
      <c r="Z324" s="8"/>
      <c r="AA324" s="8"/>
      <c r="AB324" s="8"/>
      <c r="AC324" s="8"/>
      <c r="AD324" s="8"/>
      <c r="AF324" s="7"/>
      <c r="AG324" s="7"/>
      <c r="AH324" s="7"/>
      <c r="AI324" s="58"/>
      <c r="AJ324" s="7"/>
      <c r="AK324" s="7"/>
      <c r="AL324" s="59"/>
      <c r="AM324" s="59"/>
      <c r="AN324" s="59"/>
      <c r="AO324" s="59"/>
      <c r="AP324" s="59"/>
      <c r="AQ324" s="59"/>
    </row>
    <row r="325" spans="1:43" hidden="1" x14ac:dyDescent="0.25">
      <c r="A325" s="58">
        <f t="shared" ref="A325:K334" ca="1" si="69">A$2+(A$3-A$2)*RAND()</f>
        <v>4.2394929815603577</v>
      </c>
      <c r="B325" s="58">
        <f t="shared" ca="1" si="69"/>
        <v>1.8594932198215641</v>
      </c>
      <c r="C325" s="58">
        <f t="shared" ca="1" si="69"/>
        <v>1.986918805432953</v>
      </c>
      <c r="D325" s="58">
        <f t="shared" ca="1" si="69"/>
        <v>2.0879843614465643</v>
      </c>
      <c r="E325" s="58">
        <f t="shared" ca="1" si="69"/>
        <v>7.3708933366379439</v>
      </c>
      <c r="F325" s="58">
        <f t="shared" ca="1" si="69"/>
        <v>2.9664191848853596</v>
      </c>
      <c r="G325" s="58">
        <f t="shared" ca="1" si="69"/>
        <v>1.1438436256154343</v>
      </c>
      <c r="H325" s="58">
        <f t="shared" ca="1" si="69"/>
        <v>4.3500370242320034</v>
      </c>
      <c r="I325" s="58">
        <f t="shared" ca="1" si="69"/>
        <v>5.8106889995727586</v>
      </c>
      <c r="J325" s="58">
        <f t="shared" ca="1" si="69"/>
        <v>7.8895562126122387</v>
      </c>
      <c r="K325" s="58">
        <f t="shared" ca="1" si="69"/>
        <v>2.1290556393935773</v>
      </c>
      <c r="L325" s="58"/>
      <c r="M325" s="6">
        <f t="shared" ref="M325:Q334" ca="1" si="70">SUMIF(M$4,"*"&amp;$A$4&amp;"*",$A325)+SUMIF(M$4,"*"&amp;$B$4&amp;"*",$B325)+SUMIF(M$4,"*"&amp;$C$4&amp;"*",$C325)+SUMIF(M$4,"*"&amp;$D$4&amp;"*",$D325)+SUMIF(M$4,"*"&amp;$E$4&amp;"*",$E325)+SUMIF(M$4,"*"&amp;$F$4&amp;"*",$F325)+SUMIF(M$4,"*"&amp;$G$4&amp;"*",$G325)+SUMIF(M$4,"*"&amp;$H$4&amp;"*",$H325)+SUMIF(M$4,"*"&amp;$I$4&amp;"*",$I325)+SUMIF(M$4,"*"&amp;$J$4&amp;"*",$J325)+SUMIF(M$4,"*"&amp;$K$4&amp;"*",$K325)</f>
        <v>15.259811625220983</v>
      </c>
      <c r="N325" s="6">
        <f t="shared" ca="1" si="70"/>
        <v>15.360877181234596</v>
      </c>
      <c r="O325" s="6">
        <f t="shared" ca="1" si="70"/>
        <v>17.119942769071745</v>
      </c>
      <c r="P325" s="6">
        <f t="shared" ca="1" si="70"/>
        <v>12.76565704367326</v>
      </c>
      <c r="Q325" s="6">
        <f t="shared" ca="1" si="70"/>
        <v>15.709479220085088</v>
      </c>
      <c r="R325" s="58"/>
      <c r="S325" s="58">
        <f t="shared" ref="S325:S388" ca="1" si="71">MAX(M325:Q325)</f>
        <v>17.119942769071745</v>
      </c>
      <c r="T325" s="7">
        <f ca="1">SMALL($S$5:$S$1004,ROWS($S$5:S325))</f>
        <v>16.968807153039091</v>
      </c>
      <c r="U325" s="11">
        <f ca="1">ROWS($S$5:S325)/COUNT($S$5:$S$1004)</f>
        <v>0.32100000000000001</v>
      </c>
      <c r="V325" s="8"/>
      <c r="W325" s="8"/>
      <c r="Y325" s="8"/>
      <c r="Z325" s="8"/>
      <c r="AA325" s="8"/>
      <c r="AB325" s="8"/>
      <c r="AC325" s="8"/>
      <c r="AD325" s="8"/>
      <c r="AF325" s="7"/>
      <c r="AG325" s="7"/>
      <c r="AH325" s="7"/>
      <c r="AI325" s="58"/>
      <c r="AJ325" s="7"/>
      <c r="AK325" s="7"/>
      <c r="AL325" s="59"/>
      <c r="AM325" s="59"/>
      <c r="AN325" s="59"/>
      <c r="AO325" s="59"/>
      <c r="AP325" s="59"/>
      <c r="AQ325" s="59"/>
    </row>
    <row r="326" spans="1:43" hidden="1" x14ac:dyDescent="0.25">
      <c r="A326" s="58">
        <f t="shared" ca="1" si="69"/>
        <v>2.6650269415570853</v>
      </c>
      <c r="B326" s="58">
        <f t="shared" ca="1" si="69"/>
        <v>1.7635083228531019</v>
      </c>
      <c r="C326" s="58">
        <f t="shared" ca="1" si="69"/>
        <v>1.2139994435201777</v>
      </c>
      <c r="D326" s="58">
        <f t="shared" ca="1" si="69"/>
        <v>2.4992097954389312</v>
      </c>
      <c r="E326" s="58">
        <f t="shared" ca="1" si="69"/>
        <v>6.6579354099509445</v>
      </c>
      <c r="F326" s="58">
        <f t="shared" ca="1" si="69"/>
        <v>3.7427810863176934</v>
      </c>
      <c r="G326" s="58">
        <f t="shared" ca="1" si="69"/>
        <v>1.4462333081434848</v>
      </c>
      <c r="H326" s="58">
        <f t="shared" ca="1" si="69"/>
        <v>4.8245514864294119</v>
      </c>
      <c r="I326" s="58">
        <f t="shared" ca="1" si="69"/>
        <v>4.875689439586476</v>
      </c>
      <c r="J326" s="58">
        <f t="shared" ca="1" si="69"/>
        <v>7.3980972607573747</v>
      </c>
      <c r="K326" s="58">
        <f t="shared" ca="1" si="69"/>
        <v>3.2814766079135409</v>
      </c>
      <c r="L326" s="58"/>
      <c r="M326" s="6">
        <f t="shared" ca="1" si="70"/>
        <v>12.723356953978122</v>
      </c>
      <c r="N326" s="6">
        <f t="shared" ca="1" si="70"/>
        <v>14.008567305896877</v>
      </c>
      <c r="O326" s="6">
        <f t="shared" ca="1" si="70"/>
        <v>15.819540993561422</v>
      </c>
      <c r="P326" s="6">
        <f t="shared" ca="1" si="70"/>
        <v>13.663455456670812</v>
      </c>
      <c r="Q326" s="6">
        <f t="shared" ca="1" si="70"/>
        <v>16.527471827147</v>
      </c>
      <c r="R326" s="58"/>
      <c r="S326" s="58">
        <f t="shared" ca="1" si="71"/>
        <v>16.527471827147</v>
      </c>
      <c r="T326" s="7">
        <f ca="1">SMALL($S$5:$S$1004,ROWS($S$5:S326))</f>
        <v>16.9724716058005</v>
      </c>
      <c r="U326" s="11">
        <f ca="1">ROWS($S$5:S326)/COUNT($S$5:$S$1004)</f>
        <v>0.32200000000000001</v>
      </c>
      <c r="V326" s="8"/>
      <c r="W326" s="8"/>
      <c r="Y326" s="8"/>
      <c r="Z326" s="8"/>
      <c r="AA326" s="8"/>
      <c r="AB326" s="8"/>
      <c r="AC326" s="8"/>
      <c r="AD326" s="8"/>
      <c r="AF326" s="7"/>
      <c r="AG326" s="7"/>
      <c r="AH326" s="7"/>
      <c r="AI326" s="58"/>
      <c r="AJ326" s="7"/>
      <c r="AK326" s="7"/>
      <c r="AL326" s="59"/>
      <c r="AM326" s="59"/>
      <c r="AN326" s="59"/>
      <c r="AO326" s="59"/>
      <c r="AP326" s="59"/>
      <c r="AQ326" s="59"/>
    </row>
    <row r="327" spans="1:43" hidden="1" x14ac:dyDescent="0.25">
      <c r="A327" s="58">
        <f t="shared" ca="1" si="69"/>
        <v>5.3202860442367559</v>
      </c>
      <c r="B327" s="58">
        <f t="shared" ca="1" si="69"/>
        <v>2.5540091278762889</v>
      </c>
      <c r="C327" s="58">
        <f t="shared" ca="1" si="69"/>
        <v>1.9888407962185273</v>
      </c>
      <c r="D327" s="58">
        <f t="shared" ca="1" si="69"/>
        <v>1.0499207972517481</v>
      </c>
      <c r="E327" s="58">
        <f t="shared" ca="1" si="69"/>
        <v>5.5520346471908812</v>
      </c>
      <c r="F327" s="58">
        <f t="shared" ca="1" si="69"/>
        <v>3.4791478256106863</v>
      </c>
      <c r="G327" s="58">
        <f t="shared" ca="1" si="69"/>
        <v>2.6278764269843577</v>
      </c>
      <c r="H327" s="58">
        <f t="shared" ca="1" si="69"/>
        <v>5.9685579011840115</v>
      </c>
      <c r="I327" s="58">
        <f t="shared" ca="1" si="69"/>
        <v>4.286274423905402</v>
      </c>
      <c r="J327" s="58">
        <f t="shared" ca="1" si="69"/>
        <v>5.8899551737944851</v>
      </c>
      <c r="K327" s="58">
        <f t="shared" ca="1" si="69"/>
        <v>3.9293128154779384</v>
      </c>
      <c r="L327" s="58"/>
      <c r="M327" s="6">
        <f t="shared" ca="1" si="70"/>
        <v>15.826958441234126</v>
      </c>
      <c r="N327" s="6">
        <f t="shared" ca="1" si="70"/>
        <v>14.888038442267346</v>
      </c>
      <c r="O327" s="6">
        <f t="shared" ca="1" si="70"/>
        <v>13.995998948861656</v>
      </c>
      <c r="P327" s="6">
        <f t="shared" ca="1" si="70"/>
        <v>14.248744192870316</v>
      </c>
      <c r="Q327" s="6">
        <f t="shared" ca="1" si="70"/>
        <v>18.00391449172912</v>
      </c>
      <c r="R327" s="58"/>
      <c r="S327" s="58">
        <f t="shared" ca="1" si="71"/>
        <v>18.00391449172912</v>
      </c>
      <c r="T327" s="7">
        <f ca="1">SMALL($S$5:$S$1004,ROWS($S$5:S327))</f>
        <v>16.974411767159665</v>
      </c>
      <c r="U327" s="11">
        <f ca="1">ROWS($S$5:S327)/COUNT($S$5:$S$1004)</f>
        <v>0.32300000000000001</v>
      </c>
      <c r="V327" s="8"/>
      <c r="W327" s="8"/>
      <c r="Y327" s="8"/>
      <c r="Z327" s="8"/>
      <c r="AA327" s="8"/>
      <c r="AB327" s="8"/>
      <c r="AC327" s="8"/>
      <c r="AD327" s="8"/>
      <c r="AF327" s="7"/>
      <c r="AG327" s="7"/>
      <c r="AH327" s="7"/>
      <c r="AI327" s="58"/>
      <c r="AJ327" s="7"/>
      <c r="AK327" s="7"/>
      <c r="AL327" s="59"/>
      <c r="AM327" s="59"/>
      <c r="AN327" s="59"/>
      <c r="AO327" s="59"/>
      <c r="AP327" s="59"/>
      <c r="AQ327" s="59"/>
    </row>
    <row r="328" spans="1:43" hidden="1" x14ac:dyDescent="0.25">
      <c r="A328" s="58">
        <f t="shared" ca="1" si="69"/>
        <v>3.9547338354376653</v>
      </c>
      <c r="B328" s="58">
        <f t="shared" ca="1" si="69"/>
        <v>2.0083232954917798</v>
      </c>
      <c r="C328" s="58">
        <f t="shared" ca="1" si="69"/>
        <v>2.338953720512305</v>
      </c>
      <c r="D328" s="58">
        <f t="shared" ca="1" si="69"/>
        <v>1.1561346642355965</v>
      </c>
      <c r="E328" s="58">
        <f t="shared" ca="1" si="69"/>
        <v>4.9826148334426232</v>
      </c>
      <c r="F328" s="58">
        <f t="shared" ca="1" si="69"/>
        <v>5.1432645390414677</v>
      </c>
      <c r="G328" s="58">
        <f t="shared" ca="1" si="69"/>
        <v>0.80457937234802634</v>
      </c>
      <c r="H328" s="58">
        <f t="shared" ca="1" si="69"/>
        <v>5.0629314527990559</v>
      </c>
      <c r="I328" s="58">
        <f t="shared" ca="1" si="69"/>
        <v>6.5738957736549288</v>
      </c>
      <c r="J328" s="58">
        <f t="shared" ca="1" si="69"/>
        <v>5.0424753361471062</v>
      </c>
      <c r="K328" s="58">
        <f t="shared" ca="1" si="69"/>
        <v>3.9976542898960115</v>
      </c>
      <c r="L328" s="58"/>
      <c r="M328" s="6">
        <f t="shared" ca="1" si="70"/>
        <v>12.140742264445104</v>
      </c>
      <c r="N328" s="6">
        <f t="shared" ca="1" si="70"/>
        <v>10.957923208168395</v>
      </c>
      <c r="O328" s="6">
        <f t="shared" ca="1" si="70"/>
        <v>12.033413465081509</v>
      </c>
      <c r="P328" s="6">
        <f t="shared" ca="1" si="70"/>
        <v>17.723137898084186</v>
      </c>
      <c r="Q328" s="6">
        <f t="shared" ca="1" si="70"/>
        <v>16.05152387162947</v>
      </c>
      <c r="R328" s="58"/>
      <c r="S328" s="58">
        <f t="shared" ca="1" si="71"/>
        <v>17.723137898084186</v>
      </c>
      <c r="T328" s="7">
        <f ca="1">SMALL($S$5:$S$1004,ROWS($S$5:S328))</f>
        <v>16.982647987461547</v>
      </c>
      <c r="U328" s="11">
        <f ca="1">ROWS($S$5:S328)/COUNT($S$5:$S$1004)</f>
        <v>0.32400000000000001</v>
      </c>
      <c r="V328" s="8"/>
      <c r="W328" s="8"/>
      <c r="Y328" s="8"/>
      <c r="Z328" s="8"/>
      <c r="AA328" s="8"/>
      <c r="AB328" s="8"/>
      <c r="AC328" s="8"/>
      <c r="AD328" s="8"/>
      <c r="AF328" s="7"/>
      <c r="AG328" s="7"/>
      <c r="AH328" s="7"/>
      <c r="AI328" s="58"/>
      <c r="AJ328" s="7"/>
      <c r="AK328" s="7"/>
      <c r="AL328" s="59"/>
      <c r="AM328" s="59"/>
      <c r="AN328" s="59"/>
      <c r="AO328" s="59"/>
      <c r="AP328" s="59"/>
      <c r="AQ328" s="59"/>
    </row>
    <row r="329" spans="1:43" hidden="1" x14ac:dyDescent="0.25">
      <c r="A329" s="58">
        <f t="shared" ca="1" si="69"/>
        <v>4.9992219143261476</v>
      </c>
      <c r="B329" s="58">
        <f t="shared" ca="1" si="69"/>
        <v>4.2017372805089046</v>
      </c>
      <c r="C329" s="58">
        <f t="shared" ca="1" si="69"/>
        <v>2.4327296133822376</v>
      </c>
      <c r="D329" s="58">
        <f t="shared" ca="1" si="69"/>
        <v>1.4768732215816305</v>
      </c>
      <c r="E329" s="58">
        <f t="shared" ca="1" si="69"/>
        <v>4.3815590902893886</v>
      </c>
      <c r="F329" s="58">
        <f t="shared" ca="1" si="69"/>
        <v>3.0251731738476293</v>
      </c>
      <c r="G329" s="58">
        <f t="shared" ca="1" si="69"/>
        <v>2.9227617269017081</v>
      </c>
      <c r="H329" s="58">
        <f t="shared" ca="1" si="69"/>
        <v>2.3687505807404334</v>
      </c>
      <c r="I329" s="58">
        <f t="shared" ca="1" si="69"/>
        <v>3.4832522071662031</v>
      </c>
      <c r="J329" s="58">
        <f t="shared" ca="1" si="69"/>
        <v>7.0543377605318067</v>
      </c>
      <c r="K329" s="58">
        <f t="shared" ca="1" si="69"/>
        <v>5.039818763645151</v>
      </c>
      <c r="L329" s="58"/>
      <c r="M329" s="6">
        <f t="shared" ca="1" si="70"/>
        <v>17.409051015141898</v>
      </c>
      <c r="N329" s="6">
        <f t="shared" ca="1" si="70"/>
        <v>16.453194623341293</v>
      </c>
      <c r="O329" s="6">
        <f t="shared" ca="1" si="70"/>
        <v>15.637634131330101</v>
      </c>
      <c r="P329" s="6">
        <f t="shared" ca="1" si="70"/>
        <v>15.749981425167888</v>
      </c>
      <c r="Q329" s="6">
        <f t="shared" ca="1" si="70"/>
        <v>15.991865715183879</v>
      </c>
      <c r="R329" s="58"/>
      <c r="S329" s="58">
        <f t="shared" ca="1" si="71"/>
        <v>17.409051015141898</v>
      </c>
      <c r="T329" s="7">
        <f ca="1">SMALL($S$5:$S$1004,ROWS($S$5:S329))</f>
        <v>16.989424637002852</v>
      </c>
      <c r="U329" s="11">
        <f ca="1">ROWS($S$5:S329)/COUNT($S$5:$S$1004)</f>
        <v>0.32500000000000001</v>
      </c>
      <c r="V329" s="8"/>
      <c r="W329" s="8"/>
      <c r="Y329" s="8"/>
      <c r="Z329" s="8"/>
      <c r="AA329" s="8"/>
      <c r="AB329" s="8"/>
      <c r="AC329" s="8"/>
      <c r="AD329" s="8"/>
      <c r="AF329" s="7"/>
      <c r="AG329" s="7"/>
      <c r="AH329" s="7"/>
      <c r="AI329" s="58"/>
      <c r="AJ329" s="7"/>
      <c r="AK329" s="7"/>
      <c r="AL329" s="59"/>
      <c r="AM329" s="59"/>
      <c r="AN329" s="59"/>
      <c r="AO329" s="59"/>
      <c r="AP329" s="59"/>
      <c r="AQ329" s="59"/>
    </row>
    <row r="330" spans="1:43" hidden="1" x14ac:dyDescent="0.25">
      <c r="A330" s="58">
        <f t="shared" ca="1" si="69"/>
        <v>2.5305157330479235</v>
      </c>
      <c r="B330" s="58">
        <f t="shared" ca="1" si="69"/>
        <v>4.0841735578931164</v>
      </c>
      <c r="C330" s="58">
        <f t="shared" ca="1" si="69"/>
        <v>1.4755162583360351</v>
      </c>
      <c r="D330" s="58">
        <f t="shared" ca="1" si="69"/>
        <v>1.2099559971305265</v>
      </c>
      <c r="E330" s="58">
        <f t="shared" ca="1" si="69"/>
        <v>6.2149041189133589</v>
      </c>
      <c r="F330" s="58">
        <f t="shared" ca="1" si="69"/>
        <v>2.6919368836343471</v>
      </c>
      <c r="G330" s="58">
        <f t="shared" ca="1" si="69"/>
        <v>2.5278595418529624</v>
      </c>
      <c r="H330" s="58">
        <f t="shared" ca="1" si="69"/>
        <v>2.3428652308726452</v>
      </c>
      <c r="I330" s="58">
        <f t="shared" ca="1" si="69"/>
        <v>6.8809055982431362</v>
      </c>
      <c r="J330" s="58">
        <f t="shared" ca="1" si="69"/>
        <v>5.8349170912171946</v>
      </c>
      <c r="K330" s="58">
        <f t="shared" ca="1" si="69"/>
        <v>5.2605149076648683</v>
      </c>
      <c r="L330" s="58"/>
      <c r="M330" s="6">
        <f t="shared" ca="1" si="70"/>
        <v>12.368808624454115</v>
      </c>
      <c r="N330" s="6">
        <f t="shared" ca="1" si="70"/>
        <v>12.103248363248607</v>
      </c>
      <c r="O330" s="6">
        <f t="shared" ca="1" si="70"/>
        <v>16.133994768023669</v>
      </c>
      <c r="P330" s="6">
        <f t="shared" ca="1" si="70"/>
        <v>18.917530947435466</v>
      </c>
      <c r="Q330" s="6">
        <f t="shared" ca="1" si="70"/>
        <v>17.90245781534399</v>
      </c>
      <c r="R330" s="58"/>
      <c r="S330" s="58">
        <f t="shared" ca="1" si="71"/>
        <v>18.917530947435466</v>
      </c>
      <c r="T330" s="7">
        <f ca="1">SMALL($S$5:$S$1004,ROWS($S$5:S330))</f>
        <v>16.990813204037359</v>
      </c>
      <c r="U330" s="11">
        <f ca="1">ROWS($S$5:S330)/COUNT($S$5:$S$1004)</f>
        <v>0.32600000000000001</v>
      </c>
      <c r="V330" s="8"/>
      <c r="W330" s="8"/>
      <c r="Y330" s="8"/>
      <c r="Z330" s="8"/>
      <c r="AA330" s="8"/>
      <c r="AB330" s="8"/>
      <c r="AC330" s="8"/>
      <c r="AD330" s="8"/>
      <c r="AF330" s="7"/>
      <c r="AG330" s="7"/>
      <c r="AH330" s="7"/>
      <c r="AI330" s="58"/>
      <c r="AJ330" s="7"/>
      <c r="AK330" s="7"/>
      <c r="AL330" s="59"/>
      <c r="AM330" s="59"/>
      <c r="AN330" s="59"/>
      <c r="AO330" s="59"/>
      <c r="AP330" s="59"/>
      <c r="AQ330" s="59"/>
    </row>
    <row r="331" spans="1:43" hidden="1" x14ac:dyDescent="0.25">
      <c r="A331" s="58">
        <f t="shared" ca="1" si="69"/>
        <v>4.9149827057391455</v>
      </c>
      <c r="B331" s="58">
        <f t="shared" ca="1" si="69"/>
        <v>2.8828293305644359</v>
      </c>
      <c r="C331" s="58">
        <f t="shared" ca="1" si="69"/>
        <v>4.6221923517992138</v>
      </c>
      <c r="D331" s="58">
        <f t="shared" ca="1" si="69"/>
        <v>1.366996788888458</v>
      </c>
      <c r="E331" s="58">
        <f t="shared" ca="1" si="69"/>
        <v>4.8042993498570663</v>
      </c>
      <c r="F331" s="58">
        <f t="shared" ca="1" si="69"/>
        <v>2.8730032626505988</v>
      </c>
      <c r="G331" s="58">
        <f t="shared" ca="1" si="69"/>
        <v>1.7887507238273623</v>
      </c>
      <c r="H331" s="58">
        <f t="shared" ca="1" si="69"/>
        <v>3.9867895239582127</v>
      </c>
      <c r="I331" s="58">
        <f t="shared" ca="1" si="69"/>
        <v>3.8697058215910678</v>
      </c>
      <c r="J331" s="58">
        <f t="shared" ca="1" si="69"/>
        <v>4.5841480217979207</v>
      </c>
      <c r="K331" s="58">
        <f t="shared" ca="1" si="69"/>
        <v>3.6744734346956074</v>
      </c>
      <c r="L331" s="58"/>
      <c r="M331" s="6">
        <f t="shared" ca="1" si="70"/>
        <v>15.910073803163643</v>
      </c>
      <c r="N331" s="6">
        <f t="shared" ca="1" si="70"/>
        <v>12.654878240252886</v>
      </c>
      <c r="O331" s="6">
        <f t="shared" ca="1" si="70"/>
        <v>12.271276702219422</v>
      </c>
      <c r="P331" s="6">
        <f t="shared" ca="1" si="70"/>
        <v>13.300011849501708</v>
      </c>
      <c r="Q331" s="6">
        <f t="shared" ca="1" si="70"/>
        <v>15.34839163907532</v>
      </c>
      <c r="R331" s="58"/>
      <c r="S331" s="58">
        <f t="shared" ca="1" si="71"/>
        <v>15.910073803163643</v>
      </c>
      <c r="T331" s="7">
        <f ca="1">SMALL($S$5:$S$1004,ROWS($S$5:S331))</f>
        <v>16.992368976180963</v>
      </c>
      <c r="U331" s="11">
        <f ca="1">ROWS($S$5:S331)/COUNT($S$5:$S$1004)</f>
        <v>0.32700000000000001</v>
      </c>
      <c r="V331" s="8"/>
      <c r="W331" s="8"/>
      <c r="Y331" s="8"/>
      <c r="Z331" s="8"/>
      <c r="AA331" s="8"/>
      <c r="AB331" s="8"/>
      <c r="AC331" s="8"/>
      <c r="AD331" s="8"/>
      <c r="AF331" s="7"/>
      <c r="AG331" s="7"/>
      <c r="AH331" s="7"/>
      <c r="AI331" s="58"/>
      <c r="AJ331" s="7"/>
      <c r="AK331" s="7"/>
      <c r="AL331" s="59"/>
      <c r="AM331" s="59"/>
      <c r="AN331" s="59"/>
      <c r="AO331" s="59"/>
      <c r="AP331" s="59"/>
      <c r="AQ331" s="59"/>
    </row>
    <row r="332" spans="1:43" hidden="1" x14ac:dyDescent="0.25">
      <c r="A332" s="58">
        <f t="shared" ca="1" si="69"/>
        <v>3.8930245883921732</v>
      </c>
      <c r="B332" s="58">
        <f t="shared" ca="1" si="69"/>
        <v>1.1074078802655634</v>
      </c>
      <c r="C332" s="58">
        <f t="shared" ca="1" si="69"/>
        <v>4.8265724353554722</v>
      </c>
      <c r="D332" s="58">
        <f t="shared" ca="1" si="69"/>
        <v>2.9018604435135109</v>
      </c>
      <c r="E332" s="58">
        <f t="shared" ca="1" si="69"/>
        <v>7.5936681249662987</v>
      </c>
      <c r="F332" s="58">
        <f t="shared" ca="1" si="69"/>
        <v>5.6784336117461507</v>
      </c>
      <c r="G332" s="58">
        <f t="shared" ca="1" si="69"/>
        <v>2.6651586040973054</v>
      </c>
      <c r="H332" s="58">
        <f t="shared" ca="1" si="69"/>
        <v>3.4743000633934282</v>
      </c>
      <c r="I332" s="58">
        <f t="shared" ca="1" si="69"/>
        <v>5.5747960750878658</v>
      </c>
      <c r="J332" s="58">
        <f t="shared" ca="1" si="69"/>
        <v>5.2722373715911619</v>
      </c>
      <c r="K332" s="58">
        <f t="shared" ca="1" si="69"/>
        <v>2.3072931824847283</v>
      </c>
      <c r="L332" s="58"/>
      <c r="M332" s="6">
        <f t="shared" ca="1" si="70"/>
        <v>16.656992999436113</v>
      </c>
      <c r="N332" s="6">
        <f t="shared" ca="1" si="70"/>
        <v>14.732281007594151</v>
      </c>
      <c r="O332" s="6">
        <f t="shared" ca="1" si="70"/>
        <v>13.973313376823024</v>
      </c>
      <c r="P332" s="6">
        <f t="shared" ca="1" si="70"/>
        <v>14.667930749584308</v>
      </c>
      <c r="Q332" s="6">
        <f t="shared" ca="1" si="70"/>
        <v>14.482669251110018</v>
      </c>
      <c r="R332" s="58"/>
      <c r="S332" s="58">
        <f t="shared" ca="1" si="71"/>
        <v>16.656992999436113</v>
      </c>
      <c r="T332" s="7">
        <f ca="1">SMALL($S$5:$S$1004,ROWS($S$5:S332))</f>
        <v>16.997007388726733</v>
      </c>
      <c r="U332" s="11">
        <f ca="1">ROWS($S$5:S332)/COUNT($S$5:$S$1004)</f>
        <v>0.32800000000000001</v>
      </c>
      <c r="V332" s="8"/>
      <c r="W332" s="8"/>
      <c r="Y332" s="8"/>
      <c r="Z332" s="8"/>
      <c r="AA332" s="8"/>
      <c r="AB332" s="8"/>
      <c r="AC332" s="8"/>
      <c r="AD332" s="8"/>
      <c r="AF332" s="7"/>
      <c r="AG332" s="7"/>
      <c r="AH332" s="7"/>
      <c r="AI332" s="58"/>
      <c r="AJ332" s="7"/>
      <c r="AK332" s="7"/>
      <c r="AL332" s="59"/>
      <c r="AM332" s="59"/>
      <c r="AN332" s="59"/>
      <c r="AO332" s="59"/>
      <c r="AP332" s="59"/>
      <c r="AQ332" s="59"/>
    </row>
    <row r="333" spans="1:43" hidden="1" x14ac:dyDescent="0.25">
      <c r="A333" s="58">
        <f t="shared" ca="1" si="69"/>
        <v>4.0819051367400778</v>
      </c>
      <c r="B333" s="58">
        <f t="shared" ca="1" si="69"/>
        <v>3.04397104317423</v>
      </c>
      <c r="C333" s="58">
        <f t="shared" ca="1" si="69"/>
        <v>2.7379521812680054</v>
      </c>
      <c r="D333" s="58">
        <f t="shared" ca="1" si="69"/>
        <v>1.7722364643399204</v>
      </c>
      <c r="E333" s="58">
        <f t="shared" ca="1" si="69"/>
        <v>7.7271460650291868</v>
      </c>
      <c r="F333" s="58">
        <f t="shared" ca="1" si="69"/>
        <v>2.7388569674508605</v>
      </c>
      <c r="G333" s="58">
        <f t="shared" ca="1" si="69"/>
        <v>1.8800119482764497</v>
      </c>
      <c r="H333" s="58">
        <f t="shared" ca="1" si="69"/>
        <v>2.7189026403709486</v>
      </c>
      <c r="I333" s="58">
        <f t="shared" ca="1" si="69"/>
        <v>6.6891584138661297</v>
      </c>
      <c r="J333" s="58">
        <f t="shared" ca="1" si="69"/>
        <v>7.9315822265571372</v>
      </c>
      <c r="K333" s="58">
        <f t="shared" ca="1" si="69"/>
        <v>3.0113490463083949</v>
      </c>
      <c r="L333" s="58"/>
      <c r="M333" s="6">
        <f t="shared" ca="1" si="70"/>
        <v>16.63145149284167</v>
      </c>
      <c r="N333" s="6">
        <f t="shared" ca="1" si="70"/>
        <v>15.665735775913586</v>
      </c>
      <c r="O333" s="6">
        <f t="shared" ca="1" si="70"/>
        <v>18.702699334760553</v>
      </c>
      <c r="P333" s="6">
        <f t="shared" ca="1" si="70"/>
        <v>15.483335470799615</v>
      </c>
      <c r="Q333" s="6">
        <f t="shared" ca="1" si="70"/>
        <v>16.501368794882762</v>
      </c>
      <c r="R333" s="58"/>
      <c r="S333" s="58">
        <f t="shared" ca="1" si="71"/>
        <v>18.702699334760553</v>
      </c>
      <c r="T333" s="7">
        <f ca="1">SMALL($S$5:$S$1004,ROWS($S$5:S333))</f>
        <v>17.003805765178679</v>
      </c>
      <c r="U333" s="11">
        <f ca="1">ROWS($S$5:S333)/COUNT($S$5:$S$1004)</f>
        <v>0.32900000000000001</v>
      </c>
      <c r="V333" s="8"/>
      <c r="W333" s="8"/>
      <c r="Y333" s="8"/>
      <c r="Z333" s="8"/>
      <c r="AA333" s="8"/>
      <c r="AB333" s="8"/>
      <c r="AC333" s="8"/>
      <c r="AD333" s="8"/>
      <c r="AF333" s="7"/>
      <c r="AG333" s="7"/>
      <c r="AH333" s="7"/>
      <c r="AI333" s="58"/>
      <c r="AJ333" s="7"/>
      <c r="AK333" s="7"/>
      <c r="AL333" s="59"/>
      <c r="AM333" s="59"/>
      <c r="AN333" s="59"/>
      <c r="AO333" s="59"/>
      <c r="AP333" s="59"/>
      <c r="AQ333" s="59"/>
    </row>
    <row r="334" spans="1:43" hidden="1" x14ac:dyDescent="0.25">
      <c r="A334" s="58">
        <f t="shared" ca="1" si="69"/>
        <v>5.7325464547695368</v>
      </c>
      <c r="B334" s="58">
        <f t="shared" ca="1" si="69"/>
        <v>1.9401234310080566</v>
      </c>
      <c r="C334" s="58">
        <f t="shared" ca="1" si="69"/>
        <v>3.6310208472605017</v>
      </c>
      <c r="D334" s="58">
        <f t="shared" ca="1" si="69"/>
        <v>1.728072342837826</v>
      </c>
      <c r="E334" s="58">
        <f t="shared" ca="1" si="69"/>
        <v>7.0568615067990166</v>
      </c>
      <c r="F334" s="58">
        <f t="shared" ca="1" si="69"/>
        <v>3.7619823410218167</v>
      </c>
      <c r="G334" s="58">
        <f t="shared" ca="1" si="69"/>
        <v>1.1684652707477743</v>
      </c>
      <c r="H334" s="58">
        <f t="shared" ca="1" si="69"/>
        <v>3.0932841682127705</v>
      </c>
      <c r="I334" s="58">
        <f t="shared" ca="1" si="69"/>
        <v>4.7610601844394154</v>
      </c>
      <c r="J334" s="58">
        <f t="shared" ca="1" si="69"/>
        <v>7.3952679770862835</v>
      </c>
      <c r="K334" s="58">
        <f t="shared" ca="1" si="69"/>
        <v>5.6438993230575747</v>
      </c>
      <c r="L334" s="58"/>
      <c r="M334" s="6">
        <f t="shared" ca="1" si="70"/>
        <v>17.927300549864096</v>
      </c>
      <c r="N334" s="6">
        <f t="shared" ca="1" si="70"/>
        <v>16.024352045441422</v>
      </c>
      <c r="O334" s="6">
        <f t="shared" ca="1" si="70"/>
        <v>16.392252914893358</v>
      </c>
      <c r="P334" s="6">
        <f t="shared" ca="1" si="70"/>
        <v>16.107065279526864</v>
      </c>
      <c r="Q334" s="6">
        <f t="shared" ca="1" si="70"/>
        <v>17.734168429077421</v>
      </c>
      <c r="R334" s="58"/>
      <c r="S334" s="58">
        <f t="shared" ca="1" si="71"/>
        <v>17.927300549864096</v>
      </c>
      <c r="T334" s="7">
        <f ca="1">SMALL($S$5:$S$1004,ROWS($S$5:S334))</f>
        <v>17.004756209621252</v>
      </c>
      <c r="U334" s="11">
        <f ca="1">ROWS($S$5:S334)/COUNT($S$5:$S$1004)</f>
        <v>0.33</v>
      </c>
      <c r="V334" s="8"/>
      <c r="W334" s="8"/>
      <c r="Y334" s="8"/>
      <c r="Z334" s="8"/>
      <c r="AA334" s="8"/>
      <c r="AB334" s="8"/>
      <c r="AC334" s="8"/>
      <c r="AD334" s="8"/>
      <c r="AF334" s="7"/>
      <c r="AG334" s="7"/>
      <c r="AH334" s="7"/>
      <c r="AI334" s="58"/>
      <c r="AJ334" s="7"/>
      <c r="AK334" s="7"/>
      <c r="AL334" s="59"/>
      <c r="AM334" s="59"/>
      <c r="AN334" s="59"/>
      <c r="AO334" s="59"/>
      <c r="AP334" s="59"/>
      <c r="AQ334" s="59"/>
    </row>
    <row r="335" spans="1:43" hidden="1" x14ac:dyDescent="0.25">
      <c r="A335" s="58">
        <f t="shared" ref="A335:K344" ca="1" si="72">A$2+(A$3-A$2)*RAND()</f>
        <v>4.8865782962641511</v>
      </c>
      <c r="B335" s="58">
        <f t="shared" ca="1" si="72"/>
        <v>4.6863735724275077</v>
      </c>
      <c r="C335" s="58">
        <f t="shared" ca="1" si="72"/>
        <v>3.6056940784216405</v>
      </c>
      <c r="D335" s="58">
        <f t="shared" ca="1" si="72"/>
        <v>2.6395954082659516</v>
      </c>
      <c r="E335" s="58">
        <f t="shared" ca="1" si="72"/>
        <v>6.385868784136802</v>
      </c>
      <c r="F335" s="58">
        <f t="shared" ca="1" si="72"/>
        <v>5.6509379214828428</v>
      </c>
      <c r="G335" s="58">
        <f t="shared" ca="1" si="72"/>
        <v>0.88376244099907009</v>
      </c>
      <c r="H335" s="58">
        <f t="shared" ca="1" si="72"/>
        <v>3.993653445150505</v>
      </c>
      <c r="I335" s="58">
        <f t="shared" ca="1" si="72"/>
        <v>5.7413801845846528</v>
      </c>
      <c r="J335" s="58">
        <f t="shared" ca="1" si="72"/>
        <v>4.3661205661954661</v>
      </c>
      <c r="K335" s="58">
        <f t="shared" ca="1" si="72"/>
        <v>2.4858535427074666</v>
      </c>
      <c r="L335" s="58"/>
      <c r="M335" s="6">
        <f t="shared" ref="M335:Q344" ca="1" si="73">SUMIF(M$4,"*"&amp;$A$4&amp;"*",$A335)+SUMIF(M$4,"*"&amp;$B$4&amp;"*",$B335)+SUMIF(M$4,"*"&amp;$C$4&amp;"*",$C335)+SUMIF(M$4,"*"&amp;$D$4&amp;"*",$D335)+SUMIF(M$4,"*"&amp;$E$4&amp;"*",$E335)+SUMIF(M$4,"*"&amp;$F$4&amp;"*",$F335)+SUMIF(M$4,"*"&amp;$G$4&amp;"*",$G335)+SUMIF(M$4,"*"&amp;$H$4&amp;"*",$H335)+SUMIF(M$4,"*"&amp;$I$4&amp;"*",$I335)+SUMIF(M$4,"*"&amp;$J$4&amp;"*",$J335)+SUMIF(M$4,"*"&amp;$K$4&amp;"*",$K335)</f>
        <v>13.742155381880327</v>
      </c>
      <c r="N335" s="6">
        <f t="shared" ca="1" si="73"/>
        <v>12.776056711724639</v>
      </c>
      <c r="O335" s="6">
        <f t="shared" ca="1" si="73"/>
        <v>15.438362922759776</v>
      </c>
      <c r="P335" s="6">
        <f t="shared" ca="1" si="73"/>
        <v>18.564545221202472</v>
      </c>
      <c r="Q335" s="6">
        <f t="shared" ca="1" si="73"/>
        <v>17.55174934442228</v>
      </c>
      <c r="R335" s="58"/>
      <c r="S335" s="58">
        <f t="shared" ca="1" si="71"/>
        <v>18.564545221202472</v>
      </c>
      <c r="T335" s="7">
        <f ca="1">SMALL($S$5:$S$1004,ROWS($S$5:S335))</f>
        <v>17.015867084421949</v>
      </c>
      <c r="U335" s="11">
        <f ca="1">ROWS($S$5:S335)/COUNT($S$5:$S$1004)</f>
        <v>0.33100000000000002</v>
      </c>
      <c r="V335" s="8"/>
      <c r="W335" s="8"/>
      <c r="Y335" s="8"/>
      <c r="Z335" s="8"/>
      <c r="AA335" s="8"/>
      <c r="AB335" s="8"/>
      <c r="AC335" s="8"/>
      <c r="AD335" s="8"/>
      <c r="AF335" s="7"/>
      <c r="AG335" s="7"/>
      <c r="AH335" s="7"/>
      <c r="AI335" s="58"/>
      <c r="AJ335" s="7"/>
      <c r="AK335" s="7"/>
      <c r="AL335" s="59"/>
      <c r="AM335" s="59"/>
      <c r="AN335" s="59"/>
      <c r="AO335" s="59"/>
      <c r="AP335" s="59"/>
      <c r="AQ335" s="59"/>
    </row>
    <row r="336" spans="1:43" hidden="1" x14ac:dyDescent="0.25">
      <c r="A336" s="58">
        <f t="shared" ca="1" si="72"/>
        <v>3.7574609146589797</v>
      </c>
      <c r="B336" s="58">
        <f t="shared" ca="1" si="72"/>
        <v>2.3459874890441457</v>
      </c>
      <c r="C336" s="58">
        <f t="shared" ca="1" si="72"/>
        <v>2.2879782405679769</v>
      </c>
      <c r="D336" s="58">
        <f t="shared" ca="1" si="72"/>
        <v>2.3911712342222575</v>
      </c>
      <c r="E336" s="58">
        <f t="shared" ca="1" si="72"/>
        <v>4.6770160003446346</v>
      </c>
      <c r="F336" s="58">
        <f t="shared" ca="1" si="72"/>
        <v>3.4430427531383292</v>
      </c>
      <c r="G336" s="58">
        <f t="shared" ca="1" si="72"/>
        <v>0.69526341233497502</v>
      </c>
      <c r="H336" s="58">
        <f t="shared" ca="1" si="72"/>
        <v>5.0364290247967354</v>
      </c>
      <c r="I336" s="58">
        <f t="shared" ca="1" si="72"/>
        <v>3.6470110161753455</v>
      </c>
      <c r="J336" s="58">
        <f t="shared" ca="1" si="72"/>
        <v>5.7799789879379349</v>
      </c>
      <c r="K336" s="58">
        <f t="shared" ca="1" si="72"/>
        <v>4.1858592828271792</v>
      </c>
      <c r="L336" s="58"/>
      <c r="M336" s="6">
        <f t="shared" ca="1" si="73"/>
        <v>12.520681555499866</v>
      </c>
      <c r="N336" s="6">
        <f t="shared" ca="1" si="73"/>
        <v>12.623874549154147</v>
      </c>
      <c r="O336" s="6">
        <f t="shared" ca="1" si="73"/>
        <v>12.802982477326715</v>
      </c>
      <c r="P336" s="6">
        <f t="shared" ca="1" si="73"/>
        <v>13.621900541185001</v>
      </c>
      <c r="Q336" s="6">
        <f t="shared" ca="1" si="73"/>
        <v>16.245291797012698</v>
      </c>
      <c r="R336" s="58"/>
      <c r="S336" s="58">
        <f t="shared" ca="1" si="71"/>
        <v>16.245291797012698</v>
      </c>
      <c r="T336" s="7">
        <f ca="1">SMALL($S$5:$S$1004,ROWS($S$5:S336))</f>
        <v>17.016728352547119</v>
      </c>
      <c r="U336" s="11">
        <f ca="1">ROWS($S$5:S336)/COUNT($S$5:$S$1004)</f>
        <v>0.33200000000000002</v>
      </c>
      <c r="V336" s="8"/>
      <c r="W336" s="8"/>
      <c r="Y336" s="8"/>
      <c r="Z336" s="8"/>
      <c r="AA336" s="8"/>
      <c r="AB336" s="8"/>
      <c r="AC336" s="8"/>
      <c r="AD336" s="8"/>
      <c r="AF336" s="7"/>
      <c r="AG336" s="7"/>
      <c r="AH336" s="7"/>
      <c r="AI336" s="58"/>
      <c r="AJ336" s="7"/>
      <c r="AK336" s="7"/>
      <c r="AL336" s="59"/>
      <c r="AM336" s="59"/>
      <c r="AN336" s="59"/>
      <c r="AO336" s="59"/>
      <c r="AP336" s="59"/>
      <c r="AQ336" s="59"/>
    </row>
    <row r="337" spans="1:43" hidden="1" x14ac:dyDescent="0.25">
      <c r="A337" s="58">
        <f t="shared" ca="1" si="72"/>
        <v>2.5768779136587803</v>
      </c>
      <c r="B337" s="58">
        <f t="shared" ca="1" si="72"/>
        <v>1.239813145788347</v>
      </c>
      <c r="C337" s="58">
        <f t="shared" ca="1" si="72"/>
        <v>4.7145174407399333</v>
      </c>
      <c r="D337" s="58">
        <f t="shared" ca="1" si="72"/>
        <v>1.8568650366477437</v>
      </c>
      <c r="E337" s="58">
        <f t="shared" ca="1" si="72"/>
        <v>5.2816206331116398</v>
      </c>
      <c r="F337" s="58">
        <f t="shared" ca="1" si="72"/>
        <v>4.812401970178418</v>
      </c>
      <c r="G337" s="58">
        <f t="shared" ca="1" si="72"/>
        <v>2.7521855953374996</v>
      </c>
      <c r="H337" s="58">
        <f t="shared" ca="1" si="72"/>
        <v>4.8351620303810812</v>
      </c>
      <c r="I337" s="58">
        <f t="shared" ca="1" si="72"/>
        <v>5.010188374018484</v>
      </c>
      <c r="J337" s="58">
        <f t="shared" ca="1" si="72"/>
        <v>5.3031054874703152</v>
      </c>
      <c r="K337" s="58">
        <f t="shared" ca="1" si="72"/>
        <v>2.0863012973951269</v>
      </c>
      <c r="L337" s="58"/>
      <c r="M337" s="6">
        <f t="shared" ca="1" si="73"/>
        <v>15.346686437206529</v>
      </c>
      <c r="N337" s="6">
        <f t="shared" ca="1" si="73"/>
        <v>12.489034033114338</v>
      </c>
      <c r="O337" s="6">
        <f t="shared" ca="1" si="73"/>
        <v>11.824539266370302</v>
      </c>
      <c r="P337" s="6">
        <f t="shared" ca="1" si="73"/>
        <v>13.148704787380378</v>
      </c>
      <c r="Q337" s="6">
        <f t="shared" ca="1" si="73"/>
        <v>13.442897106676195</v>
      </c>
      <c r="R337" s="58"/>
      <c r="S337" s="58">
        <f t="shared" ca="1" si="71"/>
        <v>15.346686437206529</v>
      </c>
      <c r="T337" s="7">
        <f ca="1">SMALL($S$5:$S$1004,ROWS($S$5:S337))</f>
        <v>17.030707862188748</v>
      </c>
      <c r="U337" s="11">
        <f ca="1">ROWS($S$5:S337)/COUNT($S$5:$S$1004)</f>
        <v>0.33300000000000002</v>
      </c>
      <c r="V337" s="8"/>
      <c r="W337" s="8"/>
      <c r="Y337" s="8"/>
      <c r="Z337" s="8"/>
      <c r="AA337" s="8"/>
      <c r="AB337" s="8"/>
      <c r="AC337" s="8"/>
      <c r="AD337" s="8"/>
      <c r="AF337" s="7"/>
      <c r="AG337" s="7"/>
      <c r="AH337" s="7"/>
      <c r="AI337" s="58"/>
      <c r="AJ337" s="7"/>
      <c r="AK337" s="7"/>
      <c r="AL337" s="59"/>
      <c r="AM337" s="59"/>
      <c r="AN337" s="59"/>
      <c r="AO337" s="59"/>
      <c r="AP337" s="59"/>
      <c r="AQ337" s="59"/>
    </row>
    <row r="338" spans="1:43" hidden="1" x14ac:dyDescent="0.25">
      <c r="A338" s="58">
        <f t="shared" ca="1" si="72"/>
        <v>2.5540162731838887</v>
      </c>
      <c r="B338" s="58">
        <f t="shared" ca="1" si="72"/>
        <v>3.1405893472725364</v>
      </c>
      <c r="C338" s="58">
        <f t="shared" ca="1" si="72"/>
        <v>3.6045446969202115</v>
      </c>
      <c r="D338" s="58">
        <f t="shared" ca="1" si="72"/>
        <v>1.6607699444766897</v>
      </c>
      <c r="E338" s="58">
        <f t="shared" ca="1" si="72"/>
        <v>7.2062358665941613</v>
      </c>
      <c r="F338" s="58">
        <f t="shared" ca="1" si="72"/>
        <v>2.0705378988521588</v>
      </c>
      <c r="G338" s="58">
        <f t="shared" ca="1" si="72"/>
        <v>2.1349074778703439</v>
      </c>
      <c r="H338" s="58">
        <f t="shared" ca="1" si="72"/>
        <v>5.4058558699918979</v>
      </c>
      <c r="I338" s="58">
        <f t="shared" ca="1" si="72"/>
        <v>3.4422965816947579</v>
      </c>
      <c r="J338" s="58">
        <f t="shared" ca="1" si="72"/>
        <v>7.3270784842816887</v>
      </c>
      <c r="K338" s="58">
        <f t="shared" ca="1" si="72"/>
        <v>3.3020481632908623</v>
      </c>
      <c r="L338" s="58"/>
      <c r="M338" s="6">
        <f t="shared" ca="1" si="73"/>
        <v>15.620546932256133</v>
      </c>
      <c r="N338" s="6">
        <f t="shared" ca="1" si="73"/>
        <v>13.676772179812611</v>
      </c>
      <c r="O338" s="6">
        <f t="shared" ca="1" si="73"/>
        <v>17.673903698148386</v>
      </c>
      <c r="P338" s="6">
        <f t="shared" ca="1" si="73"/>
        <v>11.955471991110315</v>
      </c>
      <c r="Q338" s="6">
        <f t="shared" ca="1" si="73"/>
        <v>19.054729247149456</v>
      </c>
      <c r="R338" s="58"/>
      <c r="S338" s="58">
        <f t="shared" ca="1" si="71"/>
        <v>19.054729247149456</v>
      </c>
      <c r="T338" s="7">
        <f ca="1">SMALL($S$5:$S$1004,ROWS($S$5:S338))</f>
        <v>17.036799526678216</v>
      </c>
      <c r="U338" s="11">
        <f ca="1">ROWS($S$5:S338)/COUNT($S$5:$S$1004)</f>
        <v>0.33400000000000002</v>
      </c>
      <c r="V338" s="8"/>
      <c r="W338" s="8"/>
      <c r="Y338" s="8"/>
      <c r="Z338" s="8"/>
      <c r="AA338" s="8"/>
      <c r="AB338" s="8"/>
      <c r="AC338" s="8"/>
      <c r="AD338" s="8"/>
      <c r="AF338" s="7"/>
      <c r="AG338" s="7"/>
      <c r="AH338" s="7"/>
      <c r="AI338" s="58"/>
      <c r="AJ338" s="7"/>
      <c r="AK338" s="7"/>
      <c r="AL338" s="59"/>
      <c r="AM338" s="59"/>
      <c r="AN338" s="59"/>
      <c r="AO338" s="59"/>
      <c r="AP338" s="59"/>
      <c r="AQ338" s="59"/>
    </row>
    <row r="339" spans="1:43" hidden="1" x14ac:dyDescent="0.25">
      <c r="A339" s="58">
        <f t="shared" ca="1" si="72"/>
        <v>3.9228221184175669</v>
      </c>
      <c r="B339" s="58">
        <f t="shared" ca="1" si="72"/>
        <v>2.4228000024716123</v>
      </c>
      <c r="C339" s="58">
        <f t="shared" ca="1" si="72"/>
        <v>3.9314946435470666</v>
      </c>
      <c r="D339" s="58">
        <f t="shared" ca="1" si="72"/>
        <v>1.358775014210162</v>
      </c>
      <c r="E339" s="58">
        <f t="shared" ca="1" si="72"/>
        <v>5.3540271584433423</v>
      </c>
      <c r="F339" s="58">
        <f t="shared" ca="1" si="72"/>
        <v>3.8878358097455452</v>
      </c>
      <c r="G339" s="58">
        <f t="shared" ca="1" si="72"/>
        <v>0.90126043248955523</v>
      </c>
      <c r="H339" s="58">
        <f t="shared" ca="1" si="72"/>
        <v>3.4865001698712295</v>
      </c>
      <c r="I339" s="58">
        <f t="shared" ca="1" si="72"/>
        <v>3.2781162824541439</v>
      </c>
      <c r="J339" s="58">
        <f t="shared" ca="1" si="72"/>
        <v>6.5655592284406872</v>
      </c>
      <c r="K339" s="58">
        <f t="shared" ca="1" si="72"/>
        <v>5.2128868000727238</v>
      </c>
      <c r="L339" s="58"/>
      <c r="M339" s="6">
        <f t="shared" ca="1" si="73"/>
        <v>15.321136422894876</v>
      </c>
      <c r="N339" s="6">
        <f t="shared" ca="1" si="73"/>
        <v>12.748416793557972</v>
      </c>
      <c r="O339" s="6">
        <f t="shared" ca="1" si="73"/>
        <v>14.342386389355642</v>
      </c>
      <c r="P339" s="6">
        <f t="shared" ca="1" si="73"/>
        <v>14.801638894744025</v>
      </c>
      <c r="Q339" s="6">
        <f t="shared" ca="1" si="73"/>
        <v>16.476214130858907</v>
      </c>
      <c r="R339" s="58"/>
      <c r="S339" s="58">
        <f t="shared" ca="1" si="71"/>
        <v>16.476214130858907</v>
      </c>
      <c r="T339" s="7">
        <f ca="1">SMALL($S$5:$S$1004,ROWS($S$5:S339))</f>
        <v>17.043226077152692</v>
      </c>
      <c r="U339" s="11">
        <f ca="1">ROWS($S$5:S339)/COUNT($S$5:$S$1004)</f>
        <v>0.33500000000000002</v>
      </c>
      <c r="V339" s="8"/>
      <c r="W339" s="8"/>
      <c r="Y339" s="8"/>
      <c r="Z339" s="8"/>
      <c r="AA339" s="8"/>
      <c r="AB339" s="8"/>
      <c r="AC339" s="8"/>
      <c r="AD339" s="8"/>
      <c r="AF339" s="7"/>
      <c r="AG339" s="7"/>
      <c r="AH339" s="7"/>
      <c r="AI339" s="58"/>
      <c r="AJ339" s="7"/>
      <c r="AK339" s="7"/>
      <c r="AL339" s="59"/>
      <c r="AM339" s="59"/>
      <c r="AN339" s="59"/>
      <c r="AO339" s="59"/>
      <c r="AP339" s="59"/>
      <c r="AQ339" s="59"/>
    </row>
    <row r="340" spans="1:43" hidden="1" x14ac:dyDescent="0.25">
      <c r="A340" s="58">
        <f t="shared" ca="1" si="72"/>
        <v>4.6666510722311063</v>
      </c>
      <c r="B340" s="58">
        <f t="shared" ca="1" si="72"/>
        <v>2.2089888369892732</v>
      </c>
      <c r="C340" s="58">
        <f t="shared" ca="1" si="72"/>
        <v>2.9082765454031727</v>
      </c>
      <c r="D340" s="58">
        <f t="shared" ca="1" si="72"/>
        <v>1.646793921150066</v>
      </c>
      <c r="E340" s="58">
        <f t="shared" ca="1" si="72"/>
        <v>5.9162634692163625</v>
      </c>
      <c r="F340" s="58">
        <f t="shared" ca="1" si="72"/>
        <v>4.7318478186144919</v>
      </c>
      <c r="G340" s="58">
        <f t="shared" ca="1" si="72"/>
        <v>1.1329054511474153</v>
      </c>
      <c r="H340" s="58">
        <f t="shared" ca="1" si="72"/>
        <v>3.9783778670118131</v>
      </c>
      <c r="I340" s="58">
        <f t="shared" ca="1" si="72"/>
        <v>5.9778638772330019</v>
      </c>
      <c r="J340" s="58">
        <f t="shared" ca="1" si="72"/>
        <v>6.9366620512909263</v>
      </c>
      <c r="K340" s="58">
        <f t="shared" ca="1" si="72"/>
        <v>2.0392110836442923</v>
      </c>
      <c r="L340" s="58"/>
      <c r="M340" s="6">
        <f t="shared" ca="1" si="73"/>
        <v>15.644495120072619</v>
      </c>
      <c r="N340" s="6">
        <f t="shared" ca="1" si="73"/>
        <v>14.383012495819514</v>
      </c>
      <c r="O340" s="6">
        <f t="shared" ca="1" si="73"/>
        <v>15.061914357496562</v>
      </c>
      <c r="P340" s="6">
        <f t="shared" ca="1" si="73"/>
        <v>14.957911616481059</v>
      </c>
      <c r="Q340" s="6">
        <f t="shared" ca="1" si="73"/>
        <v>14.14284125686174</v>
      </c>
      <c r="R340" s="58"/>
      <c r="S340" s="58">
        <f t="shared" ca="1" si="71"/>
        <v>15.644495120072619</v>
      </c>
      <c r="T340" s="7">
        <f ca="1">SMALL($S$5:$S$1004,ROWS($S$5:S340))</f>
        <v>17.044211061378043</v>
      </c>
      <c r="U340" s="11">
        <f ca="1">ROWS($S$5:S340)/COUNT($S$5:$S$1004)</f>
        <v>0.33600000000000002</v>
      </c>
      <c r="V340" s="8"/>
      <c r="W340" s="8"/>
      <c r="Y340" s="8"/>
      <c r="Z340" s="8"/>
      <c r="AA340" s="8"/>
      <c r="AB340" s="8"/>
      <c r="AC340" s="8"/>
      <c r="AD340" s="8"/>
      <c r="AF340" s="7"/>
      <c r="AG340" s="7"/>
      <c r="AH340" s="7"/>
      <c r="AI340" s="58"/>
      <c r="AJ340" s="7"/>
      <c r="AK340" s="7"/>
      <c r="AL340" s="59"/>
      <c r="AM340" s="59"/>
      <c r="AN340" s="59"/>
      <c r="AO340" s="59"/>
      <c r="AP340" s="59"/>
      <c r="AQ340" s="59"/>
    </row>
    <row r="341" spans="1:43" hidden="1" x14ac:dyDescent="0.25">
      <c r="A341" s="58">
        <f t="shared" ca="1" si="72"/>
        <v>2.825597472933346</v>
      </c>
      <c r="B341" s="58">
        <f t="shared" ca="1" si="72"/>
        <v>4.0611016523309988</v>
      </c>
      <c r="C341" s="58">
        <f t="shared" ca="1" si="72"/>
        <v>2.8616854309017388</v>
      </c>
      <c r="D341" s="58">
        <f t="shared" ca="1" si="72"/>
        <v>2.8153554457412646</v>
      </c>
      <c r="E341" s="58">
        <f t="shared" ca="1" si="72"/>
        <v>4.8773207907594482</v>
      </c>
      <c r="F341" s="58">
        <f t="shared" ca="1" si="72"/>
        <v>3.856283449280602</v>
      </c>
      <c r="G341" s="58">
        <f t="shared" ca="1" si="72"/>
        <v>1.9999337824667469</v>
      </c>
      <c r="H341" s="58">
        <f t="shared" ca="1" si="72"/>
        <v>3.3921494068643994</v>
      </c>
      <c r="I341" s="58">
        <f t="shared" ca="1" si="72"/>
        <v>6.4678702347874282</v>
      </c>
      <c r="J341" s="58">
        <f t="shared" ca="1" si="72"/>
        <v>5.8685203635347758</v>
      </c>
      <c r="K341" s="58">
        <f t="shared" ca="1" si="72"/>
        <v>4.3597812673972971</v>
      </c>
      <c r="L341" s="58"/>
      <c r="M341" s="6">
        <f t="shared" ca="1" si="73"/>
        <v>13.555737049836608</v>
      </c>
      <c r="N341" s="6">
        <f t="shared" ca="1" si="73"/>
        <v>13.509407064676132</v>
      </c>
      <c r="O341" s="6">
        <f t="shared" ca="1" si="73"/>
        <v>14.806942806625223</v>
      </c>
      <c r="P341" s="6">
        <f t="shared" ca="1" si="73"/>
        <v>18.745036603796326</v>
      </c>
      <c r="Q341" s="6">
        <f t="shared" ca="1" si="73"/>
        <v>16.690353117352146</v>
      </c>
      <c r="R341" s="58"/>
      <c r="S341" s="58">
        <f t="shared" ca="1" si="71"/>
        <v>18.745036603796326</v>
      </c>
      <c r="T341" s="7">
        <f ca="1">SMALL($S$5:$S$1004,ROWS($S$5:S341))</f>
        <v>17.045324140648887</v>
      </c>
      <c r="U341" s="11">
        <f ca="1">ROWS($S$5:S341)/COUNT($S$5:$S$1004)</f>
        <v>0.33700000000000002</v>
      </c>
      <c r="V341" s="8"/>
      <c r="W341" s="8"/>
      <c r="Y341" s="8"/>
      <c r="Z341" s="8"/>
      <c r="AA341" s="8"/>
      <c r="AB341" s="8"/>
      <c r="AC341" s="8"/>
      <c r="AD341" s="8"/>
      <c r="AF341" s="7"/>
      <c r="AG341" s="7"/>
      <c r="AH341" s="7"/>
      <c r="AI341" s="58"/>
      <c r="AJ341" s="7"/>
      <c r="AK341" s="7"/>
      <c r="AL341" s="59"/>
      <c r="AM341" s="59"/>
      <c r="AN341" s="59"/>
      <c r="AO341" s="59"/>
      <c r="AP341" s="59"/>
      <c r="AQ341" s="59"/>
    </row>
    <row r="342" spans="1:43" hidden="1" x14ac:dyDescent="0.25">
      <c r="A342" s="58">
        <f t="shared" ca="1" si="72"/>
        <v>4.5634832139654797</v>
      </c>
      <c r="B342" s="58">
        <f t="shared" ca="1" si="72"/>
        <v>4.230388625337385</v>
      </c>
      <c r="C342" s="58">
        <f t="shared" ca="1" si="72"/>
        <v>2.5398586547473361</v>
      </c>
      <c r="D342" s="58">
        <f t="shared" ca="1" si="72"/>
        <v>2.3871539411611526</v>
      </c>
      <c r="E342" s="58">
        <f t="shared" ca="1" si="72"/>
        <v>6.4482716233162538</v>
      </c>
      <c r="F342" s="58">
        <f t="shared" ca="1" si="72"/>
        <v>2.4972508731189316</v>
      </c>
      <c r="G342" s="58">
        <f t="shared" ca="1" si="72"/>
        <v>0.51237261091254382</v>
      </c>
      <c r="H342" s="58">
        <f t="shared" ca="1" si="72"/>
        <v>4.0222520743341814</v>
      </c>
      <c r="I342" s="58">
        <f t="shared" ca="1" si="72"/>
        <v>4.3382646387532464</v>
      </c>
      <c r="J342" s="58">
        <f t="shared" ca="1" si="72"/>
        <v>5.3963548241717758</v>
      </c>
      <c r="K342" s="58">
        <f t="shared" ca="1" si="72"/>
        <v>2.4133219922892573</v>
      </c>
      <c r="L342" s="58"/>
      <c r="M342" s="6">
        <f t="shared" ca="1" si="73"/>
        <v>13.012069303797135</v>
      </c>
      <c r="N342" s="6">
        <f t="shared" ca="1" si="73"/>
        <v>12.859364590210951</v>
      </c>
      <c r="O342" s="6">
        <f t="shared" ca="1" si="73"/>
        <v>16.075015072825416</v>
      </c>
      <c r="P342" s="6">
        <f t="shared" ca="1" si="73"/>
        <v>13.479226129498819</v>
      </c>
      <c r="Q342" s="6">
        <f t="shared" ca="1" si="73"/>
        <v>17.114234315277077</v>
      </c>
      <c r="R342" s="58"/>
      <c r="S342" s="58">
        <f t="shared" ca="1" si="71"/>
        <v>17.114234315277077</v>
      </c>
      <c r="T342" s="7">
        <f ca="1">SMALL($S$5:$S$1004,ROWS($S$5:S342))</f>
        <v>17.050379324978842</v>
      </c>
      <c r="U342" s="11">
        <f ca="1">ROWS($S$5:S342)/COUNT($S$5:$S$1004)</f>
        <v>0.33800000000000002</v>
      </c>
      <c r="V342" s="8"/>
      <c r="W342" s="8"/>
      <c r="Y342" s="8"/>
      <c r="Z342" s="8"/>
      <c r="AA342" s="8"/>
      <c r="AB342" s="8"/>
      <c r="AC342" s="8"/>
      <c r="AD342" s="8"/>
      <c r="AF342" s="7"/>
      <c r="AG342" s="7"/>
      <c r="AH342" s="7"/>
      <c r="AI342" s="58"/>
      <c r="AJ342" s="7"/>
      <c r="AK342" s="7"/>
      <c r="AL342" s="59"/>
      <c r="AM342" s="59"/>
      <c r="AN342" s="59"/>
      <c r="AO342" s="59"/>
      <c r="AP342" s="59"/>
      <c r="AQ342" s="59"/>
    </row>
    <row r="343" spans="1:43" hidden="1" x14ac:dyDescent="0.25">
      <c r="A343" s="58">
        <f t="shared" ca="1" si="72"/>
        <v>4.5177762405344115</v>
      </c>
      <c r="B343" s="58">
        <f t="shared" ca="1" si="72"/>
        <v>4.1310847888431539</v>
      </c>
      <c r="C343" s="58">
        <f t="shared" ca="1" si="72"/>
        <v>2.072122376658772</v>
      </c>
      <c r="D343" s="58">
        <f t="shared" ca="1" si="72"/>
        <v>1.463158359705345</v>
      </c>
      <c r="E343" s="58">
        <f t="shared" ca="1" si="72"/>
        <v>4.0438283912211821</v>
      </c>
      <c r="F343" s="58">
        <f t="shared" ca="1" si="72"/>
        <v>2.5263372289182153</v>
      </c>
      <c r="G343" s="58">
        <f t="shared" ca="1" si="72"/>
        <v>1.6778904379518886</v>
      </c>
      <c r="H343" s="58">
        <f t="shared" ca="1" si="72"/>
        <v>5.079035026480291</v>
      </c>
      <c r="I343" s="58">
        <f t="shared" ca="1" si="72"/>
        <v>4.1020268703626384</v>
      </c>
      <c r="J343" s="58">
        <f t="shared" ca="1" si="72"/>
        <v>4.8984061980142268</v>
      </c>
      <c r="K343" s="58">
        <f t="shared" ca="1" si="72"/>
        <v>4.248297060425914</v>
      </c>
      <c r="L343" s="58"/>
      <c r="M343" s="6">
        <f t="shared" ca="1" si="73"/>
        <v>13.1661952531593</v>
      </c>
      <c r="N343" s="6">
        <f t="shared" ca="1" si="73"/>
        <v>12.557231236205872</v>
      </c>
      <c r="O343" s="6">
        <f t="shared" ca="1" si="73"/>
        <v>13.073319378078564</v>
      </c>
      <c r="P343" s="6">
        <f t="shared" ca="1" si="73"/>
        <v>15.007745948549923</v>
      </c>
      <c r="Q343" s="6">
        <f t="shared" ca="1" si="73"/>
        <v>17.50224526697054</v>
      </c>
      <c r="R343" s="58"/>
      <c r="S343" s="58">
        <f t="shared" ca="1" si="71"/>
        <v>17.50224526697054</v>
      </c>
      <c r="T343" s="7">
        <f ca="1">SMALL($S$5:$S$1004,ROWS($S$5:S343))</f>
        <v>17.051155069369649</v>
      </c>
      <c r="U343" s="11">
        <f ca="1">ROWS($S$5:S343)/COUNT($S$5:$S$1004)</f>
        <v>0.33900000000000002</v>
      </c>
      <c r="V343" s="8"/>
      <c r="W343" s="8"/>
      <c r="Y343" s="8"/>
      <c r="Z343" s="8"/>
      <c r="AA343" s="8"/>
      <c r="AB343" s="8"/>
      <c r="AC343" s="8"/>
      <c r="AD343" s="8"/>
      <c r="AF343" s="7"/>
      <c r="AG343" s="7"/>
      <c r="AH343" s="7"/>
      <c r="AI343" s="58"/>
      <c r="AJ343" s="7"/>
      <c r="AK343" s="7"/>
      <c r="AL343" s="59"/>
      <c r="AM343" s="59"/>
      <c r="AN343" s="59"/>
      <c r="AO343" s="59"/>
      <c r="AP343" s="59"/>
      <c r="AQ343" s="59"/>
    </row>
    <row r="344" spans="1:43" hidden="1" x14ac:dyDescent="0.25">
      <c r="A344" s="58">
        <f t="shared" ca="1" si="72"/>
        <v>4.0381677467657155</v>
      </c>
      <c r="B344" s="58">
        <f t="shared" ca="1" si="72"/>
        <v>4.5532819647065086</v>
      </c>
      <c r="C344" s="58">
        <f t="shared" ca="1" si="72"/>
        <v>3.3880726410042366</v>
      </c>
      <c r="D344" s="58">
        <f t="shared" ca="1" si="72"/>
        <v>2.8655461092487453</v>
      </c>
      <c r="E344" s="58">
        <f t="shared" ca="1" si="72"/>
        <v>7.6275045096864309</v>
      </c>
      <c r="F344" s="58">
        <f t="shared" ca="1" si="72"/>
        <v>3.4287261391281416</v>
      </c>
      <c r="G344" s="58">
        <f t="shared" ca="1" si="72"/>
        <v>2.3141891059078552</v>
      </c>
      <c r="H344" s="58">
        <f t="shared" ca="1" si="72"/>
        <v>4.5354372954164077</v>
      </c>
      <c r="I344" s="58">
        <f t="shared" ca="1" si="72"/>
        <v>4.9671900702067902</v>
      </c>
      <c r="J344" s="58">
        <f t="shared" ca="1" si="72"/>
        <v>4.801460976404659</v>
      </c>
      <c r="K344" s="58">
        <f t="shared" ca="1" si="72"/>
        <v>3.2351097937337343</v>
      </c>
      <c r="L344" s="58"/>
      <c r="M344" s="6">
        <f t="shared" ca="1" si="73"/>
        <v>14.541890470082466</v>
      </c>
      <c r="N344" s="6">
        <f t="shared" ca="1" si="73"/>
        <v>14.019363938326975</v>
      </c>
      <c r="O344" s="6">
        <f t="shared" ca="1" si="73"/>
        <v>16.982247450797598</v>
      </c>
      <c r="P344" s="6">
        <f t="shared" ca="1" si="73"/>
        <v>16.184307967775176</v>
      </c>
      <c r="Q344" s="6">
        <f t="shared" ca="1" si="73"/>
        <v>19.951333563543081</v>
      </c>
      <c r="R344" s="58"/>
      <c r="S344" s="58">
        <f t="shared" ca="1" si="71"/>
        <v>19.951333563543081</v>
      </c>
      <c r="T344" s="7">
        <f ca="1">SMALL($S$5:$S$1004,ROWS($S$5:S344))</f>
        <v>17.055083208000326</v>
      </c>
      <c r="U344" s="11">
        <f ca="1">ROWS($S$5:S344)/COUNT($S$5:$S$1004)</f>
        <v>0.34</v>
      </c>
      <c r="V344" s="8"/>
      <c r="W344" s="8"/>
      <c r="Y344" s="8"/>
      <c r="Z344" s="8"/>
      <c r="AA344" s="8"/>
      <c r="AB344" s="8"/>
      <c r="AC344" s="8"/>
      <c r="AD344" s="8"/>
      <c r="AF344" s="7"/>
      <c r="AG344" s="7"/>
      <c r="AH344" s="7"/>
      <c r="AI344" s="58"/>
      <c r="AJ344" s="7"/>
      <c r="AK344" s="7"/>
      <c r="AL344" s="59"/>
      <c r="AM344" s="59"/>
      <c r="AN344" s="59"/>
      <c r="AO344" s="59"/>
      <c r="AP344" s="59"/>
      <c r="AQ344" s="59"/>
    </row>
    <row r="345" spans="1:43" hidden="1" x14ac:dyDescent="0.25">
      <c r="A345" s="58">
        <f t="shared" ref="A345:K354" ca="1" si="74">A$2+(A$3-A$2)*RAND()</f>
        <v>2.4202667175494241</v>
      </c>
      <c r="B345" s="58">
        <f t="shared" ca="1" si="74"/>
        <v>3.7176413462222775</v>
      </c>
      <c r="C345" s="58">
        <f t="shared" ca="1" si="74"/>
        <v>4.6430458300607507</v>
      </c>
      <c r="D345" s="58">
        <f t="shared" ca="1" si="74"/>
        <v>2.5543224534160913</v>
      </c>
      <c r="E345" s="58">
        <f t="shared" ca="1" si="74"/>
        <v>4.6982016627798586</v>
      </c>
      <c r="F345" s="58">
        <f t="shared" ca="1" si="74"/>
        <v>3.1138855399198508</v>
      </c>
      <c r="G345" s="58">
        <f t="shared" ca="1" si="74"/>
        <v>2.8809418135876346</v>
      </c>
      <c r="H345" s="58">
        <f t="shared" ca="1" si="74"/>
        <v>3.6252642756963565</v>
      </c>
      <c r="I345" s="58">
        <f t="shared" ca="1" si="74"/>
        <v>4.5622293262370874</v>
      </c>
      <c r="J345" s="58">
        <f t="shared" ca="1" si="74"/>
        <v>4.1624530630093535</v>
      </c>
      <c r="K345" s="58">
        <f t="shared" ca="1" si="74"/>
        <v>4.0993819986276305</v>
      </c>
      <c r="L345" s="58"/>
      <c r="M345" s="6">
        <f t="shared" ref="M345:Q354" ca="1" si="75">SUMIF(M$4,"*"&amp;$A$4&amp;"*",$A345)+SUMIF(M$4,"*"&amp;$B$4&amp;"*",$B345)+SUMIF(M$4,"*"&amp;$C$4&amp;"*",$C345)+SUMIF(M$4,"*"&amp;$D$4&amp;"*",$D345)+SUMIF(M$4,"*"&amp;$E$4&amp;"*",$E345)+SUMIF(M$4,"*"&amp;$F$4&amp;"*",$F345)+SUMIF(M$4,"*"&amp;$G$4&amp;"*",$G345)+SUMIF(M$4,"*"&amp;$H$4&amp;"*",$H345)+SUMIF(M$4,"*"&amp;$I$4&amp;"*",$I345)+SUMIF(M$4,"*"&amp;$J$4&amp;"*",$J345)+SUMIF(M$4,"*"&amp;$K$4&amp;"*",$K345)</f>
        <v>14.106707424207164</v>
      </c>
      <c r="N345" s="6">
        <f t="shared" ca="1" si="75"/>
        <v>12.017984047562503</v>
      </c>
      <c r="O345" s="6">
        <f t="shared" ca="1" si="75"/>
        <v>12.57829607201149</v>
      </c>
      <c r="P345" s="6">
        <f t="shared" ca="1" si="75"/>
        <v>15.493138211006848</v>
      </c>
      <c r="Q345" s="6">
        <f t="shared" ca="1" si="75"/>
        <v>16.140489283326122</v>
      </c>
      <c r="R345" s="58"/>
      <c r="S345" s="58">
        <f t="shared" ca="1" si="71"/>
        <v>16.140489283326122</v>
      </c>
      <c r="T345" s="7">
        <f ca="1">SMALL($S$5:$S$1004,ROWS($S$5:S345))</f>
        <v>17.060635469080164</v>
      </c>
      <c r="U345" s="11">
        <f ca="1">ROWS($S$5:S345)/COUNT($S$5:$S$1004)</f>
        <v>0.34100000000000003</v>
      </c>
      <c r="V345" s="8"/>
      <c r="W345" s="8"/>
      <c r="Y345" s="8"/>
      <c r="Z345" s="8"/>
      <c r="AA345" s="8"/>
      <c r="AB345" s="8"/>
      <c r="AC345" s="8"/>
      <c r="AD345" s="8"/>
      <c r="AF345" s="7"/>
      <c r="AG345" s="7"/>
      <c r="AH345" s="7"/>
      <c r="AI345" s="58"/>
      <c r="AJ345" s="7"/>
      <c r="AK345" s="7"/>
      <c r="AL345" s="59"/>
      <c r="AM345" s="59"/>
      <c r="AN345" s="59"/>
      <c r="AO345" s="59"/>
      <c r="AP345" s="59"/>
      <c r="AQ345" s="59"/>
    </row>
    <row r="346" spans="1:43" hidden="1" x14ac:dyDescent="0.25">
      <c r="A346" s="58">
        <f t="shared" ca="1" si="74"/>
        <v>5.4709010900403321</v>
      </c>
      <c r="B346" s="58">
        <f t="shared" ca="1" si="74"/>
        <v>2.7071124851566046</v>
      </c>
      <c r="C346" s="58">
        <f t="shared" ca="1" si="74"/>
        <v>1.8232436310569242</v>
      </c>
      <c r="D346" s="58">
        <f t="shared" ca="1" si="74"/>
        <v>2.0565705327450248</v>
      </c>
      <c r="E346" s="58">
        <f t="shared" ca="1" si="74"/>
        <v>7.3181518762056559</v>
      </c>
      <c r="F346" s="58">
        <f t="shared" ca="1" si="74"/>
        <v>2.6386613147017579</v>
      </c>
      <c r="G346" s="58">
        <f t="shared" ca="1" si="74"/>
        <v>1.9097359856818039</v>
      </c>
      <c r="H346" s="58">
        <f t="shared" ca="1" si="74"/>
        <v>3.0888209595790586</v>
      </c>
      <c r="I346" s="58">
        <f t="shared" ca="1" si="74"/>
        <v>6.7579135789940779</v>
      </c>
      <c r="J346" s="58">
        <f t="shared" ca="1" si="74"/>
        <v>5.9056889403667441</v>
      </c>
      <c r="K346" s="58">
        <f t="shared" ca="1" si="74"/>
        <v>4.1725908339351356</v>
      </c>
      <c r="L346" s="58"/>
      <c r="M346" s="6">
        <f t="shared" ca="1" si="75"/>
        <v>15.109569647145804</v>
      </c>
      <c r="N346" s="6">
        <f t="shared" ca="1" si="75"/>
        <v>15.342896548833904</v>
      </c>
      <c r="O346" s="6">
        <f t="shared" ca="1" si="75"/>
        <v>15.930953301729005</v>
      </c>
      <c r="P346" s="6">
        <f t="shared" ca="1" si="75"/>
        <v>16.276278212787574</v>
      </c>
      <c r="Q346" s="6">
        <f t="shared" ca="1" si="75"/>
        <v>17.286676154876453</v>
      </c>
      <c r="R346" s="58"/>
      <c r="S346" s="58">
        <f t="shared" ca="1" si="71"/>
        <v>17.286676154876453</v>
      </c>
      <c r="T346" s="7">
        <f ca="1">SMALL($S$5:$S$1004,ROWS($S$5:S346))</f>
        <v>17.065537137750013</v>
      </c>
      <c r="U346" s="11">
        <f ca="1">ROWS($S$5:S346)/COUNT($S$5:$S$1004)</f>
        <v>0.34200000000000003</v>
      </c>
      <c r="V346" s="8"/>
      <c r="W346" s="8"/>
      <c r="Y346" s="8"/>
      <c r="Z346" s="8"/>
      <c r="AA346" s="8"/>
      <c r="AB346" s="8"/>
      <c r="AC346" s="8"/>
      <c r="AD346" s="8"/>
      <c r="AF346" s="7"/>
      <c r="AG346" s="7"/>
      <c r="AH346" s="7"/>
      <c r="AI346" s="58"/>
      <c r="AJ346" s="7"/>
      <c r="AK346" s="7"/>
      <c r="AL346" s="59"/>
      <c r="AM346" s="59"/>
      <c r="AN346" s="59"/>
      <c r="AO346" s="59"/>
      <c r="AP346" s="59"/>
      <c r="AQ346" s="59"/>
    </row>
    <row r="347" spans="1:43" hidden="1" x14ac:dyDescent="0.25">
      <c r="A347" s="58">
        <f t="shared" ca="1" si="74"/>
        <v>4.9359331451996029</v>
      </c>
      <c r="B347" s="58">
        <f t="shared" ca="1" si="74"/>
        <v>1.7758465205738787</v>
      </c>
      <c r="C347" s="58">
        <f t="shared" ca="1" si="74"/>
        <v>2.5226969066831244</v>
      </c>
      <c r="D347" s="58">
        <f t="shared" ca="1" si="74"/>
        <v>2.8892928162302214</v>
      </c>
      <c r="E347" s="58">
        <f t="shared" ca="1" si="74"/>
        <v>4.332324998551826</v>
      </c>
      <c r="F347" s="58">
        <f t="shared" ca="1" si="74"/>
        <v>4.5992654878262282</v>
      </c>
      <c r="G347" s="58">
        <f t="shared" ca="1" si="74"/>
        <v>2.5305791950475531</v>
      </c>
      <c r="H347" s="58">
        <f t="shared" ca="1" si="74"/>
        <v>5.6520509495700892</v>
      </c>
      <c r="I347" s="58">
        <f t="shared" ca="1" si="74"/>
        <v>4.7160530116231048</v>
      </c>
      <c r="J347" s="58">
        <f t="shared" ca="1" si="74"/>
        <v>4.0472471103116794</v>
      </c>
      <c r="K347" s="58">
        <f t="shared" ca="1" si="74"/>
        <v>5.2305907353415666</v>
      </c>
      <c r="L347" s="58"/>
      <c r="M347" s="6">
        <f t="shared" ca="1" si="75"/>
        <v>14.03645635724196</v>
      </c>
      <c r="N347" s="6">
        <f t="shared" ca="1" si="75"/>
        <v>14.403052266789057</v>
      </c>
      <c r="O347" s="6">
        <f t="shared" ca="1" si="75"/>
        <v>10.155418629437385</v>
      </c>
      <c r="P347" s="6">
        <f t="shared" ca="1" si="75"/>
        <v>16.321755755364777</v>
      </c>
      <c r="Q347" s="6">
        <f t="shared" ca="1" si="75"/>
        <v>16.990813204037359</v>
      </c>
      <c r="R347" s="58"/>
      <c r="S347" s="58">
        <f t="shared" ca="1" si="71"/>
        <v>16.990813204037359</v>
      </c>
      <c r="T347" s="7">
        <f ca="1">SMALL($S$5:$S$1004,ROWS($S$5:S347))</f>
        <v>17.066230234621877</v>
      </c>
      <c r="U347" s="11">
        <f ca="1">ROWS($S$5:S347)/COUNT($S$5:$S$1004)</f>
        <v>0.34300000000000003</v>
      </c>
      <c r="V347" s="8"/>
      <c r="W347" s="8"/>
      <c r="Y347" s="8"/>
      <c r="Z347" s="8"/>
      <c r="AA347" s="8"/>
      <c r="AB347" s="8"/>
      <c r="AC347" s="8"/>
      <c r="AD347" s="8"/>
      <c r="AF347" s="7"/>
      <c r="AG347" s="7"/>
      <c r="AH347" s="7"/>
      <c r="AI347" s="58"/>
      <c r="AJ347" s="7"/>
      <c r="AK347" s="7"/>
      <c r="AL347" s="59"/>
      <c r="AM347" s="59"/>
      <c r="AN347" s="59"/>
      <c r="AO347" s="59"/>
      <c r="AP347" s="59"/>
      <c r="AQ347" s="59"/>
    </row>
    <row r="348" spans="1:43" hidden="1" x14ac:dyDescent="0.25">
      <c r="A348" s="58">
        <f t="shared" ca="1" si="74"/>
        <v>3.2868007704807471</v>
      </c>
      <c r="B348" s="58">
        <f t="shared" ca="1" si="74"/>
        <v>2.7113557666369013</v>
      </c>
      <c r="C348" s="58">
        <f t="shared" ca="1" si="74"/>
        <v>4.7885490641120754</v>
      </c>
      <c r="D348" s="58">
        <f t="shared" ca="1" si="74"/>
        <v>2.5107186671710791</v>
      </c>
      <c r="E348" s="58">
        <f t="shared" ca="1" si="74"/>
        <v>5.1062795397541256</v>
      </c>
      <c r="F348" s="58">
        <f t="shared" ca="1" si="74"/>
        <v>5.5209727143035723</v>
      </c>
      <c r="G348" s="58">
        <f t="shared" ca="1" si="74"/>
        <v>2.2320766374152412</v>
      </c>
      <c r="H348" s="58">
        <f t="shared" ca="1" si="74"/>
        <v>5.7718125881445914</v>
      </c>
      <c r="I348" s="58">
        <f t="shared" ca="1" si="74"/>
        <v>3.0589369890003919</v>
      </c>
      <c r="J348" s="58">
        <f t="shared" ca="1" si="74"/>
        <v>6.2396756296445499</v>
      </c>
      <c r="K348" s="58">
        <f t="shared" ca="1" si="74"/>
        <v>4.2799699803231697</v>
      </c>
      <c r="L348" s="58"/>
      <c r="M348" s="6">
        <f t="shared" ca="1" si="75"/>
        <v>16.547102101652612</v>
      </c>
      <c r="N348" s="6">
        <f t="shared" ca="1" si="75"/>
        <v>14.269271704711617</v>
      </c>
      <c r="O348" s="6">
        <f t="shared" ca="1" si="75"/>
        <v>14.057310936035577</v>
      </c>
      <c r="P348" s="6">
        <f t="shared" ca="1" si="75"/>
        <v>15.571235450264036</v>
      </c>
      <c r="Q348" s="6">
        <f t="shared" ca="1" si="75"/>
        <v>17.86941787485879</v>
      </c>
      <c r="R348" s="58"/>
      <c r="S348" s="58">
        <f t="shared" ca="1" si="71"/>
        <v>17.86941787485879</v>
      </c>
      <c r="T348" s="7">
        <f ca="1">SMALL($S$5:$S$1004,ROWS($S$5:S348))</f>
        <v>17.07433866218901</v>
      </c>
      <c r="U348" s="11">
        <f ca="1">ROWS($S$5:S348)/COUNT($S$5:$S$1004)</f>
        <v>0.34399999999999997</v>
      </c>
      <c r="V348" s="8"/>
      <c r="W348" s="8"/>
      <c r="Y348" s="8"/>
      <c r="Z348" s="8"/>
      <c r="AA348" s="8"/>
      <c r="AB348" s="8"/>
      <c r="AC348" s="8"/>
      <c r="AD348" s="8"/>
      <c r="AF348" s="7"/>
      <c r="AG348" s="7"/>
      <c r="AH348" s="7"/>
      <c r="AI348" s="58"/>
      <c r="AJ348" s="7"/>
      <c r="AK348" s="7"/>
      <c r="AL348" s="59"/>
      <c r="AM348" s="59"/>
      <c r="AN348" s="59"/>
      <c r="AO348" s="59"/>
      <c r="AP348" s="59"/>
      <c r="AQ348" s="59"/>
    </row>
    <row r="349" spans="1:43" hidden="1" x14ac:dyDescent="0.25">
      <c r="A349" s="58">
        <f t="shared" ca="1" si="74"/>
        <v>5.6583636510643709</v>
      </c>
      <c r="B349" s="58">
        <f t="shared" ca="1" si="74"/>
        <v>1.9670491012136986</v>
      </c>
      <c r="C349" s="58">
        <f t="shared" ca="1" si="74"/>
        <v>4.3467958374439526</v>
      </c>
      <c r="D349" s="58">
        <f t="shared" ca="1" si="74"/>
        <v>1.7044555481934025</v>
      </c>
      <c r="E349" s="58">
        <f t="shared" ca="1" si="74"/>
        <v>6.1363633023865933</v>
      </c>
      <c r="F349" s="58">
        <f t="shared" ca="1" si="74"/>
        <v>2.3441491409584754</v>
      </c>
      <c r="G349" s="58">
        <f t="shared" ca="1" si="74"/>
        <v>0.77673959526118974</v>
      </c>
      <c r="H349" s="58">
        <f t="shared" ca="1" si="74"/>
        <v>5.1859134577314983</v>
      </c>
      <c r="I349" s="58">
        <f t="shared" ca="1" si="74"/>
        <v>6.8667523695582107</v>
      </c>
      <c r="J349" s="58">
        <f t="shared" ca="1" si="74"/>
        <v>7.2221876051382603</v>
      </c>
      <c r="K349" s="58">
        <f t="shared" ca="1" si="74"/>
        <v>2.9050451899972161</v>
      </c>
      <c r="L349" s="58"/>
      <c r="M349" s="6">
        <f t="shared" ca="1" si="75"/>
        <v>18.004086688907773</v>
      </c>
      <c r="N349" s="6">
        <f t="shared" ca="1" si="75"/>
        <v>15.361746399657221</v>
      </c>
      <c r="O349" s="6">
        <f t="shared" ca="1" si="75"/>
        <v>15.325600008738551</v>
      </c>
      <c r="P349" s="6">
        <f t="shared" ca="1" si="75"/>
        <v>14.0829958017276</v>
      </c>
      <c r="Q349" s="6">
        <f t="shared" ca="1" si="75"/>
        <v>16.194371051329007</v>
      </c>
      <c r="R349" s="58"/>
      <c r="S349" s="58">
        <f t="shared" ca="1" si="71"/>
        <v>18.004086688907773</v>
      </c>
      <c r="T349" s="7">
        <f ca="1">SMALL($S$5:$S$1004,ROWS($S$5:S349))</f>
        <v>17.077179524812067</v>
      </c>
      <c r="U349" s="11">
        <f ca="1">ROWS($S$5:S349)/COUNT($S$5:$S$1004)</f>
        <v>0.34499999999999997</v>
      </c>
      <c r="V349" s="8"/>
      <c r="W349" s="8"/>
      <c r="Y349" s="8"/>
      <c r="Z349" s="8"/>
      <c r="AA349" s="8"/>
      <c r="AB349" s="8"/>
      <c r="AC349" s="8"/>
      <c r="AD349" s="8"/>
      <c r="AF349" s="7"/>
      <c r="AG349" s="7"/>
      <c r="AH349" s="7"/>
      <c r="AI349" s="58"/>
      <c r="AJ349" s="7"/>
      <c r="AK349" s="7"/>
      <c r="AL349" s="59"/>
      <c r="AM349" s="59"/>
      <c r="AN349" s="59"/>
      <c r="AO349" s="59"/>
      <c r="AP349" s="59"/>
      <c r="AQ349" s="59"/>
    </row>
    <row r="350" spans="1:43" hidden="1" x14ac:dyDescent="0.25">
      <c r="A350" s="58">
        <f t="shared" ca="1" si="74"/>
        <v>2.5963959690601297</v>
      </c>
      <c r="B350" s="58">
        <f t="shared" ca="1" si="74"/>
        <v>2.6768017180475612</v>
      </c>
      <c r="C350" s="58">
        <f t="shared" ca="1" si="74"/>
        <v>2.5822415512210073</v>
      </c>
      <c r="D350" s="58">
        <f t="shared" ca="1" si="74"/>
        <v>1.7033556028261208</v>
      </c>
      <c r="E350" s="58">
        <f t="shared" ca="1" si="74"/>
        <v>4.2845677316560327</v>
      </c>
      <c r="F350" s="58">
        <f t="shared" ca="1" si="74"/>
        <v>4.974768604885992</v>
      </c>
      <c r="G350" s="58">
        <f t="shared" ca="1" si="74"/>
        <v>1.6617026633727934</v>
      </c>
      <c r="H350" s="58">
        <f t="shared" ca="1" si="74"/>
        <v>3.9995541936083665</v>
      </c>
      <c r="I350" s="58">
        <f t="shared" ca="1" si="74"/>
        <v>3.5632697851385404</v>
      </c>
      <c r="J350" s="58">
        <f t="shared" ca="1" si="74"/>
        <v>6.6992330489423537</v>
      </c>
      <c r="K350" s="58">
        <f t="shared" ca="1" si="74"/>
        <v>4.5384474226838654</v>
      </c>
      <c r="L350" s="58"/>
      <c r="M350" s="6">
        <f t="shared" ca="1" si="75"/>
        <v>13.539573232596284</v>
      </c>
      <c r="N350" s="6">
        <f t="shared" ca="1" si="75"/>
        <v>12.660687284201398</v>
      </c>
      <c r="O350" s="6">
        <f t="shared" ca="1" si="75"/>
        <v>13.660602498645947</v>
      </c>
      <c r="P350" s="6">
        <f t="shared" ca="1" si="75"/>
        <v>15.753287530755959</v>
      </c>
      <c r="Q350" s="6">
        <f t="shared" ca="1" si="75"/>
        <v>15.499371065995827</v>
      </c>
      <c r="R350" s="58"/>
      <c r="S350" s="58">
        <f t="shared" ca="1" si="71"/>
        <v>15.753287530755959</v>
      </c>
      <c r="T350" s="7">
        <f ca="1">SMALL($S$5:$S$1004,ROWS($S$5:S350))</f>
        <v>17.098634690972052</v>
      </c>
      <c r="U350" s="11">
        <f ca="1">ROWS($S$5:S350)/COUNT($S$5:$S$1004)</f>
        <v>0.34599999999999997</v>
      </c>
      <c r="V350" s="8"/>
      <c r="W350" s="8"/>
      <c r="Y350" s="8"/>
      <c r="Z350" s="8"/>
      <c r="AA350" s="8"/>
      <c r="AB350" s="8"/>
      <c r="AC350" s="8"/>
      <c r="AD350" s="8"/>
      <c r="AF350" s="7"/>
      <c r="AG350" s="7"/>
      <c r="AH350" s="7"/>
      <c r="AI350" s="58"/>
      <c r="AJ350" s="7"/>
      <c r="AK350" s="7"/>
      <c r="AL350" s="59"/>
      <c r="AM350" s="59"/>
      <c r="AN350" s="59"/>
      <c r="AO350" s="59"/>
      <c r="AP350" s="59"/>
      <c r="AQ350" s="59"/>
    </row>
    <row r="351" spans="1:43" hidden="1" x14ac:dyDescent="0.25">
      <c r="A351" s="58">
        <f t="shared" ca="1" si="74"/>
        <v>2.0762253184883361</v>
      </c>
      <c r="B351" s="58">
        <f t="shared" ca="1" si="74"/>
        <v>2.245459947162519</v>
      </c>
      <c r="C351" s="58">
        <f t="shared" ca="1" si="74"/>
        <v>1.010557019062694</v>
      </c>
      <c r="D351" s="58">
        <f t="shared" ca="1" si="74"/>
        <v>2.7738739442989111</v>
      </c>
      <c r="E351" s="58">
        <f t="shared" ca="1" si="74"/>
        <v>6.2646647272171174</v>
      </c>
      <c r="F351" s="58">
        <f t="shared" ca="1" si="74"/>
        <v>3.5845088577017923</v>
      </c>
      <c r="G351" s="58">
        <f t="shared" ca="1" si="74"/>
        <v>2.240270426407343</v>
      </c>
      <c r="H351" s="58">
        <f t="shared" ca="1" si="74"/>
        <v>5.1919434990674524</v>
      </c>
      <c r="I351" s="58">
        <f t="shared" ca="1" si="74"/>
        <v>4.1559982762645911</v>
      </c>
      <c r="J351" s="58">
        <f t="shared" ca="1" si="74"/>
        <v>7.2443985616547977</v>
      </c>
      <c r="K351" s="58">
        <f t="shared" ca="1" si="74"/>
        <v>4.7952043960865014</v>
      </c>
      <c r="L351" s="58"/>
      <c r="M351" s="6">
        <f t="shared" ca="1" si="75"/>
        <v>12.571451325613172</v>
      </c>
      <c r="N351" s="6">
        <f t="shared" ca="1" si="75"/>
        <v>14.334768250849388</v>
      </c>
      <c r="O351" s="6">
        <f t="shared" ca="1" si="75"/>
        <v>15.754523236034434</v>
      </c>
      <c r="P351" s="6">
        <f t="shared" ca="1" si="75"/>
        <v>14.781171477215402</v>
      </c>
      <c r="Q351" s="6">
        <f t="shared" ca="1" si="75"/>
        <v>18.497272569533589</v>
      </c>
      <c r="R351" s="58"/>
      <c r="S351" s="58">
        <f t="shared" ca="1" si="71"/>
        <v>18.497272569533589</v>
      </c>
      <c r="T351" s="7">
        <f ca="1">SMALL($S$5:$S$1004,ROWS($S$5:S351))</f>
        <v>17.114234315277077</v>
      </c>
      <c r="U351" s="11">
        <f ca="1">ROWS($S$5:S351)/COUNT($S$5:$S$1004)</f>
        <v>0.34699999999999998</v>
      </c>
      <c r="V351" s="8"/>
      <c r="W351" s="8"/>
      <c r="Y351" s="8"/>
      <c r="Z351" s="8"/>
      <c r="AA351" s="8"/>
      <c r="AB351" s="8"/>
      <c r="AC351" s="8"/>
      <c r="AD351" s="8"/>
      <c r="AF351" s="7"/>
      <c r="AG351" s="7"/>
      <c r="AH351" s="7"/>
      <c r="AI351" s="58"/>
      <c r="AJ351" s="7"/>
      <c r="AK351" s="7"/>
      <c r="AL351" s="59"/>
      <c r="AM351" s="59"/>
      <c r="AN351" s="59"/>
      <c r="AO351" s="59"/>
      <c r="AP351" s="59"/>
      <c r="AQ351" s="59"/>
    </row>
    <row r="352" spans="1:43" hidden="1" x14ac:dyDescent="0.25">
      <c r="A352" s="58">
        <f t="shared" ca="1" si="74"/>
        <v>2.8507567673886856</v>
      </c>
      <c r="B352" s="58">
        <f t="shared" ca="1" si="74"/>
        <v>1.4097370640077607</v>
      </c>
      <c r="C352" s="58">
        <f t="shared" ca="1" si="74"/>
        <v>3.692853581577741</v>
      </c>
      <c r="D352" s="58">
        <f t="shared" ca="1" si="74"/>
        <v>1.9575503065216984</v>
      </c>
      <c r="E352" s="58">
        <f t="shared" ca="1" si="74"/>
        <v>4.0858026965789138</v>
      </c>
      <c r="F352" s="58">
        <f t="shared" ca="1" si="74"/>
        <v>5.8382185325925757</v>
      </c>
      <c r="G352" s="58">
        <f t="shared" ca="1" si="74"/>
        <v>1.3213699240642878</v>
      </c>
      <c r="H352" s="58">
        <f t="shared" ca="1" si="74"/>
        <v>3.8625597102595766</v>
      </c>
      <c r="I352" s="58">
        <f t="shared" ca="1" si="74"/>
        <v>5.6625987961697071</v>
      </c>
      <c r="J352" s="58">
        <f t="shared" ca="1" si="74"/>
        <v>5.0645827421486276</v>
      </c>
      <c r="K352" s="58">
        <f t="shared" ca="1" si="74"/>
        <v>2.4805659523001533</v>
      </c>
      <c r="L352" s="58"/>
      <c r="M352" s="6">
        <f t="shared" ca="1" si="75"/>
        <v>12.929563015179342</v>
      </c>
      <c r="N352" s="6">
        <f t="shared" ca="1" si="75"/>
        <v>11.1942597401233</v>
      </c>
      <c r="O352" s="6">
        <f t="shared" ca="1" si="75"/>
        <v>10.560122502735302</v>
      </c>
      <c r="P352" s="6">
        <f t="shared" ca="1" si="75"/>
        <v>15.391120345070197</v>
      </c>
      <c r="Q352" s="6">
        <f t="shared" ca="1" si="75"/>
        <v>11.838665423146406</v>
      </c>
      <c r="R352" s="58"/>
      <c r="S352" s="58">
        <f t="shared" ca="1" si="71"/>
        <v>15.391120345070197</v>
      </c>
      <c r="T352" s="7">
        <f ca="1">SMALL($S$5:$S$1004,ROWS($S$5:S352))</f>
        <v>17.116921898770848</v>
      </c>
      <c r="U352" s="11">
        <f ca="1">ROWS($S$5:S352)/COUNT($S$5:$S$1004)</f>
        <v>0.34799999999999998</v>
      </c>
      <c r="V352" s="8"/>
      <c r="W352" s="8"/>
      <c r="Y352" s="8"/>
      <c r="Z352" s="8"/>
      <c r="AA352" s="8"/>
      <c r="AB352" s="8"/>
      <c r="AC352" s="8"/>
      <c r="AD352" s="8"/>
      <c r="AF352" s="7"/>
      <c r="AG352" s="7"/>
      <c r="AH352" s="7"/>
      <c r="AI352" s="58"/>
      <c r="AJ352" s="7"/>
      <c r="AK352" s="7"/>
      <c r="AL352" s="59"/>
      <c r="AM352" s="59"/>
      <c r="AN352" s="59"/>
      <c r="AO352" s="59"/>
      <c r="AP352" s="59"/>
      <c r="AQ352" s="59"/>
    </row>
    <row r="353" spans="1:43" hidden="1" x14ac:dyDescent="0.25">
      <c r="A353" s="58">
        <f t="shared" ca="1" si="74"/>
        <v>4.0515852975527293</v>
      </c>
      <c r="B353" s="58">
        <f t="shared" ca="1" si="74"/>
        <v>1.3236825066884594</v>
      </c>
      <c r="C353" s="58">
        <f t="shared" ca="1" si="74"/>
        <v>3.961362545897352</v>
      </c>
      <c r="D353" s="58">
        <f t="shared" ca="1" si="74"/>
        <v>1.8178734507423564</v>
      </c>
      <c r="E353" s="58">
        <f t="shared" ca="1" si="74"/>
        <v>5.0446002954532005</v>
      </c>
      <c r="F353" s="58">
        <f t="shared" ca="1" si="74"/>
        <v>3.5352241535388265</v>
      </c>
      <c r="G353" s="58">
        <f t="shared" ca="1" si="74"/>
        <v>1.882109479181338</v>
      </c>
      <c r="H353" s="58">
        <f t="shared" ca="1" si="74"/>
        <v>3.9068499990047396</v>
      </c>
      <c r="I353" s="58">
        <f t="shared" ca="1" si="74"/>
        <v>5.4080790098276967</v>
      </c>
      <c r="J353" s="58">
        <f t="shared" ca="1" si="74"/>
        <v>4.6337742723941613</v>
      </c>
      <c r="K353" s="58">
        <f t="shared" ca="1" si="74"/>
        <v>2.8930713814056794</v>
      </c>
      <c r="L353" s="58"/>
      <c r="M353" s="6">
        <f t="shared" ca="1" si="75"/>
        <v>14.528831595025581</v>
      </c>
      <c r="N353" s="6">
        <f t="shared" ca="1" si="75"/>
        <v>12.385342499870585</v>
      </c>
      <c r="O353" s="6">
        <f t="shared" ca="1" si="75"/>
        <v>11.002057074535822</v>
      </c>
      <c r="P353" s="6">
        <f t="shared" ca="1" si="75"/>
        <v>13.160057051460662</v>
      </c>
      <c r="Q353" s="6">
        <f t="shared" ca="1" si="75"/>
        <v>13.168204182552079</v>
      </c>
      <c r="R353" s="58"/>
      <c r="S353" s="58">
        <f t="shared" ca="1" si="71"/>
        <v>14.528831595025581</v>
      </c>
      <c r="T353" s="7">
        <f ca="1">SMALL($S$5:$S$1004,ROWS($S$5:S353))</f>
        <v>17.119942769071745</v>
      </c>
      <c r="U353" s="11">
        <f ca="1">ROWS($S$5:S353)/COUNT($S$5:$S$1004)</f>
        <v>0.34899999999999998</v>
      </c>
      <c r="V353" s="8"/>
      <c r="W353" s="8"/>
      <c r="Y353" s="8"/>
      <c r="Z353" s="8"/>
      <c r="AA353" s="8"/>
      <c r="AB353" s="8"/>
      <c r="AC353" s="8"/>
      <c r="AD353" s="8"/>
      <c r="AF353" s="7"/>
      <c r="AG353" s="7"/>
      <c r="AH353" s="7"/>
      <c r="AI353" s="58"/>
      <c r="AJ353" s="7"/>
      <c r="AK353" s="7"/>
      <c r="AL353" s="59"/>
      <c r="AM353" s="59"/>
      <c r="AN353" s="59"/>
      <c r="AO353" s="59"/>
      <c r="AP353" s="59"/>
      <c r="AQ353" s="59"/>
    </row>
    <row r="354" spans="1:43" hidden="1" x14ac:dyDescent="0.25">
      <c r="A354" s="58">
        <f t="shared" ca="1" si="74"/>
        <v>2.3991984702639226</v>
      </c>
      <c r="B354" s="58">
        <f t="shared" ca="1" si="74"/>
        <v>4.4880555019617088</v>
      </c>
      <c r="C354" s="58">
        <f t="shared" ca="1" si="74"/>
        <v>4.7410893579276383</v>
      </c>
      <c r="D354" s="58">
        <f t="shared" ca="1" si="74"/>
        <v>1.555078454986782</v>
      </c>
      <c r="E354" s="58">
        <f t="shared" ca="1" si="74"/>
        <v>6.1539478693663838</v>
      </c>
      <c r="F354" s="58">
        <f t="shared" ca="1" si="74"/>
        <v>4.2228694841796495</v>
      </c>
      <c r="G354" s="58">
        <f t="shared" ca="1" si="74"/>
        <v>2.8978009225788006</v>
      </c>
      <c r="H354" s="58">
        <f t="shared" ca="1" si="74"/>
        <v>4.5637353515179298</v>
      </c>
      <c r="I354" s="58">
        <f t="shared" ca="1" si="74"/>
        <v>4.9156100258336064</v>
      </c>
      <c r="J354" s="58">
        <f t="shared" ca="1" si="74"/>
        <v>5.6136469156148365</v>
      </c>
      <c r="K354" s="58">
        <f t="shared" ca="1" si="74"/>
        <v>2.016112936906191</v>
      </c>
      <c r="L354" s="58"/>
      <c r="M354" s="6">
        <f t="shared" ca="1" si="75"/>
        <v>15.651735666385198</v>
      </c>
      <c r="N354" s="6">
        <f t="shared" ca="1" si="75"/>
        <v>12.465724763444342</v>
      </c>
      <c r="O354" s="6">
        <f t="shared" ca="1" si="75"/>
        <v>16.255650286942931</v>
      </c>
      <c r="P354" s="6">
        <f t="shared" ca="1" si="75"/>
        <v>15.642647948881155</v>
      </c>
      <c r="Q354" s="6">
        <f t="shared" ca="1" si="75"/>
        <v>17.221851659752211</v>
      </c>
      <c r="R354" s="58"/>
      <c r="S354" s="58">
        <f t="shared" ca="1" si="71"/>
        <v>17.221851659752211</v>
      </c>
      <c r="T354" s="7">
        <f ca="1">SMALL($S$5:$S$1004,ROWS($S$5:S354))</f>
        <v>17.124317452648796</v>
      </c>
      <c r="U354" s="11">
        <f ca="1">ROWS($S$5:S354)/COUNT($S$5:$S$1004)</f>
        <v>0.35</v>
      </c>
      <c r="V354" s="8"/>
      <c r="W354" s="8"/>
      <c r="Y354" s="8"/>
      <c r="Z354" s="8"/>
      <c r="AA354" s="8"/>
      <c r="AB354" s="8"/>
      <c r="AC354" s="8"/>
      <c r="AD354" s="8"/>
      <c r="AF354" s="7"/>
      <c r="AG354" s="7"/>
      <c r="AH354" s="7"/>
      <c r="AI354" s="58"/>
      <c r="AJ354" s="7"/>
      <c r="AK354" s="7"/>
      <c r="AL354" s="59"/>
      <c r="AM354" s="59"/>
      <c r="AN354" s="59"/>
      <c r="AO354" s="59"/>
      <c r="AP354" s="59"/>
      <c r="AQ354" s="59"/>
    </row>
    <row r="355" spans="1:43" hidden="1" x14ac:dyDescent="0.25">
      <c r="A355" s="58">
        <f t="shared" ref="A355:K364" ca="1" si="76">A$2+(A$3-A$2)*RAND()</f>
        <v>5.0250411250008362</v>
      </c>
      <c r="B355" s="58">
        <f t="shared" ca="1" si="76"/>
        <v>3.9376357023363129</v>
      </c>
      <c r="C355" s="58">
        <f t="shared" ca="1" si="76"/>
        <v>3.8316170877139277</v>
      </c>
      <c r="D355" s="58">
        <f t="shared" ca="1" si="76"/>
        <v>2.8290275106007465</v>
      </c>
      <c r="E355" s="58">
        <f t="shared" ca="1" si="76"/>
        <v>6.163610335153991</v>
      </c>
      <c r="F355" s="58">
        <f t="shared" ca="1" si="76"/>
        <v>3.8570609860647416</v>
      </c>
      <c r="G355" s="58">
        <f t="shared" ca="1" si="76"/>
        <v>0.6155613593326974</v>
      </c>
      <c r="H355" s="58">
        <f t="shared" ca="1" si="76"/>
        <v>5.4205214438541907</v>
      </c>
      <c r="I355" s="58">
        <f t="shared" ca="1" si="76"/>
        <v>5.9937907367829935</v>
      </c>
      <c r="J355" s="58">
        <f t="shared" ca="1" si="76"/>
        <v>6.5893572547217607</v>
      </c>
      <c r="K355" s="58">
        <f t="shared" ca="1" si="76"/>
        <v>2.7606856663210637</v>
      </c>
      <c r="L355" s="58"/>
      <c r="M355" s="6">
        <f t="shared" ref="M355:Q364" ca="1" si="77">SUMIF(M$4,"*"&amp;$A$4&amp;"*",$A355)+SUMIF(M$4,"*"&amp;$B$4&amp;"*",$B355)+SUMIF(M$4,"*"&amp;$C$4&amp;"*",$C355)+SUMIF(M$4,"*"&amp;$D$4&amp;"*",$D355)+SUMIF(M$4,"*"&amp;$E$4&amp;"*",$E355)+SUMIF(M$4,"*"&amp;$F$4&amp;"*",$F355)+SUMIF(M$4,"*"&amp;$G$4&amp;"*",$G355)+SUMIF(M$4,"*"&amp;$H$4&amp;"*",$H355)+SUMIF(M$4,"*"&amp;$I$4&amp;"*",$I355)+SUMIF(M$4,"*"&amp;$J$4&amp;"*",$J355)+SUMIF(M$4,"*"&amp;$K$4&amp;"*",$K355)</f>
        <v>16.061576826769222</v>
      </c>
      <c r="N355" s="6">
        <f t="shared" ca="1" si="77"/>
        <v>15.058987249656042</v>
      </c>
      <c r="O355" s="6">
        <f t="shared" ca="1" si="77"/>
        <v>16.690603292212064</v>
      </c>
      <c r="P355" s="6">
        <f t="shared" ca="1" si="77"/>
        <v>16.549173091505111</v>
      </c>
      <c r="Q355" s="6">
        <f t="shared" ca="1" si="77"/>
        <v>18.282453147665557</v>
      </c>
      <c r="R355" s="58"/>
      <c r="S355" s="58">
        <f t="shared" ca="1" si="71"/>
        <v>18.282453147665557</v>
      </c>
      <c r="T355" s="7">
        <f ca="1">SMALL($S$5:$S$1004,ROWS($S$5:S355))</f>
        <v>17.13346513725671</v>
      </c>
      <c r="U355" s="11">
        <f ca="1">ROWS($S$5:S355)/COUNT($S$5:$S$1004)</f>
        <v>0.35099999999999998</v>
      </c>
      <c r="V355" s="8"/>
      <c r="W355" s="8"/>
      <c r="Y355" s="8"/>
      <c r="Z355" s="8"/>
      <c r="AA355" s="8"/>
      <c r="AB355" s="8"/>
      <c r="AC355" s="8"/>
      <c r="AD355" s="8"/>
      <c r="AF355" s="7"/>
      <c r="AG355" s="7"/>
      <c r="AH355" s="7"/>
      <c r="AI355" s="58"/>
      <c r="AJ355" s="7"/>
      <c r="AK355" s="7"/>
      <c r="AL355" s="59"/>
      <c r="AM355" s="59"/>
      <c r="AN355" s="59"/>
      <c r="AO355" s="59"/>
      <c r="AP355" s="59"/>
      <c r="AQ355" s="59"/>
    </row>
    <row r="356" spans="1:43" hidden="1" x14ac:dyDescent="0.25">
      <c r="A356" s="58">
        <f t="shared" ca="1" si="76"/>
        <v>4.6561712657592373</v>
      </c>
      <c r="B356" s="58">
        <f t="shared" ca="1" si="76"/>
        <v>3.9529127727165729</v>
      </c>
      <c r="C356" s="58">
        <f t="shared" ca="1" si="76"/>
        <v>4.0103908395118086</v>
      </c>
      <c r="D356" s="58">
        <f t="shared" ca="1" si="76"/>
        <v>2.8948859496066999</v>
      </c>
      <c r="E356" s="58">
        <f t="shared" ca="1" si="76"/>
        <v>7.332543443690188</v>
      </c>
      <c r="F356" s="58">
        <f t="shared" ca="1" si="76"/>
        <v>2.2755273462808496</v>
      </c>
      <c r="G356" s="58">
        <f t="shared" ca="1" si="76"/>
        <v>1.0256357623008723</v>
      </c>
      <c r="H356" s="58">
        <f t="shared" ca="1" si="76"/>
        <v>5.6155542692598504</v>
      </c>
      <c r="I356" s="58">
        <f t="shared" ca="1" si="76"/>
        <v>6.1309022662223507</v>
      </c>
      <c r="J356" s="58">
        <f t="shared" ca="1" si="76"/>
        <v>5.4195768750009581</v>
      </c>
      <c r="K356" s="58">
        <f t="shared" ca="1" si="76"/>
        <v>5.1477581525957961</v>
      </c>
      <c r="L356" s="58"/>
      <c r="M356" s="6">
        <f t="shared" ca="1" si="77"/>
        <v>15.111774742572877</v>
      </c>
      <c r="N356" s="6">
        <f t="shared" ca="1" si="77"/>
        <v>13.996269852667767</v>
      </c>
      <c r="O356" s="6">
        <f t="shared" ca="1" si="77"/>
        <v>16.705033091407721</v>
      </c>
      <c r="P356" s="6">
        <f t="shared" ca="1" si="77"/>
        <v>17.507100537815568</v>
      </c>
      <c r="Q356" s="6">
        <f t="shared" ca="1" si="77"/>
        <v>22.048768638262406</v>
      </c>
      <c r="R356" s="58"/>
      <c r="S356" s="58">
        <f t="shared" ca="1" si="71"/>
        <v>22.048768638262406</v>
      </c>
      <c r="T356" s="7">
        <f ca="1">SMALL($S$5:$S$1004,ROWS($S$5:S356))</f>
        <v>17.137895132200022</v>
      </c>
      <c r="U356" s="11">
        <f ca="1">ROWS($S$5:S356)/COUNT($S$5:$S$1004)</f>
        <v>0.35199999999999998</v>
      </c>
      <c r="V356" s="8"/>
      <c r="W356" s="8"/>
      <c r="Y356" s="8"/>
      <c r="Z356" s="8"/>
      <c r="AA356" s="8"/>
      <c r="AB356" s="8"/>
      <c r="AC356" s="8"/>
      <c r="AD356" s="8"/>
      <c r="AF356" s="7"/>
      <c r="AG356" s="7"/>
      <c r="AH356" s="7"/>
      <c r="AI356" s="58"/>
      <c r="AJ356" s="7"/>
      <c r="AK356" s="7"/>
      <c r="AL356" s="59"/>
      <c r="AM356" s="59"/>
      <c r="AN356" s="59"/>
      <c r="AO356" s="59"/>
      <c r="AP356" s="59"/>
      <c r="AQ356" s="59"/>
    </row>
    <row r="357" spans="1:43" hidden="1" x14ac:dyDescent="0.25">
      <c r="A357" s="58">
        <f t="shared" ca="1" si="76"/>
        <v>4.975939511822844</v>
      </c>
      <c r="B357" s="58">
        <f t="shared" ca="1" si="76"/>
        <v>1.2156632889928138</v>
      </c>
      <c r="C357" s="58">
        <f t="shared" ca="1" si="76"/>
        <v>3.5554315067955189</v>
      </c>
      <c r="D357" s="58">
        <f t="shared" ca="1" si="76"/>
        <v>1.3416099228324567</v>
      </c>
      <c r="E357" s="58">
        <f t="shared" ca="1" si="76"/>
        <v>6.1696519153102329</v>
      </c>
      <c r="F357" s="58">
        <f t="shared" ca="1" si="76"/>
        <v>4.4463414390429303</v>
      </c>
      <c r="G357" s="58">
        <f t="shared" ca="1" si="76"/>
        <v>1.4728189480315628</v>
      </c>
      <c r="H357" s="58">
        <f t="shared" ca="1" si="76"/>
        <v>3.4731177849847508</v>
      </c>
      <c r="I357" s="58">
        <f t="shared" ca="1" si="76"/>
        <v>3.6382294247891021</v>
      </c>
      <c r="J357" s="58">
        <f t="shared" ca="1" si="76"/>
        <v>6.9321774993396739</v>
      </c>
      <c r="K357" s="58">
        <f t="shared" ca="1" si="76"/>
        <v>3.6048930934805696</v>
      </c>
      <c r="L357" s="58"/>
      <c r="M357" s="6">
        <f t="shared" ca="1" si="77"/>
        <v>16.936367465989598</v>
      </c>
      <c r="N357" s="6">
        <f t="shared" ca="1" si="77"/>
        <v>14.722545882026537</v>
      </c>
      <c r="O357" s="6">
        <f t="shared" ca="1" si="77"/>
        <v>14.317492703642721</v>
      </c>
      <c r="P357" s="6">
        <f t="shared" ca="1" si="77"/>
        <v>12.905127246305415</v>
      </c>
      <c r="Q357" s="6">
        <f t="shared" ca="1" si="77"/>
        <v>14.463326082768367</v>
      </c>
      <c r="R357" s="58"/>
      <c r="S357" s="58">
        <f t="shared" ca="1" si="71"/>
        <v>16.936367465989598</v>
      </c>
      <c r="T357" s="7">
        <f ca="1">SMALL($S$5:$S$1004,ROWS($S$5:S357))</f>
        <v>17.141344274015982</v>
      </c>
      <c r="U357" s="11">
        <f ca="1">ROWS($S$5:S357)/COUNT($S$5:$S$1004)</f>
        <v>0.35299999999999998</v>
      </c>
      <c r="V357" s="8"/>
      <c r="W357" s="8"/>
      <c r="Y357" s="8"/>
      <c r="Z357" s="8"/>
      <c r="AA357" s="8"/>
      <c r="AB357" s="8"/>
      <c r="AC357" s="8"/>
      <c r="AD357" s="8"/>
      <c r="AF357" s="7"/>
      <c r="AG357" s="7"/>
      <c r="AH357" s="7"/>
      <c r="AI357" s="58"/>
      <c r="AJ357" s="7"/>
      <c r="AK357" s="7"/>
      <c r="AL357" s="59"/>
      <c r="AM357" s="59"/>
      <c r="AN357" s="59"/>
      <c r="AO357" s="59"/>
      <c r="AP357" s="59"/>
      <c r="AQ357" s="59"/>
    </row>
    <row r="358" spans="1:43" hidden="1" x14ac:dyDescent="0.25">
      <c r="A358" s="58">
        <f t="shared" ca="1" si="76"/>
        <v>2.1846570853214473</v>
      </c>
      <c r="B358" s="58">
        <f t="shared" ca="1" si="76"/>
        <v>3.6016182319270942</v>
      </c>
      <c r="C358" s="58">
        <f t="shared" ca="1" si="76"/>
        <v>2.5477436566055567</v>
      </c>
      <c r="D358" s="58">
        <f t="shared" ca="1" si="76"/>
        <v>2.8108479453202495</v>
      </c>
      <c r="E358" s="58">
        <f t="shared" ca="1" si="76"/>
        <v>5.3676392934741655</v>
      </c>
      <c r="F358" s="58">
        <f t="shared" ca="1" si="76"/>
        <v>4.9467015188575942</v>
      </c>
      <c r="G358" s="58">
        <f t="shared" ca="1" si="76"/>
        <v>2.4287219754299079</v>
      </c>
      <c r="H358" s="58">
        <f t="shared" ca="1" si="76"/>
        <v>2.3253901505824675</v>
      </c>
      <c r="I358" s="58">
        <f t="shared" ca="1" si="76"/>
        <v>4.8870480664681502</v>
      </c>
      <c r="J358" s="58">
        <f t="shared" ca="1" si="76"/>
        <v>7.6840277329628979</v>
      </c>
      <c r="K358" s="58">
        <f t="shared" ca="1" si="76"/>
        <v>3.0188966583383232</v>
      </c>
      <c r="L358" s="58"/>
      <c r="M358" s="6">
        <f t="shared" ca="1" si="77"/>
        <v>14.84515045031981</v>
      </c>
      <c r="N358" s="6">
        <f t="shared" ca="1" si="77"/>
        <v>15.108254739034503</v>
      </c>
      <c r="O358" s="6">
        <f t="shared" ca="1" si="77"/>
        <v>16.653285258364157</v>
      </c>
      <c r="P358" s="6">
        <f t="shared" ca="1" si="77"/>
        <v>16.454264475591163</v>
      </c>
      <c r="Q358" s="6">
        <f t="shared" ca="1" si="77"/>
        <v>14.313544334322049</v>
      </c>
      <c r="R358" s="58"/>
      <c r="S358" s="58">
        <f t="shared" ca="1" si="71"/>
        <v>16.653285258364157</v>
      </c>
      <c r="T358" s="7">
        <f ca="1">SMALL($S$5:$S$1004,ROWS($S$5:S358))</f>
        <v>17.145096079658646</v>
      </c>
      <c r="U358" s="11">
        <f ca="1">ROWS($S$5:S358)/COUNT($S$5:$S$1004)</f>
        <v>0.35399999999999998</v>
      </c>
      <c r="V358" s="8"/>
      <c r="W358" s="8"/>
      <c r="Y358" s="8"/>
      <c r="Z358" s="8"/>
      <c r="AA358" s="8"/>
      <c r="AB358" s="8"/>
      <c r="AC358" s="8"/>
      <c r="AD358" s="8"/>
      <c r="AF358" s="7"/>
      <c r="AG358" s="7"/>
      <c r="AH358" s="7"/>
      <c r="AI358" s="58"/>
      <c r="AJ358" s="7"/>
      <c r="AK358" s="7"/>
      <c r="AL358" s="59"/>
      <c r="AM358" s="59"/>
      <c r="AN358" s="59"/>
      <c r="AO358" s="59"/>
      <c r="AP358" s="59"/>
      <c r="AQ358" s="59"/>
    </row>
    <row r="359" spans="1:43" hidden="1" x14ac:dyDescent="0.25">
      <c r="A359" s="58">
        <f t="shared" ca="1" si="76"/>
        <v>4.8250113770762519</v>
      </c>
      <c r="B359" s="58">
        <f t="shared" ca="1" si="76"/>
        <v>1.7224067386644974</v>
      </c>
      <c r="C359" s="58">
        <f t="shared" ca="1" si="76"/>
        <v>1.2920169631188418</v>
      </c>
      <c r="D359" s="58">
        <f t="shared" ca="1" si="76"/>
        <v>2.7295940766888371</v>
      </c>
      <c r="E359" s="58">
        <f t="shared" ca="1" si="76"/>
        <v>4.1039021514636076</v>
      </c>
      <c r="F359" s="58">
        <f t="shared" ca="1" si="76"/>
        <v>2.1725545290407933</v>
      </c>
      <c r="G359" s="58">
        <f t="shared" ca="1" si="76"/>
        <v>0.95160197292049653</v>
      </c>
      <c r="H359" s="58">
        <f t="shared" ca="1" si="76"/>
        <v>2.1236084564997202</v>
      </c>
      <c r="I359" s="58">
        <f t="shared" ca="1" si="76"/>
        <v>6.8776179861406765</v>
      </c>
      <c r="J359" s="58">
        <f t="shared" ca="1" si="76"/>
        <v>7.2792828023859162</v>
      </c>
      <c r="K359" s="58">
        <f t="shared" ca="1" si="76"/>
        <v>2.7831216202538114</v>
      </c>
      <c r="L359" s="58"/>
      <c r="M359" s="6">
        <f t="shared" ca="1" si="77"/>
        <v>14.347913115501505</v>
      </c>
      <c r="N359" s="6">
        <f t="shared" ca="1" si="77"/>
        <v>15.785490229071502</v>
      </c>
      <c r="O359" s="6">
        <f t="shared" ca="1" si="77"/>
        <v>13.105591692514022</v>
      </c>
      <c r="P359" s="6">
        <f t="shared" ca="1" si="77"/>
        <v>13.555700874099777</v>
      </c>
      <c r="Q359" s="6">
        <f t="shared" ca="1" si="77"/>
        <v>10.733038966881637</v>
      </c>
      <c r="R359" s="58"/>
      <c r="S359" s="58">
        <f t="shared" ca="1" si="71"/>
        <v>15.785490229071502</v>
      </c>
      <c r="T359" s="7">
        <f ca="1">SMALL($S$5:$S$1004,ROWS($S$5:S359))</f>
        <v>17.147105635666264</v>
      </c>
      <c r="U359" s="11">
        <f ca="1">ROWS($S$5:S359)/COUNT($S$5:$S$1004)</f>
        <v>0.35499999999999998</v>
      </c>
      <c r="V359" s="8"/>
      <c r="W359" s="8"/>
      <c r="Y359" s="8"/>
      <c r="Z359" s="8"/>
      <c r="AA359" s="8"/>
      <c r="AB359" s="8"/>
      <c r="AC359" s="8"/>
      <c r="AD359" s="8"/>
      <c r="AF359" s="7"/>
      <c r="AG359" s="7"/>
      <c r="AH359" s="7"/>
      <c r="AI359" s="58"/>
      <c r="AJ359" s="7"/>
      <c r="AK359" s="7"/>
      <c r="AL359" s="59"/>
      <c r="AM359" s="59"/>
      <c r="AN359" s="59"/>
      <c r="AO359" s="59"/>
      <c r="AP359" s="59"/>
      <c r="AQ359" s="59"/>
    </row>
    <row r="360" spans="1:43" hidden="1" x14ac:dyDescent="0.25">
      <c r="A360" s="58">
        <f t="shared" ca="1" si="76"/>
        <v>3.0798294495708896</v>
      </c>
      <c r="B360" s="58">
        <f t="shared" ca="1" si="76"/>
        <v>2.5186022152722241</v>
      </c>
      <c r="C360" s="58">
        <f t="shared" ca="1" si="76"/>
        <v>2.1895061330777925</v>
      </c>
      <c r="D360" s="58">
        <f t="shared" ca="1" si="76"/>
        <v>1.6981662953730161</v>
      </c>
      <c r="E360" s="58">
        <f t="shared" ca="1" si="76"/>
        <v>7.9155155483188686</v>
      </c>
      <c r="F360" s="58">
        <f t="shared" ca="1" si="76"/>
        <v>5.1516085384333898</v>
      </c>
      <c r="G360" s="58">
        <f t="shared" ca="1" si="76"/>
        <v>2.2592313529029613</v>
      </c>
      <c r="H360" s="58">
        <f t="shared" ca="1" si="76"/>
        <v>5.8710101442306932</v>
      </c>
      <c r="I360" s="58">
        <f t="shared" ca="1" si="76"/>
        <v>5.4158184190190912</v>
      </c>
      <c r="J360" s="58">
        <f t="shared" ca="1" si="76"/>
        <v>6.2711502617309112</v>
      </c>
      <c r="K360" s="58">
        <f t="shared" ca="1" si="76"/>
        <v>2.0483612630668988</v>
      </c>
      <c r="L360" s="58"/>
      <c r="M360" s="6">
        <f t="shared" ca="1" si="77"/>
        <v>13.799717197282554</v>
      </c>
      <c r="N360" s="6">
        <f t="shared" ca="1" si="77"/>
        <v>13.308377359577777</v>
      </c>
      <c r="O360" s="6">
        <f t="shared" ca="1" si="77"/>
        <v>16.705268025322006</v>
      </c>
      <c r="P360" s="6">
        <f t="shared" ca="1" si="77"/>
        <v>15.134390435791605</v>
      </c>
      <c r="Q360" s="6">
        <f t="shared" ca="1" si="77"/>
        <v>18.353489170888682</v>
      </c>
      <c r="R360" s="58"/>
      <c r="S360" s="58">
        <f t="shared" ca="1" si="71"/>
        <v>18.353489170888682</v>
      </c>
      <c r="T360" s="7">
        <f ca="1">SMALL($S$5:$S$1004,ROWS($S$5:S360))</f>
        <v>17.15099744728639</v>
      </c>
      <c r="U360" s="11">
        <f ca="1">ROWS($S$5:S360)/COUNT($S$5:$S$1004)</f>
        <v>0.35599999999999998</v>
      </c>
      <c r="V360" s="8"/>
      <c r="W360" s="8"/>
      <c r="Y360" s="8"/>
      <c r="Z360" s="8"/>
      <c r="AA360" s="8"/>
      <c r="AB360" s="8"/>
      <c r="AC360" s="8"/>
      <c r="AD360" s="8"/>
      <c r="AF360" s="7"/>
      <c r="AG360" s="7"/>
      <c r="AH360" s="7"/>
      <c r="AI360" s="58"/>
      <c r="AJ360" s="7"/>
      <c r="AK360" s="7"/>
      <c r="AL360" s="59"/>
      <c r="AM360" s="59"/>
      <c r="AN360" s="59"/>
      <c r="AO360" s="59"/>
      <c r="AP360" s="59"/>
      <c r="AQ360" s="59"/>
    </row>
    <row r="361" spans="1:43" hidden="1" x14ac:dyDescent="0.25">
      <c r="A361" s="58">
        <f t="shared" ca="1" si="76"/>
        <v>2.104298724971442</v>
      </c>
      <c r="B361" s="58">
        <f t="shared" ca="1" si="76"/>
        <v>4.6009753347971412</v>
      </c>
      <c r="C361" s="58">
        <f t="shared" ca="1" si="76"/>
        <v>3.8464450065297262</v>
      </c>
      <c r="D361" s="58">
        <f t="shared" ca="1" si="76"/>
        <v>2.8433079572456563</v>
      </c>
      <c r="E361" s="58">
        <f t="shared" ca="1" si="76"/>
        <v>4.0927458809838964</v>
      </c>
      <c r="F361" s="58">
        <f t="shared" ca="1" si="76"/>
        <v>4.8351326743171965</v>
      </c>
      <c r="G361" s="58">
        <f t="shared" ca="1" si="76"/>
        <v>1.6780908352936603</v>
      </c>
      <c r="H361" s="58">
        <f t="shared" ca="1" si="76"/>
        <v>3.0707689005105032</v>
      </c>
      <c r="I361" s="58">
        <f t="shared" ca="1" si="76"/>
        <v>3.771807619273611</v>
      </c>
      <c r="J361" s="58">
        <f t="shared" ca="1" si="76"/>
        <v>7.0285775666211716</v>
      </c>
      <c r="K361" s="58">
        <f t="shared" ca="1" si="76"/>
        <v>4.1166553705950886</v>
      </c>
      <c r="L361" s="58"/>
      <c r="M361" s="6">
        <f t="shared" ca="1" si="77"/>
        <v>14.657412133415999</v>
      </c>
      <c r="N361" s="6">
        <f t="shared" ca="1" si="77"/>
        <v>13.65427508413193</v>
      </c>
      <c r="O361" s="6">
        <f t="shared" ca="1" si="77"/>
        <v>15.722298782402209</v>
      </c>
      <c r="P361" s="6">
        <f t="shared" ca="1" si="77"/>
        <v>17.324570998983038</v>
      </c>
      <c r="Q361" s="6">
        <f t="shared" ca="1" si="77"/>
        <v>15.881145486886629</v>
      </c>
      <c r="R361" s="58"/>
      <c r="S361" s="58">
        <f t="shared" ca="1" si="71"/>
        <v>17.324570998983038</v>
      </c>
      <c r="T361" s="7">
        <f ca="1">SMALL($S$5:$S$1004,ROWS($S$5:S361))</f>
        <v>17.1511577828215</v>
      </c>
      <c r="U361" s="11">
        <f ca="1">ROWS($S$5:S361)/COUNT($S$5:$S$1004)</f>
        <v>0.35699999999999998</v>
      </c>
      <c r="V361" s="8"/>
      <c r="W361" s="8"/>
      <c r="Y361" s="8"/>
      <c r="Z361" s="8"/>
      <c r="AA361" s="8"/>
      <c r="AB361" s="8"/>
      <c r="AC361" s="8"/>
      <c r="AD361" s="8"/>
      <c r="AF361" s="7"/>
      <c r="AG361" s="7"/>
      <c r="AH361" s="7"/>
      <c r="AI361" s="58"/>
      <c r="AJ361" s="7"/>
      <c r="AK361" s="7"/>
      <c r="AL361" s="59"/>
      <c r="AM361" s="59"/>
      <c r="AN361" s="59"/>
      <c r="AO361" s="59"/>
      <c r="AP361" s="59"/>
      <c r="AQ361" s="59"/>
    </row>
    <row r="362" spans="1:43" hidden="1" x14ac:dyDescent="0.25">
      <c r="A362" s="58">
        <f t="shared" ca="1" si="76"/>
        <v>2.0357429032971206</v>
      </c>
      <c r="B362" s="58">
        <f t="shared" ca="1" si="76"/>
        <v>2.8618090609125297</v>
      </c>
      <c r="C362" s="58">
        <f t="shared" ca="1" si="76"/>
        <v>4.6124764191204379</v>
      </c>
      <c r="D362" s="58">
        <f t="shared" ca="1" si="76"/>
        <v>1.8360047022231805</v>
      </c>
      <c r="E362" s="58">
        <f t="shared" ca="1" si="76"/>
        <v>7.429674034060648</v>
      </c>
      <c r="F362" s="58">
        <f t="shared" ca="1" si="76"/>
        <v>2.4255605811100591</v>
      </c>
      <c r="G362" s="58">
        <f t="shared" ca="1" si="76"/>
        <v>1.9612339810956976</v>
      </c>
      <c r="H362" s="58">
        <f t="shared" ca="1" si="76"/>
        <v>5.4853335121650524</v>
      </c>
      <c r="I362" s="58">
        <f t="shared" ca="1" si="76"/>
        <v>3.7368518900381811</v>
      </c>
      <c r="J362" s="58">
        <f t="shared" ca="1" si="76"/>
        <v>5.3738581944346393</v>
      </c>
      <c r="K362" s="58">
        <f t="shared" ca="1" si="76"/>
        <v>5.3301285525897608</v>
      </c>
      <c r="L362" s="58"/>
      <c r="M362" s="6">
        <f t="shared" ca="1" si="77"/>
        <v>13.983311497947895</v>
      </c>
      <c r="N362" s="6">
        <f t="shared" ca="1" si="77"/>
        <v>11.206839781050638</v>
      </c>
      <c r="O362" s="6">
        <f t="shared" ca="1" si="77"/>
        <v>15.665341289407817</v>
      </c>
      <c r="P362" s="6">
        <f t="shared" ca="1" si="77"/>
        <v>14.35435008465053</v>
      </c>
      <c r="Q362" s="6">
        <f t="shared" ca="1" si="77"/>
        <v>21.106945159727992</v>
      </c>
      <c r="R362" s="58"/>
      <c r="S362" s="58">
        <f t="shared" ca="1" si="71"/>
        <v>21.106945159727992</v>
      </c>
      <c r="T362" s="7">
        <f ca="1">SMALL($S$5:$S$1004,ROWS($S$5:S362))</f>
        <v>17.156603312266974</v>
      </c>
      <c r="U362" s="11">
        <f ca="1">ROWS($S$5:S362)/COUNT($S$5:$S$1004)</f>
        <v>0.35799999999999998</v>
      </c>
      <c r="V362" s="8"/>
      <c r="W362" s="8"/>
      <c r="Y362" s="8"/>
      <c r="Z362" s="8"/>
      <c r="AA362" s="8"/>
      <c r="AB362" s="8"/>
      <c r="AC362" s="8"/>
      <c r="AD362" s="8"/>
      <c r="AF362" s="7"/>
      <c r="AG362" s="7"/>
      <c r="AH362" s="7"/>
      <c r="AI362" s="58"/>
      <c r="AJ362" s="7"/>
      <c r="AK362" s="7"/>
      <c r="AL362" s="59"/>
      <c r="AM362" s="59"/>
      <c r="AN362" s="59"/>
      <c r="AO362" s="59"/>
      <c r="AP362" s="59"/>
      <c r="AQ362" s="59"/>
    </row>
    <row r="363" spans="1:43" hidden="1" x14ac:dyDescent="0.25">
      <c r="A363" s="58">
        <f t="shared" ca="1" si="76"/>
        <v>2.9786699929139195</v>
      </c>
      <c r="B363" s="58">
        <f t="shared" ca="1" si="76"/>
        <v>2.2584032866871118</v>
      </c>
      <c r="C363" s="58">
        <f t="shared" ca="1" si="76"/>
        <v>4.3910233350425498</v>
      </c>
      <c r="D363" s="58">
        <f t="shared" ca="1" si="76"/>
        <v>2.5820614172181759</v>
      </c>
      <c r="E363" s="58">
        <f t="shared" ca="1" si="76"/>
        <v>4.4624314163862104</v>
      </c>
      <c r="F363" s="58">
        <f t="shared" ca="1" si="76"/>
        <v>2.8377289914757782</v>
      </c>
      <c r="G363" s="58">
        <f t="shared" ca="1" si="76"/>
        <v>2.6446897914359786</v>
      </c>
      <c r="H363" s="58">
        <f t="shared" ca="1" si="76"/>
        <v>2.8046415169009857</v>
      </c>
      <c r="I363" s="58">
        <f t="shared" ca="1" si="76"/>
        <v>4.4020201541613764</v>
      </c>
      <c r="J363" s="58">
        <f t="shared" ca="1" si="76"/>
        <v>4.4872641562622526</v>
      </c>
      <c r="K363" s="58">
        <f t="shared" ca="1" si="76"/>
        <v>4.9965019508526254</v>
      </c>
      <c r="L363" s="58"/>
      <c r="M363" s="6">
        <f t="shared" ca="1" si="77"/>
        <v>14.501647275654701</v>
      </c>
      <c r="N363" s="6">
        <f t="shared" ca="1" si="77"/>
        <v>12.692685357830328</v>
      </c>
      <c r="O363" s="6">
        <f t="shared" ca="1" si="77"/>
        <v>11.208098859335575</v>
      </c>
      <c r="P363" s="6">
        <f t="shared" ca="1" si="77"/>
        <v>14.494654383176892</v>
      </c>
      <c r="Q363" s="6">
        <f t="shared" ca="1" si="77"/>
        <v>14.521978170826934</v>
      </c>
      <c r="R363" s="58"/>
      <c r="S363" s="58">
        <f t="shared" ca="1" si="71"/>
        <v>14.521978170826934</v>
      </c>
      <c r="T363" s="7">
        <f ca="1">SMALL($S$5:$S$1004,ROWS($S$5:S363))</f>
        <v>17.160842150226756</v>
      </c>
      <c r="U363" s="11">
        <f ca="1">ROWS($S$5:S363)/COUNT($S$5:$S$1004)</f>
        <v>0.35899999999999999</v>
      </c>
      <c r="V363" s="8"/>
      <c r="W363" s="8"/>
      <c r="Y363" s="8"/>
      <c r="Z363" s="8"/>
      <c r="AA363" s="8"/>
      <c r="AB363" s="8"/>
      <c r="AC363" s="8"/>
      <c r="AD363" s="8"/>
      <c r="AF363" s="7"/>
      <c r="AG363" s="7"/>
      <c r="AH363" s="7"/>
      <c r="AI363" s="58"/>
      <c r="AJ363" s="7"/>
      <c r="AK363" s="7"/>
      <c r="AL363" s="59"/>
      <c r="AM363" s="59"/>
      <c r="AN363" s="59"/>
      <c r="AO363" s="59"/>
      <c r="AP363" s="59"/>
      <c r="AQ363" s="59"/>
    </row>
    <row r="364" spans="1:43" hidden="1" x14ac:dyDescent="0.25">
      <c r="A364" s="58">
        <f t="shared" ca="1" si="76"/>
        <v>4.6569348056936102</v>
      </c>
      <c r="B364" s="58">
        <f t="shared" ca="1" si="76"/>
        <v>1.701520464881606</v>
      </c>
      <c r="C364" s="58">
        <f t="shared" ca="1" si="76"/>
        <v>2.9482043579817789</v>
      </c>
      <c r="D364" s="58">
        <f t="shared" ca="1" si="76"/>
        <v>1.7771654161214585</v>
      </c>
      <c r="E364" s="58">
        <f t="shared" ca="1" si="76"/>
        <v>4.3976627326077473</v>
      </c>
      <c r="F364" s="58">
        <f t="shared" ca="1" si="76"/>
        <v>2.7045361288992247</v>
      </c>
      <c r="G364" s="58">
        <f t="shared" ca="1" si="76"/>
        <v>2.2373279643238613</v>
      </c>
      <c r="H364" s="58">
        <f t="shared" ca="1" si="76"/>
        <v>4.2627933018755106</v>
      </c>
      <c r="I364" s="58">
        <f t="shared" ca="1" si="76"/>
        <v>4.8271856528604502</v>
      </c>
      <c r="J364" s="58">
        <f t="shared" ca="1" si="76"/>
        <v>4.9527437971678641</v>
      </c>
      <c r="K364" s="58">
        <f t="shared" ca="1" si="76"/>
        <v>5.6001837460720747</v>
      </c>
      <c r="L364" s="58"/>
      <c r="M364" s="6">
        <f t="shared" ca="1" si="77"/>
        <v>14.795210925167114</v>
      </c>
      <c r="N364" s="6">
        <f t="shared" ca="1" si="77"/>
        <v>13.624171983306793</v>
      </c>
      <c r="O364" s="6">
        <f t="shared" ca="1" si="77"/>
        <v>11.051926994657217</v>
      </c>
      <c r="P364" s="6">
        <f t="shared" ca="1" si="77"/>
        <v>14.833425992713355</v>
      </c>
      <c r="Q364" s="6">
        <f t="shared" ca="1" si="77"/>
        <v>15.962160245436939</v>
      </c>
      <c r="R364" s="58"/>
      <c r="S364" s="58">
        <f t="shared" ca="1" si="71"/>
        <v>15.962160245436939</v>
      </c>
      <c r="T364" s="7">
        <f ca="1">SMALL($S$5:$S$1004,ROWS($S$5:S364))</f>
        <v>17.162705174062911</v>
      </c>
      <c r="U364" s="11">
        <f ca="1">ROWS($S$5:S364)/COUNT($S$5:$S$1004)</f>
        <v>0.36</v>
      </c>
      <c r="V364" s="8"/>
      <c r="W364" s="8"/>
      <c r="Y364" s="8"/>
      <c r="Z364" s="8"/>
      <c r="AA364" s="8"/>
      <c r="AB364" s="8"/>
      <c r="AC364" s="8"/>
      <c r="AD364" s="8"/>
      <c r="AF364" s="7"/>
      <c r="AG364" s="7"/>
      <c r="AH364" s="7"/>
      <c r="AI364" s="58"/>
      <c r="AJ364" s="7"/>
      <c r="AK364" s="7"/>
      <c r="AL364" s="59"/>
      <c r="AM364" s="59"/>
      <c r="AN364" s="59"/>
      <c r="AO364" s="59"/>
      <c r="AP364" s="59"/>
      <c r="AQ364" s="59"/>
    </row>
    <row r="365" spans="1:43" hidden="1" x14ac:dyDescent="0.25">
      <c r="A365" s="58">
        <f t="shared" ref="A365:K374" ca="1" si="78">A$2+(A$3-A$2)*RAND()</f>
        <v>3.6335893460539186</v>
      </c>
      <c r="B365" s="58">
        <f t="shared" ca="1" si="78"/>
        <v>3.6742583391397541</v>
      </c>
      <c r="C365" s="58">
        <f t="shared" ca="1" si="78"/>
        <v>1.5963191914493251</v>
      </c>
      <c r="D365" s="58">
        <f t="shared" ca="1" si="78"/>
        <v>1.5188763902276812</v>
      </c>
      <c r="E365" s="58">
        <f t="shared" ca="1" si="78"/>
        <v>7.160040365721585</v>
      </c>
      <c r="F365" s="58">
        <f t="shared" ca="1" si="78"/>
        <v>4.0042440307746947</v>
      </c>
      <c r="G365" s="58">
        <f t="shared" ca="1" si="78"/>
        <v>1.582068289908162</v>
      </c>
      <c r="H365" s="58">
        <f t="shared" ca="1" si="78"/>
        <v>3.0104462101468785</v>
      </c>
      <c r="I365" s="58">
        <f t="shared" ca="1" si="78"/>
        <v>6.1089298786039858</v>
      </c>
      <c r="J365" s="58">
        <f t="shared" ca="1" si="78"/>
        <v>5.298147839783077</v>
      </c>
      <c r="K365" s="58">
        <f t="shared" ca="1" si="78"/>
        <v>3.5112611969198895</v>
      </c>
      <c r="L365" s="58"/>
      <c r="M365" s="6">
        <f t="shared" ref="M365:Q374" ca="1" si="79">SUMIF(M$4,"*"&amp;$A$4&amp;"*",$A365)+SUMIF(M$4,"*"&amp;$B$4&amp;"*",$B365)+SUMIF(M$4,"*"&amp;$C$4&amp;"*",$C365)+SUMIF(M$4,"*"&amp;$D$4&amp;"*",$D365)+SUMIF(M$4,"*"&amp;$E$4&amp;"*",$E365)+SUMIF(M$4,"*"&amp;$F$4&amp;"*",$F365)+SUMIF(M$4,"*"&amp;$G$4&amp;"*",$G365)+SUMIF(M$4,"*"&amp;$H$4&amp;"*",$H365)+SUMIF(M$4,"*"&amp;$I$4&amp;"*",$I365)+SUMIF(M$4,"*"&amp;$J$4&amp;"*",$J365)+SUMIF(M$4,"*"&amp;$K$4&amp;"*",$K365)</f>
        <v>12.110124667194484</v>
      </c>
      <c r="N365" s="6">
        <f t="shared" ca="1" si="79"/>
        <v>12.032681865972839</v>
      </c>
      <c r="O365" s="6">
        <f t="shared" ca="1" si="79"/>
        <v>16.132446544644417</v>
      </c>
      <c r="P365" s="6">
        <f t="shared" ca="1" si="79"/>
        <v>17.298693445438325</v>
      </c>
      <c r="Q365" s="6">
        <f t="shared" ca="1" si="79"/>
        <v>17.356006111928107</v>
      </c>
      <c r="R365" s="58"/>
      <c r="S365" s="58">
        <f t="shared" ca="1" si="71"/>
        <v>17.356006111928107</v>
      </c>
      <c r="T365" s="7">
        <f ca="1">SMALL($S$5:$S$1004,ROWS($S$5:S365))</f>
        <v>17.164724680067295</v>
      </c>
      <c r="U365" s="11">
        <f ca="1">ROWS($S$5:S365)/COUNT($S$5:$S$1004)</f>
        <v>0.36099999999999999</v>
      </c>
      <c r="V365" s="8"/>
      <c r="W365" s="8"/>
      <c r="Y365" s="8"/>
      <c r="Z365" s="8"/>
      <c r="AA365" s="8"/>
      <c r="AB365" s="8"/>
      <c r="AC365" s="8"/>
      <c r="AD365" s="8"/>
      <c r="AF365" s="7"/>
      <c r="AG365" s="7"/>
      <c r="AH365" s="7"/>
      <c r="AI365" s="58"/>
      <c r="AJ365" s="7"/>
      <c r="AK365" s="7"/>
      <c r="AL365" s="59"/>
      <c r="AM365" s="59"/>
      <c r="AN365" s="59"/>
      <c r="AO365" s="59"/>
      <c r="AP365" s="59"/>
      <c r="AQ365" s="59"/>
    </row>
    <row r="366" spans="1:43" hidden="1" x14ac:dyDescent="0.25">
      <c r="A366" s="58">
        <f t="shared" ca="1" si="78"/>
        <v>4.5525858857624684</v>
      </c>
      <c r="B366" s="58">
        <f t="shared" ca="1" si="78"/>
        <v>4.5918205652688204</v>
      </c>
      <c r="C366" s="58">
        <f t="shared" ca="1" si="78"/>
        <v>3.8565155558143029</v>
      </c>
      <c r="D366" s="58">
        <f t="shared" ca="1" si="78"/>
        <v>2.8510483524227048</v>
      </c>
      <c r="E366" s="58">
        <f t="shared" ca="1" si="78"/>
        <v>6.8755722700128574</v>
      </c>
      <c r="F366" s="58">
        <f t="shared" ca="1" si="78"/>
        <v>3.2776064841310144</v>
      </c>
      <c r="G366" s="58">
        <f t="shared" ca="1" si="78"/>
        <v>1.5488240065656025</v>
      </c>
      <c r="H366" s="58">
        <f t="shared" ca="1" si="78"/>
        <v>2.2610905780354877</v>
      </c>
      <c r="I366" s="58">
        <f t="shared" ca="1" si="78"/>
        <v>3.4319404994244858</v>
      </c>
      <c r="J366" s="58">
        <f t="shared" ca="1" si="78"/>
        <v>4.5968212527050127</v>
      </c>
      <c r="K366" s="58">
        <f t="shared" ca="1" si="78"/>
        <v>2.1787270656815592</v>
      </c>
      <c r="L366" s="58"/>
      <c r="M366" s="6">
        <f t="shared" ca="1" si="79"/>
        <v>14.554746700847387</v>
      </c>
      <c r="N366" s="6">
        <f t="shared" ca="1" si="79"/>
        <v>13.549279497455789</v>
      </c>
      <c r="O366" s="6">
        <f t="shared" ca="1" si="79"/>
        <v>16.064214087986691</v>
      </c>
      <c r="P366" s="6">
        <f t="shared" ca="1" si="79"/>
        <v>13.48009461450588</v>
      </c>
      <c r="Q366" s="6">
        <f t="shared" ca="1" si="79"/>
        <v>15.907210478998724</v>
      </c>
      <c r="R366" s="58"/>
      <c r="S366" s="58">
        <f t="shared" ca="1" si="71"/>
        <v>16.064214087986691</v>
      </c>
      <c r="T366" s="7">
        <f ca="1">SMALL($S$5:$S$1004,ROWS($S$5:S366))</f>
        <v>17.189525273583069</v>
      </c>
      <c r="U366" s="11">
        <f ca="1">ROWS($S$5:S366)/COUNT($S$5:$S$1004)</f>
        <v>0.36199999999999999</v>
      </c>
      <c r="V366" s="8"/>
      <c r="W366" s="8"/>
      <c r="Y366" s="8"/>
      <c r="Z366" s="8"/>
      <c r="AA366" s="8"/>
      <c r="AB366" s="8"/>
      <c r="AC366" s="8"/>
      <c r="AD366" s="8"/>
      <c r="AF366" s="7"/>
      <c r="AG366" s="7"/>
      <c r="AH366" s="7"/>
      <c r="AI366" s="58"/>
      <c r="AJ366" s="7"/>
      <c r="AK366" s="7"/>
      <c r="AL366" s="59"/>
      <c r="AM366" s="59"/>
      <c r="AN366" s="59"/>
      <c r="AO366" s="59"/>
      <c r="AP366" s="59"/>
      <c r="AQ366" s="59"/>
    </row>
    <row r="367" spans="1:43" hidden="1" x14ac:dyDescent="0.25">
      <c r="A367" s="58">
        <f t="shared" ca="1" si="78"/>
        <v>2.4545614634688251</v>
      </c>
      <c r="B367" s="58">
        <f t="shared" ca="1" si="78"/>
        <v>2.090299154648402</v>
      </c>
      <c r="C367" s="58">
        <f t="shared" ca="1" si="78"/>
        <v>4.4029889203029651</v>
      </c>
      <c r="D367" s="58">
        <f t="shared" ca="1" si="78"/>
        <v>2.0952663912544764</v>
      </c>
      <c r="E367" s="58">
        <f t="shared" ca="1" si="78"/>
        <v>7.5762016879449474</v>
      </c>
      <c r="F367" s="58">
        <f t="shared" ca="1" si="78"/>
        <v>3.8815611860405062</v>
      </c>
      <c r="G367" s="58">
        <f t="shared" ca="1" si="78"/>
        <v>2.9803804395517965</v>
      </c>
      <c r="H367" s="58">
        <f t="shared" ca="1" si="78"/>
        <v>3.7896280817348322</v>
      </c>
      <c r="I367" s="58">
        <f t="shared" ca="1" si="78"/>
        <v>6.3178360546650145</v>
      </c>
      <c r="J367" s="58">
        <f t="shared" ca="1" si="78"/>
        <v>5.557537099887206</v>
      </c>
      <c r="K367" s="58">
        <f t="shared" ca="1" si="78"/>
        <v>5.0107252187677895</v>
      </c>
      <c r="L367" s="58"/>
      <c r="M367" s="6">
        <f t="shared" ca="1" si="79"/>
        <v>15.395467923210793</v>
      </c>
      <c r="N367" s="6">
        <f t="shared" ca="1" si="79"/>
        <v>13.087745394162305</v>
      </c>
      <c r="O367" s="6">
        <f t="shared" ca="1" si="79"/>
        <v>15.224037942480555</v>
      </c>
      <c r="P367" s="6">
        <f t="shared" ca="1" si="79"/>
        <v>17.30042161412171</v>
      </c>
      <c r="Q367" s="6">
        <f t="shared" ca="1" si="79"/>
        <v>18.466854143095972</v>
      </c>
      <c r="R367" s="58"/>
      <c r="S367" s="58">
        <f t="shared" ca="1" si="71"/>
        <v>18.466854143095972</v>
      </c>
      <c r="T367" s="7">
        <f ca="1">SMALL($S$5:$S$1004,ROWS($S$5:S367))</f>
        <v>17.194191986795662</v>
      </c>
      <c r="U367" s="11">
        <f ca="1">ROWS($S$5:S367)/COUNT($S$5:$S$1004)</f>
        <v>0.36299999999999999</v>
      </c>
      <c r="V367" s="8"/>
      <c r="W367" s="8"/>
      <c r="Y367" s="8"/>
      <c r="Z367" s="8"/>
      <c r="AA367" s="8"/>
      <c r="AB367" s="8"/>
      <c r="AC367" s="8"/>
      <c r="AD367" s="8"/>
      <c r="AF367" s="7"/>
      <c r="AG367" s="7"/>
      <c r="AH367" s="7"/>
      <c r="AI367" s="58"/>
      <c r="AJ367" s="7"/>
      <c r="AK367" s="7"/>
      <c r="AL367" s="59"/>
      <c r="AM367" s="59"/>
      <c r="AN367" s="59"/>
      <c r="AO367" s="59"/>
      <c r="AP367" s="59"/>
      <c r="AQ367" s="59"/>
    </row>
    <row r="368" spans="1:43" hidden="1" x14ac:dyDescent="0.25">
      <c r="A368" s="58">
        <f t="shared" ca="1" si="78"/>
        <v>3.0193164142680478</v>
      </c>
      <c r="B368" s="58">
        <f t="shared" ca="1" si="78"/>
        <v>4.9716331848399431</v>
      </c>
      <c r="C368" s="58">
        <f t="shared" ca="1" si="78"/>
        <v>4.0995002279076598</v>
      </c>
      <c r="D368" s="58">
        <f t="shared" ca="1" si="78"/>
        <v>2.3709019197531189</v>
      </c>
      <c r="E368" s="58">
        <f t="shared" ca="1" si="78"/>
        <v>7.1229571621201941</v>
      </c>
      <c r="F368" s="58">
        <f t="shared" ca="1" si="78"/>
        <v>5.3877975488411334</v>
      </c>
      <c r="G368" s="58">
        <f t="shared" ca="1" si="78"/>
        <v>1.9544693133779498</v>
      </c>
      <c r="H368" s="58">
        <f t="shared" ca="1" si="78"/>
        <v>3.8553611299373522</v>
      </c>
      <c r="I368" s="58">
        <f t="shared" ca="1" si="78"/>
        <v>4.2509929308555545</v>
      </c>
      <c r="J368" s="58">
        <f t="shared" ca="1" si="78"/>
        <v>4.2193048193145524</v>
      </c>
      <c r="K368" s="58">
        <f t="shared" ca="1" si="78"/>
        <v>4.135118513275641</v>
      </c>
      <c r="L368" s="58"/>
      <c r="M368" s="6">
        <f t="shared" ca="1" si="79"/>
        <v>13.292590774868209</v>
      </c>
      <c r="N368" s="6">
        <f t="shared" ca="1" si="79"/>
        <v>11.563992466713669</v>
      </c>
      <c r="O368" s="6">
        <f t="shared" ca="1" si="79"/>
        <v>16.31389516627469</v>
      </c>
      <c r="P368" s="6">
        <f t="shared" ca="1" si="79"/>
        <v>18.745542177812272</v>
      </c>
      <c r="Q368" s="6">
        <f t="shared" ca="1" si="79"/>
        <v>20.085069990173132</v>
      </c>
      <c r="R368" s="58"/>
      <c r="S368" s="58">
        <f t="shared" ca="1" si="71"/>
        <v>20.085069990173132</v>
      </c>
      <c r="T368" s="7">
        <f ca="1">SMALL($S$5:$S$1004,ROWS($S$5:S368))</f>
        <v>17.212346897100261</v>
      </c>
      <c r="U368" s="11">
        <f ca="1">ROWS($S$5:S368)/COUNT($S$5:$S$1004)</f>
        <v>0.36399999999999999</v>
      </c>
      <c r="V368" s="8"/>
      <c r="W368" s="8"/>
      <c r="Y368" s="8"/>
      <c r="Z368" s="8"/>
      <c r="AA368" s="8"/>
      <c r="AB368" s="8"/>
      <c r="AC368" s="8"/>
      <c r="AD368" s="8"/>
      <c r="AF368" s="7"/>
      <c r="AG368" s="7"/>
      <c r="AH368" s="7"/>
      <c r="AI368" s="58"/>
      <c r="AJ368" s="7"/>
      <c r="AK368" s="7"/>
      <c r="AL368" s="59"/>
      <c r="AM368" s="59"/>
      <c r="AN368" s="59"/>
      <c r="AO368" s="59"/>
      <c r="AP368" s="59"/>
      <c r="AQ368" s="59"/>
    </row>
    <row r="369" spans="1:43" hidden="1" x14ac:dyDescent="0.25">
      <c r="A369" s="58">
        <f t="shared" ca="1" si="78"/>
        <v>2.0235961494994346</v>
      </c>
      <c r="B369" s="58">
        <f t="shared" ca="1" si="78"/>
        <v>2.7128654216682455</v>
      </c>
      <c r="C369" s="58">
        <f t="shared" ca="1" si="78"/>
        <v>3.8282604516298586</v>
      </c>
      <c r="D369" s="58">
        <f t="shared" ca="1" si="78"/>
        <v>2.9683091466954239</v>
      </c>
      <c r="E369" s="58">
        <f t="shared" ca="1" si="78"/>
        <v>4.9533107189548549</v>
      </c>
      <c r="F369" s="58">
        <f t="shared" ca="1" si="78"/>
        <v>3.420815981823464</v>
      </c>
      <c r="G369" s="58">
        <f t="shared" ca="1" si="78"/>
        <v>0.55130140528213256</v>
      </c>
      <c r="H369" s="58">
        <f t="shared" ca="1" si="78"/>
        <v>4.5109460867247986</v>
      </c>
      <c r="I369" s="58">
        <f t="shared" ca="1" si="78"/>
        <v>4.7375149311553262</v>
      </c>
      <c r="J369" s="58">
        <f t="shared" ca="1" si="78"/>
        <v>4.5702257645545359</v>
      </c>
      <c r="K369" s="58">
        <f t="shared" ca="1" si="78"/>
        <v>4.6970947785257717</v>
      </c>
      <c r="L369" s="58"/>
      <c r="M369" s="6">
        <f t="shared" ca="1" si="79"/>
        <v>10.973383770965963</v>
      </c>
      <c r="N369" s="6">
        <f t="shared" ca="1" si="79"/>
        <v>10.113432466031526</v>
      </c>
      <c r="O369" s="6">
        <f t="shared" ca="1" si="79"/>
        <v>12.236401905177637</v>
      </c>
      <c r="P369" s="6">
        <f t="shared" ca="1" si="79"/>
        <v>15.568291113172807</v>
      </c>
      <c r="Q369" s="6">
        <f t="shared" ca="1" si="79"/>
        <v>16.874217005873671</v>
      </c>
      <c r="R369" s="58"/>
      <c r="S369" s="58">
        <f t="shared" ca="1" si="71"/>
        <v>16.874217005873671</v>
      </c>
      <c r="T369" s="7">
        <f ca="1">SMALL($S$5:$S$1004,ROWS($S$5:S369))</f>
        <v>17.213709262315042</v>
      </c>
      <c r="U369" s="11">
        <f ca="1">ROWS($S$5:S369)/COUNT($S$5:$S$1004)</f>
        <v>0.36499999999999999</v>
      </c>
      <c r="V369" s="8"/>
      <c r="W369" s="8"/>
      <c r="Y369" s="8"/>
      <c r="Z369" s="8"/>
      <c r="AA369" s="8"/>
      <c r="AB369" s="8"/>
      <c r="AC369" s="8"/>
      <c r="AD369" s="8"/>
      <c r="AF369" s="7"/>
      <c r="AG369" s="7"/>
      <c r="AH369" s="7"/>
      <c r="AI369" s="58"/>
      <c r="AJ369" s="7"/>
      <c r="AK369" s="7"/>
      <c r="AL369" s="59"/>
      <c r="AM369" s="59"/>
      <c r="AN369" s="59"/>
      <c r="AO369" s="59"/>
      <c r="AP369" s="59"/>
      <c r="AQ369" s="59"/>
    </row>
    <row r="370" spans="1:43" hidden="1" x14ac:dyDescent="0.25">
      <c r="A370" s="58">
        <f t="shared" ca="1" si="78"/>
        <v>5.0801775791538937</v>
      </c>
      <c r="B370" s="58">
        <f t="shared" ca="1" si="78"/>
        <v>1.3195751709729961</v>
      </c>
      <c r="C370" s="58">
        <f t="shared" ca="1" si="78"/>
        <v>1.227484072493314</v>
      </c>
      <c r="D370" s="58">
        <f t="shared" ca="1" si="78"/>
        <v>2.8910687776016188</v>
      </c>
      <c r="E370" s="58">
        <f t="shared" ca="1" si="78"/>
        <v>5.1254452367977326</v>
      </c>
      <c r="F370" s="58">
        <f t="shared" ca="1" si="78"/>
        <v>3.8455222137567442</v>
      </c>
      <c r="G370" s="58">
        <f t="shared" ca="1" si="78"/>
        <v>2.5005701135674676</v>
      </c>
      <c r="H370" s="58">
        <f t="shared" ca="1" si="78"/>
        <v>2.6794334296732947</v>
      </c>
      <c r="I370" s="58">
        <f t="shared" ca="1" si="78"/>
        <v>4.057128448118954</v>
      </c>
      <c r="J370" s="58">
        <f t="shared" ca="1" si="78"/>
        <v>5.7989331313052208</v>
      </c>
      <c r="K370" s="58">
        <f t="shared" ca="1" si="78"/>
        <v>5.5107570690186147</v>
      </c>
      <c r="L370" s="58"/>
      <c r="M370" s="6">
        <f t="shared" ca="1" si="79"/>
        <v>14.607164896519896</v>
      </c>
      <c r="N370" s="6">
        <f t="shared" ca="1" si="79"/>
        <v>16.270749601628204</v>
      </c>
      <c r="O370" s="6">
        <f t="shared" ca="1" si="79"/>
        <v>12.24395353907595</v>
      </c>
      <c r="P370" s="6">
        <f t="shared" ca="1" si="79"/>
        <v>14.73298290186731</v>
      </c>
      <c r="Q370" s="6">
        <f t="shared" ca="1" si="79"/>
        <v>14.635210906462637</v>
      </c>
      <c r="R370" s="58"/>
      <c r="S370" s="58">
        <f t="shared" ca="1" si="71"/>
        <v>16.270749601628204</v>
      </c>
      <c r="T370" s="7">
        <f ca="1">SMALL($S$5:$S$1004,ROWS($S$5:S370))</f>
        <v>17.221851659752211</v>
      </c>
      <c r="U370" s="11">
        <f ca="1">ROWS($S$5:S370)/COUNT($S$5:$S$1004)</f>
        <v>0.36599999999999999</v>
      </c>
      <c r="V370" s="8"/>
      <c r="W370" s="8"/>
      <c r="Y370" s="8"/>
      <c r="Z370" s="8"/>
      <c r="AA370" s="8"/>
      <c r="AB370" s="8"/>
      <c r="AC370" s="8"/>
      <c r="AD370" s="8"/>
      <c r="AF370" s="7"/>
      <c r="AG370" s="7"/>
      <c r="AH370" s="7"/>
      <c r="AI370" s="58"/>
      <c r="AJ370" s="7"/>
      <c r="AK370" s="7"/>
      <c r="AL370" s="59"/>
      <c r="AM370" s="59"/>
      <c r="AN370" s="59"/>
      <c r="AO370" s="59"/>
      <c r="AP370" s="59"/>
      <c r="AQ370" s="59"/>
    </row>
    <row r="371" spans="1:43" hidden="1" x14ac:dyDescent="0.25">
      <c r="A371" s="58">
        <f t="shared" ca="1" si="78"/>
        <v>5.7444590391395316</v>
      </c>
      <c r="B371" s="58">
        <f t="shared" ca="1" si="78"/>
        <v>2.6138433007009487</v>
      </c>
      <c r="C371" s="58">
        <f t="shared" ca="1" si="78"/>
        <v>3.4381163296659767</v>
      </c>
      <c r="D371" s="58">
        <f t="shared" ca="1" si="78"/>
        <v>2.2585445207377606</v>
      </c>
      <c r="E371" s="58">
        <f t="shared" ca="1" si="78"/>
        <v>6.3234534805383786</v>
      </c>
      <c r="F371" s="58">
        <f t="shared" ca="1" si="78"/>
        <v>4.9464201955064944</v>
      </c>
      <c r="G371" s="58">
        <f t="shared" ca="1" si="78"/>
        <v>2.1454455094807052</v>
      </c>
      <c r="H371" s="58">
        <f t="shared" ca="1" si="78"/>
        <v>2.440605167380367</v>
      </c>
      <c r="I371" s="58">
        <f t="shared" ca="1" si="78"/>
        <v>4.9835848568881778</v>
      </c>
      <c r="J371" s="58">
        <f t="shared" ca="1" si="78"/>
        <v>6.5908316704267369</v>
      </c>
      <c r="K371" s="58">
        <f t="shared" ca="1" si="78"/>
        <v>4.7146927721065284</v>
      </c>
      <c r="L371" s="58"/>
      <c r="M371" s="6">
        <f t="shared" ca="1" si="79"/>
        <v>17.918852548712952</v>
      </c>
      <c r="N371" s="6">
        <f t="shared" ca="1" si="79"/>
        <v>16.739280739784736</v>
      </c>
      <c r="O371" s="6">
        <f t="shared" ca="1" si="79"/>
        <v>15.528128451666063</v>
      </c>
      <c r="P371" s="6">
        <f t="shared" ca="1" si="79"/>
        <v>17.25854112520215</v>
      </c>
      <c r="Q371" s="6">
        <f t="shared" ca="1" si="79"/>
        <v>16.092594720726222</v>
      </c>
      <c r="R371" s="58"/>
      <c r="S371" s="58">
        <f t="shared" ca="1" si="71"/>
        <v>17.918852548712952</v>
      </c>
      <c r="T371" s="7">
        <f ca="1">SMALL($S$5:$S$1004,ROWS($S$5:S371))</f>
        <v>17.222155998935712</v>
      </c>
      <c r="U371" s="11">
        <f ca="1">ROWS($S$5:S371)/COUNT($S$5:$S$1004)</f>
        <v>0.36699999999999999</v>
      </c>
      <c r="V371" s="8"/>
      <c r="W371" s="8"/>
      <c r="Y371" s="8"/>
      <c r="Z371" s="8"/>
      <c r="AA371" s="8"/>
      <c r="AB371" s="8"/>
      <c r="AC371" s="8"/>
      <c r="AD371" s="8"/>
      <c r="AF371" s="7"/>
      <c r="AG371" s="7"/>
      <c r="AH371" s="7"/>
      <c r="AI371" s="58"/>
      <c r="AJ371" s="7"/>
      <c r="AK371" s="7"/>
      <c r="AL371" s="59"/>
      <c r="AM371" s="59"/>
      <c r="AN371" s="59"/>
      <c r="AO371" s="59"/>
      <c r="AP371" s="59"/>
      <c r="AQ371" s="59"/>
    </row>
    <row r="372" spans="1:43" hidden="1" x14ac:dyDescent="0.25">
      <c r="A372" s="58">
        <f t="shared" ca="1" si="78"/>
        <v>4.5839586285164291</v>
      </c>
      <c r="B372" s="58">
        <f t="shared" ca="1" si="78"/>
        <v>2.0020774021703649</v>
      </c>
      <c r="C372" s="58">
        <f t="shared" ca="1" si="78"/>
        <v>3.2652143310873289</v>
      </c>
      <c r="D372" s="58">
        <f t="shared" ca="1" si="78"/>
        <v>1.5049444641135969</v>
      </c>
      <c r="E372" s="58">
        <f t="shared" ca="1" si="78"/>
        <v>6.0630263845870136</v>
      </c>
      <c r="F372" s="58">
        <f t="shared" ca="1" si="78"/>
        <v>3.9784724433397867</v>
      </c>
      <c r="G372" s="58">
        <f t="shared" ca="1" si="78"/>
        <v>1.8135713811562357</v>
      </c>
      <c r="H372" s="58">
        <f t="shared" ca="1" si="78"/>
        <v>4.5075839276382084</v>
      </c>
      <c r="I372" s="58">
        <f t="shared" ca="1" si="78"/>
        <v>5.1304014832500116</v>
      </c>
      <c r="J372" s="58">
        <f t="shared" ca="1" si="78"/>
        <v>5.16834246193722</v>
      </c>
      <c r="K372" s="58">
        <f t="shared" ca="1" si="78"/>
        <v>5.5166134203465571</v>
      </c>
      <c r="L372" s="58"/>
      <c r="M372" s="6">
        <f t="shared" ca="1" si="79"/>
        <v>14.831086802697213</v>
      </c>
      <c r="N372" s="6">
        <f t="shared" ca="1" si="79"/>
        <v>13.070816935723482</v>
      </c>
      <c r="O372" s="6">
        <f t="shared" ca="1" si="79"/>
        <v>13.233446248694598</v>
      </c>
      <c r="P372" s="6">
        <f t="shared" ca="1" si="79"/>
        <v>16.627564749106718</v>
      </c>
      <c r="Q372" s="6">
        <f t="shared" ca="1" si="79"/>
        <v>18.089301134742144</v>
      </c>
      <c r="R372" s="58"/>
      <c r="S372" s="58">
        <f t="shared" ca="1" si="71"/>
        <v>18.089301134742144</v>
      </c>
      <c r="T372" s="7">
        <f ca="1">SMALL($S$5:$S$1004,ROWS($S$5:S372))</f>
        <v>17.237846761415021</v>
      </c>
      <c r="U372" s="11">
        <f ca="1">ROWS($S$5:S372)/COUNT($S$5:$S$1004)</f>
        <v>0.36799999999999999</v>
      </c>
      <c r="V372" s="8"/>
      <c r="W372" s="8"/>
      <c r="Y372" s="8"/>
      <c r="Z372" s="8"/>
      <c r="AA372" s="8"/>
      <c r="AB372" s="8"/>
      <c r="AC372" s="8"/>
      <c r="AD372" s="8"/>
      <c r="AF372" s="7"/>
      <c r="AG372" s="7"/>
      <c r="AH372" s="7"/>
      <c r="AI372" s="58"/>
      <c r="AJ372" s="7"/>
      <c r="AK372" s="7"/>
      <c r="AL372" s="59"/>
      <c r="AM372" s="59"/>
      <c r="AN372" s="59"/>
      <c r="AO372" s="59"/>
      <c r="AP372" s="59"/>
      <c r="AQ372" s="59"/>
    </row>
    <row r="373" spans="1:43" hidden="1" x14ac:dyDescent="0.25">
      <c r="A373" s="58">
        <f t="shared" ca="1" si="78"/>
        <v>5.2682802373301261</v>
      </c>
      <c r="B373" s="58">
        <f t="shared" ca="1" si="78"/>
        <v>3.4191904030657851</v>
      </c>
      <c r="C373" s="58">
        <f t="shared" ca="1" si="78"/>
        <v>2.8062504798575936</v>
      </c>
      <c r="D373" s="58">
        <f t="shared" ca="1" si="78"/>
        <v>2.4817829418768369</v>
      </c>
      <c r="E373" s="58">
        <f t="shared" ca="1" si="78"/>
        <v>6.2346995132841991</v>
      </c>
      <c r="F373" s="58">
        <f t="shared" ca="1" si="78"/>
        <v>4.4775712822670624</v>
      </c>
      <c r="G373" s="58">
        <f t="shared" ca="1" si="78"/>
        <v>1.8021757374075418</v>
      </c>
      <c r="H373" s="58">
        <f t="shared" ca="1" si="78"/>
        <v>4.7322649770751699</v>
      </c>
      <c r="I373" s="58">
        <f t="shared" ca="1" si="78"/>
        <v>5.2179482240337292</v>
      </c>
      <c r="J373" s="58">
        <f t="shared" ca="1" si="78"/>
        <v>5.0647148245007267</v>
      </c>
      <c r="K373" s="58">
        <f t="shared" ca="1" si="78"/>
        <v>5.7045393440337193</v>
      </c>
      <c r="L373" s="58"/>
      <c r="M373" s="6">
        <f t="shared" ca="1" si="79"/>
        <v>14.941421279095987</v>
      </c>
      <c r="N373" s="6">
        <f t="shared" ca="1" si="79"/>
        <v>14.616953741115232</v>
      </c>
      <c r="O373" s="6">
        <f t="shared" ca="1" si="79"/>
        <v>14.718604740850711</v>
      </c>
      <c r="P373" s="6">
        <f t="shared" ca="1" si="79"/>
        <v>18.819249253400297</v>
      </c>
      <c r="Q373" s="6">
        <f t="shared" ca="1" si="79"/>
        <v>20.090694237458873</v>
      </c>
      <c r="R373" s="58"/>
      <c r="S373" s="58">
        <f t="shared" ca="1" si="71"/>
        <v>20.090694237458873</v>
      </c>
      <c r="T373" s="7">
        <f ca="1">SMALL($S$5:$S$1004,ROWS($S$5:S373))</f>
        <v>17.24120142029642</v>
      </c>
      <c r="U373" s="11">
        <f ca="1">ROWS($S$5:S373)/COUNT($S$5:$S$1004)</f>
        <v>0.36899999999999999</v>
      </c>
      <c r="V373" s="8"/>
      <c r="W373" s="8"/>
      <c r="Y373" s="8"/>
      <c r="Z373" s="8"/>
      <c r="AA373" s="8"/>
      <c r="AB373" s="8"/>
      <c r="AC373" s="8"/>
      <c r="AD373" s="8"/>
      <c r="AF373" s="7"/>
      <c r="AG373" s="7"/>
      <c r="AH373" s="7"/>
      <c r="AI373" s="58"/>
      <c r="AJ373" s="7"/>
      <c r="AK373" s="7"/>
      <c r="AL373" s="59"/>
      <c r="AM373" s="59"/>
      <c r="AN373" s="59"/>
      <c r="AO373" s="59"/>
      <c r="AP373" s="59"/>
      <c r="AQ373" s="59"/>
    </row>
    <row r="374" spans="1:43" hidden="1" x14ac:dyDescent="0.25">
      <c r="A374" s="58">
        <f t="shared" ca="1" si="78"/>
        <v>3.8812579535683072</v>
      </c>
      <c r="B374" s="58">
        <f t="shared" ca="1" si="78"/>
        <v>4.0029584449738485</v>
      </c>
      <c r="C374" s="58">
        <f t="shared" ca="1" si="78"/>
        <v>4.7373558133761922</v>
      </c>
      <c r="D374" s="58">
        <f t="shared" ca="1" si="78"/>
        <v>1.7714571565075001</v>
      </c>
      <c r="E374" s="58">
        <f t="shared" ca="1" si="78"/>
        <v>4.3660729777159908</v>
      </c>
      <c r="F374" s="58">
        <f t="shared" ca="1" si="78"/>
        <v>4.9094720731848138</v>
      </c>
      <c r="G374" s="58">
        <f t="shared" ca="1" si="78"/>
        <v>1.5307961942119823</v>
      </c>
      <c r="H374" s="58">
        <f t="shared" ca="1" si="78"/>
        <v>5.8099074355038152</v>
      </c>
      <c r="I374" s="58">
        <f t="shared" ca="1" si="78"/>
        <v>6.3117632769138989</v>
      </c>
      <c r="J374" s="58">
        <f t="shared" ca="1" si="78"/>
        <v>7.3333164551674148</v>
      </c>
      <c r="K374" s="58">
        <f t="shared" ca="1" si="78"/>
        <v>3.0394523621792748</v>
      </c>
      <c r="L374" s="58"/>
      <c r="M374" s="6">
        <f t="shared" ca="1" si="79"/>
        <v>17.482726416323896</v>
      </c>
      <c r="N374" s="6">
        <f t="shared" ca="1" si="79"/>
        <v>14.516827759455204</v>
      </c>
      <c r="O374" s="6">
        <f t="shared" ca="1" si="79"/>
        <v>15.702347877857255</v>
      </c>
      <c r="P374" s="6">
        <f t="shared" ca="1" si="79"/>
        <v>18.263646157251834</v>
      </c>
      <c r="Q374" s="6">
        <f t="shared" ca="1" si="79"/>
        <v>17.218391220372929</v>
      </c>
      <c r="R374" s="58"/>
      <c r="S374" s="58">
        <f t="shared" ca="1" si="71"/>
        <v>18.263646157251834</v>
      </c>
      <c r="T374" s="7">
        <f ca="1">SMALL($S$5:$S$1004,ROWS($S$5:S374))</f>
        <v>17.245794279523992</v>
      </c>
      <c r="U374" s="11">
        <f ca="1">ROWS($S$5:S374)/COUNT($S$5:$S$1004)</f>
        <v>0.37</v>
      </c>
      <c r="V374" s="8"/>
      <c r="W374" s="8"/>
      <c r="Y374" s="8"/>
      <c r="Z374" s="8"/>
      <c r="AA374" s="8"/>
      <c r="AB374" s="8"/>
      <c r="AC374" s="8"/>
      <c r="AD374" s="8"/>
      <c r="AF374" s="7"/>
      <c r="AG374" s="7"/>
      <c r="AH374" s="7"/>
      <c r="AI374" s="58"/>
      <c r="AJ374" s="7"/>
      <c r="AK374" s="7"/>
      <c r="AL374" s="59"/>
      <c r="AM374" s="59"/>
      <c r="AN374" s="59"/>
      <c r="AO374" s="59"/>
      <c r="AP374" s="59"/>
      <c r="AQ374" s="59"/>
    </row>
    <row r="375" spans="1:43" hidden="1" x14ac:dyDescent="0.25">
      <c r="A375" s="58">
        <f t="shared" ref="A375:K384" ca="1" si="80">A$2+(A$3-A$2)*RAND()</f>
        <v>5.7302578342942736</v>
      </c>
      <c r="B375" s="58">
        <f t="shared" ca="1" si="80"/>
        <v>3.9199385117785099</v>
      </c>
      <c r="C375" s="58">
        <f t="shared" ca="1" si="80"/>
        <v>4.3263039726047303</v>
      </c>
      <c r="D375" s="58">
        <f t="shared" ca="1" si="80"/>
        <v>2.192072957761634</v>
      </c>
      <c r="E375" s="58">
        <f t="shared" ca="1" si="80"/>
        <v>4.34584067262392</v>
      </c>
      <c r="F375" s="58">
        <f t="shared" ca="1" si="80"/>
        <v>2.336397961508458</v>
      </c>
      <c r="G375" s="58">
        <f t="shared" ca="1" si="80"/>
        <v>2.8484399273035459</v>
      </c>
      <c r="H375" s="58">
        <f t="shared" ca="1" si="80"/>
        <v>2.9368575373481067</v>
      </c>
      <c r="I375" s="58">
        <f t="shared" ca="1" si="80"/>
        <v>3.4646408634711219</v>
      </c>
      <c r="J375" s="58">
        <f t="shared" ca="1" si="80"/>
        <v>4.0694100329571157</v>
      </c>
      <c r="K375" s="58">
        <f t="shared" ca="1" si="80"/>
        <v>2.2727984538960357</v>
      </c>
      <c r="L375" s="58"/>
      <c r="M375" s="6">
        <f t="shared" ref="M375:Q384" ca="1" si="81">SUMIF(M$4,"*"&amp;$A$4&amp;"*",$A375)+SUMIF(M$4,"*"&amp;$B$4&amp;"*",$B375)+SUMIF(M$4,"*"&amp;$C$4&amp;"*",$C375)+SUMIF(M$4,"*"&amp;$D$4&amp;"*",$D375)+SUMIF(M$4,"*"&amp;$E$4&amp;"*",$E375)+SUMIF(M$4,"*"&amp;$F$4&amp;"*",$F375)+SUMIF(M$4,"*"&amp;$G$4&amp;"*",$G375)+SUMIF(M$4,"*"&amp;$H$4&amp;"*",$H375)+SUMIF(M$4,"*"&amp;$I$4&amp;"*",$I375)+SUMIF(M$4,"*"&amp;$J$4&amp;"*",$J375)+SUMIF(M$4,"*"&amp;$K$4&amp;"*",$K375)</f>
        <v>16.974411767159665</v>
      </c>
      <c r="N375" s="6">
        <f t="shared" ca="1" si="81"/>
        <v>14.84018075231657</v>
      </c>
      <c r="O375" s="6">
        <f t="shared" ca="1" si="81"/>
        <v>12.335189217359545</v>
      </c>
      <c r="P375" s="6">
        <f t="shared" ca="1" si="81"/>
        <v>11.993775790654125</v>
      </c>
      <c r="Q375" s="6">
        <f t="shared" ca="1" si="81"/>
        <v>13.475435175646572</v>
      </c>
      <c r="R375" s="58"/>
      <c r="S375" s="58">
        <f t="shared" ca="1" si="71"/>
        <v>16.974411767159665</v>
      </c>
      <c r="T375" s="7">
        <f ca="1">SMALL($S$5:$S$1004,ROWS($S$5:S375))</f>
        <v>17.247219425120932</v>
      </c>
      <c r="U375" s="11">
        <f ca="1">ROWS($S$5:S375)/COUNT($S$5:$S$1004)</f>
        <v>0.371</v>
      </c>
      <c r="V375" s="8"/>
      <c r="W375" s="8"/>
      <c r="Y375" s="8"/>
      <c r="Z375" s="8"/>
      <c r="AA375" s="8"/>
      <c r="AB375" s="8"/>
      <c r="AC375" s="8"/>
      <c r="AD375" s="8"/>
      <c r="AF375" s="7"/>
      <c r="AG375" s="7"/>
      <c r="AH375" s="7"/>
      <c r="AI375" s="58"/>
      <c r="AJ375" s="7"/>
      <c r="AK375" s="7"/>
      <c r="AL375" s="59"/>
      <c r="AM375" s="59"/>
      <c r="AN375" s="59"/>
      <c r="AO375" s="59"/>
      <c r="AP375" s="59"/>
      <c r="AQ375" s="59"/>
    </row>
    <row r="376" spans="1:43" hidden="1" x14ac:dyDescent="0.25">
      <c r="A376" s="58">
        <f t="shared" ca="1" si="80"/>
        <v>5.1778522734017525</v>
      </c>
      <c r="B376" s="58">
        <f t="shared" ca="1" si="80"/>
        <v>2.310696591158532</v>
      </c>
      <c r="C376" s="58">
        <f t="shared" ca="1" si="80"/>
        <v>3.8115096103255799</v>
      </c>
      <c r="D376" s="58">
        <f t="shared" ca="1" si="80"/>
        <v>1.0367651672693308</v>
      </c>
      <c r="E376" s="58">
        <f t="shared" ca="1" si="80"/>
        <v>5.3494884797447213</v>
      </c>
      <c r="F376" s="58">
        <f t="shared" ca="1" si="80"/>
        <v>3.8273148417086991</v>
      </c>
      <c r="G376" s="58">
        <f t="shared" ca="1" si="80"/>
        <v>1.4473783459438778</v>
      </c>
      <c r="H376" s="58">
        <f t="shared" ca="1" si="80"/>
        <v>4.559822496011054</v>
      </c>
      <c r="I376" s="58">
        <f t="shared" ca="1" si="80"/>
        <v>3.9356567454305584</v>
      </c>
      <c r="J376" s="58">
        <f t="shared" ca="1" si="80"/>
        <v>6.1625857998679123</v>
      </c>
      <c r="K376" s="58">
        <f t="shared" ca="1" si="80"/>
        <v>5.7393002778240856</v>
      </c>
      <c r="L376" s="58"/>
      <c r="M376" s="6">
        <f t="shared" ca="1" si="81"/>
        <v>16.599326029539121</v>
      </c>
      <c r="N376" s="6">
        <f t="shared" ca="1" si="81"/>
        <v>13.824581586482873</v>
      </c>
      <c r="O376" s="6">
        <f t="shared" ca="1" si="81"/>
        <v>13.822770870771166</v>
      </c>
      <c r="P376" s="6">
        <f t="shared" ca="1" si="81"/>
        <v>15.812968456121874</v>
      </c>
      <c r="Q376" s="6">
        <f t="shared" ca="1" si="81"/>
        <v>17.959307844738394</v>
      </c>
      <c r="R376" s="58"/>
      <c r="S376" s="58">
        <f t="shared" ca="1" si="71"/>
        <v>17.959307844738394</v>
      </c>
      <c r="T376" s="7">
        <f ca="1">SMALL($S$5:$S$1004,ROWS($S$5:S376))</f>
        <v>17.248994700760804</v>
      </c>
      <c r="U376" s="11">
        <f ca="1">ROWS($S$5:S376)/COUNT($S$5:$S$1004)</f>
        <v>0.372</v>
      </c>
      <c r="V376" s="8"/>
      <c r="W376" s="8"/>
      <c r="Y376" s="8"/>
      <c r="Z376" s="8"/>
      <c r="AA376" s="8"/>
      <c r="AB376" s="8"/>
      <c r="AC376" s="8"/>
      <c r="AD376" s="8"/>
      <c r="AF376" s="7"/>
      <c r="AG376" s="7"/>
      <c r="AH376" s="7"/>
      <c r="AI376" s="58"/>
      <c r="AJ376" s="7"/>
      <c r="AK376" s="7"/>
      <c r="AL376" s="59"/>
      <c r="AM376" s="59"/>
      <c r="AN376" s="59"/>
      <c r="AO376" s="59"/>
      <c r="AP376" s="59"/>
      <c r="AQ376" s="59"/>
    </row>
    <row r="377" spans="1:43" hidden="1" x14ac:dyDescent="0.25">
      <c r="A377" s="58">
        <f t="shared" ca="1" si="80"/>
        <v>5.34884997466634</v>
      </c>
      <c r="B377" s="58">
        <f t="shared" ca="1" si="80"/>
        <v>4.1661004146161424</v>
      </c>
      <c r="C377" s="58">
        <f t="shared" ca="1" si="80"/>
        <v>3.3473095039783236</v>
      </c>
      <c r="D377" s="58">
        <f t="shared" ca="1" si="80"/>
        <v>2.8498085020823791</v>
      </c>
      <c r="E377" s="58">
        <f t="shared" ca="1" si="80"/>
        <v>7.7782569664842764</v>
      </c>
      <c r="F377" s="58">
        <f t="shared" ca="1" si="80"/>
        <v>2.6331466528885725</v>
      </c>
      <c r="G377" s="58">
        <f t="shared" ca="1" si="80"/>
        <v>2.8095726922072317</v>
      </c>
      <c r="H377" s="58">
        <f t="shared" ca="1" si="80"/>
        <v>5.8858842678320524</v>
      </c>
      <c r="I377" s="58">
        <f t="shared" ca="1" si="80"/>
        <v>3.7012160324302563</v>
      </c>
      <c r="J377" s="58">
        <f t="shared" ca="1" si="80"/>
        <v>6.6601822846500145</v>
      </c>
      <c r="K377" s="58">
        <f t="shared" ca="1" si="80"/>
        <v>3.9462220235165533</v>
      </c>
      <c r="L377" s="58"/>
      <c r="M377" s="6">
        <f t="shared" ca="1" si="81"/>
        <v>18.165914455501909</v>
      </c>
      <c r="N377" s="6">
        <f t="shared" ca="1" si="81"/>
        <v>17.668413453605964</v>
      </c>
      <c r="O377" s="6">
        <f t="shared" ca="1" si="81"/>
        <v>18.604539665750433</v>
      </c>
      <c r="P377" s="6">
        <f t="shared" ca="1" si="81"/>
        <v>14.446685123451525</v>
      </c>
      <c r="Q377" s="6">
        <f t="shared" ca="1" si="81"/>
        <v>21.776463672449026</v>
      </c>
      <c r="R377" s="58"/>
      <c r="S377" s="58">
        <f t="shared" ca="1" si="71"/>
        <v>21.776463672449026</v>
      </c>
      <c r="T377" s="7">
        <f ca="1">SMALL($S$5:$S$1004,ROWS($S$5:S377))</f>
        <v>17.25230330191258</v>
      </c>
      <c r="U377" s="11">
        <f ca="1">ROWS($S$5:S377)/COUNT($S$5:$S$1004)</f>
        <v>0.373</v>
      </c>
      <c r="V377" s="8"/>
      <c r="W377" s="8"/>
      <c r="Y377" s="8"/>
      <c r="Z377" s="8"/>
      <c r="AA377" s="8"/>
      <c r="AB377" s="8"/>
      <c r="AC377" s="8"/>
      <c r="AD377" s="8"/>
      <c r="AF377" s="7"/>
      <c r="AG377" s="7"/>
      <c r="AH377" s="7"/>
      <c r="AI377" s="58"/>
      <c r="AJ377" s="7"/>
      <c r="AK377" s="7"/>
      <c r="AL377" s="59"/>
      <c r="AM377" s="59"/>
      <c r="AN377" s="59"/>
      <c r="AO377" s="59"/>
      <c r="AP377" s="59"/>
      <c r="AQ377" s="59"/>
    </row>
    <row r="378" spans="1:43" hidden="1" x14ac:dyDescent="0.25">
      <c r="A378" s="58">
        <f t="shared" ca="1" si="80"/>
        <v>3.1113365467005938</v>
      </c>
      <c r="B378" s="58">
        <f t="shared" ca="1" si="80"/>
        <v>2.939010818562918</v>
      </c>
      <c r="C378" s="58">
        <f t="shared" ca="1" si="80"/>
        <v>1.4297480893160035</v>
      </c>
      <c r="D378" s="58">
        <f t="shared" ca="1" si="80"/>
        <v>2.6234086694856664</v>
      </c>
      <c r="E378" s="58">
        <f t="shared" ca="1" si="80"/>
        <v>7.1182466151777088</v>
      </c>
      <c r="F378" s="58">
        <f t="shared" ca="1" si="80"/>
        <v>3.183091614585269</v>
      </c>
      <c r="G378" s="58">
        <f t="shared" ca="1" si="80"/>
        <v>1.5509788624933738</v>
      </c>
      <c r="H378" s="58">
        <f t="shared" ca="1" si="80"/>
        <v>2.1422965598552142</v>
      </c>
      <c r="I378" s="58">
        <f t="shared" ca="1" si="80"/>
        <v>6.89545017309546</v>
      </c>
      <c r="J378" s="58">
        <f t="shared" ca="1" si="80"/>
        <v>7.1120476799263779</v>
      </c>
      <c r="K378" s="58">
        <f t="shared" ca="1" si="80"/>
        <v>5.936164153522995</v>
      </c>
      <c r="L378" s="58"/>
      <c r="M378" s="6">
        <f t="shared" ca="1" si="81"/>
        <v>13.204111178436349</v>
      </c>
      <c r="N378" s="6">
        <f t="shared" ca="1" si="81"/>
        <v>14.397771758606012</v>
      </c>
      <c r="O378" s="6">
        <f t="shared" ca="1" si="81"/>
        <v>17.169305113667004</v>
      </c>
      <c r="P378" s="6">
        <f t="shared" ca="1" si="81"/>
        <v>18.953716759766642</v>
      </c>
      <c r="Q378" s="6">
        <f t="shared" ca="1" si="81"/>
        <v>18.135718147118837</v>
      </c>
      <c r="R378" s="58"/>
      <c r="S378" s="58">
        <f t="shared" ca="1" si="71"/>
        <v>18.953716759766642</v>
      </c>
      <c r="T378" s="7">
        <f ca="1">SMALL($S$5:$S$1004,ROWS($S$5:S378))</f>
        <v>17.252418104334993</v>
      </c>
      <c r="U378" s="11">
        <f ca="1">ROWS($S$5:S378)/COUNT($S$5:$S$1004)</f>
        <v>0.374</v>
      </c>
      <c r="V378" s="8"/>
      <c r="W378" s="8"/>
      <c r="Y378" s="8"/>
      <c r="Z378" s="8"/>
      <c r="AA378" s="8"/>
      <c r="AB378" s="8"/>
      <c r="AC378" s="8"/>
      <c r="AD378" s="8"/>
      <c r="AF378" s="7"/>
      <c r="AG378" s="7"/>
      <c r="AH378" s="7"/>
      <c r="AI378" s="58"/>
      <c r="AJ378" s="7"/>
      <c r="AK378" s="7"/>
      <c r="AL378" s="59"/>
      <c r="AM378" s="59"/>
      <c r="AN378" s="59"/>
      <c r="AO378" s="59"/>
      <c r="AP378" s="59"/>
      <c r="AQ378" s="59"/>
    </row>
    <row r="379" spans="1:43" hidden="1" x14ac:dyDescent="0.25">
      <c r="A379" s="58">
        <f t="shared" ca="1" si="80"/>
        <v>4.3549059471221625</v>
      </c>
      <c r="B379" s="58">
        <f t="shared" ca="1" si="80"/>
        <v>3.5044590997275442</v>
      </c>
      <c r="C379" s="58">
        <f t="shared" ca="1" si="80"/>
        <v>3.8071601301043407</v>
      </c>
      <c r="D379" s="58">
        <f t="shared" ca="1" si="80"/>
        <v>2.2561932588913729</v>
      </c>
      <c r="E379" s="58">
        <f t="shared" ca="1" si="80"/>
        <v>7.8826631508686367</v>
      </c>
      <c r="F379" s="58">
        <f t="shared" ca="1" si="80"/>
        <v>5.9638655954846991</v>
      </c>
      <c r="G379" s="58">
        <f t="shared" ca="1" si="80"/>
        <v>1.1214470734977064</v>
      </c>
      <c r="H379" s="58">
        <f t="shared" ca="1" si="80"/>
        <v>2.9286168192312423</v>
      </c>
      <c r="I379" s="58">
        <f t="shared" ca="1" si="80"/>
        <v>5.2973158638463307</v>
      </c>
      <c r="J379" s="58">
        <f t="shared" ca="1" si="80"/>
        <v>7.4275443379917627</v>
      </c>
      <c r="K379" s="58">
        <f t="shared" ca="1" si="80"/>
        <v>3.412019153547011</v>
      </c>
      <c r="L379" s="58"/>
      <c r="M379" s="6">
        <f t="shared" ca="1" si="81"/>
        <v>16.711057488715973</v>
      </c>
      <c r="N379" s="6">
        <f t="shared" ca="1" si="81"/>
        <v>15.160090617503005</v>
      </c>
      <c r="O379" s="6">
        <f t="shared" ca="1" si="81"/>
        <v>18.814666588587944</v>
      </c>
      <c r="P379" s="6">
        <f t="shared" ca="1" si="81"/>
        <v>18.177659712605585</v>
      </c>
      <c r="Q379" s="6">
        <f t="shared" ca="1" si="81"/>
        <v>17.727758223374437</v>
      </c>
      <c r="R379" s="58"/>
      <c r="S379" s="58">
        <f t="shared" ca="1" si="71"/>
        <v>18.814666588587944</v>
      </c>
      <c r="T379" s="7">
        <f ca="1">SMALL($S$5:$S$1004,ROWS($S$5:S379))</f>
        <v>17.252998033921219</v>
      </c>
      <c r="U379" s="11">
        <f ca="1">ROWS($S$5:S379)/COUNT($S$5:$S$1004)</f>
        <v>0.375</v>
      </c>
      <c r="V379" s="8"/>
      <c r="W379" s="8"/>
      <c r="Y379" s="8"/>
      <c r="Z379" s="8"/>
      <c r="AA379" s="8"/>
      <c r="AB379" s="8"/>
      <c r="AC379" s="8"/>
      <c r="AD379" s="8"/>
      <c r="AF379" s="7"/>
      <c r="AG379" s="7"/>
      <c r="AH379" s="7"/>
      <c r="AI379" s="58"/>
      <c r="AJ379" s="7"/>
      <c r="AK379" s="7"/>
      <c r="AL379" s="59"/>
      <c r="AM379" s="59"/>
      <c r="AN379" s="59"/>
      <c r="AO379" s="59"/>
      <c r="AP379" s="59"/>
      <c r="AQ379" s="59"/>
    </row>
    <row r="380" spans="1:43" hidden="1" x14ac:dyDescent="0.25">
      <c r="A380" s="58">
        <f t="shared" ca="1" si="80"/>
        <v>4.0492073728820417</v>
      </c>
      <c r="B380" s="58">
        <f t="shared" ca="1" si="80"/>
        <v>1.4664539110263051</v>
      </c>
      <c r="C380" s="58">
        <f t="shared" ca="1" si="80"/>
        <v>1.4841986547143509</v>
      </c>
      <c r="D380" s="58">
        <f t="shared" ca="1" si="80"/>
        <v>1.8078516422313904</v>
      </c>
      <c r="E380" s="58">
        <f t="shared" ca="1" si="80"/>
        <v>4.9648766173541539</v>
      </c>
      <c r="F380" s="58">
        <f t="shared" ca="1" si="80"/>
        <v>3.6367587066223086</v>
      </c>
      <c r="G380" s="58">
        <f t="shared" ca="1" si="80"/>
        <v>1.5963830813213205</v>
      </c>
      <c r="H380" s="58">
        <f t="shared" ca="1" si="80"/>
        <v>3.0486032304374939</v>
      </c>
      <c r="I380" s="58">
        <f t="shared" ca="1" si="80"/>
        <v>3.4837727459296564</v>
      </c>
      <c r="J380" s="58">
        <f t="shared" ca="1" si="80"/>
        <v>7.168875252540623</v>
      </c>
      <c r="K380" s="58">
        <f t="shared" ca="1" si="80"/>
        <v>3.858702573774873</v>
      </c>
      <c r="L380" s="58"/>
      <c r="M380" s="6">
        <f t="shared" ca="1" si="81"/>
        <v>14.298664361458336</v>
      </c>
      <c r="N380" s="6">
        <f t="shared" ca="1" si="81"/>
        <v>14.622317348975375</v>
      </c>
      <c r="O380" s="6">
        <f t="shared" ca="1" si="81"/>
        <v>13.600205780921081</v>
      </c>
      <c r="P380" s="6">
        <f t="shared" ca="1" si="81"/>
        <v>12.445687937353142</v>
      </c>
      <c r="Q380" s="6">
        <f t="shared" ca="1" si="81"/>
        <v>13.338636332592827</v>
      </c>
      <c r="R380" s="58"/>
      <c r="S380" s="58">
        <f t="shared" ca="1" si="71"/>
        <v>14.622317348975375</v>
      </c>
      <c r="T380" s="7">
        <f ca="1">SMALL($S$5:$S$1004,ROWS($S$5:S380))</f>
        <v>17.26260156875118</v>
      </c>
      <c r="U380" s="11">
        <f ca="1">ROWS($S$5:S380)/COUNT($S$5:$S$1004)</f>
        <v>0.376</v>
      </c>
      <c r="V380" s="8"/>
      <c r="W380" s="8"/>
      <c r="Y380" s="8"/>
      <c r="Z380" s="8"/>
      <c r="AA380" s="8"/>
      <c r="AB380" s="8"/>
      <c r="AC380" s="8"/>
      <c r="AD380" s="8"/>
      <c r="AF380" s="7"/>
      <c r="AG380" s="7"/>
      <c r="AH380" s="7"/>
      <c r="AI380" s="58"/>
      <c r="AJ380" s="7"/>
      <c r="AK380" s="7"/>
      <c r="AL380" s="59"/>
      <c r="AM380" s="59"/>
      <c r="AN380" s="59"/>
      <c r="AO380" s="59"/>
      <c r="AP380" s="59"/>
      <c r="AQ380" s="59"/>
    </row>
    <row r="381" spans="1:43" hidden="1" x14ac:dyDescent="0.25">
      <c r="A381" s="58">
        <f t="shared" ca="1" si="80"/>
        <v>5.0687824379817439</v>
      </c>
      <c r="B381" s="58">
        <f t="shared" ca="1" si="80"/>
        <v>4.4655359060768118</v>
      </c>
      <c r="C381" s="58">
        <f t="shared" ca="1" si="80"/>
        <v>4.0189185775563914</v>
      </c>
      <c r="D381" s="58">
        <f t="shared" ca="1" si="80"/>
        <v>2.6180672151696966</v>
      </c>
      <c r="E381" s="58">
        <f t="shared" ca="1" si="80"/>
        <v>4.8506625925388747</v>
      </c>
      <c r="F381" s="58">
        <f t="shared" ca="1" si="80"/>
        <v>3.523330956733945</v>
      </c>
      <c r="G381" s="58">
        <f t="shared" ca="1" si="80"/>
        <v>1.7929441413083207</v>
      </c>
      <c r="H381" s="58">
        <f t="shared" ca="1" si="80"/>
        <v>5.9388222563125144</v>
      </c>
      <c r="I381" s="58">
        <f t="shared" ca="1" si="80"/>
        <v>5.6311819457829104</v>
      </c>
      <c r="J381" s="58">
        <f t="shared" ca="1" si="80"/>
        <v>6.6545793243829685</v>
      </c>
      <c r="K381" s="58">
        <f t="shared" ca="1" si="80"/>
        <v>2.5354915516073557</v>
      </c>
      <c r="L381" s="58"/>
      <c r="M381" s="6">
        <f t="shared" ca="1" si="81"/>
        <v>17.535224481229424</v>
      </c>
      <c r="N381" s="6">
        <f t="shared" ca="1" si="81"/>
        <v>16.134373118842731</v>
      </c>
      <c r="O381" s="6">
        <f t="shared" ca="1" si="81"/>
        <v>15.970777822998656</v>
      </c>
      <c r="P381" s="6">
        <f t="shared" ca="1" si="81"/>
        <v>16.155540360201023</v>
      </c>
      <c r="Q381" s="6">
        <f t="shared" ca="1" si="81"/>
        <v>17.790512306535557</v>
      </c>
      <c r="R381" s="58"/>
      <c r="S381" s="58">
        <f t="shared" ca="1" si="71"/>
        <v>17.790512306535557</v>
      </c>
      <c r="T381" s="7">
        <f ca="1">SMALL($S$5:$S$1004,ROWS($S$5:S381))</f>
        <v>17.265563074535336</v>
      </c>
      <c r="U381" s="11">
        <f ca="1">ROWS($S$5:S381)/COUNT($S$5:$S$1004)</f>
        <v>0.377</v>
      </c>
      <c r="V381" s="8"/>
      <c r="W381" s="8"/>
      <c r="Y381" s="8"/>
      <c r="Z381" s="8"/>
      <c r="AA381" s="8"/>
      <c r="AB381" s="8"/>
      <c r="AC381" s="8"/>
      <c r="AD381" s="8"/>
      <c r="AF381" s="7"/>
      <c r="AG381" s="7"/>
      <c r="AH381" s="7"/>
      <c r="AI381" s="58"/>
      <c r="AJ381" s="7"/>
      <c r="AK381" s="7"/>
      <c r="AL381" s="59"/>
      <c r="AM381" s="59"/>
      <c r="AN381" s="59"/>
      <c r="AO381" s="59"/>
      <c r="AP381" s="59"/>
      <c r="AQ381" s="59"/>
    </row>
    <row r="382" spans="1:43" hidden="1" x14ac:dyDescent="0.25">
      <c r="A382" s="58">
        <f t="shared" ca="1" si="80"/>
        <v>3.5531750635646349</v>
      </c>
      <c r="B382" s="58">
        <f t="shared" ca="1" si="80"/>
        <v>3.993828936970814</v>
      </c>
      <c r="C382" s="58">
        <f t="shared" ca="1" si="80"/>
        <v>1.8317499850640511</v>
      </c>
      <c r="D382" s="58">
        <f t="shared" ca="1" si="80"/>
        <v>2.700145101471974</v>
      </c>
      <c r="E382" s="58">
        <f t="shared" ca="1" si="80"/>
        <v>6.3418534083159699</v>
      </c>
      <c r="F382" s="58">
        <f t="shared" ca="1" si="80"/>
        <v>3.4913431238652879</v>
      </c>
      <c r="G382" s="58">
        <f t="shared" ca="1" si="80"/>
        <v>1.6147311225774348</v>
      </c>
      <c r="H382" s="58">
        <f t="shared" ca="1" si="80"/>
        <v>5.1746180536157516</v>
      </c>
      <c r="I382" s="58">
        <f t="shared" ca="1" si="80"/>
        <v>4.1696757386791097</v>
      </c>
      <c r="J382" s="58">
        <f t="shared" ca="1" si="80"/>
        <v>5.0172062035832949</v>
      </c>
      <c r="K382" s="58">
        <f t="shared" ca="1" si="80"/>
        <v>4.9533134222423074</v>
      </c>
      <c r="L382" s="58"/>
      <c r="M382" s="6">
        <f t="shared" ca="1" si="81"/>
        <v>12.016862374789415</v>
      </c>
      <c r="N382" s="6">
        <f t="shared" ca="1" si="81"/>
        <v>12.88525749119734</v>
      </c>
      <c r="O382" s="6">
        <f t="shared" ca="1" si="81"/>
        <v>15.35288854887008</v>
      </c>
      <c r="P382" s="6">
        <f t="shared" ca="1" si="81"/>
        <v>16.60816122175752</v>
      </c>
      <c r="Q382" s="6">
        <f t="shared" ca="1" si="81"/>
        <v>20.463613821144843</v>
      </c>
      <c r="R382" s="58"/>
      <c r="S382" s="58">
        <f t="shared" ca="1" si="71"/>
        <v>20.463613821144843</v>
      </c>
      <c r="T382" s="7">
        <f ca="1">SMALL($S$5:$S$1004,ROWS($S$5:S382))</f>
        <v>17.272950040618383</v>
      </c>
      <c r="U382" s="11">
        <f ca="1">ROWS($S$5:S382)/COUNT($S$5:$S$1004)</f>
        <v>0.378</v>
      </c>
      <c r="V382" s="8"/>
      <c r="W382" s="8"/>
      <c r="Y382" s="8"/>
      <c r="Z382" s="8"/>
      <c r="AA382" s="8"/>
      <c r="AB382" s="8"/>
      <c r="AC382" s="8"/>
      <c r="AD382" s="8"/>
      <c r="AF382" s="7"/>
      <c r="AG382" s="7"/>
      <c r="AH382" s="7"/>
      <c r="AI382" s="58"/>
      <c r="AJ382" s="7"/>
      <c r="AK382" s="7"/>
      <c r="AL382" s="59"/>
      <c r="AM382" s="59"/>
      <c r="AN382" s="59"/>
      <c r="AO382" s="59"/>
      <c r="AP382" s="59"/>
      <c r="AQ382" s="59"/>
    </row>
    <row r="383" spans="1:43" hidden="1" x14ac:dyDescent="0.25">
      <c r="A383" s="58">
        <f t="shared" ca="1" si="80"/>
        <v>3.7206997746808526</v>
      </c>
      <c r="B383" s="58">
        <f t="shared" ca="1" si="80"/>
        <v>3.7639890241820324</v>
      </c>
      <c r="C383" s="58">
        <f t="shared" ca="1" si="80"/>
        <v>2.4068532788549719</v>
      </c>
      <c r="D383" s="58">
        <f t="shared" ca="1" si="80"/>
        <v>1.6824522073311239</v>
      </c>
      <c r="E383" s="58">
        <f t="shared" ca="1" si="80"/>
        <v>5.869497671886621</v>
      </c>
      <c r="F383" s="58">
        <f t="shared" ca="1" si="80"/>
        <v>4.3075658144609967</v>
      </c>
      <c r="G383" s="58">
        <f t="shared" ca="1" si="80"/>
        <v>1.9378757698625841</v>
      </c>
      <c r="H383" s="58">
        <f t="shared" ca="1" si="80"/>
        <v>5.5213459435225136</v>
      </c>
      <c r="I383" s="58">
        <f t="shared" ca="1" si="80"/>
        <v>6.7008475695622227</v>
      </c>
      <c r="J383" s="58">
        <f t="shared" ca="1" si="80"/>
        <v>4.2719648201584794</v>
      </c>
      <c r="K383" s="58">
        <f t="shared" ca="1" si="80"/>
        <v>2.8895082063402904</v>
      </c>
      <c r="L383" s="58"/>
      <c r="M383" s="6">
        <f t="shared" ca="1" si="81"/>
        <v>12.337393643556887</v>
      </c>
      <c r="N383" s="6">
        <f t="shared" ca="1" si="81"/>
        <v>11.61299257203304</v>
      </c>
      <c r="O383" s="6">
        <f t="shared" ca="1" si="81"/>
        <v>13.905451516227131</v>
      </c>
      <c r="P383" s="6">
        <f t="shared" ca="1" si="81"/>
        <v>17.661910614545544</v>
      </c>
      <c r="Q383" s="6">
        <f t="shared" ca="1" si="81"/>
        <v>18.044340845931458</v>
      </c>
      <c r="R383" s="58"/>
      <c r="S383" s="58">
        <f t="shared" ca="1" si="71"/>
        <v>18.044340845931458</v>
      </c>
      <c r="T383" s="7">
        <f ca="1">SMALL($S$5:$S$1004,ROWS($S$5:S383))</f>
        <v>17.275297160220397</v>
      </c>
      <c r="U383" s="11">
        <f ca="1">ROWS($S$5:S383)/COUNT($S$5:$S$1004)</f>
        <v>0.379</v>
      </c>
      <c r="V383" s="8"/>
      <c r="W383" s="8"/>
      <c r="Y383" s="8"/>
      <c r="Z383" s="8"/>
      <c r="AA383" s="8"/>
      <c r="AB383" s="8"/>
      <c r="AC383" s="8"/>
      <c r="AD383" s="8"/>
      <c r="AF383" s="7"/>
      <c r="AG383" s="7"/>
      <c r="AH383" s="7"/>
      <c r="AI383" s="58"/>
      <c r="AJ383" s="7"/>
      <c r="AK383" s="7"/>
      <c r="AL383" s="59"/>
      <c r="AM383" s="59"/>
      <c r="AN383" s="59"/>
      <c r="AO383" s="59"/>
      <c r="AP383" s="59"/>
      <c r="AQ383" s="59"/>
    </row>
    <row r="384" spans="1:43" hidden="1" x14ac:dyDescent="0.25">
      <c r="A384" s="58">
        <f t="shared" ca="1" si="80"/>
        <v>2.9220198795721939</v>
      </c>
      <c r="B384" s="58">
        <f t="shared" ca="1" si="80"/>
        <v>4.8619036878246344</v>
      </c>
      <c r="C384" s="58">
        <f t="shared" ca="1" si="80"/>
        <v>2.0147523139845309</v>
      </c>
      <c r="D384" s="58">
        <f t="shared" ca="1" si="80"/>
        <v>1.3117056919239871</v>
      </c>
      <c r="E384" s="58">
        <f t="shared" ca="1" si="80"/>
        <v>4.6755842214201442</v>
      </c>
      <c r="F384" s="58">
        <f t="shared" ca="1" si="80"/>
        <v>2.5186940034868246</v>
      </c>
      <c r="G384" s="58">
        <f t="shared" ca="1" si="80"/>
        <v>1.3281446435237763</v>
      </c>
      <c r="H384" s="58">
        <f t="shared" ca="1" si="80"/>
        <v>4.9383316753105708</v>
      </c>
      <c r="I384" s="58">
        <f t="shared" ca="1" si="80"/>
        <v>5.786196093694147</v>
      </c>
      <c r="J384" s="58">
        <f t="shared" ca="1" si="80"/>
        <v>7.6096177264214884</v>
      </c>
      <c r="K384" s="58">
        <f t="shared" ca="1" si="80"/>
        <v>2.1413507239724034</v>
      </c>
      <c r="L384" s="58"/>
      <c r="M384" s="6">
        <f t="shared" ca="1" si="81"/>
        <v>13.874534563501989</v>
      </c>
      <c r="N384" s="6">
        <f t="shared" ca="1" si="81"/>
        <v>13.171487941441445</v>
      </c>
      <c r="O384" s="6">
        <f t="shared" ca="1" si="81"/>
        <v>17.147105635666264</v>
      </c>
      <c r="P384" s="6">
        <f t="shared" ca="1" si="81"/>
        <v>15.308144508978009</v>
      </c>
      <c r="Q384" s="6">
        <f t="shared" ca="1" si="81"/>
        <v>16.617170308527754</v>
      </c>
      <c r="R384" s="58"/>
      <c r="S384" s="58">
        <f t="shared" ca="1" si="71"/>
        <v>17.147105635666264</v>
      </c>
      <c r="T384" s="7">
        <f ca="1">SMALL($S$5:$S$1004,ROWS($S$5:S384))</f>
        <v>17.275530981333795</v>
      </c>
      <c r="U384" s="11">
        <f ca="1">ROWS($S$5:S384)/COUNT($S$5:$S$1004)</f>
        <v>0.38</v>
      </c>
      <c r="V384" s="8"/>
      <c r="W384" s="8"/>
      <c r="Y384" s="8"/>
      <c r="Z384" s="8"/>
      <c r="AA384" s="8"/>
      <c r="AB384" s="8"/>
      <c r="AC384" s="8"/>
      <c r="AD384" s="8"/>
      <c r="AF384" s="7"/>
      <c r="AG384" s="7"/>
      <c r="AH384" s="7"/>
      <c r="AI384" s="58"/>
      <c r="AJ384" s="7"/>
      <c r="AK384" s="7"/>
      <c r="AL384" s="59"/>
      <c r="AM384" s="59"/>
      <c r="AN384" s="59"/>
      <c r="AO384" s="59"/>
      <c r="AP384" s="59"/>
      <c r="AQ384" s="59"/>
    </row>
    <row r="385" spans="1:43" hidden="1" x14ac:dyDescent="0.25">
      <c r="A385" s="58">
        <f t="shared" ref="A385:K394" ca="1" si="82">A$2+(A$3-A$2)*RAND()</f>
        <v>5.1541707686600322</v>
      </c>
      <c r="B385" s="58">
        <f t="shared" ca="1" si="82"/>
        <v>4.8015109277083319</v>
      </c>
      <c r="C385" s="58">
        <f t="shared" ca="1" si="82"/>
        <v>3.2179675660098419</v>
      </c>
      <c r="D385" s="58">
        <f t="shared" ca="1" si="82"/>
        <v>2.9183691363091406</v>
      </c>
      <c r="E385" s="58">
        <f t="shared" ca="1" si="82"/>
        <v>7.34698494042315</v>
      </c>
      <c r="F385" s="58">
        <f t="shared" ca="1" si="82"/>
        <v>2.6895791126490565</v>
      </c>
      <c r="G385" s="58">
        <f t="shared" ca="1" si="82"/>
        <v>2.2864117018672525</v>
      </c>
      <c r="H385" s="58">
        <f t="shared" ca="1" si="82"/>
        <v>4.2958555002891243</v>
      </c>
      <c r="I385" s="58">
        <f t="shared" ca="1" si="82"/>
        <v>3.1712358000139913</v>
      </c>
      <c r="J385" s="58">
        <f t="shared" ca="1" si="82"/>
        <v>6.3082523143772455</v>
      </c>
      <c r="K385" s="58">
        <f t="shared" ca="1" si="82"/>
        <v>4.1481683546261428</v>
      </c>
      <c r="L385" s="58"/>
      <c r="M385" s="6">
        <f t="shared" ref="M385:Q394" ca="1" si="83">SUMIF(M$4,"*"&amp;$A$4&amp;"*",$A385)+SUMIF(M$4,"*"&amp;$B$4&amp;"*",$B385)+SUMIF(M$4,"*"&amp;$C$4&amp;"*",$C385)+SUMIF(M$4,"*"&amp;$D$4&amp;"*",$D385)+SUMIF(M$4,"*"&amp;$E$4&amp;"*",$E385)+SUMIF(M$4,"*"&amp;$F$4&amp;"*",$F385)+SUMIF(M$4,"*"&amp;$G$4&amp;"*",$G385)+SUMIF(M$4,"*"&amp;$H$4&amp;"*",$H385)+SUMIF(M$4,"*"&amp;$I$4&amp;"*",$I385)+SUMIF(M$4,"*"&amp;$J$4&amp;"*",$J385)+SUMIF(M$4,"*"&amp;$K$4&amp;"*",$K385)</f>
        <v>16.966802350914371</v>
      </c>
      <c r="N385" s="6">
        <f t="shared" ca="1" si="83"/>
        <v>16.66720392121367</v>
      </c>
      <c r="O385" s="6">
        <f t="shared" ca="1" si="83"/>
        <v>18.456748182508726</v>
      </c>
      <c r="P385" s="6">
        <f t="shared" ca="1" si="83"/>
        <v>14.810494194997524</v>
      </c>
      <c r="Q385" s="6">
        <f t="shared" ca="1" si="83"/>
        <v>20.592519723046749</v>
      </c>
      <c r="R385" s="58"/>
      <c r="S385" s="58">
        <f t="shared" ca="1" si="71"/>
        <v>20.592519723046749</v>
      </c>
      <c r="T385" s="7">
        <f ca="1">SMALL($S$5:$S$1004,ROWS($S$5:S385))</f>
        <v>17.286676154876453</v>
      </c>
      <c r="U385" s="11">
        <f ca="1">ROWS($S$5:S385)/COUNT($S$5:$S$1004)</f>
        <v>0.38100000000000001</v>
      </c>
      <c r="V385" s="8"/>
      <c r="W385" s="8"/>
      <c r="Y385" s="8"/>
      <c r="Z385" s="8"/>
      <c r="AA385" s="8"/>
      <c r="AB385" s="8"/>
      <c r="AC385" s="8"/>
      <c r="AD385" s="8"/>
      <c r="AF385" s="7"/>
      <c r="AG385" s="7"/>
      <c r="AH385" s="7"/>
      <c r="AI385" s="58"/>
      <c r="AJ385" s="7"/>
      <c r="AK385" s="7"/>
      <c r="AL385" s="59"/>
      <c r="AM385" s="59"/>
      <c r="AN385" s="59"/>
      <c r="AO385" s="59"/>
      <c r="AP385" s="59"/>
      <c r="AQ385" s="59"/>
    </row>
    <row r="386" spans="1:43" hidden="1" x14ac:dyDescent="0.25">
      <c r="A386" s="58">
        <f t="shared" ca="1" si="82"/>
        <v>5.6751918007365756</v>
      </c>
      <c r="B386" s="58">
        <f t="shared" ca="1" si="82"/>
        <v>4.0307943043220789</v>
      </c>
      <c r="C386" s="58">
        <f t="shared" ca="1" si="82"/>
        <v>1.495487251502186</v>
      </c>
      <c r="D386" s="58">
        <f t="shared" ca="1" si="82"/>
        <v>2.2352213332099846</v>
      </c>
      <c r="E386" s="58">
        <f t="shared" ca="1" si="82"/>
        <v>6.1660804205408279</v>
      </c>
      <c r="F386" s="58">
        <f t="shared" ca="1" si="82"/>
        <v>2.3499180559766093</v>
      </c>
      <c r="G386" s="58">
        <f t="shared" ca="1" si="82"/>
        <v>1.2667950823419776</v>
      </c>
      <c r="H386" s="58">
        <f t="shared" ca="1" si="82"/>
        <v>3.046370737294199</v>
      </c>
      <c r="I386" s="58">
        <f t="shared" ca="1" si="82"/>
        <v>3.3180511274997535</v>
      </c>
      <c r="J386" s="58">
        <f t="shared" ca="1" si="82"/>
        <v>6.9670786368703848</v>
      </c>
      <c r="K386" s="58">
        <f t="shared" ca="1" si="82"/>
        <v>5.7318995551843104</v>
      </c>
      <c r="L386" s="58"/>
      <c r="M386" s="6">
        <f t="shared" ca="1" si="83"/>
        <v>15.404552771451124</v>
      </c>
      <c r="N386" s="6">
        <f t="shared" ca="1" si="83"/>
        <v>16.144286853158924</v>
      </c>
      <c r="O386" s="6">
        <f t="shared" ca="1" si="83"/>
        <v>17.163953361733292</v>
      </c>
      <c r="P386" s="6">
        <f t="shared" ca="1" si="83"/>
        <v>15.430663042982751</v>
      </c>
      <c r="Q386" s="6">
        <f t="shared" ca="1" si="83"/>
        <v>18.975145017341415</v>
      </c>
      <c r="R386" s="58"/>
      <c r="S386" s="58">
        <f t="shared" ca="1" si="71"/>
        <v>18.975145017341415</v>
      </c>
      <c r="T386" s="7">
        <f ca="1">SMALL($S$5:$S$1004,ROWS($S$5:S386))</f>
        <v>17.290971169974924</v>
      </c>
      <c r="U386" s="11">
        <f ca="1">ROWS($S$5:S386)/COUNT($S$5:$S$1004)</f>
        <v>0.38200000000000001</v>
      </c>
      <c r="V386" s="8"/>
      <c r="W386" s="8"/>
      <c r="Y386" s="8"/>
      <c r="Z386" s="8"/>
      <c r="AA386" s="8"/>
      <c r="AB386" s="8"/>
      <c r="AC386" s="8"/>
      <c r="AD386" s="8"/>
      <c r="AF386" s="7"/>
      <c r="AG386" s="7"/>
      <c r="AH386" s="7"/>
      <c r="AI386" s="58"/>
      <c r="AJ386" s="7"/>
      <c r="AK386" s="7"/>
      <c r="AL386" s="59"/>
      <c r="AM386" s="59"/>
      <c r="AN386" s="59"/>
      <c r="AO386" s="59"/>
      <c r="AP386" s="59"/>
      <c r="AQ386" s="59"/>
    </row>
    <row r="387" spans="1:43" hidden="1" x14ac:dyDescent="0.25">
      <c r="A387" s="58">
        <f t="shared" ca="1" si="82"/>
        <v>2.4413617426796477</v>
      </c>
      <c r="B387" s="58">
        <f t="shared" ca="1" si="82"/>
        <v>2.0986292972612386</v>
      </c>
      <c r="C387" s="58">
        <f t="shared" ca="1" si="82"/>
        <v>2.8058102803502889</v>
      </c>
      <c r="D387" s="58">
        <f t="shared" ca="1" si="82"/>
        <v>2.4133362199021322</v>
      </c>
      <c r="E387" s="58">
        <f t="shared" ca="1" si="82"/>
        <v>6.4235541852483804</v>
      </c>
      <c r="F387" s="58">
        <f t="shared" ca="1" si="82"/>
        <v>5.877037268675501</v>
      </c>
      <c r="G387" s="58">
        <f t="shared" ca="1" si="82"/>
        <v>2.7442892849802418</v>
      </c>
      <c r="H387" s="58">
        <f t="shared" ca="1" si="82"/>
        <v>3.6707233745168937</v>
      </c>
      <c r="I387" s="58">
        <f t="shared" ca="1" si="82"/>
        <v>4.2610062773703197</v>
      </c>
      <c r="J387" s="58">
        <f t="shared" ca="1" si="82"/>
        <v>6.4469306584007811</v>
      </c>
      <c r="K387" s="58">
        <f t="shared" ca="1" si="82"/>
        <v>2.8136474567941696</v>
      </c>
      <c r="L387" s="58"/>
      <c r="M387" s="6">
        <f t="shared" ca="1" si="83"/>
        <v>14.438391966410959</v>
      </c>
      <c r="N387" s="6">
        <f t="shared" ca="1" si="83"/>
        <v>14.045917905962803</v>
      </c>
      <c r="O387" s="6">
        <f t="shared" ca="1" si="83"/>
        <v>14.969114140910399</v>
      </c>
      <c r="P387" s="6">
        <f t="shared" ca="1" si="83"/>
        <v>15.050320300101228</v>
      </c>
      <c r="Q387" s="6">
        <f t="shared" ca="1" si="83"/>
        <v>15.006554313820681</v>
      </c>
      <c r="R387" s="58"/>
      <c r="S387" s="58">
        <f t="shared" ca="1" si="71"/>
        <v>15.050320300101228</v>
      </c>
      <c r="T387" s="7">
        <f ca="1">SMALL($S$5:$S$1004,ROWS($S$5:S387))</f>
        <v>17.297429278936882</v>
      </c>
      <c r="U387" s="11">
        <f ca="1">ROWS($S$5:S387)/COUNT($S$5:$S$1004)</f>
        <v>0.38300000000000001</v>
      </c>
      <c r="V387" s="8"/>
      <c r="W387" s="8"/>
      <c r="Y387" s="8"/>
      <c r="Z387" s="8"/>
      <c r="AA387" s="8"/>
      <c r="AB387" s="8"/>
      <c r="AC387" s="8"/>
      <c r="AD387" s="8"/>
      <c r="AF387" s="7"/>
      <c r="AG387" s="7"/>
      <c r="AH387" s="7"/>
      <c r="AI387" s="58"/>
      <c r="AJ387" s="7"/>
      <c r="AK387" s="7"/>
      <c r="AL387" s="59"/>
      <c r="AM387" s="59"/>
      <c r="AN387" s="59"/>
      <c r="AO387" s="59"/>
      <c r="AP387" s="59"/>
      <c r="AQ387" s="59"/>
    </row>
    <row r="388" spans="1:43" hidden="1" x14ac:dyDescent="0.25">
      <c r="A388" s="58">
        <f t="shared" ca="1" si="82"/>
        <v>2.6567366358270377</v>
      </c>
      <c r="B388" s="58">
        <f t="shared" ca="1" si="82"/>
        <v>3.3563356854397277</v>
      </c>
      <c r="C388" s="58">
        <f t="shared" ca="1" si="82"/>
        <v>3.2306998130728783</v>
      </c>
      <c r="D388" s="58">
        <f t="shared" ca="1" si="82"/>
        <v>2.7303403742767083</v>
      </c>
      <c r="E388" s="58">
        <f t="shared" ca="1" si="82"/>
        <v>6.3084137084243359</v>
      </c>
      <c r="F388" s="58">
        <f t="shared" ca="1" si="82"/>
        <v>2.8418019021105487</v>
      </c>
      <c r="G388" s="58">
        <f t="shared" ca="1" si="82"/>
        <v>1.722296132677207</v>
      </c>
      <c r="H388" s="58">
        <f t="shared" ca="1" si="82"/>
        <v>5.7599269184207653</v>
      </c>
      <c r="I388" s="58">
        <f t="shared" ca="1" si="82"/>
        <v>4.8932123240282204</v>
      </c>
      <c r="J388" s="58">
        <f t="shared" ca="1" si="82"/>
        <v>6.6102468419687739</v>
      </c>
      <c r="K388" s="58">
        <f t="shared" ca="1" si="82"/>
        <v>3.3724854926931878</v>
      </c>
      <c r="L388" s="58"/>
      <c r="M388" s="6">
        <f t="shared" ca="1" si="83"/>
        <v>14.219979423545897</v>
      </c>
      <c r="N388" s="6">
        <f t="shared" ca="1" si="83"/>
        <v>13.719619984749727</v>
      </c>
      <c r="O388" s="6">
        <f t="shared" ca="1" si="83"/>
        <v>16.274996235832837</v>
      </c>
      <c r="P388" s="6">
        <f t="shared" ca="1" si="83"/>
        <v>14.463835404271684</v>
      </c>
      <c r="Q388" s="6">
        <f t="shared" ca="1" si="83"/>
        <v>18.797161804978018</v>
      </c>
      <c r="R388" s="58"/>
      <c r="S388" s="58">
        <f t="shared" ca="1" si="71"/>
        <v>18.797161804978018</v>
      </c>
      <c r="T388" s="7">
        <f ca="1">SMALL($S$5:$S$1004,ROWS($S$5:S388))</f>
        <v>17.302958736460827</v>
      </c>
      <c r="U388" s="11">
        <f ca="1">ROWS($S$5:S388)/COUNT($S$5:$S$1004)</f>
        <v>0.38400000000000001</v>
      </c>
      <c r="V388" s="8"/>
      <c r="W388" s="8"/>
      <c r="Y388" s="8"/>
      <c r="Z388" s="8"/>
      <c r="AA388" s="8"/>
      <c r="AB388" s="8"/>
      <c r="AC388" s="8"/>
      <c r="AD388" s="8"/>
      <c r="AF388" s="7"/>
      <c r="AG388" s="7"/>
      <c r="AH388" s="7"/>
      <c r="AI388" s="58"/>
      <c r="AJ388" s="7"/>
      <c r="AK388" s="7"/>
      <c r="AL388" s="59"/>
      <c r="AM388" s="59"/>
      <c r="AN388" s="59"/>
      <c r="AO388" s="59"/>
      <c r="AP388" s="59"/>
      <c r="AQ388" s="59"/>
    </row>
    <row r="389" spans="1:43" hidden="1" x14ac:dyDescent="0.25">
      <c r="A389" s="58">
        <f t="shared" ca="1" si="82"/>
        <v>4.0351894113815527</v>
      </c>
      <c r="B389" s="58">
        <f t="shared" ca="1" si="82"/>
        <v>2.0754957281269597</v>
      </c>
      <c r="C389" s="58">
        <f t="shared" ca="1" si="82"/>
        <v>3.3808809205685284</v>
      </c>
      <c r="D389" s="58">
        <f t="shared" ca="1" si="82"/>
        <v>1.3733259296819202</v>
      </c>
      <c r="E389" s="58">
        <f t="shared" ca="1" si="82"/>
        <v>5.4811843262010971</v>
      </c>
      <c r="F389" s="58">
        <f t="shared" ca="1" si="82"/>
        <v>5.5090318966687466</v>
      </c>
      <c r="G389" s="58">
        <f t="shared" ca="1" si="82"/>
        <v>2.5126412371590132</v>
      </c>
      <c r="H389" s="58">
        <f t="shared" ca="1" si="82"/>
        <v>2.2506443960605766</v>
      </c>
      <c r="I389" s="58">
        <f t="shared" ca="1" si="82"/>
        <v>5.6041609366762319</v>
      </c>
      <c r="J389" s="58">
        <f t="shared" ca="1" si="82"/>
        <v>4.1780070322246097</v>
      </c>
      <c r="K389" s="58">
        <f t="shared" ca="1" si="82"/>
        <v>3.6270312593820724</v>
      </c>
      <c r="L389" s="58"/>
      <c r="M389" s="6">
        <f t="shared" ca="1" si="83"/>
        <v>14.106718601333704</v>
      </c>
      <c r="N389" s="6">
        <f t="shared" ca="1" si="83"/>
        <v>12.099163610447096</v>
      </c>
      <c r="O389" s="6">
        <f t="shared" ca="1" si="83"/>
        <v>11.734687086552666</v>
      </c>
      <c r="P389" s="6">
        <f t="shared" ca="1" si="83"/>
        <v>16.81571982085401</v>
      </c>
      <c r="Q389" s="6">
        <f t="shared" ca="1" si="83"/>
        <v>13.434355709770706</v>
      </c>
      <c r="R389" s="58"/>
      <c r="S389" s="58">
        <f t="shared" ref="S389:S452" ca="1" si="84">MAX(M389:Q389)</f>
        <v>16.81571982085401</v>
      </c>
      <c r="T389" s="7">
        <f ca="1">SMALL($S$5:$S$1004,ROWS($S$5:S389))</f>
        <v>17.305031628484564</v>
      </c>
      <c r="U389" s="11">
        <f ca="1">ROWS($S$5:S389)/COUNT($S$5:$S$1004)</f>
        <v>0.38500000000000001</v>
      </c>
      <c r="V389" s="8"/>
      <c r="W389" s="8"/>
      <c r="Y389" s="8"/>
      <c r="Z389" s="8"/>
      <c r="AA389" s="8"/>
      <c r="AB389" s="8"/>
      <c r="AC389" s="8"/>
      <c r="AD389" s="8"/>
      <c r="AF389" s="7"/>
      <c r="AG389" s="7"/>
      <c r="AH389" s="7"/>
      <c r="AI389" s="58"/>
      <c r="AJ389" s="7"/>
      <c r="AK389" s="7"/>
      <c r="AL389" s="59"/>
      <c r="AM389" s="59"/>
      <c r="AN389" s="59"/>
      <c r="AO389" s="59"/>
      <c r="AP389" s="59"/>
      <c r="AQ389" s="59"/>
    </row>
    <row r="390" spans="1:43" hidden="1" x14ac:dyDescent="0.25">
      <c r="A390" s="58">
        <f t="shared" ca="1" si="82"/>
        <v>3.7330809304188612</v>
      </c>
      <c r="B390" s="58">
        <f t="shared" ca="1" si="82"/>
        <v>2.5637229087941926</v>
      </c>
      <c r="C390" s="58">
        <f t="shared" ca="1" si="82"/>
        <v>4.5734727844441236</v>
      </c>
      <c r="D390" s="58">
        <f t="shared" ca="1" si="82"/>
        <v>2.3281705316142443</v>
      </c>
      <c r="E390" s="58">
        <f t="shared" ca="1" si="82"/>
        <v>6.5562850697727075</v>
      </c>
      <c r="F390" s="58">
        <f t="shared" ca="1" si="82"/>
        <v>4.6390200430920387</v>
      </c>
      <c r="G390" s="58">
        <f t="shared" ca="1" si="82"/>
        <v>2.7451942359025052</v>
      </c>
      <c r="H390" s="58">
        <f t="shared" ca="1" si="82"/>
        <v>3.9142119022860125</v>
      </c>
      <c r="I390" s="58">
        <f t="shared" ca="1" si="82"/>
        <v>6.1076955320109683</v>
      </c>
      <c r="J390" s="58">
        <f t="shared" ca="1" si="82"/>
        <v>4.5554927632927473</v>
      </c>
      <c r="K390" s="58">
        <f t="shared" ca="1" si="82"/>
        <v>3.2831830421197061</v>
      </c>
      <c r="L390" s="58"/>
      <c r="M390" s="6">
        <f t="shared" ca="1" si="83"/>
        <v>15.607240714058239</v>
      </c>
      <c r="N390" s="6">
        <f t="shared" ca="1" si="83"/>
        <v>13.361938461228359</v>
      </c>
      <c r="O390" s="6">
        <f t="shared" ca="1" si="83"/>
        <v>13.675500741859647</v>
      </c>
      <c r="P390" s="6">
        <f t="shared" ca="1" si="83"/>
        <v>16.593621526016904</v>
      </c>
      <c r="Q390" s="6">
        <f t="shared" ca="1" si="83"/>
        <v>16.317402922972619</v>
      </c>
      <c r="R390" s="58"/>
      <c r="S390" s="58">
        <f t="shared" ca="1" si="84"/>
        <v>16.593621526016904</v>
      </c>
      <c r="T390" s="7">
        <f ca="1">SMALL($S$5:$S$1004,ROWS($S$5:S390))</f>
        <v>17.308950076291314</v>
      </c>
      <c r="U390" s="11">
        <f ca="1">ROWS($S$5:S390)/COUNT($S$5:$S$1004)</f>
        <v>0.38600000000000001</v>
      </c>
      <c r="V390" s="8"/>
      <c r="W390" s="8"/>
      <c r="Y390" s="8"/>
      <c r="Z390" s="8"/>
      <c r="AA390" s="8"/>
      <c r="AB390" s="8"/>
      <c r="AC390" s="8"/>
      <c r="AD390" s="8"/>
      <c r="AF390" s="7"/>
      <c r="AG390" s="7"/>
      <c r="AH390" s="7"/>
      <c r="AI390" s="58"/>
      <c r="AJ390" s="7"/>
      <c r="AK390" s="7"/>
      <c r="AL390" s="59"/>
      <c r="AM390" s="59"/>
      <c r="AN390" s="59"/>
      <c r="AO390" s="59"/>
      <c r="AP390" s="59"/>
      <c r="AQ390" s="59"/>
    </row>
    <row r="391" spans="1:43" hidden="1" x14ac:dyDescent="0.25">
      <c r="A391" s="58">
        <f t="shared" ca="1" si="82"/>
        <v>4.8269493026410073</v>
      </c>
      <c r="B391" s="58">
        <f t="shared" ca="1" si="82"/>
        <v>1.7545849957013719</v>
      </c>
      <c r="C391" s="58">
        <f t="shared" ca="1" si="82"/>
        <v>2.8814086753328252</v>
      </c>
      <c r="D391" s="58">
        <f t="shared" ca="1" si="82"/>
        <v>2.7026459254285613</v>
      </c>
      <c r="E391" s="58">
        <f t="shared" ca="1" si="82"/>
        <v>7.9806311247509427</v>
      </c>
      <c r="F391" s="58">
        <f t="shared" ca="1" si="82"/>
        <v>3.2604834014274329</v>
      </c>
      <c r="G391" s="58">
        <f t="shared" ca="1" si="82"/>
        <v>1.5845755402911545</v>
      </c>
      <c r="H391" s="58">
        <f t="shared" ca="1" si="82"/>
        <v>2.1663801489662577</v>
      </c>
      <c r="I391" s="58">
        <f t="shared" ca="1" si="82"/>
        <v>4.1037210505984145</v>
      </c>
      <c r="J391" s="58">
        <f t="shared" ca="1" si="82"/>
        <v>7.3891013321964802</v>
      </c>
      <c r="K391" s="58">
        <f t="shared" ca="1" si="82"/>
        <v>3.138521897879603</v>
      </c>
      <c r="L391" s="58"/>
      <c r="M391" s="6">
        <f t="shared" ca="1" si="83"/>
        <v>16.68203485046147</v>
      </c>
      <c r="N391" s="6">
        <f t="shared" ca="1" si="83"/>
        <v>16.503272100557204</v>
      </c>
      <c r="O391" s="6">
        <f t="shared" ca="1" si="83"/>
        <v>17.124317452648796</v>
      </c>
      <c r="P391" s="6">
        <f t="shared" ca="1" si="83"/>
        <v>12.257311345606823</v>
      </c>
      <c r="Q391" s="6">
        <f t="shared" ca="1" si="83"/>
        <v>15.040118167298175</v>
      </c>
      <c r="R391" s="58"/>
      <c r="S391" s="58">
        <f t="shared" ca="1" si="84"/>
        <v>17.124317452648796</v>
      </c>
      <c r="T391" s="7">
        <f ca="1">SMALL($S$5:$S$1004,ROWS($S$5:S391))</f>
        <v>17.315177288520349</v>
      </c>
      <c r="U391" s="11">
        <f ca="1">ROWS($S$5:S391)/COUNT($S$5:$S$1004)</f>
        <v>0.38700000000000001</v>
      </c>
      <c r="V391" s="8"/>
      <c r="W391" s="8"/>
      <c r="Y391" s="8"/>
      <c r="Z391" s="8"/>
      <c r="AA391" s="8"/>
      <c r="AB391" s="8"/>
      <c r="AC391" s="8"/>
      <c r="AD391" s="8"/>
      <c r="AF391" s="7"/>
      <c r="AG391" s="7"/>
      <c r="AH391" s="7"/>
      <c r="AI391" s="58"/>
      <c r="AJ391" s="7"/>
      <c r="AK391" s="7"/>
      <c r="AL391" s="59"/>
      <c r="AM391" s="59"/>
      <c r="AN391" s="59"/>
      <c r="AO391" s="59"/>
      <c r="AP391" s="59"/>
      <c r="AQ391" s="59"/>
    </row>
    <row r="392" spans="1:43" hidden="1" x14ac:dyDescent="0.25">
      <c r="A392" s="58">
        <f t="shared" ca="1" si="82"/>
        <v>2.6078989624487643</v>
      </c>
      <c r="B392" s="58">
        <f t="shared" ca="1" si="82"/>
        <v>2.6701781751636307</v>
      </c>
      <c r="C392" s="58">
        <f t="shared" ca="1" si="82"/>
        <v>2.2289499123248695</v>
      </c>
      <c r="D392" s="58">
        <f t="shared" ca="1" si="82"/>
        <v>2.6321992296759635</v>
      </c>
      <c r="E392" s="58">
        <f t="shared" ca="1" si="82"/>
        <v>6.8554517052058639</v>
      </c>
      <c r="F392" s="58">
        <f t="shared" ca="1" si="82"/>
        <v>2.4921366107466452</v>
      </c>
      <c r="G392" s="58">
        <f t="shared" ca="1" si="82"/>
        <v>1.2439418474955164</v>
      </c>
      <c r="H392" s="58">
        <f t="shared" ca="1" si="82"/>
        <v>2.0788452190805145</v>
      </c>
      <c r="I392" s="58">
        <f t="shared" ca="1" si="82"/>
        <v>4.0954369677996318</v>
      </c>
      <c r="J392" s="58">
        <f t="shared" ca="1" si="82"/>
        <v>4.5363787952207852</v>
      </c>
      <c r="K392" s="58">
        <f t="shared" ca="1" si="82"/>
        <v>3.4078049457130555</v>
      </c>
      <c r="L392" s="58"/>
      <c r="M392" s="6">
        <f t="shared" ca="1" si="83"/>
        <v>10.617169517489934</v>
      </c>
      <c r="N392" s="6">
        <f t="shared" ca="1" si="83"/>
        <v>11.020418834841031</v>
      </c>
      <c r="O392" s="6">
        <f t="shared" ca="1" si="83"/>
        <v>14.062008675590281</v>
      </c>
      <c r="P392" s="6">
        <f t="shared" ca="1" si="83"/>
        <v>12.665556699422963</v>
      </c>
      <c r="Q392" s="6">
        <f t="shared" ca="1" si="83"/>
        <v>15.012280045163065</v>
      </c>
      <c r="R392" s="58"/>
      <c r="S392" s="58">
        <f t="shared" ca="1" si="84"/>
        <v>15.012280045163065</v>
      </c>
      <c r="T392" s="7">
        <f ca="1">SMALL($S$5:$S$1004,ROWS($S$5:S392))</f>
        <v>17.319951795225293</v>
      </c>
      <c r="U392" s="11">
        <f ca="1">ROWS($S$5:S392)/COUNT($S$5:$S$1004)</f>
        <v>0.38800000000000001</v>
      </c>
      <c r="V392" s="8"/>
      <c r="W392" s="8"/>
      <c r="Y392" s="8"/>
      <c r="Z392" s="8"/>
      <c r="AA392" s="8"/>
      <c r="AB392" s="8"/>
      <c r="AC392" s="8"/>
      <c r="AD392" s="8"/>
      <c r="AF392" s="7"/>
      <c r="AG392" s="7"/>
      <c r="AH392" s="7"/>
      <c r="AI392" s="58"/>
      <c r="AJ392" s="7"/>
      <c r="AK392" s="7"/>
      <c r="AL392" s="59"/>
      <c r="AM392" s="59"/>
      <c r="AN392" s="59"/>
      <c r="AO392" s="59"/>
      <c r="AP392" s="59"/>
      <c r="AQ392" s="59"/>
    </row>
    <row r="393" spans="1:43" hidden="1" x14ac:dyDescent="0.25">
      <c r="A393" s="58">
        <f t="shared" ca="1" si="82"/>
        <v>5.6791147744408672</v>
      </c>
      <c r="B393" s="58">
        <f t="shared" ca="1" si="82"/>
        <v>3.7918691192389002</v>
      </c>
      <c r="C393" s="58">
        <f t="shared" ca="1" si="82"/>
        <v>3.431967895422372</v>
      </c>
      <c r="D393" s="58">
        <f t="shared" ca="1" si="82"/>
        <v>1.5859954971854808</v>
      </c>
      <c r="E393" s="58">
        <f t="shared" ca="1" si="82"/>
        <v>4.911615881035531</v>
      </c>
      <c r="F393" s="58">
        <f t="shared" ca="1" si="82"/>
        <v>3.6384045955688573</v>
      </c>
      <c r="G393" s="58">
        <f t="shared" ca="1" si="82"/>
        <v>1.5907102319597906</v>
      </c>
      <c r="H393" s="58">
        <f t="shared" ca="1" si="82"/>
        <v>3.4427249883412472</v>
      </c>
      <c r="I393" s="58">
        <f t="shared" ca="1" si="82"/>
        <v>5.6537315853206582</v>
      </c>
      <c r="J393" s="58">
        <f t="shared" ca="1" si="82"/>
        <v>6.8874534388762143</v>
      </c>
      <c r="K393" s="58">
        <f t="shared" ca="1" si="82"/>
        <v>3.9821016114165997</v>
      </c>
      <c r="L393" s="58"/>
      <c r="M393" s="6">
        <f t="shared" ca="1" si="83"/>
        <v>17.589246340699244</v>
      </c>
      <c r="N393" s="6">
        <f t="shared" ca="1" si="83"/>
        <v>15.743273942462352</v>
      </c>
      <c r="O393" s="6">
        <f t="shared" ca="1" si="83"/>
        <v>15.590938439150646</v>
      </c>
      <c r="P393" s="6">
        <f t="shared" ca="1" si="83"/>
        <v>17.066106911545017</v>
      </c>
      <c r="Q393" s="6">
        <f t="shared" ca="1" si="83"/>
        <v>16.12831160003228</v>
      </c>
      <c r="R393" s="58"/>
      <c r="S393" s="58">
        <f t="shared" ca="1" si="84"/>
        <v>17.589246340699244</v>
      </c>
      <c r="T393" s="7">
        <f ca="1">SMALL($S$5:$S$1004,ROWS($S$5:S393))</f>
        <v>17.322304813019642</v>
      </c>
      <c r="U393" s="11">
        <f ca="1">ROWS($S$5:S393)/COUNT($S$5:$S$1004)</f>
        <v>0.38900000000000001</v>
      </c>
      <c r="V393" s="8"/>
      <c r="W393" s="8"/>
      <c r="Y393" s="8"/>
      <c r="Z393" s="8"/>
      <c r="AA393" s="8"/>
      <c r="AB393" s="8"/>
      <c r="AC393" s="8"/>
      <c r="AD393" s="8"/>
      <c r="AF393" s="7"/>
      <c r="AG393" s="7"/>
      <c r="AH393" s="7"/>
      <c r="AI393" s="58"/>
      <c r="AJ393" s="7"/>
      <c r="AK393" s="7"/>
      <c r="AL393" s="59"/>
      <c r="AM393" s="59"/>
      <c r="AN393" s="59"/>
      <c r="AO393" s="59"/>
      <c r="AP393" s="59"/>
      <c r="AQ393" s="59"/>
    </row>
    <row r="394" spans="1:43" hidden="1" x14ac:dyDescent="0.25">
      <c r="A394" s="58">
        <f t="shared" ca="1" si="82"/>
        <v>4.2869346941349544</v>
      </c>
      <c r="B394" s="58">
        <f t="shared" ca="1" si="82"/>
        <v>3.8886484003000663</v>
      </c>
      <c r="C394" s="58">
        <f t="shared" ca="1" si="82"/>
        <v>3.2358544290649083</v>
      </c>
      <c r="D394" s="58">
        <f t="shared" ca="1" si="82"/>
        <v>2.2050834775635293</v>
      </c>
      <c r="E394" s="58">
        <f t="shared" ca="1" si="82"/>
        <v>4.976801266884773</v>
      </c>
      <c r="F394" s="58">
        <f t="shared" ca="1" si="82"/>
        <v>4.7364064874805898</v>
      </c>
      <c r="G394" s="58">
        <f t="shared" ca="1" si="82"/>
        <v>2.4058620348592306</v>
      </c>
      <c r="H394" s="58">
        <f t="shared" ca="1" si="82"/>
        <v>3.8296504260956103</v>
      </c>
      <c r="I394" s="58">
        <f t="shared" ca="1" si="82"/>
        <v>6.3961303888668812</v>
      </c>
      <c r="J394" s="58">
        <f t="shared" ca="1" si="82"/>
        <v>7.9824240796557007</v>
      </c>
      <c r="K394" s="58">
        <f t="shared" ca="1" si="82"/>
        <v>4.3012539230442801</v>
      </c>
      <c r="L394" s="58"/>
      <c r="M394" s="6">
        <f t="shared" ca="1" si="83"/>
        <v>17.911075237714794</v>
      </c>
      <c r="N394" s="6">
        <f t="shared" ca="1" si="83"/>
        <v>16.880304286213416</v>
      </c>
      <c r="O394" s="6">
        <f t="shared" ca="1" si="83"/>
        <v>16.847873746840541</v>
      </c>
      <c r="P394" s="6">
        <f t="shared" ca="1" si="83"/>
        <v>19.322439199691818</v>
      </c>
      <c r="Q394" s="6">
        <f t="shared" ca="1" si="83"/>
        <v>16.99635401632473</v>
      </c>
      <c r="R394" s="58"/>
      <c r="S394" s="58">
        <f t="shared" ca="1" si="84"/>
        <v>19.322439199691818</v>
      </c>
      <c r="T394" s="7">
        <f ca="1">SMALL($S$5:$S$1004,ROWS($S$5:S394))</f>
        <v>17.322675482752146</v>
      </c>
      <c r="U394" s="11">
        <f ca="1">ROWS($S$5:S394)/COUNT($S$5:$S$1004)</f>
        <v>0.39</v>
      </c>
      <c r="V394" s="8"/>
      <c r="W394" s="8"/>
      <c r="Y394" s="8"/>
      <c r="Z394" s="8"/>
      <c r="AA394" s="8"/>
      <c r="AB394" s="8"/>
      <c r="AC394" s="8"/>
      <c r="AD394" s="8"/>
      <c r="AF394" s="7"/>
      <c r="AG394" s="7"/>
      <c r="AH394" s="7"/>
      <c r="AI394" s="58"/>
      <c r="AJ394" s="7"/>
      <c r="AK394" s="7"/>
      <c r="AL394" s="59"/>
      <c r="AM394" s="59"/>
      <c r="AN394" s="59"/>
      <c r="AO394" s="59"/>
      <c r="AP394" s="59"/>
      <c r="AQ394" s="59"/>
    </row>
    <row r="395" spans="1:43" hidden="1" x14ac:dyDescent="0.25">
      <c r="A395" s="58">
        <f t="shared" ref="A395:K404" ca="1" si="85">A$2+(A$3-A$2)*RAND()</f>
        <v>3.4215862894585731</v>
      </c>
      <c r="B395" s="58">
        <f t="shared" ca="1" si="85"/>
        <v>1.2281363013767872</v>
      </c>
      <c r="C395" s="58">
        <f t="shared" ca="1" si="85"/>
        <v>1.6927471095192712</v>
      </c>
      <c r="D395" s="58">
        <f t="shared" ca="1" si="85"/>
        <v>2.3974667011487059</v>
      </c>
      <c r="E395" s="58">
        <f t="shared" ca="1" si="85"/>
        <v>7.5035942047090538</v>
      </c>
      <c r="F395" s="58">
        <f t="shared" ca="1" si="85"/>
        <v>3.6634385998237371</v>
      </c>
      <c r="G395" s="58">
        <f t="shared" ca="1" si="85"/>
        <v>1.532327445751879</v>
      </c>
      <c r="H395" s="58">
        <f t="shared" ca="1" si="85"/>
        <v>2.4919239308538499</v>
      </c>
      <c r="I395" s="58">
        <f t="shared" ca="1" si="85"/>
        <v>5.5564363667740322</v>
      </c>
      <c r="J395" s="58">
        <f t="shared" ca="1" si="85"/>
        <v>4.6158699483881742</v>
      </c>
      <c r="K395" s="58">
        <f t="shared" ca="1" si="85"/>
        <v>3.9658934310721183</v>
      </c>
      <c r="L395" s="58"/>
      <c r="M395" s="6">
        <f t="shared" ref="M395:Q404" ca="1" si="86">SUMIF(M$4,"*"&amp;$A$4&amp;"*",$A395)+SUMIF(M$4,"*"&amp;$B$4&amp;"*",$B395)+SUMIF(M$4,"*"&amp;$C$4&amp;"*",$C395)+SUMIF(M$4,"*"&amp;$D$4&amp;"*",$D395)+SUMIF(M$4,"*"&amp;$E$4&amp;"*",$E395)+SUMIF(M$4,"*"&amp;$F$4&amp;"*",$F395)+SUMIF(M$4,"*"&amp;$G$4&amp;"*",$G395)+SUMIF(M$4,"*"&amp;$H$4&amp;"*",$H395)+SUMIF(M$4,"*"&amp;$I$4&amp;"*",$I395)+SUMIF(M$4,"*"&amp;$J$4&amp;"*",$J395)+SUMIF(M$4,"*"&amp;$K$4&amp;"*",$K395)</f>
        <v>11.262530793117897</v>
      </c>
      <c r="N395" s="6">
        <f t="shared" ca="1" si="86"/>
        <v>11.967250384747331</v>
      </c>
      <c r="O395" s="6">
        <f t="shared" ca="1" si="86"/>
        <v>13.347600454474016</v>
      </c>
      <c r="P395" s="6">
        <f t="shared" ca="1" si="86"/>
        <v>14.413904699046675</v>
      </c>
      <c r="Q395" s="6">
        <f t="shared" ca="1" si="86"/>
        <v>15.189547868011807</v>
      </c>
      <c r="R395" s="58"/>
      <c r="S395" s="58">
        <f t="shared" ca="1" si="84"/>
        <v>15.189547868011807</v>
      </c>
      <c r="T395" s="7">
        <f ca="1">SMALL($S$5:$S$1004,ROWS($S$5:S395))</f>
        <v>17.324570998983038</v>
      </c>
      <c r="U395" s="11">
        <f ca="1">ROWS($S$5:S395)/COUNT($S$5:$S$1004)</f>
        <v>0.39100000000000001</v>
      </c>
      <c r="V395" s="8"/>
      <c r="W395" s="8"/>
      <c r="Y395" s="8"/>
      <c r="Z395" s="8"/>
      <c r="AA395" s="8"/>
      <c r="AB395" s="8"/>
      <c r="AC395" s="8"/>
      <c r="AD395" s="8"/>
      <c r="AF395" s="7"/>
      <c r="AG395" s="7"/>
      <c r="AH395" s="7"/>
      <c r="AI395" s="58"/>
      <c r="AJ395" s="7"/>
      <c r="AK395" s="7"/>
      <c r="AL395" s="59"/>
      <c r="AM395" s="59"/>
      <c r="AN395" s="59"/>
      <c r="AO395" s="59"/>
      <c r="AP395" s="59"/>
      <c r="AQ395" s="59"/>
    </row>
    <row r="396" spans="1:43" hidden="1" x14ac:dyDescent="0.25">
      <c r="A396" s="58">
        <f t="shared" ca="1" si="85"/>
        <v>2.4935329561474875</v>
      </c>
      <c r="B396" s="58">
        <f t="shared" ca="1" si="85"/>
        <v>1.5276864821547456</v>
      </c>
      <c r="C396" s="58">
        <f t="shared" ca="1" si="85"/>
        <v>2.0455329074886306</v>
      </c>
      <c r="D396" s="58">
        <f t="shared" ca="1" si="85"/>
        <v>1.5232997753767505</v>
      </c>
      <c r="E396" s="58">
        <f t="shared" ca="1" si="85"/>
        <v>6.67928416311128</v>
      </c>
      <c r="F396" s="58">
        <f t="shared" ca="1" si="85"/>
        <v>3.6511975018355431</v>
      </c>
      <c r="G396" s="58">
        <f t="shared" ca="1" si="85"/>
        <v>2.8586565892661171</v>
      </c>
      <c r="H396" s="58">
        <f t="shared" ca="1" si="85"/>
        <v>4.8418192000603764</v>
      </c>
      <c r="I396" s="58">
        <f t="shared" ca="1" si="85"/>
        <v>3.4873122553828124</v>
      </c>
      <c r="J396" s="58">
        <f t="shared" ca="1" si="85"/>
        <v>5.0400449930976858</v>
      </c>
      <c r="K396" s="58">
        <f t="shared" ca="1" si="85"/>
        <v>4.4861188486900572</v>
      </c>
      <c r="L396" s="58"/>
      <c r="M396" s="6">
        <f t="shared" ca="1" si="86"/>
        <v>12.437767445999921</v>
      </c>
      <c r="N396" s="6">
        <f t="shared" ca="1" si="86"/>
        <v>11.91553431388804</v>
      </c>
      <c r="O396" s="6">
        <f t="shared" ca="1" si="86"/>
        <v>13.247015638363711</v>
      </c>
      <c r="P396" s="6">
        <f t="shared" ca="1" si="86"/>
        <v>13.152315088063158</v>
      </c>
      <c r="Q396" s="6">
        <f t="shared" ca="1" si="86"/>
        <v>17.534908694016458</v>
      </c>
      <c r="R396" s="58"/>
      <c r="S396" s="58">
        <f t="shared" ca="1" si="84"/>
        <v>17.534908694016458</v>
      </c>
      <c r="T396" s="7">
        <f ca="1">SMALL($S$5:$S$1004,ROWS($S$5:S396))</f>
        <v>17.329514913839272</v>
      </c>
      <c r="U396" s="11">
        <f ca="1">ROWS($S$5:S396)/COUNT($S$5:$S$1004)</f>
        <v>0.39200000000000002</v>
      </c>
      <c r="V396" s="8"/>
      <c r="W396" s="8"/>
      <c r="Y396" s="8"/>
      <c r="Z396" s="8"/>
      <c r="AA396" s="8"/>
      <c r="AB396" s="8"/>
      <c r="AC396" s="8"/>
      <c r="AD396" s="8"/>
      <c r="AF396" s="7"/>
      <c r="AG396" s="7"/>
      <c r="AH396" s="7"/>
      <c r="AI396" s="58"/>
      <c r="AJ396" s="7"/>
      <c r="AK396" s="7"/>
      <c r="AL396" s="59"/>
      <c r="AM396" s="59"/>
      <c r="AN396" s="59"/>
      <c r="AO396" s="59"/>
      <c r="AP396" s="59"/>
      <c r="AQ396" s="59"/>
    </row>
    <row r="397" spans="1:43" hidden="1" x14ac:dyDescent="0.25">
      <c r="A397" s="58">
        <f t="shared" ca="1" si="85"/>
        <v>3.2480963815141797</v>
      </c>
      <c r="B397" s="58">
        <f t="shared" ca="1" si="85"/>
        <v>4.5515944159659307</v>
      </c>
      <c r="C397" s="58">
        <f t="shared" ca="1" si="85"/>
        <v>3.7574162299247273</v>
      </c>
      <c r="D397" s="58">
        <f t="shared" ca="1" si="85"/>
        <v>2.7024465567089937</v>
      </c>
      <c r="E397" s="58">
        <f t="shared" ca="1" si="85"/>
        <v>6.8693445092222127</v>
      </c>
      <c r="F397" s="58">
        <f t="shared" ca="1" si="85"/>
        <v>4.5895259789644669</v>
      </c>
      <c r="G397" s="58">
        <f t="shared" ca="1" si="85"/>
        <v>1.5502633509390784</v>
      </c>
      <c r="H397" s="58">
        <f t="shared" ca="1" si="85"/>
        <v>5.790592853324263</v>
      </c>
      <c r="I397" s="58">
        <f t="shared" ca="1" si="85"/>
        <v>6.4193087523472272</v>
      </c>
      <c r="J397" s="58">
        <f t="shared" ca="1" si="85"/>
        <v>6.7264674948811694</v>
      </c>
      <c r="K397" s="58">
        <f t="shared" ca="1" si="85"/>
        <v>5.6125624797476776</v>
      </c>
      <c r="L397" s="58"/>
      <c r="M397" s="6">
        <f t="shared" ca="1" si="86"/>
        <v>15.282243457259156</v>
      </c>
      <c r="N397" s="6">
        <f t="shared" ca="1" si="86"/>
        <v>14.227273784043422</v>
      </c>
      <c r="O397" s="6">
        <f t="shared" ca="1" si="86"/>
        <v>18.147406420069313</v>
      </c>
      <c r="P397" s="6">
        <f t="shared" ca="1" si="86"/>
        <v>21.172991627025301</v>
      </c>
      <c r="Q397" s="6">
        <f t="shared" ca="1" si="86"/>
        <v>22.824094258260082</v>
      </c>
      <c r="R397" s="58"/>
      <c r="S397" s="58">
        <f t="shared" ca="1" si="84"/>
        <v>22.824094258260082</v>
      </c>
      <c r="T397" s="7">
        <f ca="1">SMALL($S$5:$S$1004,ROWS($S$5:S397))</f>
        <v>17.329860739386667</v>
      </c>
      <c r="U397" s="11">
        <f ca="1">ROWS($S$5:S397)/COUNT($S$5:$S$1004)</f>
        <v>0.39300000000000002</v>
      </c>
      <c r="V397" s="8"/>
      <c r="W397" s="8"/>
      <c r="Y397" s="8"/>
      <c r="Z397" s="8"/>
      <c r="AA397" s="8"/>
      <c r="AB397" s="8"/>
      <c r="AC397" s="8"/>
      <c r="AD397" s="8"/>
      <c r="AF397" s="7"/>
      <c r="AG397" s="7"/>
      <c r="AH397" s="7"/>
      <c r="AI397" s="58"/>
      <c r="AJ397" s="7"/>
      <c r="AK397" s="7"/>
      <c r="AL397" s="59"/>
      <c r="AM397" s="59"/>
      <c r="AN397" s="59"/>
      <c r="AO397" s="59"/>
      <c r="AP397" s="59"/>
      <c r="AQ397" s="59"/>
    </row>
    <row r="398" spans="1:43" hidden="1" x14ac:dyDescent="0.25">
      <c r="A398" s="58">
        <f t="shared" ca="1" si="85"/>
        <v>5.9505671489328709</v>
      </c>
      <c r="B398" s="58">
        <f t="shared" ca="1" si="85"/>
        <v>3.5292089928097545</v>
      </c>
      <c r="C398" s="58">
        <f t="shared" ca="1" si="85"/>
        <v>3.9869092724585258</v>
      </c>
      <c r="D398" s="58">
        <f t="shared" ca="1" si="85"/>
        <v>2.5125974950900547</v>
      </c>
      <c r="E398" s="58">
        <f t="shared" ca="1" si="85"/>
        <v>7.4102026119782476</v>
      </c>
      <c r="F398" s="58">
        <f t="shared" ca="1" si="85"/>
        <v>4.0489146973491597</v>
      </c>
      <c r="G398" s="58">
        <f t="shared" ca="1" si="85"/>
        <v>2.2649876725672393</v>
      </c>
      <c r="H398" s="58">
        <f t="shared" ca="1" si="85"/>
        <v>2.4896418248713283</v>
      </c>
      <c r="I398" s="58">
        <f t="shared" ca="1" si="85"/>
        <v>6.5589375804095926</v>
      </c>
      <c r="J398" s="58">
        <f t="shared" ca="1" si="85"/>
        <v>4.0951261764793614</v>
      </c>
      <c r="K398" s="58">
        <f t="shared" ca="1" si="85"/>
        <v>3.1679703579160576</v>
      </c>
      <c r="L398" s="58"/>
      <c r="M398" s="6">
        <f t="shared" ca="1" si="86"/>
        <v>16.297590270437997</v>
      </c>
      <c r="N398" s="6">
        <f t="shared" ca="1" si="86"/>
        <v>14.823278493069525</v>
      </c>
      <c r="O398" s="6">
        <f t="shared" ca="1" si="86"/>
        <v>15.034537781267364</v>
      </c>
      <c r="P398" s="6">
        <f t="shared" ca="1" si="86"/>
        <v>17.305031628484564</v>
      </c>
      <c r="Q398" s="6">
        <f t="shared" ca="1" si="86"/>
        <v>16.597023787575388</v>
      </c>
      <c r="R398" s="58"/>
      <c r="S398" s="58">
        <f t="shared" ca="1" si="84"/>
        <v>17.305031628484564</v>
      </c>
      <c r="T398" s="7">
        <f ca="1">SMALL($S$5:$S$1004,ROWS($S$5:S398))</f>
        <v>17.335869024336411</v>
      </c>
      <c r="U398" s="11">
        <f ca="1">ROWS($S$5:S398)/COUNT($S$5:$S$1004)</f>
        <v>0.39400000000000002</v>
      </c>
      <c r="V398" s="8"/>
      <c r="W398" s="8"/>
      <c r="Y398" s="8"/>
      <c r="Z398" s="8"/>
      <c r="AA398" s="8"/>
      <c r="AB398" s="8"/>
      <c r="AC398" s="8"/>
      <c r="AD398" s="8"/>
      <c r="AF398" s="7"/>
      <c r="AG398" s="7"/>
      <c r="AH398" s="7"/>
      <c r="AI398" s="58"/>
      <c r="AJ398" s="7"/>
      <c r="AK398" s="7"/>
      <c r="AL398" s="59"/>
      <c r="AM398" s="59"/>
      <c r="AN398" s="59"/>
      <c r="AO398" s="59"/>
      <c r="AP398" s="59"/>
      <c r="AQ398" s="59"/>
    </row>
    <row r="399" spans="1:43" hidden="1" x14ac:dyDescent="0.25">
      <c r="A399" s="58">
        <f t="shared" ca="1" si="85"/>
        <v>4.1030473279122672</v>
      </c>
      <c r="B399" s="58">
        <f t="shared" ca="1" si="85"/>
        <v>2.2624892647859038</v>
      </c>
      <c r="C399" s="58">
        <f t="shared" ca="1" si="85"/>
        <v>2.6211710268741513</v>
      </c>
      <c r="D399" s="58">
        <f t="shared" ca="1" si="85"/>
        <v>2.3457875622769011</v>
      </c>
      <c r="E399" s="58">
        <f t="shared" ca="1" si="85"/>
        <v>5.2788241487741949</v>
      </c>
      <c r="F399" s="58">
        <f t="shared" ca="1" si="85"/>
        <v>4.0525462503694722</v>
      </c>
      <c r="G399" s="58">
        <f t="shared" ca="1" si="85"/>
        <v>2.3224229155966909</v>
      </c>
      <c r="H399" s="58">
        <f t="shared" ca="1" si="85"/>
        <v>2.5069510977780363</v>
      </c>
      <c r="I399" s="58">
        <f t="shared" ca="1" si="85"/>
        <v>3.4125909695659309</v>
      </c>
      <c r="J399" s="58">
        <f t="shared" ca="1" si="85"/>
        <v>5.1124041206587041</v>
      </c>
      <c r="K399" s="58">
        <f t="shared" ca="1" si="85"/>
        <v>2.450600244511552</v>
      </c>
      <c r="L399" s="58"/>
      <c r="M399" s="6">
        <f t="shared" ca="1" si="86"/>
        <v>14.159045391041813</v>
      </c>
      <c r="N399" s="6">
        <f t="shared" ca="1" si="86"/>
        <v>13.883661926444564</v>
      </c>
      <c r="O399" s="6">
        <f t="shared" ca="1" si="86"/>
        <v>12.653717534218803</v>
      </c>
      <c r="P399" s="6">
        <f t="shared" ca="1" si="86"/>
        <v>12.178226729232859</v>
      </c>
      <c r="Q399" s="6">
        <f t="shared" ca="1" si="86"/>
        <v>12.498864755849688</v>
      </c>
      <c r="R399" s="58"/>
      <c r="S399" s="58">
        <f t="shared" ca="1" si="84"/>
        <v>14.159045391041813</v>
      </c>
      <c r="T399" s="7">
        <f ca="1">SMALL($S$5:$S$1004,ROWS($S$5:S399))</f>
        <v>17.344600721959715</v>
      </c>
      <c r="U399" s="11">
        <f ca="1">ROWS($S$5:S399)/COUNT($S$5:$S$1004)</f>
        <v>0.39500000000000002</v>
      </c>
      <c r="V399" s="8"/>
      <c r="W399" s="8"/>
      <c r="Y399" s="8"/>
      <c r="Z399" s="8"/>
      <c r="AA399" s="8"/>
      <c r="AB399" s="8"/>
      <c r="AC399" s="8"/>
      <c r="AD399" s="8"/>
      <c r="AF399" s="7"/>
      <c r="AG399" s="7"/>
      <c r="AH399" s="7"/>
      <c r="AI399" s="58"/>
      <c r="AJ399" s="7"/>
      <c r="AK399" s="7"/>
      <c r="AL399" s="59"/>
      <c r="AM399" s="59"/>
      <c r="AN399" s="59"/>
      <c r="AO399" s="59"/>
      <c r="AP399" s="59"/>
      <c r="AQ399" s="59"/>
    </row>
    <row r="400" spans="1:43" hidden="1" x14ac:dyDescent="0.25">
      <c r="A400" s="58">
        <f t="shared" ca="1" si="85"/>
        <v>2.4733099982690248</v>
      </c>
      <c r="B400" s="58">
        <f t="shared" ca="1" si="85"/>
        <v>4.8709519866541573</v>
      </c>
      <c r="C400" s="58">
        <f t="shared" ca="1" si="85"/>
        <v>3.9266077601236264</v>
      </c>
      <c r="D400" s="58">
        <f t="shared" ca="1" si="85"/>
        <v>2.922164445236155</v>
      </c>
      <c r="E400" s="58">
        <f t="shared" ca="1" si="85"/>
        <v>4.5137166942214755</v>
      </c>
      <c r="F400" s="58">
        <f t="shared" ca="1" si="85"/>
        <v>5.6671298863326367</v>
      </c>
      <c r="G400" s="58">
        <f t="shared" ca="1" si="85"/>
        <v>2.7659003028969669</v>
      </c>
      <c r="H400" s="58">
        <f t="shared" ca="1" si="85"/>
        <v>2.6743267813777778</v>
      </c>
      <c r="I400" s="58">
        <f t="shared" ca="1" si="85"/>
        <v>5.0550295926359476</v>
      </c>
      <c r="J400" s="58">
        <f t="shared" ca="1" si="85"/>
        <v>5.6624599380862168</v>
      </c>
      <c r="K400" s="58">
        <f t="shared" ca="1" si="85"/>
        <v>2.1267519903405452</v>
      </c>
      <c r="L400" s="58"/>
      <c r="M400" s="6">
        <f t="shared" ca="1" si="86"/>
        <v>14.828277999375835</v>
      </c>
      <c r="N400" s="6">
        <f t="shared" ca="1" si="86"/>
        <v>13.823834684488363</v>
      </c>
      <c r="O400" s="6">
        <f t="shared" ca="1" si="86"/>
        <v>15.04712861896185</v>
      </c>
      <c r="P400" s="6">
        <f t="shared" ca="1" si="86"/>
        <v>17.719863455963285</v>
      </c>
      <c r="Q400" s="6">
        <f t="shared" ca="1" si="86"/>
        <v>14.185747452593954</v>
      </c>
      <c r="R400" s="58"/>
      <c r="S400" s="58">
        <f t="shared" ca="1" si="84"/>
        <v>17.719863455963285</v>
      </c>
      <c r="T400" s="7">
        <f ca="1">SMALL($S$5:$S$1004,ROWS($S$5:S400))</f>
        <v>17.34723731622487</v>
      </c>
      <c r="U400" s="11">
        <f ca="1">ROWS($S$5:S400)/COUNT($S$5:$S$1004)</f>
        <v>0.39600000000000002</v>
      </c>
      <c r="V400" s="8"/>
      <c r="W400" s="8"/>
      <c r="Y400" s="8"/>
      <c r="Z400" s="8"/>
      <c r="AA400" s="8"/>
      <c r="AB400" s="8"/>
      <c r="AC400" s="8"/>
      <c r="AD400" s="8"/>
      <c r="AF400" s="7"/>
      <c r="AG400" s="7"/>
      <c r="AH400" s="7"/>
      <c r="AI400" s="58"/>
      <c r="AJ400" s="7"/>
      <c r="AK400" s="7"/>
      <c r="AL400" s="59"/>
      <c r="AM400" s="59"/>
      <c r="AN400" s="59"/>
      <c r="AO400" s="59"/>
      <c r="AP400" s="59"/>
      <c r="AQ400" s="59"/>
    </row>
    <row r="401" spans="1:43" hidden="1" x14ac:dyDescent="0.25">
      <c r="A401" s="58">
        <f t="shared" ca="1" si="85"/>
        <v>4.5943318581773731</v>
      </c>
      <c r="B401" s="58">
        <f t="shared" ca="1" si="85"/>
        <v>4.7715919326157916</v>
      </c>
      <c r="C401" s="58">
        <f t="shared" ca="1" si="85"/>
        <v>1.1527180174674116</v>
      </c>
      <c r="D401" s="58">
        <f t="shared" ca="1" si="85"/>
        <v>2.1230277573489365</v>
      </c>
      <c r="E401" s="58">
        <f t="shared" ca="1" si="85"/>
        <v>4.0480548849949383</v>
      </c>
      <c r="F401" s="58">
        <f t="shared" ca="1" si="85"/>
        <v>4.7426745128988266</v>
      </c>
      <c r="G401" s="58">
        <f t="shared" ca="1" si="85"/>
        <v>2.0334104477129138</v>
      </c>
      <c r="H401" s="58">
        <f t="shared" ca="1" si="85"/>
        <v>4.2228286932292498</v>
      </c>
      <c r="I401" s="58">
        <f t="shared" ca="1" si="85"/>
        <v>4.5590831661869995</v>
      </c>
      <c r="J401" s="58">
        <f t="shared" ca="1" si="85"/>
        <v>4.1835369498157995</v>
      </c>
      <c r="K401" s="58">
        <f t="shared" ca="1" si="85"/>
        <v>3.8026748557718948</v>
      </c>
      <c r="L401" s="58"/>
      <c r="M401" s="6">
        <f t="shared" ca="1" si="86"/>
        <v>11.963997273173497</v>
      </c>
      <c r="N401" s="6">
        <f t="shared" ca="1" si="86"/>
        <v>12.934307013055022</v>
      </c>
      <c r="O401" s="6">
        <f t="shared" ca="1" si="86"/>
        <v>13.003183767426529</v>
      </c>
      <c r="P401" s="6">
        <f t="shared" ca="1" si="86"/>
        <v>17.876024467473513</v>
      </c>
      <c r="Q401" s="6">
        <f t="shared" ca="1" si="86"/>
        <v>16.845150366611875</v>
      </c>
      <c r="R401" s="58"/>
      <c r="S401" s="58">
        <f t="shared" ca="1" si="84"/>
        <v>17.876024467473513</v>
      </c>
      <c r="T401" s="7">
        <f ca="1">SMALL($S$5:$S$1004,ROWS($S$5:S401))</f>
        <v>17.352353101007999</v>
      </c>
      <c r="U401" s="11">
        <f ca="1">ROWS($S$5:S401)/COUNT($S$5:$S$1004)</f>
        <v>0.39700000000000002</v>
      </c>
      <c r="V401" s="8"/>
      <c r="W401" s="8"/>
      <c r="Y401" s="8"/>
      <c r="Z401" s="8"/>
      <c r="AA401" s="8"/>
      <c r="AB401" s="8"/>
      <c r="AC401" s="8"/>
      <c r="AD401" s="8"/>
      <c r="AF401" s="7"/>
      <c r="AG401" s="7"/>
      <c r="AH401" s="7"/>
      <c r="AI401" s="58"/>
      <c r="AJ401" s="7"/>
      <c r="AK401" s="7"/>
      <c r="AL401" s="59"/>
      <c r="AM401" s="59"/>
      <c r="AN401" s="59"/>
      <c r="AO401" s="59"/>
      <c r="AP401" s="59"/>
      <c r="AQ401" s="59"/>
    </row>
    <row r="402" spans="1:43" hidden="1" x14ac:dyDescent="0.25">
      <c r="A402" s="58">
        <f t="shared" ca="1" si="85"/>
        <v>4.6698750546640033</v>
      </c>
      <c r="B402" s="58">
        <f t="shared" ca="1" si="85"/>
        <v>4.6828755309588992</v>
      </c>
      <c r="C402" s="58">
        <f t="shared" ca="1" si="85"/>
        <v>1.3160736644646387</v>
      </c>
      <c r="D402" s="58">
        <f t="shared" ca="1" si="85"/>
        <v>2.8956892995885775</v>
      </c>
      <c r="E402" s="58">
        <f t="shared" ca="1" si="85"/>
        <v>7.231731800270115</v>
      </c>
      <c r="F402" s="58">
        <f t="shared" ca="1" si="85"/>
        <v>4.1114084485091844</v>
      </c>
      <c r="G402" s="58">
        <f t="shared" ca="1" si="85"/>
        <v>1.8260435118467748</v>
      </c>
      <c r="H402" s="58">
        <f t="shared" ca="1" si="85"/>
        <v>3.9095097477562444</v>
      </c>
      <c r="I402" s="58">
        <f t="shared" ca="1" si="85"/>
        <v>3.9732246467461354</v>
      </c>
      <c r="J402" s="58">
        <f t="shared" ca="1" si="85"/>
        <v>7.8665141664592557</v>
      </c>
      <c r="K402" s="58">
        <f t="shared" ca="1" si="85"/>
        <v>2.7840823476153234</v>
      </c>
      <c r="L402" s="58"/>
      <c r="M402" s="6">
        <f t="shared" ca="1" si="86"/>
        <v>15.678506397434672</v>
      </c>
      <c r="N402" s="6">
        <f t="shared" ca="1" si="86"/>
        <v>17.25812203255861</v>
      </c>
      <c r="O402" s="6">
        <f t="shared" ca="1" si="86"/>
        <v>19.781121497688268</v>
      </c>
      <c r="P402" s="6">
        <f t="shared" ca="1" si="86"/>
        <v>15.551590973829542</v>
      </c>
      <c r="Q402" s="6">
        <f t="shared" ca="1" si="86"/>
        <v>18.608199426600581</v>
      </c>
      <c r="R402" s="58"/>
      <c r="S402" s="58">
        <f t="shared" ca="1" si="84"/>
        <v>19.781121497688268</v>
      </c>
      <c r="T402" s="7">
        <f ca="1">SMALL($S$5:$S$1004,ROWS($S$5:S402))</f>
        <v>17.356006111928107</v>
      </c>
      <c r="U402" s="11">
        <f ca="1">ROWS($S$5:S402)/COUNT($S$5:$S$1004)</f>
        <v>0.39800000000000002</v>
      </c>
      <c r="V402" s="8"/>
      <c r="W402" s="8"/>
      <c r="Y402" s="8"/>
      <c r="Z402" s="8"/>
      <c r="AA402" s="8"/>
      <c r="AB402" s="8"/>
      <c r="AC402" s="8"/>
      <c r="AD402" s="8"/>
      <c r="AF402" s="7"/>
      <c r="AG402" s="7"/>
      <c r="AH402" s="7"/>
      <c r="AI402" s="58"/>
      <c r="AJ402" s="7"/>
      <c r="AK402" s="7"/>
      <c r="AL402" s="59"/>
      <c r="AM402" s="59"/>
      <c r="AN402" s="59"/>
      <c r="AO402" s="59"/>
      <c r="AP402" s="59"/>
      <c r="AQ402" s="59"/>
    </row>
    <row r="403" spans="1:43" hidden="1" x14ac:dyDescent="0.25">
      <c r="A403" s="58">
        <f t="shared" ca="1" si="85"/>
        <v>3.9038973014353169</v>
      </c>
      <c r="B403" s="58">
        <f t="shared" ca="1" si="85"/>
        <v>2.3659050468166942</v>
      </c>
      <c r="C403" s="58">
        <f t="shared" ca="1" si="85"/>
        <v>2.5686254404286912</v>
      </c>
      <c r="D403" s="58">
        <f t="shared" ca="1" si="85"/>
        <v>1.4406610443366836</v>
      </c>
      <c r="E403" s="58">
        <f t="shared" ca="1" si="85"/>
        <v>4.0946304212318427</v>
      </c>
      <c r="F403" s="58">
        <f t="shared" ca="1" si="85"/>
        <v>5.6498463274309589</v>
      </c>
      <c r="G403" s="58">
        <f t="shared" ca="1" si="85"/>
        <v>1.3426674935860317</v>
      </c>
      <c r="H403" s="58">
        <f t="shared" ca="1" si="85"/>
        <v>5.9519711963621775</v>
      </c>
      <c r="I403" s="58">
        <f t="shared" ca="1" si="85"/>
        <v>4.1259614825991289</v>
      </c>
      <c r="J403" s="58">
        <f t="shared" ca="1" si="85"/>
        <v>6.7265248753261542</v>
      </c>
      <c r="K403" s="58">
        <f t="shared" ca="1" si="85"/>
        <v>2.1701152429821624</v>
      </c>
      <c r="L403" s="58"/>
      <c r="M403" s="6">
        <f t="shared" ca="1" si="86"/>
        <v>14.541715110776193</v>
      </c>
      <c r="N403" s="6">
        <f t="shared" ca="1" si="86"/>
        <v>13.413750714684186</v>
      </c>
      <c r="O403" s="6">
        <f t="shared" ca="1" si="86"/>
        <v>13.187060343374691</v>
      </c>
      <c r="P403" s="6">
        <f t="shared" ca="1" si="86"/>
        <v>14.311828099828944</v>
      </c>
      <c r="Q403" s="6">
        <f t="shared" ca="1" si="86"/>
        <v>14.582621907392877</v>
      </c>
      <c r="R403" s="58"/>
      <c r="S403" s="58">
        <f t="shared" ca="1" si="84"/>
        <v>14.582621907392877</v>
      </c>
      <c r="T403" s="7">
        <f ca="1">SMALL($S$5:$S$1004,ROWS($S$5:S403))</f>
        <v>17.356362242699998</v>
      </c>
      <c r="U403" s="11">
        <f ca="1">ROWS($S$5:S403)/COUNT($S$5:$S$1004)</f>
        <v>0.39900000000000002</v>
      </c>
      <c r="V403" s="8"/>
      <c r="W403" s="8"/>
      <c r="Y403" s="8"/>
      <c r="Z403" s="8"/>
      <c r="AA403" s="8"/>
      <c r="AB403" s="8"/>
      <c r="AC403" s="8"/>
      <c r="AD403" s="8"/>
      <c r="AF403" s="7"/>
      <c r="AG403" s="7"/>
      <c r="AH403" s="7"/>
      <c r="AI403" s="58"/>
      <c r="AJ403" s="7"/>
      <c r="AK403" s="7"/>
      <c r="AL403" s="59"/>
      <c r="AM403" s="59"/>
      <c r="AN403" s="59"/>
      <c r="AO403" s="59"/>
      <c r="AP403" s="59"/>
      <c r="AQ403" s="59"/>
    </row>
    <row r="404" spans="1:43" hidden="1" x14ac:dyDescent="0.25">
      <c r="A404" s="58">
        <f t="shared" ca="1" si="85"/>
        <v>2.1599863632253675</v>
      </c>
      <c r="B404" s="58">
        <f t="shared" ca="1" si="85"/>
        <v>3.1343381191547093</v>
      </c>
      <c r="C404" s="58">
        <f t="shared" ca="1" si="85"/>
        <v>2.167878061374434</v>
      </c>
      <c r="D404" s="58">
        <f t="shared" ca="1" si="85"/>
        <v>2.995720630931495</v>
      </c>
      <c r="E404" s="58">
        <f t="shared" ca="1" si="85"/>
        <v>4.2012652670380195</v>
      </c>
      <c r="F404" s="58">
        <f t="shared" ca="1" si="85"/>
        <v>4.0462040869403104</v>
      </c>
      <c r="G404" s="58">
        <f t="shared" ca="1" si="85"/>
        <v>2.0959217412336706</v>
      </c>
      <c r="H404" s="58">
        <f t="shared" ca="1" si="85"/>
        <v>5.8826249096529271</v>
      </c>
      <c r="I404" s="58">
        <f t="shared" ca="1" si="85"/>
        <v>4.3389627034067431</v>
      </c>
      <c r="J404" s="58">
        <f t="shared" ca="1" si="85"/>
        <v>5.4791770836838971</v>
      </c>
      <c r="K404" s="58">
        <f t="shared" ca="1" si="85"/>
        <v>2.6983744446488922</v>
      </c>
      <c r="L404" s="58"/>
      <c r="M404" s="6">
        <f t="shared" ca="1" si="86"/>
        <v>11.90296324951737</v>
      </c>
      <c r="N404" s="6">
        <f t="shared" ca="1" si="86"/>
        <v>12.73080581907443</v>
      </c>
      <c r="O404" s="6">
        <f t="shared" ca="1" si="86"/>
        <v>12.814780469876625</v>
      </c>
      <c r="P404" s="6">
        <f t="shared" ca="1" si="86"/>
        <v>14.217879354150654</v>
      </c>
      <c r="Q404" s="6">
        <f t="shared" ca="1" si="86"/>
        <v>15.916602740494547</v>
      </c>
      <c r="R404" s="58"/>
      <c r="S404" s="58">
        <f t="shared" ca="1" si="84"/>
        <v>15.916602740494547</v>
      </c>
      <c r="T404" s="7">
        <f ca="1">SMALL($S$5:$S$1004,ROWS($S$5:S404))</f>
        <v>17.362658076701276</v>
      </c>
      <c r="U404" s="11">
        <f ca="1">ROWS($S$5:S404)/COUNT($S$5:$S$1004)</f>
        <v>0.4</v>
      </c>
      <c r="V404" s="8"/>
      <c r="W404" s="8"/>
      <c r="Y404" s="8"/>
      <c r="Z404" s="8"/>
      <c r="AA404" s="8"/>
      <c r="AB404" s="8"/>
      <c r="AC404" s="8"/>
      <c r="AD404" s="8"/>
      <c r="AF404" s="7"/>
      <c r="AG404" s="7"/>
      <c r="AH404" s="7"/>
      <c r="AI404" s="58"/>
      <c r="AJ404" s="7"/>
      <c r="AK404" s="7"/>
      <c r="AL404" s="59"/>
      <c r="AM404" s="59"/>
      <c r="AN404" s="59"/>
      <c r="AO404" s="59"/>
      <c r="AP404" s="59"/>
      <c r="AQ404" s="59"/>
    </row>
    <row r="405" spans="1:43" hidden="1" x14ac:dyDescent="0.25">
      <c r="A405" s="58">
        <f t="shared" ref="A405:K414" ca="1" si="87">A$2+(A$3-A$2)*RAND()</f>
        <v>3.7693626095540202</v>
      </c>
      <c r="B405" s="58">
        <f t="shared" ca="1" si="87"/>
        <v>4.7803864105029739</v>
      </c>
      <c r="C405" s="58">
        <f t="shared" ca="1" si="87"/>
        <v>4.5660223314817276</v>
      </c>
      <c r="D405" s="58">
        <f t="shared" ca="1" si="87"/>
        <v>1.4638840164519249</v>
      </c>
      <c r="E405" s="58">
        <f t="shared" ca="1" si="87"/>
        <v>5.2293253338172612</v>
      </c>
      <c r="F405" s="58">
        <f t="shared" ca="1" si="87"/>
        <v>4.3726480834396835</v>
      </c>
      <c r="G405" s="58">
        <f t="shared" ca="1" si="87"/>
        <v>0.74528959177088638</v>
      </c>
      <c r="H405" s="58">
        <f t="shared" ca="1" si="87"/>
        <v>5.6563364232847473</v>
      </c>
      <c r="I405" s="58">
        <f t="shared" ca="1" si="87"/>
        <v>5.4135431384201649</v>
      </c>
      <c r="J405" s="58">
        <f t="shared" ca="1" si="87"/>
        <v>7.1336225814704299</v>
      </c>
      <c r="K405" s="58">
        <f t="shared" ca="1" si="87"/>
        <v>4.9565331180896344</v>
      </c>
      <c r="L405" s="58"/>
      <c r="M405" s="6">
        <f t="shared" ref="M405:Q414" ca="1" si="88">SUMIF(M$4,"*"&amp;$A$4&amp;"*",$A405)+SUMIF(M$4,"*"&amp;$B$4&amp;"*",$B405)+SUMIF(M$4,"*"&amp;$C$4&amp;"*",$C405)+SUMIF(M$4,"*"&amp;$D$4&amp;"*",$D405)+SUMIF(M$4,"*"&amp;$E$4&amp;"*",$E405)+SUMIF(M$4,"*"&amp;$F$4&amp;"*",$F405)+SUMIF(M$4,"*"&amp;$G$4&amp;"*",$G405)+SUMIF(M$4,"*"&amp;$H$4&amp;"*",$H405)+SUMIF(M$4,"*"&amp;$I$4&amp;"*",$I405)+SUMIF(M$4,"*"&amp;$J$4&amp;"*",$J405)+SUMIF(M$4,"*"&amp;$K$4&amp;"*",$K405)</f>
        <v>16.214297114277066</v>
      </c>
      <c r="N405" s="6">
        <f t="shared" ca="1" si="88"/>
        <v>13.112158799247261</v>
      </c>
      <c r="O405" s="6">
        <f t="shared" ca="1" si="88"/>
        <v>17.143334325790665</v>
      </c>
      <c r="P405" s="6">
        <f t="shared" ca="1" si="88"/>
        <v>19.523110750452457</v>
      </c>
      <c r="Q405" s="6">
        <f t="shared" ca="1" si="88"/>
        <v>20.622581285694615</v>
      </c>
      <c r="R405" s="58"/>
      <c r="S405" s="58">
        <f t="shared" ca="1" si="84"/>
        <v>20.622581285694615</v>
      </c>
      <c r="T405" s="7">
        <f ca="1">SMALL($S$5:$S$1004,ROWS($S$5:S405))</f>
        <v>17.364061121533471</v>
      </c>
      <c r="U405" s="11">
        <f ca="1">ROWS($S$5:S405)/COUNT($S$5:$S$1004)</f>
        <v>0.40100000000000002</v>
      </c>
      <c r="V405" s="8"/>
      <c r="W405" s="8"/>
      <c r="Y405" s="8"/>
      <c r="Z405" s="8"/>
      <c r="AA405" s="8"/>
      <c r="AB405" s="8"/>
      <c r="AC405" s="8"/>
      <c r="AD405" s="8"/>
      <c r="AF405" s="7"/>
      <c r="AG405" s="7"/>
      <c r="AH405" s="7"/>
      <c r="AI405" s="58"/>
      <c r="AJ405" s="7"/>
      <c r="AK405" s="7"/>
      <c r="AL405" s="59"/>
      <c r="AM405" s="59"/>
      <c r="AN405" s="59"/>
      <c r="AO405" s="59"/>
      <c r="AP405" s="59"/>
      <c r="AQ405" s="59"/>
    </row>
    <row r="406" spans="1:43" hidden="1" x14ac:dyDescent="0.25">
      <c r="A406" s="58">
        <f t="shared" ca="1" si="87"/>
        <v>3.0666812833512518</v>
      </c>
      <c r="B406" s="58">
        <f t="shared" ca="1" si="87"/>
        <v>1.8229686444054196</v>
      </c>
      <c r="C406" s="58">
        <f t="shared" ca="1" si="87"/>
        <v>2.04005883993457</v>
      </c>
      <c r="D406" s="58">
        <f t="shared" ca="1" si="87"/>
        <v>1.5933983200827901</v>
      </c>
      <c r="E406" s="58">
        <f t="shared" ca="1" si="87"/>
        <v>7.5523700340015534</v>
      </c>
      <c r="F406" s="58">
        <f t="shared" ca="1" si="87"/>
        <v>4.6803981296367541</v>
      </c>
      <c r="G406" s="58">
        <f t="shared" ca="1" si="87"/>
        <v>0.81865715111811665</v>
      </c>
      <c r="H406" s="58">
        <f t="shared" ca="1" si="87"/>
        <v>5.5757265120513111</v>
      </c>
      <c r="I406" s="58">
        <f t="shared" ca="1" si="87"/>
        <v>3.0656771220848409</v>
      </c>
      <c r="J406" s="58">
        <f t="shared" ca="1" si="87"/>
        <v>7.2382937622729493</v>
      </c>
      <c r="K406" s="58">
        <f t="shared" ca="1" si="87"/>
        <v>3.7913263534166122</v>
      </c>
      <c r="L406" s="58"/>
      <c r="M406" s="6">
        <f t="shared" ca="1" si="88"/>
        <v>13.163691036676887</v>
      </c>
      <c r="N406" s="6">
        <f t="shared" ca="1" si="88"/>
        <v>12.717030516825108</v>
      </c>
      <c r="O406" s="6">
        <f t="shared" ca="1" si="88"/>
        <v>16.613632440679922</v>
      </c>
      <c r="P406" s="6">
        <f t="shared" ca="1" si="88"/>
        <v>13.360370249543628</v>
      </c>
      <c r="Q406" s="6">
        <f t="shared" ca="1" si="88"/>
        <v>18.742391543874895</v>
      </c>
      <c r="R406" s="58"/>
      <c r="S406" s="58">
        <f t="shared" ca="1" si="84"/>
        <v>18.742391543874895</v>
      </c>
      <c r="T406" s="7">
        <f ca="1">SMALL($S$5:$S$1004,ROWS($S$5:S406))</f>
        <v>17.376002056966833</v>
      </c>
      <c r="U406" s="11">
        <f ca="1">ROWS($S$5:S406)/COUNT($S$5:$S$1004)</f>
        <v>0.40200000000000002</v>
      </c>
      <c r="V406" s="8"/>
      <c r="W406" s="8"/>
      <c r="Y406" s="8"/>
      <c r="Z406" s="8"/>
      <c r="AA406" s="8"/>
      <c r="AB406" s="8"/>
      <c r="AC406" s="8"/>
      <c r="AD406" s="8"/>
      <c r="AF406" s="7"/>
      <c r="AG406" s="7"/>
      <c r="AH406" s="7"/>
      <c r="AI406" s="58"/>
      <c r="AJ406" s="7"/>
      <c r="AK406" s="7"/>
      <c r="AL406" s="59"/>
      <c r="AM406" s="59"/>
      <c r="AN406" s="59"/>
      <c r="AO406" s="59"/>
      <c r="AP406" s="59"/>
      <c r="AQ406" s="59"/>
    </row>
    <row r="407" spans="1:43" hidden="1" x14ac:dyDescent="0.25">
      <c r="A407" s="58">
        <f t="shared" ca="1" si="87"/>
        <v>3.4594323992872704</v>
      </c>
      <c r="B407" s="58">
        <f t="shared" ca="1" si="87"/>
        <v>1.8643198770915124</v>
      </c>
      <c r="C407" s="58">
        <f t="shared" ca="1" si="87"/>
        <v>3.1797610408936645</v>
      </c>
      <c r="D407" s="58">
        <f t="shared" ca="1" si="87"/>
        <v>1.8682328593554336</v>
      </c>
      <c r="E407" s="58">
        <f t="shared" ca="1" si="87"/>
        <v>4.6641254695807017</v>
      </c>
      <c r="F407" s="58">
        <f t="shared" ca="1" si="87"/>
        <v>4.297980195149858</v>
      </c>
      <c r="G407" s="58">
        <f t="shared" ca="1" si="87"/>
        <v>1.4607203878306094</v>
      </c>
      <c r="H407" s="58">
        <f t="shared" ca="1" si="87"/>
        <v>4.5704260924166045</v>
      </c>
      <c r="I407" s="58">
        <f t="shared" ca="1" si="87"/>
        <v>4.717938731938446</v>
      </c>
      <c r="J407" s="58">
        <f t="shared" ca="1" si="87"/>
        <v>4.3197863595245787</v>
      </c>
      <c r="K407" s="58">
        <f t="shared" ca="1" si="87"/>
        <v>3.9645638607164146</v>
      </c>
      <c r="L407" s="58"/>
      <c r="M407" s="6">
        <f t="shared" ca="1" si="88"/>
        <v>12.419700187536122</v>
      </c>
      <c r="N407" s="6">
        <f t="shared" ca="1" si="88"/>
        <v>11.108172005997893</v>
      </c>
      <c r="O407" s="6">
        <f t="shared" ca="1" si="88"/>
        <v>10.848231706196792</v>
      </c>
      <c r="P407" s="6">
        <f t="shared" ca="1" si="88"/>
        <v>14.844802664896232</v>
      </c>
      <c r="Q407" s="6">
        <f t="shared" ca="1" si="88"/>
        <v>15.063435299805231</v>
      </c>
      <c r="R407" s="58"/>
      <c r="S407" s="58">
        <f t="shared" ca="1" si="84"/>
        <v>15.063435299805231</v>
      </c>
      <c r="T407" s="7">
        <f ca="1">SMALL($S$5:$S$1004,ROWS($S$5:S407))</f>
        <v>17.378188138430676</v>
      </c>
      <c r="U407" s="11">
        <f ca="1">ROWS($S$5:S407)/COUNT($S$5:$S$1004)</f>
        <v>0.40300000000000002</v>
      </c>
      <c r="V407" s="8"/>
      <c r="W407" s="8"/>
      <c r="Y407" s="8"/>
      <c r="Z407" s="8"/>
      <c r="AA407" s="8"/>
      <c r="AB407" s="8"/>
      <c r="AC407" s="8"/>
      <c r="AD407" s="8"/>
      <c r="AF407" s="7"/>
      <c r="AG407" s="7"/>
      <c r="AH407" s="7"/>
      <c r="AI407" s="58"/>
      <c r="AJ407" s="7"/>
      <c r="AK407" s="7"/>
      <c r="AL407" s="59"/>
      <c r="AM407" s="59"/>
      <c r="AN407" s="59"/>
      <c r="AO407" s="59"/>
      <c r="AP407" s="59"/>
      <c r="AQ407" s="59"/>
    </row>
    <row r="408" spans="1:43" hidden="1" x14ac:dyDescent="0.25">
      <c r="A408" s="58">
        <f t="shared" ca="1" si="87"/>
        <v>4.3444825438594812</v>
      </c>
      <c r="B408" s="58">
        <f t="shared" ca="1" si="87"/>
        <v>3.7333124224022516</v>
      </c>
      <c r="C408" s="58">
        <f t="shared" ca="1" si="87"/>
        <v>4.7100759134694439</v>
      </c>
      <c r="D408" s="58">
        <f t="shared" ca="1" si="87"/>
        <v>2.3489024644183631</v>
      </c>
      <c r="E408" s="58">
        <f t="shared" ca="1" si="87"/>
        <v>6.7192940518026392</v>
      </c>
      <c r="F408" s="58">
        <f t="shared" ca="1" si="87"/>
        <v>5.1660268160060259</v>
      </c>
      <c r="G408" s="58">
        <f t="shared" ca="1" si="87"/>
        <v>1.1923179857341917</v>
      </c>
      <c r="H408" s="58">
        <f t="shared" ca="1" si="87"/>
        <v>3.7626365701059865</v>
      </c>
      <c r="I408" s="58">
        <f t="shared" ca="1" si="87"/>
        <v>4.3043013160347794</v>
      </c>
      <c r="J408" s="58">
        <f t="shared" ca="1" si="87"/>
        <v>6.5243686058928869</v>
      </c>
      <c r="K408" s="58">
        <f t="shared" ca="1" si="87"/>
        <v>5.9089905378171572</v>
      </c>
      <c r="L408" s="58"/>
      <c r="M408" s="6">
        <f t="shared" ca="1" si="88"/>
        <v>16.771245048956004</v>
      </c>
      <c r="N408" s="6">
        <f t="shared" ca="1" si="88"/>
        <v>14.410071599904922</v>
      </c>
      <c r="O408" s="6">
        <f t="shared" ca="1" si="88"/>
        <v>16.97697508009778</v>
      </c>
      <c r="P408" s="6">
        <f t="shared" ca="1" si="88"/>
        <v>19.112631092260216</v>
      </c>
      <c r="Q408" s="6">
        <f t="shared" ca="1" si="88"/>
        <v>20.124233582128035</v>
      </c>
      <c r="R408" s="58"/>
      <c r="S408" s="58">
        <f t="shared" ca="1" si="84"/>
        <v>20.124233582128035</v>
      </c>
      <c r="T408" s="7">
        <f ca="1">SMALL($S$5:$S$1004,ROWS($S$5:S408))</f>
        <v>17.382567567573389</v>
      </c>
      <c r="U408" s="11">
        <f ca="1">ROWS($S$5:S408)/COUNT($S$5:$S$1004)</f>
        <v>0.40400000000000003</v>
      </c>
      <c r="V408" s="8"/>
      <c r="W408" s="8"/>
      <c r="Y408" s="8"/>
      <c r="Z408" s="8"/>
      <c r="AA408" s="8"/>
      <c r="AB408" s="8"/>
      <c r="AC408" s="8"/>
      <c r="AD408" s="8"/>
      <c r="AF408" s="7"/>
      <c r="AG408" s="7"/>
      <c r="AH408" s="7"/>
      <c r="AI408" s="58"/>
      <c r="AJ408" s="7"/>
      <c r="AK408" s="7"/>
      <c r="AL408" s="59"/>
      <c r="AM408" s="59"/>
      <c r="AN408" s="59"/>
      <c r="AO408" s="59"/>
      <c r="AP408" s="59"/>
      <c r="AQ408" s="59"/>
    </row>
    <row r="409" spans="1:43" hidden="1" x14ac:dyDescent="0.25">
      <c r="A409" s="58">
        <f t="shared" ca="1" si="87"/>
        <v>3.875682454008726</v>
      </c>
      <c r="B409" s="58">
        <f t="shared" ca="1" si="87"/>
        <v>3.5294292962977738</v>
      </c>
      <c r="C409" s="58">
        <f t="shared" ca="1" si="87"/>
        <v>4.8223743013577032</v>
      </c>
      <c r="D409" s="58">
        <f t="shared" ca="1" si="87"/>
        <v>1.9114519508499943</v>
      </c>
      <c r="E409" s="58">
        <f t="shared" ca="1" si="87"/>
        <v>5.3870068478711861</v>
      </c>
      <c r="F409" s="58">
        <f t="shared" ca="1" si="87"/>
        <v>5.5851916412926119</v>
      </c>
      <c r="G409" s="58">
        <f t="shared" ca="1" si="87"/>
        <v>2.0893635819563876</v>
      </c>
      <c r="H409" s="58">
        <f t="shared" ca="1" si="87"/>
        <v>2.4327324680412121</v>
      </c>
      <c r="I409" s="58">
        <f t="shared" ca="1" si="87"/>
        <v>4.6948958226496567</v>
      </c>
      <c r="J409" s="58">
        <f t="shared" ca="1" si="87"/>
        <v>4.5631922756585794</v>
      </c>
      <c r="K409" s="58">
        <f t="shared" ca="1" si="87"/>
        <v>2.189908143979086</v>
      </c>
      <c r="L409" s="58"/>
      <c r="M409" s="6">
        <f t="shared" ca="1" si="88"/>
        <v>15.350612612981397</v>
      </c>
      <c r="N409" s="6">
        <f t="shared" ca="1" si="88"/>
        <v>12.439690262473688</v>
      </c>
      <c r="O409" s="6">
        <f t="shared" ca="1" si="88"/>
        <v>13.47962841982754</v>
      </c>
      <c r="P409" s="6">
        <f t="shared" ca="1" si="88"/>
        <v>15.999424904219129</v>
      </c>
      <c r="Q409" s="6">
        <f t="shared" ca="1" si="88"/>
        <v>13.539076756189258</v>
      </c>
      <c r="R409" s="58"/>
      <c r="S409" s="58">
        <f t="shared" ca="1" si="84"/>
        <v>15.999424904219129</v>
      </c>
      <c r="T409" s="7">
        <f ca="1">SMALL($S$5:$S$1004,ROWS($S$5:S409))</f>
        <v>17.391721897704823</v>
      </c>
      <c r="U409" s="11">
        <f ca="1">ROWS($S$5:S409)/COUNT($S$5:$S$1004)</f>
        <v>0.40500000000000003</v>
      </c>
      <c r="V409" s="8"/>
      <c r="W409" s="8"/>
      <c r="Y409" s="8"/>
      <c r="Z409" s="8"/>
      <c r="AA409" s="8"/>
      <c r="AB409" s="8"/>
      <c r="AC409" s="8"/>
      <c r="AD409" s="8"/>
      <c r="AF409" s="7"/>
      <c r="AG409" s="7"/>
      <c r="AH409" s="7"/>
      <c r="AI409" s="58"/>
      <c r="AJ409" s="7"/>
      <c r="AK409" s="7"/>
      <c r="AL409" s="59"/>
      <c r="AM409" s="59"/>
      <c r="AN409" s="59"/>
      <c r="AO409" s="59"/>
      <c r="AP409" s="59"/>
      <c r="AQ409" s="59"/>
    </row>
    <row r="410" spans="1:43" hidden="1" x14ac:dyDescent="0.25">
      <c r="A410" s="58">
        <f t="shared" ca="1" si="87"/>
        <v>4.0036572236567265</v>
      </c>
      <c r="B410" s="58">
        <f t="shared" ca="1" si="87"/>
        <v>2.0362326133790165</v>
      </c>
      <c r="C410" s="58">
        <f t="shared" ca="1" si="87"/>
        <v>3.0643139534953803</v>
      </c>
      <c r="D410" s="58">
        <f t="shared" ca="1" si="87"/>
        <v>2.5434421953391446</v>
      </c>
      <c r="E410" s="58">
        <f t="shared" ca="1" si="87"/>
        <v>7.1210971465197419</v>
      </c>
      <c r="F410" s="58">
        <f t="shared" ca="1" si="87"/>
        <v>5.8017537089004856</v>
      </c>
      <c r="G410" s="58">
        <f t="shared" ca="1" si="87"/>
        <v>2.5079053929832478</v>
      </c>
      <c r="H410" s="58">
        <f t="shared" ca="1" si="87"/>
        <v>5.6476399948191247</v>
      </c>
      <c r="I410" s="58">
        <f t="shared" ca="1" si="87"/>
        <v>6.3174331048726069</v>
      </c>
      <c r="J410" s="58">
        <f t="shared" ca="1" si="87"/>
        <v>5.8978186366161145</v>
      </c>
      <c r="K410" s="58">
        <f t="shared" ca="1" si="87"/>
        <v>4.1430142372575869</v>
      </c>
      <c r="L410" s="58"/>
      <c r="M410" s="6">
        <f t="shared" ca="1" si="88"/>
        <v>15.473695206751469</v>
      </c>
      <c r="N410" s="6">
        <f t="shared" ca="1" si="88"/>
        <v>14.952823448595232</v>
      </c>
      <c r="O410" s="6">
        <f t="shared" ca="1" si="88"/>
        <v>15.055148396514873</v>
      </c>
      <c r="P410" s="6">
        <f t="shared" ca="1" si="88"/>
        <v>18.298433664409693</v>
      </c>
      <c r="Q410" s="6">
        <f t="shared" ca="1" si="88"/>
        <v>18.94798399197547</v>
      </c>
      <c r="R410" s="58"/>
      <c r="S410" s="58">
        <f t="shared" ca="1" si="84"/>
        <v>18.94798399197547</v>
      </c>
      <c r="T410" s="7">
        <f ca="1">SMALL($S$5:$S$1004,ROWS($S$5:S410))</f>
        <v>17.406708929196611</v>
      </c>
      <c r="U410" s="11">
        <f ca="1">ROWS($S$5:S410)/COUNT($S$5:$S$1004)</f>
        <v>0.40600000000000003</v>
      </c>
      <c r="V410" s="8"/>
      <c r="W410" s="8"/>
      <c r="Y410" s="8"/>
      <c r="Z410" s="8"/>
      <c r="AA410" s="8"/>
      <c r="AB410" s="8"/>
      <c r="AC410" s="8"/>
      <c r="AD410" s="8"/>
      <c r="AF410" s="7"/>
      <c r="AG410" s="7"/>
      <c r="AH410" s="7"/>
      <c r="AI410" s="58"/>
      <c r="AJ410" s="7"/>
      <c r="AK410" s="7"/>
      <c r="AL410" s="59"/>
      <c r="AM410" s="59"/>
      <c r="AN410" s="59"/>
      <c r="AO410" s="59"/>
      <c r="AP410" s="59"/>
      <c r="AQ410" s="59"/>
    </row>
    <row r="411" spans="1:43" hidden="1" x14ac:dyDescent="0.25">
      <c r="A411" s="58">
        <f t="shared" ca="1" si="87"/>
        <v>2.8783040169190426</v>
      </c>
      <c r="B411" s="58">
        <f t="shared" ca="1" si="87"/>
        <v>2.2326016521909353</v>
      </c>
      <c r="C411" s="58">
        <f t="shared" ca="1" si="87"/>
        <v>2.1776741979878844</v>
      </c>
      <c r="D411" s="58">
        <f t="shared" ca="1" si="87"/>
        <v>1.1942371341228322</v>
      </c>
      <c r="E411" s="58">
        <f t="shared" ca="1" si="87"/>
        <v>4.0993188785842989</v>
      </c>
      <c r="F411" s="58">
        <f t="shared" ca="1" si="87"/>
        <v>2.6627636729890627</v>
      </c>
      <c r="G411" s="58">
        <f t="shared" ca="1" si="87"/>
        <v>1.5223561210284362</v>
      </c>
      <c r="H411" s="58">
        <f t="shared" ca="1" si="87"/>
        <v>3.9060600850015477</v>
      </c>
      <c r="I411" s="58">
        <f t="shared" ca="1" si="87"/>
        <v>6.5031747392806389</v>
      </c>
      <c r="J411" s="58">
        <f t="shared" ca="1" si="87"/>
        <v>5.3664989275254733</v>
      </c>
      <c r="K411" s="58">
        <f t="shared" ca="1" si="87"/>
        <v>2.6173126363165786</v>
      </c>
      <c r="L411" s="58"/>
      <c r="M411" s="6">
        <f t="shared" ca="1" si="88"/>
        <v>11.944833263460836</v>
      </c>
      <c r="N411" s="6">
        <f t="shared" ca="1" si="88"/>
        <v>10.961396199595786</v>
      </c>
      <c r="O411" s="6">
        <f t="shared" ca="1" si="88"/>
        <v>11.698419458300707</v>
      </c>
      <c r="P411" s="6">
        <f t="shared" ca="1" si="88"/>
        <v>14.015852700777215</v>
      </c>
      <c r="Q411" s="6">
        <f t="shared" ca="1" si="88"/>
        <v>12.855293252093359</v>
      </c>
      <c r="R411" s="58"/>
      <c r="S411" s="58">
        <f t="shared" ca="1" si="84"/>
        <v>14.015852700777215</v>
      </c>
      <c r="T411" s="7">
        <f ca="1">SMALL($S$5:$S$1004,ROWS($S$5:S411))</f>
        <v>17.409051015141898</v>
      </c>
      <c r="U411" s="11">
        <f ca="1">ROWS($S$5:S411)/COUNT($S$5:$S$1004)</f>
        <v>0.40699999999999997</v>
      </c>
      <c r="V411" s="8"/>
      <c r="W411" s="8"/>
      <c r="Y411" s="8"/>
      <c r="Z411" s="8"/>
      <c r="AA411" s="8"/>
      <c r="AB411" s="8"/>
      <c r="AC411" s="8"/>
      <c r="AD411" s="8"/>
      <c r="AF411" s="7"/>
      <c r="AG411" s="7"/>
      <c r="AH411" s="7"/>
      <c r="AI411" s="58"/>
      <c r="AJ411" s="7"/>
      <c r="AK411" s="7"/>
      <c r="AL411" s="59"/>
      <c r="AM411" s="59"/>
      <c r="AN411" s="59"/>
      <c r="AO411" s="59"/>
      <c r="AP411" s="59"/>
      <c r="AQ411" s="59"/>
    </row>
    <row r="412" spans="1:43" hidden="1" x14ac:dyDescent="0.25">
      <c r="A412" s="58">
        <f t="shared" ca="1" si="87"/>
        <v>3.7905473847116258</v>
      </c>
      <c r="B412" s="58">
        <f t="shared" ca="1" si="87"/>
        <v>2.0820136553664197</v>
      </c>
      <c r="C412" s="58">
        <f t="shared" ca="1" si="87"/>
        <v>3.0106056520290561</v>
      </c>
      <c r="D412" s="58">
        <f t="shared" ca="1" si="87"/>
        <v>1.9801064729562416</v>
      </c>
      <c r="E412" s="58">
        <f t="shared" ca="1" si="87"/>
        <v>4.9971742777253887</v>
      </c>
      <c r="F412" s="58">
        <f t="shared" ca="1" si="87"/>
        <v>4.4418056618897799</v>
      </c>
      <c r="G412" s="58">
        <f t="shared" ca="1" si="87"/>
        <v>1.9044664988515956</v>
      </c>
      <c r="H412" s="58">
        <f t="shared" ca="1" si="87"/>
        <v>5.8323655635809377</v>
      </c>
      <c r="I412" s="58">
        <f t="shared" ca="1" si="87"/>
        <v>6.9651169022175363</v>
      </c>
      <c r="J412" s="58">
        <f t="shared" ca="1" si="87"/>
        <v>6.600321559357738</v>
      </c>
      <c r="K412" s="58">
        <f t="shared" ca="1" si="87"/>
        <v>3.5552748419043074</v>
      </c>
      <c r="L412" s="58"/>
      <c r="M412" s="6">
        <f t="shared" ca="1" si="88"/>
        <v>15.305941094950015</v>
      </c>
      <c r="N412" s="6">
        <f t="shared" ca="1" si="88"/>
        <v>14.275441915877202</v>
      </c>
      <c r="O412" s="6">
        <f t="shared" ca="1" si="88"/>
        <v>13.679509492449547</v>
      </c>
      <c r="P412" s="6">
        <f t="shared" ca="1" si="88"/>
        <v>17.044211061378043</v>
      </c>
      <c r="Q412" s="6">
        <f t="shared" ca="1" si="88"/>
        <v>16.466828338577052</v>
      </c>
      <c r="R412" s="58"/>
      <c r="S412" s="58">
        <f t="shared" ca="1" si="84"/>
        <v>17.044211061378043</v>
      </c>
      <c r="T412" s="7">
        <f ca="1">SMALL($S$5:$S$1004,ROWS($S$5:S412))</f>
        <v>17.411775835571078</v>
      </c>
      <c r="U412" s="11">
        <f ca="1">ROWS($S$5:S412)/COUNT($S$5:$S$1004)</f>
        <v>0.40799999999999997</v>
      </c>
      <c r="V412" s="8"/>
      <c r="W412" s="8"/>
      <c r="Y412" s="8"/>
      <c r="Z412" s="8"/>
      <c r="AA412" s="8"/>
      <c r="AB412" s="8"/>
      <c r="AC412" s="8"/>
      <c r="AD412" s="8"/>
      <c r="AF412" s="7"/>
      <c r="AG412" s="7"/>
      <c r="AH412" s="7"/>
      <c r="AI412" s="58"/>
      <c r="AJ412" s="7"/>
      <c r="AK412" s="7"/>
      <c r="AL412" s="59"/>
      <c r="AM412" s="59"/>
      <c r="AN412" s="59"/>
      <c r="AO412" s="59"/>
      <c r="AP412" s="59"/>
      <c r="AQ412" s="59"/>
    </row>
    <row r="413" spans="1:43" hidden="1" x14ac:dyDescent="0.25">
      <c r="A413" s="58">
        <f t="shared" ca="1" si="87"/>
        <v>3.8627914827383778</v>
      </c>
      <c r="B413" s="58">
        <f t="shared" ca="1" si="87"/>
        <v>3.686115295422137</v>
      </c>
      <c r="C413" s="58">
        <f t="shared" ca="1" si="87"/>
        <v>2.9670390407288463</v>
      </c>
      <c r="D413" s="58">
        <f t="shared" ca="1" si="87"/>
        <v>2.3767935981101802</v>
      </c>
      <c r="E413" s="58">
        <f t="shared" ca="1" si="87"/>
        <v>7.9183381057804647</v>
      </c>
      <c r="F413" s="58">
        <f t="shared" ca="1" si="87"/>
        <v>2.6680462679093493</v>
      </c>
      <c r="G413" s="58">
        <f t="shared" ca="1" si="87"/>
        <v>0.79118912168298339</v>
      </c>
      <c r="H413" s="58">
        <f t="shared" ca="1" si="87"/>
        <v>4.4762514112869365</v>
      </c>
      <c r="I413" s="58">
        <f t="shared" ca="1" si="87"/>
        <v>5.4863871909528328</v>
      </c>
      <c r="J413" s="58">
        <f t="shared" ca="1" si="87"/>
        <v>4.9151428207305887</v>
      </c>
      <c r="K413" s="58">
        <f t="shared" ca="1" si="87"/>
        <v>5.1416988017090688</v>
      </c>
      <c r="L413" s="58"/>
      <c r="M413" s="6">
        <f t="shared" ca="1" si="88"/>
        <v>12.536162465880796</v>
      </c>
      <c r="N413" s="6">
        <f t="shared" ca="1" si="88"/>
        <v>11.94591702326213</v>
      </c>
      <c r="O413" s="6">
        <f t="shared" ca="1" si="88"/>
        <v>16.519596221933192</v>
      </c>
      <c r="P413" s="6">
        <f t="shared" ca="1" si="88"/>
        <v>16.982247555993389</v>
      </c>
      <c r="Q413" s="6">
        <f t="shared" ca="1" si="88"/>
        <v>21.222403614198605</v>
      </c>
      <c r="R413" s="58"/>
      <c r="S413" s="58">
        <f t="shared" ca="1" si="84"/>
        <v>21.222403614198605</v>
      </c>
      <c r="T413" s="7">
        <f ca="1">SMALL($S$5:$S$1004,ROWS($S$5:S413))</f>
        <v>17.413174696574167</v>
      </c>
      <c r="U413" s="11">
        <f ca="1">ROWS($S$5:S413)/COUNT($S$5:$S$1004)</f>
        <v>0.40899999999999997</v>
      </c>
      <c r="V413" s="8"/>
      <c r="W413" s="8"/>
      <c r="Y413" s="8"/>
      <c r="Z413" s="8"/>
      <c r="AA413" s="8"/>
      <c r="AB413" s="8"/>
      <c r="AC413" s="8"/>
      <c r="AD413" s="8"/>
      <c r="AF413" s="7"/>
      <c r="AG413" s="7"/>
      <c r="AH413" s="7"/>
      <c r="AI413" s="58"/>
      <c r="AJ413" s="7"/>
      <c r="AK413" s="7"/>
      <c r="AL413" s="59"/>
      <c r="AM413" s="59"/>
      <c r="AN413" s="59"/>
      <c r="AO413" s="59"/>
      <c r="AP413" s="59"/>
      <c r="AQ413" s="59"/>
    </row>
    <row r="414" spans="1:43" hidden="1" x14ac:dyDescent="0.25">
      <c r="A414" s="58">
        <f t="shared" ca="1" si="87"/>
        <v>3.345934773900181</v>
      </c>
      <c r="B414" s="58">
        <f t="shared" ca="1" si="87"/>
        <v>4.2692450424940755</v>
      </c>
      <c r="C414" s="58">
        <f t="shared" ca="1" si="87"/>
        <v>2.2712079208666878</v>
      </c>
      <c r="D414" s="58">
        <f t="shared" ca="1" si="87"/>
        <v>1.5083386714083391</v>
      </c>
      <c r="E414" s="58">
        <f t="shared" ca="1" si="87"/>
        <v>4.6369845414575384</v>
      </c>
      <c r="F414" s="58">
        <f t="shared" ca="1" si="87"/>
        <v>2.8192302518114714</v>
      </c>
      <c r="G414" s="58">
        <f t="shared" ca="1" si="87"/>
        <v>2.892351656250101</v>
      </c>
      <c r="H414" s="58">
        <f t="shared" ca="1" si="87"/>
        <v>4.7899618571214937</v>
      </c>
      <c r="I414" s="58">
        <f t="shared" ca="1" si="87"/>
        <v>6.6314825476206707</v>
      </c>
      <c r="J414" s="58">
        <f t="shared" ca="1" si="87"/>
        <v>5.3375943020416132</v>
      </c>
      <c r="K414" s="58">
        <f t="shared" ca="1" si="87"/>
        <v>2.1425624382258608</v>
      </c>
      <c r="L414" s="58"/>
      <c r="M414" s="6">
        <f t="shared" ca="1" si="88"/>
        <v>13.847088653058584</v>
      </c>
      <c r="N414" s="6">
        <f t="shared" ca="1" si="88"/>
        <v>13.084219403600233</v>
      </c>
      <c r="O414" s="6">
        <f t="shared" ca="1" si="88"/>
        <v>14.243823885993226</v>
      </c>
      <c r="P414" s="6">
        <f t="shared" ca="1" si="88"/>
        <v>15.862520280152077</v>
      </c>
      <c r="Q414" s="6">
        <f t="shared" ca="1" si="88"/>
        <v>15.838753879298968</v>
      </c>
      <c r="R414" s="58"/>
      <c r="S414" s="58">
        <f t="shared" ca="1" si="84"/>
        <v>15.862520280152077</v>
      </c>
      <c r="T414" s="7">
        <f ca="1">SMALL($S$5:$S$1004,ROWS($S$5:S414))</f>
        <v>17.416944314413424</v>
      </c>
      <c r="U414" s="11">
        <f ca="1">ROWS($S$5:S414)/COUNT($S$5:$S$1004)</f>
        <v>0.41</v>
      </c>
      <c r="V414" s="8"/>
      <c r="W414" s="8"/>
      <c r="Y414" s="8"/>
      <c r="Z414" s="8"/>
      <c r="AA414" s="8"/>
      <c r="AB414" s="8"/>
      <c r="AC414" s="8"/>
      <c r="AD414" s="8"/>
      <c r="AF414" s="7"/>
      <c r="AG414" s="7"/>
      <c r="AH414" s="7"/>
      <c r="AI414" s="58"/>
      <c r="AJ414" s="7"/>
      <c r="AK414" s="7"/>
      <c r="AL414" s="59"/>
      <c r="AM414" s="59"/>
      <c r="AN414" s="59"/>
      <c r="AO414" s="59"/>
      <c r="AP414" s="59"/>
      <c r="AQ414" s="59"/>
    </row>
    <row r="415" spans="1:43" hidden="1" x14ac:dyDescent="0.25">
      <c r="A415" s="58">
        <f t="shared" ref="A415:K424" ca="1" si="89">A$2+(A$3-A$2)*RAND()</f>
        <v>5.739334274854599</v>
      </c>
      <c r="B415" s="58">
        <f t="shared" ca="1" si="89"/>
        <v>4.6879716289025941</v>
      </c>
      <c r="C415" s="58">
        <f t="shared" ca="1" si="89"/>
        <v>1.7710934620236842</v>
      </c>
      <c r="D415" s="58">
        <f t="shared" ca="1" si="89"/>
        <v>2.8533953138997799</v>
      </c>
      <c r="E415" s="58">
        <f t="shared" ca="1" si="89"/>
        <v>5.1102730593686587</v>
      </c>
      <c r="F415" s="58">
        <f t="shared" ca="1" si="89"/>
        <v>5.5896387979740343</v>
      </c>
      <c r="G415" s="58">
        <f t="shared" ca="1" si="89"/>
        <v>0.74047868212724288</v>
      </c>
      <c r="H415" s="58">
        <f t="shared" ca="1" si="89"/>
        <v>5.143584023324328</v>
      </c>
      <c r="I415" s="58">
        <f t="shared" ca="1" si="89"/>
        <v>6.4998350054057736</v>
      </c>
      <c r="J415" s="58">
        <f t="shared" ca="1" si="89"/>
        <v>7.7819464681817125</v>
      </c>
      <c r="K415" s="58">
        <f t="shared" ca="1" si="89"/>
        <v>3.0977692094865863</v>
      </c>
      <c r="L415" s="58"/>
      <c r="M415" s="6">
        <f t="shared" ref="M415:Q424" ca="1" si="90">SUMIF(M$4,"*"&amp;$A$4&amp;"*",$A415)+SUMIF(M$4,"*"&amp;$B$4&amp;"*",$B415)+SUMIF(M$4,"*"&amp;$C$4&amp;"*",$C415)+SUMIF(M$4,"*"&amp;$D$4&amp;"*",$D415)+SUMIF(M$4,"*"&amp;$E$4&amp;"*",$E415)+SUMIF(M$4,"*"&amp;$F$4&amp;"*",$F415)+SUMIF(M$4,"*"&amp;$G$4&amp;"*",$G415)+SUMIF(M$4,"*"&amp;$H$4&amp;"*",$H415)+SUMIF(M$4,"*"&amp;$I$4&amp;"*",$I415)+SUMIF(M$4,"*"&amp;$J$4&amp;"*",$J415)+SUMIF(M$4,"*"&amp;$K$4&amp;"*",$K415)</f>
        <v>16.032852887187239</v>
      </c>
      <c r="N415" s="6">
        <f t="shared" ca="1" si="90"/>
        <v>17.115154739063335</v>
      </c>
      <c r="O415" s="6">
        <f t="shared" ca="1" si="90"/>
        <v>17.580191156452965</v>
      </c>
      <c r="P415" s="6">
        <f t="shared" ca="1" si="90"/>
        <v>19.875214641768988</v>
      </c>
      <c r="Q415" s="6">
        <f t="shared" ca="1" si="90"/>
        <v>18.039597921082169</v>
      </c>
      <c r="R415" s="58"/>
      <c r="S415" s="58">
        <f t="shared" ca="1" si="84"/>
        <v>19.875214641768988</v>
      </c>
      <c r="T415" s="7">
        <f ca="1">SMALL($S$5:$S$1004,ROWS($S$5:S415))</f>
        <v>17.432938312873603</v>
      </c>
      <c r="U415" s="11">
        <f ca="1">ROWS($S$5:S415)/COUNT($S$5:$S$1004)</f>
        <v>0.41099999999999998</v>
      </c>
      <c r="V415" s="8"/>
      <c r="W415" s="8"/>
      <c r="Y415" s="8"/>
      <c r="Z415" s="8"/>
      <c r="AA415" s="8"/>
      <c r="AB415" s="8"/>
      <c r="AC415" s="8"/>
      <c r="AD415" s="8"/>
      <c r="AF415" s="7"/>
      <c r="AG415" s="7"/>
      <c r="AH415" s="7"/>
      <c r="AI415" s="58"/>
      <c r="AJ415" s="7"/>
      <c r="AK415" s="7"/>
      <c r="AL415" s="59"/>
      <c r="AM415" s="59"/>
      <c r="AN415" s="59"/>
      <c r="AO415" s="59"/>
      <c r="AP415" s="59"/>
      <c r="AQ415" s="59"/>
    </row>
    <row r="416" spans="1:43" hidden="1" x14ac:dyDescent="0.25">
      <c r="A416" s="58">
        <f t="shared" ca="1" si="89"/>
        <v>2.5189182360875475</v>
      </c>
      <c r="B416" s="58">
        <f t="shared" ca="1" si="89"/>
        <v>2.4938171397808873</v>
      </c>
      <c r="C416" s="58">
        <f t="shared" ca="1" si="89"/>
        <v>3.6902005078790339</v>
      </c>
      <c r="D416" s="58">
        <f t="shared" ca="1" si="89"/>
        <v>2.7738434768456113</v>
      </c>
      <c r="E416" s="58">
        <f t="shared" ca="1" si="89"/>
        <v>4.3883753904890632</v>
      </c>
      <c r="F416" s="58">
        <f t="shared" ca="1" si="89"/>
        <v>2.7378245628017535</v>
      </c>
      <c r="G416" s="58">
        <f t="shared" ca="1" si="89"/>
        <v>0.5240266375154099</v>
      </c>
      <c r="H416" s="58">
        <f t="shared" ca="1" si="89"/>
        <v>4.3653684235170935</v>
      </c>
      <c r="I416" s="58">
        <f t="shared" ca="1" si="89"/>
        <v>3.4348733134526208</v>
      </c>
      <c r="J416" s="58">
        <f t="shared" ca="1" si="89"/>
        <v>5.3825673776942482</v>
      </c>
      <c r="K416" s="58">
        <f t="shared" ca="1" si="89"/>
        <v>2.4778499353285133</v>
      </c>
      <c r="L416" s="58"/>
      <c r="M416" s="6">
        <f t="shared" ca="1" si="90"/>
        <v>12.11571275917624</v>
      </c>
      <c r="N416" s="6">
        <f t="shared" ca="1" si="90"/>
        <v>11.199355728142816</v>
      </c>
      <c r="O416" s="6">
        <f t="shared" ca="1" si="90"/>
        <v>12.264759907964198</v>
      </c>
      <c r="P416" s="6">
        <f t="shared" ca="1" si="90"/>
        <v>11.144364951363777</v>
      </c>
      <c r="Q416" s="6">
        <f t="shared" ca="1" si="90"/>
        <v>13.725410889115558</v>
      </c>
      <c r="R416" s="58"/>
      <c r="S416" s="58">
        <f t="shared" ca="1" si="84"/>
        <v>13.725410889115558</v>
      </c>
      <c r="T416" s="7">
        <f ca="1">SMALL($S$5:$S$1004,ROWS($S$5:S416))</f>
        <v>17.441257793814398</v>
      </c>
      <c r="U416" s="11">
        <f ca="1">ROWS($S$5:S416)/COUNT($S$5:$S$1004)</f>
        <v>0.41199999999999998</v>
      </c>
      <c r="V416" s="8"/>
      <c r="W416" s="8"/>
      <c r="Y416" s="8"/>
      <c r="Z416" s="8"/>
      <c r="AA416" s="8"/>
      <c r="AB416" s="8"/>
      <c r="AC416" s="8"/>
      <c r="AD416" s="8"/>
      <c r="AF416" s="7"/>
      <c r="AG416" s="7"/>
      <c r="AH416" s="7"/>
      <c r="AI416" s="58"/>
      <c r="AJ416" s="7"/>
      <c r="AK416" s="7"/>
      <c r="AL416" s="59"/>
      <c r="AM416" s="59"/>
      <c r="AN416" s="59"/>
      <c r="AO416" s="59"/>
      <c r="AP416" s="59"/>
      <c r="AQ416" s="59"/>
    </row>
    <row r="417" spans="1:43" hidden="1" x14ac:dyDescent="0.25">
      <c r="A417" s="58">
        <f t="shared" ca="1" si="89"/>
        <v>3.5370750317743349</v>
      </c>
      <c r="B417" s="58">
        <f t="shared" ca="1" si="89"/>
        <v>3.2220903138280819</v>
      </c>
      <c r="C417" s="58">
        <f t="shared" ca="1" si="89"/>
        <v>3.7383362526435788</v>
      </c>
      <c r="D417" s="58">
        <f t="shared" ca="1" si="89"/>
        <v>1.0375104350467219</v>
      </c>
      <c r="E417" s="58">
        <f t="shared" ca="1" si="89"/>
        <v>7.5861480576317462</v>
      </c>
      <c r="F417" s="58">
        <f t="shared" ca="1" si="89"/>
        <v>3.2867055004469061</v>
      </c>
      <c r="G417" s="58">
        <f t="shared" ca="1" si="89"/>
        <v>1.6735546478054715</v>
      </c>
      <c r="H417" s="58">
        <f t="shared" ca="1" si="89"/>
        <v>5.3051327450793302</v>
      </c>
      <c r="I417" s="58">
        <f t="shared" ca="1" si="89"/>
        <v>3.3300973969817931</v>
      </c>
      <c r="J417" s="58">
        <f t="shared" ca="1" si="89"/>
        <v>5.723027367889916</v>
      </c>
      <c r="K417" s="58">
        <f t="shared" ca="1" si="89"/>
        <v>4.8692485505718981</v>
      </c>
      <c r="L417" s="58"/>
      <c r="M417" s="6">
        <f t="shared" ca="1" si="90"/>
        <v>14.6719933001133</v>
      </c>
      <c r="N417" s="6">
        <f t="shared" ca="1" si="90"/>
        <v>11.971167482516446</v>
      </c>
      <c r="O417" s="6">
        <f t="shared" ca="1" si="90"/>
        <v>16.531265739349742</v>
      </c>
      <c r="P417" s="6">
        <f t="shared" ca="1" si="90"/>
        <v>14.70814176182868</v>
      </c>
      <c r="Q417" s="6">
        <f t="shared" ca="1" si="90"/>
        <v>20.982619667111052</v>
      </c>
      <c r="R417" s="58"/>
      <c r="S417" s="58">
        <f t="shared" ca="1" si="84"/>
        <v>20.982619667111052</v>
      </c>
      <c r="T417" s="7">
        <f ca="1">SMALL($S$5:$S$1004,ROWS($S$5:S417))</f>
        <v>17.441283358786812</v>
      </c>
      <c r="U417" s="11">
        <f ca="1">ROWS($S$5:S417)/COUNT($S$5:$S$1004)</f>
        <v>0.41299999999999998</v>
      </c>
      <c r="V417" s="8"/>
      <c r="W417" s="8"/>
      <c r="Y417" s="8"/>
      <c r="Z417" s="8"/>
      <c r="AA417" s="8"/>
      <c r="AB417" s="8"/>
      <c r="AC417" s="8"/>
      <c r="AD417" s="8"/>
      <c r="AF417" s="7"/>
      <c r="AG417" s="7"/>
      <c r="AH417" s="7"/>
      <c r="AI417" s="58"/>
      <c r="AJ417" s="7"/>
      <c r="AK417" s="7"/>
      <c r="AL417" s="59"/>
      <c r="AM417" s="59"/>
      <c r="AN417" s="59"/>
      <c r="AO417" s="59"/>
      <c r="AP417" s="59"/>
      <c r="AQ417" s="59"/>
    </row>
    <row r="418" spans="1:43" hidden="1" x14ac:dyDescent="0.25">
      <c r="A418" s="58">
        <f t="shared" ca="1" si="89"/>
        <v>4.2474421064269681</v>
      </c>
      <c r="B418" s="58">
        <f t="shared" ca="1" si="89"/>
        <v>2.3376533010027112</v>
      </c>
      <c r="C418" s="58">
        <f t="shared" ca="1" si="89"/>
        <v>4.7990298087445886</v>
      </c>
      <c r="D418" s="58">
        <f t="shared" ca="1" si="89"/>
        <v>2.0700884694563308</v>
      </c>
      <c r="E418" s="58">
        <f t="shared" ca="1" si="89"/>
        <v>4.0524818148705943</v>
      </c>
      <c r="F418" s="58">
        <f t="shared" ca="1" si="89"/>
        <v>2.1636765507701807</v>
      </c>
      <c r="G418" s="58">
        <f t="shared" ca="1" si="89"/>
        <v>1.4454471505564812</v>
      </c>
      <c r="H418" s="58">
        <f t="shared" ca="1" si="89"/>
        <v>3.67571088921818</v>
      </c>
      <c r="I418" s="58">
        <f t="shared" ca="1" si="89"/>
        <v>3.6468747006427269</v>
      </c>
      <c r="J418" s="58">
        <f t="shared" ca="1" si="89"/>
        <v>6.5004499104529234</v>
      </c>
      <c r="K418" s="58">
        <f t="shared" ca="1" si="89"/>
        <v>2.969680233098007</v>
      </c>
      <c r="L418" s="58"/>
      <c r="M418" s="6">
        <f t="shared" ca="1" si="90"/>
        <v>16.992368976180963</v>
      </c>
      <c r="N418" s="6">
        <f t="shared" ca="1" si="90"/>
        <v>14.263427636892704</v>
      </c>
      <c r="O418" s="6">
        <f t="shared" ca="1" si="90"/>
        <v>12.890585026326228</v>
      </c>
      <c r="P418" s="6">
        <f t="shared" ca="1" si="90"/>
        <v>11.117884785513626</v>
      </c>
      <c r="Q418" s="6">
        <f t="shared" ca="1" si="90"/>
        <v>13.035526238189492</v>
      </c>
      <c r="R418" s="58"/>
      <c r="S418" s="58">
        <f t="shared" ca="1" si="84"/>
        <v>16.992368976180963</v>
      </c>
      <c r="T418" s="7">
        <f ca="1">SMALL($S$5:$S$1004,ROWS($S$5:S418))</f>
        <v>17.442203656614865</v>
      </c>
      <c r="U418" s="11">
        <f ca="1">ROWS($S$5:S418)/COUNT($S$5:$S$1004)</f>
        <v>0.41399999999999998</v>
      </c>
      <c r="V418" s="8"/>
      <c r="W418" s="8"/>
      <c r="Y418" s="8"/>
      <c r="Z418" s="8"/>
      <c r="AA418" s="8"/>
      <c r="AB418" s="8"/>
      <c r="AC418" s="8"/>
      <c r="AD418" s="8"/>
      <c r="AF418" s="7"/>
      <c r="AG418" s="7"/>
      <c r="AH418" s="7"/>
      <c r="AI418" s="58"/>
      <c r="AJ418" s="7"/>
      <c r="AK418" s="7"/>
      <c r="AL418" s="59"/>
      <c r="AM418" s="59"/>
      <c r="AN418" s="59"/>
      <c r="AO418" s="59"/>
      <c r="AP418" s="59"/>
      <c r="AQ418" s="59"/>
    </row>
    <row r="419" spans="1:43" hidden="1" x14ac:dyDescent="0.25">
      <c r="A419" s="58">
        <f t="shared" ca="1" si="89"/>
        <v>5.6887651028606667</v>
      </c>
      <c r="B419" s="58">
        <f t="shared" ca="1" si="89"/>
        <v>1.5447878081409447</v>
      </c>
      <c r="C419" s="58">
        <f t="shared" ca="1" si="89"/>
        <v>1.090542434431772</v>
      </c>
      <c r="D419" s="58">
        <f t="shared" ca="1" si="89"/>
        <v>2.4296275754797092</v>
      </c>
      <c r="E419" s="58">
        <f t="shared" ca="1" si="89"/>
        <v>5.990585720942649</v>
      </c>
      <c r="F419" s="58">
        <f t="shared" ca="1" si="89"/>
        <v>3.1074811405072156</v>
      </c>
      <c r="G419" s="58">
        <f t="shared" ca="1" si="89"/>
        <v>2.2143066637336357</v>
      </c>
      <c r="H419" s="58">
        <f t="shared" ca="1" si="89"/>
        <v>2.5766276919183375</v>
      </c>
      <c r="I419" s="58">
        <f t="shared" ca="1" si="89"/>
        <v>5.0306447083133463</v>
      </c>
      <c r="J419" s="58">
        <f t="shared" ca="1" si="89"/>
        <v>4.7183941515235865</v>
      </c>
      <c r="K419" s="58">
        <f t="shared" ca="1" si="89"/>
        <v>2.1734751039066431</v>
      </c>
      <c r="L419" s="58"/>
      <c r="M419" s="6">
        <f t="shared" ca="1" si="90"/>
        <v>13.712008352549661</v>
      </c>
      <c r="N419" s="6">
        <f t="shared" ca="1" si="90"/>
        <v>15.051093493597598</v>
      </c>
      <c r="O419" s="6">
        <f t="shared" ca="1" si="90"/>
        <v>12.253767680607179</v>
      </c>
      <c r="P419" s="6">
        <f t="shared" ca="1" si="90"/>
        <v>11.85638876086815</v>
      </c>
      <c r="Q419" s="6">
        <f t="shared" ca="1" si="90"/>
        <v>12.285476324908574</v>
      </c>
      <c r="R419" s="58"/>
      <c r="S419" s="58">
        <f t="shared" ca="1" si="84"/>
        <v>15.051093493597598</v>
      </c>
      <c r="T419" s="7">
        <f ca="1">SMALL($S$5:$S$1004,ROWS($S$5:S419))</f>
        <v>17.450458144943919</v>
      </c>
      <c r="U419" s="11">
        <f ca="1">ROWS($S$5:S419)/COUNT($S$5:$S$1004)</f>
        <v>0.41499999999999998</v>
      </c>
      <c r="V419" s="8"/>
      <c r="W419" s="8"/>
      <c r="Y419" s="8"/>
      <c r="Z419" s="8"/>
      <c r="AA419" s="8"/>
      <c r="AB419" s="8"/>
      <c r="AC419" s="8"/>
      <c r="AD419" s="8"/>
      <c r="AF419" s="7"/>
      <c r="AG419" s="7"/>
      <c r="AH419" s="7"/>
      <c r="AI419" s="58"/>
      <c r="AJ419" s="7"/>
      <c r="AK419" s="7"/>
      <c r="AL419" s="59"/>
      <c r="AM419" s="59"/>
      <c r="AN419" s="59"/>
      <c r="AO419" s="59"/>
      <c r="AP419" s="59"/>
      <c r="AQ419" s="59"/>
    </row>
    <row r="420" spans="1:43" hidden="1" x14ac:dyDescent="0.25">
      <c r="A420" s="58">
        <f t="shared" ca="1" si="89"/>
        <v>2.7847109856350354</v>
      </c>
      <c r="B420" s="58">
        <f t="shared" ca="1" si="89"/>
        <v>3.0030855270502417</v>
      </c>
      <c r="C420" s="58">
        <f t="shared" ca="1" si="89"/>
        <v>4.6737709134564298</v>
      </c>
      <c r="D420" s="58">
        <f t="shared" ca="1" si="89"/>
        <v>1.4308527798093587</v>
      </c>
      <c r="E420" s="58">
        <f t="shared" ca="1" si="89"/>
        <v>4.9888501832047147</v>
      </c>
      <c r="F420" s="58">
        <f t="shared" ca="1" si="89"/>
        <v>2.5419961589624811</v>
      </c>
      <c r="G420" s="58">
        <f t="shared" ca="1" si="89"/>
        <v>0.99392737632591943</v>
      </c>
      <c r="H420" s="58">
        <f t="shared" ca="1" si="89"/>
        <v>3.2987574598431162</v>
      </c>
      <c r="I420" s="58">
        <f t="shared" ca="1" si="89"/>
        <v>3.771945866839014</v>
      </c>
      <c r="J420" s="58">
        <f t="shared" ca="1" si="89"/>
        <v>4.3630391141286546</v>
      </c>
      <c r="K420" s="58">
        <f t="shared" ca="1" si="89"/>
        <v>4.7828574517267395</v>
      </c>
      <c r="L420" s="58"/>
      <c r="M420" s="6">
        <f t="shared" ca="1" si="90"/>
        <v>12.815448389546038</v>
      </c>
      <c r="N420" s="6">
        <f t="shared" ca="1" si="90"/>
        <v>9.5725302558989682</v>
      </c>
      <c r="O420" s="6">
        <f t="shared" ca="1" si="90"/>
        <v>12.354974824383611</v>
      </c>
      <c r="P420" s="6">
        <f t="shared" ca="1" si="90"/>
        <v>14.099885004578477</v>
      </c>
      <c r="Q420" s="6">
        <f t="shared" ca="1" si="90"/>
        <v>16.073550621824815</v>
      </c>
      <c r="R420" s="58"/>
      <c r="S420" s="58">
        <f t="shared" ca="1" si="84"/>
        <v>16.073550621824815</v>
      </c>
      <c r="T420" s="7">
        <f ca="1">SMALL($S$5:$S$1004,ROWS($S$5:S420))</f>
        <v>17.458235686088486</v>
      </c>
      <c r="U420" s="11">
        <f ca="1">ROWS($S$5:S420)/COUNT($S$5:$S$1004)</f>
        <v>0.41599999999999998</v>
      </c>
      <c r="V420" s="8"/>
      <c r="W420" s="8"/>
      <c r="Y420" s="8"/>
      <c r="Z420" s="8"/>
      <c r="AA420" s="8"/>
      <c r="AB420" s="8"/>
      <c r="AC420" s="8"/>
      <c r="AD420" s="8"/>
      <c r="AF420" s="7"/>
      <c r="AG420" s="7"/>
      <c r="AH420" s="7"/>
      <c r="AI420" s="58"/>
      <c r="AJ420" s="7"/>
      <c r="AK420" s="7"/>
      <c r="AL420" s="59"/>
      <c r="AM420" s="59"/>
      <c r="AN420" s="59"/>
      <c r="AO420" s="59"/>
      <c r="AP420" s="59"/>
      <c r="AQ420" s="59"/>
    </row>
    <row r="421" spans="1:43" hidden="1" x14ac:dyDescent="0.25">
      <c r="A421" s="58">
        <f t="shared" ca="1" si="89"/>
        <v>3.9444779925058402</v>
      </c>
      <c r="B421" s="58">
        <f t="shared" ca="1" si="89"/>
        <v>1.2875140393548619</v>
      </c>
      <c r="C421" s="58">
        <f t="shared" ca="1" si="89"/>
        <v>4.1172149185210856</v>
      </c>
      <c r="D421" s="58">
        <f t="shared" ca="1" si="89"/>
        <v>1.7365825554994907</v>
      </c>
      <c r="E421" s="58">
        <f t="shared" ca="1" si="89"/>
        <v>6.9498589870103249</v>
      </c>
      <c r="F421" s="58">
        <f t="shared" ca="1" si="89"/>
        <v>5.4291372083703564</v>
      </c>
      <c r="G421" s="58">
        <f t="shared" ca="1" si="89"/>
        <v>2.1975058155529608</v>
      </c>
      <c r="H421" s="58">
        <f t="shared" ca="1" si="89"/>
        <v>5.8149819943795054</v>
      </c>
      <c r="I421" s="58">
        <f t="shared" ca="1" si="89"/>
        <v>4.3278647262351466</v>
      </c>
      <c r="J421" s="58">
        <f t="shared" ca="1" si="89"/>
        <v>6.8213313129988098</v>
      </c>
      <c r="K421" s="58">
        <f t="shared" ca="1" si="89"/>
        <v>3.3236470362221429</v>
      </c>
      <c r="L421" s="58"/>
      <c r="M421" s="6">
        <f t="shared" ca="1" si="90"/>
        <v>17.080530039578697</v>
      </c>
      <c r="N421" s="6">
        <f t="shared" ca="1" si="90"/>
        <v>14.6998976765571</v>
      </c>
      <c r="O421" s="6">
        <f t="shared" ca="1" si="90"/>
        <v>15.058704339363997</v>
      </c>
      <c r="P421" s="6">
        <f t="shared" ca="1" si="90"/>
        <v>14.368163010182508</v>
      </c>
      <c r="Q421" s="6">
        <f t="shared" ca="1" si="90"/>
        <v>17.376002056966833</v>
      </c>
      <c r="R421" s="58"/>
      <c r="S421" s="58">
        <f t="shared" ca="1" si="84"/>
        <v>17.376002056966833</v>
      </c>
      <c r="T421" s="7">
        <f ca="1">SMALL($S$5:$S$1004,ROWS($S$5:S421))</f>
        <v>17.469064925730116</v>
      </c>
      <c r="U421" s="11">
        <f ca="1">ROWS($S$5:S421)/COUNT($S$5:$S$1004)</f>
        <v>0.41699999999999998</v>
      </c>
      <c r="V421" s="8"/>
      <c r="W421" s="8"/>
      <c r="Y421" s="8"/>
      <c r="Z421" s="8"/>
      <c r="AA421" s="8"/>
      <c r="AB421" s="8"/>
      <c r="AC421" s="8"/>
      <c r="AD421" s="8"/>
      <c r="AF421" s="7"/>
      <c r="AG421" s="7"/>
      <c r="AH421" s="7"/>
      <c r="AI421" s="58"/>
      <c r="AJ421" s="7"/>
      <c r="AK421" s="7"/>
      <c r="AL421" s="59"/>
      <c r="AM421" s="59"/>
      <c r="AN421" s="59"/>
      <c r="AO421" s="59"/>
      <c r="AP421" s="59"/>
      <c r="AQ421" s="59"/>
    </row>
    <row r="422" spans="1:43" hidden="1" x14ac:dyDescent="0.25">
      <c r="A422" s="58">
        <f t="shared" ca="1" si="89"/>
        <v>5.2174154422258834</v>
      </c>
      <c r="B422" s="58">
        <f t="shared" ca="1" si="89"/>
        <v>4.347853626190572</v>
      </c>
      <c r="C422" s="58">
        <f t="shared" ca="1" si="89"/>
        <v>4.2442243162899027</v>
      </c>
      <c r="D422" s="58">
        <f t="shared" ca="1" si="89"/>
        <v>2.7682625890647907</v>
      </c>
      <c r="E422" s="58">
        <f t="shared" ca="1" si="89"/>
        <v>4.7126072183207395</v>
      </c>
      <c r="F422" s="58">
        <f t="shared" ca="1" si="89"/>
        <v>4.5360099261940032</v>
      </c>
      <c r="G422" s="58">
        <f t="shared" ca="1" si="89"/>
        <v>2.2096312374211879</v>
      </c>
      <c r="H422" s="58">
        <f t="shared" ca="1" si="89"/>
        <v>5.0366394041463742</v>
      </c>
      <c r="I422" s="58">
        <f t="shared" ca="1" si="89"/>
        <v>5.348535701790107</v>
      </c>
      <c r="J422" s="58">
        <f t="shared" ca="1" si="89"/>
        <v>6.0534778035783088</v>
      </c>
      <c r="K422" s="58">
        <f t="shared" ca="1" si="89"/>
        <v>3.5936050139952056</v>
      </c>
      <c r="L422" s="58"/>
      <c r="M422" s="6">
        <f t="shared" ca="1" si="90"/>
        <v>17.724748799515282</v>
      </c>
      <c r="N422" s="6">
        <f t="shared" ca="1" si="90"/>
        <v>16.24878707229017</v>
      </c>
      <c r="O422" s="6">
        <f t="shared" ca="1" si="90"/>
        <v>15.11393864808962</v>
      </c>
      <c r="P422" s="6">
        <f t="shared" ca="1" si="90"/>
        <v>17.826004268169889</v>
      </c>
      <c r="Q422" s="6">
        <f t="shared" ca="1" si="90"/>
        <v>17.690705262652891</v>
      </c>
      <c r="R422" s="58"/>
      <c r="S422" s="58">
        <f t="shared" ca="1" si="84"/>
        <v>17.826004268169889</v>
      </c>
      <c r="T422" s="7">
        <f ca="1">SMALL($S$5:$S$1004,ROWS($S$5:S422))</f>
        <v>17.469291024405841</v>
      </c>
      <c r="U422" s="11">
        <f ca="1">ROWS($S$5:S422)/COUNT($S$5:$S$1004)</f>
        <v>0.41799999999999998</v>
      </c>
      <c r="V422" s="8"/>
      <c r="W422" s="8"/>
      <c r="Y422" s="8"/>
      <c r="Z422" s="8"/>
      <c r="AA422" s="8"/>
      <c r="AB422" s="8"/>
      <c r="AC422" s="8"/>
      <c r="AD422" s="8"/>
      <c r="AF422" s="7"/>
      <c r="AG422" s="7"/>
      <c r="AH422" s="7"/>
      <c r="AI422" s="58"/>
      <c r="AJ422" s="7"/>
      <c r="AK422" s="7"/>
      <c r="AL422" s="59"/>
      <c r="AM422" s="59"/>
      <c r="AN422" s="59"/>
      <c r="AO422" s="59"/>
      <c r="AP422" s="59"/>
      <c r="AQ422" s="59"/>
    </row>
    <row r="423" spans="1:43" hidden="1" x14ac:dyDescent="0.25">
      <c r="A423" s="58">
        <f t="shared" ca="1" si="89"/>
        <v>5.960349230492624</v>
      </c>
      <c r="B423" s="58">
        <f t="shared" ca="1" si="89"/>
        <v>2.5593603568882415</v>
      </c>
      <c r="C423" s="58">
        <f t="shared" ca="1" si="89"/>
        <v>1.4118888628466539</v>
      </c>
      <c r="D423" s="58">
        <f t="shared" ca="1" si="89"/>
        <v>2.5638807614692203</v>
      </c>
      <c r="E423" s="58">
        <f t="shared" ca="1" si="89"/>
        <v>6.5952848209380583</v>
      </c>
      <c r="F423" s="58">
        <f t="shared" ca="1" si="89"/>
        <v>4.0501971654345592</v>
      </c>
      <c r="G423" s="58">
        <f t="shared" ca="1" si="89"/>
        <v>1.4657278891311958</v>
      </c>
      <c r="H423" s="58">
        <f t="shared" ca="1" si="89"/>
        <v>5.7344570864228244</v>
      </c>
      <c r="I423" s="58">
        <f t="shared" ca="1" si="89"/>
        <v>5.2098105119455225</v>
      </c>
      <c r="J423" s="58">
        <f t="shared" ca="1" si="89"/>
        <v>4.8984502071778042</v>
      </c>
      <c r="K423" s="58">
        <f t="shared" ca="1" si="89"/>
        <v>5.734972015280098</v>
      </c>
      <c r="L423" s="58"/>
      <c r="M423" s="6">
        <f t="shared" ca="1" si="90"/>
        <v>13.736416189648278</v>
      </c>
      <c r="N423" s="6">
        <f t="shared" ca="1" si="90"/>
        <v>14.888408088270845</v>
      </c>
      <c r="O423" s="6">
        <f t="shared" ca="1" si="90"/>
        <v>14.053095385004104</v>
      </c>
      <c r="P423" s="6">
        <f t="shared" ca="1" si="90"/>
        <v>17.554340049548422</v>
      </c>
      <c r="Q423" s="6">
        <f t="shared" ca="1" si="90"/>
        <v>20.624074279529225</v>
      </c>
      <c r="R423" s="58"/>
      <c r="S423" s="58">
        <f t="shared" ca="1" si="84"/>
        <v>20.624074279529225</v>
      </c>
      <c r="T423" s="7">
        <f ca="1">SMALL($S$5:$S$1004,ROWS($S$5:S423))</f>
        <v>17.471110464961143</v>
      </c>
      <c r="U423" s="11">
        <f ca="1">ROWS($S$5:S423)/COUNT($S$5:$S$1004)</f>
        <v>0.41899999999999998</v>
      </c>
      <c r="V423" s="8"/>
      <c r="W423" s="8"/>
      <c r="Y423" s="8"/>
      <c r="Z423" s="8"/>
      <c r="AA423" s="8"/>
      <c r="AB423" s="8"/>
      <c r="AC423" s="8"/>
      <c r="AD423" s="8"/>
      <c r="AF423" s="7"/>
      <c r="AG423" s="7"/>
      <c r="AH423" s="7"/>
      <c r="AI423" s="58"/>
      <c r="AJ423" s="7"/>
      <c r="AK423" s="7"/>
      <c r="AL423" s="59"/>
      <c r="AM423" s="59"/>
      <c r="AN423" s="59"/>
      <c r="AO423" s="59"/>
      <c r="AP423" s="59"/>
      <c r="AQ423" s="59"/>
    </row>
    <row r="424" spans="1:43" hidden="1" x14ac:dyDescent="0.25">
      <c r="A424" s="58">
        <f t="shared" ca="1" si="89"/>
        <v>3.5775310557450428</v>
      </c>
      <c r="B424" s="58">
        <f t="shared" ca="1" si="89"/>
        <v>1.6506688403199976</v>
      </c>
      <c r="C424" s="58">
        <f t="shared" ca="1" si="89"/>
        <v>1.0226383976276026</v>
      </c>
      <c r="D424" s="58">
        <f t="shared" ca="1" si="89"/>
        <v>2.3501815700606947</v>
      </c>
      <c r="E424" s="58">
        <f t="shared" ca="1" si="89"/>
        <v>7.0370424141943646</v>
      </c>
      <c r="F424" s="58">
        <f t="shared" ca="1" si="89"/>
        <v>5.27702034559411</v>
      </c>
      <c r="G424" s="58">
        <f t="shared" ca="1" si="89"/>
        <v>2.8720408509754933</v>
      </c>
      <c r="H424" s="58">
        <f t="shared" ca="1" si="89"/>
        <v>5.336011091256033</v>
      </c>
      <c r="I424" s="58">
        <f t="shared" ca="1" si="89"/>
        <v>4.7629813462735733</v>
      </c>
      <c r="J424" s="58">
        <f t="shared" ca="1" si="89"/>
        <v>5.1369978636336411</v>
      </c>
      <c r="K424" s="58">
        <f t="shared" ca="1" si="89"/>
        <v>5.2454378700615791</v>
      </c>
      <c r="L424" s="58"/>
      <c r="M424" s="6">
        <f t="shared" ca="1" si="90"/>
        <v>12.60920816798178</v>
      </c>
      <c r="N424" s="6">
        <f t="shared" ca="1" si="90"/>
        <v>13.936751340414872</v>
      </c>
      <c r="O424" s="6">
        <f t="shared" ca="1" si="90"/>
        <v>13.824709118148004</v>
      </c>
      <c r="P424" s="6">
        <f t="shared" ca="1" si="90"/>
        <v>16.936108402249261</v>
      </c>
      <c r="Q424" s="6">
        <f t="shared" ca="1" si="90"/>
        <v>19.269160215831974</v>
      </c>
      <c r="R424" s="58"/>
      <c r="S424" s="58">
        <f t="shared" ca="1" si="84"/>
        <v>19.269160215831974</v>
      </c>
      <c r="T424" s="7">
        <f ca="1">SMALL($S$5:$S$1004,ROWS($S$5:S424))</f>
        <v>17.476855272541354</v>
      </c>
      <c r="U424" s="11">
        <f ca="1">ROWS($S$5:S424)/COUNT($S$5:$S$1004)</f>
        <v>0.42</v>
      </c>
      <c r="V424" s="8"/>
      <c r="W424" s="8"/>
      <c r="Y424" s="8"/>
      <c r="Z424" s="8"/>
      <c r="AA424" s="8"/>
      <c r="AB424" s="8"/>
      <c r="AC424" s="8"/>
      <c r="AD424" s="8"/>
      <c r="AF424" s="7"/>
      <c r="AG424" s="7"/>
      <c r="AH424" s="7"/>
      <c r="AI424" s="58"/>
      <c r="AJ424" s="7"/>
      <c r="AK424" s="7"/>
      <c r="AL424" s="59"/>
      <c r="AM424" s="59"/>
      <c r="AN424" s="59"/>
      <c r="AO424" s="59"/>
      <c r="AP424" s="59"/>
      <c r="AQ424" s="59"/>
    </row>
    <row r="425" spans="1:43" hidden="1" x14ac:dyDescent="0.25">
      <c r="A425" s="58">
        <f t="shared" ref="A425:K434" ca="1" si="91">A$2+(A$3-A$2)*RAND()</f>
        <v>2.8110632868547487</v>
      </c>
      <c r="B425" s="58">
        <f t="shared" ca="1" si="91"/>
        <v>2.7764871284490225</v>
      </c>
      <c r="C425" s="58">
        <f t="shared" ca="1" si="91"/>
        <v>3.3439346398119816</v>
      </c>
      <c r="D425" s="58">
        <f t="shared" ca="1" si="91"/>
        <v>2.4380275025411486</v>
      </c>
      <c r="E425" s="58">
        <f t="shared" ca="1" si="91"/>
        <v>6.0777414923625788</v>
      </c>
      <c r="F425" s="58">
        <f t="shared" ca="1" si="91"/>
        <v>2.3212505502381857</v>
      </c>
      <c r="G425" s="58">
        <f t="shared" ca="1" si="91"/>
        <v>2.2211427109290289</v>
      </c>
      <c r="H425" s="58">
        <f t="shared" ca="1" si="91"/>
        <v>5.4611006153939972</v>
      </c>
      <c r="I425" s="58">
        <f t="shared" ca="1" si="91"/>
        <v>3.0615466365332784</v>
      </c>
      <c r="J425" s="58">
        <f t="shared" ca="1" si="91"/>
        <v>7.671798942146812</v>
      </c>
      <c r="K425" s="58">
        <f t="shared" ca="1" si="91"/>
        <v>5.7234640746706589</v>
      </c>
      <c r="L425" s="58"/>
      <c r="M425" s="6">
        <f t="shared" ref="M425:Q434" ca="1" si="92">SUMIF(M$4,"*"&amp;$A$4&amp;"*",$A425)+SUMIF(M$4,"*"&amp;$B$4&amp;"*",$B425)+SUMIF(M$4,"*"&amp;$C$4&amp;"*",$C425)+SUMIF(M$4,"*"&amp;$D$4&amp;"*",$D425)+SUMIF(M$4,"*"&amp;$E$4&amp;"*",$E425)+SUMIF(M$4,"*"&amp;$F$4&amp;"*",$F425)+SUMIF(M$4,"*"&amp;$G$4&amp;"*",$G425)+SUMIF(M$4,"*"&amp;$H$4&amp;"*",$H425)+SUMIF(M$4,"*"&amp;$I$4&amp;"*",$I425)+SUMIF(M$4,"*"&amp;$J$4&amp;"*",$J425)+SUMIF(M$4,"*"&amp;$K$4&amp;"*",$K425)</f>
        <v>16.047939579742572</v>
      </c>
      <c r="N425" s="6">
        <f t="shared" ca="1" si="92"/>
        <v>15.142032442471738</v>
      </c>
      <c r="O425" s="6">
        <f t="shared" ca="1" si="92"/>
        <v>16.526027562958411</v>
      </c>
      <c r="P425" s="6">
        <f t="shared" ca="1" si="92"/>
        <v>13.882748389891145</v>
      </c>
      <c r="Q425" s="6">
        <f t="shared" ca="1" si="92"/>
        <v>20.038793310876258</v>
      </c>
      <c r="R425" s="58"/>
      <c r="S425" s="58">
        <f t="shared" ca="1" si="84"/>
        <v>20.038793310876258</v>
      </c>
      <c r="T425" s="7">
        <f ca="1">SMALL($S$5:$S$1004,ROWS($S$5:S425))</f>
        <v>17.481560790712852</v>
      </c>
      <c r="U425" s="11">
        <f ca="1">ROWS($S$5:S425)/COUNT($S$5:$S$1004)</f>
        <v>0.42099999999999999</v>
      </c>
      <c r="V425" s="8"/>
      <c r="W425" s="8"/>
      <c r="Y425" s="8"/>
      <c r="Z425" s="8"/>
      <c r="AA425" s="8"/>
      <c r="AB425" s="8"/>
      <c r="AC425" s="8"/>
      <c r="AD425" s="8"/>
      <c r="AF425" s="7"/>
      <c r="AG425" s="7"/>
      <c r="AH425" s="7"/>
      <c r="AI425" s="58"/>
      <c r="AJ425" s="7"/>
      <c r="AK425" s="7"/>
      <c r="AL425" s="59"/>
      <c r="AM425" s="59"/>
      <c r="AN425" s="59"/>
      <c r="AO425" s="59"/>
      <c r="AP425" s="59"/>
      <c r="AQ425" s="59"/>
    </row>
    <row r="426" spans="1:43" hidden="1" x14ac:dyDescent="0.25">
      <c r="A426" s="58">
        <f t="shared" ca="1" si="91"/>
        <v>3.2097272766667255</v>
      </c>
      <c r="B426" s="58">
        <f t="shared" ca="1" si="91"/>
        <v>1.2601271079851899</v>
      </c>
      <c r="C426" s="58">
        <f t="shared" ca="1" si="91"/>
        <v>2.4046122996703909</v>
      </c>
      <c r="D426" s="58">
        <f t="shared" ca="1" si="91"/>
        <v>1.8422556440534021</v>
      </c>
      <c r="E426" s="58">
        <f t="shared" ca="1" si="91"/>
        <v>5.9137420159072178</v>
      </c>
      <c r="F426" s="58">
        <f t="shared" ca="1" si="91"/>
        <v>3.4287482803207099</v>
      </c>
      <c r="G426" s="58">
        <f t="shared" ca="1" si="91"/>
        <v>2.8482146916178648</v>
      </c>
      <c r="H426" s="58">
        <f t="shared" ca="1" si="91"/>
        <v>4.7309604694413014</v>
      </c>
      <c r="I426" s="58">
        <f t="shared" ca="1" si="91"/>
        <v>4.5637751318013429</v>
      </c>
      <c r="J426" s="58">
        <f t="shared" ca="1" si="91"/>
        <v>4.5193570309919338</v>
      </c>
      <c r="K426" s="58">
        <f t="shared" ca="1" si="91"/>
        <v>2.1439214893951197</v>
      </c>
      <c r="L426" s="58"/>
      <c r="M426" s="6">
        <f t="shared" ca="1" si="92"/>
        <v>12.981911298946915</v>
      </c>
      <c r="N426" s="6">
        <f t="shared" ca="1" si="92"/>
        <v>12.419554643329926</v>
      </c>
      <c r="O426" s="6">
        <f t="shared" ca="1" si="92"/>
        <v>11.693226154884341</v>
      </c>
      <c r="P426" s="6">
        <f t="shared" ca="1" si="92"/>
        <v>11.396572009502361</v>
      </c>
      <c r="Q426" s="6">
        <f t="shared" ca="1" si="92"/>
        <v>14.048751082728828</v>
      </c>
      <c r="R426" s="58"/>
      <c r="S426" s="58">
        <f t="shared" ca="1" si="84"/>
        <v>14.048751082728828</v>
      </c>
      <c r="T426" s="7">
        <f ca="1">SMALL($S$5:$S$1004,ROWS($S$5:S426))</f>
        <v>17.485743124562894</v>
      </c>
      <c r="U426" s="11">
        <f ca="1">ROWS($S$5:S426)/COUNT($S$5:$S$1004)</f>
        <v>0.42199999999999999</v>
      </c>
      <c r="V426" s="8"/>
      <c r="W426" s="8"/>
      <c r="Y426" s="8"/>
      <c r="Z426" s="8"/>
      <c r="AA426" s="8"/>
      <c r="AB426" s="8"/>
      <c r="AC426" s="8"/>
      <c r="AD426" s="8"/>
      <c r="AF426" s="7"/>
      <c r="AG426" s="7"/>
      <c r="AH426" s="7"/>
      <c r="AI426" s="58"/>
      <c r="AJ426" s="7"/>
      <c r="AK426" s="7"/>
      <c r="AL426" s="59"/>
      <c r="AM426" s="59"/>
      <c r="AN426" s="59"/>
      <c r="AO426" s="59"/>
      <c r="AP426" s="59"/>
      <c r="AQ426" s="59"/>
    </row>
    <row r="427" spans="1:43" hidden="1" x14ac:dyDescent="0.25">
      <c r="A427" s="58">
        <f t="shared" ca="1" si="91"/>
        <v>3.6321036638089907</v>
      </c>
      <c r="B427" s="58">
        <f t="shared" ca="1" si="91"/>
        <v>4.5224399404850182</v>
      </c>
      <c r="C427" s="58">
        <f t="shared" ca="1" si="91"/>
        <v>4.2082607551310538</v>
      </c>
      <c r="D427" s="58">
        <f t="shared" ca="1" si="91"/>
        <v>2.7873991461672256</v>
      </c>
      <c r="E427" s="58">
        <f t="shared" ca="1" si="91"/>
        <v>5.0292612946192055</v>
      </c>
      <c r="F427" s="58">
        <f t="shared" ca="1" si="91"/>
        <v>2.0513264531726976</v>
      </c>
      <c r="G427" s="58">
        <f t="shared" ca="1" si="91"/>
        <v>1.3172287961336671</v>
      </c>
      <c r="H427" s="58">
        <f t="shared" ca="1" si="91"/>
        <v>4.9445230562231286</v>
      </c>
      <c r="I427" s="58">
        <f t="shared" ca="1" si="91"/>
        <v>6.5665949798079026</v>
      </c>
      <c r="J427" s="58">
        <f t="shared" ca="1" si="91"/>
        <v>5.5851747266616609</v>
      </c>
      <c r="K427" s="58">
        <f t="shared" ca="1" si="91"/>
        <v>3.7713583540864875</v>
      </c>
      <c r="L427" s="58"/>
      <c r="M427" s="6">
        <f t="shared" ca="1" si="92"/>
        <v>14.742767941735373</v>
      </c>
      <c r="N427" s="6">
        <f t="shared" ca="1" si="92"/>
        <v>13.321906332771544</v>
      </c>
      <c r="O427" s="6">
        <f t="shared" ca="1" si="92"/>
        <v>15.136875961765885</v>
      </c>
      <c r="P427" s="6">
        <f t="shared" ca="1" si="92"/>
        <v>16.911719727552104</v>
      </c>
      <c r="Q427" s="6">
        <f t="shared" ca="1" si="92"/>
        <v>18.267582645413839</v>
      </c>
      <c r="R427" s="58"/>
      <c r="S427" s="58">
        <f t="shared" ca="1" si="84"/>
        <v>18.267582645413839</v>
      </c>
      <c r="T427" s="7">
        <f ca="1">SMALL($S$5:$S$1004,ROWS($S$5:S427))</f>
        <v>17.486797514353675</v>
      </c>
      <c r="U427" s="11">
        <f ca="1">ROWS($S$5:S427)/COUNT($S$5:$S$1004)</f>
        <v>0.42299999999999999</v>
      </c>
      <c r="V427" s="8"/>
      <c r="W427" s="8"/>
      <c r="Y427" s="8"/>
      <c r="Z427" s="8"/>
      <c r="AA427" s="8"/>
      <c r="AB427" s="8"/>
      <c r="AC427" s="8"/>
      <c r="AD427" s="8"/>
      <c r="AF427" s="7"/>
      <c r="AG427" s="7"/>
      <c r="AH427" s="7"/>
      <c r="AI427" s="58"/>
      <c r="AJ427" s="7"/>
      <c r="AK427" s="7"/>
      <c r="AL427" s="59"/>
      <c r="AM427" s="59"/>
      <c r="AN427" s="59"/>
      <c r="AO427" s="59"/>
      <c r="AP427" s="59"/>
      <c r="AQ427" s="59"/>
    </row>
    <row r="428" spans="1:43" hidden="1" x14ac:dyDescent="0.25">
      <c r="A428" s="58">
        <f t="shared" ca="1" si="91"/>
        <v>5.0404506714502402</v>
      </c>
      <c r="B428" s="58">
        <f t="shared" ca="1" si="91"/>
        <v>1.0993236314089789</v>
      </c>
      <c r="C428" s="58">
        <f t="shared" ca="1" si="91"/>
        <v>3.8662251781461769</v>
      </c>
      <c r="D428" s="58">
        <f t="shared" ca="1" si="91"/>
        <v>2.8916503559739919</v>
      </c>
      <c r="E428" s="58">
        <f t="shared" ca="1" si="91"/>
        <v>5.6731179552482196</v>
      </c>
      <c r="F428" s="58">
        <f t="shared" ca="1" si="91"/>
        <v>3.9237593938222526</v>
      </c>
      <c r="G428" s="58">
        <f t="shared" ca="1" si="91"/>
        <v>1.6449576263391903</v>
      </c>
      <c r="H428" s="58">
        <f t="shared" ca="1" si="91"/>
        <v>2.2583198656104884</v>
      </c>
      <c r="I428" s="58">
        <f t="shared" ca="1" si="91"/>
        <v>6.4249142806968393</v>
      </c>
      <c r="J428" s="58">
        <f t="shared" ca="1" si="91"/>
        <v>7.0465973102896617</v>
      </c>
      <c r="K428" s="58">
        <f t="shared" ca="1" si="91"/>
        <v>3.1296986555077191</v>
      </c>
      <c r="L428" s="58"/>
      <c r="M428" s="6">
        <f t="shared" ca="1" si="92"/>
        <v>17.598230786225269</v>
      </c>
      <c r="N428" s="6">
        <f t="shared" ca="1" si="92"/>
        <v>16.623655964053086</v>
      </c>
      <c r="O428" s="6">
        <f t="shared" ca="1" si="92"/>
        <v>13.819038896946861</v>
      </c>
      <c r="P428" s="6">
        <f t="shared" ca="1" si="92"/>
        <v>14.57769596143579</v>
      </c>
      <c r="Q428" s="6">
        <f t="shared" ca="1" si="92"/>
        <v>12.160460107775405</v>
      </c>
      <c r="R428" s="58"/>
      <c r="S428" s="58">
        <f t="shared" ca="1" si="84"/>
        <v>17.598230786225269</v>
      </c>
      <c r="T428" s="7">
        <f ca="1">SMALL($S$5:$S$1004,ROWS($S$5:S428))</f>
        <v>17.492015222700491</v>
      </c>
      <c r="U428" s="11">
        <f ca="1">ROWS($S$5:S428)/COUNT($S$5:$S$1004)</f>
        <v>0.42399999999999999</v>
      </c>
      <c r="V428" s="8"/>
      <c r="W428" s="8"/>
      <c r="Y428" s="8"/>
      <c r="Z428" s="8"/>
      <c r="AA428" s="8"/>
      <c r="AB428" s="8"/>
      <c r="AC428" s="8"/>
      <c r="AD428" s="8"/>
      <c r="AF428" s="7"/>
      <c r="AG428" s="7"/>
      <c r="AH428" s="7"/>
      <c r="AI428" s="58"/>
      <c r="AJ428" s="7"/>
      <c r="AK428" s="7"/>
      <c r="AL428" s="59"/>
      <c r="AM428" s="59"/>
      <c r="AN428" s="59"/>
      <c r="AO428" s="59"/>
      <c r="AP428" s="59"/>
      <c r="AQ428" s="59"/>
    </row>
    <row r="429" spans="1:43" hidden="1" x14ac:dyDescent="0.25">
      <c r="A429" s="58">
        <f t="shared" ca="1" si="91"/>
        <v>5.9306525265604151</v>
      </c>
      <c r="B429" s="58">
        <f t="shared" ca="1" si="91"/>
        <v>2.0844270542898409</v>
      </c>
      <c r="C429" s="58">
        <f t="shared" ca="1" si="91"/>
        <v>1.628616542028881</v>
      </c>
      <c r="D429" s="58">
        <f t="shared" ca="1" si="91"/>
        <v>1.6261962192822619</v>
      </c>
      <c r="E429" s="58">
        <f t="shared" ca="1" si="91"/>
        <v>4.4289553356697375</v>
      </c>
      <c r="F429" s="58">
        <f t="shared" ca="1" si="91"/>
        <v>2.3145230190439419</v>
      </c>
      <c r="G429" s="58">
        <f t="shared" ca="1" si="91"/>
        <v>2.4510811225479809</v>
      </c>
      <c r="H429" s="58">
        <f t="shared" ca="1" si="91"/>
        <v>4.4415741768093469</v>
      </c>
      <c r="I429" s="58">
        <f t="shared" ca="1" si="91"/>
        <v>6.1949155327893939</v>
      </c>
      <c r="J429" s="58">
        <f t="shared" ca="1" si="91"/>
        <v>6.6252922263877387</v>
      </c>
      <c r="K429" s="58">
        <f t="shared" ca="1" si="91"/>
        <v>2.4080475067997411</v>
      </c>
      <c r="L429" s="58"/>
      <c r="M429" s="6">
        <f t="shared" ca="1" si="92"/>
        <v>16.635642417525016</v>
      </c>
      <c r="N429" s="6">
        <f t="shared" ca="1" si="92"/>
        <v>16.633222094778397</v>
      </c>
      <c r="O429" s="6">
        <f t="shared" ca="1" si="92"/>
        <v>13.138674616347316</v>
      </c>
      <c r="P429" s="6">
        <f t="shared" ca="1" si="92"/>
        <v>13.001913112922919</v>
      </c>
      <c r="Q429" s="6">
        <f t="shared" ca="1" si="92"/>
        <v>13.363004073568666</v>
      </c>
      <c r="R429" s="58"/>
      <c r="S429" s="58">
        <f t="shared" ca="1" si="84"/>
        <v>16.635642417525016</v>
      </c>
      <c r="T429" s="7">
        <f ca="1">SMALL($S$5:$S$1004,ROWS($S$5:S429))</f>
        <v>17.493302641067483</v>
      </c>
      <c r="U429" s="11">
        <f ca="1">ROWS($S$5:S429)/COUNT($S$5:$S$1004)</f>
        <v>0.42499999999999999</v>
      </c>
      <c r="V429" s="8"/>
      <c r="W429" s="8"/>
      <c r="Y429" s="8"/>
      <c r="Z429" s="8"/>
      <c r="AA429" s="8"/>
      <c r="AB429" s="8"/>
      <c r="AC429" s="8"/>
      <c r="AD429" s="8"/>
      <c r="AF429" s="7"/>
      <c r="AG429" s="7"/>
      <c r="AH429" s="7"/>
      <c r="AI429" s="58"/>
      <c r="AJ429" s="7"/>
      <c r="AK429" s="7"/>
      <c r="AL429" s="59"/>
      <c r="AM429" s="59"/>
      <c r="AN429" s="59"/>
      <c r="AO429" s="59"/>
      <c r="AP429" s="59"/>
      <c r="AQ429" s="59"/>
    </row>
    <row r="430" spans="1:43" hidden="1" x14ac:dyDescent="0.25">
      <c r="A430" s="58">
        <f t="shared" ca="1" si="91"/>
        <v>5.0107618075635969</v>
      </c>
      <c r="B430" s="58">
        <f t="shared" ca="1" si="91"/>
        <v>1.6611212050376229</v>
      </c>
      <c r="C430" s="58">
        <f t="shared" ca="1" si="91"/>
        <v>3.8956614358410979</v>
      </c>
      <c r="D430" s="58">
        <f t="shared" ca="1" si="91"/>
        <v>1.9433708154513103</v>
      </c>
      <c r="E430" s="58">
        <f t="shared" ca="1" si="91"/>
        <v>5.9782045712123111</v>
      </c>
      <c r="F430" s="58">
        <f t="shared" ca="1" si="91"/>
        <v>2.4054088757954428</v>
      </c>
      <c r="G430" s="58">
        <f t="shared" ca="1" si="91"/>
        <v>2.0893378395446258</v>
      </c>
      <c r="H430" s="58">
        <f t="shared" ca="1" si="91"/>
        <v>2.0303148992911533</v>
      </c>
      <c r="I430" s="58">
        <f t="shared" ca="1" si="91"/>
        <v>3.1114064461489224</v>
      </c>
      <c r="J430" s="58">
        <f t="shared" ca="1" si="91"/>
        <v>4.1630832962545892</v>
      </c>
      <c r="K430" s="58">
        <f t="shared" ca="1" si="91"/>
        <v>4.5146345714478802</v>
      </c>
      <c r="L430" s="58"/>
      <c r="M430" s="6">
        <f t="shared" ca="1" si="92"/>
        <v>15.158844379203911</v>
      </c>
      <c r="N430" s="6">
        <f t="shared" ca="1" si="92"/>
        <v>13.206553758814122</v>
      </c>
      <c r="O430" s="6">
        <f t="shared" ca="1" si="92"/>
        <v>11.802409072504524</v>
      </c>
      <c r="P430" s="6">
        <f t="shared" ca="1" si="92"/>
        <v>11.692571098429868</v>
      </c>
      <c r="Q430" s="6">
        <f t="shared" ca="1" si="92"/>
        <v>14.184275246988967</v>
      </c>
      <c r="R430" s="58"/>
      <c r="S430" s="58">
        <f t="shared" ca="1" si="84"/>
        <v>15.158844379203911</v>
      </c>
      <c r="T430" s="7">
        <f ca="1">SMALL($S$5:$S$1004,ROWS($S$5:S430))</f>
        <v>17.495283087639457</v>
      </c>
      <c r="U430" s="11">
        <f ca="1">ROWS($S$5:S430)/COUNT($S$5:$S$1004)</f>
        <v>0.42599999999999999</v>
      </c>
      <c r="V430" s="8"/>
      <c r="W430" s="8"/>
      <c r="Y430" s="8"/>
      <c r="Z430" s="8"/>
      <c r="AA430" s="8"/>
      <c r="AB430" s="8"/>
      <c r="AC430" s="8"/>
      <c r="AD430" s="8"/>
      <c r="AF430" s="7"/>
      <c r="AG430" s="7"/>
      <c r="AH430" s="7"/>
      <c r="AI430" s="58"/>
      <c r="AJ430" s="7"/>
      <c r="AK430" s="7"/>
      <c r="AL430" s="59"/>
      <c r="AM430" s="59"/>
      <c r="AN430" s="59"/>
      <c r="AO430" s="59"/>
      <c r="AP430" s="59"/>
      <c r="AQ430" s="59"/>
    </row>
    <row r="431" spans="1:43" hidden="1" x14ac:dyDescent="0.25">
      <c r="A431" s="58">
        <f t="shared" ca="1" si="91"/>
        <v>3.1514234097506204</v>
      </c>
      <c r="B431" s="58">
        <f t="shared" ca="1" si="91"/>
        <v>4.9315247310594179</v>
      </c>
      <c r="C431" s="58">
        <f t="shared" ca="1" si="91"/>
        <v>1.8735851703909225</v>
      </c>
      <c r="D431" s="58">
        <f t="shared" ca="1" si="91"/>
        <v>2.0121507252569026</v>
      </c>
      <c r="E431" s="58">
        <f t="shared" ca="1" si="91"/>
        <v>7.7146489224030326</v>
      </c>
      <c r="F431" s="58">
        <f t="shared" ca="1" si="91"/>
        <v>5.3285170400256714</v>
      </c>
      <c r="G431" s="58">
        <f t="shared" ca="1" si="91"/>
        <v>1.0962267980244496</v>
      </c>
      <c r="H431" s="58">
        <f t="shared" ca="1" si="91"/>
        <v>2.5409753275834723</v>
      </c>
      <c r="I431" s="58">
        <f t="shared" ca="1" si="91"/>
        <v>5.2906048748096302</v>
      </c>
      <c r="J431" s="58">
        <f t="shared" ca="1" si="91"/>
        <v>4.8346231627396818</v>
      </c>
      <c r="K431" s="58">
        <f t="shared" ca="1" si="91"/>
        <v>5.2756245378873885</v>
      </c>
      <c r="L431" s="58"/>
      <c r="M431" s="6">
        <f t="shared" ca="1" si="92"/>
        <v>10.955858540905675</v>
      </c>
      <c r="N431" s="6">
        <f t="shared" ca="1" si="92"/>
        <v>11.094424095771654</v>
      </c>
      <c r="O431" s="6">
        <f t="shared" ca="1" si="92"/>
        <v>17.480796816202133</v>
      </c>
      <c r="P431" s="6">
        <f t="shared" ca="1" si="92"/>
        <v>20.826271183782108</v>
      </c>
      <c r="Q431" s="6">
        <f t="shared" ca="1" si="92"/>
        <v>20.462773518933311</v>
      </c>
      <c r="R431" s="58"/>
      <c r="S431" s="58">
        <f t="shared" ca="1" si="84"/>
        <v>20.826271183782108</v>
      </c>
      <c r="T431" s="7">
        <f ca="1">SMALL($S$5:$S$1004,ROWS($S$5:S431))</f>
        <v>17.495949616142866</v>
      </c>
      <c r="U431" s="11">
        <f ca="1">ROWS($S$5:S431)/COUNT($S$5:$S$1004)</f>
        <v>0.42699999999999999</v>
      </c>
      <c r="V431" s="8"/>
      <c r="W431" s="8"/>
      <c r="Y431" s="8"/>
      <c r="Z431" s="8"/>
      <c r="AA431" s="8"/>
      <c r="AB431" s="8"/>
      <c r="AC431" s="8"/>
      <c r="AD431" s="8"/>
      <c r="AF431" s="7"/>
      <c r="AG431" s="7"/>
      <c r="AH431" s="7"/>
      <c r="AI431" s="58"/>
      <c r="AJ431" s="7"/>
      <c r="AK431" s="7"/>
      <c r="AL431" s="59"/>
      <c r="AM431" s="59"/>
      <c r="AN431" s="59"/>
      <c r="AO431" s="59"/>
      <c r="AP431" s="59"/>
      <c r="AQ431" s="59"/>
    </row>
    <row r="432" spans="1:43" hidden="1" x14ac:dyDescent="0.25">
      <c r="A432" s="58">
        <f t="shared" ca="1" si="91"/>
        <v>5.7437124811567282</v>
      </c>
      <c r="B432" s="58">
        <f t="shared" ca="1" si="91"/>
        <v>2.8549326367119785</v>
      </c>
      <c r="C432" s="58">
        <f t="shared" ca="1" si="91"/>
        <v>4.6150089627415092</v>
      </c>
      <c r="D432" s="58">
        <f t="shared" ca="1" si="91"/>
        <v>2.8107190905001014</v>
      </c>
      <c r="E432" s="58">
        <f t="shared" ca="1" si="91"/>
        <v>4.0449003933911474</v>
      </c>
      <c r="F432" s="58">
        <f t="shared" ca="1" si="91"/>
        <v>5.0188590460911975</v>
      </c>
      <c r="G432" s="58">
        <f t="shared" ca="1" si="91"/>
        <v>2.5477357481763465</v>
      </c>
      <c r="H432" s="58">
        <f t="shared" ca="1" si="91"/>
        <v>2.0338721054872999</v>
      </c>
      <c r="I432" s="58">
        <f t="shared" ca="1" si="91"/>
        <v>6.034579605200074</v>
      </c>
      <c r="J432" s="58">
        <f t="shared" ca="1" si="91"/>
        <v>4.7574265985091246</v>
      </c>
      <c r="K432" s="58">
        <f t="shared" ca="1" si="91"/>
        <v>3.4695223844366017</v>
      </c>
      <c r="L432" s="58"/>
      <c r="M432" s="6">
        <f t="shared" ca="1" si="92"/>
        <v>17.663883790583707</v>
      </c>
      <c r="N432" s="6">
        <f t="shared" ca="1" si="92"/>
        <v>15.859593918342302</v>
      </c>
      <c r="O432" s="6">
        <f t="shared" ca="1" si="92"/>
        <v>11.657259628612252</v>
      </c>
      <c r="P432" s="6">
        <f t="shared" ca="1" si="92"/>
        <v>17.377893672439853</v>
      </c>
      <c r="Q432" s="6">
        <f t="shared" ca="1" si="92"/>
        <v>12.403227520027027</v>
      </c>
      <c r="R432" s="58"/>
      <c r="S432" s="58">
        <f t="shared" ca="1" si="84"/>
        <v>17.663883790583707</v>
      </c>
      <c r="T432" s="7">
        <f ca="1">SMALL($S$5:$S$1004,ROWS($S$5:S432))</f>
        <v>17.499119174868127</v>
      </c>
      <c r="U432" s="11">
        <f ca="1">ROWS($S$5:S432)/COUNT($S$5:$S$1004)</f>
        <v>0.42799999999999999</v>
      </c>
      <c r="V432" s="8"/>
      <c r="W432" s="8"/>
      <c r="Y432" s="8"/>
      <c r="Z432" s="8"/>
      <c r="AA432" s="8"/>
      <c r="AB432" s="8"/>
      <c r="AC432" s="8"/>
      <c r="AD432" s="8"/>
      <c r="AF432" s="7"/>
      <c r="AG432" s="7"/>
      <c r="AH432" s="7"/>
      <c r="AI432" s="58"/>
      <c r="AJ432" s="7"/>
      <c r="AK432" s="7"/>
      <c r="AL432" s="59"/>
      <c r="AM432" s="59"/>
      <c r="AN432" s="59"/>
      <c r="AO432" s="59"/>
      <c r="AP432" s="59"/>
      <c r="AQ432" s="59"/>
    </row>
    <row r="433" spans="1:43" hidden="1" x14ac:dyDescent="0.25">
      <c r="A433" s="58">
        <f t="shared" ca="1" si="91"/>
        <v>3.3470406913536324</v>
      </c>
      <c r="B433" s="58">
        <f t="shared" ca="1" si="91"/>
        <v>1.1571741614699156</v>
      </c>
      <c r="C433" s="58">
        <f t="shared" ca="1" si="91"/>
        <v>3.4621125980886891</v>
      </c>
      <c r="D433" s="58">
        <f t="shared" ca="1" si="91"/>
        <v>2.6230928805923268</v>
      </c>
      <c r="E433" s="58">
        <f t="shared" ca="1" si="91"/>
        <v>6.5599645528553232</v>
      </c>
      <c r="F433" s="58">
        <f t="shared" ca="1" si="91"/>
        <v>5.2578012433190686</v>
      </c>
      <c r="G433" s="58">
        <f t="shared" ca="1" si="91"/>
        <v>2.5023334761341145</v>
      </c>
      <c r="H433" s="58">
        <f t="shared" ca="1" si="91"/>
        <v>5.7759230954631278</v>
      </c>
      <c r="I433" s="58">
        <f t="shared" ca="1" si="91"/>
        <v>4.8718900090183173</v>
      </c>
      <c r="J433" s="58">
        <f t="shared" ca="1" si="91"/>
        <v>5.4252690997911142</v>
      </c>
      <c r="K433" s="58">
        <f t="shared" ca="1" si="91"/>
        <v>2.8487889579849006</v>
      </c>
      <c r="L433" s="58"/>
      <c r="M433" s="6">
        <f t="shared" ca="1" si="92"/>
        <v>14.736755865367551</v>
      </c>
      <c r="N433" s="6">
        <f t="shared" ca="1" si="92"/>
        <v>13.897736147871187</v>
      </c>
      <c r="O433" s="6">
        <f t="shared" ca="1" si="92"/>
        <v>13.142407814116353</v>
      </c>
      <c r="P433" s="6">
        <f t="shared" ca="1" si="92"/>
        <v>14.135654371792203</v>
      </c>
      <c r="Q433" s="6">
        <f t="shared" ca="1" si="92"/>
        <v>16.341850767773266</v>
      </c>
      <c r="R433" s="58"/>
      <c r="S433" s="58">
        <f t="shared" ca="1" si="84"/>
        <v>16.341850767773266</v>
      </c>
      <c r="T433" s="7">
        <f ca="1">SMALL($S$5:$S$1004,ROWS($S$5:S433))</f>
        <v>17.50224526697054</v>
      </c>
      <c r="U433" s="11">
        <f ca="1">ROWS($S$5:S433)/COUNT($S$5:$S$1004)</f>
        <v>0.42899999999999999</v>
      </c>
      <c r="V433" s="8"/>
      <c r="W433" s="8"/>
      <c r="Y433" s="8"/>
      <c r="Z433" s="8"/>
      <c r="AA433" s="8"/>
      <c r="AB433" s="8"/>
      <c r="AC433" s="8"/>
      <c r="AD433" s="8"/>
      <c r="AF433" s="7"/>
      <c r="AG433" s="7"/>
      <c r="AH433" s="7"/>
      <c r="AI433" s="58"/>
      <c r="AJ433" s="7"/>
      <c r="AK433" s="7"/>
      <c r="AL433" s="59"/>
      <c r="AM433" s="59"/>
      <c r="AN433" s="59"/>
      <c r="AO433" s="59"/>
      <c r="AP433" s="59"/>
      <c r="AQ433" s="59"/>
    </row>
    <row r="434" spans="1:43" hidden="1" x14ac:dyDescent="0.25">
      <c r="A434" s="58">
        <f t="shared" ca="1" si="91"/>
        <v>2.8156874820658584</v>
      </c>
      <c r="B434" s="58">
        <f t="shared" ca="1" si="91"/>
        <v>1.513095418378998</v>
      </c>
      <c r="C434" s="58">
        <f t="shared" ca="1" si="91"/>
        <v>2.3701279010012373</v>
      </c>
      <c r="D434" s="58">
        <f t="shared" ca="1" si="91"/>
        <v>1.8006287901754867</v>
      </c>
      <c r="E434" s="58">
        <f t="shared" ca="1" si="91"/>
        <v>4.0736610521991015</v>
      </c>
      <c r="F434" s="58">
        <f t="shared" ca="1" si="91"/>
        <v>3.1678701876743594</v>
      </c>
      <c r="G434" s="58">
        <f t="shared" ca="1" si="91"/>
        <v>1.8904652797489292</v>
      </c>
      <c r="H434" s="58">
        <f t="shared" ca="1" si="91"/>
        <v>5.2635015377261549</v>
      </c>
      <c r="I434" s="58">
        <f t="shared" ca="1" si="91"/>
        <v>4.7106634430517138</v>
      </c>
      <c r="J434" s="58">
        <f t="shared" ca="1" si="91"/>
        <v>5.1951410546259655</v>
      </c>
      <c r="K434" s="58">
        <f t="shared" ca="1" si="91"/>
        <v>2.6987222414794472</v>
      </c>
      <c r="L434" s="58"/>
      <c r="M434" s="6">
        <f t="shared" ca="1" si="92"/>
        <v>12.27142171744199</v>
      </c>
      <c r="N434" s="6">
        <f t="shared" ca="1" si="92"/>
        <v>11.70192260661624</v>
      </c>
      <c r="O434" s="6">
        <f t="shared" ca="1" si="92"/>
        <v>10.781897525204066</v>
      </c>
      <c r="P434" s="6">
        <f t="shared" ca="1" si="92"/>
        <v>12.090351290584518</v>
      </c>
      <c r="Q434" s="6">
        <f t="shared" ca="1" si="92"/>
        <v>13.548980249783703</v>
      </c>
      <c r="R434" s="58"/>
      <c r="S434" s="58">
        <f t="shared" ca="1" si="84"/>
        <v>13.548980249783703</v>
      </c>
      <c r="T434" s="7">
        <f ca="1">SMALL($S$5:$S$1004,ROWS($S$5:S434))</f>
        <v>17.508091936008796</v>
      </c>
      <c r="U434" s="11">
        <f ca="1">ROWS($S$5:S434)/COUNT($S$5:$S$1004)</f>
        <v>0.43</v>
      </c>
      <c r="V434" s="8"/>
      <c r="W434" s="8"/>
      <c r="Y434" s="8"/>
      <c r="Z434" s="8"/>
      <c r="AA434" s="8"/>
      <c r="AB434" s="8"/>
      <c r="AC434" s="8"/>
      <c r="AD434" s="8"/>
      <c r="AF434" s="7"/>
      <c r="AG434" s="7"/>
      <c r="AH434" s="7"/>
      <c r="AI434" s="58"/>
      <c r="AJ434" s="7"/>
      <c r="AK434" s="7"/>
      <c r="AL434" s="59"/>
      <c r="AM434" s="59"/>
      <c r="AN434" s="59"/>
      <c r="AO434" s="59"/>
      <c r="AP434" s="59"/>
      <c r="AQ434" s="59"/>
    </row>
    <row r="435" spans="1:43" hidden="1" x14ac:dyDescent="0.25">
      <c r="A435" s="58">
        <f t="shared" ref="A435:K444" ca="1" si="93">A$2+(A$3-A$2)*RAND()</f>
        <v>4.3528912707848431</v>
      </c>
      <c r="B435" s="58">
        <f t="shared" ca="1" si="93"/>
        <v>4.7422864744427322</v>
      </c>
      <c r="C435" s="58">
        <f t="shared" ca="1" si="93"/>
        <v>2.4848489404960974</v>
      </c>
      <c r="D435" s="58">
        <f t="shared" ca="1" si="93"/>
        <v>2.4763436188400414</v>
      </c>
      <c r="E435" s="58">
        <f t="shared" ca="1" si="93"/>
        <v>7.3772662176460884</v>
      </c>
      <c r="F435" s="58">
        <f t="shared" ca="1" si="93"/>
        <v>3.0645385747505141</v>
      </c>
      <c r="G435" s="58">
        <f t="shared" ca="1" si="93"/>
        <v>1.2259194356118384</v>
      </c>
      <c r="H435" s="58">
        <f t="shared" ca="1" si="93"/>
        <v>5.0894473217405825</v>
      </c>
      <c r="I435" s="58">
        <f t="shared" ca="1" si="93"/>
        <v>4.5985235084704987</v>
      </c>
      <c r="J435" s="58">
        <f t="shared" ca="1" si="93"/>
        <v>6.9390709798547077</v>
      </c>
      <c r="K435" s="58">
        <f t="shared" ca="1" si="93"/>
        <v>3.078803676776821</v>
      </c>
      <c r="L435" s="58"/>
      <c r="M435" s="6">
        <f t="shared" ref="M435:Q444" ca="1" si="94">SUMIF(M$4,"*"&amp;$A$4&amp;"*",$A435)+SUMIF(M$4,"*"&amp;$B$4&amp;"*",$B435)+SUMIF(M$4,"*"&amp;$C$4&amp;"*",$C435)+SUMIF(M$4,"*"&amp;$D$4&amp;"*",$D435)+SUMIF(M$4,"*"&amp;$E$4&amp;"*",$E435)+SUMIF(M$4,"*"&amp;$F$4&amp;"*",$F435)+SUMIF(M$4,"*"&amp;$G$4&amp;"*",$G435)+SUMIF(M$4,"*"&amp;$H$4&amp;"*",$H435)+SUMIF(M$4,"*"&amp;$I$4&amp;"*",$I435)+SUMIF(M$4,"*"&amp;$J$4&amp;"*",$J435)+SUMIF(M$4,"*"&amp;$K$4&amp;"*",$K435)</f>
        <v>15.002730626747486</v>
      </c>
      <c r="N435" s="6">
        <f t="shared" ca="1" si="94"/>
        <v>14.99422530509143</v>
      </c>
      <c r="O435" s="6">
        <f t="shared" ca="1" si="94"/>
        <v>19.058623671943529</v>
      </c>
      <c r="P435" s="6">
        <f t="shared" ca="1" si="94"/>
        <v>15.484152234440568</v>
      </c>
      <c r="Q435" s="6">
        <f t="shared" ca="1" si="94"/>
        <v>20.287803690606225</v>
      </c>
      <c r="R435" s="58"/>
      <c r="S435" s="58">
        <f t="shared" ca="1" si="84"/>
        <v>20.287803690606225</v>
      </c>
      <c r="T435" s="7">
        <f ca="1">SMALL($S$5:$S$1004,ROWS($S$5:S435))</f>
        <v>17.509323026254815</v>
      </c>
      <c r="U435" s="11">
        <f ca="1">ROWS($S$5:S435)/COUNT($S$5:$S$1004)</f>
        <v>0.43099999999999999</v>
      </c>
      <c r="V435" s="8"/>
      <c r="W435" s="8"/>
      <c r="Y435" s="8"/>
      <c r="Z435" s="8"/>
      <c r="AA435" s="8"/>
      <c r="AB435" s="8"/>
      <c r="AC435" s="8"/>
      <c r="AD435" s="8"/>
      <c r="AF435" s="7"/>
      <c r="AG435" s="7"/>
      <c r="AH435" s="7"/>
      <c r="AI435" s="58"/>
      <c r="AJ435" s="7"/>
      <c r="AK435" s="7"/>
      <c r="AL435" s="59"/>
      <c r="AM435" s="59"/>
      <c r="AN435" s="59"/>
      <c r="AO435" s="59"/>
      <c r="AP435" s="59"/>
      <c r="AQ435" s="59"/>
    </row>
    <row r="436" spans="1:43" hidden="1" x14ac:dyDescent="0.25">
      <c r="A436" s="58">
        <f t="shared" ca="1" si="93"/>
        <v>5.2905072364990655</v>
      </c>
      <c r="B436" s="58">
        <f t="shared" ca="1" si="93"/>
        <v>1.2529089963092166</v>
      </c>
      <c r="C436" s="58">
        <f t="shared" ca="1" si="93"/>
        <v>3.7948225814415317</v>
      </c>
      <c r="D436" s="58">
        <f t="shared" ca="1" si="93"/>
        <v>2.8396766111922873</v>
      </c>
      <c r="E436" s="58">
        <f t="shared" ca="1" si="93"/>
        <v>6.2894846515026375</v>
      </c>
      <c r="F436" s="58">
        <f t="shared" ca="1" si="93"/>
        <v>3.9784878226251581</v>
      </c>
      <c r="G436" s="58">
        <f t="shared" ca="1" si="93"/>
        <v>1.5774472820976295</v>
      </c>
      <c r="H436" s="58">
        <f t="shared" ca="1" si="93"/>
        <v>4.889476259773458</v>
      </c>
      <c r="I436" s="58">
        <f t="shared" ca="1" si="93"/>
        <v>4.2365353437535429</v>
      </c>
      <c r="J436" s="58">
        <f t="shared" ca="1" si="93"/>
        <v>6.5053996806642926</v>
      </c>
      <c r="K436" s="58">
        <f t="shared" ca="1" si="93"/>
        <v>5.7557509048442075</v>
      </c>
      <c r="L436" s="58"/>
      <c r="M436" s="6">
        <f t="shared" ca="1" si="94"/>
        <v>17.16817678070252</v>
      </c>
      <c r="N436" s="6">
        <f t="shared" ca="1" si="94"/>
        <v>16.213030810453276</v>
      </c>
      <c r="O436" s="6">
        <f t="shared" ca="1" si="94"/>
        <v>14.047793328476146</v>
      </c>
      <c r="P436" s="6">
        <f t="shared" ca="1" si="94"/>
        <v>15.223683067532125</v>
      </c>
      <c r="Q436" s="6">
        <f t="shared" ca="1" si="94"/>
        <v>18.187620812429522</v>
      </c>
      <c r="R436" s="58"/>
      <c r="S436" s="58">
        <f t="shared" ca="1" si="84"/>
        <v>18.187620812429522</v>
      </c>
      <c r="T436" s="7">
        <f ca="1">SMALL($S$5:$S$1004,ROWS($S$5:S436))</f>
        <v>17.510419102535316</v>
      </c>
      <c r="U436" s="11">
        <f ca="1">ROWS($S$5:S436)/COUNT($S$5:$S$1004)</f>
        <v>0.432</v>
      </c>
      <c r="V436" s="8"/>
      <c r="W436" s="8"/>
      <c r="Y436" s="8"/>
      <c r="Z436" s="8"/>
      <c r="AA436" s="8"/>
      <c r="AB436" s="8"/>
      <c r="AC436" s="8"/>
      <c r="AD436" s="8"/>
      <c r="AF436" s="7"/>
      <c r="AG436" s="7"/>
      <c r="AH436" s="7"/>
      <c r="AI436" s="58"/>
      <c r="AJ436" s="7"/>
      <c r="AK436" s="7"/>
      <c r="AL436" s="59"/>
      <c r="AM436" s="59"/>
      <c r="AN436" s="59"/>
      <c r="AO436" s="59"/>
      <c r="AP436" s="59"/>
      <c r="AQ436" s="59"/>
    </row>
    <row r="437" spans="1:43" hidden="1" x14ac:dyDescent="0.25">
      <c r="A437" s="58">
        <f t="shared" ca="1" si="93"/>
        <v>2.6835111683925983</v>
      </c>
      <c r="B437" s="58">
        <f t="shared" ca="1" si="93"/>
        <v>2.9164447782674969</v>
      </c>
      <c r="C437" s="58">
        <f t="shared" ca="1" si="93"/>
        <v>1.7554700689390854</v>
      </c>
      <c r="D437" s="58">
        <f t="shared" ca="1" si="93"/>
        <v>2.8244354290640472</v>
      </c>
      <c r="E437" s="58">
        <f t="shared" ca="1" si="93"/>
        <v>5.4099157755599556</v>
      </c>
      <c r="F437" s="58">
        <f t="shared" ca="1" si="93"/>
        <v>3.3165698272311808</v>
      </c>
      <c r="G437" s="58">
        <f t="shared" ca="1" si="93"/>
        <v>1.6963388549214358</v>
      </c>
      <c r="H437" s="58">
        <f t="shared" ca="1" si="93"/>
        <v>3.4865078579002131</v>
      </c>
      <c r="I437" s="58">
        <f t="shared" ca="1" si="93"/>
        <v>4.4610251725000971</v>
      </c>
      <c r="J437" s="58">
        <f t="shared" ca="1" si="93"/>
        <v>5.5311483150597738</v>
      </c>
      <c r="K437" s="58">
        <f t="shared" ca="1" si="93"/>
        <v>3.647013833744293</v>
      </c>
      <c r="L437" s="58"/>
      <c r="M437" s="6">
        <f t="shared" ca="1" si="94"/>
        <v>11.666468407312893</v>
      </c>
      <c r="N437" s="6">
        <f t="shared" ca="1" si="94"/>
        <v>12.735433767437854</v>
      </c>
      <c r="O437" s="6">
        <f t="shared" ca="1" si="94"/>
        <v>13.857508868887226</v>
      </c>
      <c r="P437" s="6">
        <f t="shared" ca="1" si="94"/>
        <v>14.341053611743067</v>
      </c>
      <c r="Q437" s="6">
        <f t="shared" ca="1" si="94"/>
        <v>15.459882245471958</v>
      </c>
      <c r="R437" s="58"/>
      <c r="S437" s="58">
        <f t="shared" ca="1" si="84"/>
        <v>15.459882245471958</v>
      </c>
      <c r="T437" s="7">
        <f ca="1">SMALL($S$5:$S$1004,ROWS($S$5:S437))</f>
        <v>17.511204064179267</v>
      </c>
      <c r="U437" s="11">
        <f ca="1">ROWS($S$5:S437)/COUNT($S$5:$S$1004)</f>
        <v>0.433</v>
      </c>
      <c r="V437" s="8"/>
      <c r="W437" s="8"/>
      <c r="Y437" s="8"/>
      <c r="Z437" s="8"/>
      <c r="AA437" s="8"/>
      <c r="AB437" s="8"/>
      <c r="AC437" s="8"/>
      <c r="AD437" s="8"/>
      <c r="AF437" s="7"/>
      <c r="AG437" s="7"/>
      <c r="AH437" s="7"/>
      <c r="AI437" s="58"/>
      <c r="AJ437" s="7"/>
      <c r="AK437" s="7"/>
      <c r="AL437" s="59"/>
      <c r="AM437" s="59"/>
      <c r="AN437" s="59"/>
      <c r="AO437" s="59"/>
      <c r="AP437" s="59"/>
      <c r="AQ437" s="59"/>
    </row>
    <row r="438" spans="1:43" hidden="1" x14ac:dyDescent="0.25">
      <c r="A438" s="58">
        <f t="shared" ca="1" si="93"/>
        <v>3.7824099203563111</v>
      </c>
      <c r="B438" s="58">
        <f t="shared" ca="1" si="93"/>
        <v>3.3452843912997965</v>
      </c>
      <c r="C438" s="58">
        <f t="shared" ca="1" si="93"/>
        <v>3.9890139849000681</v>
      </c>
      <c r="D438" s="58">
        <f t="shared" ca="1" si="93"/>
        <v>2.8318036174408689</v>
      </c>
      <c r="E438" s="58">
        <f t="shared" ca="1" si="93"/>
        <v>4.066592346596174</v>
      </c>
      <c r="F438" s="58">
        <f t="shared" ca="1" si="93"/>
        <v>3.7731838121298211</v>
      </c>
      <c r="G438" s="58">
        <f t="shared" ca="1" si="93"/>
        <v>2.9406724078483411</v>
      </c>
      <c r="H438" s="58">
        <f t="shared" ca="1" si="93"/>
        <v>4.7981935516401579</v>
      </c>
      <c r="I438" s="58">
        <f t="shared" ca="1" si="93"/>
        <v>4.5319787127436708</v>
      </c>
      <c r="J438" s="58">
        <f t="shared" ca="1" si="93"/>
        <v>5.152715015048277</v>
      </c>
      <c r="K438" s="58">
        <f t="shared" ca="1" si="93"/>
        <v>3.3610982798166047</v>
      </c>
      <c r="L438" s="58"/>
      <c r="M438" s="6">
        <f t="shared" ca="1" si="94"/>
        <v>15.864811328152996</v>
      </c>
      <c r="N438" s="6">
        <f t="shared" ca="1" si="94"/>
        <v>14.707600960693799</v>
      </c>
      <c r="O438" s="6">
        <f t="shared" ca="1" si="94"/>
        <v>12.564591752944247</v>
      </c>
      <c r="P438" s="6">
        <f t="shared" ca="1" si="94"/>
        <v>15.011545195989893</v>
      </c>
      <c r="Q438" s="6">
        <f t="shared" ca="1" si="94"/>
        <v>15.571168569352732</v>
      </c>
      <c r="R438" s="58"/>
      <c r="S438" s="58">
        <f t="shared" ca="1" si="84"/>
        <v>15.864811328152996</v>
      </c>
      <c r="T438" s="7">
        <f ca="1">SMALL($S$5:$S$1004,ROWS($S$5:S438))</f>
        <v>17.512651946153394</v>
      </c>
      <c r="U438" s="11">
        <f ca="1">ROWS($S$5:S438)/COUNT($S$5:$S$1004)</f>
        <v>0.434</v>
      </c>
      <c r="V438" s="8"/>
      <c r="W438" s="8"/>
      <c r="Y438" s="8"/>
      <c r="Z438" s="8"/>
      <c r="AA438" s="8"/>
      <c r="AB438" s="8"/>
      <c r="AC438" s="8"/>
      <c r="AD438" s="8"/>
      <c r="AF438" s="7"/>
      <c r="AG438" s="7"/>
      <c r="AH438" s="7"/>
      <c r="AI438" s="58"/>
      <c r="AJ438" s="7"/>
      <c r="AK438" s="7"/>
      <c r="AL438" s="59"/>
      <c r="AM438" s="59"/>
      <c r="AN438" s="59"/>
      <c r="AO438" s="59"/>
      <c r="AP438" s="59"/>
      <c r="AQ438" s="59"/>
    </row>
    <row r="439" spans="1:43" hidden="1" x14ac:dyDescent="0.25">
      <c r="A439" s="58">
        <f t="shared" ca="1" si="93"/>
        <v>4.8468518477814078</v>
      </c>
      <c r="B439" s="58">
        <f t="shared" ca="1" si="93"/>
        <v>4.5150155710527198</v>
      </c>
      <c r="C439" s="58">
        <f t="shared" ca="1" si="93"/>
        <v>1.3672748635399681</v>
      </c>
      <c r="D439" s="58">
        <f t="shared" ca="1" si="93"/>
        <v>1.2062730997187376</v>
      </c>
      <c r="E439" s="58">
        <f t="shared" ca="1" si="93"/>
        <v>7.9221385525611545</v>
      </c>
      <c r="F439" s="58">
        <f t="shared" ca="1" si="93"/>
        <v>2.9388050612288272</v>
      </c>
      <c r="G439" s="58">
        <f t="shared" ca="1" si="93"/>
        <v>2.4911013100601331</v>
      </c>
      <c r="H439" s="58">
        <f t="shared" ca="1" si="93"/>
        <v>3.4652983363522627</v>
      </c>
      <c r="I439" s="58">
        <f t="shared" ca="1" si="93"/>
        <v>4.1781963240466933</v>
      </c>
      <c r="J439" s="58">
        <f t="shared" ca="1" si="93"/>
        <v>5.9072726447823243</v>
      </c>
      <c r="K439" s="58">
        <f t="shared" ca="1" si="93"/>
        <v>5.6887942930255715</v>
      </c>
      <c r="L439" s="58"/>
      <c r="M439" s="6">
        <f t="shared" ca="1" si="94"/>
        <v>14.612500666163832</v>
      </c>
      <c r="N439" s="6">
        <f t="shared" ca="1" si="94"/>
        <v>14.451498902342603</v>
      </c>
      <c r="O439" s="6">
        <f t="shared" ca="1" si="94"/>
        <v>18.344426768396197</v>
      </c>
      <c r="P439" s="6">
        <f t="shared" ca="1" si="94"/>
        <v>17.32081124935381</v>
      </c>
      <c r="Q439" s="6">
        <f t="shared" ca="1" si="94"/>
        <v>21.591246752991708</v>
      </c>
      <c r="R439" s="58"/>
      <c r="S439" s="58">
        <f t="shared" ca="1" si="84"/>
        <v>21.591246752991708</v>
      </c>
      <c r="T439" s="7">
        <f ca="1">SMALL($S$5:$S$1004,ROWS($S$5:S439))</f>
        <v>17.513170077886805</v>
      </c>
      <c r="U439" s="11">
        <f ca="1">ROWS($S$5:S439)/COUNT($S$5:$S$1004)</f>
        <v>0.435</v>
      </c>
      <c r="V439" s="8"/>
      <c r="W439" s="8"/>
      <c r="Y439" s="8"/>
      <c r="Z439" s="8"/>
      <c r="AA439" s="8"/>
      <c r="AB439" s="8"/>
      <c r="AC439" s="8"/>
      <c r="AD439" s="8"/>
      <c r="AF439" s="7"/>
      <c r="AG439" s="7"/>
      <c r="AH439" s="7"/>
      <c r="AI439" s="58"/>
      <c r="AJ439" s="7"/>
      <c r="AK439" s="7"/>
      <c r="AL439" s="59"/>
      <c r="AM439" s="59"/>
      <c r="AN439" s="59"/>
      <c r="AO439" s="59"/>
      <c r="AP439" s="59"/>
      <c r="AQ439" s="59"/>
    </row>
    <row r="440" spans="1:43" hidden="1" x14ac:dyDescent="0.25">
      <c r="A440" s="58">
        <f t="shared" ca="1" si="93"/>
        <v>4.7922647141005292</v>
      </c>
      <c r="B440" s="58">
        <f t="shared" ca="1" si="93"/>
        <v>4.8431109739558593</v>
      </c>
      <c r="C440" s="58">
        <f t="shared" ca="1" si="93"/>
        <v>1.1257455532404768</v>
      </c>
      <c r="D440" s="58">
        <f t="shared" ca="1" si="93"/>
        <v>2.3996373455024473</v>
      </c>
      <c r="E440" s="58">
        <f t="shared" ca="1" si="93"/>
        <v>7.5092114551480789</v>
      </c>
      <c r="F440" s="58">
        <f t="shared" ca="1" si="93"/>
        <v>2.3221773361239526</v>
      </c>
      <c r="G440" s="58">
        <f t="shared" ca="1" si="93"/>
        <v>1.2474501344018767</v>
      </c>
      <c r="H440" s="58">
        <f t="shared" ca="1" si="93"/>
        <v>3.3099873574451228</v>
      </c>
      <c r="I440" s="58">
        <f t="shared" ca="1" si="93"/>
        <v>3.9559140362137857</v>
      </c>
      <c r="J440" s="58">
        <f t="shared" ca="1" si="93"/>
        <v>4.4016717120251458</v>
      </c>
      <c r="K440" s="58">
        <f t="shared" ca="1" si="93"/>
        <v>5.4731195085324496</v>
      </c>
      <c r="L440" s="58"/>
      <c r="M440" s="6">
        <f t="shared" ca="1" si="94"/>
        <v>11.567132113768029</v>
      </c>
      <c r="N440" s="6">
        <f t="shared" ca="1" si="94"/>
        <v>12.841023906029999</v>
      </c>
      <c r="O440" s="6">
        <f t="shared" ca="1" si="94"/>
        <v>16.753994141129084</v>
      </c>
      <c r="P440" s="6">
        <f t="shared" ca="1" si="94"/>
        <v>16.594321854826045</v>
      </c>
      <c r="Q440" s="6">
        <f t="shared" ca="1" si="94"/>
        <v>21.135429295081511</v>
      </c>
      <c r="R440" s="58"/>
      <c r="S440" s="58">
        <f t="shared" ca="1" si="84"/>
        <v>21.135429295081511</v>
      </c>
      <c r="T440" s="7">
        <f ca="1">SMALL($S$5:$S$1004,ROWS($S$5:S440))</f>
        <v>17.520665217911557</v>
      </c>
      <c r="U440" s="11">
        <f ca="1">ROWS($S$5:S440)/COUNT($S$5:$S$1004)</f>
        <v>0.436</v>
      </c>
      <c r="V440" s="8"/>
      <c r="W440" s="8"/>
      <c r="Y440" s="8"/>
      <c r="Z440" s="8"/>
      <c r="AA440" s="8"/>
      <c r="AB440" s="8"/>
      <c r="AC440" s="8"/>
      <c r="AD440" s="8"/>
      <c r="AF440" s="7"/>
      <c r="AG440" s="7"/>
      <c r="AH440" s="7"/>
      <c r="AI440" s="58"/>
      <c r="AJ440" s="7"/>
      <c r="AK440" s="7"/>
      <c r="AL440" s="59"/>
      <c r="AM440" s="59"/>
      <c r="AN440" s="59"/>
      <c r="AO440" s="59"/>
      <c r="AP440" s="59"/>
      <c r="AQ440" s="59"/>
    </row>
    <row r="441" spans="1:43" hidden="1" x14ac:dyDescent="0.25">
      <c r="A441" s="58">
        <f t="shared" ca="1" si="93"/>
        <v>3.7026343855325887</v>
      </c>
      <c r="B441" s="58">
        <f t="shared" ca="1" si="93"/>
        <v>2.7026590781043485</v>
      </c>
      <c r="C441" s="58">
        <f t="shared" ca="1" si="93"/>
        <v>2.7993328465273715</v>
      </c>
      <c r="D441" s="58">
        <f t="shared" ca="1" si="93"/>
        <v>2.0774591466575081</v>
      </c>
      <c r="E441" s="58">
        <f t="shared" ca="1" si="93"/>
        <v>5.9190836901159027</v>
      </c>
      <c r="F441" s="58">
        <f t="shared" ca="1" si="93"/>
        <v>4.0215613998203139</v>
      </c>
      <c r="G441" s="58">
        <f t="shared" ca="1" si="93"/>
        <v>2.4004805895036632</v>
      </c>
      <c r="H441" s="58">
        <f t="shared" ca="1" si="93"/>
        <v>3.5594704891578579</v>
      </c>
      <c r="I441" s="58">
        <f t="shared" ca="1" si="93"/>
        <v>6.9931180788685978</v>
      </c>
      <c r="J441" s="58">
        <f t="shared" ca="1" si="93"/>
        <v>4.5370326520670297</v>
      </c>
      <c r="K441" s="58">
        <f t="shared" ca="1" si="93"/>
        <v>3.793080545742054</v>
      </c>
      <c r="L441" s="58"/>
      <c r="M441" s="6">
        <f t="shared" ca="1" si="94"/>
        <v>13.439480473630653</v>
      </c>
      <c r="N441" s="6">
        <f t="shared" ca="1" si="94"/>
        <v>12.717606773760791</v>
      </c>
      <c r="O441" s="6">
        <f t="shared" ca="1" si="94"/>
        <v>13.158775420287281</v>
      </c>
      <c r="P441" s="6">
        <f t="shared" ca="1" si="94"/>
        <v>17.510419102535316</v>
      </c>
      <c r="Q441" s="6">
        <f t="shared" ca="1" si="94"/>
        <v>15.974293803120164</v>
      </c>
      <c r="R441" s="58"/>
      <c r="S441" s="58">
        <f t="shared" ca="1" si="84"/>
        <v>17.510419102535316</v>
      </c>
      <c r="T441" s="7">
        <f ca="1">SMALL($S$5:$S$1004,ROWS($S$5:S441))</f>
        <v>17.521776412768595</v>
      </c>
      <c r="U441" s="11">
        <f ca="1">ROWS($S$5:S441)/COUNT($S$5:$S$1004)</f>
        <v>0.437</v>
      </c>
      <c r="V441" s="8"/>
      <c r="W441" s="8"/>
      <c r="Y441" s="8"/>
      <c r="Z441" s="8"/>
      <c r="AA441" s="8"/>
      <c r="AB441" s="8"/>
      <c r="AC441" s="8"/>
      <c r="AD441" s="8"/>
      <c r="AF441" s="7"/>
      <c r="AG441" s="7"/>
      <c r="AH441" s="7"/>
      <c r="AI441" s="58"/>
      <c r="AJ441" s="7"/>
      <c r="AK441" s="7"/>
      <c r="AL441" s="59"/>
      <c r="AM441" s="59"/>
      <c r="AN441" s="59"/>
      <c r="AO441" s="59"/>
      <c r="AP441" s="59"/>
      <c r="AQ441" s="59"/>
    </row>
    <row r="442" spans="1:43" hidden="1" x14ac:dyDescent="0.25">
      <c r="A442" s="58">
        <f t="shared" ca="1" si="93"/>
        <v>2.8940069313772967</v>
      </c>
      <c r="B442" s="58">
        <f t="shared" ca="1" si="93"/>
        <v>2.1652924950533343</v>
      </c>
      <c r="C442" s="58">
        <f t="shared" ca="1" si="93"/>
        <v>4.5886894236386695</v>
      </c>
      <c r="D442" s="58">
        <f t="shared" ca="1" si="93"/>
        <v>1.3900546082223246</v>
      </c>
      <c r="E442" s="58">
        <f t="shared" ca="1" si="93"/>
        <v>4.5455093823586541</v>
      </c>
      <c r="F442" s="58">
        <f t="shared" ca="1" si="93"/>
        <v>4.7230976818835302</v>
      </c>
      <c r="G442" s="58">
        <f t="shared" ca="1" si="93"/>
        <v>1.558276619829924</v>
      </c>
      <c r="H442" s="58">
        <f t="shared" ca="1" si="93"/>
        <v>3.419196038466199</v>
      </c>
      <c r="I442" s="58">
        <f t="shared" ca="1" si="93"/>
        <v>3.414848088851381</v>
      </c>
      <c r="J442" s="58">
        <f t="shared" ca="1" si="93"/>
        <v>4.7283872088163985</v>
      </c>
      <c r="K442" s="58">
        <f t="shared" ca="1" si="93"/>
        <v>5.5228445561488115</v>
      </c>
      <c r="L442" s="58"/>
      <c r="M442" s="6">
        <f t="shared" ca="1" si="94"/>
        <v>13.769360183662288</v>
      </c>
      <c r="N442" s="6">
        <f t="shared" ca="1" si="94"/>
        <v>10.570725368245943</v>
      </c>
      <c r="O442" s="6">
        <f t="shared" ca="1" si="94"/>
        <v>11.439189086228387</v>
      </c>
      <c r="P442" s="6">
        <f t="shared" ca="1" si="94"/>
        <v>15.826082821937057</v>
      </c>
      <c r="Q442" s="6">
        <f t="shared" ca="1" si="94"/>
        <v>15.652842472026999</v>
      </c>
      <c r="R442" s="58"/>
      <c r="S442" s="58">
        <f t="shared" ca="1" si="84"/>
        <v>15.826082821937057</v>
      </c>
      <c r="T442" s="7">
        <f ca="1">SMALL($S$5:$S$1004,ROWS($S$5:S442))</f>
        <v>17.528828008941492</v>
      </c>
      <c r="U442" s="11">
        <f ca="1">ROWS($S$5:S442)/COUNT($S$5:$S$1004)</f>
        <v>0.438</v>
      </c>
      <c r="V442" s="8"/>
      <c r="W442" s="8"/>
      <c r="Y442" s="8"/>
      <c r="Z442" s="8"/>
      <c r="AA442" s="8"/>
      <c r="AB442" s="8"/>
      <c r="AC442" s="8"/>
      <c r="AD442" s="8"/>
      <c r="AF442" s="7"/>
      <c r="AG442" s="7"/>
      <c r="AH442" s="7"/>
      <c r="AI442" s="58"/>
      <c r="AJ442" s="7"/>
      <c r="AK442" s="7"/>
      <c r="AL442" s="59"/>
      <c r="AM442" s="59"/>
      <c r="AN442" s="59"/>
      <c r="AO442" s="59"/>
      <c r="AP442" s="59"/>
      <c r="AQ442" s="59"/>
    </row>
    <row r="443" spans="1:43" hidden="1" x14ac:dyDescent="0.25">
      <c r="A443" s="58">
        <f t="shared" ca="1" si="93"/>
        <v>5.624627351154297</v>
      </c>
      <c r="B443" s="58">
        <f t="shared" ca="1" si="93"/>
        <v>2.3197058769025283</v>
      </c>
      <c r="C443" s="58">
        <f t="shared" ca="1" si="93"/>
        <v>3.0946371480029295</v>
      </c>
      <c r="D443" s="58">
        <f t="shared" ca="1" si="93"/>
        <v>1.2708723483959643</v>
      </c>
      <c r="E443" s="58">
        <f t="shared" ca="1" si="93"/>
        <v>6.5797363184397373</v>
      </c>
      <c r="F443" s="58">
        <f t="shared" ca="1" si="93"/>
        <v>3.1857802209646779</v>
      </c>
      <c r="G443" s="58">
        <f t="shared" ca="1" si="93"/>
        <v>2.9225226828068749</v>
      </c>
      <c r="H443" s="58">
        <f t="shared" ca="1" si="93"/>
        <v>4.5407618668390999</v>
      </c>
      <c r="I443" s="58">
        <f t="shared" ca="1" si="93"/>
        <v>4.8203182767478765</v>
      </c>
      <c r="J443" s="58">
        <f t="shared" ca="1" si="93"/>
        <v>4.4950826443265601</v>
      </c>
      <c r="K443" s="58">
        <f t="shared" ca="1" si="93"/>
        <v>3.6204314068987991</v>
      </c>
      <c r="L443" s="58"/>
      <c r="M443" s="6">
        <f t="shared" ca="1" si="94"/>
        <v>16.136869826290663</v>
      </c>
      <c r="N443" s="6">
        <f t="shared" ca="1" si="94"/>
        <v>14.313105026683695</v>
      </c>
      <c r="O443" s="6">
        <f t="shared" ca="1" si="94"/>
        <v>13.394524839668826</v>
      </c>
      <c r="P443" s="6">
        <f t="shared" ca="1" si="94"/>
        <v>13.946235781513881</v>
      </c>
      <c r="Q443" s="6">
        <f t="shared" ca="1" si="94"/>
        <v>17.060635469080164</v>
      </c>
      <c r="R443" s="58"/>
      <c r="S443" s="58">
        <f t="shared" ca="1" si="84"/>
        <v>17.060635469080164</v>
      </c>
      <c r="T443" s="7">
        <f ca="1">SMALL($S$5:$S$1004,ROWS($S$5:S443))</f>
        <v>17.53098681857216</v>
      </c>
      <c r="U443" s="11">
        <f ca="1">ROWS($S$5:S443)/COUNT($S$5:$S$1004)</f>
        <v>0.439</v>
      </c>
      <c r="V443" s="8"/>
      <c r="W443" s="8"/>
      <c r="Y443" s="8"/>
      <c r="Z443" s="8"/>
      <c r="AA443" s="8"/>
      <c r="AB443" s="8"/>
      <c r="AC443" s="8"/>
      <c r="AD443" s="8"/>
      <c r="AF443" s="7"/>
      <c r="AG443" s="7"/>
      <c r="AH443" s="7"/>
      <c r="AI443" s="58"/>
      <c r="AJ443" s="7"/>
      <c r="AK443" s="7"/>
      <c r="AL443" s="59"/>
      <c r="AM443" s="59"/>
      <c r="AN443" s="59"/>
      <c r="AO443" s="59"/>
      <c r="AP443" s="59"/>
      <c r="AQ443" s="59"/>
    </row>
    <row r="444" spans="1:43" hidden="1" x14ac:dyDescent="0.25">
      <c r="A444" s="58">
        <f t="shared" ca="1" si="93"/>
        <v>3.9819982253300044</v>
      </c>
      <c r="B444" s="58">
        <f t="shared" ca="1" si="93"/>
        <v>4.1646326205581143</v>
      </c>
      <c r="C444" s="58">
        <f t="shared" ca="1" si="93"/>
        <v>1.4496200608695644</v>
      </c>
      <c r="D444" s="58">
        <f t="shared" ca="1" si="93"/>
        <v>1.836122295760491</v>
      </c>
      <c r="E444" s="58">
        <f t="shared" ca="1" si="93"/>
        <v>6.7178233533306102</v>
      </c>
      <c r="F444" s="58">
        <f t="shared" ca="1" si="93"/>
        <v>4.0956573843221662</v>
      </c>
      <c r="G444" s="58">
        <f t="shared" ca="1" si="93"/>
        <v>1.6858101351390604</v>
      </c>
      <c r="H444" s="58">
        <f t="shared" ca="1" si="93"/>
        <v>4.95553056121358</v>
      </c>
      <c r="I444" s="58">
        <f t="shared" ca="1" si="93"/>
        <v>3.7160996541456259</v>
      </c>
      <c r="J444" s="58">
        <f t="shared" ca="1" si="93"/>
        <v>5.4535323532364366</v>
      </c>
      <c r="K444" s="58">
        <f t="shared" ca="1" si="93"/>
        <v>4.4388424899477492</v>
      </c>
      <c r="L444" s="58"/>
      <c r="M444" s="6">
        <f t="shared" ca="1" si="94"/>
        <v>12.570960774575067</v>
      </c>
      <c r="N444" s="6">
        <f t="shared" ca="1" si="94"/>
        <v>12.957463009465993</v>
      </c>
      <c r="O444" s="6">
        <f t="shared" ca="1" si="94"/>
        <v>16.335988327125161</v>
      </c>
      <c r="P444" s="6">
        <f t="shared" ca="1" si="94"/>
        <v>16.415232148973658</v>
      </c>
      <c r="Q444" s="6">
        <f t="shared" ca="1" si="94"/>
        <v>20.276829025050056</v>
      </c>
      <c r="R444" s="58"/>
      <c r="S444" s="58">
        <f t="shared" ca="1" si="84"/>
        <v>20.276829025050056</v>
      </c>
      <c r="T444" s="7">
        <f ca="1">SMALL($S$5:$S$1004,ROWS($S$5:S444))</f>
        <v>17.534908694016458</v>
      </c>
      <c r="U444" s="11">
        <f ca="1">ROWS($S$5:S444)/COUNT($S$5:$S$1004)</f>
        <v>0.44</v>
      </c>
      <c r="V444" s="8"/>
      <c r="W444" s="8"/>
      <c r="Y444" s="8"/>
      <c r="Z444" s="8"/>
      <c r="AA444" s="8"/>
      <c r="AB444" s="8"/>
      <c r="AC444" s="8"/>
      <c r="AD444" s="8"/>
      <c r="AF444" s="7"/>
      <c r="AG444" s="7"/>
      <c r="AH444" s="7"/>
      <c r="AI444" s="58"/>
      <c r="AJ444" s="7"/>
      <c r="AK444" s="7"/>
      <c r="AL444" s="59"/>
      <c r="AM444" s="59"/>
      <c r="AN444" s="59"/>
      <c r="AO444" s="59"/>
      <c r="AP444" s="59"/>
      <c r="AQ444" s="59"/>
    </row>
    <row r="445" spans="1:43" hidden="1" x14ac:dyDescent="0.25">
      <c r="A445" s="58">
        <f t="shared" ref="A445:K454" ca="1" si="95">A$2+(A$3-A$2)*RAND()</f>
        <v>2.0167084290115178</v>
      </c>
      <c r="B445" s="58">
        <f t="shared" ca="1" si="95"/>
        <v>3.5843087774680105</v>
      </c>
      <c r="C445" s="58">
        <f t="shared" ca="1" si="95"/>
        <v>2.4270670958338707</v>
      </c>
      <c r="D445" s="58">
        <f t="shared" ca="1" si="95"/>
        <v>1.5451566822441221</v>
      </c>
      <c r="E445" s="58">
        <f t="shared" ca="1" si="95"/>
        <v>7.7869873563495462</v>
      </c>
      <c r="F445" s="58">
        <f t="shared" ca="1" si="95"/>
        <v>5.6372791600505074</v>
      </c>
      <c r="G445" s="58">
        <f t="shared" ca="1" si="95"/>
        <v>2.8875215602976558</v>
      </c>
      <c r="H445" s="58">
        <f t="shared" ca="1" si="95"/>
        <v>5.4311799504895406</v>
      </c>
      <c r="I445" s="58">
        <f t="shared" ca="1" si="95"/>
        <v>4.0020977107391991</v>
      </c>
      <c r="J445" s="58">
        <f t="shared" ca="1" si="95"/>
        <v>7.0073130584805927</v>
      </c>
      <c r="K445" s="58">
        <f t="shared" ca="1" si="95"/>
        <v>3.8873267930426914</v>
      </c>
      <c r="L445" s="58"/>
      <c r="M445" s="6">
        <f t="shared" ref="M445:Q454" ca="1" si="96">SUMIF(M$4,"*"&amp;$A$4&amp;"*",$A445)+SUMIF(M$4,"*"&amp;$B$4&amp;"*",$B445)+SUMIF(M$4,"*"&amp;$C$4&amp;"*",$C445)+SUMIF(M$4,"*"&amp;$D$4&amp;"*",$D445)+SUMIF(M$4,"*"&amp;$E$4&amp;"*",$E445)+SUMIF(M$4,"*"&amp;$F$4&amp;"*",$F445)+SUMIF(M$4,"*"&amp;$G$4&amp;"*",$G445)+SUMIF(M$4,"*"&amp;$H$4&amp;"*",$H445)+SUMIF(M$4,"*"&amp;$I$4&amp;"*",$I445)+SUMIF(M$4,"*"&amp;$J$4&amp;"*",$J445)+SUMIF(M$4,"*"&amp;$K$4&amp;"*",$K445)</f>
        <v>14.338610143623637</v>
      </c>
      <c r="N445" s="6">
        <f t="shared" ca="1" si="96"/>
        <v>13.456699730033888</v>
      </c>
      <c r="O445" s="6">
        <f t="shared" ca="1" si="96"/>
        <v>18.37860919229815</v>
      </c>
      <c r="P445" s="6">
        <f t="shared" ca="1" si="96"/>
        <v>17.11101244130041</v>
      </c>
      <c r="Q445" s="6">
        <f t="shared" ca="1" si="96"/>
        <v>20.689802877349791</v>
      </c>
      <c r="R445" s="58"/>
      <c r="S445" s="58">
        <f t="shared" ca="1" si="84"/>
        <v>20.689802877349791</v>
      </c>
      <c r="T445" s="7">
        <f ca="1">SMALL($S$5:$S$1004,ROWS($S$5:S445))</f>
        <v>17.537965177494705</v>
      </c>
      <c r="U445" s="11">
        <f ca="1">ROWS($S$5:S445)/COUNT($S$5:$S$1004)</f>
        <v>0.441</v>
      </c>
      <c r="V445" s="8"/>
      <c r="W445" s="8"/>
      <c r="Y445" s="8"/>
      <c r="Z445" s="8"/>
      <c r="AA445" s="8"/>
      <c r="AB445" s="8"/>
      <c r="AC445" s="8"/>
      <c r="AD445" s="8"/>
      <c r="AF445" s="7"/>
      <c r="AG445" s="7"/>
      <c r="AH445" s="7"/>
      <c r="AI445" s="58"/>
      <c r="AJ445" s="7"/>
      <c r="AK445" s="7"/>
      <c r="AL445" s="59"/>
      <c r="AM445" s="59"/>
      <c r="AN445" s="59"/>
      <c r="AO445" s="59"/>
      <c r="AP445" s="59"/>
      <c r="AQ445" s="59"/>
    </row>
    <row r="446" spans="1:43" hidden="1" x14ac:dyDescent="0.25">
      <c r="A446" s="58">
        <f t="shared" ca="1" si="95"/>
        <v>2.0993258362238709</v>
      </c>
      <c r="B446" s="58">
        <f t="shared" ca="1" si="95"/>
        <v>4.6279139929194786</v>
      </c>
      <c r="C446" s="58">
        <f t="shared" ca="1" si="95"/>
        <v>2.8022485003505411</v>
      </c>
      <c r="D446" s="58">
        <f t="shared" ca="1" si="95"/>
        <v>1.0547603293260797</v>
      </c>
      <c r="E446" s="58">
        <f t="shared" ca="1" si="95"/>
        <v>5.4018127122023731</v>
      </c>
      <c r="F446" s="58">
        <f t="shared" ca="1" si="95"/>
        <v>2.2743641680248938</v>
      </c>
      <c r="G446" s="58">
        <f t="shared" ca="1" si="95"/>
        <v>1.7242927055761263</v>
      </c>
      <c r="H446" s="58">
        <f t="shared" ca="1" si="95"/>
        <v>4.3507928528220017</v>
      </c>
      <c r="I446" s="58">
        <f t="shared" ca="1" si="95"/>
        <v>3.1767990048538222</v>
      </c>
      <c r="J446" s="58">
        <f t="shared" ca="1" si="95"/>
        <v>5.1380632188741924</v>
      </c>
      <c r="K446" s="58">
        <f t="shared" ca="1" si="95"/>
        <v>4.9372973896751393</v>
      </c>
      <c r="L446" s="58"/>
      <c r="M446" s="6">
        <f t="shared" ca="1" si="96"/>
        <v>11.763930261024731</v>
      </c>
      <c r="N446" s="6">
        <f t="shared" ca="1" si="96"/>
        <v>10.016442090000268</v>
      </c>
      <c r="O446" s="6">
        <f t="shared" ca="1" si="96"/>
        <v>15.167789923996045</v>
      </c>
      <c r="P446" s="6">
        <f t="shared" ca="1" si="96"/>
        <v>15.016374555473334</v>
      </c>
      <c r="Q446" s="6">
        <f t="shared" ca="1" si="96"/>
        <v>19.317816947618994</v>
      </c>
      <c r="R446" s="58"/>
      <c r="S446" s="58">
        <f t="shared" ca="1" si="84"/>
        <v>19.317816947618994</v>
      </c>
      <c r="T446" s="7">
        <f ca="1">SMALL($S$5:$S$1004,ROWS($S$5:S446))</f>
        <v>17.541574620532266</v>
      </c>
      <c r="U446" s="11">
        <f ca="1">ROWS($S$5:S446)/COUNT($S$5:$S$1004)</f>
        <v>0.442</v>
      </c>
      <c r="V446" s="8"/>
      <c r="W446" s="8"/>
      <c r="Y446" s="8"/>
      <c r="Z446" s="8"/>
      <c r="AA446" s="8"/>
      <c r="AB446" s="8"/>
      <c r="AC446" s="8"/>
      <c r="AD446" s="8"/>
      <c r="AF446" s="7"/>
      <c r="AG446" s="7"/>
      <c r="AH446" s="7"/>
      <c r="AI446" s="58"/>
      <c r="AJ446" s="7"/>
      <c r="AK446" s="7"/>
      <c r="AL446" s="59"/>
      <c r="AM446" s="59"/>
      <c r="AN446" s="59"/>
      <c r="AO446" s="59"/>
      <c r="AP446" s="59"/>
      <c r="AQ446" s="59"/>
    </row>
    <row r="447" spans="1:43" hidden="1" x14ac:dyDescent="0.25">
      <c r="A447" s="58">
        <f t="shared" ca="1" si="95"/>
        <v>4.9081169007118337</v>
      </c>
      <c r="B447" s="58">
        <f t="shared" ca="1" si="95"/>
        <v>4.8410503512605629</v>
      </c>
      <c r="C447" s="58">
        <f t="shared" ca="1" si="95"/>
        <v>2.6861848692690451</v>
      </c>
      <c r="D447" s="58">
        <f t="shared" ca="1" si="95"/>
        <v>1.4891253327211604</v>
      </c>
      <c r="E447" s="58">
        <f t="shared" ca="1" si="95"/>
        <v>5.6433958424357842</v>
      </c>
      <c r="F447" s="58">
        <f t="shared" ca="1" si="95"/>
        <v>4.3310041946031941</v>
      </c>
      <c r="G447" s="58">
        <f t="shared" ca="1" si="95"/>
        <v>2.7771064716075955</v>
      </c>
      <c r="H447" s="58">
        <f t="shared" ca="1" si="95"/>
        <v>2.7383768127253285</v>
      </c>
      <c r="I447" s="58">
        <f t="shared" ca="1" si="95"/>
        <v>4.0118873461276454</v>
      </c>
      <c r="J447" s="58">
        <f t="shared" ca="1" si="95"/>
        <v>6.6782589803665644</v>
      </c>
      <c r="K447" s="58">
        <f t="shared" ca="1" si="95"/>
        <v>3.1607696521104276</v>
      </c>
      <c r="L447" s="58"/>
      <c r="M447" s="6">
        <f t="shared" ca="1" si="96"/>
        <v>17.04966722195504</v>
      </c>
      <c r="N447" s="6">
        <f t="shared" ca="1" si="96"/>
        <v>15.852607685407154</v>
      </c>
      <c r="O447" s="6">
        <f t="shared" ca="1" si="96"/>
        <v>17.162705174062911</v>
      </c>
      <c r="P447" s="6">
        <f t="shared" ca="1" si="96"/>
        <v>16.34471154410183</v>
      </c>
      <c r="Q447" s="6">
        <f t="shared" ca="1" si="96"/>
        <v>16.383592658532102</v>
      </c>
      <c r="R447" s="58"/>
      <c r="S447" s="58">
        <f t="shared" ca="1" si="84"/>
        <v>17.162705174062911</v>
      </c>
      <c r="T447" s="7">
        <f ca="1">SMALL($S$5:$S$1004,ROWS($S$5:S447))</f>
        <v>17.542404990669489</v>
      </c>
      <c r="U447" s="11">
        <f ca="1">ROWS($S$5:S447)/COUNT($S$5:$S$1004)</f>
        <v>0.443</v>
      </c>
      <c r="V447" s="8"/>
      <c r="W447" s="8"/>
      <c r="Y447" s="8"/>
      <c r="Z447" s="8"/>
      <c r="AA447" s="8"/>
      <c r="AB447" s="8"/>
      <c r="AC447" s="8"/>
      <c r="AD447" s="8"/>
      <c r="AF447" s="7"/>
      <c r="AG447" s="7"/>
      <c r="AH447" s="7"/>
      <c r="AI447" s="58"/>
      <c r="AJ447" s="7"/>
      <c r="AK447" s="7"/>
      <c r="AL447" s="59"/>
      <c r="AM447" s="59"/>
      <c r="AN447" s="59"/>
      <c r="AO447" s="59"/>
      <c r="AP447" s="59"/>
      <c r="AQ447" s="59"/>
    </row>
    <row r="448" spans="1:43" hidden="1" x14ac:dyDescent="0.25">
      <c r="A448" s="58">
        <f t="shared" ca="1" si="95"/>
        <v>2.2849027711951959</v>
      </c>
      <c r="B448" s="58">
        <f t="shared" ca="1" si="95"/>
        <v>1.4807879168448537</v>
      </c>
      <c r="C448" s="58">
        <f t="shared" ca="1" si="95"/>
        <v>1.739101583898393</v>
      </c>
      <c r="D448" s="58">
        <f t="shared" ca="1" si="95"/>
        <v>2.6667727036441784</v>
      </c>
      <c r="E448" s="58">
        <f t="shared" ca="1" si="95"/>
        <v>6.376706044495716</v>
      </c>
      <c r="F448" s="58">
        <f t="shared" ca="1" si="95"/>
        <v>2.8490992484206243</v>
      </c>
      <c r="G448" s="58">
        <f t="shared" ca="1" si="95"/>
        <v>0.65029798367201175</v>
      </c>
      <c r="H448" s="58">
        <f t="shared" ca="1" si="95"/>
        <v>3.5165392645974172</v>
      </c>
      <c r="I448" s="58">
        <f t="shared" ca="1" si="95"/>
        <v>4.4151586777231326</v>
      </c>
      <c r="J448" s="58">
        <f t="shared" ca="1" si="95"/>
        <v>6.7765181743428275</v>
      </c>
      <c r="K448" s="58">
        <f t="shared" ca="1" si="95"/>
        <v>3.0548853363837258</v>
      </c>
      <c r="L448" s="58"/>
      <c r="M448" s="6">
        <f t="shared" ca="1" si="96"/>
        <v>11.450820513108429</v>
      </c>
      <c r="N448" s="6">
        <f t="shared" ca="1" si="96"/>
        <v>12.378491632854214</v>
      </c>
      <c r="O448" s="6">
        <f t="shared" ca="1" si="96"/>
        <v>14.634012135683397</v>
      </c>
      <c r="P448" s="6">
        <f t="shared" ca="1" si="96"/>
        <v>11.799931179372336</v>
      </c>
      <c r="Q448" s="6">
        <f t="shared" ca="1" si="96"/>
        <v>14.428918562321712</v>
      </c>
      <c r="R448" s="58"/>
      <c r="S448" s="58">
        <f t="shared" ca="1" si="84"/>
        <v>14.634012135683397</v>
      </c>
      <c r="T448" s="7">
        <f ca="1">SMALL($S$5:$S$1004,ROWS($S$5:S448))</f>
        <v>17.542553045035035</v>
      </c>
      <c r="U448" s="11">
        <f ca="1">ROWS($S$5:S448)/COUNT($S$5:$S$1004)</f>
        <v>0.44400000000000001</v>
      </c>
      <c r="V448" s="8"/>
      <c r="W448" s="8"/>
      <c r="Y448" s="8"/>
      <c r="Z448" s="8"/>
      <c r="AA448" s="8"/>
      <c r="AB448" s="8"/>
      <c r="AC448" s="8"/>
      <c r="AD448" s="8"/>
      <c r="AF448" s="7"/>
      <c r="AG448" s="7"/>
      <c r="AH448" s="7"/>
      <c r="AI448" s="58"/>
      <c r="AJ448" s="7"/>
      <c r="AK448" s="7"/>
      <c r="AL448" s="59"/>
      <c r="AM448" s="59"/>
      <c r="AN448" s="59"/>
      <c r="AO448" s="59"/>
      <c r="AP448" s="59"/>
      <c r="AQ448" s="59"/>
    </row>
    <row r="449" spans="1:43" hidden="1" x14ac:dyDescent="0.25">
      <c r="A449" s="58">
        <f t="shared" ca="1" si="95"/>
        <v>2.3975559005129767</v>
      </c>
      <c r="B449" s="58">
        <f t="shared" ca="1" si="95"/>
        <v>3.2126560912428328</v>
      </c>
      <c r="C449" s="58">
        <f t="shared" ca="1" si="95"/>
        <v>4.9459381575219066</v>
      </c>
      <c r="D449" s="58">
        <f t="shared" ca="1" si="95"/>
        <v>1.7591728301727607</v>
      </c>
      <c r="E449" s="58">
        <f t="shared" ca="1" si="95"/>
        <v>4.3348924811927176</v>
      </c>
      <c r="F449" s="58">
        <f t="shared" ca="1" si="95"/>
        <v>3.9690330128632674</v>
      </c>
      <c r="G449" s="58">
        <f t="shared" ca="1" si="95"/>
        <v>2.0627522431007934</v>
      </c>
      <c r="H449" s="58">
        <f t="shared" ca="1" si="95"/>
        <v>2.2356480713700275</v>
      </c>
      <c r="I449" s="58">
        <f t="shared" ca="1" si="95"/>
        <v>4.7048990301758931</v>
      </c>
      <c r="J449" s="58">
        <f t="shared" ca="1" si="95"/>
        <v>4.4710678565294248</v>
      </c>
      <c r="K449" s="58">
        <f t="shared" ca="1" si="95"/>
        <v>2.047713937831007</v>
      </c>
      <c r="L449" s="58"/>
      <c r="M449" s="6">
        <f t="shared" ca="1" si="96"/>
        <v>13.877314157665102</v>
      </c>
      <c r="N449" s="6">
        <f t="shared" ca="1" si="96"/>
        <v>10.690548830315954</v>
      </c>
      <c r="O449" s="6">
        <f t="shared" ca="1" si="96"/>
        <v>12.018616428964975</v>
      </c>
      <c r="P449" s="6">
        <f t="shared" ca="1" si="96"/>
        <v>13.934302072113001</v>
      </c>
      <c r="Q449" s="6">
        <f t="shared" ca="1" si="96"/>
        <v>11.830910581636585</v>
      </c>
      <c r="R449" s="58"/>
      <c r="S449" s="58">
        <f t="shared" ca="1" si="84"/>
        <v>13.934302072113001</v>
      </c>
      <c r="T449" s="7">
        <f ca="1">SMALL($S$5:$S$1004,ROWS($S$5:S449))</f>
        <v>17.547239953967065</v>
      </c>
      <c r="U449" s="11">
        <f ca="1">ROWS($S$5:S449)/COUNT($S$5:$S$1004)</f>
        <v>0.44500000000000001</v>
      </c>
      <c r="V449" s="8"/>
      <c r="W449" s="8"/>
      <c r="Y449" s="8"/>
      <c r="Z449" s="8"/>
      <c r="AA449" s="8"/>
      <c r="AB449" s="8"/>
      <c r="AC449" s="8"/>
      <c r="AD449" s="8"/>
      <c r="AF449" s="7"/>
      <c r="AG449" s="7"/>
      <c r="AH449" s="7"/>
      <c r="AI449" s="58"/>
      <c r="AJ449" s="7"/>
      <c r="AK449" s="7"/>
      <c r="AL449" s="59"/>
      <c r="AM449" s="59"/>
      <c r="AN449" s="59"/>
      <c r="AO449" s="59"/>
      <c r="AP449" s="59"/>
      <c r="AQ449" s="59"/>
    </row>
    <row r="450" spans="1:43" hidden="1" x14ac:dyDescent="0.25">
      <c r="A450" s="58">
        <f t="shared" ca="1" si="95"/>
        <v>4.0722214330852564</v>
      </c>
      <c r="B450" s="58">
        <f t="shared" ca="1" si="95"/>
        <v>3.5313343831233266</v>
      </c>
      <c r="C450" s="58">
        <f t="shared" ca="1" si="95"/>
        <v>4.7304879379623745</v>
      </c>
      <c r="D450" s="58">
        <f t="shared" ca="1" si="95"/>
        <v>2.2003255386976353</v>
      </c>
      <c r="E450" s="58">
        <f t="shared" ca="1" si="95"/>
        <v>7.2604730364054628</v>
      </c>
      <c r="F450" s="58">
        <f t="shared" ca="1" si="95"/>
        <v>5.681175002316774</v>
      </c>
      <c r="G450" s="58">
        <f t="shared" ca="1" si="95"/>
        <v>2.3959514420606345</v>
      </c>
      <c r="H450" s="58">
        <f t="shared" ca="1" si="95"/>
        <v>4.0312475354116835</v>
      </c>
      <c r="I450" s="58">
        <f t="shared" ca="1" si="95"/>
        <v>5.9791376305663402</v>
      </c>
      <c r="J450" s="58">
        <f t="shared" ca="1" si="95"/>
        <v>5.9172941734942199</v>
      </c>
      <c r="K450" s="58">
        <f t="shared" ca="1" si="95"/>
        <v>3.8823216177391413</v>
      </c>
      <c r="L450" s="58"/>
      <c r="M450" s="6">
        <f t="shared" ca="1" si="96"/>
        <v>17.115954986602485</v>
      </c>
      <c r="N450" s="6">
        <f t="shared" ca="1" si="96"/>
        <v>14.585792587337746</v>
      </c>
      <c r="O450" s="6">
        <f t="shared" ca="1" si="96"/>
        <v>16.709101593023007</v>
      </c>
      <c r="P450" s="6">
        <f t="shared" ca="1" si="96"/>
        <v>19.073968633745583</v>
      </c>
      <c r="Q450" s="6">
        <f t="shared" ca="1" si="96"/>
        <v>18.705376572679615</v>
      </c>
      <c r="R450" s="58"/>
      <c r="S450" s="58">
        <f t="shared" ca="1" si="84"/>
        <v>19.073968633745583</v>
      </c>
      <c r="T450" s="7">
        <f ca="1">SMALL($S$5:$S$1004,ROWS($S$5:S450))</f>
        <v>17.567646531601724</v>
      </c>
      <c r="U450" s="11">
        <f ca="1">ROWS($S$5:S450)/COUNT($S$5:$S$1004)</f>
        <v>0.44600000000000001</v>
      </c>
      <c r="V450" s="8"/>
      <c r="W450" s="8"/>
      <c r="Y450" s="8"/>
      <c r="Z450" s="8"/>
      <c r="AA450" s="8"/>
      <c r="AB450" s="8"/>
      <c r="AC450" s="8"/>
      <c r="AD450" s="8"/>
      <c r="AF450" s="7"/>
      <c r="AG450" s="7"/>
      <c r="AH450" s="7"/>
      <c r="AI450" s="58"/>
      <c r="AJ450" s="7"/>
      <c r="AK450" s="7"/>
      <c r="AL450" s="59"/>
      <c r="AM450" s="59"/>
      <c r="AN450" s="59"/>
      <c r="AO450" s="59"/>
      <c r="AP450" s="59"/>
      <c r="AQ450" s="59"/>
    </row>
    <row r="451" spans="1:43" hidden="1" x14ac:dyDescent="0.25">
      <c r="A451" s="58">
        <f t="shared" ca="1" si="95"/>
        <v>5.9607733387021753</v>
      </c>
      <c r="B451" s="58">
        <f t="shared" ca="1" si="95"/>
        <v>2.7489153998494391</v>
      </c>
      <c r="C451" s="58">
        <f t="shared" ca="1" si="95"/>
        <v>1.64983163422486</v>
      </c>
      <c r="D451" s="58">
        <f t="shared" ca="1" si="95"/>
        <v>1.5643971349472712</v>
      </c>
      <c r="E451" s="58">
        <f t="shared" ca="1" si="95"/>
        <v>4.6393089946274557</v>
      </c>
      <c r="F451" s="58">
        <f t="shared" ca="1" si="95"/>
        <v>4.5708314185158105</v>
      </c>
      <c r="G451" s="58">
        <f t="shared" ca="1" si="95"/>
        <v>2.4814046652603228</v>
      </c>
      <c r="H451" s="58">
        <f t="shared" ca="1" si="95"/>
        <v>2.096186267956202</v>
      </c>
      <c r="I451" s="58">
        <f t="shared" ca="1" si="95"/>
        <v>4.7711147058358332</v>
      </c>
      <c r="J451" s="58">
        <f t="shared" ca="1" si="95"/>
        <v>7.8445794492681884</v>
      </c>
      <c r="K451" s="58">
        <f t="shared" ca="1" si="95"/>
        <v>4.6539853192991503</v>
      </c>
      <c r="L451" s="58"/>
      <c r="M451" s="6">
        <f t="shared" ca="1" si="96"/>
        <v>17.936589087455545</v>
      </c>
      <c r="N451" s="6">
        <f t="shared" ca="1" si="96"/>
        <v>17.851154588177955</v>
      </c>
      <c r="O451" s="6">
        <f t="shared" ca="1" si="96"/>
        <v>15.232803843745083</v>
      </c>
      <c r="P451" s="6">
        <f t="shared" ca="1" si="96"/>
        <v>16.744846843500234</v>
      </c>
      <c r="Q451" s="6">
        <f t="shared" ca="1" si="96"/>
        <v>14.138395981732248</v>
      </c>
      <c r="R451" s="58"/>
      <c r="S451" s="58">
        <f t="shared" ca="1" si="84"/>
        <v>17.936589087455545</v>
      </c>
      <c r="T451" s="7">
        <f ca="1">SMALL($S$5:$S$1004,ROWS($S$5:S451))</f>
        <v>17.577772228778983</v>
      </c>
      <c r="U451" s="11">
        <f ca="1">ROWS($S$5:S451)/COUNT($S$5:$S$1004)</f>
        <v>0.44700000000000001</v>
      </c>
      <c r="V451" s="8"/>
      <c r="W451" s="8"/>
      <c r="Y451" s="8"/>
      <c r="Z451" s="8"/>
      <c r="AA451" s="8"/>
      <c r="AB451" s="8"/>
      <c r="AC451" s="8"/>
      <c r="AD451" s="8"/>
      <c r="AF451" s="7"/>
      <c r="AG451" s="7"/>
      <c r="AH451" s="7"/>
      <c r="AI451" s="58"/>
      <c r="AJ451" s="7"/>
      <c r="AK451" s="7"/>
      <c r="AL451" s="59"/>
      <c r="AM451" s="59"/>
      <c r="AN451" s="59"/>
      <c r="AO451" s="59"/>
      <c r="AP451" s="59"/>
      <c r="AQ451" s="59"/>
    </row>
    <row r="452" spans="1:43" hidden="1" x14ac:dyDescent="0.25">
      <c r="A452" s="58">
        <f t="shared" ca="1" si="95"/>
        <v>5.847581325099112</v>
      </c>
      <c r="B452" s="58">
        <f t="shared" ca="1" si="95"/>
        <v>1.6149935038344476</v>
      </c>
      <c r="C452" s="58">
        <f t="shared" ca="1" si="95"/>
        <v>4.0184411749882232</v>
      </c>
      <c r="D452" s="58">
        <f t="shared" ca="1" si="95"/>
        <v>1.5155809537541591</v>
      </c>
      <c r="E452" s="58">
        <f t="shared" ca="1" si="95"/>
        <v>4.6932238334754315</v>
      </c>
      <c r="F452" s="58">
        <f t="shared" ca="1" si="95"/>
        <v>5.0999683779569027</v>
      </c>
      <c r="G452" s="58">
        <f t="shared" ca="1" si="95"/>
        <v>2.5535860936892574</v>
      </c>
      <c r="H452" s="58">
        <f t="shared" ca="1" si="95"/>
        <v>5.6050373473669062</v>
      </c>
      <c r="I452" s="58">
        <f t="shared" ca="1" si="95"/>
        <v>4.1909624967105685</v>
      </c>
      <c r="J452" s="58">
        <f t="shared" ca="1" si="95"/>
        <v>4.5962584906453561</v>
      </c>
      <c r="K452" s="58">
        <f t="shared" ca="1" si="95"/>
        <v>4.0434238583825177</v>
      </c>
      <c r="L452" s="58"/>
      <c r="M452" s="6">
        <f t="shared" ca="1" si="96"/>
        <v>17.015867084421949</v>
      </c>
      <c r="N452" s="6">
        <f t="shared" ca="1" si="96"/>
        <v>14.513006863187885</v>
      </c>
      <c r="O452" s="6">
        <f t="shared" ca="1" si="96"/>
        <v>10.904475827955235</v>
      </c>
      <c r="P452" s="6">
        <f t="shared" ca="1" si="96"/>
        <v>14.949348236884436</v>
      </c>
      <c r="Q452" s="6">
        <f t="shared" ca="1" si="96"/>
        <v>15.956678543059303</v>
      </c>
      <c r="R452" s="58"/>
      <c r="S452" s="58">
        <f t="shared" ca="1" si="84"/>
        <v>17.015867084421949</v>
      </c>
      <c r="T452" s="7">
        <f ca="1">SMALL($S$5:$S$1004,ROWS($S$5:S452))</f>
        <v>17.583223390807536</v>
      </c>
      <c r="U452" s="11">
        <f ca="1">ROWS($S$5:S452)/COUNT($S$5:$S$1004)</f>
        <v>0.44800000000000001</v>
      </c>
      <c r="V452" s="8"/>
      <c r="W452" s="8"/>
      <c r="Y452" s="8"/>
      <c r="Z452" s="8"/>
      <c r="AA452" s="8"/>
      <c r="AB452" s="8"/>
      <c r="AC452" s="8"/>
      <c r="AD452" s="8"/>
      <c r="AF452" s="7"/>
      <c r="AG452" s="7"/>
      <c r="AH452" s="7"/>
      <c r="AI452" s="58"/>
      <c r="AJ452" s="7"/>
      <c r="AK452" s="7"/>
      <c r="AL452" s="59"/>
      <c r="AM452" s="59"/>
      <c r="AN452" s="59"/>
      <c r="AO452" s="59"/>
      <c r="AP452" s="59"/>
      <c r="AQ452" s="59"/>
    </row>
    <row r="453" spans="1:43" hidden="1" x14ac:dyDescent="0.25">
      <c r="A453" s="58">
        <f t="shared" ca="1" si="95"/>
        <v>4.9264067489604191</v>
      </c>
      <c r="B453" s="58">
        <f t="shared" ca="1" si="95"/>
        <v>4.0803192824845702</v>
      </c>
      <c r="C453" s="58">
        <f t="shared" ca="1" si="95"/>
        <v>3.6580942615811618</v>
      </c>
      <c r="D453" s="58">
        <f t="shared" ca="1" si="95"/>
        <v>2.3697929653387382</v>
      </c>
      <c r="E453" s="58">
        <f t="shared" ca="1" si="95"/>
        <v>4.948853727662418</v>
      </c>
      <c r="F453" s="58">
        <f t="shared" ca="1" si="95"/>
        <v>4.1620403820672607</v>
      </c>
      <c r="G453" s="58">
        <f t="shared" ca="1" si="95"/>
        <v>1.108449985688073</v>
      </c>
      <c r="H453" s="58">
        <f t="shared" ca="1" si="95"/>
        <v>3.5176623244012677</v>
      </c>
      <c r="I453" s="58">
        <f t="shared" ca="1" si="95"/>
        <v>5.9299244596606169</v>
      </c>
      <c r="J453" s="58">
        <f t="shared" ca="1" si="95"/>
        <v>4.0281171155213213</v>
      </c>
      <c r="K453" s="58">
        <f t="shared" ca="1" si="95"/>
        <v>3.7995938500085575</v>
      </c>
      <c r="L453" s="58"/>
      <c r="M453" s="6">
        <f t="shared" ca="1" si="96"/>
        <v>13.721068111750977</v>
      </c>
      <c r="N453" s="6">
        <f t="shared" ca="1" si="96"/>
        <v>12.43276681550855</v>
      </c>
      <c r="O453" s="6">
        <f t="shared" ca="1" si="96"/>
        <v>13.05729012566831</v>
      </c>
      <c r="P453" s="6">
        <f t="shared" ca="1" si="96"/>
        <v>17.971877974221005</v>
      </c>
      <c r="Q453" s="6">
        <f t="shared" ca="1" si="96"/>
        <v>16.346429184556811</v>
      </c>
      <c r="R453" s="58"/>
      <c r="S453" s="58">
        <f t="shared" ref="S453:S516" ca="1" si="97">MAX(M453:Q453)</f>
        <v>17.971877974221005</v>
      </c>
      <c r="T453" s="7">
        <f ca="1">SMALL($S$5:$S$1004,ROWS($S$5:S453))</f>
        <v>17.589246340699244</v>
      </c>
      <c r="U453" s="11">
        <f ca="1">ROWS($S$5:S453)/COUNT($S$5:$S$1004)</f>
        <v>0.44900000000000001</v>
      </c>
      <c r="V453" s="8"/>
      <c r="W453" s="8"/>
      <c r="Y453" s="8"/>
      <c r="Z453" s="8"/>
      <c r="AA453" s="8"/>
      <c r="AB453" s="8"/>
      <c r="AC453" s="8"/>
      <c r="AD453" s="8"/>
      <c r="AF453" s="7"/>
      <c r="AG453" s="7"/>
      <c r="AH453" s="7"/>
      <c r="AI453" s="58"/>
      <c r="AJ453" s="7"/>
      <c r="AK453" s="7"/>
      <c r="AL453" s="59"/>
      <c r="AM453" s="59"/>
      <c r="AN453" s="59"/>
      <c r="AO453" s="59"/>
      <c r="AP453" s="59"/>
      <c r="AQ453" s="59"/>
    </row>
    <row r="454" spans="1:43" hidden="1" x14ac:dyDescent="0.25">
      <c r="A454" s="58">
        <f t="shared" ca="1" si="95"/>
        <v>5.3561712735469591</v>
      </c>
      <c r="B454" s="58">
        <f t="shared" ca="1" si="95"/>
        <v>1.5682508187609701</v>
      </c>
      <c r="C454" s="58">
        <f t="shared" ca="1" si="95"/>
        <v>3.5318202821615094</v>
      </c>
      <c r="D454" s="58">
        <f t="shared" ca="1" si="95"/>
        <v>2.4373170502916954</v>
      </c>
      <c r="E454" s="58">
        <f t="shared" ca="1" si="95"/>
        <v>4.6215812155955502</v>
      </c>
      <c r="F454" s="58">
        <f t="shared" ca="1" si="95"/>
        <v>5.7706201186296315</v>
      </c>
      <c r="G454" s="58">
        <f t="shared" ca="1" si="95"/>
        <v>0.81590520571154079</v>
      </c>
      <c r="H454" s="58">
        <f t="shared" ca="1" si="95"/>
        <v>3.9672656114310025</v>
      </c>
      <c r="I454" s="58">
        <f t="shared" ca="1" si="95"/>
        <v>3.1300126317609398</v>
      </c>
      <c r="J454" s="58">
        <f t="shared" ca="1" si="95"/>
        <v>5.9023205768980667</v>
      </c>
      <c r="K454" s="58">
        <f t="shared" ca="1" si="95"/>
        <v>4.5340949859099098</v>
      </c>
      <c r="L454" s="58"/>
      <c r="M454" s="6">
        <f t="shared" ca="1" si="96"/>
        <v>15.606217338318077</v>
      </c>
      <c r="N454" s="6">
        <f t="shared" ca="1" si="96"/>
        <v>14.511714106448261</v>
      </c>
      <c r="O454" s="6">
        <f t="shared" ca="1" si="96"/>
        <v>12.092152611254587</v>
      </c>
      <c r="P454" s="6">
        <f t="shared" ca="1" si="96"/>
        <v>15.002978555061452</v>
      </c>
      <c r="Q454" s="6">
        <f t="shared" ca="1" si="96"/>
        <v>14.691192631697433</v>
      </c>
      <c r="R454" s="58"/>
      <c r="S454" s="58">
        <f t="shared" ca="1" si="97"/>
        <v>15.606217338318077</v>
      </c>
      <c r="T454" s="7">
        <f ca="1">SMALL($S$5:$S$1004,ROWS($S$5:S454))</f>
        <v>17.593841693622977</v>
      </c>
      <c r="U454" s="11">
        <f ca="1">ROWS($S$5:S454)/COUNT($S$5:$S$1004)</f>
        <v>0.45</v>
      </c>
      <c r="V454" s="8"/>
      <c r="W454" s="8"/>
      <c r="Y454" s="8"/>
      <c r="Z454" s="8"/>
      <c r="AA454" s="8"/>
      <c r="AB454" s="8"/>
      <c r="AC454" s="8"/>
      <c r="AD454" s="8"/>
      <c r="AF454" s="7"/>
      <c r="AG454" s="7"/>
      <c r="AH454" s="7"/>
      <c r="AI454" s="58"/>
      <c r="AJ454" s="7"/>
      <c r="AK454" s="7"/>
      <c r="AL454" s="59"/>
      <c r="AM454" s="59"/>
      <c r="AN454" s="59"/>
      <c r="AO454" s="59"/>
      <c r="AP454" s="59"/>
      <c r="AQ454" s="59"/>
    </row>
    <row r="455" spans="1:43" hidden="1" x14ac:dyDescent="0.25">
      <c r="A455" s="58">
        <f t="shared" ref="A455:K464" ca="1" si="98">A$2+(A$3-A$2)*RAND()</f>
        <v>5.4183782796004918</v>
      </c>
      <c r="B455" s="58">
        <f t="shared" ca="1" si="98"/>
        <v>2.8893423962622915</v>
      </c>
      <c r="C455" s="58">
        <f t="shared" ca="1" si="98"/>
        <v>2.7962165959508787</v>
      </c>
      <c r="D455" s="58">
        <f t="shared" ca="1" si="98"/>
        <v>1.922416983502887</v>
      </c>
      <c r="E455" s="58">
        <f t="shared" ca="1" si="98"/>
        <v>7.6859644219449716</v>
      </c>
      <c r="F455" s="58">
        <f t="shared" ca="1" si="98"/>
        <v>2.2747522831445663</v>
      </c>
      <c r="G455" s="58">
        <f t="shared" ca="1" si="98"/>
        <v>2.822841737736236</v>
      </c>
      <c r="H455" s="58">
        <f t="shared" ca="1" si="98"/>
        <v>3.0553520986058538</v>
      </c>
      <c r="I455" s="58">
        <f t="shared" ca="1" si="98"/>
        <v>3.7454540113208594</v>
      </c>
      <c r="J455" s="58">
        <f t="shared" ca="1" si="98"/>
        <v>6.9922071904961172</v>
      </c>
      <c r="K455" s="58">
        <f t="shared" ca="1" si="98"/>
        <v>4.2552948273721114</v>
      </c>
      <c r="L455" s="58"/>
      <c r="M455" s="6">
        <f t="shared" ref="M455:Q464" ca="1" si="99">SUMIF(M$4,"*"&amp;$A$4&amp;"*",$A455)+SUMIF(M$4,"*"&amp;$B$4&amp;"*",$B455)+SUMIF(M$4,"*"&amp;$C$4&amp;"*",$C455)+SUMIF(M$4,"*"&amp;$D$4&amp;"*",$D455)+SUMIF(M$4,"*"&amp;$E$4&amp;"*",$E455)+SUMIF(M$4,"*"&amp;$F$4&amp;"*",$F455)+SUMIF(M$4,"*"&amp;$G$4&amp;"*",$G455)+SUMIF(M$4,"*"&amp;$H$4&amp;"*",$H455)+SUMIF(M$4,"*"&amp;$I$4&amp;"*",$I455)+SUMIF(M$4,"*"&amp;$J$4&amp;"*",$J455)+SUMIF(M$4,"*"&amp;$K$4&amp;"*",$K455)</f>
        <v>18.029643803783724</v>
      </c>
      <c r="N455" s="6">
        <f t="shared" ca="1" si="99"/>
        <v>17.155844191335731</v>
      </c>
      <c r="O455" s="6">
        <f t="shared" ca="1" si="99"/>
        <v>17.56751400870338</v>
      </c>
      <c r="P455" s="6">
        <f t="shared" ca="1" si="99"/>
        <v>13.164843518099829</v>
      </c>
      <c r="Q455" s="6">
        <f t="shared" ca="1" si="99"/>
        <v>17.88595374418523</v>
      </c>
      <c r="R455" s="58"/>
      <c r="S455" s="58">
        <f t="shared" ca="1" si="97"/>
        <v>18.029643803783724</v>
      </c>
      <c r="T455" s="7">
        <f ca="1">SMALL($S$5:$S$1004,ROWS($S$5:S455))</f>
        <v>17.596405386584458</v>
      </c>
      <c r="U455" s="11">
        <f ca="1">ROWS($S$5:S455)/COUNT($S$5:$S$1004)</f>
        <v>0.45100000000000001</v>
      </c>
      <c r="V455" s="8"/>
      <c r="W455" s="8"/>
      <c r="Y455" s="8"/>
      <c r="Z455" s="8"/>
      <c r="AA455" s="8"/>
      <c r="AB455" s="8"/>
      <c r="AC455" s="8"/>
      <c r="AD455" s="8"/>
      <c r="AF455" s="7"/>
      <c r="AG455" s="7"/>
      <c r="AH455" s="7"/>
      <c r="AI455" s="58"/>
      <c r="AJ455" s="7"/>
      <c r="AK455" s="7"/>
      <c r="AL455" s="59"/>
      <c r="AM455" s="59"/>
      <c r="AN455" s="59"/>
      <c r="AO455" s="59"/>
      <c r="AP455" s="59"/>
      <c r="AQ455" s="59"/>
    </row>
    <row r="456" spans="1:43" hidden="1" x14ac:dyDescent="0.25">
      <c r="A456" s="58">
        <f t="shared" ca="1" si="98"/>
        <v>5.9489494327132952</v>
      </c>
      <c r="B456" s="58">
        <f t="shared" ca="1" si="98"/>
        <v>4.7538213335888884</v>
      </c>
      <c r="C456" s="58">
        <f t="shared" ca="1" si="98"/>
        <v>3.8151064016579594</v>
      </c>
      <c r="D456" s="58">
        <f t="shared" ca="1" si="98"/>
        <v>1.4248559117104975</v>
      </c>
      <c r="E456" s="58">
        <f t="shared" ca="1" si="98"/>
        <v>4.5240347444918889</v>
      </c>
      <c r="F456" s="58">
        <f t="shared" ca="1" si="98"/>
        <v>5.6982239518080853</v>
      </c>
      <c r="G456" s="58">
        <f t="shared" ca="1" si="98"/>
        <v>1.0736778481020741</v>
      </c>
      <c r="H456" s="58">
        <f t="shared" ca="1" si="98"/>
        <v>3.2197086700371034</v>
      </c>
      <c r="I456" s="58">
        <f t="shared" ca="1" si="98"/>
        <v>4.6055748185390168</v>
      </c>
      <c r="J456" s="58">
        <f t="shared" ca="1" si="98"/>
        <v>6.6914455367426289</v>
      </c>
      <c r="K456" s="58">
        <f t="shared" ca="1" si="98"/>
        <v>2.5922932358524791</v>
      </c>
      <c r="L456" s="58"/>
      <c r="M456" s="6">
        <f t="shared" ca="1" si="99"/>
        <v>17.529179219215958</v>
      </c>
      <c r="N456" s="6">
        <f t="shared" ca="1" si="99"/>
        <v>15.138928729268496</v>
      </c>
      <c r="O456" s="6">
        <f t="shared" ca="1" si="99"/>
        <v>15.969301614823406</v>
      </c>
      <c r="P456" s="6">
        <f t="shared" ca="1" si="99"/>
        <v>17.649913339788469</v>
      </c>
      <c r="Q456" s="6">
        <f t="shared" ca="1" si="99"/>
        <v>15.08985798397036</v>
      </c>
      <c r="R456" s="58"/>
      <c r="S456" s="58">
        <f t="shared" ca="1" si="97"/>
        <v>17.649913339788469</v>
      </c>
      <c r="T456" s="7">
        <f ca="1">SMALL($S$5:$S$1004,ROWS($S$5:S456))</f>
        <v>17.597512296892759</v>
      </c>
      <c r="U456" s="11">
        <f ca="1">ROWS($S$5:S456)/COUNT($S$5:$S$1004)</f>
        <v>0.45200000000000001</v>
      </c>
      <c r="V456" s="8"/>
      <c r="W456" s="8"/>
      <c r="Y456" s="8"/>
      <c r="Z456" s="8"/>
      <c r="AA456" s="8"/>
      <c r="AB456" s="8"/>
      <c r="AC456" s="8"/>
      <c r="AD456" s="8"/>
      <c r="AF456" s="7"/>
      <c r="AG456" s="7"/>
      <c r="AH456" s="7"/>
      <c r="AI456" s="58"/>
      <c r="AJ456" s="7"/>
      <c r="AK456" s="7"/>
      <c r="AL456" s="59"/>
      <c r="AM456" s="59"/>
      <c r="AN456" s="59"/>
      <c r="AO456" s="59"/>
      <c r="AP456" s="59"/>
      <c r="AQ456" s="59"/>
    </row>
    <row r="457" spans="1:43" hidden="1" x14ac:dyDescent="0.25">
      <c r="A457" s="58">
        <f t="shared" ca="1" si="98"/>
        <v>4.2862287304200724</v>
      </c>
      <c r="B457" s="58">
        <f t="shared" ca="1" si="98"/>
        <v>1.8845614131407862</v>
      </c>
      <c r="C457" s="58">
        <f t="shared" ca="1" si="98"/>
        <v>1.3757251273841544</v>
      </c>
      <c r="D457" s="58">
        <f t="shared" ca="1" si="98"/>
        <v>2.1729355937729231</v>
      </c>
      <c r="E457" s="58">
        <f t="shared" ca="1" si="98"/>
        <v>5.2662550124735317</v>
      </c>
      <c r="F457" s="58">
        <f t="shared" ca="1" si="98"/>
        <v>2.9941949189787707</v>
      </c>
      <c r="G457" s="58">
        <f t="shared" ca="1" si="98"/>
        <v>1.0591836796776657</v>
      </c>
      <c r="H457" s="58">
        <f t="shared" ca="1" si="98"/>
        <v>2.3425971560738517</v>
      </c>
      <c r="I457" s="58">
        <f t="shared" ca="1" si="98"/>
        <v>6.9447139438975363</v>
      </c>
      <c r="J457" s="58">
        <f t="shared" ca="1" si="98"/>
        <v>4.3394560144973076</v>
      </c>
      <c r="K457" s="58">
        <f t="shared" ca="1" si="98"/>
        <v>5.9988852917683309</v>
      </c>
      <c r="L457" s="58"/>
      <c r="M457" s="6">
        <f t="shared" ca="1" si="99"/>
        <v>11.060593551979199</v>
      </c>
      <c r="N457" s="6">
        <f t="shared" ca="1" si="99"/>
        <v>11.857804018367968</v>
      </c>
      <c r="O457" s="6">
        <f t="shared" ca="1" si="99"/>
        <v>11.490272440111625</v>
      </c>
      <c r="P457" s="6">
        <f t="shared" ca="1" si="99"/>
        <v>17.822355567785426</v>
      </c>
      <c r="Q457" s="6">
        <f t="shared" ca="1" si="99"/>
        <v>15.492298873456502</v>
      </c>
      <c r="R457" s="58"/>
      <c r="S457" s="58">
        <f t="shared" ca="1" si="97"/>
        <v>17.822355567785426</v>
      </c>
      <c r="T457" s="7">
        <f ca="1">SMALL($S$5:$S$1004,ROWS($S$5:S457))</f>
        <v>17.598230786225269</v>
      </c>
      <c r="U457" s="11">
        <f ca="1">ROWS($S$5:S457)/COUNT($S$5:$S$1004)</f>
        <v>0.45300000000000001</v>
      </c>
      <c r="V457" s="8"/>
      <c r="W457" s="8"/>
      <c r="Y457" s="8"/>
      <c r="Z457" s="8"/>
      <c r="AA457" s="8"/>
      <c r="AB457" s="8"/>
      <c r="AC457" s="8"/>
      <c r="AD457" s="8"/>
      <c r="AF457" s="7"/>
      <c r="AG457" s="7"/>
      <c r="AH457" s="7"/>
      <c r="AI457" s="58"/>
      <c r="AJ457" s="7"/>
      <c r="AK457" s="7"/>
      <c r="AL457" s="59"/>
      <c r="AM457" s="59"/>
      <c r="AN457" s="59"/>
      <c r="AO457" s="59"/>
      <c r="AP457" s="59"/>
      <c r="AQ457" s="59"/>
    </row>
    <row r="458" spans="1:43" hidden="1" x14ac:dyDescent="0.25">
      <c r="A458" s="58">
        <f t="shared" ca="1" si="98"/>
        <v>2.7053246992912876</v>
      </c>
      <c r="B458" s="58">
        <f t="shared" ca="1" si="98"/>
        <v>3.446463448187814</v>
      </c>
      <c r="C458" s="58">
        <f t="shared" ca="1" si="98"/>
        <v>2.2679626938266852</v>
      </c>
      <c r="D458" s="58">
        <f t="shared" ca="1" si="98"/>
        <v>2.6609161064642999</v>
      </c>
      <c r="E458" s="58">
        <f t="shared" ca="1" si="98"/>
        <v>7.937703305447819</v>
      </c>
      <c r="F458" s="58">
        <f t="shared" ca="1" si="98"/>
        <v>3.633974593463738</v>
      </c>
      <c r="G458" s="58">
        <f t="shared" ca="1" si="98"/>
        <v>0.55195009906344972</v>
      </c>
      <c r="H458" s="58">
        <f t="shared" ca="1" si="98"/>
        <v>3.8207176174004243</v>
      </c>
      <c r="I458" s="58">
        <f t="shared" ca="1" si="98"/>
        <v>6.3551666970923115</v>
      </c>
      <c r="J458" s="58">
        <f t="shared" ca="1" si="98"/>
        <v>7.659076271186132</v>
      </c>
      <c r="K458" s="58">
        <f t="shared" ca="1" si="98"/>
        <v>5.0883993437147463</v>
      </c>
      <c r="L458" s="58"/>
      <c r="M458" s="6">
        <f t="shared" ca="1" si="99"/>
        <v>13.184313763367555</v>
      </c>
      <c r="N458" s="6">
        <f t="shared" ca="1" si="99"/>
        <v>13.577267176005169</v>
      </c>
      <c r="O458" s="6">
        <f t="shared" ca="1" si="99"/>
        <v>19.043243024821763</v>
      </c>
      <c r="P458" s="6">
        <f t="shared" ca="1" si="99"/>
        <v>18.52400408245861</v>
      </c>
      <c r="Q458" s="6">
        <f t="shared" ca="1" si="99"/>
        <v>20.293283714750803</v>
      </c>
      <c r="R458" s="58"/>
      <c r="S458" s="58">
        <f t="shared" ca="1" si="97"/>
        <v>20.293283714750803</v>
      </c>
      <c r="T458" s="7">
        <f ca="1">SMALL($S$5:$S$1004,ROWS($S$5:S458))</f>
        <v>17.599500154511006</v>
      </c>
      <c r="U458" s="11">
        <f ca="1">ROWS($S$5:S458)/COUNT($S$5:$S$1004)</f>
        <v>0.45400000000000001</v>
      </c>
      <c r="V458" s="8"/>
      <c r="W458" s="8"/>
      <c r="Y458" s="8"/>
      <c r="Z458" s="8"/>
      <c r="AA458" s="8"/>
      <c r="AB458" s="8"/>
      <c r="AC458" s="8"/>
      <c r="AD458" s="8"/>
      <c r="AF458" s="7"/>
      <c r="AG458" s="7"/>
      <c r="AH458" s="7"/>
      <c r="AI458" s="58"/>
      <c r="AJ458" s="7"/>
      <c r="AK458" s="7"/>
      <c r="AL458" s="59"/>
      <c r="AM458" s="59"/>
      <c r="AN458" s="59"/>
      <c r="AO458" s="59"/>
      <c r="AP458" s="59"/>
      <c r="AQ458" s="59"/>
    </row>
    <row r="459" spans="1:43" hidden="1" x14ac:dyDescent="0.25">
      <c r="A459" s="58">
        <f t="shared" ca="1" si="98"/>
        <v>4.1246091553607673</v>
      </c>
      <c r="B459" s="58">
        <f t="shared" ca="1" si="98"/>
        <v>3.3571754918914301</v>
      </c>
      <c r="C459" s="58">
        <f t="shared" ca="1" si="98"/>
        <v>1.6843221684161547</v>
      </c>
      <c r="D459" s="58">
        <f t="shared" ca="1" si="98"/>
        <v>1.9563590598555853</v>
      </c>
      <c r="E459" s="58">
        <f t="shared" ca="1" si="98"/>
        <v>4.7558679589930337</v>
      </c>
      <c r="F459" s="58">
        <f t="shared" ca="1" si="98"/>
        <v>4.8674195840178598</v>
      </c>
      <c r="G459" s="58">
        <f t="shared" ca="1" si="98"/>
        <v>2.6013093595721108</v>
      </c>
      <c r="H459" s="58">
        <f t="shared" ca="1" si="98"/>
        <v>4.2354712820797058</v>
      </c>
      <c r="I459" s="58">
        <f t="shared" ca="1" si="98"/>
        <v>5.2954425880221425</v>
      </c>
      <c r="J459" s="58">
        <f t="shared" ca="1" si="98"/>
        <v>4.1080108593548665</v>
      </c>
      <c r="K459" s="58">
        <f t="shared" ca="1" si="98"/>
        <v>2.6566942231166011</v>
      </c>
      <c r="L459" s="58"/>
      <c r="M459" s="6">
        <f t="shared" ca="1" si="99"/>
        <v>12.518251542703899</v>
      </c>
      <c r="N459" s="6">
        <f t="shared" ca="1" si="99"/>
        <v>12.79028843414333</v>
      </c>
      <c r="O459" s="6">
        <f t="shared" ca="1" si="99"/>
        <v>12.22105431023933</v>
      </c>
      <c r="P459" s="6">
        <f t="shared" ca="1" si="99"/>
        <v>16.176731887048035</v>
      </c>
      <c r="Q459" s="6">
        <f t="shared" ca="1" si="99"/>
        <v>15.00520895608077</v>
      </c>
      <c r="R459" s="58"/>
      <c r="S459" s="58">
        <f t="shared" ca="1" si="97"/>
        <v>16.176731887048035</v>
      </c>
      <c r="T459" s="7">
        <f ca="1">SMALL($S$5:$S$1004,ROWS($S$5:S459))</f>
        <v>17.60321774509611</v>
      </c>
      <c r="U459" s="11">
        <f ca="1">ROWS($S$5:S459)/COUNT($S$5:$S$1004)</f>
        <v>0.45500000000000002</v>
      </c>
      <c r="V459" s="8"/>
      <c r="W459" s="8"/>
      <c r="Y459" s="8"/>
      <c r="Z459" s="8"/>
      <c r="AA459" s="8"/>
      <c r="AB459" s="8"/>
      <c r="AC459" s="8"/>
      <c r="AD459" s="8"/>
      <c r="AF459" s="7"/>
      <c r="AG459" s="7"/>
      <c r="AH459" s="7"/>
      <c r="AI459" s="58"/>
      <c r="AJ459" s="7"/>
      <c r="AK459" s="7"/>
      <c r="AL459" s="59"/>
      <c r="AM459" s="59"/>
      <c r="AN459" s="59"/>
      <c r="AO459" s="59"/>
      <c r="AP459" s="59"/>
      <c r="AQ459" s="59"/>
    </row>
    <row r="460" spans="1:43" hidden="1" x14ac:dyDescent="0.25">
      <c r="A460" s="58">
        <f t="shared" ca="1" si="98"/>
        <v>2.7647984507998693</v>
      </c>
      <c r="B460" s="58">
        <f t="shared" ca="1" si="98"/>
        <v>3.9403967157018158</v>
      </c>
      <c r="C460" s="58">
        <f t="shared" ca="1" si="98"/>
        <v>3.156615918882745</v>
      </c>
      <c r="D460" s="58">
        <f t="shared" ca="1" si="98"/>
        <v>1.0460731251019419</v>
      </c>
      <c r="E460" s="58">
        <f t="shared" ca="1" si="98"/>
        <v>7.4234491305166923</v>
      </c>
      <c r="F460" s="58">
        <f t="shared" ca="1" si="98"/>
        <v>2.4615571737680941</v>
      </c>
      <c r="G460" s="58">
        <f t="shared" ca="1" si="98"/>
        <v>1.764207725451822</v>
      </c>
      <c r="H460" s="58">
        <f t="shared" ca="1" si="98"/>
        <v>5.8272989051078286</v>
      </c>
      <c r="I460" s="58">
        <f t="shared" ca="1" si="98"/>
        <v>4.961022395716383</v>
      </c>
      <c r="J460" s="58">
        <f t="shared" ca="1" si="98"/>
        <v>5.3190269882322099</v>
      </c>
      <c r="K460" s="58">
        <f t="shared" ca="1" si="98"/>
        <v>3.2948180529790374</v>
      </c>
      <c r="L460" s="58"/>
      <c r="M460" s="6">
        <f t="shared" ca="1" si="99"/>
        <v>13.004649083366646</v>
      </c>
      <c r="N460" s="6">
        <f t="shared" ca="1" si="99"/>
        <v>10.894106289585842</v>
      </c>
      <c r="O460" s="6">
        <f t="shared" ca="1" si="99"/>
        <v>16.68287283445072</v>
      </c>
      <c r="P460" s="6">
        <f t="shared" ca="1" si="99"/>
        <v>14.65779433816533</v>
      </c>
      <c r="Q460" s="6">
        <f t="shared" ca="1" si="99"/>
        <v>20.485962804305373</v>
      </c>
      <c r="R460" s="58"/>
      <c r="S460" s="58">
        <f t="shared" ca="1" si="97"/>
        <v>20.485962804305373</v>
      </c>
      <c r="T460" s="7">
        <f ca="1">SMALL($S$5:$S$1004,ROWS($S$5:S460))</f>
        <v>17.62996238983914</v>
      </c>
      <c r="U460" s="11">
        <f ca="1">ROWS($S$5:S460)/COUNT($S$5:$S$1004)</f>
        <v>0.45600000000000002</v>
      </c>
      <c r="V460" s="8"/>
      <c r="W460" s="8"/>
      <c r="Y460" s="8"/>
      <c r="Z460" s="8"/>
      <c r="AA460" s="8"/>
      <c r="AB460" s="8"/>
      <c r="AC460" s="8"/>
      <c r="AD460" s="8"/>
      <c r="AF460" s="7"/>
      <c r="AG460" s="7"/>
      <c r="AH460" s="7"/>
      <c r="AI460" s="58"/>
      <c r="AJ460" s="7"/>
      <c r="AK460" s="7"/>
      <c r="AL460" s="59"/>
      <c r="AM460" s="59"/>
      <c r="AN460" s="59"/>
      <c r="AO460" s="59"/>
      <c r="AP460" s="59"/>
      <c r="AQ460" s="59"/>
    </row>
    <row r="461" spans="1:43" hidden="1" x14ac:dyDescent="0.25">
      <c r="A461" s="58">
        <f t="shared" ca="1" si="98"/>
        <v>2.9273564420345379</v>
      </c>
      <c r="B461" s="58">
        <f t="shared" ca="1" si="98"/>
        <v>4.7823249109608845</v>
      </c>
      <c r="C461" s="58">
        <f t="shared" ca="1" si="98"/>
        <v>3.9813911353830629</v>
      </c>
      <c r="D461" s="58">
        <f t="shared" ca="1" si="98"/>
        <v>2.9453422799085081</v>
      </c>
      <c r="E461" s="58">
        <f t="shared" ca="1" si="98"/>
        <v>5.5258515479533852</v>
      </c>
      <c r="F461" s="58">
        <f t="shared" ca="1" si="98"/>
        <v>5.7589305468378686</v>
      </c>
      <c r="G461" s="58">
        <f t="shared" ca="1" si="98"/>
        <v>2.1748334589165017</v>
      </c>
      <c r="H461" s="58">
        <f t="shared" ca="1" si="98"/>
        <v>3.1813811389031095</v>
      </c>
      <c r="I461" s="58">
        <f t="shared" ca="1" si="98"/>
        <v>3.78446855679918</v>
      </c>
      <c r="J461" s="58">
        <f t="shared" ca="1" si="98"/>
        <v>6.4924487776980344</v>
      </c>
      <c r="K461" s="58">
        <f t="shared" ca="1" si="98"/>
        <v>5.8474954536248678</v>
      </c>
      <c r="L461" s="58"/>
      <c r="M461" s="6">
        <f t="shared" ca="1" si="99"/>
        <v>15.576029814032136</v>
      </c>
      <c r="N461" s="6">
        <f t="shared" ca="1" si="99"/>
        <v>14.539980958557582</v>
      </c>
      <c r="O461" s="6">
        <f t="shared" ca="1" si="99"/>
        <v>16.800625236612305</v>
      </c>
      <c r="P461" s="6">
        <f t="shared" ca="1" si="99"/>
        <v>20.173219468222801</v>
      </c>
      <c r="Q461" s="6">
        <f t="shared" ca="1" si="99"/>
        <v>19.337053051442247</v>
      </c>
      <c r="R461" s="58"/>
      <c r="S461" s="58">
        <f t="shared" ca="1" si="97"/>
        <v>20.173219468222801</v>
      </c>
      <c r="T461" s="7">
        <f ca="1">SMALL($S$5:$S$1004,ROWS($S$5:S461))</f>
        <v>17.631221842433416</v>
      </c>
      <c r="U461" s="11">
        <f ca="1">ROWS($S$5:S461)/COUNT($S$5:$S$1004)</f>
        <v>0.45700000000000002</v>
      </c>
      <c r="V461" s="8"/>
      <c r="W461" s="8"/>
      <c r="Y461" s="8"/>
      <c r="Z461" s="8"/>
      <c r="AA461" s="8"/>
      <c r="AB461" s="8"/>
      <c r="AC461" s="8"/>
      <c r="AD461" s="8"/>
      <c r="AF461" s="7"/>
      <c r="AG461" s="7"/>
      <c r="AH461" s="7"/>
      <c r="AI461" s="58"/>
      <c r="AJ461" s="7"/>
      <c r="AK461" s="7"/>
      <c r="AL461" s="59"/>
      <c r="AM461" s="59"/>
      <c r="AN461" s="59"/>
      <c r="AO461" s="59"/>
      <c r="AP461" s="59"/>
      <c r="AQ461" s="59"/>
    </row>
    <row r="462" spans="1:43" hidden="1" x14ac:dyDescent="0.25">
      <c r="A462" s="58">
        <f t="shared" ca="1" si="98"/>
        <v>3.6985324168741176</v>
      </c>
      <c r="B462" s="58">
        <f t="shared" ca="1" si="98"/>
        <v>2.0797736438296015</v>
      </c>
      <c r="C462" s="58">
        <f t="shared" ca="1" si="98"/>
        <v>1.2627965356915727</v>
      </c>
      <c r="D462" s="58">
        <f t="shared" ca="1" si="98"/>
        <v>2.1306810812240475</v>
      </c>
      <c r="E462" s="58">
        <f t="shared" ca="1" si="98"/>
        <v>4.2796303538520375</v>
      </c>
      <c r="F462" s="58">
        <f t="shared" ca="1" si="98"/>
        <v>4.8199595978219456</v>
      </c>
      <c r="G462" s="58">
        <f t="shared" ca="1" si="98"/>
        <v>1.259803794130167</v>
      </c>
      <c r="H462" s="58">
        <f t="shared" ca="1" si="98"/>
        <v>5.0301288842676701</v>
      </c>
      <c r="I462" s="58">
        <f t="shared" ca="1" si="98"/>
        <v>5.9705956884312226</v>
      </c>
      <c r="J462" s="58">
        <f t="shared" ca="1" si="98"/>
        <v>5.3694658826469723</v>
      </c>
      <c r="K462" s="58">
        <f t="shared" ca="1" si="98"/>
        <v>3.8161305757460333</v>
      </c>
      <c r="L462" s="58"/>
      <c r="M462" s="6">
        <f t="shared" ca="1" si="99"/>
        <v>11.590598629342828</v>
      </c>
      <c r="N462" s="6">
        <f t="shared" ca="1" si="99"/>
        <v>12.458483174875305</v>
      </c>
      <c r="O462" s="6">
        <f t="shared" ca="1" si="99"/>
        <v>11.728869880328611</v>
      </c>
      <c r="P462" s="6">
        <f t="shared" ca="1" si="99"/>
        <v>16.686459505828804</v>
      </c>
      <c r="Q462" s="6">
        <f t="shared" ca="1" si="99"/>
        <v>15.205663457695342</v>
      </c>
      <c r="R462" s="58"/>
      <c r="S462" s="58">
        <f t="shared" ca="1" si="97"/>
        <v>16.686459505828804</v>
      </c>
      <c r="T462" s="7">
        <f ca="1">SMALL($S$5:$S$1004,ROWS($S$5:S462))</f>
        <v>17.633879805440198</v>
      </c>
      <c r="U462" s="11">
        <f ca="1">ROWS($S$5:S462)/COUNT($S$5:$S$1004)</f>
        <v>0.45800000000000002</v>
      </c>
      <c r="V462" s="8"/>
      <c r="W462" s="8"/>
      <c r="Y462" s="8"/>
      <c r="Z462" s="8"/>
      <c r="AA462" s="8"/>
      <c r="AB462" s="8"/>
      <c r="AC462" s="8"/>
      <c r="AD462" s="8"/>
      <c r="AF462" s="7"/>
      <c r="AG462" s="7"/>
      <c r="AH462" s="7"/>
      <c r="AI462" s="58"/>
      <c r="AJ462" s="7"/>
      <c r="AK462" s="7"/>
      <c r="AL462" s="59"/>
      <c r="AM462" s="59"/>
      <c r="AN462" s="59"/>
      <c r="AO462" s="59"/>
      <c r="AP462" s="59"/>
      <c r="AQ462" s="59"/>
    </row>
    <row r="463" spans="1:43" hidden="1" x14ac:dyDescent="0.25">
      <c r="A463" s="58">
        <f t="shared" ca="1" si="98"/>
        <v>2.6027318893609408</v>
      </c>
      <c r="B463" s="58">
        <f t="shared" ca="1" si="98"/>
        <v>4.1528121192277645</v>
      </c>
      <c r="C463" s="58">
        <f t="shared" ca="1" si="98"/>
        <v>1.4990319619278032</v>
      </c>
      <c r="D463" s="58">
        <f t="shared" ca="1" si="98"/>
        <v>2.6399494036169795</v>
      </c>
      <c r="E463" s="58">
        <f t="shared" ca="1" si="98"/>
        <v>7.5353393623300633</v>
      </c>
      <c r="F463" s="58">
        <f t="shared" ca="1" si="98"/>
        <v>3.6096979595084395</v>
      </c>
      <c r="G463" s="58">
        <f t="shared" ca="1" si="98"/>
        <v>0.86462263680902862</v>
      </c>
      <c r="H463" s="58">
        <f t="shared" ca="1" si="98"/>
        <v>5.0464659393997886</v>
      </c>
      <c r="I463" s="58">
        <f t="shared" ca="1" si="98"/>
        <v>6.7527424893163417</v>
      </c>
      <c r="J463" s="58">
        <f t="shared" ca="1" si="98"/>
        <v>5.7062646011943841</v>
      </c>
      <c r="K463" s="58">
        <f t="shared" ca="1" si="98"/>
        <v>2.4817493693481447</v>
      </c>
      <c r="L463" s="58"/>
      <c r="M463" s="6">
        <f t="shared" ca="1" si="99"/>
        <v>10.672651089292156</v>
      </c>
      <c r="N463" s="6">
        <f t="shared" ca="1" si="99"/>
        <v>11.813568530981332</v>
      </c>
      <c r="O463" s="6">
        <f t="shared" ca="1" si="99"/>
        <v>17.394416082752212</v>
      </c>
      <c r="P463" s="6">
        <f t="shared" ca="1" si="99"/>
        <v>16.99700193740069</v>
      </c>
      <c r="Q463" s="6">
        <f t="shared" ca="1" si="99"/>
        <v>19.216366790305759</v>
      </c>
      <c r="R463" s="58"/>
      <c r="S463" s="58">
        <f t="shared" ca="1" si="97"/>
        <v>19.216366790305759</v>
      </c>
      <c r="T463" s="7">
        <f ca="1">SMALL($S$5:$S$1004,ROWS($S$5:S463))</f>
        <v>17.63761847145555</v>
      </c>
      <c r="U463" s="11">
        <f ca="1">ROWS($S$5:S463)/COUNT($S$5:$S$1004)</f>
        <v>0.45900000000000002</v>
      </c>
      <c r="V463" s="8"/>
      <c r="W463" s="8"/>
      <c r="Y463" s="8"/>
      <c r="Z463" s="8"/>
      <c r="AA463" s="8"/>
      <c r="AB463" s="8"/>
      <c r="AC463" s="8"/>
      <c r="AD463" s="8"/>
      <c r="AF463" s="7"/>
      <c r="AG463" s="7"/>
      <c r="AH463" s="7"/>
      <c r="AI463" s="58"/>
      <c r="AJ463" s="7"/>
      <c r="AK463" s="7"/>
      <c r="AL463" s="59"/>
      <c r="AM463" s="59"/>
      <c r="AN463" s="59"/>
      <c r="AO463" s="59"/>
      <c r="AP463" s="59"/>
      <c r="AQ463" s="59"/>
    </row>
    <row r="464" spans="1:43" hidden="1" x14ac:dyDescent="0.25">
      <c r="A464" s="58">
        <f t="shared" ca="1" si="98"/>
        <v>4.3247678837278221</v>
      </c>
      <c r="B464" s="58">
        <f t="shared" ca="1" si="98"/>
        <v>3.8308883193169314</v>
      </c>
      <c r="C464" s="58">
        <f t="shared" ca="1" si="98"/>
        <v>3.5940446079192592</v>
      </c>
      <c r="D464" s="58">
        <f t="shared" ca="1" si="98"/>
        <v>1.6145960752164019</v>
      </c>
      <c r="E464" s="58">
        <f t="shared" ca="1" si="98"/>
        <v>5.5261017458989627</v>
      </c>
      <c r="F464" s="58">
        <f t="shared" ca="1" si="98"/>
        <v>3.7773695394769402</v>
      </c>
      <c r="G464" s="58">
        <f t="shared" ca="1" si="98"/>
        <v>0.62951275445301413</v>
      </c>
      <c r="H464" s="58">
        <f t="shared" ca="1" si="98"/>
        <v>2.4237339169528411</v>
      </c>
      <c r="I464" s="58">
        <f t="shared" ca="1" si="98"/>
        <v>4.7222314937289651</v>
      </c>
      <c r="J464" s="58">
        <f t="shared" ca="1" si="98"/>
        <v>7.5646141715783752</v>
      </c>
      <c r="K464" s="58">
        <f t="shared" ca="1" si="98"/>
        <v>5.1388016718830061</v>
      </c>
      <c r="L464" s="58"/>
      <c r="M464" s="6">
        <f t="shared" ca="1" si="99"/>
        <v>16.112939417678469</v>
      </c>
      <c r="N464" s="6">
        <f t="shared" ca="1" si="99"/>
        <v>14.133490884975613</v>
      </c>
      <c r="O464" s="6">
        <f t="shared" ca="1" si="99"/>
        <v>16.92160423679427</v>
      </c>
      <c r="P464" s="6">
        <f t="shared" ca="1" si="99"/>
        <v>17.469291024405841</v>
      </c>
      <c r="Q464" s="6">
        <f t="shared" ca="1" si="99"/>
        <v>16.919525654051743</v>
      </c>
      <c r="R464" s="58"/>
      <c r="S464" s="58">
        <f t="shared" ca="1" si="97"/>
        <v>17.469291024405841</v>
      </c>
      <c r="T464" s="7">
        <f ca="1">SMALL($S$5:$S$1004,ROWS($S$5:S464))</f>
        <v>17.642712438160128</v>
      </c>
      <c r="U464" s="11">
        <f ca="1">ROWS($S$5:S464)/COUNT($S$5:$S$1004)</f>
        <v>0.46</v>
      </c>
      <c r="V464" s="8"/>
      <c r="W464" s="8"/>
      <c r="Y464" s="8"/>
      <c r="Z464" s="8"/>
      <c r="AA464" s="8"/>
      <c r="AB464" s="8"/>
      <c r="AC464" s="8"/>
      <c r="AD464" s="8"/>
      <c r="AF464" s="7"/>
      <c r="AG464" s="7"/>
      <c r="AH464" s="7"/>
      <c r="AI464" s="58"/>
      <c r="AJ464" s="7"/>
      <c r="AK464" s="7"/>
      <c r="AL464" s="59"/>
      <c r="AM464" s="59"/>
      <c r="AN464" s="59"/>
      <c r="AO464" s="59"/>
      <c r="AP464" s="59"/>
      <c r="AQ464" s="59"/>
    </row>
    <row r="465" spans="1:43" hidden="1" x14ac:dyDescent="0.25">
      <c r="A465" s="58">
        <f t="shared" ref="A465:K474" ca="1" si="100">A$2+(A$3-A$2)*RAND()</f>
        <v>5.5251381953466989</v>
      </c>
      <c r="B465" s="58">
        <f t="shared" ca="1" si="100"/>
        <v>3.4616180394580391</v>
      </c>
      <c r="C465" s="58">
        <f t="shared" ca="1" si="100"/>
        <v>1.3754282425296886</v>
      </c>
      <c r="D465" s="58">
        <f t="shared" ca="1" si="100"/>
        <v>2.7287730292539267</v>
      </c>
      <c r="E465" s="58">
        <f t="shared" ca="1" si="100"/>
        <v>5.9536603227374378</v>
      </c>
      <c r="F465" s="58">
        <f t="shared" ca="1" si="100"/>
        <v>5.9310695247933438</v>
      </c>
      <c r="G465" s="58">
        <f t="shared" ca="1" si="100"/>
        <v>1.5915444429993419</v>
      </c>
      <c r="H465" s="58">
        <f t="shared" ca="1" si="100"/>
        <v>3.3605395776745115</v>
      </c>
      <c r="I465" s="58">
        <f t="shared" ca="1" si="100"/>
        <v>4.2140958042721373</v>
      </c>
      <c r="J465" s="58">
        <f t="shared" ca="1" si="100"/>
        <v>6.0150228659209928</v>
      </c>
      <c r="K465" s="58">
        <f t="shared" ca="1" si="100"/>
        <v>5.7315760789888612</v>
      </c>
      <c r="L465" s="58"/>
      <c r="M465" s="6">
        <f t="shared" ref="M465:Q474" ca="1" si="101">SUMIF(M$4,"*"&amp;$A$4&amp;"*",$A465)+SUMIF(M$4,"*"&amp;$B$4&amp;"*",$B465)+SUMIF(M$4,"*"&amp;$C$4&amp;"*",$C465)+SUMIF(M$4,"*"&amp;$D$4&amp;"*",$D465)+SUMIF(M$4,"*"&amp;$E$4&amp;"*",$E465)+SUMIF(M$4,"*"&amp;$F$4&amp;"*",$F465)+SUMIF(M$4,"*"&amp;$G$4&amp;"*",$G465)+SUMIF(M$4,"*"&amp;$H$4&amp;"*",$H465)+SUMIF(M$4,"*"&amp;$I$4&amp;"*",$I465)+SUMIF(M$4,"*"&amp;$J$4&amp;"*",$J465)+SUMIF(M$4,"*"&amp;$K$4&amp;"*",$K465)</f>
        <v>14.507133746796722</v>
      </c>
      <c r="N465" s="6">
        <f t="shared" ca="1" si="101"/>
        <v>15.860478533520961</v>
      </c>
      <c r="O465" s="6">
        <f t="shared" ca="1" si="101"/>
        <v>15.43030122811647</v>
      </c>
      <c r="P465" s="6">
        <f t="shared" ca="1" si="101"/>
        <v>19.338359447512381</v>
      </c>
      <c r="Q465" s="6">
        <f t="shared" ca="1" si="101"/>
        <v>18.50739401885885</v>
      </c>
      <c r="R465" s="58"/>
      <c r="S465" s="58">
        <f t="shared" ca="1" si="97"/>
        <v>19.338359447512381</v>
      </c>
      <c r="T465" s="7">
        <f ca="1">SMALL($S$5:$S$1004,ROWS($S$5:S465))</f>
        <v>17.64978240366468</v>
      </c>
      <c r="U465" s="11">
        <f ca="1">ROWS($S$5:S465)/COUNT($S$5:$S$1004)</f>
        <v>0.46100000000000002</v>
      </c>
      <c r="V465" s="8"/>
      <c r="W465" s="8"/>
      <c r="Y465" s="8"/>
      <c r="Z465" s="8"/>
      <c r="AA465" s="8"/>
      <c r="AB465" s="8"/>
      <c r="AC465" s="8"/>
      <c r="AD465" s="8"/>
      <c r="AF465" s="7"/>
      <c r="AG465" s="7"/>
      <c r="AH465" s="7"/>
      <c r="AI465" s="58"/>
      <c r="AJ465" s="7"/>
      <c r="AK465" s="7"/>
      <c r="AL465" s="59"/>
      <c r="AM465" s="59"/>
      <c r="AN465" s="59"/>
      <c r="AO465" s="59"/>
      <c r="AP465" s="59"/>
      <c r="AQ465" s="59"/>
    </row>
    <row r="466" spans="1:43" hidden="1" x14ac:dyDescent="0.25">
      <c r="A466" s="58">
        <f t="shared" ca="1" si="100"/>
        <v>4.97888360478834</v>
      </c>
      <c r="B466" s="58">
        <f t="shared" ca="1" si="100"/>
        <v>1.0426293470337327</v>
      </c>
      <c r="C466" s="58">
        <f t="shared" ca="1" si="100"/>
        <v>2.7639773208423533</v>
      </c>
      <c r="D466" s="58">
        <f t="shared" ca="1" si="100"/>
        <v>2.9048014053586684</v>
      </c>
      <c r="E466" s="58">
        <f t="shared" ca="1" si="100"/>
        <v>7.9439661001865289</v>
      </c>
      <c r="F466" s="58">
        <f t="shared" ca="1" si="100"/>
        <v>3.9821716319648668</v>
      </c>
      <c r="G466" s="58">
        <f t="shared" ca="1" si="100"/>
        <v>2.6483732120776446</v>
      </c>
      <c r="H466" s="58">
        <f t="shared" ca="1" si="100"/>
        <v>3.007724958076186</v>
      </c>
      <c r="I466" s="58">
        <f t="shared" ca="1" si="100"/>
        <v>6.5007764062383568</v>
      </c>
      <c r="J466" s="58">
        <f t="shared" ca="1" si="100"/>
        <v>5.3070210882729842</v>
      </c>
      <c r="K466" s="58">
        <f t="shared" ca="1" si="100"/>
        <v>4.280494843779203</v>
      </c>
      <c r="L466" s="58"/>
      <c r="M466" s="6">
        <f t="shared" ca="1" si="101"/>
        <v>15.698255225981322</v>
      </c>
      <c r="N466" s="6">
        <f t="shared" ca="1" si="101"/>
        <v>15.839079310497636</v>
      </c>
      <c r="O466" s="6">
        <f t="shared" ca="1" si="101"/>
        <v>14.293616535493246</v>
      </c>
      <c r="P466" s="6">
        <f t="shared" ca="1" si="101"/>
        <v>15.806072229016159</v>
      </c>
      <c r="Q466" s="6">
        <f t="shared" ca="1" si="101"/>
        <v>16.274815249075651</v>
      </c>
      <c r="R466" s="58"/>
      <c r="S466" s="58">
        <f t="shared" ca="1" si="97"/>
        <v>16.274815249075651</v>
      </c>
      <c r="T466" s="7">
        <f ca="1">SMALL($S$5:$S$1004,ROWS($S$5:S466))</f>
        <v>17.649913339788469</v>
      </c>
      <c r="U466" s="11">
        <f ca="1">ROWS($S$5:S466)/COUNT($S$5:$S$1004)</f>
        <v>0.46200000000000002</v>
      </c>
      <c r="V466" s="8"/>
      <c r="W466" s="8"/>
      <c r="Y466" s="8"/>
      <c r="Z466" s="8"/>
      <c r="AA466" s="8"/>
      <c r="AB466" s="8"/>
      <c r="AC466" s="8"/>
      <c r="AD466" s="8"/>
      <c r="AF466" s="7"/>
      <c r="AG466" s="7"/>
      <c r="AH466" s="7"/>
      <c r="AI466" s="58"/>
      <c r="AJ466" s="7"/>
      <c r="AK466" s="7"/>
      <c r="AL466" s="59"/>
      <c r="AM466" s="59"/>
      <c r="AN466" s="59"/>
      <c r="AO466" s="59"/>
      <c r="AP466" s="59"/>
      <c r="AQ466" s="59"/>
    </row>
    <row r="467" spans="1:43" hidden="1" x14ac:dyDescent="0.25">
      <c r="A467" s="58">
        <f t="shared" ca="1" si="100"/>
        <v>5.0030452705178039</v>
      </c>
      <c r="B467" s="58">
        <f t="shared" ca="1" si="100"/>
        <v>4.1233120836269759</v>
      </c>
      <c r="C467" s="58">
        <f t="shared" ca="1" si="100"/>
        <v>4.0509076141649416</v>
      </c>
      <c r="D467" s="58">
        <f t="shared" ca="1" si="100"/>
        <v>1.0207456413162896</v>
      </c>
      <c r="E467" s="58">
        <f t="shared" ca="1" si="100"/>
        <v>5.8617292090033608</v>
      </c>
      <c r="F467" s="58">
        <f t="shared" ca="1" si="100"/>
        <v>3.9497185027632025</v>
      </c>
      <c r="G467" s="58">
        <f t="shared" ca="1" si="100"/>
        <v>2.2453467171742729</v>
      </c>
      <c r="H467" s="58">
        <f t="shared" ca="1" si="100"/>
        <v>5.1753918288527636</v>
      </c>
      <c r="I467" s="58">
        <f t="shared" ca="1" si="100"/>
        <v>5.8829302304880962</v>
      </c>
      <c r="J467" s="58">
        <f t="shared" ca="1" si="100"/>
        <v>7.8227323556688653</v>
      </c>
      <c r="K467" s="58">
        <f t="shared" ca="1" si="100"/>
        <v>2.3117704890669684</v>
      </c>
      <c r="L467" s="58"/>
      <c r="M467" s="6">
        <f t="shared" ca="1" si="101"/>
        <v>19.122031957525884</v>
      </c>
      <c r="N467" s="6">
        <f t="shared" ca="1" si="101"/>
        <v>16.091869984677231</v>
      </c>
      <c r="O467" s="6">
        <f t="shared" ca="1" si="101"/>
        <v>17.807773648299204</v>
      </c>
      <c r="P467" s="6">
        <f t="shared" ca="1" si="101"/>
        <v>16.267731305945244</v>
      </c>
      <c r="Q467" s="6">
        <f t="shared" ca="1" si="101"/>
        <v>17.472203610550068</v>
      </c>
      <c r="R467" s="58"/>
      <c r="S467" s="58">
        <f t="shared" ca="1" si="97"/>
        <v>19.122031957525884</v>
      </c>
      <c r="T467" s="7">
        <f ca="1">SMALL($S$5:$S$1004,ROWS($S$5:S467))</f>
        <v>17.652901278416639</v>
      </c>
      <c r="U467" s="11">
        <f ca="1">ROWS($S$5:S467)/COUNT($S$5:$S$1004)</f>
        <v>0.46300000000000002</v>
      </c>
      <c r="V467" s="8"/>
      <c r="W467" s="8"/>
      <c r="Y467" s="8"/>
      <c r="Z467" s="8"/>
      <c r="AA467" s="8"/>
      <c r="AB467" s="8"/>
      <c r="AC467" s="8"/>
      <c r="AD467" s="8"/>
      <c r="AF467" s="7"/>
      <c r="AG467" s="7"/>
      <c r="AH467" s="7"/>
      <c r="AI467" s="58"/>
      <c r="AJ467" s="7"/>
      <c r="AK467" s="7"/>
      <c r="AL467" s="59"/>
      <c r="AM467" s="59"/>
      <c r="AN467" s="59"/>
      <c r="AO467" s="59"/>
      <c r="AP467" s="59"/>
      <c r="AQ467" s="59"/>
    </row>
    <row r="468" spans="1:43" hidden="1" x14ac:dyDescent="0.25">
      <c r="A468" s="58">
        <f t="shared" ca="1" si="100"/>
        <v>2.8280861792467524</v>
      </c>
      <c r="B468" s="58">
        <f t="shared" ca="1" si="100"/>
        <v>3.3992034508400035</v>
      </c>
      <c r="C468" s="58">
        <f t="shared" ca="1" si="100"/>
        <v>1.8673226798887508</v>
      </c>
      <c r="D468" s="58">
        <f t="shared" ca="1" si="100"/>
        <v>1.8788449401458438</v>
      </c>
      <c r="E468" s="58">
        <f t="shared" ca="1" si="100"/>
        <v>4.8214915818284307</v>
      </c>
      <c r="F468" s="58">
        <f t="shared" ca="1" si="100"/>
        <v>2.0877288077092104</v>
      </c>
      <c r="G468" s="58">
        <f t="shared" ca="1" si="100"/>
        <v>1.379048265051833</v>
      </c>
      <c r="H468" s="58">
        <f t="shared" ca="1" si="100"/>
        <v>5.5863510999362145</v>
      </c>
      <c r="I468" s="58">
        <f t="shared" ca="1" si="100"/>
        <v>5.0541580989277604</v>
      </c>
      <c r="J468" s="58">
        <f t="shared" ca="1" si="100"/>
        <v>5.9440756476964918</v>
      </c>
      <c r="K468" s="58">
        <f t="shared" ca="1" si="100"/>
        <v>2.8994621904322067</v>
      </c>
      <c r="L468" s="58"/>
      <c r="M468" s="6">
        <f t="shared" ca="1" si="101"/>
        <v>12.018532771883827</v>
      </c>
      <c r="N468" s="6">
        <f t="shared" ca="1" si="101"/>
        <v>12.030055032140922</v>
      </c>
      <c r="O468" s="6">
        <f t="shared" ca="1" si="101"/>
        <v>14.164770680364926</v>
      </c>
      <c r="P468" s="6">
        <f t="shared" ca="1" si="101"/>
        <v>13.440552547909181</v>
      </c>
      <c r="Q468" s="6">
        <f t="shared" ca="1" si="101"/>
        <v>16.706508323036857</v>
      </c>
      <c r="R468" s="58"/>
      <c r="S468" s="58">
        <f t="shared" ca="1" si="97"/>
        <v>16.706508323036857</v>
      </c>
      <c r="T468" s="7">
        <f ca="1">SMALL($S$5:$S$1004,ROWS($S$5:S468))</f>
        <v>17.654774628976199</v>
      </c>
      <c r="U468" s="11">
        <f ca="1">ROWS($S$5:S468)/COUNT($S$5:$S$1004)</f>
        <v>0.46400000000000002</v>
      </c>
      <c r="V468" s="8"/>
      <c r="W468" s="8"/>
      <c r="Y468" s="8"/>
      <c r="Z468" s="8"/>
      <c r="AA468" s="8"/>
      <c r="AB468" s="8"/>
      <c r="AC468" s="8"/>
      <c r="AD468" s="8"/>
      <c r="AF468" s="7"/>
      <c r="AG468" s="7"/>
      <c r="AH468" s="7"/>
      <c r="AI468" s="58"/>
      <c r="AJ468" s="7"/>
      <c r="AK468" s="7"/>
      <c r="AL468" s="59"/>
      <c r="AM468" s="59"/>
      <c r="AN468" s="59"/>
      <c r="AO468" s="59"/>
      <c r="AP468" s="59"/>
      <c r="AQ468" s="59"/>
    </row>
    <row r="469" spans="1:43" hidden="1" x14ac:dyDescent="0.25">
      <c r="A469" s="58">
        <f t="shared" ca="1" si="100"/>
        <v>5.7792989310679257</v>
      </c>
      <c r="B469" s="58">
        <f t="shared" ca="1" si="100"/>
        <v>2.9934950001626204</v>
      </c>
      <c r="C469" s="58">
        <f t="shared" ca="1" si="100"/>
        <v>4.5819479792739237</v>
      </c>
      <c r="D469" s="58">
        <f t="shared" ca="1" si="100"/>
        <v>2.1199763540608507</v>
      </c>
      <c r="E469" s="58">
        <f t="shared" ca="1" si="100"/>
        <v>5.4388997569449895</v>
      </c>
      <c r="F469" s="58">
        <f t="shared" ca="1" si="100"/>
        <v>5.3426400474770528</v>
      </c>
      <c r="G469" s="58">
        <f t="shared" ca="1" si="100"/>
        <v>2.4791574982725324</v>
      </c>
      <c r="H469" s="58">
        <f t="shared" ca="1" si="100"/>
        <v>3.3051280430743102</v>
      </c>
      <c r="I469" s="58">
        <f t="shared" ca="1" si="100"/>
        <v>5.2807480534518891</v>
      </c>
      <c r="J469" s="58">
        <f t="shared" ca="1" si="100"/>
        <v>6.4714012761365787</v>
      </c>
      <c r="K469" s="58">
        <f t="shared" ca="1" si="100"/>
        <v>5.6352920926960834</v>
      </c>
      <c r="L469" s="58"/>
      <c r="M469" s="6">
        <f t="shared" ca="1" si="101"/>
        <v>19.311805684750961</v>
      </c>
      <c r="N469" s="6">
        <f t="shared" ca="1" si="101"/>
        <v>16.849834059537887</v>
      </c>
      <c r="O469" s="6">
        <f t="shared" ca="1" si="101"/>
        <v>14.903796033244188</v>
      </c>
      <c r="P469" s="6">
        <f t="shared" ca="1" si="101"/>
        <v>19.252175193787643</v>
      </c>
      <c r="Q469" s="6">
        <f t="shared" ca="1" si="101"/>
        <v>17.372814892878004</v>
      </c>
      <c r="R469" s="58"/>
      <c r="S469" s="58">
        <f t="shared" ca="1" si="97"/>
        <v>19.311805684750961</v>
      </c>
      <c r="T469" s="7">
        <f ca="1">SMALL($S$5:$S$1004,ROWS($S$5:S469))</f>
        <v>17.65705013504742</v>
      </c>
      <c r="U469" s="11">
        <f ca="1">ROWS($S$5:S469)/COUNT($S$5:$S$1004)</f>
        <v>0.46500000000000002</v>
      </c>
      <c r="V469" s="8"/>
      <c r="W469" s="8"/>
      <c r="Y469" s="8"/>
      <c r="Z469" s="8"/>
      <c r="AA469" s="8"/>
      <c r="AB469" s="8"/>
      <c r="AC469" s="8"/>
      <c r="AD469" s="8"/>
      <c r="AF469" s="7"/>
      <c r="AG469" s="7"/>
      <c r="AH469" s="7"/>
      <c r="AI469" s="58"/>
      <c r="AJ469" s="7"/>
      <c r="AK469" s="7"/>
      <c r="AL469" s="59"/>
      <c r="AM469" s="59"/>
      <c r="AN469" s="59"/>
      <c r="AO469" s="59"/>
      <c r="AP469" s="59"/>
      <c r="AQ469" s="59"/>
    </row>
    <row r="470" spans="1:43" hidden="1" x14ac:dyDescent="0.25">
      <c r="A470" s="58">
        <f t="shared" ca="1" si="100"/>
        <v>3.6521178307458197</v>
      </c>
      <c r="B470" s="58">
        <f t="shared" ca="1" si="100"/>
        <v>1.8782679994965843</v>
      </c>
      <c r="C470" s="58">
        <f t="shared" ca="1" si="100"/>
        <v>3.5847455582249039</v>
      </c>
      <c r="D470" s="58">
        <f t="shared" ca="1" si="100"/>
        <v>2.3102256790037279</v>
      </c>
      <c r="E470" s="58">
        <f t="shared" ca="1" si="100"/>
        <v>4.2260106796469774</v>
      </c>
      <c r="F470" s="58">
        <f t="shared" ca="1" si="100"/>
        <v>3.7555723817737179</v>
      </c>
      <c r="G470" s="58">
        <f t="shared" ca="1" si="100"/>
        <v>2.4676440382631268</v>
      </c>
      <c r="H470" s="58">
        <f t="shared" ca="1" si="100"/>
        <v>2.3417895320621294</v>
      </c>
      <c r="I470" s="58">
        <f t="shared" ca="1" si="100"/>
        <v>5.4245306256133619</v>
      </c>
      <c r="J470" s="58">
        <f t="shared" ca="1" si="100"/>
        <v>7.6595536942996212</v>
      </c>
      <c r="K470" s="58">
        <f t="shared" ca="1" si="100"/>
        <v>3.4543594420354311</v>
      </c>
      <c r="L470" s="58"/>
      <c r="M470" s="6">
        <f t="shared" ca="1" si="101"/>
        <v>17.364061121533471</v>
      </c>
      <c r="N470" s="6">
        <f t="shared" ca="1" si="101"/>
        <v>16.089541242312297</v>
      </c>
      <c r="O470" s="6">
        <f t="shared" ca="1" si="101"/>
        <v>13.763832373443183</v>
      </c>
      <c r="P470" s="6">
        <f t="shared" ca="1" si="101"/>
        <v>14.512730448919095</v>
      </c>
      <c r="Q470" s="6">
        <f t="shared" ca="1" si="101"/>
        <v>11.900427653241122</v>
      </c>
      <c r="R470" s="58"/>
      <c r="S470" s="58">
        <f t="shared" ca="1" si="97"/>
        <v>17.364061121533471</v>
      </c>
      <c r="T470" s="7">
        <f ca="1">SMALL($S$5:$S$1004,ROWS($S$5:S470))</f>
        <v>17.657562674333946</v>
      </c>
      <c r="U470" s="11">
        <f ca="1">ROWS($S$5:S470)/COUNT($S$5:$S$1004)</f>
        <v>0.46600000000000003</v>
      </c>
      <c r="V470" s="8"/>
      <c r="W470" s="8"/>
      <c r="Y470" s="8"/>
      <c r="Z470" s="8"/>
      <c r="AA470" s="8"/>
      <c r="AB470" s="8"/>
      <c r="AC470" s="8"/>
      <c r="AD470" s="8"/>
      <c r="AF470" s="7"/>
      <c r="AG470" s="7"/>
      <c r="AH470" s="7"/>
      <c r="AI470" s="58"/>
      <c r="AJ470" s="7"/>
      <c r="AK470" s="7"/>
      <c r="AL470" s="59"/>
      <c r="AM470" s="59"/>
      <c r="AN470" s="59"/>
      <c r="AO470" s="59"/>
      <c r="AP470" s="59"/>
      <c r="AQ470" s="59"/>
    </row>
    <row r="471" spans="1:43" hidden="1" x14ac:dyDescent="0.25">
      <c r="A471" s="58">
        <f t="shared" ca="1" si="100"/>
        <v>3.9811448690781313</v>
      </c>
      <c r="B471" s="58">
        <f t="shared" ca="1" si="100"/>
        <v>1.3813471229474943</v>
      </c>
      <c r="C471" s="58">
        <f t="shared" ca="1" si="100"/>
        <v>4.4334558636679748</v>
      </c>
      <c r="D471" s="58">
        <f t="shared" ca="1" si="100"/>
        <v>1.7719781723013752</v>
      </c>
      <c r="E471" s="58">
        <f t="shared" ca="1" si="100"/>
        <v>7.4118886993674886</v>
      </c>
      <c r="F471" s="58">
        <f t="shared" ca="1" si="100"/>
        <v>5.103318740635447</v>
      </c>
      <c r="G471" s="58">
        <f t="shared" ca="1" si="100"/>
        <v>1.6972106502956428</v>
      </c>
      <c r="H471" s="58">
        <f t="shared" ca="1" si="100"/>
        <v>3.3714913458170441</v>
      </c>
      <c r="I471" s="58">
        <f t="shared" ca="1" si="100"/>
        <v>5.7589609184205006</v>
      </c>
      <c r="J471" s="58">
        <f t="shared" ca="1" si="100"/>
        <v>5.9752655708666822</v>
      </c>
      <c r="K471" s="58">
        <f t="shared" ca="1" si="100"/>
        <v>2.2448222454883688</v>
      </c>
      <c r="L471" s="58"/>
      <c r="M471" s="6">
        <f t="shared" ca="1" si="101"/>
        <v>16.087076953908429</v>
      </c>
      <c r="N471" s="6">
        <f t="shared" ca="1" si="101"/>
        <v>13.425599262541832</v>
      </c>
      <c r="O471" s="6">
        <f t="shared" ca="1" si="101"/>
        <v>14.768501393181666</v>
      </c>
      <c r="P471" s="6">
        <f t="shared" ca="1" si="101"/>
        <v>14.488449027491811</v>
      </c>
      <c r="Q471" s="6">
        <f t="shared" ca="1" si="101"/>
        <v>14.409549413620397</v>
      </c>
      <c r="R471" s="58"/>
      <c r="S471" s="58">
        <f t="shared" ca="1" si="97"/>
        <v>16.087076953908429</v>
      </c>
      <c r="T471" s="7">
        <f ca="1">SMALL($S$5:$S$1004,ROWS($S$5:S471))</f>
        <v>17.663883790583707</v>
      </c>
      <c r="U471" s="11">
        <f ca="1">ROWS($S$5:S471)/COUNT($S$5:$S$1004)</f>
        <v>0.46700000000000003</v>
      </c>
      <c r="V471" s="8"/>
      <c r="W471" s="8"/>
      <c r="Y471" s="8"/>
      <c r="Z471" s="8"/>
      <c r="AA471" s="8"/>
      <c r="AB471" s="8"/>
      <c r="AC471" s="8"/>
      <c r="AD471" s="8"/>
      <c r="AF471" s="7"/>
      <c r="AG471" s="7"/>
      <c r="AH471" s="7"/>
      <c r="AI471" s="58"/>
      <c r="AJ471" s="7"/>
      <c r="AK471" s="7"/>
      <c r="AL471" s="59"/>
      <c r="AM471" s="59"/>
      <c r="AN471" s="59"/>
      <c r="AO471" s="59"/>
      <c r="AP471" s="59"/>
      <c r="AQ471" s="59"/>
    </row>
    <row r="472" spans="1:43" hidden="1" x14ac:dyDescent="0.25">
      <c r="A472" s="58">
        <f t="shared" ca="1" si="100"/>
        <v>4.0617752771787838</v>
      </c>
      <c r="B472" s="58">
        <f t="shared" ca="1" si="100"/>
        <v>4.9242962820665408</v>
      </c>
      <c r="C472" s="58">
        <f t="shared" ca="1" si="100"/>
        <v>4.966330301443354</v>
      </c>
      <c r="D472" s="58">
        <f t="shared" ca="1" si="100"/>
        <v>1.4369915322250522</v>
      </c>
      <c r="E472" s="58">
        <f t="shared" ca="1" si="100"/>
        <v>6.2292260953007048</v>
      </c>
      <c r="F472" s="58">
        <f t="shared" ca="1" si="100"/>
        <v>3.4698283192503956</v>
      </c>
      <c r="G472" s="58">
        <f t="shared" ca="1" si="100"/>
        <v>1.0006152388826441</v>
      </c>
      <c r="H472" s="58">
        <f t="shared" ca="1" si="100"/>
        <v>3.4709066608079677</v>
      </c>
      <c r="I472" s="58">
        <f t="shared" ca="1" si="100"/>
        <v>6.5405489439986999</v>
      </c>
      <c r="J472" s="58">
        <f t="shared" ca="1" si="100"/>
        <v>6.6887472747500469</v>
      </c>
      <c r="K472" s="58">
        <f t="shared" ca="1" si="100"/>
        <v>2.814628811042764</v>
      </c>
      <c r="L472" s="58"/>
      <c r="M472" s="6">
        <f t="shared" ca="1" si="101"/>
        <v>16.71746809225483</v>
      </c>
      <c r="N472" s="6">
        <f t="shared" ca="1" si="101"/>
        <v>13.188129323036527</v>
      </c>
      <c r="O472" s="6">
        <f t="shared" ca="1" si="101"/>
        <v>17.842269652117292</v>
      </c>
      <c r="P472" s="6">
        <f t="shared" ca="1" si="101"/>
        <v>17.749302356358399</v>
      </c>
      <c r="Q472" s="6">
        <f t="shared" ca="1" si="101"/>
        <v>17.439057849217978</v>
      </c>
      <c r="R472" s="58"/>
      <c r="S472" s="58">
        <f t="shared" ca="1" si="97"/>
        <v>17.842269652117292</v>
      </c>
      <c r="T472" s="7">
        <f ca="1">SMALL($S$5:$S$1004,ROWS($S$5:S472))</f>
        <v>17.666073764222702</v>
      </c>
      <c r="U472" s="11">
        <f ca="1">ROWS($S$5:S472)/COUNT($S$5:$S$1004)</f>
        <v>0.46800000000000003</v>
      </c>
      <c r="V472" s="8"/>
      <c r="W472" s="8"/>
      <c r="Y472" s="8"/>
      <c r="Z472" s="8"/>
      <c r="AA472" s="8"/>
      <c r="AB472" s="8"/>
      <c r="AC472" s="8"/>
      <c r="AD472" s="8"/>
      <c r="AF472" s="7"/>
      <c r="AG472" s="7"/>
      <c r="AH472" s="7"/>
      <c r="AI472" s="58"/>
      <c r="AJ472" s="7"/>
      <c r="AK472" s="7"/>
      <c r="AL472" s="59"/>
      <c r="AM472" s="59"/>
      <c r="AN472" s="59"/>
      <c r="AO472" s="59"/>
      <c r="AP472" s="59"/>
      <c r="AQ472" s="59"/>
    </row>
    <row r="473" spans="1:43" hidden="1" x14ac:dyDescent="0.25">
      <c r="A473" s="58">
        <f t="shared" ca="1" si="100"/>
        <v>3.4876728075832841</v>
      </c>
      <c r="B473" s="58">
        <f t="shared" ca="1" si="100"/>
        <v>3.4135350996069587</v>
      </c>
      <c r="C473" s="58">
        <f t="shared" ca="1" si="100"/>
        <v>3.2809719756114863</v>
      </c>
      <c r="D473" s="58">
        <f t="shared" ca="1" si="100"/>
        <v>1.4685741624406847</v>
      </c>
      <c r="E473" s="58">
        <f t="shared" ca="1" si="100"/>
        <v>7.4799749298402425</v>
      </c>
      <c r="F473" s="58">
        <f t="shared" ca="1" si="100"/>
        <v>4.1512621938076348</v>
      </c>
      <c r="G473" s="58">
        <f t="shared" ca="1" si="100"/>
        <v>1.9525883802828374</v>
      </c>
      <c r="H473" s="58">
        <f t="shared" ca="1" si="100"/>
        <v>5.3124043817861892</v>
      </c>
      <c r="I473" s="58">
        <f t="shared" ca="1" si="100"/>
        <v>3.7848329499952591</v>
      </c>
      <c r="J473" s="58">
        <f t="shared" ca="1" si="100"/>
        <v>7.4086282378964814</v>
      </c>
      <c r="K473" s="58">
        <f t="shared" ca="1" si="100"/>
        <v>3.3670192388314284</v>
      </c>
      <c r="L473" s="58"/>
      <c r="M473" s="6">
        <f t="shared" ca="1" si="101"/>
        <v>16.12986140137409</v>
      </c>
      <c r="N473" s="6">
        <f t="shared" ca="1" si="101"/>
        <v>14.317463588203289</v>
      </c>
      <c r="O473" s="6">
        <f t="shared" ca="1" si="101"/>
        <v>18.302138267343683</v>
      </c>
      <c r="P473" s="6">
        <f t="shared" ca="1" si="101"/>
        <v>14.71664948224128</v>
      </c>
      <c r="Q473" s="6">
        <f t="shared" ca="1" si="101"/>
        <v>19.572933650064819</v>
      </c>
      <c r="R473" s="58"/>
      <c r="S473" s="58">
        <f t="shared" ca="1" si="97"/>
        <v>19.572933650064819</v>
      </c>
      <c r="T473" s="7">
        <f ca="1">SMALL($S$5:$S$1004,ROWS($S$5:S473))</f>
        <v>17.670870445697059</v>
      </c>
      <c r="U473" s="11">
        <f ca="1">ROWS($S$5:S473)/COUNT($S$5:$S$1004)</f>
        <v>0.46899999999999997</v>
      </c>
      <c r="V473" s="8"/>
      <c r="W473" s="8"/>
      <c r="Y473" s="8"/>
      <c r="Z473" s="8"/>
      <c r="AA473" s="8"/>
      <c r="AB473" s="8"/>
      <c r="AC473" s="8"/>
      <c r="AD473" s="8"/>
      <c r="AF473" s="7"/>
      <c r="AG473" s="7"/>
      <c r="AH473" s="7"/>
      <c r="AI473" s="58"/>
      <c r="AJ473" s="7"/>
      <c r="AK473" s="7"/>
      <c r="AL473" s="59"/>
      <c r="AM473" s="59"/>
      <c r="AN473" s="59"/>
      <c r="AO473" s="59"/>
      <c r="AP473" s="59"/>
      <c r="AQ473" s="59"/>
    </row>
    <row r="474" spans="1:43" hidden="1" x14ac:dyDescent="0.25">
      <c r="A474" s="58">
        <f t="shared" ca="1" si="100"/>
        <v>4.1631696856267766</v>
      </c>
      <c r="B474" s="58">
        <f t="shared" ca="1" si="100"/>
        <v>4.4668541056593662</v>
      </c>
      <c r="C474" s="58">
        <f t="shared" ca="1" si="100"/>
        <v>2.4577653027924931</v>
      </c>
      <c r="D474" s="58">
        <f t="shared" ca="1" si="100"/>
        <v>1.8519576021251527</v>
      </c>
      <c r="E474" s="58">
        <f t="shared" ca="1" si="100"/>
        <v>5.3654422623427642</v>
      </c>
      <c r="F474" s="58">
        <f t="shared" ca="1" si="100"/>
        <v>5.3844827972122573</v>
      </c>
      <c r="G474" s="58">
        <f t="shared" ca="1" si="100"/>
        <v>0.61329842016993219</v>
      </c>
      <c r="H474" s="58">
        <f t="shared" ca="1" si="100"/>
        <v>4.9311120033242988</v>
      </c>
      <c r="I474" s="58">
        <f t="shared" ca="1" si="100"/>
        <v>4.243967553695299</v>
      </c>
      <c r="J474" s="58">
        <f t="shared" ca="1" si="100"/>
        <v>4.7815422889084704</v>
      </c>
      <c r="K474" s="58">
        <f t="shared" ca="1" si="100"/>
        <v>3.5862922971076001</v>
      </c>
      <c r="L474" s="58"/>
      <c r="M474" s="6">
        <f t="shared" ca="1" si="101"/>
        <v>12.015775697497673</v>
      </c>
      <c r="N474" s="6">
        <f t="shared" ca="1" si="101"/>
        <v>11.409967996830332</v>
      </c>
      <c r="O474" s="6">
        <f t="shared" ca="1" si="101"/>
        <v>14.6138386569106</v>
      </c>
      <c r="P474" s="6">
        <f t="shared" ca="1" si="101"/>
        <v>17.681596753674523</v>
      </c>
      <c r="Q474" s="6">
        <f t="shared" ca="1" si="101"/>
        <v>18.349700668434028</v>
      </c>
      <c r="R474" s="58"/>
      <c r="S474" s="58">
        <f t="shared" ca="1" si="97"/>
        <v>18.349700668434028</v>
      </c>
      <c r="T474" s="7">
        <f ca="1">SMALL($S$5:$S$1004,ROWS($S$5:S474))</f>
        <v>17.678250931983499</v>
      </c>
      <c r="U474" s="11">
        <f ca="1">ROWS($S$5:S474)/COUNT($S$5:$S$1004)</f>
        <v>0.47</v>
      </c>
      <c r="V474" s="8"/>
      <c r="W474" s="8"/>
      <c r="Y474" s="8"/>
      <c r="Z474" s="8"/>
      <c r="AA474" s="8"/>
      <c r="AB474" s="8"/>
      <c r="AC474" s="8"/>
      <c r="AD474" s="8"/>
      <c r="AF474" s="7"/>
      <c r="AG474" s="7"/>
      <c r="AH474" s="7"/>
      <c r="AI474" s="58"/>
      <c r="AJ474" s="7"/>
      <c r="AK474" s="7"/>
      <c r="AL474" s="59"/>
      <c r="AM474" s="59"/>
      <c r="AN474" s="59"/>
      <c r="AO474" s="59"/>
      <c r="AP474" s="59"/>
      <c r="AQ474" s="59"/>
    </row>
    <row r="475" spans="1:43" hidden="1" x14ac:dyDescent="0.25">
      <c r="A475" s="58">
        <f t="shared" ref="A475:K484" ca="1" si="102">A$2+(A$3-A$2)*RAND()</f>
        <v>2.4067616687758213</v>
      </c>
      <c r="B475" s="58">
        <f t="shared" ca="1" si="102"/>
        <v>2.3933334293862503</v>
      </c>
      <c r="C475" s="58">
        <f t="shared" ca="1" si="102"/>
        <v>3.241132893553107</v>
      </c>
      <c r="D475" s="58">
        <f t="shared" ca="1" si="102"/>
        <v>2.3948890589436882</v>
      </c>
      <c r="E475" s="58">
        <f t="shared" ca="1" si="102"/>
        <v>7.8429069059448331</v>
      </c>
      <c r="F475" s="58">
        <f t="shared" ca="1" si="102"/>
        <v>4.3765923286288038</v>
      </c>
      <c r="G475" s="58">
        <f t="shared" ca="1" si="102"/>
        <v>1.5434339082926201</v>
      </c>
      <c r="H475" s="58">
        <f t="shared" ca="1" si="102"/>
        <v>5.1627289243502661</v>
      </c>
      <c r="I475" s="58">
        <f t="shared" ca="1" si="102"/>
        <v>3.8776368111907233</v>
      </c>
      <c r="J475" s="58">
        <f t="shared" ca="1" si="102"/>
        <v>7.5221742156236191</v>
      </c>
      <c r="K475" s="58">
        <f t="shared" ca="1" si="102"/>
        <v>5.8413436721954675</v>
      </c>
      <c r="L475" s="58"/>
      <c r="M475" s="6">
        <f t="shared" ref="M475:Q484" ca="1" si="103">SUMIF(M$4,"*"&amp;$A$4&amp;"*",$A475)+SUMIF(M$4,"*"&amp;$B$4&amp;"*",$B475)+SUMIF(M$4,"*"&amp;$C$4&amp;"*",$C475)+SUMIF(M$4,"*"&amp;$D$4&amp;"*",$D475)+SUMIF(M$4,"*"&amp;$E$4&amp;"*",$E475)+SUMIF(M$4,"*"&amp;$F$4&amp;"*",$F475)+SUMIF(M$4,"*"&amp;$G$4&amp;"*",$G475)+SUMIF(M$4,"*"&amp;$H$4&amp;"*",$H475)+SUMIF(M$4,"*"&amp;$I$4&amp;"*",$I475)+SUMIF(M$4,"*"&amp;$J$4&amp;"*",$J475)+SUMIF(M$4,"*"&amp;$K$4&amp;"*",$K475)</f>
        <v>14.713502686245167</v>
      </c>
      <c r="N475" s="6">
        <f t="shared" ca="1" si="103"/>
        <v>13.86725885163575</v>
      </c>
      <c r="O475" s="6">
        <f t="shared" ca="1" si="103"/>
        <v>17.758414550954701</v>
      </c>
      <c r="P475" s="6">
        <f t="shared" ca="1" si="103"/>
        <v>16.488906241401246</v>
      </c>
      <c r="Q475" s="6">
        <f t="shared" ca="1" si="103"/>
        <v>21.240312931876815</v>
      </c>
      <c r="R475" s="58"/>
      <c r="S475" s="58">
        <f t="shared" ca="1" si="97"/>
        <v>21.240312931876815</v>
      </c>
      <c r="T475" s="7">
        <f ca="1">SMALL($S$5:$S$1004,ROWS($S$5:S475))</f>
        <v>17.681174580017071</v>
      </c>
      <c r="U475" s="11">
        <f ca="1">ROWS($S$5:S475)/COUNT($S$5:$S$1004)</f>
        <v>0.47099999999999997</v>
      </c>
      <c r="V475" s="8"/>
      <c r="W475" s="8"/>
      <c r="Y475" s="8"/>
      <c r="Z475" s="8"/>
      <c r="AA475" s="8"/>
      <c r="AB475" s="8"/>
      <c r="AC475" s="8"/>
      <c r="AD475" s="8"/>
      <c r="AF475" s="7"/>
      <c r="AG475" s="7"/>
      <c r="AH475" s="7"/>
      <c r="AI475" s="58"/>
      <c r="AJ475" s="7"/>
      <c r="AK475" s="7"/>
      <c r="AL475" s="59"/>
      <c r="AM475" s="59"/>
      <c r="AN475" s="59"/>
      <c r="AO475" s="59"/>
      <c r="AP475" s="59"/>
      <c r="AQ475" s="59"/>
    </row>
    <row r="476" spans="1:43" hidden="1" x14ac:dyDescent="0.25">
      <c r="A476" s="58">
        <f t="shared" ca="1" si="102"/>
        <v>2.6028340276755095</v>
      </c>
      <c r="B476" s="58">
        <f t="shared" ca="1" si="102"/>
        <v>3.053766907228145</v>
      </c>
      <c r="C476" s="58">
        <f t="shared" ca="1" si="102"/>
        <v>3.7344212270680961</v>
      </c>
      <c r="D476" s="58">
        <f t="shared" ca="1" si="102"/>
        <v>1.1513006445131733</v>
      </c>
      <c r="E476" s="58">
        <f t="shared" ca="1" si="102"/>
        <v>4.2937797967081419</v>
      </c>
      <c r="F476" s="58">
        <f t="shared" ca="1" si="102"/>
        <v>2.5987907489426569</v>
      </c>
      <c r="G476" s="58">
        <f t="shared" ca="1" si="102"/>
        <v>1.1086670786509498</v>
      </c>
      <c r="H476" s="58">
        <f t="shared" ca="1" si="102"/>
        <v>3.3324476445073175</v>
      </c>
      <c r="I476" s="58">
        <f t="shared" ca="1" si="102"/>
        <v>3.6849526135723893</v>
      </c>
      <c r="J476" s="58">
        <f t="shared" ca="1" si="102"/>
        <v>5.1942247477704004</v>
      </c>
      <c r="K476" s="58">
        <f t="shared" ca="1" si="102"/>
        <v>3.3932823332082434</v>
      </c>
      <c r="L476" s="58"/>
      <c r="M476" s="6">
        <f t="shared" ca="1" si="103"/>
        <v>12.640147081164956</v>
      </c>
      <c r="N476" s="6">
        <f t="shared" ca="1" si="103"/>
        <v>10.057026498610034</v>
      </c>
      <c r="O476" s="6">
        <f t="shared" ca="1" si="103"/>
        <v>12.541771451706687</v>
      </c>
      <c r="P476" s="6">
        <f t="shared" ca="1" si="103"/>
        <v>12.730792602951436</v>
      </c>
      <c r="Q476" s="6">
        <f t="shared" ca="1" si="103"/>
        <v>14.073276681651848</v>
      </c>
      <c r="R476" s="58"/>
      <c r="S476" s="58">
        <f t="shared" ca="1" si="97"/>
        <v>14.073276681651848</v>
      </c>
      <c r="T476" s="7">
        <f ca="1">SMALL($S$5:$S$1004,ROWS($S$5:S476))</f>
        <v>17.683001529690962</v>
      </c>
      <c r="U476" s="11">
        <f ca="1">ROWS($S$5:S476)/COUNT($S$5:$S$1004)</f>
        <v>0.47199999999999998</v>
      </c>
      <c r="V476" s="8"/>
      <c r="W476" s="8"/>
      <c r="Y476" s="8"/>
      <c r="Z476" s="8"/>
      <c r="AA476" s="8"/>
      <c r="AB476" s="8"/>
      <c r="AC476" s="8"/>
      <c r="AD476" s="8"/>
      <c r="AF476" s="7"/>
      <c r="AG476" s="7"/>
      <c r="AH476" s="7"/>
      <c r="AI476" s="58"/>
      <c r="AJ476" s="7"/>
      <c r="AK476" s="7"/>
      <c r="AL476" s="59"/>
      <c r="AM476" s="59"/>
      <c r="AN476" s="59"/>
      <c r="AO476" s="59"/>
      <c r="AP476" s="59"/>
      <c r="AQ476" s="59"/>
    </row>
    <row r="477" spans="1:43" hidden="1" x14ac:dyDescent="0.25">
      <c r="A477" s="58">
        <f t="shared" ca="1" si="102"/>
        <v>3.7044981536099231</v>
      </c>
      <c r="B477" s="58">
        <f t="shared" ca="1" si="102"/>
        <v>1.7817913603821616</v>
      </c>
      <c r="C477" s="58">
        <f t="shared" ca="1" si="102"/>
        <v>2.3621781376672248</v>
      </c>
      <c r="D477" s="58">
        <f t="shared" ca="1" si="102"/>
        <v>2.7686214018530189</v>
      </c>
      <c r="E477" s="58">
        <f t="shared" ca="1" si="102"/>
        <v>5.3306934775605006</v>
      </c>
      <c r="F477" s="58">
        <f t="shared" ca="1" si="102"/>
        <v>4.0647911169331028</v>
      </c>
      <c r="G477" s="58">
        <f t="shared" ca="1" si="102"/>
        <v>1.4548181664475486</v>
      </c>
      <c r="H477" s="58">
        <f t="shared" ca="1" si="102"/>
        <v>5.1500082481232496</v>
      </c>
      <c r="I477" s="58">
        <f t="shared" ca="1" si="102"/>
        <v>3.0248297149147962</v>
      </c>
      <c r="J477" s="58">
        <f t="shared" ca="1" si="102"/>
        <v>6.0801022945768892</v>
      </c>
      <c r="K477" s="58">
        <f t="shared" ca="1" si="102"/>
        <v>4.8983490641608416</v>
      </c>
      <c r="L477" s="58"/>
      <c r="M477" s="6">
        <f t="shared" ca="1" si="103"/>
        <v>13.601596752301585</v>
      </c>
      <c r="N477" s="6">
        <f t="shared" ca="1" si="103"/>
        <v>14.00804001648738</v>
      </c>
      <c r="O477" s="6">
        <f t="shared" ca="1" si="103"/>
        <v>13.192587132519552</v>
      </c>
      <c r="P477" s="6">
        <f t="shared" ca="1" si="103"/>
        <v>13.769761256390902</v>
      </c>
      <c r="Q477" s="6">
        <f t="shared" ca="1" si="103"/>
        <v>17.160842150226756</v>
      </c>
      <c r="R477" s="58"/>
      <c r="S477" s="58">
        <f t="shared" ca="1" si="97"/>
        <v>17.160842150226756</v>
      </c>
      <c r="T477" s="7">
        <f ca="1">SMALL($S$5:$S$1004,ROWS($S$5:S477))</f>
        <v>17.691998667983427</v>
      </c>
      <c r="U477" s="11">
        <f ca="1">ROWS($S$5:S477)/COUNT($S$5:$S$1004)</f>
        <v>0.47299999999999998</v>
      </c>
      <c r="V477" s="8"/>
      <c r="W477" s="8"/>
      <c r="Y477" s="8"/>
      <c r="Z477" s="8"/>
      <c r="AA477" s="8"/>
      <c r="AB477" s="8"/>
      <c r="AC477" s="8"/>
      <c r="AD477" s="8"/>
      <c r="AF477" s="7"/>
      <c r="AG477" s="7"/>
      <c r="AH477" s="7"/>
      <c r="AI477" s="58"/>
      <c r="AJ477" s="7"/>
      <c r="AK477" s="7"/>
      <c r="AL477" s="59"/>
      <c r="AM477" s="59"/>
      <c r="AN477" s="59"/>
      <c r="AO477" s="59"/>
      <c r="AP477" s="59"/>
      <c r="AQ477" s="59"/>
    </row>
    <row r="478" spans="1:43" hidden="1" x14ac:dyDescent="0.25">
      <c r="A478" s="58">
        <f t="shared" ca="1" si="102"/>
        <v>3.5190483163209154</v>
      </c>
      <c r="B478" s="58">
        <f t="shared" ca="1" si="102"/>
        <v>3.9726292262802589</v>
      </c>
      <c r="C478" s="58">
        <f t="shared" ca="1" si="102"/>
        <v>1.869598911711734</v>
      </c>
      <c r="D478" s="58">
        <f t="shared" ca="1" si="102"/>
        <v>2.2100110425138242</v>
      </c>
      <c r="E478" s="58">
        <f t="shared" ca="1" si="102"/>
        <v>6.7225845506157258</v>
      </c>
      <c r="F478" s="58">
        <f t="shared" ca="1" si="102"/>
        <v>4.0275718441198958</v>
      </c>
      <c r="G478" s="58">
        <f t="shared" ca="1" si="102"/>
        <v>2.7866868435243224</v>
      </c>
      <c r="H478" s="58">
        <f t="shared" ca="1" si="102"/>
        <v>2.0107454953732513</v>
      </c>
      <c r="I478" s="58">
        <f t="shared" ca="1" si="102"/>
        <v>3.2189472113673467</v>
      </c>
      <c r="J478" s="58">
        <f t="shared" ca="1" si="102"/>
        <v>5.7106522060643421</v>
      </c>
      <c r="K478" s="58">
        <f t="shared" ca="1" si="102"/>
        <v>3.4453224708274912</v>
      </c>
      <c r="L478" s="58"/>
      <c r="M478" s="6">
        <f t="shared" ca="1" si="103"/>
        <v>13.885986277621313</v>
      </c>
      <c r="N478" s="6">
        <f t="shared" ca="1" si="103"/>
        <v>14.226398408423403</v>
      </c>
      <c r="O478" s="6">
        <f t="shared" ca="1" si="103"/>
        <v>16.405865982960329</v>
      </c>
      <c r="P478" s="6">
        <f t="shared" ca="1" si="103"/>
        <v>14.664470752594994</v>
      </c>
      <c r="Q478" s="6">
        <f t="shared" ca="1" si="103"/>
        <v>16.151281743096728</v>
      </c>
      <c r="R478" s="58"/>
      <c r="S478" s="58">
        <f t="shared" ca="1" si="97"/>
        <v>16.405865982960329</v>
      </c>
      <c r="T478" s="7">
        <f ca="1">SMALL($S$5:$S$1004,ROWS($S$5:S478))</f>
        <v>17.695397172535401</v>
      </c>
      <c r="U478" s="11">
        <f ca="1">ROWS($S$5:S478)/COUNT($S$5:$S$1004)</f>
        <v>0.47399999999999998</v>
      </c>
      <c r="V478" s="8"/>
      <c r="W478" s="8"/>
      <c r="Y478" s="8"/>
      <c r="Z478" s="8"/>
      <c r="AA478" s="8"/>
      <c r="AB478" s="8"/>
      <c r="AC478" s="8"/>
      <c r="AD478" s="8"/>
      <c r="AF478" s="7"/>
      <c r="AG478" s="7"/>
      <c r="AH478" s="7"/>
      <c r="AI478" s="58"/>
      <c r="AJ478" s="7"/>
      <c r="AK478" s="7"/>
      <c r="AL478" s="59"/>
      <c r="AM478" s="59"/>
      <c r="AN478" s="59"/>
      <c r="AO478" s="59"/>
      <c r="AP478" s="59"/>
      <c r="AQ478" s="59"/>
    </row>
    <row r="479" spans="1:43" hidden="1" x14ac:dyDescent="0.25">
      <c r="A479" s="58">
        <f t="shared" ca="1" si="102"/>
        <v>2.0425434516947782</v>
      </c>
      <c r="B479" s="58">
        <f t="shared" ca="1" si="102"/>
        <v>1.1058268351041427</v>
      </c>
      <c r="C479" s="58">
        <f t="shared" ca="1" si="102"/>
        <v>4.8378193643933205</v>
      </c>
      <c r="D479" s="58">
        <f t="shared" ca="1" si="102"/>
        <v>1.6868852094831184</v>
      </c>
      <c r="E479" s="58">
        <f t="shared" ca="1" si="102"/>
        <v>7.2937580596976153</v>
      </c>
      <c r="F479" s="58">
        <f t="shared" ca="1" si="102"/>
        <v>3.6283943088123483</v>
      </c>
      <c r="G479" s="58">
        <f t="shared" ca="1" si="102"/>
        <v>0.75678984190952514</v>
      </c>
      <c r="H479" s="58">
        <f t="shared" ca="1" si="102"/>
        <v>2.996538133972003</v>
      </c>
      <c r="I479" s="58">
        <f t="shared" ca="1" si="102"/>
        <v>4.5933924216293232</v>
      </c>
      <c r="J479" s="58">
        <f t="shared" ca="1" si="102"/>
        <v>7.1635267302024257</v>
      </c>
      <c r="K479" s="58">
        <f t="shared" ca="1" si="102"/>
        <v>5.8450783915226605</v>
      </c>
      <c r="L479" s="58"/>
      <c r="M479" s="6">
        <f t="shared" ca="1" si="103"/>
        <v>14.800679388200049</v>
      </c>
      <c r="N479" s="6">
        <f t="shared" ca="1" si="103"/>
        <v>11.649745233289847</v>
      </c>
      <c r="O479" s="6">
        <f t="shared" ca="1" si="103"/>
        <v>15.563111625004185</v>
      </c>
      <c r="P479" s="6">
        <f t="shared" ca="1" si="103"/>
        <v>15.172691957068475</v>
      </c>
      <c r="Q479" s="6">
        <f t="shared" ca="1" si="103"/>
        <v>17.24120142029642</v>
      </c>
      <c r="R479" s="58"/>
      <c r="S479" s="58">
        <f t="shared" ca="1" si="97"/>
        <v>17.24120142029642</v>
      </c>
      <c r="T479" s="7">
        <f ca="1">SMALL($S$5:$S$1004,ROWS($S$5:S479))</f>
        <v>17.698245442851906</v>
      </c>
      <c r="U479" s="11">
        <f ca="1">ROWS($S$5:S479)/COUNT($S$5:$S$1004)</f>
        <v>0.47499999999999998</v>
      </c>
      <c r="V479" s="8"/>
      <c r="W479" s="8"/>
      <c r="Y479" s="8"/>
      <c r="Z479" s="8"/>
      <c r="AA479" s="8"/>
      <c r="AB479" s="8"/>
      <c r="AC479" s="8"/>
      <c r="AD479" s="8"/>
      <c r="AF479" s="7"/>
      <c r="AG479" s="7"/>
      <c r="AH479" s="7"/>
      <c r="AI479" s="58"/>
      <c r="AJ479" s="7"/>
      <c r="AK479" s="7"/>
      <c r="AL479" s="59"/>
      <c r="AM479" s="59"/>
      <c r="AN479" s="59"/>
      <c r="AO479" s="59"/>
      <c r="AP479" s="59"/>
      <c r="AQ479" s="59"/>
    </row>
    <row r="480" spans="1:43" hidden="1" x14ac:dyDescent="0.25">
      <c r="A480" s="58">
        <f t="shared" ca="1" si="102"/>
        <v>5.5733191188147693</v>
      </c>
      <c r="B480" s="58">
        <f t="shared" ca="1" si="102"/>
        <v>1.1666261106857618</v>
      </c>
      <c r="C480" s="58">
        <f t="shared" ca="1" si="102"/>
        <v>2.7736660139725124</v>
      </c>
      <c r="D480" s="58">
        <f t="shared" ca="1" si="102"/>
        <v>1.9242555128694661</v>
      </c>
      <c r="E480" s="58">
        <f t="shared" ca="1" si="102"/>
        <v>7.9322288894421114</v>
      </c>
      <c r="F480" s="58">
        <f t="shared" ca="1" si="102"/>
        <v>3.8285924856862232</v>
      </c>
      <c r="G480" s="58">
        <f t="shared" ca="1" si="102"/>
        <v>0.98015475419572851</v>
      </c>
      <c r="H480" s="58">
        <f t="shared" ca="1" si="102"/>
        <v>4.1403409333987504</v>
      </c>
      <c r="I480" s="58">
        <f t="shared" ca="1" si="102"/>
        <v>3.0968096292165468</v>
      </c>
      <c r="J480" s="58">
        <f t="shared" ca="1" si="102"/>
        <v>7.100310939758808</v>
      </c>
      <c r="K480" s="58">
        <f t="shared" ca="1" si="102"/>
        <v>5.3404147604005647</v>
      </c>
      <c r="L480" s="58"/>
      <c r="M480" s="6">
        <f t="shared" ca="1" si="103"/>
        <v>16.427450826741818</v>
      </c>
      <c r="N480" s="6">
        <f t="shared" ca="1" si="103"/>
        <v>15.578040325638773</v>
      </c>
      <c r="O480" s="6">
        <f t="shared" ca="1" si="103"/>
        <v>16.199165939886683</v>
      </c>
      <c r="P480" s="6">
        <f t="shared" ca="1" si="103"/>
        <v>13.432442985989097</v>
      </c>
      <c r="Q480" s="6">
        <f t="shared" ca="1" si="103"/>
        <v>18.579610693927187</v>
      </c>
      <c r="R480" s="58"/>
      <c r="S480" s="58">
        <f t="shared" ca="1" si="97"/>
        <v>18.579610693927187</v>
      </c>
      <c r="T480" s="7">
        <f ca="1">SMALL($S$5:$S$1004,ROWS($S$5:S480))</f>
        <v>17.711346841209455</v>
      </c>
      <c r="U480" s="11">
        <f ca="1">ROWS($S$5:S480)/COUNT($S$5:$S$1004)</f>
        <v>0.47599999999999998</v>
      </c>
      <c r="V480" s="8"/>
      <c r="W480" s="8"/>
      <c r="Y480" s="8"/>
      <c r="Z480" s="8"/>
      <c r="AA480" s="8"/>
      <c r="AB480" s="8"/>
      <c r="AC480" s="8"/>
      <c r="AD480" s="8"/>
      <c r="AF480" s="7"/>
      <c r="AG480" s="7"/>
      <c r="AH480" s="7"/>
      <c r="AI480" s="58"/>
      <c r="AJ480" s="7"/>
      <c r="AK480" s="7"/>
      <c r="AL480" s="59"/>
      <c r="AM480" s="59"/>
      <c r="AN480" s="59"/>
      <c r="AO480" s="59"/>
      <c r="AP480" s="59"/>
      <c r="AQ480" s="59"/>
    </row>
    <row r="481" spans="1:43" hidden="1" x14ac:dyDescent="0.25">
      <c r="A481" s="58">
        <f t="shared" ca="1" si="102"/>
        <v>4.3316382479453326</v>
      </c>
      <c r="B481" s="58">
        <f t="shared" ca="1" si="102"/>
        <v>3.9145218973968614</v>
      </c>
      <c r="C481" s="58">
        <f t="shared" ca="1" si="102"/>
        <v>2.328047224739819</v>
      </c>
      <c r="D481" s="58">
        <f t="shared" ca="1" si="102"/>
        <v>1.1416077415504655</v>
      </c>
      <c r="E481" s="58">
        <f t="shared" ca="1" si="102"/>
        <v>6.5133138067896237</v>
      </c>
      <c r="F481" s="58">
        <f t="shared" ca="1" si="102"/>
        <v>3.459480732226099</v>
      </c>
      <c r="G481" s="58">
        <f t="shared" ca="1" si="102"/>
        <v>0.57717313139975235</v>
      </c>
      <c r="H481" s="58">
        <f t="shared" ca="1" si="102"/>
        <v>2.3646211041642347</v>
      </c>
      <c r="I481" s="58">
        <f t="shared" ca="1" si="102"/>
        <v>4.0422228191856489</v>
      </c>
      <c r="J481" s="58">
        <f t="shared" ca="1" si="102"/>
        <v>7.5195615009240919</v>
      </c>
      <c r="K481" s="58">
        <f t="shared" ca="1" si="102"/>
        <v>5.0827781494025377</v>
      </c>
      <c r="L481" s="58"/>
      <c r="M481" s="6">
        <f t="shared" ca="1" si="103"/>
        <v>14.756420105008996</v>
      </c>
      <c r="N481" s="6">
        <f t="shared" ca="1" si="103"/>
        <v>13.569980621819642</v>
      </c>
      <c r="O481" s="6">
        <f t="shared" ca="1" si="103"/>
        <v>17.947397205110576</v>
      </c>
      <c r="P481" s="6">
        <f t="shared" ca="1" si="103"/>
        <v>16.499003598211146</v>
      </c>
      <c r="Q481" s="6">
        <f t="shared" ca="1" si="103"/>
        <v>17.875234957753257</v>
      </c>
      <c r="R481" s="58"/>
      <c r="S481" s="58">
        <f t="shared" ca="1" si="97"/>
        <v>17.947397205110576</v>
      </c>
      <c r="T481" s="7">
        <f ca="1">SMALL($S$5:$S$1004,ROWS($S$5:S481))</f>
        <v>17.719863455963285</v>
      </c>
      <c r="U481" s="11">
        <f ca="1">ROWS($S$5:S481)/COUNT($S$5:$S$1004)</f>
        <v>0.47699999999999998</v>
      </c>
      <c r="V481" s="8"/>
      <c r="W481" s="8"/>
      <c r="Y481" s="8"/>
      <c r="Z481" s="8"/>
      <c r="AA481" s="8"/>
      <c r="AB481" s="8"/>
      <c r="AC481" s="8"/>
      <c r="AD481" s="8"/>
      <c r="AF481" s="7"/>
      <c r="AG481" s="7"/>
      <c r="AH481" s="7"/>
      <c r="AI481" s="58"/>
      <c r="AJ481" s="7"/>
      <c r="AK481" s="7"/>
      <c r="AL481" s="59"/>
      <c r="AM481" s="59"/>
      <c r="AN481" s="59"/>
      <c r="AO481" s="59"/>
      <c r="AP481" s="59"/>
      <c r="AQ481" s="59"/>
    </row>
    <row r="482" spans="1:43" hidden="1" x14ac:dyDescent="0.25">
      <c r="A482" s="58">
        <f t="shared" ca="1" si="102"/>
        <v>2.7074625198029296</v>
      </c>
      <c r="B482" s="58">
        <f t="shared" ca="1" si="102"/>
        <v>3.722288332366372</v>
      </c>
      <c r="C482" s="58">
        <f t="shared" ca="1" si="102"/>
        <v>4.7903455608808176</v>
      </c>
      <c r="D482" s="58">
        <f t="shared" ca="1" si="102"/>
        <v>1.0186957221717243</v>
      </c>
      <c r="E482" s="58">
        <f t="shared" ca="1" si="102"/>
        <v>6.8197864216070121</v>
      </c>
      <c r="F482" s="58">
        <f t="shared" ca="1" si="102"/>
        <v>3.1388268892543714</v>
      </c>
      <c r="G482" s="58">
        <f t="shared" ca="1" si="102"/>
        <v>1.0116954328165586</v>
      </c>
      <c r="H482" s="58">
        <f t="shared" ca="1" si="102"/>
        <v>2.4842792555279565</v>
      </c>
      <c r="I482" s="58">
        <f t="shared" ca="1" si="102"/>
        <v>6.4942744924729858</v>
      </c>
      <c r="J482" s="58">
        <f t="shared" ca="1" si="102"/>
        <v>4.4754006551808221</v>
      </c>
      <c r="K482" s="58">
        <f t="shared" ca="1" si="102"/>
        <v>4.1558143500855387</v>
      </c>
      <c r="L482" s="58"/>
      <c r="M482" s="6">
        <f t="shared" ca="1" si="103"/>
        <v>12.984904168681128</v>
      </c>
      <c r="N482" s="6">
        <f t="shared" ca="1" si="103"/>
        <v>9.2132543299720346</v>
      </c>
      <c r="O482" s="6">
        <f t="shared" ca="1" si="103"/>
        <v>15.017475409154207</v>
      </c>
      <c r="P482" s="6">
        <f t="shared" ca="1" si="103"/>
        <v>17.511204064179267</v>
      </c>
      <c r="Q482" s="6">
        <f t="shared" ca="1" si="103"/>
        <v>17.182168359586882</v>
      </c>
      <c r="R482" s="58"/>
      <c r="S482" s="58">
        <f t="shared" ca="1" si="97"/>
        <v>17.511204064179267</v>
      </c>
      <c r="T482" s="7">
        <f ca="1">SMALL($S$5:$S$1004,ROWS($S$5:S482))</f>
        <v>17.719943422001915</v>
      </c>
      <c r="U482" s="11">
        <f ca="1">ROWS($S$5:S482)/COUNT($S$5:$S$1004)</f>
        <v>0.47799999999999998</v>
      </c>
      <c r="V482" s="8"/>
      <c r="W482" s="8"/>
      <c r="Y482" s="8"/>
      <c r="Z482" s="8"/>
      <c r="AA482" s="8"/>
      <c r="AB482" s="8"/>
      <c r="AC482" s="8"/>
      <c r="AD482" s="8"/>
      <c r="AF482" s="7"/>
      <c r="AG482" s="7"/>
      <c r="AH482" s="7"/>
      <c r="AI482" s="58"/>
      <c r="AJ482" s="7"/>
      <c r="AK482" s="7"/>
      <c r="AL482" s="59"/>
      <c r="AM482" s="59"/>
      <c r="AN482" s="59"/>
      <c r="AO482" s="59"/>
      <c r="AP482" s="59"/>
      <c r="AQ482" s="59"/>
    </row>
    <row r="483" spans="1:43" hidden="1" x14ac:dyDescent="0.25">
      <c r="A483" s="58">
        <f t="shared" ca="1" si="102"/>
        <v>5.9942711004332239</v>
      </c>
      <c r="B483" s="58">
        <f t="shared" ca="1" si="102"/>
        <v>1.1963204841570505</v>
      </c>
      <c r="C483" s="58">
        <f t="shared" ca="1" si="102"/>
        <v>1.5772970857135076</v>
      </c>
      <c r="D483" s="58">
        <f t="shared" ca="1" si="102"/>
        <v>1.0993465033046987</v>
      </c>
      <c r="E483" s="58">
        <f t="shared" ca="1" si="102"/>
        <v>7.0286761496095966</v>
      </c>
      <c r="F483" s="58">
        <f t="shared" ca="1" si="102"/>
        <v>3.8972253781017856</v>
      </c>
      <c r="G483" s="58">
        <f t="shared" ca="1" si="102"/>
        <v>0.83481009739114609</v>
      </c>
      <c r="H483" s="58">
        <f t="shared" ca="1" si="102"/>
        <v>3.9629207317693735</v>
      </c>
      <c r="I483" s="58">
        <f t="shared" ca="1" si="102"/>
        <v>6.5087711057002773</v>
      </c>
      <c r="J483" s="58">
        <f t="shared" ca="1" si="102"/>
        <v>4.0527479879051764</v>
      </c>
      <c r="K483" s="58">
        <f t="shared" ca="1" si="102"/>
        <v>3.4043997043892178</v>
      </c>
      <c r="L483" s="58"/>
      <c r="M483" s="6">
        <f t="shared" ca="1" si="103"/>
        <v>12.459126271443054</v>
      </c>
      <c r="N483" s="6">
        <f t="shared" ca="1" si="103"/>
        <v>11.981175689034245</v>
      </c>
      <c r="O483" s="6">
        <f t="shared" ca="1" si="103"/>
        <v>12.277744621671824</v>
      </c>
      <c r="P483" s="6">
        <f t="shared" ca="1" si="103"/>
        <v>15.006716672348329</v>
      </c>
      <c r="Q483" s="6">
        <f t="shared" ca="1" si="103"/>
        <v>15.592317069925237</v>
      </c>
      <c r="R483" s="58"/>
      <c r="S483" s="58">
        <f t="shared" ca="1" si="97"/>
        <v>15.592317069925237</v>
      </c>
      <c r="T483" s="7">
        <f ca="1">SMALL($S$5:$S$1004,ROWS($S$5:S483))</f>
        <v>17.723137898084186</v>
      </c>
      <c r="U483" s="11">
        <f ca="1">ROWS($S$5:S483)/COUNT($S$5:$S$1004)</f>
        <v>0.47899999999999998</v>
      </c>
      <c r="V483" s="8"/>
      <c r="W483" s="8"/>
      <c r="Y483" s="8"/>
      <c r="Z483" s="8"/>
      <c r="AA483" s="8"/>
      <c r="AB483" s="8"/>
      <c r="AC483" s="8"/>
      <c r="AD483" s="8"/>
      <c r="AF483" s="7"/>
      <c r="AG483" s="7"/>
      <c r="AH483" s="7"/>
      <c r="AI483" s="58"/>
      <c r="AJ483" s="7"/>
      <c r="AK483" s="7"/>
      <c r="AL483" s="59"/>
      <c r="AM483" s="59"/>
      <c r="AN483" s="59"/>
      <c r="AO483" s="59"/>
      <c r="AP483" s="59"/>
      <c r="AQ483" s="59"/>
    </row>
    <row r="484" spans="1:43" hidden="1" x14ac:dyDescent="0.25">
      <c r="A484" s="58">
        <f t="shared" ca="1" si="102"/>
        <v>2.3375450798454565</v>
      </c>
      <c r="B484" s="58">
        <f t="shared" ca="1" si="102"/>
        <v>1.7269237470176546</v>
      </c>
      <c r="C484" s="58">
        <f t="shared" ca="1" si="102"/>
        <v>3.2701742286802462</v>
      </c>
      <c r="D484" s="58">
        <f t="shared" ca="1" si="102"/>
        <v>2.7058368281195824</v>
      </c>
      <c r="E484" s="58">
        <f t="shared" ca="1" si="102"/>
        <v>5.5988657893850853</v>
      </c>
      <c r="F484" s="58">
        <f t="shared" ca="1" si="102"/>
        <v>4.0072429557167517</v>
      </c>
      <c r="G484" s="58">
        <f t="shared" ca="1" si="102"/>
        <v>1.0341806574085306</v>
      </c>
      <c r="H484" s="58">
        <f t="shared" ca="1" si="102"/>
        <v>2.8713515811151442</v>
      </c>
      <c r="I484" s="58">
        <f t="shared" ca="1" si="102"/>
        <v>5.2758354773783402</v>
      </c>
      <c r="J484" s="58">
        <f t="shared" ca="1" si="102"/>
        <v>6.2836524662776814</v>
      </c>
      <c r="K484" s="58">
        <f t="shared" ca="1" si="102"/>
        <v>4.85502520001726</v>
      </c>
      <c r="L484" s="58"/>
      <c r="M484" s="6">
        <f t="shared" ca="1" si="103"/>
        <v>12.925552432211914</v>
      </c>
      <c r="N484" s="6">
        <f t="shared" ca="1" si="103"/>
        <v>12.36121503165125</v>
      </c>
      <c r="O484" s="6">
        <f t="shared" ca="1" si="103"/>
        <v>13.609442002680421</v>
      </c>
      <c r="P484" s="6">
        <f t="shared" ca="1" si="103"/>
        <v>15.865027380130005</v>
      </c>
      <c r="Q484" s="6">
        <f t="shared" ca="1" si="103"/>
        <v>15.052166317535143</v>
      </c>
      <c r="R484" s="58"/>
      <c r="S484" s="58">
        <f t="shared" ca="1" si="97"/>
        <v>15.865027380130005</v>
      </c>
      <c r="T484" s="7">
        <f ca="1">SMALL($S$5:$S$1004,ROWS($S$5:S484))</f>
        <v>17.726832476370198</v>
      </c>
      <c r="U484" s="11">
        <f ca="1">ROWS($S$5:S484)/COUNT($S$5:$S$1004)</f>
        <v>0.48</v>
      </c>
      <c r="V484" s="8"/>
      <c r="W484" s="8"/>
      <c r="Y484" s="8"/>
      <c r="Z484" s="8"/>
      <c r="AA484" s="8"/>
      <c r="AB484" s="8"/>
      <c r="AC484" s="8"/>
      <c r="AD484" s="8"/>
      <c r="AF484" s="7"/>
      <c r="AG484" s="7"/>
      <c r="AH484" s="7"/>
      <c r="AI484" s="58"/>
      <c r="AJ484" s="7"/>
      <c r="AK484" s="7"/>
      <c r="AL484" s="59"/>
      <c r="AM484" s="59"/>
      <c r="AN484" s="59"/>
      <c r="AO484" s="59"/>
      <c r="AP484" s="59"/>
      <c r="AQ484" s="59"/>
    </row>
    <row r="485" spans="1:43" hidden="1" x14ac:dyDescent="0.25">
      <c r="A485" s="58">
        <f t="shared" ref="A485:K494" ca="1" si="104">A$2+(A$3-A$2)*RAND()</f>
        <v>2.2379967488317973</v>
      </c>
      <c r="B485" s="58">
        <f t="shared" ca="1" si="104"/>
        <v>2.9072881300707114</v>
      </c>
      <c r="C485" s="58">
        <f t="shared" ca="1" si="104"/>
        <v>1.9228954655404022</v>
      </c>
      <c r="D485" s="58">
        <f t="shared" ca="1" si="104"/>
        <v>2.1204068689335678</v>
      </c>
      <c r="E485" s="58">
        <f t="shared" ca="1" si="104"/>
        <v>5.7315010186341713</v>
      </c>
      <c r="F485" s="58">
        <f t="shared" ca="1" si="104"/>
        <v>3.5557164062102107</v>
      </c>
      <c r="G485" s="58">
        <f t="shared" ca="1" si="104"/>
        <v>2.4220243688829131</v>
      </c>
      <c r="H485" s="58">
        <f t="shared" ca="1" si="104"/>
        <v>3.3760394582159283</v>
      </c>
      <c r="I485" s="58">
        <f t="shared" ca="1" si="104"/>
        <v>6.4330656457397861</v>
      </c>
      <c r="J485" s="58">
        <f t="shared" ca="1" si="104"/>
        <v>4.477671510536922</v>
      </c>
      <c r="K485" s="58">
        <f t="shared" ca="1" si="104"/>
        <v>2.8536071739735624</v>
      </c>
      <c r="L485" s="58"/>
      <c r="M485" s="6">
        <f t="shared" ref="M485:Q494" ca="1" si="105">SUMIF(M$4,"*"&amp;$A$4&amp;"*",$A485)+SUMIF(M$4,"*"&amp;$B$4&amp;"*",$B485)+SUMIF(M$4,"*"&amp;$C$4&amp;"*",$C485)+SUMIF(M$4,"*"&amp;$D$4&amp;"*",$D485)+SUMIF(M$4,"*"&amp;$E$4&amp;"*",$E485)+SUMIF(M$4,"*"&amp;$F$4&amp;"*",$F485)+SUMIF(M$4,"*"&amp;$G$4&amp;"*",$G485)+SUMIF(M$4,"*"&amp;$H$4&amp;"*",$H485)+SUMIF(M$4,"*"&amp;$I$4&amp;"*",$I485)+SUMIF(M$4,"*"&amp;$J$4&amp;"*",$J485)+SUMIF(M$4,"*"&amp;$K$4&amp;"*",$K485)</f>
        <v>11.060588093792035</v>
      </c>
      <c r="N485" s="6">
        <f t="shared" ca="1" si="105"/>
        <v>11.258099497185199</v>
      </c>
      <c r="O485" s="6">
        <f t="shared" ca="1" si="105"/>
        <v>13.116460659241804</v>
      </c>
      <c r="P485" s="6">
        <f t="shared" ca="1" si="105"/>
        <v>15.749677355994271</v>
      </c>
      <c r="Q485" s="6">
        <f t="shared" ca="1" si="105"/>
        <v>14.868435780894373</v>
      </c>
      <c r="R485" s="58"/>
      <c r="S485" s="58">
        <f t="shared" ca="1" si="97"/>
        <v>15.749677355994271</v>
      </c>
      <c r="T485" s="7">
        <f ca="1">SMALL($S$5:$S$1004,ROWS($S$5:S485))</f>
        <v>17.728871452471537</v>
      </c>
      <c r="U485" s="11">
        <f ca="1">ROWS($S$5:S485)/COUNT($S$5:$S$1004)</f>
        <v>0.48099999999999998</v>
      </c>
      <c r="V485" s="8"/>
      <c r="W485" s="8"/>
      <c r="Y485" s="8"/>
      <c r="Z485" s="8"/>
      <c r="AA485" s="8"/>
      <c r="AB485" s="8"/>
      <c r="AC485" s="8"/>
      <c r="AD485" s="8"/>
      <c r="AF485" s="7"/>
      <c r="AG485" s="7"/>
      <c r="AH485" s="7"/>
      <c r="AI485" s="58"/>
      <c r="AJ485" s="7"/>
      <c r="AK485" s="7"/>
      <c r="AL485" s="59"/>
      <c r="AM485" s="59"/>
      <c r="AN485" s="59"/>
      <c r="AO485" s="59"/>
      <c r="AP485" s="59"/>
      <c r="AQ485" s="59"/>
    </row>
    <row r="486" spans="1:43" hidden="1" x14ac:dyDescent="0.25">
      <c r="A486" s="58">
        <f t="shared" ca="1" si="104"/>
        <v>5.8734376480144554</v>
      </c>
      <c r="B486" s="58">
        <f t="shared" ca="1" si="104"/>
        <v>4.2708985600461009</v>
      </c>
      <c r="C486" s="58">
        <f t="shared" ca="1" si="104"/>
        <v>2.6721552131144199</v>
      </c>
      <c r="D486" s="58">
        <f t="shared" ca="1" si="104"/>
        <v>2.1594452885193087</v>
      </c>
      <c r="E486" s="58">
        <f t="shared" ca="1" si="104"/>
        <v>4.5826259670066118</v>
      </c>
      <c r="F486" s="58">
        <f t="shared" ca="1" si="104"/>
        <v>3.1614293592501941</v>
      </c>
      <c r="G486" s="58">
        <f t="shared" ca="1" si="104"/>
        <v>2.4920018496030423</v>
      </c>
      <c r="H486" s="58">
        <f t="shared" ca="1" si="104"/>
        <v>5.9254026008739586</v>
      </c>
      <c r="I486" s="58">
        <f t="shared" ca="1" si="104"/>
        <v>6.0539254090013683</v>
      </c>
      <c r="J486" s="58">
        <f t="shared" ca="1" si="104"/>
        <v>4.2853129600130142</v>
      </c>
      <c r="K486" s="58">
        <f t="shared" ca="1" si="104"/>
        <v>2.1187662650524013</v>
      </c>
      <c r="L486" s="58"/>
      <c r="M486" s="6">
        <f t="shared" ca="1" si="105"/>
        <v>15.322907670744932</v>
      </c>
      <c r="N486" s="6">
        <f t="shared" ca="1" si="105"/>
        <v>14.81019774614982</v>
      </c>
      <c r="O486" s="6">
        <f t="shared" ca="1" si="105"/>
        <v>13.138837487065727</v>
      </c>
      <c r="P486" s="6">
        <f t="shared" ca="1" si="105"/>
        <v>15.605019593350065</v>
      </c>
      <c r="Q486" s="6">
        <f t="shared" ca="1" si="105"/>
        <v>16.897693392979072</v>
      </c>
      <c r="R486" s="58"/>
      <c r="S486" s="58">
        <f t="shared" ca="1" si="97"/>
        <v>16.897693392979072</v>
      </c>
      <c r="T486" s="7">
        <f ca="1">SMALL($S$5:$S$1004,ROWS($S$5:S486))</f>
        <v>17.740396669526131</v>
      </c>
      <c r="U486" s="11">
        <f ca="1">ROWS($S$5:S486)/COUNT($S$5:$S$1004)</f>
        <v>0.48199999999999998</v>
      </c>
      <c r="V486" s="8"/>
      <c r="W486" s="8"/>
      <c r="Y486" s="8"/>
      <c r="Z486" s="8"/>
      <c r="AA486" s="8"/>
      <c r="AB486" s="8"/>
      <c r="AC486" s="8"/>
      <c r="AD486" s="8"/>
      <c r="AF486" s="7"/>
      <c r="AG486" s="7"/>
      <c r="AH486" s="7"/>
      <c r="AI486" s="58"/>
      <c r="AJ486" s="7"/>
      <c r="AK486" s="7"/>
      <c r="AL486" s="59"/>
      <c r="AM486" s="59"/>
      <c r="AN486" s="59"/>
      <c r="AO486" s="59"/>
      <c r="AP486" s="59"/>
      <c r="AQ486" s="59"/>
    </row>
    <row r="487" spans="1:43" hidden="1" x14ac:dyDescent="0.25">
      <c r="A487" s="58">
        <f t="shared" ca="1" si="104"/>
        <v>2.6537014564837329</v>
      </c>
      <c r="B487" s="58">
        <f t="shared" ca="1" si="104"/>
        <v>1.4481284676080484</v>
      </c>
      <c r="C487" s="58">
        <f t="shared" ca="1" si="104"/>
        <v>1.4248208120578787</v>
      </c>
      <c r="D487" s="58">
        <f t="shared" ca="1" si="104"/>
        <v>1.0649086720210366</v>
      </c>
      <c r="E487" s="58">
        <f t="shared" ca="1" si="104"/>
        <v>6.1274918269609753</v>
      </c>
      <c r="F487" s="58">
        <f t="shared" ca="1" si="104"/>
        <v>2.0452215124655484</v>
      </c>
      <c r="G487" s="58">
        <f t="shared" ca="1" si="104"/>
        <v>1.9342460740540557</v>
      </c>
      <c r="H487" s="58">
        <f t="shared" ca="1" si="104"/>
        <v>3.8454925572648913</v>
      </c>
      <c r="I487" s="58">
        <f t="shared" ca="1" si="104"/>
        <v>4.1130956621714638</v>
      </c>
      <c r="J487" s="58">
        <f t="shared" ca="1" si="104"/>
        <v>4.9692486367273734</v>
      </c>
      <c r="K487" s="58">
        <f t="shared" ca="1" si="104"/>
        <v>4.2251197959713567</v>
      </c>
      <c r="L487" s="58"/>
      <c r="M487" s="6">
        <f t="shared" ca="1" si="105"/>
        <v>10.98201697932304</v>
      </c>
      <c r="N487" s="6">
        <f t="shared" ca="1" si="105"/>
        <v>10.622104839286198</v>
      </c>
      <c r="O487" s="6">
        <f t="shared" ca="1" si="105"/>
        <v>12.544868931296397</v>
      </c>
      <c r="P487" s="6">
        <f t="shared" ca="1" si="105"/>
        <v>11.831565438216417</v>
      </c>
      <c r="Q487" s="6">
        <f t="shared" ca="1" si="105"/>
        <v>15.64623264780527</v>
      </c>
      <c r="R487" s="58"/>
      <c r="S487" s="58">
        <f t="shared" ca="1" si="97"/>
        <v>15.64623264780527</v>
      </c>
      <c r="T487" s="7">
        <f ca="1">SMALL($S$5:$S$1004,ROWS($S$5:S487))</f>
        <v>17.751308219562635</v>
      </c>
      <c r="U487" s="11">
        <f ca="1">ROWS($S$5:S487)/COUNT($S$5:$S$1004)</f>
        <v>0.48299999999999998</v>
      </c>
      <c r="V487" s="8"/>
      <c r="W487" s="8"/>
      <c r="Y487" s="8"/>
      <c r="Z487" s="8"/>
      <c r="AA487" s="8"/>
      <c r="AB487" s="8"/>
      <c r="AC487" s="8"/>
      <c r="AD487" s="8"/>
      <c r="AF487" s="7"/>
      <c r="AG487" s="7"/>
      <c r="AH487" s="7"/>
      <c r="AI487" s="58"/>
      <c r="AJ487" s="7"/>
      <c r="AK487" s="7"/>
      <c r="AL487" s="59"/>
      <c r="AM487" s="59"/>
      <c r="AN487" s="59"/>
      <c r="AO487" s="59"/>
      <c r="AP487" s="59"/>
      <c r="AQ487" s="59"/>
    </row>
    <row r="488" spans="1:43" hidden="1" x14ac:dyDescent="0.25">
      <c r="A488" s="58">
        <f t="shared" ca="1" si="104"/>
        <v>4.8271511925228738</v>
      </c>
      <c r="B488" s="58">
        <f t="shared" ca="1" si="104"/>
        <v>2.9327209313571148</v>
      </c>
      <c r="C488" s="58">
        <f t="shared" ca="1" si="104"/>
        <v>4.3192486409957311</v>
      </c>
      <c r="D488" s="58">
        <f t="shared" ca="1" si="104"/>
        <v>1.4697924967129459</v>
      </c>
      <c r="E488" s="58">
        <f t="shared" ca="1" si="104"/>
        <v>6.7505562353242148</v>
      </c>
      <c r="F488" s="58">
        <f t="shared" ca="1" si="104"/>
        <v>2.7528380038839946</v>
      </c>
      <c r="G488" s="58">
        <f t="shared" ca="1" si="104"/>
        <v>0.97973141889348336</v>
      </c>
      <c r="H488" s="58">
        <f t="shared" ca="1" si="104"/>
        <v>3.6918056945549904</v>
      </c>
      <c r="I488" s="58">
        <f t="shared" ca="1" si="104"/>
        <v>3.8160991595257503</v>
      </c>
      <c r="J488" s="58">
        <f t="shared" ca="1" si="104"/>
        <v>4.6684285496633215</v>
      </c>
      <c r="K488" s="58">
        <f t="shared" ca="1" si="104"/>
        <v>2.5472245991931772</v>
      </c>
      <c r="L488" s="58"/>
      <c r="M488" s="6">
        <f t="shared" ca="1" si="105"/>
        <v>14.794559802075408</v>
      </c>
      <c r="N488" s="6">
        <f t="shared" ca="1" si="105"/>
        <v>11.945103657792625</v>
      </c>
      <c r="O488" s="6">
        <f t="shared" ca="1" si="105"/>
        <v>14.35170571634465</v>
      </c>
      <c r="P488" s="6">
        <f t="shared" ca="1" si="105"/>
        <v>12.048882693960037</v>
      </c>
      <c r="Q488" s="6">
        <f t="shared" ca="1" si="105"/>
        <v>15.922307460429495</v>
      </c>
      <c r="R488" s="58"/>
      <c r="S488" s="58">
        <f t="shared" ca="1" si="97"/>
        <v>15.922307460429495</v>
      </c>
      <c r="T488" s="7">
        <f ca="1">SMALL($S$5:$S$1004,ROWS($S$5:S488))</f>
        <v>17.753190020159352</v>
      </c>
      <c r="U488" s="11">
        <f ca="1">ROWS($S$5:S488)/COUNT($S$5:$S$1004)</f>
        <v>0.48399999999999999</v>
      </c>
      <c r="V488" s="8"/>
      <c r="W488" s="8"/>
      <c r="Y488" s="8"/>
      <c r="Z488" s="8"/>
      <c r="AA488" s="8"/>
      <c r="AB488" s="8"/>
      <c r="AC488" s="8"/>
      <c r="AD488" s="8"/>
      <c r="AF488" s="7"/>
      <c r="AG488" s="7"/>
      <c r="AH488" s="7"/>
      <c r="AI488" s="58"/>
      <c r="AJ488" s="7"/>
      <c r="AK488" s="7"/>
      <c r="AL488" s="59"/>
      <c r="AM488" s="59"/>
      <c r="AN488" s="59"/>
      <c r="AO488" s="59"/>
      <c r="AP488" s="59"/>
      <c r="AQ488" s="59"/>
    </row>
    <row r="489" spans="1:43" hidden="1" x14ac:dyDescent="0.25">
      <c r="A489" s="58">
        <f t="shared" ca="1" si="104"/>
        <v>5.0055298255549383</v>
      </c>
      <c r="B489" s="58">
        <f t="shared" ca="1" si="104"/>
        <v>1.2571588204390785</v>
      </c>
      <c r="C489" s="58">
        <f t="shared" ca="1" si="104"/>
        <v>4.9624018136162569</v>
      </c>
      <c r="D489" s="58">
        <f t="shared" ca="1" si="104"/>
        <v>2.2795936121513005</v>
      </c>
      <c r="E489" s="58">
        <f t="shared" ca="1" si="104"/>
        <v>7.3286925732140311</v>
      </c>
      <c r="F489" s="58">
        <f t="shared" ca="1" si="104"/>
        <v>5.1455051439301602</v>
      </c>
      <c r="G489" s="58">
        <f t="shared" ca="1" si="104"/>
        <v>1.4035128247103354</v>
      </c>
      <c r="H489" s="58">
        <f t="shared" ca="1" si="104"/>
        <v>3.3650689689988087</v>
      </c>
      <c r="I489" s="58">
        <f t="shared" ca="1" si="104"/>
        <v>5.6242874881353719</v>
      </c>
      <c r="J489" s="58">
        <f t="shared" ca="1" si="104"/>
        <v>7.0775941915366616</v>
      </c>
      <c r="K489" s="58">
        <f t="shared" ca="1" si="104"/>
        <v>4.559593248887329</v>
      </c>
      <c r="L489" s="58"/>
      <c r="M489" s="6">
        <f t="shared" ca="1" si="105"/>
        <v>18.449038655418192</v>
      </c>
      <c r="N489" s="6">
        <f t="shared" ca="1" si="105"/>
        <v>15.766230453953236</v>
      </c>
      <c r="O489" s="6">
        <f t="shared" ca="1" si="105"/>
        <v>15.663445585189772</v>
      </c>
      <c r="P489" s="6">
        <f t="shared" ca="1" si="105"/>
        <v>16.58654470139194</v>
      </c>
      <c r="Q489" s="6">
        <f t="shared" ca="1" si="105"/>
        <v>16.510513611539249</v>
      </c>
      <c r="R489" s="58"/>
      <c r="S489" s="58">
        <f t="shared" ca="1" si="97"/>
        <v>18.449038655418192</v>
      </c>
      <c r="T489" s="7">
        <f ca="1">SMALL($S$5:$S$1004,ROWS($S$5:S489))</f>
        <v>17.753747139194587</v>
      </c>
      <c r="U489" s="11">
        <f ca="1">ROWS($S$5:S489)/COUNT($S$5:$S$1004)</f>
        <v>0.48499999999999999</v>
      </c>
      <c r="V489" s="8"/>
      <c r="W489" s="8"/>
      <c r="Y489" s="8"/>
      <c r="Z489" s="8"/>
      <c r="AA489" s="8"/>
      <c r="AB489" s="8"/>
      <c r="AC489" s="8"/>
      <c r="AD489" s="8"/>
      <c r="AF489" s="7"/>
      <c r="AG489" s="7"/>
      <c r="AH489" s="7"/>
      <c r="AI489" s="58"/>
      <c r="AJ489" s="7"/>
      <c r="AK489" s="7"/>
      <c r="AL489" s="59"/>
      <c r="AM489" s="59"/>
      <c r="AN489" s="59"/>
      <c r="AO489" s="59"/>
      <c r="AP489" s="59"/>
      <c r="AQ489" s="59"/>
    </row>
    <row r="490" spans="1:43" hidden="1" x14ac:dyDescent="0.25">
      <c r="A490" s="58">
        <f t="shared" ca="1" si="104"/>
        <v>4.5070985975999154</v>
      </c>
      <c r="B490" s="58">
        <f t="shared" ca="1" si="104"/>
        <v>1.2784761809119334</v>
      </c>
      <c r="C490" s="58">
        <f t="shared" ca="1" si="104"/>
        <v>2.2835831416453747</v>
      </c>
      <c r="D490" s="58">
        <f t="shared" ca="1" si="104"/>
        <v>2.074386883430086</v>
      </c>
      <c r="E490" s="58">
        <f t="shared" ca="1" si="104"/>
        <v>6.3549453972249772</v>
      </c>
      <c r="F490" s="58">
        <f t="shared" ca="1" si="104"/>
        <v>3.9848791251946705</v>
      </c>
      <c r="G490" s="58">
        <f t="shared" ca="1" si="104"/>
        <v>2.4617922189915884</v>
      </c>
      <c r="H490" s="58">
        <f t="shared" ca="1" si="104"/>
        <v>2.0635993376643236</v>
      </c>
      <c r="I490" s="58">
        <f t="shared" ca="1" si="104"/>
        <v>6.4203544862564028</v>
      </c>
      <c r="J490" s="58">
        <f t="shared" ca="1" si="104"/>
        <v>7.2129407194246475</v>
      </c>
      <c r="K490" s="58">
        <f t="shared" ca="1" si="104"/>
        <v>2.4470350962800134</v>
      </c>
      <c r="L490" s="58"/>
      <c r="M490" s="6">
        <f t="shared" ca="1" si="105"/>
        <v>16.465414677661528</v>
      </c>
      <c r="N490" s="6">
        <f t="shared" ca="1" si="105"/>
        <v>16.256218419446238</v>
      </c>
      <c r="O490" s="6">
        <f t="shared" ca="1" si="105"/>
        <v>14.846362297561559</v>
      </c>
      <c r="P490" s="6">
        <f t="shared" ca="1" si="105"/>
        <v>14.13074488864302</v>
      </c>
      <c r="Q490" s="6">
        <f t="shared" ca="1" si="105"/>
        <v>12.144056012081247</v>
      </c>
      <c r="R490" s="58"/>
      <c r="S490" s="58">
        <f t="shared" ca="1" si="97"/>
        <v>16.465414677661528</v>
      </c>
      <c r="T490" s="7">
        <f ca="1">SMALL($S$5:$S$1004,ROWS($S$5:S490))</f>
        <v>17.753784568332527</v>
      </c>
      <c r="U490" s="11">
        <f ca="1">ROWS($S$5:S490)/COUNT($S$5:$S$1004)</f>
        <v>0.48599999999999999</v>
      </c>
      <c r="V490" s="8"/>
      <c r="W490" s="8"/>
      <c r="Y490" s="8"/>
      <c r="Z490" s="8"/>
      <c r="AA490" s="8"/>
      <c r="AB490" s="8"/>
      <c r="AC490" s="8"/>
      <c r="AD490" s="8"/>
      <c r="AF490" s="7"/>
      <c r="AG490" s="7"/>
      <c r="AH490" s="7"/>
      <c r="AI490" s="58"/>
      <c r="AJ490" s="7"/>
      <c r="AK490" s="7"/>
      <c r="AL490" s="59"/>
      <c r="AM490" s="59"/>
      <c r="AN490" s="59"/>
      <c r="AO490" s="59"/>
      <c r="AP490" s="59"/>
      <c r="AQ490" s="59"/>
    </row>
    <row r="491" spans="1:43" hidden="1" x14ac:dyDescent="0.25">
      <c r="A491" s="58">
        <f t="shared" ca="1" si="104"/>
        <v>5.4126802202673066</v>
      </c>
      <c r="B491" s="58">
        <f t="shared" ca="1" si="104"/>
        <v>3.453898284594457</v>
      </c>
      <c r="C491" s="58">
        <f t="shared" ca="1" si="104"/>
        <v>1.7755729283297312</v>
      </c>
      <c r="D491" s="58">
        <f t="shared" ca="1" si="104"/>
        <v>1.3505024933956138</v>
      </c>
      <c r="E491" s="58">
        <f t="shared" ca="1" si="104"/>
        <v>4.8028542167428974</v>
      </c>
      <c r="F491" s="58">
        <f t="shared" ca="1" si="104"/>
        <v>3.7444687017841356</v>
      </c>
      <c r="G491" s="58">
        <f t="shared" ca="1" si="104"/>
        <v>0.63659082499209552</v>
      </c>
      <c r="H491" s="58">
        <f t="shared" ca="1" si="104"/>
        <v>5.5364402282891749</v>
      </c>
      <c r="I491" s="58">
        <f t="shared" ca="1" si="104"/>
        <v>4.8419584014458454</v>
      </c>
      <c r="J491" s="58">
        <f t="shared" ca="1" si="104"/>
        <v>7.5154687236161104</v>
      </c>
      <c r="K491" s="58">
        <f t="shared" ca="1" si="104"/>
        <v>3.9267506923753843</v>
      </c>
      <c r="L491" s="58"/>
      <c r="M491" s="6">
        <f t="shared" ca="1" si="105"/>
        <v>15.340312697205245</v>
      </c>
      <c r="N491" s="6">
        <f t="shared" ca="1" si="105"/>
        <v>14.915242262271125</v>
      </c>
      <c r="O491" s="6">
        <f t="shared" ca="1" si="105"/>
        <v>15.772221224953466</v>
      </c>
      <c r="P491" s="6">
        <f t="shared" ca="1" si="105"/>
        <v>15.967076080199822</v>
      </c>
      <c r="Q491" s="6">
        <f t="shared" ca="1" si="105"/>
        <v>17.719943422001915</v>
      </c>
      <c r="R491" s="58"/>
      <c r="S491" s="58">
        <f t="shared" ca="1" si="97"/>
        <v>17.719943422001915</v>
      </c>
      <c r="T491" s="7">
        <f ca="1">SMALL($S$5:$S$1004,ROWS($S$5:S491))</f>
        <v>17.755042895196055</v>
      </c>
      <c r="U491" s="11">
        <f ca="1">ROWS($S$5:S491)/COUNT($S$5:$S$1004)</f>
        <v>0.48699999999999999</v>
      </c>
      <c r="V491" s="8"/>
      <c r="W491" s="8"/>
      <c r="Y491" s="8"/>
      <c r="Z491" s="8"/>
      <c r="AA491" s="8"/>
      <c r="AB491" s="8"/>
      <c r="AC491" s="8"/>
      <c r="AD491" s="8"/>
      <c r="AF491" s="7"/>
      <c r="AG491" s="7"/>
      <c r="AH491" s="7"/>
      <c r="AI491" s="58"/>
      <c r="AJ491" s="7"/>
      <c r="AK491" s="7"/>
      <c r="AL491" s="59"/>
      <c r="AM491" s="59"/>
      <c r="AN491" s="59"/>
      <c r="AO491" s="59"/>
      <c r="AP491" s="59"/>
      <c r="AQ491" s="59"/>
    </row>
    <row r="492" spans="1:43" hidden="1" x14ac:dyDescent="0.25">
      <c r="A492" s="58">
        <f t="shared" ca="1" si="104"/>
        <v>5.9774571712035218</v>
      </c>
      <c r="B492" s="58">
        <f t="shared" ca="1" si="104"/>
        <v>1.894155734249515</v>
      </c>
      <c r="C492" s="58">
        <f t="shared" ca="1" si="104"/>
        <v>4.5239257007998095</v>
      </c>
      <c r="D492" s="58">
        <f t="shared" ca="1" si="104"/>
        <v>1.0640276617025826</v>
      </c>
      <c r="E492" s="58">
        <f t="shared" ca="1" si="104"/>
        <v>7.9878992062653689</v>
      </c>
      <c r="F492" s="58">
        <f t="shared" ca="1" si="104"/>
        <v>4.8977762291771878</v>
      </c>
      <c r="G492" s="58">
        <f t="shared" ca="1" si="104"/>
        <v>2.4632427086102169</v>
      </c>
      <c r="H492" s="58">
        <f t="shared" ca="1" si="104"/>
        <v>3.00332806979866</v>
      </c>
      <c r="I492" s="58">
        <f t="shared" ca="1" si="104"/>
        <v>4.2896724386514293</v>
      </c>
      <c r="J492" s="58">
        <f t="shared" ca="1" si="104"/>
        <v>7.2690479770344147</v>
      </c>
      <c r="K492" s="58">
        <f t="shared" ca="1" si="104"/>
        <v>4.045776112025286</v>
      </c>
      <c r="L492" s="58"/>
      <c r="M492" s="6">
        <f t="shared" ca="1" si="105"/>
        <v>20.233673557647961</v>
      </c>
      <c r="N492" s="6">
        <f t="shared" ca="1" si="105"/>
        <v>16.773775518550735</v>
      </c>
      <c r="O492" s="6">
        <f t="shared" ca="1" si="105"/>
        <v>17.151102917549299</v>
      </c>
      <c r="P492" s="6">
        <f t="shared" ca="1" si="105"/>
        <v>15.127380514103418</v>
      </c>
      <c r="Q492" s="6">
        <f t="shared" ca="1" si="105"/>
        <v>16.93115912233883</v>
      </c>
      <c r="R492" s="58"/>
      <c r="S492" s="58">
        <f t="shared" ca="1" si="97"/>
        <v>20.233673557647961</v>
      </c>
      <c r="T492" s="7">
        <f ca="1">SMALL($S$5:$S$1004,ROWS($S$5:S492))</f>
        <v>17.755600333793588</v>
      </c>
      <c r="U492" s="11">
        <f ca="1">ROWS($S$5:S492)/COUNT($S$5:$S$1004)</f>
        <v>0.48799999999999999</v>
      </c>
      <c r="V492" s="8"/>
      <c r="W492" s="8"/>
      <c r="Y492" s="8"/>
      <c r="Z492" s="8"/>
      <c r="AA492" s="8"/>
      <c r="AB492" s="8"/>
      <c r="AC492" s="8"/>
      <c r="AD492" s="8"/>
      <c r="AF492" s="7"/>
      <c r="AG492" s="7"/>
      <c r="AH492" s="7"/>
      <c r="AI492" s="58"/>
      <c r="AJ492" s="7"/>
      <c r="AK492" s="7"/>
      <c r="AL492" s="59"/>
      <c r="AM492" s="59"/>
      <c r="AN492" s="59"/>
      <c r="AO492" s="59"/>
      <c r="AP492" s="59"/>
      <c r="AQ492" s="59"/>
    </row>
    <row r="493" spans="1:43" hidden="1" x14ac:dyDescent="0.25">
      <c r="A493" s="58">
        <f t="shared" ca="1" si="104"/>
        <v>4.2026974935691959</v>
      </c>
      <c r="B493" s="58">
        <f t="shared" ca="1" si="104"/>
        <v>3.7397059020552392</v>
      </c>
      <c r="C493" s="58">
        <f t="shared" ca="1" si="104"/>
        <v>3.0999682697808102</v>
      </c>
      <c r="D493" s="58">
        <f t="shared" ca="1" si="104"/>
        <v>1.0078207208601411</v>
      </c>
      <c r="E493" s="58">
        <f t="shared" ca="1" si="104"/>
        <v>5.1946682641905859</v>
      </c>
      <c r="F493" s="58">
        <f t="shared" ca="1" si="104"/>
        <v>4.0772328267032591</v>
      </c>
      <c r="G493" s="58">
        <f t="shared" ca="1" si="104"/>
        <v>1.7132924555711886</v>
      </c>
      <c r="H493" s="58">
        <f t="shared" ca="1" si="104"/>
        <v>2.9121939009383291</v>
      </c>
      <c r="I493" s="58">
        <f t="shared" ca="1" si="104"/>
        <v>3.9779767946695537</v>
      </c>
      <c r="J493" s="58">
        <f t="shared" ca="1" si="104"/>
        <v>6.5137889524370536</v>
      </c>
      <c r="K493" s="58">
        <f t="shared" ca="1" si="104"/>
        <v>2.0112503079945401</v>
      </c>
      <c r="L493" s="58"/>
      <c r="M493" s="6">
        <f t="shared" ca="1" si="105"/>
        <v>15.529747171358249</v>
      </c>
      <c r="N493" s="6">
        <f t="shared" ca="1" si="105"/>
        <v>13.437599622437579</v>
      </c>
      <c r="O493" s="6">
        <f t="shared" ca="1" si="105"/>
        <v>15.448163118682878</v>
      </c>
      <c r="P493" s="6">
        <f t="shared" ca="1" si="105"/>
        <v>13.806165831422593</v>
      </c>
      <c r="Q493" s="6">
        <f t="shared" ca="1" si="105"/>
        <v>13.857818375178693</v>
      </c>
      <c r="R493" s="58"/>
      <c r="S493" s="58">
        <f t="shared" ca="1" si="97"/>
        <v>15.529747171358249</v>
      </c>
      <c r="T493" s="7">
        <f ca="1">SMALL($S$5:$S$1004,ROWS($S$5:S493))</f>
        <v>17.757519320973277</v>
      </c>
      <c r="U493" s="11">
        <f ca="1">ROWS($S$5:S493)/COUNT($S$5:$S$1004)</f>
        <v>0.48899999999999999</v>
      </c>
      <c r="V493" s="8"/>
      <c r="W493" s="8"/>
      <c r="Y493" s="8"/>
      <c r="Z493" s="8"/>
      <c r="AA493" s="8"/>
      <c r="AB493" s="8"/>
      <c r="AC493" s="8"/>
      <c r="AD493" s="8"/>
      <c r="AF493" s="7"/>
      <c r="AG493" s="7"/>
      <c r="AH493" s="7"/>
      <c r="AI493" s="58"/>
      <c r="AJ493" s="7"/>
      <c r="AK493" s="7"/>
      <c r="AL493" s="59"/>
      <c r="AM493" s="59"/>
      <c r="AN493" s="59"/>
      <c r="AO493" s="59"/>
      <c r="AP493" s="59"/>
      <c r="AQ493" s="59"/>
    </row>
    <row r="494" spans="1:43" hidden="1" x14ac:dyDescent="0.25">
      <c r="A494" s="58">
        <f t="shared" ca="1" si="104"/>
        <v>5.2868533532949602</v>
      </c>
      <c r="B494" s="58">
        <f t="shared" ca="1" si="104"/>
        <v>2.2636121954878052</v>
      </c>
      <c r="C494" s="58">
        <f t="shared" ca="1" si="104"/>
        <v>4.9035271449469047</v>
      </c>
      <c r="D494" s="58">
        <f t="shared" ca="1" si="104"/>
        <v>1.5232542540820004</v>
      </c>
      <c r="E494" s="58">
        <f t="shared" ca="1" si="104"/>
        <v>7.6144180211938854</v>
      </c>
      <c r="F494" s="58">
        <f t="shared" ca="1" si="104"/>
        <v>2.8372260437651797</v>
      </c>
      <c r="G494" s="58">
        <f t="shared" ca="1" si="104"/>
        <v>2.1254764193563123</v>
      </c>
      <c r="H494" s="58">
        <f t="shared" ca="1" si="104"/>
        <v>3.9648843104100759</v>
      </c>
      <c r="I494" s="58">
        <f t="shared" ca="1" si="104"/>
        <v>4.5068556557600843</v>
      </c>
      <c r="J494" s="58">
        <f t="shared" ca="1" si="104"/>
        <v>6.7940134104328145</v>
      </c>
      <c r="K494" s="58">
        <f t="shared" ca="1" si="104"/>
        <v>5.4408287079012307</v>
      </c>
      <c r="L494" s="58"/>
      <c r="M494" s="6">
        <f t="shared" ca="1" si="105"/>
        <v>19.109870328030993</v>
      </c>
      <c r="N494" s="6">
        <f t="shared" ca="1" si="105"/>
        <v>15.729597437166088</v>
      </c>
      <c r="O494" s="6">
        <f t="shared" ca="1" si="105"/>
        <v>16.672043627114505</v>
      </c>
      <c r="P494" s="6">
        <f t="shared" ca="1" si="105"/>
        <v>15.0485226029143</v>
      </c>
      <c r="Q494" s="6">
        <f t="shared" ca="1" si="105"/>
        <v>19.283743234992997</v>
      </c>
      <c r="R494" s="58"/>
      <c r="S494" s="58">
        <f t="shared" ca="1" si="97"/>
        <v>19.283743234992997</v>
      </c>
      <c r="T494" s="7">
        <f ca="1">SMALL($S$5:$S$1004,ROWS($S$5:S494))</f>
        <v>17.759425954828846</v>
      </c>
      <c r="U494" s="11">
        <f ca="1">ROWS($S$5:S494)/COUNT($S$5:$S$1004)</f>
        <v>0.49</v>
      </c>
      <c r="V494" s="8"/>
      <c r="W494" s="8"/>
      <c r="Y494" s="8"/>
      <c r="Z494" s="8"/>
      <c r="AA494" s="8"/>
      <c r="AB494" s="8"/>
      <c r="AC494" s="8"/>
      <c r="AD494" s="8"/>
      <c r="AF494" s="7"/>
      <c r="AG494" s="7"/>
      <c r="AH494" s="7"/>
      <c r="AI494" s="58"/>
      <c r="AJ494" s="7"/>
      <c r="AK494" s="7"/>
      <c r="AL494" s="59"/>
      <c r="AM494" s="59"/>
      <c r="AN494" s="59"/>
      <c r="AO494" s="59"/>
      <c r="AP494" s="59"/>
      <c r="AQ494" s="59"/>
    </row>
    <row r="495" spans="1:43" hidden="1" x14ac:dyDescent="0.25">
      <c r="A495" s="58">
        <f t="shared" ref="A495:K504" ca="1" si="106">A$2+(A$3-A$2)*RAND()</f>
        <v>5.5444801178006315</v>
      </c>
      <c r="B495" s="58">
        <f t="shared" ca="1" si="106"/>
        <v>4.7763247254713086</v>
      </c>
      <c r="C495" s="58">
        <f t="shared" ca="1" si="106"/>
        <v>1.5227492131564837</v>
      </c>
      <c r="D495" s="58">
        <f t="shared" ca="1" si="106"/>
        <v>1.9349158094056154</v>
      </c>
      <c r="E495" s="58">
        <f t="shared" ca="1" si="106"/>
        <v>5.7640121804672946</v>
      </c>
      <c r="F495" s="58">
        <f t="shared" ca="1" si="106"/>
        <v>5.6404963952949014</v>
      </c>
      <c r="G495" s="58">
        <f t="shared" ca="1" si="106"/>
        <v>1.6647460392348159</v>
      </c>
      <c r="H495" s="58">
        <f t="shared" ca="1" si="106"/>
        <v>2.9731991828379725</v>
      </c>
      <c r="I495" s="58">
        <f t="shared" ca="1" si="106"/>
        <v>4.0155690436659146</v>
      </c>
      <c r="J495" s="58">
        <f t="shared" ca="1" si="106"/>
        <v>4.9391796500094918</v>
      </c>
      <c r="K495" s="58">
        <f t="shared" ca="1" si="106"/>
        <v>2.3530592547824605</v>
      </c>
      <c r="L495" s="58"/>
      <c r="M495" s="6">
        <f t="shared" ref="M495:Q504" ca="1" si="107">SUMIF(M$4,"*"&amp;$A$4&amp;"*",$A495)+SUMIF(M$4,"*"&amp;$B$4&amp;"*",$B495)+SUMIF(M$4,"*"&amp;$C$4&amp;"*",$C495)+SUMIF(M$4,"*"&amp;$D$4&amp;"*",$D495)+SUMIF(M$4,"*"&amp;$E$4&amp;"*",$E495)+SUMIF(M$4,"*"&amp;$F$4&amp;"*",$F495)+SUMIF(M$4,"*"&amp;$G$4&amp;"*",$G495)+SUMIF(M$4,"*"&amp;$H$4&amp;"*",$H495)+SUMIF(M$4,"*"&amp;$I$4&amp;"*",$I495)+SUMIF(M$4,"*"&amp;$J$4&amp;"*",$J495)+SUMIF(M$4,"*"&amp;$K$4&amp;"*",$K495)</f>
        <v>13.671155020201422</v>
      </c>
      <c r="N495" s="6">
        <f t="shared" ca="1" si="107"/>
        <v>14.083321616450554</v>
      </c>
      <c r="O495" s="6">
        <f t="shared" ca="1" si="107"/>
        <v>15.479516555948095</v>
      </c>
      <c r="P495" s="6">
        <f t="shared" ca="1" si="107"/>
        <v>16.785449419214586</v>
      </c>
      <c r="Q495" s="6">
        <f t="shared" ca="1" si="107"/>
        <v>15.866595343559036</v>
      </c>
      <c r="R495" s="58"/>
      <c r="S495" s="58">
        <f t="shared" ca="1" si="97"/>
        <v>16.785449419214586</v>
      </c>
      <c r="T495" s="7">
        <f ca="1">SMALL($S$5:$S$1004,ROWS($S$5:S495))</f>
        <v>17.769526041470392</v>
      </c>
      <c r="U495" s="11">
        <f ca="1">ROWS($S$5:S495)/COUNT($S$5:$S$1004)</f>
        <v>0.49099999999999999</v>
      </c>
      <c r="V495" s="8"/>
      <c r="W495" s="8"/>
      <c r="Y495" s="8"/>
      <c r="Z495" s="8"/>
      <c r="AA495" s="8"/>
      <c r="AB495" s="8"/>
      <c r="AC495" s="8"/>
      <c r="AD495" s="8"/>
      <c r="AF495" s="7"/>
      <c r="AG495" s="7"/>
      <c r="AH495" s="7"/>
      <c r="AI495" s="58"/>
      <c r="AJ495" s="7"/>
      <c r="AK495" s="7"/>
      <c r="AL495" s="59"/>
      <c r="AM495" s="59"/>
      <c r="AN495" s="59"/>
      <c r="AO495" s="59"/>
      <c r="AP495" s="59"/>
      <c r="AQ495" s="59"/>
    </row>
    <row r="496" spans="1:43" hidden="1" x14ac:dyDescent="0.25">
      <c r="A496" s="58">
        <f t="shared" ca="1" si="106"/>
        <v>4.5639879698031764</v>
      </c>
      <c r="B496" s="58">
        <f t="shared" ca="1" si="106"/>
        <v>1.1882382022426801</v>
      </c>
      <c r="C496" s="58">
        <f t="shared" ca="1" si="106"/>
        <v>2.506811574349431</v>
      </c>
      <c r="D496" s="58">
        <f t="shared" ca="1" si="106"/>
        <v>1.2288483049317487</v>
      </c>
      <c r="E496" s="58">
        <f t="shared" ca="1" si="106"/>
        <v>6.5712690156405635</v>
      </c>
      <c r="F496" s="58">
        <f t="shared" ca="1" si="106"/>
        <v>4.0532752033162804</v>
      </c>
      <c r="G496" s="58">
        <f t="shared" ca="1" si="106"/>
        <v>2.6899584519189834</v>
      </c>
      <c r="H496" s="58">
        <f t="shared" ca="1" si="106"/>
        <v>3.9908690890323255</v>
      </c>
      <c r="I496" s="58">
        <f t="shared" ca="1" si="106"/>
        <v>3.6337169233587057</v>
      </c>
      <c r="J496" s="58">
        <f t="shared" ca="1" si="106"/>
        <v>4.5894464798738666</v>
      </c>
      <c r="K496" s="58">
        <f t="shared" ca="1" si="106"/>
        <v>5.7875888705791345</v>
      </c>
      <c r="L496" s="58"/>
      <c r="M496" s="6">
        <f t="shared" ca="1" si="107"/>
        <v>14.350204475945457</v>
      </c>
      <c r="N496" s="6">
        <f t="shared" ca="1" si="107"/>
        <v>13.072241206527774</v>
      </c>
      <c r="O496" s="6">
        <f t="shared" ca="1" si="107"/>
        <v>12.348953697757111</v>
      </c>
      <c r="P496" s="6">
        <f t="shared" ca="1" si="107"/>
        <v>14.662819199496802</v>
      </c>
      <c r="Q496" s="6">
        <f t="shared" ca="1" si="107"/>
        <v>17.537965177494705</v>
      </c>
      <c r="R496" s="58"/>
      <c r="S496" s="58">
        <f t="shared" ca="1" si="97"/>
        <v>17.537965177494705</v>
      </c>
      <c r="T496" s="7">
        <f ca="1">SMALL($S$5:$S$1004,ROWS($S$5:S496))</f>
        <v>17.780688866639586</v>
      </c>
      <c r="U496" s="11">
        <f ca="1">ROWS($S$5:S496)/COUNT($S$5:$S$1004)</f>
        <v>0.49199999999999999</v>
      </c>
      <c r="V496" s="8"/>
      <c r="W496" s="8"/>
      <c r="Y496" s="8"/>
      <c r="Z496" s="8"/>
      <c r="AA496" s="8"/>
      <c r="AB496" s="8"/>
      <c r="AC496" s="8"/>
      <c r="AD496" s="8"/>
      <c r="AF496" s="7"/>
      <c r="AG496" s="7"/>
      <c r="AH496" s="7"/>
      <c r="AI496" s="58"/>
      <c r="AJ496" s="7"/>
      <c r="AK496" s="7"/>
      <c r="AL496" s="59"/>
      <c r="AM496" s="59"/>
      <c r="AN496" s="59"/>
      <c r="AO496" s="59"/>
      <c r="AP496" s="59"/>
      <c r="AQ496" s="59"/>
    </row>
    <row r="497" spans="1:43" hidden="1" x14ac:dyDescent="0.25">
      <c r="A497" s="58">
        <f t="shared" ca="1" si="106"/>
        <v>2.5731252451726649</v>
      </c>
      <c r="B497" s="58">
        <f t="shared" ca="1" si="106"/>
        <v>3.9226181065715804</v>
      </c>
      <c r="C497" s="58">
        <f t="shared" ca="1" si="106"/>
        <v>2.2024082148760447</v>
      </c>
      <c r="D497" s="58">
        <f t="shared" ca="1" si="106"/>
        <v>1.7136150800484953</v>
      </c>
      <c r="E497" s="58">
        <f t="shared" ca="1" si="106"/>
        <v>4.4061430248920663</v>
      </c>
      <c r="F497" s="58">
        <f t="shared" ca="1" si="106"/>
        <v>4.2965705617379548</v>
      </c>
      <c r="G497" s="58">
        <f t="shared" ca="1" si="106"/>
        <v>2.1145545046218954</v>
      </c>
      <c r="H497" s="58">
        <f t="shared" ca="1" si="106"/>
        <v>4.0868738062673762</v>
      </c>
      <c r="I497" s="58">
        <f t="shared" ca="1" si="106"/>
        <v>5.4145979790160261</v>
      </c>
      <c r="J497" s="58">
        <f t="shared" ca="1" si="106"/>
        <v>7.1842924756384878</v>
      </c>
      <c r="K497" s="58">
        <f t="shared" ca="1" si="106"/>
        <v>4.79047007397038</v>
      </c>
      <c r="L497" s="58"/>
      <c r="M497" s="6">
        <f t="shared" ca="1" si="107"/>
        <v>14.074380440309092</v>
      </c>
      <c r="N497" s="6">
        <f t="shared" ca="1" si="107"/>
        <v>13.585587305481543</v>
      </c>
      <c r="O497" s="6">
        <f t="shared" ca="1" si="107"/>
        <v>15.513053607102135</v>
      </c>
      <c r="P497" s="6">
        <f t="shared" ca="1" si="107"/>
        <v>18.42425672129594</v>
      </c>
      <c r="Q497" s="6">
        <f t="shared" ca="1" si="107"/>
        <v>17.206105011701403</v>
      </c>
      <c r="R497" s="58"/>
      <c r="S497" s="58">
        <f t="shared" ca="1" si="97"/>
        <v>18.42425672129594</v>
      </c>
      <c r="T497" s="7">
        <f ca="1">SMALL($S$5:$S$1004,ROWS($S$5:S497))</f>
        <v>17.789904076944872</v>
      </c>
      <c r="U497" s="11">
        <f ca="1">ROWS($S$5:S497)/COUNT($S$5:$S$1004)</f>
        <v>0.49299999999999999</v>
      </c>
      <c r="V497" s="8"/>
      <c r="W497" s="8"/>
      <c r="Y497" s="8"/>
      <c r="Z497" s="8"/>
      <c r="AA497" s="8"/>
      <c r="AB497" s="8"/>
      <c r="AC497" s="8"/>
      <c r="AD497" s="8"/>
      <c r="AF497" s="7"/>
      <c r="AG497" s="7"/>
      <c r="AH497" s="7"/>
      <c r="AI497" s="58"/>
      <c r="AJ497" s="7"/>
      <c r="AK497" s="7"/>
      <c r="AL497" s="59"/>
      <c r="AM497" s="59"/>
      <c r="AN497" s="59"/>
      <c r="AO497" s="59"/>
      <c r="AP497" s="59"/>
      <c r="AQ497" s="59"/>
    </row>
    <row r="498" spans="1:43" hidden="1" x14ac:dyDescent="0.25">
      <c r="A498" s="58">
        <f t="shared" ca="1" si="106"/>
        <v>4.0101988717324168</v>
      </c>
      <c r="B498" s="58">
        <f t="shared" ca="1" si="106"/>
        <v>2.0903430381265515</v>
      </c>
      <c r="C498" s="58">
        <f t="shared" ca="1" si="106"/>
        <v>1.7188228639519592</v>
      </c>
      <c r="D498" s="58">
        <f t="shared" ca="1" si="106"/>
        <v>1.4609869367915356</v>
      </c>
      <c r="E498" s="58">
        <f t="shared" ca="1" si="106"/>
        <v>7.0818462251467711</v>
      </c>
      <c r="F498" s="58">
        <f t="shared" ca="1" si="106"/>
        <v>3.2622338844187349</v>
      </c>
      <c r="G498" s="58">
        <f t="shared" ca="1" si="106"/>
        <v>2.4957609015171722</v>
      </c>
      <c r="H498" s="58">
        <f t="shared" ca="1" si="106"/>
        <v>5.106155221848077</v>
      </c>
      <c r="I498" s="58">
        <f t="shared" ca="1" si="106"/>
        <v>4.4198859279462797</v>
      </c>
      <c r="J498" s="58">
        <f t="shared" ca="1" si="106"/>
        <v>6.8979353323120094</v>
      </c>
      <c r="K498" s="58">
        <f t="shared" ca="1" si="106"/>
        <v>4.4492372758948742</v>
      </c>
      <c r="L498" s="58"/>
      <c r="M498" s="6">
        <f t="shared" ca="1" si="107"/>
        <v>15.122717969513557</v>
      </c>
      <c r="N498" s="6">
        <f t="shared" ca="1" si="107"/>
        <v>14.864882042353134</v>
      </c>
      <c r="O498" s="6">
        <f t="shared" ca="1" si="107"/>
        <v>16.070124595585334</v>
      </c>
      <c r="P498" s="6">
        <f t="shared" ca="1" si="107"/>
        <v>14.221700126386441</v>
      </c>
      <c r="Q498" s="6">
        <f t="shared" ca="1" si="107"/>
        <v>18.727581761016275</v>
      </c>
      <c r="R498" s="58"/>
      <c r="S498" s="58">
        <f t="shared" ca="1" si="97"/>
        <v>18.727581761016275</v>
      </c>
      <c r="T498" s="7">
        <f ca="1">SMALL($S$5:$S$1004,ROWS($S$5:S498))</f>
        <v>17.790512306535557</v>
      </c>
      <c r="U498" s="11">
        <f ca="1">ROWS($S$5:S498)/COUNT($S$5:$S$1004)</f>
        <v>0.49399999999999999</v>
      </c>
      <c r="V498" s="8"/>
      <c r="W498" s="8"/>
      <c r="Y498" s="8"/>
      <c r="Z498" s="8"/>
      <c r="AA498" s="8"/>
      <c r="AB498" s="8"/>
      <c r="AC498" s="8"/>
      <c r="AD498" s="8"/>
      <c r="AF498" s="7"/>
      <c r="AG498" s="7"/>
      <c r="AH498" s="7"/>
      <c r="AI498" s="58"/>
      <c r="AJ498" s="7"/>
      <c r="AK498" s="7"/>
      <c r="AL498" s="59"/>
      <c r="AM498" s="59"/>
      <c r="AN498" s="59"/>
      <c r="AO498" s="59"/>
      <c r="AP498" s="59"/>
      <c r="AQ498" s="59"/>
    </row>
    <row r="499" spans="1:43" hidden="1" x14ac:dyDescent="0.25">
      <c r="A499" s="58">
        <f t="shared" ca="1" si="106"/>
        <v>4.9574087909591977</v>
      </c>
      <c r="B499" s="58">
        <f t="shared" ca="1" si="106"/>
        <v>2.7827016741137687</v>
      </c>
      <c r="C499" s="58">
        <f t="shared" ca="1" si="106"/>
        <v>2.3214827170759613</v>
      </c>
      <c r="D499" s="58">
        <f t="shared" ca="1" si="106"/>
        <v>2.8340507770637493</v>
      </c>
      <c r="E499" s="58">
        <f t="shared" ca="1" si="106"/>
        <v>4.1713602572921369</v>
      </c>
      <c r="F499" s="58">
        <f t="shared" ca="1" si="106"/>
        <v>5.2472637247506588</v>
      </c>
      <c r="G499" s="58">
        <f t="shared" ca="1" si="106"/>
        <v>2.915698382253058</v>
      </c>
      <c r="H499" s="58">
        <f t="shared" ca="1" si="106"/>
        <v>3.7347471094367806</v>
      </c>
      <c r="I499" s="58">
        <f t="shared" ca="1" si="106"/>
        <v>5.3294490039193585</v>
      </c>
      <c r="J499" s="58">
        <f t="shared" ca="1" si="106"/>
        <v>4.2687459349340884</v>
      </c>
      <c r="K499" s="58">
        <f t="shared" ca="1" si="106"/>
        <v>2.759207537261267</v>
      </c>
      <c r="L499" s="58"/>
      <c r="M499" s="6">
        <f t="shared" ca="1" si="107"/>
        <v>14.463335825222305</v>
      </c>
      <c r="N499" s="6">
        <f t="shared" ca="1" si="107"/>
        <v>14.975903885210094</v>
      </c>
      <c r="O499" s="6">
        <f t="shared" ca="1" si="107"/>
        <v>11.222807866339995</v>
      </c>
      <c r="P499" s="6">
        <f t="shared" ca="1" si="107"/>
        <v>16.118621940045053</v>
      </c>
      <c r="Q499" s="6">
        <f t="shared" ca="1" si="107"/>
        <v>13.448016578103953</v>
      </c>
      <c r="R499" s="58"/>
      <c r="S499" s="58">
        <f t="shared" ca="1" si="97"/>
        <v>16.118621940045053</v>
      </c>
      <c r="T499" s="7">
        <f ca="1">SMALL($S$5:$S$1004,ROWS($S$5:S499))</f>
        <v>17.798509784674845</v>
      </c>
      <c r="U499" s="11">
        <f ca="1">ROWS($S$5:S499)/COUNT($S$5:$S$1004)</f>
        <v>0.495</v>
      </c>
      <c r="V499" s="8"/>
      <c r="W499" s="8"/>
      <c r="Y499" s="8"/>
      <c r="Z499" s="8"/>
      <c r="AA499" s="8"/>
      <c r="AB499" s="8"/>
      <c r="AC499" s="8"/>
      <c r="AD499" s="8"/>
      <c r="AF499" s="7"/>
      <c r="AG499" s="7"/>
      <c r="AH499" s="7"/>
      <c r="AI499" s="58"/>
      <c r="AJ499" s="7"/>
      <c r="AK499" s="7"/>
      <c r="AL499" s="59"/>
      <c r="AM499" s="59"/>
      <c r="AN499" s="59"/>
      <c r="AO499" s="59"/>
      <c r="AP499" s="59"/>
      <c r="AQ499" s="59"/>
    </row>
    <row r="500" spans="1:43" hidden="1" x14ac:dyDescent="0.25">
      <c r="A500" s="58">
        <f t="shared" ca="1" si="106"/>
        <v>3.3322962272543246</v>
      </c>
      <c r="B500" s="58">
        <f t="shared" ca="1" si="106"/>
        <v>4.6210086093630842</v>
      </c>
      <c r="C500" s="58">
        <f t="shared" ca="1" si="106"/>
        <v>3.4637322426453139</v>
      </c>
      <c r="D500" s="58">
        <f t="shared" ca="1" si="106"/>
        <v>1.5530819207220004</v>
      </c>
      <c r="E500" s="58">
        <f t="shared" ca="1" si="106"/>
        <v>5.762589996174917</v>
      </c>
      <c r="F500" s="58">
        <f t="shared" ca="1" si="106"/>
        <v>3.3617099148372218</v>
      </c>
      <c r="G500" s="58">
        <f t="shared" ca="1" si="106"/>
        <v>2.6275736409936226</v>
      </c>
      <c r="H500" s="58">
        <f t="shared" ca="1" si="106"/>
        <v>5.3041393546176012</v>
      </c>
      <c r="I500" s="58">
        <f t="shared" ca="1" si="106"/>
        <v>3.1988420990411983</v>
      </c>
      <c r="J500" s="58">
        <f t="shared" ca="1" si="106"/>
        <v>7.3611363170199633</v>
      </c>
      <c r="K500" s="58">
        <f t="shared" ca="1" si="106"/>
        <v>5.9851325905717001</v>
      </c>
      <c r="L500" s="58"/>
      <c r="M500" s="6">
        <f t="shared" ca="1" si="107"/>
        <v>16.784738427913226</v>
      </c>
      <c r="N500" s="6">
        <f t="shared" ca="1" si="107"/>
        <v>14.874088105989911</v>
      </c>
      <c r="O500" s="6">
        <f t="shared" ca="1" si="107"/>
        <v>17.744734922557964</v>
      </c>
      <c r="P500" s="6">
        <f t="shared" ca="1" si="107"/>
        <v>17.166693213813204</v>
      </c>
      <c r="Q500" s="6">
        <f t="shared" ca="1" si="107"/>
        <v>21.672870550727303</v>
      </c>
      <c r="R500" s="58"/>
      <c r="S500" s="58">
        <f t="shared" ca="1" si="97"/>
        <v>21.672870550727303</v>
      </c>
      <c r="T500" s="7">
        <f ca="1">SMALL($S$5:$S$1004,ROWS($S$5:S500))</f>
        <v>17.806651837453209</v>
      </c>
      <c r="U500" s="11">
        <f ca="1">ROWS($S$5:S500)/COUNT($S$5:$S$1004)</f>
        <v>0.496</v>
      </c>
      <c r="V500" s="8"/>
      <c r="W500" s="8"/>
      <c r="Y500" s="8"/>
      <c r="Z500" s="8"/>
      <c r="AA500" s="8"/>
      <c r="AB500" s="8"/>
      <c r="AC500" s="8"/>
      <c r="AD500" s="8"/>
      <c r="AF500" s="7"/>
      <c r="AG500" s="7"/>
      <c r="AH500" s="7"/>
      <c r="AI500" s="58"/>
      <c r="AJ500" s="7"/>
      <c r="AK500" s="7"/>
      <c r="AL500" s="59"/>
      <c r="AM500" s="59"/>
      <c r="AN500" s="59"/>
      <c r="AO500" s="59"/>
      <c r="AP500" s="59"/>
      <c r="AQ500" s="59"/>
    </row>
    <row r="501" spans="1:43" hidden="1" x14ac:dyDescent="0.25">
      <c r="A501" s="58">
        <f t="shared" ca="1" si="106"/>
        <v>2.1607548416082167</v>
      </c>
      <c r="B501" s="58">
        <f t="shared" ca="1" si="106"/>
        <v>3.4777408628252378</v>
      </c>
      <c r="C501" s="58">
        <f t="shared" ca="1" si="106"/>
        <v>2.8139693848017231</v>
      </c>
      <c r="D501" s="58">
        <f t="shared" ca="1" si="106"/>
        <v>2.861055586465155</v>
      </c>
      <c r="E501" s="58">
        <f t="shared" ca="1" si="106"/>
        <v>4.9425666126020573</v>
      </c>
      <c r="F501" s="58">
        <f t="shared" ca="1" si="106"/>
        <v>3.8591965104080113</v>
      </c>
      <c r="G501" s="58">
        <f t="shared" ca="1" si="106"/>
        <v>1.6285218368071064</v>
      </c>
      <c r="H501" s="58">
        <f t="shared" ca="1" si="106"/>
        <v>3.4199354231349552</v>
      </c>
      <c r="I501" s="58">
        <f t="shared" ca="1" si="106"/>
        <v>4.6815686810379979</v>
      </c>
      <c r="J501" s="58">
        <f t="shared" ca="1" si="106"/>
        <v>5.1957228106321427</v>
      </c>
      <c r="K501" s="58">
        <f t="shared" ca="1" si="106"/>
        <v>4.2472827824522632</v>
      </c>
      <c r="L501" s="58"/>
      <c r="M501" s="6">
        <f t="shared" ca="1" si="107"/>
        <v>11.798968873849189</v>
      </c>
      <c r="N501" s="6">
        <f t="shared" ca="1" si="107"/>
        <v>11.84605507551262</v>
      </c>
      <c r="O501" s="6">
        <f t="shared" ca="1" si="107"/>
        <v>13.616030286059438</v>
      </c>
      <c r="P501" s="6">
        <f t="shared" ca="1" si="107"/>
        <v>16.265788836723509</v>
      </c>
      <c r="Q501" s="6">
        <f t="shared" ca="1" si="107"/>
        <v>16.087525681014512</v>
      </c>
      <c r="R501" s="58"/>
      <c r="S501" s="58">
        <f t="shared" ca="1" si="97"/>
        <v>16.265788836723509</v>
      </c>
      <c r="T501" s="7">
        <f ca="1">SMALL($S$5:$S$1004,ROWS($S$5:S501))</f>
        <v>17.808974537384078</v>
      </c>
      <c r="U501" s="11">
        <f ca="1">ROWS($S$5:S501)/COUNT($S$5:$S$1004)</f>
        <v>0.497</v>
      </c>
      <c r="V501" s="8"/>
      <c r="W501" s="8"/>
      <c r="Y501" s="8"/>
      <c r="Z501" s="8"/>
      <c r="AA501" s="8"/>
      <c r="AB501" s="8"/>
      <c r="AC501" s="8"/>
      <c r="AD501" s="8"/>
      <c r="AF501" s="7"/>
      <c r="AG501" s="7"/>
      <c r="AH501" s="7"/>
      <c r="AI501" s="58"/>
      <c r="AJ501" s="7"/>
      <c r="AK501" s="7"/>
      <c r="AL501" s="59"/>
      <c r="AM501" s="59"/>
      <c r="AN501" s="59"/>
      <c r="AO501" s="59"/>
      <c r="AP501" s="59"/>
      <c r="AQ501" s="59"/>
    </row>
    <row r="502" spans="1:43" hidden="1" x14ac:dyDescent="0.25">
      <c r="A502" s="58">
        <f t="shared" ca="1" si="106"/>
        <v>2.0457015440370676</v>
      </c>
      <c r="B502" s="58">
        <f t="shared" ca="1" si="106"/>
        <v>1.2371525146696332</v>
      </c>
      <c r="C502" s="58">
        <f t="shared" ca="1" si="106"/>
        <v>2.7260891336851323</v>
      </c>
      <c r="D502" s="58">
        <f t="shared" ca="1" si="106"/>
        <v>2.8716277774419288</v>
      </c>
      <c r="E502" s="58">
        <f t="shared" ca="1" si="106"/>
        <v>6.2149975695743302</v>
      </c>
      <c r="F502" s="58">
        <f t="shared" ca="1" si="106"/>
        <v>2.1969831334024188</v>
      </c>
      <c r="G502" s="58">
        <f t="shared" ca="1" si="106"/>
        <v>2.906871257863076</v>
      </c>
      <c r="H502" s="58">
        <f t="shared" ca="1" si="106"/>
        <v>2.9179790204424565</v>
      </c>
      <c r="I502" s="58">
        <f t="shared" ca="1" si="106"/>
        <v>4.2210871724690753</v>
      </c>
      <c r="J502" s="58">
        <f t="shared" ca="1" si="106"/>
        <v>6.681135086103267</v>
      </c>
      <c r="K502" s="58">
        <f t="shared" ca="1" si="106"/>
        <v>3.1080397994609128</v>
      </c>
      <c r="L502" s="58"/>
      <c r="M502" s="6">
        <f t="shared" ca="1" si="107"/>
        <v>14.359797021688543</v>
      </c>
      <c r="N502" s="6">
        <f t="shared" ca="1" si="107"/>
        <v>14.50533566544534</v>
      </c>
      <c r="O502" s="6">
        <f t="shared" ca="1" si="107"/>
        <v>14.13328517034723</v>
      </c>
      <c r="P502" s="6">
        <f t="shared" ca="1" si="107"/>
        <v>10.76326262000204</v>
      </c>
      <c r="Q502" s="6">
        <f t="shared" ca="1" si="107"/>
        <v>13.478168904147333</v>
      </c>
      <c r="R502" s="58"/>
      <c r="S502" s="58">
        <f t="shared" ca="1" si="97"/>
        <v>14.50533566544534</v>
      </c>
      <c r="T502" s="7">
        <f ca="1">SMALL($S$5:$S$1004,ROWS($S$5:S502))</f>
        <v>17.810047476362641</v>
      </c>
      <c r="U502" s="11">
        <f ca="1">ROWS($S$5:S502)/COUNT($S$5:$S$1004)</f>
        <v>0.498</v>
      </c>
      <c r="V502" s="8"/>
      <c r="W502" s="8"/>
      <c r="Y502" s="8"/>
      <c r="Z502" s="8"/>
      <c r="AA502" s="8"/>
      <c r="AB502" s="8"/>
      <c r="AC502" s="8"/>
      <c r="AD502" s="8"/>
      <c r="AF502" s="7"/>
      <c r="AG502" s="7"/>
      <c r="AH502" s="7"/>
      <c r="AI502" s="58"/>
      <c r="AJ502" s="7"/>
      <c r="AK502" s="7"/>
      <c r="AL502" s="59"/>
      <c r="AM502" s="59"/>
      <c r="AN502" s="59"/>
      <c r="AO502" s="59"/>
      <c r="AP502" s="59"/>
      <c r="AQ502" s="59"/>
    </row>
    <row r="503" spans="1:43" hidden="1" x14ac:dyDescent="0.25">
      <c r="A503" s="58">
        <f t="shared" ca="1" si="106"/>
        <v>4.5832190588848585</v>
      </c>
      <c r="B503" s="58">
        <f t="shared" ca="1" si="106"/>
        <v>2.202844088768054</v>
      </c>
      <c r="C503" s="58">
        <f t="shared" ca="1" si="106"/>
        <v>3.5020659272053218</v>
      </c>
      <c r="D503" s="58">
        <f t="shared" ca="1" si="106"/>
        <v>2.8093128100062268</v>
      </c>
      <c r="E503" s="58">
        <f t="shared" ca="1" si="106"/>
        <v>5.8089905394297752</v>
      </c>
      <c r="F503" s="58">
        <f t="shared" ca="1" si="106"/>
        <v>2.9318121148163354</v>
      </c>
      <c r="G503" s="58">
        <f t="shared" ca="1" si="106"/>
        <v>1.5207878590407948</v>
      </c>
      <c r="H503" s="58">
        <f t="shared" ca="1" si="106"/>
        <v>3.0337614415862557</v>
      </c>
      <c r="I503" s="58">
        <f t="shared" ca="1" si="106"/>
        <v>6.8130254125823395</v>
      </c>
      <c r="J503" s="58">
        <f t="shared" ca="1" si="106"/>
        <v>6.8095828748854217</v>
      </c>
      <c r="K503" s="58">
        <f t="shared" ca="1" si="106"/>
        <v>3.1681740551980613</v>
      </c>
      <c r="L503" s="58"/>
      <c r="M503" s="6">
        <f t="shared" ca="1" si="107"/>
        <v>16.415655720016396</v>
      </c>
      <c r="N503" s="6">
        <f t="shared" ca="1" si="107"/>
        <v>15.722902602817301</v>
      </c>
      <c r="O503" s="6">
        <f t="shared" ca="1" si="107"/>
        <v>14.82141750308325</v>
      </c>
      <c r="P503" s="6">
        <f t="shared" ca="1" si="107"/>
        <v>15.115855671364791</v>
      </c>
      <c r="Q503" s="6">
        <f t="shared" ca="1" si="107"/>
        <v>14.213770124982146</v>
      </c>
      <c r="R503" s="58"/>
      <c r="S503" s="58">
        <f t="shared" ca="1" si="97"/>
        <v>16.415655720016396</v>
      </c>
      <c r="T503" s="7">
        <f ca="1">SMALL($S$5:$S$1004,ROWS($S$5:S503))</f>
        <v>17.822355567785426</v>
      </c>
      <c r="U503" s="11">
        <f ca="1">ROWS($S$5:S503)/COUNT($S$5:$S$1004)</f>
        <v>0.499</v>
      </c>
      <c r="V503" s="8"/>
      <c r="W503" s="8"/>
      <c r="Y503" s="8"/>
      <c r="Z503" s="8"/>
      <c r="AA503" s="8"/>
      <c r="AB503" s="8"/>
      <c r="AC503" s="8"/>
      <c r="AD503" s="8"/>
      <c r="AF503" s="7"/>
      <c r="AG503" s="7"/>
      <c r="AH503" s="7"/>
      <c r="AI503" s="58"/>
      <c r="AJ503" s="7"/>
      <c r="AK503" s="7"/>
      <c r="AL503" s="59"/>
      <c r="AM503" s="59"/>
      <c r="AN503" s="59"/>
      <c r="AO503" s="59"/>
      <c r="AP503" s="59"/>
      <c r="AQ503" s="59"/>
    </row>
    <row r="504" spans="1:43" hidden="1" x14ac:dyDescent="0.25">
      <c r="A504" s="58">
        <f t="shared" ca="1" si="106"/>
        <v>5.1043255700022163</v>
      </c>
      <c r="B504" s="58">
        <f t="shared" ca="1" si="106"/>
        <v>1.3480714701644012</v>
      </c>
      <c r="C504" s="58">
        <f t="shared" ca="1" si="106"/>
        <v>2.3094203418910864</v>
      </c>
      <c r="D504" s="58">
        <f t="shared" ca="1" si="106"/>
        <v>2.9685946215905634</v>
      </c>
      <c r="E504" s="58">
        <f t="shared" ca="1" si="106"/>
        <v>5.6687630578950792</v>
      </c>
      <c r="F504" s="58">
        <f t="shared" ca="1" si="106"/>
        <v>3.8496492951148995</v>
      </c>
      <c r="G504" s="58">
        <f t="shared" ca="1" si="106"/>
        <v>0.77056296312113837</v>
      </c>
      <c r="H504" s="58">
        <f t="shared" ca="1" si="106"/>
        <v>4.9172799616675889</v>
      </c>
      <c r="I504" s="58">
        <f t="shared" ca="1" si="106"/>
        <v>6.1438827492793981</v>
      </c>
      <c r="J504" s="58">
        <f t="shared" ca="1" si="106"/>
        <v>5.7863112396773104</v>
      </c>
      <c r="K504" s="58">
        <f t="shared" ca="1" si="106"/>
        <v>3.0812803420189208</v>
      </c>
      <c r="L504" s="58"/>
      <c r="M504" s="6">
        <f t="shared" ca="1" si="107"/>
        <v>13.970620114691751</v>
      </c>
      <c r="N504" s="6">
        <f t="shared" ca="1" si="107"/>
        <v>14.629794394391228</v>
      </c>
      <c r="O504" s="6">
        <f t="shared" ca="1" si="107"/>
        <v>12.80314576773679</v>
      </c>
      <c r="P504" s="6">
        <f t="shared" ca="1" si="107"/>
        <v>14.42288385657762</v>
      </c>
      <c r="Q504" s="6">
        <f t="shared" ca="1" si="107"/>
        <v>15.01539483174599</v>
      </c>
      <c r="R504" s="58"/>
      <c r="S504" s="58">
        <f t="shared" ca="1" si="97"/>
        <v>15.01539483174599</v>
      </c>
      <c r="T504" s="7">
        <f ca="1">SMALL($S$5:$S$1004,ROWS($S$5:S504))</f>
        <v>17.823137119214731</v>
      </c>
      <c r="U504" s="11">
        <f ca="1">ROWS($S$5:S504)/COUNT($S$5:$S$1004)</f>
        <v>0.5</v>
      </c>
      <c r="V504" s="8"/>
      <c r="W504" s="8"/>
      <c r="Y504" s="8"/>
      <c r="Z504" s="8"/>
      <c r="AA504" s="8"/>
      <c r="AB504" s="8"/>
      <c r="AC504" s="8"/>
      <c r="AD504" s="8"/>
      <c r="AF504" s="7"/>
      <c r="AG504" s="7"/>
      <c r="AH504" s="7"/>
      <c r="AI504" s="58"/>
      <c r="AJ504" s="7"/>
      <c r="AK504" s="7"/>
      <c r="AL504" s="59"/>
      <c r="AM504" s="59"/>
      <c r="AN504" s="59"/>
      <c r="AO504" s="59"/>
      <c r="AP504" s="59"/>
      <c r="AQ504" s="59"/>
    </row>
    <row r="505" spans="1:43" hidden="1" x14ac:dyDescent="0.25">
      <c r="A505" s="58">
        <f t="shared" ref="A505:K514" ca="1" si="108">A$2+(A$3-A$2)*RAND()</f>
        <v>5.1553255058723098</v>
      </c>
      <c r="B505" s="58">
        <f t="shared" ca="1" si="108"/>
        <v>1.4881563323586962</v>
      </c>
      <c r="C505" s="58">
        <f t="shared" ca="1" si="108"/>
        <v>1.9690103101104888</v>
      </c>
      <c r="D505" s="58">
        <f t="shared" ca="1" si="108"/>
        <v>1.3119765320107335</v>
      </c>
      <c r="E505" s="58">
        <f t="shared" ca="1" si="108"/>
        <v>6.1629132566738019</v>
      </c>
      <c r="F505" s="58">
        <f t="shared" ca="1" si="108"/>
        <v>4.8575764559010768</v>
      </c>
      <c r="G505" s="58">
        <f t="shared" ca="1" si="108"/>
        <v>0.62567667718209719</v>
      </c>
      <c r="H505" s="58">
        <f t="shared" ca="1" si="108"/>
        <v>5.3178547857930525</v>
      </c>
      <c r="I505" s="58">
        <f t="shared" ca="1" si="108"/>
        <v>3.140857179581968</v>
      </c>
      <c r="J505" s="58">
        <f t="shared" ca="1" si="108"/>
        <v>4.107546522606901</v>
      </c>
      <c r="K505" s="58">
        <f t="shared" ca="1" si="108"/>
        <v>5.79554969674661</v>
      </c>
      <c r="L505" s="58"/>
      <c r="M505" s="6">
        <f t="shared" ref="M505:Q514" ca="1" si="109">SUMIF(M$4,"*"&amp;$A$4&amp;"*",$A505)+SUMIF(M$4,"*"&amp;$B$4&amp;"*",$B505)+SUMIF(M$4,"*"&amp;$C$4&amp;"*",$C505)+SUMIF(M$4,"*"&amp;$D$4&amp;"*",$D505)+SUMIF(M$4,"*"&amp;$E$4&amp;"*",$E505)+SUMIF(M$4,"*"&amp;$F$4&amp;"*",$F505)+SUMIF(M$4,"*"&amp;$G$4&amp;"*",$G505)+SUMIF(M$4,"*"&amp;$H$4&amp;"*",$H505)+SUMIF(M$4,"*"&amp;$I$4&amp;"*",$I505)+SUMIF(M$4,"*"&amp;$J$4&amp;"*",$J505)+SUMIF(M$4,"*"&amp;$K$4&amp;"*",$K505)</f>
        <v>11.857559015771796</v>
      </c>
      <c r="N505" s="6">
        <f t="shared" ca="1" si="109"/>
        <v>11.200525237672043</v>
      </c>
      <c r="O505" s="6">
        <f t="shared" ca="1" si="109"/>
        <v>11.758616111639398</v>
      </c>
      <c r="P505" s="6">
        <f t="shared" ca="1" si="109"/>
        <v>15.282139664588351</v>
      </c>
      <c r="Q505" s="6">
        <f t="shared" ca="1" si="109"/>
        <v>18.76447407157216</v>
      </c>
      <c r="R505" s="58"/>
      <c r="S505" s="58">
        <f t="shared" ca="1" si="97"/>
        <v>18.76447407157216</v>
      </c>
      <c r="T505" s="7">
        <f ca="1">SMALL($S$5:$S$1004,ROWS($S$5:S505))</f>
        <v>17.825929400486903</v>
      </c>
      <c r="U505" s="11">
        <f ca="1">ROWS($S$5:S505)/COUNT($S$5:$S$1004)</f>
        <v>0.501</v>
      </c>
      <c r="V505" s="8"/>
      <c r="W505" s="8"/>
      <c r="Y505" s="8"/>
      <c r="Z505" s="8"/>
      <c r="AA505" s="8"/>
      <c r="AB505" s="8"/>
      <c r="AC505" s="8"/>
      <c r="AD505" s="8"/>
      <c r="AF505" s="7"/>
      <c r="AG505" s="7"/>
      <c r="AH505" s="7"/>
      <c r="AI505" s="58"/>
      <c r="AJ505" s="7"/>
      <c r="AK505" s="7"/>
      <c r="AL505" s="59"/>
      <c r="AM505" s="59"/>
      <c r="AN505" s="59"/>
      <c r="AO505" s="59"/>
      <c r="AP505" s="59"/>
      <c r="AQ505" s="59"/>
    </row>
    <row r="506" spans="1:43" hidden="1" x14ac:dyDescent="0.25">
      <c r="A506" s="58">
        <f t="shared" ca="1" si="108"/>
        <v>3.6096246959322484</v>
      </c>
      <c r="B506" s="58">
        <f t="shared" ca="1" si="108"/>
        <v>3.8790300209414799</v>
      </c>
      <c r="C506" s="58">
        <f t="shared" ca="1" si="108"/>
        <v>4.9378692400354192</v>
      </c>
      <c r="D506" s="58">
        <f t="shared" ca="1" si="108"/>
        <v>2.9642359361741706</v>
      </c>
      <c r="E506" s="58">
        <f t="shared" ca="1" si="108"/>
        <v>5.1112988883518842</v>
      </c>
      <c r="F506" s="58">
        <f t="shared" ca="1" si="108"/>
        <v>3.2373056580930335</v>
      </c>
      <c r="G506" s="58">
        <f t="shared" ca="1" si="108"/>
        <v>2.5079596601598064</v>
      </c>
      <c r="H506" s="58">
        <f t="shared" ca="1" si="108"/>
        <v>2.0814706218527106</v>
      </c>
      <c r="I506" s="58">
        <f t="shared" ca="1" si="108"/>
        <v>6.5805817568858371</v>
      </c>
      <c r="J506" s="58">
        <f t="shared" ca="1" si="108"/>
        <v>5.8808405185115999</v>
      </c>
      <c r="K506" s="58">
        <f t="shared" ca="1" si="108"/>
        <v>2.9872106841054458</v>
      </c>
      <c r="L506" s="58"/>
      <c r="M506" s="6">
        <f t="shared" ca="1" si="109"/>
        <v>16.936294114639075</v>
      </c>
      <c r="N506" s="6">
        <f t="shared" ca="1" si="109"/>
        <v>14.962660810777827</v>
      </c>
      <c r="O506" s="6">
        <f t="shared" ca="1" si="109"/>
        <v>14.871169427804965</v>
      </c>
      <c r="P506" s="6">
        <f t="shared" ca="1" si="109"/>
        <v>16.684128120025797</v>
      </c>
      <c r="Q506" s="6">
        <f t="shared" ca="1" si="109"/>
        <v>14.05901021525152</v>
      </c>
      <c r="R506" s="58"/>
      <c r="S506" s="58">
        <f t="shared" ca="1" si="97"/>
        <v>16.936294114639075</v>
      </c>
      <c r="T506" s="7">
        <f ca="1">SMALL($S$5:$S$1004,ROWS($S$5:S506))</f>
        <v>17.826004268169889</v>
      </c>
      <c r="U506" s="11">
        <f ca="1">ROWS($S$5:S506)/COUNT($S$5:$S$1004)</f>
        <v>0.502</v>
      </c>
      <c r="V506" s="8"/>
      <c r="W506" s="8"/>
      <c r="Y506" s="8"/>
      <c r="Z506" s="8"/>
      <c r="AA506" s="8"/>
      <c r="AB506" s="8"/>
      <c r="AC506" s="8"/>
      <c r="AD506" s="8"/>
      <c r="AF506" s="7"/>
      <c r="AG506" s="7"/>
      <c r="AH506" s="7"/>
      <c r="AI506" s="58"/>
      <c r="AJ506" s="7"/>
      <c r="AK506" s="7"/>
      <c r="AL506" s="59"/>
      <c r="AM506" s="59"/>
      <c r="AN506" s="59"/>
      <c r="AO506" s="59"/>
      <c r="AP506" s="59"/>
      <c r="AQ506" s="59"/>
    </row>
    <row r="507" spans="1:43" hidden="1" x14ac:dyDescent="0.25">
      <c r="A507" s="58">
        <f t="shared" ca="1" si="108"/>
        <v>4.8358883056642537</v>
      </c>
      <c r="B507" s="58">
        <f t="shared" ca="1" si="108"/>
        <v>2.7984314040641065</v>
      </c>
      <c r="C507" s="58">
        <f t="shared" ca="1" si="108"/>
        <v>4.331081969482689</v>
      </c>
      <c r="D507" s="58">
        <f t="shared" ca="1" si="108"/>
        <v>2.5929504277717981</v>
      </c>
      <c r="E507" s="58">
        <f t="shared" ca="1" si="108"/>
        <v>6.5433358677919298</v>
      </c>
      <c r="F507" s="58">
        <f t="shared" ca="1" si="108"/>
        <v>4.9901146546752893</v>
      </c>
      <c r="G507" s="58">
        <f t="shared" ca="1" si="108"/>
        <v>1.2890076486058815</v>
      </c>
      <c r="H507" s="58">
        <f t="shared" ca="1" si="108"/>
        <v>3.9252422822588953</v>
      </c>
      <c r="I507" s="58">
        <f t="shared" ca="1" si="108"/>
        <v>6.7744321874073394</v>
      </c>
      <c r="J507" s="58">
        <f t="shared" ca="1" si="108"/>
        <v>6.8014678615901332</v>
      </c>
      <c r="K507" s="58">
        <f t="shared" ca="1" si="108"/>
        <v>4.5705951190776979</v>
      </c>
      <c r="L507" s="58"/>
      <c r="M507" s="6">
        <f t="shared" ca="1" si="109"/>
        <v>17.257445785342959</v>
      </c>
      <c r="N507" s="6">
        <f t="shared" ca="1" si="109"/>
        <v>15.519314243632067</v>
      </c>
      <c r="O507" s="6">
        <f t="shared" ca="1" si="109"/>
        <v>16.143235133446169</v>
      </c>
      <c r="P507" s="6">
        <f t="shared" ca="1" si="109"/>
        <v>19.133573365224432</v>
      </c>
      <c r="Q507" s="6">
        <f t="shared" ca="1" si="109"/>
        <v>17.837604673192629</v>
      </c>
      <c r="R507" s="58"/>
      <c r="S507" s="58">
        <f t="shared" ca="1" si="97"/>
        <v>19.133573365224432</v>
      </c>
      <c r="T507" s="7">
        <f ca="1">SMALL($S$5:$S$1004,ROWS($S$5:S507))</f>
        <v>17.826688653590779</v>
      </c>
      <c r="U507" s="11">
        <f ca="1">ROWS($S$5:S507)/COUNT($S$5:$S$1004)</f>
        <v>0.503</v>
      </c>
      <c r="V507" s="8"/>
      <c r="W507" s="8"/>
      <c r="Y507" s="8"/>
      <c r="Z507" s="8"/>
      <c r="AA507" s="8"/>
      <c r="AB507" s="8"/>
      <c r="AC507" s="8"/>
      <c r="AD507" s="8"/>
      <c r="AF507" s="7"/>
      <c r="AG507" s="7"/>
      <c r="AH507" s="7"/>
      <c r="AI507" s="58"/>
      <c r="AJ507" s="7"/>
      <c r="AK507" s="7"/>
      <c r="AL507" s="59"/>
      <c r="AM507" s="59"/>
      <c r="AN507" s="59"/>
      <c r="AO507" s="59"/>
      <c r="AP507" s="59"/>
      <c r="AQ507" s="59"/>
    </row>
    <row r="508" spans="1:43" hidden="1" x14ac:dyDescent="0.25">
      <c r="A508" s="58">
        <f t="shared" ca="1" si="108"/>
        <v>5.1301851473417672</v>
      </c>
      <c r="B508" s="58">
        <f t="shared" ca="1" si="108"/>
        <v>1.1999063846007711</v>
      </c>
      <c r="C508" s="58">
        <f t="shared" ca="1" si="108"/>
        <v>1.4824276784926185</v>
      </c>
      <c r="D508" s="58">
        <f t="shared" ca="1" si="108"/>
        <v>2.1289802981343184</v>
      </c>
      <c r="E508" s="58">
        <f t="shared" ca="1" si="108"/>
        <v>4.9720553237447955</v>
      </c>
      <c r="F508" s="58">
        <f t="shared" ca="1" si="108"/>
        <v>3.6263291097214192</v>
      </c>
      <c r="G508" s="58">
        <f t="shared" ca="1" si="108"/>
        <v>2.1013414337348846</v>
      </c>
      <c r="H508" s="58">
        <f t="shared" ca="1" si="108"/>
        <v>4.8532845459228362</v>
      </c>
      <c r="I508" s="58">
        <f t="shared" ca="1" si="108"/>
        <v>5.5685917183922982</v>
      </c>
      <c r="J508" s="58">
        <f t="shared" ca="1" si="108"/>
        <v>5.5825953111433542</v>
      </c>
      <c r="K508" s="58">
        <f t="shared" ca="1" si="108"/>
        <v>4.4002182096951348</v>
      </c>
      <c r="L508" s="58"/>
      <c r="M508" s="6">
        <f t="shared" ca="1" si="109"/>
        <v>14.296549570712624</v>
      </c>
      <c r="N508" s="6">
        <f t="shared" ca="1" si="109"/>
        <v>14.943102190354324</v>
      </c>
      <c r="O508" s="6">
        <f t="shared" ca="1" si="109"/>
        <v>11.754557019488921</v>
      </c>
      <c r="P508" s="6">
        <f t="shared" ca="1" si="109"/>
        <v>14.795045422409624</v>
      </c>
      <c r="Q508" s="6">
        <f t="shared" ca="1" si="109"/>
        <v>15.425464463963538</v>
      </c>
      <c r="R508" s="58"/>
      <c r="S508" s="58">
        <f t="shared" ca="1" si="97"/>
        <v>15.425464463963538</v>
      </c>
      <c r="T508" s="7">
        <f ca="1">SMALL($S$5:$S$1004,ROWS($S$5:S508))</f>
        <v>17.833512635997675</v>
      </c>
      <c r="U508" s="11">
        <f ca="1">ROWS($S$5:S508)/COUNT($S$5:$S$1004)</f>
        <v>0.504</v>
      </c>
      <c r="V508" s="8"/>
      <c r="W508" s="8"/>
      <c r="Y508" s="8"/>
      <c r="Z508" s="8"/>
      <c r="AA508" s="8"/>
      <c r="AB508" s="8"/>
      <c r="AC508" s="8"/>
      <c r="AD508" s="8"/>
      <c r="AF508" s="7"/>
      <c r="AG508" s="7"/>
      <c r="AH508" s="7"/>
      <c r="AI508" s="58"/>
      <c r="AJ508" s="7"/>
      <c r="AK508" s="7"/>
      <c r="AL508" s="59"/>
      <c r="AM508" s="59"/>
      <c r="AN508" s="59"/>
      <c r="AO508" s="59"/>
      <c r="AP508" s="59"/>
      <c r="AQ508" s="59"/>
    </row>
    <row r="509" spans="1:43" hidden="1" x14ac:dyDescent="0.25">
      <c r="A509" s="58">
        <f t="shared" ca="1" si="108"/>
        <v>4.8555833844280221</v>
      </c>
      <c r="B509" s="58">
        <f t="shared" ca="1" si="108"/>
        <v>3.7140093866913162</v>
      </c>
      <c r="C509" s="58">
        <f t="shared" ca="1" si="108"/>
        <v>2.7239524333518288</v>
      </c>
      <c r="D509" s="58">
        <f t="shared" ca="1" si="108"/>
        <v>1.0021409027253638</v>
      </c>
      <c r="E509" s="58">
        <f t="shared" ca="1" si="108"/>
        <v>5.5380971166251793</v>
      </c>
      <c r="F509" s="58">
        <f t="shared" ca="1" si="108"/>
        <v>2.0822228270358281</v>
      </c>
      <c r="G509" s="58">
        <f t="shared" ca="1" si="108"/>
        <v>2.3559342960468719</v>
      </c>
      <c r="H509" s="58">
        <f t="shared" ca="1" si="108"/>
        <v>5.9611707275998578</v>
      </c>
      <c r="I509" s="58">
        <f t="shared" ca="1" si="108"/>
        <v>4.0761469722151453</v>
      </c>
      <c r="J509" s="58">
        <f t="shared" ca="1" si="108"/>
        <v>7.2915790830982985</v>
      </c>
      <c r="K509" s="58">
        <f t="shared" ca="1" si="108"/>
        <v>3.7370834546767044</v>
      </c>
      <c r="L509" s="58"/>
      <c r="M509" s="6">
        <f t="shared" ca="1" si="109"/>
        <v>17.227049196925023</v>
      </c>
      <c r="N509" s="6">
        <f t="shared" ca="1" si="109"/>
        <v>15.505237666298555</v>
      </c>
      <c r="O509" s="6">
        <f t="shared" ca="1" si="109"/>
        <v>16.543685586414796</v>
      </c>
      <c r="P509" s="6">
        <f t="shared" ca="1" si="109"/>
        <v>13.609462640618993</v>
      </c>
      <c r="Q509" s="6">
        <f t="shared" ca="1" si="109"/>
        <v>18.950360685593058</v>
      </c>
      <c r="R509" s="58"/>
      <c r="S509" s="58">
        <f t="shared" ca="1" si="97"/>
        <v>18.950360685593058</v>
      </c>
      <c r="T509" s="7">
        <f ca="1">SMALL($S$5:$S$1004,ROWS($S$5:S509))</f>
        <v>17.835229429742352</v>
      </c>
      <c r="U509" s="11">
        <f ca="1">ROWS($S$5:S509)/COUNT($S$5:$S$1004)</f>
        <v>0.505</v>
      </c>
      <c r="V509" s="8"/>
      <c r="W509" s="8"/>
      <c r="Y509" s="8"/>
      <c r="Z509" s="8"/>
      <c r="AA509" s="8"/>
      <c r="AB509" s="8"/>
      <c r="AC509" s="8"/>
      <c r="AD509" s="8"/>
      <c r="AF509" s="7"/>
      <c r="AG509" s="7"/>
      <c r="AH509" s="7"/>
      <c r="AI509" s="58"/>
      <c r="AJ509" s="7"/>
      <c r="AK509" s="7"/>
      <c r="AL509" s="59"/>
      <c r="AM509" s="59"/>
      <c r="AN509" s="59"/>
      <c r="AO509" s="59"/>
      <c r="AP509" s="59"/>
      <c r="AQ509" s="59"/>
    </row>
    <row r="510" spans="1:43" hidden="1" x14ac:dyDescent="0.25">
      <c r="A510" s="58">
        <f t="shared" ca="1" si="108"/>
        <v>3.2664451690416643</v>
      </c>
      <c r="B510" s="58">
        <f t="shared" ca="1" si="108"/>
        <v>2.814308995822874</v>
      </c>
      <c r="C510" s="58">
        <f t="shared" ca="1" si="108"/>
        <v>1.5758309024238066</v>
      </c>
      <c r="D510" s="58">
        <f t="shared" ca="1" si="108"/>
        <v>2.0903578581991829</v>
      </c>
      <c r="E510" s="58">
        <f t="shared" ca="1" si="108"/>
        <v>5.0746744956624266</v>
      </c>
      <c r="F510" s="58">
        <f t="shared" ca="1" si="108"/>
        <v>2.7528756591219752</v>
      </c>
      <c r="G510" s="58">
        <f t="shared" ca="1" si="108"/>
        <v>1.5826075298207682</v>
      </c>
      <c r="H510" s="58">
        <f t="shared" ca="1" si="108"/>
        <v>4.9779601061658081</v>
      </c>
      <c r="I510" s="58">
        <f t="shared" ca="1" si="108"/>
        <v>4.0322722373803082</v>
      </c>
      <c r="J510" s="58">
        <f t="shared" ca="1" si="108"/>
        <v>5.060890195615217</v>
      </c>
      <c r="K510" s="58">
        <f t="shared" ca="1" si="108"/>
        <v>5.6285278446320159</v>
      </c>
      <c r="L510" s="58"/>
      <c r="M510" s="6">
        <f t="shared" ca="1" si="109"/>
        <v>11.485773796901455</v>
      </c>
      <c r="N510" s="6">
        <f t="shared" ca="1" si="109"/>
        <v>12.000300752676832</v>
      </c>
      <c r="O510" s="6">
        <f t="shared" ca="1" si="109"/>
        <v>12.949873687100517</v>
      </c>
      <c r="P510" s="6">
        <f t="shared" ca="1" si="109"/>
        <v>15.227984736957174</v>
      </c>
      <c r="Q510" s="6">
        <f t="shared" ca="1" si="109"/>
        <v>18.495471442283126</v>
      </c>
      <c r="R510" s="58"/>
      <c r="S510" s="58">
        <f t="shared" ca="1" si="97"/>
        <v>18.495471442283126</v>
      </c>
      <c r="T510" s="7">
        <f ca="1">SMALL($S$5:$S$1004,ROWS($S$5:S510))</f>
        <v>17.836401303594911</v>
      </c>
      <c r="U510" s="11">
        <f ca="1">ROWS($S$5:S510)/COUNT($S$5:$S$1004)</f>
        <v>0.50600000000000001</v>
      </c>
      <c r="V510" s="8"/>
      <c r="W510" s="8"/>
      <c r="Y510" s="8"/>
      <c r="Z510" s="8"/>
      <c r="AA510" s="8"/>
      <c r="AB510" s="8"/>
      <c r="AC510" s="8"/>
      <c r="AD510" s="8"/>
      <c r="AF510" s="7"/>
      <c r="AG510" s="7"/>
      <c r="AH510" s="7"/>
      <c r="AI510" s="58"/>
      <c r="AJ510" s="7"/>
      <c r="AK510" s="7"/>
      <c r="AL510" s="59"/>
      <c r="AM510" s="59"/>
      <c r="AN510" s="59"/>
      <c r="AO510" s="59"/>
      <c r="AP510" s="59"/>
      <c r="AQ510" s="59"/>
    </row>
    <row r="511" spans="1:43" hidden="1" x14ac:dyDescent="0.25">
      <c r="A511" s="58">
        <f t="shared" ca="1" si="108"/>
        <v>2.873269450400433</v>
      </c>
      <c r="B511" s="58">
        <f t="shared" ca="1" si="108"/>
        <v>4.2321408822407962</v>
      </c>
      <c r="C511" s="58">
        <f t="shared" ca="1" si="108"/>
        <v>1.5288056039671729</v>
      </c>
      <c r="D511" s="58">
        <f t="shared" ca="1" si="108"/>
        <v>1.664720952345532</v>
      </c>
      <c r="E511" s="58">
        <f t="shared" ca="1" si="108"/>
        <v>6.6604615821199147</v>
      </c>
      <c r="F511" s="58">
        <f t="shared" ca="1" si="108"/>
        <v>5.8664830089560676</v>
      </c>
      <c r="G511" s="58">
        <f t="shared" ca="1" si="108"/>
        <v>0.62748728573319235</v>
      </c>
      <c r="H511" s="58">
        <f t="shared" ca="1" si="108"/>
        <v>2.4722356198300406</v>
      </c>
      <c r="I511" s="58">
        <f t="shared" ca="1" si="108"/>
        <v>6.9162217347486612</v>
      </c>
      <c r="J511" s="58">
        <f t="shared" ca="1" si="108"/>
        <v>5.7671536490900603</v>
      </c>
      <c r="K511" s="58">
        <f t="shared" ca="1" si="108"/>
        <v>5.5151227933521056</v>
      </c>
      <c r="L511" s="58"/>
      <c r="M511" s="6">
        <f t="shared" ca="1" si="109"/>
        <v>10.796715989190858</v>
      </c>
      <c r="N511" s="6">
        <f t="shared" ca="1" si="109"/>
        <v>10.932631337569218</v>
      </c>
      <c r="O511" s="6">
        <f t="shared" ca="1" si="109"/>
        <v>16.659756113450769</v>
      </c>
      <c r="P511" s="6">
        <f t="shared" ca="1" si="109"/>
        <v>22.529968419297631</v>
      </c>
      <c r="Q511" s="6">
        <f t="shared" ca="1" si="109"/>
        <v>18.879960877542857</v>
      </c>
      <c r="R511" s="58"/>
      <c r="S511" s="58">
        <f t="shared" ca="1" si="97"/>
        <v>22.529968419297631</v>
      </c>
      <c r="T511" s="7">
        <f ca="1">SMALL($S$5:$S$1004,ROWS($S$5:S511))</f>
        <v>17.836992040709394</v>
      </c>
      <c r="U511" s="11">
        <f ca="1">ROWS($S$5:S511)/COUNT($S$5:$S$1004)</f>
        <v>0.50700000000000001</v>
      </c>
      <c r="V511" s="8"/>
      <c r="W511" s="8"/>
      <c r="Y511" s="8"/>
      <c r="Z511" s="8"/>
      <c r="AA511" s="8"/>
      <c r="AB511" s="8"/>
      <c r="AC511" s="8"/>
      <c r="AD511" s="8"/>
      <c r="AF511" s="7"/>
      <c r="AG511" s="7"/>
      <c r="AH511" s="7"/>
      <c r="AI511" s="58"/>
      <c r="AJ511" s="7"/>
      <c r="AK511" s="7"/>
      <c r="AL511" s="59"/>
      <c r="AM511" s="59"/>
      <c r="AN511" s="59"/>
      <c r="AO511" s="59"/>
      <c r="AP511" s="59"/>
      <c r="AQ511" s="59"/>
    </row>
    <row r="512" spans="1:43" hidden="1" x14ac:dyDescent="0.25">
      <c r="A512" s="58">
        <f t="shared" ca="1" si="108"/>
        <v>4.8205923385607488</v>
      </c>
      <c r="B512" s="58">
        <f t="shared" ca="1" si="108"/>
        <v>3.7553626021862536</v>
      </c>
      <c r="C512" s="58">
        <f t="shared" ca="1" si="108"/>
        <v>1.4229495700477361</v>
      </c>
      <c r="D512" s="58">
        <f t="shared" ca="1" si="108"/>
        <v>2.0964342373651252</v>
      </c>
      <c r="E512" s="58">
        <f t="shared" ca="1" si="108"/>
        <v>7.1067310092790041</v>
      </c>
      <c r="F512" s="58">
        <f t="shared" ca="1" si="108"/>
        <v>3.2680130208361322</v>
      </c>
      <c r="G512" s="58">
        <f t="shared" ca="1" si="108"/>
        <v>2.6342607368022319</v>
      </c>
      <c r="H512" s="58">
        <f t="shared" ca="1" si="108"/>
        <v>4.0549041459964279</v>
      </c>
      <c r="I512" s="58">
        <f t="shared" ca="1" si="108"/>
        <v>5.7908416418036044</v>
      </c>
      <c r="J512" s="58">
        <f t="shared" ca="1" si="108"/>
        <v>6.453321560975402</v>
      </c>
      <c r="K512" s="58">
        <f t="shared" ca="1" si="108"/>
        <v>4.3180150847559062</v>
      </c>
      <c r="L512" s="58"/>
      <c r="M512" s="6">
        <f t="shared" ca="1" si="109"/>
        <v>15.33112420638612</v>
      </c>
      <c r="N512" s="6">
        <f t="shared" ca="1" si="109"/>
        <v>16.004608873703511</v>
      </c>
      <c r="O512" s="6">
        <f t="shared" ca="1" si="109"/>
        <v>17.315415172440659</v>
      </c>
      <c r="P512" s="6">
        <f t="shared" ca="1" si="109"/>
        <v>17.132232349581898</v>
      </c>
      <c r="Q512" s="6">
        <f t="shared" ca="1" si="109"/>
        <v>19.235012842217593</v>
      </c>
      <c r="R512" s="58"/>
      <c r="S512" s="58">
        <f t="shared" ca="1" si="97"/>
        <v>19.235012842217593</v>
      </c>
      <c r="T512" s="7">
        <f ca="1">SMALL($S$5:$S$1004,ROWS($S$5:S512))</f>
        <v>17.837490786161748</v>
      </c>
      <c r="U512" s="11">
        <f ca="1">ROWS($S$5:S512)/COUNT($S$5:$S$1004)</f>
        <v>0.50800000000000001</v>
      </c>
      <c r="V512" s="8"/>
      <c r="W512" s="8"/>
      <c r="Y512" s="8"/>
      <c r="Z512" s="8"/>
      <c r="AA512" s="8"/>
      <c r="AB512" s="8"/>
      <c r="AC512" s="8"/>
      <c r="AD512" s="8"/>
      <c r="AF512" s="7"/>
      <c r="AG512" s="7"/>
      <c r="AH512" s="7"/>
      <c r="AI512" s="58"/>
      <c r="AJ512" s="7"/>
      <c r="AK512" s="7"/>
      <c r="AL512" s="59"/>
      <c r="AM512" s="59"/>
      <c r="AN512" s="59"/>
      <c r="AO512" s="59"/>
      <c r="AP512" s="59"/>
      <c r="AQ512" s="59"/>
    </row>
    <row r="513" spans="1:43" hidden="1" x14ac:dyDescent="0.25">
      <c r="A513" s="58">
        <f t="shared" ca="1" si="108"/>
        <v>3.1982755739101667</v>
      </c>
      <c r="B513" s="58">
        <f t="shared" ca="1" si="108"/>
        <v>3.2450136281469537</v>
      </c>
      <c r="C513" s="58">
        <f t="shared" ca="1" si="108"/>
        <v>1.5466495842003467</v>
      </c>
      <c r="D513" s="58">
        <f t="shared" ca="1" si="108"/>
        <v>2.6001097109643529</v>
      </c>
      <c r="E513" s="58">
        <f t="shared" ca="1" si="108"/>
        <v>4.9848192060446683</v>
      </c>
      <c r="F513" s="58">
        <f t="shared" ca="1" si="108"/>
        <v>2.8899774433467345</v>
      </c>
      <c r="G513" s="58">
        <f t="shared" ca="1" si="108"/>
        <v>0.78545162500606569</v>
      </c>
      <c r="H513" s="58">
        <f t="shared" ca="1" si="108"/>
        <v>5.2386142460392744</v>
      </c>
      <c r="I513" s="58">
        <f t="shared" ca="1" si="108"/>
        <v>4.3024815513199588</v>
      </c>
      <c r="J513" s="58">
        <f t="shared" ca="1" si="108"/>
        <v>6.2237319855597217</v>
      </c>
      <c r="K513" s="58">
        <f t="shared" ca="1" si="108"/>
        <v>5.0949607307854698</v>
      </c>
      <c r="L513" s="58"/>
      <c r="M513" s="6">
        <f t="shared" ca="1" si="109"/>
        <v>11.7541087686763</v>
      </c>
      <c r="N513" s="6">
        <f t="shared" ca="1" si="109"/>
        <v>12.807568895440308</v>
      </c>
      <c r="O513" s="6">
        <f t="shared" ca="1" si="109"/>
        <v>14.453564819751344</v>
      </c>
      <c r="P513" s="6">
        <f t="shared" ca="1" si="109"/>
        <v>15.532433353599117</v>
      </c>
      <c r="Q513" s="6">
        <f t="shared" ca="1" si="109"/>
        <v>18.563407811016368</v>
      </c>
      <c r="R513" s="58"/>
      <c r="S513" s="58">
        <f t="shared" ca="1" si="97"/>
        <v>18.563407811016368</v>
      </c>
      <c r="T513" s="7">
        <f ca="1">SMALL($S$5:$S$1004,ROWS($S$5:S513))</f>
        <v>17.841721129444913</v>
      </c>
      <c r="U513" s="11">
        <f ca="1">ROWS($S$5:S513)/COUNT($S$5:$S$1004)</f>
        <v>0.50900000000000001</v>
      </c>
      <c r="V513" s="8"/>
      <c r="W513" s="8"/>
      <c r="Y513" s="8"/>
      <c r="Z513" s="8"/>
      <c r="AA513" s="8"/>
      <c r="AB513" s="8"/>
      <c r="AC513" s="8"/>
      <c r="AD513" s="8"/>
      <c r="AF513" s="7"/>
      <c r="AG513" s="7"/>
      <c r="AH513" s="7"/>
      <c r="AI513" s="58"/>
      <c r="AJ513" s="7"/>
      <c r="AK513" s="7"/>
      <c r="AL513" s="59"/>
      <c r="AM513" s="59"/>
      <c r="AN513" s="59"/>
      <c r="AO513" s="59"/>
      <c r="AP513" s="59"/>
      <c r="AQ513" s="59"/>
    </row>
    <row r="514" spans="1:43" hidden="1" x14ac:dyDescent="0.25">
      <c r="A514" s="58">
        <f t="shared" ca="1" si="108"/>
        <v>4.0168039283959587</v>
      </c>
      <c r="B514" s="58">
        <f t="shared" ca="1" si="108"/>
        <v>4.3566542990037762</v>
      </c>
      <c r="C514" s="58">
        <f t="shared" ca="1" si="108"/>
        <v>4.3318964665476134</v>
      </c>
      <c r="D514" s="58">
        <f t="shared" ca="1" si="108"/>
        <v>1.8169456324690758</v>
      </c>
      <c r="E514" s="58">
        <f t="shared" ca="1" si="108"/>
        <v>5.7077383403392199</v>
      </c>
      <c r="F514" s="58">
        <f t="shared" ca="1" si="108"/>
        <v>3.8168456997392624</v>
      </c>
      <c r="G514" s="58">
        <f t="shared" ca="1" si="108"/>
        <v>1.7800917540983754</v>
      </c>
      <c r="H514" s="58">
        <f t="shared" ca="1" si="108"/>
        <v>5.0050239448569105</v>
      </c>
      <c r="I514" s="58">
        <f t="shared" ca="1" si="108"/>
        <v>3.0250182186674683</v>
      </c>
      <c r="J514" s="58">
        <f t="shared" ca="1" si="108"/>
        <v>4.0666584264663026</v>
      </c>
      <c r="K514" s="58">
        <f t="shared" ca="1" si="108"/>
        <v>3.04470269288919</v>
      </c>
      <c r="L514" s="58"/>
      <c r="M514" s="6">
        <f t="shared" ca="1" si="109"/>
        <v>14.19545057550825</v>
      </c>
      <c r="N514" s="6">
        <f t="shared" ca="1" si="109"/>
        <v>11.680499741429713</v>
      </c>
      <c r="O514" s="6">
        <f t="shared" ca="1" si="109"/>
        <v>14.131051065809299</v>
      </c>
      <c r="P514" s="6">
        <f t="shared" ca="1" si="109"/>
        <v>14.243220910299696</v>
      </c>
      <c r="Q514" s="6">
        <f t="shared" ca="1" si="109"/>
        <v>18.114119277089095</v>
      </c>
      <c r="R514" s="58"/>
      <c r="S514" s="58">
        <f t="shared" ca="1" si="97"/>
        <v>18.114119277089095</v>
      </c>
      <c r="T514" s="7">
        <f ca="1">SMALL($S$5:$S$1004,ROWS($S$5:S514))</f>
        <v>17.842269652117292</v>
      </c>
      <c r="U514" s="11">
        <f ca="1">ROWS($S$5:S514)/COUNT($S$5:$S$1004)</f>
        <v>0.51</v>
      </c>
      <c r="V514" s="8"/>
      <c r="W514" s="8"/>
      <c r="Y514" s="8"/>
      <c r="Z514" s="8"/>
      <c r="AA514" s="8"/>
      <c r="AB514" s="8"/>
      <c r="AC514" s="8"/>
      <c r="AD514" s="8"/>
      <c r="AF514" s="7"/>
      <c r="AG514" s="7"/>
      <c r="AH514" s="7"/>
      <c r="AI514" s="58"/>
      <c r="AJ514" s="7"/>
      <c r="AK514" s="7"/>
      <c r="AL514" s="59"/>
      <c r="AM514" s="59"/>
      <c r="AN514" s="59"/>
      <c r="AO514" s="59"/>
      <c r="AP514" s="59"/>
      <c r="AQ514" s="59"/>
    </row>
    <row r="515" spans="1:43" hidden="1" x14ac:dyDescent="0.25">
      <c r="A515" s="58">
        <f t="shared" ref="A515:K524" ca="1" si="110">A$2+(A$3-A$2)*RAND()</f>
        <v>4.7559322289281081</v>
      </c>
      <c r="B515" s="58">
        <f t="shared" ca="1" si="110"/>
        <v>4.2390743333256751</v>
      </c>
      <c r="C515" s="58">
        <f t="shared" ca="1" si="110"/>
        <v>2.5042527694842258</v>
      </c>
      <c r="D515" s="58">
        <f t="shared" ca="1" si="110"/>
        <v>2.2945383437777069</v>
      </c>
      <c r="E515" s="58">
        <f t="shared" ca="1" si="110"/>
        <v>4.0365592183552668</v>
      </c>
      <c r="F515" s="58">
        <f t="shared" ca="1" si="110"/>
        <v>5.0151673492918638</v>
      </c>
      <c r="G515" s="58">
        <f t="shared" ca="1" si="110"/>
        <v>2.7646726735921736</v>
      </c>
      <c r="H515" s="58">
        <f t="shared" ca="1" si="110"/>
        <v>4.3413140979884446</v>
      </c>
      <c r="I515" s="58">
        <f t="shared" ca="1" si="110"/>
        <v>5.5856774936435727</v>
      </c>
      <c r="J515" s="58">
        <f t="shared" ca="1" si="110"/>
        <v>7.0620477990011556</v>
      </c>
      <c r="K515" s="58">
        <f t="shared" ca="1" si="110"/>
        <v>2.7595809782498941</v>
      </c>
      <c r="L515" s="58"/>
      <c r="M515" s="6">
        <f t="shared" ref="M515:Q524" ca="1" si="111">SUMIF(M$4,"*"&amp;$A$4&amp;"*",$A515)+SUMIF(M$4,"*"&amp;$B$4&amp;"*",$B515)+SUMIF(M$4,"*"&amp;$C$4&amp;"*",$C515)+SUMIF(M$4,"*"&amp;$D$4&amp;"*",$D515)+SUMIF(M$4,"*"&amp;$E$4&amp;"*",$E515)+SUMIF(M$4,"*"&amp;$F$4&amp;"*",$F515)+SUMIF(M$4,"*"&amp;$G$4&amp;"*",$G515)+SUMIF(M$4,"*"&amp;$H$4&amp;"*",$H515)+SUMIF(M$4,"*"&amp;$I$4&amp;"*",$I515)+SUMIF(M$4,"*"&amp;$J$4&amp;"*",$J515)+SUMIF(M$4,"*"&amp;$K$4&amp;"*",$K515)</f>
        <v>17.086905471005664</v>
      </c>
      <c r="N515" s="6">
        <f t="shared" ca="1" si="111"/>
        <v>16.877191045299146</v>
      </c>
      <c r="O515" s="6">
        <f t="shared" ca="1" si="111"/>
        <v>15.337681350682097</v>
      </c>
      <c r="P515" s="6">
        <f t="shared" ca="1" si="111"/>
        <v>17.599500154511006</v>
      </c>
      <c r="Q515" s="6">
        <f t="shared" ca="1" si="111"/>
        <v>15.376528627919281</v>
      </c>
      <c r="R515" s="58"/>
      <c r="S515" s="58">
        <f t="shared" ca="1" si="97"/>
        <v>17.599500154511006</v>
      </c>
      <c r="T515" s="7">
        <f ca="1">SMALL($S$5:$S$1004,ROWS($S$5:S515))</f>
        <v>17.845304907912954</v>
      </c>
      <c r="U515" s="11">
        <f ca="1">ROWS($S$5:S515)/COUNT($S$5:$S$1004)</f>
        <v>0.51100000000000001</v>
      </c>
      <c r="V515" s="8"/>
      <c r="W515" s="8"/>
      <c r="Y515" s="8"/>
      <c r="Z515" s="8"/>
      <c r="AA515" s="8"/>
      <c r="AB515" s="8"/>
      <c r="AC515" s="8"/>
      <c r="AD515" s="8"/>
      <c r="AF515" s="7"/>
      <c r="AG515" s="7"/>
      <c r="AH515" s="7"/>
      <c r="AI515" s="58"/>
      <c r="AJ515" s="7"/>
      <c r="AK515" s="7"/>
      <c r="AL515" s="59"/>
      <c r="AM515" s="59"/>
      <c r="AN515" s="59"/>
      <c r="AO515" s="59"/>
      <c r="AP515" s="59"/>
      <c r="AQ515" s="59"/>
    </row>
    <row r="516" spans="1:43" hidden="1" x14ac:dyDescent="0.25">
      <c r="A516" s="58">
        <f t="shared" ca="1" si="110"/>
        <v>4.5356788282991527</v>
      </c>
      <c r="B516" s="58">
        <f t="shared" ca="1" si="110"/>
        <v>4.4691920590704086</v>
      </c>
      <c r="C516" s="58">
        <f t="shared" ca="1" si="110"/>
        <v>3.5553695016903495</v>
      </c>
      <c r="D516" s="58">
        <f t="shared" ca="1" si="110"/>
        <v>1.7115156746155342</v>
      </c>
      <c r="E516" s="58">
        <f t="shared" ca="1" si="110"/>
        <v>4.2211880729388795</v>
      </c>
      <c r="F516" s="58">
        <f t="shared" ca="1" si="110"/>
        <v>2.2134909972203127</v>
      </c>
      <c r="G516" s="58">
        <f t="shared" ca="1" si="110"/>
        <v>1.3962927521373887</v>
      </c>
      <c r="H516" s="58">
        <f t="shared" ca="1" si="110"/>
        <v>4.9474989359664896</v>
      </c>
      <c r="I516" s="58">
        <f t="shared" ca="1" si="110"/>
        <v>6.1105221249182229</v>
      </c>
      <c r="J516" s="58">
        <f t="shared" ca="1" si="110"/>
        <v>4.971600207930738</v>
      </c>
      <c r="K516" s="58">
        <f t="shared" ca="1" si="110"/>
        <v>5.4851779414561808</v>
      </c>
      <c r="L516" s="58"/>
      <c r="M516" s="6">
        <f t="shared" ca="1" si="111"/>
        <v>14.458941290057627</v>
      </c>
      <c r="N516" s="6">
        <f t="shared" ca="1" si="111"/>
        <v>12.615087462982814</v>
      </c>
      <c r="O516" s="6">
        <f t="shared" ca="1" si="111"/>
        <v>13.661980339940026</v>
      </c>
      <c r="P516" s="6">
        <f t="shared" ca="1" si="111"/>
        <v>18.278383122665126</v>
      </c>
      <c r="Q516" s="6">
        <f t="shared" ca="1" si="111"/>
        <v>19.12305700943196</v>
      </c>
      <c r="R516" s="58"/>
      <c r="S516" s="58">
        <f t="shared" ca="1" si="97"/>
        <v>19.12305700943196</v>
      </c>
      <c r="T516" s="7">
        <f ca="1">SMALL($S$5:$S$1004,ROWS($S$5:S516))</f>
        <v>17.846910526413872</v>
      </c>
      <c r="U516" s="11">
        <f ca="1">ROWS($S$5:S516)/COUNT($S$5:$S$1004)</f>
        <v>0.51200000000000001</v>
      </c>
      <c r="V516" s="8"/>
      <c r="W516" s="8"/>
      <c r="Y516" s="8"/>
      <c r="Z516" s="8"/>
      <c r="AA516" s="8"/>
      <c r="AB516" s="8"/>
      <c r="AC516" s="8"/>
      <c r="AD516" s="8"/>
      <c r="AF516" s="7"/>
      <c r="AG516" s="7"/>
      <c r="AH516" s="7"/>
      <c r="AI516" s="58"/>
      <c r="AJ516" s="7"/>
      <c r="AK516" s="7"/>
      <c r="AL516" s="59"/>
      <c r="AM516" s="59"/>
      <c r="AN516" s="59"/>
      <c r="AO516" s="59"/>
      <c r="AP516" s="59"/>
      <c r="AQ516" s="59"/>
    </row>
    <row r="517" spans="1:43" hidden="1" x14ac:dyDescent="0.25">
      <c r="A517" s="58">
        <f t="shared" ca="1" si="110"/>
        <v>2.8135109678501529</v>
      </c>
      <c r="B517" s="58">
        <f t="shared" ca="1" si="110"/>
        <v>4.584451098886694</v>
      </c>
      <c r="C517" s="58">
        <f t="shared" ca="1" si="110"/>
        <v>3.7529327866722717</v>
      </c>
      <c r="D517" s="58">
        <f t="shared" ca="1" si="110"/>
        <v>1.2370636422592043</v>
      </c>
      <c r="E517" s="58">
        <f t="shared" ca="1" si="110"/>
        <v>6.6838032568353452</v>
      </c>
      <c r="F517" s="58">
        <f t="shared" ca="1" si="110"/>
        <v>2.0425773011510033</v>
      </c>
      <c r="G517" s="58">
        <f t="shared" ca="1" si="110"/>
        <v>1.6098987533119544</v>
      </c>
      <c r="H517" s="58">
        <f t="shared" ca="1" si="110"/>
        <v>3.1749815694072732</v>
      </c>
      <c r="I517" s="58">
        <f t="shared" ca="1" si="110"/>
        <v>5.5855415233028225</v>
      </c>
      <c r="J517" s="58">
        <f t="shared" ca="1" si="110"/>
        <v>4.912095140019626</v>
      </c>
      <c r="K517" s="58">
        <f t="shared" ca="1" si="110"/>
        <v>2.2330948566005655</v>
      </c>
      <c r="L517" s="58"/>
      <c r="M517" s="6">
        <f t="shared" ca="1" si="111"/>
        <v>13.088437647854004</v>
      </c>
      <c r="N517" s="6">
        <f t="shared" ca="1" si="111"/>
        <v>10.572568503440937</v>
      </c>
      <c r="O517" s="6">
        <f t="shared" ca="1" si="111"/>
        <v>16.180349495741666</v>
      </c>
      <c r="P517" s="6">
        <f t="shared" ca="1" si="111"/>
        <v>14.445664779941087</v>
      </c>
      <c r="Q517" s="6">
        <f t="shared" ca="1" si="111"/>
        <v>16.676330781729877</v>
      </c>
      <c r="R517" s="58"/>
      <c r="S517" s="58">
        <f t="shared" ref="S517:S580" ca="1" si="112">MAX(M517:Q517)</f>
        <v>16.676330781729877</v>
      </c>
      <c r="T517" s="7">
        <f ca="1">SMALL($S$5:$S$1004,ROWS($S$5:S517))</f>
        <v>17.853447445807042</v>
      </c>
      <c r="U517" s="11">
        <f ca="1">ROWS($S$5:S517)/COUNT($S$5:$S$1004)</f>
        <v>0.51300000000000001</v>
      </c>
      <c r="V517" s="8"/>
      <c r="W517" s="8"/>
      <c r="Y517" s="8"/>
      <c r="Z517" s="8"/>
      <c r="AA517" s="8"/>
      <c r="AB517" s="8"/>
      <c r="AC517" s="8"/>
      <c r="AD517" s="8"/>
      <c r="AF517" s="7"/>
      <c r="AG517" s="7"/>
      <c r="AH517" s="7"/>
      <c r="AI517" s="58"/>
      <c r="AJ517" s="7"/>
      <c r="AK517" s="7"/>
      <c r="AL517" s="59"/>
      <c r="AM517" s="59"/>
      <c r="AN517" s="59"/>
      <c r="AO517" s="59"/>
      <c r="AP517" s="59"/>
      <c r="AQ517" s="59"/>
    </row>
    <row r="518" spans="1:43" hidden="1" x14ac:dyDescent="0.25">
      <c r="A518" s="58">
        <f t="shared" ca="1" si="110"/>
        <v>4.1818958102378527</v>
      </c>
      <c r="B518" s="58">
        <f t="shared" ca="1" si="110"/>
        <v>1.8850146849893958</v>
      </c>
      <c r="C518" s="58">
        <f t="shared" ca="1" si="110"/>
        <v>3.7184211069398332</v>
      </c>
      <c r="D518" s="58">
        <f t="shared" ca="1" si="110"/>
        <v>1.0715996569769102</v>
      </c>
      <c r="E518" s="58">
        <f t="shared" ca="1" si="110"/>
        <v>7.9556644717106817</v>
      </c>
      <c r="F518" s="58">
        <f t="shared" ca="1" si="110"/>
        <v>3.4213504675565529</v>
      </c>
      <c r="G518" s="58">
        <f t="shared" ca="1" si="110"/>
        <v>2.2375489226424863</v>
      </c>
      <c r="H518" s="58">
        <f t="shared" ca="1" si="110"/>
        <v>5.779095298016534</v>
      </c>
      <c r="I518" s="58">
        <f t="shared" ca="1" si="110"/>
        <v>5.6120716000530724</v>
      </c>
      <c r="J518" s="58">
        <f t="shared" ca="1" si="110"/>
        <v>6.7860220129949749</v>
      </c>
      <c r="K518" s="58">
        <f t="shared" ca="1" si="110"/>
        <v>5.9137106191490592</v>
      </c>
      <c r="L518" s="58"/>
      <c r="M518" s="6">
        <f t="shared" ca="1" si="111"/>
        <v>16.923887852815149</v>
      </c>
      <c r="N518" s="6">
        <f t="shared" ca="1" si="111"/>
        <v>14.277066402852224</v>
      </c>
      <c r="O518" s="6">
        <f t="shared" ca="1" si="111"/>
        <v>16.626701169695053</v>
      </c>
      <c r="P518" s="6">
        <f t="shared" ca="1" si="111"/>
        <v>16.832147371748079</v>
      </c>
      <c r="Q518" s="6">
        <f t="shared" ca="1" si="111"/>
        <v>21.53348507386567</v>
      </c>
      <c r="R518" s="58"/>
      <c r="S518" s="58">
        <f t="shared" ca="1" si="112"/>
        <v>21.53348507386567</v>
      </c>
      <c r="T518" s="7">
        <f ca="1">SMALL($S$5:$S$1004,ROWS($S$5:S518))</f>
        <v>17.85517429491556</v>
      </c>
      <c r="U518" s="11">
        <f ca="1">ROWS($S$5:S518)/COUNT($S$5:$S$1004)</f>
        <v>0.51400000000000001</v>
      </c>
      <c r="V518" s="8"/>
      <c r="W518" s="8"/>
      <c r="Y518" s="8"/>
      <c r="Z518" s="8"/>
      <c r="AA518" s="8"/>
      <c r="AB518" s="8"/>
      <c r="AC518" s="8"/>
      <c r="AD518" s="8"/>
      <c r="AF518" s="7"/>
      <c r="AG518" s="7"/>
      <c r="AH518" s="7"/>
      <c r="AI518" s="58"/>
      <c r="AJ518" s="7"/>
      <c r="AK518" s="7"/>
      <c r="AL518" s="59"/>
      <c r="AM518" s="59"/>
      <c r="AN518" s="59"/>
      <c r="AO518" s="59"/>
      <c r="AP518" s="59"/>
      <c r="AQ518" s="59"/>
    </row>
    <row r="519" spans="1:43" hidden="1" x14ac:dyDescent="0.25">
      <c r="A519" s="58">
        <f t="shared" ca="1" si="110"/>
        <v>4.229582998264549</v>
      </c>
      <c r="B519" s="58">
        <f t="shared" ca="1" si="110"/>
        <v>1.573508130579182</v>
      </c>
      <c r="C519" s="58">
        <f t="shared" ca="1" si="110"/>
        <v>2.8563578733723682</v>
      </c>
      <c r="D519" s="58">
        <f t="shared" ca="1" si="110"/>
        <v>1.7559053272055072</v>
      </c>
      <c r="E519" s="58">
        <f t="shared" ca="1" si="110"/>
        <v>4.7323825983030989</v>
      </c>
      <c r="F519" s="58">
        <f t="shared" ca="1" si="110"/>
        <v>5.2622513382036091</v>
      </c>
      <c r="G519" s="58">
        <f t="shared" ca="1" si="110"/>
        <v>2.1168665955433159</v>
      </c>
      <c r="H519" s="58">
        <f t="shared" ca="1" si="110"/>
        <v>2.833703784911604</v>
      </c>
      <c r="I519" s="58">
        <f t="shared" ca="1" si="110"/>
        <v>3.0031951121780422</v>
      </c>
      <c r="J519" s="58">
        <f t="shared" ca="1" si="110"/>
        <v>7.1477803437594432</v>
      </c>
      <c r="K519" s="58">
        <f t="shared" ca="1" si="110"/>
        <v>4.9174955082293312</v>
      </c>
      <c r="L519" s="58"/>
      <c r="M519" s="6">
        <f t="shared" ca="1" si="111"/>
        <v>16.350587810939675</v>
      </c>
      <c r="N519" s="6">
        <f t="shared" ca="1" si="111"/>
        <v>15.250135264772815</v>
      </c>
      <c r="O519" s="6">
        <f t="shared" ca="1" si="111"/>
        <v>13.453671072641724</v>
      </c>
      <c r="P519" s="6">
        <f t="shared" ca="1" si="111"/>
        <v>14.756450089190166</v>
      </c>
      <c r="Q519" s="6">
        <f t="shared" ca="1" si="111"/>
        <v>14.057090022023216</v>
      </c>
      <c r="R519" s="58"/>
      <c r="S519" s="58">
        <f t="shared" ca="1" si="112"/>
        <v>16.350587810939675</v>
      </c>
      <c r="T519" s="7">
        <f ca="1">SMALL($S$5:$S$1004,ROWS($S$5:S519))</f>
        <v>17.856913465041661</v>
      </c>
      <c r="U519" s="11">
        <f ca="1">ROWS($S$5:S519)/COUNT($S$5:$S$1004)</f>
        <v>0.51500000000000001</v>
      </c>
      <c r="V519" s="8"/>
      <c r="W519" s="8"/>
      <c r="Y519" s="8"/>
      <c r="Z519" s="8"/>
      <c r="AA519" s="8"/>
      <c r="AB519" s="8"/>
      <c r="AC519" s="8"/>
      <c r="AD519" s="8"/>
      <c r="AF519" s="7"/>
      <c r="AG519" s="7"/>
      <c r="AH519" s="7"/>
      <c r="AI519" s="58"/>
      <c r="AJ519" s="7"/>
      <c r="AK519" s="7"/>
      <c r="AL519" s="59"/>
      <c r="AM519" s="59"/>
      <c r="AN519" s="59"/>
      <c r="AO519" s="59"/>
      <c r="AP519" s="59"/>
      <c r="AQ519" s="59"/>
    </row>
    <row r="520" spans="1:43" hidden="1" x14ac:dyDescent="0.25">
      <c r="A520" s="58">
        <f t="shared" ca="1" si="110"/>
        <v>4.2653000070950231</v>
      </c>
      <c r="B520" s="58">
        <f t="shared" ca="1" si="110"/>
        <v>2.5927303891147786</v>
      </c>
      <c r="C520" s="58">
        <f t="shared" ca="1" si="110"/>
        <v>1.9584667189177329</v>
      </c>
      <c r="D520" s="58">
        <f t="shared" ca="1" si="110"/>
        <v>1.0076322054261633</v>
      </c>
      <c r="E520" s="58">
        <f t="shared" ca="1" si="110"/>
        <v>4.8418073159177224</v>
      </c>
      <c r="F520" s="58">
        <f t="shared" ca="1" si="110"/>
        <v>2.8695157507721474</v>
      </c>
      <c r="G520" s="58">
        <f t="shared" ca="1" si="110"/>
        <v>0.6930591939572881</v>
      </c>
      <c r="H520" s="58">
        <f t="shared" ca="1" si="110"/>
        <v>4.6224502215777195</v>
      </c>
      <c r="I520" s="58">
        <f t="shared" ca="1" si="110"/>
        <v>5.5094346505725138</v>
      </c>
      <c r="J520" s="58">
        <f t="shared" ca="1" si="110"/>
        <v>4.2702446613413532</v>
      </c>
      <c r="K520" s="58">
        <f t="shared" ca="1" si="110"/>
        <v>2.8969695743195367</v>
      </c>
      <c r="L520" s="58"/>
      <c r="M520" s="6">
        <f t="shared" ca="1" si="111"/>
        <v>11.187070581311398</v>
      </c>
      <c r="N520" s="6">
        <f t="shared" ca="1" si="111"/>
        <v>10.236236067819828</v>
      </c>
      <c r="O520" s="6">
        <f t="shared" ca="1" si="111"/>
        <v>11.704782366373854</v>
      </c>
      <c r="P520" s="6">
        <f t="shared" ca="1" si="111"/>
        <v>13.868650364778976</v>
      </c>
      <c r="Q520" s="6">
        <f t="shared" ca="1" si="111"/>
        <v>14.953957500929755</v>
      </c>
      <c r="R520" s="58"/>
      <c r="S520" s="58">
        <f t="shared" ca="1" si="112"/>
        <v>14.953957500929755</v>
      </c>
      <c r="T520" s="7">
        <f ca="1">SMALL($S$5:$S$1004,ROWS($S$5:S520))</f>
        <v>17.862579487543581</v>
      </c>
      <c r="U520" s="11">
        <f ca="1">ROWS($S$5:S520)/COUNT($S$5:$S$1004)</f>
        <v>0.51600000000000001</v>
      </c>
      <c r="V520" s="8"/>
      <c r="W520" s="8"/>
      <c r="Y520" s="8"/>
      <c r="Z520" s="8"/>
      <c r="AA520" s="8"/>
      <c r="AB520" s="8"/>
      <c r="AC520" s="8"/>
      <c r="AD520" s="8"/>
      <c r="AF520" s="7"/>
      <c r="AG520" s="7"/>
      <c r="AH520" s="7"/>
      <c r="AI520" s="58"/>
      <c r="AJ520" s="7"/>
      <c r="AK520" s="7"/>
      <c r="AL520" s="59"/>
      <c r="AM520" s="59"/>
      <c r="AN520" s="59"/>
      <c r="AO520" s="59"/>
      <c r="AP520" s="59"/>
      <c r="AQ520" s="59"/>
    </row>
    <row r="521" spans="1:43" hidden="1" x14ac:dyDescent="0.25">
      <c r="A521" s="58">
        <f t="shared" ca="1" si="110"/>
        <v>2.6684452449983658</v>
      </c>
      <c r="B521" s="58">
        <f t="shared" ca="1" si="110"/>
        <v>1.3688067100493142</v>
      </c>
      <c r="C521" s="58">
        <f t="shared" ca="1" si="110"/>
        <v>4.3889691111412095</v>
      </c>
      <c r="D521" s="58">
        <f t="shared" ca="1" si="110"/>
        <v>2.5070074132782336</v>
      </c>
      <c r="E521" s="58">
        <f t="shared" ca="1" si="110"/>
        <v>6.5162361430454503</v>
      </c>
      <c r="F521" s="58">
        <f t="shared" ca="1" si="110"/>
        <v>2.2002449635312256</v>
      </c>
      <c r="G521" s="58">
        <f t="shared" ca="1" si="110"/>
        <v>1.4285072843878761</v>
      </c>
      <c r="H521" s="58">
        <f t="shared" ca="1" si="110"/>
        <v>4.6666613265491934</v>
      </c>
      <c r="I521" s="58">
        <f t="shared" ca="1" si="110"/>
        <v>6.4342021466228196</v>
      </c>
      <c r="J521" s="58">
        <f t="shared" ca="1" si="110"/>
        <v>4.7955483790197331</v>
      </c>
      <c r="K521" s="58">
        <f t="shared" ca="1" si="110"/>
        <v>4.5033790283563686</v>
      </c>
      <c r="L521" s="58"/>
      <c r="M521" s="6">
        <f t="shared" ca="1" si="111"/>
        <v>13.281470019547184</v>
      </c>
      <c r="N521" s="6">
        <f t="shared" ca="1" si="111"/>
        <v>11.399508321684209</v>
      </c>
      <c r="O521" s="6">
        <f t="shared" ca="1" si="111"/>
        <v>12.680591232114498</v>
      </c>
      <c r="P521" s="6">
        <f t="shared" ca="1" si="111"/>
        <v>14.506632848559727</v>
      </c>
      <c r="Q521" s="6">
        <f t="shared" ca="1" si="111"/>
        <v>17.055083208000326</v>
      </c>
      <c r="R521" s="58"/>
      <c r="S521" s="58">
        <f t="shared" ca="1" si="112"/>
        <v>17.055083208000326</v>
      </c>
      <c r="T521" s="7">
        <f ca="1">SMALL($S$5:$S$1004,ROWS($S$5:S521))</f>
        <v>17.867386607503214</v>
      </c>
      <c r="U521" s="11">
        <f ca="1">ROWS($S$5:S521)/COUNT($S$5:$S$1004)</f>
        <v>0.51700000000000002</v>
      </c>
      <c r="V521" s="8"/>
      <c r="W521" s="8"/>
      <c r="Y521" s="8"/>
      <c r="Z521" s="8"/>
      <c r="AA521" s="8"/>
      <c r="AB521" s="8"/>
      <c r="AC521" s="8"/>
      <c r="AD521" s="8"/>
      <c r="AF521" s="7"/>
      <c r="AG521" s="7"/>
      <c r="AH521" s="7"/>
      <c r="AI521" s="58"/>
      <c r="AJ521" s="7"/>
      <c r="AK521" s="7"/>
      <c r="AL521" s="59"/>
      <c r="AM521" s="59"/>
      <c r="AN521" s="59"/>
      <c r="AO521" s="59"/>
      <c r="AP521" s="59"/>
      <c r="AQ521" s="59"/>
    </row>
    <row r="522" spans="1:43" hidden="1" x14ac:dyDescent="0.25">
      <c r="A522" s="58">
        <f t="shared" ca="1" si="110"/>
        <v>3.7160883106560707</v>
      </c>
      <c r="B522" s="58">
        <f t="shared" ca="1" si="110"/>
        <v>3.4324833259171581</v>
      </c>
      <c r="C522" s="58">
        <f t="shared" ca="1" si="110"/>
        <v>2.0022166417051159</v>
      </c>
      <c r="D522" s="58">
        <f t="shared" ca="1" si="110"/>
        <v>2.497928608375255</v>
      </c>
      <c r="E522" s="58">
        <f t="shared" ca="1" si="110"/>
        <v>7.1725454327781115</v>
      </c>
      <c r="F522" s="58">
        <f t="shared" ca="1" si="110"/>
        <v>2.983248993878846</v>
      </c>
      <c r="G522" s="58">
        <f t="shared" ca="1" si="110"/>
        <v>1.0514785216926257</v>
      </c>
      <c r="H522" s="58">
        <f t="shared" ca="1" si="110"/>
        <v>4.8886523327349796</v>
      </c>
      <c r="I522" s="58">
        <f t="shared" ca="1" si="110"/>
        <v>4.7277690959926169</v>
      </c>
      <c r="J522" s="58">
        <f t="shared" ca="1" si="110"/>
        <v>5.9867244089712255</v>
      </c>
      <c r="K522" s="58">
        <f t="shared" ca="1" si="110"/>
        <v>5.7795340447906698</v>
      </c>
      <c r="L522" s="58"/>
      <c r="M522" s="6">
        <f t="shared" ca="1" si="111"/>
        <v>12.756507883025037</v>
      </c>
      <c r="N522" s="6">
        <f t="shared" ca="1" si="111"/>
        <v>13.252219849695177</v>
      </c>
      <c r="O522" s="6">
        <f t="shared" ca="1" si="111"/>
        <v>16.591753167666496</v>
      </c>
      <c r="P522" s="6">
        <f t="shared" ca="1" si="111"/>
        <v>16.923035460579289</v>
      </c>
      <c r="Q522" s="6">
        <f t="shared" ca="1" si="111"/>
        <v>21.273215136220919</v>
      </c>
      <c r="R522" s="58"/>
      <c r="S522" s="58">
        <f t="shared" ca="1" si="112"/>
        <v>21.273215136220919</v>
      </c>
      <c r="T522" s="7">
        <f ca="1">SMALL($S$5:$S$1004,ROWS($S$5:S522))</f>
        <v>17.86941787485879</v>
      </c>
      <c r="U522" s="11">
        <f ca="1">ROWS($S$5:S522)/COUNT($S$5:$S$1004)</f>
        <v>0.51800000000000002</v>
      </c>
      <c r="V522" s="8"/>
      <c r="W522" s="8"/>
      <c r="Y522" s="8"/>
      <c r="Z522" s="8"/>
      <c r="AA522" s="8"/>
      <c r="AB522" s="8"/>
      <c r="AC522" s="8"/>
      <c r="AD522" s="8"/>
      <c r="AF522" s="7"/>
      <c r="AG522" s="7"/>
      <c r="AH522" s="7"/>
      <c r="AI522" s="58"/>
      <c r="AJ522" s="7"/>
      <c r="AK522" s="7"/>
      <c r="AL522" s="59"/>
      <c r="AM522" s="59"/>
      <c r="AN522" s="59"/>
      <c r="AO522" s="59"/>
      <c r="AP522" s="59"/>
      <c r="AQ522" s="59"/>
    </row>
    <row r="523" spans="1:43" hidden="1" x14ac:dyDescent="0.25">
      <c r="A523" s="58">
        <f t="shared" ca="1" si="110"/>
        <v>5.6446201631935935</v>
      </c>
      <c r="B523" s="58">
        <f t="shared" ca="1" si="110"/>
        <v>3.8569649180454353</v>
      </c>
      <c r="C523" s="58">
        <f t="shared" ca="1" si="110"/>
        <v>1.8619628265229369</v>
      </c>
      <c r="D523" s="58">
        <f t="shared" ca="1" si="110"/>
        <v>1.185881108106577</v>
      </c>
      <c r="E523" s="58">
        <f t="shared" ca="1" si="110"/>
        <v>6.1495332561963858</v>
      </c>
      <c r="F523" s="58">
        <f t="shared" ca="1" si="110"/>
        <v>4.6663861173080026</v>
      </c>
      <c r="G523" s="58">
        <f t="shared" ca="1" si="110"/>
        <v>1.9684432022029146</v>
      </c>
      <c r="H523" s="58">
        <f t="shared" ca="1" si="110"/>
        <v>3.8253067340622446</v>
      </c>
      <c r="I523" s="58">
        <f t="shared" ca="1" si="110"/>
        <v>5.0493859590091583</v>
      </c>
      <c r="J523" s="58">
        <f t="shared" ca="1" si="110"/>
        <v>4.4498163323173259</v>
      </c>
      <c r="K523" s="58">
        <f t="shared" ca="1" si="110"/>
        <v>2.3400749813221062</v>
      </c>
      <c r="L523" s="58"/>
      <c r="M523" s="6">
        <f t="shared" ca="1" si="111"/>
        <v>13.924842524236771</v>
      </c>
      <c r="N523" s="6">
        <f t="shared" ca="1" si="111"/>
        <v>13.24876080582041</v>
      </c>
      <c r="O523" s="6">
        <f t="shared" ca="1" si="111"/>
        <v>14.456314506559147</v>
      </c>
      <c r="P523" s="6">
        <f t="shared" ca="1" si="111"/>
        <v>15.912811975684702</v>
      </c>
      <c r="Q523" s="6">
        <f t="shared" ca="1" si="111"/>
        <v>16.171879889626172</v>
      </c>
      <c r="R523" s="58"/>
      <c r="S523" s="58">
        <f t="shared" ca="1" si="112"/>
        <v>16.171879889626172</v>
      </c>
      <c r="T523" s="7">
        <f ca="1">SMALL($S$5:$S$1004,ROWS($S$5:S523))</f>
        <v>17.875671967684344</v>
      </c>
      <c r="U523" s="11">
        <f ca="1">ROWS($S$5:S523)/COUNT($S$5:$S$1004)</f>
        <v>0.51900000000000002</v>
      </c>
      <c r="V523" s="8"/>
      <c r="W523" s="8"/>
      <c r="Y523" s="8"/>
      <c r="Z523" s="8"/>
      <c r="AA523" s="8"/>
      <c r="AB523" s="8"/>
      <c r="AC523" s="8"/>
      <c r="AD523" s="8"/>
      <c r="AF523" s="7"/>
      <c r="AG523" s="7"/>
      <c r="AH523" s="7"/>
      <c r="AI523" s="58"/>
      <c r="AJ523" s="7"/>
      <c r="AK523" s="7"/>
      <c r="AL523" s="59"/>
      <c r="AM523" s="59"/>
      <c r="AN523" s="59"/>
      <c r="AO523" s="59"/>
      <c r="AP523" s="59"/>
      <c r="AQ523" s="59"/>
    </row>
    <row r="524" spans="1:43" hidden="1" x14ac:dyDescent="0.25">
      <c r="A524" s="58">
        <f t="shared" ca="1" si="110"/>
        <v>5.3203453614052814</v>
      </c>
      <c r="B524" s="58">
        <f t="shared" ca="1" si="110"/>
        <v>2.9228720643982244</v>
      </c>
      <c r="C524" s="58">
        <f t="shared" ca="1" si="110"/>
        <v>2.9930399591485712</v>
      </c>
      <c r="D524" s="58">
        <f t="shared" ca="1" si="110"/>
        <v>1.5519937241115553</v>
      </c>
      <c r="E524" s="58">
        <f t="shared" ca="1" si="110"/>
        <v>5.4394278394006541</v>
      </c>
      <c r="F524" s="58">
        <f t="shared" ca="1" si="110"/>
        <v>3.532638710003237</v>
      </c>
      <c r="G524" s="58">
        <f t="shared" ca="1" si="110"/>
        <v>1.6946816081849381</v>
      </c>
      <c r="H524" s="58">
        <f t="shared" ca="1" si="110"/>
        <v>5.2993115625017726</v>
      </c>
      <c r="I524" s="58">
        <f t="shared" ca="1" si="110"/>
        <v>6.7574182812918027</v>
      </c>
      <c r="J524" s="58">
        <f t="shared" ca="1" si="110"/>
        <v>4.2311403624204242</v>
      </c>
      <c r="K524" s="58">
        <f t="shared" ca="1" si="110"/>
        <v>4.0939888674929392</v>
      </c>
      <c r="L524" s="58"/>
      <c r="M524" s="6">
        <f t="shared" ca="1" si="111"/>
        <v>14.239207291159214</v>
      </c>
      <c r="N524" s="6">
        <f t="shared" ca="1" si="111"/>
        <v>12.798161056122199</v>
      </c>
      <c r="O524" s="6">
        <f t="shared" ca="1" si="111"/>
        <v>12.593440266219302</v>
      </c>
      <c r="P524" s="6">
        <f t="shared" ca="1" si="111"/>
        <v>17.306917923186205</v>
      </c>
      <c r="Q524" s="6">
        <f t="shared" ca="1" si="111"/>
        <v>17.755600333793588</v>
      </c>
      <c r="R524" s="58"/>
      <c r="S524" s="58">
        <f t="shared" ca="1" si="112"/>
        <v>17.755600333793588</v>
      </c>
      <c r="T524" s="7">
        <f ca="1">SMALL($S$5:$S$1004,ROWS($S$5:S524))</f>
        <v>17.876024467473513</v>
      </c>
      <c r="U524" s="11">
        <f ca="1">ROWS($S$5:S524)/COUNT($S$5:$S$1004)</f>
        <v>0.52</v>
      </c>
      <c r="V524" s="8"/>
      <c r="W524" s="8"/>
      <c r="Y524" s="8"/>
      <c r="Z524" s="8"/>
      <c r="AA524" s="8"/>
      <c r="AB524" s="8"/>
      <c r="AC524" s="8"/>
      <c r="AD524" s="8"/>
      <c r="AF524" s="7"/>
      <c r="AG524" s="7"/>
      <c r="AH524" s="7"/>
      <c r="AI524" s="58"/>
      <c r="AJ524" s="7"/>
      <c r="AK524" s="7"/>
      <c r="AL524" s="59"/>
      <c r="AM524" s="59"/>
      <c r="AN524" s="59"/>
      <c r="AO524" s="59"/>
      <c r="AP524" s="59"/>
      <c r="AQ524" s="59"/>
    </row>
    <row r="525" spans="1:43" hidden="1" x14ac:dyDescent="0.25">
      <c r="A525" s="58">
        <f t="shared" ref="A525:K534" ca="1" si="113">A$2+(A$3-A$2)*RAND()</f>
        <v>5.9061162148711288</v>
      </c>
      <c r="B525" s="58">
        <f t="shared" ca="1" si="113"/>
        <v>4.8455177456617147</v>
      </c>
      <c r="C525" s="58">
        <f t="shared" ca="1" si="113"/>
        <v>2.4368520034811181</v>
      </c>
      <c r="D525" s="58">
        <f t="shared" ca="1" si="113"/>
        <v>1.6323969503644944</v>
      </c>
      <c r="E525" s="58">
        <f t="shared" ca="1" si="113"/>
        <v>7.994599602603353</v>
      </c>
      <c r="F525" s="58">
        <f t="shared" ca="1" si="113"/>
        <v>3.8776475774261665</v>
      </c>
      <c r="G525" s="58">
        <f t="shared" ca="1" si="113"/>
        <v>2.8752359753075778</v>
      </c>
      <c r="H525" s="58">
        <f t="shared" ca="1" si="113"/>
        <v>2.5658981871276998</v>
      </c>
      <c r="I525" s="58">
        <f t="shared" ca="1" si="113"/>
        <v>6.8929741096986001</v>
      </c>
      <c r="J525" s="58">
        <f t="shared" ca="1" si="113"/>
        <v>6.6884143120218598</v>
      </c>
      <c r="K525" s="58">
        <f t="shared" ca="1" si="113"/>
        <v>3.6227742557778884</v>
      </c>
      <c r="L525" s="58"/>
      <c r="M525" s="6">
        <f t="shared" ref="M525:Q534" ca="1" si="114">SUMIF(M$4,"*"&amp;$A$4&amp;"*",$A525)+SUMIF(M$4,"*"&amp;$B$4&amp;"*",$B525)+SUMIF(M$4,"*"&amp;$C$4&amp;"*",$C525)+SUMIF(M$4,"*"&amp;$D$4&amp;"*",$D525)+SUMIF(M$4,"*"&amp;$E$4&amp;"*",$E525)+SUMIF(M$4,"*"&amp;$F$4&amp;"*",$F525)+SUMIF(M$4,"*"&amp;$G$4&amp;"*",$G525)+SUMIF(M$4,"*"&amp;$H$4&amp;"*",$H525)+SUMIF(M$4,"*"&amp;$I$4&amp;"*",$I525)+SUMIF(M$4,"*"&amp;$J$4&amp;"*",$J525)+SUMIF(M$4,"*"&amp;$K$4&amp;"*",$K525)</f>
        <v>17.906618505681685</v>
      </c>
      <c r="N525" s="6">
        <f t="shared" ca="1" si="114"/>
        <v>17.102163452565062</v>
      </c>
      <c r="O525" s="6">
        <f t="shared" ca="1" si="114"/>
        <v>19.528531660286927</v>
      </c>
      <c r="P525" s="6">
        <f t="shared" ca="1" si="114"/>
        <v>19.23891368856437</v>
      </c>
      <c r="Q525" s="6">
        <f t="shared" ca="1" si="114"/>
        <v>19.028789791170656</v>
      </c>
      <c r="R525" s="58"/>
      <c r="S525" s="58">
        <f t="shared" ca="1" si="112"/>
        <v>19.528531660286927</v>
      </c>
      <c r="T525" s="7">
        <f ca="1">SMALL($S$5:$S$1004,ROWS($S$5:S525))</f>
        <v>17.891214753334264</v>
      </c>
      <c r="U525" s="11">
        <f ca="1">ROWS($S$5:S525)/COUNT($S$5:$S$1004)</f>
        <v>0.52100000000000002</v>
      </c>
      <c r="V525" s="8"/>
      <c r="W525" s="8"/>
      <c r="Y525" s="8"/>
      <c r="Z525" s="8"/>
      <c r="AA525" s="8"/>
      <c r="AB525" s="8"/>
      <c r="AC525" s="8"/>
      <c r="AD525" s="8"/>
      <c r="AF525" s="7"/>
      <c r="AG525" s="7"/>
      <c r="AH525" s="7"/>
      <c r="AI525" s="58"/>
      <c r="AJ525" s="7"/>
      <c r="AK525" s="7"/>
      <c r="AL525" s="59"/>
      <c r="AM525" s="59"/>
      <c r="AN525" s="59"/>
      <c r="AO525" s="59"/>
      <c r="AP525" s="59"/>
      <c r="AQ525" s="59"/>
    </row>
    <row r="526" spans="1:43" hidden="1" x14ac:dyDescent="0.25">
      <c r="A526" s="58">
        <f t="shared" ca="1" si="113"/>
        <v>5.0903838882890522</v>
      </c>
      <c r="B526" s="58">
        <f t="shared" ca="1" si="113"/>
        <v>3.879800758647947</v>
      </c>
      <c r="C526" s="58">
        <f t="shared" ca="1" si="113"/>
        <v>2.2579845876411566</v>
      </c>
      <c r="D526" s="58">
        <f t="shared" ca="1" si="113"/>
        <v>1.1676561362611075</v>
      </c>
      <c r="E526" s="58">
        <f t="shared" ca="1" si="113"/>
        <v>4.4906442472931793</v>
      </c>
      <c r="F526" s="58">
        <f t="shared" ca="1" si="113"/>
        <v>3.3831057880051909</v>
      </c>
      <c r="G526" s="58">
        <f t="shared" ca="1" si="113"/>
        <v>0.51919701710654698</v>
      </c>
      <c r="H526" s="58">
        <f t="shared" ca="1" si="113"/>
        <v>2.9194847205875338</v>
      </c>
      <c r="I526" s="58">
        <f t="shared" ca="1" si="113"/>
        <v>5.9526209541697526</v>
      </c>
      <c r="J526" s="58">
        <f t="shared" ca="1" si="113"/>
        <v>7.689774483916235</v>
      </c>
      <c r="K526" s="58">
        <f t="shared" ca="1" si="113"/>
        <v>5.0423915655136078</v>
      </c>
      <c r="L526" s="58"/>
      <c r="M526" s="6">
        <f t="shared" ca="1" si="114"/>
        <v>15.55733997695299</v>
      </c>
      <c r="N526" s="6">
        <f t="shared" ca="1" si="114"/>
        <v>14.467011525572941</v>
      </c>
      <c r="O526" s="6">
        <f t="shared" ca="1" si="114"/>
        <v>16.06021948985736</v>
      </c>
      <c r="P526" s="6">
        <f t="shared" ca="1" si="114"/>
        <v>18.257919066336498</v>
      </c>
      <c r="Q526" s="6">
        <f t="shared" ca="1" si="114"/>
        <v>16.332321292042266</v>
      </c>
      <c r="R526" s="58"/>
      <c r="S526" s="58">
        <f t="shared" ca="1" si="112"/>
        <v>18.257919066336498</v>
      </c>
      <c r="T526" s="7">
        <f ca="1">SMALL($S$5:$S$1004,ROWS($S$5:S526))</f>
        <v>17.893066474735985</v>
      </c>
      <c r="U526" s="11">
        <f ca="1">ROWS($S$5:S526)/COUNT($S$5:$S$1004)</f>
        <v>0.52200000000000002</v>
      </c>
      <c r="V526" s="8"/>
      <c r="W526" s="8"/>
      <c r="Y526" s="8"/>
      <c r="Z526" s="8"/>
      <c r="AA526" s="8"/>
      <c r="AB526" s="8"/>
      <c r="AC526" s="8"/>
      <c r="AD526" s="8"/>
      <c r="AF526" s="7"/>
      <c r="AG526" s="7"/>
      <c r="AH526" s="7"/>
      <c r="AI526" s="58"/>
      <c r="AJ526" s="7"/>
      <c r="AK526" s="7"/>
      <c r="AL526" s="59"/>
      <c r="AM526" s="59"/>
      <c r="AN526" s="59"/>
      <c r="AO526" s="59"/>
      <c r="AP526" s="59"/>
      <c r="AQ526" s="59"/>
    </row>
    <row r="527" spans="1:43" hidden="1" x14ac:dyDescent="0.25">
      <c r="A527" s="58">
        <f t="shared" ca="1" si="113"/>
        <v>5.8948294065370561</v>
      </c>
      <c r="B527" s="58">
        <f t="shared" ca="1" si="113"/>
        <v>4.8908262315924684</v>
      </c>
      <c r="C527" s="58">
        <f t="shared" ca="1" si="113"/>
        <v>2.3969041062670366</v>
      </c>
      <c r="D527" s="58">
        <f t="shared" ca="1" si="113"/>
        <v>1.8648842071675324</v>
      </c>
      <c r="E527" s="58">
        <f t="shared" ca="1" si="113"/>
        <v>6.9339270641117317</v>
      </c>
      <c r="F527" s="58">
        <f t="shared" ca="1" si="113"/>
        <v>5.5379924679779862</v>
      </c>
      <c r="G527" s="58">
        <f t="shared" ca="1" si="113"/>
        <v>2.5435240691900147</v>
      </c>
      <c r="H527" s="58">
        <f t="shared" ca="1" si="113"/>
        <v>3.1416454227910582</v>
      </c>
      <c r="I527" s="58">
        <f t="shared" ca="1" si="113"/>
        <v>3.5511145689447843</v>
      </c>
      <c r="J527" s="58">
        <f t="shared" ca="1" si="113"/>
        <v>5.0469663290648183</v>
      </c>
      <c r="K527" s="58">
        <f t="shared" ca="1" si="113"/>
        <v>2.7449481227141952</v>
      </c>
      <c r="L527" s="58"/>
      <c r="M527" s="6">
        <f t="shared" ca="1" si="114"/>
        <v>15.882223911058926</v>
      </c>
      <c r="N527" s="6">
        <f t="shared" ca="1" si="114"/>
        <v>15.350204011959423</v>
      </c>
      <c r="O527" s="6">
        <f t="shared" ca="1" si="114"/>
        <v>16.871719624769018</v>
      </c>
      <c r="P527" s="6">
        <f t="shared" ca="1" si="114"/>
        <v>16.724881391229435</v>
      </c>
      <c r="Q527" s="6">
        <f t="shared" ca="1" si="114"/>
        <v>17.711346841209455</v>
      </c>
      <c r="R527" s="58"/>
      <c r="S527" s="58">
        <f t="shared" ca="1" si="112"/>
        <v>17.711346841209455</v>
      </c>
      <c r="T527" s="7">
        <f ca="1">SMALL($S$5:$S$1004,ROWS($S$5:S527))</f>
        <v>17.894532446796145</v>
      </c>
      <c r="U527" s="11">
        <f ca="1">ROWS($S$5:S527)/COUNT($S$5:$S$1004)</f>
        <v>0.52300000000000002</v>
      </c>
      <c r="V527" s="8"/>
      <c r="W527" s="8"/>
      <c r="Y527" s="8"/>
      <c r="Z527" s="8"/>
      <c r="AA527" s="8"/>
      <c r="AB527" s="8"/>
      <c r="AC527" s="8"/>
      <c r="AD527" s="8"/>
      <c r="AF527" s="7"/>
      <c r="AG527" s="7"/>
      <c r="AH527" s="7"/>
      <c r="AI527" s="58"/>
      <c r="AJ527" s="7"/>
      <c r="AK527" s="7"/>
      <c r="AL527" s="59"/>
      <c r="AM527" s="59"/>
      <c r="AN527" s="59"/>
      <c r="AO527" s="59"/>
      <c r="AP527" s="59"/>
      <c r="AQ527" s="59"/>
    </row>
    <row r="528" spans="1:43" hidden="1" x14ac:dyDescent="0.25">
      <c r="A528" s="58">
        <f t="shared" ca="1" si="113"/>
        <v>3.4339896734630662</v>
      </c>
      <c r="B528" s="58">
        <f t="shared" ca="1" si="113"/>
        <v>4.2361429003323785</v>
      </c>
      <c r="C528" s="58">
        <f t="shared" ca="1" si="113"/>
        <v>4.6058641681651045</v>
      </c>
      <c r="D528" s="58">
        <f t="shared" ca="1" si="113"/>
        <v>2.4357732518559319</v>
      </c>
      <c r="E528" s="58">
        <f t="shared" ca="1" si="113"/>
        <v>7.7031337292176527</v>
      </c>
      <c r="F528" s="58">
        <f t="shared" ca="1" si="113"/>
        <v>5.8294699413447706</v>
      </c>
      <c r="G528" s="58">
        <f t="shared" ca="1" si="113"/>
        <v>1.3709172865307897</v>
      </c>
      <c r="H528" s="58">
        <f t="shared" ca="1" si="113"/>
        <v>5.5070794896748625</v>
      </c>
      <c r="I528" s="58">
        <f t="shared" ca="1" si="113"/>
        <v>6.7762513558431747</v>
      </c>
      <c r="J528" s="58">
        <f t="shared" ca="1" si="113"/>
        <v>5.8230206590147553</v>
      </c>
      <c r="K528" s="58">
        <f t="shared" ca="1" si="113"/>
        <v>3.8793659759755892</v>
      </c>
      <c r="L528" s="58"/>
      <c r="M528" s="6">
        <f t="shared" ca="1" si="114"/>
        <v>15.233791787173715</v>
      </c>
      <c r="N528" s="6">
        <f t="shared" ca="1" si="114"/>
        <v>13.063700870864544</v>
      </c>
      <c r="O528" s="6">
        <f t="shared" ca="1" si="114"/>
        <v>17.762297288564788</v>
      </c>
      <c r="P528" s="6">
        <f t="shared" ca="1" si="114"/>
        <v>20.721230173495911</v>
      </c>
      <c r="Q528" s="6">
        <f t="shared" ca="1" si="114"/>
        <v>21.325722095200483</v>
      </c>
      <c r="R528" s="58"/>
      <c r="S528" s="58">
        <f t="shared" ca="1" si="112"/>
        <v>21.325722095200483</v>
      </c>
      <c r="T528" s="7">
        <f ca="1">SMALL($S$5:$S$1004,ROWS($S$5:S528))</f>
        <v>17.896524310624194</v>
      </c>
      <c r="U528" s="11">
        <f ca="1">ROWS($S$5:S528)/COUNT($S$5:$S$1004)</f>
        <v>0.52400000000000002</v>
      </c>
      <c r="V528" s="8"/>
      <c r="W528" s="8"/>
      <c r="Y528" s="8"/>
      <c r="Z528" s="8"/>
      <c r="AA528" s="8"/>
      <c r="AB528" s="8"/>
      <c r="AC528" s="8"/>
      <c r="AD528" s="8"/>
      <c r="AF528" s="7"/>
      <c r="AG528" s="7"/>
      <c r="AH528" s="7"/>
      <c r="AI528" s="58"/>
      <c r="AJ528" s="7"/>
      <c r="AK528" s="7"/>
      <c r="AL528" s="59"/>
      <c r="AM528" s="59"/>
      <c r="AN528" s="59"/>
      <c r="AO528" s="59"/>
      <c r="AP528" s="59"/>
      <c r="AQ528" s="59"/>
    </row>
    <row r="529" spans="1:43" hidden="1" x14ac:dyDescent="0.25">
      <c r="A529" s="58">
        <f t="shared" ca="1" si="113"/>
        <v>4.6535955371181927</v>
      </c>
      <c r="B529" s="58">
        <f t="shared" ca="1" si="113"/>
        <v>3.8011859725276675</v>
      </c>
      <c r="C529" s="58">
        <f t="shared" ca="1" si="113"/>
        <v>4.8323546809772928</v>
      </c>
      <c r="D529" s="58">
        <f t="shared" ca="1" si="113"/>
        <v>1.6617690900659641</v>
      </c>
      <c r="E529" s="58">
        <f t="shared" ca="1" si="113"/>
        <v>4.3015615819368236</v>
      </c>
      <c r="F529" s="58">
        <f t="shared" ca="1" si="113"/>
        <v>4.3536130835949098</v>
      </c>
      <c r="G529" s="58">
        <f t="shared" ca="1" si="113"/>
        <v>0.58958219416505431</v>
      </c>
      <c r="H529" s="58">
        <f t="shared" ca="1" si="113"/>
        <v>4.9553251668758334</v>
      </c>
      <c r="I529" s="58">
        <f t="shared" ca="1" si="113"/>
        <v>5.2061469181044036</v>
      </c>
      <c r="J529" s="58">
        <f t="shared" ca="1" si="113"/>
        <v>7.5076909785469965</v>
      </c>
      <c r="K529" s="58">
        <f t="shared" ca="1" si="113"/>
        <v>2.2338947666589939</v>
      </c>
      <c r="L529" s="58"/>
      <c r="M529" s="6">
        <f t="shared" ca="1" si="114"/>
        <v>17.583223390807536</v>
      </c>
      <c r="N529" s="6">
        <f t="shared" ca="1" si="114"/>
        <v>14.412637799896208</v>
      </c>
      <c r="O529" s="6">
        <f t="shared" ca="1" si="114"/>
        <v>15.610438533011488</v>
      </c>
      <c r="P529" s="6">
        <f t="shared" ca="1" si="114"/>
        <v>15.594840740885974</v>
      </c>
      <c r="Q529" s="6">
        <f t="shared" ca="1" si="114"/>
        <v>15.291967487999317</v>
      </c>
      <c r="R529" s="58"/>
      <c r="S529" s="58">
        <f t="shared" ca="1" si="112"/>
        <v>17.583223390807536</v>
      </c>
      <c r="T529" s="7">
        <f ca="1">SMALL($S$5:$S$1004,ROWS($S$5:S529))</f>
        <v>17.897129310217831</v>
      </c>
      <c r="U529" s="11">
        <f ca="1">ROWS($S$5:S529)/COUNT($S$5:$S$1004)</f>
        <v>0.52500000000000002</v>
      </c>
      <c r="V529" s="8"/>
      <c r="W529" s="8"/>
      <c r="Y529" s="8"/>
      <c r="Z529" s="8"/>
      <c r="AA529" s="8"/>
      <c r="AB529" s="8"/>
      <c r="AC529" s="8"/>
      <c r="AD529" s="8"/>
      <c r="AF529" s="7"/>
      <c r="AG529" s="7"/>
      <c r="AH529" s="7"/>
      <c r="AI529" s="58"/>
      <c r="AJ529" s="7"/>
      <c r="AK529" s="7"/>
      <c r="AL529" s="59"/>
      <c r="AM529" s="59"/>
      <c r="AN529" s="59"/>
      <c r="AO529" s="59"/>
      <c r="AP529" s="59"/>
      <c r="AQ529" s="59"/>
    </row>
    <row r="530" spans="1:43" hidden="1" x14ac:dyDescent="0.25">
      <c r="A530" s="58">
        <f t="shared" ca="1" si="113"/>
        <v>2.9525023509597466</v>
      </c>
      <c r="B530" s="58">
        <f t="shared" ca="1" si="113"/>
        <v>4.2365861942242544</v>
      </c>
      <c r="C530" s="58">
        <f t="shared" ca="1" si="113"/>
        <v>2.1553389255598501</v>
      </c>
      <c r="D530" s="58">
        <f t="shared" ca="1" si="113"/>
        <v>2.6773838575350446</v>
      </c>
      <c r="E530" s="58">
        <f t="shared" ca="1" si="113"/>
        <v>4.3933753781229923</v>
      </c>
      <c r="F530" s="58">
        <f t="shared" ca="1" si="113"/>
        <v>5.5144296368643069</v>
      </c>
      <c r="G530" s="58">
        <f t="shared" ca="1" si="113"/>
        <v>1.4764394318048486</v>
      </c>
      <c r="H530" s="58">
        <f t="shared" ca="1" si="113"/>
        <v>4.9088711589419081</v>
      </c>
      <c r="I530" s="58">
        <f t="shared" ca="1" si="113"/>
        <v>5.5594349871671218</v>
      </c>
      <c r="J530" s="58">
        <f t="shared" ca="1" si="113"/>
        <v>5.9242536165864124</v>
      </c>
      <c r="K530" s="58">
        <f t="shared" ca="1" si="113"/>
        <v>4.2077459016770078</v>
      </c>
      <c r="L530" s="58"/>
      <c r="M530" s="6">
        <f t="shared" ca="1" si="114"/>
        <v>12.508534324910858</v>
      </c>
      <c r="N530" s="6">
        <f t="shared" ca="1" si="114"/>
        <v>13.030579256886053</v>
      </c>
      <c r="O530" s="6">
        <f t="shared" ca="1" si="114"/>
        <v>14.554215188933659</v>
      </c>
      <c r="P530" s="6">
        <f t="shared" ca="1" si="114"/>
        <v>19.518196719932693</v>
      </c>
      <c r="Q530" s="6">
        <f t="shared" ca="1" si="114"/>
        <v>17.746578632966163</v>
      </c>
      <c r="R530" s="58"/>
      <c r="S530" s="58">
        <f t="shared" ca="1" si="112"/>
        <v>19.518196719932693</v>
      </c>
      <c r="T530" s="7">
        <f ca="1">SMALL($S$5:$S$1004,ROWS($S$5:S530))</f>
        <v>17.898624586804335</v>
      </c>
      <c r="U530" s="11">
        <f ca="1">ROWS($S$5:S530)/COUNT($S$5:$S$1004)</f>
        <v>0.52600000000000002</v>
      </c>
      <c r="V530" s="8"/>
      <c r="W530" s="8"/>
      <c r="Y530" s="8"/>
      <c r="Z530" s="8"/>
      <c r="AA530" s="8"/>
      <c r="AB530" s="8"/>
      <c r="AC530" s="8"/>
      <c r="AD530" s="8"/>
      <c r="AF530" s="7"/>
      <c r="AG530" s="7"/>
      <c r="AH530" s="7"/>
      <c r="AI530" s="58"/>
      <c r="AJ530" s="7"/>
      <c r="AK530" s="7"/>
      <c r="AL530" s="59"/>
      <c r="AM530" s="59"/>
      <c r="AN530" s="59"/>
      <c r="AO530" s="59"/>
      <c r="AP530" s="59"/>
      <c r="AQ530" s="59"/>
    </row>
    <row r="531" spans="1:43" hidden="1" x14ac:dyDescent="0.25">
      <c r="A531" s="58">
        <f t="shared" ca="1" si="113"/>
        <v>4.9759254532035904</v>
      </c>
      <c r="B531" s="58">
        <f t="shared" ca="1" si="113"/>
        <v>1.42849506486183</v>
      </c>
      <c r="C531" s="58">
        <f t="shared" ca="1" si="113"/>
        <v>4.6531811668846448</v>
      </c>
      <c r="D531" s="58">
        <f t="shared" ca="1" si="113"/>
        <v>2.3819126455950905</v>
      </c>
      <c r="E531" s="58">
        <f t="shared" ca="1" si="113"/>
        <v>4.6283915069571027</v>
      </c>
      <c r="F531" s="58">
        <f t="shared" ca="1" si="113"/>
        <v>4.257731418900037</v>
      </c>
      <c r="G531" s="58">
        <f t="shared" ca="1" si="113"/>
        <v>1.5634011263936363</v>
      </c>
      <c r="H531" s="58">
        <f t="shared" ca="1" si="113"/>
        <v>5.3917793289286564</v>
      </c>
      <c r="I531" s="58">
        <f t="shared" ca="1" si="113"/>
        <v>3.844501062112454</v>
      </c>
      <c r="J531" s="58">
        <f t="shared" ca="1" si="113"/>
        <v>7.1280636968105524</v>
      </c>
      <c r="K531" s="58">
        <f t="shared" ca="1" si="113"/>
        <v>4.6527057273932968</v>
      </c>
      <c r="L531" s="58"/>
      <c r="M531" s="6">
        <f t="shared" ca="1" si="114"/>
        <v>18.320571443292422</v>
      </c>
      <c r="N531" s="6">
        <f t="shared" ca="1" si="114"/>
        <v>16.04930292200287</v>
      </c>
      <c r="O531" s="6">
        <f t="shared" ca="1" si="114"/>
        <v>13.184950268629485</v>
      </c>
      <c r="P531" s="6">
        <f t="shared" ca="1" si="114"/>
        <v>14.183433273267617</v>
      </c>
      <c r="Q531" s="6">
        <f t="shared" ca="1" si="114"/>
        <v>16.101371628140885</v>
      </c>
      <c r="R531" s="58"/>
      <c r="S531" s="58">
        <f t="shared" ca="1" si="112"/>
        <v>18.320571443292422</v>
      </c>
      <c r="T531" s="7">
        <f ca="1">SMALL($S$5:$S$1004,ROWS($S$5:S531))</f>
        <v>17.905749681003577</v>
      </c>
      <c r="U531" s="11">
        <f ca="1">ROWS($S$5:S531)/COUNT($S$5:$S$1004)</f>
        <v>0.52700000000000002</v>
      </c>
      <c r="V531" s="8"/>
      <c r="W531" s="8"/>
      <c r="Y531" s="8"/>
      <c r="Z531" s="8"/>
      <c r="AA531" s="8"/>
      <c r="AB531" s="8"/>
      <c r="AC531" s="8"/>
      <c r="AD531" s="8"/>
      <c r="AF531" s="7"/>
      <c r="AG531" s="7"/>
      <c r="AH531" s="7"/>
      <c r="AI531" s="58"/>
      <c r="AJ531" s="7"/>
      <c r="AK531" s="7"/>
      <c r="AL531" s="59"/>
      <c r="AM531" s="59"/>
      <c r="AN531" s="59"/>
      <c r="AO531" s="59"/>
      <c r="AP531" s="59"/>
      <c r="AQ531" s="59"/>
    </row>
    <row r="532" spans="1:43" hidden="1" x14ac:dyDescent="0.25">
      <c r="A532" s="58">
        <f t="shared" ca="1" si="113"/>
        <v>2.411801268937221</v>
      </c>
      <c r="B532" s="58">
        <f t="shared" ca="1" si="113"/>
        <v>4.3375854666373979</v>
      </c>
      <c r="C532" s="58">
        <f t="shared" ca="1" si="113"/>
        <v>2.1223991353253737</v>
      </c>
      <c r="D532" s="58">
        <f t="shared" ca="1" si="113"/>
        <v>2.9630196264898223</v>
      </c>
      <c r="E532" s="58">
        <f t="shared" ca="1" si="113"/>
        <v>5.5678514459604926</v>
      </c>
      <c r="F532" s="58">
        <f t="shared" ca="1" si="113"/>
        <v>4.807888709961647</v>
      </c>
      <c r="G532" s="58">
        <f t="shared" ca="1" si="113"/>
        <v>1.9160494922170561</v>
      </c>
      <c r="H532" s="58">
        <f t="shared" ca="1" si="113"/>
        <v>5.2104292669995846</v>
      </c>
      <c r="I532" s="58">
        <f t="shared" ca="1" si="113"/>
        <v>3.2125822644044502</v>
      </c>
      <c r="J532" s="58">
        <f t="shared" ca="1" si="113"/>
        <v>7.1060902431795832</v>
      </c>
      <c r="K532" s="58">
        <f t="shared" ca="1" si="113"/>
        <v>2.2139945597891932</v>
      </c>
      <c r="L532" s="58"/>
      <c r="M532" s="6">
        <f t="shared" ca="1" si="114"/>
        <v>13.556340139659234</v>
      </c>
      <c r="N532" s="6">
        <f t="shared" ca="1" si="114"/>
        <v>14.396960630823683</v>
      </c>
      <c r="O532" s="6">
        <f t="shared" ca="1" si="114"/>
        <v>17.011527155777472</v>
      </c>
      <c r="P532" s="6">
        <f t="shared" ca="1" si="114"/>
        <v>14.572051000792687</v>
      </c>
      <c r="Q532" s="6">
        <f t="shared" ca="1" si="114"/>
        <v>17.329860739386667</v>
      </c>
      <c r="R532" s="58"/>
      <c r="S532" s="58">
        <f t="shared" ca="1" si="112"/>
        <v>17.329860739386667</v>
      </c>
      <c r="T532" s="7">
        <f ca="1">SMALL($S$5:$S$1004,ROWS($S$5:S532))</f>
        <v>17.909735074486107</v>
      </c>
      <c r="U532" s="11">
        <f ca="1">ROWS($S$5:S532)/COUNT($S$5:$S$1004)</f>
        <v>0.52800000000000002</v>
      </c>
      <c r="V532" s="8"/>
      <c r="W532" s="8"/>
      <c r="Y532" s="8"/>
      <c r="Z532" s="8"/>
      <c r="AA532" s="8"/>
      <c r="AB532" s="8"/>
      <c r="AC532" s="8"/>
      <c r="AD532" s="8"/>
      <c r="AF532" s="7"/>
      <c r="AG532" s="7"/>
      <c r="AH532" s="7"/>
      <c r="AI532" s="58"/>
      <c r="AJ532" s="7"/>
      <c r="AK532" s="7"/>
      <c r="AL532" s="59"/>
      <c r="AM532" s="59"/>
      <c r="AN532" s="59"/>
      <c r="AO532" s="59"/>
      <c r="AP532" s="59"/>
      <c r="AQ532" s="59"/>
    </row>
    <row r="533" spans="1:43" hidden="1" x14ac:dyDescent="0.25">
      <c r="A533" s="58">
        <f t="shared" ca="1" si="113"/>
        <v>2.3214230520736097</v>
      </c>
      <c r="B533" s="58">
        <f t="shared" ca="1" si="113"/>
        <v>4.9290420230488179</v>
      </c>
      <c r="C533" s="58">
        <f t="shared" ca="1" si="113"/>
        <v>3.2520844274281013</v>
      </c>
      <c r="D533" s="58">
        <f t="shared" ca="1" si="113"/>
        <v>1.016207581550681</v>
      </c>
      <c r="E533" s="58">
        <f t="shared" ca="1" si="113"/>
        <v>7.084037134315472</v>
      </c>
      <c r="F533" s="58">
        <f t="shared" ca="1" si="113"/>
        <v>4.5150527922867916</v>
      </c>
      <c r="G533" s="58">
        <f t="shared" ca="1" si="113"/>
        <v>2.4896411127999833</v>
      </c>
      <c r="H533" s="58">
        <f t="shared" ca="1" si="113"/>
        <v>2.5594188876193003</v>
      </c>
      <c r="I533" s="58">
        <f t="shared" ca="1" si="113"/>
        <v>4.6786600954879685</v>
      </c>
      <c r="J533" s="58">
        <f t="shared" ca="1" si="113"/>
        <v>4.2728238999910442</v>
      </c>
      <c r="K533" s="58">
        <f t="shared" ca="1" si="113"/>
        <v>2.869705611631276</v>
      </c>
      <c r="L533" s="58"/>
      <c r="M533" s="6">
        <f t="shared" ca="1" si="114"/>
        <v>12.335972492292738</v>
      </c>
      <c r="N533" s="6">
        <f t="shared" ca="1" si="114"/>
        <v>10.100095646415319</v>
      </c>
      <c r="O533" s="6">
        <f t="shared" ca="1" si="114"/>
        <v>16.285903057355334</v>
      </c>
      <c r="P533" s="6">
        <f t="shared" ca="1" si="114"/>
        <v>16.992460522454856</v>
      </c>
      <c r="Q533" s="6">
        <f t="shared" ca="1" si="114"/>
        <v>17.442203656614865</v>
      </c>
      <c r="R533" s="58"/>
      <c r="S533" s="58">
        <f t="shared" ca="1" si="112"/>
        <v>17.442203656614865</v>
      </c>
      <c r="T533" s="7">
        <f ca="1">SMALL($S$5:$S$1004,ROWS($S$5:S533))</f>
        <v>17.911836503476479</v>
      </c>
      <c r="U533" s="11">
        <f ca="1">ROWS($S$5:S533)/COUNT($S$5:$S$1004)</f>
        <v>0.52900000000000003</v>
      </c>
      <c r="V533" s="8"/>
      <c r="W533" s="8"/>
      <c r="Y533" s="8"/>
      <c r="Z533" s="8"/>
      <c r="AA533" s="8"/>
      <c r="AB533" s="8"/>
      <c r="AC533" s="8"/>
      <c r="AD533" s="8"/>
      <c r="AF533" s="7"/>
      <c r="AG533" s="7"/>
      <c r="AH533" s="7"/>
      <c r="AI533" s="58"/>
      <c r="AJ533" s="7"/>
      <c r="AK533" s="7"/>
      <c r="AL533" s="59"/>
      <c r="AM533" s="59"/>
      <c r="AN533" s="59"/>
      <c r="AO533" s="59"/>
      <c r="AP533" s="59"/>
      <c r="AQ533" s="59"/>
    </row>
    <row r="534" spans="1:43" hidden="1" x14ac:dyDescent="0.25">
      <c r="A534" s="58">
        <f t="shared" ca="1" si="113"/>
        <v>2.2798332987405123</v>
      </c>
      <c r="B534" s="58">
        <f t="shared" ca="1" si="113"/>
        <v>1.7344787808373958</v>
      </c>
      <c r="C534" s="58">
        <f t="shared" ca="1" si="113"/>
        <v>2.4578825267945703</v>
      </c>
      <c r="D534" s="58">
        <f t="shared" ca="1" si="113"/>
        <v>1.3531677394446411</v>
      </c>
      <c r="E534" s="58">
        <f t="shared" ca="1" si="113"/>
        <v>4.0062800952430084</v>
      </c>
      <c r="F534" s="58">
        <f t="shared" ca="1" si="113"/>
        <v>4.9592839135703422</v>
      </c>
      <c r="G534" s="58">
        <f t="shared" ca="1" si="113"/>
        <v>0.51561679300106622</v>
      </c>
      <c r="H534" s="58">
        <f t="shared" ca="1" si="113"/>
        <v>5.4973619718547635</v>
      </c>
      <c r="I534" s="58">
        <f t="shared" ca="1" si="113"/>
        <v>3.5920205543680699</v>
      </c>
      <c r="J534" s="58">
        <f t="shared" ca="1" si="113"/>
        <v>4.4811283976916476</v>
      </c>
      <c r="K534" s="58">
        <f t="shared" ca="1" si="113"/>
        <v>2.3140042012949937</v>
      </c>
      <c r="L534" s="58"/>
      <c r="M534" s="6">
        <f t="shared" ca="1" si="114"/>
        <v>9.7344610162277974</v>
      </c>
      <c r="N534" s="6">
        <f t="shared" ca="1" si="114"/>
        <v>8.6297462288778668</v>
      </c>
      <c r="O534" s="6">
        <f t="shared" ca="1" si="114"/>
        <v>10.221887273772051</v>
      </c>
      <c r="P534" s="6">
        <f t="shared" ca="1" si="114"/>
        <v>12.599787450070801</v>
      </c>
      <c r="Q534" s="6">
        <f t="shared" ca="1" si="114"/>
        <v>13.552125049230161</v>
      </c>
      <c r="R534" s="58"/>
      <c r="S534" s="58">
        <f t="shared" ca="1" si="112"/>
        <v>13.552125049230161</v>
      </c>
      <c r="T534" s="7">
        <f ca="1">SMALL($S$5:$S$1004,ROWS($S$5:S534))</f>
        <v>17.917477940700124</v>
      </c>
      <c r="U534" s="11">
        <f ca="1">ROWS($S$5:S534)/COUNT($S$5:$S$1004)</f>
        <v>0.53</v>
      </c>
      <c r="V534" s="8"/>
      <c r="W534" s="8"/>
      <c r="Y534" s="8"/>
      <c r="Z534" s="8"/>
      <c r="AA534" s="8"/>
      <c r="AB534" s="8"/>
      <c r="AC534" s="8"/>
      <c r="AD534" s="8"/>
      <c r="AF534" s="7"/>
      <c r="AG534" s="7"/>
      <c r="AH534" s="7"/>
      <c r="AI534" s="58"/>
      <c r="AJ534" s="7"/>
      <c r="AK534" s="7"/>
      <c r="AL534" s="59"/>
      <c r="AM534" s="59"/>
      <c r="AN534" s="59"/>
      <c r="AO534" s="59"/>
      <c r="AP534" s="59"/>
      <c r="AQ534" s="59"/>
    </row>
    <row r="535" spans="1:43" hidden="1" x14ac:dyDescent="0.25">
      <c r="A535" s="58">
        <f t="shared" ref="A535:K544" ca="1" si="115">A$2+(A$3-A$2)*RAND()</f>
        <v>4.1664339688186791</v>
      </c>
      <c r="B535" s="58">
        <f t="shared" ca="1" si="115"/>
        <v>3.7503835998884707</v>
      </c>
      <c r="C535" s="58">
        <f t="shared" ca="1" si="115"/>
        <v>1.5100127756954866</v>
      </c>
      <c r="D535" s="58">
        <f t="shared" ca="1" si="115"/>
        <v>2.9738615840246649</v>
      </c>
      <c r="E535" s="58">
        <f t="shared" ca="1" si="115"/>
        <v>5.6625541465240961</v>
      </c>
      <c r="F535" s="58">
        <f t="shared" ca="1" si="115"/>
        <v>4.7586253407693153</v>
      </c>
      <c r="G535" s="58">
        <f t="shared" ca="1" si="115"/>
        <v>1.8994594942944805</v>
      </c>
      <c r="H535" s="58">
        <f t="shared" ca="1" si="115"/>
        <v>3.1743364504572793</v>
      </c>
      <c r="I535" s="58">
        <f t="shared" ca="1" si="115"/>
        <v>3.5817329233824631</v>
      </c>
      <c r="J535" s="58">
        <f t="shared" ca="1" si="115"/>
        <v>7.9839147803563701</v>
      </c>
      <c r="K535" s="58">
        <f t="shared" ca="1" si="115"/>
        <v>5.1664729423247415</v>
      </c>
      <c r="L535" s="58"/>
      <c r="M535" s="6">
        <f t="shared" ref="M535:Q544" ca="1" si="116">SUMIF(M$4,"*"&amp;$A$4&amp;"*",$A535)+SUMIF(M$4,"*"&amp;$B$4&amp;"*",$B535)+SUMIF(M$4,"*"&amp;$C$4&amp;"*",$C535)+SUMIF(M$4,"*"&amp;$D$4&amp;"*",$D535)+SUMIF(M$4,"*"&amp;$E$4&amp;"*",$E535)+SUMIF(M$4,"*"&amp;$F$4&amp;"*",$F535)+SUMIF(M$4,"*"&amp;$G$4&amp;"*",$G535)+SUMIF(M$4,"*"&amp;$H$4&amp;"*",$H535)+SUMIF(M$4,"*"&amp;$I$4&amp;"*",$I535)+SUMIF(M$4,"*"&amp;$J$4&amp;"*",$J535)+SUMIF(M$4,"*"&amp;$K$4&amp;"*",$K535)</f>
        <v>15.559821019165017</v>
      </c>
      <c r="N535" s="6">
        <f t="shared" ca="1" si="116"/>
        <v>17.023669827494196</v>
      </c>
      <c r="O535" s="6">
        <f t="shared" ca="1" si="116"/>
        <v>17.396852526768939</v>
      </c>
      <c r="P535" s="6">
        <f t="shared" ca="1" si="116"/>
        <v>17.257214806364992</v>
      </c>
      <c r="Q535" s="6">
        <f t="shared" ca="1" si="116"/>
        <v>17.753747139194587</v>
      </c>
      <c r="R535" s="58"/>
      <c r="S535" s="58">
        <f t="shared" ca="1" si="112"/>
        <v>17.753747139194587</v>
      </c>
      <c r="T535" s="7">
        <f ca="1">SMALL($S$5:$S$1004,ROWS($S$5:S535))</f>
        <v>17.918852548712952</v>
      </c>
      <c r="U535" s="11">
        <f ca="1">ROWS($S$5:S535)/COUNT($S$5:$S$1004)</f>
        <v>0.53100000000000003</v>
      </c>
      <c r="V535" s="8"/>
      <c r="W535" s="8"/>
      <c r="Y535" s="8"/>
      <c r="Z535" s="8"/>
      <c r="AA535" s="8"/>
      <c r="AB535" s="8"/>
      <c r="AC535" s="8"/>
      <c r="AD535" s="8"/>
      <c r="AF535" s="7"/>
      <c r="AG535" s="7"/>
      <c r="AH535" s="7"/>
      <c r="AI535" s="58"/>
      <c r="AJ535" s="7"/>
      <c r="AK535" s="7"/>
      <c r="AL535" s="59"/>
      <c r="AM535" s="59"/>
      <c r="AN535" s="59"/>
      <c r="AO535" s="59"/>
      <c r="AP535" s="59"/>
      <c r="AQ535" s="59"/>
    </row>
    <row r="536" spans="1:43" hidden="1" x14ac:dyDescent="0.25">
      <c r="A536" s="58">
        <f t="shared" ca="1" si="115"/>
        <v>2.8572781992277188</v>
      </c>
      <c r="B536" s="58">
        <f t="shared" ca="1" si="115"/>
        <v>2.7413862636093258</v>
      </c>
      <c r="C536" s="58">
        <f t="shared" ca="1" si="115"/>
        <v>1.4147799145233257</v>
      </c>
      <c r="D536" s="58">
        <f t="shared" ca="1" si="115"/>
        <v>2.250352478149706</v>
      </c>
      <c r="E536" s="58">
        <f t="shared" ca="1" si="115"/>
        <v>6.7150942318874067</v>
      </c>
      <c r="F536" s="58">
        <f t="shared" ca="1" si="115"/>
        <v>4.718819973962602</v>
      </c>
      <c r="G536" s="58">
        <f t="shared" ca="1" si="115"/>
        <v>2.184515683330313</v>
      </c>
      <c r="H536" s="58">
        <f t="shared" ca="1" si="115"/>
        <v>2.7079281946080282</v>
      </c>
      <c r="I536" s="58">
        <f t="shared" ca="1" si="115"/>
        <v>6.2167481347424172</v>
      </c>
      <c r="J536" s="58">
        <f t="shared" ca="1" si="115"/>
        <v>4.3450995623388451</v>
      </c>
      <c r="K536" s="58">
        <f t="shared" ca="1" si="115"/>
        <v>4.4492607499665793</v>
      </c>
      <c r="L536" s="58"/>
      <c r="M536" s="6">
        <f t="shared" ca="1" si="116"/>
        <v>10.801673359420203</v>
      </c>
      <c r="N536" s="6">
        <f t="shared" ca="1" si="116"/>
        <v>11.637245923046583</v>
      </c>
      <c r="O536" s="6">
        <f t="shared" ca="1" si="116"/>
        <v>13.801580057835578</v>
      </c>
      <c r="P536" s="6">
        <f t="shared" ca="1" si="116"/>
        <v>18.126215122280925</v>
      </c>
      <c r="Q536" s="6">
        <f t="shared" ca="1" si="116"/>
        <v>16.613669440071341</v>
      </c>
      <c r="R536" s="58"/>
      <c r="S536" s="58">
        <f t="shared" ca="1" si="112"/>
        <v>18.126215122280925</v>
      </c>
      <c r="T536" s="7">
        <f ca="1">SMALL($S$5:$S$1004,ROWS($S$5:S536))</f>
        <v>17.922051664924489</v>
      </c>
      <c r="U536" s="11">
        <f ca="1">ROWS($S$5:S536)/COUNT($S$5:$S$1004)</f>
        <v>0.53200000000000003</v>
      </c>
      <c r="V536" s="8"/>
      <c r="W536" s="8"/>
      <c r="Y536" s="8"/>
      <c r="Z536" s="8"/>
      <c r="AA536" s="8"/>
      <c r="AB536" s="8"/>
      <c r="AC536" s="8"/>
      <c r="AD536" s="8"/>
      <c r="AF536" s="7"/>
      <c r="AG536" s="7"/>
      <c r="AH536" s="7"/>
      <c r="AI536" s="58"/>
      <c r="AJ536" s="7"/>
      <c r="AK536" s="7"/>
      <c r="AL536" s="59"/>
      <c r="AM536" s="59"/>
      <c r="AN536" s="59"/>
      <c r="AO536" s="59"/>
      <c r="AP536" s="59"/>
      <c r="AQ536" s="59"/>
    </row>
    <row r="537" spans="1:43" hidden="1" x14ac:dyDescent="0.25">
      <c r="A537" s="58">
        <f t="shared" ca="1" si="115"/>
        <v>4.3391602655400145</v>
      </c>
      <c r="B537" s="58">
        <f t="shared" ca="1" si="115"/>
        <v>1.1400960452723541</v>
      </c>
      <c r="C537" s="58">
        <f t="shared" ca="1" si="115"/>
        <v>4.5648272495017181</v>
      </c>
      <c r="D537" s="58">
        <f t="shared" ca="1" si="115"/>
        <v>1.6973501379832268</v>
      </c>
      <c r="E537" s="58">
        <f t="shared" ca="1" si="115"/>
        <v>6.0924742183914233</v>
      </c>
      <c r="F537" s="58">
        <f t="shared" ca="1" si="115"/>
        <v>3.6577474658986588</v>
      </c>
      <c r="G537" s="58">
        <f t="shared" ca="1" si="115"/>
        <v>0.80302252824549147</v>
      </c>
      <c r="H537" s="58">
        <f t="shared" ca="1" si="115"/>
        <v>5.3373514242587135</v>
      </c>
      <c r="I537" s="58">
        <f t="shared" ca="1" si="115"/>
        <v>6.9858288863468836</v>
      </c>
      <c r="J537" s="58">
        <f t="shared" ca="1" si="115"/>
        <v>6.3899715065240077</v>
      </c>
      <c r="K537" s="58">
        <f t="shared" ca="1" si="115"/>
        <v>5.5192058084599331</v>
      </c>
      <c r="L537" s="58"/>
      <c r="M537" s="6">
        <f t="shared" ca="1" si="116"/>
        <v>16.096981549811233</v>
      </c>
      <c r="N537" s="6">
        <f t="shared" ca="1" si="116"/>
        <v>13.229504438292739</v>
      </c>
      <c r="O537" s="6">
        <f t="shared" ca="1" si="116"/>
        <v>13.622541770187786</v>
      </c>
      <c r="P537" s="6">
        <f t="shared" ca="1" si="116"/>
        <v>17.30287820597783</v>
      </c>
      <c r="Q537" s="6">
        <f t="shared" ca="1" si="116"/>
        <v>18.089127496382424</v>
      </c>
      <c r="R537" s="58"/>
      <c r="S537" s="58">
        <f t="shared" ca="1" si="112"/>
        <v>18.089127496382424</v>
      </c>
      <c r="T537" s="7">
        <f ca="1">SMALL($S$5:$S$1004,ROWS($S$5:S537))</f>
        <v>17.922385151735682</v>
      </c>
      <c r="U537" s="11">
        <f ca="1">ROWS($S$5:S537)/COUNT($S$5:$S$1004)</f>
        <v>0.53300000000000003</v>
      </c>
      <c r="V537" s="8"/>
      <c r="W537" s="8"/>
      <c r="Y537" s="8"/>
      <c r="Z537" s="8"/>
      <c r="AA537" s="8"/>
      <c r="AB537" s="8"/>
      <c r="AC537" s="8"/>
      <c r="AD537" s="8"/>
      <c r="AF537" s="7"/>
      <c r="AG537" s="7"/>
      <c r="AH537" s="7"/>
      <c r="AI537" s="58"/>
      <c r="AJ537" s="7"/>
      <c r="AK537" s="7"/>
      <c r="AL537" s="59"/>
      <c r="AM537" s="59"/>
      <c r="AN537" s="59"/>
      <c r="AO537" s="59"/>
      <c r="AP537" s="59"/>
      <c r="AQ537" s="59"/>
    </row>
    <row r="538" spans="1:43" hidden="1" x14ac:dyDescent="0.25">
      <c r="A538" s="58">
        <f t="shared" ca="1" si="115"/>
        <v>4.2587791022967849</v>
      </c>
      <c r="B538" s="58">
        <f t="shared" ca="1" si="115"/>
        <v>3.4348418898897148</v>
      </c>
      <c r="C538" s="58">
        <f t="shared" ca="1" si="115"/>
        <v>4.7201720926939421</v>
      </c>
      <c r="D538" s="58">
        <f t="shared" ca="1" si="115"/>
        <v>2.5674550961335179</v>
      </c>
      <c r="E538" s="58">
        <f t="shared" ca="1" si="115"/>
        <v>4.5833290294982385</v>
      </c>
      <c r="F538" s="58">
        <f t="shared" ca="1" si="115"/>
        <v>4.9690565957148864</v>
      </c>
      <c r="G538" s="58">
        <f t="shared" ca="1" si="115"/>
        <v>0.5146158094015616</v>
      </c>
      <c r="H538" s="58">
        <f t="shared" ca="1" si="115"/>
        <v>5.9742191646675806</v>
      </c>
      <c r="I538" s="58">
        <f t="shared" ca="1" si="115"/>
        <v>5.6650399020865319</v>
      </c>
      <c r="J538" s="58">
        <f t="shared" ca="1" si="115"/>
        <v>7.7093180350257171</v>
      </c>
      <c r="K538" s="58">
        <f t="shared" ca="1" si="115"/>
        <v>4.7218765709830812</v>
      </c>
      <c r="L538" s="58"/>
      <c r="M538" s="6">
        <f t="shared" ca="1" si="116"/>
        <v>17.202885039418007</v>
      </c>
      <c r="N538" s="6">
        <f t="shared" ca="1" si="116"/>
        <v>15.050168042857582</v>
      </c>
      <c r="O538" s="6">
        <f t="shared" ca="1" si="116"/>
        <v>15.727488954413671</v>
      </c>
      <c r="P538" s="6">
        <f t="shared" ca="1" si="116"/>
        <v>18.790814958674215</v>
      </c>
      <c r="Q538" s="6">
        <f t="shared" ca="1" si="116"/>
        <v>18.714266655038614</v>
      </c>
      <c r="R538" s="58"/>
      <c r="S538" s="58">
        <f t="shared" ca="1" si="112"/>
        <v>18.790814958674215</v>
      </c>
      <c r="T538" s="7">
        <f ca="1">SMALL($S$5:$S$1004,ROWS($S$5:S538))</f>
        <v>17.927300549864096</v>
      </c>
      <c r="U538" s="11">
        <f ca="1">ROWS($S$5:S538)/COUNT($S$5:$S$1004)</f>
        <v>0.53400000000000003</v>
      </c>
      <c r="V538" s="8"/>
      <c r="W538" s="8"/>
      <c r="Y538" s="8"/>
      <c r="Z538" s="8"/>
      <c r="AA538" s="8"/>
      <c r="AB538" s="8"/>
      <c r="AC538" s="8"/>
      <c r="AD538" s="8"/>
      <c r="AF538" s="7"/>
      <c r="AG538" s="7"/>
      <c r="AH538" s="7"/>
      <c r="AI538" s="58"/>
      <c r="AJ538" s="7"/>
      <c r="AK538" s="7"/>
      <c r="AL538" s="59"/>
      <c r="AM538" s="59"/>
      <c r="AN538" s="59"/>
      <c r="AO538" s="59"/>
      <c r="AP538" s="59"/>
      <c r="AQ538" s="59"/>
    </row>
    <row r="539" spans="1:43" hidden="1" x14ac:dyDescent="0.25">
      <c r="A539" s="58">
        <f t="shared" ca="1" si="115"/>
        <v>5.4432536819650617</v>
      </c>
      <c r="B539" s="58">
        <f t="shared" ca="1" si="115"/>
        <v>2.6497405436124244</v>
      </c>
      <c r="C539" s="58">
        <f t="shared" ca="1" si="115"/>
        <v>4.8596829184608463</v>
      </c>
      <c r="D539" s="58">
        <f t="shared" ca="1" si="115"/>
        <v>1.3868619181981157</v>
      </c>
      <c r="E539" s="58">
        <f t="shared" ca="1" si="115"/>
        <v>6.7310944105213775</v>
      </c>
      <c r="F539" s="58">
        <f t="shared" ca="1" si="115"/>
        <v>4.4623202018081614</v>
      </c>
      <c r="G539" s="58">
        <f t="shared" ca="1" si="115"/>
        <v>2.1785745508892358</v>
      </c>
      <c r="H539" s="58">
        <f t="shared" ca="1" si="115"/>
        <v>2.1674132056559459</v>
      </c>
      <c r="I539" s="58">
        <f t="shared" ca="1" si="115"/>
        <v>4.4619326846182759</v>
      </c>
      <c r="J539" s="58">
        <f t="shared" ca="1" si="115"/>
        <v>4.2173686896603453</v>
      </c>
      <c r="K539" s="58">
        <f t="shared" ca="1" si="115"/>
        <v>4.7194936989504566</v>
      </c>
      <c r="L539" s="58"/>
      <c r="M539" s="6">
        <f t="shared" ca="1" si="116"/>
        <v>16.69887984097549</v>
      </c>
      <c r="N539" s="6">
        <f t="shared" ca="1" si="116"/>
        <v>13.226058840712758</v>
      </c>
      <c r="O539" s="6">
        <f t="shared" ca="1" si="116"/>
        <v>13.598203643794147</v>
      </c>
      <c r="P539" s="6">
        <f t="shared" ca="1" si="116"/>
        <v>16.29348712898932</v>
      </c>
      <c r="Q539" s="6">
        <f t="shared" ca="1" si="116"/>
        <v>16.267741858740202</v>
      </c>
      <c r="R539" s="58"/>
      <c r="S539" s="58">
        <f t="shared" ca="1" si="112"/>
        <v>16.69887984097549</v>
      </c>
      <c r="T539" s="7">
        <f ca="1">SMALL($S$5:$S$1004,ROWS($S$5:S539))</f>
        <v>17.936589087455545</v>
      </c>
      <c r="U539" s="11">
        <f ca="1">ROWS($S$5:S539)/COUNT($S$5:$S$1004)</f>
        <v>0.53500000000000003</v>
      </c>
      <c r="V539" s="8"/>
      <c r="W539" s="8"/>
      <c r="Y539" s="8"/>
      <c r="Z539" s="8"/>
      <c r="AA539" s="8"/>
      <c r="AB539" s="8"/>
      <c r="AC539" s="8"/>
      <c r="AD539" s="8"/>
      <c r="AF539" s="7"/>
      <c r="AG539" s="7"/>
      <c r="AH539" s="7"/>
      <c r="AI539" s="58"/>
      <c r="AJ539" s="7"/>
      <c r="AK539" s="7"/>
      <c r="AL539" s="59"/>
      <c r="AM539" s="59"/>
      <c r="AN539" s="59"/>
      <c r="AO539" s="59"/>
      <c r="AP539" s="59"/>
      <c r="AQ539" s="59"/>
    </row>
    <row r="540" spans="1:43" hidden="1" x14ac:dyDescent="0.25">
      <c r="A540" s="58">
        <f t="shared" ca="1" si="115"/>
        <v>2.9819461476174109</v>
      </c>
      <c r="B540" s="58">
        <f t="shared" ca="1" si="115"/>
        <v>1.1148933858223407</v>
      </c>
      <c r="C540" s="58">
        <f t="shared" ca="1" si="115"/>
        <v>1.3675846030235626</v>
      </c>
      <c r="D540" s="58">
        <f t="shared" ca="1" si="115"/>
        <v>2.8814109226011526</v>
      </c>
      <c r="E540" s="58">
        <f t="shared" ca="1" si="115"/>
        <v>7.2325605852725996</v>
      </c>
      <c r="F540" s="58">
        <f t="shared" ca="1" si="115"/>
        <v>4.4549927788970987</v>
      </c>
      <c r="G540" s="58">
        <f t="shared" ca="1" si="115"/>
        <v>0.56036603655829231</v>
      </c>
      <c r="H540" s="58">
        <f t="shared" ca="1" si="115"/>
        <v>2.5456103096825742</v>
      </c>
      <c r="I540" s="58">
        <f t="shared" ca="1" si="115"/>
        <v>6.9730434310918437</v>
      </c>
      <c r="J540" s="58">
        <f t="shared" ca="1" si="115"/>
        <v>4.3009835840579864</v>
      </c>
      <c r="K540" s="58">
        <f t="shared" ca="1" si="115"/>
        <v>4.398797622017125</v>
      </c>
      <c r="L540" s="58"/>
      <c r="M540" s="6">
        <f t="shared" ca="1" si="116"/>
        <v>9.210880371257252</v>
      </c>
      <c r="N540" s="6">
        <f t="shared" ca="1" si="116"/>
        <v>10.724706690834843</v>
      </c>
      <c r="O540" s="6">
        <f t="shared" ca="1" si="116"/>
        <v>12.648437555152926</v>
      </c>
      <c r="P540" s="6">
        <f t="shared" ca="1" si="116"/>
        <v>16.941727217828408</v>
      </c>
      <c r="Q540" s="6">
        <f t="shared" ca="1" si="116"/>
        <v>15.29186190279464</v>
      </c>
      <c r="R540" s="58"/>
      <c r="S540" s="58">
        <f t="shared" ca="1" si="112"/>
        <v>16.941727217828408</v>
      </c>
      <c r="T540" s="7">
        <f ca="1">SMALL($S$5:$S$1004,ROWS($S$5:S540))</f>
        <v>17.947397205110576</v>
      </c>
      <c r="U540" s="11">
        <f ca="1">ROWS($S$5:S540)/COUNT($S$5:$S$1004)</f>
        <v>0.53600000000000003</v>
      </c>
      <c r="V540" s="8"/>
      <c r="W540" s="8"/>
      <c r="Y540" s="8"/>
      <c r="Z540" s="8"/>
      <c r="AA540" s="8"/>
      <c r="AB540" s="8"/>
      <c r="AC540" s="8"/>
      <c r="AD540" s="8"/>
      <c r="AF540" s="7"/>
      <c r="AG540" s="7"/>
      <c r="AH540" s="7"/>
      <c r="AI540" s="58"/>
      <c r="AJ540" s="7"/>
      <c r="AK540" s="7"/>
      <c r="AL540" s="59"/>
      <c r="AM540" s="59"/>
      <c r="AN540" s="59"/>
      <c r="AO540" s="59"/>
      <c r="AP540" s="59"/>
      <c r="AQ540" s="59"/>
    </row>
    <row r="541" spans="1:43" hidden="1" x14ac:dyDescent="0.25">
      <c r="A541" s="58">
        <f t="shared" ca="1" si="115"/>
        <v>2.6536032396937204</v>
      </c>
      <c r="B541" s="58">
        <f t="shared" ca="1" si="115"/>
        <v>4.2633540323828036</v>
      </c>
      <c r="C541" s="58">
        <f t="shared" ca="1" si="115"/>
        <v>2.5337563715832689</v>
      </c>
      <c r="D541" s="58">
        <f t="shared" ca="1" si="115"/>
        <v>2.5116660391249948</v>
      </c>
      <c r="E541" s="58">
        <f t="shared" ca="1" si="115"/>
        <v>5.7014165895771436</v>
      </c>
      <c r="F541" s="58">
        <f t="shared" ca="1" si="115"/>
        <v>3.3355346748351744</v>
      </c>
      <c r="G541" s="58">
        <f t="shared" ca="1" si="115"/>
        <v>2.6343716211677894</v>
      </c>
      <c r="H541" s="58">
        <f t="shared" ca="1" si="115"/>
        <v>4.75956850427111</v>
      </c>
      <c r="I541" s="58">
        <f t="shared" ca="1" si="115"/>
        <v>3.1633853003484083</v>
      </c>
      <c r="J541" s="58">
        <f t="shared" ca="1" si="115"/>
        <v>4.3120362122454061</v>
      </c>
      <c r="K541" s="58">
        <f t="shared" ca="1" si="115"/>
        <v>5.6218316553754208</v>
      </c>
      <c r="L541" s="58"/>
      <c r="M541" s="6">
        <f t="shared" ca="1" si="116"/>
        <v>12.133767444690184</v>
      </c>
      <c r="N541" s="6">
        <f t="shared" ca="1" si="116"/>
        <v>12.111677112231911</v>
      </c>
      <c r="O541" s="6">
        <f t="shared" ca="1" si="116"/>
        <v>14.276806834205352</v>
      </c>
      <c r="P541" s="6">
        <f t="shared" ca="1" si="116"/>
        <v>16.384105662941806</v>
      </c>
      <c r="Q541" s="6">
        <f t="shared" ca="1" si="116"/>
        <v>20.346170781606478</v>
      </c>
      <c r="R541" s="58"/>
      <c r="S541" s="58">
        <f t="shared" ca="1" si="112"/>
        <v>20.346170781606478</v>
      </c>
      <c r="T541" s="7">
        <f ca="1">SMALL($S$5:$S$1004,ROWS($S$5:S541))</f>
        <v>17.948638366630071</v>
      </c>
      <c r="U541" s="11">
        <f ca="1">ROWS($S$5:S541)/COUNT($S$5:$S$1004)</f>
        <v>0.53700000000000003</v>
      </c>
      <c r="V541" s="8"/>
      <c r="W541" s="8"/>
      <c r="Y541" s="8"/>
      <c r="Z541" s="8"/>
      <c r="AA541" s="8"/>
      <c r="AB541" s="8"/>
      <c r="AC541" s="8"/>
      <c r="AD541" s="8"/>
      <c r="AF541" s="7"/>
      <c r="AG541" s="7"/>
      <c r="AH541" s="7"/>
      <c r="AI541" s="58"/>
      <c r="AJ541" s="7"/>
      <c r="AK541" s="7"/>
      <c r="AL541" s="59"/>
      <c r="AM541" s="59"/>
      <c r="AN541" s="59"/>
      <c r="AO541" s="59"/>
      <c r="AP541" s="59"/>
      <c r="AQ541" s="59"/>
    </row>
    <row r="542" spans="1:43" hidden="1" x14ac:dyDescent="0.25">
      <c r="A542" s="58">
        <f t="shared" ca="1" si="115"/>
        <v>5.1562648916112321</v>
      </c>
      <c r="B542" s="58">
        <f t="shared" ca="1" si="115"/>
        <v>3.8886849647554618</v>
      </c>
      <c r="C542" s="58">
        <f t="shared" ca="1" si="115"/>
        <v>1.8899036272575747</v>
      </c>
      <c r="D542" s="58">
        <f t="shared" ca="1" si="115"/>
        <v>2.5551200433606072</v>
      </c>
      <c r="E542" s="58">
        <f t="shared" ca="1" si="115"/>
        <v>7.1040215841596677</v>
      </c>
      <c r="F542" s="58">
        <f t="shared" ca="1" si="115"/>
        <v>2.9891142189661233</v>
      </c>
      <c r="G542" s="58">
        <f t="shared" ca="1" si="115"/>
        <v>0.6084822782504985</v>
      </c>
      <c r="H542" s="58">
        <f t="shared" ca="1" si="115"/>
        <v>4.6901520520611122</v>
      </c>
      <c r="I542" s="58">
        <f t="shared" ca="1" si="115"/>
        <v>5.1800362428754507</v>
      </c>
      <c r="J542" s="58">
        <f t="shared" ca="1" si="115"/>
        <v>7.2765359210777696</v>
      </c>
      <c r="K542" s="58">
        <f t="shared" ca="1" si="115"/>
        <v>5.582658859217279</v>
      </c>
      <c r="L542" s="58"/>
      <c r="M542" s="6">
        <f t="shared" ca="1" si="116"/>
        <v>14.931186718197075</v>
      </c>
      <c r="N542" s="6">
        <f t="shared" ca="1" si="116"/>
        <v>15.596403134300107</v>
      </c>
      <c r="O542" s="6">
        <f t="shared" ca="1" si="116"/>
        <v>18.2692424699929</v>
      </c>
      <c r="P542" s="6">
        <f t="shared" ca="1" si="116"/>
        <v>17.640494285814313</v>
      </c>
      <c r="Q542" s="6">
        <f t="shared" ca="1" si="116"/>
        <v>21.265517460193522</v>
      </c>
      <c r="R542" s="58"/>
      <c r="S542" s="58">
        <f t="shared" ca="1" si="112"/>
        <v>21.265517460193522</v>
      </c>
      <c r="T542" s="7">
        <f ca="1">SMALL($S$5:$S$1004,ROWS($S$5:S542))</f>
        <v>17.95811534682548</v>
      </c>
      <c r="U542" s="11">
        <f ca="1">ROWS($S$5:S542)/COUNT($S$5:$S$1004)</f>
        <v>0.53800000000000003</v>
      </c>
      <c r="V542" s="8"/>
      <c r="W542" s="8"/>
      <c r="Y542" s="8"/>
      <c r="Z542" s="8"/>
      <c r="AA542" s="8"/>
      <c r="AB542" s="8"/>
      <c r="AC542" s="8"/>
      <c r="AD542" s="8"/>
      <c r="AF542" s="7"/>
      <c r="AG542" s="7"/>
      <c r="AH542" s="7"/>
      <c r="AI542" s="58"/>
      <c r="AJ542" s="7"/>
      <c r="AK542" s="7"/>
      <c r="AL542" s="59"/>
      <c r="AM542" s="59"/>
      <c r="AN542" s="59"/>
      <c r="AO542" s="59"/>
      <c r="AP542" s="59"/>
      <c r="AQ542" s="59"/>
    </row>
    <row r="543" spans="1:43" hidden="1" x14ac:dyDescent="0.25">
      <c r="A543" s="58">
        <f t="shared" ca="1" si="115"/>
        <v>5.1026334595311473</v>
      </c>
      <c r="B543" s="58">
        <f t="shared" ca="1" si="115"/>
        <v>4.3652097709762954</v>
      </c>
      <c r="C543" s="58">
        <f t="shared" ca="1" si="115"/>
        <v>1.4574761443142585</v>
      </c>
      <c r="D543" s="58">
        <f t="shared" ca="1" si="115"/>
        <v>1.0589438525546995</v>
      </c>
      <c r="E543" s="58">
        <f t="shared" ca="1" si="115"/>
        <v>6.7195525209509155</v>
      </c>
      <c r="F543" s="58">
        <f t="shared" ca="1" si="115"/>
        <v>2.9223317734455669</v>
      </c>
      <c r="G543" s="58">
        <f t="shared" ca="1" si="115"/>
        <v>1.2760241076373318</v>
      </c>
      <c r="H543" s="58">
        <f t="shared" ca="1" si="115"/>
        <v>5.9899667906709997</v>
      </c>
      <c r="I543" s="58">
        <f t="shared" ca="1" si="115"/>
        <v>5.966553360105789</v>
      </c>
      <c r="J543" s="58">
        <f t="shared" ca="1" si="115"/>
        <v>4.6619159398083339</v>
      </c>
      <c r="K543" s="58">
        <f t="shared" ca="1" si="115"/>
        <v>2.2516180443942821</v>
      </c>
      <c r="L543" s="58"/>
      <c r="M543" s="6">
        <f t="shared" ca="1" si="116"/>
        <v>12.498049651291073</v>
      </c>
      <c r="N543" s="6">
        <f t="shared" ca="1" si="116"/>
        <v>12.099517359531511</v>
      </c>
      <c r="O543" s="6">
        <f t="shared" ca="1" si="116"/>
        <v>15.746678231735544</v>
      </c>
      <c r="P543" s="6">
        <f t="shared" ca="1" si="116"/>
        <v>15.505712948921934</v>
      </c>
      <c r="Q543" s="6">
        <f t="shared" ca="1" si="116"/>
        <v>19.326347126992491</v>
      </c>
      <c r="R543" s="58"/>
      <c r="S543" s="58">
        <f t="shared" ca="1" si="112"/>
        <v>19.326347126992491</v>
      </c>
      <c r="T543" s="7">
        <f ca="1">SMALL($S$5:$S$1004,ROWS($S$5:S543))</f>
        <v>17.959307844738394</v>
      </c>
      <c r="U543" s="11">
        <f ca="1">ROWS($S$5:S543)/COUNT($S$5:$S$1004)</f>
        <v>0.53900000000000003</v>
      </c>
      <c r="V543" s="8"/>
      <c r="W543" s="8"/>
      <c r="Y543" s="8"/>
      <c r="Z543" s="8"/>
      <c r="AA543" s="8"/>
      <c r="AB543" s="8"/>
      <c r="AC543" s="8"/>
      <c r="AD543" s="8"/>
      <c r="AF543" s="7"/>
      <c r="AG543" s="7"/>
      <c r="AH543" s="7"/>
      <c r="AI543" s="58"/>
      <c r="AJ543" s="7"/>
      <c r="AK543" s="7"/>
      <c r="AL543" s="59"/>
      <c r="AM543" s="59"/>
      <c r="AN543" s="59"/>
      <c r="AO543" s="59"/>
      <c r="AP543" s="59"/>
      <c r="AQ543" s="59"/>
    </row>
    <row r="544" spans="1:43" hidden="1" x14ac:dyDescent="0.25">
      <c r="A544" s="58">
        <f t="shared" ca="1" si="115"/>
        <v>5.8745044370483068</v>
      </c>
      <c r="B544" s="58">
        <f t="shared" ca="1" si="115"/>
        <v>3.7135844136604179</v>
      </c>
      <c r="C544" s="58">
        <f t="shared" ca="1" si="115"/>
        <v>1.3482465871927514</v>
      </c>
      <c r="D544" s="58">
        <f t="shared" ca="1" si="115"/>
        <v>2.9512145948494095</v>
      </c>
      <c r="E544" s="58">
        <f t="shared" ca="1" si="115"/>
        <v>5.1959918503043108</v>
      </c>
      <c r="F544" s="58">
        <f t="shared" ca="1" si="115"/>
        <v>5.3133136549277227</v>
      </c>
      <c r="G544" s="58">
        <f t="shared" ca="1" si="115"/>
        <v>1.5133363202600236</v>
      </c>
      <c r="H544" s="58">
        <f t="shared" ca="1" si="115"/>
        <v>4.0505588575384497</v>
      </c>
      <c r="I544" s="58">
        <f t="shared" ca="1" si="115"/>
        <v>3.3902578105321268</v>
      </c>
      <c r="J544" s="58">
        <f t="shared" ca="1" si="115"/>
        <v>7.9899507427732681</v>
      </c>
      <c r="K544" s="58">
        <f t="shared" ca="1" si="115"/>
        <v>5.1223006405830525</v>
      </c>
      <c r="L544" s="58"/>
      <c r="M544" s="6">
        <f t="shared" ca="1" si="116"/>
        <v>16.72603808727435</v>
      </c>
      <c r="N544" s="6">
        <f t="shared" ca="1" si="116"/>
        <v>18.329006094931007</v>
      </c>
      <c r="O544" s="6">
        <f t="shared" ca="1" si="116"/>
        <v>16.899527006737998</v>
      </c>
      <c r="P544" s="6">
        <f t="shared" ca="1" si="116"/>
        <v>17.539456519703322</v>
      </c>
      <c r="Q544" s="6">
        <f t="shared" ca="1" si="116"/>
        <v>18.082435762086231</v>
      </c>
      <c r="R544" s="58"/>
      <c r="S544" s="58">
        <f t="shared" ca="1" si="112"/>
        <v>18.329006094931007</v>
      </c>
      <c r="T544" s="7">
        <f ca="1">SMALL($S$5:$S$1004,ROWS($S$5:S544))</f>
        <v>17.971877974221005</v>
      </c>
      <c r="U544" s="11">
        <f ca="1">ROWS($S$5:S544)/COUNT($S$5:$S$1004)</f>
        <v>0.54</v>
      </c>
      <c r="V544" s="8"/>
      <c r="W544" s="8"/>
      <c r="Y544" s="8"/>
      <c r="Z544" s="8"/>
      <c r="AA544" s="8"/>
      <c r="AB544" s="8"/>
      <c r="AC544" s="8"/>
      <c r="AD544" s="8"/>
      <c r="AF544" s="7"/>
      <c r="AG544" s="7"/>
      <c r="AH544" s="7"/>
      <c r="AI544" s="58"/>
      <c r="AJ544" s="7"/>
      <c r="AK544" s="7"/>
      <c r="AL544" s="59"/>
      <c r="AM544" s="59"/>
      <c r="AN544" s="59"/>
      <c r="AO544" s="59"/>
      <c r="AP544" s="59"/>
      <c r="AQ544" s="59"/>
    </row>
    <row r="545" spans="1:43" hidden="1" x14ac:dyDescent="0.25">
      <c r="A545" s="58">
        <f t="shared" ref="A545:K554" ca="1" si="117">A$2+(A$3-A$2)*RAND()</f>
        <v>4.8677865853571305</v>
      </c>
      <c r="B545" s="58">
        <f t="shared" ca="1" si="117"/>
        <v>2.9093610893599275</v>
      </c>
      <c r="C545" s="58">
        <f t="shared" ca="1" si="117"/>
        <v>4.3259605253702018</v>
      </c>
      <c r="D545" s="58">
        <f t="shared" ca="1" si="117"/>
        <v>2.8600013868376624</v>
      </c>
      <c r="E545" s="58">
        <f t="shared" ca="1" si="117"/>
        <v>6.24658304024085</v>
      </c>
      <c r="F545" s="58">
        <f t="shared" ca="1" si="117"/>
        <v>5.8905435372446737</v>
      </c>
      <c r="G545" s="58">
        <f t="shared" ca="1" si="117"/>
        <v>1.6149415333076782</v>
      </c>
      <c r="H545" s="58">
        <f t="shared" ca="1" si="117"/>
        <v>4.174012031739343</v>
      </c>
      <c r="I545" s="58">
        <f t="shared" ca="1" si="117"/>
        <v>4.271416557535904</v>
      </c>
      <c r="J545" s="58">
        <f t="shared" ca="1" si="117"/>
        <v>4.9360570033572806</v>
      </c>
      <c r="K545" s="58">
        <f t="shared" ca="1" si="117"/>
        <v>5.6458814815321894</v>
      </c>
      <c r="L545" s="58"/>
      <c r="M545" s="6">
        <f t="shared" ref="M545:Q554" ca="1" si="118">SUMIF(M$4,"*"&amp;$A$4&amp;"*",$A545)+SUMIF(M$4,"*"&amp;$B$4&amp;"*",$B545)+SUMIF(M$4,"*"&amp;$C$4&amp;"*",$C545)+SUMIF(M$4,"*"&amp;$D$4&amp;"*",$D545)+SUMIF(M$4,"*"&amp;$E$4&amp;"*",$E545)+SUMIF(M$4,"*"&amp;$F$4&amp;"*",$F545)+SUMIF(M$4,"*"&amp;$G$4&amp;"*",$G545)+SUMIF(M$4,"*"&amp;$H$4&amp;"*",$H545)+SUMIF(M$4,"*"&amp;$I$4&amp;"*",$I545)+SUMIF(M$4,"*"&amp;$J$4&amp;"*",$J545)+SUMIF(M$4,"*"&amp;$K$4&amp;"*",$K545)</f>
        <v>15.744745647392293</v>
      </c>
      <c r="N545" s="6">
        <f t="shared" ca="1" si="118"/>
        <v>14.278786508859753</v>
      </c>
      <c r="O545" s="6">
        <f t="shared" ca="1" si="118"/>
        <v>14.092001132958059</v>
      </c>
      <c r="P545" s="6">
        <f t="shared" ca="1" si="118"/>
        <v>18.717202665672694</v>
      </c>
      <c r="Q545" s="6">
        <f t="shared" ca="1" si="118"/>
        <v>18.97583764287231</v>
      </c>
      <c r="R545" s="58"/>
      <c r="S545" s="58">
        <f t="shared" ca="1" si="112"/>
        <v>18.97583764287231</v>
      </c>
      <c r="T545" s="7">
        <f ca="1">SMALL($S$5:$S$1004,ROWS($S$5:S545))</f>
        <v>17.976751145838303</v>
      </c>
      <c r="U545" s="11">
        <f ca="1">ROWS($S$5:S545)/COUNT($S$5:$S$1004)</f>
        <v>0.54100000000000004</v>
      </c>
      <c r="V545" s="8"/>
      <c r="W545" s="8"/>
      <c r="Y545" s="8"/>
      <c r="Z545" s="8"/>
      <c r="AA545" s="8"/>
      <c r="AB545" s="8"/>
      <c r="AC545" s="8"/>
      <c r="AD545" s="8"/>
      <c r="AF545" s="7"/>
      <c r="AG545" s="7"/>
      <c r="AH545" s="7"/>
      <c r="AI545" s="58"/>
      <c r="AJ545" s="7"/>
      <c r="AK545" s="7"/>
      <c r="AL545" s="59"/>
      <c r="AM545" s="59"/>
      <c r="AN545" s="59"/>
      <c r="AO545" s="59"/>
      <c r="AP545" s="59"/>
      <c r="AQ545" s="59"/>
    </row>
    <row r="546" spans="1:43" hidden="1" x14ac:dyDescent="0.25">
      <c r="A546" s="58">
        <f t="shared" ca="1" si="117"/>
        <v>4.459515409111364</v>
      </c>
      <c r="B546" s="58">
        <f t="shared" ca="1" si="117"/>
        <v>1.5257066548267675</v>
      </c>
      <c r="C546" s="58">
        <f t="shared" ca="1" si="117"/>
        <v>1.7106498496644074</v>
      </c>
      <c r="D546" s="58">
        <f t="shared" ca="1" si="117"/>
        <v>2.1707922629237464</v>
      </c>
      <c r="E546" s="58">
        <f t="shared" ca="1" si="117"/>
        <v>5.886217930006902</v>
      </c>
      <c r="F546" s="58">
        <f t="shared" ca="1" si="117"/>
        <v>2.333984547305028</v>
      </c>
      <c r="G546" s="58">
        <f t="shared" ca="1" si="117"/>
        <v>2.708628850585507</v>
      </c>
      <c r="H546" s="58">
        <f t="shared" ca="1" si="117"/>
        <v>2.3269199185455607</v>
      </c>
      <c r="I546" s="58">
        <f t="shared" ca="1" si="117"/>
        <v>4.8371255617224502</v>
      </c>
      <c r="J546" s="58">
        <f t="shared" ca="1" si="117"/>
        <v>5.0951096735630728</v>
      </c>
      <c r="K546" s="58">
        <f t="shared" ca="1" si="117"/>
        <v>4.8042350059608658</v>
      </c>
      <c r="L546" s="58"/>
      <c r="M546" s="6">
        <f t="shared" ca="1" si="118"/>
        <v>13.973903782924351</v>
      </c>
      <c r="N546" s="6">
        <f t="shared" ca="1" si="118"/>
        <v>14.43404619618369</v>
      </c>
      <c r="O546" s="6">
        <f t="shared" ca="1" si="118"/>
        <v>12.507034258396743</v>
      </c>
      <c r="P546" s="6">
        <f t="shared" ca="1" si="118"/>
        <v>13.501051769815112</v>
      </c>
      <c r="Q546" s="6">
        <f t="shared" ca="1" si="118"/>
        <v>14.543079509340096</v>
      </c>
      <c r="R546" s="58"/>
      <c r="S546" s="58">
        <f t="shared" ca="1" si="112"/>
        <v>14.543079509340096</v>
      </c>
      <c r="T546" s="7">
        <f ca="1">SMALL($S$5:$S$1004,ROWS($S$5:S546))</f>
        <v>17.97782725911031</v>
      </c>
      <c r="U546" s="11">
        <f ca="1">ROWS($S$5:S546)/COUNT($S$5:$S$1004)</f>
        <v>0.54200000000000004</v>
      </c>
      <c r="V546" s="8"/>
      <c r="W546" s="8"/>
      <c r="Y546" s="8"/>
      <c r="Z546" s="8"/>
      <c r="AA546" s="8"/>
      <c r="AB546" s="8"/>
      <c r="AC546" s="8"/>
      <c r="AD546" s="8"/>
      <c r="AF546" s="7"/>
      <c r="AG546" s="7"/>
      <c r="AH546" s="7"/>
      <c r="AI546" s="58"/>
      <c r="AJ546" s="7"/>
      <c r="AK546" s="7"/>
      <c r="AL546" s="59"/>
      <c r="AM546" s="59"/>
      <c r="AN546" s="59"/>
      <c r="AO546" s="59"/>
      <c r="AP546" s="59"/>
      <c r="AQ546" s="59"/>
    </row>
    <row r="547" spans="1:43" hidden="1" x14ac:dyDescent="0.25">
      <c r="A547" s="58">
        <f t="shared" ca="1" si="117"/>
        <v>4.1430127969234629</v>
      </c>
      <c r="B547" s="58">
        <f t="shared" ca="1" si="117"/>
        <v>4.6146215138885038</v>
      </c>
      <c r="C547" s="58">
        <f t="shared" ca="1" si="117"/>
        <v>4.8133757508338277</v>
      </c>
      <c r="D547" s="58">
        <f t="shared" ca="1" si="117"/>
        <v>2.2538205049480498</v>
      </c>
      <c r="E547" s="58">
        <f t="shared" ca="1" si="117"/>
        <v>4.7720633130986858</v>
      </c>
      <c r="F547" s="58">
        <f t="shared" ca="1" si="117"/>
        <v>2.3419003737481723</v>
      </c>
      <c r="G547" s="58">
        <f t="shared" ca="1" si="117"/>
        <v>2.2253196719263242</v>
      </c>
      <c r="H547" s="58">
        <f t="shared" ca="1" si="117"/>
        <v>2.1043017437363298</v>
      </c>
      <c r="I547" s="58">
        <f t="shared" ca="1" si="117"/>
        <v>3.2155745705158885</v>
      </c>
      <c r="J547" s="58">
        <f t="shared" ca="1" si="117"/>
        <v>7.3319273834477876</v>
      </c>
      <c r="K547" s="58">
        <f t="shared" ca="1" si="117"/>
        <v>2.120245298636338</v>
      </c>
      <c r="L547" s="58"/>
      <c r="M547" s="6">
        <f t="shared" ca="1" si="118"/>
        <v>18.513635603131402</v>
      </c>
      <c r="N547" s="6">
        <f t="shared" ca="1" si="118"/>
        <v>15.954080357245624</v>
      </c>
      <c r="O547" s="6">
        <f t="shared" ca="1" si="118"/>
        <v>16.718612210434976</v>
      </c>
      <c r="P547" s="6">
        <f t="shared" ca="1" si="118"/>
        <v>12.292341756788902</v>
      </c>
      <c r="Q547" s="6">
        <f t="shared" ca="1" si="118"/>
        <v>13.611231869359855</v>
      </c>
      <c r="R547" s="58"/>
      <c r="S547" s="58">
        <f t="shared" ca="1" si="112"/>
        <v>18.513635603131402</v>
      </c>
      <c r="T547" s="7">
        <f ca="1">SMALL($S$5:$S$1004,ROWS($S$5:S547))</f>
        <v>17.987668635406955</v>
      </c>
      <c r="U547" s="11">
        <f ca="1">ROWS($S$5:S547)/COUNT($S$5:$S$1004)</f>
        <v>0.54300000000000004</v>
      </c>
      <c r="V547" s="8"/>
      <c r="W547" s="8"/>
      <c r="Y547" s="8"/>
      <c r="Z547" s="8"/>
      <c r="AA547" s="8"/>
      <c r="AB547" s="8"/>
      <c r="AC547" s="8"/>
      <c r="AD547" s="8"/>
      <c r="AF547" s="7"/>
      <c r="AG547" s="7"/>
      <c r="AH547" s="7"/>
      <c r="AI547" s="58"/>
      <c r="AJ547" s="7"/>
      <c r="AK547" s="7"/>
      <c r="AL547" s="59"/>
      <c r="AM547" s="59"/>
      <c r="AN547" s="59"/>
      <c r="AO547" s="59"/>
      <c r="AP547" s="59"/>
      <c r="AQ547" s="59"/>
    </row>
    <row r="548" spans="1:43" hidden="1" x14ac:dyDescent="0.25">
      <c r="A548" s="58">
        <f t="shared" ca="1" si="117"/>
        <v>2.6393853608383182</v>
      </c>
      <c r="B548" s="58">
        <f t="shared" ca="1" si="117"/>
        <v>3.2768753324039728</v>
      </c>
      <c r="C548" s="58">
        <f t="shared" ca="1" si="117"/>
        <v>4.377418283965989</v>
      </c>
      <c r="D548" s="58">
        <f t="shared" ca="1" si="117"/>
        <v>1.6774770523389313</v>
      </c>
      <c r="E548" s="58">
        <f t="shared" ca="1" si="117"/>
        <v>4.5727321248908481</v>
      </c>
      <c r="F548" s="58">
        <f t="shared" ca="1" si="117"/>
        <v>4.9608779888850325</v>
      </c>
      <c r="G548" s="58">
        <f t="shared" ca="1" si="117"/>
        <v>2.4155839684472142</v>
      </c>
      <c r="H548" s="58">
        <f t="shared" ca="1" si="117"/>
        <v>5.1470532561243196</v>
      </c>
      <c r="I548" s="58">
        <f t="shared" ca="1" si="117"/>
        <v>5.2845186251103922</v>
      </c>
      <c r="J548" s="58">
        <f t="shared" ca="1" si="117"/>
        <v>6.6822959811946347</v>
      </c>
      <c r="K548" s="58">
        <f t="shared" ca="1" si="117"/>
        <v>4.7781651565775576</v>
      </c>
      <c r="L548" s="58"/>
      <c r="M548" s="6">
        <f t="shared" ca="1" si="118"/>
        <v>16.114683594446156</v>
      </c>
      <c r="N548" s="6">
        <f t="shared" ca="1" si="118"/>
        <v>13.414742362819098</v>
      </c>
      <c r="O548" s="6">
        <f t="shared" ca="1" si="118"/>
        <v>14.531903438489456</v>
      </c>
      <c r="P548" s="6">
        <f t="shared" ca="1" si="118"/>
        <v>18.300437102976957</v>
      </c>
      <c r="Q548" s="6">
        <f t="shared" ca="1" si="118"/>
        <v>17.774825869996697</v>
      </c>
      <c r="R548" s="58"/>
      <c r="S548" s="58">
        <f t="shared" ca="1" si="112"/>
        <v>18.300437102976957</v>
      </c>
      <c r="T548" s="7">
        <f ca="1">SMALL($S$5:$S$1004,ROWS($S$5:S548))</f>
        <v>17.988445576238689</v>
      </c>
      <c r="U548" s="11">
        <f ca="1">ROWS($S$5:S548)/COUNT($S$5:$S$1004)</f>
        <v>0.54400000000000004</v>
      </c>
      <c r="V548" s="8"/>
      <c r="W548" s="8"/>
      <c r="Y548" s="8"/>
      <c r="Z548" s="8"/>
      <c r="AA548" s="8"/>
      <c r="AB548" s="8"/>
      <c r="AC548" s="8"/>
      <c r="AD548" s="8"/>
      <c r="AF548" s="7"/>
      <c r="AG548" s="7"/>
      <c r="AH548" s="7"/>
      <c r="AI548" s="58"/>
      <c r="AJ548" s="7"/>
      <c r="AK548" s="7"/>
      <c r="AL548" s="59"/>
      <c r="AM548" s="59"/>
      <c r="AN548" s="59"/>
      <c r="AO548" s="59"/>
      <c r="AP548" s="59"/>
      <c r="AQ548" s="59"/>
    </row>
    <row r="549" spans="1:43" hidden="1" x14ac:dyDescent="0.25">
      <c r="A549" s="58">
        <f t="shared" ca="1" si="117"/>
        <v>3.5392532278049025</v>
      </c>
      <c r="B549" s="58">
        <f t="shared" ca="1" si="117"/>
        <v>4.6497001326250462</v>
      </c>
      <c r="C549" s="58">
        <f t="shared" ca="1" si="117"/>
        <v>2.7852517607259499</v>
      </c>
      <c r="D549" s="58">
        <f t="shared" ca="1" si="117"/>
        <v>1.0271669471840494</v>
      </c>
      <c r="E549" s="58">
        <f t="shared" ca="1" si="117"/>
        <v>7.5553281923969031</v>
      </c>
      <c r="F549" s="58">
        <f t="shared" ca="1" si="117"/>
        <v>5.9825368282395655</v>
      </c>
      <c r="G549" s="58">
        <f t="shared" ca="1" si="117"/>
        <v>2.8870860966345977</v>
      </c>
      <c r="H549" s="58">
        <f t="shared" ca="1" si="117"/>
        <v>4.6682991274924799</v>
      </c>
      <c r="I549" s="58">
        <f t="shared" ca="1" si="117"/>
        <v>5.501370301474843</v>
      </c>
      <c r="J549" s="58">
        <f t="shared" ca="1" si="117"/>
        <v>5.2298032185228944</v>
      </c>
      <c r="K549" s="58">
        <f t="shared" ca="1" si="117"/>
        <v>5.0446182823804211</v>
      </c>
      <c r="L549" s="58"/>
      <c r="M549" s="6">
        <f t="shared" ca="1" si="118"/>
        <v>14.441394303688345</v>
      </c>
      <c r="N549" s="6">
        <f t="shared" ca="1" si="118"/>
        <v>12.683309490146444</v>
      </c>
      <c r="O549" s="6">
        <f t="shared" ca="1" si="118"/>
        <v>17.434831543544846</v>
      </c>
      <c r="P549" s="6">
        <f t="shared" ca="1" si="118"/>
        <v>21.178225544719872</v>
      </c>
      <c r="Q549" s="6">
        <f t="shared" ca="1" si="118"/>
        <v>21.91794573489485</v>
      </c>
      <c r="R549" s="58"/>
      <c r="S549" s="58">
        <f t="shared" ca="1" si="112"/>
        <v>21.91794573489485</v>
      </c>
      <c r="T549" s="7">
        <f ca="1">SMALL($S$5:$S$1004,ROWS($S$5:S549))</f>
        <v>17.991822841902117</v>
      </c>
      <c r="U549" s="11">
        <f ca="1">ROWS($S$5:S549)/COUNT($S$5:$S$1004)</f>
        <v>0.54500000000000004</v>
      </c>
      <c r="V549" s="8"/>
      <c r="W549" s="8"/>
      <c r="Y549" s="8"/>
      <c r="Z549" s="8"/>
      <c r="AA549" s="8"/>
      <c r="AB549" s="8"/>
      <c r="AC549" s="8"/>
      <c r="AD549" s="8"/>
      <c r="AF549" s="7"/>
      <c r="AG549" s="7"/>
      <c r="AH549" s="7"/>
      <c r="AI549" s="58"/>
      <c r="AJ549" s="7"/>
      <c r="AK549" s="7"/>
      <c r="AL549" s="59"/>
      <c r="AM549" s="59"/>
      <c r="AN549" s="59"/>
      <c r="AO549" s="59"/>
      <c r="AP549" s="59"/>
      <c r="AQ549" s="59"/>
    </row>
    <row r="550" spans="1:43" hidden="1" x14ac:dyDescent="0.25">
      <c r="A550" s="58">
        <f t="shared" ca="1" si="117"/>
        <v>2.8191247949526379</v>
      </c>
      <c r="B550" s="58">
        <f t="shared" ca="1" si="117"/>
        <v>1.6901379822189635</v>
      </c>
      <c r="C550" s="58">
        <f t="shared" ca="1" si="117"/>
        <v>1.6319389326435445</v>
      </c>
      <c r="D550" s="58">
        <f t="shared" ca="1" si="117"/>
        <v>2.3907821188696294</v>
      </c>
      <c r="E550" s="58">
        <f t="shared" ca="1" si="117"/>
        <v>7.2944726708272007</v>
      </c>
      <c r="F550" s="58">
        <f t="shared" ca="1" si="117"/>
        <v>2.1043081468393634</v>
      </c>
      <c r="G550" s="58">
        <f t="shared" ca="1" si="117"/>
        <v>2.7624954736656231</v>
      </c>
      <c r="H550" s="58">
        <f t="shared" ca="1" si="117"/>
        <v>5.9603640316570221</v>
      </c>
      <c r="I550" s="58">
        <f t="shared" ca="1" si="117"/>
        <v>5.194346355723841</v>
      </c>
      <c r="J550" s="58">
        <f t="shared" ca="1" si="117"/>
        <v>6.1970596503899937</v>
      </c>
      <c r="K550" s="58">
        <f t="shared" ca="1" si="117"/>
        <v>5.262688289068258</v>
      </c>
      <c r="L550" s="58"/>
      <c r="M550" s="6">
        <f t="shared" ca="1" si="118"/>
        <v>13.410618851651799</v>
      </c>
      <c r="N550" s="6">
        <f t="shared" ca="1" si="118"/>
        <v>14.169462037877885</v>
      </c>
      <c r="O550" s="6">
        <f t="shared" ca="1" si="118"/>
        <v>15.181670303436158</v>
      </c>
      <c r="P550" s="6">
        <f t="shared" ca="1" si="118"/>
        <v>14.251480773850426</v>
      </c>
      <c r="Q550" s="6">
        <f t="shared" ca="1" si="118"/>
        <v>20.207662973771445</v>
      </c>
      <c r="R550" s="58"/>
      <c r="S550" s="58">
        <f t="shared" ca="1" si="112"/>
        <v>20.207662973771445</v>
      </c>
      <c r="T550" s="7">
        <f ca="1">SMALL($S$5:$S$1004,ROWS($S$5:S550))</f>
        <v>17.995994165941685</v>
      </c>
      <c r="U550" s="11">
        <f ca="1">ROWS($S$5:S550)/COUNT($S$5:$S$1004)</f>
        <v>0.54600000000000004</v>
      </c>
      <c r="V550" s="8"/>
      <c r="W550" s="8"/>
      <c r="Y550" s="8"/>
      <c r="Z550" s="8"/>
      <c r="AA550" s="8"/>
      <c r="AB550" s="8"/>
      <c r="AC550" s="8"/>
      <c r="AD550" s="8"/>
      <c r="AF550" s="7"/>
      <c r="AG550" s="7"/>
      <c r="AH550" s="7"/>
      <c r="AI550" s="58"/>
      <c r="AJ550" s="7"/>
      <c r="AK550" s="7"/>
      <c r="AL550" s="59"/>
      <c r="AM550" s="59"/>
      <c r="AN550" s="59"/>
      <c r="AO550" s="59"/>
      <c r="AP550" s="59"/>
      <c r="AQ550" s="59"/>
    </row>
    <row r="551" spans="1:43" hidden="1" x14ac:dyDescent="0.25">
      <c r="A551" s="58">
        <f t="shared" ca="1" si="117"/>
        <v>3.940980211666044</v>
      </c>
      <c r="B551" s="58">
        <f t="shared" ca="1" si="117"/>
        <v>2.4909948028858699</v>
      </c>
      <c r="C551" s="58">
        <f t="shared" ca="1" si="117"/>
        <v>4.8148770321968826</v>
      </c>
      <c r="D551" s="58">
        <f t="shared" ca="1" si="117"/>
        <v>2.937801730224372</v>
      </c>
      <c r="E551" s="58">
        <f t="shared" ca="1" si="117"/>
        <v>7.462314503427339</v>
      </c>
      <c r="F551" s="58">
        <f t="shared" ca="1" si="117"/>
        <v>3.1976135861605566</v>
      </c>
      <c r="G551" s="58">
        <f t="shared" ca="1" si="117"/>
        <v>2.6917720214587439</v>
      </c>
      <c r="H551" s="58">
        <f t="shared" ca="1" si="117"/>
        <v>4.2087440787572952</v>
      </c>
      <c r="I551" s="58">
        <f t="shared" ca="1" si="117"/>
        <v>5.7759567846492548</v>
      </c>
      <c r="J551" s="58">
        <f t="shared" ca="1" si="117"/>
        <v>7.8694897818084488</v>
      </c>
      <c r="K551" s="58">
        <f t="shared" ca="1" si="117"/>
        <v>2.3011685609898809</v>
      </c>
      <c r="L551" s="58"/>
      <c r="M551" s="6">
        <f t="shared" ca="1" si="118"/>
        <v>19.31711904713012</v>
      </c>
      <c r="N551" s="6">
        <f t="shared" ca="1" si="118"/>
        <v>17.44004374515761</v>
      </c>
      <c r="O551" s="6">
        <f t="shared" ca="1" si="118"/>
        <v>17.822799088121656</v>
      </c>
      <c r="P551" s="6">
        <f t="shared" ca="1" si="118"/>
        <v>13.765733734685563</v>
      </c>
      <c r="Q551" s="6">
        <f t="shared" ca="1" si="118"/>
        <v>16.463221946060386</v>
      </c>
      <c r="R551" s="58"/>
      <c r="S551" s="58">
        <f t="shared" ca="1" si="112"/>
        <v>19.31711904713012</v>
      </c>
      <c r="T551" s="7">
        <f ca="1">SMALL($S$5:$S$1004,ROWS($S$5:S551))</f>
        <v>18.001466866704806</v>
      </c>
      <c r="U551" s="11">
        <f ca="1">ROWS($S$5:S551)/COUNT($S$5:$S$1004)</f>
        <v>0.54700000000000004</v>
      </c>
      <c r="V551" s="8"/>
      <c r="W551" s="8"/>
      <c r="Y551" s="8"/>
      <c r="Z551" s="8"/>
      <c r="AA551" s="8"/>
      <c r="AB551" s="8"/>
      <c r="AC551" s="8"/>
      <c r="AD551" s="8"/>
      <c r="AF551" s="7"/>
      <c r="AG551" s="7"/>
      <c r="AH551" s="7"/>
      <c r="AI551" s="58"/>
      <c r="AJ551" s="7"/>
      <c r="AK551" s="7"/>
      <c r="AL551" s="59"/>
      <c r="AM551" s="59"/>
      <c r="AN551" s="59"/>
      <c r="AO551" s="59"/>
      <c r="AP551" s="59"/>
      <c r="AQ551" s="59"/>
    </row>
    <row r="552" spans="1:43" hidden="1" x14ac:dyDescent="0.25">
      <c r="A552" s="58">
        <f t="shared" ca="1" si="117"/>
        <v>3.697451585250902</v>
      </c>
      <c r="B552" s="58">
        <f t="shared" ca="1" si="117"/>
        <v>4.8328459244184003</v>
      </c>
      <c r="C552" s="58">
        <f t="shared" ca="1" si="117"/>
        <v>2.5045241271147396</v>
      </c>
      <c r="D552" s="58">
        <f t="shared" ca="1" si="117"/>
        <v>2.8130277808815638</v>
      </c>
      <c r="E552" s="58">
        <f t="shared" ca="1" si="117"/>
        <v>6.0092842476065167</v>
      </c>
      <c r="F552" s="58">
        <f t="shared" ca="1" si="117"/>
        <v>5.0177374930378367</v>
      </c>
      <c r="G552" s="58">
        <f t="shared" ca="1" si="117"/>
        <v>1.3582698793997745</v>
      </c>
      <c r="H552" s="58">
        <f t="shared" ca="1" si="117"/>
        <v>3.5492608826056795</v>
      </c>
      <c r="I552" s="58">
        <f t="shared" ca="1" si="117"/>
        <v>3.0466361592884281</v>
      </c>
      <c r="J552" s="58">
        <f t="shared" ca="1" si="117"/>
        <v>4.024505663694276</v>
      </c>
      <c r="K552" s="58">
        <f t="shared" ca="1" si="117"/>
        <v>5.6880433639763135</v>
      </c>
      <c r="L552" s="58"/>
      <c r="M552" s="6">
        <f t="shared" ca="1" si="118"/>
        <v>11.584751255459691</v>
      </c>
      <c r="N552" s="6">
        <f t="shared" ca="1" si="118"/>
        <v>11.893254909226517</v>
      </c>
      <c r="O552" s="6">
        <f t="shared" ca="1" si="118"/>
        <v>14.866635835719192</v>
      </c>
      <c r="P552" s="6">
        <f t="shared" ca="1" si="118"/>
        <v>18.585262940720977</v>
      </c>
      <c r="Q552" s="6">
        <f t="shared" ca="1" si="118"/>
        <v>20.079434418606908</v>
      </c>
      <c r="R552" s="58"/>
      <c r="S552" s="58">
        <f t="shared" ca="1" si="112"/>
        <v>20.079434418606908</v>
      </c>
      <c r="T552" s="7">
        <f ca="1">SMALL($S$5:$S$1004,ROWS($S$5:S552))</f>
        <v>18.002565997190544</v>
      </c>
      <c r="U552" s="11">
        <f ca="1">ROWS($S$5:S552)/COUNT($S$5:$S$1004)</f>
        <v>0.54800000000000004</v>
      </c>
      <c r="V552" s="8"/>
      <c r="W552" s="8"/>
      <c r="Y552" s="8"/>
      <c r="Z552" s="8"/>
      <c r="AA552" s="8"/>
      <c r="AB552" s="8"/>
      <c r="AC552" s="8"/>
      <c r="AD552" s="8"/>
      <c r="AF552" s="7"/>
      <c r="AG552" s="7"/>
      <c r="AH552" s="7"/>
      <c r="AI552" s="58"/>
      <c r="AJ552" s="7"/>
      <c r="AK552" s="7"/>
      <c r="AL552" s="59"/>
      <c r="AM552" s="59"/>
      <c r="AN552" s="59"/>
      <c r="AO552" s="59"/>
      <c r="AP552" s="59"/>
      <c r="AQ552" s="59"/>
    </row>
    <row r="553" spans="1:43" hidden="1" x14ac:dyDescent="0.25">
      <c r="A553" s="58">
        <f t="shared" ca="1" si="117"/>
        <v>3.29570118170379</v>
      </c>
      <c r="B553" s="58">
        <f t="shared" ca="1" si="117"/>
        <v>1.3443835329038065</v>
      </c>
      <c r="C553" s="58">
        <f t="shared" ca="1" si="117"/>
        <v>4.3048283016607893</v>
      </c>
      <c r="D553" s="58">
        <f t="shared" ca="1" si="117"/>
        <v>2.9958129910866091</v>
      </c>
      <c r="E553" s="58">
        <f t="shared" ca="1" si="117"/>
        <v>4.515864103564633</v>
      </c>
      <c r="F553" s="58">
        <f t="shared" ca="1" si="117"/>
        <v>5.4997009602861029</v>
      </c>
      <c r="G553" s="58">
        <f t="shared" ca="1" si="117"/>
        <v>1.3847937286175234</v>
      </c>
      <c r="H553" s="58">
        <f t="shared" ca="1" si="117"/>
        <v>4.8737623790296514</v>
      </c>
      <c r="I553" s="58">
        <f t="shared" ca="1" si="117"/>
        <v>3.057637131414463</v>
      </c>
      <c r="J553" s="58">
        <f t="shared" ca="1" si="117"/>
        <v>6.1010617160901965</v>
      </c>
      <c r="K553" s="58">
        <f t="shared" ca="1" si="117"/>
        <v>3.2985689469503909</v>
      </c>
      <c r="L553" s="58"/>
      <c r="M553" s="6">
        <f t="shared" ca="1" si="118"/>
        <v>15.086384928072299</v>
      </c>
      <c r="N553" s="6">
        <f t="shared" ca="1" si="118"/>
        <v>13.777369617498119</v>
      </c>
      <c r="O553" s="6">
        <f t="shared" ca="1" si="118"/>
        <v>11.961309352558636</v>
      </c>
      <c r="P553" s="6">
        <f t="shared" ca="1" si="118"/>
        <v>13.200290571554763</v>
      </c>
      <c r="Q553" s="6">
        <f t="shared" ca="1" si="118"/>
        <v>14.032578962448483</v>
      </c>
      <c r="R553" s="58"/>
      <c r="S553" s="58">
        <f t="shared" ca="1" si="112"/>
        <v>15.086384928072299</v>
      </c>
      <c r="T553" s="7">
        <f ca="1">SMALL($S$5:$S$1004,ROWS($S$5:S553))</f>
        <v>18.00391449172912</v>
      </c>
      <c r="U553" s="11">
        <f ca="1">ROWS($S$5:S553)/COUNT($S$5:$S$1004)</f>
        <v>0.54900000000000004</v>
      </c>
      <c r="V553" s="8"/>
      <c r="W553" s="8"/>
      <c r="Y553" s="8"/>
      <c r="Z553" s="8"/>
      <c r="AA553" s="8"/>
      <c r="AB553" s="8"/>
      <c r="AC553" s="8"/>
      <c r="AD553" s="8"/>
      <c r="AF553" s="7"/>
      <c r="AG553" s="7"/>
      <c r="AH553" s="7"/>
      <c r="AI553" s="58"/>
      <c r="AJ553" s="7"/>
      <c r="AK553" s="7"/>
      <c r="AL553" s="59"/>
      <c r="AM553" s="59"/>
      <c r="AN553" s="59"/>
      <c r="AO553" s="59"/>
      <c r="AP553" s="59"/>
      <c r="AQ553" s="59"/>
    </row>
    <row r="554" spans="1:43" hidden="1" x14ac:dyDescent="0.25">
      <c r="A554" s="58">
        <f t="shared" ca="1" si="117"/>
        <v>3.2121824653053901</v>
      </c>
      <c r="B554" s="58">
        <f t="shared" ca="1" si="117"/>
        <v>4.4109677707298021</v>
      </c>
      <c r="C554" s="58">
        <f t="shared" ca="1" si="117"/>
        <v>3.5063495268720084</v>
      </c>
      <c r="D554" s="58">
        <f t="shared" ca="1" si="117"/>
        <v>2.9522314497892426</v>
      </c>
      <c r="E554" s="58">
        <f t="shared" ca="1" si="117"/>
        <v>5.6564624445945215</v>
      </c>
      <c r="F554" s="58">
        <f t="shared" ca="1" si="117"/>
        <v>4.8618930835446665</v>
      </c>
      <c r="G554" s="58">
        <f t="shared" ca="1" si="117"/>
        <v>2.1771170350344615</v>
      </c>
      <c r="H554" s="58">
        <f t="shared" ca="1" si="117"/>
        <v>3.3989513454509503</v>
      </c>
      <c r="I554" s="58">
        <f t="shared" ca="1" si="117"/>
        <v>5.1801447230364843</v>
      </c>
      <c r="J554" s="58">
        <f t="shared" ca="1" si="117"/>
        <v>4.8400600693408631</v>
      </c>
      <c r="K554" s="58">
        <f t="shared" ca="1" si="117"/>
        <v>3.5815495745677213</v>
      </c>
      <c r="L554" s="58"/>
      <c r="M554" s="6">
        <f t="shared" ca="1" si="118"/>
        <v>13.735709096552723</v>
      </c>
      <c r="N554" s="6">
        <f t="shared" ca="1" si="118"/>
        <v>13.181591019469957</v>
      </c>
      <c r="O554" s="6">
        <f t="shared" ca="1" si="118"/>
        <v>14.907490284665187</v>
      </c>
      <c r="P554" s="6">
        <f t="shared" ca="1" si="118"/>
        <v>18.034555151878674</v>
      </c>
      <c r="Q554" s="6">
        <f t="shared" ca="1" si="118"/>
        <v>17.047931135342996</v>
      </c>
      <c r="R554" s="58"/>
      <c r="S554" s="58">
        <f t="shared" ca="1" si="112"/>
        <v>18.034555151878674</v>
      </c>
      <c r="T554" s="7">
        <f ca="1">SMALL($S$5:$S$1004,ROWS($S$5:S554))</f>
        <v>18.004086688907773</v>
      </c>
      <c r="U554" s="11">
        <f ca="1">ROWS($S$5:S554)/COUNT($S$5:$S$1004)</f>
        <v>0.55000000000000004</v>
      </c>
      <c r="V554" s="8"/>
      <c r="W554" s="8"/>
      <c r="Y554" s="8"/>
      <c r="Z554" s="8"/>
      <c r="AA554" s="8"/>
      <c r="AB554" s="8"/>
      <c r="AC554" s="8"/>
      <c r="AD554" s="8"/>
      <c r="AF554" s="7"/>
      <c r="AG554" s="7"/>
      <c r="AH554" s="7"/>
      <c r="AI554" s="58"/>
      <c r="AJ554" s="7"/>
      <c r="AK554" s="7"/>
      <c r="AL554" s="59"/>
      <c r="AM554" s="59"/>
      <c r="AN554" s="59"/>
      <c r="AO554" s="59"/>
      <c r="AP554" s="59"/>
      <c r="AQ554" s="59"/>
    </row>
    <row r="555" spans="1:43" hidden="1" x14ac:dyDescent="0.25">
      <c r="A555" s="58">
        <f t="shared" ref="A555:K564" ca="1" si="119">A$2+(A$3-A$2)*RAND()</f>
        <v>4.3207301955703583</v>
      </c>
      <c r="B555" s="58">
        <f t="shared" ca="1" si="119"/>
        <v>1.1576625439361701</v>
      </c>
      <c r="C555" s="58">
        <f t="shared" ca="1" si="119"/>
        <v>2.8958911676141015</v>
      </c>
      <c r="D555" s="58">
        <f t="shared" ca="1" si="119"/>
        <v>2.3723927794293482</v>
      </c>
      <c r="E555" s="58">
        <f t="shared" ca="1" si="119"/>
        <v>7.4709508564930625</v>
      </c>
      <c r="F555" s="58">
        <f t="shared" ca="1" si="119"/>
        <v>2.1639931257707699</v>
      </c>
      <c r="G555" s="58">
        <f t="shared" ca="1" si="119"/>
        <v>2.1966985614090602</v>
      </c>
      <c r="H555" s="58">
        <f t="shared" ca="1" si="119"/>
        <v>4.2103128622391086</v>
      </c>
      <c r="I555" s="58">
        <f t="shared" ca="1" si="119"/>
        <v>3.5420816418668633</v>
      </c>
      <c r="J555" s="58">
        <f t="shared" ca="1" si="119"/>
        <v>5.5542030331350105</v>
      </c>
      <c r="K555" s="58">
        <f t="shared" ca="1" si="119"/>
        <v>2.6676410576961871</v>
      </c>
      <c r="L555" s="58"/>
      <c r="M555" s="6">
        <f t="shared" ref="M555:Q564" ca="1" si="120">SUMIF(M$4,"*"&amp;$A$4&amp;"*",$A555)+SUMIF(M$4,"*"&amp;$B$4&amp;"*",$B555)+SUMIF(M$4,"*"&amp;$C$4&amp;"*",$C555)+SUMIF(M$4,"*"&amp;$D$4&amp;"*",$D555)+SUMIF(M$4,"*"&amp;$E$4&amp;"*",$E555)+SUMIF(M$4,"*"&amp;$F$4&amp;"*",$F555)+SUMIF(M$4,"*"&amp;$G$4&amp;"*",$G555)+SUMIF(M$4,"*"&amp;$H$4&amp;"*",$H555)+SUMIF(M$4,"*"&amp;$I$4&amp;"*",$I555)+SUMIF(M$4,"*"&amp;$J$4&amp;"*",$J555)+SUMIF(M$4,"*"&amp;$K$4&amp;"*",$K555)</f>
        <v>14.96752295772853</v>
      </c>
      <c r="N555" s="6">
        <f t="shared" ca="1" si="120"/>
        <v>14.444024569543778</v>
      </c>
      <c r="O555" s="6">
        <f t="shared" ca="1" si="120"/>
        <v>14.182816433564243</v>
      </c>
      <c r="P555" s="6">
        <f t="shared" ca="1" si="120"/>
        <v>9.5313783692699907</v>
      </c>
      <c r="Q555" s="6">
        <f t="shared" ca="1" si="120"/>
        <v>15.506567320364528</v>
      </c>
      <c r="R555" s="58"/>
      <c r="S555" s="58">
        <f t="shared" ca="1" si="112"/>
        <v>15.506567320364528</v>
      </c>
      <c r="T555" s="7">
        <f ca="1">SMALL($S$5:$S$1004,ROWS($S$5:S555))</f>
        <v>18.005478460185223</v>
      </c>
      <c r="U555" s="11">
        <f ca="1">ROWS($S$5:S555)/COUNT($S$5:$S$1004)</f>
        <v>0.55100000000000005</v>
      </c>
      <c r="V555" s="8"/>
      <c r="W555" s="8"/>
      <c r="Y555" s="8"/>
      <c r="Z555" s="8"/>
      <c r="AA555" s="8"/>
      <c r="AB555" s="8"/>
      <c r="AC555" s="8"/>
      <c r="AD555" s="8"/>
      <c r="AF555" s="7"/>
      <c r="AG555" s="7"/>
      <c r="AH555" s="7"/>
      <c r="AI555" s="58"/>
      <c r="AJ555" s="7"/>
      <c r="AK555" s="7"/>
      <c r="AL555" s="59"/>
      <c r="AM555" s="59"/>
      <c r="AN555" s="59"/>
      <c r="AO555" s="59"/>
      <c r="AP555" s="59"/>
      <c r="AQ555" s="59"/>
    </row>
    <row r="556" spans="1:43" hidden="1" x14ac:dyDescent="0.25">
      <c r="A556" s="58">
        <f t="shared" ca="1" si="119"/>
        <v>5.5324809883388788</v>
      </c>
      <c r="B556" s="58">
        <f t="shared" ca="1" si="119"/>
        <v>2.8227734256544572</v>
      </c>
      <c r="C556" s="58">
        <f t="shared" ca="1" si="119"/>
        <v>1.3048428657857873</v>
      </c>
      <c r="D556" s="58">
        <f t="shared" ca="1" si="119"/>
        <v>2.1676878541350932</v>
      </c>
      <c r="E556" s="58">
        <f t="shared" ca="1" si="119"/>
        <v>6.0803291721244328</v>
      </c>
      <c r="F556" s="58">
        <f t="shared" ca="1" si="119"/>
        <v>3.0302534011140412</v>
      </c>
      <c r="G556" s="58">
        <f t="shared" ca="1" si="119"/>
        <v>2.586878041286627</v>
      </c>
      <c r="H556" s="58">
        <f t="shared" ca="1" si="119"/>
        <v>5.8566335840631529</v>
      </c>
      <c r="I556" s="58">
        <f t="shared" ca="1" si="119"/>
        <v>6.5088040114039156</v>
      </c>
      <c r="J556" s="58">
        <f t="shared" ca="1" si="119"/>
        <v>5.5867477314643965</v>
      </c>
      <c r="K556" s="58">
        <f t="shared" ca="1" si="119"/>
        <v>2.3912612654443466</v>
      </c>
      <c r="L556" s="58"/>
      <c r="M556" s="6">
        <f t="shared" ca="1" si="120"/>
        <v>15.010949626875689</v>
      </c>
      <c r="N556" s="6">
        <f t="shared" ca="1" si="120"/>
        <v>15.873794615224995</v>
      </c>
      <c r="O556" s="6">
        <f t="shared" ca="1" si="120"/>
        <v>14.489850329243286</v>
      </c>
      <c r="P556" s="6">
        <f t="shared" ca="1" si="120"/>
        <v>14.753092103616762</v>
      </c>
      <c r="Q556" s="6">
        <f t="shared" ca="1" si="120"/>
        <v>17.15099744728639</v>
      </c>
      <c r="R556" s="58"/>
      <c r="S556" s="58">
        <f t="shared" ca="1" si="112"/>
        <v>17.15099744728639</v>
      </c>
      <c r="T556" s="7">
        <f ca="1">SMALL($S$5:$S$1004,ROWS($S$5:S556))</f>
        <v>18.006254997258623</v>
      </c>
      <c r="U556" s="11">
        <f ca="1">ROWS($S$5:S556)/COUNT($S$5:$S$1004)</f>
        <v>0.55200000000000005</v>
      </c>
      <c r="V556" s="8"/>
      <c r="W556" s="8"/>
      <c r="Y556" s="8"/>
      <c r="Z556" s="8"/>
      <c r="AA556" s="8"/>
      <c r="AB556" s="8"/>
      <c r="AC556" s="8"/>
      <c r="AD556" s="8"/>
      <c r="AF556" s="7"/>
      <c r="AG556" s="7"/>
      <c r="AH556" s="7"/>
      <c r="AI556" s="58"/>
      <c r="AJ556" s="7"/>
      <c r="AK556" s="7"/>
      <c r="AL556" s="59"/>
      <c r="AM556" s="59"/>
      <c r="AN556" s="59"/>
      <c r="AO556" s="59"/>
      <c r="AP556" s="59"/>
      <c r="AQ556" s="59"/>
    </row>
    <row r="557" spans="1:43" hidden="1" x14ac:dyDescent="0.25">
      <c r="A557" s="58">
        <f t="shared" ca="1" si="119"/>
        <v>5.2992532544563939</v>
      </c>
      <c r="B557" s="58">
        <f t="shared" ca="1" si="119"/>
        <v>4.79275184926811</v>
      </c>
      <c r="C557" s="58">
        <f t="shared" ca="1" si="119"/>
        <v>1.145018086718419</v>
      </c>
      <c r="D557" s="58">
        <f t="shared" ca="1" si="119"/>
        <v>2.8882063028348162</v>
      </c>
      <c r="E557" s="58">
        <f t="shared" ca="1" si="119"/>
        <v>7.4734207276195894</v>
      </c>
      <c r="F557" s="58">
        <f t="shared" ca="1" si="119"/>
        <v>4.8029592258118168</v>
      </c>
      <c r="G557" s="58">
        <f t="shared" ca="1" si="119"/>
        <v>2.6209213257233346</v>
      </c>
      <c r="H557" s="58">
        <f t="shared" ca="1" si="119"/>
        <v>2.7212585475274631</v>
      </c>
      <c r="I557" s="58">
        <f t="shared" ca="1" si="119"/>
        <v>4.1256363521890727</v>
      </c>
      <c r="J557" s="58">
        <f t="shared" ca="1" si="119"/>
        <v>6.9560056906554095</v>
      </c>
      <c r="K557" s="58">
        <f t="shared" ca="1" si="119"/>
        <v>2.1513120883123675</v>
      </c>
      <c r="L557" s="58"/>
      <c r="M557" s="6">
        <f t="shared" ca="1" si="120"/>
        <v>16.021198357553558</v>
      </c>
      <c r="N557" s="6">
        <f t="shared" ca="1" si="120"/>
        <v>17.764386573669952</v>
      </c>
      <c r="O557" s="6">
        <f t="shared" ca="1" si="120"/>
        <v>19.222178267543107</v>
      </c>
      <c r="P557" s="6">
        <f t="shared" ca="1" si="120"/>
        <v>15.872659515581367</v>
      </c>
      <c r="Q557" s="6">
        <f t="shared" ca="1" si="120"/>
        <v>17.13874321272753</v>
      </c>
      <c r="R557" s="58"/>
      <c r="S557" s="58">
        <f t="shared" ca="1" si="112"/>
        <v>19.222178267543107</v>
      </c>
      <c r="T557" s="7">
        <f ca="1">SMALL($S$5:$S$1004,ROWS($S$5:S557))</f>
        <v>18.017089783777564</v>
      </c>
      <c r="U557" s="11">
        <f ca="1">ROWS($S$5:S557)/COUNT($S$5:$S$1004)</f>
        <v>0.55300000000000005</v>
      </c>
      <c r="V557" s="8"/>
      <c r="W557" s="8"/>
      <c r="Y557" s="8"/>
      <c r="Z557" s="8"/>
      <c r="AA557" s="8"/>
      <c r="AB557" s="8"/>
      <c r="AC557" s="8"/>
      <c r="AD557" s="8"/>
      <c r="AF557" s="7"/>
      <c r="AG557" s="7"/>
      <c r="AH557" s="7"/>
      <c r="AI557" s="58"/>
      <c r="AJ557" s="7"/>
      <c r="AK557" s="7"/>
      <c r="AL557" s="59"/>
      <c r="AM557" s="59"/>
      <c r="AN557" s="59"/>
      <c r="AO557" s="59"/>
      <c r="AP557" s="59"/>
      <c r="AQ557" s="59"/>
    </row>
    <row r="558" spans="1:43" hidden="1" x14ac:dyDescent="0.25">
      <c r="A558" s="58">
        <f t="shared" ca="1" si="119"/>
        <v>5.8599543389710051</v>
      </c>
      <c r="B558" s="58">
        <f t="shared" ca="1" si="119"/>
        <v>2.5644258518492777</v>
      </c>
      <c r="C558" s="58">
        <f t="shared" ca="1" si="119"/>
        <v>3.3739136089878126</v>
      </c>
      <c r="D558" s="58">
        <f t="shared" ca="1" si="119"/>
        <v>1.7152020010563163</v>
      </c>
      <c r="E558" s="58">
        <f t="shared" ca="1" si="119"/>
        <v>5.2590443312527926</v>
      </c>
      <c r="F558" s="58">
        <f t="shared" ca="1" si="119"/>
        <v>5.0592849301066085</v>
      </c>
      <c r="G558" s="58">
        <f t="shared" ca="1" si="119"/>
        <v>1.4734099789974335</v>
      </c>
      <c r="H558" s="58">
        <f t="shared" ca="1" si="119"/>
        <v>5.158975781880498</v>
      </c>
      <c r="I558" s="58">
        <f t="shared" ca="1" si="119"/>
        <v>6.0229781140019174</v>
      </c>
      <c r="J558" s="58">
        <f t="shared" ca="1" si="119"/>
        <v>6.1687372128815063</v>
      </c>
      <c r="K558" s="58">
        <f t="shared" ca="1" si="119"/>
        <v>5.1225111322919652</v>
      </c>
      <c r="L558" s="58"/>
      <c r="M558" s="6">
        <f t="shared" ca="1" si="120"/>
        <v>16.876015139837758</v>
      </c>
      <c r="N558" s="6">
        <f t="shared" ca="1" si="120"/>
        <v>15.217303531906261</v>
      </c>
      <c r="O558" s="6">
        <f t="shared" ca="1" si="120"/>
        <v>13.992207395983577</v>
      </c>
      <c r="P558" s="6">
        <f t="shared" ca="1" si="120"/>
        <v>18.76920002824977</v>
      </c>
      <c r="Q558" s="6">
        <f t="shared" ca="1" si="120"/>
        <v>18.104957097274536</v>
      </c>
      <c r="R558" s="58"/>
      <c r="S558" s="58">
        <f t="shared" ca="1" si="112"/>
        <v>18.76920002824977</v>
      </c>
      <c r="T558" s="7">
        <f ca="1">SMALL($S$5:$S$1004,ROWS($S$5:S558))</f>
        <v>18.018029844135931</v>
      </c>
      <c r="U558" s="11">
        <f ca="1">ROWS($S$5:S558)/COUNT($S$5:$S$1004)</f>
        <v>0.55400000000000005</v>
      </c>
      <c r="V558" s="8"/>
      <c r="W558" s="8"/>
      <c r="Y558" s="8"/>
      <c r="Z558" s="8"/>
      <c r="AA558" s="8"/>
      <c r="AB558" s="8"/>
      <c r="AC558" s="8"/>
      <c r="AD558" s="8"/>
      <c r="AF558" s="7"/>
      <c r="AG558" s="7"/>
      <c r="AH558" s="7"/>
      <c r="AI558" s="58"/>
      <c r="AJ558" s="7"/>
      <c r="AK558" s="7"/>
      <c r="AL558" s="59"/>
      <c r="AM558" s="59"/>
      <c r="AN558" s="59"/>
      <c r="AO558" s="59"/>
      <c r="AP558" s="59"/>
      <c r="AQ558" s="59"/>
    </row>
    <row r="559" spans="1:43" hidden="1" x14ac:dyDescent="0.25">
      <c r="A559" s="58">
        <f t="shared" ca="1" si="119"/>
        <v>4.6768392076352603</v>
      </c>
      <c r="B559" s="58">
        <f t="shared" ca="1" si="119"/>
        <v>1.4906923070556179</v>
      </c>
      <c r="C559" s="58">
        <f t="shared" ca="1" si="119"/>
        <v>4.8022752036561807</v>
      </c>
      <c r="D559" s="58">
        <f t="shared" ca="1" si="119"/>
        <v>1.8782409376316211</v>
      </c>
      <c r="E559" s="58">
        <f t="shared" ca="1" si="119"/>
        <v>6.7383609557423547</v>
      </c>
      <c r="F559" s="58">
        <f t="shared" ca="1" si="119"/>
        <v>2.4459407868803669</v>
      </c>
      <c r="G559" s="58">
        <f t="shared" ca="1" si="119"/>
        <v>2.4280584187398797</v>
      </c>
      <c r="H559" s="58">
        <f t="shared" ca="1" si="119"/>
        <v>2.71575809842399</v>
      </c>
      <c r="I559" s="58">
        <f t="shared" ca="1" si="119"/>
        <v>4.6030222107898382</v>
      </c>
      <c r="J559" s="58">
        <f t="shared" ca="1" si="119"/>
        <v>7.7327289032590727</v>
      </c>
      <c r="K559" s="58">
        <f t="shared" ca="1" si="119"/>
        <v>2.9497225129263422</v>
      </c>
      <c r="L559" s="58"/>
      <c r="M559" s="6">
        <f t="shared" ca="1" si="120"/>
        <v>19.639901733290394</v>
      </c>
      <c r="N559" s="6">
        <f t="shared" ca="1" si="120"/>
        <v>16.715867467265834</v>
      </c>
      <c r="O559" s="6">
        <f t="shared" ca="1" si="120"/>
        <v>15.961782166057045</v>
      </c>
      <c r="P559" s="6">
        <f t="shared" ca="1" si="120"/>
        <v>11.489377817652166</v>
      </c>
      <c r="Q559" s="6">
        <f t="shared" ca="1" si="120"/>
        <v>13.894533874148305</v>
      </c>
      <c r="R559" s="58"/>
      <c r="S559" s="58">
        <f t="shared" ca="1" si="112"/>
        <v>19.639901733290394</v>
      </c>
      <c r="T559" s="7">
        <f ca="1">SMALL($S$5:$S$1004,ROWS($S$5:S559))</f>
        <v>18.029396112187719</v>
      </c>
      <c r="U559" s="11">
        <f ca="1">ROWS($S$5:S559)/COUNT($S$5:$S$1004)</f>
        <v>0.55500000000000005</v>
      </c>
      <c r="V559" s="8"/>
      <c r="W559" s="8"/>
      <c r="Y559" s="8"/>
      <c r="Z559" s="8"/>
      <c r="AA559" s="8"/>
      <c r="AB559" s="8"/>
      <c r="AC559" s="8"/>
      <c r="AD559" s="8"/>
      <c r="AF559" s="7"/>
      <c r="AG559" s="7"/>
      <c r="AH559" s="7"/>
      <c r="AI559" s="58"/>
      <c r="AJ559" s="7"/>
      <c r="AK559" s="7"/>
      <c r="AL559" s="59"/>
      <c r="AM559" s="59"/>
      <c r="AN559" s="59"/>
      <c r="AO559" s="59"/>
      <c r="AP559" s="59"/>
      <c r="AQ559" s="59"/>
    </row>
    <row r="560" spans="1:43" hidden="1" x14ac:dyDescent="0.25">
      <c r="A560" s="58">
        <f t="shared" ca="1" si="119"/>
        <v>3.7581277869317447</v>
      </c>
      <c r="B560" s="58">
        <f t="shared" ca="1" si="119"/>
        <v>2.6075955180543211</v>
      </c>
      <c r="C560" s="58">
        <f t="shared" ca="1" si="119"/>
        <v>2.4335549546711936</v>
      </c>
      <c r="D560" s="58">
        <f t="shared" ca="1" si="119"/>
        <v>2.1586395966135692</v>
      </c>
      <c r="E560" s="58">
        <f t="shared" ca="1" si="119"/>
        <v>7.1815737263736761</v>
      </c>
      <c r="F560" s="58">
        <f t="shared" ca="1" si="119"/>
        <v>2.8931486127881798</v>
      </c>
      <c r="G560" s="58">
        <f t="shared" ca="1" si="119"/>
        <v>1.4047732209281867</v>
      </c>
      <c r="H560" s="58">
        <f t="shared" ca="1" si="119"/>
        <v>2.9432107828551177</v>
      </c>
      <c r="I560" s="58">
        <f t="shared" ca="1" si="119"/>
        <v>3.658098142428289</v>
      </c>
      <c r="J560" s="58">
        <f t="shared" ca="1" si="119"/>
        <v>5.8505991231649741</v>
      </c>
      <c r="K560" s="58">
        <f t="shared" ca="1" si="119"/>
        <v>3.5402396191413681</v>
      </c>
      <c r="L560" s="58"/>
      <c r="M560" s="6">
        <f t="shared" ca="1" si="120"/>
        <v>13.4470550856961</v>
      </c>
      <c r="N560" s="6">
        <f t="shared" ca="1" si="120"/>
        <v>13.172139727638474</v>
      </c>
      <c r="O560" s="6">
        <f t="shared" ca="1" si="120"/>
        <v>15.639768367592971</v>
      </c>
      <c r="P560" s="6">
        <f t="shared" ca="1" si="120"/>
        <v>12.699081892412156</v>
      </c>
      <c r="Q560" s="6">
        <f t="shared" ca="1" si="120"/>
        <v>16.272619646424484</v>
      </c>
      <c r="R560" s="58"/>
      <c r="S560" s="58">
        <f t="shared" ca="1" si="112"/>
        <v>16.272619646424484</v>
      </c>
      <c r="T560" s="7">
        <f ca="1">SMALL($S$5:$S$1004,ROWS($S$5:S560))</f>
        <v>18.029643803783724</v>
      </c>
      <c r="U560" s="11">
        <f ca="1">ROWS($S$5:S560)/COUNT($S$5:$S$1004)</f>
        <v>0.55600000000000005</v>
      </c>
      <c r="V560" s="8"/>
      <c r="W560" s="8"/>
      <c r="Y560" s="8"/>
      <c r="Z560" s="8"/>
      <c r="AA560" s="8"/>
      <c r="AB560" s="8"/>
      <c r="AC560" s="8"/>
      <c r="AD560" s="8"/>
      <c r="AF560" s="7"/>
      <c r="AG560" s="7"/>
      <c r="AH560" s="7"/>
      <c r="AI560" s="58"/>
      <c r="AJ560" s="7"/>
      <c r="AK560" s="7"/>
      <c r="AL560" s="59"/>
      <c r="AM560" s="59"/>
      <c r="AN560" s="59"/>
      <c r="AO560" s="59"/>
      <c r="AP560" s="59"/>
      <c r="AQ560" s="59"/>
    </row>
    <row r="561" spans="1:43" hidden="1" x14ac:dyDescent="0.25">
      <c r="A561" s="58">
        <f t="shared" ca="1" si="119"/>
        <v>3.8558924469954077</v>
      </c>
      <c r="B561" s="58">
        <f t="shared" ca="1" si="119"/>
        <v>2.7082108185294218</v>
      </c>
      <c r="C561" s="58">
        <f t="shared" ca="1" si="119"/>
        <v>3.5020101303090319</v>
      </c>
      <c r="D561" s="58">
        <f t="shared" ca="1" si="119"/>
        <v>2.6349835138383568</v>
      </c>
      <c r="E561" s="58">
        <f t="shared" ca="1" si="119"/>
        <v>7.9269332650279107</v>
      </c>
      <c r="F561" s="58">
        <f t="shared" ca="1" si="119"/>
        <v>4.0510907598536274</v>
      </c>
      <c r="G561" s="58">
        <f t="shared" ca="1" si="119"/>
        <v>1.2013302159530119</v>
      </c>
      <c r="H561" s="58">
        <f t="shared" ca="1" si="119"/>
        <v>3.5096864347112202</v>
      </c>
      <c r="I561" s="58">
        <f t="shared" ca="1" si="119"/>
        <v>4.1028416903539355</v>
      </c>
      <c r="J561" s="58">
        <f t="shared" ca="1" si="119"/>
        <v>6.0674216879247123</v>
      </c>
      <c r="K561" s="58">
        <f t="shared" ca="1" si="119"/>
        <v>2.9063245511010987</v>
      </c>
      <c r="L561" s="58"/>
      <c r="M561" s="6">
        <f t="shared" ca="1" si="120"/>
        <v>14.626654481182165</v>
      </c>
      <c r="N561" s="6">
        <f t="shared" ca="1" si="120"/>
        <v>13.759627864711488</v>
      </c>
      <c r="O561" s="6">
        <f t="shared" ca="1" si="120"/>
        <v>16.702565771482043</v>
      </c>
      <c r="P561" s="6">
        <f t="shared" ca="1" si="120"/>
        <v>13.768467819838083</v>
      </c>
      <c r="Q561" s="6">
        <f t="shared" ca="1" si="120"/>
        <v>17.051155069369649</v>
      </c>
      <c r="R561" s="58"/>
      <c r="S561" s="58">
        <f t="shared" ca="1" si="112"/>
        <v>17.051155069369649</v>
      </c>
      <c r="T561" s="7">
        <f ca="1">SMALL($S$5:$S$1004,ROWS($S$5:S561))</f>
        <v>18.034555151878674</v>
      </c>
      <c r="U561" s="11">
        <f ca="1">ROWS($S$5:S561)/COUNT($S$5:$S$1004)</f>
        <v>0.55700000000000005</v>
      </c>
      <c r="V561" s="8"/>
      <c r="W561" s="8"/>
      <c r="Y561" s="8"/>
      <c r="Z561" s="8"/>
      <c r="AA561" s="8"/>
      <c r="AB561" s="8"/>
      <c r="AC561" s="8"/>
      <c r="AD561" s="8"/>
      <c r="AF561" s="7"/>
      <c r="AG561" s="7"/>
      <c r="AH561" s="7"/>
      <c r="AI561" s="58"/>
      <c r="AJ561" s="7"/>
      <c r="AK561" s="7"/>
      <c r="AL561" s="59"/>
      <c r="AM561" s="59"/>
      <c r="AN561" s="59"/>
      <c r="AO561" s="59"/>
      <c r="AP561" s="59"/>
      <c r="AQ561" s="59"/>
    </row>
    <row r="562" spans="1:43" hidden="1" x14ac:dyDescent="0.25">
      <c r="A562" s="58">
        <f t="shared" ca="1" si="119"/>
        <v>3.7004649378620056</v>
      </c>
      <c r="B562" s="58">
        <f t="shared" ca="1" si="119"/>
        <v>1.7346587694052538</v>
      </c>
      <c r="C562" s="58">
        <f t="shared" ca="1" si="119"/>
        <v>2.5785256219465746</v>
      </c>
      <c r="D562" s="58">
        <f t="shared" ca="1" si="119"/>
        <v>1.3823112725626605</v>
      </c>
      <c r="E562" s="58">
        <f t="shared" ca="1" si="119"/>
        <v>7.89831380640417</v>
      </c>
      <c r="F562" s="58">
        <f t="shared" ca="1" si="119"/>
        <v>3.2278244042215589</v>
      </c>
      <c r="G562" s="58">
        <f t="shared" ca="1" si="119"/>
        <v>0.62275073320872387</v>
      </c>
      <c r="H562" s="58">
        <f t="shared" ca="1" si="119"/>
        <v>3.8443314983548391</v>
      </c>
      <c r="I562" s="58">
        <f t="shared" ca="1" si="119"/>
        <v>6.1772083498576142</v>
      </c>
      <c r="J562" s="58">
        <f t="shared" ca="1" si="119"/>
        <v>7.5071196278515568</v>
      </c>
      <c r="K562" s="58">
        <f t="shared" ca="1" si="119"/>
        <v>4.7290565832884415</v>
      </c>
      <c r="L562" s="58"/>
      <c r="M562" s="6">
        <f t="shared" ca="1" si="120"/>
        <v>14.408860920868861</v>
      </c>
      <c r="N562" s="6">
        <f t="shared" ca="1" si="120"/>
        <v>13.212646571484946</v>
      </c>
      <c r="O562" s="6">
        <f t="shared" ca="1" si="120"/>
        <v>17.140092203660981</v>
      </c>
      <c r="P562" s="6">
        <f t="shared" ca="1" si="120"/>
        <v>15.868748106772868</v>
      </c>
      <c r="Q562" s="6">
        <f t="shared" ca="1" si="120"/>
        <v>18.206360657452706</v>
      </c>
      <c r="R562" s="58"/>
      <c r="S562" s="58">
        <f t="shared" ca="1" si="112"/>
        <v>18.206360657452706</v>
      </c>
      <c r="T562" s="7">
        <f ca="1">SMALL($S$5:$S$1004,ROWS($S$5:S562))</f>
        <v>18.036858328549638</v>
      </c>
      <c r="U562" s="11">
        <f ca="1">ROWS($S$5:S562)/COUNT($S$5:$S$1004)</f>
        <v>0.55800000000000005</v>
      </c>
      <c r="V562" s="8"/>
      <c r="W562" s="8"/>
      <c r="Y562" s="8"/>
      <c r="Z562" s="8"/>
      <c r="AA562" s="8"/>
      <c r="AB562" s="8"/>
      <c r="AC562" s="8"/>
      <c r="AD562" s="8"/>
      <c r="AF562" s="7"/>
      <c r="AG562" s="7"/>
      <c r="AH562" s="7"/>
      <c r="AI562" s="58"/>
      <c r="AJ562" s="7"/>
      <c r="AK562" s="7"/>
      <c r="AL562" s="59"/>
      <c r="AM562" s="59"/>
      <c r="AN562" s="59"/>
      <c r="AO562" s="59"/>
      <c r="AP562" s="59"/>
      <c r="AQ562" s="59"/>
    </row>
    <row r="563" spans="1:43" hidden="1" x14ac:dyDescent="0.25">
      <c r="A563" s="58">
        <f t="shared" ca="1" si="119"/>
        <v>4.6616574877030672</v>
      </c>
      <c r="B563" s="58">
        <f t="shared" ca="1" si="119"/>
        <v>2.9252498909435576</v>
      </c>
      <c r="C563" s="58">
        <f t="shared" ca="1" si="119"/>
        <v>1.1639776258492591</v>
      </c>
      <c r="D563" s="58">
        <f t="shared" ca="1" si="119"/>
        <v>2.122232495991633</v>
      </c>
      <c r="E563" s="58">
        <f t="shared" ca="1" si="119"/>
        <v>6.219164401917129</v>
      </c>
      <c r="F563" s="58">
        <f t="shared" ca="1" si="119"/>
        <v>5.7110760241683973</v>
      </c>
      <c r="G563" s="58">
        <f t="shared" ca="1" si="119"/>
        <v>2.9127874673712952</v>
      </c>
      <c r="H563" s="58">
        <f t="shared" ca="1" si="119"/>
        <v>3.7751252914132212</v>
      </c>
      <c r="I563" s="58">
        <f t="shared" ca="1" si="119"/>
        <v>5.6615457837221239</v>
      </c>
      <c r="J563" s="58">
        <f t="shared" ca="1" si="119"/>
        <v>4.9533145800458609</v>
      </c>
      <c r="K563" s="58">
        <f t="shared" ca="1" si="119"/>
        <v>2.3687627102434168</v>
      </c>
      <c r="L563" s="58"/>
      <c r="M563" s="6">
        <f t="shared" ca="1" si="120"/>
        <v>13.691737160969483</v>
      </c>
      <c r="N563" s="6">
        <f t="shared" ca="1" si="120"/>
        <v>14.649992031111855</v>
      </c>
      <c r="O563" s="6">
        <f t="shared" ca="1" si="120"/>
        <v>14.097728872906547</v>
      </c>
      <c r="P563" s="6">
        <f t="shared" ca="1" si="120"/>
        <v>16.666634409077496</v>
      </c>
      <c r="Q563" s="6">
        <f t="shared" ca="1" si="120"/>
        <v>15.288302294517324</v>
      </c>
      <c r="R563" s="58"/>
      <c r="S563" s="58">
        <f t="shared" ca="1" si="112"/>
        <v>16.666634409077496</v>
      </c>
      <c r="T563" s="7">
        <f ca="1">SMALL($S$5:$S$1004,ROWS($S$5:S563))</f>
        <v>18.044340845931458</v>
      </c>
      <c r="U563" s="11">
        <f ca="1">ROWS($S$5:S563)/COUNT($S$5:$S$1004)</f>
        <v>0.55900000000000005</v>
      </c>
      <c r="V563" s="8"/>
      <c r="W563" s="8"/>
      <c r="Y563" s="8"/>
      <c r="Z563" s="8"/>
      <c r="AA563" s="8"/>
      <c r="AB563" s="8"/>
      <c r="AC563" s="8"/>
      <c r="AD563" s="8"/>
      <c r="AF563" s="7"/>
      <c r="AG563" s="7"/>
      <c r="AH563" s="7"/>
      <c r="AI563" s="58"/>
      <c r="AJ563" s="7"/>
      <c r="AK563" s="7"/>
      <c r="AL563" s="59"/>
      <c r="AM563" s="59"/>
      <c r="AN563" s="59"/>
      <c r="AO563" s="59"/>
      <c r="AP563" s="59"/>
      <c r="AQ563" s="59"/>
    </row>
    <row r="564" spans="1:43" hidden="1" x14ac:dyDescent="0.25">
      <c r="A564" s="58">
        <f t="shared" ca="1" si="119"/>
        <v>5.2853726025341636</v>
      </c>
      <c r="B564" s="58">
        <f t="shared" ca="1" si="119"/>
        <v>1.9004349045554316</v>
      </c>
      <c r="C564" s="58">
        <f t="shared" ca="1" si="119"/>
        <v>1.8462662457834562</v>
      </c>
      <c r="D564" s="58">
        <f t="shared" ca="1" si="119"/>
        <v>1.513587196961226</v>
      </c>
      <c r="E564" s="58">
        <f t="shared" ca="1" si="119"/>
        <v>4.7910922555910442</v>
      </c>
      <c r="F564" s="58">
        <f t="shared" ca="1" si="119"/>
        <v>4.0374751634810897</v>
      </c>
      <c r="G564" s="58">
        <f t="shared" ca="1" si="119"/>
        <v>2.6112322370907766</v>
      </c>
      <c r="H564" s="58">
        <f t="shared" ca="1" si="119"/>
        <v>5.7281645240156074</v>
      </c>
      <c r="I564" s="58">
        <f t="shared" ca="1" si="119"/>
        <v>3.3744237584461305</v>
      </c>
      <c r="J564" s="58">
        <f t="shared" ca="1" si="119"/>
        <v>4.8852761458329486</v>
      </c>
      <c r="K564" s="58">
        <f t="shared" ca="1" si="119"/>
        <v>5.5023599807624066</v>
      </c>
      <c r="L564" s="58"/>
      <c r="M564" s="6">
        <f t="shared" ca="1" si="120"/>
        <v>14.628147231241345</v>
      </c>
      <c r="N564" s="6">
        <f t="shared" ca="1" si="120"/>
        <v>14.295468182419116</v>
      </c>
      <c r="O564" s="6">
        <f t="shared" ca="1" si="120"/>
        <v>11.576803305979425</v>
      </c>
      <c r="P564" s="6">
        <f t="shared" ca="1" si="120"/>
        <v>14.814693807245058</v>
      </c>
      <c r="Q564" s="6">
        <f t="shared" ca="1" si="120"/>
        <v>17.922051664924489</v>
      </c>
      <c r="R564" s="58"/>
      <c r="S564" s="58">
        <f t="shared" ca="1" si="112"/>
        <v>17.922051664924489</v>
      </c>
      <c r="T564" s="7">
        <f ca="1">SMALL($S$5:$S$1004,ROWS($S$5:S564))</f>
        <v>18.054641346100215</v>
      </c>
      <c r="U564" s="11">
        <f ca="1">ROWS($S$5:S564)/COUNT($S$5:$S$1004)</f>
        <v>0.56000000000000005</v>
      </c>
      <c r="V564" s="8"/>
      <c r="W564" s="8"/>
      <c r="Y564" s="8"/>
      <c r="Z564" s="8"/>
      <c r="AA564" s="8"/>
      <c r="AB564" s="8"/>
      <c r="AC564" s="8"/>
      <c r="AD564" s="8"/>
      <c r="AF564" s="7"/>
      <c r="AG564" s="7"/>
      <c r="AH564" s="7"/>
      <c r="AI564" s="58"/>
      <c r="AJ564" s="7"/>
      <c r="AK564" s="7"/>
      <c r="AL564" s="59"/>
      <c r="AM564" s="59"/>
      <c r="AN564" s="59"/>
      <c r="AO564" s="59"/>
      <c r="AP564" s="59"/>
      <c r="AQ564" s="59"/>
    </row>
    <row r="565" spans="1:43" hidden="1" x14ac:dyDescent="0.25">
      <c r="A565" s="58">
        <f t="shared" ref="A565:K574" ca="1" si="121">A$2+(A$3-A$2)*RAND()</f>
        <v>2.6329285202324599</v>
      </c>
      <c r="B565" s="58">
        <f t="shared" ca="1" si="121"/>
        <v>1.4897839532188408</v>
      </c>
      <c r="C565" s="58">
        <f t="shared" ca="1" si="121"/>
        <v>3.5810755748839194</v>
      </c>
      <c r="D565" s="58">
        <f t="shared" ca="1" si="121"/>
        <v>2.9866867257248817</v>
      </c>
      <c r="E565" s="58">
        <f t="shared" ca="1" si="121"/>
        <v>4.8256677470559035</v>
      </c>
      <c r="F565" s="58">
        <f t="shared" ca="1" si="121"/>
        <v>2.6930178783233361</v>
      </c>
      <c r="G565" s="58">
        <f t="shared" ca="1" si="121"/>
        <v>2.6128519984535945</v>
      </c>
      <c r="H565" s="58">
        <f t="shared" ca="1" si="121"/>
        <v>5.5903668335014451</v>
      </c>
      <c r="I565" s="58">
        <f t="shared" ca="1" si="121"/>
        <v>4.8959204224959834</v>
      </c>
      <c r="J565" s="58">
        <f t="shared" ca="1" si="121"/>
        <v>6.6715477057714168</v>
      </c>
      <c r="K565" s="58">
        <f t="shared" ca="1" si="121"/>
        <v>3.5536045800422111</v>
      </c>
      <c r="L565" s="58"/>
      <c r="M565" s="6">
        <f t="shared" ref="M565:Q574" ca="1" si="122">SUMIF(M$4,"*"&amp;$A$4&amp;"*",$A565)+SUMIF(M$4,"*"&amp;$B$4&amp;"*",$B565)+SUMIF(M$4,"*"&amp;$C$4&amp;"*",$C565)+SUMIF(M$4,"*"&amp;$D$4&amp;"*",$D565)+SUMIF(M$4,"*"&amp;$E$4&amp;"*",$E565)+SUMIF(M$4,"*"&amp;$F$4&amp;"*",$F565)+SUMIF(M$4,"*"&amp;$G$4&amp;"*",$G565)+SUMIF(M$4,"*"&amp;$H$4&amp;"*",$H565)+SUMIF(M$4,"*"&amp;$I$4&amp;"*",$I565)+SUMIF(M$4,"*"&amp;$J$4&amp;"*",$J565)+SUMIF(M$4,"*"&amp;$K$4&amp;"*",$K565)</f>
        <v>15.498403799341391</v>
      </c>
      <c r="N565" s="6">
        <f t="shared" ca="1" si="122"/>
        <v>14.904014950182352</v>
      </c>
      <c r="O565" s="6">
        <f t="shared" ca="1" si="122"/>
        <v>12.986999406046161</v>
      </c>
      <c r="P565" s="6">
        <f t="shared" ca="1" si="122"/>
        <v>12.632326834080372</v>
      </c>
      <c r="Q565" s="6">
        <f t="shared" ca="1" si="122"/>
        <v>15.459423113818401</v>
      </c>
      <c r="R565" s="58"/>
      <c r="S565" s="58">
        <f t="shared" ca="1" si="112"/>
        <v>15.498403799341391</v>
      </c>
      <c r="T565" s="7">
        <f ca="1">SMALL($S$5:$S$1004,ROWS($S$5:S565))</f>
        <v>18.060893489876552</v>
      </c>
      <c r="U565" s="11">
        <f ca="1">ROWS($S$5:S565)/COUNT($S$5:$S$1004)</f>
        <v>0.56100000000000005</v>
      </c>
      <c r="V565" s="8"/>
      <c r="W565" s="8"/>
      <c r="Y565" s="8"/>
      <c r="Z565" s="8"/>
      <c r="AA565" s="8"/>
      <c r="AB565" s="8"/>
      <c r="AC565" s="8"/>
      <c r="AD565" s="8"/>
      <c r="AF565" s="7"/>
      <c r="AG565" s="7"/>
      <c r="AH565" s="7"/>
      <c r="AI565" s="58"/>
      <c r="AJ565" s="7"/>
      <c r="AK565" s="7"/>
      <c r="AL565" s="59"/>
      <c r="AM565" s="59"/>
      <c r="AN565" s="59"/>
      <c r="AO565" s="59"/>
      <c r="AP565" s="59"/>
      <c r="AQ565" s="59"/>
    </row>
    <row r="566" spans="1:43" hidden="1" x14ac:dyDescent="0.25">
      <c r="A566" s="58">
        <f t="shared" ca="1" si="121"/>
        <v>3.786009625802063</v>
      </c>
      <c r="B566" s="58">
        <f t="shared" ca="1" si="121"/>
        <v>4.738598675010552</v>
      </c>
      <c r="C566" s="58">
        <f t="shared" ca="1" si="121"/>
        <v>1.1321711478734193</v>
      </c>
      <c r="D566" s="58">
        <f t="shared" ca="1" si="121"/>
        <v>1.1323380628076904</v>
      </c>
      <c r="E566" s="58">
        <f t="shared" ca="1" si="121"/>
        <v>4.1586020425627268</v>
      </c>
      <c r="F566" s="58">
        <f t="shared" ca="1" si="121"/>
        <v>5.2603149696194968</v>
      </c>
      <c r="G566" s="58">
        <f t="shared" ca="1" si="121"/>
        <v>2.6886866739068136</v>
      </c>
      <c r="H566" s="58">
        <f t="shared" ca="1" si="121"/>
        <v>2.1212797611249496</v>
      </c>
      <c r="I566" s="58">
        <f t="shared" ca="1" si="121"/>
        <v>5.0170793371896689</v>
      </c>
      <c r="J566" s="58">
        <f t="shared" ca="1" si="121"/>
        <v>5.9459339258600536</v>
      </c>
      <c r="K566" s="58">
        <f t="shared" ca="1" si="121"/>
        <v>3.6420900680804231</v>
      </c>
      <c r="L566" s="58"/>
      <c r="M566" s="6">
        <f t="shared" ca="1" si="122"/>
        <v>13.55280137344235</v>
      </c>
      <c r="N566" s="6">
        <f t="shared" ca="1" si="122"/>
        <v>13.55296828837662</v>
      </c>
      <c r="O566" s="6">
        <f t="shared" ca="1" si="122"/>
        <v>14.843134643433332</v>
      </c>
      <c r="P566" s="6">
        <f t="shared" ca="1" si="122"/>
        <v>18.658083049900142</v>
      </c>
      <c r="Q566" s="6">
        <f t="shared" ca="1" si="122"/>
        <v>14.660570546778651</v>
      </c>
      <c r="R566" s="58"/>
      <c r="S566" s="58">
        <f t="shared" ca="1" si="112"/>
        <v>18.658083049900142</v>
      </c>
      <c r="T566" s="7">
        <f ca="1">SMALL($S$5:$S$1004,ROWS($S$5:S566))</f>
        <v>18.06128657811297</v>
      </c>
      <c r="U566" s="11">
        <f ca="1">ROWS($S$5:S566)/COUNT($S$5:$S$1004)</f>
        <v>0.56200000000000006</v>
      </c>
      <c r="V566" s="8"/>
      <c r="W566" s="8"/>
      <c r="Y566" s="8"/>
      <c r="Z566" s="8"/>
      <c r="AA566" s="8"/>
      <c r="AB566" s="8"/>
      <c r="AC566" s="8"/>
      <c r="AD566" s="8"/>
      <c r="AF566" s="7"/>
      <c r="AG566" s="7"/>
      <c r="AH566" s="7"/>
      <c r="AI566" s="58"/>
      <c r="AJ566" s="7"/>
      <c r="AK566" s="7"/>
      <c r="AL566" s="59"/>
      <c r="AM566" s="59"/>
      <c r="AN566" s="59"/>
      <c r="AO566" s="59"/>
      <c r="AP566" s="59"/>
      <c r="AQ566" s="59"/>
    </row>
    <row r="567" spans="1:43" hidden="1" x14ac:dyDescent="0.25">
      <c r="A567" s="58">
        <f t="shared" ca="1" si="121"/>
        <v>3.8311827651690153</v>
      </c>
      <c r="B567" s="58">
        <f t="shared" ca="1" si="121"/>
        <v>1.79020581561727</v>
      </c>
      <c r="C567" s="58">
        <f t="shared" ca="1" si="121"/>
        <v>4.6901386807067098</v>
      </c>
      <c r="D567" s="58">
        <f t="shared" ca="1" si="121"/>
        <v>1.2373438644961046</v>
      </c>
      <c r="E567" s="58">
        <f t="shared" ca="1" si="121"/>
        <v>5.9319045820853091</v>
      </c>
      <c r="F567" s="58">
        <f t="shared" ca="1" si="121"/>
        <v>4.4179361523142902</v>
      </c>
      <c r="G567" s="58">
        <f t="shared" ca="1" si="121"/>
        <v>2.3135828483064427</v>
      </c>
      <c r="H567" s="58">
        <f t="shared" ca="1" si="121"/>
        <v>3.6718418775919615</v>
      </c>
      <c r="I567" s="58">
        <f t="shared" ca="1" si="121"/>
        <v>3.493436788693018</v>
      </c>
      <c r="J567" s="58">
        <f t="shared" ca="1" si="121"/>
        <v>5.6114367870519004</v>
      </c>
      <c r="K567" s="58">
        <f t="shared" ca="1" si="121"/>
        <v>4.384762980059401</v>
      </c>
      <c r="L567" s="58"/>
      <c r="M567" s="6">
        <f t="shared" ca="1" si="122"/>
        <v>16.446341081234067</v>
      </c>
      <c r="N567" s="6">
        <f t="shared" ca="1" si="122"/>
        <v>12.993546265023463</v>
      </c>
      <c r="O567" s="6">
        <f t="shared" ca="1" si="122"/>
        <v>13.33354718475448</v>
      </c>
      <c r="P567" s="6">
        <f t="shared" ca="1" si="122"/>
        <v>14.086341736683979</v>
      </c>
      <c r="Q567" s="6">
        <f t="shared" ca="1" si="122"/>
        <v>15.778715255353942</v>
      </c>
      <c r="R567" s="58"/>
      <c r="S567" s="58">
        <f t="shared" ca="1" si="112"/>
        <v>16.446341081234067</v>
      </c>
      <c r="T567" s="7">
        <f ca="1">SMALL($S$5:$S$1004,ROWS($S$5:S567))</f>
        <v>18.070564863474019</v>
      </c>
      <c r="U567" s="11">
        <f ca="1">ROWS($S$5:S567)/COUNT($S$5:$S$1004)</f>
        <v>0.56299999999999994</v>
      </c>
      <c r="V567" s="8"/>
      <c r="W567" s="8"/>
      <c r="Y567" s="8"/>
      <c r="Z567" s="8"/>
      <c r="AA567" s="8"/>
      <c r="AB567" s="8"/>
      <c r="AC567" s="8"/>
      <c r="AD567" s="8"/>
      <c r="AF567" s="7"/>
      <c r="AG567" s="7"/>
      <c r="AH567" s="7"/>
      <c r="AI567" s="58"/>
      <c r="AJ567" s="7"/>
      <c r="AK567" s="7"/>
      <c r="AL567" s="59"/>
      <c r="AM567" s="59"/>
      <c r="AN567" s="59"/>
      <c r="AO567" s="59"/>
      <c r="AP567" s="59"/>
      <c r="AQ567" s="59"/>
    </row>
    <row r="568" spans="1:43" hidden="1" x14ac:dyDescent="0.25">
      <c r="A568" s="58">
        <f t="shared" ca="1" si="121"/>
        <v>3.9788810629902223</v>
      </c>
      <c r="B568" s="58">
        <f t="shared" ca="1" si="121"/>
        <v>2.6605624671257591</v>
      </c>
      <c r="C568" s="58">
        <f t="shared" ca="1" si="121"/>
        <v>4.8754397345473555</v>
      </c>
      <c r="D568" s="58">
        <f t="shared" ca="1" si="121"/>
        <v>2.007544028131107</v>
      </c>
      <c r="E568" s="58">
        <f t="shared" ca="1" si="121"/>
        <v>6.1720640216221785</v>
      </c>
      <c r="F568" s="58">
        <f t="shared" ca="1" si="121"/>
        <v>2.2069644539662345</v>
      </c>
      <c r="G568" s="58">
        <f t="shared" ca="1" si="121"/>
        <v>0.85424486187766502</v>
      </c>
      <c r="H568" s="58">
        <f t="shared" ca="1" si="121"/>
        <v>2.4985945697845104</v>
      </c>
      <c r="I568" s="58">
        <f t="shared" ca="1" si="121"/>
        <v>6.6289303559609536</v>
      </c>
      <c r="J568" s="58">
        <f t="shared" ca="1" si="121"/>
        <v>4.5726130451161069</v>
      </c>
      <c r="K568" s="58">
        <f t="shared" ca="1" si="121"/>
        <v>4.9815725382052669</v>
      </c>
      <c r="L568" s="58"/>
      <c r="M568" s="6">
        <f t="shared" ca="1" si="122"/>
        <v>14.281178704531351</v>
      </c>
      <c r="N568" s="6">
        <f t="shared" ca="1" si="122"/>
        <v>11.4132829981151</v>
      </c>
      <c r="O568" s="6">
        <f t="shared" ca="1" si="122"/>
        <v>13.405239533864044</v>
      </c>
      <c r="P568" s="6">
        <f t="shared" ca="1" si="122"/>
        <v>16.478029815258214</v>
      </c>
      <c r="Q568" s="6">
        <f t="shared" ca="1" si="122"/>
        <v>16.312793596737713</v>
      </c>
      <c r="R568" s="58"/>
      <c r="S568" s="58">
        <f t="shared" ca="1" si="112"/>
        <v>16.478029815258214</v>
      </c>
      <c r="T568" s="7">
        <f ca="1">SMALL($S$5:$S$1004,ROWS($S$5:S568))</f>
        <v>18.070740462421384</v>
      </c>
      <c r="U568" s="11">
        <f ca="1">ROWS($S$5:S568)/COUNT($S$5:$S$1004)</f>
        <v>0.56399999999999995</v>
      </c>
      <c r="V568" s="8"/>
      <c r="W568" s="8"/>
      <c r="Y568" s="8"/>
      <c r="Z568" s="8"/>
      <c r="AA568" s="8"/>
      <c r="AB568" s="8"/>
      <c r="AC568" s="8"/>
      <c r="AD568" s="8"/>
      <c r="AF568" s="7"/>
      <c r="AG568" s="7"/>
      <c r="AH568" s="7"/>
      <c r="AI568" s="58"/>
      <c r="AJ568" s="7"/>
      <c r="AK568" s="7"/>
      <c r="AL568" s="59"/>
      <c r="AM568" s="59"/>
      <c r="AN568" s="59"/>
      <c r="AO568" s="59"/>
      <c r="AP568" s="59"/>
      <c r="AQ568" s="59"/>
    </row>
    <row r="569" spans="1:43" hidden="1" x14ac:dyDescent="0.25">
      <c r="A569" s="58">
        <f t="shared" ca="1" si="121"/>
        <v>3.1162764341373532</v>
      </c>
      <c r="B569" s="58">
        <f t="shared" ca="1" si="121"/>
        <v>3.2105764951358942</v>
      </c>
      <c r="C569" s="58">
        <f t="shared" ca="1" si="121"/>
        <v>1.923805960830133</v>
      </c>
      <c r="D569" s="58">
        <f t="shared" ca="1" si="121"/>
        <v>1.1436805058782085</v>
      </c>
      <c r="E569" s="58">
        <f t="shared" ca="1" si="121"/>
        <v>4.9641018922513656</v>
      </c>
      <c r="F569" s="58">
        <f t="shared" ca="1" si="121"/>
        <v>2.0283722163639752</v>
      </c>
      <c r="G569" s="58">
        <f t="shared" ca="1" si="121"/>
        <v>1.7779869638311716</v>
      </c>
      <c r="H569" s="58">
        <f t="shared" ca="1" si="121"/>
        <v>5.3587582704577859</v>
      </c>
      <c r="I569" s="58">
        <f t="shared" ca="1" si="121"/>
        <v>3.6695740759728159</v>
      </c>
      <c r="J569" s="58">
        <f t="shared" ca="1" si="121"/>
        <v>6.9569083326841747</v>
      </c>
      <c r="K569" s="58">
        <f t="shared" ca="1" si="121"/>
        <v>2.4101838855742859</v>
      </c>
      <c r="L569" s="58"/>
      <c r="M569" s="6">
        <f t="shared" ca="1" si="122"/>
        <v>13.774977691482832</v>
      </c>
      <c r="N569" s="6">
        <f t="shared" ca="1" si="122"/>
        <v>12.994852236530907</v>
      </c>
      <c r="O569" s="6">
        <f t="shared" ca="1" si="122"/>
        <v>15.131586720071436</v>
      </c>
      <c r="P569" s="6">
        <f t="shared" ca="1" si="122"/>
        <v>11.318706673046972</v>
      </c>
      <c r="Q569" s="6">
        <f t="shared" ca="1" si="122"/>
        <v>15.943620543419332</v>
      </c>
      <c r="R569" s="58"/>
      <c r="S569" s="58">
        <f t="shared" ca="1" si="112"/>
        <v>15.943620543419332</v>
      </c>
      <c r="T569" s="7">
        <f ca="1">SMALL($S$5:$S$1004,ROWS($S$5:S569))</f>
        <v>18.075827901934687</v>
      </c>
      <c r="U569" s="11">
        <f ca="1">ROWS($S$5:S569)/COUNT($S$5:$S$1004)</f>
        <v>0.56499999999999995</v>
      </c>
      <c r="V569" s="8"/>
      <c r="W569" s="8"/>
      <c r="Y569" s="8"/>
      <c r="Z569" s="8"/>
      <c r="AA569" s="8"/>
      <c r="AB569" s="8"/>
      <c r="AC569" s="8"/>
      <c r="AD569" s="8"/>
      <c r="AF569" s="7"/>
      <c r="AG569" s="7"/>
      <c r="AH569" s="7"/>
      <c r="AI569" s="58"/>
      <c r="AJ569" s="7"/>
      <c r="AK569" s="7"/>
      <c r="AL569" s="59"/>
      <c r="AM569" s="59"/>
      <c r="AN569" s="59"/>
      <c r="AO569" s="59"/>
      <c r="AP569" s="59"/>
      <c r="AQ569" s="59"/>
    </row>
    <row r="570" spans="1:43" hidden="1" x14ac:dyDescent="0.25">
      <c r="A570" s="58">
        <f t="shared" ca="1" si="121"/>
        <v>2.575342835529268</v>
      </c>
      <c r="B570" s="58">
        <f t="shared" ca="1" si="121"/>
        <v>3.5749796706856962</v>
      </c>
      <c r="C570" s="58">
        <f t="shared" ca="1" si="121"/>
        <v>3.0381907902589509</v>
      </c>
      <c r="D570" s="58">
        <f t="shared" ca="1" si="121"/>
        <v>1.644689431725276</v>
      </c>
      <c r="E570" s="58">
        <f t="shared" ca="1" si="121"/>
        <v>5.3166380088133991</v>
      </c>
      <c r="F570" s="58">
        <f t="shared" ca="1" si="121"/>
        <v>3.1989044207835318</v>
      </c>
      <c r="G570" s="58">
        <f t="shared" ca="1" si="121"/>
        <v>1.3806798397036533</v>
      </c>
      <c r="H570" s="58">
        <f t="shared" ca="1" si="121"/>
        <v>5.4460972304643525</v>
      </c>
      <c r="I570" s="58">
        <f t="shared" ca="1" si="121"/>
        <v>3.895465595905895</v>
      </c>
      <c r="J570" s="58">
        <f t="shared" ca="1" si="121"/>
        <v>6.3761585733261157</v>
      </c>
      <c r="K570" s="58">
        <f t="shared" ca="1" si="121"/>
        <v>3.2299316216382774</v>
      </c>
      <c r="L570" s="58"/>
      <c r="M570" s="6">
        <f t="shared" ca="1" si="122"/>
        <v>13.370372038817987</v>
      </c>
      <c r="N570" s="6">
        <f t="shared" ca="1" si="122"/>
        <v>11.976870680284312</v>
      </c>
      <c r="O570" s="6">
        <f t="shared" ca="1" si="122"/>
        <v>15.267776252825211</v>
      </c>
      <c r="P570" s="6">
        <f t="shared" ca="1" si="122"/>
        <v>13.8992813090134</v>
      </c>
      <c r="Q570" s="6">
        <f t="shared" ca="1" si="122"/>
        <v>17.567646531601724</v>
      </c>
      <c r="R570" s="58"/>
      <c r="S570" s="58">
        <f t="shared" ca="1" si="112"/>
        <v>17.567646531601724</v>
      </c>
      <c r="T570" s="7">
        <f ca="1">SMALL($S$5:$S$1004,ROWS($S$5:S570))</f>
        <v>18.079307531263726</v>
      </c>
      <c r="U570" s="11">
        <f ca="1">ROWS($S$5:S570)/COUNT($S$5:$S$1004)</f>
        <v>0.56599999999999995</v>
      </c>
      <c r="V570" s="8"/>
      <c r="W570" s="8"/>
      <c r="Y570" s="8"/>
      <c r="Z570" s="8"/>
      <c r="AA570" s="8"/>
      <c r="AB570" s="8"/>
      <c r="AC570" s="8"/>
      <c r="AD570" s="8"/>
      <c r="AF570" s="7"/>
      <c r="AG570" s="7"/>
      <c r="AH570" s="7"/>
      <c r="AI570" s="58"/>
      <c r="AJ570" s="7"/>
      <c r="AK570" s="7"/>
      <c r="AL570" s="59"/>
      <c r="AM570" s="59"/>
      <c r="AN570" s="59"/>
      <c r="AO570" s="59"/>
      <c r="AP570" s="59"/>
      <c r="AQ570" s="59"/>
    </row>
    <row r="571" spans="1:43" hidden="1" x14ac:dyDescent="0.25">
      <c r="A571" s="58">
        <f t="shared" ca="1" si="121"/>
        <v>5.937437067587708</v>
      </c>
      <c r="B571" s="58">
        <f t="shared" ca="1" si="121"/>
        <v>4.0329956774800291</v>
      </c>
      <c r="C571" s="58">
        <f t="shared" ca="1" si="121"/>
        <v>3.7506174271115955</v>
      </c>
      <c r="D571" s="58">
        <f t="shared" ca="1" si="121"/>
        <v>2.1499685267622044</v>
      </c>
      <c r="E571" s="58">
        <f t="shared" ca="1" si="121"/>
        <v>7.686524313103007</v>
      </c>
      <c r="F571" s="58">
        <f t="shared" ca="1" si="121"/>
        <v>3.5194200863002578</v>
      </c>
      <c r="G571" s="58">
        <f t="shared" ca="1" si="121"/>
        <v>1.9918598799839384</v>
      </c>
      <c r="H571" s="58">
        <f t="shared" ca="1" si="121"/>
        <v>3.2385798117098368</v>
      </c>
      <c r="I571" s="58">
        <f t="shared" ca="1" si="121"/>
        <v>3.2346795327789564</v>
      </c>
      <c r="J571" s="58">
        <f t="shared" ca="1" si="121"/>
        <v>7.0442320890326044</v>
      </c>
      <c r="K571" s="58">
        <f t="shared" ca="1" si="121"/>
        <v>4.3367591655434463</v>
      </c>
      <c r="L571" s="58"/>
      <c r="M571" s="6">
        <f t="shared" ca="1" si="122"/>
        <v>18.724146463715847</v>
      </c>
      <c r="N571" s="6">
        <f t="shared" ca="1" si="122"/>
        <v>17.123497563366456</v>
      </c>
      <c r="O571" s="6">
        <f t="shared" ca="1" si="122"/>
        <v>18.763752079615642</v>
      </c>
      <c r="P571" s="6">
        <f t="shared" ca="1" si="122"/>
        <v>15.12385446210269</v>
      </c>
      <c r="Q571" s="6">
        <f t="shared" ca="1" si="122"/>
        <v>19.294858967836319</v>
      </c>
      <c r="R571" s="58"/>
      <c r="S571" s="58">
        <f t="shared" ca="1" si="112"/>
        <v>19.294858967836319</v>
      </c>
      <c r="T571" s="7">
        <f ca="1">SMALL($S$5:$S$1004,ROWS($S$5:S571))</f>
        <v>18.085398276325755</v>
      </c>
      <c r="U571" s="11">
        <f ca="1">ROWS($S$5:S571)/COUNT($S$5:$S$1004)</f>
        <v>0.56699999999999995</v>
      </c>
      <c r="V571" s="8"/>
      <c r="W571" s="8"/>
      <c r="Y571" s="8"/>
      <c r="Z571" s="8"/>
      <c r="AA571" s="8"/>
      <c r="AB571" s="8"/>
      <c r="AC571" s="8"/>
      <c r="AD571" s="8"/>
      <c r="AF571" s="7"/>
      <c r="AG571" s="7"/>
      <c r="AH571" s="7"/>
      <c r="AI571" s="58"/>
      <c r="AJ571" s="7"/>
      <c r="AK571" s="7"/>
      <c r="AL571" s="59"/>
      <c r="AM571" s="59"/>
      <c r="AN571" s="59"/>
      <c r="AO571" s="59"/>
      <c r="AP571" s="59"/>
      <c r="AQ571" s="59"/>
    </row>
    <row r="572" spans="1:43" hidden="1" x14ac:dyDescent="0.25">
      <c r="A572" s="58">
        <f t="shared" ca="1" si="121"/>
        <v>2.9992447094282846</v>
      </c>
      <c r="B572" s="58">
        <f t="shared" ca="1" si="121"/>
        <v>2.6789794556476156</v>
      </c>
      <c r="C572" s="58">
        <f t="shared" ca="1" si="121"/>
        <v>1.9187521224631334</v>
      </c>
      <c r="D572" s="58">
        <f t="shared" ca="1" si="121"/>
        <v>1.0146164154596453</v>
      </c>
      <c r="E572" s="58">
        <f t="shared" ca="1" si="121"/>
        <v>6.4436040333325408</v>
      </c>
      <c r="F572" s="58">
        <f t="shared" ca="1" si="121"/>
        <v>3.6216740764034809</v>
      </c>
      <c r="G572" s="58">
        <f t="shared" ca="1" si="121"/>
        <v>2.372664970871488</v>
      </c>
      <c r="H572" s="58">
        <f t="shared" ca="1" si="121"/>
        <v>5.1132242369996526</v>
      </c>
      <c r="I572" s="58">
        <f t="shared" ca="1" si="121"/>
        <v>4.331061748054946</v>
      </c>
      <c r="J572" s="58">
        <f t="shared" ca="1" si="121"/>
        <v>5.0426221617044469</v>
      </c>
      <c r="K572" s="58">
        <f t="shared" ca="1" si="121"/>
        <v>3.4018107454757414</v>
      </c>
      <c r="L572" s="58"/>
      <c r="M572" s="6">
        <f t="shared" ca="1" si="122"/>
        <v>12.333283964467354</v>
      </c>
      <c r="N572" s="6">
        <f t="shared" ca="1" si="122"/>
        <v>11.429148257463865</v>
      </c>
      <c r="O572" s="6">
        <f t="shared" ca="1" si="122"/>
        <v>14.165205650684603</v>
      </c>
      <c r="P572" s="6">
        <f t="shared" ca="1" si="122"/>
        <v>14.033526025581784</v>
      </c>
      <c r="Q572" s="6">
        <f t="shared" ca="1" si="122"/>
        <v>17.63761847145555</v>
      </c>
      <c r="R572" s="58"/>
      <c r="S572" s="58">
        <f t="shared" ca="1" si="112"/>
        <v>17.63761847145555</v>
      </c>
      <c r="T572" s="7">
        <f ca="1">SMALL($S$5:$S$1004,ROWS($S$5:S572))</f>
        <v>18.088329347361295</v>
      </c>
      <c r="U572" s="11">
        <f ca="1">ROWS($S$5:S572)/COUNT($S$5:$S$1004)</f>
        <v>0.56799999999999995</v>
      </c>
      <c r="V572" s="8"/>
      <c r="W572" s="8"/>
      <c r="Y572" s="8"/>
      <c r="Z572" s="8"/>
      <c r="AA572" s="8"/>
      <c r="AB572" s="8"/>
      <c r="AC572" s="8"/>
      <c r="AD572" s="8"/>
      <c r="AF572" s="7"/>
      <c r="AG572" s="7"/>
      <c r="AH572" s="7"/>
      <c r="AI572" s="58"/>
      <c r="AJ572" s="7"/>
      <c r="AK572" s="7"/>
      <c r="AL572" s="59"/>
      <c r="AM572" s="59"/>
      <c r="AN572" s="59"/>
      <c r="AO572" s="59"/>
      <c r="AP572" s="59"/>
      <c r="AQ572" s="59"/>
    </row>
    <row r="573" spans="1:43" hidden="1" x14ac:dyDescent="0.25">
      <c r="A573" s="58">
        <f t="shared" ca="1" si="121"/>
        <v>5.7809153680362204</v>
      </c>
      <c r="B573" s="58">
        <f t="shared" ca="1" si="121"/>
        <v>2.3849896931962511</v>
      </c>
      <c r="C573" s="58">
        <f t="shared" ca="1" si="121"/>
        <v>4.0795677372671229</v>
      </c>
      <c r="D573" s="58">
        <f t="shared" ca="1" si="121"/>
        <v>2.3908248740312836</v>
      </c>
      <c r="E573" s="58">
        <f t="shared" ca="1" si="121"/>
        <v>4.7139534217037866</v>
      </c>
      <c r="F573" s="58">
        <f t="shared" ca="1" si="121"/>
        <v>5.2317146189689776</v>
      </c>
      <c r="G573" s="58">
        <f t="shared" ca="1" si="121"/>
        <v>1.0579577069426729</v>
      </c>
      <c r="H573" s="58">
        <f t="shared" ca="1" si="121"/>
        <v>3.4138082841072062</v>
      </c>
      <c r="I573" s="58">
        <f t="shared" ca="1" si="121"/>
        <v>6.1292512971061548</v>
      </c>
      <c r="J573" s="58">
        <f t="shared" ca="1" si="121"/>
        <v>4.4693818308143349</v>
      </c>
      <c r="K573" s="58">
        <f t="shared" ca="1" si="121"/>
        <v>2.3129069280185055</v>
      </c>
      <c r="L573" s="58"/>
      <c r="M573" s="6">
        <f t="shared" ca="1" si="122"/>
        <v>15.387822643060352</v>
      </c>
      <c r="N573" s="6">
        <f t="shared" ca="1" si="122"/>
        <v>13.699079779824512</v>
      </c>
      <c r="O573" s="6">
        <f t="shared" ca="1" si="122"/>
        <v>11.568324945714373</v>
      </c>
      <c r="P573" s="6">
        <f t="shared" ca="1" si="122"/>
        <v>16.05886253728989</v>
      </c>
      <c r="Q573" s="6">
        <f t="shared" ca="1" si="122"/>
        <v>12.825658327025749</v>
      </c>
      <c r="R573" s="58"/>
      <c r="S573" s="58">
        <f t="shared" ca="1" si="112"/>
        <v>16.05886253728989</v>
      </c>
      <c r="T573" s="7">
        <f ca="1">SMALL($S$5:$S$1004,ROWS($S$5:S573))</f>
        <v>18.089127496382424</v>
      </c>
      <c r="U573" s="11">
        <f ca="1">ROWS($S$5:S573)/COUNT($S$5:$S$1004)</f>
        <v>0.56899999999999995</v>
      </c>
      <c r="V573" s="8"/>
      <c r="W573" s="8"/>
      <c r="Y573" s="8"/>
      <c r="Z573" s="8"/>
      <c r="AA573" s="8"/>
      <c r="AB573" s="8"/>
      <c r="AC573" s="8"/>
      <c r="AD573" s="8"/>
      <c r="AF573" s="7"/>
      <c r="AG573" s="7"/>
      <c r="AH573" s="7"/>
      <c r="AI573" s="58"/>
      <c r="AJ573" s="7"/>
      <c r="AK573" s="7"/>
      <c r="AL573" s="59"/>
      <c r="AM573" s="59"/>
      <c r="AN573" s="59"/>
      <c r="AO573" s="59"/>
      <c r="AP573" s="59"/>
      <c r="AQ573" s="59"/>
    </row>
    <row r="574" spans="1:43" hidden="1" x14ac:dyDescent="0.25">
      <c r="A574" s="58">
        <f t="shared" ca="1" si="121"/>
        <v>5.5735130535320394</v>
      </c>
      <c r="B574" s="58">
        <f t="shared" ca="1" si="121"/>
        <v>1.259475871369117</v>
      </c>
      <c r="C574" s="58">
        <f t="shared" ca="1" si="121"/>
        <v>1.7939522033611732</v>
      </c>
      <c r="D574" s="58">
        <f t="shared" ca="1" si="121"/>
        <v>2.6308779104274098</v>
      </c>
      <c r="E574" s="58">
        <f t="shared" ca="1" si="121"/>
        <v>7.7624794742089147</v>
      </c>
      <c r="F574" s="58">
        <f t="shared" ca="1" si="121"/>
        <v>2.0338454923774982</v>
      </c>
      <c r="G574" s="58">
        <f t="shared" ca="1" si="121"/>
        <v>2.949338283066635</v>
      </c>
      <c r="H574" s="58">
        <f t="shared" ca="1" si="121"/>
        <v>5.0947354680305956</v>
      </c>
      <c r="I574" s="58">
        <f t="shared" ca="1" si="121"/>
        <v>5.003270794800379</v>
      </c>
      <c r="J574" s="58">
        <f t="shared" ca="1" si="121"/>
        <v>6.1685755659935566</v>
      </c>
      <c r="K574" s="58">
        <f t="shared" ca="1" si="121"/>
        <v>2.2804199872114861</v>
      </c>
      <c r="L574" s="58"/>
      <c r="M574" s="6">
        <f t="shared" ca="1" si="122"/>
        <v>16.485379105953406</v>
      </c>
      <c r="N574" s="6">
        <f t="shared" ca="1" si="122"/>
        <v>17.322304813019642</v>
      </c>
      <c r="O574" s="6">
        <f t="shared" ca="1" si="122"/>
        <v>15.190530911571589</v>
      </c>
      <c r="P574" s="6">
        <f t="shared" ca="1" si="122"/>
        <v>10.577012145758481</v>
      </c>
      <c r="Q574" s="6">
        <f t="shared" ca="1" si="122"/>
        <v>16.397110800820116</v>
      </c>
      <c r="R574" s="58"/>
      <c r="S574" s="58">
        <f t="shared" ca="1" si="112"/>
        <v>17.322304813019642</v>
      </c>
      <c r="T574" s="7">
        <f ca="1">SMALL($S$5:$S$1004,ROWS($S$5:S574))</f>
        <v>18.089301134742144</v>
      </c>
      <c r="U574" s="11">
        <f ca="1">ROWS($S$5:S574)/COUNT($S$5:$S$1004)</f>
        <v>0.56999999999999995</v>
      </c>
      <c r="V574" s="8"/>
      <c r="W574" s="8"/>
      <c r="Y574" s="8"/>
      <c r="Z574" s="8"/>
      <c r="AA574" s="8"/>
      <c r="AB574" s="8"/>
      <c r="AC574" s="8"/>
      <c r="AD574" s="8"/>
      <c r="AF574" s="7"/>
      <c r="AG574" s="7"/>
      <c r="AH574" s="7"/>
      <c r="AI574" s="58"/>
      <c r="AJ574" s="7"/>
      <c r="AK574" s="7"/>
      <c r="AL574" s="59"/>
      <c r="AM574" s="59"/>
      <c r="AN574" s="59"/>
      <c r="AO574" s="59"/>
      <c r="AP574" s="59"/>
      <c r="AQ574" s="59"/>
    </row>
    <row r="575" spans="1:43" hidden="1" x14ac:dyDescent="0.25">
      <c r="A575" s="58">
        <f t="shared" ref="A575:K584" ca="1" si="123">A$2+(A$3-A$2)*RAND()</f>
        <v>2.7924053087462335</v>
      </c>
      <c r="B575" s="58">
        <f t="shared" ca="1" si="123"/>
        <v>2.2122602066274926</v>
      </c>
      <c r="C575" s="58">
        <f t="shared" ca="1" si="123"/>
        <v>4.3492084014813592</v>
      </c>
      <c r="D575" s="58">
        <f t="shared" ca="1" si="123"/>
        <v>1.8104242209792418</v>
      </c>
      <c r="E575" s="58">
        <f t="shared" ca="1" si="123"/>
        <v>5.2257554366915695</v>
      </c>
      <c r="F575" s="58">
        <f t="shared" ca="1" si="123"/>
        <v>4.0070548820359164</v>
      </c>
      <c r="G575" s="58">
        <f t="shared" ca="1" si="123"/>
        <v>2.7637313414033406</v>
      </c>
      <c r="H575" s="58">
        <f t="shared" ca="1" si="123"/>
        <v>3.4739194014119867</v>
      </c>
      <c r="I575" s="58">
        <f t="shared" ca="1" si="123"/>
        <v>4.1982355228839996</v>
      </c>
      <c r="J575" s="58">
        <f t="shared" ca="1" si="123"/>
        <v>4.7098793333769375</v>
      </c>
      <c r="K575" s="58">
        <f t="shared" ca="1" si="123"/>
        <v>5.5976492006034011</v>
      </c>
      <c r="L575" s="58"/>
      <c r="M575" s="6">
        <f t="shared" ref="M575:Q584" ca="1" si="124">SUMIF(M$4,"*"&amp;$A$4&amp;"*",$A575)+SUMIF(M$4,"*"&amp;$B$4&amp;"*",$B575)+SUMIF(M$4,"*"&amp;$C$4&amp;"*",$C575)+SUMIF(M$4,"*"&amp;$D$4&amp;"*",$D575)+SUMIF(M$4,"*"&amp;$E$4&amp;"*",$E575)+SUMIF(M$4,"*"&amp;$F$4&amp;"*",$F575)+SUMIF(M$4,"*"&amp;$G$4&amp;"*",$G575)+SUMIF(M$4,"*"&amp;$H$4&amp;"*",$H575)+SUMIF(M$4,"*"&amp;$I$4&amp;"*",$I575)+SUMIF(M$4,"*"&amp;$J$4&amp;"*",$J575)+SUMIF(M$4,"*"&amp;$K$4&amp;"*",$K575)</f>
        <v>14.61522438500787</v>
      </c>
      <c r="N575" s="6">
        <f t="shared" ca="1" si="124"/>
        <v>12.076440204505754</v>
      </c>
      <c r="O575" s="6">
        <f t="shared" ca="1" si="124"/>
        <v>12.147894976696</v>
      </c>
      <c r="P575" s="6">
        <f t="shared" ca="1" si="124"/>
        <v>16.015199812150811</v>
      </c>
      <c r="Q575" s="6">
        <f t="shared" ca="1" si="124"/>
        <v>16.509584245334452</v>
      </c>
      <c r="R575" s="58"/>
      <c r="S575" s="58">
        <f t="shared" ca="1" si="112"/>
        <v>16.509584245334452</v>
      </c>
      <c r="T575" s="7">
        <f ca="1">SMALL($S$5:$S$1004,ROWS($S$5:S575))</f>
        <v>18.09141067958587</v>
      </c>
      <c r="U575" s="11">
        <f ca="1">ROWS($S$5:S575)/COUNT($S$5:$S$1004)</f>
        <v>0.57099999999999995</v>
      </c>
      <c r="V575" s="8"/>
      <c r="W575" s="8"/>
      <c r="Y575" s="8"/>
      <c r="Z575" s="8"/>
      <c r="AA575" s="8"/>
      <c r="AB575" s="8"/>
      <c r="AC575" s="8"/>
      <c r="AD575" s="8"/>
      <c r="AF575" s="7"/>
      <c r="AG575" s="7"/>
      <c r="AH575" s="7"/>
      <c r="AI575" s="58"/>
      <c r="AJ575" s="7"/>
      <c r="AK575" s="7"/>
      <c r="AL575" s="59"/>
      <c r="AM575" s="59"/>
      <c r="AN575" s="59"/>
      <c r="AO575" s="59"/>
      <c r="AP575" s="59"/>
      <c r="AQ575" s="59"/>
    </row>
    <row r="576" spans="1:43" hidden="1" x14ac:dyDescent="0.25">
      <c r="A576" s="58">
        <f t="shared" ca="1" si="123"/>
        <v>2.3497175239801482</v>
      </c>
      <c r="B576" s="58">
        <f t="shared" ca="1" si="123"/>
        <v>4.0318663524686906</v>
      </c>
      <c r="C576" s="58">
        <f t="shared" ca="1" si="123"/>
        <v>1.5081356844779332</v>
      </c>
      <c r="D576" s="58">
        <f t="shared" ca="1" si="123"/>
        <v>2.8237214444386094</v>
      </c>
      <c r="E576" s="58">
        <f t="shared" ca="1" si="123"/>
        <v>4.7086613136287596</v>
      </c>
      <c r="F576" s="58">
        <f t="shared" ca="1" si="123"/>
        <v>4.3304651139829611</v>
      </c>
      <c r="G576" s="58">
        <f t="shared" ca="1" si="123"/>
        <v>2.868011839878565</v>
      </c>
      <c r="H576" s="58">
        <f t="shared" ca="1" si="123"/>
        <v>3.9300349771055396</v>
      </c>
      <c r="I576" s="58">
        <f t="shared" ca="1" si="123"/>
        <v>6.9964588753645636</v>
      </c>
      <c r="J576" s="58">
        <f t="shared" ca="1" si="123"/>
        <v>5.9329973244968137</v>
      </c>
      <c r="K576" s="58">
        <f t="shared" ca="1" si="123"/>
        <v>3.4300140939968595</v>
      </c>
      <c r="L576" s="58"/>
      <c r="M576" s="6">
        <f t="shared" ca="1" si="124"/>
        <v>12.658862372833461</v>
      </c>
      <c r="N576" s="6">
        <f t="shared" ca="1" si="124"/>
        <v>13.974448132794137</v>
      </c>
      <c r="O576" s="6">
        <f t="shared" ca="1" si="124"/>
        <v>14.673524990594263</v>
      </c>
      <c r="P576" s="6">
        <f t="shared" ca="1" si="124"/>
        <v>18.788804435813073</v>
      </c>
      <c r="Q576" s="6">
        <f t="shared" ca="1" si="124"/>
        <v>16.100576737199848</v>
      </c>
      <c r="R576" s="58"/>
      <c r="S576" s="58">
        <f t="shared" ca="1" si="112"/>
        <v>18.788804435813073</v>
      </c>
      <c r="T576" s="7">
        <f ca="1">SMALL($S$5:$S$1004,ROWS($S$5:S576))</f>
        <v>18.103254660760179</v>
      </c>
      <c r="U576" s="11">
        <f ca="1">ROWS($S$5:S576)/COUNT($S$5:$S$1004)</f>
        <v>0.57199999999999995</v>
      </c>
      <c r="V576" s="8"/>
      <c r="W576" s="8"/>
      <c r="Y576" s="8"/>
      <c r="Z576" s="8"/>
      <c r="AA576" s="8"/>
      <c r="AB576" s="8"/>
      <c r="AC576" s="8"/>
      <c r="AD576" s="8"/>
      <c r="AF576" s="7"/>
      <c r="AG576" s="7"/>
      <c r="AH576" s="7"/>
      <c r="AI576" s="58"/>
      <c r="AJ576" s="7"/>
      <c r="AK576" s="7"/>
      <c r="AL576" s="59"/>
      <c r="AM576" s="59"/>
      <c r="AN576" s="59"/>
      <c r="AO576" s="59"/>
      <c r="AP576" s="59"/>
      <c r="AQ576" s="59"/>
    </row>
    <row r="577" spans="1:43" hidden="1" x14ac:dyDescent="0.25">
      <c r="A577" s="58">
        <f t="shared" ca="1" si="123"/>
        <v>3.7419454810883184</v>
      </c>
      <c r="B577" s="58">
        <f t="shared" ca="1" si="123"/>
        <v>3.06753165408136</v>
      </c>
      <c r="C577" s="58">
        <f t="shared" ca="1" si="123"/>
        <v>1.2113012278423669</v>
      </c>
      <c r="D577" s="58">
        <f t="shared" ca="1" si="123"/>
        <v>2.0738385325564308</v>
      </c>
      <c r="E577" s="58">
        <f t="shared" ca="1" si="123"/>
        <v>7.0337665401225395</v>
      </c>
      <c r="F577" s="58">
        <f t="shared" ca="1" si="123"/>
        <v>2.4943588244057713</v>
      </c>
      <c r="G577" s="58">
        <f t="shared" ca="1" si="123"/>
        <v>1.9536061292419655</v>
      </c>
      <c r="H577" s="58">
        <f t="shared" ca="1" si="123"/>
        <v>2.466607506203498</v>
      </c>
      <c r="I577" s="58">
        <f t="shared" ca="1" si="123"/>
        <v>3.7381641814631963</v>
      </c>
      <c r="J577" s="58">
        <f t="shared" ca="1" si="123"/>
        <v>5.7418208645531807</v>
      </c>
      <c r="K577" s="58">
        <f t="shared" ca="1" si="123"/>
        <v>5.102964745289662</v>
      </c>
      <c r="L577" s="58"/>
      <c r="M577" s="6">
        <f t="shared" ca="1" si="124"/>
        <v>12.64867370272583</v>
      </c>
      <c r="N577" s="6">
        <f t="shared" ca="1" si="124"/>
        <v>13.511211007439895</v>
      </c>
      <c r="O577" s="6">
        <f t="shared" ca="1" si="124"/>
        <v>15.843119058757079</v>
      </c>
      <c r="P577" s="6">
        <f t="shared" ca="1" si="124"/>
        <v>14.403019405239988</v>
      </c>
      <c r="Q577" s="6">
        <f t="shared" ca="1" si="124"/>
        <v>17.670870445697059</v>
      </c>
      <c r="R577" s="58"/>
      <c r="S577" s="58">
        <f t="shared" ca="1" si="112"/>
        <v>17.670870445697059</v>
      </c>
      <c r="T577" s="7">
        <f ca="1">SMALL($S$5:$S$1004,ROWS($S$5:S577))</f>
        <v>18.104775207004309</v>
      </c>
      <c r="U577" s="11">
        <f ca="1">ROWS($S$5:S577)/COUNT($S$5:$S$1004)</f>
        <v>0.57299999999999995</v>
      </c>
      <c r="V577" s="8"/>
      <c r="W577" s="8"/>
      <c r="Y577" s="8"/>
      <c r="Z577" s="8"/>
      <c r="AA577" s="8"/>
      <c r="AB577" s="8"/>
      <c r="AC577" s="8"/>
      <c r="AD577" s="8"/>
      <c r="AF577" s="7"/>
      <c r="AG577" s="7"/>
      <c r="AH577" s="7"/>
      <c r="AI577" s="58"/>
      <c r="AJ577" s="7"/>
      <c r="AK577" s="7"/>
      <c r="AL577" s="59"/>
      <c r="AM577" s="59"/>
      <c r="AN577" s="59"/>
      <c r="AO577" s="59"/>
      <c r="AP577" s="59"/>
      <c r="AQ577" s="59"/>
    </row>
    <row r="578" spans="1:43" hidden="1" x14ac:dyDescent="0.25">
      <c r="A578" s="58">
        <f t="shared" ca="1" si="123"/>
        <v>3.0903843037442416</v>
      </c>
      <c r="B578" s="58">
        <f t="shared" ca="1" si="123"/>
        <v>2.1303253344726758</v>
      </c>
      <c r="C578" s="58">
        <f t="shared" ca="1" si="123"/>
        <v>3.1988621114933786</v>
      </c>
      <c r="D578" s="58">
        <f t="shared" ca="1" si="123"/>
        <v>2.9638965680166214</v>
      </c>
      <c r="E578" s="58">
        <f t="shared" ca="1" si="123"/>
        <v>6.9832821121911604</v>
      </c>
      <c r="F578" s="58">
        <f t="shared" ca="1" si="123"/>
        <v>4.7064232405062381</v>
      </c>
      <c r="G578" s="58">
        <f t="shared" ca="1" si="123"/>
        <v>1.3492674481046909</v>
      </c>
      <c r="H578" s="58">
        <f t="shared" ca="1" si="123"/>
        <v>2.1208533023055534</v>
      </c>
      <c r="I578" s="58">
        <f t="shared" ca="1" si="123"/>
        <v>4.5674078366912276</v>
      </c>
      <c r="J578" s="58">
        <f t="shared" ca="1" si="123"/>
        <v>7.2297069773769307</v>
      </c>
      <c r="K578" s="58">
        <f t="shared" ca="1" si="123"/>
        <v>5.8988023247906849</v>
      </c>
      <c r="L578" s="58"/>
      <c r="M578" s="6">
        <f t="shared" ca="1" si="124"/>
        <v>14.868220840719243</v>
      </c>
      <c r="N578" s="6">
        <f t="shared" ca="1" si="124"/>
        <v>14.633255297242485</v>
      </c>
      <c r="O578" s="6">
        <f t="shared" ca="1" si="124"/>
        <v>16.343314424040766</v>
      </c>
      <c r="P578" s="6">
        <f t="shared" ca="1" si="124"/>
        <v>17.302958736460827</v>
      </c>
      <c r="Q578" s="6">
        <f t="shared" ca="1" si="124"/>
        <v>17.133263073760077</v>
      </c>
      <c r="R578" s="58"/>
      <c r="S578" s="58">
        <f t="shared" ca="1" si="112"/>
        <v>17.302958736460827</v>
      </c>
      <c r="T578" s="7">
        <f ca="1">SMALL($S$5:$S$1004,ROWS($S$5:S578))</f>
        <v>18.114119277089095</v>
      </c>
      <c r="U578" s="11">
        <f ca="1">ROWS($S$5:S578)/COUNT($S$5:$S$1004)</f>
        <v>0.57399999999999995</v>
      </c>
      <c r="V578" s="8"/>
      <c r="W578" s="8"/>
      <c r="Y578" s="8"/>
      <c r="Z578" s="8"/>
      <c r="AA578" s="8"/>
      <c r="AB578" s="8"/>
      <c r="AC578" s="8"/>
      <c r="AD578" s="8"/>
      <c r="AF578" s="7"/>
      <c r="AG578" s="7"/>
      <c r="AH578" s="7"/>
      <c r="AI578" s="58"/>
      <c r="AJ578" s="7"/>
      <c r="AK578" s="7"/>
      <c r="AL578" s="59"/>
      <c r="AM578" s="59"/>
      <c r="AN578" s="59"/>
      <c r="AO578" s="59"/>
      <c r="AP578" s="59"/>
      <c r="AQ578" s="59"/>
    </row>
    <row r="579" spans="1:43" hidden="1" x14ac:dyDescent="0.25">
      <c r="A579" s="58">
        <f t="shared" ca="1" si="123"/>
        <v>2.7902169438008961</v>
      </c>
      <c r="B579" s="58">
        <f t="shared" ca="1" si="123"/>
        <v>4.6495772814707497</v>
      </c>
      <c r="C579" s="58">
        <f t="shared" ca="1" si="123"/>
        <v>4.7373077910293135</v>
      </c>
      <c r="D579" s="58">
        <f t="shared" ca="1" si="123"/>
        <v>2.625064903502258</v>
      </c>
      <c r="E579" s="58">
        <f t="shared" ca="1" si="123"/>
        <v>6.8828977441388179</v>
      </c>
      <c r="F579" s="58">
        <f t="shared" ca="1" si="123"/>
        <v>3.4141880930347068</v>
      </c>
      <c r="G579" s="58">
        <f t="shared" ca="1" si="123"/>
        <v>1.2476643530060565</v>
      </c>
      <c r="H579" s="58">
        <f t="shared" ca="1" si="123"/>
        <v>4.349123291347933</v>
      </c>
      <c r="I579" s="58">
        <f t="shared" ca="1" si="123"/>
        <v>4.8479068783773451</v>
      </c>
      <c r="J579" s="58">
        <f t="shared" ca="1" si="123"/>
        <v>7.9051019346837217</v>
      </c>
      <c r="K579" s="58">
        <f t="shared" ca="1" si="123"/>
        <v>2.1343708214688673</v>
      </c>
      <c r="L579" s="58"/>
      <c r="M579" s="6">
        <f t="shared" ca="1" si="124"/>
        <v>16.680291022519988</v>
      </c>
      <c r="N579" s="6">
        <f t="shared" ca="1" si="124"/>
        <v>14.568048134992932</v>
      </c>
      <c r="O579" s="6">
        <f t="shared" ca="1" si="124"/>
        <v>19.437576960293288</v>
      </c>
      <c r="P579" s="6">
        <f t="shared" ca="1" si="124"/>
        <v>15.046043074351669</v>
      </c>
      <c r="Q579" s="6">
        <f t="shared" ca="1" si="124"/>
        <v>18.015969138426367</v>
      </c>
      <c r="R579" s="58"/>
      <c r="S579" s="58">
        <f t="shared" ca="1" si="112"/>
        <v>19.437576960293288</v>
      </c>
      <c r="T579" s="7">
        <f ca="1">SMALL($S$5:$S$1004,ROWS($S$5:S579))</f>
        <v>18.114967495106079</v>
      </c>
      <c r="U579" s="11">
        <f ca="1">ROWS($S$5:S579)/COUNT($S$5:$S$1004)</f>
        <v>0.57499999999999996</v>
      </c>
      <c r="V579" s="8"/>
      <c r="W579" s="8"/>
      <c r="Y579" s="8"/>
      <c r="Z579" s="8"/>
      <c r="AA579" s="8"/>
      <c r="AB579" s="8"/>
      <c r="AC579" s="8"/>
      <c r="AD579" s="8"/>
      <c r="AF579" s="7"/>
      <c r="AG579" s="7"/>
      <c r="AH579" s="7"/>
      <c r="AI579" s="58"/>
      <c r="AJ579" s="7"/>
      <c r="AK579" s="7"/>
      <c r="AL579" s="59"/>
      <c r="AM579" s="59"/>
      <c r="AN579" s="59"/>
      <c r="AO579" s="59"/>
      <c r="AP579" s="59"/>
      <c r="AQ579" s="59"/>
    </row>
    <row r="580" spans="1:43" hidden="1" x14ac:dyDescent="0.25">
      <c r="A580" s="58">
        <f t="shared" ca="1" si="123"/>
        <v>5.8741943579201603</v>
      </c>
      <c r="B580" s="58">
        <f t="shared" ca="1" si="123"/>
        <v>1.0246262098557062</v>
      </c>
      <c r="C580" s="58">
        <f t="shared" ca="1" si="123"/>
        <v>4.9246266201959159</v>
      </c>
      <c r="D580" s="58">
        <f t="shared" ca="1" si="123"/>
        <v>2.5277215073840611</v>
      </c>
      <c r="E580" s="58">
        <f t="shared" ca="1" si="123"/>
        <v>7.2207180106258262</v>
      </c>
      <c r="F580" s="58">
        <f t="shared" ca="1" si="123"/>
        <v>2.5336615724872114</v>
      </c>
      <c r="G580" s="58">
        <f t="shared" ca="1" si="123"/>
        <v>1.6989705702838604</v>
      </c>
      <c r="H580" s="58">
        <f t="shared" ca="1" si="123"/>
        <v>4.5025785030791123</v>
      </c>
      <c r="I580" s="58">
        <f t="shared" ca="1" si="123"/>
        <v>4.4368145040373257</v>
      </c>
      <c r="J580" s="58">
        <f t="shared" ca="1" si="123"/>
        <v>6.2268847212650051</v>
      </c>
      <c r="K580" s="58">
        <f t="shared" ca="1" si="123"/>
        <v>4.3477432357353738</v>
      </c>
      <c r="L580" s="58"/>
      <c r="M580" s="6">
        <f t="shared" ca="1" si="124"/>
        <v>18.72467626966494</v>
      </c>
      <c r="N580" s="6">
        <f t="shared" ca="1" si="124"/>
        <v>16.327771156853089</v>
      </c>
      <c r="O580" s="6">
        <f t="shared" ca="1" si="124"/>
        <v>14.472228941746538</v>
      </c>
      <c r="P580" s="6">
        <f t="shared" ca="1" si="124"/>
        <v>12.342845522115617</v>
      </c>
      <c r="Q580" s="6">
        <f t="shared" ca="1" si="124"/>
        <v>17.095665959296021</v>
      </c>
      <c r="R580" s="58"/>
      <c r="S580" s="58">
        <f t="shared" ca="1" si="112"/>
        <v>18.72467626966494</v>
      </c>
      <c r="T580" s="7">
        <f ca="1">SMALL($S$5:$S$1004,ROWS($S$5:S580))</f>
        <v>18.126215122280925</v>
      </c>
      <c r="U580" s="11">
        <f ca="1">ROWS($S$5:S580)/COUNT($S$5:$S$1004)</f>
        <v>0.57599999999999996</v>
      </c>
      <c r="V580" s="8"/>
      <c r="W580" s="8"/>
      <c r="Y580" s="8"/>
      <c r="Z580" s="8"/>
      <c r="AA580" s="8"/>
      <c r="AB580" s="8"/>
      <c r="AC580" s="8"/>
      <c r="AD580" s="8"/>
      <c r="AF580" s="7"/>
      <c r="AG580" s="7"/>
      <c r="AH580" s="7"/>
      <c r="AI580" s="58"/>
      <c r="AJ580" s="7"/>
      <c r="AK580" s="7"/>
      <c r="AL580" s="59"/>
      <c r="AM580" s="59"/>
      <c r="AN580" s="59"/>
      <c r="AO580" s="59"/>
      <c r="AP580" s="59"/>
      <c r="AQ580" s="59"/>
    </row>
    <row r="581" spans="1:43" hidden="1" x14ac:dyDescent="0.25">
      <c r="A581" s="58">
        <f t="shared" ca="1" si="123"/>
        <v>4.3600186810506871</v>
      </c>
      <c r="B581" s="58">
        <f t="shared" ca="1" si="123"/>
        <v>4.8153174955062203</v>
      </c>
      <c r="C581" s="58">
        <f t="shared" ca="1" si="123"/>
        <v>4.9840398230763343</v>
      </c>
      <c r="D581" s="58">
        <f t="shared" ca="1" si="123"/>
        <v>2.0525220034629821</v>
      </c>
      <c r="E581" s="58">
        <f t="shared" ca="1" si="123"/>
        <v>4.4165871642197372</v>
      </c>
      <c r="F581" s="58">
        <f t="shared" ca="1" si="123"/>
        <v>2.1744804224335819</v>
      </c>
      <c r="G581" s="58">
        <f t="shared" ca="1" si="123"/>
        <v>2.6182378873161021</v>
      </c>
      <c r="H581" s="58">
        <f t="shared" ca="1" si="123"/>
        <v>4.603198891079523</v>
      </c>
      <c r="I581" s="58">
        <f t="shared" ca="1" si="123"/>
        <v>6.127926372858358</v>
      </c>
      <c r="J581" s="58">
        <f t="shared" ca="1" si="123"/>
        <v>4.7845186487726181</v>
      </c>
      <c r="K581" s="58">
        <f t="shared" ca="1" si="123"/>
        <v>2.4280302794989401</v>
      </c>
      <c r="L581" s="58"/>
      <c r="M581" s="6">
        <f t="shared" ca="1" si="124"/>
        <v>16.746815040215743</v>
      </c>
      <c r="N581" s="6">
        <f t="shared" ca="1" si="124"/>
        <v>13.815297220602389</v>
      </c>
      <c r="O581" s="6">
        <f t="shared" ca="1" si="124"/>
        <v>14.016423308498576</v>
      </c>
      <c r="P581" s="6">
        <f t="shared" ca="1" si="124"/>
        <v>15.545754570297099</v>
      </c>
      <c r="Q581" s="6">
        <f t="shared" ca="1" si="124"/>
        <v>16.263133830304422</v>
      </c>
      <c r="R581" s="58"/>
      <c r="S581" s="58">
        <f t="shared" ref="S581:S644" ca="1" si="125">MAX(M581:Q581)</f>
        <v>16.746815040215743</v>
      </c>
      <c r="T581" s="7">
        <f ca="1">SMALL($S$5:$S$1004,ROWS($S$5:S581))</f>
        <v>18.141346323901516</v>
      </c>
      <c r="U581" s="11">
        <f ca="1">ROWS($S$5:S581)/COUNT($S$5:$S$1004)</f>
        <v>0.57699999999999996</v>
      </c>
      <c r="V581" s="8"/>
      <c r="W581" s="8"/>
      <c r="Y581" s="8"/>
      <c r="Z581" s="8"/>
      <c r="AA581" s="8"/>
      <c r="AB581" s="8"/>
      <c r="AC581" s="8"/>
      <c r="AD581" s="8"/>
      <c r="AF581" s="7"/>
      <c r="AG581" s="7"/>
      <c r="AH581" s="7"/>
      <c r="AI581" s="58"/>
      <c r="AJ581" s="7"/>
      <c r="AK581" s="7"/>
      <c r="AL581" s="59"/>
      <c r="AM581" s="59"/>
      <c r="AN581" s="59"/>
      <c r="AO581" s="59"/>
      <c r="AP581" s="59"/>
      <c r="AQ581" s="59"/>
    </row>
    <row r="582" spans="1:43" hidden="1" x14ac:dyDescent="0.25">
      <c r="A582" s="58">
        <f t="shared" ca="1" si="123"/>
        <v>3.9035669125714407</v>
      </c>
      <c r="B582" s="58">
        <f t="shared" ca="1" si="123"/>
        <v>4.5204861164237107</v>
      </c>
      <c r="C582" s="58">
        <f t="shared" ca="1" si="123"/>
        <v>4.7261572085406254</v>
      </c>
      <c r="D582" s="58">
        <f t="shared" ca="1" si="123"/>
        <v>2.1056654109116222</v>
      </c>
      <c r="E582" s="58">
        <f t="shared" ca="1" si="123"/>
        <v>5.0478863010929587</v>
      </c>
      <c r="F582" s="58">
        <f t="shared" ca="1" si="123"/>
        <v>2.0985682124772653</v>
      </c>
      <c r="G582" s="58">
        <f t="shared" ca="1" si="123"/>
        <v>1.6103679168714076</v>
      </c>
      <c r="H582" s="58">
        <f t="shared" ca="1" si="123"/>
        <v>5.8591496596248582</v>
      </c>
      <c r="I582" s="58">
        <f t="shared" ca="1" si="123"/>
        <v>3.9972317331419065</v>
      </c>
      <c r="J582" s="58">
        <f t="shared" ca="1" si="123"/>
        <v>4.5700944951237563</v>
      </c>
      <c r="K582" s="58">
        <f t="shared" ca="1" si="123"/>
        <v>4.7617616396805102</v>
      </c>
      <c r="L582" s="58"/>
      <c r="M582" s="6">
        <f t="shared" ca="1" si="124"/>
        <v>14.810186533107229</v>
      </c>
      <c r="N582" s="6">
        <f t="shared" ca="1" si="124"/>
        <v>12.189694735478227</v>
      </c>
      <c r="O582" s="6">
        <f t="shared" ca="1" si="124"/>
        <v>14.138466912640427</v>
      </c>
      <c r="P582" s="6">
        <f t="shared" ca="1" si="124"/>
        <v>15.378047701723393</v>
      </c>
      <c r="Q582" s="6">
        <f t="shared" ca="1" si="124"/>
        <v>20.18928371682204</v>
      </c>
      <c r="R582" s="58"/>
      <c r="S582" s="58">
        <f t="shared" ca="1" si="125"/>
        <v>20.18928371682204</v>
      </c>
      <c r="T582" s="7">
        <f ca="1">SMALL($S$5:$S$1004,ROWS($S$5:S582))</f>
        <v>18.146683519655816</v>
      </c>
      <c r="U582" s="11">
        <f ca="1">ROWS($S$5:S582)/COUNT($S$5:$S$1004)</f>
        <v>0.57799999999999996</v>
      </c>
      <c r="V582" s="8"/>
      <c r="W582" s="8"/>
      <c r="Y582" s="8"/>
      <c r="Z582" s="8"/>
      <c r="AA582" s="8"/>
      <c r="AB582" s="8"/>
      <c r="AC582" s="8"/>
      <c r="AD582" s="8"/>
      <c r="AF582" s="7"/>
      <c r="AG582" s="7"/>
      <c r="AH582" s="7"/>
      <c r="AI582" s="58"/>
      <c r="AJ582" s="7"/>
      <c r="AK582" s="7"/>
      <c r="AL582" s="59"/>
      <c r="AM582" s="59"/>
      <c r="AN582" s="59"/>
      <c r="AO582" s="59"/>
      <c r="AP582" s="59"/>
      <c r="AQ582" s="59"/>
    </row>
    <row r="583" spans="1:43" hidden="1" x14ac:dyDescent="0.25">
      <c r="A583" s="58">
        <f t="shared" ca="1" si="123"/>
        <v>4.2221480770348414</v>
      </c>
      <c r="B583" s="58">
        <f t="shared" ca="1" si="123"/>
        <v>4.9560285825766428</v>
      </c>
      <c r="C583" s="58">
        <f t="shared" ca="1" si="123"/>
        <v>2.3983523342430426</v>
      </c>
      <c r="D583" s="58">
        <f t="shared" ca="1" si="123"/>
        <v>2.6471127918752071</v>
      </c>
      <c r="E583" s="58">
        <f t="shared" ca="1" si="123"/>
        <v>4.2568937757981553</v>
      </c>
      <c r="F583" s="58">
        <f t="shared" ca="1" si="123"/>
        <v>2.9029392476483808</v>
      </c>
      <c r="G583" s="58">
        <f t="shared" ca="1" si="123"/>
        <v>2.6624652490870044</v>
      </c>
      <c r="H583" s="58">
        <f t="shared" ca="1" si="123"/>
        <v>2.4290528060874967</v>
      </c>
      <c r="I583" s="58">
        <f t="shared" ca="1" si="123"/>
        <v>6.9485813220051114</v>
      </c>
      <c r="J583" s="58">
        <f t="shared" ca="1" si="123"/>
        <v>7.0302064687021666</v>
      </c>
      <c r="K583" s="58">
        <f t="shared" ca="1" si="123"/>
        <v>3.3996277885276127</v>
      </c>
      <c r="L583" s="58"/>
      <c r="M583" s="6">
        <f t="shared" ca="1" si="124"/>
        <v>16.313172129067055</v>
      </c>
      <c r="N583" s="6">
        <f t="shared" ca="1" si="124"/>
        <v>16.561932586699221</v>
      </c>
      <c r="O583" s="6">
        <f t="shared" ca="1" si="124"/>
        <v>16.243128827076966</v>
      </c>
      <c r="P583" s="6">
        <f t="shared" ca="1" si="124"/>
        <v>18.207176940757748</v>
      </c>
      <c r="Q583" s="6">
        <f t="shared" ca="1" si="124"/>
        <v>15.041602952989908</v>
      </c>
      <c r="R583" s="58"/>
      <c r="S583" s="58">
        <f t="shared" ca="1" si="125"/>
        <v>18.207176940757748</v>
      </c>
      <c r="T583" s="7">
        <f ca="1">SMALL($S$5:$S$1004,ROWS($S$5:S583))</f>
        <v>18.14860702916873</v>
      </c>
      <c r="U583" s="11">
        <f ca="1">ROWS($S$5:S583)/COUNT($S$5:$S$1004)</f>
        <v>0.57899999999999996</v>
      </c>
      <c r="V583" s="8"/>
      <c r="W583" s="8"/>
      <c r="Y583" s="8"/>
      <c r="Z583" s="8"/>
      <c r="AA583" s="8"/>
      <c r="AB583" s="8"/>
      <c r="AC583" s="8"/>
      <c r="AD583" s="8"/>
      <c r="AF583" s="7"/>
      <c r="AG583" s="7"/>
      <c r="AH583" s="7"/>
      <c r="AI583" s="58"/>
      <c r="AJ583" s="7"/>
      <c r="AK583" s="7"/>
      <c r="AL583" s="59"/>
      <c r="AM583" s="59"/>
      <c r="AN583" s="59"/>
      <c r="AO583" s="59"/>
      <c r="AP583" s="59"/>
      <c r="AQ583" s="59"/>
    </row>
    <row r="584" spans="1:43" hidden="1" x14ac:dyDescent="0.25">
      <c r="A584" s="58">
        <f t="shared" ca="1" si="123"/>
        <v>3.4205722157622627</v>
      </c>
      <c r="B584" s="58">
        <f t="shared" ca="1" si="123"/>
        <v>1.3359054946168039</v>
      </c>
      <c r="C584" s="58">
        <f t="shared" ca="1" si="123"/>
        <v>2.1657456633820309</v>
      </c>
      <c r="D584" s="58">
        <f t="shared" ca="1" si="123"/>
        <v>2.4851023811218624</v>
      </c>
      <c r="E584" s="58">
        <f t="shared" ca="1" si="123"/>
        <v>5.2378636673753496</v>
      </c>
      <c r="F584" s="58">
        <f t="shared" ca="1" si="123"/>
        <v>4.7286873544930943</v>
      </c>
      <c r="G584" s="58">
        <f t="shared" ca="1" si="123"/>
        <v>0.85259589652712497</v>
      </c>
      <c r="H584" s="58">
        <f t="shared" ca="1" si="123"/>
        <v>5.4281740882964655</v>
      </c>
      <c r="I584" s="58">
        <f t="shared" ca="1" si="123"/>
        <v>6.7782351488544057</v>
      </c>
      <c r="J584" s="58">
        <f t="shared" ca="1" si="123"/>
        <v>4.3249695777276873</v>
      </c>
      <c r="K584" s="58">
        <f t="shared" ca="1" si="123"/>
        <v>5.7398559938413793</v>
      </c>
      <c r="L584" s="58"/>
      <c r="M584" s="6">
        <f t="shared" ca="1" si="124"/>
        <v>10.763883353399105</v>
      </c>
      <c r="N584" s="6">
        <f t="shared" ca="1" si="124"/>
        <v>11.083240071138938</v>
      </c>
      <c r="O584" s="6">
        <f t="shared" ca="1" si="124"/>
        <v>10.898738739719841</v>
      </c>
      <c r="P584" s="6">
        <f t="shared" ca="1" si="124"/>
        <v>18.582683991805681</v>
      </c>
      <c r="Q584" s="6">
        <f t="shared" ca="1" si="124"/>
        <v>17.74179924413</v>
      </c>
      <c r="R584" s="58"/>
      <c r="S584" s="58">
        <f t="shared" ca="1" si="125"/>
        <v>18.582683991805681</v>
      </c>
      <c r="T584" s="7">
        <f ca="1">SMALL($S$5:$S$1004,ROWS($S$5:S584))</f>
        <v>18.152243463593145</v>
      </c>
      <c r="U584" s="11">
        <f ca="1">ROWS($S$5:S584)/COUNT($S$5:$S$1004)</f>
        <v>0.57999999999999996</v>
      </c>
      <c r="V584" s="8"/>
      <c r="W584" s="8"/>
      <c r="Y584" s="8"/>
      <c r="Z584" s="8"/>
      <c r="AA584" s="8"/>
      <c r="AB584" s="8"/>
      <c r="AC584" s="8"/>
      <c r="AD584" s="8"/>
      <c r="AF584" s="7"/>
      <c r="AG584" s="7"/>
      <c r="AH584" s="7"/>
      <c r="AI584" s="58"/>
      <c r="AJ584" s="7"/>
      <c r="AK584" s="7"/>
      <c r="AL584" s="59"/>
      <c r="AM584" s="59"/>
      <c r="AN584" s="59"/>
      <c r="AO584" s="59"/>
      <c r="AP584" s="59"/>
      <c r="AQ584" s="59"/>
    </row>
    <row r="585" spans="1:43" hidden="1" x14ac:dyDescent="0.25">
      <c r="A585" s="58">
        <f t="shared" ref="A585:K594" ca="1" si="126">A$2+(A$3-A$2)*RAND()</f>
        <v>2.3741250994972289</v>
      </c>
      <c r="B585" s="58">
        <f t="shared" ca="1" si="126"/>
        <v>4.9610842973027189</v>
      </c>
      <c r="C585" s="58">
        <f t="shared" ca="1" si="126"/>
        <v>3.1495624522492545</v>
      </c>
      <c r="D585" s="58">
        <f t="shared" ca="1" si="126"/>
        <v>2.7650206348590465</v>
      </c>
      <c r="E585" s="58">
        <f t="shared" ca="1" si="126"/>
        <v>5.5009121718785146</v>
      </c>
      <c r="F585" s="58">
        <f t="shared" ca="1" si="126"/>
        <v>5.0896682518001963</v>
      </c>
      <c r="G585" s="58">
        <f t="shared" ca="1" si="126"/>
        <v>2.4552764189429448</v>
      </c>
      <c r="H585" s="58">
        <f t="shared" ca="1" si="126"/>
        <v>4.9115133909224546</v>
      </c>
      <c r="I585" s="58">
        <f t="shared" ca="1" si="126"/>
        <v>3.3959200152005149</v>
      </c>
      <c r="J585" s="58">
        <f t="shared" ca="1" si="126"/>
        <v>4.3252990509286002</v>
      </c>
      <c r="K585" s="58">
        <f t="shared" ca="1" si="126"/>
        <v>5.3604339799987715</v>
      </c>
      <c r="L585" s="58"/>
      <c r="M585" s="6">
        <f t="shared" ref="M585:Q594" ca="1" si="127">SUMIF(M$4,"*"&amp;$A$4&amp;"*",$A585)+SUMIF(M$4,"*"&amp;$B$4&amp;"*",$B585)+SUMIF(M$4,"*"&amp;$C$4&amp;"*",$C585)+SUMIF(M$4,"*"&amp;$D$4&amp;"*",$D585)+SUMIF(M$4,"*"&amp;$E$4&amp;"*",$E585)+SUMIF(M$4,"*"&amp;$F$4&amp;"*",$F585)+SUMIF(M$4,"*"&amp;$G$4&amp;"*",$G585)+SUMIF(M$4,"*"&amp;$H$4&amp;"*",$H585)+SUMIF(M$4,"*"&amp;$I$4&amp;"*",$I585)+SUMIF(M$4,"*"&amp;$J$4&amp;"*",$J585)+SUMIF(M$4,"*"&amp;$K$4&amp;"*",$K585)</f>
        <v>12.304263021618029</v>
      </c>
      <c r="N585" s="6">
        <f t="shared" ca="1" si="127"/>
        <v>11.91972120422782</v>
      </c>
      <c r="O585" s="6">
        <f t="shared" ca="1" si="127"/>
        <v>14.787295520109833</v>
      </c>
      <c r="P585" s="6">
        <f t="shared" ca="1" si="127"/>
        <v>18.807106544302201</v>
      </c>
      <c r="Q585" s="6">
        <f t="shared" ca="1" si="127"/>
        <v>20.733943840102459</v>
      </c>
      <c r="R585" s="58"/>
      <c r="S585" s="58">
        <f t="shared" ca="1" si="125"/>
        <v>20.733943840102459</v>
      </c>
      <c r="T585" s="7">
        <f ca="1">SMALL($S$5:$S$1004,ROWS($S$5:S585))</f>
        <v>18.157495725325838</v>
      </c>
      <c r="U585" s="11">
        <f ca="1">ROWS($S$5:S585)/COUNT($S$5:$S$1004)</f>
        <v>0.58099999999999996</v>
      </c>
      <c r="V585" s="8"/>
      <c r="W585" s="8"/>
      <c r="Y585" s="8"/>
      <c r="Z585" s="8"/>
      <c r="AA585" s="8"/>
      <c r="AB585" s="8"/>
      <c r="AC585" s="8"/>
      <c r="AD585" s="8"/>
      <c r="AF585" s="7"/>
      <c r="AG585" s="7"/>
      <c r="AH585" s="7"/>
      <c r="AI585" s="58"/>
      <c r="AJ585" s="7"/>
      <c r="AK585" s="7"/>
      <c r="AL585" s="59"/>
      <c r="AM585" s="59"/>
      <c r="AN585" s="59"/>
      <c r="AO585" s="59"/>
      <c r="AP585" s="59"/>
      <c r="AQ585" s="59"/>
    </row>
    <row r="586" spans="1:43" hidden="1" x14ac:dyDescent="0.25">
      <c r="A586" s="58">
        <f t="shared" ca="1" si="126"/>
        <v>4.4931191214688448</v>
      </c>
      <c r="B586" s="58">
        <f t="shared" ca="1" si="126"/>
        <v>2.2836659791590797</v>
      </c>
      <c r="C586" s="58">
        <f t="shared" ca="1" si="126"/>
        <v>3.1330354481514382</v>
      </c>
      <c r="D586" s="58">
        <f t="shared" ca="1" si="126"/>
        <v>1.9077928456859123</v>
      </c>
      <c r="E586" s="58">
        <f t="shared" ca="1" si="126"/>
        <v>7.2122983829172966</v>
      </c>
      <c r="F586" s="58">
        <f t="shared" ca="1" si="126"/>
        <v>5.3416011947426671</v>
      </c>
      <c r="G586" s="58">
        <f t="shared" ca="1" si="126"/>
        <v>0.68142549376707207</v>
      </c>
      <c r="H586" s="58">
        <f t="shared" ca="1" si="126"/>
        <v>4.6690983645557544</v>
      </c>
      <c r="I586" s="58">
        <f t="shared" ca="1" si="126"/>
        <v>6.3325292923802463</v>
      </c>
      <c r="J586" s="58">
        <f t="shared" ca="1" si="126"/>
        <v>6.2958898084710082</v>
      </c>
      <c r="K586" s="58">
        <f t="shared" ca="1" si="126"/>
        <v>5.5464661631963468</v>
      </c>
      <c r="L586" s="58"/>
      <c r="M586" s="6">
        <f t="shared" ca="1" si="127"/>
        <v>14.603469871858364</v>
      </c>
      <c r="N586" s="6">
        <f t="shared" ca="1" si="127"/>
        <v>13.378227269392838</v>
      </c>
      <c r="O586" s="6">
        <f t="shared" ca="1" si="127"/>
        <v>15.791854170547385</v>
      </c>
      <c r="P586" s="6">
        <f t="shared" ca="1" si="127"/>
        <v>19.50426262947834</v>
      </c>
      <c r="Q586" s="6">
        <f t="shared" ca="1" si="127"/>
        <v>19.711528889828479</v>
      </c>
      <c r="R586" s="58"/>
      <c r="S586" s="58">
        <f t="shared" ca="1" si="125"/>
        <v>19.711528889828479</v>
      </c>
      <c r="T586" s="7">
        <f ca="1">SMALL($S$5:$S$1004,ROWS($S$5:S586))</f>
        <v>18.158554499679326</v>
      </c>
      <c r="U586" s="11">
        <f ca="1">ROWS($S$5:S586)/COUNT($S$5:$S$1004)</f>
        <v>0.58199999999999996</v>
      </c>
      <c r="V586" s="8"/>
      <c r="W586" s="8"/>
      <c r="Y586" s="8"/>
      <c r="Z586" s="8"/>
      <c r="AA586" s="8"/>
      <c r="AB586" s="8"/>
      <c r="AC586" s="8"/>
      <c r="AD586" s="8"/>
      <c r="AF586" s="7"/>
      <c r="AG586" s="7"/>
      <c r="AH586" s="7"/>
      <c r="AI586" s="58"/>
      <c r="AJ586" s="7"/>
      <c r="AK586" s="7"/>
      <c r="AL586" s="59"/>
      <c r="AM586" s="59"/>
      <c r="AN586" s="59"/>
      <c r="AO586" s="59"/>
      <c r="AP586" s="59"/>
      <c r="AQ586" s="59"/>
    </row>
    <row r="587" spans="1:43" hidden="1" x14ac:dyDescent="0.25">
      <c r="A587" s="58">
        <f t="shared" ca="1" si="126"/>
        <v>5.5636645128042943</v>
      </c>
      <c r="B587" s="58">
        <f t="shared" ca="1" si="126"/>
        <v>2.2059163585487185</v>
      </c>
      <c r="C587" s="58">
        <f t="shared" ca="1" si="126"/>
        <v>2.3221792298660304</v>
      </c>
      <c r="D587" s="58">
        <f t="shared" ca="1" si="126"/>
        <v>2.1118650018233343</v>
      </c>
      <c r="E587" s="58">
        <f t="shared" ca="1" si="126"/>
        <v>5.5603575012078075</v>
      </c>
      <c r="F587" s="58">
        <f t="shared" ca="1" si="126"/>
        <v>2.9174041078155111</v>
      </c>
      <c r="G587" s="58">
        <f t="shared" ca="1" si="126"/>
        <v>2.7763555322758604</v>
      </c>
      <c r="H587" s="58">
        <f t="shared" ca="1" si="126"/>
        <v>4.521225665683323</v>
      </c>
      <c r="I587" s="58">
        <f t="shared" ca="1" si="126"/>
        <v>6.1845191939489403</v>
      </c>
      <c r="J587" s="58">
        <f t="shared" ca="1" si="126"/>
        <v>5.3221034014909367</v>
      </c>
      <c r="K587" s="58">
        <f t="shared" ca="1" si="126"/>
        <v>3.3579450155092747</v>
      </c>
      <c r="L587" s="58"/>
      <c r="M587" s="6">
        <f t="shared" ca="1" si="127"/>
        <v>15.984302676437123</v>
      </c>
      <c r="N587" s="6">
        <f t="shared" ca="1" si="127"/>
        <v>15.773988448394425</v>
      </c>
      <c r="O587" s="6">
        <f t="shared" ca="1" si="127"/>
        <v>13.088377261247462</v>
      </c>
      <c r="P587" s="6">
        <f t="shared" ca="1" si="127"/>
        <v>14.665784675822445</v>
      </c>
      <c r="Q587" s="6">
        <f t="shared" ca="1" si="127"/>
        <v>15.645444540949123</v>
      </c>
      <c r="R587" s="58"/>
      <c r="S587" s="58">
        <f t="shared" ca="1" si="125"/>
        <v>15.984302676437123</v>
      </c>
      <c r="T587" s="7">
        <f ca="1">SMALL($S$5:$S$1004,ROWS($S$5:S587))</f>
        <v>18.166290085983761</v>
      </c>
      <c r="U587" s="11">
        <f ca="1">ROWS($S$5:S587)/COUNT($S$5:$S$1004)</f>
        <v>0.58299999999999996</v>
      </c>
      <c r="V587" s="8"/>
      <c r="W587" s="8"/>
      <c r="Y587" s="8"/>
      <c r="Z587" s="8"/>
      <c r="AA587" s="8"/>
      <c r="AB587" s="8"/>
      <c r="AC587" s="8"/>
      <c r="AD587" s="8"/>
      <c r="AF587" s="7"/>
      <c r="AG587" s="7"/>
      <c r="AH587" s="7"/>
      <c r="AI587" s="58"/>
      <c r="AJ587" s="7"/>
      <c r="AK587" s="7"/>
      <c r="AL587" s="59"/>
      <c r="AM587" s="59"/>
      <c r="AN587" s="59"/>
      <c r="AO587" s="59"/>
      <c r="AP587" s="59"/>
      <c r="AQ587" s="59"/>
    </row>
    <row r="588" spans="1:43" hidden="1" x14ac:dyDescent="0.25">
      <c r="A588" s="58">
        <f t="shared" ca="1" si="126"/>
        <v>5.6146001262146417</v>
      </c>
      <c r="B588" s="58">
        <f t="shared" ca="1" si="126"/>
        <v>4.0613878085569581</v>
      </c>
      <c r="C588" s="58">
        <f t="shared" ca="1" si="126"/>
        <v>2.3020773110663262</v>
      </c>
      <c r="D588" s="58">
        <f t="shared" ca="1" si="126"/>
        <v>1.0958820486687408</v>
      </c>
      <c r="E588" s="58">
        <f t="shared" ca="1" si="126"/>
        <v>6.5164447645233334</v>
      </c>
      <c r="F588" s="58">
        <f t="shared" ca="1" si="126"/>
        <v>5.0355764003744214</v>
      </c>
      <c r="G588" s="58">
        <f t="shared" ca="1" si="126"/>
        <v>1.2504037109085218</v>
      </c>
      <c r="H588" s="58">
        <f t="shared" ca="1" si="126"/>
        <v>4.6514381570244243</v>
      </c>
      <c r="I588" s="58">
        <f t="shared" ca="1" si="126"/>
        <v>3.1871552879278711</v>
      </c>
      <c r="J588" s="58">
        <f t="shared" ca="1" si="126"/>
        <v>6.3797033008024444</v>
      </c>
      <c r="K588" s="58">
        <f t="shared" ca="1" si="126"/>
        <v>3.7173744723166116</v>
      </c>
      <c r="L588" s="58"/>
      <c r="M588" s="6">
        <f t="shared" ca="1" si="127"/>
        <v>15.546784448991932</v>
      </c>
      <c r="N588" s="6">
        <f t="shared" ca="1" si="127"/>
        <v>14.340589186594348</v>
      </c>
      <c r="O588" s="6">
        <f t="shared" ca="1" si="127"/>
        <v>16.957535873882737</v>
      </c>
      <c r="P588" s="6">
        <f t="shared" ca="1" si="127"/>
        <v>16.001493969175861</v>
      </c>
      <c r="Q588" s="6">
        <f t="shared" ca="1" si="127"/>
        <v>18.946645202421326</v>
      </c>
      <c r="R588" s="58"/>
      <c r="S588" s="58">
        <f t="shared" ca="1" si="125"/>
        <v>18.946645202421326</v>
      </c>
      <c r="T588" s="7">
        <f ca="1">SMALL($S$5:$S$1004,ROWS($S$5:S588))</f>
        <v>18.172576976791106</v>
      </c>
      <c r="U588" s="11">
        <f ca="1">ROWS($S$5:S588)/COUNT($S$5:$S$1004)</f>
        <v>0.58399999999999996</v>
      </c>
      <c r="V588" s="8"/>
      <c r="W588" s="8"/>
      <c r="Y588" s="8"/>
      <c r="Z588" s="8"/>
      <c r="AA588" s="8"/>
      <c r="AB588" s="8"/>
      <c r="AC588" s="8"/>
      <c r="AD588" s="8"/>
      <c r="AF588" s="7"/>
      <c r="AG588" s="7"/>
      <c r="AH588" s="7"/>
      <c r="AI588" s="58"/>
      <c r="AJ588" s="7"/>
      <c r="AK588" s="7"/>
      <c r="AL588" s="59"/>
      <c r="AM588" s="59"/>
      <c r="AN588" s="59"/>
      <c r="AO588" s="59"/>
      <c r="AP588" s="59"/>
      <c r="AQ588" s="59"/>
    </row>
    <row r="589" spans="1:43" hidden="1" x14ac:dyDescent="0.25">
      <c r="A589" s="58">
        <f t="shared" ca="1" si="126"/>
        <v>4.1202738642646075</v>
      </c>
      <c r="B589" s="58">
        <f t="shared" ca="1" si="126"/>
        <v>4.4321286704695995</v>
      </c>
      <c r="C589" s="58">
        <f t="shared" ca="1" si="126"/>
        <v>2.1980865196415498</v>
      </c>
      <c r="D589" s="58">
        <f t="shared" ca="1" si="126"/>
        <v>2.1799130849242427</v>
      </c>
      <c r="E589" s="58">
        <f t="shared" ca="1" si="126"/>
        <v>4.8186584007700599</v>
      </c>
      <c r="F589" s="58">
        <f t="shared" ca="1" si="126"/>
        <v>5.560010390016533</v>
      </c>
      <c r="G589" s="58">
        <f t="shared" ca="1" si="126"/>
        <v>2.2267592666610376</v>
      </c>
      <c r="H589" s="58">
        <f t="shared" ca="1" si="126"/>
        <v>5.3069209152470993</v>
      </c>
      <c r="I589" s="58">
        <f t="shared" ca="1" si="126"/>
        <v>4.7987290553917985</v>
      </c>
      <c r="J589" s="58">
        <f t="shared" ca="1" si="126"/>
        <v>5.9814255841848514</v>
      </c>
      <c r="K589" s="58">
        <f t="shared" ca="1" si="126"/>
        <v>4.3584833983106144</v>
      </c>
      <c r="L589" s="58"/>
      <c r="M589" s="6">
        <f t="shared" ca="1" si="127"/>
        <v>14.526545234752046</v>
      </c>
      <c r="N589" s="6">
        <f t="shared" ca="1" si="127"/>
        <v>14.508371800034739</v>
      </c>
      <c r="O589" s="6">
        <f t="shared" ca="1" si="127"/>
        <v>15.232212655424512</v>
      </c>
      <c r="P589" s="6">
        <f t="shared" ca="1" si="127"/>
        <v>19.149351514188545</v>
      </c>
      <c r="Q589" s="6">
        <f t="shared" ca="1" si="127"/>
        <v>18.916191384797372</v>
      </c>
      <c r="R589" s="58"/>
      <c r="S589" s="58">
        <f t="shared" ca="1" si="125"/>
        <v>19.149351514188545</v>
      </c>
      <c r="T589" s="7">
        <f ca="1">SMALL($S$5:$S$1004,ROWS($S$5:S589))</f>
        <v>18.187620812429522</v>
      </c>
      <c r="U589" s="11">
        <f ca="1">ROWS($S$5:S589)/COUNT($S$5:$S$1004)</f>
        <v>0.58499999999999996</v>
      </c>
      <c r="V589" s="8"/>
      <c r="W589" s="8"/>
      <c r="Y589" s="8"/>
      <c r="Z589" s="8"/>
      <c r="AA589" s="8"/>
      <c r="AB589" s="8"/>
      <c r="AC589" s="8"/>
      <c r="AD589" s="8"/>
      <c r="AF589" s="7"/>
      <c r="AG589" s="7"/>
      <c r="AH589" s="7"/>
      <c r="AI589" s="58"/>
      <c r="AJ589" s="7"/>
      <c r="AK589" s="7"/>
      <c r="AL589" s="59"/>
      <c r="AM589" s="59"/>
      <c r="AN589" s="59"/>
      <c r="AO589" s="59"/>
      <c r="AP589" s="59"/>
      <c r="AQ589" s="59"/>
    </row>
    <row r="590" spans="1:43" hidden="1" x14ac:dyDescent="0.25">
      <c r="A590" s="58">
        <f t="shared" ca="1" si="126"/>
        <v>5.9245895348012638</v>
      </c>
      <c r="B590" s="58">
        <f t="shared" ca="1" si="126"/>
        <v>3.1258397451054418</v>
      </c>
      <c r="C590" s="58">
        <f t="shared" ca="1" si="126"/>
        <v>2.4287401068241454</v>
      </c>
      <c r="D590" s="58">
        <f t="shared" ca="1" si="126"/>
        <v>1.9949514398967012</v>
      </c>
      <c r="E590" s="58">
        <f t="shared" ca="1" si="126"/>
        <v>6.2980791549439772</v>
      </c>
      <c r="F590" s="58">
        <f t="shared" ca="1" si="126"/>
        <v>3.3053172692046284</v>
      </c>
      <c r="G590" s="58">
        <f t="shared" ca="1" si="126"/>
        <v>2.8713338996721007</v>
      </c>
      <c r="H590" s="58">
        <f t="shared" ca="1" si="126"/>
        <v>2.9591291686689374</v>
      </c>
      <c r="I590" s="58">
        <f t="shared" ca="1" si="126"/>
        <v>5.3527280188945099</v>
      </c>
      <c r="J590" s="58">
        <f t="shared" ca="1" si="126"/>
        <v>7.9868981679526199</v>
      </c>
      <c r="K590" s="58">
        <f t="shared" ca="1" si="126"/>
        <v>2.2361112546185589</v>
      </c>
      <c r="L590" s="58"/>
      <c r="M590" s="6">
        <f t="shared" ca="1" si="127"/>
        <v>19.21156170925013</v>
      </c>
      <c r="N590" s="6">
        <f t="shared" ca="1" si="127"/>
        <v>18.777773042322686</v>
      </c>
      <c r="O590" s="6">
        <f t="shared" ca="1" si="127"/>
        <v>17.410817068002039</v>
      </c>
      <c r="P590" s="6">
        <f t="shared" ca="1" si="127"/>
        <v>14.019996287823139</v>
      </c>
      <c r="Q590" s="6">
        <f t="shared" ca="1" si="127"/>
        <v>14.619159323336914</v>
      </c>
      <c r="R590" s="58"/>
      <c r="S590" s="58">
        <f t="shared" ca="1" si="125"/>
        <v>19.21156170925013</v>
      </c>
      <c r="T590" s="7">
        <f ca="1">SMALL($S$5:$S$1004,ROWS($S$5:S590))</f>
        <v>18.19231417630354</v>
      </c>
      <c r="U590" s="11">
        <f ca="1">ROWS($S$5:S590)/COUNT($S$5:$S$1004)</f>
        <v>0.58599999999999997</v>
      </c>
      <c r="V590" s="8"/>
      <c r="W590" s="8"/>
      <c r="Y590" s="8"/>
      <c r="Z590" s="8"/>
      <c r="AA590" s="8"/>
      <c r="AB590" s="8"/>
      <c r="AC590" s="8"/>
      <c r="AD590" s="8"/>
      <c r="AF590" s="7"/>
      <c r="AG590" s="7"/>
      <c r="AH590" s="7"/>
      <c r="AI590" s="58"/>
      <c r="AJ590" s="7"/>
      <c r="AK590" s="7"/>
      <c r="AL590" s="59"/>
      <c r="AM590" s="59"/>
      <c r="AN590" s="59"/>
      <c r="AO590" s="59"/>
      <c r="AP590" s="59"/>
      <c r="AQ590" s="59"/>
    </row>
    <row r="591" spans="1:43" hidden="1" x14ac:dyDescent="0.25">
      <c r="A591" s="58">
        <f t="shared" ca="1" si="126"/>
        <v>2.0532710300081818</v>
      </c>
      <c r="B591" s="58">
        <f t="shared" ca="1" si="126"/>
        <v>4.0536525539176029</v>
      </c>
      <c r="C591" s="58">
        <f t="shared" ca="1" si="126"/>
        <v>1.7979042940665813</v>
      </c>
      <c r="D591" s="58">
        <f t="shared" ca="1" si="126"/>
        <v>2.239648568846659</v>
      </c>
      <c r="E591" s="58">
        <f t="shared" ca="1" si="126"/>
        <v>7.9604075147750502</v>
      </c>
      <c r="F591" s="58">
        <f t="shared" ca="1" si="126"/>
        <v>3.2565569864736332</v>
      </c>
      <c r="G591" s="58">
        <f t="shared" ca="1" si="126"/>
        <v>1.3542621020667469</v>
      </c>
      <c r="H591" s="58">
        <f t="shared" ca="1" si="126"/>
        <v>3.7211440439067709</v>
      </c>
      <c r="I591" s="58">
        <f t="shared" ca="1" si="126"/>
        <v>3.387382990596945</v>
      </c>
      <c r="J591" s="58">
        <f t="shared" ca="1" si="126"/>
        <v>5.2409631764326772</v>
      </c>
      <c r="K591" s="58">
        <f t="shared" ca="1" si="126"/>
        <v>5.425429646654603</v>
      </c>
      <c r="L591" s="58"/>
      <c r="M591" s="6">
        <f t="shared" ca="1" si="127"/>
        <v>10.446400602574187</v>
      </c>
      <c r="N591" s="6">
        <f t="shared" ca="1" si="127"/>
        <v>10.888144877354264</v>
      </c>
      <c r="O591" s="6">
        <f t="shared" ca="1" si="127"/>
        <v>17.255023245125329</v>
      </c>
      <c r="P591" s="6">
        <f t="shared" ca="1" si="127"/>
        <v>16.123022177642785</v>
      </c>
      <c r="Q591" s="6">
        <f t="shared" ca="1" si="127"/>
        <v>21.160633759254026</v>
      </c>
      <c r="R591" s="58"/>
      <c r="S591" s="58">
        <f t="shared" ca="1" si="125"/>
        <v>21.160633759254026</v>
      </c>
      <c r="T591" s="7">
        <f ca="1">SMALL($S$5:$S$1004,ROWS($S$5:S591))</f>
        <v>18.199071748173949</v>
      </c>
      <c r="U591" s="11">
        <f ca="1">ROWS($S$5:S591)/COUNT($S$5:$S$1004)</f>
        <v>0.58699999999999997</v>
      </c>
      <c r="V591" s="8"/>
      <c r="W591" s="8"/>
      <c r="Y591" s="8"/>
      <c r="Z591" s="8"/>
      <c r="AA591" s="8"/>
      <c r="AB591" s="8"/>
      <c r="AC591" s="8"/>
      <c r="AD591" s="8"/>
      <c r="AF591" s="7"/>
      <c r="AG591" s="7"/>
      <c r="AH591" s="7"/>
      <c r="AI591" s="58"/>
      <c r="AJ591" s="7"/>
      <c r="AK591" s="7"/>
      <c r="AL591" s="59"/>
      <c r="AM591" s="59"/>
      <c r="AN591" s="59"/>
      <c r="AO591" s="59"/>
      <c r="AP591" s="59"/>
      <c r="AQ591" s="59"/>
    </row>
    <row r="592" spans="1:43" hidden="1" x14ac:dyDescent="0.25">
      <c r="A592" s="58">
        <f t="shared" ca="1" si="126"/>
        <v>3.2823250936249475</v>
      </c>
      <c r="B592" s="58">
        <f t="shared" ca="1" si="126"/>
        <v>1.9431059468065333</v>
      </c>
      <c r="C592" s="58">
        <f t="shared" ca="1" si="126"/>
        <v>1.7564099201594408</v>
      </c>
      <c r="D592" s="58">
        <f t="shared" ca="1" si="126"/>
        <v>2.2789556927179992</v>
      </c>
      <c r="E592" s="58">
        <f t="shared" ca="1" si="126"/>
        <v>6.0796623224046815</v>
      </c>
      <c r="F592" s="58">
        <f t="shared" ca="1" si="126"/>
        <v>2.9708006194749625</v>
      </c>
      <c r="G592" s="58">
        <f t="shared" ca="1" si="126"/>
        <v>1.7882745367224293</v>
      </c>
      <c r="H592" s="58">
        <f t="shared" ca="1" si="126"/>
        <v>5.2010218795465271</v>
      </c>
      <c r="I592" s="58">
        <f t="shared" ca="1" si="126"/>
        <v>4.7409156969205979</v>
      </c>
      <c r="J592" s="58">
        <f t="shared" ca="1" si="126"/>
        <v>5.1515227543540556</v>
      </c>
      <c r="K592" s="58">
        <f t="shared" ca="1" si="126"/>
        <v>2.5779450808433655</v>
      </c>
      <c r="L592" s="58"/>
      <c r="M592" s="6">
        <f t="shared" ca="1" si="127"/>
        <v>11.978532304860874</v>
      </c>
      <c r="N592" s="6">
        <f t="shared" ca="1" si="127"/>
        <v>12.501078077419432</v>
      </c>
      <c r="O592" s="6">
        <f t="shared" ca="1" si="127"/>
        <v>13.174291023565271</v>
      </c>
      <c r="P592" s="6">
        <f t="shared" ca="1" si="127"/>
        <v>12.232767344045458</v>
      </c>
      <c r="Q592" s="6">
        <f t="shared" ca="1" si="127"/>
        <v>15.801735229601107</v>
      </c>
      <c r="R592" s="58"/>
      <c r="S592" s="58">
        <f t="shared" ca="1" si="125"/>
        <v>15.801735229601107</v>
      </c>
      <c r="T592" s="7">
        <f ca="1">SMALL($S$5:$S$1004,ROWS($S$5:S592))</f>
        <v>18.200744002583036</v>
      </c>
      <c r="U592" s="11">
        <f ca="1">ROWS($S$5:S592)/COUNT($S$5:$S$1004)</f>
        <v>0.58799999999999997</v>
      </c>
      <c r="V592" s="8"/>
      <c r="W592" s="8"/>
      <c r="Y592" s="8"/>
      <c r="Z592" s="8"/>
      <c r="AA592" s="8"/>
      <c r="AB592" s="8"/>
      <c r="AC592" s="8"/>
      <c r="AD592" s="8"/>
      <c r="AF592" s="7"/>
      <c r="AG592" s="7"/>
      <c r="AH592" s="7"/>
      <c r="AI592" s="58"/>
      <c r="AJ592" s="7"/>
      <c r="AK592" s="7"/>
      <c r="AL592" s="59"/>
      <c r="AM592" s="59"/>
      <c r="AN592" s="59"/>
      <c r="AO592" s="59"/>
      <c r="AP592" s="59"/>
      <c r="AQ592" s="59"/>
    </row>
    <row r="593" spans="1:43" hidden="1" x14ac:dyDescent="0.25">
      <c r="A593" s="58">
        <f t="shared" ca="1" si="126"/>
        <v>2.9971801382418852</v>
      </c>
      <c r="B593" s="58">
        <f t="shared" ca="1" si="126"/>
        <v>4.3329669383248124</v>
      </c>
      <c r="C593" s="58">
        <f t="shared" ca="1" si="126"/>
        <v>4.4416619562519166</v>
      </c>
      <c r="D593" s="58">
        <f t="shared" ca="1" si="126"/>
        <v>1.3078763477791706</v>
      </c>
      <c r="E593" s="58">
        <f t="shared" ca="1" si="126"/>
        <v>6.0455111827211692</v>
      </c>
      <c r="F593" s="58">
        <f t="shared" ca="1" si="126"/>
        <v>4.6555504179225551</v>
      </c>
      <c r="G593" s="58">
        <f t="shared" ca="1" si="126"/>
        <v>0.5638283583555197</v>
      </c>
      <c r="H593" s="58">
        <f t="shared" ca="1" si="126"/>
        <v>4.2379192821303455</v>
      </c>
      <c r="I593" s="58">
        <f t="shared" ca="1" si="126"/>
        <v>3.2284873560481877</v>
      </c>
      <c r="J593" s="58">
        <f t="shared" ca="1" si="126"/>
        <v>6.583819918553953</v>
      </c>
      <c r="K593" s="58">
        <f t="shared" ca="1" si="126"/>
        <v>4.0708491599832834</v>
      </c>
      <c r="L593" s="58"/>
      <c r="M593" s="6">
        <f t="shared" ca="1" si="127"/>
        <v>14.586490371403276</v>
      </c>
      <c r="N593" s="6">
        <f t="shared" ca="1" si="127"/>
        <v>11.452704762930528</v>
      </c>
      <c r="O593" s="6">
        <f t="shared" ca="1" si="127"/>
        <v>16.962298039599936</v>
      </c>
      <c r="P593" s="6">
        <f t="shared" ca="1" si="127"/>
        <v>16.287853872278838</v>
      </c>
      <c r="Q593" s="6">
        <f t="shared" ca="1" si="127"/>
        <v>18.687246563159611</v>
      </c>
      <c r="R593" s="58"/>
      <c r="S593" s="58">
        <f t="shared" ca="1" si="125"/>
        <v>18.687246563159611</v>
      </c>
      <c r="T593" s="7">
        <f ca="1">SMALL($S$5:$S$1004,ROWS($S$5:S593))</f>
        <v>18.204215942263666</v>
      </c>
      <c r="U593" s="11">
        <f ca="1">ROWS($S$5:S593)/COUNT($S$5:$S$1004)</f>
        <v>0.58899999999999997</v>
      </c>
      <c r="V593" s="8"/>
      <c r="W593" s="8"/>
      <c r="Y593" s="8"/>
      <c r="Z593" s="8"/>
      <c r="AA593" s="8"/>
      <c r="AB593" s="8"/>
      <c r="AC593" s="8"/>
      <c r="AD593" s="8"/>
      <c r="AF593" s="7"/>
      <c r="AG593" s="7"/>
      <c r="AH593" s="7"/>
      <c r="AI593" s="58"/>
      <c r="AJ593" s="7"/>
      <c r="AK593" s="7"/>
      <c r="AL593" s="59"/>
      <c r="AM593" s="59"/>
      <c r="AN593" s="59"/>
      <c r="AO593" s="59"/>
      <c r="AP593" s="59"/>
      <c r="AQ593" s="59"/>
    </row>
    <row r="594" spans="1:43" hidden="1" x14ac:dyDescent="0.25">
      <c r="A594" s="58">
        <f t="shared" ca="1" si="126"/>
        <v>5.858115381943457</v>
      </c>
      <c r="B594" s="58">
        <f t="shared" ca="1" si="126"/>
        <v>3.8703119482632338</v>
      </c>
      <c r="C594" s="58">
        <f t="shared" ca="1" si="126"/>
        <v>1.5816533017804986</v>
      </c>
      <c r="D594" s="58">
        <f t="shared" ca="1" si="126"/>
        <v>2.0575292667095155</v>
      </c>
      <c r="E594" s="58">
        <f t="shared" ca="1" si="126"/>
        <v>4.3692153401319267</v>
      </c>
      <c r="F594" s="58">
        <f t="shared" ca="1" si="126"/>
        <v>4.0900012792272298</v>
      </c>
      <c r="G594" s="58">
        <f t="shared" ca="1" si="126"/>
        <v>1.6546109239694253</v>
      </c>
      <c r="H594" s="58">
        <f t="shared" ca="1" si="126"/>
        <v>5.1506451811408356</v>
      </c>
      <c r="I594" s="58">
        <f t="shared" ca="1" si="126"/>
        <v>3.1140167329769102</v>
      </c>
      <c r="J594" s="58">
        <f t="shared" ca="1" si="126"/>
        <v>7.8955614764644402</v>
      </c>
      <c r="K594" s="58">
        <f t="shared" ca="1" si="126"/>
        <v>4.3366600068342027</v>
      </c>
      <c r="L594" s="58"/>
      <c r="M594" s="6">
        <f t="shared" ca="1" si="127"/>
        <v>16.98994108415782</v>
      </c>
      <c r="N594" s="6">
        <f t="shared" ca="1" si="127"/>
        <v>17.465817049086837</v>
      </c>
      <c r="O594" s="6">
        <f t="shared" ca="1" si="127"/>
        <v>16.135088764859603</v>
      </c>
      <c r="P594" s="6">
        <f t="shared" ca="1" si="127"/>
        <v>15.410989967301576</v>
      </c>
      <c r="Q594" s="6">
        <f t="shared" ca="1" si="127"/>
        <v>17.726832476370198</v>
      </c>
      <c r="R594" s="58"/>
      <c r="S594" s="58">
        <f t="shared" ca="1" si="125"/>
        <v>17.726832476370198</v>
      </c>
      <c r="T594" s="7">
        <f ca="1">SMALL($S$5:$S$1004,ROWS($S$5:S594))</f>
        <v>18.206360657452706</v>
      </c>
      <c r="U594" s="11">
        <f ca="1">ROWS($S$5:S594)/COUNT($S$5:$S$1004)</f>
        <v>0.59</v>
      </c>
      <c r="V594" s="8"/>
      <c r="W594" s="8"/>
      <c r="Y594" s="8"/>
      <c r="Z594" s="8"/>
      <c r="AA594" s="8"/>
      <c r="AB594" s="8"/>
      <c r="AC594" s="8"/>
      <c r="AD594" s="8"/>
      <c r="AF594" s="7"/>
      <c r="AG594" s="7"/>
      <c r="AH594" s="7"/>
      <c r="AI594" s="58"/>
      <c r="AJ594" s="7"/>
      <c r="AK594" s="7"/>
      <c r="AL594" s="59"/>
      <c r="AM594" s="59"/>
      <c r="AN594" s="59"/>
      <c r="AO594" s="59"/>
      <c r="AP594" s="59"/>
      <c r="AQ594" s="59"/>
    </row>
    <row r="595" spans="1:43" hidden="1" x14ac:dyDescent="0.25">
      <c r="A595" s="58">
        <f t="shared" ref="A595:K604" ca="1" si="128">A$2+(A$3-A$2)*RAND()</f>
        <v>3.2305760591441168</v>
      </c>
      <c r="B595" s="58">
        <f t="shared" ca="1" si="128"/>
        <v>1.3998826303104086</v>
      </c>
      <c r="C595" s="58">
        <f t="shared" ca="1" si="128"/>
        <v>4.9706384125210548</v>
      </c>
      <c r="D595" s="58">
        <f t="shared" ca="1" si="128"/>
        <v>2.2393032952037646</v>
      </c>
      <c r="E595" s="58">
        <f t="shared" ca="1" si="128"/>
        <v>6.9840657572352178</v>
      </c>
      <c r="F595" s="58">
        <f t="shared" ca="1" si="128"/>
        <v>3.8464396640928591</v>
      </c>
      <c r="G595" s="58">
        <f t="shared" ca="1" si="128"/>
        <v>1.3262959786313393</v>
      </c>
      <c r="H595" s="58">
        <f t="shared" ca="1" si="128"/>
        <v>2.7478097009164055</v>
      </c>
      <c r="I595" s="58">
        <f t="shared" ca="1" si="128"/>
        <v>6.3642891816296476</v>
      </c>
      <c r="J595" s="58">
        <f t="shared" ca="1" si="128"/>
        <v>5.2126684364239333</v>
      </c>
      <c r="K595" s="58">
        <f t="shared" ca="1" si="128"/>
        <v>5.9832302175900622</v>
      </c>
      <c r="L595" s="58"/>
      <c r="M595" s="6">
        <f t="shared" ref="M595:Q604" ca="1" si="129">SUMIF(M$4,"*"&amp;$A$4&amp;"*",$A595)+SUMIF(M$4,"*"&amp;$B$4&amp;"*",$B595)+SUMIF(M$4,"*"&amp;$C$4&amp;"*",$C595)+SUMIF(M$4,"*"&amp;$D$4&amp;"*",$D595)+SUMIF(M$4,"*"&amp;$E$4&amp;"*",$E595)+SUMIF(M$4,"*"&amp;$F$4&amp;"*",$F595)+SUMIF(M$4,"*"&amp;$G$4&amp;"*",$G595)+SUMIF(M$4,"*"&amp;$H$4&amp;"*",$H595)+SUMIF(M$4,"*"&amp;$I$4&amp;"*",$I595)+SUMIF(M$4,"*"&amp;$J$4&amp;"*",$J595)+SUMIF(M$4,"*"&amp;$K$4&amp;"*",$K595)</f>
        <v>14.740178886720443</v>
      </c>
      <c r="N595" s="6">
        <f t="shared" ca="1" si="129"/>
        <v>12.008843769403153</v>
      </c>
      <c r="O595" s="6">
        <f t="shared" ca="1" si="129"/>
        <v>13.596616823969558</v>
      </c>
      <c r="P595" s="6">
        <f t="shared" ca="1" si="129"/>
        <v>17.593841693622977</v>
      </c>
      <c r="Q595" s="6">
        <f t="shared" ca="1" si="129"/>
        <v>17.114988306052094</v>
      </c>
      <c r="R595" s="58"/>
      <c r="S595" s="58">
        <f t="shared" ca="1" si="125"/>
        <v>17.593841693622977</v>
      </c>
      <c r="T595" s="7">
        <f ca="1">SMALL($S$5:$S$1004,ROWS($S$5:S595))</f>
        <v>18.207176940757748</v>
      </c>
      <c r="U595" s="11">
        <f ca="1">ROWS($S$5:S595)/COUNT($S$5:$S$1004)</f>
        <v>0.59099999999999997</v>
      </c>
      <c r="V595" s="8"/>
      <c r="W595" s="8"/>
      <c r="Y595" s="8"/>
      <c r="Z595" s="8"/>
      <c r="AA595" s="8"/>
      <c r="AB595" s="8"/>
      <c r="AC595" s="8"/>
      <c r="AD595" s="8"/>
      <c r="AF595" s="7"/>
      <c r="AG595" s="7"/>
      <c r="AH595" s="7"/>
      <c r="AI595" s="58"/>
      <c r="AJ595" s="7"/>
      <c r="AK595" s="7"/>
      <c r="AL595" s="59"/>
      <c r="AM595" s="59"/>
      <c r="AN595" s="59"/>
      <c r="AO595" s="59"/>
      <c r="AP595" s="59"/>
      <c r="AQ595" s="59"/>
    </row>
    <row r="596" spans="1:43" hidden="1" x14ac:dyDescent="0.25">
      <c r="A596" s="58">
        <f t="shared" ca="1" si="128"/>
        <v>3.3942557422948538</v>
      </c>
      <c r="B596" s="58">
        <f t="shared" ca="1" si="128"/>
        <v>1.6738594987209803</v>
      </c>
      <c r="C596" s="58">
        <f t="shared" ca="1" si="128"/>
        <v>2.0429727034888625</v>
      </c>
      <c r="D596" s="58">
        <f t="shared" ca="1" si="128"/>
        <v>1.3061573777269015</v>
      </c>
      <c r="E596" s="58">
        <f t="shared" ca="1" si="128"/>
        <v>6.5747776484336375</v>
      </c>
      <c r="F596" s="58">
        <f t="shared" ca="1" si="128"/>
        <v>5.7312734923314714</v>
      </c>
      <c r="G596" s="58">
        <f t="shared" ca="1" si="128"/>
        <v>2.522543292999547</v>
      </c>
      <c r="H596" s="58">
        <f t="shared" ca="1" si="128"/>
        <v>5.319145384660116</v>
      </c>
      <c r="I596" s="58">
        <f t="shared" ca="1" si="128"/>
        <v>6.594545040058069</v>
      </c>
      <c r="J596" s="58">
        <f t="shared" ca="1" si="128"/>
        <v>7.3779462206408635</v>
      </c>
      <c r="K596" s="58">
        <f t="shared" ca="1" si="128"/>
        <v>2.2046076502852854</v>
      </c>
      <c r="L596" s="58"/>
      <c r="M596" s="6">
        <f t="shared" ca="1" si="129"/>
        <v>15.337717959424127</v>
      </c>
      <c r="N596" s="6">
        <f t="shared" ca="1" si="129"/>
        <v>14.600902633662166</v>
      </c>
      <c r="O596" s="6">
        <f t="shared" ca="1" si="129"/>
        <v>15.626583367795481</v>
      </c>
      <c r="P596" s="6">
        <f t="shared" ca="1" si="129"/>
        <v>16.204285681395806</v>
      </c>
      <c r="Q596" s="6">
        <f t="shared" ca="1" si="129"/>
        <v>15.772390182100018</v>
      </c>
      <c r="R596" s="58"/>
      <c r="S596" s="58">
        <f t="shared" ca="1" si="125"/>
        <v>16.204285681395806</v>
      </c>
      <c r="T596" s="7">
        <f ca="1">SMALL($S$5:$S$1004,ROWS($S$5:S596))</f>
        <v>18.217915585203617</v>
      </c>
      <c r="U596" s="11">
        <f ca="1">ROWS($S$5:S596)/COUNT($S$5:$S$1004)</f>
        <v>0.59199999999999997</v>
      </c>
      <c r="V596" s="8"/>
      <c r="W596" s="8"/>
      <c r="Y596" s="8"/>
      <c r="Z596" s="8"/>
      <c r="AA596" s="8"/>
      <c r="AB596" s="8"/>
      <c r="AC596" s="8"/>
      <c r="AD596" s="8"/>
      <c r="AF596" s="7"/>
      <c r="AG596" s="7"/>
      <c r="AH596" s="7"/>
      <c r="AI596" s="58"/>
      <c r="AJ596" s="7"/>
      <c r="AK596" s="7"/>
      <c r="AL596" s="59"/>
      <c r="AM596" s="59"/>
      <c r="AN596" s="59"/>
      <c r="AO596" s="59"/>
      <c r="AP596" s="59"/>
      <c r="AQ596" s="59"/>
    </row>
    <row r="597" spans="1:43" hidden="1" x14ac:dyDescent="0.25">
      <c r="A597" s="58">
        <f t="shared" ca="1" si="128"/>
        <v>3.3003844993808058</v>
      </c>
      <c r="B597" s="58">
        <f t="shared" ca="1" si="128"/>
        <v>4.3546457359993056</v>
      </c>
      <c r="C597" s="58">
        <f t="shared" ca="1" si="128"/>
        <v>2.8278458764144743</v>
      </c>
      <c r="D597" s="58">
        <f t="shared" ca="1" si="128"/>
        <v>1.5344515855988796</v>
      </c>
      <c r="E597" s="58">
        <f t="shared" ca="1" si="128"/>
        <v>4.655929853986537</v>
      </c>
      <c r="F597" s="58">
        <f t="shared" ca="1" si="128"/>
        <v>4.0171553895091003</v>
      </c>
      <c r="G597" s="58">
        <f t="shared" ca="1" si="128"/>
        <v>0.98705138399201675</v>
      </c>
      <c r="H597" s="58">
        <f t="shared" ca="1" si="128"/>
        <v>4.764372647427253</v>
      </c>
      <c r="I597" s="58">
        <f t="shared" ca="1" si="128"/>
        <v>3.747565595357468</v>
      </c>
      <c r="J597" s="58">
        <f t="shared" ca="1" si="128"/>
        <v>7.0284090686014631</v>
      </c>
      <c r="K597" s="58">
        <f t="shared" ca="1" si="128"/>
        <v>5.7339518912835459</v>
      </c>
      <c r="L597" s="58"/>
      <c r="M597" s="6">
        <f t="shared" ca="1" si="129"/>
        <v>14.14369082838876</v>
      </c>
      <c r="N597" s="6">
        <f t="shared" ca="1" si="129"/>
        <v>12.850296537573165</v>
      </c>
      <c r="O597" s="6">
        <f t="shared" ca="1" si="129"/>
        <v>16.038984658587307</v>
      </c>
      <c r="P597" s="6">
        <f t="shared" ca="1" si="129"/>
        <v>17.853318612149419</v>
      </c>
      <c r="Q597" s="6">
        <f t="shared" ca="1" si="129"/>
        <v>19.508900128696641</v>
      </c>
      <c r="R597" s="58"/>
      <c r="S597" s="58">
        <f t="shared" ca="1" si="125"/>
        <v>19.508900128696641</v>
      </c>
      <c r="T597" s="7">
        <f ca="1">SMALL($S$5:$S$1004,ROWS($S$5:S597))</f>
        <v>18.236427629103538</v>
      </c>
      <c r="U597" s="11">
        <f ca="1">ROWS($S$5:S597)/COUNT($S$5:$S$1004)</f>
        <v>0.59299999999999997</v>
      </c>
      <c r="V597" s="8"/>
      <c r="W597" s="8"/>
      <c r="Y597" s="8"/>
      <c r="Z597" s="8"/>
      <c r="AA597" s="8"/>
      <c r="AB597" s="8"/>
      <c r="AC597" s="8"/>
      <c r="AD597" s="8"/>
      <c r="AF597" s="7"/>
      <c r="AG597" s="7"/>
      <c r="AH597" s="7"/>
      <c r="AI597" s="58"/>
      <c r="AJ597" s="7"/>
      <c r="AK597" s="7"/>
      <c r="AL597" s="59"/>
      <c r="AM597" s="59"/>
      <c r="AN597" s="59"/>
      <c r="AO597" s="59"/>
      <c r="AP597" s="59"/>
      <c r="AQ597" s="59"/>
    </row>
    <row r="598" spans="1:43" hidden="1" x14ac:dyDescent="0.25">
      <c r="A598" s="58">
        <f t="shared" ca="1" si="128"/>
        <v>5.1000627756735959</v>
      </c>
      <c r="B598" s="58">
        <f t="shared" ca="1" si="128"/>
        <v>1.0309947840080258</v>
      </c>
      <c r="C598" s="58">
        <f t="shared" ca="1" si="128"/>
        <v>2.3437509824121472</v>
      </c>
      <c r="D598" s="58">
        <f t="shared" ca="1" si="128"/>
        <v>2.0704044109287989</v>
      </c>
      <c r="E598" s="58">
        <f t="shared" ca="1" si="128"/>
        <v>6.0831146820597652</v>
      </c>
      <c r="F598" s="58">
        <f t="shared" ca="1" si="128"/>
        <v>2.769108785517171</v>
      </c>
      <c r="G598" s="58">
        <f t="shared" ca="1" si="128"/>
        <v>2.9048215321484383</v>
      </c>
      <c r="H598" s="58">
        <f t="shared" ca="1" si="128"/>
        <v>4.376840812460852</v>
      </c>
      <c r="I598" s="58">
        <f t="shared" ca="1" si="128"/>
        <v>3.5269025620087948</v>
      </c>
      <c r="J598" s="58">
        <f t="shared" ca="1" si="128"/>
        <v>7.5632012132422997</v>
      </c>
      <c r="K598" s="58">
        <f t="shared" ca="1" si="128"/>
        <v>4.1917611780985862</v>
      </c>
      <c r="L598" s="58"/>
      <c r="M598" s="6">
        <f t="shared" ca="1" si="129"/>
        <v>17.911836503476479</v>
      </c>
      <c r="N598" s="6">
        <f t="shared" ca="1" si="129"/>
        <v>17.638489931993135</v>
      </c>
      <c r="O598" s="6">
        <f t="shared" ca="1" si="129"/>
        <v>14.677310679310091</v>
      </c>
      <c r="P598" s="6">
        <f t="shared" ca="1" si="129"/>
        <v>11.518767309632578</v>
      </c>
      <c r="Q598" s="6">
        <f t="shared" ca="1" si="129"/>
        <v>15.68271145662723</v>
      </c>
      <c r="R598" s="58"/>
      <c r="S598" s="58">
        <f t="shared" ca="1" si="125"/>
        <v>17.911836503476479</v>
      </c>
      <c r="T598" s="7">
        <f ca="1">SMALL($S$5:$S$1004,ROWS($S$5:S598))</f>
        <v>18.238034087074652</v>
      </c>
      <c r="U598" s="11">
        <f ca="1">ROWS($S$5:S598)/COUNT($S$5:$S$1004)</f>
        <v>0.59399999999999997</v>
      </c>
      <c r="V598" s="8"/>
      <c r="W598" s="8"/>
      <c r="Y598" s="8"/>
      <c r="Z598" s="8"/>
      <c r="AA598" s="8"/>
      <c r="AB598" s="8"/>
      <c r="AC598" s="8"/>
      <c r="AD598" s="8"/>
      <c r="AF598" s="7"/>
      <c r="AG598" s="7"/>
      <c r="AH598" s="7"/>
      <c r="AI598" s="58"/>
      <c r="AJ598" s="7"/>
      <c r="AK598" s="7"/>
      <c r="AL598" s="59"/>
      <c r="AM598" s="59"/>
      <c r="AN598" s="59"/>
      <c r="AO598" s="59"/>
      <c r="AP598" s="59"/>
      <c r="AQ598" s="59"/>
    </row>
    <row r="599" spans="1:43" hidden="1" x14ac:dyDescent="0.25">
      <c r="A599" s="58">
        <f t="shared" ca="1" si="128"/>
        <v>4.6379289724268151</v>
      </c>
      <c r="B599" s="58">
        <f t="shared" ca="1" si="128"/>
        <v>2.9885013213497005</v>
      </c>
      <c r="C599" s="58">
        <f t="shared" ca="1" si="128"/>
        <v>3.4121919818991762</v>
      </c>
      <c r="D599" s="58">
        <f t="shared" ca="1" si="128"/>
        <v>1.3927356360288328</v>
      </c>
      <c r="E599" s="58">
        <f t="shared" ca="1" si="128"/>
        <v>5.8193971075203379</v>
      </c>
      <c r="F599" s="58">
        <f t="shared" ca="1" si="128"/>
        <v>3.2195848850735329</v>
      </c>
      <c r="G599" s="58">
        <f t="shared" ca="1" si="128"/>
        <v>2.6193442519022736</v>
      </c>
      <c r="H599" s="58">
        <f t="shared" ca="1" si="128"/>
        <v>5.1315040884691463</v>
      </c>
      <c r="I599" s="58">
        <f t="shared" ca="1" si="128"/>
        <v>6.6976470381914286</v>
      </c>
      <c r="J599" s="58">
        <f t="shared" ca="1" si="128"/>
        <v>5.7869191051560307</v>
      </c>
      <c r="K599" s="58">
        <f t="shared" ca="1" si="128"/>
        <v>4.4710014481390168</v>
      </c>
      <c r="L599" s="58"/>
      <c r="M599" s="6">
        <f t="shared" ca="1" si="129"/>
        <v>16.456384311384294</v>
      </c>
      <c r="N599" s="6">
        <f t="shared" ca="1" si="129"/>
        <v>14.436927965513952</v>
      </c>
      <c r="O599" s="6">
        <f t="shared" ca="1" si="129"/>
        <v>14.594817534026069</v>
      </c>
      <c r="P599" s="6">
        <f t="shared" ca="1" si="129"/>
        <v>17.376734692753679</v>
      </c>
      <c r="Q599" s="6">
        <f t="shared" ca="1" si="129"/>
        <v>18.410403965478203</v>
      </c>
      <c r="R599" s="58"/>
      <c r="S599" s="58">
        <f t="shared" ca="1" si="125"/>
        <v>18.410403965478203</v>
      </c>
      <c r="T599" s="7">
        <f ca="1">SMALL($S$5:$S$1004,ROWS($S$5:S599))</f>
        <v>18.239376535675792</v>
      </c>
      <c r="U599" s="11">
        <f ca="1">ROWS($S$5:S599)/COUNT($S$5:$S$1004)</f>
        <v>0.59499999999999997</v>
      </c>
      <c r="V599" s="8"/>
      <c r="W599" s="8"/>
      <c r="Y599" s="8"/>
      <c r="Z599" s="8"/>
      <c r="AA599" s="8"/>
      <c r="AB599" s="8"/>
      <c r="AC599" s="8"/>
      <c r="AD599" s="8"/>
      <c r="AF599" s="7"/>
      <c r="AG599" s="7"/>
      <c r="AH599" s="7"/>
      <c r="AI599" s="58"/>
      <c r="AJ599" s="7"/>
      <c r="AK599" s="7"/>
      <c r="AL599" s="59"/>
      <c r="AM599" s="59"/>
      <c r="AN599" s="59"/>
      <c r="AO599" s="59"/>
      <c r="AP599" s="59"/>
      <c r="AQ599" s="59"/>
    </row>
    <row r="600" spans="1:43" hidden="1" x14ac:dyDescent="0.25">
      <c r="A600" s="58">
        <f t="shared" ca="1" si="128"/>
        <v>4.2155287835721662</v>
      </c>
      <c r="B600" s="58">
        <f t="shared" ca="1" si="128"/>
        <v>3.0019372415413925</v>
      </c>
      <c r="C600" s="58">
        <f t="shared" ca="1" si="128"/>
        <v>4.8570657737068839</v>
      </c>
      <c r="D600" s="58">
        <f t="shared" ca="1" si="128"/>
        <v>2.7247840626949267</v>
      </c>
      <c r="E600" s="58">
        <f t="shared" ca="1" si="128"/>
        <v>5.3628434318511706</v>
      </c>
      <c r="F600" s="58">
        <f t="shared" ca="1" si="128"/>
        <v>5.62842060303627</v>
      </c>
      <c r="G600" s="58">
        <f t="shared" ca="1" si="128"/>
        <v>1.8751518466555457</v>
      </c>
      <c r="H600" s="58">
        <f t="shared" ca="1" si="128"/>
        <v>2.8940085361067029</v>
      </c>
      <c r="I600" s="58">
        <f t="shared" ca="1" si="128"/>
        <v>4.7164532239201842</v>
      </c>
      <c r="J600" s="58">
        <f t="shared" ca="1" si="128"/>
        <v>6.2169782761326973</v>
      </c>
      <c r="K600" s="58">
        <f t="shared" ca="1" si="128"/>
        <v>3.5440912218927103</v>
      </c>
      <c r="L600" s="58"/>
      <c r="M600" s="6">
        <f t="shared" ca="1" si="129"/>
        <v>17.164724680067295</v>
      </c>
      <c r="N600" s="6">
        <f t="shared" ca="1" si="129"/>
        <v>15.032442969055335</v>
      </c>
      <c r="O600" s="6">
        <f t="shared" ca="1" si="129"/>
        <v>14.581758949525259</v>
      </c>
      <c r="P600" s="6">
        <f t="shared" ca="1" si="129"/>
        <v>16.890902290390557</v>
      </c>
      <c r="Q600" s="6">
        <f t="shared" ca="1" si="129"/>
        <v>14.802880431391976</v>
      </c>
      <c r="R600" s="58"/>
      <c r="S600" s="58">
        <f t="shared" ca="1" si="125"/>
        <v>17.164724680067295</v>
      </c>
      <c r="T600" s="7">
        <f ca="1">SMALL($S$5:$S$1004,ROWS($S$5:S600))</f>
        <v>18.25041073542134</v>
      </c>
      <c r="U600" s="11">
        <f ca="1">ROWS($S$5:S600)/COUNT($S$5:$S$1004)</f>
        <v>0.59599999999999997</v>
      </c>
      <c r="V600" s="8"/>
      <c r="W600" s="8"/>
      <c r="Y600" s="8"/>
      <c r="Z600" s="8"/>
      <c r="AA600" s="8"/>
      <c r="AB600" s="8"/>
      <c r="AC600" s="8"/>
      <c r="AD600" s="8"/>
      <c r="AF600" s="7"/>
      <c r="AG600" s="7"/>
      <c r="AH600" s="7"/>
      <c r="AI600" s="58"/>
      <c r="AJ600" s="7"/>
      <c r="AK600" s="7"/>
      <c r="AL600" s="59"/>
      <c r="AM600" s="59"/>
      <c r="AN600" s="59"/>
      <c r="AO600" s="59"/>
      <c r="AP600" s="59"/>
      <c r="AQ600" s="59"/>
    </row>
    <row r="601" spans="1:43" hidden="1" x14ac:dyDescent="0.25">
      <c r="A601" s="58">
        <f t="shared" ca="1" si="128"/>
        <v>3.5018745978186745</v>
      </c>
      <c r="B601" s="58">
        <f t="shared" ca="1" si="128"/>
        <v>1.2050476685849336</v>
      </c>
      <c r="C601" s="58">
        <f t="shared" ca="1" si="128"/>
        <v>4.7417006984068815</v>
      </c>
      <c r="D601" s="58">
        <f t="shared" ca="1" si="128"/>
        <v>2.4579673536645847</v>
      </c>
      <c r="E601" s="58">
        <f t="shared" ca="1" si="128"/>
        <v>5.5780795789217219</v>
      </c>
      <c r="F601" s="58">
        <f t="shared" ca="1" si="128"/>
        <v>5.6683110957333476</v>
      </c>
      <c r="G601" s="58">
        <f t="shared" ca="1" si="128"/>
        <v>1.1568139658425274</v>
      </c>
      <c r="H601" s="58">
        <f t="shared" ca="1" si="128"/>
        <v>2.047099298164869</v>
      </c>
      <c r="I601" s="58">
        <f t="shared" ca="1" si="128"/>
        <v>3.4405100544715697</v>
      </c>
      <c r="J601" s="58">
        <f t="shared" ca="1" si="128"/>
        <v>4.3100165270166402</v>
      </c>
      <c r="K601" s="58">
        <f t="shared" ca="1" si="128"/>
        <v>4.5019377875281581</v>
      </c>
      <c r="L601" s="58"/>
      <c r="M601" s="6">
        <f t="shared" ca="1" si="129"/>
        <v>13.710405789084724</v>
      </c>
      <c r="N601" s="6">
        <f t="shared" ca="1" si="129"/>
        <v>11.426672444342426</v>
      </c>
      <c r="O601" s="6">
        <f t="shared" ca="1" si="129"/>
        <v>11.093143774523295</v>
      </c>
      <c r="P601" s="6">
        <f t="shared" ca="1" si="129"/>
        <v>14.815806606318009</v>
      </c>
      <c r="Q601" s="6">
        <f t="shared" ca="1" si="129"/>
        <v>13.332164333199684</v>
      </c>
      <c r="R601" s="58"/>
      <c r="S601" s="58">
        <f t="shared" ca="1" si="125"/>
        <v>14.815806606318009</v>
      </c>
      <c r="T601" s="7">
        <f ca="1">SMALL($S$5:$S$1004,ROWS($S$5:S601))</f>
        <v>18.252010029811821</v>
      </c>
      <c r="U601" s="11">
        <f ca="1">ROWS($S$5:S601)/COUNT($S$5:$S$1004)</f>
        <v>0.59699999999999998</v>
      </c>
      <c r="V601" s="8"/>
      <c r="W601" s="8"/>
      <c r="Y601" s="8"/>
      <c r="Z601" s="8"/>
      <c r="AA601" s="8"/>
      <c r="AB601" s="8"/>
      <c r="AC601" s="8"/>
      <c r="AD601" s="8"/>
      <c r="AF601" s="7"/>
      <c r="AG601" s="7"/>
      <c r="AH601" s="7"/>
      <c r="AI601" s="58"/>
      <c r="AJ601" s="7"/>
      <c r="AK601" s="7"/>
      <c r="AL601" s="59"/>
      <c r="AM601" s="59"/>
      <c r="AN601" s="59"/>
      <c r="AO601" s="59"/>
      <c r="AP601" s="59"/>
      <c r="AQ601" s="59"/>
    </row>
    <row r="602" spans="1:43" hidden="1" x14ac:dyDescent="0.25">
      <c r="A602" s="58">
        <f t="shared" ca="1" si="128"/>
        <v>4.3030675952829824</v>
      </c>
      <c r="B602" s="58">
        <f t="shared" ca="1" si="128"/>
        <v>3.4386880369756407</v>
      </c>
      <c r="C602" s="58">
        <f t="shared" ca="1" si="128"/>
        <v>1.2215962887055642</v>
      </c>
      <c r="D602" s="58">
        <f t="shared" ca="1" si="128"/>
        <v>1.6423221994929667</v>
      </c>
      <c r="E602" s="58">
        <f t="shared" ca="1" si="128"/>
        <v>4.1523345420910829</v>
      </c>
      <c r="F602" s="58">
        <f t="shared" ca="1" si="128"/>
        <v>5.6300900240837297</v>
      </c>
      <c r="G602" s="58">
        <f t="shared" ca="1" si="128"/>
        <v>2.6220977122310765</v>
      </c>
      <c r="H602" s="58">
        <f t="shared" ca="1" si="128"/>
        <v>4.5185383460150979</v>
      </c>
      <c r="I602" s="58">
        <f t="shared" ca="1" si="128"/>
        <v>4.4149497516833156</v>
      </c>
      <c r="J602" s="58">
        <f t="shared" ca="1" si="128"/>
        <v>5.8733645419086793</v>
      </c>
      <c r="K602" s="58">
        <f t="shared" ca="1" si="128"/>
        <v>3.2901812769491365</v>
      </c>
      <c r="L602" s="58"/>
      <c r="M602" s="6">
        <f t="shared" ca="1" si="129"/>
        <v>14.020126138128301</v>
      </c>
      <c r="N602" s="6">
        <f t="shared" ca="1" si="129"/>
        <v>14.440852048915705</v>
      </c>
      <c r="O602" s="6">
        <f t="shared" ca="1" si="129"/>
        <v>13.464387120975402</v>
      </c>
      <c r="P602" s="6">
        <f t="shared" ca="1" si="129"/>
        <v>16.773909089691823</v>
      </c>
      <c r="Q602" s="6">
        <f t="shared" ca="1" si="129"/>
        <v>15.399742202030959</v>
      </c>
      <c r="R602" s="58"/>
      <c r="S602" s="58">
        <f t="shared" ca="1" si="125"/>
        <v>16.773909089691823</v>
      </c>
      <c r="T602" s="7">
        <f ca="1">SMALL($S$5:$S$1004,ROWS($S$5:S602))</f>
        <v>18.252446346124692</v>
      </c>
      <c r="U602" s="11">
        <f ca="1">ROWS($S$5:S602)/COUNT($S$5:$S$1004)</f>
        <v>0.59799999999999998</v>
      </c>
      <c r="V602" s="8"/>
      <c r="W602" s="8"/>
      <c r="Y602" s="8"/>
      <c r="Z602" s="8"/>
      <c r="AA602" s="8"/>
      <c r="AB602" s="8"/>
      <c r="AC602" s="8"/>
      <c r="AD602" s="8"/>
      <c r="AF602" s="7"/>
      <c r="AG602" s="7"/>
      <c r="AH602" s="7"/>
      <c r="AI602" s="58"/>
      <c r="AJ602" s="7"/>
      <c r="AK602" s="7"/>
      <c r="AL602" s="59"/>
      <c r="AM602" s="59"/>
      <c r="AN602" s="59"/>
      <c r="AO602" s="59"/>
      <c r="AP602" s="59"/>
      <c r="AQ602" s="59"/>
    </row>
    <row r="603" spans="1:43" hidden="1" x14ac:dyDescent="0.25">
      <c r="A603" s="58">
        <f t="shared" ca="1" si="128"/>
        <v>4.6372675778492889</v>
      </c>
      <c r="B603" s="58">
        <f t="shared" ca="1" si="128"/>
        <v>3.3988558878217825</v>
      </c>
      <c r="C603" s="58">
        <f t="shared" ca="1" si="128"/>
        <v>2.580388574709819</v>
      </c>
      <c r="D603" s="58">
        <f t="shared" ca="1" si="128"/>
        <v>2.6696976700583734</v>
      </c>
      <c r="E603" s="58">
        <f t="shared" ca="1" si="128"/>
        <v>5.8753547603118257</v>
      </c>
      <c r="F603" s="58">
        <f t="shared" ca="1" si="128"/>
        <v>3.0614858300174141</v>
      </c>
      <c r="G603" s="58">
        <f t="shared" ca="1" si="128"/>
        <v>0.79643850716636</v>
      </c>
      <c r="H603" s="58">
        <f t="shared" ca="1" si="128"/>
        <v>4.8790983322419264</v>
      </c>
      <c r="I603" s="58">
        <f t="shared" ca="1" si="128"/>
        <v>5.2577625299963451</v>
      </c>
      <c r="J603" s="58">
        <f t="shared" ca="1" si="128"/>
        <v>5.4025813101874274</v>
      </c>
      <c r="K603" s="58">
        <f t="shared" ca="1" si="128"/>
        <v>2.8514472292457183</v>
      </c>
      <c r="L603" s="58"/>
      <c r="M603" s="6">
        <f t="shared" ca="1" si="129"/>
        <v>13.416675969912896</v>
      </c>
      <c r="N603" s="6">
        <f t="shared" ca="1" si="129"/>
        <v>13.50598506526145</v>
      </c>
      <c r="O603" s="6">
        <f t="shared" ca="1" si="129"/>
        <v>14.676791958321035</v>
      </c>
      <c r="P603" s="6">
        <f t="shared" ca="1" si="129"/>
        <v>14.569551477081259</v>
      </c>
      <c r="Q603" s="6">
        <f t="shared" ca="1" si="129"/>
        <v>17.004756209621252</v>
      </c>
      <c r="R603" s="58"/>
      <c r="S603" s="58">
        <f t="shared" ca="1" si="125"/>
        <v>17.004756209621252</v>
      </c>
      <c r="T603" s="7">
        <f ca="1">SMALL($S$5:$S$1004,ROWS($S$5:S603))</f>
        <v>18.255944305534797</v>
      </c>
      <c r="U603" s="11">
        <f ca="1">ROWS($S$5:S603)/COUNT($S$5:$S$1004)</f>
        <v>0.59899999999999998</v>
      </c>
      <c r="V603" s="8"/>
      <c r="W603" s="8"/>
      <c r="Y603" s="8"/>
      <c r="Z603" s="8"/>
      <c r="AA603" s="8"/>
      <c r="AB603" s="8"/>
      <c r="AC603" s="8"/>
      <c r="AD603" s="8"/>
      <c r="AF603" s="7"/>
      <c r="AG603" s="7"/>
      <c r="AH603" s="7"/>
      <c r="AI603" s="58"/>
      <c r="AJ603" s="7"/>
      <c r="AK603" s="7"/>
      <c r="AL603" s="59"/>
      <c r="AM603" s="59"/>
      <c r="AN603" s="59"/>
      <c r="AO603" s="59"/>
      <c r="AP603" s="59"/>
      <c r="AQ603" s="59"/>
    </row>
    <row r="604" spans="1:43" hidden="1" x14ac:dyDescent="0.25">
      <c r="A604" s="58">
        <f t="shared" ca="1" si="128"/>
        <v>2.8601178185292748</v>
      </c>
      <c r="B604" s="58">
        <f t="shared" ca="1" si="128"/>
        <v>4.9694333555721268</v>
      </c>
      <c r="C604" s="58">
        <f t="shared" ca="1" si="128"/>
        <v>4.1762013403972746</v>
      </c>
      <c r="D604" s="58">
        <f t="shared" ca="1" si="128"/>
        <v>1.4902129448167767</v>
      </c>
      <c r="E604" s="58">
        <f t="shared" ca="1" si="128"/>
        <v>7.9551288723527236</v>
      </c>
      <c r="F604" s="58">
        <f t="shared" ca="1" si="128"/>
        <v>5.4446132094116555</v>
      </c>
      <c r="G604" s="58">
        <f t="shared" ca="1" si="128"/>
        <v>2.2129782770988244</v>
      </c>
      <c r="H604" s="58">
        <f t="shared" ca="1" si="128"/>
        <v>5.7186778303328065</v>
      </c>
      <c r="I604" s="58">
        <f t="shared" ca="1" si="128"/>
        <v>3.0374731745848798</v>
      </c>
      <c r="J604" s="58">
        <f t="shared" ca="1" si="128"/>
        <v>5.4096337019218446</v>
      </c>
      <c r="K604" s="58">
        <f t="shared" ca="1" si="128"/>
        <v>3.4793740417004519</v>
      </c>
      <c r="L604" s="58"/>
      <c r="M604" s="6">
        <f t="shared" ca="1" si="129"/>
        <v>14.658931137947217</v>
      </c>
      <c r="N604" s="6">
        <f t="shared" ca="1" si="129"/>
        <v>11.972942742366721</v>
      </c>
      <c r="O604" s="6">
        <f t="shared" ca="1" si="129"/>
        <v>18.334195929846693</v>
      </c>
      <c r="P604" s="6">
        <f t="shared" ca="1" si="129"/>
        <v>16.930893781269113</v>
      </c>
      <c r="Q604" s="6">
        <f t="shared" ca="1" si="129"/>
        <v>22.12261409995811</v>
      </c>
      <c r="R604" s="58"/>
      <c r="S604" s="58">
        <f t="shared" ca="1" si="125"/>
        <v>22.12261409995811</v>
      </c>
      <c r="T604" s="7">
        <f ca="1">SMALL($S$5:$S$1004,ROWS($S$5:S604))</f>
        <v>18.257919066336498</v>
      </c>
      <c r="U604" s="11">
        <f ca="1">ROWS($S$5:S604)/COUNT($S$5:$S$1004)</f>
        <v>0.6</v>
      </c>
      <c r="V604" s="8"/>
      <c r="W604" s="8"/>
      <c r="Y604" s="8"/>
      <c r="Z604" s="8"/>
      <c r="AA604" s="8"/>
      <c r="AB604" s="8"/>
      <c r="AC604" s="8"/>
      <c r="AD604" s="8"/>
      <c r="AF604" s="7"/>
      <c r="AG604" s="7"/>
      <c r="AH604" s="7"/>
      <c r="AI604" s="58"/>
      <c r="AJ604" s="7"/>
      <c r="AK604" s="7"/>
      <c r="AL604" s="59"/>
      <c r="AM604" s="59"/>
      <c r="AN604" s="59"/>
      <c r="AO604" s="59"/>
      <c r="AP604" s="59"/>
      <c r="AQ604" s="59"/>
    </row>
    <row r="605" spans="1:43" hidden="1" x14ac:dyDescent="0.25">
      <c r="A605" s="58">
        <f t="shared" ref="A605:K614" ca="1" si="130">A$2+(A$3-A$2)*RAND()</f>
        <v>5.2042370414276657</v>
      </c>
      <c r="B605" s="58">
        <f t="shared" ca="1" si="130"/>
        <v>4.178715511599929</v>
      </c>
      <c r="C605" s="58">
        <f t="shared" ca="1" si="130"/>
        <v>2.2354251918629684</v>
      </c>
      <c r="D605" s="58">
        <f t="shared" ca="1" si="130"/>
        <v>2.4793616544314245</v>
      </c>
      <c r="E605" s="58">
        <f t="shared" ca="1" si="130"/>
        <v>5.7690584634219544</v>
      </c>
      <c r="F605" s="58">
        <f t="shared" ca="1" si="130"/>
        <v>5.0257998786532072</v>
      </c>
      <c r="G605" s="58">
        <f t="shared" ca="1" si="130"/>
        <v>1.5320889702525986</v>
      </c>
      <c r="H605" s="58">
        <f t="shared" ca="1" si="130"/>
        <v>4.9001529436518148</v>
      </c>
      <c r="I605" s="58">
        <f t="shared" ca="1" si="130"/>
        <v>6.6918323481952644</v>
      </c>
      <c r="J605" s="58">
        <f t="shared" ca="1" si="130"/>
        <v>7.5588357498257572</v>
      </c>
      <c r="K605" s="58">
        <f t="shared" ca="1" si="130"/>
        <v>4.7149804012361489</v>
      </c>
      <c r="L605" s="58"/>
      <c r="M605" s="6">
        <f t="shared" ref="M605:Q614" ca="1" si="131">SUMIF(M$4,"*"&amp;$A$4&amp;"*",$A605)+SUMIF(M$4,"*"&amp;$B$4&amp;"*",$B605)+SUMIF(M$4,"*"&amp;$C$4&amp;"*",$C605)+SUMIF(M$4,"*"&amp;$D$4&amp;"*",$D605)+SUMIF(M$4,"*"&amp;$E$4&amp;"*",$E605)+SUMIF(M$4,"*"&amp;$F$4&amp;"*",$F605)+SUMIF(M$4,"*"&amp;$G$4&amp;"*",$G605)+SUMIF(M$4,"*"&amp;$H$4&amp;"*",$H605)+SUMIF(M$4,"*"&amp;$I$4&amp;"*",$I605)+SUMIF(M$4,"*"&amp;$J$4&amp;"*",$J605)+SUMIF(M$4,"*"&amp;$K$4&amp;"*",$K605)</f>
        <v>16.530586953368989</v>
      </c>
      <c r="N605" s="6">
        <f t="shared" ca="1" si="131"/>
        <v>16.774523415937445</v>
      </c>
      <c r="O605" s="6">
        <f t="shared" ca="1" si="131"/>
        <v>17.506609724847642</v>
      </c>
      <c r="P605" s="6">
        <f t="shared" ca="1" si="131"/>
        <v>20.611328139684549</v>
      </c>
      <c r="Q605" s="6">
        <f t="shared" ca="1" si="131"/>
        <v>19.562907319909847</v>
      </c>
      <c r="R605" s="58"/>
      <c r="S605" s="58">
        <f t="shared" ca="1" si="125"/>
        <v>20.611328139684549</v>
      </c>
      <c r="T605" s="7">
        <f ca="1">SMALL($S$5:$S$1004,ROWS($S$5:S605))</f>
        <v>18.263646157251834</v>
      </c>
      <c r="U605" s="11">
        <f ca="1">ROWS($S$5:S605)/COUNT($S$5:$S$1004)</f>
        <v>0.60099999999999998</v>
      </c>
      <c r="V605" s="8"/>
      <c r="W605" s="8"/>
      <c r="Y605" s="8"/>
      <c r="Z605" s="8"/>
      <c r="AA605" s="8"/>
      <c r="AB605" s="8"/>
      <c r="AC605" s="8"/>
      <c r="AD605" s="8"/>
      <c r="AF605" s="7"/>
      <c r="AG605" s="7"/>
      <c r="AH605" s="7"/>
      <c r="AI605" s="58"/>
      <c r="AJ605" s="7"/>
      <c r="AK605" s="7"/>
      <c r="AL605" s="59"/>
      <c r="AM605" s="59"/>
      <c r="AN605" s="59"/>
      <c r="AO605" s="59"/>
      <c r="AP605" s="59"/>
      <c r="AQ605" s="59"/>
    </row>
    <row r="606" spans="1:43" hidden="1" x14ac:dyDescent="0.25">
      <c r="A606" s="58">
        <f t="shared" ca="1" si="130"/>
        <v>3.3870868030387471</v>
      </c>
      <c r="B606" s="58">
        <f t="shared" ca="1" si="130"/>
        <v>4.3877638204913323</v>
      </c>
      <c r="C606" s="58">
        <f t="shared" ca="1" si="130"/>
        <v>2.5191199124307007</v>
      </c>
      <c r="D606" s="58">
        <f t="shared" ca="1" si="130"/>
        <v>1.5711814032924896</v>
      </c>
      <c r="E606" s="58">
        <f t="shared" ca="1" si="130"/>
        <v>5.4858810235552316</v>
      </c>
      <c r="F606" s="58">
        <f t="shared" ca="1" si="130"/>
        <v>4.7867504251578152</v>
      </c>
      <c r="G606" s="58">
        <f t="shared" ca="1" si="130"/>
        <v>1.0969311180949526</v>
      </c>
      <c r="H606" s="58">
        <f t="shared" ca="1" si="130"/>
        <v>5.8561936354801567</v>
      </c>
      <c r="I606" s="58">
        <f t="shared" ca="1" si="130"/>
        <v>6.6247165280615556</v>
      </c>
      <c r="J606" s="58">
        <f t="shared" ca="1" si="130"/>
        <v>7.159680161210197</v>
      </c>
      <c r="K606" s="58">
        <f t="shared" ca="1" si="130"/>
        <v>5.3730949780130768</v>
      </c>
      <c r="L606" s="58"/>
      <c r="M606" s="6">
        <f t="shared" ca="1" si="131"/>
        <v>14.162817994774597</v>
      </c>
      <c r="N606" s="6">
        <f t="shared" ca="1" si="131"/>
        <v>13.214879485636386</v>
      </c>
      <c r="O606" s="6">
        <f t="shared" ca="1" si="131"/>
        <v>17.03332500525676</v>
      </c>
      <c r="P606" s="6">
        <f t="shared" ca="1" si="131"/>
        <v>21.172325751723783</v>
      </c>
      <c r="Q606" s="6">
        <f t="shared" ca="1" si="131"/>
        <v>21.102933457539798</v>
      </c>
      <c r="R606" s="58"/>
      <c r="S606" s="58">
        <f t="shared" ca="1" si="125"/>
        <v>21.172325751723783</v>
      </c>
      <c r="T606" s="7">
        <f ca="1">SMALL($S$5:$S$1004,ROWS($S$5:S606))</f>
        <v>18.267582645413839</v>
      </c>
      <c r="U606" s="11">
        <f ca="1">ROWS($S$5:S606)/COUNT($S$5:$S$1004)</f>
        <v>0.60199999999999998</v>
      </c>
      <c r="V606" s="8"/>
      <c r="W606" s="8"/>
      <c r="Y606" s="8"/>
      <c r="Z606" s="8"/>
      <c r="AA606" s="8"/>
      <c r="AB606" s="8"/>
      <c r="AC606" s="8"/>
      <c r="AD606" s="8"/>
      <c r="AF606" s="7"/>
      <c r="AG606" s="7"/>
      <c r="AH606" s="7"/>
      <c r="AI606" s="58"/>
      <c r="AJ606" s="7"/>
      <c r="AK606" s="7"/>
      <c r="AL606" s="59"/>
      <c r="AM606" s="59"/>
      <c r="AN606" s="59"/>
      <c r="AO606" s="59"/>
      <c r="AP606" s="59"/>
      <c r="AQ606" s="59"/>
    </row>
    <row r="607" spans="1:43" hidden="1" x14ac:dyDescent="0.25">
      <c r="A607" s="58">
        <f t="shared" ca="1" si="130"/>
        <v>5.0500666907262151</v>
      </c>
      <c r="B607" s="58">
        <f t="shared" ca="1" si="130"/>
        <v>1.9752608694937623</v>
      </c>
      <c r="C607" s="58">
        <f t="shared" ca="1" si="130"/>
        <v>1.5394038056392612</v>
      </c>
      <c r="D607" s="58">
        <f t="shared" ca="1" si="130"/>
        <v>2.1741966947090927</v>
      </c>
      <c r="E607" s="58">
        <f t="shared" ca="1" si="130"/>
        <v>4.4700131396513454</v>
      </c>
      <c r="F607" s="58">
        <f t="shared" ca="1" si="130"/>
        <v>4.6147627967847527</v>
      </c>
      <c r="G607" s="58">
        <f t="shared" ca="1" si="130"/>
        <v>1.1029654003857043</v>
      </c>
      <c r="H607" s="58">
        <f t="shared" ca="1" si="130"/>
        <v>4.0384321030296428</v>
      </c>
      <c r="I607" s="58">
        <f t="shared" ca="1" si="130"/>
        <v>6.7515190214612257</v>
      </c>
      <c r="J607" s="58">
        <f t="shared" ca="1" si="130"/>
        <v>5.4208626079191689</v>
      </c>
      <c r="K607" s="58">
        <f t="shared" ca="1" si="130"/>
        <v>4.4815944314749903</v>
      </c>
      <c r="L607" s="58"/>
      <c r="M607" s="6">
        <f t="shared" ca="1" si="131"/>
        <v>13.11329850467035</v>
      </c>
      <c r="N607" s="6">
        <f t="shared" ca="1" si="131"/>
        <v>13.748091393740181</v>
      </c>
      <c r="O607" s="6">
        <f t="shared" ca="1" si="131"/>
        <v>11.866136617064276</v>
      </c>
      <c r="P607" s="6">
        <f t="shared" ca="1" si="131"/>
        <v>17.823137119214731</v>
      </c>
      <c r="Q607" s="6">
        <f t="shared" ca="1" si="131"/>
        <v>14.965300543649741</v>
      </c>
      <c r="R607" s="58"/>
      <c r="S607" s="58">
        <f t="shared" ca="1" si="125"/>
        <v>17.823137119214731</v>
      </c>
      <c r="T607" s="7">
        <f ca="1">SMALL($S$5:$S$1004,ROWS($S$5:S607))</f>
        <v>18.267771041235072</v>
      </c>
      <c r="U607" s="11">
        <f ca="1">ROWS($S$5:S607)/COUNT($S$5:$S$1004)</f>
        <v>0.60299999999999998</v>
      </c>
      <c r="V607" s="8"/>
      <c r="W607" s="8"/>
      <c r="Y607" s="8"/>
      <c r="Z607" s="8"/>
      <c r="AA607" s="8"/>
      <c r="AB607" s="8"/>
      <c r="AC607" s="8"/>
      <c r="AD607" s="8"/>
      <c r="AF607" s="7"/>
      <c r="AG607" s="7"/>
      <c r="AH607" s="7"/>
      <c r="AI607" s="58"/>
      <c r="AJ607" s="7"/>
      <c r="AK607" s="7"/>
      <c r="AL607" s="59"/>
      <c r="AM607" s="59"/>
      <c r="AN607" s="59"/>
      <c r="AO607" s="59"/>
      <c r="AP607" s="59"/>
      <c r="AQ607" s="59"/>
    </row>
    <row r="608" spans="1:43" hidden="1" x14ac:dyDescent="0.25">
      <c r="A608" s="58">
        <f t="shared" ca="1" si="130"/>
        <v>3.5206347171440204</v>
      </c>
      <c r="B608" s="58">
        <f t="shared" ca="1" si="130"/>
        <v>1.7280793774019818</v>
      </c>
      <c r="C608" s="58">
        <f t="shared" ca="1" si="130"/>
        <v>4.8457217874210752</v>
      </c>
      <c r="D608" s="58">
        <f t="shared" ca="1" si="130"/>
        <v>1.2442549027799175</v>
      </c>
      <c r="E608" s="58">
        <f t="shared" ca="1" si="130"/>
        <v>6.4025539451230671</v>
      </c>
      <c r="F608" s="58">
        <f t="shared" ca="1" si="130"/>
        <v>3.2225830167509577</v>
      </c>
      <c r="G608" s="58">
        <f t="shared" ca="1" si="130"/>
        <v>2.6949368882032676</v>
      </c>
      <c r="H608" s="58">
        <f t="shared" ca="1" si="130"/>
        <v>3.965409258065816</v>
      </c>
      <c r="I608" s="58">
        <f t="shared" ca="1" si="130"/>
        <v>5.4914446775389578</v>
      </c>
      <c r="J608" s="58">
        <f t="shared" ca="1" si="130"/>
        <v>7.1946509127664324</v>
      </c>
      <c r="K608" s="58">
        <f t="shared" ca="1" si="130"/>
        <v>5.2328874659105082</v>
      </c>
      <c r="L608" s="58"/>
      <c r="M608" s="6">
        <f t="shared" ca="1" si="131"/>
        <v>18.255944305534797</v>
      </c>
      <c r="N608" s="6">
        <f t="shared" ca="1" si="131"/>
        <v>14.654477420893638</v>
      </c>
      <c r="O608" s="6">
        <f t="shared" ca="1" si="131"/>
        <v>15.325284235291482</v>
      </c>
      <c r="P608" s="6">
        <f t="shared" ca="1" si="131"/>
        <v>15.674994537602405</v>
      </c>
      <c r="Q608" s="6">
        <f t="shared" ca="1" si="131"/>
        <v>17.328930046501373</v>
      </c>
      <c r="R608" s="58"/>
      <c r="S608" s="58">
        <f t="shared" ca="1" si="125"/>
        <v>18.255944305534797</v>
      </c>
      <c r="T608" s="7">
        <f ca="1">SMALL($S$5:$S$1004,ROWS($S$5:S608))</f>
        <v>18.269381075874222</v>
      </c>
      <c r="U608" s="11">
        <f ca="1">ROWS($S$5:S608)/COUNT($S$5:$S$1004)</f>
        <v>0.60399999999999998</v>
      </c>
      <c r="V608" s="8"/>
      <c r="W608" s="8"/>
      <c r="Y608" s="8"/>
      <c r="Z608" s="8"/>
      <c r="AA608" s="8"/>
      <c r="AB608" s="8"/>
      <c r="AC608" s="8"/>
      <c r="AD608" s="8"/>
      <c r="AF608" s="7"/>
      <c r="AG608" s="7"/>
      <c r="AH608" s="7"/>
      <c r="AI608" s="58"/>
      <c r="AJ608" s="7"/>
      <c r="AK608" s="7"/>
      <c r="AL608" s="59"/>
      <c r="AM608" s="59"/>
      <c r="AN608" s="59"/>
      <c r="AO608" s="59"/>
      <c r="AP608" s="59"/>
      <c r="AQ608" s="59"/>
    </row>
    <row r="609" spans="1:43" hidden="1" x14ac:dyDescent="0.25">
      <c r="A609" s="58">
        <f t="shared" ca="1" si="130"/>
        <v>5.5186715128817365</v>
      </c>
      <c r="B609" s="58">
        <f t="shared" ca="1" si="130"/>
        <v>2.9630677414881181</v>
      </c>
      <c r="C609" s="58">
        <f t="shared" ca="1" si="130"/>
        <v>2.0334792954890113</v>
      </c>
      <c r="D609" s="58">
        <f t="shared" ca="1" si="130"/>
        <v>2.2669924929022454</v>
      </c>
      <c r="E609" s="58">
        <f t="shared" ca="1" si="130"/>
        <v>5.052502017539652</v>
      </c>
      <c r="F609" s="58">
        <f t="shared" ca="1" si="130"/>
        <v>5.8999246032584658</v>
      </c>
      <c r="G609" s="58">
        <f t="shared" ca="1" si="130"/>
        <v>0.76107269492877427</v>
      </c>
      <c r="H609" s="58">
        <f t="shared" ca="1" si="130"/>
        <v>4.4202785619283844</v>
      </c>
      <c r="I609" s="58">
        <f t="shared" ca="1" si="130"/>
        <v>6.7547031372061124</v>
      </c>
      <c r="J609" s="58">
        <f t="shared" ca="1" si="130"/>
        <v>4.7789276077787202</v>
      </c>
      <c r="K609" s="58">
        <f t="shared" ca="1" si="130"/>
        <v>5.1509924742442088</v>
      </c>
      <c r="L609" s="58"/>
      <c r="M609" s="6">
        <f t="shared" ca="1" si="131"/>
        <v>13.092151111078241</v>
      </c>
      <c r="N609" s="6">
        <f t="shared" ca="1" si="131"/>
        <v>13.325664308491476</v>
      </c>
      <c r="O609" s="6">
        <f t="shared" ca="1" si="131"/>
        <v>12.794497366806489</v>
      </c>
      <c r="P609" s="6">
        <f t="shared" ca="1" si="131"/>
        <v>20.768687956196906</v>
      </c>
      <c r="Q609" s="6">
        <f t="shared" ca="1" si="131"/>
        <v>17.586840795200363</v>
      </c>
      <c r="R609" s="58"/>
      <c r="S609" s="58">
        <f t="shared" ca="1" si="125"/>
        <v>20.768687956196906</v>
      </c>
      <c r="T609" s="7">
        <f ca="1">SMALL($S$5:$S$1004,ROWS($S$5:S609))</f>
        <v>18.282453147665557</v>
      </c>
      <c r="U609" s="11">
        <f ca="1">ROWS($S$5:S609)/COUNT($S$5:$S$1004)</f>
        <v>0.60499999999999998</v>
      </c>
      <c r="V609" s="8"/>
      <c r="W609" s="8"/>
      <c r="Y609" s="8"/>
      <c r="Z609" s="8"/>
      <c r="AA609" s="8"/>
      <c r="AB609" s="8"/>
      <c r="AC609" s="8"/>
      <c r="AD609" s="8"/>
      <c r="AF609" s="7"/>
      <c r="AG609" s="7"/>
      <c r="AH609" s="7"/>
      <c r="AI609" s="58"/>
      <c r="AJ609" s="7"/>
      <c r="AK609" s="7"/>
      <c r="AL609" s="59"/>
      <c r="AM609" s="59"/>
      <c r="AN609" s="59"/>
      <c r="AO609" s="59"/>
      <c r="AP609" s="59"/>
      <c r="AQ609" s="59"/>
    </row>
    <row r="610" spans="1:43" hidden="1" x14ac:dyDescent="0.25">
      <c r="A610" s="58">
        <f t="shared" ca="1" si="130"/>
        <v>3.6649705950990841</v>
      </c>
      <c r="B610" s="58">
        <f t="shared" ca="1" si="130"/>
        <v>1.3727343889757382</v>
      </c>
      <c r="C610" s="58">
        <f t="shared" ca="1" si="130"/>
        <v>2.8919396117948959</v>
      </c>
      <c r="D610" s="58">
        <f t="shared" ca="1" si="130"/>
        <v>1.1596781162412737</v>
      </c>
      <c r="E610" s="58">
        <f t="shared" ca="1" si="130"/>
        <v>5.464611707514023</v>
      </c>
      <c r="F610" s="58">
        <f t="shared" ca="1" si="130"/>
        <v>4.6616626485471713</v>
      </c>
      <c r="G610" s="58">
        <f t="shared" ca="1" si="130"/>
        <v>1.3007523208396474</v>
      </c>
      <c r="H610" s="58">
        <f t="shared" ca="1" si="130"/>
        <v>3.8034347494642238</v>
      </c>
      <c r="I610" s="58">
        <f t="shared" ca="1" si="130"/>
        <v>5.9088241705086819</v>
      </c>
      <c r="J610" s="58">
        <f t="shared" ca="1" si="130"/>
        <v>5.5000868987710341</v>
      </c>
      <c r="K610" s="58">
        <f t="shared" ca="1" si="130"/>
        <v>5.690658597408607</v>
      </c>
      <c r="L610" s="58"/>
      <c r="M610" s="6">
        <f t="shared" ca="1" si="131"/>
        <v>13.357749426504661</v>
      </c>
      <c r="N610" s="6">
        <f t="shared" ca="1" si="131"/>
        <v>11.625487930951039</v>
      </c>
      <c r="O610" s="6">
        <f t="shared" ca="1" si="131"/>
        <v>12.337432995260794</v>
      </c>
      <c r="P610" s="6">
        <f t="shared" ca="1" si="131"/>
        <v>17.633879805440198</v>
      </c>
      <c r="Q610" s="6">
        <f t="shared" ca="1" si="131"/>
        <v>16.331439443362591</v>
      </c>
      <c r="R610" s="58"/>
      <c r="S610" s="58">
        <f t="shared" ca="1" si="125"/>
        <v>17.633879805440198</v>
      </c>
      <c r="T610" s="7">
        <f ca="1">SMALL($S$5:$S$1004,ROWS($S$5:S610))</f>
        <v>18.300437102976957</v>
      </c>
      <c r="U610" s="11">
        <f ca="1">ROWS($S$5:S610)/COUNT($S$5:$S$1004)</f>
        <v>0.60599999999999998</v>
      </c>
      <c r="V610" s="8"/>
      <c r="W610" s="8"/>
      <c r="Y610" s="8"/>
      <c r="Z610" s="8"/>
      <c r="AA610" s="8"/>
      <c r="AB610" s="8"/>
      <c r="AC610" s="8"/>
      <c r="AD610" s="8"/>
      <c r="AF610" s="7"/>
      <c r="AG610" s="7"/>
      <c r="AH610" s="7"/>
      <c r="AI610" s="58"/>
      <c r="AJ610" s="7"/>
      <c r="AK610" s="7"/>
      <c r="AL610" s="59"/>
      <c r="AM610" s="59"/>
      <c r="AN610" s="59"/>
      <c r="AO610" s="59"/>
      <c r="AP610" s="59"/>
      <c r="AQ610" s="59"/>
    </row>
    <row r="611" spans="1:43" hidden="1" x14ac:dyDescent="0.25">
      <c r="A611" s="58">
        <f t="shared" ca="1" si="130"/>
        <v>5.8873682971081935</v>
      </c>
      <c r="B611" s="58">
        <f t="shared" ca="1" si="130"/>
        <v>1.7465094195782846</v>
      </c>
      <c r="C611" s="58">
        <f t="shared" ca="1" si="130"/>
        <v>2.0729860872902508</v>
      </c>
      <c r="D611" s="58">
        <f t="shared" ca="1" si="130"/>
        <v>1.7395356853270425</v>
      </c>
      <c r="E611" s="58">
        <f t="shared" ca="1" si="130"/>
        <v>4.9991429904072682</v>
      </c>
      <c r="F611" s="58">
        <f t="shared" ca="1" si="130"/>
        <v>3.4697468374413973</v>
      </c>
      <c r="G611" s="58">
        <f t="shared" ca="1" si="130"/>
        <v>2.6934880890041089</v>
      </c>
      <c r="H611" s="58">
        <f t="shared" ca="1" si="130"/>
        <v>2.867982242710081</v>
      </c>
      <c r="I611" s="58">
        <f t="shared" ca="1" si="130"/>
        <v>5.777539068563124</v>
      </c>
      <c r="J611" s="58">
        <f t="shared" ca="1" si="130"/>
        <v>5.7952534288333766</v>
      </c>
      <c r="K611" s="58">
        <f t="shared" ca="1" si="130"/>
        <v>5.5957880216813667</v>
      </c>
      <c r="L611" s="58"/>
      <c r="M611" s="6">
        <f t="shared" ca="1" si="131"/>
        <v>16.449095902235932</v>
      </c>
      <c r="N611" s="6">
        <f t="shared" ca="1" si="131"/>
        <v>16.11564550027272</v>
      </c>
      <c r="O611" s="6">
        <f t="shared" ca="1" si="131"/>
        <v>12.540905838818929</v>
      </c>
      <c r="P611" s="6">
        <f t="shared" ca="1" si="131"/>
        <v>16.589583347264174</v>
      </c>
      <c r="Q611" s="6">
        <f t="shared" ca="1" si="131"/>
        <v>15.209422674377</v>
      </c>
      <c r="R611" s="58"/>
      <c r="S611" s="58">
        <f t="shared" ca="1" si="125"/>
        <v>16.589583347264174</v>
      </c>
      <c r="T611" s="7">
        <f ca="1">SMALL($S$5:$S$1004,ROWS($S$5:S611))</f>
        <v>18.3016726207434</v>
      </c>
      <c r="U611" s="11">
        <f ca="1">ROWS($S$5:S611)/COUNT($S$5:$S$1004)</f>
        <v>0.60699999999999998</v>
      </c>
      <c r="V611" s="8"/>
      <c r="W611" s="8"/>
      <c r="Y611" s="8"/>
      <c r="Z611" s="8"/>
      <c r="AA611" s="8"/>
      <c r="AB611" s="8"/>
      <c r="AC611" s="8"/>
      <c r="AD611" s="8"/>
      <c r="AF611" s="7"/>
      <c r="AG611" s="7"/>
      <c r="AH611" s="7"/>
      <c r="AI611" s="58"/>
      <c r="AJ611" s="7"/>
      <c r="AK611" s="7"/>
      <c r="AL611" s="59"/>
      <c r="AM611" s="59"/>
      <c r="AN611" s="59"/>
      <c r="AO611" s="59"/>
      <c r="AP611" s="59"/>
      <c r="AQ611" s="59"/>
    </row>
    <row r="612" spans="1:43" hidden="1" x14ac:dyDescent="0.25">
      <c r="A612" s="58">
        <f t="shared" ca="1" si="130"/>
        <v>5.8705132528927821</v>
      </c>
      <c r="B612" s="58">
        <f t="shared" ca="1" si="130"/>
        <v>3.6030460274900635</v>
      </c>
      <c r="C612" s="58">
        <f t="shared" ca="1" si="130"/>
        <v>1.1495126384908771</v>
      </c>
      <c r="D612" s="58">
        <f t="shared" ca="1" si="130"/>
        <v>1.4331847374866964</v>
      </c>
      <c r="E612" s="58">
        <f t="shared" ca="1" si="130"/>
        <v>6.0638593408008665</v>
      </c>
      <c r="F612" s="58">
        <f t="shared" ca="1" si="130"/>
        <v>5.8693209909764636</v>
      </c>
      <c r="G612" s="58">
        <f t="shared" ca="1" si="130"/>
        <v>1.8550589030270714</v>
      </c>
      <c r="H612" s="58">
        <f t="shared" ca="1" si="130"/>
        <v>3.7960759058441824</v>
      </c>
      <c r="I612" s="58">
        <f t="shared" ca="1" si="130"/>
        <v>6.1310683208589296</v>
      </c>
      <c r="J612" s="58">
        <f t="shared" ca="1" si="130"/>
        <v>6.4316201503847887</v>
      </c>
      <c r="K612" s="58">
        <f t="shared" ca="1" si="130"/>
        <v>2.2418695685874974</v>
      </c>
      <c r="L612" s="58"/>
      <c r="M612" s="6">
        <f t="shared" ca="1" si="131"/>
        <v>15.30670494479552</v>
      </c>
      <c r="N612" s="6">
        <f t="shared" ca="1" si="131"/>
        <v>15.590377043791339</v>
      </c>
      <c r="O612" s="6">
        <f t="shared" ca="1" si="131"/>
        <v>16.098525518675718</v>
      </c>
      <c r="P612" s="6">
        <f t="shared" ca="1" si="131"/>
        <v>17.845304907912954</v>
      </c>
      <c r="Q612" s="6">
        <f t="shared" ca="1" si="131"/>
        <v>15.70485084272261</v>
      </c>
      <c r="R612" s="58"/>
      <c r="S612" s="58">
        <f t="shared" ca="1" si="125"/>
        <v>17.845304907912954</v>
      </c>
      <c r="T612" s="7">
        <f ca="1">SMALL($S$5:$S$1004,ROWS($S$5:S612))</f>
        <v>18.317910332750841</v>
      </c>
      <c r="U612" s="11">
        <f ca="1">ROWS($S$5:S612)/COUNT($S$5:$S$1004)</f>
        <v>0.60799999999999998</v>
      </c>
      <c r="V612" s="8"/>
      <c r="W612" s="8"/>
      <c r="Y612" s="8"/>
      <c r="Z612" s="8"/>
      <c r="AA612" s="8"/>
      <c r="AB612" s="8"/>
      <c r="AC612" s="8"/>
      <c r="AD612" s="8"/>
      <c r="AF612" s="7"/>
      <c r="AG612" s="7"/>
      <c r="AH612" s="7"/>
      <c r="AI612" s="58"/>
      <c r="AJ612" s="7"/>
      <c r="AK612" s="7"/>
      <c r="AL612" s="59"/>
      <c r="AM612" s="59"/>
      <c r="AN612" s="59"/>
      <c r="AO612" s="59"/>
      <c r="AP612" s="59"/>
      <c r="AQ612" s="59"/>
    </row>
    <row r="613" spans="1:43" hidden="1" x14ac:dyDescent="0.25">
      <c r="A613" s="58">
        <f t="shared" ca="1" si="130"/>
        <v>5.2878034123807058</v>
      </c>
      <c r="B613" s="58">
        <f t="shared" ca="1" si="130"/>
        <v>3.8411868540252661</v>
      </c>
      <c r="C613" s="58">
        <f t="shared" ca="1" si="130"/>
        <v>4.2141504176800817</v>
      </c>
      <c r="D613" s="58">
        <f t="shared" ca="1" si="130"/>
        <v>1.3902741224264896</v>
      </c>
      <c r="E613" s="58">
        <f t="shared" ca="1" si="130"/>
        <v>4.1373302022061456</v>
      </c>
      <c r="F613" s="58">
        <f t="shared" ca="1" si="130"/>
        <v>3.1714276157728598</v>
      </c>
      <c r="G613" s="58">
        <f t="shared" ca="1" si="130"/>
        <v>0.53717064860964792</v>
      </c>
      <c r="H613" s="58">
        <f t="shared" ca="1" si="130"/>
        <v>2.4337601134897402</v>
      </c>
      <c r="I613" s="58">
        <f t="shared" ca="1" si="130"/>
        <v>6.1512836828972741</v>
      </c>
      <c r="J613" s="58">
        <f t="shared" ca="1" si="130"/>
        <v>7.5024501418618303</v>
      </c>
      <c r="K613" s="58">
        <f t="shared" ca="1" si="130"/>
        <v>3.2670011768850045</v>
      </c>
      <c r="L613" s="58"/>
      <c r="M613" s="6">
        <f t="shared" ca="1" si="131"/>
        <v>17.541574620532266</v>
      </c>
      <c r="N613" s="6">
        <f t="shared" ca="1" si="131"/>
        <v>14.717698325278674</v>
      </c>
      <c r="O613" s="6">
        <f t="shared" ca="1" si="131"/>
        <v>15.480967198093243</v>
      </c>
      <c r="P613" s="6">
        <f t="shared" ca="1" si="131"/>
        <v>16.430899329580402</v>
      </c>
      <c r="Q613" s="6">
        <f t="shared" ca="1" si="131"/>
        <v>13.679278346606157</v>
      </c>
      <c r="R613" s="58"/>
      <c r="S613" s="58">
        <f t="shared" ca="1" si="125"/>
        <v>17.541574620532266</v>
      </c>
      <c r="T613" s="7">
        <f ca="1">SMALL($S$5:$S$1004,ROWS($S$5:S613))</f>
        <v>18.320571443292422</v>
      </c>
      <c r="U613" s="11">
        <f ca="1">ROWS($S$5:S613)/COUNT($S$5:$S$1004)</f>
        <v>0.60899999999999999</v>
      </c>
      <c r="V613" s="8"/>
      <c r="W613" s="8"/>
      <c r="Y613" s="8"/>
      <c r="Z613" s="8"/>
      <c r="AA613" s="8"/>
      <c r="AB613" s="8"/>
      <c r="AC613" s="8"/>
      <c r="AD613" s="8"/>
      <c r="AF613" s="7"/>
      <c r="AG613" s="7"/>
      <c r="AH613" s="7"/>
      <c r="AI613" s="58"/>
      <c r="AJ613" s="7"/>
      <c r="AK613" s="7"/>
      <c r="AL613" s="59"/>
      <c r="AM613" s="59"/>
      <c r="AN613" s="59"/>
      <c r="AO613" s="59"/>
      <c r="AP613" s="59"/>
      <c r="AQ613" s="59"/>
    </row>
    <row r="614" spans="1:43" hidden="1" x14ac:dyDescent="0.25">
      <c r="A614" s="58">
        <f t="shared" ca="1" si="130"/>
        <v>5.0179082786803226</v>
      </c>
      <c r="B614" s="58">
        <f t="shared" ca="1" si="130"/>
        <v>2.2493176111852695</v>
      </c>
      <c r="C614" s="58">
        <f t="shared" ca="1" si="130"/>
        <v>3.2067609917368154</v>
      </c>
      <c r="D614" s="58">
        <f t="shared" ca="1" si="130"/>
        <v>1.5910899165893191</v>
      </c>
      <c r="E614" s="58">
        <f t="shared" ca="1" si="130"/>
        <v>5.9340698720716851</v>
      </c>
      <c r="F614" s="58">
        <f t="shared" ca="1" si="130"/>
        <v>2.5461380506108684</v>
      </c>
      <c r="G614" s="58">
        <f t="shared" ca="1" si="130"/>
        <v>2.0123679474612386</v>
      </c>
      <c r="H614" s="58">
        <f t="shared" ca="1" si="130"/>
        <v>2.0482519860397876</v>
      </c>
      <c r="I614" s="58">
        <f t="shared" ca="1" si="130"/>
        <v>5.1297572305334302</v>
      </c>
      <c r="J614" s="58">
        <f t="shared" ca="1" si="130"/>
        <v>7.552866859066496</v>
      </c>
      <c r="K614" s="58">
        <f t="shared" ca="1" si="130"/>
        <v>2.903797957261228</v>
      </c>
      <c r="L614" s="58"/>
      <c r="M614" s="6">
        <f t="shared" ca="1" si="131"/>
        <v>17.789904076944872</v>
      </c>
      <c r="N614" s="6">
        <f t="shared" ca="1" si="131"/>
        <v>16.174233001797376</v>
      </c>
      <c r="O614" s="6">
        <f t="shared" ca="1" si="131"/>
        <v>15.73625434232345</v>
      </c>
      <c r="P614" s="6">
        <f t="shared" ca="1" si="131"/>
        <v>12.829010849590796</v>
      </c>
      <c r="Q614" s="6">
        <f t="shared" ca="1" si="131"/>
        <v>13.135437426557969</v>
      </c>
      <c r="R614" s="58"/>
      <c r="S614" s="58">
        <f t="shared" ca="1" si="125"/>
        <v>17.789904076944872</v>
      </c>
      <c r="T614" s="7">
        <f ca="1">SMALL($S$5:$S$1004,ROWS($S$5:S614))</f>
        <v>18.329006094931007</v>
      </c>
      <c r="U614" s="11">
        <f ca="1">ROWS($S$5:S614)/COUNT($S$5:$S$1004)</f>
        <v>0.61</v>
      </c>
      <c r="V614" s="8"/>
      <c r="W614" s="8"/>
      <c r="Y614" s="8"/>
      <c r="Z614" s="8"/>
      <c r="AA614" s="8"/>
      <c r="AB614" s="8"/>
      <c r="AC614" s="8"/>
      <c r="AD614" s="8"/>
      <c r="AF614" s="7"/>
      <c r="AG614" s="7"/>
      <c r="AH614" s="7"/>
      <c r="AI614" s="58"/>
      <c r="AJ614" s="7"/>
      <c r="AK614" s="7"/>
      <c r="AL614" s="59"/>
      <c r="AM614" s="59"/>
      <c r="AN614" s="59"/>
      <c r="AO614" s="59"/>
      <c r="AP614" s="59"/>
      <c r="AQ614" s="59"/>
    </row>
    <row r="615" spans="1:43" hidden="1" x14ac:dyDescent="0.25">
      <c r="A615" s="58">
        <f t="shared" ref="A615:K624" ca="1" si="132">A$2+(A$3-A$2)*RAND()</f>
        <v>2.9309190077429137</v>
      </c>
      <c r="B615" s="58">
        <f t="shared" ca="1" si="132"/>
        <v>4.8037487635885983</v>
      </c>
      <c r="C615" s="58">
        <f t="shared" ca="1" si="132"/>
        <v>4.7147490919371675</v>
      </c>
      <c r="D615" s="58">
        <f t="shared" ca="1" si="132"/>
        <v>1.063269802876265</v>
      </c>
      <c r="E615" s="58">
        <f t="shared" ca="1" si="132"/>
        <v>6.977314974158638</v>
      </c>
      <c r="F615" s="58">
        <f t="shared" ca="1" si="132"/>
        <v>2.6150562125170547</v>
      </c>
      <c r="G615" s="58">
        <f t="shared" ca="1" si="132"/>
        <v>2.2989076894096847</v>
      </c>
      <c r="H615" s="58">
        <f t="shared" ca="1" si="132"/>
        <v>3.8188784497592545</v>
      </c>
      <c r="I615" s="58">
        <f t="shared" ca="1" si="132"/>
        <v>5.6428812338241325</v>
      </c>
      <c r="J615" s="58">
        <f t="shared" ca="1" si="132"/>
        <v>4.6307109882129485</v>
      </c>
      <c r="K615" s="58">
        <f t="shared" ca="1" si="132"/>
        <v>3.0664109310519341</v>
      </c>
      <c r="L615" s="58"/>
      <c r="M615" s="6">
        <f t="shared" ref="M615:Q624" ca="1" si="133">SUMIF(M$4,"*"&amp;$A$4&amp;"*",$A615)+SUMIF(M$4,"*"&amp;$B$4&amp;"*",$B615)+SUMIF(M$4,"*"&amp;$C$4&amp;"*",$C615)+SUMIF(M$4,"*"&amp;$D$4&amp;"*",$D615)+SUMIF(M$4,"*"&amp;$E$4&amp;"*",$E615)+SUMIF(M$4,"*"&amp;$F$4&amp;"*",$F615)+SUMIF(M$4,"*"&amp;$G$4&amp;"*",$G615)+SUMIF(M$4,"*"&amp;$H$4&amp;"*",$H615)+SUMIF(M$4,"*"&amp;$I$4&amp;"*",$I615)+SUMIF(M$4,"*"&amp;$J$4&amp;"*",$J615)+SUMIF(M$4,"*"&amp;$K$4&amp;"*",$K615)</f>
        <v>14.575286777302715</v>
      </c>
      <c r="N615" s="6">
        <f t="shared" ca="1" si="133"/>
        <v>10.923807488241811</v>
      </c>
      <c r="O615" s="6">
        <f t="shared" ca="1" si="133"/>
        <v>16.411774725960186</v>
      </c>
      <c r="P615" s="6">
        <f t="shared" ca="1" si="133"/>
        <v>16.128097140981719</v>
      </c>
      <c r="Q615" s="6">
        <f t="shared" ca="1" si="133"/>
        <v>18.666353118558423</v>
      </c>
      <c r="R615" s="58"/>
      <c r="S615" s="58">
        <f t="shared" ca="1" si="125"/>
        <v>18.666353118558423</v>
      </c>
      <c r="T615" s="7">
        <f ca="1">SMALL($S$5:$S$1004,ROWS($S$5:S615))</f>
        <v>18.329184706697976</v>
      </c>
      <c r="U615" s="11">
        <f ca="1">ROWS($S$5:S615)/COUNT($S$5:$S$1004)</f>
        <v>0.61099999999999999</v>
      </c>
      <c r="V615" s="8"/>
      <c r="W615" s="8"/>
      <c r="Y615" s="8"/>
      <c r="Z615" s="8"/>
      <c r="AA615" s="8"/>
      <c r="AB615" s="8"/>
      <c r="AC615" s="8"/>
      <c r="AD615" s="8"/>
      <c r="AF615" s="7"/>
      <c r="AG615" s="7"/>
      <c r="AH615" s="7"/>
      <c r="AI615" s="58"/>
      <c r="AJ615" s="7"/>
      <c r="AK615" s="7"/>
      <c r="AL615" s="59"/>
      <c r="AM615" s="59"/>
      <c r="AN615" s="59"/>
      <c r="AO615" s="59"/>
      <c r="AP615" s="59"/>
      <c r="AQ615" s="59"/>
    </row>
    <row r="616" spans="1:43" hidden="1" x14ac:dyDescent="0.25">
      <c r="A616" s="58">
        <f t="shared" ca="1" si="132"/>
        <v>2.6685129019910163</v>
      </c>
      <c r="B616" s="58">
        <f t="shared" ca="1" si="132"/>
        <v>1.8455602288921491</v>
      </c>
      <c r="C616" s="58">
        <f t="shared" ca="1" si="132"/>
        <v>2.1367197555315678</v>
      </c>
      <c r="D616" s="58">
        <f t="shared" ca="1" si="132"/>
        <v>1.4236574754327855</v>
      </c>
      <c r="E616" s="58">
        <f t="shared" ca="1" si="132"/>
        <v>7.1812611263561053</v>
      </c>
      <c r="F616" s="58">
        <f t="shared" ca="1" si="132"/>
        <v>3.3148013583256319</v>
      </c>
      <c r="G616" s="58">
        <f t="shared" ca="1" si="132"/>
        <v>0.942416372633615</v>
      </c>
      <c r="H616" s="58">
        <f t="shared" ca="1" si="132"/>
        <v>2.4465536358670721</v>
      </c>
      <c r="I616" s="58">
        <f t="shared" ca="1" si="132"/>
        <v>4.9600083906525105</v>
      </c>
      <c r="J616" s="58">
        <f t="shared" ca="1" si="132"/>
        <v>5.2844178914554067</v>
      </c>
      <c r="K616" s="58">
        <f t="shared" ca="1" si="132"/>
        <v>2.74203805232266</v>
      </c>
      <c r="L616" s="58"/>
      <c r="M616" s="6">
        <f t="shared" ca="1" si="133"/>
        <v>11.032066921611605</v>
      </c>
      <c r="N616" s="6">
        <f t="shared" ca="1" si="133"/>
        <v>10.319004641512823</v>
      </c>
      <c r="O616" s="6">
        <f t="shared" ca="1" si="133"/>
        <v>14.311239246703661</v>
      </c>
      <c r="P616" s="6">
        <f t="shared" ca="1" si="133"/>
        <v>12.862408030192952</v>
      </c>
      <c r="Q616" s="6">
        <f t="shared" ca="1" si="133"/>
        <v>14.215413043437987</v>
      </c>
      <c r="R616" s="58"/>
      <c r="S616" s="58">
        <f t="shared" ca="1" si="125"/>
        <v>14.311239246703661</v>
      </c>
      <c r="T616" s="7">
        <f ca="1">SMALL($S$5:$S$1004,ROWS($S$5:S616))</f>
        <v>18.339247667307703</v>
      </c>
      <c r="U616" s="11">
        <f ca="1">ROWS($S$5:S616)/COUNT($S$5:$S$1004)</f>
        <v>0.61199999999999999</v>
      </c>
      <c r="V616" s="8"/>
      <c r="W616" s="8"/>
      <c r="Y616" s="8"/>
      <c r="Z616" s="8"/>
      <c r="AA616" s="8"/>
      <c r="AB616" s="8"/>
      <c r="AC616" s="8"/>
      <c r="AD616" s="8"/>
      <c r="AF616" s="7"/>
      <c r="AG616" s="7"/>
      <c r="AH616" s="7"/>
      <c r="AI616" s="58"/>
      <c r="AJ616" s="7"/>
      <c r="AK616" s="7"/>
      <c r="AL616" s="59"/>
      <c r="AM616" s="59"/>
      <c r="AN616" s="59"/>
      <c r="AO616" s="59"/>
      <c r="AP616" s="59"/>
      <c r="AQ616" s="59"/>
    </row>
    <row r="617" spans="1:43" hidden="1" x14ac:dyDescent="0.25">
      <c r="A617" s="58">
        <f t="shared" ca="1" si="132"/>
        <v>3.2924106641222366</v>
      </c>
      <c r="B617" s="58">
        <f t="shared" ca="1" si="132"/>
        <v>2.0411614243864573</v>
      </c>
      <c r="C617" s="58">
        <f t="shared" ca="1" si="132"/>
        <v>1.1127564633830067</v>
      </c>
      <c r="D617" s="58">
        <f t="shared" ca="1" si="132"/>
        <v>2.0534965564487324</v>
      </c>
      <c r="E617" s="58">
        <f t="shared" ca="1" si="132"/>
        <v>6.9604238075148377</v>
      </c>
      <c r="F617" s="58">
        <f t="shared" ca="1" si="132"/>
        <v>4.2716821312123283</v>
      </c>
      <c r="G617" s="58">
        <f t="shared" ca="1" si="132"/>
        <v>1.96307379914997</v>
      </c>
      <c r="H617" s="58">
        <f t="shared" ca="1" si="132"/>
        <v>2.520471594024793</v>
      </c>
      <c r="I617" s="58">
        <f t="shared" ca="1" si="132"/>
        <v>6.6240559582456484</v>
      </c>
      <c r="J617" s="58">
        <f t="shared" ca="1" si="132"/>
        <v>6.7503479990128818</v>
      </c>
      <c r="K617" s="58">
        <f t="shared" ca="1" si="132"/>
        <v>4.7919719386271034</v>
      </c>
      <c r="L617" s="58"/>
      <c r="M617" s="6">
        <f t="shared" ca="1" si="133"/>
        <v>13.118588925668096</v>
      </c>
      <c r="N617" s="6">
        <f t="shared" ca="1" si="133"/>
        <v>14.05932901873382</v>
      </c>
      <c r="O617" s="6">
        <f t="shared" ca="1" si="133"/>
        <v>15.751933230914176</v>
      </c>
      <c r="P617" s="6">
        <f t="shared" ca="1" si="133"/>
        <v>17.728871452471537</v>
      </c>
      <c r="Q617" s="6">
        <f t="shared" ca="1" si="133"/>
        <v>16.314028764553193</v>
      </c>
      <c r="R617" s="58"/>
      <c r="S617" s="58">
        <f t="shared" ca="1" si="125"/>
        <v>17.728871452471537</v>
      </c>
      <c r="T617" s="7">
        <f ca="1">SMALL($S$5:$S$1004,ROWS($S$5:S617))</f>
        <v>18.341697185487881</v>
      </c>
      <c r="U617" s="11">
        <f ca="1">ROWS($S$5:S617)/COUNT($S$5:$S$1004)</f>
        <v>0.61299999999999999</v>
      </c>
      <c r="V617" s="8"/>
      <c r="W617" s="8"/>
      <c r="Y617" s="8"/>
      <c r="Z617" s="8"/>
      <c r="AA617" s="8"/>
      <c r="AB617" s="8"/>
      <c r="AC617" s="8"/>
      <c r="AD617" s="8"/>
      <c r="AF617" s="7"/>
      <c r="AG617" s="7"/>
      <c r="AH617" s="7"/>
      <c r="AI617" s="58"/>
      <c r="AJ617" s="7"/>
      <c r="AK617" s="7"/>
      <c r="AL617" s="59"/>
      <c r="AM617" s="59"/>
      <c r="AN617" s="59"/>
      <c r="AO617" s="59"/>
      <c r="AP617" s="59"/>
      <c r="AQ617" s="59"/>
    </row>
    <row r="618" spans="1:43" hidden="1" x14ac:dyDescent="0.25">
      <c r="A618" s="58">
        <f t="shared" ca="1" si="132"/>
        <v>4.7000703300370823</v>
      </c>
      <c r="B618" s="58">
        <f t="shared" ca="1" si="132"/>
        <v>1.892907078473884</v>
      </c>
      <c r="C618" s="58">
        <f t="shared" ca="1" si="132"/>
        <v>3.1934837277859587</v>
      </c>
      <c r="D618" s="58">
        <f t="shared" ca="1" si="132"/>
        <v>1.4593802572471017</v>
      </c>
      <c r="E618" s="58">
        <f t="shared" ca="1" si="132"/>
        <v>5.9643886533723132</v>
      </c>
      <c r="F618" s="58">
        <f t="shared" ca="1" si="132"/>
        <v>2.4404164046640422</v>
      </c>
      <c r="G618" s="58">
        <f t="shared" ca="1" si="132"/>
        <v>2.2380221135215317</v>
      </c>
      <c r="H618" s="58">
        <f t="shared" ca="1" si="132"/>
        <v>2.7352085692992256</v>
      </c>
      <c r="I618" s="58">
        <f t="shared" ca="1" si="132"/>
        <v>6.7600860969131729</v>
      </c>
      <c r="J618" s="58">
        <f t="shared" ca="1" si="132"/>
        <v>6.7093855317138686</v>
      </c>
      <c r="K618" s="58">
        <f t="shared" ca="1" si="132"/>
        <v>5.5457489388983205</v>
      </c>
      <c r="L618" s="58"/>
      <c r="M618" s="6">
        <f t="shared" ca="1" si="133"/>
        <v>16.84096170305844</v>
      </c>
      <c r="N618" s="6">
        <f t="shared" ca="1" si="133"/>
        <v>15.106858232519583</v>
      </c>
      <c r="O618" s="6">
        <f t="shared" ca="1" si="133"/>
        <v>14.566681263560065</v>
      </c>
      <c r="P618" s="6">
        <f t="shared" ca="1" si="133"/>
        <v>16.639158518949419</v>
      </c>
      <c r="Q618" s="6">
        <f t="shared" ca="1" si="133"/>
        <v>16.138253240043742</v>
      </c>
      <c r="R618" s="58"/>
      <c r="S618" s="58">
        <f t="shared" ca="1" si="125"/>
        <v>16.84096170305844</v>
      </c>
      <c r="T618" s="7">
        <f ca="1">SMALL($S$5:$S$1004,ROWS($S$5:S618))</f>
        <v>18.348412605583526</v>
      </c>
      <c r="U618" s="11">
        <f ca="1">ROWS($S$5:S618)/COUNT($S$5:$S$1004)</f>
        <v>0.61399999999999999</v>
      </c>
      <c r="V618" s="8"/>
      <c r="W618" s="8"/>
      <c r="Y618" s="8"/>
      <c r="Z618" s="8"/>
      <c r="AA618" s="8"/>
      <c r="AB618" s="8"/>
      <c r="AC618" s="8"/>
      <c r="AD618" s="8"/>
      <c r="AF618" s="7"/>
      <c r="AG618" s="7"/>
      <c r="AH618" s="7"/>
      <c r="AI618" s="58"/>
      <c r="AJ618" s="7"/>
      <c r="AK618" s="7"/>
      <c r="AL618" s="59"/>
      <c r="AM618" s="59"/>
      <c r="AN618" s="59"/>
      <c r="AO618" s="59"/>
      <c r="AP618" s="59"/>
      <c r="AQ618" s="59"/>
    </row>
    <row r="619" spans="1:43" hidden="1" x14ac:dyDescent="0.25">
      <c r="A619" s="58">
        <f t="shared" ca="1" si="132"/>
        <v>4.1240656200173014</v>
      </c>
      <c r="B619" s="58">
        <f t="shared" ca="1" si="132"/>
        <v>3.0698124763353296</v>
      </c>
      <c r="C619" s="58">
        <f t="shared" ca="1" si="132"/>
        <v>1.0353309196589287</v>
      </c>
      <c r="D619" s="58">
        <f t="shared" ca="1" si="132"/>
        <v>1.327006823896093</v>
      </c>
      <c r="E619" s="58">
        <f t="shared" ca="1" si="132"/>
        <v>4.2849333443037452</v>
      </c>
      <c r="F619" s="58">
        <f t="shared" ca="1" si="132"/>
        <v>5.2934311835484635</v>
      </c>
      <c r="G619" s="58">
        <f t="shared" ca="1" si="132"/>
        <v>1.4995820777434006</v>
      </c>
      <c r="H619" s="58">
        <f t="shared" ca="1" si="132"/>
        <v>4.5457293875155358</v>
      </c>
      <c r="I619" s="58">
        <f t="shared" ca="1" si="132"/>
        <v>4.4673756684446104</v>
      </c>
      <c r="J619" s="58">
        <f t="shared" ca="1" si="132"/>
        <v>7.4074109336579337</v>
      </c>
      <c r="K619" s="58">
        <f t="shared" ca="1" si="132"/>
        <v>3.3661788973481159</v>
      </c>
      <c r="L619" s="58"/>
      <c r="M619" s="6">
        <f t="shared" ca="1" si="133"/>
        <v>14.066389551077563</v>
      </c>
      <c r="N619" s="6">
        <f t="shared" ca="1" si="133"/>
        <v>14.35806545531473</v>
      </c>
      <c r="O619" s="6">
        <f t="shared" ca="1" si="133"/>
        <v>14.762156754297008</v>
      </c>
      <c r="P619" s="6">
        <f t="shared" ca="1" si="133"/>
        <v>16.19679822567652</v>
      </c>
      <c r="Q619" s="6">
        <f t="shared" ca="1" si="133"/>
        <v>15.266654105502726</v>
      </c>
      <c r="R619" s="58"/>
      <c r="S619" s="58">
        <f t="shared" ca="1" si="125"/>
        <v>16.19679822567652</v>
      </c>
      <c r="T619" s="7">
        <f ca="1">SMALL($S$5:$S$1004,ROWS($S$5:S619))</f>
        <v>18.348537813838156</v>
      </c>
      <c r="U619" s="11">
        <f ca="1">ROWS($S$5:S619)/COUNT($S$5:$S$1004)</f>
        <v>0.61499999999999999</v>
      </c>
      <c r="V619" s="8"/>
      <c r="W619" s="8"/>
      <c r="Y619" s="8"/>
      <c r="Z619" s="8"/>
      <c r="AA619" s="8"/>
      <c r="AB619" s="8"/>
      <c r="AC619" s="8"/>
      <c r="AD619" s="8"/>
      <c r="AF619" s="7"/>
      <c r="AG619" s="7"/>
      <c r="AH619" s="7"/>
      <c r="AI619" s="58"/>
      <c r="AJ619" s="7"/>
      <c r="AK619" s="7"/>
      <c r="AL619" s="59"/>
      <c r="AM619" s="59"/>
      <c r="AN619" s="59"/>
      <c r="AO619" s="59"/>
      <c r="AP619" s="59"/>
      <c r="AQ619" s="59"/>
    </row>
    <row r="620" spans="1:43" hidden="1" x14ac:dyDescent="0.25">
      <c r="A620" s="58">
        <f t="shared" ca="1" si="132"/>
        <v>4.939357107687699</v>
      </c>
      <c r="B620" s="58">
        <f t="shared" ca="1" si="132"/>
        <v>3.6478447475741751</v>
      </c>
      <c r="C620" s="58">
        <f t="shared" ca="1" si="132"/>
        <v>3.632517031430778</v>
      </c>
      <c r="D620" s="58">
        <f t="shared" ca="1" si="132"/>
        <v>2.4402223404639445</v>
      </c>
      <c r="E620" s="58">
        <f t="shared" ca="1" si="132"/>
        <v>4.5484457770882232</v>
      </c>
      <c r="F620" s="58">
        <f t="shared" ca="1" si="132"/>
        <v>3.6451915245097779</v>
      </c>
      <c r="G620" s="58">
        <f t="shared" ca="1" si="132"/>
        <v>1.2948552549597974</v>
      </c>
      <c r="H620" s="58">
        <f t="shared" ca="1" si="132"/>
        <v>2.3173102378715464</v>
      </c>
      <c r="I620" s="58">
        <f t="shared" ca="1" si="132"/>
        <v>3.8962897983619502</v>
      </c>
      <c r="J620" s="58">
        <f t="shared" ca="1" si="132"/>
        <v>7.1988077436717361</v>
      </c>
      <c r="K620" s="58">
        <f t="shared" ca="1" si="132"/>
        <v>2.6718581880328998</v>
      </c>
      <c r="L620" s="58"/>
      <c r="M620" s="6">
        <f t="shared" ca="1" si="133"/>
        <v>17.065537137750013</v>
      </c>
      <c r="N620" s="6">
        <f t="shared" ca="1" si="133"/>
        <v>15.873242446783177</v>
      </c>
      <c r="O620" s="6">
        <f t="shared" ca="1" si="133"/>
        <v>15.395098268334134</v>
      </c>
      <c r="P620" s="6">
        <f t="shared" ca="1" si="133"/>
        <v>13.861184258478803</v>
      </c>
      <c r="Q620" s="6">
        <f t="shared" ca="1" si="133"/>
        <v>13.185458950566844</v>
      </c>
      <c r="R620" s="58"/>
      <c r="S620" s="58">
        <f t="shared" ca="1" si="125"/>
        <v>17.065537137750013</v>
      </c>
      <c r="T620" s="7">
        <f ca="1">SMALL($S$5:$S$1004,ROWS($S$5:S620))</f>
        <v>18.349700668434028</v>
      </c>
      <c r="U620" s="11">
        <f ca="1">ROWS($S$5:S620)/COUNT($S$5:$S$1004)</f>
        <v>0.61599999999999999</v>
      </c>
      <c r="V620" s="8"/>
      <c r="W620" s="8"/>
      <c r="Y620" s="8"/>
      <c r="Z620" s="8"/>
      <c r="AA620" s="8"/>
      <c r="AB620" s="8"/>
      <c r="AC620" s="8"/>
      <c r="AD620" s="8"/>
      <c r="AF620" s="7"/>
      <c r="AG620" s="7"/>
      <c r="AH620" s="7"/>
      <c r="AI620" s="58"/>
      <c r="AJ620" s="7"/>
      <c r="AK620" s="7"/>
      <c r="AL620" s="59"/>
      <c r="AM620" s="59"/>
      <c r="AN620" s="59"/>
      <c r="AO620" s="59"/>
      <c r="AP620" s="59"/>
      <c r="AQ620" s="59"/>
    </row>
    <row r="621" spans="1:43" hidden="1" x14ac:dyDescent="0.25">
      <c r="A621" s="58">
        <f t="shared" ca="1" si="132"/>
        <v>5.9699578656006791</v>
      </c>
      <c r="B621" s="58">
        <f t="shared" ca="1" si="132"/>
        <v>2.7725293850880859</v>
      </c>
      <c r="C621" s="58">
        <f t="shared" ca="1" si="132"/>
        <v>4.6060811358951854</v>
      </c>
      <c r="D621" s="58">
        <f t="shared" ca="1" si="132"/>
        <v>1.2705946552804734</v>
      </c>
      <c r="E621" s="58">
        <f t="shared" ca="1" si="132"/>
        <v>5.3074302606384176</v>
      </c>
      <c r="F621" s="58">
        <f t="shared" ca="1" si="132"/>
        <v>5.7670113501631608</v>
      </c>
      <c r="G621" s="58">
        <f t="shared" ca="1" si="132"/>
        <v>2.2425707067687908</v>
      </c>
      <c r="H621" s="58">
        <f t="shared" ca="1" si="132"/>
        <v>5.2620436658944678</v>
      </c>
      <c r="I621" s="58">
        <f t="shared" ca="1" si="132"/>
        <v>3.7836227029079978</v>
      </c>
      <c r="J621" s="58">
        <f t="shared" ca="1" si="132"/>
        <v>6.605246066837779</v>
      </c>
      <c r="K621" s="58">
        <f t="shared" ca="1" si="132"/>
        <v>4.4957898231875539</v>
      </c>
      <c r="L621" s="58"/>
      <c r="M621" s="6">
        <f t="shared" ca="1" si="133"/>
        <v>19.423855775102435</v>
      </c>
      <c r="N621" s="6">
        <f t="shared" ca="1" si="133"/>
        <v>16.088369294487723</v>
      </c>
      <c r="O621" s="6">
        <f t="shared" ca="1" si="133"/>
        <v>14.685205712564283</v>
      </c>
      <c r="P621" s="6">
        <f t="shared" ca="1" si="133"/>
        <v>16.818953261346799</v>
      </c>
      <c r="Q621" s="6">
        <f t="shared" ca="1" si="133"/>
        <v>17.837793134808525</v>
      </c>
      <c r="R621" s="58"/>
      <c r="S621" s="58">
        <f t="shared" ca="1" si="125"/>
        <v>19.423855775102435</v>
      </c>
      <c r="T621" s="7">
        <f ca="1">SMALL($S$5:$S$1004,ROWS($S$5:S621))</f>
        <v>18.353489170888682</v>
      </c>
      <c r="U621" s="11">
        <f ca="1">ROWS($S$5:S621)/COUNT($S$5:$S$1004)</f>
        <v>0.61699999999999999</v>
      </c>
      <c r="V621" s="8"/>
      <c r="W621" s="8"/>
      <c r="Y621" s="8"/>
      <c r="Z621" s="8"/>
      <c r="AA621" s="8"/>
      <c r="AB621" s="8"/>
      <c r="AC621" s="8"/>
      <c r="AD621" s="8"/>
      <c r="AF621" s="7"/>
      <c r="AG621" s="7"/>
      <c r="AH621" s="7"/>
      <c r="AI621" s="58"/>
      <c r="AJ621" s="7"/>
      <c r="AK621" s="7"/>
      <c r="AL621" s="59"/>
      <c r="AM621" s="59"/>
      <c r="AN621" s="59"/>
      <c r="AO621" s="59"/>
      <c r="AP621" s="59"/>
      <c r="AQ621" s="59"/>
    </row>
    <row r="622" spans="1:43" hidden="1" x14ac:dyDescent="0.25">
      <c r="A622" s="58">
        <f t="shared" ca="1" si="132"/>
        <v>4.169380956269606</v>
      </c>
      <c r="B622" s="58">
        <f t="shared" ca="1" si="132"/>
        <v>1.9478145717171009</v>
      </c>
      <c r="C622" s="58">
        <f t="shared" ca="1" si="132"/>
        <v>2.5160398822472314</v>
      </c>
      <c r="D622" s="58">
        <f t="shared" ca="1" si="132"/>
        <v>1.1535661292089228</v>
      </c>
      <c r="E622" s="58">
        <f t="shared" ca="1" si="132"/>
        <v>7.0701623047013928</v>
      </c>
      <c r="F622" s="58">
        <f t="shared" ca="1" si="132"/>
        <v>3.3945724864645577</v>
      </c>
      <c r="G622" s="58">
        <f t="shared" ca="1" si="132"/>
        <v>1.4969397711466268</v>
      </c>
      <c r="H622" s="58">
        <f t="shared" ca="1" si="132"/>
        <v>3.3212021202886186</v>
      </c>
      <c r="I622" s="58">
        <f t="shared" ca="1" si="132"/>
        <v>5.5482856700820724</v>
      </c>
      <c r="J622" s="58">
        <f t="shared" ca="1" si="132"/>
        <v>4.9398170267077859</v>
      </c>
      <c r="K622" s="58">
        <f t="shared" ca="1" si="132"/>
        <v>4.6113653165611828</v>
      </c>
      <c r="L622" s="58"/>
      <c r="M622" s="6">
        <f t="shared" ca="1" si="133"/>
        <v>13.12217763637125</v>
      </c>
      <c r="N622" s="6">
        <f t="shared" ca="1" si="133"/>
        <v>11.759703883332941</v>
      </c>
      <c r="O622" s="6">
        <f t="shared" ca="1" si="133"/>
        <v>13.95779390312628</v>
      </c>
      <c r="P622" s="6">
        <f t="shared" ca="1" si="133"/>
        <v>15.502038044824914</v>
      </c>
      <c r="Q622" s="6">
        <f t="shared" ca="1" si="133"/>
        <v>16.950544313268296</v>
      </c>
      <c r="R622" s="58"/>
      <c r="S622" s="58">
        <f t="shared" ca="1" si="125"/>
        <v>16.950544313268296</v>
      </c>
      <c r="T622" s="7">
        <f ca="1">SMALL($S$5:$S$1004,ROWS($S$5:S622))</f>
        <v>18.353870279599526</v>
      </c>
      <c r="U622" s="11">
        <f ca="1">ROWS($S$5:S622)/COUNT($S$5:$S$1004)</f>
        <v>0.61799999999999999</v>
      </c>
      <c r="V622" s="8"/>
      <c r="W622" s="8"/>
      <c r="Y622" s="8"/>
      <c r="Z622" s="8"/>
      <c r="AA622" s="8"/>
      <c r="AB622" s="8"/>
      <c r="AC622" s="8"/>
      <c r="AD622" s="8"/>
      <c r="AF622" s="7"/>
      <c r="AG622" s="7"/>
      <c r="AH622" s="7"/>
      <c r="AI622" s="58"/>
      <c r="AJ622" s="7"/>
      <c r="AK622" s="7"/>
      <c r="AL622" s="59"/>
      <c r="AM622" s="59"/>
      <c r="AN622" s="59"/>
      <c r="AO622" s="59"/>
      <c r="AP622" s="59"/>
      <c r="AQ622" s="59"/>
    </row>
    <row r="623" spans="1:43" hidden="1" x14ac:dyDescent="0.25">
      <c r="A623" s="58">
        <f t="shared" ca="1" si="132"/>
        <v>4.0683020244750354</v>
      </c>
      <c r="B623" s="58">
        <f t="shared" ca="1" si="132"/>
        <v>4.833318053135689</v>
      </c>
      <c r="C623" s="58">
        <f t="shared" ca="1" si="132"/>
        <v>3.2755045323439562</v>
      </c>
      <c r="D623" s="58">
        <f t="shared" ca="1" si="132"/>
        <v>1.3953533965581988</v>
      </c>
      <c r="E623" s="58">
        <f t="shared" ca="1" si="132"/>
        <v>6.6201520484042504</v>
      </c>
      <c r="F623" s="58">
        <f t="shared" ca="1" si="132"/>
        <v>3.4398086687092579</v>
      </c>
      <c r="G623" s="58">
        <f t="shared" ca="1" si="132"/>
        <v>2.2100799069557344</v>
      </c>
      <c r="H623" s="58">
        <f t="shared" ca="1" si="132"/>
        <v>2.4515321879443306</v>
      </c>
      <c r="I623" s="58">
        <f t="shared" ca="1" si="132"/>
        <v>4.3431153077543065</v>
      </c>
      <c r="J623" s="58">
        <f t="shared" ca="1" si="132"/>
        <v>7.524087882769865</v>
      </c>
      <c r="K623" s="58">
        <f t="shared" ca="1" si="132"/>
        <v>3.1851917443654463</v>
      </c>
      <c r="L623" s="58"/>
      <c r="M623" s="6">
        <f t="shared" ca="1" si="133"/>
        <v>17.07797434654459</v>
      </c>
      <c r="N623" s="6">
        <f t="shared" ca="1" si="133"/>
        <v>15.197823210758834</v>
      </c>
      <c r="O623" s="6">
        <f t="shared" ca="1" si="133"/>
        <v>18.977557984309804</v>
      </c>
      <c r="P623" s="6">
        <f t="shared" ca="1" si="133"/>
        <v>15.8014337739647</v>
      </c>
      <c r="Q623" s="6">
        <f t="shared" ca="1" si="133"/>
        <v>17.090194033849716</v>
      </c>
      <c r="R623" s="58"/>
      <c r="S623" s="58">
        <f t="shared" ca="1" si="125"/>
        <v>18.977557984309804</v>
      </c>
      <c r="T623" s="7">
        <f ca="1">SMALL($S$5:$S$1004,ROWS($S$5:S623))</f>
        <v>18.359553583176481</v>
      </c>
      <c r="U623" s="11">
        <f ca="1">ROWS($S$5:S623)/COUNT($S$5:$S$1004)</f>
        <v>0.61899999999999999</v>
      </c>
      <c r="V623" s="8"/>
      <c r="W623" s="8"/>
      <c r="Y623" s="8"/>
      <c r="Z623" s="8"/>
      <c r="AA623" s="8"/>
      <c r="AB623" s="8"/>
      <c r="AC623" s="8"/>
      <c r="AD623" s="8"/>
      <c r="AF623" s="7"/>
      <c r="AG623" s="7"/>
      <c r="AH623" s="7"/>
      <c r="AI623" s="58"/>
      <c r="AJ623" s="7"/>
      <c r="AK623" s="7"/>
      <c r="AL623" s="59"/>
      <c r="AM623" s="59"/>
      <c r="AN623" s="59"/>
      <c r="AO623" s="59"/>
      <c r="AP623" s="59"/>
      <c r="AQ623" s="59"/>
    </row>
    <row r="624" spans="1:43" hidden="1" x14ac:dyDescent="0.25">
      <c r="A624" s="58">
        <f t="shared" ca="1" si="132"/>
        <v>5.9040547409413531</v>
      </c>
      <c r="B624" s="58">
        <f t="shared" ca="1" si="132"/>
        <v>2.8187772836043461</v>
      </c>
      <c r="C624" s="58">
        <f t="shared" ca="1" si="132"/>
        <v>4.0568845418007164</v>
      </c>
      <c r="D624" s="58">
        <f t="shared" ca="1" si="132"/>
        <v>2.7516034227276442</v>
      </c>
      <c r="E624" s="58">
        <f t="shared" ca="1" si="132"/>
        <v>6.7207092398837771</v>
      </c>
      <c r="F624" s="58">
        <f t="shared" ca="1" si="132"/>
        <v>2.9935186546195589</v>
      </c>
      <c r="G624" s="58">
        <f t="shared" ca="1" si="132"/>
        <v>1.6791923601354894</v>
      </c>
      <c r="H624" s="58">
        <f t="shared" ca="1" si="132"/>
        <v>4.8645591027160346</v>
      </c>
      <c r="I624" s="58">
        <f t="shared" ca="1" si="132"/>
        <v>5.8321096103527017</v>
      </c>
      <c r="J624" s="58">
        <f t="shared" ca="1" si="132"/>
        <v>5.3146470370341214</v>
      </c>
      <c r="K624" s="58">
        <f t="shared" ca="1" si="132"/>
        <v>2.5276248952188394</v>
      </c>
      <c r="L624" s="58"/>
      <c r="M624" s="6">
        <f t="shared" ca="1" si="133"/>
        <v>16.95477867991168</v>
      </c>
      <c r="N624" s="6">
        <f t="shared" ca="1" si="133"/>
        <v>15.649497560838608</v>
      </c>
      <c r="O624" s="6">
        <f t="shared" ca="1" si="133"/>
        <v>14.854133560522243</v>
      </c>
      <c r="P624" s="6">
        <f t="shared" ca="1" si="133"/>
        <v>14.172030443795446</v>
      </c>
      <c r="Q624" s="6">
        <f t="shared" ca="1" si="133"/>
        <v>16.931670521422998</v>
      </c>
      <c r="R624" s="58"/>
      <c r="S624" s="58">
        <f t="shared" ca="1" si="125"/>
        <v>16.95477867991168</v>
      </c>
      <c r="T624" s="7">
        <f ca="1">SMALL($S$5:$S$1004,ROWS($S$5:S624))</f>
        <v>18.363189631887291</v>
      </c>
      <c r="U624" s="11">
        <f ca="1">ROWS($S$5:S624)/COUNT($S$5:$S$1004)</f>
        <v>0.62</v>
      </c>
      <c r="V624" s="8"/>
      <c r="W624" s="8"/>
      <c r="Y624" s="8"/>
      <c r="Z624" s="8"/>
      <c r="AA624" s="8"/>
      <c r="AB624" s="8"/>
      <c r="AC624" s="8"/>
      <c r="AD624" s="8"/>
      <c r="AF624" s="7"/>
      <c r="AG624" s="7"/>
      <c r="AH624" s="7"/>
      <c r="AI624" s="58"/>
      <c r="AJ624" s="7"/>
      <c r="AK624" s="7"/>
      <c r="AL624" s="59"/>
      <c r="AM624" s="59"/>
      <c r="AN624" s="59"/>
      <c r="AO624" s="59"/>
      <c r="AP624" s="59"/>
      <c r="AQ624" s="59"/>
    </row>
    <row r="625" spans="1:43" hidden="1" x14ac:dyDescent="0.25">
      <c r="A625" s="58">
        <f t="shared" ref="A625:K634" ca="1" si="134">A$2+(A$3-A$2)*RAND()</f>
        <v>2.3380276265532078</v>
      </c>
      <c r="B625" s="58">
        <f t="shared" ca="1" si="134"/>
        <v>3.8089394381508535</v>
      </c>
      <c r="C625" s="58">
        <f t="shared" ca="1" si="134"/>
        <v>2.7692737801639984</v>
      </c>
      <c r="D625" s="58">
        <f t="shared" ca="1" si="134"/>
        <v>1.9214325406955195</v>
      </c>
      <c r="E625" s="58">
        <f t="shared" ca="1" si="134"/>
        <v>5.4001444178293241</v>
      </c>
      <c r="F625" s="58">
        <f t="shared" ca="1" si="134"/>
        <v>5.8755500615524214</v>
      </c>
      <c r="G625" s="58">
        <f t="shared" ca="1" si="134"/>
        <v>2.647492175541279</v>
      </c>
      <c r="H625" s="58">
        <f t="shared" ca="1" si="134"/>
        <v>2.8463343893197153</v>
      </c>
      <c r="I625" s="58">
        <f t="shared" ca="1" si="134"/>
        <v>3.6115010015534748</v>
      </c>
      <c r="J625" s="58">
        <f t="shared" ca="1" si="134"/>
        <v>5.1218771634084987</v>
      </c>
      <c r="K625" s="58">
        <f t="shared" ca="1" si="134"/>
        <v>3.0197668449281441</v>
      </c>
      <c r="L625" s="58"/>
      <c r="M625" s="6">
        <f t="shared" ref="M625:Q634" ca="1" si="135">SUMIF(M$4,"*"&amp;$A$4&amp;"*",$A625)+SUMIF(M$4,"*"&amp;$B$4&amp;"*",$B625)+SUMIF(M$4,"*"&amp;$C$4&amp;"*",$C625)+SUMIF(M$4,"*"&amp;$D$4&amp;"*",$D625)+SUMIF(M$4,"*"&amp;$E$4&amp;"*",$E625)+SUMIF(M$4,"*"&amp;$F$4&amp;"*",$F625)+SUMIF(M$4,"*"&amp;$G$4&amp;"*",$G625)+SUMIF(M$4,"*"&amp;$H$4&amp;"*",$H625)+SUMIF(M$4,"*"&amp;$I$4&amp;"*",$I625)+SUMIF(M$4,"*"&amp;$J$4&amp;"*",$J625)+SUMIF(M$4,"*"&amp;$K$4&amp;"*",$K625)</f>
        <v>12.876670745666985</v>
      </c>
      <c r="N625" s="6">
        <f t="shared" ca="1" si="135"/>
        <v>12.028829506198505</v>
      </c>
      <c r="O625" s="6">
        <f t="shared" ca="1" si="135"/>
        <v>14.330961019388676</v>
      </c>
      <c r="P625" s="6">
        <f t="shared" ca="1" si="135"/>
        <v>16.315757346184895</v>
      </c>
      <c r="Q625" s="6">
        <f t="shared" ca="1" si="135"/>
        <v>15.075185090228036</v>
      </c>
      <c r="R625" s="58"/>
      <c r="S625" s="58">
        <f t="shared" ca="1" si="125"/>
        <v>16.315757346184895</v>
      </c>
      <c r="T625" s="7">
        <f ca="1">SMALL($S$5:$S$1004,ROWS($S$5:S625))</f>
        <v>18.375134175283588</v>
      </c>
      <c r="U625" s="11">
        <f ca="1">ROWS($S$5:S625)/COUNT($S$5:$S$1004)</f>
        <v>0.621</v>
      </c>
      <c r="V625" s="8"/>
      <c r="W625" s="8"/>
      <c r="Y625" s="8"/>
      <c r="Z625" s="8"/>
      <c r="AA625" s="8"/>
      <c r="AB625" s="8"/>
      <c r="AC625" s="8"/>
      <c r="AD625" s="8"/>
      <c r="AF625" s="7"/>
      <c r="AG625" s="7"/>
      <c r="AH625" s="7"/>
      <c r="AI625" s="58"/>
      <c r="AJ625" s="7"/>
      <c r="AK625" s="7"/>
      <c r="AL625" s="59"/>
      <c r="AM625" s="59"/>
      <c r="AN625" s="59"/>
      <c r="AO625" s="59"/>
      <c r="AP625" s="59"/>
      <c r="AQ625" s="59"/>
    </row>
    <row r="626" spans="1:43" hidden="1" x14ac:dyDescent="0.25">
      <c r="A626" s="58">
        <f t="shared" ca="1" si="134"/>
        <v>2.9598068773580977</v>
      </c>
      <c r="B626" s="58">
        <f t="shared" ca="1" si="134"/>
        <v>4.3464810903505136</v>
      </c>
      <c r="C626" s="58">
        <f t="shared" ca="1" si="134"/>
        <v>2.049349016061754</v>
      </c>
      <c r="D626" s="58">
        <f t="shared" ca="1" si="134"/>
        <v>2.2364844000730946</v>
      </c>
      <c r="E626" s="58">
        <f t="shared" ca="1" si="134"/>
        <v>7.4518282551755046</v>
      </c>
      <c r="F626" s="58">
        <f t="shared" ca="1" si="134"/>
        <v>4.0822874734687851</v>
      </c>
      <c r="G626" s="58">
        <f t="shared" ca="1" si="134"/>
        <v>1.8424641364161984</v>
      </c>
      <c r="H626" s="58">
        <f t="shared" ca="1" si="134"/>
        <v>5.2993518454342556</v>
      </c>
      <c r="I626" s="58">
        <f t="shared" ca="1" si="134"/>
        <v>5.4453464005405854</v>
      </c>
      <c r="J626" s="58">
        <f t="shared" ca="1" si="134"/>
        <v>6.8908269433563669</v>
      </c>
      <c r="K626" s="58">
        <f t="shared" ca="1" si="134"/>
        <v>2.6661644301388807</v>
      </c>
      <c r="L626" s="58"/>
      <c r="M626" s="6">
        <f t="shared" ca="1" si="135"/>
        <v>13.742446973192418</v>
      </c>
      <c r="N626" s="6">
        <f t="shared" ca="1" si="135"/>
        <v>13.929582357203756</v>
      </c>
      <c r="O626" s="6">
        <f t="shared" ca="1" si="135"/>
        <v>18.689136288882384</v>
      </c>
      <c r="P626" s="6">
        <f t="shared" ca="1" si="135"/>
        <v>16.540279394498764</v>
      </c>
      <c r="Q626" s="6">
        <f t="shared" ca="1" si="135"/>
        <v>19.763825621099155</v>
      </c>
      <c r="R626" s="58"/>
      <c r="S626" s="58">
        <f t="shared" ca="1" si="125"/>
        <v>19.763825621099155</v>
      </c>
      <c r="T626" s="7">
        <f ca="1">SMALL($S$5:$S$1004,ROWS($S$5:S626))</f>
        <v>18.400325969553577</v>
      </c>
      <c r="U626" s="11">
        <f ca="1">ROWS($S$5:S626)/COUNT($S$5:$S$1004)</f>
        <v>0.622</v>
      </c>
      <c r="V626" s="8"/>
      <c r="W626" s="8"/>
      <c r="Y626" s="8"/>
      <c r="Z626" s="8"/>
      <c r="AA626" s="8"/>
      <c r="AB626" s="8"/>
      <c r="AC626" s="8"/>
      <c r="AD626" s="8"/>
      <c r="AF626" s="7"/>
      <c r="AG626" s="7"/>
      <c r="AH626" s="7"/>
      <c r="AI626" s="58"/>
      <c r="AJ626" s="7"/>
      <c r="AK626" s="7"/>
      <c r="AL626" s="59"/>
      <c r="AM626" s="59"/>
      <c r="AN626" s="59"/>
      <c r="AO626" s="59"/>
      <c r="AP626" s="59"/>
      <c r="AQ626" s="59"/>
    </row>
    <row r="627" spans="1:43" hidden="1" x14ac:dyDescent="0.25">
      <c r="A627" s="58">
        <f t="shared" ca="1" si="134"/>
        <v>4.7225758344696285</v>
      </c>
      <c r="B627" s="58">
        <f t="shared" ca="1" si="134"/>
        <v>3.1896788561782077</v>
      </c>
      <c r="C627" s="58">
        <f t="shared" ca="1" si="134"/>
        <v>3.3080730947822832</v>
      </c>
      <c r="D627" s="58">
        <f t="shared" ca="1" si="134"/>
        <v>1.3934878957699977</v>
      </c>
      <c r="E627" s="58">
        <f t="shared" ca="1" si="134"/>
        <v>7.9015168921170105</v>
      </c>
      <c r="F627" s="58">
        <f t="shared" ca="1" si="134"/>
        <v>3.1069257751168582</v>
      </c>
      <c r="G627" s="58">
        <f t="shared" ca="1" si="134"/>
        <v>2.1185687202518158</v>
      </c>
      <c r="H627" s="58">
        <f t="shared" ca="1" si="134"/>
        <v>4.6558954987047461</v>
      </c>
      <c r="I627" s="58">
        <f t="shared" ca="1" si="134"/>
        <v>6.2199543482244746</v>
      </c>
      <c r="J627" s="58">
        <f t="shared" ca="1" si="134"/>
        <v>5.755079430499868</v>
      </c>
      <c r="K627" s="58">
        <f t="shared" ca="1" si="134"/>
        <v>2.7292515388444265</v>
      </c>
      <c r="L627" s="58"/>
      <c r="M627" s="6">
        <f t="shared" ca="1" si="135"/>
        <v>15.904297080003595</v>
      </c>
      <c r="N627" s="6">
        <f t="shared" ca="1" si="135"/>
        <v>13.989711880991308</v>
      </c>
      <c r="O627" s="6">
        <f t="shared" ca="1" si="135"/>
        <v>16.846275178795086</v>
      </c>
      <c r="P627" s="6">
        <f t="shared" ca="1" si="135"/>
        <v>15.245810518363967</v>
      </c>
      <c r="Q627" s="6">
        <f t="shared" ca="1" si="135"/>
        <v>18.476342785844391</v>
      </c>
      <c r="R627" s="58"/>
      <c r="S627" s="58">
        <f t="shared" ca="1" si="125"/>
        <v>18.476342785844391</v>
      </c>
      <c r="T627" s="7">
        <f ca="1">SMALL($S$5:$S$1004,ROWS($S$5:S627))</f>
        <v>18.405905778518878</v>
      </c>
      <c r="U627" s="11">
        <f ca="1">ROWS($S$5:S627)/COUNT($S$5:$S$1004)</f>
        <v>0.623</v>
      </c>
      <c r="V627" s="8"/>
      <c r="W627" s="8"/>
      <c r="Y627" s="8"/>
      <c r="Z627" s="8"/>
      <c r="AA627" s="8"/>
      <c r="AB627" s="8"/>
      <c r="AC627" s="8"/>
      <c r="AD627" s="8"/>
      <c r="AF627" s="7"/>
      <c r="AG627" s="7"/>
      <c r="AH627" s="7"/>
      <c r="AI627" s="58"/>
      <c r="AJ627" s="7"/>
      <c r="AK627" s="7"/>
      <c r="AL627" s="59"/>
      <c r="AM627" s="59"/>
      <c r="AN627" s="59"/>
      <c r="AO627" s="59"/>
      <c r="AP627" s="59"/>
      <c r="AQ627" s="59"/>
    </row>
    <row r="628" spans="1:43" hidden="1" x14ac:dyDescent="0.25">
      <c r="A628" s="58">
        <f t="shared" ca="1" si="134"/>
        <v>3.079459813502166</v>
      </c>
      <c r="B628" s="58">
        <f t="shared" ca="1" si="134"/>
        <v>4.0568476244544334</v>
      </c>
      <c r="C628" s="58">
        <f t="shared" ca="1" si="134"/>
        <v>2.6570508574855367</v>
      </c>
      <c r="D628" s="58">
        <f t="shared" ca="1" si="134"/>
        <v>2.6214109398443526</v>
      </c>
      <c r="E628" s="58">
        <f t="shared" ca="1" si="134"/>
        <v>7.8539294607562997</v>
      </c>
      <c r="F628" s="58">
        <f t="shared" ca="1" si="134"/>
        <v>2.6169781424249434</v>
      </c>
      <c r="G628" s="58">
        <f t="shared" ca="1" si="134"/>
        <v>1.1143604682615105</v>
      </c>
      <c r="H628" s="58">
        <f t="shared" ca="1" si="134"/>
        <v>4.025869471413424</v>
      </c>
      <c r="I628" s="58">
        <f t="shared" ca="1" si="134"/>
        <v>3.4788196244644269</v>
      </c>
      <c r="J628" s="58">
        <f t="shared" ca="1" si="134"/>
        <v>4.8250850789465769</v>
      </c>
      <c r="K628" s="58">
        <f t="shared" ca="1" si="134"/>
        <v>5.4252331718827236</v>
      </c>
      <c r="L628" s="58"/>
      <c r="M628" s="6">
        <f t="shared" ca="1" si="135"/>
        <v>11.67595621819579</v>
      </c>
      <c r="N628" s="6">
        <f t="shared" ca="1" si="135"/>
        <v>11.640316300554606</v>
      </c>
      <c r="O628" s="6">
        <f t="shared" ca="1" si="135"/>
        <v>16.735862164157311</v>
      </c>
      <c r="P628" s="6">
        <f t="shared" ca="1" si="135"/>
        <v>15.577878563226527</v>
      </c>
      <c r="Q628" s="6">
        <f t="shared" ca="1" si="135"/>
        <v>21.361879728506878</v>
      </c>
      <c r="R628" s="58"/>
      <c r="S628" s="58">
        <f t="shared" ca="1" si="125"/>
        <v>21.361879728506878</v>
      </c>
      <c r="T628" s="7">
        <f ca="1">SMALL($S$5:$S$1004,ROWS($S$5:S628))</f>
        <v>18.410403965478203</v>
      </c>
      <c r="U628" s="11">
        <f ca="1">ROWS($S$5:S628)/COUNT($S$5:$S$1004)</f>
        <v>0.624</v>
      </c>
      <c r="V628" s="8"/>
      <c r="W628" s="8"/>
      <c r="Y628" s="8"/>
      <c r="Z628" s="8"/>
      <c r="AA628" s="8"/>
      <c r="AB628" s="8"/>
      <c r="AC628" s="8"/>
      <c r="AD628" s="8"/>
      <c r="AF628" s="7"/>
      <c r="AG628" s="7"/>
      <c r="AH628" s="7"/>
      <c r="AI628" s="58"/>
      <c r="AJ628" s="7"/>
      <c r="AK628" s="7"/>
      <c r="AL628" s="59"/>
      <c r="AM628" s="59"/>
      <c r="AN628" s="59"/>
      <c r="AO628" s="59"/>
      <c r="AP628" s="59"/>
      <c r="AQ628" s="59"/>
    </row>
    <row r="629" spans="1:43" hidden="1" x14ac:dyDescent="0.25">
      <c r="A629" s="58">
        <f t="shared" ca="1" si="134"/>
        <v>3.1553026415464278</v>
      </c>
      <c r="B629" s="58">
        <f t="shared" ca="1" si="134"/>
        <v>1.2959003960381934</v>
      </c>
      <c r="C629" s="58">
        <f t="shared" ca="1" si="134"/>
        <v>4.9217036103464427</v>
      </c>
      <c r="D629" s="58">
        <f t="shared" ca="1" si="134"/>
        <v>2.1187157326437753</v>
      </c>
      <c r="E629" s="58">
        <f t="shared" ca="1" si="134"/>
        <v>5.9178346471361785</v>
      </c>
      <c r="F629" s="58">
        <f t="shared" ca="1" si="134"/>
        <v>3.7478791988650988</v>
      </c>
      <c r="G629" s="58">
        <f t="shared" ca="1" si="134"/>
        <v>1.2851656658783415</v>
      </c>
      <c r="H629" s="58">
        <f t="shared" ca="1" si="134"/>
        <v>3.2271977248844768</v>
      </c>
      <c r="I629" s="58">
        <f t="shared" ca="1" si="134"/>
        <v>5.2855304909857415</v>
      </c>
      <c r="J629" s="58">
        <f t="shared" ca="1" si="134"/>
        <v>5.5741005908825194</v>
      </c>
      <c r="K629" s="58">
        <f t="shared" ca="1" si="134"/>
        <v>3.4527351170482432</v>
      </c>
      <c r="L629" s="58"/>
      <c r="M629" s="6">
        <f t="shared" ca="1" si="135"/>
        <v>14.936272508653731</v>
      </c>
      <c r="N629" s="6">
        <f t="shared" ca="1" si="135"/>
        <v>12.133284630951064</v>
      </c>
      <c r="O629" s="6">
        <f t="shared" ca="1" si="135"/>
        <v>12.787835634056892</v>
      </c>
      <c r="P629" s="6">
        <f t="shared" ca="1" si="135"/>
        <v>13.782045202937278</v>
      </c>
      <c r="Q629" s="6">
        <f t="shared" ca="1" si="135"/>
        <v>13.893667885107092</v>
      </c>
      <c r="R629" s="58"/>
      <c r="S629" s="58">
        <f t="shared" ca="1" si="125"/>
        <v>14.936272508653731</v>
      </c>
      <c r="T629" s="7">
        <f ca="1">SMALL($S$5:$S$1004,ROWS($S$5:S629))</f>
        <v>18.416610479845588</v>
      </c>
      <c r="U629" s="11">
        <f ca="1">ROWS($S$5:S629)/COUNT($S$5:$S$1004)</f>
        <v>0.625</v>
      </c>
      <c r="V629" s="8"/>
      <c r="W629" s="8"/>
      <c r="Y629" s="8"/>
      <c r="Z629" s="8"/>
      <c r="AA629" s="8"/>
      <c r="AB629" s="8"/>
      <c r="AC629" s="8"/>
      <c r="AD629" s="8"/>
      <c r="AF629" s="7"/>
      <c r="AG629" s="7"/>
      <c r="AH629" s="7"/>
      <c r="AI629" s="58"/>
      <c r="AJ629" s="7"/>
      <c r="AK629" s="7"/>
      <c r="AL629" s="59"/>
      <c r="AM629" s="59"/>
      <c r="AN629" s="59"/>
      <c r="AO629" s="59"/>
      <c r="AP629" s="59"/>
      <c r="AQ629" s="59"/>
    </row>
    <row r="630" spans="1:43" hidden="1" x14ac:dyDescent="0.25">
      <c r="A630" s="58">
        <f t="shared" ca="1" si="134"/>
        <v>4.6164541914273887</v>
      </c>
      <c r="B630" s="58">
        <f t="shared" ca="1" si="134"/>
        <v>2.6315551863837063</v>
      </c>
      <c r="C630" s="58">
        <f t="shared" ca="1" si="134"/>
        <v>4.8875211337681375</v>
      </c>
      <c r="D630" s="58">
        <f t="shared" ca="1" si="134"/>
        <v>2.7338171817674879</v>
      </c>
      <c r="E630" s="58">
        <f t="shared" ca="1" si="134"/>
        <v>6.8337524995816405</v>
      </c>
      <c r="F630" s="58">
        <f t="shared" ca="1" si="134"/>
        <v>5.4704481354292618</v>
      </c>
      <c r="G630" s="58">
        <f t="shared" ca="1" si="134"/>
        <v>1.1882854010788035</v>
      </c>
      <c r="H630" s="58">
        <f t="shared" ca="1" si="134"/>
        <v>5.2690304318497985</v>
      </c>
      <c r="I630" s="58">
        <f t="shared" ca="1" si="134"/>
        <v>5.9885526257031323</v>
      </c>
      <c r="J630" s="58">
        <f t="shared" ca="1" si="134"/>
        <v>4.2174218729491653</v>
      </c>
      <c r="K630" s="58">
        <f t="shared" ca="1" si="134"/>
        <v>3.8291657494080269</v>
      </c>
      <c r="L630" s="58"/>
      <c r="M630" s="6">
        <f t="shared" ca="1" si="135"/>
        <v>14.909682599223496</v>
      </c>
      <c r="N630" s="6">
        <f t="shared" ca="1" si="135"/>
        <v>12.755978647222845</v>
      </c>
      <c r="O630" s="6">
        <f t="shared" ca="1" si="135"/>
        <v>13.682729558914511</v>
      </c>
      <c r="P630" s="6">
        <f t="shared" ca="1" si="135"/>
        <v>17.919721696924128</v>
      </c>
      <c r="Q630" s="6">
        <f t="shared" ca="1" si="135"/>
        <v>18.563503867223172</v>
      </c>
      <c r="R630" s="58"/>
      <c r="S630" s="58">
        <f t="shared" ca="1" si="125"/>
        <v>18.563503867223172</v>
      </c>
      <c r="T630" s="7">
        <f ca="1">SMALL($S$5:$S$1004,ROWS($S$5:S630))</f>
        <v>18.42425672129594</v>
      </c>
      <c r="U630" s="11">
        <f ca="1">ROWS($S$5:S630)/COUNT($S$5:$S$1004)</f>
        <v>0.626</v>
      </c>
      <c r="V630" s="8"/>
      <c r="W630" s="8"/>
      <c r="Y630" s="8"/>
      <c r="Z630" s="8"/>
      <c r="AA630" s="8"/>
      <c r="AB630" s="8"/>
      <c r="AC630" s="8"/>
      <c r="AD630" s="8"/>
      <c r="AF630" s="7"/>
      <c r="AG630" s="7"/>
      <c r="AH630" s="7"/>
      <c r="AI630" s="58"/>
      <c r="AJ630" s="7"/>
      <c r="AK630" s="7"/>
      <c r="AL630" s="59"/>
      <c r="AM630" s="59"/>
      <c r="AN630" s="59"/>
      <c r="AO630" s="59"/>
      <c r="AP630" s="59"/>
      <c r="AQ630" s="59"/>
    </row>
    <row r="631" spans="1:43" hidden="1" x14ac:dyDescent="0.25">
      <c r="A631" s="58">
        <f t="shared" ca="1" si="134"/>
        <v>4.3344177137818445</v>
      </c>
      <c r="B631" s="58">
        <f t="shared" ca="1" si="134"/>
        <v>4.7220101372328855</v>
      </c>
      <c r="C631" s="58">
        <f t="shared" ca="1" si="134"/>
        <v>4.9295956313289047</v>
      </c>
      <c r="D631" s="58">
        <f t="shared" ca="1" si="134"/>
        <v>1.8532081262087439</v>
      </c>
      <c r="E631" s="58">
        <f t="shared" ca="1" si="134"/>
        <v>5.2438799093650301</v>
      </c>
      <c r="F631" s="58">
        <f t="shared" ca="1" si="134"/>
        <v>4.2040461030926011</v>
      </c>
      <c r="G631" s="58">
        <f t="shared" ca="1" si="134"/>
        <v>2.8428481320983776</v>
      </c>
      <c r="H631" s="58">
        <f t="shared" ca="1" si="134"/>
        <v>2.1327889274884542</v>
      </c>
      <c r="I631" s="58">
        <f t="shared" ca="1" si="134"/>
        <v>4.4923291765988251</v>
      </c>
      <c r="J631" s="58">
        <f t="shared" ca="1" si="134"/>
        <v>7.9305848671985366</v>
      </c>
      <c r="K631" s="58">
        <f t="shared" ca="1" si="134"/>
        <v>4.3684362631763474</v>
      </c>
      <c r="L631" s="58"/>
      <c r="M631" s="6">
        <f t="shared" ca="1" si="135"/>
        <v>20.037446344407662</v>
      </c>
      <c r="N631" s="6">
        <f t="shared" ca="1" si="135"/>
        <v>16.961058839287503</v>
      </c>
      <c r="O631" s="6">
        <f t="shared" ca="1" si="135"/>
        <v>17.896474913796453</v>
      </c>
      <c r="P631" s="6">
        <f t="shared" ca="1" si="135"/>
        <v>17.786821680100658</v>
      </c>
      <c r="Q631" s="6">
        <f t="shared" ca="1" si="135"/>
        <v>16.467115237262718</v>
      </c>
      <c r="R631" s="58"/>
      <c r="S631" s="58">
        <f t="shared" ca="1" si="125"/>
        <v>20.037446344407662</v>
      </c>
      <c r="T631" s="7">
        <f ca="1">SMALL($S$5:$S$1004,ROWS($S$5:S631))</f>
        <v>18.432934385440468</v>
      </c>
      <c r="U631" s="11">
        <f ca="1">ROWS($S$5:S631)/COUNT($S$5:$S$1004)</f>
        <v>0.627</v>
      </c>
      <c r="V631" s="8"/>
      <c r="W631" s="8"/>
      <c r="Y631" s="8"/>
      <c r="Z631" s="8"/>
      <c r="AA631" s="8"/>
      <c r="AB631" s="8"/>
      <c r="AC631" s="8"/>
      <c r="AD631" s="8"/>
      <c r="AF631" s="7"/>
      <c r="AG631" s="7"/>
      <c r="AH631" s="7"/>
      <c r="AI631" s="58"/>
      <c r="AJ631" s="7"/>
      <c r="AK631" s="7"/>
      <c r="AL631" s="59"/>
      <c r="AM631" s="59"/>
      <c r="AN631" s="59"/>
      <c r="AO631" s="59"/>
      <c r="AP631" s="59"/>
      <c r="AQ631" s="59"/>
    </row>
    <row r="632" spans="1:43" hidden="1" x14ac:dyDescent="0.25">
      <c r="A632" s="58">
        <f t="shared" ca="1" si="134"/>
        <v>4.7806297850076369</v>
      </c>
      <c r="B632" s="58">
        <f t="shared" ca="1" si="134"/>
        <v>3.3586571964038288</v>
      </c>
      <c r="C632" s="58">
        <f t="shared" ca="1" si="134"/>
        <v>1.8889086130023327</v>
      </c>
      <c r="D632" s="58">
        <f t="shared" ca="1" si="134"/>
        <v>1.0591992709291578</v>
      </c>
      <c r="E632" s="58">
        <f t="shared" ca="1" si="134"/>
        <v>4.8898898377947662</v>
      </c>
      <c r="F632" s="58">
        <f t="shared" ca="1" si="134"/>
        <v>4.7753188921881069</v>
      </c>
      <c r="G632" s="58">
        <f t="shared" ca="1" si="134"/>
        <v>1.9932345660425594</v>
      </c>
      <c r="H632" s="58">
        <f t="shared" ca="1" si="134"/>
        <v>3.7122007213276507</v>
      </c>
      <c r="I632" s="58">
        <f t="shared" ca="1" si="134"/>
        <v>5.1065408151034326</v>
      </c>
      <c r="J632" s="58">
        <f t="shared" ca="1" si="134"/>
        <v>6.8476879414956286</v>
      </c>
      <c r="K632" s="58">
        <f t="shared" ca="1" si="134"/>
        <v>2.6259890533646066</v>
      </c>
      <c r="L632" s="58"/>
      <c r="M632" s="6">
        <f t="shared" ca="1" si="135"/>
        <v>15.510460905548157</v>
      </c>
      <c r="N632" s="6">
        <f t="shared" ca="1" si="135"/>
        <v>14.680751563474983</v>
      </c>
      <c r="O632" s="6">
        <f t="shared" ca="1" si="135"/>
        <v>15.096234975694223</v>
      </c>
      <c r="P632" s="6">
        <f t="shared" ca="1" si="135"/>
        <v>15.866505957059974</v>
      </c>
      <c r="Q632" s="6">
        <f t="shared" ca="1" si="135"/>
        <v>14.586736808890851</v>
      </c>
      <c r="R632" s="58"/>
      <c r="S632" s="58">
        <f t="shared" ca="1" si="125"/>
        <v>15.866505957059974</v>
      </c>
      <c r="T632" s="7">
        <f ca="1">SMALL($S$5:$S$1004,ROWS($S$5:S632))</f>
        <v>18.438156342138434</v>
      </c>
      <c r="U632" s="11">
        <f ca="1">ROWS($S$5:S632)/COUNT($S$5:$S$1004)</f>
        <v>0.628</v>
      </c>
      <c r="V632" s="8"/>
      <c r="W632" s="8"/>
      <c r="Y632" s="8"/>
      <c r="Z632" s="8"/>
      <c r="AA632" s="8"/>
      <c r="AB632" s="8"/>
      <c r="AC632" s="8"/>
      <c r="AD632" s="8"/>
      <c r="AF632" s="7"/>
      <c r="AG632" s="7"/>
      <c r="AH632" s="7"/>
      <c r="AI632" s="58"/>
      <c r="AJ632" s="7"/>
      <c r="AK632" s="7"/>
      <c r="AL632" s="59"/>
      <c r="AM632" s="59"/>
      <c r="AN632" s="59"/>
      <c r="AO632" s="59"/>
      <c r="AP632" s="59"/>
      <c r="AQ632" s="59"/>
    </row>
    <row r="633" spans="1:43" hidden="1" x14ac:dyDescent="0.25">
      <c r="A633" s="58">
        <f t="shared" ca="1" si="134"/>
        <v>4.2308028591959861</v>
      </c>
      <c r="B633" s="58">
        <f t="shared" ca="1" si="134"/>
        <v>1.8357069030393918</v>
      </c>
      <c r="C633" s="58">
        <f t="shared" ca="1" si="134"/>
        <v>3.104358591608162</v>
      </c>
      <c r="D633" s="58">
        <f t="shared" ca="1" si="134"/>
        <v>2.5226923610714089</v>
      </c>
      <c r="E633" s="58">
        <f t="shared" ca="1" si="134"/>
        <v>7.9171926442575433</v>
      </c>
      <c r="F633" s="58">
        <f t="shared" ca="1" si="134"/>
        <v>2.9918574916198408</v>
      </c>
      <c r="G633" s="58">
        <f t="shared" ca="1" si="134"/>
        <v>1.4420940073605932</v>
      </c>
      <c r="H633" s="58">
        <f t="shared" ca="1" si="134"/>
        <v>3.9700992214940265</v>
      </c>
      <c r="I633" s="58">
        <f t="shared" ca="1" si="134"/>
        <v>3.2977529830336589</v>
      </c>
      <c r="J633" s="58">
        <f t="shared" ca="1" si="134"/>
        <v>7.0016118270908141</v>
      </c>
      <c r="K633" s="58">
        <f t="shared" ca="1" si="134"/>
        <v>3.7896531773624322</v>
      </c>
      <c r="L633" s="58"/>
      <c r="M633" s="6">
        <f t="shared" ca="1" si="135"/>
        <v>15.778867285255556</v>
      </c>
      <c r="N633" s="6">
        <f t="shared" ca="1" si="135"/>
        <v>15.197201054718802</v>
      </c>
      <c r="O633" s="6">
        <f t="shared" ca="1" si="135"/>
        <v>16.754511374387747</v>
      </c>
      <c r="P633" s="6">
        <f t="shared" ca="1" si="135"/>
        <v>11.914970555055323</v>
      </c>
      <c r="Q633" s="6">
        <f t="shared" ca="1" si="135"/>
        <v>17.512651946153394</v>
      </c>
      <c r="R633" s="58"/>
      <c r="S633" s="58">
        <f t="shared" ca="1" si="125"/>
        <v>17.512651946153394</v>
      </c>
      <c r="T633" s="7">
        <f ca="1">SMALL($S$5:$S$1004,ROWS($S$5:S633))</f>
        <v>18.449038655418192</v>
      </c>
      <c r="U633" s="11">
        <f ca="1">ROWS($S$5:S633)/COUNT($S$5:$S$1004)</f>
        <v>0.629</v>
      </c>
      <c r="V633" s="8"/>
      <c r="W633" s="8"/>
      <c r="Y633" s="8"/>
      <c r="Z633" s="8"/>
      <c r="AA633" s="8"/>
      <c r="AB633" s="8"/>
      <c r="AC633" s="8"/>
      <c r="AD633" s="8"/>
      <c r="AF633" s="7"/>
      <c r="AG633" s="7"/>
      <c r="AH633" s="7"/>
      <c r="AI633" s="58"/>
      <c r="AJ633" s="7"/>
      <c r="AK633" s="7"/>
      <c r="AL633" s="59"/>
      <c r="AM633" s="59"/>
      <c r="AN633" s="59"/>
      <c r="AO633" s="59"/>
      <c r="AP633" s="59"/>
      <c r="AQ633" s="59"/>
    </row>
    <row r="634" spans="1:43" hidden="1" x14ac:dyDescent="0.25">
      <c r="A634" s="58">
        <f t="shared" ca="1" si="134"/>
        <v>5.3471278975080976</v>
      </c>
      <c r="B634" s="58">
        <f t="shared" ca="1" si="134"/>
        <v>4.170721014386725</v>
      </c>
      <c r="C634" s="58">
        <f t="shared" ca="1" si="134"/>
        <v>4.3438187537381818</v>
      </c>
      <c r="D634" s="58">
        <f t="shared" ca="1" si="134"/>
        <v>1.4832586745245078</v>
      </c>
      <c r="E634" s="58">
        <f t="shared" ca="1" si="134"/>
        <v>6.0737106358310227</v>
      </c>
      <c r="F634" s="58">
        <f t="shared" ca="1" si="134"/>
        <v>2.640234169851948</v>
      </c>
      <c r="G634" s="58">
        <f t="shared" ca="1" si="134"/>
        <v>2.3672659681580512</v>
      </c>
      <c r="H634" s="58">
        <f t="shared" ca="1" si="134"/>
        <v>5.4137123704990753</v>
      </c>
      <c r="I634" s="58">
        <f t="shared" ca="1" si="134"/>
        <v>5.2886042743533785</v>
      </c>
      <c r="J634" s="58">
        <f t="shared" ca="1" si="134"/>
        <v>7.0131420990563695</v>
      </c>
      <c r="K634" s="58">
        <f t="shared" ca="1" si="134"/>
        <v>2.6303643853883765</v>
      </c>
      <c r="L634" s="58"/>
      <c r="M634" s="6">
        <f t="shared" ca="1" si="135"/>
        <v>19.0713547184607</v>
      </c>
      <c r="N634" s="6">
        <f t="shared" ca="1" si="135"/>
        <v>16.210794639247027</v>
      </c>
      <c r="O634" s="6">
        <f t="shared" ca="1" si="135"/>
        <v>17.257573749274119</v>
      </c>
      <c r="P634" s="6">
        <f t="shared" ca="1" si="135"/>
        <v>14.729923843980426</v>
      </c>
      <c r="Q634" s="6">
        <f t="shared" ca="1" si="135"/>
        <v>18.288508406105201</v>
      </c>
      <c r="R634" s="58"/>
      <c r="S634" s="58">
        <f t="shared" ca="1" si="125"/>
        <v>19.0713547184607</v>
      </c>
      <c r="T634" s="7">
        <f ca="1">SMALL($S$5:$S$1004,ROWS($S$5:S634))</f>
        <v>18.452253315439549</v>
      </c>
      <c r="U634" s="11">
        <f ca="1">ROWS($S$5:S634)/COUNT($S$5:$S$1004)</f>
        <v>0.63</v>
      </c>
      <c r="V634" s="8"/>
      <c r="W634" s="8"/>
      <c r="Y634" s="8"/>
      <c r="Z634" s="8"/>
      <c r="AA634" s="8"/>
      <c r="AB634" s="8"/>
      <c r="AC634" s="8"/>
      <c r="AD634" s="8"/>
      <c r="AF634" s="7"/>
      <c r="AG634" s="7"/>
      <c r="AH634" s="7"/>
      <c r="AI634" s="58"/>
      <c r="AJ634" s="7"/>
      <c r="AK634" s="7"/>
      <c r="AL634" s="59"/>
      <c r="AM634" s="59"/>
      <c r="AN634" s="59"/>
      <c r="AO634" s="59"/>
      <c r="AP634" s="59"/>
      <c r="AQ634" s="59"/>
    </row>
    <row r="635" spans="1:43" hidden="1" x14ac:dyDescent="0.25">
      <c r="A635" s="58">
        <f t="shared" ref="A635:K644" ca="1" si="136">A$2+(A$3-A$2)*RAND()</f>
        <v>4.6290645941251647</v>
      </c>
      <c r="B635" s="58">
        <f t="shared" ca="1" si="136"/>
        <v>3.468645133328756</v>
      </c>
      <c r="C635" s="58">
        <f t="shared" ca="1" si="136"/>
        <v>4.2248937713041377</v>
      </c>
      <c r="D635" s="58">
        <f t="shared" ca="1" si="136"/>
        <v>2.0385155963742347</v>
      </c>
      <c r="E635" s="58">
        <f t="shared" ca="1" si="136"/>
        <v>6.8447796543112887</v>
      </c>
      <c r="F635" s="58">
        <f t="shared" ca="1" si="136"/>
        <v>3.4424180617205771</v>
      </c>
      <c r="G635" s="58">
        <f t="shared" ca="1" si="136"/>
        <v>2.8705001267660557</v>
      </c>
      <c r="H635" s="58">
        <f t="shared" ca="1" si="136"/>
        <v>5.7573601787939621</v>
      </c>
      <c r="I635" s="58">
        <f t="shared" ca="1" si="136"/>
        <v>4.6693591451785181</v>
      </c>
      <c r="J635" s="58">
        <f t="shared" ca="1" si="136"/>
        <v>4.5102498133640321</v>
      </c>
      <c r="K635" s="58">
        <f t="shared" ca="1" si="136"/>
        <v>2.9479496965851633</v>
      </c>
      <c r="L635" s="58"/>
      <c r="M635" s="6">
        <f t="shared" ref="M635:Q644" ca="1" si="137">SUMIF(M$4,"*"&amp;$A$4&amp;"*",$A635)+SUMIF(M$4,"*"&amp;$B$4&amp;"*",$B635)+SUMIF(M$4,"*"&amp;$C$4&amp;"*",$C635)+SUMIF(M$4,"*"&amp;$D$4&amp;"*",$D635)+SUMIF(M$4,"*"&amp;$E$4&amp;"*",$E635)+SUMIF(M$4,"*"&amp;$F$4&amp;"*",$F635)+SUMIF(M$4,"*"&amp;$G$4&amp;"*",$G635)+SUMIF(M$4,"*"&amp;$H$4&amp;"*",$H635)+SUMIF(M$4,"*"&amp;$I$4&amp;"*",$I635)+SUMIF(M$4,"*"&amp;$J$4&amp;"*",$J635)+SUMIF(M$4,"*"&amp;$K$4&amp;"*",$K635)</f>
        <v>16.234708305559391</v>
      </c>
      <c r="N635" s="6">
        <f t="shared" ca="1" si="137"/>
        <v>14.048330130629488</v>
      </c>
      <c r="O635" s="6">
        <f t="shared" ca="1" si="137"/>
        <v>14.823674601004077</v>
      </c>
      <c r="P635" s="6">
        <f t="shared" ca="1" si="137"/>
        <v>14.528372036813014</v>
      </c>
      <c r="Q635" s="6">
        <f t="shared" ca="1" si="137"/>
        <v>19.01873466301917</v>
      </c>
      <c r="R635" s="58"/>
      <c r="S635" s="58">
        <f t="shared" ca="1" si="125"/>
        <v>19.01873466301917</v>
      </c>
      <c r="T635" s="7">
        <f ca="1">SMALL($S$5:$S$1004,ROWS($S$5:S635))</f>
        <v>18.461397388328606</v>
      </c>
      <c r="U635" s="11">
        <f ca="1">ROWS($S$5:S635)/COUNT($S$5:$S$1004)</f>
        <v>0.63100000000000001</v>
      </c>
      <c r="V635" s="8"/>
      <c r="W635" s="8"/>
      <c r="Y635" s="8"/>
      <c r="Z635" s="8"/>
      <c r="AA635" s="8"/>
      <c r="AB635" s="8"/>
      <c r="AC635" s="8"/>
      <c r="AD635" s="8"/>
      <c r="AF635" s="7"/>
      <c r="AG635" s="7"/>
      <c r="AH635" s="7"/>
      <c r="AI635" s="58"/>
      <c r="AJ635" s="7"/>
      <c r="AK635" s="7"/>
      <c r="AL635" s="59"/>
      <c r="AM635" s="59"/>
      <c r="AN635" s="59"/>
      <c r="AO635" s="59"/>
      <c r="AP635" s="59"/>
      <c r="AQ635" s="59"/>
    </row>
    <row r="636" spans="1:43" hidden="1" x14ac:dyDescent="0.25">
      <c r="A636" s="58">
        <f t="shared" ca="1" si="136"/>
        <v>3.2219757101598256</v>
      </c>
      <c r="B636" s="58">
        <f t="shared" ca="1" si="136"/>
        <v>3.2210500466759315</v>
      </c>
      <c r="C636" s="58">
        <f t="shared" ca="1" si="136"/>
        <v>1.2085207512242557</v>
      </c>
      <c r="D636" s="58">
        <f t="shared" ca="1" si="136"/>
        <v>2.0441379351169209</v>
      </c>
      <c r="E636" s="58">
        <f t="shared" ca="1" si="136"/>
        <v>5.5635419140730065</v>
      </c>
      <c r="F636" s="58">
        <f t="shared" ca="1" si="136"/>
        <v>2.2633307639330225</v>
      </c>
      <c r="G636" s="58">
        <f t="shared" ca="1" si="136"/>
        <v>0.68077045598619357</v>
      </c>
      <c r="H636" s="58">
        <f t="shared" ca="1" si="136"/>
        <v>4.7585129047784793</v>
      </c>
      <c r="I636" s="58">
        <f t="shared" ca="1" si="136"/>
        <v>6.1043710277663692</v>
      </c>
      <c r="J636" s="58">
        <f t="shared" ca="1" si="136"/>
        <v>4.8346639252254819</v>
      </c>
      <c r="K636" s="58">
        <f t="shared" ca="1" si="136"/>
        <v>3.9528447506154509</v>
      </c>
      <c r="L636" s="58"/>
      <c r="M636" s="6">
        <f t="shared" ca="1" si="137"/>
        <v>9.9459308425957573</v>
      </c>
      <c r="N636" s="6">
        <f t="shared" ca="1" si="137"/>
        <v>10.781548026488423</v>
      </c>
      <c r="O636" s="6">
        <f t="shared" ca="1" si="137"/>
        <v>13.619255885974418</v>
      </c>
      <c r="P636" s="6">
        <f t="shared" ca="1" si="137"/>
        <v>15.541596588990775</v>
      </c>
      <c r="Q636" s="6">
        <f t="shared" ca="1" si="137"/>
        <v>17.495949616142866</v>
      </c>
      <c r="R636" s="58"/>
      <c r="S636" s="58">
        <f t="shared" ca="1" si="125"/>
        <v>17.495949616142866</v>
      </c>
      <c r="T636" s="7">
        <f ca="1">SMALL($S$5:$S$1004,ROWS($S$5:S636))</f>
        <v>18.466854143095972</v>
      </c>
      <c r="U636" s="11">
        <f ca="1">ROWS($S$5:S636)/COUNT($S$5:$S$1004)</f>
        <v>0.63200000000000001</v>
      </c>
      <c r="V636" s="8"/>
      <c r="W636" s="8"/>
      <c r="Y636" s="8"/>
      <c r="Z636" s="8"/>
      <c r="AA636" s="8"/>
      <c r="AB636" s="8"/>
      <c r="AC636" s="8"/>
      <c r="AD636" s="8"/>
      <c r="AF636" s="7"/>
      <c r="AG636" s="7"/>
      <c r="AH636" s="7"/>
      <c r="AI636" s="58"/>
      <c r="AJ636" s="7"/>
      <c r="AK636" s="7"/>
      <c r="AL636" s="59"/>
      <c r="AM636" s="59"/>
      <c r="AN636" s="59"/>
      <c r="AO636" s="59"/>
      <c r="AP636" s="59"/>
      <c r="AQ636" s="59"/>
    </row>
    <row r="637" spans="1:43" hidden="1" x14ac:dyDescent="0.25">
      <c r="A637" s="58">
        <f t="shared" ca="1" si="136"/>
        <v>5.793897956444698</v>
      </c>
      <c r="B637" s="58">
        <f t="shared" ca="1" si="136"/>
        <v>1.5405661318355359</v>
      </c>
      <c r="C637" s="58">
        <f t="shared" ca="1" si="136"/>
        <v>1.8772423390682706</v>
      </c>
      <c r="D637" s="58">
        <f t="shared" ca="1" si="136"/>
        <v>2.4731492227541212</v>
      </c>
      <c r="E637" s="58">
        <f t="shared" ca="1" si="136"/>
        <v>5.1012974887919125</v>
      </c>
      <c r="F637" s="58">
        <f t="shared" ca="1" si="136"/>
        <v>5.2907618257604039</v>
      </c>
      <c r="G637" s="58">
        <f t="shared" ca="1" si="136"/>
        <v>1.3744479693343528</v>
      </c>
      <c r="H637" s="58">
        <f t="shared" ca="1" si="136"/>
        <v>2.96205128900188</v>
      </c>
      <c r="I637" s="58">
        <f t="shared" ca="1" si="136"/>
        <v>6.4594154649791946</v>
      </c>
      <c r="J637" s="58">
        <f t="shared" ca="1" si="136"/>
        <v>5.0176796537038868</v>
      </c>
      <c r="K637" s="58">
        <f t="shared" ca="1" si="136"/>
        <v>4.9100005800079014</v>
      </c>
      <c r="L637" s="58"/>
      <c r="M637" s="6">
        <f t="shared" ca="1" si="137"/>
        <v>14.063267918551208</v>
      </c>
      <c r="N637" s="6">
        <f t="shared" ca="1" si="137"/>
        <v>14.659174802237059</v>
      </c>
      <c r="O637" s="6">
        <f t="shared" ca="1" si="137"/>
        <v>11.659543274331336</v>
      </c>
      <c r="P637" s="6">
        <f t="shared" ca="1" si="137"/>
        <v>18.200744002583036</v>
      </c>
      <c r="Q637" s="6">
        <f t="shared" ca="1" si="137"/>
        <v>14.513915489637229</v>
      </c>
      <c r="R637" s="58"/>
      <c r="S637" s="58">
        <f t="shared" ca="1" si="125"/>
        <v>18.200744002583036</v>
      </c>
      <c r="T637" s="7">
        <f ca="1">SMALL($S$5:$S$1004,ROWS($S$5:S637))</f>
        <v>18.469837281051426</v>
      </c>
      <c r="U637" s="11">
        <f ca="1">ROWS($S$5:S637)/COUNT($S$5:$S$1004)</f>
        <v>0.63300000000000001</v>
      </c>
      <c r="V637" s="8"/>
      <c r="W637" s="8"/>
      <c r="Y637" s="8"/>
      <c r="Z637" s="8"/>
      <c r="AA637" s="8"/>
      <c r="AB637" s="8"/>
      <c r="AC637" s="8"/>
      <c r="AD637" s="8"/>
      <c r="AF637" s="7"/>
      <c r="AG637" s="7"/>
      <c r="AH637" s="7"/>
      <c r="AI637" s="58"/>
      <c r="AJ637" s="7"/>
      <c r="AK637" s="7"/>
      <c r="AL637" s="59"/>
      <c r="AM637" s="59"/>
      <c r="AN637" s="59"/>
      <c r="AO637" s="59"/>
      <c r="AP637" s="59"/>
      <c r="AQ637" s="59"/>
    </row>
    <row r="638" spans="1:43" hidden="1" x14ac:dyDescent="0.25">
      <c r="A638" s="58">
        <f t="shared" ca="1" si="136"/>
        <v>5.1846264540574971</v>
      </c>
      <c r="B638" s="58">
        <f t="shared" ca="1" si="136"/>
        <v>4.8365377970548655</v>
      </c>
      <c r="C638" s="58">
        <f t="shared" ca="1" si="136"/>
        <v>1.9388843995271912</v>
      </c>
      <c r="D638" s="58">
        <f t="shared" ca="1" si="136"/>
        <v>2.3478921636009895</v>
      </c>
      <c r="E638" s="58">
        <f t="shared" ca="1" si="136"/>
        <v>6.656584978178973</v>
      </c>
      <c r="F638" s="58">
        <f t="shared" ca="1" si="136"/>
        <v>2.3653825584862447</v>
      </c>
      <c r="G638" s="58">
        <f t="shared" ca="1" si="136"/>
        <v>0.82642925618339724</v>
      </c>
      <c r="H638" s="58">
        <f t="shared" ca="1" si="136"/>
        <v>5.2453357318661595</v>
      </c>
      <c r="I638" s="58">
        <f t="shared" ca="1" si="136"/>
        <v>4.5939561657751424</v>
      </c>
      <c r="J638" s="58">
        <f t="shared" ca="1" si="136"/>
        <v>4.4957339143028134</v>
      </c>
      <c r="K638" s="58">
        <f t="shared" ca="1" si="136"/>
        <v>4.4126250875216249</v>
      </c>
      <c r="L638" s="58"/>
      <c r="M638" s="6">
        <f t="shared" ca="1" si="137"/>
        <v>12.4456740240709</v>
      </c>
      <c r="N638" s="6">
        <f t="shared" ca="1" si="137"/>
        <v>12.854681788144699</v>
      </c>
      <c r="O638" s="6">
        <f t="shared" ca="1" si="137"/>
        <v>15.988856689536654</v>
      </c>
      <c r="P638" s="6">
        <f t="shared" ca="1" si="137"/>
        <v>16.208501608837878</v>
      </c>
      <c r="Q638" s="6">
        <f t="shared" ca="1" si="137"/>
        <v>21.151083594621625</v>
      </c>
      <c r="R638" s="58"/>
      <c r="S638" s="58">
        <f t="shared" ca="1" si="125"/>
        <v>21.151083594621625</v>
      </c>
      <c r="T638" s="7">
        <f ca="1">SMALL($S$5:$S$1004,ROWS($S$5:S638))</f>
        <v>18.476342785844391</v>
      </c>
      <c r="U638" s="11">
        <f ca="1">ROWS($S$5:S638)/COUNT($S$5:$S$1004)</f>
        <v>0.63400000000000001</v>
      </c>
      <c r="V638" s="8"/>
      <c r="W638" s="8"/>
      <c r="Y638" s="8"/>
      <c r="Z638" s="8"/>
      <c r="AA638" s="8"/>
      <c r="AB638" s="8"/>
      <c r="AC638" s="8"/>
      <c r="AD638" s="8"/>
      <c r="AF638" s="7"/>
      <c r="AG638" s="7"/>
      <c r="AH638" s="7"/>
      <c r="AI638" s="58"/>
      <c r="AJ638" s="7"/>
      <c r="AK638" s="7"/>
      <c r="AL638" s="59"/>
      <c r="AM638" s="59"/>
      <c r="AN638" s="59"/>
      <c r="AO638" s="59"/>
      <c r="AP638" s="59"/>
      <c r="AQ638" s="59"/>
    </row>
    <row r="639" spans="1:43" hidden="1" x14ac:dyDescent="0.25">
      <c r="A639" s="58">
        <f t="shared" ca="1" si="136"/>
        <v>3.5540868571897142</v>
      </c>
      <c r="B639" s="58">
        <f t="shared" ca="1" si="136"/>
        <v>2.2934266933277887</v>
      </c>
      <c r="C639" s="58">
        <f t="shared" ca="1" si="136"/>
        <v>3.4813522591825734</v>
      </c>
      <c r="D639" s="58">
        <f t="shared" ca="1" si="136"/>
        <v>2.8986093458992701</v>
      </c>
      <c r="E639" s="58">
        <f t="shared" ca="1" si="136"/>
        <v>4.4810662844478273</v>
      </c>
      <c r="F639" s="58">
        <f t="shared" ca="1" si="136"/>
        <v>5.7285325197129717</v>
      </c>
      <c r="G639" s="58">
        <f t="shared" ca="1" si="136"/>
        <v>0.75415989683148177</v>
      </c>
      <c r="H639" s="58">
        <f t="shared" ca="1" si="136"/>
        <v>4.4594142223324571</v>
      </c>
      <c r="I639" s="58">
        <f t="shared" ca="1" si="136"/>
        <v>3.9221176832027984</v>
      </c>
      <c r="J639" s="58">
        <f t="shared" ca="1" si="136"/>
        <v>6.097423901688046</v>
      </c>
      <c r="K639" s="58">
        <f t="shared" ca="1" si="136"/>
        <v>2.6379358606543959</v>
      </c>
      <c r="L639" s="58"/>
      <c r="M639" s="6">
        <f t="shared" ca="1" si="137"/>
        <v>13.887022914891816</v>
      </c>
      <c r="N639" s="6">
        <f t="shared" ca="1" si="137"/>
        <v>13.304280001608511</v>
      </c>
      <c r="O639" s="6">
        <f t="shared" ca="1" si="137"/>
        <v>12.871916879463662</v>
      </c>
      <c r="P639" s="6">
        <f t="shared" ca="1" si="137"/>
        <v>14.582012756897955</v>
      </c>
      <c r="Q639" s="6">
        <f t="shared" ca="1" si="137"/>
        <v>13.871843060762469</v>
      </c>
      <c r="R639" s="58"/>
      <c r="S639" s="58">
        <f t="shared" ca="1" si="125"/>
        <v>14.582012756897955</v>
      </c>
      <c r="T639" s="7">
        <f ca="1">SMALL($S$5:$S$1004,ROWS($S$5:S639))</f>
        <v>18.476365089503954</v>
      </c>
      <c r="U639" s="11">
        <f ca="1">ROWS($S$5:S639)/COUNT($S$5:$S$1004)</f>
        <v>0.63500000000000001</v>
      </c>
      <c r="V639" s="8"/>
      <c r="W639" s="8"/>
      <c r="Y639" s="8"/>
      <c r="Z639" s="8"/>
      <c r="AA639" s="8"/>
      <c r="AB639" s="8"/>
      <c r="AC639" s="8"/>
      <c r="AD639" s="8"/>
      <c r="AF639" s="7"/>
      <c r="AG639" s="7"/>
      <c r="AH639" s="7"/>
      <c r="AI639" s="58"/>
      <c r="AJ639" s="7"/>
      <c r="AK639" s="7"/>
      <c r="AL639" s="59"/>
      <c r="AM639" s="59"/>
      <c r="AN639" s="59"/>
      <c r="AO639" s="59"/>
      <c r="AP639" s="59"/>
      <c r="AQ639" s="59"/>
    </row>
    <row r="640" spans="1:43" hidden="1" x14ac:dyDescent="0.25">
      <c r="A640" s="58">
        <f t="shared" ca="1" si="136"/>
        <v>5.5799389606739744</v>
      </c>
      <c r="B640" s="58">
        <f t="shared" ca="1" si="136"/>
        <v>4.5398857902177667</v>
      </c>
      <c r="C640" s="58">
        <f t="shared" ca="1" si="136"/>
        <v>1.9437302300855772</v>
      </c>
      <c r="D640" s="58">
        <f t="shared" ca="1" si="136"/>
        <v>2.4652539242091525</v>
      </c>
      <c r="E640" s="58">
        <f t="shared" ca="1" si="136"/>
        <v>7.4824130850928219</v>
      </c>
      <c r="F640" s="58">
        <f t="shared" ca="1" si="136"/>
        <v>4.8646506944049994</v>
      </c>
      <c r="G640" s="58">
        <f t="shared" ca="1" si="136"/>
        <v>1.3132469488261322</v>
      </c>
      <c r="H640" s="58">
        <f t="shared" ca="1" si="136"/>
        <v>3.7938113694836848</v>
      </c>
      <c r="I640" s="58">
        <f t="shared" ca="1" si="136"/>
        <v>6.9990147483960836</v>
      </c>
      <c r="J640" s="58">
        <f t="shared" ca="1" si="136"/>
        <v>4.8118325241059914</v>
      </c>
      <c r="K640" s="58">
        <f t="shared" ca="1" si="136"/>
        <v>3.705575906376442</v>
      </c>
      <c r="L640" s="58"/>
      <c r="M640" s="6">
        <f t="shared" ca="1" si="137"/>
        <v>13.648748663691675</v>
      </c>
      <c r="N640" s="6">
        <f t="shared" ca="1" si="137"/>
        <v>14.17027235781525</v>
      </c>
      <c r="O640" s="6">
        <f t="shared" ca="1" si="137"/>
        <v>16.834131399416581</v>
      </c>
      <c r="P640" s="6">
        <f t="shared" ca="1" si="137"/>
        <v>20.109127139395294</v>
      </c>
      <c r="Q640" s="6">
        <f t="shared" ca="1" si="137"/>
        <v>19.521686151170716</v>
      </c>
      <c r="R640" s="58"/>
      <c r="S640" s="58">
        <f t="shared" ca="1" si="125"/>
        <v>20.109127139395294</v>
      </c>
      <c r="T640" s="7">
        <f ca="1">SMALL($S$5:$S$1004,ROWS($S$5:S640))</f>
        <v>18.495471442283126</v>
      </c>
      <c r="U640" s="11">
        <f ca="1">ROWS($S$5:S640)/COUNT($S$5:$S$1004)</f>
        <v>0.63600000000000001</v>
      </c>
      <c r="V640" s="8"/>
      <c r="W640" s="8"/>
      <c r="Y640" s="8"/>
      <c r="Z640" s="8"/>
      <c r="AA640" s="8"/>
      <c r="AB640" s="8"/>
      <c r="AC640" s="8"/>
      <c r="AD640" s="8"/>
      <c r="AF640" s="7"/>
      <c r="AG640" s="7"/>
      <c r="AH640" s="7"/>
      <c r="AI640" s="58"/>
      <c r="AJ640" s="7"/>
      <c r="AK640" s="7"/>
      <c r="AL640" s="59"/>
      <c r="AM640" s="59"/>
      <c r="AN640" s="59"/>
      <c r="AO640" s="59"/>
      <c r="AP640" s="59"/>
      <c r="AQ640" s="59"/>
    </row>
    <row r="641" spans="1:43" hidden="1" x14ac:dyDescent="0.25">
      <c r="A641" s="58">
        <f t="shared" ca="1" si="136"/>
        <v>5.0927870695006359</v>
      </c>
      <c r="B641" s="58">
        <f t="shared" ca="1" si="136"/>
        <v>1.3940437991596846</v>
      </c>
      <c r="C641" s="58">
        <f t="shared" ca="1" si="136"/>
        <v>1.7107507985195465</v>
      </c>
      <c r="D641" s="58">
        <f t="shared" ca="1" si="136"/>
        <v>2.9659665757014073</v>
      </c>
      <c r="E641" s="58">
        <f t="shared" ca="1" si="136"/>
        <v>7.215407474865402</v>
      </c>
      <c r="F641" s="58">
        <f t="shared" ca="1" si="136"/>
        <v>2.9638297672550671</v>
      </c>
      <c r="G641" s="58">
        <f t="shared" ca="1" si="136"/>
        <v>2.7314580537896513</v>
      </c>
      <c r="H641" s="58">
        <f t="shared" ca="1" si="136"/>
        <v>3.8496711876684673</v>
      </c>
      <c r="I641" s="58">
        <f t="shared" ca="1" si="136"/>
        <v>4.0162900242223367</v>
      </c>
      <c r="J641" s="58">
        <f t="shared" ca="1" si="136"/>
        <v>5.0526612062579694</v>
      </c>
      <c r="K641" s="58">
        <f t="shared" ca="1" si="136"/>
        <v>5.5471325355650709</v>
      </c>
      <c r="L641" s="58"/>
      <c r="M641" s="6">
        <f t="shared" ca="1" si="137"/>
        <v>14.587657128067804</v>
      </c>
      <c r="N641" s="6">
        <f t="shared" ca="1" si="137"/>
        <v>15.842872905249664</v>
      </c>
      <c r="O641" s="6">
        <f t="shared" ca="1" si="137"/>
        <v>13.662112480283056</v>
      </c>
      <c r="P641" s="6">
        <f t="shared" ca="1" si="137"/>
        <v>13.92129612620216</v>
      </c>
      <c r="Q641" s="6">
        <f t="shared" ca="1" si="137"/>
        <v>18.006254997258623</v>
      </c>
      <c r="R641" s="58"/>
      <c r="S641" s="58">
        <f t="shared" ca="1" si="125"/>
        <v>18.006254997258623</v>
      </c>
      <c r="T641" s="7">
        <f ca="1">SMALL($S$5:$S$1004,ROWS($S$5:S641))</f>
        <v>18.497272569533589</v>
      </c>
      <c r="U641" s="11">
        <f ca="1">ROWS($S$5:S641)/COUNT($S$5:$S$1004)</f>
        <v>0.63700000000000001</v>
      </c>
      <c r="V641" s="8"/>
      <c r="W641" s="8"/>
      <c r="Y641" s="8"/>
      <c r="Z641" s="8"/>
      <c r="AA641" s="8"/>
      <c r="AB641" s="8"/>
      <c r="AC641" s="8"/>
      <c r="AD641" s="8"/>
      <c r="AF641" s="7"/>
      <c r="AG641" s="7"/>
      <c r="AH641" s="7"/>
      <c r="AI641" s="58"/>
      <c r="AJ641" s="7"/>
      <c r="AK641" s="7"/>
      <c r="AL641" s="59"/>
      <c r="AM641" s="59"/>
      <c r="AN641" s="59"/>
      <c r="AO641" s="59"/>
      <c r="AP641" s="59"/>
      <c r="AQ641" s="59"/>
    </row>
    <row r="642" spans="1:43" hidden="1" x14ac:dyDescent="0.25">
      <c r="A642" s="58">
        <f t="shared" ca="1" si="136"/>
        <v>5.8822443728284153</v>
      </c>
      <c r="B642" s="58">
        <f t="shared" ca="1" si="136"/>
        <v>4.3727107780086847</v>
      </c>
      <c r="C642" s="58">
        <f t="shared" ca="1" si="136"/>
        <v>2.0742585656146266</v>
      </c>
      <c r="D642" s="58">
        <f t="shared" ca="1" si="136"/>
        <v>1.1503818456073305</v>
      </c>
      <c r="E642" s="58">
        <f t="shared" ca="1" si="136"/>
        <v>5.8898232487226334</v>
      </c>
      <c r="F642" s="58">
        <f t="shared" ca="1" si="136"/>
        <v>4.155896987824657</v>
      </c>
      <c r="G642" s="58">
        <f t="shared" ca="1" si="136"/>
        <v>2.8518676065425206</v>
      </c>
      <c r="H642" s="58">
        <f t="shared" ca="1" si="136"/>
        <v>4.0655458932805413</v>
      </c>
      <c r="I642" s="58">
        <f t="shared" ca="1" si="136"/>
        <v>3.9131632387622246</v>
      </c>
      <c r="J642" s="58">
        <f t="shared" ca="1" si="136"/>
        <v>7.3491251803402751</v>
      </c>
      <c r="K642" s="58">
        <f t="shared" ca="1" si="136"/>
        <v>3.4721894834474796</v>
      </c>
      <c r="L642" s="58"/>
      <c r="M642" s="6">
        <f t="shared" ca="1" si="137"/>
        <v>18.157495725325838</v>
      </c>
      <c r="N642" s="6">
        <f t="shared" ca="1" si="137"/>
        <v>17.233619005318541</v>
      </c>
      <c r="O642" s="6">
        <f t="shared" ca="1" si="137"/>
        <v>17.611659207071593</v>
      </c>
      <c r="P642" s="6">
        <f t="shared" ca="1" si="137"/>
        <v>15.913960488043047</v>
      </c>
      <c r="Q642" s="6">
        <f t="shared" ca="1" si="137"/>
        <v>17.800269403459339</v>
      </c>
      <c r="R642" s="58"/>
      <c r="S642" s="58">
        <f t="shared" ca="1" si="125"/>
        <v>18.157495725325838</v>
      </c>
      <c r="T642" s="7">
        <f ca="1">SMALL($S$5:$S$1004,ROWS($S$5:S642))</f>
        <v>18.507873874275287</v>
      </c>
      <c r="U642" s="11">
        <f ca="1">ROWS($S$5:S642)/COUNT($S$5:$S$1004)</f>
        <v>0.63800000000000001</v>
      </c>
      <c r="V642" s="8"/>
      <c r="W642" s="8"/>
      <c r="Y642" s="8"/>
      <c r="Z642" s="8"/>
      <c r="AA642" s="8"/>
      <c r="AB642" s="8"/>
      <c r="AC642" s="8"/>
      <c r="AD642" s="8"/>
      <c r="AF642" s="7"/>
      <c r="AG642" s="7"/>
      <c r="AH642" s="7"/>
      <c r="AI642" s="58"/>
      <c r="AJ642" s="7"/>
      <c r="AK642" s="7"/>
      <c r="AL642" s="59"/>
      <c r="AM642" s="59"/>
      <c r="AN642" s="59"/>
      <c r="AO642" s="59"/>
      <c r="AP642" s="59"/>
      <c r="AQ642" s="59"/>
    </row>
    <row r="643" spans="1:43" hidden="1" x14ac:dyDescent="0.25">
      <c r="A643" s="58">
        <f t="shared" ca="1" si="136"/>
        <v>5.7123547763831635</v>
      </c>
      <c r="B643" s="58">
        <f t="shared" ca="1" si="136"/>
        <v>4.2619616047739299</v>
      </c>
      <c r="C643" s="58">
        <f t="shared" ca="1" si="136"/>
        <v>4.2740577358015699</v>
      </c>
      <c r="D643" s="58">
        <f t="shared" ca="1" si="136"/>
        <v>2.2023055296972709</v>
      </c>
      <c r="E643" s="58">
        <f t="shared" ca="1" si="136"/>
        <v>7.0793070982799584</v>
      </c>
      <c r="F643" s="58">
        <f t="shared" ca="1" si="136"/>
        <v>4.4545193099676856</v>
      </c>
      <c r="G643" s="58">
        <f t="shared" ca="1" si="136"/>
        <v>0.92611744383833172</v>
      </c>
      <c r="H643" s="58">
        <f t="shared" ca="1" si="136"/>
        <v>5.899985661843032</v>
      </c>
      <c r="I643" s="58">
        <f t="shared" ca="1" si="136"/>
        <v>5.8399507350925983</v>
      </c>
      <c r="J643" s="58">
        <f t="shared" ca="1" si="136"/>
        <v>5.7988703674089841</v>
      </c>
      <c r="K643" s="58">
        <f t="shared" ca="1" si="136"/>
        <v>3.7498144346544517</v>
      </c>
      <c r="L643" s="58"/>
      <c r="M643" s="6">
        <f t="shared" ca="1" si="137"/>
        <v>16.711400323432049</v>
      </c>
      <c r="N643" s="6">
        <f t="shared" ca="1" si="137"/>
        <v>14.63964811732775</v>
      </c>
      <c r="O643" s="6">
        <f t="shared" ca="1" si="137"/>
        <v>17.140139070462872</v>
      </c>
      <c r="P643" s="6">
        <f t="shared" ca="1" si="137"/>
        <v>18.306246084488667</v>
      </c>
      <c r="Q643" s="6">
        <f t="shared" ca="1" si="137"/>
        <v>20.991068799551371</v>
      </c>
      <c r="R643" s="58"/>
      <c r="S643" s="58">
        <f t="shared" ca="1" si="125"/>
        <v>20.991068799551371</v>
      </c>
      <c r="T643" s="7">
        <f ca="1">SMALL($S$5:$S$1004,ROWS($S$5:S643))</f>
        <v>18.513635603131402</v>
      </c>
      <c r="U643" s="11">
        <f ca="1">ROWS($S$5:S643)/COUNT($S$5:$S$1004)</f>
        <v>0.63900000000000001</v>
      </c>
      <c r="V643" s="8"/>
      <c r="W643" s="8"/>
      <c r="Y643" s="8"/>
      <c r="Z643" s="8"/>
      <c r="AA643" s="8"/>
      <c r="AB643" s="8"/>
      <c r="AC643" s="8"/>
      <c r="AD643" s="8"/>
      <c r="AF643" s="7"/>
      <c r="AG643" s="7"/>
      <c r="AH643" s="7"/>
      <c r="AI643" s="58"/>
      <c r="AJ643" s="7"/>
      <c r="AK643" s="7"/>
      <c r="AL643" s="59"/>
      <c r="AM643" s="59"/>
      <c r="AN643" s="59"/>
      <c r="AO643" s="59"/>
      <c r="AP643" s="59"/>
      <c r="AQ643" s="59"/>
    </row>
    <row r="644" spans="1:43" hidden="1" x14ac:dyDescent="0.25">
      <c r="A644" s="58">
        <f t="shared" ca="1" si="136"/>
        <v>4.6423512222043648</v>
      </c>
      <c r="B644" s="58">
        <f t="shared" ca="1" si="136"/>
        <v>4.4581834721341753</v>
      </c>
      <c r="C644" s="58">
        <f t="shared" ca="1" si="136"/>
        <v>4.4386885141510097</v>
      </c>
      <c r="D644" s="58">
        <f t="shared" ca="1" si="136"/>
        <v>2.7350266018916978</v>
      </c>
      <c r="E644" s="58">
        <f t="shared" ca="1" si="136"/>
        <v>4.3049192996828705</v>
      </c>
      <c r="F644" s="58">
        <f t="shared" ca="1" si="136"/>
        <v>2.4366822539354209</v>
      </c>
      <c r="G644" s="58">
        <f t="shared" ca="1" si="136"/>
        <v>2.0667157952338329</v>
      </c>
      <c r="H644" s="58">
        <f t="shared" ca="1" si="136"/>
        <v>2.8857689246029739</v>
      </c>
      <c r="I644" s="58">
        <f t="shared" ca="1" si="136"/>
        <v>4.8263370889563344</v>
      </c>
      <c r="J644" s="58">
        <f t="shared" ca="1" si="136"/>
        <v>4.2031253656945253</v>
      </c>
      <c r="K644" s="58">
        <f t="shared" ca="1" si="136"/>
        <v>4.2841463737554406</v>
      </c>
      <c r="L644" s="58"/>
      <c r="M644" s="6">
        <f t="shared" ca="1" si="137"/>
        <v>15.350880897283734</v>
      </c>
      <c r="N644" s="6">
        <f t="shared" ca="1" si="137"/>
        <v>13.64721898502442</v>
      </c>
      <c r="O644" s="6">
        <f t="shared" ca="1" si="137"/>
        <v>12.966228137511571</v>
      </c>
      <c r="P644" s="6">
        <f t="shared" ca="1" si="137"/>
        <v>16.005349188781373</v>
      </c>
      <c r="Q644" s="6">
        <f t="shared" ca="1" si="137"/>
        <v>15.933018070175461</v>
      </c>
      <c r="R644" s="58"/>
      <c r="S644" s="58">
        <f t="shared" ca="1" si="125"/>
        <v>16.005349188781373</v>
      </c>
      <c r="T644" s="7">
        <f ca="1">SMALL($S$5:$S$1004,ROWS($S$5:S644))</f>
        <v>18.517826367933839</v>
      </c>
      <c r="U644" s="11">
        <f ca="1">ROWS($S$5:S644)/COUNT($S$5:$S$1004)</f>
        <v>0.64</v>
      </c>
      <c r="V644" s="8"/>
      <c r="W644" s="8"/>
      <c r="Y644" s="8"/>
      <c r="Z644" s="8"/>
      <c r="AA644" s="8"/>
      <c r="AB644" s="8"/>
      <c r="AC644" s="8"/>
      <c r="AD644" s="8"/>
      <c r="AF644" s="7"/>
      <c r="AG644" s="7"/>
      <c r="AH644" s="7"/>
      <c r="AI644" s="58"/>
      <c r="AJ644" s="7"/>
      <c r="AK644" s="7"/>
      <c r="AL644" s="59"/>
      <c r="AM644" s="59"/>
      <c r="AN644" s="59"/>
      <c r="AO644" s="59"/>
      <c r="AP644" s="59"/>
      <c r="AQ644" s="59"/>
    </row>
    <row r="645" spans="1:43" hidden="1" x14ac:dyDescent="0.25">
      <c r="A645" s="58">
        <f t="shared" ref="A645:K654" ca="1" si="138">A$2+(A$3-A$2)*RAND()</f>
        <v>2.8430351119901447</v>
      </c>
      <c r="B645" s="58">
        <f t="shared" ca="1" si="138"/>
        <v>3.9776484394340992</v>
      </c>
      <c r="C645" s="58">
        <f t="shared" ca="1" si="138"/>
        <v>2.6273149235415043</v>
      </c>
      <c r="D645" s="58">
        <f t="shared" ca="1" si="138"/>
        <v>2.0822325832161726</v>
      </c>
      <c r="E645" s="58">
        <f t="shared" ca="1" si="138"/>
        <v>7.4338442372040241</v>
      </c>
      <c r="F645" s="58">
        <f t="shared" ca="1" si="138"/>
        <v>5.8268991473158946</v>
      </c>
      <c r="G645" s="58">
        <f t="shared" ca="1" si="138"/>
        <v>0.71329034713325867</v>
      </c>
      <c r="H645" s="58">
        <f t="shared" ca="1" si="138"/>
        <v>5.3323237939475376</v>
      </c>
      <c r="I645" s="58">
        <f t="shared" ca="1" si="138"/>
        <v>4.6825753278301434</v>
      </c>
      <c r="J645" s="58">
        <f t="shared" ca="1" si="138"/>
        <v>7.6632435350059414</v>
      </c>
      <c r="K645" s="58">
        <f t="shared" ca="1" si="138"/>
        <v>2.0356836856181668</v>
      </c>
      <c r="L645" s="58"/>
      <c r="M645" s="6">
        <f t="shared" ref="M645:Q654" ca="1" si="139">SUMIF(M$4,"*"&amp;$A$4&amp;"*",$A645)+SUMIF(M$4,"*"&amp;$B$4&amp;"*",$B645)+SUMIF(M$4,"*"&amp;$C$4&amp;"*",$C645)+SUMIF(M$4,"*"&amp;$D$4&amp;"*",$D645)+SUMIF(M$4,"*"&amp;$E$4&amp;"*",$E645)+SUMIF(M$4,"*"&amp;$F$4&amp;"*",$F645)+SUMIF(M$4,"*"&amp;$G$4&amp;"*",$G645)+SUMIF(M$4,"*"&amp;$H$4&amp;"*",$H645)+SUMIF(M$4,"*"&amp;$I$4&amp;"*",$I645)+SUMIF(M$4,"*"&amp;$J$4&amp;"*",$J645)+SUMIF(M$4,"*"&amp;$K$4&amp;"*",$K645)</f>
        <v>13.846883917670848</v>
      </c>
      <c r="N645" s="6">
        <f t="shared" ca="1" si="139"/>
        <v>13.301801577345518</v>
      </c>
      <c r="O645" s="6">
        <f t="shared" ca="1" si="139"/>
        <v>19.074736211644066</v>
      </c>
      <c r="P645" s="6">
        <f t="shared" ca="1" si="139"/>
        <v>16.522806600198304</v>
      </c>
      <c r="Q645" s="6">
        <f t="shared" ca="1" si="139"/>
        <v>18.779500156203827</v>
      </c>
      <c r="R645" s="58"/>
      <c r="S645" s="58">
        <f t="shared" ref="S645:S708" ca="1" si="140">MAX(M645:Q645)</f>
        <v>19.074736211644066</v>
      </c>
      <c r="T645" s="7">
        <f ca="1">SMALL($S$5:$S$1004,ROWS($S$5:S645))</f>
        <v>18.521998149320012</v>
      </c>
      <c r="U645" s="11">
        <f ca="1">ROWS($S$5:S645)/COUNT($S$5:$S$1004)</f>
        <v>0.64100000000000001</v>
      </c>
      <c r="V645" s="8"/>
      <c r="W645" s="8"/>
      <c r="Y645" s="8"/>
      <c r="Z645" s="8"/>
      <c r="AA645" s="8"/>
      <c r="AB645" s="8"/>
      <c r="AC645" s="8"/>
      <c r="AD645" s="8"/>
      <c r="AF645" s="7"/>
      <c r="AG645" s="7"/>
      <c r="AH645" s="7"/>
      <c r="AI645" s="58"/>
      <c r="AJ645" s="7"/>
      <c r="AK645" s="7"/>
      <c r="AL645" s="59"/>
      <c r="AM645" s="59"/>
      <c r="AN645" s="59"/>
      <c r="AO645" s="59"/>
      <c r="AP645" s="59"/>
      <c r="AQ645" s="59"/>
    </row>
    <row r="646" spans="1:43" hidden="1" x14ac:dyDescent="0.25">
      <c r="A646" s="58">
        <f t="shared" ca="1" si="138"/>
        <v>4.7934421857543796</v>
      </c>
      <c r="B646" s="58">
        <f t="shared" ca="1" si="138"/>
        <v>3.4704813392582277</v>
      </c>
      <c r="C646" s="58">
        <f t="shared" ca="1" si="138"/>
        <v>1.5713260470196562</v>
      </c>
      <c r="D646" s="58">
        <f t="shared" ca="1" si="138"/>
        <v>2.0184277597561424</v>
      </c>
      <c r="E646" s="58">
        <f t="shared" ca="1" si="138"/>
        <v>5.8458300325067407</v>
      </c>
      <c r="F646" s="58">
        <f t="shared" ca="1" si="138"/>
        <v>2.7207213366815677</v>
      </c>
      <c r="G646" s="58">
        <f t="shared" ca="1" si="138"/>
        <v>1.2210400456572821</v>
      </c>
      <c r="H646" s="58">
        <f t="shared" ca="1" si="138"/>
        <v>2.4500906149166788</v>
      </c>
      <c r="I646" s="58">
        <f t="shared" ca="1" si="138"/>
        <v>3.6568195614927275</v>
      </c>
      <c r="J646" s="58">
        <f t="shared" ca="1" si="138"/>
        <v>5.2033709292726069</v>
      </c>
      <c r="K646" s="58">
        <f t="shared" ca="1" si="138"/>
        <v>4.63029385120476</v>
      </c>
      <c r="L646" s="58"/>
      <c r="M646" s="6">
        <f t="shared" ca="1" si="139"/>
        <v>12.789179207703924</v>
      </c>
      <c r="N646" s="6">
        <f t="shared" ca="1" si="139"/>
        <v>13.236280920440411</v>
      </c>
      <c r="O646" s="6">
        <f t="shared" ca="1" si="139"/>
        <v>14.519682301037575</v>
      </c>
      <c r="P646" s="6">
        <f t="shared" ca="1" si="139"/>
        <v>14.478316088637284</v>
      </c>
      <c r="Q646" s="6">
        <f t="shared" ca="1" si="139"/>
        <v>16.396695837886405</v>
      </c>
      <c r="R646" s="58"/>
      <c r="S646" s="58">
        <f t="shared" ca="1" si="140"/>
        <v>16.396695837886405</v>
      </c>
      <c r="T646" s="7">
        <f ca="1">SMALL($S$5:$S$1004,ROWS($S$5:S646))</f>
        <v>18.537075820106015</v>
      </c>
      <c r="U646" s="11">
        <f ca="1">ROWS($S$5:S646)/COUNT($S$5:$S$1004)</f>
        <v>0.64200000000000002</v>
      </c>
      <c r="V646" s="8"/>
      <c r="W646" s="8"/>
      <c r="Y646" s="8"/>
      <c r="Z646" s="8"/>
      <c r="AA646" s="8"/>
      <c r="AB646" s="8"/>
      <c r="AC646" s="8"/>
      <c r="AD646" s="8"/>
      <c r="AF646" s="7"/>
      <c r="AG646" s="7"/>
      <c r="AH646" s="7"/>
      <c r="AI646" s="58"/>
      <c r="AJ646" s="7"/>
      <c r="AK646" s="7"/>
      <c r="AL646" s="59"/>
      <c r="AM646" s="59"/>
      <c r="AN646" s="59"/>
      <c r="AO646" s="59"/>
      <c r="AP646" s="59"/>
      <c r="AQ646" s="59"/>
    </row>
    <row r="647" spans="1:43" hidden="1" x14ac:dyDescent="0.25">
      <c r="A647" s="58">
        <f t="shared" ca="1" si="138"/>
        <v>4.02966380900207</v>
      </c>
      <c r="B647" s="58">
        <f t="shared" ca="1" si="138"/>
        <v>4.9712775308691253</v>
      </c>
      <c r="C647" s="58">
        <f t="shared" ca="1" si="138"/>
        <v>2.7740684714597865</v>
      </c>
      <c r="D647" s="58">
        <f t="shared" ca="1" si="138"/>
        <v>1.389615803197318</v>
      </c>
      <c r="E647" s="58">
        <f t="shared" ca="1" si="138"/>
        <v>4.1970946829541589</v>
      </c>
      <c r="F647" s="58">
        <f t="shared" ca="1" si="138"/>
        <v>4.1826728340233608</v>
      </c>
      <c r="G647" s="58">
        <f t="shared" ca="1" si="138"/>
        <v>1.0723628393862479</v>
      </c>
      <c r="H647" s="58">
        <f t="shared" ca="1" si="138"/>
        <v>2.0051332843153951</v>
      </c>
      <c r="I647" s="58">
        <f t="shared" ca="1" si="138"/>
        <v>6.5897390607358854</v>
      </c>
      <c r="J647" s="58">
        <f t="shared" ca="1" si="138"/>
        <v>4.650490412842772</v>
      </c>
      <c r="K647" s="58">
        <f t="shared" ca="1" si="138"/>
        <v>5.8855180181412656</v>
      </c>
      <c r="L647" s="58"/>
      <c r="M647" s="6">
        <f t="shared" ca="1" si="139"/>
        <v>12.526585532690877</v>
      </c>
      <c r="N647" s="6">
        <f t="shared" ca="1" si="139"/>
        <v>11.142132864428408</v>
      </c>
      <c r="O647" s="6">
        <f t="shared" ca="1" si="139"/>
        <v>13.818862626666057</v>
      </c>
      <c r="P647" s="6">
        <f t="shared" ca="1" si="139"/>
        <v>21.629207443769637</v>
      </c>
      <c r="Q647" s="6">
        <f t="shared" ca="1" si="139"/>
        <v>17.059023516279943</v>
      </c>
      <c r="R647" s="58"/>
      <c r="S647" s="58">
        <f t="shared" ca="1" si="140"/>
        <v>21.629207443769637</v>
      </c>
      <c r="T647" s="7">
        <f ca="1">SMALL($S$5:$S$1004,ROWS($S$5:S647))</f>
        <v>18.550236733343542</v>
      </c>
      <c r="U647" s="11">
        <f ca="1">ROWS($S$5:S647)/COUNT($S$5:$S$1004)</f>
        <v>0.64300000000000002</v>
      </c>
      <c r="V647" s="8"/>
      <c r="W647" s="8"/>
      <c r="Y647" s="8"/>
      <c r="Z647" s="8"/>
      <c r="AA647" s="8"/>
      <c r="AB647" s="8"/>
      <c r="AC647" s="8"/>
      <c r="AD647" s="8"/>
      <c r="AF647" s="7"/>
      <c r="AG647" s="7"/>
      <c r="AH647" s="7"/>
      <c r="AI647" s="58"/>
      <c r="AJ647" s="7"/>
      <c r="AK647" s="7"/>
      <c r="AL647" s="59"/>
      <c r="AM647" s="59"/>
      <c r="AN647" s="59"/>
      <c r="AO647" s="59"/>
      <c r="AP647" s="59"/>
      <c r="AQ647" s="59"/>
    </row>
    <row r="648" spans="1:43" hidden="1" x14ac:dyDescent="0.25">
      <c r="A648" s="58">
        <f t="shared" ca="1" si="138"/>
        <v>3.3513854215760963</v>
      </c>
      <c r="B648" s="58">
        <f t="shared" ca="1" si="138"/>
        <v>2.1502655934550656</v>
      </c>
      <c r="C648" s="58">
        <f t="shared" ca="1" si="138"/>
        <v>1.2092317136672293</v>
      </c>
      <c r="D648" s="58">
        <f t="shared" ca="1" si="138"/>
        <v>2.4634551941058693</v>
      </c>
      <c r="E648" s="58">
        <f t="shared" ca="1" si="138"/>
        <v>7.8185530666500327</v>
      </c>
      <c r="F648" s="58">
        <f t="shared" ca="1" si="138"/>
        <v>5.6460411209520203</v>
      </c>
      <c r="G648" s="58">
        <f t="shared" ca="1" si="138"/>
        <v>0.6839116926949913</v>
      </c>
      <c r="H648" s="58">
        <f t="shared" ca="1" si="138"/>
        <v>5.3043451874158105</v>
      </c>
      <c r="I648" s="58">
        <f t="shared" ca="1" si="138"/>
        <v>6.1357546821807887</v>
      </c>
      <c r="J648" s="58">
        <f t="shared" ca="1" si="138"/>
        <v>6.719609233603018</v>
      </c>
      <c r="K648" s="58">
        <f t="shared" ca="1" si="138"/>
        <v>4.2020515777099678</v>
      </c>
      <c r="L648" s="58"/>
      <c r="M648" s="6">
        <f t="shared" ca="1" si="139"/>
        <v>11.964138061541334</v>
      </c>
      <c r="N648" s="6">
        <f t="shared" ca="1" si="139"/>
        <v>13.218361541979975</v>
      </c>
      <c r="O648" s="6">
        <f t="shared" ca="1" si="139"/>
        <v>16.688427893708116</v>
      </c>
      <c r="P648" s="6">
        <f t="shared" ca="1" si="139"/>
        <v>18.134112974297842</v>
      </c>
      <c r="Q648" s="6">
        <f t="shared" ca="1" si="139"/>
        <v>19.475215425230878</v>
      </c>
      <c r="R648" s="58"/>
      <c r="S648" s="58">
        <f t="shared" ca="1" si="140"/>
        <v>19.475215425230878</v>
      </c>
      <c r="T648" s="7">
        <f ca="1">SMALL($S$5:$S$1004,ROWS($S$5:S648))</f>
        <v>18.552057336258905</v>
      </c>
      <c r="U648" s="11">
        <f ca="1">ROWS($S$5:S648)/COUNT($S$5:$S$1004)</f>
        <v>0.64400000000000002</v>
      </c>
      <c r="V648" s="8"/>
      <c r="W648" s="8"/>
      <c r="Y648" s="8"/>
      <c r="Z648" s="8"/>
      <c r="AA648" s="8"/>
      <c r="AB648" s="8"/>
      <c r="AC648" s="8"/>
      <c r="AD648" s="8"/>
      <c r="AF648" s="7"/>
      <c r="AG648" s="7"/>
      <c r="AH648" s="7"/>
      <c r="AI648" s="58"/>
      <c r="AJ648" s="7"/>
      <c r="AK648" s="7"/>
      <c r="AL648" s="59"/>
      <c r="AM648" s="59"/>
      <c r="AN648" s="59"/>
      <c r="AO648" s="59"/>
      <c r="AP648" s="59"/>
      <c r="AQ648" s="59"/>
    </row>
    <row r="649" spans="1:43" hidden="1" x14ac:dyDescent="0.25">
      <c r="A649" s="58">
        <f t="shared" ca="1" si="138"/>
        <v>5.7663336254086506</v>
      </c>
      <c r="B649" s="58">
        <f t="shared" ca="1" si="138"/>
        <v>3.098392704019298</v>
      </c>
      <c r="C649" s="58">
        <f t="shared" ca="1" si="138"/>
        <v>4.6201358176682916</v>
      </c>
      <c r="D649" s="58">
        <f t="shared" ca="1" si="138"/>
        <v>1.3737199557356941</v>
      </c>
      <c r="E649" s="58">
        <f t="shared" ca="1" si="138"/>
        <v>4.0851562797205405</v>
      </c>
      <c r="F649" s="58">
        <f t="shared" ca="1" si="138"/>
        <v>5.9244491383240749</v>
      </c>
      <c r="G649" s="58">
        <f t="shared" ca="1" si="138"/>
        <v>1.9714361168799401</v>
      </c>
      <c r="H649" s="58">
        <f t="shared" ca="1" si="138"/>
        <v>5.3247565491042597</v>
      </c>
      <c r="I649" s="58">
        <f t="shared" ca="1" si="138"/>
        <v>5.1608792787251154</v>
      </c>
      <c r="J649" s="58">
        <f t="shared" ca="1" si="138"/>
        <v>4.5952498397418671</v>
      </c>
      <c r="K649" s="58">
        <f t="shared" ca="1" si="138"/>
        <v>5.5404476862086227</v>
      </c>
      <c r="L649" s="58"/>
      <c r="M649" s="6">
        <f t="shared" ca="1" si="139"/>
        <v>16.953155399698751</v>
      </c>
      <c r="N649" s="6">
        <f t="shared" ca="1" si="139"/>
        <v>13.706739537766154</v>
      </c>
      <c r="O649" s="6">
        <f t="shared" ca="1" si="139"/>
        <v>11.778798823481704</v>
      </c>
      <c r="P649" s="6">
        <f t="shared" ca="1" si="139"/>
        <v>19.72416880727711</v>
      </c>
      <c r="Q649" s="6">
        <f t="shared" ca="1" si="139"/>
        <v>18.04875321905272</v>
      </c>
      <c r="R649" s="58"/>
      <c r="S649" s="58">
        <f t="shared" ca="1" si="140"/>
        <v>19.72416880727711</v>
      </c>
      <c r="T649" s="7">
        <f ca="1">SMALL($S$5:$S$1004,ROWS($S$5:S649))</f>
        <v>18.560728362426264</v>
      </c>
      <c r="U649" s="11">
        <f ca="1">ROWS($S$5:S649)/COUNT($S$5:$S$1004)</f>
        <v>0.64500000000000002</v>
      </c>
      <c r="V649" s="8"/>
      <c r="W649" s="8"/>
      <c r="Y649" s="8"/>
      <c r="Z649" s="8"/>
      <c r="AA649" s="8"/>
      <c r="AB649" s="8"/>
      <c r="AC649" s="8"/>
      <c r="AD649" s="8"/>
      <c r="AF649" s="7"/>
      <c r="AG649" s="7"/>
      <c r="AH649" s="7"/>
      <c r="AI649" s="58"/>
      <c r="AJ649" s="7"/>
      <c r="AK649" s="7"/>
      <c r="AL649" s="59"/>
      <c r="AM649" s="59"/>
      <c r="AN649" s="59"/>
      <c r="AO649" s="59"/>
      <c r="AP649" s="59"/>
      <c r="AQ649" s="59"/>
    </row>
    <row r="650" spans="1:43" hidden="1" x14ac:dyDescent="0.25">
      <c r="A650" s="58">
        <f t="shared" ca="1" si="138"/>
        <v>2.5107586470007583</v>
      </c>
      <c r="B650" s="58">
        <f t="shared" ca="1" si="138"/>
        <v>4.3010167541455244</v>
      </c>
      <c r="C650" s="58">
        <f t="shared" ca="1" si="138"/>
        <v>3.8071952666161191</v>
      </c>
      <c r="D650" s="58">
        <f t="shared" ca="1" si="138"/>
        <v>2.2754483311263245</v>
      </c>
      <c r="E650" s="58">
        <f t="shared" ca="1" si="138"/>
        <v>4.9834393699614612</v>
      </c>
      <c r="F650" s="58">
        <f t="shared" ca="1" si="138"/>
        <v>2.0986508726936495</v>
      </c>
      <c r="G650" s="58">
        <f t="shared" ca="1" si="138"/>
        <v>1.9854585026374834</v>
      </c>
      <c r="H650" s="58">
        <f t="shared" ca="1" si="138"/>
        <v>2.2811838841318886</v>
      </c>
      <c r="I650" s="58">
        <f t="shared" ca="1" si="138"/>
        <v>6.0135398690950268</v>
      </c>
      <c r="J650" s="58">
        <f t="shared" ca="1" si="138"/>
        <v>5.5550100799722557</v>
      </c>
      <c r="K650" s="58">
        <f t="shared" ca="1" si="138"/>
        <v>3.3416688543599267</v>
      </c>
      <c r="L650" s="58"/>
      <c r="M650" s="6">
        <f t="shared" ca="1" si="139"/>
        <v>13.858422496226616</v>
      </c>
      <c r="N650" s="6">
        <f t="shared" ca="1" si="139"/>
        <v>12.326675560736822</v>
      </c>
      <c r="O650" s="6">
        <f t="shared" ca="1" si="139"/>
        <v>14.83946620407924</v>
      </c>
      <c r="P650" s="6">
        <f t="shared" ca="1" si="139"/>
        <v>15.754876350294127</v>
      </c>
      <c r="Q650" s="6">
        <f t="shared" ca="1" si="139"/>
        <v>14.9073088625988</v>
      </c>
      <c r="R650" s="58"/>
      <c r="S650" s="58">
        <f t="shared" ca="1" si="140"/>
        <v>15.754876350294127</v>
      </c>
      <c r="T650" s="7">
        <f ca="1">SMALL($S$5:$S$1004,ROWS($S$5:S650))</f>
        <v>18.563407811016368</v>
      </c>
      <c r="U650" s="11">
        <f ca="1">ROWS($S$5:S650)/COUNT($S$5:$S$1004)</f>
        <v>0.64600000000000002</v>
      </c>
      <c r="V650" s="8"/>
      <c r="W650" s="8"/>
      <c r="Y650" s="8"/>
      <c r="Z650" s="8"/>
      <c r="AA650" s="8"/>
      <c r="AB650" s="8"/>
      <c r="AC650" s="8"/>
      <c r="AD650" s="8"/>
      <c r="AF650" s="7"/>
      <c r="AG650" s="7"/>
      <c r="AH650" s="7"/>
      <c r="AI650" s="58"/>
      <c r="AJ650" s="7"/>
      <c r="AK650" s="7"/>
      <c r="AL650" s="59"/>
      <c r="AM650" s="59"/>
      <c r="AN650" s="59"/>
      <c r="AO650" s="59"/>
      <c r="AP650" s="59"/>
      <c r="AQ650" s="59"/>
    </row>
    <row r="651" spans="1:43" hidden="1" x14ac:dyDescent="0.25">
      <c r="A651" s="58">
        <f t="shared" ca="1" si="138"/>
        <v>4.7619079350932836</v>
      </c>
      <c r="B651" s="58">
        <f t="shared" ca="1" si="138"/>
        <v>4.8022673194096797</v>
      </c>
      <c r="C651" s="58">
        <f t="shared" ca="1" si="138"/>
        <v>1.6626112406677533</v>
      </c>
      <c r="D651" s="58">
        <f t="shared" ca="1" si="138"/>
        <v>2.2132383703928213</v>
      </c>
      <c r="E651" s="58">
        <f t="shared" ca="1" si="138"/>
        <v>5.8914026846995391</v>
      </c>
      <c r="F651" s="58">
        <f t="shared" ca="1" si="138"/>
        <v>5.0344561083479116</v>
      </c>
      <c r="G651" s="58">
        <f t="shared" ca="1" si="138"/>
        <v>2.3945483612937344</v>
      </c>
      <c r="H651" s="58">
        <f t="shared" ca="1" si="138"/>
        <v>4.1049013711577196</v>
      </c>
      <c r="I651" s="58">
        <f t="shared" ca="1" si="138"/>
        <v>5.1431079926476935</v>
      </c>
      <c r="J651" s="58">
        <f t="shared" ca="1" si="138"/>
        <v>5.6169706112204985</v>
      </c>
      <c r="K651" s="58">
        <f t="shared" ca="1" si="138"/>
        <v>2.8875551870979299</v>
      </c>
      <c r="L651" s="58"/>
      <c r="M651" s="6">
        <f t="shared" ca="1" si="139"/>
        <v>14.436038148275269</v>
      </c>
      <c r="N651" s="6">
        <f t="shared" ca="1" si="139"/>
        <v>14.986665278000338</v>
      </c>
      <c r="O651" s="6">
        <f t="shared" ca="1" si="139"/>
        <v>16.310640615329717</v>
      </c>
      <c r="P651" s="6">
        <f t="shared" ca="1" si="139"/>
        <v>17.867386607503214</v>
      </c>
      <c r="Q651" s="6">
        <f t="shared" ca="1" si="139"/>
        <v>17.686126562364869</v>
      </c>
      <c r="R651" s="58"/>
      <c r="S651" s="58">
        <f t="shared" ca="1" si="140"/>
        <v>17.867386607503214</v>
      </c>
      <c r="T651" s="7">
        <f ca="1">SMALL($S$5:$S$1004,ROWS($S$5:S651))</f>
        <v>18.563503867223172</v>
      </c>
      <c r="U651" s="11">
        <f ca="1">ROWS($S$5:S651)/COUNT($S$5:$S$1004)</f>
        <v>0.64700000000000002</v>
      </c>
      <c r="V651" s="8"/>
      <c r="W651" s="8"/>
      <c r="Y651" s="8"/>
      <c r="Z651" s="8"/>
      <c r="AA651" s="8"/>
      <c r="AB651" s="8"/>
      <c r="AC651" s="8"/>
      <c r="AD651" s="8"/>
      <c r="AF651" s="7"/>
      <c r="AG651" s="7"/>
      <c r="AH651" s="7"/>
      <c r="AI651" s="58"/>
      <c r="AJ651" s="7"/>
      <c r="AK651" s="7"/>
      <c r="AL651" s="59"/>
      <c r="AM651" s="59"/>
      <c r="AN651" s="59"/>
      <c r="AO651" s="59"/>
      <c r="AP651" s="59"/>
      <c r="AQ651" s="59"/>
    </row>
    <row r="652" spans="1:43" hidden="1" x14ac:dyDescent="0.25">
      <c r="A652" s="58">
        <f t="shared" ca="1" si="138"/>
        <v>2.9417134361066339</v>
      </c>
      <c r="B652" s="58">
        <f t="shared" ca="1" si="138"/>
        <v>3.1485896061215377</v>
      </c>
      <c r="C652" s="58">
        <f t="shared" ca="1" si="138"/>
        <v>3.4542407517229874</v>
      </c>
      <c r="D652" s="58">
        <f t="shared" ca="1" si="138"/>
        <v>1.8270908700029884</v>
      </c>
      <c r="E652" s="58">
        <f t="shared" ca="1" si="138"/>
        <v>7.3168435602202049</v>
      </c>
      <c r="F652" s="58">
        <f t="shared" ca="1" si="138"/>
        <v>5.8376829928375997</v>
      </c>
      <c r="G652" s="58">
        <f t="shared" ca="1" si="138"/>
        <v>1.6505124879601625</v>
      </c>
      <c r="H652" s="58">
        <f t="shared" ca="1" si="138"/>
        <v>3.1992593203809223</v>
      </c>
      <c r="I652" s="58">
        <f t="shared" ca="1" si="138"/>
        <v>3.8720102533225438</v>
      </c>
      <c r="J652" s="58">
        <f t="shared" ca="1" si="138"/>
        <v>6.0884432603021645</v>
      </c>
      <c r="K652" s="58">
        <f t="shared" ca="1" si="138"/>
        <v>4.6837201188608608</v>
      </c>
      <c r="L652" s="58"/>
      <c r="M652" s="6">
        <f t="shared" ca="1" si="139"/>
        <v>14.134909936091947</v>
      </c>
      <c r="N652" s="6">
        <f t="shared" ca="1" si="139"/>
        <v>12.50776005437195</v>
      </c>
      <c r="O652" s="6">
        <f t="shared" ca="1" si="139"/>
        <v>16.553876426643907</v>
      </c>
      <c r="P652" s="6">
        <f t="shared" ca="1" si="139"/>
        <v>17.542002971142544</v>
      </c>
      <c r="Q652" s="6">
        <f t="shared" ca="1" si="139"/>
        <v>18.348412605583526</v>
      </c>
      <c r="R652" s="58"/>
      <c r="S652" s="58">
        <f t="shared" ca="1" si="140"/>
        <v>18.348412605583526</v>
      </c>
      <c r="T652" s="7">
        <f ca="1">SMALL($S$5:$S$1004,ROWS($S$5:S652))</f>
        <v>18.564545221202472</v>
      </c>
      <c r="U652" s="11">
        <f ca="1">ROWS($S$5:S652)/COUNT($S$5:$S$1004)</f>
        <v>0.64800000000000002</v>
      </c>
      <c r="V652" s="8"/>
      <c r="W652" s="8"/>
      <c r="Y652" s="8"/>
      <c r="Z652" s="8"/>
      <c r="AA652" s="8"/>
      <c r="AB652" s="8"/>
      <c r="AC652" s="8"/>
      <c r="AD652" s="8"/>
      <c r="AF652" s="7"/>
      <c r="AG652" s="7"/>
      <c r="AH652" s="7"/>
      <c r="AI652" s="58"/>
      <c r="AJ652" s="7"/>
      <c r="AK652" s="7"/>
      <c r="AL652" s="59"/>
      <c r="AM652" s="59"/>
      <c r="AN652" s="59"/>
      <c r="AO652" s="59"/>
      <c r="AP652" s="59"/>
      <c r="AQ652" s="59"/>
    </row>
    <row r="653" spans="1:43" hidden="1" x14ac:dyDescent="0.25">
      <c r="A653" s="58">
        <f t="shared" ca="1" si="138"/>
        <v>2.072163637859143</v>
      </c>
      <c r="B653" s="58">
        <f t="shared" ca="1" si="138"/>
        <v>2.4721297761786545</v>
      </c>
      <c r="C653" s="58">
        <f t="shared" ca="1" si="138"/>
        <v>4.9373567928713333</v>
      </c>
      <c r="D653" s="58">
        <f t="shared" ca="1" si="138"/>
        <v>1.3578976257429907</v>
      </c>
      <c r="E653" s="58">
        <f t="shared" ca="1" si="138"/>
        <v>7.1794961848561138</v>
      </c>
      <c r="F653" s="58">
        <f t="shared" ca="1" si="138"/>
        <v>2.8345978062995756</v>
      </c>
      <c r="G653" s="58">
        <f t="shared" ca="1" si="138"/>
        <v>1.7387229953987049</v>
      </c>
      <c r="H653" s="58">
        <f t="shared" ca="1" si="138"/>
        <v>5.4454100286958136</v>
      </c>
      <c r="I653" s="58">
        <f t="shared" ca="1" si="138"/>
        <v>4.8674737795898197</v>
      </c>
      <c r="J653" s="58">
        <f t="shared" ca="1" si="138"/>
        <v>6.2547661581575698</v>
      </c>
      <c r="K653" s="58">
        <f t="shared" ca="1" si="138"/>
        <v>4.2648898465211005</v>
      </c>
      <c r="L653" s="58"/>
      <c r="M653" s="6">
        <f t="shared" ca="1" si="139"/>
        <v>15.003009584286751</v>
      </c>
      <c r="N653" s="6">
        <f t="shared" ca="1" si="139"/>
        <v>11.42355041715841</v>
      </c>
      <c r="O653" s="6">
        <f t="shared" ca="1" si="139"/>
        <v>15.906392119192336</v>
      </c>
      <c r="P653" s="6">
        <f t="shared" ca="1" si="139"/>
        <v>14.439091208589151</v>
      </c>
      <c r="Q653" s="6">
        <f t="shared" ca="1" si="139"/>
        <v>19.361925836251682</v>
      </c>
      <c r="R653" s="58"/>
      <c r="S653" s="58">
        <f t="shared" ca="1" si="140"/>
        <v>19.361925836251682</v>
      </c>
      <c r="T653" s="7">
        <f ca="1">SMALL($S$5:$S$1004,ROWS($S$5:S653))</f>
        <v>18.565556041269151</v>
      </c>
      <c r="U653" s="11">
        <f ca="1">ROWS($S$5:S653)/COUNT($S$5:$S$1004)</f>
        <v>0.64900000000000002</v>
      </c>
      <c r="V653" s="8"/>
      <c r="W653" s="8"/>
      <c r="Y653" s="8"/>
      <c r="Z653" s="8"/>
      <c r="AA653" s="8"/>
      <c r="AB653" s="8"/>
      <c r="AC653" s="8"/>
      <c r="AD653" s="8"/>
      <c r="AF653" s="7"/>
      <c r="AG653" s="7"/>
      <c r="AH653" s="7"/>
      <c r="AI653" s="58"/>
      <c r="AJ653" s="7"/>
      <c r="AK653" s="7"/>
      <c r="AL653" s="59"/>
      <c r="AM653" s="59"/>
      <c r="AN653" s="59"/>
      <c r="AO653" s="59"/>
      <c r="AP653" s="59"/>
      <c r="AQ653" s="59"/>
    </row>
    <row r="654" spans="1:43" hidden="1" x14ac:dyDescent="0.25">
      <c r="A654" s="58">
        <f t="shared" ca="1" si="138"/>
        <v>5.9595772892883847</v>
      </c>
      <c r="B654" s="58">
        <f t="shared" ca="1" si="138"/>
        <v>4.8906924048997986</v>
      </c>
      <c r="C654" s="58">
        <f t="shared" ca="1" si="138"/>
        <v>4.7038452183589463</v>
      </c>
      <c r="D654" s="58">
        <f t="shared" ca="1" si="138"/>
        <v>1.5476175684596998</v>
      </c>
      <c r="E654" s="58">
        <f t="shared" ca="1" si="138"/>
        <v>5.0292969258474365</v>
      </c>
      <c r="F654" s="58">
        <f t="shared" ca="1" si="138"/>
        <v>4.87631830209118</v>
      </c>
      <c r="G654" s="58">
        <f t="shared" ca="1" si="138"/>
        <v>1.8487178371924897</v>
      </c>
      <c r="H654" s="58">
        <f t="shared" ca="1" si="138"/>
        <v>2.7284205289646493</v>
      </c>
      <c r="I654" s="58">
        <f t="shared" ca="1" si="138"/>
        <v>3.6878298852166793</v>
      </c>
      <c r="J654" s="58">
        <f t="shared" ca="1" si="138"/>
        <v>7.8741039352493631</v>
      </c>
      <c r="K654" s="58">
        <f t="shared" ca="1" si="138"/>
        <v>2.6571083623029139</v>
      </c>
      <c r="L654" s="58"/>
      <c r="M654" s="6">
        <f t="shared" ca="1" si="139"/>
        <v>20.386244280089183</v>
      </c>
      <c r="N654" s="6">
        <f t="shared" ca="1" si="139"/>
        <v>17.230016630189937</v>
      </c>
      <c r="O654" s="6">
        <f t="shared" ca="1" si="139"/>
        <v>17.794093265996597</v>
      </c>
      <c r="P654" s="6">
        <f t="shared" ca="1" si="139"/>
        <v>16.111948954510574</v>
      </c>
      <c r="Q654" s="6">
        <f t="shared" ca="1" si="139"/>
        <v>15.305518222014799</v>
      </c>
      <c r="R654" s="58"/>
      <c r="S654" s="58">
        <f t="shared" ca="1" si="140"/>
        <v>20.386244280089183</v>
      </c>
      <c r="T654" s="7">
        <f ca="1">SMALL($S$5:$S$1004,ROWS($S$5:S654))</f>
        <v>18.579610693927187</v>
      </c>
      <c r="U654" s="11">
        <f ca="1">ROWS($S$5:S654)/COUNT($S$5:$S$1004)</f>
        <v>0.65</v>
      </c>
      <c r="V654" s="8"/>
      <c r="W654" s="8"/>
      <c r="Y654" s="8"/>
      <c r="Z654" s="8"/>
      <c r="AA654" s="8"/>
      <c r="AB654" s="8"/>
      <c r="AC654" s="8"/>
      <c r="AD654" s="8"/>
      <c r="AF654" s="7"/>
      <c r="AG654" s="7"/>
      <c r="AH654" s="7"/>
      <c r="AI654" s="58"/>
      <c r="AJ654" s="7"/>
      <c r="AK654" s="7"/>
      <c r="AL654" s="59"/>
      <c r="AM654" s="59"/>
      <c r="AN654" s="59"/>
      <c r="AO654" s="59"/>
      <c r="AP654" s="59"/>
      <c r="AQ654" s="59"/>
    </row>
    <row r="655" spans="1:43" hidden="1" x14ac:dyDescent="0.25">
      <c r="A655" s="58">
        <f t="shared" ref="A655:K664" ca="1" si="141">A$2+(A$3-A$2)*RAND()</f>
        <v>3.7748507147963459</v>
      </c>
      <c r="B655" s="58">
        <f t="shared" ca="1" si="141"/>
        <v>4.1670374364923974</v>
      </c>
      <c r="C655" s="58">
        <f t="shared" ca="1" si="141"/>
        <v>4.044335422386645</v>
      </c>
      <c r="D655" s="58">
        <f t="shared" ca="1" si="141"/>
        <v>1.5318509548573644</v>
      </c>
      <c r="E655" s="58">
        <f t="shared" ca="1" si="141"/>
        <v>4.9632957337021493</v>
      </c>
      <c r="F655" s="58">
        <f t="shared" ca="1" si="141"/>
        <v>5.1204326504424014</v>
      </c>
      <c r="G655" s="58">
        <f t="shared" ca="1" si="141"/>
        <v>0.95351791226085147</v>
      </c>
      <c r="H655" s="58">
        <f t="shared" ca="1" si="141"/>
        <v>2.7645633597254573</v>
      </c>
      <c r="I655" s="58">
        <f t="shared" ca="1" si="141"/>
        <v>6.4366879845148564</v>
      </c>
      <c r="J655" s="58">
        <f t="shared" ca="1" si="141"/>
        <v>6.3195671170501466</v>
      </c>
      <c r="K655" s="58">
        <f t="shared" ca="1" si="141"/>
        <v>5.4178057908615465</v>
      </c>
      <c r="L655" s="58"/>
      <c r="M655" s="6">
        <f t="shared" ref="M655:Q664" ca="1" si="142">SUMIF(M$4,"*"&amp;$A$4&amp;"*",$A655)+SUMIF(M$4,"*"&amp;$B$4&amp;"*",$B655)+SUMIF(M$4,"*"&amp;$C$4&amp;"*",$C655)+SUMIF(M$4,"*"&amp;$D$4&amp;"*",$D655)+SUMIF(M$4,"*"&amp;$E$4&amp;"*",$E655)+SUMIF(M$4,"*"&amp;$F$4&amp;"*",$F655)+SUMIF(M$4,"*"&amp;$G$4&amp;"*",$G655)+SUMIF(M$4,"*"&amp;$H$4&amp;"*",$H655)+SUMIF(M$4,"*"&amp;$I$4&amp;"*",$I655)+SUMIF(M$4,"*"&amp;$J$4&amp;"*",$J655)+SUMIF(M$4,"*"&amp;$K$4&amp;"*",$K655)</f>
        <v>15.092271166493989</v>
      </c>
      <c r="N655" s="6">
        <f t="shared" ca="1" si="142"/>
        <v>12.579786698964709</v>
      </c>
      <c r="O655" s="6">
        <f t="shared" ca="1" si="142"/>
        <v>15.449900287244693</v>
      </c>
      <c r="P655" s="6">
        <f t="shared" ca="1" si="142"/>
        <v>21.141963862311201</v>
      </c>
      <c r="Q655" s="6">
        <f t="shared" ca="1" si="142"/>
        <v>17.31270232078155</v>
      </c>
      <c r="R655" s="58"/>
      <c r="S655" s="58">
        <f t="shared" ca="1" si="140"/>
        <v>21.141963862311201</v>
      </c>
      <c r="T655" s="7">
        <f ca="1">SMALL($S$5:$S$1004,ROWS($S$5:S655))</f>
        <v>18.58063111423661</v>
      </c>
      <c r="U655" s="11">
        <f ca="1">ROWS($S$5:S655)/COUNT($S$5:$S$1004)</f>
        <v>0.65100000000000002</v>
      </c>
      <c r="V655" s="8"/>
      <c r="W655" s="8"/>
      <c r="Y655" s="8"/>
      <c r="Z655" s="8"/>
      <c r="AA655" s="8"/>
      <c r="AB655" s="8"/>
      <c r="AC655" s="8"/>
      <c r="AD655" s="8"/>
      <c r="AF655" s="7"/>
      <c r="AG655" s="7"/>
      <c r="AH655" s="7"/>
      <c r="AI655" s="58"/>
      <c r="AJ655" s="7"/>
      <c r="AK655" s="7"/>
      <c r="AL655" s="59"/>
      <c r="AM655" s="59"/>
      <c r="AN655" s="59"/>
      <c r="AO655" s="59"/>
      <c r="AP655" s="59"/>
      <c r="AQ655" s="59"/>
    </row>
    <row r="656" spans="1:43" hidden="1" x14ac:dyDescent="0.25">
      <c r="A656" s="58">
        <f t="shared" ca="1" si="141"/>
        <v>3.2316749626375803</v>
      </c>
      <c r="B656" s="58">
        <f t="shared" ca="1" si="141"/>
        <v>3.9978934257002026</v>
      </c>
      <c r="C656" s="58">
        <f t="shared" ca="1" si="141"/>
        <v>2.5298015103824567</v>
      </c>
      <c r="D656" s="58">
        <f t="shared" ca="1" si="141"/>
        <v>2.6159299307692079</v>
      </c>
      <c r="E656" s="58">
        <f t="shared" ca="1" si="141"/>
        <v>4.3510629546330737</v>
      </c>
      <c r="F656" s="58">
        <f t="shared" ca="1" si="141"/>
        <v>5.0047845184608093</v>
      </c>
      <c r="G656" s="58">
        <f t="shared" ca="1" si="141"/>
        <v>0.51985611510111251</v>
      </c>
      <c r="H656" s="58">
        <f t="shared" ca="1" si="141"/>
        <v>4.0838040838608975</v>
      </c>
      <c r="I656" s="58">
        <f t="shared" ca="1" si="141"/>
        <v>6.5497418231053244</v>
      </c>
      <c r="J656" s="58">
        <f t="shared" ca="1" si="141"/>
        <v>7.4430557478271275</v>
      </c>
      <c r="K656" s="58">
        <f t="shared" ca="1" si="141"/>
        <v>4.5946308762034143</v>
      </c>
      <c r="L656" s="58"/>
      <c r="M656" s="6">
        <f t="shared" ca="1" si="142"/>
        <v>13.724388335948277</v>
      </c>
      <c r="N656" s="6">
        <f t="shared" ca="1" si="142"/>
        <v>13.810516756335028</v>
      </c>
      <c r="O656" s="6">
        <f t="shared" ca="1" si="142"/>
        <v>15.792012128160405</v>
      </c>
      <c r="P656" s="6">
        <f t="shared" ca="1" si="142"/>
        <v>20.14705064346975</v>
      </c>
      <c r="Q656" s="6">
        <f t="shared" ca="1" si="142"/>
        <v>17.027391340397589</v>
      </c>
      <c r="R656" s="58"/>
      <c r="S656" s="58">
        <f t="shared" ca="1" si="140"/>
        <v>20.14705064346975</v>
      </c>
      <c r="T656" s="7">
        <f ca="1">SMALL($S$5:$S$1004,ROWS($S$5:S656))</f>
        <v>18.581854996962512</v>
      </c>
      <c r="U656" s="11">
        <f ca="1">ROWS($S$5:S656)/COUNT($S$5:$S$1004)</f>
        <v>0.65200000000000002</v>
      </c>
      <c r="V656" s="8"/>
      <c r="W656" s="8"/>
      <c r="Y656" s="8"/>
      <c r="Z656" s="8"/>
      <c r="AA656" s="8"/>
      <c r="AB656" s="8"/>
      <c r="AC656" s="8"/>
      <c r="AD656" s="8"/>
      <c r="AF656" s="7"/>
      <c r="AG656" s="7"/>
      <c r="AH656" s="7"/>
      <c r="AI656" s="58"/>
      <c r="AJ656" s="7"/>
      <c r="AK656" s="7"/>
      <c r="AL656" s="59"/>
      <c r="AM656" s="59"/>
      <c r="AN656" s="59"/>
      <c r="AO656" s="59"/>
      <c r="AP656" s="59"/>
      <c r="AQ656" s="59"/>
    </row>
    <row r="657" spans="1:43" hidden="1" x14ac:dyDescent="0.25">
      <c r="A657" s="58">
        <f t="shared" ca="1" si="141"/>
        <v>5.1913443304440392</v>
      </c>
      <c r="B657" s="58">
        <f t="shared" ca="1" si="141"/>
        <v>2.2744685464026078</v>
      </c>
      <c r="C657" s="58">
        <f t="shared" ca="1" si="141"/>
        <v>4.8624437284775244</v>
      </c>
      <c r="D657" s="58">
        <f t="shared" ca="1" si="141"/>
        <v>2.068110380683029</v>
      </c>
      <c r="E657" s="58">
        <f t="shared" ca="1" si="141"/>
        <v>6.6474623609350108</v>
      </c>
      <c r="F657" s="58">
        <f t="shared" ca="1" si="141"/>
        <v>2.9341539639829843</v>
      </c>
      <c r="G657" s="58">
        <f t="shared" ca="1" si="141"/>
        <v>1.6563563029702919</v>
      </c>
      <c r="H657" s="58">
        <f t="shared" ca="1" si="141"/>
        <v>3.6892054395998368</v>
      </c>
      <c r="I657" s="58">
        <f t="shared" ca="1" si="141"/>
        <v>3.3941832590411205</v>
      </c>
      <c r="J657" s="58">
        <f t="shared" ca="1" si="141"/>
        <v>4.0641069233235303</v>
      </c>
      <c r="K657" s="58">
        <f t="shared" ca="1" si="141"/>
        <v>2.7068265417476516</v>
      </c>
      <c r="L657" s="58"/>
      <c r="M657" s="6">
        <f t="shared" ca="1" si="142"/>
        <v>15.774251285215385</v>
      </c>
      <c r="N657" s="6">
        <f t="shared" ca="1" si="142"/>
        <v>12.97991793742089</v>
      </c>
      <c r="O657" s="6">
        <f t="shared" ca="1" si="142"/>
        <v>12.986037830661148</v>
      </c>
      <c r="P657" s="6">
        <f t="shared" ca="1" si="142"/>
        <v>11.309632311174365</v>
      </c>
      <c r="Q657" s="6">
        <f t="shared" ca="1" si="142"/>
        <v>15.317962888685106</v>
      </c>
      <c r="R657" s="58"/>
      <c r="S657" s="58">
        <f t="shared" ca="1" si="140"/>
        <v>15.774251285215385</v>
      </c>
      <c r="T657" s="7">
        <f ca="1">SMALL($S$5:$S$1004,ROWS($S$5:S657))</f>
        <v>18.582683991805681</v>
      </c>
      <c r="U657" s="11">
        <f ca="1">ROWS($S$5:S657)/COUNT($S$5:$S$1004)</f>
        <v>0.65300000000000002</v>
      </c>
      <c r="V657" s="8"/>
      <c r="W657" s="8"/>
      <c r="Y657" s="8"/>
      <c r="Z657" s="8"/>
      <c r="AA657" s="8"/>
      <c r="AB657" s="8"/>
      <c r="AC657" s="8"/>
      <c r="AD657" s="8"/>
      <c r="AF657" s="7"/>
      <c r="AG657" s="7"/>
      <c r="AH657" s="7"/>
      <c r="AI657" s="58"/>
      <c r="AJ657" s="7"/>
      <c r="AK657" s="7"/>
      <c r="AL657" s="59"/>
      <c r="AM657" s="59"/>
      <c r="AN657" s="59"/>
      <c r="AO657" s="59"/>
      <c r="AP657" s="59"/>
      <c r="AQ657" s="59"/>
    </row>
    <row r="658" spans="1:43" hidden="1" x14ac:dyDescent="0.25">
      <c r="A658" s="58">
        <f t="shared" ca="1" si="141"/>
        <v>4.7199024946143862</v>
      </c>
      <c r="B658" s="58">
        <f t="shared" ca="1" si="141"/>
        <v>2.0509053181219725</v>
      </c>
      <c r="C658" s="58">
        <f t="shared" ca="1" si="141"/>
        <v>4.4456981432582499</v>
      </c>
      <c r="D658" s="58">
        <f t="shared" ca="1" si="141"/>
        <v>2.4881668443579921</v>
      </c>
      <c r="E658" s="58">
        <f t="shared" ca="1" si="141"/>
        <v>6.4357855410926597</v>
      </c>
      <c r="F658" s="58">
        <f t="shared" ca="1" si="141"/>
        <v>4.5694786134936773</v>
      </c>
      <c r="G658" s="58">
        <f t="shared" ca="1" si="141"/>
        <v>2.2516550245191409</v>
      </c>
      <c r="H658" s="58">
        <f t="shared" ca="1" si="141"/>
        <v>4.2668374253511905</v>
      </c>
      <c r="I658" s="58">
        <f t="shared" ca="1" si="141"/>
        <v>5.5357041115757308</v>
      </c>
      <c r="J658" s="58">
        <f t="shared" ca="1" si="141"/>
        <v>4.5410113347778935</v>
      </c>
      <c r="K658" s="58">
        <f t="shared" ca="1" si="141"/>
        <v>2.4049252436261472</v>
      </c>
      <c r="L658" s="58"/>
      <c r="M658" s="6">
        <f t="shared" ca="1" si="142"/>
        <v>15.958266997169671</v>
      </c>
      <c r="N658" s="6">
        <f t="shared" ca="1" si="142"/>
        <v>14.000735698269413</v>
      </c>
      <c r="O658" s="6">
        <f t="shared" ca="1" si="142"/>
        <v>13.027702193992527</v>
      </c>
      <c r="P658" s="6">
        <f t="shared" ca="1" si="142"/>
        <v>14.561013286817529</v>
      </c>
      <c r="Q658" s="6">
        <f t="shared" ca="1" si="142"/>
        <v>15.158453528191972</v>
      </c>
      <c r="R658" s="58"/>
      <c r="S658" s="58">
        <f t="shared" ca="1" si="140"/>
        <v>15.958266997169671</v>
      </c>
      <c r="T658" s="7">
        <f ca="1">SMALL($S$5:$S$1004,ROWS($S$5:S658))</f>
        <v>18.614585404649382</v>
      </c>
      <c r="U658" s="11">
        <f ca="1">ROWS($S$5:S658)/COUNT($S$5:$S$1004)</f>
        <v>0.65400000000000003</v>
      </c>
      <c r="V658" s="8"/>
      <c r="W658" s="8"/>
      <c r="Y658" s="8"/>
      <c r="Z658" s="8"/>
      <c r="AA658" s="8"/>
      <c r="AB658" s="8"/>
      <c r="AC658" s="8"/>
      <c r="AD658" s="8"/>
      <c r="AF658" s="7"/>
      <c r="AG658" s="7"/>
      <c r="AH658" s="7"/>
      <c r="AI658" s="58"/>
      <c r="AJ658" s="7"/>
      <c r="AK658" s="7"/>
      <c r="AL658" s="59"/>
      <c r="AM658" s="59"/>
      <c r="AN658" s="59"/>
      <c r="AO658" s="59"/>
      <c r="AP658" s="59"/>
      <c r="AQ658" s="59"/>
    </row>
    <row r="659" spans="1:43" hidden="1" x14ac:dyDescent="0.25">
      <c r="A659" s="58">
        <f t="shared" ca="1" si="141"/>
        <v>2.6751854414591865</v>
      </c>
      <c r="B659" s="58">
        <f t="shared" ca="1" si="141"/>
        <v>2.5481825333219912</v>
      </c>
      <c r="C659" s="58">
        <f t="shared" ca="1" si="141"/>
        <v>4.6292968292777648</v>
      </c>
      <c r="D659" s="58">
        <f t="shared" ca="1" si="141"/>
        <v>1.859101900004591</v>
      </c>
      <c r="E659" s="58">
        <f t="shared" ca="1" si="141"/>
        <v>4.1870274027185292</v>
      </c>
      <c r="F659" s="58">
        <f t="shared" ca="1" si="141"/>
        <v>2.4803032366638686</v>
      </c>
      <c r="G659" s="58">
        <f t="shared" ca="1" si="141"/>
        <v>0.69915977790650774</v>
      </c>
      <c r="H659" s="58">
        <f t="shared" ca="1" si="141"/>
        <v>4.0903538892920626</v>
      </c>
      <c r="I659" s="58">
        <f t="shared" ca="1" si="141"/>
        <v>6.8114415681604736</v>
      </c>
      <c r="J659" s="58">
        <f t="shared" ca="1" si="141"/>
        <v>5.9829949531224074</v>
      </c>
      <c r="K659" s="58">
        <f t="shared" ca="1" si="141"/>
        <v>2.2438149852926381</v>
      </c>
      <c r="L659" s="58"/>
      <c r="M659" s="6">
        <f t="shared" ca="1" si="142"/>
        <v>13.986637001765866</v>
      </c>
      <c r="N659" s="6">
        <f t="shared" ca="1" si="142"/>
        <v>11.216442072492693</v>
      </c>
      <c r="O659" s="6">
        <f t="shared" ca="1" si="142"/>
        <v>12.718204889162928</v>
      </c>
      <c r="P659" s="6">
        <f t="shared" ca="1" si="142"/>
        <v>14.083742323438972</v>
      </c>
      <c r="Q659" s="6">
        <f t="shared" ca="1" si="142"/>
        <v>13.069378810625221</v>
      </c>
      <c r="R659" s="58"/>
      <c r="S659" s="58">
        <f t="shared" ca="1" si="140"/>
        <v>14.083742323438972</v>
      </c>
      <c r="T659" s="7">
        <f ca="1">SMALL($S$5:$S$1004,ROWS($S$5:S659))</f>
        <v>18.619958880596549</v>
      </c>
      <c r="U659" s="11">
        <f ca="1">ROWS($S$5:S659)/COUNT($S$5:$S$1004)</f>
        <v>0.65500000000000003</v>
      </c>
      <c r="V659" s="8"/>
      <c r="W659" s="8"/>
      <c r="Y659" s="8"/>
      <c r="Z659" s="8"/>
      <c r="AA659" s="8"/>
      <c r="AB659" s="8"/>
      <c r="AC659" s="8"/>
      <c r="AD659" s="8"/>
      <c r="AF659" s="7"/>
      <c r="AG659" s="7"/>
      <c r="AH659" s="7"/>
      <c r="AI659" s="58"/>
      <c r="AJ659" s="7"/>
      <c r="AK659" s="7"/>
      <c r="AL659" s="59"/>
      <c r="AM659" s="59"/>
      <c r="AN659" s="59"/>
      <c r="AO659" s="59"/>
      <c r="AP659" s="59"/>
      <c r="AQ659" s="59"/>
    </row>
    <row r="660" spans="1:43" hidden="1" x14ac:dyDescent="0.25">
      <c r="A660" s="58">
        <f t="shared" ca="1" si="141"/>
        <v>5.3107170533452237</v>
      </c>
      <c r="B660" s="58">
        <f t="shared" ca="1" si="141"/>
        <v>1.2403735894819969</v>
      </c>
      <c r="C660" s="58">
        <f t="shared" ca="1" si="141"/>
        <v>1.6811915009545073</v>
      </c>
      <c r="D660" s="58">
        <f t="shared" ca="1" si="141"/>
        <v>1.5533962217676127</v>
      </c>
      <c r="E660" s="58">
        <f t="shared" ca="1" si="141"/>
        <v>6.2122052716566722</v>
      </c>
      <c r="F660" s="58">
        <f t="shared" ca="1" si="141"/>
        <v>4.1435351826875797</v>
      </c>
      <c r="G660" s="58">
        <f t="shared" ca="1" si="141"/>
        <v>2.220527920495643</v>
      </c>
      <c r="H660" s="58">
        <f t="shared" ca="1" si="141"/>
        <v>4.7878795881654233</v>
      </c>
      <c r="I660" s="58">
        <f t="shared" ca="1" si="141"/>
        <v>6.4976965768181447</v>
      </c>
      <c r="J660" s="58">
        <f t="shared" ca="1" si="141"/>
        <v>6.3947464437262305</v>
      </c>
      <c r="K660" s="58">
        <f t="shared" ca="1" si="141"/>
        <v>5.70817991732598</v>
      </c>
      <c r="L660" s="58"/>
      <c r="M660" s="6">
        <f t="shared" ca="1" si="142"/>
        <v>15.607182918521605</v>
      </c>
      <c r="N660" s="6">
        <f t="shared" ca="1" si="142"/>
        <v>15.479387639334711</v>
      </c>
      <c r="O660" s="6">
        <f t="shared" ca="1" si="142"/>
        <v>13.847325304864899</v>
      </c>
      <c r="P660" s="6">
        <f t="shared" ca="1" si="142"/>
        <v>17.589785266313701</v>
      </c>
      <c r="Q660" s="6">
        <f t="shared" ca="1" si="142"/>
        <v>17.948638366630071</v>
      </c>
      <c r="R660" s="58"/>
      <c r="S660" s="58">
        <f t="shared" ca="1" si="140"/>
        <v>17.948638366630071</v>
      </c>
      <c r="T660" s="7">
        <f ca="1">SMALL($S$5:$S$1004,ROWS($S$5:S660))</f>
        <v>18.62462381450576</v>
      </c>
      <c r="U660" s="11">
        <f ca="1">ROWS($S$5:S660)/COUNT($S$5:$S$1004)</f>
        <v>0.65600000000000003</v>
      </c>
      <c r="V660" s="8"/>
      <c r="W660" s="8"/>
      <c r="Y660" s="8"/>
      <c r="Z660" s="8"/>
      <c r="AA660" s="8"/>
      <c r="AB660" s="8"/>
      <c r="AC660" s="8"/>
      <c r="AD660" s="8"/>
      <c r="AF660" s="7"/>
      <c r="AG660" s="7"/>
      <c r="AH660" s="7"/>
      <c r="AI660" s="58"/>
      <c r="AJ660" s="7"/>
      <c r="AK660" s="7"/>
      <c r="AL660" s="59"/>
      <c r="AM660" s="59"/>
      <c r="AN660" s="59"/>
      <c r="AO660" s="59"/>
      <c r="AP660" s="59"/>
      <c r="AQ660" s="59"/>
    </row>
    <row r="661" spans="1:43" hidden="1" x14ac:dyDescent="0.25">
      <c r="A661" s="58">
        <f t="shared" ca="1" si="141"/>
        <v>5.6015231782504813</v>
      </c>
      <c r="B661" s="58">
        <f t="shared" ca="1" si="141"/>
        <v>4.4465593901236193</v>
      </c>
      <c r="C661" s="58">
        <f t="shared" ca="1" si="141"/>
        <v>1.5790265683558093</v>
      </c>
      <c r="D661" s="58">
        <f t="shared" ca="1" si="141"/>
        <v>1.878945522646432</v>
      </c>
      <c r="E661" s="58">
        <f t="shared" ca="1" si="141"/>
        <v>6.4439812892616901</v>
      </c>
      <c r="F661" s="58">
        <f t="shared" ca="1" si="141"/>
        <v>2.700043146324715</v>
      </c>
      <c r="G661" s="58">
        <f t="shared" ca="1" si="141"/>
        <v>0.83127680694076478</v>
      </c>
      <c r="H661" s="58">
        <f t="shared" ca="1" si="141"/>
        <v>4.982625730615128</v>
      </c>
      <c r="I661" s="58">
        <f t="shared" ca="1" si="141"/>
        <v>3.9803771738718488</v>
      </c>
      <c r="J661" s="58">
        <f t="shared" ca="1" si="141"/>
        <v>4.985287845259899</v>
      </c>
      <c r="K661" s="58">
        <f t="shared" ca="1" si="141"/>
        <v>4.0460180443983571</v>
      </c>
      <c r="L661" s="58"/>
      <c r="M661" s="6">
        <f t="shared" ca="1" si="142"/>
        <v>12.997114398806955</v>
      </c>
      <c r="N661" s="6">
        <f t="shared" ca="1" si="142"/>
        <v>13.297033353097577</v>
      </c>
      <c r="O661" s="6">
        <f t="shared" ca="1" si="142"/>
        <v>15.875828524645209</v>
      </c>
      <c r="P661" s="6">
        <f t="shared" ca="1" si="142"/>
        <v>15.172997754718541</v>
      </c>
      <c r="Q661" s="6">
        <f t="shared" ca="1" si="142"/>
        <v>19.919184454398795</v>
      </c>
      <c r="R661" s="58"/>
      <c r="S661" s="58">
        <f t="shared" ca="1" si="140"/>
        <v>19.919184454398795</v>
      </c>
      <c r="T661" s="7">
        <f ca="1">SMALL($S$5:$S$1004,ROWS($S$5:S661))</f>
        <v>18.636964617923844</v>
      </c>
      <c r="U661" s="11">
        <f ca="1">ROWS($S$5:S661)/COUNT($S$5:$S$1004)</f>
        <v>0.65700000000000003</v>
      </c>
      <c r="V661" s="8"/>
      <c r="W661" s="8"/>
      <c r="Y661" s="8"/>
      <c r="Z661" s="8"/>
      <c r="AA661" s="8"/>
      <c r="AB661" s="8"/>
      <c r="AC661" s="8"/>
      <c r="AD661" s="8"/>
      <c r="AF661" s="7"/>
      <c r="AG661" s="7"/>
      <c r="AH661" s="7"/>
      <c r="AI661" s="58"/>
      <c r="AJ661" s="7"/>
      <c r="AK661" s="7"/>
      <c r="AL661" s="59"/>
      <c r="AM661" s="59"/>
      <c r="AN661" s="59"/>
      <c r="AO661" s="59"/>
      <c r="AP661" s="59"/>
      <c r="AQ661" s="59"/>
    </row>
    <row r="662" spans="1:43" hidden="1" x14ac:dyDescent="0.25">
      <c r="A662" s="58">
        <f t="shared" ca="1" si="141"/>
        <v>2.9807434200450591</v>
      </c>
      <c r="B662" s="58">
        <f t="shared" ca="1" si="141"/>
        <v>3.5785809327678817</v>
      </c>
      <c r="C662" s="58">
        <f t="shared" ca="1" si="141"/>
        <v>4.5666974065445869</v>
      </c>
      <c r="D662" s="58">
        <f t="shared" ca="1" si="141"/>
        <v>1.2774067539016263</v>
      </c>
      <c r="E662" s="58">
        <f t="shared" ca="1" si="141"/>
        <v>5.1526263624993636</v>
      </c>
      <c r="F662" s="58">
        <f t="shared" ca="1" si="141"/>
        <v>3.2877481836706401</v>
      </c>
      <c r="G662" s="58">
        <f t="shared" ca="1" si="141"/>
        <v>1.524844581328868</v>
      </c>
      <c r="H662" s="58">
        <f t="shared" ca="1" si="141"/>
        <v>2.5107916492771003</v>
      </c>
      <c r="I662" s="58">
        <f t="shared" ca="1" si="141"/>
        <v>6.3051786150124531</v>
      </c>
      <c r="J662" s="58">
        <f t="shared" ca="1" si="141"/>
        <v>6.5959487300687787</v>
      </c>
      <c r="K662" s="58">
        <f t="shared" ca="1" si="141"/>
        <v>2.4625994553230428</v>
      </c>
      <c r="L662" s="58"/>
      <c r="M662" s="6">
        <f t="shared" ca="1" si="142"/>
        <v>15.668234137987293</v>
      </c>
      <c r="N662" s="6">
        <f t="shared" ca="1" si="142"/>
        <v>12.378943485344331</v>
      </c>
      <c r="O662" s="6">
        <f t="shared" ca="1" si="142"/>
        <v>15.327156025336024</v>
      </c>
      <c r="P662" s="6">
        <f t="shared" ca="1" si="142"/>
        <v>15.634107186774017</v>
      </c>
      <c r="Q662" s="6">
        <f t="shared" ca="1" si="142"/>
        <v>13.704598399867388</v>
      </c>
      <c r="R662" s="58"/>
      <c r="S662" s="58">
        <f t="shared" ca="1" si="140"/>
        <v>15.668234137987293</v>
      </c>
      <c r="T662" s="7">
        <f ca="1">SMALL($S$5:$S$1004,ROWS($S$5:S662))</f>
        <v>18.649682786842362</v>
      </c>
      <c r="U662" s="11">
        <f ca="1">ROWS($S$5:S662)/COUNT($S$5:$S$1004)</f>
        <v>0.65800000000000003</v>
      </c>
      <c r="V662" s="8"/>
      <c r="W662" s="8"/>
      <c r="Y662" s="8"/>
      <c r="Z662" s="8"/>
      <c r="AA662" s="8"/>
      <c r="AB662" s="8"/>
      <c r="AC662" s="8"/>
      <c r="AD662" s="8"/>
      <c r="AF662" s="7"/>
      <c r="AG662" s="7"/>
      <c r="AH662" s="7"/>
      <c r="AI662" s="58"/>
      <c r="AJ662" s="7"/>
      <c r="AK662" s="7"/>
      <c r="AL662" s="59"/>
      <c r="AM662" s="59"/>
      <c r="AN662" s="59"/>
      <c r="AO662" s="59"/>
      <c r="AP662" s="59"/>
      <c r="AQ662" s="59"/>
    </row>
    <row r="663" spans="1:43" hidden="1" x14ac:dyDescent="0.25">
      <c r="A663" s="58">
        <f t="shared" ca="1" si="141"/>
        <v>4.6089331352848282</v>
      </c>
      <c r="B663" s="58">
        <f t="shared" ca="1" si="141"/>
        <v>2.9076421936967387</v>
      </c>
      <c r="C663" s="58">
        <f t="shared" ca="1" si="141"/>
        <v>3.4262099383110858</v>
      </c>
      <c r="D663" s="58">
        <f t="shared" ca="1" si="141"/>
        <v>1.1497101776660041</v>
      </c>
      <c r="E663" s="58">
        <f t="shared" ca="1" si="141"/>
        <v>5.0130773673998714</v>
      </c>
      <c r="F663" s="58">
        <f t="shared" ca="1" si="141"/>
        <v>2.8176773291363406</v>
      </c>
      <c r="G663" s="58">
        <f t="shared" ca="1" si="141"/>
        <v>1.1459755722510945</v>
      </c>
      <c r="H663" s="58">
        <f t="shared" ca="1" si="141"/>
        <v>3.3469522715068498</v>
      </c>
      <c r="I663" s="58">
        <f t="shared" ca="1" si="141"/>
        <v>3.4594461268860335</v>
      </c>
      <c r="J663" s="58">
        <f t="shared" ca="1" si="141"/>
        <v>6.8250421274691808</v>
      </c>
      <c r="K663" s="58">
        <f t="shared" ca="1" si="141"/>
        <v>2.5393445399459251</v>
      </c>
      <c r="L663" s="58"/>
      <c r="M663" s="6">
        <f t="shared" ca="1" si="142"/>
        <v>16.006160773316189</v>
      </c>
      <c r="N663" s="6">
        <f t="shared" ca="1" si="142"/>
        <v>13.729661012671109</v>
      </c>
      <c r="O663" s="6">
        <f t="shared" ca="1" si="142"/>
        <v>14.745761688565791</v>
      </c>
      <c r="P663" s="6">
        <f t="shared" ca="1" si="142"/>
        <v>11.724110189665037</v>
      </c>
      <c r="Q663" s="6">
        <f t="shared" ca="1" si="142"/>
        <v>13.807016372549384</v>
      </c>
      <c r="R663" s="58"/>
      <c r="S663" s="58">
        <f t="shared" ca="1" si="140"/>
        <v>16.006160773316189</v>
      </c>
      <c r="T663" s="7">
        <f ca="1">SMALL($S$5:$S$1004,ROWS($S$5:S663))</f>
        <v>18.650075557905517</v>
      </c>
      <c r="U663" s="11">
        <f ca="1">ROWS($S$5:S663)/COUNT($S$5:$S$1004)</f>
        <v>0.65900000000000003</v>
      </c>
      <c r="V663" s="8"/>
      <c r="W663" s="8"/>
      <c r="Y663" s="8"/>
      <c r="Z663" s="8"/>
      <c r="AA663" s="8"/>
      <c r="AB663" s="8"/>
      <c r="AC663" s="8"/>
      <c r="AD663" s="8"/>
      <c r="AF663" s="7"/>
      <c r="AG663" s="7"/>
      <c r="AH663" s="7"/>
      <c r="AI663" s="58"/>
      <c r="AJ663" s="7"/>
      <c r="AK663" s="7"/>
      <c r="AL663" s="59"/>
      <c r="AM663" s="59"/>
      <c r="AN663" s="59"/>
      <c r="AO663" s="59"/>
      <c r="AP663" s="59"/>
      <c r="AQ663" s="59"/>
    </row>
    <row r="664" spans="1:43" hidden="1" x14ac:dyDescent="0.25">
      <c r="A664" s="58">
        <f t="shared" ca="1" si="141"/>
        <v>4.5359654916335215</v>
      </c>
      <c r="B664" s="58">
        <f t="shared" ca="1" si="141"/>
        <v>3.1962614949262167</v>
      </c>
      <c r="C664" s="58">
        <f t="shared" ca="1" si="141"/>
        <v>3.2236752657649235</v>
      </c>
      <c r="D664" s="58">
        <f t="shared" ca="1" si="141"/>
        <v>1.0707696259644959</v>
      </c>
      <c r="E664" s="58">
        <f t="shared" ca="1" si="141"/>
        <v>6.2991544441573453</v>
      </c>
      <c r="F664" s="58">
        <f t="shared" ca="1" si="141"/>
        <v>4.7566464483059168</v>
      </c>
      <c r="G664" s="58">
        <f t="shared" ca="1" si="141"/>
        <v>0.93184692448255901</v>
      </c>
      <c r="H664" s="58">
        <f t="shared" ca="1" si="141"/>
        <v>4.2041033695078855</v>
      </c>
      <c r="I664" s="58">
        <f t="shared" ca="1" si="141"/>
        <v>4.8622943301422712</v>
      </c>
      <c r="J664" s="58">
        <f t="shared" ca="1" si="141"/>
        <v>5.3857311092822542</v>
      </c>
      <c r="K664" s="58">
        <f t="shared" ca="1" si="141"/>
        <v>5.9451873091209961</v>
      </c>
      <c r="L664" s="58"/>
      <c r="M664" s="6">
        <f t="shared" ca="1" si="142"/>
        <v>14.077218791163258</v>
      </c>
      <c r="N664" s="6">
        <f t="shared" ca="1" si="142"/>
        <v>11.924313151362831</v>
      </c>
      <c r="O664" s="6">
        <f t="shared" ca="1" si="142"/>
        <v>14.881147048365817</v>
      </c>
      <c r="P664" s="6">
        <f t="shared" ca="1" si="142"/>
        <v>18.760389582495399</v>
      </c>
      <c r="Q664" s="6">
        <f t="shared" ca="1" si="142"/>
        <v>19.644706617712444</v>
      </c>
      <c r="R664" s="58"/>
      <c r="S664" s="58">
        <f t="shared" ca="1" si="140"/>
        <v>19.644706617712444</v>
      </c>
      <c r="T664" s="7">
        <f ca="1">SMALL($S$5:$S$1004,ROWS($S$5:S664))</f>
        <v>18.658083049900142</v>
      </c>
      <c r="U664" s="11">
        <f ca="1">ROWS($S$5:S664)/COUNT($S$5:$S$1004)</f>
        <v>0.66</v>
      </c>
      <c r="V664" s="8"/>
      <c r="W664" s="8"/>
      <c r="Y664" s="8"/>
      <c r="Z664" s="8"/>
      <c r="AA664" s="8"/>
      <c r="AB664" s="8"/>
      <c r="AC664" s="8"/>
      <c r="AD664" s="8"/>
      <c r="AF664" s="7"/>
      <c r="AG664" s="7"/>
      <c r="AH664" s="7"/>
      <c r="AI664" s="58"/>
      <c r="AJ664" s="7"/>
      <c r="AK664" s="7"/>
      <c r="AL664" s="59"/>
      <c r="AM664" s="59"/>
      <c r="AN664" s="59"/>
      <c r="AO664" s="59"/>
      <c r="AP664" s="59"/>
      <c r="AQ664" s="59"/>
    </row>
    <row r="665" spans="1:43" hidden="1" x14ac:dyDescent="0.25">
      <c r="A665" s="58">
        <f t="shared" ref="A665:K674" ca="1" si="143">A$2+(A$3-A$2)*RAND()</f>
        <v>5.2455448969430876</v>
      </c>
      <c r="B665" s="58">
        <f t="shared" ca="1" si="143"/>
        <v>1.7096276769503254</v>
      </c>
      <c r="C665" s="58">
        <f t="shared" ca="1" si="143"/>
        <v>4.4091742473997595</v>
      </c>
      <c r="D665" s="58">
        <f t="shared" ca="1" si="143"/>
        <v>2.6432748245155255</v>
      </c>
      <c r="E665" s="58">
        <f t="shared" ca="1" si="143"/>
        <v>7.091610261532896</v>
      </c>
      <c r="F665" s="58">
        <f t="shared" ca="1" si="143"/>
        <v>2.3454608228850589</v>
      </c>
      <c r="G665" s="58">
        <f t="shared" ca="1" si="143"/>
        <v>0.97327268929226673</v>
      </c>
      <c r="H665" s="58">
        <f t="shared" ca="1" si="143"/>
        <v>2.1685410199949948</v>
      </c>
      <c r="I665" s="58">
        <f t="shared" ca="1" si="143"/>
        <v>6.5765775153462638</v>
      </c>
      <c r="J665" s="58">
        <f t="shared" ca="1" si="143"/>
        <v>6.6375712409002219</v>
      </c>
      <c r="K665" s="58">
        <f t="shared" ca="1" si="143"/>
        <v>3.128842373783201</v>
      </c>
      <c r="L665" s="58"/>
      <c r="M665" s="6">
        <f t="shared" ref="M665:Q674" ca="1" si="144">SUMIF(M$4,"*"&amp;$A$4&amp;"*",$A665)+SUMIF(M$4,"*"&amp;$B$4&amp;"*",$B665)+SUMIF(M$4,"*"&amp;$C$4&amp;"*",$C665)+SUMIF(M$4,"*"&amp;$D$4&amp;"*",$D665)+SUMIF(M$4,"*"&amp;$E$4&amp;"*",$E665)+SUMIF(M$4,"*"&amp;$F$4&amp;"*",$F665)+SUMIF(M$4,"*"&amp;$G$4&amp;"*",$G665)+SUMIF(M$4,"*"&amp;$H$4&amp;"*",$H665)+SUMIF(M$4,"*"&amp;$I$4&amp;"*",$I665)+SUMIF(M$4,"*"&amp;$J$4&amp;"*",$J665)+SUMIF(M$4,"*"&amp;$K$4&amp;"*",$K665)</f>
        <v>17.265563074535336</v>
      </c>
      <c r="N665" s="6">
        <f t="shared" ca="1" si="144"/>
        <v>15.499663651651103</v>
      </c>
      <c r="O665" s="6">
        <f t="shared" ca="1" si="144"/>
        <v>15.438809179383444</v>
      </c>
      <c r="P665" s="6">
        <f t="shared" ca="1" si="144"/>
        <v>13.760508388964848</v>
      </c>
      <c r="Q665" s="6">
        <f t="shared" ca="1" si="144"/>
        <v>14.098621332261418</v>
      </c>
      <c r="R665" s="58"/>
      <c r="S665" s="58">
        <f t="shared" ca="1" si="140"/>
        <v>17.265563074535336</v>
      </c>
      <c r="T665" s="7">
        <f ca="1">SMALL($S$5:$S$1004,ROWS($S$5:S665))</f>
        <v>18.666353118558423</v>
      </c>
      <c r="U665" s="11">
        <f ca="1">ROWS($S$5:S665)/COUNT($S$5:$S$1004)</f>
        <v>0.66100000000000003</v>
      </c>
      <c r="V665" s="8"/>
      <c r="W665" s="8"/>
      <c r="Y665" s="8"/>
      <c r="Z665" s="8"/>
      <c r="AA665" s="8"/>
      <c r="AB665" s="8"/>
      <c r="AC665" s="8"/>
      <c r="AD665" s="8"/>
      <c r="AF665" s="7"/>
      <c r="AG665" s="7"/>
      <c r="AH665" s="7"/>
      <c r="AI665" s="58"/>
      <c r="AJ665" s="7"/>
      <c r="AK665" s="7"/>
      <c r="AL665" s="59"/>
      <c r="AM665" s="59"/>
      <c r="AN665" s="59"/>
      <c r="AO665" s="59"/>
      <c r="AP665" s="59"/>
      <c r="AQ665" s="59"/>
    </row>
    <row r="666" spans="1:43" hidden="1" x14ac:dyDescent="0.25">
      <c r="A666" s="58">
        <f t="shared" ca="1" si="143"/>
        <v>4.5918415924362996</v>
      </c>
      <c r="B666" s="58">
        <f t="shared" ca="1" si="143"/>
        <v>1.7609511083160845</v>
      </c>
      <c r="C666" s="58">
        <f t="shared" ca="1" si="143"/>
        <v>4.8015893669465299</v>
      </c>
      <c r="D666" s="58">
        <f t="shared" ca="1" si="143"/>
        <v>1.0628488339053821</v>
      </c>
      <c r="E666" s="58">
        <f t="shared" ca="1" si="143"/>
        <v>4.2107630370828186</v>
      </c>
      <c r="F666" s="58">
        <f t="shared" ca="1" si="143"/>
        <v>4.7306091024010826</v>
      </c>
      <c r="G666" s="58">
        <f t="shared" ca="1" si="143"/>
        <v>0.68843604804052061</v>
      </c>
      <c r="H666" s="58">
        <f t="shared" ca="1" si="143"/>
        <v>2.3623255881564096</v>
      </c>
      <c r="I666" s="58">
        <f t="shared" ca="1" si="143"/>
        <v>6.3979752946870345</v>
      </c>
      <c r="J666" s="58">
        <f t="shared" ca="1" si="143"/>
        <v>6.296014524931465</v>
      </c>
      <c r="K666" s="58">
        <f t="shared" ca="1" si="143"/>
        <v>5.9837813674102165</v>
      </c>
      <c r="L666" s="58"/>
      <c r="M666" s="6">
        <f t="shared" ca="1" si="144"/>
        <v>16.377881532354813</v>
      </c>
      <c r="N666" s="6">
        <f t="shared" ca="1" si="144"/>
        <v>12.639140999313668</v>
      </c>
      <c r="O666" s="6">
        <f t="shared" ca="1" si="144"/>
        <v>12.267728670330367</v>
      </c>
      <c r="P666" s="6">
        <f t="shared" ca="1" si="144"/>
        <v>18.873316872814417</v>
      </c>
      <c r="Q666" s="6">
        <f t="shared" ca="1" si="144"/>
        <v>14.31782110096553</v>
      </c>
      <c r="R666" s="58"/>
      <c r="S666" s="58">
        <f t="shared" ca="1" si="140"/>
        <v>18.873316872814417</v>
      </c>
      <c r="T666" s="7">
        <f ca="1">SMALL($S$5:$S$1004,ROWS($S$5:S666))</f>
        <v>18.670874957112581</v>
      </c>
      <c r="U666" s="11">
        <f ca="1">ROWS($S$5:S666)/COUNT($S$5:$S$1004)</f>
        <v>0.66200000000000003</v>
      </c>
      <c r="V666" s="8"/>
      <c r="W666" s="8"/>
      <c r="Y666" s="8"/>
      <c r="Z666" s="8"/>
      <c r="AA666" s="8"/>
      <c r="AB666" s="8"/>
      <c r="AC666" s="8"/>
      <c r="AD666" s="8"/>
      <c r="AF666" s="7"/>
      <c r="AG666" s="7"/>
      <c r="AH666" s="7"/>
      <c r="AI666" s="58"/>
      <c r="AJ666" s="7"/>
      <c r="AK666" s="7"/>
      <c r="AL666" s="59"/>
      <c r="AM666" s="59"/>
      <c r="AN666" s="59"/>
      <c r="AO666" s="59"/>
      <c r="AP666" s="59"/>
      <c r="AQ666" s="59"/>
    </row>
    <row r="667" spans="1:43" hidden="1" x14ac:dyDescent="0.25">
      <c r="A667" s="58">
        <f t="shared" ca="1" si="143"/>
        <v>5.8993741764417287</v>
      </c>
      <c r="B667" s="58">
        <f t="shared" ca="1" si="143"/>
        <v>4.662811645683794</v>
      </c>
      <c r="C667" s="58">
        <f t="shared" ca="1" si="143"/>
        <v>1.3537148172632114</v>
      </c>
      <c r="D667" s="58">
        <f t="shared" ca="1" si="143"/>
        <v>2.179547503759343</v>
      </c>
      <c r="E667" s="58">
        <f t="shared" ca="1" si="143"/>
        <v>5.4873939462344605</v>
      </c>
      <c r="F667" s="58">
        <f t="shared" ca="1" si="143"/>
        <v>4.8968951807835843</v>
      </c>
      <c r="G667" s="58">
        <f t="shared" ca="1" si="143"/>
        <v>0.84791122285834497</v>
      </c>
      <c r="H667" s="58">
        <f t="shared" ca="1" si="143"/>
        <v>2.9425979335956334</v>
      </c>
      <c r="I667" s="58">
        <f t="shared" ca="1" si="143"/>
        <v>4.0814935370517649</v>
      </c>
      <c r="J667" s="58">
        <f t="shared" ca="1" si="143"/>
        <v>5.506531249458817</v>
      </c>
      <c r="K667" s="58">
        <f t="shared" ca="1" si="143"/>
        <v>3.3146793493150337</v>
      </c>
      <c r="L667" s="58"/>
      <c r="M667" s="6">
        <f t="shared" ca="1" si="144"/>
        <v>13.607531466022103</v>
      </c>
      <c r="N667" s="6">
        <f t="shared" ca="1" si="144"/>
        <v>14.433364152518234</v>
      </c>
      <c r="O667" s="6">
        <f t="shared" ca="1" si="144"/>
        <v>15.656736841377072</v>
      </c>
      <c r="P667" s="6">
        <f t="shared" ca="1" si="144"/>
        <v>16.955879712834175</v>
      </c>
      <c r="Q667" s="6">
        <f t="shared" ca="1" si="144"/>
        <v>16.407482874828922</v>
      </c>
      <c r="R667" s="58"/>
      <c r="S667" s="58">
        <f t="shared" ca="1" si="140"/>
        <v>16.955879712834175</v>
      </c>
      <c r="T667" s="7">
        <f ca="1">SMALL($S$5:$S$1004,ROWS($S$5:S667))</f>
        <v>18.687246563159611</v>
      </c>
      <c r="U667" s="11">
        <f ca="1">ROWS($S$5:S667)/COUNT($S$5:$S$1004)</f>
        <v>0.66300000000000003</v>
      </c>
      <c r="V667" s="8"/>
      <c r="W667" s="8"/>
      <c r="Y667" s="8"/>
      <c r="Z667" s="8"/>
      <c r="AA667" s="8"/>
      <c r="AB667" s="8"/>
      <c r="AC667" s="8"/>
      <c r="AD667" s="8"/>
      <c r="AF667" s="7"/>
      <c r="AG667" s="7"/>
      <c r="AH667" s="7"/>
      <c r="AI667" s="58"/>
      <c r="AJ667" s="7"/>
      <c r="AK667" s="7"/>
      <c r="AL667" s="59"/>
      <c r="AM667" s="59"/>
      <c r="AN667" s="59"/>
      <c r="AO667" s="59"/>
      <c r="AP667" s="59"/>
      <c r="AQ667" s="59"/>
    </row>
    <row r="668" spans="1:43" hidden="1" x14ac:dyDescent="0.25">
      <c r="A668" s="58">
        <f t="shared" ca="1" si="143"/>
        <v>5.8706663764616911</v>
      </c>
      <c r="B668" s="58">
        <f t="shared" ca="1" si="143"/>
        <v>3.8659908516570423</v>
      </c>
      <c r="C668" s="58">
        <f t="shared" ca="1" si="143"/>
        <v>1.5206584719907914</v>
      </c>
      <c r="D668" s="58">
        <f t="shared" ca="1" si="143"/>
        <v>2.9253544764644084</v>
      </c>
      <c r="E668" s="58">
        <f t="shared" ca="1" si="143"/>
        <v>4.108488897973853</v>
      </c>
      <c r="F668" s="58">
        <f t="shared" ca="1" si="143"/>
        <v>2.1881073194239016</v>
      </c>
      <c r="G668" s="58">
        <f t="shared" ca="1" si="143"/>
        <v>2.9608280659489274</v>
      </c>
      <c r="H668" s="58">
        <f t="shared" ca="1" si="143"/>
        <v>2.7824560856110216</v>
      </c>
      <c r="I668" s="58">
        <f t="shared" ca="1" si="143"/>
        <v>3.3231577411129272</v>
      </c>
      <c r="J668" s="58">
        <f t="shared" ca="1" si="143"/>
        <v>7.0321398982259762</v>
      </c>
      <c r="K668" s="58">
        <f t="shared" ca="1" si="143"/>
        <v>3.5561491417280067</v>
      </c>
      <c r="L668" s="58"/>
      <c r="M668" s="6">
        <f t="shared" ca="1" si="144"/>
        <v>17.384292812627386</v>
      </c>
      <c r="N668" s="6">
        <f t="shared" ca="1" si="144"/>
        <v>18.788988817101004</v>
      </c>
      <c r="O668" s="6">
        <f t="shared" ca="1" si="144"/>
        <v>15.006619647856871</v>
      </c>
      <c r="P668" s="6">
        <f t="shared" ca="1" si="144"/>
        <v>12.933405053921877</v>
      </c>
      <c r="Q668" s="6">
        <f t="shared" ca="1" si="144"/>
        <v>14.313084976969924</v>
      </c>
      <c r="R668" s="58"/>
      <c r="S668" s="58">
        <f t="shared" ca="1" si="140"/>
        <v>18.788988817101004</v>
      </c>
      <c r="T668" s="7">
        <f ca="1">SMALL($S$5:$S$1004,ROWS($S$5:S668))</f>
        <v>18.695521210057176</v>
      </c>
      <c r="U668" s="11">
        <f ca="1">ROWS($S$5:S668)/COUNT($S$5:$S$1004)</f>
        <v>0.66400000000000003</v>
      </c>
      <c r="V668" s="8"/>
      <c r="W668" s="8"/>
      <c r="Y668" s="8"/>
      <c r="Z668" s="8"/>
      <c r="AA668" s="8"/>
      <c r="AB668" s="8"/>
      <c r="AC668" s="8"/>
      <c r="AD668" s="8"/>
      <c r="AF668" s="7"/>
      <c r="AG668" s="7"/>
      <c r="AH668" s="7"/>
      <c r="AI668" s="58"/>
      <c r="AJ668" s="7"/>
      <c r="AK668" s="7"/>
      <c r="AL668" s="59"/>
      <c r="AM668" s="59"/>
      <c r="AN668" s="59"/>
      <c r="AO668" s="59"/>
      <c r="AP668" s="59"/>
      <c r="AQ668" s="59"/>
    </row>
    <row r="669" spans="1:43" hidden="1" x14ac:dyDescent="0.25">
      <c r="A669" s="58">
        <f t="shared" ca="1" si="143"/>
        <v>4.6309768396285635</v>
      </c>
      <c r="B669" s="58">
        <f t="shared" ca="1" si="143"/>
        <v>2.95963185252528</v>
      </c>
      <c r="C669" s="58">
        <f t="shared" ca="1" si="143"/>
        <v>4.4223063437834345</v>
      </c>
      <c r="D669" s="58">
        <f t="shared" ca="1" si="143"/>
        <v>2.3836626522976836</v>
      </c>
      <c r="E669" s="58">
        <f t="shared" ca="1" si="143"/>
        <v>7.9186833696441798</v>
      </c>
      <c r="F669" s="58">
        <f t="shared" ca="1" si="143"/>
        <v>2.2183337172251711</v>
      </c>
      <c r="G669" s="58">
        <f t="shared" ca="1" si="143"/>
        <v>0.65704497402636775</v>
      </c>
      <c r="H669" s="58">
        <f t="shared" ca="1" si="143"/>
        <v>4.3301482619367082</v>
      </c>
      <c r="I669" s="58">
        <f t="shared" ca="1" si="143"/>
        <v>6.3335149922739049</v>
      </c>
      <c r="J669" s="58">
        <f t="shared" ca="1" si="143"/>
        <v>6.8131293729139983</v>
      </c>
      <c r="K669" s="58">
        <f t="shared" ca="1" si="143"/>
        <v>4.5959156741931704</v>
      </c>
      <c r="L669" s="58"/>
      <c r="M669" s="6">
        <f t="shared" ca="1" si="144"/>
        <v>16.523457530352367</v>
      </c>
      <c r="N669" s="6">
        <f t="shared" ca="1" si="144"/>
        <v>14.484813838866614</v>
      </c>
      <c r="O669" s="6">
        <f t="shared" ca="1" si="144"/>
        <v>17.69144459508346</v>
      </c>
      <c r="P669" s="6">
        <f t="shared" ca="1" si="144"/>
        <v>16.107396236217525</v>
      </c>
      <c r="Q669" s="6">
        <f t="shared" ca="1" si="144"/>
        <v>19.804379158299341</v>
      </c>
      <c r="R669" s="58"/>
      <c r="S669" s="58">
        <f t="shared" ca="1" si="140"/>
        <v>19.804379158299341</v>
      </c>
      <c r="T669" s="7">
        <f ca="1">SMALL($S$5:$S$1004,ROWS($S$5:S669))</f>
        <v>18.696187013892612</v>
      </c>
      <c r="U669" s="11">
        <f ca="1">ROWS($S$5:S669)/COUNT($S$5:$S$1004)</f>
        <v>0.66500000000000004</v>
      </c>
      <c r="V669" s="8"/>
      <c r="W669" s="8"/>
      <c r="Y669" s="8"/>
      <c r="Z669" s="8"/>
      <c r="AA669" s="8"/>
      <c r="AB669" s="8"/>
      <c r="AC669" s="8"/>
      <c r="AD669" s="8"/>
      <c r="AF669" s="7"/>
      <c r="AG669" s="7"/>
      <c r="AH669" s="7"/>
      <c r="AI669" s="58"/>
      <c r="AJ669" s="7"/>
      <c r="AK669" s="7"/>
      <c r="AL669" s="59"/>
      <c r="AM669" s="59"/>
      <c r="AN669" s="59"/>
      <c r="AO669" s="59"/>
      <c r="AP669" s="59"/>
      <c r="AQ669" s="59"/>
    </row>
    <row r="670" spans="1:43" hidden="1" x14ac:dyDescent="0.25">
      <c r="A670" s="58">
        <f t="shared" ca="1" si="143"/>
        <v>3.7196573961062591</v>
      </c>
      <c r="B670" s="58">
        <f t="shared" ca="1" si="143"/>
        <v>2.5355506164889907</v>
      </c>
      <c r="C670" s="58">
        <f t="shared" ca="1" si="143"/>
        <v>2.5205556184259241</v>
      </c>
      <c r="D670" s="58">
        <f t="shared" ca="1" si="143"/>
        <v>2.2640804259347913</v>
      </c>
      <c r="E670" s="58">
        <f t="shared" ca="1" si="143"/>
        <v>5.6207028150134075</v>
      </c>
      <c r="F670" s="58">
        <f t="shared" ca="1" si="143"/>
        <v>4.1716161787332187</v>
      </c>
      <c r="G670" s="58">
        <f t="shared" ca="1" si="143"/>
        <v>0.83925973910325458</v>
      </c>
      <c r="H670" s="58">
        <f t="shared" ca="1" si="143"/>
        <v>2.2077405807192667</v>
      </c>
      <c r="I670" s="58">
        <f t="shared" ca="1" si="143"/>
        <v>3.8204212816248142</v>
      </c>
      <c r="J670" s="58">
        <f t="shared" ca="1" si="143"/>
        <v>7.4705632927203656</v>
      </c>
      <c r="K670" s="58">
        <f t="shared" ca="1" si="143"/>
        <v>4.4675753559132758</v>
      </c>
      <c r="L670" s="58"/>
      <c r="M670" s="6">
        <f t="shared" ca="1" si="144"/>
        <v>14.550036046355803</v>
      </c>
      <c r="N670" s="6">
        <f t="shared" ca="1" si="144"/>
        <v>14.293560853864669</v>
      </c>
      <c r="O670" s="6">
        <f t="shared" ca="1" si="144"/>
        <v>15.626816724222763</v>
      </c>
      <c r="P670" s="6">
        <f t="shared" ca="1" si="144"/>
        <v>14.995163432760299</v>
      </c>
      <c r="Q670" s="6">
        <f t="shared" ca="1" si="144"/>
        <v>14.831569368134939</v>
      </c>
      <c r="R670" s="58"/>
      <c r="S670" s="58">
        <f t="shared" ca="1" si="140"/>
        <v>15.626816724222763</v>
      </c>
      <c r="T670" s="7">
        <f ca="1">SMALL($S$5:$S$1004,ROWS($S$5:S670))</f>
        <v>18.697097822677854</v>
      </c>
      <c r="U670" s="11">
        <f ca="1">ROWS($S$5:S670)/COUNT($S$5:$S$1004)</f>
        <v>0.66600000000000004</v>
      </c>
      <c r="V670" s="8"/>
      <c r="W670" s="8"/>
      <c r="Y670" s="8"/>
      <c r="Z670" s="8"/>
      <c r="AA670" s="8"/>
      <c r="AB670" s="8"/>
      <c r="AC670" s="8"/>
      <c r="AD670" s="8"/>
      <c r="AF670" s="7"/>
      <c r="AG670" s="7"/>
      <c r="AH670" s="7"/>
      <c r="AI670" s="58"/>
      <c r="AJ670" s="7"/>
      <c r="AK670" s="7"/>
      <c r="AL670" s="59"/>
      <c r="AM670" s="59"/>
      <c r="AN670" s="59"/>
      <c r="AO670" s="59"/>
      <c r="AP670" s="59"/>
      <c r="AQ670" s="59"/>
    </row>
    <row r="671" spans="1:43" hidden="1" x14ac:dyDescent="0.25">
      <c r="A671" s="58">
        <f t="shared" ca="1" si="143"/>
        <v>5.8034039321355415</v>
      </c>
      <c r="B671" s="58">
        <f t="shared" ca="1" si="143"/>
        <v>1.4230148804034104</v>
      </c>
      <c r="C671" s="58">
        <f t="shared" ca="1" si="143"/>
        <v>3.8372378575407056</v>
      </c>
      <c r="D671" s="58">
        <f t="shared" ca="1" si="143"/>
        <v>2.5325569926667875</v>
      </c>
      <c r="E671" s="58">
        <f t="shared" ca="1" si="143"/>
        <v>6.3090111093160353</v>
      </c>
      <c r="F671" s="58">
        <f t="shared" ca="1" si="143"/>
        <v>4.416400277517841</v>
      </c>
      <c r="G671" s="58">
        <f t="shared" ca="1" si="143"/>
        <v>2.7090922920242062</v>
      </c>
      <c r="H671" s="58">
        <f t="shared" ca="1" si="143"/>
        <v>4.8775531172999802</v>
      </c>
      <c r="I671" s="58">
        <f t="shared" ca="1" si="143"/>
        <v>4.4266615934220352</v>
      </c>
      <c r="J671" s="58">
        <f t="shared" ca="1" si="143"/>
        <v>5.1360090428624412</v>
      </c>
      <c r="K671" s="58">
        <f t="shared" ca="1" si="143"/>
        <v>3.9874916867952384</v>
      </c>
      <c r="L671" s="58"/>
      <c r="M671" s="6">
        <f t="shared" ca="1" si="144"/>
        <v>17.485743124562894</v>
      </c>
      <c r="N671" s="6">
        <f t="shared" ca="1" si="144"/>
        <v>16.181062259688975</v>
      </c>
      <c r="O671" s="6">
        <f t="shared" ca="1" si="144"/>
        <v>12.868035032581886</v>
      </c>
      <c r="P671" s="6">
        <f t="shared" ca="1" si="144"/>
        <v>14.253568438138526</v>
      </c>
      <c r="Q671" s="6">
        <f t="shared" ca="1" si="144"/>
        <v>16.597070793814666</v>
      </c>
      <c r="R671" s="58"/>
      <c r="S671" s="58">
        <f t="shared" ca="1" si="140"/>
        <v>17.485743124562894</v>
      </c>
      <c r="T671" s="7">
        <f ca="1">SMALL($S$5:$S$1004,ROWS($S$5:S671))</f>
        <v>18.701476380872979</v>
      </c>
      <c r="U671" s="11">
        <f ca="1">ROWS($S$5:S671)/COUNT($S$5:$S$1004)</f>
        <v>0.66700000000000004</v>
      </c>
      <c r="V671" s="8"/>
      <c r="W671" s="8"/>
      <c r="Y671" s="8"/>
      <c r="Z671" s="8"/>
      <c r="AA671" s="8"/>
      <c r="AB671" s="8"/>
      <c r="AC671" s="8"/>
      <c r="AD671" s="8"/>
      <c r="AF671" s="7"/>
      <c r="AG671" s="7"/>
      <c r="AH671" s="7"/>
      <c r="AI671" s="58"/>
      <c r="AJ671" s="7"/>
      <c r="AK671" s="7"/>
      <c r="AL671" s="59"/>
      <c r="AM671" s="59"/>
      <c r="AN671" s="59"/>
      <c r="AO671" s="59"/>
      <c r="AP671" s="59"/>
      <c r="AQ671" s="59"/>
    </row>
    <row r="672" spans="1:43" hidden="1" x14ac:dyDescent="0.25">
      <c r="A672" s="58">
        <f t="shared" ca="1" si="143"/>
        <v>3.7295601073487838</v>
      </c>
      <c r="B672" s="58">
        <f t="shared" ca="1" si="143"/>
        <v>1.9592454867141775</v>
      </c>
      <c r="C672" s="58">
        <f t="shared" ca="1" si="143"/>
        <v>2.8623035825319301</v>
      </c>
      <c r="D672" s="58">
        <f t="shared" ca="1" si="143"/>
        <v>2.4798024315144191</v>
      </c>
      <c r="E672" s="58">
        <f t="shared" ca="1" si="143"/>
        <v>6.6741767695868264</v>
      </c>
      <c r="F672" s="58">
        <f t="shared" ca="1" si="143"/>
        <v>3.3851514505494196</v>
      </c>
      <c r="G672" s="58">
        <f t="shared" ca="1" si="143"/>
        <v>0.88438376203344204</v>
      </c>
      <c r="H672" s="58">
        <f t="shared" ca="1" si="143"/>
        <v>5.9083610389989758</v>
      </c>
      <c r="I672" s="58">
        <f t="shared" ca="1" si="143"/>
        <v>5.943683756313467</v>
      </c>
      <c r="J672" s="58">
        <f t="shared" ca="1" si="143"/>
        <v>6.9370816853945279</v>
      </c>
      <c r="K672" s="58">
        <f t="shared" ca="1" si="143"/>
        <v>4.605351064853684</v>
      </c>
      <c r="L672" s="58"/>
      <c r="M672" s="6">
        <f t="shared" ca="1" si="144"/>
        <v>14.413329137308684</v>
      </c>
      <c r="N672" s="6">
        <f t="shared" ca="1" si="144"/>
        <v>14.030827986291174</v>
      </c>
      <c r="O672" s="6">
        <f t="shared" ca="1" si="144"/>
        <v>15.570503941695531</v>
      </c>
      <c r="P672" s="6">
        <f t="shared" ca="1" si="144"/>
        <v>15.893431758430749</v>
      </c>
      <c r="Q672" s="6">
        <f t="shared" ca="1" si="144"/>
        <v>19.147134360153665</v>
      </c>
      <c r="R672" s="58"/>
      <c r="S672" s="58">
        <f t="shared" ca="1" si="140"/>
        <v>19.147134360153665</v>
      </c>
      <c r="T672" s="7">
        <f ca="1">SMALL($S$5:$S$1004,ROWS($S$5:S672))</f>
        <v>18.702699334760553</v>
      </c>
      <c r="U672" s="11">
        <f ca="1">ROWS($S$5:S672)/COUNT($S$5:$S$1004)</f>
        <v>0.66800000000000004</v>
      </c>
      <c r="V672" s="8"/>
      <c r="W672" s="8"/>
      <c r="Y672" s="8"/>
      <c r="Z672" s="8"/>
      <c r="AA672" s="8"/>
      <c r="AB672" s="8"/>
      <c r="AC672" s="8"/>
      <c r="AD672" s="8"/>
      <c r="AF672" s="7"/>
      <c r="AG672" s="7"/>
      <c r="AH672" s="7"/>
      <c r="AI672" s="58"/>
      <c r="AJ672" s="7"/>
      <c r="AK672" s="7"/>
      <c r="AL672" s="59"/>
      <c r="AM672" s="59"/>
      <c r="AN672" s="59"/>
      <c r="AO672" s="59"/>
      <c r="AP672" s="59"/>
      <c r="AQ672" s="59"/>
    </row>
    <row r="673" spans="1:43" hidden="1" x14ac:dyDescent="0.25">
      <c r="A673" s="58">
        <f t="shared" ca="1" si="143"/>
        <v>2.0181205632931896</v>
      </c>
      <c r="B673" s="58">
        <f t="shared" ca="1" si="143"/>
        <v>4.8341743058467674</v>
      </c>
      <c r="C673" s="58">
        <f t="shared" ca="1" si="143"/>
        <v>2.3272086326201964</v>
      </c>
      <c r="D673" s="58">
        <f t="shared" ca="1" si="143"/>
        <v>2.2952205559350007</v>
      </c>
      <c r="E673" s="58">
        <f t="shared" ca="1" si="143"/>
        <v>7.0658071986968309</v>
      </c>
      <c r="F673" s="58">
        <f t="shared" ca="1" si="143"/>
        <v>2.726689454337349</v>
      </c>
      <c r="G673" s="58">
        <f t="shared" ca="1" si="143"/>
        <v>2.5894450638165365</v>
      </c>
      <c r="H673" s="58">
        <f t="shared" ca="1" si="143"/>
        <v>2.8303302820240952</v>
      </c>
      <c r="I673" s="58">
        <f t="shared" ca="1" si="143"/>
        <v>3.5043849297605592</v>
      </c>
      <c r="J673" s="58">
        <f t="shared" ca="1" si="143"/>
        <v>4.2282014301073048</v>
      </c>
      <c r="K673" s="58">
        <f t="shared" ca="1" si="143"/>
        <v>4.9497846583623382</v>
      </c>
      <c r="L673" s="58"/>
      <c r="M673" s="6">
        <f t="shared" ca="1" si="144"/>
        <v>11.162975689837229</v>
      </c>
      <c r="N673" s="6">
        <f t="shared" ca="1" si="144"/>
        <v>11.130987613152032</v>
      </c>
      <c r="O673" s="6">
        <f t="shared" ca="1" si="144"/>
        <v>16.128182934650901</v>
      </c>
      <c r="P673" s="6">
        <f t="shared" ca="1" si="144"/>
        <v>16.015033348307014</v>
      </c>
      <c r="Q673" s="6">
        <f t="shared" ca="1" si="144"/>
        <v>19.68009644493003</v>
      </c>
      <c r="R673" s="58"/>
      <c r="S673" s="58">
        <f t="shared" ca="1" si="140"/>
        <v>19.68009644493003</v>
      </c>
      <c r="T673" s="7">
        <f ca="1">SMALL($S$5:$S$1004,ROWS($S$5:S673))</f>
        <v>18.713570959474289</v>
      </c>
      <c r="U673" s="11">
        <f ca="1">ROWS($S$5:S673)/COUNT($S$5:$S$1004)</f>
        <v>0.66900000000000004</v>
      </c>
      <c r="V673" s="8"/>
      <c r="W673" s="8"/>
      <c r="Y673" s="8"/>
      <c r="Z673" s="8"/>
      <c r="AA673" s="8"/>
      <c r="AB673" s="8"/>
      <c r="AC673" s="8"/>
      <c r="AD673" s="8"/>
      <c r="AF673" s="7"/>
      <c r="AG673" s="7"/>
      <c r="AH673" s="7"/>
      <c r="AI673" s="58"/>
      <c r="AJ673" s="7"/>
      <c r="AK673" s="7"/>
      <c r="AL673" s="59"/>
      <c r="AM673" s="59"/>
      <c r="AN673" s="59"/>
      <c r="AO673" s="59"/>
      <c r="AP673" s="59"/>
      <c r="AQ673" s="59"/>
    </row>
    <row r="674" spans="1:43" hidden="1" x14ac:dyDescent="0.25">
      <c r="A674" s="58">
        <f t="shared" ca="1" si="143"/>
        <v>3.519653593121439</v>
      </c>
      <c r="B674" s="58">
        <f t="shared" ca="1" si="143"/>
        <v>4.1834804520586406</v>
      </c>
      <c r="C674" s="58">
        <f t="shared" ca="1" si="143"/>
        <v>1.5801117321527642</v>
      </c>
      <c r="D674" s="58">
        <f t="shared" ca="1" si="143"/>
        <v>1.1019589234501359</v>
      </c>
      <c r="E674" s="58">
        <f t="shared" ca="1" si="143"/>
        <v>4.7915112832245441</v>
      </c>
      <c r="F674" s="58">
        <f t="shared" ca="1" si="143"/>
        <v>2.3331895538268728</v>
      </c>
      <c r="G674" s="58">
        <f t="shared" ca="1" si="143"/>
        <v>2.5535653188671819</v>
      </c>
      <c r="H674" s="58">
        <f t="shared" ca="1" si="143"/>
        <v>4.9312048575641887</v>
      </c>
      <c r="I674" s="58">
        <f t="shared" ca="1" si="143"/>
        <v>5.2582445131346773</v>
      </c>
      <c r="J674" s="58">
        <f t="shared" ca="1" si="143"/>
        <v>7.5761851951199857</v>
      </c>
      <c r="K674" s="58">
        <f t="shared" ca="1" si="143"/>
        <v>5.9846887256437347</v>
      </c>
      <c r="L674" s="58"/>
      <c r="M674" s="6">
        <f t="shared" ca="1" si="144"/>
        <v>15.229515839261371</v>
      </c>
      <c r="N674" s="6">
        <f t="shared" ca="1" si="144"/>
        <v>14.751363030558743</v>
      </c>
      <c r="O674" s="6">
        <f t="shared" ca="1" si="144"/>
        <v>16.55117693040317</v>
      </c>
      <c r="P674" s="6">
        <f t="shared" ca="1" si="144"/>
        <v>17.759603244663925</v>
      </c>
      <c r="Q674" s="6">
        <f t="shared" ca="1" si="144"/>
        <v>19.890885318491108</v>
      </c>
      <c r="R674" s="58"/>
      <c r="S674" s="58">
        <f t="shared" ca="1" si="140"/>
        <v>19.890885318491108</v>
      </c>
      <c r="T674" s="7">
        <f ca="1">SMALL($S$5:$S$1004,ROWS($S$5:S674))</f>
        <v>18.72467626966494</v>
      </c>
      <c r="U674" s="11">
        <f ca="1">ROWS($S$5:S674)/COUNT($S$5:$S$1004)</f>
        <v>0.67</v>
      </c>
      <c r="V674" s="8"/>
      <c r="W674" s="8"/>
      <c r="Y674" s="8"/>
      <c r="Z674" s="8"/>
      <c r="AA674" s="8"/>
      <c r="AB674" s="8"/>
      <c r="AC674" s="8"/>
      <c r="AD674" s="8"/>
      <c r="AF674" s="7"/>
      <c r="AG674" s="7"/>
      <c r="AH674" s="7"/>
      <c r="AI674" s="58"/>
      <c r="AJ674" s="7"/>
      <c r="AK674" s="7"/>
      <c r="AL674" s="59"/>
      <c r="AM674" s="59"/>
      <c r="AN674" s="59"/>
      <c r="AO674" s="59"/>
      <c r="AP674" s="59"/>
      <c r="AQ674" s="59"/>
    </row>
    <row r="675" spans="1:43" hidden="1" x14ac:dyDescent="0.25">
      <c r="A675" s="58">
        <f t="shared" ref="A675:K684" ca="1" si="145">A$2+(A$3-A$2)*RAND()</f>
        <v>2.2947971911846983</v>
      </c>
      <c r="B675" s="58">
        <f t="shared" ca="1" si="145"/>
        <v>4.1193920965242139</v>
      </c>
      <c r="C675" s="58">
        <f t="shared" ca="1" si="145"/>
        <v>1.8771501047924044</v>
      </c>
      <c r="D675" s="58">
        <f t="shared" ca="1" si="145"/>
        <v>1.7500426192825964</v>
      </c>
      <c r="E675" s="58">
        <f t="shared" ca="1" si="145"/>
        <v>5.2504992772688874</v>
      </c>
      <c r="F675" s="58">
        <f t="shared" ca="1" si="145"/>
        <v>5.0753716412619241</v>
      </c>
      <c r="G675" s="58">
        <f t="shared" ca="1" si="145"/>
        <v>1.4373232879907514</v>
      </c>
      <c r="H675" s="58">
        <f t="shared" ca="1" si="145"/>
        <v>2.9674301619351255</v>
      </c>
      <c r="I675" s="58">
        <f t="shared" ca="1" si="145"/>
        <v>6.1096104830464135</v>
      </c>
      <c r="J675" s="58">
        <f t="shared" ca="1" si="145"/>
        <v>6.5779921268046859</v>
      </c>
      <c r="K675" s="58">
        <f t="shared" ca="1" si="145"/>
        <v>5.0237282859483443</v>
      </c>
      <c r="L675" s="58"/>
      <c r="M675" s="6">
        <f t="shared" ref="M675:Q684" ca="1" si="146">SUMIF(M$4,"*"&amp;$A$4&amp;"*",$A675)+SUMIF(M$4,"*"&amp;$B$4&amp;"*",$B675)+SUMIF(M$4,"*"&amp;$C$4&amp;"*",$C675)+SUMIF(M$4,"*"&amp;$D$4&amp;"*",$D675)+SUMIF(M$4,"*"&amp;$E$4&amp;"*",$E675)+SUMIF(M$4,"*"&amp;$F$4&amp;"*",$F675)+SUMIF(M$4,"*"&amp;$G$4&amp;"*",$G675)+SUMIF(M$4,"*"&amp;$H$4&amp;"*",$H675)+SUMIF(M$4,"*"&amp;$I$4&amp;"*",$I675)+SUMIF(M$4,"*"&amp;$J$4&amp;"*",$J675)+SUMIF(M$4,"*"&amp;$K$4&amp;"*",$K675)</f>
        <v>12.18726271077254</v>
      </c>
      <c r="N675" s="6">
        <f t="shared" ca="1" si="146"/>
        <v>12.060155225262733</v>
      </c>
      <c r="O675" s="6">
        <f t="shared" ca="1" si="146"/>
        <v>15.947883500597788</v>
      </c>
      <c r="P675" s="6">
        <f t="shared" ca="1" si="146"/>
        <v>20.328102506780894</v>
      </c>
      <c r="Q675" s="6">
        <f t="shared" ca="1" si="146"/>
        <v>17.361049821676573</v>
      </c>
      <c r="R675" s="58"/>
      <c r="S675" s="58">
        <f t="shared" ca="1" si="140"/>
        <v>20.328102506780894</v>
      </c>
      <c r="T675" s="7">
        <f ca="1">SMALL($S$5:$S$1004,ROWS($S$5:S675))</f>
        <v>18.727581761016275</v>
      </c>
      <c r="U675" s="11">
        <f ca="1">ROWS($S$5:S675)/COUNT($S$5:$S$1004)</f>
        <v>0.67100000000000004</v>
      </c>
      <c r="V675" s="8"/>
      <c r="W675" s="8"/>
      <c r="Y675" s="8"/>
      <c r="Z675" s="8"/>
      <c r="AA675" s="8"/>
      <c r="AB675" s="8"/>
      <c r="AC675" s="8"/>
      <c r="AD675" s="8"/>
      <c r="AF675" s="7"/>
      <c r="AG675" s="7"/>
      <c r="AH675" s="7"/>
      <c r="AI675" s="58"/>
      <c r="AJ675" s="7"/>
      <c r="AK675" s="7"/>
      <c r="AL675" s="59"/>
      <c r="AM675" s="59"/>
      <c r="AN675" s="59"/>
      <c r="AO675" s="59"/>
      <c r="AP675" s="59"/>
      <c r="AQ675" s="59"/>
    </row>
    <row r="676" spans="1:43" hidden="1" x14ac:dyDescent="0.25">
      <c r="A676" s="58">
        <f t="shared" ca="1" si="145"/>
        <v>4.1580766951600507</v>
      </c>
      <c r="B676" s="58">
        <f t="shared" ca="1" si="145"/>
        <v>1.0089315068070803</v>
      </c>
      <c r="C676" s="58">
        <f t="shared" ca="1" si="145"/>
        <v>4.1703200867448107</v>
      </c>
      <c r="D676" s="58">
        <f t="shared" ca="1" si="145"/>
        <v>1.6705904555635946</v>
      </c>
      <c r="E676" s="58">
        <f t="shared" ca="1" si="145"/>
        <v>7.6733221934888869</v>
      </c>
      <c r="F676" s="58">
        <f t="shared" ca="1" si="145"/>
        <v>5.5288012434022065</v>
      </c>
      <c r="G676" s="58">
        <f t="shared" ca="1" si="145"/>
        <v>2.1838477196968045</v>
      </c>
      <c r="H676" s="58">
        <f t="shared" ca="1" si="145"/>
        <v>3.814435049713198</v>
      </c>
      <c r="I676" s="58">
        <f t="shared" ca="1" si="145"/>
        <v>3.0247380894835261</v>
      </c>
      <c r="J676" s="58">
        <f t="shared" ca="1" si="145"/>
        <v>5.4918642499141708</v>
      </c>
      <c r="K676" s="58">
        <f t="shared" ca="1" si="145"/>
        <v>2.8995996407340785</v>
      </c>
      <c r="L676" s="58"/>
      <c r="M676" s="6">
        <f t="shared" ca="1" si="146"/>
        <v>16.004108751515837</v>
      </c>
      <c r="N676" s="6">
        <f t="shared" ca="1" si="146"/>
        <v>13.504379120334621</v>
      </c>
      <c r="O676" s="6">
        <f t="shared" ca="1" si="146"/>
        <v>14.174117950210137</v>
      </c>
      <c r="P676" s="6">
        <f t="shared" ca="1" si="146"/>
        <v>12.462070480426892</v>
      </c>
      <c r="Q676" s="6">
        <f t="shared" ca="1" si="146"/>
        <v>15.396288390743244</v>
      </c>
      <c r="R676" s="58"/>
      <c r="S676" s="58">
        <f t="shared" ca="1" si="140"/>
        <v>16.004108751515837</v>
      </c>
      <c r="T676" s="7">
        <f ca="1">SMALL($S$5:$S$1004,ROWS($S$5:S676))</f>
        <v>18.728659022058068</v>
      </c>
      <c r="U676" s="11">
        <f ca="1">ROWS($S$5:S676)/COUNT($S$5:$S$1004)</f>
        <v>0.67200000000000004</v>
      </c>
      <c r="V676" s="8"/>
      <c r="W676" s="8"/>
      <c r="Y676" s="8"/>
      <c r="Z676" s="8"/>
      <c r="AA676" s="8"/>
      <c r="AB676" s="8"/>
      <c r="AC676" s="8"/>
      <c r="AD676" s="8"/>
      <c r="AF676" s="7"/>
      <c r="AG676" s="7"/>
      <c r="AH676" s="7"/>
      <c r="AI676" s="58"/>
      <c r="AJ676" s="7"/>
      <c r="AK676" s="7"/>
      <c r="AL676" s="59"/>
      <c r="AM676" s="59"/>
      <c r="AN676" s="59"/>
      <c r="AO676" s="59"/>
      <c r="AP676" s="59"/>
      <c r="AQ676" s="59"/>
    </row>
    <row r="677" spans="1:43" hidden="1" x14ac:dyDescent="0.25">
      <c r="A677" s="58">
        <f t="shared" ca="1" si="145"/>
        <v>3.4934716395373457</v>
      </c>
      <c r="B677" s="58">
        <f t="shared" ca="1" si="145"/>
        <v>3.6401838292085764</v>
      </c>
      <c r="C677" s="58">
        <f t="shared" ca="1" si="145"/>
        <v>3.8042492772140308</v>
      </c>
      <c r="D677" s="58">
        <f t="shared" ca="1" si="145"/>
        <v>2.0850953600490705</v>
      </c>
      <c r="E677" s="58">
        <f t="shared" ca="1" si="145"/>
        <v>7.1002001580108534</v>
      </c>
      <c r="F677" s="58">
        <f t="shared" ca="1" si="145"/>
        <v>4.2161881745953522</v>
      </c>
      <c r="G677" s="58">
        <f t="shared" ca="1" si="145"/>
        <v>1.7540478410771547</v>
      </c>
      <c r="H677" s="58">
        <f t="shared" ca="1" si="145"/>
        <v>2.6574212213518917</v>
      </c>
      <c r="I677" s="58">
        <f t="shared" ca="1" si="145"/>
        <v>6.1351304273841389</v>
      </c>
      <c r="J677" s="58">
        <f t="shared" ca="1" si="145"/>
        <v>6.0315282425614214</v>
      </c>
      <c r="K677" s="58">
        <f t="shared" ca="1" si="145"/>
        <v>5.2852380933669814</v>
      </c>
      <c r="L677" s="58"/>
      <c r="M677" s="6">
        <f t="shared" ca="1" si="146"/>
        <v>15.083297000389953</v>
      </c>
      <c r="N677" s="6">
        <f t="shared" ca="1" si="146"/>
        <v>13.364143083224992</v>
      </c>
      <c r="O677" s="6">
        <f t="shared" ca="1" si="146"/>
        <v>16.771912229780852</v>
      </c>
      <c r="P677" s="6">
        <f t="shared" ca="1" si="146"/>
        <v>19.276740524555048</v>
      </c>
      <c r="Q677" s="6">
        <f t="shared" ca="1" si="146"/>
        <v>18.683043301938302</v>
      </c>
      <c r="R677" s="58"/>
      <c r="S677" s="58">
        <f t="shared" ca="1" si="140"/>
        <v>19.276740524555048</v>
      </c>
      <c r="T677" s="7">
        <f ca="1">SMALL($S$5:$S$1004,ROWS($S$5:S677))</f>
        <v>18.730178723072584</v>
      </c>
      <c r="U677" s="11">
        <f ca="1">ROWS($S$5:S677)/COUNT($S$5:$S$1004)</f>
        <v>0.67300000000000004</v>
      </c>
      <c r="V677" s="8"/>
      <c r="W677" s="8"/>
      <c r="Y677" s="8"/>
      <c r="Z677" s="8"/>
      <c r="AA677" s="8"/>
      <c r="AB677" s="8"/>
      <c r="AC677" s="8"/>
      <c r="AD677" s="8"/>
      <c r="AF677" s="7"/>
      <c r="AG677" s="7"/>
      <c r="AH677" s="7"/>
      <c r="AI677" s="58"/>
      <c r="AJ677" s="7"/>
      <c r="AK677" s="7"/>
      <c r="AL677" s="59"/>
      <c r="AM677" s="59"/>
      <c r="AN677" s="59"/>
      <c r="AO677" s="59"/>
      <c r="AP677" s="59"/>
      <c r="AQ677" s="59"/>
    </row>
    <row r="678" spans="1:43" hidden="1" x14ac:dyDescent="0.25">
      <c r="A678" s="58">
        <f t="shared" ca="1" si="145"/>
        <v>3.0068378232327522</v>
      </c>
      <c r="B678" s="58">
        <f t="shared" ca="1" si="145"/>
        <v>3.2015798670665343</v>
      </c>
      <c r="C678" s="58">
        <f t="shared" ca="1" si="145"/>
        <v>3.0258628606728544</v>
      </c>
      <c r="D678" s="58">
        <f t="shared" ca="1" si="145"/>
        <v>2.8776417189252146</v>
      </c>
      <c r="E678" s="58">
        <f t="shared" ca="1" si="145"/>
        <v>6.0013392867432369</v>
      </c>
      <c r="F678" s="58">
        <f t="shared" ca="1" si="145"/>
        <v>5.2210169905684891</v>
      </c>
      <c r="G678" s="58">
        <f t="shared" ca="1" si="145"/>
        <v>2.431670005458848</v>
      </c>
      <c r="H678" s="58">
        <f t="shared" ca="1" si="145"/>
        <v>3.981256751710466</v>
      </c>
      <c r="I678" s="58">
        <f t="shared" ca="1" si="145"/>
        <v>3.7421875776377314</v>
      </c>
      <c r="J678" s="58">
        <f t="shared" ca="1" si="145"/>
        <v>4.0507336486690333</v>
      </c>
      <c r="K678" s="58">
        <f t="shared" ca="1" si="145"/>
        <v>4.2869345594409047</v>
      </c>
      <c r="L678" s="58"/>
      <c r="M678" s="6">
        <f t="shared" ca="1" si="146"/>
        <v>12.515104338033488</v>
      </c>
      <c r="N678" s="6">
        <f t="shared" ca="1" si="146"/>
        <v>12.366883196285848</v>
      </c>
      <c r="O678" s="6">
        <f t="shared" ca="1" si="146"/>
        <v>13.253652802478804</v>
      </c>
      <c r="P678" s="6">
        <f t="shared" ca="1" si="146"/>
        <v>16.451718994713659</v>
      </c>
      <c r="Q678" s="6">
        <f t="shared" ca="1" si="146"/>
        <v>17.471110464961143</v>
      </c>
      <c r="R678" s="58"/>
      <c r="S678" s="58">
        <f t="shared" ca="1" si="140"/>
        <v>17.471110464961143</v>
      </c>
      <c r="T678" s="7">
        <f ca="1">SMALL($S$5:$S$1004,ROWS($S$5:S678))</f>
        <v>18.730300275089323</v>
      </c>
      <c r="U678" s="11">
        <f ca="1">ROWS($S$5:S678)/COUNT($S$5:$S$1004)</f>
        <v>0.67400000000000004</v>
      </c>
      <c r="V678" s="8"/>
      <c r="W678" s="8"/>
      <c r="Y678" s="8"/>
      <c r="Z678" s="8"/>
      <c r="AA678" s="8"/>
      <c r="AB678" s="8"/>
      <c r="AC678" s="8"/>
      <c r="AD678" s="8"/>
      <c r="AF678" s="7"/>
      <c r="AG678" s="7"/>
      <c r="AH678" s="7"/>
      <c r="AI678" s="58"/>
      <c r="AJ678" s="7"/>
      <c r="AK678" s="7"/>
      <c r="AL678" s="59"/>
      <c r="AM678" s="59"/>
      <c r="AN678" s="59"/>
      <c r="AO678" s="59"/>
      <c r="AP678" s="59"/>
      <c r="AQ678" s="59"/>
    </row>
    <row r="679" spans="1:43" hidden="1" x14ac:dyDescent="0.25">
      <c r="A679" s="58">
        <f t="shared" ca="1" si="145"/>
        <v>3.9692767453537936</v>
      </c>
      <c r="B679" s="58">
        <f t="shared" ca="1" si="145"/>
        <v>1.7312920456187433</v>
      </c>
      <c r="C679" s="58">
        <f t="shared" ca="1" si="145"/>
        <v>3.4130939555140549</v>
      </c>
      <c r="D679" s="58">
        <f t="shared" ca="1" si="145"/>
        <v>2.7165945570808798</v>
      </c>
      <c r="E679" s="58">
        <f t="shared" ca="1" si="145"/>
        <v>7.231688847994822</v>
      </c>
      <c r="F679" s="58">
        <f t="shared" ca="1" si="145"/>
        <v>5.1961257392026106</v>
      </c>
      <c r="G679" s="58">
        <f t="shared" ca="1" si="145"/>
        <v>2.6922568946625538</v>
      </c>
      <c r="H679" s="58">
        <f t="shared" ca="1" si="145"/>
        <v>4.3661260232530896</v>
      </c>
      <c r="I679" s="58">
        <f t="shared" ca="1" si="145"/>
        <v>4.9672794328466274</v>
      </c>
      <c r="J679" s="58">
        <f t="shared" ca="1" si="145"/>
        <v>7.6083739341605572</v>
      </c>
      <c r="K679" s="58">
        <f t="shared" ca="1" si="145"/>
        <v>3.9306590210770582</v>
      </c>
      <c r="L679" s="58"/>
      <c r="M679" s="6">
        <f t="shared" ca="1" si="146"/>
        <v>17.683001529690962</v>
      </c>
      <c r="N679" s="6">
        <f t="shared" ca="1" si="146"/>
        <v>16.986502131257787</v>
      </c>
      <c r="O679" s="6">
        <f t="shared" ca="1" si="146"/>
        <v>16.571354827774122</v>
      </c>
      <c r="P679" s="6">
        <f t="shared" ca="1" si="146"/>
        <v>15.825356238745041</v>
      </c>
      <c r="Q679" s="6">
        <f t="shared" ca="1" si="146"/>
        <v>17.259765937943712</v>
      </c>
      <c r="R679" s="58"/>
      <c r="S679" s="58">
        <f t="shared" ca="1" si="140"/>
        <v>17.683001529690962</v>
      </c>
      <c r="T679" s="7">
        <f ca="1">SMALL($S$5:$S$1004,ROWS($S$5:S679))</f>
        <v>18.730902083739185</v>
      </c>
      <c r="U679" s="11">
        <f ca="1">ROWS($S$5:S679)/COUNT($S$5:$S$1004)</f>
        <v>0.67500000000000004</v>
      </c>
      <c r="V679" s="8"/>
      <c r="W679" s="8"/>
      <c r="Y679" s="8"/>
      <c r="Z679" s="8"/>
      <c r="AA679" s="8"/>
      <c r="AB679" s="8"/>
      <c r="AC679" s="8"/>
      <c r="AD679" s="8"/>
      <c r="AF679" s="7"/>
      <c r="AG679" s="7"/>
      <c r="AH679" s="7"/>
      <c r="AI679" s="58"/>
      <c r="AJ679" s="7"/>
      <c r="AK679" s="7"/>
      <c r="AL679" s="59"/>
      <c r="AM679" s="59"/>
      <c r="AN679" s="59"/>
      <c r="AO679" s="59"/>
      <c r="AP679" s="59"/>
      <c r="AQ679" s="59"/>
    </row>
    <row r="680" spans="1:43" hidden="1" x14ac:dyDescent="0.25">
      <c r="A680" s="58">
        <f t="shared" ca="1" si="145"/>
        <v>3.2695644124913099</v>
      </c>
      <c r="B680" s="58">
        <f t="shared" ca="1" si="145"/>
        <v>4.2762394381546134</v>
      </c>
      <c r="C680" s="58">
        <f t="shared" ca="1" si="145"/>
        <v>4.586460134761424</v>
      </c>
      <c r="D680" s="58">
        <f t="shared" ca="1" si="145"/>
        <v>2.2690390235058602</v>
      </c>
      <c r="E680" s="58">
        <f t="shared" ca="1" si="145"/>
        <v>5.6563955788867517</v>
      </c>
      <c r="F680" s="58">
        <f t="shared" ca="1" si="145"/>
        <v>4.7344668442690443</v>
      </c>
      <c r="G680" s="58">
        <f t="shared" ca="1" si="145"/>
        <v>2.6670245269249779</v>
      </c>
      <c r="H680" s="58">
        <f t="shared" ca="1" si="145"/>
        <v>2.3969313331903233</v>
      </c>
      <c r="I680" s="58">
        <f t="shared" ca="1" si="145"/>
        <v>5.5066413305660031</v>
      </c>
      <c r="J680" s="58">
        <f t="shared" ca="1" si="145"/>
        <v>7.9510577213716536</v>
      </c>
      <c r="K680" s="58">
        <f t="shared" ca="1" si="145"/>
        <v>5.4310998997143418</v>
      </c>
      <c r="L680" s="58"/>
      <c r="M680" s="6">
        <f t="shared" ca="1" si="146"/>
        <v>18.474106795549364</v>
      </c>
      <c r="N680" s="6">
        <f t="shared" ca="1" si="146"/>
        <v>16.156685684293802</v>
      </c>
      <c r="O680" s="6">
        <f t="shared" ca="1" si="146"/>
        <v>17.883692738413018</v>
      </c>
      <c r="P680" s="6">
        <f t="shared" ca="1" si="146"/>
        <v>19.948447512704004</v>
      </c>
      <c r="Q680" s="6">
        <f t="shared" ca="1" si="146"/>
        <v>17.760666249946031</v>
      </c>
      <c r="R680" s="58"/>
      <c r="S680" s="58">
        <f t="shared" ca="1" si="140"/>
        <v>19.948447512704004</v>
      </c>
      <c r="T680" s="7">
        <f ca="1">SMALL($S$5:$S$1004,ROWS($S$5:S680))</f>
        <v>18.735032626983774</v>
      </c>
      <c r="U680" s="11">
        <f ca="1">ROWS($S$5:S680)/COUNT($S$5:$S$1004)</f>
        <v>0.67600000000000005</v>
      </c>
      <c r="V680" s="8"/>
      <c r="W680" s="8"/>
      <c r="Y680" s="8"/>
      <c r="Z680" s="8"/>
      <c r="AA680" s="8"/>
      <c r="AB680" s="8"/>
      <c r="AC680" s="8"/>
      <c r="AD680" s="8"/>
      <c r="AF680" s="7"/>
      <c r="AG680" s="7"/>
      <c r="AH680" s="7"/>
      <c r="AI680" s="58"/>
      <c r="AJ680" s="7"/>
      <c r="AK680" s="7"/>
      <c r="AL680" s="59"/>
      <c r="AM680" s="59"/>
      <c r="AN680" s="59"/>
      <c r="AO680" s="59"/>
      <c r="AP680" s="59"/>
      <c r="AQ680" s="59"/>
    </row>
    <row r="681" spans="1:43" hidden="1" x14ac:dyDescent="0.25">
      <c r="A681" s="58">
        <f t="shared" ca="1" si="145"/>
        <v>2.1045301086084622</v>
      </c>
      <c r="B681" s="58">
        <f t="shared" ca="1" si="145"/>
        <v>1.3560684478152489</v>
      </c>
      <c r="C681" s="58">
        <f t="shared" ca="1" si="145"/>
        <v>2.4747547613002201</v>
      </c>
      <c r="D681" s="58">
        <f t="shared" ca="1" si="145"/>
        <v>1.3573682161573957</v>
      </c>
      <c r="E681" s="58">
        <f t="shared" ca="1" si="145"/>
        <v>4.5072190943650376</v>
      </c>
      <c r="F681" s="58">
        <f t="shared" ca="1" si="145"/>
        <v>2.1462932732305173</v>
      </c>
      <c r="G681" s="58">
        <f t="shared" ca="1" si="145"/>
        <v>2.7119065896639536</v>
      </c>
      <c r="H681" s="58">
        <f t="shared" ca="1" si="145"/>
        <v>5.7894426751984538</v>
      </c>
      <c r="I681" s="58">
        <f t="shared" ca="1" si="145"/>
        <v>5.4802759908448779</v>
      </c>
      <c r="J681" s="58">
        <f t="shared" ca="1" si="145"/>
        <v>4.0404994051580339</v>
      </c>
      <c r="K681" s="58">
        <f t="shared" ca="1" si="145"/>
        <v>5.8760977915627537</v>
      </c>
      <c r="L681" s="58"/>
      <c r="M681" s="6">
        <f t="shared" ca="1" si="146"/>
        <v>11.331690864730669</v>
      </c>
      <c r="N681" s="6">
        <f t="shared" ca="1" si="146"/>
        <v>10.214304319587846</v>
      </c>
      <c r="O681" s="6">
        <f t="shared" ca="1" si="146"/>
        <v>9.90378694733832</v>
      </c>
      <c r="P681" s="6">
        <f t="shared" ca="1" si="146"/>
        <v>14.858735503453399</v>
      </c>
      <c r="Q681" s="6">
        <f t="shared" ca="1" si="146"/>
        <v>17.528828008941492</v>
      </c>
      <c r="R681" s="58"/>
      <c r="S681" s="58">
        <f t="shared" ca="1" si="140"/>
        <v>17.528828008941492</v>
      </c>
      <c r="T681" s="7">
        <f ca="1">SMALL($S$5:$S$1004,ROWS($S$5:S681))</f>
        <v>18.742391543874895</v>
      </c>
      <c r="U681" s="11">
        <f ca="1">ROWS($S$5:S681)/COUNT($S$5:$S$1004)</f>
        <v>0.67700000000000005</v>
      </c>
      <c r="V681" s="8"/>
      <c r="W681" s="8"/>
      <c r="Y681" s="8"/>
      <c r="Z681" s="8"/>
      <c r="AA681" s="8"/>
      <c r="AB681" s="8"/>
      <c r="AC681" s="8"/>
      <c r="AD681" s="8"/>
      <c r="AF681" s="7"/>
      <c r="AG681" s="7"/>
      <c r="AH681" s="7"/>
      <c r="AI681" s="58"/>
      <c r="AJ681" s="7"/>
      <c r="AK681" s="7"/>
      <c r="AL681" s="59"/>
      <c r="AM681" s="59"/>
      <c r="AN681" s="59"/>
      <c r="AO681" s="59"/>
      <c r="AP681" s="59"/>
      <c r="AQ681" s="59"/>
    </row>
    <row r="682" spans="1:43" hidden="1" x14ac:dyDescent="0.25">
      <c r="A682" s="58">
        <f t="shared" ca="1" si="145"/>
        <v>4.8360089675244069</v>
      </c>
      <c r="B682" s="58">
        <f t="shared" ca="1" si="145"/>
        <v>4.2203559027756343</v>
      </c>
      <c r="C682" s="58">
        <f t="shared" ca="1" si="145"/>
        <v>3.6865674614841377</v>
      </c>
      <c r="D682" s="58">
        <f t="shared" ca="1" si="145"/>
        <v>2.141621696633794</v>
      </c>
      <c r="E682" s="58">
        <f t="shared" ca="1" si="145"/>
        <v>4.5038261909739141</v>
      </c>
      <c r="F682" s="58">
        <f t="shared" ca="1" si="145"/>
        <v>3.088196054618654</v>
      </c>
      <c r="G682" s="58">
        <f t="shared" ca="1" si="145"/>
        <v>1.7037506107636653</v>
      </c>
      <c r="H682" s="58">
        <f t="shared" ca="1" si="145"/>
        <v>5.3825452277295049</v>
      </c>
      <c r="I682" s="58">
        <f t="shared" ca="1" si="145"/>
        <v>5.2526862168656052</v>
      </c>
      <c r="J682" s="58">
        <f t="shared" ca="1" si="145"/>
        <v>5.5458513560479474</v>
      </c>
      <c r="K682" s="58">
        <f t="shared" ca="1" si="145"/>
        <v>2.2962025673254223</v>
      </c>
      <c r="L682" s="58"/>
      <c r="M682" s="6">
        <f t="shared" ca="1" si="146"/>
        <v>15.772178395820157</v>
      </c>
      <c r="N682" s="6">
        <f t="shared" ca="1" si="146"/>
        <v>14.227232630969814</v>
      </c>
      <c r="O682" s="6">
        <f t="shared" ca="1" si="146"/>
        <v>14.270033449797495</v>
      </c>
      <c r="P682" s="6">
        <f t="shared" ca="1" si="146"/>
        <v>14.857440741585314</v>
      </c>
      <c r="Q682" s="6">
        <f t="shared" ca="1" si="146"/>
        <v>16.402929888804476</v>
      </c>
      <c r="R682" s="58"/>
      <c r="S682" s="58">
        <f t="shared" ca="1" si="140"/>
        <v>16.402929888804476</v>
      </c>
      <c r="T682" s="7">
        <f ca="1">SMALL($S$5:$S$1004,ROWS($S$5:S682))</f>
        <v>18.745036603796326</v>
      </c>
      <c r="U682" s="11">
        <f ca="1">ROWS($S$5:S682)/COUNT($S$5:$S$1004)</f>
        <v>0.67800000000000005</v>
      </c>
      <c r="V682" s="8"/>
      <c r="W682" s="8"/>
      <c r="Y682" s="8"/>
      <c r="Z682" s="8"/>
      <c r="AA682" s="8"/>
      <c r="AB682" s="8"/>
      <c r="AC682" s="8"/>
      <c r="AD682" s="8"/>
      <c r="AF682" s="7"/>
      <c r="AG682" s="7"/>
      <c r="AH682" s="7"/>
      <c r="AI682" s="58"/>
      <c r="AJ682" s="7"/>
      <c r="AK682" s="7"/>
      <c r="AL682" s="59"/>
      <c r="AM682" s="59"/>
      <c r="AN682" s="59"/>
      <c r="AO682" s="59"/>
      <c r="AP682" s="59"/>
      <c r="AQ682" s="59"/>
    </row>
    <row r="683" spans="1:43" hidden="1" x14ac:dyDescent="0.25">
      <c r="A683" s="58">
        <f t="shared" ca="1" si="145"/>
        <v>4.581587709362096</v>
      </c>
      <c r="B683" s="58">
        <f t="shared" ca="1" si="145"/>
        <v>3.3301213398364604</v>
      </c>
      <c r="C683" s="58">
        <f t="shared" ca="1" si="145"/>
        <v>4.806780662603213</v>
      </c>
      <c r="D683" s="58">
        <f t="shared" ca="1" si="145"/>
        <v>1.4861476675921717</v>
      </c>
      <c r="E683" s="58">
        <f t="shared" ca="1" si="145"/>
        <v>4.2533077984154612</v>
      </c>
      <c r="F683" s="58">
        <f t="shared" ca="1" si="145"/>
        <v>5.114900585798356</v>
      </c>
      <c r="G683" s="58">
        <f t="shared" ca="1" si="145"/>
        <v>1.4372644329953486</v>
      </c>
      <c r="H683" s="58">
        <f t="shared" ca="1" si="145"/>
        <v>2.2136398617069504</v>
      </c>
      <c r="I683" s="58">
        <f t="shared" ca="1" si="145"/>
        <v>5.4214837682456345</v>
      </c>
      <c r="J683" s="58">
        <f t="shared" ca="1" si="145"/>
        <v>6.2573933204789975</v>
      </c>
      <c r="K683" s="58">
        <f t="shared" ca="1" si="145"/>
        <v>4.4028753819937716</v>
      </c>
      <c r="L683" s="58"/>
      <c r="M683" s="6">
        <f t="shared" ca="1" si="146"/>
        <v>17.083026125439655</v>
      </c>
      <c r="N683" s="6">
        <f t="shared" ca="1" si="146"/>
        <v>13.762393130428613</v>
      </c>
      <c r="O683" s="6">
        <f t="shared" ca="1" si="146"/>
        <v>13.840822458730919</v>
      </c>
      <c r="P683" s="6">
        <f t="shared" ca="1" si="146"/>
        <v>18.269381075874222</v>
      </c>
      <c r="Q683" s="6">
        <f t="shared" ca="1" si="146"/>
        <v>14.199944381952644</v>
      </c>
      <c r="R683" s="58"/>
      <c r="S683" s="58">
        <f t="shared" ca="1" si="140"/>
        <v>18.269381075874222</v>
      </c>
      <c r="T683" s="7">
        <f ca="1">SMALL($S$5:$S$1004,ROWS($S$5:S683))</f>
        <v>18.74536585362064</v>
      </c>
      <c r="U683" s="11">
        <f ca="1">ROWS($S$5:S683)/COUNT($S$5:$S$1004)</f>
        <v>0.67900000000000005</v>
      </c>
      <c r="V683" s="8"/>
      <c r="W683" s="8"/>
      <c r="Y683" s="8"/>
      <c r="Z683" s="8"/>
      <c r="AA683" s="8"/>
      <c r="AB683" s="8"/>
      <c r="AC683" s="8"/>
      <c r="AD683" s="8"/>
      <c r="AF683" s="7"/>
      <c r="AG683" s="7"/>
      <c r="AH683" s="7"/>
      <c r="AI683" s="58"/>
      <c r="AJ683" s="7"/>
      <c r="AK683" s="7"/>
      <c r="AL683" s="59"/>
      <c r="AM683" s="59"/>
      <c r="AN683" s="59"/>
      <c r="AO683" s="59"/>
      <c r="AP683" s="59"/>
      <c r="AQ683" s="59"/>
    </row>
    <row r="684" spans="1:43" hidden="1" x14ac:dyDescent="0.25">
      <c r="A684" s="58">
        <f t="shared" ca="1" si="145"/>
        <v>4.032167601420662</v>
      </c>
      <c r="B684" s="58">
        <f t="shared" ca="1" si="145"/>
        <v>4.8188740240466341</v>
      </c>
      <c r="C684" s="58">
        <f t="shared" ca="1" si="145"/>
        <v>2.6773179495678887</v>
      </c>
      <c r="D684" s="58">
        <f t="shared" ca="1" si="145"/>
        <v>1.1943721658355058</v>
      </c>
      <c r="E684" s="58">
        <f t="shared" ca="1" si="145"/>
        <v>7.3189540926395251</v>
      </c>
      <c r="F684" s="58">
        <f t="shared" ca="1" si="145"/>
        <v>5.0802365992866303</v>
      </c>
      <c r="G684" s="58">
        <f t="shared" ca="1" si="145"/>
        <v>2.6037974241544681</v>
      </c>
      <c r="H684" s="58">
        <f t="shared" ca="1" si="145"/>
        <v>5.4987141497691798</v>
      </c>
      <c r="I684" s="58">
        <f t="shared" ca="1" si="145"/>
        <v>5.1831444114704883</v>
      </c>
      <c r="J684" s="58">
        <f t="shared" ca="1" si="145"/>
        <v>4.2486559913472357</v>
      </c>
      <c r="K684" s="58">
        <f t="shared" ca="1" si="145"/>
        <v>4.1448580913374435</v>
      </c>
      <c r="L684" s="58"/>
      <c r="M684" s="6">
        <f t="shared" ca="1" si="146"/>
        <v>13.561938966490253</v>
      </c>
      <c r="N684" s="6">
        <f t="shared" ca="1" si="146"/>
        <v>12.078993182757872</v>
      </c>
      <c r="O684" s="6">
        <f t="shared" ca="1" si="146"/>
        <v>16.386484108033393</v>
      </c>
      <c r="P684" s="6">
        <f t="shared" ca="1" si="146"/>
        <v>19.227113126141198</v>
      </c>
      <c r="Q684" s="6">
        <f t="shared" ca="1" si="146"/>
        <v>21.78140035779278</v>
      </c>
      <c r="R684" s="58"/>
      <c r="S684" s="58">
        <f t="shared" ca="1" si="140"/>
        <v>21.78140035779278</v>
      </c>
      <c r="T684" s="7">
        <f ca="1">SMALL($S$5:$S$1004,ROWS($S$5:S684))</f>
        <v>18.758454492209918</v>
      </c>
      <c r="U684" s="11">
        <f ca="1">ROWS($S$5:S684)/COUNT($S$5:$S$1004)</f>
        <v>0.68</v>
      </c>
      <c r="V684" s="8"/>
      <c r="W684" s="8"/>
      <c r="Y684" s="8"/>
      <c r="Z684" s="8"/>
      <c r="AA684" s="8"/>
      <c r="AB684" s="8"/>
      <c r="AC684" s="8"/>
      <c r="AD684" s="8"/>
      <c r="AF684" s="7"/>
      <c r="AG684" s="7"/>
      <c r="AH684" s="7"/>
      <c r="AI684" s="58"/>
      <c r="AJ684" s="7"/>
      <c r="AK684" s="7"/>
      <c r="AL684" s="59"/>
      <c r="AM684" s="59"/>
      <c r="AN684" s="59"/>
      <c r="AO684" s="59"/>
      <c r="AP684" s="59"/>
      <c r="AQ684" s="59"/>
    </row>
    <row r="685" spans="1:43" hidden="1" x14ac:dyDescent="0.25">
      <c r="A685" s="58">
        <f t="shared" ref="A685:K694" ca="1" si="147">A$2+(A$3-A$2)*RAND()</f>
        <v>4.460434354160193</v>
      </c>
      <c r="B685" s="58">
        <f t="shared" ca="1" si="147"/>
        <v>3.7822756084852238</v>
      </c>
      <c r="C685" s="58">
        <f t="shared" ca="1" si="147"/>
        <v>2.3744875417519768</v>
      </c>
      <c r="D685" s="58">
        <f t="shared" ca="1" si="147"/>
        <v>2.9859670198893227</v>
      </c>
      <c r="E685" s="58">
        <f t="shared" ca="1" si="147"/>
        <v>7.9125134865688835</v>
      </c>
      <c r="F685" s="58">
        <f t="shared" ca="1" si="147"/>
        <v>4.8660306231239439</v>
      </c>
      <c r="G685" s="58">
        <f t="shared" ca="1" si="147"/>
        <v>0.65836950085770596</v>
      </c>
      <c r="H685" s="58">
        <f t="shared" ca="1" si="147"/>
        <v>2.9741876546469066</v>
      </c>
      <c r="I685" s="58">
        <f t="shared" ca="1" si="147"/>
        <v>4.6476828694903372</v>
      </c>
      <c r="J685" s="58">
        <f t="shared" ca="1" si="147"/>
        <v>6.0968155962355475</v>
      </c>
      <c r="K685" s="58">
        <f t="shared" ca="1" si="147"/>
        <v>3.3919167401755397</v>
      </c>
      <c r="L685" s="58"/>
      <c r="M685" s="6">
        <f t="shared" ref="M685:Q694" ca="1" si="148">SUMIF(M$4,"*"&amp;$A$4&amp;"*",$A685)+SUMIF(M$4,"*"&amp;$B$4&amp;"*",$B685)+SUMIF(M$4,"*"&amp;$C$4&amp;"*",$C685)+SUMIF(M$4,"*"&amp;$D$4&amp;"*",$D685)+SUMIF(M$4,"*"&amp;$E$4&amp;"*",$E685)+SUMIF(M$4,"*"&amp;$F$4&amp;"*",$F685)+SUMIF(M$4,"*"&amp;$G$4&amp;"*",$G685)+SUMIF(M$4,"*"&amp;$H$4&amp;"*",$H685)+SUMIF(M$4,"*"&amp;$I$4&amp;"*",$I685)+SUMIF(M$4,"*"&amp;$J$4&amp;"*",$J685)+SUMIF(M$4,"*"&amp;$K$4&amp;"*",$K685)</f>
        <v>13.590106993005424</v>
      </c>
      <c r="N685" s="6">
        <f t="shared" ca="1" si="148"/>
        <v>14.201586471142768</v>
      </c>
      <c r="O685" s="6">
        <f t="shared" ca="1" si="148"/>
        <v>17.791604691289656</v>
      </c>
      <c r="P685" s="6">
        <f t="shared" ca="1" si="148"/>
        <v>16.687905841275043</v>
      </c>
      <c r="Q685" s="6">
        <f t="shared" ca="1" si="148"/>
        <v>18.060893489876552</v>
      </c>
      <c r="R685" s="58"/>
      <c r="S685" s="58">
        <f t="shared" ca="1" si="140"/>
        <v>18.060893489876552</v>
      </c>
      <c r="T685" s="7">
        <f ca="1">SMALL($S$5:$S$1004,ROWS($S$5:S685))</f>
        <v>18.76447407157216</v>
      </c>
      <c r="U685" s="11">
        <f ca="1">ROWS($S$5:S685)/COUNT($S$5:$S$1004)</f>
        <v>0.68100000000000005</v>
      </c>
      <c r="V685" s="8"/>
      <c r="W685" s="8"/>
      <c r="Y685" s="8"/>
      <c r="Z685" s="8"/>
      <c r="AA685" s="8"/>
      <c r="AB685" s="8"/>
      <c r="AC685" s="8"/>
      <c r="AD685" s="8"/>
      <c r="AF685" s="7"/>
      <c r="AG685" s="7"/>
      <c r="AH685" s="7"/>
      <c r="AI685" s="58"/>
      <c r="AJ685" s="7"/>
      <c r="AK685" s="7"/>
      <c r="AL685" s="59"/>
      <c r="AM685" s="59"/>
      <c r="AN685" s="59"/>
      <c r="AO685" s="59"/>
      <c r="AP685" s="59"/>
      <c r="AQ685" s="59"/>
    </row>
    <row r="686" spans="1:43" hidden="1" x14ac:dyDescent="0.25">
      <c r="A686" s="58">
        <f t="shared" ca="1" si="147"/>
        <v>3.464228088432515</v>
      </c>
      <c r="B686" s="58">
        <f t="shared" ca="1" si="147"/>
        <v>2.7342841717165935</v>
      </c>
      <c r="C686" s="58">
        <f t="shared" ca="1" si="147"/>
        <v>2.4751081755522559</v>
      </c>
      <c r="D686" s="58">
        <f t="shared" ca="1" si="147"/>
        <v>2.3149273865105444</v>
      </c>
      <c r="E686" s="58">
        <f t="shared" ca="1" si="147"/>
        <v>4.5044185613553154</v>
      </c>
      <c r="F686" s="58">
        <f t="shared" ca="1" si="147"/>
        <v>4.8294384154257664</v>
      </c>
      <c r="G686" s="58">
        <f t="shared" ca="1" si="147"/>
        <v>0.85325046522497372</v>
      </c>
      <c r="H686" s="58">
        <f t="shared" ca="1" si="147"/>
        <v>5.9551839858856113</v>
      </c>
      <c r="I686" s="58">
        <f t="shared" ca="1" si="147"/>
        <v>3.8105612007674399</v>
      </c>
      <c r="J686" s="58">
        <f t="shared" ca="1" si="147"/>
        <v>5.6988699989118397</v>
      </c>
      <c r="K686" s="58">
        <f t="shared" ca="1" si="147"/>
        <v>3.6032748173288058</v>
      </c>
      <c r="L686" s="58"/>
      <c r="M686" s="6">
        <f t="shared" ca="1" si="148"/>
        <v>12.491456728121584</v>
      </c>
      <c r="N686" s="6">
        <f t="shared" ca="1" si="148"/>
        <v>12.331275939079873</v>
      </c>
      <c r="O686" s="6">
        <f t="shared" ca="1" si="148"/>
        <v>12.937572731983749</v>
      </c>
      <c r="P686" s="6">
        <f t="shared" ca="1" si="148"/>
        <v>14.977558605238606</v>
      </c>
      <c r="Q686" s="6">
        <f t="shared" ca="1" si="148"/>
        <v>16.797161536286325</v>
      </c>
      <c r="R686" s="58"/>
      <c r="S686" s="58">
        <f t="shared" ca="1" si="140"/>
        <v>16.797161536286325</v>
      </c>
      <c r="T686" s="7">
        <f ca="1">SMALL($S$5:$S$1004,ROWS($S$5:S686))</f>
        <v>18.76920002824977</v>
      </c>
      <c r="U686" s="11">
        <f ca="1">ROWS($S$5:S686)/COUNT($S$5:$S$1004)</f>
        <v>0.68200000000000005</v>
      </c>
      <c r="V686" s="8"/>
      <c r="W686" s="8"/>
      <c r="Y686" s="8"/>
      <c r="Z686" s="8"/>
      <c r="AA686" s="8"/>
      <c r="AB686" s="8"/>
      <c r="AC686" s="8"/>
      <c r="AD686" s="8"/>
      <c r="AF686" s="7"/>
      <c r="AG686" s="7"/>
      <c r="AH686" s="7"/>
      <c r="AI686" s="58"/>
      <c r="AJ686" s="7"/>
      <c r="AK686" s="7"/>
      <c r="AL686" s="59"/>
      <c r="AM686" s="59"/>
      <c r="AN686" s="59"/>
      <c r="AO686" s="59"/>
      <c r="AP686" s="59"/>
      <c r="AQ686" s="59"/>
    </row>
    <row r="687" spans="1:43" hidden="1" x14ac:dyDescent="0.25">
      <c r="A687" s="58">
        <f t="shared" ca="1" si="147"/>
        <v>3.4378841412916046</v>
      </c>
      <c r="B687" s="58">
        <f t="shared" ca="1" si="147"/>
        <v>2.7600774474081717</v>
      </c>
      <c r="C687" s="58">
        <f t="shared" ca="1" si="147"/>
        <v>1.8578764766417688</v>
      </c>
      <c r="D687" s="58">
        <f t="shared" ca="1" si="147"/>
        <v>2.0234380632909374</v>
      </c>
      <c r="E687" s="58">
        <f t="shared" ca="1" si="147"/>
        <v>6.4799907665828531</v>
      </c>
      <c r="F687" s="58">
        <f t="shared" ca="1" si="147"/>
        <v>2.7753719947604627</v>
      </c>
      <c r="G687" s="58">
        <f t="shared" ca="1" si="147"/>
        <v>2.3015598649507432</v>
      </c>
      <c r="H687" s="58">
        <f t="shared" ca="1" si="147"/>
        <v>3.3634967655818517</v>
      </c>
      <c r="I687" s="58">
        <f t="shared" ca="1" si="147"/>
        <v>3.293524213383423</v>
      </c>
      <c r="J687" s="58">
        <f t="shared" ca="1" si="147"/>
        <v>4.8966739671083399</v>
      </c>
      <c r="K687" s="58">
        <f t="shared" ca="1" si="147"/>
        <v>3.7985925237226876</v>
      </c>
      <c r="L687" s="58"/>
      <c r="M687" s="6">
        <f t="shared" ca="1" si="148"/>
        <v>12.493994449992456</v>
      </c>
      <c r="N687" s="6">
        <f t="shared" ca="1" si="148"/>
        <v>12.659556036641625</v>
      </c>
      <c r="O687" s="6">
        <f t="shared" ca="1" si="148"/>
        <v>14.136742181099365</v>
      </c>
      <c r="P687" s="6">
        <f t="shared" ca="1" si="148"/>
        <v>12.627566179274744</v>
      </c>
      <c r="Q687" s="6">
        <f t="shared" ca="1" si="148"/>
        <v>16.402157503295562</v>
      </c>
      <c r="R687" s="58"/>
      <c r="S687" s="58">
        <f t="shared" ca="1" si="140"/>
        <v>16.402157503295562</v>
      </c>
      <c r="T687" s="7">
        <f ca="1">SMALL($S$5:$S$1004,ROWS($S$5:S687))</f>
        <v>18.773327782311945</v>
      </c>
      <c r="U687" s="11">
        <f ca="1">ROWS($S$5:S687)/COUNT($S$5:$S$1004)</f>
        <v>0.68300000000000005</v>
      </c>
      <c r="V687" s="8"/>
      <c r="W687" s="8"/>
      <c r="Y687" s="8"/>
      <c r="Z687" s="8"/>
      <c r="AA687" s="8"/>
      <c r="AB687" s="8"/>
      <c r="AC687" s="8"/>
      <c r="AD687" s="8"/>
      <c r="AF687" s="7"/>
      <c r="AG687" s="7"/>
      <c r="AH687" s="7"/>
      <c r="AI687" s="58"/>
      <c r="AJ687" s="7"/>
      <c r="AK687" s="7"/>
      <c r="AL687" s="59"/>
      <c r="AM687" s="59"/>
      <c r="AN687" s="59"/>
      <c r="AO687" s="59"/>
      <c r="AP687" s="59"/>
      <c r="AQ687" s="59"/>
    </row>
    <row r="688" spans="1:43" hidden="1" x14ac:dyDescent="0.25">
      <c r="A688" s="58">
        <f t="shared" ca="1" si="147"/>
        <v>5.0780424240672417</v>
      </c>
      <c r="B688" s="58">
        <f t="shared" ca="1" si="147"/>
        <v>3.0017360633578996</v>
      </c>
      <c r="C688" s="58">
        <f t="shared" ca="1" si="147"/>
        <v>2.2908297643331088</v>
      </c>
      <c r="D688" s="58">
        <f t="shared" ca="1" si="147"/>
        <v>1.4306062427501915</v>
      </c>
      <c r="E688" s="58">
        <f t="shared" ca="1" si="147"/>
        <v>5.2687536745891457</v>
      </c>
      <c r="F688" s="58">
        <f t="shared" ca="1" si="147"/>
        <v>2.395364738382789</v>
      </c>
      <c r="G688" s="58">
        <f t="shared" ca="1" si="147"/>
        <v>1.6939128468899507</v>
      </c>
      <c r="H688" s="58">
        <f t="shared" ca="1" si="147"/>
        <v>5.5261089480021663</v>
      </c>
      <c r="I688" s="58">
        <f t="shared" ca="1" si="147"/>
        <v>4.2805361788100615</v>
      </c>
      <c r="J688" s="58">
        <f t="shared" ca="1" si="147"/>
        <v>7.8785931767702646</v>
      </c>
      <c r="K688" s="58">
        <f t="shared" ca="1" si="147"/>
        <v>3.9547095336134239</v>
      </c>
      <c r="L688" s="58"/>
      <c r="M688" s="6">
        <f t="shared" ca="1" si="148"/>
        <v>16.941378212060567</v>
      </c>
      <c r="N688" s="6">
        <f t="shared" ca="1" si="148"/>
        <v>16.081154690477646</v>
      </c>
      <c r="O688" s="6">
        <f t="shared" ca="1" si="148"/>
        <v>16.149082914717312</v>
      </c>
      <c r="P688" s="6">
        <f t="shared" ca="1" si="148"/>
        <v>13.632346514164173</v>
      </c>
      <c r="Q688" s="6">
        <f t="shared" ca="1" si="148"/>
        <v>17.751308219562635</v>
      </c>
      <c r="R688" s="58"/>
      <c r="S688" s="58">
        <f t="shared" ca="1" si="140"/>
        <v>17.751308219562635</v>
      </c>
      <c r="T688" s="7">
        <f ca="1">SMALL($S$5:$S$1004,ROWS($S$5:S688))</f>
        <v>18.774387189882866</v>
      </c>
      <c r="U688" s="11">
        <f ca="1">ROWS($S$5:S688)/COUNT($S$5:$S$1004)</f>
        <v>0.68400000000000005</v>
      </c>
      <c r="V688" s="8"/>
      <c r="W688" s="8"/>
      <c r="Y688" s="8"/>
      <c r="Z688" s="8"/>
      <c r="AA688" s="8"/>
      <c r="AB688" s="8"/>
      <c r="AC688" s="8"/>
      <c r="AD688" s="8"/>
      <c r="AF688" s="7"/>
      <c r="AG688" s="7"/>
      <c r="AH688" s="7"/>
      <c r="AI688" s="58"/>
      <c r="AJ688" s="7"/>
      <c r="AK688" s="7"/>
      <c r="AL688" s="59"/>
      <c r="AM688" s="59"/>
      <c r="AN688" s="59"/>
      <c r="AO688" s="59"/>
      <c r="AP688" s="59"/>
      <c r="AQ688" s="59"/>
    </row>
    <row r="689" spans="1:43" hidden="1" x14ac:dyDescent="0.25">
      <c r="A689" s="58">
        <f t="shared" ca="1" si="147"/>
        <v>4.9604995174169701</v>
      </c>
      <c r="B689" s="58">
        <f t="shared" ca="1" si="147"/>
        <v>3.6180719293158146</v>
      </c>
      <c r="C689" s="58">
        <f t="shared" ca="1" si="147"/>
        <v>2.170531190480633</v>
      </c>
      <c r="D689" s="58">
        <f t="shared" ca="1" si="147"/>
        <v>2.198438809018711</v>
      </c>
      <c r="E689" s="58">
        <f t="shared" ca="1" si="147"/>
        <v>6.5690305242076032</v>
      </c>
      <c r="F689" s="58">
        <f t="shared" ca="1" si="147"/>
        <v>3.2258011404573232</v>
      </c>
      <c r="G689" s="58">
        <f t="shared" ca="1" si="147"/>
        <v>0.57295997233740725</v>
      </c>
      <c r="H689" s="58">
        <f t="shared" ca="1" si="147"/>
        <v>5.1093230761762758</v>
      </c>
      <c r="I689" s="58">
        <f t="shared" ca="1" si="147"/>
        <v>6.8477756683796436</v>
      </c>
      <c r="J689" s="58">
        <f t="shared" ca="1" si="147"/>
        <v>6.2060695351276856</v>
      </c>
      <c r="K689" s="58">
        <f t="shared" ca="1" si="147"/>
        <v>5.1688889041801467</v>
      </c>
      <c r="L689" s="58"/>
      <c r="M689" s="6">
        <f t="shared" ca="1" si="148"/>
        <v>13.910060215362694</v>
      </c>
      <c r="N689" s="6">
        <f t="shared" ca="1" si="148"/>
        <v>13.937967833900775</v>
      </c>
      <c r="O689" s="6">
        <f t="shared" ca="1" si="148"/>
        <v>16.393171988651105</v>
      </c>
      <c r="P689" s="6">
        <f t="shared" ca="1" si="148"/>
        <v>18.860537642332929</v>
      </c>
      <c r="Q689" s="6">
        <f t="shared" ca="1" si="148"/>
        <v>20.46531443387984</v>
      </c>
      <c r="R689" s="58"/>
      <c r="S689" s="58">
        <f t="shared" ca="1" si="140"/>
        <v>20.46531443387984</v>
      </c>
      <c r="T689" s="7">
        <f ca="1">SMALL($S$5:$S$1004,ROWS($S$5:S689))</f>
        <v>18.776182817024697</v>
      </c>
      <c r="U689" s="11">
        <f ca="1">ROWS($S$5:S689)/COUNT($S$5:$S$1004)</f>
        <v>0.68500000000000005</v>
      </c>
      <c r="V689" s="8"/>
      <c r="W689" s="8"/>
      <c r="Y689" s="8"/>
      <c r="Z689" s="8"/>
      <c r="AA689" s="8"/>
      <c r="AB689" s="8"/>
      <c r="AC689" s="8"/>
      <c r="AD689" s="8"/>
      <c r="AF689" s="7"/>
      <c r="AG689" s="7"/>
      <c r="AH689" s="7"/>
      <c r="AI689" s="58"/>
      <c r="AJ689" s="7"/>
      <c r="AK689" s="7"/>
      <c r="AL689" s="59"/>
      <c r="AM689" s="59"/>
      <c r="AN689" s="59"/>
      <c r="AO689" s="59"/>
      <c r="AP689" s="59"/>
      <c r="AQ689" s="59"/>
    </row>
    <row r="690" spans="1:43" hidden="1" x14ac:dyDescent="0.25">
      <c r="A690" s="58">
        <f t="shared" ca="1" si="147"/>
        <v>2.6994485950824112</v>
      </c>
      <c r="B690" s="58">
        <f t="shared" ca="1" si="147"/>
        <v>3.3982258143549955</v>
      </c>
      <c r="C690" s="58">
        <f t="shared" ca="1" si="147"/>
        <v>1.2365254365451879</v>
      </c>
      <c r="D690" s="58">
        <f t="shared" ca="1" si="147"/>
        <v>1.7497884978290772</v>
      </c>
      <c r="E690" s="58">
        <f t="shared" ca="1" si="147"/>
        <v>5.6297936702798443</v>
      </c>
      <c r="F690" s="58">
        <f t="shared" ca="1" si="147"/>
        <v>4.9055658660013943</v>
      </c>
      <c r="G690" s="58">
        <f t="shared" ca="1" si="147"/>
        <v>2.0228070275303334</v>
      </c>
      <c r="H690" s="58">
        <f t="shared" ca="1" si="147"/>
        <v>5.1470463715209736</v>
      </c>
      <c r="I690" s="58">
        <f t="shared" ca="1" si="147"/>
        <v>4.1296417007498238</v>
      </c>
      <c r="J690" s="58">
        <f t="shared" ca="1" si="147"/>
        <v>6.7139300494634515</v>
      </c>
      <c r="K690" s="58">
        <f t="shared" ca="1" si="147"/>
        <v>2.1138993275010809</v>
      </c>
      <c r="L690" s="58"/>
      <c r="M690" s="6">
        <f t="shared" ca="1" si="148"/>
        <v>12.672711108621384</v>
      </c>
      <c r="N690" s="6">
        <f t="shared" ca="1" si="148"/>
        <v>13.185974169905274</v>
      </c>
      <c r="O690" s="6">
        <f t="shared" ca="1" si="148"/>
        <v>15.741949534098291</v>
      </c>
      <c r="P690" s="6">
        <f t="shared" ca="1" si="148"/>
        <v>14.547332708607295</v>
      </c>
      <c r="Q690" s="6">
        <f t="shared" ca="1" si="148"/>
        <v>16.288965183656895</v>
      </c>
      <c r="R690" s="58"/>
      <c r="S690" s="58">
        <f t="shared" ca="1" si="140"/>
        <v>16.288965183656895</v>
      </c>
      <c r="T690" s="7">
        <f ca="1">SMALL($S$5:$S$1004,ROWS($S$5:S690))</f>
        <v>18.77984698036618</v>
      </c>
      <c r="U690" s="11">
        <f ca="1">ROWS($S$5:S690)/COUNT($S$5:$S$1004)</f>
        <v>0.68600000000000005</v>
      </c>
      <c r="V690" s="8"/>
      <c r="W690" s="8"/>
      <c r="Y690" s="8"/>
      <c r="Z690" s="8"/>
      <c r="AA690" s="8"/>
      <c r="AB690" s="8"/>
      <c r="AC690" s="8"/>
      <c r="AD690" s="8"/>
      <c r="AF690" s="7"/>
      <c r="AG690" s="7"/>
      <c r="AH690" s="7"/>
      <c r="AI690" s="58"/>
      <c r="AJ690" s="7"/>
      <c r="AK690" s="7"/>
      <c r="AL690" s="59"/>
      <c r="AM690" s="59"/>
      <c r="AN690" s="59"/>
      <c r="AO690" s="59"/>
      <c r="AP690" s="59"/>
      <c r="AQ690" s="59"/>
    </row>
    <row r="691" spans="1:43" hidden="1" x14ac:dyDescent="0.25">
      <c r="A691" s="58">
        <f t="shared" ca="1" si="147"/>
        <v>2.778584723063759</v>
      </c>
      <c r="B691" s="58">
        <f t="shared" ca="1" si="147"/>
        <v>3.8898220975436932</v>
      </c>
      <c r="C691" s="58">
        <f t="shared" ca="1" si="147"/>
        <v>1.7028580170340515</v>
      </c>
      <c r="D691" s="58">
        <f t="shared" ca="1" si="147"/>
        <v>2.1451803196909465</v>
      </c>
      <c r="E691" s="58">
        <f t="shared" ca="1" si="147"/>
        <v>7.3966527709873464</v>
      </c>
      <c r="F691" s="58">
        <f t="shared" ca="1" si="147"/>
        <v>2.9942751874700799</v>
      </c>
      <c r="G691" s="58">
        <f t="shared" ca="1" si="147"/>
        <v>1.331459623997961</v>
      </c>
      <c r="H691" s="58">
        <f t="shared" ca="1" si="147"/>
        <v>4.0053916588945917</v>
      </c>
      <c r="I691" s="58">
        <f t="shared" ca="1" si="147"/>
        <v>5.203042046635824</v>
      </c>
      <c r="J691" s="58">
        <f t="shared" ca="1" si="147"/>
        <v>7.2022392105046897</v>
      </c>
      <c r="K691" s="58">
        <f t="shared" ca="1" si="147"/>
        <v>4.1796066233802254</v>
      </c>
      <c r="L691" s="58"/>
      <c r="M691" s="6">
        <f t="shared" ca="1" si="148"/>
        <v>13.015141574600461</v>
      </c>
      <c r="N691" s="6">
        <f t="shared" ca="1" si="148"/>
        <v>13.457463877257357</v>
      </c>
      <c r="O691" s="6">
        <f t="shared" ca="1" si="148"/>
        <v>18.488714079035731</v>
      </c>
      <c r="P691" s="6">
        <f t="shared" ca="1" si="148"/>
        <v>16.266745955029823</v>
      </c>
      <c r="Q691" s="6">
        <f t="shared" ca="1" si="148"/>
        <v>19.471473150805856</v>
      </c>
      <c r="R691" s="58"/>
      <c r="S691" s="58">
        <f t="shared" ca="1" si="140"/>
        <v>19.471473150805856</v>
      </c>
      <c r="T691" s="7">
        <f ca="1">SMALL($S$5:$S$1004,ROWS($S$5:S691))</f>
        <v>18.788804435813073</v>
      </c>
      <c r="U691" s="11">
        <f ca="1">ROWS($S$5:S691)/COUNT($S$5:$S$1004)</f>
        <v>0.68700000000000006</v>
      </c>
      <c r="V691" s="8"/>
      <c r="W691" s="8"/>
      <c r="Y691" s="8"/>
      <c r="Z691" s="8"/>
      <c r="AA691" s="8"/>
      <c r="AB691" s="8"/>
      <c r="AC691" s="8"/>
      <c r="AD691" s="8"/>
      <c r="AF691" s="7"/>
      <c r="AG691" s="7"/>
      <c r="AH691" s="7"/>
      <c r="AI691" s="58"/>
      <c r="AJ691" s="7"/>
      <c r="AK691" s="7"/>
      <c r="AL691" s="59"/>
      <c r="AM691" s="59"/>
      <c r="AN691" s="59"/>
      <c r="AO691" s="59"/>
      <c r="AP691" s="59"/>
      <c r="AQ691" s="59"/>
    </row>
    <row r="692" spans="1:43" hidden="1" x14ac:dyDescent="0.25">
      <c r="A692" s="58">
        <f t="shared" ca="1" si="147"/>
        <v>3.4150492340032534</v>
      </c>
      <c r="B692" s="58">
        <f t="shared" ca="1" si="147"/>
        <v>2.1424264076668043</v>
      </c>
      <c r="C692" s="58">
        <f t="shared" ca="1" si="147"/>
        <v>3.6161329146203798</v>
      </c>
      <c r="D692" s="58">
        <f t="shared" ca="1" si="147"/>
        <v>1.1401771942393901</v>
      </c>
      <c r="E692" s="58">
        <f t="shared" ca="1" si="147"/>
        <v>4.830260591558579</v>
      </c>
      <c r="F692" s="58">
        <f t="shared" ca="1" si="147"/>
        <v>4.5701029714160804</v>
      </c>
      <c r="G692" s="58">
        <f t="shared" ca="1" si="147"/>
        <v>1.0526487919292153</v>
      </c>
      <c r="H692" s="58">
        <f t="shared" ca="1" si="147"/>
        <v>4.2845668307190845</v>
      </c>
      <c r="I692" s="58">
        <f t="shared" ca="1" si="147"/>
        <v>6.1015737140056796</v>
      </c>
      <c r="J692" s="58">
        <f t="shared" ca="1" si="147"/>
        <v>5.0885314167204578</v>
      </c>
      <c r="K692" s="58">
        <f t="shared" ca="1" si="147"/>
        <v>4.6952199331662516</v>
      </c>
      <c r="L692" s="58"/>
      <c r="M692" s="6">
        <f t="shared" ca="1" si="148"/>
        <v>13.172362357273308</v>
      </c>
      <c r="N692" s="6">
        <f t="shared" ca="1" si="148"/>
        <v>10.696406636892316</v>
      </c>
      <c r="O692" s="6">
        <f t="shared" ca="1" si="148"/>
        <v>12.061218415945842</v>
      </c>
      <c r="P692" s="6">
        <f t="shared" ca="1" si="148"/>
        <v>17.509323026254815</v>
      </c>
      <c r="Q692" s="6">
        <f t="shared" ca="1" si="148"/>
        <v>15.952473763110719</v>
      </c>
      <c r="R692" s="58"/>
      <c r="S692" s="58">
        <f t="shared" ca="1" si="140"/>
        <v>17.509323026254815</v>
      </c>
      <c r="T692" s="7">
        <f ca="1">SMALL($S$5:$S$1004,ROWS($S$5:S692))</f>
        <v>18.788988817101004</v>
      </c>
      <c r="U692" s="11">
        <f ca="1">ROWS($S$5:S692)/COUNT($S$5:$S$1004)</f>
        <v>0.68799999999999994</v>
      </c>
      <c r="V692" s="8"/>
      <c r="W692" s="8"/>
      <c r="Y692" s="8"/>
      <c r="Z692" s="8"/>
      <c r="AA692" s="8"/>
      <c r="AB692" s="8"/>
      <c r="AC692" s="8"/>
      <c r="AD692" s="8"/>
      <c r="AF692" s="7"/>
      <c r="AG692" s="7"/>
      <c r="AH692" s="7"/>
      <c r="AI692" s="58"/>
      <c r="AJ692" s="7"/>
      <c r="AK692" s="7"/>
      <c r="AL692" s="59"/>
      <c r="AM692" s="59"/>
      <c r="AN692" s="59"/>
      <c r="AO692" s="59"/>
      <c r="AP692" s="59"/>
      <c r="AQ692" s="59"/>
    </row>
    <row r="693" spans="1:43" hidden="1" x14ac:dyDescent="0.25">
      <c r="A693" s="58">
        <f t="shared" ca="1" si="147"/>
        <v>3.6690327696849945</v>
      </c>
      <c r="B693" s="58">
        <f t="shared" ca="1" si="147"/>
        <v>2.291167115616954</v>
      </c>
      <c r="C693" s="58">
        <f t="shared" ca="1" si="147"/>
        <v>4.5696905474010627</v>
      </c>
      <c r="D693" s="58">
        <f t="shared" ca="1" si="147"/>
        <v>2.8604203070620549</v>
      </c>
      <c r="E693" s="58">
        <f t="shared" ca="1" si="147"/>
        <v>5.911320751663931</v>
      </c>
      <c r="F693" s="58">
        <f t="shared" ca="1" si="147"/>
        <v>3.6877505017563577</v>
      </c>
      <c r="G693" s="58">
        <f t="shared" ca="1" si="147"/>
        <v>2.4257822620444851</v>
      </c>
      <c r="H693" s="58">
        <f t="shared" ca="1" si="147"/>
        <v>5.4839634102947699</v>
      </c>
      <c r="I693" s="58">
        <f t="shared" ca="1" si="147"/>
        <v>4.6853765252241066</v>
      </c>
      <c r="J693" s="58">
        <f t="shared" ca="1" si="147"/>
        <v>5.3191139350831822</v>
      </c>
      <c r="K693" s="58">
        <f t="shared" ca="1" si="147"/>
        <v>5.6551250650923865</v>
      </c>
      <c r="L693" s="58"/>
      <c r="M693" s="6">
        <f t="shared" ca="1" si="148"/>
        <v>15.983619514213725</v>
      </c>
      <c r="N693" s="6">
        <f t="shared" ca="1" si="148"/>
        <v>14.274349273874718</v>
      </c>
      <c r="O693" s="6">
        <f t="shared" ca="1" si="148"/>
        <v>13.521601802364067</v>
      </c>
      <c r="P693" s="6">
        <f t="shared" ca="1" si="148"/>
        <v>16.319419207689805</v>
      </c>
      <c r="Q693" s="6">
        <f t="shared" ca="1" si="148"/>
        <v>19.341576342668041</v>
      </c>
      <c r="R693" s="58"/>
      <c r="S693" s="58">
        <f t="shared" ca="1" si="140"/>
        <v>19.341576342668041</v>
      </c>
      <c r="T693" s="7">
        <f ca="1">SMALL($S$5:$S$1004,ROWS($S$5:S693))</f>
        <v>18.790814958674215</v>
      </c>
      <c r="U693" s="11">
        <f ca="1">ROWS($S$5:S693)/COUNT($S$5:$S$1004)</f>
        <v>0.68899999999999995</v>
      </c>
      <c r="V693" s="8"/>
      <c r="W693" s="8"/>
      <c r="Y693" s="8"/>
      <c r="Z693" s="8"/>
      <c r="AA693" s="8"/>
      <c r="AB693" s="8"/>
      <c r="AC693" s="8"/>
      <c r="AD693" s="8"/>
      <c r="AF693" s="7"/>
      <c r="AG693" s="7"/>
      <c r="AH693" s="7"/>
      <c r="AI693" s="58"/>
      <c r="AJ693" s="7"/>
      <c r="AK693" s="7"/>
      <c r="AL693" s="59"/>
      <c r="AM693" s="59"/>
      <c r="AN693" s="59"/>
      <c r="AO693" s="59"/>
      <c r="AP693" s="59"/>
      <c r="AQ693" s="59"/>
    </row>
    <row r="694" spans="1:43" hidden="1" x14ac:dyDescent="0.25">
      <c r="A694" s="58">
        <f t="shared" ca="1" si="147"/>
        <v>3.3262174958643813</v>
      </c>
      <c r="B694" s="58">
        <f t="shared" ca="1" si="147"/>
        <v>1.1303046908987144</v>
      </c>
      <c r="C694" s="58">
        <f t="shared" ca="1" si="147"/>
        <v>2.774494796112926</v>
      </c>
      <c r="D694" s="58">
        <f t="shared" ca="1" si="147"/>
        <v>2.8502914564273563</v>
      </c>
      <c r="E694" s="58">
        <f t="shared" ca="1" si="147"/>
        <v>6.6531840929744739</v>
      </c>
      <c r="F694" s="58">
        <f t="shared" ca="1" si="147"/>
        <v>4.9474413000087605</v>
      </c>
      <c r="G694" s="58">
        <f t="shared" ca="1" si="147"/>
        <v>1.2211479407386334</v>
      </c>
      <c r="H694" s="58">
        <f t="shared" ca="1" si="147"/>
        <v>4.1702533640083566</v>
      </c>
      <c r="I694" s="58">
        <f t="shared" ca="1" si="147"/>
        <v>3.3790841634350559</v>
      </c>
      <c r="J694" s="58">
        <f t="shared" ca="1" si="147"/>
        <v>6.547106758803821</v>
      </c>
      <c r="K694" s="58">
        <f t="shared" ca="1" si="147"/>
        <v>5.0054568923633038</v>
      </c>
      <c r="L694" s="58"/>
      <c r="M694" s="6">
        <f t="shared" ca="1" si="148"/>
        <v>13.868966991519763</v>
      </c>
      <c r="N694" s="6">
        <f t="shared" ca="1" si="148"/>
        <v>13.944763651834192</v>
      </c>
      <c r="O694" s="6">
        <f t="shared" ca="1" si="148"/>
        <v>14.33059554267701</v>
      </c>
      <c r="P694" s="6">
        <f t="shared" ca="1" si="148"/>
        <v>14.462287046705836</v>
      </c>
      <c r="Q694" s="6">
        <f t="shared" ca="1" si="148"/>
        <v>16.959199040244847</v>
      </c>
      <c r="R694" s="58"/>
      <c r="S694" s="58">
        <f t="shared" ca="1" si="140"/>
        <v>16.959199040244847</v>
      </c>
      <c r="T694" s="7">
        <f ca="1">SMALL($S$5:$S$1004,ROWS($S$5:S694))</f>
        <v>18.797161804978018</v>
      </c>
      <c r="U694" s="11">
        <f ca="1">ROWS($S$5:S694)/COUNT($S$5:$S$1004)</f>
        <v>0.69</v>
      </c>
      <c r="V694" s="8"/>
      <c r="W694" s="8"/>
      <c r="Y694" s="8"/>
      <c r="Z694" s="8"/>
      <c r="AA694" s="8"/>
      <c r="AB694" s="8"/>
      <c r="AC694" s="8"/>
      <c r="AD694" s="8"/>
      <c r="AF694" s="7"/>
      <c r="AG694" s="7"/>
      <c r="AH694" s="7"/>
      <c r="AI694" s="58"/>
      <c r="AJ694" s="7"/>
      <c r="AK694" s="7"/>
      <c r="AL694" s="59"/>
      <c r="AM694" s="59"/>
      <c r="AN694" s="59"/>
      <c r="AO694" s="59"/>
      <c r="AP694" s="59"/>
      <c r="AQ694" s="59"/>
    </row>
    <row r="695" spans="1:43" hidden="1" x14ac:dyDescent="0.25">
      <c r="A695" s="58">
        <f t="shared" ref="A695:K704" ca="1" si="149">A$2+(A$3-A$2)*RAND()</f>
        <v>2.1458094749393295</v>
      </c>
      <c r="B695" s="58">
        <f t="shared" ca="1" si="149"/>
        <v>3.8238461595372435</v>
      </c>
      <c r="C695" s="58">
        <f t="shared" ca="1" si="149"/>
        <v>2.3517970316059045</v>
      </c>
      <c r="D695" s="58">
        <f t="shared" ca="1" si="149"/>
        <v>1.3011133609918661</v>
      </c>
      <c r="E695" s="58">
        <f t="shared" ca="1" si="149"/>
        <v>4.9991689530641938</v>
      </c>
      <c r="F695" s="58">
        <f t="shared" ca="1" si="149"/>
        <v>3.7354428943451659</v>
      </c>
      <c r="G695" s="58">
        <f t="shared" ca="1" si="149"/>
        <v>1.5171463090187851</v>
      </c>
      <c r="H695" s="58">
        <f t="shared" ca="1" si="149"/>
        <v>2.5453916113412078</v>
      </c>
      <c r="I695" s="58">
        <f t="shared" ca="1" si="149"/>
        <v>4.7778292948389254</v>
      </c>
      <c r="J695" s="58">
        <f t="shared" ca="1" si="149"/>
        <v>7.9929002787560082</v>
      </c>
      <c r="K695" s="58">
        <f t="shared" ca="1" si="149"/>
        <v>3.7369011821525611</v>
      </c>
      <c r="L695" s="58"/>
      <c r="M695" s="6">
        <f t="shared" ref="M695:Q704" ca="1" si="150">SUMIF(M$4,"*"&amp;$A$4&amp;"*",$A695)+SUMIF(M$4,"*"&amp;$B$4&amp;"*",$B695)+SUMIF(M$4,"*"&amp;$C$4&amp;"*",$C695)+SUMIF(M$4,"*"&amp;$D$4&amp;"*",$D695)+SUMIF(M$4,"*"&amp;$E$4&amp;"*",$E695)+SUMIF(M$4,"*"&amp;$F$4&amp;"*",$F695)+SUMIF(M$4,"*"&amp;$G$4&amp;"*",$G695)+SUMIF(M$4,"*"&amp;$H$4&amp;"*",$H695)+SUMIF(M$4,"*"&amp;$I$4&amp;"*",$I695)+SUMIF(M$4,"*"&amp;$J$4&amp;"*",$J695)+SUMIF(M$4,"*"&amp;$K$4&amp;"*",$K695)</f>
        <v>14.007653094320027</v>
      </c>
      <c r="N695" s="6">
        <f t="shared" ca="1" si="150"/>
        <v>12.956969423705988</v>
      </c>
      <c r="O695" s="6">
        <f t="shared" ca="1" si="150"/>
        <v>16.815915391357446</v>
      </c>
      <c r="P695" s="6">
        <f t="shared" ca="1" si="150"/>
        <v>16.074019530873898</v>
      </c>
      <c r="Q695" s="6">
        <f t="shared" ca="1" si="150"/>
        <v>15.105307906095206</v>
      </c>
      <c r="R695" s="58"/>
      <c r="S695" s="58">
        <f t="shared" ca="1" si="140"/>
        <v>16.815915391357446</v>
      </c>
      <c r="T695" s="7">
        <f ca="1">SMALL($S$5:$S$1004,ROWS($S$5:S695))</f>
        <v>18.813772751011399</v>
      </c>
      <c r="U695" s="11">
        <f ca="1">ROWS($S$5:S695)/COUNT($S$5:$S$1004)</f>
        <v>0.69099999999999995</v>
      </c>
      <c r="V695" s="8"/>
      <c r="W695" s="8"/>
      <c r="Y695" s="8"/>
      <c r="Z695" s="8"/>
      <c r="AA695" s="8"/>
      <c r="AB695" s="8"/>
      <c r="AC695" s="8"/>
      <c r="AD695" s="8"/>
      <c r="AF695" s="7"/>
      <c r="AG695" s="7"/>
      <c r="AH695" s="7"/>
      <c r="AI695" s="58"/>
      <c r="AJ695" s="7"/>
      <c r="AK695" s="7"/>
      <c r="AL695" s="59"/>
      <c r="AM695" s="59"/>
      <c r="AN695" s="59"/>
      <c r="AO695" s="59"/>
      <c r="AP695" s="59"/>
      <c r="AQ695" s="59"/>
    </row>
    <row r="696" spans="1:43" hidden="1" x14ac:dyDescent="0.25">
      <c r="A696" s="58">
        <f t="shared" ca="1" si="149"/>
        <v>5.3394293042824224</v>
      </c>
      <c r="B696" s="58">
        <f t="shared" ca="1" si="149"/>
        <v>1.2029562062192709</v>
      </c>
      <c r="C696" s="58">
        <f t="shared" ca="1" si="149"/>
        <v>3.4245870787140431</v>
      </c>
      <c r="D696" s="58">
        <f t="shared" ca="1" si="149"/>
        <v>2.4679567068402273</v>
      </c>
      <c r="E696" s="58">
        <f t="shared" ca="1" si="149"/>
        <v>5.0983183641031271</v>
      </c>
      <c r="F696" s="58">
        <f t="shared" ca="1" si="149"/>
        <v>5.0333146027633644</v>
      </c>
      <c r="G696" s="58">
        <f t="shared" ca="1" si="149"/>
        <v>1.2572706458206737</v>
      </c>
      <c r="H696" s="58">
        <f t="shared" ca="1" si="149"/>
        <v>2.721014544447304</v>
      </c>
      <c r="I696" s="58">
        <f t="shared" ca="1" si="149"/>
        <v>3.7997134829504713</v>
      </c>
      <c r="J696" s="58">
        <f t="shared" ca="1" si="149"/>
        <v>4.9178569235736376</v>
      </c>
      <c r="K696" s="58">
        <f t="shared" ca="1" si="149"/>
        <v>5.0711781645248077</v>
      </c>
      <c r="L696" s="58"/>
      <c r="M696" s="6">
        <f t="shared" ca="1" si="150"/>
        <v>14.939143952390777</v>
      </c>
      <c r="N696" s="6">
        <f t="shared" ca="1" si="150"/>
        <v>13.982513580516962</v>
      </c>
      <c r="O696" s="6">
        <f t="shared" ca="1" si="150"/>
        <v>11.219131493896036</v>
      </c>
      <c r="P696" s="6">
        <f t="shared" ca="1" si="150"/>
        <v>15.107162456457914</v>
      </c>
      <c r="Q696" s="6">
        <f t="shared" ca="1" si="150"/>
        <v>14.09346727929451</v>
      </c>
      <c r="R696" s="58"/>
      <c r="S696" s="58">
        <f t="shared" ca="1" si="140"/>
        <v>15.107162456457914</v>
      </c>
      <c r="T696" s="7">
        <f ca="1">SMALL($S$5:$S$1004,ROWS($S$5:S696))</f>
        <v>18.814666588587944</v>
      </c>
      <c r="U696" s="11">
        <f ca="1">ROWS($S$5:S696)/COUNT($S$5:$S$1004)</f>
        <v>0.69199999999999995</v>
      </c>
      <c r="V696" s="8"/>
      <c r="W696" s="8"/>
      <c r="Y696" s="8"/>
      <c r="Z696" s="8"/>
      <c r="AA696" s="8"/>
      <c r="AB696" s="8"/>
      <c r="AC696" s="8"/>
      <c r="AD696" s="8"/>
      <c r="AF696" s="7"/>
      <c r="AG696" s="7"/>
      <c r="AH696" s="7"/>
      <c r="AI696" s="58"/>
      <c r="AJ696" s="7"/>
      <c r="AK696" s="7"/>
      <c r="AL696" s="59"/>
      <c r="AM696" s="59"/>
      <c r="AN696" s="59"/>
      <c r="AO696" s="59"/>
      <c r="AP696" s="59"/>
      <c r="AQ696" s="59"/>
    </row>
    <row r="697" spans="1:43" hidden="1" x14ac:dyDescent="0.25">
      <c r="A697" s="58">
        <f t="shared" ca="1" si="149"/>
        <v>5.7295041114535437</v>
      </c>
      <c r="B697" s="58">
        <f t="shared" ca="1" si="149"/>
        <v>4.3865611157321638</v>
      </c>
      <c r="C697" s="58">
        <f t="shared" ca="1" si="149"/>
        <v>2.7773644935567017</v>
      </c>
      <c r="D697" s="58">
        <f t="shared" ca="1" si="149"/>
        <v>2.1168586139866452</v>
      </c>
      <c r="E697" s="58">
        <f t="shared" ca="1" si="149"/>
        <v>7.4654311914781841</v>
      </c>
      <c r="F697" s="58">
        <f t="shared" ca="1" si="149"/>
        <v>3.3615094831713015</v>
      </c>
      <c r="G697" s="58">
        <f t="shared" ca="1" si="149"/>
        <v>1.9778214232920583</v>
      </c>
      <c r="H697" s="58">
        <f t="shared" ca="1" si="149"/>
        <v>3.4323222127739461</v>
      </c>
      <c r="I697" s="58">
        <f t="shared" ca="1" si="149"/>
        <v>6.2700478266118562</v>
      </c>
      <c r="J697" s="58">
        <f t="shared" ca="1" si="149"/>
        <v>5.7486984152380902</v>
      </c>
      <c r="K697" s="58">
        <f t="shared" ca="1" si="149"/>
        <v>3.4171618608886822</v>
      </c>
      <c r="L697" s="58"/>
      <c r="M697" s="6">
        <f t="shared" ca="1" si="150"/>
        <v>16.233388443540392</v>
      </c>
      <c r="N697" s="6">
        <f t="shared" ca="1" si="150"/>
        <v>15.572882563970337</v>
      </c>
      <c r="O697" s="6">
        <f t="shared" ca="1" si="150"/>
        <v>17.600690722448441</v>
      </c>
      <c r="P697" s="6">
        <f t="shared" ca="1" si="150"/>
        <v>17.435280286404005</v>
      </c>
      <c r="Q697" s="6">
        <f t="shared" ca="1" si="150"/>
        <v>18.701476380872979</v>
      </c>
      <c r="R697" s="58"/>
      <c r="S697" s="58">
        <f t="shared" ca="1" si="140"/>
        <v>18.701476380872979</v>
      </c>
      <c r="T697" s="7">
        <f ca="1">SMALL($S$5:$S$1004,ROWS($S$5:S697))</f>
        <v>18.818778482434837</v>
      </c>
      <c r="U697" s="11">
        <f ca="1">ROWS($S$5:S697)/COUNT($S$5:$S$1004)</f>
        <v>0.69299999999999995</v>
      </c>
      <c r="V697" s="8"/>
      <c r="W697" s="8"/>
      <c r="Y697" s="8"/>
      <c r="Z697" s="8"/>
      <c r="AA697" s="8"/>
      <c r="AB697" s="8"/>
      <c r="AC697" s="8"/>
      <c r="AD697" s="8"/>
      <c r="AF697" s="7"/>
      <c r="AG697" s="7"/>
      <c r="AH697" s="7"/>
      <c r="AI697" s="58"/>
      <c r="AJ697" s="7"/>
      <c r="AK697" s="7"/>
      <c r="AL697" s="59"/>
      <c r="AM697" s="59"/>
      <c r="AN697" s="59"/>
      <c r="AO697" s="59"/>
      <c r="AP697" s="59"/>
      <c r="AQ697" s="59"/>
    </row>
    <row r="698" spans="1:43" hidden="1" x14ac:dyDescent="0.25">
      <c r="A698" s="58">
        <f t="shared" ca="1" si="149"/>
        <v>5.256989853009129</v>
      </c>
      <c r="B698" s="58">
        <f t="shared" ca="1" si="149"/>
        <v>1.8342228240095548</v>
      </c>
      <c r="C698" s="58">
        <f t="shared" ca="1" si="149"/>
        <v>2.37196106958161</v>
      </c>
      <c r="D698" s="58">
        <f t="shared" ca="1" si="149"/>
        <v>1.2359373460874736</v>
      </c>
      <c r="E698" s="58">
        <f t="shared" ca="1" si="149"/>
        <v>6.6768510862074288</v>
      </c>
      <c r="F698" s="58">
        <f t="shared" ca="1" si="149"/>
        <v>3.8569788610199809</v>
      </c>
      <c r="G698" s="58">
        <f t="shared" ca="1" si="149"/>
        <v>0.84792570036479842</v>
      </c>
      <c r="H698" s="58">
        <f t="shared" ca="1" si="149"/>
        <v>3.0848109062378382</v>
      </c>
      <c r="I698" s="58">
        <f t="shared" ca="1" si="149"/>
        <v>6.2653880038156196</v>
      </c>
      <c r="J698" s="58">
        <f t="shared" ca="1" si="149"/>
        <v>5.6592764433897251</v>
      </c>
      <c r="K698" s="58">
        <f t="shared" ca="1" si="149"/>
        <v>3.214592865228179</v>
      </c>
      <c r="L698" s="58"/>
      <c r="M698" s="6">
        <f t="shared" ca="1" si="150"/>
        <v>14.136153066345264</v>
      </c>
      <c r="N698" s="6">
        <f t="shared" ca="1" si="150"/>
        <v>13.000129342851125</v>
      </c>
      <c r="O698" s="6">
        <f t="shared" ca="1" si="150"/>
        <v>14.170350353606709</v>
      </c>
      <c r="P698" s="6">
        <f t="shared" ca="1" si="150"/>
        <v>15.171182554073335</v>
      </c>
      <c r="Q698" s="6">
        <f t="shared" ca="1" si="150"/>
        <v>14.810477681683</v>
      </c>
      <c r="R698" s="58"/>
      <c r="S698" s="58">
        <f t="shared" ca="1" si="140"/>
        <v>15.171182554073335</v>
      </c>
      <c r="T698" s="7">
        <f ca="1">SMALL($S$5:$S$1004,ROWS($S$5:S698))</f>
        <v>18.819791089040738</v>
      </c>
      <c r="U698" s="11">
        <f ca="1">ROWS($S$5:S698)/COUNT($S$5:$S$1004)</f>
        <v>0.69399999999999995</v>
      </c>
      <c r="V698" s="8"/>
      <c r="W698" s="8"/>
      <c r="Y698" s="8"/>
      <c r="Z698" s="8"/>
      <c r="AA698" s="8"/>
      <c r="AB698" s="8"/>
      <c r="AC698" s="8"/>
      <c r="AD698" s="8"/>
      <c r="AF698" s="7"/>
      <c r="AG698" s="7"/>
      <c r="AH698" s="7"/>
      <c r="AI698" s="58"/>
      <c r="AJ698" s="7"/>
      <c r="AK698" s="7"/>
      <c r="AL698" s="59"/>
      <c r="AM698" s="59"/>
      <c r="AN698" s="59"/>
      <c r="AO698" s="59"/>
      <c r="AP698" s="59"/>
      <c r="AQ698" s="59"/>
    </row>
    <row r="699" spans="1:43" hidden="1" x14ac:dyDescent="0.25">
      <c r="A699" s="58">
        <f t="shared" ca="1" si="149"/>
        <v>2.8311178951193163</v>
      </c>
      <c r="B699" s="58">
        <f t="shared" ca="1" si="149"/>
        <v>3.5572520958446616</v>
      </c>
      <c r="C699" s="58">
        <f t="shared" ca="1" si="149"/>
        <v>3.3864294361059182</v>
      </c>
      <c r="D699" s="58">
        <f t="shared" ca="1" si="149"/>
        <v>1.7304682468828605</v>
      </c>
      <c r="E699" s="58">
        <f t="shared" ca="1" si="149"/>
        <v>4.3776508834036854</v>
      </c>
      <c r="F699" s="58">
        <f t="shared" ca="1" si="149"/>
        <v>2.5895193239716985</v>
      </c>
      <c r="G699" s="58">
        <f t="shared" ca="1" si="149"/>
        <v>2.357366018960307</v>
      </c>
      <c r="H699" s="58">
        <f t="shared" ca="1" si="149"/>
        <v>4.9869649030569825</v>
      </c>
      <c r="I699" s="58">
        <f t="shared" ca="1" si="149"/>
        <v>6.7097799558285782</v>
      </c>
      <c r="J699" s="58">
        <f t="shared" ca="1" si="149"/>
        <v>5.443451344038218</v>
      </c>
      <c r="K699" s="58">
        <f t="shared" ca="1" si="149"/>
        <v>3.649385482331104</v>
      </c>
      <c r="L699" s="58"/>
      <c r="M699" s="6">
        <f t="shared" ca="1" si="150"/>
        <v>14.018364694223759</v>
      </c>
      <c r="N699" s="6">
        <f t="shared" ca="1" si="150"/>
        <v>12.362403505000703</v>
      </c>
      <c r="O699" s="6">
        <f t="shared" ca="1" si="150"/>
        <v>13.378354323286565</v>
      </c>
      <c r="P699" s="6">
        <f t="shared" ca="1" si="150"/>
        <v>16.505936857976042</v>
      </c>
      <c r="Q699" s="6">
        <f t="shared" ca="1" si="150"/>
        <v>16.571253364636434</v>
      </c>
      <c r="R699" s="58"/>
      <c r="S699" s="58">
        <f t="shared" ca="1" si="140"/>
        <v>16.571253364636434</v>
      </c>
      <c r="T699" s="7">
        <f ca="1">SMALL($S$5:$S$1004,ROWS($S$5:S699))</f>
        <v>18.825739517301376</v>
      </c>
      <c r="U699" s="11">
        <f ca="1">ROWS($S$5:S699)/COUNT($S$5:$S$1004)</f>
        <v>0.69499999999999995</v>
      </c>
      <c r="V699" s="8"/>
      <c r="W699" s="8"/>
      <c r="Y699" s="8"/>
      <c r="Z699" s="8"/>
      <c r="AA699" s="8"/>
      <c r="AB699" s="8"/>
      <c r="AC699" s="8"/>
      <c r="AD699" s="8"/>
      <c r="AF699" s="7"/>
      <c r="AG699" s="7"/>
      <c r="AH699" s="7"/>
      <c r="AI699" s="58"/>
      <c r="AJ699" s="7"/>
      <c r="AK699" s="7"/>
      <c r="AL699" s="59"/>
      <c r="AM699" s="59"/>
      <c r="AN699" s="59"/>
      <c r="AO699" s="59"/>
      <c r="AP699" s="59"/>
      <c r="AQ699" s="59"/>
    </row>
    <row r="700" spans="1:43" hidden="1" x14ac:dyDescent="0.25">
      <c r="A700" s="58">
        <f t="shared" ca="1" si="149"/>
        <v>4.9992525984148308</v>
      </c>
      <c r="B700" s="58">
        <f t="shared" ca="1" si="149"/>
        <v>4.0578754454542327</v>
      </c>
      <c r="C700" s="58">
        <f t="shared" ca="1" si="149"/>
        <v>1.6314732457466072</v>
      </c>
      <c r="D700" s="58">
        <f t="shared" ca="1" si="149"/>
        <v>2.7015222439039004</v>
      </c>
      <c r="E700" s="58">
        <f t="shared" ca="1" si="149"/>
        <v>4.5408062728377425</v>
      </c>
      <c r="F700" s="58">
        <f t="shared" ca="1" si="149"/>
        <v>4.4174875926640791</v>
      </c>
      <c r="G700" s="58">
        <f t="shared" ca="1" si="149"/>
        <v>1.9258091083078441</v>
      </c>
      <c r="H700" s="58">
        <f t="shared" ca="1" si="149"/>
        <v>3.8774559888465827</v>
      </c>
      <c r="I700" s="58">
        <f t="shared" ca="1" si="149"/>
        <v>4.5112913266149608</v>
      </c>
      <c r="J700" s="58">
        <f t="shared" ca="1" si="149"/>
        <v>4.1416714274819011</v>
      </c>
      <c r="K700" s="58">
        <f t="shared" ca="1" si="149"/>
        <v>3.5557766073131862</v>
      </c>
      <c r="L700" s="58"/>
      <c r="M700" s="6">
        <f t="shared" ca="1" si="150"/>
        <v>12.698206379951182</v>
      </c>
      <c r="N700" s="6">
        <f t="shared" ca="1" si="150"/>
        <v>13.768255378108476</v>
      </c>
      <c r="O700" s="6">
        <f t="shared" ca="1" si="150"/>
        <v>12.740353145773875</v>
      </c>
      <c r="P700" s="6">
        <f t="shared" ca="1" si="150"/>
        <v>16.542430972046461</v>
      </c>
      <c r="Q700" s="6">
        <f t="shared" ca="1" si="150"/>
        <v>16.031914314451743</v>
      </c>
      <c r="R700" s="58"/>
      <c r="S700" s="58">
        <f t="shared" ca="1" si="140"/>
        <v>16.542430972046461</v>
      </c>
      <c r="T700" s="7">
        <f ca="1">SMALL($S$5:$S$1004,ROWS($S$5:S700))</f>
        <v>18.827687538116717</v>
      </c>
      <c r="U700" s="11">
        <f ca="1">ROWS($S$5:S700)/COUNT($S$5:$S$1004)</f>
        <v>0.69599999999999995</v>
      </c>
      <c r="V700" s="8"/>
      <c r="W700" s="8"/>
      <c r="Y700" s="8"/>
      <c r="Z700" s="8"/>
      <c r="AA700" s="8"/>
      <c r="AB700" s="8"/>
      <c r="AC700" s="8"/>
      <c r="AD700" s="8"/>
      <c r="AF700" s="7"/>
      <c r="AG700" s="7"/>
      <c r="AH700" s="7"/>
      <c r="AI700" s="58"/>
      <c r="AJ700" s="7"/>
      <c r="AK700" s="7"/>
      <c r="AL700" s="59"/>
      <c r="AM700" s="59"/>
      <c r="AN700" s="59"/>
      <c r="AO700" s="59"/>
      <c r="AP700" s="59"/>
      <c r="AQ700" s="59"/>
    </row>
    <row r="701" spans="1:43" hidden="1" x14ac:dyDescent="0.25">
      <c r="A701" s="58">
        <f t="shared" ca="1" si="149"/>
        <v>5.8614317659918971</v>
      </c>
      <c r="B701" s="58">
        <f t="shared" ca="1" si="149"/>
        <v>1.4605166661069782</v>
      </c>
      <c r="C701" s="58">
        <f t="shared" ca="1" si="149"/>
        <v>4.9764833072783432</v>
      </c>
      <c r="D701" s="58">
        <f t="shared" ca="1" si="149"/>
        <v>1.8600886421616198</v>
      </c>
      <c r="E701" s="58">
        <f t="shared" ca="1" si="149"/>
        <v>7.0627241842057806</v>
      </c>
      <c r="F701" s="58">
        <f t="shared" ca="1" si="149"/>
        <v>2.2200963974654582</v>
      </c>
      <c r="G701" s="58">
        <f t="shared" ca="1" si="149"/>
        <v>2.5313545920144178</v>
      </c>
      <c r="H701" s="58">
        <f t="shared" ca="1" si="149"/>
        <v>5.4211131672502191</v>
      </c>
      <c r="I701" s="58">
        <f t="shared" ca="1" si="149"/>
        <v>6.0197188821243177</v>
      </c>
      <c r="J701" s="58">
        <f t="shared" ca="1" si="149"/>
        <v>7.7663533204445816</v>
      </c>
      <c r="K701" s="58">
        <f t="shared" ca="1" si="149"/>
        <v>5.7108781784322069</v>
      </c>
      <c r="L701" s="58"/>
      <c r="M701" s="6">
        <f t="shared" ca="1" si="150"/>
        <v>21.135622985729242</v>
      </c>
      <c r="N701" s="6">
        <f t="shared" ca="1" si="150"/>
        <v>18.019228320612516</v>
      </c>
      <c r="O701" s="6">
        <f t="shared" ca="1" si="150"/>
        <v>16.28959417075734</v>
      </c>
      <c r="P701" s="6">
        <f t="shared" ca="1" si="150"/>
        <v>15.41121012412896</v>
      </c>
      <c r="Q701" s="6">
        <f t="shared" ca="1" si="150"/>
        <v>19.655232195995183</v>
      </c>
      <c r="R701" s="58"/>
      <c r="S701" s="58">
        <f t="shared" ca="1" si="140"/>
        <v>21.135622985729242</v>
      </c>
      <c r="T701" s="7">
        <f ca="1">SMALL($S$5:$S$1004,ROWS($S$5:S701))</f>
        <v>18.833800133111055</v>
      </c>
      <c r="U701" s="11">
        <f ca="1">ROWS($S$5:S701)/COUNT($S$5:$S$1004)</f>
        <v>0.69699999999999995</v>
      </c>
      <c r="V701" s="8"/>
      <c r="W701" s="8"/>
      <c r="Y701" s="8"/>
      <c r="Z701" s="8"/>
      <c r="AA701" s="8"/>
      <c r="AB701" s="8"/>
      <c r="AC701" s="8"/>
      <c r="AD701" s="8"/>
      <c r="AF701" s="7"/>
      <c r="AG701" s="7"/>
      <c r="AH701" s="7"/>
      <c r="AI701" s="58"/>
      <c r="AJ701" s="7"/>
      <c r="AK701" s="7"/>
      <c r="AL701" s="59"/>
      <c r="AM701" s="59"/>
      <c r="AN701" s="59"/>
      <c r="AO701" s="59"/>
      <c r="AP701" s="59"/>
      <c r="AQ701" s="59"/>
    </row>
    <row r="702" spans="1:43" hidden="1" x14ac:dyDescent="0.25">
      <c r="A702" s="58">
        <f t="shared" ca="1" si="149"/>
        <v>4.0198340651388351</v>
      </c>
      <c r="B702" s="58">
        <f t="shared" ca="1" si="149"/>
        <v>2.1610233025102135</v>
      </c>
      <c r="C702" s="58">
        <f t="shared" ca="1" si="149"/>
        <v>1.9006346187635224</v>
      </c>
      <c r="D702" s="58">
        <f t="shared" ca="1" si="149"/>
        <v>1.9209585664085473</v>
      </c>
      <c r="E702" s="58">
        <f t="shared" ca="1" si="149"/>
        <v>4.3050945962034248</v>
      </c>
      <c r="F702" s="58">
        <f t="shared" ca="1" si="149"/>
        <v>4.2303038202606338</v>
      </c>
      <c r="G702" s="58">
        <f t="shared" ca="1" si="149"/>
        <v>1.4091635273119532</v>
      </c>
      <c r="H702" s="58">
        <f t="shared" ca="1" si="149"/>
        <v>5.7678671189666098</v>
      </c>
      <c r="I702" s="58">
        <f t="shared" ca="1" si="149"/>
        <v>6.724238895107721</v>
      </c>
      <c r="J702" s="58">
        <f t="shared" ca="1" si="149"/>
        <v>4.2032258953391421</v>
      </c>
      <c r="K702" s="58">
        <f t="shared" ca="1" si="149"/>
        <v>5.8880054396088575</v>
      </c>
      <c r="L702" s="58"/>
      <c r="M702" s="6">
        <f t="shared" ca="1" si="150"/>
        <v>11.532858106553451</v>
      </c>
      <c r="N702" s="6">
        <f t="shared" ca="1" si="150"/>
        <v>11.553182054198476</v>
      </c>
      <c r="O702" s="6">
        <f t="shared" ca="1" si="150"/>
        <v>10.66934379405278</v>
      </c>
      <c r="P702" s="6">
        <f t="shared" ca="1" si="150"/>
        <v>19.003571457487425</v>
      </c>
      <c r="Q702" s="6">
        <f t="shared" ca="1" si="150"/>
        <v>18.121990457289105</v>
      </c>
      <c r="R702" s="58"/>
      <c r="S702" s="58">
        <f t="shared" ca="1" si="140"/>
        <v>19.003571457487425</v>
      </c>
      <c r="T702" s="7">
        <f ca="1">SMALL($S$5:$S$1004,ROWS($S$5:S702))</f>
        <v>18.837957302599129</v>
      </c>
      <c r="U702" s="11">
        <f ca="1">ROWS($S$5:S702)/COUNT($S$5:$S$1004)</f>
        <v>0.69799999999999995</v>
      </c>
      <c r="V702" s="8"/>
      <c r="W702" s="8"/>
      <c r="Y702" s="8"/>
      <c r="Z702" s="8"/>
      <c r="AA702" s="8"/>
      <c r="AB702" s="8"/>
      <c r="AC702" s="8"/>
      <c r="AD702" s="8"/>
      <c r="AF702" s="7"/>
      <c r="AG702" s="7"/>
      <c r="AH702" s="7"/>
      <c r="AI702" s="58"/>
      <c r="AJ702" s="7"/>
      <c r="AK702" s="7"/>
      <c r="AL702" s="59"/>
      <c r="AM702" s="59"/>
      <c r="AN702" s="59"/>
      <c r="AO702" s="59"/>
      <c r="AP702" s="59"/>
      <c r="AQ702" s="59"/>
    </row>
    <row r="703" spans="1:43" hidden="1" x14ac:dyDescent="0.25">
      <c r="A703" s="58">
        <f t="shared" ca="1" si="149"/>
        <v>3.4001328082731161</v>
      </c>
      <c r="B703" s="58">
        <f t="shared" ca="1" si="149"/>
        <v>1.8036930578104968</v>
      </c>
      <c r="C703" s="58">
        <f t="shared" ca="1" si="149"/>
        <v>4.0964276574030274</v>
      </c>
      <c r="D703" s="58">
        <f t="shared" ca="1" si="149"/>
        <v>1.5144746829867521</v>
      </c>
      <c r="E703" s="58">
        <f t="shared" ca="1" si="149"/>
        <v>4.9986639789620462</v>
      </c>
      <c r="F703" s="58">
        <f t="shared" ca="1" si="149"/>
        <v>5.432828235542658</v>
      </c>
      <c r="G703" s="58">
        <f t="shared" ca="1" si="149"/>
        <v>0.56722823737698147</v>
      </c>
      <c r="H703" s="58">
        <f t="shared" ca="1" si="149"/>
        <v>2.4404817650076884</v>
      </c>
      <c r="I703" s="58">
        <f t="shared" ca="1" si="149"/>
        <v>4.5743671770278196</v>
      </c>
      <c r="J703" s="58">
        <f t="shared" ca="1" si="149"/>
        <v>7.4878613627127741</v>
      </c>
      <c r="K703" s="58">
        <f t="shared" ca="1" si="149"/>
        <v>2.4506153970741145</v>
      </c>
      <c r="L703" s="58"/>
      <c r="M703" s="6">
        <f t="shared" ca="1" si="150"/>
        <v>15.5516500657659</v>
      </c>
      <c r="N703" s="6">
        <f t="shared" ca="1" si="150"/>
        <v>12.969697091349623</v>
      </c>
      <c r="O703" s="6">
        <f t="shared" ca="1" si="150"/>
        <v>14.290218399485317</v>
      </c>
      <c r="P703" s="6">
        <f t="shared" ca="1" si="150"/>
        <v>14.261503867455088</v>
      </c>
      <c r="Q703" s="6">
        <f t="shared" ca="1" si="150"/>
        <v>11.693454198854345</v>
      </c>
      <c r="R703" s="58"/>
      <c r="S703" s="58">
        <f t="shared" ca="1" si="140"/>
        <v>15.5516500657659</v>
      </c>
      <c r="T703" s="7">
        <f ca="1">SMALL($S$5:$S$1004,ROWS($S$5:S703))</f>
        <v>18.84056266308901</v>
      </c>
      <c r="U703" s="11">
        <f ca="1">ROWS($S$5:S703)/COUNT($S$5:$S$1004)</f>
        <v>0.69899999999999995</v>
      </c>
      <c r="V703" s="8"/>
      <c r="W703" s="8"/>
      <c r="Y703" s="8"/>
      <c r="Z703" s="8"/>
      <c r="AA703" s="8"/>
      <c r="AB703" s="8"/>
      <c r="AC703" s="8"/>
      <c r="AD703" s="8"/>
      <c r="AF703" s="7"/>
      <c r="AG703" s="7"/>
      <c r="AH703" s="7"/>
      <c r="AI703" s="58"/>
      <c r="AJ703" s="7"/>
      <c r="AK703" s="7"/>
      <c r="AL703" s="59"/>
      <c r="AM703" s="59"/>
      <c r="AN703" s="59"/>
      <c r="AO703" s="59"/>
      <c r="AP703" s="59"/>
      <c r="AQ703" s="59"/>
    </row>
    <row r="704" spans="1:43" hidden="1" x14ac:dyDescent="0.25">
      <c r="A704" s="58">
        <f t="shared" ca="1" si="149"/>
        <v>5.7627237546566441</v>
      </c>
      <c r="B704" s="58">
        <f t="shared" ca="1" si="149"/>
        <v>1.9768187193279281</v>
      </c>
      <c r="C704" s="58">
        <f t="shared" ca="1" si="149"/>
        <v>1.9252420194823037</v>
      </c>
      <c r="D704" s="58">
        <f t="shared" ca="1" si="149"/>
        <v>2.5097396288378997</v>
      </c>
      <c r="E704" s="58">
        <f t="shared" ca="1" si="149"/>
        <v>7.6879485931298053</v>
      </c>
      <c r="F704" s="58">
        <f t="shared" ca="1" si="149"/>
        <v>5.2116429610009467</v>
      </c>
      <c r="G704" s="58">
        <f t="shared" ca="1" si="149"/>
        <v>0.89931997182023171</v>
      </c>
      <c r="H704" s="58">
        <f t="shared" ca="1" si="149"/>
        <v>4.2014642307121708</v>
      </c>
      <c r="I704" s="58">
        <f t="shared" ca="1" si="149"/>
        <v>6.410008762700647</v>
      </c>
      <c r="J704" s="58">
        <f t="shared" ca="1" si="149"/>
        <v>7.6978907642435432</v>
      </c>
      <c r="K704" s="58">
        <f t="shared" ca="1" si="149"/>
        <v>3.0183452684044374</v>
      </c>
      <c r="L704" s="58"/>
      <c r="M704" s="6">
        <f t="shared" ca="1" si="150"/>
        <v>16.285176510202724</v>
      </c>
      <c r="N704" s="6">
        <f t="shared" ca="1" si="150"/>
        <v>16.869674119558319</v>
      </c>
      <c r="O704" s="6">
        <f t="shared" ca="1" si="150"/>
        <v>17.362658076701276</v>
      </c>
      <c r="P704" s="6">
        <f t="shared" ca="1" si="150"/>
        <v>16.616815711433958</v>
      </c>
      <c r="Q704" s="6">
        <f t="shared" ca="1" si="150"/>
        <v>16.884576811574341</v>
      </c>
      <c r="R704" s="58"/>
      <c r="S704" s="58">
        <f t="shared" ca="1" si="140"/>
        <v>17.362658076701276</v>
      </c>
      <c r="T704" s="7">
        <f ca="1">SMALL($S$5:$S$1004,ROWS($S$5:S704))</f>
        <v>18.841214486417403</v>
      </c>
      <c r="U704" s="11">
        <f ca="1">ROWS($S$5:S704)/COUNT($S$5:$S$1004)</f>
        <v>0.7</v>
      </c>
      <c r="V704" s="8"/>
      <c r="W704" s="8"/>
      <c r="Y704" s="8"/>
      <c r="Z704" s="8"/>
      <c r="AA704" s="8"/>
      <c r="AB704" s="8"/>
      <c r="AC704" s="8"/>
      <c r="AD704" s="8"/>
      <c r="AF704" s="7"/>
      <c r="AG704" s="7"/>
      <c r="AH704" s="7"/>
      <c r="AI704" s="58"/>
      <c r="AJ704" s="7"/>
      <c r="AK704" s="7"/>
      <c r="AL704" s="59"/>
      <c r="AM704" s="59"/>
      <c r="AN704" s="59"/>
      <c r="AO704" s="59"/>
      <c r="AP704" s="59"/>
      <c r="AQ704" s="59"/>
    </row>
    <row r="705" spans="1:43" hidden="1" x14ac:dyDescent="0.25">
      <c r="A705" s="58">
        <f t="shared" ref="A705:K714" ca="1" si="151">A$2+(A$3-A$2)*RAND()</f>
        <v>2.1104244743135592</v>
      </c>
      <c r="B705" s="58">
        <f t="shared" ca="1" si="151"/>
        <v>1.8658322137458363</v>
      </c>
      <c r="C705" s="58">
        <f t="shared" ca="1" si="151"/>
        <v>2.3647246728675508</v>
      </c>
      <c r="D705" s="58">
        <f t="shared" ca="1" si="151"/>
        <v>1.929486603602977</v>
      </c>
      <c r="E705" s="58">
        <f t="shared" ca="1" si="151"/>
        <v>7.5770071249238331</v>
      </c>
      <c r="F705" s="58">
        <f t="shared" ca="1" si="151"/>
        <v>4.357943267702538</v>
      </c>
      <c r="G705" s="58">
        <f t="shared" ca="1" si="151"/>
        <v>0.91164475661440081</v>
      </c>
      <c r="H705" s="58">
        <f t="shared" ca="1" si="151"/>
        <v>5.1557650294922617</v>
      </c>
      <c r="I705" s="58">
        <f t="shared" ca="1" si="151"/>
        <v>6.3979681000165911</v>
      </c>
      <c r="J705" s="58">
        <f t="shared" ca="1" si="151"/>
        <v>5.0002249105724763</v>
      </c>
      <c r="K705" s="58">
        <f t="shared" ca="1" si="151"/>
        <v>2.340778021334982</v>
      </c>
      <c r="L705" s="58"/>
      <c r="M705" s="6">
        <f t="shared" ref="M705:Q714" ca="1" si="152">SUMIF(M$4,"*"&amp;$A$4&amp;"*",$A705)+SUMIF(M$4,"*"&amp;$B$4&amp;"*",$B705)+SUMIF(M$4,"*"&amp;$C$4&amp;"*",$C705)+SUMIF(M$4,"*"&amp;$D$4&amp;"*",$D705)+SUMIF(M$4,"*"&amp;$E$4&amp;"*",$E705)+SUMIF(M$4,"*"&amp;$F$4&amp;"*",$F705)+SUMIF(M$4,"*"&amp;$G$4&amp;"*",$G705)+SUMIF(M$4,"*"&amp;$H$4&amp;"*",$H705)+SUMIF(M$4,"*"&amp;$I$4&amp;"*",$I705)+SUMIF(M$4,"*"&amp;$J$4&amp;"*",$J705)+SUMIF(M$4,"*"&amp;$K$4&amp;"*",$K705)</f>
        <v>10.387018814367988</v>
      </c>
      <c r="N705" s="6">
        <f t="shared" ca="1" si="152"/>
        <v>9.951780745103413</v>
      </c>
      <c r="O705" s="6">
        <f t="shared" ca="1" si="152"/>
        <v>14.443064249242145</v>
      </c>
      <c r="P705" s="6">
        <f t="shared" ca="1" si="152"/>
        <v>14.962521602799947</v>
      </c>
      <c r="Q705" s="6">
        <f t="shared" ca="1" si="152"/>
        <v>16.939382389496913</v>
      </c>
      <c r="R705" s="58"/>
      <c r="S705" s="58">
        <f t="shared" ca="1" si="140"/>
        <v>16.939382389496913</v>
      </c>
      <c r="T705" s="7">
        <f ca="1">SMALL($S$5:$S$1004,ROWS($S$5:S705))</f>
        <v>18.854994292241422</v>
      </c>
      <c r="U705" s="11">
        <f ca="1">ROWS($S$5:S705)/COUNT($S$5:$S$1004)</f>
        <v>0.70099999999999996</v>
      </c>
      <c r="V705" s="8"/>
      <c r="W705" s="8"/>
      <c r="Y705" s="8"/>
      <c r="Z705" s="8"/>
      <c r="AA705" s="8"/>
      <c r="AB705" s="8"/>
      <c r="AC705" s="8"/>
      <c r="AD705" s="8"/>
      <c r="AF705" s="7"/>
      <c r="AG705" s="7"/>
      <c r="AH705" s="7"/>
      <c r="AI705" s="58"/>
      <c r="AJ705" s="7"/>
      <c r="AK705" s="7"/>
      <c r="AL705" s="59"/>
      <c r="AM705" s="59"/>
      <c r="AN705" s="59"/>
      <c r="AO705" s="59"/>
      <c r="AP705" s="59"/>
      <c r="AQ705" s="59"/>
    </row>
    <row r="706" spans="1:43" hidden="1" x14ac:dyDescent="0.25">
      <c r="A706" s="58">
        <f t="shared" ca="1" si="151"/>
        <v>5.1099407803485395</v>
      </c>
      <c r="B706" s="58">
        <f t="shared" ca="1" si="151"/>
        <v>4.76063654753204</v>
      </c>
      <c r="C706" s="58">
        <f t="shared" ca="1" si="151"/>
        <v>3.125780718831964</v>
      </c>
      <c r="D706" s="58">
        <f t="shared" ca="1" si="151"/>
        <v>1.1555823756249459</v>
      </c>
      <c r="E706" s="58">
        <f t="shared" ca="1" si="151"/>
        <v>4.4284900427695302</v>
      </c>
      <c r="F706" s="58">
        <f t="shared" ca="1" si="151"/>
        <v>4.0978484182747605</v>
      </c>
      <c r="G706" s="58">
        <f t="shared" ca="1" si="151"/>
        <v>2.5489070765265578</v>
      </c>
      <c r="H706" s="58">
        <f t="shared" ca="1" si="151"/>
        <v>4.2065889791255042</v>
      </c>
      <c r="I706" s="58">
        <f t="shared" ca="1" si="151"/>
        <v>4.4504789944448397</v>
      </c>
      <c r="J706" s="58">
        <f t="shared" ca="1" si="151"/>
        <v>6.011528927517892</v>
      </c>
      <c r="K706" s="58">
        <f t="shared" ca="1" si="151"/>
        <v>5.8347845146123705</v>
      </c>
      <c r="L706" s="58"/>
      <c r="M706" s="6">
        <f t="shared" ca="1" si="152"/>
        <v>16.796157503224954</v>
      </c>
      <c r="N706" s="6">
        <f t="shared" ca="1" si="152"/>
        <v>14.825959160017936</v>
      </c>
      <c r="O706" s="6">
        <f t="shared" ca="1" si="152"/>
        <v>15.200655517819461</v>
      </c>
      <c r="P706" s="6">
        <f t="shared" ca="1" si="152"/>
        <v>19.143748474864012</v>
      </c>
      <c r="Q706" s="6">
        <f t="shared" ca="1" si="152"/>
        <v>19.230500084039445</v>
      </c>
      <c r="R706" s="58"/>
      <c r="S706" s="58">
        <f t="shared" ca="1" si="140"/>
        <v>19.230500084039445</v>
      </c>
      <c r="T706" s="7">
        <f ca="1">SMALL($S$5:$S$1004,ROWS($S$5:S706))</f>
        <v>18.860367830149446</v>
      </c>
      <c r="U706" s="11">
        <f ca="1">ROWS($S$5:S706)/COUNT($S$5:$S$1004)</f>
        <v>0.70199999999999996</v>
      </c>
      <c r="V706" s="8"/>
      <c r="W706" s="8"/>
      <c r="Y706" s="8"/>
      <c r="Z706" s="8"/>
      <c r="AA706" s="8"/>
      <c r="AB706" s="8"/>
      <c r="AC706" s="8"/>
      <c r="AD706" s="8"/>
      <c r="AF706" s="7"/>
      <c r="AG706" s="7"/>
      <c r="AH706" s="7"/>
      <c r="AI706" s="58"/>
      <c r="AJ706" s="7"/>
      <c r="AK706" s="7"/>
      <c r="AL706" s="59"/>
      <c r="AM706" s="59"/>
      <c r="AN706" s="59"/>
      <c r="AO706" s="59"/>
      <c r="AP706" s="59"/>
      <c r="AQ706" s="59"/>
    </row>
    <row r="707" spans="1:43" hidden="1" x14ac:dyDescent="0.25">
      <c r="A707" s="58">
        <f t="shared" ca="1" si="151"/>
        <v>4.4112910346466219</v>
      </c>
      <c r="B707" s="58">
        <f t="shared" ca="1" si="151"/>
        <v>4.2963278576487216</v>
      </c>
      <c r="C707" s="58">
        <f t="shared" ca="1" si="151"/>
        <v>4.4582008842275442</v>
      </c>
      <c r="D707" s="58">
        <f t="shared" ca="1" si="151"/>
        <v>1.3529986727276446</v>
      </c>
      <c r="E707" s="58">
        <f t="shared" ca="1" si="151"/>
        <v>6.7538273978914383</v>
      </c>
      <c r="F707" s="58">
        <f t="shared" ca="1" si="151"/>
        <v>2.9782027937122582</v>
      </c>
      <c r="G707" s="58">
        <f t="shared" ca="1" si="151"/>
        <v>0.82111445945091943</v>
      </c>
      <c r="H707" s="58">
        <f t="shared" ca="1" si="151"/>
        <v>4.201158053005063</v>
      </c>
      <c r="I707" s="58">
        <f t="shared" ca="1" si="151"/>
        <v>3.2652590866422417</v>
      </c>
      <c r="J707" s="58">
        <f t="shared" ca="1" si="151"/>
        <v>5.6819747326012511</v>
      </c>
      <c r="K707" s="58">
        <f t="shared" ca="1" si="151"/>
        <v>2.1010397924627759</v>
      </c>
      <c r="L707" s="58"/>
      <c r="M707" s="6">
        <f t="shared" ca="1" si="152"/>
        <v>15.372581110926337</v>
      </c>
      <c r="N707" s="6">
        <f t="shared" ca="1" si="152"/>
        <v>12.267378899426436</v>
      </c>
      <c r="O707" s="6">
        <f t="shared" ca="1" si="152"/>
        <v>16.732129988141409</v>
      </c>
      <c r="P707" s="6">
        <f t="shared" ca="1" si="152"/>
        <v>12.640829530465998</v>
      </c>
      <c r="Q707" s="6">
        <f t="shared" ca="1" si="152"/>
        <v>17.352353101007999</v>
      </c>
      <c r="R707" s="58"/>
      <c r="S707" s="58">
        <f t="shared" ca="1" si="140"/>
        <v>17.352353101007999</v>
      </c>
      <c r="T707" s="7">
        <f ca="1">SMALL($S$5:$S$1004,ROWS($S$5:S707))</f>
        <v>18.873316872814417</v>
      </c>
      <c r="U707" s="11">
        <f ca="1">ROWS($S$5:S707)/COUNT($S$5:$S$1004)</f>
        <v>0.70299999999999996</v>
      </c>
      <c r="V707" s="8"/>
      <c r="W707" s="8"/>
      <c r="Y707" s="8"/>
      <c r="Z707" s="8"/>
      <c r="AA707" s="8"/>
      <c r="AB707" s="8"/>
      <c r="AC707" s="8"/>
      <c r="AD707" s="8"/>
      <c r="AF707" s="7"/>
      <c r="AG707" s="7"/>
      <c r="AH707" s="7"/>
      <c r="AI707" s="58"/>
      <c r="AJ707" s="7"/>
      <c r="AK707" s="7"/>
      <c r="AL707" s="59"/>
      <c r="AM707" s="59"/>
      <c r="AN707" s="59"/>
      <c r="AO707" s="59"/>
      <c r="AP707" s="59"/>
      <c r="AQ707" s="59"/>
    </row>
    <row r="708" spans="1:43" hidden="1" x14ac:dyDescent="0.25">
      <c r="A708" s="58">
        <f t="shared" ca="1" si="151"/>
        <v>5.9874940145795303</v>
      </c>
      <c r="B708" s="58">
        <f t="shared" ca="1" si="151"/>
        <v>1.1835860779888563</v>
      </c>
      <c r="C708" s="58">
        <f t="shared" ca="1" si="151"/>
        <v>4.4570179474223188</v>
      </c>
      <c r="D708" s="58">
        <f t="shared" ca="1" si="151"/>
        <v>2.4411484231919882</v>
      </c>
      <c r="E708" s="58">
        <f t="shared" ca="1" si="151"/>
        <v>7.1630758102939858</v>
      </c>
      <c r="F708" s="58">
        <f t="shared" ca="1" si="151"/>
        <v>5.007167685976496</v>
      </c>
      <c r="G708" s="58">
        <f t="shared" ca="1" si="151"/>
        <v>1.9562972882991179</v>
      </c>
      <c r="H708" s="58">
        <f t="shared" ca="1" si="151"/>
        <v>3.9817368435896618</v>
      </c>
      <c r="I708" s="58">
        <f t="shared" ca="1" si="151"/>
        <v>4.9445659338112975</v>
      </c>
      <c r="J708" s="58">
        <f t="shared" ca="1" si="151"/>
        <v>6.3278497717570996</v>
      </c>
      <c r="K708" s="58">
        <f t="shared" ca="1" si="151"/>
        <v>5.02872362461894</v>
      </c>
      <c r="L708" s="58"/>
      <c r="M708" s="6">
        <f t="shared" ca="1" si="152"/>
        <v>18.728659022058068</v>
      </c>
      <c r="N708" s="6">
        <f t="shared" ca="1" si="152"/>
        <v>16.712789497827735</v>
      </c>
      <c r="O708" s="6">
        <f t="shared" ca="1" si="152"/>
        <v>14.674511660039942</v>
      </c>
      <c r="P708" s="6">
        <f t="shared" ca="1" si="152"/>
        <v>16.164043322395589</v>
      </c>
      <c r="Q708" s="6">
        <f t="shared" ca="1" si="152"/>
        <v>17.357122356491445</v>
      </c>
      <c r="R708" s="58"/>
      <c r="S708" s="58">
        <f t="shared" ca="1" si="140"/>
        <v>18.728659022058068</v>
      </c>
      <c r="T708" s="7">
        <f ca="1">SMALL($S$5:$S$1004,ROWS($S$5:S708))</f>
        <v>18.883177052729955</v>
      </c>
      <c r="U708" s="11">
        <f ca="1">ROWS($S$5:S708)/COUNT($S$5:$S$1004)</f>
        <v>0.70399999999999996</v>
      </c>
      <c r="V708" s="8"/>
      <c r="W708" s="8"/>
      <c r="Y708" s="8"/>
      <c r="Z708" s="8"/>
      <c r="AA708" s="8"/>
      <c r="AB708" s="8"/>
      <c r="AC708" s="8"/>
      <c r="AD708" s="8"/>
      <c r="AF708" s="7"/>
      <c r="AG708" s="7"/>
      <c r="AH708" s="7"/>
      <c r="AI708" s="58"/>
      <c r="AJ708" s="7"/>
      <c r="AK708" s="7"/>
      <c r="AL708" s="59"/>
      <c r="AM708" s="59"/>
      <c r="AN708" s="59"/>
      <c r="AO708" s="59"/>
      <c r="AP708" s="59"/>
      <c r="AQ708" s="59"/>
    </row>
    <row r="709" spans="1:43" hidden="1" x14ac:dyDescent="0.25">
      <c r="A709" s="58">
        <f t="shared" ca="1" si="151"/>
        <v>5.0768085801928438</v>
      </c>
      <c r="B709" s="58">
        <f t="shared" ca="1" si="151"/>
        <v>2.4311281600463412</v>
      </c>
      <c r="C709" s="58">
        <f t="shared" ca="1" si="151"/>
        <v>1.1140703469733606</v>
      </c>
      <c r="D709" s="58">
        <f t="shared" ca="1" si="151"/>
        <v>1.2456124786023357</v>
      </c>
      <c r="E709" s="58">
        <f t="shared" ca="1" si="151"/>
        <v>4.7478901050547737</v>
      </c>
      <c r="F709" s="58">
        <f t="shared" ca="1" si="151"/>
        <v>5.2389667065534873</v>
      </c>
      <c r="G709" s="58">
        <f t="shared" ca="1" si="151"/>
        <v>2.7683190071829493</v>
      </c>
      <c r="H709" s="58">
        <f t="shared" ca="1" si="151"/>
        <v>4.8248618573946933</v>
      </c>
      <c r="I709" s="58">
        <f t="shared" ca="1" si="151"/>
        <v>5.2864899334417679</v>
      </c>
      <c r="J709" s="58">
        <f t="shared" ca="1" si="151"/>
        <v>5.3126635625660423</v>
      </c>
      <c r="K709" s="58">
        <f t="shared" ca="1" si="151"/>
        <v>5.9265922526883568</v>
      </c>
      <c r="L709" s="58"/>
      <c r="M709" s="6">
        <f t="shared" ca="1" si="152"/>
        <v>14.271861496915196</v>
      </c>
      <c r="N709" s="6">
        <f t="shared" ca="1" si="152"/>
        <v>14.40340362854417</v>
      </c>
      <c r="O709" s="6">
        <f t="shared" ca="1" si="152"/>
        <v>12.491681827667158</v>
      </c>
      <c r="P709" s="6">
        <f t="shared" ca="1" si="152"/>
        <v>18.883177052729955</v>
      </c>
      <c r="Q709" s="6">
        <f t="shared" ca="1" si="152"/>
        <v>17.930472375184166</v>
      </c>
      <c r="R709" s="58"/>
      <c r="S709" s="58">
        <f t="shared" ref="S709:S772" ca="1" si="153">MAX(M709:Q709)</f>
        <v>18.883177052729955</v>
      </c>
      <c r="T709" s="7">
        <f ca="1">SMALL($S$5:$S$1004,ROWS($S$5:S709))</f>
        <v>18.907100931867987</v>
      </c>
      <c r="U709" s="11">
        <f ca="1">ROWS($S$5:S709)/COUNT($S$5:$S$1004)</f>
        <v>0.70499999999999996</v>
      </c>
      <c r="V709" s="8"/>
      <c r="W709" s="8"/>
      <c r="Y709" s="8"/>
      <c r="Z709" s="8"/>
      <c r="AA709" s="8"/>
      <c r="AB709" s="8"/>
      <c r="AC709" s="8"/>
      <c r="AD709" s="8"/>
      <c r="AF709" s="7"/>
      <c r="AG709" s="7"/>
      <c r="AH709" s="7"/>
      <c r="AI709" s="58"/>
      <c r="AJ709" s="7"/>
      <c r="AK709" s="7"/>
      <c r="AL709" s="59"/>
      <c r="AM709" s="59"/>
      <c r="AN709" s="59"/>
      <c r="AO709" s="59"/>
      <c r="AP709" s="59"/>
      <c r="AQ709" s="59"/>
    </row>
    <row r="710" spans="1:43" hidden="1" x14ac:dyDescent="0.25">
      <c r="A710" s="58">
        <f t="shared" ca="1" si="151"/>
        <v>3.8764630563321245</v>
      </c>
      <c r="B710" s="58">
        <f t="shared" ca="1" si="151"/>
        <v>4.9113251939255056</v>
      </c>
      <c r="C710" s="58">
        <f t="shared" ca="1" si="151"/>
        <v>1.0992538935266558</v>
      </c>
      <c r="D710" s="58">
        <f t="shared" ca="1" si="151"/>
        <v>2.8970221414945208</v>
      </c>
      <c r="E710" s="58">
        <f t="shared" ca="1" si="151"/>
        <v>5.6052551529722621</v>
      </c>
      <c r="F710" s="58">
        <f t="shared" ca="1" si="151"/>
        <v>3.2747282723250692</v>
      </c>
      <c r="G710" s="58">
        <f t="shared" ca="1" si="151"/>
        <v>1.0648057997024862</v>
      </c>
      <c r="H710" s="58">
        <f t="shared" ca="1" si="151"/>
        <v>3.431425734294979</v>
      </c>
      <c r="I710" s="58">
        <f t="shared" ca="1" si="151"/>
        <v>3.7654288485496998</v>
      </c>
      <c r="J710" s="58">
        <f t="shared" ca="1" si="151"/>
        <v>6.1249362724029908</v>
      </c>
      <c r="K710" s="58">
        <f t="shared" ca="1" si="151"/>
        <v>4.4005317326454083</v>
      </c>
      <c r="L710" s="58"/>
      <c r="M710" s="6">
        <f t="shared" ca="1" si="152"/>
        <v>12.165459021964256</v>
      </c>
      <c r="N710" s="6">
        <f t="shared" ca="1" si="152"/>
        <v>13.963227269932123</v>
      </c>
      <c r="O710" s="6">
        <f t="shared" ca="1" si="152"/>
        <v>16.641516619300759</v>
      </c>
      <c r="P710" s="6">
        <f t="shared" ca="1" si="152"/>
        <v>16.352014047445685</v>
      </c>
      <c r="Q710" s="6">
        <f t="shared" ca="1" si="152"/>
        <v>18.348537813838156</v>
      </c>
      <c r="R710" s="58"/>
      <c r="S710" s="58">
        <f t="shared" ca="1" si="153"/>
        <v>18.348537813838156</v>
      </c>
      <c r="T710" s="7">
        <f ca="1">SMALL($S$5:$S$1004,ROWS($S$5:S710))</f>
        <v>18.913345659801848</v>
      </c>
      <c r="U710" s="11">
        <f ca="1">ROWS($S$5:S710)/COUNT($S$5:$S$1004)</f>
        <v>0.70599999999999996</v>
      </c>
      <c r="V710" s="8"/>
      <c r="W710" s="8"/>
      <c r="Y710" s="8"/>
      <c r="Z710" s="8"/>
      <c r="AA710" s="8"/>
      <c r="AB710" s="8"/>
      <c r="AC710" s="8"/>
      <c r="AD710" s="8"/>
      <c r="AF710" s="7"/>
      <c r="AG710" s="7"/>
      <c r="AH710" s="7"/>
      <c r="AI710" s="58"/>
      <c r="AJ710" s="7"/>
      <c r="AK710" s="7"/>
      <c r="AL710" s="59"/>
      <c r="AM710" s="59"/>
      <c r="AN710" s="59"/>
      <c r="AO710" s="59"/>
      <c r="AP710" s="59"/>
      <c r="AQ710" s="59"/>
    </row>
    <row r="711" spans="1:43" hidden="1" x14ac:dyDescent="0.25">
      <c r="A711" s="58">
        <f t="shared" ca="1" si="151"/>
        <v>3.5902880736472662</v>
      </c>
      <c r="B711" s="58">
        <f t="shared" ca="1" si="151"/>
        <v>3.8387785108880061</v>
      </c>
      <c r="C711" s="58">
        <f t="shared" ca="1" si="151"/>
        <v>4.7036270921455827</v>
      </c>
      <c r="D711" s="58">
        <f t="shared" ca="1" si="151"/>
        <v>1.8061759237434036</v>
      </c>
      <c r="E711" s="58">
        <f t="shared" ca="1" si="151"/>
        <v>7.2218539360567533</v>
      </c>
      <c r="F711" s="58">
        <f t="shared" ca="1" si="151"/>
        <v>4.481343332159839</v>
      </c>
      <c r="G711" s="58">
        <f t="shared" ca="1" si="151"/>
        <v>1.2574647088598616</v>
      </c>
      <c r="H711" s="58">
        <f t="shared" ca="1" si="151"/>
        <v>4.0176832357509014</v>
      </c>
      <c r="I711" s="58">
        <f t="shared" ca="1" si="151"/>
        <v>4.6978369205766697</v>
      </c>
      <c r="J711" s="58">
        <f t="shared" ca="1" si="151"/>
        <v>6.281066030134264</v>
      </c>
      <c r="K711" s="58">
        <f t="shared" ca="1" si="151"/>
        <v>2.4136995400048318</v>
      </c>
      <c r="L711" s="58"/>
      <c r="M711" s="6">
        <f t="shared" ca="1" si="152"/>
        <v>15.832445904786976</v>
      </c>
      <c r="N711" s="6">
        <f t="shared" ca="1" si="152"/>
        <v>12.934994736384796</v>
      </c>
      <c r="O711" s="6">
        <f t="shared" ca="1" si="152"/>
        <v>17.341698477079021</v>
      </c>
      <c r="P711" s="6">
        <f t="shared" ca="1" si="152"/>
        <v>15.431658303629346</v>
      </c>
      <c r="Q711" s="6">
        <f t="shared" ca="1" si="152"/>
        <v>17.492015222700491</v>
      </c>
      <c r="R711" s="58"/>
      <c r="S711" s="58">
        <f t="shared" ca="1" si="153"/>
        <v>17.492015222700491</v>
      </c>
      <c r="T711" s="7">
        <f ca="1">SMALL($S$5:$S$1004,ROWS($S$5:S711))</f>
        <v>18.917530947435466</v>
      </c>
      <c r="U711" s="11">
        <f ca="1">ROWS($S$5:S711)/COUNT($S$5:$S$1004)</f>
        <v>0.70699999999999996</v>
      </c>
      <c r="V711" s="8"/>
      <c r="W711" s="8"/>
      <c r="Y711" s="8"/>
      <c r="Z711" s="8"/>
      <c r="AA711" s="8"/>
      <c r="AB711" s="8"/>
      <c r="AC711" s="8"/>
      <c r="AD711" s="8"/>
      <c r="AF711" s="7"/>
      <c r="AG711" s="7"/>
      <c r="AH711" s="7"/>
      <c r="AI711" s="58"/>
      <c r="AJ711" s="7"/>
      <c r="AK711" s="7"/>
      <c r="AL711" s="59"/>
      <c r="AM711" s="59"/>
      <c r="AN711" s="59"/>
      <c r="AO711" s="59"/>
      <c r="AP711" s="59"/>
      <c r="AQ711" s="59"/>
    </row>
    <row r="712" spans="1:43" hidden="1" x14ac:dyDescent="0.25">
      <c r="A712" s="58">
        <f t="shared" ca="1" si="151"/>
        <v>2.5967399754580924</v>
      </c>
      <c r="B712" s="58">
        <f t="shared" ca="1" si="151"/>
        <v>1.453117073172332</v>
      </c>
      <c r="C712" s="58">
        <f t="shared" ca="1" si="151"/>
        <v>2.5483263721976508</v>
      </c>
      <c r="D712" s="58">
        <f t="shared" ca="1" si="151"/>
        <v>1.1496497031551491</v>
      </c>
      <c r="E712" s="58">
        <f t="shared" ca="1" si="151"/>
        <v>6.2691830652181491</v>
      </c>
      <c r="F712" s="58">
        <f t="shared" ca="1" si="151"/>
        <v>5.6024597916510954</v>
      </c>
      <c r="G712" s="58">
        <f t="shared" ca="1" si="151"/>
        <v>1.5494319000584449</v>
      </c>
      <c r="H712" s="58">
        <f t="shared" ca="1" si="151"/>
        <v>4.3269708153478001</v>
      </c>
      <c r="I712" s="58">
        <f t="shared" ca="1" si="151"/>
        <v>4.6054327171326062</v>
      </c>
      <c r="J712" s="58">
        <f t="shared" ca="1" si="151"/>
        <v>7.6308624483583962</v>
      </c>
      <c r="K712" s="58">
        <f t="shared" ca="1" si="151"/>
        <v>3.4346890657799833</v>
      </c>
      <c r="L712" s="58"/>
      <c r="M712" s="6">
        <f t="shared" ca="1" si="152"/>
        <v>14.325360696072584</v>
      </c>
      <c r="N712" s="6">
        <f t="shared" ca="1" si="152"/>
        <v>12.926684027030083</v>
      </c>
      <c r="O712" s="6">
        <f t="shared" ca="1" si="152"/>
        <v>15.353162586748876</v>
      </c>
      <c r="P712" s="6">
        <f t="shared" ca="1" si="152"/>
        <v>15.095698647736016</v>
      </c>
      <c r="Q712" s="6">
        <f t="shared" ca="1" si="152"/>
        <v>15.483960019518264</v>
      </c>
      <c r="R712" s="58"/>
      <c r="S712" s="58">
        <f t="shared" ca="1" si="153"/>
        <v>15.483960019518264</v>
      </c>
      <c r="T712" s="7">
        <f ca="1">SMALL($S$5:$S$1004,ROWS($S$5:S712))</f>
        <v>18.91941359775862</v>
      </c>
      <c r="U712" s="11">
        <f ca="1">ROWS($S$5:S712)/COUNT($S$5:$S$1004)</f>
        <v>0.70799999999999996</v>
      </c>
      <c r="V712" s="8"/>
      <c r="W712" s="8"/>
      <c r="Y712" s="8"/>
      <c r="Z712" s="8"/>
      <c r="AA712" s="8"/>
      <c r="AB712" s="8"/>
      <c r="AC712" s="8"/>
      <c r="AD712" s="8"/>
      <c r="AF712" s="7"/>
      <c r="AG712" s="7"/>
      <c r="AH712" s="7"/>
      <c r="AI712" s="58"/>
      <c r="AJ712" s="7"/>
      <c r="AK712" s="7"/>
      <c r="AL712" s="59"/>
      <c r="AM712" s="59"/>
      <c r="AN712" s="59"/>
      <c r="AO712" s="59"/>
      <c r="AP712" s="59"/>
      <c r="AQ712" s="59"/>
    </row>
    <row r="713" spans="1:43" hidden="1" x14ac:dyDescent="0.25">
      <c r="A713" s="58">
        <f t="shared" ca="1" si="151"/>
        <v>4.4574771328482603</v>
      </c>
      <c r="B713" s="58">
        <f t="shared" ca="1" si="151"/>
        <v>1.7189039901029886</v>
      </c>
      <c r="C713" s="58">
        <f t="shared" ca="1" si="151"/>
        <v>4.5244565296862227</v>
      </c>
      <c r="D713" s="58">
        <f t="shared" ca="1" si="151"/>
        <v>1.2998661522341248</v>
      </c>
      <c r="E713" s="58">
        <f t="shared" ca="1" si="151"/>
        <v>6.314943233760868</v>
      </c>
      <c r="F713" s="58">
        <f t="shared" ca="1" si="151"/>
        <v>5.5296292765985511</v>
      </c>
      <c r="G713" s="58">
        <f t="shared" ca="1" si="151"/>
        <v>2.6002718385559715</v>
      </c>
      <c r="H713" s="58">
        <f t="shared" ca="1" si="151"/>
        <v>2.6969165816371974</v>
      </c>
      <c r="I713" s="58">
        <f t="shared" ca="1" si="151"/>
        <v>5.5426052972277038</v>
      </c>
      <c r="J713" s="58">
        <f t="shared" ca="1" si="151"/>
        <v>5.7899555536925833</v>
      </c>
      <c r="K713" s="58">
        <f t="shared" ca="1" si="151"/>
        <v>4.7169533720795522</v>
      </c>
      <c r="L713" s="58"/>
      <c r="M713" s="6">
        <f t="shared" ca="1" si="152"/>
        <v>17.372161054783039</v>
      </c>
      <c r="N713" s="6">
        <f t="shared" ca="1" si="152"/>
        <v>14.14757067733094</v>
      </c>
      <c r="O713" s="6">
        <f t="shared" ca="1" si="152"/>
        <v>13.823802777556441</v>
      </c>
      <c r="P713" s="6">
        <f t="shared" ca="1" si="152"/>
        <v>17.508091936008796</v>
      </c>
      <c r="Q713" s="6">
        <f t="shared" ca="1" si="152"/>
        <v>15.447717177580607</v>
      </c>
      <c r="R713" s="58"/>
      <c r="S713" s="58">
        <f t="shared" ca="1" si="153"/>
        <v>17.508091936008796</v>
      </c>
      <c r="T713" s="7">
        <f ca="1">SMALL($S$5:$S$1004,ROWS($S$5:S713))</f>
        <v>18.94419861409029</v>
      </c>
      <c r="U713" s="11">
        <f ca="1">ROWS($S$5:S713)/COUNT($S$5:$S$1004)</f>
        <v>0.70899999999999996</v>
      </c>
      <c r="V713" s="8"/>
      <c r="W713" s="8"/>
      <c r="Y713" s="8"/>
      <c r="Z713" s="8"/>
      <c r="AA713" s="8"/>
      <c r="AB713" s="8"/>
      <c r="AC713" s="8"/>
      <c r="AD713" s="8"/>
      <c r="AF713" s="7"/>
      <c r="AG713" s="7"/>
      <c r="AH713" s="7"/>
      <c r="AI713" s="58"/>
      <c r="AJ713" s="7"/>
      <c r="AK713" s="7"/>
      <c r="AL713" s="59"/>
      <c r="AM713" s="59"/>
      <c r="AN713" s="59"/>
      <c r="AO713" s="59"/>
      <c r="AP713" s="59"/>
      <c r="AQ713" s="59"/>
    </row>
    <row r="714" spans="1:43" hidden="1" x14ac:dyDescent="0.25">
      <c r="A714" s="58">
        <f t="shared" ca="1" si="151"/>
        <v>3.6302497166110941</v>
      </c>
      <c r="B714" s="58">
        <f t="shared" ca="1" si="151"/>
        <v>3.0323940565774747</v>
      </c>
      <c r="C714" s="58">
        <f t="shared" ca="1" si="151"/>
        <v>2.7060820512739192</v>
      </c>
      <c r="D714" s="58">
        <f t="shared" ca="1" si="151"/>
        <v>1.859805387328529</v>
      </c>
      <c r="E714" s="58">
        <f t="shared" ca="1" si="151"/>
        <v>6.7768728942287666</v>
      </c>
      <c r="F714" s="58">
        <f t="shared" ca="1" si="151"/>
        <v>5.0730395839682512</v>
      </c>
      <c r="G714" s="58">
        <f t="shared" ca="1" si="151"/>
        <v>2.7759061776080376</v>
      </c>
      <c r="H714" s="58">
        <f t="shared" ca="1" si="151"/>
        <v>3.2398770420975356</v>
      </c>
      <c r="I714" s="58">
        <f t="shared" ca="1" si="151"/>
        <v>5.530672856770221</v>
      </c>
      <c r="J714" s="58">
        <f t="shared" ca="1" si="151"/>
        <v>7.3441185359065875</v>
      </c>
      <c r="K714" s="58">
        <f t="shared" ca="1" si="151"/>
        <v>4.8717673769593395</v>
      </c>
      <c r="L714" s="58"/>
      <c r="M714" s="6">
        <f t="shared" ca="1" si="152"/>
        <v>16.456356481399638</v>
      </c>
      <c r="N714" s="6">
        <f t="shared" ca="1" si="152"/>
        <v>15.610079817454249</v>
      </c>
      <c r="O714" s="6">
        <f t="shared" ca="1" si="152"/>
        <v>17.153385486712828</v>
      </c>
      <c r="P714" s="6">
        <f t="shared" ca="1" si="152"/>
        <v>18.507873874275287</v>
      </c>
      <c r="Q714" s="6">
        <f t="shared" ca="1" si="152"/>
        <v>17.920911369863116</v>
      </c>
      <c r="R714" s="58"/>
      <c r="S714" s="58">
        <f t="shared" ca="1" si="153"/>
        <v>18.507873874275287</v>
      </c>
      <c r="T714" s="7">
        <f ca="1">SMALL($S$5:$S$1004,ROWS($S$5:S714))</f>
        <v>18.946645202421326</v>
      </c>
      <c r="U714" s="11">
        <f ca="1">ROWS($S$5:S714)/COUNT($S$5:$S$1004)</f>
        <v>0.71</v>
      </c>
      <c r="V714" s="8"/>
      <c r="W714" s="8"/>
      <c r="Y714" s="8"/>
      <c r="Z714" s="8"/>
      <c r="AA714" s="8"/>
      <c r="AB714" s="8"/>
      <c r="AC714" s="8"/>
      <c r="AD714" s="8"/>
      <c r="AF714" s="7"/>
      <c r="AG714" s="7"/>
      <c r="AH714" s="7"/>
      <c r="AI714" s="58"/>
      <c r="AJ714" s="7"/>
      <c r="AK714" s="7"/>
      <c r="AL714" s="59"/>
      <c r="AM714" s="59"/>
      <c r="AN714" s="59"/>
      <c r="AO714" s="59"/>
      <c r="AP714" s="59"/>
      <c r="AQ714" s="59"/>
    </row>
    <row r="715" spans="1:43" hidden="1" x14ac:dyDescent="0.25">
      <c r="A715" s="58">
        <f t="shared" ref="A715:K724" ca="1" si="154">A$2+(A$3-A$2)*RAND()</f>
        <v>4.8425073149776505</v>
      </c>
      <c r="B715" s="58">
        <f t="shared" ca="1" si="154"/>
        <v>4.2571449210936638</v>
      </c>
      <c r="C715" s="58">
        <f t="shared" ca="1" si="154"/>
        <v>1.0860011491936845</v>
      </c>
      <c r="D715" s="58">
        <f t="shared" ca="1" si="154"/>
        <v>1.9259694726602554</v>
      </c>
      <c r="E715" s="58">
        <f t="shared" ca="1" si="154"/>
        <v>4.1683226207905406</v>
      </c>
      <c r="F715" s="58">
        <f t="shared" ca="1" si="154"/>
        <v>5.3090723999083203</v>
      </c>
      <c r="G715" s="58">
        <f t="shared" ca="1" si="154"/>
        <v>2.041981281024257</v>
      </c>
      <c r="H715" s="58">
        <f t="shared" ca="1" si="154"/>
        <v>4.4609976234250208</v>
      </c>
      <c r="I715" s="58">
        <f t="shared" ca="1" si="154"/>
        <v>5.4295735849771631</v>
      </c>
      <c r="J715" s="58">
        <f t="shared" ca="1" si="154"/>
        <v>7.1180402433868313</v>
      </c>
      <c r="K715" s="58">
        <f t="shared" ca="1" si="154"/>
        <v>3.1564525576139979</v>
      </c>
      <c r="L715" s="58"/>
      <c r="M715" s="6">
        <f t="shared" ref="M715:Q724" ca="1" si="155">SUMIF(M$4,"*"&amp;$A$4&amp;"*",$A715)+SUMIF(M$4,"*"&amp;$B$4&amp;"*",$B715)+SUMIF(M$4,"*"&amp;$C$4&amp;"*",$C715)+SUMIF(M$4,"*"&amp;$D$4&amp;"*",$D715)+SUMIF(M$4,"*"&amp;$E$4&amp;"*",$E715)+SUMIF(M$4,"*"&amp;$F$4&amp;"*",$F715)+SUMIF(M$4,"*"&amp;$G$4&amp;"*",$G715)+SUMIF(M$4,"*"&amp;$H$4&amp;"*",$H715)+SUMIF(M$4,"*"&amp;$I$4&amp;"*",$I715)+SUMIF(M$4,"*"&amp;$J$4&amp;"*",$J715)+SUMIF(M$4,"*"&amp;$K$4&amp;"*",$K715)</f>
        <v>15.088529988582422</v>
      </c>
      <c r="N715" s="6">
        <f t="shared" ca="1" si="155"/>
        <v>15.928498312048994</v>
      </c>
      <c r="O715" s="6">
        <f t="shared" ca="1" si="155"/>
        <v>15.543507785271036</v>
      </c>
      <c r="P715" s="6">
        <f t="shared" ca="1" si="155"/>
        <v>18.152243463593145</v>
      </c>
      <c r="Q715" s="6">
        <f t="shared" ca="1" si="155"/>
        <v>16.042917722923224</v>
      </c>
      <c r="R715" s="58"/>
      <c r="S715" s="58">
        <f t="shared" ca="1" si="153"/>
        <v>18.152243463593145</v>
      </c>
      <c r="T715" s="7">
        <f ca="1">SMALL($S$5:$S$1004,ROWS($S$5:S715))</f>
        <v>18.94798399197547</v>
      </c>
      <c r="U715" s="11">
        <f ca="1">ROWS($S$5:S715)/COUNT($S$5:$S$1004)</f>
        <v>0.71099999999999997</v>
      </c>
      <c r="V715" s="8"/>
      <c r="W715" s="8"/>
      <c r="Y715" s="8"/>
      <c r="Z715" s="8"/>
      <c r="AA715" s="8"/>
      <c r="AB715" s="8"/>
      <c r="AC715" s="8"/>
      <c r="AD715" s="8"/>
      <c r="AF715" s="7"/>
      <c r="AG715" s="7"/>
      <c r="AH715" s="7"/>
      <c r="AI715" s="58"/>
      <c r="AJ715" s="7"/>
      <c r="AK715" s="7"/>
      <c r="AL715" s="59"/>
      <c r="AM715" s="59"/>
      <c r="AN715" s="59"/>
      <c r="AO715" s="59"/>
      <c r="AP715" s="59"/>
      <c r="AQ715" s="59"/>
    </row>
    <row r="716" spans="1:43" hidden="1" x14ac:dyDescent="0.25">
      <c r="A716" s="58">
        <f t="shared" ca="1" si="154"/>
        <v>4.2561600915020197</v>
      </c>
      <c r="B716" s="58">
        <f t="shared" ca="1" si="154"/>
        <v>2.1282943520031665</v>
      </c>
      <c r="C716" s="58">
        <f t="shared" ca="1" si="154"/>
        <v>2.1474726426585504</v>
      </c>
      <c r="D716" s="58">
        <f t="shared" ca="1" si="154"/>
        <v>1.2434979277702427</v>
      </c>
      <c r="E716" s="58">
        <f t="shared" ca="1" si="154"/>
        <v>5.1904560119361367</v>
      </c>
      <c r="F716" s="58">
        <f t="shared" ca="1" si="154"/>
        <v>5.7016473020314038</v>
      </c>
      <c r="G716" s="58">
        <f t="shared" ca="1" si="154"/>
        <v>0.97889586387956573</v>
      </c>
      <c r="H716" s="58">
        <f t="shared" ca="1" si="154"/>
        <v>4.2766361780221445</v>
      </c>
      <c r="I716" s="58">
        <f t="shared" ca="1" si="154"/>
        <v>4.6283631106908167</v>
      </c>
      <c r="J716" s="58">
        <f t="shared" ca="1" si="154"/>
        <v>5.124215869118073</v>
      </c>
      <c r="K716" s="58">
        <f t="shared" ca="1" si="154"/>
        <v>5.7459111775382805</v>
      </c>
      <c r="L716" s="58"/>
      <c r="M716" s="6">
        <f t="shared" ca="1" si="155"/>
        <v>12.50674446715821</v>
      </c>
      <c r="N716" s="6">
        <f t="shared" ca="1" si="155"/>
        <v>11.6027697522699</v>
      </c>
      <c r="O716" s="6">
        <f t="shared" ca="1" si="155"/>
        <v>12.442966233057376</v>
      </c>
      <c r="P716" s="6">
        <f t="shared" ca="1" si="155"/>
        <v>18.204215942263666</v>
      </c>
      <c r="Q716" s="6">
        <f t="shared" ca="1" si="155"/>
        <v>17.341297719499728</v>
      </c>
      <c r="R716" s="58"/>
      <c r="S716" s="58">
        <f t="shared" ca="1" si="153"/>
        <v>18.204215942263666</v>
      </c>
      <c r="T716" s="7">
        <f ca="1">SMALL($S$5:$S$1004,ROWS($S$5:S716))</f>
        <v>18.950360685593058</v>
      </c>
      <c r="U716" s="11">
        <f ca="1">ROWS($S$5:S716)/COUNT($S$5:$S$1004)</f>
        <v>0.71199999999999997</v>
      </c>
      <c r="V716" s="8"/>
      <c r="W716" s="8"/>
      <c r="Y716" s="8"/>
      <c r="Z716" s="8"/>
      <c r="AA716" s="8"/>
      <c r="AB716" s="8"/>
      <c r="AC716" s="8"/>
      <c r="AD716" s="8"/>
      <c r="AF716" s="7"/>
      <c r="AG716" s="7"/>
      <c r="AH716" s="7"/>
      <c r="AI716" s="58"/>
      <c r="AJ716" s="7"/>
      <c r="AK716" s="7"/>
      <c r="AL716" s="59"/>
      <c r="AM716" s="59"/>
      <c r="AN716" s="59"/>
      <c r="AO716" s="59"/>
      <c r="AP716" s="59"/>
      <c r="AQ716" s="59"/>
    </row>
    <row r="717" spans="1:43" hidden="1" x14ac:dyDescent="0.25">
      <c r="A717" s="58">
        <f t="shared" ca="1" si="154"/>
        <v>4.1385452704850545</v>
      </c>
      <c r="B717" s="58">
        <f t="shared" ca="1" si="154"/>
        <v>1.3930985599042494</v>
      </c>
      <c r="C717" s="58">
        <f t="shared" ca="1" si="154"/>
        <v>1.6594885679748139</v>
      </c>
      <c r="D717" s="58">
        <f t="shared" ca="1" si="154"/>
        <v>2.8446548842831172</v>
      </c>
      <c r="E717" s="58">
        <f t="shared" ca="1" si="154"/>
        <v>6.5558359270556652</v>
      </c>
      <c r="F717" s="58">
        <f t="shared" ca="1" si="154"/>
        <v>5.0027129944262718</v>
      </c>
      <c r="G717" s="58">
        <f t="shared" ca="1" si="154"/>
        <v>1.7819547699279039</v>
      </c>
      <c r="H717" s="58">
        <f t="shared" ca="1" si="154"/>
        <v>4.7171355345371602</v>
      </c>
      <c r="I717" s="58">
        <f t="shared" ca="1" si="154"/>
        <v>4.9837495741190612</v>
      </c>
      <c r="J717" s="58">
        <f t="shared" ca="1" si="154"/>
        <v>7.2767367967061087</v>
      </c>
      <c r="K717" s="58">
        <f t="shared" ca="1" si="154"/>
        <v>2.9178086567653772</v>
      </c>
      <c r="L717" s="58"/>
      <c r="M717" s="6">
        <f t="shared" ca="1" si="155"/>
        <v>14.856725405093881</v>
      </c>
      <c r="N717" s="6">
        <f t="shared" ca="1" si="155"/>
        <v>16.041891721402184</v>
      </c>
      <c r="O717" s="6">
        <f t="shared" ca="1" si="155"/>
        <v>15.225671283666024</v>
      </c>
      <c r="P717" s="6">
        <f t="shared" ca="1" si="155"/>
        <v>14.297369785214959</v>
      </c>
      <c r="Q717" s="6">
        <f t="shared" ca="1" si="155"/>
        <v>15.583878678262451</v>
      </c>
      <c r="R717" s="58"/>
      <c r="S717" s="58">
        <f t="shared" ca="1" si="153"/>
        <v>16.041891721402184</v>
      </c>
      <c r="T717" s="7">
        <f ca="1">SMALL($S$5:$S$1004,ROWS($S$5:S717))</f>
        <v>18.953716759766642</v>
      </c>
      <c r="U717" s="11">
        <f ca="1">ROWS($S$5:S717)/COUNT($S$5:$S$1004)</f>
        <v>0.71299999999999997</v>
      </c>
      <c r="V717" s="8"/>
      <c r="W717" s="8"/>
      <c r="Y717" s="8"/>
      <c r="Z717" s="8"/>
      <c r="AA717" s="8"/>
      <c r="AB717" s="8"/>
      <c r="AC717" s="8"/>
      <c r="AD717" s="8"/>
      <c r="AF717" s="7"/>
      <c r="AG717" s="7"/>
      <c r="AH717" s="7"/>
      <c r="AI717" s="58"/>
      <c r="AJ717" s="7"/>
      <c r="AK717" s="7"/>
      <c r="AL717" s="59"/>
      <c r="AM717" s="59"/>
      <c r="AN717" s="59"/>
      <c r="AO717" s="59"/>
      <c r="AP717" s="59"/>
      <c r="AQ717" s="59"/>
    </row>
    <row r="718" spans="1:43" hidden="1" x14ac:dyDescent="0.25">
      <c r="A718" s="58">
        <f t="shared" ca="1" si="154"/>
        <v>4.4249986702914796</v>
      </c>
      <c r="B718" s="58">
        <f t="shared" ca="1" si="154"/>
        <v>4.4077604604674328</v>
      </c>
      <c r="C718" s="58">
        <f t="shared" ca="1" si="154"/>
        <v>1.3450028588406671</v>
      </c>
      <c r="D718" s="58">
        <f t="shared" ca="1" si="154"/>
        <v>1.108890069403748</v>
      </c>
      <c r="E718" s="58">
        <f t="shared" ca="1" si="154"/>
        <v>5.6520784799337704</v>
      </c>
      <c r="F718" s="58">
        <f t="shared" ca="1" si="154"/>
        <v>3.4403907692114224</v>
      </c>
      <c r="G718" s="58">
        <f t="shared" ca="1" si="154"/>
        <v>1.8446920891000214</v>
      </c>
      <c r="H718" s="58">
        <f t="shared" ca="1" si="154"/>
        <v>5.2284796818668786</v>
      </c>
      <c r="I718" s="58">
        <f t="shared" ca="1" si="154"/>
        <v>4.5139318536458788</v>
      </c>
      <c r="J718" s="58">
        <f t="shared" ca="1" si="154"/>
        <v>6.3339095910144145</v>
      </c>
      <c r="K718" s="58">
        <f t="shared" ca="1" si="154"/>
        <v>4.8905283806350184</v>
      </c>
      <c r="L718" s="58"/>
      <c r="M718" s="6">
        <f t="shared" ca="1" si="155"/>
        <v>13.948603209246583</v>
      </c>
      <c r="N718" s="6">
        <f t="shared" ca="1" si="155"/>
        <v>13.712490419809663</v>
      </c>
      <c r="O718" s="6">
        <f t="shared" ca="1" si="155"/>
        <v>16.393748531415618</v>
      </c>
      <c r="P718" s="6">
        <f t="shared" ca="1" si="155"/>
        <v>17.252611463959752</v>
      </c>
      <c r="Q718" s="6">
        <f t="shared" ca="1" si="155"/>
        <v>20.178847002903101</v>
      </c>
      <c r="R718" s="58"/>
      <c r="S718" s="58">
        <f t="shared" ca="1" si="153"/>
        <v>20.178847002903101</v>
      </c>
      <c r="T718" s="7">
        <f ca="1">SMALL($S$5:$S$1004,ROWS($S$5:S718))</f>
        <v>18.965281630188372</v>
      </c>
      <c r="U718" s="11">
        <f ca="1">ROWS($S$5:S718)/COUNT($S$5:$S$1004)</f>
        <v>0.71399999999999997</v>
      </c>
      <c r="V718" s="8"/>
      <c r="W718" s="8"/>
      <c r="Y718" s="8"/>
      <c r="Z718" s="8"/>
      <c r="AA718" s="8"/>
      <c r="AB718" s="8"/>
      <c r="AC718" s="8"/>
      <c r="AD718" s="8"/>
      <c r="AF718" s="7"/>
      <c r="AG718" s="7"/>
      <c r="AH718" s="7"/>
      <c r="AI718" s="58"/>
      <c r="AJ718" s="7"/>
      <c r="AK718" s="7"/>
      <c r="AL718" s="59"/>
      <c r="AM718" s="59"/>
      <c r="AN718" s="59"/>
      <c r="AO718" s="59"/>
      <c r="AP718" s="59"/>
      <c r="AQ718" s="59"/>
    </row>
    <row r="719" spans="1:43" hidden="1" x14ac:dyDescent="0.25">
      <c r="A719" s="58">
        <f t="shared" ca="1" si="154"/>
        <v>4.9893814380694845</v>
      </c>
      <c r="B719" s="58">
        <f t="shared" ca="1" si="154"/>
        <v>1.3569751927911184</v>
      </c>
      <c r="C719" s="58">
        <f t="shared" ca="1" si="154"/>
        <v>2.4728501575444763</v>
      </c>
      <c r="D719" s="58">
        <f t="shared" ca="1" si="154"/>
        <v>1.6151683545169515</v>
      </c>
      <c r="E719" s="58">
        <f t="shared" ca="1" si="154"/>
        <v>5.4119048757052308</v>
      </c>
      <c r="F719" s="58">
        <f t="shared" ca="1" si="154"/>
        <v>3.723615232721122</v>
      </c>
      <c r="G719" s="58">
        <f t="shared" ca="1" si="154"/>
        <v>2.931236970468122</v>
      </c>
      <c r="H719" s="58">
        <f t="shared" ca="1" si="154"/>
        <v>3.2417599306519795</v>
      </c>
      <c r="I719" s="58">
        <f t="shared" ca="1" si="154"/>
        <v>6.2439835997378896</v>
      </c>
      <c r="J719" s="58">
        <f t="shared" ca="1" si="154"/>
        <v>6.3825880290361354</v>
      </c>
      <c r="K719" s="58">
        <f t="shared" ca="1" si="154"/>
        <v>2.6069401915052124</v>
      </c>
      <c r="L719" s="58"/>
      <c r="M719" s="6">
        <f t="shared" ca="1" si="155"/>
        <v>16.77605659511822</v>
      </c>
      <c r="N719" s="6">
        <f t="shared" ca="1" si="155"/>
        <v>15.918374792090694</v>
      </c>
      <c r="O719" s="6">
        <f t="shared" ca="1" si="155"/>
        <v>13.151468097532485</v>
      </c>
      <c r="P719" s="6">
        <f t="shared" ca="1" si="155"/>
        <v>13.931514216755343</v>
      </c>
      <c r="Q719" s="6">
        <f t="shared" ca="1" si="155"/>
        <v>12.617580190653541</v>
      </c>
      <c r="R719" s="58"/>
      <c r="S719" s="58">
        <f t="shared" ca="1" si="153"/>
        <v>16.77605659511822</v>
      </c>
      <c r="T719" s="7">
        <f ca="1">SMALL($S$5:$S$1004,ROWS($S$5:S719))</f>
        <v>18.971148394615732</v>
      </c>
      <c r="U719" s="11">
        <f ca="1">ROWS($S$5:S719)/COUNT($S$5:$S$1004)</f>
        <v>0.71499999999999997</v>
      </c>
      <c r="V719" s="8"/>
      <c r="W719" s="8"/>
      <c r="Y719" s="8"/>
      <c r="Z719" s="8"/>
      <c r="AA719" s="8"/>
      <c r="AB719" s="8"/>
      <c r="AC719" s="8"/>
      <c r="AD719" s="8"/>
      <c r="AF719" s="7"/>
      <c r="AG719" s="7"/>
      <c r="AH719" s="7"/>
      <c r="AI719" s="58"/>
      <c r="AJ719" s="7"/>
      <c r="AK719" s="7"/>
      <c r="AL719" s="59"/>
      <c r="AM719" s="59"/>
      <c r="AN719" s="59"/>
      <c r="AO719" s="59"/>
      <c r="AP719" s="59"/>
      <c r="AQ719" s="59"/>
    </row>
    <row r="720" spans="1:43" hidden="1" x14ac:dyDescent="0.25">
      <c r="A720" s="58">
        <f t="shared" ca="1" si="154"/>
        <v>3.4001816339421636</v>
      </c>
      <c r="B720" s="58">
        <f t="shared" ca="1" si="154"/>
        <v>2.5978091712137132</v>
      </c>
      <c r="C720" s="58">
        <f t="shared" ca="1" si="154"/>
        <v>2.2264871043160639</v>
      </c>
      <c r="D720" s="58">
        <f t="shared" ca="1" si="154"/>
        <v>1.5027924781176434</v>
      </c>
      <c r="E720" s="58">
        <f t="shared" ca="1" si="154"/>
        <v>6.098994597445186</v>
      </c>
      <c r="F720" s="58">
        <f t="shared" ca="1" si="154"/>
        <v>5.0202652037166997</v>
      </c>
      <c r="G720" s="58">
        <f t="shared" ca="1" si="154"/>
        <v>0.78079363824851633</v>
      </c>
      <c r="H720" s="58">
        <f t="shared" ca="1" si="154"/>
        <v>5.2714138115183564</v>
      </c>
      <c r="I720" s="58">
        <f t="shared" ca="1" si="154"/>
        <v>5.9347907505690678</v>
      </c>
      <c r="J720" s="58">
        <f t="shared" ca="1" si="154"/>
        <v>4.4222615289264517</v>
      </c>
      <c r="K720" s="58">
        <f t="shared" ca="1" si="154"/>
        <v>3.3881446625227425</v>
      </c>
      <c r="L720" s="58"/>
      <c r="M720" s="6">
        <f t="shared" ca="1" si="155"/>
        <v>10.829723905433195</v>
      </c>
      <c r="N720" s="6">
        <f t="shared" ca="1" si="155"/>
        <v>10.106029279234775</v>
      </c>
      <c r="O720" s="6">
        <f t="shared" ca="1" si="155"/>
        <v>13.119065297585351</v>
      </c>
      <c r="P720" s="6">
        <f t="shared" ca="1" si="155"/>
        <v>16.941009788022221</v>
      </c>
      <c r="Q720" s="6">
        <f t="shared" ca="1" si="155"/>
        <v>17.356362242699998</v>
      </c>
      <c r="R720" s="58"/>
      <c r="S720" s="58">
        <f t="shared" ca="1" si="153"/>
        <v>17.356362242699998</v>
      </c>
      <c r="T720" s="7">
        <f ca="1">SMALL($S$5:$S$1004,ROWS($S$5:S720))</f>
        <v>18.975145017341415</v>
      </c>
      <c r="U720" s="11">
        <f ca="1">ROWS($S$5:S720)/COUNT($S$5:$S$1004)</f>
        <v>0.71599999999999997</v>
      </c>
      <c r="V720" s="8"/>
      <c r="W720" s="8"/>
      <c r="Y720" s="8"/>
      <c r="Z720" s="8"/>
      <c r="AA720" s="8"/>
      <c r="AB720" s="8"/>
      <c r="AC720" s="8"/>
      <c r="AD720" s="8"/>
      <c r="AF720" s="7"/>
      <c r="AG720" s="7"/>
      <c r="AH720" s="7"/>
      <c r="AI720" s="58"/>
      <c r="AJ720" s="7"/>
      <c r="AK720" s="7"/>
      <c r="AL720" s="59"/>
      <c r="AM720" s="59"/>
      <c r="AN720" s="59"/>
      <c r="AO720" s="59"/>
      <c r="AP720" s="59"/>
      <c r="AQ720" s="59"/>
    </row>
    <row r="721" spans="1:43" hidden="1" x14ac:dyDescent="0.25">
      <c r="A721" s="58">
        <f t="shared" ca="1" si="154"/>
        <v>2.1498843933555452</v>
      </c>
      <c r="B721" s="58">
        <f t="shared" ca="1" si="154"/>
        <v>4.6040746103484596</v>
      </c>
      <c r="C721" s="58">
        <f t="shared" ca="1" si="154"/>
        <v>4.5070690777133571</v>
      </c>
      <c r="D721" s="58">
        <f t="shared" ca="1" si="154"/>
        <v>2.4450781790674805</v>
      </c>
      <c r="E721" s="58">
        <f t="shared" ca="1" si="154"/>
        <v>7.3378900086376184</v>
      </c>
      <c r="F721" s="58">
        <f t="shared" ca="1" si="154"/>
        <v>2.7480663197966351</v>
      </c>
      <c r="G721" s="58">
        <f t="shared" ca="1" si="154"/>
        <v>2.5194794124581699</v>
      </c>
      <c r="H721" s="58">
        <f t="shared" ca="1" si="154"/>
        <v>4.0300959212845271</v>
      </c>
      <c r="I721" s="58">
        <f t="shared" ca="1" si="154"/>
        <v>4.2946121369854513</v>
      </c>
      <c r="J721" s="58">
        <f t="shared" ca="1" si="154"/>
        <v>7.6177272081865199</v>
      </c>
      <c r="K721" s="58">
        <f t="shared" ca="1" si="154"/>
        <v>2.2491790374295957</v>
      </c>
      <c r="L721" s="58"/>
      <c r="M721" s="6">
        <f t="shared" ca="1" si="155"/>
        <v>16.794160091713593</v>
      </c>
      <c r="N721" s="6">
        <f t="shared" ca="1" si="155"/>
        <v>14.732169193067715</v>
      </c>
      <c r="O721" s="6">
        <f t="shared" ca="1" si="155"/>
        <v>19.559691827172596</v>
      </c>
      <c r="P721" s="6">
        <f t="shared" ca="1" si="155"/>
        <v>13.895932104560142</v>
      </c>
      <c r="Q721" s="6">
        <f t="shared" ca="1" si="155"/>
        <v>18.221239577700199</v>
      </c>
      <c r="R721" s="58"/>
      <c r="S721" s="58">
        <f t="shared" ca="1" si="153"/>
        <v>19.559691827172596</v>
      </c>
      <c r="T721" s="7">
        <f ca="1">SMALL($S$5:$S$1004,ROWS($S$5:S721))</f>
        <v>18.97583764287231</v>
      </c>
      <c r="U721" s="11">
        <f ca="1">ROWS($S$5:S721)/COUNT($S$5:$S$1004)</f>
        <v>0.71699999999999997</v>
      </c>
      <c r="V721" s="8"/>
      <c r="W721" s="8"/>
      <c r="Y721" s="8"/>
      <c r="Z721" s="8"/>
      <c r="AA721" s="8"/>
      <c r="AB721" s="8"/>
      <c r="AC721" s="8"/>
      <c r="AD721" s="8"/>
      <c r="AF721" s="7"/>
      <c r="AG721" s="7"/>
      <c r="AH721" s="7"/>
      <c r="AI721" s="58"/>
      <c r="AJ721" s="7"/>
      <c r="AK721" s="7"/>
      <c r="AL721" s="59"/>
      <c r="AM721" s="59"/>
      <c r="AN721" s="59"/>
      <c r="AO721" s="59"/>
      <c r="AP721" s="59"/>
      <c r="AQ721" s="59"/>
    </row>
    <row r="722" spans="1:43" hidden="1" x14ac:dyDescent="0.25">
      <c r="A722" s="58">
        <f t="shared" ca="1" si="154"/>
        <v>4.6388754648990993</v>
      </c>
      <c r="B722" s="58">
        <f t="shared" ca="1" si="154"/>
        <v>3.7179881168114073</v>
      </c>
      <c r="C722" s="58">
        <f t="shared" ca="1" si="154"/>
        <v>2.1035482425097762</v>
      </c>
      <c r="D722" s="58">
        <f t="shared" ca="1" si="154"/>
        <v>2.0894621498751418</v>
      </c>
      <c r="E722" s="58">
        <f t="shared" ca="1" si="154"/>
        <v>5.7088875892043296</v>
      </c>
      <c r="F722" s="58">
        <f t="shared" ca="1" si="154"/>
        <v>5.0907398998063567</v>
      </c>
      <c r="G722" s="58">
        <f t="shared" ca="1" si="154"/>
        <v>2.5865429959879846</v>
      </c>
      <c r="H722" s="58">
        <f t="shared" ca="1" si="154"/>
        <v>4.22826713249792</v>
      </c>
      <c r="I722" s="58">
        <f t="shared" ca="1" si="154"/>
        <v>5.5008310973227861</v>
      </c>
      <c r="J722" s="58">
        <f t="shared" ca="1" si="154"/>
        <v>6.0595173563331439</v>
      </c>
      <c r="K722" s="58">
        <f t="shared" ca="1" si="154"/>
        <v>2.7566711206813266</v>
      </c>
      <c r="L722" s="58"/>
      <c r="M722" s="6">
        <f t="shared" ca="1" si="155"/>
        <v>15.388484059730004</v>
      </c>
      <c r="N722" s="6">
        <f t="shared" ca="1" si="155"/>
        <v>15.374397967095369</v>
      </c>
      <c r="O722" s="6">
        <f t="shared" ca="1" si="155"/>
        <v>15.486393062348881</v>
      </c>
      <c r="P722" s="6">
        <f t="shared" ca="1" si="155"/>
        <v>17.066230234621877</v>
      </c>
      <c r="Q722" s="6">
        <f t="shared" ca="1" si="155"/>
        <v>16.411813959194983</v>
      </c>
      <c r="R722" s="58"/>
      <c r="S722" s="58">
        <f t="shared" ca="1" si="153"/>
        <v>17.066230234621877</v>
      </c>
      <c r="T722" s="7">
        <f ca="1">SMALL($S$5:$S$1004,ROWS($S$5:S722))</f>
        <v>18.977149823351709</v>
      </c>
      <c r="U722" s="11">
        <f ca="1">ROWS($S$5:S722)/COUNT($S$5:$S$1004)</f>
        <v>0.71799999999999997</v>
      </c>
      <c r="V722" s="8"/>
      <c r="W722" s="8"/>
      <c r="Y722" s="8"/>
      <c r="Z722" s="8"/>
      <c r="AA722" s="8"/>
      <c r="AB722" s="8"/>
      <c r="AC722" s="8"/>
      <c r="AD722" s="8"/>
      <c r="AF722" s="7"/>
      <c r="AG722" s="7"/>
      <c r="AH722" s="7"/>
      <c r="AI722" s="58"/>
      <c r="AJ722" s="7"/>
      <c r="AK722" s="7"/>
      <c r="AL722" s="59"/>
      <c r="AM722" s="59"/>
      <c r="AN722" s="59"/>
      <c r="AO722" s="59"/>
      <c r="AP722" s="59"/>
      <c r="AQ722" s="59"/>
    </row>
    <row r="723" spans="1:43" hidden="1" x14ac:dyDescent="0.25">
      <c r="A723" s="58">
        <f t="shared" ca="1" si="154"/>
        <v>4.6411131596252488</v>
      </c>
      <c r="B723" s="58">
        <f t="shared" ca="1" si="154"/>
        <v>4.7134639320913667</v>
      </c>
      <c r="C723" s="58">
        <f t="shared" ca="1" si="154"/>
        <v>2.8339921560850669</v>
      </c>
      <c r="D723" s="58">
        <f t="shared" ca="1" si="154"/>
        <v>1.7659890949155066</v>
      </c>
      <c r="E723" s="58">
        <f t="shared" ca="1" si="154"/>
        <v>4.2889329603684683</v>
      </c>
      <c r="F723" s="58">
        <f t="shared" ca="1" si="154"/>
        <v>3.9182229515300353</v>
      </c>
      <c r="G723" s="58">
        <f t="shared" ca="1" si="154"/>
        <v>2.9963536993768747</v>
      </c>
      <c r="H723" s="58">
        <f t="shared" ca="1" si="154"/>
        <v>2.2586191315530244</v>
      </c>
      <c r="I723" s="58">
        <f t="shared" ca="1" si="154"/>
        <v>4.6662946512603494</v>
      </c>
      <c r="J723" s="58">
        <f t="shared" ca="1" si="154"/>
        <v>7.616870332274102</v>
      </c>
      <c r="K723" s="58">
        <f t="shared" ca="1" si="154"/>
        <v>3.3064180405898771</v>
      </c>
      <c r="L723" s="58"/>
      <c r="M723" s="6">
        <f t="shared" ca="1" si="155"/>
        <v>18.088329347361295</v>
      </c>
      <c r="N723" s="6">
        <f t="shared" ca="1" si="155"/>
        <v>17.020326286191732</v>
      </c>
      <c r="O723" s="6">
        <f t="shared" ca="1" si="155"/>
        <v>16.619267224733939</v>
      </c>
      <c r="P723" s="6">
        <f t="shared" ca="1" si="155"/>
        <v>16.604399575471628</v>
      </c>
      <c r="Q723" s="6">
        <f t="shared" ca="1" si="155"/>
        <v>14.567434064602736</v>
      </c>
      <c r="R723" s="58"/>
      <c r="S723" s="58">
        <f t="shared" ca="1" si="153"/>
        <v>18.088329347361295</v>
      </c>
      <c r="T723" s="7">
        <f ca="1">SMALL($S$5:$S$1004,ROWS($S$5:S723))</f>
        <v>18.977557984309804</v>
      </c>
      <c r="U723" s="11">
        <f ca="1">ROWS($S$5:S723)/COUNT($S$5:$S$1004)</f>
        <v>0.71899999999999997</v>
      </c>
      <c r="V723" s="8"/>
      <c r="W723" s="8"/>
      <c r="Y723" s="8"/>
      <c r="Z723" s="8"/>
      <c r="AA723" s="8"/>
      <c r="AB723" s="8"/>
      <c r="AC723" s="8"/>
      <c r="AD723" s="8"/>
      <c r="AF723" s="7"/>
      <c r="AG723" s="7"/>
      <c r="AH723" s="7"/>
      <c r="AI723" s="58"/>
      <c r="AJ723" s="7"/>
      <c r="AK723" s="7"/>
      <c r="AL723" s="59"/>
      <c r="AM723" s="59"/>
      <c r="AN723" s="59"/>
      <c r="AO723" s="59"/>
      <c r="AP723" s="59"/>
      <c r="AQ723" s="59"/>
    </row>
    <row r="724" spans="1:43" hidden="1" x14ac:dyDescent="0.25">
      <c r="A724" s="58">
        <f t="shared" ca="1" si="154"/>
        <v>3.1141889845411037</v>
      </c>
      <c r="B724" s="58">
        <f t="shared" ca="1" si="154"/>
        <v>2.1938834846195392</v>
      </c>
      <c r="C724" s="58">
        <f t="shared" ca="1" si="154"/>
        <v>4.5003144496007987</v>
      </c>
      <c r="D724" s="58">
        <f t="shared" ca="1" si="154"/>
        <v>2.0801449008477273</v>
      </c>
      <c r="E724" s="58">
        <f t="shared" ca="1" si="154"/>
        <v>5.5353839085531833</v>
      </c>
      <c r="F724" s="58">
        <f t="shared" ca="1" si="154"/>
        <v>5.8493085291034195</v>
      </c>
      <c r="G724" s="58">
        <f t="shared" ca="1" si="154"/>
        <v>1.6759317918435661</v>
      </c>
      <c r="H724" s="58">
        <f t="shared" ca="1" si="154"/>
        <v>4.7778009440502611</v>
      </c>
      <c r="I724" s="58">
        <f t="shared" ca="1" si="154"/>
        <v>5.003528729057793</v>
      </c>
      <c r="J724" s="58">
        <f t="shared" ca="1" si="154"/>
        <v>6.2859319100940061</v>
      </c>
      <c r="K724" s="58">
        <f t="shared" ca="1" si="154"/>
        <v>5.5678646618686329</v>
      </c>
      <c r="L724" s="58"/>
      <c r="M724" s="6">
        <f t="shared" ca="1" si="155"/>
        <v>15.576367136079476</v>
      </c>
      <c r="N724" s="6">
        <f t="shared" ca="1" si="155"/>
        <v>13.156197587326403</v>
      </c>
      <c r="O724" s="6">
        <f t="shared" ca="1" si="155"/>
        <v>14.01519930326673</v>
      </c>
      <c r="P724" s="6">
        <f t="shared" ca="1" si="155"/>
        <v>18.614585404649382</v>
      </c>
      <c r="Q724" s="6">
        <f t="shared" ca="1" si="155"/>
        <v>18.074932999091615</v>
      </c>
      <c r="R724" s="58"/>
      <c r="S724" s="58">
        <f t="shared" ca="1" si="153"/>
        <v>18.614585404649382</v>
      </c>
      <c r="T724" s="7">
        <f ca="1">SMALL($S$5:$S$1004,ROWS($S$5:S724))</f>
        <v>18.984197133522844</v>
      </c>
      <c r="U724" s="11">
        <f ca="1">ROWS($S$5:S724)/COUNT($S$5:$S$1004)</f>
        <v>0.72</v>
      </c>
      <c r="V724" s="8"/>
      <c r="W724" s="8"/>
      <c r="Y724" s="8"/>
      <c r="Z724" s="8"/>
      <c r="AA724" s="8"/>
      <c r="AB724" s="8"/>
      <c r="AC724" s="8"/>
      <c r="AD724" s="8"/>
      <c r="AF724" s="7"/>
      <c r="AG724" s="7"/>
      <c r="AH724" s="7"/>
      <c r="AI724" s="58"/>
      <c r="AJ724" s="7"/>
      <c r="AK724" s="7"/>
      <c r="AL724" s="59"/>
      <c r="AM724" s="59"/>
      <c r="AN724" s="59"/>
      <c r="AO724" s="59"/>
      <c r="AP724" s="59"/>
      <c r="AQ724" s="59"/>
    </row>
    <row r="725" spans="1:43" hidden="1" x14ac:dyDescent="0.25">
      <c r="A725" s="58">
        <f t="shared" ref="A725:K734" ca="1" si="156">A$2+(A$3-A$2)*RAND()</f>
        <v>3.5448014254147178</v>
      </c>
      <c r="B725" s="58">
        <f t="shared" ca="1" si="156"/>
        <v>2.3222715705420987</v>
      </c>
      <c r="C725" s="58">
        <f t="shared" ca="1" si="156"/>
        <v>4.0026637086488073</v>
      </c>
      <c r="D725" s="58">
        <f t="shared" ca="1" si="156"/>
        <v>2.8903010816851085</v>
      </c>
      <c r="E725" s="58">
        <f t="shared" ca="1" si="156"/>
        <v>6.3684370591055286</v>
      </c>
      <c r="F725" s="58">
        <f t="shared" ca="1" si="156"/>
        <v>4.08024414858874</v>
      </c>
      <c r="G725" s="58">
        <f t="shared" ca="1" si="156"/>
        <v>0.83235362142829272</v>
      </c>
      <c r="H725" s="58">
        <f t="shared" ca="1" si="156"/>
        <v>2.1489191633782108</v>
      </c>
      <c r="I725" s="58">
        <f t="shared" ca="1" si="156"/>
        <v>6.0385403392252606</v>
      </c>
      <c r="J725" s="58">
        <f t="shared" ca="1" si="156"/>
        <v>4.7807870886990429</v>
      </c>
      <c r="K725" s="58">
        <f t="shared" ca="1" si="156"/>
        <v>5.0002017354582975</v>
      </c>
      <c r="L725" s="58"/>
      <c r="M725" s="6">
        <f t="shared" ref="M725:Q734" ca="1" si="157">SUMIF(M$4,"*"&amp;$A$4&amp;"*",$A725)+SUMIF(M$4,"*"&amp;$B$4&amp;"*",$B725)+SUMIF(M$4,"*"&amp;$C$4&amp;"*",$C725)+SUMIF(M$4,"*"&amp;$D$4&amp;"*",$D725)+SUMIF(M$4,"*"&amp;$E$4&amp;"*",$E725)+SUMIF(M$4,"*"&amp;$F$4&amp;"*",$F725)+SUMIF(M$4,"*"&amp;$G$4&amp;"*",$G725)+SUMIF(M$4,"*"&amp;$H$4&amp;"*",$H725)+SUMIF(M$4,"*"&amp;$I$4&amp;"*",$I725)+SUMIF(M$4,"*"&amp;$J$4&amp;"*",$J725)+SUMIF(M$4,"*"&amp;$K$4&amp;"*",$K725)</f>
        <v>13.160605844190862</v>
      </c>
      <c r="N725" s="6">
        <f t="shared" ca="1" si="157"/>
        <v>12.048243217227162</v>
      </c>
      <c r="O725" s="6">
        <f t="shared" ca="1" si="157"/>
        <v>13.47149571834667</v>
      </c>
      <c r="P725" s="6">
        <f t="shared" ca="1" si="157"/>
        <v>17.441257793814398</v>
      </c>
      <c r="Q725" s="6">
        <f t="shared" ca="1" si="157"/>
        <v>15.839829528484135</v>
      </c>
      <c r="R725" s="58"/>
      <c r="S725" s="58">
        <f t="shared" ca="1" si="153"/>
        <v>17.441257793814398</v>
      </c>
      <c r="T725" s="7">
        <f ca="1">SMALL($S$5:$S$1004,ROWS($S$5:S725))</f>
        <v>18.990567817251605</v>
      </c>
      <c r="U725" s="11">
        <f ca="1">ROWS($S$5:S725)/COUNT($S$5:$S$1004)</f>
        <v>0.72099999999999997</v>
      </c>
      <c r="V725" s="8"/>
      <c r="W725" s="8"/>
      <c r="Y725" s="8"/>
      <c r="Z725" s="8"/>
      <c r="AA725" s="8"/>
      <c r="AB725" s="8"/>
      <c r="AC725" s="8"/>
      <c r="AD725" s="8"/>
      <c r="AF725" s="7"/>
      <c r="AG725" s="7"/>
      <c r="AH725" s="7"/>
      <c r="AI725" s="58"/>
      <c r="AJ725" s="7"/>
      <c r="AK725" s="7"/>
      <c r="AL725" s="59"/>
      <c r="AM725" s="59"/>
      <c r="AN725" s="59"/>
      <c r="AO725" s="59"/>
      <c r="AP725" s="59"/>
      <c r="AQ725" s="59"/>
    </row>
    <row r="726" spans="1:43" hidden="1" x14ac:dyDescent="0.25">
      <c r="A726" s="58">
        <f t="shared" ca="1" si="156"/>
        <v>4.7149028524039753</v>
      </c>
      <c r="B726" s="58">
        <f t="shared" ca="1" si="156"/>
        <v>1.4218748638380112</v>
      </c>
      <c r="C726" s="58">
        <f t="shared" ca="1" si="156"/>
        <v>3.8525062148651235</v>
      </c>
      <c r="D726" s="58">
        <f t="shared" ca="1" si="156"/>
        <v>1.2408885726154546</v>
      </c>
      <c r="E726" s="58">
        <f t="shared" ca="1" si="156"/>
        <v>7.4760051491679684</v>
      </c>
      <c r="F726" s="58">
        <f t="shared" ca="1" si="156"/>
        <v>3.3205108107989689</v>
      </c>
      <c r="G726" s="58">
        <f t="shared" ca="1" si="156"/>
        <v>1.6380699337342941</v>
      </c>
      <c r="H726" s="58">
        <f t="shared" ca="1" si="156"/>
        <v>3.6356391220941875</v>
      </c>
      <c r="I726" s="58">
        <f t="shared" ca="1" si="156"/>
        <v>3.2000157352257368</v>
      </c>
      <c r="J726" s="58">
        <f t="shared" ca="1" si="156"/>
        <v>7.9935927471705543</v>
      </c>
      <c r="K726" s="58">
        <f t="shared" ca="1" si="156"/>
        <v>2.0347154443707631</v>
      </c>
      <c r="L726" s="58"/>
      <c r="M726" s="6">
        <f t="shared" ca="1" si="157"/>
        <v>18.199071748173949</v>
      </c>
      <c r="N726" s="6">
        <f t="shared" ca="1" si="157"/>
        <v>15.587454105924278</v>
      </c>
      <c r="O726" s="6">
        <f t="shared" ca="1" si="157"/>
        <v>16.891472760176534</v>
      </c>
      <c r="P726" s="6">
        <f t="shared" ca="1" si="157"/>
        <v>9.9771168542334792</v>
      </c>
      <c r="Q726" s="6">
        <f t="shared" ca="1" si="157"/>
        <v>14.56823457947093</v>
      </c>
      <c r="R726" s="58"/>
      <c r="S726" s="58">
        <f t="shared" ca="1" si="153"/>
        <v>18.199071748173949</v>
      </c>
      <c r="T726" s="7">
        <f ca="1">SMALL($S$5:$S$1004,ROWS($S$5:S726))</f>
        <v>19.003571457487425</v>
      </c>
      <c r="U726" s="11">
        <f ca="1">ROWS($S$5:S726)/COUNT($S$5:$S$1004)</f>
        <v>0.72199999999999998</v>
      </c>
      <c r="V726" s="8"/>
      <c r="W726" s="8"/>
      <c r="Y726" s="8"/>
      <c r="Z726" s="8"/>
      <c r="AA726" s="8"/>
      <c r="AB726" s="8"/>
      <c r="AC726" s="8"/>
      <c r="AD726" s="8"/>
      <c r="AF726" s="7"/>
      <c r="AG726" s="7"/>
      <c r="AH726" s="7"/>
      <c r="AI726" s="58"/>
      <c r="AJ726" s="7"/>
      <c r="AK726" s="7"/>
      <c r="AL726" s="59"/>
      <c r="AM726" s="59"/>
      <c r="AN726" s="59"/>
      <c r="AO726" s="59"/>
      <c r="AP726" s="59"/>
      <c r="AQ726" s="59"/>
    </row>
    <row r="727" spans="1:43" hidden="1" x14ac:dyDescent="0.25">
      <c r="A727" s="58">
        <f t="shared" ca="1" si="156"/>
        <v>3.0290840920405171</v>
      </c>
      <c r="B727" s="58">
        <f t="shared" ca="1" si="156"/>
        <v>4.3753322394563252</v>
      </c>
      <c r="C727" s="58">
        <f t="shared" ca="1" si="156"/>
        <v>1.7755724707152098</v>
      </c>
      <c r="D727" s="58">
        <f t="shared" ca="1" si="156"/>
        <v>2.5394204828343825</v>
      </c>
      <c r="E727" s="58">
        <f t="shared" ca="1" si="156"/>
        <v>7.6029020556070197</v>
      </c>
      <c r="F727" s="58">
        <f t="shared" ca="1" si="156"/>
        <v>3.8019850987845416</v>
      </c>
      <c r="G727" s="58">
        <f t="shared" ca="1" si="156"/>
        <v>2.9282419291970969</v>
      </c>
      <c r="H727" s="58">
        <f t="shared" ca="1" si="156"/>
        <v>4.3640608165940895</v>
      </c>
      <c r="I727" s="58">
        <f t="shared" ca="1" si="156"/>
        <v>6.1113866330207198</v>
      </c>
      <c r="J727" s="58">
        <f t="shared" ca="1" si="156"/>
        <v>6.5150768288370937</v>
      </c>
      <c r="K727" s="58">
        <f t="shared" ca="1" si="156"/>
        <v>3.0411404021380948</v>
      </c>
      <c r="L727" s="58"/>
      <c r="M727" s="6">
        <f t="shared" ca="1" si="157"/>
        <v>14.247975320789918</v>
      </c>
      <c r="N727" s="6">
        <f t="shared" ca="1" si="157"/>
        <v>15.01182333290909</v>
      </c>
      <c r="O727" s="6">
        <f t="shared" ca="1" si="157"/>
        <v>18.49331112390044</v>
      </c>
      <c r="P727" s="6">
        <f t="shared" ca="1" si="157"/>
        <v>17.329844373399681</v>
      </c>
      <c r="Q727" s="6">
        <f t="shared" ca="1" si="157"/>
        <v>19.383435513795529</v>
      </c>
      <c r="R727" s="58"/>
      <c r="S727" s="58">
        <f t="shared" ca="1" si="153"/>
        <v>19.383435513795529</v>
      </c>
      <c r="T727" s="7">
        <f ca="1">SMALL($S$5:$S$1004,ROWS($S$5:S727))</f>
        <v>19.00387211290812</v>
      </c>
      <c r="U727" s="11">
        <f ca="1">ROWS($S$5:S727)/COUNT($S$5:$S$1004)</f>
        <v>0.72299999999999998</v>
      </c>
      <c r="V727" s="8"/>
      <c r="W727" s="8"/>
      <c r="Y727" s="8"/>
      <c r="Z727" s="8"/>
      <c r="AA727" s="8"/>
      <c r="AB727" s="8"/>
      <c r="AC727" s="8"/>
      <c r="AD727" s="8"/>
      <c r="AF727" s="7"/>
      <c r="AG727" s="7"/>
      <c r="AH727" s="7"/>
      <c r="AI727" s="58"/>
      <c r="AJ727" s="7"/>
      <c r="AK727" s="7"/>
      <c r="AL727" s="59"/>
      <c r="AM727" s="59"/>
      <c r="AN727" s="59"/>
      <c r="AO727" s="59"/>
      <c r="AP727" s="59"/>
      <c r="AQ727" s="59"/>
    </row>
    <row r="728" spans="1:43" hidden="1" x14ac:dyDescent="0.25">
      <c r="A728" s="58">
        <f t="shared" ca="1" si="156"/>
        <v>3.9068611372077302</v>
      </c>
      <c r="B728" s="58">
        <f t="shared" ca="1" si="156"/>
        <v>4.0378277539721754</v>
      </c>
      <c r="C728" s="58">
        <f t="shared" ca="1" si="156"/>
        <v>4.2688894508467055</v>
      </c>
      <c r="D728" s="58">
        <f t="shared" ca="1" si="156"/>
        <v>2.7829273189704784</v>
      </c>
      <c r="E728" s="58">
        <f t="shared" ca="1" si="156"/>
        <v>6.9797120996505289</v>
      </c>
      <c r="F728" s="58">
        <f t="shared" ca="1" si="156"/>
        <v>3.7349406004783261</v>
      </c>
      <c r="G728" s="58">
        <f t="shared" ca="1" si="156"/>
        <v>1.7360929670907321</v>
      </c>
      <c r="H728" s="58">
        <f t="shared" ca="1" si="156"/>
        <v>4.5076680015648423</v>
      </c>
      <c r="I728" s="58">
        <f t="shared" ca="1" si="156"/>
        <v>6.329530789724128</v>
      </c>
      <c r="J728" s="58">
        <f t="shared" ca="1" si="156"/>
        <v>4.2577460389226145</v>
      </c>
      <c r="K728" s="58">
        <f t="shared" ca="1" si="156"/>
        <v>2.4329074916379323</v>
      </c>
      <c r="L728" s="58"/>
      <c r="M728" s="6">
        <f t="shared" ca="1" si="157"/>
        <v>14.169589594067784</v>
      </c>
      <c r="N728" s="6">
        <f t="shared" ca="1" si="157"/>
        <v>12.683627462191556</v>
      </c>
      <c r="O728" s="6">
        <f t="shared" ca="1" si="157"/>
        <v>15.27528589254532</v>
      </c>
      <c r="P728" s="6">
        <f t="shared" ca="1" si="157"/>
        <v>16.535206635812564</v>
      </c>
      <c r="Q728" s="6">
        <f t="shared" ca="1" si="157"/>
        <v>17.95811534682548</v>
      </c>
      <c r="R728" s="58"/>
      <c r="S728" s="58">
        <f t="shared" ca="1" si="153"/>
        <v>17.95811534682548</v>
      </c>
      <c r="T728" s="7">
        <f ca="1">SMALL($S$5:$S$1004,ROWS($S$5:S728))</f>
        <v>19.004747915773173</v>
      </c>
      <c r="U728" s="11">
        <f ca="1">ROWS($S$5:S728)/COUNT($S$5:$S$1004)</f>
        <v>0.72399999999999998</v>
      </c>
      <c r="V728" s="8"/>
      <c r="W728" s="8"/>
      <c r="Y728" s="8"/>
      <c r="Z728" s="8"/>
      <c r="AA728" s="8"/>
      <c r="AB728" s="8"/>
      <c r="AC728" s="8"/>
      <c r="AD728" s="8"/>
      <c r="AF728" s="7"/>
      <c r="AG728" s="7"/>
      <c r="AH728" s="7"/>
      <c r="AI728" s="58"/>
      <c r="AJ728" s="7"/>
      <c r="AK728" s="7"/>
      <c r="AL728" s="59"/>
      <c r="AM728" s="59"/>
      <c r="AN728" s="59"/>
      <c r="AO728" s="59"/>
      <c r="AP728" s="59"/>
      <c r="AQ728" s="59"/>
    </row>
    <row r="729" spans="1:43" hidden="1" x14ac:dyDescent="0.25">
      <c r="A729" s="58">
        <f t="shared" ca="1" si="156"/>
        <v>3.7715660741200265</v>
      </c>
      <c r="B729" s="58">
        <f t="shared" ca="1" si="156"/>
        <v>3.1242389793866034</v>
      </c>
      <c r="C729" s="58">
        <f t="shared" ca="1" si="156"/>
        <v>2.8357083415883872</v>
      </c>
      <c r="D729" s="58">
        <f t="shared" ca="1" si="156"/>
        <v>2.6054923612824439</v>
      </c>
      <c r="E729" s="58">
        <f t="shared" ca="1" si="156"/>
        <v>5.2014814704541035</v>
      </c>
      <c r="F729" s="58">
        <f t="shared" ca="1" si="156"/>
        <v>3.734188522431118</v>
      </c>
      <c r="G729" s="58">
        <f t="shared" ca="1" si="156"/>
        <v>2.4078699903075869</v>
      </c>
      <c r="H729" s="58">
        <f t="shared" ca="1" si="156"/>
        <v>5.7063055997831764</v>
      </c>
      <c r="I729" s="58">
        <f t="shared" ca="1" si="156"/>
        <v>4.6332495498560107</v>
      </c>
      <c r="J729" s="58">
        <f t="shared" ca="1" si="156"/>
        <v>4.212923570343257</v>
      </c>
      <c r="K729" s="58">
        <f t="shared" ca="1" si="156"/>
        <v>5.2318547469412122</v>
      </c>
      <c r="L729" s="58"/>
      <c r="M729" s="6">
        <f t="shared" ca="1" si="157"/>
        <v>13.228067976359258</v>
      </c>
      <c r="N729" s="6">
        <f t="shared" ca="1" si="157"/>
        <v>12.997851996053313</v>
      </c>
      <c r="O729" s="6">
        <f t="shared" ca="1" si="157"/>
        <v>12.538644020183964</v>
      </c>
      <c r="P729" s="6">
        <f t="shared" ca="1" si="157"/>
        <v>16.723531798614946</v>
      </c>
      <c r="Q729" s="6">
        <f t="shared" ca="1" si="157"/>
        <v>19.263880796565097</v>
      </c>
      <c r="R729" s="58"/>
      <c r="S729" s="58">
        <f t="shared" ca="1" si="153"/>
        <v>19.263880796565097</v>
      </c>
      <c r="T729" s="7">
        <f ca="1">SMALL($S$5:$S$1004,ROWS($S$5:S729))</f>
        <v>19.007472255182201</v>
      </c>
      <c r="U729" s="11">
        <f ca="1">ROWS($S$5:S729)/COUNT($S$5:$S$1004)</f>
        <v>0.72499999999999998</v>
      </c>
      <c r="V729" s="8"/>
      <c r="W729" s="8"/>
      <c r="Y729" s="8"/>
      <c r="Z729" s="8"/>
      <c r="AA729" s="8"/>
      <c r="AB729" s="8"/>
      <c r="AC729" s="8"/>
      <c r="AD729" s="8"/>
      <c r="AF729" s="7"/>
      <c r="AG729" s="7"/>
      <c r="AH729" s="7"/>
      <c r="AI729" s="58"/>
      <c r="AJ729" s="7"/>
      <c r="AK729" s="7"/>
      <c r="AL729" s="59"/>
      <c r="AM729" s="59"/>
      <c r="AN729" s="59"/>
      <c r="AO729" s="59"/>
      <c r="AP729" s="59"/>
      <c r="AQ729" s="59"/>
    </row>
    <row r="730" spans="1:43" hidden="1" x14ac:dyDescent="0.25">
      <c r="A730" s="58">
        <f t="shared" ca="1" si="156"/>
        <v>4.4534609899292041</v>
      </c>
      <c r="B730" s="58">
        <f t="shared" ca="1" si="156"/>
        <v>3.3655800713085191</v>
      </c>
      <c r="C730" s="58">
        <f t="shared" ca="1" si="156"/>
        <v>4.6540433281559341</v>
      </c>
      <c r="D730" s="58">
        <f t="shared" ca="1" si="156"/>
        <v>2.9970009085279838</v>
      </c>
      <c r="E730" s="58">
        <f t="shared" ca="1" si="156"/>
        <v>7.9669842198090164</v>
      </c>
      <c r="F730" s="58">
        <f t="shared" ca="1" si="156"/>
        <v>2.9626237468991219</v>
      </c>
      <c r="G730" s="58">
        <f t="shared" ca="1" si="156"/>
        <v>1.0017055483931656</v>
      </c>
      <c r="H730" s="58">
        <f t="shared" ca="1" si="156"/>
        <v>2.8579518173055942</v>
      </c>
      <c r="I730" s="58">
        <f t="shared" ca="1" si="156"/>
        <v>5.8953702187895978</v>
      </c>
      <c r="J730" s="58">
        <f t="shared" ca="1" si="156"/>
        <v>7.481208459893864</v>
      </c>
      <c r="K730" s="58">
        <f t="shared" ca="1" si="156"/>
        <v>2.0049934075180897</v>
      </c>
      <c r="L730" s="58"/>
      <c r="M730" s="6">
        <f t="shared" ca="1" si="157"/>
        <v>17.590418326372166</v>
      </c>
      <c r="N730" s="6">
        <f t="shared" ca="1" si="157"/>
        <v>15.933375906744217</v>
      </c>
      <c r="O730" s="6">
        <f t="shared" ca="1" si="157"/>
        <v>18.813772751011399</v>
      </c>
      <c r="P730" s="6">
        <f t="shared" ca="1" si="157"/>
        <v>14.228567444515328</v>
      </c>
      <c r="Q730" s="6">
        <f t="shared" ca="1" si="157"/>
        <v>16.195509515941218</v>
      </c>
      <c r="R730" s="58"/>
      <c r="S730" s="58">
        <f t="shared" ca="1" si="153"/>
        <v>18.813772751011399</v>
      </c>
      <c r="T730" s="7">
        <f ca="1">SMALL($S$5:$S$1004,ROWS($S$5:S730))</f>
        <v>19.007915225436445</v>
      </c>
      <c r="U730" s="11">
        <f ca="1">ROWS($S$5:S730)/COUNT($S$5:$S$1004)</f>
        <v>0.72599999999999998</v>
      </c>
      <c r="V730" s="8"/>
      <c r="W730" s="8"/>
      <c r="Y730" s="8"/>
      <c r="Z730" s="8"/>
      <c r="AA730" s="8"/>
      <c r="AB730" s="8"/>
      <c r="AC730" s="8"/>
      <c r="AD730" s="8"/>
      <c r="AF730" s="7"/>
      <c r="AG730" s="7"/>
      <c r="AH730" s="7"/>
      <c r="AI730" s="58"/>
      <c r="AJ730" s="7"/>
      <c r="AK730" s="7"/>
      <c r="AL730" s="59"/>
      <c r="AM730" s="59"/>
      <c r="AN730" s="59"/>
      <c r="AO730" s="59"/>
      <c r="AP730" s="59"/>
      <c r="AQ730" s="59"/>
    </row>
    <row r="731" spans="1:43" hidden="1" x14ac:dyDescent="0.25">
      <c r="A731" s="58">
        <f t="shared" ca="1" si="156"/>
        <v>3.0732822318660005</v>
      </c>
      <c r="B731" s="58">
        <f t="shared" ca="1" si="156"/>
        <v>3.0226778312724933</v>
      </c>
      <c r="C731" s="58">
        <f t="shared" ca="1" si="156"/>
        <v>2.0582977464782273</v>
      </c>
      <c r="D731" s="58">
        <f t="shared" ca="1" si="156"/>
        <v>2.1853509634936925</v>
      </c>
      <c r="E731" s="58">
        <f t="shared" ca="1" si="156"/>
        <v>6.8818395617838259</v>
      </c>
      <c r="F731" s="58">
        <f t="shared" ca="1" si="156"/>
        <v>2.725127613086487</v>
      </c>
      <c r="G731" s="58">
        <f t="shared" ca="1" si="156"/>
        <v>0.76168095300395078</v>
      </c>
      <c r="H731" s="58">
        <f t="shared" ca="1" si="156"/>
        <v>3.0720355703809288</v>
      </c>
      <c r="I731" s="58">
        <f t="shared" ca="1" si="156"/>
        <v>4.8387446696891026</v>
      </c>
      <c r="J731" s="58">
        <f t="shared" ca="1" si="156"/>
        <v>5.0562002303395204</v>
      </c>
      <c r="K731" s="58">
        <f t="shared" ca="1" si="156"/>
        <v>5.5841753989890144</v>
      </c>
      <c r="L731" s="58"/>
      <c r="M731" s="6">
        <f t="shared" ca="1" si="157"/>
        <v>10.949461161687697</v>
      </c>
      <c r="N731" s="6">
        <f t="shared" ca="1" si="157"/>
        <v>11.076514378703163</v>
      </c>
      <c r="O731" s="6">
        <f t="shared" ca="1" si="157"/>
        <v>14.960717623395841</v>
      </c>
      <c r="P731" s="6">
        <f t="shared" ca="1" si="157"/>
        <v>16.170725513037098</v>
      </c>
      <c r="Q731" s="6">
        <f t="shared" ca="1" si="157"/>
        <v>18.560728362426264</v>
      </c>
      <c r="R731" s="58"/>
      <c r="S731" s="58">
        <f t="shared" ca="1" si="153"/>
        <v>18.560728362426264</v>
      </c>
      <c r="T731" s="7">
        <f ca="1">SMALL($S$5:$S$1004,ROWS($S$5:S731))</f>
        <v>19.012151761850667</v>
      </c>
      <c r="U731" s="11">
        <f ca="1">ROWS($S$5:S731)/COUNT($S$5:$S$1004)</f>
        <v>0.72699999999999998</v>
      </c>
      <c r="V731" s="8"/>
      <c r="W731" s="8"/>
      <c r="Y731" s="8"/>
      <c r="Z731" s="8"/>
      <c r="AA731" s="8"/>
      <c r="AB731" s="8"/>
      <c r="AC731" s="8"/>
      <c r="AD731" s="8"/>
      <c r="AF731" s="7"/>
      <c r="AG731" s="7"/>
      <c r="AH731" s="7"/>
      <c r="AI731" s="58"/>
      <c r="AJ731" s="7"/>
      <c r="AK731" s="7"/>
      <c r="AL731" s="59"/>
      <c r="AM731" s="59"/>
      <c r="AN731" s="59"/>
      <c r="AO731" s="59"/>
      <c r="AP731" s="59"/>
      <c r="AQ731" s="59"/>
    </row>
    <row r="732" spans="1:43" hidden="1" x14ac:dyDescent="0.25">
      <c r="A732" s="58">
        <f t="shared" ca="1" si="156"/>
        <v>2.1268048554732735</v>
      </c>
      <c r="B732" s="58">
        <f t="shared" ca="1" si="156"/>
        <v>3.6269141502380822</v>
      </c>
      <c r="C732" s="58">
        <f t="shared" ca="1" si="156"/>
        <v>2.982268617439146</v>
      </c>
      <c r="D732" s="58">
        <f t="shared" ca="1" si="156"/>
        <v>1.314072446461046</v>
      </c>
      <c r="E732" s="58">
        <f t="shared" ca="1" si="156"/>
        <v>7.9270003341149842</v>
      </c>
      <c r="F732" s="58">
        <f t="shared" ca="1" si="156"/>
        <v>4.676767472016591</v>
      </c>
      <c r="G732" s="58">
        <f t="shared" ca="1" si="156"/>
        <v>1.2086328067383185</v>
      </c>
      <c r="H732" s="58">
        <f t="shared" ca="1" si="156"/>
        <v>5.2808528290547558</v>
      </c>
      <c r="I732" s="58">
        <f t="shared" ca="1" si="156"/>
        <v>3.9325263792179985</v>
      </c>
      <c r="J732" s="58">
        <f t="shared" ca="1" si="156"/>
        <v>6.9404925981781975</v>
      </c>
      <c r="K732" s="58">
        <f t="shared" ca="1" si="156"/>
        <v>5.2757308294985572</v>
      </c>
      <c r="L732" s="58"/>
      <c r="M732" s="6">
        <f t="shared" ca="1" si="157"/>
        <v>13.258198877828935</v>
      </c>
      <c r="N732" s="6">
        <f t="shared" ca="1" si="157"/>
        <v>11.590002706850836</v>
      </c>
      <c r="O732" s="6">
        <f t="shared" ca="1" si="157"/>
        <v>18.494407082531264</v>
      </c>
      <c r="P732" s="6">
        <f t="shared" ca="1" si="157"/>
        <v>17.511938830971228</v>
      </c>
      <c r="Q732" s="6">
        <f t="shared" ca="1" si="157"/>
        <v>22.11049814290638</v>
      </c>
      <c r="R732" s="58"/>
      <c r="S732" s="58">
        <f t="shared" ca="1" si="153"/>
        <v>22.11049814290638</v>
      </c>
      <c r="T732" s="7">
        <f ca="1">SMALL($S$5:$S$1004,ROWS($S$5:S732))</f>
        <v>19.01873466301917</v>
      </c>
      <c r="U732" s="11">
        <f ca="1">ROWS($S$5:S732)/COUNT($S$5:$S$1004)</f>
        <v>0.72799999999999998</v>
      </c>
      <c r="V732" s="8"/>
      <c r="W732" s="8"/>
      <c r="Y732" s="8"/>
      <c r="Z732" s="8"/>
      <c r="AA732" s="8"/>
      <c r="AB732" s="8"/>
      <c r="AC732" s="8"/>
      <c r="AD732" s="8"/>
      <c r="AF732" s="7"/>
      <c r="AG732" s="7"/>
      <c r="AH732" s="7"/>
      <c r="AI732" s="58"/>
      <c r="AJ732" s="7"/>
      <c r="AK732" s="7"/>
      <c r="AL732" s="59"/>
      <c r="AM732" s="59"/>
      <c r="AN732" s="59"/>
      <c r="AO732" s="59"/>
      <c r="AP732" s="59"/>
      <c r="AQ732" s="59"/>
    </row>
    <row r="733" spans="1:43" hidden="1" x14ac:dyDescent="0.25">
      <c r="A733" s="58">
        <f t="shared" ca="1" si="156"/>
        <v>4.6681530920676906</v>
      </c>
      <c r="B733" s="58">
        <f t="shared" ca="1" si="156"/>
        <v>3.6846363798493913</v>
      </c>
      <c r="C733" s="58">
        <f t="shared" ca="1" si="156"/>
        <v>4.4251617327894461</v>
      </c>
      <c r="D733" s="58">
        <f t="shared" ca="1" si="156"/>
        <v>1.0534646640823693</v>
      </c>
      <c r="E733" s="58">
        <f t="shared" ca="1" si="156"/>
        <v>7.7646377767210772</v>
      </c>
      <c r="F733" s="58">
        <f t="shared" ca="1" si="156"/>
        <v>5.4751217017170983</v>
      </c>
      <c r="G733" s="58">
        <f t="shared" ca="1" si="156"/>
        <v>0.75063089211286915</v>
      </c>
      <c r="H733" s="58">
        <f t="shared" ca="1" si="156"/>
        <v>5.7302054692705351</v>
      </c>
      <c r="I733" s="58">
        <f t="shared" ca="1" si="156"/>
        <v>6.7176362204254598</v>
      </c>
      <c r="J733" s="58">
        <f t="shared" ca="1" si="156"/>
        <v>5.5060779645104301</v>
      </c>
      <c r="K733" s="58">
        <f t="shared" ca="1" si="156"/>
        <v>5.253548582861896</v>
      </c>
      <c r="L733" s="58"/>
      <c r="M733" s="6">
        <f t="shared" ca="1" si="157"/>
        <v>15.350023681480437</v>
      </c>
      <c r="N733" s="6">
        <f t="shared" ca="1" si="157"/>
        <v>11.978326612773358</v>
      </c>
      <c r="O733" s="6">
        <f t="shared" ca="1" si="157"/>
        <v>16.9553521210809</v>
      </c>
      <c r="P733" s="6">
        <f t="shared" ca="1" si="157"/>
        <v>21.130942884853845</v>
      </c>
      <c r="Q733" s="6">
        <f t="shared" ca="1" si="157"/>
        <v>22.4330282087029</v>
      </c>
      <c r="R733" s="58"/>
      <c r="S733" s="58">
        <f t="shared" ca="1" si="153"/>
        <v>22.4330282087029</v>
      </c>
      <c r="T733" s="7">
        <f ca="1">SMALL($S$5:$S$1004,ROWS($S$5:S733))</f>
        <v>19.020876529966102</v>
      </c>
      <c r="U733" s="11">
        <f ca="1">ROWS($S$5:S733)/COUNT($S$5:$S$1004)</f>
        <v>0.72899999999999998</v>
      </c>
      <c r="V733" s="8"/>
      <c r="W733" s="8"/>
      <c r="Y733" s="8"/>
      <c r="Z733" s="8"/>
      <c r="AA733" s="8"/>
      <c r="AB733" s="8"/>
      <c r="AC733" s="8"/>
      <c r="AD733" s="8"/>
      <c r="AF733" s="7"/>
      <c r="AG733" s="7"/>
      <c r="AH733" s="7"/>
      <c r="AI733" s="58"/>
      <c r="AJ733" s="7"/>
      <c r="AK733" s="7"/>
      <c r="AL733" s="59"/>
      <c r="AM733" s="59"/>
      <c r="AN733" s="59"/>
      <c r="AO733" s="59"/>
      <c r="AP733" s="59"/>
      <c r="AQ733" s="59"/>
    </row>
    <row r="734" spans="1:43" hidden="1" x14ac:dyDescent="0.25">
      <c r="A734" s="58">
        <f t="shared" ca="1" si="156"/>
        <v>3.3904106330278414</v>
      </c>
      <c r="B734" s="58">
        <f t="shared" ca="1" si="156"/>
        <v>2.5521109193941243</v>
      </c>
      <c r="C734" s="58">
        <f t="shared" ca="1" si="156"/>
        <v>1.7095985677088859</v>
      </c>
      <c r="D734" s="58">
        <f t="shared" ca="1" si="156"/>
        <v>1.3782811957385783</v>
      </c>
      <c r="E734" s="58">
        <f t="shared" ca="1" si="156"/>
        <v>4.180830429696754</v>
      </c>
      <c r="F734" s="58">
        <f t="shared" ca="1" si="156"/>
        <v>2.5029908644094103</v>
      </c>
      <c r="G734" s="58">
        <f t="shared" ca="1" si="156"/>
        <v>2.8340488667642183</v>
      </c>
      <c r="H734" s="58">
        <f t="shared" ca="1" si="156"/>
        <v>5.1722132427028722</v>
      </c>
      <c r="I734" s="58">
        <f t="shared" ca="1" si="156"/>
        <v>3.7662101565986479</v>
      </c>
      <c r="J734" s="58">
        <f t="shared" ca="1" si="156"/>
        <v>7.635091083212318</v>
      </c>
      <c r="K734" s="58">
        <f t="shared" ca="1" si="156"/>
        <v>2.3552715051624551</v>
      </c>
      <c r="L734" s="58"/>
      <c r="M734" s="6">
        <f t="shared" ca="1" si="157"/>
        <v>15.569149150713264</v>
      </c>
      <c r="N734" s="6">
        <f t="shared" ca="1" si="157"/>
        <v>15.237831778742956</v>
      </c>
      <c r="O734" s="6">
        <f t="shared" ca="1" si="157"/>
        <v>14.368032432303195</v>
      </c>
      <c r="P734" s="6">
        <f t="shared" ca="1" si="157"/>
        <v>11.176583445564638</v>
      </c>
      <c r="Q734" s="6">
        <f t="shared" ca="1" si="157"/>
        <v>14.260426096956206</v>
      </c>
      <c r="R734" s="58"/>
      <c r="S734" s="58">
        <f t="shared" ca="1" si="153"/>
        <v>15.569149150713264</v>
      </c>
      <c r="T734" s="7">
        <f ca="1">SMALL($S$5:$S$1004,ROWS($S$5:S734))</f>
        <v>19.023368773531278</v>
      </c>
      <c r="U734" s="11">
        <f ca="1">ROWS($S$5:S734)/COUNT($S$5:$S$1004)</f>
        <v>0.73</v>
      </c>
      <c r="V734" s="8"/>
      <c r="W734" s="8"/>
      <c r="Y734" s="8"/>
      <c r="Z734" s="8"/>
      <c r="AA734" s="8"/>
      <c r="AB734" s="8"/>
      <c r="AC734" s="8"/>
      <c r="AD734" s="8"/>
      <c r="AF734" s="7"/>
      <c r="AG734" s="7"/>
      <c r="AH734" s="7"/>
      <c r="AI734" s="58"/>
      <c r="AJ734" s="7"/>
      <c r="AK734" s="7"/>
      <c r="AL734" s="59"/>
      <c r="AM734" s="59"/>
      <c r="AN734" s="59"/>
      <c r="AO734" s="59"/>
      <c r="AP734" s="59"/>
      <c r="AQ734" s="59"/>
    </row>
    <row r="735" spans="1:43" hidden="1" x14ac:dyDescent="0.25">
      <c r="A735" s="58">
        <f t="shared" ref="A735:K744" ca="1" si="158">A$2+(A$3-A$2)*RAND()</f>
        <v>3.5796665978150428</v>
      </c>
      <c r="B735" s="58">
        <f t="shared" ca="1" si="158"/>
        <v>3.6313014747562504</v>
      </c>
      <c r="C735" s="58">
        <f t="shared" ca="1" si="158"/>
        <v>3.3845842775065678</v>
      </c>
      <c r="D735" s="58">
        <f t="shared" ca="1" si="158"/>
        <v>2.1777580318683079</v>
      </c>
      <c r="E735" s="58">
        <f t="shared" ca="1" si="158"/>
        <v>4.4715580049530343</v>
      </c>
      <c r="F735" s="58">
        <f t="shared" ca="1" si="158"/>
        <v>4.0901472735957256</v>
      </c>
      <c r="G735" s="58">
        <f t="shared" ca="1" si="158"/>
        <v>1.2149807380057929</v>
      </c>
      <c r="H735" s="58">
        <f t="shared" ca="1" si="158"/>
        <v>4.9252757980070037</v>
      </c>
      <c r="I735" s="58">
        <f t="shared" ca="1" si="158"/>
        <v>3.1471286626247759</v>
      </c>
      <c r="J735" s="58">
        <f t="shared" ca="1" si="158"/>
        <v>5.2731651852771879</v>
      </c>
      <c r="K735" s="58">
        <f t="shared" ca="1" si="158"/>
        <v>3.7405631245919149</v>
      </c>
      <c r="L735" s="58"/>
      <c r="M735" s="6">
        <f t="shared" ref="M735:Q744" ca="1" si="159">SUMIF(M$4,"*"&amp;$A$4&amp;"*",$A735)+SUMIF(M$4,"*"&amp;$B$4&amp;"*",$B735)+SUMIF(M$4,"*"&amp;$C$4&amp;"*",$C735)+SUMIF(M$4,"*"&amp;$D$4&amp;"*",$D735)+SUMIF(M$4,"*"&amp;$E$4&amp;"*",$E735)+SUMIF(M$4,"*"&amp;$F$4&amp;"*",$F735)+SUMIF(M$4,"*"&amp;$G$4&amp;"*",$G735)+SUMIF(M$4,"*"&amp;$H$4&amp;"*",$H735)+SUMIF(M$4,"*"&amp;$I$4&amp;"*",$I735)+SUMIF(M$4,"*"&amp;$J$4&amp;"*",$J735)+SUMIF(M$4,"*"&amp;$K$4&amp;"*",$K735)</f>
        <v>13.452396798604591</v>
      </c>
      <c r="N735" s="6">
        <f t="shared" ca="1" si="159"/>
        <v>12.245570552966331</v>
      </c>
      <c r="O735" s="6">
        <f t="shared" ca="1" si="159"/>
        <v>13.376024664986472</v>
      </c>
      <c r="P735" s="6">
        <f t="shared" ca="1" si="159"/>
        <v>14.609140535568667</v>
      </c>
      <c r="Q735" s="6">
        <f t="shared" ca="1" si="159"/>
        <v>16.768698402308203</v>
      </c>
      <c r="R735" s="58"/>
      <c r="S735" s="58">
        <f t="shared" ca="1" si="153"/>
        <v>16.768698402308203</v>
      </c>
      <c r="T735" s="7">
        <f ca="1">SMALL($S$5:$S$1004,ROWS($S$5:S735))</f>
        <v>19.0427401469911</v>
      </c>
      <c r="U735" s="11">
        <f ca="1">ROWS($S$5:S735)/COUNT($S$5:$S$1004)</f>
        <v>0.73099999999999998</v>
      </c>
      <c r="V735" s="8"/>
      <c r="W735" s="8"/>
      <c r="Y735" s="8"/>
      <c r="Z735" s="8"/>
      <c r="AA735" s="8"/>
      <c r="AB735" s="8"/>
      <c r="AC735" s="8"/>
      <c r="AD735" s="8"/>
      <c r="AF735" s="7"/>
      <c r="AG735" s="7"/>
      <c r="AH735" s="7"/>
      <c r="AI735" s="58"/>
      <c r="AJ735" s="7"/>
      <c r="AK735" s="7"/>
      <c r="AL735" s="59"/>
      <c r="AM735" s="59"/>
      <c r="AN735" s="59"/>
      <c r="AO735" s="59"/>
      <c r="AP735" s="59"/>
      <c r="AQ735" s="59"/>
    </row>
    <row r="736" spans="1:43" hidden="1" x14ac:dyDescent="0.25">
      <c r="A736" s="58">
        <f t="shared" ca="1" si="158"/>
        <v>2.9952585546449555</v>
      </c>
      <c r="B736" s="58">
        <f t="shared" ca="1" si="158"/>
        <v>2.4706651210798629</v>
      </c>
      <c r="C736" s="58">
        <f t="shared" ca="1" si="158"/>
        <v>1.774136221254166</v>
      </c>
      <c r="D736" s="58">
        <f t="shared" ca="1" si="158"/>
        <v>1.4382465201801593</v>
      </c>
      <c r="E736" s="58">
        <f t="shared" ca="1" si="158"/>
        <v>5.2037622547452536</v>
      </c>
      <c r="F736" s="58">
        <f t="shared" ca="1" si="158"/>
        <v>2.8391144558583759</v>
      </c>
      <c r="G736" s="58">
        <f t="shared" ca="1" si="158"/>
        <v>0.62848496886659289</v>
      </c>
      <c r="H736" s="58">
        <f t="shared" ca="1" si="158"/>
        <v>5.703569215171262</v>
      </c>
      <c r="I736" s="58">
        <f t="shared" ca="1" si="158"/>
        <v>4.5855404724497859</v>
      </c>
      <c r="J736" s="58">
        <f t="shared" ca="1" si="158"/>
        <v>7.1829988445268977</v>
      </c>
      <c r="K736" s="58">
        <f t="shared" ca="1" si="158"/>
        <v>2.0907972956858747</v>
      </c>
      <c r="L736" s="58"/>
      <c r="M736" s="6">
        <f t="shared" ca="1" si="159"/>
        <v>12.580878589292611</v>
      </c>
      <c r="N736" s="6">
        <f t="shared" ca="1" si="159"/>
        <v>12.244988888218606</v>
      </c>
      <c r="O736" s="6">
        <f t="shared" ca="1" si="159"/>
        <v>14.857426220352014</v>
      </c>
      <c r="P736" s="6">
        <f t="shared" ca="1" si="159"/>
        <v>11.986117345073898</v>
      </c>
      <c r="Q736" s="6">
        <f t="shared" ca="1" si="159"/>
        <v>15.468793886682253</v>
      </c>
      <c r="R736" s="58"/>
      <c r="S736" s="58">
        <f t="shared" ca="1" si="153"/>
        <v>15.468793886682253</v>
      </c>
      <c r="T736" s="7">
        <f ca="1">SMALL($S$5:$S$1004,ROWS($S$5:S736))</f>
        <v>19.045503705760972</v>
      </c>
      <c r="U736" s="11">
        <f ca="1">ROWS($S$5:S736)/COUNT($S$5:$S$1004)</f>
        <v>0.73199999999999998</v>
      </c>
      <c r="V736" s="8"/>
      <c r="W736" s="8"/>
      <c r="Y736" s="8"/>
      <c r="Z736" s="8"/>
      <c r="AA736" s="8"/>
      <c r="AB736" s="8"/>
      <c r="AC736" s="8"/>
      <c r="AD736" s="8"/>
      <c r="AF736" s="7"/>
      <c r="AG736" s="7"/>
      <c r="AH736" s="7"/>
      <c r="AI736" s="58"/>
      <c r="AJ736" s="7"/>
      <c r="AK736" s="7"/>
      <c r="AL736" s="59"/>
      <c r="AM736" s="59"/>
      <c r="AN736" s="59"/>
      <c r="AO736" s="59"/>
      <c r="AP736" s="59"/>
      <c r="AQ736" s="59"/>
    </row>
    <row r="737" spans="1:43" hidden="1" x14ac:dyDescent="0.25">
      <c r="A737" s="58">
        <f t="shared" ca="1" si="158"/>
        <v>2.721203604122064</v>
      </c>
      <c r="B737" s="58">
        <f t="shared" ca="1" si="158"/>
        <v>4.9025256366431869</v>
      </c>
      <c r="C737" s="58">
        <f t="shared" ca="1" si="158"/>
        <v>1.2493975978254612</v>
      </c>
      <c r="D737" s="58">
        <f t="shared" ca="1" si="158"/>
        <v>2.8295878826542156</v>
      </c>
      <c r="E737" s="58">
        <f t="shared" ca="1" si="158"/>
        <v>4.6232965952469502</v>
      </c>
      <c r="F737" s="58">
        <f t="shared" ca="1" si="158"/>
        <v>2.7509349496999356</v>
      </c>
      <c r="G737" s="58">
        <f t="shared" ca="1" si="158"/>
        <v>2.7469812624053658</v>
      </c>
      <c r="H737" s="58">
        <f t="shared" ca="1" si="158"/>
        <v>2.3238238654883809</v>
      </c>
      <c r="I737" s="58">
        <f t="shared" ca="1" si="158"/>
        <v>6.2103267800194235</v>
      </c>
      <c r="J737" s="58">
        <f t="shared" ca="1" si="158"/>
        <v>7.8432197086331916</v>
      </c>
      <c r="K737" s="58">
        <f t="shared" ca="1" si="158"/>
        <v>4.7858954204798163</v>
      </c>
      <c r="L737" s="58"/>
      <c r="M737" s="6">
        <f t="shared" ca="1" si="159"/>
        <v>14.560802172986083</v>
      </c>
      <c r="N737" s="6">
        <f t="shared" ca="1" si="159"/>
        <v>16.140992457814839</v>
      </c>
      <c r="O737" s="6">
        <f t="shared" ca="1" si="159"/>
        <v>17.369041940523328</v>
      </c>
      <c r="P737" s="6">
        <f t="shared" ca="1" si="159"/>
        <v>18.649682786842362</v>
      </c>
      <c r="Q737" s="6">
        <f t="shared" ca="1" si="159"/>
        <v>16.635541517858336</v>
      </c>
      <c r="R737" s="58"/>
      <c r="S737" s="58">
        <f t="shared" ca="1" si="153"/>
        <v>18.649682786842362</v>
      </c>
      <c r="T737" s="7">
        <f ca="1">SMALL($S$5:$S$1004,ROWS($S$5:S737))</f>
        <v>19.051449075528481</v>
      </c>
      <c r="U737" s="11">
        <f ca="1">ROWS($S$5:S737)/COUNT($S$5:$S$1004)</f>
        <v>0.73299999999999998</v>
      </c>
      <c r="V737" s="8"/>
      <c r="W737" s="8"/>
      <c r="Y737" s="8"/>
      <c r="Z737" s="8"/>
      <c r="AA737" s="8"/>
      <c r="AB737" s="8"/>
      <c r="AC737" s="8"/>
      <c r="AD737" s="8"/>
      <c r="AF737" s="7"/>
      <c r="AG737" s="7"/>
      <c r="AH737" s="7"/>
      <c r="AI737" s="58"/>
      <c r="AJ737" s="7"/>
      <c r="AK737" s="7"/>
      <c r="AL737" s="59"/>
      <c r="AM737" s="59"/>
      <c r="AN737" s="59"/>
      <c r="AO737" s="59"/>
      <c r="AP737" s="59"/>
      <c r="AQ737" s="59"/>
    </row>
    <row r="738" spans="1:43" hidden="1" x14ac:dyDescent="0.25">
      <c r="A738" s="58">
        <f t="shared" ca="1" si="158"/>
        <v>3.3175695147256419</v>
      </c>
      <c r="B738" s="58">
        <f t="shared" ca="1" si="158"/>
        <v>1.1102870073162907</v>
      </c>
      <c r="C738" s="58">
        <f t="shared" ca="1" si="158"/>
        <v>2.7862619223215894</v>
      </c>
      <c r="D738" s="58">
        <f t="shared" ca="1" si="158"/>
        <v>2.3744107438206834</v>
      </c>
      <c r="E738" s="58">
        <f t="shared" ca="1" si="158"/>
        <v>5.1713118828494844</v>
      </c>
      <c r="F738" s="58">
        <f t="shared" ca="1" si="158"/>
        <v>3.2829968747710851</v>
      </c>
      <c r="G738" s="58">
        <f t="shared" ca="1" si="158"/>
        <v>1.1518621982514958</v>
      </c>
      <c r="H738" s="58">
        <f t="shared" ca="1" si="158"/>
        <v>2.5821568027268498</v>
      </c>
      <c r="I738" s="58">
        <f t="shared" ca="1" si="158"/>
        <v>5.0037749815900661</v>
      </c>
      <c r="J738" s="58">
        <f t="shared" ca="1" si="158"/>
        <v>7.5902311193514596</v>
      </c>
      <c r="K738" s="58">
        <f t="shared" ca="1" si="158"/>
        <v>5.4180577277989013</v>
      </c>
      <c r="L738" s="58"/>
      <c r="M738" s="6">
        <f t="shared" ca="1" si="159"/>
        <v>14.845924754650188</v>
      </c>
      <c r="N738" s="6">
        <f t="shared" ca="1" si="159"/>
        <v>14.434073576149281</v>
      </c>
      <c r="O738" s="6">
        <f t="shared" ca="1" si="159"/>
        <v>13.871830009517234</v>
      </c>
      <c r="P738" s="6">
        <f t="shared" ca="1" si="159"/>
        <v>14.815116591476343</v>
      </c>
      <c r="Q738" s="6">
        <f t="shared" ca="1" si="159"/>
        <v>14.281813420691526</v>
      </c>
      <c r="R738" s="58"/>
      <c r="S738" s="58">
        <f t="shared" ca="1" si="153"/>
        <v>14.845924754650188</v>
      </c>
      <c r="T738" s="7">
        <f ca="1">SMALL($S$5:$S$1004,ROWS($S$5:S738))</f>
        <v>19.051791029071019</v>
      </c>
      <c r="U738" s="11">
        <f ca="1">ROWS($S$5:S738)/COUNT($S$5:$S$1004)</f>
        <v>0.73399999999999999</v>
      </c>
      <c r="V738" s="8"/>
      <c r="W738" s="8"/>
      <c r="Y738" s="8"/>
      <c r="Z738" s="8"/>
      <c r="AA738" s="8"/>
      <c r="AB738" s="8"/>
      <c r="AC738" s="8"/>
      <c r="AD738" s="8"/>
      <c r="AF738" s="7"/>
      <c r="AG738" s="7"/>
      <c r="AH738" s="7"/>
      <c r="AI738" s="58"/>
      <c r="AJ738" s="7"/>
      <c r="AK738" s="7"/>
      <c r="AL738" s="59"/>
      <c r="AM738" s="59"/>
      <c r="AN738" s="59"/>
      <c r="AO738" s="59"/>
      <c r="AP738" s="59"/>
      <c r="AQ738" s="59"/>
    </row>
    <row r="739" spans="1:43" hidden="1" x14ac:dyDescent="0.25">
      <c r="A739" s="58">
        <f t="shared" ca="1" si="158"/>
        <v>5.7926645846946636</v>
      </c>
      <c r="B739" s="58">
        <f t="shared" ca="1" si="158"/>
        <v>4.3449871317062252</v>
      </c>
      <c r="C739" s="58">
        <f t="shared" ca="1" si="158"/>
        <v>4.4815891024912302</v>
      </c>
      <c r="D739" s="58">
        <f t="shared" ca="1" si="158"/>
        <v>2.6032073525601351</v>
      </c>
      <c r="E739" s="58">
        <f t="shared" ca="1" si="158"/>
        <v>5.8714020528676851</v>
      </c>
      <c r="F739" s="58">
        <f t="shared" ca="1" si="158"/>
        <v>4.6722569961359666</v>
      </c>
      <c r="G739" s="58">
        <f t="shared" ca="1" si="158"/>
        <v>1.2412060391346182</v>
      </c>
      <c r="H739" s="58">
        <f t="shared" ca="1" si="158"/>
        <v>3.3723741881123894</v>
      </c>
      <c r="I739" s="58">
        <f t="shared" ca="1" si="158"/>
        <v>5.1813640303358639</v>
      </c>
      <c r="J739" s="58">
        <f t="shared" ca="1" si="158"/>
        <v>7.4920125288616912</v>
      </c>
      <c r="K739" s="58">
        <f t="shared" ca="1" si="158"/>
        <v>2.6301398342599409</v>
      </c>
      <c r="L739" s="58"/>
      <c r="M739" s="6">
        <f t="shared" ca="1" si="159"/>
        <v>19.007472255182201</v>
      </c>
      <c r="N739" s="6">
        <f t="shared" ca="1" si="159"/>
        <v>17.129090505251106</v>
      </c>
      <c r="O739" s="6">
        <f t="shared" ca="1" si="159"/>
        <v>17.708401713435599</v>
      </c>
      <c r="P739" s="6">
        <f t="shared" ca="1" si="159"/>
        <v>16.828747992437997</v>
      </c>
      <c r="Q739" s="6">
        <f t="shared" ca="1" si="159"/>
        <v>16.218903206946237</v>
      </c>
      <c r="R739" s="58"/>
      <c r="S739" s="58">
        <f t="shared" ca="1" si="153"/>
        <v>19.007472255182201</v>
      </c>
      <c r="T739" s="7">
        <f ca="1">SMALL($S$5:$S$1004,ROWS($S$5:S739))</f>
        <v>19.05460412330493</v>
      </c>
      <c r="U739" s="11">
        <f ca="1">ROWS($S$5:S739)/COUNT($S$5:$S$1004)</f>
        <v>0.73499999999999999</v>
      </c>
      <c r="V739" s="8"/>
      <c r="W739" s="8"/>
      <c r="Y739" s="8"/>
      <c r="Z739" s="8"/>
      <c r="AA739" s="8"/>
      <c r="AB739" s="8"/>
      <c r="AC739" s="8"/>
      <c r="AD739" s="8"/>
      <c r="AF739" s="7"/>
      <c r="AG739" s="7"/>
      <c r="AH739" s="7"/>
      <c r="AI739" s="58"/>
      <c r="AJ739" s="7"/>
      <c r="AK739" s="7"/>
      <c r="AL739" s="59"/>
      <c r="AM739" s="59"/>
      <c r="AN739" s="59"/>
      <c r="AO739" s="59"/>
      <c r="AP739" s="59"/>
      <c r="AQ739" s="59"/>
    </row>
    <row r="740" spans="1:43" hidden="1" x14ac:dyDescent="0.25">
      <c r="A740" s="58">
        <f t="shared" ca="1" si="158"/>
        <v>3.0559838240625643</v>
      </c>
      <c r="B740" s="58">
        <f t="shared" ca="1" si="158"/>
        <v>1.9493653071967336</v>
      </c>
      <c r="C740" s="58">
        <f t="shared" ca="1" si="158"/>
        <v>1.2957809114002043</v>
      </c>
      <c r="D740" s="58">
        <f t="shared" ca="1" si="158"/>
        <v>2.8920308225694642</v>
      </c>
      <c r="E740" s="58">
        <f t="shared" ca="1" si="158"/>
        <v>5.1111746629906172</v>
      </c>
      <c r="F740" s="58">
        <f t="shared" ca="1" si="158"/>
        <v>3.4559506352052249</v>
      </c>
      <c r="G740" s="58">
        <f t="shared" ca="1" si="158"/>
        <v>2.309715460679044</v>
      </c>
      <c r="H740" s="58">
        <f t="shared" ca="1" si="158"/>
        <v>2.5932150406730057</v>
      </c>
      <c r="I740" s="58">
        <f t="shared" ca="1" si="158"/>
        <v>5.0396961603911468</v>
      </c>
      <c r="J740" s="58">
        <f t="shared" ca="1" si="158"/>
        <v>5.6858648824435694</v>
      </c>
      <c r="K740" s="58">
        <f t="shared" ca="1" si="158"/>
        <v>4.7145515333566497</v>
      </c>
      <c r="L740" s="58"/>
      <c r="M740" s="6">
        <f t="shared" ca="1" si="159"/>
        <v>12.347345078585382</v>
      </c>
      <c r="N740" s="6">
        <f t="shared" ca="1" si="159"/>
        <v>13.943594989754642</v>
      </c>
      <c r="O740" s="6">
        <f t="shared" ca="1" si="159"/>
        <v>12.746404852630921</v>
      </c>
      <c r="P740" s="6">
        <f t="shared" ca="1" si="159"/>
        <v>15.159563636149755</v>
      </c>
      <c r="Q740" s="6">
        <f t="shared" ca="1" si="159"/>
        <v>14.368306544217006</v>
      </c>
      <c r="R740" s="58"/>
      <c r="S740" s="58">
        <f t="shared" ca="1" si="153"/>
        <v>15.159563636149755</v>
      </c>
      <c r="T740" s="7">
        <f ca="1">SMALL($S$5:$S$1004,ROWS($S$5:S740))</f>
        <v>19.054729247149456</v>
      </c>
      <c r="U740" s="11">
        <f ca="1">ROWS($S$5:S740)/COUNT($S$5:$S$1004)</f>
        <v>0.73599999999999999</v>
      </c>
      <c r="V740" s="8"/>
      <c r="W740" s="8"/>
      <c r="Y740" s="8"/>
      <c r="Z740" s="8"/>
      <c r="AA740" s="8"/>
      <c r="AB740" s="8"/>
      <c r="AC740" s="8"/>
      <c r="AD740" s="8"/>
      <c r="AF740" s="7"/>
      <c r="AG740" s="7"/>
      <c r="AH740" s="7"/>
      <c r="AI740" s="58"/>
      <c r="AJ740" s="7"/>
      <c r="AK740" s="7"/>
      <c r="AL740" s="59"/>
      <c r="AM740" s="59"/>
      <c r="AN740" s="59"/>
      <c r="AO740" s="59"/>
      <c r="AP740" s="59"/>
      <c r="AQ740" s="59"/>
    </row>
    <row r="741" spans="1:43" hidden="1" x14ac:dyDescent="0.25">
      <c r="A741" s="58">
        <f t="shared" ca="1" si="158"/>
        <v>2.3074452357076907</v>
      </c>
      <c r="B741" s="58">
        <f t="shared" ca="1" si="158"/>
        <v>3.7777723158844654</v>
      </c>
      <c r="C741" s="58">
        <f t="shared" ca="1" si="158"/>
        <v>2.9457312689611319</v>
      </c>
      <c r="D741" s="58">
        <f t="shared" ca="1" si="158"/>
        <v>2.993128354346974</v>
      </c>
      <c r="E741" s="58">
        <f t="shared" ca="1" si="158"/>
        <v>5.1312545594405403</v>
      </c>
      <c r="F741" s="58">
        <f t="shared" ca="1" si="158"/>
        <v>2.4326634829282532</v>
      </c>
      <c r="G741" s="58">
        <f t="shared" ca="1" si="158"/>
        <v>0.69105402226649193</v>
      </c>
      <c r="H741" s="58">
        <f t="shared" ca="1" si="158"/>
        <v>2.0726168083245686</v>
      </c>
      <c r="I741" s="58">
        <f t="shared" ca="1" si="158"/>
        <v>4.5779826938760202</v>
      </c>
      <c r="J741" s="58">
        <f t="shared" ca="1" si="158"/>
        <v>7.2555449411112241</v>
      </c>
      <c r="K741" s="58">
        <f t="shared" ca="1" si="158"/>
        <v>2.2995735323722371</v>
      </c>
      <c r="L741" s="58"/>
      <c r="M741" s="6">
        <f t="shared" ca="1" si="159"/>
        <v>13.199775468046539</v>
      </c>
      <c r="N741" s="6">
        <f t="shared" ca="1" si="159"/>
        <v>13.247172553432382</v>
      </c>
      <c r="O741" s="6">
        <f t="shared" ca="1" si="159"/>
        <v>16.164571816436229</v>
      </c>
      <c r="P741" s="6">
        <f t="shared" ca="1" si="159"/>
        <v>13.087992025060975</v>
      </c>
      <c r="Q741" s="6">
        <f t="shared" ca="1" si="159"/>
        <v>13.281217216021812</v>
      </c>
      <c r="R741" s="58"/>
      <c r="S741" s="58">
        <f t="shared" ca="1" si="153"/>
        <v>16.164571816436229</v>
      </c>
      <c r="T741" s="7">
        <f ca="1">SMALL($S$5:$S$1004,ROWS($S$5:S741))</f>
        <v>19.0713547184607</v>
      </c>
      <c r="U741" s="11">
        <f ca="1">ROWS($S$5:S741)/COUNT($S$5:$S$1004)</f>
        <v>0.73699999999999999</v>
      </c>
      <c r="V741" s="8"/>
      <c r="W741" s="8"/>
      <c r="Y741" s="8"/>
      <c r="Z741" s="8"/>
      <c r="AA741" s="8"/>
      <c r="AB741" s="8"/>
      <c r="AC741" s="8"/>
      <c r="AD741" s="8"/>
      <c r="AF741" s="7"/>
      <c r="AG741" s="7"/>
      <c r="AH741" s="7"/>
      <c r="AI741" s="58"/>
      <c r="AJ741" s="7"/>
      <c r="AK741" s="7"/>
      <c r="AL741" s="59"/>
      <c r="AM741" s="59"/>
      <c r="AN741" s="59"/>
      <c r="AO741" s="59"/>
      <c r="AP741" s="59"/>
      <c r="AQ741" s="59"/>
    </row>
    <row r="742" spans="1:43" hidden="1" x14ac:dyDescent="0.25">
      <c r="A742" s="58">
        <f t="shared" ca="1" si="158"/>
        <v>3.502947730560737</v>
      </c>
      <c r="B742" s="58">
        <f t="shared" ca="1" si="158"/>
        <v>2.9020659578059669</v>
      </c>
      <c r="C742" s="58">
        <f t="shared" ca="1" si="158"/>
        <v>4.4557872487803607</v>
      </c>
      <c r="D742" s="58">
        <f t="shared" ca="1" si="158"/>
        <v>2.518500581551697</v>
      </c>
      <c r="E742" s="58">
        <f t="shared" ca="1" si="158"/>
        <v>5.1162880049410404</v>
      </c>
      <c r="F742" s="58">
        <f t="shared" ca="1" si="158"/>
        <v>4.0283103984516471</v>
      </c>
      <c r="G742" s="58">
        <f t="shared" ca="1" si="158"/>
        <v>1.1984920961023235</v>
      </c>
      <c r="H742" s="58">
        <f t="shared" ca="1" si="158"/>
        <v>5.0723585526623047</v>
      </c>
      <c r="I742" s="58">
        <f t="shared" ca="1" si="158"/>
        <v>5.0645476390683513</v>
      </c>
      <c r="J742" s="58">
        <f t="shared" ca="1" si="158"/>
        <v>7.2751491386940561</v>
      </c>
      <c r="K742" s="58">
        <f t="shared" ca="1" si="158"/>
        <v>5.3258979644362769</v>
      </c>
      <c r="L742" s="58"/>
      <c r="M742" s="6">
        <f t="shared" ca="1" si="159"/>
        <v>16.432376214137477</v>
      </c>
      <c r="N742" s="6">
        <f t="shared" ca="1" si="159"/>
        <v>14.495089546908813</v>
      </c>
      <c r="O742" s="6">
        <f t="shared" ca="1" si="159"/>
        <v>15.293503101441063</v>
      </c>
      <c r="P742" s="6">
        <f t="shared" ca="1" si="159"/>
        <v>17.320821959762242</v>
      </c>
      <c r="Q742" s="6">
        <f t="shared" ca="1" si="159"/>
        <v>18.416610479845588</v>
      </c>
      <c r="R742" s="58"/>
      <c r="S742" s="58">
        <f t="shared" ca="1" si="153"/>
        <v>18.416610479845588</v>
      </c>
      <c r="T742" s="7">
        <f ca="1">SMALL($S$5:$S$1004,ROWS($S$5:S742))</f>
        <v>19.073968633745583</v>
      </c>
      <c r="U742" s="11">
        <f ca="1">ROWS($S$5:S742)/COUNT($S$5:$S$1004)</f>
        <v>0.73799999999999999</v>
      </c>
      <c r="V742" s="8"/>
      <c r="W742" s="8"/>
      <c r="Y742" s="8"/>
      <c r="Z742" s="8"/>
      <c r="AA742" s="8"/>
      <c r="AB742" s="8"/>
      <c r="AC742" s="8"/>
      <c r="AD742" s="8"/>
      <c r="AF742" s="7"/>
      <c r="AG742" s="7"/>
      <c r="AH742" s="7"/>
      <c r="AI742" s="58"/>
      <c r="AJ742" s="7"/>
      <c r="AK742" s="7"/>
      <c r="AL742" s="59"/>
      <c r="AM742" s="59"/>
      <c r="AN742" s="59"/>
      <c r="AO742" s="59"/>
      <c r="AP742" s="59"/>
      <c r="AQ742" s="59"/>
    </row>
    <row r="743" spans="1:43" hidden="1" x14ac:dyDescent="0.25">
      <c r="A743" s="58">
        <f t="shared" ca="1" si="158"/>
        <v>4.8208499752212486</v>
      </c>
      <c r="B743" s="58">
        <f t="shared" ca="1" si="158"/>
        <v>4.9225355575554497</v>
      </c>
      <c r="C743" s="58">
        <f t="shared" ca="1" si="158"/>
        <v>3.2066082359391501</v>
      </c>
      <c r="D743" s="58">
        <f t="shared" ca="1" si="158"/>
        <v>2.9686594236117321</v>
      </c>
      <c r="E743" s="58">
        <f t="shared" ca="1" si="158"/>
        <v>4.4344982533226283</v>
      </c>
      <c r="F743" s="58">
        <f t="shared" ca="1" si="158"/>
        <v>2.2818847205616892</v>
      </c>
      <c r="G743" s="58">
        <f t="shared" ca="1" si="158"/>
        <v>2.7254872135823907</v>
      </c>
      <c r="H743" s="58">
        <f t="shared" ca="1" si="158"/>
        <v>3.5700066764681675</v>
      </c>
      <c r="I743" s="58">
        <f t="shared" ca="1" si="158"/>
        <v>4.6475047310209927</v>
      </c>
      <c r="J743" s="58">
        <f t="shared" ca="1" si="158"/>
        <v>7.6221887505407988</v>
      </c>
      <c r="K743" s="58">
        <f t="shared" ca="1" si="158"/>
        <v>3.8222439677878253</v>
      </c>
      <c r="L743" s="58"/>
      <c r="M743" s="6">
        <f t="shared" ca="1" si="159"/>
        <v>18.375134175283588</v>
      </c>
      <c r="N743" s="6">
        <f t="shared" ca="1" si="159"/>
        <v>18.137185362956171</v>
      </c>
      <c r="O743" s="6">
        <f t="shared" ca="1" si="159"/>
        <v>16.979222561418879</v>
      </c>
      <c r="P743" s="6">
        <f t="shared" ca="1" si="159"/>
        <v>15.674168976925957</v>
      </c>
      <c r="Q743" s="6">
        <f t="shared" ca="1" si="159"/>
        <v>16.749284455134074</v>
      </c>
      <c r="R743" s="58"/>
      <c r="S743" s="58">
        <f t="shared" ca="1" si="153"/>
        <v>18.375134175283588</v>
      </c>
      <c r="T743" s="7">
        <f ca="1">SMALL($S$5:$S$1004,ROWS($S$5:S743))</f>
        <v>19.074736211644066</v>
      </c>
      <c r="U743" s="11">
        <f ca="1">ROWS($S$5:S743)/COUNT($S$5:$S$1004)</f>
        <v>0.73899999999999999</v>
      </c>
      <c r="V743" s="8"/>
      <c r="W743" s="8"/>
      <c r="Y743" s="8"/>
      <c r="Z743" s="8"/>
      <c r="AA743" s="8"/>
      <c r="AB743" s="8"/>
      <c r="AC743" s="8"/>
      <c r="AD743" s="8"/>
      <c r="AF743" s="7"/>
      <c r="AG743" s="7"/>
      <c r="AH743" s="7"/>
      <c r="AI743" s="58"/>
      <c r="AJ743" s="7"/>
      <c r="AK743" s="7"/>
      <c r="AL743" s="59"/>
      <c r="AM743" s="59"/>
      <c r="AN743" s="59"/>
      <c r="AO743" s="59"/>
      <c r="AP743" s="59"/>
      <c r="AQ743" s="59"/>
    </row>
    <row r="744" spans="1:43" hidden="1" x14ac:dyDescent="0.25">
      <c r="A744" s="58">
        <f t="shared" ca="1" si="158"/>
        <v>3.4613037241470486</v>
      </c>
      <c r="B744" s="58">
        <f t="shared" ca="1" si="158"/>
        <v>1.8439596339223927</v>
      </c>
      <c r="C744" s="58">
        <f t="shared" ca="1" si="158"/>
        <v>4.6475831766285278</v>
      </c>
      <c r="D744" s="58">
        <f t="shared" ca="1" si="158"/>
        <v>1.3870304346192011</v>
      </c>
      <c r="E744" s="58">
        <f t="shared" ca="1" si="158"/>
        <v>4.4856168330840021</v>
      </c>
      <c r="F744" s="58">
        <f t="shared" ca="1" si="158"/>
        <v>2.5406898717261277</v>
      </c>
      <c r="G744" s="58">
        <f t="shared" ca="1" si="158"/>
        <v>1.6323202305008504</v>
      </c>
      <c r="H744" s="58">
        <f t="shared" ca="1" si="158"/>
        <v>2.9589862431977667</v>
      </c>
      <c r="I744" s="58">
        <f t="shared" ca="1" si="158"/>
        <v>4.2698660389217906</v>
      </c>
      <c r="J744" s="58">
        <f t="shared" ca="1" si="158"/>
        <v>6.5512148827918031</v>
      </c>
      <c r="K744" s="58">
        <f t="shared" ca="1" si="158"/>
        <v>5.9569629641639708</v>
      </c>
      <c r="L744" s="58"/>
      <c r="M744" s="6">
        <f t="shared" ca="1" si="159"/>
        <v>16.292422014068229</v>
      </c>
      <c r="N744" s="6">
        <f t="shared" ca="1" si="159"/>
        <v>13.031869272058902</v>
      </c>
      <c r="O744" s="6">
        <f t="shared" ca="1" si="159"/>
        <v>12.880791349798198</v>
      </c>
      <c r="P744" s="6">
        <f t="shared" ca="1" si="159"/>
        <v>14.611478508734281</v>
      </c>
      <c r="Q744" s="6">
        <f t="shared" ca="1" si="159"/>
        <v>15.245525674368132</v>
      </c>
      <c r="R744" s="58"/>
      <c r="S744" s="58">
        <f t="shared" ca="1" si="153"/>
        <v>16.292422014068229</v>
      </c>
      <c r="T744" s="7">
        <f ca="1">SMALL($S$5:$S$1004,ROWS($S$5:S744))</f>
        <v>19.105748530638223</v>
      </c>
      <c r="U744" s="11">
        <f ca="1">ROWS($S$5:S744)/COUNT($S$5:$S$1004)</f>
        <v>0.74</v>
      </c>
      <c r="V744" s="8"/>
      <c r="W744" s="8"/>
      <c r="Y744" s="8"/>
      <c r="Z744" s="8"/>
      <c r="AA744" s="8"/>
      <c r="AB744" s="8"/>
      <c r="AC744" s="8"/>
      <c r="AD744" s="8"/>
      <c r="AF744" s="7"/>
      <c r="AG744" s="7"/>
      <c r="AH744" s="7"/>
      <c r="AI744" s="58"/>
      <c r="AJ744" s="7"/>
      <c r="AK744" s="7"/>
      <c r="AL744" s="59"/>
      <c r="AM744" s="59"/>
      <c r="AN744" s="59"/>
      <c r="AO744" s="59"/>
      <c r="AP744" s="59"/>
      <c r="AQ744" s="59"/>
    </row>
    <row r="745" spans="1:43" hidden="1" x14ac:dyDescent="0.25">
      <c r="A745" s="58">
        <f t="shared" ref="A745:K754" ca="1" si="160">A$2+(A$3-A$2)*RAND()</f>
        <v>2.9820621136506573</v>
      </c>
      <c r="B745" s="58">
        <f t="shared" ca="1" si="160"/>
        <v>2.0950172827294753</v>
      </c>
      <c r="C745" s="58">
        <f t="shared" ca="1" si="160"/>
        <v>3.8096757287845739</v>
      </c>
      <c r="D745" s="58">
        <f t="shared" ca="1" si="160"/>
        <v>1.0280400254725937</v>
      </c>
      <c r="E745" s="58">
        <f t="shared" ca="1" si="160"/>
        <v>7.7148750939957011</v>
      </c>
      <c r="F745" s="58">
        <f t="shared" ca="1" si="160"/>
        <v>3.3818403581018086</v>
      </c>
      <c r="G745" s="58">
        <f t="shared" ca="1" si="160"/>
        <v>1.516649211865174</v>
      </c>
      <c r="H745" s="58">
        <f t="shared" ca="1" si="160"/>
        <v>2.4318024667336924</v>
      </c>
      <c r="I745" s="58">
        <f t="shared" ca="1" si="160"/>
        <v>4.8334780911091961</v>
      </c>
      <c r="J745" s="58">
        <f t="shared" ca="1" si="160"/>
        <v>6.7866683060330839</v>
      </c>
      <c r="K745" s="58">
        <f t="shared" ca="1" si="160"/>
        <v>2.2714227229070723</v>
      </c>
      <c r="L745" s="58"/>
      <c r="M745" s="6">
        <f t="shared" ref="M745:Q754" ca="1" si="161">SUMIF(M$4,"*"&amp;$A$4&amp;"*",$A745)+SUMIF(M$4,"*"&amp;$B$4&amp;"*",$B745)+SUMIF(M$4,"*"&amp;$C$4&amp;"*",$C745)+SUMIF(M$4,"*"&amp;$D$4&amp;"*",$D745)+SUMIF(M$4,"*"&amp;$E$4&amp;"*",$E745)+SUMIF(M$4,"*"&amp;$F$4&amp;"*",$F745)+SUMIF(M$4,"*"&amp;$G$4&amp;"*",$G745)+SUMIF(M$4,"*"&amp;$H$4&amp;"*",$H745)+SUMIF(M$4,"*"&amp;$I$4&amp;"*",$I745)+SUMIF(M$4,"*"&amp;$J$4&amp;"*",$J745)+SUMIF(M$4,"*"&amp;$K$4&amp;"*",$K745)</f>
        <v>15.09505536033349</v>
      </c>
      <c r="N745" s="6">
        <f t="shared" ca="1" si="161"/>
        <v>12.313419657021509</v>
      </c>
      <c r="O745" s="6">
        <f t="shared" ca="1" si="161"/>
        <v>16.596560682758259</v>
      </c>
      <c r="P745" s="6">
        <f t="shared" ca="1" si="161"/>
        <v>12.581758454847552</v>
      </c>
      <c r="Q745" s="6">
        <f t="shared" ca="1" si="161"/>
        <v>14.513117566365942</v>
      </c>
      <c r="R745" s="58"/>
      <c r="S745" s="58">
        <f t="shared" ca="1" si="153"/>
        <v>16.596560682758259</v>
      </c>
      <c r="T745" s="7">
        <f ca="1">SMALL($S$5:$S$1004,ROWS($S$5:S745))</f>
        <v>19.110300310219067</v>
      </c>
      <c r="U745" s="11">
        <f ca="1">ROWS($S$5:S745)/COUNT($S$5:$S$1004)</f>
        <v>0.74099999999999999</v>
      </c>
      <c r="V745" s="8"/>
      <c r="W745" s="8"/>
      <c r="Y745" s="8"/>
      <c r="Z745" s="8"/>
      <c r="AA745" s="8"/>
      <c r="AB745" s="8"/>
      <c r="AC745" s="8"/>
      <c r="AD745" s="8"/>
      <c r="AF745" s="7"/>
      <c r="AG745" s="7"/>
      <c r="AH745" s="7"/>
      <c r="AI745" s="58"/>
      <c r="AJ745" s="7"/>
      <c r="AK745" s="7"/>
      <c r="AL745" s="59"/>
      <c r="AM745" s="59"/>
      <c r="AN745" s="59"/>
      <c r="AO745" s="59"/>
      <c r="AP745" s="59"/>
      <c r="AQ745" s="59"/>
    </row>
    <row r="746" spans="1:43" hidden="1" x14ac:dyDescent="0.25">
      <c r="A746" s="58">
        <f t="shared" ca="1" si="160"/>
        <v>3.4071899050313608</v>
      </c>
      <c r="B746" s="58">
        <f t="shared" ca="1" si="160"/>
        <v>3.603049134322013</v>
      </c>
      <c r="C746" s="58">
        <f t="shared" ca="1" si="160"/>
        <v>4.3554857743557083</v>
      </c>
      <c r="D746" s="58">
        <f t="shared" ca="1" si="160"/>
        <v>1.8112644595809475</v>
      </c>
      <c r="E746" s="58">
        <f t="shared" ca="1" si="160"/>
        <v>5.2574045812360719</v>
      </c>
      <c r="F746" s="58">
        <f t="shared" ca="1" si="160"/>
        <v>5.4388050465002733</v>
      </c>
      <c r="G746" s="58">
        <f t="shared" ca="1" si="160"/>
        <v>2.7463004749238178</v>
      </c>
      <c r="H746" s="58">
        <f t="shared" ca="1" si="160"/>
        <v>4.4782089883307545</v>
      </c>
      <c r="I746" s="58">
        <f t="shared" ca="1" si="160"/>
        <v>4.7453435958491745</v>
      </c>
      <c r="J746" s="58">
        <f t="shared" ca="1" si="160"/>
        <v>7.7304003813649045</v>
      </c>
      <c r="K746" s="58">
        <f t="shared" ca="1" si="160"/>
        <v>3.1109236243945495</v>
      </c>
      <c r="L746" s="58"/>
      <c r="M746" s="6">
        <f t="shared" ca="1" si="161"/>
        <v>18.239376535675792</v>
      </c>
      <c r="N746" s="6">
        <f t="shared" ca="1" si="161"/>
        <v>15.695155220901029</v>
      </c>
      <c r="O746" s="6">
        <f t="shared" ca="1" si="161"/>
        <v>16.590854096922989</v>
      </c>
      <c r="P746" s="6">
        <f t="shared" ca="1" si="161"/>
        <v>16.89812140106601</v>
      </c>
      <c r="Q746" s="6">
        <f t="shared" ca="1" si="161"/>
        <v>16.449586328283388</v>
      </c>
      <c r="R746" s="58"/>
      <c r="S746" s="58">
        <f t="shared" ca="1" si="153"/>
        <v>18.239376535675792</v>
      </c>
      <c r="T746" s="7">
        <f ca="1">SMALL($S$5:$S$1004,ROWS($S$5:S746))</f>
        <v>19.122031957525884</v>
      </c>
      <c r="U746" s="11">
        <f ca="1">ROWS($S$5:S746)/COUNT($S$5:$S$1004)</f>
        <v>0.74199999999999999</v>
      </c>
      <c r="V746" s="8"/>
      <c r="W746" s="8"/>
      <c r="Y746" s="8"/>
      <c r="Z746" s="8"/>
      <c r="AA746" s="8"/>
      <c r="AB746" s="8"/>
      <c r="AC746" s="8"/>
      <c r="AD746" s="8"/>
      <c r="AF746" s="7"/>
      <c r="AG746" s="7"/>
      <c r="AH746" s="7"/>
      <c r="AI746" s="58"/>
      <c r="AJ746" s="7"/>
      <c r="AK746" s="7"/>
      <c r="AL746" s="59"/>
      <c r="AM746" s="59"/>
      <c r="AN746" s="59"/>
      <c r="AO746" s="59"/>
      <c r="AP746" s="59"/>
      <c r="AQ746" s="59"/>
    </row>
    <row r="747" spans="1:43" hidden="1" x14ac:dyDescent="0.25">
      <c r="A747" s="58">
        <f t="shared" ca="1" si="160"/>
        <v>3.5813418977203568</v>
      </c>
      <c r="B747" s="58">
        <f t="shared" ca="1" si="160"/>
        <v>4.8505347032856756</v>
      </c>
      <c r="C747" s="58">
        <f t="shared" ca="1" si="160"/>
        <v>4.6444289758898591</v>
      </c>
      <c r="D747" s="58">
        <f t="shared" ca="1" si="160"/>
        <v>2.9508965135848899</v>
      </c>
      <c r="E747" s="58">
        <f t="shared" ca="1" si="160"/>
        <v>6.9426203119243848</v>
      </c>
      <c r="F747" s="58">
        <f t="shared" ca="1" si="160"/>
        <v>4.7009699662519733</v>
      </c>
      <c r="G747" s="58">
        <f t="shared" ca="1" si="160"/>
        <v>1.5769996170785183</v>
      </c>
      <c r="H747" s="58">
        <f t="shared" ca="1" si="160"/>
        <v>5.7481107943018674</v>
      </c>
      <c r="I747" s="58">
        <f t="shared" ca="1" si="160"/>
        <v>5.7537491140949442</v>
      </c>
      <c r="J747" s="58">
        <f t="shared" ca="1" si="160"/>
        <v>5.9958618259091825</v>
      </c>
      <c r="K747" s="58">
        <f t="shared" ca="1" si="160"/>
        <v>5.2837806867353452</v>
      </c>
      <c r="L747" s="58"/>
      <c r="M747" s="6">
        <f t="shared" ca="1" si="161"/>
        <v>15.798632316597917</v>
      </c>
      <c r="N747" s="6">
        <f t="shared" ca="1" si="161"/>
        <v>14.105099854292948</v>
      </c>
      <c r="O747" s="6">
        <f t="shared" ca="1" si="161"/>
        <v>17.789016841119242</v>
      </c>
      <c r="P747" s="6">
        <f t="shared" ca="1" si="161"/>
        <v>20.589034470367938</v>
      </c>
      <c r="Q747" s="6">
        <f t="shared" ca="1" si="161"/>
        <v>22.825046496247271</v>
      </c>
      <c r="R747" s="58"/>
      <c r="S747" s="58">
        <f t="shared" ca="1" si="153"/>
        <v>22.825046496247271</v>
      </c>
      <c r="T747" s="7">
        <f ca="1">SMALL($S$5:$S$1004,ROWS($S$5:S747))</f>
        <v>19.12305700943196</v>
      </c>
      <c r="U747" s="11">
        <f ca="1">ROWS($S$5:S747)/COUNT($S$5:$S$1004)</f>
        <v>0.74299999999999999</v>
      </c>
      <c r="V747" s="8"/>
      <c r="W747" s="8"/>
      <c r="Y747" s="8"/>
      <c r="Z747" s="8"/>
      <c r="AA747" s="8"/>
      <c r="AB747" s="8"/>
      <c r="AC747" s="8"/>
      <c r="AD747" s="8"/>
      <c r="AF747" s="7"/>
      <c r="AG747" s="7"/>
      <c r="AH747" s="7"/>
      <c r="AI747" s="58"/>
      <c r="AJ747" s="7"/>
      <c r="AK747" s="7"/>
      <c r="AL747" s="59"/>
      <c r="AM747" s="59"/>
      <c r="AN747" s="59"/>
      <c r="AO747" s="59"/>
      <c r="AP747" s="59"/>
      <c r="AQ747" s="59"/>
    </row>
    <row r="748" spans="1:43" hidden="1" x14ac:dyDescent="0.25">
      <c r="A748" s="58">
        <f t="shared" ca="1" si="160"/>
        <v>5.7753399042682165</v>
      </c>
      <c r="B748" s="58">
        <f t="shared" ca="1" si="160"/>
        <v>3.3844501134058138</v>
      </c>
      <c r="C748" s="58">
        <f t="shared" ca="1" si="160"/>
        <v>3.7644566159161643</v>
      </c>
      <c r="D748" s="58">
        <f t="shared" ca="1" si="160"/>
        <v>2.5793920287647567</v>
      </c>
      <c r="E748" s="58">
        <f t="shared" ca="1" si="160"/>
        <v>7.6535935625470959</v>
      </c>
      <c r="F748" s="58">
        <f t="shared" ca="1" si="160"/>
        <v>4.8391886931372756</v>
      </c>
      <c r="G748" s="58">
        <f t="shared" ca="1" si="160"/>
        <v>1.5607466870243858</v>
      </c>
      <c r="H748" s="58">
        <f t="shared" ca="1" si="160"/>
        <v>3.7621168293930864</v>
      </c>
      <c r="I748" s="58">
        <f t="shared" ca="1" si="160"/>
        <v>3.9175189036109943</v>
      </c>
      <c r="J748" s="58">
        <f t="shared" ca="1" si="160"/>
        <v>4.1190936632420359</v>
      </c>
      <c r="K748" s="58">
        <f t="shared" ca="1" si="160"/>
        <v>3.0333521306516791</v>
      </c>
      <c r="L748" s="58"/>
      <c r="M748" s="6">
        <f t="shared" ca="1" si="161"/>
        <v>15.219636870450802</v>
      </c>
      <c r="N748" s="6">
        <f t="shared" ca="1" si="161"/>
        <v>14.034572283299394</v>
      </c>
      <c r="O748" s="6">
        <f t="shared" ca="1" si="161"/>
        <v>15.157137339194946</v>
      </c>
      <c r="P748" s="6">
        <f t="shared" ca="1" si="161"/>
        <v>15.174509840805761</v>
      </c>
      <c r="Q748" s="6">
        <f t="shared" ca="1" si="161"/>
        <v>17.833512635997675</v>
      </c>
      <c r="R748" s="58"/>
      <c r="S748" s="58">
        <f t="shared" ca="1" si="153"/>
        <v>17.833512635997675</v>
      </c>
      <c r="T748" s="7">
        <f ca="1">SMALL($S$5:$S$1004,ROWS($S$5:S748))</f>
        <v>19.125051048958337</v>
      </c>
      <c r="U748" s="11">
        <f ca="1">ROWS($S$5:S748)/COUNT($S$5:$S$1004)</f>
        <v>0.74399999999999999</v>
      </c>
      <c r="V748" s="8"/>
      <c r="W748" s="8"/>
      <c r="Y748" s="8"/>
      <c r="Z748" s="8"/>
      <c r="AA748" s="8"/>
      <c r="AB748" s="8"/>
      <c r="AC748" s="8"/>
      <c r="AD748" s="8"/>
      <c r="AF748" s="7"/>
      <c r="AG748" s="7"/>
      <c r="AH748" s="7"/>
      <c r="AI748" s="58"/>
      <c r="AJ748" s="7"/>
      <c r="AK748" s="7"/>
      <c r="AL748" s="59"/>
      <c r="AM748" s="59"/>
      <c r="AN748" s="59"/>
      <c r="AO748" s="59"/>
      <c r="AP748" s="59"/>
      <c r="AQ748" s="59"/>
    </row>
    <row r="749" spans="1:43" hidden="1" x14ac:dyDescent="0.25">
      <c r="A749" s="58">
        <f t="shared" ca="1" si="160"/>
        <v>2.9236514919590291</v>
      </c>
      <c r="B749" s="58">
        <f t="shared" ca="1" si="160"/>
        <v>1.803265691338666</v>
      </c>
      <c r="C749" s="58">
        <f t="shared" ca="1" si="160"/>
        <v>1.5552294301537244</v>
      </c>
      <c r="D749" s="58">
        <f t="shared" ca="1" si="160"/>
        <v>2.7475061627517205</v>
      </c>
      <c r="E749" s="58">
        <f t="shared" ca="1" si="160"/>
        <v>6.9770774993522942</v>
      </c>
      <c r="F749" s="58">
        <f t="shared" ca="1" si="160"/>
        <v>4.0102124290631949</v>
      </c>
      <c r="G749" s="58">
        <f t="shared" ca="1" si="160"/>
        <v>1.8307120243357307</v>
      </c>
      <c r="H749" s="58">
        <f t="shared" ca="1" si="160"/>
        <v>4.6681189901882671</v>
      </c>
      <c r="I749" s="58">
        <f t="shared" ca="1" si="160"/>
        <v>6.246475690997241</v>
      </c>
      <c r="J749" s="58">
        <f t="shared" ca="1" si="160"/>
        <v>4.0708739784589678</v>
      </c>
      <c r="K749" s="58">
        <f t="shared" ca="1" si="160"/>
        <v>4.787965448224309</v>
      </c>
      <c r="L749" s="58"/>
      <c r="M749" s="6">
        <f t="shared" ca="1" si="161"/>
        <v>10.380466924907452</v>
      </c>
      <c r="N749" s="6">
        <f t="shared" ca="1" si="161"/>
        <v>11.572743657505448</v>
      </c>
      <c r="O749" s="6">
        <f t="shared" ca="1" si="161"/>
        <v>12.851217169149928</v>
      </c>
      <c r="P749" s="6">
        <f t="shared" ca="1" si="161"/>
        <v>16.84791925962341</v>
      </c>
      <c r="Q749" s="6">
        <f t="shared" ca="1" si="161"/>
        <v>18.236427629103538</v>
      </c>
      <c r="R749" s="58"/>
      <c r="S749" s="58">
        <f t="shared" ca="1" si="153"/>
        <v>18.236427629103538</v>
      </c>
      <c r="T749" s="7">
        <f ca="1">SMALL($S$5:$S$1004,ROWS($S$5:S749))</f>
        <v>19.133573365224432</v>
      </c>
      <c r="U749" s="11">
        <f ca="1">ROWS($S$5:S749)/COUNT($S$5:$S$1004)</f>
        <v>0.745</v>
      </c>
      <c r="V749" s="8"/>
      <c r="W749" s="8"/>
      <c r="Y749" s="8"/>
      <c r="Z749" s="8"/>
      <c r="AA749" s="8"/>
      <c r="AB749" s="8"/>
      <c r="AC749" s="8"/>
      <c r="AD749" s="8"/>
      <c r="AF749" s="7"/>
      <c r="AG749" s="7"/>
      <c r="AH749" s="7"/>
      <c r="AI749" s="58"/>
      <c r="AJ749" s="7"/>
      <c r="AK749" s="7"/>
      <c r="AL749" s="59"/>
      <c r="AM749" s="59"/>
      <c r="AN749" s="59"/>
      <c r="AO749" s="59"/>
      <c r="AP749" s="59"/>
      <c r="AQ749" s="59"/>
    </row>
    <row r="750" spans="1:43" hidden="1" x14ac:dyDescent="0.25">
      <c r="A750" s="58">
        <f t="shared" ca="1" si="160"/>
        <v>3.196587647680047</v>
      </c>
      <c r="B750" s="58">
        <f t="shared" ca="1" si="160"/>
        <v>1.7398816759327742</v>
      </c>
      <c r="C750" s="58">
        <f t="shared" ca="1" si="160"/>
        <v>3.640580719360627</v>
      </c>
      <c r="D750" s="58">
        <f t="shared" ca="1" si="160"/>
        <v>2.0752816635244318</v>
      </c>
      <c r="E750" s="58">
        <f t="shared" ca="1" si="160"/>
        <v>7.5833207892433183</v>
      </c>
      <c r="F750" s="58">
        <f t="shared" ca="1" si="160"/>
        <v>4.2750741866893041</v>
      </c>
      <c r="G750" s="58">
        <f t="shared" ca="1" si="160"/>
        <v>1.4208866234513866</v>
      </c>
      <c r="H750" s="58">
        <f t="shared" ca="1" si="160"/>
        <v>4.5670136470380793</v>
      </c>
      <c r="I750" s="58">
        <f t="shared" ca="1" si="160"/>
        <v>3.5144901047021038</v>
      </c>
      <c r="J750" s="58">
        <f t="shared" ca="1" si="160"/>
        <v>5.8282962531658438</v>
      </c>
      <c r="K750" s="58">
        <f t="shared" ca="1" si="160"/>
        <v>2.5920529329793616</v>
      </c>
      <c r="L750" s="58"/>
      <c r="M750" s="6">
        <f t="shared" ca="1" si="161"/>
        <v>14.086351243657903</v>
      </c>
      <c r="N750" s="6">
        <f t="shared" ca="1" si="161"/>
        <v>12.521052187821709</v>
      </c>
      <c r="O750" s="6">
        <f t="shared" ca="1" si="161"/>
        <v>15.151498718341935</v>
      </c>
      <c r="P750" s="6">
        <f t="shared" ca="1" si="161"/>
        <v>12.121498900303544</v>
      </c>
      <c r="Q750" s="6">
        <f t="shared" ca="1" si="161"/>
        <v>16.482269045193533</v>
      </c>
      <c r="R750" s="58"/>
      <c r="S750" s="58">
        <f t="shared" ca="1" si="153"/>
        <v>16.482269045193533</v>
      </c>
      <c r="T750" s="7">
        <f ca="1">SMALL($S$5:$S$1004,ROWS($S$5:S750))</f>
        <v>19.147134360153665</v>
      </c>
      <c r="U750" s="11">
        <f ca="1">ROWS($S$5:S750)/COUNT($S$5:$S$1004)</f>
        <v>0.746</v>
      </c>
      <c r="V750" s="8"/>
      <c r="W750" s="8"/>
      <c r="Y750" s="8"/>
      <c r="Z750" s="8"/>
      <c r="AA750" s="8"/>
      <c r="AB750" s="8"/>
      <c r="AC750" s="8"/>
      <c r="AD750" s="8"/>
      <c r="AF750" s="7"/>
      <c r="AG750" s="7"/>
      <c r="AH750" s="7"/>
      <c r="AI750" s="58"/>
      <c r="AJ750" s="7"/>
      <c r="AK750" s="7"/>
      <c r="AL750" s="59"/>
      <c r="AM750" s="59"/>
      <c r="AN750" s="59"/>
      <c r="AO750" s="59"/>
      <c r="AP750" s="59"/>
      <c r="AQ750" s="59"/>
    </row>
    <row r="751" spans="1:43" hidden="1" x14ac:dyDescent="0.25">
      <c r="A751" s="58">
        <f t="shared" ca="1" si="160"/>
        <v>4.5950894691441011</v>
      </c>
      <c r="B751" s="58">
        <f t="shared" ca="1" si="160"/>
        <v>2.8927100908223999</v>
      </c>
      <c r="C751" s="58">
        <f t="shared" ca="1" si="160"/>
        <v>2.7925148782611808</v>
      </c>
      <c r="D751" s="58">
        <f t="shared" ca="1" si="160"/>
        <v>2.2632071838109118</v>
      </c>
      <c r="E751" s="58">
        <f t="shared" ca="1" si="160"/>
        <v>6.425564207962557</v>
      </c>
      <c r="F751" s="58">
        <f t="shared" ca="1" si="160"/>
        <v>5.5524439608125666</v>
      </c>
      <c r="G751" s="58">
        <f t="shared" ca="1" si="160"/>
        <v>1.6939770335096169</v>
      </c>
      <c r="H751" s="58">
        <f t="shared" ca="1" si="160"/>
        <v>5.9096146858230689</v>
      </c>
      <c r="I751" s="58">
        <f t="shared" ca="1" si="160"/>
        <v>3.3395352453404006</v>
      </c>
      <c r="J751" s="58">
        <f t="shared" ca="1" si="160"/>
        <v>4.1626812642207698</v>
      </c>
      <c r="K751" s="58">
        <f t="shared" ca="1" si="160"/>
        <v>5.1794636585928373</v>
      </c>
      <c r="L751" s="58"/>
      <c r="M751" s="6">
        <f t="shared" ca="1" si="161"/>
        <v>13.24426264513567</v>
      </c>
      <c r="N751" s="6">
        <f t="shared" ca="1" si="161"/>
        <v>12.714954950685399</v>
      </c>
      <c r="O751" s="6">
        <f t="shared" ca="1" si="161"/>
        <v>13.480955563005725</v>
      </c>
      <c r="P751" s="6">
        <f t="shared" ca="1" si="161"/>
        <v>16.964152955568203</v>
      </c>
      <c r="Q751" s="6">
        <f t="shared" ca="1" si="161"/>
        <v>20.407352643200863</v>
      </c>
      <c r="R751" s="58"/>
      <c r="S751" s="58">
        <f t="shared" ca="1" si="153"/>
        <v>20.407352643200863</v>
      </c>
      <c r="T751" s="7">
        <f ca="1">SMALL($S$5:$S$1004,ROWS($S$5:S751))</f>
        <v>19.149351514188545</v>
      </c>
      <c r="U751" s="11">
        <f ca="1">ROWS($S$5:S751)/COUNT($S$5:$S$1004)</f>
        <v>0.747</v>
      </c>
      <c r="V751" s="8"/>
      <c r="W751" s="8"/>
      <c r="Y751" s="8"/>
      <c r="Z751" s="8"/>
      <c r="AA751" s="8"/>
      <c r="AB751" s="8"/>
      <c r="AC751" s="8"/>
      <c r="AD751" s="8"/>
      <c r="AF751" s="7"/>
      <c r="AG751" s="7"/>
      <c r="AH751" s="7"/>
      <c r="AI751" s="58"/>
      <c r="AJ751" s="7"/>
      <c r="AK751" s="7"/>
      <c r="AL751" s="59"/>
      <c r="AM751" s="59"/>
      <c r="AN751" s="59"/>
      <c r="AO751" s="59"/>
      <c r="AP751" s="59"/>
      <c r="AQ751" s="59"/>
    </row>
    <row r="752" spans="1:43" hidden="1" x14ac:dyDescent="0.25">
      <c r="A752" s="58">
        <f t="shared" ca="1" si="160"/>
        <v>3.7120423907589499</v>
      </c>
      <c r="B752" s="58">
        <f t="shared" ca="1" si="160"/>
        <v>1.2445612374620949</v>
      </c>
      <c r="C752" s="58">
        <f t="shared" ca="1" si="160"/>
        <v>1.9111455829556179</v>
      </c>
      <c r="D752" s="58">
        <f t="shared" ca="1" si="160"/>
        <v>2.502490210275421</v>
      </c>
      <c r="E752" s="58">
        <f t="shared" ca="1" si="160"/>
        <v>6.6991767332329193</v>
      </c>
      <c r="F752" s="58">
        <f t="shared" ca="1" si="160"/>
        <v>3.5641978866403083</v>
      </c>
      <c r="G752" s="58">
        <f t="shared" ca="1" si="160"/>
        <v>1.2942975684344733</v>
      </c>
      <c r="H752" s="58">
        <f t="shared" ca="1" si="160"/>
        <v>3.427408105143007</v>
      </c>
      <c r="I752" s="58">
        <f t="shared" ca="1" si="160"/>
        <v>3.0995454703095868</v>
      </c>
      <c r="J752" s="58">
        <f t="shared" ca="1" si="160"/>
        <v>5.7737890587028922</v>
      </c>
      <c r="K752" s="58">
        <f t="shared" ca="1" si="160"/>
        <v>4.0651283325578866</v>
      </c>
      <c r="L752" s="58"/>
      <c r="M752" s="6">
        <f t="shared" ca="1" si="161"/>
        <v>12.691274600851933</v>
      </c>
      <c r="N752" s="6">
        <f t="shared" ca="1" si="161"/>
        <v>13.282619228171736</v>
      </c>
      <c r="O752" s="6">
        <f t="shared" ca="1" si="161"/>
        <v>13.717527029397907</v>
      </c>
      <c r="P752" s="6">
        <f t="shared" ca="1" si="161"/>
        <v>11.973432926969878</v>
      </c>
      <c r="Q752" s="6">
        <f t="shared" ca="1" si="161"/>
        <v>15.436274408395908</v>
      </c>
      <c r="R752" s="58"/>
      <c r="S752" s="58">
        <f t="shared" ca="1" si="153"/>
        <v>15.436274408395908</v>
      </c>
      <c r="T752" s="7">
        <f ca="1">SMALL($S$5:$S$1004,ROWS($S$5:S752))</f>
        <v>19.162780346891125</v>
      </c>
      <c r="U752" s="11">
        <f ca="1">ROWS($S$5:S752)/COUNT($S$5:$S$1004)</f>
        <v>0.748</v>
      </c>
      <c r="V752" s="8"/>
      <c r="W752" s="8"/>
      <c r="Y752" s="8"/>
      <c r="Z752" s="8"/>
      <c r="AA752" s="8"/>
      <c r="AB752" s="8"/>
      <c r="AC752" s="8"/>
      <c r="AD752" s="8"/>
      <c r="AF752" s="7"/>
      <c r="AG752" s="7"/>
      <c r="AH752" s="7"/>
      <c r="AI752" s="58"/>
      <c r="AJ752" s="7"/>
      <c r="AK752" s="7"/>
      <c r="AL752" s="59"/>
      <c r="AM752" s="59"/>
      <c r="AN752" s="59"/>
      <c r="AO752" s="59"/>
      <c r="AP752" s="59"/>
      <c r="AQ752" s="59"/>
    </row>
    <row r="753" spans="1:43" hidden="1" x14ac:dyDescent="0.25">
      <c r="A753" s="58">
        <f t="shared" ca="1" si="160"/>
        <v>5.2061371699674348</v>
      </c>
      <c r="B753" s="58">
        <f t="shared" ca="1" si="160"/>
        <v>4.3206369332833638</v>
      </c>
      <c r="C753" s="58">
        <f t="shared" ca="1" si="160"/>
        <v>3.4813159589123139</v>
      </c>
      <c r="D753" s="58">
        <f t="shared" ca="1" si="160"/>
        <v>2.0475147367448243</v>
      </c>
      <c r="E753" s="58">
        <f t="shared" ca="1" si="160"/>
        <v>4.3073842791339043</v>
      </c>
      <c r="F753" s="58">
        <f t="shared" ca="1" si="160"/>
        <v>2.9732242171106447</v>
      </c>
      <c r="G753" s="58">
        <f t="shared" ca="1" si="160"/>
        <v>1.5914737668929055</v>
      </c>
      <c r="H753" s="58">
        <f t="shared" ca="1" si="160"/>
        <v>4.2428737481089609</v>
      </c>
      <c r="I753" s="58">
        <f t="shared" ca="1" si="160"/>
        <v>6.6473560067710178</v>
      </c>
      <c r="J753" s="58">
        <f t="shared" ca="1" si="160"/>
        <v>6.0960929089618698</v>
      </c>
      <c r="K753" s="58">
        <f t="shared" ca="1" si="160"/>
        <v>4.0547770087766581</v>
      </c>
      <c r="L753" s="58"/>
      <c r="M753" s="6">
        <f t="shared" ca="1" si="161"/>
        <v>16.375019804734524</v>
      </c>
      <c r="N753" s="6">
        <f t="shared" ca="1" si="161"/>
        <v>14.941218582567034</v>
      </c>
      <c r="O753" s="6">
        <f t="shared" ca="1" si="161"/>
        <v>14.724114121379138</v>
      </c>
      <c r="P753" s="6">
        <f t="shared" ca="1" si="161"/>
        <v>17.995994165941685</v>
      </c>
      <c r="Q753" s="6">
        <f t="shared" ca="1" si="161"/>
        <v>16.925671969302886</v>
      </c>
      <c r="R753" s="58"/>
      <c r="S753" s="58">
        <f t="shared" ca="1" si="153"/>
        <v>17.995994165941685</v>
      </c>
      <c r="T753" s="7">
        <f ca="1">SMALL($S$5:$S$1004,ROWS($S$5:S753))</f>
        <v>19.172939519435197</v>
      </c>
      <c r="U753" s="11">
        <f ca="1">ROWS($S$5:S753)/COUNT($S$5:$S$1004)</f>
        <v>0.749</v>
      </c>
      <c r="V753" s="8"/>
      <c r="W753" s="8"/>
      <c r="Y753" s="8"/>
      <c r="Z753" s="8"/>
      <c r="AA753" s="8"/>
      <c r="AB753" s="8"/>
      <c r="AC753" s="8"/>
      <c r="AD753" s="8"/>
      <c r="AF753" s="7"/>
      <c r="AG753" s="7"/>
      <c r="AH753" s="7"/>
      <c r="AI753" s="58"/>
      <c r="AJ753" s="7"/>
      <c r="AK753" s="7"/>
      <c r="AL753" s="59"/>
      <c r="AM753" s="59"/>
      <c r="AN753" s="59"/>
      <c r="AO753" s="59"/>
      <c r="AP753" s="59"/>
      <c r="AQ753" s="59"/>
    </row>
    <row r="754" spans="1:43" hidden="1" x14ac:dyDescent="0.25">
      <c r="A754" s="58">
        <f t="shared" ca="1" si="160"/>
        <v>4.5730834154579085</v>
      </c>
      <c r="B754" s="58">
        <f t="shared" ca="1" si="160"/>
        <v>4.974741457253554</v>
      </c>
      <c r="C754" s="58">
        <f t="shared" ca="1" si="160"/>
        <v>4.4130434990505769</v>
      </c>
      <c r="D754" s="58">
        <f t="shared" ca="1" si="160"/>
        <v>2.7570292167135513</v>
      </c>
      <c r="E754" s="58">
        <f t="shared" ca="1" si="160"/>
        <v>4.8792061593694509</v>
      </c>
      <c r="F754" s="58">
        <f t="shared" ca="1" si="160"/>
        <v>2.2714132328371961</v>
      </c>
      <c r="G754" s="58">
        <f t="shared" ca="1" si="160"/>
        <v>1.5751907196629675</v>
      </c>
      <c r="H754" s="58">
        <f t="shared" ca="1" si="160"/>
        <v>2.9255205278303174</v>
      </c>
      <c r="I754" s="58">
        <f t="shared" ca="1" si="160"/>
        <v>4.6140081489481286</v>
      </c>
      <c r="J754" s="58">
        <f t="shared" ca="1" si="160"/>
        <v>4.0784193122591059</v>
      </c>
      <c r="K754" s="58">
        <f t="shared" ca="1" si="160"/>
        <v>2.1891578191124426</v>
      </c>
      <c r="L754" s="58"/>
      <c r="M754" s="6">
        <f t="shared" ca="1" si="161"/>
        <v>14.639736946430558</v>
      </c>
      <c r="N754" s="6">
        <f t="shared" ca="1" si="161"/>
        <v>12.983722664093532</v>
      </c>
      <c r="O754" s="6">
        <f t="shared" ca="1" si="161"/>
        <v>13.932366928882111</v>
      </c>
      <c r="P754" s="6">
        <f t="shared" ca="1" si="161"/>
        <v>14.04932065815132</v>
      </c>
      <c r="Q754" s="6">
        <f t="shared" ca="1" si="161"/>
        <v>14.968625963565763</v>
      </c>
      <c r="R754" s="58"/>
      <c r="S754" s="58">
        <f t="shared" ca="1" si="153"/>
        <v>14.968625963565763</v>
      </c>
      <c r="T754" s="7">
        <f ca="1">SMALL($S$5:$S$1004,ROWS($S$5:S754))</f>
        <v>19.197525252806322</v>
      </c>
      <c r="U754" s="11">
        <f ca="1">ROWS($S$5:S754)/COUNT($S$5:$S$1004)</f>
        <v>0.75</v>
      </c>
      <c r="V754" s="8"/>
      <c r="W754" s="8"/>
      <c r="Y754" s="8"/>
      <c r="Z754" s="8"/>
      <c r="AA754" s="8"/>
      <c r="AB754" s="8"/>
      <c r="AC754" s="8"/>
      <c r="AD754" s="8"/>
      <c r="AF754" s="7"/>
      <c r="AG754" s="7"/>
      <c r="AH754" s="7"/>
      <c r="AI754" s="58"/>
      <c r="AJ754" s="7"/>
      <c r="AK754" s="7"/>
      <c r="AL754" s="59"/>
      <c r="AM754" s="59"/>
      <c r="AN754" s="59"/>
      <c r="AO754" s="59"/>
      <c r="AP754" s="59"/>
      <c r="AQ754" s="59"/>
    </row>
    <row r="755" spans="1:43" hidden="1" x14ac:dyDescent="0.25">
      <c r="A755" s="58">
        <f t="shared" ref="A755:K764" ca="1" si="162">A$2+(A$3-A$2)*RAND()</f>
        <v>2.2765392163700984</v>
      </c>
      <c r="B755" s="58">
        <f t="shared" ca="1" si="162"/>
        <v>2.0785518477546208</v>
      </c>
      <c r="C755" s="58">
        <f t="shared" ca="1" si="162"/>
        <v>1.2832091991063854</v>
      </c>
      <c r="D755" s="58">
        <f t="shared" ca="1" si="162"/>
        <v>2.6526471445724988</v>
      </c>
      <c r="E755" s="58">
        <f t="shared" ca="1" si="162"/>
        <v>5.665897137384853</v>
      </c>
      <c r="F755" s="58">
        <f t="shared" ca="1" si="162"/>
        <v>2.686193698452644</v>
      </c>
      <c r="G755" s="58">
        <f t="shared" ca="1" si="162"/>
        <v>2.1429075325320319</v>
      </c>
      <c r="H755" s="58">
        <f t="shared" ca="1" si="162"/>
        <v>2.0202958539463971</v>
      </c>
      <c r="I755" s="58">
        <f t="shared" ca="1" si="162"/>
        <v>3.1447256153387322</v>
      </c>
      <c r="J755" s="58">
        <f t="shared" ca="1" si="162"/>
        <v>4.8673826525503792</v>
      </c>
      <c r="K755" s="58">
        <f t="shared" ca="1" si="162"/>
        <v>3.4009478031382177</v>
      </c>
      <c r="L755" s="58"/>
      <c r="M755" s="6">
        <f t="shared" ref="M755:Q764" ca="1" si="163">SUMIF(M$4,"*"&amp;$A$4&amp;"*",$A755)+SUMIF(M$4,"*"&amp;$B$4&amp;"*",$B755)+SUMIF(M$4,"*"&amp;$C$4&amp;"*",$C755)+SUMIF(M$4,"*"&amp;$D$4&amp;"*",$D755)+SUMIF(M$4,"*"&amp;$E$4&amp;"*",$E755)+SUMIF(M$4,"*"&amp;$F$4&amp;"*",$F755)+SUMIF(M$4,"*"&amp;$G$4&amp;"*",$G755)+SUMIF(M$4,"*"&amp;$H$4&amp;"*",$H755)+SUMIF(M$4,"*"&amp;$I$4&amp;"*",$I755)+SUMIF(M$4,"*"&amp;$J$4&amp;"*",$J755)+SUMIF(M$4,"*"&amp;$K$4&amp;"*",$K755)</f>
        <v>10.570038600558895</v>
      </c>
      <c r="N755" s="6">
        <f t="shared" ca="1" si="163"/>
        <v>11.939476546025009</v>
      </c>
      <c r="O755" s="6">
        <f t="shared" ca="1" si="163"/>
        <v>12.611831637689853</v>
      </c>
      <c r="P755" s="6">
        <f t="shared" ca="1" si="163"/>
        <v>11.310418964684214</v>
      </c>
      <c r="Q755" s="6">
        <f t="shared" ca="1" si="163"/>
        <v>13.165692642224089</v>
      </c>
      <c r="R755" s="58"/>
      <c r="S755" s="58">
        <f t="shared" ca="1" si="153"/>
        <v>13.165692642224089</v>
      </c>
      <c r="T755" s="7">
        <f ca="1">SMALL($S$5:$S$1004,ROWS($S$5:S755))</f>
        <v>19.205794583342296</v>
      </c>
      <c r="U755" s="11">
        <f ca="1">ROWS($S$5:S755)/COUNT($S$5:$S$1004)</f>
        <v>0.751</v>
      </c>
      <c r="V755" s="8"/>
      <c r="W755" s="8"/>
      <c r="Y755" s="8"/>
      <c r="Z755" s="8"/>
      <c r="AA755" s="8"/>
      <c r="AB755" s="8"/>
      <c r="AC755" s="8"/>
      <c r="AD755" s="8"/>
      <c r="AF755" s="7"/>
      <c r="AG755" s="7"/>
      <c r="AH755" s="7"/>
      <c r="AI755" s="58"/>
      <c r="AJ755" s="7"/>
      <c r="AK755" s="7"/>
      <c r="AL755" s="59"/>
      <c r="AM755" s="59"/>
      <c r="AN755" s="59"/>
      <c r="AO755" s="59"/>
      <c r="AP755" s="59"/>
      <c r="AQ755" s="59"/>
    </row>
    <row r="756" spans="1:43" hidden="1" x14ac:dyDescent="0.25">
      <c r="A756" s="58">
        <f t="shared" ca="1" si="162"/>
        <v>4.3404064117307737</v>
      </c>
      <c r="B756" s="58">
        <f t="shared" ca="1" si="162"/>
        <v>3.0598984094368622</v>
      </c>
      <c r="C756" s="58">
        <f t="shared" ca="1" si="162"/>
        <v>1.0790584825519409</v>
      </c>
      <c r="D756" s="58">
        <f t="shared" ca="1" si="162"/>
        <v>1.2721830202428444</v>
      </c>
      <c r="E756" s="58">
        <f t="shared" ca="1" si="162"/>
        <v>4.3614958734702522</v>
      </c>
      <c r="F756" s="58">
        <f t="shared" ca="1" si="162"/>
        <v>3.6442839415465924</v>
      </c>
      <c r="G756" s="58">
        <f t="shared" ca="1" si="162"/>
        <v>2.0532696546520075</v>
      </c>
      <c r="H756" s="58">
        <f t="shared" ca="1" si="162"/>
        <v>4.2025775619155645</v>
      </c>
      <c r="I756" s="58">
        <f t="shared" ca="1" si="162"/>
        <v>4.3807072901763657</v>
      </c>
      <c r="J756" s="58">
        <f t="shared" ca="1" si="162"/>
        <v>4.1865115539887423</v>
      </c>
      <c r="K756" s="58">
        <f t="shared" ca="1" si="162"/>
        <v>2.2786301164443157</v>
      </c>
      <c r="L756" s="58"/>
      <c r="M756" s="6">
        <f t="shared" ca="1" si="163"/>
        <v>11.659246102923465</v>
      </c>
      <c r="N756" s="6">
        <f t="shared" ca="1" si="163"/>
        <v>11.852370640614367</v>
      </c>
      <c r="O756" s="6">
        <f t="shared" ca="1" si="163"/>
        <v>11.607905836895856</v>
      </c>
      <c r="P756" s="6">
        <f t="shared" ca="1" si="163"/>
        <v>13.363519757604136</v>
      </c>
      <c r="Q756" s="6">
        <f t="shared" ca="1" si="163"/>
        <v>13.902601961266994</v>
      </c>
      <c r="R756" s="58"/>
      <c r="S756" s="58">
        <f t="shared" ca="1" si="153"/>
        <v>13.902601961266994</v>
      </c>
      <c r="T756" s="7">
        <f ca="1">SMALL($S$5:$S$1004,ROWS($S$5:S756))</f>
        <v>19.21156170925013</v>
      </c>
      <c r="U756" s="11">
        <f ca="1">ROWS($S$5:S756)/COUNT($S$5:$S$1004)</f>
        <v>0.752</v>
      </c>
      <c r="V756" s="8"/>
      <c r="W756" s="8"/>
      <c r="Y756" s="8"/>
      <c r="Z756" s="8"/>
      <c r="AA756" s="8"/>
      <c r="AB756" s="8"/>
      <c r="AC756" s="8"/>
      <c r="AD756" s="8"/>
      <c r="AF756" s="7"/>
      <c r="AG756" s="7"/>
      <c r="AH756" s="7"/>
      <c r="AI756" s="58"/>
      <c r="AJ756" s="7"/>
      <c r="AK756" s="7"/>
      <c r="AL756" s="59"/>
      <c r="AM756" s="59"/>
      <c r="AN756" s="59"/>
      <c r="AO756" s="59"/>
      <c r="AP756" s="59"/>
      <c r="AQ756" s="59"/>
    </row>
    <row r="757" spans="1:43" hidden="1" x14ac:dyDescent="0.25">
      <c r="A757" s="58">
        <f t="shared" ca="1" si="162"/>
        <v>2.312249129696299</v>
      </c>
      <c r="B757" s="58">
        <f t="shared" ca="1" si="162"/>
        <v>3.7147876417287482</v>
      </c>
      <c r="C757" s="58">
        <f t="shared" ca="1" si="162"/>
        <v>2.1944391713558713</v>
      </c>
      <c r="D757" s="58">
        <f t="shared" ca="1" si="162"/>
        <v>1.7523391901642547</v>
      </c>
      <c r="E757" s="58">
        <f t="shared" ca="1" si="162"/>
        <v>4.0472535189572341</v>
      </c>
      <c r="F757" s="58">
        <f t="shared" ca="1" si="162"/>
        <v>3.8596088506186903</v>
      </c>
      <c r="G757" s="58">
        <f t="shared" ca="1" si="162"/>
        <v>0.9308863953955927</v>
      </c>
      <c r="H757" s="58">
        <f t="shared" ca="1" si="162"/>
        <v>4.7208707073150542</v>
      </c>
      <c r="I757" s="58">
        <f t="shared" ca="1" si="162"/>
        <v>4.9400722993166966</v>
      </c>
      <c r="J757" s="58">
        <f t="shared" ca="1" si="162"/>
        <v>4.16041017380343</v>
      </c>
      <c r="K757" s="58">
        <f t="shared" ca="1" si="162"/>
        <v>5.9469285966644705</v>
      </c>
      <c r="L757" s="58"/>
      <c r="M757" s="6">
        <f t="shared" ca="1" si="163"/>
        <v>9.5979848702511923</v>
      </c>
      <c r="N757" s="6">
        <f t="shared" ca="1" si="163"/>
        <v>9.1558848890595765</v>
      </c>
      <c r="O757" s="6">
        <f t="shared" ca="1" si="163"/>
        <v>11.922451334489413</v>
      </c>
      <c r="P757" s="6">
        <f t="shared" ca="1" si="163"/>
        <v>18.461397388328606</v>
      </c>
      <c r="Q757" s="6">
        <f t="shared" ca="1" si="163"/>
        <v>18.429840464665507</v>
      </c>
      <c r="R757" s="58"/>
      <c r="S757" s="58">
        <f t="shared" ca="1" si="153"/>
        <v>18.461397388328606</v>
      </c>
      <c r="T757" s="7">
        <f ca="1">SMALL($S$5:$S$1004,ROWS($S$5:S757))</f>
        <v>19.216366790305759</v>
      </c>
      <c r="U757" s="11">
        <f ca="1">ROWS($S$5:S757)/COUNT($S$5:$S$1004)</f>
        <v>0.753</v>
      </c>
      <c r="V757" s="8"/>
      <c r="W757" s="8"/>
      <c r="Y757" s="8"/>
      <c r="Z757" s="8"/>
      <c r="AA757" s="8"/>
      <c r="AB757" s="8"/>
      <c r="AC757" s="8"/>
      <c r="AD757" s="8"/>
      <c r="AF757" s="7"/>
      <c r="AG757" s="7"/>
      <c r="AH757" s="7"/>
      <c r="AI757" s="58"/>
      <c r="AJ757" s="7"/>
      <c r="AK757" s="7"/>
      <c r="AL757" s="59"/>
      <c r="AM757" s="59"/>
      <c r="AN757" s="59"/>
      <c r="AO757" s="59"/>
      <c r="AP757" s="59"/>
      <c r="AQ757" s="59"/>
    </row>
    <row r="758" spans="1:43" hidden="1" x14ac:dyDescent="0.25">
      <c r="A758" s="58">
        <f t="shared" ca="1" si="162"/>
        <v>3.3668878963737909</v>
      </c>
      <c r="B758" s="58">
        <f t="shared" ca="1" si="162"/>
        <v>3.8632563963674391</v>
      </c>
      <c r="C758" s="58">
        <f t="shared" ca="1" si="162"/>
        <v>4.7678125982537836</v>
      </c>
      <c r="D758" s="58">
        <f t="shared" ca="1" si="162"/>
        <v>2.2096259309179738</v>
      </c>
      <c r="E758" s="58">
        <f t="shared" ca="1" si="162"/>
        <v>4.9105022568842287</v>
      </c>
      <c r="F758" s="58">
        <f t="shared" ca="1" si="162"/>
        <v>2.0914738634044707</v>
      </c>
      <c r="G758" s="58">
        <f t="shared" ca="1" si="162"/>
        <v>2.4153772254870454</v>
      </c>
      <c r="H758" s="58">
        <f t="shared" ca="1" si="162"/>
        <v>4.919247970056368</v>
      </c>
      <c r="I758" s="58">
        <f t="shared" ca="1" si="162"/>
        <v>4.4637859482276632</v>
      </c>
      <c r="J758" s="58">
        <f t="shared" ca="1" si="162"/>
        <v>6.5836916712435407</v>
      </c>
      <c r="K758" s="58">
        <f t="shared" ca="1" si="162"/>
        <v>5.6553448081380706</v>
      </c>
      <c r="L758" s="58"/>
      <c r="M758" s="6">
        <f t="shared" ca="1" si="163"/>
        <v>17.133769391358161</v>
      </c>
      <c r="N758" s="6">
        <f t="shared" ca="1" si="163"/>
        <v>14.57558272402235</v>
      </c>
      <c r="O758" s="6">
        <f t="shared" ca="1" si="163"/>
        <v>15.357450324495209</v>
      </c>
      <c r="P758" s="6">
        <f t="shared" ca="1" si="163"/>
        <v>16.073861016137645</v>
      </c>
      <c r="Q758" s="6">
        <f t="shared" ca="1" si="163"/>
        <v>19.348351431446108</v>
      </c>
      <c r="R758" s="58"/>
      <c r="S758" s="58">
        <f t="shared" ca="1" si="153"/>
        <v>19.348351431446108</v>
      </c>
      <c r="T758" s="7">
        <f ca="1">SMALL($S$5:$S$1004,ROWS($S$5:S758))</f>
        <v>19.222178267543107</v>
      </c>
      <c r="U758" s="11">
        <f ca="1">ROWS($S$5:S758)/COUNT($S$5:$S$1004)</f>
        <v>0.754</v>
      </c>
      <c r="V758" s="8"/>
      <c r="W758" s="8"/>
      <c r="Y758" s="8"/>
      <c r="Z758" s="8"/>
      <c r="AA758" s="8"/>
      <c r="AB758" s="8"/>
      <c r="AC758" s="8"/>
      <c r="AD758" s="8"/>
      <c r="AF758" s="7"/>
      <c r="AG758" s="7"/>
      <c r="AH758" s="7"/>
      <c r="AI758" s="58"/>
      <c r="AJ758" s="7"/>
      <c r="AK758" s="7"/>
      <c r="AL758" s="59"/>
      <c r="AM758" s="59"/>
      <c r="AN758" s="59"/>
      <c r="AO758" s="59"/>
      <c r="AP758" s="59"/>
      <c r="AQ758" s="59"/>
    </row>
    <row r="759" spans="1:43" hidden="1" x14ac:dyDescent="0.25">
      <c r="A759" s="58">
        <f t="shared" ca="1" si="162"/>
        <v>2.0843125150997452</v>
      </c>
      <c r="B759" s="58">
        <f t="shared" ca="1" si="162"/>
        <v>4.535061328253386</v>
      </c>
      <c r="C759" s="58">
        <f t="shared" ca="1" si="162"/>
        <v>2.4982605696844864</v>
      </c>
      <c r="D759" s="58">
        <f t="shared" ca="1" si="162"/>
        <v>2.2716460870826989</v>
      </c>
      <c r="E759" s="58">
        <f t="shared" ca="1" si="162"/>
        <v>6.1518038410293681</v>
      </c>
      <c r="F759" s="58">
        <f t="shared" ca="1" si="162"/>
        <v>2.1066766928698035</v>
      </c>
      <c r="G759" s="58">
        <f t="shared" ca="1" si="162"/>
        <v>2.5197287534576254</v>
      </c>
      <c r="H759" s="58">
        <f t="shared" ca="1" si="162"/>
        <v>4.6960408875010691</v>
      </c>
      <c r="I759" s="58">
        <f t="shared" ca="1" si="162"/>
        <v>4.3358878982890925</v>
      </c>
      <c r="J759" s="58">
        <f t="shared" ca="1" si="162"/>
        <v>4.588915305083713</v>
      </c>
      <c r="K759" s="58">
        <f t="shared" ca="1" si="162"/>
        <v>3.6625976489771492</v>
      </c>
      <c r="L759" s="58"/>
      <c r="M759" s="6">
        <f t="shared" ca="1" si="163"/>
        <v>11.69121714332557</v>
      </c>
      <c r="N759" s="6">
        <f t="shared" ca="1" si="163"/>
        <v>11.464602660723783</v>
      </c>
      <c r="O759" s="6">
        <f t="shared" ca="1" si="163"/>
        <v>15.275780474366467</v>
      </c>
      <c r="P759" s="6">
        <f t="shared" ca="1" si="163"/>
        <v>14.640223568389432</v>
      </c>
      <c r="Q759" s="6">
        <f t="shared" ca="1" si="163"/>
        <v>19.045503705760972</v>
      </c>
      <c r="R759" s="58"/>
      <c r="S759" s="58">
        <f t="shared" ca="1" si="153"/>
        <v>19.045503705760972</v>
      </c>
      <c r="T759" s="7">
        <f ca="1">SMALL($S$5:$S$1004,ROWS($S$5:S759))</f>
        <v>19.227133621731923</v>
      </c>
      <c r="U759" s="11">
        <f ca="1">ROWS($S$5:S759)/COUNT($S$5:$S$1004)</f>
        <v>0.755</v>
      </c>
      <c r="V759" s="8"/>
      <c r="W759" s="8"/>
      <c r="Y759" s="8"/>
      <c r="Z759" s="8"/>
      <c r="AA759" s="8"/>
      <c r="AB759" s="8"/>
      <c r="AC759" s="8"/>
      <c r="AD759" s="8"/>
      <c r="AF759" s="7"/>
      <c r="AG759" s="7"/>
      <c r="AH759" s="7"/>
      <c r="AI759" s="58"/>
      <c r="AJ759" s="7"/>
      <c r="AK759" s="7"/>
      <c r="AL759" s="59"/>
      <c r="AM759" s="59"/>
      <c r="AN759" s="59"/>
      <c r="AO759" s="59"/>
      <c r="AP759" s="59"/>
      <c r="AQ759" s="59"/>
    </row>
    <row r="760" spans="1:43" hidden="1" x14ac:dyDescent="0.25">
      <c r="A760" s="58">
        <f t="shared" ca="1" si="162"/>
        <v>3.1287850460865729</v>
      </c>
      <c r="B760" s="58">
        <f t="shared" ca="1" si="162"/>
        <v>1.4871726386273099</v>
      </c>
      <c r="C760" s="58">
        <f t="shared" ca="1" si="162"/>
        <v>4.8200083591320215</v>
      </c>
      <c r="D760" s="58">
        <f t="shared" ca="1" si="162"/>
        <v>1.8819514650395681</v>
      </c>
      <c r="E760" s="58">
        <f t="shared" ca="1" si="162"/>
        <v>7.7693315132391199</v>
      </c>
      <c r="F760" s="58">
        <f t="shared" ca="1" si="162"/>
        <v>5.4573182249126901</v>
      </c>
      <c r="G760" s="58">
        <f t="shared" ca="1" si="162"/>
        <v>1.239957053543328</v>
      </c>
      <c r="H760" s="58">
        <f t="shared" ca="1" si="162"/>
        <v>4.7972838619415041</v>
      </c>
      <c r="I760" s="58">
        <f t="shared" ca="1" si="162"/>
        <v>4.8026950791742546</v>
      </c>
      <c r="J760" s="58">
        <f t="shared" ca="1" si="162"/>
        <v>7.5351142818288359</v>
      </c>
      <c r="K760" s="58">
        <f t="shared" ca="1" si="162"/>
        <v>5.9319278858177178</v>
      </c>
      <c r="L760" s="58"/>
      <c r="M760" s="6">
        <f t="shared" ca="1" si="163"/>
        <v>16.723864740590759</v>
      </c>
      <c r="N760" s="6">
        <f t="shared" ca="1" si="163"/>
        <v>13.785807846498304</v>
      </c>
      <c r="O760" s="6">
        <f t="shared" ca="1" si="163"/>
        <v>16.791618433695266</v>
      </c>
      <c r="P760" s="6">
        <f t="shared" ca="1" si="163"/>
        <v>17.679113828531975</v>
      </c>
      <c r="Q760" s="6">
        <f t="shared" ca="1" si="163"/>
        <v>19.985715899625653</v>
      </c>
      <c r="R760" s="58"/>
      <c r="S760" s="58">
        <f t="shared" ca="1" si="153"/>
        <v>19.985715899625653</v>
      </c>
      <c r="T760" s="7">
        <f ca="1">SMALL($S$5:$S$1004,ROWS($S$5:S760))</f>
        <v>19.230500084039445</v>
      </c>
      <c r="U760" s="11">
        <f ca="1">ROWS($S$5:S760)/COUNT($S$5:$S$1004)</f>
        <v>0.75600000000000001</v>
      </c>
      <c r="V760" s="8"/>
      <c r="W760" s="8"/>
      <c r="Y760" s="8"/>
      <c r="Z760" s="8"/>
      <c r="AA760" s="8"/>
      <c r="AB760" s="8"/>
      <c r="AC760" s="8"/>
      <c r="AD760" s="8"/>
      <c r="AF760" s="7"/>
      <c r="AG760" s="7"/>
      <c r="AH760" s="7"/>
      <c r="AI760" s="58"/>
      <c r="AJ760" s="7"/>
      <c r="AK760" s="7"/>
      <c r="AL760" s="59"/>
      <c r="AM760" s="59"/>
      <c r="AN760" s="59"/>
      <c r="AO760" s="59"/>
      <c r="AP760" s="59"/>
      <c r="AQ760" s="59"/>
    </row>
    <row r="761" spans="1:43" hidden="1" x14ac:dyDescent="0.25">
      <c r="A761" s="58">
        <f t="shared" ca="1" si="162"/>
        <v>5.5913367654295998</v>
      </c>
      <c r="B761" s="58">
        <f t="shared" ca="1" si="162"/>
        <v>1.5428369920371106</v>
      </c>
      <c r="C761" s="58">
        <f t="shared" ca="1" si="162"/>
        <v>3.520992884077947</v>
      </c>
      <c r="D761" s="58">
        <f t="shared" ca="1" si="162"/>
        <v>2.8414585756138031</v>
      </c>
      <c r="E761" s="58">
        <f t="shared" ca="1" si="162"/>
        <v>7.2714827029323956</v>
      </c>
      <c r="F761" s="58">
        <f t="shared" ca="1" si="162"/>
        <v>5.21327098680948</v>
      </c>
      <c r="G761" s="58">
        <f t="shared" ca="1" si="162"/>
        <v>1.4214091510625655</v>
      </c>
      <c r="H761" s="58">
        <f t="shared" ca="1" si="162"/>
        <v>3.5583309020963432</v>
      </c>
      <c r="I761" s="58">
        <f t="shared" ca="1" si="162"/>
        <v>5.3361419290852261</v>
      </c>
      <c r="J761" s="58">
        <f t="shared" ca="1" si="162"/>
        <v>7.0086661900993779</v>
      </c>
      <c r="K761" s="58">
        <f t="shared" ca="1" si="162"/>
        <v>2.2691955857446446</v>
      </c>
      <c r="L761" s="58"/>
      <c r="M761" s="6">
        <f t="shared" ca="1" si="163"/>
        <v>17.542404990669489</v>
      </c>
      <c r="N761" s="6">
        <f t="shared" ca="1" si="163"/>
        <v>16.862870682205347</v>
      </c>
      <c r="O761" s="6">
        <f t="shared" ca="1" si="163"/>
        <v>15.822985885068883</v>
      </c>
      <c r="P761" s="6">
        <f t="shared" ca="1" si="163"/>
        <v>14.36144549367646</v>
      </c>
      <c r="Q761" s="6">
        <f t="shared" ca="1" si="163"/>
        <v>14.641846182810493</v>
      </c>
      <c r="R761" s="58"/>
      <c r="S761" s="58">
        <f t="shared" ca="1" si="153"/>
        <v>17.542404990669489</v>
      </c>
      <c r="T761" s="7">
        <f ca="1">SMALL($S$5:$S$1004,ROWS($S$5:S761))</f>
        <v>19.235012842217593</v>
      </c>
      <c r="U761" s="11">
        <f ca="1">ROWS($S$5:S761)/COUNT($S$5:$S$1004)</f>
        <v>0.75700000000000001</v>
      </c>
      <c r="V761" s="8"/>
      <c r="W761" s="8"/>
      <c r="Y761" s="8"/>
      <c r="Z761" s="8"/>
      <c r="AA761" s="8"/>
      <c r="AB761" s="8"/>
      <c r="AC761" s="8"/>
      <c r="AD761" s="8"/>
      <c r="AF761" s="7"/>
      <c r="AG761" s="7"/>
      <c r="AH761" s="7"/>
      <c r="AI761" s="58"/>
      <c r="AJ761" s="7"/>
      <c r="AK761" s="7"/>
      <c r="AL761" s="59"/>
      <c r="AM761" s="59"/>
      <c r="AN761" s="59"/>
      <c r="AO761" s="59"/>
      <c r="AP761" s="59"/>
      <c r="AQ761" s="59"/>
    </row>
    <row r="762" spans="1:43" hidden="1" x14ac:dyDescent="0.25">
      <c r="A762" s="58">
        <f t="shared" ca="1" si="162"/>
        <v>2.2777452664926336</v>
      </c>
      <c r="B762" s="58">
        <f t="shared" ca="1" si="162"/>
        <v>3.6032461254210255</v>
      </c>
      <c r="C762" s="58">
        <f t="shared" ca="1" si="162"/>
        <v>1.0409388690317587</v>
      </c>
      <c r="D762" s="58">
        <f t="shared" ca="1" si="162"/>
        <v>2.7054394466202609</v>
      </c>
      <c r="E762" s="58">
        <f t="shared" ca="1" si="162"/>
        <v>4.3722624090199131</v>
      </c>
      <c r="F762" s="58">
        <f t="shared" ca="1" si="162"/>
        <v>3.0984754192044646</v>
      </c>
      <c r="G762" s="58">
        <f t="shared" ca="1" si="162"/>
        <v>2.2598990458227162</v>
      </c>
      <c r="H762" s="58">
        <f t="shared" ca="1" si="162"/>
        <v>5.8699592478916953</v>
      </c>
      <c r="I762" s="58">
        <f t="shared" ca="1" si="162"/>
        <v>6.6011658119694943</v>
      </c>
      <c r="J762" s="58">
        <f t="shared" ca="1" si="162"/>
        <v>7.3927482800852884</v>
      </c>
      <c r="K762" s="58">
        <f t="shared" ca="1" si="162"/>
        <v>2.6961033732411352</v>
      </c>
      <c r="L762" s="58"/>
      <c r="M762" s="6">
        <f t="shared" ca="1" si="163"/>
        <v>12.971331461432396</v>
      </c>
      <c r="N762" s="6">
        <f t="shared" ca="1" si="163"/>
        <v>14.635832039020899</v>
      </c>
      <c r="O762" s="6">
        <f t="shared" ca="1" si="163"/>
        <v>15.368256814526227</v>
      </c>
      <c r="P762" s="6">
        <f t="shared" ca="1" si="163"/>
        <v>15.99899072983612</v>
      </c>
      <c r="Q762" s="6">
        <f t="shared" ca="1" si="163"/>
        <v>16.54157115557377</v>
      </c>
      <c r="R762" s="58"/>
      <c r="S762" s="58">
        <f t="shared" ca="1" si="153"/>
        <v>16.54157115557377</v>
      </c>
      <c r="T762" s="7">
        <f ca="1">SMALL($S$5:$S$1004,ROWS($S$5:S762))</f>
        <v>19.246987095045139</v>
      </c>
      <c r="U762" s="11">
        <f ca="1">ROWS($S$5:S762)/COUNT($S$5:$S$1004)</f>
        <v>0.75800000000000001</v>
      </c>
      <c r="V762" s="8"/>
      <c r="W762" s="8"/>
      <c r="Y762" s="8"/>
      <c r="Z762" s="8"/>
      <c r="AA762" s="8"/>
      <c r="AB762" s="8"/>
      <c r="AC762" s="8"/>
      <c r="AD762" s="8"/>
      <c r="AF762" s="7"/>
      <c r="AG762" s="7"/>
      <c r="AH762" s="7"/>
      <c r="AI762" s="58"/>
      <c r="AJ762" s="7"/>
      <c r="AK762" s="7"/>
      <c r="AL762" s="59"/>
      <c r="AM762" s="59"/>
      <c r="AN762" s="59"/>
      <c r="AO762" s="59"/>
      <c r="AP762" s="59"/>
      <c r="AQ762" s="59"/>
    </row>
    <row r="763" spans="1:43" hidden="1" x14ac:dyDescent="0.25">
      <c r="A763" s="58">
        <f t="shared" ca="1" si="162"/>
        <v>4.5366630878110481</v>
      </c>
      <c r="B763" s="58">
        <f t="shared" ca="1" si="162"/>
        <v>1.264494868021405</v>
      </c>
      <c r="C763" s="58">
        <f t="shared" ca="1" si="162"/>
        <v>4.4899089014787421</v>
      </c>
      <c r="D763" s="58">
        <f t="shared" ca="1" si="162"/>
        <v>2.8653417070944003</v>
      </c>
      <c r="E763" s="58">
        <f t="shared" ca="1" si="162"/>
        <v>4.6461996383417032</v>
      </c>
      <c r="F763" s="58">
        <f t="shared" ca="1" si="162"/>
        <v>3.2237864250163843</v>
      </c>
      <c r="G763" s="58">
        <f t="shared" ca="1" si="162"/>
        <v>2.2284760367466006</v>
      </c>
      <c r="H763" s="58">
        <f t="shared" ca="1" si="162"/>
        <v>3.2226575447894712</v>
      </c>
      <c r="I763" s="58">
        <f t="shared" ca="1" si="162"/>
        <v>3.6217445405447473</v>
      </c>
      <c r="J763" s="58">
        <f t="shared" ca="1" si="162"/>
        <v>5.3699846884276878</v>
      </c>
      <c r="K763" s="58">
        <f t="shared" ca="1" si="162"/>
        <v>3.2749463183420926</v>
      </c>
      <c r="L763" s="58"/>
      <c r="M763" s="6">
        <f t="shared" ca="1" si="163"/>
        <v>16.62503271446408</v>
      </c>
      <c r="N763" s="6">
        <f t="shared" ca="1" si="163"/>
        <v>15.000465520079736</v>
      </c>
      <c r="O763" s="6">
        <f t="shared" ca="1" si="163"/>
        <v>11.280679194790796</v>
      </c>
      <c r="P763" s="6">
        <f t="shared" ca="1" si="163"/>
        <v>11.384972151924629</v>
      </c>
      <c r="Q763" s="6">
        <f t="shared" ca="1" si="163"/>
        <v>12.408298369494672</v>
      </c>
      <c r="R763" s="58"/>
      <c r="S763" s="58">
        <f t="shared" ca="1" si="153"/>
        <v>16.62503271446408</v>
      </c>
      <c r="T763" s="7">
        <f ca="1">SMALL($S$5:$S$1004,ROWS($S$5:S763))</f>
        <v>19.249951855921239</v>
      </c>
      <c r="U763" s="11">
        <f ca="1">ROWS($S$5:S763)/COUNT($S$5:$S$1004)</f>
        <v>0.75900000000000001</v>
      </c>
      <c r="V763" s="8"/>
      <c r="W763" s="8"/>
      <c r="Y763" s="8"/>
      <c r="Z763" s="8"/>
      <c r="AA763" s="8"/>
      <c r="AB763" s="8"/>
      <c r="AC763" s="8"/>
      <c r="AD763" s="8"/>
      <c r="AF763" s="7"/>
      <c r="AG763" s="7"/>
      <c r="AH763" s="7"/>
      <c r="AI763" s="58"/>
      <c r="AJ763" s="7"/>
      <c r="AK763" s="7"/>
      <c r="AL763" s="59"/>
      <c r="AM763" s="59"/>
      <c r="AN763" s="59"/>
      <c r="AO763" s="59"/>
      <c r="AP763" s="59"/>
      <c r="AQ763" s="59"/>
    </row>
    <row r="764" spans="1:43" hidden="1" x14ac:dyDescent="0.25">
      <c r="A764" s="58">
        <f t="shared" ca="1" si="162"/>
        <v>5.5771024653156704</v>
      </c>
      <c r="B764" s="58">
        <f t="shared" ca="1" si="162"/>
        <v>2.9349655496721416</v>
      </c>
      <c r="C764" s="58">
        <f t="shared" ca="1" si="162"/>
        <v>2.0151469761068008</v>
      </c>
      <c r="D764" s="58">
        <f t="shared" ca="1" si="162"/>
        <v>2.5571652405650074</v>
      </c>
      <c r="E764" s="58">
        <f t="shared" ca="1" si="162"/>
        <v>7.9599113127367662</v>
      </c>
      <c r="F764" s="58">
        <f t="shared" ca="1" si="162"/>
        <v>5.6582501975238308</v>
      </c>
      <c r="G764" s="58">
        <f t="shared" ca="1" si="162"/>
        <v>2.6115369284122942</v>
      </c>
      <c r="H764" s="58">
        <f t="shared" ca="1" si="162"/>
        <v>5.0080254486149052</v>
      </c>
      <c r="I764" s="58">
        <f t="shared" ca="1" si="162"/>
        <v>5.7368616073182519</v>
      </c>
      <c r="J764" s="58">
        <f t="shared" ca="1" si="162"/>
        <v>6.5358352072382839</v>
      </c>
      <c r="K764" s="58">
        <f t="shared" ca="1" si="162"/>
        <v>2.7679726460887668</v>
      </c>
      <c r="L764" s="58"/>
      <c r="M764" s="6">
        <f t="shared" ca="1" si="163"/>
        <v>16.739621577073049</v>
      </c>
      <c r="N764" s="6">
        <f t="shared" ca="1" si="163"/>
        <v>17.281639841531256</v>
      </c>
      <c r="O764" s="6">
        <f t="shared" ca="1" si="163"/>
        <v>17.430712069647193</v>
      </c>
      <c r="P764" s="6">
        <f t="shared" ca="1" si="163"/>
        <v>17.098050000602992</v>
      </c>
      <c r="Q764" s="6">
        <f t="shared" ca="1" si="163"/>
        <v>18.670874957112581</v>
      </c>
      <c r="R764" s="58"/>
      <c r="S764" s="58">
        <f t="shared" ca="1" si="153"/>
        <v>18.670874957112581</v>
      </c>
      <c r="T764" s="7">
        <f ca="1">SMALL($S$5:$S$1004,ROWS($S$5:S764))</f>
        <v>19.263880796565097</v>
      </c>
      <c r="U764" s="11">
        <f ca="1">ROWS($S$5:S764)/COUNT($S$5:$S$1004)</f>
        <v>0.76</v>
      </c>
      <c r="V764" s="8"/>
      <c r="W764" s="8"/>
      <c r="Y764" s="8"/>
      <c r="Z764" s="8"/>
      <c r="AA764" s="8"/>
      <c r="AB764" s="8"/>
      <c r="AC764" s="8"/>
      <c r="AD764" s="8"/>
      <c r="AF764" s="7"/>
      <c r="AG764" s="7"/>
      <c r="AH764" s="7"/>
      <c r="AI764" s="58"/>
      <c r="AJ764" s="7"/>
      <c r="AK764" s="7"/>
      <c r="AL764" s="59"/>
      <c r="AM764" s="59"/>
      <c r="AN764" s="59"/>
      <c r="AO764" s="59"/>
      <c r="AP764" s="59"/>
      <c r="AQ764" s="59"/>
    </row>
    <row r="765" spans="1:43" hidden="1" x14ac:dyDescent="0.25">
      <c r="A765" s="58">
        <f t="shared" ref="A765:K774" ca="1" si="164">A$2+(A$3-A$2)*RAND()</f>
        <v>3.3347699809905835</v>
      </c>
      <c r="B765" s="58">
        <f t="shared" ca="1" si="164"/>
        <v>1.1010976935864245</v>
      </c>
      <c r="C765" s="58">
        <f t="shared" ca="1" si="164"/>
        <v>3.9625383591527967</v>
      </c>
      <c r="D765" s="58">
        <f t="shared" ca="1" si="164"/>
        <v>2.7865835980655933</v>
      </c>
      <c r="E765" s="58">
        <f t="shared" ca="1" si="164"/>
        <v>5.0028471005805972</v>
      </c>
      <c r="F765" s="58">
        <f t="shared" ca="1" si="164"/>
        <v>3.0002538049673442</v>
      </c>
      <c r="G765" s="58">
        <f t="shared" ca="1" si="164"/>
        <v>1.808386249360026</v>
      </c>
      <c r="H765" s="58">
        <f t="shared" ca="1" si="164"/>
        <v>2.3800470074075601</v>
      </c>
      <c r="I765" s="58">
        <f t="shared" ca="1" si="164"/>
        <v>4.6008235121590335</v>
      </c>
      <c r="J765" s="58">
        <f t="shared" ca="1" si="164"/>
        <v>6.2378900287110053</v>
      </c>
      <c r="K765" s="58">
        <f t="shared" ca="1" si="164"/>
        <v>5.9035953773451144</v>
      </c>
      <c r="L765" s="58"/>
      <c r="M765" s="6">
        <f t="shared" ref="M765:Q774" ca="1" si="165">SUMIF(M$4,"*"&amp;$A$4&amp;"*",$A765)+SUMIF(M$4,"*"&amp;$B$4&amp;"*",$B765)+SUMIF(M$4,"*"&amp;$C$4&amp;"*",$C765)+SUMIF(M$4,"*"&amp;$D$4&amp;"*",$D765)+SUMIF(M$4,"*"&amp;$E$4&amp;"*",$E765)+SUMIF(M$4,"*"&amp;$F$4&amp;"*",$F765)+SUMIF(M$4,"*"&amp;$G$4&amp;"*",$G765)+SUMIF(M$4,"*"&amp;$H$4&amp;"*",$H765)+SUMIF(M$4,"*"&amp;$I$4&amp;"*",$I765)+SUMIF(M$4,"*"&amp;$J$4&amp;"*",$J765)+SUMIF(M$4,"*"&amp;$K$4&amp;"*",$K765)</f>
        <v>15.343584618214411</v>
      </c>
      <c r="N765" s="6">
        <f t="shared" ca="1" si="165"/>
        <v>14.167629857127208</v>
      </c>
      <c r="O765" s="6">
        <f t="shared" ca="1" si="165"/>
        <v>12.341834822878027</v>
      </c>
      <c r="P765" s="6">
        <f t="shared" ca="1" si="165"/>
        <v>14.605770388057916</v>
      </c>
      <c r="Q765" s="6">
        <f t="shared" ca="1" si="165"/>
        <v>14.387587178919697</v>
      </c>
      <c r="R765" s="58"/>
      <c r="S765" s="58">
        <f t="shared" ca="1" si="153"/>
        <v>15.343584618214411</v>
      </c>
      <c r="T765" s="7">
        <f ca="1">SMALL($S$5:$S$1004,ROWS($S$5:S765))</f>
        <v>19.264289479243729</v>
      </c>
      <c r="U765" s="11">
        <f ca="1">ROWS($S$5:S765)/COUNT($S$5:$S$1004)</f>
        <v>0.76100000000000001</v>
      </c>
      <c r="V765" s="8"/>
      <c r="W765" s="8"/>
      <c r="Y765" s="8"/>
      <c r="Z765" s="8"/>
      <c r="AA765" s="8"/>
      <c r="AB765" s="8"/>
      <c r="AC765" s="8"/>
      <c r="AD765" s="8"/>
      <c r="AF765" s="7"/>
      <c r="AG765" s="7"/>
      <c r="AH765" s="7"/>
      <c r="AI765" s="58"/>
      <c r="AJ765" s="7"/>
      <c r="AK765" s="7"/>
      <c r="AL765" s="59"/>
      <c r="AM765" s="59"/>
      <c r="AN765" s="59"/>
      <c r="AO765" s="59"/>
      <c r="AP765" s="59"/>
      <c r="AQ765" s="59"/>
    </row>
    <row r="766" spans="1:43" hidden="1" x14ac:dyDescent="0.25">
      <c r="A766" s="58">
        <f t="shared" ca="1" si="164"/>
        <v>2.1128913386597508</v>
      </c>
      <c r="B766" s="58">
        <f t="shared" ca="1" si="164"/>
        <v>1.3111511369834195</v>
      </c>
      <c r="C766" s="58">
        <f t="shared" ca="1" si="164"/>
        <v>4.7881287820627794</v>
      </c>
      <c r="D766" s="58">
        <f t="shared" ca="1" si="164"/>
        <v>1.3495080836273228</v>
      </c>
      <c r="E766" s="58">
        <f t="shared" ca="1" si="164"/>
        <v>7.1250037584477264</v>
      </c>
      <c r="F766" s="58">
        <f t="shared" ca="1" si="164"/>
        <v>3.5048181000652958</v>
      </c>
      <c r="G766" s="58">
        <f t="shared" ca="1" si="164"/>
        <v>1.3704467802067348</v>
      </c>
      <c r="H766" s="58">
        <f t="shared" ca="1" si="164"/>
        <v>5.8357681786693449</v>
      </c>
      <c r="I766" s="58">
        <f t="shared" ca="1" si="164"/>
        <v>6.8060028061531792</v>
      </c>
      <c r="J766" s="58">
        <f t="shared" ca="1" si="164"/>
        <v>6.8633045824762684</v>
      </c>
      <c r="K766" s="58">
        <f t="shared" ca="1" si="164"/>
        <v>4.0876305090759892</v>
      </c>
      <c r="L766" s="58"/>
      <c r="M766" s="6">
        <f t="shared" ca="1" si="165"/>
        <v>15.134771483405533</v>
      </c>
      <c r="N766" s="6">
        <f t="shared" ca="1" si="165"/>
        <v>11.696150784970076</v>
      </c>
      <c r="O766" s="6">
        <f t="shared" ca="1" si="165"/>
        <v>15.299459477907416</v>
      </c>
      <c r="P766" s="6">
        <f t="shared" ca="1" si="165"/>
        <v>15.709602552277884</v>
      </c>
      <c r="Q766" s="6">
        <f t="shared" ca="1" si="165"/>
        <v>18.359553583176481</v>
      </c>
      <c r="R766" s="58"/>
      <c r="S766" s="58">
        <f t="shared" ca="1" si="153"/>
        <v>18.359553583176481</v>
      </c>
      <c r="T766" s="7">
        <f ca="1">SMALL($S$5:$S$1004,ROWS($S$5:S766))</f>
        <v>19.269160215831974</v>
      </c>
      <c r="U766" s="11">
        <f ca="1">ROWS($S$5:S766)/COUNT($S$5:$S$1004)</f>
        <v>0.76200000000000001</v>
      </c>
      <c r="V766" s="8"/>
      <c r="W766" s="8"/>
      <c r="Y766" s="8"/>
      <c r="Z766" s="8"/>
      <c r="AA766" s="8"/>
      <c r="AB766" s="8"/>
      <c r="AC766" s="8"/>
      <c r="AD766" s="8"/>
      <c r="AF766" s="7"/>
      <c r="AG766" s="7"/>
      <c r="AH766" s="7"/>
      <c r="AI766" s="58"/>
      <c r="AJ766" s="7"/>
      <c r="AK766" s="7"/>
      <c r="AL766" s="59"/>
      <c r="AM766" s="59"/>
      <c r="AN766" s="59"/>
      <c r="AO766" s="59"/>
      <c r="AP766" s="59"/>
      <c r="AQ766" s="59"/>
    </row>
    <row r="767" spans="1:43" hidden="1" x14ac:dyDescent="0.25">
      <c r="A767" s="58">
        <f t="shared" ca="1" si="164"/>
        <v>2.7398397566923918</v>
      </c>
      <c r="B767" s="58">
        <f t="shared" ca="1" si="164"/>
        <v>3.7433749223789254</v>
      </c>
      <c r="C767" s="58">
        <f t="shared" ca="1" si="164"/>
        <v>4.9926334572610074</v>
      </c>
      <c r="D767" s="58">
        <f t="shared" ca="1" si="164"/>
        <v>1.4534977588806872</v>
      </c>
      <c r="E767" s="58">
        <f t="shared" ca="1" si="164"/>
        <v>4.6285872076450438</v>
      </c>
      <c r="F767" s="58">
        <f t="shared" ca="1" si="164"/>
        <v>5.1607209518504149</v>
      </c>
      <c r="G767" s="58">
        <f t="shared" ca="1" si="164"/>
        <v>0.88518584960515057</v>
      </c>
      <c r="H767" s="58">
        <f t="shared" ca="1" si="164"/>
        <v>5.2718493414063756</v>
      </c>
      <c r="I767" s="58">
        <f t="shared" ca="1" si="164"/>
        <v>5.2196253155931043</v>
      </c>
      <c r="J767" s="58">
        <f t="shared" ca="1" si="164"/>
        <v>4.0270293421043668</v>
      </c>
      <c r="K767" s="58">
        <f t="shared" ca="1" si="164"/>
        <v>4.8801509230856759</v>
      </c>
      <c r="L767" s="58"/>
      <c r="M767" s="6">
        <f t="shared" ca="1" si="165"/>
        <v>12.644688405662917</v>
      </c>
      <c r="N767" s="6">
        <f t="shared" ca="1" si="165"/>
        <v>9.1055527072825964</v>
      </c>
      <c r="O767" s="6">
        <f t="shared" ca="1" si="165"/>
        <v>12.398991472128337</v>
      </c>
      <c r="P767" s="6">
        <f t="shared" ca="1" si="165"/>
        <v>19.00387211290812</v>
      </c>
      <c r="Q767" s="6">
        <f t="shared" ca="1" si="165"/>
        <v>18.523962394516023</v>
      </c>
      <c r="R767" s="58"/>
      <c r="S767" s="58">
        <f t="shared" ca="1" si="153"/>
        <v>19.00387211290812</v>
      </c>
      <c r="T767" s="7">
        <f ca="1">SMALL($S$5:$S$1004,ROWS($S$5:S767))</f>
        <v>19.276740524555048</v>
      </c>
      <c r="U767" s="11">
        <f ca="1">ROWS($S$5:S767)/COUNT($S$5:$S$1004)</f>
        <v>0.76300000000000001</v>
      </c>
      <c r="V767" s="8"/>
      <c r="W767" s="8"/>
      <c r="Y767" s="8"/>
      <c r="Z767" s="8"/>
      <c r="AA767" s="8"/>
      <c r="AB767" s="8"/>
      <c r="AC767" s="8"/>
      <c r="AD767" s="8"/>
      <c r="AF767" s="7"/>
      <c r="AG767" s="7"/>
      <c r="AH767" s="7"/>
      <c r="AI767" s="58"/>
      <c r="AJ767" s="7"/>
      <c r="AK767" s="7"/>
      <c r="AL767" s="59"/>
      <c r="AM767" s="59"/>
      <c r="AN767" s="59"/>
      <c r="AO767" s="59"/>
      <c r="AP767" s="59"/>
      <c r="AQ767" s="59"/>
    </row>
    <row r="768" spans="1:43" hidden="1" x14ac:dyDescent="0.25">
      <c r="A768" s="58">
        <f t="shared" ca="1" si="164"/>
        <v>2.0979107218365902</v>
      </c>
      <c r="B768" s="58">
        <f t="shared" ca="1" si="164"/>
        <v>1.1697737101531658</v>
      </c>
      <c r="C768" s="58">
        <f t="shared" ca="1" si="164"/>
        <v>3.5504756449522508</v>
      </c>
      <c r="D768" s="58">
        <f t="shared" ca="1" si="164"/>
        <v>2.508440432504079</v>
      </c>
      <c r="E768" s="58">
        <f t="shared" ca="1" si="164"/>
        <v>4.7060595054353778</v>
      </c>
      <c r="F768" s="58">
        <f t="shared" ca="1" si="164"/>
        <v>5.3567292802441475</v>
      </c>
      <c r="G768" s="58">
        <f t="shared" ca="1" si="164"/>
        <v>1.8152742127874384</v>
      </c>
      <c r="H768" s="58">
        <f t="shared" ca="1" si="164"/>
        <v>4.356175338117394</v>
      </c>
      <c r="I768" s="58">
        <f t="shared" ca="1" si="164"/>
        <v>6.8760136927342641</v>
      </c>
      <c r="J768" s="58">
        <f t="shared" ca="1" si="164"/>
        <v>4.5559648489654503</v>
      </c>
      <c r="K768" s="58">
        <f t="shared" ca="1" si="164"/>
        <v>4.4526576117839847</v>
      </c>
      <c r="L768" s="58"/>
      <c r="M768" s="6">
        <f t="shared" ca="1" si="165"/>
        <v>12.01962542854173</v>
      </c>
      <c r="N768" s="6">
        <f t="shared" ca="1" si="165"/>
        <v>10.977590216093558</v>
      </c>
      <c r="O768" s="6">
        <f t="shared" ca="1" si="165"/>
        <v>10.431798064553995</v>
      </c>
      <c r="P768" s="6">
        <f t="shared" ca="1" si="165"/>
        <v>17.85517429491556</v>
      </c>
      <c r="Q768" s="6">
        <f t="shared" ca="1" si="165"/>
        <v>14.684666165489922</v>
      </c>
      <c r="R768" s="58"/>
      <c r="S768" s="58">
        <f t="shared" ca="1" si="153"/>
        <v>17.85517429491556</v>
      </c>
      <c r="T768" s="7">
        <f ca="1">SMALL($S$5:$S$1004,ROWS($S$5:S768))</f>
        <v>19.277944422565575</v>
      </c>
      <c r="U768" s="11">
        <f ca="1">ROWS($S$5:S768)/COUNT($S$5:$S$1004)</f>
        <v>0.76400000000000001</v>
      </c>
      <c r="V768" s="8"/>
      <c r="W768" s="8"/>
      <c r="Y768" s="8"/>
      <c r="Z768" s="8"/>
      <c r="AA768" s="8"/>
      <c r="AB768" s="8"/>
      <c r="AC768" s="8"/>
      <c r="AD768" s="8"/>
      <c r="AF768" s="7"/>
      <c r="AG768" s="7"/>
      <c r="AH768" s="7"/>
      <c r="AI768" s="58"/>
      <c r="AJ768" s="7"/>
      <c r="AK768" s="7"/>
      <c r="AL768" s="59"/>
      <c r="AM768" s="59"/>
      <c r="AN768" s="59"/>
      <c r="AO768" s="59"/>
      <c r="AP768" s="59"/>
      <c r="AQ768" s="59"/>
    </row>
    <row r="769" spans="1:43" hidden="1" x14ac:dyDescent="0.25">
      <c r="A769" s="58">
        <f t="shared" ca="1" si="164"/>
        <v>4.4443354825998274</v>
      </c>
      <c r="B769" s="58">
        <f t="shared" ca="1" si="164"/>
        <v>1.9087035265241235</v>
      </c>
      <c r="C769" s="58">
        <f t="shared" ca="1" si="164"/>
        <v>4.4528919374205778</v>
      </c>
      <c r="D769" s="58">
        <f t="shared" ca="1" si="164"/>
        <v>2.480261898144164</v>
      </c>
      <c r="E769" s="58">
        <f t="shared" ca="1" si="164"/>
        <v>7.8732912903726415</v>
      </c>
      <c r="F769" s="58">
        <f t="shared" ca="1" si="164"/>
        <v>4.3852902058809597</v>
      </c>
      <c r="G769" s="58">
        <f t="shared" ca="1" si="164"/>
        <v>1.2160047089725363</v>
      </c>
      <c r="H769" s="58">
        <f t="shared" ca="1" si="164"/>
        <v>2.3358029595491008</v>
      </c>
      <c r="I769" s="58">
        <f t="shared" ca="1" si="164"/>
        <v>4.1811001133114658</v>
      </c>
      <c r="J769" s="58">
        <f t="shared" ca="1" si="164"/>
        <v>5.8421532926272803</v>
      </c>
      <c r="K769" s="58">
        <f t="shared" ca="1" si="164"/>
        <v>5.5369768525303318</v>
      </c>
      <c r="L769" s="58"/>
      <c r="M769" s="6">
        <f t="shared" ca="1" si="165"/>
        <v>15.955385421620221</v>
      </c>
      <c r="N769" s="6">
        <f t="shared" ca="1" si="165"/>
        <v>13.982755382343807</v>
      </c>
      <c r="O769" s="6">
        <f t="shared" ca="1" si="165"/>
        <v>15.624148109524045</v>
      </c>
      <c r="P769" s="6">
        <f t="shared" ca="1" si="165"/>
        <v>16.01207069824688</v>
      </c>
      <c r="Q769" s="6">
        <f t="shared" ca="1" si="165"/>
        <v>17.654774628976199</v>
      </c>
      <c r="R769" s="58"/>
      <c r="S769" s="58">
        <f t="shared" ca="1" si="153"/>
        <v>17.654774628976199</v>
      </c>
      <c r="T769" s="7">
        <f ca="1">SMALL($S$5:$S$1004,ROWS($S$5:S769))</f>
        <v>19.281541276824925</v>
      </c>
      <c r="U769" s="11">
        <f ca="1">ROWS($S$5:S769)/COUNT($S$5:$S$1004)</f>
        <v>0.76500000000000001</v>
      </c>
      <c r="V769" s="8"/>
      <c r="W769" s="8"/>
      <c r="Y769" s="8"/>
      <c r="Z769" s="8"/>
      <c r="AA769" s="8"/>
      <c r="AB769" s="8"/>
      <c r="AC769" s="8"/>
      <c r="AD769" s="8"/>
      <c r="AF769" s="7"/>
      <c r="AG769" s="7"/>
      <c r="AH769" s="7"/>
      <c r="AI769" s="58"/>
      <c r="AJ769" s="7"/>
      <c r="AK769" s="7"/>
      <c r="AL769" s="59"/>
      <c r="AM769" s="59"/>
      <c r="AN769" s="59"/>
      <c r="AO769" s="59"/>
      <c r="AP769" s="59"/>
      <c r="AQ769" s="59"/>
    </row>
    <row r="770" spans="1:43" hidden="1" x14ac:dyDescent="0.25">
      <c r="A770" s="58">
        <f t="shared" ca="1" si="164"/>
        <v>5.7661960194810558</v>
      </c>
      <c r="B770" s="58">
        <f t="shared" ca="1" si="164"/>
        <v>1.7237084526386148</v>
      </c>
      <c r="C770" s="58">
        <f t="shared" ca="1" si="164"/>
        <v>3.9592173264422867</v>
      </c>
      <c r="D770" s="58">
        <f t="shared" ca="1" si="164"/>
        <v>2.1305023507563559</v>
      </c>
      <c r="E770" s="58">
        <f t="shared" ca="1" si="164"/>
        <v>5.6228170571617513</v>
      </c>
      <c r="F770" s="58">
        <f t="shared" ca="1" si="164"/>
        <v>2.5653082855239471</v>
      </c>
      <c r="G770" s="58">
        <f t="shared" ca="1" si="164"/>
        <v>2.548342449996456</v>
      </c>
      <c r="H770" s="58">
        <f t="shared" ca="1" si="164"/>
        <v>5.9569183558055707</v>
      </c>
      <c r="I770" s="58">
        <f t="shared" ca="1" si="164"/>
        <v>5.6651723169012893</v>
      </c>
      <c r="J770" s="58">
        <f t="shared" ca="1" si="164"/>
        <v>6.8365445142992698</v>
      </c>
      <c r="K770" s="58">
        <f t="shared" ca="1" si="164"/>
        <v>5.0439073903741711</v>
      </c>
      <c r="L770" s="58"/>
      <c r="M770" s="6">
        <f t="shared" ca="1" si="165"/>
        <v>19.110300310219067</v>
      </c>
      <c r="N770" s="6">
        <f t="shared" ca="1" si="165"/>
        <v>17.281585334533137</v>
      </c>
      <c r="O770" s="6">
        <f t="shared" ca="1" si="165"/>
        <v>14.183070024099635</v>
      </c>
      <c r="P770" s="6">
        <f t="shared" ca="1" si="165"/>
        <v>14.998096445438023</v>
      </c>
      <c r="Q770" s="6">
        <f t="shared" ca="1" si="165"/>
        <v>18.347351255980108</v>
      </c>
      <c r="R770" s="58"/>
      <c r="S770" s="58">
        <f t="shared" ca="1" si="153"/>
        <v>19.110300310219067</v>
      </c>
      <c r="T770" s="7">
        <f ca="1">SMALL($S$5:$S$1004,ROWS($S$5:S770))</f>
        <v>19.283743234992997</v>
      </c>
      <c r="U770" s="11">
        <f ca="1">ROWS($S$5:S770)/COUNT($S$5:$S$1004)</f>
        <v>0.76600000000000001</v>
      </c>
      <c r="V770" s="8"/>
      <c r="W770" s="8"/>
      <c r="Y770" s="8"/>
      <c r="Z770" s="8"/>
      <c r="AA770" s="8"/>
      <c r="AB770" s="8"/>
      <c r="AC770" s="8"/>
      <c r="AD770" s="8"/>
      <c r="AF770" s="7"/>
      <c r="AG770" s="7"/>
      <c r="AH770" s="7"/>
      <c r="AI770" s="58"/>
      <c r="AJ770" s="7"/>
      <c r="AK770" s="7"/>
      <c r="AL770" s="59"/>
      <c r="AM770" s="59"/>
      <c r="AN770" s="59"/>
      <c r="AO770" s="59"/>
      <c r="AP770" s="59"/>
      <c r="AQ770" s="59"/>
    </row>
    <row r="771" spans="1:43" hidden="1" x14ac:dyDescent="0.25">
      <c r="A771" s="58">
        <f t="shared" ca="1" si="164"/>
        <v>4.6818263431311786</v>
      </c>
      <c r="B771" s="58">
        <f t="shared" ca="1" si="164"/>
        <v>3.3699123231996775</v>
      </c>
      <c r="C771" s="58">
        <f t="shared" ca="1" si="164"/>
        <v>4.4249140891744814</v>
      </c>
      <c r="D771" s="58">
        <f t="shared" ca="1" si="164"/>
        <v>2.3168814674491287</v>
      </c>
      <c r="E771" s="58">
        <f t="shared" ca="1" si="164"/>
        <v>7.1881444197845248</v>
      </c>
      <c r="F771" s="58">
        <f t="shared" ca="1" si="164"/>
        <v>2.3162975776681534</v>
      </c>
      <c r="G771" s="58">
        <f t="shared" ca="1" si="164"/>
        <v>0.94039916150046299</v>
      </c>
      <c r="H771" s="58">
        <f t="shared" ca="1" si="164"/>
        <v>2.6357756974962712</v>
      </c>
      <c r="I771" s="58">
        <f t="shared" ca="1" si="164"/>
        <v>5.5051366144240053</v>
      </c>
      <c r="J771" s="58">
        <f t="shared" ca="1" si="164"/>
        <v>4.8007704798529094</v>
      </c>
      <c r="K771" s="58">
        <f t="shared" ca="1" si="164"/>
        <v>5.7255811572781461</v>
      </c>
      <c r="L771" s="58"/>
      <c r="M771" s="6">
        <f t="shared" ca="1" si="165"/>
        <v>14.847910073659031</v>
      </c>
      <c r="N771" s="6">
        <f t="shared" ca="1" si="165"/>
        <v>12.73987745193368</v>
      </c>
      <c r="O771" s="6">
        <f t="shared" ca="1" si="165"/>
        <v>15.358827222837112</v>
      </c>
      <c r="P771" s="6">
        <f t="shared" ca="1" si="165"/>
        <v>16.916927672569983</v>
      </c>
      <c r="Q771" s="6">
        <f t="shared" ca="1" si="165"/>
        <v>18.91941359775862</v>
      </c>
      <c r="R771" s="58"/>
      <c r="S771" s="58">
        <f t="shared" ca="1" si="153"/>
        <v>18.91941359775862</v>
      </c>
      <c r="T771" s="7">
        <f ca="1">SMALL($S$5:$S$1004,ROWS($S$5:S771))</f>
        <v>19.288237523260911</v>
      </c>
      <c r="U771" s="11">
        <f ca="1">ROWS($S$5:S771)/COUNT($S$5:$S$1004)</f>
        <v>0.76700000000000002</v>
      </c>
      <c r="V771" s="8"/>
      <c r="W771" s="8"/>
      <c r="Y771" s="8"/>
      <c r="Z771" s="8"/>
      <c r="AA771" s="8"/>
      <c r="AB771" s="8"/>
      <c r="AC771" s="8"/>
      <c r="AD771" s="8"/>
      <c r="AF771" s="7"/>
      <c r="AG771" s="7"/>
      <c r="AH771" s="7"/>
      <c r="AI771" s="58"/>
      <c r="AJ771" s="7"/>
      <c r="AK771" s="7"/>
      <c r="AL771" s="59"/>
      <c r="AM771" s="59"/>
      <c r="AN771" s="59"/>
      <c r="AO771" s="59"/>
      <c r="AP771" s="59"/>
      <c r="AQ771" s="59"/>
    </row>
    <row r="772" spans="1:43" hidden="1" x14ac:dyDescent="0.25">
      <c r="A772" s="58">
        <f t="shared" ca="1" si="164"/>
        <v>2.3874828456241532</v>
      </c>
      <c r="B772" s="58">
        <f t="shared" ca="1" si="164"/>
        <v>1.2398153596693247</v>
      </c>
      <c r="C772" s="58">
        <f t="shared" ca="1" si="164"/>
        <v>2.7371431813014837</v>
      </c>
      <c r="D772" s="58">
        <f t="shared" ca="1" si="164"/>
        <v>2.2311871693128529</v>
      </c>
      <c r="E772" s="58">
        <f t="shared" ca="1" si="164"/>
        <v>4.1082750182382224</v>
      </c>
      <c r="F772" s="58">
        <f t="shared" ca="1" si="164"/>
        <v>5.3137015295243071</v>
      </c>
      <c r="G772" s="58">
        <f t="shared" ca="1" si="164"/>
        <v>2.5621014111974829</v>
      </c>
      <c r="H772" s="58">
        <f t="shared" ca="1" si="164"/>
        <v>4.8776552919941469</v>
      </c>
      <c r="I772" s="58">
        <f t="shared" ca="1" si="164"/>
        <v>4.716950580949228</v>
      </c>
      <c r="J772" s="58">
        <f t="shared" ca="1" si="164"/>
        <v>4.5350497243522057</v>
      </c>
      <c r="K772" s="58">
        <f t="shared" ca="1" si="164"/>
        <v>3.1946373003797133</v>
      </c>
      <c r="L772" s="58"/>
      <c r="M772" s="6">
        <f t="shared" ca="1" si="165"/>
        <v>12.221777162475325</v>
      </c>
      <c r="N772" s="6">
        <f t="shared" ca="1" si="165"/>
        <v>11.715821150486695</v>
      </c>
      <c r="O772" s="6">
        <f t="shared" ca="1" si="165"/>
        <v>9.8831401022597518</v>
      </c>
      <c r="P772" s="6">
        <f t="shared" ca="1" si="165"/>
        <v>14.465104770522572</v>
      </c>
      <c r="Q772" s="6">
        <f t="shared" ca="1" si="165"/>
        <v>13.420382970281409</v>
      </c>
      <c r="R772" s="58"/>
      <c r="S772" s="58">
        <f t="shared" ca="1" si="153"/>
        <v>14.465104770522572</v>
      </c>
      <c r="T772" s="7">
        <f ca="1">SMALL($S$5:$S$1004,ROWS($S$5:S772))</f>
        <v>19.294858967836319</v>
      </c>
      <c r="U772" s="11">
        <f ca="1">ROWS($S$5:S772)/COUNT($S$5:$S$1004)</f>
        <v>0.76800000000000002</v>
      </c>
      <c r="V772" s="8"/>
      <c r="W772" s="8"/>
      <c r="Y772" s="8"/>
      <c r="Z772" s="8"/>
      <c r="AA772" s="8"/>
      <c r="AB772" s="8"/>
      <c r="AC772" s="8"/>
      <c r="AD772" s="8"/>
      <c r="AF772" s="7"/>
      <c r="AG772" s="7"/>
      <c r="AH772" s="7"/>
      <c r="AI772" s="58"/>
      <c r="AJ772" s="7"/>
      <c r="AK772" s="7"/>
      <c r="AL772" s="59"/>
      <c r="AM772" s="59"/>
      <c r="AN772" s="59"/>
      <c r="AO772" s="59"/>
      <c r="AP772" s="59"/>
      <c r="AQ772" s="59"/>
    </row>
    <row r="773" spans="1:43" hidden="1" x14ac:dyDescent="0.25">
      <c r="A773" s="58">
        <f t="shared" ca="1" si="164"/>
        <v>4.1474418605088363</v>
      </c>
      <c r="B773" s="58">
        <f t="shared" ca="1" si="164"/>
        <v>1.5156547599234589</v>
      </c>
      <c r="C773" s="58">
        <f t="shared" ca="1" si="164"/>
        <v>3.0461488976852062</v>
      </c>
      <c r="D773" s="58">
        <f t="shared" ca="1" si="164"/>
        <v>2.8134707416004612</v>
      </c>
      <c r="E773" s="58">
        <f t="shared" ca="1" si="164"/>
        <v>4.1946556851979642</v>
      </c>
      <c r="F773" s="58">
        <f t="shared" ca="1" si="164"/>
        <v>2.1315142707131973</v>
      </c>
      <c r="G773" s="58">
        <f t="shared" ca="1" si="164"/>
        <v>2.1115586004524238</v>
      </c>
      <c r="H773" s="58">
        <f t="shared" ca="1" si="164"/>
        <v>5.8286684743154744</v>
      </c>
      <c r="I773" s="58">
        <f t="shared" ca="1" si="164"/>
        <v>4.6999866343705836</v>
      </c>
      <c r="J773" s="58">
        <f t="shared" ca="1" si="164"/>
        <v>7.3899666234742938</v>
      </c>
      <c r="K773" s="58">
        <f t="shared" ca="1" si="164"/>
        <v>5.7699711568544165</v>
      </c>
      <c r="L773" s="58"/>
      <c r="M773" s="6">
        <f t="shared" ca="1" si="165"/>
        <v>16.695115982120761</v>
      </c>
      <c r="N773" s="6">
        <f t="shared" ca="1" si="165"/>
        <v>16.462437826036016</v>
      </c>
      <c r="O773" s="6">
        <f t="shared" ca="1" si="165"/>
        <v>13.100277068595716</v>
      </c>
      <c r="P773" s="6">
        <f t="shared" ca="1" si="165"/>
        <v>14.117126821861657</v>
      </c>
      <c r="Q773" s="6">
        <f t="shared" ca="1" si="165"/>
        <v>17.308950076291314</v>
      </c>
      <c r="R773" s="58"/>
      <c r="S773" s="58">
        <f t="shared" ref="S773:S836" ca="1" si="166">MAX(M773:Q773)</f>
        <v>17.308950076291314</v>
      </c>
      <c r="T773" s="7">
        <f ca="1">SMALL($S$5:$S$1004,ROWS($S$5:S773))</f>
        <v>19.296389504357879</v>
      </c>
      <c r="U773" s="11">
        <f ca="1">ROWS($S$5:S773)/COUNT($S$5:$S$1004)</f>
        <v>0.76900000000000002</v>
      </c>
      <c r="V773" s="8"/>
      <c r="W773" s="8"/>
      <c r="Y773" s="8"/>
      <c r="Z773" s="8"/>
      <c r="AA773" s="8"/>
      <c r="AB773" s="8"/>
      <c r="AC773" s="8"/>
      <c r="AD773" s="8"/>
      <c r="AF773" s="7"/>
      <c r="AG773" s="7"/>
      <c r="AH773" s="7"/>
      <c r="AI773" s="58"/>
      <c r="AJ773" s="7"/>
      <c r="AK773" s="7"/>
      <c r="AL773" s="59"/>
      <c r="AM773" s="59"/>
      <c r="AN773" s="59"/>
      <c r="AO773" s="59"/>
      <c r="AP773" s="59"/>
      <c r="AQ773" s="59"/>
    </row>
    <row r="774" spans="1:43" hidden="1" x14ac:dyDescent="0.25">
      <c r="A774" s="58">
        <f t="shared" ca="1" si="164"/>
        <v>5.5561429459870411</v>
      </c>
      <c r="B774" s="58">
        <f t="shared" ca="1" si="164"/>
        <v>2.254243892187997</v>
      </c>
      <c r="C774" s="58">
        <f t="shared" ca="1" si="164"/>
        <v>1.5222475193966716</v>
      </c>
      <c r="D774" s="58">
        <f t="shared" ca="1" si="164"/>
        <v>2.5618716645023198</v>
      </c>
      <c r="E774" s="58">
        <f t="shared" ca="1" si="164"/>
        <v>4.3387732475434753</v>
      </c>
      <c r="F774" s="58">
        <f t="shared" ca="1" si="164"/>
        <v>3.2716904482180071</v>
      </c>
      <c r="G774" s="58">
        <f t="shared" ca="1" si="164"/>
        <v>2.5790644748051803</v>
      </c>
      <c r="H774" s="58">
        <f t="shared" ca="1" si="164"/>
        <v>5.0114479297663852</v>
      </c>
      <c r="I774" s="58">
        <f t="shared" ca="1" si="164"/>
        <v>4.3772316239811566</v>
      </c>
      <c r="J774" s="58">
        <f t="shared" ca="1" si="164"/>
        <v>6.188655873668047</v>
      </c>
      <c r="K774" s="58">
        <f t="shared" ca="1" si="164"/>
        <v>5.8888375715696268</v>
      </c>
      <c r="L774" s="58"/>
      <c r="M774" s="6">
        <f t="shared" ca="1" si="165"/>
        <v>15.84611081385694</v>
      </c>
      <c r="N774" s="6">
        <f t="shared" ca="1" si="165"/>
        <v>16.885734958962587</v>
      </c>
      <c r="O774" s="6">
        <f t="shared" ca="1" si="165"/>
        <v>12.781673013399519</v>
      </c>
      <c r="P774" s="6">
        <f t="shared" ca="1" si="165"/>
        <v>15.792003535956788</v>
      </c>
      <c r="Q774" s="6">
        <f t="shared" ca="1" si="165"/>
        <v>17.493302641067483</v>
      </c>
      <c r="R774" s="58"/>
      <c r="S774" s="58">
        <f t="shared" ca="1" si="166"/>
        <v>17.493302641067483</v>
      </c>
      <c r="T774" s="7">
        <f ca="1">SMALL($S$5:$S$1004,ROWS($S$5:S774))</f>
        <v>19.311805684750961</v>
      </c>
      <c r="U774" s="11">
        <f ca="1">ROWS($S$5:S774)/COUNT($S$5:$S$1004)</f>
        <v>0.77</v>
      </c>
      <c r="V774" s="8"/>
      <c r="W774" s="8"/>
      <c r="Y774" s="8"/>
      <c r="Z774" s="8"/>
      <c r="AA774" s="8"/>
      <c r="AB774" s="8"/>
      <c r="AC774" s="8"/>
      <c r="AD774" s="8"/>
      <c r="AF774" s="7"/>
      <c r="AG774" s="7"/>
      <c r="AH774" s="7"/>
      <c r="AI774" s="58"/>
      <c r="AJ774" s="7"/>
      <c r="AK774" s="7"/>
      <c r="AL774" s="59"/>
      <c r="AM774" s="59"/>
      <c r="AN774" s="59"/>
      <c r="AO774" s="59"/>
      <c r="AP774" s="59"/>
      <c r="AQ774" s="59"/>
    </row>
    <row r="775" spans="1:43" hidden="1" x14ac:dyDescent="0.25">
      <c r="A775" s="58">
        <f t="shared" ref="A775:K784" ca="1" si="167">A$2+(A$3-A$2)*RAND()</f>
        <v>3.2007030998095187</v>
      </c>
      <c r="B775" s="58">
        <f t="shared" ca="1" si="167"/>
        <v>4.703793403801841</v>
      </c>
      <c r="C775" s="58">
        <f t="shared" ca="1" si="167"/>
        <v>4.0666452929898256</v>
      </c>
      <c r="D775" s="58">
        <f t="shared" ca="1" si="167"/>
        <v>2.7045983405551102</v>
      </c>
      <c r="E775" s="58">
        <f t="shared" ca="1" si="167"/>
        <v>5.2987398100606384</v>
      </c>
      <c r="F775" s="58">
        <f t="shared" ca="1" si="167"/>
        <v>3.9806499999680804</v>
      </c>
      <c r="G775" s="58">
        <f t="shared" ca="1" si="167"/>
        <v>0.77745493883693495</v>
      </c>
      <c r="H775" s="58">
        <f t="shared" ca="1" si="167"/>
        <v>3.9854042568908388</v>
      </c>
      <c r="I775" s="58">
        <f t="shared" ca="1" si="167"/>
        <v>5.5716539654038044</v>
      </c>
      <c r="J775" s="58">
        <f t="shared" ca="1" si="167"/>
        <v>5.5032444392417466</v>
      </c>
      <c r="K775" s="58">
        <f t="shared" ca="1" si="167"/>
        <v>5.6998637159405483</v>
      </c>
      <c r="L775" s="58"/>
      <c r="M775" s="6">
        <f t="shared" ref="M775:Q784" ca="1" si="168">SUMIF(M$4,"*"&amp;$A$4&amp;"*",$A775)+SUMIF(M$4,"*"&amp;$B$4&amp;"*",$B775)+SUMIF(M$4,"*"&amp;$C$4&amp;"*",$C775)+SUMIF(M$4,"*"&amp;$D$4&amp;"*",$D775)+SUMIF(M$4,"*"&amp;$E$4&amp;"*",$E775)+SUMIF(M$4,"*"&amp;$F$4&amp;"*",$F775)+SUMIF(M$4,"*"&amp;$G$4&amp;"*",$G775)+SUMIF(M$4,"*"&amp;$H$4&amp;"*",$H775)+SUMIF(M$4,"*"&amp;$I$4&amp;"*",$I775)+SUMIF(M$4,"*"&amp;$J$4&amp;"*",$J775)+SUMIF(M$4,"*"&amp;$K$4&amp;"*",$K775)</f>
        <v>13.548047770878025</v>
      </c>
      <c r="N775" s="6">
        <f t="shared" ca="1" si="168"/>
        <v>12.186000818443311</v>
      </c>
      <c r="O775" s="6">
        <f t="shared" ca="1" si="168"/>
        <v>15.505777653104225</v>
      </c>
      <c r="P775" s="6">
        <f t="shared" ca="1" si="168"/>
        <v>19.955961085114275</v>
      </c>
      <c r="Q775" s="6">
        <f t="shared" ca="1" si="168"/>
        <v>19.687801186693868</v>
      </c>
      <c r="R775" s="58"/>
      <c r="S775" s="58">
        <f t="shared" ca="1" si="166"/>
        <v>19.955961085114275</v>
      </c>
      <c r="T775" s="7">
        <f ca="1">SMALL($S$5:$S$1004,ROWS($S$5:S775))</f>
        <v>19.31711904713012</v>
      </c>
      <c r="U775" s="11">
        <f ca="1">ROWS($S$5:S775)/COUNT($S$5:$S$1004)</f>
        <v>0.77100000000000002</v>
      </c>
      <c r="V775" s="8"/>
      <c r="W775" s="8"/>
      <c r="Y775" s="8"/>
      <c r="Z775" s="8"/>
      <c r="AA775" s="8"/>
      <c r="AB775" s="8"/>
      <c r="AC775" s="8"/>
      <c r="AD775" s="8"/>
      <c r="AF775" s="7"/>
      <c r="AG775" s="7"/>
      <c r="AH775" s="7"/>
      <c r="AI775" s="58"/>
      <c r="AJ775" s="7"/>
      <c r="AK775" s="7"/>
      <c r="AL775" s="59"/>
      <c r="AM775" s="59"/>
      <c r="AN775" s="59"/>
      <c r="AO775" s="59"/>
      <c r="AP775" s="59"/>
      <c r="AQ775" s="59"/>
    </row>
    <row r="776" spans="1:43" hidden="1" x14ac:dyDescent="0.25">
      <c r="A776" s="58">
        <f t="shared" ca="1" si="167"/>
        <v>4.2972885353156265</v>
      </c>
      <c r="B776" s="58">
        <f t="shared" ca="1" si="167"/>
        <v>2.3329814864672338</v>
      </c>
      <c r="C776" s="58">
        <f t="shared" ca="1" si="167"/>
        <v>4.1084487582223748</v>
      </c>
      <c r="D776" s="58">
        <f t="shared" ca="1" si="167"/>
        <v>1.5079248042971158</v>
      </c>
      <c r="E776" s="58">
        <f t="shared" ca="1" si="167"/>
        <v>7.5061907363639797</v>
      </c>
      <c r="F776" s="58">
        <f t="shared" ca="1" si="167"/>
        <v>2.6235750616602309</v>
      </c>
      <c r="G776" s="58">
        <f t="shared" ca="1" si="167"/>
        <v>1.5823653459565796</v>
      </c>
      <c r="H776" s="58">
        <f t="shared" ca="1" si="167"/>
        <v>2.9285737901425026</v>
      </c>
      <c r="I776" s="58">
        <f t="shared" ca="1" si="167"/>
        <v>5.1455847306775837</v>
      </c>
      <c r="J776" s="58">
        <f t="shared" ca="1" si="167"/>
        <v>5.0935151619942172</v>
      </c>
      <c r="K776" s="58">
        <f t="shared" ca="1" si="167"/>
        <v>5.3472214821323654</v>
      </c>
      <c r="L776" s="58"/>
      <c r="M776" s="6">
        <f t="shared" ca="1" si="168"/>
        <v>15.081617801488798</v>
      </c>
      <c r="N776" s="6">
        <f t="shared" ca="1" si="168"/>
        <v>12.481093847563539</v>
      </c>
      <c r="O776" s="6">
        <f t="shared" ca="1" si="168"/>
        <v>14.93268738482543</v>
      </c>
      <c r="P776" s="6">
        <f t="shared" ca="1" si="168"/>
        <v>15.449362760937413</v>
      </c>
      <c r="Q776" s="6">
        <f t="shared" ca="1" si="168"/>
        <v>18.114967495106079</v>
      </c>
      <c r="R776" s="58"/>
      <c r="S776" s="58">
        <f t="shared" ca="1" si="166"/>
        <v>18.114967495106079</v>
      </c>
      <c r="T776" s="7">
        <f ca="1">SMALL($S$5:$S$1004,ROWS($S$5:S776))</f>
        <v>19.317816947618994</v>
      </c>
      <c r="U776" s="11">
        <f ca="1">ROWS($S$5:S776)/COUNT($S$5:$S$1004)</f>
        <v>0.77200000000000002</v>
      </c>
      <c r="V776" s="8"/>
      <c r="W776" s="8"/>
      <c r="Y776" s="8"/>
      <c r="Z776" s="8"/>
      <c r="AA776" s="8"/>
      <c r="AB776" s="8"/>
      <c r="AC776" s="8"/>
      <c r="AD776" s="8"/>
      <c r="AF776" s="7"/>
      <c r="AG776" s="7"/>
      <c r="AH776" s="7"/>
      <c r="AI776" s="58"/>
      <c r="AJ776" s="7"/>
      <c r="AK776" s="7"/>
      <c r="AL776" s="59"/>
      <c r="AM776" s="59"/>
      <c r="AN776" s="59"/>
      <c r="AO776" s="59"/>
      <c r="AP776" s="59"/>
      <c r="AQ776" s="59"/>
    </row>
    <row r="777" spans="1:43" hidden="1" x14ac:dyDescent="0.25">
      <c r="A777" s="58">
        <f t="shared" ca="1" si="167"/>
        <v>2.6207354490095658</v>
      </c>
      <c r="B777" s="58">
        <f t="shared" ca="1" si="167"/>
        <v>4.7197647026019638</v>
      </c>
      <c r="C777" s="58">
        <f t="shared" ca="1" si="167"/>
        <v>2.4056170907222425</v>
      </c>
      <c r="D777" s="58">
        <f t="shared" ca="1" si="167"/>
        <v>2.802305703513293</v>
      </c>
      <c r="E777" s="58">
        <f t="shared" ca="1" si="167"/>
        <v>7.2260466193370281</v>
      </c>
      <c r="F777" s="58">
        <f t="shared" ca="1" si="167"/>
        <v>2.637852900801045</v>
      </c>
      <c r="G777" s="58">
        <f t="shared" ca="1" si="167"/>
        <v>0.75349547541010575</v>
      </c>
      <c r="H777" s="58">
        <f t="shared" ca="1" si="167"/>
        <v>5.2657437637664497</v>
      </c>
      <c r="I777" s="58">
        <f t="shared" ca="1" si="167"/>
        <v>4.8221732261615706</v>
      </c>
      <c r="J777" s="58">
        <f t="shared" ca="1" si="167"/>
        <v>7.2731534586313611</v>
      </c>
      <c r="K777" s="58">
        <f t="shared" ca="1" si="167"/>
        <v>2.1926218725461966</v>
      </c>
      <c r="L777" s="58"/>
      <c r="M777" s="6">
        <f t="shared" ca="1" si="168"/>
        <v>13.053001473773275</v>
      </c>
      <c r="N777" s="6">
        <f t="shared" ca="1" si="168"/>
        <v>13.449690086564326</v>
      </c>
      <c r="O777" s="6">
        <f t="shared" ca="1" si="168"/>
        <v>19.218964780570353</v>
      </c>
      <c r="P777" s="6">
        <f t="shared" ca="1" si="168"/>
        <v>14.372412702110775</v>
      </c>
      <c r="Q777" s="6">
        <f t="shared" ca="1" si="168"/>
        <v>19.404176958251639</v>
      </c>
      <c r="R777" s="58"/>
      <c r="S777" s="58">
        <f t="shared" ca="1" si="166"/>
        <v>19.404176958251639</v>
      </c>
      <c r="T777" s="7">
        <f ca="1">SMALL($S$5:$S$1004,ROWS($S$5:S777))</f>
        <v>19.322439199691818</v>
      </c>
      <c r="U777" s="11">
        <f ca="1">ROWS($S$5:S777)/COUNT($S$5:$S$1004)</f>
        <v>0.77300000000000002</v>
      </c>
      <c r="V777" s="8"/>
      <c r="W777" s="8"/>
      <c r="Y777" s="8"/>
      <c r="Z777" s="8"/>
      <c r="AA777" s="8"/>
      <c r="AB777" s="8"/>
      <c r="AC777" s="8"/>
      <c r="AD777" s="8"/>
      <c r="AF777" s="7"/>
      <c r="AG777" s="7"/>
      <c r="AH777" s="7"/>
      <c r="AI777" s="58"/>
      <c r="AJ777" s="7"/>
      <c r="AK777" s="7"/>
      <c r="AL777" s="59"/>
      <c r="AM777" s="59"/>
      <c r="AN777" s="59"/>
      <c r="AO777" s="59"/>
      <c r="AP777" s="59"/>
      <c r="AQ777" s="59"/>
    </row>
    <row r="778" spans="1:43" hidden="1" x14ac:dyDescent="0.25">
      <c r="A778" s="58">
        <f t="shared" ca="1" si="167"/>
        <v>3.6813228269587164</v>
      </c>
      <c r="B778" s="58">
        <f t="shared" ca="1" si="167"/>
        <v>4.4164391583305003</v>
      </c>
      <c r="C778" s="58">
        <f t="shared" ca="1" si="167"/>
        <v>1.2946205103385986</v>
      </c>
      <c r="D778" s="58">
        <f t="shared" ca="1" si="167"/>
        <v>2.2573303255946424</v>
      </c>
      <c r="E778" s="58">
        <f t="shared" ca="1" si="167"/>
        <v>6.0345913221285894</v>
      </c>
      <c r="F778" s="58">
        <f t="shared" ca="1" si="167"/>
        <v>4.1387402363349075</v>
      </c>
      <c r="G778" s="58">
        <f t="shared" ca="1" si="167"/>
        <v>2.173696089170388</v>
      </c>
      <c r="H778" s="58">
        <f t="shared" ca="1" si="167"/>
        <v>2.273116996176868</v>
      </c>
      <c r="I778" s="58">
        <f t="shared" ca="1" si="167"/>
        <v>4.9682862572193098</v>
      </c>
      <c r="J778" s="58">
        <f t="shared" ca="1" si="167"/>
        <v>6.3775085040021322</v>
      </c>
      <c r="K778" s="58">
        <f t="shared" ca="1" si="167"/>
        <v>3.5508730103042927</v>
      </c>
      <c r="L778" s="58"/>
      <c r="M778" s="6">
        <f t="shared" ca="1" si="168"/>
        <v>13.527147930469834</v>
      </c>
      <c r="N778" s="6">
        <f t="shared" ca="1" si="168"/>
        <v>14.489857745725878</v>
      </c>
      <c r="O778" s="6">
        <f t="shared" ca="1" si="168"/>
        <v>16.828538984461222</v>
      </c>
      <c r="P778" s="6">
        <f t="shared" ca="1" si="168"/>
        <v>17.07433866218901</v>
      </c>
      <c r="Q778" s="6">
        <f t="shared" ca="1" si="168"/>
        <v>16.275020486940249</v>
      </c>
      <c r="R778" s="58"/>
      <c r="S778" s="58">
        <f t="shared" ca="1" si="166"/>
        <v>17.07433866218901</v>
      </c>
      <c r="T778" s="7">
        <f ca="1">SMALL($S$5:$S$1004,ROWS($S$5:S778))</f>
        <v>19.326347126992491</v>
      </c>
      <c r="U778" s="11">
        <f ca="1">ROWS($S$5:S778)/COUNT($S$5:$S$1004)</f>
        <v>0.77400000000000002</v>
      </c>
      <c r="V778" s="8"/>
      <c r="W778" s="8"/>
      <c r="Y778" s="8"/>
      <c r="Z778" s="8"/>
      <c r="AA778" s="8"/>
      <c r="AB778" s="8"/>
      <c r="AC778" s="8"/>
      <c r="AD778" s="8"/>
      <c r="AF778" s="7"/>
      <c r="AG778" s="7"/>
      <c r="AH778" s="7"/>
      <c r="AI778" s="58"/>
      <c r="AJ778" s="7"/>
      <c r="AK778" s="7"/>
      <c r="AL778" s="59"/>
      <c r="AM778" s="59"/>
      <c r="AN778" s="59"/>
      <c r="AO778" s="59"/>
      <c r="AP778" s="59"/>
      <c r="AQ778" s="59"/>
    </row>
    <row r="779" spans="1:43" hidden="1" x14ac:dyDescent="0.25">
      <c r="A779" s="58">
        <f t="shared" ca="1" si="167"/>
        <v>2.9250131679444085</v>
      </c>
      <c r="B779" s="58">
        <f t="shared" ca="1" si="167"/>
        <v>4.5413952093054633</v>
      </c>
      <c r="C779" s="58">
        <f t="shared" ca="1" si="167"/>
        <v>3.6871503753109973</v>
      </c>
      <c r="D779" s="58">
        <f t="shared" ca="1" si="167"/>
        <v>2.6995911388989491</v>
      </c>
      <c r="E779" s="58">
        <f t="shared" ca="1" si="167"/>
        <v>7.4090111055024828</v>
      </c>
      <c r="F779" s="58">
        <f t="shared" ca="1" si="167"/>
        <v>5.0168276372315148</v>
      </c>
      <c r="G779" s="58">
        <f t="shared" ca="1" si="167"/>
        <v>1.5365335911457938</v>
      </c>
      <c r="H779" s="58">
        <f t="shared" ca="1" si="167"/>
        <v>4.1866443157852054</v>
      </c>
      <c r="I779" s="58">
        <f t="shared" ca="1" si="167"/>
        <v>6.0472428575954478</v>
      </c>
      <c r="J779" s="58">
        <f t="shared" ca="1" si="167"/>
        <v>6.7322394867688455</v>
      </c>
      <c r="K779" s="58">
        <f t="shared" ca="1" si="167"/>
        <v>4.1511964274683324</v>
      </c>
      <c r="L779" s="58"/>
      <c r="M779" s="6">
        <f t="shared" ca="1" si="168"/>
        <v>14.880936621170045</v>
      </c>
      <c r="N779" s="6">
        <f t="shared" ca="1" si="168"/>
        <v>13.893377384757997</v>
      </c>
      <c r="O779" s="6">
        <f t="shared" ca="1" si="168"/>
        <v>18.68264580157679</v>
      </c>
      <c r="P779" s="6">
        <f t="shared" ca="1" si="168"/>
        <v>19.756662131600759</v>
      </c>
      <c r="Q779" s="6">
        <f t="shared" ca="1" si="168"/>
        <v>20.288247058061483</v>
      </c>
      <c r="R779" s="58"/>
      <c r="S779" s="58">
        <f t="shared" ca="1" si="166"/>
        <v>20.288247058061483</v>
      </c>
      <c r="T779" s="7">
        <f ca="1">SMALL($S$5:$S$1004,ROWS($S$5:S779))</f>
        <v>19.334157544859682</v>
      </c>
      <c r="U779" s="11">
        <f ca="1">ROWS($S$5:S779)/COUNT($S$5:$S$1004)</f>
        <v>0.77500000000000002</v>
      </c>
      <c r="V779" s="8"/>
      <c r="W779" s="8"/>
      <c r="Y779" s="8"/>
      <c r="Z779" s="8"/>
      <c r="AA779" s="8"/>
      <c r="AB779" s="8"/>
      <c r="AC779" s="8"/>
      <c r="AD779" s="8"/>
      <c r="AF779" s="7"/>
      <c r="AG779" s="7"/>
      <c r="AH779" s="7"/>
      <c r="AI779" s="58"/>
      <c r="AJ779" s="7"/>
      <c r="AK779" s="7"/>
      <c r="AL779" s="59"/>
      <c r="AM779" s="59"/>
      <c r="AN779" s="59"/>
      <c r="AO779" s="59"/>
      <c r="AP779" s="59"/>
      <c r="AQ779" s="59"/>
    </row>
    <row r="780" spans="1:43" hidden="1" x14ac:dyDescent="0.25">
      <c r="A780" s="58">
        <f t="shared" ca="1" si="167"/>
        <v>2.0573959405729623</v>
      </c>
      <c r="B780" s="58">
        <f t="shared" ca="1" si="167"/>
        <v>3.4265869959520017</v>
      </c>
      <c r="C780" s="58">
        <f t="shared" ca="1" si="167"/>
        <v>3.24995338419239</v>
      </c>
      <c r="D780" s="58">
        <f t="shared" ca="1" si="167"/>
        <v>2.0893668631130571</v>
      </c>
      <c r="E780" s="58">
        <f t="shared" ca="1" si="167"/>
        <v>7.9676318603344676</v>
      </c>
      <c r="F780" s="58">
        <f t="shared" ca="1" si="167"/>
        <v>4.4825544317911739</v>
      </c>
      <c r="G780" s="58">
        <f t="shared" ca="1" si="167"/>
        <v>1.0538791509044669</v>
      </c>
      <c r="H780" s="58">
        <f t="shared" ca="1" si="167"/>
        <v>4.6139553051446303</v>
      </c>
      <c r="I780" s="58">
        <f t="shared" ca="1" si="167"/>
        <v>5.9995594821669016</v>
      </c>
      <c r="J780" s="58">
        <f t="shared" ca="1" si="167"/>
        <v>6.8160188653355149</v>
      </c>
      <c r="K780" s="58">
        <f t="shared" ca="1" si="167"/>
        <v>5.8282961715455937</v>
      </c>
      <c r="L780" s="58"/>
      <c r="M780" s="6">
        <f t="shared" ca="1" si="168"/>
        <v>13.177247341005334</v>
      </c>
      <c r="N780" s="6">
        <f t="shared" ca="1" si="168"/>
        <v>12.016660819926003</v>
      </c>
      <c r="O780" s="6">
        <f t="shared" ca="1" si="168"/>
        <v>18.210237721621986</v>
      </c>
      <c r="P780" s="6">
        <f t="shared" ca="1" si="168"/>
        <v>19.736997081455669</v>
      </c>
      <c r="Q780" s="6">
        <f t="shared" ca="1" si="168"/>
        <v>21.836470332976695</v>
      </c>
      <c r="R780" s="58"/>
      <c r="S780" s="58">
        <f t="shared" ca="1" si="166"/>
        <v>21.836470332976695</v>
      </c>
      <c r="T780" s="7">
        <f ca="1">SMALL($S$5:$S$1004,ROWS($S$5:S780))</f>
        <v>19.338359447512381</v>
      </c>
      <c r="U780" s="11">
        <f ca="1">ROWS($S$5:S780)/COUNT($S$5:$S$1004)</f>
        <v>0.77600000000000002</v>
      </c>
      <c r="V780" s="8"/>
      <c r="W780" s="8"/>
      <c r="Y780" s="8"/>
      <c r="Z780" s="8"/>
      <c r="AA780" s="8"/>
      <c r="AB780" s="8"/>
      <c r="AC780" s="8"/>
      <c r="AD780" s="8"/>
      <c r="AF780" s="7"/>
      <c r="AG780" s="7"/>
      <c r="AH780" s="7"/>
      <c r="AI780" s="58"/>
      <c r="AJ780" s="7"/>
      <c r="AK780" s="7"/>
      <c r="AL780" s="59"/>
      <c r="AM780" s="59"/>
      <c r="AN780" s="59"/>
      <c r="AO780" s="59"/>
      <c r="AP780" s="59"/>
      <c r="AQ780" s="59"/>
    </row>
    <row r="781" spans="1:43" hidden="1" x14ac:dyDescent="0.25">
      <c r="A781" s="58">
        <f t="shared" ca="1" si="167"/>
        <v>4.7556918773414161</v>
      </c>
      <c r="B781" s="58">
        <f t="shared" ca="1" si="167"/>
        <v>3.8612264060020953</v>
      </c>
      <c r="C781" s="58">
        <f t="shared" ca="1" si="167"/>
        <v>4.1520633659071393</v>
      </c>
      <c r="D781" s="58">
        <f t="shared" ca="1" si="167"/>
        <v>2.467437234220287</v>
      </c>
      <c r="E781" s="58">
        <f t="shared" ca="1" si="167"/>
        <v>7.5336322622354555</v>
      </c>
      <c r="F781" s="58">
        <f t="shared" ca="1" si="167"/>
        <v>2.7839054479712249</v>
      </c>
      <c r="G781" s="58">
        <f t="shared" ca="1" si="167"/>
        <v>2.6922803073112846</v>
      </c>
      <c r="H781" s="58">
        <f t="shared" ca="1" si="167"/>
        <v>2.20741192366029</v>
      </c>
      <c r="I781" s="58">
        <f t="shared" ca="1" si="167"/>
        <v>6.9127181480397297</v>
      </c>
      <c r="J781" s="58">
        <f t="shared" ca="1" si="167"/>
        <v>7.4514135249686415</v>
      </c>
      <c r="K781" s="58">
        <f t="shared" ca="1" si="167"/>
        <v>2.6295695442544051</v>
      </c>
      <c r="L781" s="58"/>
      <c r="M781" s="6">
        <f t="shared" ca="1" si="168"/>
        <v>19.051449075528481</v>
      </c>
      <c r="N781" s="6">
        <f t="shared" ca="1" si="168"/>
        <v>17.36682294384163</v>
      </c>
      <c r="O781" s="6">
        <f t="shared" ca="1" si="168"/>
        <v>18.84627219320619</v>
      </c>
      <c r="P781" s="6">
        <f t="shared" ca="1" si="168"/>
        <v>16.187419546267456</v>
      </c>
      <c r="Q781" s="6">
        <f t="shared" ca="1" si="168"/>
        <v>16.231840136152243</v>
      </c>
      <c r="R781" s="58"/>
      <c r="S781" s="58">
        <f t="shared" ca="1" si="166"/>
        <v>19.051449075528481</v>
      </c>
      <c r="T781" s="7">
        <f ca="1">SMALL($S$5:$S$1004,ROWS($S$5:S781))</f>
        <v>19.338372724457294</v>
      </c>
      <c r="U781" s="11">
        <f ca="1">ROWS($S$5:S781)/COUNT($S$5:$S$1004)</f>
        <v>0.77700000000000002</v>
      </c>
      <c r="V781" s="8"/>
      <c r="W781" s="8"/>
      <c r="Y781" s="8"/>
      <c r="Z781" s="8"/>
      <c r="AA781" s="8"/>
      <c r="AB781" s="8"/>
      <c r="AC781" s="8"/>
      <c r="AD781" s="8"/>
      <c r="AF781" s="7"/>
      <c r="AG781" s="7"/>
      <c r="AH781" s="7"/>
      <c r="AI781" s="58"/>
      <c r="AJ781" s="7"/>
      <c r="AK781" s="7"/>
      <c r="AL781" s="59"/>
      <c r="AM781" s="59"/>
      <c r="AN781" s="59"/>
      <c r="AO781" s="59"/>
      <c r="AP781" s="59"/>
      <c r="AQ781" s="59"/>
    </row>
    <row r="782" spans="1:43" hidden="1" x14ac:dyDescent="0.25">
      <c r="A782" s="58">
        <f t="shared" ca="1" si="167"/>
        <v>2.706504885584093</v>
      </c>
      <c r="B782" s="58">
        <f t="shared" ca="1" si="167"/>
        <v>1.6865612806825792</v>
      </c>
      <c r="C782" s="58">
        <f t="shared" ca="1" si="167"/>
        <v>3.8770807193487262</v>
      </c>
      <c r="D782" s="58">
        <f t="shared" ca="1" si="167"/>
        <v>1.739732263176277</v>
      </c>
      <c r="E782" s="58">
        <f t="shared" ca="1" si="167"/>
        <v>5.3321690102516639</v>
      </c>
      <c r="F782" s="58">
        <f t="shared" ca="1" si="167"/>
        <v>5.7362932646360179</v>
      </c>
      <c r="G782" s="58">
        <f t="shared" ca="1" si="167"/>
        <v>2.9788766195624641</v>
      </c>
      <c r="H782" s="58">
        <f t="shared" ca="1" si="167"/>
        <v>2.1867408504179653</v>
      </c>
      <c r="I782" s="58">
        <f t="shared" ca="1" si="167"/>
        <v>4.4173350844676538</v>
      </c>
      <c r="J782" s="58">
        <f t="shared" ca="1" si="167"/>
        <v>5.306632655874564</v>
      </c>
      <c r="K782" s="58">
        <f t="shared" ca="1" si="167"/>
        <v>4.9284533256428498</v>
      </c>
      <c r="L782" s="58"/>
      <c r="M782" s="6">
        <f t="shared" ca="1" si="168"/>
        <v>14.869094880369849</v>
      </c>
      <c r="N782" s="6">
        <f t="shared" ca="1" si="168"/>
        <v>12.731746424197398</v>
      </c>
      <c r="O782" s="6">
        <f t="shared" ca="1" si="168"/>
        <v>12.325362946808808</v>
      </c>
      <c r="P782" s="6">
        <f t="shared" ca="1" si="168"/>
        <v>16.768642955429101</v>
      </c>
      <c r="Q782" s="6">
        <f t="shared" ca="1" si="168"/>
        <v>14.133924466995058</v>
      </c>
      <c r="R782" s="58"/>
      <c r="S782" s="58">
        <f t="shared" ca="1" si="166"/>
        <v>16.768642955429101</v>
      </c>
      <c r="T782" s="7">
        <f ca="1">SMALL($S$5:$S$1004,ROWS($S$5:S782))</f>
        <v>19.340906194057659</v>
      </c>
      <c r="U782" s="11">
        <f ca="1">ROWS($S$5:S782)/COUNT($S$5:$S$1004)</f>
        <v>0.77800000000000002</v>
      </c>
      <c r="V782" s="8"/>
      <c r="W782" s="8"/>
      <c r="Y782" s="8"/>
      <c r="Z782" s="8"/>
      <c r="AA782" s="8"/>
      <c r="AB782" s="8"/>
      <c r="AC782" s="8"/>
      <c r="AD782" s="8"/>
      <c r="AF782" s="7"/>
      <c r="AG782" s="7"/>
      <c r="AH782" s="7"/>
      <c r="AI782" s="58"/>
      <c r="AJ782" s="7"/>
      <c r="AK782" s="7"/>
      <c r="AL782" s="59"/>
      <c r="AM782" s="59"/>
      <c r="AN782" s="59"/>
      <c r="AO782" s="59"/>
      <c r="AP782" s="59"/>
      <c r="AQ782" s="59"/>
    </row>
    <row r="783" spans="1:43" hidden="1" x14ac:dyDescent="0.25">
      <c r="A783" s="58">
        <f t="shared" ca="1" si="167"/>
        <v>5.90039959755876</v>
      </c>
      <c r="B783" s="58">
        <f t="shared" ca="1" si="167"/>
        <v>2.1883885471126541</v>
      </c>
      <c r="C783" s="58">
        <f t="shared" ca="1" si="167"/>
        <v>3.7551541559356427</v>
      </c>
      <c r="D783" s="58">
        <f t="shared" ca="1" si="167"/>
        <v>2.8767660362839136</v>
      </c>
      <c r="E783" s="58">
        <f t="shared" ca="1" si="167"/>
        <v>4.0115916896634669</v>
      </c>
      <c r="F783" s="58">
        <f t="shared" ca="1" si="167"/>
        <v>4.1836468788042271</v>
      </c>
      <c r="G783" s="58">
        <f t="shared" ca="1" si="167"/>
        <v>2.9004101237503077</v>
      </c>
      <c r="H783" s="58">
        <f t="shared" ca="1" si="167"/>
        <v>5.0094418043247586</v>
      </c>
      <c r="I783" s="58">
        <f t="shared" ca="1" si="167"/>
        <v>4.0397671878767696</v>
      </c>
      <c r="J783" s="58">
        <f t="shared" ca="1" si="167"/>
        <v>5.0415484196480467</v>
      </c>
      <c r="K783" s="58">
        <f t="shared" ca="1" si="167"/>
        <v>4.2879758418321714</v>
      </c>
      <c r="L783" s="58"/>
      <c r="M783" s="6">
        <f t="shared" ca="1" si="168"/>
        <v>17.597512296892759</v>
      </c>
      <c r="N783" s="6">
        <f t="shared" ca="1" si="168"/>
        <v>16.719124177241028</v>
      </c>
      <c r="O783" s="6">
        <f t="shared" ca="1" si="168"/>
        <v>11.241528656424167</v>
      </c>
      <c r="P783" s="6">
        <f t="shared" ca="1" si="168"/>
        <v>14.699778455625822</v>
      </c>
      <c r="Q783" s="6">
        <f t="shared" ca="1" si="168"/>
        <v>15.497397882933051</v>
      </c>
      <c r="R783" s="58"/>
      <c r="S783" s="58">
        <f t="shared" ca="1" si="166"/>
        <v>17.597512296892759</v>
      </c>
      <c r="T783" s="7">
        <f ca="1">SMALL($S$5:$S$1004,ROWS($S$5:S783))</f>
        <v>19.341576342668041</v>
      </c>
      <c r="U783" s="11">
        <f ca="1">ROWS($S$5:S783)/COUNT($S$5:$S$1004)</f>
        <v>0.77900000000000003</v>
      </c>
      <c r="V783" s="8"/>
      <c r="W783" s="8"/>
      <c r="Y783" s="8"/>
      <c r="Z783" s="8"/>
      <c r="AA783" s="8"/>
      <c r="AB783" s="8"/>
      <c r="AC783" s="8"/>
      <c r="AD783" s="8"/>
      <c r="AF783" s="7"/>
      <c r="AG783" s="7"/>
      <c r="AH783" s="7"/>
      <c r="AI783" s="58"/>
      <c r="AJ783" s="7"/>
      <c r="AK783" s="7"/>
      <c r="AL783" s="59"/>
      <c r="AM783" s="59"/>
      <c r="AN783" s="59"/>
      <c r="AO783" s="59"/>
      <c r="AP783" s="59"/>
      <c r="AQ783" s="59"/>
    </row>
    <row r="784" spans="1:43" hidden="1" x14ac:dyDescent="0.25">
      <c r="A784" s="58">
        <f t="shared" ca="1" si="167"/>
        <v>2.5343271320826841</v>
      </c>
      <c r="B784" s="58">
        <f t="shared" ca="1" si="167"/>
        <v>3.5021105215564017</v>
      </c>
      <c r="C784" s="58">
        <f t="shared" ca="1" si="167"/>
        <v>3.597214427104094</v>
      </c>
      <c r="D784" s="58">
        <f t="shared" ca="1" si="167"/>
        <v>2.4365380624677258</v>
      </c>
      <c r="E784" s="58">
        <f t="shared" ca="1" si="167"/>
        <v>5.1733207642457142</v>
      </c>
      <c r="F784" s="58">
        <f t="shared" ca="1" si="167"/>
        <v>5.6884491411038773</v>
      </c>
      <c r="G784" s="58">
        <f t="shared" ca="1" si="167"/>
        <v>2.0601885590084983</v>
      </c>
      <c r="H784" s="58">
        <f t="shared" ca="1" si="167"/>
        <v>4.074085354992258</v>
      </c>
      <c r="I784" s="58">
        <f t="shared" ca="1" si="167"/>
        <v>4.3019107220343056</v>
      </c>
      <c r="J784" s="58">
        <f t="shared" ca="1" si="167"/>
        <v>6.6783265574177229</v>
      </c>
      <c r="K784" s="58">
        <f t="shared" ca="1" si="167"/>
        <v>3.7017216021010761</v>
      </c>
      <c r="L784" s="58"/>
      <c r="M784" s="6">
        <f t="shared" ca="1" si="168"/>
        <v>14.870056675613</v>
      </c>
      <c r="N784" s="6">
        <f t="shared" ca="1" si="168"/>
        <v>13.709380310976631</v>
      </c>
      <c r="O784" s="6">
        <f t="shared" ca="1" si="168"/>
        <v>15.353757843219839</v>
      </c>
      <c r="P784" s="6">
        <f t="shared" ca="1" si="168"/>
        <v>17.194191986795662</v>
      </c>
      <c r="Q784" s="6">
        <f t="shared" ca="1" si="168"/>
        <v>16.45123824289545</v>
      </c>
      <c r="R784" s="58"/>
      <c r="S784" s="58">
        <f t="shared" ca="1" si="166"/>
        <v>17.194191986795662</v>
      </c>
      <c r="T784" s="7">
        <f ca="1">SMALL($S$5:$S$1004,ROWS($S$5:S784))</f>
        <v>19.343133132165629</v>
      </c>
      <c r="U784" s="11">
        <f ca="1">ROWS($S$5:S784)/COUNT($S$5:$S$1004)</f>
        <v>0.78</v>
      </c>
      <c r="V784" s="8"/>
      <c r="W784" s="8"/>
      <c r="Y784" s="8"/>
      <c r="Z784" s="8"/>
      <c r="AA784" s="8"/>
      <c r="AB784" s="8"/>
      <c r="AC784" s="8"/>
      <c r="AD784" s="8"/>
      <c r="AF784" s="7"/>
      <c r="AG784" s="7"/>
      <c r="AH784" s="7"/>
      <c r="AI784" s="58"/>
      <c r="AJ784" s="7"/>
      <c r="AK784" s="7"/>
      <c r="AL784" s="59"/>
      <c r="AM784" s="59"/>
      <c r="AN784" s="59"/>
      <c r="AO784" s="59"/>
      <c r="AP784" s="59"/>
      <c r="AQ784" s="59"/>
    </row>
    <row r="785" spans="1:43" hidden="1" x14ac:dyDescent="0.25">
      <c r="A785" s="58">
        <f t="shared" ref="A785:K794" ca="1" si="169">A$2+(A$3-A$2)*RAND()</f>
        <v>4.845851038996372</v>
      </c>
      <c r="B785" s="58">
        <f t="shared" ca="1" si="169"/>
        <v>2.307982208036313</v>
      </c>
      <c r="C785" s="58">
        <f t="shared" ca="1" si="169"/>
        <v>3.043540115771906</v>
      </c>
      <c r="D785" s="58">
        <f t="shared" ca="1" si="169"/>
        <v>1.4155512256186853</v>
      </c>
      <c r="E785" s="58">
        <f t="shared" ca="1" si="169"/>
        <v>5.8288266199876624</v>
      </c>
      <c r="F785" s="58">
        <f t="shared" ca="1" si="169"/>
        <v>4.0180779998893383</v>
      </c>
      <c r="G785" s="58">
        <f t="shared" ca="1" si="169"/>
        <v>1.7948608734465863</v>
      </c>
      <c r="H785" s="58">
        <f t="shared" ca="1" si="169"/>
        <v>5.4459028976813215</v>
      </c>
      <c r="I785" s="58">
        <f t="shared" ca="1" si="169"/>
        <v>5.8388903592992678</v>
      </c>
      <c r="J785" s="58">
        <f t="shared" ca="1" si="169"/>
        <v>7.2511277548423259</v>
      </c>
      <c r="K785" s="58">
        <f t="shared" ca="1" si="169"/>
        <v>5.767195660593794</v>
      </c>
      <c r="L785" s="58"/>
      <c r="M785" s="6">
        <f t="shared" ref="M785:Q794" ca="1" si="170">SUMIF(M$4,"*"&amp;$A$4&amp;"*",$A785)+SUMIF(M$4,"*"&amp;$B$4&amp;"*",$B785)+SUMIF(M$4,"*"&amp;$C$4&amp;"*",$C785)+SUMIF(M$4,"*"&amp;$D$4&amp;"*",$D785)+SUMIF(M$4,"*"&amp;$E$4&amp;"*",$E785)+SUMIF(M$4,"*"&amp;$F$4&amp;"*",$F785)+SUMIF(M$4,"*"&amp;$G$4&amp;"*",$G785)+SUMIF(M$4,"*"&amp;$H$4&amp;"*",$H785)+SUMIF(M$4,"*"&amp;$I$4&amp;"*",$I785)+SUMIF(M$4,"*"&amp;$J$4&amp;"*",$J785)+SUMIF(M$4,"*"&amp;$K$4&amp;"*",$K785)</f>
        <v>16.93537978305719</v>
      </c>
      <c r="N785" s="6">
        <f t="shared" ca="1" si="170"/>
        <v>15.307390892903969</v>
      </c>
      <c r="O785" s="6">
        <f t="shared" ca="1" si="170"/>
        <v>15.387936582866301</v>
      </c>
      <c r="P785" s="6">
        <f t="shared" ca="1" si="170"/>
        <v>17.932146227818713</v>
      </c>
      <c r="Q785" s="6">
        <f t="shared" ca="1" si="170"/>
        <v>19.34990738629909</v>
      </c>
      <c r="R785" s="58"/>
      <c r="S785" s="58">
        <f t="shared" ca="1" si="166"/>
        <v>19.34990738629909</v>
      </c>
      <c r="T785" s="7">
        <f ca="1">SMALL($S$5:$S$1004,ROWS($S$5:S785))</f>
        <v>19.348351431446108</v>
      </c>
      <c r="U785" s="11">
        <f ca="1">ROWS($S$5:S785)/COUNT($S$5:$S$1004)</f>
        <v>0.78100000000000003</v>
      </c>
      <c r="V785" s="8"/>
      <c r="W785" s="8"/>
      <c r="Y785" s="8"/>
      <c r="Z785" s="8"/>
      <c r="AA785" s="8"/>
      <c r="AB785" s="8"/>
      <c r="AC785" s="8"/>
      <c r="AD785" s="8"/>
      <c r="AF785" s="7"/>
      <c r="AG785" s="7"/>
      <c r="AH785" s="7"/>
      <c r="AI785" s="58"/>
      <c r="AJ785" s="7"/>
      <c r="AK785" s="7"/>
      <c r="AL785" s="59"/>
      <c r="AM785" s="59"/>
      <c r="AN785" s="59"/>
      <c r="AO785" s="59"/>
      <c r="AP785" s="59"/>
      <c r="AQ785" s="59"/>
    </row>
    <row r="786" spans="1:43" hidden="1" x14ac:dyDescent="0.25">
      <c r="A786" s="58">
        <f t="shared" ca="1" si="169"/>
        <v>2.7087216689149809</v>
      </c>
      <c r="B786" s="58">
        <f t="shared" ca="1" si="169"/>
        <v>1.7242637654388031</v>
      </c>
      <c r="C786" s="58">
        <f t="shared" ca="1" si="169"/>
        <v>3.6877643532928261</v>
      </c>
      <c r="D786" s="58">
        <f t="shared" ca="1" si="169"/>
        <v>1.6730744745877839</v>
      </c>
      <c r="E786" s="58">
        <f t="shared" ca="1" si="169"/>
        <v>4.6209027161652356</v>
      </c>
      <c r="F786" s="58">
        <f t="shared" ca="1" si="169"/>
        <v>3.3954485505923944</v>
      </c>
      <c r="G786" s="58">
        <f t="shared" ca="1" si="169"/>
        <v>2.2968206632647732</v>
      </c>
      <c r="H786" s="58">
        <f t="shared" ca="1" si="169"/>
        <v>5.3450229015966357</v>
      </c>
      <c r="I786" s="58">
        <f t="shared" ca="1" si="169"/>
        <v>5.7943686988327023</v>
      </c>
      <c r="J786" s="58">
        <f t="shared" ca="1" si="169"/>
        <v>6.1556016654999954</v>
      </c>
      <c r="K786" s="58">
        <f t="shared" ca="1" si="169"/>
        <v>2.0035914263021808</v>
      </c>
      <c r="L786" s="58"/>
      <c r="M786" s="6">
        <f t="shared" ca="1" si="170"/>
        <v>14.848908350972575</v>
      </c>
      <c r="N786" s="6">
        <f t="shared" ca="1" si="170"/>
        <v>12.834218472267533</v>
      </c>
      <c r="O786" s="6">
        <f t="shared" ca="1" si="170"/>
        <v>12.500768147104035</v>
      </c>
      <c r="P786" s="6">
        <f t="shared" ca="1" si="170"/>
        <v>12.917672441166081</v>
      </c>
      <c r="Q786" s="6">
        <f t="shared" ca="1" si="170"/>
        <v>13.693780809502856</v>
      </c>
      <c r="R786" s="58"/>
      <c r="S786" s="58">
        <f t="shared" ca="1" si="166"/>
        <v>14.848908350972575</v>
      </c>
      <c r="T786" s="7">
        <f ca="1">SMALL($S$5:$S$1004,ROWS($S$5:S786))</f>
        <v>19.348992086840333</v>
      </c>
      <c r="U786" s="11">
        <f ca="1">ROWS($S$5:S786)/COUNT($S$5:$S$1004)</f>
        <v>0.78200000000000003</v>
      </c>
      <c r="V786" s="8"/>
      <c r="W786" s="8"/>
      <c r="Y786" s="8"/>
      <c r="Z786" s="8"/>
      <c r="AA786" s="8"/>
      <c r="AB786" s="8"/>
      <c r="AC786" s="8"/>
      <c r="AD786" s="8"/>
      <c r="AF786" s="7"/>
      <c r="AG786" s="7"/>
      <c r="AH786" s="7"/>
      <c r="AI786" s="58"/>
      <c r="AJ786" s="7"/>
      <c r="AK786" s="7"/>
      <c r="AL786" s="59"/>
      <c r="AM786" s="59"/>
      <c r="AN786" s="59"/>
      <c r="AO786" s="59"/>
      <c r="AP786" s="59"/>
      <c r="AQ786" s="59"/>
    </row>
    <row r="787" spans="1:43" hidden="1" x14ac:dyDescent="0.25">
      <c r="A787" s="58">
        <f t="shared" ca="1" si="169"/>
        <v>3.4374557814543372</v>
      </c>
      <c r="B787" s="58">
        <f t="shared" ca="1" si="169"/>
        <v>1.2125891038761676</v>
      </c>
      <c r="C787" s="58">
        <f t="shared" ca="1" si="169"/>
        <v>3.1537799399440511</v>
      </c>
      <c r="D787" s="58">
        <f t="shared" ca="1" si="169"/>
        <v>1.8408353796267716</v>
      </c>
      <c r="E787" s="58">
        <f t="shared" ca="1" si="169"/>
        <v>5.5670933408509837</v>
      </c>
      <c r="F787" s="58">
        <f t="shared" ca="1" si="169"/>
        <v>3.0838351743527941</v>
      </c>
      <c r="G787" s="58">
        <f t="shared" ca="1" si="169"/>
        <v>0.57174103921496289</v>
      </c>
      <c r="H787" s="58">
        <f t="shared" ca="1" si="169"/>
        <v>4.1040028976191945</v>
      </c>
      <c r="I787" s="58">
        <f t="shared" ca="1" si="169"/>
        <v>6.5996224091446631</v>
      </c>
      <c r="J787" s="58">
        <f t="shared" ca="1" si="169"/>
        <v>5.0638952686521828</v>
      </c>
      <c r="K787" s="58">
        <f t="shared" ca="1" si="169"/>
        <v>3.549349056393742</v>
      </c>
      <c r="L787" s="58"/>
      <c r="M787" s="6">
        <f t="shared" ca="1" si="170"/>
        <v>12.226872029265534</v>
      </c>
      <c r="N787" s="6">
        <f t="shared" ca="1" si="170"/>
        <v>10.913927468948255</v>
      </c>
      <c r="O787" s="6">
        <f t="shared" ca="1" si="170"/>
        <v>11.843577713379334</v>
      </c>
      <c r="P787" s="6">
        <f t="shared" ca="1" si="170"/>
        <v>14.445395743767367</v>
      </c>
      <c r="Q787" s="6">
        <f t="shared" ca="1" si="170"/>
        <v>14.433034398740089</v>
      </c>
      <c r="R787" s="58"/>
      <c r="S787" s="58">
        <f t="shared" ca="1" si="166"/>
        <v>14.445395743767367</v>
      </c>
      <c r="T787" s="7">
        <f ca="1">SMALL($S$5:$S$1004,ROWS($S$5:S787))</f>
        <v>19.349301027560841</v>
      </c>
      <c r="U787" s="11">
        <f ca="1">ROWS($S$5:S787)/COUNT($S$5:$S$1004)</f>
        <v>0.78300000000000003</v>
      </c>
      <c r="V787" s="8"/>
      <c r="W787" s="8"/>
      <c r="Y787" s="8"/>
      <c r="Z787" s="8"/>
      <c r="AA787" s="8"/>
      <c r="AB787" s="8"/>
      <c r="AC787" s="8"/>
      <c r="AD787" s="8"/>
      <c r="AF787" s="7"/>
      <c r="AG787" s="7"/>
      <c r="AH787" s="7"/>
      <c r="AI787" s="58"/>
      <c r="AJ787" s="7"/>
      <c r="AK787" s="7"/>
      <c r="AL787" s="59"/>
      <c r="AM787" s="59"/>
      <c r="AN787" s="59"/>
      <c r="AO787" s="59"/>
      <c r="AP787" s="59"/>
      <c r="AQ787" s="59"/>
    </row>
    <row r="788" spans="1:43" hidden="1" x14ac:dyDescent="0.25">
      <c r="A788" s="58">
        <f t="shared" ca="1" si="169"/>
        <v>5.6317485187285214</v>
      </c>
      <c r="B788" s="58">
        <f t="shared" ca="1" si="169"/>
        <v>4.6138424909095157</v>
      </c>
      <c r="C788" s="58">
        <f t="shared" ca="1" si="169"/>
        <v>3.3902242265138947</v>
      </c>
      <c r="D788" s="58">
        <f t="shared" ca="1" si="169"/>
        <v>2.4426087189015604</v>
      </c>
      <c r="E788" s="58">
        <f t="shared" ca="1" si="169"/>
        <v>7.2152023573276374</v>
      </c>
      <c r="F788" s="58">
        <f t="shared" ca="1" si="169"/>
        <v>3.9731693648959667</v>
      </c>
      <c r="G788" s="58">
        <f t="shared" ca="1" si="169"/>
        <v>1.1584651832569965</v>
      </c>
      <c r="H788" s="58">
        <f t="shared" ca="1" si="169"/>
        <v>5.3176238850992057</v>
      </c>
      <c r="I788" s="58">
        <f t="shared" ca="1" si="169"/>
        <v>4.841690266671872</v>
      </c>
      <c r="J788" s="58">
        <f t="shared" ca="1" si="169"/>
        <v>6.389084231445608</v>
      </c>
      <c r="K788" s="58">
        <f t="shared" ca="1" si="169"/>
        <v>2.2070519251617173</v>
      </c>
      <c r="L788" s="58"/>
      <c r="M788" s="6">
        <f t="shared" ca="1" si="170"/>
        <v>16.56952215994502</v>
      </c>
      <c r="N788" s="6">
        <f t="shared" ca="1" si="170"/>
        <v>15.621906652332687</v>
      </c>
      <c r="O788" s="6">
        <f t="shared" ca="1" si="170"/>
        <v>18.218129079682761</v>
      </c>
      <c r="P788" s="6">
        <f t="shared" ca="1" si="170"/>
        <v>15.635754047639072</v>
      </c>
      <c r="Q788" s="6">
        <f t="shared" ca="1" si="170"/>
        <v>19.353720658498077</v>
      </c>
      <c r="R788" s="58"/>
      <c r="S788" s="58">
        <f t="shared" ca="1" si="166"/>
        <v>19.353720658498077</v>
      </c>
      <c r="T788" s="7">
        <f ca="1">SMALL($S$5:$S$1004,ROWS($S$5:S788))</f>
        <v>19.34990738629909</v>
      </c>
      <c r="U788" s="11">
        <f ca="1">ROWS($S$5:S788)/COUNT($S$5:$S$1004)</f>
        <v>0.78400000000000003</v>
      </c>
      <c r="V788" s="8"/>
      <c r="W788" s="8"/>
      <c r="Y788" s="8"/>
      <c r="Z788" s="8"/>
      <c r="AA788" s="8"/>
      <c r="AB788" s="8"/>
      <c r="AC788" s="8"/>
      <c r="AD788" s="8"/>
      <c r="AF788" s="7"/>
      <c r="AG788" s="7"/>
      <c r="AH788" s="7"/>
      <c r="AI788" s="58"/>
      <c r="AJ788" s="7"/>
      <c r="AK788" s="7"/>
      <c r="AL788" s="59"/>
      <c r="AM788" s="59"/>
      <c r="AN788" s="59"/>
      <c r="AO788" s="59"/>
      <c r="AP788" s="59"/>
      <c r="AQ788" s="59"/>
    </row>
    <row r="789" spans="1:43" hidden="1" x14ac:dyDescent="0.25">
      <c r="A789" s="58">
        <f t="shared" ca="1" si="169"/>
        <v>2.8707545065443623</v>
      </c>
      <c r="B789" s="58">
        <f t="shared" ca="1" si="169"/>
        <v>2.5696694029977549</v>
      </c>
      <c r="C789" s="58">
        <f t="shared" ca="1" si="169"/>
        <v>2.9360548160847926</v>
      </c>
      <c r="D789" s="58">
        <f t="shared" ca="1" si="169"/>
        <v>2.6708565571084968</v>
      </c>
      <c r="E789" s="58">
        <f t="shared" ca="1" si="169"/>
        <v>6.70314323291168</v>
      </c>
      <c r="F789" s="58">
        <f t="shared" ca="1" si="169"/>
        <v>3.1993944395504017</v>
      </c>
      <c r="G789" s="58">
        <f t="shared" ca="1" si="169"/>
        <v>2.7356703325747751</v>
      </c>
      <c r="H789" s="58">
        <f t="shared" ca="1" si="169"/>
        <v>5.0639180346224864</v>
      </c>
      <c r="I789" s="58">
        <f t="shared" ca="1" si="169"/>
        <v>3.4419220728975599</v>
      </c>
      <c r="J789" s="58">
        <f t="shared" ca="1" si="169"/>
        <v>7.0830058550174604</v>
      </c>
      <c r="K789" s="58">
        <f t="shared" ca="1" si="169"/>
        <v>5.2154156949995656</v>
      </c>
      <c r="L789" s="58"/>
      <c r="M789" s="6">
        <f t="shared" ca="1" si="170"/>
        <v>15.625485510221392</v>
      </c>
      <c r="N789" s="6">
        <f t="shared" ca="1" si="170"/>
        <v>15.360287251245094</v>
      </c>
      <c r="O789" s="6">
        <f t="shared" ca="1" si="170"/>
        <v>16.355818490926897</v>
      </c>
      <c r="P789" s="6">
        <f t="shared" ca="1" si="170"/>
        <v>14.426401610445282</v>
      </c>
      <c r="Q789" s="6">
        <f t="shared" ca="1" si="170"/>
        <v>19.552146365531485</v>
      </c>
      <c r="R789" s="58"/>
      <c r="S789" s="58">
        <f t="shared" ca="1" si="166"/>
        <v>19.552146365531485</v>
      </c>
      <c r="T789" s="7">
        <f ca="1">SMALL($S$5:$S$1004,ROWS($S$5:S789))</f>
        <v>19.353720658498077</v>
      </c>
      <c r="U789" s="11">
        <f ca="1">ROWS($S$5:S789)/COUNT($S$5:$S$1004)</f>
        <v>0.78500000000000003</v>
      </c>
      <c r="V789" s="8"/>
      <c r="W789" s="8"/>
      <c r="Y789" s="8"/>
      <c r="Z789" s="8"/>
      <c r="AA789" s="8"/>
      <c r="AB789" s="8"/>
      <c r="AC789" s="8"/>
      <c r="AD789" s="8"/>
      <c r="AF789" s="7"/>
      <c r="AG789" s="7"/>
      <c r="AH789" s="7"/>
      <c r="AI789" s="58"/>
      <c r="AJ789" s="7"/>
      <c r="AK789" s="7"/>
      <c r="AL789" s="59"/>
      <c r="AM789" s="59"/>
      <c r="AN789" s="59"/>
      <c r="AO789" s="59"/>
      <c r="AP789" s="59"/>
      <c r="AQ789" s="59"/>
    </row>
    <row r="790" spans="1:43" hidden="1" x14ac:dyDescent="0.25">
      <c r="A790" s="58">
        <f t="shared" ca="1" si="169"/>
        <v>3.5273332682067804</v>
      </c>
      <c r="B790" s="58">
        <f t="shared" ca="1" si="169"/>
        <v>3.1213408460991303</v>
      </c>
      <c r="C790" s="58">
        <f t="shared" ca="1" si="169"/>
        <v>1.9150523197566862</v>
      </c>
      <c r="D790" s="58">
        <f t="shared" ca="1" si="169"/>
        <v>1.0704014354285432</v>
      </c>
      <c r="E790" s="58">
        <f t="shared" ca="1" si="169"/>
        <v>4.8560754138792825</v>
      </c>
      <c r="F790" s="58">
        <f t="shared" ca="1" si="169"/>
        <v>5.5589493901445977</v>
      </c>
      <c r="G790" s="58">
        <f t="shared" ca="1" si="169"/>
        <v>1.0221884452876382</v>
      </c>
      <c r="H790" s="58">
        <f t="shared" ca="1" si="169"/>
        <v>5.7781313657832598</v>
      </c>
      <c r="I790" s="58">
        <f t="shared" ca="1" si="169"/>
        <v>3.8181033333283994</v>
      </c>
      <c r="J790" s="58">
        <f t="shared" ca="1" si="169"/>
        <v>6.7355755293997284</v>
      </c>
      <c r="K790" s="58">
        <f t="shared" ca="1" si="169"/>
        <v>4.8263073712008424</v>
      </c>
      <c r="L790" s="58"/>
      <c r="M790" s="6">
        <f t="shared" ca="1" si="170"/>
        <v>13.200149562650832</v>
      </c>
      <c r="N790" s="6">
        <f t="shared" ca="1" si="170"/>
        <v>12.355498678322689</v>
      </c>
      <c r="O790" s="6">
        <f t="shared" ca="1" si="170"/>
        <v>14.71299178937814</v>
      </c>
      <c r="P790" s="6">
        <f t="shared" ca="1" si="170"/>
        <v>17.324700940772971</v>
      </c>
      <c r="Q790" s="6">
        <f t="shared" ca="1" si="170"/>
        <v>18.581854996962512</v>
      </c>
      <c r="R790" s="58"/>
      <c r="S790" s="58">
        <f t="shared" ca="1" si="166"/>
        <v>18.581854996962512</v>
      </c>
      <c r="T790" s="7">
        <f ca="1">SMALL($S$5:$S$1004,ROWS($S$5:S790))</f>
        <v>19.361925836251682</v>
      </c>
      <c r="U790" s="11">
        <f ca="1">ROWS($S$5:S790)/COUNT($S$5:$S$1004)</f>
        <v>0.78600000000000003</v>
      </c>
      <c r="V790" s="8"/>
      <c r="W790" s="8"/>
      <c r="Y790" s="8"/>
      <c r="Z790" s="8"/>
      <c r="AA790" s="8"/>
      <c r="AB790" s="8"/>
      <c r="AC790" s="8"/>
      <c r="AD790" s="8"/>
      <c r="AF790" s="7"/>
      <c r="AG790" s="7"/>
      <c r="AH790" s="7"/>
      <c r="AI790" s="58"/>
      <c r="AJ790" s="7"/>
      <c r="AK790" s="7"/>
      <c r="AL790" s="59"/>
      <c r="AM790" s="59"/>
      <c r="AN790" s="59"/>
      <c r="AO790" s="59"/>
      <c r="AP790" s="59"/>
      <c r="AQ790" s="59"/>
    </row>
    <row r="791" spans="1:43" hidden="1" x14ac:dyDescent="0.25">
      <c r="A791" s="58">
        <f t="shared" ca="1" si="169"/>
        <v>4.5525966689481141</v>
      </c>
      <c r="B791" s="58">
        <f t="shared" ca="1" si="169"/>
        <v>2.8243479713542117</v>
      </c>
      <c r="C791" s="58">
        <f t="shared" ca="1" si="169"/>
        <v>2.0309278124613446</v>
      </c>
      <c r="D791" s="58">
        <f t="shared" ca="1" si="169"/>
        <v>1.1705140455674654</v>
      </c>
      <c r="E791" s="58">
        <f t="shared" ca="1" si="169"/>
        <v>5.7959414544715813</v>
      </c>
      <c r="F791" s="58">
        <f t="shared" ca="1" si="169"/>
        <v>4.9658507840052986</v>
      </c>
      <c r="G791" s="58">
        <f t="shared" ca="1" si="169"/>
        <v>0.53168781292570833</v>
      </c>
      <c r="H791" s="58">
        <f t="shared" ca="1" si="169"/>
        <v>2.8725942600563545</v>
      </c>
      <c r="I791" s="58">
        <f t="shared" ca="1" si="169"/>
        <v>4.181185896356391</v>
      </c>
      <c r="J791" s="58">
        <f t="shared" ca="1" si="169"/>
        <v>5.3974936677921814</v>
      </c>
      <c r="K791" s="58">
        <f t="shared" ca="1" si="169"/>
        <v>5.343792636804447</v>
      </c>
      <c r="L791" s="58"/>
      <c r="M791" s="6">
        <f t="shared" ca="1" si="170"/>
        <v>12.512705962127349</v>
      </c>
      <c r="N791" s="6">
        <f t="shared" ca="1" si="170"/>
        <v>11.652292195233469</v>
      </c>
      <c r="O791" s="6">
        <f t="shared" ca="1" si="170"/>
        <v>14.017783093617973</v>
      </c>
      <c r="P791" s="6">
        <f t="shared" ca="1" si="170"/>
        <v>17.315177288520349</v>
      </c>
      <c r="Q791" s="6">
        <f t="shared" ca="1" si="170"/>
        <v>16.836676322686593</v>
      </c>
      <c r="R791" s="58"/>
      <c r="S791" s="58">
        <f t="shared" ca="1" si="166"/>
        <v>17.315177288520349</v>
      </c>
      <c r="T791" s="7">
        <f ca="1">SMALL($S$5:$S$1004,ROWS($S$5:S791))</f>
        <v>19.367247247978554</v>
      </c>
      <c r="U791" s="11">
        <f ca="1">ROWS($S$5:S791)/COUNT($S$5:$S$1004)</f>
        <v>0.78700000000000003</v>
      </c>
      <c r="V791" s="8"/>
      <c r="W791" s="8"/>
      <c r="Y791" s="8"/>
      <c r="Z791" s="8"/>
      <c r="AA791" s="8"/>
      <c r="AB791" s="8"/>
      <c r="AC791" s="8"/>
      <c r="AD791" s="8"/>
      <c r="AF791" s="7"/>
      <c r="AG791" s="7"/>
      <c r="AH791" s="7"/>
      <c r="AI791" s="58"/>
      <c r="AJ791" s="7"/>
      <c r="AK791" s="7"/>
      <c r="AL791" s="59"/>
      <c r="AM791" s="59"/>
      <c r="AN791" s="59"/>
      <c r="AO791" s="59"/>
      <c r="AP791" s="59"/>
      <c r="AQ791" s="59"/>
    </row>
    <row r="792" spans="1:43" hidden="1" x14ac:dyDescent="0.25">
      <c r="A792" s="58">
        <f t="shared" ca="1" si="169"/>
        <v>5.6293992117036709</v>
      </c>
      <c r="B792" s="58">
        <f t="shared" ca="1" si="169"/>
        <v>2.8580532986030431</v>
      </c>
      <c r="C792" s="58">
        <f t="shared" ca="1" si="169"/>
        <v>3.9840297659728554</v>
      </c>
      <c r="D792" s="58">
        <f t="shared" ca="1" si="169"/>
        <v>2.8519785296876621</v>
      </c>
      <c r="E792" s="58">
        <f t="shared" ca="1" si="169"/>
        <v>4.9410703730027308</v>
      </c>
      <c r="F792" s="58">
        <f t="shared" ca="1" si="169"/>
        <v>4.9248298198485383</v>
      </c>
      <c r="G792" s="58">
        <f t="shared" ca="1" si="169"/>
        <v>2.6511098201951544</v>
      </c>
      <c r="H792" s="58">
        <f t="shared" ca="1" si="169"/>
        <v>2.5188324745473678</v>
      </c>
      <c r="I792" s="58">
        <f t="shared" ca="1" si="169"/>
        <v>5.1469029688185506</v>
      </c>
      <c r="J792" s="58">
        <f t="shared" ca="1" si="169"/>
        <v>7.4947148509946757</v>
      </c>
      <c r="K792" s="58">
        <f t="shared" ca="1" si="169"/>
        <v>3.0048232066061504</v>
      </c>
      <c r="L792" s="58"/>
      <c r="M792" s="6">
        <f t="shared" ca="1" si="170"/>
        <v>19.759253648866355</v>
      </c>
      <c r="N792" s="6">
        <f t="shared" ca="1" si="170"/>
        <v>18.627202412581163</v>
      </c>
      <c r="O792" s="6">
        <f t="shared" ca="1" si="170"/>
        <v>15.293838522600449</v>
      </c>
      <c r="P792" s="6">
        <f t="shared" ca="1" si="170"/>
        <v>15.934609293876282</v>
      </c>
      <c r="Q792" s="6">
        <f t="shared" ca="1" si="170"/>
        <v>13.322779352759293</v>
      </c>
      <c r="R792" s="58"/>
      <c r="S792" s="58">
        <f t="shared" ca="1" si="166"/>
        <v>19.759253648866355</v>
      </c>
      <c r="T792" s="7">
        <f ca="1">SMALL($S$5:$S$1004,ROWS($S$5:S792))</f>
        <v>19.383435513795529</v>
      </c>
      <c r="U792" s="11">
        <f ca="1">ROWS($S$5:S792)/COUNT($S$5:$S$1004)</f>
        <v>0.78800000000000003</v>
      </c>
      <c r="V792" s="8"/>
      <c r="W792" s="8"/>
      <c r="Y792" s="8"/>
      <c r="Z792" s="8"/>
      <c r="AA792" s="8"/>
      <c r="AB792" s="8"/>
      <c r="AC792" s="8"/>
      <c r="AD792" s="8"/>
      <c r="AF792" s="7"/>
      <c r="AG792" s="7"/>
      <c r="AH792" s="7"/>
      <c r="AI792" s="58"/>
      <c r="AJ792" s="7"/>
      <c r="AK792" s="7"/>
      <c r="AL792" s="59"/>
      <c r="AM792" s="59"/>
      <c r="AN792" s="59"/>
      <c r="AO792" s="59"/>
      <c r="AP792" s="59"/>
      <c r="AQ792" s="59"/>
    </row>
    <row r="793" spans="1:43" hidden="1" x14ac:dyDescent="0.25">
      <c r="A793" s="58">
        <f t="shared" ca="1" si="169"/>
        <v>2.6291841179266702</v>
      </c>
      <c r="B793" s="58">
        <f t="shared" ca="1" si="169"/>
        <v>2.7242806254873404</v>
      </c>
      <c r="C793" s="58">
        <f t="shared" ca="1" si="169"/>
        <v>3.4510141286843541</v>
      </c>
      <c r="D793" s="58">
        <f t="shared" ca="1" si="169"/>
        <v>1.2057991956531906</v>
      </c>
      <c r="E793" s="58">
        <f t="shared" ca="1" si="169"/>
        <v>6.1389231199836605</v>
      </c>
      <c r="F793" s="58">
        <f t="shared" ca="1" si="169"/>
        <v>3.3758287235953182</v>
      </c>
      <c r="G793" s="58">
        <f t="shared" ca="1" si="169"/>
        <v>0.98389548758112655</v>
      </c>
      <c r="H793" s="58">
        <f t="shared" ca="1" si="169"/>
        <v>5.8829889795541668</v>
      </c>
      <c r="I793" s="58">
        <f t="shared" ca="1" si="169"/>
        <v>4.3077330637299243</v>
      </c>
      <c r="J793" s="58">
        <f t="shared" ca="1" si="169"/>
        <v>6.2785558658594169</v>
      </c>
      <c r="K793" s="58">
        <f t="shared" ca="1" si="169"/>
        <v>4.7470464500947909</v>
      </c>
      <c r="L793" s="58"/>
      <c r="M793" s="6">
        <f t="shared" ca="1" si="170"/>
        <v>13.342649600051567</v>
      </c>
      <c r="N793" s="6">
        <f t="shared" ca="1" si="170"/>
        <v>11.097434667020405</v>
      </c>
      <c r="O793" s="6">
        <f t="shared" ca="1" si="170"/>
        <v>15.141759611330418</v>
      </c>
      <c r="P793" s="6">
        <f t="shared" ca="1" si="170"/>
        <v>15.154888862907374</v>
      </c>
      <c r="Q793" s="6">
        <f t="shared" ca="1" si="170"/>
        <v>19.49323917511996</v>
      </c>
      <c r="R793" s="58"/>
      <c r="S793" s="58">
        <f t="shared" ca="1" si="166"/>
        <v>19.49323917511996</v>
      </c>
      <c r="T793" s="7">
        <f ca="1">SMALL($S$5:$S$1004,ROWS($S$5:S793))</f>
        <v>19.398069314541505</v>
      </c>
      <c r="U793" s="11">
        <f ca="1">ROWS($S$5:S793)/COUNT($S$5:$S$1004)</f>
        <v>0.78900000000000003</v>
      </c>
      <c r="V793" s="8"/>
      <c r="W793" s="8"/>
      <c r="Y793" s="8"/>
      <c r="Z793" s="8"/>
      <c r="AA793" s="8"/>
      <c r="AB793" s="8"/>
      <c r="AC793" s="8"/>
      <c r="AD793" s="8"/>
      <c r="AF793" s="7"/>
      <c r="AG793" s="7"/>
      <c r="AH793" s="7"/>
      <c r="AI793" s="58"/>
      <c r="AJ793" s="7"/>
      <c r="AK793" s="7"/>
      <c r="AL793" s="59"/>
      <c r="AM793" s="59"/>
      <c r="AN793" s="59"/>
      <c r="AO793" s="59"/>
      <c r="AP793" s="59"/>
      <c r="AQ793" s="59"/>
    </row>
    <row r="794" spans="1:43" hidden="1" x14ac:dyDescent="0.25">
      <c r="A794" s="58">
        <f t="shared" ca="1" si="169"/>
        <v>2.4418017536355503</v>
      </c>
      <c r="B794" s="58">
        <f t="shared" ca="1" si="169"/>
        <v>2.4397261010957427</v>
      </c>
      <c r="C794" s="58">
        <f t="shared" ca="1" si="169"/>
        <v>4.3803833633042508</v>
      </c>
      <c r="D794" s="58">
        <f t="shared" ca="1" si="169"/>
        <v>2.0145149720449416</v>
      </c>
      <c r="E794" s="58">
        <f t="shared" ca="1" si="169"/>
        <v>7.2613794925801942</v>
      </c>
      <c r="F794" s="58">
        <f t="shared" ca="1" si="169"/>
        <v>2.3189619361306204</v>
      </c>
      <c r="G794" s="58">
        <f t="shared" ca="1" si="169"/>
        <v>1.0467124202121312</v>
      </c>
      <c r="H794" s="58">
        <f t="shared" ca="1" si="169"/>
        <v>2.2626129230140166</v>
      </c>
      <c r="I794" s="58">
        <f t="shared" ca="1" si="169"/>
        <v>5.4638194058349647</v>
      </c>
      <c r="J794" s="58">
        <f t="shared" ca="1" si="169"/>
        <v>7.488419679907131</v>
      </c>
      <c r="K794" s="58">
        <f t="shared" ca="1" si="169"/>
        <v>4.7187217474678249</v>
      </c>
      <c r="L794" s="58"/>
      <c r="M794" s="6">
        <f t="shared" ca="1" si="170"/>
        <v>15.357317217059062</v>
      </c>
      <c r="N794" s="6">
        <f t="shared" ca="1" si="170"/>
        <v>12.991448825799754</v>
      </c>
      <c r="O794" s="6">
        <f t="shared" ca="1" si="170"/>
        <v>17.189525273583069</v>
      </c>
      <c r="P794" s="6">
        <f t="shared" ca="1" si="170"/>
        <v>14.941229190529153</v>
      </c>
      <c r="Q794" s="6">
        <f t="shared" ca="1" si="170"/>
        <v>16.682440264157776</v>
      </c>
      <c r="R794" s="58"/>
      <c r="S794" s="58">
        <f t="shared" ca="1" si="166"/>
        <v>17.189525273583069</v>
      </c>
      <c r="T794" s="7">
        <f ca="1">SMALL($S$5:$S$1004,ROWS($S$5:S794))</f>
        <v>19.404176958251639</v>
      </c>
      <c r="U794" s="11">
        <f ca="1">ROWS($S$5:S794)/COUNT($S$5:$S$1004)</f>
        <v>0.79</v>
      </c>
      <c r="V794" s="8"/>
      <c r="W794" s="8"/>
      <c r="Y794" s="8"/>
      <c r="Z794" s="8"/>
      <c r="AA794" s="8"/>
      <c r="AB794" s="8"/>
      <c r="AC794" s="8"/>
      <c r="AD794" s="8"/>
      <c r="AF794" s="7"/>
      <c r="AG794" s="7"/>
      <c r="AH794" s="7"/>
      <c r="AI794" s="58"/>
      <c r="AJ794" s="7"/>
      <c r="AK794" s="7"/>
      <c r="AL794" s="59"/>
      <c r="AM794" s="59"/>
      <c r="AN794" s="59"/>
      <c r="AO794" s="59"/>
      <c r="AP794" s="59"/>
      <c r="AQ794" s="59"/>
    </row>
    <row r="795" spans="1:43" hidden="1" x14ac:dyDescent="0.25">
      <c r="A795" s="58">
        <f t="shared" ref="A795:K804" ca="1" si="171">A$2+(A$3-A$2)*RAND()</f>
        <v>2.4765929256115333</v>
      </c>
      <c r="B795" s="58">
        <f t="shared" ca="1" si="171"/>
        <v>1.9604131074688014</v>
      </c>
      <c r="C795" s="58">
        <f t="shared" ca="1" si="171"/>
        <v>3.2587689030936255</v>
      </c>
      <c r="D795" s="58">
        <f t="shared" ca="1" si="171"/>
        <v>1.2901054267734247</v>
      </c>
      <c r="E795" s="58">
        <f t="shared" ca="1" si="171"/>
        <v>6.2577587355314517</v>
      </c>
      <c r="F795" s="58">
        <f t="shared" ca="1" si="171"/>
        <v>5.9957847113062073</v>
      </c>
      <c r="G795" s="58">
        <f t="shared" ca="1" si="171"/>
        <v>1.0609596761495057</v>
      </c>
      <c r="H795" s="58">
        <f t="shared" ca="1" si="171"/>
        <v>3.4285819585309909</v>
      </c>
      <c r="I795" s="58">
        <f t="shared" ca="1" si="171"/>
        <v>6.4287011375855538</v>
      </c>
      <c r="J795" s="58">
        <f t="shared" ca="1" si="171"/>
        <v>5.2107291928969381</v>
      </c>
      <c r="K795" s="58">
        <f t="shared" ca="1" si="171"/>
        <v>5.3333081659138744</v>
      </c>
      <c r="L795" s="58"/>
      <c r="M795" s="6">
        <f t="shared" ref="M795:Q804" ca="1" si="172">SUMIF(M$4,"*"&amp;$A$4&amp;"*",$A795)+SUMIF(M$4,"*"&amp;$B$4&amp;"*",$B795)+SUMIF(M$4,"*"&amp;$C$4&amp;"*",$C795)+SUMIF(M$4,"*"&amp;$D$4&amp;"*",$D795)+SUMIF(M$4,"*"&amp;$E$4&amp;"*",$E795)+SUMIF(M$4,"*"&amp;$F$4&amp;"*",$F795)+SUMIF(M$4,"*"&amp;$G$4&amp;"*",$G795)+SUMIF(M$4,"*"&amp;$H$4&amp;"*",$H795)+SUMIF(M$4,"*"&amp;$I$4&amp;"*",$I795)+SUMIF(M$4,"*"&amp;$J$4&amp;"*",$J795)+SUMIF(M$4,"*"&amp;$K$4&amp;"*",$K795)</f>
        <v>12.007050697751602</v>
      </c>
      <c r="N795" s="6">
        <f t="shared" ca="1" si="172"/>
        <v>10.038387221431401</v>
      </c>
      <c r="O795" s="6">
        <f t="shared" ca="1" si="172"/>
        <v>13.428901035897191</v>
      </c>
      <c r="P795" s="6">
        <f t="shared" ca="1" si="172"/>
        <v>19.718207122274436</v>
      </c>
      <c r="Q795" s="6">
        <f t="shared" ca="1" si="172"/>
        <v>16.980061967445117</v>
      </c>
      <c r="R795" s="58"/>
      <c r="S795" s="58">
        <f t="shared" ca="1" si="166"/>
        <v>19.718207122274436</v>
      </c>
      <c r="T795" s="7">
        <f ca="1">SMALL($S$5:$S$1004,ROWS($S$5:S795))</f>
        <v>19.416554533177454</v>
      </c>
      <c r="U795" s="11">
        <f ca="1">ROWS($S$5:S795)/COUNT($S$5:$S$1004)</f>
        <v>0.79100000000000004</v>
      </c>
      <c r="V795" s="8"/>
      <c r="W795" s="8"/>
      <c r="Y795" s="8"/>
      <c r="Z795" s="8"/>
      <c r="AA795" s="8"/>
      <c r="AB795" s="8"/>
      <c r="AC795" s="8"/>
      <c r="AD795" s="8"/>
      <c r="AF795" s="7"/>
      <c r="AG795" s="7"/>
      <c r="AH795" s="7"/>
      <c r="AI795" s="58"/>
      <c r="AJ795" s="7"/>
      <c r="AK795" s="7"/>
      <c r="AL795" s="59"/>
      <c r="AM795" s="59"/>
      <c r="AN795" s="59"/>
      <c r="AO795" s="59"/>
      <c r="AP795" s="59"/>
      <c r="AQ795" s="59"/>
    </row>
    <row r="796" spans="1:43" hidden="1" x14ac:dyDescent="0.25">
      <c r="A796" s="58">
        <f t="shared" ca="1" si="171"/>
        <v>3.2116113961606931</v>
      </c>
      <c r="B796" s="58">
        <f t="shared" ca="1" si="171"/>
        <v>3.9382222088527925</v>
      </c>
      <c r="C796" s="58">
        <f t="shared" ca="1" si="171"/>
        <v>3.1113996590667607</v>
      </c>
      <c r="D796" s="58">
        <f t="shared" ca="1" si="171"/>
        <v>1.9275657047186683</v>
      </c>
      <c r="E796" s="58">
        <f t="shared" ca="1" si="171"/>
        <v>4.6212114739349008</v>
      </c>
      <c r="F796" s="58">
        <f t="shared" ca="1" si="171"/>
        <v>2.4620537998023471</v>
      </c>
      <c r="G796" s="58">
        <f t="shared" ca="1" si="171"/>
        <v>2.7301767498209055</v>
      </c>
      <c r="H796" s="58">
        <f t="shared" ca="1" si="171"/>
        <v>5.4938127207358587</v>
      </c>
      <c r="I796" s="58">
        <f t="shared" ca="1" si="171"/>
        <v>4.7268498189372661</v>
      </c>
      <c r="J796" s="58">
        <f t="shared" ca="1" si="171"/>
        <v>5.7169196901618378</v>
      </c>
      <c r="K796" s="58">
        <f t="shared" ca="1" si="171"/>
        <v>4.8538545283444332</v>
      </c>
      <c r="L796" s="58"/>
      <c r="M796" s="6">
        <f t="shared" ca="1" si="172"/>
        <v>14.770107495210198</v>
      </c>
      <c r="N796" s="6">
        <f t="shared" ca="1" si="172"/>
        <v>13.586273540862106</v>
      </c>
      <c r="O796" s="6">
        <f t="shared" ca="1" si="172"/>
        <v>14.276353372949531</v>
      </c>
      <c r="P796" s="6">
        <f t="shared" ca="1" si="172"/>
        <v>15.980980355936838</v>
      </c>
      <c r="Q796" s="6">
        <f t="shared" ca="1" si="172"/>
        <v>18.907100931867987</v>
      </c>
      <c r="R796" s="58"/>
      <c r="S796" s="58">
        <f t="shared" ca="1" si="166"/>
        <v>18.907100931867987</v>
      </c>
      <c r="T796" s="7">
        <f ca="1">SMALL($S$5:$S$1004,ROWS($S$5:S796))</f>
        <v>19.41986738834262</v>
      </c>
      <c r="U796" s="11">
        <f ca="1">ROWS($S$5:S796)/COUNT($S$5:$S$1004)</f>
        <v>0.79200000000000004</v>
      </c>
      <c r="V796" s="8"/>
      <c r="W796" s="8"/>
      <c r="Y796" s="8"/>
      <c r="Z796" s="8"/>
      <c r="AA796" s="8"/>
      <c r="AB796" s="8"/>
      <c r="AC796" s="8"/>
      <c r="AD796" s="8"/>
      <c r="AF796" s="7"/>
      <c r="AG796" s="7"/>
      <c r="AH796" s="7"/>
      <c r="AI796" s="58"/>
      <c r="AJ796" s="7"/>
      <c r="AK796" s="7"/>
      <c r="AL796" s="59"/>
      <c r="AM796" s="59"/>
      <c r="AN796" s="59"/>
      <c r="AO796" s="59"/>
      <c r="AP796" s="59"/>
      <c r="AQ796" s="59"/>
    </row>
    <row r="797" spans="1:43" hidden="1" x14ac:dyDescent="0.25">
      <c r="A797" s="58">
        <f t="shared" ca="1" si="171"/>
        <v>4.7146985919231454</v>
      </c>
      <c r="B797" s="58">
        <f t="shared" ca="1" si="171"/>
        <v>2.3290921322236424</v>
      </c>
      <c r="C797" s="58">
        <f t="shared" ca="1" si="171"/>
        <v>1.1263157121034779</v>
      </c>
      <c r="D797" s="58">
        <f t="shared" ca="1" si="171"/>
        <v>2.1911202479199625</v>
      </c>
      <c r="E797" s="58">
        <f t="shared" ca="1" si="171"/>
        <v>7.6309537319659526</v>
      </c>
      <c r="F797" s="58">
        <f t="shared" ca="1" si="171"/>
        <v>4.3062388133222358</v>
      </c>
      <c r="G797" s="58">
        <f t="shared" ca="1" si="171"/>
        <v>0.61234423038721486</v>
      </c>
      <c r="H797" s="58">
        <f t="shared" ca="1" si="171"/>
        <v>2.1252013768070857</v>
      </c>
      <c r="I797" s="58">
        <f t="shared" ca="1" si="171"/>
        <v>4.3714904652173168</v>
      </c>
      <c r="J797" s="58">
        <f t="shared" ca="1" si="171"/>
        <v>4.0281525103199485</v>
      </c>
      <c r="K797" s="58">
        <f t="shared" ca="1" si="171"/>
        <v>2.26700298555334</v>
      </c>
      <c r="L797" s="58"/>
      <c r="M797" s="6">
        <f t="shared" ca="1" si="172"/>
        <v>10.481511044733788</v>
      </c>
      <c r="N797" s="6">
        <f t="shared" ca="1" si="172"/>
        <v>11.546315580550271</v>
      </c>
      <c r="O797" s="6">
        <f t="shared" ca="1" si="172"/>
        <v>13.988198374509544</v>
      </c>
      <c r="P797" s="6">
        <f t="shared" ca="1" si="172"/>
        <v>13.273824396316535</v>
      </c>
      <c r="Q797" s="6">
        <f t="shared" ca="1" si="172"/>
        <v>14.352250226550021</v>
      </c>
      <c r="R797" s="58"/>
      <c r="S797" s="58">
        <f t="shared" ca="1" si="166"/>
        <v>14.352250226550021</v>
      </c>
      <c r="T797" s="7">
        <f ca="1">SMALL($S$5:$S$1004,ROWS($S$5:S797))</f>
        <v>19.421831133930517</v>
      </c>
      <c r="U797" s="11">
        <f ca="1">ROWS($S$5:S797)/COUNT($S$5:$S$1004)</f>
        <v>0.79300000000000004</v>
      </c>
      <c r="V797" s="8"/>
      <c r="W797" s="8"/>
      <c r="Y797" s="8"/>
      <c r="Z797" s="8"/>
      <c r="AA797" s="8"/>
      <c r="AB797" s="8"/>
      <c r="AC797" s="8"/>
      <c r="AD797" s="8"/>
      <c r="AF797" s="7"/>
      <c r="AG797" s="7"/>
      <c r="AH797" s="7"/>
      <c r="AI797" s="58"/>
      <c r="AJ797" s="7"/>
      <c r="AK797" s="7"/>
      <c r="AL797" s="59"/>
      <c r="AM797" s="59"/>
      <c r="AN797" s="59"/>
      <c r="AO797" s="59"/>
      <c r="AP797" s="59"/>
      <c r="AQ797" s="59"/>
    </row>
    <row r="798" spans="1:43" hidden="1" x14ac:dyDescent="0.25">
      <c r="A798" s="58">
        <f t="shared" ca="1" si="171"/>
        <v>3.2837096786993842</v>
      </c>
      <c r="B798" s="58">
        <f t="shared" ca="1" si="171"/>
        <v>4.2737782287943062</v>
      </c>
      <c r="C798" s="58">
        <f t="shared" ca="1" si="171"/>
        <v>4.6797427221938381</v>
      </c>
      <c r="D798" s="58">
        <f t="shared" ca="1" si="171"/>
        <v>2.9353983885785286</v>
      </c>
      <c r="E798" s="58">
        <f t="shared" ca="1" si="171"/>
        <v>4.1484984681165882</v>
      </c>
      <c r="F798" s="58">
        <f t="shared" ca="1" si="171"/>
        <v>3.8625956427351427</v>
      </c>
      <c r="G798" s="58">
        <f t="shared" ca="1" si="171"/>
        <v>2.5089052127570146</v>
      </c>
      <c r="H798" s="58">
        <f t="shared" ca="1" si="171"/>
        <v>3.1251034593837459</v>
      </c>
      <c r="I798" s="58">
        <f t="shared" ca="1" si="171"/>
        <v>5.9466000500088194</v>
      </c>
      <c r="J798" s="58">
        <f t="shared" ca="1" si="171"/>
        <v>7.8293150070931636</v>
      </c>
      <c r="K798" s="58">
        <f t="shared" ca="1" si="171"/>
        <v>3.7601462966138035</v>
      </c>
      <c r="L798" s="58"/>
      <c r="M798" s="6">
        <f t="shared" ca="1" si="172"/>
        <v>18.3016726207434</v>
      </c>
      <c r="N798" s="6">
        <f t="shared" ca="1" si="172"/>
        <v>16.55732828712809</v>
      </c>
      <c r="O798" s="6">
        <f t="shared" ca="1" si="172"/>
        <v>16.25159170400406</v>
      </c>
      <c r="P798" s="6">
        <f t="shared" ca="1" si="172"/>
        <v>17.843120218152073</v>
      </c>
      <c r="Q798" s="6">
        <f t="shared" ca="1" si="172"/>
        <v>15.307526452908444</v>
      </c>
      <c r="R798" s="58"/>
      <c r="S798" s="58">
        <f t="shared" ca="1" si="166"/>
        <v>18.3016726207434</v>
      </c>
      <c r="T798" s="7">
        <f ca="1">SMALL($S$5:$S$1004,ROWS($S$5:S798))</f>
        <v>19.423855775102435</v>
      </c>
      <c r="U798" s="11">
        <f ca="1">ROWS($S$5:S798)/COUNT($S$5:$S$1004)</f>
        <v>0.79400000000000004</v>
      </c>
      <c r="V798" s="8"/>
      <c r="W798" s="8"/>
      <c r="Y798" s="8"/>
      <c r="Z798" s="8"/>
      <c r="AA798" s="8"/>
      <c r="AB798" s="8"/>
      <c r="AC798" s="8"/>
      <c r="AD798" s="8"/>
      <c r="AF798" s="7"/>
      <c r="AG798" s="7"/>
      <c r="AH798" s="7"/>
      <c r="AI798" s="58"/>
      <c r="AJ798" s="7"/>
      <c r="AK798" s="7"/>
      <c r="AL798" s="59"/>
      <c r="AM798" s="59"/>
      <c r="AN798" s="59"/>
      <c r="AO798" s="59"/>
      <c r="AP798" s="59"/>
      <c r="AQ798" s="59"/>
    </row>
    <row r="799" spans="1:43" hidden="1" x14ac:dyDescent="0.25">
      <c r="A799" s="58">
        <f t="shared" ca="1" si="171"/>
        <v>5.2209172937248844</v>
      </c>
      <c r="B799" s="58">
        <f t="shared" ca="1" si="171"/>
        <v>3.0020410780126077</v>
      </c>
      <c r="C799" s="58">
        <f t="shared" ca="1" si="171"/>
        <v>4.3983066836793796</v>
      </c>
      <c r="D799" s="58">
        <f t="shared" ca="1" si="171"/>
        <v>2.3278275348041246</v>
      </c>
      <c r="E799" s="58">
        <f t="shared" ca="1" si="171"/>
        <v>7.1230662010017181</v>
      </c>
      <c r="F799" s="58">
        <f t="shared" ca="1" si="171"/>
        <v>3.8450851351643385</v>
      </c>
      <c r="G799" s="58">
        <f t="shared" ca="1" si="171"/>
        <v>1.4147027932118845</v>
      </c>
      <c r="H799" s="58">
        <f t="shared" ca="1" si="171"/>
        <v>3.3375230499196968</v>
      </c>
      <c r="I799" s="58">
        <f t="shared" ca="1" si="171"/>
        <v>5.0164304131487718</v>
      </c>
      <c r="J799" s="58">
        <f t="shared" ca="1" si="171"/>
        <v>6.0273948338458503</v>
      </c>
      <c r="K799" s="58">
        <f t="shared" ca="1" si="171"/>
        <v>5.8866706986268174</v>
      </c>
      <c r="L799" s="58"/>
      <c r="M799" s="6">
        <f t="shared" ca="1" si="172"/>
        <v>17.061321604461998</v>
      </c>
      <c r="N799" s="6">
        <f t="shared" ca="1" si="172"/>
        <v>14.990842455586744</v>
      </c>
      <c r="O799" s="6">
        <f t="shared" ca="1" si="172"/>
        <v>16.152502112860176</v>
      </c>
      <c r="P799" s="6">
        <f t="shared" ca="1" si="172"/>
        <v>17.750227324952533</v>
      </c>
      <c r="Q799" s="6">
        <f t="shared" ca="1" si="172"/>
        <v>19.349301027560841</v>
      </c>
      <c r="R799" s="58"/>
      <c r="S799" s="58">
        <f t="shared" ca="1" si="166"/>
        <v>19.349301027560841</v>
      </c>
      <c r="T799" s="7">
        <f ca="1">SMALL($S$5:$S$1004,ROWS($S$5:S799))</f>
        <v>19.425844268511426</v>
      </c>
      <c r="U799" s="11">
        <f ca="1">ROWS($S$5:S799)/COUNT($S$5:$S$1004)</f>
        <v>0.79500000000000004</v>
      </c>
      <c r="V799" s="8"/>
      <c r="W799" s="8"/>
      <c r="Y799" s="8"/>
      <c r="Z799" s="8"/>
      <c r="AA799" s="8"/>
      <c r="AB799" s="8"/>
      <c r="AC799" s="8"/>
      <c r="AD799" s="8"/>
      <c r="AF799" s="7"/>
      <c r="AG799" s="7"/>
      <c r="AH799" s="7"/>
      <c r="AI799" s="58"/>
      <c r="AJ799" s="7"/>
      <c r="AK799" s="7"/>
      <c r="AL799" s="59"/>
      <c r="AM799" s="59"/>
      <c r="AN799" s="59"/>
      <c r="AO799" s="59"/>
      <c r="AP799" s="59"/>
      <c r="AQ799" s="59"/>
    </row>
    <row r="800" spans="1:43" hidden="1" x14ac:dyDescent="0.25">
      <c r="A800" s="58">
        <f t="shared" ca="1" si="171"/>
        <v>4.2127313790959979</v>
      </c>
      <c r="B800" s="58">
        <f t="shared" ca="1" si="171"/>
        <v>4.5476520301040804</v>
      </c>
      <c r="C800" s="58">
        <f t="shared" ca="1" si="171"/>
        <v>1.0148696297654118</v>
      </c>
      <c r="D800" s="58">
        <f t="shared" ca="1" si="171"/>
        <v>1.3886642731346122</v>
      </c>
      <c r="E800" s="58">
        <f t="shared" ca="1" si="171"/>
        <v>5.5240257856628148</v>
      </c>
      <c r="F800" s="58">
        <f t="shared" ca="1" si="171"/>
        <v>4.9157647977658279</v>
      </c>
      <c r="G800" s="58">
        <f t="shared" ca="1" si="171"/>
        <v>2.5640535162265223</v>
      </c>
      <c r="H800" s="58">
        <f t="shared" ca="1" si="171"/>
        <v>5.4318662651052501</v>
      </c>
      <c r="I800" s="58">
        <f t="shared" ca="1" si="171"/>
        <v>6.6126458133682968</v>
      </c>
      <c r="J800" s="58">
        <f t="shared" ca="1" si="171"/>
        <v>5.9902129443708159</v>
      </c>
      <c r="K800" s="58">
        <f t="shared" ca="1" si="171"/>
        <v>5.3687640865429538</v>
      </c>
      <c r="L800" s="58"/>
      <c r="M800" s="6">
        <f t="shared" ca="1" si="172"/>
        <v>13.781867469458748</v>
      </c>
      <c r="N800" s="6">
        <f t="shared" ca="1" si="172"/>
        <v>14.155662112827949</v>
      </c>
      <c r="O800" s="6">
        <f t="shared" ca="1" si="172"/>
        <v>16.061890760137711</v>
      </c>
      <c r="P800" s="6">
        <f t="shared" ca="1" si="172"/>
        <v>21.444826727781159</v>
      </c>
      <c r="Q800" s="6">
        <f t="shared" ca="1" si="172"/>
        <v>20.872308167415099</v>
      </c>
      <c r="R800" s="58"/>
      <c r="S800" s="58">
        <f t="shared" ca="1" si="166"/>
        <v>21.444826727781159</v>
      </c>
      <c r="T800" s="7">
        <f ca="1">SMALL($S$5:$S$1004,ROWS($S$5:S800))</f>
        <v>19.427535321166673</v>
      </c>
      <c r="U800" s="11">
        <f ca="1">ROWS($S$5:S800)/COUNT($S$5:$S$1004)</f>
        <v>0.79600000000000004</v>
      </c>
      <c r="V800" s="8"/>
      <c r="W800" s="8"/>
      <c r="Y800" s="8"/>
      <c r="Z800" s="8"/>
      <c r="AA800" s="8"/>
      <c r="AB800" s="8"/>
      <c r="AC800" s="8"/>
      <c r="AD800" s="8"/>
      <c r="AF800" s="7"/>
      <c r="AG800" s="7"/>
      <c r="AH800" s="7"/>
      <c r="AI800" s="58"/>
      <c r="AJ800" s="7"/>
      <c r="AK800" s="7"/>
      <c r="AL800" s="59"/>
      <c r="AM800" s="59"/>
      <c r="AN800" s="59"/>
      <c r="AO800" s="59"/>
      <c r="AP800" s="59"/>
      <c r="AQ800" s="59"/>
    </row>
    <row r="801" spans="1:43" hidden="1" x14ac:dyDescent="0.25">
      <c r="A801" s="58">
        <f t="shared" ca="1" si="171"/>
        <v>2.3959312770842423</v>
      </c>
      <c r="B801" s="58">
        <f t="shared" ca="1" si="171"/>
        <v>2.1609722833410712</v>
      </c>
      <c r="C801" s="58">
        <f t="shared" ca="1" si="171"/>
        <v>1.7887031917350389</v>
      </c>
      <c r="D801" s="58">
        <f t="shared" ca="1" si="171"/>
        <v>1.7577218147677529</v>
      </c>
      <c r="E801" s="58">
        <f t="shared" ca="1" si="171"/>
        <v>4.3250203621077112</v>
      </c>
      <c r="F801" s="58">
        <f t="shared" ca="1" si="171"/>
        <v>3.6634810710902239</v>
      </c>
      <c r="G801" s="58">
        <f t="shared" ca="1" si="171"/>
        <v>2.7676385829284</v>
      </c>
      <c r="H801" s="58">
        <f t="shared" ca="1" si="171"/>
        <v>3.7677706175180545</v>
      </c>
      <c r="I801" s="58">
        <f t="shared" ca="1" si="171"/>
        <v>6.6339008721733208</v>
      </c>
      <c r="J801" s="58">
        <f t="shared" ca="1" si="171"/>
        <v>7.2376714544680043</v>
      </c>
      <c r="K801" s="58">
        <f t="shared" ca="1" si="171"/>
        <v>5.1986959084428062</v>
      </c>
      <c r="L801" s="58"/>
      <c r="M801" s="6">
        <f t="shared" ca="1" si="172"/>
        <v>14.189944506215685</v>
      </c>
      <c r="N801" s="6">
        <f t="shared" ca="1" si="172"/>
        <v>14.158963129248399</v>
      </c>
      <c r="O801" s="6">
        <f t="shared" ca="1" si="172"/>
        <v>13.723664099916785</v>
      </c>
      <c r="P801" s="6">
        <f t="shared" ca="1" si="172"/>
        <v>17.65705013504742</v>
      </c>
      <c r="Q801" s="6">
        <f t="shared" ca="1" si="172"/>
        <v>15.452459171409643</v>
      </c>
      <c r="R801" s="58"/>
      <c r="S801" s="58">
        <f t="shared" ca="1" si="166"/>
        <v>17.65705013504742</v>
      </c>
      <c r="T801" s="7">
        <f ca="1">SMALL($S$5:$S$1004,ROWS($S$5:S801))</f>
        <v>19.433588460898157</v>
      </c>
      <c r="U801" s="11">
        <f ca="1">ROWS($S$5:S801)/COUNT($S$5:$S$1004)</f>
        <v>0.79700000000000004</v>
      </c>
      <c r="V801" s="8"/>
      <c r="W801" s="8"/>
      <c r="Y801" s="8"/>
      <c r="Z801" s="8"/>
      <c r="AA801" s="8"/>
      <c r="AB801" s="8"/>
      <c r="AC801" s="8"/>
      <c r="AD801" s="8"/>
      <c r="AF801" s="7"/>
      <c r="AG801" s="7"/>
      <c r="AH801" s="7"/>
      <c r="AI801" s="58"/>
      <c r="AJ801" s="7"/>
      <c r="AK801" s="7"/>
      <c r="AL801" s="59"/>
      <c r="AM801" s="59"/>
      <c r="AN801" s="59"/>
      <c r="AO801" s="59"/>
      <c r="AP801" s="59"/>
      <c r="AQ801" s="59"/>
    </row>
    <row r="802" spans="1:43" hidden="1" x14ac:dyDescent="0.25">
      <c r="A802" s="58">
        <f t="shared" ca="1" si="171"/>
        <v>4.6543215501348616</v>
      </c>
      <c r="B802" s="58">
        <f t="shared" ca="1" si="171"/>
        <v>3.8255795742587573</v>
      </c>
      <c r="C802" s="58">
        <f t="shared" ca="1" si="171"/>
        <v>3.2429444804198684</v>
      </c>
      <c r="D802" s="58">
        <f t="shared" ca="1" si="171"/>
        <v>1.4964744304912629</v>
      </c>
      <c r="E802" s="58">
        <f t="shared" ca="1" si="171"/>
        <v>7.0657790490929049</v>
      </c>
      <c r="F802" s="58">
        <f t="shared" ca="1" si="171"/>
        <v>5.1487003460821983</v>
      </c>
      <c r="G802" s="58">
        <f t="shared" ca="1" si="171"/>
        <v>2.1104497187422226</v>
      </c>
      <c r="H802" s="58">
        <f t="shared" ca="1" si="171"/>
        <v>4.0036269856633488</v>
      </c>
      <c r="I802" s="58">
        <f t="shared" ca="1" si="171"/>
        <v>5.8827068804783575</v>
      </c>
      <c r="J802" s="58">
        <f t="shared" ca="1" si="171"/>
        <v>7.6097862946109895</v>
      </c>
      <c r="K802" s="58">
        <f t="shared" ca="1" si="171"/>
        <v>4.9386811859914719</v>
      </c>
      <c r="L802" s="58"/>
      <c r="M802" s="6">
        <f t="shared" ca="1" si="172"/>
        <v>17.61750204390794</v>
      </c>
      <c r="N802" s="6">
        <f t="shared" ca="1" si="172"/>
        <v>15.871031993979337</v>
      </c>
      <c r="O802" s="6">
        <f t="shared" ca="1" si="172"/>
        <v>18.501144917962652</v>
      </c>
      <c r="P802" s="6">
        <f t="shared" ca="1" si="172"/>
        <v>19.795667986810784</v>
      </c>
      <c r="Q802" s="6">
        <f t="shared" ca="1" si="172"/>
        <v>19.833666795006483</v>
      </c>
      <c r="R802" s="58"/>
      <c r="S802" s="58">
        <f t="shared" ca="1" si="166"/>
        <v>19.833666795006483</v>
      </c>
      <c r="T802" s="7">
        <f ca="1">SMALL($S$5:$S$1004,ROWS($S$5:S802))</f>
        <v>19.437576960293288</v>
      </c>
      <c r="U802" s="11">
        <f ca="1">ROWS($S$5:S802)/COUNT($S$5:$S$1004)</f>
        <v>0.79800000000000004</v>
      </c>
      <c r="V802" s="8"/>
      <c r="W802" s="8"/>
      <c r="Y802" s="8"/>
      <c r="Z802" s="8"/>
      <c r="AA802" s="8"/>
      <c r="AB802" s="8"/>
      <c r="AC802" s="8"/>
      <c r="AD802" s="8"/>
      <c r="AF802" s="7"/>
      <c r="AG802" s="7"/>
      <c r="AH802" s="7"/>
      <c r="AI802" s="58"/>
      <c r="AJ802" s="7"/>
      <c r="AK802" s="7"/>
      <c r="AL802" s="59"/>
      <c r="AM802" s="59"/>
      <c r="AN802" s="59"/>
      <c r="AO802" s="59"/>
      <c r="AP802" s="59"/>
      <c r="AQ802" s="59"/>
    </row>
    <row r="803" spans="1:43" hidden="1" x14ac:dyDescent="0.25">
      <c r="A803" s="58">
        <f t="shared" ca="1" si="171"/>
        <v>5.7692641639007141</v>
      </c>
      <c r="B803" s="58">
        <f t="shared" ca="1" si="171"/>
        <v>4.3794765860689759</v>
      </c>
      <c r="C803" s="58">
        <f t="shared" ca="1" si="171"/>
        <v>3.0920680460661827</v>
      </c>
      <c r="D803" s="58">
        <f t="shared" ca="1" si="171"/>
        <v>1.015536221423269</v>
      </c>
      <c r="E803" s="58">
        <f t="shared" ca="1" si="171"/>
        <v>4.9344465460631843</v>
      </c>
      <c r="F803" s="58">
        <f t="shared" ca="1" si="171"/>
        <v>5.5655979629844579</v>
      </c>
      <c r="G803" s="58">
        <f t="shared" ca="1" si="171"/>
        <v>0.65224085562020484</v>
      </c>
      <c r="H803" s="58">
        <f t="shared" ca="1" si="171"/>
        <v>4.4306053499745133</v>
      </c>
      <c r="I803" s="58">
        <f t="shared" ca="1" si="171"/>
        <v>4.9837581904759745</v>
      </c>
      <c r="J803" s="58">
        <f t="shared" ca="1" si="171"/>
        <v>4.4841196983888043</v>
      </c>
      <c r="K803" s="58">
        <f t="shared" ca="1" si="171"/>
        <v>3.2297217601499173</v>
      </c>
      <c r="L803" s="58"/>
      <c r="M803" s="6">
        <f t="shared" ca="1" si="172"/>
        <v>13.997692763975905</v>
      </c>
      <c r="N803" s="6">
        <f t="shared" ca="1" si="172"/>
        <v>11.921160939332992</v>
      </c>
      <c r="O803" s="6">
        <f t="shared" ca="1" si="172"/>
        <v>13.798042830520965</v>
      </c>
      <c r="P803" s="6">
        <f t="shared" ca="1" si="172"/>
        <v>18.158554499679326</v>
      </c>
      <c r="Q803" s="6">
        <f t="shared" ca="1" si="172"/>
        <v>16.974250242256591</v>
      </c>
      <c r="R803" s="58"/>
      <c r="S803" s="58">
        <f t="shared" ca="1" si="166"/>
        <v>18.158554499679326</v>
      </c>
      <c r="T803" s="7">
        <f ca="1">SMALL($S$5:$S$1004,ROWS($S$5:S803))</f>
        <v>19.447546527226216</v>
      </c>
      <c r="U803" s="11">
        <f ca="1">ROWS($S$5:S803)/COUNT($S$5:$S$1004)</f>
        <v>0.79900000000000004</v>
      </c>
      <c r="V803" s="8"/>
      <c r="W803" s="8"/>
      <c r="Y803" s="8"/>
      <c r="Z803" s="8"/>
      <c r="AA803" s="8"/>
      <c r="AB803" s="8"/>
      <c r="AC803" s="8"/>
      <c r="AD803" s="8"/>
      <c r="AF803" s="7"/>
      <c r="AG803" s="7"/>
      <c r="AH803" s="7"/>
      <c r="AI803" s="58"/>
      <c r="AJ803" s="7"/>
      <c r="AK803" s="7"/>
      <c r="AL803" s="59"/>
      <c r="AM803" s="59"/>
      <c r="AN803" s="59"/>
      <c r="AO803" s="59"/>
      <c r="AP803" s="59"/>
      <c r="AQ803" s="59"/>
    </row>
    <row r="804" spans="1:43" hidden="1" x14ac:dyDescent="0.25">
      <c r="A804" s="58">
        <f t="shared" ca="1" si="171"/>
        <v>2.0891829926751728</v>
      </c>
      <c r="B804" s="58">
        <f t="shared" ca="1" si="171"/>
        <v>3.5386077320457128</v>
      </c>
      <c r="C804" s="58">
        <f t="shared" ca="1" si="171"/>
        <v>4.6524092349276573</v>
      </c>
      <c r="D804" s="58">
        <f t="shared" ca="1" si="171"/>
        <v>2.7221848976151155</v>
      </c>
      <c r="E804" s="58">
        <f t="shared" ca="1" si="171"/>
        <v>6.0709328964634626</v>
      </c>
      <c r="F804" s="58">
        <f t="shared" ca="1" si="171"/>
        <v>5.057583879766705</v>
      </c>
      <c r="G804" s="58">
        <f t="shared" ca="1" si="171"/>
        <v>2.2266418436793733</v>
      </c>
      <c r="H804" s="58">
        <f t="shared" ca="1" si="171"/>
        <v>2.9663830341120572</v>
      </c>
      <c r="I804" s="58">
        <f t="shared" ca="1" si="171"/>
        <v>6.0741944150987628</v>
      </c>
      <c r="J804" s="58">
        <f t="shared" ca="1" si="171"/>
        <v>5.7519722658335963</v>
      </c>
      <c r="K804" s="58">
        <f t="shared" ca="1" si="171"/>
        <v>4.7514451070193378</v>
      </c>
      <c r="L804" s="58"/>
      <c r="M804" s="6">
        <f t="shared" ca="1" si="172"/>
        <v>14.720206337115801</v>
      </c>
      <c r="N804" s="6">
        <f t="shared" ca="1" si="172"/>
        <v>12.789981999803258</v>
      </c>
      <c r="O804" s="6">
        <f t="shared" ca="1" si="172"/>
        <v>15.361512894342773</v>
      </c>
      <c r="P804" s="6">
        <f t="shared" ca="1" si="172"/>
        <v>19.421831133930517</v>
      </c>
      <c r="Q804" s="6">
        <f t="shared" ca="1" si="172"/>
        <v>17.327368769640572</v>
      </c>
      <c r="R804" s="58"/>
      <c r="S804" s="58">
        <f t="shared" ca="1" si="166"/>
        <v>19.421831133930517</v>
      </c>
      <c r="T804" s="7">
        <f ca="1">SMALL($S$5:$S$1004,ROWS($S$5:S804))</f>
        <v>19.449861872699902</v>
      </c>
      <c r="U804" s="11">
        <f ca="1">ROWS($S$5:S804)/COUNT($S$5:$S$1004)</f>
        <v>0.8</v>
      </c>
      <c r="V804" s="8"/>
      <c r="W804" s="8"/>
      <c r="Y804" s="8"/>
      <c r="Z804" s="8"/>
      <c r="AA804" s="8"/>
      <c r="AB804" s="8"/>
      <c r="AC804" s="8"/>
      <c r="AD804" s="8"/>
      <c r="AF804" s="7"/>
      <c r="AG804" s="7"/>
      <c r="AH804" s="7"/>
      <c r="AI804" s="58"/>
      <c r="AJ804" s="7"/>
      <c r="AK804" s="7"/>
      <c r="AL804" s="59"/>
      <c r="AM804" s="59"/>
      <c r="AN804" s="59"/>
      <c r="AO804" s="59"/>
      <c r="AP804" s="59"/>
      <c r="AQ804" s="59"/>
    </row>
    <row r="805" spans="1:43" hidden="1" x14ac:dyDescent="0.25">
      <c r="A805" s="58">
        <f t="shared" ref="A805:K814" ca="1" si="173">A$2+(A$3-A$2)*RAND()</f>
        <v>5.5224633212427481</v>
      </c>
      <c r="B805" s="58">
        <f t="shared" ca="1" si="173"/>
        <v>2.3593189921111066</v>
      </c>
      <c r="C805" s="58">
        <f t="shared" ca="1" si="173"/>
        <v>2.3533047021315525</v>
      </c>
      <c r="D805" s="58">
        <f t="shared" ca="1" si="173"/>
        <v>2.9801060459073199</v>
      </c>
      <c r="E805" s="58">
        <f t="shared" ca="1" si="173"/>
        <v>4.9787132890508605</v>
      </c>
      <c r="F805" s="58">
        <f t="shared" ca="1" si="173"/>
        <v>4.6021590931997896</v>
      </c>
      <c r="G805" s="58">
        <f t="shared" ca="1" si="173"/>
        <v>2.8347267537555165</v>
      </c>
      <c r="H805" s="58">
        <f t="shared" ca="1" si="173"/>
        <v>5.2506580099159814</v>
      </c>
      <c r="I805" s="58">
        <f t="shared" ca="1" si="173"/>
        <v>5.1913706328533262</v>
      </c>
      <c r="J805" s="58">
        <f t="shared" ca="1" si="173"/>
        <v>4.9671781841394083</v>
      </c>
      <c r="K805" s="58">
        <f t="shared" ca="1" si="173"/>
        <v>2.5199228554479962</v>
      </c>
      <c r="L805" s="58"/>
      <c r="M805" s="6">
        <f t="shared" ref="M805:Q814" ca="1" si="174">SUMIF(M$4,"*"&amp;$A$4&amp;"*",$A805)+SUMIF(M$4,"*"&amp;$B$4&amp;"*",$B805)+SUMIF(M$4,"*"&amp;$C$4&amp;"*",$C805)+SUMIF(M$4,"*"&amp;$D$4&amp;"*",$D805)+SUMIF(M$4,"*"&amp;$E$4&amp;"*",$E805)+SUMIF(M$4,"*"&amp;$F$4&amp;"*",$F805)+SUMIF(M$4,"*"&amp;$G$4&amp;"*",$G805)+SUMIF(M$4,"*"&amp;$H$4&amp;"*",$H805)+SUMIF(M$4,"*"&amp;$I$4&amp;"*",$I805)+SUMIF(M$4,"*"&amp;$J$4&amp;"*",$J805)+SUMIF(M$4,"*"&amp;$K$4&amp;"*",$K805)</f>
        <v>15.677672961269225</v>
      </c>
      <c r="N805" s="6">
        <f t="shared" ca="1" si="174"/>
        <v>16.304474305044991</v>
      </c>
      <c r="O805" s="6">
        <f t="shared" ca="1" si="174"/>
        <v>12.305210465301375</v>
      </c>
      <c r="P805" s="6">
        <f t="shared" ca="1" si="174"/>
        <v>14.672771573612218</v>
      </c>
      <c r="Q805" s="6">
        <f t="shared" ca="1" si="174"/>
        <v>15.108613146525945</v>
      </c>
      <c r="R805" s="58"/>
      <c r="S805" s="58">
        <f t="shared" ca="1" si="166"/>
        <v>16.304474305044991</v>
      </c>
      <c r="T805" s="7">
        <f ca="1">SMALL($S$5:$S$1004,ROWS($S$5:S805))</f>
        <v>19.471473150805856</v>
      </c>
      <c r="U805" s="11">
        <f ca="1">ROWS($S$5:S805)/COUNT($S$5:$S$1004)</f>
        <v>0.80100000000000005</v>
      </c>
      <c r="V805" s="8"/>
      <c r="W805" s="8"/>
      <c r="Y805" s="8"/>
      <c r="Z805" s="8"/>
      <c r="AA805" s="8"/>
      <c r="AB805" s="8"/>
      <c r="AC805" s="8"/>
      <c r="AD805" s="8"/>
      <c r="AF805" s="7"/>
      <c r="AG805" s="7"/>
      <c r="AH805" s="7"/>
      <c r="AI805" s="58"/>
      <c r="AJ805" s="7"/>
      <c r="AK805" s="7"/>
      <c r="AL805" s="59"/>
      <c r="AM805" s="59"/>
      <c r="AN805" s="59"/>
      <c r="AO805" s="59"/>
      <c r="AP805" s="59"/>
      <c r="AQ805" s="59"/>
    </row>
    <row r="806" spans="1:43" hidden="1" x14ac:dyDescent="0.25">
      <c r="A806" s="58">
        <f t="shared" ca="1" si="173"/>
        <v>4.189280318942604</v>
      </c>
      <c r="B806" s="58">
        <f t="shared" ca="1" si="173"/>
        <v>3.0083564040805078</v>
      </c>
      <c r="C806" s="58">
        <f t="shared" ca="1" si="173"/>
        <v>3.365428773652559</v>
      </c>
      <c r="D806" s="58">
        <f t="shared" ca="1" si="173"/>
        <v>2.1161324166419178</v>
      </c>
      <c r="E806" s="58">
        <f t="shared" ca="1" si="173"/>
        <v>7.7333547342256086</v>
      </c>
      <c r="F806" s="58">
        <f t="shared" ca="1" si="173"/>
        <v>5.2033557171480789</v>
      </c>
      <c r="G806" s="58">
        <f t="shared" ca="1" si="173"/>
        <v>2.6556662487304696</v>
      </c>
      <c r="H806" s="58">
        <f t="shared" ca="1" si="173"/>
        <v>4.3946571009558539</v>
      </c>
      <c r="I806" s="58">
        <f t="shared" ca="1" si="173"/>
        <v>5.9438234284944267</v>
      </c>
      <c r="J806" s="58">
        <f t="shared" ca="1" si="173"/>
        <v>7.4165409222569165</v>
      </c>
      <c r="K806" s="58">
        <f t="shared" ca="1" si="173"/>
        <v>3.413868494081572</v>
      </c>
      <c r="L806" s="58"/>
      <c r="M806" s="6">
        <f t="shared" ca="1" si="174"/>
        <v>17.626916263582547</v>
      </c>
      <c r="N806" s="6">
        <f t="shared" ca="1" si="174"/>
        <v>16.377619906571908</v>
      </c>
      <c r="O806" s="6">
        <f t="shared" ca="1" si="174"/>
        <v>18.158252060563033</v>
      </c>
      <c r="P806" s="6">
        <f t="shared" ca="1" si="174"/>
        <v>17.569404043804585</v>
      </c>
      <c r="Q806" s="6">
        <f t="shared" ca="1" si="174"/>
        <v>18.550236733343542</v>
      </c>
      <c r="R806" s="58"/>
      <c r="S806" s="58">
        <f t="shared" ca="1" si="166"/>
        <v>18.550236733343542</v>
      </c>
      <c r="T806" s="7">
        <f ca="1">SMALL($S$5:$S$1004,ROWS($S$5:S806))</f>
        <v>19.475215425230878</v>
      </c>
      <c r="U806" s="11">
        <f ca="1">ROWS($S$5:S806)/COUNT($S$5:$S$1004)</f>
        <v>0.80200000000000005</v>
      </c>
      <c r="V806" s="8"/>
      <c r="W806" s="8"/>
      <c r="Y806" s="8"/>
      <c r="Z806" s="8"/>
      <c r="AA806" s="8"/>
      <c r="AB806" s="8"/>
      <c r="AC806" s="8"/>
      <c r="AD806" s="8"/>
      <c r="AF806" s="7"/>
      <c r="AG806" s="7"/>
      <c r="AH806" s="7"/>
      <c r="AI806" s="58"/>
      <c r="AJ806" s="7"/>
      <c r="AK806" s="7"/>
      <c r="AL806" s="59"/>
      <c r="AM806" s="59"/>
      <c r="AN806" s="59"/>
      <c r="AO806" s="59"/>
      <c r="AP806" s="59"/>
      <c r="AQ806" s="59"/>
    </row>
    <row r="807" spans="1:43" hidden="1" x14ac:dyDescent="0.25">
      <c r="A807" s="58">
        <f t="shared" ca="1" si="173"/>
        <v>4.5508674643711071</v>
      </c>
      <c r="B807" s="58">
        <f t="shared" ca="1" si="173"/>
        <v>2.8550718339828305</v>
      </c>
      <c r="C807" s="58">
        <f t="shared" ca="1" si="173"/>
        <v>4.5066070686220971</v>
      </c>
      <c r="D807" s="58">
        <f t="shared" ca="1" si="173"/>
        <v>1.0778712286433523</v>
      </c>
      <c r="E807" s="58">
        <f t="shared" ca="1" si="173"/>
        <v>4.5914406836171775</v>
      </c>
      <c r="F807" s="58">
        <f t="shared" ca="1" si="173"/>
        <v>3.371191298789153</v>
      </c>
      <c r="G807" s="58">
        <f t="shared" ca="1" si="173"/>
        <v>2.1869117730299745</v>
      </c>
      <c r="H807" s="58">
        <f t="shared" ca="1" si="173"/>
        <v>5.080138443385243</v>
      </c>
      <c r="I807" s="58">
        <f t="shared" ca="1" si="173"/>
        <v>4.0096416616036876</v>
      </c>
      <c r="J807" s="58">
        <f t="shared" ca="1" si="173"/>
        <v>5.7677884433763538</v>
      </c>
      <c r="K807" s="58">
        <f t="shared" ca="1" si="173"/>
        <v>4.4900773915618704</v>
      </c>
      <c r="L807" s="58"/>
      <c r="M807" s="6">
        <f t="shared" ca="1" si="174"/>
        <v>17.012174749399534</v>
      </c>
      <c r="N807" s="6">
        <f t="shared" ca="1" si="174"/>
        <v>13.583438909420789</v>
      </c>
      <c r="O807" s="6">
        <f t="shared" ca="1" si="174"/>
        <v>13.214300960976361</v>
      </c>
      <c r="P807" s="6">
        <f t="shared" ca="1" si="174"/>
        <v>14.725982185937541</v>
      </c>
      <c r="Q807" s="6">
        <f t="shared" ca="1" si="174"/>
        <v>17.016728352547119</v>
      </c>
      <c r="R807" s="58"/>
      <c r="S807" s="58">
        <f t="shared" ca="1" si="166"/>
        <v>17.016728352547119</v>
      </c>
      <c r="T807" s="7">
        <f ca="1">SMALL($S$5:$S$1004,ROWS($S$5:S807))</f>
        <v>19.486749056442012</v>
      </c>
      <c r="U807" s="11">
        <f ca="1">ROWS($S$5:S807)/COUNT($S$5:$S$1004)</f>
        <v>0.80300000000000005</v>
      </c>
      <c r="V807" s="8"/>
      <c r="W807" s="8"/>
      <c r="Y807" s="8"/>
      <c r="Z807" s="8"/>
      <c r="AA807" s="8"/>
      <c r="AB807" s="8"/>
      <c r="AC807" s="8"/>
      <c r="AD807" s="8"/>
      <c r="AF807" s="7"/>
      <c r="AG807" s="7"/>
      <c r="AH807" s="7"/>
      <c r="AI807" s="58"/>
      <c r="AJ807" s="7"/>
      <c r="AK807" s="7"/>
      <c r="AL807" s="59"/>
      <c r="AM807" s="59"/>
      <c r="AN807" s="59"/>
      <c r="AO807" s="59"/>
      <c r="AP807" s="59"/>
      <c r="AQ807" s="59"/>
    </row>
    <row r="808" spans="1:43" hidden="1" x14ac:dyDescent="0.25">
      <c r="A808" s="58">
        <f t="shared" ca="1" si="173"/>
        <v>2.2794283918369409</v>
      </c>
      <c r="B808" s="58">
        <f t="shared" ca="1" si="173"/>
        <v>1.4786742515053439</v>
      </c>
      <c r="C808" s="58">
        <f t="shared" ca="1" si="173"/>
        <v>4.2044600404157357</v>
      </c>
      <c r="D808" s="58">
        <f t="shared" ca="1" si="173"/>
        <v>2.7080850375584009</v>
      </c>
      <c r="E808" s="58">
        <f t="shared" ca="1" si="173"/>
        <v>6.4671871277765245</v>
      </c>
      <c r="F808" s="58">
        <f t="shared" ca="1" si="173"/>
        <v>2.5225066748262628</v>
      </c>
      <c r="G808" s="58">
        <f t="shared" ca="1" si="173"/>
        <v>1.3278182877177862</v>
      </c>
      <c r="H808" s="58">
        <f t="shared" ca="1" si="173"/>
        <v>5.1026863991688671</v>
      </c>
      <c r="I808" s="58">
        <f t="shared" ca="1" si="173"/>
        <v>4.3213019543708455</v>
      </c>
      <c r="J808" s="58">
        <f t="shared" ca="1" si="173"/>
        <v>4.8160820655208152</v>
      </c>
      <c r="K808" s="58">
        <f t="shared" ca="1" si="173"/>
        <v>4.028631746361329</v>
      </c>
      <c r="L808" s="58"/>
      <c r="M808" s="6">
        <f t="shared" ca="1" si="174"/>
        <v>12.627788785491278</v>
      </c>
      <c r="N808" s="6">
        <f t="shared" ca="1" si="174"/>
        <v>11.131413782633944</v>
      </c>
      <c r="O808" s="6">
        <f t="shared" ca="1" si="174"/>
        <v>12.761943444802684</v>
      </c>
      <c r="P808" s="6">
        <f t="shared" ca="1" si="174"/>
        <v>12.351114627063781</v>
      </c>
      <c r="Q808" s="6">
        <f t="shared" ca="1" si="174"/>
        <v>17.077179524812067</v>
      </c>
      <c r="R808" s="58"/>
      <c r="S808" s="58">
        <f t="shared" ca="1" si="166"/>
        <v>17.077179524812067</v>
      </c>
      <c r="T808" s="7">
        <f ca="1">SMALL($S$5:$S$1004,ROWS($S$5:S808))</f>
        <v>19.489491984218365</v>
      </c>
      <c r="U808" s="11">
        <f ca="1">ROWS($S$5:S808)/COUNT($S$5:$S$1004)</f>
        <v>0.80400000000000005</v>
      </c>
      <c r="V808" s="8"/>
      <c r="W808" s="8"/>
      <c r="Y808" s="8"/>
      <c r="Z808" s="8"/>
      <c r="AA808" s="8"/>
      <c r="AB808" s="8"/>
      <c r="AC808" s="8"/>
      <c r="AD808" s="8"/>
      <c r="AF808" s="7"/>
      <c r="AG808" s="7"/>
      <c r="AH808" s="7"/>
      <c r="AI808" s="58"/>
      <c r="AJ808" s="7"/>
      <c r="AK808" s="7"/>
      <c r="AL808" s="59"/>
      <c r="AM808" s="59"/>
      <c r="AN808" s="59"/>
      <c r="AO808" s="59"/>
      <c r="AP808" s="59"/>
      <c r="AQ808" s="59"/>
    </row>
    <row r="809" spans="1:43" hidden="1" x14ac:dyDescent="0.25">
      <c r="A809" s="58">
        <f t="shared" ca="1" si="173"/>
        <v>2.5724493261624648</v>
      </c>
      <c r="B809" s="58">
        <f t="shared" ca="1" si="173"/>
        <v>1.2448030425888659</v>
      </c>
      <c r="C809" s="58">
        <f t="shared" ca="1" si="173"/>
        <v>3.7836542117533138</v>
      </c>
      <c r="D809" s="58">
        <f t="shared" ca="1" si="173"/>
        <v>1.9038288094502869</v>
      </c>
      <c r="E809" s="58">
        <f t="shared" ca="1" si="173"/>
        <v>6.7296517079226241</v>
      </c>
      <c r="F809" s="58">
        <f t="shared" ca="1" si="173"/>
        <v>4.3354240715473473</v>
      </c>
      <c r="G809" s="58">
        <f t="shared" ca="1" si="173"/>
        <v>2.9645331655655465</v>
      </c>
      <c r="H809" s="58">
        <f t="shared" ca="1" si="173"/>
        <v>2.2509929811747469</v>
      </c>
      <c r="I809" s="58">
        <f t="shared" ca="1" si="173"/>
        <v>6.1297613055922486</v>
      </c>
      <c r="J809" s="58">
        <f t="shared" ca="1" si="173"/>
        <v>7.2278426472083357</v>
      </c>
      <c r="K809" s="58">
        <f t="shared" ca="1" si="173"/>
        <v>2.4736839170006433</v>
      </c>
      <c r="L809" s="58"/>
      <c r="M809" s="6">
        <f t="shared" ca="1" si="174"/>
        <v>16.548479350689661</v>
      </c>
      <c r="N809" s="6">
        <f t="shared" ca="1" si="174"/>
        <v>14.668653948386634</v>
      </c>
      <c r="O809" s="6">
        <f t="shared" ca="1" si="174"/>
        <v>15.202297397719825</v>
      </c>
      <c r="P809" s="6">
        <f t="shared" ca="1" si="174"/>
        <v>14.183672336729105</v>
      </c>
      <c r="Q809" s="6">
        <f t="shared" ca="1" si="174"/>
        <v>12.699131648686881</v>
      </c>
      <c r="R809" s="58"/>
      <c r="S809" s="58">
        <f t="shared" ca="1" si="166"/>
        <v>16.548479350689661</v>
      </c>
      <c r="T809" s="7">
        <f ca="1">SMALL($S$5:$S$1004,ROWS($S$5:S809))</f>
        <v>19.489856712690916</v>
      </c>
      <c r="U809" s="11">
        <f ca="1">ROWS($S$5:S809)/COUNT($S$5:$S$1004)</f>
        <v>0.80500000000000005</v>
      </c>
      <c r="V809" s="8"/>
      <c r="W809" s="8"/>
      <c r="Y809" s="8"/>
      <c r="Z809" s="8"/>
      <c r="AA809" s="8"/>
      <c r="AB809" s="8"/>
      <c r="AC809" s="8"/>
      <c r="AD809" s="8"/>
      <c r="AF809" s="7"/>
      <c r="AG809" s="7"/>
      <c r="AH809" s="7"/>
      <c r="AI809" s="58"/>
      <c r="AJ809" s="7"/>
      <c r="AK809" s="7"/>
      <c r="AL809" s="59"/>
      <c r="AM809" s="59"/>
      <c r="AN809" s="59"/>
      <c r="AO809" s="59"/>
      <c r="AP809" s="59"/>
      <c r="AQ809" s="59"/>
    </row>
    <row r="810" spans="1:43" hidden="1" x14ac:dyDescent="0.25">
      <c r="A810" s="58">
        <f t="shared" ca="1" si="173"/>
        <v>2.2113651466253379</v>
      </c>
      <c r="B810" s="58">
        <f t="shared" ca="1" si="173"/>
        <v>1.91622925235722</v>
      </c>
      <c r="C810" s="58">
        <f t="shared" ca="1" si="173"/>
        <v>1.8996052133887931</v>
      </c>
      <c r="D810" s="58">
        <f t="shared" ca="1" si="173"/>
        <v>2.8806842648918716</v>
      </c>
      <c r="E810" s="58">
        <f t="shared" ca="1" si="173"/>
        <v>5.1577564809644283</v>
      </c>
      <c r="F810" s="58">
        <f t="shared" ca="1" si="173"/>
        <v>5.0661939877484574</v>
      </c>
      <c r="G810" s="58">
        <f t="shared" ca="1" si="173"/>
        <v>1.7198625359651762</v>
      </c>
      <c r="H810" s="58">
        <f t="shared" ca="1" si="173"/>
        <v>4.7649695959903298</v>
      </c>
      <c r="I810" s="58">
        <f t="shared" ca="1" si="173"/>
        <v>6.3551528455474493</v>
      </c>
      <c r="J810" s="58">
        <f t="shared" ca="1" si="173"/>
        <v>7.2141270245881977</v>
      </c>
      <c r="K810" s="58">
        <f t="shared" ca="1" si="173"/>
        <v>2.4932735590779043</v>
      </c>
      <c r="L810" s="58"/>
      <c r="M810" s="6">
        <f t="shared" ca="1" si="174"/>
        <v>13.044959920567504</v>
      </c>
      <c r="N810" s="6">
        <f t="shared" ca="1" si="174"/>
        <v>14.026038972070584</v>
      </c>
      <c r="O810" s="6">
        <f t="shared" ca="1" si="174"/>
        <v>14.288112757909847</v>
      </c>
      <c r="P810" s="6">
        <f t="shared" ca="1" si="174"/>
        <v>15.83084964473103</v>
      </c>
      <c r="Q810" s="6">
        <f t="shared" ca="1" si="174"/>
        <v>14.332228888389883</v>
      </c>
      <c r="R810" s="58"/>
      <c r="S810" s="58">
        <f t="shared" ca="1" si="166"/>
        <v>15.83084964473103</v>
      </c>
      <c r="T810" s="7">
        <f ca="1">SMALL($S$5:$S$1004,ROWS($S$5:S810))</f>
        <v>19.49323917511996</v>
      </c>
      <c r="U810" s="11">
        <f ca="1">ROWS($S$5:S810)/COUNT($S$5:$S$1004)</f>
        <v>0.80600000000000005</v>
      </c>
      <c r="V810" s="8"/>
      <c r="W810" s="8"/>
      <c r="Y810" s="8"/>
      <c r="Z810" s="8"/>
      <c r="AA810" s="8"/>
      <c r="AB810" s="8"/>
      <c r="AC810" s="8"/>
      <c r="AD810" s="8"/>
      <c r="AF810" s="7"/>
      <c r="AG810" s="7"/>
      <c r="AH810" s="7"/>
      <c r="AI810" s="58"/>
      <c r="AJ810" s="7"/>
      <c r="AK810" s="7"/>
      <c r="AL810" s="59"/>
      <c r="AM810" s="59"/>
      <c r="AN810" s="59"/>
      <c r="AO810" s="59"/>
      <c r="AP810" s="59"/>
      <c r="AQ810" s="59"/>
    </row>
    <row r="811" spans="1:43" hidden="1" x14ac:dyDescent="0.25">
      <c r="A811" s="58">
        <f t="shared" ca="1" si="173"/>
        <v>2.0866030697857596</v>
      </c>
      <c r="B811" s="58">
        <f t="shared" ca="1" si="173"/>
        <v>2.6935199510391339</v>
      </c>
      <c r="C811" s="58">
        <f t="shared" ca="1" si="173"/>
        <v>2.2866462271295855</v>
      </c>
      <c r="D811" s="58">
        <f t="shared" ca="1" si="173"/>
        <v>1.553221552315234</v>
      </c>
      <c r="E811" s="58">
        <f t="shared" ca="1" si="173"/>
        <v>7.7931576560448628</v>
      </c>
      <c r="F811" s="58">
        <f t="shared" ca="1" si="173"/>
        <v>3.1492648694646603</v>
      </c>
      <c r="G811" s="58">
        <f t="shared" ca="1" si="173"/>
        <v>2.2657810085503209</v>
      </c>
      <c r="H811" s="58">
        <f t="shared" ca="1" si="173"/>
        <v>3.9065000245066606</v>
      </c>
      <c r="I811" s="58">
        <f t="shared" ca="1" si="173"/>
        <v>4.2368585271348813</v>
      </c>
      <c r="J811" s="58">
        <f t="shared" ca="1" si="173"/>
        <v>6.510329781642735</v>
      </c>
      <c r="K811" s="58">
        <f t="shared" ca="1" si="173"/>
        <v>2.3454041586256653</v>
      </c>
      <c r="L811" s="58"/>
      <c r="M811" s="6">
        <f t="shared" ca="1" si="174"/>
        <v>13.149360087108402</v>
      </c>
      <c r="N811" s="6">
        <f t="shared" ca="1" si="174"/>
        <v>12.415935412294051</v>
      </c>
      <c r="O811" s="6">
        <f t="shared" ca="1" si="174"/>
        <v>16.997007388726733</v>
      </c>
      <c r="P811" s="6">
        <f t="shared" ca="1" si="174"/>
        <v>12.425047506264342</v>
      </c>
      <c r="Q811" s="6">
        <f t="shared" ca="1" si="174"/>
        <v>16.738581790216323</v>
      </c>
      <c r="R811" s="58"/>
      <c r="S811" s="58">
        <f t="shared" ca="1" si="166"/>
        <v>16.997007388726733</v>
      </c>
      <c r="T811" s="7">
        <f ca="1">SMALL($S$5:$S$1004,ROWS($S$5:S811))</f>
        <v>19.507598773722844</v>
      </c>
      <c r="U811" s="11">
        <f ca="1">ROWS($S$5:S811)/COUNT($S$5:$S$1004)</f>
        <v>0.80700000000000005</v>
      </c>
      <c r="V811" s="8"/>
      <c r="W811" s="8"/>
      <c r="Y811" s="8"/>
      <c r="Z811" s="8"/>
      <c r="AA811" s="8"/>
      <c r="AB811" s="8"/>
      <c r="AC811" s="8"/>
      <c r="AD811" s="8"/>
      <c r="AF811" s="7"/>
      <c r="AG811" s="7"/>
      <c r="AH811" s="7"/>
      <c r="AI811" s="58"/>
      <c r="AJ811" s="7"/>
      <c r="AK811" s="7"/>
      <c r="AL811" s="59"/>
      <c r="AM811" s="59"/>
      <c r="AN811" s="59"/>
      <c r="AO811" s="59"/>
      <c r="AP811" s="59"/>
      <c r="AQ811" s="59"/>
    </row>
    <row r="812" spans="1:43" hidden="1" x14ac:dyDescent="0.25">
      <c r="A812" s="58">
        <f t="shared" ca="1" si="173"/>
        <v>4.5532878404194612</v>
      </c>
      <c r="B812" s="58">
        <f t="shared" ca="1" si="173"/>
        <v>1.0461758396177645</v>
      </c>
      <c r="C812" s="58">
        <f t="shared" ca="1" si="173"/>
        <v>3.2825068047278094</v>
      </c>
      <c r="D812" s="58">
        <f t="shared" ca="1" si="173"/>
        <v>2.8479800258449481</v>
      </c>
      <c r="E812" s="58">
        <f t="shared" ca="1" si="173"/>
        <v>6.3410686517336146</v>
      </c>
      <c r="F812" s="58">
        <f t="shared" ca="1" si="173"/>
        <v>4.5881715733926072</v>
      </c>
      <c r="G812" s="58">
        <f t="shared" ca="1" si="173"/>
        <v>1.2606414413465576</v>
      </c>
      <c r="H812" s="58">
        <f t="shared" ca="1" si="173"/>
        <v>3.8474883199380656</v>
      </c>
      <c r="I812" s="58">
        <f t="shared" ca="1" si="173"/>
        <v>4.8528530486559962</v>
      </c>
      <c r="J812" s="58">
        <f t="shared" ca="1" si="173"/>
        <v>4.958837963355454</v>
      </c>
      <c r="K812" s="58">
        <f t="shared" ca="1" si="173"/>
        <v>2.6446243002710066</v>
      </c>
      <c r="L812" s="58"/>
      <c r="M812" s="6">
        <f t="shared" ca="1" si="174"/>
        <v>14.055274049849281</v>
      </c>
      <c r="N812" s="6">
        <f t="shared" ca="1" si="174"/>
        <v>13.620747270966422</v>
      </c>
      <c r="O812" s="6">
        <f t="shared" ca="1" si="174"/>
        <v>12.346082454706833</v>
      </c>
      <c r="P812" s="6">
        <f t="shared" ca="1" si="174"/>
        <v>13.131824761937375</v>
      </c>
      <c r="Q812" s="6">
        <f t="shared" ca="1" si="174"/>
        <v>13.87935711156045</v>
      </c>
      <c r="R812" s="58"/>
      <c r="S812" s="58">
        <f t="shared" ca="1" si="166"/>
        <v>14.055274049849281</v>
      </c>
      <c r="T812" s="7">
        <f ca="1">SMALL($S$5:$S$1004,ROWS($S$5:S812))</f>
        <v>19.508900128696641</v>
      </c>
      <c r="U812" s="11">
        <f ca="1">ROWS($S$5:S812)/COUNT($S$5:$S$1004)</f>
        <v>0.80800000000000005</v>
      </c>
      <c r="V812" s="8"/>
      <c r="W812" s="8"/>
      <c r="Y812" s="8"/>
      <c r="Z812" s="8"/>
      <c r="AA812" s="8"/>
      <c r="AB812" s="8"/>
      <c r="AC812" s="8"/>
      <c r="AD812" s="8"/>
      <c r="AF812" s="7"/>
      <c r="AG812" s="7"/>
      <c r="AH812" s="7"/>
      <c r="AI812" s="58"/>
      <c r="AJ812" s="7"/>
      <c r="AK812" s="7"/>
      <c r="AL812" s="59"/>
      <c r="AM812" s="59"/>
      <c r="AN812" s="59"/>
      <c r="AO812" s="59"/>
      <c r="AP812" s="59"/>
      <c r="AQ812" s="59"/>
    </row>
    <row r="813" spans="1:43" hidden="1" x14ac:dyDescent="0.25">
      <c r="A813" s="58">
        <f t="shared" ca="1" si="173"/>
        <v>5.390208264815131</v>
      </c>
      <c r="B813" s="58">
        <f t="shared" ca="1" si="173"/>
        <v>4.2823405931140295</v>
      </c>
      <c r="C813" s="58">
        <f t="shared" ca="1" si="173"/>
        <v>3.7965792403204732</v>
      </c>
      <c r="D813" s="58">
        <f t="shared" ca="1" si="173"/>
        <v>2.183286683778304</v>
      </c>
      <c r="E813" s="58">
        <f t="shared" ca="1" si="173"/>
        <v>4.2937642343247457</v>
      </c>
      <c r="F813" s="58">
        <f t="shared" ca="1" si="173"/>
        <v>2.1236244859795721</v>
      </c>
      <c r="G813" s="58">
        <f t="shared" ca="1" si="173"/>
        <v>0.62680910224664554</v>
      </c>
      <c r="H813" s="58">
        <f t="shared" ca="1" si="173"/>
        <v>4.2900300178316275</v>
      </c>
      <c r="I813" s="58">
        <f t="shared" ca="1" si="173"/>
        <v>3.4359955920514982</v>
      </c>
      <c r="J813" s="58">
        <f t="shared" ca="1" si="173"/>
        <v>6.1195723545049656</v>
      </c>
      <c r="K813" s="58">
        <f t="shared" ca="1" si="173"/>
        <v>5.0513430954297203</v>
      </c>
      <c r="L813" s="58"/>
      <c r="M813" s="6">
        <f t="shared" ca="1" si="174"/>
        <v>15.933168961887217</v>
      </c>
      <c r="N813" s="6">
        <f t="shared" ca="1" si="174"/>
        <v>14.319876405345047</v>
      </c>
      <c r="O813" s="6">
        <f t="shared" ca="1" si="174"/>
        <v>14.695677181943742</v>
      </c>
      <c r="P813" s="6">
        <f t="shared" ca="1" si="174"/>
        <v>14.893303766574819</v>
      </c>
      <c r="Q813" s="6">
        <f t="shared" ca="1" si="174"/>
        <v>17.917477940700124</v>
      </c>
      <c r="R813" s="58"/>
      <c r="S813" s="58">
        <f t="shared" ca="1" si="166"/>
        <v>17.917477940700124</v>
      </c>
      <c r="T813" s="7">
        <f ca="1">SMALL($S$5:$S$1004,ROWS($S$5:S813))</f>
        <v>19.50895761209383</v>
      </c>
      <c r="U813" s="11">
        <f ca="1">ROWS($S$5:S813)/COUNT($S$5:$S$1004)</f>
        <v>0.80900000000000005</v>
      </c>
      <c r="V813" s="8"/>
      <c r="W813" s="8"/>
      <c r="Y813" s="8"/>
      <c r="Z813" s="8"/>
      <c r="AA813" s="8"/>
      <c r="AB813" s="8"/>
      <c r="AC813" s="8"/>
      <c r="AD813" s="8"/>
      <c r="AF813" s="7"/>
      <c r="AG813" s="7"/>
      <c r="AH813" s="7"/>
      <c r="AI813" s="58"/>
      <c r="AJ813" s="7"/>
      <c r="AK813" s="7"/>
      <c r="AL813" s="59"/>
      <c r="AM813" s="59"/>
      <c r="AN813" s="59"/>
      <c r="AO813" s="59"/>
      <c r="AP813" s="59"/>
      <c r="AQ813" s="59"/>
    </row>
    <row r="814" spans="1:43" hidden="1" x14ac:dyDescent="0.25">
      <c r="A814" s="58">
        <f t="shared" ca="1" si="173"/>
        <v>2.1854249783247366</v>
      </c>
      <c r="B814" s="58">
        <f t="shared" ca="1" si="173"/>
        <v>4.7613629006444427</v>
      </c>
      <c r="C814" s="58">
        <f t="shared" ca="1" si="173"/>
        <v>3.0162352058993318</v>
      </c>
      <c r="D814" s="58">
        <f t="shared" ca="1" si="173"/>
        <v>1.9175829084351075</v>
      </c>
      <c r="E814" s="58">
        <f t="shared" ca="1" si="173"/>
        <v>4.1964500972706835</v>
      </c>
      <c r="F814" s="58">
        <f t="shared" ca="1" si="173"/>
        <v>4.5183851996931548</v>
      </c>
      <c r="G814" s="58">
        <f t="shared" ca="1" si="173"/>
        <v>0.87158420556234584</v>
      </c>
      <c r="H814" s="58">
        <f t="shared" ca="1" si="173"/>
        <v>4.7999235695383717</v>
      </c>
      <c r="I814" s="58">
        <f t="shared" ca="1" si="173"/>
        <v>3.533865264017765</v>
      </c>
      <c r="J814" s="58">
        <f t="shared" ca="1" si="173"/>
        <v>4.8084989441059296</v>
      </c>
      <c r="K814" s="58">
        <f t="shared" ca="1" si="173"/>
        <v>4.7943207688054077</v>
      </c>
      <c r="L814" s="58"/>
      <c r="M814" s="6">
        <f t="shared" ca="1" si="174"/>
        <v>10.881743333892345</v>
      </c>
      <c r="N814" s="6">
        <f t="shared" ca="1" si="174"/>
        <v>9.7830910364281198</v>
      </c>
      <c r="O814" s="6">
        <f t="shared" ca="1" si="174"/>
        <v>13.766311942021057</v>
      </c>
      <c r="P814" s="6">
        <f t="shared" ca="1" si="174"/>
        <v>17.607934133160768</v>
      </c>
      <c r="Q814" s="6">
        <f t="shared" ca="1" si="174"/>
        <v>18.552057336258905</v>
      </c>
      <c r="R814" s="58"/>
      <c r="S814" s="58">
        <f t="shared" ca="1" si="166"/>
        <v>18.552057336258905</v>
      </c>
      <c r="T814" s="7">
        <f ca="1">SMALL($S$5:$S$1004,ROWS($S$5:S814))</f>
        <v>19.514934720712112</v>
      </c>
      <c r="U814" s="11">
        <f ca="1">ROWS($S$5:S814)/COUNT($S$5:$S$1004)</f>
        <v>0.81</v>
      </c>
      <c r="V814" s="8"/>
      <c r="W814" s="8"/>
      <c r="Y814" s="8"/>
      <c r="Z814" s="8"/>
      <c r="AA814" s="8"/>
      <c r="AB814" s="8"/>
      <c r="AC814" s="8"/>
      <c r="AD814" s="8"/>
      <c r="AF814" s="7"/>
      <c r="AG814" s="7"/>
      <c r="AH814" s="7"/>
      <c r="AI814" s="58"/>
      <c r="AJ814" s="7"/>
      <c r="AK814" s="7"/>
      <c r="AL814" s="59"/>
      <c r="AM814" s="59"/>
      <c r="AN814" s="59"/>
      <c r="AO814" s="59"/>
      <c r="AP814" s="59"/>
      <c r="AQ814" s="59"/>
    </row>
    <row r="815" spans="1:43" hidden="1" x14ac:dyDescent="0.25">
      <c r="A815" s="58">
        <f t="shared" ref="A815:K824" ca="1" si="175">A$2+(A$3-A$2)*RAND()</f>
        <v>3.0358725675159381</v>
      </c>
      <c r="B815" s="58">
        <f t="shared" ca="1" si="175"/>
        <v>3.7726669379758211</v>
      </c>
      <c r="C815" s="58">
        <f t="shared" ca="1" si="175"/>
        <v>3.1729574894339909</v>
      </c>
      <c r="D815" s="58">
        <f t="shared" ca="1" si="175"/>
        <v>1.3229737920846045</v>
      </c>
      <c r="E815" s="58">
        <f t="shared" ca="1" si="175"/>
        <v>4.131616002221671</v>
      </c>
      <c r="F815" s="58">
        <f t="shared" ca="1" si="175"/>
        <v>3.6629450619517225</v>
      </c>
      <c r="G815" s="58">
        <f t="shared" ca="1" si="175"/>
        <v>1.8579316334079232</v>
      </c>
      <c r="H815" s="58">
        <f t="shared" ca="1" si="175"/>
        <v>3.4725181163040326</v>
      </c>
      <c r="I815" s="58">
        <f t="shared" ca="1" si="175"/>
        <v>3.5413090507852139</v>
      </c>
      <c r="J815" s="58">
        <f t="shared" ca="1" si="175"/>
        <v>4.4796302092721501</v>
      </c>
      <c r="K815" s="58">
        <f t="shared" ca="1" si="175"/>
        <v>4.7074530122205784</v>
      </c>
      <c r="L815" s="58"/>
      <c r="M815" s="6">
        <f t="shared" ref="M815:Q824" ca="1" si="176">SUMIF(M$4,"*"&amp;$A$4&amp;"*",$A815)+SUMIF(M$4,"*"&amp;$B$4&amp;"*",$B815)+SUMIF(M$4,"*"&amp;$C$4&amp;"*",$C815)+SUMIF(M$4,"*"&amp;$D$4&amp;"*",$D815)+SUMIF(M$4,"*"&amp;$E$4&amp;"*",$E815)+SUMIF(M$4,"*"&amp;$F$4&amp;"*",$F815)+SUMIF(M$4,"*"&amp;$G$4&amp;"*",$G815)+SUMIF(M$4,"*"&amp;$H$4&amp;"*",$H815)+SUMIF(M$4,"*"&amp;$I$4&amp;"*",$I815)+SUMIF(M$4,"*"&amp;$J$4&amp;"*",$J815)+SUMIF(M$4,"*"&amp;$K$4&amp;"*",$K815)</f>
        <v>12.546391899630002</v>
      </c>
      <c r="N815" s="6">
        <f t="shared" ca="1" si="176"/>
        <v>10.696408202280615</v>
      </c>
      <c r="O815" s="6">
        <f t="shared" ca="1" si="176"/>
        <v>12.383913149469642</v>
      </c>
      <c r="P815" s="6">
        <f t="shared" ca="1" si="176"/>
        <v>15.684374062933337</v>
      </c>
      <c r="Q815" s="6">
        <f t="shared" ca="1" si="176"/>
        <v>16.084254068722103</v>
      </c>
      <c r="R815" s="58"/>
      <c r="S815" s="58">
        <f t="shared" ca="1" si="166"/>
        <v>16.084254068722103</v>
      </c>
      <c r="T815" s="7">
        <f ca="1">SMALL($S$5:$S$1004,ROWS($S$5:S815))</f>
        <v>19.518196719932693</v>
      </c>
      <c r="U815" s="11">
        <f ca="1">ROWS($S$5:S815)/COUNT($S$5:$S$1004)</f>
        <v>0.81100000000000005</v>
      </c>
      <c r="V815" s="8"/>
      <c r="W815" s="8"/>
      <c r="Y815" s="8"/>
      <c r="Z815" s="8"/>
      <c r="AA815" s="8"/>
      <c r="AB815" s="8"/>
      <c r="AC815" s="8"/>
      <c r="AD815" s="8"/>
      <c r="AF815" s="7"/>
      <c r="AG815" s="7"/>
      <c r="AH815" s="7"/>
      <c r="AI815" s="58"/>
      <c r="AJ815" s="7"/>
      <c r="AK815" s="7"/>
      <c r="AL815" s="59"/>
      <c r="AM815" s="59"/>
      <c r="AN815" s="59"/>
      <c r="AO815" s="59"/>
      <c r="AP815" s="59"/>
      <c r="AQ815" s="59"/>
    </row>
    <row r="816" spans="1:43" hidden="1" x14ac:dyDescent="0.25">
      <c r="A816" s="58">
        <f t="shared" ca="1" si="175"/>
        <v>4.2985942767991574</v>
      </c>
      <c r="B816" s="58">
        <f t="shared" ca="1" si="175"/>
        <v>4.2135661749886868</v>
      </c>
      <c r="C816" s="58">
        <f t="shared" ca="1" si="175"/>
        <v>4.593065196829544</v>
      </c>
      <c r="D816" s="58">
        <f t="shared" ca="1" si="175"/>
        <v>2.9626942044282485</v>
      </c>
      <c r="E816" s="58">
        <f t="shared" ca="1" si="175"/>
        <v>5.1551497273555356</v>
      </c>
      <c r="F816" s="58">
        <f t="shared" ca="1" si="175"/>
        <v>4.4078529100645056</v>
      </c>
      <c r="G816" s="58">
        <f t="shared" ca="1" si="175"/>
        <v>2.9829547640173342</v>
      </c>
      <c r="H816" s="58">
        <f t="shared" ca="1" si="175"/>
        <v>4.8056966942352997</v>
      </c>
      <c r="I816" s="58">
        <f t="shared" ca="1" si="175"/>
        <v>3.9300030142018252</v>
      </c>
      <c r="J816" s="58">
        <f t="shared" ca="1" si="175"/>
        <v>7.6152424750448784</v>
      </c>
      <c r="K816" s="58">
        <f t="shared" ca="1" si="175"/>
        <v>2.7694646911427028</v>
      </c>
      <c r="L816" s="58"/>
      <c r="M816" s="6">
        <f t="shared" ca="1" si="176"/>
        <v>19.489856712690916</v>
      </c>
      <c r="N816" s="6">
        <f t="shared" ca="1" si="176"/>
        <v>17.859485720289619</v>
      </c>
      <c r="O816" s="6">
        <f t="shared" ca="1" si="176"/>
        <v>16.983958377389101</v>
      </c>
      <c r="P816" s="6">
        <f t="shared" ca="1" si="176"/>
        <v>15.32088679039772</v>
      </c>
      <c r="Q816" s="6">
        <f t="shared" ca="1" si="176"/>
        <v>16.943877287722223</v>
      </c>
      <c r="R816" s="58"/>
      <c r="S816" s="58">
        <f t="shared" ca="1" si="166"/>
        <v>19.489856712690916</v>
      </c>
      <c r="T816" s="7">
        <f ca="1">SMALL($S$5:$S$1004,ROWS($S$5:S816))</f>
        <v>19.528531660286927</v>
      </c>
      <c r="U816" s="11">
        <f ca="1">ROWS($S$5:S816)/COUNT($S$5:$S$1004)</f>
        <v>0.81200000000000006</v>
      </c>
      <c r="V816" s="8"/>
      <c r="W816" s="8"/>
      <c r="Y816" s="8"/>
      <c r="Z816" s="8"/>
      <c r="AA816" s="8"/>
      <c r="AB816" s="8"/>
      <c r="AC816" s="8"/>
      <c r="AD816" s="8"/>
      <c r="AF816" s="7"/>
      <c r="AG816" s="7"/>
      <c r="AH816" s="7"/>
      <c r="AI816" s="58"/>
      <c r="AJ816" s="7"/>
      <c r="AK816" s="7"/>
      <c r="AL816" s="59"/>
      <c r="AM816" s="59"/>
      <c r="AN816" s="59"/>
      <c r="AO816" s="59"/>
      <c r="AP816" s="59"/>
      <c r="AQ816" s="59"/>
    </row>
    <row r="817" spans="1:43" hidden="1" x14ac:dyDescent="0.25">
      <c r="A817" s="58">
        <f t="shared" ca="1" si="175"/>
        <v>3.5757008172378448</v>
      </c>
      <c r="B817" s="58">
        <f t="shared" ca="1" si="175"/>
        <v>2.634668573579833</v>
      </c>
      <c r="C817" s="58">
        <f t="shared" ca="1" si="175"/>
        <v>4.6512470884035917</v>
      </c>
      <c r="D817" s="58">
        <f t="shared" ca="1" si="175"/>
        <v>2.919300515409808</v>
      </c>
      <c r="E817" s="58">
        <f t="shared" ca="1" si="175"/>
        <v>6.4084957702669119</v>
      </c>
      <c r="F817" s="58">
        <f t="shared" ca="1" si="175"/>
        <v>2.7265550723611525</v>
      </c>
      <c r="G817" s="58">
        <f t="shared" ca="1" si="175"/>
        <v>1.0945573250705314</v>
      </c>
      <c r="H817" s="58">
        <f t="shared" ca="1" si="175"/>
        <v>5.3007153107449154</v>
      </c>
      <c r="I817" s="58">
        <f t="shared" ca="1" si="175"/>
        <v>6.3052455533770022</v>
      </c>
      <c r="J817" s="58">
        <f t="shared" ca="1" si="175"/>
        <v>7.0455592887772269</v>
      </c>
      <c r="K817" s="58">
        <f t="shared" ca="1" si="175"/>
        <v>5.0233675933868955</v>
      </c>
      <c r="L817" s="58"/>
      <c r="M817" s="6">
        <f t="shared" ca="1" si="176"/>
        <v>16.367064519489194</v>
      </c>
      <c r="N817" s="6">
        <f t="shared" ca="1" si="176"/>
        <v>14.635117946495411</v>
      </c>
      <c r="O817" s="6">
        <f t="shared" ca="1" si="176"/>
        <v>16.088723632623971</v>
      </c>
      <c r="P817" s="6">
        <f t="shared" ca="1" si="176"/>
        <v>16.689836792704881</v>
      </c>
      <c r="Q817" s="6">
        <f t="shared" ca="1" si="176"/>
        <v>19.367247247978554</v>
      </c>
      <c r="R817" s="58"/>
      <c r="S817" s="58">
        <f t="shared" ca="1" si="166"/>
        <v>19.367247247978554</v>
      </c>
      <c r="T817" s="7">
        <f ca="1">SMALL($S$5:$S$1004,ROWS($S$5:S817))</f>
        <v>19.534032898017117</v>
      </c>
      <c r="U817" s="11">
        <f ca="1">ROWS($S$5:S817)/COUNT($S$5:$S$1004)</f>
        <v>0.81299999999999994</v>
      </c>
      <c r="V817" s="8"/>
      <c r="W817" s="8"/>
      <c r="Y817" s="8"/>
      <c r="Z817" s="8"/>
      <c r="AA817" s="8"/>
      <c r="AB817" s="8"/>
      <c r="AC817" s="8"/>
      <c r="AD817" s="8"/>
      <c r="AF817" s="7"/>
      <c r="AG817" s="7"/>
      <c r="AH817" s="7"/>
      <c r="AI817" s="58"/>
      <c r="AJ817" s="7"/>
      <c r="AK817" s="7"/>
      <c r="AL817" s="59"/>
      <c r="AM817" s="59"/>
      <c r="AN817" s="59"/>
      <c r="AO817" s="59"/>
      <c r="AP817" s="59"/>
      <c r="AQ817" s="59"/>
    </row>
    <row r="818" spans="1:43" hidden="1" x14ac:dyDescent="0.25">
      <c r="A818" s="58">
        <f t="shared" ca="1" si="175"/>
        <v>4.2778287503682169</v>
      </c>
      <c r="B818" s="58">
        <f t="shared" ca="1" si="175"/>
        <v>2.5325210996001273</v>
      </c>
      <c r="C818" s="58">
        <f t="shared" ca="1" si="175"/>
        <v>3.7540702893193427</v>
      </c>
      <c r="D818" s="58">
        <f t="shared" ca="1" si="175"/>
        <v>1.5350159879204652</v>
      </c>
      <c r="E818" s="58">
        <f t="shared" ca="1" si="175"/>
        <v>7.2123883533437487</v>
      </c>
      <c r="F818" s="58">
        <f t="shared" ca="1" si="175"/>
        <v>5.8255200562507499</v>
      </c>
      <c r="G818" s="58">
        <f t="shared" ca="1" si="175"/>
        <v>1.2067439783470091</v>
      </c>
      <c r="H818" s="58">
        <f t="shared" ca="1" si="175"/>
        <v>3.2456978298865176</v>
      </c>
      <c r="I818" s="58">
        <f t="shared" ca="1" si="175"/>
        <v>3.6314004938361402</v>
      </c>
      <c r="J818" s="58">
        <f t="shared" ca="1" si="175"/>
        <v>6.3039090715513364</v>
      </c>
      <c r="K818" s="58">
        <f t="shared" ca="1" si="175"/>
        <v>3.5321079240164508</v>
      </c>
      <c r="L818" s="58"/>
      <c r="M818" s="6">
        <f t="shared" ca="1" si="176"/>
        <v>15.542552089585906</v>
      </c>
      <c r="N818" s="6">
        <f t="shared" ca="1" si="176"/>
        <v>13.323497788187026</v>
      </c>
      <c r="O818" s="6">
        <f t="shared" ca="1" si="176"/>
        <v>16.048818524495211</v>
      </c>
      <c r="P818" s="6">
        <f t="shared" ca="1" si="176"/>
        <v>15.521549573703467</v>
      </c>
      <c r="Q818" s="6">
        <f t="shared" ca="1" si="176"/>
        <v>16.522715206846843</v>
      </c>
      <c r="R818" s="58"/>
      <c r="S818" s="58">
        <f t="shared" ca="1" si="166"/>
        <v>16.522715206846843</v>
      </c>
      <c r="T818" s="7">
        <f ca="1">SMALL($S$5:$S$1004,ROWS($S$5:S818))</f>
        <v>19.538105130027407</v>
      </c>
      <c r="U818" s="11">
        <f ca="1">ROWS($S$5:S818)/COUNT($S$5:$S$1004)</f>
        <v>0.81399999999999995</v>
      </c>
      <c r="V818" s="8"/>
      <c r="W818" s="8"/>
      <c r="Y818" s="8"/>
      <c r="Z818" s="8"/>
      <c r="AA818" s="8"/>
      <c r="AB818" s="8"/>
      <c r="AC818" s="8"/>
      <c r="AD818" s="8"/>
      <c r="AF818" s="7"/>
      <c r="AG818" s="7"/>
      <c r="AH818" s="7"/>
      <c r="AI818" s="58"/>
      <c r="AJ818" s="7"/>
      <c r="AK818" s="7"/>
      <c r="AL818" s="59"/>
      <c r="AM818" s="59"/>
      <c r="AN818" s="59"/>
      <c r="AO818" s="59"/>
      <c r="AP818" s="59"/>
      <c r="AQ818" s="59"/>
    </row>
    <row r="819" spans="1:43" hidden="1" x14ac:dyDescent="0.25">
      <c r="A819" s="58">
        <f t="shared" ca="1" si="175"/>
        <v>2.9350102957013782</v>
      </c>
      <c r="B819" s="58">
        <f t="shared" ca="1" si="175"/>
        <v>3.1813309109607202</v>
      </c>
      <c r="C819" s="58">
        <f t="shared" ca="1" si="175"/>
        <v>4.2828891579506401</v>
      </c>
      <c r="D819" s="58">
        <f t="shared" ca="1" si="175"/>
        <v>2.5796981793575209</v>
      </c>
      <c r="E819" s="58">
        <f t="shared" ca="1" si="175"/>
        <v>4.8809092253560395</v>
      </c>
      <c r="F819" s="58">
        <f t="shared" ca="1" si="175"/>
        <v>2.8181271632477296</v>
      </c>
      <c r="G819" s="58">
        <f t="shared" ca="1" si="175"/>
        <v>1.3320696347818797</v>
      </c>
      <c r="H819" s="58">
        <f t="shared" ca="1" si="175"/>
        <v>5.4765445419120216</v>
      </c>
      <c r="I819" s="58">
        <f t="shared" ca="1" si="175"/>
        <v>4.6462486142523378</v>
      </c>
      <c r="J819" s="58">
        <f t="shared" ca="1" si="175"/>
        <v>5.5761324420292961</v>
      </c>
      <c r="K819" s="58">
        <f t="shared" ca="1" si="175"/>
        <v>5.9087618489974352</v>
      </c>
      <c r="L819" s="58"/>
      <c r="M819" s="6">
        <f t="shared" ca="1" si="176"/>
        <v>14.126101530463194</v>
      </c>
      <c r="N819" s="6">
        <f t="shared" ca="1" si="176"/>
        <v>12.422910551870075</v>
      </c>
      <c r="O819" s="6">
        <f t="shared" ca="1" si="176"/>
        <v>13.638372578346056</v>
      </c>
      <c r="P819" s="6">
        <f t="shared" ca="1" si="176"/>
        <v>16.554468537458224</v>
      </c>
      <c r="Q819" s="6">
        <f t="shared" ca="1" si="176"/>
        <v>19.447546527226216</v>
      </c>
      <c r="R819" s="58"/>
      <c r="S819" s="58">
        <f t="shared" ca="1" si="166"/>
        <v>19.447546527226216</v>
      </c>
      <c r="T819" s="7">
        <f ca="1">SMALL($S$5:$S$1004,ROWS($S$5:S819))</f>
        <v>19.550192238649728</v>
      </c>
      <c r="U819" s="11">
        <f ca="1">ROWS($S$5:S819)/COUNT($S$5:$S$1004)</f>
        <v>0.81499999999999995</v>
      </c>
      <c r="V819" s="8"/>
      <c r="W819" s="8"/>
      <c r="Y819" s="8"/>
      <c r="Z819" s="8"/>
      <c r="AA819" s="8"/>
      <c r="AB819" s="8"/>
      <c r="AC819" s="8"/>
      <c r="AD819" s="8"/>
      <c r="AF819" s="7"/>
      <c r="AG819" s="7"/>
      <c r="AH819" s="7"/>
      <c r="AI819" s="58"/>
      <c r="AJ819" s="7"/>
      <c r="AK819" s="7"/>
      <c r="AL819" s="59"/>
      <c r="AM819" s="59"/>
      <c r="AN819" s="59"/>
      <c r="AO819" s="59"/>
      <c r="AP819" s="59"/>
      <c r="AQ819" s="59"/>
    </row>
    <row r="820" spans="1:43" hidden="1" x14ac:dyDescent="0.25">
      <c r="A820" s="58">
        <f t="shared" ca="1" si="175"/>
        <v>3.4954224992824474</v>
      </c>
      <c r="B820" s="58">
        <f t="shared" ca="1" si="175"/>
        <v>1.2879974109319425</v>
      </c>
      <c r="C820" s="58">
        <f t="shared" ca="1" si="175"/>
        <v>4.1513347090705413</v>
      </c>
      <c r="D820" s="58">
        <f t="shared" ca="1" si="175"/>
        <v>2.2500289067898045</v>
      </c>
      <c r="E820" s="58">
        <f t="shared" ca="1" si="175"/>
        <v>7.1444539209031177</v>
      </c>
      <c r="F820" s="58">
        <f t="shared" ca="1" si="175"/>
        <v>5.9454842022362504</v>
      </c>
      <c r="G820" s="58">
        <f t="shared" ca="1" si="175"/>
        <v>2.9013801434372533</v>
      </c>
      <c r="H820" s="58">
        <f t="shared" ca="1" si="175"/>
        <v>3.9047256879494592</v>
      </c>
      <c r="I820" s="58">
        <f t="shared" ca="1" si="175"/>
        <v>4.9122689868115215</v>
      </c>
      <c r="J820" s="58">
        <f t="shared" ca="1" si="175"/>
        <v>4.0890855239908745</v>
      </c>
      <c r="K820" s="58">
        <f t="shared" ca="1" si="175"/>
        <v>4.1166535944542302</v>
      </c>
      <c r="L820" s="58"/>
      <c r="M820" s="6">
        <f t="shared" ca="1" si="176"/>
        <v>14.637222875781116</v>
      </c>
      <c r="N820" s="6">
        <f t="shared" ca="1" si="176"/>
        <v>12.73591707350038</v>
      </c>
      <c r="O820" s="6">
        <f t="shared" ca="1" si="176"/>
        <v>12.521536855825936</v>
      </c>
      <c r="P820" s="6">
        <f t="shared" ca="1" si="176"/>
        <v>16.262404194433945</v>
      </c>
      <c r="Q820" s="6">
        <f t="shared" ca="1" si="176"/>
        <v>16.45383061423875</v>
      </c>
      <c r="R820" s="58"/>
      <c r="S820" s="58">
        <f t="shared" ca="1" si="166"/>
        <v>16.45383061423875</v>
      </c>
      <c r="T820" s="7">
        <f ca="1">SMALL($S$5:$S$1004,ROWS($S$5:S820))</f>
        <v>19.552146365531485</v>
      </c>
      <c r="U820" s="11">
        <f ca="1">ROWS($S$5:S820)/COUNT($S$5:$S$1004)</f>
        <v>0.81599999999999995</v>
      </c>
      <c r="V820" s="8"/>
      <c r="W820" s="8"/>
      <c r="Y820" s="8"/>
      <c r="Z820" s="8"/>
      <c r="AA820" s="8"/>
      <c r="AB820" s="8"/>
      <c r="AC820" s="8"/>
      <c r="AD820" s="8"/>
      <c r="AF820" s="7"/>
      <c r="AG820" s="7"/>
      <c r="AH820" s="7"/>
      <c r="AI820" s="58"/>
      <c r="AJ820" s="7"/>
      <c r="AK820" s="7"/>
      <c r="AL820" s="59"/>
      <c r="AM820" s="59"/>
      <c r="AN820" s="59"/>
      <c r="AO820" s="59"/>
      <c r="AP820" s="59"/>
      <c r="AQ820" s="59"/>
    </row>
    <row r="821" spans="1:43" hidden="1" x14ac:dyDescent="0.25">
      <c r="A821" s="58">
        <f t="shared" ca="1" si="175"/>
        <v>3.6377009470117185</v>
      </c>
      <c r="B821" s="58">
        <f t="shared" ca="1" si="175"/>
        <v>3.1896033885354544</v>
      </c>
      <c r="C821" s="58">
        <f t="shared" ca="1" si="175"/>
        <v>3.3781074867942196</v>
      </c>
      <c r="D821" s="58">
        <f t="shared" ca="1" si="175"/>
        <v>2.4333435178368807</v>
      </c>
      <c r="E821" s="58">
        <f t="shared" ca="1" si="175"/>
        <v>4.9991180426214257</v>
      </c>
      <c r="F821" s="58">
        <f t="shared" ca="1" si="175"/>
        <v>3.4741641582334357</v>
      </c>
      <c r="G821" s="58">
        <f t="shared" ca="1" si="175"/>
        <v>0.69981198416068691</v>
      </c>
      <c r="H821" s="58">
        <f t="shared" ca="1" si="175"/>
        <v>5.8212413205049884</v>
      </c>
      <c r="I821" s="58">
        <f t="shared" ca="1" si="175"/>
        <v>6.1293775396945165</v>
      </c>
      <c r="J821" s="58">
        <f t="shared" ca="1" si="175"/>
        <v>7.9518365372573383</v>
      </c>
      <c r="K821" s="58">
        <f t="shared" ca="1" si="175"/>
        <v>5.4976360220609743</v>
      </c>
      <c r="L821" s="58"/>
      <c r="M821" s="6">
        <f t="shared" ca="1" si="176"/>
        <v>15.667456955223964</v>
      </c>
      <c r="N821" s="6">
        <f t="shared" ca="1" si="176"/>
        <v>14.722692986266624</v>
      </c>
      <c r="O821" s="6">
        <f t="shared" ca="1" si="176"/>
        <v>16.140557968414218</v>
      </c>
      <c r="P821" s="6">
        <f t="shared" ca="1" si="176"/>
        <v>18.290781108524381</v>
      </c>
      <c r="Q821" s="6">
        <f t="shared" ca="1" si="176"/>
        <v>19.507598773722844</v>
      </c>
      <c r="R821" s="58"/>
      <c r="S821" s="58">
        <f t="shared" ca="1" si="166"/>
        <v>19.507598773722844</v>
      </c>
      <c r="T821" s="7">
        <f ca="1">SMALL($S$5:$S$1004,ROWS($S$5:S821))</f>
        <v>19.559691827172596</v>
      </c>
      <c r="U821" s="11">
        <f ca="1">ROWS($S$5:S821)/COUNT($S$5:$S$1004)</f>
        <v>0.81699999999999995</v>
      </c>
      <c r="V821" s="8"/>
      <c r="W821" s="8"/>
      <c r="Y821" s="8"/>
      <c r="Z821" s="8"/>
      <c r="AA821" s="8"/>
      <c r="AB821" s="8"/>
      <c r="AC821" s="8"/>
      <c r="AD821" s="8"/>
      <c r="AF821" s="7"/>
      <c r="AG821" s="7"/>
      <c r="AH821" s="7"/>
      <c r="AI821" s="58"/>
      <c r="AJ821" s="7"/>
      <c r="AK821" s="7"/>
      <c r="AL821" s="59"/>
      <c r="AM821" s="59"/>
      <c r="AN821" s="59"/>
      <c r="AO821" s="59"/>
      <c r="AP821" s="59"/>
      <c r="AQ821" s="59"/>
    </row>
    <row r="822" spans="1:43" hidden="1" x14ac:dyDescent="0.25">
      <c r="A822" s="58">
        <f t="shared" ca="1" si="175"/>
        <v>3.6032908099150043</v>
      </c>
      <c r="B822" s="58">
        <f t="shared" ca="1" si="175"/>
        <v>3.9350516816940919</v>
      </c>
      <c r="C822" s="58">
        <f t="shared" ca="1" si="175"/>
        <v>4.8879506723645054</v>
      </c>
      <c r="D822" s="58">
        <f t="shared" ca="1" si="175"/>
        <v>1.4158506172345262</v>
      </c>
      <c r="E822" s="58">
        <f t="shared" ca="1" si="175"/>
        <v>4.1060825334988209</v>
      </c>
      <c r="F822" s="58">
        <f t="shared" ca="1" si="175"/>
        <v>5.8628133158194107</v>
      </c>
      <c r="G822" s="58">
        <f t="shared" ca="1" si="175"/>
        <v>2.9821773705415762</v>
      </c>
      <c r="H822" s="58">
        <f t="shared" ca="1" si="175"/>
        <v>3.4571584936022335</v>
      </c>
      <c r="I822" s="58">
        <f t="shared" ca="1" si="175"/>
        <v>6.4831872242339301</v>
      </c>
      <c r="J822" s="58">
        <f t="shared" ca="1" si="175"/>
        <v>5.5775187343809041</v>
      </c>
      <c r="K822" s="58">
        <f t="shared" ca="1" si="175"/>
        <v>2.5377262606874016</v>
      </c>
      <c r="L822" s="58"/>
      <c r="M822" s="6">
        <f t="shared" ca="1" si="176"/>
        <v>17.050937587201989</v>
      </c>
      <c r="N822" s="6">
        <f t="shared" ca="1" si="176"/>
        <v>13.57883753207201</v>
      </c>
      <c r="O822" s="6">
        <f t="shared" ca="1" si="176"/>
        <v>13.618652949573816</v>
      </c>
      <c r="P822" s="6">
        <f t="shared" ca="1" si="176"/>
        <v>18.818778482434837</v>
      </c>
      <c r="Q822" s="6">
        <f t="shared" ca="1" si="176"/>
        <v>14.036018969482546</v>
      </c>
      <c r="R822" s="58"/>
      <c r="S822" s="58">
        <f t="shared" ca="1" si="166"/>
        <v>18.818778482434837</v>
      </c>
      <c r="T822" s="7">
        <f ca="1">SMALL($S$5:$S$1004,ROWS($S$5:S822))</f>
        <v>19.567000099986782</v>
      </c>
      <c r="U822" s="11">
        <f ca="1">ROWS($S$5:S822)/COUNT($S$5:$S$1004)</f>
        <v>0.81799999999999995</v>
      </c>
      <c r="V822" s="8"/>
      <c r="W822" s="8"/>
      <c r="Y822" s="8"/>
      <c r="Z822" s="8"/>
      <c r="AA822" s="8"/>
      <c r="AB822" s="8"/>
      <c r="AC822" s="8"/>
      <c r="AD822" s="8"/>
      <c r="AF822" s="7"/>
      <c r="AG822" s="7"/>
      <c r="AH822" s="7"/>
      <c r="AI822" s="58"/>
      <c r="AJ822" s="7"/>
      <c r="AK822" s="7"/>
      <c r="AL822" s="59"/>
      <c r="AM822" s="59"/>
      <c r="AN822" s="59"/>
      <c r="AO822" s="59"/>
      <c r="AP822" s="59"/>
      <c r="AQ822" s="59"/>
    </row>
    <row r="823" spans="1:43" hidden="1" x14ac:dyDescent="0.25">
      <c r="A823" s="58">
        <f t="shared" ca="1" si="175"/>
        <v>4.9638576060312447</v>
      </c>
      <c r="B823" s="58">
        <f t="shared" ca="1" si="175"/>
        <v>2.6442354565996613</v>
      </c>
      <c r="C823" s="58">
        <f t="shared" ca="1" si="175"/>
        <v>4.0767020398260669</v>
      </c>
      <c r="D823" s="58">
        <f t="shared" ca="1" si="175"/>
        <v>2.6921593493195877</v>
      </c>
      <c r="E823" s="58">
        <f t="shared" ca="1" si="175"/>
        <v>7.75569811110707</v>
      </c>
      <c r="F823" s="58">
        <f t="shared" ca="1" si="175"/>
        <v>3.7450098858344276</v>
      </c>
      <c r="G823" s="58">
        <f t="shared" ca="1" si="175"/>
        <v>0.90153655091857254</v>
      </c>
      <c r="H823" s="58">
        <f t="shared" ca="1" si="175"/>
        <v>3.6444080446579399</v>
      </c>
      <c r="I823" s="58">
        <f t="shared" ca="1" si="175"/>
        <v>6.4416420593507677</v>
      </c>
      <c r="J823" s="58">
        <f t="shared" ca="1" si="175"/>
        <v>5.8511211239085474</v>
      </c>
      <c r="K823" s="58">
        <f t="shared" ca="1" si="175"/>
        <v>3.9334856467456372</v>
      </c>
      <c r="L823" s="58"/>
      <c r="M823" s="6">
        <f t="shared" ca="1" si="176"/>
        <v>15.79321732068443</v>
      </c>
      <c r="N823" s="6">
        <f t="shared" ca="1" si="176"/>
        <v>14.408674630177952</v>
      </c>
      <c r="O823" s="6">
        <f t="shared" ca="1" si="176"/>
        <v>16.25105469161528</v>
      </c>
      <c r="P823" s="6">
        <f t="shared" ca="1" si="176"/>
        <v>16.764373048530494</v>
      </c>
      <c r="Q823" s="6">
        <f t="shared" ca="1" si="176"/>
        <v>17.97782725911031</v>
      </c>
      <c r="R823" s="58"/>
      <c r="S823" s="58">
        <f t="shared" ca="1" si="166"/>
        <v>17.97782725911031</v>
      </c>
      <c r="T823" s="7">
        <f ca="1">SMALL($S$5:$S$1004,ROWS($S$5:S823))</f>
        <v>19.572519559322043</v>
      </c>
      <c r="U823" s="11">
        <f ca="1">ROWS($S$5:S823)/COUNT($S$5:$S$1004)</f>
        <v>0.81899999999999995</v>
      </c>
      <c r="V823" s="8"/>
      <c r="W823" s="8"/>
      <c r="Y823" s="8"/>
      <c r="Z823" s="8"/>
      <c r="AA823" s="8"/>
      <c r="AB823" s="8"/>
      <c r="AC823" s="8"/>
      <c r="AD823" s="8"/>
      <c r="AF823" s="7"/>
      <c r="AG823" s="7"/>
      <c r="AH823" s="7"/>
      <c r="AI823" s="58"/>
      <c r="AJ823" s="7"/>
      <c r="AK823" s="7"/>
      <c r="AL823" s="59"/>
      <c r="AM823" s="59"/>
      <c r="AN823" s="59"/>
      <c r="AO823" s="59"/>
      <c r="AP823" s="59"/>
      <c r="AQ823" s="59"/>
    </row>
    <row r="824" spans="1:43" hidden="1" x14ac:dyDescent="0.25">
      <c r="A824" s="58">
        <f t="shared" ca="1" si="175"/>
        <v>5.280482045428311</v>
      </c>
      <c r="B824" s="58">
        <f t="shared" ca="1" si="175"/>
        <v>1.9520797585221557</v>
      </c>
      <c r="C824" s="58">
        <f t="shared" ca="1" si="175"/>
        <v>1.0935422110195265</v>
      </c>
      <c r="D824" s="58">
        <f t="shared" ca="1" si="175"/>
        <v>1.0290278683733376</v>
      </c>
      <c r="E824" s="58">
        <f t="shared" ca="1" si="175"/>
        <v>5.1486328993361017</v>
      </c>
      <c r="F824" s="58">
        <f t="shared" ca="1" si="175"/>
        <v>2.6100280218358436</v>
      </c>
      <c r="G824" s="58">
        <f t="shared" ca="1" si="175"/>
        <v>1.8832089015341302</v>
      </c>
      <c r="H824" s="58">
        <f t="shared" ca="1" si="175"/>
        <v>5.7953110731822068</v>
      </c>
      <c r="I824" s="58">
        <f t="shared" ca="1" si="175"/>
        <v>5.2015245276140698</v>
      </c>
      <c r="J824" s="58">
        <f t="shared" ca="1" si="175"/>
        <v>4.8439370846670258</v>
      </c>
      <c r="K824" s="58">
        <f t="shared" ca="1" si="175"/>
        <v>2.0169798085133723</v>
      </c>
      <c r="L824" s="58"/>
      <c r="M824" s="6">
        <f t="shared" ca="1" si="176"/>
        <v>13.101170242648994</v>
      </c>
      <c r="N824" s="6">
        <f t="shared" ca="1" si="176"/>
        <v>13.036655900002804</v>
      </c>
      <c r="O824" s="6">
        <f t="shared" ca="1" si="176"/>
        <v>11.944649742525282</v>
      </c>
      <c r="P824" s="6">
        <f t="shared" ca="1" si="176"/>
        <v>11.780612116485443</v>
      </c>
      <c r="Q824" s="6">
        <f t="shared" ca="1" si="176"/>
        <v>14.913003539553838</v>
      </c>
      <c r="R824" s="58"/>
      <c r="S824" s="58">
        <f t="shared" ca="1" si="166"/>
        <v>14.913003539553838</v>
      </c>
      <c r="T824" s="7">
        <f ca="1">SMALL($S$5:$S$1004,ROWS($S$5:S824))</f>
        <v>19.572933650064819</v>
      </c>
      <c r="U824" s="11">
        <f ca="1">ROWS($S$5:S824)/COUNT($S$5:$S$1004)</f>
        <v>0.82</v>
      </c>
      <c r="V824" s="8"/>
      <c r="W824" s="8"/>
      <c r="Y824" s="8"/>
      <c r="Z824" s="8"/>
      <c r="AA824" s="8"/>
      <c r="AB824" s="8"/>
      <c r="AC824" s="8"/>
      <c r="AD824" s="8"/>
      <c r="AF824" s="7"/>
      <c r="AG824" s="7"/>
      <c r="AH824" s="7"/>
      <c r="AI824" s="58"/>
      <c r="AJ824" s="7"/>
      <c r="AK824" s="7"/>
      <c r="AL824" s="59"/>
      <c r="AM824" s="59"/>
      <c r="AN824" s="59"/>
      <c r="AO824" s="59"/>
      <c r="AP824" s="59"/>
      <c r="AQ824" s="59"/>
    </row>
    <row r="825" spans="1:43" hidden="1" x14ac:dyDescent="0.25">
      <c r="A825" s="58">
        <f t="shared" ref="A825:K834" ca="1" si="177">A$2+(A$3-A$2)*RAND()</f>
        <v>5.1325116222693623</v>
      </c>
      <c r="B825" s="58">
        <f t="shared" ca="1" si="177"/>
        <v>4.4042401652281615</v>
      </c>
      <c r="C825" s="58">
        <f t="shared" ca="1" si="177"/>
        <v>4.6872992620840481</v>
      </c>
      <c r="D825" s="58">
        <f t="shared" ca="1" si="177"/>
        <v>2.2746930455573953</v>
      </c>
      <c r="E825" s="58">
        <f t="shared" ca="1" si="177"/>
        <v>5.8689661475042385</v>
      </c>
      <c r="F825" s="58">
        <f t="shared" ca="1" si="177"/>
        <v>3.1354350843926357</v>
      </c>
      <c r="G825" s="58">
        <f t="shared" ca="1" si="177"/>
        <v>2.9958155365580641</v>
      </c>
      <c r="H825" s="58">
        <f t="shared" ca="1" si="177"/>
        <v>4.0906078465391271</v>
      </c>
      <c r="I825" s="58">
        <f t="shared" ca="1" si="177"/>
        <v>6.3387799047236033</v>
      </c>
      <c r="J825" s="58">
        <f t="shared" ca="1" si="177"/>
        <v>6.3692226189498173</v>
      </c>
      <c r="K825" s="58">
        <f t="shared" ca="1" si="177"/>
        <v>5.2672927940537297</v>
      </c>
      <c r="L825" s="58"/>
      <c r="M825" s="6">
        <f t="shared" ref="M825:Q834" ca="1" si="178">SUMIF(M$4,"*"&amp;$A$4&amp;"*",$A825)+SUMIF(M$4,"*"&amp;$B$4&amp;"*",$B825)+SUMIF(M$4,"*"&amp;$C$4&amp;"*",$C825)+SUMIF(M$4,"*"&amp;$D$4&amp;"*",$D825)+SUMIF(M$4,"*"&amp;$E$4&amp;"*",$E825)+SUMIF(M$4,"*"&amp;$F$4&amp;"*",$F825)+SUMIF(M$4,"*"&amp;$G$4&amp;"*",$G825)+SUMIF(M$4,"*"&amp;$H$4&amp;"*",$H825)+SUMIF(M$4,"*"&amp;$I$4&amp;"*",$I825)+SUMIF(M$4,"*"&amp;$J$4&amp;"*",$J825)+SUMIF(M$4,"*"&amp;$K$4&amp;"*",$K825)</f>
        <v>19.184849039861291</v>
      </c>
      <c r="N825" s="6">
        <f t="shared" ca="1" si="178"/>
        <v>16.77224282333464</v>
      </c>
      <c r="O825" s="6">
        <f t="shared" ca="1" si="178"/>
        <v>16.642428931682218</v>
      </c>
      <c r="P825" s="6">
        <f t="shared" ca="1" si="178"/>
        <v>19.145747948398132</v>
      </c>
      <c r="Q825" s="6">
        <f t="shared" ca="1" si="178"/>
        <v>19.631106953325258</v>
      </c>
      <c r="R825" s="58"/>
      <c r="S825" s="58">
        <f t="shared" ca="1" si="166"/>
        <v>19.631106953325258</v>
      </c>
      <c r="T825" s="7">
        <f ca="1">SMALL($S$5:$S$1004,ROWS($S$5:S825))</f>
        <v>19.574030368212007</v>
      </c>
      <c r="U825" s="11">
        <f ca="1">ROWS($S$5:S825)/COUNT($S$5:$S$1004)</f>
        <v>0.82099999999999995</v>
      </c>
      <c r="V825" s="8"/>
      <c r="W825" s="8"/>
      <c r="Y825" s="8"/>
      <c r="Z825" s="8"/>
      <c r="AA825" s="8"/>
      <c r="AB825" s="8"/>
      <c r="AC825" s="8"/>
      <c r="AD825" s="8"/>
      <c r="AF825" s="7"/>
      <c r="AG825" s="7"/>
      <c r="AH825" s="7"/>
      <c r="AI825" s="58"/>
      <c r="AJ825" s="7"/>
      <c r="AK825" s="7"/>
      <c r="AL825" s="59"/>
      <c r="AM825" s="59"/>
      <c r="AN825" s="59"/>
      <c r="AO825" s="59"/>
      <c r="AP825" s="59"/>
      <c r="AQ825" s="59"/>
    </row>
    <row r="826" spans="1:43" hidden="1" x14ac:dyDescent="0.25">
      <c r="A826" s="58">
        <f t="shared" ca="1" si="177"/>
        <v>4.1493308883712539</v>
      </c>
      <c r="B826" s="58">
        <f t="shared" ca="1" si="177"/>
        <v>4.3471874625268523</v>
      </c>
      <c r="C826" s="58">
        <f t="shared" ca="1" si="177"/>
        <v>3.7833955192286166</v>
      </c>
      <c r="D826" s="58">
        <f t="shared" ca="1" si="177"/>
        <v>2.7136504991495132</v>
      </c>
      <c r="E826" s="58">
        <f t="shared" ca="1" si="177"/>
        <v>7.3307718031607205</v>
      </c>
      <c r="F826" s="58">
        <f t="shared" ca="1" si="177"/>
        <v>4.7612201930686204</v>
      </c>
      <c r="G826" s="58">
        <f t="shared" ca="1" si="177"/>
        <v>0.9749997613003718</v>
      </c>
      <c r="H826" s="58">
        <f t="shared" ca="1" si="177"/>
        <v>3.6699889024069265</v>
      </c>
      <c r="I826" s="58">
        <f t="shared" ca="1" si="177"/>
        <v>4.4091423399700034</v>
      </c>
      <c r="J826" s="58">
        <f t="shared" ca="1" si="177"/>
        <v>7.1943521410282703</v>
      </c>
      <c r="K826" s="58">
        <f t="shared" ca="1" si="177"/>
        <v>5.6724940803565485</v>
      </c>
      <c r="L826" s="58"/>
      <c r="M826" s="6">
        <f t="shared" ca="1" si="178"/>
        <v>16.102078309928515</v>
      </c>
      <c r="N826" s="6">
        <f t="shared" ca="1" si="178"/>
        <v>15.032333289849408</v>
      </c>
      <c r="O826" s="6">
        <f t="shared" ca="1" si="178"/>
        <v>18.872311406715845</v>
      </c>
      <c r="P826" s="6">
        <f t="shared" ca="1" si="178"/>
        <v>19.190044075922025</v>
      </c>
      <c r="Q826" s="6">
        <f t="shared" ca="1" si="178"/>
        <v>21.020442248451047</v>
      </c>
      <c r="R826" s="58"/>
      <c r="S826" s="58">
        <f t="shared" ca="1" si="166"/>
        <v>21.020442248451047</v>
      </c>
      <c r="T826" s="7">
        <f ca="1">SMALL($S$5:$S$1004,ROWS($S$5:S826))</f>
        <v>19.578138696553381</v>
      </c>
      <c r="U826" s="11">
        <f ca="1">ROWS($S$5:S826)/COUNT($S$5:$S$1004)</f>
        <v>0.82199999999999995</v>
      </c>
      <c r="V826" s="8"/>
      <c r="W826" s="8"/>
      <c r="Y826" s="8"/>
      <c r="Z826" s="8"/>
      <c r="AA826" s="8"/>
      <c r="AB826" s="8"/>
      <c r="AC826" s="8"/>
      <c r="AD826" s="8"/>
      <c r="AF826" s="7"/>
      <c r="AG826" s="7"/>
      <c r="AH826" s="7"/>
      <c r="AI826" s="58"/>
      <c r="AJ826" s="7"/>
      <c r="AK826" s="7"/>
      <c r="AL826" s="59"/>
      <c r="AM826" s="59"/>
      <c r="AN826" s="59"/>
      <c r="AO826" s="59"/>
      <c r="AP826" s="59"/>
      <c r="AQ826" s="59"/>
    </row>
    <row r="827" spans="1:43" hidden="1" x14ac:dyDescent="0.25">
      <c r="A827" s="58">
        <f t="shared" ca="1" si="177"/>
        <v>4.536692605374725</v>
      </c>
      <c r="B827" s="58">
        <f t="shared" ca="1" si="177"/>
        <v>1.8968901156917823</v>
      </c>
      <c r="C827" s="58">
        <f t="shared" ca="1" si="177"/>
        <v>4.0453918391355295</v>
      </c>
      <c r="D827" s="58">
        <f t="shared" ca="1" si="177"/>
        <v>1.2797702272528839</v>
      </c>
      <c r="E827" s="58">
        <f t="shared" ca="1" si="177"/>
        <v>4.9295803610542368</v>
      </c>
      <c r="F827" s="58">
        <f t="shared" ca="1" si="177"/>
        <v>2.2644858010321962</v>
      </c>
      <c r="G827" s="58">
        <f t="shared" ca="1" si="177"/>
        <v>1.0309722215111607</v>
      </c>
      <c r="H827" s="58">
        <f t="shared" ca="1" si="177"/>
        <v>3.3929446932893139</v>
      </c>
      <c r="I827" s="58">
        <f t="shared" ca="1" si="177"/>
        <v>5.3790778017929668</v>
      </c>
      <c r="J827" s="58">
        <f t="shared" ca="1" si="177"/>
        <v>4.9380893929898289</v>
      </c>
      <c r="K827" s="58">
        <f t="shared" ca="1" si="177"/>
        <v>5.7640413294522137</v>
      </c>
      <c r="L827" s="58"/>
      <c r="M827" s="6">
        <f t="shared" ca="1" si="178"/>
        <v>14.551146059011243</v>
      </c>
      <c r="N827" s="6">
        <f t="shared" ca="1" si="178"/>
        <v>11.785524447128598</v>
      </c>
      <c r="O827" s="6">
        <f t="shared" ca="1" si="178"/>
        <v>11.764559869735848</v>
      </c>
      <c r="P827" s="6">
        <f t="shared" ca="1" si="178"/>
        <v>15.304495047969159</v>
      </c>
      <c r="Q827" s="6">
        <f t="shared" ca="1" si="178"/>
        <v>15.983456499487547</v>
      </c>
      <c r="R827" s="58"/>
      <c r="S827" s="58">
        <f t="shared" ca="1" si="166"/>
        <v>15.983456499487547</v>
      </c>
      <c r="T827" s="7">
        <f ca="1">SMALL($S$5:$S$1004,ROWS($S$5:S827))</f>
        <v>19.582191282321489</v>
      </c>
      <c r="U827" s="11">
        <f ca="1">ROWS($S$5:S827)/COUNT($S$5:$S$1004)</f>
        <v>0.82299999999999995</v>
      </c>
      <c r="V827" s="8"/>
      <c r="W827" s="8"/>
      <c r="Y827" s="8"/>
      <c r="Z827" s="8"/>
      <c r="AA827" s="8"/>
      <c r="AB827" s="8"/>
      <c r="AC827" s="8"/>
      <c r="AD827" s="8"/>
      <c r="AF827" s="7"/>
      <c r="AG827" s="7"/>
      <c r="AH827" s="7"/>
      <c r="AI827" s="58"/>
      <c r="AJ827" s="7"/>
      <c r="AK827" s="7"/>
      <c r="AL827" s="59"/>
      <c r="AM827" s="59"/>
      <c r="AN827" s="59"/>
      <c r="AO827" s="59"/>
      <c r="AP827" s="59"/>
      <c r="AQ827" s="59"/>
    </row>
    <row r="828" spans="1:43" hidden="1" x14ac:dyDescent="0.25">
      <c r="A828" s="58">
        <f t="shared" ca="1" si="177"/>
        <v>4.3300314627837118</v>
      </c>
      <c r="B828" s="58">
        <f t="shared" ca="1" si="177"/>
        <v>1.2959748489549181</v>
      </c>
      <c r="C828" s="58">
        <f t="shared" ca="1" si="177"/>
        <v>2.5755747363420016</v>
      </c>
      <c r="D828" s="58">
        <f t="shared" ca="1" si="177"/>
        <v>1.0981451346263771</v>
      </c>
      <c r="E828" s="58">
        <f t="shared" ca="1" si="177"/>
        <v>5.0882705322284618</v>
      </c>
      <c r="F828" s="58">
        <f t="shared" ca="1" si="177"/>
        <v>5.4750778999810628</v>
      </c>
      <c r="G828" s="58">
        <f t="shared" ca="1" si="177"/>
        <v>1.0537838472770145</v>
      </c>
      <c r="H828" s="58">
        <f t="shared" ca="1" si="177"/>
        <v>5.0452461380278155</v>
      </c>
      <c r="I828" s="58">
        <f t="shared" ca="1" si="177"/>
        <v>5.0737621895077254</v>
      </c>
      <c r="J828" s="58">
        <f t="shared" ca="1" si="177"/>
        <v>4.702325349621244</v>
      </c>
      <c r="K828" s="58">
        <f t="shared" ca="1" si="177"/>
        <v>4.8873930027356973</v>
      </c>
      <c r="L828" s="58"/>
      <c r="M828" s="6">
        <f t="shared" ca="1" si="178"/>
        <v>12.661715396023972</v>
      </c>
      <c r="N828" s="6">
        <f t="shared" ca="1" si="178"/>
        <v>11.184285794308348</v>
      </c>
      <c r="O828" s="6">
        <f t="shared" ca="1" si="178"/>
        <v>11.086570730804624</v>
      </c>
      <c r="P828" s="6">
        <f t="shared" ca="1" si="178"/>
        <v>16.732207941179404</v>
      </c>
      <c r="Q828" s="6">
        <f t="shared" ca="1" si="178"/>
        <v>16.316884521946893</v>
      </c>
      <c r="R828" s="58"/>
      <c r="S828" s="58">
        <f t="shared" ca="1" si="166"/>
        <v>16.732207941179404</v>
      </c>
      <c r="T828" s="7">
        <f ca="1">SMALL($S$5:$S$1004,ROWS($S$5:S828))</f>
        <v>19.600078371786033</v>
      </c>
      <c r="U828" s="11">
        <f ca="1">ROWS($S$5:S828)/COUNT($S$5:$S$1004)</f>
        <v>0.82399999999999995</v>
      </c>
      <c r="V828" s="8"/>
      <c r="W828" s="8"/>
      <c r="Y828" s="8"/>
      <c r="Z828" s="8"/>
      <c r="AA828" s="8"/>
      <c r="AB828" s="8"/>
      <c r="AC828" s="8"/>
      <c r="AD828" s="8"/>
      <c r="AF828" s="7"/>
      <c r="AG828" s="7"/>
      <c r="AH828" s="7"/>
      <c r="AI828" s="58"/>
      <c r="AJ828" s="7"/>
      <c r="AK828" s="7"/>
      <c r="AL828" s="59"/>
      <c r="AM828" s="59"/>
      <c r="AN828" s="59"/>
      <c r="AO828" s="59"/>
      <c r="AP828" s="59"/>
      <c r="AQ828" s="59"/>
    </row>
    <row r="829" spans="1:43" hidden="1" x14ac:dyDescent="0.25">
      <c r="A829" s="58">
        <f t="shared" ca="1" si="177"/>
        <v>5.7290436670451914</v>
      </c>
      <c r="B829" s="58">
        <f t="shared" ca="1" si="177"/>
        <v>4.4362766880840656</v>
      </c>
      <c r="C829" s="58">
        <f t="shared" ca="1" si="177"/>
        <v>2.9490675142630089</v>
      </c>
      <c r="D829" s="58">
        <f t="shared" ca="1" si="177"/>
        <v>2.7848086473438052</v>
      </c>
      <c r="E829" s="58">
        <f t="shared" ca="1" si="177"/>
        <v>6.1872159187866291</v>
      </c>
      <c r="F829" s="58">
        <f t="shared" ca="1" si="177"/>
        <v>5.3923545778318847</v>
      </c>
      <c r="G829" s="58">
        <f t="shared" ca="1" si="177"/>
        <v>2.6363775850149893</v>
      </c>
      <c r="H829" s="58">
        <f t="shared" ca="1" si="177"/>
        <v>5.6926463595718442</v>
      </c>
      <c r="I829" s="58">
        <f t="shared" ca="1" si="177"/>
        <v>3.9722267075500954</v>
      </c>
      <c r="J829" s="58">
        <f t="shared" ca="1" si="177"/>
        <v>6.9615003137255123</v>
      </c>
      <c r="K829" s="58">
        <f t="shared" ca="1" si="177"/>
        <v>4.0626819410866544</v>
      </c>
      <c r="L829" s="58"/>
      <c r="M829" s="6">
        <f t="shared" ca="1" si="178"/>
        <v>18.275989080048703</v>
      </c>
      <c r="N829" s="6">
        <f t="shared" ca="1" si="178"/>
        <v>18.111730213129498</v>
      </c>
      <c r="O829" s="6">
        <f t="shared" ca="1" si="178"/>
        <v>17.584992920596207</v>
      </c>
      <c r="P829" s="6">
        <f t="shared" ca="1" si="178"/>
        <v>17.8635399145527</v>
      </c>
      <c r="Q829" s="6">
        <f t="shared" ca="1" si="178"/>
        <v>20.378820907529192</v>
      </c>
      <c r="R829" s="58"/>
      <c r="S829" s="58">
        <f t="shared" ca="1" si="166"/>
        <v>20.378820907529192</v>
      </c>
      <c r="T829" s="7">
        <f ca="1">SMALL($S$5:$S$1004,ROWS($S$5:S829))</f>
        <v>19.600792734269692</v>
      </c>
      <c r="U829" s="11">
        <f ca="1">ROWS($S$5:S829)/COUNT($S$5:$S$1004)</f>
        <v>0.82499999999999996</v>
      </c>
      <c r="V829" s="8"/>
      <c r="W829" s="8"/>
      <c r="Y829" s="8"/>
      <c r="Z829" s="8"/>
      <c r="AA829" s="8"/>
      <c r="AB829" s="8"/>
      <c r="AC829" s="8"/>
      <c r="AD829" s="8"/>
      <c r="AF829" s="7"/>
      <c r="AG829" s="7"/>
      <c r="AH829" s="7"/>
      <c r="AI829" s="58"/>
      <c r="AJ829" s="7"/>
      <c r="AK829" s="7"/>
      <c r="AL829" s="59"/>
      <c r="AM829" s="59"/>
      <c r="AN829" s="59"/>
      <c r="AO829" s="59"/>
      <c r="AP829" s="59"/>
      <c r="AQ829" s="59"/>
    </row>
    <row r="830" spans="1:43" hidden="1" x14ac:dyDescent="0.25">
      <c r="A830" s="58">
        <f t="shared" ca="1" si="177"/>
        <v>3.8279168677255275</v>
      </c>
      <c r="B830" s="58">
        <f t="shared" ca="1" si="177"/>
        <v>3.9484658165849864</v>
      </c>
      <c r="C830" s="58">
        <f t="shared" ca="1" si="177"/>
        <v>2.8450721196768622</v>
      </c>
      <c r="D830" s="58">
        <f t="shared" ca="1" si="177"/>
        <v>2.9722156210331714</v>
      </c>
      <c r="E830" s="58">
        <f t="shared" ca="1" si="177"/>
        <v>6.2683291142607764</v>
      </c>
      <c r="F830" s="58">
        <f t="shared" ca="1" si="177"/>
        <v>4.5201985077424975</v>
      </c>
      <c r="G830" s="58">
        <f t="shared" ca="1" si="177"/>
        <v>1.3150111856916866</v>
      </c>
      <c r="H830" s="58">
        <f t="shared" ca="1" si="177"/>
        <v>3.0598311705834882</v>
      </c>
      <c r="I830" s="58">
        <f t="shared" ca="1" si="177"/>
        <v>5.0795757471752285</v>
      </c>
      <c r="J830" s="58">
        <f t="shared" ca="1" si="177"/>
        <v>6.094054626830582</v>
      </c>
      <c r="K830" s="58">
        <f t="shared" ca="1" si="177"/>
        <v>4.4886182570469249</v>
      </c>
      <c r="L830" s="58"/>
      <c r="M830" s="6">
        <f t="shared" ca="1" si="178"/>
        <v>14.082054799924657</v>
      </c>
      <c r="N830" s="6">
        <f t="shared" ca="1" si="178"/>
        <v>14.209198301280967</v>
      </c>
      <c r="O830" s="6">
        <f t="shared" ca="1" si="178"/>
        <v>16.310849557676345</v>
      </c>
      <c r="P830" s="6">
        <f t="shared" ca="1" si="178"/>
        <v>18.036858328549638</v>
      </c>
      <c r="Q830" s="6">
        <f t="shared" ca="1" si="178"/>
        <v>17.765244358476174</v>
      </c>
      <c r="R830" s="58"/>
      <c r="S830" s="58">
        <f t="shared" ca="1" si="166"/>
        <v>18.036858328549638</v>
      </c>
      <c r="T830" s="7">
        <f ca="1">SMALL($S$5:$S$1004,ROWS($S$5:S830))</f>
        <v>19.613777287438189</v>
      </c>
      <c r="U830" s="11">
        <f ca="1">ROWS($S$5:S830)/COUNT($S$5:$S$1004)</f>
        <v>0.82599999999999996</v>
      </c>
      <c r="V830" s="8"/>
      <c r="W830" s="8"/>
      <c r="Y830" s="8"/>
      <c r="Z830" s="8"/>
      <c r="AA830" s="8"/>
      <c r="AB830" s="8"/>
      <c r="AC830" s="8"/>
      <c r="AD830" s="8"/>
      <c r="AF830" s="7"/>
      <c r="AG830" s="7"/>
      <c r="AH830" s="7"/>
      <c r="AI830" s="58"/>
      <c r="AJ830" s="7"/>
      <c r="AK830" s="7"/>
      <c r="AL830" s="59"/>
      <c r="AM830" s="59"/>
      <c r="AN830" s="59"/>
      <c r="AO830" s="59"/>
      <c r="AP830" s="59"/>
      <c r="AQ830" s="59"/>
    </row>
    <row r="831" spans="1:43" hidden="1" x14ac:dyDescent="0.25">
      <c r="A831" s="58">
        <f t="shared" ca="1" si="177"/>
        <v>3.1711722388124226</v>
      </c>
      <c r="B831" s="58">
        <f t="shared" ca="1" si="177"/>
        <v>4.479849465336506</v>
      </c>
      <c r="C831" s="58">
        <f t="shared" ca="1" si="177"/>
        <v>2.8844533583990448</v>
      </c>
      <c r="D831" s="58">
        <f t="shared" ca="1" si="177"/>
        <v>2.0981827126258166</v>
      </c>
      <c r="E831" s="58">
        <f t="shared" ca="1" si="177"/>
        <v>6.5970879852531237</v>
      </c>
      <c r="F831" s="58">
        <f t="shared" ca="1" si="177"/>
        <v>4.5169972198036463</v>
      </c>
      <c r="G831" s="58">
        <f t="shared" ca="1" si="177"/>
        <v>2.7580235110208435</v>
      </c>
      <c r="H831" s="58">
        <f t="shared" ca="1" si="177"/>
        <v>5.4777563424442652</v>
      </c>
      <c r="I831" s="58">
        <f t="shared" ca="1" si="177"/>
        <v>3.9493520289635988</v>
      </c>
      <c r="J831" s="58">
        <f t="shared" ca="1" si="177"/>
        <v>5.3433742999888807</v>
      </c>
      <c r="K831" s="58">
        <f t="shared" ca="1" si="177"/>
        <v>4.9279660962624288</v>
      </c>
      <c r="L831" s="58"/>
      <c r="M831" s="6">
        <f t="shared" ca="1" si="178"/>
        <v>14.157023408221191</v>
      </c>
      <c r="N831" s="6">
        <f t="shared" ca="1" si="178"/>
        <v>13.370752762447964</v>
      </c>
      <c r="O831" s="6">
        <f t="shared" ca="1" si="178"/>
        <v>16.420311750578509</v>
      </c>
      <c r="P831" s="6">
        <f t="shared" ca="1" si="178"/>
        <v>17.874164810366182</v>
      </c>
      <c r="Q831" s="6">
        <f t="shared" ca="1" si="178"/>
        <v>21.482659889296322</v>
      </c>
      <c r="R831" s="58"/>
      <c r="S831" s="58">
        <f t="shared" ca="1" si="166"/>
        <v>21.482659889296322</v>
      </c>
      <c r="T831" s="7">
        <f ca="1">SMALL($S$5:$S$1004,ROWS($S$5:S831))</f>
        <v>19.614568146503128</v>
      </c>
      <c r="U831" s="11">
        <f ca="1">ROWS($S$5:S831)/COUNT($S$5:$S$1004)</f>
        <v>0.82699999999999996</v>
      </c>
      <c r="V831" s="8"/>
      <c r="W831" s="8"/>
      <c r="Y831" s="8"/>
      <c r="Z831" s="8"/>
      <c r="AA831" s="8"/>
      <c r="AB831" s="8"/>
      <c r="AC831" s="8"/>
      <c r="AD831" s="8"/>
      <c r="AF831" s="7"/>
      <c r="AG831" s="7"/>
      <c r="AH831" s="7"/>
      <c r="AI831" s="58"/>
      <c r="AJ831" s="7"/>
      <c r="AK831" s="7"/>
      <c r="AL831" s="59"/>
      <c r="AM831" s="59"/>
      <c r="AN831" s="59"/>
      <c r="AO831" s="59"/>
      <c r="AP831" s="59"/>
      <c r="AQ831" s="59"/>
    </row>
    <row r="832" spans="1:43" hidden="1" x14ac:dyDescent="0.25">
      <c r="A832" s="58">
        <f t="shared" ca="1" si="177"/>
        <v>5.1649696393932043</v>
      </c>
      <c r="B832" s="58">
        <f t="shared" ca="1" si="177"/>
        <v>4.2309641057383436</v>
      </c>
      <c r="C832" s="58">
        <f t="shared" ca="1" si="177"/>
        <v>4.4608060153065914</v>
      </c>
      <c r="D832" s="58">
        <f t="shared" ca="1" si="177"/>
        <v>1.2796339811115875</v>
      </c>
      <c r="E832" s="58">
        <f t="shared" ca="1" si="177"/>
        <v>5.2489470803984863</v>
      </c>
      <c r="F832" s="58">
        <f t="shared" ca="1" si="177"/>
        <v>5.1786619222190815</v>
      </c>
      <c r="G832" s="58">
        <f t="shared" ca="1" si="177"/>
        <v>1.9293412433164483</v>
      </c>
      <c r="H832" s="58">
        <f t="shared" ca="1" si="177"/>
        <v>3.3496861911472999</v>
      </c>
      <c r="I832" s="58">
        <f t="shared" ca="1" si="177"/>
        <v>5.5217455601930787</v>
      </c>
      <c r="J832" s="58">
        <f t="shared" ca="1" si="177"/>
        <v>5.645720528997952</v>
      </c>
      <c r="K832" s="58">
        <f t="shared" ca="1" si="177"/>
        <v>4.4095346059071563</v>
      </c>
      <c r="L832" s="58"/>
      <c r="M832" s="6">
        <f t="shared" ca="1" si="178"/>
        <v>17.200837427014196</v>
      </c>
      <c r="N832" s="6">
        <f t="shared" ca="1" si="178"/>
        <v>14.019665392819192</v>
      </c>
      <c r="O832" s="6">
        <f t="shared" ca="1" si="178"/>
        <v>15.125631715134782</v>
      </c>
      <c r="P832" s="6">
        <f t="shared" ca="1" si="178"/>
        <v>19.340906194057659</v>
      </c>
      <c r="Q832" s="6">
        <f t="shared" ca="1" si="178"/>
        <v>17.239131983191285</v>
      </c>
      <c r="R832" s="58"/>
      <c r="S832" s="58">
        <f t="shared" ca="1" si="166"/>
        <v>19.340906194057659</v>
      </c>
      <c r="T832" s="7">
        <f ca="1">SMALL($S$5:$S$1004,ROWS($S$5:S832))</f>
        <v>19.631106953325258</v>
      </c>
      <c r="U832" s="11">
        <f ca="1">ROWS($S$5:S832)/COUNT($S$5:$S$1004)</f>
        <v>0.82799999999999996</v>
      </c>
      <c r="V832" s="8"/>
      <c r="W832" s="8"/>
      <c r="Y832" s="8"/>
      <c r="Z832" s="8"/>
      <c r="AA832" s="8"/>
      <c r="AB832" s="8"/>
      <c r="AC832" s="8"/>
      <c r="AD832" s="8"/>
      <c r="AF832" s="7"/>
      <c r="AG832" s="7"/>
      <c r="AH832" s="7"/>
      <c r="AI832" s="58"/>
      <c r="AJ832" s="7"/>
      <c r="AK832" s="7"/>
      <c r="AL832" s="59"/>
      <c r="AM832" s="59"/>
      <c r="AN832" s="59"/>
      <c r="AO832" s="59"/>
      <c r="AP832" s="59"/>
      <c r="AQ832" s="59"/>
    </row>
    <row r="833" spans="1:43" hidden="1" x14ac:dyDescent="0.25">
      <c r="A833" s="58">
        <f t="shared" ca="1" si="177"/>
        <v>3.561468844683136</v>
      </c>
      <c r="B833" s="58">
        <f t="shared" ca="1" si="177"/>
        <v>3.9754703116324657</v>
      </c>
      <c r="C833" s="58">
        <f t="shared" ca="1" si="177"/>
        <v>1.5791139541778256</v>
      </c>
      <c r="D833" s="58">
        <f t="shared" ca="1" si="177"/>
        <v>1.0597432402759548</v>
      </c>
      <c r="E833" s="58">
        <f t="shared" ca="1" si="177"/>
        <v>5.7126916504376535</v>
      </c>
      <c r="F833" s="58">
        <f t="shared" ca="1" si="177"/>
        <v>4.3009150031972823</v>
      </c>
      <c r="G833" s="58">
        <f t="shared" ca="1" si="177"/>
        <v>0.77921486922041194</v>
      </c>
      <c r="H833" s="58">
        <f t="shared" ca="1" si="177"/>
        <v>3.2426271385311303</v>
      </c>
      <c r="I833" s="58">
        <f t="shared" ca="1" si="177"/>
        <v>4.4037232729197182</v>
      </c>
      <c r="J833" s="58">
        <f t="shared" ca="1" si="177"/>
        <v>5.4855861769530776</v>
      </c>
      <c r="K833" s="58">
        <f t="shared" ca="1" si="177"/>
        <v>2.8356344950615742</v>
      </c>
      <c r="L833" s="58"/>
      <c r="M833" s="6">
        <f t="shared" ca="1" si="178"/>
        <v>11.40538384503445</v>
      </c>
      <c r="N833" s="6">
        <f t="shared" ca="1" si="178"/>
        <v>10.886013131132579</v>
      </c>
      <c r="O833" s="6">
        <f t="shared" ca="1" si="178"/>
        <v>15.173748139023196</v>
      </c>
      <c r="P833" s="6">
        <f t="shared" ca="1" si="178"/>
        <v>15.51574308281104</v>
      </c>
      <c r="Q833" s="6">
        <f t="shared" ca="1" si="178"/>
        <v>15.766423595662824</v>
      </c>
      <c r="R833" s="58"/>
      <c r="S833" s="58">
        <f t="shared" ca="1" si="166"/>
        <v>15.766423595662824</v>
      </c>
      <c r="T833" s="7">
        <f ca="1">SMALL($S$5:$S$1004,ROWS($S$5:S833))</f>
        <v>19.634271869271458</v>
      </c>
      <c r="U833" s="11">
        <f ca="1">ROWS($S$5:S833)/COUNT($S$5:$S$1004)</f>
        <v>0.82899999999999996</v>
      </c>
      <c r="V833" s="8"/>
      <c r="W833" s="8"/>
      <c r="Y833" s="8"/>
      <c r="Z833" s="8"/>
      <c r="AA833" s="8"/>
      <c r="AB833" s="8"/>
      <c r="AC833" s="8"/>
      <c r="AD833" s="8"/>
      <c r="AF833" s="7"/>
      <c r="AG833" s="7"/>
      <c r="AH833" s="7"/>
      <c r="AI833" s="58"/>
      <c r="AJ833" s="7"/>
      <c r="AK833" s="7"/>
      <c r="AL833" s="59"/>
      <c r="AM833" s="59"/>
      <c r="AN833" s="59"/>
      <c r="AO833" s="59"/>
      <c r="AP833" s="59"/>
      <c r="AQ833" s="59"/>
    </row>
    <row r="834" spans="1:43" hidden="1" x14ac:dyDescent="0.25">
      <c r="A834" s="58">
        <f t="shared" ca="1" si="177"/>
        <v>4.5161550897197031</v>
      </c>
      <c r="B834" s="58">
        <f t="shared" ca="1" si="177"/>
        <v>2.9109243646441714</v>
      </c>
      <c r="C834" s="58">
        <f t="shared" ca="1" si="177"/>
        <v>4.8951516638594548</v>
      </c>
      <c r="D834" s="58">
        <f t="shared" ca="1" si="177"/>
        <v>1.9638333487075794</v>
      </c>
      <c r="E834" s="58">
        <f t="shared" ca="1" si="177"/>
        <v>5.0095417849783148</v>
      </c>
      <c r="F834" s="58">
        <f t="shared" ca="1" si="177"/>
        <v>4.3588858931795951</v>
      </c>
      <c r="G834" s="58">
        <f t="shared" ca="1" si="177"/>
        <v>0.97369916994869088</v>
      </c>
      <c r="H834" s="58">
        <f t="shared" ca="1" si="177"/>
        <v>4.9277154078024843</v>
      </c>
      <c r="I834" s="58">
        <f t="shared" ca="1" si="177"/>
        <v>6.3956978638367161</v>
      </c>
      <c r="J834" s="58">
        <f t="shared" ca="1" si="177"/>
        <v>6.3346100101859957</v>
      </c>
      <c r="K834" s="58">
        <f t="shared" ca="1" si="177"/>
        <v>5.1088790682223815</v>
      </c>
      <c r="L834" s="58"/>
      <c r="M834" s="6">
        <f t="shared" ca="1" si="178"/>
        <v>16.719615933713847</v>
      </c>
      <c r="N834" s="6">
        <f t="shared" ca="1" si="178"/>
        <v>13.78829761856197</v>
      </c>
      <c r="O834" s="6">
        <f t="shared" ca="1" si="178"/>
        <v>14.255076159808482</v>
      </c>
      <c r="P834" s="6">
        <f t="shared" ca="1" si="178"/>
        <v>18.774387189882866</v>
      </c>
      <c r="Q834" s="6">
        <f t="shared" ca="1" si="178"/>
        <v>17.957060625647351</v>
      </c>
      <c r="R834" s="58"/>
      <c r="S834" s="58">
        <f t="shared" ca="1" si="166"/>
        <v>18.774387189882866</v>
      </c>
      <c r="T834" s="7">
        <f ca="1">SMALL($S$5:$S$1004,ROWS($S$5:S834))</f>
        <v>19.639518014742503</v>
      </c>
      <c r="U834" s="11">
        <f ca="1">ROWS($S$5:S834)/COUNT($S$5:$S$1004)</f>
        <v>0.83</v>
      </c>
      <c r="V834" s="8"/>
      <c r="W834" s="8"/>
      <c r="Y834" s="8"/>
      <c r="Z834" s="8"/>
      <c r="AA834" s="8"/>
      <c r="AB834" s="8"/>
      <c r="AC834" s="8"/>
      <c r="AD834" s="8"/>
      <c r="AF834" s="7"/>
      <c r="AG834" s="7"/>
      <c r="AH834" s="7"/>
      <c r="AI834" s="58"/>
      <c r="AJ834" s="7"/>
      <c r="AK834" s="7"/>
      <c r="AL834" s="59"/>
      <c r="AM834" s="59"/>
      <c r="AN834" s="59"/>
      <c r="AO834" s="59"/>
      <c r="AP834" s="59"/>
      <c r="AQ834" s="59"/>
    </row>
    <row r="835" spans="1:43" hidden="1" x14ac:dyDescent="0.25">
      <c r="A835" s="58">
        <f t="shared" ref="A835:K844" ca="1" si="179">A$2+(A$3-A$2)*RAND()</f>
        <v>5.8091930997505745</v>
      </c>
      <c r="B835" s="58">
        <f t="shared" ca="1" si="179"/>
        <v>3.0497429122540693</v>
      </c>
      <c r="C835" s="58">
        <f t="shared" ca="1" si="179"/>
        <v>2.4584354199880711</v>
      </c>
      <c r="D835" s="58">
        <f t="shared" ca="1" si="179"/>
        <v>1.2815622213178017</v>
      </c>
      <c r="E835" s="58">
        <f t="shared" ca="1" si="179"/>
        <v>4.2561298569068722</v>
      </c>
      <c r="F835" s="58">
        <f t="shared" ca="1" si="179"/>
        <v>3.0058067167423888</v>
      </c>
      <c r="G835" s="58">
        <f t="shared" ca="1" si="179"/>
        <v>2.5503983359444309</v>
      </c>
      <c r="H835" s="58">
        <f t="shared" ca="1" si="179"/>
        <v>2.8430764310240728</v>
      </c>
      <c r="I835" s="58">
        <f t="shared" ca="1" si="179"/>
        <v>6.789078493398728</v>
      </c>
      <c r="J835" s="58">
        <f t="shared" ca="1" si="179"/>
        <v>5.8948474699719684</v>
      </c>
      <c r="K835" s="58">
        <f t="shared" ca="1" si="179"/>
        <v>4.1591776427834928</v>
      </c>
      <c r="L835" s="58"/>
      <c r="M835" s="6">
        <f t="shared" ref="M835:Q844" ca="1" si="180">SUMIF(M$4,"*"&amp;$A$4&amp;"*",$A835)+SUMIF(M$4,"*"&amp;$B$4&amp;"*",$B835)+SUMIF(M$4,"*"&amp;$C$4&amp;"*",$C835)+SUMIF(M$4,"*"&amp;$D$4&amp;"*",$D835)+SUMIF(M$4,"*"&amp;$E$4&amp;"*",$E835)+SUMIF(M$4,"*"&amp;$F$4&amp;"*",$F835)+SUMIF(M$4,"*"&amp;$G$4&amp;"*",$G835)+SUMIF(M$4,"*"&amp;$H$4&amp;"*",$H835)+SUMIF(M$4,"*"&amp;$I$4&amp;"*",$I835)+SUMIF(M$4,"*"&amp;$J$4&amp;"*",$J835)+SUMIF(M$4,"*"&amp;$K$4&amp;"*",$K835)</f>
        <v>16.712874325655044</v>
      </c>
      <c r="N835" s="6">
        <f t="shared" ca="1" si="180"/>
        <v>15.536001126984775</v>
      </c>
      <c r="O835" s="6">
        <f t="shared" ca="1" si="180"/>
        <v>13.200720239132909</v>
      </c>
      <c r="P835" s="6">
        <f t="shared" ca="1" si="180"/>
        <v>17.003805765178679</v>
      </c>
      <c r="Q835" s="6">
        <f t="shared" ca="1" si="180"/>
        <v>14.308126842968509</v>
      </c>
      <c r="R835" s="58"/>
      <c r="S835" s="58">
        <f t="shared" ca="1" si="166"/>
        <v>17.003805765178679</v>
      </c>
      <c r="T835" s="7">
        <f ca="1">SMALL($S$5:$S$1004,ROWS($S$5:S835))</f>
        <v>19.639901733290394</v>
      </c>
      <c r="U835" s="11">
        <f ca="1">ROWS($S$5:S835)/COUNT($S$5:$S$1004)</f>
        <v>0.83099999999999996</v>
      </c>
      <c r="V835" s="8"/>
      <c r="W835" s="8"/>
      <c r="Y835" s="8"/>
      <c r="Z835" s="8"/>
      <c r="AA835" s="8"/>
      <c r="AB835" s="8"/>
      <c r="AC835" s="8"/>
      <c r="AD835" s="8"/>
      <c r="AF835" s="7"/>
      <c r="AG835" s="7"/>
      <c r="AH835" s="7"/>
      <c r="AI835" s="58"/>
      <c r="AJ835" s="7"/>
      <c r="AK835" s="7"/>
      <c r="AL835" s="59"/>
      <c r="AM835" s="59"/>
      <c r="AN835" s="59"/>
      <c r="AO835" s="59"/>
      <c r="AP835" s="59"/>
      <c r="AQ835" s="59"/>
    </row>
    <row r="836" spans="1:43" hidden="1" x14ac:dyDescent="0.25">
      <c r="A836" s="58">
        <f t="shared" ca="1" si="179"/>
        <v>4.2997636977113798</v>
      </c>
      <c r="B836" s="58">
        <f t="shared" ca="1" si="179"/>
        <v>4.4897187375601728</v>
      </c>
      <c r="C836" s="58">
        <f t="shared" ca="1" si="179"/>
        <v>3.6318429511752273</v>
      </c>
      <c r="D836" s="58">
        <f t="shared" ca="1" si="179"/>
        <v>2.4538986368131743</v>
      </c>
      <c r="E836" s="58">
        <f t="shared" ca="1" si="179"/>
        <v>7.6629912549672525</v>
      </c>
      <c r="F836" s="58">
        <f t="shared" ca="1" si="179"/>
        <v>3.0917599330313865</v>
      </c>
      <c r="G836" s="58">
        <f t="shared" ca="1" si="179"/>
        <v>1.3180829842107173</v>
      </c>
      <c r="H836" s="58">
        <f t="shared" ca="1" si="179"/>
        <v>3.7644569811853623</v>
      </c>
      <c r="I836" s="58">
        <f t="shared" ca="1" si="179"/>
        <v>5.0692290756507141</v>
      </c>
      <c r="J836" s="58">
        <f t="shared" ca="1" si="179"/>
        <v>7.0593300219572921</v>
      </c>
      <c r="K836" s="58">
        <f t="shared" ca="1" si="179"/>
        <v>3.656863394499219</v>
      </c>
      <c r="L836" s="58"/>
      <c r="M836" s="6">
        <f t="shared" ca="1" si="180"/>
        <v>16.309019655054616</v>
      </c>
      <c r="N836" s="6">
        <f t="shared" ca="1" si="180"/>
        <v>15.131075340692563</v>
      </c>
      <c r="O836" s="6">
        <f t="shared" ca="1" si="180"/>
        <v>19.212040014484717</v>
      </c>
      <c r="P836" s="6">
        <f t="shared" ca="1" si="180"/>
        <v>16.307571140741494</v>
      </c>
      <c r="Q836" s="6">
        <f t="shared" ca="1" si="180"/>
        <v>19.574030368212007</v>
      </c>
      <c r="R836" s="58"/>
      <c r="S836" s="58">
        <f t="shared" ca="1" si="166"/>
        <v>19.574030368212007</v>
      </c>
      <c r="T836" s="7">
        <f ca="1">SMALL($S$5:$S$1004,ROWS($S$5:S836))</f>
        <v>19.644706617712444</v>
      </c>
      <c r="U836" s="11">
        <f ca="1">ROWS($S$5:S836)/COUNT($S$5:$S$1004)</f>
        <v>0.83199999999999996</v>
      </c>
      <c r="V836" s="8"/>
      <c r="W836" s="8"/>
      <c r="Y836" s="8"/>
      <c r="Z836" s="8"/>
      <c r="AA836" s="8"/>
      <c r="AB836" s="8"/>
      <c r="AC836" s="8"/>
      <c r="AD836" s="8"/>
      <c r="AF836" s="7"/>
      <c r="AG836" s="7"/>
      <c r="AH836" s="7"/>
      <c r="AI836" s="58"/>
      <c r="AJ836" s="7"/>
      <c r="AK836" s="7"/>
      <c r="AL836" s="59"/>
      <c r="AM836" s="59"/>
      <c r="AN836" s="59"/>
      <c r="AO836" s="59"/>
      <c r="AP836" s="59"/>
      <c r="AQ836" s="59"/>
    </row>
    <row r="837" spans="1:43" hidden="1" x14ac:dyDescent="0.25">
      <c r="A837" s="58">
        <f t="shared" ca="1" si="179"/>
        <v>3.0579326279127366</v>
      </c>
      <c r="B837" s="58">
        <f t="shared" ca="1" si="179"/>
        <v>1.3907599676497764</v>
      </c>
      <c r="C837" s="58">
        <f t="shared" ca="1" si="179"/>
        <v>1.1941420015947091</v>
      </c>
      <c r="D837" s="58">
        <f t="shared" ca="1" si="179"/>
        <v>2.1769199922514675</v>
      </c>
      <c r="E837" s="58">
        <f t="shared" ca="1" si="179"/>
        <v>5.744560742969206</v>
      </c>
      <c r="F837" s="58">
        <f t="shared" ca="1" si="179"/>
        <v>2.4355887124014379</v>
      </c>
      <c r="G837" s="58">
        <f t="shared" ca="1" si="179"/>
        <v>2.7666548218967284</v>
      </c>
      <c r="H837" s="58">
        <f t="shared" ca="1" si="179"/>
        <v>4.8365746194252601</v>
      </c>
      <c r="I837" s="58">
        <f t="shared" ca="1" si="179"/>
        <v>4.2890989368970844</v>
      </c>
      <c r="J837" s="58">
        <f t="shared" ca="1" si="179"/>
        <v>6.2415649747185613</v>
      </c>
      <c r="K837" s="58">
        <f t="shared" ca="1" si="179"/>
        <v>5.8633340996981094</v>
      </c>
      <c r="L837" s="58"/>
      <c r="M837" s="6">
        <f t="shared" ca="1" si="180"/>
        <v>13.260294426122735</v>
      </c>
      <c r="N837" s="6">
        <f t="shared" ca="1" si="180"/>
        <v>14.243072416779494</v>
      </c>
      <c r="O837" s="6">
        <f t="shared" ca="1" si="180"/>
        <v>13.376885685337545</v>
      </c>
      <c r="P837" s="6">
        <f t="shared" ca="1" si="180"/>
        <v>13.978781716646408</v>
      </c>
      <c r="Q837" s="6">
        <f t="shared" ca="1" si="180"/>
        <v>17.835229429742352</v>
      </c>
      <c r="R837" s="58"/>
      <c r="S837" s="58">
        <f t="shared" ref="S837:S900" ca="1" si="181">MAX(M837:Q837)</f>
        <v>17.835229429742352</v>
      </c>
      <c r="T837" s="7">
        <f ca="1">SMALL($S$5:$S$1004,ROWS($S$5:S837))</f>
        <v>19.659483035887877</v>
      </c>
      <c r="U837" s="11">
        <f ca="1">ROWS($S$5:S837)/COUNT($S$5:$S$1004)</f>
        <v>0.83299999999999996</v>
      </c>
      <c r="V837" s="8"/>
      <c r="W837" s="8"/>
      <c r="Y837" s="8"/>
      <c r="Z837" s="8"/>
      <c r="AA837" s="8"/>
      <c r="AB837" s="8"/>
      <c r="AC837" s="8"/>
      <c r="AD837" s="8"/>
      <c r="AF837" s="7"/>
      <c r="AG837" s="7"/>
      <c r="AH837" s="7"/>
      <c r="AI837" s="58"/>
      <c r="AJ837" s="7"/>
      <c r="AK837" s="7"/>
      <c r="AL837" s="59"/>
      <c r="AM837" s="59"/>
      <c r="AN837" s="59"/>
      <c r="AO837" s="59"/>
      <c r="AP837" s="59"/>
      <c r="AQ837" s="59"/>
    </row>
    <row r="838" spans="1:43" hidden="1" x14ac:dyDescent="0.25">
      <c r="A838" s="58">
        <f t="shared" ca="1" si="179"/>
        <v>3.4533182695171765</v>
      </c>
      <c r="B838" s="58">
        <f t="shared" ca="1" si="179"/>
        <v>4.9769066965262656</v>
      </c>
      <c r="C838" s="58">
        <f t="shared" ca="1" si="179"/>
        <v>2.3354523790816186</v>
      </c>
      <c r="D838" s="58">
        <f t="shared" ca="1" si="179"/>
        <v>2.77844982841903</v>
      </c>
      <c r="E838" s="58">
        <f t="shared" ca="1" si="179"/>
        <v>6.9003909111822672</v>
      </c>
      <c r="F838" s="58">
        <f t="shared" ca="1" si="179"/>
        <v>5.5769829063996887</v>
      </c>
      <c r="G838" s="58">
        <f t="shared" ca="1" si="179"/>
        <v>0.77998433963079195</v>
      </c>
      <c r="H838" s="58">
        <f t="shared" ca="1" si="179"/>
        <v>5.9112390506237409</v>
      </c>
      <c r="I838" s="58">
        <f t="shared" ca="1" si="179"/>
        <v>5.9330410563651856</v>
      </c>
      <c r="J838" s="58">
        <f t="shared" ca="1" si="179"/>
        <v>4.3338177695551083</v>
      </c>
      <c r="K838" s="58">
        <f t="shared" ca="1" si="179"/>
        <v>2.8799332877968511</v>
      </c>
      <c r="L838" s="58"/>
      <c r="M838" s="6">
        <f t="shared" ca="1" si="180"/>
        <v>10.902572757784696</v>
      </c>
      <c r="N838" s="6">
        <f t="shared" ca="1" si="180"/>
        <v>11.345570207122107</v>
      </c>
      <c r="O838" s="6">
        <f t="shared" ca="1" si="180"/>
        <v>16.211115377263642</v>
      </c>
      <c r="P838" s="6">
        <f t="shared" ca="1" si="180"/>
        <v>19.366863947087992</v>
      </c>
      <c r="Q838" s="6">
        <f t="shared" ca="1" si="180"/>
        <v>20.668469946129125</v>
      </c>
      <c r="R838" s="58"/>
      <c r="S838" s="58">
        <f t="shared" ca="1" si="181"/>
        <v>20.668469946129125</v>
      </c>
      <c r="T838" s="7">
        <f ca="1">SMALL($S$5:$S$1004,ROWS($S$5:S838))</f>
        <v>19.68009644493003</v>
      </c>
      <c r="U838" s="11">
        <f ca="1">ROWS($S$5:S838)/COUNT($S$5:$S$1004)</f>
        <v>0.83399999999999996</v>
      </c>
      <c r="V838" s="8"/>
      <c r="W838" s="8"/>
      <c r="Y838" s="8"/>
      <c r="Z838" s="8"/>
      <c r="AA838" s="8"/>
      <c r="AB838" s="8"/>
      <c r="AC838" s="8"/>
      <c r="AD838" s="8"/>
      <c r="AF838" s="7"/>
      <c r="AG838" s="7"/>
      <c r="AH838" s="7"/>
      <c r="AI838" s="58"/>
      <c r="AJ838" s="7"/>
      <c r="AK838" s="7"/>
      <c r="AL838" s="59"/>
      <c r="AM838" s="59"/>
      <c r="AN838" s="59"/>
      <c r="AO838" s="59"/>
      <c r="AP838" s="59"/>
      <c r="AQ838" s="59"/>
    </row>
    <row r="839" spans="1:43" hidden="1" x14ac:dyDescent="0.25">
      <c r="A839" s="58">
        <f t="shared" ca="1" si="179"/>
        <v>2.0529126046161852</v>
      </c>
      <c r="B839" s="58">
        <f t="shared" ca="1" si="179"/>
        <v>2.1440241074400506</v>
      </c>
      <c r="C839" s="58">
        <f t="shared" ca="1" si="179"/>
        <v>2.3942108749542732</v>
      </c>
      <c r="D839" s="58">
        <f t="shared" ca="1" si="179"/>
        <v>1.4070022084034806</v>
      </c>
      <c r="E839" s="58">
        <f t="shared" ca="1" si="179"/>
        <v>7.0810605637947042</v>
      </c>
      <c r="F839" s="58">
        <f t="shared" ca="1" si="179"/>
        <v>3.8280454936873425</v>
      </c>
      <c r="G839" s="58">
        <f t="shared" ca="1" si="179"/>
        <v>1.4125350204034968</v>
      </c>
      <c r="H839" s="58">
        <f t="shared" ca="1" si="179"/>
        <v>5.8794651392434201</v>
      </c>
      <c r="I839" s="58">
        <f t="shared" ca="1" si="179"/>
        <v>6.8028580412129909</v>
      </c>
      <c r="J839" s="58">
        <f t="shared" ca="1" si="179"/>
        <v>6.2440365576370356</v>
      </c>
      <c r="K839" s="58">
        <f t="shared" ca="1" si="179"/>
        <v>2.8178353412575095</v>
      </c>
      <c r="L839" s="58"/>
      <c r="M839" s="6">
        <f t="shared" ca="1" si="180"/>
        <v>12.103695057610992</v>
      </c>
      <c r="N839" s="6">
        <f t="shared" ca="1" si="180"/>
        <v>11.116486391060199</v>
      </c>
      <c r="O839" s="6">
        <f t="shared" ca="1" si="180"/>
        <v>15.469121228871789</v>
      </c>
      <c r="P839" s="6">
        <f t="shared" ca="1" si="180"/>
        <v>15.592762983597893</v>
      </c>
      <c r="Q839" s="6">
        <f t="shared" ca="1" si="180"/>
        <v>17.922385151735682</v>
      </c>
      <c r="R839" s="58"/>
      <c r="S839" s="58">
        <f t="shared" ca="1" si="181"/>
        <v>17.922385151735682</v>
      </c>
      <c r="T839" s="7">
        <f ca="1">SMALL($S$5:$S$1004,ROWS($S$5:S839))</f>
        <v>19.686399203683287</v>
      </c>
      <c r="U839" s="11">
        <f ca="1">ROWS($S$5:S839)/COUNT($S$5:$S$1004)</f>
        <v>0.83499999999999996</v>
      </c>
      <c r="V839" s="8"/>
      <c r="W839" s="8"/>
      <c r="Y839" s="8"/>
      <c r="Z839" s="8"/>
      <c r="AA839" s="8"/>
      <c r="AB839" s="8"/>
      <c r="AC839" s="8"/>
      <c r="AD839" s="8"/>
      <c r="AF839" s="7"/>
      <c r="AG839" s="7"/>
      <c r="AH839" s="7"/>
      <c r="AI839" s="58"/>
      <c r="AJ839" s="7"/>
      <c r="AK839" s="7"/>
      <c r="AL839" s="59"/>
      <c r="AM839" s="59"/>
      <c r="AN839" s="59"/>
      <c r="AO839" s="59"/>
      <c r="AP839" s="59"/>
      <c r="AQ839" s="59"/>
    </row>
    <row r="840" spans="1:43" hidden="1" x14ac:dyDescent="0.25">
      <c r="A840" s="58">
        <f t="shared" ca="1" si="179"/>
        <v>3.554254928651702</v>
      </c>
      <c r="B840" s="58">
        <f t="shared" ca="1" si="179"/>
        <v>2.3493149948034677</v>
      </c>
      <c r="C840" s="58">
        <f t="shared" ca="1" si="179"/>
        <v>2.5870981831414475</v>
      </c>
      <c r="D840" s="58">
        <f t="shared" ca="1" si="179"/>
        <v>2.3340430518447155</v>
      </c>
      <c r="E840" s="58">
        <f t="shared" ca="1" si="179"/>
        <v>7.5005687835325876</v>
      </c>
      <c r="F840" s="58">
        <f t="shared" ca="1" si="179"/>
        <v>3.8437196667437252</v>
      </c>
      <c r="G840" s="58">
        <f t="shared" ca="1" si="179"/>
        <v>1.2107170734064825</v>
      </c>
      <c r="H840" s="58">
        <f t="shared" ca="1" si="179"/>
        <v>4.3605001048657721</v>
      </c>
      <c r="I840" s="58">
        <f t="shared" ca="1" si="179"/>
        <v>5.077889128896965</v>
      </c>
      <c r="J840" s="58">
        <f t="shared" ca="1" si="179"/>
        <v>6.6473905702288629</v>
      </c>
      <c r="K840" s="58">
        <f t="shared" ca="1" si="179"/>
        <v>5.9029983908729156</v>
      </c>
      <c r="L840" s="58"/>
      <c r="M840" s="6">
        <f t="shared" ca="1" si="180"/>
        <v>13.999460755428494</v>
      </c>
      <c r="N840" s="6">
        <f t="shared" ca="1" si="180"/>
        <v>13.746405624131764</v>
      </c>
      <c r="O840" s="6">
        <f t="shared" ca="1" si="180"/>
        <v>16.497274348564918</v>
      </c>
      <c r="P840" s="6">
        <f t="shared" ca="1" si="180"/>
        <v>17.173922181317074</v>
      </c>
      <c r="Q840" s="6">
        <f t="shared" ca="1" si="180"/>
        <v>20.113382274074745</v>
      </c>
      <c r="R840" s="58"/>
      <c r="S840" s="58">
        <f t="shared" ca="1" si="181"/>
        <v>20.113382274074745</v>
      </c>
      <c r="T840" s="7">
        <f ca="1">SMALL($S$5:$S$1004,ROWS($S$5:S840))</f>
        <v>19.687642720793605</v>
      </c>
      <c r="U840" s="11">
        <f ca="1">ROWS($S$5:S840)/COUNT($S$5:$S$1004)</f>
        <v>0.83599999999999997</v>
      </c>
      <c r="V840" s="8"/>
      <c r="W840" s="8"/>
      <c r="Y840" s="8"/>
      <c r="Z840" s="8"/>
      <c r="AA840" s="8"/>
      <c r="AB840" s="8"/>
      <c r="AC840" s="8"/>
      <c r="AD840" s="8"/>
      <c r="AF840" s="7"/>
      <c r="AG840" s="7"/>
      <c r="AH840" s="7"/>
      <c r="AI840" s="58"/>
      <c r="AJ840" s="7"/>
      <c r="AK840" s="7"/>
      <c r="AL840" s="59"/>
      <c r="AM840" s="59"/>
      <c r="AN840" s="59"/>
      <c r="AO840" s="59"/>
      <c r="AP840" s="59"/>
      <c r="AQ840" s="59"/>
    </row>
    <row r="841" spans="1:43" hidden="1" x14ac:dyDescent="0.25">
      <c r="A841" s="58">
        <f t="shared" ca="1" si="179"/>
        <v>2.2909144106483685</v>
      </c>
      <c r="B841" s="58">
        <f t="shared" ca="1" si="179"/>
        <v>2.7377604351402258</v>
      </c>
      <c r="C841" s="58">
        <f t="shared" ca="1" si="179"/>
        <v>4.8961260005615985</v>
      </c>
      <c r="D841" s="58">
        <f t="shared" ca="1" si="179"/>
        <v>2.5753855610279066</v>
      </c>
      <c r="E841" s="58">
        <f t="shared" ca="1" si="179"/>
        <v>6.2624038742042156</v>
      </c>
      <c r="F841" s="58">
        <f t="shared" ca="1" si="179"/>
        <v>4.385167917342133</v>
      </c>
      <c r="G841" s="58">
        <f t="shared" ca="1" si="179"/>
        <v>1.6309852285412323</v>
      </c>
      <c r="H841" s="58">
        <f t="shared" ca="1" si="179"/>
        <v>5.9320601606557481</v>
      </c>
      <c r="I841" s="58">
        <f t="shared" ca="1" si="179"/>
        <v>5.5578500820021084</v>
      </c>
      <c r="J841" s="58">
        <f t="shared" ca="1" si="179"/>
        <v>7.032962619402598</v>
      </c>
      <c r="K841" s="58">
        <f t="shared" ca="1" si="179"/>
        <v>5.2286734736479481</v>
      </c>
      <c r="L841" s="58"/>
      <c r="M841" s="6">
        <f t="shared" ca="1" si="180"/>
        <v>15.850988259153798</v>
      </c>
      <c r="N841" s="6">
        <f t="shared" ca="1" si="180"/>
        <v>13.530247819620104</v>
      </c>
      <c r="O841" s="6">
        <f t="shared" ca="1" si="180"/>
        <v>16.033126928747038</v>
      </c>
      <c r="P841" s="6">
        <f t="shared" ca="1" si="180"/>
        <v>17.909451908132414</v>
      </c>
      <c r="Q841" s="6">
        <f t="shared" ca="1" si="180"/>
        <v>20.160897943648138</v>
      </c>
      <c r="R841" s="58"/>
      <c r="S841" s="58">
        <f t="shared" ca="1" si="181"/>
        <v>20.160897943648138</v>
      </c>
      <c r="T841" s="7">
        <f ca="1">SMALL($S$5:$S$1004,ROWS($S$5:S841))</f>
        <v>19.70908356475374</v>
      </c>
      <c r="U841" s="11">
        <f ca="1">ROWS($S$5:S841)/COUNT($S$5:$S$1004)</f>
        <v>0.83699999999999997</v>
      </c>
      <c r="V841" s="8"/>
      <c r="W841" s="8"/>
      <c r="Y841" s="8"/>
      <c r="Z841" s="8"/>
      <c r="AA841" s="8"/>
      <c r="AB841" s="8"/>
      <c r="AC841" s="8"/>
      <c r="AD841" s="8"/>
      <c r="AF841" s="7"/>
      <c r="AG841" s="7"/>
      <c r="AH841" s="7"/>
      <c r="AI841" s="58"/>
      <c r="AJ841" s="7"/>
      <c r="AK841" s="7"/>
      <c r="AL841" s="59"/>
      <c r="AM841" s="59"/>
      <c r="AN841" s="59"/>
      <c r="AO841" s="59"/>
      <c r="AP841" s="59"/>
      <c r="AQ841" s="59"/>
    </row>
    <row r="842" spans="1:43" hidden="1" x14ac:dyDescent="0.25">
      <c r="A842" s="58">
        <f t="shared" ca="1" si="179"/>
        <v>2.049334167273813</v>
      </c>
      <c r="B842" s="58">
        <f t="shared" ca="1" si="179"/>
        <v>3.8068564365752402</v>
      </c>
      <c r="C842" s="58">
        <f t="shared" ca="1" si="179"/>
        <v>2.8062830808369488</v>
      </c>
      <c r="D842" s="58">
        <f t="shared" ca="1" si="179"/>
        <v>2.523177345976455</v>
      </c>
      <c r="E842" s="58">
        <f t="shared" ca="1" si="179"/>
        <v>4.0563289866704508</v>
      </c>
      <c r="F842" s="58">
        <f t="shared" ca="1" si="179"/>
        <v>2.1431633983516929</v>
      </c>
      <c r="G842" s="58">
        <f t="shared" ca="1" si="179"/>
        <v>2.3644888564664384</v>
      </c>
      <c r="H842" s="58">
        <f t="shared" ca="1" si="179"/>
        <v>2.1577256052322151</v>
      </c>
      <c r="I842" s="58">
        <f t="shared" ca="1" si="179"/>
        <v>6.4711936988887064</v>
      </c>
      <c r="J842" s="58">
        <f t="shared" ca="1" si="179"/>
        <v>5.5578833782520398</v>
      </c>
      <c r="K842" s="58">
        <f t="shared" ca="1" si="179"/>
        <v>3.9916439470055876</v>
      </c>
      <c r="L842" s="58"/>
      <c r="M842" s="6">
        <f t="shared" ca="1" si="180"/>
        <v>12.77798948282924</v>
      </c>
      <c r="N842" s="6">
        <f t="shared" ca="1" si="180"/>
        <v>12.494883747968746</v>
      </c>
      <c r="O842" s="6">
        <f t="shared" ca="1" si="180"/>
        <v>13.42106880149773</v>
      </c>
      <c r="P842" s="6">
        <f t="shared" ca="1" si="180"/>
        <v>16.412857480821227</v>
      </c>
      <c r="Q842" s="6">
        <f t="shared" ca="1" si="180"/>
        <v>14.012554975483493</v>
      </c>
      <c r="R842" s="58"/>
      <c r="S842" s="58">
        <f t="shared" ca="1" si="181"/>
        <v>16.412857480821227</v>
      </c>
      <c r="T842" s="7">
        <f ca="1">SMALL($S$5:$S$1004,ROWS($S$5:S842))</f>
        <v>19.711528889828479</v>
      </c>
      <c r="U842" s="11">
        <f ca="1">ROWS($S$5:S842)/COUNT($S$5:$S$1004)</f>
        <v>0.83799999999999997</v>
      </c>
      <c r="V842" s="8"/>
      <c r="W842" s="8"/>
      <c r="Y842" s="8"/>
      <c r="Z842" s="8"/>
      <c r="AA842" s="8"/>
      <c r="AB842" s="8"/>
      <c r="AC842" s="8"/>
      <c r="AD842" s="8"/>
      <c r="AF842" s="7"/>
      <c r="AG842" s="7"/>
      <c r="AH842" s="7"/>
      <c r="AI842" s="58"/>
      <c r="AJ842" s="7"/>
      <c r="AK842" s="7"/>
      <c r="AL842" s="59"/>
      <c r="AM842" s="59"/>
      <c r="AN842" s="59"/>
      <c r="AO842" s="59"/>
      <c r="AP842" s="59"/>
      <c r="AQ842" s="59"/>
    </row>
    <row r="843" spans="1:43" hidden="1" x14ac:dyDescent="0.25">
      <c r="A843" s="58">
        <f t="shared" ca="1" si="179"/>
        <v>2.7089031834747899</v>
      </c>
      <c r="B843" s="58">
        <f t="shared" ca="1" si="179"/>
        <v>1.047967166345992</v>
      </c>
      <c r="C843" s="58">
        <f t="shared" ca="1" si="179"/>
        <v>2.3517840172308215</v>
      </c>
      <c r="D843" s="58">
        <f t="shared" ca="1" si="179"/>
        <v>1.6862739950945644</v>
      </c>
      <c r="E843" s="58">
        <f t="shared" ca="1" si="179"/>
        <v>4.8111966601707419</v>
      </c>
      <c r="F843" s="58">
        <f t="shared" ca="1" si="179"/>
        <v>4.9046085964234782</v>
      </c>
      <c r="G843" s="58">
        <f t="shared" ca="1" si="179"/>
        <v>0.76514086922586277</v>
      </c>
      <c r="H843" s="58">
        <f t="shared" ca="1" si="179"/>
        <v>5.1567050359494377</v>
      </c>
      <c r="I843" s="58">
        <f t="shared" ca="1" si="179"/>
        <v>4.6866164140591469</v>
      </c>
      <c r="J843" s="58">
        <f t="shared" ca="1" si="179"/>
        <v>5.9516235542362992</v>
      </c>
      <c r="K843" s="58">
        <f t="shared" ca="1" si="179"/>
        <v>5.5643235516797684</v>
      </c>
      <c r="L843" s="58"/>
      <c r="M843" s="6">
        <f t="shared" ca="1" si="180"/>
        <v>11.777451624167774</v>
      </c>
      <c r="N843" s="6">
        <f t="shared" ca="1" si="180"/>
        <v>11.111941602031516</v>
      </c>
      <c r="O843" s="6">
        <f t="shared" ca="1" si="180"/>
        <v>11.810787380753034</v>
      </c>
      <c r="P843" s="6">
        <f t="shared" ca="1" si="180"/>
        <v>16.203515728508386</v>
      </c>
      <c r="Q843" s="6">
        <f t="shared" ca="1" si="180"/>
        <v>16.580192414145941</v>
      </c>
      <c r="R843" s="58"/>
      <c r="S843" s="58">
        <f t="shared" ca="1" si="181"/>
        <v>16.580192414145941</v>
      </c>
      <c r="T843" s="7">
        <f ca="1">SMALL($S$5:$S$1004,ROWS($S$5:S843))</f>
        <v>19.718207122274436</v>
      </c>
      <c r="U843" s="11">
        <f ca="1">ROWS($S$5:S843)/COUNT($S$5:$S$1004)</f>
        <v>0.83899999999999997</v>
      </c>
      <c r="V843" s="8"/>
      <c r="W843" s="8"/>
      <c r="Y843" s="8"/>
      <c r="Z843" s="8"/>
      <c r="AA843" s="8"/>
      <c r="AB843" s="8"/>
      <c r="AC843" s="8"/>
      <c r="AD843" s="8"/>
      <c r="AF843" s="7"/>
      <c r="AG843" s="7"/>
      <c r="AH843" s="7"/>
      <c r="AI843" s="58"/>
      <c r="AJ843" s="7"/>
      <c r="AK843" s="7"/>
      <c r="AL843" s="59"/>
      <c r="AM843" s="59"/>
      <c r="AN843" s="59"/>
      <c r="AO843" s="59"/>
      <c r="AP843" s="59"/>
      <c r="AQ843" s="59"/>
    </row>
    <row r="844" spans="1:43" hidden="1" x14ac:dyDescent="0.25">
      <c r="A844" s="58">
        <f t="shared" ca="1" si="179"/>
        <v>3.7298831506942953</v>
      </c>
      <c r="B844" s="58">
        <f t="shared" ca="1" si="179"/>
        <v>1.521794114466875</v>
      </c>
      <c r="C844" s="58">
        <f t="shared" ca="1" si="179"/>
        <v>4.2536902564157995</v>
      </c>
      <c r="D844" s="58">
        <f t="shared" ca="1" si="179"/>
        <v>2.6827621339260594</v>
      </c>
      <c r="E844" s="58">
        <f t="shared" ca="1" si="179"/>
        <v>6.5410192539778791</v>
      </c>
      <c r="F844" s="58">
        <f t="shared" ca="1" si="179"/>
        <v>4.2184805646058177</v>
      </c>
      <c r="G844" s="58">
        <f t="shared" ca="1" si="179"/>
        <v>1.6818513255731611</v>
      </c>
      <c r="H844" s="58">
        <f t="shared" ca="1" si="179"/>
        <v>3.2194392012474884</v>
      </c>
      <c r="I844" s="58">
        <f t="shared" ca="1" si="179"/>
        <v>6.5095803414957709</v>
      </c>
      <c r="J844" s="58">
        <f t="shared" ca="1" si="179"/>
        <v>7.7171428348901312</v>
      </c>
      <c r="K844" s="58">
        <f t="shared" ca="1" si="179"/>
        <v>3.9552234487071436</v>
      </c>
      <c r="L844" s="58"/>
      <c r="M844" s="6">
        <f t="shared" ca="1" si="180"/>
        <v>17.382567567573389</v>
      </c>
      <c r="N844" s="6">
        <f t="shared" ca="1" si="180"/>
        <v>15.811639445083648</v>
      </c>
      <c r="O844" s="6">
        <f t="shared" ca="1" si="180"/>
        <v>15.779956203334885</v>
      </c>
      <c r="P844" s="6">
        <f t="shared" ca="1" si="180"/>
        <v>16.205078469275609</v>
      </c>
      <c r="Q844" s="6">
        <f t="shared" ca="1" si="180"/>
        <v>15.237476018399388</v>
      </c>
      <c r="R844" s="58"/>
      <c r="S844" s="58">
        <f t="shared" ca="1" si="181"/>
        <v>17.382567567573389</v>
      </c>
      <c r="T844" s="7">
        <f ca="1">SMALL($S$5:$S$1004,ROWS($S$5:S844))</f>
        <v>19.72416880727711</v>
      </c>
      <c r="U844" s="11">
        <f ca="1">ROWS($S$5:S844)/COUNT($S$5:$S$1004)</f>
        <v>0.84</v>
      </c>
      <c r="V844" s="8"/>
      <c r="W844" s="8"/>
      <c r="Y844" s="8"/>
      <c r="Z844" s="8"/>
      <c r="AA844" s="8"/>
      <c r="AB844" s="8"/>
      <c r="AC844" s="8"/>
      <c r="AD844" s="8"/>
      <c r="AF844" s="7"/>
      <c r="AG844" s="7"/>
      <c r="AH844" s="7"/>
      <c r="AI844" s="58"/>
      <c r="AJ844" s="7"/>
      <c r="AK844" s="7"/>
      <c r="AL844" s="59"/>
      <c r="AM844" s="59"/>
      <c r="AN844" s="59"/>
      <c r="AO844" s="59"/>
      <c r="AP844" s="59"/>
      <c r="AQ844" s="59"/>
    </row>
    <row r="845" spans="1:43" hidden="1" x14ac:dyDescent="0.25">
      <c r="A845" s="58">
        <f t="shared" ref="A845:K854" ca="1" si="182">A$2+(A$3-A$2)*RAND()</f>
        <v>5.2001221620056199</v>
      </c>
      <c r="B845" s="58">
        <f t="shared" ca="1" si="182"/>
        <v>4.3116810050560286</v>
      </c>
      <c r="C845" s="58">
        <f t="shared" ca="1" si="182"/>
        <v>3.9461689430618554</v>
      </c>
      <c r="D845" s="58">
        <f t="shared" ca="1" si="182"/>
        <v>1.9596684259139165</v>
      </c>
      <c r="E845" s="58">
        <f t="shared" ca="1" si="182"/>
        <v>4.7483789631455178</v>
      </c>
      <c r="F845" s="58">
        <f t="shared" ca="1" si="182"/>
        <v>2.5584608683037668</v>
      </c>
      <c r="G845" s="58">
        <f t="shared" ca="1" si="182"/>
        <v>0.69645181416793922</v>
      </c>
      <c r="H845" s="58">
        <f t="shared" ca="1" si="182"/>
        <v>5.739764222134859</v>
      </c>
      <c r="I845" s="58">
        <f t="shared" ca="1" si="182"/>
        <v>4.8639987919854528</v>
      </c>
      <c r="J845" s="58">
        <f t="shared" ca="1" si="182"/>
        <v>6.6526396389411522</v>
      </c>
      <c r="K845" s="58">
        <f t="shared" ca="1" si="182"/>
        <v>4.6869248661056053</v>
      </c>
      <c r="L845" s="58"/>
      <c r="M845" s="6">
        <f t="shared" ref="M845:Q854" ca="1" si="183">SUMIF(M$4,"*"&amp;$A$4&amp;"*",$A845)+SUMIF(M$4,"*"&amp;$B$4&amp;"*",$B845)+SUMIF(M$4,"*"&amp;$C$4&amp;"*",$C845)+SUMIF(M$4,"*"&amp;$D$4&amp;"*",$D845)+SUMIF(M$4,"*"&amp;$E$4&amp;"*",$E845)+SUMIF(M$4,"*"&amp;$F$4&amp;"*",$F845)+SUMIF(M$4,"*"&amp;$G$4&amp;"*",$G845)+SUMIF(M$4,"*"&amp;$H$4&amp;"*",$H845)+SUMIF(M$4,"*"&amp;$I$4&amp;"*",$I845)+SUMIF(M$4,"*"&amp;$J$4&amp;"*",$J845)+SUMIF(M$4,"*"&amp;$K$4&amp;"*",$K845)</f>
        <v>16.495382558176569</v>
      </c>
      <c r="N845" s="6">
        <f t="shared" ca="1" si="183"/>
        <v>14.508882041028627</v>
      </c>
      <c r="O845" s="6">
        <f t="shared" ca="1" si="183"/>
        <v>15.712699607142699</v>
      </c>
      <c r="P845" s="6">
        <f t="shared" ca="1" si="183"/>
        <v>16.421065531450854</v>
      </c>
      <c r="Q845" s="6">
        <f t="shared" ca="1" si="183"/>
        <v>19.486749056442012</v>
      </c>
      <c r="R845" s="58"/>
      <c r="S845" s="58">
        <f t="shared" ca="1" si="181"/>
        <v>19.486749056442012</v>
      </c>
      <c r="T845" s="7">
        <f ca="1">SMALL($S$5:$S$1004,ROWS($S$5:S845))</f>
        <v>19.759253648866355</v>
      </c>
      <c r="U845" s="11">
        <f ca="1">ROWS($S$5:S845)/COUNT($S$5:$S$1004)</f>
        <v>0.84099999999999997</v>
      </c>
      <c r="V845" s="8"/>
      <c r="W845" s="8"/>
      <c r="Y845" s="8"/>
      <c r="Z845" s="8"/>
      <c r="AA845" s="8"/>
      <c r="AB845" s="8"/>
      <c r="AC845" s="8"/>
      <c r="AD845" s="8"/>
      <c r="AF845" s="7"/>
      <c r="AG845" s="7"/>
      <c r="AH845" s="7"/>
      <c r="AI845" s="58"/>
      <c r="AJ845" s="7"/>
      <c r="AK845" s="7"/>
      <c r="AL845" s="59"/>
      <c r="AM845" s="59"/>
      <c r="AN845" s="59"/>
      <c r="AO845" s="59"/>
      <c r="AP845" s="59"/>
      <c r="AQ845" s="59"/>
    </row>
    <row r="846" spans="1:43" hidden="1" x14ac:dyDescent="0.25">
      <c r="A846" s="58">
        <f t="shared" ca="1" si="182"/>
        <v>2.5602367722165251</v>
      </c>
      <c r="B846" s="58">
        <f t="shared" ca="1" si="182"/>
        <v>2.3119477026523358</v>
      </c>
      <c r="C846" s="58">
        <f t="shared" ca="1" si="182"/>
        <v>1.677032016996773</v>
      </c>
      <c r="D846" s="58">
        <f t="shared" ca="1" si="182"/>
        <v>2.7038816865304858</v>
      </c>
      <c r="E846" s="58">
        <f t="shared" ca="1" si="182"/>
        <v>5.7971252014926966</v>
      </c>
      <c r="F846" s="58">
        <f t="shared" ca="1" si="182"/>
        <v>2.1191246814317619</v>
      </c>
      <c r="G846" s="58">
        <f t="shared" ca="1" si="182"/>
        <v>0.55176788846601166</v>
      </c>
      <c r="H846" s="58">
        <f t="shared" ca="1" si="182"/>
        <v>3.1947971579503345</v>
      </c>
      <c r="I846" s="58">
        <f t="shared" ca="1" si="182"/>
        <v>5.9477875935302205</v>
      </c>
      <c r="J846" s="58">
        <f t="shared" ca="1" si="182"/>
        <v>4.6846795464698667</v>
      </c>
      <c r="K846" s="58">
        <f t="shared" ca="1" si="182"/>
        <v>5.7268378000933815</v>
      </c>
      <c r="L846" s="58"/>
      <c r="M846" s="6">
        <f t="shared" ca="1" si="183"/>
        <v>9.4737162241491752</v>
      </c>
      <c r="N846" s="6">
        <f t="shared" ca="1" si="183"/>
        <v>10.500565893682889</v>
      </c>
      <c r="O846" s="6">
        <f t="shared" ca="1" si="183"/>
        <v>12.7937524506149</v>
      </c>
      <c r="P846" s="6">
        <f t="shared" ca="1" si="183"/>
        <v>16.1056977777077</v>
      </c>
      <c r="Q846" s="6">
        <f t="shared" ca="1" si="183"/>
        <v>17.030707862188748</v>
      </c>
      <c r="R846" s="58"/>
      <c r="S846" s="58">
        <f t="shared" ca="1" si="181"/>
        <v>17.030707862188748</v>
      </c>
      <c r="T846" s="7">
        <f ca="1">SMALL($S$5:$S$1004,ROWS($S$5:S846))</f>
        <v>19.763825621099155</v>
      </c>
      <c r="U846" s="11">
        <f ca="1">ROWS($S$5:S846)/COUNT($S$5:$S$1004)</f>
        <v>0.84199999999999997</v>
      </c>
      <c r="V846" s="8"/>
      <c r="W846" s="8"/>
      <c r="Y846" s="8"/>
      <c r="Z846" s="8"/>
      <c r="AA846" s="8"/>
      <c r="AB846" s="8"/>
      <c r="AC846" s="8"/>
      <c r="AD846" s="8"/>
      <c r="AF846" s="7"/>
      <c r="AG846" s="7"/>
      <c r="AH846" s="7"/>
      <c r="AI846" s="58"/>
      <c r="AJ846" s="7"/>
      <c r="AK846" s="7"/>
      <c r="AL846" s="59"/>
      <c r="AM846" s="59"/>
      <c r="AN846" s="59"/>
      <c r="AO846" s="59"/>
      <c r="AP846" s="59"/>
      <c r="AQ846" s="59"/>
    </row>
    <row r="847" spans="1:43" hidden="1" x14ac:dyDescent="0.25">
      <c r="A847" s="58">
        <f t="shared" ca="1" si="182"/>
        <v>2.5483577671945077</v>
      </c>
      <c r="B847" s="58">
        <f t="shared" ca="1" si="182"/>
        <v>1.0065815365316384</v>
      </c>
      <c r="C847" s="58">
        <f t="shared" ca="1" si="182"/>
        <v>1.1869630193995713</v>
      </c>
      <c r="D847" s="58">
        <f t="shared" ca="1" si="182"/>
        <v>1.5085740191112167</v>
      </c>
      <c r="E847" s="58">
        <f t="shared" ca="1" si="182"/>
        <v>4.9612791949305777</v>
      </c>
      <c r="F847" s="58">
        <f t="shared" ca="1" si="182"/>
        <v>3.5541525116088111</v>
      </c>
      <c r="G847" s="58">
        <f t="shared" ca="1" si="182"/>
        <v>0.97253363601300891</v>
      </c>
      <c r="H847" s="58">
        <f t="shared" ca="1" si="182"/>
        <v>3.7638252428227994</v>
      </c>
      <c r="I847" s="58">
        <f t="shared" ca="1" si="182"/>
        <v>4.287881806966487</v>
      </c>
      <c r="J847" s="58">
        <f t="shared" ca="1" si="182"/>
        <v>6.0561837176711482</v>
      </c>
      <c r="K847" s="58">
        <f t="shared" ca="1" si="182"/>
        <v>5.5847388591950251</v>
      </c>
      <c r="L847" s="58"/>
      <c r="M847" s="6">
        <f t="shared" ca="1" si="183"/>
        <v>10.764038140278236</v>
      </c>
      <c r="N847" s="6">
        <f t="shared" ca="1" si="183"/>
        <v>11.085649139989881</v>
      </c>
      <c r="O847" s="6">
        <f t="shared" ca="1" si="183"/>
        <v>12.024044449133363</v>
      </c>
      <c r="P847" s="6">
        <f t="shared" ca="1" si="183"/>
        <v>14.433354714301963</v>
      </c>
      <c r="Q847" s="6">
        <f t="shared" ca="1" si="183"/>
        <v>15.316424833480042</v>
      </c>
      <c r="R847" s="58"/>
      <c r="S847" s="58">
        <f t="shared" ca="1" si="181"/>
        <v>15.316424833480042</v>
      </c>
      <c r="T847" s="7">
        <f ca="1">SMALL($S$5:$S$1004,ROWS($S$5:S847))</f>
        <v>19.781121497688268</v>
      </c>
      <c r="U847" s="11">
        <f ca="1">ROWS($S$5:S847)/COUNT($S$5:$S$1004)</f>
        <v>0.84299999999999997</v>
      </c>
      <c r="V847" s="8"/>
      <c r="W847" s="8"/>
      <c r="Y847" s="8"/>
      <c r="Z847" s="8"/>
      <c r="AA847" s="8"/>
      <c r="AB847" s="8"/>
      <c r="AC847" s="8"/>
      <c r="AD847" s="8"/>
      <c r="AF847" s="7"/>
      <c r="AG847" s="7"/>
      <c r="AH847" s="7"/>
      <c r="AI847" s="58"/>
      <c r="AJ847" s="7"/>
      <c r="AK847" s="7"/>
      <c r="AL847" s="59"/>
      <c r="AM847" s="59"/>
      <c r="AN847" s="59"/>
      <c r="AO847" s="59"/>
      <c r="AP847" s="59"/>
      <c r="AQ847" s="59"/>
    </row>
    <row r="848" spans="1:43" hidden="1" x14ac:dyDescent="0.25">
      <c r="A848" s="58">
        <f t="shared" ca="1" si="182"/>
        <v>4.4714149534596856</v>
      </c>
      <c r="B848" s="58">
        <f t="shared" ca="1" si="182"/>
        <v>1.4768055358853021</v>
      </c>
      <c r="C848" s="58">
        <f t="shared" ca="1" si="182"/>
        <v>4.4321842777831995</v>
      </c>
      <c r="D848" s="58">
        <f t="shared" ca="1" si="182"/>
        <v>1.7675176433929483</v>
      </c>
      <c r="E848" s="58">
        <f t="shared" ca="1" si="182"/>
        <v>4.8384732931973158</v>
      </c>
      <c r="F848" s="58">
        <f t="shared" ca="1" si="182"/>
        <v>4.2527323674952449</v>
      </c>
      <c r="G848" s="58">
        <f t="shared" ca="1" si="182"/>
        <v>1.8780281595355257</v>
      </c>
      <c r="H848" s="58">
        <f t="shared" ca="1" si="182"/>
        <v>3.3878802806706192</v>
      </c>
      <c r="I848" s="58">
        <f t="shared" ca="1" si="182"/>
        <v>4.8370580866757855</v>
      </c>
      <c r="J848" s="58">
        <f t="shared" ca="1" si="182"/>
        <v>6.7609256542566252</v>
      </c>
      <c r="K848" s="58">
        <f t="shared" ca="1" si="182"/>
        <v>5.3432645808316908</v>
      </c>
      <c r="L848" s="58"/>
      <c r="M848" s="6">
        <f t="shared" ca="1" si="183"/>
        <v>17.542553045035035</v>
      </c>
      <c r="N848" s="6">
        <f t="shared" ca="1" si="183"/>
        <v>14.877886410644784</v>
      </c>
      <c r="O848" s="6">
        <f t="shared" ca="1" si="183"/>
        <v>13.076204483339243</v>
      </c>
      <c r="P848" s="6">
        <f t="shared" ca="1" si="183"/>
        <v>15.909860570888021</v>
      </c>
      <c r="Q848" s="6">
        <f t="shared" ca="1" si="183"/>
        <v>15.046423690584927</v>
      </c>
      <c r="R848" s="58"/>
      <c r="S848" s="58">
        <f t="shared" ca="1" si="181"/>
        <v>17.542553045035035</v>
      </c>
      <c r="T848" s="7">
        <f ca="1">SMALL($S$5:$S$1004,ROWS($S$5:S848))</f>
        <v>19.784439710633798</v>
      </c>
      <c r="U848" s="11">
        <f ca="1">ROWS($S$5:S848)/COUNT($S$5:$S$1004)</f>
        <v>0.84399999999999997</v>
      </c>
      <c r="V848" s="8"/>
      <c r="W848" s="8"/>
      <c r="Y848" s="8"/>
      <c r="Z848" s="8"/>
      <c r="AA848" s="8"/>
      <c r="AB848" s="8"/>
      <c r="AC848" s="8"/>
      <c r="AD848" s="8"/>
      <c r="AF848" s="7"/>
      <c r="AG848" s="7"/>
      <c r="AH848" s="7"/>
      <c r="AI848" s="58"/>
      <c r="AJ848" s="7"/>
      <c r="AK848" s="7"/>
      <c r="AL848" s="59"/>
      <c r="AM848" s="59"/>
      <c r="AN848" s="59"/>
      <c r="AO848" s="59"/>
      <c r="AP848" s="59"/>
      <c r="AQ848" s="59"/>
    </row>
    <row r="849" spans="1:43" hidden="1" x14ac:dyDescent="0.25">
      <c r="A849" s="58">
        <f t="shared" ca="1" si="182"/>
        <v>4.3975476805391223</v>
      </c>
      <c r="B849" s="58">
        <f t="shared" ca="1" si="182"/>
        <v>3.4904196039391047</v>
      </c>
      <c r="C849" s="58">
        <f t="shared" ca="1" si="182"/>
        <v>4.3271601645814268</v>
      </c>
      <c r="D849" s="58">
        <f t="shared" ca="1" si="182"/>
        <v>1.6015400976107887</v>
      </c>
      <c r="E849" s="58">
        <f t="shared" ca="1" si="182"/>
        <v>6.0298975617825628</v>
      </c>
      <c r="F849" s="58">
        <f t="shared" ca="1" si="182"/>
        <v>4.8273101546767609</v>
      </c>
      <c r="G849" s="58">
        <f t="shared" ca="1" si="182"/>
        <v>0.707730177455415</v>
      </c>
      <c r="H849" s="58">
        <f t="shared" ca="1" si="182"/>
        <v>3.0346206817595602</v>
      </c>
      <c r="I849" s="58">
        <f t="shared" ca="1" si="182"/>
        <v>5.1582882043704785</v>
      </c>
      <c r="J849" s="58">
        <f t="shared" ca="1" si="182"/>
        <v>4.0833867589925319</v>
      </c>
      <c r="K849" s="58">
        <f t="shared" ca="1" si="182"/>
        <v>2.0842893810872369</v>
      </c>
      <c r="L849" s="58"/>
      <c r="M849" s="6">
        <f t="shared" ca="1" si="183"/>
        <v>13.515824781568496</v>
      </c>
      <c r="N849" s="6">
        <f t="shared" ca="1" si="183"/>
        <v>10.790204714597857</v>
      </c>
      <c r="O849" s="6">
        <f t="shared" ca="1" si="183"/>
        <v>13.6037039247142</v>
      </c>
      <c r="P849" s="6">
        <f t="shared" ca="1" si="183"/>
        <v>15.56030734407358</v>
      </c>
      <c r="Q849" s="6">
        <f t="shared" ca="1" si="183"/>
        <v>14.639227228568464</v>
      </c>
      <c r="R849" s="58"/>
      <c r="S849" s="58">
        <f t="shared" ca="1" si="181"/>
        <v>15.56030734407358</v>
      </c>
      <c r="T849" s="7">
        <f ca="1">SMALL($S$5:$S$1004,ROWS($S$5:S849))</f>
        <v>19.789097653354538</v>
      </c>
      <c r="U849" s="11">
        <f ca="1">ROWS($S$5:S849)/COUNT($S$5:$S$1004)</f>
        <v>0.84499999999999997</v>
      </c>
      <c r="V849" s="8"/>
      <c r="W849" s="8"/>
      <c r="Y849" s="8"/>
      <c r="Z849" s="8"/>
      <c r="AA849" s="8"/>
      <c r="AB849" s="8"/>
      <c r="AC849" s="8"/>
      <c r="AD849" s="8"/>
      <c r="AF849" s="7"/>
      <c r="AG849" s="7"/>
      <c r="AH849" s="7"/>
      <c r="AI849" s="58"/>
      <c r="AJ849" s="7"/>
      <c r="AK849" s="7"/>
      <c r="AL849" s="59"/>
      <c r="AM849" s="59"/>
      <c r="AN849" s="59"/>
      <c r="AO849" s="59"/>
      <c r="AP849" s="59"/>
      <c r="AQ849" s="59"/>
    </row>
    <row r="850" spans="1:43" hidden="1" x14ac:dyDescent="0.25">
      <c r="A850" s="58">
        <f t="shared" ca="1" si="182"/>
        <v>4.3453623405715902</v>
      </c>
      <c r="B850" s="58">
        <f t="shared" ca="1" si="182"/>
        <v>2.4317672391690115</v>
      </c>
      <c r="C850" s="58">
        <f t="shared" ca="1" si="182"/>
        <v>1.0808782354851272</v>
      </c>
      <c r="D850" s="58">
        <f t="shared" ca="1" si="182"/>
        <v>2.4803746499828367</v>
      </c>
      <c r="E850" s="58">
        <f t="shared" ca="1" si="182"/>
        <v>5.1227738714251618</v>
      </c>
      <c r="F850" s="58">
        <f t="shared" ca="1" si="182"/>
        <v>4.5447049792637024</v>
      </c>
      <c r="G850" s="58">
        <f t="shared" ca="1" si="182"/>
        <v>0.93523767033719907</v>
      </c>
      <c r="H850" s="58">
        <f t="shared" ca="1" si="182"/>
        <v>2.0559086636451198</v>
      </c>
      <c r="I850" s="58">
        <f t="shared" ca="1" si="182"/>
        <v>5.741242668765385</v>
      </c>
      <c r="J850" s="58">
        <f t="shared" ca="1" si="182"/>
        <v>6.2552079375836556</v>
      </c>
      <c r="K850" s="58">
        <f t="shared" ca="1" si="182"/>
        <v>4.6992294272153261</v>
      </c>
      <c r="L850" s="58"/>
      <c r="M850" s="6">
        <f t="shared" ca="1" si="183"/>
        <v>12.616686183977571</v>
      </c>
      <c r="N850" s="6">
        <f t="shared" ca="1" si="183"/>
        <v>14.016182598475282</v>
      </c>
      <c r="O850" s="6">
        <f t="shared" ca="1" si="183"/>
        <v>13.809749048177828</v>
      </c>
      <c r="P850" s="6">
        <f t="shared" ca="1" si="183"/>
        <v>17.416944314413424</v>
      </c>
      <c r="Q850" s="6">
        <f t="shared" ca="1" si="183"/>
        <v>14.309679201454617</v>
      </c>
      <c r="R850" s="58"/>
      <c r="S850" s="58">
        <f t="shared" ca="1" si="181"/>
        <v>17.416944314413424</v>
      </c>
      <c r="T850" s="7">
        <f ca="1">SMALL($S$5:$S$1004,ROWS($S$5:S850))</f>
        <v>19.804379158299341</v>
      </c>
      <c r="U850" s="11">
        <f ca="1">ROWS($S$5:S850)/COUNT($S$5:$S$1004)</f>
        <v>0.84599999999999997</v>
      </c>
      <c r="V850" s="8"/>
      <c r="W850" s="8"/>
      <c r="Y850" s="8"/>
      <c r="Z850" s="8"/>
      <c r="AA850" s="8"/>
      <c r="AB850" s="8"/>
      <c r="AC850" s="8"/>
      <c r="AD850" s="8"/>
      <c r="AF850" s="7"/>
      <c r="AG850" s="7"/>
      <c r="AH850" s="7"/>
      <c r="AI850" s="58"/>
      <c r="AJ850" s="7"/>
      <c r="AK850" s="7"/>
      <c r="AL850" s="59"/>
      <c r="AM850" s="59"/>
      <c r="AN850" s="59"/>
      <c r="AO850" s="59"/>
      <c r="AP850" s="59"/>
      <c r="AQ850" s="59"/>
    </row>
    <row r="851" spans="1:43" hidden="1" x14ac:dyDescent="0.25">
      <c r="A851" s="58">
        <f t="shared" ca="1" si="182"/>
        <v>2.1493702995405735</v>
      </c>
      <c r="B851" s="58">
        <f t="shared" ca="1" si="182"/>
        <v>1.1296203581053996</v>
      </c>
      <c r="C851" s="58">
        <f t="shared" ca="1" si="182"/>
        <v>2.7372039186732082</v>
      </c>
      <c r="D851" s="58">
        <f t="shared" ca="1" si="182"/>
        <v>2.7286984855936431</v>
      </c>
      <c r="E851" s="58">
        <f t="shared" ca="1" si="182"/>
        <v>6.8353970658065792</v>
      </c>
      <c r="F851" s="58">
        <f t="shared" ca="1" si="182"/>
        <v>3.8938850219286203</v>
      </c>
      <c r="G851" s="58">
        <f t="shared" ca="1" si="182"/>
        <v>2.8829050618623135</v>
      </c>
      <c r="H851" s="58">
        <f t="shared" ca="1" si="182"/>
        <v>4.208380632842065</v>
      </c>
      <c r="I851" s="58">
        <f t="shared" ca="1" si="182"/>
        <v>4.8288269352658357</v>
      </c>
      <c r="J851" s="58">
        <f t="shared" ca="1" si="182"/>
        <v>4.2282642914820201</v>
      </c>
      <c r="K851" s="58">
        <f t="shared" ca="1" si="182"/>
        <v>2.9970413034875643</v>
      </c>
      <c r="L851" s="58"/>
      <c r="M851" s="6">
        <f t="shared" ca="1" si="183"/>
        <v>11.997743571558114</v>
      </c>
      <c r="N851" s="6">
        <f t="shared" ca="1" si="183"/>
        <v>11.98923813847855</v>
      </c>
      <c r="O851" s="6">
        <f t="shared" ca="1" si="183"/>
        <v>12.193281715393999</v>
      </c>
      <c r="P851" s="6">
        <f t="shared" ca="1" si="183"/>
        <v>12.849373618787421</v>
      </c>
      <c r="Q851" s="6">
        <f t="shared" ca="1" si="183"/>
        <v>15.170439360241609</v>
      </c>
      <c r="R851" s="58"/>
      <c r="S851" s="58">
        <f t="shared" ca="1" si="181"/>
        <v>15.170439360241609</v>
      </c>
      <c r="T851" s="7">
        <f ca="1">SMALL($S$5:$S$1004,ROWS($S$5:S851))</f>
        <v>19.818905660147699</v>
      </c>
      <c r="U851" s="11">
        <f ca="1">ROWS($S$5:S851)/COUNT($S$5:$S$1004)</f>
        <v>0.84699999999999998</v>
      </c>
      <c r="V851" s="8"/>
      <c r="W851" s="8"/>
      <c r="Y851" s="8"/>
      <c r="Z851" s="8"/>
      <c r="AA851" s="8"/>
      <c r="AB851" s="8"/>
      <c r="AC851" s="8"/>
      <c r="AD851" s="8"/>
      <c r="AF851" s="7"/>
      <c r="AG851" s="7"/>
      <c r="AH851" s="7"/>
      <c r="AI851" s="58"/>
      <c r="AJ851" s="7"/>
      <c r="AK851" s="7"/>
      <c r="AL851" s="59"/>
      <c r="AM851" s="59"/>
      <c r="AN851" s="59"/>
      <c r="AO851" s="59"/>
      <c r="AP851" s="59"/>
      <c r="AQ851" s="59"/>
    </row>
    <row r="852" spans="1:43" hidden="1" x14ac:dyDescent="0.25">
      <c r="A852" s="58">
        <f t="shared" ca="1" si="182"/>
        <v>4.502063185437418</v>
      </c>
      <c r="B852" s="58">
        <f t="shared" ca="1" si="182"/>
        <v>1.1885032862479101</v>
      </c>
      <c r="C852" s="58">
        <f t="shared" ca="1" si="182"/>
        <v>2.1224681675879031</v>
      </c>
      <c r="D852" s="58">
        <f t="shared" ca="1" si="182"/>
        <v>1.8188619822959917</v>
      </c>
      <c r="E852" s="58">
        <f t="shared" ca="1" si="182"/>
        <v>6.7844091509383553</v>
      </c>
      <c r="F852" s="58">
        <f t="shared" ca="1" si="182"/>
        <v>3.1823818192139326</v>
      </c>
      <c r="G852" s="58">
        <f t="shared" ca="1" si="182"/>
        <v>1.6691892957267158</v>
      </c>
      <c r="H852" s="58">
        <f t="shared" ca="1" si="182"/>
        <v>2.2709722464269775</v>
      </c>
      <c r="I852" s="58">
        <f t="shared" ca="1" si="182"/>
        <v>6.8410385669255573</v>
      </c>
      <c r="J852" s="58">
        <f t="shared" ca="1" si="182"/>
        <v>4.9397506891433576</v>
      </c>
      <c r="K852" s="58">
        <f t="shared" ca="1" si="182"/>
        <v>5.2371264984977071</v>
      </c>
      <c r="L852" s="58"/>
      <c r="M852" s="6">
        <f t="shared" ca="1" si="183"/>
        <v>13.233471337895395</v>
      </c>
      <c r="N852" s="6">
        <f t="shared" ca="1" si="183"/>
        <v>12.929865152603483</v>
      </c>
      <c r="O852" s="6">
        <f t="shared" ca="1" si="183"/>
        <v>12.912663126329623</v>
      </c>
      <c r="P852" s="6">
        <f t="shared" ca="1" si="183"/>
        <v>16.449050170885108</v>
      </c>
      <c r="Q852" s="6">
        <f t="shared" ca="1" si="183"/>
        <v>15.481011182110949</v>
      </c>
      <c r="R852" s="58"/>
      <c r="S852" s="58">
        <f t="shared" ca="1" si="181"/>
        <v>16.449050170885108</v>
      </c>
      <c r="T852" s="7">
        <f ca="1">SMALL($S$5:$S$1004,ROWS($S$5:S852))</f>
        <v>19.833666795006483</v>
      </c>
      <c r="U852" s="11">
        <f ca="1">ROWS($S$5:S852)/COUNT($S$5:$S$1004)</f>
        <v>0.84799999999999998</v>
      </c>
      <c r="V852" s="8"/>
      <c r="W852" s="8"/>
      <c r="Y852" s="8"/>
      <c r="Z852" s="8"/>
      <c r="AA852" s="8"/>
      <c r="AB852" s="8"/>
      <c r="AC852" s="8"/>
      <c r="AD852" s="8"/>
      <c r="AF852" s="7"/>
      <c r="AG852" s="7"/>
      <c r="AH852" s="7"/>
      <c r="AI852" s="58"/>
      <c r="AJ852" s="7"/>
      <c r="AK852" s="7"/>
      <c r="AL852" s="59"/>
      <c r="AM852" s="59"/>
      <c r="AN852" s="59"/>
      <c r="AO852" s="59"/>
      <c r="AP852" s="59"/>
      <c r="AQ852" s="59"/>
    </row>
    <row r="853" spans="1:43" hidden="1" x14ac:dyDescent="0.25">
      <c r="A853" s="58">
        <f t="shared" ca="1" si="182"/>
        <v>5.1749124775251589</v>
      </c>
      <c r="B853" s="58">
        <f t="shared" ca="1" si="182"/>
        <v>3.4549870784943755</v>
      </c>
      <c r="C853" s="58">
        <f t="shared" ca="1" si="182"/>
        <v>3.6564394656128836</v>
      </c>
      <c r="D853" s="58">
        <f t="shared" ca="1" si="182"/>
        <v>2.5328621774037257</v>
      </c>
      <c r="E853" s="58">
        <f t="shared" ca="1" si="182"/>
        <v>4.3358501298074579</v>
      </c>
      <c r="F853" s="58">
        <f t="shared" ca="1" si="182"/>
        <v>2.3914258853344208</v>
      </c>
      <c r="G853" s="58">
        <f t="shared" ca="1" si="182"/>
        <v>2.7915999386445605</v>
      </c>
      <c r="H853" s="58">
        <f t="shared" ca="1" si="182"/>
        <v>3.984601973044624</v>
      </c>
      <c r="I853" s="58">
        <f t="shared" ca="1" si="182"/>
        <v>3.9942811964443079</v>
      </c>
      <c r="J853" s="58">
        <f t="shared" ca="1" si="182"/>
        <v>7.2903937780192472</v>
      </c>
      <c r="K853" s="58">
        <f t="shared" ca="1" si="182"/>
        <v>5.6843736337137525</v>
      </c>
      <c r="L853" s="58"/>
      <c r="M853" s="6">
        <f t="shared" ca="1" si="183"/>
        <v>18.913345659801848</v>
      </c>
      <c r="N853" s="6">
        <f t="shared" ca="1" si="183"/>
        <v>17.789768371592693</v>
      </c>
      <c r="O853" s="6">
        <f t="shared" ca="1" si="183"/>
        <v>15.081230986321081</v>
      </c>
      <c r="P853" s="6">
        <f t="shared" ca="1" si="183"/>
        <v>15.525067793986857</v>
      </c>
      <c r="Q853" s="6">
        <f t="shared" ca="1" si="183"/>
        <v>17.459812815060211</v>
      </c>
      <c r="R853" s="58"/>
      <c r="S853" s="58">
        <f t="shared" ca="1" si="181"/>
        <v>18.913345659801848</v>
      </c>
      <c r="T853" s="7">
        <f ca="1">SMALL($S$5:$S$1004,ROWS($S$5:S853))</f>
        <v>19.851562532513285</v>
      </c>
      <c r="U853" s="11">
        <f ca="1">ROWS($S$5:S853)/COUNT($S$5:$S$1004)</f>
        <v>0.84899999999999998</v>
      </c>
      <c r="V853" s="8"/>
      <c r="W853" s="8"/>
      <c r="Y853" s="8"/>
      <c r="Z853" s="8"/>
      <c r="AA853" s="8"/>
      <c r="AB853" s="8"/>
      <c r="AC853" s="8"/>
      <c r="AD853" s="8"/>
      <c r="AF853" s="7"/>
      <c r="AG853" s="7"/>
      <c r="AH853" s="7"/>
      <c r="AI853" s="58"/>
      <c r="AJ853" s="7"/>
      <c r="AK853" s="7"/>
      <c r="AL853" s="59"/>
      <c r="AM853" s="59"/>
      <c r="AN853" s="59"/>
      <c r="AO853" s="59"/>
      <c r="AP853" s="59"/>
      <c r="AQ853" s="59"/>
    </row>
    <row r="854" spans="1:43" hidden="1" x14ac:dyDescent="0.25">
      <c r="A854" s="58">
        <f t="shared" ca="1" si="182"/>
        <v>3.8282478851075696</v>
      </c>
      <c r="B854" s="58">
        <f t="shared" ca="1" si="182"/>
        <v>3.2229558777898588</v>
      </c>
      <c r="C854" s="58">
        <f t="shared" ca="1" si="182"/>
        <v>4.8919047565300007</v>
      </c>
      <c r="D854" s="58">
        <f t="shared" ca="1" si="182"/>
        <v>1.2982062394784248</v>
      </c>
      <c r="E854" s="58">
        <f t="shared" ca="1" si="182"/>
        <v>7.4480405368662375</v>
      </c>
      <c r="F854" s="58">
        <f t="shared" ca="1" si="182"/>
        <v>5.8946530062054743</v>
      </c>
      <c r="G854" s="58">
        <f t="shared" ca="1" si="182"/>
        <v>2.9632934130571389</v>
      </c>
      <c r="H854" s="58">
        <f t="shared" ca="1" si="182"/>
        <v>3.8145716825729128</v>
      </c>
      <c r="I854" s="58">
        <f t="shared" ca="1" si="182"/>
        <v>3.9481504353559727</v>
      </c>
      <c r="J854" s="58">
        <f t="shared" ca="1" si="182"/>
        <v>7.9560719600477938</v>
      </c>
      <c r="K854" s="58">
        <f t="shared" ca="1" si="182"/>
        <v>4.9214759194634894</v>
      </c>
      <c r="L854" s="58"/>
      <c r="M854" s="6">
        <f t="shared" ca="1" si="183"/>
        <v>19.639518014742503</v>
      </c>
      <c r="N854" s="6">
        <f t="shared" ca="1" si="183"/>
        <v>16.045819497690928</v>
      </c>
      <c r="O854" s="6">
        <f t="shared" ca="1" si="183"/>
        <v>18.627068374703889</v>
      </c>
      <c r="P854" s="6">
        <f t="shared" ca="1" si="183"/>
        <v>17.987235238814794</v>
      </c>
      <c r="Q854" s="6">
        <f t="shared" ca="1" si="183"/>
        <v>19.407044016692499</v>
      </c>
      <c r="R854" s="58"/>
      <c r="S854" s="58">
        <f t="shared" ca="1" si="181"/>
        <v>19.639518014742503</v>
      </c>
      <c r="T854" s="7">
        <f ca="1">SMALL($S$5:$S$1004,ROWS($S$5:S854))</f>
        <v>19.857455006927321</v>
      </c>
      <c r="U854" s="11">
        <f ca="1">ROWS($S$5:S854)/COUNT($S$5:$S$1004)</f>
        <v>0.85</v>
      </c>
      <c r="V854" s="8"/>
      <c r="W854" s="8"/>
      <c r="Y854" s="8"/>
      <c r="Z854" s="8"/>
      <c r="AA854" s="8"/>
      <c r="AB854" s="8"/>
      <c r="AC854" s="8"/>
      <c r="AD854" s="8"/>
      <c r="AF854" s="7"/>
      <c r="AG854" s="7"/>
      <c r="AH854" s="7"/>
      <c r="AI854" s="58"/>
      <c r="AJ854" s="7"/>
      <c r="AK854" s="7"/>
      <c r="AL854" s="59"/>
      <c r="AM854" s="59"/>
      <c r="AN854" s="59"/>
      <c r="AO854" s="59"/>
      <c r="AP854" s="59"/>
      <c r="AQ854" s="59"/>
    </row>
    <row r="855" spans="1:43" hidden="1" x14ac:dyDescent="0.25">
      <c r="A855" s="58">
        <f t="shared" ref="A855:K864" ca="1" si="184">A$2+(A$3-A$2)*RAND()</f>
        <v>2.6669144280629289</v>
      </c>
      <c r="B855" s="58">
        <f t="shared" ca="1" si="184"/>
        <v>4.9511837259379652</v>
      </c>
      <c r="C855" s="58">
        <f t="shared" ca="1" si="184"/>
        <v>1.9031016188948411</v>
      </c>
      <c r="D855" s="58">
        <f t="shared" ca="1" si="184"/>
        <v>2.5515845253661897</v>
      </c>
      <c r="E855" s="58">
        <f t="shared" ca="1" si="184"/>
        <v>5.3812554747166992</v>
      </c>
      <c r="F855" s="58">
        <f t="shared" ca="1" si="184"/>
        <v>3.7831184576053341</v>
      </c>
      <c r="G855" s="58">
        <f t="shared" ca="1" si="184"/>
        <v>1.8676325381647465</v>
      </c>
      <c r="H855" s="58">
        <f t="shared" ca="1" si="184"/>
        <v>5.4515288504339923</v>
      </c>
      <c r="I855" s="58">
        <f t="shared" ca="1" si="184"/>
        <v>3.2115106066367032</v>
      </c>
      <c r="J855" s="58">
        <f t="shared" ca="1" si="184"/>
        <v>6.8004805862623474</v>
      </c>
      <c r="K855" s="58">
        <f t="shared" ca="1" si="184"/>
        <v>4.5235043554789307</v>
      </c>
      <c r="L855" s="58"/>
      <c r="M855" s="6">
        <f t="shared" ref="M855:Q864" ca="1" si="185">SUMIF(M$4,"*"&amp;$A$4&amp;"*",$A855)+SUMIF(M$4,"*"&amp;$B$4&amp;"*",$B855)+SUMIF(M$4,"*"&amp;$C$4&amp;"*",$C855)+SUMIF(M$4,"*"&amp;$D$4&amp;"*",$D855)+SUMIF(M$4,"*"&amp;$E$4&amp;"*",$E855)+SUMIF(M$4,"*"&amp;$F$4&amp;"*",$F855)+SUMIF(M$4,"*"&amp;$G$4&amp;"*",$G855)+SUMIF(M$4,"*"&amp;$H$4&amp;"*",$H855)+SUMIF(M$4,"*"&amp;$I$4&amp;"*",$I855)+SUMIF(M$4,"*"&amp;$J$4&amp;"*",$J855)+SUMIF(M$4,"*"&amp;$K$4&amp;"*",$K855)</f>
        <v>13.238129171384864</v>
      </c>
      <c r="N855" s="6">
        <f t="shared" ca="1" si="185"/>
        <v>13.886612077856213</v>
      </c>
      <c r="O855" s="6">
        <f t="shared" ca="1" si="185"/>
        <v>17.132919786917014</v>
      </c>
      <c r="P855" s="6">
        <f t="shared" ca="1" si="185"/>
        <v>16.469317145658934</v>
      </c>
      <c r="Q855" s="6">
        <f t="shared" ca="1" si="185"/>
        <v>20.307472406567587</v>
      </c>
      <c r="R855" s="58"/>
      <c r="S855" s="58">
        <f t="shared" ca="1" si="181"/>
        <v>20.307472406567587</v>
      </c>
      <c r="T855" s="7">
        <f ca="1">SMALL($S$5:$S$1004,ROWS($S$5:S855))</f>
        <v>19.871735934442295</v>
      </c>
      <c r="U855" s="11">
        <f ca="1">ROWS($S$5:S855)/COUNT($S$5:$S$1004)</f>
        <v>0.85099999999999998</v>
      </c>
      <c r="V855" s="8"/>
      <c r="W855" s="8"/>
      <c r="Y855" s="8"/>
      <c r="Z855" s="8"/>
      <c r="AA855" s="8"/>
      <c r="AB855" s="8"/>
      <c r="AC855" s="8"/>
      <c r="AD855" s="8"/>
      <c r="AF855" s="7"/>
      <c r="AG855" s="7"/>
      <c r="AH855" s="7"/>
      <c r="AI855" s="58"/>
      <c r="AJ855" s="7"/>
      <c r="AK855" s="7"/>
      <c r="AL855" s="59"/>
      <c r="AM855" s="59"/>
      <c r="AN855" s="59"/>
      <c r="AO855" s="59"/>
      <c r="AP855" s="59"/>
      <c r="AQ855" s="59"/>
    </row>
    <row r="856" spans="1:43" hidden="1" x14ac:dyDescent="0.25">
      <c r="A856" s="58">
        <f t="shared" ca="1" si="184"/>
        <v>4.7384745806042483</v>
      </c>
      <c r="B856" s="58">
        <f t="shared" ca="1" si="184"/>
        <v>4.5156309492912348</v>
      </c>
      <c r="C856" s="58">
        <f t="shared" ca="1" si="184"/>
        <v>2.4397913526990362</v>
      </c>
      <c r="D856" s="58">
        <f t="shared" ca="1" si="184"/>
        <v>2.7776361108164451</v>
      </c>
      <c r="E856" s="58">
        <f t="shared" ca="1" si="184"/>
        <v>4.192308661997199</v>
      </c>
      <c r="F856" s="58">
        <f t="shared" ca="1" si="184"/>
        <v>4.5664736163163537</v>
      </c>
      <c r="G856" s="58">
        <f t="shared" ca="1" si="184"/>
        <v>2.1758458796736075</v>
      </c>
      <c r="H856" s="58">
        <f t="shared" ca="1" si="184"/>
        <v>2.4897604728042309</v>
      </c>
      <c r="I856" s="58">
        <f t="shared" ca="1" si="184"/>
        <v>3.2315023568591275</v>
      </c>
      <c r="J856" s="58">
        <f t="shared" ca="1" si="184"/>
        <v>4.4994173390512557</v>
      </c>
      <c r="K856" s="58">
        <f t="shared" ca="1" si="184"/>
        <v>4.3408569042320373</v>
      </c>
      <c r="L856" s="58"/>
      <c r="M856" s="6">
        <f t="shared" ca="1" si="185"/>
        <v>13.853529152028148</v>
      </c>
      <c r="N856" s="6">
        <f t="shared" ca="1" si="185"/>
        <v>14.191373910145558</v>
      </c>
      <c r="O856" s="6">
        <f t="shared" ca="1" si="185"/>
        <v>13.20735695033969</v>
      </c>
      <c r="P856" s="6">
        <f t="shared" ca="1" si="185"/>
        <v>16.654463826698752</v>
      </c>
      <c r="Q856" s="6">
        <f t="shared" ca="1" si="185"/>
        <v>15.538556988324704</v>
      </c>
      <c r="R856" s="58"/>
      <c r="S856" s="58">
        <f t="shared" ca="1" si="181"/>
        <v>16.654463826698752</v>
      </c>
      <c r="T856" s="7">
        <f ca="1">SMALL($S$5:$S$1004,ROWS($S$5:S856))</f>
        <v>19.875214641768988</v>
      </c>
      <c r="U856" s="11">
        <f ca="1">ROWS($S$5:S856)/COUNT($S$5:$S$1004)</f>
        <v>0.85199999999999998</v>
      </c>
      <c r="V856" s="8"/>
      <c r="W856" s="8"/>
      <c r="Y856" s="8"/>
      <c r="Z856" s="8"/>
      <c r="AA856" s="8"/>
      <c r="AB856" s="8"/>
      <c r="AC856" s="8"/>
      <c r="AD856" s="8"/>
      <c r="AF856" s="7"/>
      <c r="AG856" s="7"/>
      <c r="AH856" s="7"/>
      <c r="AI856" s="58"/>
      <c r="AJ856" s="7"/>
      <c r="AK856" s="7"/>
      <c r="AL856" s="59"/>
      <c r="AM856" s="59"/>
      <c r="AN856" s="59"/>
      <c r="AO856" s="59"/>
      <c r="AP856" s="59"/>
      <c r="AQ856" s="59"/>
    </row>
    <row r="857" spans="1:43" hidden="1" x14ac:dyDescent="0.25">
      <c r="A857" s="58">
        <f t="shared" ca="1" si="184"/>
        <v>2.177408810276352</v>
      </c>
      <c r="B857" s="58">
        <f t="shared" ca="1" si="184"/>
        <v>4.4535582685523529</v>
      </c>
      <c r="C857" s="58">
        <f t="shared" ca="1" si="184"/>
        <v>3.6027405418284197</v>
      </c>
      <c r="D857" s="58">
        <f t="shared" ca="1" si="184"/>
        <v>2.7748920623044659</v>
      </c>
      <c r="E857" s="58">
        <f t="shared" ca="1" si="184"/>
        <v>5.7166135818540704</v>
      </c>
      <c r="F857" s="58">
        <f t="shared" ca="1" si="184"/>
        <v>3.203619909602184</v>
      </c>
      <c r="G857" s="58">
        <f t="shared" ca="1" si="184"/>
        <v>0.56421775146460029</v>
      </c>
      <c r="H857" s="58">
        <f t="shared" ca="1" si="184"/>
        <v>3.1013609920971135</v>
      </c>
      <c r="I857" s="58">
        <f t="shared" ca="1" si="184"/>
        <v>6.1640414187467822</v>
      </c>
      <c r="J857" s="58">
        <f t="shared" ca="1" si="184"/>
        <v>6.1212448346290618</v>
      </c>
      <c r="K857" s="58">
        <f t="shared" ca="1" si="184"/>
        <v>5.7925576905368708</v>
      </c>
      <c r="L857" s="58"/>
      <c r="M857" s="6">
        <f t="shared" ca="1" si="185"/>
        <v>12.465611938198434</v>
      </c>
      <c r="N857" s="6">
        <f t="shared" ca="1" si="185"/>
        <v>11.637763458674479</v>
      </c>
      <c r="O857" s="6">
        <f t="shared" ca="1" si="185"/>
        <v>16.291416685035486</v>
      </c>
      <c r="P857" s="6">
        <f t="shared" ca="1" si="185"/>
        <v>19.613777287438189</v>
      </c>
      <c r="Q857" s="6">
        <f t="shared" ca="1" si="185"/>
        <v>19.064090533040407</v>
      </c>
      <c r="R857" s="58"/>
      <c r="S857" s="58">
        <f t="shared" ca="1" si="181"/>
        <v>19.613777287438189</v>
      </c>
      <c r="T857" s="7">
        <f ca="1">SMALL($S$5:$S$1004,ROWS($S$5:S857))</f>
        <v>19.876246578702784</v>
      </c>
      <c r="U857" s="11">
        <f ca="1">ROWS($S$5:S857)/COUNT($S$5:$S$1004)</f>
        <v>0.85299999999999998</v>
      </c>
      <c r="V857" s="8"/>
      <c r="W857" s="8"/>
      <c r="Y857" s="8"/>
      <c r="Z857" s="8"/>
      <c r="AA857" s="8"/>
      <c r="AB857" s="8"/>
      <c r="AC857" s="8"/>
      <c r="AD857" s="8"/>
      <c r="AF857" s="7"/>
      <c r="AG857" s="7"/>
      <c r="AH857" s="7"/>
      <c r="AI857" s="58"/>
      <c r="AJ857" s="7"/>
      <c r="AK857" s="7"/>
      <c r="AL857" s="59"/>
      <c r="AM857" s="59"/>
      <c r="AN857" s="59"/>
      <c r="AO857" s="59"/>
      <c r="AP857" s="59"/>
      <c r="AQ857" s="59"/>
    </row>
    <row r="858" spans="1:43" hidden="1" x14ac:dyDescent="0.25">
      <c r="A858" s="58">
        <f t="shared" ca="1" si="184"/>
        <v>3.8738913659892775</v>
      </c>
      <c r="B858" s="58">
        <f t="shared" ca="1" si="184"/>
        <v>3.0102103022879532</v>
      </c>
      <c r="C858" s="58">
        <f t="shared" ca="1" si="184"/>
        <v>3.8573838131431168</v>
      </c>
      <c r="D858" s="58">
        <f t="shared" ca="1" si="184"/>
        <v>2.0796138480295747</v>
      </c>
      <c r="E858" s="58">
        <f t="shared" ca="1" si="184"/>
        <v>7.6797912644735167</v>
      </c>
      <c r="F858" s="58">
        <f t="shared" ca="1" si="184"/>
        <v>4.213268456289434</v>
      </c>
      <c r="G858" s="58">
        <f t="shared" ca="1" si="184"/>
        <v>1.1545118341320739</v>
      </c>
      <c r="H858" s="58">
        <f t="shared" ca="1" si="184"/>
        <v>2.9006386452583643</v>
      </c>
      <c r="I858" s="58">
        <f t="shared" ca="1" si="184"/>
        <v>6.5304891462913739</v>
      </c>
      <c r="J858" s="58">
        <f t="shared" ca="1" si="184"/>
        <v>4.2588978940947886</v>
      </c>
      <c r="K858" s="58">
        <f t="shared" ca="1" si="184"/>
        <v>3.3873763691472187</v>
      </c>
      <c r="L858" s="58"/>
      <c r="M858" s="6">
        <f t="shared" ca="1" si="185"/>
        <v>13.144684907359258</v>
      </c>
      <c r="N858" s="6">
        <f t="shared" ca="1" si="185"/>
        <v>11.366914942245714</v>
      </c>
      <c r="O858" s="6">
        <f t="shared" ca="1" si="185"/>
        <v>14.948899460856259</v>
      </c>
      <c r="P858" s="6">
        <f t="shared" ca="1" si="185"/>
        <v>17.141344274015982</v>
      </c>
      <c r="Q858" s="6">
        <f t="shared" ca="1" si="185"/>
        <v>16.978016581167054</v>
      </c>
      <c r="R858" s="58"/>
      <c r="S858" s="58">
        <f t="shared" ca="1" si="181"/>
        <v>17.141344274015982</v>
      </c>
      <c r="T858" s="7">
        <f ca="1">SMALL($S$5:$S$1004,ROWS($S$5:S858))</f>
        <v>19.890885318491108</v>
      </c>
      <c r="U858" s="11">
        <f ca="1">ROWS($S$5:S858)/COUNT($S$5:$S$1004)</f>
        <v>0.85399999999999998</v>
      </c>
      <c r="V858" s="8"/>
      <c r="W858" s="8"/>
      <c r="Y858" s="8"/>
      <c r="Z858" s="8"/>
      <c r="AA858" s="8"/>
      <c r="AB858" s="8"/>
      <c r="AC858" s="8"/>
      <c r="AD858" s="8"/>
      <c r="AF858" s="7"/>
      <c r="AG858" s="7"/>
      <c r="AH858" s="7"/>
      <c r="AI858" s="58"/>
      <c r="AJ858" s="7"/>
      <c r="AK858" s="7"/>
      <c r="AL858" s="59"/>
      <c r="AM858" s="59"/>
      <c r="AN858" s="59"/>
      <c r="AO858" s="59"/>
      <c r="AP858" s="59"/>
      <c r="AQ858" s="59"/>
    </row>
    <row r="859" spans="1:43" hidden="1" x14ac:dyDescent="0.25">
      <c r="A859" s="58">
        <f t="shared" ca="1" si="184"/>
        <v>4.8881004627337363</v>
      </c>
      <c r="B859" s="58">
        <f t="shared" ca="1" si="184"/>
        <v>2.4591402299722978</v>
      </c>
      <c r="C859" s="58">
        <f t="shared" ca="1" si="184"/>
        <v>4.0255453941104449</v>
      </c>
      <c r="D859" s="58">
        <f t="shared" ca="1" si="184"/>
        <v>2.1296331419039678</v>
      </c>
      <c r="E859" s="58">
        <f t="shared" ca="1" si="184"/>
        <v>6.4573579425071301</v>
      </c>
      <c r="F859" s="58">
        <f t="shared" ca="1" si="184"/>
        <v>2.8279582278437112</v>
      </c>
      <c r="G859" s="58">
        <f t="shared" ca="1" si="184"/>
        <v>1.1700451624223183</v>
      </c>
      <c r="H859" s="58">
        <f t="shared" ca="1" si="184"/>
        <v>3.7319625840861113</v>
      </c>
      <c r="I859" s="58">
        <f t="shared" ca="1" si="184"/>
        <v>5.0830357401540187</v>
      </c>
      <c r="J859" s="58">
        <f t="shared" ca="1" si="184"/>
        <v>7.9217874409187239</v>
      </c>
      <c r="K859" s="58">
        <f t="shared" ca="1" si="184"/>
        <v>3.4383642190393551</v>
      </c>
      <c r="L859" s="58"/>
      <c r="M859" s="6">
        <f t="shared" ca="1" si="185"/>
        <v>18.005478460185223</v>
      </c>
      <c r="N859" s="6">
        <f t="shared" ca="1" si="185"/>
        <v>16.109566207978745</v>
      </c>
      <c r="O859" s="6">
        <f t="shared" ca="1" si="185"/>
        <v>16.838285613398153</v>
      </c>
      <c r="P859" s="6">
        <f t="shared" ca="1" si="185"/>
        <v>13.808498417009384</v>
      </c>
      <c r="Q859" s="6">
        <f t="shared" ca="1" si="185"/>
        <v>16.086824975604895</v>
      </c>
      <c r="R859" s="58"/>
      <c r="S859" s="58">
        <f t="shared" ca="1" si="181"/>
        <v>18.005478460185223</v>
      </c>
      <c r="T859" s="7">
        <f ca="1">SMALL($S$5:$S$1004,ROWS($S$5:S859))</f>
        <v>19.909473672188476</v>
      </c>
      <c r="U859" s="11">
        <f ca="1">ROWS($S$5:S859)/COUNT($S$5:$S$1004)</f>
        <v>0.85499999999999998</v>
      </c>
      <c r="V859" s="8"/>
      <c r="W859" s="8"/>
      <c r="Y859" s="8"/>
      <c r="Z859" s="8"/>
      <c r="AA859" s="8"/>
      <c r="AB859" s="8"/>
      <c r="AC859" s="8"/>
      <c r="AD859" s="8"/>
      <c r="AF859" s="7"/>
      <c r="AG859" s="7"/>
      <c r="AH859" s="7"/>
      <c r="AI859" s="58"/>
      <c r="AJ859" s="7"/>
      <c r="AK859" s="7"/>
      <c r="AL859" s="59"/>
      <c r="AM859" s="59"/>
      <c r="AN859" s="59"/>
      <c r="AO859" s="59"/>
      <c r="AP859" s="59"/>
      <c r="AQ859" s="59"/>
    </row>
    <row r="860" spans="1:43" hidden="1" x14ac:dyDescent="0.25">
      <c r="A860" s="58">
        <f t="shared" ca="1" si="184"/>
        <v>2.7466797367604165</v>
      </c>
      <c r="B860" s="58">
        <f t="shared" ca="1" si="184"/>
        <v>3.4789690262860811</v>
      </c>
      <c r="C860" s="58">
        <f t="shared" ca="1" si="184"/>
        <v>1.0699654302985158</v>
      </c>
      <c r="D860" s="58">
        <f t="shared" ca="1" si="184"/>
        <v>2.6862456222442903</v>
      </c>
      <c r="E860" s="58">
        <f t="shared" ca="1" si="184"/>
        <v>7.6307117982468844</v>
      </c>
      <c r="F860" s="58">
        <f t="shared" ca="1" si="184"/>
        <v>4.3953411754365215</v>
      </c>
      <c r="G860" s="58">
        <f t="shared" ca="1" si="184"/>
        <v>1.3910911048981394</v>
      </c>
      <c r="H860" s="58">
        <f t="shared" ca="1" si="184"/>
        <v>4.2322209638030515</v>
      </c>
      <c r="I860" s="58">
        <f t="shared" ca="1" si="184"/>
        <v>6.3618733926435844</v>
      </c>
      <c r="J860" s="58">
        <f t="shared" ca="1" si="184"/>
        <v>6.9986899884593967</v>
      </c>
      <c r="K860" s="58">
        <f t="shared" ca="1" si="184"/>
        <v>3.9360426342295578</v>
      </c>
      <c r="L860" s="58"/>
      <c r="M860" s="6">
        <f t="shared" ca="1" si="185"/>
        <v>12.206426260416467</v>
      </c>
      <c r="N860" s="6">
        <f t="shared" ca="1" si="185"/>
        <v>13.822706452362244</v>
      </c>
      <c r="O860" s="6">
        <f t="shared" ca="1" si="185"/>
        <v>18.108370812992362</v>
      </c>
      <c r="P860" s="6">
        <f t="shared" ca="1" si="185"/>
        <v>18.172226228595743</v>
      </c>
      <c r="Q860" s="6">
        <f t="shared" ca="1" si="185"/>
        <v>19.277944422565575</v>
      </c>
      <c r="R860" s="58"/>
      <c r="S860" s="58">
        <f t="shared" ca="1" si="181"/>
        <v>19.277944422565575</v>
      </c>
      <c r="T860" s="7">
        <f ca="1">SMALL($S$5:$S$1004,ROWS($S$5:S860))</f>
        <v>19.919184454398795</v>
      </c>
      <c r="U860" s="11">
        <f ca="1">ROWS($S$5:S860)/COUNT($S$5:$S$1004)</f>
        <v>0.85599999999999998</v>
      </c>
      <c r="V860" s="8"/>
      <c r="W860" s="8"/>
      <c r="Y860" s="8"/>
      <c r="Z860" s="8"/>
      <c r="AA860" s="8"/>
      <c r="AB860" s="8"/>
      <c r="AC860" s="8"/>
      <c r="AD860" s="8"/>
      <c r="AF860" s="7"/>
      <c r="AG860" s="7"/>
      <c r="AH860" s="7"/>
      <c r="AI860" s="58"/>
      <c r="AJ860" s="7"/>
      <c r="AK860" s="7"/>
      <c r="AL860" s="59"/>
      <c r="AM860" s="59"/>
      <c r="AN860" s="59"/>
      <c r="AO860" s="59"/>
      <c r="AP860" s="59"/>
      <c r="AQ860" s="59"/>
    </row>
    <row r="861" spans="1:43" hidden="1" x14ac:dyDescent="0.25">
      <c r="A861" s="58">
        <f t="shared" ca="1" si="184"/>
        <v>2.6484623467851427</v>
      </c>
      <c r="B861" s="58">
        <f t="shared" ca="1" si="184"/>
        <v>4.9486652302027636</v>
      </c>
      <c r="C861" s="58">
        <f t="shared" ca="1" si="184"/>
        <v>1.3132719549739238</v>
      </c>
      <c r="D861" s="58">
        <f t="shared" ca="1" si="184"/>
        <v>1.5987323984142736</v>
      </c>
      <c r="E861" s="58">
        <f t="shared" ca="1" si="184"/>
        <v>4.1829102992653917</v>
      </c>
      <c r="F861" s="58">
        <f t="shared" ca="1" si="184"/>
        <v>5.2544161548193244</v>
      </c>
      <c r="G861" s="58">
        <f t="shared" ca="1" si="184"/>
        <v>0.61587906237473244</v>
      </c>
      <c r="H861" s="58">
        <f t="shared" ca="1" si="184"/>
        <v>3.346609023439338</v>
      </c>
      <c r="I861" s="58">
        <f t="shared" ca="1" si="184"/>
        <v>6.1059858259908104</v>
      </c>
      <c r="J861" s="58">
        <f t="shared" ca="1" si="184"/>
        <v>4.6529783410968726</v>
      </c>
      <c r="K861" s="58">
        <f t="shared" ca="1" si="184"/>
        <v>5.2673938197730568</v>
      </c>
      <c r="L861" s="58"/>
      <c r="M861" s="6">
        <f t="shared" ca="1" si="185"/>
        <v>9.2305917052306725</v>
      </c>
      <c r="N861" s="6">
        <f t="shared" ca="1" si="185"/>
        <v>9.5160521486710223</v>
      </c>
      <c r="O861" s="6">
        <f t="shared" ca="1" si="185"/>
        <v>13.784553870565027</v>
      </c>
      <c r="P861" s="6">
        <f t="shared" ca="1" si="185"/>
        <v>21.576461030785957</v>
      </c>
      <c r="Q861" s="6">
        <f t="shared" ca="1" si="185"/>
        <v>17.745578372680548</v>
      </c>
      <c r="R861" s="58"/>
      <c r="S861" s="58">
        <f t="shared" ca="1" si="181"/>
        <v>21.576461030785957</v>
      </c>
      <c r="T861" s="7">
        <f ca="1">SMALL($S$5:$S$1004,ROWS($S$5:S861))</f>
        <v>19.92838210318066</v>
      </c>
      <c r="U861" s="11">
        <f ca="1">ROWS($S$5:S861)/COUNT($S$5:$S$1004)</f>
        <v>0.85699999999999998</v>
      </c>
      <c r="V861" s="8"/>
      <c r="W861" s="8"/>
      <c r="Y861" s="8"/>
      <c r="Z861" s="8"/>
      <c r="AA861" s="8"/>
      <c r="AB861" s="8"/>
      <c r="AC861" s="8"/>
      <c r="AD861" s="8"/>
      <c r="AF861" s="7"/>
      <c r="AG861" s="7"/>
      <c r="AH861" s="7"/>
      <c r="AI861" s="58"/>
      <c r="AJ861" s="7"/>
      <c r="AK861" s="7"/>
      <c r="AL861" s="59"/>
      <c r="AM861" s="59"/>
      <c r="AN861" s="59"/>
      <c r="AO861" s="59"/>
      <c r="AP861" s="59"/>
      <c r="AQ861" s="59"/>
    </row>
    <row r="862" spans="1:43" hidden="1" x14ac:dyDescent="0.25">
      <c r="A862" s="58">
        <f t="shared" ca="1" si="184"/>
        <v>4.236781234883459</v>
      </c>
      <c r="B862" s="58">
        <f t="shared" ca="1" si="184"/>
        <v>3.6356553504794644</v>
      </c>
      <c r="C862" s="58">
        <f t="shared" ca="1" si="184"/>
        <v>1.3907740745204729</v>
      </c>
      <c r="D862" s="58">
        <f t="shared" ca="1" si="184"/>
        <v>2.803017234995663</v>
      </c>
      <c r="E862" s="58">
        <f t="shared" ca="1" si="184"/>
        <v>5.1470541144512048</v>
      </c>
      <c r="F862" s="58">
        <f t="shared" ca="1" si="184"/>
        <v>4.2135918852204766</v>
      </c>
      <c r="G862" s="58">
        <f t="shared" ca="1" si="184"/>
        <v>2.5851729927207332</v>
      </c>
      <c r="H862" s="58">
        <f t="shared" ca="1" si="184"/>
        <v>5.5820860268255021</v>
      </c>
      <c r="I862" s="58">
        <f t="shared" ca="1" si="184"/>
        <v>4.4465039436668814</v>
      </c>
      <c r="J862" s="58">
        <f t="shared" ca="1" si="184"/>
        <v>4.3279810963782905</v>
      </c>
      <c r="K862" s="58">
        <f t="shared" ca="1" si="184"/>
        <v>2.2301546746534662</v>
      </c>
      <c r="L862" s="58"/>
      <c r="M862" s="6">
        <f t="shared" ca="1" si="185"/>
        <v>12.540709398502955</v>
      </c>
      <c r="N862" s="6">
        <f t="shared" ca="1" si="185"/>
        <v>13.952952558978147</v>
      </c>
      <c r="O862" s="6">
        <f t="shared" ca="1" si="185"/>
        <v>13.11069056130896</v>
      </c>
      <c r="P862" s="6">
        <f t="shared" ca="1" si="185"/>
        <v>14.525905854020289</v>
      </c>
      <c r="Q862" s="6">
        <f t="shared" ca="1" si="185"/>
        <v>16.594950166409639</v>
      </c>
      <c r="R862" s="58"/>
      <c r="S862" s="58">
        <f t="shared" ca="1" si="181"/>
        <v>16.594950166409639</v>
      </c>
      <c r="T862" s="7">
        <f ca="1">SMALL($S$5:$S$1004,ROWS($S$5:S862))</f>
        <v>19.944169371378415</v>
      </c>
      <c r="U862" s="11">
        <f ca="1">ROWS($S$5:S862)/COUNT($S$5:$S$1004)</f>
        <v>0.85799999999999998</v>
      </c>
      <c r="V862" s="8"/>
      <c r="W862" s="8"/>
      <c r="Y862" s="8"/>
      <c r="Z862" s="8"/>
      <c r="AA862" s="8"/>
      <c r="AB862" s="8"/>
      <c r="AC862" s="8"/>
      <c r="AD862" s="8"/>
      <c r="AF862" s="7"/>
      <c r="AG862" s="7"/>
      <c r="AH862" s="7"/>
      <c r="AI862" s="58"/>
      <c r="AJ862" s="7"/>
      <c r="AK862" s="7"/>
      <c r="AL862" s="59"/>
      <c r="AM862" s="59"/>
      <c r="AN862" s="59"/>
      <c r="AO862" s="59"/>
      <c r="AP862" s="59"/>
      <c r="AQ862" s="59"/>
    </row>
    <row r="863" spans="1:43" hidden="1" x14ac:dyDescent="0.25">
      <c r="A863" s="58">
        <f t="shared" ca="1" si="184"/>
        <v>4.003345847522974</v>
      </c>
      <c r="B863" s="58">
        <f t="shared" ca="1" si="184"/>
        <v>2.9540249962568641</v>
      </c>
      <c r="C863" s="58">
        <f t="shared" ca="1" si="184"/>
        <v>4.5661274951988906</v>
      </c>
      <c r="D863" s="58">
        <f t="shared" ca="1" si="184"/>
        <v>1.7151861489097029</v>
      </c>
      <c r="E863" s="58">
        <f t="shared" ca="1" si="184"/>
        <v>6.9257145056674752</v>
      </c>
      <c r="F863" s="58">
        <f t="shared" ca="1" si="184"/>
        <v>5.7206351996200704</v>
      </c>
      <c r="G863" s="58">
        <f t="shared" ca="1" si="184"/>
        <v>1.4254665546832066</v>
      </c>
      <c r="H863" s="58">
        <f t="shared" ca="1" si="184"/>
        <v>5.1020799750932495</v>
      </c>
      <c r="I863" s="58">
        <f t="shared" ca="1" si="184"/>
        <v>4.9172072358943417</v>
      </c>
      <c r="J863" s="58">
        <f t="shared" ca="1" si="184"/>
        <v>4.9512052380624265</v>
      </c>
      <c r="K863" s="58">
        <f t="shared" ca="1" si="184"/>
        <v>4.2824700022261419</v>
      </c>
      <c r="L863" s="58"/>
      <c r="M863" s="6">
        <f t="shared" ca="1" si="185"/>
        <v>14.946145135467496</v>
      </c>
      <c r="N863" s="6">
        <f t="shared" ca="1" si="185"/>
        <v>12.09520378917831</v>
      </c>
      <c r="O863" s="6">
        <f t="shared" ca="1" si="185"/>
        <v>14.830944739986766</v>
      </c>
      <c r="P863" s="6">
        <f t="shared" ca="1" si="185"/>
        <v>17.874337433997418</v>
      </c>
      <c r="Q863" s="6">
        <f t="shared" ca="1" si="185"/>
        <v>19.264289479243729</v>
      </c>
      <c r="R863" s="58"/>
      <c r="S863" s="58">
        <f t="shared" ca="1" si="181"/>
        <v>19.264289479243729</v>
      </c>
      <c r="T863" s="7">
        <f ca="1">SMALL($S$5:$S$1004,ROWS($S$5:S863))</f>
        <v>19.948447512704004</v>
      </c>
      <c r="U863" s="11">
        <f ca="1">ROWS($S$5:S863)/COUNT($S$5:$S$1004)</f>
        <v>0.85899999999999999</v>
      </c>
      <c r="V863" s="8"/>
      <c r="W863" s="8"/>
      <c r="Y863" s="8"/>
      <c r="Z863" s="8"/>
      <c r="AA863" s="8"/>
      <c r="AB863" s="8"/>
      <c r="AC863" s="8"/>
      <c r="AD863" s="8"/>
      <c r="AF863" s="7"/>
      <c r="AG863" s="7"/>
      <c r="AH863" s="7"/>
      <c r="AI863" s="58"/>
      <c r="AJ863" s="7"/>
      <c r="AK863" s="7"/>
      <c r="AL863" s="59"/>
      <c r="AM863" s="59"/>
      <c r="AN863" s="59"/>
      <c r="AO863" s="59"/>
      <c r="AP863" s="59"/>
      <c r="AQ863" s="59"/>
    </row>
    <row r="864" spans="1:43" hidden="1" x14ac:dyDescent="0.25">
      <c r="A864" s="58">
        <f t="shared" ca="1" si="184"/>
        <v>3.1116096279102616</v>
      </c>
      <c r="B864" s="58">
        <f t="shared" ca="1" si="184"/>
        <v>3.1199612245436961</v>
      </c>
      <c r="C864" s="58">
        <f t="shared" ca="1" si="184"/>
        <v>1.0752316012168079</v>
      </c>
      <c r="D864" s="58">
        <f t="shared" ca="1" si="184"/>
        <v>1.4893684201365116</v>
      </c>
      <c r="E864" s="58">
        <f t="shared" ca="1" si="184"/>
        <v>6.2808535036638808</v>
      </c>
      <c r="F864" s="58">
        <f t="shared" ca="1" si="184"/>
        <v>2.4627063804237417</v>
      </c>
      <c r="G864" s="58">
        <f t="shared" ca="1" si="184"/>
        <v>1.5354881214024705</v>
      </c>
      <c r="H864" s="58">
        <f t="shared" ca="1" si="184"/>
        <v>3.7894156104857086</v>
      </c>
      <c r="I864" s="58">
        <f t="shared" ca="1" si="184"/>
        <v>4.6999853560313269</v>
      </c>
      <c r="J864" s="58">
        <f t="shared" ca="1" si="184"/>
        <v>6.1182639619606878</v>
      </c>
      <c r="K864" s="58">
        <f t="shared" ca="1" si="184"/>
        <v>2.6579504030090244</v>
      </c>
      <c r="L864" s="58"/>
      <c r="M864" s="6">
        <f t="shared" ca="1" si="185"/>
        <v>11.840593312490228</v>
      </c>
      <c r="N864" s="6">
        <f t="shared" ca="1" si="185"/>
        <v>12.254730131409932</v>
      </c>
      <c r="O864" s="6">
        <f t="shared" ca="1" si="185"/>
        <v>15.519078690168264</v>
      </c>
      <c r="P864" s="6">
        <f t="shared" ca="1" si="185"/>
        <v>12.940603364007789</v>
      </c>
      <c r="Q864" s="6">
        <f t="shared" ca="1" si="185"/>
        <v>15.84818074170231</v>
      </c>
      <c r="R864" s="58"/>
      <c r="S864" s="58">
        <f t="shared" ca="1" si="181"/>
        <v>15.84818074170231</v>
      </c>
      <c r="T864" s="7">
        <f ca="1">SMALL($S$5:$S$1004,ROWS($S$5:S864))</f>
        <v>19.951333563543081</v>
      </c>
      <c r="U864" s="11">
        <f ca="1">ROWS($S$5:S864)/COUNT($S$5:$S$1004)</f>
        <v>0.86</v>
      </c>
      <c r="V864" s="8"/>
      <c r="W864" s="8"/>
      <c r="Y864" s="8"/>
      <c r="Z864" s="8"/>
      <c r="AA864" s="8"/>
      <c r="AB864" s="8"/>
      <c r="AC864" s="8"/>
      <c r="AD864" s="8"/>
      <c r="AF864" s="7"/>
      <c r="AG864" s="7"/>
      <c r="AH864" s="7"/>
      <c r="AI864" s="58"/>
      <c r="AJ864" s="7"/>
      <c r="AK864" s="7"/>
      <c r="AL864" s="59"/>
      <c r="AM864" s="59"/>
      <c r="AN864" s="59"/>
      <c r="AO864" s="59"/>
      <c r="AP864" s="59"/>
      <c r="AQ864" s="59"/>
    </row>
    <row r="865" spans="1:43" hidden="1" x14ac:dyDescent="0.25">
      <c r="A865" s="58">
        <f t="shared" ref="A865:K874" ca="1" si="186">A$2+(A$3-A$2)*RAND()</f>
        <v>2.895681466505784</v>
      </c>
      <c r="B865" s="58">
        <f t="shared" ca="1" si="186"/>
        <v>4.3199463796793811</v>
      </c>
      <c r="C865" s="58">
        <f t="shared" ca="1" si="186"/>
        <v>3.6317518910865161</v>
      </c>
      <c r="D865" s="58">
        <f t="shared" ca="1" si="186"/>
        <v>1.805638880495787</v>
      </c>
      <c r="E865" s="58">
        <f t="shared" ca="1" si="186"/>
        <v>4.6716455579619822</v>
      </c>
      <c r="F865" s="58">
        <f t="shared" ca="1" si="186"/>
        <v>2.797461193491642</v>
      </c>
      <c r="G865" s="58">
        <f t="shared" ca="1" si="186"/>
        <v>2.7409217852903849</v>
      </c>
      <c r="H865" s="58">
        <f t="shared" ca="1" si="186"/>
        <v>4.9979975699795407</v>
      </c>
      <c r="I865" s="58">
        <f t="shared" ca="1" si="186"/>
        <v>3.0503378830103949</v>
      </c>
      <c r="J865" s="58">
        <f t="shared" ca="1" si="186"/>
        <v>5.0470830403065765</v>
      </c>
      <c r="K865" s="58">
        <f t="shared" ca="1" si="186"/>
        <v>3.49720800673277</v>
      </c>
      <c r="L865" s="58"/>
      <c r="M865" s="6">
        <f t="shared" ref="M865:Q874" ca="1" si="187">SUMIF(M$4,"*"&amp;$A$4&amp;"*",$A865)+SUMIF(M$4,"*"&amp;$B$4&amp;"*",$B865)+SUMIF(M$4,"*"&amp;$C$4&amp;"*",$C865)+SUMIF(M$4,"*"&amp;$D$4&amp;"*",$D865)+SUMIF(M$4,"*"&amp;$E$4&amp;"*",$E865)+SUMIF(M$4,"*"&amp;$F$4&amp;"*",$F865)+SUMIF(M$4,"*"&amp;$G$4&amp;"*",$G865)+SUMIF(M$4,"*"&amp;$H$4&amp;"*",$H865)+SUMIF(M$4,"*"&amp;$I$4&amp;"*",$I865)+SUMIF(M$4,"*"&amp;$J$4&amp;"*",$J865)+SUMIF(M$4,"*"&amp;$K$4&amp;"*",$K865)</f>
        <v>14.315438183189261</v>
      </c>
      <c r="N865" s="6">
        <f t="shared" ca="1" si="187"/>
        <v>12.489325172598534</v>
      </c>
      <c r="O865" s="6">
        <f t="shared" ca="1" si="187"/>
        <v>14.03867497794794</v>
      </c>
      <c r="P865" s="6">
        <f t="shared" ca="1" si="187"/>
        <v>13.664953462914188</v>
      </c>
      <c r="Q865" s="6">
        <f t="shared" ca="1" si="187"/>
        <v>17.486797514353675</v>
      </c>
      <c r="R865" s="58"/>
      <c r="S865" s="58">
        <f t="shared" ca="1" si="181"/>
        <v>17.486797514353675</v>
      </c>
      <c r="T865" s="7">
        <f ca="1">SMALL($S$5:$S$1004,ROWS($S$5:S865))</f>
        <v>19.955961085114275</v>
      </c>
      <c r="U865" s="11">
        <f ca="1">ROWS($S$5:S865)/COUNT($S$5:$S$1004)</f>
        <v>0.86099999999999999</v>
      </c>
      <c r="V865" s="8"/>
      <c r="W865" s="8"/>
      <c r="Y865" s="8"/>
      <c r="Z865" s="8"/>
      <c r="AA865" s="8"/>
      <c r="AB865" s="8"/>
      <c r="AC865" s="8"/>
      <c r="AD865" s="8"/>
      <c r="AF865" s="7"/>
      <c r="AG865" s="7"/>
      <c r="AH865" s="7"/>
      <c r="AI865" s="58"/>
      <c r="AJ865" s="7"/>
      <c r="AK865" s="7"/>
      <c r="AL865" s="59"/>
      <c r="AM865" s="59"/>
      <c r="AN865" s="59"/>
      <c r="AO865" s="59"/>
      <c r="AP865" s="59"/>
      <c r="AQ865" s="59"/>
    </row>
    <row r="866" spans="1:43" hidden="1" x14ac:dyDescent="0.25">
      <c r="A866" s="58">
        <f t="shared" ca="1" si="186"/>
        <v>4.1740248968943803</v>
      </c>
      <c r="B866" s="58">
        <f t="shared" ca="1" si="186"/>
        <v>1.1251195755246353</v>
      </c>
      <c r="C866" s="58">
        <f t="shared" ca="1" si="186"/>
        <v>1.9458232960565436</v>
      </c>
      <c r="D866" s="58">
        <f t="shared" ca="1" si="186"/>
        <v>1.8464288682466141</v>
      </c>
      <c r="E866" s="58">
        <f t="shared" ca="1" si="186"/>
        <v>4.4126178347763449</v>
      </c>
      <c r="F866" s="58">
        <f t="shared" ca="1" si="186"/>
        <v>3.2670398812877401</v>
      </c>
      <c r="G866" s="58">
        <f t="shared" ca="1" si="186"/>
        <v>2.5478049399481089</v>
      </c>
      <c r="H866" s="58">
        <f t="shared" ca="1" si="186"/>
        <v>3.2531571127770857</v>
      </c>
      <c r="I866" s="58">
        <f t="shared" ca="1" si="186"/>
        <v>5.5953774497071747</v>
      </c>
      <c r="J866" s="58">
        <f t="shared" ca="1" si="186"/>
        <v>5.4471738640605523</v>
      </c>
      <c r="K866" s="58">
        <f t="shared" ca="1" si="186"/>
        <v>4.432015577375493</v>
      </c>
      <c r="L866" s="58"/>
      <c r="M866" s="6">
        <f t="shared" ca="1" si="187"/>
        <v>14.114826996959586</v>
      </c>
      <c r="N866" s="6">
        <f t="shared" ca="1" si="187"/>
        <v>14.015432569149656</v>
      </c>
      <c r="O866" s="6">
        <f t="shared" ca="1" si="187"/>
        <v>10.984911274361533</v>
      </c>
      <c r="P866" s="6">
        <f t="shared" ca="1" si="187"/>
        <v>14.419552483895044</v>
      </c>
      <c r="Q866" s="6">
        <f t="shared" ca="1" si="187"/>
        <v>13.222910100453559</v>
      </c>
      <c r="R866" s="58"/>
      <c r="S866" s="58">
        <f t="shared" ca="1" si="181"/>
        <v>14.419552483895044</v>
      </c>
      <c r="T866" s="7">
        <f ca="1">SMALL($S$5:$S$1004,ROWS($S$5:S866))</f>
        <v>19.963534331593934</v>
      </c>
      <c r="U866" s="11">
        <f ca="1">ROWS($S$5:S866)/COUNT($S$5:$S$1004)</f>
        <v>0.86199999999999999</v>
      </c>
      <c r="V866" s="8"/>
      <c r="W866" s="8"/>
      <c r="Y866" s="8"/>
      <c r="Z866" s="8"/>
      <c r="AA866" s="8"/>
      <c r="AB866" s="8"/>
      <c r="AC866" s="8"/>
      <c r="AD866" s="8"/>
      <c r="AF866" s="7"/>
      <c r="AG866" s="7"/>
      <c r="AH866" s="7"/>
      <c r="AI866" s="58"/>
      <c r="AJ866" s="7"/>
      <c r="AK866" s="7"/>
      <c r="AL866" s="59"/>
      <c r="AM866" s="59"/>
      <c r="AN866" s="59"/>
      <c r="AO866" s="59"/>
      <c r="AP866" s="59"/>
      <c r="AQ866" s="59"/>
    </row>
    <row r="867" spans="1:43" hidden="1" x14ac:dyDescent="0.25">
      <c r="A867" s="58">
        <f t="shared" ca="1" si="186"/>
        <v>2.7680645002451794</v>
      </c>
      <c r="B867" s="58">
        <f t="shared" ca="1" si="186"/>
        <v>1.3814503354152268</v>
      </c>
      <c r="C867" s="58">
        <f t="shared" ca="1" si="186"/>
        <v>4.5247539946816655</v>
      </c>
      <c r="D867" s="58">
        <f t="shared" ca="1" si="186"/>
        <v>2.4925262696869703</v>
      </c>
      <c r="E867" s="58">
        <f t="shared" ca="1" si="186"/>
        <v>6.8915399468664287</v>
      </c>
      <c r="F867" s="58">
        <f t="shared" ca="1" si="186"/>
        <v>5.1586180161340263</v>
      </c>
      <c r="G867" s="58">
        <f t="shared" ca="1" si="186"/>
        <v>2.7981636767226012</v>
      </c>
      <c r="H867" s="58">
        <f t="shared" ca="1" si="186"/>
        <v>4.0875589680115638</v>
      </c>
      <c r="I867" s="58">
        <f t="shared" ca="1" si="186"/>
        <v>6.5568949233197857</v>
      </c>
      <c r="J867" s="58">
        <f t="shared" ca="1" si="186"/>
        <v>5.6393880142683841</v>
      </c>
      <c r="K867" s="58">
        <f t="shared" ca="1" si="186"/>
        <v>4.3359750380045643</v>
      </c>
      <c r="L867" s="58"/>
      <c r="M867" s="6">
        <f t="shared" ca="1" si="187"/>
        <v>15.730370185917831</v>
      </c>
      <c r="N867" s="6">
        <f t="shared" ca="1" si="187"/>
        <v>13.698142460923135</v>
      </c>
      <c r="O867" s="6">
        <f t="shared" ca="1" si="187"/>
        <v>13.91237829655004</v>
      </c>
      <c r="P867" s="6">
        <f t="shared" ca="1" si="187"/>
        <v>17.432938312873603</v>
      </c>
      <c r="Q867" s="6">
        <f t="shared" ca="1" si="187"/>
        <v>16.696524288297784</v>
      </c>
      <c r="R867" s="58"/>
      <c r="S867" s="58">
        <f t="shared" ca="1" si="181"/>
        <v>17.432938312873603</v>
      </c>
      <c r="T867" s="7">
        <f ca="1">SMALL($S$5:$S$1004,ROWS($S$5:S867))</f>
        <v>19.985291156753458</v>
      </c>
      <c r="U867" s="11">
        <f ca="1">ROWS($S$5:S867)/COUNT($S$5:$S$1004)</f>
        <v>0.86299999999999999</v>
      </c>
      <c r="V867" s="8"/>
      <c r="W867" s="8"/>
      <c r="Y867" s="8"/>
      <c r="Z867" s="8"/>
      <c r="AA867" s="8"/>
      <c r="AB867" s="8"/>
      <c r="AC867" s="8"/>
      <c r="AD867" s="8"/>
      <c r="AF867" s="7"/>
      <c r="AG867" s="7"/>
      <c r="AH867" s="7"/>
      <c r="AI867" s="58"/>
      <c r="AJ867" s="7"/>
      <c r="AK867" s="7"/>
      <c r="AL867" s="59"/>
      <c r="AM867" s="59"/>
      <c r="AN867" s="59"/>
      <c r="AO867" s="59"/>
      <c r="AP867" s="59"/>
      <c r="AQ867" s="59"/>
    </row>
    <row r="868" spans="1:43" hidden="1" x14ac:dyDescent="0.25">
      <c r="A868" s="58">
        <f t="shared" ca="1" si="186"/>
        <v>4.014536662954364</v>
      </c>
      <c r="B868" s="58">
        <f t="shared" ca="1" si="186"/>
        <v>2.0150270743684993</v>
      </c>
      <c r="C868" s="58">
        <f t="shared" ca="1" si="186"/>
        <v>2.8646464208621643</v>
      </c>
      <c r="D868" s="58">
        <f t="shared" ca="1" si="186"/>
        <v>1.4518453231684769</v>
      </c>
      <c r="E868" s="58">
        <f t="shared" ca="1" si="186"/>
        <v>7.3884477801342419</v>
      </c>
      <c r="F868" s="58">
        <f t="shared" ca="1" si="186"/>
        <v>3.4113273065768266</v>
      </c>
      <c r="G868" s="58">
        <f t="shared" ca="1" si="186"/>
        <v>1.785489215716882</v>
      </c>
      <c r="H868" s="58">
        <f t="shared" ca="1" si="186"/>
        <v>3.3485218008568061</v>
      </c>
      <c r="I868" s="58">
        <f t="shared" ca="1" si="186"/>
        <v>3.6909499238792383</v>
      </c>
      <c r="J868" s="58">
        <f t="shared" ca="1" si="186"/>
        <v>5.1381316970787481</v>
      </c>
      <c r="K868" s="58">
        <f t="shared" ca="1" si="186"/>
        <v>3.3876316826804742</v>
      </c>
      <c r="L868" s="58"/>
      <c r="M868" s="6">
        <f t="shared" ca="1" si="187"/>
        <v>13.802803996612159</v>
      </c>
      <c r="N868" s="6">
        <f t="shared" ca="1" si="187"/>
        <v>12.390002898918471</v>
      </c>
      <c r="O868" s="6">
        <f t="shared" ca="1" si="187"/>
        <v>14.54160655158149</v>
      </c>
      <c r="P868" s="6">
        <f t="shared" ca="1" si="187"/>
        <v>12.504935987505039</v>
      </c>
      <c r="Q868" s="6">
        <f t="shared" ca="1" si="187"/>
        <v>16.139628338040023</v>
      </c>
      <c r="R868" s="58"/>
      <c r="S868" s="58">
        <f t="shared" ca="1" si="181"/>
        <v>16.139628338040023</v>
      </c>
      <c r="T868" s="7">
        <f ca="1">SMALL($S$5:$S$1004,ROWS($S$5:S868))</f>
        <v>19.985715899625653</v>
      </c>
      <c r="U868" s="11">
        <f ca="1">ROWS($S$5:S868)/COUNT($S$5:$S$1004)</f>
        <v>0.86399999999999999</v>
      </c>
      <c r="V868" s="8"/>
      <c r="W868" s="8"/>
      <c r="Y868" s="8"/>
      <c r="Z868" s="8"/>
      <c r="AA868" s="8"/>
      <c r="AB868" s="8"/>
      <c r="AC868" s="8"/>
      <c r="AD868" s="8"/>
      <c r="AF868" s="7"/>
      <c r="AG868" s="7"/>
      <c r="AH868" s="7"/>
      <c r="AI868" s="58"/>
      <c r="AJ868" s="7"/>
      <c r="AK868" s="7"/>
      <c r="AL868" s="59"/>
      <c r="AM868" s="59"/>
      <c r="AN868" s="59"/>
      <c r="AO868" s="59"/>
      <c r="AP868" s="59"/>
      <c r="AQ868" s="59"/>
    </row>
    <row r="869" spans="1:43" hidden="1" x14ac:dyDescent="0.25">
      <c r="A869" s="58">
        <f t="shared" ca="1" si="186"/>
        <v>3.7185677514290236</v>
      </c>
      <c r="B869" s="58">
        <f t="shared" ca="1" si="186"/>
        <v>3.9959699391390271</v>
      </c>
      <c r="C869" s="58">
        <f t="shared" ca="1" si="186"/>
        <v>2.1380780151396737</v>
      </c>
      <c r="D869" s="58">
        <f t="shared" ca="1" si="186"/>
        <v>1.194122142697785</v>
      </c>
      <c r="E869" s="58">
        <f t="shared" ca="1" si="186"/>
        <v>7.7786324467700911</v>
      </c>
      <c r="F869" s="58">
        <f t="shared" ca="1" si="186"/>
        <v>2.6268225764730939</v>
      </c>
      <c r="G869" s="58">
        <f t="shared" ca="1" si="186"/>
        <v>2.8055516588862006</v>
      </c>
      <c r="H869" s="58">
        <f t="shared" ca="1" si="186"/>
        <v>2.7581508422253513</v>
      </c>
      <c r="I869" s="58">
        <f t="shared" ca="1" si="186"/>
        <v>5.2979654536058414</v>
      </c>
      <c r="J869" s="58">
        <f t="shared" ca="1" si="186"/>
        <v>5.6545276117463841</v>
      </c>
      <c r="K869" s="58">
        <f t="shared" ca="1" si="186"/>
        <v>5.081814918368659</v>
      </c>
      <c r="L869" s="58"/>
      <c r="M869" s="6">
        <f t="shared" ca="1" si="187"/>
        <v>14.31672503720128</v>
      </c>
      <c r="N869" s="6">
        <f t="shared" ca="1" si="187"/>
        <v>13.372769164759394</v>
      </c>
      <c r="O869" s="6">
        <f t="shared" ca="1" si="187"/>
        <v>17.429129997655501</v>
      </c>
      <c r="P869" s="6">
        <f t="shared" ca="1" si="187"/>
        <v>17.002572887586624</v>
      </c>
      <c r="Q869" s="6">
        <f t="shared" ca="1" si="187"/>
        <v>19.614568146503128</v>
      </c>
      <c r="R869" s="58"/>
      <c r="S869" s="58">
        <f t="shared" ca="1" si="181"/>
        <v>19.614568146503128</v>
      </c>
      <c r="T869" s="7">
        <f ca="1">SMALL($S$5:$S$1004,ROWS($S$5:S869))</f>
        <v>20.011974374045288</v>
      </c>
      <c r="U869" s="11">
        <f ca="1">ROWS($S$5:S869)/COUNT($S$5:$S$1004)</f>
        <v>0.86499999999999999</v>
      </c>
      <c r="V869" s="8"/>
      <c r="W869" s="8"/>
      <c r="Y869" s="8"/>
      <c r="Z869" s="8"/>
      <c r="AA869" s="8"/>
      <c r="AB869" s="8"/>
      <c r="AC869" s="8"/>
      <c r="AD869" s="8"/>
      <c r="AF869" s="7"/>
      <c r="AG869" s="7"/>
      <c r="AH869" s="7"/>
      <c r="AI869" s="58"/>
      <c r="AJ869" s="7"/>
      <c r="AK869" s="7"/>
      <c r="AL869" s="59"/>
      <c r="AM869" s="59"/>
      <c r="AN869" s="59"/>
      <c r="AO869" s="59"/>
      <c r="AP869" s="59"/>
      <c r="AQ869" s="59"/>
    </row>
    <row r="870" spans="1:43" hidden="1" x14ac:dyDescent="0.25">
      <c r="A870" s="58">
        <f t="shared" ca="1" si="186"/>
        <v>5.1635559647881406</v>
      </c>
      <c r="B870" s="58">
        <f t="shared" ca="1" si="186"/>
        <v>1.7695721874837611</v>
      </c>
      <c r="C870" s="58">
        <f t="shared" ca="1" si="186"/>
        <v>4.0526426001093743</v>
      </c>
      <c r="D870" s="58">
        <f t="shared" ca="1" si="186"/>
        <v>1.6081648551328165</v>
      </c>
      <c r="E870" s="58">
        <f t="shared" ca="1" si="186"/>
        <v>6.0994124577245596</v>
      </c>
      <c r="F870" s="58">
        <f t="shared" ca="1" si="186"/>
        <v>5.6677296616553239</v>
      </c>
      <c r="G870" s="58">
        <f t="shared" ca="1" si="186"/>
        <v>2.1371507295914807</v>
      </c>
      <c r="H870" s="58">
        <f t="shared" ca="1" si="186"/>
        <v>2.9370678682684832</v>
      </c>
      <c r="I870" s="58">
        <f t="shared" ca="1" si="186"/>
        <v>3.4532588247330915</v>
      </c>
      <c r="J870" s="58">
        <f t="shared" ca="1" si="186"/>
        <v>5.9761656193502777</v>
      </c>
      <c r="K870" s="58">
        <f t="shared" ca="1" si="186"/>
        <v>3.6422389142898717</v>
      </c>
      <c r="L870" s="58"/>
      <c r="M870" s="6">
        <f t="shared" ca="1" si="187"/>
        <v>17.329514913839272</v>
      </c>
      <c r="N870" s="6">
        <f t="shared" ca="1" si="187"/>
        <v>14.885037168862715</v>
      </c>
      <c r="O870" s="6">
        <f t="shared" ca="1" si="187"/>
        <v>13.845150264558598</v>
      </c>
      <c r="P870" s="6">
        <f t="shared" ca="1" si="187"/>
        <v>14.532799588162048</v>
      </c>
      <c r="Q870" s="6">
        <f t="shared" ca="1" si="187"/>
        <v>14.448291427766675</v>
      </c>
      <c r="R870" s="58"/>
      <c r="S870" s="58">
        <f t="shared" ca="1" si="181"/>
        <v>17.329514913839272</v>
      </c>
      <c r="T870" s="7">
        <f ca="1">SMALL($S$5:$S$1004,ROWS($S$5:S870))</f>
        <v>20.037446344407662</v>
      </c>
      <c r="U870" s="11">
        <f ca="1">ROWS($S$5:S870)/COUNT($S$5:$S$1004)</f>
        <v>0.86599999999999999</v>
      </c>
      <c r="V870" s="8"/>
      <c r="W870" s="8"/>
      <c r="Y870" s="8"/>
      <c r="Z870" s="8"/>
      <c r="AA870" s="8"/>
      <c r="AB870" s="8"/>
      <c r="AC870" s="8"/>
      <c r="AD870" s="8"/>
      <c r="AF870" s="7"/>
      <c r="AG870" s="7"/>
      <c r="AH870" s="7"/>
      <c r="AI870" s="58"/>
      <c r="AJ870" s="7"/>
      <c r="AK870" s="7"/>
      <c r="AL870" s="59"/>
      <c r="AM870" s="59"/>
      <c r="AN870" s="59"/>
      <c r="AO870" s="59"/>
      <c r="AP870" s="59"/>
      <c r="AQ870" s="59"/>
    </row>
    <row r="871" spans="1:43" hidden="1" x14ac:dyDescent="0.25">
      <c r="A871" s="58">
        <f t="shared" ca="1" si="186"/>
        <v>2.5452428709629364</v>
      </c>
      <c r="B871" s="58">
        <f t="shared" ca="1" si="186"/>
        <v>4.797851700067806</v>
      </c>
      <c r="C871" s="58">
        <f t="shared" ca="1" si="186"/>
        <v>1.3550540386987104</v>
      </c>
      <c r="D871" s="58">
        <f t="shared" ca="1" si="186"/>
        <v>2.1946205603156939</v>
      </c>
      <c r="E871" s="58">
        <f t="shared" ca="1" si="186"/>
        <v>4.0049759905775018</v>
      </c>
      <c r="F871" s="58">
        <f t="shared" ca="1" si="186"/>
        <v>2.4048347529326897</v>
      </c>
      <c r="G871" s="58">
        <f t="shared" ca="1" si="186"/>
        <v>2.1471050185219132</v>
      </c>
      <c r="H871" s="58">
        <f t="shared" ca="1" si="186"/>
        <v>5.0016072633871591</v>
      </c>
      <c r="I871" s="58">
        <f t="shared" ca="1" si="186"/>
        <v>5.1862477090768175</v>
      </c>
      <c r="J871" s="58">
        <f t="shared" ca="1" si="186"/>
        <v>6.1663906524507759</v>
      </c>
      <c r="K871" s="58">
        <f t="shared" ca="1" si="186"/>
        <v>2.1457662137085132</v>
      </c>
      <c r="L871" s="58"/>
      <c r="M871" s="6">
        <f t="shared" ca="1" si="187"/>
        <v>12.213792580634337</v>
      </c>
      <c r="N871" s="6">
        <f t="shared" ca="1" si="187"/>
        <v>13.053359102251319</v>
      </c>
      <c r="O871" s="6">
        <f t="shared" ca="1" si="187"/>
        <v>14.969218343096085</v>
      </c>
      <c r="P871" s="6">
        <f t="shared" ca="1" si="187"/>
        <v>14.534700375785825</v>
      </c>
      <c r="Q871" s="6">
        <f t="shared" ca="1" si="187"/>
        <v>15.950201167740982</v>
      </c>
      <c r="R871" s="58"/>
      <c r="S871" s="58">
        <f t="shared" ca="1" si="181"/>
        <v>15.950201167740982</v>
      </c>
      <c r="T871" s="7">
        <f ca="1">SMALL($S$5:$S$1004,ROWS($S$5:S871))</f>
        <v>20.038793310876258</v>
      </c>
      <c r="U871" s="11">
        <f ca="1">ROWS($S$5:S871)/COUNT($S$5:$S$1004)</f>
        <v>0.86699999999999999</v>
      </c>
      <c r="V871" s="8"/>
      <c r="W871" s="8"/>
      <c r="Y871" s="8"/>
      <c r="Z871" s="8"/>
      <c r="AA871" s="8"/>
      <c r="AB871" s="8"/>
      <c r="AC871" s="8"/>
      <c r="AD871" s="8"/>
      <c r="AF871" s="7"/>
      <c r="AG871" s="7"/>
      <c r="AH871" s="7"/>
      <c r="AI871" s="58"/>
      <c r="AJ871" s="7"/>
      <c r="AK871" s="7"/>
      <c r="AL871" s="59"/>
      <c r="AM871" s="59"/>
      <c r="AN871" s="59"/>
      <c r="AO871" s="59"/>
      <c r="AP871" s="59"/>
      <c r="AQ871" s="59"/>
    </row>
    <row r="872" spans="1:43" hidden="1" x14ac:dyDescent="0.25">
      <c r="A872" s="58">
        <f t="shared" ca="1" si="186"/>
        <v>5.1403776299089383</v>
      </c>
      <c r="B872" s="58">
        <f t="shared" ca="1" si="186"/>
        <v>4.4873029335493069</v>
      </c>
      <c r="C872" s="58">
        <f t="shared" ca="1" si="186"/>
        <v>4.1014247516690077</v>
      </c>
      <c r="D872" s="58">
        <f t="shared" ca="1" si="186"/>
        <v>1.7162648520693564</v>
      </c>
      <c r="E872" s="58">
        <f t="shared" ca="1" si="186"/>
        <v>5.6657267304571199</v>
      </c>
      <c r="F872" s="58">
        <f t="shared" ca="1" si="186"/>
        <v>5.4520699028946389</v>
      </c>
      <c r="G872" s="58">
        <f t="shared" ca="1" si="186"/>
        <v>1.6507572180677408</v>
      </c>
      <c r="H872" s="58">
        <f t="shared" ca="1" si="186"/>
        <v>5.3784419101002445</v>
      </c>
      <c r="I872" s="58">
        <f t="shared" ca="1" si="186"/>
        <v>3.8753116763756399</v>
      </c>
      <c r="J872" s="58">
        <f t="shared" ca="1" si="186"/>
        <v>6.1934241903796625</v>
      </c>
      <c r="K872" s="58">
        <f t="shared" ca="1" si="186"/>
        <v>5.1297372999888369</v>
      </c>
      <c r="L872" s="58"/>
      <c r="M872" s="6">
        <f t="shared" ca="1" si="187"/>
        <v>17.085983790025349</v>
      </c>
      <c r="N872" s="6">
        <f t="shared" ca="1" si="187"/>
        <v>14.700823890425697</v>
      </c>
      <c r="O872" s="6">
        <f t="shared" ca="1" si="187"/>
        <v>16.346453854386091</v>
      </c>
      <c r="P872" s="6">
        <f t="shared" ca="1" si="187"/>
        <v>18.944421812808422</v>
      </c>
      <c r="Q872" s="6">
        <f t="shared" ca="1" si="187"/>
        <v>20.661208874095507</v>
      </c>
      <c r="R872" s="58"/>
      <c r="S872" s="58">
        <f t="shared" ca="1" si="181"/>
        <v>20.661208874095507</v>
      </c>
      <c r="T872" s="7">
        <f ca="1">SMALL($S$5:$S$1004,ROWS($S$5:S872))</f>
        <v>20.067183946958068</v>
      </c>
      <c r="U872" s="11">
        <f ca="1">ROWS($S$5:S872)/COUNT($S$5:$S$1004)</f>
        <v>0.86799999999999999</v>
      </c>
      <c r="V872" s="8"/>
      <c r="W872" s="8"/>
      <c r="Y872" s="8"/>
      <c r="Z872" s="8"/>
      <c r="AA872" s="8"/>
      <c r="AB872" s="8"/>
      <c r="AC872" s="8"/>
      <c r="AD872" s="8"/>
      <c r="AF872" s="7"/>
      <c r="AG872" s="7"/>
      <c r="AH872" s="7"/>
      <c r="AI872" s="58"/>
      <c r="AJ872" s="7"/>
      <c r="AK872" s="7"/>
      <c r="AL872" s="59"/>
      <c r="AM872" s="59"/>
      <c r="AN872" s="59"/>
      <c r="AO872" s="59"/>
      <c r="AP872" s="59"/>
      <c r="AQ872" s="59"/>
    </row>
    <row r="873" spans="1:43" hidden="1" x14ac:dyDescent="0.25">
      <c r="A873" s="58">
        <f t="shared" ca="1" si="186"/>
        <v>5.0705457716229061</v>
      </c>
      <c r="B873" s="58">
        <f t="shared" ca="1" si="186"/>
        <v>2.3940595829842799</v>
      </c>
      <c r="C873" s="58">
        <f t="shared" ca="1" si="186"/>
        <v>4.4298042395249801</v>
      </c>
      <c r="D873" s="58">
        <f t="shared" ca="1" si="186"/>
        <v>1.4691055556813439</v>
      </c>
      <c r="E873" s="58">
        <f t="shared" ca="1" si="186"/>
        <v>5.2199295610406509</v>
      </c>
      <c r="F873" s="58">
        <f t="shared" ca="1" si="186"/>
        <v>2.0484189995695621</v>
      </c>
      <c r="G873" s="58">
        <f t="shared" ca="1" si="186"/>
        <v>2.4095627291559656</v>
      </c>
      <c r="H873" s="58">
        <f t="shared" ca="1" si="186"/>
        <v>5.7235482053284965</v>
      </c>
      <c r="I873" s="58">
        <f t="shared" ca="1" si="186"/>
        <v>4.8968411246544727</v>
      </c>
      <c r="J873" s="58">
        <f t="shared" ca="1" si="186"/>
        <v>4.5490173346491574</v>
      </c>
      <c r="K873" s="58">
        <f t="shared" ca="1" si="186"/>
        <v>4.665028647837115</v>
      </c>
      <c r="L873" s="58"/>
      <c r="M873" s="6">
        <f t="shared" ca="1" si="187"/>
        <v>16.45893007495301</v>
      </c>
      <c r="N873" s="6">
        <f t="shared" ca="1" si="187"/>
        <v>13.498231391109373</v>
      </c>
      <c r="O873" s="6">
        <f t="shared" ca="1" si="187"/>
        <v>12.163006478674088</v>
      </c>
      <c r="P873" s="6">
        <f t="shared" ca="1" si="187"/>
        <v>14.00434835504543</v>
      </c>
      <c r="Q873" s="6">
        <f t="shared" ca="1" si="187"/>
        <v>18.002565997190544</v>
      </c>
      <c r="R873" s="58"/>
      <c r="S873" s="58">
        <f t="shared" ca="1" si="181"/>
        <v>18.002565997190544</v>
      </c>
      <c r="T873" s="7">
        <f ca="1">SMALL($S$5:$S$1004,ROWS($S$5:S873))</f>
        <v>20.069681087573528</v>
      </c>
      <c r="U873" s="11">
        <f ca="1">ROWS($S$5:S873)/COUNT($S$5:$S$1004)</f>
        <v>0.86899999999999999</v>
      </c>
      <c r="V873" s="8"/>
      <c r="W873" s="8"/>
      <c r="Y873" s="8"/>
      <c r="Z873" s="8"/>
      <c r="AA873" s="8"/>
      <c r="AB873" s="8"/>
      <c r="AC873" s="8"/>
      <c r="AD873" s="8"/>
      <c r="AF873" s="7"/>
      <c r="AG873" s="7"/>
      <c r="AH873" s="7"/>
      <c r="AI873" s="58"/>
      <c r="AJ873" s="7"/>
      <c r="AK873" s="7"/>
      <c r="AL873" s="59"/>
      <c r="AM873" s="59"/>
      <c r="AN873" s="59"/>
      <c r="AO873" s="59"/>
      <c r="AP873" s="59"/>
      <c r="AQ873" s="59"/>
    </row>
    <row r="874" spans="1:43" hidden="1" x14ac:dyDescent="0.25">
      <c r="A874" s="58">
        <f t="shared" ca="1" si="186"/>
        <v>4.52325778457271</v>
      </c>
      <c r="B874" s="58">
        <f t="shared" ca="1" si="186"/>
        <v>1.3370776701186129</v>
      </c>
      <c r="C874" s="58">
        <f t="shared" ca="1" si="186"/>
        <v>4.7149660071836923</v>
      </c>
      <c r="D874" s="58">
        <f t="shared" ca="1" si="186"/>
        <v>2.9581827687854618</v>
      </c>
      <c r="E874" s="58">
        <f t="shared" ca="1" si="186"/>
        <v>5.4382437721059071</v>
      </c>
      <c r="F874" s="58">
        <f t="shared" ca="1" si="186"/>
        <v>3.7051501751077334</v>
      </c>
      <c r="G874" s="58">
        <f t="shared" ca="1" si="186"/>
        <v>1.6333193232474268</v>
      </c>
      <c r="H874" s="58">
        <f t="shared" ca="1" si="186"/>
        <v>3.1117964195907808</v>
      </c>
      <c r="I874" s="58">
        <f t="shared" ca="1" si="186"/>
        <v>3.1844858225845485</v>
      </c>
      <c r="J874" s="58">
        <f t="shared" ca="1" si="186"/>
        <v>4.3129334470188461</v>
      </c>
      <c r="K874" s="58">
        <f t="shared" ca="1" si="186"/>
        <v>3.8237160341743777</v>
      </c>
      <c r="L874" s="58"/>
      <c r="M874" s="6">
        <f t="shared" ca="1" si="187"/>
        <v>15.184476562022676</v>
      </c>
      <c r="N874" s="6">
        <f t="shared" ca="1" si="187"/>
        <v>13.427693323624444</v>
      </c>
      <c r="O874" s="6">
        <f t="shared" ca="1" si="187"/>
        <v>11.088254889243366</v>
      </c>
      <c r="P874" s="6">
        <f t="shared" ca="1" si="187"/>
        <v>12.050429701985273</v>
      </c>
      <c r="Q874" s="6">
        <f t="shared" ca="1" si="187"/>
        <v>13.71083389598968</v>
      </c>
      <c r="R874" s="58"/>
      <c r="S874" s="58">
        <f t="shared" ca="1" si="181"/>
        <v>15.184476562022676</v>
      </c>
      <c r="T874" s="7">
        <f ca="1">SMALL($S$5:$S$1004,ROWS($S$5:S874))</f>
        <v>20.070528904875196</v>
      </c>
      <c r="U874" s="11">
        <f ca="1">ROWS($S$5:S874)/COUNT($S$5:$S$1004)</f>
        <v>0.87</v>
      </c>
      <c r="V874" s="8"/>
      <c r="W874" s="8"/>
      <c r="Y874" s="8"/>
      <c r="Z874" s="8"/>
      <c r="AA874" s="8"/>
      <c r="AB874" s="8"/>
      <c r="AC874" s="8"/>
      <c r="AD874" s="8"/>
      <c r="AF874" s="7"/>
      <c r="AG874" s="7"/>
      <c r="AH874" s="7"/>
      <c r="AI874" s="58"/>
      <c r="AJ874" s="7"/>
      <c r="AK874" s="7"/>
      <c r="AL874" s="59"/>
      <c r="AM874" s="59"/>
      <c r="AN874" s="59"/>
      <c r="AO874" s="59"/>
      <c r="AP874" s="59"/>
      <c r="AQ874" s="59"/>
    </row>
    <row r="875" spans="1:43" hidden="1" x14ac:dyDescent="0.25">
      <c r="A875" s="58">
        <f t="shared" ref="A875:K884" ca="1" si="188">A$2+(A$3-A$2)*RAND()</f>
        <v>5.1181097523961032</v>
      </c>
      <c r="B875" s="58">
        <f t="shared" ca="1" si="188"/>
        <v>2.7622330458667967</v>
      </c>
      <c r="C875" s="58">
        <f t="shared" ca="1" si="188"/>
        <v>1.6049300932366886</v>
      </c>
      <c r="D875" s="58">
        <f t="shared" ca="1" si="188"/>
        <v>1.1814023517734875</v>
      </c>
      <c r="E875" s="58">
        <f t="shared" ca="1" si="188"/>
        <v>4.5995284906186136</v>
      </c>
      <c r="F875" s="58">
        <f t="shared" ca="1" si="188"/>
        <v>2.4991678131555606</v>
      </c>
      <c r="G875" s="58">
        <f t="shared" ca="1" si="188"/>
        <v>2.9645177807355187</v>
      </c>
      <c r="H875" s="58">
        <f t="shared" ca="1" si="188"/>
        <v>4.7383407688570252</v>
      </c>
      <c r="I875" s="58">
        <f t="shared" ca="1" si="188"/>
        <v>4.3903524689915194</v>
      </c>
      <c r="J875" s="58">
        <f t="shared" ca="1" si="188"/>
        <v>5.2178632052795599</v>
      </c>
      <c r="K875" s="58">
        <f t="shared" ca="1" si="188"/>
        <v>4.6205624225194608</v>
      </c>
      <c r="L875" s="58"/>
      <c r="M875" s="6">
        <f t="shared" ref="M875:Q884" ca="1" si="189">SUMIF(M$4,"*"&amp;$A$4&amp;"*",$A875)+SUMIF(M$4,"*"&amp;$B$4&amp;"*",$B875)+SUMIF(M$4,"*"&amp;$C$4&amp;"*",$C875)+SUMIF(M$4,"*"&amp;$D$4&amp;"*",$D875)+SUMIF(M$4,"*"&amp;$E$4&amp;"*",$E875)+SUMIF(M$4,"*"&amp;$F$4&amp;"*",$F875)+SUMIF(M$4,"*"&amp;$G$4&amp;"*",$G875)+SUMIF(M$4,"*"&amp;$H$4&amp;"*",$H875)+SUMIF(M$4,"*"&amp;$I$4&amp;"*",$I875)+SUMIF(M$4,"*"&amp;$J$4&amp;"*",$J875)+SUMIF(M$4,"*"&amp;$K$4&amp;"*",$K875)</f>
        <v>14.90542083164787</v>
      </c>
      <c r="N875" s="6">
        <f t="shared" ca="1" si="189"/>
        <v>14.48189309018467</v>
      </c>
      <c r="O875" s="6">
        <f t="shared" ca="1" si="189"/>
        <v>12.57962474176497</v>
      </c>
      <c r="P875" s="6">
        <f t="shared" ca="1" si="189"/>
        <v>14.272315750533338</v>
      </c>
      <c r="Q875" s="6">
        <f t="shared" ca="1" si="189"/>
        <v>16.720664727861895</v>
      </c>
      <c r="R875" s="58"/>
      <c r="S875" s="58">
        <f t="shared" ca="1" si="181"/>
        <v>16.720664727861895</v>
      </c>
      <c r="T875" s="7">
        <f ca="1">SMALL($S$5:$S$1004,ROWS($S$5:S875))</f>
        <v>20.076216089129211</v>
      </c>
      <c r="U875" s="11">
        <f ca="1">ROWS($S$5:S875)/COUNT($S$5:$S$1004)</f>
        <v>0.871</v>
      </c>
      <c r="V875" s="8"/>
      <c r="W875" s="8"/>
      <c r="Y875" s="8"/>
      <c r="Z875" s="8"/>
      <c r="AA875" s="8"/>
      <c r="AB875" s="8"/>
      <c r="AC875" s="8"/>
      <c r="AD875" s="8"/>
      <c r="AF875" s="7"/>
      <c r="AG875" s="7"/>
      <c r="AH875" s="7"/>
      <c r="AI875" s="58"/>
      <c r="AJ875" s="7"/>
      <c r="AK875" s="7"/>
      <c r="AL875" s="59"/>
      <c r="AM875" s="59"/>
      <c r="AN875" s="59"/>
      <c r="AO875" s="59"/>
      <c r="AP875" s="59"/>
      <c r="AQ875" s="59"/>
    </row>
    <row r="876" spans="1:43" hidden="1" x14ac:dyDescent="0.25">
      <c r="A876" s="58">
        <f t="shared" ca="1" si="188"/>
        <v>4.617198748906949</v>
      </c>
      <c r="B876" s="58">
        <f t="shared" ca="1" si="188"/>
        <v>3.5449514580374291</v>
      </c>
      <c r="C876" s="58">
        <f t="shared" ca="1" si="188"/>
        <v>4.2454730202374957</v>
      </c>
      <c r="D876" s="58">
        <f t="shared" ca="1" si="188"/>
        <v>1.0600212009410959</v>
      </c>
      <c r="E876" s="58">
        <f t="shared" ca="1" si="188"/>
        <v>5.9272631154936919</v>
      </c>
      <c r="F876" s="58">
        <f t="shared" ca="1" si="188"/>
        <v>4.0584926956269527</v>
      </c>
      <c r="G876" s="58">
        <f t="shared" ca="1" si="188"/>
        <v>2.8444426088600605</v>
      </c>
      <c r="H876" s="58">
        <f t="shared" ca="1" si="188"/>
        <v>4.7949207052245022</v>
      </c>
      <c r="I876" s="58">
        <f t="shared" ca="1" si="188"/>
        <v>6.6252384354560867</v>
      </c>
      <c r="J876" s="58">
        <f t="shared" ca="1" si="188"/>
        <v>7.2418563067890691</v>
      </c>
      <c r="K876" s="58">
        <f t="shared" ca="1" si="188"/>
        <v>5.4192639249276624</v>
      </c>
      <c r="L876" s="58"/>
      <c r="M876" s="6">
        <f t="shared" ca="1" si="189"/>
        <v>18.948970684793572</v>
      </c>
      <c r="N876" s="6">
        <f t="shared" ca="1" si="189"/>
        <v>15.763518865497174</v>
      </c>
      <c r="O876" s="6">
        <f t="shared" ca="1" si="189"/>
        <v>16.71407088032019</v>
      </c>
      <c r="P876" s="6">
        <f t="shared" ca="1" si="189"/>
        <v>19.64794651404813</v>
      </c>
      <c r="Q876" s="6">
        <f t="shared" ca="1" si="189"/>
        <v>19.686399203683287</v>
      </c>
      <c r="R876" s="58"/>
      <c r="S876" s="58">
        <f t="shared" ca="1" si="181"/>
        <v>19.686399203683287</v>
      </c>
      <c r="T876" s="7">
        <f ca="1">SMALL($S$5:$S$1004,ROWS($S$5:S876))</f>
        <v>20.078853450787051</v>
      </c>
      <c r="U876" s="11">
        <f ca="1">ROWS($S$5:S876)/COUNT($S$5:$S$1004)</f>
        <v>0.872</v>
      </c>
      <c r="V876" s="8"/>
      <c r="W876" s="8"/>
      <c r="Y876" s="8"/>
      <c r="Z876" s="8"/>
      <c r="AA876" s="8"/>
      <c r="AB876" s="8"/>
      <c r="AC876" s="8"/>
      <c r="AD876" s="8"/>
      <c r="AF876" s="7"/>
      <c r="AG876" s="7"/>
      <c r="AH876" s="7"/>
      <c r="AI876" s="58"/>
      <c r="AJ876" s="7"/>
      <c r="AK876" s="7"/>
      <c r="AL876" s="59"/>
      <c r="AM876" s="59"/>
      <c r="AN876" s="59"/>
      <c r="AO876" s="59"/>
      <c r="AP876" s="59"/>
      <c r="AQ876" s="59"/>
    </row>
    <row r="877" spans="1:43" hidden="1" x14ac:dyDescent="0.25">
      <c r="A877" s="58">
        <f t="shared" ca="1" si="188"/>
        <v>3.9930661272512378</v>
      </c>
      <c r="B877" s="58">
        <f t="shared" ca="1" si="188"/>
        <v>2.9818616729887877</v>
      </c>
      <c r="C877" s="58">
        <f t="shared" ca="1" si="188"/>
        <v>4.191857232815412</v>
      </c>
      <c r="D877" s="58">
        <f t="shared" ca="1" si="188"/>
        <v>1.1673515122288771</v>
      </c>
      <c r="E877" s="58">
        <f t="shared" ca="1" si="188"/>
        <v>7.0141799772747486</v>
      </c>
      <c r="F877" s="58">
        <f t="shared" ca="1" si="188"/>
        <v>3.4612175890655532</v>
      </c>
      <c r="G877" s="58">
        <f t="shared" ca="1" si="188"/>
        <v>1.2171248222248441</v>
      </c>
      <c r="H877" s="58">
        <f t="shared" ca="1" si="188"/>
        <v>5.1958120661165115</v>
      </c>
      <c r="I877" s="58">
        <f t="shared" ca="1" si="188"/>
        <v>5.4637460362277483</v>
      </c>
      <c r="J877" s="58">
        <f t="shared" ca="1" si="188"/>
        <v>5.3146497117630904</v>
      </c>
      <c r="K877" s="58">
        <f t="shared" ca="1" si="188"/>
        <v>3.3887773978565638</v>
      </c>
      <c r="L877" s="58"/>
      <c r="M877" s="6">
        <f t="shared" ca="1" si="189"/>
        <v>14.716697894054585</v>
      </c>
      <c r="N877" s="6">
        <f t="shared" ca="1" si="189"/>
        <v>11.692192173468049</v>
      </c>
      <c r="O877" s="6">
        <f t="shared" ca="1" si="189"/>
        <v>15.310691362026626</v>
      </c>
      <c r="P877" s="6">
        <f t="shared" ca="1" si="189"/>
        <v>15.295602696138655</v>
      </c>
      <c r="Q877" s="6">
        <f t="shared" ca="1" si="189"/>
        <v>18.58063111423661</v>
      </c>
      <c r="R877" s="58"/>
      <c r="S877" s="58">
        <f t="shared" ca="1" si="181"/>
        <v>18.58063111423661</v>
      </c>
      <c r="T877" s="7">
        <f ca="1">SMALL($S$5:$S$1004,ROWS($S$5:S877))</f>
        <v>20.079434418606908</v>
      </c>
      <c r="U877" s="11">
        <f ca="1">ROWS($S$5:S877)/COUNT($S$5:$S$1004)</f>
        <v>0.873</v>
      </c>
      <c r="V877" s="8"/>
      <c r="W877" s="8"/>
      <c r="Y877" s="8"/>
      <c r="Z877" s="8"/>
      <c r="AA877" s="8"/>
      <c r="AB877" s="8"/>
      <c r="AC877" s="8"/>
      <c r="AD877" s="8"/>
      <c r="AF877" s="7"/>
      <c r="AG877" s="7"/>
      <c r="AH877" s="7"/>
      <c r="AI877" s="58"/>
      <c r="AJ877" s="7"/>
      <c r="AK877" s="7"/>
      <c r="AL877" s="59"/>
      <c r="AM877" s="59"/>
      <c r="AN877" s="59"/>
      <c r="AO877" s="59"/>
      <c r="AP877" s="59"/>
      <c r="AQ877" s="59"/>
    </row>
    <row r="878" spans="1:43" hidden="1" x14ac:dyDescent="0.25">
      <c r="A878" s="58">
        <f t="shared" ca="1" si="188"/>
        <v>3.7032512909604662</v>
      </c>
      <c r="B878" s="58">
        <f t="shared" ca="1" si="188"/>
        <v>3.1414609679343726</v>
      </c>
      <c r="C878" s="58">
        <f t="shared" ca="1" si="188"/>
        <v>2.8743530002270292</v>
      </c>
      <c r="D878" s="58">
        <f t="shared" ca="1" si="188"/>
        <v>1.8126700493026329</v>
      </c>
      <c r="E878" s="58">
        <f t="shared" ca="1" si="188"/>
        <v>4.2679191683587305</v>
      </c>
      <c r="F878" s="58">
        <f t="shared" ca="1" si="188"/>
        <v>4.8297154985914279</v>
      </c>
      <c r="G878" s="58">
        <f t="shared" ca="1" si="188"/>
        <v>0.60714048637367413</v>
      </c>
      <c r="H878" s="58">
        <f t="shared" ca="1" si="188"/>
        <v>5.3128908797069796</v>
      </c>
      <c r="I878" s="58">
        <f t="shared" ca="1" si="188"/>
        <v>3.242351815953354</v>
      </c>
      <c r="J878" s="58">
        <f t="shared" ca="1" si="188"/>
        <v>5.9184867978779785</v>
      </c>
      <c r="K878" s="58">
        <f t="shared" ca="1" si="188"/>
        <v>4.7983942019114751</v>
      </c>
      <c r="L878" s="58"/>
      <c r="M878" s="6">
        <f t="shared" ca="1" si="189"/>
        <v>13.103231575439148</v>
      </c>
      <c r="N878" s="6">
        <f t="shared" ca="1" si="189"/>
        <v>12.041548624514752</v>
      </c>
      <c r="O878" s="6">
        <f t="shared" ca="1" si="189"/>
        <v>13.327866934171082</v>
      </c>
      <c r="P878" s="6">
        <f t="shared" ca="1" si="189"/>
        <v>16.011922484390631</v>
      </c>
      <c r="Q878" s="6">
        <f t="shared" ca="1" si="189"/>
        <v>17.520665217911557</v>
      </c>
      <c r="R878" s="58"/>
      <c r="S878" s="58">
        <f t="shared" ca="1" si="181"/>
        <v>17.520665217911557</v>
      </c>
      <c r="T878" s="7">
        <f ca="1">SMALL($S$5:$S$1004,ROWS($S$5:S878))</f>
        <v>20.085069990173132</v>
      </c>
      <c r="U878" s="11">
        <f ca="1">ROWS($S$5:S878)/COUNT($S$5:$S$1004)</f>
        <v>0.874</v>
      </c>
      <c r="V878" s="8"/>
      <c r="W878" s="8"/>
      <c r="Y878" s="8"/>
      <c r="Z878" s="8"/>
      <c r="AA878" s="8"/>
      <c r="AB878" s="8"/>
      <c r="AC878" s="8"/>
      <c r="AD878" s="8"/>
      <c r="AF878" s="7"/>
      <c r="AG878" s="7"/>
      <c r="AH878" s="7"/>
      <c r="AI878" s="58"/>
      <c r="AJ878" s="7"/>
      <c r="AK878" s="7"/>
      <c r="AL878" s="59"/>
      <c r="AM878" s="59"/>
      <c r="AN878" s="59"/>
      <c r="AO878" s="59"/>
      <c r="AP878" s="59"/>
      <c r="AQ878" s="59"/>
    </row>
    <row r="879" spans="1:43" hidden="1" x14ac:dyDescent="0.25">
      <c r="A879" s="58">
        <f t="shared" ca="1" si="188"/>
        <v>4.7531319986221412</v>
      </c>
      <c r="B879" s="58">
        <f t="shared" ca="1" si="188"/>
        <v>3.5285292849912273</v>
      </c>
      <c r="C879" s="58">
        <f t="shared" ca="1" si="188"/>
        <v>4.8567325758717654</v>
      </c>
      <c r="D879" s="58">
        <f t="shared" ca="1" si="188"/>
        <v>1.6756549910417744</v>
      </c>
      <c r="E879" s="58">
        <f t="shared" ca="1" si="188"/>
        <v>6.7652321463538279</v>
      </c>
      <c r="F879" s="58">
        <f t="shared" ca="1" si="188"/>
        <v>3.5463081264989298</v>
      </c>
      <c r="G879" s="58">
        <f t="shared" ca="1" si="188"/>
        <v>2.4487248423689358</v>
      </c>
      <c r="H879" s="58">
        <f t="shared" ca="1" si="188"/>
        <v>4.1566261466600229</v>
      </c>
      <c r="I879" s="58">
        <f t="shared" ca="1" si="188"/>
        <v>6.2413365358631392</v>
      </c>
      <c r="J879" s="58">
        <f t="shared" ca="1" si="188"/>
        <v>5.9585003669147198</v>
      </c>
      <c r="K879" s="58">
        <f t="shared" ca="1" si="188"/>
        <v>2.4253832587806192</v>
      </c>
      <c r="L879" s="58"/>
      <c r="M879" s="6">
        <f t="shared" ca="1" si="189"/>
        <v>18.017089783777564</v>
      </c>
      <c r="N879" s="6">
        <f t="shared" ca="1" si="189"/>
        <v>14.836012198947572</v>
      </c>
      <c r="O879" s="6">
        <f t="shared" ca="1" si="189"/>
        <v>16.252261798259774</v>
      </c>
      <c r="P879" s="6">
        <f t="shared" ca="1" si="189"/>
        <v>15.741557206133916</v>
      </c>
      <c r="Q879" s="6">
        <f t="shared" ca="1" si="189"/>
        <v>16.875770836785698</v>
      </c>
      <c r="R879" s="58"/>
      <c r="S879" s="58">
        <f t="shared" ca="1" si="181"/>
        <v>18.017089783777564</v>
      </c>
      <c r="T879" s="7">
        <f ca="1">SMALL($S$5:$S$1004,ROWS($S$5:S879))</f>
        <v>20.090694237458873</v>
      </c>
      <c r="U879" s="11">
        <f ca="1">ROWS($S$5:S879)/COUNT($S$5:$S$1004)</f>
        <v>0.875</v>
      </c>
      <c r="V879" s="8"/>
      <c r="W879" s="8"/>
      <c r="Y879" s="8"/>
      <c r="Z879" s="8"/>
      <c r="AA879" s="8"/>
      <c r="AB879" s="8"/>
      <c r="AC879" s="8"/>
      <c r="AD879" s="8"/>
      <c r="AF879" s="7"/>
      <c r="AG879" s="7"/>
      <c r="AH879" s="7"/>
      <c r="AI879" s="58"/>
      <c r="AJ879" s="7"/>
      <c r="AK879" s="7"/>
      <c r="AL879" s="59"/>
      <c r="AM879" s="59"/>
      <c r="AN879" s="59"/>
      <c r="AO879" s="59"/>
      <c r="AP879" s="59"/>
      <c r="AQ879" s="59"/>
    </row>
    <row r="880" spans="1:43" hidden="1" x14ac:dyDescent="0.25">
      <c r="A880" s="58">
        <f t="shared" ca="1" si="188"/>
        <v>3.8569289232456772</v>
      </c>
      <c r="B880" s="58">
        <f t="shared" ca="1" si="188"/>
        <v>1.085157577047108</v>
      </c>
      <c r="C880" s="58">
        <f t="shared" ca="1" si="188"/>
        <v>1.4672467578836415</v>
      </c>
      <c r="D880" s="58">
        <f t="shared" ca="1" si="188"/>
        <v>1.9587674477235546</v>
      </c>
      <c r="E880" s="58">
        <f t="shared" ca="1" si="188"/>
        <v>7.9469752674756533</v>
      </c>
      <c r="F880" s="58">
        <f t="shared" ca="1" si="188"/>
        <v>5.7037633399674501</v>
      </c>
      <c r="G880" s="58">
        <f t="shared" ca="1" si="188"/>
        <v>1.6252250627180653</v>
      </c>
      <c r="H880" s="58">
        <f t="shared" ca="1" si="188"/>
        <v>4.4935551343104478</v>
      </c>
      <c r="I880" s="58">
        <f t="shared" ca="1" si="188"/>
        <v>4.665845293973657</v>
      </c>
      <c r="J880" s="58">
        <f t="shared" ca="1" si="188"/>
        <v>6.0217885830482984</v>
      </c>
      <c r="K880" s="58">
        <f t="shared" ca="1" si="188"/>
        <v>3.1124801751611035</v>
      </c>
      <c r="L880" s="58"/>
      <c r="M880" s="6">
        <f t="shared" ca="1" si="189"/>
        <v>12.971189326895683</v>
      </c>
      <c r="N880" s="6">
        <f t="shared" ca="1" si="189"/>
        <v>13.462710016735596</v>
      </c>
      <c r="O880" s="6">
        <f t="shared" ca="1" si="189"/>
        <v>15.05392142757106</v>
      </c>
      <c r="P880" s="6">
        <f t="shared" ca="1" si="189"/>
        <v>14.567246386149318</v>
      </c>
      <c r="Q880" s="6">
        <f t="shared" ca="1" si="189"/>
        <v>16.638168153994314</v>
      </c>
      <c r="R880" s="58"/>
      <c r="S880" s="58">
        <f t="shared" ca="1" si="181"/>
        <v>16.638168153994314</v>
      </c>
      <c r="T880" s="7">
        <f ca="1">SMALL($S$5:$S$1004,ROWS($S$5:S880))</f>
        <v>20.096377554119318</v>
      </c>
      <c r="U880" s="11">
        <f ca="1">ROWS($S$5:S880)/COUNT($S$5:$S$1004)</f>
        <v>0.876</v>
      </c>
      <c r="V880" s="8"/>
      <c r="W880" s="8"/>
      <c r="Y880" s="8"/>
      <c r="Z880" s="8"/>
      <c r="AA880" s="8"/>
      <c r="AB880" s="8"/>
      <c r="AC880" s="8"/>
      <c r="AD880" s="8"/>
      <c r="AF880" s="7"/>
      <c r="AG880" s="7"/>
      <c r="AH880" s="7"/>
      <c r="AI880" s="58"/>
      <c r="AJ880" s="7"/>
      <c r="AK880" s="7"/>
      <c r="AL880" s="59"/>
      <c r="AM880" s="59"/>
      <c r="AN880" s="59"/>
      <c r="AO880" s="59"/>
      <c r="AP880" s="59"/>
      <c r="AQ880" s="59"/>
    </row>
    <row r="881" spans="1:43" hidden="1" x14ac:dyDescent="0.25">
      <c r="A881" s="58">
        <f t="shared" ca="1" si="188"/>
        <v>5.7210612030811419</v>
      </c>
      <c r="B881" s="58">
        <f t="shared" ca="1" si="188"/>
        <v>2.0037737802263766</v>
      </c>
      <c r="C881" s="58">
        <f t="shared" ca="1" si="188"/>
        <v>3.4847857622811125</v>
      </c>
      <c r="D881" s="58">
        <f t="shared" ca="1" si="188"/>
        <v>1.9834107434244077</v>
      </c>
      <c r="E881" s="58">
        <f t="shared" ca="1" si="188"/>
        <v>6.4298238596427453</v>
      </c>
      <c r="F881" s="58">
        <f t="shared" ca="1" si="188"/>
        <v>2.6457014567049471</v>
      </c>
      <c r="G881" s="58">
        <f t="shared" ca="1" si="188"/>
        <v>0.67867190914124564</v>
      </c>
      <c r="H881" s="58">
        <f t="shared" ca="1" si="188"/>
        <v>4.3291483591332813</v>
      </c>
      <c r="I881" s="58">
        <f t="shared" ca="1" si="188"/>
        <v>5.0476932153583398</v>
      </c>
      <c r="J881" s="58">
        <f t="shared" ca="1" si="188"/>
        <v>6.1806415248016986</v>
      </c>
      <c r="K881" s="58">
        <f t="shared" ca="1" si="188"/>
        <v>4.5125511612179956</v>
      </c>
      <c r="L881" s="58"/>
      <c r="M881" s="6">
        <f t="shared" ca="1" si="189"/>
        <v>16.065160399305199</v>
      </c>
      <c r="N881" s="6">
        <f t="shared" ca="1" si="189"/>
        <v>14.563785380448493</v>
      </c>
      <c r="O881" s="6">
        <f t="shared" ca="1" si="189"/>
        <v>14.614239164670821</v>
      </c>
      <c r="P881" s="6">
        <f t="shared" ca="1" si="189"/>
        <v>14.209719613507659</v>
      </c>
      <c r="Q881" s="6">
        <f t="shared" ca="1" si="189"/>
        <v>17.275297160220397</v>
      </c>
      <c r="R881" s="58"/>
      <c r="S881" s="58">
        <f t="shared" ca="1" si="181"/>
        <v>17.275297160220397</v>
      </c>
      <c r="T881" s="7">
        <f ca="1">SMALL($S$5:$S$1004,ROWS($S$5:S881))</f>
        <v>20.109127139395294</v>
      </c>
      <c r="U881" s="11">
        <f ca="1">ROWS($S$5:S881)/COUNT($S$5:$S$1004)</f>
        <v>0.877</v>
      </c>
      <c r="V881" s="8"/>
      <c r="W881" s="8"/>
      <c r="Y881" s="8"/>
      <c r="Z881" s="8"/>
      <c r="AA881" s="8"/>
      <c r="AB881" s="8"/>
      <c r="AC881" s="8"/>
      <c r="AD881" s="8"/>
      <c r="AF881" s="7"/>
      <c r="AG881" s="7"/>
      <c r="AH881" s="7"/>
      <c r="AI881" s="58"/>
      <c r="AJ881" s="7"/>
      <c r="AK881" s="7"/>
      <c r="AL881" s="59"/>
      <c r="AM881" s="59"/>
      <c r="AN881" s="59"/>
      <c r="AO881" s="59"/>
      <c r="AP881" s="59"/>
      <c r="AQ881" s="59"/>
    </row>
    <row r="882" spans="1:43" hidden="1" x14ac:dyDescent="0.25">
      <c r="A882" s="58">
        <f t="shared" ca="1" si="188"/>
        <v>3.5953343595825404</v>
      </c>
      <c r="B882" s="58">
        <f t="shared" ca="1" si="188"/>
        <v>1.0049710369377087</v>
      </c>
      <c r="C882" s="58">
        <f t="shared" ca="1" si="188"/>
        <v>4.0317983659846366</v>
      </c>
      <c r="D882" s="58">
        <f t="shared" ca="1" si="188"/>
        <v>2.648764151115695</v>
      </c>
      <c r="E882" s="58">
        <f t="shared" ca="1" si="188"/>
        <v>5.6995143128071657</v>
      </c>
      <c r="F882" s="58">
        <f t="shared" ca="1" si="188"/>
        <v>4.9879947380364937</v>
      </c>
      <c r="G882" s="58">
        <f t="shared" ca="1" si="188"/>
        <v>2.0533475390870617</v>
      </c>
      <c r="H882" s="58">
        <f t="shared" ca="1" si="188"/>
        <v>3.4417605678903023</v>
      </c>
      <c r="I882" s="58">
        <f t="shared" ca="1" si="188"/>
        <v>4.8098373281992108</v>
      </c>
      <c r="J882" s="58">
        <f t="shared" ca="1" si="188"/>
        <v>5.9666572910941031</v>
      </c>
      <c r="K882" s="58">
        <f t="shared" ca="1" si="188"/>
        <v>3.0569699884164754</v>
      </c>
      <c r="L882" s="58"/>
      <c r="M882" s="6">
        <f t="shared" ca="1" si="189"/>
        <v>15.647137555748342</v>
      </c>
      <c r="N882" s="6">
        <f t="shared" ca="1" si="189"/>
        <v>14.2641033408794</v>
      </c>
      <c r="O882" s="6">
        <f t="shared" ca="1" si="189"/>
        <v>12.671142640838978</v>
      </c>
      <c r="P882" s="6">
        <f t="shared" ca="1" si="189"/>
        <v>13.85977309158989</v>
      </c>
      <c r="Q882" s="6">
        <f t="shared" ca="1" si="189"/>
        <v>13.203215906051653</v>
      </c>
      <c r="R882" s="58"/>
      <c r="S882" s="58">
        <f t="shared" ca="1" si="181"/>
        <v>15.647137555748342</v>
      </c>
      <c r="T882" s="7">
        <f ca="1">SMALL($S$5:$S$1004,ROWS($S$5:S882))</f>
        <v>20.113382274074745</v>
      </c>
      <c r="U882" s="11">
        <f ca="1">ROWS($S$5:S882)/COUNT($S$5:$S$1004)</f>
        <v>0.878</v>
      </c>
      <c r="V882" s="8"/>
      <c r="W882" s="8"/>
      <c r="Y882" s="8"/>
      <c r="Z882" s="8"/>
      <c r="AA882" s="8"/>
      <c r="AB882" s="8"/>
      <c r="AC882" s="8"/>
      <c r="AD882" s="8"/>
      <c r="AF882" s="7"/>
      <c r="AG882" s="7"/>
      <c r="AH882" s="7"/>
      <c r="AI882" s="58"/>
      <c r="AJ882" s="7"/>
      <c r="AK882" s="7"/>
      <c r="AL882" s="59"/>
      <c r="AM882" s="59"/>
      <c r="AN882" s="59"/>
      <c r="AO882" s="59"/>
      <c r="AP882" s="59"/>
      <c r="AQ882" s="59"/>
    </row>
    <row r="883" spans="1:43" hidden="1" x14ac:dyDescent="0.25">
      <c r="A883" s="58">
        <f t="shared" ca="1" si="188"/>
        <v>3.3781723086818101</v>
      </c>
      <c r="B883" s="58">
        <f t="shared" ca="1" si="188"/>
        <v>3.4094647188863134</v>
      </c>
      <c r="C883" s="58">
        <f t="shared" ca="1" si="188"/>
        <v>2.5764237882277863</v>
      </c>
      <c r="D883" s="58">
        <f t="shared" ca="1" si="188"/>
        <v>2.1188102097259347</v>
      </c>
      <c r="E883" s="58">
        <f t="shared" ca="1" si="188"/>
        <v>5.8157754877289314</v>
      </c>
      <c r="F883" s="58">
        <f t="shared" ca="1" si="188"/>
        <v>5.678062363874302</v>
      </c>
      <c r="G883" s="58">
        <f t="shared" ca="1" si="188"/>
        <v>2.8883644032411695</v>
      </c>
      <c r="H883" s="58">
        <f t="shared" ca="1" si="188"/>
        <v>5.9354581691651838</v>
      </c>
      <c r="I883" s="58">
        <f t="shared" ca="1" si="188"/>
        <v>5.9122406908863345</v>
      </c>
      <c r="J883" s="58">
        <f t="shared" ca="1" si="188"/>
        <v>7.9601740226704099</v>
      </c>
      <c r="K883" s="58">
        <f t="shared" ca="1" si="188"/>
        <v>5.2803471062557437</v>
      </c>
      <c r="L883" s="58"/>
      <c r="M883" s="6">
        <f t="shared" ca="1" si="189"/>
        <v>16.803134522821175</v>
      </c>
      <c r="N883" s="6">
        <f t="shared" ca="1" si="189"/>
        <v>16.345520944319325</v>
      </c>
      <c r="O883" s="6">
        <f t="shared" ca="1" si="189"/>
        <v>17.185414229285655</v>
      </c>
      <c r="P883" s="6">
        <f t="shared" ca="1" si="189"/>
        <v>20.280114879902694</v>
      </c>
      <c r="Q883" s="6">
        <f t="shared" ca="1" si="189"/>
        <v>20.441045482036174</v>
      </c>
      <c r="R883" s="58"/>
      <c r="S883" s="58">
        <f t="shared" ca="1" si="181"/>
        <v>20.441045482036174</v>
      </c>
      <c r="T883" s="7">
        <f ca="1">SMALL($S$5:$S$1004,ROWS($S$5:S883))</f>
        <v>20.124233582128035</v>
      </c>
      <c r="U883" s="11">
        <f ca="1">ROWS($S$5:S883)/COUNT($S$5:$S$1004)</f>
        <v>0.879</v>
      </c>
      <c r="V883" s="8"/>
      <c r="W883" s="8"/>
      <c r="Y883" s="8"/>
      <c r="Z883" s="8"/>
      <c r="AA883" s="8"/>
      <c r="AB883" s="8"/>
      <c r="AC883" s="8"/>
      <c r="AD883" s="8"/>
      <c r="AF883" s="7"/>
      <c r="AG883" s="7"/>
      <c r="AH883" s="7"/>
      <c r="AI883" s="58"/>
      <c r="AJ883" s="7"/>
      <c r="AK883" s="7"/>
      <c r="AL883" s="59"/>
      <c r="AM883" s="59"/>
      <c r="AN883" s="59"/>
      <c r="AO883" s="59"/>
      <c r="AP883" s="59"/>
      <c r="AQ883" s="59"/>
    </row>
    <row r="884" spans="1:43" hidden="1" x14ac:dyDescent="0.25">
      <c r="A884" s="58">
        <f t="shared" ca="1" si="188"/>
        <v>5.8262127237080055</v>
      </c>
      <c r="B884" s="58">
        <f t="shared" ca="1" si="188"/>
        <v>4.381189763077737</v>
      </c>
      <c r="C884" s="58">
        <f t="shared" ca="1" si="188"/>
        <v>3.2135055277752129</v>
      </c>
      <c r="D884" s="58">
        <f t="shared" ca="1" si="188"/>
        <v>1.1553427284671576</v>
      </c>
      <c r="E884" s="58">
        <f t="shared" ca="1" si="188"/>
        <v>4.5556625358264267</v>
      </c>
      <c r="F884" s="58">
        <f t="shared" ca="1" si="188"/>
        <v>3.6647401625958143</v>
      </c>
      <c r="G884" s="58">
        <f t="shared" ca="1" si="188"/>
        <v>0.84881771312149334</v>
      </c>
      <c r="H884" s="58">
        <f t="shared" ca="1" si="188"/>
        <v>3.6225648830619415</v>
      </c>
      <c r="I884" s="58">
        <f t="shared" ca="1" si="188"/>
        <v>3.1837781136877501</v>
      </c>
      <c r="J884" s="58">
        <f t="shared" ca="1" si="188"/>
        <v>7.8646540555546398</v>
      </c>
      <c r="K884" s="58">
        <f t="shared" ca="1" si="188"/>
        <v>3.8847189586372113</v>
      </c>
      <c r="L884" s="58"/>
      <c r="M884" s="6">
        <f t="shared" ca="1" si="189"/>
        <v>17.753190020159352</v>
      </c>
      <c r="N884" s="6">
        <f t="shared" ca="1" si="189"/>
        <v>15.695027220851296</v>
      </c>
      <c r="O884" s="6">
        <f t="shared" ca="1" si="189"/>
        <v>16.801506354458802</v>
      </c>
      <c r="P884" s="6">
        <f t="shared" ca="1" si="189"/>
        <v>15.114426997998514</v>
      </c>
      <c r="Q884" s="6">
        <f t="shared" ca="1" si="189"/>
        <v>16.444136140603316</v>
      </c>
      <c r="R884" s="58"/>
      <c r="S884" s="58">
        <f t="shared" ca="1" si="181"/>
        <v>17.753190020159352</v>
      </c>
      <c r="T884" s="7">
        <f ca="1">SMALL($S$5:$S$1004,ROWS($S$5:S884))</f>
        <v>20.142243013869507</v>
      </c>
      <c r="U884" s="11">
        <f ca="1">ROWS($S$5:S884)/COUNT($S$5:$S$1004)</f>
        <v>0.88</v>
      </c>
      <c r="V884" s="8"/>
      <c r="W884" s="8"/>
      <c r="Y884" s="8"/>
      <c r="Z884" s="8"/>
      <c r="AA884" s="8"/>
      <c r="AB884" s="8"/>
      <c r="AC884" s="8"/>
      <c r="AD884" s="8"/>
      <c r="AF884" s="7"/>
      <c r="AG884" s="7"/>
      <c r="AH884" s="7"/>
      <c r="AI884" s="58"/>
      <c r="AJ884" s="7"/>
      <c r="AK884" s="7"/>
      <c r="AL884" s="59"/>
      <c r="AM884" s="59"/>
      <c r="AN884" s="59"/>
      <c r="AO884" s="59"/>
      <c r="AP884" s="59"/>
      <c r="AQ884" s="59"/>
    </row>
    <row r="885" spans="1:43" hidden="1" x14ac:dyDescent="0.25">
      <c r="A885" s="58">
        <f t="shared" ref="A885:K894" ca="1" si="190">A$2+(A$3-A$2)*RAND()</f>
        <v>5.231888740458027</v>
      </c>
      <c r="B885" s="58">
        <f t="shared" ca="1" si="190"/>
        <v>4.6513186845322281</v>
      </c>
      <c r="C885" s="58">
        <f t="shared" ca="1" si="190"/>
        <v>1.5493980278028388</v>
      </c>
      <c r="D885" s="58">
        <f t="shared" ca="1" si="190"/>
        <v>1.3579374946277714</v>
      </c>
      <c r="E885" s="58">
        <f t="shared" ca="1" si="190"/>
        <v>7.7366872713212107</v>
      </c>
      <c r="F885" s="58">
        <f t="shared" ca="1" si="190"/>
        <v>5.1256358588170787</v>
      </c>
      <c r="G885" s="58">
        <f t="shared" ca="1" si="190"/>
        <v>2.9981944222189343</v>
      </c>
      <c r="H885" s="58">
        <f t="shared" ca="1" si="190"/>
        <v>2.6402687346271643</v>
      </c>
      <c r="I885" s="58">
        <f t="shared" ca="1" si="190"/>
        <v>3.2084528154227887</v>
      </c>
      <c r="J885" s="58">
        <f t="shared" ca="1" si="190"/>
        <v>4.665441915675645</v>
      </c>
      <c r="K885" s="58">
        <f t="shared" ca="1" si="190"/>
        <v>2.2691545884562787</v>
      </c>
      <c r="L885" s="58"/>
      <c r="M885" s="6">
        <f t="shared" ref="M885:Q894" ca="1" si="191">SUMIF(M$4,"*"&amp;$A$4&amp;"*",$A885)+SUMIF(M$4,"*"&amp;$B$4&amp;"*",$B885)+SUMIF(M$4,"*"&amp;$C$4&amp;"*",$C885)+SUMIF(M$4,"*"&amp;$D$4&amp;"*",$D885)+SUMIF(M$4,"*"&amp;$E$4&amp;"*",$E885)+SUMIF(M$4,"*"&amp;$F$4&amp;"*",$F885)+SUMIF(M$4,"*"&amp;$G$4&amp;"*",$G885)+SUMIF(M$4,"*"&amp;$H$4&amp;"*",$H885)+SUMIF(M$4,"*"&amp;$I$4&amp;"*",$I885)+SUMIF(M$4,"*"&amp;$J$4&amp;"*",$J885)+SUMIF(M$4,"*"&amp;$K$4&amp;"*",$K885)</f>
        <v>14.444923106155445</v>
      </c>
      <c r="N885" s="6">
        <f t="shared" ca="1" si="191"/>
        <v>14.253462572980377</v>
      </c>
      <c r="O885" s="6">
        <f t="shared" ca="1" si="191"/>
        <v>17.053447871529084</v>
      </c>
      <c r="P885" s="6">
        <f t="shared" ca="1" si="191"/>
        <v>15.254561947228375</v>
      </c>
      <c r="Q885" s="6">
        <f t="shared" ca="1" si="191"/>
        <v>17.297429278936882</v>
      </c>
      <c r="R885" s="58"/>
      <c r="S885" s="58">
        <f t="shared" ca="1" si="181"/>
        <v>17.297429278936882</v>
      </c>
      <c r="T885" s="7">
        <f ca="1">SMALL($S$5:$S$1004,ROWS($S$5:S885))</f>
        <v>20.14705064346975</v>
      </c>
      <c r="U885" s="11">
        <f ca="1">ROWS($S$5:S885)/COUNT($S$5:$S$1004)</f>
        <v>0.88100000000000001</v>
      </c>
      <c r="V885" s="8"/>
      <c r="W885" s="8"/>
      <c r="Y885" s="8"/>
      <c r="Z885" s="8"/>
      <c r="AA885" s="8"/>
      <c r="AB885" s="8"/>
      <c r="AC885" s="8"/>
      <c r="AD885" s="8"/>
      <c r="AF885" s="7"/>
      <c r="AG885" s="7"/>
      <c r="AH885" s="7"/>
      <c r="AI885" s="58"/>
      <c r="AJ885" s="7"/>
      <c r="AK885" s="7"/>
      <c r="AL885" s="59"/>
      <c r="AM885" s="59"/>
      <c r="AN885" s="59"/>
      <c r="AO885" s="59"/>
      <c r="AP885" s="59"/>
      <c r="AQ885" s="59"/>
    </row>
    <row r="886" spans="1:43" hidden="1" x14ac:dyDescent="0.25">
      <c r="A886" s="58">
        <f t="shared" ca="1" si="190"/>
        <v>5.6858306484206658</v>
      </c>
      <c r="B886" s="58">
        <f t="shared" ca="1" si="190"/>
        <v>2.4784908175975584</v>
      </c>
      <c r="C886" s="58">
        <f t="shared" ca="1" si="190"/>
        <v>4.8367417246031472</v>
      </c>
      <c r="D886" s="58">
        <f t="shared" ca="1" si="190"/>
        <v>2.7776256342207608</v>
      </c>
      <c r="E886" s="58">
        <f t="shared" ca="1" si="190"/>
        <v>6.8171390440740307</v>
      </c>
      <c r="F886" s="58">
        <f t="shared" ca="1" si="190"/>
        <v>5.7080025337442422</v>
      </c>
      <c r="G886" s="58">
        <f t="shared" ca="1" si="190"/>
        <v>1.6900727336608043</v>
      </c>
      <c r="H886" s="58">
        <f t="shared" ca="1" si="190"/>
        <v>5.9842989894524461</v>
      </c>
      <c r="I886" s="58">
        <f t="shared" ca="1" si="190"/>
        <v>5.1197975594216381</v>
      </c>
      <c r="J886" s="58">
        <f t="shared" ca="1" si="190"/>
        <v>6.1780101356677903</v>
      </c>
      <c r="K886" s="58">
        <f t="shared" ca="1" si="190"/>
        <v>4.9139789575363526</v>
      </c>
      <c r="L886" s="58"/>
      <c r="M886" s="6">
        <f t="shared" ca="1" si="191"/>
        <v>18.390655242352409</v>
      </c>
      <c r="N886" s="6">
        <f t="shared" ca="1" si="191"/>
        <v>16.33153915197002</v>
      </c>
      <c r="O886" s="6">
        <f t="shared" ca="1" si="191"/>
        <v>15.473639997339379</v>
      </c>
      <c r="P886" s="6">
        <f t="shared" ca="1" si="191"/>
        <v>18.220269868299791</v>
      </c>
      <c r="Q886" s="6">
        <f t="shared" ca="1" si="191"/>
        <v>20.193907808660388</v>
      </c>
      <c r="R886" s="58"/>
      <c r="S886" s="58">
        <f t="shared" ca="1" si="181"/>
        <v>20.193907808660388</v>
      </c>
      <c r="T886" s="7">
        <f ca="1">SMALL($S$5:$S$1004,ROWS($S$5:S886))</f>
        <v>20.154055213227338</v>
      </c>
      <c r="U886" s="11">
        <f ca="1">ROWS($S$5:S886)/COUNT($S$5:$S$1004)</f>
        <v>0.88200000000000001</v>
      </c>
      <c r="V886" s="8"/>
      <c r="W886" s="8"/>
      <c r="Y886" s="8"/>
      <c r="Z886" s="8"/>
      <c r="AA886" s="8"/>
      <c r="AB886" s="8"/>
      <c r="AC886" s="8"/>
      <c r="AD886" s="8"/>
      <c r="AF886" s="7"/>
      <c r="AG886" s="7"/>
      <c r="AH886" s="7"/>
      <c r="AI886" s="58"/>
      <c r="AJ886" s="7"/>
      <c r="AK886" s="7"/>
      <c r="AL886" s="59"/>
      <c r="AM886" s="59"/>
      <c r="AN886" s="59"/>
      <c r="AO886" s="59"/>
      <c r="AP886" s="59"/>
      <c r="AQ886" s="59"/>
    </row>
    <row r="887" spans="1:43" hidden="1" x14ac:dyDescent="0.25">
      <c r="A887" s="58">
        <f t="shared" ca="1" si="190"/>
        <v>4.5698978723604817</v>
      </c>
      <c r="B887" s="58">
        <f t="shared" ca="1" si="190"/>
        <v>2.1760410578919247</v>
      </c>
      <c r="C887" s="58">
        <f t="shared" ca="1" si="190"/>
        <v>3.2583497006901321</v>
      </c>
      <c r="D887" s="58">
        <f t="shared" ca="1" si="190"/>
        <v>2.9301231888994179</v>
      </c>
      <c r="E887" s="58">
        <f t="shared" ca="1" si="190"/>
        <v>5.8657471191543342</v>
      </c>
      <c r="F887" s="58">
        <f t="shared" ca="1" si="190"/>
        <v>4.2398052025340336</v>
      </c>
      <c r="G887" s="58">
        <f t="shared" ca="1" si="190"/>
        <v>1.289681963231845</v>
      </c>
      <c r="H887" s="58">
        <f t="shared" ca="1" si="190"/>
        <v>5.8514230584150679</v>
      </c>
      <c r="I887" s="58">
        <f t="shared" ca="1" si="190"/>
        <v>4.3724885569148881</v>
      </c>
      <c r="J887" s="58">
        <f t="shared" ca="1" si="190"/>
        <v>6.3630867463018426</v>
      </c>
      <c r="K887" s="58">
        <f t="shared" ca="1" si="190"/>
        <v>3.6845609933176569</v>
      </c>
      <c r="L887" s="58"/>
      <c r="M887" s="6">
        <f t="shared" ca="1" si="191"/>
        <v>15.481016282584301</v>
      </c>
      <c r="N887" s="6">
        <f t="shared" ca="1" si="191"/>
        <v>15.152789770793587</v>
      </c>
      <c r="O887" s="6">
        <f t="shared" ca="1" si="191"/>
        <v>14.404874923348101</v>
      </c>
      <c r="P887" s="6">
        <f t="shared" ca="1" si="191"/>
        <v>14.472895810658503</v>
      </c>
      <c r="Q887" s="6">
        <f t="shared" ca="1" si="191"/>
        <v>17.577772228778983</v>
      </c>
      <c r="R887" s="58"/>
      <c r="S887" s="58">
        <f t="shared" ca="1" si="181"/>
        <v>17.577772228778983</v>
      </c>
      <c r="T887" s="7">
        <f ca="1">SMALL($S$5:$S$1004,ROWS($S$5:S887))</f>
        <v>20.160897943648138</v>
      </c>
      <c r="U887" s="11">
        <f ca="1">ROWS($S$5:S887)/COUNT($S$5:$S$1004)</f>
        <v>0.88300000000000001</v>
      </c>
      <c r="V887" s="8"/>
      <c r="W887" s="8"/>
      <c r="Y887" s="8"/>
      <c r="Z887" s="8"/>
      <c r="AA887" s="8"/>
      <c r="AB887" s="8"/>
      <c r="AC887" s="8"/>
      <c r="AD887" s="8"/>
      <c r="AF887" s="7"/>
      <c r="AG887" s="7"/>
      <c r="AH887" s="7"/>
      <c r="AI887" s="58"/>
      <c r="AJ887" s="7"/>
      <c r="AK887" s="7"/>
      <c r="AL887" s="59"/>
      <c r="AM887" s="59"/>
      <c r="AN887" s="59"/>
      <c r="AO887" s="59"/>
      <c r="AP887" s="59"/>
      <c r="AQ887" s="59"/>
    </row>
    <row r="888" spans="1:43" hidden="1" x14ac:dyDescent="0.25">
      <c r="A888" s="58">
        <f t="shared" ca="1" si="190"/>
        <v>4.9292122014294737</v>
      </c>
      <c r="B888" s="58">
        <f t="shared" ca="1" si="190"/>
        <v>3.7625991038353077</v>
      </c>
      <c r="C888" s="58">
        <f t="shared" ca="1" si="190"/>
        <v>2.0806719716403879</v>
      </c>
      <c r="D888" s="58">
        <f t="shared" ca="1" si="190"/>
        <v>1.1466859851085189</v>
      </c>
      <c r="E888" s="58">
        <f t="shared" ca="1" si="190"/>
        <v>7.4837432180743395</v>
      </c>
      <c r="F888" s="58">
        <f t="shared" ca="1" si="190"/>
        <v>5.2408212480542833</v>
      </c>
      <c r="G888" s="58">
        <f t="shared" ca="1" si="190"/>
        <v>2.1872468628679265</v>
      </c>
      <c r="H888" s="58">
        <f t="shared" ca="1" si="190"/>
        <v>3.5917330491633783</v>
      </c>
      <c r="I888" s="58">
        <f t="shared" ca="1" si="190"/>
        <v>4.4446320769669905</v>
      </c>
      <c r="J888" s="58">
        <f t="shared" ca="1" si="190"/>
        <v>7.071568010841192</v>
      </c>
      <c r="K888" s="58">
        <f t="shared" ca="1" si="190"/>
        <v>2.8348986050171487</v>
      </c>
      <c r="L888" s="58"/>
      <c r="M888" s="6">
        <f t="shared" ca="1" si="191"/>
        <v>16.26869904677898</v>
      </c>
      <c r="N888" s="6">
        <f t="shared" ca="1" si="191"/>
        <v>15.334713060247111</v>
      </c>
      <c r="O888" s="6">
        <f t="shared" ca="1" si="191"/>
        <v>18.317910332750841</v>
      </c>
      <c r="P888" s="6">
        <f t="shared" ca="1" si="191"/>
        <v>16.282951033873729</v>
      </c>
      <c r="Q888" s="6">
        <f t="shared" ca="1" si="191"/>
        <v>17.672973976090177</v>
      </c>
      <c r="R888" s="58"/>
      <c r="S888" s="58">
        <f t="shared" ca="1" si="181"/>
        <v>18.317910332750841</v>
      </c>
      <c r="T888" s="7">
        <f ca="1">SMALL($S$5:$S$1004,ROWS($S$5:S888))</f>
        <v>20.173219468222801</v>
      </c>
      <c r="U888" s="11">
        <f ca="1">ROWS($S$5:S888)/COUNT($S$5:$S$1004)</f>
        <v>0.88400000000000001</v>
      </c>
      <c r="V888" s="8"/>
      <c r="W888" s="8"/>
      <c r="Y888" s="8"/>
      <c r="Z888" s="8"/>
      <c r="AA888" s="8"/>
      <c r="AB888" s="8"/>
      <c r="AC888" s="8"/>
      <c r="AD888" s="8"/>
      <c r="AF888" s="7"/>
      <c r="AG888" s="7"/>
      <c r="AH888" s="7"/>
      <c r="AI888" s="58"/>
      <c r="AJ888" s="7"/>
      <c r="AK888" s="7"/>
      <c r="AL888" s="59"/>
      <c r="AM888" s="59"/>
      <c r="AN888" s="59"/>
      <c r="AO888" s="59"/>
      <c r="AP888" s="59"/>
      <c r="AQ888" s="59"/>
    </row>
    <row r="889" spans="1:43" hidden="1" x14ac:dyDescent="0.25">
      <c r="A889" s="58">
        <f t="shared" ca="1" si="190"/>
        <v>5.0548972359699889</v>
      </c>
      <c r="B889" s="58">
        <f t="shared" ca="1" si="190"/>
        <v>1.0036751022598316</v>
      </c>
      <c r="C889" s="58">
        <f t="shared" ca="1" si="190"/>
        <v>3.1970139414805994</v>
      </c>
      <c r="D889" s="58">
        <f t="shared" ca="1" si="190"/>
        <v>2.5967875068621824</v>
      </c>
      <c r="E889" s="58">
        <f t="shared" ca="1" si="190"/>
        <v>6.8264028056840385</v>
      </c>
      <c r="F889" s="58">
        <f t="shared" ca="1" si="190"/>
        <v>5.6199003437167665</v>
      </c>
      <c r="G889" s="58">
        <f t="shared" ca="1" si="190"/>
        <v>2.6726557868294014</v>
      </c>
      <c r="H889" s="58">
        <f t="shared" ca="1" si="190"/>
        <v>2.2494229556898442</v>
      </c>
      <c r="I889" s="58">
        <f t="shared" ca="1" si="190"/>
        <v>5.4738958551874912</v>
      </c>
      <c r="J889" s="58">
        <f t="shared" ca="1" si="190"/>
        <v>4.7003247420088847</v>
      </c>
      <c r="K889" s="58">
        <f t="shared" ca="1" si="190"/>
        <v>5.43351551740807</v>
      </c>
      <c r="L889" s="58"/>
      <c r="M889" s="6">
        <f t="shared" ca="1" si="191"/>
        <v>15.624891706288874</v>
      </c>
      <c r="N889" s="6">
        <f t="shared" ca="1" si="191"/>
        <v>15.024665271670457</v>
      </c>
      <c r="O889" s="6">
        <f t="shared" ca="1" si="191"/>
        <v>12.530402649952755</v>
      </c>
      <c r="P889" s="6">
        <f t="shared" ca="1" si="191"/>
        <v>17.53098681857216</v>
      </c>
      <c r="Q889" s="6">
        <f t="shared" ca="1" si="191"/>
        <v>15.513016381041785</v>
      </c>
      <c r="R889" s="58"/>
      <c r="S889" s="58">
        <f t="shared" ca="1" si="181"/>
        <v>17.53098681857216</v>
      </c>
      <c r="T889" s="7">
        <f ca="1">SMALL($S$5:$S$1004,ROWS($S$5:S889))</f>
        <v>20.178847002903101</v>
      </c>
      <c r="U889" s="11">
        <f ca="1">ROWS($S$5:S889)/COUNT($S$5:$S$1004)</f>
        <v>0.88500000000000001</v>
      </c>
      <c r="V889" s="8"/>
      <c r="W889" s="8"/>
      <c r="Y889" s="8"/>
      <c r="Z889" s="8"/>
      <c r="AA889" s="8"/>
      <c r="AB889" s="8"/>
      <c r="AC889" s="8"/>
      <c r="AD889" s="8"/>
      <c r="AF889" s="7"/>
      <c r="AG889" s="7"/>
      <c r="AH889" s="7"/>
      <c r="AI889" s="58"/>
      <c r="AJ889" s="7"/>
      <c r="AK889" s="7"/>
      <c r="AL889" s="59"/>
      <c r="AM889" s="59"/>
      <c r="AN889" s="59"/>
      <c r="AO889" s="59"/>
      <c r="AP889" s="59"/>
      <c r="AQ889" s="59"/>
    </row>
    <row r="890" spans="1:43" hidden="1" x14ac:dyDescent="0.25">
      <c r="A890" s="58">
        <f t="shared" ca="1" si="190"/>
        <v>4.6796337832523509</v>
      </c>
      <c r="B890" s="58">
        <f t="shared" ca="1" si="190"/>
        <v>1.2694601444154694</v>
      </c>
      <c r="C890" s="58">
        <f t="shared" ca="1" si="190"/>
        <v>1.0785402328712017</v>
      </c>
      <c r="D890" s="58">
        <f t="shared" ca="1" si="190"/>
        <v>1.7939039803853487</v>
      </c>
      <c r="E890" s="58">
        <f t="shared" ca="1" si="190"/>
        <v>6.3322149218744865</v>
      </c>
      <c r="F890" s="58">
        <f t="shared" ca="1" si="190"/>
        <v>5.8397678537251254</v>
      </c>
      <c r="G890" s="58">
        <f t="shared" ca="1" si="190"/>
        <v>0.61561945657117101</v>
      </c>
      <c r="H890" s="58">
        <f t="shared" ca="1" si="190"/>
        <v>3.3434819941724352</v>
      </c>
      <c r="I890" s="58">
        <f t="shared" ca="1" si="190"/>
        <v>4.8813135237165355</v>
      </c>
      <c r="J890" s="58">
        <f t="shared" ca="1" si="190"/>
        <v>6.2580923983942043</v>
      </c>
      <c r="K890" s="58">
        <f t="shared" ca="1" si="190"/>
        <v>5.2552527576668604</v>
      </c>
      <c r="L890" s="58"/>
      <c r="M890" s="6">
        <f t="shared" ca="1" si="191"/>
        <v>12.631885871088928</v>
      </c>
      <c r="N890" s="6">
        <f t="shared" ca="1" si="191"/>
        <v>13.347249618603074</v>
      </c>
      <c r="O890" s="6">
        <f t="shared" ca="1" si="191"/>
        <v>13.859767464684161</v>
      </c>
      <c r="P890" s="6">
        <f t="shared" ca="1" si="191"/>
        <v>17.245794279523992</v>
      </c>
      <c r="Q890" s="6">
        <f t="shared" ca="1" si="191"/>
        <v>16.200409818129252</v>
      </c>
      <c r="R890" s="58"/>
      <c r="S890" s="58">
        <f t="shared" ca="1" si="181"/>
        <v>17.245794279523992</v>
      </c>
      <c r="T890" s="7">
        <f ca="1">SMALL($S$5:$S$1004,ROWS($S$5:S890))</f>
        <v>20.18928371682204</v>
      </c>
      <c r="U890" s="11">
        <f ca="1">ROWS($S$5:S890)/COUNT($S$5:$S$1004)</f>
        <v>0.88600000000000001</v>
      </c>
      <c r="V890" s="8"/>
      <c r="W890" s="8"/>
      <c r="Y890" s="8"/>
      <c r="Z890" s="8"/>
      <c r="AA890" s="8"/>
      <c r="AB890" s="8"/>
      <c r="AC890" s="8"/>
      <c r="AD890" s="8"/>
      <c r="AF890" s="7"/>
      <c r="AG890" s="7"/>
      <c r="AH890" s="7"/>
      <c r="AI890" s="58"/>
      <c r="AJ890" s="7"/>
      <c r="AK890" s="7"/>
      <c r="AL890" s="59"/>
      <c r="AM890" s="59"/>
      <c r="AN890" s="59"/>
      <c r="AO890" s="59"/>
      <c r="AP890" s="59"/>
      <c r="AQ890" s="59"/>
    </row>
    <row r="891" spans="1:43" hidden="1" x14ac:dyDescent="0.25">
      <c r="A891" s="58">
        <f t="shared" ca="1" si="190"/>
        <v>5.7149901417494293</v>
      </c>
      <c r="B891" s="58">
        <f t="shared" ca="1" si="190"/>
        <v>2.564134880628302</v>
      </c>
      <c r="C891" s="58">
        <f t="shared" ca="1" si="190"/>
        <v>1.3547959499444375</v>
      </c>
      <c r="D891" s="58">
        <f t="shared" ca="1" si="190"/>
        <v>1.8198102625354142</v>
      </c>
      <c r="E891" s="58">
        <f t="shared" ca="1" si="190"/>
        <v>6.9173742878146047</v>
      </c>
      <c r="F891" s="58">
        <f t="shared" ca="1" si="190"/>
        <v>3.6631153526280422</v>
      </c>
      <c r="G891" s="58">
        <f t="shared" ca="1" si="190"/>
        <v>1.5158843133313082</v>
      </c>
      <c r="H891" s="58">
        <f t="shared" ca="1" si="190"/>
        <v>5.7799013040435465</v>
      </c>
      <c r="I891" s="58">
        <f t="shared" ca="1" si="190"/>
        <v>4.335185018992493</v>
      </c>
      <c r="J891" s="58">
        <f t="shared" ca="1" si="190"/>
        <v>6.9299669128361154</v>
      </c>
      <c r="K891" s="58">
        <f t="shared" ca="1" si="190"/>
        <v>2.5475640648976259</v>
      </c>
      <c r="L891" s="58"/>
      <c r="M891" s="6">
        <f t="shared" ca="1" si="191"/>
        <v>15.515637317861291</v>
      </c>
      <c r="N891" s="6">
        <f t="shared" ca="1" si="191"/>
        <v>15.980651630452268</v>
      </c>
      <c r="O891" s="6">
        <f t="shared" ca="1" si="191"/>
        <v>16.411476081279023</v>
      </c>
      <c r="P891" s="6">
        <f t="shared" ca="1" si="191"/>
        <v>13.109999317146462</v>
      </c>
      <c r="Q891" s="6">
        <f t="shared" ca="1" si="191"/>
        <v>17.808974537384078</v>
      </c>
      <c r="R891" s="58"/>
      <c r="S891" s="58">
        <f t="shared" ca="1" si="181"/>
        <v>17.808974537384078</v>
      </c>
      <c r="T891" s="7">
        <f ca="1">SMALL($S$5:$S$1004,ROWS($S$5:S891))</f>
        <v>20.191285410118098</v>
      </c>
      <c r="U891" s="11">
        <f ca="1">ROWS($S$5:S891)/COUNT($S$5:$S$1004)</f>
        <v>0.88700000000000001</v>
      </c>
      <c r="V891" s="8"/>
      <c r="W891" s="8"/>
      <c r="Y891" s="8"/>
      <c r="Z891" s="8"/>
      <c r="AA891" s="8"/>
      <c r="AB891" s="8"/>
      <c r="AC891" s="8"/>
      <c r="AD891" s="8"/>
      <c r="AF891" s="7"/>
      <c r="AG891" s="7"/>
      <c r="AH891" s="7"/>
      <c r="AI891" s="58"/>
      <c r="AJ891" s="7"/>
      <c r="AK891" s="7"/>
      <c r="AL891" s="59"/>
      <c r="AM891" s="59"/>
      <c r="AN891" s="59"/>
      <c r="AO891" s="59"/>
      <c r="AP891" s="59"/>
      <c r="AQ891" s="59"/>
    </row>
    <row r="892" spans="1:43" hidden="1" x14ac:dyDescent="0.25">
      <c r="A892" s="58">
        <f t="shared" ca="1" si="190"/>
        <v>2.1531322106938804</v>
      </c>
      <c r="B892" s="58">
        <f t="shared" ca="1" si="190"/>
        <v>2.0263310368791854</v>
      </c>
      <c r="C892" s="58">
        <f t="shared" ca="1" si="190"/>
        <v>1.0951468706546588</v>
      </c>
      <c r="D892" s="58">
        <f t="shared" ca="1" si="190"/>
        <v>2.0896917718398074</v>
      </c>
      <c r="E892" s="58">
        <f t="shared" ca="1" si="190"/>
        <v>4.0694058507696482</v>
      </c>
      <c r="F892" s="58">
        <f t="shared" ca="1" si="190"/>
        <v>2.4698600236100963</v>
      </c>
      <c r="G892" s="58">
        <f t="shared" ca="1" si="190"/>
        <v>2.3589368710721903</v>
      </c>
      <c r="H892" s="58">
        <f t="shared" ca="1" si="190"/>
        <v>2.2843360051741972</v>
      </c>
      <c r="I892" s="58">
        <f t="shared" ca="1" si="190"/>
        <v>5.9602246908126775</v>
      </c>
      <c r="J892" s="58">
        <f t="shared" ca="1" si="190"/>
        <v>4.4582138309622454</v>
      </c>
      <c r="K892" s="58">
        <f t="shared" ca="1" si="190"/>
        <v>2.3807410381375087</v>
      </c>
      <c r="L892" s="58"/>
      <c r="M892" s="6">
        <f t="shared" ca="1" si="191"/>
        <v>10.065429783382974</v>
      </c>
      <c r="N892" s="6">
        <f t="shared" ca="1" si="191"/>
        <v>11.059974684568123</v>
      </c>
      <c r="O892" s="6">
        <f t="shared" ca="1" si="191"/>
        <v>10.553950718611079</v>
      </c>
      <c r="P892" s="6">
        <f t="shared" ca="1" si="191"/>
        <v>12.837156789439469</v>
      </c>
      <c r="Q892" s="6">
        <f t="shared" ca="1" si="191"/>
        <v>10.760813930960538</v>
      </c>
      <c r="R892" s="58"/>
      <c r="S892" s="58">
        <f t="shared" ca="1" si="181"/>
        <v>12.837156789439469</v>
      </c>
      <c r="T892" s="7">
        <f ca="1">SMALL($S$5:$S$1004,ROWS($S$5:S892))</f>
        <v>20.193907808660388</v>
      </c>
      <c r="U892" s="11">
        <f ca="1">ROWS($S$5:S892)/COUNT($S$5:$S$1004)</f>
        <v>0.88800000000000001</v>
      </c>
      <c r="V892" s="8"/>
      <c r="W892" s="8"/>
      <c r="Y892" s="8"/>
      <c r="Z892" s="8"/>
      <c r="AA892" s="8"/>
      <c r="AB892" s="8"/>
      <c r="AC892" s="8"/>
      <c r="AD892" s="8"/>
      <c r="AF892" s="7"/>
      <c r="AG892" s="7"/>
      <c r="AH892" s="7"/>
      <c r="AI892" s="58"/>
      <c r="AJ892" s="7"/>
      <c r="AK892" s="7"/>
      <c r="AL892" s="59"/>
      <c r="AM892" s="59"/>
      <c r="AN892" s="59"/>
      <c r="AO892" s="59"/>
      <c r="AP892" s="59"/>
      <c r="AQ892" s="59"/>
    </row>
    <row r="893" spans="1:43" hidden="1" x14ac:dyDescent="0.25">
      <c r="A893" s="58">
        <f t="shared" ca="1" si="190"/>
        <v>3.7097387287501418</v>
      </c>
      <c r="B893" s="58">
        <f t="shared" ca="1" si="190"/>
        <v>1.1726301362452594</v>
      </c>
      <c r="C893" s="58">
        <f t="shared" ca="1" si="190"/>
        <v>2.7190636345661923</v>
      </c>
      <c r="D893" s="58">
        <f t="shared" ca="1" si="190"/>
        <v>2.7220923752617621</v>
      </c>
      <c r="E893" s="58">
        <f t="shared" ca="1" si="190"/>
        <v>4.1952310500534882</v>
      </c>
      <c r="F893" s="58">
        <f t="shared" ca="1" si="190"/>
        <v>2.5565200381071751</v>
      </c>
      <c r="G893" s="58">
        <f t="shared" ca="1" si="190"/>
        <v>2.130070012705271</v>
      </c>
      <c r="H893" s="58">
        <f t="shared" ca="1" si="190"/>
        <v>3.347654265253174</v>
      </c>
      <c r="I893" s="58">
        <f t="shared" ca="1" si="190"/>
        <v>4.4541381633247781</v>
      </c>
      <c r="J893" s="58">
        <f t="shared" ca="1" si="190"/>
        <v>6.2641743331767721</v>
      </c>
      <c r="K893" s="58">
        <f t="shared" ca="1" si="190"/>
        <v>4.3674476842154375</v>
      </c>
      <c r="L893" s="58"/>
      <c r="M893" s="6">
        <f t="shared" ca="1" si="191"/>
        <v>14.823046709198378</v>
      </c>
      <c r="N893" s="6">
        <f t="shared" ca="1" si="191"/>
        <v>14.826075449893947</v>
      </c>
      <c r="O893" s="6">
        <f t="shared" ca="1" si="191"/>
        <v>11.632035519475519</v>
      </c>
      <c r="P893" s="6">
        <f t="shared" ca="1" si="191"/>
        <v>12.55073602189265</v>
      </c>
      <c r="Q893" s="6">
        <f t="shared" ca="1" si="191"/>
        <v>13.082963135767358</v>
      </c>
      <c r="R893" s="58"/>
      <c r="S893" s="58">
        <f t="shared" ca="1" si="181"/>
        <v>14.826075449893947</v>
      </c>
      <c r="T893" s="7">
        <f ca="1">SMALL($S$5:$S$1004,ROWS($S$5:S893))</f>
        <v>20.207662973771445</v>
      </c>
      <c r="U893" s="11">
        <f ca="1">ROWS($S$5:S893)/COUNT($S$5:$S$1004)</f>
        <v>0.88900000000000001</v>
      </c>
      <c r="V893" s="8"/>
      <c r="W893" s="8"/>
      <c r="Y893" s="8"/>
      <c r="Z893" s="8"/>
      <c r="AA893" s="8"/>
      <c r="AB893" s="8"/>
      <c r="AC893" s="8"/>
      <c r="AD893" s="8"/>
      <c r="AF893" s="7"/>
      <c r="AG893" s="7"/>
      <c r="AH893" s="7"/>
      <c r="AI893" s="58"/>
      <c r="AJ893" s="7"/>
      <c r="AK893" s="7"/>
      <c r="AL893" s="59"/>
      <c r="AM893" s="59"/>
      <c r="AN893" s="59"/>
      <c r="AO893" s="59"/>
      <c r="AP893" s="59"/>
      <c r="AQ893" s="59"/>
    </row>
    <row r="894" spans="1:43" hidden="1" x14ac:dyDescent="0.25">
      <c r="A894" s="58">
        <f t="shared" ca="1" si="190"/>
        <v>3.169110076611942</v>
      </c>
      <c r="B894" s="58">
        <f t="shared" ca="1" si="190"/>
        <v>2.3438579693637407</v>
      </c>
      <c r="C894" s="58">
        <f t="shared" ca="1" si="190"/>
        <v>4.0858565745735618</v>
      </c>
      <c r="D894" s="58">
        <f t="shared" ca="1" si="190"/>
        <v>1.4606544658188745</v>
      </c>
      <c r="E894" s="58">
        <f t="shared" ca="1" si="190"/>
        <v>5.8485247109390048</v>
      </c>
      <c r="F894" s="58">
        <f t="shared" ca="1" si="190"/>
        <v>4.8427357098903991</v>
      </c>
      <c r="G894" s="58">
        <f t="shared" ca="1" si="190"/>
        <v>1.802666945606058</v>
      </c>
      <c r="H894" s="58">
        <f t="shared" ca="1" si="190"/>
        <v>4.7233126558558975</v>
      </c>
      <c r="I894" s="58">
        <f t="shared" ca="1" si="190"/>
        <v>5.8117006594589276</v>
      </c>
      <c r="J894" s="58">
        <f t="shared" ca="1" si="190"/>
        <v>5.5565008312023787</v>
      </c>
      <c r="K894" s="58">
        <f t="shared" ca="1" si="190"/>
        <v>4.0520849862657755</v>
      </c>
      <c r="L894" s="58"/>
      <c r="M894" s="6">
        <f t="shared" ca="1" si="191"/>
        <v>14.614134427993939</v>
      </c>
      <c r="N894" s="6">
        <f t="shared" ca="1" si="191"/>
        <v>11.988932319239254</v>
      </c>
      <c r="O894" s="6">
        <f t="shared" ca="1" si="191"/>
        <v>13.748883511505124</v>
      </c>
      <c r="P894" s="6">
        <f t="shared" ca="1" si="191"/>
        <v>17.050379324978842</v>
      </c>
      <c r="Q894" s="6">
        <f t="shared" ca="1" si="191"/>
        <v>16.967780322424417</v>
      </c>
      <c r="R894" s="58"/>
      <c r="S894" s="58">
        <f t="shared" ca="1" si="181"/>
        <v>17.050379324978842</v>
      </c>
      <c r="T894" s="7">
        <f ca="1">SMALL($S$5:$S$1004,ROWS($S$5:S894))</f>
        <v>20.217517932466208</v>
      </c>
      <c r="U894" s="11">
        <f ca="1">ROWS($S$5:S894)/COUNT($S$5:$S$1004)</f>
        <v>0.89</v>
      </c>
      <c r="V894" s="8"/>
      <c r="W894" s="8"/>
      <c r="Y894" s="8"/>
      <c r="Z894" s="8"/>
      <c r="AA894" s="8"/>
      <c r="AB894" s="8"/>
      <c r="AC894" s="8"/>
      <c r="AD894" s="8"/>
      <c r="AF894" s="7"/>
      <c r="AG894" s="7"/>
      <c r="AH894" s="7"/>
      <c r="AI894" s="58"/>
      <c r="AJ894" s="7"/>
      <c r="AK894" s="7"/>
      <c r="AL894" s="59"/>
      <c r="AM894" s="59"/>
      <c r="AN894" s="59"/>
      <c r="AO894" s="59"/>
      <c r="AP894" s="59"/>
      <c r="AQ894" s="59"/>
    </row>
    <row r="895" spans="1:43" hidden="1" x14ac:dyDescent="0.25">
      <c r="A895" s="58">
        <f t="shared" ref="A895:K904" ca="1" si="192">A$2+(A$3-A$2)*RAND()</f>
        <v>4.4615251013721817</v>
      </c>
      <c r="B895" s="58">
        <f t="shared" ca="1" si="192"/>
        <v>2.4423970679284257</v>
      </c>
      <c r="C895" s="58">
        <f t="shared" ca="1" si="192"/>
        <v>2.0225373993718887</v>
      </c>
      <c r="D895" s="58">
        <f t="shared" ca="1" si="192"/>
        <v>2.0838094132549498</v>
      </c>
      <c r="E895" s="58">
        <f t="shared" ca="1" si="192"/>
        <v>4.8796642756046076</v>
      </c>
      <c r="F895" s="58">
        <f t="shared" ca="1" si="192"/>
        <v>2.9307914783252142</v>
      </c>
      <c r="G895" s="58">
        <f t="shared" ca="1" si="192"/>
        <v>2.2258218301525625</v>
      </c>
      <c r="H895" s="58">
        <f t="shared" ca="1" si="192"/>
        <v>3.3273985081018016</v>
      </c>
      <c r="I895" s="58">
        <f t="shared" ca="1" si="192"/>
        <v>3.6099763758597527</v>
      </c>
      <c r="J895" s="58">
        <f t="shared" ca="1" si="192"/>
        <v>5.6471959457188508</v>
      </c>
      <c r="K895" s="58">
        <f t="shared" ca="1" si="192"/>
        <v>3.9457578309301007</v>
      </c>
      <c r="L895" s="58"/>
      <c r="M895" s="6">
        <f t="shared" ref="M895:Q904" ca="1" si="193">SUMIF(M$4,"*"&amp;$A$4&amp;"*",$A895)+SUMIF(M$4,"*"&amp;$B$4&amp;"*",$B895)+SUMIF(M$4,"*"&amp;$C$4&amp;"*",$C895)+SUMIF(M$4,"*"&amp;$D$4&amp;"*",$D895)+SUMIF(M$4,"*"&amp;$E$4&amp;"*",$E895)+SUMIF(M$4,"*"&amp;$F$4&amp;"*",$F895)+SUMIF(M$4,"*"&amp;$G$4&amp;"*",$G895)+SUMIF(M$4,"*"&amp;$H$4&amp;"*",$H895)+SUMIF(M$4,"*"&amp;$I$4&amp;"*",$I895)+SUMIF(M$4,"*"&amp;$J$4&amp;"*",$J895)+SUMIF(M$4,"*"&amp;$K$4&amp;"*",$K895)</f>
        <v>14.357080276615482</v>
      </c>
      <c r="N895" s="6">
        <f t="shared" ca="1" si="193"/>
        <v>14.418352290498545</v>
      </c>
      <c r="O895" s="6">
        <f t="shared" ca="1" si="193"/>
        <v>12.969257289251884</v>
      </c>
      <c r="P895" s="6">
        <f t="shared" ca="1" si="193"/>
        <v>12.928922753043492</v>
      </c>
      <c r="Q895" s="6">
        <f t="shared" ca="1" si="193"/>
        <v>14.595217682564934</v>
      </c>
      <c r="R895" s="58"/>
      <c r="S895" s="58">
        <f t="shared" ca="1" si="181"/>
        <v>14.595217682564934</v>
      </c>
      <c r="T895" s="7">
        <f ca="1">SMALL($S$5:$S$1004,ROWS($S$5:S895))</f>
        <v>20.2229994846113</v>
      </c>
      <c r="U895" s="11">
        <f ca="1">ROWS($S$5:S895)/COUNT($S$5:$S$1004)</f>
        <v>0.89100000000000001</v>
      </c>
      <c r="V895" s="8"/>
      <c r="W895" s="8"/>
      <c r="Y895" s="8"/>
      <c r="Z895" s="8"/>
      <c r="AA895" s="8"/>
      <c r="AB895" s="8"/>
      <c r="AC895" s="8"/>
      <c r="AD895" s="8"/>
      <c r="AF895" s="7"/>
      <c r="AG895" s="7"/>
      <c r="AH895" s="7"/>
      <c r="AI895" s="58"/>
      <c r="AJ895" s="7"/>
      <c r="AK895" s="7"/>
      <c r="AL895" s="59"/>
      <c r="AM895" s="59"/>
      <c r="AN895" s="59"/>
      <c r="AO895" s="59"/>
      <c r="AP895" s="59"/>
      <c r="AQ895" s="59"/>
    </row>
    <row r="896" spans="1:43" hidden="1" x14ac:dyDescent="0.25">
      <c r="A896" s="58">
        <f t="shared" ca="1" si="192"/>
        <v>3.611344573683946</v>
      </c>
      <c r="B896" s="58">
        <f t="shared" ca="1" si="192"/>
        <v>2.0253170762093702</v>
      </c>
      <c r="C896" s="58">
        <f t="shared" ca="1" si="192"/>
        <v>2.362777685552131</v>
      </c>
      <c r="D896" s="58">
        <f t="shared" ca="1" si="192"/>
        <v>1.6872579079125865</v>
      </c>
      <c r="E896" s="58">
        <f t="shared" ca="1" si="192"/>
        <v>5.3471127228372168</v>
      </c>
      <c r="F896" s="58">
        <f t="shared" ca="1" si="192"/>
        <v>4.0662606771562473</v>
      </c>
      <c r="G896" s="58">
        <f t="shared" ca="1" si="192"/>
        <v>2.6404678854472028</v>
      </c>
      <c r="H896" s="58">
        <f t="shared" ca="1" si="192"/>
        <v>5.3707524462030793</v>
      </c>
      <c r="I896" s="58">
        <f t="shared" ca="1" si="192"/>
        <v>3.7080814621140856</v>
      </c>
      <c r="J896" s="58">
        <f t="shared" ca="1" si="192"/>
        <v>7.2485744497385696</v>
      </c>
      <c r="K896" s="58">
        <f t="shared" ca="1" si="192"/>
        <v>5.0932190583452464</v>
      </c>
      <c r="L896" s="58"/>
      <c r="M896" s="6">
        <f t="shared" ca="1" si="193"/>
        <v>15.86316459442185</v>
      </c>
      <c r="N896" s="6">
        <f t="shared" ca="1" si="193"/>
        <v>15.187644816782305</v>
      </c>
      <c r="O896" s="6">
        <f t="shared" ca="1" si="193"/>
        <v>14.621004248785157</v>
      </c>
      <c r="P896" s="6">
        <f t="shared" ca="1" si="193"/>
        <v>14.89287827382495</v>
      </c>
      <c r="Q896" s="6">
        <f t="shared" ca="1" si="193"/>
        <v>17.836401303594911</v>
      </c>
      <c r="R896" s="58"/>
      <c r="S896" s="58">
        <f t="shared" ca="1" si="181"/>
        <v>17.836401303594911</v>
      </c>
      <c r="T896" s="7">
        <f ca="1">SMALL($S$5:$S$1004,ROWS($S$5:S896))</f>
        <v>20.233673557647961</v>
      </c>
      <c r="U896" s="11">
        <f ca="1">ROWS($S$5:S896)/COUNT($S$5:$S$1004)</f>
        <v>0.89200000000000002</v>
      </c>
      <c r="V896" s="8"/>
      <c r="W896" s="8"/>
      <c r="Y896" s="8"/>
      <c r="Z896" s="8"/>
      <c r="AA896" s="8"/>
      <c r="AB896" s="8"/>
      <c r="AC896" s="8"/>
      <c r="AD896" s="8"/>
      <c r="AF896" s="7"/>
      <c r="AG896" s="7"/>
      <c r="AH896" s="7"/>
      <c r="AI896" s="58"/>
      <c r="AJ896" s="7"/>
      <c r="AK896" s="7"/>
      <c r="AL896" s="59"/>
      <c r="AM896" s="59"/>
      <c r="AN896" s="59"/>
      <c r="AO896" s="59"/>
      <c r="AP896" s="59"/>
      <c r="AQ896" s="59"/>
    </row>
    <row r="897" spans="1:43" hidden="1" x14ac:dyDescent="0.25">
      <c r="A897" s="58">
        <f t="shared" ca="1" si="192"/>
        <v>2.1829553231658125</v>
      </c>
      <c r="B897" s="58">
        <f t="shared" ca="1" si="192"/>
        <v>4.888529751342034</v>
      </c>
      <c r="C897" s="58">
        <f t="shared" ca="1" si="192"/>
        <v>1.3541249229604913</v>
      </c>
      <c r="D897" s="58">
        <f t="shared" ca="1" si="192"/>
        <v>1.2072045826390039</v>
      </c>
      <c r="E897" s="58">
        <f t="shared" ca="1" si="192"/>
        <v>7.1049525834304541</v>
      </c>
      <c r="F897" s="58">
        <f t="shared" ca="1" si="192"/>
        <v>5.6780368294697006</v>
      </c>
      <c r="G897" s="58">
        <f t="shared" ca="1" si="192"/>
        <v>2.6319434542469979</v>
      </c>
      <c r="H897" s="58">
        <f t="shared" ca="1" si="192"/>
        <v>5.6007897287098052</v>
      </c>
      <c r="I897" s="58">
        <f t="shared" ca="1" si="192"/>
        <v>3.2219643999256893</v>
      </c>
      <c r="J897" s="58">
        <f t="shared" ca="1" si="192"/>
        <v>6.6174410462544904</v>
      </c>
      <c r="K897" s="58">
        <f t="shared" ca="1" si="192"/>
        <v>3.2571901006384474</v>
      </c>
      <c r="L897" s="58"/>
      <c r="M897" s="6">
        <f t="shared" ca="1" si="193"/>
        <v>12.786464746627793</v>
      </c>
      <c r="N897" s="6">
        <f t="shared" ca="1" si="193"/>
        <v>12.639544406306305</v>
      </c>
      <c r="O897" s="6">
        <f t="shared" ca="1" si="193"/>
        <v>18.610923381026979</v>
      </c>
      <c r="P897" s="6">
        <f t="shared" ca="1" si="193"/>
        <v>17.04572108137587</v>
      </c>
      <c r="Q897" s="6">
        <f t="shared" ca="1" si="193"/>
        <v>20.85146216412074</v>
      </c>
      <c r="R897" s="58"/>
      <c r="S897" s="58">
        <f t="shared" ca="1" si="181"/>
        <v>20.85146216412074</v>
      </c>
      <c r="T897" s="7">
        <f ca="1">SMALL($S$5:$S$1004,ROWS($S$5:S897))</f>
        <v>20.263620119350826</v>
      </c>
      <c r="U897" s="11">
        <f ca="1">ROWS($S$5:S897)/COUNT($S$5:$S$1004)</f>
        <v>0.89300000000000002</v>
      </c>
      <c r="V897" s="8"/>
      <c r="W897" s="8"/>
      <c r="Y897" s="8"/>
      <c r="Z897" s="8"/>
      <c r="AA897" s="8"/>
      <c r="AB897" s="8"/>
      <c r="AC897" s="8"/>
      <c r="AD897" s="8"/>
      <c r="AF897" s="7"/>
      <c r="AG897" s="7"/>
      <c r="AH897" s="7"/>
      <c r="AI897" s="58"/>
      <c r="AJ897" s="7"/>
      <c r="AK897" s="7"/>
      <c r="AL897" s="59"/>
      <c r="AM897" s="59"/>
      <c r="AN897" s="59"/>
      <c r="AO897" s="59"/>
      <c r="AP897" s="59"/>
      <c r="AQ897" s="59"/>
    </row>
    <row r="898" spans="1:43" hidden="1" x14ac:dyDescent="0.25">
      <c r="A898" s="58">
        <f t="shared" ca="1" si="192"/>
        <v>4.6592031184431182</v>
      </c>
      <c r="B898" s="58">
        <f t="shared" ca="1" si="192"/>
        <v>3.4737631389010106</v>
      </c>
      <c r="C898" s="58">
        <f t="shared" ca="1" si="192"/>
        <v>4.5269592387930029</v>
      </c>
      <c r="D898" s="58">
        <f t="shared" ca="1" si="192"/>
        <v>2.9413214939326395</v>
      </c>
      <c r="E898" s="58">
        <f t="shared" ca="1" si="192"/>
        <v>4.2472457545850455</v>
      </c>
      <c r="F898" s="58">
        <f t="shared" ca="1" si="192"/>
        <v>2.2810605391296956</v>
      </c>
      <c r="G898" s="58">
        <f t="shared" ca="1" si="192"/>
        <v>2.531905460804829</v>
      </c>
      <c r="H898" s="58">
        <f t="shared" ca="1" si="192"/>
        <v>2.9502341645084029</v>
      </c>
      <c r="I898" s="58">
        <f t="shared" ca="1" si="192"/>
        <v>5.8284016682563795</v>
      </c>
      <c r="J898" s="58">
        <f t="shared" ca="1" si="192"/>
        <v>7.8641234642805404</v>
      </c>
      <c r="K898" s="58">
        <f t="shared" ca="1" si="192"/>
        <v>5.1779910797824549</v>
      </c>
      <c r="L898" s="58"/>
      <c r="M898" s="6">
        <f t="shared" ca="1" si="193"/>
        <v>19.582191282321489</v>
      </c>
      <c r="N898" s="6">
        <f t="shared" ca="1" si="193"/>
        <v>17.996553537461125</v>
      </c>
      <c r="O898" s="6">
        <f t="shared" ca="1" si="193"/>
        <v>15.585132357766597</v>
      </c>
      <c r="P898" s="6">
        <f t="shared" ca="1" si="193"/>
        <v>16.761216426069542</v>
      </c>
      <c r="Q898" s="6">
        <f t="shared" ca="1" si="193"/>
        <v>15.849234137776914</v>
      </c>
      <c r="R898" s="58"/>
      <c r="S898" s="58">
        <f t="shared" ca="1" si="181"/>
        <v>19.582191282321489</v>
      </c>
      <c r="T898" s="7">
        <f ca="1">SMALL($S$5:$S$1004,ROWS($S$5:S898))</f>
        <v>20.276829025050056</v>
      </c>
      <c r="U898" s="11">
        <f ca="1">ROWS($S$5:S898)/COUNT($S$5:$S$1004)</f>
        <v>0.89400000000000002</v>
      </c>
      <c r="V898" s="8"/>
      <c r="W898" s="8"/>
      <c r="Y898" s="8"/>
      <c r="Z898" s="8"/>
      <c r="AA898" s="8"/>
      <c r="AB898" s="8"/>
      <c r="AC898" s="8"/>
      <c r="AD898" s="8"/>
      <c r="AF898" s="7"/>
      <c r="AG898" s="7"/>
      <c r="AH898" s="7"/>
      <c r="AI898" s="58"/>
      <c r="AJ898" s="7"/>
      <c r="AK898" s="7"/>
      <c r="AL898" s="59"/>
      <c r="AM898" s="59"/>
      <c r="AN898" s="59"/>
      <c r="AO898" s="59"/>
      <c r="AP898" s="59"/>
      <c r="AQ898" s="59"/>
    </row>
    <row r="899" spans="1:43" hidden="1" x14ac:dyDescent="0.25">
      <c r="A899" s="58">
        <f t="shared" ca="1" si="192"/>
        <v>5.4563514753283222</v>
      </c>
      <c r="B899" s="58">
        <f t="shared" ca="1" si="192"/>
        <v>2.3101563589136056</v>
      </c>
      <c r="C899" s="58">
        <f t="shared" ca="1" si="192"/>
        <v>3.1972566518650116</v>
      </c>
      <c r="D899" s="58">
        <f t="shared" ca="1" si="192"/>
        <v>2.6410514117720241</v>
      </c>
      <c r="E899" s="58">
        <f t="shared" ca="1" si="192"/>
        <v>4.2924150132082275</v>
      </c>
      <c r="F899" s="58">
        <f t="shared" ca="1" si="192"/>
        <v>4.0215161271242028</v>
      </c>
      <c r="G899" s="58">
        <f t="shared" ca="1" si="192"/>
        <v>1.7830422602676586</v>
      </c>
      <c r="H899" s="58">
        <f t="shared" ca="1" si="192"/>
        <v>3.9934078988822961</v>
      </c>
      <c r="I899" s="58">
        <f t="shared" ca="1" si="192"/>
        <v>5.2773688559177963</v>
      </c>
      <c r="J899" s="58">
        <f t="shared" ca="1" si="192"/>
        <v>4.8533508032290502</v>
      </c>
      <c r="K899" s="58">
        <f t="shared" ca="1" si="192"/>
        <v>3.4451627323368799</v>
      </c>
      <c r="L899" s="58"/>
      <c r="M899" s="6">
        <f t="shared" ca="1" si="193"/>
        <v>15.290001190690042</v>
      </c>
      <c r="N899" s="6">
        <f t="shared" ca="1" si="193"/>
        <v>14.733795950597054</v>
      </c>
      <c r="O899" s="6">
        <f t="shared" ca="1" si="193"/>
        <v>11.455922175350883</v>
      </c>
      <c r="P899" s="6">
        <f t="shared" ca="1" si="193"/>
        <v>15.054204074292485</v>
      </c>
      <c r="Q899" s="6">
        <f t="shared" ca="1" si="193"/>
        <v>14.041142003341008</v>
      </c>
      <c r="R899" s="58"/>
      <c r="S899" s="58">
        <f t="shared" ca="1" si="181"/>
        <v>15.290001190690042</v>
      </c>
      <c r="T899" s="7">
        <f ca="1">SMALL($S$5:$S$1004,ROWS($S$5:S899))</f>
        <v>20.287803690606225</v>
      </c>
      <c r="U899" s="11">
        <f ca="1">ROWS($S$5:S899)/COUNT($S$5:$S$1004)</f>
        <v>0.89500000000000002</v>
      </c>
      <c r="V899" s="8"/>
      <c r="W899" s="8"/>
      <c r="Y899" s="8"/>
      <c r="Z899" s="8"/>
      <c r="AA899" s="8"/>
      <c r="AB899" s="8"/>
      <c r="AC899" s="8"/>
      <c r="AD899" s="8"/>
      <c r="AF899" s="7"/>
      <c r="AG899" s="7"/>
      <c r="AH899" s="7"/>
      <c r="AI899" s="58"/>
      <c r="AJ899" s="7"/>
      <c r="AK899" s="7"/>
      <c r="AL899" s="59"/>
      <c r="AM899" s="59"/>
      <c r="AN899" s="59"/>
      <c r="AO899" s="59"/>
      <c r="AP899" s="59"/>
      <c r="AQ899" s="59"/>
    </row>
    <row r="900" spans="1:43" hidden="1" x14ac:dyDescent="0.25">
      <c r="A900" s="58">
        <f t="shared" ca="1" si="192"/>
        <v>5.5953350964267905</v>
      </c>
      <c r="B900" s="58">
        <f t="shared" ca="1" si="192"/>
        <v>1.4810434265826737</v>
      </c>
      <c r="C900" s="58">
        <f t="shared" ca="1" si="192"/>
        <v>3.8199086840508789</v>
      </c>
      <c r="D900" s="58">
        <f t="shared" ca="1" si="192"/>
        <v>1.6482232318578636</v>
      </c>
      <c r="E900" s="58">
        <f t="shared" ca="1" si="192"/>
        <v>4.8323852697329857</v>
      </c>
      <c r="F900" s="58">
        <f t="shared" ca="1" si="192"/>
        <v>3.9659415528362536</v>
      </c>
      <c r="G900" s="58">
        <f t="shared" ca="1" si="192"/>
        <v>2.7919192302291118</v>
      </c>
      <c r="H900" s="58">
        <f t="shared" ca="1" si="192"/>
        <v>3.4834303151364914</v>
      </c>
      <c r="I900" s="58">
        <f t="shared" ca="1" si="192"/>
        <v>6.1938586021589916</v>
      </c>
      <c r="J900" s="58">
        <f t="shared" ca="1" si="192"/>
        <v>6.618576506594593</v>
      </c>
      <c r="K900" s="58">
        <f t="shared" ca="1" si="192"/>
        <v>2.3132493153149243</v>
      </c>
      <c r="L900" s="58"/>
      <c r="M900" s="6">
        <f t="shared" ca="1" si="193"/>
        <v>18.825739517301376</v>
      </c>
      <c r="N900" s="6">
        <f t="shared" ca="1" si="193"/>
        <v>16.654054065108358</v>
      </c>
      <c r="O900" s="6">
        <f t="shared" ca="1" si="193"/>
        <v>12.932005202910252</v>
      </c>
      <c r="P900" s="6">
        <f t="shared" ca="1" si="193"/>
        <v>13.954092896892842</v>
      </c>
      <c r="Q900" s="6">
        <f t="shared" ca="1" si="193"/>
        <v>12.110108326767076</v>
      </c>
      <c r="R900" s="58"/>
      <c r="S900" s="58">
        <f t="shared" ca="1" si="181"/>
        <v>18.825739517301376</v>
      </c>
      <c r="T900" s="7">
        <f ca="1">SMALL($S$5:$S$1004,ROWS($S$5:S900))</f>
        <v>20.288247058061483</v>
      </c>
      <c r="U900" s="11">
        <f ca="1">ROWS($S$5:S900)/COUNT($S$5:$S$1004)</f>
        <v>0.89600000000000002</v>
      </c>
      <c r="V900" s="8"/>
      <c r="W900" s="8"/>
      <c r="Y900" s="8"/>
      <c r="Z900" s="8"/>
      <c r="AA900" s="8"/>
      <c r="AB900" s="8"/>
      <c r="AC900" s="8"/>
      <c r="AD900" s="8"/>
      <c r="AF900" s="7"/>
      <c r="AG900" s="7"/>
      <c r="AH900" s="7"/>
      <c r="AI900" s="58"/>
      <c r="AJ900" s="7"/>
      <c r="AK900" s="7"/>
      <c r="AL900" s="59"/>
      <c r="AM900" s="59"/>
      <c r="AN900" s="59"/>
      <c r="AO900" s="59"/>
      <c r="AP900" s="59"/>
      <c r="AQ900" s="59"/>
    </row>
    <row r="901" spans="1:43" hidden="1" x14ac:dyDescent="0.25">
      <c r="A901" s="58">
        <f t="shared" ca="1" si="192"/>
        <v>2.4044656824782042</v>
      </c>
      <c r="B901" s="58">
        <f t="shared" ca="1" si="192"/>
        <v>3.5569087209838948</v>
      </c>
      <c r="C901" s="58">
        <f t="shared" ca="1" si="192"/>
        <v>3.4910258904234994</v>
      </c>
      <c r="D901" s="58">
        <f t="shared" ca="1" si="192"/>
        <v>2.5168334317447387</v>
      </c>
      <c r="E901" s="58">
        <f t="shared" ca="1" si="192"/>
        <v>5.8618793613573708</v>
      </c>
      <c r="F901" s="58">
        <f t="shared" ca="1" si="192"/>
        <v>2.522633466123974</v>
      </c>
      <c r="G901" s="58">
        <f t="shared" ca="1" si="192"/>
        <v>0.622387710970015</v>
      </c>
      <c r="H901" s="58">
        <f t="shared" ca="1" si="192"/>
        <v>3.8671706020571248</v>
      </c>
      <c r="I901" s="58">
        <f t="shared" ca="1" si="192"/>
        <v>4.7232055761160741</v>
      </c>
      <c r="J901" s="58">
        <f t="shared" ca="1" si="192"/>
        <v>6.7881621872151117</v>
      </c>
      <c r="K901" s="58">
        <f t="shared" ca="1" si="192"/>
        <v>3.085258435420557</v>
      </c>
      <c r="L901" s="58"/>
      <c r="M901" s="6">
        <f t="shared" ca="1" si="193"/>
        <v>13.30604147108683</v>
      </c>
      <c r="N901" s="6">
        <f t="shared" ca="1" si="193"/>
        <v>12.331849012408071</v>
      </c>
      <c r="O901" s="6">
        <f t="shared" ca="1" si="193"/>
        <v>16.206950269556376</v>
      </c>
      <c r="P901" s="6">
        <f t="shared" ca="1" si="193"/>
        <v>13.888006198644501</v>
      </c>
      <c r="Q901" s="6">
        <f t="shared" ca="1" si="193"/>
        <v>16.371217119818947</v>
      </c>
      <c r="R901" s="58"/>
      <c r="S901" s="58">
        <f t="shared" ref="S901:S964" ca="1" si="194">MAX(M901:Q901)</f>
        <v>16.371217119818947</v>
      </c>
      <c r="T901" s="7">
        <f ca="1">SMALL($S$5:$S$1004,ROWS($S$5:S901))</f>
        <v>20.292929676222094</v>
      </c>
      <c r="U901" s="11">
        <f ca="1">ROWS($S$5:S901)/COUNT($S$5:$S$1004)</f>
        <v>0.89700000000000002</v>
      </c>
      <c r="V901" s="8"/>
      <c r="W901" s="8"/>
      <c r="Y901" s="8"/>
      <c r="Z901" s="8"/>
      <c r="AA901" s="8"/>
      <c r="AB901" s="8"/>
      <c r="AC901" s="8"/>
      <c r="AD901" s="8"/>
      <c r="AF901" s="7"/>
      <c r="AG901" s="7"/>
      <c r="AH901" s="7"/>
      <c r="AI901" s="58"/>
      <c r="AJ901" s="7"/>
      <c r="AK901" s="7"/>
      <c r="AL901" s="59"/>
      <c r="AM901" s="59"/>
      <c r="AN901" s="59"/>
      <c r="AO901" s="59"/>
      <c r="AP901" s="59"/>
      <c r="AQ901" s="59"/>
    </row>
    <row r="902" spans="1:43" hidden="1" x14ac:dyDescent="0.25">
      <c r="A902" s="58">
        <f t="shared" ca="1" si="192"/>
        <v>5.9615988801835282</v>
      </c>
      <c r="B902" s="58">
        <f t="shared" ca="1" si="192"/>
        <v>2.2341316081717983</v>
      </c>
      <c r="C902" s="58">
        <f t="shared" ca="1" si="192"/>
        <v>4.1319764228030351</v>
      </c>
      <c r="D902" s="58">
        <f t="shared" ca="1" si="192"/>
        <v>1.4381995004483519</v>
      </c>
      <c r="E902" s="58">
        <f t="shared" ca="1" si="192"/>
        <v>6.4030910663761755</v>
      </c>
      <c r="F902" s="58">
        <f t="shared" ca="1" si="192"/>
        <v>2.1534139075956444</v>
      </c>
      <c r="G902" s="58">
        <f t="shared" ca="1" si="192"/>
        <v>1.0772562994936687</v>
      </c>
      <c r="H902" s="58">
        <f t="shared" ca="1" si="192"/>
        <v>2.6155526763115939</v>
      </c>
      <c r="I902" s="58">
        <f t="shared" ca="1" si="192"/>
        <v>3.4973180732462508</v>
      </c>
      <c r="J902" s="58">
        <f t="shared" ca="1" si="192"/>
        <v>6.2358773267163778</v>
      </c>
      <c r="K902" s="58">
        <f t="shared" ca="1" si="192"/>
        <v>2.2672167391000055</v>
      </c>
      <c r="L902" s="58"/>
      <c r="M902" s="6">
        <f t="shared" ca="1" si="193"/>
        <v>17.406708929196611</v>
      </c>
      <c r="N902" s="6">
        <f t="shared" ca="1" si="193"/>
        <v>14.712932006841928</v>
      </c>
      <c r="O902" s="6">
        <f t="shared" ca="1" si="193"/>
        <v>14.873100001264351</v>
      </c>
      <c r="P902" s="6">
        <f t="shared" ca="1" si="193"/>
        <v>10.152080328113698</v>
      </c>
      <c r="Q902" s="6">
        <f t="shared" ca="1" si="193"/>
        <v>13.519992089959574</v>
      </c>
      <c r="R902" s="58"/>
      <c r="S902" s="58">
        <f t="shared" ca="1" si="194"/>
        <v>17.406708929196611</v>
      </c>
      <c r="T902" s="7">
        <f ca="1">SMALL($S$5:$S$1004,ROWS($S$5:S902))</f>
        <v>20.293283714750803</v>
      </c>
      <c r="U902" s="11">
        <f ca="1">ROWS($S$5:S902)/COUNT($S$5:$S$1004)</f>
        <v>0.89800000000000002</v>
      </c>
      <c r="V902" s="8"/>
      <c r="W902" s="8"/>
      <c r="Y902" s="8"/>
      <c r="Z902" s="8"/>
      <c r="AA902" s="8"/>
      <c r="AB902" s="8"/>
      <c r="AC902" s="8"/>
      <c r="AD902" s="8"/>
      <c r="AF902" s="7"/>
      <c r="AG902" s="7"/>
      <c r="AH902" s="7"/>
      <c r="AI902" s="58"/>
      <c r="AJ902" s="7"/>
      <c r="AK902" s="7"/>
      <c r="AL902" s="59"/>
      <c r="AM902" s="59"/>
      <c r="AN902" s="59"/>
      <c r="AO902" s="59"/>
      <c r="AP902" s="59"/>
      <c r="AQ902" s="59"/>
    </row>
    <row r="903" spans="1:43" hidden="1" x14ac:dyDescent="0.25">
      <c r="A903" s="58">
        <f t="shared" ca="1" si="192"/>
        <v>4.5864112065072833</v>
      </c>
      <c r="B903" s="58">
        <f t="shared" ca="1" si="192"/>
        <v>1.9084126431617947</v>
      </c>
      <c r="C903" s="58">
        <f t="shared" ca="1" si="192"/>
        <v>3.561013134786656</v>
      </c>
      <c r="D903" s="58">
        <f t="shared" ca="1" si="192"/>
        <v>2.0540960757375331</v>
      </c>
      <c r="E903" s="58">
        <f t="shared" ca="1" si="192"/>
        <v>5.3060918906162806</v>
      </c>
      <c r="F903" s="58">
        <f t="shared" ca="1" si="192"/>
        <v>3.5800684886238385</v>
      </c>
      <c r="G903" s="58">
        <f t="shared" ca="1" si="192"/>
        <v>2.6006990719011696</v>
      </c>
      <c r="H903" s="58">
        <f t="shared" ca="1" si="192"/>
        <v>3.7100075193150288</v>
      </c>
      <c r="I903" s="58">
        <f t="shared" ca="1" si="192"/>
        <v>3.8802717536400571</v>
      </c>
      <c r="J903" s="58">
        <f t="shared" ca="1" si="192"/>
        <v>4.0744431920695785</v>
      </c>
      <c r="K903" s="58">
        <f t="shared" ca="1" si="192"/>
        <v>3.7453442301769138</v>
      </c>
      <c r="L903" s="58"/>
      <c r="M903" s="6">
        <f t="shared" ca="1" si="193"/>
        <v>14.822566605264688</v>
      </c>
      <c r="N903" s="6">
        <f t="shared" ca="1" si="193"/>
        <v>13.315649546215564</v>
      </c>
      <c r="O903" s="6">
        <f t="shared" ca="1" si="193"/>
        <v>11.288947725847654</v>
      </c>
      <c r="P903" s="6">
        <f t="shared" ca="1" si="193"/>
        <v>13.114097115602604</v>
      </c>
      <c r="Q903" s="6">
        <f t="shared" ca="1" si="193"/>
        <v>14.669856283270018</v>
      </c>
      <c r="R903" s="58"/>
      <c r="S903" s="58">
        <f t="shared" ca="1" si="194"/>
        <v>14.822566605264688</v>
      </c>
      <c r="T903" s="7">
        <f ca="1">SMALL($S$5:$S$1004,ROWS($S$5:S903))</f>
        <v>20.293625713614897</v>
      </c>
      <c r="U903" s="11">
        <f ca="1">ROWS($S$5:S903)/COUNT($S$5:$S$1004)</f>
        <v>0.89900000000000002</v>
      </c>
      <c r="V903" s="8"/>
      <c r="W903" s="8"/>
      <c r="Y903" s="8"/>
      <c r="Z903" s="8"/>
      <c r="AA903" s="8"/>
      <c r="AB903" s="8"/>
      <c r="AC903" s="8"/>
      <c r="AD903" s="8"/>
      <c r="AF903" s="7"/>
      <c r="AG903" s="7"/>
      <c r="AH903" s="7"/>
      <c r="AI903" s="58"/>
      <c r="AJ903" s="7"/>
      <c r="AK903" s="7"/>
      <c r="AL903" s="59"/>
      <c r="AM903" s="59"/>
      <c r="AN903" s="59"/>
      <c r="AO903" s="59"/>
      <c r="AP903" s="59"/>
      <c r="AQ903" s="59"/>
    </row>
    <row r="904" spans="1:43" hidden="1" x14ac:dyDescent="0.25">
      <c r="A904" s="58">
        <f t="shared" ca="1" si="192"/>
        <v>4.1399018273252794</v>
      </c>
      <c r="B904" s="58">
        <f t="shared" ca="1" si="192"/>
        <v>4.5547389814986499</v>
      </c>
      <c r="C904" s="58">
        <f t="shared" ca="1" si="192"/>
        <v>1.4241798405306643</v>
      </c>
      <c r="D904" s="58">
        <f t="shared" ca="1" si="192"/>
        <v>2.4195091511643838</v>
      </c>
      <c r="E904" s="58">
        <f t="shared" ca="1" si="192"/>
        <v>4.3087649463516149</v>
      </c>
      <c r="F904" s="58">
        <f t="shared" ca="1" si="192"/>
        <v>3.8925219983935513</v>
      </c>
      <c r="G904" s="58">
        <f t="shared" ca="1" si="192"/>
        <v>1.5006787127864789</v>
      </c>
      <c r="H904" s="58">
        <f t="shared" ca="1" si="192"/>
        <v>3.6469201876439863</v>
      </c>
      <c r="I904" s="58">
        <f t="shared" ca="1" si="192"/>
        <v>3.4203512501763211</v>
      </c>
      <c r="J904" s="58">
        <f t="shared" ca="1" si="192"/>
        <v>4.683426589066837</v>
      </c>
      <c r="K904" s="58">
        <f t="shared" ca="1" si="192"/>
        <v>4.8095276797310431</v>
      </c>
      <c r="L904" s="58"/>
      <c r="M904" s="6">
        <f t="shared" ca="1" si="193"/>
        <v>11.748186969709259</v>
      </c>
      <c r="N904" s="6">
        <f t="shared" ca="1" si="193"/>
        <v>12.743516280342979</v>
      </c>
      <c r="O904" s="6">
        <f t="shared" ca="1" si="193"/>
        <v>13.546930516917101</v>
      </c>
      <c r="P904" s="6">
        <f t="shared" ca="1" si="193"/>
        <v>16.677139909799564</v>
      </c>
      <c r="Q904" s="6">
        <f t="shared" ca="1" si="193"/>
        <v>17.319951795225293</v>
      </c>
      <c r="R904" s="58"/>
      <c r="S904" s="58">
        <f t="shared" ca="1" si="194"/>
        <v>17.319951795225293</v>
      </c>
      <c r="T904" s="7">
        <f ca="1">SMALL($S$5:$S$1004,ROWS($S$5:S904))</f>
        <v>20.294603936771562</v>
      </c>
      <c r="U904" s="11">
        <f ca="1">ROWS($S$5:S904)/COUNT($S$5:$S$1004)</f>
        <v>0.9</v>
      </c>
      <c r="V904" s="8"/>
      <c r="W904" s="8"/>
      <c r="Y904" s="8"/>
      <c r="Z904" s="8"/>
      <c r="AA904" s="8"/>
      <c r="AB904" s="8"/>
      <c r="AC904" s="8"/>
      <c r="AD904" s="8"/>
      <c r="AF904" s="7"/>
      <c r="AG904" s="7"/>
      <c r="AH904" s="7"/>
      <c r="AI904" s="58"/>
      <c r="AJ904" s="7"/>
      <c r="AK904" s="7"/>
      <c r="AL904" s="59"/>
      <c r="AM904" s="59"/>
      <c r="AN904" s="59"/>
      <c r="AO904" s="59"/>
      <c r="AP904" s="59"/>
      <c r="AQ904" s="59"/>
    </row>
    <row r="905" spans="1:43" hidden="1" x14ac:dyDescent="0.25">
      <c r="A905" s="58">
        <f t="shared" ref="A905:K914" ca="1" si="195">A$2+(A$3-A$2)*RAND()</f>
        <v>2.7214797378188793</v>
      </c>
      <c r="B905" s="58">
        <f t="shared" ca="1" si="195"/>
        <v>1.0507747102223317</v>
      </c>
      <c r="C905" s="58">
        <f t="shared" ca="1" si="195"/>
        <v>3.4132041675216116</v>
      </c>
      <c r="D905" s="58">
        <f t="shared" ca="1" si="195"/>
        <v>2.443175529636707</v>
      </c>
      <c r="E905" s="58">
        <f t="shared" ca="1" si="195"/>
        <v>4.3790121749026882</v>
      </c>
      <c r="F905" s="58">
        <f t="shared" ca="1" si="195"/>
        <v>3.3944707068953646</v>
      </c>
      <c r="G905" s="58">
        <f t="shared" ca="1" si="195"/>
        <v>2.7369867259009228</v>
      </c>
      <c r="H905" s="58">
        <f t="shared" ca="1" si="195"/>
        <v>3.9839598265055369</v>
      </c>
      <c r="I905" s="58">
        <f t="shared" ca="1" si="195"/>
        <v>4.2212704034368773</v>
      </c>
      <c r="J905" s="58">
        <f t="shared" ca="1" si="195"/>
        <v>7.4651149830709436</v>
      </c>
      <c r="K905" s="58">
        <f t="shared" ca="1" si="195"/>
        <v>3.8871083003219602</v>
      </c>
      <c r="L905" s="58"/>
      <c r="M905" s="6">
        <f t="shared" ref="M905:Q914" ca="1" si="196">SUMIF(M$4,"*"&amp;$A$4&amp;"*",$A905)+SUMIF(M$4,"*"&amp;$B$4&amp;"*",$B905)+SUMIF(M$4,"*"&amp;$C$4&amp;"*",$C905)+SUMIF(M$4,"*"&amp;$D$4&amp;"*",$D905)+SUMIF(M$4,"*"&amp;$E$4&amp;"*",$E905)+SUMIF(M$4,"*"&amp;$F$4&amp;"*",$F905)+SUMIF(M$4,"*"&amp;$G$4&amp;"*",$G905)+SUMIF(M$4,"*"&amp;$H$4&amp;"*",$H905)+SUMIF(M$4,"*"&amp;$I$4&amp;"*",$I905)+SUMIF(M$4,"*"&amp;$J$4&amp;"*",$J905)+SUMIF(M$4,"*"&amp;$K$4&amp;"*",$K905)</f>
        <v>16.336785614312358</v>
      </c>
      <c r="N905" s="6">
        <f t="shared" ca="1" si="196"/>
        <v>15.366756976427453</v>
      </c>
      <c r="O905" s="6">
        <f t="shared" ca="1" si="196"/>
        <v>12.894901868195964</v>
      </c>
      <c r="P905" s="6">
        <f t="shared" ca="1" si="196"/>
        <v>12.553624120876535</v>
      </c>
      <c r="Q905" s="6">
        <f t="shared" ca="1" si="196"/>
        <v>13.300855011952518</v>
      </c>
      <c r="R905" s="58"/>
      <c r="S905" s="58">
        <f t="shared" ca="1" si="194"/>
        <v>16.336785614312358</v>
      </c>
      <c r="T905" s="7">
        <f ca="1">SMALL($S$5:$S$1004,ROWS($S$5:S905))</f>
        <v>20.296604816011964</v>
      </c>
      <c r="U905" s="11">
        <f ca="1">ROWS($S$5:S905)/COUNT($S$5:$S$1004)</f>
        <v>0.90100000000000002</v>
      </c>
      <c r="V905" s="8"/>
      <c r="W905" s="8"/>
      <c r="Y905" s="8"/>
      <c r="Z905" s="8"/>
      <c r="AA905" s="8"/>
      <c r="AB905" s="8"/>
      <c r="AC905" s="8"/>
      <c r="AD905" s="8"/>
      <c r="AF905" s="7"/>
      <c r="AG905" s="7"/>
      <c r="AH905" s="7"/>
      <c r="AI905" s="58"/>
      <c r="AJ905" s="7"/>
      <c r="AK905" s="7"/>
      <c r="AL905" s="59"/>
      <c r="AM905" s="59"/>
      <c r="AN905" s="59"/>
      <c r="AO905" s="59"/>
      <c r="AP905" s="59"/>
      <c r="AQ905" s="59"/>
    </row>
    <row r="906" spans="1:43" hidden="1" x14ac:dyDescent="0.25">
      <c r="A906" s="58">
        <f t="shared" ca="1" si="195"/>
        <v>4.2882394725037543</v>
      </c>
      <c r="B906" s="58">
        <f t="shared" ca="1" si="195"/>
        <v>3.6565287449890742</v>
      </c>
      <c r="C906" s="58">
        <f t="shared" ca="1" si="195"/>
        <v>4.7932025082900989</v>
      </c>
      <c r="D906" s="58">
        <f t="shared" ca="1" si="195"/>
        <v>1.5599534241868787</v>
      </c>
      <c r="E906" s="58">
        <f t="shared" ca="1" si="195"/>
        <v>5.6127617420210338</v>
      </c>
      <c r="F906" s="58">
        <f t="shared" ca="1" si="195"/>
        <v>4.3847023201891187</v>
      </c>
      <c r="G906" s="58">
        <f t="shared" ca="1" si="195"/>
        <v>1.4088186040278801</v>
      </c>
      <c r="H906" s="58">
        <f t="shared" ca="1" si="195"/>
        <v>2.0523222919222213</v>
      </c>
      <c r="I906" s="58">
        <f t="shared" ca="1" si="195"/>
        <v>3.9065752449182636</v>
      </c>
      <c r="J906" s="58">
        <f t="shared" ca="1" si="195"/>
        <v>7.1758131794009667</v>
      </c>
      <c r="K906" s="58">
        <f t="shared" ca="1" si="195"/>
        <v>2.9363934407897281</v>
      </c>
      <c r="L906" s="58"/>
      <c r="M906" s="6">
        <f t="shared" ca="1" si="196"/>
        <v>17.666073764222702</v>
      </c>
      <c r="N906" s="6">
        <f t="shared" ca="1" si="196"/>
        <v>14.432824680119481</v>
      </c>
      <c r="O906" s="6">
        <f t="shared" ca="1" si="196"/>
        <v>16.445103666411075</v>
      </c>
      <c r="P906" s="6">
        <f t="shared" ca="1" si="196"/>
        <v>14.884199750886186</v>
      </c>
      <c r="Q906" s="6">
        <f t="shared" ca="1" si="196"/>
        <v>14.258006219722059</v>
      </c>
      <c r="R906" s="58"/>
      <c r="S906" s="58">
        <f t="shared" ca="1" si="194"/>
        <v>17.666073764222702</v>
      </c>
      <c r="T906" s="7">
        <f ca="1">SMALL($S$5:$S$1004,ROWS($S$5:S906))</f>
        <v>20.307472406567587</v>
      </c>
      <c r="U906" s="11">
        <f ca="1">ROWS($S$5:S906)/COUNT($S$5:$S$1004)</f>
        <v>0.90200000000000002</v>
      </c>
      <c r="V906" s="8"/>
      <c r="W906" s="8"/>
      <c r="Y906" s="8"/>
      <c r="Z906" s="8"/>
      <c r="AA906" s="8"/>
      <c r="AB906" s="8"/>
      <c r="AC906" s="8"/>
      <c r="AD906" s="8"/>
      <c r="AF906" s="7"/>
      <c r="AG906" s="7"/>
      <c r="AH906" s="7"/>
      <c r="AI906" s="58"/>
      <c r="AJ906" s="7"/>
      <c r="AK906" s="7"/>
      <c r="AL906" s="59"/>
      <c r="AM906" s="59"/>
      <c r="AN906" s="59"/>
      <c r="AO906" s="59"/>
      <c r="AP906" s="59"/>
      <c r="AQ906" s="59"/>
    </row>
    <row r="907" spans="1:43" hidden="1" x14ac:dyDescent="0.25">
      <c r="A907" s="58">
        <f t="shared" ca="1" si="195"/>
        <v>2.3981528244688506</v>
      </c>
      <c r="B907" s="58">
        <f t="shared" ca="1" si="195"/>
        <v>3.985961431983879</v>
      </c>
      <c r="C907" s="58">
        <f t="shared" ca="1" si="195"/>
        <v>3.8588304914016169</v>
      </c>
      <c r="D907" s="58">
        <f t="shared" ca="1" si="195"/>
        <v>1.9338564110374667</v>
      </c>
      <c r="E907" s="58">
        <f t="shared" ca="1" si="195"/>
        <v>4.1302351184652544</v>
      </c>
      <c r="F907" s="58">
        <f t="shared" ca="1" si="195"/>
        <v>3.4180756189599957</v>
      </c>
      <c r="G907" s="58">
        <f t="shared" ca="1" si="195"/>
        <v>2.1585650284489732</v>
      </c>
      <c r="H907" s="58">
        <f t="shared" ca="1" si="195"/>
        <v>2.4591920890549037</v>
      </c>
      <c r="I907" s="58">
        <f t="shared" ca="1" si="195"/>
        <v>5.6785099979882556</v>
      </c>
      <c r="J907" s="58">
        <f t="shared" ca="1" si="195"/>
        <v>6.2407355909335172</v>
      </c>
      <c r="K907" s="58">
        <f t="shared" ca="1" si="195"/>
        <v>5.0088636306537371</v>
      </c>
      <c r="L907" s="58"/>
      <c r="M907" s="6">
        <f t="shared" ca="1" si="196"/>
        <v>14.656283935252958</v>
      </c>
      <c r="N907" s="6">
        <f t="shared" ca="1" si="196"/>
        <v>12.731309854888808</v>
      </c>
      <c r="O907" s="6">
        <f t="shared" ca="1" si="196"/>
        <v>14.35693214138265</v>
      </c>
      <c r="P907" s="6">
        <f t="shared" ca="1" si="196"/>
        <v>18.09141067958587</v>
      </c>
      <c r="Q907" s="6">
        <f t="shared" ca="1" si="196"/>
        <v>15.584252270157775</v>
      </c>
      <c r="R907" s="58"/>
      <c r="S907" s="58">
        <f t="shared" ca="1" si="194"/>
        <v>18.09141067958587</v>
      </c>
      <c r="T907" s="7">
        <f ca="1">SMALL($S$5:$S$1004,ROWS($S$5:S907))</f>
        <v>20.328102506780894</v>
      </c>
      <c r="U907" s="11">
        <f ca="1">ROWS($S$5:S907)/COUNT($S$5:$S$1004)</f>
        <v>0.90300000000000002</v>
      </c>
      <c r="V907" s="8"/>
      <c r="W907" s="8"/>
      <c r="Y907" s="8"/>
      <c r="Z907" s="8"/>
      <c r="AA907" s="8"/>
      <c r="AB907" s="8"/>
      <c r="AC907" s="8"/>
      <c r="AD907" s="8"/>
      <c r="AF907" s="7"/>
      <c r="AG907" s="7"/>
      <c r="AH907" s="7"/>
      <c r="AI907" s="58"/>
      <c r="AJ907" s="7"/>
      <c r="AK907" s="7"/>
      <c r="AL907" s="59"/>
      <c r="AM907" s="59"/>
      <c r="AN907" s="59"/>
      <c r="AO907" s="59"/>
      <c r="AP907" s="59"/>
      <c r="AQ907" s="59"/>
    </row>
    <row r="908" spans="1:43" hidden="1" x14ac:dyDescent="0.25">
      <c r="A908" s="58">
        <f t="shared" ca="1" si="195"/>
        <v>5.2684454397448146</v>
      </c>
      <c r="B908" s="58">
        <f t="shared" ca="1" si="195"/>
        <v>4.8184022766651875</v>
      </c>
      <c r="C908" s="58">
        <f t="shared" ca="1" si="195"/>
        <v>4.2603886679261649</v>
      </c>
      <c r="D908" s="58">
        <f t="shared" ca="1" si="195"/>
        <v>2.6026928422083788</v>
      </c>
      <c r="E908" s="58">
        <f t="shared" ca="1" si="195"/>
        <v>4.5271216177026075</v>
      </c>
      <c r="F908" s="58">
        <f t="shared" ca="1" si="195"/>
        <v>5.3119977242638523</v>
      </c>
      <c r="G908" s="58">
        <f t="shared" ca="1" si="195"/>
        <v>1.8705285871466413</v>
      </c>
      <c r="H908" s="58">
        <f t="shared" ca="1" si="195"/>
        <v>4.0212417789974406</v>
      </c>
      <c r="I908" s="58">
        <f t="shared" ca="1" si="195"/>
        <v>4.6882940869912986</v>
      </c>
      <c r="J908" s="58">
        <f t="shared" ca="1" si="195"/>
        <v>6.4971616158065721</v>
      </c>
      <c r="K908" s="58">
        <f t="shared" ca="1" si="195"/>
        <v>2.9377770996536592</v>
      </c>
      <c r="L908" s="58"/>
      <c r="M908" s="6">
        <f t="shared" ca="1" si="196"/>
        <v>17.896524310624194</v>
      </c>
      <c r="N908" s="6">
        <f t="shared" ca="1" si="196"/>
        <v>16.238828484906406</v>
      </c>
      <c r="O908" s="6">
        <f t="shared" ca="1" si="196"/>
        <v>15.842685510174366</v>
      </c>
      <c r="P908" s="6">
        <f t="shared" ca="1" si="196"/>
        <v>17.756471187573997</v>
      </c>
      <c r="Q908" s="6">
        <f t="shared" ca="1" si="196"/>
        <v>16.304542773018895</v>
      </c>
      <c r="R908" s="58"/>
      <c r="S908" s="58">
        <f t="shared" ca="1" si="194"/>
        <v>17.896524310624194</v>
      </c>
      <c r="T908" s="7">
        <f ca="1">SMALL($S$5:$S$1004,ROWS($S$5:S908))</f>
        <v>20.346170781606478</v>
      </c>
      <c r="U908" s="11">
        <f ca="1">ROWS($S$5:S908)/COUNT($S$5:$S$1004)</f>
        <v>0.90400000000000003</v>
      </c>
      <c r="V908" s="8"/>
      <c r="W908" s="8"/>
      <c r="Y908" s="8"/>
      <c r="Z908" s="8"/>
      <c r="AA908" s="8"/>
      <c r="AB908" s="8"/>
      <c r="AC908" s="8"/>
      <c r="AD908" s="8"/>
      <c r="AF908" s="7"/>
      <c r="AG908" s="7"/>
      <c r="AH908" s="7"/>
      <c r="AI908" s="58"/>
      <c r="AJ908" s="7"/>
      <c r="AK908" s="7"/>
      <c r="AL908" s="59"/>
      <c r="AM908" s="59"/>
      <c r="AN908" s="59"/>
      <c r="AO908" s="59"/>
      <c r="AP908" s="59"/>
      <c r="AQ908" s="59"/>
    </row>
    <row r="909" spans="1:43" hidden="1" x14ac:dyDescent="0.25">
      <c r="A909" s="58">
        <f t="shared" ca="1" si="195"/>
        <v>4.2468538121088635</v>
      </c>
      <c r="B909" s="58">
        <f t="shared" ca="1" si="195"/>
        <v>2.7274027256446329</v>
      </c>
      <c r="C909" s="58">
        <f t="shared" ca="1" si="195"/>
        <v>2.665790990346347</v>
      </c>
      <c r="D909" s="58">
        <f t="shared" ca="1" si="195"/>
        <v>2.2805446883682992</v>
      </c>
      <c r="E909" s="58">
        <f t="shared" ca="1" si="195"/>
        <v>6.6142478652714267</v>
      </c>
      <c r="F909" s="58">
        <f t="shared" ca="1" si="195"/>
        <v>4.4803357347219777</v>
      </c>
      <c r="G909" s="58">
        <f t="shared" ca="1" si="195"/>
        <v>0.73387547592971103</v>
      </c>
      <c r="H909" s="58">
        <f t="shared" ca="1" si="195"/>
        <v>5.259977984209244</v>
      </c>
      <c r="I909" s="58">
        <f t="shared" ca="1" si="195"/>
        <v>4.1558349378322763</v>
      </c>
      <c r="J909" s="58">
        <f t="shared" ca="1" si="195"/>
        <v>7.0495188252805683</v>
      </c>
      <c r="K909" s="58">
        <f t="shared" ca="1" si="195"/>
        <v>5.8215956009360585</v>
      </c>
      <c r="L909" s="58"/>
      <c r="M909" s="6">
        <f t="shared" ca="1" si="196"/>
        <v>14.696039103665489</v>
      </c>
      <c r="N909" s="6">
        <f t="shared" ca="1" si="196"/>
        <v>14.310792801687441</v>
      </c>
      <c r="O909" s="6">
        <f t="shared" ca="1" si="196"/>
        <v>16.391169416196629</v>
      </c>
      <c r="P909" s="6">
        <f t="shared" ca="1" si="196"/>
        <v>17.185168999134945</v>
      </c>
      <c r="Q909" s="6">
        <f t="shared" ca="1" si="196"/>
        <v>20.42322417606136</v>
      </c>
      <c r="R909" s="58"/>
      <c r="S909" s="58">
        <f t="shared" ca="1" si="194"/>
        <v>20.42322417606136</v>
      </c>
      <c r="T909" s="7">
        <f ca="1">SMALL($S$5:$S$1004,ROWS($S$5:S909))</f>
        <v>20.378820907529192</v>
      </c>
      <c r="U909" s="11">
        <f ca="1">ROWS($S$5:S909)/COUNT($S$5:$S$1004)</f>
        <v>0.90500000000000003</v>
      </c>
      <c r="V909" s="8"/>
      <c r="W909" s="8"/>
      <c r="Y909" s="8"/>
      <c r="Z909" s="8"/>
      <c r="AA909" s="8"/>
      <c r="AB909" s="8"/>
      <c r="AC909" s="8"/>
      <c r="AD909" s="8"/>
      <c r="AF909" s="7"/>
      <c r="AG909" s="7"/>
      <c r="AH909" s="7"/>
      <c r="AI909" s="58"/>
      <c r="AJ909" s="7"/>
      <c r="AK909" s="7"/>
      <c r="AL909" s="59"/>
      <c r="AM909" s="59"/>
      <c r="AN909" s="59"/>
      <c r="AO909" s="59"/>
      <c r="AP909" s="59"/>
      <c r="AQ909" s="59"/>
    </row>
    <row r="910" spans="1:43" hidden="1" x14ac:dyDescent="0.25">
      <c r="A910" s="58">
        <f t="shared" ca="1" si="195"/>
        <v>3.940633598355364</v>
      </c>
      <c r="B910" s="58">
        <f t="shared" ca="1" si="195"/>
        <v>3.3891589280292065</v>
      </c>
      <c r="C910" s="58">
        <f t="shared" ca="1" si="195"/>
        <v>1.009527699379805</v>
      </c>
      <c r="D910" s="58">
        <f t="shared" ca="1" si="195"/>
        <v>1.7316218530312131</v>
      </c>
      <c r="E910" s="58">
        <f t="shared" ca="1" si="195"/>
        <v>7.2401737955924972</v>
      </c>
      <c r="F910" s="58">
        <f t="shared" ca="1" si="195"/>
        <v>5.7424486795556913</v>
      </c>
      <c r="G910" s="58">
        <f t="shared" ca="1" si="195"/>
        <v>2.1274890373543647</v>
      </c>
      <c r="H910" s="58">
        <f t="shared" ca="1" si="195"/>
        <v>4.152923666576525</v>
      </c>
      <c r="I910" s="58">
        <f t="shared" ca="1" si="195"/>
        <v>3.2874180329595535</v>
      </c>
      <c r="J910" s="58">
        <f t="shared" ca="1" si="195"/>
        <v>7.2081580625400425</v>
      </c>
      <c r="K910" s="58">
        <f t="shared" ca="1" si="195"/>
        <v>2.5934508164060426</v>
      </c>
      <c r="L910" s="58"/>
      <c r="M910" s="6">
        <f t="shared" ca="1" si="196"/>
        <v>14.285808397629577</v>
      </c>
      <c r="N910" s="6">
        <f t="shared" ca="1" si="196"/>
        <v>15.007902551280985</v>
      </c>
      <c r="O910" s="6">
        <f t="shared" ca="1" si="196"/>
        <v>17.837490786161748</v>
      </c>
      <c r="P910" s="6">
        <f t="shared" ca="1" si="196"/>
        <v>15.012476456950493</v>
      </c>
      <c r="Q910" s="6">
        <f t="shared" ca="1" si="196"/>
        <v>17.375707206604272</v>
      </c>
      <c r="R910" s="58"/>
      <c r="S910" s="58">
        <f t="shared" ca="1" si="194"/>
        <v>17.837490786161748</v>
      </c>
      <c r="T910" s="7">
        <f ca="1">SMALL($S$5:$S$1004,ROWS($S$5:S910))</f>
        <v>20.386244280089183</v>
      </c>
      <c r="U910" s="11">
        <f ca="1">ROWS($S$5:S910)/COUNT($S$5:$S$1004)</f>
        <v>0.90600000000000003</v>
      </c>
      <c r="V910" s="8"/>
      <c r="W910" s="8"/>
      <c r="Y910" s="8"/>
      <c r="Z910" s="8"/>
      <c r="AA910" s="8"/>
      <c r="AB910" s="8"/>
      <c r="AC910" s="8"/>
      <c r="AD910" s="8"/>
      <c r="AF910" s="7"/>
      <c r="AG910" s="7"/>
      <c r="AH910" s="7"/>
      <c r="AI910" s="58"/>
      <c r="AJ910" s="7"/>
      <c r="AK910" s="7"/>
      <c r="AL910" s="59"/>
      <c r="AM910" s="59"/>
      <c r="AN910" s="59"/>
      <c r="AO910" s="59"/>
      <c r="AP910" s="59"/>
      <c r="AQ910" s="59"/>
    </row>
    <row r="911" spans="1:43" hidden="1" x14ac:dyDescent="0.25">
      <c r="A911" s="58">
        <f t="shared" ca="1" si="195"/>
        <v>4.447487344576837</v>
      </c>
      <c r="B911" s="58">
        <f t="shared" ca="1" si="195"/>
        <v>4.3094144757127069</v>
      </c>
      <c r="C911" s="58">
        <f t="shared" ca="1" si="195"/>
        <v>1.5942523807960751</v>
      </c>
      <c r="D911" s="58">
        <f t="shared" ca="1" si="195"/>
        <v>1.3403594505453209</v>
      </c>
      <c r="E911" s="58">
        <f t="shared" ca="1" si="195"/>
        <v>4.6365842247426752</v>
      </c>
      <c r="F911" s="58">
        <f t="shared" ca="1" si="195"/>
        <v>2.1502449957388494</v>
      </c>
      <c r="G911" s="58">
        <f t="shared" ca="1" si="195"/>
        <v>0.93883086539974692</v>
      </c>
      <c r="H911" s="58">
        <f t="shared" ca="1" si="195"/>
        <v>4.0217353700394654</v>
      </c>
      <c r="I911" s="58">
        <f t="shared" ca="1" si="195"/>
        <v>6.6934525130870473</v>
      </c>
      <c r="J911" s="58">
        <f t="shared" ca="1" si="195"/>
        <v>6.5684422211861886</v>
      </c>
      <c r="K911" s="58">
        <f t="shared" ca="1" si="195"/>
        <v>2.4958937415337918</v>
      </c>
      <c r="L911" s="58"/>
      <c r="M911" s="6">
        <f t="shared" ca="1" si="196"/>
        <v>13.549012811958846</v>
      </c>
      <c r="N911" s="6">
        <f t="shared" ca="1" si="196"/>
        <v>13.295119881708093</v>
      </c>
      <c r="O911" s="6">
        <f t="shared" ca="1" si="196"/>
        <v>15.514440921641571</v>
      </c>
      <c r="P911" s="6">
        <f t="shared" ca="1" si="196"/>
        <v>15.649005726072396</v>
      </c>
      <c r="Q911" s="6">
        <f t="shared" ca="1" si="196"/>
        <v>15.463627812028639</v>
      </c>
      <c r="R911" s="58"/>
      <c r="S911" s="58">
        <f t="shared" ca="1" si="194"/>
        <v>15.649005726072396</v>
      </c>
      <c r="T911" s="7">
        <f ca="1">SMALL($S$5:$S$1004,ROWS($S$5:S911))</f>
        <v>20.393274579647056</v>
      </c>
      <c r="U911" s="11">
        <f ca="1">ROWS($S$5:S911)/COUNT($S$5:$S$1004)</f>
        <v>0.90700000000000003</v>
      </c>
      <c r="V911" s="8"/>
      <c r="W911" s="8"/>
      <c r="Y911" s="8"/>
      <c r="Z911" s="8"/>
      <c r="AA911" s="8"/>
      <c r="AB911" s="8"/>
      <c r="AC911" s="8"/>
      <c r="AD911" s="8"/>
      <c r="AF911" s="7"/>
      <c r="AG911" s="7"/>
      <c r="AH911" s="7"/>
      <c r="AI911" s="58"/>
      <c r="AJ911" s="7"/>
      <c r="AK911" s="7"/>
      <c r="AL911" s="59"/>
      <c r="AM911" s="59"/>
      <c r="AN911" s="59"/>
      <c r="AO911" s="59"/>
      <c r="AP911" s="59"/>
      <c r="AQ911" s="59"/>
    </row>
    <row r="912" spans="1:43" hidden="1" x14ac:dyDescent="0.25">
      <c r="A912" s="58">
        <f t="shared" ca="1" si="195"/>
        <v>4.3613564837986285</v>
      </c>
      <c r="B912" s="58">
        <f t="shared" ca="1" si="195"/>
        <v>1.9164690045449091</v>
      </c>
      <c r="C912" s="58">
        <f t="shared" ca="1" si="195"/>
        <v>2.7452191334878275</v>
      </c>
      <c r="D912" s="58">
        <f t="shared" ca="1" si="195"/>
        <v>2.9986082497380186</v>
      </c>
      <c r="E912" s="58">
        <f t="shared" ca="1" si="195"/>
        <v>4.8267195406190755</v>
      </c>
      <c r="F912" s="58">
        <f t="shared" ca="1" si="195"/>
        <v>4.0580498603074373</v>
      </c>
      <c r="G912" s="58">
        <f t="shared" ca="1" si="195"/>
        <v>0.56085980373518041</v>
      </c>
      <c r="H912" s="58">
        <f t="shared" ca="1" si="195"/>
        <v>4.4832412164513027</v>
      </c>
      <c r="I912" s="58">
        <f t="shared" ca="1" si="195"/>
        <v>5.5141002302397748</v>
      </c>
      <c r="J912" s="58">
        <f t="shared" ca="1" si="195"/>
        <v>6.8868500481949404</v>
      </c>
      <c r="K912" s="58">
        <f t="shared" ca="1" si="195"/>
        <v>5.1060921706385258</v>
      </c>
      <c r="L912" s="58"/>
      <c r="M912" s="6">
        <f t="shared" ca="1" si="196"/>
        <v>14.554285469216577</v>
      </c>
      <c r="N912" s="6">
        <f t="shared" ca="1" si="196"/>
        <v>14.807674585466767</v>
      </c>
      <c r="O912" s="6">
        <f t="shared" ca="1" si="196"/>
        <v>13.630038593358925</v>
      </c>
      <c r="P912" s="6">
        <f t="shared" ca="1" si="196"/>
        <v>16.594711265730645</v>
      </c>
      <c r="Q912" s="6">
        <f t="shared" ca="1" si="196"/>
        <v>16.332521932253812</v>
      </c>
      <c r="R912" s="58"/>
      <c r="S912" s="58">
        <f t="shared" ca="1" si="194"/>
        <v>16.594711265730645</v>
      </c>
      <c r="T912" s="7">
        <f ca="1">SMALL($S$5:$S$1004,ROWS($S$5:S912))</f>
        <v>20.407352643200863</v>
      </c>
      <c r="U912" s="11">
        <f ca="1">ROWS($S$5:S912)/COUNT($S$5:$S$1004)</f>
        <v>0.90800000000000003</v>
      </c>
      <c r="V912" s="8"/>
      <c r="W912" s="8"/>
      <c r="Y912" s="8"/>
      <c r="Z912" s="8"/>
      <c r="AA912" s="8"/>
      <c r="AB912" s="8"/>
      <c r="AC912" s="8"/>
      <c r="AD912" s="8"/>
      <c r="AF912" s="7"/>
      <c r="AG912" s="7"/>
      <c r="AH912" s="7"/>
      <c r="AI912" s="58"/>
      <c r="AJ912" s="7"/>
      <c r="AK912" s="7"/>
      <c r="AL912" s="59"/>
      <c r="AM912" s="59"/>
      <c r="AN912" s="59"/>
      <c r="AO912" s="59"/>
      <c r="AP912" s="59"/>
      <c r="AQ912" s="59"/>
    </row>
    <row r="913" spans="1:43" hidden="1" x14ac:dyDescent="0.25">
      <c r="A913" s="58">
        <f t="shared" ca="1" si="195"/>
        <v>4.9879415077873102</v>
      </c>
      <c r="B913" s="58">
        <f t="shared" ca="1" si="195"/>
        <v>4.6961180957605828</v>
      </c>
      <c r="C913" s="58">
        <f t="shared" ca="1" si="195"/>
        <v>3.110328959174598</v>
      </c>
      <c r="D913" s="58">
        <f t="shared" ca="1" si="195"/>
        <v>2.6552772138478344</v>
      </c>
      <c r="E913" s="58">
        <f t="shared" ca="1" si="195"/>
        <v>4.9757601627974033</v>
      </c>
      <c r="F913" s="58">
        <f t="shared" ca="1" si="195"/>
        <v>5.8908852397963436</v>
      </c>
      <c r="G913" s="58">
        <f t="shared" ca="1" si="195"/>
        <v>2.4044186913672672</v>
      </c>
      <c r="H913" s="58">
        <f t="shared" ca="1" si="195"/>
        <v>2.3129188236502931</v>
      </c>
      <c r="I913" s="58">
        <f t="shared" ca="1" si="195"/>
        <v>4.8530705156418428</v>
      </c>
      <c r="J913" s="58">
        <f t="shared" ca="1" si="195"/>
        <v>5.4361795265023787</v>
      </c>
      <c r="K913" s="58">
        <f t="shared" ca="1" si="195"/>
        <v>4.1607188830709241</v>
      </c>
      <c r="L913" s="58"/>
      <c r="M913" s="6">
        <f t="shared" ca="1" si="196"/>
        <v>15.938868684831554</v>
      </c>
      <c r="N913" s="6">
        <f t="shared" ca="1" si="196"/>
        <v>15.483816939504791</v>
      </c>
      <c r="O913" s="6">
        <f t="shared" ca="1" si="196"/>
        <v>15.108057785060364</v>
      </c>
      <c r="P913" s="6">
        <f t="shared" ca="1" si="196"/>
        <v>19.600792734269692</v>
      </c>
      <c r="Q913" s="6">
        <f t="shared" ca="1" si="196"/>
        <v>16.145515965279202</v>
      </c>
      <c r="R913" s="58"/>
      <c r="S913" s="58">
        <f t="shared" ca="1" si="194"/>
        <v>19.600792734269692</v>
      </c>
      <c r="T913" s="7">
        <f ca="1">SMALL($S$5:$S$1004,ROWS($S$5:S913))</f>
        <v>20.42322417606136</v>
      </c>
      <c r="U913" s="11">
        <f ca="1">ROWS($S$5:S913)/COUNT($S$5:$S$1004)</f>
        <v>0.90900000000000003</v>
      </c>
      <c r="V913" s="8"/>
      <c r="W913" s="8"/>
      <c r="Y913" s="8"/>
      <c r="Z913" s="8"/>
      <c r="AA913" s="8"/>
      <c r="AB913" s="8"/>
      <c r="AC913" s="8"/>
      <c r="AD913" s="8"/>
      <c r="AF913" s="7"/>
      <c r="AG913" s="7"/>
      <c r="AH913" s="7"/>
      <c r="AI913" s="58"/>
      <c r="AJ913" s="7"/>
      <c r="AK913" s="7"/>
      <c r="AL913" s="59"/>
      <c r="AM913" s="59"/>
      <c r="AN913" s="59"/>
      <c r="AO913" s="59"/>
      <c r="AP913" s="59"/>
      <c r="AQ913" s="59"/>
    </row>
    <row r="914" spans="1:43" hidden="1" x14ac:dyDescent="0.25">
      <c r="A914" s="58">
        <f t="shared" ca="1" si="195"/>
        <v>3.0857490301883144</v>
      </c>
      <c r="B914" s="58">
        <f t="shared" ca="1" si="195"/>
        <v>1.2233299366416408</v>
      </c>
      <c r="C914" s="58">
        <f t="shared" ca="1" si="195"/>
        <v>1.652058364440891</v>
      </c>
      <c r="D914" s="58">
        <f t="shared" ca="1" si="195"/>
        <v>1.4861348290472705</v>
      </c>
      <c r="E914" s="58">
        <f t="shared" ca="1" si="195"/>
        <v>5.8500288549090467</v>
      </c>
      <c r="F914" s="58">
        <f t="shared" ca="1" si="195"/>
        <v>3.6397071813026853</v>
      </c>
      <c r="G914" s="58">
        <f t="shared" ca="1" si="195"/>
        <v>2.6214961392503069</v>
      </c>
      <c r="H914" s="58">
        <f t="shared" ca="1" si="195"/>
        <v>3.0783867837347874</v>
      </c>
      <c r="I914" s="58">
        <f t="shared" ca="1" si="195"/>
        <v>6.5171836311497602</v>
      </c>
      <c r="J914" s="58">
        <f t="shared" ca="1" si="195"/>
        <v>4.3664476956850864</v>
      </c>
      <c r="K914" s="58">
        <f t="shared" ca="1" si="195"/>
        <v>5.592250856706416</v>
      </c>
      <c r="L914" s="58"/>
      <c r="M914" s="6">
        <f t="shared" ca="1" si="196"/>
        <v>11.725751229564599</v>
      </c>
      <c r="N914" s="6">
        <f t="shared" ca="1" si="196"/>
        <v>11.559827694170977</v>
      </c>
      <c r="O914" s="6">
        <f t="shared" ca="1" si="196"/>
        <v>11.439806487235774</v>
      </c>
      <c r="P914" s="6">
        <f t="shared" ca="1" si="196"/>
        <v>16.9724716058005</v>
      </c>
      <c r="Q914" s="6">
        <f t="shared" ca="1" si="196"/>
        <v>15.74399643199189</v>
      </c>
      <c r="R914" s="58"/>
      <c r="S914" s="58">
        <f t="shared" ca="1" si="194"/>
        <v>16.9724716058005</v>
      </c>
      <c r="T914" s="7">
        <f ca="1">SMALL($S$5:$S$1004,ROWS($S$5:S914))</f>
        <v>20.429387357851923</v>
      </c>
      <c r="U914" s="11">
        <f ca="1">ROWS($S$5:S914)/COUNT($S$5:$S$1004)</f>
        <v>0.91</v>
      </c>
      <c r="V914" s="8"/>
      <c r="W914" s="8"/>
      <c r="Y914" s="8"/>
      <c r="Z914" s="8"/>
      <c r="AA914" s="8"/>
      <c r="AB914" s="8"/>
      <c r="AC914" s="8"/>
      <c r="AD914" s="8"/>
      <c r="AF914" s="7"/>
      <c r="AG914" s="7"/>
      <c r="AH914" s="7"/>
      <c r="AI914" s="58"/>
      <c r="AJ914" s="7"/>
      <c r="AK914" s="7"/>
      <c r="AL914" s="59"/>
      <c r="AM914" s="59"/>
      <c r="AN914" s="59"/>
      <c r="AO914" s="59"/>
      <c r="AP914" s="59"/>
      <c r="AQ914" s="59"/>
    </row>
    <row r="915" spans="1:43" hidden="1" x14ac:dyDescent="0.25">
      <c r="A915" s="58">
        <f t="shared" ref="A915:K924" ca="1" si="197">A$2+(A$3-A$2)*RAND()</f>
        <v>3.174195535784063</v>
      </c>
      <c r="B915" s="58">
        <f t="shared" ca="1" si="197"/>
        <v>1.3346124856037362</v>
      </c>
      <c r="C915" s="58">
        <f t="shared" ca="1" si="197"/>
        <v>2.6840797468290156</v>
      </c>
      <c r="D915" s="58">
        <f t="shared" ca="1" si="197"/>
        <v>2.1105293174182758</v>
      </c>
      <c r="E915" s="58">
        <f t="shared" ca="1" si="197"/>
        <v>7.625477268487372</v>
      </c>
      <c r="F915" s="58">
        <f t="shared" ca="1" si="197"/>
        <v>2.6587647399600192</v>
      </c>
      <c r="G915" s="58">
        <f t="shared" ca="1" si="197"/>
        <v>2.2056578259218238</v>
      </c>
      <c r="H915" s="58">
        <f t="shared" ca="1" si="197"/>
        <v>3.8381543321516292</v>
      </c>
      <c r="I915" s="58">
        <f t="shared" ca="1" si="197"/>
        <v>4.5357095748094736</v>
      </c>
      <c r="J915" s="58">
        <f t="shared" ca="1" si="197"/>
        <v>4.744516171735798</v>
      </c>
      <c r="K915" s="58">
        <f t="shared" ca="1" si="197"/>
        <v>2.8444468014349562</v>
      </c>
      <c r="L915" s="58"/>
      <c r="M915" s="6">
        <f t="shared" ref="M915:Q924" ca="1" si="198">SUMIF(M$4,"*"&amp;$A$4&amp;"*",$A915)+SUMIF(M$4,"*"&amp;$B$4&amp;"*",$B915)+SUMIF(M$4,"*"&amp;$C$4&amp;"*",$C915)+SUMIF(M$4,"*"&amp;$D$4&amp;"*",$D915)+SUMIF(M$4,"*"&amp;$E$4&amp;"*",$E915)+SUMIF(M$4,"*"&amp;$F$4&amp;"*",$F915)+SUMIF(M$4,"*"&amp;$G$4&amp;"*",$G915)+SUMIF(M$4,"*"&amp;$H$4&amp;"*",$H915)+SUMIF(M$4,"*"&amp;$I$4&amp;"*",$I915)+SUMIF(M$4,"*"&amp;$J$4&amp;"*",$J915)+SUMIF(M$4,"*"&amp;$K$4&amp;"*",$K915)</f>
        <v>12.8084492802707</v>
      </c>
      <c r="N915" s="6">
        <f t="shared" ca="1" si="198"/>
        <v>12.23489885085996</v>
      </c>
      <c r="O915" s="6">
        <f t="shared" ca="1" si="198"/>
        <v>13.704605925826906</v>
      </c>
      <c r="P915" s="6">
        <f t="shared" ca="1" si="198"/>
        <v>11.373533601808184</v>
      </c>
      <c r="Q915" s="6">
        <f t="shared" ca="1" si="198"/>
        <v>15.642690887677691</v>
      </c>
      <c r="R915" s="58"/>
      <c r="S915" s="58">
        <f t="shared" ca="1" si="194"/>
        <v>15.642690887677691</v>
      </c>
      <c r="T915" s="7">
        <f ca="1">SMALL($S$5:$S$1004,ROWS($S$5:S915))</f>
        <v>20.441045482036174</v>
      </c>
      <c r="U915" s="11">
        <f ca="1">ROWS($S$5:S915)/COUNT($S$5:$S$1004)</f>
        <v>0.91100000000000003</v>
      </c>
      <c r="V915" s="8"/>
      <c r="W915" s="8"/>
      <c r="Y915" s="8"/>
      <c r="Z915" s="8"/>
      <c r="AA915" s="8"/>
      <c r="AB915" s="8"/>
      <c r="AC915" s="8"/>
      <c r="AD915" s="8"/>
      <c r="AF915" s="7"/>
      <c r="AG915" s="7"/>
      <c r="AH915" s="7"/>
      <c r="AI915" s="58"/>
      <c r="AJ915" s="7"/>
      <c r="AK915" s="7"/>
      <c r="AL915" s="59"/>
      <c r="AM915" s="59"/>
      <c r="AN915" s="59"/>
      <c r="AO915" s="59"/>
      <c r="AP915" s="59"/>
      <c r="AQ915" s="59"/>
    </row>
    <row r="916" spans="1:43" hidden="1" x14ac:dyDescent="0.25">
      <c r="A916" s="58">
        <f t="shared" ca="1" si="197"/>
        <v>3.4482896202355375</v>
      </c>
      <c r="B916" s="58">
        <f t="shared" ca="1" si="197"/>
        <v>4.5073981281808759</v>
      </c>
      <c r="C916" s="58">
        <f t="shared" ca="1" si="197"/>
        <v>4.6293504279628062</v>
      </c>
      <c r="D916" s="58">
        <f t="shared" ca="1" si="197"/>
        <v>1.5270676122203783</v>
      </c>
      <c r="E916" s="58">
        <f t="shared" ca="1" si="197"/>
        <v>4.6386225158495833</v>
      </c>
      <c r="F916" s="58">
        <f t="shared" ca="1" si="197"/>
        <v>4.0871433092337881</v>
      </c>
      <c r="G916" s="58">
        <f t="shared" ca="1" si="197"/>
        <v>1.8841689130267758</v>
      </c>
      <c r="H916" s="58">
        <f t="shared" ca="1" si="197"/>
        <v>4.4663719668381621</v>
      </c>
      <c r="I916" s="58">
        <f t="shared" ca="1" si="197"/>
        <v>3.0712815969220673</v>
      </c>
      <c r="J916" s="58">
        <f t="shared" ca="1" si="197"/>
        <v>7.3608665215270266</v>
      </c>
      <c r="K916" s="58">
        <f t="shared" ca="1" si="197"/>
        <v>2.144687930393562</v>
      </c>
      <c r="L916" s="58"/>
      <c r="M916" s="6">
        <f t="shared" ca="1" si="198"/>
        <v>17.322675482752146</v>
      </c>
      <c r="N916" s="6">
        <f t="shared" ca="1" si="198"/>
        <v>14.220392667009719</v>
      </c>
      <c r="O916" s="6">
        <f t="shared" ca="1" si="198"/>
        <v>16.506887165557487</v>
      </c>
      <c r="P916" s="6">
        <f t="shared" ca="1" si="198"/>
        <v>13.810510964730295</v>
      </c>
      <c r="Q916" s="6">
        <f t="shared" ca="1" si="198"/>
        <v>15.757080541262184</v>
      </c>
      <c r="R916" s="58"/>
      <c r="S916" s="58">
        <f t="shared" ca="1" si="194"/>
        <v>17.322675482752146</v>
      </c>
      <c r="T916" s="7">
        <f ca="1">SMALL($S$5:$S$1004,ROWS($S$5:S916))</f>
        <v>20.457269737110764</v>
      </c>
      <c r="U916" s="11">
        <f ca="1">ROWS($S$5:S916)/COUNT($S$5:$S$1004)</f>
        <v>0.91200000000000003</v>
      </c>
      <c r="V916" s="8"/>
      <c r="W916" s="8"/>
      <c r="Y916" s="8"/>
      <c r="Z916" s="8"/>
      <c r="AA916" s="8"/>
      <c r="AB916" s="8"/>
      <c r="AC916" s="8"/>
      <c r="AD916" s="8"/>
      <c r="AF916" s="7"/>
      <c r="AG916" s="7"/>
      <c r="AH916" s="7"/>
      <c r="AI916" s="58"/>
      <c r="AJ916" s="7"/>
      <c r="AK916" s="7"/>
      <c r="AL916" s="59"/>
      <c r="AM916" s="59"/>
      <c r="AN916" s="59"/>
      <c r="AO916" s="59"/>
      <c r="AP916" s="59"/>
      <c r="AQ916" s="59"/>
    </row>
    <row r="917" spans="1:43" hidden="1" x14ac:dyDescent="0.25">
      <c r="A917" s="58">
        <f t="shared" ca="1" si="197"/>
        <v>2.1710144621969016</v>
      </c>
      <c r="B917" s="58">
        <f t="shared" ca="1" si="197"/>
        <v>4.0232476096401957</v>
      </c>
      <c r="C917" s="58">
        <f t="shared" ca="1" si="197"/>
        <v>1.0709220129895569</v>
      </c>
      <c r="D917" s="58">
        <f t="shared" ca="1" si="197"/>
        <v>1.010034426683567</v>
      </c>
      <c r="E917" s="58">
        <f t="shared" ca="1" si="197"/>
        <v>7.1207218073024086</v>
      </c>
      <c r="F917" s="58">
        <f t="shared" ca="1" si="197"/>
        <v>4.1767509644206982</v>
      </c>
      <c r="G917" s="58">
        <f t="shared" ca="1" si="197"/>
        <v>1.442313402777482</v>
      </c>
      <c r="H917" s="58">
        <f t="shared" ca="1" si="197"/>
        <v>4.3753215226338371</v>
      </c>
      <c r="I917" s="58">
        <f t="shared" ca="1" si="197"/>
        <v>4.7419365585368736</v>
      </c>
      <c r="J917" s="58">
        <f t="shared" ca="1" si="197"/>
        <v>4.7885243995658975</v>
      </c>
      <c r="K917" s="58">
        <f t="shared" ca="1" si="197"/>
        <v>5.0157968618609257</v>
      </c>
      <c r="L917" s="58"/>
      <c r="M917" s="6">
        <f t="shared" ca="1" si="198"/>
        <v>9.4727742775298385</v>
      </c>
      <c r="N917" s="6">
        <f t="shared" ca="1" si="198"/>
        <v>9.4118866912238488</v>
      </c>
      <c r="O917" s="6">
        <f t="shared" ca="1" si="198"/>
        <v>15.932493816508501</v>
      </c>
      <c r="P917" s="6">
        <f t="shared" ca="1" si="198"/>
        <v>17.95773199445869</v>
      </c>
      <c r="Q917" s="6">
        <f t="shared" ca="1" si="198"/>
        <v>20.535087801437363</v>
      </c>
      <c r="R917" s="58"/>
      <c r="S917" s="58">
        <f t="shared" ca="1" si="194"/>
        <v>20.535087801437363</v>
      </c>
      <c r="T917" s="7">
        <f ca="1">SMALL($S$5:$S$1004,ROWS($S$5:S917))</f>
        <v>20.463187600922836</v>
      </c>
      <c r="U917" s="11">
        <f ca="1">ROWS($S$5:S917)/COUNT($S$5:$S$1004)</f>
        <v>0.91300000000000003</v>
      </c>
      <c r="V917" s="8"/>
      <c r="W917" s="8"/>
      <c r="Y917" s="8"/>
      <c r="Z917" s="8"/>
      <c r="AA917" s="8"/>
      <c r="AB917" s="8"/>
      <c r="AC917" s="8"/>
      <c r="AD917" s="8"/>
      <c r="AF917" s="7"/>
      <c r="AG917" s="7"/>
      <c r="AH917" s="7"/>
      <c r="AI917" s="58"/>
      <c r="AJ917" s="7"/>
      <c r="AK917" s="7"/>
      <c r="AL917" s="59"/>
      <c r="AM917" s="59"/>
      <c r="AN917" s="59"/>
      <c r="AO917" s="59"/>
      <c r="AP917" s="59"/>
      <c r="AQ917" s="59"/>
    </row>
    <row r="918" spans="1:43" hidden="1" x14ac:dyDescent="0.25">
      <c r="A918" s="58">
        <f t="shared" ca="1" si="197"/>
        <v>2.3553029188020589</v>
      </c>
      <c r="B918" s="58">
        <f t="shared" ca="1" si="197"/>
        <v>4.6914530950498641</v>
      </c>
      <c r="C918" s="58">
        <f t="shared" ca="1" si="197"/>
        <v>1.2430608608626077</v>
      </c>
      <c r="D918" s="58">
        <f t="shared" ca="1" si="197"/>
        <v>2.806981551295384</v>
      </c>
      <c r="E918" s="58">
        <f t="shared" ca="1" si="197"/>
        <v>4.0172499372465822</v>
      </c>
      <c r="F918" s="58">
        <f t="shared" ca="1" si="197"/>
        <v>3.5672903390994386</v>
      </c>
      <c r="G918" s="58">
        <f t="shared" ca="1" si="197"/>
        <v>1.4078107702501383</v>
      </c>
      <c r="H918" s="58">
        <f t="shared" ca="1" si="197"/>
        <v>4.6022618621115647</v>
      </c>
      <c r="I918" s="58">
        <f t="shared" ca="1" si="197"/>
        <v>5.214481935299311</v>
      </c>
      <c r="J918" s="58">
        <f t="shared" ca="1" si="197"/>
        <v>7.2983723592426397</v>
      </c>
      <c r="K918" s="58">
        <f t="shared" ca="1" si="197"/>
        <v>2.3067544187495024</v>
      </c>
      <c r="L918" s="58"/>
      <c r="M918" s="6">
        <f t="shared" ca="1" si="198"/>
        <v>12.304546909157445</v>
      </c>
      <c r="N918" s="6">
        <f t="shared" ca="1" si="198"/>
        <v>13.868467599590222</v>
      </c>
      <c r="O918" s="6">
        <f t="shared" ca="1" si="198"/>
        <v>16.007075391539086</v>
      </c>
      <c r="P918" s="6">
        <f t="shared" ca="1" si="198"/>
        <v>15.779979788198116</v>
      </c>
      <c r="Q918" s="6">
        <f t="shared" ca="1" si="198"/>
        <v>15.617719313157513</v>
      </c>
      <c r="R918" s="58"/>
      <c r="S918" s="58">
        <f t="shared" ca="1" si="194"/>
        <v>16.007075391539086</v>
      </c>
      <c r="T918" s="7">
        <f ca="1">SMALL($S$5:$S$1004,ROWS($S$5:S918))</f>
        <v>20.463613821144843</v>
      </c>
      <c r="U918" s="11">
        <f ca="1">ROWS($S$5:S918)/COUNT($S$5:$S$1004)</f>
        <v>0.91400000000000003</v>
      </c>
      <c r="V918" s="8"/>
      <c r="W918" s="8"/>
      <c r="Y918" s="8"/>
      <c r="Z918" s="8"/>
      <c r="AA918" s="8"/>
      <c r="AB918" s="8"/>
      <c r="AC918" s="8"/>
      <c r="AD918" s="8"/>
      <c r="AF918" s="7"/>
      <c r="AG918" s="7"/>
      <c r="AH918" s="7"/>
      <c r="AI918" s="58"/>
      <c r="AJ918" s="7"/>
      <c r="AK918" s="7"/>
      <c r="AL918" s="59"/>
      <c r="AM918" s="59"/>
      <c r="AN918" s="59"/>
      <c r="AO918" s="59"/>
      <c r="AP918" s="59"/>
      <c r="AQ918" s="59"/>
    </row>
    <row r="919" spans="1:43" hidden="1" x14ac:dyDescent="0.25">
      <c r="A919" s="58">
        <f t="shared" ca="1" si="197"/>
        <v>3.4000632034308276</v>
      </c>
      <c r="B919" s="58">
        <f t="shared" ca="1" si="197"/>
        <v>3.3039890913897634</v>
      </c>
      <c r="C919" s="58">
        <f t="shared" ca="1" si="197"/>
        <v>2.5262544163831966</v>
      </c>
      <c r="D919" s="58">
        <f t="shared" ca="1" si="197"/>
        <v>2.4198927388547617</v>
      </c>
      <c r="E919" s="58">
        <f t="shared" ca="1" si="197"/>
        <v>5.4454131107334938</v>
      </c>
      <c r="F919" s="58">
        <f t="shared" ca="1" si="197"/>
        <v>5.1576633506444223</v>
      </c>
      <c r="G919" s="58">
        <f t="shared" ca="1" si="197"/>
        <v>2.4858426319846116</v>
      </c>
      <c r="H919" s="58">
        <f t="shared" ca="1" si="197"/>
        <v>2.1954913498905966</v>
      </c>
      <c r="I919" s="58">
        <f t="shared" ca="1" si="197"/>
        <v>6.5282233247614032</v>
      </c>
      <c r="J919" s="58">
        <f t="shared" ca="1" si="197"/>
        <v>7.2989300030287581</v>
      </c>
      <c r="K919" s="58">
        <f t="shared" ca="1" si="197"/>
        <v>4.5441571312215281</v>
      </c>
      <c r="L919" s="58"/>
      <c r="M919" s="6">
        <f t="shared" ca="1" si="198"/>
        <v>15.711090254827393</v>
      </c>
      <c r="N919" s="6">
        <f t="shared" ca="1" si="198"/>
        <v>15.604728577298959</v>
      </c>
      <c r="O919" s="6">
        <f t="shared" ca="1" si="198"/>
        <v>16.048332205152015</v>
      </c>
      <c r="P919" s="6">
        <f t="shared" ca="1" si="198"/>
        <v>19.534032898017117</v>
      </c>
      <c r="Q919" s="6">
        <f t="shared" ca="1" si="198"/>
        <v>15.489050683235382</v>
      </c>
      <c r="R919" s="58"/>
      <c r="S919" s="58">
        <f t="shared" ca="1" si="194"/>
        <v>19.534032898017117</v>
      </c>
      <c r="T919" s="7">
        <f ca="1">SMALL($S$5:$S$1004,ROWS($S$5:S919))</f>
        <v>20.46531443387984</v>
      </c>
      <c r="U919" s="11">
        <f ca="1">ROWS($S$5:S919)/COUNT($S$5:$S$1004)</f>
        <v>0.91500000000000004</v>
      </c>
      <c r="V919" s="8"/>
      <c r="W919" s="8"/>
      <c r="Y919" s="8"/>
      <c r="Z919" s="8"/>
      <c r="AA919" s="8"/>
      <c r="AB919" s="8"/>
      <c r="AC919" s="8"/>
      <c r="AD919" s="8"/>
      <c r="AF919" s="7"/>
      <c r="AG919" s="7"/>
      <c r="AH919" s="7"/>
      <c r="AI919" s="58"/>
      <c r="AJ919" s="7"/>
      <c r="AK919" s="7"/>
      <c r="AL919" s="59"/>
      <c r="AM919" s="59"/>
      <c r="AN919" s="59"/>
      <c r="AO919" s="59"/>
      <c r="AP919" s="59"/>
      <c r="AQ919" s="59"/>
    </row>
    <row r="920" spans="1:43" hidden="1" x14ac:dyDescent="0.25">
      <c r="A920" s="58">
        <f t="shared" ca="1" si="197"/>
        <v>4.8397078822885788</v>
      </c>
      <c r="B920" s="58">
        <f t="shared" ca="1" si="197"/>
        <v>1.493973717471774</v>
      </c>
      <c r="C920" s="58">
        <f t="shared" ca="1" si="197"/>
        <v>2.451018551508636</v>
      </c>
      <c r="D920" s="58">
        <f t="shared" ca="1" si="197"/>
        <v>1.7823476182197728</v>
      </c>
      <c r="E920" s="58">
        <f t="shared" ca="1" si="197"/>
        <v>6.4278045861244788</v>
      </c>
      <c r="F920" s="58">
        <f t="shared" ca="1" si="197"/>
        <v>5.411749923987502</v>
      </c>
      <c r="G920" s="58">
        <f t="shared" ca="1" si="197"/>
        <v>2.2922765899123241</v>
      </c>
      <c r="H920" s="58">
        <f t="shared" ca="1" si="197"/>
        <v>3.1031679628014799</v>
      </c>
      <c r="I920" s="58">
        <f t="shared" ca="1" si="197"/>
        <v>6.2916457930446308</v>
      </c>
      <c r="J920" s="58">
        <f t="shared" ca="1" si="197"/>
        <v>4.2843477710602862</v>
      </c>
      <c r="K920" s="58">
        <f t="shared" ca="1" si="197"/>
        <v>3.0453743021468127</v>
      </c>
      <c r="L920" s="58"/>
      <c r="M920" s="6">
        <f t="shared" ca="1" si="198"/>
        <v>13.867350794769825</v>
      </c>
      <c r="N920" s="6">
        <f t="shared" ca="1" si="198"/>
        <v>13.198679861480962</v>
      </c>
      <c r="O920" s="6">
        <f t="shared" ca="1" si="198"/>
        <v>12.206126074656538</v>
      </c>
      <c r="P920" s="6">
        <f t="shared" ca="1" si="198"/>
        <v>16.24274373665072</v>
      </c>
      <c r="Q920" s="6">
        <f t="shared" ca="1" si="198"/>
        <v>14.070320568544545</v>
      </c>
      <c r="R920" s="58"/>
      <c r="S920" s="58">
        <f t="shared" ca="1" si="194"/>
        <v>16.24274373665072</v>
      </c>
      <c r="T920" s="7">
        <f ca="1">SMALL($S$5:$S$1004,ROWS($S$5:S920))</f>
        <v>20.470038040068097</v>
      </c>
      <c r="U920" s="11">
        <f ca="1">ROWS($S$5:S920)/COUNT($S$5:$S$1004)</f>
        <v>0.91600000000000004</v>
      </c>
      <c r="V920" s="8"/>
      <c r="W920" s="8"/>
      <c r="Y920" s="8"/>
      <c r="Z920" s="8"/>
      <c r="AA920" s="8"/>
      <c r="AB920" s="8"/>
      <c r="AC920" s="8"/>
      <c r="AD920" s="8"/>
      <c r="AF920" s="7"/>
      <c r="AG920" s="7"/>
      <c r="AH920" s="7"/>
      <c r="AI920" s="58"/>
      <c r="AJ920" s="7"/>
      <c r="AK920" s="7"/>
      <c r="AL920" s="59"/>
      <c r="AM920" s="59"/>
      <c r="AN920" s="59"/>
      <c r="AO920" s="59"/>
      <c r="AP920" s="59"/>
      <c r="AQ920" s="59"/>
    </row>
    <row r="921" spans="1:43" hidden="1" x14ac:dyDescent="0.25">
      <c r="A921" s="58">
        <f t="shared" ca="1" si="197"/>
        <v>3.412196086027353</v>
      </c>
      <c r="B921" s="58">
        <f t="shared" ca="1" si="197"/>
        <v>3.918219805181629</v>
      </c>
      <c r="C921" s="58">
        <f t="shared" ca="1" si="197"/>
        <v>1.9565107754814508</v>
      </c>
      <c r="D921" s="58">
        <f t="shared" ca="1" si="197"/>
        <v>1.9162177803046396</v>
      </c>
      <c r="E921" s="58">
        <f t="shared" ca="1" si="197"/>
        <v>5.7535879003951935</v>
      </c>
      <c r="F921" s="58">
        <f t="shared" ca="1" si="197"/>
        <v>3.9094588382835243</v>
      </c>
      <c r="G921" s="58">
        <f t="shared" ca="1" si="197"/>
        <v>1.0855060695089287</v>
      </c>
      <c r="H921" s="58">
        <f t="shared" ca="1" si="197"/>
        <v>5.5524430330786556</v>
      </c>
      <c r="I921" s="58">
        <f t="shared" ca="1" si="197"/>
        <v>5.7578599874191942</v>
      </c>
      <c r="J921" s="58">
        <f t="shared" ca="1" si="197"/>
        <v>7.8728887581640929</v>
      </c>
      <c r="K921" s="58">
        <f t="shared" ca="1" si="197"/>
        <v>3.7528990846962302</v>
      </c>
      <c r="L921" s="58"/>
      <c r="M921" s="6">
        <f t="shared" ca="1" si="198"/>
        <v>14.327101689181825</v>
      </c>
      <c r="N921" s="6">
        <f t="shared" ca="1" si="198"/>
        <v>14.286808694005014</v>
      </c>
      <c r="O921" s="6">
        <f t="shared" ca="1" si="198"/>
        <v>17.544696463740916</v>
      </c>
      <c r="P921" s="6">
        <f t="shared" ca="1" si="198"/>
        <v>17.338437715580579</v>
      </c>
      <c r="Q921" s="6">
        <f t="shared" ca="1" si="198"/>
        <v>18.977149823351709</v>
      </c>
      <c r="R921" s="58"/>
      <c r="S921" s="58">
        <f t="shared" ca="1" si="194"/>
        <v>18.977149823351709</v>
      </c>
      <c r="T921" s="7">
        <f ca="1">SMALL($S$5:$S$1004,ROWS($S$5:S921))</f>
        <v>20.485962804305373</v>
      </c>
      <c r="U921" s="11">
        <f ca="1">ROWS($S$5:S921)/COUNT($S$5:$S$1004)</f>
        <v>0.91700000000000004</v>
      </c>
      <c r="V921" s="8"/>
      <c r="W921" s="8"/>
      <c r="Y921" s="8"/>
      <c r="Z921" s="8"/>
      <c r="AA921" s="8"/>
      <c r="AB921" s="8"/>
      <c r="AC921" s="8"/>
      <c r="AD921" s="8"/>
      <c r="AF921" s="7"/>
      <c r="AG921" s="7"/>
      <c r="AH921" s="7"/>
      <c r="AI921" s="58"/>
      <c r="AJ921" s="7"/>
      <c r="AK921" s="7"/>
      <c r="AL921" s="59"/>
      <c r="AM921" s="59"/>
      <c r="AN921" s="59"/>
      <c r="AO921" s="59"/>
      <c r="AP921" s="59"/>
      <c r="AQ921" s="59"/>
    </row>
    <row r="922" spans="1:43" hidden="1" x14ac:dyDescent="0.25">
      <c r="A922" s="58">
        <f t="shared" ca="1" si="197"/>
        <v>2.4315849102665696</v>
      </c>
      <c r="B922" s="58">
        <f t="shared" ca="1" si="197"/>
        <v>1.3345028439666784</v>
      </c>
      <c r="C922" s="58">
        <f t="shared" ca="1" si="197"/>
        <v>4.9212558692636819</v>
      </c>
      <c r="D922" s="58">
        <f t="shared" ca="1" si="197"/>
        <v>2.2577631323136589</v>
      </c>
      <c r="E922" s="58">
        <f t="shared" ca="1" si="197"/>
        <v>4.7057960088296937</v>
      </c>
      <c r="F922" s="58">
        <f t="shared" ca="1" si="197"/>
        <v>2.3771217150035562</v>
      </c>
      <c r="G922" s="58">
        <f t="shared" ca="1" si="197"/>
        <v>1.0520899836103987</v>
      </c>
      <c r="H922" s="58">
        <f t="shared" ca="1" si="197"/>
        <v>5.1380598524832628</v>
      </c>
      <c r="I922" s="58">
        <f t="shared" ca="1" si="197"/>
        <v>6.811322733764996</v>
      </c>
      <c r="J922" s="58">
        <f t="shared" ca="1" si="197"/>
        <v>7.0594038772827261</v>
      </c>
      <c r="K922" s="58">
        <f t="shared" ca="1" si="197"/>
        <v>4.1035420702274514</v>
      </c>
      <c r="L922" s="58"/>
      <c r="M922" s="6">
        <f t="shared" ca="1" si="198"/>
        <v>15.464334640423376</v>
      </c>
      <c r="N922" s="6">
        <f t="shared" ca="1" si="198"/>
        <v>12.800841903473353</v>
      </c>
      <c r="O922" s="6">
        <f t="shared" ca="1" si="198"/>
        <v>13.099702730079098</v>
      </c>
      <c r="P922" s="6">
        <f t="shared" ca="1" si="198"/>
        <v>14.626489362962682</v>
      </c>
      <c r="Q922" s="6">
        <f t="shared" ca="1" si="198"/>
        <v>15.281900775507086</v>
      </c>
      <c r="R922" s="58"/>
      <c r="S922" s="58">
        <f t="shared" ca="1" si="194"/>
        <v>15.464334640423376</v>
      </c>
      <c r="T922" s="7">
        <f ca="1">SMALL($S$5:$S$1004,ROWS($S$5:S922))</f>
        <v>20.488816400862966</v>
      </c>
      <c r="U922" s="11">
        <f ca="1">ROWS($S$5:S922)/COUNT($S$5:$S$1004)</f>
        <v>0.91800000000000004</v>
      </c>
      <c r="V922" s="8"/>
      <c r="W922" s="8"/>
      <c r="Y922" s="8"/>
      <c r="Z922" s="8"/>
      <c r="AA922" s="8"/>
      <c r="AB922" s="8"/>
      <c r="AC922" s="8"/>
      <c r="AD922" s="8"/>
      <c r="AF922" s="7"/>
      <c r="AG922" s="7"/>
      <c r="AH922" s="7"/>
      <c r="AI922" s="58"/>
      <c r="AJ922" s="7"/>
      <c r="AK922" s="7"/>
      <c r="AL922" s="59"/>
      <c r="AM922" s="59"/>
      <c r="AN922" s="59"/>
      <c r="AO922" s="59"/>
      <c r="AP922" s="59"/>
      <c r="AQ922" s="59"/>
    </row>
    <row r="923" spans="1:43" hidden="1" x14ac:dyDescent="0.25">
      <c r="A923" s="58">
        <f t="shared" ca="1" si="197"/>
        <v>3.5401447831767747</v>
      </c>
      <c r="B923" s="58">
        <f t="shared" ca="1" si="197"/>
        <v>2.2024117625137665</v>
      </c>
      <c r="C923" s="58">
        <f t="shared" ca="1" si="197"/>
        <v>3.5667741125414167</v>
      </c>
      <c r="D923" s="58">
        <f t="shared" ca="1" si="197"/>
        <v>2.7766082561821532</v>
      </c>
      <c r="E923" s="58">
        <f t="shared" ca="1" si="197"/>
        <v>6.6742856753445547</v>
      </c>
      <c r="F923" s="58">
        <f t="shared" ca="1" si="197"/>
        <v>3.8432868990063209</v>
      </c>
      <c r="G923" s="58">
        <f t="shared" ca="1" si="197"/>
        <v>0.89790550290593585</v>
      </c>
      <c r="H923" s="58">
        <f t="shared" ca="1" si="197"/>
        <v>4.8932673603414898</v>
      </c>
      <c r="I923" s="58">
        <f t="shared" ca="1" si="197"/>
        <v>3.9360614889986256</v>
      </c>
      <c r="J923" s="58">
        <f t="shared" ca="1" si="197"/>
        <v>4.3340548034447632</v>
      </c>
      <c r="K923" s="58">
        <f t="shared" ca="1" si="197"/>
        <v>5.2509117317662888</v>
      </c>
      <c r="L923" s="58"/>
      <c r="M923" s="6">
        <f t="shared" ca="1" si="198"/>
        <v>12.33887920206889</v>
      </c>
      <c r="N923" s="6">
        <f t="shared" ca="1" si="198"/>
        <v>11.548713345709627</v>
      </c>
      <c r="O923" s="6">
        <f t="shared" ca="1" si="198"/>
        <v>13.210752241303085</v>
      </c>
      <c r="P923" s="6">
        <f t="shared" ca="1" si="198"/>
        <v>15.232671882285002</v>
      </c>
      <c r="Q923" s="6">
        <f t="shared" ca="1" si="198"/>
        <v>19.020876529966102</v>
      </c>
      <c r="R923" s="58"/>
      <c r="S923" s="58">
        <f t="shared" ca="1" si="194"/>
        <v>19.020876529966102</v>
      </c>
      <c r="T923" s="7">
        <f ca="1">SMALL($S$5:$S$1004,ROWS($S$5:S923))</f>
        <v>20.496056452485437</v>
      </c>
      <c r="U923" s="11">
        <f ca="1">ROWS($S$5:S923)/COUNT($S$5:$S$1004)</f>
        <v>0.91900000000000004</v>
      </c>
      <c r="V923" s="8"/>
      <c r="W923" s="8"/>
      <c r="Y923" s="8"/>
      <c r="Z923" s="8"/>
      <c r="AA923" s="8"/>
      <c r="AB923" s="8"/>
      <c r="AC923" s="8"/>
      <c r="AD923" s="8"/>
      <c r="AF923" s="7"/>
      <c r="AG923" s="7"/>
      <c r="AH923" s="7"/>
      <c r="AI923" s="58"/>
      <c r="AJ923" s="7"/>
      <c r="AK923" s="7"/>
      <c r="AL923" s="59"/>
      <c r="AM923" s="59"/>
      <c r="AN923" s="59"/>
      <c r="AO923" s="59"/>
      <c r="AP923" s="59"/>
      <c r="AQ923" s="59"/>
    </row>
    <row r="924" spans="1:43" hidden="1" x14ac:dyDescent="0.25">
      <c r="A924" s="58">
        <f t="shared" ca="1" si="197"/>
        <v>3.7718426517116659</v>
      </c>
      <c r="B924" s="58">
        <f t="shared" ca="1" si="197"/>
        <v>2.2640141895484653</v>
      </c>
      <c r="C924" s="58">
        <f t="shared" ca="1" si="197"/>
        <v>2.3718256146050205</v>
      </c>
      <c r="D924" s="58">
        <f t="shared" ca="1" si="197"/>
        <v>2.6595634567567892</v>
      </c>
      <c r="E924" s="58">
        <f t="shared" ca="1" si="197"/>
        <v>5.1672400674045154</v>
      </c>
      <c r="F924" s="58">
        <f t="shared" ca="1" si="197"/>
        <v>3.0102671662263272</v>
      </c>
      <c r="G924" s="58">
        <f t="shared" ca="1" si="197"/>
        <v>2.7080428217693333</v>
      </c>
      <c r="H924" s="58">
        <f t="shared" ca="1" si="197"/>
        <v>2.2171292688385735</v>
      </c>
      <c r="I924" s="58">
        <f t="shared" ca="1" si="197"/>
        <v>3.8111899034588212</v>
      </c>
      <c r="J924" s="58">
        <f t="shared" ca="1" si="197"/>
        <v>7.3892689014984434</v>
      </c>
      <c r="K924" s="58">
        <f t="shared" ca="1" si="197"/>
        <v>4.1754262805405702</v>
      </c>
      <c r="L924" s="58"/>
      <c r="M924" s="6">
        <f t="shared" ca="1" si="198"/>
        <v>16.240979989584464</v>
      </c>
      <c r="N924" s="6">
        <f t="shared" ca="1" si="198"/>
        <v>16.52871783173623</v>
      </c>
      <c r="O924" s="6">
        <f t="shared" ca="1" si="198"/>
        <v>14.820523158451424</v>
      </c>
      <c r="P924" s="6">
        <f t="shared" ca="1" si="198"/>
        <v>13.260897539774184</v>
      </c>
      <c r="Q924" s="6">
        <f t="shared" ca="1" si="198"/>
        <v>13.823809806332125</v>
      </c>
      <c r="R924" s="58"/>
      <c r="S924" s="58">
        <f t="shared" ca="1" si="194"/>
        <v>16.52871783173623</v>
      </c>
      <c r="T924" s="7">
        <f ca="1">SMALL($S$5:$S$1004,ROWS($S$5:S924))</f>
        <v>20.535087801437363</v>
      </c>
      <c r="U924" s="11">
        <f ca="1">ROWS($S$5:S924)/COUNT($S$5:$S$1004)</f>
        <v>0.92</v>
      </c>
      <c r="V924" s="8"/>
      <c r="W924" s="8"/>
      <c r="Y924" s="8"/>
      <c r="Z924" s="8"/>
      <c r="AA924" s="8"/>
      <c r="AB924" s="8"/>
      <c r="AC924" s="8"/>
      <c r="AD924" s="8"/>
      <c r="AF924" s="7"/>
      <c r="AG924" s="7"/>
      <c r="AH924" s="7"/>
      <c r="AI924" s="58"/>
      <c r="AJ924" s="7"/>
      <c r="AK924" s="7"/>
      <c r="AL924" s="59"/>
      <c r="AM924" s="59"/>
      <c r="AN924" s="59"/>
      <c r="AO924" s="59"/>
      <c r="AP924" s="59"/>
      <c r="AQ924" s="59"/>
    </row>
    <row r="925" spans="1:43" hidden="1" x14ac:dyDescent="0.25">
      <c r="A925" s="58">
        <f t="shared" ref="A925:K934" ca="1" si="199">A$2+(A$3-A$2)*RAND()</f>
        <v>5.0109112238389351</v>
      </c>
      <c r="B925" s="58">
        <f t="shared" ca="1" si="199"/>
        <v>3.901231672784736</v>
      </c>
      <c r="C925" s="58">
        <f t="shared" ca="1" si="199"/>
        <v>2.3097461365170555</v>
      </c>
      <c r="D925" s="58">
        <f t="shared" ca="1" si="199"/>
        <v>2.2809047239452633</v>
      </c>
      <c r="E925" s="58">
        <f t="shared" ca="1" si="199"/>
        <v>6.5404507813897323</v>
      </c>
      <c r="F925" s="58">
        <f t="shared" ca="1" si="199"/>
        <v>4.6520356603235342</v>
      </c>
      <c r="G925" s="58">
        <f t="shared" ca="1" si="199"/>
        <v>2.8340182642403335</v>
      </c>
      <c r="H925" s="58">
        <f t="shared" ca="1" si="199"/>
        <v>5.0960015344787912</v>
      </c>
      <c r="I925" s="58">
        <f t="shared" ca="1" si="199"/>
        <v>6.0485542905832386</v>
      </c>
      <c r="J925" s="58">
        <f t="shared" ca="1" si="199"/>
        <v>4.7210950855499227</v>
      </c>
      <c r="K925" s="58">
        <f t="shared" ca="1" si="199"/>
        <v>2.5169573574469561</v>
      </c>
      <c r="L925" s="58"/>
      <c r="M925" s="6">
        <f t="shared" ref="M925:Q934" ca="1" si="200">SUMIF(M$4,"*"&amp;$A$4&amp;"*",$A925)+SUMIF(M$4,"*"&amp;$B$4&amp;"*",$B925)+SUMIF(M$4,"*"&amp;$C$4&amp;"*",$C925)+SUMIF(M$4,"*"&amp;$D$4&amp;"*",$D925)+SUMIF(M$4,"*"&amp;$E$4&amp;"*",$E925)+SUMIF(M$4,"*"&amp;$F$4&amp;"*",$F925)+SUMIF(M$4,"*"&amp;$G$4&amp;"*",$G925)+SUMIF(M$4,"*"&amp;$H$4&amp;"*",$H925)+SUMIF(M$4,"*"&amp;$I$4&amp;"*",$I925)+SUMIF(M$4,"*"&amp;$J$4&amp;"*",$J925)+SUMIF(M$4,"*"&amp;$K$4&amp;"*",$K925)</f>
        <v>14.875770710146247</v>
      </c>
      <c r="N925" s="6">
        <f t="shared" ca="1" si="200"/>
        <v>14.846929297574455</v>
      </c>
      <c r="O925" s="6">
        <f t="shared" ca="1" si="200"/>
        <v>15.162777539724392</v>
      </c>
      <c r="P925" s="6">
        <f t="shared" ca="1" si="200"/>
        <v>17.118778981138465</v>
      </c>
      <c r="Q925" s="6">
        <f t="shared" ca="1" si="200"/>
        <v>18.054641346100215</v>
      </c>
      <c r="R925" s="58"/>
      <c r="S925" s="58">
        <f t="shared" ca="1" si="194"/>
        <v>18.054641346100215</v>
      </c>
      <c r="T925" s="7">
        <f ca="1">SMALL($S$5:$S$1004,ROWS($S$5:S925))</f>
        <v>20.55036132220603</v>
      </c>
      <c r="U925" s="11">
        <f ca="1">ROWS($S$5:S925)/COUNT($S$5:$S$1004)</f>
        <v>0.92100000000000004</v>
      </c>
      <c r="V925" s="8"/>
      <c r="W925" s="8"/>
      <c r="Y925" s="8"/>
      <c r="Z925" s="8"/>
      <c r="AA925" s="8"/>
      <c r="AB925" s="8"/>
      <c r="AC925" s="8"/>
      <c r="AD925" s="8"/>
      <c r="AF925" s="7"/>
      <c r="AG925" s="7"/>
      <c r="AH925" s="7"/>
      <c r="AI925" s="58"/>
      <c r="AJ925" s="7"/>
      <c r="AK925" s="7"/>
      <c r="AL925" s="59"/>
      <c r="AM925" s="59"/>
      <c r="AN925" s="59"/>
      <c r="AO925" s="59"/>
      <c r="AP925" s="59"/>
      <c r="AQ925" s="59"/>
    </row>
    <row r="926" spans="1:43" hidden="1" x14ac:dyDescent="0.25">
      <c r="A926" s="58">
        <f t="shared" ca="1" si="199"/>
        <v>3.7816745824343134</v>
      </c>
      <c r="B926" s="58">
        <f t="shared" ca="1" si="199"/>
        <v>1.1113227703602853</v>
      </c>
      <c r="C926" s="58">
        <f t="shared" ca="1" si="199"/>
        <v>2.4291324891941057</v>
      </c>
      <c r="D926" s="58">
        <f t="shared" ca="1" si="199"/>
        <v>2.5137528091519119</v>
      </c>
      <c r="E926" s="58">
        <f t="shared" ca="1" si="199"/>
        <v>6.7612513995907824</v>
      </c>
      <c r="F926" s="58">
        <f t="shared" ca="1" si="199"/>
        <v>3.6324554935239313</v>
      </c>
      <c r="G926" s="58">
        <f t="shared" ca="1" si="199"/>
        <v>2.9126691420541162</v>
      </c>
      <c r="H926" s="58">
        <f t="shared" ca="1" si="199"/>
        <v>2.9773143009812024</v>
      </c>
      <c r="I926" s="58">
        <f t="shared" ca="1" si="199"/>
        <v>4.1419128877484521</v>
      </c>
      <c r="J926" s="58">
        <f t="shared" ca="1" si="199"/>
        <v>4.3343735218285051</v>
      </c>
      <c r="K926" s="58">
        <f t="shared" ca="1" si="199"/>
        <v>5.2491456721606067</v>
      </c>
      <c r="L926" s="58"/>
      <c r="M926" s="6">
        <f t="shared" ca="1" si="200"/>
        <v>13.457849735511042</v>
      </c>
      <c r="N926" s="6">
        <f t="shared" ca="1" si="200"/>
        <v>13.542470055468845</v>
      </c>
      <c r="O926" s="6">
        <f t="shared" ca="1" si="200"/>
        <v>12.206947691779572</v>
      </c>
      <c r="P926" s="6">
        <f t="shared" ca="1" si="200"/>
        <v>14.134836823793275</v>
      </c>
      <c r="Q926" s="6">
        <f t="shared" ca="1" si="200"/>
        <v>16.099034143092879</v>
      </c>
      <c r="R926" s="58"/>
      <c r="S926" s="58">
        <f t="shared" ca="1" si="194"/>
        <v>16.099034143092879</v>
      </c>
      <c r="T926" s="7">
        <f ca="1">SMALL($S$5:$S$1004,ROWS($S$5:S926))</f>
        <v>20.59220316426029</v>
      </c>
      <c r="U926" s="11">
        <f ca="1">ROWS($S$5:S926)/COUNT($S$5:$S$1004)</f>
        <v>0.92200000000000004</v>
      </c>
      <c r="V926" s="8"/>
      <c r="W926" s="8"/>
      <c r="Y926" s="8"/>
      <c r="Z926" s="8"/>
      <c r="AA926" s="8"/>
      <c r="AB926" s="8"/>
      <c r="AC926" s="8"/>
      <c r="AD926" s="8"/>
      <c r="AF926" s="7"/>
      <c r="AG926" s="7"/>
      <c r="AH926" s="7"/>
      <c r="AI926" s="58"/>
      <c r="AJ926" s="7"/>
      <c r="AK926" s="7"/>
      <c r="AL926" s="59"/>
      <c r="AM926" s="59"/>
      <c r="AN926" s="59"/>
      <c r="AO926" s="59"/>
      <c r="AP926" s="59"/>
      <c r="AQ926" s="59"/>
    </row>
    <row r="927" spans="1:43" hidden="1" x14ac:dyDescent="0.25">
      <c r="A927" s="58">
        <f t="shared" ca="1" si="199"/>
        <v>2.4937678528438507</v>
      </c>
      <c r="B927" s="58">
        <f t="shared" ca="1" si="199"/>
        <v>4.8761667761306322</v>
      </c>
      <c r="C927" s="58">
        <f t="shared" ca="1" si="199"/>
        <v>1.5807347823531379</v>
      </c>
      <c r="D927" s="58">
        <f t="shared" ca="1" si="199"/>
        <v>2.730923370434843</v>
      </c>
      <c r="E927" s="58">
        <f t="shared" ca="1" si="199"/>
        <v>4.8068867709678553</v>
      </c>
      <c r="F927" s="58">
        <f t="shared" ca="1" si="199"/>
        <v>5.3118600095732278</v>
      </c>
      <c r="G927" s="58">
        <f t="shared" ca="1" si="199"/>
        <v>2.6971915699182398</v>
      </c>
      <c r="H927" s="58">
        <f t="shared" ca="1" si="199"/>
        <v>5.2389704439905653</v>
      </c>
      <c r="I927" s="58">
        <f t="shared" ca="1" si="199"/>
        <v>3.8058029959129578</v>
      </c>
      <c r="J927" s="58">
        <f t="shared" ca="1" si="199"/>
        <v>6.9213003672916447</v>
      </c>
      <c r="K927" s="58">
        <f t="shared" ca="1" si="199"/>
        <v>4.0827239246841209</v>
      </c>
      <c r="L927" s="58"/>
      <c r="M927" s="6">
        <f t="shared" ca="1" si="200"/>
        <v>13.692994572406874</v>
      </c>
      <c r="N927" s="6">
        <f t="shared" ca="1" si="200"/>
        <v>14.843183160488579</v>
      </c>
      <c r="O927" s="6">
        <f t="shared" ca="1" si="200"/>
        <v>16.604353914390131</v>
      </c>
      <c r="P927" s="6">
        <f t="shared" ca="1" si="200"/>
        <v>18.076553706300938</v>
      </c>
      <c r="Q927" s="6">
        <f t="shared" ca="1" si="200"/>
        <v>19.004747915773173</v>
      </c>
      <c r="R927" s="58"/>
      <c r="S927" s="58">
        <f t="shared" ca="1" si="194"/>
        <v>19.004747915773173</v>
      </c>
      <c r="T927" s="7">
        <f ca="1">SMALL($S$5:$S$1004,ROWS($S$5:S927))</f>
        <v>20.592519723046749</v>
      </c>
      <c r="U927" s="11">
        <f ca="1">ROWS($S$5:S927)/COUNT($S$5:$S$1004)</f>
        <v>0.92300000000000004</v>
      </c>
      <c r="V927" s="8"/>
      <c r="W927" s="8"/>
      <c r="Y927" s="8"/>
      <c r="Z927" s="8"/>
      <c r="AA927" s="8"/>
      <c r="AB927" s="8"/>
      <c r="AC927" s="8"/>
      <c r="AD927" s="8"/>
      <c r="AF927" s="7"/>
      <c r="AG927" s="7"/>
      <c r="AH927" s="7"/>
      <c r="AI927" s="58"/>
      <c r="AJ927" s="7"/>
      <c r="AK927" s="7"/>
      <c r="AL927" s="59"/>
      <c r="AM927" s="59"/>
      <c r="AN927" s="59"/>
      <c r="AO927" s="59"/>
      <c r="AP927" s="59"/>
      <c r="AQ927" s="59"/>
    </row>
    <row r="928" spans="1:43" hidden="1" x14ac:dyDescent="0.25">
      <c r="A928" s="58">
        <f t="shared" ca="1" si="199"/>
        <v>2.84205199207056</v>
      </c>
      <c r="B928" s="58">
        <f t="shared" ca="1" si="199"/>
        <v>4.1044648508424908</v>
      </c>
      <c r="C928" s="58">
        <f t="shared" ca="1" si="199"/>
        <v>4.6817907885219094</v>
      </c>
      <c r="D928" s="58">
        <f t="shared" ca="1" si="199"/>
        <v>2.2088368992508749</v>
      </c>
      <c r="E928" s="58">
        <f t="shared" ca="1" si="199"/>
        <v>5.9629523054071978</v>
      </c>
      <c r="F928" s="58">
        <f t="shared" ca="1" si="199"/>
        <v>2.1478960328446819</v>
      </c>
      <c r="G928" s="58">
        <f t="shared" ca="1" si="199"/>
        <v>2.7605818446558521</v>
      </c>
      <c r="H928" s="58">
        <f t="shared" ca="1" si="199"/>
        <v>5.3891242913736246</v>
      </c>
      <c r="I928" s="58">
        <f t="shared" ca="1" si="199"/>
        <v>6.7622318812707753</v>
      </c>
      <c r="J928" s="58">
        <f t="shared" ca="1" si="199"/>
        <v>7.1881865004342114</v>
      </c>
      <c r="K928" s="58">
        <f t="shared" ca="1" si="199"/>
        <v>5.7365805044431601</v>
      </c>
      <c r="L928" s="58"/>
      <c r="M928" s="6">
        <f t="shared" ca="1" si="200"/>
        <v>17.472611125682533</v>
      </c>
      <c r="N928" s="6">
        <f t="shared" ca="1" si="200"/>
        <v>14.999657236411498</v>
      </c>
      <c r="O928" s="6">
        <f t="shared" ca="1" si="200"/>
        <v>17.255603656683903</v>
      </c>
      <c r="P928" s="6">
        <f t="shared" ca="1" si="200"/>
        <v>18.751173269401107</v>
      </c>
      <c r="Q928" s="6">
        <f t="shared" ca="1" si="200"/>
        <v>21.193121952066473</v>
      </c>
      <c r="R928" s="58"/>
      <c r="S928" s="58">
        <f t="shared" ca="1" si="194"/>
        <v>21.193121952066473</v>
      </c>
      <c r="T928" s="7">
        <f ca="1">SMALL($S$5:$S$1004,ROWS($S$5:S928))</f>
        <v>20.611328139684549</v>
      </c>
      <c r="U928" s="11">
        <f ca="1">ROWS($S$5:S928)/COUNT($S$5:$S$1004)</f>
        <v>0.92400000000000004</v>
      </c>
      <c r="V928" s="8"/>
      <c r="W928" s="8"/>
      <c r="Y928" s="8"/>
      <c r="Z928" s="8"/>
      <c r="AA928" s="8"/>
      <c r="AB928" s="8"/>
      <c r="AC928" s="8"/>
      <c r="AD928" s="8"/>
      <c r="AF928" s="7"/>
      <c r="AG928" s="7"/>
      <c r="AH928" s="7"/>
      <c r="AI928" s="58"/>
      <c r="AJ928" s="7"/>
      <c r="AK928" s="7"/>
      <c r="AL928" s="59"/>
      <c r="AM928" s="59"/>
      <c r="AN928" s="59"/>
      <c r="AO928" s="59"/>
      <c r="AP928" s="59"/>
      <c r="AQ928" s="59"/>
    </row>
    <row r="929" spans="1:43" hidden="1" x14ac:dyDescent="0.25">
      <c r="A929" s="58">
        <f t="shared" ca="1" si="199"/>
        <v>5.7546164880772857</v>
      </c>
      <c r="B929" s="58">
        <f t="shared" ca="1" si="199"/>
        <v>4.6428631336964292</v>
      </c>
      <c r="C929" s="58">
        <f t="shared" ca="1" si="199"/>
        <v>2.0399611828852371</v>
      </c>
      <c r="D929" s="58">
        <f t="shared" ca="1" si="199"/>
        <v>2.7272843883234481</v>
      </c>
      <c r="E929" s="58">
        <f t="shared" ca="1" si="199"/>
        <v>4.0409146605928647</v>
      </c>
      <c r="F929" s="58">
        <f t="shared" ca="1" si="199"/>
        <v>5.6430108571623663</v>
      </c>
      <c r="G929" s="58">
        <f t="shared" ca="1" si="199"/>
        <v>0.65321888388596472</v>
      </c>
      <c r="H929" s="58">
        <f t="shared" ca="1" si="199"/>
        <v>2.0050393854213495</v>
      </c>
      <c r="I929" s="58">
        <f t="shared" ca="1" si="199"/>
        <v>5.0106821684200442</v>
      </c>
      <c r="J929" s="58">
        <f t="shared" ca="1" si="199"/>
        <v>4.58193798012387</v>
      </c>
      <c r="K929" s="58">
        <f t="shared" ca="1" si="199"/>
        <v>3.755234869792178</v>
      </c>
      <c r="L929" s="58"/>
      <c r="M929" s="6">
        <f t="shared" ca="1" si="200"/>
        <v>13.029734534972357</v>
      </c>
      <c r="N929" s="6">
        <f t="shared" ca="1" si="200"/>
        <v>13.717057740410567</v>
      </c>
      <c r="O929" s="6">
        <f t="shared" ca="1" si="200"/>
        <v>13.265715774413165</v>
      </c>
      <c r="P929" s="6">
        <f t="shared" ca="1" si="200"/>
        <v>19.051791029071019</v>
      </c>
      <c r="Q929" s="6">
        <f t="shared" ca="1" si="200"/>
        <v>14.444052049502822</v>
      </c>
      <c r="R929" s="58"/>
      <c r="S929" s="58">
        <f t="shared" ca="1" si="194"/>
        <v>19.051791029071019</v>
      </c>
      <c r="T929" s="7">
        <f ca="1">SMALL($S$5:$S$1004,ROWS($S$5:S929))</f>
        <v>20.622581285694615</v>
      </c>
      <c r="U929" s="11">
        <f ca="1">ROWS($S$5:S929)/COUNT($S$5:$S$1004)</f>
        <v>0.92500000000000004</v>
      </c>
      <c r="V929" s="8"/>
      <c r="W929" s="8"/>
      <c r="Y929" s="8"/>
      <c r="Z929" s="8"/>
      <c r="AA929" s="8"/>
      <c r="AB929" s="8"/>
      <c r="AC929" s="8"/>
      <c r="AD929" s="8"/>
      <c r="AF929" s="7"/>
      <c r="AG929" s="7"/>
      <c r="AH929" s="7"/>
      <c r="AI929" s="58"/>
      <c r="AJ929" s="7"/>
      <c r="AK929" s="7"/>
      <c r="AL929" s="59"/>
      <c r="AM929" s="59"/>
      <c r="AN929" s="59"/>
      <c r="AO929" s="59"/>
      <c r="AP929" s="59"/>
      <c r="AQ929" s="59"/>
    </row>
    <row r="930" spans="1:43" hidden="1" x14ac:dyDescent="0.25">
      <c r="A930" s="58">
        <f t="shared" ca="1" si="199"/>
        <v>2.8646255589009382</v>
      </c>
      <c r="B930" s="58">
        <f t="shared" ca="1" si="199"/>
        <v>3.1902992742397851</v>
      </c>
      <c r="C930" s="58">
        <f t="shared" ca="1" si="199"/>
        <v>4.1991368890210969</v>
      </c>
      <c r="D930" s="58">
        <f t="shared" ca="1" si="199"/>
        <v>1.520446542744573</v>
      </c>
      <c r="E930" s="58">
        <f t="shared" ca="1" si="199"/>
        <v>4.1064668422264932</v>
      </c>
      <c r="F930" s="58">
        <f t="shared" ca="1" si="199"/>
        <v>3.5307586503579347</v>
      </c>
      <c r="G930" s="58">
        <f t="shared" ca="1" si="199"/>
        <v>1.7271646847838855</v>
      </c>
      <c r="H930" s="58">
        <f t="shared" ca="1" si="199"/>
        <v>4.7435380859776934</v>
      </c>
      <c r="I930" s="58">
        <f t="shared" ca="1" si="199"/>
        <v>4.8694154310323983</v>
      </c>
      <c r="J930" s="58">
        <f t="shared" ca="1" si="199"/>
        <v>4.0084718863423987</v>
      </c>
      <c r="K930" s="58">
        <f t="shared" ca="1" si="199"/>
        <v>2.3265351649240924</v>
      </c>
      <c r="L930" s="58"/>
      <c r="M930" s="6">
        <f t="shared" ca="1" si="200"/>
        <v>12.79939901904832</v>
      </c>
      <c r="N930" s="6">
        <f t="shared" ca="1" si="200"/>
        <v>10.120708672771794</v>
      </c>
      <c r="O930" s="6">
        <f t="shared" ca="1" si="200"/>
        <v>11.305238002808677</v>
      </c>
      <c r="P930" s="6">
        <f t="shared" ca="1" si="200"/>
        <v>13.917008520554209</v>
      </c>
      <c r="Q930" s="6">
        <f t="shared" ca="1" si="200"/>
        <v>14.366839367368064</v>
      </c>
      <c r="R930" s="58"/>
      <c r="S930" s="58">
        <f t="shared" ca="1" si="194"/>
        <v>14.366839367368064</v>
      </c>
      <c r="T930" s="7">
        <f ca="1">SMALL($S$5:$S$1004,ROWS($S$5:S930))</f>
        <v>20.624074279529225</v>
      </c>
      <c r="U930" s="11">
        <f ca="1">ROWS($S$5:S930)/COUNT($S$5:$S$1004)</f>
        <v>0.92600000000000005</v>
      </c>
      <c r="V930" s="8"/>
      <c r="W930" s="8"/>
      <c r="Y930" s="8"/>
      <c r="Z930" s="8"/>
      <c r="AA930" s="8"/>
      <c r="AB930" s="8"/>
      <c r="AC930" s="8"/>
      <c r="AD930" s="8"/>
      <c r="AF930" s="7"/>
      <c r="AG930" s="7"/>
      <c r="AH930" s="7"/>
      <c r="AI930" s="58"/>
      <c r="AJ930" s="7"/>
      <c r="AK930" s="7"/>
      <c r="AL930" s="59"/>
      <c r="AM930" s="59"/>
      <c r="AN930" s="59"/>
      <c r="AO930" s="59"/>
      <c r="AP930" s="59"/>
      <c r="AQ930" s="59"/>
    </row>
    <row r="931" spans="1:43" hidden="1" x14ac:dyDescent="0.25">
      <c r="A931" s="58">
        <f t="shared" ca="1" si="199"/>
        <v>2.8094195717454538</v>
      </c>
      <c r="B931" s="58">
        <f t="shared" ca="1" si="199"/>
        <v>3.4262982770519432</v>
      </c>
      <c r="C931" s="58">
        <f t="shared" ca="1" si="199"/>
        <v>2.4540504137330763</v>
      </c>
      <c r="D931" s="58">
        <f t="shared" ca="1" si="199"/>
        <v>1.7052719885729744</v>
      </c>
      <c r="E931" s="58">
        <f t="shared" ca="1" si="199"/>
        <v>6.5936765945521492</v>
      </c>
      <c r="F931" s="58">
        <f t="shared" ca="1" si="199"/>
        <v>5.0535637785913767</v>
      </c>
      <c r="G931" s="58">
        <f t="shared" ca="1" si="199"/>
        <v>2.6241575161662949</v>
      </c>
      <c r="H931" s="58">
        <f t="shared" ca="1" si="199"/>
        <v>4.0020424563110684</v>
      </c>
      <c r="I931" s="58">
        <f t="shared" ca="1" si="199"/>
        <v>3.8943151981402786</v>
      </c>
      <c r="J931" s="58">
        <f t="shared" ca="1" si="199"/>
        <v>5.6295892571970718</v>
      </c>
      <c r="K931" s="58">
        <f t="shared" ca="1" si="199"/>
        <v>2.4957736219919355</v>
      </c>
      <c r="L931" s="58"/>
      <c r="M931" s="6">
        <f t="shared" ca="1" si="200"/>
        <v>13.517216758841897</v>
      </c>
      <c r="N931" s="6">
        <f t="shared" ca="1" si="200"/>
        <v>12.768438333681795</v>
      </c>
      <c r="O931" s="6">
        <f t="shared" ca="1" si="200"/>
        <v>15.649564128801163</v>
      </c>
      <c r="P931" s="6">
        <f t="shared" ca="1" si="200"/>
        <v>14.869950875775533</v>
      </c>
      <c r="Q931" s="6">
        <f t="shared" ca="1" si="200"/>
        <v>16.517790949907095</v>
      </c>
      <c r="R931" s="58"/>
      <c r="S931" s="58">
        <f t="shared" ca="1" si="194"/>
        <v>16.517790949907095</v>
      </c>
      <c r="T931" s="7">
        <f ca="1">SMALL($S$5:$S$1004,ROWS($S$5:S931))</f>
        <v>20.628441661255764</v>
      </c>
      <c r="U931" s="11">
        <f ca="1">ROWS($S$5:S931)/COUNT($S$5:$S$1004)</f>
        <v>0.92700000000000005</v>
      </c>
      <c r="V931" s="8"/>
      <c r="W931" s="8"/>
      <c r="Y931" s="8"/>
      <c r="Z931" s="8"/>
      <c r="AA931" s="8"/>
      <c r="AB931" s="8"/>
      <c r="AC931" s="8"/>
      <c r="AD931" s="8"/>
      <c r="AF931" s="7"/>
      <c r="AG931" s="7"/>
      <c r="AH931" s="7"/>
      <c r="AI931" s="58"/>
      <c r="AJ931" s="7"/>
      <c r="AK931" s="7"/>
      <c r="AL931" s="59"/>
      <c r="AM931" s="59"/>
      <c r="AN931" s="59"/>
      <c r="AO931" s="59"/>
      <c r="AP931" s="59"/>
      <c r="AQ931" s="59"/>
    </row>
    <row r="932" spans="1:43" hidden="1" x14ac:dyDescent="0.25">
      <c r="A932" s="58">
        <f t="shared" ca="1" si="199"/>
        <v>3.4776430980769755</v>
      </c>
      <c r="B932" s="58">
        <f t="shared" ca="1" si="199"/>
        <v>2.6101682738870835</v>
      </c>
      <c r="C932" s="58">
        <f t="shared" ca="1" si="199"/>
        <v>1.6336803738352677</v>
      </c>
      <c r="D932" s="58">
        <f t="shared" ca="1" si="199"/>
        <v>2.9347175886281596</v>
      </c>
      <c r="E932" s="58">
        <f t="shared" ca="1" si="199"/>
        <v>7.6774677356309393</v>
      </c>
      <c r="F932" s="58">
        <f t="shared" ca="1" si="199"/>
        <v>2.5260470215717201</v>
      </c>
      <c r="G932" s="58">
        <f t="shared" ca="1" si="199"/>
        <v>1.5046806313425884</v>
      </c>
      <c r="H932" s="58">
        <f t="shared" ca="1" si="199"/>
        <v>5.8422987542662783</v>
      </c>
      <c r="I932" s="58">
        <f t="shared" ca="1" si="199"/>
        <v>4.1966834214996167</v>
      </c>
      <c r="J932" s="58">
        <f t="shared" ca="1" si="199"/>
        <v>6.7521772711324841</v>
      </c>
      <c r="K932" s="58">
        <f t="shared" ca="1" si="199"/>
        <v>4.4985068974714615</v>
      </c>
      <c r="L932" s="58"/>
      <c r="M932" s="6">
        <f t="shared" ca="1" si="200"/>
        <v>13.368181374387316</v>
      </c>
      <c r="N932" s="6">
        <f t="shared" ca="1" si="200"/>
        <v>14.669218589180208</v>
      </c>
      <c r="O932" s="6">
        <f t="shared" ca="1" si="200"/>
        <v>17.039813280650506</v>
      </c>
      <c r="P932" s="6">
        <f t="shared" ca="1" si="200"/>
        <v>13.831405614429883</v>
      </c>
      <c r="Q932" s="6">
        <f t="shared" ca="1" si="200"/>
        <v>20.628441661255764</v>
      </c>
      <c r="R932" s="58"/>
      <c r="S932" s="58">
        <f t="shared" ca="1" si="194"/>
        <v>20.628441661255764</v>
      </c>
      <c r="T932" s="7">
        <f ca="1">SMALL($S$5:$S$1004,ROWS($S$5:S932))</f>
        <v>20.661208874095507</v>
      </c>
      <c r="U932" s="11">
        <f ca="1">ROWS($S$5:S932)/COUNT($S$5:$S$1004)</f>
        <v>0.92800000000000005</v>
      </c>
      <c r="V932" s="8"/>
      <c r="W932" s="8"/>
      <c r="Y932" s="8"/>
      <c r="Z932" s="8"/>
      <c r="AA932" s="8"/>
      <c r="AB932" s="8"/>
      <c r="AC932" s="8"/>
      <c r="AD932" s="8"/>
      <c r="AF932" s="7"/>
      <c r="AG932" s="7"/>
      <c r="AH932" s="7"/>
      <c r="AI932" s="58"/>
      <c r="AJ932" s="7"/>
      <c r="AK932" s="7"/>
      <c r="AL932" s="59"/>
      <c r="AM932" s="59"/>
      <c r="AN932" s="59"/>
      <c r="AO932" s="59"/>
      <c r="AP932" s="59"/>
      <c r="AQ932" s="59"/>
    </row>
    <row r="933" spans="1:43" hidden="1" x14ac:dyDescent="0.25">
      <c r="A933" s="58">
        <f t="shared" ca="1" si="199"/>
        <v>3.7188877676067573</v>
      </c>
      <c r="B933" s="58">
        <f t="shared" ca="1" si="199"/>
        <v>2.2208342165366495</v>
      </c>
      <c r="C933" s="58">
        <f t="shared" ca="1" si="199"/>
        <v>1.4761849952827566</v>
      </c>
      <c r="D933" s="58">
        <f t="shared" ca="1" si="199"/>
        <v>1.8142394507635009</v>
      </c>
      <c r="E933" s="58">
        <f t="shared" ca="1" si="199"/>
        <v>6.6255198711360768</v>
      </c>
      <c r="F933" s="58">
        <f t="shared" ca="1" si="199"/>
        <v>3.7286932486565005</v>
      </c>
      <c r="G933" s="58">
        <f t="shared" ca="1" si="199"/>
        <v>1.8067437678586302</v>
      </c>
      <c r="H933" s="58">
        <f t="shared" ca="1" si="199"/>
        <v>3.06173060719687</v>
      </c>
      <c r="I933" s="58">
        <f t="shared" ca="1" si="199"/>
        <v>6.2362233458603828</v>
      </c>
      <c r="J933" s="58">
        <f t="shared" ca="1" si="199"/>
        <v>4.4083827429707707</v>
      </c>
      <c r="K933" s="58">
        <f t="shared" ca="1" si="199"/>
        <v>2.2866257439104447</v>
      </c>
      <c r="L933" s="58"/>
      <c r="M933" s="6">
        <f t="shared" ca="1" si="200"/>
        <v>11.410199273718915</v>
      </c>
      <c r="N933" s="6">
        <f t="shared" ca="1" si="200"/>
        <v>11.748253729199659</v>
      </c>
      <c r="O933" s="6">
        <f t="shared" ca="1" si="200"/>
        <v>13.254736830643497</v>
      </c>
      <c r="P933" s="6">
        <f t="shared" ca="1" si="200"/>
        <v>14.472376554963978</v>
      </c>
      <c r="Q933" s="6">
        <f t="shared" ca="1" si="200"/>
        <v>14.19471043878004</v>
      </c>
      <c r="R933" s="58"/>
      <c r="S933" s="58">
        <f t="shared" ca="1" si="194"/>
        <v>14.472376554963978</v>
      </c>
      <c r="T933" s="7">
        <f ca="1">SMALL($S$5:$S$1004,ROWS($S$5:S933))</f>
        <v>20.668469946129125</v>
      </c>
      <c r="U933" s="11">
        <f ca="1">ROWS($S$5:S933)/COUNT($S$5:$S$1004)</f>
        <v>0.92900000000000005</v>
      </c>
      <c r="V933" s="8"/>
      <c r="W933" s="8"/>
      <c r="Y933" s="8"/>
      <c r="Z933" s="8"/>
      <c r="AA933" s="8"/>
      <c r="AB933" s="8"/>
      <c r="AC933" s="8"/>
      <c r="AD933" s="8"/>
      <c r="AF933" s="7"/>
      <c r="AG933" s="7"/>
      <c r="AH933" s="7"/>
      <c r="AI933" s="58"/>
      <c r="AJ933" s="7"/>
      <c r="AK933" s="7"/>
      <c r="AL933" s="59"/>
      <c r="AM933" s="59"/>
      <c r="AN933" s="59"/>
      <c r="AO933" s="59"/>
      <c r="AP933" s="59"/>
      <c r="AQ933" s="59"/>
    </row>
    <row r="934" spans="1:43" hidden="1" x14ac:dyDescent="0.25">
      <c r="A934" s="58">
        <f t="shared" ca="1" si="199"/>
        <v>3.7725033230159934</v>
      </c>
      <c r="B934" s="58">
        <f t="shared" ca="1" si="199"/>
        <v>2.8367957678230495</v>
      </c>
      <c r="C934" s="58">
        <f t="shared" ca="1" si="199"/>
        <v>1.3439285899744551</v>
      </c>
      <c r="D934" s="58">
        <f t="shared" ca="1" si="199"/>
        <v>1.3217312954360219</v>
      </c>
      <c r="E934" s="58">
        <f t="shared" ca="1" si="199"/>
        <v>7.104521429302701</v>
      </c>
      <c r="F934" s="58">
        <f t="shared" ca="1" si="199"/>
        <v>3.0343091214125648</v>
      </c>
      <c r="G934" s="58">
        <f t="shared" ca="1" si="199"/>
        <v>0.79504939193568114</v>
      </c>
      <c r="H934" s="58">
        <f t="shared" ca="1" si="199"/>
        <v>4.853800979911548</v>
      </c>
      <c r="I934" s="58">
        <f t="shared" ca="1" si="199"/>
        <v>6.3145936367823055</v>
      </c>
      <c r="J934" s="58">
        <f t="shared" ca="1" si="199"/>
        <v>5.9694817429322562</v>
      </c>
      <c r="K934" s="58">
        <f t="shared" ca="1" si="199"/>
        <v>4.3778213423978958</v>
      </c>
      <c r="L934" s="58"/>
      <c r="M934" s="6">
        <f t="shared" ca="1" si="200"/>
        <v>11.880963047858385</v>
      </c>
      <c r="N934" s="6">
        <f t="shared" ca="1" si="200"/>
        <v>11.858765753319952</v>
      </c>
      <c r="O934" s="6">
        <f t="shared" ca="1" si="200"/>
        <v>15.910798940058006</v>
      </c>
      <c r="P934" s="6">
        <f t="shared" ca="1" si="200"/>
        <v>16.563519868415817</v>
      </c>
      <c r="Q934" s="6">
        <f t="shared" ca="1" si="200"/>
        <v>19.172939519435197</v>
      </c>
      <c r="R934" s="58"/>
      <c r="S934" s="58">
        <f t="shared" ca="1" si="194"/>
        <v>19.172939519435197</v>
      </c>
      <c r="T934" s="7">
        <f ca="1">SMALL($S$5:$S$1004,ROWS($S$5:S934))</f>
        <v>20.689802877349791</v>
      </c>
      <c r="U934" s="11">
        <f ca="1">ROWS($S$5:S934)/COUNT($S$5:$S$1004)</f>
        <v>0.93</v>
      </c>
      <c r="V934" s="8"/>
      <c r="W934" s="8"/>
      <c r="Y934" s="8"/>
      <c r="Z934" s="8"/>
      <c r="AA934" s="8"/>
      <c r="AB934" s="8"/>
      <c r="AC934" s="8"/>
      <c r="AD934" s="8"/>
      <c r="AF934" s="7"/>
      <c r="AG934" s="7"/>
      <c r="AH934" s="7"/>
      <c r="AI934" s="58"/>
      <c r="AJ934" s="7"/>
      <c r="AK934" s="7"/>
      <c r="AL934" s="59"/>
      <c r="AM934" s="59"/>
      <c r="AN934" s="59"/>
      <c r="AO934" s="59"/>
      <c r="AP934" s="59"/>
      <c r="AQ934" s="59"/>
    </row>
    <row r="935" spans="1:43" hidden="1" x14ac:dyDescent="0.25">
      <c r="A935" s="58">
        <f t="shared" ref="A935:K944" ca="1" si="201">A$2+(A$3-A$2)*RAND()</f>
        <v>4.0334066229144847</v>
      </c>
      <c r="B935" s="58">
        <f t="shared" ca="1" si="201"/>
        <v>3.3250355225252206</v>
      </c>
      <c r="C935" s="58">
        <f t="shared" ca="1" si="201"/>
        <v>2.9590807382935047</v>
      </c>
      <c r="D935" s="58">
        <f t="shared" ca="1" si="201"/>
        <v>1.6744278320726342</v>
      </c>
      <c r="E935" s="58">
        <f t="shared" ca="1" si="201"/>
        <v>7.2694810130471144</v>
      </c>
      <c r="F935" s="58">
        <f t="shared" ca="1" si="201"/>
        <v>4.6071690445028919</v>
      </c>
      <c r="G935" s="58">
        <f t="shared" ca="1" si="201"/>
        <v>0.78055588965557099</v>
      </c>
      <c r="H935" s="58">
        <f t="shared" ca="1" si="201"/>
        <v>3.9732140216798171</v>
      </c>
      <c r="I935" s="58">
        <f t="shared" ca="1" si="201"/>
        <v>5.2402444498382694</v>
      </c>
      <c r="J935" s="58">
        <f t="shared" ca="1" si="201"/>
        <v>4.7784980325125925</v>
      </c>
      <c r="K935" s="58">
        <f t="shared" ca="1" si="201"/>
        <v>3.3380191237514225</v>
      </c>
      <c r="L935" s="58"/>
      <c r="M935" s="6">
        <f t="shared" ref="M935:Q944" ca="1" si="202">SUMIF(M$4,"*"&amp;$A$4&amp;"*",$A935)+SUMIF(M$4,"*"&amp;$B$4&amp;"*",$B935)+SUMIF(M$4,"*"&amp;$C$4&amp;"*",$C935)+SUMIF(M$4,"*"&amp;$D$4&amp;"*",$D935)+SUMIF(M$4,"*"&amp;$E$4&amp;"*",$E935)+SUMIF(M$4,"*"&amp;$F$4&amp;"*",$F935)+SUMIF(M$4,"*"&amp;$G$4&amp;"*",$G935)+SUMIF(M$4,"*"&amp;$H$4&amp;"*",$H935)+SUMIF(M$4,"*"&amp;$I$4&amp;"*",$I935)+SUMIF(M$4,"*"&amp;$J$4&amp;"*",$J935)+SUMIF(M$4,"*"&amp;$K$4&amp;"*",$K935)</f>
        <v>12.551541283376153</v>
      </c>
      <c r="N935" s="6">
        <f t="shared" ca="1" si="202"/>
        <v>11.266888377155283</v>
      </c>
      <c r="O935" s="6">
        <f t="shared" ca="1" si="202"/>
        <v>15.373014568084928</v>
      </c>
      <c r="P935" s="6">
        <f t="shared" ca="1" si="202"/>
        <v>16.510468140617803</v>
      </c>
      <c r="Q935" s="6">
        <f t="shared" ca="1" si="202"/>
        <v>17.905749681003577</v>
      </c>
      <c r="R935" s="58"/>
      <c r="S935" s="58">
        <f t="shared" ca="1" si="194"/>
        <v>17.905749681003577</v>
      </c>
      <c r="T935" s="7">
        <f ca="1">SMALL($S$5:$S$1004,ROWS($S$5:S935))</f>
        <v>20.733943840102459</v>
      </c>
      <c r="U935" s="11">
        <f ca="1">ROWS($S$5:S935)/COUNT($S$5:$S$1004)</f>
        <v>0.93100000000000005</v>
      </c>
      <c r="V935" s="8"/>
      <c r="W935" s="8"/>
      <c r="Y935" s="8"/>
      <c r="Z935" s="8"/>
      <c r="AA935" s="8"/>
      <c r="AB935" s="8"/>
      <c r="AC935" s="8"/>
      <c r="AD935" s="8"/>
      <c r="AF935" s="7"/>
      <c r="AG935" s="7"/>
      <c r="AH935" s="7"/>
      <c r="AI935" s="58"/>
      <c r="AJ935" s="7"/>
      <c r="AK935" s="7"/>
      <c r="AL935" s="59"/>
      <c r="AM935" s="59"/>
      <c r="AN935" s="59"/>
      <c r="AO935" s="59"/>
      <c r="AP935" s="59"/>
      <c r="AQ935" s="59"/>
    </row>
    <row r="936" spans="1:43" hidden="1" x14ac:dyDescent="0.25">
      <c r="A936" s="58">
        <f t="shared" ca="1" si="201"/>
        <v>5.9524324516075948</v>
      </c>
      <c r="B936" s="58">
        <f t="shared" ca="1" si="201"/>
        <v>1.7940142973622555</v>
      </c>
      <c r="C936" s="58">
        <f t="shared" ca="1" si="201"/>
        <v>4.9301403553740411</v>
      </c>
      <c r="D936" s="58">
        <f t="shared" ca="1" si="201"/>
        <v>2.3938060981829885</v>
      </c>
      <c r="E936" s="58">
        <f t="shared" ca="1" si="201"/>
        <v>7.3074260085032119</v>
      </c>
      <c r="F936" s="58">
        <f t="shared" ca="1" si="201"/>
        <v>2.1759268407087662</v>
      </c>
      <c r="G936" s="58">
        <f t="shared" ca="1" si="201"/>
        <v>1.5254844654919433</v>
      </c>
      <c r="H936" s="58">
        <f t="shared" ca="1" si="201"/>
        <v>4.9880005507083247</v>
      </c>
      <c r="I936" s="58">
        <f t="shared" ca="1" si="201"/>
        <v>3.5702063414622534</v>
      </c>
      <c r="J936" s="58">
        <f t="shared" ca="1" si="201"/>
        <v>4.3921288771218308</v>
      </c>
      <c r="K936" s="58">
        <f t="shared" ca="1" si="201"/>
        <v>3.6509558129523407</v>
      </c>
      <c r="L936" s="58"/>
      <c r="M936" s="6">
        <f t="shared" ca="1" si="202"/>
        <v>16.800186149595408</v>
      </c>
      <c r="N936" s="6">
        <f t="shared" ca="1" si="202"/>
        <v>14.263851892404357</v>
      </c>
      <c r="O936" s="6">
        <f t="shared" ca="1" si="202"/>
        <v>13.493569182987297</v>
      </c>
      <c r="P936" s="6">
        <f t="shared" ca="1" si="202"/>
        <v>11.191103292485614</v>
      </c>
      <c r="Q936" s="6">
        <f t="shared" ca="1" si="202"/>
        <v>17.740396669526131</v>
      </c>
      <c r="R936" s="58"/>
      <c r="S936" s="58">
        <f t="shared" ca="1" si="194"/>
        <v>17.740396669526131</v>
      </c>
      <c r="T936" s="7">
        <f ca="1">SMALL($S$5:$S$1004,ROWS($S$5:S936))</f>
        <v>20.76295379688003</v>
      </c>
      <c r="U936" s="11">
        <f ca="1">ROWS($S$5:S936)/COUNT($S$5:$S$1004)</f>
        <v>0.93200000000000005</v>
      </c>
      <c r="V936" s="8"/>
      <c r="W936" s="8"/>
      <c r="Y936" s="8"/>
      <c r="Z936" s="8"/>
      <c r="AA936" s="8"/>
      <c r="AB936" s="8"/>
      <c r="AC936" s="8"/>
      <c r="AD936" s="8"/>
      <c r="AF936" s="7"/>
      <c r="AG936" s="7"/>
      <c r="AH936" s="7"/>
      <c r="AI936" s="58"/>
      <c r="AJ936" s="7"/>
      <c r="AK936" s="7"/>
      <c r="AL936" s="59"/>
      <c r="AM936" s="59"/>
      <c r="AN936" s="59"/>
      <c r="AO936" s="59"/>
      <c r="AP936" s="59"/>
      <c r="AQ936" s="59"/>
    </row>
    <row r="937" spans="1:43" hidden="1" x14ac:dyDescent="0.25">
      <c r="A937" s="58">
        <f t="shared" ca="1" si="201"/>
        <v>3.6125841074663296</v>
      </c>
      <c r="B937" s="58">
        <f t="shared" ca="1" si="201"/>
        <v>2.1948662754706563</v>
      </c>
      <c r="C937" s="58">
        <f t="shared" ca="1" si="201"/>
        <v>2.9010042064904416</v>
      </c>
      <c r="D937" s="58">
        <f t="shared" ca="1" si="201"/>
        <v>1.0221038499422146</v>
      </c>
      <c r="E937" s="58">
        <f t="shared" ca="1" si="201"/>
        <v>4.9950574988963421</v>
      </c>
      <c r="F937" s="58">
        <f t="shared" ca="1" si="201"/>
        <v>5.6891103300590196</v>
      </c>
      <c r="G937" s="58">
        <f t="shared" ca="1" si="201"/>
        <v>2.439782789950983</v>
      </c>
      <c r="H937" s="58">
        <f t="shared" ca="1" si="201"/>
        <v>3.8707657606378869</v>
      </c>
      <c r="I937" s="58">
        <f t="shared" ca="1" si="201"/>
        <v>6.6583728566586755</v>
      </c>
      <c r="J937" s="58">
        <f t="shared" ca="1" si="201"/>
        <v>4.6884341031002119</v>
      </c>
      <c r="K937" s="58">
        <f t="shared" ca="1" si="201"/>
        <v>2.5911156750683602</v>
      </c>
      <c r="L937" s="58"/>
      <c r="M937" s="6">
        <f t="shared" ca="1" si="202"/>
        <v>13.641805207007966</v>
      </c>
      <c r="N937" s="6">
        <f t="shared" ca="1" si="202"/>
        <v>11.762904850459739</v>
      </c>
      <c r="O937" s="6">
        <f t="shared" ca="1" si="202"/>
        <v>11.878357877467209</v>
      </c>
      <c r="P937" s="6">
        <f t="shared" ca="1" si="202"/>
        <v>17.13346513725671</v>
      </c>
      <c r="Q937" s="6">
        <f t="shared" ca="1" si="202"/>
        <v>13.651805210073245</v>
      </c>
      <c r="R937" s="58"/>
      <c r="S937" s="58">
        <f t="shared" ca="1" si="194"/>
        <v>17.13346513725671</v>
      </c>
      <c r="T937" s="7">
        <f ca="1">SMALL($S$5:$S$1004,ROWS($S$5:S937))</f>
        <v>20.768687956196906</v>
      </c>
      <c r="U937" s="11">
        <f ca="1">ROWS($S$5:S937)/COUNT($S$5:$S$1004)</f>
        <v>0.93300000000000005</v>
      </c>
      <c r="V937" s="8"/>
      <c r="W937" s="8"/>
      <c r="Y937" s="8"/>
      <c r="Z937" s="8"/>
      <c r="AA937" s="8"/>
      <c r="AB937" s="8"/>
      <c r="AC937" s="8"/>
      <c r="AD937" s="8"/>
      <c r="AF937" s="7"/>
      <c r="AG937" s="7"/>
      <c r="AH937" s="7"/>
      <c r="AI937" s="58"/>
      <c r="AJ937" s="7"/>
      <c r="AK937" s="7"/>
      <c r="AL937" s="59"/>
      <c r="AM937" s="59"/>
      <c r="AN937" s="59"/>
      <c r="AO937" s="59"/>
      <c r="AP937" s="59"/>
      <c r="AQ937" s="59"/>
    </row>
    <row r="938" spans="1:43" hidden="1" x14ac:dyDescent="0.25">
      <c r="A938" s="58">
        <f t="shared" ca="1" si="201"/>
        <v>3.9037255052767286</v>
      </c>
      <c r="B938" s="58">
        <f t="shared" ca="1" si="201"/>
        <v>3.6457075110452348</v>
      </c>
      <c r="C938" s="58">
        <f t="shared" ca="1" si="201"/>
        <v>1.1861803047783877</v>
      </c>
      <c r="D938" s="58">
        <f t="shared" ca="1" si="201"/>
        <v>2.6227654568130014</v>
      </c>
      <c r="E938" s="58">
        <f t="shared" ca="1" si="201"/>
        <v>7.402366082094689</v>
      </c>
      <c r="F938" s="58">
        <f t="shared" ca="1" si="201"/>
        <v>2.1203591180409407</v>
      </c>
      <c r="G938" s="58">
        <f t="shared" ca="1" si="201"/>
        <v>1.400681208073838</v>
      </c>
      <c r="H938" s="58">
        <f t="shared" ca="1" si="201"/>
        <v>4.9676047584920235</v>
      </c>
      <c r="I938" s="58">
        <f t="shared" ca="1" si="201"/>
        <v>4.5180046755516621</v>
      </c>
      <c r="J938" s="58">
        <f t="shared" ca="1" si="201"/>
        <v>6.0896601574536948</v>
      </c>
      <c r="K938" s="58">
        <f t="shared" ca="1" si="201"/>
        <v>4.5765248126283442</v>
      </c>
      <c r="L938" s="58"/>
      <c r="M938" s="6">
        <f t="shared" ca="1" si="202"/>
        <v>12.580247175582649</v>
      </c>
      <c r="N938" s="6">
        <f t="shared" ca="1" si="202"/>
        <v>14.016832327617262</v>
      </c>
      <c r="O938" s="6">
        <f t="shared" ca="1" si="202"/>
        <v>17.137733750593618</v>
      </c>
      <c r="P938" s="6">
        <f t="shared" ca="1" si="202"/>
        <v>14.860596117266182</v>
      </c>
      <c r="Q938" s="6">
        <f t="shared" ca="1" si="202"/>
        <v>20.59220316426029</v>
      </c>
      <c r="R938" s="58"/>
      <c r="S938" s="58">
        <f t="shared" ca="1" si="194"/>
        <v>20.59220316426029</v>
      </c>
      <c r="T938" s="7">
        <f ca="1">SMALL($S$5:$S$1004,ROWS($S$5:S938))</f>
        <v>20.779592291046296</v>
      </c>
      <c r="U938" s="11">
        <f ca="1">ROWS($S$5:S938)/COUNT($S$5:$S$1004)</f>
        <v>0.93400000000000005</v>
      </c>
      <c r="V938" s="8"/>
      <c r="W938" s="8"/>
      <c r="Y938" s="8"/>
      <c r="Z938" s="8"/>
      <c r="AA938" s="8"/>
      <c r="AB938" s="8"/>
      <c r="AC938" s="8"/>
      <c r="AD938" s="8"/>
      <c r="AF938" s="7"/>
      <c r="AG938" s="7"/>
      <c r="AH938" s="7"/>
      <c r="AI938" s="58"/>
      <c r="AJ938" s="7"/>
      <c r="AK938" s="7"/>
      <c r="AL938" s="59"/>
      <c r="AM938" s="59"/>
      <c r="AN938" s="59"/>
      <c r="AO938" s="59"/>
      <c r="AP938" s="59"/>
      <c r="AQ938" s="59"/>
    </row>
    <row r="939" spans="1:43" hidden="1" x14ac:dyDescent="0.25">
      <c r="A939" s="58">
        <f t="shared" ca="1" si="201"/>
        <v>5.8375856358883604</v>
      </c>
      <c r="B939" s="58">
        <f t="shared" ca="1" si="201"/>
        <v>4.633636861747263</v>
      </c>
      <c r="C939" s="58">
        <f t="shared" ca="1" si="201"/>
        <v>4.2768653075758394</v>
      </c>
      <c r="D939" s="58">
        <f t="shared" ca="1" si="201"/>
        <v>2.0415864880729861</v>
      </c>
      <c r="E939" s="58">
        <f t="shared" ca="1" si="201"/>
        <v>4.4479592104057852</v>
      </c>
      <c r="F939" s="58">
        <f t="shared" ca="1" si="201"/>
        <v>4.5053403256113427</v>
      </c>
      <c r="G939" s="58">
        <f t="shared" ca="1" si="201"/>
        <v>1.5880868352611639</v>
      </c>
      <c r="H939" s="58">
        <f t="shared" ca="1" si="201"/>
        <v>2.1641457861813476</v>
      </c>
      <c r="I939" s="58">
        <f t="shared" ca="1" si="201"/>
        <v>4.8422368671619953</v>
      </c>
      <c r="J939" s="58">
        <f t="shared" ca="1" si="201"/>
        <v>6.9220860357803984</v>
      </c>
      <c r="K939" s="58">
        <f t="shared" ca="1" si="201"/>
        <v>4.2861156180370168</v>
      </c>
      <c r="L939" s="58"/>
      <c r="M939" s="6">
        <f t="shared" ca="1" si="202"/>
        <v>18.62462381450576</v>
      </c>
      <c r="N939" s="6">
        <f t="shared" ca="1" si="202"/>
        <v>16.389344995002908</v>
      </c>
      <c r="O939" s="6">
        <f t="shared" ca="1" si="202"/>
        <v>16.003682107933447</v>
      </c>
      <c r="P939" s="6">
        <f t="shared" ca="1" si="202"/>
        <v>18.267329672557619</v>
      </c>
      <c r="Q939" s="6">
        <f t="shared" ca="1" si="202"/>
        <v>15.53185747637141</v>
      </c>
      <c r="R939" s="58"/>
      <c r="S939" s="58">
        <f t="shared" ca="1" si="194"/>
        <v>18.62462381450576</v>
      </c>
      <c r="T939" s="7">
        <f ca="1">SMALL($S$5:$S$1004,ROWS($S$5:S939))</f>
        <v>20.780020285365126</v>
      </c>
      <c r="U939" s="11">
        <f ca="1">ROWS($S$5:S939)/COUNT($S$5:$S$1004)</f>
        <v>0.93500000000000005</v>
      </c>
      <c r="V939" s="8"/>
      <c r="W939" s="8"/>
      <c r="Y939" s="8"/>
      <c r="Z939" s="8"/>
      <c r="AA939" s="8"/>
      <c r="AB939" s="8"/>
      <c r="AC939" s="8"/>
      <c r="AD939" s="8"/>
      <c r="AF939" s="7"/>
      <c r="AG939" s="7"/>
      <c r="AH939" s="7"/>
      <c r="AI939" s="58"/>
      <c r="AJ939" s="7"/>
      <c r="AK939" s="7"/>
      <c r="AL939" s="59"/>
      <c r="AM939" s="59"/>
      <c r="AN939" s="59"/>
      <c r="AO939" s="59"/>
      <c r="AP939" s="59"/>
      <c r="AQ939" s="59"/>
    </row>
    <row r="940" spans="1:43" hidden="1" x14ac:dyDescent="0.25">
      <c r="A940" s="58">
        <f t="shared" ca="1" si="201"/>
        <v>3.7447028266208728</v>
      </c>
      <c r="B940" s="58">
        <f t="shared" ca="1" si="201"/>
        <v>4.6177065355265245</v>
      </c>
      <c r="C940" s="58">
        <f t="shared" ca="1" si="201"/>
        <v>3.7497137570312096</v>
      </c>
      <c r="D940" s="58">
        <f t="shared" ca="1" si="201"/>
        <v>2.0566466096227218</v>
      </c>
      <c r="E940" s="58">
        <f t="shared" ca="1" si="201"/>
        <v>4.0836906222882101</v>
      </c>
      <c r="F940" s="58">
        <f t="shared" ca="1" si="201"/>
        <v>3.7124696060393902</v>
      </c>
      <c r="G940" s="58">
        <f t="shared" ca="1" si="201"/>
        <v>2.9621381207502733</v>
      </c>
      <c r="H940" s="58">
        <f t="shared" ca="1" si="201"/>
        <v>2.6423262500851079</v>
      </c>
      <c r="I940" s="58">
        <f t="shared" ca="1" si="201"/>
        <v>4.351080776524638</v>
      </c>
      <c r="J940" s="58">
        <f t="shared" ca="1" si="201"/>
        <v>7.761360880801262</v>
      </c>
      <c r="K940" s="58">
        <f t="shared" ca="1" si="201"/>
        <v>2.8822905000390775</v>
      </c>
      <c r="L940" s="58"/>
      <c r="M940" s="6">
        <f t="shared" ca="1" si="202"/>
        <v>18.217915585203617</v>
      </c>
      <c r="N940" s="6">
        <f t="shared" ca="1" si="202"/>
        <v>16.524848437795129</v>
      </c>
      <c r="O940" s="6">
        <f t="shared" ca="1" si="202"/>
        <v>16.462758038615998</v>
      </c>
      <c r="P940" s="6">
        <f t="shared" ca="1" si="202"/>
        <v>15.56354741812963</v>
      </c>
      <c r="Q940" s="6">
        <f t="shared" ca="1" si="202"/>
        <v>14.226013907938922</v>
      </c>
      <c r="R940" s="58"/>
      <c r="S940" s="58">
        <f t="shared" ca="1" si="194"/>
        <v>18.217915585203617</v>
      </c>
      <c r="T940" s="7">
        <f ca="1">SMALL($S$5:$S$1004,ROWS($S$5:S940))</f>
        <v>20.826271183782108</v>
      </c>
      <c r="U940" s="11">
        <f ca="1">ROWS($S$5:S940)/COUNT($S$5:$S$1004)</f>
        <v>0.93600000000000005</v>
      </c>
      <c r="V940" s="8"/>
      <c r="W940" s="8"/>
      <c r="Y940" s="8"/>
      <c r="Z940" s="8"/>
      <c r="AA940" s="8"/>
      <c r="AB940" s="8"/>
      <c r="AC940" s="8"/>
      <c r="AD940" s="8"/>
      <c r="AF940" s="7"/>
      <c r="AG940" s="7"/>
      <c r="AH940" s="7"/>
      <c r="AI940" s="58"/>
      <c r="AJ940" s="7"/>
      <c r="AK940" s="7"/>
      <c r="AL940" s="59"/>
      <c r="AM940" s="59"/>
      <c r="AN940" s="59"/>
      <c r="AO940" s="59"/>
      <c r="AP940" s="59"/>
      <c r="AQ940" s="59"/>
    </row>
    <row r="941" spans="1:43" hidden="1" x14ac:dyDescent="0.25">
      <c r="A941" s="58">
        <f t="shared" ca="1" si="201"/>
        <v>2.0811384369170947</v>
      </c>
      <c r="B941" s="58">
        <f t="shared" ca="1" si="201"/>
        <v>1.285562914995642</v>
      </c>
      <c r="C941" s="58">
        <f t="shared" ca="1" si="201"/>
        <v>1.1522972948261097</v>
      </c>
      <c r="D941" s="58">
        <f t="shared" ca="1" si="201"/>
        <v>1.0642136257487316</v>
      </c>
      <c r="E941" s="58">
        <f t="shared" ca="1" si="201"/>
        <v>7.8474097587375882</v>
      </c>
      <c r="F941" s="58">
        <f t="shared" ca="1" si="201"/>
        <v>2.8232248079164703</v>
      </c>
      <c r="G941" s="58">
        <f t="shared" ca="1" si="201"/>
        <v>1.1845681726052408</v>
      </c>
      <c r="H941" s="58">
        <f t="shared" ca="1" si="201"/>
        <v>2.3133827878931568</v>
      </c>
      <c r="I941" s="58">
        <f t="shared" ca="1" si="201"/>
        <v>4.1196733770319032</v>
      </c>
      <c r="J941" s="58">
        <f t="shared" ca="1" si="201"/>
        <v>7.7221877880909391</v>
      </c>
      <c r="K941" s="58">
        <f t="shared" ca="1" si="201"/>
        <v>4.5891166676397646</v>
      </c>
      <c r="L941" s="58"/>
      <c r="M941" s="6">
        <f t="shared" ca="1" si="202"/>
        <v>12.140191692439384</v>
      </c>
      <c r="N941" s="6">
        <f t="shared" ca="1" si="202"/>
        <v>12.052108023362006</v>
      </c>
      <c r="O941" s="6">
        <f t="shared" ca="1" si="202"/>
        <v>16.85516046182417</v>
      </c>
      <c r="P941" s="6">
        <f t="shared" ca="1" si="202"/>
        <v>12.81757776758378</v>
      </c>
      <c r="Q941" s="6">
        <f t="shared" ca="1" si="202"/>
        <v>16.03547212926615</v>
      </c>
      <c r="R941" s="58"/>
      <c r="S941" s="58">
        <f t="shared" ca="1" si="194"/>
        <v>16.85516046182417</v>
      </c>
      <c r="T941" s="7">
        <f ca="1">SMALL($S$5:$S$1004,ROWS($S$5:S941))</f>
        <v>20.832982190715896</v>
      </c>
      <c r="U941" s="11">
        <f ca="1">ROWS($S$5:S941)/COUNT($S$5:$S$1004)</f>
        <v>0.93700000000000006</v>
      </c>
      <c r="V941" s="8"/>
      <c r="W941" s="8"/>
      <c r="Y941" s="8"/>
      <c r="Z941" s="8"/>
      <c r="AA941" s="8"/>
      <c r="AB941" s="8"/>
      <c r="AC941" s="8"/>
      <c r="AD941" s="8"/>
      <c r="AF941" s="7"/>
      <c r="AG941" s="7"/>
      <c r="AH941" s="7"/>
      <c r="AI941" s="58"/>
      <c r="AJ941" s="7"/>
      <c r="AK941" s="7"/>
      <c r="AL941" s="59"/>
      <c r="AM941" s="59"/>
      <c r="AN941" s="59"/>
      <c r="AO941" s="59"/>
      <c r="AP941" s="59"/>
      <c r="AQ941" s="59"/>
    </row>
    <row r="942" spans="1:43" hidden="1" x14ac:dyDescent="0.25">
      <c r="A942" s="58">
        <f t="shared" ca="1" si="201"/>
        <v>2.0391138417274823</v>
      </c>
      <c r="B942" s="58">
        <f t="shared" ca="1" si="201"/>
        <v>2.7607808927542843</v>
      </c>
      <c r="C942" s="58">
        <f t="shared" ca="1" si="201"/>
        <v>1.5388756550925438</v>
      </c>
      <c r="D942" s="58">
        <f t="shared" ca="1" si="201"/>
        <v>1.0346404822654152</v>
      </c>
      <c r="E942" s="58">
        <f t="shared" ca="1" si="201"/>
        <v>6.8329443545469326</v>
      </c>
      <c r="F942" s="58">
        <f t="shared" ca="1" si="201"/>
        <v>2.3123331041500741</v>
      </c>
      <c r="G942" s="58">
        <f t="shared" ca="1" si="201"/>
        <v>2.6802083777143415</v>
      </c>
      <c r="H942" s="58">
        <f t="shared" ca="1" si="201"/>
        <v>3.0706948834915293</v>
      </c>
      <c r="I942" s="58">
        <f t="shared" ca="1" si="201"/>
        <v>4.6028259622802121</v>
      </c>
      <c r="J942" s="58">
        <f t="shared" ca="1" si="201"/>
        <v>7.6612981092442833</v>
      </c>
      <c r="K942" s="58">
        <f t="shared" ca="1" si="201"/>
        <v>5.0893644375397828</v>
      </c>
      <c r="L942" s="58"/>
      <c r="M942" s="6">
        <f t="shared" ca="1" si="202"/>
        <v>13.919495983778651</v>
      </c>
      <c r="N942" s="6">
        <f t="shared" ca="1" si="202"/>
        <v>13.415260810951523</v>
      </c>
      <c r="O942" s="6">
        <f t="shared" ca="1" si="202"/>
        <v>17.2550233565455</v>
      </c>
      <c r="P942" s="6">
        <f t="shared" ca="1" si="202"/>
        <v>14.765304396724353</v>
      </c>
      <c r="Q942" s="6">
        <f t="shared" ca="1" si="202"/>
        <v>17.753784568332527</v>
      </c>
      <c r="R942" s="58"/>
      <c r="S942" s="58">
        <f t="shared" ca="1" si="194"/>
        <v>17.753784568332527</v>
      </c>
      <c r="T942" s="7">
        <f ca="1">SMALL($S$5:$S$1004,ROWS($S$5:S942))</f>
        <v>20.836270356075136</v>
      </c>
      <c r="U942" s="11">
        <f ca="1">ROWS($S$5:S942)/COUNT($S$5:$S$1004)</f>
        <v>0.93799999999999994</v>
      </c>
      <c r="V942" s="8"/>
      <c r="W942" s="8"/>
      <c r="Y942" s="8"/>
      <c r="Z942" s="8"/>
      <c r="AA942" s="8"/>
      <c r="AB942" s="8"/>
      <c r="AC942" s="8"/>
      <c r="AD942" s="8"/>
      <c r="AF942" s="7"/>
      <c r="AG942" s="7"/>
      <c r="AH942" s="7"/>
      <c r="AI942" s="58"/>
      <c r="AJ942" s="7"/>
      <c r="AK942" s="7"/>
      <c r="AL942" s="59"/>
      <c r="AM942" s="59"/>
      <c r="AN942" s="59"/>
      <c r="AO942" s="59"/>
      <c r="AP942" s="59"/>
      <c r="AQ942" s="59"/>
    </row>
    <row r="943" spans="1:43" hidden="1" x14ac:dyDescent="0.25">
      <c r="A943" s="58">
        <f t="shared" ca="1" si="201"/>
        <v>3.0178769308788951</v>
      </c>
      <c r="B943" s="58">
        <f t="shared" ca="1" si="201"/>
        <v>2.3380909632813212</v>
      </c>
      <c r="C943" s="58">
        <f t="shared" ca="1" si="201"/>
        <v>1.7557664910588358</v>
      </c>
      <c r="D943" s="58">
        <f t="shared" ca="1" si="201"/>
        <v>2.1085346039127542</v>
      </c>
      <c r="E943" s="58">
        <f t="shared" ca="1" si="201"/>
        <v>5.0667011327829155</v>
      </c>
      <c r="F943" s="58">
        <f t="shared" ca="1" si="201"/>
        <v>5.7624106408479356</v>
      </c>
      <c r="G943" s="58">
        <f t="shared" ca="1" si="201"/>
        <v>2.3797098972562041</v>
      </c>
      <c r="H943" s="58">
        <f t="shared" ca="1" si="201"/>
        <v>3.5434452160769476</v>
      </c>
      <c r="I943" s="58">
        <f t="shared" ca="1" si="201"/>
        <v>4.1935944140105557</v>
      </c>
      <c r="J943" s="58">
        <f t="shared" ca="1" si="201"/>
        <v>4.4812310230498458</v>
      </c>
      <c r="K943" s="58">
        <f t="shared" ca="1" si="201"/>
        <v>5.597118735194452</v>
      </c>
      <c r="L943" s="58"/>
      <c r="M943" s="6">
        <f t="shared" ca="1" si="202"/>
        <v>11.63458434224378</v>
      </c>
      <c r="N943" s="6">
        <f t="shared" ca="1" si="202"/>
        <v>11.9873524550977</v>
      </c>
      <c r="O943" s="6">
        <f t="shared" ca="1" si="202"/>
        <v>11.886023119114082</v>
      </c>
      <c r="P943" s="6">
        <f t="shared" ca="1" si="202"/>
        <v>17.891214753334264</v>
      </c>
      <c r="Q943" s="6">
        <f t="shared" ca="1" si="202"/>
        <v>16.545356047335638</v>
      </c>
      <c r="R943" s="58"/>
      <c r="S943" s="58">
        <f t="shared" ca="1" si="194"/>
        <v>17.891214753334264</v>
      </c>
      <c r="T943" s="7">
        <f ca="1">SMALL($S$5:$S$1004,ROWS($S$5:S943))</f>
        <v>20.85146216412074</v>
      </c>
      <c r="U943" s="11">
        <f ca="1">ROWS($S$5:S943)/COUNT($S$5:$S$1004)</f>
        <v>0.93899999999999995</v>
      </c>
      <c r="V943" s="8"/>
      <c r="W943" s="8"/>
      <c r="Y943" s="8"/>
      <c r="Z943" s="8"/>
      <c r="AA943" s="8"/>
      <c r="AB943" s="8"/>
      <c r="AC943" s="8"/>
      <c r="AD943" s="8"/>
      <c r="AF943" s="7"/>
      <c r="AG943" s="7"/>
      <c r="AH943" s="7"/>
      <c r="AI943" s="58"/>
      <c r="AJ943" s="7"/>
      <c r="AK943" s="7"/>
      <c r="AL943" s="59"/>
      <c r="AM943" s="59"/>
      <c r="AN943" s="59"/>
      <c r="AO943" s="59"/>
      <c r="AP943" s="59"/>
      <c r="AQ943" s="59"/>
    </row>
    <row r="944" spans="1:43" hidden="1" x14ac:dyDescent="0.25">
      <c r="A944" s="58">
        <f t="shared" ca="1" si="201"/>
        <v>5.9948632027494817</v>
      </c>
      <c r="B944" s="58">
        <f t="shared" ca="1" si="201"/>
        <v>2.1944302974664112</v>
      </c>
      <c r="C944" s="58">
        <f t="shared" ca="1" si="201"/>
        <v>2.113479514055868</v>
      </c>
      <c r="D944" s="58">
        <f t="shared" ca="1" si="201"/>
        <v>1.7161182272548257</v>
      </c>
      <c r="E944" s="58">
        <f t="shared" ca="1" si="201"/>
        <v>5.6865770011264996</v>
      </c>
      <c r="F944" s="58">
        <f t="shared" ca="1" si="201"/>
        <v>4.5676106660100402</v>
      </c>
      <c r="G944" s="58">
        <f t="shared" ca="1" si="201"/>
        <v>1.8007689452761739</v>
      </c>
      <c r="H944" s="58">
        <f t="shared" ca="1" si="201"/>
        <v>3.7524375057245467</v>
      </c>
      <c r="I944" s="58">
        <f t="shared" ca="1" si="201"/>
        <v>3.6162757126566678</v>
      </c>
      <c r="J944" s="58">
        <f t="shared" ca="1" si="201"/>
        <v>5.2645856589245064</v>
      </c>
      <c r="K944" s="58">
        <f t="shared" ca="1" si="201"/>
        <v>5.5231585079495158</v>
      </c>
      <c r="L944" s="58"/>
      <c r="M944" s="6">
        <f t="shared" ca="1" si="202"/>
        <v>15.17369732100603</v>
      </c>
      <c r="N944" s="6">
        <f t="shared" ca="1" si="202"/>
        <v>14.776336034204988</v>
      </c>
      <c r="O944" s="6">
        <f t="shared" ca="1" si="202"/>
        <v>13.145592957517417</v>
      </c>
      <c r="P944" s="6">
        <f t="shared" ca="1" si="202"/>
        <v>15.901475184082635</v>
      </c>
      <c r="Q944" s="6">
        <f t="shared" ca="1" si="202"/>
        <v>17.156603312266974</v>
      </c>
      <c r="R944" s="58"/>
      <c r="S944" s="58">
        <f t="shared" ca="1" si="194"/>
        <v>17.156603312266974</v>
      </c>
      <c r="T944" s="7">
        <f ca="1">SMALL($S$5:$S$1004,ROWS($S$5:S944))</f>
        <v>20.862502341446337</v>
      </c>
      <c r="U944" s="11">
        <f ca="1">ROWS($S$5:S944)/COUNT($S$5:$S$1004)</f>
        <v>0.94</v>
      </c>
      <c r="V944" s="8"/>
      <c r="W944" s="8"/>
      <c r="Y944" s="8"/>
      <c r="Z944" s="8"/>
      <c r="AA944" s="8"/>
      <c r="AB944" s="8"/>
      <c r="AC944" s="8"/>
      <c r="AD944" s="8"/>
      <c r="AF944" s="7"/>
      <c r="AG944" s="7"/>
      <c r="AH944" s="7"/>
      <c r="AI944" s="58"/>
      <c r="AJ944" s="7"/>
      <c r="AK944" s="7"/>
      <c r="AL944" s="59"/>
      <c r="AM944" s="59"/>
      <c r="AN944" s="59"/>
      <c r="AO944" s="59"/>
      <c r="AP944" s="59"/>
      <c r="AQ944" s="59"/>
    </row>
    <row r="945" spans="1:43" hidden="1" x14ac:dyDescent="0.25">
      <c r="A945" s="58">
        <f t="shared" ref="A945:K954" ca="1" si="203">A$2+(A$3-A$2)*RAND()</f>
        <v>5.4344388604447502</v>
      </c>
      <c r="B945" s="58">
        <f t="shared" ca="1" si="203"/>
        <v>3.4562745722498573</v>
      </c>
      <c r="C945" s="58">
        <f t="shared" ca="1" si="203"/>
        <v>1.2582807156607982</v>
      </c>
      <c r="D945" s="58">
        <f t="shared" ca="1" si="203"/>
        <v>2.1832034884341835</v>
      </c>
      <c r="E945" s="58">
        <f t="shared" ca="1" si="203"/>
        <v>4.0092042392436982</v>
      </c>
      <c r="F945" s="58">
        <f t="shared" ca="1" si="203"/>
        <v>3.9193573197504881</v>
      </c>
      <c r="G945" s="58">
        <f t="shared" ca="1" si="203"/>
        <v>0.88840767617566885</v>
      </c>
      <c r="H945" s="58">
        <f t="shared" ca="1" si="203"/>
        <v>2.5573395111619139</v>
      </c>
      <c r="I945" s="58">
        <f t="shared" ca="1" si="203"/>
        <v>3.3949014979078651</v>
      </c>
      <c r="J945" s="58">
        <f t="shared" ca="1" si="203"/>
        <v>6.2106377346688628</v>
      </c>
      <c r="K945" s="58">
        <f t="shared" ca="1" si="203"/>
        <v>5.123068452912376</v>
      </c>
      <c r="L945" s="58"/>
      <c r="M945" s="6">
        <f t="shared" ref="M945:Q954" ca="1" si="204">SUMIF(M$4,"*"&amp;$A$4&amp;"*",$A945)+SUMIF(M$4,"*"&amp;$B$4&amp;"*",$B945)+SUMIF(M$4,"*"&amp;$C$4&amp;"*",$C945)+SUMIF(M$4,"*"&amp;$D$4&amp;"*",$D945)+SUMIF(M$4,"*"&amp;$E$4&amp;"*",$E945)+SUMIF(M$4,"*"&amp;$F$4&amp;"*",$F945)+SUMIF(M$4,"*"&amp;$G$4&amp;"*",$G945)+SUMIF(M$4,"*"&amp;$H$4&amp;"*",$H945)+SUMIF(M$4,"*"&amp;$I$4&amp;"*",$I945)+SUMIF(M$4,"*"&amp;$J$4&amp;"*",$J945)+SUMIF(M$4,"*"&amp;$K$4&amp;"*",$K945)</f>
        <v>13.791764986950081</v>
      </c>
      <c r="N945" s="6">
        <f t="shared" ca="1" si="204"/>
        <v>14.716687759723465</v>
      </c>
      <c r="O945" s="6">
        <f t="shared" ca="1" si="204"/>
        <v>13.676116546162419</v>
      </c>
      <c r="P945" s="6">
        <f t="shared" ca="1" si="204"/>
        <v>15.893601842820587</v>
      </c>
      <c r="Q945" s="6">
        <f t="shared" ca="1" si="204"/>
        <v>15.145886775567845</v>
      </c>
      <c r="R945" s="58"/>
      <c r="S945" s="58">
        <f t="shared" ca="1" si="194"/>
        <v>15.893601842820587</v>
      </c>
      <c r="T945" s="7">
        <f ca="1">SMALL($S$5:$S$1004,ROWS($S$5:S945))</f>
        <v>20.865817290062111</v>
      </c>
      <c r="U945" s="11">
        <f ca="1">ROWS($S$5:S945)/COUNT($S$5:$S$1004)</f>
        <v>0.94099999999999995</v>
      </c>
      <c r="V945" s="8"/>
      <c r="W945" s="8"/>
      <c r="Y945" s="8"/>
      <c r="Z945" s="8"/>
      <c r="AA945" s="8"/>
      <c r="AB945" s="8"/>
      <c r="AC945" s="8"/>
      <c r="AD945" s="8"/>
      <c r="AF945" s="7"/>
      <c r="AG945" s="7"/>
      <c r="AH945" s="7"/>
      <c r="AI945" s="58"/>
      <c r="AJ945" s="7"/>
      <c r="AK945" s="7"/>
      <c r="AL945" s="59"/>
      <c r="AM945" s="59"/>
      <c r="AN945" s="59"/>
      <c r="AO945" s="59"/>
      <c r="AP945" s="59"/>
      <c r="AQ945" s="59"/>
    </row>
    <row r="946" spans="1:43" hidden="1" x14ac:dyDescent="0.25">
      <c r="A946" s="58">
        <f t="shared" ca="1" si="203"/>
        <v>3.566720214159611</v>
      </c>
      <c r="B946" s="58">
        <f t="shared" ca="1" si="203"/>
        <v>4.8278585149584243</v>
      </c>
      <c r="C946" s="58">
        <f t="shared" ca="1" si="203"/>
        <v>1.3458442296812594</v>
      </c>
      <c r="D946" s="58">
        <f t="shared" ca="1" si="203"/>
        <v>2.1447424792517564</v>
      </c>
      <c r="E946" s="58">
        <f t="shared" ca="1" si="203"/>
        <v>5.721769367920734</v>
      </c>
      <c r="F946" s="58">
        <f t="shared" ca="1" si="203"/>
        <v>2.1161137169003794</v>
      </c>
      <c r="G946" s="58">
        <f t="shared" ca="1" si="203"/>
        <v>1.0959982744636627</v>
      </c>
      <c r="H946" s="58">
        <f t="shared" ca="1" si="203"/>
        <v>2.2240209115989553</v>
      </c>
      <c r="I946" s="58">
        <f t="shared" ca="1" si="203"/>
        <v>3.3543432308682557</v>
      </c>
      <c r="J946" s="58">
        <f t="shared" ca="1" si="203"/>
        <v>5.9958108204255671</v>
      </c>
      <c r="K946" s="58">
        <f t="shared" ca="1" si="203"/>
        <v>4.9857771603507324</v>
      </c>
      <c r="L946" s="58"/>
      <c r="M946" s="6">
        <f t="shared" ca="1" si="204"/>
        <v>12.0043735387301</v>
      </c>
      <c r="N946" s="6">
        <f t="shared" ca="1" si="204"/>
        <v>12.803271788300599</v>
      </c>
      <c r="O946" s="6">
        <f t="shared" ca="1" si="204"/>
        <v>16.545438703304725</v>
      </c>
      <c r="P946" s="6">
        <f t="shared" ca="1" si="204"/>
        <v>15.284092623077791</v>
      </c>
      <c r="Q946" s="6">
        <f t="shared" ca="1" si="204"/>
        <v>17.759425954828846</v>
      </c>
      <c r="R946" s="58"/>
      <c r="S946" s="58">
        <f t="shared" ca="1" si="194"/>
        <v>17.759425954828846</v>
      </c>
      <c r="T946" s="7">
        <f ca="1">SMALL($S$5:$S$1004,ROWS($S$5:S946))</f>
        <v>20.877405349719304</v>
      </c>
      <c r="U946" s="11">
        <f ca="1">ROWS($S$5:S946)/COUNT($S$5:$S$1004)</f>
        <v>0.94199999999999995</v>
      </c>
      <c r="V946" s="8"/>
      <c r="W946" s="8"/>
      <c r="Y946" s="8"/>
      <c r="Z946" s="8"/>
      <c r="AA946" s="8"/>
      <c r="AB946" s="8"/>
      <c r="AC946" s="8"/>
      <c r="AD946" s="8"/>
      <c r="AF946" s="7"/>
      <c r="AG946" s="7"/>
      <c r="AH946" s="7"/>
      <c r="AI946" s="58"/>
      <c r="AJ946" s="7"/>
      <c r="AK946" s="7"/>
      <c r="AL946" s="59"/>
      <c r="AM946" s="59"/>
      <c r="AN946" s="59"/>
      <c r="AO946" s="59"/>
      <c r="AP946" s="59"/>
      <c r="AQ946" s="59"/>
    </row>
    <row r="947" spans="1:43" hidden="1" x14ac:dyDescent="0.25">
      <c r="A947" s="58">
        <f t="shared" ca="1" si="203"/>
        <v>4.070331834356204</v>
      </c>
      <c r="B947" s="58">
        <f t="shared" ca="1" si="203"/>
        <v>1.135420433142079</v>
      </c>
      <c r="C947" s="58">
        <f t="shared" ca="1" si="203"/>
        <v>2.6337740851800016</v>
      </c>
      <c r="D947" s="58">
        <f t="shared" ca="1" si="203"/>
        <v>1.7545794697081845</v>
      </c>
      <c r="E947" s="58">
        <f t="shared" ca="1" si="203"/>
        <v>7.5153415102176808</v>
      </c>
      <c r="F947" s="58">
        <f t="shared" ca="1" si="203"/>
        <v>3.9437969588629813</v>
      </c>
      <c r="G947" s="58">
        <f t="shared" ca="1" si="203"/>
        <v>2.6424041505430127</v>
      </c>
      <c r="H947" s="58">
        <f t="shared" ca="1" si="203"/>
        <v>2.6108215451431178</v>
      </c>
      <c r="I947" s="58">
        <f t="shared" ca="1" si="203"/>
        <v>6.4218818605579919</v>
      </c>
      <c r="J947" s="58">
        <f t="shared" ca="1" si="203"/>
        <v>7.9024846306815864</v>
      </c>
      <c r="K947" s="58">
        <f t="shared" ca="1" si="203"/>
        <v>3.9471194922971868</v>
      </c>
      <c r="L947" s="58"/>
      <c r="M947" s="6">
        <f t="shared" ca="1" si="204"/>
        <v>17.248994700760804</v>
      </c>
      <c r="N947" s="6">
        <f t="shared" ca="1" si="204"/>
        <v>16.369800085288986</v>
      </c>
      <c r="O947" s="6">
        <f t="shared" ca="1" si="204"/>
        <v>16.553246574041346</v>
      </c>
      <c r="P947" s="6">
        <f t="shared" ca="1" si="204"/>
        <v>15.448218744860238</v>
      </c>
      <c r="Q947" s="6">
        <f t="shared" ca="1" si="204"/>
        <v>15.208702980800064</v>
      </c>
      <c r="R947" s="58"/>
      <c r="S947" s="58">
        <f t="shared" ca="1" si="194"/>
        <v>17.248994700760804</v>
      </c>
      <c r="T947" s="7">
        <f ca="1">SMALL($S$5:$S$1004,ROWS($S$5:S947))</f>
        <v>20.887184774382614</v>
      </c>
      <c r="U947" s="11">
        <f ca="1">ROWS($S$5:S947)/COUNT($S$5:$S$1004)</f>
        <v>0.94299999999999995</v>
      </c>
      <c r="V947" s="8"/>
      <c r="W947" s="8"/>
      <c r="Y947" s="8"/>
      <c r="Z947" s="8"/>
      <c r="AA947" s="8"/>
      <c r="AB947" s="8"/>
      <c r="AC947" s="8"/>
      <c r="AD947" s="8"/>
      <c r="AF947" s="7"/>
      <c r="AG947" s="7"/>
      <c r="AH947" s="7"/>
      <c r="AI947" s="58"/>
      <c r="AJ947" s="7"/>
      <c r="AK947" s="7"/>
      <c r="AL947" s="59"/>
      <c r="AM947" s="59"/>
      <c r="AN947" s="59"/>
      <c r="AO947" s="59"/>
      <c r="AP947" s="59"/>
      <c r="AQ947" s="59"/>
    </row>
    <row r="948" spans="1:43" hidden="1" x14ac:dyDescent="0.25">
      <c r="A948" s="58">
        <f t="shared" ca="1" si="203"/>
        <v>3.4336452591005728</v>
      </c>
      <c r="B948" s="58">
        <f t="shared" ca="1" si="203"/>
        <v>4.773809688796181</v>
      </c>
      <c r="C948" s="58">
        <f t="shared" ca="1" si="203"/>
        <v>4.0331243538516279</v>
      </c>
      <c r="D948" s="58">
        <f t="shared" ca="1" si="203"/>
        <v>2.4324583606855348</v>
      </c>
      <c r="E948" s="58">
        <f t="shared" ca="1" si="203"/>
        <v>5.9654988630015922</v>
      </c>
      <c r="F948" s="58">
        <f t="shared" ca="1" si="203"/>
        <v>2.8888521622289383</v>
      </c>
      <c r="G948" s="58">
        <f t="shared" ca="1" si="203"/>
        <v>2.491989084356752</v>
      </c>
      <c r="H948" s="58">
        <f t="shared" ca="1" si="203"/>
        <v>3.6599681285688761</v>
      </c>
      <c r="I948" s="58">
        <f t="shared" ca="1" si="203"/>
        <v>4.0537448942017029</v>
      </c>
      <c r="J948" s="58">
        <f t="shared" ca="1" si="203"/>
        <v>6.5131095525372196</v>
      </c>
      <c r="K948" s="58">
        <f t="shared" ca="1" si="203"/>
        <v>2.1067049058285101</v>
      </c>
      <c r="L948" s="58"/>
      <c r="M948" s="6">
        <f t="shared" ca="1" si="204"/>
        <v>16.471868249846171</v>
      </c>
      <c r="N948" s="6">
        <f t="shared" ca="1" si="204"/>
        <v>14.871202256680078</v>
      </c>
      <c r="O948" s="6">
        <f t="shared" ca="1" si="204"/>
        <v>17.252418104334993</v>
      </c>
      <c r="P948" s="6">
        <f t="shared" ca="1" si="204"/>
        <v>13.823111651055331</v>
      </c>
      <c r="Q948" s="6">
        <f t="shared" ca="1" si="204"/>
        <v>16.505981586195158</v>
      </c>
      <c r="R948" s="58"/>
      <c r="S948" s="58">
        <f t="shared" ca="1" si="194"/>
        <v>17.252418104334993</v>
      </c>
      <c r="T948" s="7">
        <f ca="1">SMALL($S$5:$S$1004,ROWS($S$5:S948))</f>
        <v>20.914863741252685</v>
      </c>
      <c r="U948" s="11">
        <f ca="1">ROWS($S$5:S948)/COUNT($S$5:$S$1004)</f>
        <v>0.94399999999999995</v>
      </c>
      <c r="V948" s="8"/>
      <c r="W948" s="8"/>
      <c r="Y948" s="8"/>
      <c r="Z948" s="8"/>
      <c r="AA948" s="8"/>
      <c r="AB948" s="8"/>
      <c r="AC948" s="8"/>
      <c r="AD948" s="8"/>
      <c r="AF948" s="7"/>
      <c r="AG948" s="7"/>
      <c r="AH948" s="7"/>
      <c r="AI948" s="58"/>
      <c r="AJ948" s="7"/>
      <c r="AK948" s="7"/>
      <c r="AL948" s="59"/>
      <c r="AM948" s="59"/>
      <c r="AN948" s="59"/>
      <c r="AO948" s="59"/>
      <c r="AP948" s="59"/>
      <c r="AQ948" s="59"/>
    </row>
    <row r="949" spans="1:43" hidden="1" x14ac:dyDescent="0.25">
      <c r="A949" s="58">
        <f t="shared" ca="1" si="203"/>
        <v>4.816494153966989</v>
      </c>
      <c r="B949" s="58">
        <f t="shared" ca="1" si="203"/>
        <v>2.6136241431271929</v>
      </c>
      <c r="C949" s="58">
        <f t="shared" ca="1" si="203"/>
        <v>1.9486941230524417</v>
      </c>
      <c r="D949" s="58">
        <f t="shared" ca="1" si="203"/>
        <v>1.2506232177628491</v>
      </c>
      <c r="E949" s="58">
        <f t="shared" ca="1" si="203"/>
        <v>6.664998396589894</v>
      </c>
      <c r="F949" s="58">
        <f t="shared" ca="1" si="203"/>
        <v>3.0789067188502237</v>
      </c>
      <c r="G949" s="58">
        <f t="shared" ca="1" si="203"/>
        <v>1.7902397848804483</v>
      </c>
      <c r="H949" s="58">
        <f t="shared" ca="1" si="203"/>
        <v>2.5539200140751959</v>
      </c>
      <c r="I949" s="58">
        <f t="shared" ca="1" si="203"/>
        <v>4.2073679083773321</v>
      </c>
      <c r="J949" s="58">
        <f t="shared" ca="1" si="203"/>
        <v>6.6578435365224866</v>
      </c>
      <c r="K949" s="58">
        <f t="shared" ca="1" si="203"/>
        <v>3.3042824850011598</v>
      </c>
      <c r="L949" s="58"/>
      <c r="M949" s="6">
        <f t="shared" ca="1" si="204"/>
        <v>15.213271598422365</v>
      </c>
      <c r="N949" s="6">
        <f t="shared" ca="1" si="204"/>
        <v>14.515200693132773</v>
      </c>
      <c r="O949" s="6">
        <f t="shared" ca="1" si="204"/>
        <v>15.936466076239574</v>
      </c>
      <c r="P949" s="6">
        <f t="shared" ca="1" si="204"/>
        <v>13.204181255355909</v>
      </c>
      <c r="Q949" s="6">
        <f t="shared" ca="1" si="204"/>
        <v>15.136825038793443</v>
      </c>
      <c r="R949" s="58"/>
      <c r="S949" s="58">
        <f t="shared" ca="1" si="194"/>
        <v>15.936466076239574</v>
      </c>
      <c r="T949" s="7">
        <f ca="1">SMALL($S$5:$S$1004,ROWS($S$5:S949))</f>
        <v>20.982619667111052</v>
      </c>
      <c r="U949" s="11">
        <f ca="1">ROWS($S$5:S949)/COUNT($S$5:$S$1004)</f>
        <v>0.94499999999999995</v>
      </c>
      <c r="V949" s="8"/>
      <c r="W949" s="8"/>
      <c r="Y949" s="8"/>
      <c r="Z949" s="8"/>
      <c r="AA949" s="8"/>
      <c r="AB949" s="8"/>
      <c r="AC949" s="8"/>
      <c r="AD949" s="8"/>
      <c r="AF949" s="7"/>
      <c r="AG949" s="7"/>
      <c r="AH949" s="7"/>
      <c r="AI949" s="58"/>
      <c r="AJ949" s="7"/>
      <c r="AK949" s="7"/>
      <c r="AL949" s="59"/>
      <c r="AM949" s="59"/>
      <c r="AN949" s="59"/>
      <c r="AO949" s="59"/>
      <c r="AP949" s="59"/>
      <c r="AQ949" s="59"/>
    </row>
    <row r="950" spans="1:43" hidden="1" x14ac:dyDescent="0.25">
      <c r="A950" s="58">
        <f t="shared" ca="1" si="203"/>
        <v>3.2250804093733043</v>
      </c>
      <c r="B950" s="58">
        <f t="shared" ca="1" si="203"/>
        <v>1.059586015365503</v>
      </c>
      <c r="C950" s="58">
        <f t="shared" ca="1" si="203"/>
        <v>4.3517804644266409</v>
      </c>
      <c r="D950" s="58">
        <f t="shared" ca="1" si="203"/>
        <v>1.2273354554872238</v>
      </c>
      <c r="E950" s="58">
        <f t="shared" ca="1" si="203"/>
        <v>7.685640030142082</v>
      </c>
      <c r="F950" s="58">
        <f t="shared" ca="1" si="203"/>
        <v>3.0583268155843397</v>
      </c>
      <c r="G950" s="58">
        <f t="shared" ca="1" si="203"/>
        <v>2.2545077838975902</v>
      </c>
      <c r="H950" s="58">
        <f t="shared" ca="1" si="203"/>
        <v>5.3970822238629861</v>
      </c>
      <c r="I950" s="58">
        <f t="shared" ca="1" si="203"/>
        <v>6.9684023232488137</v>
      </c>
      <c r="J950" s="58">
        <f t="shared" ca="1" si="203"/>
        <v>6.3835508597989818</v>
      </c>
      <c r="K950" s="58">
        <f t="shared" ca="1" si="203"/>
        <v>5.2835359991408533</v>
      </c>
      <c r="L950" s="58"/>
      <c r="M950" s="6">
        <f t="shared" ca="1" si="204"/>
        <v>16.214919517496519</v>
      </c>
      <c r="N950" s="6">
        <f t="shared" ca="1" si="204"/>
        <v>13.090474508557101</v>
      </c>
      <c r="O950" s="6">
        <f t="shared" ca="1" si="204"/>
        <v>15.128776905306568</v>
      </c>
      <c r="P950" s="6">
        <f t="shared" ca="1" si="204"/>
        <v>16.369851153339511</v>
      </c>
      <c r="Q950" s="6">
        <f t="shared" ca="1" si="204"/>
        <v>19.425844268511426</v>
      </c>
      <c r="R950" s="58"/>
      <c r="S950" s="58">
        <f t="shared" ca="1" si="194"/>
        <v>19.425844268511426</v>
      </c>
      <c r="T950" s="7">
        <f ca="1">SMALL($S$5:$S$1004,ROWS($S$5:S950))</f>
        <v>20.986559601734896</v>
      </c>
      <c r="U950" s="11">
        <f ca="1">ROWS($S$5:S950)/COUNT($S$5:$S$1004)</f>
        <v>0.94599999999999995</v>
      </c>
      <c r="V950" s="8"/>
      <c r="W950" s="8"/>
      <c r="Y950" s="8"/>
      <c r="Z950" s="8"/>
      <c r="AA950" s="8"/>
      <c r="AB950" s="8"/>
      <c r="AC950" s="8"/>
      <c r="AD950" s="8"/>
      <c r="AF950" s="7"/>
      <c r="AG950" s="7"/>
      <c r="AH950" s="7"/>
      <c r="AI950" s="58"/>
      <c r="AJ950" s="7"/>
      <c r="AK950" s="7"/>
      <c r="AL950" s="59"/>
      <c r="AM950" s="59"/>
      <c r="AN950" s="59"/>
      <c r="AO950" s="59"/>
      <c r="AP950" s="59"/>
      <c r="AQ950" s="59"/>
    </row>
    <row r="951" spans="1:43" hidden="1" x14ac:dyDescent="0.25">
      <c r="A951" s="58">
        <f t="shared" ca="1" si="203"/>
        <v>4.3804708074031726</v>
      </c>
      <c r="B951" s="58">
        <f t="shared" ca="1" si="203"/>
        <v>4.0623134838817592</v>
      </c>
      <c r="C951" s="58">
        <f t="shared" ca="1" si="203"/>
        <v>3.5361730527450108</v>
      </c>
      <c r="D951" s="58">
        <f t="shared" ca="1" si="203"/>
        <v>2.7847203936537772</v>
      </c>
      <c r="E951" s="58">
        <f t="shared" ca="1" si="203"/>
        <v>4.6012201049874264</v>
      </c>
      <c r="F951" s="58">
        <f t="shared" ca="1" si="203"/>
        <v>2.7697432444073713</v>
      </c>
      <c r="G951" s="58">
        <f t="shared" ca="1" si="203"/>
        <v>0.55212708686248591</v>
      </c>
      <c r="H951" s="58">
        <f t="shared" ca="1" si="203"/>
        <v>2.6743945076206468</v>
      </c>
      <c r="I951" s="58">
        <f t="shared" ca="1" si="203"/>
        <v>6.0515752086748309</v>
      </c>
      <c r="J951" s="58">
        <f t="shared" ca="1" si="203"/>
        <v>4.7612315213030723</v>
      </c>
      <c r="K951" s="58">
        <f t="shared" ca="1" si="203"/>
        <v>2.2524360881663985</v>
      </c>
      <c r="L951" s="58"/>
      <c r="M951" s="6">
        <f t="shared" ca="1" si="204"/>
        <v>13.230002468313742</v>
      </c>
      <c r="N951" s="6">
        <f t="shared" ca="1" si="204"/>
        <v>12.478549809222507</v>
      </c>
      <c r="O951" s="6">
        <f t="shared" ca="1" si="204"/>
        <v>13.424765110172258</v>
      </c>
      <c r="P951" s="6">
        <f t="shared" ca="1" si="204"/>
        <v>15.13606802513036</v>
      </c>
      <c r="Q951" s="6">
        <f t="shared" ca="1" si="204"/>
        <v>13.590364184656231</v>
      </c>
      <c r="R951" s="58"/>
      <c r="S951" s="58">
        <f t="shared" ca="1" si="194"/>
        <v>15.13606802513036</v>
      </c>
      <c r="T951" s="7">
        <f ca="1">SMALL($S$5:$S$1004,ROWS($S$5:S951))</f>
        <v>20.991068799551371</v>
      </c>
      <c r="U951" s="11">
        <f ca="1">ROWS($S$5:S951)/COUNT($S$5:$S$1004)</f>
        <v>0.94699999999999995</v>
      </c>
      <c r="V951" s="8"/>
      <c r="W951" s="8"/>
      <c r="Y951" s="8"/>
      <c r="Z951" s="8"/>
      <c r="AA951" s="8"/>
      <c r="AB951" s="8"/>
      <c r="AC951" s="8"/>
      <c r="AD951" s="8"/>
      <c r="AF951" s="7"/>
      <c r="AG951" s="7"/>
      <c r="AH951" s="7"/>
      <c r="AI951" s="58"/>
      <c r="AJ951" s="7"/>
      <c r="AK951" s="7"/>
      <c r="AL951" s="59"/>
      <c r="AM951" s="59"/>
      <c r="AN951" s="59"/>
      <c r="AO951" s="59"/>
      <c r="AP951" s="59"/>
      <c r="AQ951" s="59"/>
    </row>
    <row r="952" spans="1:43" hidden="1" x14ac:dyDescent="0.25">
      <c r="A952" s="58">
        <f t="shared" ca="1" si="203"/>
        <v>5.1850102949796755</v>
      </c>
      <c r="B952" s="58">
        <f t="shared" ca="1" si="203"/>
        <v>3.6669217968884515</v>
      </c>
      <c r="C952" s="58">
        <f t="shared" ca="1" si="203"/>
        <v>2.6070017591821903</v>
      </c>
      <c r="D952" s="58">
        <f t="shared" ca="1" si="203"/>
        <v>2.0195716405917539</v>
      </c>
      <c r="E952" s="58">
        <f t="shared" ca="1" si="203"/>
        <v>6.6674151777047399</v>
      </c>
      <c r="F952" s="58">
        <f t="shared" ca="1" si="203"/>
        <v>2.1530252555182221</v>
      </c>
      <c r="G952" s="58">
        <f t="shared" ca="1" si="203"/>
        <v>2.8357900416532567</v>
      </c>
      <c r="H952" s="58">
        <f t="shared" ca="1" si="203"/>
        <v>3.0047282283639634</v>
      </c>
      <c r="I952" s="58">
        <f t="shared" ca="1" si="203"/>
        <v>3.2488178851945917</v>
      </c>
      <c r="J952" s="58">
        <f t="shared" ca="1" si="203"/>
        <v>7.8941960535048912</v>
      </c>
      <c r="K952" s="58">
        <f t="shared" ca="1" si="203"/>
        <v>4.5947765950068247</v>
      </c>
      <c r="L952" s="58"/>
      <c r="M952" s="6">
        <f t="shared" ca="1" si="204"/>
        <v>18.521998149320012</v>
      </c>
      <c r="N952" s="6">
        <f t="shared" ca="1" si="204"/>
        <v>17.934568030729576</v>
      </c>
      <c r="O952" s="6">
        <f t="shared" ca="1" si="204"/>
        <v>18.228533028098084</v>
      </c>
      <c r="P952" s="6">
        <f t="shared" ca="1" si="204"/>
        <v>13.66354153260809</v>
      </c>
      <c r="Q952" s="6">
        <f t="shared" ca="1" si="204"/>
        <v>17.933841797963979</v>
      </c>
      <c r="R952" s="58"/>
      <c r="S952" s="58">
        <f t="shared" ca="1" si="194"/>
        <v>18.521998149320012</v>
      </c>
      <c r="T952" s="7">
        <f ca="1">SMALL($S$5:$S$1004,ROWS($S$5:S952))</f>
        <v>21.020442248451047</v>
      </c>
      <c r="U952" s="11">
        <f ca="1">ROWS($S$5:S952)/COUNT($S$5:$S$1004)</f>
        <v>0.94799999999999995</v>
      </c>
      <c r="V952" s="8"/>
      <c r="W952" s="8"/>
      <c r="Y952" s="8"/>
      <c r="Z952" s="8"/>
      <c r="AA952" s="8"/>
      <c r="AB952" s="8"/>
      <c r="AC952" s="8"/>
      <c r="AD952" s="8"/>
      <c r="AF952" s="7"/>
      <c r="AG952" s="7"/>
      <c r="AH952" s="7"/>
      <c r="AI952" s="58"/>
      <c r="AJ952" s="7"/>
      <c r="AK952" s="7"/>
      <c r="AL952" s="59"/>
      <c r="AM952" s="59"/>
      <c r="AN952" s="59"/>
      <c r="AO952" s="59"/>
      <c r="AP952" s="59"/>
      <c r="AQ952" s="59"/>
    </row>
    <row r="953" spans="1:43" hidden="1" x14ac:dyDescent="0.25">
      <c r="A953" s="58">
        <f t="shared" ca="1" si="203"/>
        <v>4.0065246102405476</v>
      </c>
      <c r="B953" s="58">
        <f t="shared" ca="1" si="203"/>
        <v>4.0088222734980548</v>
      </c>
      <c r="C953" s="58">
        <f t="shared" ca="1" si="203"/>
        <v>2.7696349841183645</v>
      </c>
      <c r="D953" s="58">
        <f t="shared" ca="1" si="203"/>
        <v>1.8768808901066873</v>
      </c>
      <c r="E953" s="58">
        <f t="shared" ca="1" si="203"/>
        <v>4.5956351978407426</v>
      </c>
      <c r="F953" s="58">
        <f t="shared" ca="1" si="203"/>
        <v>5.9474338875768975</v>
      </c>
      <c r="G953" s="58">
        <f t="shared" ca="1" si="203"/>
        <v>1.9178976719275327</v>
      </c>
      <c r="H953" s="58">
        <f t="shared" ca="1" si="203"/>
        <v>4.6494123629874018</v>
      </c>
      <c r="I953" s="58">
        <f t="shared" ca="1" si="203"/>
        <v>5.3473175774512098</v>
      </c>
      <c r="J953" s="58">
        <f t="shared" ca="1" si="203"/>
        <v>7.2261991197248303</v>
      </c>
      <c r="K953" s="58">
        <f t="shared" ca="1" si="203"/>
        <v>5.1536959985846043</v>
      </c>
      <c r="L953" s="58"/>
      <c r="M953" s="6">
        <f t="shared" ca="1" si="204"/>
        <v>15.920256386011275</v>
      </c>
      <c r="N953" s="6">
        <f t="shared" ca="1" si="204"/>
        <v>15.027502291999598</v>
      </c>
      <c r="O953" s="6">
        <f t="shared" ca="1" si="204"/>
        <v>15.830656591063628</v>
      </c>
      <c r="P953" s="6">
        <f t="shared" ca="1" si="204"/>
        <v>20.457269737110764</v>
      </c>
      <c r="Q953" s="6">
        <f t="shared" ca="1" si="204"/>
        <v>18.407565832910805</v>
      </c>
      <c r="R953" s="58"/>
      <c r="S953" s="58">
        <f t="shared" ca="1" si="194"/>
        <v>20.457269737110764</v>
      </c>
      <c r="T953" s="7">
        <f ca="1">SMALL($S$5:$S$1004,ROWS($S$5:S953))</f>
        <v>21.056376800833426</v>
      </c>
      <c r="U953" s="11">
        <f ca="1">ROWS($S$5:S953)/COUNT($S$5:$S$1004)</f>
        <v>0.94899999999999995</v>
      </c>
      <c r="V953" s="8"/>
      <c r="W953" s="8"/>
      <c r="Y953" s="8"/>
      <c r="Z953" s="8"/>
      <c r="AA953" s="8"/>
      <c r="AB953" s="8"/>
      <c r="AC953" s="8"/>
      <c r="AD953" s="8"/>
      <c r="AF953" s="7"/>
      <c r="AG953" s="7"/>
      <c r="AH953" s="7"/>
      <c r="AI953" s="58"/>
      <c r="AJ953" s="7"/>
      <c r="AK953" s="7"/>
      <c r="AL953" s="59"/>
      <c r="AM953" s="59"/>
      <c r="AN953" s="59"/>
      <c r="AO953" s="59"/>
      <c r="AP953" s="59"/>
      <c r="AQ953" s="59"/>
    </row>
    <row r="954" spans="1:43" hidden="1" x14ac:dyDescent="0.25">
      <c r="A954" s="58">
        <f t="shared" ca="1" si="203"/>
        <v>5.6069628373926399</v>
      </c>
      <c r="B954" s="58">
        <f t="shared" ca="1" si="203"/>
        <v>3.840873320380378</v>
      </c>
      <c r="C954" s="58">
        <f t="shared" ca="1" si="203"/>
        <v>4.3882691712156623</v>
      </c>
      <c r="D954" s="58">
        <f t="shared" ca="1" si="203"/>
        <v>1.713168933051223</v>
      </c>
      <c r="E954" s="58">
        <f t="shared" ca="1" si="203"/>
        <v>4.2645422753176678</v>
      </c>
      <c r="F954" s="58">
        <f t="shared" ca="1" si="203"/>
        <v>4.092902177035862</v>
      </c>
      <c r="G954" s="58">
        <f t="shared" ca="1" si="203"/>
        <v>0.61185429211734244</v>
      </c>
      <c r="H954" s="58">
        <f t="shared" ca="1" si="203"/>
        <v>5.4265191925442533</v>
      </c>
      <c r="I954" s="58">
        <f t="shared" ca="1" si="203"/>
        <v>3.6650586687095421</v>
      </c>
      <c r="J954" s="58">
        <f t="shared" ca="1" si="203"/>
        <v>7.2196023528651345</v>
      </c>
      <c r="K954" s="58">
        <f t="shared" ca="1" si="203"/>
        <v>2.7815199924826008</v>
      </c>
      <c r="L954" s="58"/>
      <c r="M954" s="6">
        <f t="shared" ca="1" si="204"/>
        <v>17.826688653590779</v>
      </c>
      <c r="N954" s="6">
        <f t="shared" ca="1" si="204"/>
        <v>15.151588415426341</v>
      </c>
      <c r="O954" s="6">
        <f t="shared" ca="1" si="204"/>
        <v>15.325017948563181</v>
      </c>
      <c r="P954" s="6">
        <f t="shared" ca="1" si="204"/>
        <v>14.380354158608384</v>
      </c>
      <c r="Q954" s="6">
        <f t="shared" ca="1" si="204"/>
        <v>16.3134547807249</v>
      </c>
      <c r="R954" s="58"/>
      <c r="S954" s="58">
        <f t="shared" ca="1" si="194"/>
        <v>17.826688653590779</v>
      </c>
      <c r="T954" s="7">
        <f ca="1">SMALL($S$5:$S$1004,ROWS($S$5:S954))</f>
        <v>21.063675818522551</v>
      </c>
      <c r="U954" s="11">
        <f ca="1">ROWS($S$5:S954)/COUNT($S$5:$S$1004)</f>
        <v>0.95</v>
      </c>
      <c r="V954" s="8"/>
      <c r="W954" s="8"/>
      <c r="Y954" s="8"/>
      <c r="Z954" s="8"/>
      <c r="AA954" s="8"/>
      <c r="AB954" s="8"/>
      <c r="AC954" s="8"/>
      <c r="AD954" s="8"/>
      <c r="AF954" s="7"/>
      <c r="AG954" s="7"/>
      <c r="AH954" s="7"/>
      <c r="AI954" s="58"/>
      <c r="AJ954" s="7"/>
      <c r="AK954" s="7"/>
      <c r="AL954" s="59"/>
      <c r="AM954" s="59"/>
      <c r="AN954" s="59"/>
      <c r="AO954" s="59"/>
      <c r="AP954" s="59"/>
      <c r="AQ954" s="59"/>
    </row>
    <row r="955" spans="1:43" hidden="1" x14ac:dyDescent="0.25">
      <c r="A955" s="58">
        <f t="shared" ref="A955:K964" ca="1" si="205">A$2+(A$3-A$2)*RAND()</f>
        <v>3.7849608671591106</v>
      </c>
      <c r="B955" s="58">
        <f t="shared" ca="1" si="205"/>
        <v>1.9363751814886898</v>
      </c>
      <c r="C955" s="58">
        <f t="shared" ca="1" si="205"/>
        <v>3.2299548058511696</v>
      </c>
      <c r="D955" s="58">
        <f t="shared" ca="1" si="205"/>
        <v>2.809511728007835</v>
      </c>
      <c r="E955" s="58">
        <f t="shared" ca="1" si="205"/>
        <v>4.7318645873735914</v>
      </c>
      <c r="F955" s="58">
        <f t="shared" ca="1" si="205"/>
        <v>3.2050986753822484</v>
      </c>
      <c r="G955" s="58">
        <f t="shared" ca="1" si="205"/>
        <v>2.6493052093004703</v>
      </c>
      <c r="H955" s="58">
        <f t="shared" ca="1" si="205"/>
        <v>3.2470104633642825</v>
      </c>
      <c r="I955" s="58">
        <f t="shared" ca="1" si="205"/>
        <v>5.4684900175065412</v>
      </c>
      <c r="J955" s="58">
        <f t="shared" ca="1" si="205"/>
        <v>4.9425366590974225</v>
      </c>
      <c r="K955" s="58">
        <f t="shared" ca="1" si="205"/>
        <v>2.3094600878482705</v>
      </c>
      <c r="L955" s="58"/>
      <c r="M955" s="6">
        <f t="shared" ref="M955:Q964" ca="1" si="206">SUMIF(M$4,"*"&amp;$A$4&amp;"*",$A955)+SUMIF(M$4,"*"&amp;$B$4&amp;"*",$B955)+SUMIF(M$4,"*"&amp;$C$4&amp;"*",$C955)+SUMIF(M$4,"*"&amp;$D$4&amp;"*",$D955)+SUMIF(M$4,"*"&amp;$E$4&amp;"*",$E955)+SUMIF(M$4,"*"&amp;$F$4&amp;"*",$F955)+SUMIF(M$4,"*"&amp;$G$4&amp;"*",$G955)+SUMIF(M$4,"*"&amp;$H$4&amp;"*",$H955)+SUMIF(M$4,"*"&amp;$I$4&amp;"*",$I955)+SUMIF(M$4,"*"&amp;$J$4&amp;"*",$J955)+SUMIF(M$4,"*"&amp;$K$4&amp;"*",$K955)</f>
        <v>14.606757541408173</v>
      </c>
      <c r="N955" s="6">
        <f t="shared" ca="1" si="206"/>
        <v>14.186314463564839</v>
      </c>
      <c r="O955" s="6">
        <f t="shared" ca="1" si="206"/>
        <v>11.610776427959703</v>
      </c>
      <c r="P955" s="6">
        <f t="shared" ca="1" si="206"/>
        <v>12.91942396222575</v>
      </c>
      <c r="Q955" s="6">
        <f t="shared" ca="1" si="206"/>
        <v>12.224710320074834</v>
      </c>
      <c r="R955" s="58"/>
      <c r="S955" s="58">
        <f t="shared" ca="1" si="194"/>
        <v>14.606757541408173</v>
      </c>
      <c r="T955" s="7">
        <f ca="1">SMALL($S$5:$S$1004,ROWS($S$5:S955))</f>
        <v>21.08443159742734</v>
      </c>
      <c r="U955" s="11">
        <f ca="1">ROWS($S$5:S955)/COUNT($S$5:$S$1004)</f>
        <v>0.95099999999999996</v>
      </c>
      <c r="V955" s="8"/>
      <c r="W955" s="8"/>
      <c r="Y955" s="8"/>
      <c r="Z955" s="8"/>
      <c r="AA955" s="8"/>
      <c r="AB955" s="8"/>
      <c r="AC955" s="8"/>
      <c r="AD955" s="8"/>
      <c r="AF955" s="7"/>
      <c r="AG955" s="7"/>
      <c r="AH955" s="7"/>
      <c r="AI955" s="58"/>
      <c r="AJ955" s="7"/>
      <c r="AK955" s="7"/>
      <c r="AL955" s="59"/>
      <c r="AM955" s="59"/>
      <c r="AN955" s="59"/>
      <c r="AO955" s="59"/>
      <c r="AP955" s="59"/>
      <c r="AQ955" s="59"/>
    </row>
    <row r="956" spans="1:43" hidden="1" x14ac:dyDescent="0.25">
      <c r="A956" s="58">
        <f t="shared" ca="1" si="205"/>
        <v>4.3100532985989002</v>
      </c>
      <c r="B956" s="58">
        <f t="shared" ca="1" si="205"/>
        <v>4.683066977054164</v>
      </c>
      <c r="C956" s="58">
        <f t="shared" ca="1" si="205"/>
        <v>4.3506014704602389</v>
      </c>
      <c r="D956" s="58">
        <f t="shared" ca="1" si="205"/>
        <v>2.4686272415163835</v>
      </c>
      <c r="E956" s="58">
        <f t="shared" ca="1" si="205"/>
        <v>4.3285893607017618</v>
      </c>
      <c r="F956" s="58">
        <f t="shared" ca="1" si="205"/>
        <v>2.7457336465580693</v>
      </c>
      <c r="G956" s="58">
        <f t="shared" ca="1" si="205"/>
        <v>0.65126133555172394</v>
      </c>
      <c r="H956" s="58">
        <f t="shared" ca="1" si="205"/>
        <v>2.3939625184053464</v>
      </c>
      <c r="I956" s="58">
        <f t="shared" ca="1" si="205"/>
        <v>5.1871247228407835</v>
      </c>
      <c r="J956" s="58">
        <f t="shared" ca="1" si="205"/>
        <v>7.8331799750477842</v>
      </c>
      <c r="K956" s="58">
        <f t="shared" ca="1" si="205"/>
        <v>3.6059608881871257</v>
      </c>
      <c r="L956" s="58"/>
      <c r="M956" s="6">
        <f t="shared" ca="1" si="206"/>
        <v>17.145096079658646</v>
      </c>
      <c r="N956" s="6">
        <f t="shared" ca="1" si="206"/>
        <v>15.263121850714793</v>
      </c>
      <c r="O956" s="6">
        <f t="shared" ca="1" si="206"/>
        <v>16.844836312803711</v>
      </c>
      <c r="P956" s="6">
        <f t="shared" ca="1" si="206"/>
        <v>16.221886234640142</v>
      </c>
      <c r="Q956" s="6">
        <f t="shared" ca="1" si="206"/>
        <v>15.011579744348397</v>
      </c>
      <c r="R956" s="58"/>
      <c r="S956" s="58">
        <f t="shared" ca="1" si="194"/>
        <v>17.145096079658646</v>
      </c>
      <c r="T956" s="7">
        <f ca="1">SMALL($S$5:$S$1004,ROWS($S$5:S956))</f>
        <v>21.091338040036881</v>
      </c>
      <c r="U956" s="11">
        <f ca="1">ROWS($S$5:S956)/COUNT($S$5:$S$1004)</f>
        <v>0.95199999999999996</v>
      </c>
      <c r="V956" s="8"/>
      <c r="W956" s="8"/>
      <c r="Y956" s="8"/>
      <c r="Z956" s="8"/>
      <c r="AA956" s="8"/>
      <c r="AB956" s="8"/>
      <c r="AC956" s="8"/>
      <c r="AD956" s="8"/>
      <c r="AF956" s="7"/>
      <c r="AG956" s="7"/>
      <c r="AH956" s="7"/>
      <c r="AI956" s="58"/>
      <c r="AJ956" s="7"/>
      <c r="AK956" s="7"/>
      <c r="AL956" s="59"/>
      <c r="AM956" s="59"/>
      <c r="AN956" s="59"/>
      <c r="AO956" s="59"/>
      <c r="AP956" s="59"/>
      <c r="AQ956" s="59"/>
    </row>
    <row r="957" spans="1:43" hidden="1" x14ac:dyDescent="0.25">
      <c r="A957" s="58">
        <f t="shared" ca="1" si="205"/>
        <v>5.2091429387822377</v>
      </c>
      <c r="B957" s="58">
        <f t="shared" ca="1" si="205"/>
        <v>2.7612882261660854</v>
      </c>
      <c r="C957" s="58">
        <f t="shared" ca="1" si="205"/>
        <v>2.2965413749133385</v>
      </c>
      <c r="D957" s="58">
        <f t="shared" ca="1" si="205"/>
        <v>2.0783698865771689</v>
      </c>
      <c r="E957" s="58">
        <f t="shared" ca="1" si="205"/>
        <v>6.8328197659795844</v>
      </c>
      <c r="F957" s="58">
        <f t="shared" ca="1" si="205"/>
        <v>3.179475534615761</v>
      </c>
      <c r="G957" s="58">
        <f t="shared" ca="1" si="205"/>
        <v>1.2616806608075475</v>
      </c>
      <c r="H957" s="58">
        <f t="shared" ca="1" si="205"/>
        <v>3.125889869679281</v>
      </c>
      <c r="I957" s="58">
        <f t="shared" ca="1" si="205"/>
        <v>6.316734708023251</v>
      </c>
      <c r="J957" s="58">
        <f t="shared" ca="1" si="205"/>
        <v>4.485839095745197</v>
      </c>
      <c r="K957" s="58">
        <f t="shared" ca="1" si="205"/>
        <v>3.9025296277217474</v>
      </c>
      <c r="L957" s="58"/>
      <c r="M957" s="6">
        <f t="shared" ca="1" si="206"/>
        <v>13.253204070248321</v>
      </c>
      <c r="N957" s="6">
        <f t="shared" ca="1" si="206"/>
        <v>13.035032581912152</v>
      </c>
      <c r="O957" s="6">
        <f t="shared" ca="1" si="206"/>
        <v>14.079947087890867</v>
      </c>
      <c r="P957" s="6">
        <f t="shared" ca="1" si="206"/>
        <v>16.160028096526844</v>
      </c>
      <c r="Q957" s="6">
        <f t="shared" ca="1" si="206"/>
        <v>16.622527489546698</v>
      </c>
      <c r="R957" s="58"/>
      <c r="S957" s="58">
        <f t="shared" ca="1" si="194"/>
        <v>16.622527489546698</v>
      </c>
      <c r="T957" s="7">
        <f ca="1">SMALL($S$5:$S$1004,ROWS($S$5:S957))</f>
        <v>21.106945159727992</v>
      </c>
      <c r="U957" s="11">
        <f ca="1">ROWS($S$5:S957)/COUNT($S$5:$S$1004)</f>
        <v>0.95299999999999996</v>
      </c>
      <c r="V957" s="8"/>
      <c r="W957" s="8"/>
      <c r="Y957" s="8"/>
      <c r="Z957" s="8"/>
      <c r="AA957" s="8"/>
      <c r="AB957" s="8"/>
      <c r="AC957" s="8"/>
      <c r="AD957" s="8"/>
      <c r="AF957" s="7"/>
      <c r="AG957" s="7"/>
      <c r="AH957" s="7"/>
      <c r="AI957" s="58"/>
      <c r="AJ957" s="7"/>
      <c r="AK957" s="7"/>
      <c r="AL957" s="59"/>
      <c r="AM957" s="59"/>
      <c r="AN957" s="59"/>
      <c r="AO957" s="59"/>
      <c r="AP957" s="59"/>
      <c r="AQ957" s="59"/>
    </row>
    <row r="958" spans="1:43" hidden="1" x14ac:dyDescent="0.25">
      <c r="A958" s="58">
        <f t="shared" ca="1" si="205"/>
        <v>3.9272143718333998</v>
      </c>
      <c r="B958" s="58">
        <f t="shared" ca="1" si="205"/>
        <v>3.3395155464996198</v>
      </c>
      <c r="C958" s="58">
        <f t="shared" ca="1" si="205"/>
        <v>1.5348107695092406</v>
      </c>
      <c r="D958" s="58">
        <f t="shared" ca="1" si="205"/>
        <v>1.9368476797521819</v>
      </c>
      <c r="E958" s="58">
        <f t="shared" ca="1" si="205"/>
        <v>6.4080536503014764</v>
      </c>
      <c r="F958" s="58">
        <f t="shared" ca="1" si="205"/>
        <v>5.409825205577067</v>
      </c>
      <c r="G958" s="58">
        <f t="shared" ca="1" si="205"/>
        <v>1.1889518720453269</v>
      </c>
      <c r="H958" s="58">
        <f t="shared" ca="1" si="205"/>
        <v>2.5970380847841068</v>
      </c>
      <c r="I958" s="58">
        <f t="shared" ca="1" si="205"/>
        <v>3.9144041119798563</v>
      </c>
      <c r="J958" s="58">
        <f t="shared" ca="1" si="205"/>
        <v>6.6910665319229921</v>
      </c>
      <c r="K958" s="58">
        <f t="shared" ca="1" si="205"/>
        <v>4.3256797729463079</v>
      </c>
      <c r="L958" s="58"/>
      <c r="M958" s="6">
        <f t="shared" ca="1" si="206"/>
        <v>13.342043545310959</v>
      </c>
      <c r="N958" s="6">
        <f t="shared" ca="1" si="206"/>
        <v>13.744080455553901</v>
      </c>
      <c r="O958" s="6">
        <f t="shared" ca="1" si="206"/>
        <v>16.438635728724087</v>
      </c>
      <c r="P958" s="6">
        <f t="shared" ca="1" si="206"/>
        <v>16.989424637002852</v>
      </c>
      <c r="Q958" s="6">
        <f t="shared" ca="1" si="206"/>
        <v>16.67028705453151</v>
      </c>
      <c r="R958" s="58"/>
      <c r="S958" s="58">
        <f t="shared" ca="1" si="194"/>
        <v>16.989424637002852</v>
      </c>
      <c r="T958" s="7">
        <f ca="1">SMALL($S$5:$S$1004,ROWS($S$5:S958))</f>
        <v>21.135429295081511</v>
      </c>
      <c r="U958" s="11">
        <f ca="1">ROWS($S$5:S958)/COUNT($S$5:$S$1004)</f>
        <v>0.95399999999999996</v>
      </c>
      <c r="V958" s="8"/>
      <c r="W958" s="8"/>
      <c r="Y958" s="8"/>
      <c r="Z958" s="8"/>
      <c r="AA958" s="8"/>
      <c r="AB958" s="8"/>
      <c r="AC958" s="8"/>
      <c r="AD958" s="8"/>
      <c r="AF958" s="7"/>
      <c r="AG958" s="7"/>
      <c r="AH958" s="7"/>
      <c r="AI958" s="58"/>
      <c r="AJ958" s="7"/>
      <c r="AK958" s="7"/>
      <c r="AL958" s="59"/>
      <c r="AM958" s="59"/>
      <c r="AN958" s="59"/>
      <c r="AO958" s="59"/>
      <c r="AP958" s="59"/>
      <c r="AQ958" s="59"/>
    </row>
    <row r="959" spans="1:43" hidden="1" x14ac:dyDescent="0.25">
      <c r="A959" s="58">
        <f t="shared" ca="1" si="205"/>
        <v>2.9188524725738918</v>
      </c>
      <c r="B959" s="58">
        <f t="shared" ca="1" si="205"/>
        <v>3.4408419849740435</v>
      </c>
      <c r="C959" s="58">
        <f t="shared" ca="1" si="205"/>
        <v>2.7417112430629977</v>
      </c>
      <c r="D959" s="58">
        <f t="shared" ca="1" si="205"/>
        <v>2.1893530715784202</v>
      </c>
      <c r="E959" s="58">
        <f t="shared" ca="1" si="205"/>
        <v>7.6885870525452873</v>
      </c>
      <c r="F959" s="58">
        <f t="shared" ca="1" si="205"/>
        <v>3.1037481063515311</v>
      </c>
      <c r="G959" s="58">
        <f t="shared" ca="1" si="205"/>
        <v>2.0945042440719379</v>
      </c>
      <c r="H959" s="58">
        <f t="shared" ca="1" si="205"/>
        <v>3.3224195468160453</v>
      </c>
      <c r="I959" s="58">
        <f t="shared" ca="1" si="205"/>
        <v>6.6816980389711969</v>
      </c>
      <c r="J959" s="58">
        <f t="shared" ca="1" si="205"/>
        <v>7.7255652547220937</v>
      </c>
      <c r="K959" s="58">
        <f t="shared" ca="1" si="205"/>
        <v>2.6199630570990693</v>
      </c>
      <c r="L959" s="58"/>
      <c r="M959" s="6">
        <f t="shared" ca="1" si="206"/>
        <v>15.480633214430922</v>
      </c>
      <c r="N959" s="6">
        <f t="shared" ca="1" si="206"/>
        <v>14.928275042946344</v>
      </c>
      <c r="O959" s="6">
        <f t="shared" ca="1" si="206"/>
        <v>18.854994292241422</v>
      </c>
      <c r="P959" s="6">
        <f t="shared" ca="1" si="206"/>
        <v>15.84625118739584</v>
      </c>
      <c r="Q959" s="6">
        <f t="shared" ca="1" si="206"/>
        <v>17.071811641434444</v>
      </c>
      <c r="R959" s="58"/>
      <c r="S959" s="58">
        <f t="shared" ca="1" si="194"/>
        <v>18.854994292241422</v>
      </c>
      <c r="T959" s="7">
        <f ca="1">SMALL($S$5:$S$1004,ROWS($S$5:S959))</f>
        <v>21.135622985729242</v>
      </c>
      <c r="U959" s="11">
        <f ca="1">ROWS($S$5:S959)/COUNT($S$5:$S$1004)</f>
        <v>0.95499999999999996</v>
      </c>
      <c r="V959" s="8"/>
      <c r="W959" s="8"/>
      <c r="Y959" s="8"/>
      <c r="Z959" s="8"/>
      <c r="AA959" s="8"/>
      <c r="AB959" s="8"/>
      <c r="AC959" s="8"/>
      <c r="AD959" s="8"/>
      <c r="AF959" s="7"/>
      <c r="AG959" s="7"/>
      <c r="AH959" s="7"/>
      <c r="AI959" s="58"/>
      <c r="AJ959" s="7"/>
      <c r="AK959" s="7"/>
      <c r="AL959" s="59"/>
      <c r="AM959" s="59"/>
      <c r="AN959" s="59"/>
      <c r="AO959" s="59"/>
      <c r="AP959" s="59"/>
      <c r="AQ959" s="59"/>
    </row>
    <row r="960" spans="1:43" hidden="1" x14ac:dyDescent="0.25">
      <c r="A960" s="58">
        <f t="shared" ca="1" si="205"/>
        <v>5.870018538722543</v>
      </c>
      <c r="B960" s="58">
        <f t="shared" ca="1" si="205"/>
        <v>2.9969956765152532</v>
      </c>
      <c r="C960" s="58">
        <f t="shared" ca="1" si="205"/>
        <v>1.3425947002349603</v>
      </c>
      <c r="D960" s="58">
        <f t="shared" ca="1" si="205"/>
        <v>2.959963867139757</v>
      </c>
      <c r="E960" s="58">
        <f t="shared" ca="1" si="205"/>
        <v>5.5405060327547115</v>
      </c>
      <c r="F960" s="58">
        <f t="shared" ca="1" si="205"/>
        <v>2.3957805745264817</v>
      </c>
      <c r="G960" s="58">
        <f t="shared" ca="1" si="205"/>
        <v>1.0522895700194785</v>
      </c>
      <c r="H960" s="58">
        <f t="shared" ca="1" si="205"/>
        <v>3.9070886154659443</v>
      </c>
      <c r="I960" s="58">
        <f t="shared" ca="1" si="205"/>
        <v>5.1466198397906258</v>
      </c>
      <c r="J960" s="58">
        <f t="shared" ca="1" si="205"/>
        <v>7.9547200648276162</v>
      </c>
      <c r="K960" s="58">
        <f t="shared" ca="1" si="205"/>
        <v>5.2407139310001298</v>
      </c>
      <c r="L960" s="58"/>
      <c r="M960" s="6">
        <f t="shared" ca="1" si="206"/>
        <v>16.2196228738046</v>
      </c>
      <c r="N960" s="6">
        <f t="shared" ca="1" si="206"/>
        <v>17.836992040709394</v>
      </c>
      <c r="O960" s="6">
        <f t="shared" ca="1" si="206"/>
        <v>16.49222177409758</v>
      </c>
      <c r="P960" s="6">
        <f t="shared" ca="1" si="206"/>
        <v>15.78011002183249</v>
      </c>
      <c r="Q960" s="6">
        <f t="shared" ca="1" si="206"/>
        <v>17.685304255736039</v>
      </c>
      <c r="R960" s="58"/>
      <c r="S960" s="58">
        <f t="shared" ca="1" si="194"/>
        <v>17.836992040709394</v>
      </c>
      <c r="T960" s="7">
        <f ca="1">SMALL($S$5:$S$1004,ROWS($S$5:S960))</f>
        <v>21.141963862311201</v>
      </c>
      <c r="U960" s="11">
        <f ca="1">ROWS($S$5:S960)/COUNT($S$5:$S$1004)</f>
        <v>0.95599999999999996</v>
      </c>
      <c r="V960" s="8"/>
      <c r="W960" s="8"/>
      <c r="Y960" s="8"/>
      <c r="Z960" s="8"/>
      <c r="AA960" s="8"/>
      <c r="AB960" s="8"/>
      <c r="AC960" s="8"/>
      <c r="AD960" s="8"/>
      <c r="AF960" s="7"/>
      <c r="AG960" s="7"/>
      <c r="AH960" s="7"/>
      <c r="AI960" s="58"/>
      <c r="AJ960" s="7"/>
      <c r="AK960" s="7"/>
      <c r="AL960" s="59"/>
      <c r="AM960" s="59"/>
      <c r="AN960" s="59"/>
      <c r="AO960" s="59"/>
      <c r="AP960" s="59"/>
      <c r="AQ960" s="59"/>
    </row>
    <row r="961" spans="1:43" hidden="1" x14ac:dyDescent="0.25">
      <c r="A961" s="58">
        <f t="shared" ca="1" si="205"/>
        <v>5.8705210514910746</v>
      </c>
      <c r="B961" s="58">
        <f t="shared" ca="1" si="205"/>
        <v>2.1429852324016787</v>
      </c>
      <c r="C961" s="58">
        <f t="shared" ca="1" si="205"/>
        <v>3.9937181076884154</v>
      </c>
      <c r="D961" s="58">
        <f t="shared" ca="1" si="205"/>
        <v>1.1578498035974523</v>
      </c>
      <c r="E961" s="58">
        <f t="shared" ca="1" si="205"/>
        <v>4.189682881189424</v>
      </c>
      <c r="F961" s="58">
        <f t="shared" ca="1" si="205"/>
        <v>4.368146841133397</v>
      </c>
      <c r="G961" s="58">
        <f t="shared" ca="1" si="205"/>
        <v>1.2406941944448886</v>
      </c>
      <c r="H961" s="58">
        <f t="shared" ca="1" si="205"/>
        <v>4.4303568909839557</v>
      </c>
      <c r="I961" s="58">
        <f t="shared" ca="1" si="205"/>
        <v>4.2594683831347755</v>
      </c>
      <c r="J961" s="58">
        <f t="shared" ca="1" si="205"/>
        <v>4.8854751099947364</v>
      </c>
      <c r="K961" s="58">
        <f t="shared" ca="1" si="205"/>
        <v>2.7371319656824373</v>
      </c>
      <c r="L961" s="58"/>
      <c r="M961" s="6">
        <f t="shared" ca="1" si="206"/>
        <v>15.990408463619115</v>
      </c>
      <c r="N961" s="6">
        <f t="shared" ca="1" si="206"/>
        <v>13.154540159528151</v>
      </c>
      <c r="O961" s="6">
        <f t="shared" ca="1" si="206"/>
        <v>11.218143223585839</v>
      </c>
      <c r="P961" s="6">
        <f t="shared" ca="1" si="206"/>
        <v>13.507732422352287</v>
      </c>
      <c r="Q961" s="6">
        <f t="shared" ca="1" si="206"/>
        <v>13.500156970257496</v>
      </c>
      <c r="R961" s="58"/>
      <c r="S961" s="58">
        <f t="shared" ca="1" si="194"/>
        <v>15.990408463619115</v>
      </c>
      <c r="T961" s="7">
        <f ca="1">SMALL($S$5:$S$1004,ROWS($S$5:S961))</f>
        <v>21.151083594621625</v>
      </c>
      <c r="U961" s="11">
        <f ca="1">ROWS($S$5:S961)/COUNT($S$5:$S$1004)</f>
        <v>0.95699999999999996</v>
      </c>
      <c r="V961" s="8"/>
      <c r="W961" s="8"/>
      <c r="Y961" s="8"/>
      <c r="Z961" s="8"/>
      <c r="AA961" s="8"/>
      <c r="AB961" s="8"/>
      <c r="AC961" s="8"/>
      <c r="AD961" s="8"/>
      <c r="AF961" s="7"/>
      <c r="AG961" s="7"/>
      <c r="AH961" s="7"/>
      <c r="AI961" s="58"/>
      <c r="AJ961" s="7"/>
      <c r="AK961" s="7"/>
      <c r="AL961" s="59"/>
      <c r="AM961" s="59"/>
      <c r="AN961" s="59"/>
      <c r="AO961" s="59"/>
      <c r="AP961" s="59"/>
      <c r="AQ961" s="59"/>
    </row>
    <row r="962" spans="1:43" hidden="1" x14ac:dyDescent="0.25">
      <c r="A962" s="58">
        <f t="shared" ca="1" si="205"/>
        <v>4.1751057708516077</v>
      </c>
      <c r="B962" s="58">
        <f t="shared" ca="1" si="205"/>
        <v>4.253629141962012</v>
      </c>
      <c r="C962" s="58">
        <f t="shared" ca="1" si="205"/>
        <v>4.5874576227227752</v>
      </c>
      <c r="D962" s="58">
        <f t="shared" ca="1" si="205"/>
        <v>1.0325257649174227</v>
      </c>
      <c r="E962" s="58">
        <f t="shared" ca="1" si="205"/>
        <v>7.3559048088517347</v>
      </c>
      <c r="F962" s="58">
        <f t="shared" ca="1" si="205"/>
        <v>3.952920149668067</v>
      </c>
      <c r="G962" s="58">
        <f t="shared" ca="1" si="205"/>
        <v>0.55386245017413227</v>
      </c>
      <c r="H962" s="58">
        <f t="shared" ca="1" si="205"/>
        <v>4.4765002294187664</v>
      </c>
      <c r="I962" s="58">
        <f t="shared" ca="1" si="205"/>
        <v>6.7300346497602197</v>
      </c>
      <c r="J962" s="58">
        <f t="shared" ca="1" si="205"/>
        <v>6.7771113101273865</v>
      </c>
      <c r="K962" s="58">
        <f t="shared" ca="1" si="205"/>
        <v>3.48648537908953</v>
      </c>
      <c r="L962" s="58"/>
      <c r="M962" s="6">
        <f t="shared" ca="1" si="206"/>
        <v>16.0935371538759</v>
      </c>
      <c r="N962" s="6">
        <f t="shared" ca="1" si="206"/>
        <v>12.53860529607055</v>
      </c>
      <c r="O962" s="6">
        <f t="shared" ca="1" si="206"/>
        <v>18.386645260941133</v>
      </c>
      <c r="P962" s="6">
        <f t="shared" ca="1" si="206"/>
        <v>18.423069320479829</v>
      </c>
      <c r="Q962" s="6">
        <f t="shared" ca="1" si="206"/>
        <v>19.572519559322043</v>
      </c>
      <c r="R962" s="58"/>
      <c r="S962" s="58">
        <f t="shared" ca="1" si="194"/>
        <v>19.572519559322043</v>
      </c>
      <c r="T962" s="7">
        <f ca="1">SMALL($S$5:$S$1004,ROWS($S$5:S962))</f>
        <v>21.160633759254026</v>
      </c>
      <c r="U962" s="11">
        <f ca="1">ROWS($S$5:S962)/COUNT($S$5:$S$1004)</f>
        <v>0.95799999999999996</v>
      </c>
      <c r="V962" s="8"/>
      <c r="W962" s="8"/>
      <c r="Y962" s="8"/>
      <c r="Z962" s="8"/>
      <c r="AA962" s="8"/>
      <c r="AB962" s="8"/>
      <c r="AC962" s="8"/>
      <c r="AD962" s="8"/>
      <c r="AF962" s="7"/>
      <c r="AG962" s="7"/>
      <c r="AH962" s="7"/>
      <c r="AI962" s="58"/>
      <c r="AJ962" s="7"/>
      <c r="AK962" s="7"/>
      <c r="AL962" s="59"/>
      <c r="AM962" s="59"/>
      <c r="AN962" s="59"/>
      <c r="AO962" s="59"/>
      <c r="AP962" s="59"/>
      <c r="AQ962" s="59"/>
    </row>
    <row r="963" spans="1:43" hidden="1" x14ac:dyDescent="0.25">
      <c r="A963" s="58">
        <f t="shared" ca="1" si="205"/>
        <v>2.4535622401189556</v>
      </c>
      <c r="B963" s="58">
        <f t="shared" ca="1" si="205"/>
        <v>2.1475658891172342</v>
      </c>
      <c r="C963" s="58">
        <f t="shared" ca="1" si="205"/>
        <v>4.1042637233173807</v>
      </c>
      <c r="D963" s="58">
        <f t="shared" ca="1" si="205"/>
        <v>2.1732517287082391</v>
      </c>
      <c r="E963" s="58">
        <f t="shared" ca="1" si="205"/>
        <v>7.8260189420245352</v>
      </c>
      <c r="F963" s="58">
        <f t="shared" ca="1" si="205"/>
        <v>3.9849855143116035</v>
      </c>
      <c r="G963" s="58">
        <f t="shared" ca="1" si="205"/>
        <v>2.9434209267968159</v>
      </c>
      <c r="H963" s="58">
        <f t="shared" ca="1" si="205"/>
        <v>4.8259602158154404</v>
      </c>
      <c r="I963" s="58">
        <f t="shared" ca="1" si="205"/>
        <v>5.6109343791091018</v>
      </c>
      <c r="J963" s="58">
        <f t="shared" ca="1" si="205"/>
        <v>5.5128245092029946</v>
      </c>
      <c r="K963" s="58">
        <f t="shared" ca="1" si="205"/>
        <v>5.296832507162109</v>
      </c>
      <c r="L963" s="58"/>
      <c r="M963" s="6">
        <f t="shared" ca="1" si="206"/>
        <v>15.014071399436146</v>
      </c>
      <c r="N963" s="6">
        <f t="shared" ca="1" si="206"/>
        <v>13.083059404827004</v>
      </c>
      <c r="O963" s="6">
        <f t="shared" ca="1" si="206"/>
        <v>15.486409340344764</v>
      </c>
      <c r="P963" s="6">
        <f t="shared" ca="1" si="206"/>
        <v>17.04031828970005</v>
      </c>
      <c r="Q963" s="6">
        <f t="shared" ca="1" si="206"/>
        <v>20.096377554119318</v>
      </c>
      <c r="R963" s="58"/>
      <c r="S963" s="58">
        <f t="shared" ca="1" si="194"/>
        <v>20.096377554119318</v>
      </c>
      <c r="T963" s="7">
        <f ca="1">SMALL($S$5:$S$1004,ROWS($S$5:S963))</f>
        <v>21.165453081185095</v>
      </c>
      <c r="U963" s="11">
        <f ca="1">ROWS($S$5:S963)/COUNT($S$5:$S$1004)</f>
        <v>0.95899999999999996</v>
      </c>
      <c r="V963" s="8"/>
      <c r="W963" s="8"/>
      <c r="Y963" s="8"/>
      <c r="Z963" s="8"/>
      <c r="AA963" s="8"/>
      <c r="AB963" s="8"/>
      <c r="AC963" s="8"/>
      <c r="AD963" s="8"/>
      <c r="AF963" s="7"/>
      <c r="AG963" s="7"/>
      <c r="AH963" s="7"/>
      <c r="AI963" s="58"/>
      <c r="AJ963" s="7"/>
      <c r="AK963" s="7"/>
      <c r="AL963" s="59"/>
      <c r="AM963" s="59"/>
      <c r="AN963" s="59"/>
      <c r="AO963" s="59"/>
      <c r="AP963" s="59"/>
      <c r="AQ963" s="59"/>
    </row>
    <row r="964" spans="1:43" hidden="1" x14ac:dyDescent="0.25">
      <c r="A964" s="58">
        <f t="shared" ca="1" si="205"/>
        <v>2.3974634136618369</v>
      </c>
      <c r="B964" s="58">
        <f t="shared" ca="1" si="205"/>
        <v>1.2276190482617242</v>
      </c>
      <c r="C964" s="58">
        <f t="shared" ca="1" si="205"/>
        <v>2.5533970484573318</v>
      </c>
      <c r="D964" s="58">
        <f t="shared" ca="1" si="205"/>
        <v>1.3672886304339151</v>
      </c>
      <c r="E964" s="58">
        <f t="shared" ca="1" si="205"/>
        <v>4.866806707761147</v>
      </c>
      <c r="F964" s="58">
        <f t="shared" ca="1" si="205"/>
        <v>2.2917608110981948</v>
      </c>
      <c r="G964" s="58">
        <f t="shared" ca="1" si="205"/>
        <v>0.59734125754029455</v>
      </c>
      <c r="H964" s="58">
        <f t="shared" ca="1" si="205"/>
        <v>2.3539826652089122</v>
      </c>
      <c r="I964" s="58">
        <f t="shared" ca="1" si="205"/>
        <v>4.0209129325999502</v>
      </c>
      <c r="J964" s="58">
        <f t="shared" ca="1" si="205"/>
        <v>6.0722783989005702</v>
      </c>
      <c r="K964" s="58">
        <f t="shared" ca="1" si="205"/>
        <v>4.9074211914636834</v>
      </c>
      <c r="L964" s="58"/>
      <c r="M964" s="6">
        <f t="shared" ca="1" si="206"/>
        <v>11.620480118560033</v>
      </c>
      <c r="N964" s="6">
        <f t="shared" ca="1" si="206"/>
        <v>10.434371700536616</v>
      </c>
      <c r="O964" s="6">
        <f t="shared" ca="1" si="206"/>
        <v>12.16670415492344</v>
      </c>
      <c r="P964" s="6">
        <f t="shared" ca="1" si="206"/>
        <v>12.447713983423553</v>
      </c>
      <c r="Q964" s="6">
        <f t="shared" ca="1" si="206"/>
        <v>13.355829612695466</v>
      </c>
      <c r="R964" s="58"/>
      <c r="S964" s="58">
        <f t="shared" ca="1" si="194"/>
        <v>13.355829612695466</v>
      </c>
      <c r="T964" s="7">
        <f ca="1">SMALL($S$5:$S$1004,ROWS($S$5:S964))</f>
        <v>21.167975535682018</v>
      </c>
      <c r="U964" s="11">
        <f ca="1">ROWS($S$5:S964)/COUNT($S$5:$S$1004)</f>
        <v>0.96</v>
      </c>
      <c r="V964" s="8"/>
      <c r="W964" s="8"/>
      <c r="Y964" s="8"/>
      <c r="Z964" s="8"/>
      <c r="AA964" s="8"/>
      <c r="AB964" s="8"/>
      <c r="AC964" s="8"/>
      <c r="AD964" s="8"/>
      <c r="AF964" s="7"/>
      <c r="AG964" s="7"/>
      <c r="AH964" s="7"/>
      <c r="AI964" s="58"/>
      <c r="AJ964" s="7"/>
      <c r="AK964" s="7"/>
      <c r="AL964" s="59"/>
      <c r="AM964" s="59"/>
      <c r="AN964" s="59"/>
      <c r="AO964" s="59"/>
      <c r="AP964" s="59"/>
      <c r="AQ964" s="59"/>
    </row>
    <row r="965" spans="1:43" hidden="1" x14ac:dyDescent="0.25">
      <c r="A965" s="58">
        <f t="shared" ref="A965:K974" ca="1" si="207">A$2+(A$3-A$2)*RAND()</f>
        <v>2.288178347136606</v>
      </c>
      <c r="B965" s="58">
        <f t="shared" ca="1" si="207"/>
        <v>2.6692766403736337</v>
      </c>
      <c r="C965" s="58">
        <f t="shared" ca="1" si="207"/>
        <v>3.8683759448842241</v>
      </c>
      <c r="D965" s="58">
        <f t="shared" ca="1" si="207"/>
        <v>2.8570965929923657</v>
      </c>
      <c r="E965" s="58">
        <f t="shared" ca="1" si="207"/>
        <v>7.8070533286674468</v>
      </c>
      <c r="F965" s="58">
        <f t="shared" ca="1" si="207"/>
        <v>5.9495897280506327</v>
      </c>
      <c r="G965" s="58">
        <f t="shared" ca="1" si="207"/>
        <v>1.1275789068151467</v>
      </c>
      <c r="H965" s="58">
        <f t="shared" ca="1" si="207"/>
        <v>4.0948563328483996</v>
      </c>
      <c r="I965" s="58">
        <f t="shared" ca="1" si="207"/>
        <v>3.2089387612242706</v>
      </c>
      <c r="J965" s="58">
        <f t="shared" ca="1" si="207"/>
        <v>5.3208416744547353</v>
      </c>
      <c r="K965" s="58">
        <f t="shared" ca="1" si="207"/>
        <v>4.373012312200812</v>
      </c>
      <c r="L965" s="58"/>
      <c r="M965" s="6">
        <f t="shared" ref="M965:Q974" ca="1" si="208">SUMIF(M$4,"*"&amp;$A$4&amp;"*",$A965)+SUMIF(M$4,"*"&amp;$B$4&amp;"*",$B965)+SUMIF(M$4,"*"&amp;$C$4&amp;"*",$C965)+SUMIF(M$4,"*"&amp;$D$4&amp;"*",$D965)+SUMIF(M$4,"*"&amp;$E$4&amp;"*",$E965)+SUMIF(M$4,"*"&amp;$F$4&amp;"*",$F965)+SUMIF(M$4,"*"&amp;$G$4&amp;"*",$G965)+SUMIF(M$4,"*"&amp;$H$4&amp;"*",$H965)+SUMIF(M$4,"*"&amp;$I$4&amp;"*",$I965)+SUMIF(M$4,"*"&amp;$J$4&amp;"*",$J965)+SUMIF(M$4,"*"&amp;$K$4&amp;"*",$K965)</f>
        <v>12.604974873290713</v>
      </c>
      <c r="N965" s="6">
        <f t="shared" ca="1" si="208"/>
        <v>11.593695521398853</v>
      </c>
      <c r="O965" s="6">
        <f t="shared" ca="1" si="208"/>
        <v>15.797171643495815</v>
      </c>
      <c r="P965" s="6">
        <f t="shared" ca="1" si="208"/>
        <v>16.200817441849349</v>
      </c>
      <c r="Q965" s="6">
        <f t="shared" ca="1" si="208"/>
        <v>18.94419861409029</v>
      </c>
      <c r="R965" s="58"/>
      <c r="S965" s="58">
        <f t="shared" ref="S965:S1004" ca="1" si="209">MAX(M965:Q965)</f>
        <v>18.94419861409029</v>
      </c>
      <c r="T965" s="7">
        <f ca="1">SMALL($S$5:$S$1004,ROWS($S$5:S965))</f>
        <v>21.172325751723783</v>
      </c>
      <c r="U965" s="11">
        <f ca="1">ROWS($S$5:S965)/COUNT($S$5:$S$1004)</f>
        <v>0.96099999999999997</v>
      </c>
      <c r="V965" s="8"/>
      <c r="W965" s="8"/>
      <c r="Y965" s="8"/>
      <c r="Z965" s="8"/>
      <c r="AA965" s="8"/>
      <c r="AB965" s="8"/>
      <c r="AC965" s="8"/>
      <c r="AD965" s="8"/>
      <c r="AF965" s="7"/>
      <c r="AG965" s="7"/>
      <c r="AH965" s="7"/>
      <c r="AI965" s="58"/>
      <c r="AJ965" s="7"/>
      <c r="AK965" s="7"/>
      <c r="AL965" s="59"/>
      <c r="AM965" s="59"/>
      <c r="AN965" s="59"/>
      <c r="AO965" s="59"/>
      <c r="AP965" s="59"/>
      <c r="AQ965" s="59"/>
    </row>
    <row r="966" spans="1:43" hidden="1" x14ac:dyDescent="0.25">
      <c r="A966" s="58">
        <f t="shared" ca="1" si="207"/>
        <v>3.5481387131511481</v>
      </c>
      <c r="B966" s="58">
        <f t="shared" ca="1" si="207"/>
        <v>4.8249109845377536</v>
      </c>
      <c r="C966" s="58">
        <f t="shared" ca="1" si="207"/>
        <v>4.4797033921179974</v>
      </c>
      <c r="D966" s="58">
        <f t="shared" ca="1" si="207"/>
        <v>1.8484007781629745</v>
      </c>
      <c r="E966" s="58">
        <f t="shared" ca="1" si="207"/>
        <v>7.1216485234589868</v>
      </c>
      <c r="F966" s="58">
        <f t="shared" ca="1" si="207"/>
        <v>3.0574340253287611</v>
      </c>
      <c r="G966" s="58">
        <f t="shared" ca="1" si="207"/>
        <v>1.3415373886067088</v>
      </c>
      <c r="H966" s="58">
        <f t="shared" ca="1" si="207"/>
        <v>4.775101290738208</v>
      </c>
      <c r="I966" s="58">
        <f t="shared" ca="1" si="207"/>
        <v>4.5807525808893885</v>
      </c>
      <c r="J966" s="58">
        <f t="shared" ca="1" si="207"/>
        <v>7.5683752127153738</v>
      </c>
      <c r="K966" s="58">
        <f t="shared" ca="1" si="207"/>
        <v>2.3851079648685705</v>
      </c>
      <c r="L966" s="58"/>
      <c r="M966" s="6">
        <f t="shared" ca="1" si="208"/>
        <v>16.937754706591228</v>
      </c>
      <c r="N966" s="6">
        <f t="shared" ca="1" si="208"/>
        <v>14.306452092636205</v>
      </c>
      <c r="O966" s="6">
        <f t="shared" ca="1" si="208"/>
        <v>19.514934720712112</v>
      </c>
      <c r="P966" s="6">
        <f t="shared" ca="1" si="208"/>
        <v>14.848205555624475</v>
      </c>
      <c r="Q966" s="6">
        <f t="shared" ca="1" si="208"/>
        <v>19.106768763603519</v>
      </c>
      <c r="R966" s="58"/>
      <c r="S966" s="58">
        <f t="shared" ca="1" si="209"/>
        <v>19.514934720712112</v>
      </c>
      <c r="T966" s="7">
        <f ca="1">SMALL($S$5:$S$1004,ROWS($S$5:S966))</f>
        <v>21.193121952066473</v>
      </c>
      <c r="U966" s="11">
        <f ca="1">ROWS($S$5:S966)/COUNT($S$5:$S$1004)</f>
        <v>0.96199999999999997</v>
      </c>
      <c r="V966" s="8"/>
      <c r="W966" s="8"/>
      <c r="Y966" s="8"/>
      <c r="Z966" s="8"/>
      <c r="AA966" s="8"/>
      <c r="AB966" s="8"/>
      <c r="AC966" s="8"/>
      <c r="AD966" s="8"/>
      <c r="AF966" s="7"/>
      <c r="AG966" s="7"/>
      <c r="AH966" s="7"/>
      <c r="AI966" s="58"/>
      <c r="AJ966" s="7"/>
      <c r="AK966" s="7"/>
      <c r="AL966" s="59"/>
      <c r="AM966" s="59"/>
      <c r="AN966" s="59"/>
      <c r="AO966" s="59"/>
      <c r="AP966" s="59"/>
      <c r="AQ966" s="59"/>
    </row>
    <row r="967" spans="1:43" hidden="1" x14ac:dyDescent="0.25">
      <c r="A967" s="58">
        <f t="shared" ca="1" si="207"/>
        <v>3.196974664216885</v>
      </c>
      <c r="B967" s="58">
        <f t="shared" ca="1" si="207"/>
        <v>3.950335967847177</v>
      </c>
      <c r="C967" s="58">
        <f t="shared" ca="1" si="207"/>
        <v>3.2089872987768637</v>
      </c>
      <c r="D967" s="58">
        <f t="shared" ca="1" si="207"/>
        <v>2.6307088603597215</v>
      </c>
      <c r="E967" s="58">
        <f t="shared" ca="1" si="207"/>
        <v>5.409794372411139</v>
      </c>
      <c r="F967" s="58">
        <f t="shared" ca="1" si="207"/>
        <v>3.9378492115938548</v>
      </c>
      <c r="G967" s="58">
        <f t="shared" ca="1" si="207"/>
        <v>0.5156213083729595</v>
      </c>
      <c r="H967" s="58">
        <f t="shared" ca="1" si="207"/>
        <v>5.2244181171202584</v>
      </c>
      <c r="I967" s="58">
        <f t="shared" ca="1" si="207"/>
        <v>4.1263130599033087</v>
      </c>
      <c r="J967" s="58">
        <f t="shared" ca="1" si="207"/>
        <v>7.6523189066862365</v>
      </c>
      <c r="K967" s="58">
        <f t="shared" ca="1" si="207"/>
        <v>4.7538242670787216</v>
      </c>
      <c r="L967" s="58"/>
      <c r="M967" s="6">
        <f t="shared" ca="1" si="208"/>
        <v>14.573902178052943</v>
      </c>
      <c r="N967" s="6">
        <f t="shared" ca="1" si="208"/>
        <v>13.995623739635803</v>
      </c>
      <c r="O967" s="6">
        <f t="shared" ca="1" si="208"/>
        <v>17.012449246944552</v>
      </c>
      <c r="P967" s="6">
        <f t="shared" ca="1" si="208"/>
        <v>16.768322506423061</v>
      </c>
      <c r="Q967" s="6">
        <f t="shared" ca="1" si="208"/>
        <v>19.338372724457294</v>
      </c>
      <c r="R967" s="58"/>
      <c r="S967" s="58">
        <f t="shared" ca="1" si="209"/>
        <v>19.338372724457294</v>
      </c>
      <c r="T967" s="7">
        <f ca="1">SMALL($S$5:$S$1004,ROWS($S$5:S967))</f>
        <v>21.222403614198605</v>
      </c>
      <c r="U967" s="11">
        <f ca="1">ROWS($S$5:S967)/COUNT($S$5:$S$1004)</f>
        <v>0.96299999999999997</v>
      </c>
      <c r="V967" s="8"/>
      <c r="W967" s="8"/>
      <c r="Y967" s="8"/>
      <c r="Z967" s="8"/>
      <c r="AA967" s="8"/>
      <c r="AB967" s="8"/>
      <c r="AC967" s="8"/>
      <c r="AD967" s="8"/>
      <c r="AF967" s="7"/>
      <c r="AG967" s="7"/>
      <c r="AH967" s="7"/>
      <c r="AI967" s="58"/>
      <c r="AJ967" s="7"/>
      <c r="AK967" s="7"/>
      <c r="AL967" s="59"/>
      <c r="AM967" s="59"/>
      <c r="AN967" s="59"/>
      <c r="AO967" s="59"/>
      <c r="AP967" s="59"/>
      <c r="AQ967" s="59"/>
    </row>
    <row r="968" spans="1:43" hidden="1" x14ac:dyDescent="0.25">
      <c r="A968" s="58">
        <f t="shared" ca="1" si="207"/>
        <v>5.729131368012033</v>
      </c>
      <c r="B968" s="58">
        <f t="shared" ca="1" si="207"/>
        <v>3.8897825269985793</v>
      </c>
      <c r="C968" s="58">
        <f t="shared" ca="1" si="207"/>
        <v>1.3130624451224375</v>
      </c>
      <c r="D968" s="58">
        <f t="shared" ca="1" si="207"/>
        <v>2.609929222605825</v>
      </c>
      <c r="E968" s="58">
        <f t="shared" ca="1" si="207"/>
        <v>7.2242339812956864</v>
      </c>
      <c r="F968" s="58">
        <f t="shared" ca="1" si="207"/>
        <v>2.5229009459449743</v>
      </c>
      <c r="G968" s="58">
        <f t="shared" ca="1" si="207"/>
        <v>1.4071545216123666</v>
      </c>
      <c r="H968" s="58">
        <f t="shared" ca="1" si="207"/>
        <v>4.6387721550658974</v>
      </c>
      <c r="I968" s="58">
        <f t="shared" ca="1" si="207"/>
        <v>6.4536279777330883</v>
      </c>
      <c r="J968" s="58">
        <f t="shared" ca="1" si="207"/>
        <v>5.0269934837608492</v>
      </c>
      <c r="K968" s="58">
        <f t="shared" ca="1" si="207"/>
        <v>3.6637658698172886</v>
      </c>
      <c r="L968" s="58"/>
      <c r="M968" s="6">
        <f t="shared" ca="1" si="208"/>
        <v>13.476341818507686</v>
      </c>
      <c r="N968" s="6">
        <f t="shared" ca="1" si="208"/>
        <v>14.773208595991074</v>
      </c>
      <c r="O968" s="6">
        <f t="shared" ca="1" si="208"/>
        <v>16.141009992055118</v>
      </c>
      <c r="P968" s="6">
        <f t="shared" ca="1" si="208"/>
        <v>16.53007732049393</v>
      </c>
      <c r="Q968" s="6">
        <f t="shared" ca="1" si="208"/>
        <v>19.416554533177454</v>
      </c>
      <c r="R968" s="58"/>
      <c r="S968" s="58">
        <f t="shared" ca="1" si="209"/>
        <v>19.416554533177454</v>
      </c>
      <c r="T968" s="7">
        <f ca="1">SMALL($S$5:$S$1004,ROWS($S$5:S968))</f>
        <v>21.227907232778406</v>
      </c>
      <c r="U968" s="11">
        <f ca="1">ROWS($S$5:S968)/COUNT($S$5:$S$1004)</f>
        <v>0.96399999999999997</v>
      </c>
      <c r="V968" s="8"/>
      <c r="W968" s="8"/>
      <c r="Y968" s="8"/>
      <c r="Z968" s="8"/>
      <c r="AA968" s="8"/>
      <c r="AB968" s="8"/>
      <c r="AC968" s="8"/>
      <c r="AD968" s="8"/>
      <c r="AF968" s="7"/>
      <c r="AG968" s="7"/>
      <c r="AH968" s="7"/>
      <c r="AI968" s="58"/>
      <c r="AJ968" s="7"/>
      <c r="AK968" s="7"/>
      <c r="AL968" s="59"/>
      <c r="AM968" s="59"/>
      <c r="AN968" s="59"/>
      <c r="AO968" s="59"/>
      <c r="AP968" s="59"/>
      <c r="AQ968" s="59"/>
    </row>
    <row r="969" spans="1:43" hidden="1" x14ac:dyDescent="0.25">
      <c r="A969" s="58">
        <f t="shared" ca="1" si="207"/>
        <v>5.2697577042858779</v>
      </c>
      <c r="B969" s="58">
        <f t="shared" ca="1" si="207"/>
        <v>3.8082280923177749</v>
      </c>
      <c r="C969" s="58">
        <f t="shared" ca="1" si="207"/>
        <v>1.8139042548052253</v>
      </c>
      <c r="D969" s="58">
        <f t="shared" ca="1" si="207"/>
        <v>2.3395150240557805</v>
      </c>
      <c r="E969" s="58">
        <f t="shared" ca="1" si="207"/>
        <v>7.8363625713050595</v>
      </c>
      <c r="F969" s="58">
        <f t="shared" ca="1" si="207"/>
        <v>4.5644263518998205</v>
      </c>
      <c r="G969" s="58">
        <f t="shared" ca="1" si="207"/>
        <v>1.6616232869133003</v>
      </c>
      <c r="H969" s="58">
        <f t="shared" ca="1" si="207"/>
        <v>3.0527381132160514</v>
      </c>
      <c r="I969" s="58">
        <f t="shared" ca="1" si="207"/>
        <v>4.4297996713399481</v>
      </c>
      <c r="J969" s="58">
        <f t="shared" ca="1" si="207"/>
        <v>7.9276775567821538</v>
      </c>
      <c r="K969" s="58">
        <f t="shared" ca="1" si="207"/>
        <v>5.2662055547550484</v>
      </c>
      <c r="L969" s="58"/>
      <c r="M969" s="6">
        <f t="shared" ca="1" si="208"/>
        <v>16.672962802786557</v>
      </c>
      <c r="N969" s="6">
        <f t="shared" ca="1" si="208"/>
        <v>17.198573572037112</v>
      </c>
      <c r="O969" s="6">
        <f t="shared" ca="1" si="208"/>
        <v>19.572268220404986</v>
      </c>
      <c r="P969" s="6">
        <f t="shared" ca="1" si="208"/>
        <v>18.068659670312591</v>
      </c>
      <c r="Q969" s="6">
        <f t="shared" ca="1" si="208"/>
        <v>19.963534331593934</v>
      </c>
      <c r="R969" s="58"/>
      <c r="S969" s="58">
        <f t="shared" ca="1" si="209"/>
        <v>19.963534331593934</v>
      </c>
      <c r="T969" s="7">
        <f ca="1">SMALL($S$5:$S$1004,ROWS($S$5:S969))</f>
        <v>21.240312931876815</v>
      </c>
      <c r="U969" s="11">
        <f ca="1">ROWS($S$5:S969)/COUNT($S$5:$S$1004)</f>
        <v>0.96499999999999997</v>
      </c>
      <c r="V969" s="8"/>
      <c r="W969" s="8"/>
      <c r="Y969" s="8"/>
      <c r="Z969" s="8"/>
      <c r="AA969" s="8"/>
      <c r="AB969" s="8"/>
      <c r="AC969" s="8"/>
      <c r="AD969" s="8"/>
      <c r="AF969" s="7"/>
      <c r="AG969" s="7"/>
      <c r="AH969" s="7"/>
      <c r="AI969" s="58"/>
      <c r="AJ969" s="7"/>
      <c r="AK969" s="7"/>
      <c r="AL969" s="59"/>
      <c r="AM969" s="59"/>
      <c r="AN969" s="59"/>
      <c r="AO969" s="59"/>
      <c r="AP969" s="59"/>
      <c r="AQ969" s="59"/>
    </row>
    <row r="970" spans="1:43" hidden="1" x14ac:dyDescent="0.25">
      <c r="A970" s="58">
        <f t="shared" ca="1" si="207"/>
        <v>5.3521936314680438</v>
      </c>
      <c r="B970" s="58">
        <f t="shared" ca="1" si="207"/>
        <v>3.4152561341717633</v>
      </c>
      <c r="C970" s="58">
        <f t="shared" ca="1" si="207"/>
        <v>2.0569223232579561</v>
      </c>
      <c r="D970" s="58">
        <f t="shared" ca="1" si="207"/>
        <v>2.5870052816846667</v>
      </c>
      <c r="E970" s="58">
        <f t="shared" ca="1" si="207"/>
        <v>4.5039714252963838</v>
      </c>
      <c r="F970" s="58">
        <f t="shared" ca="1" si="207"/>
        <v>3.7426164403250612</v>
      </c>
      <c r="G970" s="58">
        <f t="shared" ca="1" si="207"/>
        <v>0.96286683663994044</v>
      </c>
      <c r="H970" s="58">
        <f t="shared" ca="1" si="207"/>
        <v>5.7941840057322711</v>
      </c>
      <c r="I970" s="58">
        <f t="shared" ca="1" si="207"/>
        <v>6.9569055164902158</v>
      </c>
      <c r="J970" s="58">
        <f t="shared" ca="1" si="207"/>
        <v>6.5198961135283975</v>
      </c>
      <c r="K970" s="58">
        <f t="shared" ca="1" si="207"/>
        <v>5.761468487715744</v>
      </c>
      <c r="L970" s="58"/>
      <c r="M970" s="6">
        <f t="shared" ca="1" si="208"/>
        <v>14.891878904894337</v>
      </c>
      <c r="N970" s="6">
        <f t="shared" ca="1" si="208"/>
        <v>15.421961863321048</v>
      </c>
      <c r="O970" s="6">
        <f t="shared" ca="1" si="208"/>
        <v>14.439123672996544</v>
      </c>
      <c r="P970" s="6">
        <f t="shared" ca="1" si="208"/>
        <v>19.876246578702784</v>
      </c>
      <c r="Q970" s="6">
        <f t="shared" ca="1" si="208"/>
        <v>19.474880052916163</v>
      </c>
      <c r="R970" s="58"/>
      <c r="S970" s="58">
        <f t="shared" ca="1" si="209"/>
        <v>19.876246578702784</v>
      </c>
      <c r="T970" s="7">
        <f ca="1">SMALL($S$5:$S$1004,ROWS($S$5:S970))</f>
        <v>21.249515719470743</v>
      </c>
      <c r="U970" s="11">
        <f ca="1">ROWS($S$5:S970)/COUNT($S$5:$S$1004)</f>
        <v>0.96599999999999997</v>
      </c>
      <c r="V970" s="8"/>
      <c r="W970" s="8"/>
      <c r="Y970" s="8"/>
      <c r="Z970" s="8"/>
      <c r="AA970" s="8"/>
      <c r="AB970" s="8"/>
      <c r="AC970" s="8"/>
      <c r="AD970" s="8"/>
      <c r="AF970" s="7"/>
      <c r="AG970" s="7"/>
      <c r="AH970" s="7"/>
      <c r="AI970" s="58"/>
      <c r="AJ970" s="7"/>
      <c r="AK970" s="7"/>
      <c r="AL970" s="59"/>
      <c r="AM970" s="59"/>
      <c r="AN970" s="59"/>
      <c r="AO970" s="59"/>
      <c r="AP970" s="59"/>
      <c r="AQ970" s="59"/>
    </row>
    <row r="971" spans="1:43" hidden="1" x14ac:dyDescent="0.25">
      <c r="A971" s="58">
        <f t="shared" ca="1" si="207"/>
        <v>5.6737950183516093</v>
      </c>
      <c r="B971" s="58">
        <f t="shared" ca="1" si="207"/>
        <v>3.4257039146837234</v>
      </c>
      <c r="C971" s="58">
        <f t="shared" ca="1" si="207"/>
        <v>3.5025982040913348</v>
      </c>
      <c r="D971" s="58">
        <f t="shared" ca="1" si="207"/>
        <v>1.0519503030211677</v>
      </c>
      <c r="E971" s="58">
        <f t="shared" ca="1" si="207"/>
        <v>6.8875196016912366</v>
      </c>
      <c r="F971" s="58">
        <f t="shared" ca="1" si="207"/>
        <v>2.8585154287027534</v>
      </c>
      <c r="G971" s="58">
        <f t="shared" ca="1" si="207"/>
        <v>1.4044106036766126</v>
      </c>
      <c r="H971" s="58">
        <f t="shared" ca="1" si="207"/>
        <v>4.2748270987681316</v>
      </c>
      <c r="I971" s="58">
        <f t="shared" ca="1" si="207"/>
        <v>3.2640633784002757</v>
      </c>
      <c r="J971" s="58">
        <f t="shared" ca="1" si="207"/>
        <v>5.1784685993069957</v>
      </c>
      <c r="K971" s="58">
        <f t="shared" ca="1" si="207"/>
        <v>4.4353181583881867</v>
      </c>
      <c r="L971" s="58"/>
      <c r="M971" s="6">
        <f t="shared" ca="1" si="208"/>
        <v>15.759272425426552</v>
      </c>
      <c r="N971" s="6">
        <f t="shared" ca="1" si="208"/>
        <v>13.308624524356386</v>
      </c>
      <c r="O971" s="6">
        <f t="shared" ca="1" si="208"/>
        <v>15.491692115681955</v>
      </c>
      <c r="P971" s="6">
        <f t="shared" ca="1" si="208"/>
        <v>13.983600880174938</v>
      </c>
      <c r="Q971" s="6">
        <f t="shared" ca="1" si="208"/>
        <v>19.023368773531278</v>
      </c>
      <c r="R971" s="58"/>
      <c r="S971" s="58">
        <f t="shared" ca="1" si="209"/>
        <v>19.023368773531278</v>
      </c>
      <c r="T971" s="7">
        <f ca="1">SMALL($S$5:$S$1004,ROWS($S$5:S971))</f>
        <v>21.265517460193522</v>
      </c>
      <c r="U971" s="11">
        <f ca="1">ROWS($S$5:S971)/COUNT($S$5:$S$1004)</f>
        <v>0.96699999999999997</v>
      </c>
      <c r="V971" s="8"/>
      <c r="W971" s="8"/>
      <c r="Y971" s="8"/>
      <c r="Z971" s="8"/>
      <c r="AA971" s="8"/>
      <c r="AB971" s="8"/>
      <c r="AC971" s="8"/>
      <c r="AD971" s="8"/>
      <c r="AF971" s="7"/>
      <c r="AG971" s="7"/>
      <c r="AH971" s="7"/>
      <c r="AI971" s="58"/>
      <c r="AJ971" s="7"/>
      <c r="AK971" s="7"/>
      <c r="AL971" s="59"/>
      <c r="AM971" s="59"/>
      <c r="AN971" s="59"/>
      <c r="AO971" s="59"/>
      <c r="AP971" s="59"/>
      <c r="AQ971" s="59"/>
    </row>
    <row r="972" spans="1:43" hidden="1" x14ac:dyDescent="0.25">
      <c r="A972" s="58">
        <f t="shared" ca="1" si="207"/>
        <v>3.9196263553445454</v>
      </c>
      <c r="B972" s="58">
        <f t="shared" ca="1" si="207"/>
        <v>1.3147689603310067</v>
      </c>
      <c r="C972" s="58">
        <f t="shared" ca="1" si="207"/>
        <v>4.6402383567170808</v>
      </c>
      <c r="D972" s="58">
        <f t="shared" ca="1" si="207"/>
        <v>2.0536536573065649</v>
      </c>
      <c r="E972" s="58">
        <f t="shared" ca="1" si="207"/>
        <v>4.0694923601451105</v>
      </c>
      <c r="F972" s="58">
        <f t="shared" ca="1" si="207"/>
        <v>5.6137540382504003</v>
      </c>
      <c r="G972" s="58">
        <f t="shared" ca="1" si="207"/>
        <v>2.33594665798259</v>
      </c>
      <c r="H972" s="58">
        <f t="shared" ca="1" si="207"/>
        <v>5.6496490881493013</v>
      </c>
      <c r="I972" s="58">
        <f t="shared" ca="1" si="207"/>
        <v>6.8680030126715508</v>
      </c>
      <c r="J972" s="58">
        <f t="shared" ca="1" si="207"/>
        <v>6.4118325534747598</v>
      </c>
      <c r="K972" s="58">
        <f t="shared" ca="1" si="207"/>
        <v>5.2156257505977095</v>
      </c>
      <c r="L972" s="58"/>
      <c r="M972" s="6">
        <f t="shared" ca="1" si="208"/>
        <v>17.307643923518977</v>
      </c>
      <c r="N972" s="6">
        <f t="shared" ca="1" si="208"/>
        <v>14.72105922410846</v>
      </c>
      <c r="O972" s="6">
        <f t="shared" ca="1" si="208"/>
        <v>11.796093873950877</v>
      </c>
      <c r="P972" s="6">
        <f t="shared" ca="1" si="208"/>
        <v>19.012151761850667</v>
      </c>
      <c r="Q972" s="6">
        <f t="shared" ca="1" si="208"/>
        <v>16.249536159223126</v>
      </c>
      <c r="R972" s="58"/>
      <c r="S972" s="58">
        <f t="shared" ca="1" si="209"/>
        <v>19.012151761850667</v>
      </c>
      <c r="T972" s="7">
        <f ca="1">SMALL($S$5:$S$1004,ROWS($S$5:S972))</f>
        <v>21.273215136220919</v>
      </c>
      <c r="U972" s="11">
        <f ca="1">ROWS($S$5:S972)/COUNT($S$5:$S$1004)</f>
        <v>0.96799999999999997</v>
      </c>
      <c r="V972" s="8"/>
      <c r="W972" s="8"/>
      <c r="Y972" s="8"/>
      <c r="Z972" s="8"/>
      <c r="AA972" s="8"/>
      <c r="AB972" s="8"/>
      <c r="AC972" s="8"/>
      <c r="AD972" s="8"/>
      <c r="AF972" s="7"/>
      <c r="AG972" s="7"/>
      <c r="AH972" s="7"/>
      <c r="AI972" s="58"/>
      <c r="AJ972" s="7"/>
      <c r="AK972" s="7"/>
      <c r="AL972" s="59"/>
      <c r="AM972" s="59"/>
      <c r="AN972" s="59"/>
      <c r="AO972" s="59"/>
      <c r="AP972" s="59"/>
      <c r="AQ972" s="59"/>
    </row>
    <row r="973" spans="1:43" hidden="1" x14ac:dyDescent="0.25">
      <c r="A973" s="58">
        <f t="shared" ca="1" si="207"/>
        <v>4.2831985175510301</v>
      </c>
      <c r="B973" s="58">
        <f t="shared" ca="1" si="207"/>
        <v>3.1144646577093913</v>
      </c>
      <c r="C973" s="58">
        <f t="shared" ca="1" si="207"/>
        <v>1.8486844455857567</v>
      </c>
      <c r="D973" s="58">
        <f t="shared" ca="1" si="207"/>
        <v>1.0853063617470073</v>
      </c>
      <c r="E973" s="58">
        <f t="shared" ca="1" si="207"/>
        <v>5.4460501899690374</v>
      </c>
      <c r="F973" s="58">
        <f t="shared" ca="1" si="207"/>
        <v>4.7108606263379702</v>
      </c>
      <c r="G973" s="58">
        <f t="shared" ca="1" si="207"/>
        <v>2.9824965165124819</v>
      </c>
      <c r="H973" s="58">
        <f t="shared" ca="1" si="207"/>
        <v>4.4338018326332502</v>
      </c>
      <c r="I973" s="58">
        <f t="shared" ca="1" si="207"/>
        <v>4.8904000102492118</v>
      </c>
      <c r="J973" s="58">
        <f t="shared" ca="1" si="207"/>
        <v>6.9346257407361227</v>
      </c>
      <c r="K973" s="58">
        <f t="shared" ca="1" si="207"/>
        <v>4.6483957578484496</v>
      </c>
      <c r="L973" s="58"/>
      <c r="M973" s="6">
        <f t="shared" ca="1" si="208"/>
        <v>16.049005220385393</v>
      </c>
      <c r="N973" s="6">
        <f t="shared" ca="1" si="208"/>
        <v>15.285627136546644</v>
      </c>
      <c r="O973" s="6">
        <f t="shared" ca="1" si="208"/>
        <v>15.49514058841455</v>
      </c>
      <c r="P973" s="6">
        <f t="shared" ca="1" si="208"/>
        <v>17.364121052145023</v>
      </c>
      <c r="Q973" s="6">
        <f t="shared" ca="1" si="208"/>
        <v>17.642712438160128</v>
      </c>
      <c r="R973" s="58"/>
      <c r="S973" s="58">
        <f t="shared" ca="1" si="209"/>
        <v>17.642712438160128</v>
      </c>
      <c r="T973" s="7">
        <f ca="1">SMALL($S$5:$S$1004,ROWS($S$5:S973))</f>
        <v>21.304009202097124</v>
      </c>
      <c r="U973" s="11">
        <f ca="1">ROWS($S$5:S973)/COUNT($S$5:$S$1004)</f>
        <v>0.96899999999999997</v>
      </c>
      <c r="V973" s="8"/>
      <c r="W973" s="8"/>
      <c r="Y973" s="8"/>
      <c r="Z973" s="8"/>
      <c r="AA973" s="8"/>
      <c r="AB973" s="8"/>
      <c r="AC973" s="8"/>
      <c r="AD973" s="8"/>
      <c r="AF973" s="7"/>
      <c r="AG973" s="7"/>
      <c r="AH973" s="7"/>
      <c r="AI973" s="58"/>
      <c r="AJ973" s="7"/>
      <c r="AK973" s="7"/>
      <c r="AL973" s="59"/>
      <c r="AM973" s="59"/>
      <c r="AN973" s="59"/>
      <c r="AO973" s="59"/>
      <c r="AP973" s="59"/>
      <c r="AQ973" s="59"/>
    </row>
    <row r="974" spans="1:43" hidden="1" x14ac:dyDescent="0.25">
      <c r="A974" s="58">
        <f t="shared" ca="1" si="207"/>
        <v>2.5753431010609766</v>
      </c>
      <c r="B974" s="58">
        <f t="shared" ca="1" si="207"/>
        <v>4.3138598680324289</v>
      </c>
      <c r="C974" s="58">
        <f t="shared" ca="1" si="207"/>
        <v>4.2422229631644495</v>
      </c>
      <c r="D974" s="58">
        <f t="shared" ca="1" si="207"/>
        <v>2.4328262650721495</v>
      </c>
      <c r="E974" s="58">
        <f t="shared" ca="1" si="207"/>
        <v>4.7658481583424344</v>
      </c>
      <c r="F974" s="58">
        <f t="shared" ca="1" si="207"/>
        <v>5.0227421868642352</v>
      </c>
      <c r="G974" s="58">
        <f t="shared" ca="1" si="207"/>
        <v>2.0163251856605564</v>
      </c>
      <c r="H974" s="58">
        <f t="shared" ca="1" si="207"/>
        <v>3.6569188376364683</v>
      </c>
      <c r="I974" s="58">
        <f t="shared" ca="1" si="207"/>
        <v>5.3701150009309888</v>
      </c>
      <c r="J974" s="58">
        <f t="shared" ca="1" si="207"/>
        <v>7.9203351117889209</v>
      </c>
      <c r="K974" s="58">
        <f t="shared" ca="1" si="207"/>
        <v>2.8405228981394108</v>
      </c>
      <c r="L974" s="58"/>
      <c r="M974" s="6">
        <f t="shared" ca="1" si="208"/>
        <v>16.754226361674903</v>
      </c>
      <c r="N974" s="6">
        <f t="shared" ca="1" si="208"/>
        <v>14.944829663582603</v>
      </c>
      <c r="O974" s="6">
        <f t="shared" ca="1" si="208"/>
        <v>17.000043138163782</v>
      </c>
      <c r="P974" s="6">
        <f t="shared" ca="1" si="208"/>
        <v>17.547239953967065</v>
      </c>
      <c r="Q974" s="6">
        <f t="shared" ca="1" si="208"/>
        <v>15.577149762150743</v>
      </c>
      <c r="R974" s="58"/>
      <c r="S974" s="58">
        <f t="shared" ca="1" si="209"/>
        <v>17.547239953967065</v>
      </c>
      <c r="T974" s="7">
        <f ca="1">SMALL($S$5:$S$1004,ROWS($S$5:S974))</f>
        <v>21.325722095200483</v>
      </c>
      <c r="U974" s="11">
        <f ca="1">ROWS($S$5:S974)/COUNT($S$5:$S$1004)</f>
        <v>0.97</v>
      </c>
      <c r="V974" s="8"/>
      <c r="W974" s="8"/>
      <c r="Y974" s="8"/>
      <c r="Z974" s="8"/>
      <c r="AA974" s="8"/>
      <c r="AB974" s="8"/>
      <c r="AC974" s="8"/>
      <c r="AD974" s="8"/>
      <c r="AF974" s="7"/>
      <c r="AG974" s="7"/>
      <c r="AH974" s="7"/>
      <c r="AI974" s="58"/>
      <c r="AJ974" s="7"/>
      <c r="AK974" s="7"/>
      <c r="AL974" s="59"/>
      <c r="AM974" s="59"/>
      <c r="AN974" s="59"/>
      <c r="AO974" s="59"/>
      <c r="AP974" s="59"/>
      <c r="AQ974" s="59"/>
    </row>
    <row r="975" spans="1:43" hidden="1" x14ac:dyDescent="0.25">
      <c r="A975" s="58">
        <f t="shared" ref="A975:K984" ca="1" si="210">A$2+(A$3-A$2)*RAND()</f>
        <v>2.7976050332975855</v>
      </c>
      <c r="B975" s="58">
        <f t="shared" ca="1" si="210"/>
        <v>1.1111955091187724</v>
      </c>
      <c r="C975" s="58">
        <f t="shared" ca="1" si="210"/>
        <v>2.5802346922870925</v>
      </c>
      <c r="D975" s="58">
        <f t="shared" ca="1" si="210"/>
        <v>2.2237650180461941</v>
      </c>
      <c r="E975" s="58">
        <f t="shared" ca="1" si="210"/>
        <v>6.6146583239852799</v>
      </c>
      <c r="F975" s="58">
        <f t="shared" ca="1" si="210"/>
        <v>2.0748335274124927</v>
      </c>
      <c r="G975" s="58">
        <f t="shared" ca="1" si="210"/>
        <v>2.8709759975312745</v>
      </c>
      <c r="H975" s="58">
        <f t="shared" ca="1" si="210"/>
        <v>4.8372180743816733</v>
      </c>
      <c r="I975" s="58">
        <f t="shared" ca="1" si="210"/>
        <v>6.997419925246934</v>
      </c>
      <c r="J975" s="58">
        <f t="shared" ca="1" si="210"/>
        <v>4.9560050373511624</v>
      </c>
      <c r="K975" s="58">
        <f t="shared" ca="1" si="210"/>
        <v>2.6260287444377481</v>
      </c>
      <c r="L975" s="58"/>
      <c r="M975" s="6">
        <f t="shared" ref="M975:Q984" ca="1" si="211">SUMIF(M$4,"*"&amp;$A$4&amp;"*",$A975)+SUMIF(M$4,"*"&amp;$B$4&amp;"*",$B975)+SUMIF(M$4,"*"&amp;$C$4&amp;"*",$C975)+SUMIF(M$4,"*"&amp;$D$4&amp;"*",$D975)+SUMIF(M$4,"*"&amp;$E$4&amp;"*",$E975)+SUMIF(M$4,"*"&amp;$F$4&amp;"*",$F975)+SUMIF(M$4,"*"&amp;$G$4&amp;"*",$G975)+SUMIF(M$4,"*"&amp;$H$4&amp;"*",$H975)+SUMIF(M$4,"*"&amp;$I$4&amp;"*",$I975)+SUMIF(M$4,"*"&amp;$J$4&amp;"*",$J975)+SUMIF(M$4,"*"&amp;$K$4&amp;"*",$K975)</f>
        <v>13.204820760467115</v>
      </c>
      <c r="N975" s="6">
        <f t="shared" ca="1" si="211"/>
        <v>12.848351086226216</v>
      </c>
      <c r="O975" s="6">
        <f t="shared" ca="1" si="211"/>
        <v>12.681858870455216</v>
      </c>
      <c r="P975" s="6">
        <f t="shared" ca="1" si="211"/>
        <v>12.809477706215947</v>
      </c>
      <c r="Q975" s="6">
        <f t="shared" ca="1" si="211"/>
        <v>15.189100651923473</v>
      </c>
      <c r="R975" s="58"/>
      <c r="S975" s="58">
        <f t="shared" ca="1" si="209"/>
        <v>15.189100651923473</v>
      </c>
      <c r="T975" s="7">
        <f ca="1">SMALL($S$5:$S$1004,ROWS($S$5:S975))</f>
        <v>21.361879728506878</v>
      </c>
      <c r="U975" s="11">
        <f ca="1">ROWS($S$5:S975)/COUNT($S$5:$S$1004)</f>
        <v>0.97099999999999997</v>
      </c>
      <c r="V975" s="8"/>
      <c r="W975" s="8"/>
      <c r="Y975" s="8"/>
      <c r="Z975" s="8"/>
      <c r="AA975" s="8"/>
      <c r="AB975" s="8"/>
      <c r="AC975" s="8"/>
      <c r="AD975" s="8"/>
      <c r="AF975" s="7"/>
      <c r="AG975" s="7"/>
      <c r="AH975" s="7"/>
      <c r="AI975" s="58"/>
      <c r="AJ975" s="7"/>
      <c r="AK975" s="7"/>
      <c r="AL975" s="59"/>
      <c r="AM975" s="59"/>
      <c r="AN975" s="59"/>
      <c r="AO975" s="59"/>
      <c r="AP975" s="59"/>
      <c r="AQ975" s="59"/>
    </row>
    <row r="976" spans="1:43" hidden="1" x14ac:dyDescent="0.25">
      <c r="A976" s="58">
        <f t="shared" ca="1" si="210"/>
        <v>4.4106215655497607</v>
      </c>
      <c r="B976" s="58">
        <f t="shared" ca="1" si="210"/>
        <v>2.3557192045651369</v>
      </c>
      <c r="C976" s="58">
        <f t="shared" ca="1" si="210"/>
        <v>4.8266767622744506</v>
      </c>
      <c r="D976" s="58">
        <f t="shared" ca="1" si="210"/>
        <v>1.6898817662149725</v>
      </c>
      <c r="E976" s="58">
        <f t="shared" ca="1" si="210"/>
        <v>6.8713434001297635</v>
      </c>
      <c r="F976" s="58">
        <f t="shared" ca="1" si="210"/>
        <v>3.9126802836351562</v>
      </c>
      <c r="G976" s="58">
        <f t="shared" ca="1" si="210"/>
        <v>2.341779048837406</v>
      </c>
      <c r="H976" s="58">
        <f t="shared" ca="1" si="210"/>
        <v>5.4537480991506051</v>
      </c>
      <c r="I976" s="58">
        <f t="shared" ca="1" si="210"/>
        <v>3.3463890590062282</v>
      </c>
      <c r="J976" s="58">
        <f t="shared" ca="1" si="210"/>
        <v>5.8622059821251931</v>
      </c>
      <c r="K976" s="58">
        <f t="shared" ca="1" si="210"/>
        <v>2.7350007259085269</v>
      </c>
      <c r="L976" s="58"/>
      <c r="M976" s="6">
        <f t="shared" ca="1" si="211"/>
        <v>17.441283358786812</v>
      </c>
      <c r="N976" s="6">
        <f t="shared" ca="1" si="211"/>
        <v>14.304488362727332</v>
      </c>
      <c r="O976" s="6">
        <f t="shared" ca="1" si="211"/>
        <v>15.089268586820094</v>
      </c>
      <c r="P976" s="6">
        <f t="shared" ca="1" si="211"/>
        <v>12.349789273115048</v>
      </c>
      <c r="Q976" s="6">
        <f t="shared" ca="1" si="211"/>
        <v>17.415811429754033</v>
      </c>
      <c r="R976" s="58"/>
      <c r="S976" s="58">
        <f t="shared" ca="1" si="209"/>
        <v>17.441283358786812</v>
      </c>
      <c r="T976" s="7">
        <f ca="1">SMALL($S$5:$S$1004,ROWS($S$5:S976))</f>
        <v>21.383145918824557</v>
      </c>
      <c r="U976" s="11">
        <f ca="1">ROWS($S$5:S976)/COUNT($S$5:$S$1004)</f>
        <v>0.97199999999999998</v>
      </c>
      <c r="V976" s="8"/>
      <c r="W976" s="8"/>
      <c r="Y976" s="8"/>
      <c r="Z976" s="8"/>
      <c r="AA976" s="8"/>
      <c r="AB976" s="8"/>
      <c r="AC976" s="8"/>
      <c r="AD976" s="8"/>
      <c r="AF976" s="7"/>
      <c r="AG976" s="7"/>
      <c r="AH976" s="7"/>
      <c r="AI976" s="58"/>
      <c r="AJ976" s="7"/>
      <c r="AK976" s="7"/>
      <c r="AL976" s="59"/>
      <c r="AM976" s="59"/>
      <c r="AN976" s="59"/>
      <c r="AO976" s="59"/>
      <c r="AP976" s="59"/>
      <c r="AQ976" s="59"/>
    </row>
    <row r="977" spans="1:43" hidden="1" x14ac:dyDescent="0.25">
      <c r="A977" s="58">
        <f t="shared" ca="1" si="210"/>
        <v>4.7326948021537198</v>
      </c>
      <c r="B977" s="58">
        <f t="shared" ca="1" si="210"/>
        <v>2.7900238102083845</v>
      </c>
      <c r="C977" s="58">
        <f t="shared" ca="1" si="210"/>
        <v>4.5937730698075985</v>
      </c>
      <c r="D977" s="58">
        <f t="shared" ca="1" si="210"/>
        <v>2.000158841008401</v>
      </c>
      <c r="E977" s="58">
        <f t="shared" ca="1" si="210"/>
        <v>6.5522860804639507</v>
      </c>
      <c r="F977" s="58">
        <f t="shared" ca="1" si="210"/>
        <v>2.9077644520961434</v>
      </c>
      <c r="G977" s="58">
        <f t="shared" ca="1" si="210"/>
        <v>2.1412278667920774</v>
      </c>
      <c r="H977" s="58">
        <f t="shared" ca="1" si="210"/>
        <v>5.0929172272060361</v>
      </c>
      <c r="I977" s="58">
        <f t="shared" ca="1" si="210"/>
        <v>3.414777798610281</v>
      </c>
      <c r="J977" s="58">
        <f t="shared" ca="1" si="210"/>
        <v>4.2411771838402741</v>
      </c>
      <c r="K977" s="58">
        <f t="shared" ca="1" si="210"/>
        <v>2.4529549811158788</v>
      </c>
      <c r="L977" s="58"/>
      <c r="M977" s="6">
        <f t="shared" ca="1" si="211"/>
        <v>15.70887292259367</v>
      </c>
      <c r="N977" s="6">
        <f t="shared" ca="1" si="211"/>
        <v>13.115258693794473</v>
      </c>
      <c r="O977" s="6">
        <f t="shared" ca="1" si="211"/>
        <v>13.583487074512611</v>
      </c>
      <c r="P977" s="6">
        <f t="shared" ca="1" si="211"/>
        <v>11.565521042030687</v>
      </c>
      <c r="Q977" s="6">
        <f t="shared" ca="1" si="211"/>
        <v>16.888182098994253</v>
      </c>
      <c r="R977" s="58"/>
      <c r="S977" s="58">
        <f t="shared" ca="1" si="209"/>
        <v>16.888182098994253</v>
      </c>
      <c r="T977" s="7">
        <f ca="1">SMALL($S$5:$S$1004,ROWS($S$5:S977))</f>
        <v>21.390574598086584</v>
      </c>
      <c r="U977" s="11">
        <f ca="1">ROWS($S$5:S977)/COUNT($S$5:$S$1004)</f>
        <v>0.97299999999999998</v>
      </c>
      <c r="V977" s="8"/>
      <c r="W977" s="8"/>
      <c r="Y977" s="8"/>
      <c r="Z977" s="8"/>
      <c r="AA977" s="8"/>
      <c r="AB977" s="8"/>
      <c r="AC977" s="8"/>
      <c r="AD977" s="8"/>
      <c r="AF977" s="7"/>
      <c r="AG977" s="7"/>
      <c r="AH977" s="7"/>
      <c r="AI977" s="58"/>
      <c r="AJ977" s="7"/>
      <c r="AK977" s="7"/>
      <c r="AL977" s="59"/>
      <c r="AM977" s="59"/>
      <c r="AN977" s="59"/>
      <c r="AO977" s="59"/>
      <c r="AP977" s="59"/>
      <c r="AQ977" s="59"/>
    </row>
    <row r="978" spans="1:43" hidden="1" x14ac:dyDescent="0.25">
      <c r="A978" s="58">
        <f t="shared" ca="1" si="210"/>
        <v>4.841931833586723</v>
      </c>
      <c r="B978" s="58">
        <f t="shared" ca="1" si="210"/>
        <v>2.0896071045717033</v>
      </c>
      <c r="C978" s="58">
        <f t="shared" ca="1" si="210"/>
        <v>1.6484224712537587</v>
      </c>
      <c r="D978" s="58">
        <f t="shared" ca="1" si="210"/>
        <v>1.3942432667935234</v>
      </c>
      <c r="E978" s="58">
        <f t="shared" ca="1" si="210"/>
        <v>5.8753594985880087</v>
      </c>
      <c r="F978" s="58">
        <f t="shared" ca="1" si="210"/>
        <v>2.4285486999046135</v>
      </c>
      <c r="G978" s="58">
        <f t="shared" ca="1" si="210"/>
        <v>0.7911472671075277</v>
      </c>
      <c r="H978" s="58">
        <f t="shared" ca="1" si="210"/>
        <v>3.5487809648305557</v>
      </c>
      <c r="I978" s="58">
        <f t="shared" ca="1" si="210"/>
        <v>5.7591217487690578</v>
      </c>
      <c r="J978" s="58">
        <f t="shared" ca="1" si="210"/>
        <v>7.3806998184972361</v>
      </c>
      <c r="K978" s="58">
        <f t="shared" ca="1" si="210"/>
        <v>2.7658766144908706</v>
      </c>
      <c r="L978" s="58"/>
      <c r="M978" s="6">
        <f t="shared" ca="1" si="211"/>
        <v>14.662201390445246</v>
      </c>
      <c r="N978" s="6">
        <f t="shared" ca="1" si="211"/>
        <v>14.408022185985011</v>
      </c>
      <c r="O978" s="6">
        <f t="shared" ca="1" si="211"/>
        <v>15.345666421656947</v>
      </c>
      <c r="P978" s="6">
        <f t="shared" ca="1" si="211"/>
        <v>13.043154167736246</v>
      </c>
      <c r="Q978" s="6">
        <f t="shared" ca="1" si="211"/>
        <v>14.27962418248114</v>
      </c>
      <c r="R978" s="58"/>
      <c r="S978" s="58">
        <f t="shared" ca="1" si="209"/>
        <v>15.345666421656947</v>
      </c>
      <c r="T978" s="7">
        <f ca="1">SMALL($S$5:$S$1004,ROWS($S$5:S978))</f>
        <v>21.444826727781159</v>
      </c>
      <c r="U978" s="11">
        <f ca="1">ROWS($S$5:S978)/COUNT($S$5:$S$1004)</f>
        <v>0.97399999999999998</v>
      </c>
      <c r="V978" s="8"/>
      <c r="W978" s="8"/>
      <c r="Y978" s="8"/>
      <c r="Z978" s="8"/>
      <c r="AA978" s="8"/>
      <c r="AB978" s="8"/>
      <c r="AC978" s="8"/>
      <c r="AD978" s="8"/>
      <c r="AF978" s="7"/>
      <c r="AG978" s="7"/>
      <c r="AH978" s="7"/>
      <c r="AI978" s="58"/>
      <c r="AJ978" s="7"/>
      <c r="AK978" s="7"/>
      <c r="AL978" s="59"/>
      <c r="AM978" s="59"/>
      <c r="AN978" s="59"/>
      <c r="AO978" s="59"/>
      <c r="AP978" s="59"/>
      <c r="AQ978" s="59"/>
    </row>
    <row r="979" spans="1:43" hidden="1" x14ac:dyDescent="0.25">
      <c r="A979" s="58">
        <f t="shared" ca="1" si="210"/>
        <v>5.4037012581259587</v>
      </c>
      <c r="B979" s="58">
        <f t="shared" ca="1" si="210"/>
        <v>3.4834226337123262</v>
      </c>
      <c r="C979" s="58">
        <f t="shared" ca="1" si="210"/>
        <v>1.2969108900829118</v>
      </c>
      <c r="D979" s="58">
        <f t="shared" ca="1" si="210"/>
        <v>2.2902904604725123</v>
      </c>
      <c r="E979" s="58">
        <f t="shared" ca="1" si="210"/>
        <v>4.8691589139251406</v>
      </c>
      <c r="F979" s="58">
        <f t="shared" ca="1" si="210"/>
        <v>5.9373886720949391</v>
      </c>
      <c r="G979" s="58">
        <f t="shared" ca="1" si="210"/>
        <v>2.1366196179678605</v>
      </c>
      <c r="H979" s="58">
        <f t="shared" ca="1" si="210"/>
        <v>2.564754344320558</v>
      </c>
      <c r="I979" s="58">
        <f t="shared" ca="1" si="210"/>
        <v>3.4623926193807071</v>
      </c>
      <c r="J979" s="58">
        <f t="shared" ca="1" si="210"/>
        <v>6.7635845683317708</v>
      </c>
      <c r="K979" s="58">
        <f t="shared" ca="1" si="210"/>
        <v>5.1873609382860453</v>
      </c>
      <c r="L979" s="58"/>
      <c r="M979" s="6">
        <f t="shared" ca="1" si="211"/>
        <v>15.600816334508503</v>
      </c>
      <c r="N979" s="6">
        <f t="shared" ca="1" si="211"/>
        <v>16.5941959048981</v>
      </c>
      <c r="O979" s="6">
        <f t="shared" ca="1" si="211"/>
        <v>15.116166115969238</v>
      </c>
      <c r="P979" s="6">
        <f t="shared" ca="1" si="211"/>
        <v>18.070564863474019</v>
      </c>
      <c r="Q979" s="6">
        <f t="shared" ca="1" si="211"/>
        <v>16.10469683024407</v>
      </c>
      <c r="R979" s="58"/>
      <c r="S979" s="58">
        <f t="shared" ca="1" si="209"/>
        <v>18.070564863474019</v>
      </c>
      <c r="T979" s="7">
        <f ca="1">SMALL($S$5:$S$1004,ROWS($S$5:S979))</f>
        <v>21.482659889296322</v>
      </c>
      <c r="U979" s="11">
        <f ca="1">ROWS($S$5:S979)/COUNT($S$5:$S$1004)</f>
        <v>0.97499999999999998</v>
      </c>
      <c r="V979" s="8"/>
      <c r="W979" s="8"/>
      <c r="Y979" s="8"/>
      <c r="Z979" s="8"/>
      <c r="AA979" s="8"/>
      <c r="AB979" s="8"/>
      <c r="AC979" s="8"/>
      <c r="AD979" s="8"/>
      <c r="AF979" s="7"/>
      <c r="AG979" s="7"/>
      <c r="AH979" s="7"/>
      <c r="AI979" s="58"/>
      <c r="AJ979" s="7"/>
      <c r="AK979" s="7"/>
      <c r="AL979" s="59"/>
      <c r="AM979" s="59"/>
      <c r="AN979" s="59"/>
      <c r="AO979" s="59"/>
      <c r="AP979" s="59"/>
      <c r="AQ979" s="59"/>
    </row>
    <row r="980" spans="1:43" hidden="1" x14ac:dyDescent="0.25">
      <c r="A980" s="58">
        <f t="shared" ca="1" si="210"/>
        <v>4.1544822979213096</v>
      </c>
      <c r="B980" s="58">
        <f t="shared" ca="1" si="210"/>
        <v>3.9965091297959825</v>
      </c>
      <c r="C980" s="58">
        <f t="shared" ca="1" si="210"/>
        <v>2.0476917371850147</v>
      </c>
      <c r="D980" s="58">
        <f t="shared" ca="1" si="210"/>
        <v>1.0196453358709467</v>
      </c>
      <c r="E980" s="58">
        <f t="shared" ca="1" si="210"/>
        <v>5.3539350698954014</v>
      </c>
      <c r="F980" s="58">
        <f t="shared" ca="1" si="210"/>
        <v>2.135025301474399</v>
      </c>
      <c r="G980" s="58">
        <f t="shared" ca="1" si="210"/>
        <v>1.7058719674337088</v>
      </c>
      <c r="H980" s="58">
        <f t="shared" ca="1" si="210"/>
        <v>5.905481818624688</v>
      </c>
      <c r="I980" s="58">
        <f t="shared" ca="1" si="210"/>
        <v>5.8177293028357493</v>
      </c>
      <c r="J980" s="58">
        <f t="shared" ca="1" si="210"/>
        <v>6.0581255357271235</v>
      </c>
      <c r="K980" s="58">
        <f t="shared" ca="1" si="210"/>
        <v>2.1222621201146028</v>
      </c>
      <c r="L980" s="58"/>
      <c r="M980" s="6">
        <f t="shared" ca="1" si="211"/>
        <v>13.966171538267156</v>
      </c>
      <c r="N980" s="6">
        <f t="shared" ca="1" si="211"/>
        <v>12.938125136953088</v>
      </c>
      <c r="O980" s="6">
        <f t="shared" ca="1" si="211"/>
        <v>15.408569735418508</v>
      </c>
      <c r="P980" s="6">
        <f t="shared" ca="1" si="211"/>
        <v>14.071525854220734</v>
      </c>
      <c r="Q980" s="6">
        <f t="shared" ca="1" si="211"/>
        <v>17.378188138430676</v>
      </c>
      <c r="R980" s="58"/>
      <c r="S980" s="58">
        <f t="shared" ca="1" si="209"/>
        <v>17.378188138430676</v>
      </c>
      <c r="T980" s="7">
        <f ca="1">SMALL($S$5:$S$1004,ROWS($S$5:S980))</f>
        <v>21.53348507386567</v>
      </c>
      <c r="U980" s="11">
        <f ca="1">ROWS($S$5:S980)/COUNT($S$5:$S$1004)</f>
        <v>0.97599999999999998</v>
      </c>
      <c r="V980" s="8"/>
      <c r="W980" s="8"/>
      <c r="Y980" s="8"/>
      <c r="Z980" s="8"/>
      <c r="AA980" s="8"/>
      <c r="AB980" s="8"/>
      <c r="AC980" s="8"/>
      <c r="AD980" s="8"/>
      <c r="AF980" s="7"/>
      <c r="AG980" s="7"/>
      <c r="AH980" s="7"/>
      <c r="AI980" s="58"/>
      <c r="AJ980" s="7"/>
      <c r="AK980" s="7"/>
      <c r="AL980" s="59"/>
      <c r="AM980" s="59"/>
      <c r="AN980" s="59"/>
      <c r="AO980" s="59"/>
      <c r="AP980" s="59"/>
      <c r="AQ980" s="59"/>
    </row>
    <row r="981" spans="1:43" hidden="1" x14ac:dyDescent="0.25">
      <c r="A981" s="58">
        <f t="shared" ca="1" si="210"/>
        <v>3.1168834574168716</v>
      </c>
      <c r="B981" s="58">
        <f t="shared" ca="1" si="210"/>
        <v>1.6703000877430654</v>
      </c>
      <c r="C981" s="58">
        <f t="shared" ca="1" si="210"/>
        <v>1.1109421221791282</v>
      </c>
      <c r="D981" s="58">
        <f t="shared" ca="1" si="210"/>
        <v>1.662616850530475</v>
      </c>
      <c r="E981" s="58">
        <f t="shared" ca="1" si="210"/>
        <v>5.5117611163623081</v>
      </c>
      <c r="F981" s="58">
        <f t="shared" ca="1" si="210"/>
        <v>4.7565421446803953</v>
      </c>
      <c r="G981" s="58">
        <f t="shared" ca="1" si="210"/>
        <v>0.84833827367702797</v>
      </c>
      <c r="H981" s="58">
        <f t="shared" ca="1" si="210"/>
        <v>2.3008049131317514</v>
      </c>
      <c r="I981" s="58">
        <f t="shared" ca="1" si="210"/>
        <v>6.5966667338197382</v>
      </c>
      <c r="J981" s="58">
        <f t="shared" ca="1" si="210"/>
        <v>6.0357510067095159</v>
      </c>
      <c r="K981" s="58">
        <f t="shared" ca="1" si="210"/>
        <v>4.9779579004616084</v>
      </c>
      <c r="L981" s="58"/>
      <c r="M981" s="6">
        <f t="shared" ca="1" si="211"/>
        <v>11.111914859982544</v>
      </c>
      <c r="N981" s="6">
        <f t="shared" ca="1" si="211"/>
        <v>11.66358958833389</v>
      </c>
      <c r="O981" s="6">
        <f t="shared" ca="1" si="211"/>
        <v>13.217812210814889</v>
      </c>
      <c r="P981" s="6">
        <f t="shared" ca="1" si="211"/>
        <v>18.001466866704806</v>
      </c>
      <c r="Q981" s="6">
        <f t="shared" ca="1" si="211"/>
        <v>14.460824017698734</v>
      </c>
      <c r="R981" s="58"/>
      <c r="S981" s="58">
        <f t="shared" ca="1" si="209"/>
        <v>18.001466866704806</v>
      </c>
      <c r="T981" s="7">
        <f ca="1">SMALL($S$5:$S$1004,ROWS($S$5:S981))</f>
        <v>21.576461030785957</v>
      </c>
      <c r="U981" s="11">
        <f ca="1">ROWS($S$5:S981)/COUNT($S$5:$S$1004)</f>
        <v>0.97699999999999998</v>
      </c>
      <c r="V981" s="8"/>
      <c r="W981" s="8"/>
      <c r="Y981" s="8"/>
      <c r="Z981" s="8"/>
      <c r="AA981" s="8"/>
      <c r="AB981" s="8"/>
      <c r="AC981" s="8"/>
      <c r="AD981" s="8"/>
      <c r="AF981" s="7"/>
      <c r="AG981" s="7"/>
      <c r="AH981" s="7"/>
      <c r="AI981" s="58"/>
      <c r="AJ981" s="7"/>
      <c r="AK981" s="7"/>
      <c r="AL981" s="59"/>
      <c r="AM981" s="59"/>
      <c r="AN981" s="59"/>
      <c r="AO981" s="59"/>
      <c r="AP981" s="59"/>
      <c r="AQ981" s="59"/>
    </row>
    <row r="982" spans="1:43" hidden="1" x14ac:dyDescent="0.25">
      <c r="A982" s="58">
        <f t="shared" ca="1" si="210"/>
        <v>4.455412232107129</v>
      </c>
      <c r="B982" s="58">
        <f t="shared" ca="1" si="210"/>
        <v>4.9892854953974535</v>
      </c>
      <c r="C982" s="58">
        <f t="shared" ca="1" si="210"/>
        <v>1.5554429026453844</v>
      </c>
      <c r="D982" s="58">
        <f t="shared" ca="1" si="210"/>
        <v>1.6866821158190695</v>
      </c>
      <c r="E982" s="58">
        <f t="shared" ca="1" si="210"/>
        <v>6.9569455432818987</v>
      </c>
      <c r="F982" s="58">
        <f t="shared" ca="1" si="210"/>
        <v>3.1749926824121677</v>
      </c>
      <c r="G982" s="58">
        <f t="shared" ca="1" si="210"/>
        <v>0.6931690694899022</v>
      </c>
      <c r="H982" s="58">
        <f t="shared" ca="1" si="210"/>
        <v>4.6873049335020021</v>
      </c>
      <c r="I982" s="58">
        <f t="shared" ca="1" si="210"/>
        <v>6.8729070371857688</v>
      </c>
      <c r="J982" s="58">
        <f t="shared" ca="1" si="210"/>
        <v>6.8203644010081064</v>
      </c>
      <c r="K982" s="58">
        <f t="shared" ca="1" si="210"/>
        <v>4.1464843131837714</v>
      </c>
      <c r="L982" s="58"/>
      <c r="M982" s="6">
        <f t="shared" ca="1" si="211"/>
        <v>13.524388605250522</v>
      </c>
      <c r="N982" s="6">
        <f t="shared" ca="1" si="211"/>
        <v>13.655627818424207</v>
      </c>
      <c r="O982" s="6">
        <f t="shared" ca="1" si="211"/>
        <v>18.766595439687457</v>
      </c>
      <c r="P982" s="6">
        <f t="shared" ca="1" si="211"/>
        <v>19.183669528179159</v>
      </c>
      <c r="Q982" s="6">
        <f t="shared" ca="1" si="211"/>
        <v>20.780020285365126</v>
      </c>
      <c r="R982" s="58"/>
      <c r="S982" s="58">
        <f t="shared" ca="1" si="209"/>
        <v>20.780020285365126</v>
      </c>
      <c r="T982" s="7">
        <f ca="1">SMALL($S$5:$S$1004,ROWS($S$5:S982))</f>
        <v>21.591246752991708</v>
      </c>
      <c r="U982" s="11">
        <f ca="1">ROWS($S$5:S982)/COUNT($S$5:$S$1004)</f>
        <v>0.97799999999999998</v>
      </c>
      <c r="V982" s="8"/>
      <c r="W982" s="8"/>
      <c r="Y982" s="8"/>
      <c r="Z982" s="8"/>
      <c r="AA982" s="8"/>
      <c r="AB982" s="8"/>
      <c r="AC982" s="8"/>
      <c r="AD982" s="8"/>
      <c r="AF982" s="7"/>
      <c r="AG982" s="7"/>
      <c r="AH982" s="7"/>
      <c r="AI982" s="58"/>
      <c r="AJ982" s="7"/>
      <c r="AK982" s="7"/>
      <c r="AL982" s="59"/>
      <c r="AM982" s="59"/>
      <c r="AN982" s="59"/>
      <c r="AO982" s="59"/>
      <c r="AP982" s="59"/>
      <c r="AQ982" s="59"/>
    </row>
    <row r="983" spans="1:43" hidden="1" x14ac:dyDescent="0.25">
      <c r="A983" s="58">
        <f t="shared" ca="1" si="210"/>
        <v>4.9751324021356691</v>
      </c>
      <c r="B983" s="58">
        <f t="shared" ca="1" si="210"/>
        <v>4.5009752725271293</v>
      </c>
      <c r="C983" s="58">
        <f t="shared" ca="1" si="210"/>
        <v>3.5016662098068414</v>
      </c>
      <c r="D983" s="58">
        <f t="shared" ca="1" si="210"/>
        <v>1.0868220541939608</v>
      </c>
      <c r="E983" s="58">
        <f t="shared" ca="1" si="210"/>
        <v>4.5067639565136828</v>
      </c>
      <c r="F983" s="58">
        <f t="shared" ca="1" si="210"/>
        <v>3.3796954471023848</v>
      </c>
      <c r="G983" s="58">
        <f t="shared" ca="1" si="210"/>
        <v>0.8299823258943746</v>
      </c>
      <c r="H983" s="58">
        <f t="shared" ca="1" si="210"/>
        <v>2.0064458639259537</v>
      </c>
      <c r="I983" s="58">
        <f t="shared" ca="1" si="210"/>
        <v>6.6496626739877094</v>
      </c>
      <c r="J983" s="58">
        <f t="shared" ca="1" si="210"/>
        <v>4.3381112642390551</v>
      </c>
      <c r="K983" s="58">
        <f t="shared" ca="1" si="210"/>
        <v>3.2955960068696792</v>
      </c>
      <c r="L983" s="58"/>
      <c r="M983" s="6">
        <f t="shared" ca="1" si="211"/>
        <v>13.644892202075939</v>
      </c>
      <c r="N983" s="6">
        <f t="shared" ca="1" si="211"/>
        <v>11.230048046463061</v>
      </c>
      <c r="O983" s="6">
        <f t="shared" ca="1" si="211"/>
        <v>13.345850493279867</v>
      </c>
      <c r="P983" s="6">
        <f t="shared" ca="1" si="211"/>
        <v>17.825929400486903</v>
      </c>
      <c r="Q983" s="6">
        <f t="shared" ca="1" si="211"/>
        <v>14.309781099836446</v>
      </c>
      <c r="R983" s="58"/>
      <c r="S983" s="58">
        <f t="shared" ca="1" si="209"/>
        <v>17.825929400486903</v>
      </c>
      <c r="T983" s="7">
        <f ca="1">SMALL($S$5:$S$1004,ROWS($S$5:S983))</f>
        <v>21.629207443769637</v>
      </c>
      <c r="U983" s="11">
        <f ca="1">ROWS($S$5:S983)/COUNT($S$5:$S$1004)</f>
        <v>0.97899999999999998</v>
      </c>
      <c r="V983" s="8"/>
      <c r="W983" s="8"/>
      <c r="Y983" s="8"/>
      <c r="Z983" s="8"/>
      <c r="AA983" s="8"/>
      <c r="AB983" s="8"/>
      <c r="AC983" s="8"/>
      <c r="AD983" s="8"/>
      <c r="AF983" s="7"/>
      <c r="AG983" s="7"/>
      <c r="AH983" s="7"/>
      <c r="AI983" s="58"/>
      <c r="AJ983" s="7"/>
      <c r="AK983" s="7"/>
      <c r="AL983" s="59"/>
      <c r="AM983" s="59"/>
      <c r="AN983" s="59"/>
      <c r="AO983" s="59"/>
      <c r="AP983" s="59"/>
      <c r="AQ983" s="59"/>
    </row>
    <row r="984" spans="1:43" hidden="1" x14ac:dyDescent="0.25">
      <c r="A984" s="58">
        <f t="shared" ca="1" si="210"/>
        <v>4.4622569648644381</v>
      </c>
      <c r="B984" s="58">
        <f t="shared" ca="1" si="210"/>
        <v>1.1317864442363827</v>
      </c>
      <c r="C984" s="58">
        <f t="shared" ca="1" si="210"/>
        <v>2.6499787322024049</v>
      </c>
      <c r="D984" s="58">
        <f t="shared" ca="1" si="210"/>
        <v>2.9948719881074677</v>
      </c>
      <c r="E984" s="58">
        <f t="shared" ca="1" si="210"/>
        <v>5.3135159562590397</v>
      </c>
      <c r="F984" s="58">
        <f t="shared" ca="1" si="210"/>
        <v>5.1944853002806841</v>
      </c>
      <c r="G984" s="58">
        <f t="shared" ca="1" si="210"/>
        <v>2.2894661986864886</v>
      </c>
      <c r="H984" s="58">
        <f t="shared" ca="1" si="210"/>
        <v>3.8224893497915322</v>
      </c>
      <c r="I984" s="58">
        <f t="shared" ca="1" si="210"/>
        <v>5.4381482227521785</v>
      </c>
      <c r="J984" s="58">
        <f t="shared" ca="1" si="210"/>
        <v>4.6338133246457529</v>
      </c>
      <c r="K984" s="58">
        <f t="shared" ca="1" si="210"/>
        <v>3.1037736460720891</v>
      </c>
      <c r="L984" s="58"/>
      <c r="M984" s="6">
        <f t="shared" ca="1" si="211"/>
        <v>14.035515220399084</v>
      </c>
      <c r="N984" s="6">
        <f t="shared" ca="1" si="211"/>
        <v>14.380408476304147</v>
      </c>
      <c r="O984" s="6">
        <f t="shared" ca="1" si="211"/>
        <v>11.079115725141175</v>
      </c>
      <c r="P984" s="6">
        <f t="shared" ca="1" si="211"/>
        <v>14.868193613341333</v>
      </c>
      <c r="Q984" s="6">
        <f t="shared" ca="1" si="211"/>
        <v>13.371565396359044</v>
      </c>
      <c r="R984" s="58"/>
      <c r="S984" s="58">
        <f t="shared" ca="1" si="209"/>
        <v>14.868193613341333</v>
      </c>
      <c r="T984" s="7">
        <f ca="1">SMALL($S$5:$S$1004,ROWS($S$5:S984))</f>
        <v>21.672870550727303</v>
      </c>
      <c r="U984" s="11">
        <f ca="1">ROWS($S$5:S984)/COUNT($S$5:$S$1004)</f>
        <v>0.98</v>
      </c>
      <c r="V984" s="8"/>
      <c r="W984" s="8"/>
      <c r="Y984" s="8"/>
      <c r="Z984" s="8"/>
      <c r="AA984" s="8"/>
      <c r="AB984" s="8"/>
      <c r="AC984" s="8"/>
      <c r="AD984" s="8"/>
      <c r="AF984" s="7"/>
      <c r="AG984" s="7"/>
      <c r="AH984" s="7"/>
      <c r="AI984" s="58"/>
      <c r="AJ984" s="7"/>
      <c r="AK984" s="7"/>
      <c r="AL984" s="59"/>
      <c r="AM984" s="59"/>
      <c r="AN984" s="59"/>
      <c r="AO984" s="59"/>
      <c r="AP984" s="59"/>
      <c r="AQ984" s="59"/>
    </row>
    <row r="985" spans="1:43" x14ac:dyDescent="0.25">
      <c r="A985" s="58">
        <f t="shared" ref="A985:K994" ca="1" si="212">A$2+(A$3-A$2)*RAND()</f>
        <v>4.7989430658614092</v>
      </c>
      <c r="B985" s="58">
        <f t="shared" ca="1" si="212"/>
        <v>2.4316059277290929</v>
      </c>
      <c r="C985" s="58">
        <f t="shared" ca="1" si="212"/>
        <v>3.2379691282928196</v>
      </c>
      <c r="D985" s="58">
        <f t="shared" ca="1" si="212"/>
        <v>2.0888290948322021</v>
      </c>
      <c r="E985" s="58">
        <f t="shared" ca="1" si="212"/>
        <v>5.0416264439579237</v>
      </c>
      <c r="F985" s="58">
        <f t="shared" ca="1" si="212"/>
        <v>5.484569161121998</v>
      </c>
      <c r="G985" s="58">
        <f t="shared" ca="1" si="212"/>
        <v>2.4571825308846407</v>
      </c>
      <c r="H985" s="58">
        <f t="shared" ca="1" si="212"/>
        <v>4.6866060375750154</v>
      </c>
      <c r="I985" s="58">
        <f t="shared" ca="1" si="212"/>
        <v>5.5230493026610112</v>
      </c>
      <c r="J985" s="58">
        <f t="shared" ca="1" si="212"/>
        <v>7.4666693161301287</v>
      </c>
      <c r="K985" s="58">
        <f t="shared" ca="1" si="212"/>
        <v>4.914645888087426</v>
      </c>
      <c r="L985" s="58"/>
      <c r="M985" s="6">
        <f t="shared" ref="M985:Q994" ca="1" si="213">SUMIF(M$4,"*"&amp;$A$4&amp;"*",$A985)+SUMIF(M$4,"*"&amp;$B$4&amp;"*",$B985)+SUMIF(M$4,"*"&amp;$C$4&amp;"*",$C985)+SUMIF(M$4,"*"&amp;$D$4&amp;"*",$D985)+SUMIF(M$4,"*"&amp;$E$4&amp;"*",$E985)+SUMIF(M$4,"*"&amp;$F$4&amp;"*",$F985)+SUMIF(M$4,"*"&amp;$G$4&amp;"*",$G985)+SUMIF(M$4,"*"&amp;$H$4&amp;"*",$H985)+SUMIF(M$4,"*"&amp;$I$4&amp;"*",$I985)+SUMIF(M$4,"*"&amp;$J$4&amp;"*",$J985)+SUMIF(M$4,"*"&amp;$K$4&amp;"*",$K985)</f>
        <v>17.960764041169</v>
      </c>
      <c r="N985" s="6">
        <f t="shared" ca="1" si="213"/>
        <v>16.811624007708382</v>
      </c>
      <c r="O985" s="6">
        <f t="shared" ca="1" si="213"/>
        <v>14.939901687817144</v>
      </c>
      <c r="P985" s="6">
        <f t="shared" ca="1" si="213"/>
        <v>18.353870279599526</v>
      </c>
      <c r="Q985" s="6">
        <f t="shared" ca="1" si="213"/>
        <v>17.074484297349457</v>
      </c>
      <c r="R985" s="58"/>
      <c r="S985" s="58">
        <f t="shared" ca="1" si="209"/>
        <v>18.353870279599526</v>
      </c>
      <c r="T985" s="7">
        <f ca="1">SMALL($S$5:$S$1004,ROWS($S$5:S985))</f>
        <v>21.699095947633861</v>
      </c>
      <c r="U985" s="11">
        <f ca="1">ROWS($S$5:S985)/COUNT($S$5:$S$1004)</f>
        <v>0.98099999999999998</v>
      </c>
      <c r="V985" s="8"/>
      <c r="W985" s="8"/>
      <c r="Y985" s="8"/>
      <c r="Z985" s="8"/>
      <c r="AA985" s="8"/>
      <c r="AB985" s="8"/>
      <c r="AC985" s="8"/>
      <c r="AD985" s="8"/>
      <c r="AF985" s="7"/>
      <c r="AG985" s="7"/>
      <c r="AH985" s="7"/>
      <c r="AI985" s="58"/>
      <c r="AJ985" s="7"/>
      <c r="AK985" s="7"/>
      <c r="AL985" s="59"/>
      <c r="AM985" s="59"/>
      <c r="AN985" s="59"/>
      <c r="AO985" s="59"/>
      <c r="AP985" s="59"/>
      <c r="AQ985" s="59"/>
    </row>
    <row r="986" spans="1:43" x14ac:dyDescent="0.25">
      <c r="A986" s="58">
        <f t="shared" ca="1" si="212"/>
        <v>5.2777744320475053</v>
      </c>
      <c r="B986" s="58">
        <f t="shared" ca="1" si="212"/>
        <v>1.1197021153138351</v>
      </c>
      <c r="C986" s="58">
        <f t="shared" ca="1" si="212"/>
        <v>4.2535510377564014</v>
      </c>
      <c r="D986" s="58">
        <f t="shared" ca="1" si="212"/>
        <v>1.8257646773307212</v>
      </c>
      <c r="E986" s="58">
        <f t="shared" ca="1" si="212"/>
        <v>6.058986115872079</v>
      </c>
      <c r="F986" s="58">
        <f t="shared" ca="1" si="212"/>
        <v>2.5160532443774515</v>
      </c>
      <c r="G986" s="58">
        <f t="shared" ca="1" si="212"/>
        <v>1.2327799845909273</v>
      </c>
      <c r="H986" s="58">
        <f t="shared" ca="1" si="212"/>
        <v>3.7363074985514846</v>
      </c>
      <c r="I986" s="58">
        <f t="shared" ca="1" si="212"/>
        <v>6.8712151000788886</v>
      </c>
      <c r="J986" s="58">
        <f t="shared" ca="1" si="212"/>
        <v>7.9660732686777482</v>
      </c>
      <c r="K986" s="58">
        <f t="shared" ca="1" si="212"/>
        <v>3.08130970161083</v>
      </c>
      <c r="L986" s="58"/>
      <c r="M986" s="6">
        <f t="shared" ca="1" si="213"/>
        <v>18.730178723072584</v>
      </c>
      <c r="N986" s="6">
        <f t="shared" ca="1" si="213"/>
        <v>16.302392362646902</v>
      </c>
      <c r="O986" s="6">
        <f t="shared" ca="1" si="213"/>
        <v>15.144761499863662</v>
      </c>
      <c r="P986" s="6">
        <f t="shared" ca="1" si="213"/>
        <v>13.588280161381004</v>
      </c>
      <c r="Q986" s="6">
        <f t="shared" ca="1" si="213"/>
        <v>13.99630543134823</v>
      </c>
      <c r="R986" s="58"/>
      <c r="S986" s="58">
        <f t="shared" ca="1" si="209"/>
        <v>18.730178723072584</v>
      </c>
      <c r="T986" s="7">
        <f ca="1">SMALL($S$5:$S$1004,ROWS($S$5:S986))</f>
        <v>21.712815691904609</v>
      </c>
      <c r="U986" s="11">
        <f ca="1">ROWS($S$5:S986)/COUNT($S$5:$S$1004)</f>
        <v>0.98199999999999998</v>
      </c>
      <c r="V986" s="8"/>
      <c r="W986" s="8"/>
      <c r="Y986" s="8"/>
      <c r="Z986" s="8"/>
      <c r="AA986" s="8"/>
      <c r="AB986" s="8"/>
      <c r="AC986" s="8"/>
      <c r="AD986" s="8"/>
      <c r="AF986" s="7"/>
      <c r="AG986" s="7"/>
      <c r="AH986" s="7"/>
      <c r="AI986" s="58"/>
      <c r="AJ986" s="7"/>
      <c r="AK986" s="7"/>
      <c r="AL986" s="59"/>
      <c r="AM986" s="59"/>
      <c r="AN986" s="59"/>
      <c r="AO986" s="59"/>
      <c r="AP986" s="59"/>
      <c r="AQ986" s="59"/>
    </row>
    <row r="987" spans="1:43" x14ac:dyDescent="0.25">
      <c r="A987" s="58">
        <f t="shared" ca="1" si="212"/>
        <v>5.7809032336674573</v>
      </c>
      <c r="B987" s="58">
        <f t="shared" ca="1" si="212"/>
        <v>4.6741368873289657</v>
      </c>
      <c r="C987" s="58">
        <f t="shared" ca="1" si="212"/>
        <v>3.443791114812877</v>
      </c>
      <c r="D987" s="58">
        <f t="shared" ca="1" si="212"/>
        <v>2.0325135971444901</v>
      </c>
      <c r="E987" s="58">
        <f t="shared" ca="1" si="212"/>
        <v>4.3744232931955063</v>
      </c>
      <c r="F987" s="58">
        <f t="shared" ca="1" si="212"/>
        <v>3.0431529083046285</v>
      </c>
      <c r="G987" s="58">
        <f t="shared" ca="1" si="212"/>
        <v>2.8346326944653</v>
      </c>
      <c r="H987" s="58">
        <f t="shared" ca="1" si="212"/>
        <v>5.3530265142885094</v>
      </c>
      <c r="I987" s="58">
        <f t="shared" ca="1" si="212"/>
        <v>5.795770117554329</v>
      </c>
      <c r="J987" s="58">
        <f t="shared" ca="1" si="212"/>
        <v>7.6497565218081069</v>
      </c>
      <c r="K987" s="58">
        <f t="shared" ca="1" si="212"/>
        <v>2.6437000412790175</v>
      </c>
      <c r="L987" s="58"/>
      <c r="M987" s="6">
        <f t="shared" ca="1" si="213"/>
        <v>19.70908356475374</v>
      </c>
      <c r="N987" s="6">
        <f t="shared" ca="1" si="213"/>
        <v>18.297806047085356</v>
      </c>
      <c r="O987" s="6">
        <f t="shared" ca="1" si="213"/>
        <v>16.69831670233258</v>
      </c>
      <c r="P987" s="6">
        <f t="shared" ca="1" si="213"/>
        <v>16.156759954466942</v>
      </c>
      <c r="Q987" s="6">
        <f t="shared" ca="1" si="213"/>
        <v>17.045286736091999</v>
      </c>
      <c r="R987" s="58"/>
      <c r="S987" s="58">
        <f t="shared" ca="1" si="209"/>
        <v>19.70908356475374</v>
      </c>
      <c r="T987" s="7">
        <f ca="1">SMALL($S$5:$S$1004,ROWS($S$5:S987))</f>
        <v>21.776463672449026</v>
      </c>
      <c r="U987" s="11">
        <f ca="1">ROWS($S$5:S987)/COUNT($S$5:$S$1004)</f>
        <v>0.98299999999999998</v>
      </c>
      <c r="V987" s="8"/>
      <c r="W987" s="8"/>
      <c r="Y987" s="8"/>
      <c r="Z987" s="8"/>
      <c r="AA987" s="8"/>
      <c r="AB987" s="8"/>
      <c r="AC987" s="8"/>
      <c r="AD987" s="8"/>
      <c r="AF987" s="7"/>
      <c r="AG987" s="7"/>
      <c r="AH987" s="7"/>
      <c r="AI987" s="58"/>
      <c r="AJ987" s="7"/>
      <c r="AK987" s="7"/>
      <c r="AL987" s="59"/>
      <c r="AM987" s="59"/>
      <c r="AN987" s="59"/>
      <c r="AO987" s="59"/>
      <c r="AP987" s="59"/>
      <c r="AQ987" s="59"/>
    </row>
    <row r="988" spans="1:43" x14ac:dyDescent="0.25">
      <c r="A988" s="58">
        <f t="shared" ca="1" si="212"/>
        <v>2.8463819117116391</v>
      </c>
      <c r="B988" s="58">
        <f t="shared" ca="1" si="212"/>
        <v>2.0805416600925022</v>
      </c>
      <c r="C988" s="58">
        <f t="shared" ca="1" si="212"/>
        <v>2.7122361502390255</v>
      </c>
      <c r="D988" s="58">
        <f t="shared" ca="1" si="212"/>
        <v>2.4047286530255896</v>
      </c>
      <c r="E988" s="58">
        <f t="shared" ca="1" si="212"/>
        <v>5.0691719864143803</v>
      </c>
      <c r="F988" s="58">
        <f t="shared" ca="1" si="212"/>
        <v>4.7552775974752315</v>
      </c>
      <c r="G988" s="58">
        <f t="shared" ca="1" si="212"/>
        <v>0.94714606558445058</v>
      </c>
      <c r="H988" s="58">
        <f t="shared" ca="1" si="212"/>
        <v>4.0784225466844344</v>
      </c>
      <c r="I988" s="58">
        <f t="shared" ca="1" si="212"/>
        <v>3.6868973982127744</v>
      </c>
      <c r="J988" s="58">
        <f t="shared" ca="1" si="212"/>
        <v>7.152987914909847</v>
      </c>
      <c r="K988" s="58">
        <f t="shared" ca="1" si="212"/>
        <v>2.2467378738686152</v>
      </c>
      <c r="L988" s="58"/>
      <c r="M988" s="6">
        <f t="shared" ca="1" si="213"/>
        <v>13.658752042444963</v>
      </c>
      <c r="N988" s="6">
        <f t="shared" ca="1" si="213"/>
        <v>13.351244545231527</v>
      </c>
      <c r="O988" s="6">
        <f t="shared" ca="1" si="213"/>
        <v>14.302701561416729</v>
      </c>
      <c r="P988" s="6">
        <f t="shared" ca="1" si="213"/>
        <v>12.769454529649124</v>
      </c>
      <c r="Q988" s="6">
        <f t="shared" ca="1" si="213"/>
        <v>13.474874067059933</v>
      </c>
      <c r="R988" s="58"/>
      <c r="S988" s="58">
        <f t="shared" ca="1" si="209"/>
        <v>14.302701561416729</v>
      </c>
      <c r="T988" s="7">
        <f ca="1">SMALL($S$5:$S$1004,ROWS($S$5:S988))</f>
        <v>21.78140035779278</v>
      </c>
      <c r="U988" s="11">
        <f ca="1">ROWS($S$5:S988)/COUNT($S$5:$S$1004)</f>
        <v>0.98399999999999999</v>
      </c>
      <c r="V988" s="8"/>
      <c r="W988" s="8"/>
      <c r="Y988" s="8"/>
      <c r="Z988" s="8"/>
      <c r="AA988" s="8"/>
      <c r="AB988" s="8"/>
      <c r="AC988" s="8"/>
      <c r="AD988" s="8"/>
      <c r="AF988" s="7"/>
      <c r="AG988" s="7"/>
      <c r="AH988" s="7"/>
      <c r="AI988" s="58"/>
      <c r="AJ988" s="7"/>
      <c r="AK988" s="7"/>
      <c r="AL988" s="59"/>
      <c r="AM988" s="59"/>
      <c r="AN988" s="59"/>
      <c r="AO988" s="59"/>
      <c r="AP988" s="59"/>
      <c r="AQ988" s="59"/>
    </row>
    <row r="989" spans="1:43" x14ac:dyDescent="0.25">
      <c r="A989" s="58">
        <f t="shared" ca="1" si="212"/>
        <v>5.7841890648609109</v>
      </c>
      <c r="B989" s="58">
        <f t="shared" ca="1" si="212"/>
        <v>1.4825403490275604</v>
      </c>
      <c r="C989" s="58">
        <f t="shared" ca="1" si="212"/>
        <v>4.4237854054757744</v>
      </c>
      <c r="D989" s="58">
        <f t="shared" ca="1" si="212"/>
        <v>2.6287861792256626</v>
      </c>
      <c r="E989" s="58">
        <f t="shared" ca="1" si="212"/>
        <v>4.6677369412108582</v>
      </c>
      <c r="F989" s="58">
        <f t="shared" ca="1" si="212"/>
        <v>4.9008795609939373</v>
      </c>
      <c r="G989" s="58">
        <f t="shared" ca="1" si="212"/>
        <v>2.5484350559994002</v>
      </c>
      <c r="H989" s="58">
        <f t="shared" ca="1" si="212"/>
        <v>4.1758495641186677</v>
      </c>
      <c r="I989" s="58">
        <f t="shared" ca="1" si="212"/>
        <v>5.1621267480793041</v>
      </c>
      <c r="J989" s="58">
        <f t="shared" ca="1" si="212"/>
        <v>4.6567651702380797</v>
      </c>
      <c r="K989" s="58">
        <f t="shared" ca="1" si="212"/>
        <v>4.8497526463215461</v>
      </c>
      <c r="L989" s="58"/>
      <c r="M989" s="6">
        <f t="shared" ca="1" si="213"/>
        <v>17.413174696574167</v>
      </c>
      <c r="N989" s="6">
        <f t="shared" ca="1" si="213"/>
        <v>15.618175470324054</v>
      </c>
      <c r="O989" s="6">
        <f t="shared" ca="1" si="213"/>
        <v>10.807042460476499</v>
      </c>
      <c r="P989" s="6">
        <f t="shared" ca="1" si="213"/>
        <v>16.395299304422348</v>
      </c>
      <c r="Q989" s="6">
        <f t="shared" ca="1" si="213"/>
        <v>15.175879500678633</v>
      </c>
      <c r="R989" s="58"/>
      <c r="S989" s="58">
        <f t="shared" ca="1" si="209"/>
        <v>17.413174696574167</v>
      </c>
      <c r="T989" s="7">
        <f ca="1">SMALL($S$5:$S$1004,ROWS($S$5:S989))</f>
        <v>21.786815776011803</v>
      </c>
      <c r="U989" s="11">
        <f ca="1">ROWS($S$5:S989)/COUNT($S$5:$S$1004)</f>
        <v>0.98499999999999999</v>
      </c>
      <c r="V989" s="8"/>
      <c r="W989" s="8"/>
      <c r="Y989" s="8"/>
      <c r="Z989" s="8"/>
      <c r="AA989" s="8"/>
      <c r="AB989" s="8"/>
      <c r="AC989" s="8"/>
      <c r="AD989" s="8"/>
      <c r="AF989" s="7"/>
      <c r="AG989" s="7"/>
      <c r="AH989" s="7"/>
      <c r="AI989" s="58"/>
      <c r="AJ989" s="7"/>
      <c r="AK989" s="7"/>
      <c r="AL989" s="59"/>
      <c r="AM989" s="59"/>
      <c r="AN989" s="59"/>
      <c r="AO989" s="59"/>
      <c r="AP989" s="59"/>
      <c r="AQ989" s="59"/>
    </row>
    <row r="990" spans="1:43" x14ac:dyDescent="0.25">
      <c r="A990" s="58">
        <f t="shared" ca="1" si="212"/>
        <v>5.0087108874042467</v>
      </c>
      <c r="B990" s="58">
        <f t="shared" ca="1" si="212"/>
        <v>2.5099720646627066</v>
      </c>
      <c r="C990" s="58">
        <f t="shared" ca="1" si="212"/>
        <v>4.1054167997360036</v>
      </c>
      <c r="D990" s="58">
        <f t="shared" ca="1" si="212"/>
        <v>2.9257256462806445</v>
      </c>
      <c r="E990" s="58">
        <f t="shared" ca="1" si="212"/>
        <v>7.0026461221734202</v>
      </c>
      <c r="F990" s="58">
        <f t="shared" ca="1" si="212"/>
        <v>5.8637331656741285</v>
      </c>
      <c r="G990" s="58">
        <f t="shared" ca="1" si="212"/>
        <v>1.0160538711238565</v>
      </c>
      <c r="H990" s="58">
        <f t="shared" ca="1" si="212"/>
        <v>5.1574304423460777</v>
      </c>
      <c r="I990" s="58">
        <f t="shared" ca="1" si="212"/>
        <v>6.3447835757622171</v>
      </c>
      <c r="J990" s="58">
        <f t="shared" ca="1" si="212"/>
        <v>7.2515416600395382</v>
      </c>
      <c r="K990" s="58">
        <f t="shared" ca="1" si="212"/>
        <v>4.7904688059947755</v>
      </c>
      <c r="L990" s="58"/>
      <c r="M990" s="6">
        <f t="shared" ca="1" si="213"/>
        <v>17.381723218303645</v>
      </c>
      <c r="N990" s="6">
        <f t="shared" ca="1" si="213"/>
        <v>16.202032064848286</v>
      </c>
      <c r="O990" s="6">
        <f t="shared" ca="1" si="213"/>
        <v>16.764159846875664</v>
      </c>
      <c r="P990" s="6">
        <f t="shared" ca="1" si="213"/>
        <v>19.50895761209383</v>
      </c>
      <c r="Q990" s="6">
        <f t="shared" ca="1" si="213"/>
        <v>19.460517435176982</v>
      </c>
      <c r="R990" s="58"/>
      <c r="S990" s="58">
        <f t="shared" ca="1" si="209"/>
        <v>19.50895761209383</v>
      </c>
      <c r="T990" s="7">
        <f ca="1">SMALL($S$5:$S$1004,ROWS($S$5:S990))</f>
        <v>21.836470332976695</v>
      </c>
      <c r="U990" s="11">
        <f ca="1">ROWS($S$5:S990)/COUNT($S$5:$S$1004)</f>
        <v>0.98599999999999999</v>
      </c>
      <c r="V990" s="8"/>
      <c r="W990" s="8"/>
      <c r="Y990" s="8"/>
      <c r="Z990" s="8"/>
      <c r="AA990" s="8"/>
      <c r="AB990" s="8"/>
      <c r="AC990" s="8"/>
      <c r="AD990" s="8"/>
      <c r="AF990" s="7"/>
      <c r="AG990" s="7"/>
      <c r="AH990" s="7"/>
      <c r="AI990" s="58"/>
      <c r="AJ990" s="7"/>
      <c r="AK990" s="7"/>
      <c r="AL990" s="59"/>
      <c r="AM990" s="59"/>
      <c r="AN990" s="59"/>
      <c r="AO990" s="59"/>
      <c r="AP990" s="59"/>
      <c r="AQ990" s="59"/>
    </row>
    <row r="991" spans="1:43" x14ac:dyDescent="0.25">
      <c r="A991" s="58">
        <f t="shared" ca="1" si="212"/>
        <v>4.2515154121681142</v>
      </c>
      <c r="B991" s="58">
        <f t="shared" ca="1" si="212"/>
        <v>3.997586576210765</v>
      </c>
      <c r="C991" s="58">
        <f t="shared" ca="1" si="212"/>
        <v>1.0756817999668233</v>
      </c>
      <c r="D991" s="58">
        <f t="shared" ca="1" si="212"/>
        <v>1.648641617387109</v>
      </c>
      <c r="E991" s="58">
        <f t="shared" ca="1" si="212"/>
        <v>6.9856506657597084</v>
      </c>
      <c r="F991" s="58">
        <f t="shared" ca="1" si="212"/>
        <v>4.7298786923079259</v>
      </c>
      <c r="G991" s="58">
        <f t="shared" ca="1" si="212"/>
        <v>1.1055330502710368</v>
      </c>
      <c r="H991" s="58">
        <f t="shared" ca="1" si="212"/>
        <v>5.7494222743385954</v>
      </c>
      <c r="I991" s="58">
        <f t="shared" ca="1" si="212"/>
        <v>4.3465694557358638</v>
      </c>
      <c r="J991" s="58">
        <f t="shared" ca="1" si="212"/>
        <v>5.5706614788086828</v>
      </c>
      <c r="K991" s="58">
        <f t="shared" ca="1" si="212"/>
        <v>5.4676239414581911</v>
      </c>
      <c r="L991" s="58"/>
      <c r="M991" s="6">
        <f t="shared" ca="1" si="213"/>
        <v>12.003391741214656</v>
      </c>
      <c r="N991" s="6">
        <f t="shared" ca="1" si="213"/>
        <v>12.576351558634943</v>
      </c>
      <c r="O991" s="6">
        <f t="shared" ca="1" si="213"/>
        <v>16.553898720779156</v>
      </c>
      <c r="P991" s="6">
        <f t="shared" ca="1" si="213"/>
        <v>18.541658665712745</v>
      </c>
      <c r="Q991" s="6">
        <f t="shared" ca="1" si="213"/>
        <v>22.200283457767263</v>
      </c>
      <c r="R991" s="58"/>
      <c r="S991" s="58">
        <f t="shared" ca="1" si="209"/>
        <v>22.200283457767263</v>
      </c>
      <c r="T991" s="7">
        <f ca="1">SMALL($S$5:$S$1004,ROWS($S$5:S991))</f>
        <v>21.91794573489485</v>
      </c>
      <c r="U991" s="11">
        <f ca="1">ROWS($S$5:S991)/COUNT($S$5:$S$1004)</f>
        <v>0.98699999999999999</v>
      </c>
      <c r="V991" s="8"/>
      <c r="W991" s="8"/>
      <c r="Y991" s="8"/>
      <c r="Z991" s="8"/>
      <c r="AA991" s="8"/>
      <c r="AB991" s="8"/>
      <c r="AC991" s="8"/>
      <c r="AD991" s="8"/>
      <c r="AF991" s="7"/>
      <c r="AG991" s="7"/>
      <c r="AH991" s="7"/>
      <c r="AI991" s="58"/>
      <c r="AJ991" s="7"/>
      <c r="AK991" s="7"/>
      <c r="AL991" s="59"/>
      <c r="AM991" s="59"/>
      <c r="AN991" s="59"/>
      <c r="AO991" s="59"/>
      <c r="AP991" s="59"/>
      <c r="AQ991" s="59"/>
    </row>
    <row r="992" spans="1:43" x14ac:dyDescent="0.25">
      <c r="A992" s="58">
        <f t="shared" ca="1" si="212"/>
        <v>4.0940985420231968</v>
      </c>
      <c r="B992" s="58">
        <f t="shared" ca="1" si="212"/>
        <v>2.2197228005692562</v>
      </c>
      <c r="C992" s="58">
        <f t="shared" ca="1" si="212"/>
        <v>3.3157707288245946</v>
      </c>
      <c r="D992" s="58">
        <f t="shared" ca="1" si="212"/>
        <v>2.7969806658305369</v>
      </c>
      <c r="E992" s="58">
        <f t="shared" ca="1" si="212"/>
        <v>4.6410285476269602</v>
      </c>
      <c r="F992" s="58">
        <f t="shared" ca="1" si="212"/>
        <v>2.5540195606202714</v>
      </c>
      <c r="G992" s="58">
        <f t="shared" ca="1" si="212"/>
        <v>0.68627401904146823</v>
      </c>
      <c r="H992" s="58">
        <f t="shared" ca="1" si="212"/>
        <v>4.4841752770130441</v>
      </c>
      <c r="I992" s="58">
        <f t="shared" ca="1" si="212"/>
        <v>3.9124490862575305</v>
      </c>
      <c r="J992" s="58">
        <f t="shared" ca="1" si="212"/>
        <v>6.0696186051952807</v>
      </c>
      <c r="K992" s="58">
        <f t="shared" ca="1" si="212"/>
        <v>5.2650833894706341</v>
      </c>
      <c r="L992" s="58"/>
      <c r="M992" s="6">
        <f t="shared" ca="1" si="213"/>
        <v>14.16576189508454</v>
      </c>
      <c r="N992" s="6">
        <f t="shared" ca="1" si="213"/>
        <v>13.646971832090482</v>
      </c>
      <c r="O992" s="6">
        <f t="shared" ca="1" si="213"/>
        <v>12.930369953391498</v>
      </c>
      <c r="P992" s="6">
        <f t="shared" ca="1" si="213"/>
        <v>13.951274836917692</v>
      </c>
      <c r="Q992" s="6">
        <f t="shared" ca="1" si="213"/>
        <v>16.610010014679894</v>
      </c>
      <c r="R992" s="58"/>
      <c r="S992" s="58">
        <f t="shared" ca="1" si="209"/>
        <v>16.610010014679894</v>
      </c>
      <c r="T992" s="7">
        <f ca="1">SMALL($S$5:$S$1004,ROWS($S$5:S992))</f>
        <v>22.048768638262406</v>
      </c>
      <c r="U992" s="11">
        <f ca="1">ROWS($S$5:S992)/COUNT($S$5:$S$1004)</f>
        <v>0.98799999999999999</v>
      </c>
      <c r="V992" s="8"/>
      <c r="W992" s="8"/>
      <c r="Y992" s="8"/>
      <c r="Z992" s="8"/>
      <c r="AA992" s="8"/>
      <c r="AB992" s="8"/>
      <c r="AC992" s="8"/>
      <c r="AD992" s="8"/>
      <c r="AF992" s="7"/>
      <c r="AG992" s="7"/>
      <c r="AH992" s="7"/>
      <c r="AI992" s="58"/>
      <c r="AJ992" s="7"/>
      <c r="AK992" s="7"/>
      <c r="AL992" s="59"/>
      <c r="AM992" s="59"/>
      <c r="AN992" s="59"/>
      <c r="AO992" s="59"/>
      <c r="AP992" s="59"/>
      <c r="AQ992" s="59"/>
    </row>
    <row r="993" spans="1:43" x14ac:dyDescent="0.25">
      <c r="A993" s="58">
        <f t="shared" ca="1" si="212"/>
        <v>4.8237720641336628</v>
      </c>
      <c r="B993" s="58">
        <f t="shared" ca="1" si="212"/>
        <v>2.545194309397123</v>
      </c>
      <c r="C993" s="58">
        <f t="shared" ca="1" si="212"/>
        <v>2.8337967838153406</v>
      </c>
      <c r="D993" s="58">
        <f t="shared" ca="1" si="212"/>
        <v>1.393892958372652</v>
      </c>
      <c r="E993" s="58">
        <f t="shared" ca="1" si="212"/>
        <v>6.1049897130739819</v>
      </c>
      <c r="F993" s="58">
        <f t="shared" ca="1" si="212"/>
        <v>3.6836574962253352</v>
      </c>
      <c r="G993" s="58">
        <f t="shared" ca="1" si="212"/>
        <v>1.9141988187763233</v>
      </c>
      <c r="H993" s="58">
        <f t="shared" ca="1" si="212"/>
        <v>3.5691797109986121</v>
      </c>
      <c r="I993" s="58">
        <f t="shared" ca="1" si="212"/>
        <v>3.7232148371549356</v>
      </c>
      <c r="J993" s="58">
        <f t="shared" ca="1" si="212"/>
        <v>4.6339656056557352</v>
      </c>
      <c r="K993" s="58">
        <f t="shared" ca="1" si="212"/>
        <v>4.638775929085531</v>
      </c>
      <c r="L993" s="58"/>
      <c r="M993" s="6">
        <f t="shared" ca="1" si="213"/>
        <v>14.205733272381062</v>
      </c>
      <c r="N993" s="6">
        <f t="shared" ca="1" si="213"/>
        <v>12.765829446938374</v>
      </c>
      <c r="O993" s="6">
        <f t="shared" ca="1" si="213"/>
        <v>13.284149628126841</v>
      </c>
      <c r="P993" s="6">
        <f t="shared" ca="1" si="213"/>
        <v>14.590842571862925</v>
      </c>
      <c r="Q993" s="6">
        <f t="shared" ca="1" si="213"/>
        <v>16.858139662555246</v>
      </c>
      <c r="R993" s="58"/>
      <c r="S993" s="58">
        <f t="shared" ca="1" si="209"/>
        <v>16.858139662555246</v>
      </c>
      <c r="T993" s="7">
        <f ca="1">SMALL($S$5:$S$1004,ROWS($S$5:S993))</f>
        <v>22.11049814290638</v>
      </c>
      <c r="U993" s="11">
        <f ca="1">ROWS($S$5:S993)/COUNT($S$5:$S$1004)</f>
        <v>0.98899999999999999</v>
      </c>
      <c r="V993" s="8"/>
      <c r="W993" s="8"/>
      <c r="Y993" s="8"/>
      <c r="Z993" s="8"/>
      <c r="AA993" s="8"/>
      <c r="AB993" s="8"/>
      <c r="AC993" s="8"/>
      <c r="AD993" s="8"/>
      <c r="AF993" s="7"/>
      <c r="AG993" s="7"/>
      <c r="AH993" s="7"/>
      <c r="AI993" s="58"/>
      <c r="AJ993" s="7"/>
      <c r="AK993" s="7"/>
      <c r="AL993" s="59"/>
      <c r="AM993" s="59"/>
      <c r="AN993" s="59"/>
      <c r="AO993" s="59"/>
      <c r="AP993" s="59"/>
      <c r="AQ993" s="59"/>
    </row>
    <row r="994" spans="1:43" x14ac:dyDescent="0.25">
      <c r="A994" s="58">
        <f t="shared" ca="1" si="212"/>
        <v>4.8767931712848966</v>
      </c>
      <c r="B994" s="58">
        <f t="shared" ca="1" si="212"/>
        <v>1.7253289446290414</v>
      </c>
      <c r="C994" s="58">
        <f t="shared" ca="1" si="212"/>
        <v>3.8710103008113981</v>
      </c>
      <c r="D994" s="58">
        <f t="shared" ca="1" si="212"/>
        <v>1.6132365612084278</v>
      </c>
      <c r="E994" s="58">
        <f t="shared" ca="1" si="212"/>
        <v>7.5024315088703295</v>
      </c>
      <c r="F994" s="58">
        <f t="shared" ca="1" si="212"/>
        <v>4.7611352751647527</v>
      </c>
      <c r="G994" s="58">
        <f t="shared" ca="1" si="212"/>
        <v>2.8444129480555347</v>
      </c>
      <c r="H994" s="58">
        <f t="shared" ca="1" si="212"/>
        <v>5.6347619648355947</v>
      </c>
      <c r="I994" s="58">
        <f t="shared" ca="1" si="212"/>
        <v>4.06780732651817</v>
      </c>
      <c r="J994" s="58">
        <f t="shared" ca="1" si="212"/>
        <v>4.4947645222969568</v>
      </c>
      <c r="K994" s="58">
        <f t="shared" ca="1" si="212"/>
        <v>2.7406953267611454</v>
      </c>
      <c r="L994" s="58"/>
      <c r="M994" s="6">
        <f t="shared" ca="1" si="213"/>
        <v>16.086980942448786</v>
      </c>
      <c r="N994" s="6">
        <f t="shared" ca="1" si="213"/>
        <v>13.829207202845815</v>
      </c>
      <c r="O994" s="6">
        <f t="shared" ca="1" si="213"/>
        <v>13.722524975796329</v>
      </c>
      <c r="P994" s="6">
        <f t="shared" ca="1" si="213"/>
        <v>13.294966873073108</v>
      </c>
      <c r="Q994" s="6">
        <f t="shared" ca="1" si="213"/>
        <v>17.60321774509611</v>
      </c>
      <c r="R994" s="58"/>
      <c r="S994" s="58">
        <f t="shared" ca="1" si="209"/>
        <v>17.60321774509611</v>
      </c>
      <c r="T994" s="7">
        <f ca="1">SMALL($S$5:$S$1004,ROWS($S$5:S994))</f>
        <v>22.12261409995811</v>
      </c>
      <c r="U994" s="11">
        <f ca="1">ROWS($S$5:S994)/COUNT($S$5:$S$1004)</f>
        <v>0.99</v>
      </c>
      <c r="V994" s="8"/>
      <c r="W994" s="8"/>
      <c r="Y994" s="8"/>
      <c r="Z994" s="8"/>
      <c r="AA994" s="8"/>
      <c r="AB994" s="8"/>
      <c r="AC994" s="8"/>
      <c r="AD994" s="8"/>
      <c r="AF994" s="7"/>
      <c r="AG994" s="7"/>
      <c r="AH994" s="7"/>
      <c r="AI994" s="58"/>
      <c r="AJ994" s="7"/>
      <c r="AK994" s="7"/>
      <c r="AL994" s="59"/>
      <c r="AM994" s="59"/>
      <c r="AN994" s="59"/>
      <c r="AO994" s="59"/>
      <c r="AP994" s="59"/>
      <c r="AQ994" s="59"/>
    </row>
    <row r="995" spans="1:43" x14ac:dyDescent="0.25">
      <c r="A995" s="58">
        <f t="shared" ref="A995:K1004" ca="1" si="214">A$2+(A$3-A$2)*RAND()</f>
        <v>3.4017574676436628</v>
      </c>
      <c r="B995" s="58">
        <f t="shared" ca="1" si="214"/>
        <v>2.376377267530998</v>
      </c>
      <c r="C995" s="58">
        <f t="shared" ca="1" si="214"/>
        <v>1.5595412565672673</v>
      </c>
      <c r="D995" s="58">
        <f t="shared" ca="1" si="214"/>
        <v>2.8867047713130134</v>
      </c>
      <c r="E995" s="58">
        <f t="shared" ca="1" si="214"/>
        <v>7.6276228118373357</v>
      </c>
      <c r="F995" s="58">
        <f t="shared" ca="1" si="214"/>
        <v>4.2749247469795346</v>
      </c>
      <c r="G995" s="58">
        <f t="shared" ca="1" si="214"/>
        <v>1.8066683458614226</v>
      </c>
      <c r="H995" s="58">
        <f t="shared" ca="1" si="214"/>
        <v>5.2176183589280667</v>
      </c>
      <c r="I995" s="58">
        <f t="shared" ca="1" si="214"/>
        <v>3.2641753142246217</v>
      </c>
      <c r="J995" s="58">
        <f t="shared" ca="1" si="214"/>
        <v>5.1263632933126759</v>
      </c>
      <c r="K995" s="58">
        <f t="shared" ca="1" si="214"/>
        <v>2.5884290380662396</v>
      </c>
      <c r="L995" s="58"/>
      <c r="M995" s="6">
        <f t="shared" ref="M995:Q1004" ca="1" si="215">SUMIF(M$4,"*"&amp;$A$4&amp;"*",$A995)+SUMIF(M$4,"*"&amp;$B$4&amp;"*",$B995)+SUMIF(M$4,"*"&amp;$C$4&amp;"*",$C995)+SUMIF(M$4,"*"&amp;$D$4&amp;"*",$D995)+SUMIF(M$4,"*"&amp;$E$4&amp;"*",$E995)+SUMIF(M$4,"*"&amp;$F$4&amp;"*",$F995)+SUMIF(M$4,"*"&amp;$G$4&amp;"*",$G995)+SUMIF(M$4,"*"&amp;$H$4&amp;"*",$H995)+SUMIF(M$4,"*"&amp;$I$4&amp;"*",$I995)+SUMIF(M$4,"*"&amp;$J$4&amp;"*",$J995)+SUMIF(M$4,"*"&amp;$K$4&amp;"*",$K995)</f>
        <v>11.894330363385029</v>
      </c>
      <c r="N995" s="6">
        <f t="shared" ca="1" si="215"/>
        <v>13.221493878130776</v>
      </c>
      <c r="O995" s="6">
        <f t="shared" ca="1" si="215"/>
        <v>15.130363372681011</v>
      </c>
      <c r="P995" s="6">
        <f t="shared" ca="1" si="215"/>
        <v>12.503906366801393</v>
      </c>
      <c r="Q995" s="6">
        <f t="shared" ca="1" si="215"/>
        <v>17.810047476362641</v>
      </c>
      <c r="R995" s="58"/>
      <c r="S995" s="58">
        <f t="shared" ca="1" si="209"/>
        <v>17.810047476362641</v>
      </c>
      <c r="T995" s="7">
        <f ca="1">SMALL($S$5:$S$1004,ROWS($S$5:S995))</f>
        <v>22.194770714750646</v>
      </c>
      <c r="U995" s="11">
        <f ca="1">ROWS($S$5:S995)/COUNT($S$5:$S$1004)</f>
        <v>0.99099999999999999</v>
      </c>
      <c r="V995" s="8"/>
      <c r="W995" s="8"/>
      <c r="Y995" s="8"/>
      <c r="Z995" s="8"/>
      <c r="AA995" s="8"/>
      <c r="AB995" s="8"/>
      <c r="AC995" s="8"/>
      <c r="AD995" s="8"/>
      <c r="AF995" s="7"/>
      <c r="AG995" s="7"/>
      <c r="AH995" s="7"/>
      <c r="AI995" s="58"/>
      <c r="AJ995" s="7"/>
      <c r="AK995" s="7"/>
      <c r="AL995" s="59"/>
      <c r="AM995" s="59"/>
      <c r="AN995" s="59"/>
      <c r="AO995" s="59"/>
      <c r="AP995" s="59"/>
      <c r="AQ995" s="59"/>
    </row>
    <row r="996" spans="1:43" x14ac:dyDescent="0.25">
      <c r="A996" s="58">
        <f t="shared" ca="1" si="214"/>
        <v>2.5886501292905826</v>
      </c>
      <c r="B996" s="58">
        <f t="shared" ca="1" si="214"/>
        <v>3.0761071989189919</v>
      </c>
      <c r="C996" s="58">
        <f t="shared" ca="1" si="214"/>
        <v>1.7595922204753873</v>
      </c>
      <c r="D996" s="58">
        <f t="shared" ca="1" si="214"/>
        <v>2.8582307068545063</v>
      </c>
      <c r="E996" s="58">
        <f t="shared" ca="1" si="214"/>
        <v>5.9195474301091027</v>
      </c>
      <c r="F996" s="58">
        <f t="shared" ca="1" si="214"/>
        <v>4.5772236736814795</v>
      </c>
      <c r="G996" s="58">
        <f t="shared" ca="1" si="214"/>
        <v>2.7911898048167352</v>
      </c>
      <c r="H996" s="58">
        <f t="shared" ca="1" si="214"/>
        <v>2.889857512795114</v>
      </c>
      <c r="I996" s="58">
        <f t="shared" ca="1" si="214"/>
        <v>6.4942380059557028</v>
      </c>
      <c r="J996" s="58">
        <f t="shared" ca="1" si="214"/>
        <v>5.8232832866458857</v>
      </c>
      <c r="K996" s="58">
        <f t="shared" ca="1" si="214"/>
        <v>5.4525094932298561</v>
      </c>
      <c r="L996" s="58"/>
      <c r="M996" s="6">
        <f t="shared" ca="1" si="215"/>
        <v>12.962715441228591</v>
      </c>
      <c r="N996" s="6">
        <f t="shared" ca="1" si="215"/>
        <v>14.06135392760771</v>
      </c>
      <c r="O996" s="6">
        <f t="shared" ca="1" si="215"/>
        <v>14.818937915673981</v>
      </c>
      <c r="P996" s="6">
        <f t="shared" ca="1" si="215"/>
        <v>19.600078371786033</v>
      </c>
      <c r="Q996" s="6">
        <f t="shared" ca="1" si="215"/>
        <v>17.338021635053067</v>
      </c>
      <c r="R996" s="58"/>
      <c r="S996" s="58">
        <f t="shared" ca="1" si="209"/>
        <v>19.600078371786033</v>
      </c>
      <c r="T996" s="7">
        <f ca="1">SMALL($S$5:$S$1004,ROWS($S$5:S996))</f>
        <v>22.200283457767263</v>
      </c>
      <c r="U996" s="11">
        <f ca="1">ROWS($S$5:S996)/COUNT($S$5:$S$1004)</f>
        <v>0.99199999999999999</v>
      </c>
      <c r="V996" s="8"/>
      <c r="W996" s="8"/>
      <c r="Y996" s="8"/>
      <c r="Z996" s="8"/>
      <c r="AA996" s="8"/>
      <c r="AB996" s="8"/>
      <c r="AC996" s="8"/>
      <c r="AD996" s="8"/>
      <c r="AF996" s="7"/>
      <c r="AG996" s="7"/>
      <c r="AH996" s="7"/>
      <c r="AI996" s="58"/>
      <c r="AJ996" s="7"/>
      <c r="AK996" s="7"/>
      <c r="AL996" s="59"/>
      <c r="AM996" s="59"/>
      <c r="AN996" s="59"/>
      <c r="AO996" s="59"/>
      <c r="AP996" s="59"/>
      <c r="AQ996" s="59"/>
    </row>
    <row r="997" spans="1:43" x14ac:dyDescent="0.25">
      <c r="A997" s="58">
        <f t="shared" ca="1" si="214"/>
        <v>3.8844096923697302</v>
      </c>
      <c r="B997" s="58">
        <f t="shared" ca="1" si="214"/>
        <v>2.6684987500294461</v>
      </c>
      <c r="C997" s="58">
        <f t="shared" ca="1" si="214"/>
        <v>2.9179651081226399</v>
      </c>
      <c r="D997" s="58">
        <f t="shared" ca="1" si="214"/>
        <v>1.256189825212678</v>
      </c>
      <c r="E997" s="58">
        <f t="shared" ca="1" si="214"/>
        <v>7.2907479215210351</v>
      </c>
      <c r="F997" s="58">
        <f t="shared" ca="1" si="214"/>
        <v>4.6618844847741006</v>
      </c>
      <c r="G997" s="58">
        <f t="shared" ca="1" si="214"/>
        <v>1.3992865032742601</v>
      </c>
      <c r="H997" s="58">
        <f t="shared" ca="1" si="214"/>
        <v>3.3058764598355763</v>
      </c>
      <c r="I997" s="58">
        <f t="shared" ca="1" si="214"/>
        <v>6.9258493494068674</v>
      </c>
      <c r="J997" s="58">
        <f t="shared" ca="1" si="214"/>
        <v>7.7219279084665882</v>
      </c>
      <c r="K997" s="58">
        <f t="shared" ca="1" si="214"/>
        <v>3.3298852760138802</v>
      </c>
      <c r="L997" s="58"/>
      <c r="M997" s="6">
        <f t="shared" ca="1" si="215"/>
        <v>15.923589212233217</v>
      </c>
      <c r="N997" s="6">
        <f t="shared" ca="1" si="215"/>
        <v>14.261813929323257</v>
      </c>
      <c r="O997" s="6">
        <f t="shared" ca="1" si="215"/>
        <v>17.681174580017071</v>
      </c>
      <c r="P997" s="6">
        <f t="shared" ca="1" si="215"/>
        <v>17.586117860224295</v>
      </c>
      <c r="Q997" s="6">
        <f t="shared" ca="1" si="215"/>
        <v>16.595008407399938</v>
      </c>
      <c r="R997" s="58"/>
      <c r="S997" s="58">
        <f t="shared" ca="1" si="209"/>
        <v>17.681174580017071</v>
      </c>
      <c r="T997" s="7">
        <f ca="1">SMALL($S$5:$S$1004,ROWS($S$5:S997))</f>
        <v>22.4330282087029</v>
      </c>
      <c r="U997" s="11">
        <f ca="1">ROWS($S$5:S997)/COUNT($S$5:$S$1004)</f>
        <v>0.99299999999999999</v>
      </c>
      <c r="V997" s="8"/>
      <c r="W997" s="8"/>
      <c r="Y997" s="8"/>
      <c r="Z997" s="8"/>
      <c r="AA997" s="8"/>
      <c r="AB997" s="8"/>
      <c r="AC997" s="8"/>
      <c r="AD997" s="8"/>
      <c r="AF997" s="7"/>
      <c r="AG997" s="7"/>
      <c r="AH997" s="7"/>
      <c r="AI997" s="58"/>
      <c r="AJ997" s="7"/>
      <c r="AK997" s="7"/>
      <c r="AL997" s="59"/>
      <c r="AM997" s="59"/>
      <c r="AN997" s="59"/>
      <c r="AO997" s="59"/>
      <c r="AP997" s="59"/>
      <c r="AQ997" s="59"/>
    </row>
    <row r="998" spans="1:43" x14ac:dyDescent="0.25">
      <c r="A998" s="58">
        <f t="shared" ca="1" si="214"/>
        <v>2.6078989497585359</v>
      </c>
      <c r="B998" s="58">
        <f t="shared" ca="1" si="214"/>
        <v>2.2800439683080933</v>
      </c>
      <c r="C998" s="58">
        <f t="shared" ca="1" si="214"/>
        <v>3.6006765784131689</v>
      </c>
      <c r="D998" s="58">
        <f t="shared" ca="1" si="214"/>
        <v>1.1466637365964594</v>
      </c>
      <c r="E998" s="58">
        <f t="shared" ca="1" si="214"/>
        <v>4.4980526077981118</v>
      </c>
      <c r="F998" s="58">
        <f t="shared" ca="1" si="214"/>
        <v>4.5479891664753875</v>
      </c>
      <c r="G998" s="58">
        <f t="shared" ca="1" si="214"/>
        <v>2.1053121355802209</v>
      </c>
      <c r="H998" s="58">
        <f t="shared" ca="1" si="214"/>
        <v>5.4037311391898024</v>
      </c>
      <c r="I998" s="58">
        <f t="shared" ca="1" si="214"/>
        <v>5.7692421562595708</v>
      </c>
      <c r="J998" s="58">
        <f t="shared" ca="1" si="214"/>
        <v>5.4482185379510391</v>
      </c>
      <c r="K998" s="58">
        <f t="shared" ca="1" si="214"/>
        <v>4.794446606661773</v>
      </c>
      <c r="L998" s="58"/>
      <c r="M998" s="6">
        <f t="shared" ca="1" si="215"/>
        <v>13.762106201702965</v>
      </c>
      <c r="N998" s="6">
        <f t="shared" ca="1" si="215"/>
        <v>11.308093359886255</v>
      </c>
      <c r="O998" s="6">
        <f t="shared" ca="1" si="215"/>
        <v>12.226315114057243</v>
      </c>
      <c r="P998" s="6">
        <f t="shared" ca="1" si="215"/>
        <v>17.391721897704823</v>
      </c>
      <c r="Q998" s="6">
        <f t="shared" ca="1" si="215"/>
        <v>16.976274321957781</v>
      </c>
      <c r="R998" s="58"/>
      <c r="S998" s="58">
        <f t="shared" ca="1" si="209"/>
        <v>17.391721897704823</v>
      </c>
      <c r="T998" s="7">
        <f ca="1">SMALL($S$5:$S$1004,ROWS($S$5:S998))</f>
        <v>22.457031035595662</v>
      </c>
      <c r="U998" s="11">
        <f ca="1">ROWS($S$5:S998)/COUNT($S$5:$S$1004)</f>
        <v>0.99399999999999999</v>
      </c>
      <c r="V998" s="8"/>
      <c r="W998" s="8"/>
      <c r="Y998" s="8"/>
      <c r="Z998" s="8"/>
      <c r="AA998" s="8"/>
      <c r="AB998" s="8"/>
      <c r="AC998" s="8"/>
      <c r="AD998" s="8"/>
      <c r="AF998" s="7"/>
      <c r="AG998" s="7"/>
      <c r="AH998" s="7"/>
      <c r="AI998" s="58"/>
      <c r="AJ998" s="7"/>
      <c r="AK998" s="7"/>
      <c r="AL998" s="59"/>
      <c r="AM998" s="59"/>
      <c r="AN998" s="59"/>
      <c r="AO998" s="59"/>
      <c r="AP998" s="59"/>
      <c r="AQ998" s="59"/>
    </row>
    <row r="999" spans="1:43" x14ac:dyDescent="0.25">
      <c r="A999" s="58">
        <f t="shared" ca="1" si="214"/>
        <v>4.5774795245450646</v>
      </c>
      <c r="B999" s="58">
        <f t="shared" ca="1" si="214"/>
        <v>4.7193600651018208</v>
      </c>
      <c r="C999" s="58">
        <f t="shared" ca="1" si="214"/>
        <v>1.4955897585289257</v>
      </c>
      <c r="D999" s="58">
        <f t="shared" ca="1" si="214"/>
        <v>2.2511781564656301</v>
      </c>
      <c r="E999" s="58">
        <f t="shared" ca="1" si="214"/>
        <v>4.2150384864208217</v>
      </c>
      <c r="F999" s="58">
        <f t="shared" ca="1" si="214"/>
        <v>3.2428707876923908</v>
      </c>
      <c r="G999" s="58">
        <f t="shared" ca="1" si="214"/>
        <v>1.7178931252336158</v>
      </c>
      <c r="H999" s="58">
        <f t="shared" ca="1" si="214"/>
        <v>4.0073095313852782</v>
      </c>
      <c r="I999" s="58">
        <f t="shared" ca="1" si="214"/>
        <v>5.0553990498729924</v>
      </c>
      <c r="J999" s="58">
        <f t="shared" ca="1" si="214"/>
        <v>7.0029723835655204</v>
      </c>
      <c r="K999" s="58">
        <f t="shared" ca="1" si="214"/>
        <v>2.7651501976069435</v>
      </c>
      <c r="L999" s="58"/>
      <c r="M999" s="6">
        <f t="shared" ca="1" si="215"/>
        <v>14.793934791873127</v>
      </c>
      <c r="N999" s="6">
        <f t="shared" ca="1" si="215"/>
        <v>15.549523189809831</v>
      </c>
      <c r="O999" s="6">
        <f t="shared" ca="1" si="215"/>
        <v>15.937370935088163</v>
      </c>
      <c r="P999" s="6">
        <f t="shared" ca="1" si="215"/>
        <v>15.782780100274149</v>
      </c>
      <c r="Q999" s="6">
        <f t="shared" ca="1" si="215"/>
        <v>15.706858280514865</v>
      </c>
      <c r="R999" s="58"/>
      <c r="S999" s="58">
        <f t="shared" ca="1" si="209"/>
        <v>15.937370935088163</v>
      </c>
      <c r="T999" s="7">
        <f ca="1">SMALL($S$5:$S$1004,ROWS($S$5:S999))</f>
        <v>22.529968419297631</v>
      </c>
      <c r="U999" s="11">
        <f ca="1">ROWS($S$5:S999)/COUNT($S$5:$S$1004)</f>
        <v>0.995</v>
      </c>
      <c r="V999" s="8"/>
      <c r="W999" s="8"/>
      <c r="Y999" s="8"/>
      <c r="Z999" s="8"/>
      <c r="AA999" s="8"/>
      <c r="AB999" s="8"/>
      <c r="AC999" s="8"/>
      <c r="AD999" s="8"/>
      <c r="AF999" s="7"/>
      <c r="AG999" s="7"/>
      <c r="AH999" s="7"/>
      <c r="AI999" s="58"/>
      <c r="AJ999" s="7"/>
      <c r="AK999" s="7"/>
      <c r="AL999" s="59"/>
      <c r="AM999" s="59"/>
      <c r="AN999" s="59"/>
      <c r="AO999" s="59"/>
      <c r="AP999" s="59"/>
      <c r="AQ999" s="59"/>
    </row>
    <row r="1000" spans="1:43" x14ac:dyDescent="0.25">
      <c r="A1000" s="58">
        <f t="shared" ca="1" si="214"/>
        <v>3.5911816027646242</v>
      </c>
      <c r="B1000" s="58">
        <f t="shared" ca="1" si="214"/>
        <v>1.454924141813323</v>
      </c>
      <c r="C1000" s="58">
        <f t="shared" ca="1" si="214"/>
        <v>1.2243633107949665</v>
      </c>
      <c r="D1000" s="58">
        <f t="shared" ca="1" si="214"/>
        <v>1.7431194345268441</v>
      </c>
      <c r="E1000" s="58">
        <f t="shared" ca="1" si="214"/>
        <v>4.9526766081349418</v>
      </c>
      <c r="F1000" s="58">
        <f t="shared" ca="1" si="214"/>
        <v>4.7055714100921779</v>
      </c>
      <c r="G1000" s="58">
        <f t="shared" ca="1" si="214"/>
        <v>2.3388227551481666</v>
      </c>
      <c r="H1000" s="58">
        <f t="shared" ca="1" si="214"/>
        <v>5.8560203023136754</v>
      </c>
      <c r="I1000" s="58">
        <f t="shared" ca="1" si="214"/>
        <v>5.1594980338253418</v>
      </c>
      <c r="J1000" s="58">
        <f t="shared" ca="1" si="214"/>
        <v>5.1226067935155069</v>
      </c>
      <c r="K1000" s="58">
        <f t="shared" ca="1" si="214"/>
        <v>2.9216952301875092</v>
      </c>
      <c r="L1000" s="58"/>
      <c r="M1000" s="6">
        <f t="shared" ca="1" si="215"/>
        <v>12.276974462223265</v>
      </c>
      <c r="N1000" s="6">
        <f t="shared" ca="1" si="215"/>
        <v>12.795730585955141</v>
      </c>
      <c r="O1000" s="6">
        <f t="shared" ca="1" si="215"/>
        <v>11.530207543463771</v>
      </c>
      <c r="P1000" s="6">
        <f t="shared" ca="1" si="215"/>
        <v>14.241688815918351</v>
      </c>
      <c r="Q1000" s="6">
        <f t="shared" ca="1" si="215"/>
        <v>15.185316282449449</v>
      </c>
      <c r="R1000" s="58"/>
      <c r="S1000" s="58">
        <f t="shared" ca="1" si="209"/>
        <v>15.185316282449449</v>
      </c>
      <c r="T1000" s="7">
        <f ca="1">SMALL($S$5:$S$1004,ROWS($S$5:S1000))</f>
        <v>22.762530120387954</v>
      </c>
      <c r="U1000" s="11">
        <f ca="1">ROWS($S$5:S1000)/COUNT($S$5:$S$1004)</f>
        <v>0.996</v>
      </c>
      <c r="V1000" s="8"/>
      <c r="W1000" s="8"/>
      <c r="Y1000" s="8"/>
      <c r="Z1000" s="8"/>
      <c r="AA1000" s="8"/>
      <c r="AB1000" s="8"/>
      <c r="AC1000" s="8"/>
      <c r="AD1000" s="8"/>
      <c r="AF1000" s="7"/>
      <c r="AG1000" s="7"/>
      <c r="AH1000" s="7"/>
      <c r="AI1000" s="58"/>
      <c r="AJ1000" s="7"/>
      <c r="AK1000" s="7"/>
      <c r="AL1000" s="59"/>
      <c r="AM1000" s="59"/>
      <c r="AN1000" s="59"/>
      <c r="AO1000" s="59"/>
      <c r="AP1000" s="59"/>
      <c r="AQ1000" s="59"/>
    </row>
    <row r="1001" spans="1:43" x14ac:dyDescent="0.25">
      <c r="A1001" s="58">
        <f t="shared" ca="1" si="214"/>
        <v>5.3884521326233905</v>
      </c>
      <c r="B1001" s="58">
        <f t="shared" ca="1" si="214"/>
        <v>3.6032916591625117</v>
      </c>
      <c r="C1001" s="58">
        <f t="shared" ca="1" si="214"/>
        <v>4.7520714952089405</v>
      </c>
      <c r="D1001" s="58">
        <f t="shared" ca="1" si="214"/>
        <v>1.526594120809355</v>
      </c>
      <c r="E1001" s="58">
        <f t="shared" ca="1" si="214"/>
        <v>5.3245650704074068</v>
      </c>
      <c r="F1001" s="58">
        <f t="shared" ca="1" si="214"/>
        <v>5.8176576391994388</v>
      </c>
      <c r="G1001" s="58">
        <f t="shared" ca="1" si="214"/>
        <v>1.1610598418825799</v>
      </c>
      <c r="H1001" s="58">
        <f t="shared" ca="1" si="214"/>
        <v>5.5260828234130646</v>
      </c>
      <c r="I1001" s="58">
        <f t="shared" ca="1" si="214"/>
        <v>4.0957041803298919</v>
      </c>
      <c r="J1001" s="58">
        <f t="shared" ca="1" si="214"/>
        <v>5.2819152368971585</v>
      </c>
      <c r="K1001" s="58">
        <f t="shared" ca="1" si="214"/>
        <v>2.2765292909007515</v>
      </c>
      <c r="L1001" s="58"/>
      <c r="M1001" s="6">
        <f t="shared" ca="1" si="215"/>
        <v>16.583498706612069</v>
      </c>
      <c r="N1001" s="6">
        <f t="shared" ca="1" si="215"/>
        <v>13.358021332212484</v>
      </c>
      <c r="O1001" s="6">
        <f t="shared" ca="1" si="215"/>
        <v>14.209771966467077</v>
      </c>
      <c r="P1001" s="6">
        <f t="shared" ca="1" si="215"/>
        <v>15.793182769592594</v>
      </c>
      <c r="Q1001" s="6">
        <f t="shared" ca="1" si="215"/>
        <v>16.730468843883735</v>
      </c>
      <c r="R1001" s="58"/>
      <c r="S1001" s="58">
        <f t="shared" ca="1" si="209"/>
        <v>16.730468843883735</v>
      </c>
      <c r="T1001" s="7">
        <f ca="1">SMALL($S$5:$S$1004,ROWS($S$5:S1001))</f>
        <v>22.808935233982258</v>
      </c>
      <c r="U1001" s="11">
        <f ca="1">ROWS($S$5:S1001)/COUNT($S$5:$S$1004)</f>
        <v>0.997</v>
      </c>
      <c r="V1001" s="8"/>
      <c r="W1001" s="8"/>
      <c r="Y1001" s="8"/>
      <c r="Z1001" s="8"/>
      <c r="AA1001" s="8"/>
      <c r="AB1001" s="8"/>
      <c r="AC1001" s="8"/>
      <c r="AD1001" s="8"/>
      <c r="AF1001" s="7"/>
      <c r="AG1001" s="7"/>
      <c r="AH1001" s="7"/>
      <c r="AI1001" s="58"/>
      <c r="AJ1001" s="7"/>
      <c r="AK1001" s="7"/>
      <c r="AL1001" s="59"/>
      <c r="AM1001" s="59"/>
      <c r="AN1001" s="59"/>
      <c r="AO1001" s="59"/>
      <c r="AP1001" s="59"/>
      <c r="AQ1001" s="59"/>
    </row>
    <row r="1002" spans="1:43" x14ac:dyDescent="0.25">
      <c r="A1002" s="58">
        <f t="shared" ca="1" si="214"/>
        <v>4.4816311997103231</v>
      </c>
      <c r="B1002" s="58">
        <f t="shared" ca="1" si="214"/>
        <v>3.5894450711097954</v>
      </c>
      <c r="C1002" s="58">
        <f t="shared" ca="1" si="214"/>
        <v>1.2327209031148798</v>
      </c>
      <c r="D1002" s="58">
        <f t="shared" ca="1" si="214"/>
        <v>1.8733492730129653</v>
      </c>
      <c r="E1002" s="58">
        <f t="shared" ca="1" si="214"/>
        <v>7.450994423535894</v>
      </c>
      <c r="F1002" s="58">
        <f t="shared" ca="1" si="214"/>
        <v>5.7314088502068117</v>
      </c>
      <c r="G1002" s="58">
        <f t="shared" ca="1" si="214"/>
        <v>2.9614639980516237</v>
      </c>
      <c r="H1002" s="58">
        <f t="shared" ca="1" si="214"/>
        <v>3.3168625900360702</v>
      </c>
      <c r="I1002" s="58">
        <f t="shared" ca="1" si="214"/>
        <v>3.1097666221002371</v>
      </c>
      <c r="J1002" s="58">
        <f t="shared" ca="1" si="214"/>
        <v>5.1122347015286955</v>
      </c>
      <c r="K1002" s="58">
        <f t="shared" ca="1" si="214"/>
        <v>5.4616035754659382</v>
      </c>
      <c r="L1002" s="58"/>
      <c r="M1002" s="6">
        <f t="shared" ca="1" si="215"/>
        <v>13.788050802405522</v>
      </c>
      <c r="N1002" s="6">
        <f t="shared" ca="1" si="215"/>
        <v>14.428679172303607</v>
      </c>
      <c r="O1002" s="6">
        <f t="shared" ca="1" si="215"/>
        <v>16.152674196174384</v>
      </c>
      <c r="P1002" s="6">
        <f t="shared" ca="1" si="215"/>
        <v>17.89222411888278</v>
      </c>
      <c r="Q1002" s="6">
        <f t="shared" ca="1" si="215"/>
        <v>19.818905660147699</v>
      </c>
      <c r="R1002" s="58"/>
      <c r="S1002" s="58">
        <f t="shared" ca="1" si="209"/>
        <v>19.818905660147699</v>
      </c>
      <c r="T1002" s="7">
        <f ca="1">SMALL($S$5:$S$1004,ROWS($S$5:S1002))</f>
        <v>22.824094258260082</v>
      </c>
      <c r="U1002" s="11">
        <f ca="1">ROWS($S$5:S1002)/COUNT($S$5:$S$1004)</f>
        <v>0.998</v>
      </c>
      <c r="V1002" s="8"/>
      <c r="W1002" s="8"/>
      <c r="Y1002" s="8"/>
      <c r="Z1002" s="8"/>
      <c r="AA1002" s="8"/>
      <c r="AB1002" s="8"/>
      <c r="AC1002" s="8"/>
      <c r="AD1002" s="8"/>
      <c r="AF1002" s="7"/>
      <c r="AG1002" s="7"/>
      <c r="AH1002" s="7"/>
      <c r="AI1002" s="58"/>
      <c r="AJ1002" s="7"/>
      <c r="AK1002" s="7"/>
      <c r="AL1002" s="59"/>
      <c r="AM1002" s="59"/>
      <c r="AN1002" s="59"/>
      <c r="AO1002" s="59"/>
      <c r="AP1002" s="59"/>
      <c r="AQ1002" s="59"/>
    </row>
    <row r="1003" spans="1:43" x14ac:dyDescent="0.25">
      <c r="A1003" s="58">
        <f t="shared" ca="1" si="214"/>
        <v>2.9494720347798551</v>
      </c>
      <c r="B1003" s="58">
        <f t="shared" ca="1" si="214"/>
        <v>1.052291737387208</v>
      </c>
      <c r="C1003" s="58">
        <f t="shared" ca="1" si="214"/>
        <v>2.8800203065053984</v>
      </c>
      <c r="D1003" s="58">
        <f t="shared" ca="1" si="214"/>
        <v>2.2589982625666165</v>
      </c>
      <c r="E1003" s="58">
        <f t="shared" ca="1" si="214"/>
        <v>7.5443005412960265</v>
      </c>
      <c r="F1003" s="58">
        <f t="shared" ca="1" si="214"/>
        <v>4.8162931047014528</v>
      </c>
      <c r="G1003" s="58">
        <f t="shared" ca="1" si="214"/>
        <v>1.918348424755649</v>
      </c>
      <c r="H1003" s="58">
        <f t="shared" ca="1" si="214"/>
        <v>3.1569396478629064</v>
      </c>
      <c r="I1003" s="58">
        <f t="shared" ca="1" si="214"/>
        <v>5.0586946331040448</v>
      </c>
      <c r="J1003" s="58">
        <f t="shared" ca="1" si="214"/>
        <v>7.7325426559779888</v>
      </c>
      <c r="K1003" s="58">
        <f t="shared" ca="1" si="214"/>
        <v>4.0505313759340673</v>
      </c>
      <c r="L1003" s="58"/>
      <c r="M1003" s="6">
        <f t="shared" ca="1" si="215"/>
        <v>15.480383422018893</v>
      </c>
      <c r="N1003" s="6">
        <f t="shared" ca="1" si="215"/>
        <v>14.859361378080109</v>
      </c>
      <c r="O1003" s="6">
        <f t="shared" ca="1" si="215"/>
        <v>16.329134934661223</v>
      </c>
      <c r="P1003" s="6">
        <f t="shared" ca="1" si="215"/>
        <v>14.977810851126772</v>
      </c>
      <c r="Q1003" s="6">
        <f t="shared" ca="1" si="215"/>
        <v>15.804063302480207</v>
      </c>
      <c r="R1003" s="58"/>
      <c r="S1003" s="58">
        <f t="shared" ca="1" si="209"/>
        <v>16.329134934661223</v>
      </c>
      <c r="T1003" s="7">
        <f ca="1">SMALL($S$5:$S$1004,ROWS($S$5:S1003))</f>
        <v>22.825046496247271</v>
      </c>
      <c r="U1003" s="11">
        <f ca="1">ROWS($S$5:S1003)/COUNT($S$5:$S$1004)</f>
        <v>0.999</v>
      </c>
      <c r="V1003" s="8"/>
      <c r="W1003" s="8"/>
      <c r="Y1003" s="8"/>
      <c r="Z1003" s="8"/>
      <c r="AA1003" s="8"/>
      <c r="AB1003" s="8"/>
      <c r="AC1003" s="8"/>
      <c r="AD1003" s="8"/>
      <c r="AF1003" s="7"/>
      <c r="AG1003" s="7"/>
      <c r="AH1003" s="7"/>
      <c r="AI1003" s="58"/>
      <c r="AJ1003" s="7"/>
      <c r="AK1003" s="7"/>
      <c r="AL1003" s="59"/>
      <c r="AM1003" s="59"/>
      <c r="AN1003" s="59"/>
      <c r="AO1003" s="59"/>
      <c r="AP1003" s="59"/>
      <c r="AQ1003" s="59"/>
    </row>
    <row r="1004" spans="1:43" x14ac:dyDescent="0.25">
      <c r="A1004" s="58">
        <f t="shared" ca="1" si="214"/>
        <v>5.5931499999370287</v>
      </c>
      <c r="B1004" s="58">
        <f t="shared" ca="1" si="214"/>
        <v>2.9505625283668757</v>
      </c>
      <c r="C1004" s="58">
        <f t="shared" ca="1" si="214"/>
        <v>1.8099377875438627</v>
      </c>
      <c r="D1004" s="58">
        <f t="shared" ca="1" si="214"/>
        <v>1.6374837248830236</v>
      </c>
      <c r="E1004" s="58">
        <f t="shared" ca="1" si="214"/>
        <v>7.9835344375915316</v>
      </c>
      <c r="F1004" s="58">
        <f t="shared" ca="1" si="214"/>
        <v>2.4732634713844841</v>
      </c>
      <c r="G1004" s="58">
        <f t="shared" ca="1" si="214"/>
        <v>1.4784105063443307</v>
      </c>
      <c r="H1004" s="58">
        <f t="shared" ca="1" si="214"/>
        <v>2.7856793491432228</v>
      </c>
      <c r="I1004" s="58">
        <f t="shared" ca="1" si="214"/>
        <v>3.4354969956676902</v>
      </c>
      <c r="J1004" s="58">
        <f t="shared" ca="1" si="214"/>
        <v>7.8243575262515108</v>
      </c>
      <c r="K1004" s="58">
        <f t="shared" ca="1" si="214"/>
        <v>3.5566268274330524</v>
      </c>
      <c r="L1004" s="58"/>
      <c r="M1004" s="6">
        <f t="shared" ca="1" si="215"/>
        <v>16.705855820076735</v>
      </c>
      <c r="N1004" s="6">
        <f t="shared" ca="1" si="215"/>
        <v>16.533401757415895</v>
      </c>
      <c r="O1004" s="6">
        <f t="shared" ca="1" si="215"/>
        <v>18.758454492209918</v>
      </c>
      <c r="P1004" s="6">
        <f t="shared" ca="1" si="215"/>
        <v>12.415949822852102</v>
      </c>
      <c r="Q1004" s="6">
        <f t="shared" ca="1" si="215"/>
        <v>17.276403142534683</v>
      </c>
      <c r="R1004" s="58"/>
      <c r="S1004" s="58">
        <f t="shared" ca="1" si="209"/>
        <v>18.758454492209918</v>
      </c>
      <c r="T1004" s="7">
        <f ca="1">SMALL($S$5:$S$1004,ROWS($S$5:S1004))</f>
        <v>22.979274300060801</v>
      </c>
      <c r="U1004" s="11">
        <f ca="1">ROWS($S$5:S1004)/COUNT($S$5:$S$1004)</f>
        <v>1</v>
      </c>
      <c r="V1004" s="8"/>
      <c r="W1004" s="8"/>
      <c r="Y1004" s="8"/>
      <c r="Z1004" s="8"/>
      <c r="AA1004" s="8"/>
      <c r="AB1004" s="8"/>
      <c r="AC1004" s="8"/>
      <c r="AD1004" s="8"/>
      <c r="AF1004" s="7"/>
      <c r="AG1004" s="7"/>
      <c r="AH1004" s="7"/>
      <c r="AI1004" s="58"/>
      <c r="AJ1004" s="7"/>
      <c r="AK1004" s="7"/>
      <c r="AL1004" s="59"/>
      <c r="AM1004" s="59"/>
      <c r="AN1004" s="59"/>
      <c r="AO1004" s="59"/>
      <c r="AP1004" s="59"/>
      <c r="AQ1004" s="59"/>
    </row>
  </sheetData>
  <conditionalFormatting sqref="X27:AA36">
    <cfRule type="cellIs" dxfId="0" priority="1" operator="equal">
      <formula>$S27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1007"/>
  <sheetViews>
    <sheetView workbookViewId="0">
      <selection activeCell="J1" sqref="J1:J1048576"/>
    </sheetView>
  </sheetViews>
  <sheetFormatPr defaultRowHeight="15" x14ac:dyDescent="0.25"/>
  <cols>
    <col min="1" max="1" width="11.140625" customWidth="1"/>
    <col min="2" max="2" width="13.42578125" bestFit="1" customWidth="1"/>
    <col min="3" max="3" width="12" bestFit="1" customWidth="1"/>
    <col min="4" max="4" width="2" bestFit="1" customWidth="1"/>
    <col min="10" max="10" width="18.140625" customWidth="1"/>
    <col min="12" max="12" width="11.140625" bestFit="1" customWidth="1"/>
    <col min="13" max="13" width="2.140625" customWidth="1"/>
    <col min="14" max="14" width="11.28515625" bestFit="1" customWidth="1"/>
    <col min="15" max="15" width="4" bestFit="1" customWidth="1"/>
    <col min="17" max="17" width="3.140625" customWidth="1"/>
  </cols>
  <sheetData>
    <row r="1" spans="1:15" ht="15.75" thickBot="1" x14ac:dyDescent="0.3">
      <c r="A1" s="124" t="s">
        <v>41</v>
      </c>
      <c r="B1" s="20" t="s">
        <v>13</v>
      </c>
      <c r="C1" s="21">
        <v>5</v>
      </c>
    </row>
    <row r="2" spans="1:15" ht="15.75" thickBot="1" x14ac:dyDescent="0.3">
      <c r="A2" s="124"/>
      <c r="B2" s="20" t="s">
        <v>14</v>
      </c>
      <c r="C2" s="21">
        <v>20</v>
      </c>
      <c r="N2" s="23" t="s">
        <v>40</v>
      </c>
      <c r="O2" s="23" t="s">
        <v>39</v>
      </c>
    </row>
    <row r="3" spans="1:15" ht="15.75" thickBot="1" x14ac:dyDescent="0.3">
      <c r="A3" s="124"/>
      <c r="B3" s="20" t="s">
        <v>38</v>
      </c>
      <c r="C3" s="21">
        <v>10</v>
      </c>
      <c r="J3" s="22" t="s">
        <v>37</v>
      </c>
      <c r="K3" s="22"/>
      <c r="L3">
        <v>5</v>
      </c>
      <c r="N3" s="17">
        <v>5</v>
      </c>
      <c r="O3" s="16">
        <v>0</v>
      </c>
    </row>
    <row r="4" spans="1:15" ht="15.75" thickBot="1" x14ac:dyDescent="0.3">
      <c r="A4" s="124"/>
      <c r="B4" s="20" t="s">
        <v>36</v>
      </c>
      <c r="C4" s="21">
        <f>(C3-C1)/(C2-C1)</f>
        <v>0.33333333333333331</v>
      </c>
      <c r="J4" s="16"/>
      <c r="K4" s="16"/>
      <c r="L4">
        <v>6</v>
      </c>
      <c r="N4" s="17">
        <v>6</v>
      </c>
      <c r="O4" s="16">
        <v>14</v>
      </c>
    </row>
    <row r="5" spans="1:15" ht="15.75" thickBot="1" x14ac:dyDescent="0.3">
      <c r="A5" s="124"/>
      <c r="B5" s="20" t="s">
        <v>35</v>
      </c>
      <c r="C5" s="21">
        <f>(C3-C1)*(C2-C1)</f>
        <v>75</v>
      </c>
      <c r="J5" s="16" t="s">
        <v>19</v>
      </c>
      <c r="K5" s="16">
        <v>11.824769011346524</v>
      </c>
      <c r="L5">
        <v>7</v>
      </c>
      <c r="N5" s="17">
        <v>7</v>
      </c>
      <c r="O5" s="16">
        <v>34</v>
      </c>
    </row>
    <row r="6" spans="1:15" ht="15.75" thickBot="1" x14ac:dyDescent="0.3">
      <c r="A6" s="124"/>
      <c r="B6" s="20" t="s">
        <v>34</v>
      </c>
      <c r="C6" s="19">
        <f>(C2-C3)*(C2-C1)</f>
        <v>150</v>
      </c>
      <c r="J6" s="16" t="s">
        <v>33</v>
      </c>
      <c r="K6" s="16">
        <v>0.10011569787346822</v>
      </c>
      <c r="L6">
        <v>8</v>
      </c>
      <c r="N6" s="17">
        <v>8</v>
      </c>
      <c r="O6" s="16">
        <v>59</v>
      </c>
    </row>
    <row r="7" spans="1:15" ht="15.75" thickBot="1" x14ac:dyDescent="0.3">
      <c r="A7" s="124"/>
      <c r="B7" s="18" t="s">
        <v>32</v>
      </c>
      <c r="C7" s="18" t="s">
        <v>31</v>
      </c>
      <c r="J7" s="16" t="s">
        <v>30</v>
      </c>
      <c r="K7" s="16">
        <v>11.396094860338223</v>
      </c>
      <c r="L7">
        <v>9</v>
      </c>
      <c r="N7" s="17">
        <v>9</v>
      </c>
      <c r="O7" s="16">
        <v>90</v>
      </c>
    </row>
    <row r="8" spans="1:15" x14ac:dyDescent="0.25">
      <c r="A8" s="14">
        <f t="shared" ref="A8:A71" ca="1" si="0">RAND()</f>
        <v>0.60336398012747094</v>
      </c>
      <c r="B8">
        <v>0.90322851119742809</v>
      </c>
      <c r="C8" s="13">
        <f t="shared" ref="C8:C71" si="1">IF(B8&lt;=$C$4,$C$1+SQRT($C$5*B8),$C$2-SQRT($C$6*(1-B8)))</f>
        <v>16.190049433340928</v>
      </c>
      <c r="J8" s="16" t="s">
        <v>29</v>
      </c>
      <c r="K8" s="16" t="e">
        <v>#N/A</v>
      </c>
      <c r="L8">
        <v>10</v>
      </c>
      <c r="N8" s="17">
        <v>10</v>
      </c>
      <c r="O8" s="16">
        <v>115</v>
      </c>
    </row>
    <row r="9" spans="1:15" x14ac:dyDescent="0.25">
      <c r="A9" s="14">
        <f t="shared" ca="1" si="0"/>
        <v>0.91392619214425463</v>
      </c>
      <c r="B9">
        <v>4.7507637392737778E-2</v>
      </c>
      <c r="C9" s="13">
        <f t="shared" si="1"/>
        <v>6.8876103423258028</v>
      </c>
      <c r="J9" s="16" t="s">
        <v>28</v>
      </c>
      <c r="K9" s="16">
        <v>3.1659363481743545</v>
      </c>
      <c r="L9">
        <v>11</v>
      </c>
      <c r="N9" s="17">
        <v>11</v>
      </c>
      <c r="O9" s="16">
        <v>137</v>
      </c>
    </row>
    <row r="10" spans="1:15" x14ac:dyDescent="0.25">
      <c r="A10" s="14">
        <f t="shared" ca="1" si="0"/>
        <v>0.39104411931623995</v>
      </c>
      <c r="B10">
        <v>1.6846551371911045E-2</v>
      </c>
      <c r="C10" s="13">
        <f t="shared" si="1"/>
        <v>6.1240513123934015</v>
      </c>
      <c r="J10" s="16" t="s">
        <v>27</v>
      </c>
      <c r="K10" s="16">
        <v>10.023152960691567</v>
      </c>
      <c r="L10">
        <v>12</v>
      </c>
      <c r="N10" s="17">
        <v>12</v>
      </c>
      <c r="O10" s="16">
        <v>113</v>
      </c>
    </row>
    <row r="11" spans="1:15" x14ac:dyDescent="0.25">
      <c r="A11" s="14">
        <f t="shared" ca="1" si="0"/>
        <v>0.38013946583153546</v>
      </c>
      <c r="B11">
        <v>1.8088857427915661E-2</v>
      </c>
      <c r="C11" s="13">
        <f t="shared" si="1"/>
        <v>6.1647593344093341</v>
      </c>
      <c r="J11" s="16" t="s">
        <v>26</v>
      </c>
      <c r="K11" s="16">
        <v>-0.65434018949259398</v>
      </c>
      <c r="L11">
        <v>13</v>
      </c>
      <c r="N11" s="17">
        <v>13</v>
      </c>
      <c r="O11" s="16">
        <v>99</v>
      </c>
    </row>
    <row r="12" spans="1:15" x14ac:dyDescent="0.25">
      <c r="A12" s="14">
        <f t="shared" ca="1" si="0"/>
        <v>0.3584356455150568</v>
      </c>
      <c r="B12">
        <v>0.85112819437570209</v>
      </c>
      <c r="C12" s="13">
        <f t="shared" si="1"/>
        <v>15.274455497654827</v>
      </c>
      <c r="J12" s="16" t="s">
        <v>25</v>
      </c>
      <c r="K12" s="16">
        <v>0.28434853374319718</v>
      </c>
      <c r="L12">
        <v>14</v>
      </c>
      <c r="N12" s="17">
        <v>14</v>
      </c>
      <c r="O12" s="16">
        <v>70</v>
      </c>
    </row>
    <row r="13" spans="1:15" x14ac:dyDescent="0.25">
      <c r="A13" s="14">
        <f t="shared" ca="1" si="0"/>
        <v>7.6833957911656592E-2</v>
      </c>
      <c r="B13">
        <v>0.7838451390726574</v>
      </c>
      <c r="C13" s="13">
        <f t="shared" si="1"/>
        <v>14.30586010541527</v>
      </c>
      <c r="J13" s="16" t="s">
        <v>24</v>
      </c>
      <c r="K13" s="16">
        <v>14.484772666160044</v>
      </c>
      <c r="L13">
        <v>15</v>
      </c>
      <c r="N13" s="17">
        <v>15</v>
      </c>
      <c r="O13" s="16">
        <v>82</v>
      </c>
    </row>
    <row r="14" spans="1:15" x14ac:dyDescent="0.25">
      <c r="A14" s="14">
        <f t="shared" ca="1" si="0"/>
        <v>0.88959530027862155</v>
      </c>
      <c r="B14">
        <v>0.13259618962345965</v>
      </c>
      <c r="C14" s="13">
        <f t="shared" si="1"/>
        <v>8.1535240956364152</v>
      </c>
      <c r="J14" s="16" t="s">
        <v>23</v>
      </c>
      <c r="K14" s="16">
        <v>5.2080364675242699</v>
      </c>
      <c r="L14">
        <v>16</v>
      </c>
      <c r="N14" s="17">
        <v>16</v>
      </c>
      <c r="O14" s="16">
        <v>66</v>
      </c>
    </row>
    <row r="15" spans="1:15" x14ac:dyDescent="0.25">
      <c r="A15" s="14">
        <f t="shared" ca="1" si="0"/>
        <v>0.49677523545173419</v>
      </c>
      <c r="B15">
        <v>0.28379368515852454</v>
      </c>
      <c r="C15" s="13">
        <f t="shared" si="1"/>
        <v>9.6135156211818931</v>
      </c>
      <c r="J15" s="16" t="s">
        <v>22</v>
      </c>
      <c r="K15" s="16">
        <v>19.692809133684314</v>
      </c>
      <c r="L15">
        <v>17</v>
      </c>
      <c r="N15" s="17">
        <v>17</v>
      </c>
      <c r="O15" s="16">
        <v>53</v>
      </c>
    </row>
    <row r="16" spans="1:15" x14ac:dyDescent="0.25">
      <c r="A16" s="14">
        <f t="shared" ca="1" si="0"/>
        <v>0.48402374713014129</v>
      </c>
      <c r="B16">
        <v>0.31644472761307763</v>
      </c>
      <c r="C16" s="13">
        <f t="shared" si="1"/>
        <v>9.8716890880864732</v>
      </c>
      <c r="J16" s="16" t="s">
        <v>21</v>
      </c>
      <c r="K16" s="16">
        <v>11824.769011346523</v>
      </c>
      <c r="L16">
        <v>18</v>
      </c>
      <c r="N16" s="17">
        <v>18</v>
      </c>
      <c r="O16" s="16">
        <v>38</v>
      </c>
    </row>
    <row r="17" spans="1:15" ht="15.75" thickBot="1" x14ac:dyDescent="0.3">
      <c r="A17" s="14">
        <f t="shared" ca="1" si="0"/>
        <v>0.72240190398580173</v>
      </c>
      <c r="B17">
        <v>0.40554489914226166</v>
      </c>
      <c r="C17" s="13">
        <f t="shared" si="1"/>
        <v>10.557105045132571</v>
      </c>
      <c r="J17" s="15" t="s">
        <v>18</v>
      </c>
      <c r="K17" s="15">
        <v>1000</v>
      </c>
      <c r="L17">
        <v>19</v>
      </c>
      <c r="N17" s="17">
        <v>19</v>
      </c>
      <c r="O17" s="16">
        <v>22</v>
      </c>
    </row>
    <row r="18" spans="1:15" x14ac:dyDescent="0.25">
      <c r="A18" s="14">
        <f t="shared" ca="1" si="0"/>
        <v>0.7032215093388573</v>
      </c>
      <c r="B18">
        <v>0.94671457521607105</v>
      </c>
      <c r="C18" s="13">
        <f t="shared" si="1"/>
        <v>17.172843527926098</v>
      </c>
      <c r="L18">
        <v>20</v>
      </c>
      <c r="N18" s="17">
        <v>20</v>
      </c>
      <c r="O18" s="16">
        <v>8</v>
      </c>
    </row>
    <row r="19" spans="1:15" ht="15.75" thickBot="1" x14ac:dyDescent="0.3">
      <c r="A19" s="14">
        <f t="shared" ca="1" si="0"/>
        <v>0.81965432295700102</v>
      </c>
      <c r="B19">
        <v>0.18637134284804213</v>
      </c>
      <c r="C19" s="13">
        <f t="shared" si="1"/>
        <v>8.7386963922740719</v>
      </c>
      <c r="N19" s="15" t="s">
        <v>20</v>
      </c>
      <c r="O19" s="15">
        <v>0</v>
      </c>
    </row>
    <row r="20" spans="1:15" x14ac:dyDescent="0.25">
      <c r="A20" s="14">
        <f t="shared" ca="1" si="0"/>
        <v>0.31124432954262027</v>
      </c>
      <c r="B20">
        <v>0.74231423047101364</v>
      </c>
      <c r="C20" s="13">
        <f t="shared" si="1"/>
        <v>13.782857132947004</v>
      </c>
    </row>
    <row r="21" spans="1:15" x14ac:dyDescent="0.25">
      <c r="A21" s="14">
        <f t="shared" ca="1" si="0"/>
        <v>0.48216247615867591</v>
      </c>
      <c r="B21">
        <v>0.73250004569908289</v>
      </c>
      <c r="C21" s="13">
        <f t="shared" si="1"/>
        <v>13.665570811419741</v>
      </c>
    </row>
    <row r="22" spans="1:15" hidden="1" x14ac:dyDescent="0.25">
      <c r="A22" s="14">
        <f t="shared" ca="1" si="0"/>
        <v>0.89123720471891121</v>
      </c>
      <c r="B22">
        <v>0.76837264500354285</v>
      </c>
      <c r="C22" s="13">
        <f t="shared" si="1"/>
        <v>14.10558711579613</v>
      </c>
    </row>
    <row r="23" spans="1:15" hidden="1" x14ac:dyDescent="0.25">
      <c r="A23" s="14">
        <f t="shared" ca="1" si="0"/>
        <v>0.24333897766595902</v>
      </c>
      <c r="B23">
        <v>0.72281558730297601</v>
      </c>
      <c r="C23" s="13">
        <f t="shared" si="1"/>
        <v>13.551925721228578</v>
      </c>
    </row>
    <row r="24" spans="1:15" hidden="1" x14ac:dyDescent="0.25">
      <c r="A24" s="14">
        <f t="shared" ca="1" si="0"/>
        <v>0.89076159179485048</v>
      </c>
      <c r="B24">
        <v>0.47205481399021032</v>
      </c>
      <c r="C24" s="13">
        <f t="shared" si="1"/>
        <v>11.101023772283215</v>
      </c>
    </row>
    <row r="25" spans="1:15" hidden="1" x14ac:dyDescent="0.25">
      <c r="A25" s="14">
        <f t="shared" ca="1" si="0"/>
        <v>0.58757432022325018</v>
      </c>
      <c r="B25">
        <v>0.81684551595186139</v>
      </c>
      <c r="C25" s="13">
        <f t="shared" si="1"/>
        <v>14.758514274824286</v>
      </c>
    </row>
    <row r="26" spans="1:15" hidden="1" x14ac:dyDescent="0.25">
      <c r="A26" s="14">
        <f t="shared" ca="1" si="0"/>
        <v>0.29556926277232631</v>
      </c>
      <c r="B26">
        <v>0.8115026166178646</v>
      </c>
      <c r="C26" s="13">
        <f t="shared" si="1"/>
        <v>14.682612717948757</v>
      </c>
    </row>
    <row r="27" spans="1:15" hidden="1" x14ac:dyDescent="0.25">
      <c r="A27" s="14">
        <f t="shared" ca="1" si="0"/>
        <v>0.38742181227920447</v>
      </c>
      <c r="B27">
        <v>8.7945314997341928E-3</v>
      </c>
      <c r="C27" s="13">
        <f t="shared" si="1"/>
        <v>5.8121513790421488</v>
      </c>
    </row>
    <row r="28" spans="1:15" hidden="1" x14ac:dyDescent="0.25">
      <c r="A28" s="14">
        <f t="shared" ca="1" si="0"/>
        <v>0.33120718314624664</v>
      </c>
      <c r="B28">
        <v>0.3210984280444743</v>
      </c>
      <c r="C28" s="13">
        <f t="shared" si="1"/>
        <v>9.9073803707615298</v>
      </c>
    </row>
    <row r="29" spans="1:15" hidden="1" x14ac:dyDescent="0.25">
      <c r="A29" s="14">
        <f t="shared" ca="1" si="0"/>
        <v>0.48335723084414983</v>
      </c>
      <c r="B29">
        <v>0.84713082940040274</v>
      </c>
      <c r="C29" s="13">
        <f t="shared" si="1"/>
        <v>15.211432824952793</v>
      </c>
    </row>
    <row r="30" spans="1:15" hidden="1" x14ac:dyDescent="0.25">
      <c r="A30" s="14">
        <f t="shared" ca="1" si="0"/>
        <v>0.22482950086733466</v>
      </c>
      <c r="B30">
        <v>0.18985955418378286</v>
      </c>
      <c r="C30" s="13">
        <f t="shared" si="1"/>
        <v>8.773521772003404</v>
      </c>
    </row>
    <row r="31" spans="1:15" hidden="1" x14ac:dyDescent="0.25">
      <c r="A31" s="14">
        <f t="shared" ca="1" si="0"/>
        <v>0.75410127313420761</v>
      </c>
      <c r="B31">
        <v>0.54556402758738798</v>
      </c>
      <c r="C31" s="13">
        <f t="shared" si="1"/>
        <v>11.743766242293535</v>
      </c>
    </row>
    <row r="32" spans="1:15" hidden="1" x14ac:dyDescent="0.25">
      <c r="A32" s="14">
        <f t="shared" ca="1" si="0"/>
        <v>3.9280639542506379E-2</v>
      </c>
      <c r="B32">
        <v>0.5400379275351298</v>
      </c>
      <c r="C32" s="13">
        <f t="shared" si="1"/>
        <v>11.693718589541374</v>
      </c>
    </row>
    <row r="33" spans="1:3" hidden="1" x14ac:dyDescent="0.25">
      <c r="A33" s="14">
        <f t="shared" ca="1" si="0"/>
        <v>1.2202332483455924E-2</v>
      </c>
      <c r="B33">
        <v>0.99611921674840431</v>
      </c>
      <c r="C33" s="13">
        <f t="shared" si="1"/>
        <v>19.237033757142981</v>
      </c>
    </row>
    <row r="34" spans="1:3" hidden="1" x14ac:dyDescent="0.25">
      <c r="A34" s="14">
        <f t="shared" ca="1" si="0"/>
        <v>0.37315034494270172</v>
      </c>
      <c r="B34">
        <v>0.38684887207354102</v>
      </c>
      <c r="C34" s="13">
        <f t="shared" si="1"/>
        <v>10.409761776213854</v>
      </c>
    </row>
    <row r="35" spans="1:3" hidden="1" x14ac:dyDescent="0.25">
      <c r="A35" s="14">
        <f t="shared" ca="1" si="0"/>
        <v>0.64072861990522934</v>
      </c>
      <c r="B35">
        <v>0.96075486385642928</v>
      </c>
      <c r="C35" s="13">
        <f t="shared" si="1"/>
        <v>17.573733233641526</v>
      </c>
    </row>
    <row r="36" spans="1:3" hidden="1" x14ac:dyDescent="0.25">
      <c r="A36" s="14">
        <f t="shared" ca="1" si="0"/>
        <v>0.88641149514592643</v>
      </c>
      <c r="B36">
        <v>0.7306548152226322</v>
      </c>
      <c r="C36" s="13">
        <f t="shared" si="1"/>
        <v>13.643760725349843</v>
      </c>
    </row>
    <row r="37" spans="1:3" hidden="1" x14ac:dyDescent="0.25">
      <c r="A37" s="14">
        <f t="shared" ca="1" si="0"/>
        <v>0.1455376527106389</v>
      </c>
      <c r="B37">
        <v>0.20311939289361514</v>
      </c>
      <c r="C37" s="13">
        <f t="shared" si="1"/>
        <v>8.9030698772916086</v>
      </c>
    </row>
    <row r="38" spans="1:3" hidden="1" x14ac:dyDescent="0.25">
      <c r="A38" s="14">
        <f t="shared" ca="1" si="0"/>
        <v>0.65865601082311831</v>
      </c>
      <c r="B38">
        <v>0.77008539730221781</v>
      </c>
      <c r="C38" s="13">
        <f t="shared" si="1"/>
        <v>14.127420464168464</v>
      </c>
    </row>
    <row r="39" spans="1:3" hidden="1" x14ac:dyDescent="0.25">
      <c r="A39" s="14">
        <f t="shared" ca="1" si="0"/>
        <v>0.59275280115198714</v>
      </c>
      <c r="B39">
        <v>0.18349311519251688</v>
      </c>
      <c r="C39" s="13">
        <f t="shared" si="1"/>
        <v>8.7097147652398785</v>
      </c>
    </row>
    <row r="40" spans="1:3" hidden="1" x14ac:dyDescent="0.25">
      <c r="A40" s="14">
        <f t="shared" ca="1" si="0"/>
        <v>0.45551377752546574</v>
      </c>
      <c r="B40">
        <v>0.12806027987396207</v>
      </c>
      <c r="C40" s="13">
        <f t="shared" si="1"/>
        <v>8.0991161628030586</v>
      </c>
    </row>
    <row r="41" spans="1:3" hidden="1" x14ac:dyDescent="0.25">
      <c r="A41" s="14">
        <f t="shared" ca="1" si="0"/>
        <v>0.20619773101283911</v>
      </c>
      <c r="B41">
        <v>0.74687807247404114</v>
      </c>
      <c r="C41" s="13">
        <f t="shared" si="1"/>
        <v>13.838158625143468</v>
      </c>
    </row>
    <row r="42" spans="1:3" hidden="1" x14ac:dyDescent="0.25">
      <c r="A42" s="14">
        <f t="shared" ca="1" si="0"/>
        <v>0.89694509152732371</v>
      </c>
      <c r="B42">
        <v>0.98105833225802008</v>
      </c>
      <c r="C42" s="13">
        <f t="shared" si="1"/>
        <v>18.314399169050695</v>
      </c>
    </row>
    <row r="43" spans="1:3" hidden="1" x14ac:dyDescent="0.25">
      <c r="A43" s="14">
        <f t="shared" ca="1" si="0"/>
        <v>0.89104971265449695</v>
      </c>
      <c r="B43">
        <v>0.96517425353076636</v>
      </c>
      <c r="C43" s="13">
        <f t="shared" si="1"/>
        <v>17.714423055247309</v>
      </c>
    </row>
    <row r="44" spans="1:3" hidden="1" x14ac:dyDescent="0.25">
      <c r="A44" s="14">
        <f t="shared" ca="1" si="0"/>
        <v>0.7704746956713393</v>
      </c>
      <c r="B44">
        <v>0.9327539417807994</v>
      </c>
      <c r="C44" s="13">
        <f t="shared" si="1"/>
        <v>16.824010589929479</v>
      </c>
    </row>
    <row r="45" spans="1:3" hidden="1" x14ac:dyDescent="0.25">
      <c r="A45" s="14">
        <f t="shared" ca="1" si="0"/>
        <v>0.27104329385705861</v>
      </c>
      <c r="B45">
        <v>0.405841486661073</v>
      </c>
      <c r="C45" s="13">
        <f t="shared" si="1"/>
        <v>10.559460979327554</v>
      </c>
    </row>
    <row r="46" spans="1:3" hidden="1" x14ac:dyDescent="0.25">
      <c r="A46" s="14">
        <f t="shared" ca="1" si="0"/>
        <v>0.77710054089089808</v>
      </c>
      <c r="B46">
        <v>0.3432379553907583</v>
      </c>
      <c r="C46" s="13">
        <f t="shared" si="1"/>
        <v>10.074562644830896</v>
      </c>
    </row>
    <row r="47" spans="1:3" hidden="1" x14ac:dyDescent="0.25">
      <c r="A47" s="14">
        <f t="shared" ca="1" si="0"/>
        <v>0.25059300957919139</v>
      </c>
      <c r="B47">
        <v>3.3880383649974366E-2</v>
      </c>
      <c r="C47" s="13">
        <f t="shared" si="1"/>
        <v>6.594060467406452</v>
      </c>
    </row>
    <row r="48" spans="1:3" hidden="1" x14ac:dyDescent="0.25">
      <c r="A48" s="14">
        <f t="shared" ca="1" si="0"/>
        <v>0.53179946711853909</v>
      </c>
      <c r="B48">
        <v>0.39623790782001023</v>
      </c>
      <c r="C48" s="13">
        <f t="shared" si="1"/>
        <v>10.483471545411192</v>
      </c>
    </row>
    <row r="49" spans="1:3" hidden="1" x14ac:dyDescent="0.25">
      <c r="A49" s="14">
        <f t="shared" ca="1" si="0"/>
        <v>0.53023395858969269</v>
      </c>
      <c r="B49">
        <v>0.49761516653499982</v>
      </c>
      <c r="C49" s="13">
        <f t="shared" si="1"/>
        <v>11.319117267250409</v>
      </c>
    </row>
    <row r="50" spans="1:3" hidden="1" x14ac:dyDescent="0.25">
      <c r="A50" s="14">
        <f t="shared" ca="1" si="0"/>
        <v>0.51386641386063858</v>
      </c>
      <c r="B50">
        <v>2.0074329178910721E-2</v>
      </c>
      <c r="C50" s="13">
        <f t="shared" si="1"/>
        <v>6.2270186177961211</v>
      </c>
    </row>
    <row r="51" spans="1:3" hidden="1" x14ac:dyDescent="0.25">
      <c r="A51" s="14">
        <f t="shared" ca="1" si="0"/>
        <v>0.62524402835829163</v>
      </c>
      <c r="B51">
        <v>0.5567583674592107</v>
      </c>
      <c r="C51" s="13">
        <f t="shared" si="1"/>
        <v>11.846090208917051</v>
      </c>
    </row>
    <row r="52" spans="1:3" hidden="1" x14ac:dyDescent="0.25">
      <c r="A52" s="14">
        <f t="shared" ca="1" si="0"/>
        <v>6.159074099942885E-2</v>
      </c>
      <c r="B52">
        <v>0.43886484395432357</v>
      </c>
      <c r="C52" s="13">
        <f t="shared" si="1"/>
        <v>10.825564136860978</v>
      </c>
    </row>
    <row r="53" spans="1:3" hidden="1" x14ac:dyDescent="0.25">
      <c r="A53" s="14">
        <f t="shared" ca="1" si="0"/>
        <v>0.717379248978675</v>
      </c>
      <c r="B53">
        <v>0.62246927162640753</v>
      </c>
      <c r="C53" s="13">
        <f t="shared" si="1"/>
        <v>12.474735270036085</v>
      </c>
    </row>
    <row r="54" spans="1:3" hidden="1" x14ac:dyDescent="0.25">
      <c r="A54" s="14">
        <f t="shared" ca="1" si="0"/>
        <v>0.56729506710336908</v>
      </c>
      <c r="B54">
        <v>8.6758832527898511E-2</v>
      </c>
      <c r="C54" s="13">
        <f t="shared" si="1"/>
        <v>7.5508650375102935</v>
      </c>
    </row>
    <row r="55" spans="1:3" hidden="1" x14ac:dyDescent="0.25">
      <c r="A55" s="14">
        <f t="shared" ca="1" si="0"/>
        <v>0.99159340301957144</v>
      </c>
      <c r="B55">
        <v>0.68980442806913922</v>
      </c>
      <c r="C55" s="13">
        <f t="shared" si="1"/>
        <v>13.178758486197024</v>
      </c>
    </row>
    <row r="56" spans="1:3" hidden="1" x14ac:dyDescent="0.25">
      <c r="A56" s="14">
        <f t="shared" ca="1" si="0"/>
        <v>0.79443412342184694</v>
      </c>
      <c r="B56">
        <v>0.88933610929534834</v>
      </c>
      <c r="C56" s="13">
        <f t="shared" si="1"/>
        <v>15.925741342808763</v>
      </c>
    </row>
    <row r="57" spans="1:3" hidden="1" x14ac:dyDescent="0.25">
      <c r="A57" s="14">
        <f t="shared" ca="1" si="0"/>
        <v>0.12571133041117299</v>
      </c>
      <c r="B57">
        <v>0.20722157182393097</v>
      </c>
      <c r="C57" s="13">
        <f t="shared" si="1"/>
        <v>8.9422858707601129</v>
      </c>
    </row>
    <row r="58" spans="1:3" hidden="1" x14ac:dyDescent="0.25">
      <c r="A58" s="14">
        <f t="shared" ca="1" si="0"/>
        <v>0.51568216523490107</v>
      </c>
      <c r="B58">
        <v>0.80257354819246529</v>
      </c>
      <c r="C58" s="13">
        <f t="shared" si="1"/>
        <v>14.558128284208621</v>
      </c>
    </row>
    <row r="59" spans="1:3" hidden="1" x14ac:dyDescent="0.25">
      <c r="A59" s="14">
        <f t="shared" ca="1" si="0"/>
        <v>0.72405150160296272</v>
      </c>
      <c r="B59">
        <v>0.78174542392579482</v>
      </c>
      <c r="C59" s="13">
        <f t="shared" si="1"/>
        <v>14.278270680018952</v>
      </c>
    </row>
    <row r="60" spans="1:3" hidden="1" x14ac:dyDescent="0.25">
      <c r="A60" s="14">
        <f t="shared" ca="1" si="0"/>
        <v>0.69941680042022247</v>
      </c>
      <c r="B60">
        <v>0.71194575580703834</v>
      </c>
      <c r="C60" s="13">
        <f t="shared" si="1"/>
        <v>13.4267103647455</v>
      </c>
    </row>
    <row r="61" spans="1:3" hidden="1" x14ac:dyDescent="0.25">
      <c r="A61" s="14">
        <f t="shared" ca="1" si="0"/>
        <v>0.33615509504483632</v>
      </c>
      <c r="B61">
        <v>0.92891850376053409</v>
      </c>
      <c r="C61" s="13">
        <f t="shared" si="1"/>
        <v>16.734693822025278</v>
      </c>
    </row>
    <row r="62" spans="1:3" hidden="1" x14ac:dyDescent="0.25">
      <c r="A62" s="14">
        <f t="shared" ca="1" si="0"/>
        <v>0.59490316314294012</v>
      </c>
      <c r="B62">
        <v>2.2640723559252063E-2</v>
      </c>
      <c r="C62" s="13">
        <f t="shared" si="1"/>
        <v>6.3030941128498377</v>
      </c>
    </row>
    <row r="63" spans="1:3" hidden="1" x14ac:dyDescent="0.25">
      <c r="A63" s="14">
        <f t="shared" ca="1" si="0"/>
        <v>0.72625807732280023</v>
      </c>
      <c r="B63">
        <v>0.34160511459875165</v>
      </c>
      <c r="C63" s="13">
        <f t="shared" si="1"/>
        <v>10.06223200058548</v>
      </c>
    </row>
    <row r="64" spans="1:3" hidden="1" x14ac:dyDescent="0.25">
      <c r="A64" s="14">
        <f t="shared" ca="1" si="0"/>
        <v>0.73282937697029482</v>
      </c>
      <c r="B64">
        <v>0.15590221342122612</v>
      </c>
      <c r="C64" s="13">
        <f t="shared" si="1"/>
        <v>8.4194540509549114</v>
      </c>
    </row>
    <row r="65" spans="1:3" hidden="1" x14ac:dyDescent="0.25">
      <c r="A65" s="14">
        <f t="shared" ca="1" si="0"/>
        <v>0.4647252926113129</v>
      </c>
      <c r="B65">
        <v>0.31424434198413498</v>
      </c>
      <c r="C65" s="13">
        <f t="shared" si="1"/>
        <v>9.8547219950075551</v>
      </c>
    </row>
    <row r="66" spans="1:3" hidden="1" x14ac:dyDescent="0.25">
      <c r="A66" s="14">
        <f t="shared" ca="1" si="0"/>
        <v>0.36969785684958456</v>
      </c>
      <c r="B66">
        <v>0.82745824599203976</v>
      </c>
      <c r="C66" s="13">
        <f t="shared" si="1"/>
        <v>14.912636920644051</v>
      </c>
    </row>
    <row r="67" spans="1:3" hidden="1" x14ac:dyDescent="0.25">
      <c r="A67" s="14">
        <f t="shared" ca="1" si="0"/>
        <v>0.30694189595673793</v>
      </c>
      <c r="B67">
        <v>0.58469661108571747</v>
      </c>
      <c r="C67" s="13">
        <f t="shared" si="1"/>
        <v>12.107249634180594</v>
      </c>
    </row>
    <row r="68" spans="1:3" hidden="1" x14ac:dyDescent="0.25">
      <c r="A68" s="14">
        <f t="shared" ca="1" si="0"/>
        <v>1.0240732620971804E-2</v>
      </c>
      <c r="B68">
        <v>0.88150269891949873</v>
      </c>
      <c r="C68" s="13">
        <f t="shared" si="1"/>
        <v>15.784007215130085</v>
      </c>
    </row>
    <row r="69" spans="1:3" hidden="1" x14ac:dyDescent="0.25">
      <c r="A69" s="14">
        <f t="shared" ca="1" si="0"/>
        <v>0.22291951230996065</v>
      </c>
      <c r="B69">
        <v>0.19487001327894005</v>
      </c>
      <c r="C69" s="13">
        <f t="shared" si="1"/>
        <v>8.8229897980403376</v>
      </c>
    </row>
    <row r="70" spans="1:3" hidden="1" x14ac:dyDescent="0.25">
      <c r="A70" s="14">
        <f t="shared" ca="1" si="0"/>
        <v>0.44752478658733463</v>
      </c>
      <c r="B70">
        <v>0.63124784282590518</v>
      </c>
      <c r="C70" s="13">
        <f t="shared" si="1"/>
        <v>12.562740855925872</v>
      </c>
    </row>
    <row r="71" spans="1:3" hidden="1" x14ac:dyDescent="0.25">
      <c r="A71" s="14">
        <f t="shared" ca="1" si="0"/>
        <v>0.18268116443384419</v>
      </c>
      <c r="B71">
        <v>2.3279493642649696E-2</v>
      </c>
      <c r="C71" s="13">
        <f t="shared" si="1"/>
        <v>6.3213485623402814</v>
      </c>
    </row>
    <row r="72" spans="1:3" hidden="1" x14ac:dyDescent="0.25">
      <c r="A72" s="14">
        <f t="shared" ref="A72:A135" ca="1" si="2">RAND()</f>
        <v>0.53798268251467796</v>
      </c>
      <c r="B72">
        <v>1.5694584518421095E-2</v>
      </c>
      <c r="C72" s="13">
        <f t="shared" ref="C72:C135" si="3">IF(B72&lt;=$C$4,$C$1+SQRT($C$5*B72),$C$2-SQRT($C$6*(1-B72)))</f>
        <v>6.0849395554046239</v>
      </c>
    </row>
    <row r="73" spans="1:3" hidden="1" x14ac:dyDescent="0.25">
      <c r="A73" s="14">
        <f t="shared" ca="1" si="2"/>
        <v>0.89826203808160177</v>
      </c>
      <c r="B73">
        <v>0.92969302803627563</v>
      </c>
      <c r="C73" s="13">
        <f t="shared" si="3"/>
        <v>16.752532402847002</v>
      </c>
    </row>
    <row r="74" spans="1:3" hidden="1" x14ac:dyDescent="0.25">
      <c r="A74" s="14">
        <f t="shared" ca="1" si="2"/>
        <v>0.29605121670746826</v>
      </c>
      <c r="B74">
        <v>0.24301812211674001</v>
      </c>
      <c r="C74" s="13">
        <f t="shared" si="3"/>
        <v>9.2692340248287515</v>
      </c>
    </row>
    <row r="75" spans="1:3" hidden="1" x14ac:dyDescent="0.25">
      <c r="A75" s="14">
        <f t="shared" ca="1" si="2"/>
        <v>0.84784753658671852</v>
      </c>
      <c r="B75">
        <v>0.92480098424057877</v>
      </c>
      <c r="C75" s="13">
        <f t="shared" si="3"/>
        <v>16.641450854325161</v>
      </c>
    </row>
    <row r="76" spans="1:3" hidden="1" x14ac:dyDescent="0.25">
      <c r="A76" s="14">
        <f t="shared" ca="1" si="2"/>
        <v>0.27484636403256157</v>
      </c>
      <c r="B76">
        <v>0.56841316576342549</v>
      </c>
      <c r="C76" s="13">
        <f t="shared" si="3"/>
        <v>11.954005646566349</v>
      </c>
    </row>
    <row r="77" spans="1:3" hidden="1" x14ac:dyDescent="0.25">
      <c r="A77" s="14">
        <f t="shared" ca="1" si="2"/>
        <v>0.1916304709577713</v>
      </c>
      <c r="B77">
        <v>0.48790333383717366</v>
      </c>
      <c r="C77" s="13">
        <f t="shared" si="3"/>
        <v>11.235611833994117</v>
      </c>
    </row>
    <row r="78" spans="1:3" hidden="1" x14ac:dyDescent="0.25">
      <c r="A78" s="14">
        <f t="shared" ca="1" si="2"/>
        <v>0.12235846948565532</v>
      </c>
      <c r="B78">
        <v>0.87308421232893263</v>
      </c>
      <c r="C78" s="13">
        <f t="shared" si="3"/>
        <v>15.636816741109755</v>
      </c>
    </row>
    <row r="79" spans="1:3" hidden="1" x14ac:dyDescent="0.25">
      <c r="A79" s="14">
        <f t="shared" ca="1" si="2"/>
        <v>0.62115602578485707</v>
      </c>
      <c r="B79">
        <v>0.12679416916916064</v>
      </c>
      <c r="C79" s="13">
        <f t="shared" si="3"/>
        <v>8.0837578840899695</v>
      </c>
    </row>
    <row r="80" spans="1:3" hidden="1" x14ac:dyDescent="0.25">
      <c r="A80" s="14">
        <f t="shared" ca="1" si="2"/>
        <v>0.32957222182649726</v>
      </c>
      <c r="B80">
        <v>0.48851689956513722</v>
      </c>
      <c r="C80" s="13">
        <f t="shared" si="3"/>
        <v>11.240863908739092</v>
      </c>
    </row>
    <row r="81" spans="1:3" hidden="1" x14ac:dyDescent="0.25">
      <c r="A81" s="14">
        <f t="shared" ca="1" si="2"/>
        <v>0.6691181178096437</v>
      </c>
      <c r="B81">
        <v>6.4686503943868212E-3</v>
      </c>
      <c r="C81" s="13">
        <f t="shared" si="3"/>
        <v>5.6965262231811602</v>
      </c>
    </row>
    <row r="82" spans="1:3" hidden="1" x14ac:dyDescent="0.25">
      <c r="A82" s="14">
        <f t="shared" ca="1" si="2"/>
        <v>0.62474372862504823</v>
      </c>
      <c r="B82">
        <v>0.29385536003260326</v>
      </c>
      <c r="C82" s="13">
        <f t="shared" si="3"/>
        <v>9.6945875220774447</v>
      </c>
    </row>
    <row r="83" spans="1:3" hidden="1" x14ac:dyDescent="0.25">
      <c r="A83" s="14">
        <f t="shared" ca="1" si="2"/>
        <v>0.57370447315589512</v>
      </c>
      <c r="B83">
        <v>0.65834811742246846</v>
      </c>
      <c r="C83" s="13">
        <f t="shared" si="3"/>
        <v>12.841244354873556</v>
      </c>
    </row>
    <row r="84" spans="1:3" hidden="1" x14ac:dyDescent="0.25">
      <c r="A84" s="14">
        <f t="shared" ca="1" si="2"/>
        <v>0.15304633242984844</v>
      </c>
      <c r="B84">
        <v>9.729185671177154E-2</v>
      </c>
      <c r="C84" s="13">
        <f t="shared" si="3"/>
        <v>7.701275486392098</v>
      </c>
    </row>
    <row r="85" spans="1:3" hidden="1" x14ac:dyDescent="0.25">
      <c r="A85" s="14">
        <f t="shared" ca="1" si="2"/>
        <v>6.6920240866848113E-2</v>
      </c>
      <c r="B85">
        <v>0.89363298199963892</v>
      </c>
      <c r="C85" s="13">
        <f t="shared" si="3"/>
        <v>16.005622363865157</v>
      </c>
    </row>
    <row r="86" spans="1:3" hidden="1" x14ac:dyDescent="0.25">
      <c r="A86" s="14">
        <f t="shared" ca="1" si="2"/>
        <v>0.30302183311712561</v>
      </c>
      <c r="B86">
        <v>0.48352782853752974</v>
      </c>
      <c r="C86" s="13">
        <f t="shared" si="3"/>
        <v>11.198248712933855</v>
      </c>
    </row>
    <row r="87" spans="1:3" hidden="1" x14ac:dyDescent="0.25">
      <c r="A87" s="14">
        <f t="shared" ca="1" si="2"/>
        <v>0.96827826051552823</v>
      </c>
      <c r="B87">
        <v>0.76088665143502621</v>
      </c>
      <c r="C87" s="13">
        <f t="shared" si="3"/>
        <v>14.011093398228182</v>
      </c>
    </row>
    <row r="88" spans="1:3" hidden="1" x14ac:dyDescent="0.25">
      <c r="A88" s="14">
        <f t="shared" ca="1" si="2"/>
        <v>0.29810340667975477</v>
      </c>
      <c r="B88">
        <v>0.78428096379623036</v>
      </c>
      <c r="C88" s="13">
        <f t="shared" si="3"/>
        <v>14.311603439407072</v>
      </c>
    </row>
    <row r="89" spans="1:3" hidden="1" x14ac:dyDescent="0.25">
      <c r="A89" s="14">
        <f t="shared" ca="1" si="2"/>
        <v>0.35126536380816864</v>
      </c>
      <c r="B89">
        <v>0.67431256160162922</v>
      </c>
      <c r="C89" s="13">
        <f t="shared" si="3"/>
        <v>13.010499605854822</v>
      </c>
    </row>
    <row r="90" spans="1:3" hidden="1" x14ac:dyDescent="0.25">
      <c r="A90" s="14">
        <f t="shared" ca="1" si="2"/>
        <v>0.63150279391411746</v>
      </c>
      <c r="B90">
        <v>0.75218328897769215</v>
      </c>
      <c r="C90" s="13">
        <f t="shared" si="3"/>
        <v>13.903073999682611</v>
      </c>
    </row>
    <row r="91" spans="1:3" hidden="1" x14ac:dyDescent="0.25">
      <c r="A91" s="14">
        <f t="shared" ca="1" si="2"/>
        <v>0.26470626344067194</v>
      </c>
      <c r="B91">
        <v>0.81416018038687554</v>
      </c>
      <c r="C91" s="13">
        <f t="shared" si="3"/>
        <v>14.72022984004335</v>
      </c>
    </row>
    <row r="92" spans="1:3" hidden="1" x14ac:dyDescent="0.25">
      <c r="A92" s="14">
        <f t="shared" ca="1" si="2"/>
        <v>0.47222529642097544</v>
      </c>
      <c r="B92">
        <v>5.3836704323469875E-2</v>
      </c>
      <c r="C92" s="13">
        <f t="shared" si="3"/>
        <v>7.0094160406098691</v>
      </c>
    </row>
    <row r="93" spans="1:3" hidden="1" x14ac:dyDescent="0.25">
      <c r="A93" s="14">
        <f t="shared" ca="1" si="2"/>
        <v>0.25178236432293932</v>
      </c>
      <c r="B93">
        <v>0.7991801728216712</v>
      </c>
      <c r="C93" s="13">
        <f t="shared" si="3"/>
        <v>14.511559959628846</v>
      </c>
    </row>
    <row r="94" spans="1:3" hidden="1" x14ac:dyDescent="0.25">
      <c r="A94" s="14">
        <f t="shared" ca="1" si="2"/>
        <v>0.39659350162729179</v>
      </c>
      <c r="B94">
        <v>0.49752058872126137</v>
      </c>
      <c r="C94" s="13">
        <f t="shared" si="3"/>
        <v>11.318300184191417</v>
      </c>
    </row>
    <row r="95" spans="1:3" hidden="1" x14ac:dyDescent="0.25">
      <c r="A95" s="14">
        <f t="shared" ca="1" si="2"/>
        <v>0.52505716034808403</v>
      </c>
      <c r="B95">
        <v>0.25609624728619285</v>
      </c>
      <c r="C95" s="13">
        <f t="shared" si="3"/>
        <v>9.3826040827873634</v>
      </c>
    </row>
    <row r="96" spans="1:3" hidden="1" x14ac:dyDescent="0.25">
      <c r="A96" s="14">
        <f t="shared" ca="1" si="2"/>
        <v>0.6885512964971785</v>
      </c>
      <c r="B96">
        <v>0.47422003703046112</v>
      </c>
      <c r="C96" s="13">
        <f t="shared" si="3"/>
        <v>11.119290881611377</v>
      </c>
    </row>
    <row r="97" spans="1:3" hidden="1" x14ac:dyDescent="0.25">
      <c r="A97" s="14">
        <f t="shared" ca="1" si="2"/>
        <v>0.69496701275926398</v>
      </c>
      <c r="B97">
        <v>0.6885518198015449</v>
      </c>
      <c r="C97" s="13">
        <f t="shared" si="3"/>
        <v>13.164999851516587</v>
      </c>
    </row>
    <row r="98" spans="1:3" hidden="1" x14ac:dyDescent="0.25">
      <c r="A98" s="14">
        <f t="shared" ca="1" si="2"/>
        <v>0.49353381959701226</v>
      </c>
      <c r="B98">
        <v>0.6347222123737023</v>
      </c>
      <c r="C98" s="13">
        <f t="shared" si="3"/>
        <v>12.597860569811951</v>
      </c>
    </row>
    <row r="99" spans="1:3" hidden="1" x14ac:dyDescent="0.25">
      <c r="A99" s="14">
        <f t="shared" ca="1" si="2"/>
        <v>0.69676123468283968</v>
      </c>
      <c r="B99">
        <v>0.57514543591233291</v>
      </c>
      <c r="C99" s="13">
        <f t="shared" si="3"/>
        <v>12.017006538074201</v>
      </c>
    </row>
    <row r="100" spans="1:3" hidden="1" x14ac:dyDescent="0.25">
      <c r="A100" s="14">
        <f t="shared" ca="1" si="2"/>
        <v>1.43010683247069E-3</v>
      </c>
      <c r="B100">
        <v>0.68479832536503271</v>
      </c>
      <c r="C100" s="13">
        <f t="shared" si="3"/>
        <v>13.123936358988153</v>
      </c>
    </row>
    <row r="101" spans="1:3" hidden="1" x14ac:dyDescent="0.25">
      <c r="A101" s="14">
        <f t="shared" ca="1" si="2"/>
        <v>0.40605263117945456</v>
      </c>
      <c r="B101">
        <v>0.43874817960226886</v>
      </c>
      <c r="C101" s="13">
        <f t="shared" si="3"/>
        <v>10.824610468232988</v>
      </c>
    </row>
    <row r="102" spans="1:3" hidden="1" x14ac:dyDescent="0.25">
      <c r="A102" s="14">
        <f t="shared" ca="1" si="2"/>
        <v>4.9991148830883514E-2</v>
      </c>
      <c r="B102">
        <v>0.38775235605722214</v>
      </c>
      <c r="C102" s="13">
        <f t="shared" si="3"/>
        <v>10.416830034304063</v>
      </c>
    </row>
    <row r="103" spans="1:3" hidden="1" x14ac:dyDescent="0.25">
      <c r="A103" s="14">
        <f t="shared" ca="1" si="2"/>
        <v>0.89379912552699092</v>
      </c>
      <c r="B103">
        <v>0.78310938497754423</v>
      </c>
      <c r="C103" s="13">
        <f t="shared" si="3"/>
        <v>14.296177399903783</v>
      </c>
    </row>
    <row r="104" spans="1:3" hidden="1" x14ac:dyDescent="0.25">
      <c r="A104" s="14">
        <f t="shared" ca="1" si="2"/>
        <v>0.21373676550358378</v>
      </c>
      <c r="B104">
        <v>0.32880936221774337</v>
      </c>
      <c r="C104" s="13">
        <f t="shared" si="3"/>
        <v>9.9659543057030593</v>
      </c>
    </row>
    <row r="105" spans="1:3" hidden="1" x14ac:dyDescent="0.25">
      <c r="A105" s="14">
        <f t="shared" ca="1" si="2"/>
        <v>0.40106175734469052</v>
      </c>
      <c r="B105">
        <v>0.77345310861851546</v>
      </c>
      <c r="C105" s="13">
        <f t="shared" si="3"/>
        <v>14.170588905624971</v>
      </c>
    </row>
    <row r="106" spans="1:3" hidden="1" x14ac:dyDescent="0.25">
      <c r="A106" s="14">
        <f t="shared" ca="1" si="2"/>
        <v>0.81634176075513876</v>
      </c>
      <c r="B106">
        <v>0.7645499357660932</v>
      </c>
      <c r="C106" s="13">
        <f t="shared" si="3"/>
        <v>14.057146339082038</v>
      </c>
    </row>
    <row r="107" spans="1:3" hidden="1" x14ac:dyDescent="0.25">
      <c r="A107" s="14">
        <f t="shared" ca="1" si="2"/>
        <v>0.83523323965814544</v>
      </c>
      <c r="B107">
        <v>0.29963655138096745</v>
      </c>
      <c r="C107" s="13">
        <f t="shared" si="3"/>
        <v>9.7405423058519958</v>
      </c>
    </row>
    <row r="108" spans="1:3" hidden="1" x14ac:dyDescent="0.25">
      <c r="A108" s="14">
        <f t="shared" ca="1" si="2"/>
        <v>0.79374998100050842</v>
      </c>
      <c r="B108">
        <v>0.33080998675834172</v>
      </c>
      <c r="C108" s="13">
        <f t="shared" si="3"/>
        <v>9.9810389485403164</v>
      </c>
    </row>
    <row r="109" spans="1:3" hidden="1" x14ac:dyDescent="0.25">
      <c r="A109" s="14">
        <f t="shared" ca="1" si="2"/>
        <v>4.3910344168871962E-2</v>
      </c>
      <c r="B109">
        <v>0.54168776089922377</v>
      </c>
      <c r="C109" s="13">
        <f t="shared" si="3"/>
        <v>11.708628830819571</v>
      </c>
    </row>
    <row r="110" spans="1:3" hidden="1" x14ac:dyDescent="0.25">
      <c r="A110" s="14">
        <f t="shared" ca="1" si="2"/>
        <v>0.60209479215396944</v>
      </c>
      <c r="B110">
        <v>0.29762757705725718</v>
      </c>
      <c r="C110" s="13">
        <f t="shared" si="3"/>
        <v>9.7246236124472709</v>
      </c>
    </row>
    <row r="111" spans="1:3" hidden="1" x14ac:dyDescent="0.25">
      <c r="A111" s="14">
        <f t="shared" ca="1" si="2"/>
        <v>0.55419457485759127</v>
      </c>
      <c r="B111">
        <v>0.78298000050424199</v>
      </c>
      <c r="C111" s="13">
        <f t="shared" si="3"/>
        <v>14.294476367206626</v>
      </c>
    </row>
    <row r="112" spans="1:3" hidden="1" x14ac:dyDescent="0.25">
      <c r="A112" s="14">
        <f t="shared" ca="1" si="2"/>
        <v>0.93370711519084404</v>
      </c>
      <c r="B112">
        <v>0.64311516395029278</v>
      </c>
      <c r="C112" s="13">
        <f t="shared" si="3"/>
        <v>12.683393860029359</v>
      </c>
    </row>
    <row r="113" spans="1:3" hidden="1" x14ac:dyDescent="0.25">
      <c r="A113" s="14">
        <f t="shared" ca="1" si="2"/>
        <v>0.67562522744454412</v>
      </c>
      <c r="B113">
        <v>0.61111352186402979</v>
      </c>
      <c r="C113" s="13">
        <f t="shared" si="3"/>
        <v>12.362397514900664</v>
      </c>
    </row>
    <row r="114" spans="1:3" hidden="1" x14ac:dyDescent="0.25">
      <c r="A114" s="14">
        <f t="shared" ca="1" si="2"/>
        <v>0.66913796465629904</v>
      </c>
      <c r="B114">
        <v>0.38903098771255618</v>
      </c>
      <c r="C114" s="13">
        <f t="shared" si="3"/>
        <v>10.426842117508112</v>
      </c>
    </row>
    <row r="115" spans="1:3" hidden="1" x14ac:dyDescent="0.25">
      <c r="A115" s="14">
        <f t="shared" ca="1" si="2"/>
        <v>0.14325516072494549</v>
      </c>
      <c r="B115">
        <v>0.62049152930181628</v>
      </c>
      <c r="C115" s="13">
        <f t="shared" si="3"/>
        <v>12.455049993225431</v>
      </c>
    </row>
    <row r="116" spans="1:3" hidden="1" x14ac:dyDescent="0.25">
      <c r="A116" s="14">
        <f t="shared" ca="1" si="2"/>
        <v>0.82097640464590838</v>
      </c>
      <c r="B116">
        <v>0.80858731644551518</v>
      </c>
      <c r="C116" s="13">
        <f t="shared" si="3"/>
        <v>14.641651137414369</v>
      </c>
    </row>
    <row r="117" spans="1:3" hidden="1" x14ac:dyDescent="0.25">
      <c r="A117" s="14">
        <f t="shared" ca="1" si="2"/>
        <v>5.8929396336377726E-2</v>
      </c>
      <c r="B117">
        <v>0.20302534363026759</v>
      </c>
      <c r="C117" s="13">
        <f t="shared" si="3"/>
        <v>8.902166164102967</v>
      </c>
    </row>
    <row r="118" spans="1:3" hidden="1" x14ac:dyDescent="0.25">
      <c r="A118" s="14">
        <f t="shared" ca="1" si="2"/>
        <v>0.6161402582010358</v>
      </c>
      <c r="B118">
        <v>0.83044373049871245</v>
      </c>
      <c r="C118" s="13">
        <f t="shared" si="3"/>
        <v>14.956842216904857</v>
      </c>
    </row>
    <row r="119" spans="1:3" hidden="1" x14ac:dyDescent="0.25">
      <c r="A119" s="14">
        <f t="shared" ca="1" si="2"/>
        <v>0.17464572191936278</v>
      </c>
      <c r="B119">
        <v>0.65609704416673209</v>
      </c>
      <c r="C119" s="13">
        <f t="shared" si="3"/>
        <v>12.817699297927565</v>
      </c>
    </row>
    <row r="120" spans="1:3" hidden="1" x14ac:dyDescent="0.25">
      <c r="A120" s="14">
        <f t="shared" ca="1" si="2"/>
        <v>0.79984426128276276</v>
      </c>
      <c r="B120">
        <v>0.90001590935121079</v>
      </c>
      <c r="C120" s="13">
        <f t="shared" si="3"/>
        <v>16.12732474930851</v>
      </c>
    </row>
    <row r="121" spans="1:3" hidden="1" x14ac:dyDescent="0.25">
      <c r="A121" s="14">
        <f t="shared" ca="1" si="2"/>
        <v>0.50131731787967848</v>
      </c>
      <c r="B121">
        <v>0.71845786988632121</v>
      </c>
      <c r="C121" s="13">
        <f t="shared" si="3"/>
        <v>13.501437119096884</v>
      </c>
    </row>
    <row r="122" spans="1:3" hidden="1" x14ac:dyDescent="0.25">
      <c r="A122" s="14">
        <f t="shared" ca="1" si="2"/>
        <v>4.3139801038070136E-2</v>
      </c>
      <c r="B122">
        <v>0.3504492742693911</v>
      </c>
      <c r="C122" s="13">
        <f t="shared" si="3"/>
        <v>10.1292042438519</v>
      </c>
    </row>
    <row r="123" spans="1:3" hidden="1" x14ac:dyDescent="0.25">
      <c r="A123" s="14">
        <f t="shared" ca="1" si="2"/>
        <v>0.52844151669111949</v>
      </c>
      <c r="B123">
        <v>0.89993323237291722</v>
      </c>
      <c r="C123" s="13">
        <f t="shared" si="3"/>
        <v>16.125723919999711</v>
      </c>
    </row>
    <row r="124" spans="1:3" hidden="1" x14ac:dyDescent="0.25">
      <c r="A124" s="14">
        <f t="shared" ca="1" si="2"/>
        <v>0.90514443069272232</v>
      </c>
      <c r="B124">
        <v>0.8127392025331408</v>
      </c>
      <c r="C124" s="13">
        <f t="shared" si="3"/>
        <v>14.700083055365031</v>
      </c>
    </row>
    <row r="125" spans="1:3" hidden="1" x14ac:dyDescent="0.25">
      <c r="A125" s="14">
        <f t="shared" ca="1" si="2"/>
        <v>0.69332564822571163</v>
      </c>
      <c r="B125">
        <v>0.26127097382433273</v>
      </c>
      <c r="C125" s="13">
        <f t="shared" si="3"/>
        <v>9.4266604835727978</v>
      </c>
    </row>
    <row r="126" spans="1:3" hidden="1" x14ac:dyDescent="0.25">
      <c r="A126" s="14">
        <f t="shared" ca="1" si="2"/>
        <v>0.16333110263941464</v>
      </c>
      <c r="B126">
        <v>0.53092954713930152</v>
      </c>
      <c r="C126" s="13">
        <f t="shared" si="3"/>
        <v>11.611879356548048</v>
      </c>
    </row>
    <row r="127" spans="1:3" hidden="1" x14ac:dyDescent="0.25">
      <c r="A127" s="14">
        <f t="shared" ca="1" si="2"/>
        <v>0.62268453505527255</v>
      </c>
      <c r="B127">
        <v>0.66889370559369621</v>
      </c>
      <c r="C127" s="13">
        <f t="shared" si="3"/>
        <v>12.952593089586387</v>
      </c>
    </row>
    <row r="128" spans="1:3" hidden="1" x14ac:dyDescent="0.25">
      <c r="A128" s="14">
        <f t="shared" ca="1" si="2"/>
        <v>0.22469654603351086</v>
      </c>
      <c r="B128">
        <v>0.81959912542623015</v>
      </c>
      <c r="C128" s="13">
        <f t="shared" si="3"/>
        <v>14.798064669176915</v>
      </c>
    </row>
    <row r="129" spans="1:3" hidden="1" x14ac:dyDescent="0.25">
      <c r="A129" s="14">
        <f t="shared" ca="1" si="2"/>
        <v>0.98719792366823189</v>
      </c>
      <c r="B129">
        <v>0.26679290996993354</v>
      </c>
      <c r="C129" s="13">
        <f t="shared" si="3"/>
        <v>9.4731944120220177</v>
      </c>
    </row>
    <row r="130" spans="1:3" hidden="1" x14ac:dyDescent="0.25">
      <c r="A130" s="14">
        <f t="shared" ca="1" si="2"/>
        <v>0.71609310429813078</v>
      </c>
      <c r="B130">
        <v>0.92338448783656346</v>
      </c>
      <c r="C130" s="13">
        <f t="shared" si="3"/>
        <v>16.609966545221791</v>
      </c>
    </row>
    <row r="131" spans="1:3" hidden="1" x14ac:dyDescent="0.25">
      <c r="A131" s="14">
        <f t="shared" ca="1" si="2"/>
        <v>0.18467745623637277</v>
      </c>
      <c r="B131">
        <v>0.97354422602938651</v>
      </c>
      <c r="C131" s="13">
        <f t="shared" si="3"/>
        <v>18.007924174236326</v>
      </c>
    </row>
    <row r="132" spans="1:3" hidden="1" x14ac:dyDescent="0.25">
      <c r="A132" s="14">
        <f t="shared" ca="1" si="2"/>
        <v>0.21824047090683274</v>
      </c>
      <c r="B132">
        <v>0.20889513148818206</v>
      </c>
      <c r="C132" s="13">
        <f t="shared" si="3"/>
        <v>8.958173172261878</v>
      </c>
    </row>
    <row r="133" spans="1:3" hidden="1" x14ac:dyDescent="0.25">
      <c r="A133" s="14">
        <f t="shared" ca="1" si="2"/>
        <v>0.91840940411277694</v>
      </c>
      <c r="B133">
        <v>0.57538798580840922</v>
      </c>
      <c r="C133" s="13">
        <f t="shared" si="3"/>
        <v>12.019285612882854</v>
      </c>
    </row>
    <row r="134" spans="1:3" hidden="1" x14ac:dyDescent="0.25">
      <c r="A134" s="14">
        <f t="shared" ca="1" si="2"/>
        <v>0.4805600034769556</v>
      </c>
      <c r="B134">
        <v>0.61466182960829019</v>
      </c>
      <c r="C134" s="13">
        <f t="shared" si="3"/>
        <v>12.397321159041606</v>
      </c>
    </row>
    <row r="135" spans="1:3" hidden="1" x14ac:dyDescent="0.25">
      <c r="A135" s="14">
        <f t="shared" ca="1" si="2"/>
        <v>0.63682092540747548</v>
      </c>
      <c r="B135">
        <v>0.87339874721797861</v>
      </c>
      <c r="C135" s="13">
        <f t="shared" si="3"/>
        <v>15.642226724885379</v>
      </c>
    </row>
    <row r="136" spans="1:3" hidden="1" x14ac:dyDescent="0.25">
      <c r="A136" s="14">
        <f t="shared" ref="A136:A199" ca="1" si="4">RAND()</f>
        <v>0.96982164137660254</v>
      </c>
      <c r="B136">
        <v>0.83705091187463976</v>
      </c>
      <c r="C136" s="13">
        <f t="shared" ref="C136:C199" si="5">IF(B136&lt;=$C$4,$C$1+SQRT($C$5*B136),$C$2-SQRT($C$6*(1-B136)))</f>
        <v>15.056078154055827</v>
      </c>
    </row>
    <row r="137" spans="1:3" hidden="1" x14ac:dyDescent="0.25">
      <c r="A137" s="14">
        <f t="shared" ca="1" si="4"/>
        <v>0.97193678571127096</v>
      </c>
      <c r="B137">
        <v>0.64003340959529154</v>
      </c>
      <c r="C137" s="13">
        <f t="shared" si="5"/>
        <v>12.651871764816139</v>
      </c>
    </row>
    <row r="138" spans="1:3" hidden="1" x14ac:dyDescent="0.25">
      <c r="A138" s="14">
        <f t="shared" ca="1" si="4"/>
        <v>0.73802753643606589</v>
      </c>
      <c r="B138">
        <v>0.28419430060848905</v>
      </c>
      <c r="C138" s="13">
        <f t="shared" si="5"/>
        <v>9.6167707919753482</v>
      </c>
    </row>
    <row r="139" spans="1:3" hidden="1" x14ac:dyDescent="0.25">
      <c r="A139" s="14">
        <f t="shared" ca="1" si="4"/>
        <v>0.40672064771718763</v>
      </c>
      <c r="B139">
        <v>0.15272588709323709</v>
      </c>
      <c r="C139" s="13">
        <f t="shared" si="5"/>
        <v>8.3844410959555464</v>
      </c>
    </row>
    <row r="140" spans="1:3" hidden="1" x14ac:dyDescent="0.25">
      <c r="A140" s="14">
        <f t="shared" ca="1" si="4"/>
        <v>0.29068253111372822</v>
      </c>
      <c r="B140">
        <v>0.61557695087855013</v>
      </c>
      <c r="C140" s="13">
        <f t="shared" si="5"/>
        <v>12.406354145193662</v>
      </c>
    </row>
    <row r="141" spans="1:3" hidden="1" x14ac:dyDescent="0.25">
      <c r="A141" s="14">
        <f t="shared" ca="1" si="4"/>
        <v>0.94555367441392346</v>
      </c>
      <c r="B141">
        <v>0.97657033240390201</v>
      </c>
      <c r="C141" s="13">
        <f t="shared" si="5"/>
        <v>18.125313322334982</v>
      </c>
    </row>
    <row r="142" spans="1:3" hidden="1" x14ac:dyDescent="0.25">
      <c r="A142" s="14">
        <f t="shared" ca="1" si="4"/>
        <v>0.42004497033448707</v>
      </c>
      <c r="B142">
        <v>0.44536547938933624</v>
      </c>
      <c r="C142" s="13">
        <f t="shared" si="5"/>
        <v>10.878860921376127</v>
      </c>
    </row>
    <row r="143" spans="1:3" hidden="1" x14ac:dyDescent="0.25">
      <c r="A143" s="14">
        <f t="shared" ca="1" si="4"/>
        <v>0.47508084346340407</v>
      </c>
      <c r="B143">
        <v>0.91361713432852987</v>
      </c>
      <c r="C143" s="13">
        <f t="shared" si="5"/>
        <v>16.400356982877259</v>
      </c>
    </row>
    <row r="144" spans="1:3" hidden="1" x14ac:dyDescent="0.25">
      <c r="A144" s="14">
        <f t="shared" ca="1" si="4"/>
        <v>0.82661207670410952</v>
      </c>
      <c r="B144">
        <v>9.3970411034726919E-2</v>
      </c>
      <c r="C144" s="13">
        <f t="shared" si="5"/>
        <v>7.6547656822409991</v>
      </c>
    </row>
    <row r="145" spans="1:3" hidden="1" x14ac:dyDescent="0.25">
      <c r="A145" s="14">
        <f t="shared" ca="1" si="4"/>
        <v>0.77554076573734443</v>
      </c>
      <c r="B145">
        <v>0.17073654811574612</v>
      </c>
      <c r="C145" s="13">
        <f t="shared" si="5"/>
        <v>8.5784411562412153</v>
      </c>
    </row>
    <row r="146" spans="1:3" hidden="1" x14ac:dyDescent="0.25">
      <c r="A146" s="14">
        <f t="shared" ca="1" si="4"/>
        <v>0.62449372033809691</v>
      </c>
      <c r="B146">
        <v>9.93722165297245E-2</v>
      </c>
      <c r="C146" s="13">
        <f t="shared" si="5"/>
        <v>7.7300029743077818</v>
      </c>
    </row>
    <row r="147" spans="1:3" hidden="1" x14ac:dyDescent="0.25">
      <c r="A147" s="14">
        <f t="shared" ca="1" si="4"/>
        <v>0.61452901135285221</v>
      </c>
      <c r="B147">
        <v>0.91738050244292546</v>
      </c>
      <c r="C147" s="13">
        <f t="shared" si="5"/>
        <v>16.479641405543866</v>
      </c>
    </row>
    <row r="148" spans="1:3" hidden="1" x14ac:dyDescent="0.25">
      <c r="A148" s="14">
        <f t="shared" ca="1" si="4"/>
        <v>0.3654765636606534</v>
      </c>
      <c r="B148">
        <v>0.74116636749795362</v>
      </c>
      <c r="C148" s="13">
        <f t="shared" si="5"/>
        <v>13.769025367143037</v>
      </c>
    </row>
    <row r="149" spans="1:3" hidden="1" x14ac:dyDescent="0.25">
      <c r="A149" s="14">
        <f t="shared" ca="1" si="4"/>
        <v>0.11401343992980906</v>
      </c>
      <c r="B149">
        <v>0.61265540475268532</v>
      </c>
      <c r="C149" s="13">
        <f t="shared" si="5"/>
        <v>12.377553589096397</v>
      </c>
    </row>
    <row r="150" spans="1:3" hidden="1" x14ac:dyDescent="0.25">
      <c r="A150" s="14">
        <f t="shared" ca="1" si="4"/>
        <v>0.7598687581280078</v>
      </c>
      <c r="B150">
        <v>6.1815993829047788E-2</v>
      </c>
      <c r="C150" s="13">
        <f t="shared" si="5"/>
        <v>7.15318358185701</v>
      </c>
    </row>
    <row r="151" spans="1:3" hidden="1" x14ac:dyDescent="0.25">
      <c r="A151" s="14">
        <f t="shared" ca="1" si="4"/>
        <v>0.27839870976714021</v>
      </c>
      <c r="B151">
        <v>0.23665773316713468</v>
      </c>
      <c r="C151" s="13">
        <f t="shared" si="5"/>
        <v>9.2129953699873806</v>
      </c>
    </row>
    <row r="152" spans="1:3" hidden="1" x14ac:dyDescent="0.25">
      <c r="A152" s="14">
        <f t="shared" ca="1" si="4"/>
        <v>0.7234627087842902</v>
      </c>
      <c r="B152">
        <v>0.58889483720232261</v>
      </c>
      <c r="C152" s="13">
        <f t="shared" si="5"/>
        <v>12.147244151277107</v>
      </c>
    </row>
    <row r="153" spans="1:3" hidden="1" x14ac:dyDescent="0.25">
      <c r="A153" s="14">
        <f t="shared" ca="1" si="4"/>
        <v>0.44518573503452263</v>
      </c>
      <c r="B153">
        <v>0.58349894366326938</v>
      </c>
      <c r="C153" s="13">
        <f t="shared" si="5"/>
        <v>12.09587712326601</v>
      </c>
    </row>
    <row r="154" spans="1:3" hidden="1" x14ac:dyDescent="0.25">
      <c r="A154" s="14">
        <f t="shared" ca="1" si="4"/>
        <v>8.8514725474756584E-2</v>
      </c>
      <c r="B154">
        <v>0.24737955789959343</v>
      </c>
      <c r="C154" s="13">
        <f t="shared" si="5"/>
        <v>9.3073735434101259</v>
      </c>
    </row>
    <row r="155" spans="1:3" hidden="1" x14ac:dyDescent="0.25">
      <c r="A155" s="14">
        <f t="shared" ca="1" si="4"/>
        <v>0.2076247167542028</v>
      </c>
      <c r="B155">
        <v>0.15303843370640913</v>
      </c>
      <c r="C155" s="13">
        <f t="shared" si="5"/>
        <v>8.3879023787560172</v>
      </c>
    </row>
    <row r="156" spans="1:3" hidden="1" x14ac:dyDescent="0.25">
      <c r="A156" s="14">
        <f t="shared" ca="1" si="4"/>
        <v>0.72458459636620132</v>
      </c>
      <c r="B156">
        <v>0.85744573408892544</v>
      </c>
      <c r="C156" s="13">
        <f t="shared" si="5"/>
        <v>15.375809272244366</v>
      </c>
    </row>
    <row r="157" spans="1:3" hidden="1" x14ac:dyDescent="0.25">
      <c r="A157" s="14">
        <f t="shared" ca="1" si="4"/>
        <v>0.41893552739601925</v>
      </c>
      <c r="B157">
        <v>0.39524566305049003</v>
      </c>
      <c r="C157" s="13">
        <f t="shared" si="5"/>
        <v>10.475654849679875</v>
      </c>
    </row>
    <row r="158" spans="1:3" hidden="1" x14ac:dyDescent="0.25">
      <c r="A158" s="14">
        <f t="shared" ca="1" si="4"/>
        <v>0.10365721451582366</v>
      </c>
      <c r="B158">
        <v>0.50177882738261048</v>
      </c>
      <c r="C158" s="13">
        <f t="shared" si="5"/>
        <v>11.355164785109642</v>
      </c>
    </row>
    <row r="159" spans="1:3" hidden="1" x14ac:dyDescent="0.25">
      <c r="A159" s="14">
        <f t="shared" ca="1" si="4"/>
        <v>0.7015815095025616</v>
      </c>
      <c r="B159">
        <v>0.52991054118094771</v>
      </c>
      <c r="C159" s="13">
        <f t="shared" si="5"/>
        <v>11.602773146874151</v>
      </c>
    </row>
    <row r="160" spans="1:3" hidden="1" x14ac:dyDescent="0.25">
      <c r="A160" s="14">
        <f t="shared" ca="1" si="4"/>
        <v>0.90392242001889944</v>
      </c>
      <c r="B160">
        <v>0.3440060041224241</v>
      </c>
      <c r="C160" s="13">
        <f t="shared" si="5"/>
        <v>10.080367981541029</v>
      </c>
    </row>
    <row r="161" spans="1:3" hidden="1" x14ac:dyDescent="0.25">
      <c r="A161" s="14">
        <f t="shared" ca="1" si="4"/>
        <v>0.15033891220835771</v>
      </c>
      <c r="B161">
        <v>0.10965774643780191</v>
      </c>
      <c r="C161" s="13">
        <f t="shared" si="5"/>
        <v>7.8678094397702125</v>
      </c>
    </row>
    <row r="162" spans="1:3" hidden="1" x14ac:dyDescent="0.25">
      <c r="A162" s="14">
        <f t="shared" ca="1" si="4"/>
        <v>0.56296568288273685</v>
      </c>
      <c r="B162">
        <v>0.36206363752101756</v>
      </c>
      <c r="C162" s="13">
        <f t="shared" si="5"/>
        <v>10.217850217265768</v>
      </c>
    </row>
    <row r="163" spans="1:3" hidden="1" x14ac:dyDescent="0.25">
      <c r="A163" s="14">
        <f t="shared" ca="1" si="4"/>
        <v>0.19990433205985958</v>
      </c>
      <c r="B163">
        <v>0.41769157451623351</v>
      </c>
      <c r="C163" s="13">
        <f t="shared" si="5"/>
        <v>10.654077690106504</v>
      </c>
    </row>
    <row r="164" spans="1:3" hidden="1" x14ac:dyDescent="0.25">
      <c r="A164" s="14">
        <f t="shared" ca="1" si="4"/>
        <v>0.1342348179164623</v>
      </c>
      <c r="B164">
        <v>0.74833548714419629</v>
      </c>
      <c r="C164" s="13">
        <f t="shared" si="5"/>
        <v>13.855923427530339</v>
      </c>
    </row>
    <row r="165" spans="1:3" hidden="1" x14ac:dyDescent="0.25">
      <c r="A165" s="14">
        <f t="shared" ca="1" si="4"/>
        <v>0.31995897866340439</v>
      </c>
      <c r="B165">
        <v>0.26104560292897283</v>
      </c>
      <c r="C165" s="13">
        <f t="shared" si="5"/>
        <v>9.4247508652660841</v>
      </c>
    </row>
    <row r="166" spans="1:3" hidden="1" x14ac:dyDescent="0.25">
      <c r="A166" s="14">
        <f t="shared" ca="1" si="4"/>
        <v>0.5086824742275422</v>
      </c>
      <c r="B166">
        <v>0.52055943864625009</v>
      </c>
      <c r="C166" s="13">
        <f t="shared" si="5"/>
        <v>11.519664853140386</v>
      </c>
    </row>
    <row r="167" spans="1:3" hidden="1" x14ac:dyDescent="0.25">
      <c r="A167" s="14">
        <f t="shared" ca="1" si="4"/>
        <v>0.15448450743987885</v>
      </c>
      <c r="B167">
        <v>0.56656296005602358</v>
      </c>
      <c r="C167" s="13">
        <f t="shared" si="5"/>
        <v>11.936777567771278</v>
      </c>
    </row>
    <row r="168" spans="1:3" hidden="1" x14ac:dyDescent="0.25">
      <c r="A168" s="14">
        <f t="shared" ca="1" si="4"/>
        <v>0.91673714598095624</v>
      </c>
      <c r="B168">
        <v>0.78316444996863466</v>
      </c>
      <c r="C168" s="13">
        <f t="shared" si="5"/>
        <v>14.29690149964909</v>
      </c>
    </row>
    <row r="169" spans="1:3" hidden="1" x14ac:dyDescent="0.25">
      <c r="A169" s="14">
        <f t="shared" ca="1" si="4"/>
        <v>0.74965702935114176</v>
      </c>
      <c r="B169">
        <v>0.94504865274971228</v>
      </c>
      <c r="C169" s="13">
        <f t="shared" si="5"/>
        <v>17.12898936129746</v>
      </c>
    </row>
    <row r="170" spans="1:3" hidden="1" x14ac:dyDescent="0.25">
      <c r="A170" s="14">
        <f t="shared" ca="1" si="4"/>
        <v>0.4788770916234949</v>
      </c>
      <c r="B170">
        <v>0.98678027985422279</v>
      </c>
      <c r="C170" s="13">
        <f t="shared" si="5"/>
        <v>18.591824577026504</v>
      </c>
    </row>
    <row r="171" spans="1:3" hidden="1" x14ac:dyDescent="0.25">
      <c r="A171" s="14">
        <f t="shared" ca="1" si="4"/>
        <v>0.43630059543244348</v>
      </c>
      <c r="B171">
        <v>3.8631129592982871E-2</v>
      </c>
      <c r="C171" s="13">
        <f t="shared" si="5"/>
        <v>6.7021559033983094</v>
      </c>
    </row>
    <row r="172" spans="1:3" hidden="1" x14ac:dyDescent="0.25">
      <c r="A172" s="14">
        <f t="shared" ca="1" si="4"/>
        <v>0.5350852642399363</v>
      </c>
      <c r="B172">
        <v>0.17792901701384722</v>
      </c>
      <c r="C172" s="13">
        <f t="shared" si="5"/>
        <v>8.6530365829044946</v>
      </c>
    </row>
    <row r="173" spans="1:3" hidden="1" x14ac:dyDescent="0.25">
      <c r="A173" s="14">
        <f t="shared" ca="1" si="4"/>
        <v>0.16026217500316531</v>
      </c>
      <c r="B173">
        <v>0.97470463465396395</v>
      </c>
      <c r="C173" s="13">
        <f t="shared" si="5"/>
        <v>18.052102466271542</v>
      </c>
    </row>
    <row r="174" spans="1:3" hidden="1" x14ac:dyDescent="0.25">
      <c r="A174" s="14">
        <f t="shared" ca="1" si="4"/>
        <v>0.26708942676035963</v>
      </c>
      <c r="B174">
        <v>0.17155973983896167</v>
      </c>
      <c r="C174" s="13">
        <f t="shared" si="5"/>
        <v>8.5870573577686393</v>
      </c>
    </row>
    <row r="175" spans="1:3" hidden="1" x14ac:dyDescent="0.25">
      <c r="A175" s="14">
        <f t="shared" ca="1" si="4"/>
        <v>0.7498722931940176</v>
      </c>
      <c r="B175">
        <v>0.22058202641156477</v>
      </c>
      <c r="C175" s="13">
        <f t="shared" si="5"/>
        <v>9.0673888406282668</v>
      </c>
    </row>
    <row r="176" spans="1:3" hidden="1" x14ac:dyDescent="0.25">
      <c r="A176" s="14">
        <f t="shared" ca="1" si="4"/>
        <v>0.58603853337441936</v>
      </c>
      <c r="B176">
        <v>7.0650661843847606E-2</v>
      </c>
      <c r="C176" s="13">
        <f t="shared" si="5"/>
        <v>7.3019121699770757</v>
      </c>
    </row>
    <row r="177" spans="1:3" hidden="1" x14ac:dyDescent="0.25">
      <c r="A177" s="14">
        <f t="shared" ca="1" si="4"/>
        <v>0.39648867259125142</v>
      </c>
      <c r="B177">
        <v>0.47887025506735192</v>
      </c>
      <c r="C177" s="13">
        <f t="shared" si="5"/>
        <v>11.158650457090998</v>
      </c>
    </row>
    <row r="178" spans="1:3" hidden="1" x14ac:dyDescent="0.25">
      <c r="A178" s="14">
        <f t="shared" ca="1" si="4"/>
        <v>5.8213542331903456E-2</v>
      </c>
      <c r="B178">
        <v>0.26996593899587495</v>
      </c>
      <c r="C178" s="13">
        <f t="shared" si="5"/>
        <v>9.4997161493466038</v>
      </c>
    </row>
    <row r="179" spans="1:3" hidden="1" x14ac:dyDescent="0.25">
      <c r="A179" s="14">
        <f t="shared" ca="1" si="4"/>
        <v>0.41055527725251273</v>
      </c>
      <c r="B179">
        <v>3.8559081827444497E-2</v>
      </c>
      <c r="C179" s="13">
        <f t="shared" si="5"/>
        <v>6.7005678866362075</v>
      </c>
    </row>
    <row r="180" spans="1:3" hidden="1" x14ac:dyDescent="0.25">
      <c r="A180" s="14">
        <f t="shared" ca="1" si="4"/>
        <v>0.90200499215364183</v>
      </c>
      <c r="B180">
        <v>0.72375020419469005</v>
      </c>
      <c r="C180" s="13">
        <f t="shared" si="5"/>
        <v>13.562805784287963</v>
      </c>
    </row>
    <row r="181" spans="1:3" hidden="1" x14ac:dyDescent="0.25">
      <c r="A181" s="14">
        <f t="shared" ca="1" si="4"/>
        <v>0.44977684037117793</v>
      </c>
      <c r="B181">
        <v>0.85303412929738165</v>
      </c>
      <c r="C181" s="13">
        <f t="shared" si="5"/>
        <v>15.304802389100885</v>
      </c>
    </row>
    <row r="182" spans="1:3" hidden="1" x14ac:dyDescent="0.25">
      <c r="A182" s="14">
        <f t="shared" ca="1" si="4"/>
        <v>0.3112770072992237</v>
      </c>
      <c r="B182">
        <v>0.15326761437424374</v>
      </c>
      <c r="C182" s="13">
        <f t="shared" si="5"/>
        <v>8.3904381837851396</v>
      </c>
    </row>
    <row r="183" spans="1:3" hidden="1" x14ac:dyDescent="0.25">
      <c r="A183" s="14">
        <f t="shared" ca="1" si="4"/>
        <v>0.73264933810508737</v>
      </c>
      <c r="B183">
        <v>0.34252896803406974</v>
      </c>
      <c r="C183" s="13">
        <f t="shared" si="5"/>
        <v>10.069206738890918</v>
      </c>
    </row>
    <row r="184" spans="1:3" hidden="1" x14ac:dyDescent="0.25">
      <c r="A184" s="14">
        <f t="shared" ca="1" si="4"/>
        <v>0.92226513198501914</v>
      </c>
      <c r="B184">
        <v>0.77352012490182753</v>
      </c>
      <c r="C184" s="13">
        <f t="shared" si="5"/>
        <v>14.171451187068442</v>
      </c>
    </row>
    <row r="185" spans="1:3" hidden="1" x14ac:dyDescent="0.25">
      <c r="A185" s="14">
        <f t="shared" ca="1" si="4"/>
        <v>0.83091677192943825</v>
      </c>
      <c r="B185">
        <v>0.17239533912742488</v>
      </c>
      <c r="C185" s="13">
        <f t="shared" si="5"/>
        <v>8.5957823118977696</v>
      </c>
    </row>
    <row r="186" spans="1:3" hidden="1" x14ac:dyDescent="0.25">
      <c r="A186" s="14">
        <f t="shared" ca="1" si="4"/>
        <v>0.83420472244723476</v>
      </c>
      <c r="B186">
        <v>0.72263722395346552</v>
      </c>
      <c r="C186" s="13">
        <f t="shared" si="5"/>
        <v>13.549851443030155</v>
      </c>
    </row>
    <row r="187" spans="1:3" hidden="1" x14ac:dyDescent="0.25">
      <c r="A187" s="14">
        <f t="shared" ca="1" si="4"/>
        <v>0.12129353377910146</v>
      </c>
      <c r="B187">
        <v>0.5604906184987849</v>
      </c>
      <c r="C187" s="13">
        <f t="shared" si="5"/>
        <v>11.880492180853432</v>
      </c>
    </row>
    <row r="188" spans="1:3" hidden="1" x14ac:dyDescent="0.25">
      <c r="A188" s="14">
        <f t="shared" ca="1" si="4"/>
        <v>0.68059682804167809</v>
      </c>
      <c r="B188">
        <v>0.97081811539081875</v>
      </c>
      <c r="C188" s="13">
        <f t="shared" si="5"/>
        <v>17.907804337214802</v>
      </c>
    </row>
    <row r="189" spans="1:3" hidden="1" x14ac:dyDescent="0.25">
      <c r="A189" s="14">
        <f t="shared" ca="1" si="4"/>
        <v>0.39472202121421274</v>
      </c>
      <c r="B189">
        <v>0.41340970770218555</v>
      </c>
      <c r="C189" s="13">
        <f t="shared" si="5"/>
        <v>10.619779115358094</v>
      </c>
    </row>
    <row r="190" spans="1:3" hidden="1" x14ac:dyDescent="0.25">
      <c r="A190" s="14">
        <f t="shared" ca="1" si="4"/>
        <v>0.24293883965713603</v>
      </c>
      <c r="B190">
        <v>0.68277791197478932</v>
      </c>
      <c r="C190" s="13">
        <f t="shared" si="5"/>
        <v>13.101934096880374</v>
      </c>
    </row>
    <row r="191" spans="1:3" hidden="1" x14ac:dyDescent="0.25">
      <c r="A191" s="14">
        <f t="shared" ca="1" si="4"/>
        <v>0.78333618437644814</v>
      </c>
      <c r="B191">
        <v>0.36279490139277448</v>
      </c>
      <c r="C191" s="13">
        <f t="shared" si="5"/>
        <v>10.223458444261395</v>
      </c>
    </row>
    <row r="192" spans="1:3" hidden="1" x14ac:dyDescent="0.25">
      <c r="A192" s="14">
        <f t="shared" ca="1" si="4"/>
        <v>0.7666223704370686</v>
      </c>
      <c r="B192">
        <v>0.20011844212037988</v>
      </c>
      <c r="C192" s="13">
        <f t="shared" si="5"/>
        <v>8.8741299873685833</v>
      </c>
    </row>
    <row r="193" spans="1:3" hidden="1" x14ac:dyDescent="0.25">
      <c r="A193" s="14">
        <f t="shared" ca="1" si="4"/>
        <v>9.2293747493744305E-2</v>
      </c>
      <c r="B193">
        <v>0.3512974077638169</v>
      </c>
      <c r="C193" s="13">
        <f t="shared" si="5"/>
        <v>10.135650612664438</v>
      </c>
    </row>
    <row r="194" spans="1:3" hidden="1" x14ac:dyDescent="0.25">
      <c r="A194" s="14">
        <f t="shared" ca="1" si="4"/>
        <v>0.86236460100987844</v>
      </c>
      <c r="B194">
        <v>0.99717634998511551</v>
      </c>
      <c r="C194" s="13">
        <f t="shared" si="5"/>
        <v>19.349194727869637</v>
      </c>
    </row>
    <row r="195" spans="1:3" hidden="1" x14ac:dyDescent="0.25">
      <c r="A195" s="14">
        <f t="shared" ca="1" si="4"/>
        <v>0.58678359505273003</v>
      </c>
      <c r="B195">
        <v>0.49524445013562934</v>
      </c>
      <c r="C195" s="13">
        <f t="shared" si="5"/>
        <v>11.298659156218761</v>
      </c>
    </row>
    <row r="196" spans="1:3" hidden="1" x14ac:dyDescent="0.25">
      <c r="A196" s="14">
        <f t="shared" ca="1" si="4"/>
        <v>0.84162648208840862</v>
      </c>
      <c r="B196">
        <v>0.3548970527607479</v>
      </c>
      <c r="C196" s="13">
        <f t="shared" si="5"/>
        <v>10.16305727952593</v>
      </c>
    </row>
    <row r="197" spans="1:3" hidden="1" x14ac:dyDescent="0.25">
      <c r="A197" s="14">
        <f t="shared" ca="1" si="4"/>
        <v>0.50387338777256352</v>
      </c>
      <c r="B197">
        <v>0.38159412290596673</v>
      </c>
      <c r="C197" s="13">
        <f t="shared" si="5"/>
        <v>10.368754931780368</v>
      </c>
    </row>
    <row r="198" spans="1:3" hidden="1" x14ac:dyDescent="0.25">
      <c r="A198" s="14">
        <f t="shared" ca="1" si="4"/>
        <v>0.19796319262803219</v>
      </c>
      <c r="B198">
        <v>2.4455426886453968E-2</v>
      </c>
      <c r="C198" s="13">
        <f t="shared" si="5"/>
        <v>6.3543105317777187</v>
      </c>
    </row>
    <row r="199" spans="1:3" hidden="1" x14ac:dyDescent="0.25">
      <c r="A199" s="14">
        <f t="shared" ca="1" si="4"/>
        <v>0.87198177765663065</v>
      </c>
      <c r="B199">
        <v>0.46684965207034124</v>
      </c>
      <c r="C199" s="13">
        <f t="shared" si="5"/>
        <v>11.057262600889546</v>
      </c>
    </row>
    <row r="200" spans="1:3" hidden="1" x14ac:dyDescent="0.25">
      <c r="A200" s="14">
        <f t="shared" ref="A200:A263" ca="1" si="6">RAND()</f>
        <v>2.3583973968197669E-2</v>
      </c>
      <c r="B200">
        <v>0.5993067348624681</v>
      </c>
      <c r="C200" s="13">
        <f t="shared" ref="C200:C263" si="7">IF(B200&lt;=$C$4,$C$1+SQRT($C$5*B200),$C$2-SQRT($C$6*(1-B200)))</f>
        <v>12.247323702705639</v>
      </c>
    </row>
    <row r="201" spans="1:3" hidden="1" x14ac:dyDescent="0.25">
      <c r="A201" s="14">
        <f t="shared" ca="1" si="6"/>
        <v>0.92482142783103571</v>
      </c>
      <c r="B201">
        <v>0.10039857048153789</v>
      </c>
      <c r="C201" s="13">
        <f t="shared" si="7"/>
        <v>7.7440650112771277</v>
      </c>
    </row>
    <row r="202" spans="1:3" hidden="1" x14ac:dyDescent="0.25">
      <c r="A202" s="14">
        <f t="shared" ca="1" si="6"/>
        <v>0.25982465962312473</v>
      </c>
      <c r="B202">
        <v>0.84231943130530118</v>
      </c>
      <c r="C202" s="13">
        <f t="shared" si="7"/>
        <v>15.136659038870004</v>
      </c>
    </row>
    <row r="203" spans="1:3" hidden="1" x14ac:dyDescent="0.25">
      <c r="A203" s="14">
        <f t="shared" ca="1" si="6"/>
        <v>0.40326192472056666</v>
      </c>
      <c r="B203">
        <v>0.95972839120457931</v>
      </c>
      <c r="C203" s="13">
        <f t="shared" si="7"/>
        <v>17.542208039863198</v>
      </c>
    </row>
    <row r="204" spans="1:3" hidden="1" x14ac:dyDescent="0.25">
      <c r="A204" s="14">
        <f t="shared" ca="1" si="6"/>
        <v>0.54683030925558684</v>
      </c>
      <c r="B204">
        <v>0.16388651947315236</v>
      </c>
      <c r="C204" s="13">
        <f t="shared" si="7"/>
        <v>8.5059219843696496</v>
      </c>
    </row>
    <row r="205" spans="1:3" hidden="1" x14ac:dyDescent="0.25">
      <c r="A205" s="14">
        <f t="shared" ca="1" si="6"/>
        <v>0.91475076902178953</v>
      </c>
      <c r="B205">
        <v>0.34375131259261149</v>
      </c>
      <c r="C205" s="13">
        <f t="shared" si="7"/>
        <v>10.07844250578024</v>
      </c>
    </row>
    <row r="206" spans="1:3" hidden="1" x14ac:dyDescent="0.25">
      <c r="A206" s="14">
        <f t="shared" ca="1" si="6"/>
        <v>0.12950486938071071</v>
      </c>
      <c r="B206">
        <v>0.46674555584193211</v>
      </c>
      <c r="C206" s="13">
        <f t="shared" si="7"/>
        <v>11.056389620309359</v>
      </c>
    </row>
    <row r="207" spans="1:3" hidden="1" x14ac:dyDescent="0.25">
      <c r="A207" s="14">
        <f t="shared" ca="1" si="6"/>
        <v>0.28117918721842639</v>
      </c>
      <c r="B207">
        <v>0.40454073942608404</v>
      </c>
      <c r="C207" s="13">
        <f t="shared" si="7"/>
        <v>10.549132892369748</v>
      </c>
    </row>
    <row r="208" spans="1:3" hidden="1" x14ac:dyDescent="0.25">
      <c r="A208" s="14">
        <f t="shared" ca="1" si="6"/>
        <v>0.209756173354951</v>
      </c>
      <c r="B208">
        <v>0.89832844908473453</v>
      </c>
      <c r="C208" s="13">
        <f t="shared" si="7"/>
        <v>16.094781358580569</v>
      </c>
    </row>
    <row r="209" spans="1:3" hidden="1" x14ac:dyDescent="0.25">
      <c r="A209" s="14">
        <f t="shared" ca="1" si="6"/>
        <v>0.22393121684867368</v>
      </c>
      <c r="B209">
        <v>0.25512298534750477</v>
      </c>
      <c r="C209" s="13">
        <f t="shared" si="7"/>
        <v>9.3742683846630683</v>
      </c>
    </row>
    <row r="210" spans="1:3" hidden="1" x14ac:dyDescent="0.25">
      <c r="A210" s="14">
        <f t="shared" ca="1" si="6"/>
        <v>0.87698785718669015</v>
      </c>
      <c r="B210">
        <v>0.139731638921051</v>
      </c>
      <c r="C210" s="13">
        <f t="shared" si="7"/>
        <v>8.2372631834744023</v>
      </c>
    </row>
    <row r="211" spans="1:3" hidden="1" x14ac:dyDescent="0.25">
      <c r="A211" s="14">
        <f t="shared" ca="1" si="6"/>
        <v>0.83401480503914638</v>
      </c>
      <c r="B211">
        <v>0.59884839477010199</v>
      </c>
      <c r="C211" s="13">
        <f t="shared" si="7"/>
        <v>12.242890951876163</v>
      </c>
    </row>
    <row r="212" spans="1:3" hidden="1" x14ac:dyDescent="0.25">
      <c r="A212" s="14">
        <f t="shared" ca="1" si="6"/>
        <v>0.44151583972689923</v>
      </c>
      <c r="B212">
        <v>0.21130176547435164</v>
      </c>
      <c r="C212" s="13">
        <f t="shared" si="7"/>
        <v>8.9809084906056782</v>
      </c>
    </row>
    <row r="213" spans="1:3" hidden="1" x14ac:dyDescent="0.25">
      <c r="A213" s="14">
        <f t="shared" ca="1" si="6"/>
        <v>2.3773504854813776E-3</v>
      </c>
      <c r="B213">
        <v>0.78242914420236631</v>
      </c>
      <c r="C213" s="13">
        <f t="shared" si="7"/>
        <v>14.28723986415979</v>
      </c>
    </row>
    <row r="214" spans="1:3" hidden="1" x14ac:dyDescent="0.25">
      <c r="A214" s="14">
        <f t="shared" ca="1" si="6"/>
        <v>0.57066539825058493</v>
      </c>
      <c r="B214">
        <v>0.37869120221129982</v>
      </c>
      <c r="C214" s="13">
        <f t="shared" si="7"/>
        <v>10.346175904424971</v>
      </c>
    </row>
    <row r="215" spans="1:3" hidden="1" x14ac:dyDescent="0.25">
      <c r="A215" s="14">
        <f t="shared" ca="1" si="6"/>
        <v>0.58080589837065011</v>
      </c>
      <c r="B215">
        <v>0.66137041577468858</v>
      </c>
      <c r="C215" s="13">
        <f t="shared" si="7"/>
        <v>12.872978347598718</v>
      </c>
    </row>
    <row r="216" spans="1:3" hidden="1" x14ac:dyDescent="0.25">
      <c r="A216" s="14">
        <f t="shared" ca="1" si="6"/>
        <v>0.68658254651013528</v>
      </c>
      <c r="B216">
        <v>0.43163049211765125</v>
      </c>
      <c r="C216" s="13">
        <f t="shared" si="7"/>
        <v>10.766613504117121</v>
      </c>
    </row>
    <row r="217" spans="1:3" hidden="1" x14ac:dyDescent="0.25">
      <c r="A217" s="14">
        <f t="shared" ca="1" si="6"/>
        <v>0.49460944814022223</v>
      </c>
      <c r="B217">
        <v>0.25903498355875598</v>
      </c>
      <c r="C217" s="13">
        <f t="shared" si="7"/>
        <v>9.4076778202253735</v>
      </c>
    </row>
    <row r="218" spans="1:3" hidden="1" x14ac:dyDescent="0.25">
      <c r="A218" s="14">
        <f t="shared" ca="1" si="6"/>
        <v>0.46564745502696558</v>
      </c>
      <c r="B218">
        <v>0.47962906053417442</v>
      </c>
      <c r="C218" s="13">
        <f t="shared" si="7"/>
        <v>11.165089648452915</v>
      </c>
    </row>
    <row r="219" spans="1:3" hidden="1" x14ac:dyDescent="0.25">
      <c r="A219" s="14">
        <f t="shared" ca="1" si="6"/>
        <v>0.14895511194991706</v>
      </c>
      <c r="B219">
        <v>0.46207669298235121</v>
      </c>
      <c r="C219" s="13">
        <f t="shared" si="7"/>
        <v>11.017322445247892</v>
      </c>
    </row>
    <row r="220" spans="1:3" hidden="1" x14ac:dyDescent="0.25">
      <c r="A220" s="14">
        <f t="shared" ca="1" si="6"/>
        <v>0.60371564130558664</v>
      </c>
      <c r="B220">
        <v>0.76757427804364819</v>
      </c>
      <c r="C220" s="13">
        <f t="shared" si="7"/>
        <v>14.095437501943707</v>
      </c>
    </row>
    <row r="221" spans="1:3" hidden="1" x14ac:dyDescent="0.25">
      <c r="A221" s="14">
        <f t="shared" ca="1" si="6"/>
        <v>0.96486059675645353</v>
      </c>
      <c r="B221">
        <v>0.38697358142527949</v>
      </c>
      <c r="C221" s="13">
        <f t="shared" si="7"/>
        <v>10.410737109339005</v>
      </c>
    </row>
    <row r="222" spans="1:3" hidden="1" x14ac:dyDescent="0.25">
      <c r="A222" s="14">
        <f t="shared" ca="1" si="6"/>
        <v>0.19363771660762019</v>
      </c>
      <c r="B222">
        <v>0.78356653861711301</v>
      </c>
      <c r="C222" s="13">
        <f t="shared" si="7"/>
        <v>14.302191718964821</v>
      </c>
    </row>
    <row r="223" spans="1:3" hidden="1" x14ac:dyDescent="0.25">
      <c r="A223" s="14">
        <f t="shared" ca="1" si="6"/>
        <v>0.78974588623372111</v>
      </c>
      <c r="B223">
        <v>0.73267974870206209</v>
      </c>
      <c r="C223" s="13">
        <f t="shared" si="7"/>
        <v>13.667698862602105</v>
      </c>
    </row>
    <row r="224" spans="1:3" hidden="1" x14ac:dyDescent="0.25">
      <c r="A224" s="14">
        <f t="shared" ca="1" si="6"/>
        <v>0.45204034609003907</v>
      </c>
      <c r="B224">
        <v>0.7873805278251047</v>
      </c>
      <c r="C224" s="13">
        <f t="shared" si="7"/>
        <v>14.352618232646716</v>
      </c>
    </row>
    <row r="225" spans="1:3" hidden="1" x14ac:dyDescent="0.25">
      <c r="A225" s="14">
        <f t="shared" ca="1" si="6"/>
        <v>0.62292336779953039</v>
      </c>
      <c r="B225">
        <v>0.40364519582170544</v>
      </c>
      <c r="C225" s="13">
        <f t="shared" si="7"/>
        <v>10.542028725633378</v>
      </c>
    </row>
    <row r="226" spans="1:3" hidden="1" x14ac:dyDescent="0.25">
      <c r="A226" s="14">
        <f t="shared" ca="1" si="6"/>
        <v>0.45620987799788526</v>
      </c>
      <c r="B226">
        <v>0.12183335064075207</v>
      </c>
      <c r="C226" s="13">
        <f t="shared" si="7"/>
        <v>8.0228300147471749</v>
      </c>
    </row>
    <row r="227" spans="1:3" hidden="1" x14ac:dyDescent="0.25">
      <c r="A227" s="14">
        <f t="shared" ca="1" si="6"/>
        <v>0.21008860865830015</v>
      </c>
      <c r="B227">
        <v>0.59494880274784057</v>
      </c>
      <c r="C227" s="13">
        <f t="shared" si="7"/>
        <v>12.205278735719672</v>
      </c>
    </row>
    <row r="228" spans="1:3" hidden="1" x14ac:dyDescent="0.25">
      <c r="A228" s="14">
        <f t="shared" ca="1" si="6"/>
        <v>0.33695459841402819</v>
      </c>
      <c r="B228">
        <v>0.35407428152775744</v>
      </c>
      <c r="C228" s="13">
        <f t="shared" si="7"/>
        <v>10.156786207196534</v>
      </c>
    </row>
    <row r="229" spans="1:3" hidden="1" x14ac:dyDescent="0.25">
      <c r="A229" s="14">
        <f t="shared" ca="1" si="6"/>
        <v>0.1111500139053323</v>
      </c>
      <c r="B229">
        <v>0.64750564321036397</v>
      </c>
      <c r="C229" s="13">
        <f t="shared" si="7"/>
        <v>12.728538419379127</v>
      </c>
    </row>
    <row r="230" spans="1:3" hidden="1" x14ac:dyDescent="0.25">
      <c r="A230" s="14">
        <f t="shared" ca="1" si="6"/>
        <v>0.42175811255893758</v>
      </c>
      <c r="B230">
        <v>0.36189056881210024</v>
      </c>
      <c r="C230" s="13">
        <f t="shared" si="7"/>
        <v>10.216523384901206</v>
      </c>
    </row>
    <row r="231" spans="1:3" hidden="1" x14ac:dyDescent="0.25">
      <c r="A231" s="14">
        <f t="shared" ca="1" si="6"/>
        <v>0.22978384135742325</v>
      </c>
      <c r="B231">
        <v>0.22267267849747463</v>
      </c>
      <c r="C231" s="13">
        <f t="shared" si="7"/>
        <v>9.0866185150207741</v>
      </c>
    </row>
    <row r="232" spans="1:3" hidden="1" x14ac:dyDescent="0.25">
      <c r="A232" s="14">
        <f t="shared" ca="1" si="6"/>
        <v>4.8105291524715987E-2</v>
      </c>
      <c r="B232">
        <v>0.53773358314937048</v>
      </c>
      <c r="C232" s="13">
        <f t="shared" si="7"/>
        <v>11.672937941410883</v>
      </c>
    </row>
    <row r="233" spans="1:3" hidden="1" x14ac:dyDescent="0.25">
      <c r="A233" s="14">
        <f t="shared" ca="1" si="6"/>
        <v>0.15021759446808214</v>
      </c>
      <c r="B233">
        <v>0.12901250409491538</v>
      </c>
      <c r="C233" s="13">
        <f t="shared" si="7"/>
        <v>8.1106169495967606</v>
      </c>
    </row>
    <row r="234" spans="1:3" hidden="1" x14ac:dyDescent="0.25">
      <c r="A234" s="14">
        <f t="shared" ca="1" si="6"/>
        <v>0.12291254542533647</v>
      </c>
      <c r="B234">
        <v>0.88685587027726009</v>
      </c>
      <c r="C234" s="13">
        <f t="shared" si="7"/>
        <v>15.880337458187748</v>
      </c>
    </row>
    <row r="235" spans="1:3" hidden="1" x14ac:dyDescent="0.25">
      <c r="A235" s="14">
        <f t="shared" ca="1" si="6"/>
        <v>0.7183410521171667</v>
      </c>
      <c r="B235">
        <v>0.46495782475692993</v>
      </c>
      <c r="C235" s="13">
        <f t="shared" si="7"/>
        <v>11.041410474496528</v>
      </c>
    </row>
    <row r="236" spans="1:3" hidden="1" x14ac:dyDescent="0.25">
      <c r="A236" s="14">
        <f t="shared" ca="1" si="6"/>
        <v>0.47075179642081411</v>
      </c>
      <c r="B236">
        <v>0.25407674964489102</v>
      </c>
      <c r="C236" s="13">
        <f t="shared" si="7"/>
        <v>9.3652899357736636</v>
      </c>
    </row>
    <row r="237" spans="1:3" hidden="1" x14ac:dyDescent="0.25">
      <c r="A237" s="14">
        <f t="shared" ca="1" si="6"/>
        <v>5.8697635939817916E-2</v>
      </c>
      <c r="B237">
        <v>0.357948612241764</v>
      </c>
      <c r="C237" s="13">
        <f t="shared" si="7"/>
        <v>10.186350925178983</v>
      </c>
    </row>
    <row r="238" spans="1:3" hidden="1" x14ac:dyDescent="0.25">
      <c r="A238" s="14">
        <f t="shared" ca="1" si="6"/>
        <v>0.51008986485364871</v>
      </c>
      <c r="B238">
        <v>0.84470494286884557</v>
      </c>
      <c r="C238" s="13">
        <f t="shared" si="7"/>
        <v>15.173587401633263</v>
      </c>
    </row>
    <row r="239" spans="1:3" hidden="1" x14ac:dyDescent="0.25">
      <c r="A239" s="14">
        <f t="shared" ca="1" si="6"/>
        <v>0.59262494415518052</v>
      </c>
      <c r="B239">
        <v>0.83508408060435146</v>
      </c>
      <c r="C239" s="13">
        <f t="shared" si="7"/>
        <v>15.026330538792582</v>
      </c>
    </row>
    <row r="240" spans="1:3" hidden="1" x14ac:dyDescent="0.25">
      <c r="A240" s="14">
        <f t="shared" ca="1" si="6"/>
        <v>0.95469154204199491</v>
      </c>
      <c r="B240">
        <v>0.89244616309893587</v>
      </c>
      <c r="C240" s="13">
        <f t="shared" si="7"/>
        <v>15.983400003092214</v>
      </c>
    </row>
    <row r="241" spans="1:3" hidden="1" x14ac:dyDescent="0.25">
      <c r="A241" s="14">
        <f t="shared" ca="1" si="6"/>
        <v>2.1214973946730442E-2</v>
      </c>
      <c r="B241">
        <v>0.82506322981597768</v>
      </c>
      <c r="C241" s="13">
        <f t="shared" si="7"/>
        <v>14.877450290372639</v>
      </c>
    </row>
    <row r="242" spans="1:3" hidden="1" x14ac:dyDescent="0.25">
      <c r="A242" s="14">
        <f t="shared" ca="1" si="6"/>
        <v>0.24171414650588163</v>
      </c>
      <c r="B242">
        <v>0.29597545605287645</v>
      </c>
      <c r="C242" s="13">
        <f t="shared" si="7"/>
        <v>9.711492248106298</v>
      </c>
    </row>
    <row r="243" spans="1:3" hidden="1" x14ac:dyDescent="0.25">
      <c r="A243" s="14">
        <f t="shared" ca="1" si="6"/>
        <v>0.90055937689775201</v>
      </c>
      <c r="B243">
        <v>0.2668782185287103</v>
      </c>
      <c r="C243" s="13">
        <f t="shared" si="7"/>
        <v>9.4739095196095846</v>
      </c>
    </row>
    <row r="244" spans="1:3" hidden="1" x14ac:dyDescent="0.25">
      <c r="A244" s="14">
        <f t="shared" ca="1" si="6"/>
        <v>0.38595063307859567</v>
      </c>
      <c r="B244">
        <v>0.35634275238895674</v>
      </c>
      <c r="C244" s="13">
        <f t="shared" si="7"/>
        <v>10.174085938618408</v>
      </c>
    </row>
    <row r="245" spans="1:3" hidden="1" x14ac:dyDescent="0.25">
      <c r="A245" s="14">
        <f t="shared" ca="1" si="6"/>
        <v>0.65499123344267374</v>
      </c>
      <c r="B245">
        <v>0.46261857639438875</v>
      </c>
      <c r="C245" s="13">
        <f t="shared" si="7"/>
        <v>11.021847988542314</v>
      </c>
    </row>
    <row r="246" spans="1:3" hidden="1" x14ac:dyDescent="0.25">
      <c r="A246" s="14">
        <f t="shared" ca="1" si="6"/>
        <v>0.5628321043316864</v>
      </c>
      <c r="B246">
        <v>0.95963325597137106</v>
      </c>
      <c r="C246" s="13">
        <f t="shared" si="7"/>
        <v>17.539306682194155</v>
      </c>
    </row>
    <row r="247" spans="1:3" hidden="1" x14ac:dyDescent="0.25">
      <c r="A247" s="14">
        <f t="shared" ca="1" si="6"/>
        <v>0.89499710703439017</v>
      </c>
      <c r="B247">
        <v>0.24256203380389474</v>
      </c>
      <c r="C247" s="13">
        <f t="shared" si="7"/>
        <v>9.2652259653261169</v>
      </c>
    </row>
    <row r="248" spans="1:3" hidden="1" x14ac:dyDescent="0.25">
      <c r="A248" s="14">
        <f t="shared" ca="1" si="6"/>
        <v>0.27218870335817569</v>
      </c>
      <c r="B248">
        <v>4.5082600164831121E-2</v>
      </c>
      <c r="C248" s="13">
        <f t="shared" si="7"/>
        <v>6.8388026028811071</v>
      </c>
    </row>
    <row r="249" spans="1:3" hidden="1" x14ac:dyDescent="0.25">
      <c r="A249" s="14">
        <f t="shared" ca="1" si="6"/>
        <v>5.173339093723528E-2</v>
      </c>
      <c r="B249">
        <v>0.85534508212209626</v>
      </c>
      <c r="C249" s="13">
        <f t="shared" si="7"/>
        <v>15.341863282203327</v>
      </c>
    </row>
    <row r="250" spans="1:3" hidden="1" x14ac:dyDescent="0.25">
      <c r="A250" s="14">
        <f t="shared" ca="1" si="6"/>
        <v>0.25254339093738432</v>
      </c>
      <c r="B250">
        <v>0.47412964161609794</v>
      </c>
      <c r="C250" s="13">
        <f t="shared" si="7"/>
        <v>11.118527500600742</v>
      </c>
    </row>
    <row r="251" spans="1:3" hidden="1" x14ac:dyDescent="0.25">
      <c r="A251" s="14">
        <f t="shared" ca="1" si="6"/>
        <v>0.15899080768817409</v>
      </c>
      <c r="B251">
        <v>0.78254253516308314</v>
      </c>
      <c r="C251" s="13">
        <f t="shared" si="7"/>
        <v>14.288728711964602</v>
      </c>
    </row>
    <row r="252" spans="1:3" hidden="1" x14ac:dyDescent="0.25">
      <c r="A252" s="14">
        <f t="shared" ca="1" si="6"/>
        <v>0.5640648627641287</v>
      </c>
      <c r="B252">
        <v>0.78473493433253338</v>
      </c>
      <c r="C252" s="13">
        <f t="shared" si="7"/>
        <v>14.317592072886708</v>
      </c>
    </row>
    <row r="253" spans="1:3" hidden="1" x14ac:dyDescent="0.25">
      <c r="A253" s="14">
        <f t="shared" ca="1" si="6"/>
        <v>0.81396116884388992</v>
      </c>
      <c r="B253">
        <v>0.69828587166961231</v>
      </c>
      <c r="C253" s="13">
        <f t="shared" si="7"/>
        <v>13.272658827623044</v>
      </c>
    </row>
    <row r="254" spans="1:3" hidden="1" x14ac:dyDescent="0.25">
      <c r="A254" s="14">
        <f t="shared" ca="1" si="6"/>
        <v>0.26317961434683712</v>
      </c>
      <c r="B254">
        <v>0.3247033123432761</v>
      </c>
      <c r="C254" s="13">
        <f t="shared" si="7"/>
        <v>9.9348503954776284</v>
      </c>
    </row>
    <row r="255" spans="1:3" hidden="1" x14ac:dyDescent="0.25">
      <c r="A255" s="14">
        <f t="shared" ca="1" si="6"/>
        <v>0.69039928520670157</v>
      </c>
      <c r="B255">
        <v>0.11904949445433355</v>
      </c>
      <c r="C255" s="13">
        <f t="shared" si="7"/>
        <v>7.9880950594107638</v>
      </c>
    </row>
    <row r="256" spans="1:3" hidden="1" x14ac:dyDescent="0.25">
      <c r="A256" s="14">
        <f t="shared" ca="1" si="6"/>
        <v>0.85719243433125936</v>
      </c>
      <c r="B256">
        <v>0.74438391292448158</v>
      </c>
      <c r="C256" s="13">
        <f t="shared" si="7"/>
        <v>13.807874915561882</v>
      </c>
    </row>
    <row r="257" spans="1:3" hidden="1" x14ac:dyDescent="0.25">
      <c r="A257" s="14">
        <f t="shared" ca="1" si="6"/>
        <v>0.57337666407825505</v>
      </c>
      <c r="B257">
        <v>0.23049765460255855</v>
      </c>
      <c r="C257" s="13">
        <f t="shared" si="7"/>
        <v>9.157802796573197</v>
      </c>
    </row>
    <row r="258" spans="1:3" hidden="1" x14ac:dyDescent="0.25">
      <c r="A258" s="14">
        <f t="shared" ca="1" si="6"/>
        <v>0.77470577137020413</v>
      </c>
      <c r="B258">
        <v>0.35040791712617436</v>
      </c>
      <c r="C258" s="13">
        <f t="shared" si="7"/>
        <v>10.12889001018255</v>
      </c>
    </row>
    <row r="259" spans="1:3" hidden="1" x14ac:dyDescent="0.25">
      <c r="A259" s="14">
        <f t="shared" ca="1" si="6"/>
        <v>0.66736715119852075</v>
      </c>
      <c r="B259">
        <v>0.21900872755823597</v>
      </c>
      <c r="C259" s="13">
        <f t="shared" si="7"/>
        <v>9.0528575803829696</v>
      </c>
    </row>
    <row r="260" spans="1:3" hidden="1" x14ac:dyDescent="0.25">
      <c r="A260" s="14">
        <f t="shared" ca="1" si="6"/>
        <v>0.29280254161131247</v>
      </c>
      <c r="B260">
        <v>0.23997937770545152</v>
      </c>
      <c r="C260" s="13">
        <f t="shared" si="7"/>
        <v>9.2424584061495363</v>
      </c>
    </row>
    <row r="261" spans="1:3" hidden="1" x14ac:dyDescent="0.25">
      <c r="A261" s="14">
        <f t="shared" ca="1" si="6"/>
        <v>0.69936634469226255</v>
      </c>
      <c r="B261">
        <v>0.3101887695462574</v>
      </c>
      <c r="C261" s="13">
        <f t="shared" si="7"/>
        <v>9.8232932438292941</v>
      </c>
    </row>
    <row r="262" spans="1:3" hidden="1" x14ac:dyDescent="0.25">
      <c r="A262" s="14">
        <f t="shared" ca="1" si="6"/>
        <v>0.15876809746624487</v>
      </c>
      <c r="B262">
        <v>0.89451543619147056</v>
      </c>
      <c r="C262" s="13">
        <f t="shared" si="7"/>
        <v>16.022226178969017</v>
      </c>
    </row>
    <row r="263" spans="1:3" hidden="1" x14ac:dyDescent="0.25">
      <c r="A263" s="14">
        <f t="shared" ca="1" si="6"/>
        <v>0.85157959766865976</v>
      </c>
      <c r="B263">
        <v>0.41768912289706495</v>
      </c>
      <c r="C263" s="13">
        <f t="shared" si="7"/>
        <v>10.654058016152664</v>
      </c>
    </row>
    <row r="264" spans="1:3" hidden="1" x14ac:dyDescent="0.25">
      <c r="A264" s="14">
        <f t="shared" ref="A264:A327" ca="1" si="8">RAND()</f>
        <v>0.55666341912469908</v>
      </c>
      <c r="B264">
        <v>0.27712374894089931</v>
      </c>
      <c r="C264" s="13">
        <f t="shared" ref="C264:C327" si="9">IF(B264&lt;=$C$4,$C$1+SQRT($C$5*B264),$C$2-SQRT($C$6*(1-B264)))</f>
        <v>9.5589780840192073</v>
      </c>
    </row>
    <row r="265" spans="1:3" hidden="1" x14ac:dyDescent="0.25">
      <c r="A265" s="14">
        <f t="shared" ca="1" si="8"/>
        <v>0.34129726589399068</v>
      </c>
      <c r="B265">
        <v>0.2379692531624471</v>
      </c>
      <c r="C265" s="13">
        <f t="shared" si="9"/>
        <v>9.2246531203382283</v>
      </c>
    </row>
    <row r="266" spans="1:3" hidden="1" x14ac:dyDescent="0.25">
      <c r="A266" s="14">
        <f t="shared" ca="1" si="8"/>
        <v>0.39398268981294637</v>
      </c>
      <c r="B266">
        <v>0.99928175855534362</v>
      </c>
      <c r="C266" s="13">
        <f t="shared" si="9"/>
        <v>19.671768044367315</v>
      </c>
    </row>
    <row r="267" spans="1:3" hidden="1" x14ac:dyDescent="0.25">
      <c r="A267" s="14">
        <f t="shared" ca="1" si="8"/>
        <v>0.21067214497151066</v>
      </c>
      <c r="B267">
        <v>0.97480493687001513</v>
      </c>
      <c r="C267" s="13">
        <f t="shared" si="9"/>
        <v>18.055968243701319</v>
      </c>
    </row>
    <row r="268" spans="1:3" hidden="1" x14ac:dyDescent="0.25">
      <c r="A268" s="14">
        <f t="shared" ca="1" si="8"/>
        <v>0.23092809756854071</v>
      </c>
      <c r="B268">
        <v>0.76086165934347005</v>
      </c>
      <c r="C268" s="13">
        <f t="shared" si="9"/>
        <v>14.010780426593168</v>
      </c>
    </row>
    <row r="269" spans="1:3" hidden="1" x14ac:dyDescent="0.25">
      <c r="A269" s="14">
        <f t="shared" ca="1" si="8"/>
        <v>0.85490616897903893</v>
      </c>
      <c r="B269">
        <v>0.69464528100949086</v>
      </c>
      <c r="C269" s="13">
        <f t="shared" si="9"/>
        <v>13.232193276357815</v>
      </c>
    </row>
    <row r="270" spans="1:3" hidden="1" x14ac:dyDescent="0.25">
      <c r="A270" s="14">
        <f t="shared" ca="1" si="8"/>
        <v>0.54269666067370037</v>
      </c>
      <c r="B270">
        <v>0.68862979204481378</v>
      </c>
      <c r="C270" s="13">
        <f t="shared" si="9"/>
        <v>13.165855489289246</v>
      </c>
    </row>
    <row r="271" spans="1:3" hidden="1" x14ac:dyDescent="0.25">
      <c r="A271" s="14">
        <f t="shared" ca="1" si="8"/>
        <v>0.42859509742897761</v>
      </c>
      <c r="B271">
        <v>0.20576246106367058</v>
      </c>
      <c r="C271" s="13">
        <f t="shared" si="9"/>
        <v>8.9283819289594657</v>
      </c>
    </row>
    <row r="272" spans="1:3" hidden="1" x14ac:dyDescent="0.25">
      <c r="A272" s="14">
        <f t="shared" ca="1" si="8"/>
        <v>0.86296748562659509</v>
      </c>
      <c r="B272">
        <v>0.33395984886167962</v>
      </c>
      <c r="C272" s="13">
        <f t="shared" si="9"/>
        <v>10.004699970948943</v>
      </c>
    </row>
    <row r="273" spans="1:3" hidden="1" x14ac:dyDescent="0.25">
      <c r="A273" s="14">
        <f t="shared" ca="1" si="8"/>
        <v>5.5221312407765732E-2</v>
      </c>
      <c r="B273">
        <v>9.311164777042602E-2</v>
      </c>
      <c r="C273" s="13">
        <f t="shared" si="9"/>
        <v>7.6426073455551347</v>
      </c>
    </row>
    <row r="274" spans="1:3" hidden="1" x14ac:dyDescent="0.25">
      <c r="A274" s="14">
        <f t="shared" ca="1" si="8"/>
        <v>0.41044759442113965</v>
      </c>
      <c r="B274">
        <v>5.5061143718808769E-2</v>
      </c>
      <c r="C274" s="13">
        <f t="shared" si="9"/>
        <v>7.0321382282981286</v>
      </c>
    </row>
    <row r="275" spans="1:3" hidden="1" x14ac:dyDescent="0.25">
      <c r="A275" s="14">
        <f t="shared" ca="1" si="8"/>
        <v>0.9828280258551968</v>
      </c>
      <c r="B275">
        <v>0.53886192725785664</v>
      </c>
      <c r="C275" s="13">
        <f t="shared" si="9"/>
        <v>11.683106895521531</v>
      </c>
    </row>
    <row r="276" spans="1:3" hidden="1" x14ac:dyDescent="0.25">
      <c r="A276" s="14">
        <f t="shared" ca="1" si="8"/>
        <v>0.49268083075889468</v>
      </c>
      <c r="B276">
        <v>0.18284906940802892</v>
      </c>
      <c r="C276" s="13">
        <f t="shared" si="9"/>
        <v>8.7031986451717884</v>
      </c>
    </row>
    <row r="277" spans="1:3" hidden="1" x14ac:dyDescent="0.25">
      <c r="A277" s="14">
        <f t="shared" ca="1" si="8"/>
        <v>0.11342746158634653</v>
      </c>
      <c r="B277">
        <v>4.7891366213092978E-2</v>
      </c>
      <c r="C277" s="13">
        <f t="shared" si="9"/>
        <v>6.8952183161794247</v>
      </c>
    </row>
    <row r="278" spans="1:3" hidden="1" x14ac:dyDescent="0.25">
      <c r="A278" s="14">
        <f t="shared" ca="1" si="8"/>
        <v>0.14624268703489163</v>
      </c>
      <c r="B278">
        <v>0.81859253443782709</v>
      </c>
      <c r="C278" s="13">
        <f t="shared" si="9"/>
        <v>14.78357211932093</v>
      </c>
    </row>
    <row r="279" spans="1:3" hidden="1" x14ac:dyDescent="0.25">
      <c r="A279" s="14">
        <f t="shared" ca="1" si="8"/>
        <v>0.12210969506635683</v>
      </c>
      <c r="B279">
        <v>0.27200410017586196</v>
      </c>
      <c r="C279" s="13">
        <f t="shared" si="9"/>
        <v>9.5166699584084782</v>
      </c>
    </row>
    <row r="280" spans="1:3" hidden="1" x14ac:dyDescent="0.25">
      <c r="A280" s="14">
        <f t="shared" ca="1" si="8"/>
        <v>0.98550109959494692</v>
      </c>
      <c r="B280">
        <v>0.23452981762020919</v>
      </c>
      <c r="C280" s="13">
        <f t="shared" si="9"/>
        <v>9.194011960106419</v>
      </c>
    </row>
    <row r="281" spans="1:3" hidden="1" x14ac:dyDescent="0.25">
      <c r="A281" s="14">
        <f t="shared" ca="1" si="8"/>
        <v>0.32522099235062252</v>
      </c>
      <c r="B281">
        <v>0.23122914009680051</v>
      </c>
      <c r="C281" s="13">
        <f t="shared" si="9"/>
        <v>9.1643949749345381</v>
      </c>
    </row>
    <row r="282" spans="1:3" hidden="1" x14ac:dyDescent="0.25">
      <c r="A282" s="14">
        <f t="shared" ca="1" si="8"/>
        <v>0.18175462154471611</v>
      </c>
      <c r="B282">
        <v>0.47535585103338085</v>
      </c>
      <c r="C282" s="13">
        <f t="shared" si="9"/>
        <v>11.128888325300325</v>
      </c>
    </row>
    <row r="283" spans="1:3" hidden="1" x14ac:dyDescent="0.25">
      <c r="A283" s="14">
        <f t="shared" ca="1" si="8"/>
        <v>0.56928283513754396</v>
      </c>
      <c r="B283">
        <v>0.70208643630885947</v>
      </c>
      <c r="C283" s="13">
        <f t="shared" si="9"/>
        <v>13.315163834941721</v>
      </c>
    </row>
    <row r="284" spans="1:3" hidden="1" x14ac:dyDescent="0.25">
      <c r="A284" s="14">
        <f t="shared" ca="1" si="8"/>
        <v>0.12504108264583202</v>
      </c>
      <c r="B284">
        <v>0.65552309704374778</v>
      </c>
      <c r="C284" s="13">
        <f t="shared" si="9"/>
        <v>12.811708447521216</v>
      </c>
    </row>
    <row r="285" spans="1:3" hidden="1" x14ac:dyDescent="0.25">
      <c r="A285" s="14">
        <f t="shared" ca="1" si="8"/>
        <v>0.73963603224677754</v>
      </c>
      <c r="B285">
        <v>0.28813981057206906</v>
      </c>
      <c r="C285" s="13">
        <f t="shared" si="9"/>
        <v>9.6487079702757388</v>
      </c>
    </row>
    <row r="286" spans="1:3" hidden="1" x14ac:dyDescent="0.25">
      <c r="A286" s="14">
        <f t="shared" ca="1" si="8"/>
        <v>0.3361181255764496</v>
      </c>
      <c r="B286">
        <v>0.39988726298420862</v>
      </c>
      <c r="C286" s="13">
        <f t="shared" si="9"/>
        <v>10.512275796990687</v>
      </c>
    </row>
    <row r="287" spans="1:3" hidden="1" x14ac:dyDescent="0.25">
      <c r="A287" s="14">
        <f t="shared" ca="1" si="8"/>
        <v>0.78193850488852268</v>
      </c>
      <c r="B287">
        <v>0.54607425971042289</v>
      </c>
      <c r="C287" s="13">
        <f t="shared" si="9"/>
        <v>11.748402515667856</v>
      </c>
    </row>
    <row r="288" spans="1:3" hidden="1" x14ac:dyDescent="0.25">
      <c r="A288" s="14">
        <f t="shared" ca="1" si="8"/>
        <v>0.41662153478648656</v>
      </c>
      <c r="B288">
        <v>0.78638016309519643</v>
      </c>
      <c r="C288" s="13">
        <f t="shared" si="9"/>
        <v>14.339348488405196</v>
      </c>
    </row>
    <row r="289" spans="1:3" hidden="1" x14ac:dyDescent="0.25">
      <c r="A289" s="14">
        <f t="shared" ca="1" si="8"/>
        <v>0.82622167631894317</v>
      </c>
      <c r="B289">
        <v>0.42018305791613064</v>
      </c>
      <c r="C289" s="13">
        <f t="shared" si="9"/>
        <v>10.674093003220523</v>
      </c>
    </row>
    <row r="290" spans="1:3" hidden="1" x14ac:dyDescent="0.25">
      <c r="A290" s="14">
        <f t="shared" ca="1" si="8"/>
        <v>0.90946579346657463</v>
      </c>
      <c r="B290">
        <v>0.17004308550788061</v>
      </c>
      <c r="C290" s="13">
        <f t="shared" si="9"/>
        <v>8.5711666739443917</v>
      </c>
    </row>
    <row r="291" spans="1:3" hidden="1" x14ac:dyDescent="0.25">
      <c r="A291" s="14">
        <f t="shared" ca="1" si="8"/>
        <v>0.82173996407353467</v>
      </c>
      <c r="B291">
        <v>0.65124534556483304</v>
      </c>
      <c r="C291" s="13">
        <f t="shared" si="9"/>
        <v>12.767213665171973</v>
      </c>
    </row>
    <row r="292" spans="1:3" hidden="1" x14ac:dyDescent="0.25">
      <c r="A292" s="14">
        <f t="shared" ca="1" si="8"/>
        <v>0.36912179205015361</v>
      </c>
      <c r="B292">
        <v>0.78335131233193112</v>
      </c>
      <c r="C292" s="13">
        <f t="shared" si="9"/>
        <v>14.299359408784804</v>
      </c>
    </row>
    <row r="293" spans="1:3" hidden="1" x14ac:dyDescent="0.25">
      <c r="A293" s="14">
        <f t="shared" ca="1" si="8"/>
        <v>0.94682037643140604</v>
      </c>
      <c r="B293">
        <v>0.4420269702001518</v>
      </c>
      <c r="C293" s="13">
        <f t="shared" si="9"/>
        <v>10.851450690411227</v>
      </c>
    </row>
    <row r="294" spans="1:3" hidden="1" x14ac:dyDescent="0.25">
      <c r="A294" s="14">
        <f t="shared" ca="1" si="8"/>
        <v>0.54154469690151252</v>
      </c>
      <c r="B294">
        <v>0.83487010623742208</v>
      </c>
      <c r="C294" s="13">
        <f t="shared" si="9"/>
        <v>15.023104977560138</v>
      </c>
    </row>
    <row r="295" spans="1:3" hidden="1" x14ac:dyDescent="0.25">
      <c r="A295" s="14">
        <f t="shared" ca="1" si="8"/>
        <v>0.43579527014081498</v>
      </c>
      <c r="B295">
        <v>0.56687302300982312</v>
      </c>
      <c r="C295" s="13">
        <f t="shared" si="9"/>
        <v>11.9396621318628</v>
      </c>
    </row>
    <row r="296" spans="1:3" hidden="1" x14ac:dyDescent="0.25">
      <c r="A296" s="14">
        <f t="shared" ca="1" si="8"/>
        <v>0.9703055069739801</v>
      </c>
      <c r="B296">
        <v>0.78026608590650781</v>
      </c>
      <c r="C296" s="13">
        <f t="shared" si="9"/>
        <v>14.258912375340032</v>
      </c>
    </row>
    <row r="297" spans="1:3" hidden="1" x14ac:dyDescent="0.25">
      <c r="A297" s="14">
        <f t="shared" ca="1" si="8"/>
        <v>0.75177224168454315</v>
      </c>
      <c r="B297">
        <v>0.28784372985428763</v>
      </c>
      <c r="C297" s="13">
        <f t="shared" si="9"/>
        <v>9.6463189450436531</v>
      </c>
    </row>
    <row r="298" spans="1:3" hidden="1" x14ac:dyDescent="0.25">
      <c r="A298" s="14">
        <f t="shared" ca="1" si="8"/>
        <v>0.56459817372392829</v>
      </c>
      <c r="B298">
        <v>0.53775754200669534</v>
      </c>
      <c r="C298" s="13">
        <f t="shared" si="9"/>
        <v>11.673153736317952</v>
      </c>
    </row>
    <row r="299" spans="1:3" hidden="1" x14ac:dyDescent="0.25">
      <c r="A299" s="14">
        <f t="shared" ca="1" si="8"/>
        <v>0.31360919814908694</v>
      </c>
      <c r="B299">
        <v>0.99151215023504413</v>
      </c>
      <c r="C299" s="13">
        <f t="shared" si="9"/>
        <v>18.871648341719933</v>
      </c>
    </row>
    <row r="300" spans="1:3" hidden="1" x14ac:dyDescent="0.25">
      <c r="A300" s="14">
        <f t="shared" ca="1" si="8"/>
        <v>0.13538621003940587</v>
      </c>
      <c r="B300">
        <v>0.67528637248011902</v>
      </c>
      <c r="C300" s="13">
        <f t="shared" si="9"/>
        <v>13.02095678993301</v>
      </c>
    </row>
    <row r="301" spans="1:3" hidden="1" x14ac:dyDescent="0.25">
      <c r="A301" s="14">
        <f t="shared" ca="1" si="8"/>
        <v>0.69104539879629201</v>
      </c>
      <c r="B301">
        <v>0.29392521075640121</v>
      </c>
      <c r="C301" s="13">
        <f t="shared" si="9"/>
        <v>9.6951454510728521</v>
      </c>
    </row>
    <row r="302" spans="1:3" hidden="1" x14ac:dyDescent="0.25">
      <c r="A302" s="14">
        <f t="shared" ca="1" si="8"/>
        <v>9.438499052549898E-3</v>
      </c>
      <c r="B302">
        <v>0.3565095814946837</v>
      </c>
      <c r="C302" s="13">
        <f t="shared" si="9"/>
        <v>10.175359407296497</v>
      </c>
    </row>
    <row r="303" spans="1:3" hidden="1" x14ac:dyDescent="0.25">
      <c r="A303" s="14">
        <f t="shared" ca="1" si="8"/>
        <v>0.69539566912901729</v>
      </c>
      <c r="B303">
        <v>0.57131533148222224</v>
      </c>
      <c r="C303" s="13">
        <f t="shared" si="9"/>
        <v>11.981103549885018</v>
      </c>
    </row>
    <row r="304" spans="1:3" hidden="1" x14ac:dyDescent="0.25">
      <c r="A304" s="14">
        <f t="shared" ca="1" si="8"/>
        <v>0.59131317521114313</v>
      </c>
      <c r="B304">
        <v>0.23383435772858785</v>
      </c>
      <c r="C304" s="13">
        <f t="shared" si="9"/>
        <v>9.18778901446146</v>
      </c>
    </row>
    <row r="305" spans="1:3" hidden="1" x14ac:dyDescent="0.25">
      <c r="A305" s="14">
        <f t="shared" ca="1" si="8"/>
        <v>0.18556350330653393</v>
      </c>
      <c r="B305">
        <v>0.43233858494492805</v>
      </c>
      <c r="C305" s="13">
        <f t="shared" si="9"/>
        <v>10.77236692004603</v>
      </c>
    </row>
    <row r="306" spans="1:3" hidden="1" x14ac:dyDescent="0.25">
      <c r="A306" s="14">
        <f t="shared" ca="1" si="8"/>
        <v>0.9994524163047015</v>
      </c>
      <c r="B306">
        <v>8.2825305249836778E-2</v>
      </c>
      <c r="C306" s="13">
        <f t="shared" si="9"/>
        <v>7.4923679290461429</v>
      </c>
    </row>
    <row r="307" spans="1:3" hidden="1" x14ac:dyDescent="0.25">
      <c r="A307" s="14">
        <f t="shared" ca="1" si="8"/>
        <v>0.5796497981914609</v>
      </c>
      <c r="B307">
        <v>0.61254871585187431</v>
      </c>
      <c r="C307" s="13">
        <f t="shared" si="9"/>
        <v>12.376503910788774</v>
      </c>
    </row>
    <row r="308" spans="1:3" hidden="1" x14ac:dyDescent="0.25">
      <c r="A308" s="14">
        <f t="shared" ca="1" si="8"/>
        <v>0.92726203361018944</v>
      </c>
      <c r="B308">
        <v>0.19409296560448652</v>
      </c>
      <c r="C308" s="13">
        <f t="shared" si="9"/>
        <v>8.8153600643106387</v>
      </c>
    </row>
    <row r="309" spans="1:3" hidden="1" x14ac:dyDescent="0.25">
      <c r="A309" s="14">
        <f t="shared" ca="1" si="8"/>
        <v>8.7003908727915968E-2</v>
      </c>
      <c r="B309">
        <v>0.41029210034043218</v>
      </c>
      <c r="C309" s="13">
        <f t="shared" si="9"/>
        <v>10.594885170879881</v>
      </c>
    </row>
    <row r="310" spans="1:3" hidden="1" x14ac:dyDescent="0.25">
      <c r="A310" s="14">
        <f t="shared" ca="1" si="8"/>
        <v>0.14443101676214753</v>
      </c>
      <c r="B310">
        <v>0.10015130818505869</v>
      </c>
      <c r="C310" s="13">
        <f t="shared" si="9"/>
        <v>7.7406838770422617</v>
      </c>
    </row>
    <row r="311" spans="1:3" hidden="1" x14ac:dyDescent="0.25">
      <c r="A311" s="14">
        <f t="shared" ca="1" si="8"/>
        <v>0.95006505169159061</v>
      </c>
      <c r="B311">
        <v>7.7236628729785983E-2</v>
      </c>
      <c r="C311" s="13">
        <f t="shared" si="9"/>
        <v>7.4068126546812803</v>
      </c>
    </row>
    <row r="312" spans="1:3" hidden="1" x14ac:dyDescent="0.25">
      <c r="A312" s="14">
        <f t="shared" ca="1" si="8"/>
        <v>0.12104984469813662</v>
      </c>
      <c r="B312">
        <v>0.77264094600987421</v>
      </c>
      <c r="C312" s="13">
        <f t="shared" si="9"/>
        <v>14.160149137305057</v>
      </c>
    </row>
    <row r="313" spans="1:3" hidden="1" x14ac:dyDescent="0.25">
      <c r="A313" s="14">
        <f t="shared" ca="1" si="8"/>
        <v>0.132617096516357</v>
      </c>
      <c r="B313">
        <v>0.90711410492557898</v>
      </c>
      <c r="C313" s="13">
        <f t="shared" si="9"/>
        <v>16.267322105891918</v>
      </c>
    </row>
    <row r="314" spans="1:3" hidden="1" x14ac:dyDescent="0.25">
      <c r="A314" s="14">
        <f t="shared" ca="1" si="8"/>
        <v>0.78727235379132299</v>
      </c>
      <c r="B314">
        <v>0.29188289875387596</v>
      </c>
      <c r="C314" s="13">
        <f t="shared" si="9"/>
        <v>9.6788051259419525</v>
      </c>
    </row>
    <row r="315" spans="1:3" hidden="1" x14ac:dyDescent="0.25">
      <c r="A315" s="14">
        <f t="shared" ca="1" si="8"/>
        <v>0.68815075000867554</v>
      </c>
      <c r="B315">
        <v>0.79753773698789632</v>
      </c>
      <c r="C315" s="13">
        <f t="shared" si="9"/>
        <v>14.489161638024978</v>
      </c>
    </row>
    <row r="316" spans="1:3" hidden="1" x14ac:dyDescent="0.25">
      <c r="A316" s="14">
        <f t="shared" ca="1" si="8"/>
        <v>0.27389930732905077</v>
      </c>
      <c r="B316">
        <v>0.43521219399714972</v>
      </c>
      <c r="C316" s="13">
        <f t="shared" si="9"/>
        <v>10.795752561972948</v>
      </c>
    </row>
    <row r="317" spans="1:3" hidden="1" x14ac:dyDescent="0.25">
      <c r="A317" s="14">
        <f t="shared" ca="1" si="8"/>
        <v>0.52869100287444037</v>
      </c>
      <c r="B317">
        <v>0.48710240539798788</v>
      </c>
      <c r="C317" s="13">
        <f t="shared" si="9"/>
        <v>11.228760681049581</v>
      </c>
    </row>
    <row r="318" spans="1:3" hidden="1" x14ac:dyDescent="0.25">
      <c r="A318" s="14">
        <f t="shared" ca="1" si="8"/>
        <v>0.15808956203976243</v>
      </c>
      <c r="B318">
        <v>0.27441921040039463</v>
      </c>
      <c r="C318" s="13">
        <f t="shared" si="9"/>
        <v>9.5366772840956635</v>
      </c>
    </row>
    <row r="319" spans="1:3" hidden="1" x14ac:dyDescent="0.25">
      <c r="A319" s="14">
        <f t="shared" ca="1" si="8"/>
        <v>0.52656867051444245</v>
      </c>
      <c r="B319">
        <v>0.28405923967312541</v>
      </c>
      <c r="C319" s="13">
        <f t="shared" si="9"/>
        <v>9.6156736209879927</v>
      </c>
    </row>
    <row r="320" spans="1:3" hidden="1" x14ac:dyDescent="0.25">
      <c r="A320" s="14">
        <f t="shared" ca="1" si="8"/>
        <v>0.34548143615967553</v>
      </c>
      <c r="B320">
        <v>0.39285167172345459</v>
      </c>
      <c r="C320" s="13">
        <f t="shared" si="9"/>
        <v>10.456821847964809</v>
      </c>
    </row>
    <row r="321" spans="1:3" hidden="1" x14ac:dyDescent="0.25">
      <c r="A321" s="14">
        <f t="shared" ca="1" si="8"/>
        <v>0.50341010750547166</v>
      </c>
      <c r="B321">
        <v>0.79886025820388262</v>
      </c>
      <c r="C321" s="13">
        <f t="shared" si="9"/>
        <v>14.507190038840083</v>
      </c>
    </row>
    <row r="322" spans="1:3" hidden="1" x14ac:dyDescent="0.25">
      <c r="A322" s="14">
        <f t="shared" ca="1" si="8"/>
        <v>0.38065137943303939</v>
      </c>
      <c r="B322">
        <v>0.61830230132201169</v>
      </c>
      <c r="C322" s="13">
        <f t="shared" si="9"/>
        <v>12.433319433087039</v>
      </c>
    </row>
    <row r="323" spans="1:3" hidden="1" x14ac:dyDescent="0.25">
      <c r="A323" s="14">
        <f t="shared" ca="1" si="8"/>
        <v>0.72196566922895333</v>
      </c>
      <c r="B323">
        <v>0.8012309298437178</v>
      </c>
      <c r="C323" s="13">
        <f t="shared" si="9"/>
        <v>14.539655640580685</v>
      </c>
    </row>
    <row r="324" spans="1:3" hidden="1" x14ac:dyDescent="0.25">
      <c r="A324" s="14">
        <f t="shared" ca="1" si="8"/>
        <v>0.88700617884095601</v>
      </c>
      <c r="B324">
        <v>0.78548042529081841</v>
      </c>
      <c r="C324" s="13">
        <f t="shared" si="9"/>
        <v>14.327440065862923</v>
      </c>
    </row>
    <row r="325" spans="1:3" hidden="1" x14ac:dyDescent="0.25">
      <c r="A325" s="14">
        <f t="shared" ca="1" si="8"/>
        <v>0.63159467919854695</v>
      </c>
      <c r="B325">
        <v>7.2557109205474424E-2</v>
      </c>
      <c r="C325" s="13">
        <f t="shared" si="9"/>
        <v>7.3327629949076663</v>
      </c>
    </row>
    <row r="326" spans="1:3" hidden="1" x14ac:dyDescent="0.25">
      <c r="A326" s="14">
        <f t="shared" ca="1" si="8"/>
        <v>0.24147805266070121</v>
      </c>
      <c r="B326">
        <v>0.13375489146805764</v>
      </c>
      <c r="C326" s="13">
        <f t="shared" si="9"/>
        <v>8.1672727795540947</v>
      </c>
    </row>
    <row r="327" spans="1:3" hidden="1" x14ac:dyDescent="0.25">
      <c r="A327" s="14">
        <f t="shared" ca="1" si="8"/>
        <v>6.6369902382341084E-2</v>
      </c>
      <c r="B327">
        <v>0.1048114897263317</v>
      </c>
      <c r="C327" s="13">
        <f t="shared" si="9"/>
        <v>7.8037228339254359</v>
      </c>
    </row>
    <row r="328" spans="1:3" hidden="1" x14ac:dyDescent="0.25">
      <c r="A328" s="14">
        <f t="shared" ref="A328:A391" ca="1" si="10">RAND()</f>
        <v>0.11887026710762227</v>
      </c>
      <c r="B328">
        <v>3.29995319293519E-3</v>
      </c>
      <c r="C328" s="13">
        <f t="shared" ref="C328:C391" si="11">IF(B328&lt;=$C$4,$C$1+SQRT($C$5*B328),$C$2-SQRT($C$6*(1-B328)))</f>
        <v>5.4974901903255375</v>
      </c>
    </row>
    <row r="329" spans="1:3" hidden="1" x14ac:dyDescent="0.25">
      <c r="A329" s="14">
        <f t="shared" ca="1" si="10"/>
        <v>0.86934515284485736</v>
      </c>
      <c r="B329">
        <v>0.89849450914682105</v>
      </c>
      <c r="C329" s="13">
        <f t="shared" si="11"/>
        <v>16.09797185710087</v>
      </c>
    </row>
    <row r="330" spans="1:3" hidden="1" x14ac:dyDescent="0.25">
      <c r="A330" s="14">
        <f t="shared" ca="1" si="10"/>
        <v>9.6847021502654451E-2</v>
      </c>
      <c r="B330">
        <v>0.54743690506080067</v>
      </c>
      <c r="C330" s="13">
        <f t="shared" si="11"/>
        <v>11.760797111317146</v>
      </c>
    </row>
    <row r="331" spans="1:3" hidden="1" x14ac:dyDescent="0.25">
      <c r="A331" s="14">
        <f t="shared" ca="1" si="10"/>
        <v>0.24974105762147647</v>
      </c>
      <c r="B331">
        <v>0.57675160480983934</v>
      </c>
      <c r="C331" s="13">
        <f t="shared" si="11"/>
        <v>12.032110738813943</v>
      </c>
    </row>
    <row r="332" spans="1:3" hidden="1" x14ac:dyDescent="0.25">
      <c r="A332" s="14">
        <f t="shared" ca="1" si="10"/>
        <v>0.367263417241247</v>
      </c>
      <c r="B332">
        <v>0.89916802027164888</v>
      </c>
      <c r="C332" s="13">
        <f t="shared" si="11"/>
        <v>16.110938807468742</v>
      </c>
    </row>
    <row r="333" spans="1:3" hidden="1" x14ac:dyDescent="0.25">
      <c r="A333" s="14">
        <f t="shared" ca="1" si="10"/>
        <v>0.9039881429530604</v>
      </c>
      <c r="B333">
        <v>0.97149252506322703</v>
      </c>
      <c r="C333" s="13">
        <f t="shared" si="11"/>
        <v>17.93212156050798</v>
      </c>
    </row>
    <row r="334" spans="1:3" hidden="1" x14ac:dyDescent="0.25">
      <c r="A334" s="14">
        <f t="shared" ca="1" si="10"/>
        <v>0.69438880410668091</v>
      </c>
      <c r="B334">
        <v>0.13419120346881774</v>
      </c>
      <c r="C334" s="13">
        <f t="shared" si="11"/>
        <v>8.1724344374882403</v>
      </c>
    </row>
    <row r="335" spans="1:3" hidden="1" x14ac:dyDescent="0.25">
      <c r="A335" s="14">
        <f t="shared" ca="1" si="10"/>
        <v>0.71946598460635836</v>
      </c>
      <c r="B335">
        <v>0.38046592475893926</v>
      </c>
      <c r="C335" s="13">
        <f t="shared" si="11"/>
        <v>10.35997348104482</v>
      </c>
    </row>
    <row r="336" spans="1:3" hidden="1" x14ac:dyDescent="0.25">
      <c r="A336" s="14">
        <f t="shared" ca="1" si="10"/>
        <v>8.5183277221180242E-2</v>
      </c>
      <c r="B336">
        <v>0.89056987469267468</v>
      </c>
      <c r="C336" s="13">
        <f t="shared" si="11"/>
        <v>15.948516469723863</v>
      </c>
    </row>
    <row r="337" spans="1:3" hidden="1" x14ac:dyDescent="0.25">
      <c r="A337" s="14">
        <f t="shared" ca="1" si="10"/>
        <v>0.6842001266603277</v>
      </c>
      <c r="B337">
        <v>0.12124869187198095</v>
      </c>
      <c r="C337" s="13">
        <f t="shared" si="11"/>
        <v>8.0155682533145516</v>
      </c>
    </row>
    <row r="338" spans="1:3" hidden="1" x14ac:dyDescent="0.25">
      <c r="A338" s="14">
        <f t="shared" ca="1" si="10"/>
        <v>0.1540745834889814</v>
      </c>
      <c r="B338">
        <v>0.75586671564171359</v>
      </c>
      <c r="C338" s="13">
        <f t="shared" si="11"/>
        <v>13.94855449882072</v>
      </c>
    </row>
    <row r="339" spans="1:3" hidden="1" x14ac:dyDescent="0.25">
      <c r="A339" s="14">
        <f t="shared" ca="1" si="10"/>
        <v>0.52233545291756367</v>
      </c>
      <c r="B339">
        <v>0.25664045555520087</v>
      </c>
      <c r="C339" s="13">
        <f t="shared" si="11"/>
        <v>9.3872581604733583</v>
      </c>
    </row>
    <row r="340" spans="1:3" hidden="1" x14ac:dyDescent="0.25">
      <c r="A340" s="14">
        <f t="shared" ca="1" si="10"/>
        <v>7.6212900648567228E-2</v>
      </c>
      <c r="B340">
        <v>0.19233643190999361</v>
      </c>
      <c r="C340" s="13">
        <f t="shared" si="11"/>
        <v>8.7980563967968557</v>
      </c>
    </row>
    <row r="341" spans="1:3" hidden="1" x14ac:dyDescent="0.25">
      <c r="A341" s="14">
        <f t="shared" ca="1" si="10"/>
        <v>0.47603559126110762</v>
      </c>
      <c r="B341">
        <v>0.4817853509109109</v>
      </c>
      <c r="C341" s="13">
        <f t="shared" si="11"/>
        <v>11.183413508428369</v>
      </c>
    </row>
    <row r="342" spans="1:3" hidden="1" x14ac:dyDescent="0.25">
      <c r="A342" s="14">
        <f t="shared" ca="1" si="10"/>
        <v>0.52074871043713189</v>
      </c>
      <c r="B342">
        <v>0.58526649771990213</v>
      </c>
      <c r="C342" s="13">
        <f t="shared" si="11"/>
        <v>12.11266677881461</v>
      </c>
    </row>
    <row r="343" spans="1:3" hidden="1" x14ac:dyDescent="0.25">
      <c r="A343" s="14">
        <f t="shared" ca="1" si="10"/>
        <v>0.13196432379995704</v>
      </c>
      <c r="B343">
        <v>0.52202821004584854</v>
      </c>
      <c r="C343" s="13">
        <f t="shared" si="11"/>
        <v>11.532664616709534</v>
      </c>
    </row>
    <row r="344" spans="1:3" hidden="1" x14ac:dyDescent="0.25">
      <c r="A344" s="14">
        <f t="shared" ca="1" si="10"/>
        <v>0.27130354692233316</v>
      </c>
      <c r="B344">
        <v>0.10109918580948463</v>
      </c>
      <c r="C344" s="13">
        <f t="shared" si="11"/>
        <v>7.7536228746346776</v>
      </c>
    </row>
    <row r="345" spans="1:3" hidden="1" x14ac:dyDescent="0.25">
      <c r="A345" s="14">
        <f t="shared" ca="1" si="10"/>
        <v>0.80437435411513103</v>
      </c>
      <c r="B345">
        <v>0.44955993235212677</v>
      </c>
      <c r="C345" s="13">
        <f t="shared" si="11"/>
        <v>10.913415925267572</v>
      </c>
    </row>
    <row r="346" spans="1:3" hidden="1" x14ac:dyDescent="0.25">
      <c r="A346" s="14">
        <f t="shared" ca="1" si="10"/>
        <v>9.0650479884927582E-2</v>
      </c>
      <c r="B346">
        <v>0.69001711944475774</v>
      </c>
      <c r="C346" s="13">
        <f t="shared" si="11"/>
        <v>13.181097442895496</v>
      </c>
    </row>
    <row r="347" spans="1:3" hidden="1" x14ac:dyDescent="0.25">
      <c r="A347" s="14">
        <f t="shared" ca="1" si="10"/>
        <v>0.50037860572149695</v>
      </c>
      <c r="B347">
        <v>0.45624348325191832</v>
      </c>
      <c r="C347" s="13">
        <f t="shared" si="11"/>
        <v>10.968749947420775</v>
      </c>
    </row>
    <row r="348" spans="1:3" hidden="1" x14ac:dyDescent="0.25">
      <c r="A348" s="14">
        <f t="shared" ca="1" si="10"/>
        <v>3.0788411138647054E-2</v>
      </c>
      <c r="B348">
        <v>0.24198530627051884</v>
      </c>
      <c r="C348" s="13">
        <f t="shared" si="11"/>
        <v>9.2601523412066982</v>
      </c>
    </row>
    <row r="349" spans="1:3" hidden="1" x14ac:dyDescent="0.25">
      <c r="A349" s="14">
        <f t="shared" ca="1" si="10"/>
        <v>0.77317054255918694</v>
      </c>
      <c r="B349">
        <v>0.72595602252503066</v>
      </c>
      <c r="C349" s="13">
        <f t="shared" si="11"/>
        <v>13.588557368170139</v>
      </c>
    </row>
    <row r="350" spans="1:3" hidden="1" x14ac:dyDescent="0.25">
      <c r="A350" s="14">
        <f t="shared" ca="1" si="10"/>
        <v>0.5759188847273089</v>
      </c>
      <c r="B350">
        <v>0.18862337750591229</v>
      </c>
      <c r="C350" s="13">
        <f t="shared" si="11"/>
        <v>8.7612169989171615</v>
      </c>
    </row>
    <row r="351" spans="1:3" hidden="1" x14ac:dyDescent="0.25">
      <c r="A351" s="14">
        <f t="shared" ca="1" si="10"/>
        <v>0.64973841806133514</v>
      </c>
      <c r="B351">
        <v>0.45903639998269297</v>
      </c>
      <c r="C351" s="13">
        <f t="shared" si="11"/>
        <v>10.991973578935502</v>
      </c>
    </row>
    <row r="352" spans="1:3" hidden="1" x14ac:dyDescent="0.25">
      <c r="A352" s="14">
        <f t="shared" ca="1" si="10"/>
        <v>8.1839647762957934E-3</v>
      </c>
      <c r="B352">
        <v>0.59250922746340029</v>
      </c>
      <c r="C352" s="13">
        <f t="shared" si="11"/>
        <v>12.181840633468134</v>
      </c>
    </row>
    <row r="353" spans="1:3" hidden="1" x14ac:dyDescent="0.25">
      <c r="A353" s="14">
        <f t="shared" ca="1" si="10"/>
        <v>0.72188639245858865</v>
      </c>
      <c r="B353">
        <v>0.5378043652324932</v>
      </c>
      <c r="C353" s="13">
        <f t="shared" si="11"/>
        <v>11.673575484331463</v>
      </c>
    </row>
    <row r="354" spans="1:3" hidden="1" x14ac:dyDescent="0.25">
      <c r="A354" s="14">
        <f t="shared" ca="1" si="10"/>
        <v>0.74522212666046361</v>
      </c>
      <c r="B354">
        <v>0.72770001911485871</v>
      </c>
      <c r="C354" s="13">
        <f t="shared" si="11"/>
        <v>13.608990914357015</v>
      </c>
    </row>
    <row r="355" spans="1:3" hidden="1" x14ac:dyDescent="0.25">
      <c r="A355" s="14">
        <f t="shared" ca="1" si="10"/>
        <v>3.0428455419855505E-2</v>
      </c>
      <c r="B355">
        <v>0.23880702075860794</v>
      </c>
      <c r="C355" s="13">
        <f t="shared" si="11"/>
        <v>9.2320830044902937</v>
      </c>
    </row>
    <row r="356" spans="1:3" hidden="1" x14ac:dyDescent="0.25">
      <c r="A356" s="14">
        <f t="shared" ca="1" si="10"/>
        <v>0.62713498507386156</v>
      </c>
      <c r="B356">
        <v>0.85847999420747934</v>
      </c>
      <c r="C356" s="13">
        <f t="shared" si="11"/>
        <v>15.392614530031366</v>
      </c>
    </row>
    <row r="357" spans="1:3" hidden="1" x14ac:dyDescent="0.25">
      <c r="A357" s="14">
        <f t="shared" ca="1" si="10"/>
        <v>0.63468379168342648</v>
      </c>
      <c r="B357">
        <v>0.33826323416568849</v>
      </c>
      <c r="C357" s="13">
        <f t="shared" si="11"/>
        <v>10.037042864934792</v>
      </c>
    </row>
    <row r="358" spans="1:3" hidden="1" x14ac:dyDescent="0.25">
      <c r="A358" s="14">
        <f t="shared" ca="1" si="10"/>
        <v>8.199907455236799E-2</v>
      </c>
      <c r="B358">
        <v>0.39639262165782574</v>
      </c>
      <c r="C358" s="13">
        <f t="shared" si="11"/>
        <v>10.484690927178132</v>
      </c>
    </row>
    <row r="359" spans="1:3" hidden="1" x14ac:dyDescent="0.25">
      <c r="A359" s="14">
        <f t="shared" ca="1" si="10"/>
        <v>0.99367890974900197</v>
      </c>
      <c r="B359">
        <v>7.5216695154104674E-2</v>
      </c>
      <c r="C359" s="13">
        <f t="shared" si="11"/>
        <v>7.3751320250794166</v>
      </c>
    </row>
    <row r="360" spans="1:3" hidden="1" x14ac:dyDescent="0.25">
      <c r="A360" s="14">
        <f t="shared" ca="1" si="10"/>
        <v>0.15246094492920104</v>
      </c>
      <c r="B360">
        <v>0.84076635593466542</v>
      </c>
      <c r="C360" s="13">
        <f t="shared" si="11"/>
        <v>15.11276697815623</v>
      </c>
    </row>
    <row r="361" spans="1:3" hidden="1" x14ac:dyDescent="0.25">
      <c r="A361" s="14">
        <f t="shared" ca="1" si="10"/>
        <v>0.50096058646311514</v>
      </c>
      <c r="B361">
        <v>0.44689196466214476</v>
      </c>
      <c r="C361" s="13">
        <f t="shared" si="11"/>
        <v>10.891421334770266</v>
      </c>
    </row>
    <row r="362" spans="1:3" hidden="1" x14ac:dyDescent="0.25">
      <c r="A362" s="14">
        <f t="shared" ca="1" si="10"/>
        <v>0.93720566027965657</v>
      </c>
      <c r="B362">
        <v>0.14861114514332152</v>
      </c>
      <c r="C362" s="13">
        <f t="shared" si="11"/>
        <v>8.3385379862672089</v>
      </c>
    </row>
    <row r="363" spans="1:3" hidden="1" x14ac:dyDescent="0.25">
      <c r="A363" s="14">
        <f t="shared" ca="1" si="10"/>
        <v>0.79627444909723055</v>
      </c>
      <c r="B363">
        <v>0.96373386904912828</v>
      </c>
      <c r="C363" s="13">
        <f t="shared" si="11"/>
        <v>17.667636468594409</v>
      </c>
    </row>
    <row r="364" spans="1:3" hidden="1" x14ac:dyDescent="0.25">
      <c r="A364" s="14">
        <f t="shared" ca="1" si="10"/>
        <v>0.81675848959949993</v>
      </c>
      <c r="B364">
        <v>0.81619476063206142</v>
      </c>
      <c r="C364" s="13">
        <f t="shared" si="11"/>
        <v>14.749210925471221</v>
      </c>
    </row>
    <row r="365" spans="1:3" hidden="1" x14ac:dyDescent="0.25">
      <c r="A365" s="14">
        <f t="shared" ca="1" si="10"/>
        <v>0.90715200480669811</v>
      </c>
      <c r="B365">
        <v>0.67198083906453598</v>
      </c>
      <c r="C365" s="13">
        <f t="shared" si="11"/>
        <v>12.985523958247516</v>
      </c>
    </row>
    <row r="366" spans="1:3" hidden="1" x14ac:dyDescent="0.25">
      <c r="A366" s="14">
        <f t="shared" ca="1" si="10"/>
        <v>0.99465602136826869</v>
      </c>
      <c r="B366">
        <v>0.19523390461061496</v>
      </c>
      <c r="C366" s="13">
        <f t="shared" si="11"/>
        <v>8.8265575712115094</v>
      </c>
    </row>
    <row r="367" spans="1:3" hidden="1" x14ac:dyDescent="0.25">
      <c r="A367" s="14">
        <f t="shared" ca="1" si="10"/>
        <v>0.13446708272698893</v>
      </c>
      <c r="B367">
        <v>0.97531821084441361</v>
      </c>
      <c r="C367" s="13">
        <f t="shared" si="11"/>
        <v>18.075872048605405</v>
      </c>
    </row>
    <row r="368" spans="1:3" hidden="1" x14ac:dyDescent="0.25">
      <c r="A368" s="14">
        <f t="shared" ca="1" si="10"/>
        <v>6.6104383401048739E-2</v>
      </c>
      <c r="B368">
        <v>3.0932242326369375E-2</v>
      </c>
      <c r="C368" s="13">
        <f t="shared" si="11"/>
        <v>6.5231277603923132</v>
      </c>
    </row>
    <row r="369" spans="1:3" hidden="1" x14ac:dyDescent="0.25">
      <c r="A369" s="14">
        <f t="shared" ca="1" si="10"/>
        <v>0.82878240779168533</v>
      </c>
      <c r="B369">
        <v>0.59290331965980891</v>
      </c>
      <c r="C369" s="13">
        <f t="shared" si="11"/>
        <v>12.185622094432041</v>
      </c>
    </row>
    <row r="370" spans="1:3" hidden="1" x14ac:dyDescent="0.25">
      <c r="A370" s="14">
        <f t="shared" ca="1" si="10"/>
        <v>2.5716715900949594E-2</v>
      </c>
      <c r="B370">
        <v>0.84797113326715878</v>
      </c>
      <c r="C370" s="13">
        <f t="shared" si="11"/>
        <v>15.224612056604595</v>
      </c>
    </row>
    <row r="371" spans="1:3" hidden="1" x14ac:dyDescent="0.25">
      <c r="A371" s="14">
        <f t="shared" ca="1" si="10"/>
        <v>0.89818089934135403</v>
      </c>
      <c r="B371">
        <v>4.5962841005062982E-2</v>
      </c>
      <c r="C371" s="13">
        <f t="shared" si="11"/>
        <v>6.8566671956437757</v>
      </c>
    </row>
    <row r="372" spans="1:3" hidden="1" x14ac:dyDescent="0.25">
      <c r="A372" s="14">
        <f t="shared" ca="1" si="10"/>
        <v>0.15264036813223314</v>
      </c>
      <c r="B372">
        <v>0.67071323409353012</v>
      </c>
      <c r="C372" s="13">
        <f t="shared" si="11"/>
        <v>12.971983573868762</v>
      </c>
    </row>
    <row r="373" spans="1:3" hidden="1" x14ac:dyDescent="0.25">
      <c r="A373" s="14">
        <f t="shared" ca="1" si="10"/>
        <v>0.42638638416809782</v>
      </c>
      <c r="B373">
        <v>0.68242658330133388</v>
      </c>
      <c r="C373" s="13">
        <f t="shared" si="11"/>
        <v>13.098115293284021</v>
      </c>
    </row>
    <row r="374" spans="1:3" hidden="1" x14ac:dyDescent="0.25">
      <c r="A374" s="14">
        <f t="shared" ca="1" si="10"/>
        <v>0.66924439935229685</v>
      </c>
      <c r="B374">
        <v>0.84479423078378413</v>
      </c>
      <c r="C374" s="13">
        <f t="shared" si="11"/>
        <v>15.174975089967681</v>
      </c>
    </row>
    <row r="375" spans="1:3" hidden="1" x14ac:dyDescent="0.25">
      <c r="A375" s="14">
        <f t="shared" ca="1" si="10"/>
        <v>0.31344722706736894</v>
      </c>
      <c r="B375">
        <v>0.66515271541076026</v>
      </c>
      <c r="C375" s="13">
        <f t="shared" si="11"/>
        <v>12.912892501987432</v>
      </c>
    </row>
    <row r="376" spans="1:3" hidden="1" x14ac:dyDescent="0.25">
      <c r="A376" s="14">
        <f t="shared" ca="1" si="10"/>
        <v>0.24141637755293188</v>
      </c>
      <c r="B376">
        <v>0.68941609558661265</v>
      </c>
      <c r="C376" s="13">
        <f t="shared" si="11"/>
        <v>13.174490080440282</v>
      </c>
    </row>
    <row r="377" spans="1:3" hidden="1" x14ac:dyDescent="0.25">
      <c r="A377" s="14">
        <f t="shared" ca="1" si="10"/>
        <v>0.96813953594168267</v>
      </c>
      <c r="B377">
        <v>0.86066803383047497</v>
      </c>
      <c r="C377" s="13">
        <f t="shared" si="11"/>
        <v>15.42837064872613</v>
      </c>
    </row>
    <row r="378" spans="1:3" hidden="1" x14ac:dyDescent="0.25">
      <c r="A378" s="14">
        <f t="shared" ca="1" si="10"/>
        <v>0.46520673925965206</v>
      </c>
      <c r="B378">
        <v>0.1460057263938741</v>
      </c>
      <c r="C378" s="13">
        <f t="shared" si="11"/>
        <v>8.3091433150500684</v>
      </c>
    </row>
    <row r="379" spans="1:3" hidden="1" x14ac:dyDescent="0.25">
      <c r="A379" s="14">
        <f t="shared" ca="1" si="10"/>
        <v>0.52688945244217122</v>
      </c>
      <c r="B379">
        <v>7.564197097013281E-2</v>
      </c>
      <c r="C379" s="13">
        <f t="shared" si="11"/>
        <v>7.3818370688945034</v>
      </c>
    </row>
    <row r="380" spans="1:3" hidden="1" x14ac:dyDescent="0.25">
      <c r="A380" s="14">
        <f t="shared" ca="1" si="10"/>
        <v>0.96781360454417042</v>
      </c>
      <c r="B380">
        <v>0.1478991581096718</v>
      </c>
      <c r="C380" s="13">
        <f t="shared" si="11"/>
        <v>8.3305310174543319</v>
      </c>
    </row>
    <row r="381" spans="1:3" hidden="1" x14ac:dyDescent="0.25">
      <c r="A381" s="14">
        <f t="shared" ca="1" si="10"/>
        <v>0.69054210046211706</v>
      </c>
      <c r="B381">
        <v>0.66585431530161687</v>
      </c>
      <c r="C381" s="13">
        <f t="shared" si="11"/>
        <v>12.920321143953105</v>
      </c>
    </row>
    <row r="382" spans="1:3" hidden="1" x14ac:dyDescent="0.25">
      <c r="A382" s="14">
        <f t="shared" ca="1" si="10"/>
        <v>0.77426866163002828</v>
      </c>
      <c r="B382">
        <v>0.34290288302743266</v>
      </c>
      <c r="C382" s="13">
        <f t="shared" si="11"/>
        <v>10.072031046287206</v>
      </c>
    </row>
    <row r="383" spans="1:3" hidden="1" x14ac:dyDescent="0.25">
      <c r="A383" s="14">
        <f t="shared" ca="1" si="10"/>
        <v>0.78967865174699958</v>
      </c>
      <c r="B383">
        <v>0.59544593301354509</v>
      </c>
      <c r="C383" s="13">
        <f t="shared" si="11"/>
        <v>12.210063540184155</v>
      </c>
    </row>
    <row r="384" spans="1:3" hidden="1" x14ac:dyDescent="0.25">
      <c r="A384" s="14">
        <f t="shared" ca="1" si="10"/>
        <v>0.54327410529971232</v>
      </c>
      <c r="B384">
        <v>0.55382837313174138</v>
      </c>
      <c r="C384" s="13">
        <f t="shared" si="11"/>
        <v>11.819184390891163</v>
      </c>
    </row>
    <row r="385" spans="1:3" hidden="1" x14ac:dyDescent="0.25">
      <c r="A385" s="14">
        <f t="shared" ca="1" si="10"/>
        <v>0.25989131866113424</v>
      </c>
      <c r="B385">
        <v>0.65112175022931251</v>
      </c>
      <c r="C385" s="13">
        <f t="shared" si="11"/>
        <v>12.765932163325871</v>
      </c>
    </row>
    <row r="386" spans="1:3" hidden="1" x14ac:dyDescent="0.25">
      <c r="A386" s="14">
        <f t="shared" ca="1" si="10"/>
        <v>0.32376155699482168</v>
      </c>
      <c r="B386">
        <v>0.42930179356171816</v>
      </c>
      <c r="C386" s="13">
        <f t="shared" si="11"/>
        <v>10.747717526699573</v>
      </c>
    </row>
    <row r="387" spans="1:3" hidden="1" x14ac:dyDescent="0.25">
      <c r="A387" s="14">
        <f t="shared" ca="1" si="10"/>
        <v>0.77827432031564403</v>
      </c>
      <c r="B387">
        <v>0.40831046868041465</v>
      </c>
      <c r="C387" s="13">
        <f t="shared" si="11"/>
        <v>10.579096131583881</v>
      </c>
    </row>
    <row r="388" spans="1:3" hidden="1" x14ac:dyDescent="0.25">
      <c r="A388" s="14">
        <f t="shared" ca="1" si="10"/>
        <v>0.5825184799920855</v>
      </c>
      <c r="B388">
        <v>0.7996867732055204</v>
      </c>
      <c r="C388" s="13">
        <f t="shared" si="11"/>
        <v>14.518487068411501</v>
      </c>
    </row>
    <row r="389" spans="1:3" hidden="1" x14ac:dyDescent="0.25">
      <c r="A389" s="14">
        <f t="shared" ca="1" si="10"/>
        <v>0.62270148883433873</v>
      </c>
      <c r="B389">
        <v>0.94333523454802692</v>
      </c>
      <c r="C389" s="13">
        <f t="shared" si="11"/>
        <v>17.084572961332086</v>
      </c>
    </row>
    <row r="390" spans="1:3" hidden="1" x14ac:dyDescent="0.25">
      <c r="A390" s="14">
        <f t="shared" ca="1" si="10"/>
        <v>0.38093047946698411</v>
      </c>
      <c r="B390">
        <v>0.5564472402349373</v>
      </c>
      <c r="C390" s="13">
        <f t="shared" si="11"/>
        <v>11.843228949838092</v>
      </c>
    </row>
    <row r="391" spans="1:3" hidden="1" x14ac:dyDescent="0.25">
      <c r="A391" s="14">
        <f t="shared" ca="1" si="10"/>
        <v>0.95155687421758217</v>
      </c>
      <c r="B391">
        <v>0.8307653045858292</v>
      </c>
      <c r="C391" s="13">
        <f t="shared" si="11"/>
        <v>14.961626818890286</v>
      </c>
    </row>
    <row r="392" spans="1:3" hidden="1" x14ac:dyDescent="0.25">
      <c r="A392" s="14">
        <f t="shared" ref="A392:A455" ca="1" si="12">RAND()</f>
        <v>0.88792724123451028</v>
      </c>
      <c r="B392">
        <v>0.84301445506694073</v>
      </c>
      <c r="C392" s="13">
        <f t="shared" ref="C392:C455" si="13">IF(B392&lt;=$C$4,$C$1+SQRT($C$5*B392),$C$2-SQRT($C$6*(1-B392)))</f>
        <v>15.147389183134621</v>
      </c>
    </row>
    <row r="393" spans="1:3" hidden="1" x14ac:dyDescent="0.25">
      <c r="A393" s="14">
        <f t="shared" ca="1" si="12"/>
        <v>0.27606607858526966</v>
      </c>
      <c r="B393">
        <v>0.79449331325521722</v>
      </c>
      <c r="C393" s="13">
        <f t="shared" si="13"/>
        <v>14.447883015306918</v>
      </c>
    </row>
    <row r="394" spans="1:3" hidden="1" x14ac:dyDescent="0.25">
      <c r="A394" s="14">
        <f t="shared" ca="1" si="12"/>
        <v>0.31808710969655818</v>
      </c>
      <c r="B394">
        <v>0.61187028449697289</v>
      </c>
      <c r="C394" s="13">
        <f t="shared" si="13"/>
        <v>12.369832418258818</v>
      </c>
    </row>
    <row r="395" spans="1:3" hidden="1" x14ac:dyDescent="0.25">
      <c r="A395" s="14">
        <f t="shared" ca="1" si="12"/>
        <v>0.45968467779120281</v>
      </c>
      <c r="B395">
        <v>0.62384119662958659</v>
      </c>
      <c r="C395" s="13">
        <f t="shared" si="13"/>
        <v>12.488420904659126</v>
      </c>
    </row>
    <row r="396" spans="1:3" hidden="1" x14ac:dyDescent="0.25">
      <c r="A396" s="14">
        <f t="shared" ca="1" si="12"/>
        <v>0.65106694224211392</v>
      </c>
      <c r="B396">
        <v>0.78573909941240905</v>
      </c>
      <c r="C396" s="13">
        <f t="shared" si="13"/>
        <v>14.330861168736591</v>
      </c>
    </row>
    <row r="397" spans="1:3" hidden="1" x14ac:dyDescent="0.25">
      <c r="A397" s="14">
        <f t="shared" ca="1" si="12"/>
        <v>4.8458962843400011E-2</v>
      </c>
      <c r="B397">
        <v>9.200368068588316E-2</v>
      </c>
      <c r="C397" s="13">
        <f t="shared" si="13"/>
        <v>7.6268376522810151</v>
      </c>
    </row>
    <row r="398" spans="1:3" hidden="1" x14ac:dyDescent="0.25">
      <c r="A398" s="14">
        <f t="shared" ca="1" si="12"/>
        <v>0.51173855217789521</v>
      </c>
      <c r="B398">
        <v>0.22771594314668397</v>
      </c>
      <c r="C398" s="13">
        <f t="shared" si="13"/>
        <v>9.132637866544961</v>
      </c>
    </row>
    <row r="399" spans="1:3" hidden="1" x14ac:dyDescent="0.25">
      <c r="A399" s="14">
        <f t="shared" ca="1" si="12"/>
        <v>3.3497886899691576E-2</v>
      </c>
      <c r="B399">
        <v>0.82205104152309216</v>
      </c>
      <c r="C399" s="13">
        <f t="shared" si="13"/>
        <v>14.833536628259504</v>
      </c>
    </row>
    <row r="400" spans="1:3" hidden="1" x14ac:dyDescent="0.25">
      <c r="A400" s="14">
        <f t="shared" ca="1" si="12"/>
        <v>0.71345174058891403</v>
      </c>
      <c r="B400">
        <v>4.3502527259371204E-2</v>
      </c>
      <c r="C400" s="13">
        <f t="shared" si="13"/>
        <v>6.8062916554235748</v>
      </c>
    </row>
    <row r="401" spans="1:3" hidden="1" x14ac:dyDescent="0.25">
      <c r="A401" s="14">
        <f t="shared" ca="1" si="12"/>
        <v>0.45623310060777122</v>
      </c>
      <c r="B401">
        <v>0.68806324841231115</v>
      </c>
      <c r="C401" s="13">
        <f t="shared" si="13"/>
        <v>13.159640891140779</v>
      </c>
    </row>
    <row r="402" spans="1:3" hidden="1" x14ac:dyDescent="0.25">
      <c r="A402" s="14">
        <f t="shared" ca="1" si="12"/>
        <v>0.53421988024994804</v>
      </c>
      <c r="B402">
        <v>0.2293251456258204</v>
      </c>
      <c r="C402" s="13">
        <f t="shared" si="13"/>
        <v>9.147214236320151</v>
      </c>
    </row>
    <row r="403" spans="1:3" hidden="1" x14ac:dyDescent="0.25">
      <c r="A403" s="14">
        <f t="shared" ca="1" si="12"/>
        <v>0.82278255651613352</v>
      </c>
      <c r="B403">
        <v>0.99011724746230667</v>
      </c>
      <c r="C403" s="13">
        <f t="shared" si="13"/>
        <v>18.782456209964504</v>
      </c>
    </row>
    <row r="404" spans="1:3" hidden="1" x14ac:dyDescent="0.25">
      <c r="A404" s="14">
        <f t="shared" ca="1" si="12"/>
        <v>0.39257328069664543</v>
      </c>
      <c r="B404">
        <v>0.65830932821154564</v>
      </c>
      <c r="C404" s="13">
        <f t="shared" si="13"/>
        <v>12.840837984214343</v>
      </c>
    </row>
    <row r="405" spans="1:3" hidden="1" x14ac:dyDescent="0.25">
      <c r="A405" s="14">
        <f t="shared" ca="1" si="12"/>
        <v>0.56234991940565571</v>
      </c>
      <c r="B405">
        <v>0.78088955012838901</v>
      </c>
      <c r="C405" s="13">
        <f t="shared" si="13"/>
        <v>14.267062927195028</v>
      </c>
    </row>
    <row r="406" spans="1:3" hidden="1" x14ac:dyDescent="0.25">
      <c r="A406" s="14">
        <f t="shared" ca="1" si="12"/>
        <v>4.8082898909280636E-2</v>
      </c>
      <c r="B406">
        <v>0.59559581377773185</v>
      </c>
      <c r="C406" s="13">
        <f t="shared" si="13"/>
        <v>12.211506696841795</v>
      </c>
    </row>
    <row r="407" spans="1:3" hidden="1" x14ac:dyDescent="0.25">
      <c r="A407" s="14">
        <f t="shared" ca="1" si="12"/>
        <v>0.3632784130501362</v>
      </c>
      <c r="B407">
        <v>0.83936278312163981</v>
      </c>
      <c r="C407" s="13">
        <f t="shared" si="13"/>
        <v>15.091274856772481</v>
      </c>
    </row>
    <row r="408" spans="1:3" hidden="1" x14ac:dyDescent="0.25">
      <c r="A408" s="14">
        <f t="shared" ca="1" si="12"/>
        <v>0.30626999536923993</v>
      </c>
      <c r="B408">
        <v>0.39344254148478019</v>
      </c>
      <c r="C408" s="13">
        <f t="shared" si="13"/>
        <v>10.461466633843388</v>
      </c>
    </row>
    <row r="409" spans="1:3" hidden="1" x14ac:dyDescent="0.25">
      <c r="A409" s="14">
        <f t="shared" ca="1" si="12"/>
        <v>0.664062327058908</v>
      </c>
      <c r="B409">
        <v>0.4707703038733585</v>
      </c>
      <c r="C409" s="13">
        <f t="shared" si="13"/>
        <v>11.090204580407235</v>
      </c>
    </row>
    <row r="410" spans="1:3" hidden="1" x14ac:dyDescent="0.25">
      <c r="A410" s="14">
        <f t="shared" ca="1" si="12"/>
        <v>2.8431905440878813E-3</v>
      </c>
      <c r="B410">
        <v>0.10665765247610837</v>
      </c>
      <c r="C410" s="13">
        <f t="shared" si="13"/>
        <v>7.8283076098098183</v>
      </c>
    </row>
    <row r="411" spans="1:3" hidden="1" x14ac:dyDescent="0.25">
      <c r="A411" s="14">
        <f t="shared" ca="1" si="12"/>
        <v>0.1283850298214767</v>
      </c>
      <c r="B411">
        <v>0.71956314830007628</v>
      </c>
      <c r="C411" s="13">
        <f t="shared" si="13"/>
        <v>13.514205695908284</v>
      </c>
    </row>
    <row r="412" spans="1:3" hidden="1" x14ac:dyDescent="0.25">
      <c r="A412" s="14">
        <f t="shared" ca="1" si="12"/>
        <v>0.10931459743814809</v>
      </c>
      <c r="B412">
        <v>0.75929661584198938</v>
      </c>
      <c r="C412" s="13">
        <f t="shared" si="13"/>
        <v>13.991214130649887</v>
      </c>
    </row>
    <row r="413" spans="1:3" hidden="1" x14ac:dyDescent="0.25">
      <c r="A413" s="14">
        <f t="shared" ca="1" si="12"/>
        <v>0.12313166504923578</v>
      </c>
      <c r="B413">
        <v>0.15934083076391548</v>
      </c>
      <c r="C413" s="13">
        <f t="shared" si="13"/>
        <v>8.4569585342166977</v>
      </c>
    </row>
    <row r="414" spans="1:3" hidden="1" x14ac:dyDescent="0.25">
      <c r="A414" s="14">
        <f t="shared" ca="1" si="12"/>
        <v>0.74866657857324526</v>
      </c>
      <c r="B414">
        <v>0.70475420684017298</v>
      </c>
      <c r="C414" s="13">
        <f t="shared" si="13"/>
        <v>13.345161987397887</v>
      </c>
    </row>
    <row r="415" spans="1:3" hidden="1" x14ac:dyDescent="0.25">
      <c r="A415" s="14">
        <f t="shared" ca="1" si="12"/>
        <v>0.96221265641018083</v>
      </c>
      <c r="B415">
        <v>0.85720283111869977</v>
      </c>
      <c r="C415" s="13">
        <f t="shared" si="13"/>
        <v>15.371871292607018</v>
      </c>
    </row>
    <row r="416" spans="1:3" hidden="1" x14ac:dyDescent="0.25">
      <c r="A416" s="14">
        <f t="shared" ca="1" si="12"/>
        <v>0.10961270683365787</v>
      </c>
      <c r="B416">
        <v>0.8089391719440282</v>
      </c>
      <c r="C416" s="13">
        <f t="shared" si="13"/>
        <v>14.646578271012476</v>
      </c>
    </row>
    <row r="417" spans="1:3" hidden="1" x14ac:dyDescent="0.25">
      <c r="A417" s="14">
        <f t="shared" ca="1" si="12"/>
        <v>0.55238155007775946</v>
      </c>
      <c r="B417">
        <v>0.90042314678353419</v>
      </c>
      <c r="C417" s="13">
        <f t="shared" si="13"/>
        <v>16.135219542785144</v>
      </c>
    </row>
    <row r="418" spans="1:3" hidden="1" x14ac:dyDescent="0.25">
      <c r="A418" s="14">
        <f t="shared" ca="1" si="12"/>
        <v>0.64198483503591319</v>
      </c>
      <c r="B418">
        <v>0.30727499041963868</v>
      </c>
      <c r="C418" s="13">
        <f t="shared" si="13"/>
        <v>9.8005858269041397</v>
      </c>
    </row>
    <row r="419" spans="1:3" hidden="1" x14ac:dyDescent="0.25">
      <c r="A419" s="14">
        <f t="shared" ca="1" si="12"/>
        <v>0.85574001452602866</v>
      </c>
      <c r="B419">
        <v>0.56451917487320313</v>
      </c>
      <c r="C419" s="13">
        <f t="shared" si="13"/>
        <v>11.917789673052333</v>
      </c>
    </row>
    <row r="420" spans="1:3" hidden="1" x14ac:dyDescent="0.25">
      <c r="A420" s="14">
        <f t="shared" ca="1" si="12"/>
        <v>0.71325932795454705</v>
      </c>
      <c r="B420">
        <v>0.43987777131104411</v>
      </c>
      <c r="C420" s="13">
        <f t="shared" si="13"/>
        <v>10.833848446412018</v>
      </c>
    </row>
    <row r="421" spans="1:3" hidden="1" x14ac:dyDescent="0.25">
      <c r="A421" s="14">
        <f t="shared" ca="1" si="12"/>
        <v>0.47223408755013585</v>
      </c>
      <c r="B421">
        <v>4.0809857046531173E-2</v>
      </c>
      <c r="C421" s="13">
        <f t="shared" si="13"/>
        <v>6.7494968643841116</v>
      </c>
    </row>
    <row r="422" spans="1:3" hidden="1" x14ac:dyDescent="0.25">
      <c r="A422" s="14">
        <f t="shared" ca="1" si="12"/>
        <v>0.59347737077873852</v>
      </c>
      <c r="B422">
        <v>0.69066306714991876</v>
      </c>
      <c r="C422" s="13">
        <f t="shared" si="13"/>
        <v>13.188205821700704</v>
      </c>
    </row>
    <row r="423" spans="1:3" hidden="1" x14ac:dyDescent="0.25">
      <c r="A423" s="14">
        <f t="shared" ca="1" si="12"/>
        <v>0.65882081873523379</v>
      </c>
      <c r="B423">
        <v>0.15277197031800727</v>
      </c>
      <c r="C423" s="13">
        <f t="shared" si="13"/>
        <v>8.384951664920866</v>
      </c>
    </row>
    <row r="424" spans="1:3" hidden="1" x14ac:dyDescent="0.25">
      <c r="A424" s="14">
        <f t="shared" ca="1" si="12"/>
        <v>0.89670068500937639</v>
      </c>
      <c r="B424">
        <v>0.52170160454309977</v>
      </c>
      <c r="C424" s="13">
        <f t="shared" si="13"/>
        <v>11.529772180245974</v>
      </c>
    </row>
    <row r="425" spans="1:3" hidden="1" x14ac:dyDescent="0.25">
      <c r="A425" s="14">
        <f t="shared" ca="1" si="12"/>
        <v>0.45355729905007192</v>
      </c>
      <c r="B425">
        <v>5.2331818821525045E-2</v>
      </c>
      <c r="C425" s="13">
        <f t="shared" si="13"/>
        <v>6.9811326082860727</v>
      </c>
    </row>
    <row r="426" spans="1:3" hidden="1" x14ac:dyDescent="0.25">
      <c r="A426" s="14">
        <f t="shared" ca="1" si="12"/>
        <v>0.53161382909228472</v>
      </c>
      <c r="B426">
        <v>0.55942899798264722</v>
      </c>
      <c r="C426" s="13">
        <f t="shared" si="13"/>
        <v>11.870691892749857</v>
      </c>
    </row>
    <row r="427" spans="1:3" hidden="1" x14ac:dyDescent="0.25">
      <c r="A427" s="14">
        <f t="shared" ca="1" si="12"/>
        <v>0.55452605751916273</v>
      </c>
      <c r="B427">
        <v>0.89028442971795152</v>
      </c>
      <c r="C427" s="13">
        <f t="shared" si="13"/>
        <v>15.94323582860585</v>
      </c>
    </row>
    <row r="428" spans="1:3" hidden="1" x14ac:dyDescent="0.25">
      <c r="A428" s="14">
        <f t="shared" ca="1" si="12"/>
        <v>0.56157756896664301</v>
      </c>
      <c r="B428">
        <v>0.63610547480013535</v>
      </c>
      <c r="C428" s="13">
        <f t="shared" si="13"/>
        <v>12.611889363309473</v>
      </c>
    </row>
    <row r="429" spans="1:3" hidden="1" x14ac:dyDescent="0.25">
      <c r="A429" s="14">
        <f t="shared" ca="1" si="12"/>
        <v>2.0427485218820984E-2</v>
      </c>
      <c r="B429">
        <v>0.95355161841356417</v>
      </c>
      <c r="C429" s="13">
        <f t="shared" si="13"/>
        <v>17.360443742223822</v>
      </c>
    </row>
    <row r="430" spans="1:3" hidden="1" x14ac:dyDescent="0.25">
      <c r="A430" s="14">
        <f t="shared" ca="1" si="12"/>
        <v>0.15725260630006566</v>
      </c>
      <c r="B430">
        <v>0.67174184138413506</v>
      </c>
      <c r="C430" s="13">
        <f t="shared" si="13"/>
        <v>12.982969018710282</v>
      </c>
    </row>
    <row r="431" spans="1:3" hidden="1" x14ac:dyDescent="0.25">
      <c r="A431" s="14">
        <f t="shared" ca="1" si="12"/>
        <v>0.38204259326522638</v>
      </c>
      <c r="B431">
        <v>0.82509360489085282</v>
      </c>
      <c r="C431" s="13">
        <f t="shared" si="13"/>
        <v>14.877895035596001</v>
      </c>
    </row>
    <row r="432" spans="1:3" hidden="1" x14ac:dyDescent="0.25">
      <c r="A432" s="14">
        <f t="shared" ca="1" si="12"/>
        <v>0.82196303298597617</v>
      </c>
      <c r="B432">
        <v>0.26625249629859571</v>
      </c>
      <c r="C432" s="13">
        <f t="shared" si="13"/>
        <v>9.4686616813532307</v>
      </c>
    </row>
    <row r="433" spans="1:3" hidden="1" x14ac:dyDescent="0.25">
      <c r="A433" s="14">
        <f t="shared" ca="1" si="12"/>
        <v>0.38490315996033742</v>
      </c>
      <c r="B433">
        <v>0.84191307893141398</v>
      </c>
      <c r="C433" s="13">
        <f t="shared" si="13"/>
        <v>15.130396508925198</v>
      </c>
    </row>
    <row r="434" spans="1:3" hidden="1" x14ac:dyDescent="0.25">
      <c r="A434" s="14">
        <f t="shared" ca="1" si="12"/>
        <v>0.51629942068997425</v>
      </c>
      <c r="B434">
        <v>0.38698118424438521</v>
      </c>
      <c r="C434" s="13">
        <f t="shared" si="13"/>
        <v>10.410796573054558</v>
      </c>
    </row>
    <row r="435" spans="1:3" hidden="1" x14ac:dyDescent="0.25">
      <c r="A435" s="14">
        <f t="shared" ca="1" si="12"/>
        <v>0.53216201308132682</v>
      </c>
      <c r="B435">
        <v>0.67311525040880649</v>
      </c>
      <c r="C435" s="13">
        <f t="shared" si="13"/>
        <v>12.997663787086553</v>
      </c>
    </row>
    <row r="436" spans="1:3" hidden="1" x14ac:dyDescent="0.25">
      <c r="A436" s="14">
        <f t="shared" ca="1" si="12"/>
        <v>0.42951520076158289</v>
      </c>
      <c r="B436">
        <v>0.87879176502340428</v>
      </c>
      <c r="C436" s="13">
        <f t="shared" si="13"/>
        <v>15.736054028662025</v>
      </c>
    </row>
    <row r="437" spans="1:3" hidden="1" x14ac:dyDescent="0.25">
      <c r="A437" s="14">
        <f t="shared" ca="1" si="12"/>
        <v>0.58947208974732701</v>
      </c>
      <c r="B437">
        <v>0.67038367100029217</v>
      </c>
      <c r="C437" s="13">
        <f t="shared" si="13"/>
        <v>12.968467496345042</v>
      </c>
    </row>
    <row r="438" spans="1:3" hidden="1" x14ac:dyDescent="0.25">
      <c r="A438" s="14">
        <f t="shared" ca="1" si="12"/>
        <v>0.10976806260610839</v>
      </c>
      <c r="B438">
        <v>0.55453671291114537</v>
      </c>
      <c r="C438" s="13">
        <f t="shared" si="13"/>
        <v>11.825680880750483</v>
      </c>
    </row>
    <row r="439" spans="1:3" hidden="1" x14ac:dyDescent="0.25">
      <c r="A439" s="14">
        <f t="shared" ca="1" si="12"/>
        <v>0.94586547241192886</v>
      </c>
      <c r="B439">
        <v>0.90231543183122165</v>
      </c>
      <c r="C439" s="13">
        <f t="shared" si="13"/>
        <v>16.172117396612489</v>
      </c>
    </row>
    <row r="440" spans="1:3" hidden="1" x14ac:dyDescent="0.25">
      <c r="A440" s="14">
        <f t="shared" ca="1" si="12"/>
        <v>0.44233259442927009</v>
      </c>
      <c r="B440">
        <v>0.92434225869478526</v>
      </c>
      <c r="C440" s="13">
        <f t="shared" si="13"/>
        <v>16.631222596284786</v>
      </c>
    </row>
    <row r="441" spans="1:3" hidden="1" x14ac:dyDescent="0.25">
      <c r="A441" s="14">
        <f t="shared" ca="1" si="12"/>
        <v>0.71144117186571498</v>
      </c>
      <c r="B441">
        <v>0.17239890501312682</v>
      </c>
      <c r="C441" s="13">
        <f t="shared" si="13"/>
        <v>8.5958194999171624</v>
      </c>
    </row>
    <row r="442" spans="1:3" hidden="1" x14ac:dyDescent="0.25">
      <c r="A442" s="14">
        <f t="shared" ca="1" si="12"/>
        <v>0.86227747895358997</v>
      </c>
      <c r="B442">
        <v>0.94693592655076375</v>
      </c>
      <c r="C442" s="13">
        <f t="shared" si="13"/>
        <v>17.178721740525152</v>
      </c>
    </row>
    <row r="443" spans="1:3" hidden="1" x14ac:dyDescent="0.25">
      <c r="A443" s="14">
        <f t="shared" ca="1" si="12"/>
        <v>0.65849632717930506</v>
      </c>
      <c r="B443">
        <v>2.3014327741504581E-2</v>
      </c>
      <c r="C443" s="13">
        <f t="shared" si="13"/>
        <v>6.3138015758145691</v>
      </c>
    </row>
    <row r="444" spans="1:3" hidden="1" x14ac:dyDescent="0.25">
      <c r="A444" s="14">
        <f t="shared" ca="1" si="12"/>
        <v>0.91912706377734688</v>
      </c>
      <c r="B444">
        <v>0.87946610713989126</v>
      </c>
      <c r="C444" s="13">
        <f t="shared" si="13"/>
        <v>15.747931805695455</v>
      </c>
    </row>
    <row r="445" spans="1:3" hidden="1" x14ac:dyDescent="0.25">
      <c r="A445" s="14">
        <f t="shared" ca="1" si="12"/>
        <v>0.7484101386905585</v>
      </c>
      <c r="B445">
        <v>0.60788626296407033</v>
      </c>
      <c r="C445" s="13">
        <f t="shared" si="13"/>
        <v>12.330771840961475</v>
      </c>
    </row>
    <row r="446" spans="1:3" hidden="1" x14ac:dyDescent="0.25">
      <c r="A446" s="14">
        <f t="shared" ca="1" si="12"/>
        <v>0.465615409934375</v>
      </c>
      <c r="B446">
        <v>0.2613562222674235</v>
      </c>
      <c r="C446" s="13">
        <f t="shared" si="13"/>
        <v>9.4273825981110733</v>
      </c>
    </row>
    <row r="447" spans="1:3" hidden="1" x14ac:dyDescent="0.25">
      <c r="A447" s="14">
        <f t="shared" ca="1" si="12"/>
        <v>0.76662870782118708</v>
      </c>
      <c r="B447">
        <v>0.90965971876887286</v>
      </c>
      <c r="C447" s="13">
        <f t="shared" si="13"/>
        <v>16.318825977399456</v>
      </c>
    </row>
    <row r="448" spans="1:3" hidden="1" x14ac:dyDescent="0.25">
      <c r="A448" s="14">
        <f t="shared" ca="1" si="12"/>
        <v>0.36463174166727907</v>
      </c>
      <c r="B448">
        <v>0.1435630747054667</v>
      </c>
      <c r="C448" s="13">
        <f t="shared" si="13"/>
        <v>8.2813458523767345</v>
      </c>
    </row>
    <row r="449" spans="1:3" hidden="1" x14ac:dyDescent="0.25">
      <c r="A449" s="14">
        <f t="shared" ca="1" si="12"/>
        <v>7.3189496258210029E-2</v>
      </c>
      <c r="B449">
        <v>0.15613448782640915</v>
      </c>
      <c r="C449" s="13">
        <f t="shared" si="13"/>
        <v>8.4220003779924824</v>
      </c>
    </row>
    <row r="450" spans="1:3" hidden="1" x14ac:dyDescent="0.25">
      <c r="A450" s="14">
        <f t="shared" ca="1" si="12"/>
        <v>2.470618306636907E-2</v>
      </c>
      <c r="B450">
        <v>0.35478118998408081</v>
      </c>
      <c r="C450" s="13">
        <f t="shared" si="13"/>
        <v>10.16217394429095</v>
      </c>
    </row>
    <row r="451" spans="1:3" hidden="1" x14ac:dyDescent="0.25">
      <c r="A451" s="14">
        <f t="shared" ca="1" si="12"/>
        <v>2.0632834710347936E-3</v>
      </c>
      <c r="B451">
        <v>0.93675612576019918</v>
      </c>
      <c r="C451" s="13">
        <f t="shared" si="13"/>
        <v>16.91997059495041</v>
      </c>
    </row>
    <row r="452" spans="1:3" hidden="1" x14ac:dyDescent="0.25">
      <c r="A452" s="14">
        <f t="shared" ca="1" si="12"/>
        <v>6.8160551785097945E-2</v>
      </c>
      <c r="B452">
        <v>0.30452889128274352</v>
      </c>
      <c r="C452" s="13">
        <f t="shared" si="13"/>
        <v>9.7790864028813882</v>
      </c>
    </row>
    <row r="453" spans="1:3" hidden="1" x14ac:dyDescent="0.25">
      <c r="A453" s="14">
        <f t="shared" ca="1" si="12"/>
        <v>0.74470109047048882</v>
      </c>
      <c r="B453">
        <v>0.63151706441340183</v>
      </c>
      <c r="C453" s="13">
        <f t="shared" si="13"/>
        <v>12.565456279098917</v>
      </c>
    </row>
    <row r="454" spans="1:3" hidden="1" x14ac:dyDescent="0.25">
      <c r="A454" s="14">
        <f t="shared" ca="1" si="12"/>
        <v>0.68271879143582725</v>
      </c>
      <c r="B454">
        <v>0.96345243031726446</v>
      </c>
      <c r="C454" s="13">
        <f t="shared" si="13"/>
        <v>17.658603952251919</v>
      </c>
    </row>
    <row r="455" spans="1:3" hidden="1" x14ac:dyDescent="0.25">
      <c r="A455" s="14">
        <f t="shared" ca="1" si="12"/>
        <v>2.1304071384723233E-2</v>
      </c>
      <c r="B455">
        <v>0.99741151574377263</v>
      </c>
      <c r="C455" s="13">
        <f t="shared" si="13"/>
        <v>19.376884731021534</v>
      </c>
    </row>
    <row r="456" spans="1:3" hidden="1" x14ac:dyDescent="0.25">
      <c r="A456" s="14">
        <f t="shared" ref="A456:A519" ca="1" si="14">RAND()</f>
        <v>0.95652528486840538</v>
      </c>
      <c r="B456">
        <v>0.53852377326757495</v>
      </c>
      <c r="C456" s="13">
        <f t="shared" ref="C456:C519" si="15">IF(B456&lt;=$C$4,$C$1+SQRT($C$5*B456),$C$2-SQRT($C$6*(1-B456)))</f>
        <v>11.68005805249437</v>
      </c>
    </row>
    <row r="457" spans="1:3" hidden="1" x14ac:dyDescent="0.25">
      <c r="A457" s="14">
        <f t="shared" ca="1" si="14"/>
        <v>0.80587440405181443</v>
      </c>
      <c r="B457">
        <v>2.0858185433546228E-2</v>
      </c>
      <c r="C457" s="13">
        <f t="shared" si="15"/>
        <v>6.2507453407932276</v>
      </c>
    </row>
    <row r="458" spans="1:3" hidden="1" x14ac:dyDescent="0.25">
      <c r="A458" s="14">
        <f t="shared" ca="1" si="14"/>
        <v>0.54037384156594337</v>
      </c>
      <c r="B458">
        <v>0.98389795867799201</v>
      </c>
      <c r="C458" s="13">
        <f t="shared" si="15"/>
        <v>18.445874458642031</v>
      </c>
    </row>
    <row r="459" spans="1:3" hidden="1" x14ac:dyDescent="0.25">
      <c r="A459" s="14">
        <f t="shared" ca="1" si="14"/>
        <v>0.42516225455262857</v>
      </c>
      <c r="B459">
        <v>0.38597738585334995</v>
      </c>
      <c r="C459" s="13">
        <f t="shared" si="15"/>
        <v>10.402948779859644</v>
      </c>
    </row>
    <row r="460" spans="1:3" hidden="1" x14ac:dyDescent="0.25">
      <c r="A460" s="14">
        <f t="shared" ca="1" si="14"/>
        <v>0.79210985684634005</v>
      </c>
      <c r="B460">
        <v>0.36125137541691721</v>
      </c>
      <c r="C460" s="13">
        <f t="shared" si="15"/>
        <v>10.211624563418994</v>
      </c>
    </row>
    <row r="461" spans="1:3" hidden="1" x14ac:dyDescent="0.25">
      <c r="A461" s="14">
        <f t="shared" ca="1" si="14"/>
        <v>0.38698640200575329</v>
      </c>
      <c r="B461">
        <v>0.95327834584807458</v>
      </c>
      <c r="C461" s="13">
        <f t="shared" si="15"/>
        <v>17.352690399143157</v>
      </c>
    </row>
    <row r="462" spans="1:3" hidden="1" x14ac:dyDescent="0.25">
      <c r="A462" s="14">
        <f t="shared" ca="1" si="14"/>
        <v>0.52211289177283016</v>
      </c>
      <c r="B462">
        <v>0.47072227665062993</v>
      </c>
      <c r="C462" s="13">
        <f t="shared" si="15"/>
        <v>11.089800310744685</v>
      </c>
    </row>
    <row r="463" spans="1:3" hidden="1" x14ac:dyDescent="0.25">
      <c r="A463" s="14">
        <f t="shared" ca="1" si="14"/>
        <v>0.57168550115259165</v>
      </c>
      <c r="B463">
        <v>0.94581702560743919</v>
      </c>
      <c r="C463" s="13">
        <f t="shared" si="15"/>
        <v>17.1491323848898</v>
      </c>
    </row>
    <row r="464" spans="1:3" hidden="1" x14ac:dyDescent="0.25">
      <c r="A464" s="14">
        <f t="shared" ca="1" si="14"/>
        <v>0.93128346603437162</v>
      </c>
      <c r="B464">
        <v>0.50201703565328071</v>
      </c>
      <c r="C464" s="13">
        <f t="shared" si="15"/>
        <v>11.357231655770942</v>
      </c>
    </row>
    <row r="465" spans="1:3" hidden="1" x14ac:dyDescent="0.25">
      <c r="A465" s="14">
        <f t="shared" ca="1" si="14"/>
        <v>0.17532063847795276</v>
      </c>
      <c r="B465">
        <v>0.90481604593516707</v>
      </c>
      <c r="C465" s="13">
        <f t="shared" si="15"/>
        <v>16.221429753236691</v>
      </c>
    </row>
    <row r="466" spans="1:3" hidden="1" x14ac:dyDescent="0.25">
      <c r="A466" s="14">
        <f t="shared" ca="1" si="14"/>
        <v>0.36809811865783248</v>
      </c>
      <c r="B466">
        <v>6.9982655001594618E-2</v>
      </c>
      <c r="C466" s="13">
        <f t="shared" si="15"/>
        <v>7.2910039557188888</v>
      </c>
    </row>
    <row r="467" spans="1:3" hidden="1" x14ac:dyDescent="0.25">
      <c r="A467" s="14">
        <f t="shared" ca="1" si="14"/>
        <v>0.44178797930614155</v>
      </c>
      <c r="B467">
        <v>0.62057861777017831</v>
      </c>
      <c r="C467" s="13">
        <f t="shared" si="15"/>
        <v>12.455915739171967</v>
      </c>
    </row>
    <row r="468" spans="1:3" hidden="1" x14ac:dyDescent="0.25">
      <c r="A468" s="14">
        <f t="shared" ca="1" si="14"/>
        <v>0.55082517859736735</v>
      </c>
      <c r="B468">
        <v>0.39353011058743326</v>
      </c>
      <c r="C468" s="13">
        <f t="shared" si="15"/>
        <v>10.462155200891292</v>
      </c>
    </row>
    <row r="469" spans="1:3" hidden="1" x14ac:dyDescent="0.25">
      <c r="A469" s="14">
        <f t="shared" ca="1" si="14"/>
        <v>0.84254900787080822</v>
      </c>
      <c r="B469">
        <v>0.27187673633053444</v>
      </c>
      <c r="C469" s="13">
        <f t="shared" si="15"/>
        <v>9.5156123864643298</v>
      </c>
    </row>
    <row r="470" spans="1:3" hidden="1" x14ac:dyDescent="0.25">
      <c r="A470" s="14">
        <f t="shared" ca="1" si="14"/>
        <v>0.23601564889930926</v>
      </c>
      <c r="B470">
        <v>0.97179059166873283</v>
      </c>
      <c r="C470" s="13">
        <f t="shared" si="15"/>
        <v>17.942960561950727</v>
      </c>
    </row>
    <row r="471" spans="1:3" hidden="1" x14ac:dyDescent="0.25">
      <c r="A471" s="14">
        <f t="shared" ca="1" si="14"/>
        <v>0.99579563151882144</v>
      </c>
      <c r="B471">
        <v>0.45180743690557146</v>
      </c>
      <c r="C471" s="13">
        <f t="shared" si="15"/>
        <v>10.931985638290801</v>
      </c>
    </row>
    <row r="472" spans="1:3" hidden="1" x14ac:dyDescent="0.25">
      <c r="A472" s="14">
        <f t="shared" ca="1" si="14"/>
        <v>0.30929271315561147</v>
      </c>
      <c r="B472">
        <v>0.63372351319889575</v>
      </c>
      <c r="C472" s="13">
        <f t="shared" si="15"/>
        <v>12.587748451370148</v>
      </c>
    </row>
    <row r="473" spans="1:3" hidden="1" x14ac:dyDescent="0.25">
      <c r="A473" s="14">
        <f t="shared" ca="1" si="14"/>
        <v>0.62495995884514033</v>
      </c>
      <c r="B473">
        <v>7.5863588902102985E-2</v>
      </c>
      <c r="C473" s="13">
        <f t="shared" si="15"/>
        <v>7.3853237029086269</v>
      </c>
    </row>
    <row r="474" spans="1:3" hidden="1" x14ac:dyDescent="0.25">
      <c r="A474" s="14">
        <f t="shared" ca="1" si="14"/>
        <v>5.4880369612287261E-2</v>
      </c>
      <c r="B474">
        <v>8.4540129592259983E-2</v>
      </c>
      <c r="C474" s="13">
        <f t="shared" si="15"/>
        <v>7.5180368780896556</v>
      </c>
    </row>
    <row r="475" spans="1:3" hidden="1" x14ac:dyDescent="0.25">
      <c r="A475" s="14">
        <f t="shared" ca="1" si="14"/>
        <v>0.96697992690465828</v>
      </c>
      <c r="B475">
        <v>0.61736495523548185</v>
      </c>
      <c r="C475" s="13">
        <f t="shared" si="15"/>
        <v>12.424034271812094</v>
      </c>
    </row>
    <row r="476" spans="1:3" hidden="1" x14ac:dyDescent="0.25">
      <c r="A476" s="14">
        <f t="shared" ca="1" si="14"/>
        <v>0.12351562439378783</v>
      </c>
      <c r="B476">
        <v>0.98192013643647502</v>
      </c>
      <c r="C476" s="13">
        <f t="shared" si="15"/>
        <v>18.353191105644392</v>
      </c>
    </row>
    <row r="477" spans="1:3" hidden="1" x14ac:dyDescent="0.25">
      <c r="A477" s="14">
        <f t="shared" ca="1" si="14"/>
        <v>0.34680600624906388</v>
      </c>
      <c r="B477">
        <v>5.255238635941073E-2</v>
      </c>
      <c r="C477" s="13">
        <f t="shared" si="15"/>
        <v>6.9853032455914148</v>
      </c>
    </row>
    <row r="478" spans="1:3" hidden="1" x14ac:dyDescent="0.25">
      <c r="A478" s="14">
        <f t="shared" ca="1" si="14"/>
        <v>0.59317122916563036</v>
      </c>
      <c r="B478">
        <v>0.23537769187000979</v>
      </c>
      <c r="C478" s="13">
        <f t="shared" si="15"/>
        <v>9.2015862350130035</v>
      </c>
    </row>
    <row r="479" spans="1:3" hidden="1" x14ac:dyDescent="0.25">
      <c r="A479" s="14">
        <f t="shared" ca="1" si="14"/>
        <v>9.9308335334490794E-2</v>
      </c>
      <c r="B479">
        <v>0.33433770900971127</v>
      </c>
      <c r="C479" s="13">
        <f t="shared" si="15"/>
        <v>10.007535656879064</v>
      </c>
    </row>
    <row r="480" spans="1:3" hidden="1" x14ac:dyDescent="0.25">
      <c r="A480" s="14">
        <f t="shared" ca="1" si="14"/>
        <v>0.92720127621802528</v>
      </c>
      <c r="B480">
        <v>0.10937810017202498</v>
      </c>
      <c r="C480" s="13">
        <f t="shared" si="15"/>
        <v>7.8641503998396933</v>
      </c>
    </row>
    <row r="481" spans="1:3" hidden="1" x14ac:dyDescent="0.25">
      <c r="A481" s="14">
        <f t="shared" ca="1" si="14"/>
        <v>0.12497395553098867</v>
      </c>
      <c r="B481">
        <v>0.63073268171800623</v>
      </c>
      <c r="C481" s="13">
        <f t="shared" si="15"/>
        <v>12.557547598922849</v>
      </c>
    </row>
    <row r="482" spans="1:3" hidden="1" x14ac:dyDescent="0.25">
      <c r="A482" s="14">
        <f t="shared" ca="1" si="14"/>
        <v>0.50094963479551968</v>
      </c>
      <c r="B482">
        <v>0.19229488960893448</v>
      </c>
      <c r="C482" s="13">
        <f t="shared" si="15"/>
        <v>8.7976462079385556</v>
      </c>
    </row>
    <row r="483" spans="1:3" hidden="1" x14ac:dyDescent="0.25">
      <c r="A483" s="14">
        <f t="shared" ca="1" si="14"/>
        <v>0.95302110130121798</v>
      </c>
      <c r="B483">
        <v>0.33514713292588305</v>
      </c>
      <c r="C483" s="13">
        <f t="shared" si="15"/>
        <v>10.013612762309007</v>
      </c>
    </row>
    <row r="484" spans="1:3" hidden="1" x14ac:dyDescent="0.25">
      <c r="A484" s="14">
        <f t="shared" ca="1" si="14"/>
        <v>0.24800594180779445</v>
      </c>
      <c r="B484">
        <v>0.27681432070782919</v>
      </c>
      <c r="C484" s="13">
        <f t="shared" si="15"/>
        <v>9.5564321626780746</v>
      </c>
    </row>
    <row r="485" spans="1:3" hidden="1" x14ac:dyDescent="0.25">
      <c r="A485" s="14">
        <f t="shared" ca="1" si="14"/>
        <v>0.61415059752410239</v>
      </c>
      <c r="B485">
        <v>0.46806703193399257</v>
      </c>
      <c r="C485" s="13">
        <f t="shared" si="15"/>
        <v>11.067478227851828</v>
      </c>
    </row>
    <row r="486" spans="1:3" hidden="1" x14ac:dyDescent="0.25">
      <c r="A486" s="14">
        <f t="shared" ca="1" si="14"/>
        <v>0.37148676890788912</v>
      </c>
      <c r="B486">
        <v>0.20181697899157525</v>
      </c>
      <c r="C486" s="13">
        <f t="shared" si="15"/>
        <v>8.8905363928857088</v>
      </c>
    </row>
    <row r="487" spans="1:3" hidden="1" x14ac:dyDescent="0.25">
      <c r="A487" s="14">
        <f t="shared" ca="1" si="14"/>
        <v>1.7051121601600605E-2</v>
      </c>
      <c r="B487">
        <v>9.8234411355683005E-2</v>
      </c>
      <c r="C487" s="13">
        <f t="shared" si="15"/>
        <v>7.7143288031622523</v>
      </c>
    </row>
    <row r="488" spans="1:3" hidden="1" x14ac:dyDescent="0.25">
      <c r="A488" s="14">
        <f t="shared" ca="1" si="14"/>
        <v>0.40761096953127762</v>
      </c>
      <c r="B488">
        <v>0.158971864805598</v>
      </c>
      <c r="C488" s="13">
        <f t="shared" si="15"/>
        <v>8.4529537877619862</v>
      </c>
    </row>
    <row r="489" spans="1:3" hidden="1" x14ac:dyDescent="0.25">
      <c r="A489" s="14">
        <f t="shared" ca="1" si="14"/>
        <v>0.45887733716917156</v>
      </c>
      <c r="B489">
        <v>0.66065887731811712</v>
      </c>
      <c r="C489" s="13">
        <f t="shared" si="15"/>
        <v>12.865494522934164</v>
      </c>
    </row>
    <row r="490" spans="1:3" hidden="1" x14ac:dyDescent="0.25">
      <c r="A490" s="14">
        <f t="shared" ca="1" si="14"/>
        <v>0.63524627453055393</v>
      </c>
      <c r="B490">
        <v>8.5382242706928513E-2</v>
      </c>
      <c r="C490" s="13">
        <f t="shared" si="15"/>
        <v>7.5305470165597868</v>
      </c>
    </row>
    <row r="491" spans="1:3" hidden="1" x14ac:dyDescent="0.25">
      <c r="A491" s="14">
        <f t="shared" ca="1" si="14"/>
        <v>0.53425222366594205</v>
      </c>
      <c r="B491">
        <v>0.37200390818712492</v>
      </c>
      <c r="C491" s="13">
        <f t="shared" si="15"/>
        <v>10.294361753499604</v>
      </c>
    </row>
    <row r="492" spans="1:3" hidden="1" x14ac:dyDescent="0.25">
      <c r="A492" s="14">
        <f t="shared" ca="1" si="14"/>
        <v>0.70784148262172475</v>
      </c>
      <c r="B492">
        <v>0.20999792140702578</v>
      </c>
      <c r="C492" s="13">
        <f t="shared" si="15"/>
        <v>8.9686073256908312</v>
      </c>
    </row>
    <row r="493" spans="1:3" hidden="1" x14ac:dyDescent="0.25">
      <c r="A493" s="14">
        <f t="shared" ca="1" si="14"/>
        <v>0.1613689273493687</v>
      </c>
      <c r="B493">
        <v>0.85500101090201097</v>
      </c>
      <c r="C493" s="13">
        <f t="shared" si="15"/>
        <v>15.33632673049469</v>
      </c>
    </row>
    <row r="494" spans="1:3" hidden="1" x14ac:dyDescent="0.25">
      <c r="A494" s="14">
        <f t="shared" ca="1" si="14"/>
        <v>0.78570400134856722</v>
      </c>
      <c r="B494">
        <v>0.87828815684454942</v>
      </c>
      <c r="C494" s="13">
        <f t="shared" si="15"/>
        <v>15.727205074741173</v>
      </c>
    </row>
    <row r="495" spans="1:3" hidden="1" x14ac:dyDescent="0.25">
      <c r="A495" s="14">
        <f t="shared" ca="1" si="14"/>
        <v>0.43893362630977706</v>
      </c>
      <c r="B495">
        <v>0.35718632241916948</v>
      </c>
      <c r="C495" s="13">
        <f t="shared" si="15"/>
        <v>10.18052691652324</v>
      </c>
    </row>
    <row r="496" spans="1:3" hidden="1" x14ac:dyDescent="0.25">
      <c r="A496" s="14">
        <f t="shared" ca="1" si="14"/>
        <v>0.32314885794847747</v>
      </c>
      <c r="B496">
        <v>0.83074359202938419</v>
      </c>
      <c r="C496" s="13">
        <f t="shared" si="15"/>
        <v>14.961303621412343</v>
      </c>
    </row>
    <row r="497" spans="1:3" hidden="1" x14ac:dyDescent="0.25">
      <c r="A497" s="14">
        <f t="shared" ca="1" si="14"/>
        <v>0.84946960125136783</v>
      </c>
      <c r="B497">
        <v>5.7118330002747797E-2</v>
      </c>
      <c r="C497" s="13">
        <f t="shared" si="15"/>
        <v>7.0697523403069473</v>
      </c>
    </row>
    <row r="498" spans="1:3" hidden="1" x14ac:dyDescent="0.25">
      <c r="A498" s="14">
        <f t="shared" ca="1" si="14"/>
        <v>0.43531769239503526</v>
      </c>
      <c r="B498">
        <v>0.5589862473658056</v>
      </c>
      <c r="C498" s="13">
        <f t="shared" si="15"/>
        <v>11.866608155564546</v>
      </c>
    </row>
    <row r="499" spans="1:3" hidden="1" x14ac:dyDescent="0.25">
      <c r="A499" s="14">
        <f t="shared" ca="1" si="14"/>
        <v>0.15133119431901831</v>
      </c>
      <c r="B499">
        <v>7.8263675652276432E-2</v>
      </c>
      <c r="C499" s="13">
        <f t="shared" si="15"/>
        <v>7.4227619928339497</v>
      </c>
    </row>
    <row r="500" spans="1:3" hidden="1" x14ac:dyDescent="0.25">
      <c r="A500" s="14">
        <f t="shared" ca="1" si="14"/>
        <v>0.4065196123568573</v>
      </c>
      <c r="B500">
        <v>0.97232182845736514</v>
      </c>
      <c r="C500" s="13">
        <f t="shared" si="15"/>
        <v>17.962421601165925</v>
      </c>
    </row>
    <row r="501" spans="1:3" hidden="1" x14ac:dyDescent="0.25">
      <c r="A501" s="14">
        <f t="shared" ca="1" si="14"/>
        <v>0.58614480175284978</v>
      </c>
      <c r="B501">
        <v>0.53338508327933953</v>
      </c>
      <c r="C501" s="13">
        <f t="shared" si="15"/>
        <v>11.633863645140664</v>
      </c>
    </row>
    <row r="502" spans="1:3" hidden="1" x14ac:dyDescent="0.25">
      <c r="A502" s="14">
        <f t="shared" ca="1" si="14"/>
        <v>0.7608121269494198</v>
      </c>
      <c r="B502">
        <v>0.26028253462771633</v>
      </c>
      <c r="C502" s="13">
        <f t="shared" si="15"/>
        <v>9.4182790877307347</v>
      </c>
    </row>
    <row r="503" spans="1:3" hidden="1" x14ac:dyDescent="0.25">
      <c r="A503" s="14">
        <f t="shared" ca="1" si="14"/>
        <v>0.52559442832965286</v>
      </c>
      <c r="B503">
        <v>0.92621059668936156</v>
      </c>
      <c r="C503" s="13">
        <f t="shared" si="15"/>
        <v>16.673077924477976</v>
      </c>
    </row>
    <row r="504" spans="1:3" hidden="1" x14ac:dyDescent="0.25">
      <c r="A504" s="14">
        <f t="shared" ca="1" si="14"/>
        <v>0.74919243130127222</v>
      </c>
      <c r="B504">
        <v>0.37728021256128319</v>
      </c>
      <c r="C504" s="13">
        <f t="shared" si="15"/>
        <v>10.33522022414336</v>
      </c>
    </row>
    <row r="505" spans="1:3" hidden="1" x14ac:dyDescent="0.25">
      <c r="A505" s="14">
        <f t="shared" ca="1" si="14"/>
        <v>0.51334719001546203</v>
      </c>
      <c r="B505">
        <v>0.77830290873168517</v>
      </c>
      <c r="C505" s="13">
        <f t="shared" si="15"/>
        <v>14.233322994111148</v>
      </c>
    </row>
    <row r="506" spans="1:3" hidden="1" x14ac:dyDescent="0.25">
      <c r="A506" s="14">
        <f t="shared" ca="1" si="14"/>
        <v>0.90339115357002753</v>
      </c>
      <c r="B506">
        <v>0.57799566814430536</v>
      </c>
      <c r="C506" s="13">
        <f t="shared" si="15"/>
        <v>12.043829452660393</v>
      </c>
    </row>
    <row r="507" spans="1:3" hidden="1" x14ac:dyDescent="0.25">
      <c r="A507" s="14">
        <f t="shared" ca="1" si="14"/>
        <v>0.4011202141018525</v>
      </c>
      <c r="B507">
        <v>0.97031951541102646</v>
      </c>
      <c r="C507" s="13">
        <f t="shared" si="15"/>
        <v>17.890006471965844</v>
      </c>
    </row>
    <row r="508" spans="1:3" hidden="1" x14ac:dyDescent="0.25">
      <c r="A508" s="14">
        <f t="shared" ca="1" si="14"/>
        <v>0.2249701196328856</v>
      </c>
      <c r="B508">
        <v>0.9560337802695803</v>
      </c>
      <c r="C508" s="13">
        <f t="shared" si="15"/>
        <v>17.431939845026413</v>
      </c>
    </row>
    <row r="509" spans="1:3" hidden="1" x14ac:dyDescent="0.25">
      <c r="A509" s="14">
        <f t="shared" ca="1" si="14"/>
        <v>0.91116180395034363</v>
      </c>
      <c r="B509">
        <v>0.24315480294037906</v>
      </c>
      <c r="C509" s="13">
        <f t="shared" si="15"/>
        <v>9.270434429953049</v>
      </c>
    </row>
    <row r="510" spans="1:3" hidden="1" x14ac:dyDescent="0.25">
      <c r="A510" s="14">
        <f t="shared" ca="1" si="14"/>
        <v>1.7851471818327913E-2</v>
      </c>
      <c r="B510">
        <v>5.4110214937984735E-2</v>
      </c>
      <c r="C510" s="13">
        <f t="shared" si="15"/>
        <v>7.014513867003366</v>
      </c>
    </row>
    <row r="511" spans="1:3" hidden="1" x14ac:dyDescent="0.25">
      <c r="A511" s="14">
        <f t="shared" ca="1" si="14"/>
        <v>0.83213347667066651</v>
      </c>
      <c r="B511">
        <v>0.33534536246095403</v>
      </c>
      <c r="C511" s="13">
        <f t="shared" si="15"/>
        <v>10.015101621405609</v>
      </c>
    </row>
    <row r="512" spans="1:3" hidden="1" x14ac:dyDescent="0.25">
      <c r="A512" s="14">
        <f t="shared" ca="1" si="14"/>
        <v>0.48900438011384206</v>
      </c>
      <c r="B512">
        <v>5.7705562426635382E-4</v>
      </c>
      <c r="C512" s="13">
        <f t="shared" si="15"/>
        <v>5.2080364675242699</v>
      </c>
    </row>
    <row r="513" spans="1:3" hidden="1" x14ac:dyDescent="0.25">
      <c r="A513" s="14">
        <f t="shared" ca="1" si="14"/>
        <v>0.39846633289461475</v>
      </c>
      <c r="B513">
        <v>0.69307315160764016</v>
      </c>
      <c r="C513" s="13">
        <f t="shared" si="15"/>
        <v>13.214793499173812</v>
      </c>
    </row>
    <row r="514" spans="1:3" hidden="1" x14ac:dyDescent="0.25">
      <c r="A514" s="14">
        <f t="shared" ca="1" si="14"/>
        <v>0.60008596321645402</v>
      </c>
      <c r="B514">
        <v>0.51294399376596367</v>
      </c>
      <c r="C514" s="13">
        <f t="shared" si="15"/>
        <v>11.452579281730339</v>
      </c>
    </row>
    <row r="515" spans="1:3" hidden="1" x14ac:dyDescent="0.25">
      <c r="A515" s="14">
        <f t="shared" ca="1" si="14"/>
        <v>0.90017825887902503</v>
      </c>
      <c r="B515">
        <v>0.56702771582164069</v>
      </c>
      <c r="C515" s="13">
        <f t="shared" si="15"/>
        <v>11.941101649310006</v>
      </c>
    </row>
    <row r="516" spans="1:3" hidden="1" x14ac:dyDescent="0.25">
      <c r="A516" s="14">
        <f t="shared" ca="1" si="14"/>
        <v>0.71185546709362779</v>
      </c>
      <c r="B516">
        <v>0.42234656746551125</v>
      </c>
      <c r="C516" s="13">
        <f t="shared" si="15"/>
        <v>10.691508453021333</v>
      </c>
    </row>
    <row r="517" spans="1:3" hidden="1" x14ac:dyDescent="0.25">
      <c r="A517" s="14">
        <f t="shared" ca="1" si="14"/>
        <v>0.33627862880410175</v>
      </c>
      <c r="B517">
        <v>0.66087604293353908</v>
      </c>
      <c r="C517" s="13">
        <f t="shared" si="15"/>
        <v>12.867777796509062</v>
      </c>
    </row>
    <row r="518" spans="1:3" hidden="1" x14ac:dyDescent="0.25">
      <c r="A518" s="14">
        <f t="shared" ca="1" si="14"/>
        <v>9.4466511784174534E-2</v>
      </c>
      <c r="B518">
        <v>0.30288399418874967</v>
      </c>
      <c r="C518" s="13">
        <f t="shared" si="15"/>
        <v>9.7661619322213795</v>
      </c>
    </row>
    <row r="519" spans="1:3" hidden="1" x14ac:dyDescent="0.25">
      <c r="A519" s="14">
        <f t="shared" ca="1" si="14"/>
        <v>0.68256044858357789</v>
      </c>
      <c r="B519">
        <v>0.48712142880670717</v>
      </c>
      <c r="C519" s="13">
        <f t="shared" si="15"/>
        <v>11.228923345506898</v>
      </c>
    </row>
    <row r="520" spans="1:3" hidden="1" x14ac:dyDescent="0.25">
      <c r="A520" s="14">
        <f t="shared" ref="A520:A583" ca="1" si="16">RAND()</f>
        <v>0.61678016363701593</v>
      </c>
      <c r="B520">
        <v>0.80832441069336769</v>
      </c>
      <c r="C520" s="13">
        <f t="shared" ref="C520:C583" si="17">IF(B520&lt;=$C$4,$C$1+SQRT($C$5*B520),$C$2-SQRT($C$6*(1-B520)))</f>
        <v>14.637972548000631</v>
      </c>
    </row>
    <row r="521" spans="1:3" hidden="1" x14ac:dyDescent="0.25">
      <c r="A521" s="14">
        <f t="shared" ca="1" si="16"/>
        <v>0.39544802497034426</v>
      </c>
      <c r="B521">
        <v>0.8661218198597993</v>
      </c>
      <c r="C521" s="13">
        <f t="shared" si="17"/>
        <v>15.518736001859509</v>
      </c>
    </row>
    <row r="522" spans="1:3" hidden="1" x14ac:dyDescent="0.25">
      <c r="A522" s="14">
        <f t="shared" ca="1" si="16"/>
        <v>8.3931122920378964E-2</v>
      </c>
      <c r="B522">
        <v>0.96638803086659864</v>
      </c>
      <c r="C522" s="13">
        <f t="shared" si="17"/>
        <v>17.754605742857123</v>
      </c>
    </row>
    <row r="523" spans="1:3" hidden="1" x14ac:dyDescent="0.25">
      <c r="A523" s="14">
        <f t="shared" ca="1" si="16"/>
        <v>0.54712721654472718</v>
      </c>
      <c r="B523">
        <v>0.82231919962868594</v>
      </c>
      <c r="C523" s="13">
        <f t="shared" si="17"/>
        <v>14.837430866739204</v>
      </c>
    </row>
    <row r="524" spans="1:3" hidden="1" x14ac:dyDescent="0.25">
      <c r="A524" s="14">
        <f t="shared" ca="1" si="16"/>
        <v>0.28721921712794984</v>
      </c>
      <c r="B524">
        <v>0.4945203024220941</v>
      </c>
      <c r="C524" s="13">
        <f t="shared" si="17"/>
        <v>11.29241970254159</v>
      </c>
    </row>
    <row r="525" spans="1:3" hidden="1" x14ac:dyDescent="0.25">
      <c r="A525" s="14">
        <f t="shared" ca="1" si="16"/>
        <v>0.96498097577173236</v>
      </c>
      <c r="B525">
        <v>0.50071302505859328</v>
      </c>
      <c r="C525" s="13">
        <f t="shared" si="17"/>
        <v>11.345923143326551</v>
      </c>
    </row>
    <row r="526" spans="1:3" hidden="1" x14ac:dyDescent="0.25">
      <c r="A526" s="14">
        <f t="shared" ca="1" si="16"/>
        <v>0.85230501000516634</v>
      </c>
      <c r="B526">
        <v>0.13084101506252876</v>
      </c>
      <c r="C526" s="13">
        <f t="shared" si="17"/>
        <v>8.1325829804954335</v>
      </c>
    </row>
    <row r="527" spans="1:3" hidden="1" x14ac:dyDescent="0.25">
      <c r="A527" s="14">
        <f t="shared" ca="1" si="16"/>
        <v>0.87305473965629565</v>
      </c>
      <c r="B527">
        <v>0.5060431461189363</v>
      </c>
      <c r="C527" s="13">
        <f t="shared" si="17"/>
        <v>11.392240240215834</v>
      </c>
    </row>
    <row r="528" spans="1:3" hidden="1" x14ac:dyDescent="0.25">
      <c r="A528" s="14">
        <f t="shared" ca="1" si="16"/>
        <v>0.50393351197040903</v>
      </c>
      <c r="B528">
        <v>0.39902046816721837</v>
      </c>
      <c r="C528" s="13">
        <f t="shared" si="17"/>
        <v>10.505426298410379</v>
      </c>
    </row>
    <row r="529" spans="1:3" hidden="1" x14ac:dyDescent="0.25">
      <c r="A529" s="14">
        <f t="shared" ca="1" si="16"/>
        <v>0.37262838383409136</v>
      </c>
      <c r="B529">
        <v>0.30912155654420381</v>
      </c>
      <c r="C529" s="13">
        <f t="shared" si="17"/>
        <v>9.8149887581193056</v>
      </c>
    </row>
    <row r="530" spans="1:3" hidden="1" x14ac:dyDescent="0.25">
      <c r="A530" s="14">
        <f t="shared" ca="1" si="16"/>
        <v>0.63762183660104288</v>
      </c>
      <c r="B530">
        <v>0.12442919856805046</v>
      </c>
      <c r="C530" s="13">
        <f t="shared" si="17"/>
        <v>8.0548633181541511</v>
      </c>
    </row>
    <row r="531" spans="1:3" hidden="1" x14ac:dyDescent="0.25">
      <c r="A531" s="14">
        <f t="shared" ca="1" si="16"/>
        <v>0.9298195665338107</v>
      </c>
      <c r="B531">
        <v>0.69860103425645315</v>
      </c>
      <c r="C531" s="13">
        <f t="shared" si="17"/>
        <v>13.276173346855824</v>
      </c>
    </row>
    <row r="532" spans="1:3" hidden="1" x14ac:dyDescent="0.25">
      <c r="A532" s="14">
        <f t="shared" ca="1" si="16"/>
        <v>0.4198970243847866</v>
      </c>
      <c r="B532">
        <v>0.2535065702958933</v>
      </c>
      <c r="C532" s="13">
        <f t="shared" si="17"/>
        <v>9.3603890620209569</v>
      </c>
    </row>
    <row r="533" spans="1:3" hidden="1" x14ac:dyDescent="0.25">
      <c r="A533" s="14">
        <f t="shared" ca="1" si="16"/>
        <v>0.10299050443711122</v>
      </c>
      <c r="B533">
        <v>3.8695863930621188E-3</v>
      </c>
      <c r="C533" s="13">
        <f t="shared" si="17"/>
        <v>5.5387197596892648</v>
      </c>
    </row>
    <row r="534" spans="1:3" hidden="1" x14ac:dyDescent="0.25">
      <c r="A534" s="14">
        <f t="shared" ca="1" si="16"/>
        <v>0.16087209711301109</v>
      </c>
      <c r="B534">
        <v>0.66151889488424698</v>
      </c>
      <c r="C534" s="13">
        <f t="shared" si="17"/>
        <v>12.874541013565304</v>
      </c>
    </row>
    <row r="535" spans="1:3" hidden="1" x14ac:dyDescent="0.25">
      <c r="A535" s="14">
        <f t="shared" ca="1" si="16"/>
        <v>0.48071314884933369</v>
      </c>
      <c r="B535">
        <v>0.83703520108256546</v>
      </c>
      <c r="C535" s="13">
        <f t="shared" si="17"/>
        <v>15.055839824842323</v>
      </c>
    </row>
    <row r="536" spans="1:3" hidden="1" x14ac:dyDescent="0.25">
      <c r="A536" s="14">
        <f t="shared" ca="1" si="16"/>
        <v>0.5905766323354521</v>
      </c>
      <c r="B536">
        <v>0.98249895339291848</v>
      </c>
      <c r="C536" s="13">
        <f t="shared" si="17"/>
        <v>18.379766377628762</v>
      </c>
    </row>
    <row r="537" spans="1:3" hidden="1" x14ac:dyDescent="0.25">
      <c r="A537" s="14">
        <f t="shared" ca="1" si="16"/>
        <v>0.89395141239714204</v>
      </c>
      <c r="B537">
        <v>0.46773175781107246</v>
      </c>
      <c r="C537" s="13">
        <f t="shared" si="17"/>
        <v>11.064663614147527</v>
      </c>
    </row>
    <row r="538" spans="1:3" hidden="1" x14ac:dyDescent="0.25">
      <c r="A538" s="14">
        <f t="shared" ca="1" si="16"/>
        <v>0.21700490034296671</v>
      </c>
      <c r="B538">
        <v>0.46731058585004037</v>
      </c>
      <c r="C538" s="13">
        <f t="shared" si="17"/>
        <v>11.061129147230398</v>
      </c>
    </row>
    <row r="539" spans="1:3" hidden="1" x14ac:dyDescent="0.25">
      <c r="A539" s="14">
        <f t="shared" ca="1" si="16"/>
        <v>0.87986355187381737</v>
      </c>
      <c r="B539">
        <v>0.4413191695581723</v>
      </c>
      <c r="C539" s="13">
        <f t="shared" si="17"/>
        <v>10.845649964837801</v>
      </c>
    </row>
    <row r="540" spans="1:3" hidden="1" x14ac:dyDescent="0.25">
      <c r="A540" s="14">
        <f t="shared" ca="1" si="16"/>
        <v>0.59996339866243853</v>
      </c>
      <c r="B540">
        <v>0.15343492019811211</v>
      </c>
      <c r="C540" s="13">
        <f t="shared" si="17"/>
        <v>8.3922881680155665</v>
      </c>
    </row>
    <row r="541" spans="1:3" hidden="1" x14ac:dyDescent="0.25">
      <c r="A541" s="14">
        <f t="shared" ca="1" si="16"/>
        <v>0.14471950599068029</v>
      </c>
      <c r="B541">
        <v>0.64778361175371502</v>
      </c>
      <c r="C541" s="13">
        <f t="shared" si="17"/>
        <v>12.731406034387204</v>
      </c>
    </row>
    <row r="542" spans="1:3" hidden="1" x14ac:dyDescent="0.25">
      <c r="A542" s="14">
        <f t="shared" ca="1" si="16"/>
        <v>0.96451096351574739</v>
      </c>
      <c r="B542">
        <v>0.12554342895193427</v>
      </c>
      <c r="C542" s="13">
        <f t="shared" si="17"/>
        <v>8.0685105786676168</v>
      </c>
    </row>
    <row r="543" spans="1:3" hidden="1" x14ac:dyDescent="0.25">
      <c r="A543" s="14">
        <f t="shared" ca="1" si="16"/>
        <v>0.66023790958196615</v>
      </c>
      <c r="B543">
        <v>0.52123816073794549</v>
      </c>
      <c r="C543" s="13">
        <f t="shared" si="17"/>
        <v>11.525669590504027</v>
      </c>
    </row>
    <row r="544" spans="1:3" hidden="1" x14ac:dyDescent="0.25">
      <c r="A544" s="14">
        <f t="shared" ca="1" si="16"/>
        <v>0.96619003124469183</v>
      </c>
      <c r="B544">
        <v>0.35880371259334576</v>
      </c>
      <c r="C544" s="13">
        <f t="shared" si="17"/>
        <v>10.19288813610255</v>
      </c>
    </row>
    <row r="545" spans="1:3" hidden="1" x14ac:dyDescent="0.25">
      <c r="A545" s="14">
        <f t="shared" ca="1" si="16"/>
        <v>0.87523445943647427</v>
      </c>
      <c r="B545">
        <v>0.32412926962457289</v>
      </c>
      <c r="C545" s="13">
        <f t="shared" si="17"/>
        <v>9.9304863068304901</v>
      </c>
    </row>
    <row r="546" spans="1:3" hidden="1" x14ac:dyDescent="0.25">
      <c r="A546" s="14">
        <f t="shared" ca="1" si="16"/>
        <v>0.56234282021779225</v>
      </c>
      <c r="B546">
        <v>0.25131793718585493</v>
      </c>
      <c r="C546" s="13">
        <f t="shared" si="17"/>
        <v>9.3415256867763805</v>
      </c>
    </row>
    <row r="547" spans="1:3" hidden="1" x14ac:dyDescent="0.25">
      <c r="A547" s="14">
        <f t="shared" ca="1" si="16"/>
        <v>0.72691474664917355</v>
      </c>
      <c r="B547">
        <v>0.39584649463189669</v>
      </c>
      <c r="C547" s="13">
        <f t="shared" si="17"/>
        <v>10.48038730802479</v>
      </c>
    </row>
    <row r="548" spans="1:3" hidden="1" x14ac:dyDescent="0.25">
      <c r="A548" s="14">
        <f t="shared" ca="1" si="16"/>
        <v>0.28822579699063433</v>
      </c>
      <c r="B548">
        <v>0.60957986627743466</v>
      </c>
      <c r="C548" s="13">
        <f t="shared" si="17"/>
        <v>12.347352088434697</v>
      </c>
    </row>
    <row r="549" spans="1:3" hidden="1" x14ac:dyDescent="0.25">
      <c r="A549" s="14">
        <f t="shared" ca="1" si="16"/>
        <v>5.7835969265663256E-2</v>
      </c>
      <c r="B549">
        <v>0.48596942378400132</v>
      </c>
      <c r="C549" s="13">
        <f t="shared" si="17"/>
        <v>11.219078269771458</v>
      </c>
    </row>
    <row r="550" spans="1:3" hidden="1" x14ac:dyDescent="0.25">
      <c r="A550" s="14">
        <f t="shared" ca="1" si="16"/>
        <v>0.88527497270463518</v>
      </c>
      <c r="B550">
        <v>0.61304715148536626</v>
      </c>
      <c r="C550" s="13">
        <f t="shared" si="17"/>
        <v>12.381409101599228</v>
      </c>
    </row>
    <row r="551" spans="1:3" hidden="1" x14ac:dyDescent="0.25">
      <c r="A551" s="14">
        <f t="shared" ca="1" si="16"/>
        <v>0.66067718432029399</v>
      </c>
      <c r="B551">
        <v>0.60888381157389482</v>
      </c>
      <c r="C551" s="13">
        <f t="shared" si="17"/>
        <v>12.34053342171168</v>
      </c>
    </row>
    <row r="552" spans="1:3" hidden="1" x14ac:dyDescent="0.25">
      <c r="A552" s="14">
        <f t="shared" ca="1" si="16"/>
        <v>0.6310912296736535</v>
      </c>
      <c r="B552">
        <v>0.45393728510180575</v>
      </c>
      <c r="C552" s="13">
        <f t="shared" si="17"/>
        <v>10.949618392867119</v>
      </c>
    </row>
    <row r="553" spans="1:3" hidden="1" x14ac:dyDescent="0.25">
      <c r="A553" s="14">
        <f t="shared" ca="1" si="16"/>
        <v>0.87393016613350949</v>
      </c>
      <c r="B553">
        <v>0.78652064002219424</v>
      </c>
      <c r="C553" s="13">
        <f t="shared" si="17"/>
        <v>14.341210023629532</v>
      </c>
    </row>
    <row r="554" spans="1:3" hidden="1" x14ac:dyDescent="0.25">
      <c r="A554" s="14">
        <f t="shared" ca="1" si="16"/>
        <v>0.75426049439655374</v>
      </c>
      <c r="B554">
        <v>0.56070150039799249</v>
      </c>
      <c r="C554" s="13">
        <f t="shared" si="17"/>
        <v>11.882440333431411</v>
      </c>
    </row>
    <row r="555" spans="1:3" hidden="1" x14ac:dyDescent="0.25">
      <c r="A555" s="14">
        <f t="shared" ca="1" si="16"/>
        <v>0.75953567407144218</v>
      </c>
      <c r="B555">
        <v>0.85326875117449552</v>
      </c>
      <c r="C555" s="13">
        <f t="shared" si="17"/>
        <v>15.308551681641834</v>
      </c>
    </row>
    <row r="556" spans="1:3" hidden="1" x14ac:dyDescent="0.25">
      <c r="A556" s="14">
        <f t="shared" ca="1" si="16"/>
        <v>4.5793238325404051E-2</v>
      </c>
      <c r="B556">
        <v>0.44780663953557298</v>
      </c>
      <c r="C556" s="13">
        <f t="shared" si="17"/>
        <v>10.898955880248462</v>
      </c>
    </row>
    <row r="557" spans="1:3" hidden="1" x14ac:dyDescent="0.25">
      <c r="A557" s="14">
        <f t="shared" ca="1" si="16"/>
        <v>0.65144971164999566</v>
      </c>
      <c r="B557">
        <v>0.25141729108409849</v>
      </c>
      <c r="C557" s="13">
        <f t="shared" si="17"/>
        <v>9.3423837729186694</v>
      </c>
    </row>
    <row r="558" spans="1:3" hidden="1" x14ac:dyDescent="0.25">
      <c r="A558" s="14">
        <f t="shared" ca="1" si="16"/>
        <v>0.50412534460299974</v>
      </c>
      <c r="B558">
        <v>0.73222981306187462</v>
      </c>
      <c r="C558" s="13">
        <f t="shared" si="17"/>
        <v>13.662372049361149</v>
      </c>
    </row>
    <row r="559" spans="1:3" hidden="1" x14ac:dyDescent="0.25">
      <c r="A559" s="14">
        <f t="shared" ca="1" si="16"/>
        <v>0.77981098189200115</v>
      </c>
      <c r="B559">
        <v>0.57656974246514126</v>
      </c>
      <c r="C559" s="13">
        <f t="shared" si="17"/>
        <v>12.030399092160962</v>
      </c>
    </row>
    <row r="560" spans="1:3" hidden="1" x14ac:dyDescent="0.25">
      <c r="A560" s="14">
        <f t="shared" ca="1" si="16"/>
        <v>0.15840631325623089</v>
      </c>
      <c r="B560">
        <v>0.73415798115308284</v>
      </c>
      <c r="C560" s="13">
        <f t="shared" si="17"/>
        <v>13.685231371852364</v>
      </c>
    </row>
    <row r="561" spans="1:3" hidden="1" x14ac:dyDescent="0.25">
      <c r="A561" s="14">
        <f t="shared" ca="1" si="16"/>
        <v>0.323483426672313</v>
      </c>
      <c r="B561">
        <v>0.76967798941381427</v>
      </c>
      <c r="C561" s="13">
        <f t="shared" si="17"/>
        <v>14.12221967168491</v>
      </c>
    </row>
    <row r="562" spans="1:3" hidden="1" x14ac:dyDescent="0.25">
      <c r="A562" s="14">
        <f t="shared" ca="1" si="16"/>
        <v>0.86431332408399675</v>
      </c>
      <c r="B562">
        <v>0.2277673853932134</v>
      </c>
      <c r="C562" s="13">
        <f t="shared" si="17"/>
        <v>9.1331046326570302</v>
      </c>
    </row>
    <row r="563" spans="1:3" hidden="1" x14ac:dyDescent="0.25">
      <c r="A563" s="14">
        <f t="shared" ca="1" si="16"/>
        <v>0.88856542476062539</v>
      </c>
      <c r="B563">
        <v>0.69743967531060669</v>
      </c>
      <c r="C563" s="13">
        <f t="shared" si="17"/>
        <v>13.263231583065291</v>
      </c>
    </row>
    <row r="564" spans="1:3" hidden="1" x14ac:dyDescent="0.25">
      <c r="A564" s="14">
        <f t="shared" ca="1" si="16"/>
        <v>0.85102351757994821</v>
      </c>
      <c r="B564">
        <v>0.28069889403952231</v>
      </c>
      <c r="C564" s="13">
        <f t="shared" si="17"/>
        <v>9.5882912999246432</v>
      </c>
    </row>
    <row r="565" spans="1:3" hidden="1" x14ac:dyDescent="0.25">
      <c r="A565" s="14">
        <f t="shared" ca="1" si="16"/>
        <v>0.60722164866675354</v>
      </c>
      <c r="B565">
        <v>0.14052414567869698</v>
      </c>
      <c r="C565" s="13">
        <f t="shared" si="17"/>
        <v>8.2464304899230889</v>
      </c>
    </row>
    <row r="566" spans="1:3" hidden="1" x14ac:dyDescent="0.25">
      <c r="A566" s="14">
        <f t="shared" ca="1" si="16"/>
        <v>0.55630874141985254</v>
      </c>
      <c r="B566">
        <v>0.63095270678010074</v>
      </c>
      <c r="C566" s="13">
        <f t="shared" si="17"/>
        <v>12.559765193020795</v>
      </c>
    </row>
    <row r="567" spans="1:3" hidden="1" x14ac:dyDescent="0.25">
      <c r="A567" s="14">
        <f t="shared" ca="1" si="16"/>
        <v>0.47427096412247305</v>
      </c>
      <c r="B567">
        <v>0.82700824090435943</v>
      </c>
      <c r="C567" s="13">
        <f t="shared" si="17"/>
        <v>14.906007080457798</v>
      </c>
    </row>
    <row r="568" spans="1:3" hidden="1" x14ac:dyDescent="0.25">
      <c r="A568" s="14">
        <f t="shared" ca="1" si="16"/>
        <v>3.6910435367500605E-2</v>
      </c>
      <c r="B568">
        <v>0.96202446775143313</v>
      </c>
      <c r="C568" s="13">
        <f t="shared" si="17"/>
        <v>17.613301477503907</v>
      </c>
    </row>
    <row r="569" spans="1:3" hidden="1" x14ac:dyDescent="0.25">
      <c r="A569" s="14">
        <f t="shared" ca="1" si="16"/>
        <v>0.79361665121446778</v>
      </c>
      <c r="B569">
        <v>0.94277426835982359</v>
      </c>
      <c r="C569" s="13">
        <f t="shared" si="17"/>
        <v>17.070177523120819</v>
      </c>
    </row>
    <row r="570" spans="1:3" hidden="1" x14ac:dyDescent="0.25">
      <c r="A570" s="14">
        <f t="shared" ca="1" si="16"/>
        <v>0.87937676068426485</v>
      </c>
      <c r="B570">
        <v>0.73078579659164322</v>
      </c>
      <c r="C570" s="13">
        <f t="shared" si="17"/>
        <v>13.645306418775686</v>
      </c>
    </row>
    <row r="571" spans="1:3" hidden="1" x14ac:dyDescent="0.25">
      <c r="A571" s="14">
        <f t="shared" ca="1" si="16"/>
        <v>1.8332052544568156E-2</v>
      </c>
      <c r="B571">
        <v>4.5520091867633394E-2</v>
      </c>
      <c r="C571" s="13">
        <f t="shared" si="17"/>
        <v>6.8477031390546763</v>
      </c>
    </row>
    <row r="572" spans="1:3" hidden="1" x14ac:dyDescent="0.25">
      <c r="A572" s="14">
        <f t="shared" ca="1" si="16"/>
        <v>9.8544409704692137E-2</v>
      </c>
      <c r="B572">
        <v>0.13605927912118543</v>
      </c>
      <c r="C572" s="13">
        <f t="shared" si="17"/>
        <v>8.1944398466850039</v>
      </c>
    </row>
    <row r="573" spans="1:3" hidden="1" x14ac:dyDescent="0.25">
      <c r="A573" s="14">
        <f t="shared" ca="1" si="16"/>
        <v>0.44960399348955626</v>
      </c>
      <c r="B573">
        <v>0.33450114453027868</v>
      </c>
      <c r="C573" s="13">
        <f t="shared" si="17"/>
        <v>10.008762422979915</v>
      </c>
    </row>
    <row r="574" spans="1:3" hidden="1" x14ac:dyDescent="0.25">
      <c r="A574" s="14">
        <f t="shared" ca="1" si="16"/>
        <v>0.51902991374525509</v>
      </c>
      <c r="B574">
        <v>0.89713844119396891</v>
      </c>
      <c r="C574" s="13">
        <f t="shared" si="17"/>
        <v>16.07199365824027</v>
      </c>
    </row>
    <row r="575" spans="1:3" hidden="1" x14ac:dyDescent="0.25">
      <c r="A575" s="14">
        <f t="shared" ca="1" si="16"/>
        <v>0.42333917834937251</v>
      </c>
      <c r="B575">
        <v>0.16754965189456483</v>
      </c>
      <c r="C575" s="13">
        <f t="shared" si="17"/>
        <v>8.5448870069569729</v>
      </c>
    </row>
    <row r="576" spans="1:3" hidden="1" x14ac:dyDescent="0.25">
      <c r="A576" s="14">
        <f t="shared" ca="1" si="16"/>
        <v>0.48940605210571497</v>
      </c>
      <c r="B576">
        <v>0.29595717610756644</v>
      </c>
      <c r="C576" s="13">
        <f t="shared" si="17"/>
        <v>9.7113467509903657</v>
      </c>
    </row>
    <row r="577" spans="1:3" hidden="1" x14ac:dyDescent="0.25">
      <c r="A577" s="14">
        <f t="shared" ca="1" si="16"/>
        <v>0.33394418034303142</v>
      </c>
      <c r="B577">
        <v>0.42583341919593642</v>
      </c>
      <c r="C577" s="13">
        <f t="shared" si="17"/>
        <v>10.719645097270821</v>
      </c>
    </row>
    <row r="578" spans="1:3" hidden="1" x14ac:dyDescent="0.25">
      <c r="A578" s="14">
        <f t="shared" ca="1" si="16"/>
        <v>0.65926710528405885</v>
      </c>
      <c r="B578">
        <v>0.95878358155285048</v>
      </c>
      <c r="C578" s="13">
        <f t="shared" si="17"/>
        <v>17.51354413530575</v>
      </c>
    </row>
    <row r="579" spans="1:3" hidden="1" x14ac:dyDescent="0.25">
      <c r="A579" s="14">
        <f t="shared" ca="1" si="16"/>
        <v>0.91098984591201504</v>
      </c>
      <c r="B579">
        <v>0.27500178361540617</v>
      </c>
      <c r="C579" s="13">
        <f t="shared" si="17"/>
        <v>9.5414902588418542</v>
      </c>
    </row>
    <row r="580" spans="1:3" hidden="1" x14ac:dyDescent="0.25">
      <c r="A580" s="14">
        <f t="shared" ca="1" si="16"/>
        <v>0.84247465030746282</v>
      </c>
      <c r="B580">
        <v>0.47501762239556855</v>
      </c>
      <c r="C580" s="13">
        <f t="shared" si="17"/>
        <v>11.126029263026346</v>
      </c>
    </row>
    <row r="581" spans="1:3" hidden="1" x14ac:dyDescent="0.25">
      <c r="A581" s="14">
        <f t="shared" ca="1" si="16"/>
        <v>0.6882669862016334</v>
      </c>
      <c r="B581">
        <v>0.62486113014587996</v>
      </c>
      <c r="C581" s="13">
        <f t="shared" si="17"/>
        <v>12.498611430000576</v>
      </c>
    </row>
    <row r="582" spans="1:3" hidden="1" x14ac:dyDescent="0.25">
      <c r="A582" s="14">
        <f t="shared" ca="1" si="16"/>
        <v>0.1759408428234519</v>
      </c>
      <c r="B582">
        <v>0.35450012640021411</v>
      </c>
      <c r="C582" s="13">
        <f t="shared" si="17"/>
        <v>10.160031451271408</v>
      </c>
    </row>
    <row r="583" spans="1:3" hidden="1" x14ac:dyDescent="0.25">
      <c r="A583" s="14">
        <f t="shared" ca="1" si="16"/>
        <v>0.46102181536385489</v>
      </c>
      <c r="B583">
        <v>0.31897059691756469</v>
      </c>
      <c r="C583" s="13">
        <f t="shared" si="17"/>
        <v>9.8910934123994565</v>
      </c>
    </row>
    <row r="584" spans="1:3" hidden="1" x14ac:dyDescent="0.25">
      <c r="A584" s="14">
        <f t="shared" ref="A584:A647" ca="1" si="18">RAND()</f>
        <v>0.65859814726570542</v>
      </c>
      <c r="B584">
        <v>0.59374607755666609</v>
      </c>
      <c r="C584" s="13">
        <f t="shared" ref="C584:C647" si="19">IF(B584&lt;=$C$4,$C$1+SQRT($C$5*B584),$C$2-SQRT($C$6*(1-B584)))</f>
        <v>12.193714816476399</v>
      </c>
    </row>
    <row r="585" spans="1:3" hidden="1" x14ac:dyDescent="0.25">
      <c r="A585" s="14">
        <f t="shared" ca="1" si="18"/>
        <v>0.89456649718830417</v>
      </c>
      <c r="B585">
        <v>0.90963204223954741</v>
      </c>
      <c r="C585" s="13">
        <f t="shared" si="19"/>
        <v>16.318262140772664</v>
      </c>
    </row>
    <row r="586" spans="1:3" hidden="1" x14ac:dyDescent="0.25">
      <c r="A586" s="14">
        <f t="shared" ca="1" si="18"/>
        <v>0.83014512736870572</v>
      </c>
      <c r="B586">
        <v>0.16307617209863767</v>
      </c>
      <c r="C586" s="13">
        <f t="shared" si="19"/>
        <v>8.497243615677613</v>
      </c>
    </row>
    <row r="587" spans="1:3" hidden="1" x14ac:dyDescent="0.25">
      <c r="A587" s="14">
        <f t="shared" ca="1" si="18"/>
        <v>0.63097404606117757</v>
      </c>
      <c r="B587">
        <v>9.2231459759619216E-2</v>
      </c>
      <c r="C587" s="13">
        <f t="shared" si="19"/>
        <v>7.6300873525363073</v>
      </c>
    </row>
    <row r="588" spans="1:3" hidden="1" x14ac:dyDescent="0.25">
      <c r="A588" s="14">
        <f t="shared" ca="1" si="18"/>
        <v>0.39006666233550313</v>
      </c>
      <c r="B588">
        <v>0.87431919773263933</v>
      </c>
      <c r="C588" s="13">
        <f t="shared" si="19"/>
        <v>15.658097152157351</v>
      </c>
    </row>
    <row r="589" spans="1:3" hidden="1" x14ac:dyDescent="0.25">
      <c r="A589" s="14">
        <f t="shared" ca="1" si="18"/>
        <v>0.42214456849806414</v>
      </c>
      <c r="B589">
        <v>0.21250530813906543</v>
      </c>
      <c r="C589" s="13">
        <f t="shared" si="19"/>
        <v>8.9922297166408036</v>
      </c>
    </row>
    <row r="590" spans="1:3" hidden="1" x14ac:dyDescent="0.25">
      <c r="A590" s="14">
        <f t="shared" ca="1" si="18"/>
        <v>0.60596345720687872</v>
      </c>
      <c r="B590">
        <v>0.5284033180254063</v>
      </c>
      <c r="C590" s="13">
        <f t="shared" si="19"/>
        <v>11.589322126238036</v>
      </c>
    </row>
    <row r="591" spans="1:3" hidden="1" x14ac:dyDescent="0.25">
      <c r="A591" s="14">
        <f t="shared" ca="1" si="18"/>
        <v>0.97343113919635138</v>
      </c>
      <c r="B591">
        <v>0.94140009462273189</v>
      </c>
      <c r="C591" s="13">
        <f t="shared" si="19"/>
        <v>17.035208977585398</v>
      </c>
    </row>
    <row r="592" spans="1:3" hidden="1" x14ac:dyDescent="0.25">
      <c r="A592" s="14">
        <f t="shared" ca="1" si="18"/>
        <v>0.31905837091761613</v>
      </c>
      <c r="B592">
        <v>0.71785219937794253</v>
      </c>
      <c r="C592" s="13">
        <f t="shared" si="19"/>
        <v>13.49445082308122</v>
      </c>
    </row>
    <row r="593" spans="1:3" hidden="1" x14ac:dyDescent="0.25">
      <c r="A593" s="14">
        <f t="shared" ca="1" si="18"/>
        <v>0.5380840624807065</v>
      </c>
      <c r="B593">
        <v>0.38498765101151122</v>
      </c>
      <c r="C593" s="13">
        <f t="shared" si="19"/>
        <v>10.395217214935398</v>
      </c>
    </row>
    <row r="594" spans="1:3" hidden="1" x14ac:dyDescent="0.25">
      <c r="A594" s="14">
        <f t="shared" ca="1" si="18"/>
        <v>0.78060031422116605</v>
      </c>
      <c r="B594">
        <v>0.37359336238791108</v>
      </c>
      <c r="C594" s="13">
        <f t="shared" si="19"/>
        <v>10.306651990059713</v>
      </c>
    </row>
    <row r="595" spans="1:3" hidden="1" x14ac:dyDescent="0.25">
      <c r="A595" s="14">
        <f t="shared" ca="1" si="18"/>
        <v>0.23019452043347344</v>
      </c>
      <c r="B595">
        <v>0.15308135503042186</v>
      </c>
      <c r="C595" s="13">
        <f t="shared" si="19"/>
        <v>8.3883774328255747</v>
      </c>
    </row>
    <row r="596" spans="1:3" hidden="1" x14ac:dyDescent="0.25">
      <c r="A596" s="14">
        <f t="shared" ca="1" si="18"/>
        <v>0.28475739419899626</v>
      </c>
      <c r="B596">
        <v>0.18263359915343202</v>
      </c>
      <c r="C596" s="13">
        <f t="shared" si="19"/>
        <v>8.7010160681233746</v>
      </c>
    </row>
    <row r="597" spans="1:3" hidden="1" x14ac:dyDescent="0.25">
      <c r="A597" s="14">
        <f t="shared" ca="1" si="18"/>
        <v>0.82061368287434922</v>
      </c>
      <c r="B597">
        <v>8.7039669536631004E-2</v>
      </c>
      <c r="C597" s="13">
        <f t="shared" si="19"/>
        <v>7.5549902573683774</v>
      </c>
    </row>
    <row r="598" spans="1:3" hidden="1" x14ac:dyDescent="0.25">
      <c r="A598" s="14">
        <f t="shared" ca="1" si="18"/>
        <v>0.50390922014771611</v>
      </c>
      <c r="B598">
        <v>0.7234438037291907</v>
      </c>
      <c r="C598" s="13">
        <f t="shared" si="19"/>
        <v>13.559236889884755</v>
      </c>
    </row>
    <row r="599" spans="1:3" hidden="1" x14ac:dyDescent="0.25">
      <c r="A599" s="14">
        <f t="shared" ca="1" si="18"/>
        <v>4.0126233979934978E-2</v>
      </c>
      <c r="B599">
        <v>0.51545669813061179</v>
      </c>
      <c r="C599" s="13">
        <f t="shared" si="19"/>
        <v>11.474655708981119</v>
      </c>
    </row>
    <row r="600" spans="1:3" hidden="1" x14ac:dyDescent="0.25">
      <c r="A600" s="14">
        <f t="shared" ca="1" si="18"/>
        <v>3.1764438190201583E-3</v>
      </c>
      <c r="B600">
        <v>0.61352122437834378</v>
      </c>
      <c r="C600" s="13">
        <f t="shared" si="19"/>
        <v>12.386077466689825</v>
      </c>
    </row>
    <row r="601" spans="1:3" hidden="1" x14ac:dyDescent="0.25">
      <c r="A601" s="14">
        <f t="shared" ca="1" si="18"/>
        <v>0.10765742441385595</v>
      </c>
      <c r="B601">
        <v>0.57896875828060801</v>
      </c>
      <c r="C601" s="13">
        <f t="shared" si="19"/>
        <v>12.053007722546297</v>
      </c>
    </row>
    <row r="602" spans="1:3" hidden="1" x14ac:dyDescent="0.25">
      <c r="A602" s="14">
        <f t="shared" ca="1" si="18"/>
        <v>0.49487167693212153</v>
      </c>
      <c r="B602">
        <v>0.78425701673784987</v>
      </c>
      <c r="C602" s="13">
        <f t="shared" si="19"/>
        <v>14.311287712555458</v>
      </c>
    </row>
    <row r="603" spans="1:3" hidden="1" x14ac:dyDescent="0.25">
      <c r="A603" s="14">
        <f t="shared" ca="1" si="18"/>
        <v>5.3577871417361256E-2</v>
      </c>
      <c r="B603">
        <v>0.27718634219207905</v>
      </c>
      <c r="C603" s="13">
        <f t="shared" si="19"/>
        <v>9.5594929174641692</v>
      </c>
    </row>
    <row r="604" spans="1:3" hidden="1" x14ac:dyDescent="0.25">
      <c r="A604" s="14">
        <f t="shared" ca="1" si="18"/>
        <v>0.83838877224871911</v>
      </c>
      <c r="B604">
        <v>0.99098650400600286</v>
      </c>
      <c r="C604" s="13">
        <f t="shared" si="19"/>
        <v>18.837234159815669</v>
      </c>
    </row>
    <row r="605" spans="1:3" hidden="1" x14ac:dyDescent="0.25">
      <c r="A605" s="14">
        <f t="shared" ca="1" si="18"/>
        <v>0.98982297406038666</v>
      </c>
      <c r="B605">
        <v>0.74104911451947642</v>
      </c>
      <c r="C605" s="13">
        <f t="shared" si="19"/>
        <v>13.767614195023022</v>
      </c>
    </row>
    <row r="606" spans="1:3" hidden="1" x14ac:dyDescent="0.25">
      <c r="A606" s="14">
        <f t="shared" ca="1" si="18"/>
        <v>0.40396622786299252</v>
      </c>
      <c r="B606">
        <v>0.9900095469277872</v>
      </c>
      <c r="C606" s="13">
        <f t="shared" si="19"/>
        <v>18.775839895752227</v>
      </c>
    </row>
    <row r="607" spans="1:3" hidden="1" x14ac:dyDescent="0.25">
      <c r="A607" s="14">
        <f t="shared" ca="1" si="18"/>
        <v>0.89543114520747269</v>
      </c>
      <c r="B607">
        <v>0.56831127261278158</v>
      </c>
      <c r="C607" s="13">
        <f t="shared" si="19"/>
        <v>11.953055914939961</v>
      </c>
    </row>
    <row r="608" spans="1:3" hidden="1" x14ac:dyDescent="0.25">
      <c r="A608" s="14">
        <f t="shared" ca="1" si="18"/>
        <v>0.25069363215621399</v>
      </c>
      <c r="B608">
        <v>0.93203366294110368</v>
      </c>
      <c r="C608" s="13">
        <f t="shared" si="19"/>
        <v>16.807046734004011</v>
      </c>
    </row>
    <row r="609" spans="1:3" hidden="1" x14ac:dyDescent="0.25">
      <c r="A609" s="14">
        <f t="shared" ca="1" si="18"/>
        <v>0.95398077443985307</v>
      </c>
      <c r="B609">
        <v>0.81081040585576658</v>
      </c>
      <c r="C609" s="13">
        <f t="shared" si="19"/>
        <v>14.672858259663535</v>
      </c>
    </row>
    <row r="610" spans="1:3" hidden="1" x14ac:dyDescent="0.25">
      <c r="A610" s="14">
        <f t="shared" ca="1" si="18"/>
        <v>0.74709025601184498</v>
      </c>
      <c r="B610">
        <v>0.84989489122232986</v>
      </c>
      <c r="C610" s="13">
        <f t="shared" si="19"/>
        <v>15.25492188508445</v>
      </c>
    </row>
    <row r="611" spans="1:3" hidden="1" x14ac:dyDescent="0.25">
      <c r="A611" s="14">
        <f t="shared" ca="1" si="18"/>
        <v>0.72790286136606197</v>
      </c>
      <c r="B611">
        <v>0.96928436363301773</v>
      </c>
      <c r="C611" s="13">
        <f t="shared" si="19"/>
        <v>17.853527206077995</v>
      </c>
    </row>
    <row r="612" spans="1:3" hidden="1" x14ac:dyDescent="0.25">
      <c r="A612" s="14">
        <f t="shared" ca="1" si="18"/>
        <v>0.56891796246616866</v>
      </c>
      <c r="B612">
        <v>0.7844288574586159</v>
      </c>
      <c r="C612" s="13">
        <f t="shared" si="19"/>
        <v>14.313553712448554</v>
      </c>
    </row>
    <row r="613" spans="1:3" hidden="1" x14ac:dyDescent="0.25">
      <c r="A613" s="14">
        <f t="shared" ca="1" si="18"/>
        <v>2.8420107446140874E-2</v>
      </c>
      <c r="B613">
        <v>0.17975512972947083</v>
      </c>
      <c r="C613" s="13">
        <f t="shared" si="19"/>
        <v>8.6717345668920984</v>
      </c>
    </row>
    <row r="614" spans="1:3" hidden="1" x14ac:dyDescent="0.25">
      <c r="A614" s="14">
        <f t="shared" ca="1" si="18"/>
        <v>0.32062597929825687</v>
      </c>
      <c r="B614">
        <v>0.6123906469693069</v>
      </c>
      <c r="C614" s="13">
        <f t="shared" si="19"/>
        <v>12.374948986753992</v>
      </c>
    </row>
    <row r="615" spans="1:3" hidden="1" x14ac:dyDescent="0.25">
      <c r="A615" s="14">
        <f t="shared" ca="1" si="18"/>
        <v>0.93789748488340141</v>
      </c>
      <c r="B615">
        <v>0.95320118705301804</v>
      </c>
      <c r="C615" s="13">
        <f t="shared" si="19"/>
        <v>17.350505342136486</v>
      </c>
    </row>
    <row r="616" spans="1:3" hidden="1" x14ac:dyDescent="0.25">
      <c r="A616" s="14">
        <f t="shared" ca="1" si="18"/>
        <v>5.6115044281370596E-2</v>
      </c>
      <c r="B616">
        <v>0.38550861249721446</v>
      </c>
      <c r="C616" s="13">
        <f t="shared" si="19"/>
        <v>10.399286061681776</v>
      </c>
    </row>
    <row r="617" spans="1:3" hidden="1" x14ac:dyDescent="0.25">
      <c r="A617" s="14">
        <f t="shared" ca="1" si="18"/>
        <v>0.91134507325430048</v>
      </c>
      <c r="B617">
        <v>0.92689372881811072</v>
      </c>
      <c r="C617" s="13">
        <f t="shared" si="19"/>
        <v>16.68851382649974</v>
      </c>
    </row>
    <row r="618" spans="1:3" hidden="1" x14ac:dyDescent="0.25">
      <c r="A618" s="14">
        <f t="shared" ca="1" si="18"/>
        <v>0.62573554720858515</v>
      </c>
      <c r="B618">
        <v>0.91315989921305096</v>
      </c>
      <c r="C618" s="13">
        <f t="shared" si="19"/>
        <v>16.390842879834359</v>
      </c>
    </row>
    <row r="619" spans="1:3" hidden="1" x14ac:dyDescent="0.25">
      <c r="A619" s="14">
        <f t="shared" ca="1" si="18"/>
        <v>0.80334645275312122</v>
      </c>
      <c r="B619">
        <v>0.96109198974734089</v>
      </c>
      <c r="C619" s="13">
        <f t="shared" si="19"/>
        <v>17.584176840516079</v>
      </c>
    </row>
    <row r="620" spans="1:3" hidden="1" x14ac:dyDescent="0.25">
      <c r="A620" s="14">
        <f t="shared" ca="1" si="18"/>
        <v>0.73044859647011673</v>
      </c>
      <c r="B620">
        <v>0.11992920871801049</v>
      </c>
      <c r="C620" s="13">
        <f t="shared" si="19"/>
        <v>7.999114978431269</v>
      </c>
    </row>
    <row r="621" spans="1:3" hidden="1" x14ac:dyDescent="0.25">
      <c r="A621" s="14">
        <f t="shared" ca="1" si="18"/>
        <v>0.19229977837208057</v>
      </c>
      <c r="B621">
        <v>0.23323484365592118</v>
      </c>
      <c r="C621" s="13">
        <f t="shared" si="19"/>
        <v>9.1824171568835755</v>
      </c>
    </row>
    <row r="622" spans="1:3" hidden="1" x14ac:dyDescent="0.25">
      <c r="A622" s="14">
        <f t="shared" ca="1" si="18"/>
        <v>0.45695201487266768</v>
      </c>
      <c r="B622">
        <v>0.32219116970756712</v>
      </c>
      <c r="C622" s="13">
        <f t="shared" si="19"/>
        <v>9.9157235203037537</v>
      </c>
    </row>
    <row r="623" spans="1:3" hidden="1" x14ac:dyDescent="0.25">
      <c r="A623" s="14">
        <f t="shared" ca="1" si="18"/>
        <v>0.27785240585819893</v>
      </c>
      <c r="B623">
        <v>0.84837391897258574</v>
      </c>
      <c r="C623" s="13">
        <f t="shared" si="19"/>
        <v>15.23094221526808</v>
      </c>
    </row>
    <row r="624" spans="1:3" hidden="1" x14ac:dyDescent="0.25">
      <c r="A624" s="14">
        <f t="shared" ca="1" si="18"/>
        <v>0.46135828606987639</v>
      </c>
      <c r="B624">
        <v>0.88899230590101941</v>
      </c>
      <c r="C624" s="13">
        <f t="shared" si="19"/>
        <v>15.919417429478104</v>
      </c>
    </row>
    <row r="625" spans="1:3" hidden="1" x14ac:dyDescent="0.25">
      <c r="A625" s="14">
        <f t="shared" ca="1" si="18"/>
        <v>0.12887239846194443</v>
      </c>
      <c r="B625">
        <v>0.148430727502874</v>
      </c>
      <c r="C625" s="13">
        <f t="shared" si="19"/>
        <v>8.3365108365949521</v>
      </c>
    </row>
    <row r="626" spans="1:3" hidden="1" x14ac:dyDescent="0.25">
      <c r="A626" s="14">
        <f t="shared" ca="1" si="18"/>
        <v>0.62334525934395724</v>
      </c>
      <c r="B626">
        <v>0.85762404940619574</v>
      </c>
      <c r="C626" s="13">
        <f t="shared" si="19"/>
        <v>15.378702283008522</v>
      </c>
    </row>
    <row r="627" spans="1:3" hidden="1" x14ac:dyDescent="0.25">
      <c r="A627" s="14">
        <f t="shared" ca="1" si="18"/>
        <v>0.34251087784224032</v>
      </c>
      <c r="B627">
        <v>0.84330587338716068</v>
      </c>
      <c r="C627" s="13">
        <f t="shared" si="19"/>
        <v>15.151895319619644</v>
      </c>
    </row>
    <row r="628" spans="1:3" hidden="1" x14ac:dyDescent="0.25">
      <c r="A628" s="14">
        <f t="shared" ca="1" si="18"/>
        <v>0.68170698147410769</v>
      </c>
      <c r="B628">
        <v>0.76789535168988965</v>
      </c>
      <c r="C628" s="13">
        <f t="shared" si="19"/>
        <v>14.099517202252297</v>
      </c>
    </row>
    <row r="629" spans="1:3" hidden="1" x14ac:dyDescent="0.25">
      <c r="A629" s="14">
        <f t="shared" ca="1" si="18"/>
        <v>0.56412152629557344</v>
      </c>
      <c r="B629">
        <v>0.6863733242106248</v>
      </c>
      <c r="C629" s="13">
        <f t="shared" si="19"/>
        <v>13.141137020729582</v>
      </c>
    </row>
    <row r="630" spans="1:3" hidden="1" x14ac:dyDescent="0.25">
      <c r="A630" s="14">
        <f t="shared" ca="1" si="18"/>
        <v>0.30405123179253124</v>
      </c>
      <c r="B630">
        <v>0.65666211176793343</v>
      </c>
      <c r="C630" s="13">
        <f t="shared" si="19"/>
        <v>12.823602349729359</v>
      </c>
    </row>
    <row r="631" spans="1:3" hidden="1" x14ac:dyDescent="0.25">
      <c r="A631" s="14">
        <f t="shared" ca="1" si="18"/>
        <v>0.81947264785023644</v>
      </c>
      <c r="B631">
        <v>0.26089562407058098</v>
      </c>
      <c r="C631" s="13">
        <f t="shared" si="19"/>
        <v>9.4234796038066655</v>
      </c>
    </row>
    <row r="632" spans="1:3" hidden="1" x14ac:dyDescent="0.25">
      <c r="A632" s="14">
        <f t="shared" ca="1" si="18"/>
        <v>0.34020546458913081</v>
      </c>
      <c r="B632">
        <v>0.25029784277366185</v>
      </c>
      <c r="C632" s="13">
        <f t="shared" si="19"/>
        <v>9.3327056452088506</v>
      </c>
    </row>
    <row r="633" spans="1:3" hidden="1" x14ac:dyDescent="0.25">
      <c r="A633" s="14">
        <f t="shared" ca="1" si="18"/>
        <v>0.13714121341428165</v>
      </c>
      <c r="B633">
        <v>0.11965316883979882</v>
      </c>
      <c r="C633" s="13">
        <f t="shared" si="19"/>
        <v>7.9956614733619205</v>
      </c>
    </row>
    <row r="634" spans="1:3" hidden="1" x14ac:dyDescent="0.25">
      <c r="A634" s="14">
        <f t="shared" ca="1" si="18"/>
        <v>0.42610305060990283</v>
      </c>
      <c r="B634">
        <v>0.56695264638448717</v>
      </c>
      <c r="C634" s="13">
        <f t="shared" si="19"/>
        <v>11.940403047153852</v>
      </c>
    </row>
    <row r="635" spans="1:3" hidden="1" x14ac:dyDescent="0.25">
      <c r="A635" s="14">
        <f t="shared" ca="1" si="18"/>
        <v>0.97540151626685578</v>
      </c>
      <c r="B635">
        <v>0.15052554740398527</v>
      </c>
      <c r="C635" s="13">
        <f t="shared" si="19"/>
        <v>8.3599726271651225</v>
      </c>
    </row>
    <row r="636" spans="1:3" hidden="1" x14ac:dyDescent="0.25">
      <c r="A636" s="14">
        <f t="shared" ca="1" si="18"/>
        <v>0.17494748990351494</v>
      </c>
      <c r="B636">
        <v>0.22345875973424212</v>
      </c>
      <c r="C636" s="13">
        <f t="shared" si="19"/>
        <v>9.0938254701523569</v>
      </c>
    </row>
    <row r="637" spans="1:3" hidden="1" x14ac:dyDescent="0.25">
      <c r="A637" s="14">
        <f t="shared" ca="1" si="18"/>
        <v>0.4302867306288386</v>
      </c>
      <c r="B637">
        <v>0.97825936262339408</v>
      </c>
      <c r="C637" s="13">
        <f t="shared" si="19"/>
        <v>18.194149616803514</v>
      </c>
    </row>
    <row r="638" spans="1:3" hidden="1" x14ac:dyDescent="0.25">
      <c r="A638" s="14">
        <f t="shared" ca="1" si="18"/>
        <v>0.18752624217603442</v>
      </c>
      <c r="B638">
        <v>0.36300456651700741</v>
      </c>
      <c r="C638" s="13">
        <f t="shared" si="19"/>
        <v>10.225067006754015</v>
      </c>
    </row>
    <row r="639" spans="1:3" hidden="1" x14ac:dyDescent="0.25">
      <c r="A639" s="14">
        <f t="shared" ca="1" si="18"/>
        <v>0.89727974500069085</v>
      </c>
      <c r="B639">
        <v>0.41132665665238688</v>
      </c>
      <c r="C639" s="13">
        <f t="shared" si="19"/>
        <v>10.603138741997839</v>
      </c>
    </row>
    <row r="640" spans="1:3" hidden="1" x14ac:dyDescent="0.25">
      <c r="A640" s="14">
        <f t="shared" ca="1" si="18"/>
        <v>0.65660860382504249</v>
      </c>
      <c r="B640">
        <v>3.8605388251106154E-3</v>
      </c>
      <c r="C640" s="13">
        <f t="shared" si="19"/>
        <v>5.5380895946617965</v>
      </c>
    </row>
    <row r="641" spans="1:3" hidden="1" x14ac:dyDescent="0.25">
      <c r="A641" s="14">
        <f t="shared" ca="1" si="18"/>
        <v>0.84580152905241412</v>
      </c>
      <c r="B641">
        <v>0.21802279974156558</v>
      </c>
      <c r="C641" s="13">
        <f t="shared" si="19"/>
        <v>9.043724765685397</v>
      </c>
    </row>
    <row r="642" spans="1:3" hidden="1" x14ac:dyDescent="0.25">
      <c r="A642" s="14">
        <f t="shared" ca="1" si="18"/>
        <v>2.4346694442890504E-3</v>
      </c>
      <c r="B642">
        <v>0.49678061871752299</v>
      </c>
      <c r="C642" s="13">
        <f t="shared" si="19"/>
        <v>11.311910037737205</v>
      </c>
    </row>
    <row r="643" spans="1:3" hidden="1" x14ac:dyDescent="0.25">
      <c r="A643" s="14">
        <f t="shared" ca="1" si="18"/>
        <v>6.0070976682245814E-2</v>
      </c>
      <c r="B643">
        <v>1.5430741330554332E-3</v>
      </c>
      <c r="C643" s="13">
        <f t="shared" si="19"/>
        <v>5.3401919457881943</v>
      </c>
    </row>
    <row r="644" spans="1:3" hidden="1" x14ac:dyDescent="0.25">
      <c r="A644" s="14">
        <f t="shared" ca="1" si="18"/>
        <v>0.35566941173717781</v>
      </c>
      <c r="B644">
        <v>0.66374372851567776</v>
      </c>
      <c r="C644" s="13">
        <f t="shared" si="19"/>
        <v>12.897997414626749</v>
      </c>
    </row>
    <row r="645" spans="1:3" hidden="1" x14ac:dyDescent="0.25">
      <c r="A645" s="14">
        <f t="shared" ca="1" si="18"/>
        <v>0.22301531116923734</v>
      </c>
      <c r="B645">
        <v>0.8367510211414918</v>
      </c>
      <c r="C645" s="13">
        <f t="shared" si="19"/>
        <v>15.051530860076397</v>
      </c>
    </row>
    <row r="646" spans="1:3" hidden="1" x14ac:dyDescent="0.25">
      <c r="A646" s="14">
        <f t="shared" ca="1" si="18"/>
        <v>0.81706109812927552</v>
      </c>
      <c r="B646">
        <v>0.33213659815404406</v>
      </c>
      <c r="C646" s="13">
        <f t="shared" si="19"/>
        <v>9.9910164156766008</v>
      </c>
    </row>
    <row r="647" spans="1:3" hidden="1" x14ac:dyDescent="0.25">
      <c r="A647" s="14">
        <f t="shared" ca="1" si="18"/>
        <v>0.23446426510133245</v>
      </c>
      <c r="B647">
        <v>0.55299779676562044</v>
      </c>
      <c r="C647" s="13">
        <f t="shared" si="19"/>
        <v>11.811573381585633</v>
      </c>
    </row>
    <row r="648" spans="1:3" hidden="1" x14ac:dyDescent="0.25">
      <c r="A648" s="14">
        <f t="shared" ref="A648:A711" ca="1" si="20">RAND()</f>
        <v>0.50181395592986189</v>
      </c>
      <c r="B648">
        <v>0.42436946227439687</v>
      </c>
      <c r="C648" s="13">
        <f t="shared" ref="C648:C711" si="21">IF(B648&lt;=$C$4,$C$1+SQRT($C$5*B648),$C$2-SQRT($C$6*(1-B648)))</f>
        <v>10.707821533201137</v>
      </c>
    </row>
    <row r="649" spans="1:3" hidden="1" x14ac:dyDescent="0.25">
      <c r="A649" s="14">
        <f t="shared" ca="1" si="20"/>
        <v>0.77903589067498002</v>
      </c>
      <c r="B649">
        <v>0.1924095888450339</v>
      </c>
      <c r="C649" s="13">
        <f t="shared" si="21"/>
        <v>8.7987786410078623</v>
      </c>
    </row>
    <row r="650" spans="1:3" hidden="1" x14ac:dyDescent="0.25">
      <c r="A650" s="14">
        <f t="shared" ca="1" si="20"/>
        <v>0.17826728816153414</v>
      </c>
      <c r="B650">
        <v>0.64567673563826689</v>
      </c>
      <c r="C650" s="13">
        <f t="shared" si="21"/>
        <v>12.709698932536465</v>
      </c>
    </row>
    <row r="651" spans="1:3" hidden="1" x14ac:dyDescent="0.25">
      <c r="A651" s="14">
        <f t="shared" ca="1" si="20"/>
        <v>0.55471675818771604</v>
      </c>
      <c r="B651">
        <v>0.42718288813578353</v>
      </c>
      <c r="C651" s="13">
        <f t="shared" si="21"/>
        <v>10.73055736413281</v>
      </c>
    </row>
    <row r="652" spans="1:3" hidden="1" x14ac:dyDescent="0.25">
      <c r="A652" s="14">
        <f t="shared" ca="1" si="20"/>
        <v>0.39966547174713096</v>
      </c>
      <c r="B652">
        <v>0.59073254486017013</v>
      </c>
      <c r="C652" s="13">
        <f t="shared" si="21"/>
        <v>12.164815364589391</v>
      </c>
    </row>
    <row r="653" spans="1:3" hidden="1" x14ac:dyDescent="0.25">
      <c r="A653" s="14">
        <f t="shared" ca="1" si="20"/>
        <v>4.1458110545564586E-2</v>
      </c>
      <c r="B653">
        <v>0.41684265266820408</v>
      </c>
      <c r="C653" s="13">
        <f t="shared" si="21"/>
        <v>10.647267666624399</v>
      </c>
    </row>
    <row r="654" spans="1:3" hidden="1" x14ac:dyDescent="0.25">
      <c r="A654" s="14">
        <f t="shared" ca="1" si="20"/>
        <v>0.66359022652480082</v>
      </c>
      <c r="B654">
        <v>7.6045530423524021E-2</v>
      </c>
      <c r="C654" s="13">
        <f t="shared" si="21"/>
        <v>7.3881823175302808</v>
      </c>
    </row>
    <row r="655" spans="1:3" hidden="1" x14ac:dyDescent="0.25">
      <c r="A655" s="14">
        <f t="shared" ca="1" si="20"/>
        <v>0.71220456905951102</v>
      </c>
      <c r="B655">
        <v>0.2556289016117379</v>
      </c>
      <c r="C655" s="13">
        <f t="shared" si="21"/>
        <v>9.3786033870265477</v>
      </c>
    </row>
    <row r="656" spans="1:3" hidden="1" x14ac:dyDescent="0.25">
      <c r="A656" s="14">
        <f t="shared" ca="1" si="20"/>
        <v>1.0218612179379805E-2</v>
      </c>
      <c r="B656">
        <v>0.26370840328881318</v>
      </c>
      <c r="C656" s="13">
        <f t="shared" si="21"/>
        <v>9.4472609825218257</v>
      </c>
    </row>
    <row r="657" spans="1:3" hidden="1" x14ac:dyDescent="0.25">
      <c r="A657" s="14">
        <f t="shared" ca="1" si="20"/>
        <v>1.8311673892763558E-3</v>
      </c>
      <c r="B657">
        <v>0.36936711984522297</v>
      </c>
      <c r="C657" s="13">
        <f t="shared" si="21"/>
        <v>10.27400740164704</v>
      </c>
    </row>
    <row r="658" spans="1:3" hidden="1" x14ac:dyDescent="0.25">
      <c r="A658" s="14">
        <f t="shared" ca="1" si="20"/>
        <v>0.75145155014826015</v>
      </c>
      <c r="B658">
        <v>0.92879558967760723</v>
      </c>
      <c r="C658" s="13">
        <f t="shared" si="21"/>
        <v>16.73187185863851</v>
      </c>
    </row>
    <row r="659" spans="1:3" hidden="1" x14ac:dyDescent="0.25">
      <c r="A659" s="14">
        <f t="shared" ca="1" si="20"/>
        <v>0.77845459862289212</v>
      </c>
      <c r="B659">
        <v>0.88480269743423079</v>
      </c>
      <c r="C659" s="13">
        <f t="shared" si="21"/>
        <v>15.843126729756442</v>
      </c>
    </row>
    <row r="660" spans="1:3" hidden="1" x14ac:dyDescent="0.25">
      <c r="A660" s="14">
        <f t="shared" ca="1" si="20"/>
        <v>0.62095562004736948</v>
      </c>
      <c r="B660">
        <v>0.54992972392163864</v>
      </c>
      <c r="C660" s="13">
        <f t="shared" si="21"/>
        <v>11.783520132577808</v>
      </c>
    </row>
    <row r="661" spans="1:3" hidden="1" x14ac:dyDescent="0.25">
      <c r="A661" s="14">
        <f t="shared" ca="1" si="20"/>
        <v>0.25505434933903681</v>
      </c>
      <c r="B661">
        <v>0.63649219724051243</v>
      </c>
      <c r="C661" s="13">
        <f t="shared" si="21"/>
        <v>12.615816198527888</v>
      </c>
    </row>
    <row r="662" spans="1:3" hidden="1" x14ac:dyDescent="0.25">
      <c r="A662" s="14">
        <f t="shared" ca="1" si="20"/>
        <v>0.70317510520699322</v>
      </c>
      <c r="B662">
        <v>0.8775548116385109</v>
      </c>
      <c r="C662" s="13">
        <f t="shared" si="21"/>
        <v>15.714352061330356</v>
      </c>
    </row>
    <row r="663" spans="1:3" hidden="1" x14ac:dyDescent="0.25">
      <c r="A663" s="14">
        <f t="shared" ca="1" si="20"/>
        <v>0.60623716634045699</v>
      </c>
      <c r="B663">
        <v>0.25092638235018749</v>
      </c>
      <c r="C663" s="13">
        <f t="shared" si="21"/>
        <v>9.3381423070554135</v>
      </c>
    </row>
    <row r="664" spans="1:3" hidden="1" x14ac:dyDescent="0.25">
      <c r="A664" s="14">
        <f t="shared" ca="1" si="20"/>
        <v>0.13067211957269254</v>
      </c>
      <c r="B664">
        <v>0.80070038020202439</v>
      </c>
      <c r="C664" s="13">
        <f t="shared" si="21"/>
        <v>14.532373186683611</v>
      </c>
    </row>
    <row r="665" spans="1:3" hidden="1" x14ac:dyDescent="0.25">
      <c r="A665" s="14">
        <f t="shared" ca="1" si="20"/>
        <v>0.26092786263648715</v>
      </c>
      <c r="B665">
        <v>0.45418085747498249</v>
      </c>
      <c r="C665" s="13">
        <f t="shared" si="21"/>
        <v>10.951637088469948</v>
      </c>
    </row>
    <row r="666" spans="1:3" hidden="1" x14ac:dyDescent="0.25">
      <c r="A666" s="14">
        <f t="shared" ca="1" si="20"/>
        <v>0.53226209137212011</v>
      </c>
      <c r="B666">
        <v>0.92779710818159289</v>
      </c>
      <c r="C666" s="13">
        <f t="shared" si="21"/>
        <v>16.709037561326312</v>
      </c>
    </row>
    <row r="667" spans="1:3" hidden="1" x14ac:dyDescent="0.25">
      <c r="A667" s="14">
        <f t="shared" ca="1" si="20"/>
        <v>0.85798891925021459</v>
      </c>
      <c r="B667">
        <v>8.8909983816672922E-3</v>
      </c>
      <c r="C667" s="13">
        <f t="shared" si="21"/>
        <v>5.8165934598226015</v>
      </c>
    </row>
    <row r="668" spans="1:3" hidden="1" x14ac:dyDescent="0.25">
      <c r="A668" s="14">
        <f t="shared" ca="1" si="20"/>
        <v>0.93386642090681204</v>
      </c>
      <c r="B668">
        <v>0.48569436100489982</v>
      </c>
      <c r="C668" s="13">
        <f t="shared" si="21"/>
        <v>11.216729205514325</v>
      </c>
    </row>
    <row r="669" spans="1:3" hidden="1" x14ac:dyDescent="0.25">
      <c r="A669" s="14">
        <f t="shared" ca="1" si="20"/>
        <v>0.91332634676482882</v>
      </c>
      <c r="B669">
        <v>0.86623536379887367</v>
      </c>
      <c r="C669" s="13">
        <f t="shared" si="21"/>
        <v>15.520636715986416</v>
      </c>
    </row>
    <row r="670" spans="1:3" hidden="1" x14ac:dyDescent="0.25">
      <c r="A670" s="14">
        <f t="shared" ca="1" si="20"/>
        <v>0.95452555923629401</v>
      </c>
      <c r="B670">
        <v>0.8808341595535053</v>
      </c>
      <c r="C670" s="13">
        <f t="shared" si="21"/>
        <v>15.772131025330349</v>
      </c>
    </row>
    <row r="671" spans="1:3" hidden="1" x14ac:dyDescent="0.25">
      <c r="A671" s="14">
        <f t="shared" ca="1" si="20"/>
        <v>0.10069839767668309</v>
      </c>
      <c r="B671">
        <v>0.52894016555652446</v>
      </c>
      <c r="C671" s="13">
        <f t="shared" si="21"/>
        <v>11.594110685565665</v>
      </c>
    </row>
    <row r="672" spans="1:3" hidden="1" x14ac:dyDescent="0.25">
      <c r="A672" s="14">
        <f t="shared" ca="1" si="20"/>
        <v>0.94250775774098239</v>
      </c>
      <c r="B672">
        <v>0.34143292857091656</v>
      </c>
      <c r="C672" s="13">
        <f t="shared" si="21"/>
        <v>10.060932603389666</v>
      </c>
    </row>
    <row r="673" spans="1:3" hidden="1" x14ac:dyDescent="0.25">
      <c r="A673" s="14">
        <f t="shared" ca="1" si="20"/>
        <v>0.5347530357289495</v>
      </c>
      <c r="B673">
        <v>0.91816543035895193</v>
      </c>
      <c r="C673" s="13">
        <f t="shared" si="21"/>
        <v>16.496403926512475</v>
      </c>
    </row>
    <row r="674" spans="1:3" hidden="1" x14ac:dyDescent="0.25">
      <c r="A674" s="14">
        <f t="shared" ca="1" si="20"/>
        <v>9.0595890950043723E-2</v>
      </c>
      <c r="B674">
        <v>0.98664711709111241</v>
      </c>
      <c r="C674" s="13">
        <f t="shared" si="21"/>
        <v>18.584750044574054</v>
      </c>
    </row>
    <row r="675" spans="1:3" hidden="1" x14ac:dyDescent="0.25">
      <c r="A675" s="14">
        <f t="shared" ca="1" si="20"/>
        <v>2.857481320922417E-2</v>
      </c>
      <c r="B675">
        <v>0.64181398486315855</v>
      </c>
      <c r="C675" s="13">
        <f t="shared" si="21"/>
        <v>12.670068058260963</v>
      </c>
    </row>
    <row r="676" spans="1:3" hidden="1" x14ac:dyDescent="0.25">
      <c r="A676" s="14">
        <f t="shared" ca="1" si="20"/>
        <v>0.50892090232808407</v>
      </c>
      <c r="B676">
        <v>0.36733658571186889</v>
      </c>
      <c r="C676" s="13">
        <f t="shared" si="21"/>
        <v>10.258361937373177</v>
      </c>
    </row>
    <row r="677" spans="1:3" hidden="1" x14ac:dyDescent="0.25">
      <c r="A677" s="14">
        <f t="shared" ca="1" si="20"/>
        <v>0.62649878170539564</v>
      </c>
      <c r="B677">
        <v>0.92894915261871513</v>
      </c>
      <c r="C677" s="13">
        <f t="shared" si="21"/>
        <v>16.735397863874876</v>
      </c>
    </row>
    <row r="678" spans="1:3" hidden="1" x14ac:dyDescent="0.25">
      <c r="A678" s="14">
        <f t="shared" ca="1" si="20"/>
        <v>0.72304909526024053</v>
      </c>
      <c r="B678">
        <v>0.5287576636178225</v>
      </c>
      <c r="C678" s="13">
        <f t="shared" si="21"/>
        <v>11.592482503299406</v>
      </c>
    </row>
    <row r="679" spans="1:3" hidden="1" x14ac:dyDescent="0.25">
      <c r="A679" s="14">
        <f t="shared" ca="1" si="20"/>
        <v>0.40135847790668855</v>
      </c>
      <c r="B679">
        <v>0.22608856628672891</v>
      </c>
      <c r="C679" s="13">
        <f t="shared" si="21"/>
        <v>9.1178443962229387</v>
      </c>
    </row>
    <row r="680" spans="1:3" hidden="1" x14ac:dyDescent="0.25">
      <c r="A680" s="14">
        <f t="shared" ca="1" si="20"/>
        <v>0.98671873021514711</v>
      </c>
      <c r="B680">
        <v>0.34371819939820847</v>
      </c>
      <c r="C680" s="13">
        <f t="shared" si="21"/>
        <v>10.078192196465972</v>
      </c>
    </row>
    <row r="681" spans="1:3" hidden="1" x14ac:dyDescent="0.25">
      <c r="A681" s="14">
        <f t="shared" ca="1" si="20"/>
        <v>4.7522298647358352E-2</v>
      </c>
      <c r="B681">
        <v>0.50125403183621253</v>
      </c>
      <c r="C681" s="13">
        <f t="shared" si="21"/>
        <v>11.350613014521311</v>
      </c>
    </row>
    <row r="682" spans="1:3" hidden="1" x14ac:dyDescent="0.25">
      <c r="A682" s="14">
        <f t="shared" ca="1" si="20"/>
        <v>0.47329150236623185</v>
      </c>
      <c r="B682">
        <v>0.84126749296439696</v>
      </c>
      <c r="C682" s="13">
        <f t="shared" si="21"/>
        <v>15.120463540935425</v>
      </c>
    </row>
    <row r="683" spans="1:3" hidden="1" x14ac:dyDescent="0.25">
      <c r="A683" s="14">
        <f t="shared" ca="1" si="20"/>
        <v>8.3429758856829239E-2</v>
      </c>
      <c r="B683">
        <v>0.68427005827507659</v>
      </c>
      <c r="C683" s="13">
        <f t="shared" si="21"/>
        <v>13.118176748946649</v>
      </c>
    </row>
    <row r="684" spans="1:3" hidden="1" x14ac:dyDescent="0.25">
      <c r="A684" s="14">
        <f t="shared" ca="1" si="20"/>
        <v>0.76825423850327046</v>
      </c>
      <c r="B684">
        <v>0.42675818861935588</v>
      </c>
      <c r="C684" s="13">
        <f t="shared" si="21"/>
        <v>10.727121713993188</v>
      </c>
    </row>
    <row r="685" spans="1:3" hidden="1" x14ac:dyDescent="0.25">
      <c r="A685" s="14">
        <f t="shared" ca="1" si="20"/>
        <v>0.7929660903280249</v>
      </c>
      <c r="B685">
        <v>0.36504587920082887</v>
      </c>
      <c r="C685" s="13">
        <f t="shared" si="21"/>
        <v>10.240741927796167</v>
      </c>
    </row>
    <row r="686" spans="1:3" hidden="1" x14ac:dyDescent="0.25">
      <c r="A686" s="14">
        <f t="shared" ca="1" si="20"/>
        <v>4.5218704397656295E-2</v>
      </c>
      <c r="B686">
        <v>0.41525887035107911</v>
      </c>
      <c r="C686" s="13">
        <f t="shared" si="21"/>
        <v>10.634575853313523</v>
      </c>
    </row>
    <row r="687" spans="1:3" hidden="1" x14ac:dyDescent="0.25">
      <c r="A687" s="14">
        <f t="shared" ca="1" si="20"/>
        <v>0.64130997456299677</v>
      </c>
      <c r="B687">
        <v>0.35402875286538671</v>
      </c>
      <c r="C687" s="13">
        <f t="shared" si="21"/>
        <v>10.156439309366148</v>
      </c>
    </row>
    <row r="688" spans="1:3" hidden="1" x14ac:dyDescent="0.25">
      <c r="A688" s="14">
        <f t="shared" ca="1" si="20"/>
        <v>0.96458678290861888</v>
      </c>
      <c r="B688">
        <v>0.66825945598454795</v>
      </c>
      <c r="C688" s="13">
        <f t="shared" si="21"/>
        <v>12.945846499946445</v>
      </c>
    </row>
    <row r="689" spans="1:3" hidden="1" x14ac:dyDescent="0.25">
      <c r="A689" s="14">
        <f t="shared" ca="1" si="20"/>
        <v>0.27021541394872206</v>
      </c>
      <c r="B689">
        <v>0.594376869415008</v>
      </c>
      <c r="C689" s="13">
        <f t="shared" si="21"/>
        <v>12.199777593699729</v>
      </c>
    </row>
    <row r="690" spans="1:3" hidden="1" x14ac:dyDescent="0.25">
      <c r="A690" s="14">
        <f t="shared" ca="1" si="20"/>
        <v>0.47386400122231143</v>
      </c>
      <c r="B690">
        <v>0.94067547316412448</v>
      </c>
      <c r="C690" s="13">
        <f t="shared" si="21"/>
        <v>17.016934626029574</v>
      </c>
    </row>
    <row r="691" spans="1:3" hidden="1" x14ac:dyDescent="0.25">
      <c r="A691" s="14">
        <f t="shared" ca="1" si="20"/>
        <v>0.90631867098603525</v>
      </c>
      <c r="B691">
        <v>0.98374259760750649</v>
      </c>
      <c r="C691" s="13">
        <f t="shared" si="21"/>
        <v>18.438394941454778</v>
      </c>
    </row>
    <row r="692" spans="1:3" hidden="1" x14ac:dyDescent="0.25">
      <c r="A692" s="14">
        <f t="shared" ca="1" si="20"/>
        <v>7.438281243990108E-2</v>
      </c>
      <c r="B692">
        <v>0.83882481363168671</v>
      </c>
      <c r="C692" s="13">
        <f t="shared" si="21"/>
        <v>15.083062136324378</v>
      </c>
    </row>
    <row r="693" spans="1:3" hidden="1" x14ac:dyDescent="0.25">
      <c r="A693" s="14">
        <f t="shared" ca="1" si="20"/>
        <v>0.54085987271175118</v>
      </c>
      <c r="B693">
        <v>0.13902325112683267</v>
      </c>
      <c r="C693" s="13">
        <f t="shared" si="21"/>
        <v>8.2290468925849396</v>
      </c>
    </row>
    <row r="694" spans="1:3" hidden="1" x14ac:dyDescent="0.25">
      <c r="A694" s="14">
        <f t="shared" ca="1" si="20"/>
        <v>0.35025396948132848</v>
      </c>
      <c r="B694">
        <v>0.24939991215419166</v>
      </c>
      <c r="C694" s="13">
        <f t="shared" si="21"/>
        <v>9.3249269833795303</v>
      </c>
    </row>
    <row r="695" spans="1:3" hidden="1" x14ac:dyDescent="0.25">
      <c r="A695" s="14">
        <f t="shared" ca="1" si="20"/>
        <v>0.50957171465177808</v>
      </c>
      <c r="B695">
        <v>0.5518746208667441</v>
      </c>
      <c r="C695" s="13">
        <f t="shared" si="21"/>
        <v>11.801292365867143</v>
      </c>
    </row>
    <row r="696" spans="1:3" hidden="1" x14ac:dyDescent="0.25">
      <c r="A696" s="14">
        <f t="shared" ca="1" si="20"/>
        <v>0.87465055315118501</v>
      </c>
      <c r="B696">
        <v>0.59124848659674423</v>
      </c>
      <c r="C696" s="13">
        <f t="shared" si="21"/>
        <v>12.16975562255632</v>
      </c>
    </row>
    <row r="697" spans="1:3" hidden="1" x14ac:dyDescent="0.25">
      <c r="A697" s="14">
        <f t="shared" ca="1" si="20"/>
        <v>0.35966118151385762</v>
      </c>
      <c r="B697">
        <v>0.45203471531928296</v>
      </c>
      <c r="C697" s="13">
        <f t="shared" si="21"/>
        <v>10.93386561416016</v>
      </c>
    </row>
    <row r="698" spans="1:3" hidden="1" x14ac:dyDescent="0.25">
      <c r="A698" s="14">
        <f t="shared" ca="1" si="20"/>
        <v>0.14361017189953873</v>
      </c>
      <c r="B698">
        <v>0.87113660341687837</v>
      </c>
      <c r="C698" s="13">
        <f t="shared" si="21"/>
        <v>15.603466196255482</v>
      </c>
    </row>
    <row r="699" spans="1:3" hidden="1" x14ac:dyDescent="0.25">
      <c r="A699" s="14">
        <f t="shared" ca="1" si="20"/>
        <v>0.35330641429704635</v>
      </c>
      <c r="B699">
        <v>0.31245920332868604</v>
      </c>
      <c r="C699" s="13">
        <f t="shared" si="21"/>
        <v>9.8409131627877251</v>
      </c>
    </row>
    <row r="700" spans="1:3" hidden="1" x14ac:dyDescent="0.25">
      <c r="A700" s="14">
        <f t="shared" ca="1" si="20"/>
        <v>0.29043555130326904</v>
      </c>
      <c r="B700">
        <v>0.7089417842422937</v>
      </c>
      <c r="C700" s="13">
        <f t="shared" si="21"/>
        <v>13.392524509038573</v>
      </c>
    </row>
    <row r="701" spans="1:3" hidden="1" x14ac:dyDescent="0.25">
      <c r="A701" s="14">
        <f t="shared" ca="1" si="20"/>
        <v>0.3790099461933194</v>
      </c>
      <c r="B701">
        <v>0.59051537108261831</v>
      </c>
      <c r="C701" s="13">
        <f t="shared" si="21"/>
        <v>12.162736808195909</v>
      </c>
    </row>
    <row r="702" spans="1:3" hidden="1" x14ac:dyDescent="0.25">
      <c r="A702" s="14">
        <f t="shared" ca="1" si="20"/>
        <v>0.10985413524704513</v>
      </c>
      <c r="B702">
        <v>0.13456843159425391</v>
      </c>
      <c r="C702" s="13">
        <f t="shared" si="21"/>
        <v>8.1768903615908819</v>
      </c>
    </row>
    <row r="703" spans="1:3" hidden="1" x14ac:dyDescent="0.25">
      <c r="A703" s="14">
        <f t="shared" ca="1" si="20"/>
        <v>0.30033694332334959</v>
      </c>
      <c r="B703">
        <v>0.12995388855625489</v>
      </c>
      <c r="C703" s="13">
        <f t="shared" si="21"/>
        <v>8.1219451695568132</v>
      </c>
    </row>
    <row r="704" spans="1:3" hidden="1" x14ac:dyDescent="0.25">
      <c r="A704" s="14">
        <f t="shared" ca="1" si="20"/>
        <v>0.71369372426840383</v>
      </c>
      <c r="B704">
        <v>2.3129953304692918E-2</v>
      </c>
      <c r="C704" s="13">
        <f t="shared" si="21"/>
        <v>6.3170977556172394</v>
      </c>
    </row>
    <row r="705" spans="1:3" hidden="1" x14ac:dyDescent="0.25">
      <c r="A705" s="14">
        <f t="shared" ca="1" si="20"/>
        <v>0.75771648380418133</v>
      </c>
      <c r="B705">
        <v>6.5404513288667587E-2</v>
      </c>
      <c r="C705" s="13">
        <f t="shared" si="21"/>
        <v>7.2147998773365662</v>
      </c>
    </row>
    <row r="706" spans="1:3" hidden="1" x14ac:dyDescent="0.25">
      <c r="A706" s="14">
        <f t="shared" ca="1" si="20"/>
        <v>0.46229786474208678</v>
      </c>
      <c r="B706">
        <v>0.20818379227556738</v>
      </c>
      <c r="C706" s="13">
        <f t="shared" si="21"/>
        <v>8.9514281495008294</v>
      </c>
    </row>
    <row r="707" spans="1:3" hidden="1" x14ac:dyDescent="0.25">
      <c r="A707" s="14">
        <f t="shared" ca="1" si="20"/>
        <v>0.43374285642440735</v>
      </c>
      <c r="B707">
        <v>6.4535202994463248E-2</v>
      </c>
      <c r="C707" s="13">
        <f t="shared" si="21"/>
        <v>7.2000318689929799</v>
      </c>
    </row>
    <row r="708" spans="1:3" hidden="1" x14ac:dyDescent="0.25">
      <c r="A708" s="14">
        <f t="shared" ca="1" si="20"/>
        <v>0.96865642920289519</v>
      </c>
      <c r="B708">
        <v>4.7022552342861346E-3</v>
      </c>
      <c r="C708" s="13">
        <f t="shared" si="21"/>
        <v>5.5938595310100361</v>
      </c>
    </row>
    <row r="709" spans="1:3" hidden="1" x14ac:dyDescent="0.25">
      <c r="A709" s="14">
        <f t="shared" ca="1" si="20"/>
        <v>0.13742265011586896</v>
      </c>
      <c r="B709">
        <v>0.12898600125263537</v>
      </c>
      <c r="C709" s="13">
        <f t="shared" si="21"/>
        <v>8.1102974285343912</v>
      </c>
    </row>
    <row r="710" spans="1:3" hidden="1" x14ac:dyDescent="0.25">
      <c r="A710" s="14">
        <f t="shared" ca="1" si="20"/>
        <v>0.83290157377926322</v>
      </c>
      <c r="B710">
        <v>0.60845846300424045</v>
      </c>
      <c r="C710" s="13">
        <f t="shared" si="21"/>
        <v>12.336369623385798</v>
      </c>
    </row>
    <row r="711" spans="1:3" hidden="1" x14ac:dyDescent="0.25">
      <c r="A711" s="14">
        <f t="shared" ca="1" si="20"/>
        <v>0.37968307789574429</v>
      </c>
      <c r="B711">
        <v>0.94891090730293814</v>
      </c>
      <c r="C711" s="13">
        <f t="shared" si="21"/>
        <v>17.231721852024389</v>
      </c>
    </row>
    <row r="712" spans="1:3" hidden="1" x14ac:dyDescent="0.25">
      <c r="A712" s="14">
        <f t="shared" ref="A712:A775" ca="1" si="22">RAND()</f>
        <v>6.8550713170434374E-3</v>
      </c>
      <c r="B712">
        <v>0.5674947204192371</v>
      </c>
      <c r="C712" s="13">
        <f t="shared" ref="C712:C775" si="23">IF(B712&lt;=$C$4,$C$1+SQRT($C$5*B712),$C$2-SQRT($C$6*(1-B712)))</f>
        <v>11.94544899220854</v>
      </c>
    </row>
    <row r="713" spans="1:3" hidden="1" x14ac:dyDescent="0.25">
      <c r="A713" s="14">
        <f t="shared" ca="1" si="22"/>
        <v>0.42341632756306635</v>
      </c>
      <c r="B713">
        <v>0.3692762072541842</v>
      </c>
      <c r="C713" s="13">
        <f t="shared" si="23"/>
        <v>10.27330637308482</v>
      </c>
    </row>
    <row r="714" spans="1:3" hidden="1" x14ac:dyDescent="0.25">
      <c r="A714" s="14">
        <f t="shared" ca="1" si="22"/>
        <v>0.78785372008178067</v>
      </c>
      <c r="B714">
        <v>7.5216059088910381E-2</v>
      </c>
      <c r="C714" s="13">
        <f t="shared" si="23"/>
        <v>7.3751219824818008</v>
      </c>
    </row>
    <row r="715" spans="1:3" hidden="1" x14ac:dyDescent="0.25">
      <c r="A715" s="14">
        <f t="shared" ca="1" si="22"/>
        <v>0.17087912995580945</v>
      </c>
      <c r="B715">
        <v>0.85886483269968961</v>
      </c>
      <c r="C715" s="13">
        <f t="shared" si="23"/>
        <v>15.398883277393786</v>
      </c>
    </row>
    <row r="716" spans="1:3" hidden="1" x14ac:dyDescent="0.25">
      <c r="A716" s="14">
        <f t="shared" ca="1" si="22"/>
        <v>0.32078462587999346</v>
      </c>
      <c r="B716">
        <v>0.31848445468384168</v>
      </c>
      <c r="C716" s="13">
        <f t="shared" si="23"/>
        <v>9.8873647399481168</v>
      </c>
    </row>
    <row r="717" spans="1:3" hidden="1" x14ac:dyDescent="0.25">
      <c r="A717" s="14">
        <f t="shared" ca="1" si="22"/>
        <v>0.45689449730305132</v>
      </c>
      <c r="B717">
        <v>0.45068369183520229</v>
      </c>
      <c r="C717" s="13">
        <f t="shared" si="23"/>
        <v>10.922696092742093</v>
      </c>
    </row>
    <row r="718" spans="1:3" hidden="1" x14ac:dyDescent="0.25">
      <c r="A718" s="14">
        <f t="shared" ca="1" si="22"/>
        <v>0.18481975080483082</v>
      </c>
      <c r="B718">
        <v>0.98321028050823434</v>
      </c>
      <c r="C718" s="13">
        <f t="shared" si="23"/>
        <v>18.41303499604911</v>
      </c>
    </row>
    <row r="719" spans="1:3" hidden="1" x14ac:dyDescent="0.25">
      <c r="A719" s="14">
        <f t="shared" ca="1" si="22"/>
        <v>0.92328748559312268</v>
      </c>
      <c r="B719">
        <v>0.12509084751445088</v>
      </c>
      <c r="C719" s="13">
        <f t="shared" si="23"/>
        <v>8.0629746266634044</v>
      </c>
    </row>
    <row r="720" spans="1:3" hidden="1" x14ac:dyDescent="0.25">
      <c r="A720" s="14">
        <f t="shared" ca="1" si="22"/>
        <v>0.7815542037790274</v>
      </c>
      <c r="B720">
        <v>0.17013786644043671</v>
      </c>
      <c r="C720" s="13">
        <f t="shared" si="23"/>
        <v>8.5721618080698345</v>
      </c>
    </row>
    <row r="721" spans="1:3" hidden="1" x14ac:dyDescent="0.25">
      <c r="A721" s="14">
        <f t="shared" ca="1" si="22"/>
        <v>0.25869622336402542</v>
      </c>
      <c r="B721">
        <v>0.53643662622947319</v>
      </c>
      <c r="C721" s="13">
        <f t="shared" si="23"/>
        <v>11.661264720260091</v>
      </c>
    </row>
    <row r="722" spans="1:3" hidden="1" x14ac:dyDescent="0.25">
      <c r="A722" s="14">
        <f t="shared" ca="1" si="22"/>
        <v>0.25067518676052358</v>
      </c>
      <c r="B722">
        <v>0.54972250408128209</v>
      </c>
      <c r="C722" s="13">
        <f t="shared" si="23"/>
        <v>11.781628848256627</v>
      </c>
    </row>
    <row r="723" spans="1:3" hidden="1" x14ac:dyDescent="0.25">
      <c r="A723" s="14">
        <f t="shared" ca="1" si="22"/>
        <v>0.11093375889695922</v>
      </c>
      <c r="B723">
        <v>0.46394041586377288</v>
      </c>
      <c r="C723" s="13">
        <f t="shared" si="23"/>
        <v>11.032896921500564</v>
      </c>
    </row>
    <row r="724" spans="1:3" hidden="1" x14ac:dyDescent="0.25">
      <c r="A724" s="14">
        <f t="shared" ca="1" si="22"/>
        <v>0.24953192044075267</v>
      </c>
      <c r="B724">
        <v>0.34068851600448546</v>
      </c>
      <c r="C724" s="13">
        <f t="shared" si="23"/>
        <v>10.055316867826951</v>
      </c>
    </row>
    <row r="725" spans="1:3" hidden="1" x14ac:dyDescent="0.25">
      <c r="A725" s="14">
        <f t="shared" ca="1" si="22"/>
        <v>0.74623476638307307</v>
      </c>
      <c r="B725">
        <v>0.4825746844846448</v>
      </c>
      <c r="C725" s="13">
        <f t="shared" si="23"/>
        <v>11.190130686139364</v>
      </c>
    </row>
    <row r="726" spans="1:3" hidden="1" x14ac:dyDescent="0.25">
      <c r="A726" s="14">
        <f t="shared" ca="1" si="22"/>
        <v>0.94827495466065881</v>
      </c>
      <c r="B726">
        <v>0.47141235886081923</v>
      </c>
      <c r="C726" s="13">
        <f t="shared" si="23"/>
        <v>11.095610847965082</v>
      </c>
    </row>
    <row r="727" spans="1:3" hidden="1" x14ac:dyDescent="0.25">
      <c r="A727" s="14">
        <f t="shared" ca="1" si="22"/>
        <v>0.59793682700828643</v>
      </c>
      <c r="B727">
        <v>0.97089053516370294</v>
      </c>
      <c r="C727" s="13">
        <f t="shared" si="23"/>
        <v>17.910402018223468</v>
      </c>
    </row>
    <row r="728" spans="1:3" hidden="1" x14ac:dyDescent="0.25">
      <c r="A728" s="14">
        <f t="shared" ca="1" si="22"/>
        <v>0.17969537108437195</v>
      </c>
      <c r="B728">
        <v>0.4983894570817794</v>
      </c>
      <c r="C728" s="13">
        <f t="shared" si="23"/>
        <v>11.325809464985618</v>
      </c>
    </row>
    <row r="729" spans="1:3" hidden="1" x14ac:dyDescent="0.25">
      <c r="A729" s="14">
        <f t="shared" ca="1" si="22"/>
        <v>0.39291117723451952</v>
      </c>
      <c r="B729">
        <v>0.90754164781441016</v>
      </c>
      <c r="C729" s="13">
        <f t="shared" si="23"/>
        <v>16.275922553458578</v>
      </c>
    </row>
    <row r="730" spans="1:3" hidden="1" x14ac:dyDescent="0.25">
      <c r="A730" s="14">
        <f t="shared" ca="1" si="22"/>
        <v>0.67185442128650064</v>
      </c>
      <c r="B730">
        <v>0.78162737119445491</v>
      </c>
      <c r="C730" s="13">
        <f t="shared" si="23"/>
        <v>14.276723462837763</v>
      </c>
    </row>
    <row r="731" spans="1:3" hidden="1" x14ac:dyDescent="0.25">
      <c r="A731" s="14">
        <f t="shared" ca="1" si="22"/>
        <v>0.20467314565273731</v>
      </c>
      <c r="B731">
        <v>6.9719448205410317E-2</v>
      </c>
      <c r="C731" s="13">
        <f t="shared" si="23"/>
        <v>7.2866916310263115</v>
      </c>
    </row>
    <row r="732" spans="1:3" hidden="1" x14ac:dyDescent="0.25">
      <c r="A732" s="14">
        <f t="shared" ca="1" si="22"/>
        <v>0.15105099833518232</v>
      </c>
      <c r="B732">
        <v>0.7313226766897698</v>
      </c>
      <c r="C732" s="13">
        <f t="shared" si="23"/>
        <v>13.651646001006675</v>
      </c>
    </row>
    <row r="733" spans="1:3" hidden="1" x14ac:dyDescent="0.25">
      <c r="A733" s="14">
        <f t="shared" ca="1" si="22"/>
        <v>0.20305039319054718</v>
      </c>
      <c r="B733">
        <v>0.21926120493838874</v>
      </c>
      <c r="C733" s="13">
        <f t="shared" si="23"/>
        <v>9.0551930127158133</v>
      </c>
    </row>
    <row r="734" spans="1:3" hidden="1" x14ac:dyDescent="0.25">
      <c r="A734" s="14">
        <f t="shared" ca="1" si="22"/>
        <v>0.15317542345775736</v>
      </c>
      <c r="B734">
        <v>0.73149794495668707</v>
      </c>
      <c r="C734" s="13">
        <f t="shared" si="23"/>
        <v>13.653716973180526</v>
      </c>
    </row>
    <row r="735" spans="1:3" hidden="1" x14ac:dyDescent="0.25">
      <c r="A735" s="14">
        <f t="shared" ca="1" si="22"/>
        <v>9.177877618881336E-2</v>
      </c>
      <c r="B735">
        <v>0.70531471198479778</v>
      </c>
      <c r="C735" s="13">
        <f t="shared" si="23"/>
        <v>13.35148187922449</v>
      </c>
    </row>
    <row r="736" spans="1:3" hidden="1" x14ac:dyDescent="0.25">
      <c r="A736" s="14">
        <f t="shared" ca="1" si="22"/>
        <v>0.61670764291972113</v>
      </c>
      <c r="B736">
        <v>0.30523795699596168</v>
      </c>
      <c r="C736" s="13">
        <f t="shared" si="23"/>
        <v>9.7846469853790801</v>
      </c>
    </row>
    <row r="737" spans="1:3" hidden="1" x14ac:dyDescent="0.25">
      <c r="A737" s="14">
        <f t="shared" ca="1" si="22"/>
        <v>0.51770999487234381</v>
      </c>
      <c r="B737">
        <v>2.5888859131426356E-2</v>
      </c>
      <c r="C737" s="13">
        <f t="shared" si="23"/>
        <v>6.3934361969092723</v>
      </c>
    </row>
    <row r="738" spans="1:3" hidden="1" x14ac:dyDescent="0.25">
      <c r="A738" s="14">
        <f t="shared" ca="1" si="22"/>
        <v>0.82486416422112752</v>
      </c>
      <c r="B738">
        <v>0.94342102160909047</v>
      </c>
      <c r="C738" s="13">
        <f t="shared" si="23"/>
        <v>17.08678068820138</v>
      </c>
    </row>
    <row r="739" spans="1:3" hidden="1" x14ac:dyDescent="0.25">
      <c r="A739" s="14">
        <f t="shared" ca="1" si="22"/>
        <v>0.59972893504418567</v>
      </c>
      <c r="B739">
        <v>8.8687426829055505E-2</v>
      </c>
      <c r="C739" s="13">
        <f t="shared" si="23"/>
        <v>7.5790612656893526</v>
      </c>
    </row>
    <row r="740" spans="1:3" hidden="1" x14ac:dyDescent="0.25">
      <c r="A740" s="14">
        <f t="shared" ca="1" si="22"/>
        <v>0.32387860604284835</v>
      </c>
      <c r="B740">
        <v>3.984493472130779E-2</v>
      </c>
      <c r="C740" s="13">
        <f t="shared" si="23"/>
        <v>6.7286902857649444</v>
      </c>
    </row>
    <row r="741" spans="1:3" hidden="1" x14ac:dyDescent="0.25">
      <c r="A741" s="14">
        <f t="shared" ca="1" si="22"/>
        <v>0.31675394012528291</v>
      </c>
      <c r="B741">
        <v>0.84459552085882861</v>
      </c>
      <c r="C741" s="13">
        <f t="shared" si="23"/>
        <v>15.171887338599511</v>
      </c>
    </row>
    <row r="742" spans="1:3" hidden="1" x14ac:dyDescent="0.25">
      <c r="A742" s="14">
        <f t="shared" ca="1" si="22"/>
        <v>0.22759976965093598</v>
      </c>
      <c r="B742">
        <v>0.88161112903680439</v>
      </c>
      <c r="C742" s="13">
        <f t="shared" si="23"/>
        <v>15.785936563780826</v>
      </c>
    </row>
    <row r="743" spans="1:3" hidden="1" x14ac:dyDescent="0.25">
      <c r="A743" s="14">
        <f t="shared" ca="1" si="22"/>
        <v>1.7503298436219006E-2</v>
      </c>
      <c r="B743">
        <v>0.83931915712872807</v>
      </c>
      <c r="C743" s="13">
        <f t="shared" si="23"/>
        <v>15.090608344133583</v>
      </c>
    </row>
    <row r="744" spans="1:3" hidden="1" x14ac:dyDescent="0.25">
      <c r="A744" s="14">
        <f t="shared" ca="1" si="22"/>
        <v>0.32431936877381151</v>
      </c>
      <c r="B744">
        <v>0.64403553298617122</v>
      </c>
      <c r="C744" s="13">
        <f t="shared" si="23"/>
        <v>12.692834335251847</v>
      </c>
    </row>
    <row r="745" spans="1:3" hidden="1" x14ac:dyDescent="0.25">
      <c r="A745" s="14">
        <f t="shared" ca="1" si="22"/>
        <v>0.76006757641558897</v>
      </c>
      <c r="B745">
        <v>0.77127839677244503</v>
      </c>
      <c r="C745" s="13">
        <f t="shared" si="23"/>
        <v>14.142676337768822</v>
      </c>
    </row>
    <row r="746" spans="1:3" hidden="1" x14ac:dyDescent="0.25">
      <c r="A746" s="14">
        <f t="shared" ca="1" si="22"/>
        <v>0.30165011429157262</v>
      </c>
      <c r="B746">
        <v>0.11306753733609576</v>
      </c>
      <c r="C746" s="13">
        <f t="shared" si="23"/>
        <v>7.9120551677822277</v>
      </c>
    </row>
    <row r="747" spans="1:3" hidden="1" x14ac:dyDescent="0.25">
      <c r="A747" s="14">
        <f t="shared" ca="1" si="22"/>
        <v>0.30264873204053733</v>
      </c>
      <c r="B747">
        <v>0.9259286633340591</v>
      </c>
      <c r="C747" s="13">
        <f t="shared" si="23"/>
        <v>16.666728258918702</v>
      </c>
    </row>
    <row r="748" spans="1:3" hidden="1" x14ac:dyDescent="0.25">
      <c r="A748" s="14">
        <f t="shared" ca="1" si="22"/>
        <v>0.24471216242744132</v>
      </c>
      <c r="B748">
        <v>0.29895842128468053</v>
      </c>
      <c r="C748" s="13">
        <f t="shared" si="23"/>
        <v>9.7351749277456516</v>
      </c>
    </row>
    <row r="749" spans="1:3" hidden="1" x14ac:dyDescent="0.25">
      <c r="A749" s="14">
        <f t="shared" ca="1" si="22"/>
        <v>0.49714337586891966</v>
      </c>
      <c r="B749">
        <v>2.2224605900303063E-2</v>
      </c>
      <c r="C749" s="13">
        <f t="shared" si="23"/>
        <v>6.2910636864704736</v>
      </c>
    </row>
    <row r="750" spans="1:3" hidden="1" x14ac:dyDescent="0.25">
      <c r="A750" s="14">
        <f t="shared" ca="1" si="22"/>
        <v>0.95635040096818014</v>
      </c>
      <c r="B750">
        <v>0.81187536419334627</v>
      </c>
      <c r="C750" s="13">
        <f t="shared" si="23"/>
        <v>14.687872801692521</v>
      </c>
    </row>
    <row r="751" spans="1:3" hidden="1" x14ac:dyDescent="0.25">
      <c r="A751" s="14">
        <f t="shared" ca="1" si="22"/>
        <v>0.71796386729235429</v>
      </c>
      <c r="B751">
        <v>0.45309212429373336</v>
      </c>
      <c r="C751" s="13">
        <f t="shared" si="23"/>
        <v>10.942617301011291</v>
      </c>
    </row>
    <row r="752" spans="1:3" hidden="1" x14ac:dyDescent="0.25">
      <c r="A752" s="14">
        <f t="shared" ca="1" si="22"/>
        <v>0.95163793653799655</v>
      </c>
      <c r="B752">
        <v>9.4018609298303635E-2</v>
      </c>
      <c r="C752" s="13">
        <f t="shared" si="23"/>
        <v>7.6554464214841111</v>
      </c>
    </row>
    <row r="753" spans="1:3" hidden="1" x14ac:dyDescent="0.25">
      <c r="A753" s="14">
        <f t="shared" ca="1" si="22"/>
        <v>0.39901332754602825</v>
      </c>
      <c r="B753">
        <v>0.56212257461028581</v>
      </c>
      <c r="C753" s="13">
        <f t="shared" si="23"/>
        <v>11.895580600162827</v>
      </c>
    </row>
    <row r="754" spans="1:3" hidden="1" x14ac:dyDescent="0.25">
      <c r="A754" s="14">
        <f t="shared" ca="1" si="22"/>
        <v>0.15748143276551041</v>
      </c>
      <c r="B754">
        <v>0.73447868134042815</v>
      </c>
      <c r="C754" s="13">
        <f t="shared" si="23"/>
        <v>13.68904145165445</v>
      </c>
    </row>
    <row r="755" spans="1:3" hidden="1" x14ac:dyDescent="0.25">
      <c r="A755" s="14">
        <f t="shared" ca="1" si="22"/>
        <v>0.87912242192833501</v>
      </c>
      <c r="B755">
        <v>0.27484450757745427</v>
      </c>
      <c r="C755" s="13">
        <f t="shared" si="23"/>
        <v>9.5401914131795227</v>
      </c>
    </row>
    <row r="756" spans="1:3" hidden="1" x14ac:dyDescent="0.25">
      <c r="A756" s="14">
        <f t="shared" ca="1" si="22"/>
        <v>0.70321329792828802</v>
      </c>
      <c r="B756">
        <v>0.7374342512743034</v>
      </c>
      <c r="C756" s="13">
        <f t="shared" si="23"/>
        <v>13.724264002616547</v>
      </c>
    </row>
    <row r="757" spans="1:3" hidden="1" x14ac:dyDescent="0.25">
      <c r="A757" s="14">
        <f t="shared" ca="1" si="22"/>
        <v>0.76309918723630343</v>
      </c>
      <c r="B757">
        <v>3.6259623468702928E-3</v>
      </c>
      <c r="C757" s="13">
        <f t="shared" si="23"/>
        <v>5.5214855472736248</v>
      </c>
    </row>
    <row r="758" spans="1:3" hidden="1" x14ac:dyDescent="0.25">
      <c r="A758" s="14">
        <f t="shared" ca="1" si="22"/>
        <v>0.30714919042107547</v>
      </c>
      <c r="B758">
        <v>0.19394260234675198</v>
      </c>
      <c r="C758" s="13">
        <f t="shared" si="23"/>
        <v>8.813881903783388</v>
      </c>
    </row>
    <row r="759" spans="1:3" hidden="1" x14ac:dyDescent="0.25">
      <c r="A759" s="14">
        <f t="shared" ca="1" si="22"/>
        <v>0.16757766851112732</v>
      </c>
      <c r="B759">
        <v>7.5085797454048975E-2</v>
      </c>
      <c r="C759" s="13">
        <f t="shared" si="23"/>
        <v>7.37306443423976</v>
      </c>
    </row>
    <row r="760" spans="1:3" hidden="1" x14ac:dyDescent="0.25">
      <c r="A760" s="14">
        <f t="shared" ca="1" si="22"/>
        <v>0.45927715213427334</v>
      </c>
      <c r="B760">
        <v>3.2416998506735184E-2</v>
      </c>
      <c r="C760" s="13">
        <f t="shared" si="23"/>
        <v>6.5592545937098077</v>
      </c>
    </row>
    <row r="761" spans="1:3" hidden="1" x14ac:dyDescent="0.25">
      <c r="A761" s="14">
        <f t="shared" ca="1" si="22"/>
        <v>0.56651899014101814</v>
      </c>
      <c r="B761">
        <v>0.87518182179168647</v>
      </c>
      <c r="C761" s="13">
        <f t="shared" si="23"/>
        <v>15.67302337292573</v>
      </c>
    </row>
    <row r="762" spans="1:3" hidden="1" x14ac:dyDescent="0.25">
      <c r="A762" s="14">
        <f t="shared" ca="1" si="22"/>
        <v>0.68327851745974122</v>
      </c>
      <c r="B762">
        <v>0.88119563341477281</v>
      </c>
      <c r="C762" s="13">
        <f t="shared" si="23"/>
        <v>15.778548236946905</v>
      </c>
    </row>
    <row r="763" spans="1:3" hidden="1" x14ac:dyDescent="0.25">
      <c r="A763" s="14">
        <f t="shared" ca="1" si="22"/>
        <v>0.26530672640847919</v>
      </c>
      <c r="B763">
        <v>0.88746265498074084</v>
      </c>
      <c r="C763" s="13">
        <f t="shared" si="23"/>
        <v>15.891399051637057</v>
      </c>
    </row>
    <row r="764" spans="1:3" hidden="1" x14ac:dyDescent="0.25">
      <c r="A764" s="14">
        <f t="shared" ca="1" si="22"/>
        <v>0.75731002375162215</v>
      </c>
      <c r="B764">
        <v>0.25428277983010217</v>
      </c>
      <c r="C764" s="13">
        <f t="shared" si="23"/>
        <v>9.3670594783283718</v>
      </c>
    </row>
    <row r="765" spans="1:3" hidden="1" x14ac:dyDescent="0.25">
      <c r="A765" s="14">
        <f t="shared" ca="1" si="22"/>
        <v>7.6707692403598204E-2</v>
      </c>
      <c r="B765">
        <v>0.98235742878868371</v>
      </c>
      <c r="C765" s="13">
        <f t="shared" si="23"/>
        <v>18.373228448214856</v>
      </c>
    </row>
    <row r="766" spans="1:3" hidden="1" x14ac:dyDescent="0.25">
      <c r="A766" s="14">
        <f t="shared" ca="1" si="22"/>
        <v>0.60530624778539821</v>
      </c>
      <c r="B766">
        <v>0.35125762355387335</v>
      </c>
      <c r="C766" s="13">
        <f t="shared" si="23"/>
        <v>10.135348132502648</v>
      </c>
    </row>
    <row r="767" spans="1:3" hidden="1" x14ac:dyDescent="0.25">
      <c r="A767" s="14">
        <f t="shared" ca="1" si="22"/>
        <v>0.46945941243608003</v>
      </c>
      <c r="B767">
        <v>0.89887200868879191</v>
      </c>
      <c r="C767" s="13">
        <f t="shared" si="23"/>
        <v>16.105234449073834</v>
      </c>
    </row>
    <row r="768" spans="1:3" hidden="1" x14ac:dyDescent="0.25">
      <c r="A768" s="14">
        <f t="shared" ca="1" si="22"/>
        <v>0.39003202639544765</v>
      </c>
      <c r="B768">
        <v>0.50692754040913557</v>
      </c>
      <c r="C768" s="13">
        <f t="shared" si="23"/>
        <v>11.399949480460615</v>
      </c>
    </row>
    <row r="769" spans="1:3" hidden="1" x14ac:dyDescent="0.25">
      <c r="A769" s="14">
        <f t="shared" ca="1" si="22"/>
        <v>0.405070881701317</v>
      </c>
      <c r="B769">
        <v>0.9240544516515572</v>
      </c>
      <c r="C769" s="13">
        <f t="shared" si="23"/>
        <v>16.62482115255111</v>
      </c>
    </row>
    <row r="770" spans="1:3" hidden="1" x14ac:dyDescent="0.25">
      <c r="A770" s="14">
        <f t="shared" ca="1" si="22"/>
        <v>0.36671298226779581</v>
      </c>
      <c r="B770">
        <v>0.6491795704142449</v>
      </c>
      <c r="C770" s="13">
        <f t="shared" si="23"/>
        <v>12.745824344705785</v>
      </c>
    </row>
    <row r="771" spans="1:3" hidden="1" x14ac:dyDescent="0.25">
      <c r="A771" s="14">
        <f t="shared" ca="1" si="22"/>
        <v>0.20816239066291264</v>
      </c>
      <c r="B771">
        <v>3.9847290654743461E-2</v>
      </c>
      <c r="C771" s="13">
        <f t="shared" si="23"/>
        <v>6.7287413916215923</v>
      </c>
    </row>
    <row r="772" spans="1:3" hidden="1" x14ac:dyDescent="0.25">
      <c r="A772" s="14">
        <f t="shared" ca="1" si="22"/>
        <v>0.29930001279847906</v>
      </c>
      <c r="B772">
        <v>0.86691276531412276</v>
      </c>
      <c r="C772" s="13">
        <f t="shared" si="23"/>
        <v>15.531993150980899</v>
      </c>
    </row>
    <row r="773" spans="1:3" hidden="1" x14ac:dyDescent="0.25">
      <c r="A773" s="14">
        <f t="shared" ca="1" si="22"/>
        <v>0.98450673408766043</v>
      </c>
      <c r="B773">
        <v>0.7371037911623507</v>
      </c>
      <c r="C773" s="13">
        <f t="shared" si="23"/>
        <v>13.720315985206948</v>
      </c>
    </row>
    <row r="774" spans="1:3" hidden="1" x14ac:dyDescent="0.25">
      <c r="A774" s="14">
        <f t="shared" ca="1" si="22"/>
        <v>0.75492183389492928</v>
      </c>
      <c r="B774">
        <v>0.84383783050489924</v>
      </c>
      <c r="C774" s="13">
        <f t="shared" si="23"/>
        <v>15.16013167283808</v>
      </c>
    </row>
    <row r="775" spans="1:3" hidden="1" x14ac:dyDescent="0.25">
      <c r="A775" s="14">
        <f t="shared" ca="1" si="22"/>
        <v>9.0174525818387696E-2</v>
      </c>
      <c r="B775">
        <v>4.2650745571953919E-2</v>
      </c>
      <c r="C775" s="13">
        <f t="shared" si="23"/>
        <v>6.7885205947644396</v>
      </c>
    </row>
    <row r="776" spans="1:3" hidden="1" x14ac:dyDescent="0.25">
      <c r="A776" s="14">
        <f t="shared" ref="A776:A839" ca="1" si="24">RAND()</f>
        <v>0.40772506478236425</v>
      </c>
      <c r="B776">
        <v>0.44447172540619384</v>
      </c>
      <c r="C776" s="13">
        <f t="shared" ref="C776:C839" si="25">IF(B776&lt;=$C$4,$C$1+SQRT($C$5*B776),$C$2-SQRT($C$6*(1-B776)))</f>
        <v>10.871514846970998</v>
      </c>
    </row>
    <row r="777" spans="1:3" hidden="1" x14ac:dyDescent="0.25">
      <c r="A777" s="14">
        <f t="shared" ca="1" si="24"/>
        <v>0.59001511809989204</v>
      </c>
      <c r="B777">
        <v>0.3234322757537158</v>
      </c>
      <c r="C777" s="13">
        <f t="shared" si="25"/>
        <v>9.9251822993193546</v>
      </c>
    </row>
    <row r="778" spans="1:3" hidden="1" x14ac:dyDescent="0.25">
      <c r="A778" s="14">
        <f t="shared" ca="1" si="24"/>
        <v>0.95255092729740953</v>
      </c>
      <c r="B778">
        <v>0.23729368569654274</v>
      </c>
      <c r="C778" s="13">
        <f t="shared" si="25"/>
        <v>9.2186522050579978</v>
      </c>
    </row>
    <row r="779" spans="1:3" hidden="1" x14ac:dyDescent="0.25">
      <c r="A779" s="14">
        <f t="shared" ca="1" si="24"/>
        <v>0.9176729072744565</v>
      </c>
      <c r="B779">
        <v>0.66670439168406603</v>
      </c>
      <c r="C779" s="13">
        <f t="shared" si="25"/>
        <v>12.929332333690819</v>
      </c>
    </row>
    <row r="780" spans="1:3" hidden="1" x14ac:dyDescent="0.25">
      <c r="A780" s="14">
        <f t="shared" ca="1" si="24"/>
        <v>0.68425785357395186</v>
      </c>
      <c r="B780">
        <v>0.77769390379409853</v>
      </c>
      <c r="C780" s="13">
        <f t="shared" si="25"/>
        <v>14.225407855884086</v>
      </c>
    </row>
    <row r="781" spans="1:3" hidden="1" x14ac:dyDescent="0.25">
      <c r="A781" s="14">
        <f t="shared" ca="1" si="24"/>
        <v>0.46228429002967164</v>
      </c>
      <c r="B781">
        <v>0.5267996437619199</v>
      </c>
      <c r="C781" s="13">
        <f t="shared" si="25"/>
        <v>11.575033920797544</v>
      </c>
    </row>
    <row r="782" spans="1:3" hidden="1" x14ac:dyDescent="0.25">
      <c r="A782" s="14">
        <f t="shared" ca="1" si="24"/>
        <v>0.84251024741773417</v>
      </c>
      <c r="B782">
        <v>0.14915188766795928</v>
      </c>
      <c r="C782" s="13">
        <f t="shared" si="25"/>
        <v>8.3446063408265179</v>
      </c>
    </row>
    <row r="783" spans="1:3" hidden="1" x14ac:dyDescent="0.25">
      <c r="A783" s="14">
        <f t="shared" ca="1" si="24"/>
        <v>0.20621611021289343</v>
      </c>
      <c r="B783">
        <v>0.45170488425021937</v>
      </c>
      <c r="C783" s="13">
        <f t="shared" si="25"/>
        <v>10.93113748243656</v>
      </c>
    </row>
    <row r="784" spans="1:3" hidden="1" x14ac:dyDescent="0.25">
      <c r="A784" s="14">
        <f t="shared" ca="1" si="24"/>
        <v>0.96859905799833279</v>
      </c>
      <c r="B784">
        <v>0.83103956647048327</v>
      </c>
      <c r="C784" s="13">
        <f t="shared" si="25"/>
        <v>14.965711070128423</v>
      </c>
    </row>
    <row r="785" spans="1:3" hidden="1" x14ac:dyDescent="0.25">
      <c r="A785" s="14">
        <f t="shared" ca="1" si="24"/>
        <v>0.45232556071299723</v>
      </c>
      <c r="B785">
        <v>0.4783318457864314</v>
      </c>
      <c r="C785" s="13">
        <f t="shared" si="25"/>
        <v>11.154084381363607</v>
      </c>
    </row>
    <row r="786" spans="1:3" hidden="1" x14ac:dyDescent="0.25">
      <c r="A786" s="14">
        <f t="shared" ca="1" si="24"/>
        <v>0.77959283194234386</v>
      </c>
      <c r="B786">
        <v>0.21158447016605375</v>
      </c>
      <c r="C786" s="13">
        <f t="shared" si="25"/>
        <v>8.9835706674356892</v>
      </c>
    </row>
    <row r="787" spans="1:3" hidden="1" x14ac:dyDescent="0.25">
      <c r="A787" s="14">
        <f t="shared" ca="1" si="24"/>
        <v>0.68113201078653285</v>
      </c>
      <c r="B787">
        <v>0.84174537252427872</v>
      </c>
      <c r="C787" s="13">
        <f t="shared" si="25"/>
        <v>15.127814235750222</v>
      </c>
    </row>
    <row r="788" spans="1:3" hidden="1" x14ac:dyDescent="0.25">
      <c r="A788" s="14">
        <f t="shared" ca="1" si="24"/>
        <v>9.8283393673950559E-2</v>
      </c>
      <c r="B788">
        <v>0.95643501366211359</v>
      </c>
      <c r="C788" s="13">
        <f t="shared" si="25"/>
        <v>17.443684692632193</v>
      </c>
    </row>
    <row r="789" spans="1:3" hidden="1" x14ac:dyDescent="0.25">
      <c r="A789" s="14">
        <f t="shared" ca="1" si="24"/>
        <v>0.99393429343047424</v>
      </c>
      <c r="B789">
        <v>0.80257285491120012</v>
      </c>
      <c r="C789" s="13">
        <f t="shared" si="25"/>
        <v>14.558118729398814</v>
      </c>
    </row>
    <row r="790" spans="1:3" hidden="1" x14ac:dyDescent="0.25">
      <c r="A790" s="14">
        <f t="shared" ca="1" si="24"/>
        <v>0.65470897539284945</v>
      </c>
      <c r="B790">
        <v>0.35111937876465171</v>
      </c>
      <c r="C790" s="13">
        <f t="shared" si="25"/>
        <v>10.134297126646159</v>
      </c>
    </row>
    <row r="791" spans="1:3" hidden="1" x14ac:dyDescent="0.25">
      <c r="A791" s="14">
        <f t="shared" ca="1" si="24"/>
        <v>0.66866034453503098</v>
      </c>
      <c r="B791">
        <v>7.9320206009287464E-2</v>
      </c>
      <c r="C791" s="13">
        <f t="shared" si="25"/>
        <v>7.4390603622494798</v>
      </c>
    </row>
    <row r="792" spans="1:3" hidden="1" x14ac:dyDescent="0.25">
      <c r="A792" s="14">
        <f t="shared" ca="1" si="24"/>
        <v>0.6437845063887544</v>
      </c>
      <c r="B792">
        <v>0.12334690989362718</v>
      </c>
      <c r="C792" s="13">
        <f t="shared" si="25"/>
        <v>8.041548658499817</v>
      </c>
    </row>
    <row r="793" spans="1:3" hidden="1" x14ac:dyDescent="0.25">
      <c r="A793" s="14">
        <f t="shared" ca="1" si="24"/>
        <v>0.85693637005363321</v>
      </c>
      <c r="B793">
        <v>0.93604421383056957</v>
      </c>
      <c r="C793" s="13">
        <f t="shared" si="25"/>
        <v>16.902683754374674</v>
      </c>
    </row>
    <row r="794" spans="1:3" hidden="1" x14ac:dyDescent="0.25">
      <c r="A794" s="14">
        <f t="shared" ca="1" si="24"/>
        <v>0.64463461772263142</v>
      </c>
      <c r="B794">
        <v>0.87207575296321127</v>
      </c>
      <c r="C794" s="13">
        <f t="shared" si="25"/>
        <v>15.619516344566698</v>
      </c>
    </row>
    <row r="795" spans="1:3" hidden="1" x14ac:dyDescent="0.25">
      <c r="A795" s="14">
        <f t="shared" ca="1" si="24"/>
        <v>0.60271084306796396</v>
      </c>
      <c r="B795">
        <v>0.88237621399586075</v>
      </c>
      <c r="C795" s="13">
        <f t="shared" si="25"/>
        <v>15.799575271401608</v>
      </c>
    </row>
    <row r="796" spans="1:3" hidden="1" x14ac:dyDescent="0.25">
      <c r="A796" s="14">
        <f t="shared" ca="1" si="24"/>
        <v>0.37111505192757088</v>
      </c>
      <c r="B796">
        <v>0.13198335329960387</v>
      </c>
      <c r="C796" s="13">
        <f t="shared" si="25"/>
        <v>8.1462281381791577</v>
      </c>
    </row>
    <row r="797" spans="1:3" hidden="1" x14ac:dyDescent="0.25">
      <c r="A797" s="14">
        <f t="shared" ca="1" si="24"/>
        <v>0.40742534908927408</v>
      </c>
      <c r="B797">
        <v>0.29635414113371072</v>
      </c>
      <c r="C797" s="13">
        <f t="shared" si="25"/>
        <v>9.7145053383179345</v>
      </c>
    </row>
    <row r="798" spans="1:3" hidden="1" x14ac:dyDescent="0.25">
      <c r="A798" s="14">
        <f t="shared" ca="1" si="24"/>
        <v>0.6439227106077231</v>
      </c>
      <c r="B798">
        <v>0.41661738931084513</v>
      </c>
      <c r="C798" s="13">
        <f t="shared" si="25"/>
        <v>10.645461443589362</v>
      </c>
    </row>
    <row r="799" spans="1:3" hidden="1" x14ac:dyDescent="0.25">
      <c r="A799" s="14">
        <f t="shared" ca="1" si="24"/>
        <v>0.68692545425957829</v>
      </c>
      <c r="B799">
        <v>0.41424300328376273</v>
      </c>
      <c r="C799" s="13">
        <f t="shared" si="25"/>
        <v>10.626444137498535</v>
      </c>
    </row>
    <row r="800" spans="1:3" hidden="1" x14ac:dyDescent="0.25">
      <c r="A800" s="14">
        <f t="shared" ca="1" si="24"/>
        <v>0.34104912853941682</v>
      </c>
      <c r="B800">
        <v>0.54112267446851081</v>
      </c>
      <c r="C800" s="13">
        <f t="shared" si="25"/>
        <v>11.703518888726174</v>
      </c>
    </row>
    <row r="801" spans="1:3" hidden="1" x14ac:dyDescent="0.25">
      <c r="A801" s="14">
        <f t="shared" ca="1" si="24"/>
        <v>0.18333888667962062</v>
      </c>
      <c r="B801">
        <v>0.67693423572675715</v>
      </c>
      <c r="C801" s="13">
        <f t="shared" si="25"/>
        <v>13.038688008644748</v>
      </c>
    </row>
    <row r="802" spans="1:3" hidden="1" x14ac:dyDescent="0.25">
      <c r="A802" s="14">
        <f t="shared" ca="1" si="24"/>
        <v>0.29697595335749527</v>
      </c>
      <c r="B802">
        <v>0.7946209699432949</v>
      </c>
      <c r="C802" s="13">
        <f t="shared" si="25"/>
        <v>14.449607715800102</v>
      </c>
    </row>
    <row r="803" spans="1:3" hidden="1" x14ac:dyDescent="0.25">
      <c r="A803" s="14">
        <f t="shared" ca="1" si="24"/>
        <v>0.51837006405211583</v>
      </c>
      <c r="B803">
        <v>0.73529967644228567</v>
      </c>
      <c r="C803" s="13">
        <f t="shared" si="25"/>
        <v>13.698805785118417</v>
      </c>
    </row>
    <row r="804" spans="1:3" hidden="1" x14ac:dyDescent="0.25">
      <c r="A804" s="14">
        <f t="shared" ca="1" si="24"/>
        <v>0.85886468699569962</v>
      </c>
      <c r="B804">
        <v>0.35228018857786159</v>
      </c>
      <c r="C804" s="13">
        <f t="shared" si="25"/>
        <v>10.143125662091418</v>
      </c>
    </row>
    <row r="805" spans="1:3" hidden="1" x14ac:dyDescent="0.25">
      <c r="A805" s="14">
        <f t="shared" ca="1" si="24"/>
        <v>0.53955308014147307</v>
      </c>
      <c r="B805">
        <v>6.0299426467564032E-2</v>
      </c>
      <c r="C805" s="13">
        <f t="shared" si="25"/>
        <v>7.1266069183248941</v>
      </c>
    </row>
    <row r="806" spans="1:3" hidden="1" x14ac:dyDescent="0.25">
      <c r="A806" s="14">
        <f t="shared" ca="1" si="24"/>
        <v>0.82938623897747177</v>
      </c>
      <c r="B806">
        <v>0.46828086155827642</v>
      </c>
      <c r="C806" s="13">
        <f t="shared" si="25"/>
        <v>11.06927378281819</v>
      </c>
    </row>
    <row r="807" spans="1:3" hidden="1" x14ac:dyDescent="0.25">
      <c r="A807" s="14">
        <f t="shared" ca="1" si="24"/>
        <v>7.1368145642757286E-2</v>
      </c>
      <c r="B807">
        <v>0.25789184166532519</v>
      </c>
      <c r="C807" s="13">
        <f t="shared" si="25"/>
        <v>9.3979413507798615</v>
      </c>
    </row>
    <row r="808" spans="1:3" hidden="1" x14ac:dyDescent="0.25">
      <c r="A808" s="14">
        <f t="shared" ca="1" si="24"/>
        <v>0.48336017033948642</v>
      </c>
      <c r="B808">
        <v>0.89065849449927326</v>
      </c>
      <c r="C808" s="13">
        <f t="shared" si="25"/>
        <v>15.950157308597159</v>
      </c>
    </row>
    <row r="809" spans="1:3" hidden="1" x14ac:dyDescent="0.25">
      <c r="A809" s="14">
        <f t="shared" ca="1" si="24"/>
        <v>2.3667368916433729E-2</v>
      </c>
      <c r="B809">
        <v>0.97698801324843687</v>
      </c>
      <c r="C809" s="13">
        <f t="shared" si="25"/>
        <v>18.142098492186825</v>
      </c>
    </row>
    <row r="810" spans="1:3" hidden="1" x14ac:dyDescent="0.25">
      <c r="A810" s="14">
        <f t="shared" ca="1" si="24"/>
        <v>0.27600706585222967</v>
      </c>
      <c r="B810">
        <v>0.75366758318011273</v>
      </c>
      <c r="C810" s="13">
        <f t="shared" si="25"/>
        <v>13.921360142023293</v>
      </c>
    </row>
    <row r="811" spans="1:3" hidden="1" x14ac:dyDescent="0.25">
      <c r="A811" s="14">
        <f t="shared" ca="1" si="24"/>
        <v>0.60158550645983033</v>
      </c>
      <c r="B811">
        <v>0.14043368665803302</v>
      </c>
      <c r="C811" s="13">
        <f t="shared" si="25"/>
        <v>8.2453854161489772</v>
      </c>
    </row>
    <row r="812" spans="1:3" hidden="1" x14ac:dyDescent="0.25">
      <c r="A812" s="14">
        <f t="shared" ca="1" si="24"/>
        <v>0.43878720186290576</v>
      </c>
      <c r="B812">
        <v>0.6337895532126171</v>
      </c>
      <c r="C812" s="13">
        <f t="shared" si="25"/>
        <v>12.588416699644574</v>
      </c>
    </row>
    <row r="813" spans="1:3" hidden="1" x14ac:dyDescent="0.25">
      <c r="A813" s="14">
        <f t="shared" ca="1" si="24"/>
        <v>0.18321990614155348</v>
      </c>
      <c r="B813">
        <v>2.9425719061972444E-2</v>
      </c>
      <c r="C813" s="13">
        <f t="shared" si="25"/>
        <v>6.48557360290493</v>
      </c>
    </row>
    <row r="814" spans="1:3" hidden="1" x14ac:dyDescent="0.25">
      <c r="A814" s="14">
        <f t="shared" ca="1" si="24"/>
        <v>0.88600420444754868</v>
      </c>
      <c r="B814">
        <v>0.27615660836664002</v>
      </c>
      <c r="C814" s="13">
        <f t="shared" si="25"/>
        <v>9.5510158896116799</v>
      </c>
    </row>
    <row r="815" spans="1:3" hidden="1" x14ac:dyDescent="0.25">
      <c r="A815" s="14">
        <f t="shared" ca="1" si="24"/>
        <v>0.62880910063204798</v>
      </c>
      <c r="B815">
        <v>0.65841189747048179</v>
      </c>
      <c r="C815" s="13">
        <f t="shared" si="25"/>
        <v>12.841912589285617</v>
      </c>
    </row>
    <row r="816" spans="1:3" hidden="1" x14ac:dyDescent="0.25">
      <c r="A816" s="14">
        <f t="shared" ca="1" si="24"/>
        <v>0.56150221320307214</v>
      </c>
      <c r="B816">
        <v>0.99707076882348067</v>
      </c>
      <c r="C816" s="13">
        <f t="shared" si="25"/>
        <v>19.337139021756524</v>
      </c>
    </row>
    <row r="817" spans="1:3" hidden="1" x14ac:dyDescent="0.25">
      <c r="A817" s="14">
        <f t="shared" ca="1" si="24"/>
        <v>0.94395123531899761</v>
      </c>
      <c r="B817">
        <v>0.14145467764551845</v>
      </c>
      <c r="C817" s="13">
        <f t="shared" si="25"/>
        <v>8.2571614672002198</v>
      </c>
    </row>
    <row r="818" spans="1:3" hidden="1" x14ac:dyDescent="0.25">
      <c r="A818" s="14">
        <f t="shared" ca="1" si="24"/>
        <v>0.57208904114263781</v>
      </c>
      <c r="B818">
        <v>0.53039937783666369</v>
      </c>
      <c r="C818" s="13">
        <f t="shared" si="25"/>
        <v>11.607140336899439</v>
      </c>
    </row>
    <row r="819" spans="1:3" hidden="1" x14ac:dyDescent="0.25">
      <c r="A819" s="14">
        <f t="shared" ca="1" si="24"/>
        <v>0.31671592812246652</v>
      </c>
      <c r="B819">
        <v>0.83965469156615691</v>
      </c>
      <c r="C819" s="13">
        <f t="shared" si="25"/>
        <v>15.095736929458569</v>
      </c>
    </row>
    <row r="820" spans="1:3" hidden="1" x14ac:dyDescent="0.25">
      <c r="A820" s="14">
        <f t="shared" ca="1" si="24"/>
        <v>1.623399311465934E-2</v>
      </c>
      <c r="B820">
        <v>0.91477808957325635</v>
      </c>
      <c r="C820" s="13">
        <f t="shared" si="25"/>
        <v>16.424627772663168</v>
      </c>
    </row>
    <row r="821" spans="1:3" hidden="1" x14ac:dyDescent="0.25">
      <c r="A821" s="14">
        <f t="shared" ca="1" si="24"/>
        <v>7.6165477280559779E-3</v>
      </c>
      <c r="B821">
        <v>0.86444290484702713</v>
      </c>
      <c r="C821" s="13">
        <f t="shared" si="25"/>
        <v>15.490724639928725</v>
      </c>
    </row>
    <row r="822" spans="1:3" hidden="1" x14ac:dyDescent="0.25">
      <c r="A822" s="14">
        <f t="shared" ca="1" si="24"/>
        <v>3.7694019916034494E-2</v>
      </c>
      <c r="B822">
        <v>0.43528275536839012</v>
      </c>
      <c r="C822" s="13">
        <f t="shared" si="25"/>
        <v>10.796327543054268</v>
      </c>
    </row>
    <row r="823" spans="1:3" hidden="1" x14ac:dyDescent="0.25">
      <c r="A823" s="14">
        <f t="shared" ca="1" si="24"/>
        <v>0.59799178006328058</v>
      </c>
      <c r="B823">
        <v>0.59342404708495411</v>
      </c>
      <c r="C823" s="13">
        <f t="shared" si="25"/>
        <v>12.190621475606598</v>
      </c>
    </row>
    <row r="824" spans="1:3" hidden="1" x14ac:dyDescent="0.25">
      <c r="A824" s="14">
        <f t="shared" ca="1" si="24"/>
        <v>0.14226338281594275</v>
      </c>
      <c r="B824">
        <v>0.47053353814630738</v>
      </c>
      <c r="C824" s="13">
        <f t="shared" si="25"/>
        <v>11.088211780004313</v>
      </c>
    </row>
    <row r="825" spans="1:3" hidden="1" x14ac:dyDescent="0.25">
      <c r="A825" s="14">
        <f t="shared" ca="1" si="24"/>
        <v>0.55705160576760715</v>
      </c>
      <c r="B825">
        <v>0.51722484023151793</v>
      </c>
      <c r="C825" s="13">
        <f t="shared" si="25"/>
        <v>11.490224799369122</v>
      </c>
    </row>
    <row r="826" spans="1:3" hidden="1" x14ac:dyDescent="0.25">
      <c r="A826" s="14">
        <f t="shared" ca="1" si="24"/>
        <v>0.51735728487265065</v>
      </c>
      <c r="B826">
        <v>0.1598852256991532</v>
      </c>
      <c r="C826" s="13">
        <f t="shared" si="25"/>
        <v>8.462858923987012</v>
      </c>
    </row>
    <row r="827" spans="1:3" hidden="1" x14ac:dyDescent="0.25">
      <c r="A827" s="14">
        <f t="shared" ca="1" si="24"/>
        <v>0.45459848942240111</v>
      </c>
      <c r="B827">
        <v>0.35343744192720472</v>
      </c>
      <c r="C827" s="13">
        <f t="shared" si="25"/>
        <v>10.151935027076675</v>
      </c>
    </row>
    <row r="828" spans="1:3" hidden="1" x14ac:dyDescent="0.25">
      <c r="A828" s="14">
        <f t="shared" ca="1" si="24"/>
        <v>5.5852672679929105E-3</v>
      </c>
      <c r="B828">
        <v>0.41034941258854662</v>
      </c>
      <c r="C828" s="13">
        <f t="shared" si="25"/>
        <v>10.595342211876181</v>
      </c>
    </row>
    <row r="829" spans="1:3" hidden="1" x14ac:dyDescent="0.25">
      <c r="A829" s="14">
        <f t="shared" ca="1" si="24"/>
        <v>0.70503634081462052</v>
      </c>
      <c r="B829">
        <v>0.36292647820661328</v>
      </c>
      <c r="C829" s="13">
        <f t="shared" si="25"/>
        <v>10.224467877961425</v>
      </c>
    </row>
    <row r="830" spans="1:3" hidden="1" x14ac:dyDescent="0.25">
      <c r="A830" s="14">
        <f t="shared" ca="1" si="24"/>
        <v>0.1872002317027226</v>
      </c>
      <c r="B830">
        <v>0.30731278057555189</v>
      </c>
      <c r="C830" s="13">
        <f t="shared" si="25"/>
        <v>9.8008810173932019</v>
      </c>
    </row>
    <row r="831" spans="1:3" hidden="1" x14ac:dyDescent="0.25">
      <c r="A831" s="14">
        <f t="shared" ca="1" si="24"/>
        <v>0.95480566002479228</v>
      </c>
      <c r="B831">
        <v>0.63688205507529827</v>
      </c>
      <c r="C831" s="13">
        <f t="shared" si="25"/>
        <v>12.619776985842144</v>
      </c>
    </row>
    <row r="832" spans="1:3" hidden="1" x14ac:dyDescent="0.25">
      <c r="A832" s="14">
        <f t="shared" ca="1" si="24"/>
        <v>0.27473426335664608</v>
      </c>
      <c r="B832">
        <v>0.42502616737644461</v>
      </c>
      <c r="C832" s="13">
        <f t="shared" si="25"/>
        <v>10.713123512529451</v>
      </c>
    </row>
    <row r="833" spans="1:3" hidden="1" x14ac:dyDescent="0.25">
      <c r="A833" s="14">
        <f t="shared" ca="1" si="24"/>
        <v>0.61014338942584967</v>
      </c>
      <c r="B833">
        <v>0.38280584697936892</v>
      </c>
      <c r="C833" s="13">
        <f t="shared" si="25"/>
        <v>10.378195441961282</v>
      </c>
    </row>
    <row r="834" spans="1:3" hidden="1" x14ac:dyDescent="0.25">
      <c r="A834" s="14">
        <f t="shared" ca="1" si="24"/>
        <v>0.35817151420042281</v>
      </c>
      <c r="B834">
        <v>0.71225382065023746</v>
      </c>
      <c r="C834" s="13">
        <f t="shared" si="25"/>
        <v>13.430226267026818</v>
      </c>
    </row>
    <row r="835" spans="1:3" hidden="1" x14ac:dyDescent="0.25">
      <c r="A835" s="14">
        <f t="shared" ca="1" si="24"/>
        <v>0.62596853143209641</v>
      </c>
      <c r="B835">
        <v>0.4393338592125785</v>
      </c>
      <c r="C835" s="13">
        <f t="shared" si="25"/>
        <v>10.829399086313197</v>
      </c>
    </row>
    <row r="836" spans="1:3" hidden="1" x14ac:dyDescent="0.25">
      <c r="A836" s="14">
        <f t="shared" ca="1" si="24"/>
        <v>2.3239192555511989E-2</v>
      </c>
      <c r="B836">
        <v>0.40028621073166448</v>
      </c>
      <c r="C836" s="13">
        <f t="shared" si="25"/>
        <v>10.515429983902784</v>
      </c>
    </row>
    <row r="837" spans="1:3" hidden="1" x14ac:dyDescent="0.25">
      <c r="A837" s="14">
        <f t="shared" ca="1" si="24"/>
        <v>0.15839794901927162</v>
      </c>
      <c r="B837">
        <v>0.62976636797398078</v>
      </c>
      <c r="C837" s="13">
        <f t="shared" si="25"/>
        <v>12.547816105066724</v>
      </c>
    </row>
    <row r="838" spans="1:3" hidden="1" x14ac:dyDescent="0.25">
      <c r="A838" s="14">
        <f t="shared" ca="1" si="24"/>
        <v>0.17168282356711395</v>
      </c>
      <c r="B838">
        <v>0.83125112874690266</v>
      </c>
      <c r="C838" s="13">
        <f t="shared" si="25"/>
        <v>14.968863877018968</v>
      </c>
    </row>
    <row r="839" spans="1:3" hidden="1" x14ac:dyDescent="0.25">
      <c r="A839" s="14">
        <f t="shared" ca="1" si="24"/>
        <v>0.38813154143730344</v>
      </c>
      <c r="B839">
        <v>0.28571384822294688</v>
      </c>
      <c r="C839" s="13">
        <f t="shared" si="25"/>
        <v>9.6290969547764949</v>
      </c>
    </row>
    <row r="840" spans="1:3" hidden="1" x14ac:dyDescent="0.25">
      <c r="A840" s="14">
        <f t="shared" ref="A840:A903" ca="1" si="26">RAND()</f>
        <v>0.13006602534995637</v>
      </c>
      <c r="B840">
        <v>0.53548873232035732</v>
      </c>
      <c r="C840" s="13">
        <f t="shared" ref="C840:C903" si="27">IF(B840&lt;=$C$4,$C$1+SQRT($C$5*B840),$C$2-SQRT($C$6*(1-B840)))</f>
        <v>11.652743555398192</v>
      </c>
    </row>
    <row r="841" spans="1:3" hidden="1" x14ac:dyDescent="0.25">
      <c r="A841" s="14">
        <f t="shared" ca="1" si="26"/>
        <v>0.89000197889042132</v>
      </c>
      <c r="B841">
        <v>0.10892208620660704</v>
      </c>
      <c r="C841" s="13">
        <f t="shared" si="27"/>
        <v>7.8581736240990558</v>
      </c>
    </row>
    <row r="842" spans="1:3" hidden="1" x14ac:dyDescent="0.25">
      <c r="A842" s="14">
        <f t="shared" ca="1" si="26"/>
        <v>0.58037163177473716</v>
      </c>
      <c r="B842">
        <v>0.89892756106640448</v>
      </c>
      <c r="C842" s="13">
        <f t="shared" si="27"/>
        <v>16.106304346762663</v>
      </c>
    </row>
    <row r="843" spans="1:3" hidden="1" x14ac:dyDescent="0.25">
      <c r="A843" s="14">
        <f t="shared" ca="1" si="26"/>
        <v>0.27008055190363967</v>
      </c>
      <c r="B843">
        <v>0.73264263342560265</v>
      </c>
      <c r="C843" s="13">
        <f t="shared" si="27"/>
        <v>13.667259283204498</v>
      </c>
    </row>
    <row r="844" spans="1:3" hidden="1" x14ac:dyDescent="0.25">
      <c r="A844" s="14">
        <f t="shared" ca="1" si="26"/>
        <v>0.97690934730452317</v>
      </c>
      <c r="B844">
        <v>0.75541060473715294</v>
      </c>
      <c r="C844" s="13">
        <f t="shared" si="27"/>
        <v>13.942904219889943</v>
      </c>
    </row>
    <row r="845" spans="1:3" hidden="1" x14ac:dyDescent="0.25">
      <c r="A845" s="14">
        <f t="shared" ca="1" si="26"/>
        <v>0.89663350708688916</v>
      </c>
      <c r="B845">
        <v>0.53937322681189903</v>
      </c>
      <c r="C845" s="13">
        <f t="shared" si="27"/>
        <v>11.687718966600375</v>
      </c>
    </row>
    <row r="846" spans="1:3" hidden="1" x14ac:dyDescent="0.25">
      <c r="A846" s="14">
        <f t="shared" ca="1" si="26"/>
        <v>0.91465303435738532</v>
      </c>
      <c r="B846">
        <v>6.0253538013876895E-4</v>
      </c>
      <c r="C846" s="13">
        <f t="shared" si="27"/>
        <v>5.2125797579978101</v>
      </c>
    </row>
    <row r="847" spans="1:3" hidden="1" x14ac:dyDescent="0.25">
      <c r="A847" s="14">
        <f t="shared" ca="1" si="26"/>
        <v>0.31431340922181294</v>
      </c>
      <c r="B847">
        <v>0.69298003021756982</v>
      </c>
      <c r="C847" s="13">
        <f t="shared" si="27"/>
        <v>13.213764263793621</v>
      </c>
    </row>
    <row r="848" spans="1:3" hidden="1" x14ac:dyDescent="0.25">
      <c r="A848" s="14">
        <f t="shared" ca="1" si="26"/>
        <v>0.74630352135360234</v>
      </c>
      <c r="B848">
        <v>0.51096951543418234</v>
      </c>
      <c r="C848" s="13">
        <f t="shared" si="27"/>
        <v>11.435271593046709</v>
      </c>
    </row>
    <row r="849" spans="1:3" hidden="1" x14ac:dyDescent="0.25">
      <c r="A849" s="14">
        <f t="shared" ca="1" si="26"/>
        <v>0.14187737159171543</v>
      </c>
      <c r="B849">
        <v>0.92069536667890084</v>
      </c>
      <c r="C849" s="13">
        <f t="shared" si="27"/>
        <v>16.550986373154657</v>
      </c>
    </row>
    <row r="850" spans="1:3" hidden="1" x14ac:dyDescent="0.25">
      <c r="A850" s="14">
        <f t="shared" ca="1" si="26"/>
        <v>0.64158103030889968</v>
      </c>
      <c r="B850">
        <v>0.56491094992356716</v>
      </c>
      <c r="C850" s="13">
        <f t="shared" si="27"/>
        <v>11.92142602240563</v>
      </c>
    </row>
    <row r="851" spans="1:3" hidden="1" x14ac:dyDescent="0.25">
      <c r="A851" s="14">
        <f t="shared" ca="1" si="26"/>
        <v>0.10623890723258334</v>
      </c>
      <c r="B851">
        <v>0.48000741853320084</v>
      </c>
      <c r="C851" s="13">
        <f t="shared" si="27"/>
        <v>11.168302132657624</v>
      </c>
    </row>
    <row r="852" spans="1:3" hidden="1" x14ac:dyDescent="0.25">
      <c r="A852" s="14">
        <f t="shared" ca="1" si="26"/>
        <v>0.13319052664221243</v>
      </c>
      <c r="B852">
        <v>0.62451234257228394</v>
      </c>
      <c r="C852" s="13">
        <f t="shared" si="27"/>
        <v>12.495125010091279</v>
      </c>
    </row>
    <row r="853" spans="1:3" hidden="1" x14ac:dyDescent="0.25">
      <c r="A853" s="14">
        <f t="shared" ca="1" si="26"/>
        <v>0.50741369412023085</v>
      </c>
      <c r="B853">
        <v>0.92239188092605284</v>
      </c>
      <c r="C853" s="13">
        <f t="shared" si="27"/>
        <v>16.588077102117918</v>
      </c>
    </row>
    <row r="854" spans="1:3" hidden="1" x14ac:dyDescent="0.25">
      <c r="A854" s="14">
        <f t="shared" ca="1" si="26"/>
        <v>0.14729327560384553</v>
      </c>
      <c r="B854">
        <v>0.80196283681090685</v>
      </c>
      <c r="C854" s="13">
        <f t="shared" si="27"/>
        <v>14.549717945063396</v>
      </c>
    </row>
    <row r="855" spans="1:3" hidden="1" x14ac:dyDescent="0.25">
      <c r="A855" s="14">
        <f t="shared" ca="1" si="26"/>
        <v>0.80049671035394476</v>
      </c>
      <c r="B855">
        <v>0.79305956894459784</v>
      </c>
      <c r="C855" s="13">
        <f t="shared" si="27"/>
        <v>14.428549142430644</v>
      </c>
    </row>
    <row r="856" spans="1:3" hidden="1" x14ac:dyDescent="0.25">
      <c r="A856" s="14">
        <f t="shared" ca="1" si="26"/>
        <v>9.3289367664583844E-2</v>
      </c>
      <c r="B856">
        <v>0.52252945097005121</v>
      </c>
      <c r="C856" s="13">
        <f t="shared" si="27"/>
        <v>11.537105556933119</v>
      </c>
    </row>
    <row r="857" spans="1:3" hidden="1" x14ac:dyDescent="0.25">
      <c r="A857" s="14">
        <f t="shared" ca="1" si="26"/>
        <v>9.7719073665673561E-2</v>
      </c>
      <c r="B857">
        <v>0.40649521867598548</v>
      </c>
      <c r="C857" s="13">
        <f t="shared" si="27"/>
        <v>10.564655957592104</v>
      </c>
    </row>
    <row r="858" spans="1:3" hidden="1" x14ac:dyDescent="0.25">
      <c r="A858" s="14">
        <f t="shared" ca="1" si="26"/>
        <v>0.80084153065747432</v>
      </c>
      <c r="B858">
        <v>0.72151977821517332</v>
      </c>
      <c r="C858" s="13">
        <f t="shared" si="27"/>
        <v>13.536871247783779</v>
      </c>
    </row>
    <row r="859" spans="1:3" hidden="1" x14ac:dyDescent="0.25">
      <c r="A859" s="14">
        <f t="shared" ca="1" si="26"/>
        <v>0.76613199353732186</v>
      </c>
      <c r="B859">
        <v>0.43208923944392885</v>
      </c>
      <c r="C859" s="13">
        <f t="shared" si="27"/>
        <v>10.770340521806308</v>
      </c>
    </row>
    <row r="860" spans="1:3" hidden="1" x14ac:dyDescent="0.25">
      <c r="A860" s="14">
        <f t="shared" ca="1" si="26"/>
        <v>0.21879278098450861</v>
      </c>
      <c r="B860">
        <v>0.44350202325665311</v>
      </c>
      <c r="C860" s="13">
        <f t="shared" si="27"/>
        <v>10.86355120894874</v>
      </c>
    </row>
    <row r="861" spans="1:3" hidden="1" x14ac:dyDescent="0.25">
      <c r="A861" s="14">
        <f t="shared" ca="1" si="26"/>
        <v>0.29598197148517036</v>
      </c>
      <c r="B861">
        <v>0.31491778587217123</v>
      </c>
      <c r="C861" s="13">
        <f t="shared" si="27"/>
        <v>9.8599211866462237</v>
      </c>
    </row>
    <row r="862" spans="1:3" hidden="1" x14ac:dyDescent="0.25">
      <c r="A862" s="14">
        <f t="shared" ca="1" si="26"/>
        <v>0.67340616696189026</v>
      </c>
      <c r="B862">
        <v>0.82629124550377597</v>
      </c>
      <c r="C862" s="13">
        <f t="shared" si="27"/>
        <v>14.895461512101843</v>
      </c>
    </row>
    <row r="863" spans="1:3" hidden="1" x14ac:dyDescent="0.25">
      <c r="A863" s="14">
        <f t="shared" ca="1" si="26"/>
        <v>0.33387968309993121</v>
      </c>
      <c r="B863">
        <v>0.62899268627944882</v>
      </c>
      <c r="C863" s="13">
        <f t="shared" si="27"/>
        <v>12.54003370931995</v>
      </c>
    </row>
    <row r="864" spans="1:3" hidden="1" x14ac:dyDescent="0.25">
      <c r="A864" s="14">
        <f t="shared" ca="1" si="26"/>
        <v>9.6625444508445235E-2</v>
      </c>
      <c r="B864">
        <v>0.55527470857654793</v>
      </c>
      <c r="C864" s="13">
        <f t="shared" si="27"/>
        <v>11.83245485390391</v>
      </c>
    </row>
    <row r="865" spans="1:3" hidden="1" x14ac:dyDescent="0.25">
      <c r="A865" s="14">
        <f t="shared" ca="1" si="26"/>
        <v>0.41831067987584569</v>
      </c>
      <c r="B865">
        <v>0.81195302345511911</v>
      </c>
      <c r="C865" s="13">
        <f t="shared" si="27"/>
        <v>14.688969357861684</v>
      </c>
    </row>
    <row r="866" spans="1:3" hidden="1" x14ac:dyDescent="0.25">
      <c r="A866" s="14">
        <f t="shared" ca="1" si="26"/>
        <v>0.29812007356277237</v>
      </c>
      <c r="B866">
        <v>0.48028656122802016</v>
      </c>
      <c r="C866" s="13">
        <f t="shared" si="27"/>
        <v>11.17067296925768</v>
      </c>
    </row>
    <row r="867" spans="1:3" hidden="1" x14ac:dyDescent="0.25">
      <c r="A867" s="14">
        <f t="shared" ca="1" si="26"/>
        <v>0.42957761704411634</v>
      </c>
      <c r="B867">
        <v>0.93347792794186124</v>
      </c>
      <c r="C867" s="13">
        <f t="shared" si="27"/>
        <v>16.841153563605726</v>
      </c>
    </row>
    <row r="868" spans="1:3" hidden="1" x14ac:dyDescent="0.25">
      <c r="A868" s="14">
        <f t="shared" ca="1" si="26"/>
        <v>0.44129689760915825</v>
      </c>
      <c r="B868">
        <v>0.96189677176624033</v>
      </c>
      <c r="C868" s="13">
        <f t="shared" si="27"/>
        <v>17.609292105868231</v>
      </c>
    </row>
    <row r="869" spans="1:3" hidden="1" x14ac:dyDescent="0.25">
      <c r="A869" s="14">
        <f t="shared" ca="1" si="26"/>
        <v>0.5461643933172986</v>
      </c>
      <c r="B869">
        <v>0.99419698274411672</v>
      </c>
      <c r="C869" s="13">
        <f t="shared" si="27"/>
        <v>19.067019513396719</v>
      </c>
    </row>
    <row r="870" spans="1:3" hidden="1" x14ac:dyDescent="0.25">
      <c r="A870" s="14">
        <f t="shared" ca="1" si="26"/>
        <v>0.77473557295995632</v>
      </c>
      <c r="B870">
        <v>0.10296946091908299</v>
      </c>
      <c r="C870" s="13">
        <f t="shared" si="27"/>
        <v>7.7789763527117728</v>
      </c>
    </row>
    <row r="871" spans="1:3" hidden="1" x14ac:dyDescent="0.25">
      <c r="A871" s="14">
        <f t="shared" ca="1" si="26"/>
        <v>0.57552272357116629</v>
      </c>
      <c r="B871">
        <v>0.81421941612966653</v>
      </c>
      <c r="C871" s="13">
        <f t="shared" si="27"/>
        <v>14.721071360536305</v>
      </c>
    </row>
    <row r="872" spans="1:3" hidden="1" x14ac:dyDescent="0.25">
      <c r="A872" s="14">
        <f t="shared" ca="1" si="26"/>
        <v>0.64630188757020235</v>
      </c>
      <c r="B872">
        <v>0.33429792785749779</v>
      </c>
      <c r="C872" s="13">
        <f t="shared" si="27"/>
        <v>10.007237077695912</v>
      </c>
    </row>
    <row r="873" spans="1:3" hidden="1" x14ac:dyDescent="0.25">
      <c r="A873" s="14">
        <f t="shared" ca="1" si="26"/>
        <v>0.55783744846111016</v>
      </c>
      <c r="B873">
        <v>0.86329403983094122</v>
      </c>
      <c r="C873" s="13">
        <f t="shared" si="27"/>
        <v>15.471656591494103</v>
      </c>
    </row>
    <row r="874" spans="1:3" hidden="1" x14ac:dyDescent="0.25">
      <c r="A874" s="14">
        <f t="shared" ca="1" si="26"/>
        <v>0.16014155624509896</v>
      </c>
      <c r="B874">
        <v>0.75024991010327424</v>
      </c>
      <c r="C874" s="13">
        <f t="shared" si="27"/>
        <v>13.879337169512695</v>
      </c>
    </row>
    <row r="875" spans="1:3" hidden="1" x14ac:dyDescent="0.25">
      <c r="A875" s="14">
        <f t="shared" ca="1" si="26"/>
        <v>0.55258387737006276</v>
      </c>
      <c r="B875">
        <v>0.48248351982737936</v>
      </c>
      <c r="C875" s="13">
        <f t="shared" si="27"/>
        <v>11.189354619218118</v>
      </c>
    </row>
    <row r="876" spans="1:3" hidden="1" x14ac:dyDescent="0.25">
      <c r="A876" s="14">
        <f t="shared" ca="1" si="26"/>
        <v>0.51189096374210652</v>
      </c>
      <c r="B876">
        <v>0.35376617214713735</v>
      </c>
      <c r="C876" s="13">
        <f t="shared" si="27"/>
        <v>10.154438859164532</v>
      </c>
    </row>
    <row r="877" spans="1:3" hidden="1" x14ac:dyDescent="0.25">
      <c r="A877" s="14">
        <f t="shared" ca="1" si="26"/>
        <v>1.2084146809604679E-2</v>
      </c>
      <c r="B877">
        <v>0.45121116683311613</v>
      </c>
      <c r="C877" s="13">
        <f t="shared" si="27"/>
        <v>10.927055330542759</v>
      </c>
    </row>
    <row r="878" spans="1:3" hidden="1" x14ac:dyDescent="0.25">
      <c r="A878" s="14">
        <f t="shared" ca="1" si="26"/>
        <v>0.37588318841933954</v>
      </c>
      <c r="B878">
        <v>0.10587157132481007</v>
      </c>
      <c r="C878" s="13">
        <f t="shared" si="27"/>
        <v>7.8178658323917336</v>
      </c>
    </row>
    <row r="879" spans="1:3" hidden="1" x14ac:dyDescent="0.25">
      <c r="A879" s="14">
        <f t="shared" ca="1" si="26"/>
        <v>0.93327105389541298</v>
      </c>
      <c r="B879">
        <v>0.96844385496856444</v>
      </c>
      <c r="C879" s="13">
        <f t="shared" si="27"/>
        <v>17.824357162879132</v>
      </c>
    </row>
    <row r="880" spans="1:3" hidden="1" x14ac:dyDescent="0.25">
      <c r="A880" s="14">
        <f t="shared" ca="1" si="26"/>
        <v>0.1780090638689501</v>
      </c>
      <c r="B880">
        <v>0.83094547412065511</v>
      </c>
      <c r="C880" s="13">
        <f t="shared" si="27"/>
        <v>14.964309493038543</v>
      </c>
    </row>
    <row r="881" spans="1:3" hidden="1" x14ac:dyDescent="0.25">
      <c r="A881" s="14">
        <f t="shared" ca="1" si="26"/>
        <v>0.51254387942351731</v>
      </c>
      <c r="B881">
        <v>7.9254616005193013E-2</v>
      </c>
      <c r="C881" s="13">
        <f t="shared" si="27"/>
        <v>7.4380517222547748</v>
      </c>
    </row>
    <row r="882" spans="1:3" hidden="1" x14ac:dyDescent="0.25">
      <c r="A882" s="14">
        <f t="shared" ca="1" si="26"/>
        <v>0.59812801029003104</v>
      </c>
      <c r="B882">
        <v>0.38848107784786623</v>
      </c>
      <c r="C882" s="13">
        <f t="shared" si="27"/>
        <v>10.422534869663055</v>
      </c>
    </row>
    <row r="883" spans="1:3" hidden="1" x14ac:dyDescent="0.25">
      <c r="A883" s="14">
        <f t="shared" ca="1" si="26"/>
        <v>0.64281102963891301</v>
      </c>
      <c r="B883">
        <v>0.41135145508669346</v>
      </c>
      <c r="C883" s="13">
        <f t="shared" si="27"/>
        <v>10.603336670019726</v>
      </c>
    </row>
    <row r="884" spans="1:3" hidden="1" x14ac:dyDescent="0.25">
      <c r="A884" s="14">
        <f t="shared" ca="1" si="26"/>
        <v>0.30802789235583194</v>
      </c>
      <c r="B884">
        <v>0.92385131008853039</v>
      </c>
      <c r="C884" s="13">
        <f t="shared" si="27"/>
        <v>16.620310149330201</v>
      </c>
    </row>
    <row r="885" spans="1:3" hidden="1" x14ac:dyDescent="0.25">
      <c r="A885" s="14">
        <f t="shared" ca="1" si="26"/>
        <v>0.34738042598113572</v>
      </c>
      <c r="B885">
        <v>0.63271450121691097</v>
      </c>
      <c r="C885" s="13">
        <f t="shared" si="27"/>
        <v>12.577545903310458</v>
      </c>
    </row>
    <row r="886" spans="1:3" hidden="1" x14ac:dyDescent="0.25">
      <c r="A886" s="14">
        <f t="shared" ca="1" si="26"/>
        <v>0.563762811923046</v>
      </c>
      <c r="B886">
        <v>5.3984592851536672E-2</v>
      </c>
      <c r="C886" s="13">
        <f t="shared" si="27"/>
        <v>7.0121740640076968</v>
      </c>
    </row>
    <row r="887" spans="1:3" hidden="1" x14ac:dyDescent="0.25">
      <c r="A887" s="14">
        <f t="shared" ca="1" si="26"/>
        <v>4.2838924005574097E-2</v>
      </c>
      <c r="B887">
        <v>6.483246230695805E-2</v>
      </c>
      <c r="C887" s="13">
        <f t="shared" si="27"/>
        <v>7.2050928944200638</v>
      </c>
    </row>
    <row r="888" spans="1:3" hidden="1" x14ac:dyDescent="0.25">
      <c r="A888" s="14">
        <f t="shared" ca="1" si="26"/>
        <v>0.8317104853589935</v>
      </c>
      <c r="B888">
        <v>4.6984194621066067E-2</v>
      </c>
      <c r="C888" s="13">
        <f t="shared" si="27"/>
        <v>6.8771826220642343</v>
      </c>
    </row>
    <row r="889" spans="1:3" hidden="1" x14ac:dyDescent="0.25">
      <c r="A889" s="14">
        <f t="shared" ca="1" si="26"/>
        <v>0.89958919277372096</v>
      </c>
      <c r="B889">
        <v>0.99937089181101479</v>
      </c>
      <c r="C889" s="13">
        <f t="shared" si="27"/>
        <v>19.692809133684314</v>
      </c>
    </row>
    <row r="890" spans="1:3" hidden="1" x14ac:dyDescent="0.25">
      <c r="A890" s="14">
        <f t="shared" ca="1" si="26"/>
        <v>0.96702733859215839</v>
      </c>
      <c r="B890">
        <v>0.43620074879037585</v>
      </c>
      <c r="C890" s="13">
        <f t="shared" si="27"/>
        <v>10.803811241528173</v>
      </c>
    </row>
    <row r="891" spans="1:3" hidden="1" x14ac:dyDescent="0.25">
      <c r="A891" s="14">
        <f t="shared" ca="1" si="26"/>
        <v>0.88920069710494043</v>
      </c>
      <c r="B891">
        <v>0.2631325063959794</v>
      </c>
      <c r="C891" s="13">
        <f t="shared" si="27"/>
        <v>9.442402275762344</v>
      </c>
    </row>
    <row r="892" spans="1:3" hidden="1" x14ac:dyDescent="0.25">
      <c r="A892" s="14">
        <f t="shared" ca="1" si="26"/>
        <v>0.20052539939458836</v>
      </c>
      <c r="B892">
        <v>0.17357986159785221</v>
      </c>
      <c r="C892" s="13">
        <f t="shared" si="27"/>
        <v>8.608114413352066</v>
      </c>
    </row>
    <row r="893" spans="1:3" hidden="1" x14ac:dyDescent="0.25">
      <c r="A893" s="14">
        <f t="shared" ca="1" si="26"/>
        <v>6.4360595494834638E-2</v>
      </c>
      <c r="B893">
        <v>0.65676817563122758</v>
      </c>
      <c r="C893" s="13">
        <f t="shared" si="27"/>
        <v>12.82471090092421</v>
      </c>
    </row>
    <row r="894" spans="1:3" hidden="1" x14ac:dyDescent="0.25">
      <c r="A894" s="14">
        <f t="shared" ca="1" si="26"/>
        <v>0.44426312515479449</v>
      </c>
      <c r="B894">
        <v>0.21144815180720977</v>
      </c>
      <c r="C894" s="13">
        <f t="shared" si="27"/>
        <v>8.9822872053056066</v>
      </c>
    </row>
    <row r="895" spans="1:3" hidden="1" x14ac:dyDescent="0.25">
      <c r="A895" s="14">
        <f t="shared" ca="1" si="26"/>
        <v>0.45879077498557086</v>
      </c>
      <c r="B895">
        <v>0.50170419966946334</v>
      </c>
      <c r="C895" s="13">
        <f t="shared" si="27"/>
        <v>11.354517361674914</v>
      </c>
    </row>
    <row r="896" spans="1:3" hidden="1" x14ac:dyDescent="0.25">
      <c r="A896" s="14">
        <f t="shared" ca="1" si="26"/>
        <v>0.92485642490567199</v>
      </c>
      <c r="B896">
        <v>0.69112894722211393</v>
      </c>
      <c r="C896" s="13">
        <f t="shared" si="27"/>
        <v>13.193337240858565</v>
      </c>
    </row>
    <row r="897" spans="1:3" hidden="1" x14ac:dyDescent="0.25">
      <c r="A897" s="14">
        <f t="shared" ca="1" si="26"/>
        <v>0.69141692423989376</v>
      </c>
      <c r="B897">
        <v>0.2802014036263315</v>
      </c>
      <c r="C897" s="13">
        <f t="shared" si="27"/>
        <v>9.5842235189805987</v>
      </c>
    </row>
    <row r="898" spans="1:3" hidden="1" x14ac:dyDescent="0.25">
      <c r="A898" s="14">
        <f t="shared" ca="1" si="26"/>
        <v>0.22976503927351144</v>
      </c>
      <c r="B898">
        <v>0.24309974239050569</v>
      </c>
      <c r="C898" s="13">
        <f t="shared" si="27"/>
        <v>9.2699508989317358</v>
      </c>
    </row>
    <row r="899" spans="1:3" hidden="1" x14ac:dyDescent="0.25">
      <c r="A899" s="14">
        <f t="shared" ca="1" si="26"/>
        <v>3.5533107522450202E-2</v>
      </c>
      <c r="B899">
        <v>0.81335931563987118</v>
      </c>
      <c r="C899" s="13">
        <f t="shared" si="27"/>
        <v>14.708865655266413</v>
      </c>
    </row>
    <row r="900" spans="1:3" hidden="1" x14ac:dyDescent="0.25">
      <c r="A900" s="14">
        <f t="shared" ca="1" si="26"/>
        <v>0.76171550184300674</v>
      </c>
      <c r="B900">
        <v>0.93140481954048071</v>
      </c>
      <c r="C900" s="13">
        <f t="shared" si="27"/>
        <v>16.79230969871967</v>
      </c>
    </row>
    <row r="901" spans="1:3" hidden="1" x14ac:dyDescent="0.25">
      <c r="A901" s="14">
        <f t="shared" ca="1" si="26"/>
        <v>0.82592248875242336</v>
      </c>
      <c r="B901">
        <v>0.14810073587008332</v>
      </c>
      <c r="C901" s="13">
        <f t="shared" si="27"/>
        <v>8.3327999025228401</v>
      </c>
    </row>
    <row r="902" spans="1:3" hidden="1" x14ac:dyDescent="0.25">
      <c r="A902" s="14">
        <f t="shared" ca="1" si="26"/>
        <v>0.24227794789796797</v>
      </c>
      <c r="B902">
        <v>0.1631185703781558</v>
      </c>
      <c r="C902" s="13">
        <f t="shared" si="27"/>
        <v>8.4976982114473056</v>
      </c>
    </row>
    <row r="903" spans="1:3" hidden="1" x14ac:dyDescent="0.25">
      <c r="A903" s="14">
        <f t="shared" ca="1" si="26"/>
        <v>0.71071155407685638</v>
      </c>
      <c r="B903">
        <v>0.53587600327823492</v>
      </c>
      <c r="C903" s="13">
        <f t="shared" si="27"/>
        <v>11.656223905912578</v>
      </c>
    </row>
    <row r="904" spans="1:3" hidden="1" x14ac:dyDescent="0.25">
      <c r="A904" s="14">
        <f t="shared" ref="A904:A967" ca="1" si="28">RAND()</f>
        <v>0.37987134678545431</v>
      </c>
      <c r="B904">
        <v>0.12421759467335503</v>
      </c>
      <c r="C904" s="13">
        <f t="shared" ref="C904:C967" si="29">IF(B904&lt;=$C$4,$C$1+SQRT($C$5*B904),$C$2-SQRT($C$6*(1-B904)))</f>
        <v>8.052264667505364</v>
      </c>
    </row>
    <row r="905" spans="1:3" hidden="1" x14ac:dyDescent="0.25">
      <c r="A905" s="14">
        <f t="shared" ca="1" si="28"/>
        <v>0.34712968131739619</v>
      </c>
      <c r="B905">
        <v>0.48673850800078555</v>
      </c>
      <c r="C905" s="13">
        <f t="shared" si="29"/>
        <v>11.225649665081626</v>
      </c>
    </row>
    <row r="906" spans="1:3" hidden="1" x14ac:dyDescent="0.25">
      <c r="A906" s="14">
        <f t="shared" ca="1" si="28"/>
        <v>0.3955019607565734</v>
      </c>
      <c r="B906">
        <v>0.39433296790090111</v>
      </c>
      <c r="C906" s="13">
        <f t="shared" si="29"/>
        <v>10.468470489220273</v>
      </c>
    </row>
    <row r="907" spans="1:3" hidden="1" x14ac:dyDescent="0.25">
      <c r="A907" s="14">
        <f t="shared" ca="1" si="28"/>
        <v>0.50253267871158147</v>
      </c>
      <c r="B907">
        <v>0.12994980329960049</v>
      </c>
      <c r="C907" s="13">
        <f t="shared" si="29"/>
        <v>8.1218960981221073</v>
      </c>
    </row>
    <row r="908" spans="1:3" hidden="1" x14ac:dyDescent="0.25">
      <c r="A908" s="14">
        <f t="shared" ca="1" si="28"/>
        <v>0.91854282207461813</v>
      </c>
      <c r="B908">
        <v>0.9308540097292084</v>
      </c>
      <c r="C908" s="13">
        <f t="shared" si="29"/>
        <v>16.77945679416985</v>
      </c>
    </row>
    <row r="909" spans="1:3" hidden="1" x14ac:dyDescent="0.25">
      <c r="A909" s="14">
        <f t="shared" ca="1" si="28"/>
        <v>0.49112132987724988</v>
      </c>
      <c r="B909">
        <v>0.99734497925837651</v>
      </c>
      <c r="C909" s="13">
        <f t="shared" si="29"/>
        <v>19.368927015913751</v>
      </c>
    </row>
    <row r="910" spans="1:3" hidden="1" x14ac:dyDescent="0.25">
      <c r="A910" s="14">
        <f t="shared" ca="1" si="28"/>
        <v>0.92315482776862035</v>
      </c>
      <c r="B910">
        <v>0.17406214638617157</v>
      </c>
      <c r="C910" s="13">
        <f t="shared" si="29"/>
        <v>8.613123438102118</v>
      </c>
    </row>
    <row r="911" spans="1:3" hidden="1" x14ac:dyDescent="0.25">
      <c r="A911" s="14">
        <f t="shared" ca="1" si="28"/>
        <v>0.10121621915330958</v>
      </c>
      <c r="B911">
        <v>0.63333831292430987</v>
      </c>
      <c r="C911" s="13">
        <f t="shared" si="29"/>
        <v>12.583851871668587</v>
      </c>
    </row>
    <row r="912" spans="1:3" hidden="1" x14ac:dyDescent="0.25">
      <c r="A912" s="14">
        <f t="shared" ca="1" si="28"/>
        <v>0.64354869076637133</v>
      </c>
      <c r="B912">
        <v>0.2210495006354195</v>
      </c>
      <c r="C912" s="13">
        <f t="shared" si="29"/>
        <v>9.0716965195918604</v>
      </c>
    </row>
    <row r="913" spans="1:3" hidden="1" x14ac:dyDescent="0.25">
      <c r="A913" s="14">
        <f t="shared" ca="1" si="28"/>
        <v>0.44283934626277743</v>
      </c>
      <c r="B913">
        <v>0.28837260306720613</v>
      </c>
      <c r="C913" s="13">
        <f t="shared" si="29"/>
        <v>9.6505854717487409</v>
      </c>
    </row>
    <row r="914" spans="1:3" hidden="1" x14ac:dyDescent="0.25">
      <c r="A914" s="14">
        <f t="shared" ca="1" si="28"/>
        <v>0.19826852939896744</v>
      </c>
      <c r="B914">
        <v>0.23292497178222327</v>
      </c>
      <c r="C914" s="13">
        <f t="shared" si="29"/>
        <v>9.1796378890600963</v>
      </c>
    </row>
    <row r="915" spans="1:3" hidden="1" x14ac:dyDescent="0.25">
      <c r="A915" s="14">
        <f t="shared" ca="1" si="28"/>
        <v>0.46456358034587819</v>
      </c>
      <c r="B915">
        <v>0.88603094852140618</v>
      </c>
      <c r="C915" s="13">
        <f t="shared" si="29"/>
        <v>15.865346722905405</v>
      </c>
    </row>
    <row r="916" spans="1:3" hidden="1" x14ac:dyDescent="0.25">
      <c r="A916" s="14">
        <f t="shared" ca="1" si="28"/>
        <v>0.99184663975560805</v>
      </c>
      <c r="B916">
        <v>0.34088807983006131</v>
      </c>
      <c r="C916" s="13">
        <f t="shared" si="29"/>
        <v>10.056822035913729</v>
      </c>
    </row>
    <row r="917" spans="1:3" hidden="1" x14ac:dyDescent="0.25">
      <c r="A917" s="14">
        <f t="shared" ca="1" si="28"/>
        <v>0.6138723608760861</v>
      </c>
      <c r="B917">
        <v>0.21780311722850576</v>
      </c>
      <c r="C917" s="13">
        <f t="shared" si="29"/>
        <v>9.0416869982889487</v>
      </c>
    </row>
    <row r="918" spans="1:3" hidden="1" x14ac:dyDescent="0.25">
      <c r="A918" s="14">
        <f t="shared" ca="1" si="28"/>
        <v>0.62033869897804617</v>
      </c>
      <c r="B918">
        <v>0.46769381802756882</v>
      </c>
      <c r="C918" s="13">
        <f t="shared" si="29"/>
        <v>11.064345166924548</v>
      </c>
    </row>
    <row r="919" spans="1:3" hidden="1" x14ac:dyDescent="0.25">
      <c r="A919" s="14">
        <f t="shared" ca="1" si="28"/>
        <v>0.83988345634750505</v>
      </c>
      <c r="B919">
        <v>0.27202279977102595</v>
      </c>
      <c r="C919" s="13">
        <f t="shared" si="29"/>
        <v>9.5168252105684736</v>
      </c>
    </row>
    <row r="920" spans="1:3" hidden="1" x14ac:dyDescent="0.25">
      <c r="A920" s="14">
        <f t="shared" ca="1" si="28"/>
        <v>0.34860856625518222</v>
      </c>
      <c r="B920">
        <v>0.15999933474732309</v>
      </c>
      <c r="C920" s="13">
        <f t="shared" si="29"/>
        <v>8.4640944135587919</v>
      </c>
    </row>
    <row r="921" spans="1:3" hidden="1" x14ac:dyDescent="0.25">
      <c r="A921" s="14">
        <f t="shared" ca="1" si="28"/>
        <v>0.68812891503513451</v>
      </c>
      <c r="B921">
        <v>0.30083545357428909</v>
      </c>
      <c r="C921" s="13">
        <f t="shared" si="29"/>
        <v>9.7500167387148942</v>
      </c>
    </row>
    <row r="922" spans="1:3" hidden="1" x14ac:dyDescent="0.25">
      <c r="A922" s="14">
        <f t="shared" ca="1" si="28"/>
        <v>0.25632860206714259</v>
      </c>
      <c r="B922">
        <v>0.96061332979645153</v>
      </c>
      <c r="C922" s="13">
        <f t="shared" si="29"/>
        <v>17.569362114478533</v>
      </c>
    </row>
    <row r="923" spans="1:3" hidden="1" x14ac:dyDescent="0.25">
      <c r="A923" s="14">
        <f t="shared" ca="1" si="28"/>
        <v>0.34293492642135182</v>
      </c>
      <c r="B923">
        <v>4.8153504343858233E-2</v>
      </c>
      <c r="C923" s="13">
        <f t="shared" si="29"/>
        <v>6.9003980703498327</v>
      </c>
    </row>
    <row r="924" spans="1:3" hidden="1" x14ac:dyDescent="0.25">
      <c r="A924" s="14">
        <f t="shared" ca="1" si="28"/>
        <v>0.40245352403456569</v>
      </c>
      <c r="B924">
        <v>0.7796274166980699</v>
      </c>
      <c r="C924" s="13">
        <f t="shared" si="29"/>
        <v>14.250575029162523</v>
      </c>
    </row>
    <row r="925" spans="1:3" hidden="1" x14ac:dyDescent="0.25">
      <c r="A925" s="14">
        <f t="shared" ca="1" si="28"/>
        <v>0.52670770554722079</v>
      </c>
      <c r="B925">
        <v>0.26295739248946293</v>
      </c>
      <c r="C925" s="13">
        <f t="shared" si="29"/>
        <v>9.4409238269429618</v>
      </c>
    </row>
    <row r="926" spans="1:3" hidden="1" x14ac:dyDescent="0.25">
      <c r="A926" s="14">
        <f t="shared" ca="1" si="28"/>
        <v>4.4923318042369043E-2</v>
      </c>
      <c r="B926">
        <v>0.1896073180625073</v>
      </c>
      <c r="C926" s="13">
        <f t="shared" si="29"/>
        <v>8.7710143005149224</v>
      </c>
    </row>
    <row r="927" spans="1:3" hidden="1" x14ac:dyDescent="0.25">
      <c r="A927" s="14">
        <f t="shared" ca="1" si="28"/>
        <v>0.40678830316036463</v>
      </c>
      <c r="B927">
        <v>7.5953285429908313E-3</v>
      </c>
      <c r="C927" s="13">
        <f t="shared" si="29"/>
        <v>5.7547513767621181</v>
      </c>
    </row>
    <row r="928" spans="1:3" hidden="1" x14ac:dyDescent="0.25">
      <c r="A928" s="14">
        <f t="shared" ca="1" si="28"/>
        <v>0.36366019868631605</v>
      </c>
      <c r="B928">
        <v>0.65211186818171185</v>
      </c>
      <c r="C928" s="13">
        <f t="shared" si="29"/>
        <v>12.776204614418869</v>
      </c>
    </row>
    <row r="929" spans="1:3" hidden="1" x14ac:dyDescent="0.25">
      <c r="A929" s="14">
        <f t="shared" ca="1" si="28"/>
        <v>0.73322289701325816</v>
      </c>
      <c r="B929">
        <v>9.1804358806802933E-2</v>
      </c>
      <c r="C929" s="13">
        <f t="shared" si="29"/>
        <v>7.6239906460409159</v>
      </c>
    </row>
    <row r="930" spans="1:3" hidden="1" x14ac:dyDescent="0.25">
      <c r="A930" s="14">
        <f t="shared" ca="1" si="28"/>
        <v>0.65463051969202002</v>
      </c>
      <c r="B930">
        <v>0.96948503418592158</v>
      </c>
      <c r="C930" s="13">
        <f t="shared" si="29"/>
        <v>17.860550334288799</v>
      </c>
    </row>
    <row r="931" spans="1:3" hidden="1" x14ac:dyDescent="0.25">
      <c r="A931" s="14">
        <f t="shared" ca="1" si="28"/>
        <v>0.6828089111512704</v>
      </c>
      <c r="B931">
        <v>0.57724015209061175</v>
      </c>
      <c r="C931" s="13">
        <f t="shared" si="29"/>
        <v>12.036710655363059</v>
      </c>
    </row>
    <row r="932" spans="1:3" hidden="1" x14ac:dyDescent="0.25">
      <c r="A932" s="14">
        <f t="shared" ca="1" si="28"/>
        <v>0.72764493981919753</v>
      </c>
      <c r="B932">
        <v>0.52180930455424834</v>
      </c>
      <c r="C932" s="13">
        <f t="shared" si="29"/>
        <v>11.53072586836022</v>
      </c>
    </row>
    <row r="933" spans="1:3" hidden="1" x14ac:dyDescent="0.25">
      <c r="A933" s="14">
        <f t="shared" ca="1" si="28"/>
        <v>0.83606115839093798</v>
      </c>
      <c r="B933">
        <v>0.89580938724729864</v>
      </c>
      <c r="C933" s="13">
        <f t="shared" si="29"/>
        <v>16.046698605860513</v>
      </c>
    </row>
    <row r="934" spans="1:3" hidden="1" x14ac:dyDescent="0.25">
      <c r="A934" s="14">
        <f t="shared" ca="1" si="28"/>
        <v>0.16356104591558995</v>
      </c>
      <c r="B934">
        <v>0.7899316991944747</v>
      </c>
      <c r="C934" s="13">
        <f t="shared" si="29"/>
        <v>14.386601286134326</v>
      </c>
    </row>
    <row r="935" spans="1:3" hidden="1" x14ac:dyDescent="0.25">
      <c r="A935" s="14">
        <f t="shared" ca="1" si="28"/>
        <v>0.99316588306857223</v>
      </c>
      <c r="B935">
        <v>0.97267691399626177</v>
      </c>
      <c r="C935" s="13">
        <f t="shared" si="29"/>
        <v>17.975533922101746</v>
      </c>
    </row>
    <row r="936" spans="1:3" hidden="1" x14ac:dyDescent="0.25">
      <c r="A936" s="14">
        <f t="shared" ca="1" si="28"/>
        <v>0.40338494341197795</v>
      </c>
      <c r="B936">
        <v>1.0713192109579883E-2</v>
      </c>
      <c r="C936" s="13">
        <f t="shared" si="29"/>
        <v>5.8963757070662339</v>
      </c>
    </row>
    <row r="937" spans="1:3" hidden="1" x14ac:dyDescent="0.25">
      <c r="A937" s="14">
        <f t="shared" ca="1" si="28"/>
        <v>0.60076617341760219</v>
      </c>
      <c r="B937">
        <v>0.97587943622617113</v>
      </c>
      <c r="C937" s="13">
        <f t="shared" si="29"/>
        <v>18.097873672419645</v>
      </c>
    </row>
    <row r="938" spans="1:3" hidden="1" x14ac:dyDescent="0.25">
      <c r="A938" s="14">
        <f t="shared" ca="1" si="28"/>
        <v>0.62058291875919502</v>
      </c>
      <c r="B938">
        <v>0.74012250831239779</v>
      </c>
      <c r="C938" s="13">
        <f t="shared" si="29"/>
        <v>13.75647345219544</v>
      </c>
    </row>
    <row r="939" spans="1:3" hidden="1" x14ac:dyDescent="0.25">
      <c r="A939" s="14">
        <f t="shared" ca="1" si="28"/>
        <v>0.50248037936112189</v>
      </c>
      <c r="B939">
        <v>0.92175818937790865</v>
      </c>
      <c r="C939" s="13">
        <f t="shared" si="29"/>
        <v>16.574175778981981</v>
      </c>
    </row>
    <row r="940" spans="1:3" hidden="1" x14ac:dyDescent="0.25">
      <c r="A940" s="14">
        <f t="shared" ca="1" si="28"/>
        <v>0.83256474031243133</v>
      </c>
      <c r="B940">
        <v>0.19251788986706131</v>
      </c>
      <c r="C940" s="13">
        <f t="shared" si="29"/>
        <v>8.7998475943160663</v>
      </c>
    </row>
    <row r="941" spans="1:3" hidden="1" x14ac:dyDescent="0.25">
      <c r="A941" s="14">
        <f t="shared" ca="1" si="28"/>
        <v>2.9150504574816161E-2</v>
      </c>
      <c r="B941">
        <v>0.66432509450954658</v>
      </c>
      <c r="C941" s="13">
        <f t="shared" si="29"/>
        <v>12.904139529023418</v>
      </c>
    </row>
    <row r="942" spans="1:3" hidden="1" x14ac:dyDescent="0.25">
      <c r="A942" s="14">
        <f t="shared" ca="1" si="28"/>
        <v>0.79628866274807242</v>
      </c>
      <c r="B942">
        <v>0.99317055242091012</v>
      </c>
      <c r="C942" s="13">
        <f t="shared" si="29"/>
        <v>18.987865059953229</v>
      </c>
    </row>
    <row r="943" spans="1:3" hidden="1" x14ac:dyDescent="0.25">
      <c r="A943" s="14">
        <f t="shared" ca="1" si="28"/>
        <v>0.54797452255004486</v>
      </c>
      <c r="B943">
        <v>0.81151155528428409</v>
      </c>
      <c r="C943" s="13">
        <f t="shared" si="29"/>
        <v>14.682738796395519</v>
      </c>
    </row>
    <row r="944" spans="1:3" hidden="1" x14ac:dyDescent="0.25">
      <c r="A944" s="14">
        <f t="shared" ca="1" si="28"/>
        <v>0.22264368645428212</v>
      </c>
      <c r="B944">
        <v>0.36297099522973886</v>
      </c>
      <c r="C944" s="13">
        <f t="shared" si="29"/>
        <v>10.224809428172811</v>
      </c>
    </row>
    <row r="945" spans="1:3" hidden="1" x14ac:dyDescent="0.25">
      <c r="A945" s="14">
        <f t="shared" ca="1" si="28"/>
        <v>0.88947884268295063</v>
      </c>
      <c r="B945">
        <v>0.29847667594482064</v>
      </c>
      <c r="C945" s="13">
        <f t="shared" si="29"/>
        <v>9.7313582295004402</v>
      </c>
    </row>
    <row r="946" spans="1:3" hidden="1" x14ac:dyDescent="0.25">
      <c r="A946" s="14">
        <f t="shared" ca="1" si="28"/>
        <v>0.2963102712859772</v>
      </c>
      <c r="B946">
        <v>0.37448940429103961</v>
      </c>
      <c r="C946" s="13">
        <f t="shared" si="29"/>
        <v>10.313587384570898</v>
      </c>
    </row>
    <row r="947" spans="1:3" hidden="1" x14ac:dyDescent="0.25">
      <c r="A947" s="14">
        <f t="shared" ca="1" si="28"/>
        <v>1.0369365940352648E-2</v>
      </c>
      <c r="B947">
        <v>0.91293970757179077</v>
      </c>
      <c r="C947" s="13">
        <f t="shared" si="29"/>
        <v>16.386270089750568</v>
      </c>
    </row>
    <row r="948" spans="1:3" hidden="1" x14ac:dyDescent="0.25">
      <c r="A948" s="14">
        <f t="shared" ca="1" si="28"/>
        <v>0.59582963665998689</v>
      </c>
      <c r="B948">
        <v>0.13903654548242672</v>
      </c>
      <c r="C948" s="13">
        <f t="shared" si="29"/>
        <v>8.2292012806856754</v>
      </c>
    </row>
    <row r="949" spans="1:3" hidden="1" x14ac:dyDescent="0.25">
      <c r="A949" s="14">
        <f t="shared" ca="1" si="28"/>
        <v>0.97777389594951558</v>
      </c>
      <c r="B949">
        <v>0.32892702909570803</v>
      </c>
      <c r="C949" s="13">
        <f t="shared" si="29"/>
        <v>9.9668427780812738</v>
      </c>
    </row>
    <row r="950" spans="1:3" hidden="1" x14ac:dyDescent="0.25">
      <c r="A950" s="14">
        <f t="shared" ca="1" si="28"/>
        <v>0.5822294611097667</v>
      </c>
      <c r="B950">
        <v>0.30562251631780624</v>
      </c>
      <c r="C950" s="13">
        <f t="shared" si="29"/>
        <v>9.7876600468115385</v>
      </c>
    </row>
    <row r="951" spans="1:3" hidden="1" x14ac:dyDescent="0.25">
      <c r="A951" s="14">
        <f t="shared" ca="1" si="28"/>
        <v>0.49802384461771132</v>
      </c>
      <c r="B951">
        <v>0.37520356223931228</v>
      </c>
      <c r="C951" s="13">
        <f t="shared" si="29"/>
        <v>10.319118549217579</v>
      </c>
    </row>
    <row r="952" spans="1:3" hidden="1" x14ac:dyDescent="0.25">
      <c r="A952" s="14">
        <f t="shared" ca="1" si="28"/>
        <v>0.13559890963469867</v>
      </c>
      <c r="B952">
        <v>0.50900731078099726</v>
      </c>
      <c r="C952" s="13">
        <f t="shared" si="29"/>
        <v>11.418106072500638</v>
      </c>
    </row>
    <row r="953" spans="1:3" hidden="1" x14ac:dyDescent="0.25">
      <c r="A953" s="14">
        <f t="shared" ca="1" si="28"/>
        <v>0.80659632828599903</v>
      </c>
      <c r="B953">
        <v>6.2651149061219158E-3</v>
      </c>
      <c r="C953" s="13">
        <f t="shared" si="29"/>
        <v>5.685480574457908</v>
      </c>
    </row>
    <row r="954" spans="1:3" hidden="1" x14ac:dyDescent="0.25">
      <c r="A954" s="14">
        <f t="shared" ca="1" si="28"/>
        <v>0.74073004197421555</v>
      </c>
      <c r="B954">
        <v>0.22793634371670157</v>
      </c>
      <c r="C954" s="13">
        <f t="shared" si="29"/>
        <v>9.1346373213079541</v>
      </c>
    </row>
    <row r="955" spans="1:3" hidden="1" x14ac:dyDescent="0.25">
      <c r="A955" s="14">
        <f t="shared" ca="1" si="28"/>
        <v>0.76658756320610111</v>
      </c>
      <c r="B955">
        <v>0.50866725647544475</v>
      </c>
      <c r="C955" s="13">
        <f t="shared" si="29"/>
        <v>11.415134740213841</v>
      </c>
    </row>
    <row r="956" spans="1:3" hidden="1" x14ac:dyDescent="0.25">
      <c r="A956" s="14">
        <f t="shared" ca="1" si="28"/>
        <v>0.48765382519341294</v>
      </c>
      <c r="B956">
        <v>0.80878754225023841</v>
      </c>
      <c r="C956" s="13">
        <f t="shared" si="29"/>
        <v>14.644454401047057</v>
      </c>
    </row>
    <row r="957" spans="1:3" hidden="1" x14ac:dyDescent="0.25">
      <c r="A957" s="14">
        <f t="shared" ca="1" si="28"/>
        <v>0.20586961478179466</v>
      </c>
      <c r="B957">
        <v>0.1958330759132294</v>
      </c>
      <c r="C957" s="13">
        <f t="shared" si="29"/>
        <v>8.8324249103527404</v>
      </c>
    </row>
    <row r="958" spans="1:3" hidden="1" x14ac:dyDescent="0.25">
      <c r="A958" s="14">
        <f t="shared" ca="1" si="28"/>
        <v>0.39042701461341389</v>
      </c>
      <c r="B958">
        <v>0.72198119754139212</v>
      </c>
      <c r="C958" s="13">
        <f t="shared" si="29"/>
        <v>13.542227909813541</v>
      </c>
    </row>
    <row r="959" spans="1:3" hidden="1" x14ac:dyDescent="0.25">
      <c r="A959" s="14">
        <f t="shared" ca="1" si="28"/>
        <v>0.97785954109519313</v>
      </c>
      <c r="B959">
        <v>0.39020030968204777</v>
      </c>
      <c r="C959" s="13">
        <f t="shared" si="29"/>
        <v>10.436007447321341</v>
      </c>
    </row>
    <row r="960" spans="1:3" hidden="1" x14ac:dyDescent="0.25">
      <c r="A960" s="14">
        <f t="shared" ca="1" si="28"/>
        <v>0.84717838505651721</v>
      </c>
      <c r="B960">
        <v>0.4933851006986909</v>
      </c>
      <c r="C960" s="13">
        <f t="shared" si="29"/>
        <v>11.282647483599373</v>
      </c>
    </row>
    <row r="961" spans="1:3" hidden="1" x14ac:dyDescent="0.25">
      <c r="A961" s="14">
        <f t="shared" ca="1" si="28"/>
        <v>4.299235833149051E-2</v>
      </c>
      <c r="B961">
        <v>6.7179546215611174E-2</v>
      </c>
      <c r="C961" s="13">
        <f t="shared" si="29"/>
        <v>7.2446527495741604</v>
      </c>
    </row>
    <row r="962" spans="1:3" hidden="1" x14ac:dyDescent="0.25">
      <c r="A962" s="14">
        <f t="shared" ca="1" si="28"/>
        <v>0.22612656434740397</v>
      </c>
      <c r="B962">
        <v>0.45672034179586829</v>
      </c>
      <c r="C962" s="13">
        <f t="shared" si="29"/>
        <v>10.972710886948411</v>
      </c>
    </row>
    <row r="963" spans="1:3" hidden="1" x14ac:dyDescent="0.25">
      <c r="A963" s="14">
        <f t="shared" ca="1" si="28"/>
        <v>0.46675310052041463</v>
      </c>
      <c r="B963">
        <v>0.80312247860069197</v>
      </c>
      <c r="C963" s="13">
        <f t="shared" si="29"/>
        <v>14.565698921673901</v>
      </c>
    </row>
    <row r="964" spans="1:3" hidden="1" x14ac:dyDescent="0.25">
      <c r="A964" s="14">
        <f t="shared" ca="1" si="28"/>
        <v>0.96425292561090248</v>
      </c>
      <c r="B964">
        <v>0.75087063456296532</v>
      </c>
      <c r="C964" s="13">
        <f t="shared" si="29"/>
        <v>13.886947995022847</v>
      </c>
    </row>
    <row r="965" spans="1:3" hidden="1" x14ac:dyDescent="0.25">
      <c r="A965" s="14">
        <f t="shared" ca="1" si="28"/>
        <v>0.99266796012734859</v>
      </c>
      <c r="B965">
        <v>0.92296456861424891</v>
      </c>
      <c r="C965" s="13">
        <f t="shared" si="29"/>
        <v>16.600689083378416</v>
      </c>
    </row>
    <row r="966" spans="1:3" hidden="1" x14ac:dyDescent="0.25">
      <c r="A966" s="14">
        <f t="shared" ca="1" si="28"/>
        <v>0.58699431681216596</v>
      </c>
      <c r="B966">
        <v>0.79104180613513131</v>
      </c>
      <c r="C966" s="13">
        <f t="shared" si="29"/>
        <v>14.401452949225995</v>
      </c>
    </row>
    <row r="967" spans="1:3" hidden="1" x14ac:dyDescent="0.25">
      <c r="A967" s="14">
        <f t="shared" ca="1" si="28"/>
        <v>0.91894246368437926</v>
      </c>
      <c r="B967">
        <v>0.40136454533441135</v>
      </c>
      <c r="C967" s="13">
        <f t="shared" si="29"/>
        <v>10.523960837995746</v>
      </c>
    </row>
    <row r="968" spans="1:3" hidden="1" x14ac:dyDescent="0.25">
      <c r="A968" s="14">
        <f t="shared" ref="A968:A1007" ca="1" si="30">RAND()</f>
        <v>0.97236918808409634</v>
      </c>
      <c r="B968">
        <v>3.1903901249330735E-2</v>
      </c>
      <c r="C968" s="13">
        <f t="shared" ref="C968:C1007" si="31">IF(B968&lt;=$C$4,$C$1+SQRT($C$5*B968),$C$2-SQRT($C$6*(1-B968)))</f>
        <v>6.5468654090449512</v>
      </c>
    </row>
    <row r="969" spans="1:3" hidden="1" x14ac:dyDescent="0.25">
      <c r="A969" s="14">
        <f t="shared" ca="1" si="30"/>
        <v>5.4709095820573816E-2</v>
      </c>
      <c r="B969">
        <v>0.35920594942302164</v>
      </c>
      <c r="C969" s="13">
        <f t="shared" si="31"/>
        <v>10.195964729431726</v>
      </c>
    </row>
    <row r="970" spans="1:3" hidden="1" x14ac:dyDescent="0.25">
      <c r="A970" s="14">
        <f t="shared" ca="1" si="30"/>
        <v>0.86522520921285595</v>
      </c>
      <c r="B970">
        <v>0.1935000552741708</v>
      </c>
      <c r="C970" s="13">
        <f t="shared" si="31"/>
        <v>8.8095280738646373</v>
      </c>
    </row>
    <row r="971" spans="1:3" hidden="1" x14ac:dyDescent="0.25">
      <c r="A971" s="14">
        <f t="shared" ca="1" si="30"/>
        <v>0.28947667851067949</v>
      </c>
      <c r="B971">
        <v>9.1771364583870585E-2</v>
      </c>
      <c r="C971" s="13">
        <f t="shared" si="31"/>
        <v>7.6235190763153016</v>
      </c>
    </row>
    <row r="972" spans="1:3" hidden="1" x14ac:dyDescent="0.25">
      <c r="A972" s="14">
        <f t="shared" ca="1" si="30"/>
        <v>0.40365129716640313</v>
      </c>
      <c r="B972">
        <v>0.32840141546851342</v>
      </c>
      <c r="C972" s="13">
        <f t="shared" si="31"/>
        <v>9.9628727729147464</v>
      </c>
    </row>
    <row r="973" spans="1:3" hidden="1" x14ac:dyDescent="0.25">
      <c r="A973" s="14">
        <f t="shared" ca="1" si="30"/>
        <v>0.91800728896504258</v>
      </c>
      <c r="B973">
        <v>0.42397288787777909</v>
      </c>
      <c r="C973" s="13">
        <f t="shared" si="31"/>
        <v>10.704621211680875</v>
      </c>
    </row>
    <row r="974" spans="1:3" hidden="1" x14ac:dyDescent="0.25">
      <c r="A974" s="14">
        <f t="shared" ca="1" si="30"/>
        <v>0.20234665691562015</v>
      </c>
      <c r="B974">
        <v>0.6510325976357676</v>
      </c>
      <c r="C974" s="13">
        <f t="shared" si="31"/>
        <v>12.765007922973595</v>
      </c>
    </row>
    <row r="975" spans="1:3" hidden="1" x14ac:dyDescent="0.25">
      <c r="A975" s="14">
        <f t="shared" ca="1" si="30"/>
        <v>0.74267616393021385</v>
      </c>
      <c r="B975">
        <v>0.95148106720491676</v>
      </c>
      <c r="C975" s="13">
        <f t="shared" si="31"/>
        <v>17.302252806643573</v>
      </c>
    </row>
    <row r="976" spans="1:3" hidden="1" x14ac:dyDescent="0.25">
      <c r="A976" s="14">
        <f t="shared" ca="1" si="30"/>
        <v>0.91802663759471637</v>
      </c>
      <c r="B976">
        <v>8.7368926525788759E-2</v>
      </c>
      <c r="C976" s="13">
        <f t="shared" si="31"/>
        <v>7.5598182532035665</v>
      </c>
    </row>
    <row r="977" spans="1:3" hidden="1" x14ac:dyDescent="0.25">
      <c r="A977" s="14">
        <f t="shared" ca="1" si="30"/>
        <v>0.95521703074289888</v>
      </c>
      <c r="B977">
        <v>0.45088124501641624</v>
      </c>
      <c r="C977" s="13">
        <f t="shared" si="31"/>
        <v>10.924328496053993</v>
      </c>
    </row>
    <row r="978" spans="1:3" hidden="1" x14ac:dyDescent="0.25">
      <c r="A978" s="14">
        <f t="shared" ca="1" si="30"/>
        <v>0.18821761890145994</v>
      </c>
      <c r="B978">
        <v>0.48471789541990984</v>
      </c>
      <c r="C978" s="13">
        <f t="shared" si="31"/>
        <v>11.208395158617881</v>
      </c>
    </row>
    <row r="979" spans="1:3" hidden="1" x14ac:dyDescent="0.25">
      <c r="A979" s="14">
        <f t="shared" ca="1" si="30"/>
        <v>0.12906590327979583</v>
      </c>
      <c r="B979">
        <v>0.5377756509686672</v>
      </c>
      <c r="C979" s="13">
        <f t="shared" si="31"/>
        <v>11.673316845544084</v>
      </c>
    </row>
    <row r="980" spans="1:3" hidden="1" x14ac:dyDescent="0.25">
      <c r="A980" s="14">
        <f t="shared" ca="1" si="30"/>
        <v>0.49619861973390977</v>
      </c>
      <c r="B980">
        <v>0.92719800114401429</v>
      </c>
      <c r="C980" s="13">
        <f t="shared" si="31"/>
        <v>16.695412305839373</v>
      </c>
    </row>
    <row r="981" spans="1:3" hidden="1" x14ac:dyDescent="0.25">
      <c r="A981" s="14">
        <f t="shared" ca="1" si="30"/>
        <v>0.10572664832047218</v>
      </c>
      <c r="B981">
        <v>2.7945098389417944E-2</v>
      </c>
      <c r="C981" s="13">
        <f t="shared" si="31"/>
        <v>6.4477162633632137</v>
      </c>
    </row>
    <row r="982" spans="1:3" hidden="1" x14ac:dyDescent="0.25">
      <c r="A982" s="14">
        <f t="shared" ca="1" si="30"/>
        <v>0.73374930663179627</v>
      </c>
      <c r="B982">
        <v>9.2217978314370841E-2</v>
      </c>
      <c r="C982" s="13">
        <f t="shared" si="31"/>
        <v>7.6298951259656373</v>
      </c>
    </row>
    <row r="983" spans="1:3" hidden="1" x14ac:dyDescent="0.25">
      <c r="A983" s="14">
        <f t="shared" ca="1" si="30"/>
        <v>0.48359233764552234</v>
      </c>
      <c r="B983">
        <v>0.621017427344429</v>
      </c>
      <c r="C983" s="13">
        <f t="shared" si="31"/>
        <v>12.460279454891205</v>
      </c>
    </row>
    <row r="984" spans="1:3" hidden="1" x14ac:dyDescent="0.25">
      <c r="A984" s="14">
        <f t="shared" ca="1" si="30"/>
        <v>9.698479447550723E-2</v>
      </c>
      <c r="B984">
        <v>0.43086668828016095</v>
      </c>
      <c r="C984" s="13">
        <f t="shared" si="31"/>
        <v>10.760411440005791</v>
      </c>
    </row>
    <row r="985" spans="1:3" hidden="1" x14ac:dyDescent="0.25">
      <c r="A985" s="14">
        <f t="shared" ca="1" si="30"/>
        <v>0.29931150625689995</v>
      </c>
      <c r="B985">
        <v>0.27681938144731155</v>
      </c>
      <c r="C985" s="13">
        <f t="shared" si="31"/>
        <v>9.5564738129992985</v>
      </c>
    </row>
    <row r="986" spans="1:3" hidden="1" x14ac:dyDescent="0.25">
      <c r="A986" s="14">
        <f t="shared" ca="1" si="30"/>
        <v>0.15807575561363962</v>
      </c>
      <c r="B986">
        <v>0.56528248507472179</v>
      </c>
      <c r="C986" s="13">
        <f t="shared" si="31"/>
        <v>11.924876023317553</v>
      </c>
    </row>
    <row r="987" spans="1:3" hidden="1" x14ac:dyDescent="0.25">
      <c r="A987" s="14">
        <f t="shared" ca="1" si="30"/>
        <v>0.99743045113390405</v>
      </c>
      <c r="B987">
        <v>0.67433544577019056</v>
      </c>
      <c r="C987" s="13">
        <f t="shared" si="31"/>
        <v>13.010745166008652</v>
      </c>
    </row>
    <row r="988" spans="1:3" hidden="1" x14ac:dyDescent="0.25">
      <c r="A988" s="14">
        <f t="shared" ca="1" si="30"/>
        <v>0.82510520543190924</v>
      </c>
      <c r="B988">
        <v>0.90696675466150156</v>
      </c>
      <c r="C988" s="13">
        <f t="shared" si="31"/>
        <v>16.264362597792076</v>
      </c>
    </row>
    <row r="989" spans="1:3" hidden="1" x14ac:dyDescent="0.25">
      <c r="A989" s="14">
        <f t="shared" ca="1" si="30"/>
        <v>0.29226878945045398</v>
      </c>
      <c r="B989">
        <v>0.32850719927103278</v>
      </c>
      <c r="C989" s="13">
        <f t="shared" si="31"/>
        <v>9.9636720223366346</v>
      </c>
    </row>
    <row r="990" spans="1:3" hidden="1" x14ac:dyDescent="0.25">
      <c r="A990" s="14">
        <f t="shared" ca="1" si="30"/>
        <v>0.86841858519899806</v>
      </c>
      <c r="B990">
        <v>0.10586929354825025</v>
      </c>
      <c r="C990" s="13">
        <f t="shared" si="31"/>
        <v>7.8178355197063523</v>
      </c>
    </row>
    <row r="991" spans="1:3" hidden="1" x14ac:dyDescent="0.25">
      <c r="A991" s="14">
        <f t="shared" ca="1" si="30"/>
        <v>0.83572224773355075</v>
      </c>
      <c r="B991">
        <v>0.35828690620805359</v>
      </c>
      <c r="C991" s="13">
        <f t="shared" si="31"/>
        <v>10.188936649435396</v>
      </c>
    </row>
    <row r="992" spans="1:3" hidden="1" x14ac:dyDescent="0.25">
      <c r="A992" s="14">
        <f t="shared" ca="1" si="30"/>
        <v>0.22693102158308731</v>
      </c>
      <c r="B992">
        <v>0.75138554997203832</v>
      </c>
      <c r="C992" s="13">
        <f t="shared" si="31"/>
        <v>13.893268672669947</v>
      </c>
    </row>
    <row r="993" spans="1:3" hidden="1" x14ac:dyDescent="0.25">
      <c r="A993" s="14">
        <f t="shared" ca="1" si="30"/>
        <v>0.2304822357185724</v>
      </c>
      <c r="B993">
        <v>0.6357759240706452</v>
      </c>
      <c r="C993" s="13">
        <f t="shared" si="31"/>
        <v>12.608544704227509</v>
      </c>
    </row>
    <row r="994" spans="1:3" hidden="1" x14ac:dyDescent="0.25">
      <c r="A994" s="14">
        <f t="shared" ca="1" si="30"/>
        <v>0.88108114393885317</v>
      </c>
      <c r="B994">
        <v>0.76881137072022254</v>
      </c>
      <c r="C994" s="13">
        <f t="shared" si="31"/>
        <v>14.111172069760688</v>
      </c>
    </row>
    <row r="995" spans="1:3" hidden="1" x14ac:dyDescent="0.25">
      <c r="A995" s="14">
        <f t="shared" ca="1" si="30"/>
        <v>0.41337138731955414</v>
      </c>
      <c r="B995">
        <v>8.2463087879857677E-2</v>
      </c>
      <c r="C995" s="13">
        <f t="shared" si="31"/>
        <v>7.4869120593598257</v>
      </c>
    </row>
    <row r="996" spans="1:3" hidden="1" x14ac:dyDescent="0.25">
      <c r="A996" s="14">
        <f t="shared" ca="1" si="30"/>
        <v>0.14799746997235752</v>
      </c>
      <c r="B996">
        <v>0.62521167987325221</v>
      </c>
      <c r="C996" s="13">
        <f t="shared" si="31"/>
        <v>12.502117097539323</v>
      </c>
    </row>
    <row r="997" spans="1:3" hidden="1" x14ac:dyDescent="0.25">
      <c r="A997" s="14">
        <f t="shared" ca="1" si="30"/>
        <v>0.55727399462375948</v>
      </c>
      <c r="B997">
        <v>0.32198361558388555</v>
      </c>
      <c r="C997" s="13">
        <f t="shared" si="31"/>
        <v>9.9141399215723816</v>
      </c>
    </row>
    <row r="998" spans="1:3" hidden="1" x14ac:dyDescent="0.25">
      <c r="A998" s="14">
        <f t="shared" ca="1" si="30"/>
        <v>0.89353635608683391</v>
      </c>
      <c r="B998">
        <v>0.86955276629615308</v>
      </c>
      <c r="C998" s="13">
        <f t="shared" si="31"/>
        <v>15.576530201801187</v>
      </c>
    </row>
    <row r="999" spans="1:3" hidden="1" x14ac:dyDescent="0.25">
      <c r="A999" s="14">
        <f t="shared" ca="1" si="30"/>
        <v>5.7426960221069856E-2</v>
      </c>
      <c r="B999">
        <v>0.43458842378155604</v>
      </c>
      <c r="C999" s="13">
        <f t="shared" si="31"/>
        <v>10.790671227892524</v>
      </c>
    </row>
    <row r="1000" spans="1:3" hidden="1" x14ac:dyDescent="0.25">
      <c r="A1000" s="14">
        <f t="shared" ca="1" si="30"/>
        <v>0.17525438801175153</v>
      </c>
      <c r="B1000">
        <v>0.698848607476801</v>
      </c>
      <c r="C1000" s="13">
        <f t="shared" si="31"/>
        <v>13.278935435626298</v>
      </c>
    </row>
    <row r="1001" spans="1:3" hidden="1" x14ac:dyDescent="0.25">
      <c r="A1001" s="14">
        <f t="shared" ca="1" si="30"/>
        <v>2.4721762931461999E-2</v>
      </c>
      <c r="B1001">
        <v>0.23258171938887284</v>
      </c>
      <c r="C1001" s="13">
        <f t="shared" si="31"/>
        <v>9.1765570694251828</v>
      </c>
    </row>
    <row r="1002" spans="1:3" hidden="1" x14ac:dyDescent="0.25">
      <c r="A1002" s="14">
        <f t="shared" ca="1" si="30"/>
        <v>0.57906517808247571</v>
      </c>
      <c r="B1002">
        <v>0.93765934103926041</v>
      </c>
      <c r="C1002" s="13">
        <f t="shared" si="31"/>
        <v>16.942043354769243</v>
      </c>
    </row>
    <row r="1003" spans="1:3" hidden="1" x14ac:dyDescent="0.25">
      <c r="A1003" s="14">
        <f t="shared" ca="1" si="30"/>
        <v>0.58482495778532828</v>
      </c>
      <c r="B1003">
        <v>0.5011055406681364</v>
      </c>
      <c r="C1003" s="13">
        <f t="shared" si="31"/>
        <v>11.349325523418447</v>
      </c>
    </row>
    <row r="1004" spans="1:3" x14ac:dyDescent="0.25">
      <c r="A1004" s="14">
        <f t="shared" ca="1" si="30"/>
        <v>0.74931405312146138</v>
      </c>
      <c r="B1004">
        <v>0.63300006652654928</v>
      </c>
      <c r="C1004" s="13">
        <f t="shared" si="31"/>
        <v>12.580431951857467</v>
      </c>
    </row>
    <row r="1005" spans="1:3" x14ac:dyDescent="0.25">
      <c r="A1005" s="14">
        <f t="shared" ca="1" si="30"/>
        <v>0.48208509627270446</v>
      </c>
      <c r="B1005">
        <v>0.91240468774202443</v>
      </c>
      <c r="C1005" s="13">
        <f t="shared" si="31"/>
        <v>16.375183199291811</v>
      </c>
    </row>
    <row r="1006" spans="1:3" x14ac:dyDescent="0.25">
      <c r="A1006" s="14">
        <f t="shared" ca="1" si="30"/>
        <v>0.44029230395800811</v>
      </c>
      <c r="B1006">
        <v>0.70114561232235173</v>
      </c>
      <c r="C1006" s="13">
        <f t="shared" si="31"/>
        <v>13.304616653869083</v>
      </c>
    </row>
    <row r="1007" spans="1:3" x14ac:dyDescent="0.25">
      <c r="A1007" s="14">
        <f t="shared" ca="1" si="30"/>
        <v>0.43923744246127783</v>
      </c>
      <c r="B1007">
        <v>0.64106621930451257</v>
      </c>
      <c r="C1007" s="13">
        <f t="shared" si="31"/>
        <v>12.662420896213581</v>
      </c>
    </row>
  </sheetData>
  <mergeCells count="1">
    <mergeCell ref="A1:A7"/>
  </mergeCells>
  <pageMargins left="0.7" right="0.7" top="0.75" bottom="0.75" header="0.3" footer="0.3"/>
  <pageSetup orientation="portrait" horizontalDpi="200" verticalDpi="200" r:id="rId1"/>
  <drawing r:id="rId2"/>
  <legacyDrawing r:id="rId3"/>
  <oleObjects>
    <mc:AlternateContent xmlns:mc="http://schemas.openxmlformats.org/markup-compatibility/2006">
      <mc:Choice Requires="x14">
        <oleObject progId="Equation.3" shapeId="9217" r:id="rId4">
          <objectPr defaultSize="0" autoPict="0" r:id="rId5">
            <anchor moveWithCells="1" sizeWithCells="1">
              <from>
                <xdr:col>3</xdr:col>
                <xdr:colOff>66675</xdr:colOff>
                <xdr:row>3</xdr:row>
                <xdr:rowOff>85725</xdr:rowOff>
              </from>
              <to>
                <xdr:col>8</xdr:col>
                <xdr:colOff>523875</xdr:colOff>
                <xdr:row>5</xdr:row>
                <xdr:rowOff>114300</xdr:rowOff>
              </to>
            </anchor>
          </objectPr>
        </oleObject>
      </mc:Choice>
      <mc:Fallback>
        <oleObject progId="Equation.3" shapeId="9217" r:id="rId4"/>
      </mc:Fallback>
    </mc:AlternateContent>
    <mc:AlternateContent xmlns:mc="http://schemas.openxmlformats.org/markup-compatibility/2006">
      <mc:Choice Requires="x14">
        <oleObject progId="Equation.3" shapeId="9218" r:id="rId6">
          <objectPr defaultSize="0" autoPict="0" r:id="rId7">
            <anchor moveWithCells="1" sizeWithCells="1">
              <from>
                <xdr:col>4</xdr:col>
                <xdr:colOff>9525</xdr:colOff>
                <xdr:row>0</xdr:row>
                <xdr:rowOff>76200</xdr:rowOff>
              </from>
              <to>
                <xdr:col>6</xdr:col>
                <xdr:colOff>238125</xdr:colOff>
                <xdr:row>2</xdr:row>
                <xdr:rowOff>161925</xdr:rowOff>
              </to>
            </anchor>
          </objectPr>
        </oleObject>
      </mc:Choice>
      <mc:Fallback>
        <oleObject progId="Equation.3" shapeId="9218" r:id="rId6"/>
      </mc:Fallback>
    </mc:AlternateContent>
    <mc:AlternateContent xmlns:mc="http://schemas.openxmlformats.org/markup-compatibility/2006">
      <mc:Choice Requires="x14">
        <oleObject progId="Equation.3" shapeId="9219" r:id="rId8">
          <objectPr defaultSize="0" autoPict="0" r:id="rId9">
            <anchor moveWithCells="1" sizeWithCells="1">
              <from>
                <xdr:col>3</xdr:col>
                <xdr:colOff>85725</xdr:colOff>
                <xdr:row>6</xdr:row>
                <xdr:rowOff>95250</xdr:rowOff>
              </from>
              <to>
                <xdr:col>9</xdr:col>
                <xdr:colOff>0</xdr:colOff>
                <xdr:row>8</xdr:row>
                <xdr:rowOff>85725</xdr:rowOff>
              </to>
            </anchor>
          </objectPr>
        </oleObject>
      </mc:Choice>
      <mc:Fallback>
        <oleObject progId="Equation.3" shapeId="9219" r:id="rId8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1"/>
  <sheetViews>
    <sheetView workbookViewId="0">
      <selection activeCell="J1" sqref="J1:J1048576"/>
    </sheetView>
  </sheetViews>
  <sheetFormatPr defaultRowHeight="15" x14ac:dyDescent="0.25"/>
  <cols>
    <col min="1" max="25" width="4.5703125" bestFit="1" customWidth="1"/>
    <col min="26" max="26" width="10.5703125" customWidth="1"/>
  </cols>
  <sheetData>
    <row r="1" spans="1:26" x14ac:dyDescent="0.25">
      <c r="A1" t="s">
        <v>42</v>
      </c>
    </row>
    <row r="2" spans="1:26" x14ac:dyDescent="0.25">
      <c r="A2" s="24">
        <v>3.7818393624584168E-2</v>
      </c>
      <c r="B2" s="24">
        <v>2.9012370619927563E-2</v>
      </c>
      <c r="C2" s="24">
        <v>0.68547940779424332</v>
      </c>
      <c r="D2" s="24">
        <v>0.56825163211565299</v>
      </c>
      <c r="E2" s="24">
        <v>0.60780391784902121</v>
      </c>
      <c r="F2" s="24">
        <v>0.41390358201301891</v>
      </c>
      <c r="G2" s="24">
        <v>0.45823159046272621</v>
      </c>
      <c r="H2" s="24">
        <v>0.28532969067705405</v>
      </c>
      <c r="I2" s="24">
        <v>0.59745752914727457</v>
      </c>
      <c r="J2" s="24">
        <v>0.62247086693224141</v>
      </c>
      <c r="K2" s="24">
        <v>6.0851076710490948E-2</v>
      </c>
      <c r="L2" s="24">
        <v>0.68343319252704204</v>
      </c>
      <c r="M2" s="24">
        <v>0.50898133760367947</v>
      </c>
      <c r="N2" s="24">
        <v>0.77742463135335249</v>
      </c>
      <c r="O2" s="24">
        <v>0.7118026951688563</v>
      </c>
      <c r="P2" s="24">
        <v>0.27976118505600867</v>
      </c>
      <c r="Q2" s="24">
        <v>0.23334702772817728</v>
      </c>
      <c r="R2" s="24">
        <v>0.50787203280914128</v>
      </c>
      <c r="S2" s="24">
        <v>0.6437042482468297</v>
      </c>
      <c r="T2" s="24">
        <v>0.22950133145167917</v>
      </c>
      <c r="U2" s="24">
        <v>0.87747152700237763</v>
      </c>
      <c r="V2" s="24">
        <v>0.95631792392299786</v>
      </c>
      <c r="W2" s="24">
        <v>7.3739341162993854E-2</v>
      </c>
      <c r="X2" s="24">
        <v>0.20083978541821879</v>
      </c>
      <c r="Y2" s="24">
        <v>0.33119811564449975</v>
      </c>
      <c r="Z2" s="24">
        <f t="shared" ref="Z2:Z65" ca="1" si="0">RAND()</f>
        <v>1.6057370987708985E-2</v>
      </c>
    </row>
    <row r="3" spans="1:26" x14ac:dyDescent="0.25">
      <c r="A3" s="24">
        <v>0.74372251587904725</v>
      </c>
      <c r="B3" s="24">
        <v>0.66977290049337945</v>
      </c>
      <c r="C3" s="24">
        <v>0.74332812582860786</v>
      </c>
      <c r="D3" s="24">
        <v>0.79873343325632262</v>
      </c>
      <c r="E3" s="24">
        <v>0.36459139564630105</v>
      </c>
      <c r="F3" s="24">
        <v>0.4498683036616391</v>
      </c>
      <c r="G3" s="24">
        <v>0.50143495112070746</v>
      </c>
      <c r="H3" s="24">
        <v>0.86044794920019319</v>
      </c>
      <c r="I3" s="24">
        <v>0.12660323442842947</v>
      </c>
      <c r="J3" s="24">
        <v>0.10235495934854699</v>
      </c>
      <c r="K3" s="24">
        <v>0.2589295933935527</v>
      </c>
      <c r="L3" s="24">
        <v>0.14306448327124355</v>
      </c>
      <c r="M3" s="24">
        <v>0.36788006785947414</v>
      </c>
      <c r="N3" s="24">
        <v>0.88074662467869125</v>
      </c>
      <c r="O3" s="24">
        <v>0.65029141682746094</v>
      </c>
      <c r="P3" s="24">
        <v>0.37392365858957</v>
      </c>
      <c r="Q3" s="24">
        <v>5.0192535390594317E-2</v>
      </c>
      <c r="R3" s="24">
        <v>0.20796510123376299</v>
      </c>
      <c r="S3" s="24">
        <v>0.53834229145869872</v>
      </c>
      <c r="T3" s="24">
        <v>0.78113130082613413</v>
      </c>
      <c r="U3" s="24">
        <v>0.14867032681247272</v>
      </c>
      <c r="V3" s="24">
        <v>0.54912562182625502</v>
      </c>
      <c r="W3" s="24">
        <v>0.4399538561187285</v>
      </c>
      <c r="X3" s="24">
        <v>0.58716790413884901</v>
      </c>
      <c r="Y3" s="24">
        <v>0.95925612173761998</v>
      </c>
      <c r="Z3" s="24">
        <f t="shared" ca="1" si="0"/>
        <v>0.88121179369582503</v>
      </c>
    </row>
    <row r="4" spans="1:26" x14ac:dyDescent="0.25">
      <c r="A4" s="24">
        <v>0.27231604542665755</v>
      </c>
      <c r="B4" s="24">
        <v>0.76919324297554614</v>
      </c>
      <c r="C4" s="24">
        <v>0.77259097911080288</v>
      </c>
      <c r="D4" s="24">
        <v>0.38916603656850213</v>
      </c>
      <c r="E4" s="24">
        <v>0.39255163280085814</v>
      </c>
      <c r="F4" s="24">
        <v>0.97324973801123282</v>
      </c>
      <c r="G4" s="24">
        <v>0.28312781327013969</v>
      </c>
      <c r="H4" s="24">
        <v>0.26215863577899878</v>
      </c>
      <c r="I4" s="24">
        <v>0.16011771211776182</v>
      </c>
      <c r="J4" s="24">
        <v>8.6912636507778251E-2</v>
      </c>
      <c r="K4" s="24">
        <v>2.8944587176681358E-3</v>
      </c>
      <c r="L4" s="24">
        <v>0.17734082366091086</v>
      </c>
      <c r="M4" s="24">
        <v>0.82473797267917481</v>
      </c>
      <c r="N4" s="24">
        <v>0.75660570138359939</v>
      </c>
      <c r="O4" s="24">
        <v>0.69119385513584597</v>
      </c>
      <c r="P4" s="24">
        <v>0.48763078451002895</v>
      </c>
      <c r="Q4" s="24">
        <v>0.89058581724128727</v>
      </c>
      <c r="R4" s="24">
        <v>0.57063607456196153</v>
      </c>
      <c r="S4" s="24">
        <v>0.9683568975249699</v>
      </c>
      <c r="T4" s="24">
        <v>0.25718882664702636</v>
      </c>
      <c r="U4" s="24">
        <v>0.70728333435963897</v>
      </c>
      <c r="V4" s="24">
        <v>0.47919303118081857</v>
      </c>
      <c r="W4" s="24">
        <v>0.25683379788961713</v>
      </c>
      <c r="X4" s="24">
        <v>0.11929742617189698</v>
      </c>
      <c r="Y4" s="24">
        <v>0.63265710315015644</v>
      </c>
      <c r="Z4" s="24">
        <f t="shared" ca="1" si="0"/>
        <v>0.45933677294091169</v>
      </c>
    </row>
    <row r="5" spans="1:26" x14ac:dyDescent="0.25">
      <c r="A5" s="24">
        <v>0.9923004243793665</v>
      </c>
      <c r="B5" s="24">
        <v>0.9837853378159237</v>
      </c>
      <c r="C5" s="24">
        <v>0.83670356634977228</v>
      </c>
      <c r="D5" s="24">
        <v>0.61750053141841388</v>
      </c>
      <c r="E5" s="24">
        <v>9.5752245726136498E-2</v>
      </c>
      <c r="F5" s="24">
        <v>0.87791238926041271</v>
      </c>
      <c r="G5" s="24">
        <v>0.7610138113055237</v>
      </c>
      <c r="H5" s="24">
        <v>0.8122895554334576</v>
      </c>
      <c r="I5" s="24">
        <v>0.28741830902778787</v>
      </c>
      <c r="J5" s="24">
        <v>0.47296593695129485</v>
      </c>
      <c r="K5" s="24">
        <v>0.23282364306590031</v>
      </c>
      <c r="L5" s="24">
        <v>0.77465467400613786</v>
      </c>
      <c r="M5" s="24">
        <v>0.73065578228888273</v>
      </c>
      <c r="N5" s="24">
        <v>0.58243524510573341</v>
      </c>
      <c r="O5" s="24">
        <v>0.41348534287938088</v>
      </c>
      <c r="P5" s="24">
        <v>0.27809175557848198</v>
      </c>
      <c r="Q5" s="24">
        <v>0.66186916361051451</v>
      </c>
      <c r="R5" s="24">
        <v>5.1013997169219172E-2</v>
      </c>
      <c r="S5" s="24">
        <v>0.39100108760462893</v>
      </c>
      <c r="T5" s="24">
        <v>0.66343600729118224</v>
      </c>
      <c r="U5" s="24">
        <v>0.33342642964846536</v>
      </c>
      <c r="V5" s="24">
        <v>2.1622029367858842E-2</v>
      </c>
      <c r="W5" s="24">
        <v>0.66355484975117407</v>
      </c>
      <c r="X5" s="24">
        <v>0.39282169518653376</v>
      </c>
      <c r="Y5" s="24">
        <v>0.22189362283577019</v>
      </c>
      <c r="Z5" s="24">
        <f t="shared" ca="1" si="0"/>
        <v>0.69106485625396108</v>
      </c>
    </row>
    <row r="6" spans="1:26" x14ac:dyDescent="0.25">
      <c r="A6" s="24">
        <v>0.87142820366388896</v>
      </c>
      <c r="B6" s="24">
        <v>1.1566234614516224E-2</v>
      </c>
      <c r="C6" s="24">
        <v>0.74813700599610222</v>
      </c>
      <c r="D6" s="24">
        <v>0.79063443858826543</v>
      </c>
      <c r="E6" s="24">
        <v>0.20368982805265778</v>
      </c>
      <c r="F6" s="24">
        <v>0.80194388513387294</v>
      </c>
      <c r="G6" s="24">
        <v>0.29720005000624639</v>
      </c>
      <c r="H6" s="24">
        <v>0.81959523555642722</v>
      </c>
      <c r="I6" s="24">
        <v>0.55908121886075846</v>
      </c>
      <c r="J6" s="24">
        <v>0.31459597636400527</v>
      </c>
      <c r="K6" s="24">
        <v>0.49105532018453091</v>
      </c>
      <c r="L6" s="24">
        <v>0.42000919692039562</v>
      </c>
      <c r="M6" s="24">
        <v>9.8386974591098686E-2</v>
      </c>
      <c r="N6" s="24">
        <v>0.16978033455184005</v>
      </c>
      <c r="O6" s="24">
        <v>0.58121079053599667</v>
      </c>
      <c r="P6" s="24">
        <v>0.30105807586909217</v>
      </c>
      <c r="Q6" s="24">
        <v>5.6812458555988155E-3</v>
      </c>
      <c r="R6" s="24">
        <v>0.33101623987662432</v>
      </c>
      <c r="S6" s="24">
        <v>0.72468146557790636</v>
      </c>
      <c r="T6" s="24">
        <v>0.52436891918931439</v>
      </c>
      <c r="U6" s="24">
        <v>0.21912743237645471</v>
      </c>
      <c r="V6" s="24">
        <v>0.37985009031499339</v>
      </c>
      <c r="W6" s="24">
        <v>0.85554561379291505</v>
      </c>
      <c r="X6" s="24">
        <v>3.4760882064895804E-2</v>
      </c>
      <c r="Y6" s="24">
        <v>0.39523768707764939</v>
      </c>
      <c r="Z6" s="24">
        <f t="shared" ca="1" si="0"/>
        <v>0.42236831833328636</v>
      </c>
    </row>
    <row r="7" spans="1:26" x14ac:dyDescent="0.25">
      <c r="A7" s="24">
        <v>0.71802161227658168</v>
      </c>
      <c r="B7" s="24">
        <v>0.27906447659274103</v>
      </c>
      <c r="C7" s="24">
        <v>0.82579979192761654</v>
      </c>
      <c r="D7" s="24">
        <v>0.66487907901235233</v>
      </c>
      <c r="E7" s="24">
        <v>0.80410349774950451</v>
      </c>
      <c r="F7" s="24">
        <v>0.68808211283362475</v>
      </c>
      <c r="G7" s="24">
        <v>0.39502704494816998</v>
      </c>
      <c r="H7" s="24">
        <v>0.36943143361027131</v>
      </c>
      <c r="I7" s="24">
        <v>0.53267746539608751</v>
      </c>
      <c r="J7" s="24">
        <v>0.64053159216036071</v>
      </c>
      <c r="K7" s="24">
        <v>0.8370796183179362</v>
      </c>
      <c r="L7" s="24">
        <v>0.69939915523958107</v>
      </c>
      <c r="M7" s="24">
        <v>0.37279396432277068</v>
      </c>
      <c r="N7" s="24">
        <v>0.8226386713176721</v>
      </c>
      <c r="O7" s="24">
        <v>0.31799688436604079</v>
      </c>
      <c r="P7" s="24">
        <v>0.91439527786083286</v>
      </c>
      <c r="Q7" s="24">
        <v>0.89945689726928812</v>
      </c>
      <c r="R7" s="24">
        <v>0.75737579615986628</v>
      </c>
      <c r="S7" s="24">
        <v>0.16771234150283654</v>
      </c>
      <c r="T7" s="24">
        <v>0.14659169743254741</v>
      </c>
      <c r="U7" s="24">
        <v>0.51454327669336708</v>
      </c>
      <c r="V7" s="24">
        <v>0.86090191905198366</v>
      </c>
      <c r="W7" s="24">
        <v>0.25507740327638084</v>
      </c>
      <c r="X7" s="24">
        <v>0.51616397492696509</v>
      </c>
      <c r="Y7" s="24">
        <v>0.85550906524564796</v>
      </c>
      <c r="Z7" s="24">
        <f t="shared" ca="1" si="0"/>
        <v>0.35211790746504512</v>
      </c>
    </row>
    <row r="8" spans="1:26" x14ac:dyDescent="0.25">
      <c r="A8" s="24">
        <v>0.13175293075141381</v>
      </c>
      <c r="B8" s="24">
        <v>6.1238591988380775E-2</v>
      </c>
      <c r="C8" s="24">
        <v>0.50538726958442681</v>
      </c>
      <c r="D8" s="24">
        <v>0.45081923013385328</v>
      </c>
      <c r="E8" s="24">
        <v>0.78977714502701901</v>
      </c>
      <c r="F8" s="24">
        <v>0.52734256267191792</v>
      </c>
      <c r="G8" s="24">
        <v>0.98845212658459969</v>
      </c>
      <c r="H8" s="24">
        <v>2.5577533488517767E-2</v>
      </c>
      <c r="I8" s="24">
        <v>0.3991934625619965</v>
      </c>
      <c r="J8" s="24">
        <v>0.85881320788837756</v>
      </c>
      <c r="K8" s="24">
        <v>0.43750597561638782</v>
      </c>
      <c r="L8" s="24">
        <v>0.59013681040320543</v>
      </c>
      <c r="M8" s="24">
        <v>0.63966813344526818</v>
      </c>
      <c r="N8" s="24">
        <v>0.7562983536921063</v>
      </c>
      <c r="O8" s="24">
        <v>0.89966285564870796</v>
      </c>
      <c r="P8" s="24">
        <v>0.16629545344342167</v>
      </c>
      <c r="Q8" s="24">
        <v>0.23039285595643344</v>
      </c>
      <c r="R8" s="24">
        <v>0.58654575098566331</v>
      </c>
      <c r="S8" s="24">
        <v>0.91321997923586717</v>
      </c>
      <c r="T8" s="24">
        <v>0.99085453582124328</v>
      </c>
      <c r="U8" s="24">
        <v>0.35187594638179986</v>
      </c>
      <c r="V8" s="24">
        <v>0.3487627430093615</v>
      </c>
      <c r="W8" s="24">
        <v>0.36530089083499051</v>
      </c>
      <c r="X8" s="24">
        <v>0.49925354052340487</v>
      </c>
      <c r="Y8" s="24">
        <v>0.60601968974734799</v>
      </c>
      <c r="Z8" s="24">
        <f t="shared" ca="1" si="0"/>
        <v>0.24517131207137666</v>
      </c>
    </row>
    <row r="9" spans="1:26" x14ac:dyDescent="0.25">
      <c r="A9" s="24">
        <v>4.9335845022262514E-2</v>
      </c>
      <c r="B9" s="24">
        <v>0.69810229487672193</v>
      </c>
      <c r="C9" s="24">
        <v>0.74764740835457211</v>
      </c>
      <c r="D9" s="24">
        <v>0.59570882908543799</v>
      </c>
      <c r="E9" s="24">
        <v>0.9771456770985163</v>
      </c>
      <c r="F9" s="24">
        <v>0.1217390365671136</v>
      </c>
      <c r="G9" s="24">
        <v>6.455060332372009E-2</v>
      </c>
      <c r="H9" s="24">
        <v>0.3856401862585771</v>
      </c>
      <c r="I9" s="24">
        <v>0.96048250669202784</v>
      </c>
      <c r="J9" s="24">
        <v>0.70012138818447522</v>
      </c>
      <c r="K9" s="24">
        <v>0.51937616918648966</v>
      </c>
      <c r="L9" s="24">
        <v>2.166454709997423E-2</v>
      </c>
      <c r="M9" s="24">
        <v>0.22308209594414041</v>
      </c>
      <c r="N9" s="24">
        <v>0.19641036725446637</v>
      </c>
      <c r="O9" s="24">
        <v>0.59582603479254093</v>
      </c>
      <c r="P9" s="24">
        <v>0.34166887599620144</v>
      </c>
      <c r="Q9" s="24">
        <v>0.50482253649227704</v>
      </c>
      <c r="R9" s="24">
        <v>0.68251719416110901</v>
      </c>
      <c r="S9" s="24">
        <v>0.87575446504610255</v>
      </c>
      <c r="T9" s="24">
        <v>0.4675781101999209</v>
      </c>
      <c r="U9" s="24">
        <v>0.98939093626276675</v>
      </c>
      <c r="V9" s="24">
        <v>0.99681649531182737</v>
      </c>
      <c r="W9" s="24">
        <v>7.14092409684709E-2</v>
      </c>
      <c r="X9" s="24">
        <v>0.70662657076227253</v>
      </c>
      <c r="Y9" s="24">
        <v>0.43162254753736851</v>
      </c>
      <c r="Z9" s="24">
        <f t="shared" ca="1" si="0"/>
        <v>6.9948000262612609E-2</v>
      </c>
    </row>
    <row r="10" spans="1:26" x14ac:dyDescent="0.25">
      <c r="A10" s="24">
        <v>0.21898719781424991</v>
      </c>
      <c r="B10" s="24">
        <v>0.36508980158781679</v>
      </c>
      <c r="C10" s="24">
        <v>0.84323747588190667</v>
      </c>
      <c r="D10" s="24">
        <v>0.11783229705380116</v>
      </c>
      <c r="E10" s="24">
        <v>0.93921276409749621</v>
      </c>
      <c r="F10" s="24">
        <v>0.30037222967961708</v>
      </c>
      <c r="G10" s="24">
        <v>0.233627452027791</v>
      </c>
      <c r="H10" s="24">
        <v>0.821831796793005</v>
      </c>
      <c r="I10" s="24">
        <v>0.14065646207564131</v>
      </c>
      <c r="J10" s="24">
        <v>0.53800997247411586</v>
      </c>
      <c r="K10" s="24">
        <v>0.5854944892376226</v>
      </c>
      <c r="L10" s="24">
        <v>0.93762652027143079</v>
      </c>
      <c r="M10" s="24">
        <v>0.84944878624806841</v>
      </c>
      <c r="N10" s="24">
        <v>0.89884042752394344</v>
      </c>
      <c r="O10" s="24">
        <v>1.7769745013268889E-2</v>
      </c>
      <c r="P10" s="24">
        <v>0.49582314709711506</v>
      </c>
      <c r="Q10" s="24">
        <v>0.35910229009278682</v>
      </c>
      <c r="R10" s="24">
        <v>0.97709381723825894</v>
      </c>
      <c r="S10" s="24">
        <v>0.3288998852267575</v>
      </c>
      <c r="T10" s="24">
        <v>0.85788140958652659</v>
      </c>
      <c r="U10" s="24">
        <v>0.99367434959003842</v>
      </c>
      <c r="V10" s="24">
        <v>0.28079284662253046</v>
      </c>
      <c r="W10" s="24">
        <v>0.59826467046708665</v>
      </c>
      <c r="X10" s="24">
        <v>0.30268764974008333</v>
      </c>
      <c r="Y10" s="24">
        <v>0.99832352946643177</v>
      </c>
      <c r="Z10" s="24">
        <f t="shared" ca="1" si="0"/>
        <v>4.8560747056457632E-2</v>
      </c>
    </row>
    <row r="11" spans="1:26" x14ac:dyDescent="0.25">
      <c r="A11" s="24">
        <v>0.46502034506343726</v>
      </c>
      <c r="B11" s="24">
        <v>0.31842753625834552</v>
      </c>
      <c r="C11" s="24">
        <v>0.63045841297462946</v>
      </c>
      <c r="D11" s="24">
        <v>0.98815027561852398</v>
      </c>
      <c r="E11" s="24">
        <v>0.17444658055025153</v>
      </c>
      <c r="F11" s="24">
        <v>0.5790075057712134</v>
      </c>
      <c r="G11" s="24">
        <v>0.65245359074845155</v>
      </c>
      <c r="H11" s="24">
        <v>0.70988913730145942</v>
      </c>
      <c r="I11" s="24">
        <v>0.46463522208904462</v>
      </c>
      <c r="J11" s="24">
        <v>0.7584677384478965</v>
      </c>
      <c r="K11" s="24">
        <v>0.36436792723110512</v>
      </c>
      <c r="L11" s="24">
        <v>0.29851326410800127</v>
      </c>
      <c r="M11" s="24">
        <v>8.9974026225019377E-2</v>
      </c>
      <c r="N11" s="24">
        <v>0.64274457305449773</v>
      </c>
      <c r="O11" s="24">
        <v>0.13712714570404283</v>
      </c>
      <c r="P11" s="24">
        <v>6.2522970735332972E-2</v>
      </c>
      <c r="Q11" s="24">
        <v>0.43739419937902413</v>
      </c>
      <c r="R11" s="24">
        <v>0.99127993707263717</v>
      </c>
      <c r="S11" s="24">
        <v>0.60318327092410184</v>
      </c>
      <c r="T11" s="24">
        <v>0.11889479640236222</v>
      </c>
      <c r="U11" s="24">
        <v>0.50758126207126286</v>
      </c>
      <c r="V11" s="24">
        <v>0.56545226638006485</v>
      </c>
      <c r="W11" s="24">
        <v>0.12302185301188107</v>
      </c>
      <c r="X11" s="24">
        <v>0.35519648377084079</v>
      </c>
      <c r="Y11" s="24">
        <v>0.75729483383451757</v>
      </c>
      <c r="Z11" s="24">
        <f t="shared" ca="1" si="0"/>
        <v>9.687583370673547E-2</v>
      </c>
    </row>
    <row r="12" spans="1:26" x14ac:dyDescent="0.25">
      <c r="A12" s="24">
        <v>0.57525283378585401</v>
      </c>
      <c r="B12" s="24">
        <v>0.75455066099251489</v>
      </c>
      <c r="C12" s="24">
        <v>0.59484078844052679</v>
      </c>
      <c r="D12" s="24">
        <v>0.70043788933813733</v>
      </c>
      <c r="E12" s="24">
        <v>0.52210076785293447</v>
      </c>
      <c r="F12" s="24">
        <v>0.93841226276441991</v>
      </c>
      <c r="G12" s="24">
        <v>0.31085929090116338</v>
      </c>
      <c r="H12" s="24">
        <v>0.5644195957139897</v>
      </c>
      <c r="I12" s="24">
        <v>3.8683747717287331E-2</v>
      </c>
      <c r="J12" s="24">
        <v>0.51861077127237654</v>
      </c>
      <c r="K12" s="24">
        <v>0.38797563584640671</v>
      </c>
      <c r="L12" s="24">
        <v>2.9961446297948058E-3</v>
      </c>
      <c r="M12" s="24">
        <v>0.95330007099420166</v>
      </c>
      <c r="N12" s="24">
        <v>0.41519365898158611</v>
      </c>
      <c r="O12" s="24">
        <v>0.33940488553815695</v>
      </c>
      <c r="P12" s="24">
        <v>0.32869743785583616</v>
      </c>
      <c r="Q12" s="24">
        <v>0.85867761477914617</v>
      </c>
      <c r="R12" s="24">
        <v>0.28409730524062604</v>
      </c>
      <c r="S12" s="24">
        <v>0.64765925456528284</v>
      </c>
      <c r="T12" s="24">
        <v>0.76178389972384641</v>
      </c>
      <c r="U12" s="24">
        <v>0.12471644332102383</v>
      </c>
      <c r="V12" s="24">
        <v>0.12515901196258761</v>
      </c>
      <c r="W12" s="24">
        <v>0.43762337264100526</v>
      </c>
      <c r="X12" s="24">
        <v>0.79656907858369164</v>
      </c>
      <c r="Y12" s="24">
        <v>0.15332095164972659</v>
      </c>
      <c r="Z12" s="24">
        <f t="shared" ca="1" si="0"/>
        <v>0.23755816607882663</v>
      </c>
    </row>
    <row r="13" spans="1:26" x14ac:dyDescent="0.25">
      <c r="A13" s="24">
        <v>0.24403998196660093</v>
      </c>
      <c r="B13" s="24">
        <v>0.55322113808221041</v>
      </c>
      <c r="C13" s="24">
        <v>0.61423010842370562</v>
      </c>
      <c r="D13" s="24">
        <v>0.77509910584722896</v>
      </c>
      <c r="E13" s="24">
        <v>0.92243025151337366</v>
      </c>
      <c r="F13" s="24">
        <v>0.54095959348559342</v>
      </c>
      <c r="G13" s="24">
        <v>0.21613866731922438</v>
      </c>
      <c r="H13" s="24">
        <v>0.35695623427145839</v>
      </c>
      <c r="I13" s="24">
        <v>0.29642355564845591</v>
      </c>
      <c r="J13" s="24">
        <v>0.27415664185557964</v>
      </c>
      <c r="K13" s="24">
        <v>0.18655991274828421</v>
      </c>
      <c r="L13" s="24">
        <v>0.22814572662319488</v>
      </c>
      <c r="M13" s="24">
        <v>0.42102848070858279</v>
      </c>
      <c r="N13" s="24">
        <v>0.55820322994260363</v>
      </c>
      <c r="O13" s="24">
        <v>0.96199133017870375</v>
      </c>
      <c r="P13" s="24">
        <v>0.48310079517259064</v>
      </c>
      <c r="Q13" s="24">
        <v>8.5762151905850348E-2</v>
      </c>
      <c r="R13" s="24">
        <v>0.96151337124457559</v>
      </c>
      <c r="S13" s="24">
        <v>0.88969194911150207</v>
      </c>
      <c r="T13" s="24">
        <v>0.38148832985592585</v>
      </c>
      <c r="U13" s="24">
        <v>0.18356345437364419</v>
      </c>
      <c r="V13" s="24">
        <v>8.5472905344219696E-2</v>
      </c>
      <c r="W13" s="24">
        <v>0.77568508696485383</v>
      </c>
      <c r="X13" s="24">
        <v>0.63251178134855446</v>
      </c>
      <c r="Y13" s="24">
        <v>0.66789350401627123</v>
      </c>
      <c r="Z13" s="24">
        <f t="shared" ca="1" si="0"/>
        <v>8.5990173783631163E-2</v>
      </c>
    </row>
    <row r="14" spans="1:26" x14ac:dyDescent="0.25">
      <c r="A14" s="24">
        <v>0.29656372527916897</v>
      </c>
      <c r="B14" s="24">
        <v>0.98049225810744134</v>
      </c>
      <c r="C14" s="24">
        <v>0.20263125657006409</v>
      </c>
      <c r="D14" s="24">
        <v>0.22318071223096048</v>
      </c>
      <c r="E14" s="24">
        <v>0.29898077307699245</v>
      </c>
      <c r="F14" s="24">
        <v>0.48025769516975669</v>
      </c>
      <c r="G14" s="24">
        <v>0.64740283181100311</v>
      </c>
      <c r="H14" s="24">
        <v>0.91052207843638766</v>
      </c>
      <c r="I14" s="24">
        <v>0.48736673708058875</v>
      </c>
      <c r="J14" s="24">
        <v>0.71192942447040652</v>
      </c>
      <c r="K14" s="24">
        <v>8.0458772779496424E-2</v>
      </c>
      <c r="L14" s="24">
        <v>0.1220407399316058</v>
      </c>
      <c r="M14" s="24">
        <v>0.65092188202591506</v>
      </c>
      <c r="N14" s="24">
        <v>4.6632697153856095E-2</v>
      </c>
      <c r="O14" s="24">
        <v>0.82088961267827465</v>
      </c>
      <c r="P14" s="24">
        <v>0.40473871819637519</v>
      </c>
      <c r="Q14" s="24">
        <v>0.53543273799949631</v>
      </c>
      <c r="R14" s="24">
        <v>0.4700368991335081</v>
      </c>
      <c r="S14" s="24">
        <v>0.67905508294730244</v>
      </c>
      <c r="T14" s="24">
        <v>0.13811150545374273</v>
      </c>
      <c r="U14" s="24">
        <v>0.44261831631325699</v>
      </c>
      <c r="V14" s="24">
        <v>0.28450673828693607</v>
      </c>
      <c r="W14" s="24">
        <v>7.230146039656804E-2</v>
      </c>
      <c r="X14" s="24">
        <v>0.7132856007447157</v>
      </c>
      <c r="Y14" s="24">
        <v>0.95126387307122795</v>
      </c>
      <c r="Z14" s="24">
        <f t="shared" ca="1" si="0"/>
        <v>0.14848192247100866</v>
      </c>
    </row>
    <row r="15" spans="1:26" x14ac:dyDescent="0.25">
      <c r="A15" s="24">
        <v>8.5335262227318465E-2</v>
      </c>
      <c r="B15" s="24">
        <v>0.10456578495254865</v>
      </c>
      <c r="C15" s="24">
        <v>0.98221606460090449</v>
      </c>
      <c r="D15" s="24">
        <v>0.59170270816393045</v>
      </c>
      <c r="E15" s="24">
        <v>0.91474758433442249</v>
      </c>
      <c r="F15" s="24">
        <v>0.22623568733320054</v>
      </c>
      <c r="G15" s="24">
        <v>0.75891615189361183</v>
      </c>
      <c r="H15" s="24">
        <v>1.6722817581366067E-2</v>
      </c>
      <c r="I15" s="24">
        <v>0.71326141906042051</v>
      </c>
      <c r="J15" s="24">
        <v>0.8629203364025696</v>
      </c>
      <c r="K15" s="24">
        <v>0.76019593149745934</v>
      </c>
      <c r="L15" s="24">
        <v>0.12154536878851918</v>
      </c>
      <c r="M15" s="24">
        <v>0.34145527326302927</v>
      </c>
      <c r="N15" s="24">
        <v>0.49781232878005</v>
      </c>
      <c r="O15" s="24">
        <v>0.91136694724188738</v>
      </c>
      <c r="P15" s="24">
        <v>0.79433800671673394</v>
      </c>
      <c r="Q15" s="24">
        <v>0.29279160094168533</v>
      </c>
      <c r="R15" s="24">
        <v>0.17675822050657297</v>
      </c>
      <c r="S15" s="24">
        <v>3.5576296388937889E-2</v>
      </c>
      <c r="T15" s="24">
        <v>0.58934139840521871</v>
      </c>
      <c r="U15" s="24">
        <v>0.36915069460209293</v>
      </c>
      <c r="V15" s="24">
        <v>0.82415905454506388</v>
      </c>
      <c r="W15" s="24">
        <v>0.16097172191177567</v>
      </c>
      <c r="X15" s="24">
        <v>0.1082660334728659</v>
      </c>
      <c r="Y15" s="24">
        <v>0.69103182485067216</v>
      </c>
      <c r="Z15" s="24">
        <f t="shared" ca="1" si="0"/>
        <v>0.5957354089687158</v>
      </c>
    </row>
    <row r="16" spans="1:26" x14ac:dyDescent="0.25">
      <c r="A16" s="24">
        <v>0.31370797713202314</v>
      </c>
      <c r="B16" s="24">
        <v>0.8472825087646747</v>
      </c>
      <c r="C16" s="24">
        <v>0.92203207489680106</v>
      </c>
      <c r="D16" s="24">
        <v>0.39540417541995254</v>
      </c>
      <c r="E16" s="24">
        <v>0.20822152716526388</v>
      </c>
      <c r="F16" s="24">
        <v>0.87080507824972575</v>
      </c>
      <c r="G16" s="24">
        <v>0.33899355559564792</v>
      </c>
      <c r="H16" s="24">
        <v>0.11433949322196435</v>
      </c>
      <c r="I16" s="24">
        <v>0.29432384106823006</v>
      </c>
      <c r="J16" s="24">
        <v>0.4785627986019233</v>
      </c>
      <c r="K16" s="24">
        <v>0.16581491843572016</v>
      </c>
      <c r="L16" s="24">
        <v>0.46859593474271111</v>
      </c>
      <c r="M16" s="24">
        <v>0.89416643479305613</v>
      </c>
      <c r="N16" s="24">
        <v>0.33726928866992512</v>
      </c>
      <c r="O16" s="24">
        <v>0.53095449019429608</v>
      </c>
      <c r="P16" s="24">
        <v>0.67971806590196882</v>
      </c>
      <c r="Q16" s="24">
        <v>0.20472495701440385</v>
      </c>
      <c r="R16" s="24">
        <v>0.55501829722687668</v>
      </c>
      <c r="S16" s="24">
        <v>0.65641960162501423</v>
      </c>
      <c r="T16" s="24">
        <v>5.5317208750006008E-2</v>
      </c>
      <c r="U16" s="24">
        <v>0.12468688670833339</v>
      </c>
      <c r="V16" s="24">
        <v>0.46537643023825559</v>
      </c>
      <c r="W16" s="24">
        <v>0.78208526856626592</v>
      </c>
      <c r="X16" s="24">
        <v>0.66862724490575576</v>
      </c>
      <c r="Y16" s="24">
        <v>0.89370697504080865</v>
      </c>
      <c r="Z16" s="24">
        <f t="shared" ca="1" si="0"/>
        <v>0.11566595817605363</v>
      </c>
    </row>
    <row r="17" spans="1:26" x14ac:dyDescent="0.25">
      <c r="A17" s="24">
        <v>0.46395509578830707</v>
      </c>
      <c r="B17" s="24">
        <v>0.23310253748106513</v>
      </c>
      <c r="C17" s="24">
        <v>0.42087477380078608</v>
      </c>
      <c r="D17" s="24">
        <v>0.89546797649519816</v>
      </c>
      <c r="E17" s="24">
        <v>0.71213446936087776</v>
      </c>
      <c r="F17" s="24">
        <v>3.3093768504774745E-2</v>
      </c>
      <c r="G17" s="24">
        <v>0.85605691963796848</v>
      </c>
      <c r="H17" s="24">
        <v>0.77444328418916331</v>
      </c>
      <c r="I17" s="24">
        <v>3.6935792758957309E-2</v>
      </c>
      <c r="J17" s="24">
        <v>0.26927468068110239</v>
      </c>
      <c r="K17" s="24">
        <v>0.58324318951106313</v>
      </c>
      <c r="L17" s="24">
        <v>0.10929567185992473</v>
      </c>
      <c r="M17" s="24">
        <v>0.2651775095177149</v>
      </c>
      <c r="N17" s="24">
        <v>0.37147479843124298</v>
      </c>
      <c r="O17" s="24">
        <v>0.51879259934862643</v>
      </c>
      <c r="P17" s="24">
        <v>0.19586484475448884</v>
      </c>
      <c r="Q17" s="24">
        <v>0.50804388796159416</v>
      </c>
      <c r="R17" s="24">
        <v>0.28910896326156676</v>
      </c>
      <c r="S17" s="24">
        <v>0.19695992704247844</v>
      </c>
      <c r="T17" s="24">
        <v>3.9210346829238407E-2</v>
      </c>
      <c r="U17" s="24">
        <v>0.41935543503382677</v>
      </c>
      <c r="V17" s="24">
        <v>0.13617053663612411</v>
      </c>
      <c r="W17" s="24">
        <v>0.47849425785168642</v>
      </c>
      <c r="X17" s="24">
        <v>0.80744959307353537</v>
      </c>
      <c r="Y17" s="24">
        <v>0.97531175706056894</v>
      </c>
      <c r="Z17" s="24">
        <f t="shared" ca="1" si="0"/>
        <v>0.66179963957960353</v>
      </c>
    </row>
    <row r="18" spans="1:26" x14ac:dyDescent="0.25">
      <c r="A18" s="24">
        <v>0.38115265650760244</v>
      </c>
      <c r="B18" s="24">
        <v>0.7287417416396077</v>
      </c>
      <c r="C18" s="24">
        <v>0.57182913025471871</v>
      </c>
      <c r="D18" s="24">
        <v>7.9723089834550009E-2</v>
      </c>
      <c r="E18" s="24">
        <v>0.8429851740774873</v>
      </c>
      <c r="F18" s="24">
        <v>0.25383932621157212</v>
      </c>
      <c r="G18" s="24">
        <v>0.41151427412483843</v>
      </c>
      <c r="H18" s="24">
        <v>0.5738976157159702</v>
      </c>
      <c r="I18" s="24">
        <v>0.27761529430419662</v>
      </c>
      <c r="J18" s="24">
        <v>0.46113918857205038</v>
      </c>
      <c r="K18" s="24">
        <v>0.74507548351347808</v>
      </c>
      <c r="L18" s="24">
        <v>0.24819662784554619</v>
      </c>
      <c r="M18" s="24">
        <v>0.16491305176727455</v>
      </c>
      <c r="N18" s="24">
        <v>0.2665665074502479</v>
      </c>
      <c r="O18" s="24">
        <v>0.96475771828806789</v>
      </c>
      <c r="P18" s="24">
        <v>0.55989403088818279</v>
      </c>
      <c r="Q18" s="24">
        <v>0.21268222649153257</v>
      </c>
      <c r="R18" s="24">
        <v>0.9379132530531451</v>
      </c>
      <c r="S18" s="24">
        <v>0.36662766692974202</v>
      </c>
      <c r="T18" s="24">
        <v>0.66379864612585471</v>
      </c>
      <c r="U18" s="24">
        <v>0.87745595298635581</v>
      </c>
      <c r="V18" s="24">
        <v>0.96739841071021171</v>
      </c>
      <c r="W18" s="24">
        <v>0.11548387979267805</v>
      </c>
      <c r="X18" s="24">
        <v>0.91064030855366762</v>
      </c>
      <c r="Y18" s="24">
        <v>0.84481841771144828</v>
      </c>
      <c r="Z18" s="24">
        <f t="shared" ca="1" si="0"/>
        <v>0.93307565153458549</v>
      </c>
    </row>
    <row r="19" spans="1:26" x14ac:dyDescent="0.25">
      <c r="A19" s="24">
        <v>0.27093857346083983</v>
      </c>
      <c r="B19" s="24">
        <v>0.88436355373212971</v>
      </c>
      <c r="C19" s="24">
        <v>0.97231594335410154</v>
      </c>
      <c r="D19" s="24">
        <v>0.21765105991362987</v>
      </c>
      <c r="E19" s="24">
        <v>0.59909202173749021</v>
      </c>
      <c r="F19" s="24">
        <v>0.34417704648005742</v>
      </c>
      <c r="G19" s="24">
        <v>0.56113428438737045</v>
      </c>
      <c r="H19" s="24">
        <v>0.26189522929488551</v>
      </c>
      <c r="I19" s="24">
        <v>0.35036595227492295</v>
      </c>
      <c r="J19" s="24">
        <v>0.62447644166765015</v>
      </c>
      <c r="K19" s="24">
        <v>0.80769277323060262</v>
      </c>
      <c r="L19" s="24">
        <v>1.6107792099065099E-2</v>
      </c>
      <c r="M19" s="24">
        <v>0.21753277473352972</v>
      </c>
      <c r="N19" s="24">
        <v>0.61511224436011558</v>
      </c>
      <c r="O19" s="24">
        <v>0.11925388769761947</v>
      </c>
      <c r="P19" s="24">
        <v>0.53188575971818286</v>
      </c>
      <c r="Q19" s="24">
        <v>0.9531639374324643</v>
      </c>
      <c r="R19" s="24">
        <v>0.40840046515898354</v>
      </c>
      <c r="S19" s="24">
        <v>0.96455200440830113</v>
      </c>
      <c r="T19" s="24">
        <v>0.18669507429027832</v>
      </c>
      <c r="U19" s="24">
        <v>0.83117342551700468</v>
      </c>
      <c r="V19" s="24">
        <v>0.68265344910602144</v>
      </c>
      <c r="W19" s="24">
        <v>0.60965539801738777</v>
      </c>
      <c r="X19" s="24">
        <v>0.58563058981070359</v>
      </c>
      <c r="Y19" s="24">
        <v>0.88066888219839723</v>
      </c>
      <c r="Z19" s="24">
        <f t="shared" ca="1" si="0"/>
        <v>0.78389937894838713</v>
      </c>
    </row>
    <row r="20" spans="1:26" x14ac:dyDescent="0.25">
      <c r="A20" s="24">
        <v>0.64495589028680989</v>
      </c>
      <c r="B20" s="24">
        <v>0.92787627119819527</v>
      </c>
      <c r="C20" s="24">
        <v>0.24531912133549072</v>
      </c>
      <c r="D20" s="24">
        <v>0.83586665637857616</v>
      </c>
      <c r="E20" s="24">
        <v>0.51585381784225248</v>
      </c>
      <c r="F20" s="24">
        <v>2.3990230468614038E-2</v>
      </c>
      <c r="G20" s="24">
        <v>0.29210608630381674</v>
      </c>
      <c r="H20" s="24">
        <v>0.41823652425470115</v>
      </c>
      <c r="I20" s="24">
        <v>0.43844906665583905</v>
      </c>
      <c r="J20" s="24">
        <v>4.6022037911173763E-2</v>
      </c>
      <c r="K20" s="24">
        <v>0.92257027815701331</v>
      </c>
      <c r="L20" s="24">
        <v>0.33933012499788262</v>
      </c>
      <c r="M20" s="24">
        <v>0.13530251057651022</v>
      </c>
      <c r="N20" s="24">
        <v>0.29358241472142044</v>
      </c>
      <c r="O20" s="24">
        <v>0.1769852881812769</v>
      </c>
      <c r="P20" s="24">
        <v>0.31052061950545928</v>
      </c>
      <c r="Q20" s="24">
        <v>0.15175841800893652</v>
      </c>
      <c r="R20" s="24">
        <v>0.81003394262450268</v>
      </c>
      <c r="S20" s="24">
        <v>0.68327687551987804</v>
      </c>
      <c r="T20" s="24">
        <v>0.44703883426541169</v>
      </c>
      <c r="U20" s="24">
        <v>0.92666062986354802</v>
      </c>
      <c r="V20" s="24">
        <v>0.89819767029551711</v>
      </c>
      <c r="W20" s="24">
        <v>0.94192998215433732</v>
      </c>
      <c r="X20" s="24">
        <v>0.71921647565082913</v>
      </c>
      <c r="Y20" s="24">
        <v>9.2643714696571067E-2</v>
      </c>
      <c r="Z20" s="24">
        <f t="shared" ca="1" si="0"/>
        <v>0.57605515180850508</v>
      </c>
    </row>
    <row r="21" spans="1:26" x14ac:dyDescent="0.25">
      <c r="A21" s="24">
        <v>0.59106116834287137</v>
      </c>
      <c r="B21" s="24">
        <v>0.25719481382191023</v>
      </c>
      <c r="C21" s="24">
        <v>0.91029200040003511</v>
      </c>
      <c r="D21" s="24">
        <v>8.4048677442059017E-3</v>
      </c>
      <c r="E21" s="24">
        <v>0.15901181624372007</v>
      </c>
      <c r="F21" s="24">
        <v>0.9966971211504172</v>
      </c>
      <c r="G21" s="24">
        <v>6.62548537608878E-2</v>
      </c>
      <c r="H21" s="24">
        <v>0.65265822967538534</v>
      </c>
      <c r="I21" s="24">
        <v>0.89560382799971372</v>
      </c>
      <c r="J21" s="24">
        <v>4.2261813870999476E-2</v>
      </c>
      <c r="K21" s="24">
        <v>0.81796480119186499</v>
      </c>
      <c r="L21" s="24">
        <v>0.36415726445156649</v>
      </c>
      <c r="M21" s="24">
        <v>4.9448981514572887E-2</v>
      </c>
      <c r="N21" s="24">
        <v>0.83765488317834857</v>
      </c>
      <c r="O21" s="24">
        <v>0.97317604698648486</v>
      </c>
      <c r="P21" s="24">
        <v>0.26936068618368714</v>
      </c>
      <c r="Q21" s="24">
        <v>0.70272827442600072</v>
      </c>
      <c r="R21" s="24">
        <v>0.41780145265618784</v>
      </c>
      <c r="S21" s="24">
        <v>7.5155822642292036E-2</v>
      </c>
      <c r="T21" s="24">
        <v>0.54773525021557479</v>
      </c>
      <c r="U21" s="24">
        <v>0.18452550914484545</v>
      </c>
      <c r="V21" s="24">
        <v>0.51887054598979199</v>
      </c>
      <c r="W21" s="24">
        <v>9.1969359141611418E-2</v>
      </c>
      <c r="X21" s="24">
        <v>2.3752631807058E-3</v>
      </c>
      <c r="Y21" s="24">
        <v>0.4836018781992385</v>
      </c>
      <c r="Z21" s="24">
        <f t="shared" ca="1" si="0"/>
        <v>7.5367425994744552E-2</v>
      </c>
    </row>
    <row r="22" spans="1:26" x14ac:dyDescent="0.25">
      <c r="A22" s="24">
        <v>1.6544990109267466E-2</v>
      </c>
      <c r="B22" s="24">
        <v>0.61287074651446871</v>
      </c>
      <c r="C22" s="24">
        <v>0.16380733343489673</v>
      </c>
      <c r="D22" s="24">
        <v>0.82199875813717871</v>
      </c>
      <c r="E22" s="24">
        <v>0.92738452838382035</v>
      </c>
      <c r="F22" s="24">
        <v>0.84741710107781854</v>
      </c>
      <c r="G22" s="24">
        <v>0.10046238603509428</v>
      </c>
      <c r="H22" s="24">
        <v>0.29170071292847521</v>
      </c>
      <c r="I22" s="24">
        <v>0.26324932332315132</v>
      </c>
      <c r="J22" s="24">
        <v>1.5598496056893341E-3</v>
      </c>
      <c r="K22" s="24">
        <v>0.59236360833003743</v>
      </c>
      <c r="L22" s="24">
        <v>6.2108363223644991E-2</v>
      </c>
      <c r="M22" s="24">
        <v>0.88073371389680943</v>
      </c>
      <c r="N22" s="24">
        <v>0.55428346381179949</v>
      </c>
      <c r="O22" s="24">
        <v>0.50052817200642818</v>
      </c>
      <c r="P22" s="24">
        <v>0.99113150047326615</v>
      </c>
      <c r="Q22" s="24">
        <v>0.64429148203392517</v>
      </c>
      <c r="R22" s="24">
        <v>0.38303204036155303</v>
      </c>
      <c r="S22" s="24">
        <v>0.88316755796576996</v>
      </c>
      <c r="T22" s="24">
        <v>0.64483412739621981</v>
      </c>
      <c r="U22" s="24">
        <v>5.571068645695143E-2</v>
      </c>
      <c r="V22" s="24">
        <v>0.30732676684277604</v>
      </c>
      <c r="W22" s="24">
        <v>0.54339795474774932</v>
      </c>
      <c r="X22" s="24">
        <v>0.71968455159181699</v>
      </c>
      <c r="Y22" s="24">
        <v>0.31523412928714667</v>
      </c>
      <c r="Z22" s="24">
        <f t="shared" ca="1" si="0"/>
        <v>0.58521812138712803</v>
      </c>
    </row>
    <row r="23" spans="1:26" x14ac:dyDescent="0.25">
      <c r="A23" s="24">
        <v>0.56453952210212643</v>
      </c>
      <c r="B23" s="24">
        <v>0.89550908008439867</v>
      </c>
      <c r="C23" s="24">
        <v>0.31877790115315341</v>
      </c>
      <c r="D23" s="24">
        <v>0.28545014911719624</v>
      </c>
      <c r="E23" s="24">
        <v>0.27903801592065769</v>
      </c>
      <c r="F23" s="24">
        <v>0.67328025839419114</v>
      </c>
      <c r="G23" s="24">
        <v>0.12796297356162323</v>
      </c>
      <c r="H23" s="24">
        <v>0.51044935654786305</v>
      </c>
      <c r="I23" s="24">
        <v>0.71432762790592086</v>
      </c>
      <c r="J23" s="24">
        <v>2.86309291476885E-2</v>
      </c>
      <c r="K23" s="24">
        <v>0.46049214165096208</v>
      </c>
      <c r="L23" s="24">
        <v>0.97105981787644668</v>
      </c>
      <c r="M23" s="24">
        <v>0.61575713532763809</v>
      </c>
      <c r="N23" s="24">
        <v>0.86652986125724885</v>
      </c>
      <c r="O23" s="24">
        <v>0.3340087604888089</v>
      </c>
      <c r="P23" s="24">
        <v>3.9055689500199109E-2</v>
      </c>
      <c r="Q23" s="24">
        <v>0.72128734140104978</v>
      </c>
      <c r="R23" s="24">
        <v>0.86389583423160043</v>
      </c>
      <c r="S23" s="24">
        <v>0.14919515815860307</v>
      </c>
      <c r="T23" s="24">
        <v>0.8519964950109582</v>
      </c>
      <c r="U23" s="24">
        <v>0.75957611594490393</v>
      </c>
      <c r="V23" s="24">
        <v>0.84410060811651166</v>
      </c>
      <c r="W23" s="24">
        <v>0.24436391541582003</v>
      </c>
      <c r="X23" s="24">
        <v>0.72205955282443079</v>
      </c>
      <c r="Y23" s="24">
        <v>0.46414268591037988</v>
      </c>
      <c r="Z23" s="24">
        <f t="shared" ca="1" si="0"/>
        <v>0.6684308761768083</v>
      </c>
    </row>
    <row r="24" spans="1:26" x14ac:dyDescent="0.25">
      <c r="A24" s="24">
        <v>0.16959751073448515</v>
      </c>
      <c r="B24" s="24">
        <v>0.94061822247082405</v>
      </c>
      <c r="C24" s="24">
        <v>0.28300521435823311</v>
      </c>
      <c r="D24" s="24">
        <v>0.86291852995700691</v>
      </c>
      <c r="E24" s="24">
        <v>0.33849238105208646</v>
      </c>
      <c r="F24" s="24">
        <v>0.69986513617087986</v>
      </c>
      <c r="G24" s="24">
        <v>0.86865034305890598</v>
      </c>
      <c r="H24" s="24">
        <v>0.84284340895836474</v>
      </c>
      <c r="I24" s="24">
        <v>0.82017078757556383</v>
      </c>
      <c r="J24" s="24">
        <v>0.22341076312929631</v>
      </c>
      <c r="K24" s="24">
        <v>0.17040344948610875</v>
      </c>
      <c r="L24" s="24">
        <v>0.689497337213829</v>
      </c>
      <c r="M24" s="24">
        <v>0.34703346356905396</v>
      </c>
      <c r="N24" s="24">
        <v>0.90231122761840798</v>
      </c>
      <c r="O24" s="24">
        <v>0.17317599701102138</v>
      </c>
      <c r="P24" s="24">
        <v>0.1736391403022598</v>
      </c>
      <c r="Q24" s="24">
        <v>9.4652580957275467E-2</v>
      </c>
      <c r="R24" s="24">
        <v>0.42231888304807252</v>
      </c>
      <c r="S24" s="24">
        <v>7.2132951157260483E-2</v>
      </c>
      <c r="T24" s="24">
        <v>0.82304022325404469</v>
      </c>
      <c r="U24" s="24">
        <v>0.78689668026752213</v>
      </c>
      <c r="V24" s="24">
        <v>0.91988991821271326</v>
      </c>
      <c r="W24" s="24">
        <v>0.73392318410416035</v>
      </c>
      <c r="X24" s="24">
        <v>0.42726799872794485</v>
      </c>
      <c r="Y24" s="24">
        <v>0.43340813487892715</v>
      </c>
      <c r="Z24" s="24">
        <f t="shared" ca="1" si="0"/>
        <v>0.7300818951835536</v>
      </c>
    </row>
    <row r="25" spans="1:26" x14ac:dyDescent="0.25">
      <c r="A25" s="24">
        <v>0.26429382186128125</v>
      </c>
      <c r="B25" s="24">
        <v>0.48868659407720638</v>
      </c>
      <c r="C25" s="24">
        <v>0.54594212375992113</v>
      </c>
      <c r="D25" s="24">
        <v>0.18476279461549094</v>
      </c>
      <c r="E25" s="24">
        <v>0.61212822923566945</v>
      </c>
      <c r="F25" s="24">
        <v>0.46669708932770126</v>
      </c>
      <c r="G25" s="24">
        <v>0.25686596416324536</v>
      </c>
      <c r="H25" s="24">
        <v>0.82910813293261554</v>
      </c>
      <c r="I25" s="24">
        <v>0.23066368382225788</v>
      </c>
      <c r="J25" s="24">
        <v>0.24862874112947164</v>
      </c>
      <c r="K25" s="24">
        <v>0.85987278613285556</v>
      </c>
      <c r="L25" s="24">
        <v>0.59311043883089276</v>
      </c>
      <c r="M25" s="24">
        <v>0.44122065842605951</v>
      </c>
      <c r="N25" s="24">
        <v>0.14489641402272879</v>
      </c>
      <c r="O25" s="24">
        <v>0.98119521450699221</v>
      </c>
      <c r="P25" s="24">
        <v>8.510361662984911E-2</v>
      </c>
      <c r="Q25" s="24">
        <v>0.98142586500859574</v>
      </c>
      <c r="R25" s="24">
        <v>0.85362296630381695</v>
      </c>
      <c r="S25" s="24">
        <v>8.3162811626611544E-2</v>
      </c>
      <c r="T25" s="24">
        <v>0.82919292665227107</v>
      </c>
      <c r="U25" s="24">
        <v>0.41569709316730119</v>
      </c>
      <c r="V25" s="24">
        <v>0.8000592097904563</v>
      </c>
      <c r="W25" s="24">
        <v>0.57308564310302645</v>
      </c>
      <c r="X25" s="24">
        <v>0.50727534626954329</v>
      </c>
      <c r="Y25" s="24">
        <v>0.18389164504929667</v>
      </c>
      <c r="Z25" s="24">
        <f t="shared" ca="1" si="0"/>
        <v>0.41059114126329166</v>
      </c>
    </row>
    <row r="26" spans="1:26" x14ac:dyDescent="0.25">
      <c r="A26" s="24">
        <v>4.4453815598022306E-4</v>
      </c>
      <c r="B26" s="24">
        <v>0.13668527156784027</v>
      </c>
      <c r="C26" s="24">
        <v>0.79231217046007485</v>
      </c>
      <c r="D26" s="24">
        <v>0.71901317864666447</v>
      </c>
      <c r="E26" s="24">
        <v>0.24714325892836597</v>
      </c>
      <c r="F26" s="24">
        <v>0.25990763173347353</v>
      </c>
      <c r="G26" s="24">
        <v>0.83904627940281462</v>
      </c>
      <c r="H26" s="24">
        <v>0.72702850387172324</v>
      </c>
      <c r="I26" s="24">
        <v>0.27939977591068255</v>
      </c>
      <c r="J26" s="24">
        <v>0.33508584861574764</v>
      </c>
      <c r="K26" s="24">
        <v>0.79954028839480962</v>
      </c>
      <c r="L26" s="24">
        <v>0.4109459607995215</v>
      </c>
      <c r="M26" s="24">
        <v>0.28882889853066818</v>
      </c>
      <c r="N26" s="24">
        <v>8.3520904223033376E-3</v>
      </c>
      <c r="O26" s="24">
        <v>0.69383993479134787</v>
      </c>
      <c r="P26" s="24">
        <v>0.1657044692144255</v>
      </c>
      <c r="Q26" s="24">
        <v>0.26101802765476811</v>
      </c>
      <c r="R26" s="24">
        <v>6.4458099440211414E-2</v>
      </c>
      <c r="S26" s="24">
        <v>0.36015233122010604</v>
      </c>
      <c r="T26" s="24">
        <v>1.2811065191324911E-3</v>
      </c>
      <c r="U26" s="24">
        <v>0.51696165486936663</v>
      </c>
      <c r="V26" s="24">
        <v>0.82743406817070853</v>
      </c>
      <c r="W26" s="24">
        <v>0.38817595096009716</v>
      </c>
      <c r="X26" s="24">
        <v>0.71978124534183852</v>
      </c>
      <c r="Y26" s="24">
        <v>0.277094409743048</v>
      </c>
      <c r="Z26" s="24">
        <f t="shared" ca="1" si="0"/>
        <v>0.97969276378074976</v>
      </c>
    </row>
    <row r="27" spans="1:26" x14ac:dyDescent="0.25">
      <c r="A27" s="24">
        <v>0.22406065025426014</v>
      </c>
      <c r="B27" s="24">
        <v>0.8063787339642976</v>
      </c>
      <c r="C27" s="24">
        <v>0.47030529785462483</v>
      </c>
      <c r="D27" s="24">
        <v>0.34653588978226169</v>
      </c>
      <c r="E27" s="24">
        <v>0.46761264831703264</v>
      </c>
      <c r="F27" s="24">
        <v>0.79929744327673458</v>
      </c>
      <c r="G27" s="24">
        <v>3.0617050582311678E-2</v>
      </c>
      <c r="H27" s="24">
        <v>0.3410637240996196</v>
      </c>
      <c r="I27" s="24">
        <v>0.5805058709771409</v>
      </c>
      <c r="J27" s="24">
        <v>0.63394328192400728</v>
      </c>
      <c r="K27" s="24">
        <v>0.86357189743575469</v>
      </c>
      <c r="L27" s="24">
        <v>0.17814358993192603</v>
      </c>
      <c r="M27" s="24">
        <v>0.81387712076051599</v>
      </c>
      <c r="N27" s="24">
        <v>0.57264754927439832</v>
      </c>
      <c r="O27" s="24">
        <v>0.5758425369889566</v>
      </c>
      <c r="P27" s="24">
        <v>0.35753290705347973</v>
      </c>
      <c r="Q27" s="24">
        <v>0.31124238199271337</v>
      </c>
      <c r="R27" s="24">
        <v>0.56684682027957212</v>
      </c>
      <c r="S27" s="24">
        <v>0.48681587573534013</v>
      </c>
      <c r="T27" s="24">
        <v>0.40770364530587555</v>
      </c>
      <c r="U27" s="24">
        <v>0.41459133683379679</v>
      </c>
      <c r="V27" s="24">
        <v>0.92660172803004637</v>
      </c>
      <c r="W27" s="24">
        <v>0.82717718174940069</v>
      </c>
      <c r="X27" s="24">
        <v>0.56937106282247085</v>
      </c>
      <c r="Y27" s="24">
        <v>0.36538475309998142</v>
      </c>
      <c r="Z27" s="24">
        <f t="shared" ca="1" si="0"/>
        <v>0.5820785594143062</v>
      </c>
    </row>
    <row r="28" spans="1:26" x14ac:dyDescent="0.25">
      <c r="A28" s="24">
        <v>4.5534177677504228E-2</v>
      </c>
      <c r="B28" s="24">
        <v>0.65461045732457557</v>
      </c>
      <c r="C28" s="24">
        <v>0.42832955714401511</v>
      </c>
      <c r="D28" s="24">
        <v>0.73650505356145446</v>
      </c>
      <c r="E28" s="24">
        <v>0.21798789196944213</v>
      </c>
      <c r="F28" s="24">
        <v>0.7023320724761869</v>
      </c>
      <c r="G28" s="24">
        <v>0.7649752066191815</v>
      </c>
      <c r="H28" s="24">
        <v>0.61207528939550959</v>
      </c>
      <c r="I28" s="24">
        <v>0.19944531182131342</v>
      </c>
      <c r="J28" s="24">
        <v>7.4359841733025789E-2</v>
      </c>
      <c r="K28" s="24">
        <v>0.14698351615553018</v>
      </c>
      <c r="L28" s="24">
        <v>0.71662881901943176</v>
      </c>
      <c r="M28" s="24">
        <v>0.83797087972845263</v>
      </c>
      <c r="N28" s="24">
        <v>0.94650485532844575</v>
      </c>
      <c r="O28" s="24">
        <v>0.95079442775301726</v>
      </c>
      <c r="P28" s="24">
        <v>0.79426404038454446</v>
      </c>
      <c r="Q28" s="24">
        <v>0.53586908152945445</v>
      </c>
      <c r="R28" s="24">
        <v>8.3307678407713692E-2</v>
      </c>
      <c r="S28" s="24">
        <v>0.84944007484666395</v>
      </c>
      <c r="T28" s="24">
        <v>0.46531550564726853</v>
      </c>
      <c r="U28" s="24">
        <v>0.29008396884528365</v>
      </c>
      <c r="V28" s="24">
        <v>0.86791884879013803</v>
      </c>
      <c r="W28" s="24">
        <v>0.84059268164198775</v>
      </c>
      <c r="X28" s="24">
        <v>0.18576724353659591</v>
      </c>
      <c r="Y28" s="24">
        <v>0.41247682225715465</v>
      </c>
      <c r="Z28" s="24">
        <f t="shared" ca="1" si="0"/>
        <v>9.4037081258655619E-2</v>
      </c>
    </row>
    <row r="29" spans="1:26" x14ac:dyDescent="0.25">
      <c r="A29" s="24">
        <v>0.93437004237469445</v>
      </c>
      <c r="B29" s="24">
        <v>0.10278295536608728</v>
      </c>
      <c r="C29" s="24">
        <v>0.93091219534451097</v>
      </c>
      <c r="D29" s="24">
        <v>0.4926086393886735</v>
      </c>
      <c r="E29" s="24">
        <v>1.7729113520130735E-2</v>
      </c>
      <c r="F29" s="24">
        <v>0.21528669447981463</v>
      </c>
      <c r="G29" s="24">
        <v>0.82377143467206915</v>
      </c>
      <c r="H29" s="24">
        <v>0.11205497658437757</v>
      </c>
      <c r="I29" s="24">
        <v>0.94199180340923083</v>
      </c>
      <c r="J29" s="24">
        <v>0.75331931278624831</v>
      </c>
      <c r="K29" s="24">
        <v>0.70686399271221378</v>
      </c>
      <c r="L29" s="24">
        <v>0.24012309809119625</v>
      </c>
      <c r="M29" s="24">
        <v>0.67723287661233256</v>
      </c>
      <c r="N29" s="24">
        <v>0.39596857264162122</v>
      </c>
      <c r="O29" s="24">
        <v>0.75778956963149458</v>
      </c>
      <c r="P29" s="24">
        <v>0.37916721454005464</v>
      </c>
      <c r="Q29" s="24">
        <v>2.1225708793598419E-2</v>
      </c>
      <c r="R29" s="24">
        <v>0.23718512839052575</v>
      </c>
      <c r="S29" s="24">
        <v>0.69783360166630415</v>
      </c>
      <c r="T29" s="24">
        <v>0.64005158065566059</v>
      </c>
      <c r="U29" s="24">
        <v>0.48082002431052728</v>
      </c>
      <c r="V29" s="24">
        <v>0.79909886723447765</v>
      </c>
      <c r="W29" s="24">
        <v>5.6998769438165509E-2</v>
      </c>
      <c r="X29" s="24">
        <v>0.3985944016724241</v>
      </c>
      <c r="Y29" s="24">
        <v>0.27227465776371784</v>
      </c>
      <c r="Z29" s="24">
        <f t="shared" ca="1" si="0"/>
        <v>0.27428182020220926</v>
      </c>
    </row>
    <row r="30" spans="1:26" x14ac:dyDescent="0.25">
      <c r="A30" s="24">
        <v>0.50050767282299247</v>
      </c>
      <c r="B30" s="24">
        <v>0.73825618885236299</v>
      </c>
      <c r="C30" s="24">
        <v>0.1746992818571107</v>
      </c>
      <c r="D30" s="24">
        <v>0.88880860096349468</v>
      </c>
      <c r="E30" s="24">
        <v>0.9687300739636151</v>
      </c>
      <c r="F30" s="24">
        <v>0.23134743271399849</v>
      </c>
      <c r="G30" s="24">
        <v>9.7276488151678664E-2</v>
      </c>
      <c r="H30" s="24">
        <v>0.82311390231022408</v>
      </c>
      <c r="I30" s="24">
        <v>0.47747013962287932</v>
      </c>
      <c r="J30" s="24">
        <v>9.6302752429278993E-2</v>
      </c>
      <c r="K30" s="24">
        <v>0.79492735557321492</v>
      </c>
      <c r="L30" s="24">
        <v>0.83415607120360369</v>
      </c>
      <c r="M30" s="24">
        <v>0.40492035011303551</v>
      </c>
      <c r="N30" s="24">
        <v>7.0283177971773192E-2</v>
      </c>
      <c r="O30" s="24">
        <v>0.36543013226568877</v>
      </c>
      <c r="P30" s="24">
        <v>0.89675615326255687</v>
      </c>
      <c r="Q30" s="24">
        <v>0.21286776505942362</v>
      </c>
      <c r="R30" s="24">
        <v>0.67550603879637194</v>
      </c>
      <c r="S30" s="24">
        <v>0.79291402380700005</v>
      </c>
      <c r="T30" s="24">
        <v>0.87908165932733462</v>
      </c>
      <c r="U30" s="24">
        <v>0.7978082219323428</v>
      </c>
      <c r="V30" s="24">
        <v>0.17190907820144863</v>
      </c>
      <c r="W30" s="24">
        <v>9.6639051760936123E-2</v>
      </c>
      <c r="X30" s="24">
        <v>8.2088196573725236E-2</v>
      </c>
      <c r="Y30" s="24">
        <v>8.634589939702797E-2</v>
      </c>
      <c r="Z30" s="24">
        <f t="shared" ca="1" si="0"/>
        <v>0.86112035213590166</v>
      </c>
    </row>
    <row r="31" spans="1:26" x14ac:dyDescent="0.25">
      <c r="A31" s="24">
        <v>0.7963889790906945</v>
      </c>
      <c r="B31" s="24">
        <v>0.78282680346911582</v>
      </c>
      <c r="C31" s="24">
        <v>0.96408587228372444</v>
      </c>
      <c r="D31" s="24">
        <v>0.42005713887884055</v>
      </c>
      <c r="E31" s="24">
        <v>0.36127943408518959</v>
      </c>
      <c r="F31" s="24">
        <v>0.65938764896564561</v>
      </c>
      <c r="G31" s="24">
        <v>0.86000885526270932</v>
      </c>
      <c r="H31" s="24">
        <v>0.74688933361184995</v>
      </c>
      <c r="I31" s="24">
        <v>6.3085769714435247E-2</v>
      </c>
      <c r="J31" s="24">
        <v>0.6024044487376613</v>
      </c>
      <c r="K31" s="24">
        <v>0.76876552966865985</v>
      </c>
      <c r="L31" s="24">
        <v>0.26305635251556914</v>
      </c>
      <c r="M31" s="24">
        <v>0.44506825772356218</v>
      </c>
      <c r="N31" s="24">
        <v>0.76617368647190676</v>
      </c>
      <c r="O31" s="24">
        <v>0.62038365836073861</v>
      </c>
      <c r="P31" s="24">
        <v>0.54456033905035395</v>
      </c>
      <c r="Q31" s="24">
        <v>0.29033830843514385</v>
      </c>
      <c r="R31" s="24">
        <v>0.33418439631813524</v>
      </c>
      <c r="S31" s="24">
        <v>0.28417996709536797</v>
      </c>
      <c r="T31" s="24">
        <v>0.636599120392632</v>
      </c>
      <c r="U31" s="24">
        <v>0.19354220672321232</v>
      </c>
      <c r="V31" s="24">
        <v>0.35050908642359946</v>
      </c>
      <c r="W31" s="24">
        <v>0.51405617840779849</v>
      </c>
      <c r="X31" s="24">
        <v>0.76718513709828251</v>
      </c>
      <c r="Y31" s="24">
        <v>0.51831087393613873</v>
      </c>
      <c r="Z31" s="24">
        <f t="shared" ca="1" si="0"/>
        <v>0.88996199174118895</v>
      </c>
    </row>
    <row r="32" spans="1:26" x14ac:dyDescent="0.25">
      <c r="A32" s="24">
        <v>0.42199958020257522</v>
      </c>
      <c r="B32" s="24">
        <v>0.6419948624018692</v>
      </c>
      <c r="C32" s="24">
        <v>0.93456294041448318</v>
      </c>
      <c r="D32" s="24">
        <v>4.5942549200825855E-3</v>
      </c>
      <c r="E32" s="24">
        <v>5.6983649277549731E-2</v>
      </c>
      <c r="F32" s="24">
        <v>0.45664929682954791</v>
      </c>
      <c r="G32" s="24">
        <v>0.92203781738336321</v>
      </c>
      <c r="H32" s="24">
        <v>0.49087970380656731</v>
      </c>
      <c r="I32" s="24">
        <v>0.78248014143011457</v>
      </c>
      <c r="J32" s="24">
        <v>9.927196307850561E-2</v>
      </c>
      <c r="K32" s="24">
        <v>0.57590238984023501</v>
      </c>
      <c r="L32" s="24">
        <v>0.19360368862823851</v>
      </c>
      <c r="M32" s="24">
        <v>0.50928503446987994</v>
      </c>
      <c r="N32" s="24">
        <v>0.90181850717672052</v>
      </c>
      <c r="O32" s="24">
        <v>0.38020198756229795</v>
      </c>
      <c r="P32" s="24">
        <v>0.48470913378434521</v>
      </c>
      <c r="Q32" s="24">
        <v>0.32231246330018215</v>
      </c>
      <c r="R32" s="24">
        <v>0.65051875416060179</v>
      </c>
      <c r="S32" s="24">
        <v>0.5266321199061994</v>
      </c>
      <c r="T32" s="24">
        <v>0.81934793447326326</v>
      </c>
      <c r="U32" s="24">
        <v>0.79550999285073143</v>
      </c>
      <c r="V32" s="24">
        <v>0.78601280872335488</v>
      </c>
      <c r="W32" s="24">
        <v>0.32385745508204322</v>
      </c>
      <c r="X32" s="24">
        <v>0.37738977176157162</v>
      </c>
      <c r="Y32" s="24">
        <v>0.84488971249006573</v>
      </c>
      <c r="Z32" s="24">
        <f t="shared" ca="1" si="0"/>
        <v>0.65247575157681048</v>
      </c>
    </row>
    <row r="33" spans="1:26" x14ac:dyDescent="0.25">
      <c r="A33" s="24">
        <v>7.4831208103083413E-2</v>
      </c>
      <c r="B33" s="24">
        <v>0.15909452916227851</v>
      </c>
      <c r="C33" s="24">
        <v>0.43629278196836896</v>
      </c>
      <c r="D33" s="24">
        <v>0.97370072480407843</v>
      </c>
      <c r="E33" s="24">
        <v>0.99290008352277181</v>
      </c>
      <c r="F33" s="24">
        <v>0.18309858680087354</v>
      </c>
      <c r="G33" s="24">
        <v>0.47215887026990022</v>
      </c>
      <c r="H33" s="24">
        <v>0.3779008805119104</v>
      </c>
      <c r="I33" s="24">
        <v>9.1770887395671297E-2</v>
      </c>
      <c r="J33" s="24">
        <v>0.97767730350074222</v>
      </c>
      <c r="K33" s="24">
        <v>0.43771742599050867</v>
      </c>
      <c r="L33" s="24">
        <v>0.72882012100000604</v>
      </c>
      <c r="M33" s="24">
        <v>0.42524824990583809</v>
      </c>
      <c r="N33" s="24">
        <v>0.27862322617395041</v>
      </c>
      <c r="O33" s="24">
        <v>0.9340517556198985</v>
      </c>
      <c r="P33" s="24">
        <v>0.55079600865407774</v>
      </c>
      <c r="Q33" s="24">
        <v>0.58279653668722675</v>
      </c>
      <c r="R33" s="24">
        <v>0.12494200623491569</v>
      </c>
      <c r="S33" s="24">
        <v>3.3884958365889561E-3</v>
      </c>
      <c r="T33" s="24">
        <v>0.48955159820903771</v>
      </c>
      <c r="U33" s="24">
        <v>0.10495821342511846</v>
      </c>
      <c r="V33" s="24">
        <v>0.52108775583409461</v>
      </c>
      <c r="W33" s="24">
        <v>0.42843557621711215</v>
      </c>
      <c r="X33" s="24">
        <v>0.55332765591249644</v>
      </c>
      <c r="Y33" s="24">
        <v>3.0052955880066845E-2</v>
      </c>
      <c r="Z33" s="24">
        <f t="shared" ca="1" si="0"/>
        <v>0.68948314742731842</v>
      </c>
    </row>
    <row r="34" spans="1:26" x14ac:dyDescent="0.25">
      <c r="A34" s="24">
        <v>0.76082246871197656</v>
      </c>
      <c r="B34" s="24">
        <v>0.59244433198150093</v>
      </c>
      <c r="C34" s="24">
        <v>0.47224573682175519</v>
      </c>
      <c r="D34" s="24">
        <v>0.54788648017988684</v>
      </c>
      <c r="E34" s="24">
        <v>0.61538172477583386</v>
      </c>
      <c r="F34" s="24">
        <v>0.10356339431409156</v>
      </c>
      <c r="G34" s="24">
        <v>1.5563178286455481E-2</v>
      </c>
      <c r="H34" s="24">
        <v>0.63505812207235235</v>
      </c>
      <c r="I34" s="24">
        <v>0.52261876141822527</v>
      </c>
      <c r="J34" s="24">
        <v>2.663545506109255E-3</v>
      </c>
      <c r="K34" s="24">
        <v>0.13627911062144082</v>
      </c>
      <c r="L34" s="24">
        <v>0.8248918762908144</v>
      </c>
      <c r="M34" s="24">
        <v>0.41562795461862334</v>
      </c>
      <c r="N34" s="24">
        <v>0.2009764916361666</v>
      </c>
      <c r="O34" s="24">
        <v>0.26878107112372962</v>
      </c>
      <c r="P34" s="24">
        <v>8.5695879234171213E-2</v>
      </c>
      <c r="Q34" s="24">
        <v>0.57873305083337057</v>
      </c>
      <c r="R34" s="24">
        <v>0.57760638301744227</v>
      </c>
      <c r="S34" s="24">
        <v>0.78699598821725858</v>
      </c>
      <c r="T34" s="24">
        <v>0.38127140544287352</v>
      </c>
      <c r="U34" s="24">
        <v>0.38519324149323075</v>
      </c>
      <c r="V34" s="24">
        <v>0.15465713225792221</v>
      </c>
      <c r="W34" s="24">
        <v>0.32348238985578515</v>
      </c>
      <c r="X34" s="24">
        <v>0.56947349827461136</v>
      </c>
      <c r="Y34" s="24">
        <v>0.77494783371153697</v>
      </c>
      <c r="Z34" s="24">
        <f t="shared" ca="1" si="0"/>
        <v>0.15817462929928416</v>
      </c>
    </row>
    <row r="35" spans="1:26" x14ac:dyDescent="0.25">
      <c r="A35" s="24">
        <v>0.37469110156073526</v>
      </c>
      <c r="B35" s="24">
        <v>0.73554466830782173</v>
      </c>
      <c r="C35" s="24">
        <v>0.43176008460344284</v>
      </c>
      <c r="D35" s="24">
        <v>0.94517214902564584</v>
      </c>
      <c r="E35" s="24">
        <v>0.67857890980743873</v>
      </c>
      <c r="F35" s="24">
        <v>0.23541747865736951</v>
      </c>
      <c r="G35" s="24">
        <v>9.745699869641844E-2</v>
      </c>
      <c r="H35" s="24">
        <v>0.16545841139053841</v>
      </c>
      <c r="I35" s="24">
        <v>0.45566620578121142</v>
      </c>
      <c r="J35" s="24">
        <v>0.70703557444466636</v>
      </c>
      <c r="K35" s="24">
        <v>0.4680967796438058</v>
      </c>
      <c r="L35" s="24">
        <v>0.38302756946572281</v>
      </c>
      <c r="M35" s="24">
        <v>0.99597516172322287</v>
      </c>
      <c r="N35" s="24">
        <v>0.40926525792561608</v>
      </c>
      <c r="O35" s="24">
        <v>0.88002852709235901</v>
      </c>
      <c r="P35" s="24">
        <v>0.92563244983069015</v>
      </c>
      <c r="Q35" s="24">
        <v>0.91652860828674398</v>
      </c>
      <c r="R35" s="24">
        <v>0.2109087610526863</v>
      </c>
      <c r="S35" s="24">
        <v>0.36459755977072383</v>
      </c>
      <c r="T35" s="24">
        <v>0.262722953380365</v>
      </c>
      <c r="U35" s="24">
        <v>0.73737290253206811</v>
      </c>
      <c r="V35" s="24">
        <v>0.84487185581135937</v>
      </c>
      <c r="W35" s="24">
        <v>0.43097759984241601</v>
      </c>
      <c r="X35" s="24">
        <v>0.84597035402331844</v>
      </c>
      <c r="Y35" s="24">
        <v>0.91611250403483913</v>
      </c>
      <c r="Z35" s="24">
        <f t="shared" ca="1" si="0"/>
        <v>0.99404050758353613</v>
      </c>
    </row>
    <row r="36" spans="1:26" x14ac:dyDescent="0.25">
      <c r="A36" s="24">
        <v>0.44828675940559781</v>
      </c>
      <c r="B36" s="24">
        <v>0.13792050892123942</v>
      </c>
      <c r="C36" s="24">
        <v>0.36254568638360096</v>
      </c>
      <c r="D36" s="24">
        <v>1.4016603453895882E-2</v>
      </c>
      <c r="E36" s="24">
        <v>0.31707377388118796</v>
      </c>
      <c r="F36" s="24">
        <v>6.7728942599608155E-2</v>
      </c>
      <c r="G36" s="24">
        <v>0.90055843305796457</v>
      </c>
      <c r="H36" s="24">
        <v>0.85872208634922376</v>
      </c>
      <c r="I36" s="24">
        <v>4.9871731980763445E-2</v>
      </c>
      <c r="J36" s="24">
        <v>0.82990549772547095</v>
      </c>
      <c r="K36" s="24">
        <v>0.37365990662083337</v>
      </c>
      <c r="L36" s="24">
        <v>0.99544408033585385</v>
      </c>
      <c r="M36" s="24">
        <v>0.65691857416989297</v>
      </c>
      <c r="N36" s="24">
        <v>0.54088895869174713</v>
      </c>
      <c r="O36" s="24">
        <v>0.56479328712479893</v>
      </c>
      <c r="P36" s="24">
        <v>0.85816034666639485</v>
      </c>
      <c r="Q36" s="24">
        <v>0.51732009746432073</v>
      </c>
      <c r="R36" s="24">
        <v>0.62176987054629052</v>
      </c>
      <c r="S36" s="24">
        <v>0.34704455642753351</v>
      </c>
      <c r="T36" s="24">
        <v>0.4325550815631064</v>
      </c>
      <c r="U36" s="24">
        <v>0.59998532517374137</v>
      </c>
      <c r="V36" s="24">
        <v>0.60096699914179086</v>
      </c>
      <c r="W36" s="24">
        <v>0.82811718094737496</v>
      </c>
      <c r="X36" s="24">
        <v>0.89137682400467366</v>
      </c>
      <c r="Y36" s="24">
        <v>0.75746473878327347</v>
      </c>
      <c r="Z36" s="24">
        <f t="shared" ca="1" si="0"/>
        <v>0.48769729458034572</v>
      </c>
    </row>
    <row r="37" spans="1:26" x14ac:dyDescent="0.25">
      <c r="A37" s="24">
        <v>0.5458955586709372</v>
      </c>
      <c r="B37" s="24">
        <v>2.3172564097539317E-2</v>
      </c>
      <c r="C37" s="24">
        <v>0.25681749042206836</v>
      </c>
      <c r="D37" s="24">
        <v>0.4962442261189719</v>
      </c>
      <c r="E37" s="24">
        <v>0.74417297782705483</v>
      </c>
      <c r="F37" s="24">
        <v>0.22260443904161109</v>
      </c>
      <c r="G37" s="24">
        <v>0.4559500951725467</v>
      </c>
      <c r="H37" s="24">
        <v>0.77437392789567461</v>
      </c>
      <c r="I37" s="24">
        <v>0.71876382638703529</v>
      </c>
      <c r="J37" s="24">
        <v>0.21313635669155306</v>
      </c>
      <c r="K37" s="24">
        <v>0.97112627093799286</v>
      </c>
      <c r="L37" s="24">
        <v>0.70706008909704809</v>
      </c>
      <c r="M37" s="24">
        <v>0.83845693040516578</v>
      </c>
      <c r="N37" s="24">
        <v>0.96670854619842084</v>
      </c>
      <c r="O37" s="24">
        <v>0.27257885051882291</v>
      </c>
      <c r="P37" s="24">
        <v>0.23718988593785484</v>
      </c>
      <c r="Q37" s="24">
        <v>0.42064222718538469</v>
      </c>
      <c r="R37" s="24">
        <v>5.1021978384180433E-2</v>
      </c>
      <c r="S37" s="24">
        <v>0.63220008473771283</v>
      </c>
      <c r="T37" s="24">
        <v>0.75374426033810193</v>
      </c>
      <c r="U37" s="24">
        <v>0.60546416909248291</v>
      </c>
      <c r="V37" s="24">
        <v>0.30335584078470956</v>
      </c>
      <c r="W37" s="24">
        <v>0.69079870006196631</v>
      </c>
      <c r="X37" s="24">
        <v>0.13925678251886464</v>
      </c>
      <c r="Y37" s="24">
        <v>0.11414955273815075</v>
      </c>
      <c r="Z37" s="24">
        <f t="shared" ca="1" si="0"/>
        <v>0.42256251397278999</v>
      </c>
    </row>
    <row r="38" spans="1:26" x14ac:dyDescent="0.25">
      <c r="A38" s="24">
        <v>1.9621908331620475E-2</v>
      </c>
      <c r="B38" s="24">
        <v>0.43502436020905699</v>
      </c>
      <c r="C38" s="24">
        <v>0.82493784060862163</v>
      </c>
      <c r="D38" s="24">
        <v>0.81273309807811123</v>
      </c>
      <c r="E38" s="24">
        <v>0.44303542658467687</v>
      </c>
      <c r="F38" s="24">
        <v>0.50433836964784373</v>
      </c>
      <c r="G38" s="24">
        <v>7.9748664432137573E-2</v>
      </c>
      <c r="H38" s="24">
        <v>0.236145626946208</v>
      </c>
      <c r="I38" s="24">
        <v>0.28182329190069488</v>
      </c>
      <c r="J38" s="24">
        <v>0.14462152164856312</v>
      </c>
      <c r="K38" s="24">
        <v>0.57311184520674985</v>
      </c>
      <c r="L38" s="24">
        <v>0.13644660610706538</v>
      </c>
      <c r="M38" s="24">
        <v>0.4066604983502472</v>
      </c>
      <c r="N38" s="24">
        <v>0.48226705008047399</v>
      </c>
      <c r="O38" s="24">
        <v>6.8222200664270427E-2</v>
      </c>
      <c r="P38" s="24">
        <v>0.96296868987211892</v>
      </c>
      <c r="Q38" s="24">
        <v>0.71778884796992826</v>
      </c>
      <c r="R38" s="24">
        <v>0.67830118220633107</v>
      </c>
      <c r="S38" s="24">
        <v>0.1954950932866707</v>
      </c>
      <c r="T38" s="24">
        <v>7.6141380641563283E-2</v>
      </c>
      <c r="U38" s="24">
        <v>0.26455417247075841</v>
      </c>
      <c r="V38" s="24">
        <v>9.3823010719581434E-2</v>
      </c>
      <c r="W38" s="24">
        <v>0.61824764026656143</v>
      </c>
      <c r="X38" s="24">
        <v>6.5845467851150974E-2</v>
      </c>
      <c r="Y38" s="24">
        <v>0.37365387087032831</v>
      </c>
      <c r="Z38" s="24">
        <f t="shared" ca="1" si="0"/>
        <v>0.94367624615028967</v>
      </c>
    </row>
    <row r="39" spans="1:26" x14ac:dyDescent="0.25">
      <c r="A39" s="24">
        <v>0.55188693545357581</v>
      </c>
      <c r="B39" s="24">
        <v>0.95000140499184116</v>
      </c>
      <c r="C39" s="24">
        <v>2.9531889392227173E-2</v>
      </c>
      <c r="D39" s="24">
        <v>0.89982517722875732</v>
      </c>
      <c r="E39" s="24">
        <v>0.20264663802308469</v>
      </c>
      <c r="F39" s="24">
        <v>0.65770075855471877</v>
      </c>
      <c r="G39" s="24">
        <v>0.19368532040989217</v>
      </c>
      <c r="H39" s="24">
        <v>0.59901220870292204</v>
      </c>
      <c r="I39" s="24">
        <v>0.69255179569166825</v>
      </c>
      <c r="J39" s="24">
        <v>0.92410140530755092</v>
      </c>
      <c r="K39" s="24">
        <v>0.23106849385145456</v>
      </c>
      <c r="L39" s="24">
        <v>0.45610555675086206</v>
      </c>
      <c r="M39" s="24">
        <v>0.89122924330070341</v>
      </c>
      <c r="N39" s="24">
        <v>0.70095658590818355</v>
      </c>
      <c r="O39" s="24">
        <v>0.86754038696271818</v>
      </c>
      <c r="P39" s="24">
        <v>0.95325910260148938</v>
      </c>
      <c r="Q39" s="24">
        <v>0.54725349458377237</v>
      </c>
      <c r="R39" s="24">
        <v>0.36541961365823039</v>
      </c>
      <c r="S39" s="24">
        <v>0.49356646911078861</v>
      </c>
      <c r="T39" s="24">
        <v>0.34029363309988336</v>
      </c>
      <c r="U39" s="24">
        <v>2.5681401431617235E-2</v>
      </c>
      <c r="V39" s="24">
        <v>0.28857444465990201</v>
      </c>
      <c r="W39" s="24">
        <v>0.84415382353035218</v>
      </c>
      <c r="X39" s="24">
        <v>0.19651440396191155</v>
      </c>
      <c r="Y39" s="24">
        <v>6.5629001300314238E-2</v>
      </c>
      <c r="Z39" s="24">
        <f t="shared" ca="1" si="0"/>
        <v>0.38148366484468788</v>
      </c>
    </row>
    <row r="40" spans="1:26" x14ac:dyDescent="0.25">
      <c r="A40" s="24">
        <v>0.47001521947838754</v>
      </c>
      <c r="B40" s="24">
        <v>0.7379582846836249</v>
      </c>
      <c r="C40" s="24">
        <v>0.66558615879763805</v>
      </c>
      <c r="D40" s="24">
        <v>2.4637292790321563E-3</v>
      </c>
      <c r="E40" s="24">
        <v>0.22175095401010836</v>
      </c>
      <c r="F40" s="24">
        <v>1.3279242592341145E-3</v>
      </c>
      <c r="G40" s="24">
        <v>0.61880153384169068</v>
      </c>
      <c r="H40" s="24">
        <v>0.51511249839627582</v>
      </c>
      <c r="I40" s="24">
        <v>4.8329088240724238E-2</v>
      </c>
      <c r="J40" s="24">
        <v>0.81456676157842578</v>
      </c>
      <c r="K40" s="24">
        <v>2.2348904969759831E-2</v>
      </c>
      <c r="L40" s="24">
        <v>0.24973964401593129</v>
      </c>
      <c r="M40" s="24">
        <v>0.85949073778756901</v>
      </c>
      <c r="N40" s="24">
        <v>0.66622581687730764</v>
      </c>
      <c r="O40" s="24">
        <v>0.94806581907866083</v>
      </c>
      <c r="P40" s="24">
        <v>0.89656105470798131</v>
      </c>
      <c r="Q40" s="24">
        <v>0.44026970399401355</v>
      </c>
      <c r="R40" s="24">
        <v>0.59533465257580631</v>
      </c>
      <c r="S40" s="24">
        <v>0.22390139743875703</v>
      </c>
      <c r="T40" s="24">
        <v>0.83849119554991058</v>
      </c>
      <c r="U40" s="24">
        <v>0.26037830084249025</v>
      </c>
      <c r="V40" s="24">
        <v>0.69978678819510209</v>
      </c>
      <c r="W40" s="24">
        <v>0.11274304386461365</v>
      </c>
      <c r="X40" s="24">
        <v>0.90879921921053652</v>
      </c>
      <c r="Y40" s="24">
        <v>0.15413183519019669</v>
      </c>
      <c r="Z40" s="24">
        <f t="shared" ca="1" si="0"/>
        <v>0.9429081925348608</v>
      </c>
    </row>
    <row r="41" spans="1:26" x14ac:dyDescent="0.25">
      <c r="A41" s="24">
        <v>0.25804787620099601</v>
      </c>
      <c r="B41" s="24">
        <v>0.70373223449679667</v>
      </c>
      <c r="C41" s="24">
        <v>3.1247953955932051E-2</v>
      </c>
      <c r="D41" s="24">
        <v>0.95275296424825362</v>
      </c>
      <c r="E41" s="24">
        <v>0.97039373935846962</v>
      </c>
      <c r="F41" s="24">
        <v>0.91665942473757334</v>
      </c>
      <c r="G41" s="24">
        <v>0.23772150874774467</v>
      </c>
      <c r="H41" s="24">
        <v>0.34869662636461507</v>
      </c>
      <c r="I41" s="24">
        <v>5.2441642225501073E-2</v>
      </c>
      <c r="J41" s="24">
        <v>0.36461836435726058</v>
      </c>
      <c r="K41" s="24">
        <v>0.66426841866613084</v>
      </c>
      <c r="L41" s="24">
        <v>0.31346603142419982</v>
      </c>
      <c r="M41" s="24">
        <v>0.3418325918267352</v>
      </c>
      <c r="N41" s="24">
        <v>0.54239017560879543</v>
      </c>
      <c r="O41" s="24">
        <v>9.0516502177262259E-2</v>
      </c>
      <c r="P41" s="24">
        <v>0.2391571958282781</v>
      </c>
      <c r="Q41" s="24">
        <v>0.64757476695811644</v>
      </c>
      <c r="R41" s="24">
        <v>0.45369388712556924</v>
      </c>
      <c r="S41" s="24">
        <v>0.21523911781411231</v>
      </c>
      <c r="T41" s="24">
        <v>0.90427043481300662</v>
      </c>
      <c r="U41" s="24">
        <v>0.79748177044015578</v>
      </c>
      <c r="V41" s="24">
        <v>0.99898752191262286</v>
      </c>
      <c r="W41" s="24">
        <v>0.45278858004372824</v>
      </c>
      <c r="X41" s="24">
        <v>0.97713962160989853</v>
      </c>
      <c r="Y41" s="24">
        <v>0.89108286149566773</v>
      </c>
      <c r="Z41" s="24">
        <f t="shared" ca="1" si="0"/>
        <v>0.66186533905812484</v>
      </c>
    </row>
    <row r="42" spans="1:26" x14ac:dyDescent="0.25">
      <c r="A42" s="24">
        <v>0.31694085083237711</v>
      </c>
      <c r="B42" s="24">
        <v>0.29113234683513556</v>
      </c>
      <c r="C42" s="24">
        <v>0.27639359987741197</v>
      </c>
      <c r="D42" s="24">
        <v>0.78880157261201844</v>
      </c>
      <c r="E42" s="24">
        <v>0.74242088499692171</v>
      </c>
      <c r="F42" s="24">
        <v>0.38834923196634741</v>
      </c>
      <c r="G42" s="24">
        <v>4.4337352317920908E-2</v>
      </c>
      <c r="H42" s="24">
        <v>0.97659724529154202</v>
      </c>
      <c r="I42" s="24">
        <v>0.72819833212531859</v>
      </c>
      <c r="J42" s="24">
        <v>0.23914618871248627</v>
      </c>
      <c r="K42" s="24">
        <v>0.61678345504509324</v>
      </c>
      <c r="L42" s="24">
        <v>0.83139862828361122</v>
      </c>
      <c r="M42" s="24">
        <v>0.97098564871592574</v>
      </c>
      <c r="N42" s="24">
        <v>0.33128289404263322</v>
      </c>
      <c r="O42" s="24">
        <v>0.8937452819086863</v>
      </c>
      <c r="P42" s="24">
        <v>6.4306191884018093E-2</v>
      </c>
      <c r="Q42" s="24">
        <v>0.45442014314580192</v>
      </c>
      <c r="R42" s="24">
        <v>0.12571616008711006</v>
      </c>
      <c r="S42" s="24">
        <v>0.40005496397109386</v>
      </c>
      <c r="T42" s="24">
        <v>0.25974331863723099</v>
      </c>
      <c r="U42" s="24">
        <v>0.81416094701611352</v>
      </c>
      <c r="V42" s="24">
        <v>0.9536608096278737</v>
      </c>
      <c r="W42" s="24">
        <v>0.98735363476003668</v>
      </c>
      <c r="X42" s="24">
        <v>0.29787338248773354</v>
      </c>
      <c r="Y42" s="24">
        <v>0.40661571218857806</v>
      </c>
      <c r="Z42" s="24">
        <f t="shared" ca="1" si="0"/>
        <v>1.9869843426764122E-3</v>
      </c>
    </row>
    <row r="43" spans="1:26" x14ac:dyDescent="0.25">
      <c r="A43" s="24">
        <v>1.0425591811110024E-2</v>
      </c>
      <c r="B43" s="24">
        <v>5.9684236928297274E-2</v>
      </c>
      <c r="C43" s="24">
        <v>0.52489757054684738</v>
      </c>
      <c r="D43" s="24">
        <v>5.3894330717831229E-2</v>
      </c>
      <c r="E43" s="24">
        <v>0.60718174958625648</v>
      </c>
      <c r="F43" s="24">
        <v>0.38773062303142103</v>
      </c>
      <c r="G43" s="24">
        <v>0.12859573617229947</v>
      </c>
      <c r="H43" s="24">
        <v>0.3575412854078136</v>
      </c>
      <c r="I43" s="24">
        <v>0.64429804509852351</v>
      </c>
      <c r="J43" s="24">
        <v>0.57443518944391758</v>
      </c>
      <c r="K43" s="24">
        <v>0.81980803975006622</v>
      </c>
      <c r="L43" s="24">
        <v>0.20517579144979858</v>
      </c>
      <c r="M43" s="24">
        <v>0.76529915980724028</v>
      </c>
      <c r="N43" s="24">
        <v>0.89346157726275122</v>
      </c>
      <c r="O43" s="24">
        <v>0.71913269291665782</v>
      </c>
      <c r="P43" s="24">
        <v>0.72777505822088362</v>
      </c>
      <c r="Q43" s="24">
        <v>0.63832141404049791</v>
      </c>
      <c r="R43" s="24">
        <v>0.9543066711360777</v>
      </c>
      <c r="S43" s="24">
        <v>0.85168170623949868</v>
      </c>
      <c r="T43" s="24">
        <v>0.79126654614590575</v>
      </c>
      <c r="U43" s="24">
        <v>0.66877778448009262</v>
      </c>
      <c r="V43" s="24">
        <v>0.25614955408791296</v>
      </c>
      <c r="W43" s="24">
        <v>9.8898427168199632E-2</v>
      </c>
      <c r="X43" s="24">
        <v>0.59137352800244092</v>
      </c>
      <c r="Y43" s="24">
        <v>0.36774934475319232</v>
      </c>
      <c r="Z43" s="24">
        <f t="shared" ca="1" si="0"/>
        <v>0.99092607400971855</v>
      </c>
    </row>
    <row r="44" spans="1:26" x14ac:dyDescent="0.25">
      <c r="A44" s="24">
        <v>5.8395449905784602E-2</v>
      </c>
      <c r="B44" s="24">
        <v>0.26690081398153442</v>
      </c>
      <c r="C44" s="24">
        <v>0.84488407913104879</v>
      </c>
      <c r="D44" s="24">
        <v>0.59113525694753744</v>
      </c>
      <c r="E44" s="24">
        <v>0.23874782279286144</v>
      </c>
      <c r="F44" s="24">
        <v>0.64341004747292196</v>
      </c>
      <c r="G44" s="24">
        <v>0.62403806134915751</v>
      </c>
      <c r="H44" s="24">
        <v>0.54175189448530792</v>
      </c>
      <c r="I44" s="24">
        <v>0.24313386274609516</v>
      </c>
      <c r="J44" s="24">
        <v>0.5470391711204432</v>
      </c>
      <c r="K44" s="24">
        <v>0.64646037692792024</v>
      </c>
      <c r="L44" s="24">
        <v>0.72786728971466041</v>
      </c>
      <c r="M44" s="24">
        <v>0.74699980102996832</v>
      </c>
      <c r="N44" s="24">
        <v>0.37900845996194599</v>
      </c>
      <c r="O44" s="24">
        <v>0.39625685511385944</v>
      </c>
      <c r="P44" s="24">
        <v>0.13897052256696618</v>
      </c>
      <c r="Q44" s="24">
        <v>0.84032766881610388</v>
      </c>
      <c r="R44" s="24">
        <v>0.45279517499715738</v>
      </c>
      <c r="S44" s="24">
        <v>0.9249479777600943</v>
      </c>
      <c r="T44" s="24">
        <v>0.46270802447392501</v>
      </c>
      <c r="U44" s="24">
        <v>0.50437285669543697</v>
      </c>
      <c r="V44" s="24">
        <v>0.90728947122926884</v>
      </c>
      <c r="W44" s="24">
        <v>0.93685797058327125</v>
      </c>
      <c r="X44" s="24">
        <v>0.85696299573505164</v>
      </c>
      <c r="Y44" s="24">
        <v>0.32010313820904002</v>
      </c>
      <c r="Z44" s="24">
        <f t="shared" ca="1" si="0"/>
        <v>0.10267717754602179</v>
      </c>
    </row>
    <row r="45" spans="1:26" x14ac:dyDescent="0.25">
      <c r="A45" s="24">
        <v>0.21878722758196856</v>
      </c>
      <c r="B45" s="24">
        <v>0.3080477450392024</v>
      </c>
      <c r="C45" s="24">
        <v>2.8974576156102216E-3</v>
      </c>
      <c r="D45" s="24">
        <v>0.74064442023723565</v>
      </c>
      <c r="E45" s="24">
        <v>0.41092178184502048</v>
      </c>
      <c r="F45" s="24">
        <v>0.82040344542484089</v>
      </c>
      <c r="G45" s="24">
        <v>0.53662203633486449</v>
      </c>
      <c r="H45" s="24">
        <v>0.71407136761250978</v>
      </c>
      <c r="I45" s="24">
        <v>0.92766434491819205</v>
      </c>
      <c r="J45" s="24">
        <v>0.79861271731474237</v>
      </c>
      <c r="K45" s="24">
        <v>1.1990085883639479E-2</v>
      </c>
      <c r="L45" s="24">
        <v>0.13273658843967884</v>
      </c>
      <c r="M45" s="24">
        <v>0.66771748097982797</v>
      </c>
      <c r="N45" s="24">
        <v>0.34457429980326337</v>
      </c>
      <c r="O45" s="24">
        <v>0.56865335596150701</v>
      </c>
      <c r="P45" s="24">
        <v>0.542099237898923</v>
      </c>
      <c r="Q45" s="24">
        <v>0.4931811466288013</v>
      </c>
      <c r="R45" s="24">
        <v>4.0629827275679209E-2</v>
      </c>
      <c r="S45" s="24">
        <v>0.39758980649675957</v>
      </c>
      <c r="T45" s="24">
        <v>0.31851536061669816</v>
      </c>
      <c r="U45" s="24">
        <v>0.38726001082766959</v>
      </c>
      <c r="V45" s="24">
        <v>0.38283693561170096</v>
      </c>
      <c r="W45" s="24">
        <v>0.54504713978933139</v>
      </c>
      <c r="X45" s="24">
        <v>0.72698227158574691</v>
      </c>
      <c r="Y45" s="24">
        <v>0.49750730335087145</v>
      </c>
      <c r="Z45" s="24">
        <f t="shared" ca="1" si="0"/>
        <v>0.53780754328106595</v>
      </c>
    </row>
    <row r="46" spans="1:26" x14ac:dyDescent="0.25">
      <c r="A46" s="24">
        <v>0.57183272606536228</v>
      </c>
      <c r="B46" s="24">
        <v>0.3149962329898417</v>
      </c>
      <c r="C46" s="24">
        <v>0.83473534451954534</v>
      </c>
      <c r="D46" s="24">
        <v>0.96293099001076787</v>
      </c>
      <c r="E46" s="24">
        <v>0.4688522009354279</v>
      </c>
      <c r="F46" s="24">
        <v>0.31326959839024515</v>
      </c>
      <c r="G46" s="24">
        <v>0.27750530939041329</v>
      </c>
      <c r="H46" s="24">
        <v>5.7553898810775661E-2</v>
      </c>
      <c r="I46" s="24">
        <v>0.80595110834263595</v>
      </c>
      <c r="J46" s="24">
        <v>0.39960271457629593</v>
      </c>
      <c r="K46" s="24">
        <v>0.57471552596772113</v>
      </c>
      <c r="L46" s="24">
        <v>2.2538649101199848E-2</v>
      </c>
      <c r="M46" s="24">
        <v>0.77812332234010462</v>
      </c>
      <c r="N46" s="24">
        <v>0.14883230725668917</v>
      </c>
      <c r="O46" s="24">
        <v>0.32062469028938623</v>
      </c>
      <c r="P46" s="24">
        <v>0.38797177612602962</v>
      </c>
      <c r="Q46" s="24">
        <v>0.2554965720094412</v>
      </c>
      <c r="R46" s="24">
        <v>0.2423407922129357</v>
      </c>
      <c r="S46" s="24">
        <v>0.15817577151824946</v>
      </c>
      <c r="T46" s="24">
        <v>0.97274103924984767</v>
      </c>
      <c r="U46" s="24">
        <v>0.24062164661496366</v>
      </c>
      <c r="V46" s="24">
        <v>0.34386803022110457</v>
      </c>
      <c r="W46" s="24">
        <v>0.20234027816001554</v>
      </c>
      <c r="X46" s="24">
        <v>0.21113122501052606</v>
      </c>
      <c r="Y46" s="24">
        <v>0.17004118791775813</v>
      </c>
      <c r="Z46" s="24">
        <f t="shared" ca="1" si="0"/>
        <v>0.79811378485340989</v>
      </c>
    </row>
    <row r="47" spans="1:26" x14ac:dyDescent="0.25">
      <c r="A47" s="24">
        <v>0.14472703792811059</v>
      </c>
      <c r="B47" s="24">
        <v>0.31189607541113429</v>
      </c>
      <c r="C47" s="24">
        <v>0.74505940107908908</v>
      </c>
      <c r="D47" s="24">
        <v>0.55673185231370104</v>
      </c>
      <c r="E47" s="24">
        <v>0.41591883642323557</v>
      </c>
      <c r="F47" s="24">
        <v>0.1808054683347825</v>
      </c>
      <c r="G47" s="24">
        <v>0.38538988584767719</v>
      </c>
      <c r="H47" s="24">
        <v>0.79768211270849887</v>
      </c>
      <c r="I47" s="24">
        <v>0.24028746157610992</v>
      </c>
      <c r="J47" s="24">
        <v>0.81749480098809735</v>
      </c>
      <c r="K47" s="24">
        <v>0.94568529797276091</v>
      </c>
      <c r="L47" s="24">
        <v>9.5373254799001161E-2</v>
      </c>
      <c r="M47" s="24">
        <v>0.87160294623624957</v>
      </c>
      <c r="N47" s="24">
        <v>0.72035293451804761</v>
      </c>
      <c r="O47" s="24">
        <v>0.9682717987116175</v>
      </c>
      <c r="P47" s="24">
        <v>0.84295224671484492</v>
      </c>
      <c r="Q47" s="24">
        <v>0.36800844168221858</v>
      </c>
      <c r="R47" s="24">
        <v>0.69868012259898959</v>
      </c>
      <c r="S47" s="24">
        <v>0.4860119515553375</v>
      </c>
      <c r="T47" s="24">
        <v>0.99392816609902312</v>
      </c>
      <c r="U47" s="24">
        <v>0.38592702269620238</v>
      </c>
      <c r="V47" s="24">
        <v>0.30244177414847007</v>
      </c>
      <c r="W47" s="24">
        <v>0.99387906511409918</v>
      </c>
      <c r="X47" s="24">
        <v>0.92082375238990632</v>
      </c>
      <c r="Y47" s="24">
        <v>0.89903861541377894</v>
      </c>
      <c r="Z47" s="24">
        <f t="shared" ca="1" si="0"/>
        <v>0.25526969453389092</v>
      </c>
    </row>
    <row r="48" spans="1:26" x14ac:dyDescent="0.25">
      <c r="A48" s="24">
        <v>0.2147451648671006</v>
      </c>
      <c r="B48" s="24">
        <v>0.46593332021910994</v>
      </c>
      <c r="C48" s="24">
        <v>0.32661426272254135</v>
      </c>
      <c r="D48" s="24">
        <v>0.21693994529089822</v>
      </c>
      <c r="E48" s="24">
        <v>0.36449054521774071</v>
      </c>
      <c r="F48" s="24">
        <v>0.31465234562688327</v>
      </c>
      <c r="G48" s="24">
        <v>0.96648396781128532</v>
      </c>
      <c r="H48" s="24">
        <v>0.67018857101775475</v>
      </c>
      <c r="I48" s="24">
        <v>0.26766390443537347</v>
      </c>
      <c r="J48" s="24">
        <v>0.70591453252606251</v>
      </c>
      <c r="K48" s="24">
        <v>0.95076075804563187</v>
      </c>
      <c r="L48" s="24">
        <v>0.13185641518539992</v>
      </c>
      <c r="M48" s="24">
        <v>4.1120565019736599E-3</v>
      </c>
      <c r="N48" s="24">
        <v>0.55769675711804012</v>
      </c>
      <c r="O48" s="24">
        <v>0.88460628497638616</v>
      </c>
      <c r="P48" s="24">
        <v>0.91046913901949034</v>
      </c>
      <c r="Q48" s="24">
        <v>0.66782990714158463</v>
      </c>
      <c r="R48" s="24">
        <v>0.5579083174849262</v>
      </c>
      <c r="S48" s="24">
        <v>0.32202218746029532</v>
      </c>
      <c r="T48" s="24">
        <v>0.98401514915612098</v>
      </c>
      <c r="U48" s="24">
        <v>0.49216235224797644</v>
      </c>
      <c r="V48" s="24">
        <v>0.41214076282871548</v>
      </c>
      <c r="W48" s="24">
        <v>0.12455031620574286</v>
      </c>
      <c r="X48" s="24">
        <v>0.91312075660622194</v>
      </c>
      <c r="Y48" s="24">
        <v>0.60122599179040948</v>
      </c>
      <c r="Z48" s="24">
        <f t="shared" ca="1" si="0"/>
        <v>0.23037300752637579</v>
      </c>
    </row>
    <row r="49" spans="1:26" x14ac:dyDescent="0.25">
      <c r="A49" s="24">
        <v>0.67514308930181566</v>
      </c>
      <c r="B49" s="24">
        <v>0.92576974318275984</v>
      </c>
      <c r="C49" s="24">
        <v>0.93463853887300408</v>
      </c>
      <c r="D49" s="24">
        <v>0.76262120782389564</v>
      </c>
      <c r="E49" s="24">
        <v>0.75998147686331563</v>
      </c>
      <c r="F49" s="24">
        <v>0.48325369009218977</v>
      </c>
      <c r="G49" s="24">
        <v>0.14309405439020573</v>
      </c>
      <c r="H49" s="24">
        <v>0.27133054452745786</v>
      </c>
      <c r="I49" s="24">
        <v>0.35169798432866306</v>
      </c>
      <c r="J49" s="24">
        <v>0.80322365134916029</v>
      </c>
      <c r="K49" s="24">
        <v>0.36915690331596762</v>
      </c>
      <c r="L49" s="24">
        <v>3.8405057729324898E-2</v>
      </c>
      <c r="M49" s="24">
        <v>5.6799975191498597E-2</v>
      </c>
      <c r="N49" s="24">
        <v>0.8913036513738366</v>
      </c>
      <c r="O49" s="24">
        <v>0.42409835603294055</v>
      </c>
      <c r="P49" s="24">
        <v>0.39979399160349627</v>
      </c>
      <c r="Q49" s="24">
        <v>9.4568850005083749E-2</v>
      </c>
      <c r="R49" s="24">
        <v>6.1182266895256188E-2</v>
      </c>
      <c r="S49" s="24">
        <v>0.13558827685919539</v>
      </c>
      <c r="T49" s="24">
        <v>0.62398479588888123</v>
      </c>
      <c r="U49" s="24">
        <v>0.63410042858100402</v>
      </c>
      <c r="V49" s="24">
        <v>0.19102791938525365</v>
      </c>
      <c r="W49" s="24">
        <v>0.54172338199268077</v>
      </c>
      <c r="X49" s="24">
        <v>0.69785237985081627</v>
      </c>
      <c r="Y49" s="24">
        <v>0.53715492686357547</v>
      </c>
      <c r="Z49" s="24">
        <f t="shared" ca="1" si="0"/>
        <v>0.66599294123970543</v>
      </c>
    </row>
    <row r="50" spans="1:26" x14ac:dyDescent="0.25">
      <c r="A50" s="24">
        <v>0.43306487078838896</v>
      </c>
      <c r="B50" s="24">
        <v>0.48393691942235117</v>
      </c>
      <c r="C50" s="24">
        <v>4.939430659591848E-2</v>
      </c>
      <c r="D50" s="24">
        <v>0.57240087364564329</v>
      </c>
      <c r="E50" s="24">
        <v>0.96772905469811155</v>
      </c>
      <c r="F50" s="24">
        <v>0.79823126082384666</v>
      </c>
      <c r="G50" s="24">
        <v>0.62044006625604786</v>
      </c>
      <c r="H50" s="24">
        <v>0.4046802444579517</v>
      </c>
      <c r="I50" s="24">
        <v>0.31268730044213389</v>
      </c>
      <c r="J50" s="24">
        <v>0.72623426617931397</v>
      </c>
      <c r="K50" s="24">
        <v>0.98587240878029569</v>
      </c>
      <c r="L50" s="24">
        <v>0.72314463172499177</v>
      </c>
      <c r="M50" s="24">
        <v>0.62569256190935141</v>
      </c>
      <c r="N50" s="24">
        <v>0.75962408556614514</v>
      </c>
      <c r="O50" s="24">
        <v>0.36827657250815837</v>
      </c>
      <c r="P50" s="24">
        <v>0.50526188211179379</v>
      </c>
      <c r="Q50" s="24">
        <v>0.39456841108314422</v>
      </c>
      <c r="R50" s="24">
        <v>0.1601062375305724</v>
      </c>
      <c r="S50" s="24">
        <v>0.1560370098796845</v>
      </c>
      <c r="T50" s="24">
        <v>0.79637348826762844</v>
      </c>
      <c r="U50" s="24">
        <v>0.51787761233741525</v>
      </c>
      <c r="V50" s="24">
        <v>0.72292517953041757</v>
      </c>
      <c r="W50" s="24">
        <v>0.18023602943843431</v>
      </c>
      <c r="X50" s="24">
        <v>0.8289251975998676</v>
      </c>
      <c r="Y50" s="24">
        <v>0.33106527729158886</v>
      </c>
      <c r="Z50" s="24">
        <f t="shared" ca="1" si="0"/>
        <v>0.30264650114656155</v>
      </c>
    </row>
    <row r="51" spans="1:26" x14ac:dyDescent="0.25">
      <c r="A51" s="24">
        <v>0.18683553968275646</v>
      </c>
      <c r="B51" s="24">
        <v>0.50643017097084586</v>
      </c>
      <c r="C51" s="24">
        <v>0.37222114063451295</v>
      </c>
      <c r="D51" s="24">
        <v>2.6651913825370577E-2</v>
      </c>
      <c r="E51" s="24">
        <v>0.97239953222169229</v>
      </c>
      <c r="F51" s="24">
        <v>0.47586559937531792</v>
      </c>
      <c r="G51" s="24">
        <v>0.32491517974434936</v>
      </c>
      <c r="H51" s="24">
        <v>0.7337503239059272</v>
      </c>
      <c r="I51" s="24">
        <v>0.56474232630782473</v>
      </c>
      <c r="J51" s="24">
        <v>0.52499699544657441</v>
      </c>
      <c r="K51" s="24">
        <v>0.81540053999025419</v>
      </c>
      <c r="L51" s="24">
        <v>0.30571827415803143</v>
      </c>
      <c r="M51" s="24">
        <v>0.11547202907698173</v>
      </c>
      <c r="N51" s="24">
        <v>0.47109599176265049</v>
      </c>
      <c r="O51" s="24">
        <v>0.34147100864764501</v>
      </c>
      <c r="P51" s="24">
        <v>0.89786813939620125</v>
      </c>
      <c r="Q51" s="24">
        <v>0.10628709505071998</v>
      </c>
      <c r="R51" s="24">
        <v>0.16100980385298502</v>
      </c>
      <c r="S51" s="24">
        <v>0.99771543095761561</v>
      </c>
      <c r="T51" s="24">
        <v>0.35624105016887619</v>
      </c>
      <c r="U51" s="24">
        <v>0.31982695155578622</v>
      </c>
      <c r="V51" s="24">
        <v>0.80726930856317158</v>
      </c>
      <c r="W51" s="24">
        <v>0.12781288688552717</v>
      </c>
      <c r="X51" s="24">
        <v>0.82247359150592092</v>
      </c>
      <c r="Y51" s="24">
        <v>0.12348156723291992</v>
      </c>
      <c r="Z51" s="24">
        <f t="shared" ca="1" si="0"/>
        <v>0.28451145107859876</v>
      </c>
    </row>
    <row r="52" spans="1:26" x14ac:dyDescent="0.25">
      <c r="A52" s="24">
        <v>0.70626135991553862</v>
      </c>
      <c r="B52" s="24">
        <v>0.26325770612288146</v>
      </c>
      <c r="C52" s="24">
        <v>0.32991435157616888</v>
      </c>
      <c r="D52" s="24">
        <v>0.6999236517579509</v>
      </c>
      <c r="E52" s="24">
        <v>0.75935874036298767</v>
      </c>
      <c r="F52" s="24">
        <v>0.73820187977784246</v>
      </c>
      <c r="G52" s="24">
        <v>0.92743580261461411</v>
      </c>
      <c r="H52" s="24">
        <v>0.76708537036359958</v>
      </c>
      <c r="I52" s="24">
        <v>0.21612466675464959</v>
      </c>
      <c r="J52" s="24">
        <v>0.6651659187564587</v>
      </c>
      <c r="K52" s="24">
        <v>0.29808434760087898</v>
      </c>
      <c r="L52" s="24">
        <v>0.34693624565512204</v>
      </c>
      <c r="M52" s="24">
        <v>0.28780662361151998</v>
      </c>
      <c r="N52" s="24">
        <v>0.49397864052175977</v>
      </c>
      <c r="O52" s="24">
        <v>0.40319968902606507</v>
      </c>
      <c r="P52" s="24">
        <v>0.46799084641656263</v>
      </c>
      <c r="Q52" s="24">
        <v>0.19999442767817299</v>
      </c>
      <c r="R52" s="24">
        <v>9.373682846875997E-2</v>
      </c>
      <c r="S52" s="24">
        <v>0.37072634757054312</v>
      </c>
      <c r="T52" s="24">
        <v>0.91901619321426986</v>
      </c>
      <c r="U52" s="24">
        <v>0.74044502124508604</v>
      </c>
      <c r="V52" s="24">
        <v>0.70186179458358133</v>
      </c>
      <c r="W52" s="24">
        <v>0.82415842078065582</v>
      </c>
      <c r="X52" s="24">
        <v>0.68968548818293518</v>
      </c>
      <c r="Y52" s="24">
        <v>1.1840440813772335E-2</v>
      </c>
      <c r="Z52" s="24">
        <f t="shared" ca="1" si="0"/>
        <v>0.60032525797700609</v>
      </c>
    </row>
    <row r="53" spans="1:26" x14ac:dyDescent="0.25">
      <c r="A53" s="24">
        <v>6.7359049073499877E-2</v>
      </c>
      <c r="B53" s="24">
        <v>0.29731297304943649</v>
      </c>
      <c r="C53" s="24">
        <v>0.90921664803452229</v>
      </c>
      <c r="D53" s="24">
        <v>0.25654397467523204</v>
      </c>
      <c r="E53" s="24">
        <v>0.19305439639365496</v>
      </c>
      <c r="F53" s="24">
        <v>0.69673156039484885</v>
      </c>
      <c r="G53" s="24">
        <v>0.51639344082684302</v>
      </c>
      <c r="H53" s="24">
        <v>0.86424784520231324</v>
      </c>
      <c r="I53" s="24">
        <v>0.76121504536505613</v>
      </c>
      <c r="J53" s="24">
        <v>0.99422254248514419</v>
      </c>
      <c r="K53" s="24">
        <v>0.46544174883147049</v>
      </c>
      <c r="L53" s="24">
        <v>0.14323541372297133</v>
      </c>
      <c r="M53" s="24">
        <v>0.52902017089967046</v>
      </c>
      <c r="N53" s="24">
        <v>0.95352759052734537</v>
      </c>
      <c r="O53" s="24">
        <v>0.68376371379675216</v>
      </c>
      <c r="P53" s="24">
        <v>0.97349062137254339</v>
      </c>
      <c r="Q53" s="24">
        <v>0.40098663716487593</v>
      </c>
      <c r="R53" s="24">
        <v>0.88789351775353631</v>
      </c>
      <c r="S53" s="24">
        <v>0.90335275096499879</v>
      </c>
      <c r="T53" s="24">
        <v>0.60607350578870389</v>
      </c>
      <c r="U53" s="24">
        <v>8.0701415374085927E-3</v>
      </c>
      <c r="V53" s="24">
        <v>0.36192982609863655</v>
      </c>
      <c r="W53" s="24">
        <v>3.9347936301541431E-2</v>
      </c>
      <c r="X53" s="24">
        <v>0.53919490566530559</v>
      </c>
      <c r="Y53" s="24">
        <v>0.19593425154430633</v>
      </c>
      <c r="Z53" s="24">
        <f t="shared" ca="1" si="0"/>
        <v>0.40718060123683375</v>
      </c>
    </row>
    <row r="54" spans="1:26" x14ac:dyDescent="0.25">
      <c r="A54" s="24">
        <v>0.47175709266725918</v>
      </c>
      <c r="B54" s="24">
        <v>5.4412476697454082E-3</v>
      </c>
      <c r="C54" s="24">
        <v>0.18006285512960085</v>
      </c>
      <c r="D54" s="24">
        <v>0.23564771624638015</v>
      </c>
      <c r="E54" s="24">
        <v>0.47905008049744247</v>
      </c>
      <c r="F54" s="24">
        <v>0.93521521080926606</v>
      </c>
      <c r="G54" s="24">
        <v>0.5322814659020404</v>
      </c>
      <c r="H54" s="24">
        <v>0.21972521263044265</v>
      </c>
      <c r="I54" s="24">
        <v>0.67180869984530966</v>
      </c>
      <c r="J54" s="24">
        <v>0.31195360350867318</v>
      </c>
      <c r="K54" s="24">
        <v>0.64935135665563348</v>
      </c>
      <c r="L54" s="24">
        <v>0.66871007433694885</v>
      </c>
      <c r="M54" s="24">
        <v>0.26488359447600263</v>
      </c>
      <c r="N54" s="24">
        <v>0.94221379604270006</v>
      </c>
      <c r="O54" s="24">
        <v>0.22914704674821462</v>
      </c>
      <c r="P54" s="24">
        <v>0.58771793386169013</v>
      </c>
      <c r="Q54" s="24">
        <v>0.59590236636127292</v>
      </c>
      <c r="R54" s="24">
        <v>0.77975136962846203</v>
      </c>
      <c r="S54" s="24">
        <v>0.77171618099800809</v>
      </c>
      <c r="T54" s="24">
        <v>0.39226949728964744</v>
      </c>
      <c r="U54" s="24">
        <v>0.55927901323693485</v>
      </c>
      <c r="V54" s="24">
        <v>0.42795733382399237</v>
      </c>
      <c r="W54" s="24">
        <v>0.17866878295919464</v>
      </c>
      <c r="X54" s="24">
        <v>0.62857771390944561</v>
      </c>
      <c r="Y54" s="24">
        <v>0.28697537919425009</v>
      </c>
      <c r="Z54" s="24">
        <f t="shared" ca="1" si="0"/>
        <v>0.3080760722880681</v>
      </c>
    </row>
    <row r="55" spans="1:26" x14ac:dyDescent="0.25">
      <c r="A55" s="24">
        <v>0.84279760813563509</v>
      </c>
      <c r="B55" s="24">
        <v>0.70570730823268168</v>
      </c>
      <c r="C55" s="24">
        <v>0.84743539912747712</v>
      </c>
      <c r="D55" s="24">
        <v>0.92054581500820265</v>
      </c>
      <c r="E55" s="24">
        <v>0.99926040797378568</v>
      </c>
      <c r="F55" s="24">
        <v>0.86133740581490403</v>
      </c>
      <c r="G55" s="24">
        <v>0.33620283763347492</v>
      </c>
      <c r="H55" s="24">
        <v>0.67900528105650493</v>
      </c>
      <c r="I55" s="24">
        <v>0.63364466484215221</v>
      </c>
      <c r="J55" s="24">
        <v>0.57778342921043901</v>
      </c>
      <c r="K55" s="24">
        <v>0.18127389100657387</v>
      </c>
      <c r="L55" s="24">
        <v>5.1326390154828094E-2</v>
      </c>
      <c r="M55" s="24">
        <v>0.40646031381926262</v>
      </c>
      <c r="N55" s="24">
        <v>0.80448025843893733</v>
      </c>
      <c r="O55" s="24">
        <v>0.68252013170366421</v>
      </c>
      <c r="P55" s="24">
        <v>0.91715827873584366</v>
      </c>
      <c r="Q55" s="24">
        <v>0.99055732970518251</v>
      </c>
      <c r="R55" s="24">
        <v>0.70688645604256961</v>
      </c>
      <c r="S55" s="24">
        <v>0.94639775637337431</v>
      </c>
      <c r="T55" s="24">
        <v>0.61444555262495715</v>
      </c>
      <c r="U55" s="24">
        <v>0.93974324295533429</v>
      </c>
      <c r="V55" s="24">
        <v>3.3919896468724953E-2</v>
      </c>
      <c r="W55" s="24">
        <v>0.93522577415996755</v>
      </c>
      <c r="X55" s="24">
        <v>3.4673802742641535E-2</v>
      </c>
      <c r="Y55" s="24">
        <v>0.27547937229726904</v>
      </c>
      <c r="Z55" s="24">
        <f t="shared" ca="1" si="0"/>
        <v>0.74449661576690962</v>
      </c>
    </row>
    <row r="56" spans="1:26" x14ac:dyDescent="0.25">
      <c r="A56" s="24">
        <v>0.58079136080939886</v>
      </c>
      <c r="B56" s="24">
        <v>0.13249593948210481</v>
      </c>
      <c r="C56" s="24">
        <v>2.4845864979336052E-2</v>
      </c>
      <c r="D56" s="24">
        <v>0.25377632644589665</v>
      </c>
      <c r="E56" s="24">
        <v>0.91363322837378702</v>
      </c>
      <c r="F56" s="24">
        <v>0.54636510922854942</v>
      </c>
      <c r="G56" s="24">
        <v>0.56822739373968079</v>
      </c>
      <c r="H56" s="24">
        <v>0.79026899299626685</v>
      </c>
      <c r="I56" s="24">
        <v>8.3847606435450195E-2</v>
      </c>
      <c r="J56" s="24">
        <v>0.50251972367833886</v>
      </c>
      <c r="K56" s="24">
        <v>0.34579206471966206</v>
      </c>
      <c r="L56" s="24">
        <v>0.17183869130472929</v>
      </c>
      <c r="M56" s="24">
        <v>0.78855215082244112</v>
      </c>
      <c r="N56" s="24">
        <v>0.70928178976972089</v>
      </c>
      <c r="O56" s="24">
        <v>0.35658358325106509</v>
      </c>
      <c r="P56" s="24">
        <v>0.84361944691877211</v>
      </c>
      <c r="Q56" s="24">
        <v>0.96195217260691923</v>
      </c>
      <c r="R56" s="24">
        <v>0.31876332512955174</v>
      </c>
      <c r="S56" s="24">
        <v>0.43850879928612274</v>
      </c>
      <c r="T56" s="24">
        <v>4.9346007354020394E-2</v>
      </c>
      <c r="U56" s="24">
        <v>0.51115432584185061</v>
      </c>
      <c r="V56" s="24">
        <v>3.671481430293777E-2</v>
      </c>
      <c r="W56" s="24">
        <v>9.509993429092567E-2</v>
      </c>
      <c r="X56" s="24">
        <v>6.3563165079927542E-2</v>
      </c>
      <c r="Y56" s="24">
        <v>0.7768846427505941</v>
      </c>
      <c r="Z56" s="24">
        <f t="shared" ca="1" si="0"/>
        <v>3.3892870849054568E-2</v>
      </c>
    </row>
    <row r="57" spans="1:26" x14ac:dyDescent="0.25">
      <c r="A57" s="24">
        <v>0.65955262076914434</v>
      </c>
      <c r="B57" s="24">
        <v>0.77939228170735031</v>
      </c>
      <c r="C57" s="24">
        <v>0.32819476132459047</v>
      </c>
      <c r="D57" s="24">
        <v>0.44277030758029357</v>
      </c>
      <c r="E57" s="24">
        <v>0.71694671149948008</v>
      </c>
      <c r="F57" s="24">
        <v>0.91497433715005383</v>
      </c>
      <c r="G57" s="24">
        <v>0.58765615540542415</v>
      </c>
      <c r="H57" s="24">
        <v>0.69708773986039896</v>
      </c>
      <c r="I57" s="24">
        <v>0.31903073486711142</v>
      </c>
      <c r="J57" s="24">
        <v>0.47945541003711689</v>
      </c>
      <c r="K57" s="24">
        <v>0.42528567774608961</v>
      </c>
      <c r="L57" s="24">
        <v>0.80833145179853827</v>
      </c>
      <c r="M57" s="24">
        <v>0.58520980540662604</v>
      </c>
      <c r="N57" s="24">
        <v>0.99891478754580454</v>
      </c>
      <c r="O57" s="24">
        <v>0.30020961641255128</v>
      </c>
      <c r="P57" s="24">
        <v>0.16325368268887996</v>
      </c>
      <c r="Q57" s="24">
        <v>0.80255803565000838</v>
      </c>
      <c r="R57" s="24">
        <v>0.50536940602795255</v>
      </c>
      <c r="S57" s="24">
        <v>0.91199226928587618</v>
      </c>
      <c r="T57" s="24">
        <v>4.2770207976679187E-2</v>
      </c>
      <c r="U57" s="24">
        <v>0.91306706386620007</v>
      </c>
      <c r="V57" s="24">
        <v>9.7269815969261431E-2</v>
      </c>
      <c r="W57" s="24">
        <v>0.77177865612843455</v>
      </c>
      <c r="X57" s="24">
        <v>0.6116341592177118</v>
      </c>
      <c r="Y57" s="24">
        <v>0.41527017959564794</v>
      </c>
      <c r="Z57" s="24">
        <f t="shared" ca="1" si="0"/>
        <v>0.2644257946271058</v>
      </c>
    </row>
    <row r="58" spans="1:26" x14ac:dyDescent="0.25">
      <c r="A58" s="24">
        <v>0.86543094167615642</v>
      </c>
      <c r="B58" s="24">
        <v>1.1318874348039576E-2</v>
      </c>
      <c r="C58" s="24">
        <v>5.2255470339495513E-2</v>
      </c>
      <c r="D58" s="24">
        <v>0.17776218943346689</v>
      </c>
      <c r="E58" s="24">
        <v>0.81726564815545011</v>
      </c>
      <c r="F58" s="24">
        <v>5.1111005736033999E-2</v>
      </c>
      <c r="G58" s="24">
        <v>7.1876716993647616E-2</v>
      </c>
      <c r="H58" s="24">
        <v>0.38221361395575515</v>
      </c>
      <c r="I58" s="24">
        <v>0.60332709202807455</v>
      </c>
      <c r="J58" s="24">
        <v>0.81266682823607483</v>
      </c>
      <c r="K58" s="24">
        <v>0.55173673002922996</v>
      </c>
      <c r="L58" s="24">
        <v>0.22128553354581271</v>
      </c>
      <c r="M58" s="24">
        <v>0.51140357607297493</v>
      </c>
      <c r="N58" s="24">
        <v>0.24967572049592757</v>
      </c>
      <c r="O58" s="24">
        <v>0.22148564752997479</v>
      </c>
      <c r="P58" s="24">
        <v>0.18916856144372285</v>
      </c>
      <c r="Q58" s="24">
        <v>0.50865315689524404</v>
      </c>
      <c r="R58" s="24">
        <v>0.13102960711239053</v>
      </c>
      <c r="S58" s="24">
        <v>0.877679410083268</v>
      </c>
      <c r="T58" s="24">
        <v>0.52494586943044708</v>
      </c>
      <c r="U58" s="24">
        <v>0.3516427153500663</v>
      </c>
      <c r="V58" s="24">
        <v>0.90445592359862059</v>
      </c>
      <c r="W58" s="24">
        <v>0.44750366949785536</v>
      </c>
      <c r="X58" s="24">
        <v>0.88952885392219361</v>
      </c>
      <c r="Y58" s="24">
        <v>0.2703718744646858</v>
      </c>
      <c r="Z58" s="24">
        <f t="shared" ca="1" si="0"/>
        <v>0.36966817060170087</v>
      </c>
    </row>
    <row r="59" spans="1:26" x14ac:dyDescent="0.25">
      <c r="A59" s="24">
        <v>0.41174546649336752</v>
      </c>
      <c r="B59" s="24">
        <v>0.73708062551564213</v>
      </c>
      <c r="C59" s="24">
        <v>0.25948948390377147</v>
      </c>
      <c r="D59" s="24">
        <v>0.84090082475677619</v>
      </c>
      <c r="E59" s="24">
        <v>0.97541655390350102</v>
      </c>
      <c r="F59" s="24">
        <v>0.83323806360316888</v>
      </c>
      <c r="G59" s="24">
        <v>0.43175029246267294</v>
      </c>
      <c r="H59" s="24">
        <v>0.46464481448818773</v>
      </c>
      <c r="I59" s="24">
        <v>0.85017552707732125</v>
      </c>
      <c r="J59" s="24">
        <v>0.65422848876649387</v>
      </c>
      <c r="K59" s="24">
        <v>0.64369863367364455</v>
      </c>
      <c r="L59" s="24">
        <v>0.63175177869282484</v>
      </c>
      <c r="M59" s="24">
        <v>1.0679938681608658E-2</v>
      </c>
      <c r="N59" s="24">
        <v>0.7783705696601817</v>
      </c>
      <c r="O59" s="24">
        <v>8.1732329202837573E-2</v>
      </c>
      <c r="P59" s="24">
        <v>0.75399548999807353</v>
      </c>
      <c r="Q59" s="24">
        <v>0.32102170379952844</v>
      </c>
      <c r="R59" s="24">
        <v>0.74964536477902111</v>
      </c>
      <c r="S59" s="24">
        <v>0.24071614426485388</v>
      </c>
      <c r="T59" s="24">
        <v>0.4941935342154592</v>
      </c>
      <c r="U59" s="24">
        <v>0.20126632569052205</v>
      </c>
      <c r="V59" s="24">
        <v>0.99052462537990238</v>
      </c>
      <c r="W59" s="24">
        <v>0.25915801522813731</v>
      </c>
      <c r="X59" s="24">
        <v>2.8477683783425745E-2</v>
      </c>
      <c r="Y59" s="24">
        <v>0.43330114498641448</v>
      </c>
      <c r="Z59" s="24">
        <f t="shared" ca="1" si="0"/>
        <v>0.81964183490190978</v>
      </c>
    </row>
    <row r="60" spans="1:26" x14ac:dyDescent="0.25">
      <c r="A60" s="24">
        <v>0.59136031993505322</v>
      </c>
      <c r="B60" s="24">
        <v>0.23575180005728891</v>
      </c>
      <c r="C60" s="24">
        <v>0.2521798927431661</v>
      </c>
      <c r="D60" s="24">
        <v>0.37000244067713284</v>
      </c>
      <c r="E60" s="24">
        <v>0.72854720223936398</v>
      </c>
      <c r="F60" s="24">
        <v>0.16086312709376427</v>
      </c>
      <c r="G60" s="24">
        <v>2.4678131192222952E-2</v>
      </c>
      <c r="H60" s="24">
        <v>0.2185353012469704</v>
      </c>
      <c r="I60" s="24">
        <v>0.9231462287696508</v>
      </c>
      <c r="J60" s="24">
        <v>0.56858395158321695</v>
      </c>
      <c r="K60" s="24">
        <v>0.45092074758073586</v>
      </c>
      <c r="L60" s="24">
        <v>0.15243484235222116</v>
      </c>
      <c r="M60" s="24">
        <v>0.16893450850302838</v>
      </c>
      <c r="N60" s="24">
        <v>0.72351214263450758</v>
      </c>
      <c r="O60" s="24">
        <v>3.6932553819150837E-2</v>
      </c>
      <c r="P60" s="24">
        <v>0.2761322419329254</v>
      </c>
      <c r="Q60" s="24">
        <v>0.97886549822438018</v>
      </c>
      <c r="R60" s="24">
        <v>0.99001688771568663</v>
      </c>
      <c r="S60" s="24">
        <v>0.24863866667655532</v>
      </c>
      <c r="T60" s="24">
        <v>0.19752454041296674</v>
      </c>
      <c r="U60" s="24">
        <v>0.37779715366853261</v>
      </c>
      <c r="V60" s="24">
        <v>0.52890215191285228</v>
      </c>
      <c r="W60" s="24">
        <v>0.97112992571956969</v>
      </c>
      <c r="X60" s="24">
        <v>4.2977605951440734E-2</v>
      </c>
      <c r="Y60" s="24">
        <v>0.92061358680434635</v>
      </c>
      <c r="Z60" s="24">
        <f t="shared" ca="1" si="0"/>
        <v>0.28675010802133238</v>
      </c>
    </row>
    <row r="61" spans="1:26" x14ac:dyDescent="0.25">
      <c r="A61" s="24">
        <v>0.49035264972556947</v>
      </c>
      <c r="B61" s="24">
        <v>0.73614256207583839</v>
      </c>
      <c r="C61" s="24">
        <v>0.63165239645305982</v>
      </c>
      <c r="D61" s="24">
        <v>0.62454901352890424</v>
      </c>
      <c r="E61" s="24">
        <v>0.92015754770119695</v>
      </c>
      <c r="F61" s="24">
        <v>0.99637244652638257</v>
      </c>
      <c r="G61" s="24">
        <v>0.16148421842341831</v>
      </c>
      <c r="H61" s="24">
        <v>0.58230008900711938</v>
      </c>
      <c r="I61" s="24">
        <v>9.2336012102293141E-2</v>
      </c>
      <c r="J61" s="24">
        <v>0.59420543439548879</v>
      </c>
      <c r="K61" s="24">
        <v>0.80371878133560581</v>
      </c>
      <c r="L61" s="24">
        <v>0.48766891371216581</v>
      </c>
      <c r="M61" s="24">
        <v>0.68810752480347048</v>
      </c>
      <c r="N61" s="24">
        <v>0.61911423793480702</v>
      </c>
      <c r="O61" s="24">
        <v>0.78684295173753549</v>
      </c>
      <c r="P61" s="24">
        <v>0.4322978404656862</v>
      </c>
      <c r="Q61" s="24">
        <v>0.47010076804368994</v>
      </c>
      <c r="R61" s="24">
        <v>0.94675038974939008</v>
      </c>
      <c r="S61" s="24">
        <v>9.923346438924574E-2</v>
      </c>
      <c r="T61" s="24">
        <v>0.49357520360807461</v>
      </c>
      <c r="U61" s="24">
        <v>0.16660882106635744</v>
      </c>
      <c r="V61" s="24">
        <v>0.40067814454854622</v>
      </c>
      <c r="W61" s="24">
        <v>0.69376544390178585</v>
      </c>
      <c r="X61" s="24">
        <v>0.18728384543915966</v>
      </c>
      <c r="Y61" s="24">
        <v>0.65726909637325359</v>
      </c>
      <c r="Z61" s="24">
        <f t="shared" ca="1" si="0"/>
        <v>0.12412365809039494</v>
      </c>
    </row>
    <row r="62" spans="1:26" x14ac:dyDescent="0.25">
      <c r="A62" s="24">
        <v>0.97136191154183271</v>
      </c>
      <c r="B62" s="24">
        <v>0.25421159256456471</v>
      </c>
      <c r="C62" s="24">
        <v>0.5879198845883763</v>
      </c>
      <c r="D62" s="24">
        <v>0.44682405309918605</v>
      </c>
      <c r="E62" s="24">
        <v>0.71156853250928787</v>
      </c>
      <c r="F62" s="24">
        <v>0.25218013698264408</v>
      </c>
      <c r="G62" s="24">
        <v>0.6072936704871732</v>
      </c>
      <c r="H62" s="24">
        <v>0.85008335820649317</v>
      </c>
      <c r="I62" s="24">
        <v>0.72784007197805023</v>
      </c>
      <c r="J62" s="24">
        <v>5.6478741584295444E-2</v>
      </c>
      <c r="K62" s="24">
        <v>0.77689372394429179</v>
      </c>
      <c r="L62" s="24">
        <v>0.42417698076288646</v>
      </c>
      <c r="M62" s="24">
        <v>0.23604540248395944</v>
      </c>
      <c r="N62" s="24">
        <v>2.239494555592636E-2</v>
      </c>
      <c r="O62" s="24">
        <v>0.85511338687075411</v>
      </c>
      <c r="P62" s="24">
        <v>0.73235883258734591</v>
      </c>
      <c r="Q62" s="24">
        <v>0.27136230986693088</v>
      </c>
      <c r="R62" s="24">
        <v>0.76403776922681987</v>
      </c>
      <c r="S62" s="24">
        <v>0.46166695069902353</v>
      </c>
      <c r="T62" s="24">
        <v>0.13534535946411186</v>
      </c>
      <c r="U62" s="24">
        <v>0.2404775087680141</v>
      </c>
      <c r="V62" s="24">
        <v>0.85877454946599874</v>
      </c>
      <c r="W62" s="24">
        <v>0.90163658888995257</v>
      </c>
      <c r="X62" s="24">
        <v>0.35699153770743763</v>
      </c>
      <c r="Y62" s="24">
        <v>2.0709396778099465E-2</v>
      </c>
      <c r="Z62" s="24">
        <f t="shared" ca="1" si="0"/>
        <v>0.52223530591948297</v>
      </c>
    </row>
    <row r="63" spans="1:26" x14ac:dyDescent="0.25">
      <c r="A63" s="24">
        <v>6.9349455719673769E-2</v>
      </c>
      <c r="B63" s="24">
        <v>0.96725234158446838</v>
      </c>
      <c r="C63" s="24">
        <v>0.95195077511987214</v>
      </c>
      <c r="D63" s="24">
        <v>0.70541637231440679</v>
      </c>
      <c r="E63" s="24">
        <v>6.1893359983606677E-2</v>
      </c>
      <c r="F63" s="24">
        <v>0.58340797223174024</v>
      </c>
      <c r="G63" s="24">
        <v>0.40587698490523405</v>
      </c>
      <c r="H63" s="24">
        <v>0.92050812181337127</v>
      </c>
      <c r="I63" s="24">
        <v>0.73029688966574158</v>
      </c>
      <c r="J63" s="24">
        <v>0.97432283389882723</v>
      </c>
      <c r="K63" s="24">
        <v>0.16696299423765382</v>
      </c>
      <c r="L63" s="24">
        <v>0.61205885478623234</v>
      </c>
      <c r="M63" s="24">
        <v>0.32934355459920961</v>
      </c>
      <c r="N63" s="24">
        <v>0.44998232255120663</v>
      </c>
      <c r="O63" s="24">
        <v>6.1861064224318585E-2</v>
      </c>
      <c r="P63" s="24">
        <v>0.78494461878345667</v>
      </c>
      <c r="Q63" s="24">
        <v>0.33688599040776401</v>
      </c>
      <c r="R63" s="24">
        <v>0.6448411671438371</v>
      </c>
      <c r="S63" s="24">
        <v>0.54184488487622329</v>
      </c>
      <c r="T63" s="24">
        <v>0.76744945049068891</v>
      </c>
      <c r="U63" s="24">
        <v>0.41328065109281009</v>
      </c>
      <c r="V63" s="24">
        <v>0.6006292567762187</v>
      </c>
      <c r="W63" s="24">
        <v>0.74937307527822372</v>
      </c>
      <c r="X63" s="24">
        <v>0.52861088908319798</v>
      </c>
      <c r="Y63" s="24">
        <v>0.93280364304272445</v>
      </c>
      <c r="Z63" s="24">
        <f t="shared" ca="1" si="0"/>
        <v>0.18879723415947991</v>
      </c>
    </row>
    <row r="64" spans="1:26" x14ac:dyDescent="0.25">
      <c r="A64" s="24">
        <v>0.43241321600621885</v>
      </c>
      <c r="B64" s="24">
        <v>0.89518336199413495</v>
      </c>
      <c r="C64" s="24">
        <v>0.52469952398681441</v>
      </c>
      <c r="D64" s="24">
        <v>0.96497830513846106</v>
      </c>
      <c r="E64" s="24">
        <v>0.2517123899657151</v>
      </c>
      <c r="F64" s="24">
        <v>0.92549368797755205</v>
      </c>
      <c r="G64" s="24">
        <v>0.36005293003170546</v>
      </c>
      <c r="H64" s="24">
        <v>0.65042166681680269</v>
      </c>
      <c r="I64" s="24">
        <v>0.82377254364387631</v>
      </c>
      <c r="J64" s="24">
        <v>7.6949324638893368E-2</v>
      </c>
      <c r="K64" s="24">
        <v>0.70106611650105088</v>
      </c>
      <c r="L64" s="24">
        <v>0.14408042748296057</v>
      </c>
      <c r="M64" s="24">
        <v>0.53775156882838615</v>
      </c>
      <c r="N64" s="24">
        <v>0.33961110548860562</v>
      </c>
      <c r="O64" s="24">
        <v>0.10738320678642976</v>
      </c>
      <c r="P64" s="24">
        <v>0.82931178662066607</v>
      </c>
      <c r="Q64" s="24">
        <v>3.4219494273914575E-2</v>
      </c>
      <c r="R64" s="24">
        <v>0.56594471024219217</v>
      </c>
      <c r="S64" s="24">
        <v>0.1982115099458136</v>
      </c>
      <c r="T64" s="24">
        <v>0.51738607169184314</v>
      </c>
      <c r="U64" s="24">
        <v>0.11459517625357862</v>
      </c>
      <c r="V64" s="24">
        <v>0.16267785137386581</v>
      </c>
      <c r="W64" s="24">
        <v>0.4690708305186998</v>
      </c>
      <c r="X64" s="24">
        <v>0.70865051832061687</v>
      </c>
      <c r="Y64" s="24">
        <v>0.35647222016724711</v>
      </c>
      <c r="Z64" s="24">
        <f t="shared" ca="1" si="0"/>
        <v>0.96005175597653514</v>
      </c>
    </row>
    <row r="65" spans="1:26" x14ac:dyDescent="0.25">
      <c r="A65" s="24">
        <v>0.47928246802921493</v>
      </c>
      <c r="B65" s="24">
        <v>0.50726222426291179</v>
      </c>
      <c r="C65" s="24">
        <v>0.34831155118328105</v>
      </c>
      <c r="D65" s="24">
        <v>0.84801189056174142</v>
      </c>
      <c r="E65" s="24">
        <v>0.71031766263273699</v>
      </c>
      <c r="F65" s="24">
        <v>9.3785978555334548E-2</v>
      </c>
      <c r="G65" s="24">
        <v>0.82571279970991363</v>
      </c>
      <c r="H65" s="24">
        <v>0.71863853260927346</v>
      </c>
      <c r="I65" s="24">
        <v>0.14847087964210315</v>
      </c>
      <c r="J65" s="24">
        <v>0.89073431126083291</v>
      </c>
      <c r="K65" s="24">
        <v>0.69807927808721393</v>
      </c>
      <c r="L65" s="24">
        <v>0.53994319259629531</v>
      </c>
      <c r="M65" s="24">
        <v>0.95867467472034507</v>
      </c>
      <c r="N65" s="24">
        <v>0.20686522722005607</v>
      </c>
      <c r="O65" s="24">
        <v>0.17482397543619388</v>
      </c>
      <c r="P65" s="24">
        <v>0.54902445796288835</v>
      </c>
      <c r="Q65" s="24">
        <v>0.28022762795424849</v>
      </c>
      <c r="R65" s="24">
        <v>0.95613633026523959</v>
      </c>
      <c r="S65" s="24">
        <v>0.44054027226058179</v>
      </c>
      <c r="T65" s="24">
        <v>0.75994465075306461</v>
      </c>
      <c r="U65" s="24">
        <v>0.87556773231280116</v>
      </c>
      <c r="V65" s="24">
        <v>0.42176213286818542</v>
      </c>
      <c r="W65" s="24">
        <v>0.74553806757356578</v>
      </c>
      <c r="X65" s="24">
        <v>0.48507107390458382</v>
      </c>
      <c r="Y65" s="24">
        <v>0.2158271673739931</v>
      </c>
      <c r="Z65" s="24">
        <f t="shared" ca="1" si="0"/>
        <v>2.4861203381969954E-2</v>
      </c>
    </row>
    <row r="66" spans="1:26" x14ac:dyDescent="0.25">
      <c r="A66" s="24">
        <v>0.4804026459092281</v>
      </c>
      <c r="B66" s="24">
        <v>0.86710807424177971</v>
      </c>
      <c r="C66" s="24">
        <v>0.77137208074064045</v>
      </c>
      <c r="D66" s="24">
        <v>0.84542200825045155</v>
      </c>
      <c r="E66" s="24">
        <v>0.41909640541696513</v>
      </c>
      <c r="F66" s="24">
        <v>0.34165410472061775</v>
      </c>
      <c r="G66" s="24">
        <v>0.58994820892745281</v>
      </c>
      <c r="H66" s="24">
        <v>0.76680302276046775</v>
      </c>
      <c r="I66" s="24">
        <v>5.6891822167231987E-2</v>
      </c>
      <c r="J66" s="24">
        <v>0.56529639589606873</v>
      </c>
      <c r="K66" s="24">
        <v>0.38777557356468306</v>
      </c>
      <c r="L66" s="24">
        <v>0.67178724989904637</v>
      </c>
      <c r="M66" s="24">
        <v>0.52854423176293464</v>
      </c>
      <c r="N66" s="24">
        <v>0.49721313662973199</v>
      </c>
      <c r="O66" s="24">
        <v>0.36373166744445862</v>
      </c>
      <c r="P66" s="24">
        <v>0.38769714964463164</v>
      </c>
      <c r="Q66" s="24">
        <v>0.95608183652163181</v>
      </c>
      <c r="R66" s="24">
        <v>9.6499072617614479E-2</v>
      </c>
      <c r="S66" s="24">
        <v>0.6968187614271566</v>
      </c>
      <c r="T66" s="24">
        <v>0.65707042124201231</v>
      </c>
      <c r="U66" s="24">
        <v>0.24881609898062451</v>
      </c>
      <c r="V66" s="24">
        <v>0.45012009154075594</v>
      </c>
      <c r="W66" s="24">
        <v>0.73533418237052317</v>
      </c>
      <c r="X66" s="24">
        <v>0.87100749784195486</v>
      </c>
      <c r="Y66" s="24">
        <v>0.21729362608336777</v>
      </c>
      <c r="Z66" s="24">
        <f t="shared" ref="Z66:Z129" ca="1" si="1">RAND()</f>
        <v>0.96953451055972695</v>
      </c>
    </row>
    <row r="67" spans="1:26" x14ac:dyDescent="0.25">
      <c r="A67" s="24">
        <v>0.71207834469574527</v>
      </c>
      <c r="B67" s="24">
        <v>0.16360448118243831</v>
      </c>
      <c r="C67" s="24">
        <v>0.88304616829636773</v>
      </c>
      <c r="D67" s="24">
        <v>9.3301315728700374E-2</v>
      </c>
      <c r="E67" s="24">
        <v>0.90717106513099366</v>
      </c>
      <c r="F67" s="24">
        <v>0.8576979597669423</v>
      </c>
      <c r="G67" s="24">
        <v>0.61712715329017498</v>
      </c>
      <c r="H67" s="24">
        <v>0.6254775729632126</v>
      </c>
      <c r="I67" s="24">
        <v>0.87499934873138829</v>
      </c>
      <c r="J67" s="24">
        <v>0.43369720149592794</v>
      </c>
      <c r="K67" s="24">
        <v>0.13321560830586943</v>
      </c>
      <c r="L67" s="24">
        <v>0.52135736750754647</v>
      </c>
      <c r="M67" s="24">
        <v>0.40186277449960683</v>
      </c>
      <c r="N67" s="24">
        <v>0.7116367598910287</v>
      </c>
      <c r="O67" s="24">
        <v>0.2048163089849333</v>
      </c>
      <c r="P67" s="24">
        <v>0.35981899728663358</v>
      </c>
      <c r="Q67" s="24">
        <v>0.73387547923237584</v>
      </c>
      <c r="R67" s="24">
        <v>0.19996215037845078</v>
      </c>
      <c r="S67" s="24">
        <v>0.21877183634509056</v>
      </c>
      <c r="T67" s="24">
        <v>0.4255496124416992</v>
      </c>
      <c r="U67" s="24">
        <v>0.77423597452039461</v>
      </c>
      <c r="V67" s="24">
        <v>0.48419904547579506</v>
      </c>
      <c r="W67" s="24">
        <v>0.21744981069203551</v>
      </c>
      <c r="X67" s="24">
        <v>0.72994354815731777</v>
      </c>
      <c r="Y67" s="24">
        <v>1.4761274631469035E-2</v>
      </c>
      <c r="Z67" s="24">
        <f t="shared" ca="1" si="1"/>
        <v>0.50515637504063216</v>
      </c>
    </row>
    <row r="68" spans="1:26" x14ac:dyDescent="0.25">
      <c r="A68" s="24">
        <v>0.54767173436568028</v>
      </c>
      <c r="B68" s="24">
        <v>0.40165971616508078</v>
      </c>
      <c r="C68" s="24">
        <v>0.78281917572057313</v>
      </c>
      <c r="D68" s="24">
        <v>0.44243013772612405</v>
      </c>
      <c r="E68" s="24">
        <v>0.39293685180653126</v>
      </c>
      <c r="F68" s="24">
        <v>0.61408833582777123</v>
      </c>
      <c r="G68" s="24">
        <v>7.6154866978022318E-2</v>
      </c>
      <c r="H68" s="24">
        <v>0.95725882351653657</v>
      </c>
      <c r="I68" s="24">
        <v>0.21310922604246763</v>
      </c>
      <c r="J68" s="24">
        <v>0.24383450469480794</v>
      </c>
      <c r="K68" s="24">
        <v>0.73270354484057953</v>
      </c>
      <c r="L68" s="24">
        <v>0.88756705101985156</v>
      </c>
      <c r="M68" s="24">
        <v>0.99741574529955723</v>
      </c>
      <c r="N68" s="24">
        <v>0.6825526155612831</v>
      </c>
      <c r="O68" s="24">
        <v>0.80360453120554065</v>
      </c>
      <c r="P68" s="24">
        <v>0.34404928713167204</v>
      </c>
      <c r="Q68" s="24">
        <v>0.36802299375460767</v>
      </c>
      <c r="R68" s="24">
        <v>6.670700271419383E-2</v>
      </c>
      <c r="S68" s="24">
        <v>0.49920523133145955</v>
      </c>
      <c r="T68" s="24">
        <v>0.19549536798745759</v>
      </c>
      <c r="U68" s="24">
        <v>0.89794292387221453</v>
      </c>
      <c r="V68" s="24">
        <v>0.75503595840003457</v>
      </c>
      <c r="W68" s="24">
        <v>0.12468966053206476</v>
      </c>
      <c r="X68" s="24">
        <v>0.64283484140991598</v>
      </c>
      <c r="Y68" s="24">
        <v>0.27732801456263934</v>
      </c>
      <c r="Z68" s="24">
        <f t="shared" ca="1" si="1"/>
        <v>0.59022106800097685</v>
      </c>
    </row>
    <row r="69" spans="1:26" x14ac:dyDescent="0.25">
      <c r="A69" s="24">
        <v>0.6691249295399907</v>
      </c>
      <c r="B69" s="24">
        <v>0.5066717105509676</v>
      </c>
      <c r="C69" s="24">
        <v>0.29691524982556483</v>
      </c>
      <c r="D69" s="24">
        <v>0.97047233601000837</v>
      </c>
      <c r="E69" s="24">
        <v>0.34152271608390905</v>
      </c>
      <c r="F69" s="24">
        <v>0.7079348965343033</v>
      </c>
      <c r="G69" s="24">
        <v>0.4444600733484223</v>
      </c>
      <c r="H69" s="24">
        <v>0.9036757084663497</v>
      </c>
      <c r="I69" s="24">
        <v>0.83664625233620082</v>
      </c>
      <c r="J69" s="24">
        <v>0.31040646445103792</v>
      </c>
      <c r="K69" s="24">
        <v>0.61354315700736994</v>
      </c>
      <c r="L69" s="24">
        <v>0.59374625780727874</v>
      </c>
      <c r="M69" s="24">
        <v>0.96074044241660606</v>
      </c>
      <c r="N69" s="24">
        <v>0.34092724243163897</v>
      </c>
      <c r="O69" s="24">
        <v>0.35641140633328916</v>
      </c>
      <c r="P69" s="24">
        <v>0.74756969568168896</v>
      </c>
      <c r="Q69" s="24">
        <v>0.73083688681456938</v>
      </c>
      <c r="R69" s="24">
        <v>0.75624728058427204</v>
      </c>
      <c r="S69" s="24">
        <v>0.98160814243329342</v>
      </c>
      <c r="T69" s="24">
        <v>0.21934234419797494</v>
      </c>
      <c r="U69" s="24">
        <v>0.63958069411027962</v>
      </c>
      <c r="V69" s="24">
        <v>0.33672851377364932</v>
      </c>
      <c r="W69" s="24">
        <v>7.5076552692211029E-2</v>
      </c>
      <c r="X69" s="24">
        <v>0.36235920709774549</v>
      </c>
      <c r="Y69" s="24">
        <v>0.40765946831026956</v>
      </c>
      <c r="Z69" s="24">
        <f t="shared" ca="1" si="1"/>
        <v>0.65669435890783112</v>
      </c>
    </row>
    <row r="70" spans="1:26" x14ac:dyDescent="0.25">
      <c r="A70" s="24">
        <v>0.24506960882894868</v>
      </c>
      <c r="B70" s="24">
        <v>0.17746660599912567</v>
      </c>
      <c r="C70" s="24">
        <v>0.40615468773822261</v>
      </c>
      <c r="D70" s="24">
        <v>0.28070514335742003</v>
      </c>
      <c r="E70" s="24">
        <v>0.80250741138032611</v>
      </c>
      <c r="F70" s="24">
        <v>0.15126703669662489</v>
      </c>
      <c r="G70" s="24">
        <v>0.50000634815015632</v>
      </c>
      <c r="H70" s="24">
        <v>0.43678026276091986</v>
      </c>
      <c r="I70" s="24">
        <v>0.44616868805017518</v>
      </c>
      <c r="J70" s="24">
        <v>0.58187145360678683</v>
      </c>
      <c r="K70" s="24">
        <v>0.18547093210051302</v>
      </c>
      <c r="L70" s="24">
        <v>0.7851216843824419</v>
      </c>
      <c r="M70" s="24">
        <v>0.28718477962552602</v>
      </c>
      <c r="N70" s="24">
        <v>0.51055056135813193</v>
      </c>
      <c r="O70" s="24">
        <v>0.76213121291490848</v>
      </c>
      <c r="P70" s="24">
        <v>0.69576226610020153</v>
      </c>
      <c r="Q70" s="24">
        <v>0.47079016965055387</v>
      </c>
      <c r="R70" s="24">
        <v>2.1077213090182623E-3</v>
      </c>
      <c r="S70" s="24">
        <v>0.19302789989713987</v>
      </c>
      <c r="T70" s="24">
        <v>0.35734131860517115</v>
      </c>
      <c r="U70" s="24">
        <v>0.15176840739461828</v>
      </c>
      <c r="V70" s="24">
        <v>0.56333366465523327</v>
      </c>
      <c r="W70" s="24">
        <v>0.44708704644851882</v>
      </c>
      <c r="X70" s="24">
        <v>0.2681022949182158</v>
      </c>
      <c r="Y70" s="24">
        <v>0.45819871597007888</v>
      </c>
      <c r="Z70" s="24">
        <f t="shared" ca="1" si="1"/>
        <v>0.39265135166200571</v>
      </c>
    </row>
    <row r="71" spans="1:26" x14ac:dyDescent="0.25">
      <c r="A71" s="24">
        <v>0.71206392494427517</v>
      </c>
      <c r="B71" s="24">
        <v>0.27733545378477942</v>
      </c>
      <c r="C71" s="24">
        <v>0.81714854452074914</v>
      </c>
      <c r="D71" s="24">
        <v>0.13393174037700994</v>
      </c>
      <c r="E71" s="24">
        <v>0.68852257120964655</v>
      </c>
      <c r="F71" s="24">
        <v>0.65397225421594274</v>
      </c>
      <c r="G71" s="24">
        <v>0.73166418346586781</v>
      </c>
      <c r="H71" s="24">
        <v>0.46299014144682282</v>
      </c>
      <c r="I71" s="24">
        <v>0.49457212775317982</v>
      </c>
      <c r="J71" s="24">
        <v>0.59477393005177459</v>
      </c>
      <c r="K71" s="24">
        <v>7.5758530057746132E-2</v>
      </c>
      <c r="L71" s="24">
        <v>0.31855903322168821</v>
      </c>
      <c r="M71" s="24">
        <v>0.57657147563727174</v>
      </c>
      <c r="N71" s="24">
        <v>0.12223886917877447</v>
      </c>
      <c r="O71" s="24">
        <v>0.66855671684966</v>
      </c>
      <c r="P71" s="24">
        <v>0.78130822041680537</v>
      </c>
      <c r="Q71" s="24">
        <v>0.39305183099733554</v>
      </c>
      <c r="R71" s="24">
        <v>0.26351912247409726</v>
      </c>
      <c r="S71" s="24">
        <v>0.68351338860250122</v>
      </c>
      <c r="T71" s="24">
        <v>0.95221041084739022</v>
      </c>
      <c r="U71" s="24">
        <v>0.44141860298703872</v>
      </c>
      <c r="V71" s="24">
        <v>0.78846145055703287</v>
      </c>
      <c r="W71" s="24">
        <v>0.20369575289000474</v>
      </c>
      <c r="X71" s="24">
        <v>3.2987815006359278E-2</v>
      </c>
      <c r="Y71" s="24">
        <v>0.14062659849768788</v>
      </c>
      <c r="Z71" s="24">
        <f t="shared" ca="1" si="1"/>
        <v>0.61109814822161346</v>
      </c>
    </row>
    <row r="72" spans="1:26" x14ac:dyDescent="0.25">
      <c r="A72" s="24">
        <v>0.63925821921969306</v>
      </c>
      <c r="B72" s="24">
        <v>0.77726042705606568</v>
      </c>
      <c r="C72" s="24">
        <v>0.52820675755739199</v>
      </c>
      <c r="D72" s="24">
        <v>0.96880001382578895</v>
      </c>
      <c r="E72" s="24">
        <v>0.8211205295482068</v>
      </c>
      <c r="F72" s="24">
        <v>0.18962333685593202</v>
      </c>
      <c r="G72" s="24">
        <v>0.14215575534215785</v>
      </c>
      <c r="H72" s="24">
        <v>0.97563582927421233</v>
      </c>
      <c r="I72" s="24">
        <v>0.9447117394533171</v>
      </c>
      <c r="J72" s="24">
        <v>0.49177785742509872</v>
      </c>
      <c r="K72" s="24">
        <v>0.34972659784095461</v>
      </c>
      <c r="L72" s="24">
        <v>0.28565104231354066</v>
      </c>
      <c r="M72" s="24">
        <v>0.58323127468077729</v>
      </c>
      <c r="N72" s="24">
        <v>0.24101776660194596</v>
      </c>
      <c r="O72" s="24">
        <v>2.9487919559078368E-2</v>
      </c>
      <c r="P72" s="24">
        <v>0.32225042901090162</v>
      </c>
      <c r="Q72" s="24">
        <v>0.1105923176334368</v>
      </c>
      <c r="R72" s="24">
        <v>0.13787600669889044</v>
      </c>
      <c r="S72" s="24">
        <v>0.49053854904981686</v>
      </c>
      <c r="T72" s="24">
        <v>0.38827483831622889</v>
      </c>
      <c r="U72" s="24">
        <v>0.15898392337410416</v>
      </c>
      <c r="V72" s="24">
        <v>0.75454761867121911</v>
      </c>
      <c r="W72" s="24">
        <v>0.83632567562577487</v>
      </c>
      <c r="X72" s="24">
        <v>8.1945155206954667E-2</v>
      </c>
      <c r="Y72" s="24">
        <v>0.60455805251790318</v>
      </c>
      <c r="Z72" s="24">
        <f t="shared" ca="1" si="1"/>
        <v>0.79043846329989076</v>
      </c>
    </row>
    <row r="73" spans="1:26" x14ac:dyDescent="0.25">
      <c r="A73" s="24">
        <v>0.29229914660822232</v>
      </c>
      <c r="B73" s="24">
        <v>0.17075394404057997</v>
      </c>
      <c r="C73" s="24">
        <v>0.85421169672745079</v>
      </c>
      <c r="D73" s="24">
        <v>3.8377291014744519E-2</v>
      </c>
      <c r="E73" s="24">
        <v>0.98424876072085032</v>
      </c>
      <c r="F73" s="24">
        <v>0.731468846965043</v>
      </c>
      <c r="G73" s="24">
        <v>0.96724151919632773</v>
      </c>
      <c r="H73" s="24">
        <v>0.26356454001114882</v>
      </c>
      <c r="I73" s="24">
        <v>0.15012613575901812</v>
      </c>
      <c r="J73" s="24">
        <v>0.59572913859607024</v>
      </c>
      <c r="K73" s="24">
        <v>0.98923367097940507</v>
      </c>
      <c r="L73" s="24">
        <v>0.87814787597088506</v>
      </c>
      <c r="M73" s="24">
        <v>0.88046477221625019</v>
      </c>
      <c r="N73" s="24">
        <v>0.78870215957324563</v>
      </c>
      <c r="O73" s="24">
        <v>0.51594255851580439</v>
      </c>
      <c r="P73" s="24">
        <v>0.43531820663190313</v>
      </c>
      <c r="Q73" s="24">
        <v>0.65214085435748437</v>
      </c>
      <c r="R73" s="24">
        <v>0.98808062937027885</v>
      </c>
      <c r="S73" s="24">
        <v>0.20562789934994807</v>
      </c>
      <c r="T73" s="24">
        <v>0.21129792237624301</v>
      </c>
      <c r="U73" s="24">
        <v>0.50986941693312282</v>
      </c>
      <c r="V73" s="24">
        <v>0.30148448659022109</v>
      </c>
      <c r="W73" s="24">
        <v>0.91203757991062129</v>
      </c>
      <c r="X73" s="24">
        <v>8.4001350543644548E-2</v>
      </c>
      <c r="Y73" s="24">
        <v>0.94372994960580747</v>
      </c>
      <c r="Z73" s="24">
        <f t="shared" ca="1" si="1"/>
        <v>0.16181211199123113</v>
      </c>
    </row>
    <row r="74" spans="1:26" x14ac:dyDescent="0.25">
      <c r="A74" s="24">
        <v>0.14811396181262071</v>
      </c>
      <c r="B74" s="24">
        <v>0.82536495006504629</v>
      </c>
      <c r="C74" s="24">
        <v>3.9604531094902029E-2</v>
      </c>
      <c r="D74" s="24">
        <v>0.41969414256909454</v>
      </c>
      <c r="E74" s="24">
        <v>0.55797197053727077</v>
      </c>
      <c r="F74" s="24">
        <v>0.64748263415620966</v>
      </c>
      <c r="G74" s="24">
        <v>0.60848098762359915</v>
      </c>
      <c r="H74" s="24">
        <v>0.31658220616262911</v>
      </c>
      <c r="I74" s="24">
        <v>0.79092654609675417</v>
      </c>
      <c r="J74" s="24">
        <v>0.45389616192074489</v>
      </c>
      <c r="K74" s="24">
        <v>4.2664334660886705E-2</v>
      </c>
      <c r="L74" s="24">
        <v>7.8792547409051616E-2</v>
      </c>
      <c r="M74" s="24">
        <v>0.48014089707482488</v>
      </c>
      <c r="N74" s="24">
        <v>0.61475152637205532</v>
      </c>
      <c r="O74" s="24">
        <v>0.77099543694604955</v>
      </c>
      <c r="P74" s="24">
        <v>0.10811270729356925</v>
      </c>
      <c r="Q74" s="24">
        <v>0.67081065112777993</v>
      </c>
      <c r="R74" s="24">
        <v>8.0072728152493555E-2</v>
      </c>
      <c r="S74" s="24">
        <v>0.40203642411321483</v>
      </c>
      <c r="T74" s="24">
        <v>0.27443943020728656</v>
      </c>
      <c r="U74" s="24">
        <v>0.37407202566021158</v>
      </c>
      <c r="V74" s="24">
        <v>0.51172982699485559</v>
      </c>
      <c r="W74" s="24">
        <v>0.74759016754377106</v>
      </c>
      <c r="X74" s="24">
        <v>0.30340245670611909</v>
      </c>
      <c r="Y74" s="24">
        <v>0.30203463487424476</v>
      </c>
      <c r="Z74" s="24">
        <f t="shared" ca="1" si="1"/>
        <v>0.56084851422907989</v>
      </c>
    </row>
    <row r="75" spans="1:26" x14ac:dyDescent="0.25">
      <c r="A75" s="24">
        <v>0.64104143766503852</v>
      </c>
      <c r="B75" s="24">
        <v>0.82531019044913556</v>
      </c>
      <c r="C75" s="24">
        <v>2.6158762094133925E-3</v>
      </c>
      <c r="D75" s="24">
        <v>0.28967791118040032</v>
      </c>
      <c r="E75" s="24">
        <v>0.40903138042026965</v>
      </c>
      <c r="F75" s="24">
        <v>0.42542331571932335</v>
      </c>
      <c r="G75" s="24">
        <v>0.6952739050794392</v>
      </c>
      <c r="H75" s="24">
        <v>0.49157145199544583</v>
      </c>
      <c r="I75" s="24">
        <v>0.48072251994319182</v>
      </c>
      <c r="J75" s="24">
        <v>0.72221818942158689</v>
      </c>
      <c r="K75" s="24">
        <v>0.4666999726789568</v>
      </c>
      <c r="L75" s="24">
        <v>0.68156715015910607</v>
      </c>
      <c r="M75" s="24">
        <v>0.42055897776033124</v>
      </c>
      <c r="N75" s="24">
        <v>0.22501353644373689</v>
      </c>
      <c r="O75" s="24">
        <v>4.1670404480608103E-2</v>
      </c>
      <c r="P75" s="24">
        <v>0.72652151482150529</v>
      </c>
      <c r="Q75" s="24">
        <v>0.91861547120250808</v>
      </c>
      <c r="R75" s="24">
        <v>0.17716879460314838</v>
      </c>
      <c r="S75" s="24">
        <v>0.68080320805055128</v>
      </c>
      <c r="T75" s="24">
        <v>0.46078934256094173</v>
      </c>
      <c r="U75" s="24">
        <v>0.41388972656568646</v>
      </c>
      <c r="V75" s="24">
        <v>0.15817900512182803</v>
      </c>
      <c r="W75" s="24">
        <v>0.41994250085371454</v>
      </c>
      <c r="X75" s="24">
        <v>0.44036771474571124</v>
      </c>
      <c r="Y75" s="24">
        <v>6.3293705679299817E-2</v>
      </c>
      <c r="Z75" s="24">
        <f t="shared" ca="1" si="1"/>
        <v>0.69121211986698383</v>
      </c>
    </row>
    <row r="76" spans="1:26" x14ac:dyDescent="0.25">
      <c r="A76" s="24">
        <v>0.58582515221632459</v>
      </c>
      <c r="B76" s="24">
        <v>0.16854337990308788</v>
      </c>
      <c r="C76" s="24">
        <v>0.59975857993187398</v>
      </c>
      <c r="D76" s="24">
        <v>0.96271748809172875</v>
      </c>
      <c r="E76" s="24">
        <v>0.49593974823892861</v>
      </c>
      <c r="F76" s="24">
        <v>0.27496169325450182</v>
      </c>
      <c r="G76" s="24">
        <v>0.36258987388602204</v>
      </c>
      <c r="H76" s="24">
        <v>0.60478188728884108</v>
      </c>
      <c r="I76" s="24">
        <v>4.5623812796092622E-2</v>
      </c>
      <c r="J76" s="24">
        <v>0.86364279805757971</v>
      </c>
      <c r="K76" s="24">
        <v>0.72880556967610544</v>
      </c>
      <c r="L76" s="24">
        <v>0.88935946885550932</v>
      </c>
      <c r="M76" s="24">
        <v>0.90805703855204867</v>
      </c>
      <c r="N76" s="24">
        <v>0.5668723417009911</v>
      </c>
      <c r="O76" s="24">
        <v>0.15484260979548869</v>
      </c>
      <c r="P76" s="24">
        <v>0.56426937430464363</v>
      </c>
      <c r="Q76" s="24">
        <v>2.4465338040621565E-2</v>
      </c>
      <c r="R76" s="24">
        <v>0.31339549081833629</v>
      </c>
      <c r="S76" s="24">
        <v>6.0077187134794485E-2</v>
      </c>
      <c r="T76" s="24">
        <v>0.46989667743149333</v>
      </c>
      <c r="U76" s="24">
        <v>0.97449813394372986</v>
      </c>
      <c r="V76" s="24">
        <v>0.1942242498866904</v>
      </c>
      <c r="W76" s="24">
        <v>0.79827941637407751</v>
      </c>
      <c r="X76" s="24">
        <v>0.68499922819070036</v>
      </c>
      <c r="Y76" s="24">
        <v>0.18182974225627002</v>
      </c>
      <c r="Z76" s="24">
        <f t="shared" ca="1" si="1"/>
        <v>0.88772522928310582</v>
      </c>
    </row>
    <row r="77" spans="1:26" x14ac:dyDescent="0.25">
      <c r="A77" s="24">
        <v>0.43753594411075025</v>
      </c>
      <c r="B77" s="24">
        <v>0.71272002210460217</v>
      </c>
      <c r="C77" s="24">
        <v>0.32971168442580123</v>
      </c>
      <c r="D77" s="24">
        <v>0.45886218648356603</v>
      </c>
      <c r="E77" s="24">
        <v>0.64623422953661924</v>
      </c>
      <c r="F77" s="24">
        <v>0.55828905682259855</v>
      </c>
      <c r="G77" s="24">
        <v>0.7923652226346477</v>
      </c>
      <c r="H77" s="24">
        <v>0.31519896057642383</v>
      </c>
      <c r="I77" s="24">
        <v>0.43481662711051428</v>
      </c>
      <c r="J77" s="24">
        <v>0.26775968053459565</v>
      </c>
      <c r="K77" s="24">
        <v>1.1719460524094338E-2</v>
      </c>
      <c r="L77" s="24">
        <v>2.5348178778354713E-2</v>
      </c>
      <c r="M77" s="24">
        <v>0.83459236862311048</v>
      </c>
      <c r="N77" s="24">
        <v>0.8808549957761963</v>
      </c>
      <c r="O77" s="24">
        <v>0.8559084293000937</v>
      </c>
      <c r="P77" s="24">
        <v>0.33874204139112396</v>
      </c>
      <c r="Q77" s="24">
        <v>0.44272714348120101</v>
      </c>
      <c r="R77" s="24">
        <v>0.71509646020013762</v>
      </c>
      <c r="S77" s="24">
        <v>0.56792405152747039</v>
      </c>
      <c r="T77" s="24">
        <v>0.30863709130311623</v>
      </c>
      <c r="U77" s="24">
        <v>0.22201531965953425</v>
      </c>
      <c r="V77" s="24">
        <v>0.42473131690291155</v>
      </c>
      <c r="W77" s="24">
        <v>6.605111520725615E-2</v>
      </c>
      <c r="X77" s="24">
        <v>0.77429171562747878</v>
      </c>
      <c r="Y77" s="24">
        <v>2.3200429132225864E-2</v>
      </c>
      <c r="Z77" s="24">
        <f t="shared" ca="1" si="1"/>
        <v>0.42179371597419379</v>
      </c>
    </row>
    <row r="78" spans="1:26" x14ac:dyDescent="0.25">
      <c r="A78" s="24">
        <v>6.2813560274545099E-2</v>
      </c>
      <c r="B78" s="24">
        <v>0.2403425104445116</v>
      </c>
      <c r="C78" s="24">
        <v>0.99681517714869383</v>
      </c>
      <c r="D78" s="24">
        <v>0.15232893447487317</v>
      </c>
      <c r="E78" s="24">
        <v>0.12826796092971371</v>
      </c>
      <c r="F78" s="24">
        <v>1.3160856151938072E-3</v>
      </c>
      <c r="G78" s="24">
        <v>0.97148234029371316</v>
      </c>
      <c r="H78" s="24">
        <v>3.0264125037388734E-2</v>
      </c>
      <c r="I78" s="24">
        <v>0.87531634432533667</v>
      </c>
      <c r="J78" s="24">
        <v>0.53756635713887035</v>
      </c>
      <c r="K78" s="24">
        <v>0.53536599371809013</v>
      </c>
      <c r="L78" s="24">
        <v>0.68328987053367773</v>
      </c>
      <c r="M78" s="24">
        <v>0.52471609907347372</v>
      </c>
      <c r="N78" s="24">
        <v>0.62532253238053948</v>
      </c>
      <c r="O78" s="24">
        <v>0.4446505215736134</v>
      </c>
      <c r="P78" s="24">
        <v>0.13130415885741675</v>
      </c>
      <c r="Q78" s="24">
        <v>0.75527693129899909</v>
      </c>
      <c r="R78" s="24">
        <v>0.77588368638455107</v>
      </c>
      <c r="S78" s="24">
        <v>0.38117483446031308</v>
      </c>
      <c r="T78" s="24">
        <v>2.0564463536685396E-2</v>
      </c>
      <c r="U78" s="24">
        <v>0.6181353697895241</v>
      </c>
      <c r="V78" s="24">
        <v>0.51868376597604715</v>
      </c>
      <c r="W78" s="24">
        <v>0.87351391175744364</v>
      </c>
      <c r="X78" s="24">
        <v>0.70304219690551717</v>
      </c>
      <c r="Y78" s="24">
        <v>0.27615528842730264</v>
      </c>
      <c r="Z78" s="24">
        <f t="shared" ca="1" si="1"/>
        <v>0.64244966070341369</v>
      </c>
    </row>
    <row r="79" spans="1:26" x14ac:dyDescent="0.25">
      <c r="A79" s="24">
        <v>9.2576937424199701E-2</v>
      </c>
      <c r="B79" s="24">
        <v>0.32778783999610783</v>
      </c>
      <c r="C79" s="24">
        <v>0.86168484378549515</v>
      </c>
      <c r="D79" s="24">
        <v>0.65835249165730825</v>
      </c>
      <c r="E79" s="24">
        <v>0.73018804407062798</v>
      </c>
      <c r="F79" s="24">
        <v>0.37009429616465706</v>
      </c>
      <c r="G79" s="24">
        <v>0.13789245033478315</v>
      </c>
      <c r="H79" s="24">
        <v>0.15102463581178549</v>
      </c>
      <c r="I79" s="24">
        <v>0.64920670714282269</v>
      </c>
      <c r="J79" s="24">
        <v>0.31810319338174564</v>
      </c>
      <c r="K79" s="24">
        <v>0.27971029705459616</v>
      </c>
      <c r="L79" s="24">
        <v>4.5089949304528809E-2</v>
      </c>
      <c r="M79" s="24">
        <v>3.2446871536565114E-2</v>
      </c>
      <c r="N79" s="24">
        <v>0.75838006384857659</v>
      </c>
      <c r="O79" s="24">
        <v>0.87777702391934664</v>
      </c>
      <c r="P79" s="24">
        <v>0.45660559662615496</v>
      </c>
      <c r="Q79" s="24">
        <v>0.20851943512201865</v>
      </c>
      <c r="R79" s="24">
        <v>0.22593644210049202</v>
      </c>
      <c r="S79" s="24">
        <v>0.16812438060801593</v>
      </c>
      <c r="T79" s="24">
        <v>8.3755684404407948E-2</v>
      </c>
      <c r="U79" s="24">
        <v>0.72188435044422361</v>
      </c>
      <c r="V79" s="24">
        <v>2.7993191124106032E-3</v>
      </c>
      <c r="W79" s="24">
        <v>0.96654699593456506</v>
      </c>
      <c r="X79" s="24">
        <v>0.49559134832480833</v>
      </c>
      <c r="Y79" s="24">
        <v>0.35289125336330607</v>
      </c>
      <c r="Z79" s="24">
        <f t="shared" ca="1" si="1"/>
        <v>0.68899978839915421</v>
      </c>
    </row>
    <row r="80" spans="1:26" x14ac:dyDescent="0.25">
      <c r="A80" s="24">
        <v>0.16621726465823861</v>
      </c>
      <c r="B80" s="24">
        <v>0.43022173688377408</v>
      </c>
      <c r="C80" s="24">
        <v>0.99420105775476419</v>
      </c>
      <c r="D80" s="24">
        <v>0.83558082255884247</v>
      </c>
      <c r="E80" s="24">
        <v>0.80402772229713881</v>
      </c>
      <c r="F80" s="24">
        <v>0.37682771911016344</v>
      </c>
      <c r="G80" s="24">
        <v>0.13272215765353346</v>
      </c>
      <c r="H80" s="24">
        <v>0.36086532415574346</v>
      </c>
      <c r="I80" s="24">
        <v>0.19745794103038949</v>
      </c>
      <c r="J80" s="24">
        <v>0.46086882652548111</v>
      </c>
      <c r="K80" s="24">
        <v>0.18407731112807912</v>
      </c>
      <c r="L80" s="24">
        <v>7.1401465945639897E-2</v>
      </c>
      <c r="M80" s="24">
        <v>0.76037221739662952</v>
      </c>
      <c r="N80" s="24">
        <v>0.5437284072982288</v>
      </c>
      <c r="O80" s="24">
        <v>0.92219242216856889</v>
      </c>
      <c r="P80" s="24">
        <v>0.16068089194608115</v>
      </c>
      <c r="Q80" s="24">
        <v>0.93909247194026557</v>
      </c>
      <c r="R80" s="24">
        <v>0.7372866554570775</v>
      </c>
      <c r="S80" s="24">
        <v>0.76844697165359654</v>
      </c>
      <c r="T80" s="24">
        <v>0.4715363384309742</v>
      </c>
      <c r="U80" s="24">
        <v>0.55954212838977968</v>
      </c>
      <c r="V80" s="24">
        <v>0.12468392849001464</v>
      </c>
      <c r="W80" s="24">
        <v>0.40233628755636219</v>
      </c>
      <c r="X80" s="24">
        <v>0.78525744154168065</v>
      </c>
      <c r="Y80" s="24">
        <v>0.86290476628762092</v>
      </c>
      <c r="Z80" s="24">
        <f t="shared" ca="1" si="1"/>
        <v>0.99551735750034231</v>
      </c>
    </row>
    <row r="81" spans="1:26" x14ac:dyDescent="0.25">
      <c r="A81" s="24">
        <v>0.34940660201072027</v>
      </c>
      <c r="B81" s="24">
        <v>0.57254367970765629</v>
      </c>
      <c r="C81" s="24">
        <v>0.3552505422092479</v>
      </c>
      <c r="D81" s="24">
        <v>0.85407550636304996</v>
      </c>
      <c r="E81" s="24">
        <v>0.9784325499297718</v>
      </c>
      <c r="F81" s="24">
        <v>7.6547750504729728E-2</v>
      </c>
      <c r="G81" s="24">
        <v>0.61602808395306219</v>
      </c>
      <c r="H81" s="24">
        <v>0.81008997630428159</v>
      </c>
      <c r="I81" s="24">
        <v>0.41309311578617069</v>
      </c>
      <c r="J81" s="24">
        <v>0.42301510357083405</v>
      </c>
      <c r="K81" s="24">
        <v>0.32138153297975902</v>
      </c>
      <c r="L81" s="24">
        <v>0.30993338074144472</v>
      </c>
      <c r="M81" s="24">
        <v>0.25065906346527023</v>
      </c>
      <c r="N81" s="24">
        <v>0.4543790650371915</v>
      </c>
      <c r="O81" s="24">
        <v>0.52381424915702179</v>
      </c>
      <c r="P81" s="24">
        <v>2.1157420633336699E-2</v>
      </c>
      <c r="Q81" s="24">
        <v>1.2428190920555471E-2</v>
      </c>
      <c r="R81" s="24">
        <v>0.12379299966716717</v>
      </c>
      <c r="S81" s="24">
        <v>0.85562521918925916</v>
      </c>
      <c r="T81" s="24">
        <v>0.29405894892994189</v>
      </c>
      <c r="U81" s="24">
        <v>0.9715353080554946</v>
      </c>
      <c r="V81" s="24">
        <v>0.2751292388124128</v>
      </c>
      <c r="W81" s="24">
        <v>0.36069387782523865</v>
      </c>
      <c r="X81" s="24">
        <v>0.28436123261480484</v>
      </c>
      <c r="Y81" s="24">
        <v>0.53331234882015577</v>
      </c>
      <c r="Z81" s="24">
        <f t="shared" ca="1" si="1"/>
        <v>0.59623767702694774</v>
      </c>
    </row>
    <row r="82" spans="1:26" x14ac:dyDescent="0.25">
      <c r="A82" s="24">
        <v>0.21641351672264408</v>
      </c>
      <c r="B82" s="24">
        <v>0.59729923590480571</v>
      </c>
      <c r="C82" s="24">
        <v>0.61513286649286958</v>
      </c>
      <c r="D82" s="24">
        <v>0.80282441377402591</v>
      </c>
      <c r="E82" s="24">
        <v>0.52289295571114047</v>
      </c>
      <c r="F82" s="24">
        <v>0.65125148896625062</v>
      </c>
      <c r="G82" s="24">
        <v>0.49751188254625123</v>
      </c>
      <c r="H82" s="24">
        <v>0.25321464663433546</v>
      </c>
      <c r="I82" s="24">
        <v>0.36521582396432328</v>
      </c>
      <c r="J82" s="24">
        <v>0.29542756721579355</v>
      </c>
      <c r="K82" s="24">
        <v>0.92471977770181735</v>
      </c>
      <c r="L82" s="24">
        <v>0.13958961448818408</v>
      </c>
      <c r="M82" s="24">
        <v>0.22993013574345689</v>
      </c>
      <c r="N82" s="24">
        <v>0.46364172364693768</v>
      </c>
      <c r="O82" s="24">
        <v>0.72476565450107355</v>
      </c>
      <c r="P82" s="24">
        <v>0.16406894861997046</v>
      </c>
      <c r="Q82" s="24">
        <v>0.83810528363020087</v>
      </c>
      <c r="R82" s="24">
        <v>0.50122928237396414</v>
      </c>
      <c r="S82" s="24">
        <v>0.9912513890214788</v>
      </c>
      <c r="T82" s="24">
        <v>0.53062402739393588</v>
      </c>
      <c r="U82" s="24">
        <v>0.48403110249216541</v>
      </c>
      <c r="V82" s="24">
        <v>0.95164413854403485</v>
      </c>
      <c r="W82" s="24">
        <v>0.2210255037447465</v>
      </c>
      <c r="X82" s="24">
        <v>0.66455228384973264</v>
      </c>
      <c r="Y82" s="24">
        <v>0.5535738284343632</v>
      </c>
      <c r="Z82" s="24">
        <f t="shared" ca="1" si="1"/>
        <v>0.65574743529315249</v>
      </c>
    </row>
    <row r="83" spans="1:26" x14ac:dyDescent="0.25">
      <c r="A83" s="24">
        <v>0.42147906121156287</v>
      </c>
      <c r="B83" s="24">
        <v>0.45307758545923604</v>
      </c>
      <c r="C83" s="24">
        <v>0.97628377821079049</v>
      </c>
      <c r="D83" s="24">
        <v>0.81321290211001795</v>
      </c>
      <c r="E83" s="24">
        <v>0.79128740184631707</v>
      </c>
      <c r="F83" s="24">
        <v>0.64991813095301421</v>
      </c>
      <c r="G83" s="24">
        <v>0.41956214334192277</v>
      </c>
      <c r="H83" s="24">
        <v>0.99398379083082</v>
      </c>
      <c r="I83" s="24">
        <v>0.10581837505347302</v>
      </c>
      <c r="J83" s="24">
        <v>0.60066596712986386</v>
      </c>
      <c r="K83" s="24">
        <v>0.34269934417903258</v>
      </c>
      <c r="L83" s="24">
        <v>0.62724476654018635</v>
      </c>
      <c r="M83" s="24">
        <v>0.47019951198977039</v>
      </c>
      <c r="N83" s="24">
        <v>0.28200506990460017</v>
      </c>
      <c r="O83" s="24">
        <v>0.57824992371016226</v>
      </c>
      <c r="P83" s="24">
        <v>0.44083393085354272</v>
      </c>
      <c r="Q83" s="24">
        <v>0.73712844434516123</v>
      </c>
      <c r="R83" s="24">
        <v>0.38609288390490615</v>
      </c>
      <c r="S83" s="24">
        <v>0.80129764550229521</v>
      </c>
      <c r="T83" s="24">
        <v>0.36438850289730518</v>
      </c>
      <c r="U83" s="24">
        <v>0.51067706271202462</v>
      </c>
      <c r="V83" s="24">
        <v>0.25518620551979665</v>
      </c>
      <c r="W83" s="24">
        <v>0.30438134645656845</v>
      </c>
      <c r="X83" s="24">
        <v>0.37285741146070484</v>
      </c>
      <c r="Y83" s="24">
        <v>7.4533798438139787E-2</v>
      </c>
      <c r="Z83" s="24">
        <f t="shared" ca="1" si="1"/>
        <v>0.57074111436850972</v>
      </c>
    </row>
    <row r="84" spans="1:26" x14ac:dyDescent="0.25">
      <c r="A84" s="24">
        <v>0.43453798816209876</v>
      </c>
      <c r="B84" s="24">
        <v>0.83185738886637539</v>
      </c>
      <c r="C84" s="24">
        <v>0.53885095716630893</v>
      </c>
      <c r="D84" s="24">
        <v>0.62375882476681987</v>
      </c>
      <c r="E84" s="24">
        <v>0.52730233393261794</v>
      </c>
      <c r="F84" s="24">
        <v>0.39969552141679277</v>
      </c>
      <c r="G84" s="24">
        <v>0.15123471299211266</v>
      </c>
      <c r="H84" s="24">
        <v>0.21560222061156809</v>
      </c>
      <c r="I84" s="24">
        <v>3.8694666496178587E-2</v>
      </c>
      <c r="J84" s="24">
        <v>0.32437484284269269</v>
      </c>
      <c r="K84" s="24">
        <v>0.85064391877282253</v>
      </c>
      <c r="L84" s="24">
        <v>0.12214753147496371</v>
      </c>
      <c r="M84" s="24">
        <v>0.38773201383760536</v>
      </c>
      <c r="N84" s="24">
        <v>0.16832057465986339</v>
      </c>
      <c r="O84" s="24">
        <v>0.98393770523471469</v>
      </c>
      <c r="P84" s="24">
        <v>0.26730313523672877</v>
      </c>
      <c r="Q84" s="24">
        <v>0.99018658047757346</v>
      </c>
      <c r="R84" s="24">
        <v>0.11876121036420129</v>
      </c>
      <c r="S84" s="24">
        <v>0.316158815332788</v>
      </c>
      <c r="T84" s="24">
        <v>0.36209857746595708</v>
      </c>
      <c r="U84" s="24">
        <v>0.60945481550907232</v>
      </c>
      <c r="V84" s="24">
        <v>0.23444275764744871</v>
      </c>
      <c r="W84" s="24">
        <v>0.50396536534299663</v>
      </c>
      <c r="X84" s="24">
        <v>0.2956578202687693</v>
      </c>
      <c r="Y84" s="24">
        <v>0.35937394224704611</v>
      </c>
      <c r="Z84" s="24">
        <f t="shared" ca="1" si="1"/>
        <v>0.78244370095890825</v>
      </c>
    </row>
    <row r="85" spans="1:26" x14ac:dyDescent="0.25">
      <c r="A85" s="24">
        <v>4.0397654819592344E-2</v>
      </c>
      <c r="B85" s="24">
        <v>0.9483210568525493</v>
      </c>
      <c r="C85" s="24">
        <v>0.72695138853098284</v>
      </c>
      <c r="D85" s="24">
        <v>0.32167107245026305</v>
      </c>
      <c r="E85" s="24">
        <v>0.9663080168410858</v>
      </c>
      <c r="F85" s="24">
        <v>0.23095473203073336</v>
      </c>
      <c r="G85" s="24">
        <v>0.80739579309893517</v>
      </c>
      <c r="H85" s="24">
        <v>0.57614871131372547</v>
      </c>
      <c r="I85" s="24">
        <v>0.52830817694854337</v>
      </c>
      <c r="J85" s="24">
        <v>0.67070902470515281</v>
      </c>
      <c r="K85" s="24">
        <v>0.16504542540829614</v>
      </c>
      <c r="L85" s="24">
        <v>0.35062094703668134</v>
      </c>
      <c r="M85" s="24">
        <v>0.48048744950499378</v>
      </c>
      <c r="N85" s="24">
        <v>0.31915708539925181</v>
      </c>
      <c r="O85" s="24">
        <v>0.50093925604093292</v>
      </c>
      <c r="P85" s="24">
        <v>0.65116171892678221</v>
      </c>
      <c r="Q85" s="24">
        <v>0.21301251501006513</v>
      </c>
      <c r="R85" s="24">
        <v>0.26476211785123704</v>
      </c>
      <c r="S85" s="24">
        <v>0.21792522327180908</v>
      </c>
      <c r="T85" s="24">
        <v>0.88648564525579143</v>
      </c>
      <c r="U85" s="24">
        <v>4.2005115915916158E-2</v>
      </c>
      <c r="V85" s="24">
        <v>0.69533885649191907</v>
      </c>
      <c r="W85" s="24">
        <v>0.50670870374926913</v>
      </c>
      <c r="X85" s="24">
        <v>0.78928371884167103</v>
      </c>
      <c r="Y85" s="24">
        <v>0.87468075152633107</v>
      </c>
      <c r="Z85" s="24">
        <f t="shared" ca="1" si="1"/>
        <v>0.23046353275160181</v>
      </c>
    </row>
    <row r="86" spans="1:26" x14ac:dyDescent="0.25">
      <c r="A86" s="24">
        <v>0.32477003764856094</v>
      </c>
      <c r="B86" s="24">
        <v>0.39175887252451946</v>
      </c>
      <c r="C86" s="24">
        <v>0.95630612110193236</v>
      </c>
      <c r="D86" s="24">
        <v>0.98408982978230364</v>
      </c>
      <c r="E86" s="24">
        <v>0.21097424503635931</v>
      </c>
      <c r="F86" s="24">
        <v>0.29975711054180598</v>
      </c>
      <c r="G86" s="24">
        <v>7.4848871694956132E-2</v>
      </c>
      <c r="H86" s="24">
        <v>0.19762743997164822</v>
      </c>
      <c r="I86" s="24">
        <v>0.6554700049712292</v>
      </c>
      <c r="J86" s="24">
        <v>0.86389143993954964</v>
      </c>
      <c r="K86" s="24">
        <v>0.39758628543265861</v>
      </c>
      <c r="L86" s="24">
        <v>0.73829313544402364</v>
      </c>
      <c r="M86" s="24">
        <v>0.92575940641847576</v>
      </c>
      <c r="N86" s="24">
        <v>0.14148762600485398</v>
      </c>
      <c r="O86" s="24">
        <v>0.23373096617933053</v>
      </c>
      <c r="P86" s="24">
        <v>9.231541950655231E-3</v>
      </c>
      <c r="Q86" s="24">
        <v>0.33671905971997906</v>
      </c>
      <c r="R86" s="24">
        <v>8.1625302863952864E-2</v>
      </c>
      <c r="S86" s="24">
        <v>0.90082136648494071</v>
      </c>
      <c r="T86" s="24">
        <v>0.19072404068463411</v>
      </c>
      <c r="U86" s="24">
        <v>0.40213755992810896</v>
      </c>
      <c r="V86" s="24">
        <v>7.6934383012962848E-2</v>
      </c>
      <c r="W86" s="24">
        <v>0.16491074383365145</v>
      </c>
      <c r="X86" s="24">
        <v>0.24017646389520009</v>
      </c>
      <c r="Y86" s="24">
        <v>0.63748279741929581</v>
      </c>
      <c r="Z86" s="24">
        <f t="shared" ca="1" si="1"/>
        <v>0.94867323534629777</v>
      </c>
    </row>
    <row r="87" spans="1:26" x14ac:dyDescent="0.25">
      <c r="A87" s="24">
        <v>0.40458510523859548</v>
      </c>
      <c r="B87" s="24">
        <v>0.69930723912155324</v>
      </c>
      <c r="C87" s="24">
        <v>0.4722859698116878</v>
      </c>
      <c r="D87" s="24">
        <v>0.73883304158752205</v>
      </c>
      <c r="E87" s="24">
        <v>0.1803581486965522</v>
      </c>
      <c r="F87" s="24">
        <v>0.57652810179817682</v>
      </c>
      <c r="G87" s="24">
        <v>0.67839765910990102</v>
      </c>
      <c r="H87" s="24">
        <v>0.36151430889877678</v>
      </c>
      <c r="I87" s="24">
        <v>0.78007158370620577</v>
      </c>
      <c r="J87" s="24">
        <v>0.63102969197785019</v>
      </c>
      <c r="K87" s="24">
        <v>0.58025722777540467</v>
      </c>
      <c r="L87" s="24">
        <v>0.68845405225146294</v>
      </c>
      <c r="M87" s="24">
        <v>4.9202074207118751E-2</v>
      </c>
      <c r="N87" s="24">
        <v>0.19960008339810986</v>
      </c>
      <c r="O87" s="24">
        <v>0.66293704713475754</v>
      </c>
      <c r="P87" s="24">
        <v>0.75794388449986139</v>
      </c>
      <c r="Q87" s="24">
        <v>0.67374946746378839</v>
      </c>
      <c r="R87" s="24">
        <v>0.23830633935019585</v>
      </c>
      <c r="S87" s="24">
        <v>0.8509299233005172</v>
      </c>
      <c r="T87" s="24">
        <v>0.42674765203818266</v>
      </c>
      <c r="U87" s="24">
        <v>0.71851130605287072</v>
      </c>
      <c r="V87" s="24">
        <v>0.76148968394077698</v>
      </c>
      <c r="W87" s="24">
        <v>0.2551244089434207</v>
      </c>
      <c r="X87" s="24">
        <v>0.50592332964879283</v>
      </c>
      <c r="Y87" s="24">
        <v>0.19233332655266977</v>
      </c>
      <c r="Z87" s="24">
        <f t="shared" ca="1" si="1"/>
        <v>0.39794802111314975</v>
      </c>
    </row>
    <row r="88" spans="1:26" x14ac:dyDescent="0.25">
      <c r="A88" s="24">
        <v>0.46744130560584207</v>
      </c>
      <c r="B88" s="24">
        <v>0.31141641926185637</v>
      </c>
      <c r="C88" s="24">
        <v>0.85618556392553635</v>
      </c>
      <c r="D88" s="24">
        <v>0.52993238119805763</v>
      </c>
      <c r="E88" s="24">
        <v>0.58979922053975464</v>
      </c>
      <c r="F88" s="24">
        <v>0.9001188656678446</v>
      </c>
      <c r="G88" s="24">
        <v>0.8427167903328</v>
      </c>
      <c r="H88" s="24">
        <v>0.36011767540873718</v>
      </c>
      <c r="I88" s="24">
        <v>0.72107440016678315</v>
      </c>
      <c r="J88" s="24">
        <v>7.5613404935863104E-2</v>
      </c>
      <c r="K88" s="24">
        <v>0.12705755306129873</v>
      </c>
      <c r="L88" s="24">
        <v>0.36794672901275738</v>
      </c>
      <c r="M88" s="24">
        <v>0.19479774909129832</v>
      </c>
      <c r="N88" s="24">
        <v>9.7902964929904135E-2</v>
      </c>
      <c r="O88" s="24">
        <v>0.27069293244582926</v>
      </c>
      <c r="P88" s="24">
        <v>0.71533299581872722</v>
      </c>
      <c r="Q88" s="24">
        <v>0.79356899919115464</v>
      </c>
      <c r="R88" s="24">
        <v>8.4297946926341294E-2</v>
      </c>
      <c r="S88" s="24">
        <v>0.58263470574769105</v>
      </c>
      <c r="T88" s="24">
        <v>0.16127713785833808</v>
      </c>
      <c r="U88" s="24">
        <v>0.77886464446884862</v>
      </c>
      <c r="V88" s="24">
        <v>0.77113487798239022</v>
      </c>
      <c r="W88" s="24">
        <v>0.57300594247654701</v>
      </c>
      <c r="X88" s="24">
        <v>0.26934945638819052</v>
      </c>
      <c r="Y88" s="24">
        <v>0.93290011240272397</v>
      </c>
      <c r="Z88" s="24">
        <f t="shared" ca="1" si="1"/>
        <v>0.3125667213867418</v>
      </c>
    </row>
    <row r="89" spans="1:26" x14ac:dyDescent="0.25">
      <c r="A89" s="24">
        <v>0.54852183829209278</v>
      </c>
      <c r="B89" s="24">
        <v>0.21437063608427032</v>
      </c>
      <c r="C89" s="24">
        <v>0.31707140194569561</v>
      </c>
      <c r="D89" s="24">
        <v>0.59381863651799871</v>
      </c>
      <c r="E89" s="24">
        <v>0.87534968395475476</v>
      </c>
      <c r="F89" s="24">
        <v>0.92427651084345319</v>
      </c>
      <c r="G89" s="24">
        <v>0.10090824006788612</v>
      </c>
      <c r="H89" s="24">
        <v>0.40651755825537239</v>
      </c>
      <c r="I89" s="24">
        <v>7.2453128794426891E-2</v>
      </c>
      <c r="J89" s="24">
        <v>0.93144826899772637</v>
      </c>
      <c r="K89" s="24">
        <v>6.940338026934989E-2</v>
      </c>
      <c r="L89" s="24">
        <v>0.6519593729614992</v>
      </c>
      <c r="M89" s="24">
        <v>0.67922137636868152</v>
      </c>
      <c r="N89" s="24">
        <v>0.32823423331701851</v>
      </c>
      <c r="O89" s="24">
        <v>6.081130339065044E-2</v>
      </c>
      <c r="P89" s="24">
        <v>0.28544607387362309</v>
      </c>
      <c r="Q89" s="24">
        <v>0.52210730505441127</v>
      </c>
      <c r="R89" s="24">
        <v>0.72043474230663584</v>
      </c>
      <c r="S89" s="24">
        <v>0.83366286608899309</v>
      </c>
      <c r="T89" s="24">
        <v>0.34473721967855908</v>
      </c>
      <c r="U89" s="24">
        <v>0.79556479784442191</v>
      </c>
      <c r="V89" s="24">
        <v>0.40056195240662695</v>
      </c>
      <c r="W89" s="24">
        <v>0.66663872334324481</v>
      </c>
      <c r="X89" s="24">
        <v>7.313101212936135E-2</v>
      </c>
      <c r="Y89" s="24">
        <v>0.50083647616277571</v>
      </c>
      <c r="Z89" s="24">
        <f t="shared" ca="1" si="1"/>
        <v>0.70828745526920345</v>
      </c>
    </row>
    <row r="90" spans="1:26" x14ac:dyDescent="0.25">
      <c r="A90" s="24">
        <v>0.40604193125677635</v>
      </c>
      <c r="B90" s="24">
        <v>0.58453376269826463</v>
      </c>
      <c r="C90" s="24">
        <v>0.70870679402769943</v>
      </c>
      <c r="D90" s="24">
        <v>0.32262508847739868</v>
      </c>
      <c r="E90" s="24">
        <v>0.95711808096586093</v>
      </c>
      <c r="F90" s="24">
        <v>0.2012632856328479</v>
      </c>
      <c r="G90" s="24">
        <v>0.92699751106566419</v>
      </c>
      <c r="H90" s="24">
        <v>0.3291886955080533</v>
      </c>
      <c r="I90" s="24">
        <v>7.7843267444575037E-3</v>
      </c>
      <c r="J90" s="24">
        <v>0.91958786130317227</v>
      </c>
      <c r="K90" s="24">
        <v>0.64348906569863451</v>
      </c>
      <c r="L90" s="24">
        <v>0.56978342682060312</v>
      </c>
      <c r="M90" s="24">
        <v>0.27637560166613762</v>
      </c>
      <c r="N90" s="24">
        <v>0.90314466356333845</v>
      </c>
      <c r="O90" s="24">
        <v>0.26319211428012712</v>
      </c>
      <c r="P90" s="24">
        <v>0.36575887661049367</v>
      </c>
      <c r="Q90" s="24">
        <v>0.37659217372683107</v>
      </c>
      <c r="R90" s="24">
        <v>0.46406603162132665</v>
      </c>
      <c r="S90" s="24">
        <v>0.26444688594428944</v>
      </c>
      <c r="T90" s="24">
        <v>0.71596050437385328</v>
      </c>
      <c r="U90" s="24">
        <v>0.56461797533380698</v>
      </c>
      <c r="V90" s="24">
        <v>0.6582006567785339</v>
      </c>
      <c r="W90" s="24">
        <v>0.65604396120188158</v>
      </c>
      <c r="X90" s="24">
        <v>0.75375587494148966</v>
      </c>
      <c r="Y90" s="24">
        <v>0.23788100372205112</v>
      </c>
      <c r="Z90" s="24">
        <f t="shared" ca="1" si="1"/>
        <v>0.75167426501891055</v>
      </c>
    </row>
    <row r="91" spans="1:26" x14ac:dyDescent="0.25">
      <c r="A91" s="24">
        <v>0.90698843341665247</v>
      </c>
      <c r="B91" s="24">
        <v>0.96626073709048854</v>
      </c>
      <c r="C91" s="24">
        <v>0.23503929838354487</v>
      </c>
      <c r="D91" s="24">
        <v>0.62411737391644184</v>
      </c>
      <c r="E91" s="24">
        <v>0.64637843193461764</v>
      </c>
      <c r="F91" s="24">
        <v>1.059877844367263E-2</v>
      </c>
      <c r="G91" s="24">
        <v>0.63990449010093042</v>
      </c>
      <c r="H91" s="24">
        <v>0.8321009714627654</v>
      </c>
      <c r="I91" s="24">
        <v>0.17363592369579584</v>
      </c>
      <c r="J91" s="24">
        <v>0.54008221308770332</v>
      </c>
      <c r="K91" s="24">
        <v>8.4856016933416711E-3</v>
      </c>
      <c r="L91" s="24">
        <v>0.4932397482725589</v>
      </c>
      <c r="M91" s="24">
        <v>6.6853715688511728E-2</v>
      </c>
      <c r="N91" s="24">
        <v>0.9086581182460155</v>
      </c>
      <c r="O91" s="24">
        <v>0.53014982501876384</v>
      </c>
      <c r="P91" s="24">
        <v>0.32510942044749069</v>
      </c>
      <c r="Q91" s="24">
        <v>0.41450600598525733</v>
      </c>
      <c r="R91" s="24">
        <v>0.76348854064781613</v>
      </c>
      <c r="S91" s="24">
        <v>0.81813519789497913</v>
      </c>
      <c r="T91" s="24">
        <v>0.33552217317925359</v>
      </c>
      <c r="U91" s="24">
        <v>0.92610549406718323</v>
      </c>
      <c r="V91" s="24">
        <v>0.17171509172248467</v>
      </c>
      <c r="W91" s="24">
        <v>0.60075523323225133</v>
      </c>
      <c r="X91" s="24">
        <v>0.222195949730838</v>
      </c>
      <c r="Y91" s="24">
        <v>0.46401779363364593</v>
      </c>
      <c r="Z91" s="24">
        <f t="shared" ca="1" si="1"/>
        <v>0.35239508739506564</v>
      </c>
    </row>
    <row r="92" spans="1:26" x14ac:dyDescent="0.25">
      <c r="A92" s="24">
        <v>0.13058635318858136</v>
      </c>
      <c r="B92" s="24">
        <v>0.65734910485991627</v>
      </c>
      <c r="C92" s="24">
        <v>0.74224415270155819</v>
      </c>
      <c r="D92" s="24">
        <v>0.88084498053563975</v>
      </c>
      <c r="E92" s="24">
        <v>0.87281014071207441</v>
      </c>
      <c r="F92" s="24">
        <v>0.98416504274147165</v>
      </c>
      <c r="G92" s="24">
        <v>0.19847406277267254</v>
      </c>
      <c r="H92" s="24">
        <v>0.47299550329366546</v>
      </c>
      <c r="I92" s="24">
        <v>0.64340728783602341</v>
      </c>
      <c r="J92" s="24">
        <v>0.54413157794333222</v>
      </c>
      <c r="K92" s="24">
        <v>0.1043538141118403</v>
      </c>
      <c r="L92" s="24">
        <v>0.49659252044038493</v>
      </c>
      <c r="M92" s="24">
        <v>0.54688552237192956</v>
      </c>
      <c r="N92" s="24">
        <v>9.3162479175134205E-2</v>
      </c>
      <c r="O92" s="24">
        <v>0.80731592180970912</v>
      </c>
      <c r="P92" s="24">
        <v>0.40670626738442117</v>
      </c>
      <c r="Q92" s="24">
        <v>0.62139075547265266</v>
      </c>
      <c r="R92" s="24">
        <v>0.70554460638278205</v>
      </c>
      <c r="S92" s="24">
        <v>0.98184371519578684</v>
      </c>
      <c r="T92" s="24">
        <v>0.29169366023275134</v>
      </c>
      <c r="U92" s="24">
        <v>0.4635251183999135</v>
      </c>
      <c r="V92" s="24">
        <v>0.53993092621384442</v>
      </c>
      <c r="W92" s="24">
        <v>0.15569688415966998</v>
      </c>
      <c r="X92" s="24">
        <v>0.11083943953409514</v>
      </c>
      <c r="Y92" s="24">
        <v>0.3509480538766333</v>
      </c>
      <c r="Z92" s="24">
        <f t="shared" ca="1" si="1"/>
        <v>0.59063686248730685</v>
      </c>
    </row>
    <row r="93" spans="1:26" x14ac:dyDescent="0.25">
      <c r="A93" s="24">
        <v>0.1997401324509066</v>
      </c>
      <c r="B93" s="24">
        <v>1.9563281854347747E-2</v>
      </c>
      <c r="C93" s="24">
        <v>0.5362775102547952</v>
      </c>
      <c r="D93" s="24">
        <v>0.79507641780843108</v>
      </c>
      <c r="E93" s="24">
        <v>0.16679327529586585</v>
      </c>
      <c r="F93" s="24">
        <v>0.36457004068180676</v>
      </c>
      <c r="G93" s="24">
        <v>0.12512416428741402</v>
      </c>
      <c r="H93" s="24">
        <v>0.60007130544085219</v>
      </c>
      <c r="I93" s="24">
        <v>0.20132769869734735</v>
      </c>
      <c r="J93" s="24">
        <v>0.14067751236722459</v>
      </c>
      <c r="K93" s="24">
        <v>0.20662043388609341</v>
      </c>
      <c r="L93" s="24">
        <v>0.42608980729549495</v>
      </c>
      <c r="M93" s="24">
        <v>0.12526391401288195</v>
      </c>
      <c r="N93" s="24">
        <v>0.97758462533356361</v>
      </c>
      <c r="O93" s="24">
        <v>0.81967078438101038</v>
      </c>
      <c r="P93" s="24">
        <v>0.3752008647619649</v>
      </c>
      <c r="Q93" s="24">
        <v>0.58646036095916987</v>
      </c>
      <c r="R93" s="24">
        <v>0.65848124553095111</v>
      </c>
      <c r="S93" s="24">
        <v>0.63555192470582877</v>
      </c>
      <c r="T93" s="24">
        <v>0.11120339748514751</v>
      </c>
      <c r="U93" s="24">
        <v>0.44512254090849313</v>
      </c>
      <c r="V93" s="24">
        <v>0.98993265738987879</v>
      </c>
      <c r="W93" s="24">
        <v>0.58586244953011413</v>
      </c>
      <c r="X93" s="24">
        <v>0.97075194135702636</v>
      </c>
      <c r="Y93" s="24">
        <v>0.35300802505161466</v>
      </c>
      <c r="Z93" s="24">
        <f t="shared" ca="1" si="1"/>
        <v>0.26155644368413566</v>
      </c>
    </row>
    <row r="94" spans="1:26" x14ac:dyDescent="0.25">
      <c r="A94" s="24">
        <v>0.99073102137421598</v>
      </c>
      <c r="B94" s="24">
        <v>1.7726520709307025E-2</v>
      </c>
      <c r="C94" s="24">
        <v>0.10808587095864097</v>
      </c>
      <c r="D94" s="24">
        <v>4.0651971564655165E-2</v>
      </c>
      <c r="E94" s="24">
        <v>0.7119883822003753</v>
      </c>
      <c r="F94" s="24">
        <v>0.34720578390740975</v>
      </c>
      <c r="G94" s="24">
        <v>0.57143381419622585</v>
      </c>
      <c r="H94" s="24">
        <v>0.24739128419601819</v>
      </c>
      <c r="I94" s="24">
        <v>0.10865868716207816</v>
      </c>
      <c r="J94" s="24">
        <v>0.42053562997811833</v>
      </c>
      <c r="K94" s="24">
        <v>0.92996366400654373</v>
      </c>
      <c r="L94" s="24">
        <v>0.36816465093862527</v>
      </c>
      <c r="M94" s="24">
        <v>0.385169904178571</v>
      </c>
      <c r="N94" s="24">
        <v>0.77244867287808228</v>
      </c>
      <c r="O94" s="24">
        <v>0.98135178389135658</v>
      </c>
      <c r="P94" s="24">
        <v>0.79353622053341888</v>
      </c>
      <c r="Q94" s="24">
        <v>0.78348104946987251</v>
      </c>
      <c r="R94" s="24">
        <v>0.14995657005566043</v>
      </c>
      <c r="S94" s="24">
        <v>0.44143600352107348</v>
      </c>
      <c r="T94" s="24">
        <v>0.43590946122145213</v>
      </c>
      <c r="U94" s="24">
        <v>0.34880239165590077</v>
      </c>
      <c r="V94" s="24">
        <v>4.689535985106541E-2</v>
      </c>
      <c r="W94" s="24">
        <v>0.71975380596167282</v>
      </c>
      <c r="X94" s="24">
        <v>0.46511031781097867</v>
      </c>
      <c r="Y94" s="24">
        <v>0.8328380665832904</v>
      </c>
      <c r="Z94" s="24">
        <f t="shared" ca="1" si="1"/>
        <v>0.51025171409927783</v>
      </c>
    </row>
    <row r="95" spans="1:26" x14ac:dyDescent="0.25">
      <c r="A95" s="24">
        <v>3.2897345263983913E-2</v>
      </c>
      <c r="B95" s="24">
        <v>0.30649173396757545</v>
      </c>
      <c r="C95" s="24">
        <v>0.81091219685015781</v>
      </c>
      <c r="D95" s="24">
        <v>0.15402292717990185</v>
      </c>
      <c r="E95" s="24">
        <v>0.37353381680608755</v>
      </c>
      <c r="F95" s="24">
        <v>0.12345800843762367</v>
      </c>
      <c r="G95" s="24">
        <v>0.47800118984598627</v>
      </c>
      <c r="H95" s="24">
        <v>0.17828910503364914</v>
      </c>
      <c r="I95" s="24">
        <v>0.41440474830982044</v>
      </c>
      <c r="J95" s="24">
        <v>0.75442344097127767</v>
      </c>
      <c r="K95" s="24">
        <v>0.61386434056315453</v>
      </c>
      <c r="L95" s="24">
        <v>0.80082083974917395</v>
      </c>
      <c r="M95" s="24">
        <v>0.63394130966064166</v>
      </c>
      <c r="N95" s="24">
        <v>0.9813991037818014</v>
      </c>
      <c r="O95" s="24">
        <v>0.43818926503761868</v>
      </c>
      <c r="P95" s="24">
        <v>0.12493042080956163</v>
      </c>
      <c r="Q95" s="24">
        <v>0.45994199617498477</v>
      </c>
      <c r="R95" s="24">
        <v>0.92512522888010784</v>
      </c>
      <c r="S95" s="24">
        <v>0.33304652020473591</v>
      </c>
      <c r="T95" s="24">
        <v>0.93926641508741493</v>
      </c>
      <c r="U95" s="24">
        <v>0.49058052722145784</v>
      </c>
      <c r="V95" s="24">
        <v>1.0047744625426236E-2</v>
      </c>
      <c r="W95" s="24">
        <v>4.1757423266111204E-2</v>
      </c>
      <c r="X95" s="24">
        <v>0.56124372204630046</v>
      </c>
      <c r="Y95" s="24">
        <v>0.72941118399710381</v>
      </c>
      <c r="Z95" s="24">
        <f t="shared" ca="1" si="1"/>
        <v>6.8187865198459319E-2</v>
      </c>
    </row>
    <row r="96" spans="1:26" x14ac:dyDescent="0.25">
      <c r="A96" s="24">
        <v>0.71813435359139699</v>
      </c>
      <c r="B96" s="24">
        <v>0.26128288770299457</v>
      </c>
      <c r="C96" s="24">
        <v>0.38386726132227234</v>
      </c>
      <c r="D96" s="24">
        <v>0.84093471937998721</v>
      </c>
      <c r="E96" s="24">
        <v>0.83860631818363163</v>
      </c>
      <c r="F96" s="24">
        <v>0.68055692374802135</v>
      </c>
      <c r="G96" s="24">
        <v>0.82174473827052474</v>
      </c>
      <c r="H96" s="24">
        <v>0.95629484991420044</v>
      </c>
      <c r="I96" s="24">
        <v>0.54560470800643213</v>
      </c>
      <c r="J96" s="24">
        <v>0.14531028194455164</v>
      </c>
      <c r="K96" s="24">
        <v>0.69768293817339944</v>
      </c>
      <c r="L96" s="24">
        <v>0.69329687527731321</v>
      </c>
      <c r="M96" s="24">
        <v>0.63600199912523447</v>
      </c>
      <c r="N96" s="24">
        <v>0.91413855839216362</v>
      </c>
      <c r="O96" s="24">
        <v>0.95742621990011201</v>
      </c>
      <c r="P96" s="24">
        <v>4.3828348336638956E-2</v>
      </c>
      <c r="Q96" s="24">
        <v>0.17518296994600779</v>
      </c>
      <c r="R96" s="24">
        <v>0.70396442891261246</v>
      </c>
      <c r="S96" s="24">
        <v>0.5404590455998014</v>
      </c>
      <c r="T96" s="24">
        <v>0.20037760058197118</v>
      </c>
      <c r="U96" s="24">
        <v>0.95673884704273093</v>
      </c>
      <c r="V96" s="24">
        <v>0.55701765339623677</v>
      </c>
      <c r="W96" s="24">
        <v>0.92507991195247741</v>
      </c>
      <c r="X96" s="24">
        <v>0.56613160973120147</v>
      </c>
      <c r="Y96" s="24">
        <v>0.34361380290011734</v>
      </c>
      <c r="Z96" s="24">
        <f t="shared" ca="1" si="1"/>
        <v>0.90340835856558388</v>
      </c>
    </row>
    <row r="97" spans="1:26" x14ac:dyDescent="0.25">
      <c r="A97" s="24">
        <v>0.52904377202661956</v>
      </c>
      <c r="B97" s="24">
        <v>0.16243517731481361</v>
      </c>
      <c r="C97" s="24">
        <v>0.16963414403234267</v>
      </c>
      <c r="D97" s="24">
        <v>0.3863449710725827</v>
      </c>
      <c r="E97" s="24">
        <v>0.63565780292825114</v>
      </c>
      <c r="F97" s="24">
        <v>0.65296847432119198</v>
      </c>
      <c r="G97" s="24">
        <v>0.68716575092723731</v>
      </c>
      <c r="H97" s="24">
        <v>0.14775090727085938</v>
      </c>
      <c r="I97" s="24">
        <v>0.43668167436831173</v>
      </c>
      <c r="J97" s="24">
        <v>0.27845060431361401</v>
      </c>
      <c r="K97" s="24">
        <v>0.69048247475423719</v>
      </c>
      <c r="L97" s="24">
        <v>0.10401494205563522</v>
      </c>
      <c r="M97" s="24">
        <v>0.84890450675040008</v>
      </c>
      <c r="N97" s="24">
        <v>0.87501678813119654</v>
      </c>
      <c r="O97" s="24">
        <v>0.84251840256028732</v>
      </c>
      <c r="P97" s="24">
        <v>0.11039430284837592</v>
      </c>
      <c r="Q97" s="24">
        <v>0.68904829643060628</v>
      </c>
      <c r="R97" s="24">
        <v>0.34338528266272184</v>
      </c>
      <c r="S97" s="24">
        <v>4.0226313784154422E-2</v>
      </c>
      <c r="T97" s="24">
        <v>0.61855398716771492</v>
      </c>
      <c r="U97" s="24">
        <v>0.54831493347822513</v>
      </c>
      <c r="V97" s="24">
        <v>0.1132476779228605</v>
      </c>
      <c r="W97" s="24">
        <v>3.4449378282353171E-2</v>
      </c>
      <c r="X97" s="24">
        <v>0.72508300049120966</v>
      </c>
      <c r="Y97" s="24">
        <v>0.7227943557012112</v>
      </c>
      <c r="Z97" s="24">
        <f t="shared" ca="1" si="1"/>
        <v>0.10091586143913578</v>
      </c>
    </row>
    <row r="98" spans="1:26" x14ac:dyDescent="0.25">
      <c r="A98" s="24">
        <v>0.19538874036023712</v>
      </c>
      <c r="B98" s="24">
        <v>0.19756643743952518</v>
      </c>
      <c r="C98" s="24">
        <v>0.36982504558381524</v>
      </c>
      <c r="D98" s="24">
        <v>0.9580523595867988</v>
      </c>
      <c r="E98" s="24">
        <v>8.1211871512486655E-2</v>
      </c>
      <c r="F98" s="24">
        <v>0.11067736096005543</v>
      </c>
      <c r="G98" s="24">
        <v>0.21850821771191897</v>
      </c>
      <c r="H98" s="24">
        <v>0.18521430020882657</v>
      </c>
      <c r="I98" s="24">
        <v>0.47618695507795505</v>
      </c>
      <c r="J98" s="24">
        <v>0.47323944372919491</v>
      </c>
      <c r="K98" s="24">
        <v>2.1679040994364462E-2</v>
      </c>
      <c r="L98" s="24">
        <v>0.24147669458779397</v>
      </c>
      <c r="M98" s="24">
        <v>2.638530614850032E-2</v>
      </c>
      <c r="N98" s="24">
        <v>4.5702627723549827E-2</v>
      </c>
      <c r="O98" s="24">
        <v>1.5641618350273445E-2</v>
      </c>
      <c r="P98" s="24">
        <v>0.48195598095144843</v>
      </c>
      <c r="Q98" s="24">
        <v>0.2685713103707007</v>
      </c>
      <c r="R98" s="24">
        <v>0.71275134385691197</v>
      </c>
      <c r="S98" s="24">
        <v>0.36152665730939948</v>
      </c>
      <c r="T98" s="24">
        <v>0.47027455203197777</v>
      </c>
      <c r="U98" s="24">
        <v>0.74270088819102253</v>
      </c>
      <c r="V98" s="24">
        <v>0.26850540989077964</v>
      </c>
      <c r="W98" s="24">
        <v>0.11671918647244195</v>
      </c>
      <c r="X98" s="24">
        <v>0.55031437467642841</v>
      </c>
      <c r="Y98" s="24">
        <v>0.28484577752832885</v>
      </c>
      <c r="Z98" s="24">
        <f t="shared" ca="1" si="1"/>
        <v>0.22915362742280976</v>
      </c>
    </row>
    <row r="99" spans="1:26" x14ac:dyDescent="0.25">
      <c r="A99" s="24">
        <v>7.8296307660806197E-2</v>
      </c>
      <c r="B99" s="24">
        <v>0.7968872700903763</v>
      </c>
      <c r="C99" s="24">
        <v>0.20582764505337092</v>
      </c>
      <c r="D99" s="24">
        <v>0.19750331001512911</v>
      </c>
      <c r="E99" s="24">
        <v>0.19987553384059731</v>
      </c>
      <c r="F99" s="24">
        <v>0.32256435912797732</v>
      </c>
      <c r="G99" s="24">
        <v>0.89261470273146104</v>
      </c>
      <c r="H99" s="24">
        <v>0.81941620512078694</v>
      </c>
      <c r="I99" s="24">
        <v>3.0481787429481377E-2</v>
      </c>
      <c r="J99" s="24">
        <v>0.17925400631847466</v>
      </c>
      <c r="K99" s="24">
        <v>0.56560860293755677</v>
      </c>
      <c r="L99" s="24">
        <v>0.82609312557908465</v>
      </c>
      <c r="M99" s="24">
        <v>0.49319836547250573</v>
      </c>
      <c r="N99" s="24">
        <v>0.5128284701501391</v>
      </c>
      <c r="O99" s="24">
        <v>0.74549208335088624</v>
      </c>
      <c r="P99" s="24">
        <v>0.27545463160329586</v>
      </c>
      <c r="Q99" s="24">
        <v>0.36598119429733245</v>
      </c>
      <c r="R99" s="24">
        <v>5.2014065227575346E-2</v>
      </c>
      <c r="S99" s="24">
        <v>0.10693163132296069</v>
      </c>
      <c r="T99" s="24">
        <v>0.97855219637163171</v>
      </c>
      <c r="U99" s="24">
        <v>0.46886748426251124</v>
      </c>
      <c r="V99" s="24">
        <v>0.59818453767188362</v>
      </c>
      <c r="W99" s="24">
        <v>0.98420264209609831</v>
      </c>
      <c r="X99" s="24">
        <v>0.66609520034573089</v>
      </c>
      <c r="Y99" s="24">
        <v>0.79892523537737847</v>
      </c>
      <c r="Z99" s="24">
        <f t="shared" ca="1" si="1"/>
        <v>1.7602810699492988E-3</v>
      </c>
    </row>
    <row r="100" spans="1:26" x14ac:dyDescent="0.25">
      <c r="A100" s="24">
        <v>0.22386975942464893</v>
      </c>
      <c r="B100" s="24">
        <v>0.20233533722975539</v>
      </c>
      <c r="C100" s="24">
        <v>0.60677838957411478</v>
      </c>
      <c r="D100" s="24">
        <v>0.91190273500027952</v>
      </c>
      <c r="E100" s="24">
        <v>0.50493639430863246</v>
      </c>
      <c r="F100" s="24">
        <v>0.14379218799315563</v>
      </c>
      <c r="G100" s="24">
        <v>0.83447578994222549</v>
      </c>
      <c r="H100" s="24">
        <v>0.45759908767063184</v>
      </c>
      <c r="I100" s="24">
        <v>0.82348692315957916</v>
      </c>
      <c r="J100" s="24">
        <v>0.20019560213979404</v>
      </c>
      <c r="K100" s="24">
        <v>7.4895449989076268E-2</v>
      </c>
      <c r="L100" s="24">
        <v>0.18557968812573811</v>
      </c>
      <c r="M100" s="24">
        <v>0.75606776123430153</v>
      </c>
      <c r="N100" s="24">
        <v>0.58744102063251902</v>
      </c>
      <c r="O100" s="24">
        <v>1.4781851341210017E-2</v>
      </c>
      <c r="P100" s="24">
        <v>0.16743574847112008</v>
      </c>
      <c r="Q100" s="24">
        <v>0.80828040070177265</v>
      </c>
      <c r="R100" s="24">
        <v>0.4575160738202233</v>
      </c>
      <c r="S100" s="24">
        <v>0.46703261231673887</v>
      </c>
      <c r="T100" s="24">
        <v>0.5989709123453465</v>
      </c>
      <c r="U100" s="24">
        <v>0.67577730512045453</v>
      </c>
      <c r="V100" s="24">
        <v>0.27542849074905984</v>
      </c>
      <c r="W100" s="24">
        <v>0.10955704682748102</v>
      </c>
      <c r="X100" s="24">
        <v>0.46310756152842436</v>
      </c>
      <c r="Y100" s="24">
        <v>0.62995248525106096</v>
      </c>
      <c r="Z100" s="24">
        <f t="shared" ca="1" si="1"/>
        <v>0.40916342742864187</v>
      </c>
    </row>
    <row r="101" spans="1:26" x14ac:dyDescent="0.25">
      <c r="A101" s="24">
        <v>0.13995725777418588</v>
      </c>
      <c r="B101" s="24">
        <v>0.20312438821475332</v>
      </c>
      <c r="C101" s="24">
        <v>4.9208358848652156E-2</v>
      </c>
      <c r="D101" s="24">
        <v>0.52204390274776891</v>
      </c>
      <c r="E101" s="24">
        <v>0.83026691848552092</v>
      </c>
      <c r="F101" s="24">
        <v>2.9898101102830976E-2</v>
      </c>
      <c r="G101" s="24">
        <v>0.46620146494408976</v>
      </c>
      <c r="H101" s="24">
        <v>0.47126919489014207</v>
      </c>
      <c r="I101" s="24">
        <v>0.13529301558746731</v>
      </c>
      <c r="J101" s="24">
        <v>0.7542102065334747</v>
      </c>
      <c r="K101" s="24">
        <v>0.75747746409826644</v>
      </c>
      <c r="L101" s="24">
        <v>0.30378832614586149</v>
      </c>
      <c r="M101" s="24">
        <v>0.87970580314496016</v>
      </c>
      <c r="N101" s="24">
        <v>0.15550865691386584</v>
      </c>
      <c r="O101" s="24">
        <v>2.5293680877091829E-2</v>
      </c>
      <c r="P101" s="24">
        <v>0.13973911719709242</v>
      </c>
      <c r="Q101" s="24">
        <v>0.23180962510372283</v>
      </c>
      <c r="R101" s="24">
        <v>0.92225807565783779</v>
      </c>
      <c r="S101" s="24">
        <v>0.12864958449082986</v>
      </c>
      <c r="T101" s="24">
        <v>0.91890891655098228</v>
      </c>
      <c r="U101" s="24">
        <v>0.88104370201310567</v>
      </c>
      <c r="V101" s="24">
        <v>0.2993770281209327</v>
      </c>
      <c r="W101" s="24">
        <v>0.64509250937454643</v>
      </c>
      <c r="X101" s="24">
        <v>4.0523529571654504E-2</v>
      </c>
      <c r="Y101" s="24">
        <v>6.9196744738942773E-2</v>
      </c>
      <c r="Z101" s="24">
        <f t="shared" ca="1" si="1"/>
        <v>0.71556880917195775</v>
      </c>
    </row>
    <row r="102" spans="1:26" x14ac:dyDescent="0.25">
      <c r="A102" s="24">
        <v>0.6335966070767709</v>
      </c>
      <c r="B102" s="24">
        <v>9.2225384892939966E-2</v>
      </c>
      <c r="C102" s="24">
        <v>5.9029035092791227E-2</v>
      </c>
      <c r="D102" s="24">
        <v>0.18123485400720685</v>
      </c>
      <c r="E102" s="24">
        <v>3.1745903484831417E-2</v>
      </c>
      <c r="F102" s="24">
        <v>0.24959912941280304</v>
      </c>
      <c r="G102" s="24">
        <v>0.68890215181112302</v>
      </c>
      <c r="H102" s="24">
        <v>0.61788133090544428</v>
      </c>
      <c r="I102" s="24">
        <v>0.74570514218542028</v>
      </c>
      <c r="J102" s="24">
        <v>0.96678618069613298</v>
      </c>
      <c r="K102" s="24">
        <v>0.17798446734690287</v>
      </c>
      <c r="L102" s="24">
        <v>9.4358936296923046E-2</v>
      </c>
      <c r="M102" s="24">
        <v>0.15054233884738943</v>
      </c>
      <c r="N102" s="24">
        <v>7.8407997311012889E-2</v>
      </c>
      <c r="O102" s="24">
        <v>0.24285010614901459</v>
      </c>
      <c r="P102" s="24">
        <v>0.62151452681270791</v>
      </c>
      <c r="Q102" s="24">
        <v>0.39746829822545415</v>
      </c>
      <c r="R102" s="24">
        <v>0.64107285529419167</v>
      </c>
      <c r="S102" s="24">
        <v>0.18338926879258888</v>
      </c>
      <c r="T102" s="24">
        <v>0.15377888498863312</v>
      </c>
      <c r="U102" s="24">
        <v>0.67547333468264747</v>
      </c>
      <c r="V102" s="24">
        <v>0.47150534422736712</v>
      </c>
      <c r="W102" s="24">
        <v>0.25912827126225235</v>
      </c>
      <c r="X102" s="24">
        <v>0.21894061424384881</v>
      </c>
      <c r="Y102" s="24">
        <v>0.56845832130824392</v>
      </c>
      <c r="Z102" s="24">
        <f t="shared" ca="1" si="1"/>
        <v>0.64947120646856182</v>
      </c>
    </row>
    <row r="103" spans="1:26" x14ac:dyDescent="0.25">
      <c r="A103" s="24">
        <v>0.48095083952144291</v>
      </c>
      <c r="B103" s="24">
        <v>0.77162370287793891</v>
      </c>
      <c r="C103" s="24">
        <v>0.78646274301973229</v>
      </c>
      <c r="D103" s="24">
        <v>0.96337125479380259</v>
      </c>
      <c r="E103" s="24">
        <v>0.58541504578960957</v>
      </c>
      <c r="F103" s="24">
        <v>0.62483504755878017</v>
      </c>
      <c r="G103" s="24">
        <v>0.98382727163747907</v>
      </c>
      <c r="H103" s="24">
        <v>0.82268225017799901</v>
      </c>
      <c r="I103" s="24">
        <v>6.7283743801293316E-2</v>
      </c>
      <c r="J103" s="24">
        <v>0.2108151367670893</v>
      </c>
      <c r="K103" s="24">
        <v>0.51551201727138185</v>
      </c>
      <c r="L103" s="24">
        <v>0.21813377196062445</v>
      </c>
      <c r="M103" s="24">
        <v>0.3857116352691925</v>
      </c>
      <c r="N103" s="24">
        <v>0.25223378896974435</v>
      </c>
      <c r="O103" s="24">
        <v>0.35163888419127376</v>
      </c>
      <c r="P103" s="24">
        <v>0.98910834114902946</v>
      </c>
      <c r="Q103" s="24">
        <v>0.36080344957904176</v>
      </c>
      <c r="R103" s="24">
        <v>0.23487815592750627</v>
      </c>
      <c r="S103" s="24">
        <v>0.30550298328197134</v>
      </c>
      <c r="T103" s="24">
        <v>0.73860831193948229</v>
      </c>
      <c r="U103" s="24">
        <v>3.7226213591686985E-2</v>
      </c>
      <c r="V103" s="24">
        <v>0.40830266614402055</v>
      </c>
      <c r="W103" s="24">
        <v>0.27077373785348025</v>
      </c>
      <c r="X103" s="24">
        <v>0.79966372000024566</v>
      </c>
      <c r="Y103" s="24">
        <v>0.49633328087336126</v>
      </c>
      <c r="Z103" s="24">
        <f t="shared" ca="1" si="1"/>
        <v>0.80086943504045383</v>
      </c>
    </row>
    <row r="104" spans="1:26" x14ac:dyDescent="0.25">
      <c r="A104" s="24">
        <v>0.58217588713724777</v>
      </c>
      <c r="B104" s="24">
        <v>0.71715342237965651</v>
      </c>
      <c r="C104" s="24">
        <v>0.36485781271075202</v>
      </c>
      <c r="D104" s="24">
        <v>0.86682177644931724</v>
      </c>
      <c r="E104" s="24">
        <v>0.12309236314118155</v>
      </c>
      <c r="F104" s="24">
        <v>0.19360093885228802</v>
      </c>
      <c r="G104" s="24">
        <v>0.36620115985988111</v>
      </c>
      <c r="H104" s="24">
        <v>0.92865440792505127</v>
      </c>
      <c r="I104" s="24">
        <v>0.91746915411311225</v>
      </c>
      <c r="J104" s="24">
        <v>0.97971603041262523</v>
      </c>
      <c r="K104" s="24">
        <v>6.5434118524938745E-2</v>
      </c>
      <c r="L104" s="24">
        <v>0.55749790808737387</v>
      </c>
      <c r="M104" s="24">
        <v>0.88390744222889783</v>
      </c>
      <c r="N104" s="24">
        <v>0.78542865430886033</v>
      </c>
      <c r="O104" s="24">
        <v>0.13981982198821374</v>
      </c>
      <c r="P104" s="24">
        <v>2.5972167663431245E-2</v>
      </c>
      <c r="Q104" s="24">
        <v>4.1667322136709095E-2</v>
      </c>
      <c r="R104" s="24">
        <v>1.9852573631098935E-2</v>
      </c>
      <c r="S104" s="24">
        <v>0.50510708506546786</v>
      </c>
      <c r="T104" s="24">
        <v>0.67535982996756949</v>
      </c>
      <c r="U104" s="24">
        <v>0.23820064479407921</v>
      </c>
      <c r="V104" s="24">
        <v>0.75456503884895321</v>
      </c>
      <c r="W104" s="24">
        <v>8.878115437941192E-2</v>
      </c>
      <c r="X104" s="24">
        <v>0.41107117317370268</v>
      </c>
      <c r="Y104" s="24">
        <v>0.82616956534167207</v>
      </c>
      <c r="Z104" s="24">
        <f t="shared" ca="1" si="1"/>
        <v>0.64716243374117344</v>
      </c>
    </row>
    <row r="105" spans="1:26" x14ac:dyDescent="0.25">
      <c r="A105" s="24">
        <v>0.82408557467950938</v>
      </c>
      <c r="B105" s="24">
        <v>0.68275117806054564</v>
      </c>
      <c r="C105" s="24">
        <v>0.79985429596747903</v>
      </c>
      <c r="D105" s="24">
        <v>0.43873882473794956</v>
      </c>
      <c r="E105" s="24">
        <v>2.5578190572524084E-2</v>
      </c>
      <c r="F105" s="24">
        <v>0.30626921599257972</v>
      </c>
      <c r="G105" s="24">
        <v>0.42037845574875998</v>
      </c>
      <c r="H105" s="24">
        <v>0.3612755019573709</v>
      </c>
      <c r="I105" s="24">
        <v>0.62567063297881342</v>
      </c>
      <c r="J105" s="24">
        <v>0.88169784148194907</v>
      </c>
      <c r="K105" s="24">
        <v>0.7172484641397664</v>
      </c>
      <c r="L105" s="24">
        <v>0.35438252392072256</v>
      </c>
      <c r="M105" s="24">
        <v>0.27324743014717234</v>
      </c>
      <c r="N105" s="24">
        <v>7.8813732619484211E-2</v>
      </c>
      <c r="O105" s="24">
        <v>5.6818380007214619E-2</v>
      </c>
      <c r="P105" s="24">
        <v>0.67973220377329846</v>
      </c>
      <c r="Q105" s="24">
        <v>0.30492322493057944</v>
      </c>
      <c r="R105" s="24">
        <v>0.90907955895669523</v>
      </c>
      <c r="S105" s="24">
        <v>0.5095901214164138</v>
      </c>
      <c r="T105" s="24">
        <v>0.41465244515904176</v>
      </c>
      <c r="U105" s="24">
        <v>0.19032999974457554</v>
      </c>
      <c r="V105" s="24">
        <v>0.37440097678916362</v>
      </c>
      <c r="W105" s="24">
        <v>0.81893593288556255</v>
      </c>
      <c r="X105" s="24">
        <v>0.56419737835988248</v>
      </c>
      <c r="Y105" s="24">
        <v>0.70432118055410242</v>
      </c>
      <c r="Z105" s="24">
        <f t="shared" ca="1" si="1"/>
        <v>0.36411754386074435</v>
      </c>
    </row>
    <row r="106" spans="1:26" x14ac:dyDescent="0.25">
      <c r="A106" s="24">
        <v>0.51495829374141378</v>
      </c>
      <c r="B106" s="24">
        <v>0.19440405898007507</v>
      </c>
      <c r="C106" s="24">
        <v>0.89323715150907468</v>
      </c>
      <c r="D106" s="24">
        <v>0.15212945939352618</v>
      </c>
      <c r="E106" s="24">
        <v>0.72872948740571553</v>
      </c>
      <c r="F106" s="24">
        <v>0.81503454646875462</v>
      </c>
      <c r="G106" s="24">
        <v>0.97428278422864367</v>
      </c>
      <c r="H106" s="24">
        <v>0.7291478813633665</v>
      </c>
      <c r="I106" s="24">
        <v>0.99226772077429126</v>
      </c>
      <c r="J106" s="24">
        <v>0.57137726695514857</v>
      </c>
      <c r="K106" s="24">
        <v>0.9523135162153451</v>
      </c>
      <c r="L106" s="24">
        <v>0.20904413710778846</v>
      </c>
      <c r="M106" s="24">
        <v>0.54599991527159952</v>
      </c>
      <c r="N106" s="24">
        <v>0.22349538557939064</v>
      </c>
      <c r="O106" s="24">
        <v>0.50173736830464621</v>
      </c>
      <c r="P106" s="24">
        <v>0.70602425040185346</v>
      </c>
      <c r="Q106" s="24">
        <v>0.21657714601864286</v>
      </c>
      <c r="R106" s="24">
        <v>0.13669312177743542</v>
      </c>
      <c r="S106" s="24">
        <v>8.1234761141702139E-2</v>
      </c>
      <c r="T106" s="24">
        <v>0.66936879065501653</v>
      </c>
      <c r="U106" s="24">
        <v>0.18265522906911624</v>
      </c>
      <c r="V106" s="24">
        <v>0.48635181113042358</v>
      </c>
      <c r="W106" s="24">
        <v>0.47791282360641185</v>
      </c>
      <c r="X106" s="24">
        <v>0.82983139984725396</v>
      </c>
      <c r="Y106" s="24">
        <v>0.11384734255050233</v>
      </c>
      <c r="Z106" s="24">
        <f t="shared" ca="1" si="1"/>
        <v>0.55618981314145211</v>
      </c>
    </row>
    <row r="107" spans="1:26" x14ac:dyDescent="0.25">
      <c r="A107" s="24">
        <v>0.38007166715440244</v>
      </c>
      <c r="B107" s="24">
        <v>0.34843577124226444</v>
      </c>
      <c r="C107" s="24">
        <v>0.6717636746860921</v>
      </c>
      <c r="D107" s="24">
        <v>0.30394309651003804</v>
      </c>
      <c r="E107" s="24">
        <v>0.63442866917067087</v>
      </c>
      <c r="F107" s="24">
        <v>5.8639774065683881E-2</v>
      </c>
      <c r="G107" s="24">
        <v>0.41724431109120463</v>
      </c>
      <c r="H107" s="24">
        <v>0.56767129112873926</v>
      </c>
      <c r="I107" s="24">
        <v>0.94629278317944632</v>
      </c>
      <c r="J107" s="24">
        <v>0.20224904304820257</v>
      </c>
      <c r="K107" s="24">
        <v>0.29205663514393332</v>
      </c>
      <c r="L107" s="24">
        <v>0.92731024889757319</v>
      </c>
      <c r="M107" s="24">
        <v>0.53974804312244795</v>
      </c>
      <c r="N107" s="24">
        <v>0.75740907070030861</v>
      </c>
      <c r="O107" s="24">
        <v>0.25770757634721297</v>
      </c>
      <c r="P107" s="24">
        <v>0.22086541628428258</v>
      </c>
      <c r="Q107" s="24">
        <v>0.91711657918506595</v>
      </c>
      <c r="R107" s="24">
        <v>0.88988583127342269</v>
      </c>
      <c r="S107" s="24">
        <v>0.88371694329939943</v>
      </c>
      <c r="T107" s="24">
        <v>0.35266464330656599</v>
      </c>
      <c r="U107" s="24">
        <v>0.98169772434722158</v>
      </c>
      <c r="V107" s="24">
        <v>1.2497851791929637E-2</v>
      </c>
      <c r="W107" s="24">
        <v>0.39923121690848551</v>
      </c>
      <c r="X107" s="24">
        <v>0.84397242566607644</v>
      </c>
      <c r="Y107" s="24">
        <v>0.47735843285273771</v>
      </c>
      <c r="Z107" s="24">
        <f t="shared" ca="1" si="1"/>
        <v>9.0918199233771313E-2</v>
      </c>
    </row>
    <row r="108" spans="1:26" x14ac:dyDescent="0.25">
      <c r="A108" s="24">
        <v>0.31185379234523669</v>
      </c>
      <c r="B108" s="24">
        <v>0.82581998423736935</v>
      </c>
      <c r="C108" s="24">
        <v>0.44761494241721689</v>
      </c>
      <c r="D108" s="24">
        <v>0.54691621291882264</v>
      </c>
      <c r="E108" s="24">
        <v>0.29257531596058273</v>
      </c>
      <c r="F108" s="24">
        <v>0.33094859865018789</v>
      </c>
      <c r="G108" s="24">
        <v>0.43666961832537909</v>
      </c>
      <c r="H108" s="24">
        <v>0.24506532280311166</v>
      </c>
      <c r="I108" s="24">
        <v>2.7796262493380741E-2</v>
      </c>
      <c r="J108" s="24">
        <v>1.079010784356893E-2</v>
      </c>
      <c r="K108" s="24">
        <v>0.63191625740540902</v>
      </c>
      <c r="L108" s="24">
        <v>0.13579404278599094</v>
      </c>
      <c r="M108" s="24">
        <v>0.81248443351735922</v>
      </c>
      <c r="N108" s="24">
        <v>0.72085549867291165</v>
      </c>
      <c r="O108" s="24">
        <v>0.42687194499647096</v>
      </c>
      <c r="P108" s="24">
        <v>0.95546629551038609</v>
      </c>
      <c r="Q108" s="24">
        <v>0.34868613743821553</v>
      </c>
      <c r="R108" s="24">
        <v>6.5664561942834099E-2</v>
      </c>
      <c r="S108" s="24">
        <v>0.14428094119275081</v>
      </c>
      <c r="T108" s="24">
        <v>9.5614996244925532E-2</v>
      </c>
      <c r="U108" s="24">
        <v>0.90448008992715545</v>
      </c>
      <c r="V108" s="24">
        <v>0.39868758173911079</v>
      </c>
      <c r="W108" s="24">
        <v>0.62355044040059571</v>
      </c>
      <c r="X108" s="24">
        <v>7.1847544386142714E-2</v>
      </c>
      <c r="Y108" s="24">
        <v>0.53738324143472382</v>
      </c>
      <c r="Z108" s="24">
        <f t="shared" ca="1" si="1"/>
        <v>0.8579356437593697</v>
      </c>
    </row>
    <row r="109" spans="1:26" x14ac:dyDescent="0.25">
      <c r="A109" s="24">
        <v>0.5146242397874351</v>
      </c>
      <c r="B109" s="24">
        <v>0.51023329247744564</v>
      </c>
      <c r="C109" s="24">
        <v>6.4599463677655566E-2</v>
      </c>
      <c r="D109" s="24">
        <v>0.3575137690462874</v>
      </c>
      <c r="E109" s="24">
        <v>0.66323647568255861</v>
      </c>
      <c r="F109" s="24">
        <v>0.3974661361748778</v>
      </c>
      <c r="G109" s="24">
        <v>0.33927962458487393</v>
      </c>
      <c r="H109" s="24">
        <v>8.6303652661746E-2</v>
      </c>
      <c r="I109" s="24">
        <v>0.11890076813190253</v>
      </c>
      <c r="J109" s="24">
        <v>0.24340508402070682</v>
      </c>
      <c r="K109" s="24">
        <v>0.48164257331963234</v>
      </c>
      <c r="L109" s="24">
        <v>0.70414100847120575</v>
      </c>
      <c r="M109" s="24">
        <v>0.60417850554751562</v>
      </c>
      <c r="N109" s="24">
        <v>0.38460961017934803</v>
      </c>
      <c r="O109" s="24">
        <v>0.55744569557803902</v>
      </c>
      <c r="P109" s="24">
        <v>0.70559742624975541</v>
      </c>
      <c r="Q109" s="24">
        <v>0.47181204150675249</v>
      </c>
      <c r="R109" s="24">
        <v>0.2374275582077171</v>
      </c>
      <c r="S109" s="24">
        <v>0.89279870176426868</v>
      </c>
      <c r="T109" s="24">
        <v>0.37252421157917248</v>
      </c>
      <c r="U109" s="24">
        <v>0.56024912270300675</v>
      </c>
      <c r="V109" s="24">
        <v>4.4533420459087147E-2</v>
      </c>
      <c r="W109" s="24">
        <v>0.98782956770949171</v>
      </c>
      <c r="X109" s="24">
        <v>0.27879327471446813</v>
      </c>
      <c r="Y109" s="24">
        <v>0.87068567848020917</v>
      </c>
      <c r="Z109" s="24">
        <f t="shared" ca="1" si="1"/>
        <v>0.46425619996951917</v>
      </c>
    </row>
    <row r="110" spans="1:26" x14ac:dyDescent="0.25">
      <c r="A110" s="24">
        <v>2.6476541098620077E-2</v>
      </c>
      <c r="B110" s="24">
        <v>0.17460753939544382</v>
      </c>
      <c r="C110" s="24">
        <v>0.71522690257556898</v>
      </c>
      <c r="D110" s="24">
        <v>0.87166544687989944</v>
      </c>
      <c r="E110" s="24">
        <v>0.67116577235113517</v>
      </c>
      <c r="F110" s="24">
        <v>0.76954932461243097</v>
      </c>
      <c r="G110" s="24">
        <v>0.13241286273021391</v>
      </c>
      <c r="H110" s="24">
        <v>4.7132290266528321E-2</v>
      </c>
      <c r="I110" s="24">
        <v>0.42765725972611646</v>
      </c>
      <c r="J110" s="24">
        <v>0.19256559677256446</v>
      </c>
      <c r="K110" s="24">
        <v>0.93128319611683508</v>
      </c>
      <c r="L110" s="24">
        <v>0.53232963181738691</v>
      </c>
      <c r="M110" s="24">
        <v>0.73057022465369548</v>
      </c>
      <c r="N110" s="24">
        <v>0.75775514773942998</v>
      </c>
      <c r="O110" s="24">
        <v>0.91109015235046531</v>
      </c>
      <c r="P110" s="24">
        <v>0.86554341021239734</v>
      </c>
      <c r="Q110" s="24">
        <v>0.23817615047442253</v>
      </c>
      <c r="R110" s="24">
        <v>0.43911898155970075</v>
      </c>
      <c r="S110" s="24">
        <v>5.5014288925356203E-2</v>
      </c>
      <c r="T110" s="24">
        <v>0.79183275382563079</v>
      </c>
      <c r="U110" s="24">
        <v>0.7387080418451254</v>
      </c>
      <c r="V110" s="24">
        <v>0.27572147011871029</v>
      </c>
      <c r="W110" s="24">
        <v>0.79123335844122589</v>
      </c>
      <c r="X110" s="24">
        <v>0.10037855026011944</v>
      </c>
      <c r="Y110" s="24">
        <v>0.80498897927436674</v>
      </c>
      <c r="Z110" s="24">
        <f t="shared" ca="1" si="1"/>
        <v>0.19414047997809392</v>
      </c>
    </row>
    <row r="111" spans="1:26" x14ac:dyDescent="0.25">
      <c r="A111" s="24">
        <v>0.84945615754872683</v>
      </c>
      <c r="B111" s="24">
        <v>0.70726765051821661</v>
      </c>
      <c r="C111" s="24">
        <v>0.66189995933440515</v>
      </c>
      <c r="D111" s="24">
        <v>9.8633156848742853E-2</v>
      </c>
      <c r="E111" s="24">
        <v>0.37839062189713579</v>
      </c>
      <c r="F111" s="24">
        <v>0.88632678383596208</v>
      </c>
      <c r="G111" s="24">
        <v>0.78951507885676209</v>
      </c>
      <c r="H111" s="24">
        <v>0.16386240069370639</v>
      </c>
      <c r="I111" s="24">
        <v>3.7319560024593579E-2</v>
      </c>
      <c r="J111" s="24">
        <v>0.57506173332955901</v>
      </c>
      <c r="K111" s="24">
        <v>0.81308571232078786</v>
      </c>
      <c r="L111" s="24">
        <v>0.66635795690790389</v>
      </c>
      <c r="M111" s="24">
        <v>0.17923669290003075</v>
      </c>
      <c r="N111" s="24">
        <v>3.2596985327401073E-3</v>
      </c>
      <c r="O111" s="24">
        <v>0.46914257251805058</v>
      </c>
      <c r="P111" s="24">
        <v>0.93659046654523104</v>
      </c>
      <c r="Q111" s="24">
        <v>0.86490117639794406</v>
      </c>
      <c r="R111" s="24">
        <v>0.35376879837850916</v>
      </c>
      <c r="S111" s="24">
        <v>0.30732764914277411</v>
      </c>
      <c r="T111" s="24">
        <v>0.30988546639884462</v>
      </c>
      <c r="U111" s="24">
        <v>0.86030066464952049</v>
      </c>
      <c r="V111" s="24">
        <v>0.36126426819342827</v>
      </c>
      <c r="W111" s="24">
        <v>0.83087783989908492</v>
      </c>
      <c r="X111" s="24">
        <v>0.9847048786760183</v>
      </c>
      <c r="Y111" s="24">
        <v>0.12636889653443162</v>
      </c>
      <c r="Z111" s="24">
        <f t="shared" ca="1" si="1"/>
        <v>0.85083735757179346</v>
      </c>
    </row>
    <row r="112" spans="1:26" x14ac:dyDescent="0.25">
      <c r="A112" s="24">
        <v>0.4892618806778678</v>
      </c>
      <c r="B112" s="24">
        <v>0.42578369280561046</v>
      </c>
      <c r="C112" s="24">
        <v>0.88960817249130886</v>
      </c>
      <c r="D112" s="24">
        <v>0.90231593574667801</v>
      </c>
      <c r="E112" s="24">
        <v>0.18090851307853151</v>
      </c>
      <c r="F112" s="24">
        <v>0.7753135268145982</v>
      </c>
      <c r="G112" s="24">
        <v>0.64241817915990851</v>
      </c>
      <c r="H112" s="24">
        <v>0.60762897233496682</v>
      </c>
      <c r="I112" s="24">
        <v>0.49922758725968808</v>
      </c>
      <c r="J112" s="24">
        <v>0.47169439145355319</v>
      </c>
      <c r="K112" s="24">
        <v>8.7681787315513127E-2</v>
      </c>
      <c r="L112" s="24">
        <v>0.22220453043497046</v>
      </c>
      <c r="M112" s="24">
        <v>0.90899145033631978</v>
      </c>
      <c r="N112" s="24">
        <v>0.55882485468090037</v>
      </c>
      <c r="O112" s="24">
        <v>0.23475685408552838</v>
      </c>
      <c r="P112" s="24">
        <v>0.71833702879811545</v>
      </c>
      <c r="Q112" s="24">
        <v>0.87649633817955686</v>
      </c>
      <c r="R112" s="24">
        <v>0.16473576873681839</v>
      </c>
      <c r="S112" s="24">
        <v>0.86821750484213789</v>
      </c>
      <c r="T112" s="24">
        <v>3.4588566628085848E-2</v>
      </c>
      <c r="U112" s="24">
        <v>4.7126627158674439E-2</v>
      </c>
      <c r="V112" s="24">
        <v>0.48335103641981469</v>
      </c>
      <c r="W112" s="24">
        <v>0.97547956528886159</v>
      </c>
      <c r="X112" s="24">
        <v>0.20481940869470761</v>
      </c>
      <c r="Y112" s="24">
        <v>0.7338605459548726</v>
      </c>
      <c r="Z112" s="24">
        <f t="shared" ca="1" si="1"/>
        <v>0.84930878254748932</v>
      </c>
    </row>
    <row r="113" spans="1:26" x14ac:dyDescent="0.25">
      <c r="A113" s="24">
        <v>0.22229238677789154</v>
      </c>
      <c r="B113" s="24">
        <v>0.72274656618967947</v>
      </c>
      <c r="C113" s="24">
        <v>0.39183452302950961</v>
      </c>
      <c r="D113" s="24">
        <v>0.79758841057607688</v>
      </c>
      <c r="E113" s="24">
        <v>0.35044771498521987</v>
      </c>
      <c r="F113" s="24">
        <v>0.18143062325098058</v>
      </c>
      <c r="G113" s="24">
        <v>0.83513871147900265</v>
      </c>
      <c r="H113" s="24">
        <v>0.84480266403141024</v>
      </c>
      <c r="I113" s="24">
        <v>0.48826465820626352</v>
      </c>
      <c r="J113" s="24">
        <v>1.436819458059746E-2</v>
      </c>
      <c r="K113" s="24">
        <v>0.44884922514979242</v>
      </c>
      <c r="L113" s="24">
        <v>0.52335243569859013</v>
      </c>
      <c r="M113" s="24">
        <v>0.16762749967481516</v>
      </c>
      <c r="N113" s="24">
        <v>5.0744299661358627E-2</v>
      </c>
      <c r="O113" s="24">
        <v>8.9317573410455653E-3</v>
      </c>
      <c r="P113" s="24">
        <v>0.89030603828533672</v>
      </c>
      <c r="Q113" s="24">
        <v>0.96351981798142872</v>
      </c>
      <c r="R113" s="24">
        <v>0.87804555965689246</v>
      </c>
      <c r="S113" s="24">
        <v>0.45395951311389038</v>
      </c>
      <c r="T113" s="24">
        <v>2.7533158601834473E-2</v>
      </c>
      <c r="U113" s="24">
        <v>0.40408397713414601</v>
      </c>
      <c r="V113" s="24">
        <v>0.51905439629947436</v>
      </c>
      <c r="W113" s="24">
        <v>1.6291885228727265E-2</v>
      </c>
      <c r="X113" s="24">
        <v>0.92010184065315626</v>
      </c>
      <c r="Y113" s="24">
        <v>0.54692989970214201</v>
      </c>
      <c r="Z113" s="24">
        <f t="shared" ca="1" si="1"/>
        <v>0.8698152144654091</v>
      </c>
    </row>
    <row r="114" spans="1:26" x14ac:dyDescent="0.25">
      <c r="A114" s="24">
        <v>0.37372965635405486</v>
      </c>
      <c r="B114" s="24">
        <v>0.34456780066774717</v>
      </c>
      <c r="C114" s="24">
        <v>0.25643109905136929</v>
      </c>
      <c r="D114" s="24">
        <v>0.39252746604311661</v>
      </c>
      <c r="E114" s="24">
        <v>0.29942305883868636</v>
      </c>
      <c r="F114" s="24">
        <v>0.85129672151302249</v>
      </c>
      <c r="G114" s="24">
        <v>9.8952059100775425E-2</v>
      </c>
      <c r="H114" s="24">
        <v>0.95131718406427257</v>
      </c>
      <c r="I114" s="24">
        <v>0.60004976545212496</v>
      </c>
      <c r="J114" s="24">
        <v>0.88086039733167154</v>
      </c>
      <c r="K114" s="24">
        <v>0.1450208320289198</v>
      </c>
      <c r="L114" s="24">
        <v>0.48984533405050068</v>
      </c>
      <c r="M114" s="24">
        <v>0.57004358640795894</v>
      </c>
      <c r="N114" s="24">
        <v>0.21555041172135847</v>
      </c>
      <c r="O114" s="24">
        <v>0.39946186039657428</v>
      </c>
      <c r="P114" s="24">
        <v>0.63707832586207913</v>
      </c>
      <c r="Q114" s="24">
        <v>0.39271896912730198</v>
      </c>
      <c r="R114" s="24">
        <v>0.5143727019089992</v>
      </c>
      <c r="S114" s="24">
        <v>0.18559845345734749</v>
      </c>
      <c r="T114" s="24">
        <v>0.56430735388551578</v>
      </c>
      <c r="U114" s="24">
        <v>0.88704450110678645</v>
      </c>
      <c r="V114" s="24">
        <v>0.27745428742801759</v>
      </c>
      <c r="W114" s="24">
        <v>0.95102137288571198</v>
      </c>
      <c r="X114" s="24">
        <v>0.13208555353716689</v>
      </c>
      <c r="Y114" s="24">
        <v>0.19346302483453293</v>
      </c>
      <c r="Z114" s="24">
        <f t="shared" ca="1" si="1"/>
        <v>0.10389040018936146</v>
      </c>
    </row>
    <row r="115" spans="1:26" x14ac:dyDescent="0.25">
      <c r="A115" s="24">
        <v>0.32861362558674601</v>
      </c>
      <c r="B115" s="24">
        <v>0.33931228559004045</v>
      </c>
      <c r="C115" s="24">
        <v>0.79354765982269249</v>
      </c>
      <c r="D115" s="24">
        <v>0.22131170114600807</v>
      </c>
      <c r="E115" s="24">
        <v>0.54394909942947323</v>
      </c>
      <c r="F115" s="24">
        <v>0.37827724994716527</v>
      </c>
      <c r="G115" s="24">
        <v>0.98098633700547666</v>
      </c>
      <c r="H115" s="24">
        <v>0.89810624683077533</v>
      </c>
      <c r="I115" s="24">
        <v>0.73767421452989212</v>
      </c>
      <c r="J115" s="24">
        <v>7.4234461861789836E-2</v>
      </c>
      <c r="K115" s="24">
        <v>0.78901509761784416</v>
      </c>
      <c r="L115" s="24">
        <v>0.91461447013323316</v>
      </c>
      <c r="M115" s="24">
        <v>0.55884582751631251</v>
      </c>
      <c r="N115" s="24">
        <v>0.14356072587739621</v>
      </c>
      <c r="O115" s="24">
        <v>0.93463721212770101</v>
      </c>
      <c r="P115" s="24">
        <v>0.6105124305872216</v>
      </c>
      <c r="Q115" s="24">
        <v>0.74080928647391175</v>
      </c>
      <c r="R115" s="24">
        <v>0.59886637827483169</v>
      </c>
      <c r="S115" s="24">
        <v>7.6017924221424504E-2</v>
      </c>
      <c r="T115" s="24">
        <v>0.33400539103111737</v>
      </c>
      <c r="U115" s="24">
        <v>4.4163540031158521E-2</v>
      </c>
      <c r="V115" s="24">
        <v>0.13778733521211928</v>
      </c>
      <c r="W115" s="24">
        <v>0.12317405470705045</v>
      </c>
      <c r="X115" s="24">
        <v>0.13188420070491136</v>
      </c>
      <c r="Y115" s="24">
        <v>0.97171362666924632</v>
      </c>
      <c r="Z115" s="24">
        <f t="shared" ca="1" si="1"/>
        <v>0.49090775483611337</v>
      </c>
    </row>
    <row r="116" spans="1:26" x14ac:dyDescent="0.25">
      <c r="A116" s="24">
        <v>0.69992232459499204</v>
      </c>
      <c r="B116" s="24">
        <v>0.23482595138139262</v>
      </c>
      <c r="C116" s="24">
        <v>0.2488194837398704</v>
      </c>
      <c r="D116" s="24">
        <v>0.77494487231834097</v>
      </c>
      <c r="E116" s="24">
        <v>0.60424618372600614</v>
      </c>
      <c r="F116" s="24">
        <v>0.89763494027084278</v>
      </c>
      <c r="G116" s="24">
        <v>0.4634991132659616</v>
      </c>
      <c r="H116" s="24">
        <v>1.8715237973741305E-2</v>
      </c>
      <c r="I116" s="24">
        <v>0.39329265057230367</v>
      </c>
      <c r="J116" s="24">
        <v>0.18325783822950814</v>
      </c>
      <c r="K116" s="24">
        <v>0.43494363002839931</v>
      </c>
      <c r="L116" s="24">
        <v>0.75486025070843554</v>
      </c>
      <c r="M116" s="24">
        <v>0.74427227658033324</v>
      </c>
      <c r="N116" s="24">
        <v>0.98661880853174377</v>
      </c>
      <c r="O116" s="24">
        <v>0.58138585990980485</v>
      </c>
      <c r="P116" s="24">
        <v>0.31174440785092117</v>
      </c>
      <c r="Q116" s="24">
        <v>0.30028143084722436</v>
      </c>
      <c r="R116" s="24">
        <v>0.53507432226445906</v>
      </c>
      <c r="S116" s="24">
        <v>0.1984169396215345</v>
      </c>
      <c r="T116" s="24">
        <v>0.37151269090057504</v>
      </c>
      <c r="U116" s="24">
        <v>0.16890230100014714</v>
      </c>
      <c r="V116" s="24">
        <v>7.8690881873633267E-2</v>
      </c>
      <c r="W116" s="24">
        <v>9.1401533428180248E-2</v>
      </c>
      <c r="X116" s="24">
        <v>0.78639194796737122</v>
      </c>
      <c r="Y116" s="24">
        <v>5.9104337988960975E-2</v>
      </c>
      <c r="Z116" s="24">
        <f t="shared" ca="1" si="1"/>
        <v>0.48460160059658552</v>
      </c>
    </row>
    <row r="117" spans="1:26" x14ac:dyDescent="0.25">
      <c r="A117" s="24">
        <v>7.4070853460958541E-2</v>
      </c>
      <c r="B117" s="24">
        <v>0.68194554682002984</v>
      </c>
      <c r="C117" s="24">
        <v>0.87855194658660607</v>
      </c>
      <c r="D117" s="24">
        <v>0.68297428113115533</v>
      </c>
      <c r="E117" s="24">
        <v>0.17379103832837584</v>
      </c>
      <c r="F117" s="24">
        <v>0.20100768199585917</v>
      </c>
      <c r="G117" s="24">
        <v>0.63065337031010671</v>
      </c>
      <c r="H117" s="24">
        <v>0.58776873984302158</v>
      </c>
      <c r="I117" s="24">
        <v>0.90221329387331473</v>
      </c>
      <c r="J117" s="24">
        <v>0.96760805477359446</v>
      </c>
      <c r="K117" s="24">
        <v>0.31054136164983726</v>
      </c>
      <c r="L117" s="24">
        <v>0.86898230907643537</v>
      </c>
      <c r="M117" s="24">
        <v>0.24171130733254986</v>
      </c>
      <c r="N117" s="24">
        <v>9.0764031632776243E-3</v>
      </c>
      <c r="O117" s="24">
        <v>5.436422583202738E-2</v>
      </c>
      <c r="P117" s="24">
        <v>0.37796646215091512</v>
      </c>
      <c r="Q117" s="24">
        <v>0.50428415859072728</v>
      </c>
      <c r="R117" s="24">
        <v>0.64294657805975863</v>
      </c>
      <c r="S117" s="24">
        <v>0.51954198802034346</v>
      </c>
      <c r="T117" s="24">
        <v>0.30664869194587496</v>
      </c>
      <c r="U117" s="24">
        <v>0.16593937314011475</v>
      </c>
      <c r="V117" s="24">
        <v>0.92311668971133654</v>
      </c>
      <c r="W117" s="24">
        <v>0.17766240617235507</v>
      </c>
      <c r="X117" s="24">
        <v>0.7895483640152553</v>
      </c>
      <c r="Y117" s="24">
        <v>0.36809975521968996</v>
      </c>
      <c r="Z117" s="24">
        <f t="shared" ca="1" si="1"/>
        <v>4.0514520712402913E-2</v>
      </c>
    </row>
    <row r="118" spans="1:26" x14ac:dyDescent="0.25">
      <c r="A118" s="24">
        <v>0.78282653424960769</v>
      </c>
      <c r="B118" s="24">
        <v>0.45438610997628825</v>
      </c>
      <c r="C118" s="24">
        <v>0.27788406987106362</v>
      </c>
      <c r="D118" s="24">
        <v>0.53292442862267442</v>
      </c>
      <c r="E118" s="24">
        <v>0.62483587627145576</v>
      </c>
      <c r="F118" s="24">
        <v>0.1760715440641305</v>
      </c>
      <c r="G118" s="24">
        <v>0.76413274822284361</v>
      </c>
      <c r="H118" s="24">
        <v>0.8954627794445611</v>
      </c>
      <c r="I118" s="24">
        <v>0.18330233342584823</v>
      </c>
      <c r="J118" s="24">
        <v>0.41604626547985246</v>
      </c>
      <c r="K118" s="24">
        <v>0.89148934261916801</v>
      </c>
      <c r="L118" s="24">
        <v>0.78877085840516037</v>
      </c>
      <c r="M118" s="24">
        <v>0.6654228234553996</v>
      </c>
      <c r="N118" s="24">
        <v>0.49821169539276222</v>
      </c>
      <c r="O118" s="24">
        <v>0.97994437250161004</v>
      </c>
      <c r="P118" s="24">
        <v>0.31914549092565514</v>
      </c>
      <c r="Q118" s="24">
        <v>0.38693455969818114</v>
      </c>
      <c r="R118" s="24">
        <v>0.99262847441748192</v>
      </c>
      <c r="S118" s="24">
        <v>0.56061570379726189</v>
      </c>
      <c r="T118" s="24">
        <v>0.59592716035845594</v>
      </c>
      <c r="U118" s="24">
        <v>0.61776345688167855</v>
      </c>
      <c r="V118" s="24">
        <v>1.6070765024526978E-2</v>
      </c>
      <c r="W118" s="24">
        <v>0.4105142593699378</v>
      </c>
      <c r="X118" s="24">
        <v>0.95754830382443956</v>
      </c>
      <c r="Y118" s="24">
        <v>0.65455089798643151</v>
      </c>
      <c r="Z118" s="24">
        <f t="shared" ca="1" si="1"/>
        <v>0.65797478395643949</v>
      </c>
    </row>
    <row r="119" spans="1:26" x14ac:dyDescent="0.25">
      <c r="A119" s="24">
        <v>0.38433341937860033</v>
      </c>
      <c r="B119" s="24">
        <v>0.21471553669899546</v>
      </c>
      <c r="C119" s="24">
        <v>0.37150390216127971</v>
      </c>
      <c r="D119" s="24">
        <v>7.2995447259191826E-2</v>
      </c>
      <c r="E119" s="24">
        <v>0.76330195820733326</v>
      </c>
      <c r="F119" s="24">
        <v>0.60469945794163493</v>
      </c>
      <c r="G119" s="24">
        <v>0.3945027389325082</v>
      </c>
      <c r="H119" s="24">
        <v>0.83545880127438821</v>
      </c>
      <c r="I119" s="24">
        <v>0.3031152384207928</v>
      </c>
      <c r="J119" s="24">
        <v>0.29642082554417337</v>
      </c>
      <c r="K119" s="24">
        <v>0.6671130953701786</v>
      </c>
      <c r="L119" s="24">
        <v>0.67222856251412577</v>
      </c>
      <c r="M119" s="24">
        <v>0.69868682714041042</v>
      </c>
      <c r="N119" s="24">
        <v>0.41977542022456071</v>
      </c>
      <c r="O119" s="24">
        <v>0.39855509958832525</v>
      </c>
      <c r="P119" s="24">
        <v>0.58050242506932637</v>
      </c>
      <c r="Q119" s="24">
        <v>0.31532310249464046</v>
      </c>
      <c r="R119" s="24">
        <v>0.12251100347160915</v>
      </c>
      <c r="S119" s="24">
        <v>8.825042916679382E-2</v>
      </c>
      <c r="T119" s="24">
        <v>3.8970590425201346E-3</v>
      </c>
      <c r="U119" s="24">
        <v>0.59199002199433226</v>
      </c>
      <c r="V119" s="24">
        <v>0.57729574898580149</v>
      </c>
      <c r="W119" s="24">
        <v>0.24216511048199252</v>
      </c>
      <c r="X119" s="24">
        <v>0.96223407566597052</v>
      </c>
      <c r="Y119" s="24">
        <v>0.13941190342297749</v>
      </c>
      <c r="Z119" s="24">
        <f t="shared" ca="1" si="1"/>
        <v>0.31295864559905884</v>
      </c>
    </row>
    <row r="120" spans="1:26" x14ac:dyDescent="0.25">
      <c r="A120" s="24">
        <v>1.5144911615218581E-2</v>
      </c>
      <c r="B120" s="24">
        <v>0.60570400854332396</v>
      </c>
      <c r="C120" s="24">
        <v>0.91947082589355844</v>
      </c>
      <c r="D120" s="24">
        <v>0.89535850226031055</v>
      </c>
      <c r="E120" s="24">
        <v>0.78985335480209884</v>
      </c>
      <c r="F120" s="24">
        <v>0.30514768190210795</v>
      </c>
      <c r="G120" s="24">
        <v>0.74956237841960538</v>
      </c>
      <c r="H120" s="24">
        <v>0.93971200998192095</v>
      </c>
      <c r="I120" s="24">
        <v>0.80737667753053211</v>
      </c>
      <c r="J120" s="24">
        <v>0.75336195296995201</v>
      </c>
      <c r="K120" s="24">
        <v>0.40296941547977427</v>
      </c>
      <c r="L120" s="24">
        <v>0.52333883844173656</v>
      </c>
      <c r="M120" s="24">
        <v>0.19799981402400857</v>
      </c>
      <c r="N120" s="24">
        <v>0.28164443224502167</v>
      </c>
      <c r="O120" s="24">
        <v>0.37648151563803633</v>
      </c>
      <c r="P120" s="24">
        <v>0.71404119530146559</v>
      </c>
      <c r="Q120" s="24">
        <v>0.17370511724838977</v>
      </c>
      <c r="R120" s="24">
        <v>0.97692900187893639</v>
      </c>
      <c r="S120" s="24">
        <v>0.25393589434838038</v>
      </c>
      <c r="T120" s="24">
        <v>9.9416051028510033E-2</v>
      </c>
      <c r="U120" s="24">
        <v>0.25236560472101566</v>
      </c>
      <c r="V120" s="24">
        <v>0.61402328653808846</v>
      </c>
      <c r="W120" s="24">
        <v>0.55970468077393043</v>
      </c>
      <c r="X120" s="24">
        <v>0.99883218797331352</v>
      </c>
      <c r="Y120" s="24">
        <v>0.78950484074769645</v>
      </c>
      <c r="Z120" s="24">
        <f t="shared" ca="1" si="1"/>
        <v>0.16709878454170191</v>
      </c>
    </row>
    <row r="121" spans="1:26" x14ac:dyDescent="0.25">
      <c r="A121" s="24">
        <v>0.65087107294941582</v>
      </c>
      <c r="B121" s="24">
        <v>0.52882000976352683</v>
      </c>
      <c r="C121" s="24">
        <v>0.59782087434554632</v>
      </c>
      <c r="D121" s="24">
        <v>0.10744737240480051</v>
      </c>
      <c r="E121" s="24">
        <v>0.91953817904661184</v>
      </c>
      <c r="F121" s="24">
        <v>0.64210273774146187</v>
      </c>
      <c r="G121" s="24">
        <v>4.8026830821904731E-2</v>
      </c>
      <c r="H121" s="24">
        <v>0.60573479241373873</v>
      </c>
      <c r="I121" s="24">
        <v>0.29488597819119233</v>
      </c>
      <c r="J121" s="24">
        <v>0.88096684771321487</v>
      </c>
      <c r="K121" s="24">
        <v>0.29786979991319018</v>
      </c>
      <c r="L121" s="24">
        <v>0.5127036834539086</v>
      </c>
      <c r="M121" s="24">
        <v>0.59990765557141557</v>
      </c>
      <c r="N121" s="24">
        <v>0.73558673546241982</v>
      </c>
      <c r="O121" s="24">
        <v>5.8021679843109797E-2</v>
      </c>
      <c r="P121" s="24">
        <v>0.32621015937187203</v>
      </c>
      <c r="Q121" s="24">
        <v>0.90689006449158704</v>
      </c>
      <c r="R121" s="24">
        <v>0.74297844454943662</v>
      </c>
      <c r="S121" s="24">
        <v>0.93052928458626349</v>
      </c>
      <c r="T121" s="24">
        <v>0.93859382038315753</v>
      </c>
      <c r="U121" s="24">
        <v>0.11176833416735577</v>
      </c>
      <c r="V121" s="24">
        <v>0.91138540998745665</v>
      </c>
      <c r="W121" s="24">
        <v>0.70145514815962462</v>
      </c>
      <c r="X121" s="24">
        <v>0.92202662061102048</v>
      </c>
      <c r="Y121" s="24">
        <v>0.60411346939254063</v>
      </c>
      <c r="Z121" s="24">
        <f t="shared" ca="1" si="1"/>
        <v>0.54717830300673764</v>
      </c>
    </row>
    <row r="122" spans="1:26" x14ac:dyDescent="0.25">
      <c r="A122" s="24">
        <v>0.28531435054869536</v>
      </c>
      <c r="B122" s="24">
        <v>2.5872835592086973E-2</v>
      </c>
      <c r="C122" s="24">
        <v>0.44856540943759426</v>
      </c>
      <c r="D122" s="24">
        <v>0.6838871142129751</v>
      </c>
      <c r="E122" s="24">
        <v>0.63599948157783015</v>
      </c>
      <c r="F122" s="24">
        <v>0.43063564559782452</v>
      </c>
      <c r="G122" s="24">
        <v>0.13453083226447404</v>
      </c>
      <c r="H122" s="24">
        <v>0.46529434979990092</v>
      </c>
      <c r="I122" s="24">
        <v>4.7490997759429443E-2</v>
      </c>
      <c r="J122" s="24">
        <v>0.32725863772181052</v>
      </c>
      <c r="K122" s="24">
        <v>0.92711440483796237</v>
      </c>
      <c r="L122" s="24">
        <v>0.28830230206510332</v>
      </c>
      <c r="M122" s="24">
        <v>7.4627930718113467E-2</v>
      </c>
      <c r="N122" s="24">
        <v>6.1304261629128387E-2</v>
      </c>
      <c r="O122" s="24">
        <v>0.30003269172449831</v>
      </c>
      <c r="P122" s="24">
        <v>0.81498867259762764</v>
      </c>
      <c r="Q122" s="24">
        <v>0.41482378432410449</v>
      </c>
      <c r="R122" s="24">
        <v>0.10313165020698156</v>
      </c>
      <c r="S122" s="24">
        <v>0.7847756730873412</v>
      </c>
      <c r="T122" s="24">
        <v>0.88383452464217716</v>
      </c>
      <c r="U122" s="24">
        <v>0.5073727078275736</v>
      </c>
      <c r="V122" s="24">
        <v>0.182254409012924</v>
      </c>
      <c r="W122" s="24">
        <v>0.89161066017653301</v>
      </c>
      <c r="X122" s="24">
        <v>0.52969002633813789</v>
      </c>
      <c r="Y122" s="24">
        <v>0.54343767099328244</v>
      </c>
      <c r="Z122" s="24">
        <f t="shared" ca="1" si="1"/>
        <v>0.43591256380013799</v>
      </c>
    </row>
    <row r="123" spans="1:26" x14ac:dyDescent="0.25">
      <c r="A123" s="24">
        <v>0.27081823113311809</v>
      </c>
      <c r="B123" s="24">
        <v>0.7738602574839748</v>
      </c>
      <c r="C123" s="24">
        <v>0.93484813872088546</v>
      </c>
      <c r="D123" s="24">
        <v>6.7902776423071298E-2</v>
      </c>
      <c r="E123" s="24">
        <v>0.26445071858029767</v>
      </c>
      <c r="F123" s="24">
        <v>0.52953714728378798</v>
      </c>
      <c r="G123" s="24">
        <v>8.7519395755759843E-2</v>
      </c>
      <c r="H123" s="24">
        <v>0.65965852519619572</v>
      </c>
      <c r="I123" s="24">
        <v>9.1104071364560668E-2</v>
      </c>
      <c r="J123" s="24">
        <v>0.81901316200099439</v>
      </c>
      <c r="K123" s="24">
        <v>0.64848726371934495</v>
      </c>
      <c r="L123" s="24">
        <v>0.6505284244283509</v>
      </c>
      <c r="M123" s="24">
        <v>0.39818055011250808</v>
      </c>
      <c r="N123" s="24">
        <v>0.45186556120505195</v>
      </c>
      <c r="O123" s="24">
        <v>0.72698830926325286</v>
      </c>
      <c r="P123" s="24">
        <v>0.29317554628577536</v>
      </c>
      <c r="Q123" s="24">
        <v>0.99589901196383757</v>
      </c>
      <c r="R123" s="24">
        <v>0.92491255681885298</v>
      </c>
      <c r="S123" s="24">
        <v>6.9303900650012906E-2</v>
      </c>
      <c r="T123" s="24">
        <v>0.82450882877006382</v>
      </c>
      <c r="U123" s="24">
        <v>0.86906233638769648</v>
      </c>
      <c r="V123" s="24">
        <v>0.74098794679755209</v>
      </c>
      <c r="W123" s="24">
        <v>0.30660414933606306</v>
      </c>
      <c r="X123" s="24">
        <v>0.67370877849867861</v>
      </c>
      <c r="Y123" s="24">
        <v>0.40507634451576502</v>
      </c>
      <c r="Z123" s="24">
        <f t="shared" ca="1" si="1"/>
        <v>0.85519043935384631</v>
      </c>
    </row>
    <row r="124" spans="1:26" x14ac:dyDescent="0.25">
      <c r="A124" s="24">
        <v>0.33123250448235331</v>
      </c>
      <c r="B124" s="24">
        <v>0.24923101499288347</v>
      </c>
      <c r="C124" s="24">
        <v>0.48697992918327104</v>
      </c>
      <c r="D124" s="24">
        <v>0.37315998157188912</v>
      </c>
      <c r="E124" s="24">
        <v>0.88846013195578832</v>
      </c>
      <c r="F124" s="24">
        <v>0.93590986473480031</v>
      </c>
      <c r="G124" s="24">
        <v>2.4967940525740029E-2</v>
      </c>
      <c r="H124" s="24">
        <v>0.34530381967382839</v>
      </c>
      <c r="I124" s="24">
        <v>0.15640192936664243</v>
      </c>
      <c r="J124" s="24">
        <v>0.19719873438363322</v>
      </c>
      <c r="K124" s="24">
        <v>0.34004997213481236</v>
      </c>
      <c r="L124" s="24">
        <v>0.55528850976537947</v>
      </c>
      <c r="M124" s="24">
        <v>0.63247220627959666</v>
      </c>
      <c r="N124" s="24">
        <v>0.93796321053119014</v>
      </c>
      <c r="O124" s="24">
        <v>0.55622714510319549</v>
      </c>
      <c r="P124" s="24">
        <v>0.33845347815715943</v>
      </c>
      <c r="Q124" s="24">
        <v>0.25100893615624553</v>
      </c>
      <c r="R124" s="24">
        <v>0.89599310443427393</v>
      </c>
      <c r="S124" s="24">
        <v>0.50102088863843086</v>
      </c>
      <c r="T124" s="24">
        <v>0.72227308072832708</v>
      </c>
      <c r="U124" s="24">
        <v>0.83817250785661179</v>
      </c>
      <c r="V124" s="24">
        <v>0.64672975639213648</v>
      </c>
      <c r="W124" s="24">
        <v>0.57527843596506645</v>
      </c>
      <c r="X124" s="24">
        <v>0.90061152593586269</v>
      </c>
      <c r="Y124" s="24">
        <v>0.78702481727799212</v>
      </c>
      <c r="Z124" s="24">
        <f t="shared" ca="1" si="1"/>
        <v>0.78199965488423917</v>
      </c>
    </row>
    <row r="125" spans="1:26" x14ac:dyDescent="0.25">
      <c r="A125" s="24">
        <v>0.35848027955508432</v>
      </c>
      <c r="B125" s="24">
        <v>0.89355604684032597</v>
      </c>
      <c r="C125" s="24">
        <v>0.74520552102743154</v>
      </c>
      <c r="D125" s="24">
        <v>0.60873977665852919</v>
      </c>
      <c r="E125" s="24">
        <v>0.34144797935434268</v>
      </c>
      <c r="F125" s="24">
        <v>0.19223664890033831</v>
      </c>
      <c r="G125" s="24">
        <v>0.93607950189803613</v>
      </c>
      <c r="H125" s="24">
        <v>0.5424270786708254</v>
      </c>
      <c r="I125" s="24">
        <v>2.8569003819101657E-2</v>
      </c>
      <c r="J125" s="24">
        <v>0.67357211103026071</v>
      </c>
      <c r="K125" s="24">
        <v>0.29439201983909913</v>
      </c>
      <c r="L125" s="24">
        <v>0.71657530031760619</v>
      </c>
      <c r="M125" s="24">
        <v>0.34905658709969867</v>
      </c>
      <c r="N125" s="24">
        <v>0.29713127728631894</v>
      </c>
      <c r="O125" s="24">
        <v>0.98823772470333882</v>
      </c>
      <c r="P125" s="24">
        <v>5.5051124527657591E-2</v>
      </c>
      <c r="Q125" s="24">
        <v>0.79893700760033537</v>
      </c>
      <c r="R125" s="24">
        <v>0.63812156713208901</v>
      </c>
      <c r="S125" s="24">
        <v>0.13757585622144664</v>
      </c>
      <c r="T125" s="24">
        <v>0.25948622636494678</v>
      </c>
      <c r="U125" s="24">
        <v>0.61007034568474172</v>
      </c>
      <c r="V125" s="24">
        <v>5.3535912209419334E-2</v>
      </c>
      <c r="W125" s="24">
        <v>0.12933267375843083</v>
      </c>
      <c r="X125" s="24">
        <v>0.91390826812406278</v>
      </c>
      <c r="Y125" s="24">
        <v>0.65028203193990786</v>
      </c>
      <c r="Z125" s="24">
        <f t="shared" ca="1" si="1"/>
        <v>0.75140964044384706</v>
      </c>
    </row>
    <row r="126" spans="1:26" x14ac:dyDescent="0.25">
      <c r="A126" s="24">
        <v>0.41787130760537705</v>
      </c>
      <c r="B126" s="24">
        <v>0.2742777465229832</v>
      </c>
      <c r="C126" s="24">
        <v>0.13270828660037426</v>
      </c>
      <c r="D126" s="24">
        <v>0.94019062216276128</v>
      </c>
      <c r="E126" s="24">
        <v>0.91051610699286722</v>
      </c>
      <c r="F126" s="24">
        <v>0.5869612398346763</v>
      </c>
      <c r="G126" s="24">
        <v>0.50959010963544005</v>
      </c>
      <c r="H126" s="24">
        <v>0.17195370014599287</v>
      </c>
      <c r="I126" s="24">
        <v>0.33770350885490175</v>
      </c>
      <c r="J126" s="24">
        <v>0.79705898616547599</v>
      </c>
      <c r="K126" s="24">
        <v>0.18649707556117945</v>
      </c>
      <c r="L126" s="24">
        <v>0.85876611023583249</v>
      </c>
      <c r="M126" s="24">
        <v>0.46893264339964413</v>
      </c>
      <c r="N126" s="24">
        <v>0.19698422426113127</v>
      </c>
      <c r="O126" s="24">
        <v>0.98240651092293996</v>
      </c>
      <c r="P126" s="24">
        <v>0.25952868498121684</v>
      </c>
      <c r="Q126" s="24">
        <v>0.88574904956523226</v>
      </c>
      <c r="R126" s="24">
        <v>0.73857696753187752</v>
      </c>
      <c r="S126" s="24">
        <v>0.53739784503652444</v>
      </c>
      <c r="T126" s="24">
        <v>0.83724809715937987</v>
      </c>
      <c r="U126" s="24">
        <v>0.82203663039965369</v>
      </c>
      <c r="V126" s="24">
        <v>0.98043523857942627</v>
      </c>
      <c r="W126" s="24">
        <v>0.83504361367649083</v>
      </c>
      <c r="X126" s="24">
        <v>0.38668756954227468</v>
      </c>
      <c r="Y126" s="24">
        <v>9.0522427367225378E-2</v>
      </c>
      <c r="Z126" s="24">
        <f t="shared" ca="1" si="1"/>
        <v>0.90475751994442388</v>
      </c>
    </row>
    <row r="127" spans="1:26" x14ac:dyDescent="0.25">
      <c r="A127" s="24">
        <v>0.18991703069844634</v>
      </c>
      <c r="B127" s="24">
        <v>0.14323370841208694</v>
      </c>
      <c r="C127" s="24">
        <v>0.41434422355348066</v>
      </c>
      <c r="D127" s="24">
        <v>0.15974145802792683</v>
      </c>
      <c r="E127" s="24">
        <v>0.30644744446729422</v>
      </c>
      <c r="F127" s="24">
        <v>0.22344036658877042</v>
      </c>
      <c r="G127" s="24">
        <v>0.8998628203523974</v>
      </c>
      <c r="H127" s="24">
        <v>0.11746575556563743</v>
      </c>
      <c r="I127" s="24">
        <v>3.7177460948971675E-2</v>
      </c>
      <c r="J127" s="24">
        <v>0.32474630404115801</v>
      </c>
      <c r="K127" s="24">
        <v>0.17590026119787694</v>
      </c>
      <c r="L127" s="24">
        <v>0.7560561776365986</v>
      </c>
      <c r="M127" s="24">
        <v>0.3673159530739859</v>
      </c>
      <c r="N127" s="24">
        <v>0.53977514710686669</v>
      </c>
      <c r="O127" s="24">
        <v>0.43438466999961145</v>
      </c>
      <c r="P127" s="24">
        <v>0.81352785366905156</v>
      </c>
      <c r="Q127" s="24">
        <v>0.44265802548264965</v>
      </c>
      <c r="R127" s="24">
        <v>0.27454345251156287</v>
      </c>
      <c r="S127" s="24">
        <v>0.69833762374370234</v>
      </c>
      <c r="T127" s="24">
        <v>0.8487153274503354</v>
      </c>
      <c r="U127" s="24">
        <v>5.0525446046588707E-2</v>
      </c>
      <c r="V127" s="24">
        <v>0.39421729029435038</v>
      </c>
      <c r="W127" s="24">
        <v>0.8772074796297642</v>
      </c>
      <c r="X127" s="24">
        <v>0.70532253672989542</v>
      </c>
      <c r="Y127" s="24">
        <v>0.81686787703054342</v>
      </c>
      <c r="Z127" s="24">
        <f t="shared" ca="1" si="1"/>
        <v>0.32221940825327922</v>
      </c>
    </row>
    <row r="128" spans="1:26" x14ac:dyDescent="0.25">
      <c r="A128" s="24">
        <v>0.66800964887943259</v>
      </c>
      <c r="B128" s="24">
        <v>0.80539022138180794</v>
      </c>
      <c r="C128" s="24">
        <v>0.88106253078937502</v>
      </c>
      <c r="D128" s="24">
        <v>0.40938581944108754</v>
      </c>
      <c r="E128" s="24">
        <v>0.7144816519130921</v>
      </c>
      <c r="F128" s="24">
        <v>0.55214529644567434</v>
      </c>
      <c r="G128" s="24">
        <v>0.74431012890920834</v>
      </c>
      <c r="H128" s="24">
        <v>0.34131847741230115</v>
      </c>
      <c r="I128" s="24">
        <v>0.81838215112551205</v>
      </c>
      <c r="J128" s="24">
        <v>0.27540855461105862</v>
      </c>
      <c r="K128" s="24">
        <v>0.59621218879064253</v>
      </c>
      <c r="L128" s="24">
        <v>0.81605983140529437</v>
      </c>
      <c r="M128" s="24">
        <v>0.20251808480750766</v>
      </c>
      <c r="N128" s="24">
        <v>0.84271803890184294</v>
      </c>
      <c r="O128" s="24">
        <v>0.36229732794628422</v>
      </c>
      <c r="P128" s="24">
        <v>0.6613125781464686</v>
      </c>
      <c r="Q128" s="24">
        <v>0.94439162406608901</v>
      </c>
      <c r="R128" s="24">
        <v>0.27355160613556595</v>
      </c>
      <c r="S128" s="24">
        <v>0.72607391013203493</v>
      </c>
      <c r="T128" s="24">
        <v>0.19674801118144924</v>
      </c>
      <c r="U128" s="24">
        <v>0.42459719705418175</v>
      </c>
      <c r="V128" s="24">
        <v>0.43745674622616115</v>
      </c>
      <c r="W128" s="24">
        <v>0.88120632676415345</v>
      </c>
      <c r="X128" s="24">
        <v>0.23995729160725532</v>
      </c>
      <c r="Y128" s="24">
        <v>0.16890958355056873</v>
      </c>
      <c r="Z128" s="24">
        <f t="shared" ca="1" si="1"/>
        <v>0.31948143705468057</v>
      </c>
    </row>
    <row r="129" spans="1:26" x14ac:dyDescent="0.25">
      <c r="A129" s="24">
        <v>0.54856213716781121</v>
      </c>
      <c r="B129" s="24">
        <v>0.73760939429401151</v>
      </c>
      <c r="C129" s="24">
        <v>0.91742132134116317</v>
      </c>
      <c r="D129" s="24">
        <v>0.8907490563455176</v>
      </c>
      <c r="E129" s="24">
        <v>0.85159689859304322</v>
      </c>
      <c r="F129" s="24">
        <v>0.89531138101415042</v>
      </c>
      <c r="G129" s="24">
        <v>0.52439681968336826</v>
      </c>
      <c r="H129" s="24">
        <v>0.44917316730145429</v>
      </c>
      <c r="I129" s="24">
        <v>0.66715679300401465</v>
      </c>
      <c r="J129" s="24">
        <v>0.12635680385535131</v>
      </c>
      <c r="K129" s="24">
        <v>0.19236583952519459</v>
      </c>
      <c r="L129" s="24">
        <v>0.3419494661835204</v>
      </c>
      <c r="M129" s="24">
        <v>7.0414165201317602E-2</v>
      </c>
      <c r="N129" s="24">
        <v>0.2766740970764382</v>
      </c>
      <c r="O129" s="24">
        <v>0.55925190291790561</v>
      </c>
      <c r="P129" s="24">
        <v>0.80385934423094951</v>
      </c>
      <c r="Q129" s="24">
        <v>0.98403615720271587</v>
      </c>
      <c r="R129" s="24">
        <v>1.9742431005579819E-2</v>
      </c>
      <c r="S129" s="24">
        <v>0.14125552401319508</v>
      </c>
      <c r="T129" s="24">
        <v>0.94610438530002483</v>
      </c>
      <c r="U129" s="24">
        <v>0.37185974368291541</v>
      </c>
      <c r="V129" s="24">
        <v>0.48050430691249724</v>
      </c>
      <c r="W129" s="24">
        <v>2.9763043838414105E-2</v>
      </c>
      <c r="X129" s="24">
        <v>0.71890500082150599</v>
      </c>
      <c r="Y129" s="24">
        <v>0.96803212366347891</v>
      </c>
      <c r="Z129" s="24">
        <f t="shared" ca="1" si="1"/>
        <v>0.50073588292041971</v>
      </c>
    </row>
    <row r="130" spans="1:26" x14ac:dyDescent="0.25">
      <c r="A130" s="24">
        <v>0.23704535258832315</v>
      </c>
      <c r="B130" s="24">
        <v>4.7113345867664136E-2</v>
      </c>
      <c r="C130" s="24">
        <v>0.59412807972177784</v>
      </c>
      <c r="D130" s="24">
        <v>0.71719897163841573</v>
      </c>
      <c r="E130" s="24">
        <v>0.36797941136441958</v>
      </c>
      <c r="F130" s="24">
        <v>0.82389953460948517</v>
      </c>
      <c r="G130" s="24">
        <v>0.24583729496651963</v>
      </c>
      <c r="H130" s="24">
        <v>0.56984175738693577</v>
      </c>
      <c r="I130" s="24">
        <v>0.19006880851281094</v>
      </c>
      <c r="J130" s="24">
        <v>0.61482436391157236</v>
      </c>
      <c r="K130" s="24">
        <v>0.50272301217626481</v>
      </c>
      <c r="L130" s="24">
        <v>0.32708589175502967</v>
      </c>
      <c r="M130" s="24">
        <v>0.29104495552248222</v>
      </c>
      <c r="N130" s="24">
        <v>0.9860893071054373</v>
      </c>
      <c r="O130" s="24">
        <v>0.91967011859018599</v>
      </c>
      <c r="P130" s="24">
        <v>0.71438076429688802</v>
      </c>
      <c r="Q130" s="24">
        <v>0.43380095469930902</v>
      </c>
      <c r="R130" s="24">
        <v>0.85057873840997467</v>
      </c>
      <c r="S130" s="24">
        <v>0.30466588954252383</v>
      </c>
      <c r="T130" s="24">
        <v>0.70247997512168403</v>
      </c>
      <c r="U130" s="24">
        <v>0.95309427664352608</v>
      </c>
      <c r="V130" s="24">
        <v>8.786437273425407E-2</v>
      </c>
      <c r="W130" s="24">
        <v>3.3672508372210364E-2</v>
      </c>
      <c r="X130" s="24">
        <v>0.66250904343604944</v>
      </c>
      <c r="Y130" s="24">
        <v>0.42246809286220732</v>
      </c>
      <c r="Z130" s="24">
        <f t="shared" ref="Z130:Z193" ca="1" si="2">RAND()</f>
        <v>0.50009368419953037</v>
      </c>
    </row>
    <row r="131" spans="1:26" x14ac:dyDescent="0.25">
      <c r="A131" s="24">
        <v>0.41432551800859019</v>
      </c>
      <c r="B131" s="24">
        <v>0.25239743407266135</v>
      </c>
      <c r="C131" s="24">
        <v>0.22166368401520831</v>
      </c>
      <c r="D131" s="24">
        <v>0.20496427634997072</v>
      </c>
      <c r="E131" s="24">
        <v>0.97512415829530585</v>
      </c>
      <c r="F131" s="24">
        <v>0.41555229698038909</v>
      </c>
      <c r="G131" s="24">
        <v>0.15258666661040809</v>
      </c>
      <c r="H131" s="24">
        <v>0.38875074104387419</v>
      </c>
      <c r="I131" s="24">
        <v>0.83497772986862406</v>
      </c>
      <c r="J131" s="24">
        <v>0.43464857962215742</v>
      </c>
      <c r="K131" s="24">
        <v>4.2149702239242082E-2</v>
      </c>
      <c r="L131" s="24">
        <v>0.87053580910661887</v>
      </c>
      <c r="M131" s="24">
        <v>0.67959912671916423</v>
      </c>
      <c r="N131" s="24">
        <v>0.44441463793850799</v>
      </c>
      <c r="O131" s="24">
        <v>0.29704807478173401</v>
      </c>
      <c r="P131" s="24">
        <v>0.55919678509853132</v>
      </c>
      <c r="Q131" s="24">
        <v>6.9940065294699094E-3</v>
      </c>
      <c r="R131" s="24">
        <v>0.93302480028226065</v>
      </c>
      <c r="S131" s="24">
        <v>0.62520975458267081</v>
      </c>
      <c r="T131" s="24">
        <v>0.61637992287488608</v>
      </c>
      <c r="U131" s="24">
        <v>0.63936172229746779</v>
      </c>
      <c r="V131" s="24">
        <v>0.82466963639679824</v>
      </c>
      <c r="W131" s="24">
        <v>0.77547628801105506</v>
      </c>
      <c r="X131" s="24">
        <v>0.99175873641569257</v>
      </c>
      <c r="Y131" s="24">
        <v>0.39033996781758162</v>
      </c>
      <c r="Z131" s="24">
        <f t="shared" ca="1" si="2"/>
        <v>0.13704700231498346</v>
      </c>
    </row>
    <row r="132" spans="1:26" x14ac:dyDescent="0.25">
      <c r="A132" s="24">
        <v>0.67273414532277553</v>
      </c>
      <c r="B132" s="24">
        <v>0.83077828748065852</v>
      </c>
      <c r="C132" s="24">
        <v>0.47908935021947241</v>
      </c>
      <c r="D132" s="24">
        <v>0.65728229918552927</v>
      </c>
      <c r="E132" s="24">
        <v>0.55756475929161486</v>
      </c>
      <c r="F132" s="24">
        <v>0.82714973053372975</v>
      </c>
      <c r="G132" s="24">
        <v>0.8814286487288796</v>
      </c>
      <c r="H132" s="24">
        <v>6.1252664798360557E-2</v>
      </c>
      <c r="I132" s="24">
        <v>8.7148797584595594E-2</v>
      </c>
      <c r="J132" s="24">
        <v>0.11850643627497826</v>
      </c>
      <c r="K132" s="24">
        <v>9.8432146846066271E-2</v>
      </c>
      <c r="L132" s="24">
        <v>0.63251308871242529</v>
      </c>
      <c r="M132" s="24">
        <v>0.85416791909206691</v>
      </c>
      <c r="N132" s="24">
        <v>0.3813799615498884</v>
      </c>
      <c r="O132" s="24">
        <v>0.70819112121851446</v>
      </c>
      <c r="P132" s="24">
        <v>0.11375314821734395</v>
      </c>
      <c r="Q132" s="24">
        <v>0.74743231994545956</v>
      </c>
      <c r="R132" s="24">
        <v>0.36714171223930392</v>
      </c>
      <c r="S132" s="24">
        <v>0.25337574587043388</v>
      </c>
      <c r="T132" s="24">
        <v>0.32018947169358891</v>
      </c>
      <c r="U132" s="24">
        <v>0.87454481777486126</v>
      </c>
      <c r="V132" s="24">
        <v>0.88696182995231942</v>
      </c>
      <c r="W132" s="24">
        <v>0.11928227218674581</v>
      </c>
      <c r="X132" s="24">
        <v>1.3772846728779986E-2</v>
      </c>
      <c r="Y132" s="24">
        <v>0.58589329990803274</v>
      </c>
      <c r="Z132" s="24">
        <f t="shared" ca="1" si="2"/>
        <v>0.24102007011231352</v>
      </c>
    </row>
    <row r="133" spans="1:26" x14ac:dyDescent="0.25">
      <c r="A133" s="24">
        <v>0.70104567266354112</v>
      </c>
      <c r="B133" s="24">
        <v>0.36470334940022708</v>
      </c>
      <c r="C133" s="24">
        <v>0.3203446959987466</v>
      </c>
      <c r="D133" s="24">
        <v>0.81965818734314022</v>
      </c>
      <c r="E133" s="24">
        <v>0.67799599884216544</v>
      </c>
      <c r="F133" s="24">
        <v>0.31795980035860572</v>
      </c>
      <c r="G133" s="24">
        <v>0.34986994640063429</v>
      </c>
      <c r="H133" s="24">
        <v>0.43484284848237109</v>
      </c>
      <c r="I133" s="24">
        <v>0.19135636909652565</v>
      </c>
      <c r="J133" s="24">
        <v>0.77040088745639079</v>
      </c>
      <c r="K133" s="24">
        <v>0.42822240833139447</v>
      </c>
      <c r="L133" s="24">
        <v>0.70964542172543554</v>
      </c>
      <c r="M133" s="24">
        <v>0.9239468335125024</v>
      </c>
      <c r="N133" s="24">
        <v>0.64334917519471557</v>
      </c>
      <c r="O133" s="24">
        <v>0.11033651486714502</v>
      </c>
      <c r="P133" s="24">
        <v>0.13076256759429505</v>
      </c>
      <c r="Q133" s="24">
        <v>0.71486578961558955</v>
      </c>
      <c r="R133" s="24">
        <v>0.95917765168295355</v>
      </c>
      <c r="S133" s="24">
        <v>0.90960568010097653</v>
      </c>
      <c r="T133" s="24">
        <v>0.19999094200733369</v>
      </c>
      <c r="U133" s="24">
        <v>0.4582260668414655</v>
      </c>
      <c r="V133" s="24">
        <v>0.51509064944383964</v>
      </c>
      <c r="W133" s="24">
        <v>5.5846376465500502E-2</v>
      </c>
      <c r="X133" s="24">
        <v>0.18980797316849041</v>
      </c>
      <c r="Y133" s="24">
        <v>0.38280578313306357</v>
      </c>
      <c r="Z133" s="24">
        <f t="shared" ca="1" si="2"/>
        <v>2.8014795125471781E-2</v>
      </c>
    </row>
    <row r="134" spans="1:26" x14ac:dyDescent="0.25">
      <c r="A134" s="24">
        <v>0.33710499684407724</v>
      </c>
      <c r="B134" s="24">
        <v>0.82366496432444192</v>
      </c>
      <c r="C134" s="24">
        <v>0.84027669532246463</v>
      </c>
      <c r="D134" s="24">
        <v>0.64009197758434233</v>
      </c>
      <c r="E134" s="24">
        <v>0.76859509471633713</v>
      </c>
      <c r="F134" s="24">
        <v>0.4563779602559116</v>
      </c>
      <c r="G134" s="24">
        <v>0.94722813330401501</v>
      </c>
      <c r="H134" s="24">
        <v>0.46178363685959223</v>
      </c>
      <c r="I134" s="24">
        <v>0.99987214446573847</v>
      </c>
      <c r="J134" s="24">
        <v>0.46901535652182591</v>
      </c>
      <c r="K134" s="24">
        <v>0.85580332895955769</v>
      </c>
      <c r="L134" s="24">
        <v>0.22155251910488749</v>
      </c>
      <c r="M134" s="24">
        <v>0.95408601668784332</v>
      </c>
      <c r="N134" s="24">
        <v>0.89945839810718708</v>
      </c>
      <c r="O134" s="24">
        <v>0.85164263904304427</v>
      </c>
      <c r="P134" s="24">
        <v>0.74137098421879966</v>
      </c>
      <c r="Q134" s="24">
        <v>0.60136118036497688</v>
      </c>
      <c r="R134" s="24">
        <v>0.37678307517726339</v>
      </c>
      <c r="S134" s="24">
        <v>0.65044587123159836</v>
      </c>
      <c r="T134" s="24">
        <v>4.5320190504651969E-2</v>
      </c>
      <c r="U134" s="24">
        <v>0.87140203944951766</v>
      </c>
      <c r="V134" s="24">
        <v>0.79273786283192915</v>
      </c>
      <c r="W134" s="24">
        <v>0.6247565777763886</v>
      </c>
      <c r="X134" s="24">
        <v>0.79948139759179948</v>
      </c>
      <c r="Y134" s="24">
        <v>0.24216728224575712</v>
      </c>
      <c r="Z134" s="24">
        <f t="shared" ca="1" si="2"/>
        <v>0.22566031557750899</v>
      </c>
    </row>
    <row r="135" spans="1:26" x14ac:dyDescent="0.25">
      <c r="A135" s="24">
        <v>0.14300515910925227</v>
      </c>
      <c r="B135" s="24">
        <v>0.9723680288415012</v>
      </c>
      <c r="C135" s="24">
        <v>0.15242782643251973</v>
      </c>
      <c r="D135" s="24">
        <v>0.26222906126281254</v>
      </c>
      <c r="E135" s="24">
        <v>0.75639874272776275</v>
      </c>
      <c r="F135" s="24">
        <v>9.5875272293432623E-2</v>
      </c>
      <c r="G135" s="24">
        <v>0.13195715551002873</v>
      </c>
      <c r="H135" s="24">
        <v>0.14967762429636511</v>
      </c>
      <c r="I135" s="24">
        <v>9.6798972080483492E-2</v>
      </c>
      <c r="J135" s="24">
        <v>0.19029507532383838</v>
      </c>
      <c r="K135" s="24">
        <v>0.4545528912529947</v>
      </c>
      <c r="L135" s="24">
        <v>0.80565223034687161</v>
      </c>
      <c r="M135" s="24">
        <v>0.6809616878493</v>
      </c>
      <c r="N135" s="24">
        <v>0.36786036272140255</v>
      </c>
      <c r="O135" s="24">
        <v>4.2345407987922523E-2</v>
      </c>
      <c r="P135" s="24">
        <v>0.38192291761563824</v>
      </c>
      <c r="Q135" s="24">
        <v>0.24956028501701077</v>
      </c>
      <c r="R135" s="24">
        <v>0.62117444012618228</v>
      </c>
      <c r="S135" s="24">
        <v>0.81047630397810921</v>
      </c>
      <c r="T135" s="24">
        <v>0.768772463468816</v>
      </c>
      <c r="U135" s="24">
        <v>0.24644416023261517</v>
      </c>
      <c r="V135" s="24">
        <v>0.67730684592136969</v>
      </c>
      <c r="W135" s="24">
        <v>0.69568654835091004</v>
      </c>
      <c r="X135" s="24">
        <v>0.3674180554595402</v>
      </c>
      <c r="Y135" s="24">
        <v>0.43213089700686402</v>
      </c>
      <c r="Z135" s="24">
        <f t="shared" ca="1" si="2"/>
        <v>0.72948225019984936</v>
      </c>
    </row>
    <row r="136" spans="1:26" x14ac:dyDescent="0.25">
      <c r="A136" s="24">
        <v>0.81884472175964673</v>
      </c>
      <c r="B136" s="24">
        <v>0.40542280497921224</v>
      </c>
      <c r="C136" s="24">
        <v>0.72470802449304283</v>
      </c>
      <c r="D136" s="24">
        <v>0.52530393260923303</v>
      </c>
      <c r="E136" s="24">
        <v>2.5622786651784524E-2</v>
      </c>
      <c r="F136" s="24">
        <v>0.32515950808150096</v>
      </c>
      <c r="G136" s="24">
        <v>9.9368771710649062E-2</v>
      </c>
      <c r="H136" s="24">
        <v>0.17068166851493427</v>
      </c>
      <c r="I136" s="24">
        <v>0.48637452530476222</v>
      </c>
      <c r="J136" s="24">
        <v>0.79965033093185323</v>
      </c>
      <c r="K136" s="24">
        <v>0.90510033450347627</v>
      </c>
      <c r="L136" s="24">
        <v>0.78454892406346144</v>
      </c>
      <c r="M136" s="24">
        <v>0.77604316624685654</v>
      </c>
      <c r="N136" s="24">
        <v>0.57983142600034199</v>
      </c>
      <c r="O136" s="24">
        <v>0.6088494465175438</v>
      </c>
      <c r="P136" s="24">
        <v>0.54151829015531294</v>
      </c>
      <c r="Q136" s="24">
        <v>0.77290046562955961</v>
      </c>
      <c r="R136" s="24">
        <v>0.73141968032847504</v>
      </c>
      <c r="S136" s="24">
        <v>0.99876728806396076</v>
      </c>
      <c r="T136" s="24">
        <v>0.29850158665426885</v>
      </c>
      <c r="U136" s="24">
        <v>0.18695940028206792</v>
      </c>
      <c r="V136" s="24">
        <v>0.56254238201364015</v>
      </c>
      <c r="W136" s="24">
        <v>0.62047946683215294</v>
      </c>
      <c r="X136" s="24">
        <v>0.40791747030135872</v>
      </c>
      <c r="Y136" s="24">
        <v>0.5145091272614416</v>
      </c>
      <c r="Z136" s="24">
        <f t="shared" ca="1" si="2"/>
        <v>0.22124592016272704</v>
      </c>
    </row>
    <row r="137" spans="1:26" x14ac:dyDescent="0.25">
      <c r="A137" s="24">
        <v>3.2962755233308716E-2</v>
      </c>
      <c r="B137" s="24">
        <v>2.0513419216515727E-3</v>
      </c>
      <c r="C137" s="24">
        <v>0.26745143846961761</v>
      </c>
      <c r="D137" s="24">
        <v>0.42056063046435532</v>
      </c>
      <c r="E137" s="24">
        <v>0.87892881742896911</v>
      </c>
      <c r="F137" s="24">
        <v>0.25298462448885828</v>
      </c>
      <c r="G137" s="24">
        <v>7.5045649930191916E-2</v>
      </c>
      <c r="H137" s="24">
        <v>0.21445406730989858</v>
      </c>
      <c r="I137" s="24">
        <v>0.88993005432983407</v>
      </c>
      <c r="J137" s="24">
        <v>0.96180390944861816</v>
      </c>
      <c r="K137" s="24">
        <v>0.77988346348807447</v>
      </c>
      <c r="L137" s="24">
        <v>0.47586488749722222</v>
      </c>
      <c r="M137" s="24">
        <v>0.99983076665898862</v>
      </c>
      <c r="N137" s="24">
        <v>0.56637693279849533</v>
      </c>
      <c r="O137" s="24">
        <v>8.4424473645348441E-2</v>
      </c>
      <c r="P137" s="24">
        <v>0.94331943256272832</v>
      </c>
      <c r="Q137" s="24">
        <v>0.1630610733136163</v>
      </c>
      <c r="R137" s="24">
        <v>0.4669189437423068</v>
      </c>
      <c r="S137" s="24">
        <v>0.26624523982343085</v>
      </c>
      <c r="T137" s="24">
        <v>0.50907528830686544</v>
      </c>
      <c r="U137" s="24">
        <v>0.67233547707331287</v>
      </c>
      <c r="V137" s="24">
        <v>0.22411758525953274</v>
      </c>
      <c r="W137" s="24">
        <v>0.61116186713844112</v>
      </c>
      <c r="X137" s="24">
        <v>0.60690613601981536</v>
      </c>
      <c r="Y137" s="24">
        <v>0.12773398104826539</v>
      </c>
      <c r="Z137" s="24">
        <f t="shared" ca="1" si="2"/>
        <v>0.72871657871083484</v>
      </c>
    </row>
    <row r="138" spans="1:26" x14ac:dyDescent="0.25">
      <c r="A138" s="24">
        <v>0.60304929602586654</v>
      </c>
      <c r="B138" s="24">
        <v>0.80405220532765376</v>
      </c>
      <c r="C138" s="24">
        <v>0.55955827418204029</v>
      </c>
      <c r="D138" s="24">
        <v>0.76881258466578672</v>
      </c>
      <c r="E138" s="24">
        <v>0.97948800946204573</v>
      </c>
      <c r="F138" s="24">
        <v>0.44062242066556978</v>
      </c>
      <c r="G138" s="24">
        <v>0.54035839408496955</v>
      </c>
      <c r="H138" s="24">
        <v>0.97473681434254034</v>
      </c>
      <c r="I138" s="24">
        <v>6.4389131301390901E-2</v>
      </c>
      <c r="J138" s="24">
        <v>0.75091545509649638</v>
      </c>
      <c r="K138" s="24">
        <v>0.52338073826350673</v>
      </c>
      <c r="L138" s="24">
        <v>0.86773517394494981</v>
      </c>
      <c r="M138" s="24">
        <v>0.27448988463500756</v>
      </c>
      <c r="N138" s="24">
        <v>0.48227988896836715</v>
      </c>
      <c r="O138" s="24">
        <v>0.28801646280986637</v>
      </c>
      <c r="P138" s="24">
        <v>0.30836269626967705</v>
      </c>
      <c r="Q138" s="24">
        <v>0.52617755176399161</v>
      </c>
      <c r="R138" s="24">
        <v>0.54886783442970233</v>
      </c>
      <c r="S138" s="24">
        <v>0.41403185454429869</v>
      </c>
      <c r="T138" s="24">
        <v>0.58169614551240501</v>
      </c>
      <c r="U138" s="24">
        <v>0.31392133992709903</v>
      </c>
      <c r="V138" s="24">
        <v>0.45751916403649151</v>
      </c>
      <c r="W138" s="24">
        <v>0.26806279567940938</v>
      </c>
      <c r="X138" s="24">
        <v>0.18384044162025781</v>
      </c>
      <c r="Y138" s="24">
        <v>0.77568031173910379</v>
      </c>
      <c r="Z138" s="24">
        <f t="shared" ca="1" si="2"/>
        <v>0.95993918570672876</v>
      </c>
    </row>
    <row r="139" spans="1:26" x14ac:dyDescent="0.25">
      <c r="A139" s="24">
        <v>0.39831227036129868</v>
      </c>
      <c r="B139" s="24">
        <v>0.81498861716107429</v>
      </c>
      <c r="C139" s="24">
        <v>2.6943684410157931E-2</v>
      </c>
      <c r="D139" s="24">
        <v>0.70219825160515192</v>
      </c>
      <c r="E139" s="24">
        <v>6.7706171273347326E-3</v>
      </c>
      <c r="F139" s="24">
        <v>0.22288443698109028</v>
      </c>
      <c r="G139" s="24">
        <v>0.86578464411358247</v>
      </c>
      <c r="H139" s="24">
        <v>0.31219085998374974</v>
      </c>
      <c r="I139" s="24">
        <v>0.9843347433663433</v>
      </c>
      <c r="J139" s="24">
        <v>0.73615523387615434</v>
      </c>
      <c r="K139" s="24">
        <v>0.44513614894592513</v>
      </c>
      <c r="L139" s="24">
        <v>0.50381811164937595</v>
      </c>
      <c r="M139" s="24">
        <v>0.97195035226376614</v>
      </c>
      <c r="N139" s="24">
        <v>0.53974707220792983</v>
      </c>
      <c r="O139" s="24">
        <v>0.48633572425270322</v>
      </c>
      <c r="P139" s="24">
        <v>0.56960045675594173</v>
      </c>
      <c r="Q139" s="24">
        <v>0.48002061315789257</v>
      </c>
      <c r="R139" s="24">
        <v>0.22996301824341669</v>
      </c>
      <c r="S139" s="24">
        <v>0.66521027761466145</v>
      </c>
      <c r="T139" s="24">
        <v>0.99097001032182275</v>
      </c>
      <c r="U139" s="24">
        <v>0.82438971203427969</v>
      </c>
      <c r="V139" s="24">
        <v>0.1544898213988718</v>
      </c>
      <c r="W139" s="24">
        <v>0.53824004838722328</v>
      </c>
      <c r="X139" s="24">
        <v>0.16787270250052089</v>
      </c>
      <c r="Y139" s="24">
        <v>0.18562083288654485</v>
      </c>
      <c r="Z139" s="24">
        <f t="shared" ca="1" si="2"/>
        <v>0.76416327895222191</v>
      </c>
    </row>
    <row r="140" spans="1:26" x14ac:dyDescent="0.25">
      <c r="A140" s="24">
        <v>0.81844888013253647</v>
      </c>
      <c r="B140" s="24">
        <v>0.96624224953214188</v>
      </c>
      <c r="C140" s="24">
        <v>0.65538730972686776</v>
      </c>
      <c r="D140" s="24">
        <v>0.25007601259025514</v>
      </c>
      <c r="E140" s="24">
        <v>0.31685981987517986</v>
      </c>
      <c r="F140" s="24">
        <v>0.49779702230351175</v>
      </c>
      <c r="G140" s="24">
        <v>5.5140242222879721E-2</v>
      </c>
      <c r="H140" s="24">
        <v>0.82350389390812762</v>
      </c>
      <c r="I140" s="24">
        <v>0.72138024920808708</v>
      </c>
      <c r="J140" s="24">
        <v>0.9430915237223656</v>
      </c>
      <c r="K140" s="24">
        <v>0.90353121646123913</v>
      </c>
      <c r="L140" s="24">
        <v>0.16435727797591826</v>
      </c>
      <c r="M140" s="24">
        <v>0.46903792838251335</v>
      </c>
      <c r="N140" s="24">
        <v>0.93180976631971135</v>
      </c>
      <c r="O140" s="24">
        <v>0.40370448510956758</v>
      </c>
      <c r="P140" s="24">
        <v>0.23594845829544586</v>
      </c>
      <c r="Q140" s="24">
        <v>7.1296710838891886E-2</v>
      </c>
      <c r="R140" s="24">
        <v>0.41428480334014062</v>
      </c>
      <c r="S140" s="24">
        <v>0.34826905542934561</v>
      </c>
      <c r="T140" s="24">
        <v>0.96558378481906126</v>
      </c>
      <c r="U140" s="24">
        <v>0.13619281347029621</v>
      </c>
      <c r="V140" s="24">
        <v>0.65024747456766363</v>
      </c>
      <c r="W140" s="24">
        <v>0.37698631587152387</v>
      </c>
      <c r="X140" s="24">
        <v>0.84502296878613747</v>
      </c>
      <c r="Y140" s="24">
        <v>0.32293931247550789</v>
      </c>
      <c r="Z140" s="24">
        <f t="shared" ca="1" si="2"/>
        <v>0.17511943841511779</v>
      </c>
    </row>
    <row r="141" spans="1:26" x14ac:dyDescent="0.25">
      <c r="A141" s="24">
        <v>0.54564478901210134</v>
      </c>
      <c r="B141" s="24">
        <v>0.22159204827848944</v>
      </c>
      <c r="C141" s="24">
        <v>0.25973512962573841</v>
      </c>
      <c r="D141" s="24">
        <v>0.34873161946454523</v>
      </c>
      <c r="E141" s="24">
        <v>0.51680654195430153</v>
      </c>
      <c r="F141" s="24">
        <v>0.78184718040765522</v>
      </c>
      <c r="G141" s="24">
        <v>0.59180245813774501</v>
      </c>
      <c r="H141" s="24">
        <v>0.19047080074240441</v>
      </c>
      <c r="I141" s="24">
        <v>0.68111893764939868</v>
      </c>
      <c r="J141" s="24">
        <v>0.21354989205608743</v>
      </c>
      <c r="K141" s="24">
        <v>0.2637366709573743</v>
      </c>
      <c r="L141" s="24">
        <v>0.58266824582941723</v>
      </c>
      <c r="M141" s="24">
        <v>0.99464129769465193</v>
      </c>
      <c r="N141" s="24">
        <v>0.84242817963466821</v>
      </c>
      <c r="O141" s="24">
        <v>0.97195667051847756</v>
      </c>
      <c r="P141" s="24">
        <v>0.11954676471529013</v>
      </c>
      <c r="Q141" s="24">
        <v>1.8132328245014762E-2</v>
      </c>
      <c r="R141" s="24">
        <v>6.375694759516326E-2</v>
      </c>
      <c r="S141" s="24">
        <v>8.8363779907985052E-2</v>
      </c>
      <c r="T141" s="24">
        <v>0.44821917042768622</v>
      </c>
      <c r="U141" s="24">
        <v>1.8096461007592435E-2</v>
      </c>
      <c r="V141" s="24">
        <v>0.57974593082743475</v>
      </c>
      <c r="W141" s="24">
        <v>0.50550793579252096</v>
      </c>
      <c r="X141" s="24">
        <v>0.42510194666202539</v>
      </c>
      <c r="Y141" s="24">
        <v>0.97915532328998989</v>
      </c>
      <c r="Z141" s="24">
        <f t="shared" ca="1" si="2"/>
        <v>0.64631118996654857</v>
      </c>
    </row>
    <row r="142" spans="1:26" x14ac:dyDescent="0.25">
      <c r="A142" s="24">
        <v>0.16944131696650622</v>
      </c>
      <c r="B142" s="24">
        <v>0.62999293183913851</v>
      </c>
      <c r="C142" s="24">
        <v>0.36874752600766314</v>
      </c>
      <c r="D142" s="24">
        <v>0.68129341870084781</v>
      </c>
      <c r="E142" s="24">
        <v>0.61597419642234241</v>
      </c>
      <c r="F142" s="24">
        <v>0.77353499845806672</v>
      </c>
      <c r="G142" s="24">
        <v>0.79197424399281724</v>
      </c>
      <c r="H142" s="24">
        <v>0.88358904853832676</v>
      </c>
      <c r="I142" s="24">
        <v>0.90801670729208406</v>
      </c>
      <c r="J142" s="24">
        <v>0.27308492016534969</v>
      </c>
      <c r="K142" s="24">
        <v>0.23700308550936133</v>
      </c>
      <c r="L142" s="24">
        <v>0.9261148279931497</v>
      </c>
      <c r="M142" s="24">
        <v>0.92883329896442879</v>
      </c>
      <c r="N142" s="24">
        <v>0.14711644366713805</v>
      </c>
      <c r="O142" s="24">
        <v>0.97742721883487238</v>
      </c>
      <c r="P142" s="24">
        <v>0.44139480529167729</v>
      </c>
      <c r="Q142" s="24">
        <v>0.91027022724083528</v>
      </c>
      <c r="R142" s="24">
        <v>0.41701790398912486</v>
      </c>
      <c r="S142" s="24">
        <v>0.40939841004109878</v>
      </c>
      <c r="T142" s="24">
        <v>0.93415066112765222</v>
      </c>
      <c r="U142" s="24">
        <v>0.80243954035138743</v>
      </c>
      <c r="V142" s="24">
        <v>0.8576332827327241</v>
      </c>
      <c r="W142" s="24">
        <v>2.7873769891603173E-3</v>
      </c>
      <c r="X142" s="24">
        <v>0.91978000330965359</v>
      </c>
      <c r="Y142" s="24">
        <v>0.60540975061608504</v>
      </c>
      <c r="Z142" s="24">
        <f t="shared" ca="1" si="2"/>
        <v>0.85617386510483251</v>
      </c>
    </row>
    <row r="143" spans="1:26" x14ac:dyDescent="0.25">
      <c r="A143" s="24">
        <v>7.2719590975845905E-2</v>
      </c>
      <c r="B143" s="24">
        <v>0.53797668613734684</v>
      </c>
      <c r="C143" s="24">
        <v>5.111807744113428E-2</v>
      </c>
      <c r="D143" s="24">
        <v>0.61599888182554585</v>
      </c>
      <c r="E143" s="24">
        <v>0.84430090149221859</v>
      </c>
      <c r="F143" s="24">
        <v>0.43659433815976612</v>
      </c>
      <c r="G143" s="24">
        <v>0.20350641541943948</v>
      </c>
      <c r="H143" s="24">
        <v>0.3307666239019057</v>
      </c>
      <c r="I143" s="24">
        <v>0.37408533079464601</v>
      </c>
      <c r="J143" s="24">
        <v>0.43799050136166995</v>
      </c>
      <c r="K143" s="24">
        <v>0.1226673913167079</v>
      </c>
      <c r="L143" s="24">
        <v>0.94842289201518726</v>
      </c>
      <c r="M143" s="24">
        <v>0.2254769672921908</v>
      </c>
      <c r="N143" s="24">
        <v>1.3075103165543611E-2</v>
      </c>
      <c r="O143" s="24">
        <v>0.90990861008593726</v>
      </c>
      <c r="P143" s="24">
        <v>0.87579625365018332</v>
      </c>
      <c r="Q143" s="24">
        <v>4.2999134290972241E-2</v>
      </c>
      <c r="R143" s="24">
        <v>0.67740132656589436</v>
      </c>
      <c r="S143" s="24">
        <v>0.46979496847674196</v>
      </c>
      <c r="T143" s="24">
        <v>0.50378724638289296</v>
      </c>
      <c r="U143" s="24">
        <v>0.69228674089098119</v>
      </c>
      <c r="V143" s="24">
        <v>0.25952369713308465</v>
      </c>
      <c r="W143" s="24">
        <v>0.7241384891519842</v>
      </c>
      <c r="X143" s="24">
        <v>0.58083609835481376</v>
      </c>
      <c r="Y143" s="24">
        <v>0.57096959769911459</v>
      </c>
      <c r="Z143" s="24">
        <f t="shared" ca="1" si="2"/>
        <v>0.84181117184790788</v>
      </c>
    </row>
    <row r="144" spans="1:26" x14ac:dyDescent="0.25">
      <c r="A144" s="24">
        <v>0.69322634548206485</v>
      </c>
      <c r="B144" s="24">
        <v>7.300128677924056E-2</v>
      </c>
      <c r="C144" s="24">
        <v>0.18469192701110937</v>
      </c>
      <c r="D144" s="24">
        <v>0.51253859541079305</v>
      </c>
      <c r="E144" s="24">
        <v>0.34158461214044977</v>
      </c>
      <c r="F144" s="24">
        <v>0.76114957553593832</v>
      </c>
      <c r="G144" s="24">
        <v>0.65848411134460283</v>
      </c>
      <c r="H144" s="24">
        <v>0.58901161088567144</v>
      </c>
      <c r="I144" s="24">
        <v>0.62311132413722259</v>
      </c>
      <c r="J144" s="24">
        <v>0.99080623285552027</v>
      </c>
      <c r="K144" s="24">
        <v>0.89112500846879561</v>
      </c>
      <c r="L144" s="24">
        <v>0.79292670014960243</v>
      </c>
      <c r="M144" s="24">
        <v>0.83434139979532751</v>
      </c>
      <c r="N144" s="24">
        <v>4.987598729838616E-2</v>
      </c>
      <c r="O144" s="24">
        <v>0.4804820788171188</v>
      </c>
      <c r="P144" s="24">
        <v>0.21687255802960126</v>
      </c>
      <c r="Q144" s="24">
        <v>0.28085836047572654</v>
      </c>
      <c r="R144" s="24">
        <v>0.48256353259284968</v>
      </c>
      <c r="S144" s="24">
        <v>1.2572445744679972E-2</v>
      </c>
      <c r="T144" s="24">
        <v>3.8797376586532928E-2</v>
      </c>
      <c r="U144" s="24">
        <v>0.98252121132820514</v>
      </c>
      <c r="V144" s="24">
        <v>0.41471894956650923</v>
      </c>
      <c r="W144" s="24">
        <v>0.18950523861831203</v>
      </c>
      <c r="X144" s="24">
        <v>0.48216258607818863</v>
      </c>
      <c r="Y144" s="24">
        <v>0.96118850755144125</v>
      </c>
      <c r="Z144" s="24">
        <f t="shared" ca="1" si="2"/>
        <v>0.75322954738592318</v>
      </c>
    </row>
    <row r="145" spans="1:26" x14ac:dyDescent="0.25">
      <c r="A145" s="24">
        <v>0.11582851996095633</v>
      </c>
      <c r="B145" s="24">
        <v>0.82087892925937811</v>
      </c>
      <c r="C145" s="24">
        <v>0.19386216747531015</v>
      </c>
      <c r="D145" s="24">
        <v>0.8489668630061169</v>
      </c>
      <c r="E145" s="24">
        <v>0.54500646456979684</v>
      </c>
      <c r="F145" s="24">
        <v>0.28179133233259523</v>
      </c>
      <c r="G145" s="24">
        <v>0.4779658340542654</v>
      </c>
      <c r="H145" s="24">
        <v>7.6552111285694835E-2</v>
      </c>
      <c r="I145" s="24">
        <v>0.63904487422315059</v>
      </c>
      <c r="J145" s="24">
        <v>0.74474437442305419</v>
      </c>
      <c r="K145" s="24">
        <v>0.32122985051650865</v>
      </c>
      <c r="L145" s="24">
        <v>0.31469247472712336</v>
      </c>
      <c r="M145" s="24">
        <v>0.66422080602805167</v>
      </c>
      <c r="N145" s="24">
        <v>0.87765970764775947</v>
      </c>
      <c r="O145" s="24">
        <v>0.84751597940942169</v>
      </c>
      <c r="P145" s="24">
        <v>0.45666984028906454</v>
      </c>
      <c r="Q145" s="24">
        <v>0.48392441610811721</v>
      </c>
      <c r="R145" s="24">
        <v>0.52227909625566615</v>
      </c>
      <c r="S145" s="24">
        <v>0.82823284282878695</v>
      </c>
      <c r="T145" s="24">
        <v>0.67392886794690054</v>
      </c>
      <c r="U145" s="24">
        <v>0.20882641743834074</v>
      </c>
      <c r="V145" s="24">
        <v>0.28784270102067555</v>
      </c>
      <c r="W145" s="24">
        <v>0.89342432860527021</v>
      </c>
      <c r="X145" s="24">
        <v>0.38832382344310834</v>
      </c>
      <c r="Y145" s="24">
        <v>0.11647635568499015</v>
      </c>
      <c r="Z145" s="24">
        <f t="shared" ca="1" si="2"/>
        <v>0.55429356242902472</v>
      </c>
    </row>
    <row r="146" spans="1:26" x14ac:dyDescent="0.25">
      <c r="A146" s="24">
        <v>0.78177583639336667</v>
      </c>
      <c r="B146" s="24">
        <v>0.93258698552848807</v>
      </c>
      <c r="C146" s="24">
        <v>0.5376427937717303</v>
      </c>
      <c r="D146" s="24">
        <v>0.96343778688775916</v>
      </c>
      <c r="E146" s="24">
        <v>5.1592606508790828E-2</v>
      </c>
      <c r="F146" s="24">
        <v>0.97265955049804831</v>
      </c>
      <c r="G146" s="24">
        <v>0.30299930182408952</v>
      </c>
      <c r="H146" s="24">
        <v>0.37834992561839886</v>
      </c>
      <c r="I146" s="24">
        <v>0.94058051176694746</v>
      </c>
      <c r="J146" s="24">
        <v>0.26979477359581694</v>
      </c>
      <c r="K146" s="24">
        <v>7.5807244747059466E-2</v>
      </c>
      <c r="L146" s="24">
        <v>0.85607908392603349</v>
      </c>
      <c r="M146" s="24">
        <v>0.68212946146612941</v>
      </c>
      <c r="N146" s="24">
        <v>0.65608549744527844</v>
      </c>
      <c r="O146" s="24">
        <v>0.63394643549609475</v>
      </c>
      <c r="P146" s="24">
        <v>0.61173355044044964</v>
      </c>
      <c r="Q146" s="24">
        <v>0.60024732292355698</v>
      </c>
      <c r="R146" s="24">
        <v>0.11115095777987216</v>
      </c>
      <c r="S146" s="24">
        <v>1.2902482247369562E-2</v>
      </c>
      <c r="T146" s="24">
        <v>0.81277723809212732</v>
      </c>
      <c r="U146" s="24">
        <v>0.97269368527140943</v>
      </c>
      <c r="V146" s="24">
        <v>0.42197390387887435</v>
      </c>
      <c r="W146" s="24">
        <v>8.1256272804545282E-2</v>
      </c>
      <c r="X146" s="24">
        <v>0.25981611745964917</v>
      </c>
      <c r="Y146" s="24">
        <v>0.75437583564592237</v>
      </c>
      <c r="Z146" s="24">
        <f t="shared" ca="1" si="2"/>
        <v>0.42490466699259544</v>
      </c>
    </row>
    <row r="147" spans="1:26" x14ac:dyDescent="0.25">
      <c r="A147" s="24">
        <v>0.35080427578665685</v>
      </c>
      <c r="B147" s="24">
        <v>0.53790762201037068</v>
      </c>
      <c r="C147" s="24">
        <v>0.96648001891590629</v>
      </c>
      <c r="D147" s="24">
        <v>0.75801294085310977</v>
      </c>
      <c r="E147" s="24">
        <v>0.64542448760657589</v>
      </c>
      <c r="F147" s="24">
        <v>0.48591458663991227</v>
      </c>
      <c r="G147" s="24">
        <v>0.44679626885823454</v>
      </c>
      <c r="H147" s="24">
        <v>0.51299966714542089</v>
      </c>
      <c r="I147" s="24">
        <v>0.7166328767295892</v>
      </c>
      <c r="J147" s="24">
        <v>0.20985329143295695</v>
      </c>
      <c r="K147" s="24">
        <v>0.46639830116757464</v>
      </c>
      <c r="L147" s="24">
        <v>0.84534091187643556</v>
      </c>
      <c r="M147" s="24">
        <v>0.10059557331331559</v>
      </c>
      <c r="N147" s="24">
        <v>0.87543099206926922</v>
      </c>
      <c r="O147" s="24">
        <v>0.74407713114797824</v>
      </c>
      <c r="P147" s="24">
        <v>0.30578731587841379</v>
      </c>
      <c r="Q147" s="24">
        <v>0.95744388159047833</v>
      </c>
      <c r="R147" s="24">
        <v>0.48670190064403018</v>
      </c>
      <c r="S147" s="24">
        <v>0.76019272513948821</v>
      </c>
      <c r="T147" s="24">
        <v>0.23586022403000151</v>
      </c>
      <c r="U147" s="24">
        <v>0.48684177060597245</v>
      </c>
      <c r="V147" s="24">
        <v>0.11922982949240413</v>
      </c>
      <c r="W147" s="24">
        <v>0.18670726373917812</v>
      </c>
      <c r="X147" s="24">
        <v>0.69389193341517097</v>
      </c>
      <c r="Y147" s="24">
        <v>0.16223979895226837</v>
      </c>
      <c r="Z147" s="24">
        <f t="shared" ca="1" si="2"/>
        <v>0.53424439179356731</v>
      </c>
    </row>
    <row r="148" spans="1:26" x14ac:dyDescent="0.25">
      <c r="A148" s="24">
        <v>0.45167415196742078</v>
      </c>
      <c r="B148" s="24">
        <v>0.69315857978604345</v>
      </c>
      <c r="C148" s="24">
        <v>0.4254135244099353</v>
      </c>
      <c r="D148" s="24">
        <v>0.75857518767608056</v>
      </c>
      <c r="E148" s="24">
        <v>0.71276821034952398</v>
      </c>
      <c r="F148" s="24">
        <v>0.34932398272722653</v>
      </c>
      <c r="G148" s="24">
        <v>4.3984497980487092E-5</v>
      </c>
      <c r="H148" s="24">
        <v>0.38213268941367318</v>
      </c>
      <c r="I148" s="24">
        <v>0.57969288536393648</v>
      </c>
      <c r="J148" s="24">
        <v>0.48583353342561009</v>
      </c>
      <c r="K148" s="24">
        <v>0.51024343870838285</v>
      </c>
      <c r="L148" s="24">
        <v>0.25976254659217679</v>
      </c>
      <c r="M148" s="24">
        <v>0.35913787163662936</v>
      </c>
      <c r="N148" s="24">
        <v>0.66125437608351489</v>
      </c>
      <c r="O148" s="24">
        <v>0.21280550961118494</v>
      </c>
      <c r="P148" s="24">
        <v>0.62919652975815099</v>
      </c>
      <c r="Q148" s="24">
        <v>0.7005104675750975</v>
      </c>
      <c r="R148" s="24">
        <v>0.84647519042774477</v>
      </c>
      <c r="S148" s="24">
        <v>0.94518160553159869</v>
      </c>
      <c r="T148" s="24">
        <v>0.45334752974484138</v>
      </c>
      <c r="U148" s="24">
        <v>8.6647976248432901E-4</v>
      </c>
      <c r="V148" s="24">
        <v>0.41193274670889657</v>
      </c>
      <c r="W148" s="24">
        <v>7.7564041114657312E-2</v>
      </c>
      <c r="X148" s="24">
        <v>0.42301543945450737</v>
      </c>
      <c r="Y148" s="24">
        <v>0.73645437313724083</v>
      </c>
      <c r="Z148" s="24">
        <f t="shared" ca="1" si="2"/>
        <v>0.48576007463100745</v>
      </c>
    </row>
    <row r="149" spans="1:26" x14ac:dyDescent="0.25">
      <c r="A149" s="24">
        <v>0.19353163523955852</v>
      </c>
      <c r="B149" s="24">
        <v>0.1834411944445381</v>
      </c>
      <c r="C149" s="24">
        <v>0.74684191652378917</v>
      </c>
      <c r="D149" s="24">
        <v>0.33975800339157924</v>
      </c>
      <c r="E149" s="24">
        <v>0.20099267855628034</v>
      </c>
      <c r="F149" s="24">
        <v>0.88295437669857535</v>
      </c>
      <c r="G149" s="24">
        <v>0.13757047441569847</v>
      </c>
      <c r="H149" s="24">
        <v>0.56235114881975778</v>
      </c>
      <c r="I149" s="24">
        <v>0.69358410091164624</v>
      </c>
      <c r="J149" s="24">
        <v>0.87525327488156945</v>
      </c>
      <c r="K149" s="24">
        <v>0.88235429221678952</v>
      </c>
      <c r="L149" s="24">
        <v>4.145704009994633E-2</v>
      </c>
      <c r="M149" s="24">
        <v>0.67861987101731347</v>
      </c>
      <c r="N149" s="24">
        <v>0.55799023959536109</v>
      </c>
      <c r="O149" s="24">
        <v>0.67870154347722389</v>
      </c>
      <c r="P149" s="24">
        <v>0.13741249925692489</v>
      </c>
      <c r="Q149" s="24">
        <v>0.17591309288763446</v>
      </c>
      <c r="R149" s="24">
        <v>0.57847714540857342</v>
      </c>
      <c r="S149" s="24">
        <v>0.4965037757731724</v>
      </c>
      <c r="T149" s="24">
        <v>0.333778630318042</v>
      </c>
      <c r="U149" s="24">
        <v>0.89211440768436545</v>
      </c>
      <c r="V149" s="24">
        <v>0.54497140014373147</v>
      </c>
      <c r="W149" s="24">
        <v>0.41054620032174061</v>
      </c>
      <c r="X149" s="24">
        <v>0.26405830556741283</v>
      </c>
      <c r="Y149" s="24">
        <v>0.28334111968537723</v>
      </c>
      <c r="Z149" s="24">
        <f t="shared" ca="1" si="2"/>
        <v>0.11136116762657333</v>
      </c>
    </row>
    <row r="150" spans="1:26" x14ac:dyDescent="0.25">
      <c r="A150" s="24">
        <v>9.3374945479229976E-2</v>
      </c>
      <c r="B150" s="24">
        <v>0.75268361121232974</v>
      </c>
      <c r="C150" s="24">
        <v>0.13698412633757417</v>
      </c>
      <c r="D150" s="24">
        <v>0.13245762474196676</v>
      </c>
      <c r="E150" s="24">
        <v>0.9127427505580894</v>
      </c>
      <c r="F150" s="24">
        <v>0.40252300594477142</v>
      </c>
      <c r="G150" s="24">
        <v>0.43238772954830973</v>
      </c>
      <c r="H150" s="24">
        <v>0.36727648057271389</v>
      </c>
      <c r="I150" s="24">
        <v>0.22076392114940702</v>
      </c>
      <c r="J150" s="24">
        <v>0.92117053357874512</v>
      </c>
      <c r="K150" s="24">
        <v>0.72031686256747351</v>
      </c>
      <c r="L150" s="24">
        <v>0.84945487015302468</v>
      </c>
      <c r="M150" s="24">
        <v>0.35276606491474705</v>
      </c>
      <c r="N150" s="24">
        <v>0.60685688115407155</v>
      </c>
      <c r="O150" s="24">
        <v>0.21740994456513363</v>
      </c>
      <c r="P150" s="24">
        <v>0.90045843364382672</v>
      </c>
      <c r="Q150" s="24">
        <v>0.46224858608102926</v>
      </c>
      <c r="R150" s="24">
        <v>0.36696301514736263</v>
      </c>
      <c r="S150" s="24">
        <v>0.90223208252675335</v>
      </c>
      <c r="T150" s="24">
        <v>5.2350113074852045E-2</v>
      </c>
      <c r="U150" s="24">
        <v>0.5385705966550457</v>
      </c>
      <c r="V150" s="24">
        <v>0.11451434280184292</v>
      </c>
      <c r="W150" s="24">
        <v>0.9068004543759316</v>
      </c>
      <c r="X150" s="24">
        <v>0.20517293392608416</v>
      </c>
      <c r="Y150" s="24">
        <v>0.34993775657921233</v>
      </c>
      <c r="Z150" s="24">
        <f t="shared" ca="1" si="2"/>
        <v>5.6151086482424284E-2</v>
      </c>
    </row>
    <row r="151" spans="1:26" x14ac:dyDescent="0.25">
      <c r="A151" s="24">
        <v>0.34734327365116002</v>
      </c>
      <c r="B151" s="24">
        <v>0.94878322355688005</v>
      </c>
      <c r="C151" s="24">
        <v>0.34648530665364985</v>
      </c>
      <c r="D151" s="24">
        <v>0.42234404807767023</v>
      </c>
      <c r="E151" s="24">
        <v>0.15755184298345037</v>
      </c>
      <c r="F151" s="24">
        <v>0.24737220339981081</v>
      </c>
      <c r="G151" s="24">
        <v>0.24235869463566506</v>
      </c>
      <c r="H151" s="24">
        <v>0.42659500702778119</v>
      </c>
      <c r="I151" s="24">
        <v>0.94990612715023026</v>
      </c>
      <c r="J151" s="24">
        <v>0.58099106189091565</v>
      </c>
      <c r="K151" s="24">
        <v>2.0904588371661648E-2</v>
      </c>
      <c r="L151" s="24">
        <v>0.75905172625288986</v>
      </c>
      <c r="M151" s="24">
        <v>0.41551926392605487</v>
      </c>
      <c r="N151" s="24">
        <v>0.23436943417301848</v>
      </c>
      <c r="O151" s="24">
        <v>0.57550985746403693</v>
      </c>
      <c r="P151" s="24">
        <v>0.83011198439696721</v>
      </c>
      <c r="Q151" s="24">
        <v>9.3908827484403878E-2</v>
      </c>
      <c r="R151" s="24">
        <v>0.90302016791747863</v>
      </c>
      <c r="S151" s="24">
        <v>0.4252904084612843</v>
      </c>
      <c r="T151" s="24">
        <v>0.28135291171660848</v>
      </c>
      <c r="U151" s="24">
        <v>0.64052421534483051</v>
      </c>
      <c r="V151" s="24">
        <v>0.32163967100364488</v>
      </c>
      <c r="W151" s="24">
        <v>0.54170895894034277</v>
      </c>
      <c r="X151" s="24">
        <v>0.70208364359271458</v>
      </c>
      <c r="Y151" s="24">
        <v>0.76570243142583683</v>
      </c>
      <c r="Z151" s="24">
        <f t="shared" ca="1" si="2"/>
        <v>0.21122189240822475</v>
      </c>
    </row>
    <row r="152" spans="1:26" x14ac:dyDescent="0.25">
      <c r="A152" s="24">
        <v>0.6843179029693498</v>
      </c>
      <c r="B152" s="24">
        <v>0.30789625774856955</v>
      </c>
      <c r="C152" s="24">
        <v>0.68674589152686716</v>
      </c>
      <c r="D152" s="24">
        <v>0.39269439467452649</v>
      </c>
      <c r="E152" s="24">
        <v>0.48394389067747334</v>
      </c>
      <c r="F152" s="24">
        <v>0.30454779268839927</v>
      </c>
      <c r="G152" s="24">
        <v>0.53842458564818407</v>
      </c>
      <c r="H152" s="24">
        <v>0.82481564826583798</v>
      </c>
      <c r="I152" s="24">
        <v>0.17544762615898823</v>
      </c>
      <c r="J152" s="24">
        <v>0.30603920658986949</v>
      </c>
      <c r="K152" s="24">
        <v>0.80636153449708725</v>
      </c>
      <c r="L152" s="24">
        <v>1.853217916191896E-2</v>
      </c>
      <c r="M152" s="24">
        <v>0.19306902626250178</v>
      </c>
      <c r="N152" s="24">
        <v>0.71995379528838588</v>
      </c>
      <c r="O152" s="24">
        <v>0.62012523393937535</v>
      </c>
      <c r="P152" s="24">
        <v>0.51009822186187936</v>
      </c>
      <c r="Q152" s="24">
        <v>0.54494568738150306</v>
      </c>
      <c r="R152" s="24">
        <v>0.52220523776258054</v>
      </c>
      <c r="S152" s="24">
        <v>0.48358933981159957</v>
      </c>
      <c r="T152" s="24">
        <v>0.77169288267851255</v>
      </c>
      <c r="U152" s="24">
        <v>0.89180049283193097</v>
      </c>
      <c r="V152" s="24">
        <v>0.48560505209701432</v>
      </c>
      <c r="W152" s="24">
        <v>0.32187766559749842</v>
      </c>
      <c r="X152" s="24">
        <v>0.29906291496542781</v>
      </c>
      <c r="Y152" s="24">
        <v>0.83734411152915234</v>
      </c>
      <c r="Z152" s="24">
        <f t="shared" ca="1" si="2"/>
        <v>0.35274839797167767</v>
      </c>
    </row>
    <row r="153" spans="1:26" x14ac:dyDescent="0.25">
      <c r="A153" s="24">
        <v>0.83870051068125162</v>
      </c>
      <c r="B153" s="24">
        <v>0.39261486114754074</v>
      </c>
      <c r="C153" s="24">
        <v>0.65273735628129015</v>
      </c>
      <c r="D153" s="24">
        <v>0.80520334900752544</v>
      </c>
      <c r="E153" s="24">
        <v>0.7070557623784286</v>
      </c>
      <c r="F153" s="24">
        <v>0.31941623229338945</v>
      </c>
      <c r="G153" s="24">
        <v>0.81191150425074909</v>
      </c>
      <c r="H153" s="24">
        <v>0.97730710492190387</v>
      </c>
      <c r="I153" s="24">
        <v>0.36451095511394216</v>
      </c>
      <c r="J153" s="24">
        <v>0.52572284079592135</v>
      </c>
      <c r="K153" s="24">
        <v>0.87137640848538089</v>
      </c>
      <c r="L153" s="24">
        <v>0.17439506965658402</v>
      </c>
      <c r="M153" s="24">
        <v>0.21829177655959953</v>
      </c>
      <c r="N153" s="24">
        <v>0.11871079209958801</v>
      </c>
      <c r="O153" s="24">
        <v>0.69228981274905277</v>
      </c>
      <c r="P153" s="24">
        <v>4.3847471313042008E-2</v>
      </c>
      <c r="Q153" s="24">
        <v>0.94515421073596717</v>
      </c>
      <c r="R153" s="24">
        <v>0.37360101642970966</v>
      </c>
      <c r="S153" s="24">
        <v>0.67098870362235252</v>
      </c>
      <c r="T153" s="24">
        <v>0.35100818336333406</v>
      </c>
      <c r="U153" s="24">
        <v>0.45268447082149577</v>
      </c>
      <c r="V153" s="24">
        <v>0.39875062856045584</v>
      </c>
      <c r="W153" s="24">
        <v>4.5855476082260371E-2</v>
      </c>
      <c r="X153" s="24">
        <v>0.79846356108486838</v>
      </c>
      <c r="Y153" s="24">
        <v>1.2976382351097993E-2</v>
      </c>
      <c r="Z153" s="24">
        <f t="shared" ca="1" si="2"/>
        <v>0.3559567463988258</v>
      </c>
    </row>
    <row r="154" spans="1:26" x14ac:dyDescent="0.25">
      <c r="A154" s="24">
        <v>0.39128999161497735</v>
      </c>
      <c r="B154" s="24">
        <v>0.30662434100508384</v>
      </c>
      <c r="C154" s="24">
        <v>0.46054380540612538</v>
      </c>
      <c r="D154" s="24">
        <v>0.45040778672559767</v>
      </c>
      <c r="E154" s="24">
        <v>0.30921086158062305</v>
      </c>
      <c r="F154" s="24">
        <v>0.85150621283341177</v>
      </c>
      <c r="G154" s="24">
        <v>0.7684116485563357</v>
      </c>
      <c r="H154" s="24">
        <v>0.85323141508592626</v>
      </c>
      <c r="I154" s="24">
        <v>0.86892584380434079</v>
      </c>
      <c r="J154" s="24">
        <v>0.27180903281339786</v>
      </c>
      <c r="K154" s="24">
        <v>0.772245845201467</v>
      </c>
      <c r="L154" s="24">
        <v>0.56264178323633773</v>
      </c>
      <c r="M154" s="24">
        <v>0.21719435465244419</v>
      </c>
      <c r="N154" s="24">
        <v>0.50758516470003912</v>
      </c>
      <c r="O154" s="24">
        <v>0.30184778366073461</v>
      </c>
      <c r="P154" s="24">
        <v>0.49976857207553305</v>
      </c>
      <c r="Q154" s="24">
        <v>0.68436985334693134</v>
      </c>
      <c r="R154" s="24">
        <v>9.9640749490328195E-2</v>
      </c>
      <c r="S154" s="24">
        <v>0.79835072999841439</v>
      </c>
      <c r="T154" s="24">
        <v>0.54488512250797994</v>
      </c>
      <c r="U154" s="24">
        <v>0.93609468560336684</v>
      </c>
      <c r="V154" s="24">
        <v>0.48155857506956701</v>
      </c>
      <c r="W154" s="24">
        <v>0.67766695406371724</v>
      </c>
      <c r="X154" s="24">
        <v>4.9704501758010888E-2</v>
      </c>
      <c r="Y154" s="24">
        <v>0.89556323916969438</v>
      </c>
      <c r="Z154" s="24">
        <f t="shared" ca="1" si="2"/>
        <v>0.47977621302718476</v>
      </c>
    </row>
    <row r="155" spans="1:26" x14ac:dyDescent="0.25">
      <c r="A155" s="24">
        <v>0.21378714377836328</v>
      </c>
      <c r="B155" s="24">
        <v>0.33623465065024538</v>
      </c>
      <c r="C155" s="24">
        <v>0.67725353626581386</v>
      </c>
      <c r="D155" s="24">
        <v>0.51536849331821977</v>
      </c>
      <c r="E155" s="24">
        <v>0.57729820375031538</v>
      </c>
      <c r="F155" s="24">
        <v>0.61061273797350757</v>
      </c>
      <c r="G155" s="24">
        <v>0.68439659634706151</v>
      </c>
      <c r="H155" s="24">
        <v>0.18458116669351798</v>
      </c>
      <c r="I155" s="24">
        <v>0.36964867379645294</v>
      </c>
      <c r="J155" s="24">
        <v>0.11205307558931354</v>
      </c>
      <c r="K155" s="24">
        <v>0.25856736025799165</v>
      </c>
      <c r="L155" s="24">
        <v>0.74851229744560832</v>
      </c>
      <c r="M155" s="24">
        <v>0.47449406096092939</v>
      </c>
      <c r="N155" s="24">
        <v>0.66453049882765902</v>
      </c>
      <c r="O155" s="24">
        <v>0.40698864050108918</v>
      </c>
      <c r="P155" s="24">
        <v>9.2237421929479591E-2</v>
      </c>
      <c r="Q155" s="24">
        <v>0.85096098621305594</v>
      </c>
      <c r="R155" s="24">
        <v>0.18639656095743073</v>
      </c>
      <c r="S155" s="24">
        <v>0.62093970827465672</v>
      </c>
      <c r="T155" s="24">
        <v>0.10006462380622116</v>
      </c>
      <c r="U155" s="24">
        <v>0.76252371580478018</v>
      </c>
      <c r="V155" s="24">
        <v>0.49446844732809536</v>
      </c>
      <c r="W155" s="24">
        <v>0.92111530044028456</v>
      </c>
      <c r="X155" s="24">
        <v>0.54744908608388565</v>
      </c>
      <c r="Y155" s="24">
        <v>0.241772466456048</v>
      </c>
      <c r="Z155" s="24">
        <f t="shared" ca="1" si="2"/>
        <v>0.43715854601371351</v>
      </c>
    </row>
    <row r="156" spans="1:26" x14ac:dyDescent="0.25">
      <c r="A156" s="24">
        <v>0.95557878587395961</v>
      </c>
      <c r="B156" s="24">
        <v>0.62501397436746209</v>
      </c>
      <c r="C156" s="24">
        <v>0.51838706665727063</v>
      </c>
      <c r="D156" s="24">
        <v>2.4251949484183077E-3</v>
      </c>
      <c r="E156" s="24">
        <v>0.53163442761600788</v>
      </c>
      <c r="F156" s="24">
        <v>5.5617478640750062E-2</v>
      </c>
      <c r="G156" s="24">
        <v>0.94068653625410936</v>
      </c>
      <c r="H156" s="24">
        <v>0.88237207855722044</v>
      </c>
      <c r="I156" s="24">
        <v>0.81874507827981657</v>
      </c>
      <c r="J156" s="24">
        <v>0.11897860087399514</v>
      </c>
      <c r="K156" s="24">
        <v>0.83284319781702087</v>
      </c>
      <c r="L156" s="24">
        <v>0.82335796875210876</v>
      </c>
      <c r="M156" s="24">
        <v>0.47453315827075127</v>
      </c>
      <c r="N156" s="24">
        <v>0.6726189102054918</v>
      </c>
      <c r="O156" s="24">
        <v>3.6344982528352499E-2</v>
      </c>
      <c r="P156" s="24">
        <v>0.19492471283846413</v>
      </c>
      <c r="Q156" s="24">
        <v>0.9872151176525682</v>
      </c>
      <c r="R156" s="24">
        <v>7.7118628710960424E-3</v>
      </c>
      <c r="S156" s="24">
        <v>0.57951794882216079</v>
      </c>
      <c r="T156" s="24">
        <v>0.30970815927158624</v>
      </c>
      <c r="U156" s="24">
        <v>0.33369049417835517</v>
      </c>
      <c r="V156" s="24">
        <v>0.85446159268764232</v>
      </c>
      <c r="W156" s="24">
        <v>0.16569853373008936</v>
      </c>
      <c r="X156" s="24">
        <v>2.8911483986549413E-2</v>
      </c>
      <c r="Y156" s="24">
        <v>0.44010648411817288</v>
      </c>
      <c r="Z156" s="24">
        <f t="shared" ca="1" si="2"/>
        <v>0.23526667914031296</v>
      </c>
    </row>
    <row r="157" spans="1:26" x14ac:dyDescent="0.25">
      <c r="A157" s="24">
        <v>0.64264009916852383</v>
      </c>
      <c r="B157" s="24">
        <v>0.86734332830342076</v>
      </c>
      <c r="C157" s="24">
        <v>0.18241473881919834</v>
      </c>
      <c r="D157" s="24">
        <v>0.76800826641592046</v>
      </c>
      <c r="E157" s="24">
        <v>0.14665929101020148</v>
      </c>
      <c r="F157" s="24">
        <v>0.44091149457941026</v>
      </c>
      <c r="G157" s="24">
        <v>2.3569764028345541E-2</v>
      </c>
      <c r="H157" s="24">
        <v>0.55298909037199828</v>
      </c>
      <c r="I157" s="24">
        <v>0.36793227434401055</v>
      </c>
      <c r="J157" s="24">
        <v>0.92286909723241661</v>
      </c>
      <c r="K157" s="24">
        <v>0.53010151890375112</v>
      </c>
      <c r="L157" s="24">
        <v>3.1673544367444295E-3</v>
      </c>
      <c r="M157" s="24">
        <v>0.53592591211799889</v>
      </c>
      <c r="N157" s="24">
        <v>0.66833931303321248</v>
      </c>
      <c r="O157" s="24">
        <v>1.7979843295928721E-2</v>
      </c>
      <c r="P157" s="24">
        <v>0.72942427077720828</v>
      </c>
      <c r="Q157" s="24">
        <v>0.2584538701603657</v>
      </c>
      <c r="R157" s="24">
        <v>0.58342856645552554</v>
      </c>
      <c r="S157" s="24">
        <v>0.24288864871820903</v>
      </c>
      <c r="T157" s="24">
        <v>0.26527562721084885</v>
      </c>
      <c r="U157" s="24">
        <v>0.35543864019988658</v>
      </c>
      <c r="V157" s="24">
        <v>0.84225373694506822</v>
      </c>
      <c r="W157" s="24">
        <v>0.17933028350500524</v>
      </c>
      <c r="X157" s="24">
        <v>0.77905018066966836</v>
      </c>
      <c r="Y157" s="24">
        <v>0.68710666419196875</v>
      </c>
      <c r="Z157" s="24">
        <f t="shared" ca="1" si="2"/>
        <v>0.75601057153422602</v>
      </c>
    </row>
    <row r="158" spans="1:26" x14ac:dyDescent="0.25">
      <c r="A158" s="24">
        <v>0.8067403188333393</v>
      </c>
      <c r="B158" s="24">
        <v>0.39308589274202332</v>
      </c>
      <c r="C158" s="24">
        <v>0.18574251261808128</v>
      </c>
      <c r="D158" s="24">
        <v>0.44691791033252581</v>
      </c>
      <c r="E158" s="24">
        <v>0.10583009257924769</v>
      </c>
      <c r="F158" s="24">
        <v>0.64819431608140665</v>
      </c>
      <c r="G158" s="24">
        <v>0.71992593822508399</v>
      </c>
      <c r="H158" s="24">
        <v>0.92341485490046971</v>
      </c>
      <c r="I158" s="24">
        <v>0.20225037833499093</v>
      </c>
      <c r="J158" s="24">
        <v>0.87983971542726491</v>
      </c>
      <c r="K158" s="24">
        <v>5.859252085819544E-2</v>
      </c>
      <c r="L158" s="24">
        <v>0.26145382936009165</v>
      </c>
      <c r="M158" s="24">
        <v>0.28656862607858746</v>
      </c>
      <c r="N158" s="24">
        <v>0.41403873253913592</v>
      </c>
      <c r="O158" s="24">
        <v>1.2618767489477212E-2</v>
      </c>
      <c r="P158" s="24">
        <v>0.98466191978543194</v>
      </c>
      <c r="Q158" s="24">
        <v>0.37029018200516783</v>
      </c>
      <c r="R158" s="24">
        <v>0.89943747721829959</v>
      </c>
      <c r="S158" s="24">
        <v>0.14874117137908127</v>
      </c>
      <c r="T158" s="24">
        <v>0.21940167675459654</v>
      </c>
      <c r="U158" s="24">
        <v>0.52739005348729862</v>
      </c>
      <c r="V158" s="24">
        <v>0.67518749771516684</v>
      </c>
      <c r="W158" s="24">
        <v>0.77651283098468704</v>
      </c>
      <c r="X158" s="24">
        <v>0.93698632340188326</v>
      </c>
      <c r="Y158" s="24">
        <v>0.99805398857035921</v>
      </c>
      <c r="Z158" s="24">
        <f t="shared" ca="1" si="2"/>
        <v>0.4593420647366302</v>
      </c>
    </row>
    <row r="159" spans="1:26" x14ac:dyDescent="0.25">
      <c r="A159" s="24">
        <v>0.20091682435101943</v>
      </c>
      <c r="B159" s="24">
        <v>0.91031257117387632</v>
      </c>
      <c r="C159" s="24">
        <v>0.15931101392601876</v>
      </c>
      <c r="D159" s="24">
        <v>0.60473453320433812</v>
      </c>
      <c r="E159" s="24">
        <v>0.42114201408977825</v>
      </c>
      <c r="F159" s="24">
        <v>0.31230259557392959</v>
      </c>
      <c r="G159" s="24">
        <v>0.94713257146830976</v>
      </c>
      <c r="H159" s="24">
        <v>7.1784296190935293E-2</v>
      </c>
      <c r="I159" s="24">
        <v>3.757240879193946E-2</v>
      </c>
      <c r="J159" s="24">
        <v>0.8195936605643942</v>
      </c>
      <c r="K159" s="24">
        <v>0.78398102644862944</v>
      </c>
      <c r="L159" s="24">
        <v>0.3522506933559606</v>
      </c>
      <c r="M159" s="24">
        <v>0.14933549565154958</v>
      </c>
      <c r="N159" s="24">
        <v>0.84981920376294973</v>
      </c>
      <c r="O159" s="24">
        <v>0.31805878816178235</v>
      </c>
      <c r="P159" s="24">
        <v>0.88889707577376875</v>
      </c>
      <c r="Q159" s="24">
        <v>8.3288540014253565E-3</v>
      </c>
      <c r="R159" s="24">
        <v>0.73128460538778928</v>
      </c>
      <c r="S159" s="24">
        <v>0.79742725675621196</v>
      </c>
      <c r="T159" s="24">
        <v>0.70420871212961222</v>
      </c>
      <c r="U159" s="24">
        <v>0.17303877929807154</v>
      </c>
      <c r="V159" s="24">
        <v>0.62578937663301992</v>
      </c>
      <c r="W159" s="24">
        <v>0.87226603255701274</v>
      </c>
      <c r="X159" s="24">
        <v>0.20439509905938436</v>
      </c>
      <c r="Y159" s="24">
        <v>0.17113732651983382</v>
      </c>
      <c r="Z159" s="24">
        <f t="shared" ca="1" si="2"/>
        <v>0.51312951346143909</v>
      </c>
    </row>
    <row r="160" spans="1:26" x14ac:dyDescent="0.25">
      <c r="A160" s="24">
        <v>0.41372260538983507</v>
      </c>
      <c r="B160" s="24">
        <v>0.77707030895565654</v>
      </c>
      <c r="C160" s="24">
        <v>0.94918061267534959</v>
      </c>
      <c r="D160" s="24">
        <v>0.65349665385756295</v>
      </c>
      <c r="E160" s="24">
        <v>0.84685212709981639</v>
      </c>
      <c r="F160" s="24">
        <v>0.25076839962659314</v>
      </c>
      <c r="G160" s="24">
        <v>8.8913275730017727E-2</v>
      </c>
      <c r="H160" s="24">
        <v>0.89654637596690123</v>
      </c>
      <c r="I160" s="24">
        <v>0.98599566357076052</v>
      </c>
      <c r="J160" s="24">
        <v>3.8306945059485065E-2</v>
      </c>
      <c r="K160" s="24">
        <v>0.38204295474359085</v>
      </c>
      <c r="L160" s="24">
        <v>0.29762211193742183</v>
      </c>
      <c r="M160" s="24">
        <v>0.21761726791840785</v>
      </c>
      <c r="N160" s="24">
        <v>0.3194209405764511</v>
      </c>
      <c r="O160" s="24">
        <v>0.24389780330146593</v>
      </c>
      <c r="P160" s="24">
        <v>0.33434424445245148</v>
      </c>
      <c r="Q160" s="24">
        <v>0.99116167007699563</v>
      </c>
      <c r="R160" s="24">
        <v>0.65179200371094737</v>
      </c>
      <c r="S160" s="24">
        <v>0.35913779212728958</v>
      </c>
      <c r="T160" s="24">
        <v>0.4018644508086574</v>
      </c>
      <c r="U160" s="24">
        <v>0.7649739831779182</v>
      </c>
      <c r="V160" s="24">
        <v>0.52009817705953032</v>
      </c>
      <c r="W160" s="24">
        <v>0.98809301693594964</v>
      </c>
      <c r="X160" s="24">
        <v>0.50273881606713255</v>
      </c>
      <c r="Y160" s="24">
        <v>0.97857564718982204</v>
      </c>
      <c r="Z160" s="24">
        <f t="shared" ca="1" si="2"/>
        <v>0.38732072730925693</v>
      </c>
    </row>
    <row r="161" spans="1:26" x14ac:dyDescent="0.25">
      <c r="A161" s="24">
        <v>0.254845808218365</v>
      </c>
      <c r="B161" s="24">
        <v>0.36544767957522517</v>
      </c>
      <c r="C161" s="24">
        <v>0.77933288022621217</v>
      </c>
      <c r="D161" s="24">
        <v>0.35429814390942316</v>
      </c>
      <c r="E161" s="24">
        <v>6.470705289385692E-2</v>
      </c>
      <c r="F161" s="24">
        <v>0.90851572557164084</v>
      </c>
      <c r="G161" s="24">
        <v>9.4691842237825341E-2</v>
      </c>
      <c r="H161" s="24">
        <v>0.82434578164076233</v>
      </c>
      <c r="I161" s="24">
        <v>0.69667648450489517</v>
      </c>
      <c r="J161" s="24">
        <v>0.58647393090209787</v>
      </c>
      <c r="K161" s="24">
        <v>0.86397171942794559</v>
      </c>
      <c r="L161" s="24">
        <v>0.11723774724448421</v>
      </c>
      <c r="M161" s="24">
        <v>0.67518585118738861</v>
      </c>
      <c r="N161" s="24">
        <v>0.97498223362629033</v>
      </c>
      <c r="O161" s="24">
        <v>0.96539736885588012</v>
      </c>
      <c r="P161" s="24">
        <v>0.64290127239070916</v>
      </c>
      <c r="Q161" s="24">
        <v>0.26328797601492582</v>
      </c>
      <c r="R161" s="24">
        <v>0.72263883769345116</v>
      </c>
      <c r="S161" s="24">
        <v>0.41615636024535352</v>
      </c>
      <c r="T161" s="24">
        <v>0.58981461937235047</v>
      </c>
      <c r="U161" s="24">
        <v>0.31304657366546307</v>
      </c>
      <c r="V161" s="24">
        <v>0.40833718818605391</v>
      </c>
      <c r="W161" s="24">
        <v>0.62850321616191118</v>
      </c>
      <c r="X161" s="24">
        <v>0.18975118524275303</v>
      </c>
      <c r="Y161" s="24">
        <v>0.15482928380167116</v>
      </c>
      <c r="Z161" s="24">
        <f t="shared" ca="1" si="2"/>
        <v>0.6445292095008901</v>
      </c>
    </row>
    <row r="162" spans="1:26" x14ac:dyDescent="0.25">
      <c r="A162" s="24">
        <v>0.66671299925837257</v>
      </c>
      <c r="B162" s="24">
        <v>0.79796180749319934</v>
      </c>
      <c r="C162" s="24">
        <v>0.83137540434788593</v>
      </c>
      <c r="D162" s="24">
        <v>6.364947996995618E-2</v>
      </c>
      <c r="E162" s="24">
        <v>0.74530057704294117</v>
      </c>
      <c r="F162" s="24">
        <v>0.17003020412636616</v>
      </c>
      <c r="G162" s="24">
        <v>0.38899610799259599</v>
      </c>
      <c r="H162" s="24">
        <v>0.82573875706471689</v>
      </c>
      <c r="I162" s="24">
        <v>0.51739295007236052</v>
      </c>
      <c r="J162" s="24">
        <v>0.51345661275126375</v>
      </c>
      <c r="K162" s="24">
        <v>0.57565810468620016</v>
      </c>
      <c r="L162" s="24">
        <v>0.43532922990135781</v>
      </c>
      <c r="M162" s="24">
        <v>0.78141115441653619</v>
      </c>
      <c r="N162" s="24">
        <v>0.59145151305140464</v>
      </c>
      <c r="O162" s="24">
        <v>0.84475793083705752</v>
      </c>
      <c r="P162" s="24">
        <v>0.8040004475194823</v>
      </c>
      <c r="Q162" s="24">
        <v>0.5413915086305513</v>
      </c>
      <c r="R162" s="24">
        <v>0.66648582687321711</v>
      </c>
      <c r="S162" s="24">
        <v>0.77512329171369176</v>
      </c>
      <c r="T162" s="24">
        <v>0.63420892748919999</v>
      </c>
      <c r="U162" s="24">
        <v>0.45913321320890232</v>
      </c>
      <c r="V162" s="24">
        <v>0.4723295427189993</v>
      </c>
      <c r="W162" s="24">
        <v>0.28960865636096833</v>
      </c>
      <c r="X162" s="24">
        <v>0.94993598110617239</v>
      </c>
      <c r="Y162" s="24">
        <v>0.4096851800078628</v>
      </c>
      <c r="Z162" s="24">
        <f t="shared" ca="1" si="2"/>
        <v>0.40482353631286183</v>
      </c>
    </row>
    <row r="163" spans="1:26" x14ac:dyDescent="0.25">
      <c r="A163" s="24">
        <v>0.75431686530759345</v>
      </c>
      <c r="B163" s="24">
        <v>3.1470845104391354E-2</v>
      </c>
      <c r="C163" s="24">
        <v>0.67559086297455695</v>
      </c>
      <c r="D163" s="24">
        <v>0.49497919805949486</v>
      </c>
      <c r="E163" s="24">
        <v>0.9166592395759442</v>
      </c>
      <c r="F163" s="24">
        <v>0.22754783773924214</v>
      </c>
      <c r="G163" s="24">
        <v>0.55040577029990112</v>
      </c>
      <c r="H163" s="24">
        <v>0.6954131712919337</v>
      </c>
      <c r="I163" s="24">
        <v>0.23613920098691299</v>
      </c>
      <c r="J163" s="24">
        <v>0.89802900757020299</v>
      </c>
      <c r="K163" s="24">
        <v>0.93096167656884143</v>
      </c>
      <c r="L163" s="24">
        <v>8.8249359300347052E-2</v>
      </c>
      <c r="M163" s="24">
        <v>0.79408764460832248</v>
      </c>
      <c r="N163" s="24">
        <v>1.254360832361634E-2</v>
      </c>
      <c r="O163" s="24">
        <v>0.10206033534056713</v>
      </c>
      <c r="P163" s="24">
        <v>0.45162200613925041</v>
      </c>
      <c r="Q163" s="24">
        <v>0.60983995826308213</v>
      </c>
      <c r="R163" s="24">
        <v>0.55980460587930836</v>
      </c>
      <c r="S163" s="24">
        <v>0.26988099958175771</v>
      </c>
      <c r="T163" s="24">
        <v>0.5355344976222346</v>
      </c>
      <c r="U163" s="24">
        <v>0.51038935262087648</v>
      </c>
      <c r="V163" s="24">
        <v>0.65418554322311673</v>
      </c>
      <c r="W163" s="24">
        <v>0.22715471593205971</v>
      </c>
      <c r="X163" s="24">
        <v>0.66941526684925856</v>
      </c>
      <c r="Y163" s="24">
        <v>0.28260901404096483</v>
      </c>
      <c r="Z163" s="24">
        <f t="shared" ca="1" si="2"/>
        <v>0.22309981218483732</v>
      </c>
    </row>
    <row r="164" spans="1:26" x14ac:dyDescent="0.25">
      <c r="A164" s="24">
        <v>0.40704027461704528</v>
      </c>
      <c r="B164" s="24">
        <v>0.92490324502312993</v>
      </c>
      <c r="C164" s="24">
        <v>0.98939717904895141</v>
      </c>
      <c r="D164" s="24">
        <v>0.13078526164927995</v>
      </c>
      <c r="E164" s="24">
        <v>0.27250606734485316</v>
      </c>
      <c r="F164" s="24">
        <v>0.33975447154168215</v>
      </c>
      <c r="G164" s="24">
        <v>0.25336812052531477</v>
      </c>
      <c r="H164" s="24">
        <v>0.29711321629382348</v>
      </c>
      <c r="I164" s="24">
        <v>0.85913241400752949</v>
      </c>
      <c r="J164" s="24">
        <v>0.49995782845098258</v>
      </c>
      <c r="K164" s="24">
        <v>0.1393337311788021</v>
      </c>
      <c r="L164" s="24">
        <v>0.99401892210276233</v>
      </c>
      <c r="M164" s="24">
        <v>0.90200312276814942</v>
      </c>
      <c r="N164" s="24">
        <v>0.70653643943913791</v>
      </c>
      <c r="O164" s="24">
        <v>0.15525912222691629</v>
      </c>
      <c r="P164" s="24">
        <v>0.98143628562008167</v>
      </c>
      <c r="Q164" s="24">
        <v>0.62652435938805995</v>
      </c>
      <c r="R164" s="24">
        <v>0.6568982235659464</v>
      </c>
      <c r="S164" s="24">
        <v>0.80340164408866477</v>
      </c>
      <c r="T164" s="24">
        <v>0.15846599811801443</v>
      </c>
      <c r="U164" s="24">
        <v>0.93113951971107978</v>
      </c>
      <c r="V164" s="24">
        <v>0.30924667354447744</v>
      </c>
      <c r="W164" s="24">
        <v>0.69360250408001423</v>
      </c>
      <c r="X164" s="24">
        <v>0.25463522803097138</v>
      </c>
      <c r="Y164" s="24">
        <v>0.70330489349200243</v>
      </c>
      <c r="Z164" s="24">
        <f t="shared" ca="1" si="2"/>
        <v>0.91442999598064412</v>
      </c>
    </row>
    <row r="165" spans="1:26" x14ac:dyDescent="0.25">
      <c r="A165" s="24">
        <v>0.6338770482951116</v>
      </c>
      <c r="B165" s="24">
        <v>0.70788955076757176</v>
      </c>
      <c r="C165" s="24">
        <v>0.79218964695626126</v>
      </c>
      <c r="D165" s="24">
        <v>0.4798545945746393</v>
      </c>
      <c r="E165" s="24">
        <v>0.56220089741476975</v>
      </c>
      <c r="F165" s="24">
        <v>0.92299869180531424</v>
      </c>
      <c r="G165" s="24">
        <v>0.23225345500567685</v>
      </c>
      <c r="H165" s="24">
        <v>0.76730044625431881</v>
      </c>
      <c r="I165" s="24">
        <v>0.75805671109672212</v>
      </c>
      <c r="J165" s="24">
        <v>0.70041485296186889</v>
      </c>
      <c r="K165" s="24">
        <v>0.58872031624150034</v>
      </c>
      <c r="L165" s="24">
        <v>0.14970330066620008</v>
      </c>
      <c r="M165" s="24">
        <v>0.2020675044676985</v>
      </c>
      <c r="N165" s="24">
        <v>0.29516541949341546</v>
      </c>
      <c r="O165" s="24">
        <v>0.94829444697250487</v>
      </c>
      <c r="P165" s="24">
        <v>0.73064399965485682</v>
      </c>
      <c r="Q165" s="24">
        <v>7.9502994218731526E-2</v>
      </c>
      <c r="R165" s="24">
        <v>0.78703659607867782</v>
      </c>
      <c r="S165" s="24">
        <v>0.1268535274497361</v>
      </c>
      <c r="T165" s="24">
        <v>0.1469919095541723</v>
      </c>
      <c r="U165" s="24">
        <v>0.43392391720079027</v>
      </c>
      <c r="V165" s="24">
        <v>0.89135342756735891</v>
      </c>
      <c r="W165" s="24">
        <v>0.2007915215776499</v>
      </c>
      <c r="X165" s="24">
        <v>0.70312289013283302</v>
      </c>
      <c r="Y165" s="24">
        <v>6.2025309946573737E-2</v>
      </c>
      <c r="Z165" s="24">
        <f t="shared" ca="1" si="2"/>
        <v>0.24959006401690476</v>
      </c>
    </row>
    <row r="166" spans="1:26" x14ac:dyDescent="0.25">
      <c r="A166" s="24">
        <v>0.19687146643606701</v>
      </c>
      <c r="B166" s="24">
        <v>0.69027032728832882</v>
      </c>
      <c r="C166" s="24">
        <v>0.52603355828924958</v>
      </c>
      <c r="D166" s="24">
        <v>0.87013390128025703</v>
      </c>
      <c r="E166" s="24">
        <v>0.4289549622516623</v>
      </c>
      <c r="F166" s="24">
        <v>0.22492838713308094</v>
      </c>
      <c r="G166" s="24">
        <v>0.28039453482744114</v>
      </c>
      <c r="H166" s="24">
        <v>0.48935855381767313</v>
      </c>
      <c r="I166" s="24">
        <v>0.84110115195023205</v>
      </c>
      <c r="J166" s="24">
        <v>0.14246354839956843</v>
      </c>
      <c r="K166" s="24">
        <v>0.66687764950635953</v>
      </c>
      <c r="L166" s="24">
        <v>0.32630303121641224</v>
      </c>
      <c r="M166" s="24">
        <v>0.92834881939538727</v>
      </c>
      <c r="N166" s="24">
        <v>0.27345841261516746</v>
      </c>
      <c r="O166" s="24">
        <v>0.52529997489111224</v>
      </c>
      <c r="P166" s="24">
        <v>0.76584120214412488</v>
      </c>
      <c r="Q166" s="24">
        <v>0.79679728593829169</v>
      </c>
      <c r="R166" s="24">
        <v>0.48858972787877086</v>
      </c>
      <c r="S166" s="24">
        <v>0.66881934183888159</v>
      </c>
      <c r="T166" s="24">
        <v>0.54497029992794332</v>
      </c>
      <c r="U166" s="24">
        <v>0.15004714510249728</v>
      </c>
      <c r="V166" s="24">
        <v>0.69210699939394038</v>
      </c>
      <c r="W166" s="24">
        <v>0.51779084652889751</v>
      </c>
      <c r="X166" s="24">
        <v>0.28300493722723297</v>
      </c>
      <c r="Y166" s="24">
        <v>0.58356855779147276</v>
      </c>
      <c r="Z166" s="24">
        <f t="shared" ca="1" si="2"/>
        <v>0.47025617624078431</v>
      </c>
    </row>
    <row r="167" spans="1:26" x14ac:dyDescent="0.25">
      <c r="A167" s="24">
        <v>0.31825338751643695</v>
      </c>
      <c r="B167" s="24">
        <v>0.17794209260533511</v>
      </c>
      <c r="C167" s="24">
        <v>0.56890990258258434</v>
      </c>
      <c r="D167" s="24">
        <v>0.64480871223635894</v>
      </c>
      <c r="E167" s="24">
        <v>0.95498138052862536</v>
      </c>
      <c r="F167" s="24">
        <v>0.42536677606861395</v>
      </c>
      <c r="G167" s="24">
        <v>0.7761948871250558</v>
      </c>
      <c r="H167" s="24">
        <v>5.0097824042925621E-2</v>
      </c>
      <c r="I167" s="24">
        <v>0.19490269742343946</v>
      </c>
      <c r="J167" s="24">
        <v>0.68558638430512364</v>
      </c>
      <c r="K167" s="24">
        <v>0.90207238185044625</v>
      </c>
      <c r="L167" s="24">
        <v>0.74313580392682466</v>
      </c>
      <c r="M167" s="24">
        <v>0.37727679671647218</v>
      </c>
      <c r="N167" s="24">
        <v>0.9273834154071573</v>
      </c>
      <c r="O167" s="24">
        <v>0.41909271580349705</v>
      </c>
      <c r="P167" s="24">
        <v>0.20161900862711324</v>
      </c>
      <c r="Q167" s="24">
        <v>0.32071583325973319</v>
      </c>
      <c r="R167" s="24">
        <v>0.64586078296713179</v>
      </c>
      <c r="S167" s="24">
        <v>0.92653677782740351</v>
      </c>
      <c r="T167" s="24">
        <v>0.48524364270425291</v>
      </c>
      <c r="U167" s="24">
        <v>1.8973270091878547E-2</v>
      </c>
      <c r="V167" s="24">
        <v>0.92537929940332997</v>
      </c>
      <c r="W167" s="24">
        <v>0.7036690458426399</v>
      </c>
      <c r="X167" s="24">
        <v>0.69035002262005496</v>
      </c>
      <c r="Y167" s="24">
        <v>8.3839403886512009E-2</v>
      </c>
      <c r="Z167" s="24">
        <f t="shared" ca="1" si="2"/>
        <v>0.35579865214028805</v>
      </c>
    </row>
    <row r="168" spans="1:26" x14ac:dyDescent="0.25">
      <c r="A168" s="24">
        <v>0.92569344080997817</v>
      </c>
      <c r="B168" s="24">
        <v>0.67184576021783549</v>
      </c>
      <c r="C168" s="24">
        <v>0.88472039805813352</v>
      </c>
      <c r="D168" s="24">
        <v>0.79692766087869416</v>
      </c>
      <c r="E168" s="24">
        <v>0.64836338711530062</v>
      </c>
      <c r="F168" s="24">
        <v>0.83767684941939391</v>
      </c>
      <c r="G168" s="24">
        <v>8.7528309205547772E-2</v>
      </c>
      <c r="H168" s="24">
        <v>0.30794889571592488</v>
      </c>
      <c r="I168" s="24">
        <v>0.98679742362591083</v>
      </c>
      <c r="J168" s="24">
        <v>0.19245199832094972</v>
      </c>
      <c r="K168" s="24">
        <v>0.66360613785897471</v>
      </c>
      <c r="L168" s="24">
        <v>0.38738129563960866</v>
      </c>
      <c r="M168" s="24">
        <v>9.8997646171459563E-2</v>
      </c>
      <c r="N168" s="24">
        <v>4.1887229393999359E-2</v>
      </c>
      <c r="O168" s="24">
        <v>0.47915556346730115</v>
      </c>
      <c r="P168" s="24">
        <v>0.75575634508271572</v>
      </c>
      <c r="Q168" s="24">
        <v>0.29697049741332771</v>
      </c>
      <c r="R168" s="24">
        <v>0.27290105820414179</v>
      </c>
      <c r="S168" s="24">
        <v>0.8843739911710734</v>
      </c>
      <c r="T168" s="24">
        <v>0.78588400707643968</v>
      </c>
      <c r="U168" s="24">
        <v>0.31288521175316009</v>
      </c>
      <c r="V168" s="24">
        <v>0.68587316153643585</v>
      </c>
      <c r="W168" s="24">
        <v>0.2734140308911186</v>
      </c>
      <c r="X168" s="24">
        <v>0.28347772940733307</v>
      </c>
      <c r="Y168" s="24">
        <v>0.27886371918582886</v>
      </c>
      <c r="Z168" s="24">
        <f t="shared" ca="1" si="2"/>
        <v>0.87587004713203642</v>
      </c>
    </row>
    <row r="169" spans="1:26" x14ac:dyDescent="0.25">
      <c r="A169" s="24">
        <v>0.43830457021824709</v>
      </c>
      <c r="B169" s="24">
        <v>0.79351800755700752</v>
      </c>
      <c r="C169" s="24">
        <v>0.47925277711395486</v>
      </c>
      <c r="D169" s="24">
        <v>0.89721277874278205</v>
      </c>
      <c r="E169" s="24">
        <v>0.333569512768499</v>
      </c>
      <c r="F169" s="24">
        <v>0.7639854660918971</v>
      </c>
      <c r="G169" s="24">
        <v>0.76904991191667427</v>
      </c>
      <c r="H169" s="24">
        <v>4.0556025714309385E-2</v>
      </c>
      <c r="I169" s="24">
        <v>0.61533291830029813</v>
      </c>
      <c r="J169" s="24">
        <v>2.1506137390145952E-3</v>
      </c>
      <c r="K169" s="24">
        <v>0.40900684886393102</v>
      </c>
      <c r="L169" s="24">
        <v>0.39106682281274485</v>
      </c>
      <c r="M169" s="24">
        <v>0.13691674311434066</v>
      </c>
      <c r="N169" s="24">
        <v>0.81545329140668887</v>
      </c>
      <c r="O169" s="24">
        <v>0.27555056546870271</v>
      </c>
      <c r="P169" s="24">
        <v>0.29061048061007655</v>
      </c>
      <c r="Q169" s="24">
        <v>0.51460481105379774</v>
      </c>
      <c r="R169" s="24">
        <v>0.44782397185552891</v>
      </c>
      <c r="S169" s="24">
        <v>0.36479473502662707</v>
      </c>
      <c r="T169" s="24">
        <v>0.28115902648475766</v>
      </c>
      <c r="U169" s="24">
        <v>0.93031160371428956</v>
      </c>
      <c r="V169" s="24">
        <v>6.67079272558736E-2</v>
      </c>
      <c r="W169" s="24">
        <v>0.11933514836391235</v>
      </c>
      <c r="X169" s="24">
        <v>0.56289418844153205</v>
      </c>
      <c r="Y169" s="24">
        <v>0.63105803614499278</v>
      </c>
      <c r="Z169" s="24">
        <f t="shared" ca="1" si="2"/>
        <v>0.26895058110126491</v>
      </c>
    </row>
    <row r="170" spans="1:26" x14ac:dyDescent="0.25">
      <c r="A170" s="24">
        <v>0.68239598307218319</v>
      </c>
      <c r="B170" s="24">
        <v>0.55424665513449123</v>
      </c>
      <c r="C170" s="24">
        <v>0.16824846883789757</v>
      </c>
      <c r="D170" s="24">
        <v>0.45924188261612708</v>
      </c>
      <c r="E170" s="24">
        <v>0.30714463678118242</v>
      </c>
      <c r="F170" s="24">
        <v>0.55214445680547852</v>
      </c>
      <c r="G170" s="24">
        <v>0.63121037129267443</v>
      </c>
      <c r="H170" s="24">
        <v>0.61613281147009569</v>
      </c>
      <c r="I170" s="24">
        <v>0.95223257750236745</v>
      </c>
      <c r="J170" s="24">
        <v>0.54936922814365374</v>
      </c>
      <c r="K170" s="24">
        <v>0.98877447192893109</v>
      </c>
      <c r="L170" s="24">
        <v>0.66865274917048256</v>
      </c>
      <c r="M170" s="24">
        <v>0.1669533331570765</v>
      </c>
      <c r="N170" s="24">
        <v>0.1710413865078656</v>
      </c>
      <c r="O170" s="24">
        <v>0.29266380248509849</v>
      </c>
      <c r="P170" s="24">
        <v>0.22317711692397846</v>
      </c>
      <c r="Q170" s="24">
        <v>0.92581520837284514</v>
      </c>
      <c r="R170" s="24">
        <v>0.18096759260516759</v>
      </c>
      <c r="S170" s="24">
        <v>0.50729127240754457</v>
      </c>
      <c r="T170" s="24">
        <v>0.99537095683973165</v>
      </c>
      <c r="U170" s="24">
        <v>0.46332009379534167</v>
      </c>
      <c r="V170" s="24">
        <v>0.11564115704811029</v>
      </c>
      <c r="W170" s="24">
        <v>0.32400226041921654</v>
      </c>
      <c r="X170" s="24">
        <v>0.42986332355811196</v>
      </c>
      <c r="Y170" s="24">
        <v>0.55549799035987601</v>
      </c>
      <c r="Z170" s="24">
        <f t="shared" ca="1" si="2"/>
        <v>0.43671827799394247</v>
      </c>
    </row>
    <row r="171" spans="1:26" x14ac:dyDescent="0.25">
      <c r="A171" s="24">
        <v>0.46039235114086408</v>
      </c>
      <c r="B171" s="24">
        <v>0.91692731357059265</v>
      </c>
      <c r="C171" s="24">
        <v>0.56610977401920226</v>
      </c>
      <c r="D171" s="24">
        <v>0.84770854667014117</v>
      </c>
      <c r="E171" s="24">
        <v>0.3559102820459924</v>
      </c>
      <c r="F171" s="24">
        <v>0.28790801628069151</v>
      </c>
      <c r="G171" s="24">
        <v>0.97927236015268126</v>
      </c>
      <c r="H171" s="24">
        <v>0.94253043862639585</v>
      </c>
      <c r="I171" s="24">
        <v>0.24349926175442527</v>
      </c>
      <c r="J171" s="24">
        <v>0.38108040512539454</v>
      </c>
      <c r="K171" s="24">
        <v>0.54104419929946956</v>
      </c>
      <c r="L171" s="24">
        <v>0.71066648882228245</v>
      </c>
      <c r="M171" s="24">
        <v>0.76555306575624427</v>
      </c>
      <c r="N171" s="24">
        <v>5.9530653240837728E-2</v>
      </c>
      <c r="O171" s="24">
        <v>0.90991476843818475</v>
      </c>
      <c r="P171" s="24">
        <v>0.61306618479561614</v>
      </c>
      <c r="Q171" s="24">
        <v>0.97070320810216049</v>
      </c>
      <c r="R171" s="24">
        <v>0.19221346718060661</v>
      </c>
      <c r="S171" s="24">
        <v>0.49973263688763436</v>
      </c>
      <c r="T171" s="24">
        <v>0.11211669757348408</v>
      </c>
      <c r="U171" s="24">
        <v>0.31484417333813242</v>
      </c>
      <c r="V171" s="24">
        <v>0.49693726909092817</v>
      </c>
      <c r="W171" s="24">
        <v>0.80097717583230643</v>
      </c>
      <c r="X171" s="24">
        <v>0.49669816371125142</v>
      </c>
      <c r="Y171" s="24">
        <v>0.79959454747595249</v>
      </c>
      <c r="Z171" s="24">
        <f t="shared" ca="1" si="2"/>
        <v>0.15573197901493252</v>
      </c>
    </row>
    <row r="172" spans="1:26" x14ac:dyDescent="0.25">
      <c r="A172" s="24">
        <v>0.76689664471807018</v>
      </c>
      <c r="B172" s="24">
        <v>0.53930233784010662</v>
      </c>
      <c r="C172" s="24">
        <v>4.2569426046016323E-3</v>
      </c>
      <c r="D172" s="24">
        <v>0.86464632939908792</v>
      </c>
      <c r="E172" s="24">
        <v>0.61637678500211346</v>
      </c>
      <c r="F172" s="24">
        <v>0.3098541282758589</v>
      </c>
      <c r="G172" s="24">
        <v>0.9332013282856827</v>
      </c>
      <c r="H172" s="24">
        <v>0.72249733264573912</v>
      </c>
      <c r="I172" s="24">
        <v>8.18731746729916E-2</v>
      </c>
      <c r="J172" s="24">
        <v>0.13355380899434754</v>
      </c>
      <c r="K172" s="24">
        <v>7.5957463680611625E-2</v>
      </c>
      <c r="L172" s="24">
        <v>0.9136234668407488</v>
      </c>
      <c r="M172" s="24">
        <v>0.55478308241741792</v>
      </c>
      <c r="N172" s="24">
        <v>0.5090925115644872</v>
      </c>
      <c r="O172" s="24">
        <v>0.63931772207143078</v>
      </c>
      <c r="P172" s="24">
        <v>0.34168511492650955</v>
      </c>
      <c r="Q172" s="24">
        <v>0.32228469910084923</v>
      </c>
      <c r="R172" s="24">
        <v>0.31904910370440254</v>
      </c>
      <c r="S172" s="24">
        <v>5.704203470843372E-2</v>
      </c>
      <c r="T172" s="24">
        <v>0.82180480772268583</v>
      </c>
      <c r="U172" s="24">
        <v>0.15187802851800758</v>
      </c>
      <c r="V172" s="24">
        <v>0.23225787908645867</v>
      </c>
      <c r="W172" s="24">
        <v>0.72432446442880849</v>
      </c>
      <c r="X172" s="24">
        <v>0.31100888608580157</v>
      </c>
      <c r="Y172" s="24">
        <v>0.98700441499365721</v>
      </c>
      <c r="Z172" s="24">
        <f t="shared" ca="1" si="2"/>
        <v>0.46928402119757351</v>
      </c>
    </row>
    <row r="173" spans="1:26" x14ac:dyDescent="0.25">
      <c r="A173" s="24">
        <v>0.77827144484506683</v>
      </c>
      <c r="B173" s="24">
        <v>0.90257362670217567</v>
      </c>
      <c r="C173" s="24">
        <v>0.59784214081891773</v>
      </c>
      <c r="D173" s="24">
        <v>0.41387327916217631</v>
      </c>
      <c r="E173" s="24">
        <v>0.22887145674874865</v>
      </c>
      <c r="F173" s="24">
        <v>0.34293984132758704</v>
      </c>
      <c r="G173" s="24">
        <v>0.98738306835629841</v>
      </c>
      <c r="H173" s="24">
        <v>0.43029344746426779</v>
      </c>
      <c r="I173" s="24">
        <v>0.52566290256568426</v>
      </c>
      <c r="J173" s="24">
        <v>0.68953915153577838</v>
      </c>
      <c r="K173" s="24">
        <v>0.19365019490921831</v>
      </c>
      <c r="L173" s="24">
        <v>0.85358194007528998</v>
      </c>
      <c r="M173" s="24">
        <v>0.93563674512661776</v>
      </c>
      <c r="N173" s="24">
        <v>0.44717021623670294</v>
      </c>
      <c r="O173" s="24">
        <v>0.63863649397854405</v>
      </c>
      <c r="P173" s="24">
        <v>0.66267155288772095</v>
      </c>
      <c r="Q173" s="24">
        <v>0.90122664844697664</v>
      </c>
      <c r="R173" s="24">
        <v>0.93651979515065786</v>
      </c>
      <c r="S173" s="24">
        <v>0.43372928720451431</v>
      </c>
      <c r="T173" s="24">
        <v>0.26442230947289858</v>
      </c>
      <c r="U173" s="24">
        <v>0.65627022919198097</v>
      </c>
      <c r="V173" s="24">
        <v>0.58943420563128313</v>
      </c>
      <c r="W173" s="24">
        <v>0.57852164845923104</v>
      </c>
      <c r="X173" s="24">
        <v>0.62947985330921463</v>
      </c>
      <c r="Y173" s="24">
        <v>0.34459029149065423</v>
      </c>
      <c r="Z173" s="24">
        <f t="shared" ca="1" si="2"/>
        <v>0.35348466195970707</v>
      </c>
    </row>
    <row r="174" spans="1:26" x14ac:dyDescent="0.25">
      <c r="A174" s="24">
        <v>0.47547318888157231</v>
      </c>
      <c r="B174" s="24">
        <v>0.80885786815071126</v>
      </c>
      <c r="C174" s="24">
        <v>0.4205410304827385</v>
      </c>
      <c r="D174" s="24">
        <v>0.35292311301100088</v>
      </c>
      <c r="E174" s="24">
        <v>2.6308540209124986E-2</v>
      </c>
      <c r="F174" s="24">
        <v>0.44818939307854488</v>
      </c>
      <c r="G174" s="24">
        <v>0.81925729741162312</v>
      </c>
      <c r="H174" s="24">
        <v>0.11082694740017751</v>
      </c>
      <c r="I174" s="24">
        <v>9.0326072786348077E-2</v>
      </c>
      <c r="J174" s="24">
        <v>0.14606146410661747</v>
      </c>
      <c r="K174" s="24">
        <v>0.79236303339827152</v>
      </c>
      <c r="L174" s="24">
        <v>0.29880954792190606</v>
      </c>
      <c r="M174" s="24">
        <v>0.25148838492811698</v>
      </c>
      <c r="N174" s="24">
        <v>0.78154882409447224</v>
      </c>
      <c r="O174" s="24">
        <v>0.92624695482185027</v>
      </c>
      <c r="P174" s="24">
        <v>0.41468607884200115</v>
      </c>
      <c r="Q174" s="24">
        <v>0.47428021070843562</v>
      </c>
      <c r="R174" s="24">
        <v>0.28347461352947989</v>
      </c>
      <c r="S174" s="24">
        <v>6.7288351538877689E-2</v>
      </c>
      <c r="T174" s="24">
        <v>0.47338524310511454</v>
      </c>
      <c r="U174" s="24">
        <v>0.26267599288335519</v>
      </c>
      <c r="V174" s="24">
        <v>0.16500079325473727</v>
      </c>
      <c r="W174" s="24">
        <v>0.46641605958106047</v>
      </c>
      <c r="X174" s="24">
        <v>0.23696912974391371</v>
      </c>
      <c r="Y174" s="24">
        <v>0.27035004849988264</v>
      </c>
      <c r="Z174" s="24">
        <f t="shared" ca="1" si="2"/>
        <v>0.89319694715327291</v>
      </c>
    </row>
    <row r="175" spans="1:26" x14ac:dyDescent="0.25">
      <c r="A175" s="24">
        <v>0.41122931311287114</v>
      </c>
      <c r="B175" s="24">
        <v>0.37012589268580953</v>
      </c>
      <c r="C175" s="24">
        <v>0.10234523132927387</v>
      </c>
      <c r="D175" s="24">
        <v>0.24873195279871085</v>
      </c>
      <c r="E175" s="24">
        <v>0.80418768477867053</v>
      </c>
      <c r="F175" s="24">
        <v>0.87852395625876589</v>
      </c>
      <c r="G175" s="24">
        <v>0.45431747898875818</v>
      </c>
      <c r="H175" s="24">
        <v>0.14649555792035196</v>
      </c>
      <c r="I175" s="24">
        <v>0.35276721481190076</v>
      </c>
      <c r="J175" s="24">
        <v>0.90473406828137071</v>
      </c>
      <c r="K175" s="24">
        <v>0.41078421264773846</v>
      </c>
      <c r="L175" s="24">
        <v>0.55198231055164437</v>
      </c>
      <c r="M175" s="24">
        <v>0.9360987411974786</v>
      </c>
      <c r="N175" s="24">
        <v>0.83505635835342695</v>
      </c>
      <c r="O175" s="24">
        <v>0.77052318251847818</v>
      </c>
      <c r="P175" s="24">
        <v>0.12838471851693301</v>
      </c>
      <c r="Q175" s="24">
        <v>0.97816884671115756</v>
      </c>
      <c r="R175" s="24">
        <v>0.46239850082605416</v>
      </c>
      <c r="S175" s="24">
        <v>0.45418567635853746</v>
      </c>
      <c r="T175" s="24">
        <v>0.43267896657409133</v>
      </c>
      <c r="U175" s="24">
        <v>0.69376641614539181</v>
      </c>
      <c r="V175" s="24">
        <v>0.83004274310097437</v>
      </c>
      <c r="W175" s="24">
        <v>0.67683764011652425</v>
      </c>
      <c r="X175" s="24">
        <v>0.68091637274133321</v>
      </c>
      <c r="Y175" s="24">
        <v>0.89185746549518241</v>
      </c>
      <c r="Z175" s="24">
        <f t="shared" ca="1" si="2"/>
        <v>0.54164625945717382</v>
      </c>
    </row>
    <row r="176" spans="1:26" x14ac:dyDescent="0.25">
      <c r="A176" s="24">
        <v>0.5373763820528622</v>
      </c>
      <c r="B176" s="24">
        <v>0.67207748315788807</v>
      </c>
      <c r="C176" s="24">
        <v>0.48768524288984272</v>
      </c>
      <c r="D176" s="24">
        <v>0.4622302823536355</v>
      </c>
      <c r="E176" s="24">
        <v>0.16581162529506077</v>
      </c>
      <c r="F176" s="24">
        <v>0.15683151248846083</v>
      </c>
      <c r="G176" s="24">
        <v>0.40641619662152306</v>
      </c>
      <c r="H176" s="24">
        <v>0.11299968592773768</v>
      </c>
      <c r="I176" s="24">
        <v>0.79452074334849554</v>
      </c>
      <c r="J176" s="24">
        <v>0.66372250246895037</v>
      </c>
      <c r="K176" s="24">
        <v>0.14038672416408282</v>
      </c>
      <c r="L176" s="24">
        <v>0.89063604703998678</v>
      </c>
      <c r="M176" s="24">
        <v>0.69760677471421584</v>
      </c>
      <c r="N176" s="24">
        <v>0.21461916614266874</v>
      </c>
      <c r="O176" s="24">
        <v>0.72709463096947202</v>
      </c>
      <c r="P176" s="24">
        <v>0.79647686465382928</v>
      </c>
      <c r="Q176" s="24">
        <v>0.69060130171431133</v>
      </c>
      <c r="R176" s="24">
        <v>0.40533703893080308</v>
      </c>
      <c r="S176" s="24">
        <v>6.3727536741646773E-2</v>
      </c>
      <c r="T176" s="24">
        <v>0.96557410781626007</v>
      </c>
      <c r="U176" s="24">
        <v>0.79647977632716038</v>
      </c>
      <c r="V176" s="24">
        <v>7.1301255228619076E-2</v>
      </c>
      <c r="W176" s="24">
        <v>0.53184268892375097</v>
      </c>
      <c r="X176" s="24">
        <v>0.30501125724531808</v>
      </c>
      <c r="Y176" s="24">
        <v>0.73102513059741281</v>
      </c>
      <c r="Z176" s="24">
        <f t="shared" ca="1" si="2"/>
        <v>0.29903908333667484</v>
      </c>
    </row>
    <row r="177" spans="1:26" x14ac:dyDescent="0.25">
      <c r="A177" s="24">
        <v>9.0561619194304943E-2</v>
      </c>
      <c r="B177" s="24">
        <v>9.0262880172413906E-2</v>
      </c>
      <c r="C177" s="24">
        <v>0.992237673925631</v>
      </c>
      <c r="D177" s="24">
        <v>0.11863228072050502</v>
      </c>
      <c r="E177" s="24">
        <v>0.73726221577522943</v>
      </c>
      <c r="F177" s="24">
        <v>0.76289946811628973</v>
      </c>
      <c r="G177" s="24">
        <v>0.70186410270492017</v>
      </c>
      <c r="H177" s="24">
        <v>0.28333306705660655</v>
      </c>
      <c r="I177" s="24">
        <v>0.38862413383551841</v>
      </c>
      <c r="J177" s="24">
        <v>0.48811164490958059</v>
      </c>
      <c r="K177" s="24">
        <v>7.0047363143526109E-2</v>
      </c>
      <c r="L177" s="24">
        <v>0.60044381229249943</v>
      </c>
      <c r="M177" s="24">
        <v>0.77699281594331848</v>
      </c>
      <c r="N177" s="24">
        <v>0.20903094443229475</v>
      </c>
      <c r="O177" s="24">
        <v>0.32153416570581761</v>
      </c>
      <c r="P177" s="24">
        <v>0.81808566986062459</v>
      </c>
      <c r="Q177" s="24">
        <v>3.4768424496948502E-2</v>
      </c>
      <c r="R177" s="24">
        <v>0.48614881517169795</v>
      </c>
      <c r="S177" s="24">
        <v>0.95901556391076426</v>
      </c>
      <c r="T177" s="24">
        <v>0.22112388493728574</v>
      </c>
      <c r="U177" s="24">
        <v>0.32755484389662137</v>
      </c>
      <c r="V177" s="24">
        <v>9.7476619767898898E-2</v>
      </c>
      <c r="W177" s="24">
        <v>0.78550500063526929</v>
      </c>
      <c r="X177" s="24">
        <v>0.56445724171347833</v>
      </c>
      <c r="Y177" s="24">
        <v>0.43844424570456186</v>
      </c>
      <c r="Z177" s="24">
        <f t="shared" ca="1" si="2"/>
        <v>9.0545087290266668E-2</v>
      </c>
    </row>
    <row r="178" spans="1:26" x14ac:dyDescent="0.25">
      <c r="A178" s="24">
        <v>3.292643985194954E-2</v>
      </c>
      <c r="B178" s="24">
        <v>0.5313404783905461</v>
      </c>
      <c r="C178" s="24">
        <v>0.8847753766223948</v>
      </c>
      <c r="D178" s="24">
        <v>0.70385426480024316</v>
      </c>
      <c r="E178" s="24">
        <v>0.35530170884570733</v>
      </c>
      <c r="F178" s="24">
        <v>3.7187401285305177E-2</v>
      </c>
      <c r="G178" s="24">
        <v>1.1164941518658322E-2</v>
      </c>
      <c r="H178" s="24">
        <v>0.11955427053770196</v>
      </c>
      <c r="I178" s="24">
        <v>0.18250528720635362</v>
      </c>
      <c r="J178" s="24">
        <v>0.95962188720715436</v>
      </c>
      <c r="K178" s="24">
        <v>0.41041325971006881</v>
      </c>
      <c r="L178" s="24">
        <v>0.57395520177121695</v>
      </c>
      <c r="M178" s="24">
        <v>0.55024254427655306</v>
      </c>
      <c r="N178" s="24">
        <v>0.17392951486397146</v>
      </c>
      <c r="O178" s="24">
        <v>0.92018430675586693</v>
      </c>
      <c r="P178" s="24">
        <v>0.67259268119398208</v>
      </c>
      <c r="Q178" s="24">
        <v>0.170888950768741</v>
      </c>
      <c r="R178" s="24">
        <v>0.36624183433056623</v>
      </c>
      <c r="S178" s="24">
        <v>0.91206336717822967</v>
      </c>
      <c r="T178" s="24">
        <v>9.0175019584943783E-2</v>
      </c>
      <c r="U178" s="24">
        <v>0.33327661427096456</v>
      </c>
      <c r="V178" s="24">
        <v>0.76214527982671154</v>
      </c>
      <c r="W178" s="24">
        <v>0.12192629007695666</v>
      </c>
      <c r="X178" s="24">
        <v>0.64527076585726917</v>
      </c>
      <c r="Y178" s="24">
        <v>0.72103326477673035</v>
      </c>
      <c r="Z178" s="24">
        <f t="shared" ca="1" si="2"/>
        <v>0.10000153534427847</v>
      </c>
    </row>
    <row r="179" spans="1:26" x14ac:dyDescent="0.25">
      <c r="A179" s="24">
        <v>0.80485765915042573</v>
      </c>
      <c r="B179" s="24">
        <v>0.46345985811705659</v>
      </c>
      <c r="C179" s="24">
        <v>0.30402328397077327</v>
      </c>
      <c r="D179" s="24">
        <v>0.62742028541334083</v>
      </c>
      <c r="E179" s="24">
        <v>0.11243137137971715</v>
      </c>
      <c r="F179" s="24">
        <v>0.89265338435423025</v>
      </c>
      <c r="G179" s="24">
        <v>0.80827183238529321</v>
      </c>
      <c r="H179" s="24">
        <v>0.82888559777528004</v>
      </c>
      <c r="I179" s="24">
        <v>0.34767094121961606</v>
      </c>
      <c r="J179" s="24">
        <v>0.11935733072643384</v>
      </c>
      <c r="K179" s="24">
        <v>0.91822322553602864</v>
      </c>
      <c r="L179" s="24">
        <v>8.8924205335331186E-3</v>
      </c>
      <c r="M179" s="24">
        <v>0.17492765990358616</v>
      </c>
      <c r="N179" s="24">
        <v>0.22164430249751765</v>
      </c>
      <c r="O179" s="24">
        <v>0.72022642892286115</v>
      </c>
      <c r="P179" s="24">
        <v>0.24600318888818118</v>
      </c>
      <c r="Q179" s="24">
        <v>0.31538376364190968</v>
      </c>
      <c r="R179" s="24">
        <v>0.97088684467607833</v>
      </c>
      <c r="S179" s="24">
        <v>0.27769184786420209</v>
      </c>
      <c r="T179" s="24">
        <v>0.76199377402705493</v>
      </c>
      <c r="U179" s="24">
        <v>0.67240729956978484</v>
      </c>
      <c r="V179" s="24">
        <v>0.5220380062990887</v>
      </c>
      <c r="W179" s="24">
        <v>0.83548081724528389</v>
      </c>
      <c r="X179" s="24">
        <v>0.97996764133978653</v>
      </c>
      <c r="Y179" s="24">
        <v>0.61066696337149828</v>
      </c>
      <c r="Z179" s="24">
        <f t="shared" ca="1" si="2"/>
        <v>0.7082404679141957</v>
      </c>
    </row>
    <row r="180" spans="1:26" x14ac:dyDescent="0.25">
      <c r="A180" s="24">
        <v>0.47862666207325288</v>
      </c>
      <c r="B180" s="24">
        <v>0.61893994302701583</v>
      </c>
      <c r="C180" s="24">
        <v>0.85637635847856675</v>
      </c>
      <c r="D180" s="24">
        <v>0.25574047683313972</v>
      </c>
      <c r="E180" s="24">
        <v>6.4321323652316909E-2</v>
      </c>
      <c r="F180" s="24">
        <v>0.25957745327710857</v>
      </c>
      <c r="G180" s="24">
        <v>0.45259922724095003</v>
      </c>
      <c r="H180" s="24">
        <v>0.11787625905066279</v>
      </c>
      <c r="I180" s="24">
        <v>0.64301274083320714</v>
      </c>
      <c r="J180" s="24">
        <v>0.46825511867404801</v>
      </c>
      <c r="K180" s="24">
        <v>0.53173235833891408</v>
      </c>
      <c r="L180" s="24">
        <v>0.42286633561655207</v>
      </c>
      <c r="M180" s="24">
        <v>5.4617944501501481E-2</v>
      </c>
      <c r="N180" s="24">
        <v>0.32527489387453012</v>
      </c>
      <c r="O180" s="24">
        <v>0.40780321355824245</v>
      </c>
      <c r="P180" s="24">
        <v>0.74943651772603337</v>
      </c>
      <c r="Q180" s="24">
        <v>0.95085147913843504</v>
      </c>
      <c r="R180" s="24">
        <v>2.4886980176811346E-2</v>
      </c>
      <c r="S180" s="24">
        <v>0.53506850909744552</v>
      </c>
      <c r="T180" s="24">
        <v>2.9289657403964275E-2</v>
      </c>
      <c r="U180" s="24">
        <v>0.81380516282035753</v>
      </c>
      <c r="V180" s="24">
        <v>0.18234799179211592</v>
      </c>
      <c r="W180" s="24">
        <v>0.50809139096100286</v>
      </c>
      <c r="X180" s="24">
        <v>0.26300307472219075</v>
      </c>
      <c r="Y180" s="24">
        <v>0.687950246940771</v>
      </c>
      <c r="Z180" s="24">
        <f t="shared" ca="1" si="2"/>
        <v>0.28675999084809933</v>
      </c>
    </row>
    <row r="181" spans="1:26" x14ac:dyDescent="0.25">
      <c r="A181" s="24">
        <v>0.79526347271060949</v>
      </c>
      <c r="B181" s="24">
        <v>0.22314176719373802</v>
      </c>
      <c r="C181" s="24">
        <v>0.59917110919120242</v>
      </c>
      <c r="D181" s="24">
        <v>0.82773759436993455</v>
      </c>
      <c r="E181" s="24">
        <v>0.89576867882658995</v>
      </c>
      <c r="F181" s="24">
        <v>0.9557135325760534</v>
      </c>
      <c r="G181" s="24">
        <v>0.14677766193164388</v>
      </c>
      <c r="H181" s="24">
        <v>0.30088087461194568</v>
      </c>
      <c r="I181" s="24">
        <v>0.12919878817165387</v>
      </c>
      <c r="J181" s="24">
        <v>0.87138160692646915</v>
      </c>
      <c r="K181" s="24">
        <v>0.69156653277674007</v>
      </c>
      <c r="L181" s="24">
        <v>0.73350318018284899</v>
      </c>
      <c r="M181" s="24">
        <v>0.3686216666162212</v>
      </c>
      <c r="N181" s="24">
        <v>0.54228110633197291</v>
      </c>
      <c r="O181" s="24">
        <v>0.5584344753210978</v>
      </c>
      <c r="P181" s="24">
        <v>0.43699310949439463</v>
      </c>
      <c r="Q181" s="24">
        <v>1.5257321917464095E-2</v>
      </c>
      <c r="R181" s="24">
        <v>0.8525509982269176</v>
      </c>
      <c r="S181" s="24">
        <v>0.99155879384368184</v>
      </c>
      <c r="T181" s="24">
        <v>0.8525099664142517</v>
      </c>
      <c r="U181" s="24">
        <v>0.83708309252033863</v>
      </c>
      <c r="V181" s="24">
        <v>0.53731385814023613</v>
      </c>
      <c r="W181" s="24">
        <v>0.94760223926755671</v>
      </c>
      <c r="X181" s="24">
        <v>0.34110052984962225</v>
      </c>
      <c r="Y181" s="24">
        <v>0.23015062135554964</v>
      </c>
      <c r="Z181" s="24">
        <f t="shared" ca="1" si="2"/>
        <v>0.34862106526987136</v>
      </c>
    </row>
    <row r="182" spans="1:26" x14ac:dyDescent="0.25">
      <c r="A182" s="24">
        <v>0.10987844497302557</v>
      </c>
      <c r="B182" s="24">
        <v>0.87567743744904358</v>
      </c>
      <c r="C182" s="24">
        <v>0.71665356949461445</v>
      </c>
      <c r="D182" s="24">
        <v>0.55461966134376472</v>
      </c>
      <c r="E182" s="24">
        <v>0.83168491199069328</v>
      </c>
      <c r="F182" s="24">
        <v>0.92486971012127583</v>
      </c>
      <c r="G182" s="24">
        <v>0.58154715768084408</v>
      </c>
      <c r="H182" s="24">
        <v>0.61998679579028371</v>
      </c>
      <c r="I182" s="24">
        <v>0.41160914215469391</v>
      </c>
      <c r="J182" s="24">
        <v>0.24586082576877155</v>
      </c>
      <c r="K182" s="24">
        <v>0.87955904067995239</v>
      </c>
      <c r="L182" s="24">
        <v>0.93362926777301158</v>
      </c>
      <c r="M182" s="24">
        <v>0.73217775493808179</v>
      </c>
      <c r="N182" s="24">
        <v>0.26568428155306067</v>
      </c>
      <c r="O182" s="24">
        <v>0.89137006106421046</v>
      </c>
      <c r="P182" s="24">
        <v>0.93453830597880772</v>
      </c>
      <c r="Q182" s="24">
        <v>0.28884190243673247</v>
      </c>
      <c r="R182" s="24">
        <v>0.38599663317120525</v>
      </c>
      <c r="S182" s="24">
        <v>0.5659253337725948</v>
      </c>
      <c r="T182" s="24">
        <v>0.97158899271596622</v>
      </c>
      <c r="U182" s="24">
        <v>0.21229490268527074</v>
      </c>
      <c r="V182" s="24">
        <v>0.50248520987652034</v>
      </c>
      <c r="W182" s="24">
        <v>0.50969573981612482</v>
      </c>
      <c r="X182" s="24">
        <v>0.76881705308242565</v>
      </c>
      <c r="Y182" s="24">
        <v>0.78072630145252231</v>
      </c>
      <c r="Z182" s="24">
        <f t="shared" ca="1" si="2"/>
        <v>0.92939108217944955</v>
      </c>
    </row>
    <row r="183" spans="1:26" x14ac:dyDescent="0.25">
      <c r="A183" s="24">
        <v>0.70296199209818488</v>
      </c>
      <c r="B183" s="24">
        <v>0.24223684227044651</v>
      </c>
      <c r="C183" s="24">
        <v>0.8530891487717106</v>
      </c>
      <c r="D183" s="24">
        <v>0.93570041976935969</v>
      </c>
      <c r="E183" s="24">
        <v>0.73284920076299831</v>
      </c>
      <c r="F183" s="24">
        <v>7.2255059861841886E-2</v>
      </c>
      <c r="G183" s="24">
        <v>0.92601199551045821</v>
      </c>
      <c r="H183" s="24">
        <v>0.60649827111857046</v>
      </c>
      <c r="I183" s="24">
        <v>0.85906960091597506</v>
      </c>
      <c r="J183" s="24">
        <v>1.7461908463450859E-2</v>
      </c>
      <c r="K183" s="24">
        <v>8.357265324946439E-2</v>
      </c>
      <c r="L183" s="24">
        <v>0.76084728027155557</v>
      </c>
      <c r="M183" s="24">
        <v>0.83152574276387636</v>
      </c>
      <c r="N183" s="24">
        <v>0.52793276321122662</v>
      </c>
      <c r="O183" s="24">
        <v>0.58095666674734392</v>
      </c>
      <c r="P183" s="24">
        <v>0.6084964428510361</v>
      </c>
      <c r="Q183" s="24">
        <v>0.73479977637114702</v>
      </c>
      <c r="R183" s="24">
        <v>0.68492226859870975</v>
      </c>
      <c r="S183" s="24">
        <v>0.9050186062048724</v>
      </c>
      <c r="T183" s="24">
        <v>0.28309866474880985</v>
      </c>
      <c r="U183" s="24">
        <v>0.52118774501870146</v>
      </c>
      <c r="V183" s="24">
        <v>0.65760024482043555</v>
      </c>
      <c r="W183" s="24">
        <v>0.85741277935867943</v>
      </c>
      <c r="X183" s="24">
        <v>4.1977744612324064E-2</v>
      </c>
      <c r="Y183" s="24">
        <v>0.37421579791004611</v>
      </c>
      <c r="Z183" s="24">
        <f t="shared" ca="1" si="2"/>
        <v>0.36581512596289134</v>
      </c>
    </row>
    <row r="184" spans="1:26" x14ac:dyDescent="0.25">
      <c r="A184" s="24">
        <v>5.5591546525345925E-2</v>
      </c>
      <c r="B184" s="24">
        <v>0.44604937116056986</v>
      </c>
      <c r="C184" s="24">
        <v>0.9257831971385071</v>
      </c>
      <c r="D184" s="24">
        <v>0.23378359501356472</v>
      </c>
      <c r="E184" s="24">
        <v>0.87752901904165226</v>
      </c>
      <c r="F184" s="24">
        <v>0.91955410962657191</v>
      </c>
      <c r="G184" s="24">
        <v>0.12898977545830947</v>
      </c>
      <c r="H184" s="24">
        <v>0.87198894464421584</v>
      </c>
      <c r="I184" s="24">
        <v>0.25039868985717162</v>
      </c>
      <c r="J184" s="24">
        <v>0.65304715135053049</v>
      </c>
      <c r="K184" s="24">
        <v>0.52621000080598312</v>
      </c>
      <c r="L184" s="24">
        <v>0.61140512913065803</v>
      </c>
      <c r="M184" s="24">
        <v>0.17780018020279531</v>
      </c>
      <c r="N184" s="24">
        <v>0.81318136745807168</v>
      </c>
      <c r="O184" s="24">
        <v>0.30976360916541457</v>
      </c>
      <c r="P184" s="24">
        <v>0.92247742637323482</v>
      </c>
      <c r="Q184" s="24">
        <v>0.26456035856250171</v>
      </c>
      <c r="R184" s="24">
        <v>5.6403517765657774E-2</v>
      </c>
      <c r="S184" s="24">
        <v>4.7882223931187351E-2</v>
      </c>
      <c r="T184" s="24">
        <v>0.97680834126756533</v>
      </c>
      <c r="U184" s="24">
        <v>0.37464672863790316</v>
      </c>
      <c r="V184" s="24">
        <v>0.89963571158046252</v>
      </c>
      <c r="W184" s="24">
        <v>0.40407615684962728</v>
      </c>
      <c r="X184" s="24">
        <v>0.44061104780865645</v>
      </c>
      <c r="Y184" s="24">
        <v>0.69101273952262598</v>
      </c>
      <c r="Z184" s="24">
        <f t="shared" ca="1" si="2"/>
        <v>0.17340055265048282</v>
      </c>
    </row>
    <row r="185" spans="1:26" x14ac:dyDescent="0.25">
      <c r="A185" s="24">
        <v>0.48113050471857788</v>
      </c>
      <c r="B185" s="24">
        <v>0.67784419271897645</v>
      </c>
      <c r="C185" s="24">
        <v>0.47741784223481853</v>
      </c>
      <c r="D185" s="24">
        <v>0.21125564581202594</v>
      </c>
      <c r="E185" s="24">
        <v>0.8932765833871833</v>
      </c>
      <c r="F185" s="24">
        <v>0.53054735733103742</v>
      </c>
      <c r="G185" s="24">
        <v>0.2111643265231441</v>
      </c>
      <c r="H185" s="24">
        <v>0.11533745486226155</v>
      </c>
      <c r="I185" s="24">
        <v>0.25039225879835714</v>
      </c>
      <c r="J185" s="24">
        <v>0.97255760269956038</v>
      </c>
      <c r="K185" s="24">
        <v>0.88359115858273496</v>
      </c>
      <c r="L185" s="24">
        <v>0.43194789170159031</v>
      </c>
      <c r="M185" s="24">
        <v>0.57850366102853445</v>
      </c>
      <c r="N185" s="24">
        <v>0.76637066047997138</v>
      </c>
      <c r="O185" s="24">
        <v>0.45652144129106487</v>
      </c>
      <c r="P185" s="24">
        <v>0.10654227541468975</v>
      </c>
      <c r="Q185" s="24">
        <v>0.17168356998224532</v>
      </c>
      <c r="R185" s="24">
        <v>7.5598812035248431E-2</v>
      </c>
      <c r="S185" s="24">
        <v>0.49002909619600665</v>
      </c>
      <c r="T185" s="24">
        <v>0.52960983399008599</v>
      </c>
      <c r="U185" s="24">
        <v>0.83516757177214307</v>
      </c>
      <c r="V185" s="24">
        <v>0.33852589534684741</v>
      </c>
      <c r="W185" s="24">
        <v>0.21117926273498622</v>
      </c>
      <c r="X185" s="24">
        <v>0.17770828970374852</v>
      </c>
      <c r="Y185" s="24">
        <v>0.20273279403198607</v>
      </c>
      <c r="Z185" s="24">
        <f t="shared" ca="1" si="2"/>
        <v>0.27672695418895021</v>
      </c>
    </row>
    <row r="186" spans="1:26" x14ac:dyDescent="0.25">
      <c r="A186" s="24">
        <v>0.23344343804040324</v>
      </c>
      <c r="B186" s="24">
        <v>9.5096298343425145E-2</v>
      </c>
      <c r="C186" s="24">
        <v>0.9413437482406074</v>
      </c>
      <c r="D186" s="24">
        <v>0.91695394717281142</v>
      </c>
      <c r="E186" s="24">
        <v>0.67261408696050973</v>
      </c>
      <c r="F186" s="24">
        <v>0.66741074241196796</v>
      </c>
      <c r="G186" s="24">
        <v>0.26811360379345284</v>
      </c>
      <c r="H186" s="24">
        <v>0.49623907763120112</v>
      </c>
      <c r="I186" s="24">
        <v>0.51868496240627093</v>
      </c>
      <c r="J186" s="24">
        <v>0.40898417559546263</v>
      </c>
      <c r="K186" s="24">
        <v>0.75886047537046508</v>
      </c>
      <c r="L186" s="24">
        <v>0.26459196951894537</v>
      </c>
      <c r="M186" s="24">
        <v>0.78587383779524955</v>
      </c>
      <c r="N186" s="24">
        <v>0.1075531926831339</v>
      </c>
      <c r="O186" s="24">
        <v>9.6793633582046956E-2</v>
      </c>
      <c r="P186" s="24">
        <v>0.3381368512733095</v>
      </c>
      <c r="Q186" s="24">
        <v>0.23902253943400154</v>
      </c>
      <c r="R186" s="24">
        <v>0.8507467202661958</v>
      </c>
      <c r="S186" s="24">
        <v>5.8956717294875727E-3</v>
      </c>
      <c r="T186" s="24">
        <v>0.64756208172594598</v>
      </c>
      <c r="U186" s="24">
        <v>0.21017230431203893</v>
      </c>
      <c r="V186" s="24">
        <v>0.78974047878667686</v>
      </c>
      <c r="W186" s="24">
        <v>0.49130806276235095</v>
      </c>
      <c r="X186" s="24">
        <v>0.27232542985249741</v>
      </c>
      <c r="Y186" s="24">
        <v>0.19150381924909821</v>
      </c>
      <c r="Z186" s="24">
        <f t="shared" ca="1" si="2"/>
        <v>0.83477404959721124</v>
      </c>
    </row>
    <row r="187" spans="1:26" x14ac:dyDescent="0.25">
      <c r="A187" s="24">
        <v>0.35761087276098569</v>
      </c>
      <c r="B187" s="24">
        <v>0.51680106181605501</v>
      </c>
      <c r="C187" s="24">
        <v>0.76255758781513039</v>
      </c>
      <c r="D187" s="24">
        <v>0.59009222771408321</v>
      </c>
      <c r="E187" s="24">
        <v>0.61247602578538052</v>
      </c>
      <c r="F187" s="24">
        <v>0.23924661731984587</v>
      </c>
      <c r="G187" s="24">
        <v>0.75585633125622098</v>
      </c>
      <c r="H187" s="24">
        <v>0.3944683204512619</v>
      </c>
      <c r="I187" s="24">
        <v>0.95121231498099401</v>
      </c>
      <c r="J187" s="24">
        <v>0.56342791889319355</v>
      </c>
      <c r="K187" s="24">
        <v>0.87003034782698563</v>
      </c>
      <c r="L187" s="24">
        <v>0.94270132061859746</v>
      </c>
      <c r="M187" s="24">
        <v>3.7278643399832667E-2</v>
      </c>
      <c r="N187" s="24">
        <v>0.50325445651764511</v>
      </c>
      <c r="O187" s="24">
        <v>0.84462766648421772</v>
      </c>
      <c r="P187" s="24">
        <v>4.9250972338129695E-2</v>
      </c>
      <c r="Q187" s="24">
        <v>0.5326608325249711</v>
      </c>
      <c r="R187" s="24">
        <v>0.66276543424930612</v>
      </c>
      <c r="S187" s="24">
        <v>0.31786763486772196</v>
      </c>
      <c r="T187" s="24">
        <v>5.7944470906159395E-3</v>
      </c>
      <c r="U187" s="24">
        <v>0.63319790579698931</v>
      </c>
      <c r="V187" s="24">
        <v>0.23224027046400975</v>
      </c>
      <c r="W187" s="24">
        <v>0.31667027135317183</v>
      </c>
      <c r="X187" s="24">
        <v>0.89363996214505304</v>
      </c>
      <c r="Y187" s="24">
        <v>0.97318490161581539</v>
      </c>
      <c r="Z187" s="24">
        <f t="shared" ca="1" si="2"/>
        <v>0.92727359295683842</v>
      </c>
    </row>
    <row r="188" spans="1:26" x14ac:dyDescent="0.25">
      <c r="A188" s="24">
        <v>0.52365280367195988</v>
      </c>
      <c r="B188" s="24">
        <v>0.10930804584081011</v>
      </c>
      <c r="C188" s="24">
        <v>0.54763877347375733</v>
      </c>
      <c r="D188" s="24">
        <v>0.72086280924342794</v>
      </c>
      <c r="E188" s="24">
        <v>0.72437974072928546</v>
      </c>
      <c r="F188" s="24">
        <v>0.58145723574217656</v>
      </c>
      <c r="G188" s="24">
        <v>0.51706832104536871</v>
      </c>
      <c r="H188" s="24">
        <v>0.64649142810398652</v>
      </c>
      <c r="I188" s="24">
        <v>0.24410681526547917</v>
      </c>
      <c r="J188" s="24">
        <v>7.7381764251351792E-2</v>
      </c>
      <c r="K188" s="24">
        <v>0.73540476972625546</v>
      </c>
      <c r="L188" s="24">
        <v>6.0329509938148118E-2</v>
      </c>
      <c r="M188" s="24">
        <v>0.99479733583875951</v>
      </c>
      <c r="N188" s="24">
        <v>0.38015868381207385</v>
      </c>
      <c r="O188" s="24">
        <v>0.83586291415962399</v>
      </c>
      <c r="P188" s="24">
        <v>0.66023751217395577</v>
      </c>
      <c r="Q188" s="24">
        <v>0.21051666941508707</v>
      </c>
      <c r="R188" s="24">
        <v>0.36335925971739225</v>
      </c>
      <c r="S188" s="24">
        <v>0.45139709598229494</v>
      </c>
      <c r="T188" s="24">
        <v>0.42145174110421924</v>
      </c>
      <c r="U188" s="24">
        <v>0.73750953255045981</v>
      </c>
      <c r="V188" s="24">
        <v>0.37635882035395718</v>
      </c>
      <c r="W188" s="24">
        <v>0.25598589759633605</v>
      </c>
      <c r="X188" s="24">
        <v>0.67793958178712621</v>
      </c>
      <c r="Y188" s="24">
        <v>0.37659721781784605</v>
      </c>
      <c r="Z188" s="24">
        <f t="shared" ca="1" si="2"/>
        <v>0.99587546409638439</v>
      </c>
    </row>
    <row r="189" spans="1:26" x14ac:dyDescent="0.25">
      <c r="A189" s="24">
        <v>0.40957264402259475</v>
      </c>
      <c r="B189" s="24">
        <v>1.7488790095923967E-2</v>
      </c>
      <c r="C189" s="24">
        <v>0.13173092214375082</v>
      </c>
      <c r="D189" s="24">
        <v>0.51316883796976465</v>
      </c>
      <c r="E189" s="24">
        <v>0.82835035700440918</v>
      </c>
      <c r="F189" s="24">
        <v>0.72470997284705763</v>
      </c>
      <c r="G189" s="24">
        <v>0.71876822544125063</v>
      </c>
      <c r="H189" s="24">
        <v>0.48912868909429474</v>
      </c>
      <c r="I189" s="24">
        <v>0.2357048674631782</v>
      </c>
      <c r="J189" s="24">
        <v>0.45416981804733525</v>
      </c>
      <c r="K189" s="24">
        <v>0.13257073006250697</v>
      </c>
      <c r="L189" s="24">
        <v>0.11587768983130708</v>
      </c>
      <c r="M189" s="24">
        <v>0.8321974187647273</v>
      </c>
      <c r="N189" s="24">
        <v>0.61537918338267361</v>
      </c>
      <c r="O189" s="24">
        <v>0.15991980800248473</v>
      </c>
      <c r="P189" s="24">
        <v>0.79894875175251601</v>
      </c>
      <c r="Q189" s="24">
        <v>0.68242633660245555</v>
      </c>
      <c r="R189" s="24">
        <v>0.51805058944052507</v>
      </c>
      <c r="S189" s="24">
        <v>0.97869885728328121</v>
      </c>
      <c r="T189" s="24">
        <v>0.66759735576970369</v>
      </c>
      <c r="U189" s="24">
        <v>0.47002691683163222</v>
      </c>
      <c r="V189" s="24">
        <v>0.58766657827940005</v>
      </c>
      <c r="W189" s="24">
        <v>1.0295411755870676E-2</v>
      </c>
      <c r="X189" s="24">
        <v>9.1239373650557232E-2</v>
      </c>
      <c r="Y189" s="24">
        <v>0.82742355101608467</v>
      </c>
      <c r="Z189" s="24">
        <f t="shared" ca="1" si="2"/>
        <v>0.70457247740716344</v>
      </c>
    </row>
    <row r="190" spans="1:26" x14ac:dyDescent="0.25">
      <c r="A190" s="24">
        <v>0.22366877863073875</v>
      </c>
      <c r="B190" s="24">
        <v>0.23722329688072397</v>
      </c>
      <c r="C190" s="24">
        <v>9.6958831802915313E-2</v>
      </c>
      <c r="D190" s="24">
        <v>0.77117722285000834</v>
      </c>
      <c r="E190" s="24">
        <v>2.6846826210714658E-2</v>
      </c>
      <c r="F190" s="24">
        <v>0.45192741580759543</v>
      </c>
      <c r="G190" s="24">
        <v>0.99861976857899915</v>
      </c>
      <c r="H190" s="24">
        <v>0.12299612083202471</v>
      </c>
      <c r="I190" s="24">
        <v>0.13124081452466674</v>
      </c>
      <c r="J190" s="24">
        <v>0.94914335960972429</v>
      </c>
      <c r="K190" s="24">
        <v>0.82411392703812303</v>
      </c>
      <c r="L190" s="24">
        <v>0.72056932306540733</v>
      </c>
      <c r="M190" s="24">
        <v>0.62279148378140792</v>
      </c>
      <c r="N190" s="24">
        <v>0.43787001692962157</v>
      </c>
      <c r="O190" s="24">
        <v>0.78992177786728546</v>
      </c>
      <c r="P190" s="24">
        <v>0.81951372238078191</v>
      </c>
      <c r="Q190" s="24">
        <v>0.60461348906361634</v>
      </c>
      <c r="R190" s="24">
        <v>0.83024073358127359</v>
      </c>
      <c r="S190" s="24">
        <v>0.16299257574708026</v>
      </c>
      <c r="T190" s="24">
        <v>0.69521098221954813</v>
      </c>
      <c r="U190" s="24">
        <v>0.56621654115811981</v>
      </c>
      <c r="V190" s="24">
        <v>0.70839655706902016</v>
      </c>
      <c r="W190" s="24">
        <v>0.90978857529885726</v>
      </c>
      <c r="X190" s="24">
        <v>0.48457327808844652</v>
      </c>
      <c r="Y190" s="24">
        <v>0.62402371991081362</v>
      </c>
      <c r="Z190" s="24">
        <f t="shared" ca="1" si="2"/>
        <v>0.76879869531807743</v>
      </c>
    </row>
    <row r="191" spans="1:26" x14ac:dyDescent="0.25">
      <c r="A191" s="24">
        <v>0.84367406501367337</v>
      </c>
      <c r="B191" s="24">
        <v>0.16601148286743284</v>
      </c>
      <c r="C191" s="24">
        <v>0.6560051475765698</v>
      </c>
      <c r="D191" s="24">
        <v>0.67489008033755193</v>
      </c>
      <c r="E191" s="24">
        <v>0.33356467223962116</v>
      </c>
      <c r="F191" s="24">
        <v>0.63673504007623882</v>
      </c>
      <c r="G191" s="24">
        <v>5.0361025380184388E-2</v>
      </c>
      <c r="H191" s="24">
        <v>0.42488864709437679</v>
      </c>
      <c r="I191" s="24">
        <v>0.18359734006961026</v>
      </c>
      <c r="J191" s="24">
        <v>0.47929812505679126</v>
      </c>
      <c r="K191" s="24">
        <v>0.24725541810149354</v>
      </c>
      <c r="L191" s="24">
        <v>0.28567942946136926</v>
      </c>
      <c r="M191" s="24">
        <v>0.42876787753267431</v>
      </c>
      <c r="N191" s="24">
        <v>0.11931198006833388</v>
      </c>
      <c r="O191" s="24">
        <v>0.72305010198961617</v>
      </c>
      <c r="P191" s="24">
        <v>0.70133203454516335</v>
      </c>
      <c r="Q191" s="24">
        <v>0.74775203739009999</v>
      </c>
      <c r="R191" s="24">
        <v>0.11626921483796893</v>
      </c>
      <c r="S191" s="24">
        <v>2.2637245299371722E-3</v>
      </c>
      <c r="T191" s="24">
        <v>0.37227038035344995</v>
      </c>
      <c r="U191" s="24">
        <v>0.33998398233165517</v>
      </c>
      <c r="V191" s="24">
        <v>0.68168143580951246</v>
      </c>
      <c r="W191" s="24">
        <v>0.51560708751692719</v>
      </c>
      <c r="X191" s="24">
        <v>4.5650143659851872E-2</v>
      </c>
      <c r="Y191" s="24">
        <v>0.49225112115489178</v>
      </c>
      <c r="Z191" s="24">
        <f t="shared" ca="1" si="2"/>
        <v>0.6500201444977356</v>
      </c>
    </row>
    <row r="192" spans="1:26" x14ac:dyDescent="0.25">
      <c r="A192" s="24">
        <v>0.13634126124410217</v>
      </c>
      <c r="B192" s="24">
        <v>0.28689842923935871</v>
      </c>
      <c r="C192" s="24">
        <v>4.1968862886885838E-2</v>
      </c>
      <c r="D192" s="24">
        <v>0.72257621305995923</v>
      </c>
      <c r="E192" s="24">
        <v>0.88104914898893605</v>
      </c>
      <c r="F192" s="24">
        <v>6.3234908079780938E-2</v>
      </c>
      <c r="G192" s="24">
        <v>0.63385605241194287</v>
      </c>
      <c r="H192" s="24">
        <v>0.78314028766694987</v>
      </c>
      <c r="I192" s="24">
        <v>0.44369226891799618</v>
      </c>
      <c r="J192" s="24">
        <v>0.38237915658581645</v>
      </c>
      <c r="K192" s="24">
        <v>2.7833664030607608E-2</v>
      </c>
      <c r="L192" s="24">
        <v>5.6109046607303537E-2</v>
      </c>
      <c r="M192" s="24">
        <v>0.41786767893364229</v>
      </c>
      <c r="N192" s="24">
        <v>0.96821666001507023</v>
      </c>
      <c r="O192" s="24">
        <v>0.44224248324081994</v>
      </c>
      <c r="P192" s="24">
        <v>0.5205385351193057</v>
      </c>
      <c r="Q192" s="24">
        <v>0.57343834905933044</v>
      </c>
      <c r="R192" s="24">
        <v>0.1484135980301089</v>
      </c>
      <c r="S192" s="24">
        <v>0.53714936918826006</v>
      </c>
      <c r="T192" s="24">
        <v>0.91743568949979704</v>
      </c>
      <c r="U192" s="24">
        <v>0.61023019689060298</v>
      </c>
      <c r="V192" s="24">
        <v>0.81756352023151857</v>
      </c>
      <c r="W192" s="24">
        <v>0.76615539466325211</v>
      </c>
      <c r="X192" s="24">
        <v>0.39155368884053576</v>
      </c>
      <c r="Y192" s="24">
        <v>0.43133544829002923</v>
      </c>
      <c r="Z192" s="24">
        <f t="shared" ca="1" si="2"/>
        <v>2.6832475539430689E-2</v>
      </c>
    </row>
    <row r="193" spans="1:26" x14ac:dyDescent="0.25">
      <c r="A193" s="24">
        <v>7.7157800963922663E-2</v>
      </c>
      <c r="B193" s="24">
        <v>0.90830981912874897</v>
      </c>
      <c r="C193" s="24">
        <v>0.64310824189271409</v>
      </c>
      <c r="D193" s="24">
        <v>0.82118080242061631</v>
      </c>
      <c r="E193" s="24">
        <v>0.15780980965605651</v>
      </c>
      <c r="F193" s="24">
        <v>0.2767656499048754</v>
      </c>
      <c r="G193" s="24">
        <v>0.26602920546435349</v>
      </c>
      <c r="H193" s="24">
        <v>0.94701113059961073</v>
      </c>
      <c r="I193" s="24">
        <v>0.59313310934392782</v>
      </c>
      <c r="J193" s="24">
        <v>0.15081228738894203</v>
      </c>
      <c r="K193" s="24">
        <v>0.73716151274185371</v>
      </c>
      <c r="L193" s="24">
        <v>0.62253954389720412</v>
      </c>
      <c r="M193" s="24">
        <v>4.3948482528410993E-2</v>
      </c>
      <c r="N193" s="24">
        <v>0.59694814285943609</v>
      </c>
      <c r="O193" s="24">
        <v>0.88987712537059493</v>
      </c>
      <c r="P193" s="24">
        <v>0.2370876400755132</v>
      </c>
      <c r="Q193" s="24">
        <v>0.62636620329707027</v>
      </c>
      <c r="R193" s="24">
        <v>0.17477274856348801</v>
      </c>
      <c r="S193" s="24">
        <v>0.72605576132587191</v>
      </c>
      <c r="T193" s="24">
        <v>0.82959978869721207</v>
      </c>
      <c r="U193" s="24">
        <v>0.67660097276368825</v>
      </c>
      <c r="V193" s="24">
        <v>0.61134477734050297</v>
      </c>
      <c r="W193" s="24">
        <v>0.98907103326054757</v>
      </c>
      <c r="X193" s="24">
        <v>0.16018390618808931</v>
      </c>
      <c r="Y193" s="24">
        <v>0.41020744059003011</v>
      </c>
      <c r="Z193" s="24">
        <f t="shared" ca="1" si="2"/>
        <v>0.2183629529202572</v>
      </c>
    </row>
    <row r="194" spans="1:26" x14ac:dyDescent="0.25">
      <c r="A194" s="24">
        <v>0.27385758337362065</v>
      </c>
      <c r="B194" s="24">
        <v>0.53068443112065666</v>
      </c>
      <c r="C194" s="24">
        <v>0.72695910773352534</v>
      </c>
      <c r="D194" s="24">
        <v>7.537014475132997E-3</v>
      </c>
      <c r="E194" s="24">
        <v>0.7564624464879971</v>
      </c>
      <c r="F194" s="24">
        <v>0.98507302930380924</v>
      </c>
      <c r="G194" s="24">
        <v>0.8672291299824253</v>
      </c>
      <c r="H194" s="24">
        <v>0.31472637053695562</v>
      </c>
      <c r="I194" s="24">
        <v>5.5591945437985846E-2</v>
      </c>
      <c r="J194" s="24">
        <v>0.63287459839192073</v>
      </c>
      <c r="K194" s="24">
        <v>0.10883767770606767</v>
      </c>
      <c r="L194" s="24">
        <v>0.37374112628695944</v>
      </c>
      <c r="M194" s="24">
        <v>0.58327960091390119</v>
      </c>
      <c r="N194" s="24">
        <v>0.60261861524207527</v>
      </c>
      <c r="O194" s="24">
        <v>0.24256740027674006</v>
      </c>
      <c r="P194" s="24">
        <v>0.44132707395387905</v>
      </c>
      <c r="Q194" s="24">
        <v>6.9706811457633688E-2</v>
      </c>
      <c r="R194" s="24">
        <v>0.74345361839105384</v>
      </c>
      <c r="S194" s="24">
        <v>0.59265288592913423</v>
      </c>
      <c r="T194" s="24">
        <v>0.30559520585834121</v>
      </c>
      <c r="U194" s="24">
        <v>0.6984552186783195</v>
      </c>
      <c r="V194" s="24">
        <v>0.51136372525703266</v>
      </c>
      <c r="W194" s="24">
        <v>0.85201430726386651</v>
      </c>
      <c r="X194" s="24">
        <v>2.1066174651649949E-2</v>
      </c>
      <c r="Y194" s="24">
        <v>1.4915747098211418E-2</v>
      </c>
      <c r="Z194" s="24">
        <f t="shared" ref="Z194:Z257" ca="1" si="3">RAND()</f>
        <v>0.3972074564528365</v>
      </c>
    </row>
    <row r="195" spans="1:26" x14ac:dyDescent="0.25">
      <c r="A195" s="24">
        <v>0.69107655807457935</v>
      </c>
      <c r="B195" s="24">
        <v>0.76274829218499185</v>
      </c>
      <c r="C195" s="24">
        <v>0.11430421693532544</v>
      </c>
      <c r="D195" s="24">
        <v>0.36405380110882102</v>
      </c>
      <c r="E195" s="24">
        <v>0.87179941347894596</v>
      </c>
      <c r="F195" s="24">
        <v>0.82297433390544927</v>
      </c>
      <c r="G195" s="24">
        <v>0.96692438776464862</v>
      </c>
      <c r="H195" s="24">
        <v>0.44103416860733746</v>
      </c>
      <c r="I195" s="24">
        <v>0.73894048638985099</v>
      </c>
      <c r="J195" s="24">
        <v>0.75690660950026412</v>
      </c>
      <c r="K195" s="24">
        <v>2.10956389875816E-2</v>
      </c>
      <c r="L195" s="24">
        <v>7.9311570259910535E-2</v>
      </c>
      <c r="M195" s="24">
        <v>0.47404483683442944</v>
      </c>
      <c r="N195" s="24">
        <v>0.76460274954038943</v>
      </c>
      <c r="O195" s="24">
        <v>0.66433180573356398</v>
      </c>
      <c r="P195" s="24">
        <v>0.57213327393051094</v>
      </c>
      <c r="Q195" s="24">
        <v>0.82777899225653162</v>
      </c>
      <c r="R195" s="24">
        <v>0.32206529929204031</v>
      </c>
      <c r="S195" s="24">
        <v>0.5095319745651492</v>
      </c>
      <c r="T195" s="24">
        <v>0.55606189337706702</v>
      </c>
      <c r="U195" s="24">
        <v>0.91803859516841424</v>
      </c>
      <c r="V195" s="24">
        <v>0.39536880790204221</v>
      </c>
      <c r="W195" s="24">
        <v>0.22066711102242076</v>
      </c>
      <c r="X195" s="24">
        <v>0.61311587404931689</v>
      </c>
      <c r="Y195" s="24">
        <v>0.5666484310366241</v>
      </c>
      <c r="Z195" s="24">
        <f t="shared" ca="1" si="3"/>
        <v>0.9009573894418369</v>
      </c>
    </row>
    <row r="196" spans="1:26" x14ac:dyDescent="0.25">
      <c r="A196" s="24">
        <v>0.86624394247761349</v>
      </c>
      <c r="B196" s="24">
        <v>0.67417000653492731</v>
      </c>
      <c r="C196" s="24">
        <v>8.3464181900411272E-2</v>
      </c>
      <c r="D196" s="24">
        <v>0.87116286745332416</v>
      </c>
      <c r="E196" s="24">
        <v>0.99002526779169908</v>
      </c>
      <c r="F196" s="24">
        <v>0.58535043071826132</v>
      </c>
      <c r="G196" s="24">
        <v>0.45770009005768109</v>
      </c>
      <c r="H196" s="24">
        <v>0.23948117781337686</v>
      </c>
      <c r="I196" s="24">
        <v>0.30958952831113484</v>
      </c>
      <c r="J196" s="24">
        <v>0.7558694981444779</v>
      </c>
      <c r="K196" s="24">
        <v>8.7848854727187731E-2</v>
      </c>
      <c r="L196" s="24">
        <v>0.37653356044943953</v>
      </c>
      <c r="M196" s="24">
        <v>0.34862980841754765</v>
      </c>
      <c r="N196" s="24">
        <v>0.79229259361218474</v>
      </c>
      <c r="O196" s="24">
        <v>0.39567720831790998</v>
      </c>
      <c r="P196" s="24">
        <v>0.76230797084409041</v>
      </c>
      <c r="Q196" s="24">
        <v>0.56595006408431991</v>
      </c>
      <c r="R196" s="24">
        <v>0.59946954753045567</v>
      </c>
      <c r="S196" s="24">
        <v>0.12238949174466796</v>
      </c>
      <c r="T196" s="24">
        <v>0.47686348721007432</v>
      </c>
      <c r="U196" s="24">
        <v>0.22777911768817505</v>
      </c>
      <c r="V196" s="24">
        <v>0.12965185798412693</v>
      </c>
      <c r="W196" s="24">
        <v>0.97603829163571354</v>
      </c>
      <c r="X196" s="24">
        <v>0.68342735560388135</v>
      </c>
      <c r="Y196" s="24">
        <v>0.65790407279285112</v>
      </c>
      <c r="Z196" s="24">
        <f t="shared" ca="1" si="3"/>
        <v>0.42008177520542578</v>
      </c>
    </row>
    <row r="197" spans="1:26" x14ac:dyDescent="0.25">
      <c r="A197" s="24">
        <v>0.82796217171654207</v>
      </c>
      <c r="B197" s="24">
        <v>0.22287545965281164</v>
      </c>
      <c r="C197" s="24">
        <v>0.75972533806484366</v>
      </c>
      <c r="D197" s="24">
        <v>0.61873433935506372</v>
      </c>
      <c r="E197" s="24">
        <v>0.36612983582868597</v>
      </c>
      <c r="F197" s="24">
        <v>0.66065179476208147</v>
      </c>
      <c r="G197" s="24">
        <v>0.57947810445832348</v>
      </c>
      <c r="H197" s="24">
        <v>0.99652908488161474</v>
      </c>
      <c r="I197" s="24">
        <v>0.38276007197062323</v>
      </c>
      <c r="J197" s="24">
        <v>0.29708408513638118</v>
      </c>
      <c r="K197" s="24">
        <v>0.47918692752908343</v>
      </c>
      <c r="L197" s="24">
        <v>0.79615523224579576</v>
      </c>
      <c r="M197" s="24">
        <v>0.21045264997817259</v>
      </c>
      <c r="N197" s="24">
        <v>0.14142713248369554</v>
      </c>
      <c r="O197" s="24">
        <v>0.95658075628862549</v>
      </c>
      <c r="P197" s="24">
        <v>0.99536051125892611</v>
      </c>
      <c r="Q197" s="24">
        <v>0.69544464328350564</v>
      </c>
      <c r="R197" s="24">
        <v>0.66648190787799189</v>
      </c>
      <c r="S197" s="24">
        <v>0.5720157213330066</v>
      </c>
      <c r="T197" s="24">
        <v>0.16917309817781923</v>
      </c>
      <c r="U197" s="24">
        <v>0.26651337669342134</v>
      </c>
      <c r="V197" s="24">
        <v>0.99956219239502209</v>
      </c>
      <c r="W197" s="24">
        <v>0.64245398907202833</v>
      </c>
      <c r="X197" s="24">
        <v>0.63531786289703751</v>
      </c>
      <c r="Y197" s="24">
        <v>5.5337255749168035E-2</v>
      </c>
      <c r="Z197" s="24">
        <f t="shared" ca="1" si="3"/>
        <v>0.74533272545861129</v>
      </c>
    </row>
    <row r="198" spans="1:26" x14ac:dyDescent="0.25">
      <c r="A198" s="24">
        <v>0.41823703832239023</v>
      </c>
      <c r="B198" s="24">
        <v>0.18501062397843349</v>
      </c>
      <c r="C198" s="24">
        <v>0.88365841881100737</v>
      </c>
      <c r="D198" s="24">
        <v>0.93863899359405867</v>
      </c>
      <c r="E198" s="24">
        <v>0.9742250110977615</v>
      </c>
      <c r="F198" s="24">
        <v>0.83391320856728579</v>
      </c>
      <c r="G198" s="24">
        <v>0.46160800896687848</v>
      </c>
      <c r="H198" s="24">
        <v>0.87650991017793223</v>
      </c>
      <c r="I198" s="24">
        <v>0.22879791890690948</v>
      </c>
      <c r="J198" s="24">
        <v>0.39631734083004055</v>
      </c>
      <c r="K198" s="24">
        <v>0.2688625044705385</v>
      </c>
      <c r="L198" s="24">
        <v>0.75417163265579901</v>
      </c>
      <c r="M198" s="24">
        <v>0.40581685766305897</v>
      </c>
      <c r="N198" s="24">
        <v>0.52522873462646846</v>
      </c>
      <c r="O198" s="24">
        <v>0.56032649547793423</v>
      </c>
      <c r="P198" s="24">
        <v>0.58588984311312609</v>
      </c>
      <c r="Q198" s="24">
        <v>0.98160407545828343</v>
      </c>
      <c r="R198" s="24">
        <v>0.55414287050708122</v>
      </c>
      <c r="S198" s="24">
        <v>0.10709863953126819</v>
      </c>
      <c r="T198" s="24">
        <v>0.7991499861290704</v>
      </c>
      <c r="U198" s="24">
        <v>0.95880001518038904</v>
      </c>
      <c r="V198" s="24">
        <v>0.48260131626896874</v>
      </c>
      <c r="W198" s="24">
        <v>0.27536149950323363</v>
      </c>
      <c r="X198" s="24">
        <v>0.98942136159643468</v>
      </c>
      <c r="Y198" s="24">
        <v>0.820901631960406</v>
      </c>
      <c r="Z198" s="24">
        <f t="shared" ca="1" si="3"/>
        <v>0.53758791984075505</v>
      </c>
    </row>
    <row r="199" spans="1:26" x14ac:dyDescent="0.25">
      <c r="A199" s="24">
        <v>0.23376348275171699</v>
      </c>
      <c r="B199" s="24">
        <v>0.84879345731181755</v>
      </c>
      <c r="C199" s="24">
        <v>0.69797988107838482</v>
      </c>
      <c r="D199" s="24">
        <v>0.6202515563766039</v>
      </c>
      <c r="E199" s="24">
        <v>0.20537811090668801</v>
      </c>
      <c r="F199" s="24">
        <v>5.9028878489584935E-2</v>
      </c>
      <c r="G199" s="24">
        <v>9.2785995273518829E-2</v>
      </c>
      <c r="H199" s="24">
        <v>0.36056794099494294</v>
      </c>
      <c r="I199" s="24">
        <v>0.61682060214832768</v>
      </c>
      <c r="J199" s="24">
        <v>0.36796664093105536</v>
      </c>
      <c r="K199" s="24">
        <v>0.76838347251888894</v>
      </c>
      <c r="L199" s="24">
        <v>0.42473222746550088</v>
      </c>
      <c r="M199" s="24">
        <v>0.75200786929507979</v>
      </c>
      <c r="N199" s="24">
        <v>0.5748454334176204</v>
      </c>
      <c r="O199" s="24">
        <v>0.63587448221745768</v>
      </c>
      <c r="P199" s="24">
        <v>0.52896860194475936</v>
      </c>
      <c r="Q199" s="24">
        <v>0.81265984152243054</v>
      </c>
      <c r="R199" s="24">
        <v>0.32854064098977376</v>
      </c>
      <c r="S199" s="24">
        <v>9.1633403427133775E-2</v>
      </c>
      <c r="T199" s="24">
        <v>0.20085161246367034</v>
      </c>
      <c r="U199" s="24">
        <v>0.71246194509804517</v>
      </c>
      <c r="V199" s="24">
        <v>0.77221068058760334</v>
      </c>
      <c r="W199" s="24">
        <v>0.75486638004326823</v>
      </c>
      <c r="X199" s="24">
        <v>0.89920614280253064</v>
      </c>
      <c r="Y199" s="24">
        <v>0.60364862266965025</v>
      </c>
      <c r="Z199" s="24">
        <f t="shared" ca="1" si="3"/>
        <v>1.9462513566432027E-2</v>
      </c>
    </row>
    <row r="200" spans="1:26" x14ac:dyDescent="0.25">
      <c r="A200" s="24">
        <v>0.81550972187044979</v>
      </c>
      <c r="B200" s="24">
        <v>5.550911001086134E-2</v>
      </c>
      <c r="C200" s="24">
        <v>0.6698207618571641</v>
      </c>
      <c r="D200" s="24">
        <v>0.41400770432105682</v>
      </c>
      <c r="E200" s="24">
        <v>0.68075460242268093</v>
      </c>
      <c r="F200" s="24">
        <v>3.6377309362299881E-2</v>
      </c>
      <c r="G200" s="24">
        <v>0.78596705896123531</v>
      </c>
      <c r="H200" s="24">
        <v>0.18693592565550587</v>
      </c>
      <c r="I200" s="24">
        <v>0.91053300206197318</v>
      </c>
      <c r="J200" s="24">
        <v>0.84441533446565453</v>
      </c>
      <c r="K200" s="24">
        <v>5.4840643657336763E-3</v>
      </c>
      <c r="L200" s="24">
        <v>0.79710171259612317</v>
      </c>
      <c r="M200" s="24">
        <v>0.5090291749723842</v>
      </c>
      <c r="N200" s="24">
        <v>0.80899941653186669</v>
      </c>
      <c r="O200" s="24">
        <v>0.16235675197567911</v>
      </c>
      <c r="P200" s="24">
        <v>0.25858872065899208</v>
      </c>
      <c r="Q200" s="24">
        <v>0.76725304831487307</v>
      </c>
      <c r="R200" s="24">
        <v>0.32337584218675064</v>
      </c>
      <c r="S200" s="24">
        <v>0.75491454244740064</v>
      </c>
      <c r="T200" s="24">
        <v>1.602570212285348E-2</v>
      </c>
      <c r="U200" s="24">
        <v>0.8053549817484692</v>
      </c>
      <c r="V200" s="24">
        <v>0.62791907450507778</v>
      </c>
      <c r="W200" s="24">
        <v>0.96095078761291064</v>
      </c>
      <c r="X200" s="24">
        <v>0.61826512067588912</v>
      </c>
      <c r="Y200" s="24">
        <v>0.57324210247594398</v>
      </c>
      <c r="Z200" s="24">
        <f t="shared" ca="1" si="3"/>
        <v>0.18972091755000486</v>
      </c>
    </row>
    <row r="201" spans="1:26" x14ac:dyDescent="0.25">
      <c r="A201" s="24">
        <v>0.21341185502475313</v>
      </c>
      <c r="B201" s="24">
        <v>0.76175835449087193</v>
      </c>
      <c r="C201" s="24">
        <v>0.6040372221884136</v>
      </c>
      <c r="D201" s="24">
        <v>0.31883396096741146</v>
      </c>
      <c r="E201" s="24">
        <v>0.87790448514128538</v>
      </c>
      <c r="F201" s="24">
        <v>0.68680357848956142</v>
      </c>
      <c r="G201" s="24">
        <v>0.69810754140647246</v>
      </c>
      <c r="H201" s="24">
        <v>0.46636624286777772</v>
      </c>
      <c r="I201" s="24">
        <v>0.81121442306255143</v>
      </c>
      <c r="J201" s="24">
        <v>0.24888622147426032</v>
      </c>
      <c r="K201" s="24">
        <v>0.68949969191248728</v>
      </c>
      <c r="L201" s="24">
        <v>0.46044041125512281</v>
      </c>
      <c r="M201" s="24">
        <v>0.65664018425512283</v>
      </c>
      <c r="N201" s="24">
        <v>0.65365825284792212</v>
      </c>
      <c r="O201" s="24">
        <v>0.36957258881743915</v>
      </c>
      <c r="P201" s="24">
        <v>0.62405829619599107</v>
      </c>
      <c r="Q201" s="24">
        <v>0.59068943163701038</v>
      </c>
      <c r="R201" s="24">
        <v>0.66596611091493851</v>
      </c>
      <c r="S201" s="24">
        <v>0.8987582883896984</v>
      </c>
      <c r="T201" s="24">
        <v>0.78090369225783329</v>
      </c>
      <c r="U201" s="24">
        <v>0.50256501216727423</v>
      </c>
      <c r="V201" s="24">
        <v>0.29232328937639718</v>
      </c>
      <c r="W201" s="24">
        <v>0.94005374250751128</v>
      </c>
      <c r="X201" s="24">
        <v>0.32594388930787399</v>
      </c>
      <c r="Y201" s="24">
        <v>2.029253560055122E-3</v>
      </c>
      <c r="Z201" s="24">
        <f t="shared" ca="1" si="3"/>
        <v>0.43113299812449102</v>
      </c>
    </row>
    <row r="202" spans="1:26" x14ac:dyDescent="0.25">
      <c r="A202" s="24">
        <v>0.44998917387984216</v>
      </c>
      <c r="B202" s="24">
        <v>0.38223941583108356</v>
      </c>
      <c r="C202" s="24">
        <v>9.4286154590388138E-2</v>
      </c>
      <c r="D202" s="24">
        <v>0.66692046474217437</v>
      </c>
      <c r="E202" s="24">
        <v>0.35033933576448273</v>
      </c>
      <c r="F202" s="24">
        <v>0.57231448869607227</v>
      </c>
      <c r="G202" s="24">
        <v>0.70347153978803167</v>
      </c>
      <c r="H202" s="24">
        <v>0.83703800029574738</v>
      </c>
      <c r="I202" s="24">
        <v>0.34871476523212752</v>
      </c>
      <c r="J202" s="24">
        <v>0.97896797739095809</v>
      </c>
      <c r="K202" s="24">
        <v>0.82290222386223189</v>
      </c>
      <c r="L202" s="24">
        <v>0.71432695658647216</v>
      </c>
      <c r="M202" s="24">
        <v>0.24338218203550044</v>
      </c>
      <c r="N202" s="24">
        <v>3.1899563399555242E-2</v>
      </c>
      <c r="O202" s="24">
        <v>0.8082841408972764</v>
      </c>
      <c r="P202" s="24">
        <v>0.15964264817115925</v>
      </c>
      <c r="Q202" s="24">
        <v>0.22329831519942367</v>
      </c>
      <c r="R202" s="24">
        <v>0.77450737411914217</v>
      </c>
      <c r="S202" s="24">
        <v>0.42682964694040437</v>
      </c>
      <c r="T202" s="24">
        <v>0.74482362059747975</v>
      </c>
      <c r="U202" s="24">
        <v>0.85683231670139826</v>
      </c>
      <c r="V202" s="24">
        <v>1.3711295125772849E-2</v>
      </c>
      <c r="W202" s="24">
        <v>0.44001280389523234</v>
      </c>
      <c r="X202" s="24">
        <v>0.20065354444829264</v>
      </c>
      <c r="Y202" s="24">
        <v>0.62913488042214705</v>
      </c>
      <c r="Z202" s="24">
        <f t="shared" ca="1" si="3"/>
        <v>0.92474952606302796</v>
      </c>
    </row>
    <row r="203" spans="1:26" x14ac:dyDescent="0.25">
      <c r="A203" s="24">
        <v>0.60123607598985607</v>
      </c>
      <c r="B203" s="24">
        <v>0.45718166314564235</v>
      </c>
      <c r="C203" s="24">
        <v>0.7341894674885816</v>
      </c>
      <c r="D203" s="24">
        <v>3.4212288466699436E-2</v>
      </c>
      <c r="E203" s="24">
        <v>0.10703473022257037</v>
      </c>
      <c r="F203" s="24">
        <v>0.70481980916207465</v>
      </c>
      <c r="G203" s="24">
        <v>0.72492442716326322</v>
      </c>
      <c r="H203" s="24">
        <v>0.17466496353683103</v>
      </c>
      <c r="I203" s="24">
        <v>0.13801051810904319</v>
      </c>
      <c r="J203" s="24">
        <v>0.9593898179491106</v>
      </c>
      <c r="K203" s="24">
        <v>0.38602583491372777</v>
      </c>
      <c r="L203" s="24">
        <v>0.72058532927473107</v>
      </c>
      <c r="M203" s="24">
        <v>0.98683579767219665</v>
      </c>
      <c r="N203" s="24">
        <v>0.63684463207680786</v>
      </c>
      <c r="O203" s="24">
        <v>0.55303038433014329</v>
      </c>
      <c r="P203" s="24">
        <v>0.53580204980798019</v>
      </c>
      <c r="Q203" s="24">
        <v>0.74675581683813819</v>
      </c>
      <c r="R203" s="24">
        <v>0.61582815088339571</v>
      </c>
      <c r="S203" s="24">
        <v>0.85749171586963491</v>
      </c>
      <c r="T203" s="24">
        <v>0.21793414729045346</v>
      </c>
      <c r="U203" s="24">
        <v>0.6722444170418872</v>
      </c>
      <c r="V203" s="24">
        <v>1.7751389243162996E-2</v>
      </c>
      <c r="W203" s="24">
        <v>0.61942298065523338</v>
      </c>
      <c r="X203" s="24">
        <v>0.9150119244388083</v>
      </c>
      <c r="Y203" s="24">
        <v>0.85996780437024578</v>
      </c>
      <c r="Z203" s="24">
        <f t="shared" ca="1" si="3"/>
        <v>0.2568779534261274</v>
      </c>
    </row>
    <row r="204" spans="1:26" x14ac:dyDescent="0.25">
      <c r="A204" s="24">
        <v>0.97383276679229758</v>
      </c>
      <c r="B204" s="24">
        <v>0.61957582378367915</v>
      </c>
      <c r="C204" s="24">
        <v>0.13395277618541246</v>
      </c>
      <c r="D204" s="24">
        <v>0.18037169536979902</v>
      </c>
      <c r="E204" s="24">
        <v>0.5677156252160479</v>
      </c>
      <c r="F204" s="24">
        <v>0.74561417516856598</v>
      </c>
      <c r="G204" s="24">
        <v>0.62674610109890361</v>
      </c>
      <c r="H204" s="24">
        <v>0.96644487587350625</v>
      </c>
      <c r="I204" s="24">
        <v>0.36377679603853086</v>
      </c>
      <c r="J204" s="24">
        <v>0.78883616821213509</v>
      </c>
      <c r="K204" s="24">
        <v>0.6123852530234507</v>
      </c>
      <c r="L204" s="24">
        <v>0.12992803728059732</v>
      </c>
      <c r="M204" s="24">
        <v>2.0923337925006003E-2</v>
      </c>
      <c r="N204" s="24">
        <v>0.15778373079397656</v>
      </c>
      <c r="O204" s="24">
        <v>0.31269781834746957</v>
      </c>
      <c r="P204" s="24">
        <v>0.78734687911856949</v>
      </c>
      <c r="Q204" s="24">
        <v>0.73079465650012831</v>
      </c>
      <c r="R204" s="24">
        <v>0.79034881177377359</v>
      </c>
      <c r="S204" s="24">
        <v>3.7241689790650789E-2</v>
      </c>
      <c r="T204" s="24">
        <v>0.11227803734106623</v>
      </c>
      <c r="U204" s="24">
        <v>0.43736332025160807</v>
      </c>
      <c r="V204" s="24">
        <v>0.46451704209024702</v>
      </c>
      <c r="W204" s="24">
        <v>0.16963359488088725</v>
      </c>
      <c r="X204" s="24">
        <v>0.33241264582509289</v>
      </c>
      <c r="Y204" s="24">
        <v>8.2394373889973838E-2</v>
      </c>
      <c r="Z204" s="24">
        <f t="shared" ca="1" si="3"/>
        <v>0.83319418710652682</v>
      </c>
    </row>
    <row r="205" spans="1:26" x14ac:dyDescent="0.25">
      <c r="A205" s="24">
        <v>0.74778867214344391</v>
      </c>
      <c r="B205" s="24">
        <v>0.44155736267975831</v>
      </c>
      <c r="C205" s="24">
        <v>0.30438072470790489</v>
      </c>
      <c r="D205" s="24">
        <v>0.47185326683319873</v>
      </c>
      <c r="E205" s="24">
        <v>0.30029777189823048</v>
      </c>
      <c r="F205" s="24">
        <v>0.58543653437133691</v>
      </c>
      <c r="G205" s="24">
        <v>0.28006405739184603</v>
      </c>
      <c r="H205" s="24">
        <v>0.73269253815494706</v>
      </c>
      <c r="I205" s="24">
        <v>0.88011196358793808</v>
      </c>
      <c r="J205" s="24">
        <v>0.21111848521881016</v>
      </c>
      <c r="K205" s="24">
        <v>0.71141362177048517</v>
      </c>
      <c r="L205" s="24">
        <v>0.13204691152682735</v>
      </c>
      <c r="M205" s="24">
        <v>0.29860863435939811</v>
      </c>
      <c r="N205" s="24">
        <v>9.9903401184115337E-2</v>
      </c>
      <c r="O205" s="24">
        <v>0.79929836692876666</v>
      </c>
      <c r="P205" s="24">
        <v>0.62530236109337523</v>
      </c>
      <c r="Q205" s="24">
        <v>0.75710280997929014</v>
      </c>
      <c r="R205" s="24">
        <v>0.53562120709740191</v>
      </c>
      <c r="S205" s="24">
        <v>0.12953870304303461</v>
      </c>
      <c r="T205" s="24">
        <v>0.10045726360501184</v>
      </c>
      <c r="U205" s="24">
        <v>0.81344540526954512</v>
      </c>
      <c r="V205" s="24">
        <v>0.58119000658750608</v>
      </c>
      <c r="W205" s="24">
        <v>0.63035926411031218</v>
      </c>
      <c r="X205" s="24">
        <v>0.67645446113034302</v>
      </c>
      <c r="Y205" s="24">
        <v>0.94190856074401086</v>
      </c>
      <c r="Z205" s="24">
        <f t="shared" ca="1" si="3"/>
        <v>0.76593721348305532</v>
      </c>
    </row>
    <row r="206" spans="1:26" x14ac:dyDescent="0.25">
      <c r="A206" s="24">
        <v>0.85490901497896687</v>
      </c>
      <c r="B206" s="24">
        <v>0.35962761431009327</v>
      </c>
      <c r="C206" s="24">
        <v>0.78478496982716706</v>
      </c>
      <c r="D206" s="24">
        <v>0.43774599894694211</v>
      </c>
      <c r="E206" s="24">
        <v>1.3681489784994616E-3</v>
      </c>
      <c r="F206" s="24">
        <v>0.82844516033496141</v>
      </c>
      <c r="G206" s="24">
        <v>0.15612461856687998</v>
      </c>
      <c r="H206" s="24">
        <v>0.39319241618990808</v>
      </c>
      <c r="I206" s="24">
        <v>0.18538180066075483</v>
      </c>
      <c r="J206" s="24">
        <v>0.63699564267547404</v>
      </c>
      <c r="K206" s="24">
        <v>9.349256150151497E-2</v>
      </c>
      <c r="L206" s="24">
        <v>0.36630556418186788</v>
      </c>
      <c r="M206" s="24">
        <v>0.28277453670400821</v>
      </c>
      <c r="N206" s="24">
        <v>0.32071726442149351</v>
      </c>
      <c r="O206" s="24">
        <v>0.98727706195757137</v>
      </c>
      <c r="P206" s="24">
        <v>0.14901095962728161</v>
      </c>
      <c r="Q206" s="24">
        <v>4.3913728558768739E-3</v>
      </c>
      <c r="R206" s="24">
        <v>0.84923277550063236</v>
      </c>
      <c r="S206" s="24">
        <v>0.63294652063293244</v>
      </c>
      <c r="T206" s="24">
        <v>0.80860482035437697</v>
      </c>
      <c r="U206" s="24">
        <v>0.2495208662298114</v>
      </c>
      <c r="V206" s="24">
        <v>0.23829392460166676</v>
      </c>
      <c r="W206" s="24">
        <v>0.36359091962643264</v>
      </c>
      <c r="X206" s="24">
        <v>0.57927620944137803</v>
      </c>
      <c r="Y206" s="24">
        <v>0.87893785604764341</v>
      </c>
      <c r="Z206" s="24">
        <f t="shared" ca="1" si="3"/>
        <v>2.1230180061019732E-2</v>
      </c>
    </row>
    <row r="207" spans="1:26" x14ac:dyDescent="0.25">
      <c r="A207" s="24">
        <v>0.38695727317536377</v>
      </c>
      <c r="B207" s="24">
        <v>0.67325678528954314</v>
      </c>
      <c r="C207" s="24">
        <v>0.45874365427574415</v>
      </c>
      <c r="D207" s="24">
        <v>0.89897304824108271</v>
      </c>
      <c r="E207" s="24">
        <v>0.5239244950930908</v>
      </c>
      <c r="F207" s="24">
        <v>5.55992711017671E-2</v>
      </c>
      <c r="G207" s="24">
        <v>0.70454323280970588</v>
      </c>
      <c r="H207" s="24">
        <v>0.3925604012429259</v>
      </c>
      <c r="I207" s="24">
        <v>0.84997199279356006</v>
      </c>
      <c r="J207" s="24">
        <v>0.85694367931725246</v>
      </c>
      <c r="K207" s="24">
        <v>0.74122729569482326</v>
      </c>
      <c r="L207" s="24">
        <v>0.55364373604737516</v>
      </c>
      <c r="M207" s="24">
        <v>0.88001575162229029</v>
      </c>
      <c r="N207" s="24">
        <v>6.2342753543072282E-2</v>
      </c>
      <c r="O207" s="24">
        <v>0.7640835580364137</v>
      </c>
      <c r="P207" s="24">
        <v>0.10448039108496321</v>
      </c>
      <c r="Q207" s="24">
        <v>0.88030669365696568</v>
      </c>
      <c r="R207" s="24">
        <v>0.57016840388297607</v>
      </c>
      <c r="S207" s="24">
        <v>0.50259771160364575</v>
      </c>
      <c r="T207" s="24">
        <v>0.29084479488637671</v>
      </c>
      <c r="U207" s="24">
        <v>0.88889602493560704</v>
      </c>
      <c r="V207" s="24">
        <v>0.33683835374245286</v>
      </c>
      <c r="W207" s="24">
        <v>0.71907851055789573</v>
      </c>
      <c r="X207" s="24">
        <v>0.78504467202799766</v>
      </c>
      <c r="Y207" s="24">
        <v>0.89848620223213149</v>
      </c>
      <c r="Z207" s="24">
        <f t="shared" ca="1" si="3"/>
        <v>0.66060246940743017</v>
      </c>
    </row>
    <row r="208" spans="1:26" x14ac:dyDescent="0.25">
      <c r="A208" s="24">
        <v>0.21410381622456487</v>
      </c>
      <c r="B208" s="24">
        <v>1.8655099070710723E-2</v>
      </c>
      <c r="C208" s="24">
        <v>0.1397937285747779</v>
      </c>
      <c r="D208" s="24">
        <v>0.71072571531378892</v>
      </c>
      <c r="E208" s="24">
        <v>0.52167167917995605</v>
      </c>
      <c r="F208" s="24">
        <v>0.23972580185014092</v>
      </c>
      <c r="G208" s="24">
        <v>0.76388218269590891</v>
      </c>
      <c r="H208" s="24">
        <v>0.59903882103623296</v>
      </c>
      <c r="I208" s="24">
        <v>0.23790644637406755</v>
      </c>
      <c r="J208" s="24">
        <v>0.51323446547487339</v>
      </c>
      <c r="K208" s="24">
        <v>0.68922436561195255</v>
      </c>
      <c r="L208" s="24">
        <v>7.2688636787170302E-2</v>
      </c>
      <c r="M208" s="24">
        <v>0.16659043007899621</v>
      </c>
      <c r="N208" s="24">
        <v>0.25935146740313986</v>
      </c>
      <c r="O208" s="24">
        <v>0.62861002728938986</v>
      </c>
      <c r="P208" s="24">
        <v>0.66131129205018513</v>
      </c>
      <c r="Q208" s="24">
        <v>0.40902885011493406</v>
      </c>
      <c r="R208" s="24">
        <v>9.7044633764364785E-2</v>
      </c>
      <c r="S208" s="24">
        <v>0.91326529551480595</v>
      </c>
      <c r="T208" s="24">
        <v>0.76395348752387993</v>
      </c>
      <c r="U208" s="24">
        <v>0.4818972707832555</v>
      </c>
      <c r="V208" s="24">
        <v>0.75124546935080028</v>
      </c>
      <c r="W208" s="24">
        <v>0.84971246738591077</v>
      </c>
      <c r="X208" s="24">
        <v>0.11021607205218842</v>
      </c>
      <c r="Y208" s="24">
        <v>2.8527455010209812E-2</v>
      </c>
      <c r="Z208" s="24">
        <f t="shared" ca="1" si="3"/>
        <v>0.18259041962139055</v>
      </c>
    </row>
    <row r="209" spans="1:26" x14ac:dyDescent="0.25">
      <c r="A209" s="24">
        <v>0.23635888809765893</v>
      </c>
      <c r="B209" s="24">
        <v>0.88561776258674896</v>
      </c>
      <c r="C209" s="24">
        <v>0.97161655460095853</v>
      </c>
      <c r="D209" s="24">
        <v>0.85300436650816014</v>
      </c>
      <c r="E209" s="24">
        <v>0.28363269631823773</v>
      </c>
      <c r="F209" s="24">
        <v>0.5220594125154312</v>
      </c>
      <c r="G209" s="24">
        <v>0.41856446240026624</v>
      </c>
      <c r="H209" s="24">
        <v>8.6404106916791901E-2</v>
      </c>
      <c r="I209" s="24">
        <v>0.23710868597803825</v>
      </c>
      <c r="J209" s="24">
        <v>0.68842551526476659</v>
      </c>
      <c r="K209" s="24">
        <v>0.3782323603602249</v>
      </c>
      <c r="L209" s="24">
        <v>0.49398358149479249</v>
      </c>
      <c r="M209" s="24">
        <v>0.45552936889915874</v>
      </c>
      <c r="N209" s="24">
        <v>0.36949007290370472</v>
      </c>
      <c r="O209" s="24">
        <v>0.63544758726684802</v>
      </c>
      <c r="P209" s="24">
        <v>0.64087375593023643</v>
      </c>
      <c r="Q209" s="24">
        <v>0.99979599208176251</v>
      </c>
      <c r="R209" s="24">
        <v>0.68464100388876858</v>
      </c>
      <c r="S209" s="24">
        <v>0.51776282509946658</v>
      </c>
      <c r="T209" s="24">
        <v>0.11782496803895548</v>
      </c>
      <c r="U209" s="24">
        <v>0.48247590073642477</v>
      </c>
      <c r="V209" s="24">
        <v>0.45608788952728585</v>
      </c>
      <c r="W209" s="24">
        <v>8.0911859713647005E-2</v>
      </c>
      <c r="X209" s="24">
        <v>0.3119450126047425</v>
      </c>
      <c r="Y209" s="24">
        <v>0.13342440272130718</v>
      </c>
      <c r="Z209" s="24">
        <f t="shared" ca="1" si="3"/>
        <v>0.73625512526635328</v>
      </c>
    </row>
    <row r="210" spans="1:26" x14ac:dyDescent="0.25">
      <c r="A210" s="24">
        <v>0.12658559370561773</v>
      </c>
      <c r="B210" s="24">
        <v>0.34455095330381602</v>
      </c>
      <c r="C210" s="24">
        <v>0.45537976788484114</v>
      </c>
      <c r="D210" s="24">
        <v>0.64822514530221309</v>
      </c>
      <c r="E210" s="24">
        <v>0.64630316294419821</v>
      </c>
      <c r="F210" s="24">
        <v>0.88391103863239218</v>
      </c>
      <c r="G210" s="24">
        <v>0.93313883278749965</v>
      </c>
      <c r="H210" s="24">
        <v>0.89420356894492559</v>
      </c>
      <c r="I210" s="24">
        <v>0.8034486911997244</v>
      </c>
      <c r="J210" s="24">
        <v>0.46463170801688281</v>
      </c>
      <c r="K210" s="24">
        <v>0.28194529169410798</v>
      </c>
      <c r="L210" s="24">
        <v>0.93809170317298951</v>
      </c>
      <c r="M210" s="24">
        <v>0.99559596331909372</v>
      </c>
      <c r="N210" s="24">
        <v>0.12501376193044389</v>
      </c>
      <c r="O210" s="24">
        <v>0.61486933825161272</v>
      </c>
      <c r="P210" s="24">
        <v>0.67230376646878987</v>
      </c>
      <c r="Q210" s="24">
        <v>4.0527091131916437E-2</v>
      </c>
      <c r="R210" s="24">
        <v>3.4382406305405788E-2</v>
      </c>
      <c r="S210" s="24">
        <v>0.22189976994918681</v>
      </c>
      <c r="T210" s="24">
        <v>0.81788787410006447</v>
      </c>
      <c r="U210" s="24">
        <v>0.20547887320350033</v>
      </c>
      <c r="V210" s="24">
        <v>0.622329603708075</v>
      </c>
      <c r="W210" s="24">
        <v>0.2963930370165001</v>
      </c>
      <c r="X210" s="24">
        <v>0.67828896997235533</v>
      </c>
      <c r="Y210" s="24">
        <v>0.4713876262569513</v>
      </c>
      <c r="Z210" s="24">
        <f t="shared" ca="1" si="3"/>
        <v>1.3302476717406031E-2</v>
      </c>
    </row>
    <row r="211" spans="1:26" x14ac:dyDescent="0.25">
      <c r="A211" s="24">
        <v>0.53468160468405623</v>
      </c>
      <c r="B211" s="24">
        <v>0.48828978872118156</v>
      </c>
      <c r="C211" s="24">
        <v>0.85597014565359031</v>
      </c>
      <c r="D211" s="24">
        <v>0.18326833350182847</v>
      </c>
      <c r="E211" s="24">
        <v>0.83488732451737535</v>
      </c>
      <c r="F211" s="24">
        <v>0.30957729180332982</v>
      </c>
      <c r="G211" s="24">
        <v>0.61040586695907817</v>
      </c>
      <c r="H211" s="24">
        <v>0.72079297376952012</v>
      </c>
      <c r="I211" s="24">
        <v>0.19140065345128876</v>
      </c>
      <c r="J211" s="24">
        <v>9.1087872649938451E-2</v>
      </c>
      <c r="K211" s="24">
        <v>0.8958574865503538</v>
      </c>
      <c r="L211" s="24">
        <v>0.43160235148203596</v>
      </c>
      <c r="M211" s="24">
        <v>0.22585658537808506</v>
      </c>
      <c r="N211" s="24">
        <v>0.65252558119950965</v>
      </c>
      <c r="O211" s="24">
        <v>0.56445145170397915</v>
      </c>
      <c r="P211" s="24">
        <v>0.13160891598789515</v>
      </c>
      <c r="Q211" s="24">
        <v>1.394286934104072E-2</v>
      </c>
      <c r="R211" s="24">
        <v>0.63096565852181008</v>
      </c>
      <c r="S211" s="24">
        <v>0.37023624838090896</v>
      </c>
      <c r="T211" s="24">
        <v>0.70667892446848601</v>
      </c>
      <c r="U211" s="24">
        <v>0.85032257751672424</v>
      </c>
      <c r="V211" s="24">
        <v>0.30191328507475668</v>
      </c>
      <c r="W211" s="24">
        <v>0.50308601919345719</v>
      </c>
      <c r="X211" s="24">
        <v>0.50790243073720465</v>
      </c>
      <c r="Y211" s="24">
        <v>0.78673741101992867</v>
      </c>
      <c r="Z211" s="24">
        <f t="shared" ca="1" si="3"/>
        <v>0.45226775429876054</v>
      </c>
    </row>
    <row r="212" spans="1:26" x14ac:dyDescent="0.25">
      <c r="A212" s="24">
        <v>0.18322755917471356</v>
      </c>
      <c r="B212" s="24">
        <v>0.61416362879384834</v>
      </c>
      <c r="C212" s="24">
        <v>0.55724827658342413</v>
      </c>
      <c r="D212" s="24">
        <v>0.4286982991109678</v>
      </c>
      <c r="E212" s="24">
        <v>0.49830450238742718</v>
      </c>
      <c r="F212" s="24">
        <v>0.5634502410548643</v>
      </c>
      <c r="G212" s="24">
        <v>0.87544075512042618</v>
      </c>
      <c r="H212" s="24">
        <v>0.14839566922798286</v>
      </c>
      <c r="I212" s="24">
        <v>0.307407319130792</v>
      </c>
      <c r="J212" s="24">
        <v>0.86206717507906994</v>
      </c>
      <c r="K212" s="24">
        <v>7.4343278597376217E-2</v>
      </c>
      <c r="L212" s="24">
        <v>1.7587730139264068E-2</v>
      </c>
      <c r="M212" s="24">
        <v>0.26346444961287141</v>
      </c>
      <c r="N212" s="24">
        <v>0.29754461760693063</v>
      </c>
      <c r="O212" s="24">
        <v>0.53621877913064453</v>
      </c>
      <c r="P212" s="24">
        <v>4.5719151466257379E-2</v>
      </c>
      <c r="Q212" s="24">
        <v>0.56855443809615969</v>
      </c>
      <c r="R212" s="24">
        <v>0.13216811455389332</v>
      </c>
      <c r="S212" s="24">
        <v>0.61404601539446435</v>
      </c>
      <c r="T212" s="24">
        <v>0.24415530893781712</v>
      </c>
      <c r="U212" s="24">
        <v>0.21164209294903558</v>
      </c>
      <c r="V212" s="24">
        <v>0.8511485034602948</v>
      </c>
      <c r="W212" s="24">
        <v>0.51317404617538209</v>
      </c>
      <c r="X212" s="24">
        <v>0.8232833654630326</v>
      </c>
      <c r="Y212" s="24">
        <v>0.5976489160436681</v>
      </c>
      <c r="Z212" s="24">
        <f t="shared" ca="1" si="3"/>
        <v>0.94998400086114565</v>
      </c>
    </row>
    <row r="213" spans="1:26" x14ac:dyDescent="0.25">
      <c r="A213" s="24">
        <v>0.5086546250093027</v>
      </c>
      <c r="B213" s="24">
        <v>0.44416696474816153</v>
      </c>
      <c r="C213" s="24">
        <v>5.1172519525028326E-2</v>
      </c>
      <c r="D213" s="24">
        <v>0.61223303527796469</v>
      </c>
      <c r="E213" s="24">
        <v>0.46677048275306987</v>
      </c>
      <c r="F213" s="24">
        <v>8.6976131894694886E-3</v>
      </c>
      <c r="G213" s="24">
        <v>0.55094105808029825</v>
      </c>
      <c r="H213" s="24">
        <v>0.85651641062164785</v>
      </c>
      <c r="I213" s="24">
        <v>0.32161237200849557</v>
      </c>
      <c r="J213" s="24">
        <v>0.80341673281560688</v>
      </c>
      <c r="K213" s="24">
        <v>0.17807812496148856</v>
      </c>
      <c r="L213" s="24">
        <v>0.95997262523936844</v>
      </c>
      <c r="M213" s="24">
        <v>1.3335349966291377E-3</v>
      </c>
      <c r="N213" s="24">
        <v>0.4654251958008927</v>
      </c>
      <c r="O213" s="24">
        <v>0.66821610438028234</v>
      </c>
      <c r="P213" s="24">
        <v>0.10045241452571363</v>
      </c>
      <c r="Q213" s="24">
        <v>0.77510344404080822</v>
      </c>
      <c r="R213" s="24">
        <v>0.17524434263045741</v>
      </c>
      <c r="S213" s="24">
        <v>0.23615509291301406</v>
      </c>
      <c r="T213" s="24">
        <v>0.42123010976228814</v>
      </c>
      <c r="U213" s="24">
        <v>0.13161877191328719</v>
      </c>
      <c r="V213" s="24">
        <v>0.41880993263704269</v>
      </c>
      <c r="W213" s="24">
        <v>0.63704061942874624</v>
      </c>
      <c r="X213" s="24">
        <v>0.54972885045388009</v>
      </c>
      <c r="Y213" s="24">
        <v>0.90699551742428586</v>
      </c>
      <c r="Z213" s="24">
        <f t="shared" ca="1" si="3"/>
        <v>0.60647694236229532</v>
      </c>
    </row>
    <row r="214" spans="1:26" x14ac:dyDescent="0.25">
      <c r="A214" s="24">
        <v>0.89613580586632913</v>
      </c>
      <c r="B214" s="24">
        <v>0.38208545743421307</v>
      </c>
      <c r="C214" s="24">
        <v>0.79046907721765225</v>
      </c>
      <c r="D214" s="24">
        <v>0.31902959856791324</v>
      </c>
      <c r="E214" s="24">
        <v>0.99009544482146983</v>
      </c>
      <c r="F214" s="24">
        <v>0.30801941148880263</v>
      </c>
      <c r="G214" s="24">
        <v>0.44849866206137767</v>
      </c>
      <c r="H214" s="24">
        <v>0.27506064418836074</v>
      </c>
      <c r="I214" s="24">
        <v>0.58871496258049305</v>
      </c>
      <c r="J214" s="24">
        <v>0.61019847749326794</v>
      </c>
      <c r="K214" s="24">
        <v>0.61911946524911809</v>
      </c>
      <c r="L214" s="24">
        <v>4.0761818057013288E-2</v>
      </c>
      <c r="M214" s="24">
        <v>0.66198565666226605</v>
      </c>
      <c r="N214" s="24">
        <v>0.67491351450638781</v>
      </c>
      <c r="O214" s="24">
        <v>6.240813490048458E-2</v>
      </c>
      <c r="P214" s="24">
        <v>0.68209776227416075</v>
      </c>
      <c r="Q214" s="24">
        <v>5.6741900646623211E-2</v>
      </c>
      <c r="R214" s="24">
        <v>0.48024024529653242</v>
      </c>
      <c r="S214" s="24">
        <v>0.65794968111074192</v>
      </c>
      <c r="T214" s="24">
        <v>0.90331274475076406</v>
      </c>
      <c r="U214" s="24">
        <v>0.11321080903573666</v>
      </c>
      <c r="V214" s="24">
        <v>0.87890014378934278</v>
      </c>
      <c r="W214" s="24">
        <v>0.29649695608202942</v>
      </c>
      <c r="X214" s="24">
        <v>0.47423742589442563</v>
      </c>
      <c r="Y214" s="24">
        <v>0.98492603798170508</v>
      </c>
      <c r="Z214" s="24">
        <f t="shared" ca="1" si="3"/>
        <v>0.8028768722525369</v>
      </c>
    </row>
    <row r="215" spans="1:26" x14ac:dyDescent="0.25">
      <c r="A215" s="24">
        <v>5.7815484859870869E-2</v>
      </c>
      <c r="B215" s="24">
        <v>0.48352905637658261</v>
      </c>
      <c r="C215" s="24">
        <v>0.47533133906459901</v>
      </c>
      <c r="D215" s="24">
        <v>0.88298412719572561</v>
      </c>
      <c r="E215" s="24">
        <v>7.8412427573591792E-2</v>
      </c>
      <c r="F215" s="24">
        <v>0.87652199108915829</v>
      </c>
      <c r="G215" s="24">
        <v>0.18055409172704517</v>
      </c>
      <c r="H215" s="24">
        <v>4.4690106434400856E-2</v>
      </c>
      <c r="I215" s="24">
        <v>0.88062598700876848</v>
      </c>
      <c r="J215" s="24">
        <v>0.79021545807727722</v>
      </c>
      <c r="K215" s="24">
        <v>0.77780387300957621</v>
      </c>
      <c r="L215" s="24">
        <v>6.6012544835356457E-2</v>
      </c>
      <c r="M215" s="24">
        <v>1.9293250190930977E-2</v>
      </c>
      <c r="N215" s="24">
        <v>0.50769405515659949</v>
      </c>
      <c r="O215" s="24">
        <v>5.8190523332412147E-2</v>
      </c>
      <c r="P215" s="24">
        <v>0.85354877086321734</v>
      </c>
      <c r="Q215" s="24">
        <v>0.70909271626212278</v>
      </c>
      <c r="R215" s="24">
        <v>0.2362234046188314</v>
      </c>
      <c r="S215" s="24">
        <v>0.48167913140367302</v>
      </c>
      <c r="T215" s="24">
        <v>0.20089328669017636</v>
      </c>
      <c r="U215" s="24">
        <v>0.42425998457469061</v>
      </c>
      <c r="V215" s="24">
        <v>0.71458893891890674</v>
      </c>
      <c r="W215" s="24">
        <v>0.9222442717613295</v>
      </c>
      <c r="X215" s="24">
        <v>0.19841504994404702</v>
      </c>
      <c r="Y215" s="24">
        <v>0.2297752138755218</v>
      </c>
      <c r="Z215" s="24">
        <f t="shared" ca="1" si="3"/>
        <v>3.2909654607571337E-3</v>
      </c>
    </row>
    <row r="216" spans="1:26" x14ac:dyDescent="0.25">
      <c r="A216" s="24">
        <v>0.91817605881402198</v>
      </c>
      <c r="B216" s="24">
        <v>0.65127863324097224</v>
      </c>
      <c r="C216" s="24">
        <v>0.9550622211751183</v>
      </c>
      <c r="D216" s="24">
        <v>3.3036268564966331E-2</v>
      </c>
      <c r="E216" s="24">
        <v>0.9199177297607366</v>
      </c>
      <c r="F216" s="24">
        <v>0.26438099907994872</v>
      </c>
      <c r="G216" s="24">
        <v>0.3909755715545008</v>
      </c>
      <c r="H216" s="24">
        <v>0.82069079836480108</v>
      </c>
      <c r="I216" s="24">
        <v>0.69464018458905641</v>
      </c>
      <c r="J216" s="24">
        <v>0.16519291142924408</v>
      </c>
      <c r="K216" s="24">
        <v>0.41091719281866079</v>
      </c>
      <c r="L216" s="24">
        <v>0.35482624915993999</v>
      </c>
      <c r="M216" s="24">
        <v>0.31289587585129042</v>
      </c>
      <c r="N216" s="24">
        <v>0.71014726138217499</v>
      </c>
      <c r="O216" s="24">
        <v>0.51210162368139223</v>
      </c>
      <c r="P216" s="24">
        <v>0.44739951196083072</v>
      </c>
      <c r="Q216" s="24">
        <v>0.98200983336600756</v>
      </c>
      <c r="R216" s="24">
        <v>0.99860743389751738</v>
      </c>
      <c r="S216" s="24">
        <v>0.43120386967810942</v>
      </c>
      <c r="T216" s="24">
        <v>0.26963206475897206</v>
      </c>
      <c r="U216" s="24">
        <v>0.94722523674865788</v>
      </c>
      <c r="V216" s="24">
        <v>0.68914669976813714</v>
      </c>
      <c r="W216" s="24">
        <v>0.10196420564161057</v>
      </c>
      <c r="X216" s="24">
        <v>9.5334350284937641E-2</v>
      </c>
      <c r="Y216" s="24">
        <v>0.60797036409669469</v>
      </c>
      <c r="Z216" s="24">
        <f t="shared" ca="1" si="3"/>
        <v>0.48694739613541538</v>
      </c>
    </row>
    <row r="217" spans="1:26" x14ac:dyDescent="0.25">
      <c r="A217" s="24">
        <v>0.61571464706610879</v>
      </c>
      <c r="B217" s="24">
        <v>9.0693128128827127E-2</v>
      </c>
      <c r="C217" s="24">
        <v>0.34296648473726821</v>
      </c>
      <c r="D217" s="24">
        <v>0.93716920712328611</v>
      </c>
      <c r="E217" s="24">
        <v>6.664205113381716E-2</v>
      </c>
      <c r="F217" s="24">
        <v>0.39937901059222736</v>
      </c>
      <c r="G217" s="24">
        <v>0.8691180017274085</v>
      </c>
      <c r="H217" s="24">
        <v>0.25487218759123131</v>
      </c>
      <c r="I217" s="24">
        <v>0.5008569408039244</v>
      </c>
      <c r="J217" s="24">
        <v>0.33861185757735834</v>
      </c>
      <c r="K217" s="24">
        <v>0.95196805887102176</v>
      </c>
      <c r="L217" s="24">
        <v>0.25171341351133292</v>
      </c>
      <c r="M217" s="24">
        <v>0.23048995201243394</v>
      </c>
      <c r="N217" s="24">
        <v>0.35394664163107636</v>
      </c>
      <c r="O217" s="24">
        <v>0.45074327679091375</v>
      </c>
      <c r="P217" s="24">
        <v>0.28972096885244369</v>
      </c>
      <c r="Q217" s="24">
        <v>0.48426920457102429</v>
      </c>
      <c r="R217" s="24">
        <v>0.84673751937214214</v>
      </c>
      <c r="S217" s="24">
        <v>0.9893995879453934</v>
      </c>
      <c r="T217" s="24">
        <v>0.74722411988859527</v>
      </c>
      <c r="U217" s="24">
        <v>0.43517372735204984</v>
      </c>
      <c r="V217" s="24">
        <v>0.86283470028407294</v>
      </c>
      <c r="W217" s="24">
        <v>0.53423048762152492</v>
      </c>
      <c r="X217" s="24">
        <v>0.99781139947891095</v>
      </c>
      <c r="Y217" s="24">
        <v>0.28581014540911065</v>
      </c>
      <c r="Z217" s="24">
        <f t="shared" ca="1" si="3"/>
        <v>0.29896248538135994</v>
      </c>
    </row>
    <row r="218" spans="1:26" x14ac:dyDescent="0.25">
      <c r="A218" s="24">
        <v>0.63065118863610159</v>
      </c>
      <c r="B218" s="24">
        <v>0.80289580857880871</v>
      </c>
      <c r="C218" s="24">
        <v>0.67462519832977286</v>
      </c>
      <c r="D218" s="24">
        <v>0.91753489260671084</v>
      </c>
      <c r="E218" s="24">
        <v>0.29212680751412146</v>
      </c>
      <c r="F218" s="24">
        <v>0.76348702312723948</v>
      </c>
      <c r="G218" s="24">
        <v>4.3818019087420002E-2</v>
      </c>
      <c r="H218" s="24">
        <v>0.72084468510996358</v>
      </c>
      <c r="I218" s="24">
        <v>0.58248123054758938</v>
      </c>
      <c r="J218" s="24">
        <v>0.37609406227900966</v>
      </c>
      <c r="K218" s="24">
        <v>0.48759801336452169</v>
      </c>
      <c r="L218" s="24">
        <v>0.64213014211804043</v>
      </c>
      <c r="M218" s="24">
        <v>0.34625899123460502</v>
      </c>
      <c r="N218" s="24">
        <v>6.7781500069525658E-2</v>
      </c>
      <c r="O218" s="24">
        <v>0.91721873597670345</v>
      </c>
      <c r="P218" s="24">
        <v>0.83834533379178</v>
      </c>
      <c r="Q218" s="24">
        <v>0.54064897289475067</v>
      </c>
      <c r="R218" s="24">
        <v>0.40881109393221782</v>
      </c>
      <c r="S218" s="24">
        <v>0.96734848194213585</v>
      </c>
      <c r="T218" s="24">
        <v>0.30189129587675045</v>
      </c>
      <c r="U218" s="24">
        <v>0.11772263882267564</v>
      </c>
      <c r="V218" s="24">
        <v>0.39713490019845188</v>
      </c>
      <c r="W218" s="24">
        <v>0.7702955869833511</v>
      </c>
      <c r="X218" s="24">
        <v>0.14150991738377217</v>
      </c>
      <c r="Y218" s="24">
        <v>4.9657411277663766E-3</v>
      </c>
      <c r="Z218" s="24">
        <f t="shared" ca="1" si="3"/>
        <v>0.17641070759562627</v>
      </c>
    </row>
    <row r="219" spans="1:26" x14ac:dyDescent="0.25">
      <c r="A219" s="24">
        <v>0.18371109053320911</v>
      </c>
      <c r="B219" s="24">
        <v>0.75255703918914796</v>
      </c>
      <c r="C219" s="24">
        <v>0.88995580463939761</v>
      </c>
      <c r="D219" s="24">
        <v>0.66135954190366186</v>
      </c>
      <c r="E219" s="24">
        <v>0.63703883414810225</v>
      </c>
      <c r="F219" s="24">
        <v>0.54554072139454224</v>
      </c>
      <c r="G219" s="24">
        <v>0.41166043352664738</v>
      </c>
      <c r="H219" s="24">
        <v>2.9761107418609489E-2</v>
      </c>
      <c r="I219" s="24">
        <v>0.62787317615953653</v>
      </c>
      <c r="J219" s="24">
        <v>0.25048477358506627</v>
      </c>
      <c r="K219" s="24">
        <v>0.20309335733800948</v>
      </c>
      <c r="L219" s="24">
        <v>0.73118166157805453</v>
      </c>
      <c r="M219" s="24">
        <v>0.51991096792821401</v>
      </c>
      <c r="N219" s="24">
        <v>0.78009921732820131</v>
      </c>
      <c r="O219" s="24">
        <v>0.57851404116525107</v>
      </c>
      <c r="P219" s="24">
        <v>0.86928710215043248</v>
      </c>
      <c r="Q219" s="24">
        <v>0.49613809398019815</v>
      </c>
      <c r="R219" s="24">
        <v>0.44151065407783985</v>
      </c>
      <c r="S219" s="24">
        <v>0.89042353109175765</v>
      </c>
      <c r="T219" s="24">
        <v>0.79434668682584164</v>
      </c>
      <c r="U219" s="24">
        <v>9.1153945871527364E-2</v>
      </c>
      <c r="V219" s="24">
        <v>0.11768507140574413</v>
      </c>
      <c r="W219" s="24">
        <v>0.59326649766315509</v>
      </c>
      <c r="X219" s="24">
        <v>0.79842235317246735</v>
      </c>
      <c r="Y219" s="24">
        <v>0.33540994415552494</v>
      </c>
      <c r="Z219" s="24">
        <f t="shared" ca="1" si="3"/>
        <v>9.7008727765816039E-3</v>
      </c>
    </row>
    <row r="220" spans="1:26" x14ac:dyDescent="0.25">
      <c r="A220" s="24">
        <v>0.90064603455996151</v>
      </c>
      <c r="B220" s="24">
        <v>0.58562066700011772</v>
      </c>
      <c r="C220" s="24">
        <v>0.69473691965155904</v>
      </c>
      <c r="D220" s="24">
        <v>0.86672924962318609</v>
      </c>
      <c r="E220" s="24">
        <v>0.52580460983403998</v>
      </c>
      <c r="F220" s="24">
        <v>0.77171228402742675</v>
      </c>
      <c r="G220" s="24">
        <v>0.2182626254501161</v>
      </c>
      <c r="H220" s="24">
        <v>0.92349787834902941</v>
      </c>
      <c r="I220" s="24">
        <v>0.53697018033595878</v>
      </c>
      <c r="J220" s="24">
        <v>0.58626068077632443</v>
      </c>
      <c r="K220" s="24">
        <v>0.62401477349152734</v>
      </c>
      <c r="L220" s="24">
        <v>0.22433467055808209</v>
      </c>
      <c r="M220" s="24">
        <v>0.91410454381458739</v>
      </c>
      <c r="N220" s="24">
        <v>0.94682610495604624</v>
      </c>
      <c r="O220" s="24">
        <v>0.64149276664798627</v>
      </c>
      <c r="P220" s="24">
        <v>0.92108853549996561</v>
      </c>
      <c r="Q220" s="24">
        <v>0.65074954586668377</v>
      </c>
      <c r="R220" s="24">
        <v>0.22333807728941102</v>
      </c>
      <c r="S220" s="24">
        <v>5.4151189602871908E-2</v>
      </c>
      <c r="T220" s="24">
        <v>0.91588073863637753</v>
      </c>
      <c r="U220" s="24">
        <v>0.37103388060894771</v>
      </c>
      <c r="V220" s="24">
        <v>0.81554922681472775</v>
      </c>
      <c r="W220" s="24">
        <v>0.72901446218891641</v>
      </c>
      <c r="X220" s="24">
        <v>0.46212605668503814</v>
      </c>
      <c r="Y220" s="24">
        <v>0.25487731983048689</v>
      </c>
      <c r="Z220" s="24">
        <f t="shared" ca="1" si="3"/>
        <v>0.97980483751865943</v>
      </c>
    </row>
    <row r="221" spans="1:26" x14ac:dyDescent="0.25">
      <c r="A221" s="24">
        <v>0.91261266774764482</v>
      </c>
      <c r="B221" s="24">
        <v>0.98726007323503517</v>
      </c>
      <c r="C221" s="24">
        <v>0.95096478961727782</v>
      </c>
      <c r="D221" s="24">
        <v>0.25913027855722914</v>
      </c>
      <c r="E221" s="24">
        <v>0.67915086264879376</v>
      </c>
      <c r="F221" s="24">
        <v>0.43975086562192878</v>
      </c>
      <c r="G221" s="24">
        <v>4.9645180790376608E-2</v>
      </c>
      <c r="H221" s="24">
        <v>0.56783748800093081</v>
      </c>
      <c r="I221" s="24">
        <v>0.26763330764621074</v>
      </c>
      <c r="J221" s="24">
        <v>0.5373642380903535</v>
      </c>
      <c r="K221" s="24">
        <v>0.95071334776619665</v>
      </c>
      <c r="L221" s="24">
        <v>0.67656215298053157</v>
      </c>
      <c r="M221" s="24">
        <v>0.2644098240194237</v>
      </c>
      <c r="N221" s="24">
        <v>0.9053269135896802</v>
      </c>
      <c r="O221" s="24">
        <v>0.76231368166458635</v>
      </c>
      <c r="P221" s="24">
        <v>0.18890889497088692</v>
      </c>
      <c r="Q221" s="24">
        <v>0.52385053577826302</v>
      </c>
      <c r="R221" s="24">
        <v>0.24401848995874242</v>
      </c>
      <c r="S221" s="24">
        <v>0.40429557789792281</v>
      </c>
      <c r="T221" s="24">
        <v>0.58819068920871087</v>
      </c>
      <c r="U221" s="24">
        <v>0.89695499032495141</v>
      </c>
      <c r="V221" s="24">
        <v>0.27292703227624726</v>
      </c>
      <c r="W221" s="24">
        <v>0.84974733846873596</v>
      </c>
      <c r="X221" s="24">
        <v>0.39353522262498397</v>
      </c>
      <c r="Y221" s="24">
        <v>0.78961229820674705</v>
      </c>
      <c r="Z221" s="24">
        <f t="shared" ca="1" si="3"/>
        <v>0.72260156649744067</v>
      </c>
    </row>
    <row r="222" spans="1:26" x14ac:dyDescent="0.25">
      <c r="A222" s="24">
        <v>0.93454190725587483</v>
      </c>
      <c r="B222" s="24">
        <v>0.33017437654025839</v>
      </c>
      <c r="C222" s="24">
        <v>0.31493309698218341</v>
      </c>
      <c r="D222" s="24">
        <v>0.18817940163860514</v>
      </c>
      <c r="E222" s="24">
        <v>0.61022151769465816</v>
      </c>
      <c r="F222" s="24">
        <v>0.81724042769691829</v>
      </c>
      <c r="G222" s="24">
        <v>0.47484836668561492</v>
      </c>
      <c r="H222" s="24">
        <v>0.65076624768927838</v>
      </c>
      <c r="I222" s="24">
        <v>0.70263421700869366</v>
      </c>
      <c r="J222" s="24">
        <v>0.95908039586164961</v>
      </c>
      <c r="K222" s="24">
        <v>0.91255605106301962</v>
      </c>
      <c r="L222" s="24">
        <v>0.62842364321900446</v>
      </c>
      <c r="M222" s="24">
        <v>0.9901188303435855</v>
      </c>
      <c r="N222" s="24">
        <v>0.30648705865851622</v>
      </c>
      <c r="O222" s="24">
        <v>0.2430519043281294</v>
      </c>
      <c r="P222" s="24">
        <v>0.63951143904622176</v>
      </c>
      <c r="Q222" s="24">
        <v>0.69568982208757379</v>
      </c>
      <c r="R222" s="24">
        <v>5.2189956000313176E-2</v>
      </c>
      <c r="S222" s="24">
        <v>0.82917811653773255</v>
      </c>
      <c r="T222" s="24">
        <v>9.2053465823524583E-2</v>
      </c>
      <c r="U222" s="24">
        <v>0.94645940130852679</v>
      </c>
      <c r="V222" s="24">
        <v>0.10175006828808597</v>
      </c>
      <c r="W222" s="24">
        <v>1.2911827880518811E-2</v>
      </c>
      <c r="X222" s="24">
        <v>0.17243770818561577</v>
      </c>
      <c r="Y222" s="24">
        <v>0.63199713567323834</v>
      </c>
      <c r="Z222" s="24">
        <f t="shared" ca="1" si="3"/>
        <v>0.97953835017377044</v>
      </c>
    </row>
    <row r="223" spans="1:26" x14ac:dyDescent="0.25">
      <c r="A223" s="24">
        <v>0.87083955188473028</v>
      </c>
      <c r="B223" s="24">
        <v>0.17480704037987782</v>
      </c>
      <c r="C223" s="24">
        <v>3.1526040676693068E-2</v>
      </c>
      <c r="D223" s="24">
        <v>0.75173392080472645</v>
      </c>
      <c r="E223" s="24">
        <v>0.85663563582709856</v>
      </c>
      <c r="F223" s="24">
        <v>0.56858906442523627</v>
      </c>
      <c r="G223" s="24">
        <v>0.43898680580599103</v>
      </c>
      <c r="H223" s="24">
        <v>0.30905035112099832</v>
      </c>
      <c r="I223" s="24">
        <v>0.12792242726517533</v>
      </c>
      <c r="J223" s="24">
        <v>0.88650862290092292</v>
      </c>
      <c r="K223" s="24">
        <v>0.57373879290873142</v>
      </c>
      <c r="L223" s="24">
        <v>0.90125976932723451</v>
      </c>
      <c r="M223" s="24">
        <v>0.82675221353454764</v>
      </c>
      <c r="N223" s="24">
        <v>0.21774327323086007</v>
      </c>
      <c r="O223" s="24">
        <v>0.15163303109989623</v>
      </c>
      <c r="P223" s="24">
        <v>0.16578393859919338</v>
      </c>
      <c r="Q223" s="24">
        <v>0.89620047004156678</v>
      </c>
      <c r="R223" s="24">
        <v>0.96364589733004202</v>
      </c>
      <c r="S223" s="24">
        <v>0.45207609506518365</v>
      </c>
      <c r="T223" s="24">
        <v>0.48267510331270835</v>
      </c>
      <c r="U223" s="24">
        <v>5.1964517360884699E-2</v>
      </c>
      <c r="V223" s="24">
        <v>0.30248171981555361</v>
      </c>
      <c r="W223" s="24">
        <v>0.29949048988905747</v>
      </c>
      <c r="X223" s="24">
        <v>6.4327033165403225E-2</v>
      </c>
      <c r="Y223" s="24">
        <v>0.48667185791295153</v>
      </c>
      <c r="Z223" s="24">
        <f t="shared" ca="1" si="3"/>
        <v>0.62903997627997121</v>
      </c>
    </row>
    <row r="224" spans="1:26" x14ac:dyDescent="0.25">
      <c r="A224" s="24">
        <v>0.63435040748882399</v>
      </c>
      <c r="B224" s="24">
        <v>0.88865254867589016</v>
      </c>
      <c r="C224" s="24">
        <v>0.28231604257048959</v>
      </c>
      <c r="D224" s="24">
        <v>0.74759910593479806</v>
      </c>
      <c r="E224" s="24">
        <v>0.97660810254520636</v>
      </c>
      <c r="F224" s="24">
        <v>0.70100091119925034</v>
      </c>
      <c r="G224" s="24">
        <v>0.17363331973058194</v>
      </c>
      <c r="H224" s="24">
        <v>1.988760998076422E-2</v>
      </c>
      <c r="I224" s="24">
        <v>0.97334911576136696</v>
      </c>
      <c r="J224" s="24">
        <v>0.28430025951211713</v>
      </c>
      <c r="K224" s="24">
        <v>0.97761496397066761</v>
      </c>
      <c r="L224" s="24">
        <v>0.98451589390563943</v>
      </c>
      <c r="M224" s="24">
        <v>0.15809148215335955</v>
      </c>
      <c r="N224" s="24">
        <v>0.40682433290323106</v>
      </c>
      <c r="O224" s="24">
        <v>0.72425660503015976</v>
      </c>
      <c r="P224" s="24">
        <v>0.17214243838673116</v>
      </c>
      <c r="Q224" s="24">
        <v>0.44921737616687873</v>
      </c>
      <c r="R224" s="24">
        <v>8.2816934647460649E-2</v>
      </c>
      <c r="S224" s="24">
        <v>0.46641562190029673</v>
      </c>
      <c r="T224" s="24">
        <v>0.52205075408037471</v>
      </c>
      <c r="U224" s="24">
        <v>0.22878433028275891</v>
      </c>
      <c r="V224" s="24">
        <v>0.66626904168403811</v>
      </c>
      <c r="W224" s="24">
        <v>0.99972309011318672</v>
      </c>
      <c r="X224" s="24">
        <v>0.50317112171267508</v>
      </c>
      <c r="Y224" s="24">
        <v>0.23018895526263572</v>
      </c>
      <c r="Z224" s="24">
        <f t="shared" ca="1" si="3"/>
        <v>0.68333926232017106</v>
      </c>
    </row>
    <row r="225" spans="1:26" x14ac:dyDescent="0.25">
      <c r="A225" s="24">
        <v>0.36004214974481052</v>
      </c>
      <c r="B225" s="24">
        <v>0.47675155310773309</v>
      </c>
      <c r="C225" s="24">
        <v>0.33634774007830148</v>
      </c>
      <c r="D225" s="24">
        <v>0.73150007109420023</v>
      </c>
      <c r="E225" s="24">
        <v>0.38990150655486977</v>
      </c>
      <c r="F225" s="24">
        <v>0.7323996913353481</v>
      </c>
      <c r="G225" s="24">
        <v>0.41539690068687329</v>
      </c>
      <c r="H225" s="24">
        <v>0.10250614275194547</v>
      </c>
      <c r="I225" s="24">
        <v>0.55760920790228341</v>
      </c>
      <c r="J225" s="24">
        <v>5.2518629954549367E-2</v>
      </c>
      <c r="K225" s="24">
        <v>0.73372150794460267</v>
      </c>
      <c r="L225" s="24">
        <v>0.12073397363784666</v>
      </c>
      <c r="M225" s="24">
        <v>0.72798443220722986</v>
      </c>
      <c r="N225" s="24">
        <v>0.39320575094489629</v>
      </c>
      <c r="O225" s="24">
        <v>5.4608023361950031E-2</v>
      </c>
      <c r="P225" s="24">
        <v>0.43537597341810819</v>
      </c>
      <c r="Q225" s="24">
        <v>0.64556583274041401</v>
      </c>
      <c r="R225" s="24">
        <v>0.22534617392419198</v>
      </c>
      <c r="S225" s="24">
        <v>0.76293901756660709</v>
      </c>
      <c r="T225" s="24">
        <v>0.2514252650717943</v>
      </c>
      <c r="U225" s="24">
        <v>0.64131552395543501</v>
      </c>
      <c r="V225" s="24">
        <v>0.66695243917759228</v>
      </c>
      <c r="W225" s="24">
        <v>0.43959915969971863</v>
      </c>
      <c r="X225" s="24">
        <v>0.61007113177032934</v>
      </c>
      <c r="Y225" s="24">
        <v>0.6560150746363409</v>
      </c>
      <c r="Z225" s="24">
        <f t="shared" ca="1" si="3"/>
        <v>0.90238007581822399</v>
      </c>
    </row>
    <row r="226" spans="1:26" x14ac:dyDescent="0.25">
      <c r="A226" s="24">
        <v>0.88317195068652621</v>
      </c>
      <c r="B226" s="24">
        <v>0.81831477446647016</v>
      </c>
      <c r="C226" s="24">
        <v>0.51900773938943423</v>
      </c>
      <c r="D226" s="24">
        <v>6.5703811467105022E-2</v>
      </c>
      <c r="E226" s="24">
        <v>0.8311034107666696</v>
      </c>
      <c r="F226" s="24">
        <v>0.48220148374410898</v>
      </c>
      <c r="G226" s="24">
        <v>0.89115393304170631</v>
      </c>
      <c r="H226" s="24">
        <v>0.61710523334519385</v>
      </c>
      <c r="I226" s="24">
        <v>0.33696657921966211</v>
      </c>
      <c r="J226" s="24">
        <v>0.49750262958982638</v>
      </c>
      <c r="K226" s="24">
        <v>0.68239937804325013</v>
      </c>
      <c r="L226" s="24">
        <v>0.85367173117922568</v>
      </c>
      <c r="M226" s="24">
        <v>0.9313885212885622</v>
      </c>
      <c r="N226" s="24">
        <v>0.92043271150233041</v>
      </c>
      <c r="O226" s="24">
        <v>0.76605116314869892</v>
      </c>
      <c r="P226" s="24">
        <v>0.4541258558708724</v>
      </c>
      <c r="Q226" s="24">
        <v>0.16093418840935825</v>
      </c>
      <c r="R226" s="24">
        <v>0.63757333306834174</v>
      </c>
      <c r="S226" s="24">
        <v>0.74302342700314239</v>
      </c>
      <c r="T226" s="24">
        <v>9.0766044543350688E-2</v>
      </c>
      <c r="U226" s="24">
        <v>0.2460216163870883</v>
      </c>
      <c r="V226" s="24">
        <v>0.69478418310494738</v>
      </c>
      <c r="W226" s="24">
        <v>0.2708135687579416</v>
      </c>
      <c r="X226" s="24">
        <v>0.34621604750294499</v>
      </c>
      <c r="Y226" s="24">
        <v>2.1096186918972193E-2</v>
      </c>
      <c r="Z226" s="24">
        <f t="shared" ca="1" si="3"/>
        <v>0.83237691080171838</v>
      </c>
    </row>
    <row r="227" spans="1:26" x14ac:dyDescent="0.25">
      <c r="A227" s="24">
        <v>2.4427022787230968E-2</v>
      </c>
      <c r="B227" s="24">
        <v>0.22685612289430013</v>
      </c>
      <c r="C227" s="24">
        <v>0.73382312108562398</v>
      </c>
      <c r="D227" s="24">
        <v>0.40288197160331252</v>
      </c>
      <c r="E227" s="24">
        <v>0.32743827611836407</v>
      </c>
      <c r="F227" s="24">
        <v>0.4909679408947426</v>
      </c>
      <c r="G227" s="24">
        <v>0.65104406760329769</v>
      </c>
      <c r="H227" s="24">
        <v>0.9039417450412488</v>
      </c>
      <c r="I227" s="24">
        <v>0.93670093132486631</v>
      </c>
      <c r="J227" s="24">
        <v>0.62433286351417183</v>
      </c>
      <c r="K227" s="24">
        <v>0.26039260631839889</v>
      </c>
      <c r="L227" s="24">
        <v>0.76372739754307017</v>
      </c>
      <c r="M227" s="24">
        <v>0.30340206394049285</v>
      </c>
      <c r="N227" s="24">
        <v>0.4750842899523654</v>
      </c>
      <c r="O227" s="24">
        <v>0.97280952494957085</v>
      </c>
      <c r="P227" s="24">
        <v>0.6888287528494309</v>
      </c>
      <c r="Q227" s="24">
        <v>0.75933976639138079</v>
      </c>
      <c r="R227" s="24">
        <v>0.1355661081796472</v>
      </c>
      <c r="S227" s="24">
        <v>0.96896957211192525</v>
      </c>
      <c r="T227" s="24">
        <v>0.58580078316514839</v>
      </c>
      <c r="U227" s="24">
        <v>0.67224156762933929</v>
      </c>
      <c r="V227" s="24">
        <v>0.33433296230697596</v>
      </c>
      <c r="W227" s="24">
        <v>0.17637541638543275</v>
      </c>
      <c r="X227" s="24">
        <v>0.39929998098077946</v>
      </c>
      <c r="Y227" s="24">
        <v>0.45656728987153561</v>
      </c>
      <c r="Z227" s="24">
        <f t="shared" ca="1" si="3"/>
        <v>6.3797675013967825E-2</v>
      </c>
    </row>
    <row r="228" spans="1:26" x14ac:dyDescent="0.25">
      <c r="A228" s="24">
        <v>0.50307433908086863</v>
      </c>
      <c r="B228" s="24">
        <v>0.83159874547693924</v>
      </c>
      <c r="C228" s="24">
        <v>0.26033289371443646</v>
      </c>
      <c r="D228" s="24">
        <v>0.39245286055508455</v>
      </c>
      <c r="E228" s="24">
        <v>0.18047083348075765</v>
      </c>
      <c r="F228" s="24">
        <v>0.37127992181832437</v>
      </c>
      <c r="G228" s="24">
        <v>0.21784169388372054</v>
      </c>
      <c r="H228" s="24">
        <v>0.86048227787887477</v>
      </c>
      <c r="I228" s="24">
        <v>0.85124585872874425</v>
      </c>
      <c r="J228" s="24">
        <v>0.19815166792854333</v>
      </c>
      <c r="K228" s="24">
        <v>0.98176545554522376</v>
      </c>
      <c r="L228" s="24">
        <v>0.55878906835925413</v>
      </c>
      <c r="M228" s="24">
        <v>0.29767833166324464</v>
      </c>
      <c r="N228" s="24">
        <v>0.15033560062782902</v>
      </c>
      <c r="O228" s="24">
        <v>0.73677293129909982</v>
      </c>
      <c r="P228" s="24">
        <v>0.11301021965361668</v>
      </c>
      <c r="Q228" s="24">
        <v>0.9707874225478641</v>
      </c>
      <c r="R228" s="24">
        <v>0.86896950842527343</v>
      </c>
      <c r="S228" s="24">
        <v>0.25764423397670511</v>
      </c>
      <c r="T228" s="24">
        <v>0.1073742034130698</v>
      </c>
      <c r="U228" s="24">
        <v>0.70666605170449481</v>
      </c>
      <c r="V228" s="24">
        <v>0.10813669902292955</v>
      </c>
      <c r="W228" s="24">
        <v>0.59119941258682696</v>
      </c>
      <c r="X228" s="24">
        <v>0.29516356571322633</v>
      </c>
      <c r="Y228" s="24">
        <v>0.72818604067093196</v>
      </c>
      <c r="Z228" s="24">
        <f t="shared" ca="1" si="3"/>
        <v>0.9978523660158044</v>
      </c>
    </row>
    <row r="229" spans="1:26" x14ac:dyDescent="0.25">
      <c r="A229" s="24">
        <v>0.81088846585569863</v>
      </c>
      <c r="B229" s="24">
        <v>0.13158192199568342</v>
      </c>
      <c r="C229" s="24">
        <v>0.75475896623832128</v>
      </c>
      <c r="D229" s="24">
        <v>0.23743070897673191</v>
      </c>
      <c r="E229" s="24">
        <v>0.98305557709458224</v>
      </c>
      <c r="F229" s="24">
        <v>0.62304741378716411</v>
      </c>
      <c r="G229" s="24">
        <v>0.40604880301587631</v>
      </c>
      <c r="H229" s="24">
        <v>0.55475249672552862</v>
      </c>
      <c r="I229" s="24">
        <v>1.3528653103333399E-2</v>
      </c>
      <c r="J229" s="24">
        <v>0.78104417487067257</v>
      </c>
      <c r="K229" s="24">
        <v>5.1268899526465406E-3</v>
      </c>
      <c r="L229" s="24">
        <v>0.67934201537823302</v>
      </c>
      <c r="M229" s="24">
        <v>0.10053485355166536</v>
      </c>
      <c r="N229" s="24">
        <v>0.56284531534379423</v>
      </c>
      <c r="O229" s="24">
        <v>0.69301309884396989</v>
      </c>
      <c r="P229" s="24">
        <v>3.294542923218724E-2</v>
      </c>
      <c r="Q229" s="24">
        <v>0.44951465340742824</v>
      </c>
      <c r="R229" s="24">
        <v>0.61164894478932219</v>
      </c>
      <c r="S229" s="24">
        <v>0.46592505421060848</v>
      </c>
      <c r="T229" s="24">
        <v>0.53639684623896633</v>
      </c>
      <c r="U229" s="24">
        <v>0.96239451473036075</v>
      </c>
      <c r="V229" s="24">
        <v>0.20940238862779403</v>
      </c>
      <c r="W229" s="24">
        <v>0.34011803111994787</v>
      </c>
      <c r="X229" s="24">
        <v>0.74839932502827011</v>
      </c>
      <c r="Y229" s="24">
        <v>0.88917373514573106</v>
      </c>
      <c r="Z229" s="24">
        <f t="shared" ca="1" si="3"/>
        <v>7.2294841235837959E-2</v>
      </c>
    </row>
    <row r="230" spans="1:26" x14ac:dyDescent="0.25">
      <c r="A230" s="24">
        <v>0.22694081791788367</v>
      </c>
      <c r="B230" s="24">
        <v>0.43800219977977572</v>
      </c>
      <c r="C230" s="24">
        <v>0.69301658504521202</v>
      </c>
      <c r="D230" s="24">
        <v>0.15041070352705943</v>
      </c>
      <c r="E230" s="24">
        <v>0.65866901916460552</v>
      </c>
      <c r="F230" s="24">
        <v>0.76926815182242125</v>
      </c>
      <c r="G230" s="24">
        <v>0.25224106957849213</v>
      </c>
      <c r="H230" s="24">
        <v>0.41149553664214744</v>
      </c>
      <c r="I230" s="24">
        <v>3.5340111083728698E-2</v>
      </c>
      <c r="J230" s="24">
        <v>3.3881706929200783E-2</v>
      </c>
      <c r="K230" s="24">
        <v>0.54825292274104465</v>
      </c>
      <c r="L230" s="24">
        <v>3.3616400411478065E-3</v>
      </c>
      <c r="M230" s="24">
        <v>7.4881863812939153E-2</v>
      </c>
      <c r="N230" s="24">
        <v>0.60796533993735202</v>
      </c>
      <c r="O230" s="24">
        <v>0.62846544157547568</v>
      </c>
      <c r="P230" s="24">
        <v>0.85096652885617285</v>
      </c>
      <c r="Q230" s="24">
        <v>0.60420365253829078</v>
      </c>
      <c r="R230" s="24">
        <v>0.48970627123132648</v>
      </c>
      <c r="S230" s="24">
        <v>0.39489831123244434</v>
      </c>
      <c r="T230" s="24">
        <v>0.17892881304695418</v>
      </c>
      <c r="U230" s="24">
        <v>0.26128741385491527</v>
      </c>
      <c r="V230" s="24">
        <v>0.14222176060084035</v>
      </c>
      <c r="W230" s="24">
        <v>0.40515723246459556</v>
      </c>
      <c r="X230" s="24">
        <v>0.98248374229480817</v>
      </c>
      <c r="Y230" s="24">
        <v>0.29211401970037787</v>
      </c>
      <c r="Z230" s="24">
        <f t="shared" ca="1" si="3"/>
        <v>0.32125651406252964</v>
      </c>
    </row>
    <row r="231" spans="1:26" x14ac:dyDescent="0.25">
      <c r="A231" s="24">
        <v>0.7691630480089745</v>
      </c>
      <c r="B231" s="24">
        <v>0.79590215451746893</v>
      </c>
      <c r="C231" s="24">
        <v>0.18390164278579424</v>
      </c>
      <c r="D231" s="24">
        <v>0.40451478420645193</v>
      </c>
      <c r="E231" s="24">
        <v>0.75247782139982999</v>
      </c>
      <c r="F231" s="24">
        <v>0.54605166037373398</v>
      </c>
      <c r="G231" s="24">
        <v>0.63696241771822681</v>
      </c>
      <c r="H231" s="24">
        <v>0.76079153158335988</v>
      </c>
      <c r="I231" s="24">
        <v>0.46376779947915792</v>
      </c>
      <c r="J231" s="24">
        <v>0.13133382298352769</v>
      </c>
      <c r="K231" s="24">
        <v>0.70607112842039643</v>
      </c>
      <c r="L231" s="24">
        <v>0.57916137722971983</v>
      </c>
      <c r="M231" s="24">
        <v>0.31390837369624958</v>
      </c>
      <c r="N231" s="24">
        <v>0.63243013362893463</v>
      </c>
      <c r="O231" s="24">
        <v>0.24117827052248353</v>
      </c>
      <c r="P231" s="24">
        <v>0.46294814498074321</v>
      </c>
      <c r="Q231" s="24">
        <v>0.22285160029675355</v>
      </c>
      <c r="R231" s="24">
        <v>0.45026749403347111</v>
      </c>
      <c r="S231" s="24">
        <v>0.50275990725503961</v>
      </c>
      <c r="T231" s="24">
        <v>0.45486973978235723</v>
      </c>
      <c r="U231" s="24">
        <v>0.11277660524469713</v>
      </c>
      <c r="V231" s="24">
        <v>0.91772359257684466</v>
      </c>
      <c r="W231" s="24">
        <v>0.40602554186324868</v>
      </c>
      <c r="X231" s="24">
        <v>0.83160026301068657</v>
      </c>
      <c r="Y231" s="24">
        <v>1.7877429750409624E-2</v>
      </c>
      <c r="Z231" s="24">
        <f t="shared" ca="1" si="3"/>
        <v>0.99162055246955583</v>
      </c>
    </row>
    <row r="232" spans="1:26" x14ac:dyDescent="0.25">
      <c r="A232" s="24">
        <v>2.3673154933695484E-2</v>
      </c>
      <c r="B232" s="24">
        <v>0.86463020275304403</v>
      </c>
      <c r="C232" s="24">
        <v>0.24494250912736626</v>
      </c>
      <c r="D232" s="24">
        <v>0.83453867841160001</v>
      </c>
      <c r="E232" s="24">
        <v>0.63724296867669994</v>
      </c>
      <c r="F232" s="24">
        <v>0.29019507867708327</v>
      </c>
      <c r="G232" s="24">
        <v>0.43617458826374389</v>
      </c>
      <c r="H232" s="24">
        <v>0.64926286983490256</v>
      </c>
      <c r="I232" s="24">
        <v>0.10856914202178036</v>
      </c>
      <c r="J232" s="24">
        <v>0.86758740376515342</v>
      </c>
      <c r="K232" s="24">
        <v>0.7853676510235611</v>
      </c>
      <c r="L232" s="24">
        <v>0.2797590605669773</v>
      </c>
      <c r="M232" s="24">
        <v>0.35576913900610607</v>
      </c>
      <c r="N232" s="24">
        <v>0.33442102654336181</v>
      </c>
      <c r="O232" s="24">
        <v>0.57969486803572134</v>
      </c>
      <c r="P232" s="24">
        <v>0.9669209351565472</v>
      </c>
      <c r="Q232" s="24">
        <v>0.83385149322462548</v>
      </c>
      <c r="R232" s="24">
        <v>0.38591590956201904</v>
      </c>
      <c r="S232" s="24">
        <v>0.21288415793631743</v>
      </c>
      <c r="T232" s="24">
        <v>0.655686524263561</v>
      </c>
      <c r="U232" s="24">
        <v>0.46280745060572992</v>
      </c>
      <c r="V232" s="24">
        <v>0.91589396294288605</v>
      </c>
      <c r="W232" s="24">
        <v>0.35358012560921459</v>
      </c>
      <c r="X232" s="24">
        <v>0.23032688020678338</v>
      </c>
      <c r="Y232" s="24">
        <v>0.61679252640465121</v>
      </c>
      <c r="Z232" s="24">
        <f t="shared" ca="1" si="3"/>
        <v>0.37926325227865887</v>
      </c>
    </row>
    <row r="233" spans="1:26" x14ac:dyDescent="0.25">
      <c r="A233" s="24">
        <v>0.92855365645288002</v>
      </c>
      <c r="B233" s="24">
        <v>0.47975202676270079</v>
      </c>
      <c r="C233" s="24">
        <v>0.65193642251036066</v>
      </c>
      <c r="D233" s="24">
        <v>7.111341959903239E-2</v>
      </c>
      <c r="E233" s="24">
        <v>0.22845798125657524</v>
      </c>
      <c r="F233" s="24">
        <v>0.9364554752431713</v>
      </c>
      <c r="G233" s="24">
        <v>0.59418282506619047</v>
      </c>
      <c r="H233" s="24">
        <v>0.93623875688595815</v>
      </c>
      <c r="I233" s="24">
        <v>7.8790876654270536E-2</v>
      </c>
      <c r="J233" s="24">
        <v>9.9546878130922112E-2</v>
      </c>
      <c r="K233" s="24">
        <v>0.68421979402058619</v>
      </c>
      <c r="L233" s="24">
        <v>0.16146895964714825</v>
      </c>
      <c r="M233" s="24">
        <v>0.26102084347373478</v>
      </c>
      <c r="N233" s="24">
        <v>0.3825621021710548</v>
      </c>
      <c r="O233" s="24">
        <v>0.40517081049527337</v>
      </c>
      <c r="P233" s="24">
        <v>0.50340247149030948</v>
      </c>
      <c r="Q233" s="24">
        <v>0.91618400169841741</v>
      </c>
      <c r="R233" s="24">
        <v>0.44956685867035562</v>
      </c>
      <c r="S233" s="24">
        <v>9.4843130347588844E-2</v>
      </c>
      <c r="T233" s="24">
        <v>0.94525160626618032</v>
      </c>
      <c r="U233" s="24">
        <v>7.7931935597468582E-2</v>
      </c>
      <c r="V233" s="24">
        <v>0.57749110495436251</v>
      </c>
      <c r="W233" s="24">
        <v>9.2330162203486887E-2</v>
      </c>
      <c r="X233" s="24">
        <v>0.82012075708168553</v>
      </c>
      <c r="Y233" s="24">
        <v>0.64897162176310186</v>
      </c>
      <c r="Z233" s="24">
        <f t="shared" ca="1" si="3"/>
        <v>0.94958617434631587</v>
      </c>
    </row>
    <row r="234" spans="1:26" x14ac:dyDescent="0.25">
      <c r="A234" s="24">
        <v>9.8661162404135916E-2</v>
      </c>
      <c r="B234" s="24">
        <v>0.12112761818476825</v>
      </c>
      <c r="C234" s="24">
        <v>0.7465035603446506</v>
      </c>
      <c r="D234" s="24">
        <v>0.97780231508907267</v>
      </c>
      <c r="E234" s="24">
        <v>0.55643102148559354</v>
      </c>
      <c r="F234" s="24">
        <v>9.0029862527946425E-2</v>
      </c>
      <c r="G234" s="24">
        <v>9.2540351938289134E-2</v>
      </c>
      <c r="H234" s="24">
        <v>0.95982769895238973</v>
      </c>
      <c r="I234" s="24">
        <v>0.62926300742765096</v>
      </c>
      <c r="J234" s="24">
        <v>0.12688639870953677</v>
      </c>
      <c r="K234" s="24">
        <v>0.26585415172020521</v>
      </c>
      <c r="L234" s="24">
        <v>0.8094852212888114</v>
      </c>
      <c r="M234" s="24">
        <v>0.11951904577349937</v>
      </c>
      <c r="N234" s="24">
        <v>0.20593388176949212</v>
      </c>
      <c r="O234" s="24">
        <v>0.76514055051244578</v>
      </c>
      <c r="P234" s="24">
        <v>0.46942408623277199</v>
      </c>
      <c r="Q234" s="24">
        <v>0.77442244405026273</v>
      </c>
      <c r="R234" s="24">
        <v>8.7083282643322435E-2</v>
      </c>
      <c r="S234" s="24">
        <v>0.6032959855015112</v>
      </c>
      <c r="T234" s="24">
        <v>0.95157181753417863</v>
      </c>
      <c r="U234" s="24">
        <v>0.66267915143616107</v>
      </c>
      <c r="V234" s="24">
        <v>0.59736419289712084</v>
      </c>
      <c r="W234" s="24">
        <v>0.73300241328265991</v>
      </c>
      <c r="X234" s="24">
        <v>0.25344260977520583</v>
      </c>
      <c r="Y234" s="24">
        <v>0.79934084550870321</v>
      </c>
      <c r="Z234" s="24">
        <f t="shared" ca="1" si="3"/>
        <v>0.13205365667360291</v>
      </c>
    </row>
    <row r="235" spans="1:26" x14ac:dyDescent="0.25">
      <c r="A235" s="24">
        <v>0.21653246472342003</v>
      </c>
      <c r="B235" s="24">
        <v>0.94593404823778304</v>
      </c>
      <c r="C235" s="24">
        <v>0.37490618800681819</v>
      </c>
      <c r="D235" s="24">
        <v>0.49773853637934851</v>
      </c>
      <c r="E235" s="24">
        <v>0.59796929983281932</v>
      </c>
      <c r="F235" s="24">
        <v>0.97104486276383706</v>
      </c>
      <c r="G235" s="24">
        <v>7.1732046920462977E-2</v>
      </c>
      <c r="H235" s="24">
        <v>0.3226819093321871</v>
      </c>
      <c r="I235" s="24">
        <v>0.98418627108313272</v>
      </c>
      <c r="J235" s="24">
        <v>0.55377057831882426</v>
      </c>
      <c r="K235" s="24">
        <v>0.42849076527491436</v>
      </c>
      <c r="L235" s="24">
        <v>0.85106986004572804</v>
      </c>
      <c r="M235" s="24">
        <v>0.96823889439382294</v>
      </c>
      <c r="N235" s="24">
        <v>0.77361903221073214</v>
      </c>
      <c r="O235" s="24">
        <v>0.72022295886782228</v>
      </c>
      <c r="P235" s="24">
        <v>0.33721015877396188</v>
      </c>
      <c r="Q235" s="24">
        <v>0.52984634687502186</v>
      </c>
      <c r="R235" s="24">
        <v>4.3063788193953401E-2</v>
      </c>
      <c r="S235" s="24">
        <v>0.37329797771035744</v>
      </c>
      <c r="T235" s="24">
        <v>0.66429237353050252</v>
      </c>
      <c r="U235" s="24">
        <v>0.45337611540503886</v>
      </c>
      <c r="V235" s="24">
        <v>0.13653556424089075</v>
      </c>
      <c r="W235" s="24">
        <v>0.79250382189498236</v>
      </c>
      <c r="X235" s="24">
        <v>0.9129066697845134</v>
      </c>
      <c r="Y235" s="24">
        <v>0.39208131910517607</v>
      </c>
      <c r="Z235" s="24">
        <f t="shared" ca="1" si="3"/>
        <v>0.20130794336529301</v>
      </c>
    </row>
    <row r="236" spans="1:26" x14ac:dyDescent="0.25">
      <c r="A236" s="24">
        <v>0.61871270195117356</v>
      </c>
      <c r="B236" s="24">
        <v>0.43905025151849264</v>
      </c>
      <c r="C236" s="24">
        <v>0.50348996967167226</v>
      </c>
      <c r="D236" s="24">
        <v>0.71936393338512294</v>
      </c>
      <c r="E236" s="24">
        <v>0.51081152242009276</v>
      </c>
      <c r="F236" s="24">
        <v>0.82700914455933272</v>
      </c>
      <c r="G236" s="24">
        <v>0.4423711453537672</v>
      </c>
      <c r="H236" s="24">
        <v>2.0172221787861155E-2</v>
      </c>
      <c r="I236" s="24">
        <v>0.41667193774054168</v>
      </c>
      <c r="J236" s="24">
        <v>0.56934381148611757</v>
      </c>
      <c r="K236" s="24">
        <v>0.91114203590202802</v>
      </c>
      <c r="L236" s="24">
        <v>0.81092271953803718</v>
      </c>
      <c r="M236" s="24">
        <v>6.8701067522060177E-2</v>
      </c>
      <c r="N236" s="24">
        <v>0.57773692416586819</v>
      </c>
      <c r="O236" s="24">
        <v>0.24888162706046735</v>
      </c>
      <c r="P236" s="24">
        <v>0.56268422139487817</v>
      </c>
      <c r="Q236" s="24">
        <v>0.65077791248228023</v>
      </c>
      <c r="R236" s="24">
        <v>0.41555015123419692</v>
      </c>
      <c r="S236" s="24">
        <v>0.6272876144976941</v>
      </c>
      <c r="T236" s="24">
        <v>0.73263001021677487</v>
      </c>
      <c r="U236" s="24">
        <v>0.40148996363468992</v>
      </c>
      <c r="V236" s="24">
        <v>0.42423294591774063</v>
      </c>
      <c r="W236" s="24">
        <v>0.96876392953162882</v>
      </c>
      <c r="X236" s="24">
        <v>0.11633998920378308</v>
      </c>
      <c r="Y236" s="24">
        <v>0.33131206480461095</v>
      </c>
      <c r="Z236" s="24">
        <f t="shared" ca="1" si="3"/>
        <v>0.71564068888696031</v>
      </c>
    </row>
    <row r="237" spans="1:26" x14ac:dyDescent="0.25">
      <c r="A237" s="24">
        <v>0.40950982284385395</v>
      </c>
      <c r="B237" s="24">
        <v>0.41804243775843686</v>
      </c>
      <c r="C237" s="24">
        <v>0.81136646970595694</v>
      </c>
      <c r="D237" s="24">
        <v>0.56029197685210974</v>
      </c>
      <c r="E237" s="24">
        <v>0.89713632001223431</v>
      </c>
      <c r="F237" s="24">
        <v>0.10749560981869177</v>
      </c>
      <c r="G237" s="24">
        <v>0.2204887147232949</v>
      </c>
      <c r="H237" s="24">
        <v>0.30974603498859299</v>
      </c>
      <c r="I237" s="24">
        <v>0.470650310567856</v>
      </c>
      <c r="J237" s="24">
        <v>0.50981324427135422</v>
      </c>
      <c r="K237" s="24">
        <v>0.69466076560200707</v>
      </c>
      <c r="L237" s="24">
        <v>0.33141921865722457</v>
      </c>
      <c r="M237" s="24">
        <v>0.7800524366458379</v>
      </c>
      <c r="N237" s="24">
        <v>0.45311644966029763</v>
      </c>
      <c r="O237" s="24">
        <v>0.72510955437510838</v>
      </c>
      <c r="P237" s="24">
        <v>2.2733716163395479E-2</v>
      </c>
      <c r="Q237" s="24">
        <v>0.85940466814821681</v>
      </c>
      <c r="R237" s="24">
        <v>0.8418703939949741</v>
      </c>
      <c r="S237" s="24">
        <v>0.26931378901970793</v>
      </c>
      <c r="T237" s="24">
        <v>0.47722877495389837</v>
      </c>
      <c r="U237" s="24">
        <v>0.40077772613961293</v>
      </c>
      <c r="V237" s="24">
        <v>0.55426063217442811</v>
      </c>
      <c r="W237" s="24">
        <v>0.87100204173385321</v>
      </c>
      <c r="X237" s="24">
        <v>0.64296379073145393</v>
      </c>
      <c r="Y237" s="24">
        <v>0.64611000512128558</v>
      </c>
      <c r="Z237" s="24">
        <f t="shared" ca="1" si="3"/>
        <v>1.9074726581976176E-2</v>
      </c>
    </row>
    <row r="238" spans="1:26" x14ac:dyDescent="0.25">
      <c r="A238" s="24">
        <v>0.3483418686872426</v>
      </c>
      <c r="B238" s="24">
        <v>0.71782193450271659</v>
      </c>
      <c r="C238" s="24">
        <v>0.45120849263423257</v>
      </c>
      <c r="D238" s="24">
        <v>0.83852396532195672</v>
      </c>
      <c r="E238" s="24">
        <v>0.97172018905817492</v>
      </c>
      <c r="F238" s="24">
        <v>0.31043863135038496</v>
      </c>
      <c r="G238" s="24">
        <v>9.9620560297706273E-3</v>
      </c>
      <c r="H238" s="24">
        <v>0.71744238361005963</v>
      </c>
      <c r="I238" s="24">
        <v>0.97440256304240647</v>
      </c>
      <c r="J238" s="24">
        <v>0.11743941549799042</v>
      </c>
      <c r="K238" s="24">
        <v>0.90172027897141582</v>
      </c>
      <c r="L238" s="24">
        <v>0.39534207352678508</v>
      </c>
      <c r="M238" s="24">
        <v>0.53407256327604624</v>
      </c>
      <c r="N238" s="24">
        <v>0.89445559967506527</v>
      </c>
      <c r="O238" s="24">
        <v>0.73277498236875827</v>
      </c>
      <c r="P238" s="24">
        <v>0.69492871629997877</v>
      </c>
      <c r="Q238" s="24">
        <v>0.52794895740111603</v>
      </c>
      <c r="R238" s="24">
        <v>0.12587655567797851</v>
      </c>
      <c r="S238" s="24">
        <v>0.62268502397699876</v>
      </c>
      <c r="T238" s="24">
        <v>0.92685022970884989</v>
      </c>
      <c r="U238" s="24">
        <v>0.31763795813910833</v>
      </c>
      <c r="V238" s="24">
        <v>4.9462701044257207E-3</v>
      </c>
      <c r="W238" s="24">
        <v>0.73849916877362443</v>
      </c>
      <c r="X238" s="24">
        <v>0.21019282723515731</v>
      </c>
      <c r="Y238" s="24">
        <v>0.3322191744444144</v>
      </c>
      <c r="Z238" s="24">
        <f t="shared" ca="1" si="3"/>
        <v>0.19276119680095738</v>
      </c>
    </row>
    <row r="239" spans="1:26" x14ac:dyDescent="0.25">
      <c r="A239" s="24">
        <v>0.62547461123833625</v>
      </c>
      <c r="B239" s="24">
        <v>0.99781235673256607</v>
      </c>
      <c r="C239" s="24">
        <v>0.84875865124682803</v>
      </c>
      <c r="D239" s="24">
        <v>0.7086878047586086</v>
      </c>
      <c r="E239" s="24">
        <v>0.3341289664892183</v>
      </c>
      <c r="F239" s="24">
        <v>0.79263105422410574</v>
      </c>
      <c r="G239" s="24">
        <v>0.90090339786982698</v>
      </c>
      <c r="H239" s="24">
        <v>0.64836579163684349</v>
      </c>
      <c r="I239" s="24">
        <v>0.70624965336766088</v>
      </c>
      <c r="J239" s="24">
        <v>0.6483808765131539</v>
      </c>
      <c r="K239" s="24">
        <v>0.83998052478742169</v>
      </c>
      <c r="L239" s="24">
        <v>0.4702060584696045</v>
      </c>
      <c r="M239" s="24">
        <v>0.14002707930445457</v>
      </c>
      <c r="N239" s="24">
        <v>0.61634427241172485</v>
      </c>
      <c r="O239" s="24">
        <v>0.59422556771192592</v>
      </c>
      <c r="P239" s="24">
        <v>0.38815926577143389</v>
      </c>
      <c r="Q239" s="24">
        <v>4.8017528491901218E-2</v>
      </c>
      <c r="R239" s="24">
        <v>0.29415740167453164</v>
      </c>
      <c r="S239" s="24">
        <v>0.4144427048621</v>
      </c>
      <c r="T239" s="24">
        <v>0.45982201447240267</v>
      </c>
      <c r="U239" s="24">
        <v>0.72685484642797005</v>
      </c>
      <c r="V239" s="24">
        <v>0.30508960871481416</v>
      </c>
      <c r="W239" s="24">
        <v>0.25320691457316036</v>
      </c>
      <c r="X239" s="24">
        <v>0.2487114152979667</v>
      </c>
      <c r="Y239" s="24">
        <v>0.5353495507565168</v>
      </c>
      <c r="Z239" s="24">
        <f t="shared" ca="1" si="3"/>
        <v>0.28495217102958825</v>
      </c>
    </row>
    <row r="240" spans="1:26" x14ac:dyDescent="0.25">
      <c r="A240" s="24">
        <v>0.19090151574449488</v>
      </c>
      <c r="B240" s="24">
        <v>0.7062814422065361</v>
      </c>
      <c r="C240" s="24">
        <v>4.825199591591911E-2</v>
      </c>
      <c r="D240" s="24">
        <v>0.75098112005035544</v>
      </c>
      <c r="E240" s="24">
        <v>0.44942812315640657</v>
      </c>
      <c r="F240" s="24">
        <v>0.89608838001584379</v>
      </c>
      <c r="G240" s="24">
        <v>0.44102226654012433</v>
      </c>
      <c r="H240" s="24">
        <v>0.90727369887933107</v>
      </c>
      <c r="I240" s="24">
        <v>0.98163754636340383</v>
      </c>
      <c r="J240" s="24">
        <v>0.79008841445475586</v>
      </c>
      <c r="K240" s="24">
        <v>3.4361901518503157E-2</v>
      </c>
      <c r="L240" s="24">
        <v>0.28127148094515064</v>
      </c>
      <c r="M240" s="24">
        <v>0.19959072179688642</v>
      </c>
      <c r="N240" s="24">
        <v>0.15199985775347569</v>
      </c>
      <c r="O240" s="24">
        <v>0.13357519791370276</v>
      </c>
      <c r="P240" s="24">
        <v>0.91957658014264576</v>
      </c>
      <c r="Q240" s="24">
        <v>0.68654235941750441</v>
      </c>
      <c r="R240" s="24">
        <v>0.54560742715617672</v>
      </c>
      <c r="S240" s="24">
        <v>0.18944001627909612</v>
      </c>
      <c r="T240" s="24">
        <v>0.70890169997306474</v>
      </c>
      <c r="U240" s="24">
        <v>7.8244479456566207E-3</v>
      </c>
      <c r="V240" s="24">
        <v>0.83164856007718091</v>
      </c>
      <c r="W240" s="24">
        <v>7.2324765606233687E-2</v>
      </c>
      <c r="X240" s="24">
        <v>0.29302462021371589</v>
      </c>
      <c r="Y240" s="24">
        <v>0.35438593784324046</v>
      </c>
      <c r="Z240" s="24">
        <f t="shared" ca="1" si="3"/>
        <v>0.24517779787195626</v>
      </c>
    </row>
    <row r="241" spans="1:26" x14ac:dyDescent="0.25">
      <c r="A241" s="24">
        <v>2.5669393235605131E-2</v>
      </c>
      <c r="B241" s="24">
        <v>0.88631907632808771</v>
      </c>
      <c r="C241" s="24">
        <v>0.86842816274319989</v>
      </c>
      <c r="D241" s="24">
        <v>0.38767555965596068</v>
      </c>
      <c r="E241" s="24">
        <v>0.56678906635237736</v>
      </c>
      <c r="F241" s="24">
        <v>0.93046480538634024</v>
      </c>
      <c r="G241" s="24">
        <v>0.64018729958751674</v>
      </c>
      <c r="H241" s="24">
        <v>0.51111574204280541</v>
      </c>
      <c r="I241" s="24">
        <v>0.94764838045912014</v>
      </c>
      <c r="J241" s="24">
        <v>0.54140721889688448</v>
      </c>
      <c r="K241" s="24">
        <v>2.4726619502336789E-2</v>
      </c>
      <c r="L241" s="24">
        <v>0.7495510519411458</v>
      </c>
      <c r="M241" s="24">
        <v>0.12214134125659815</v>
      </c>
      <c r="N241" s="24">
        <v>0.22347027975806233</v>
      </c>
      <c r="O241" s="24">
        <v>3.7242720880426572E-2</v>
      </c>
      <c r="P241" s="24">
        <v>0.84835522781772466</v>
      </c>
      <c r="Q241" s="24">
        <v>0.59747830926921841</v>
      </c>
      <c r="R241" s="24">
        <v>0.9728057984164391</v>
      </c>
      <c r="S241" s="24">
        <v>0.48285940590377729</v>
      </c>
      <c r="T241" s="24">
        <v>0.30394982087442313</v>
      </c>
      <c r="U241" s="24">
        <v>0.10325368810416513</v>
      </c>
      <c r="V241" s="24">
        <v>9.7514171242564895E-2</v>
      </c>
      <c r="W241" s="24">
        <v>0.77649085180014421</v>
      </c>
      <c r="X241" s="24">
        <v>0.24305158659884352</v>
      </c>
      <c r="Y241" s="24">
        <v>0.28910034893415293</v>
      </c>
      <c r="Z241" s="24">
        <f t="shared" ca="1" si="3"/>
        <v>0.85878780906506624</v>
      </c>
    </row>
    <row r="242" spans="1:26" x14ac:dyDescent="0.25">
      <c r="A242" s="24">
        <v>0.35472214497419885</v>
      </c>
      <c r="B242" s="24">
        <v>0.39478896322090595</v>
      </c>
      <c r="C242" s="24">
        <v>0.14360490449128993</v>
      </c>
      <c r="D242" s="24">
        <v>8.3111281995003616E-2</v>
      </c>
      <c r="E242" s="24">
        <v>0.37939763724430187</v>
      </c>
      <c r="F242" s="24">
        <v>0.39662535890933226</v>
      </c>
      <c r="G242" s="24">
        <v>0.61677946030228981</v>
      </c>
      <c r="H242" s="24">
        <v>0.27971376362541556</v>
      </c>
      <c r="I242" s="24">
        <v>0.30141080751775196</v>
      </c>
      <c r="J242" s="24">
        <v>0.8156174873407559</v>
      </c>
      <c r="K242" s="24">
        <v>0.10206614405665237</v>
      </c>
      <c r="L242" s="24">
        <v>0.60316730824231968</v>
      </c>
      <c r="M242" s="24">
        <v>0.13669404497206439</v>
      </c>
      <c r="N242" s="24">
        <v>0.14657482879077433</v>
      </c>
      <c r="O242" s="24">
        <v>0.64572648404735833</v>
      </c>
      <c r="P242" s="24">
        <v>0.77382086620556012</v>
      </c>
      <c r="Q242" s="24">
        <v>0.53250966401793998</v>
      </c>
      <c r="R242" s="24">
        <v>0.20678316660144835</v>
      </c>
      <c r="S242" s="24">
        <v>0.29608332444650343</v>
      </c>
      <c r="T242" s="24">
        <v>0.68616620216555924</v>
      </c>
      <c r="U242" s="24">
        <v>9.9742467820819192E-2</v>
      </c>
      <c r="V242" s="24">
        <v>0.52027901622498041</v>
      </c>
      <c r="W242" s="24">
        <v>0.19007158371965294</v>
      </c>
      <c r="X242" s="24">
        <v>0.51337488896039185</v>
      </c>
      <c r="Y242" s="24">
        <v>0.62191138846844651</v>
      </c>
      <c r="Z242" s="24">
        <f t="shared" ca="1" si="3"/>
        <v>0.3495115819202036</v>
      </c>
    </row>
    <row r="243" spans="1:26" x14ac:dyDescent="0.25">
      <c r="A243" s="24">
        <v>0.62970937744856781</v>
      </c>
      <c r="B243" s="24">
        <v>0.74210493865688365</v>
      </c>
      <c r="C243" s="24">
        <v>0.89562056244427957</v>
      </c>
      <c r="D243" s="24">
        <v>0.61970509443948252</v>
      </c>
      <c r="E243" s="24">
        <v>0.18993038801276851</v>
      </c>
      <c r="F243" s="24">
        <v>0.86146959709044135</v>
      </c>
      <c r="G243" s="24">
        <v>0.71953557898732501</v>
      </c>
      <c r="H243" s="24">
        <v>0.48941678274791245</v>
      </c>
      <c r="I243" s="24">
        <v>0.73284856285820221</v>
      </c>
      <c r="J243" s="24">
        <v>0.97817563236974303</v>
      </c>
      <c r="K243" s="24">
        <v>0.25718148959408516</v>
      </c>
      <c r="L243" s="24">
        <v>0.57641591755586008</v>
      </c>
      <c r="M243" s="24">
        <v>2.6255757818634651E-2</v>
      </c>
      <c r="N243" s="24">
        <v>0.70389747593638585</v>
      </c>
      <c r="O243" s="24">
        <v>0.69859444321981912</v>
      </c>
      <c r="P243" s="24">
        <v>0.56531978944269445</v>
      </c>
      <c r="Q243" s="24">
        <v>5.5129967109871503E-2</v>
      </c>
      <c r="R243" s="24">
        <v>5.9661717905075573E-2</v>
      </c>
      <c r="S243" s="24">
        <v>0.32286226161149756</v>
      </c>
      <c r="T243" s="24">
        <v>0.15253039049708439</v>
      </c>
      <c r="U243" s="24">
        <v>0.60370340077045825</v>
      </c>
      <c r="V243" s="24">
        <v>0.76096166215608219</v>
      </c>
      <c r="W243" s="24">
        <v>0.35523820500835346</v>
      </c>
      <c r="X243" s="24">
        <v>2.34888500981002E-2</v>
      </c>
      <c r="Y243" s="24">
        <v>0.82896571062309798</v>
      </c>
      <c r="Z243" s="24">
        <f t="shared" ca="1" si="3"/>
        <v>0.7914029322274917</v>
      </c>
    </row>
    <row r="244" spans="1:26" x14ac:dyDescent="0.25">
      <c r="A244" s="24">
        <v>0.69100616538906412</v>
      </c>
      <c r="B244" s="24">
        <v>0.12589795069444487</v>
      </c>
      <c r="C244" s="24">
        <v>0.31389965737801984</v>
      </c>
      <c r="D244" s="24">
        <v>0.6941620832363925</v>
      </c>
      <c r="E244" s="24">
        <v>0.2698491419305834</v>
      </c>
      <c r="F244" s="24">
        <v>0.55829356415617659</v>
      </c>
      <c r="G244" s="24">
        <v>7.3619429637006406E-2</v>
      </c>
      <c r="H244" s="24">
        <v>0.25996625379811189</v>
      </c>
      <c r="I244" s="24">
        <v>0.21583611329680985</v>
      </c>
      <c r="J244" s="24">
        <v>0.83122163576254438</v>
      </c>
      <c r="K244" s="24">
        <v>0.23854719898475041</v>
      </c>
      <c r="L244" s="24">
        <v>3.0364789426208461E-2</v>
      </c>
      <c r="M244" s="24">
        <v>0.94153632055592129</v>
      </c>
      <c r="N244" s="24">
        <v>0.61806956182341255</v>
      </c>
      <c r="O244" s="24">
        <v>0.19121251433601738</v>
      </c>
      <c r="P244" s="24">
        <v>0.55876416193525269</v>
      </c>
      <c r="Q244" s="24">
        <v>0.27687120826934486</v>
      </c>
      <c r="R244" s="24">
        <v>0.52164397892068159</v>
      </c>
      <c r="S244" s="24">
        <v>8.4613211520251586E-2</v>
      </c>
      <c r="T244" s="24">
        <v>4.1124910154005101E-2</v>
      </c>
      <c r="U244" s="24">
        <v>0.75179499435675645</v>
      </c>
      <c r="V244" s="24">
        <v>0.5545918269112069</v>
      </c>
      <c r="W244" s="24">
        <v>0.93079493638568678</v>
      </c>
      <c r="X244" s="24">
        <v>0.88148474145706635</v>
      </c>
      <c r="Y244" s="24">
        <v>0.99501890287133676</v>
      </c>
      <c r="Z244" s="24">
        <f t="shared" ca="1" si="3"/>
        <v>0.86880340509145193</v>
      </c>
    </row>
    <row r="245" spans="1:26" x14ac:dyDescent="0.25">
      <c r="A245" s="24">
        <v>0.95951996673701323</v>
      </c>
      <c r="B245" s="24">
        <v>0.46467835454379236</v>
      </c>
      <c r="C245" s="24">
        <v>0.62017264815064888</v>
      </c>
      <c r="D245" s="24">
        <v>0.24806699003041099</v>
      </c>
      <c r="E245" s="24">
        <v>0.73227018629682228</v>
      </c>
      <c r="F245" s="24">
        <v>0.85626786595624427</v>
      </c>
      <c r="G245" s="24">
        <v>0.33939247183769194</v>
      </c>
      <c r="H245" s="24">
        <v>0.69469160244326356</v>
      </c>
      <c r="I245" s="24">
        <v>0.24143700946050606</v>
      </c>
      <c r="J245" s="24">
        <v>0.59359886787336524</v>
      </c>
      <c r="K245" s="24">
        <v>0.86861660231890214</v>
      </c>
      <c r="L245" s="24">
        <v>0.17741774625731865</v>
      </c>
      <c r="M245" s="24">
        <v>0.69254696116522863</v>
      </c>
      <c r="N245" s="24">
        <v>0.76192527775762564</v>
      </c>
      <c r="O245" s="24">
        <v>0.72532063533887625</v>
      </c>
      <c r="P245" s="24">
        <v>0.82708851666306193</v>
      </c>
      <c r="Q245" s="24">
        <v>0.10102777687425468</v>
      </c>
      <c r="R245" s="24">
        <v>0.791629429693951</v>
      </c>
      <c r="S245" s="24">
        <v>0.80845262008497798</v>
      </c>
      <c r="T245" s="24">
        <v>0.80378401343508088</v>
      </c>
      <c r="U245" s="24">
        <v>0.69866236966103079</v>
      </c>
      <c r="V245" s="24">
        <v>0.77751060441461528</v>
      </c>
      <c r="W245" s="24">
        <v>0.54061732652116301</v>
      </c>
      <c r="X245" s="24">
        <v>0.81338097942207643</v>
      </c>
      <c r="Y245" s="24">
        <v>0.99421982374393325</v>
      </c>
      <c r="Z245" s="24">
        <f t="shared" ca="1" si="3"/>
        <v>0.30048801889318466</v>
      </c>
    </row>
    <row r="246" spans="1:26" x14ac:dyDescent="0.25">
      <c r="A246" s="24">
        <v>0.1375789762909263</v>
      </c>
      <c r="B246" s="24">
        <v>0.9896217841024072</v>
      </c>
      <c r="C246" s="24">
        <v>0.61784042031159314</v>
      </c>
      <c r="D246" s="24">
        <v>0.48065010753765891</v>
      </c>
      <c r="E246" s="24">
        <v>0.23324075145082335</v>
      </c>
      <c r="F246" s="24">
        <v>0.50305358692799795</v>
      </c>
      <c r="G246" s="24">
        <v>0.13155288549091937</v>
      </c>
      <c r="H246" s="24">
        <v>0.85474335978601601</v>
      </c>
      <c r="I246" s="24">
        <v>0.80389765502136379</v>
      </c>
      <c r="J246" s="24">
        <v>7.1598366388548107E-2</v>
      </c>
      <c r="K246" s="24">
        <v>0.79226187879668086</v>
      </c>
      <c r="L246" s="24">
        <v>4.1660781794230495E-3</v>
      </c>
      <c r="M246" s="24">
        <v>0.84624407205111696</v>
      </c>
      <c r="N246" s="24">
        <v>0.20085614202706625</v>
      </c>
      <c r="O246" s="24">
        <v>0.4881511547172539</v>
      </c>
      <c r="P246" s="24">
        <v>0.33583472283519022</v>
      </c>
      <c r="Q246" s="24">
        <v>0.4028467291760881</v>
      </c>
      <c r="R246" s="24">
        <v>0.295263413672327</v>
      </c>
      <c r="S246" s="24">
        <v>0.61647878279677626</v>
      </c>
      <c r="T246" s="24">
        <v>1.4357220054804887E-2</v>
      </c>
      <c r="U246" s="24">
        <v>0.35133451262826254</v>
      </c>
      <c r="V246" s="24">
        <v>0.44094073353385765</v>
      </c>
      <c r="W246" s="24">
        <v>0.69281083499506813</v>
      </c>
      <c r="X246" s="24">
        <v>0.25239536381147265</v>
      </c>
      <c r="Y246" s="24">
        <v>5.4448133304371149E-3</v>
      </c>
      <c r="Z246" s="24">
        <f t="shared" ca="1" si="3"/>
        <v>0.80235495889134667</v>
      </c>
    </row>
    <row r="247" spans="1:26" x14ac:dyDescent="0.25">
      <c r="A247" s="24">
        <v>0.54405510163931947</v>
      </c>
      <c r="B247" s="24">
        <v>0.79476641343904497</v>
      </c>
      <c r="C247" s="24">
        <v>0.6489762322036835</v>
      </c>
      <c r="D247" s="24">
        <v>4.6753398242331601E-2</v>
      </c>
      <c r="E247" s="24">
        <v>0.60184080518992955</v>
      </c>
      <c r="F247" s="24">
        <v>0.7698248837559617</v>
      </c>
      <c r="G247" s="24">
        <v>0.68322312947999531</v>
      </c>
      <c r="H247" s="24">
        <v>0.85249358853404411</v>
      </c>
      <c r="I247" s="24">
        <v>0.13725382958739485</v>
      </c>
      <c r="J247" s="24">
        <v>0.93587367625015683</v>
      </c>
      <c r="K247" s="24">
        <v>0.27035656363233751</v>
      </c>
      <c r="L247" s="24">
        <v>0.6060370298761204</v>
      </c>
      <c r="M247" s="24">
        <v>0.27947511683212478</v>
      </c>
      <c r="N247" s="24">
        <v>0.1298773118153671</v>
      </c>
      <c r="O247" s="24">
        <v>0.53740092060733535</v>
      </c>
      <c r="P247" s="24">
        <v>0.90184965713406617</v>
      </c>
      <c r="Q247" s="24">
        <v>0.16686118788906357</v>
      </c>
      <c r="R247" s="24">
        <v>0.51849076932794247</v>
      </c>
      <c r="S247" s="24">
        <v>0.25659128376046214</v>
      </c>
      <c r="T247" s="24">
        <v>0.71338831384762769</v>
      </c>
      <c r="U247" s="24">
        <v>0.8541177525713195</v>
      </c>
      <c r="V247" s="24">
        <v>0.19695866490781777</v>
      </c>
      <c r="W247" s="24">
        <v>0.2776729709790503</v>
      </c>
      <c r="X247" s="24">
        <v>0.8435015121366235</v>
      </c>
      <c r="Y247" s="24">
        <v>0.8265995704981699</v>
      </c>
      <c r="Z247" s="24">
        <f t="shared" ca="1" si="3"/>
        <v>0.29807600890012576</v>
      </c>
    </row>
    <row r="248" spans="1:26" x14ac:dyDescent="0.25">
      <c r="A248" s="24">
        <v>0.15568237688225983</v>
      </c>
      <c r="B248" s="24">
        <v>6.0545813730750186E-2</v>
      </c>
      <c r="C248" s="24">
        <v>0.1654379957193669</v>
      </c>
      <c r="D248" s="24">
        <v>0.47093321980360292</v>
      </c>
      <c r="E248" s="24">
        <v>1.4575461670812251E-2</v>
      </c>
      <c r="F248" s="24">
        <v>0.63967152611431288</v>
      </c>
      <c r="G248" s="24">
        <v>0.35194099490794184</v>
      </c>
      <c r="H248" s="24">
        <v>0.91383665554957083</v>
      </c>
      <c r="I248" s="24">
        <v>0.268061687056803</v>
      </c>
      <c r="J248" s="24">
        <v>0.23877282395562893</v>
      </c>
      <c r="K248" s="24">
        <v>0.24254394468052576</v>
      </c>
      <c r="L248" s="24">
        <v>4.1759128646642885E-2</v>
      </c>
      <c r="M248" s="24">
        <v>0.29251914195774298</v>
      </c>
      <c r="N248" s="24">
        <v>0.95550837487594287</v>
      </c>
      <c r="O248" s="24">
        <v>0.37159001938718239</v>
      </c>
      <c r="P248" s="24">
        <v>0.70106077419543755</v>
      </c>
      <c r="Q248" s="24">
        <v>0.8480734855867107</v>
      </c>
      <c r="R248" s="24">
        <v>0.32516195092679312</v>
      </c>
      <c r="S248" s="24">
        <v>0.9004258498384986</v>
      </c>
      <c r="T248" s="24">
        <v>0.77833387271827748</v>
      </c>
      <c r="U248" s="24">
        <v>0.17153982215139896</v>
      </c>
      <c r="V248" s="24">
        <v>2.1685731302252043E-2</v>
      </c>
      <c r="W248" s="24">
        <v>0.60571327725073976</v>
      </c>
      <c r="X248" s="24">
        <v>0.31379446058902472</v>
      </c>
      <c r="Y248" s="24">
        <v>0.86982631127186161</v>
      </c>
      <c r="Z248" s="24">
        <f t="shared" ca="1" si="3"/>
        <v>0.66338688179845373</v>
      </c>
    </row>
    <row r="249" spans="1:26" x14ac:dyDescent="0.25">
      <c r="A249" s="24">
        <v>0.51455648956379907</v>
      </c>
      <c r="B249" s="24">
        <v>7.5529188868820762E-2</v>
      </c>
      <c r="C249" s="24">
        <v>0.16701047515593281</v>
      </c>
      <c r="D249" s="24">
        <v>0.32395850017307892</v>
      </c>
      <c r="E249" s="24">
        <v>0.87167753636895828</v>
      </c>
      <c r="F249" s="24">
        <v>0.70966877146876362</v>
      </c>
      <c r="G249" s="24">
        <v>0.34758881794565644</v>
      </c>
      <c r="H249" s="24">
        <v>2.3008155097287042E-2</v>
      </c>
      <c r="I249" s="24">
        <v>0.66748847008421364</v>
      </c>
      <c r="J249" s="24">
        <v>0.19052688338301427</v>
      </c>
      <c r="K249" s="24">
        <v>0.40810980882773729</v>
      </c>
      <c r="L249" s="24">
        <v>0.77881484694944736</v>
      </c>
      <c r="M249" s="24">
        <v>0.16056603936003788</v>
      </c>
      <c r="N249" s="24">
        <v>0.20733631635626759</v>
      </c>
      <c r="O249" s="24">
        <v>0.80242291160776658</v>
      </c>
      <c r="P249" s="24">
        <v>1.5626399068839669E-2</v>
      </c>
      <c r="Q249" s="24">
        <v>0.48647004408915062</v>
      </c>
      <c r="R249" s="24">
        <v>0.51638445196992466</v>
      </c>
      <c r="S249" s="24">
        <v>0.90682743439361757</v>
      </c>
      <c r="T249" s="24">
        <v>5.473852845909799E-2</v>
      </c>
      <c r="U249" s="24">
        <v>0.76882010855027438</v>
      </c>
      <c r="V249" s="24">
        <v>1.5160027109444529E-2</v>
      </c>
      <c r="W249" s="24">
        <v>0.36216583742675068</v>
      </c>
      <c r="X249" s="24">
        <v>4.4814650212722462E-2</v>
      </c>
      <c r="Y249" s="24">
        <v>0.65689503020327134</v>
      </c>
      <c r="Z249" s="24">
        <f t="shared" ca="1" si="3"/>
        <v>0.9625749850648766</v>
      </c>
    </row>
    <row r="250" spans="1:26" x14ac:dyDescent="0.25">
      <c r="A250" s="24">
        <v>8.8500166691851678E-4</v>
      </c>
      <c r="B250" s="24">
        <v>0.50269283193071934</v>
      </c>
      <c r="C250" s="24">
        <v>0.45656461831492634</v>
      </c>
      <c r="D250" s="24">
        <v>0.762163515124056</v>
      </c>
      <c r="E250" s="24">
        <v>0.18489071794562628</v>
      </c>
      <c r="F250" s="24">
        <v>0.25365304296888647</v>
      </c>
      <c r="G250" s="24">
        <v>4.3110370114726071E-2</v>
      </c>
      <c r="H250" s="24">
        <v>0.50780339226540694</v>
      </c>
      <c r="I250" s="24">
        <v>0.57882356076985342</v>
      </c>
      <c r="J250" s="24">
        <v>0.27916652613959148</v>
      </c>
      <c r="K250" s="24">
        <v>0.88892407649678706</v>
      </c>
      <c r="L250" s="24">
        <v>0.67484193993559094</v>
      </c>
      <c r="M250" s="24">
        <v>0.15407499701409666</v>
      </c>
      <c r="N250" s="24">
        <v>0.40589071722401748</v>
      </c>
      <c r="O250" s="24">
        <v>0.24419373884495732</v>
      </c>
      <c r="P250" s="24">
        <v>0.66837337228398863</v>
      </c>
      <c r="Q250" s="24">
        <v>0.36511168961634721</v>
      </c>
      <c r="R250" s="24">
        <v>0.30753959414926568</v>
      </c>
      <c r="S250" s="24">
        <v>0.38876457383669227</v>
      </c>
      <c r="T250" s="24">
        <v>0.11846723686109462</v>
      </c>
      <c r="U250" s="24">
        <v>0.9149333642447196</v>
      </c>
      <c r="V250" s="24">
        <v>0.40854627797319654</v>
      </c>
      <c r="W250" s="24">
        <v>0.2015925866071806</v>
      </c>
      <c r="X250" s="24">
        <v>0.52784905980435259</v>
      </c>
      <c r="Y250" s="24">
        <v>0.7045787367242351</v>
      </c>
      <c r="Z250" s="24">
        <f t="shared" ca="1" si="3"/>
        <v>0.50536355573704206</v>
      </c>
    </row>
    <row r="251" spans="1:26" x14ac:dyDescent="0.25">
      <c r="A251" s="24">
        <v>0.29413167500280868</v>
      </c>
      <c r="B251" s="24">
        <v>0.16957451448702565</v>
      </c>
      <c r="C251" s="24">
        <v>0.59277177277353188</v>
      </c>
      <c r="D251" s="24">
        <v>0.58040604132091145</v>
      </c>
      <c r="E251" s="24">
        <v>0.57950479599854665</v>
      </c>
      <c r="F251" s="24">
        <v>0.44941083176670593</v>
      </c>
      <c r="G251" s="24">
        <v>0.21164505082244978</v>
      </c>
      <c r="H251" s="24">
        <v>0.58151931533036638</v>
      </c>
      <c r="I251" s="24">
        <v>0.43557508917812737</v>
      </c>
      <c r="J251" s="24">
        <v>0.22888666306685546</v>
      </c>
      <c r="K251" s="24">
        <v>0.88403697739176101</v>
      </c>
      <c r="L251" s="24">
        <v>0.92547835759941321</v>
      </c>
      <c r="M251" s="24">
        <v>0.69325212055690311</v>
      </c>
      <c r="N251" s="24">
        <v>0.90022266022510367</v>
      </c>
      <c r="O251" s="24">
        <v>0.71701198346079409</v>
      </c>
      <c r="P251" s="24">
        <v>0.31983908368828851</v>
      </c>
      <c r="Q251" s="24">
        <v>0.21762893936749061</v>
      </c>
      <c r="R251" s="24">
        <v>0.84065999911834888</v>
      </c>
      <c r="S251" s="24">
        <v>0.35498218925821667</v>
      </c>
      <c r="T251" s="24">
        <v>0.87217282057328671</v>
      </c>
      <c r="U251" s="24">
        <v>0.29872503856183152</v>
      </c>
      <c r="V251" s="24">
        <v>0.24261583987728208</v>
      </c>
      <c r="W251" s="24">
        <v>0.94052760463500507</v>
      </c>
      <c r="X251" s="24">
        <v>8.299321894460665E-2</v>
      </c>
      <c r="Y251" s="24">
        <v>0.11553031962777438</v>
      </c>
      <c r="Z251" s="24">
        <f t="shared" ca="1" si="3"/>
        <v>0.95668457399587481</v>
      </c>
    </row>
    <row r="252" spans="1:26" x14ac:dyDescent="0.25">
      <c r="A252" s="24">
        <v>0.49389604222373551</v>
      </c>
      <c r="B252" s="24">
        <v>0.72515896966687921</v>
      </c>
      <c r="C252" s="24">
        <v>0.6453231672742693</v>
      </c>
      <c r="D252" s="24">
        <v>0.95360486755566365</v>
      </c>
      <c r="E252" s="24">
        <v>0.33893828709175089</v>
      </c>
      <c r="F252" s="24">
        <v>0.97744992558866861</v>
      </c>
      <c r="G252" s="24">
        <v>0.38192753754714814</v>
      </c>
      <c r="H252" s="24">
        <v>0.96961325386167196</v>
      </c>
      <c r="I252" s="24">
        <v>0.86184991252728371</v>
      </c>
      <c r="J252" s="24">
        <v>0.43620293374748398</v>
      </c>
      <c r="K252" s="24">
        <v>0.63448731240219269</v>
      </c>
      <c r="L252" s="24">
        <v>0.94970379259035509</v>
      </c>
      <c r="M252" s="24">
        <v>0.93559460854564436</v>
      </c>
      <c r="N252" s="24">
        <v>0.5356756840083734</v>
      </c>
      <c r="O252" s="24">
        <v>0.31288487742657545</v>
      </c>
      <c r="P252" s="24">
        <v>0.40383337751124437</v>
      </c>
      <c r="Q252" s="24">
        <v>0.651173676340568</v>
      </c>
      <c r="R252" s="24">
        <v>0.61470666128792595</v>
      </c>
      <c r="S252" s="24">
        <v>0.93397914912878466</v>
      </c>
      <c r="T252" s="24">
        <v>0.94806348530310469</v>
      </c>
      <c r="U252" s="24">
        <v>0.98154890385146876</v>
      </c>
      <c r="V252" s="24">
        <v>0.1934600664339543</v>
      </c>
      <c r="W252" s="24">
        <v>0.7275933949015343</v>
      </c>
      <c r="X252" s="24">
        <v>0.72886123757629473</v>
      </c>
      <c r="Y252" s="24">
        <v>0.746279958614814</v>
      </c>
      <c r="Z252" s="24">
        <f t="shared" ca="1" si="3"/>
        <v>0.61205116360398304</v>
      </c>
    </row>
    <row r="253" spans="1:26" x14ac:dyDescent="0.25">
      <c r="A253" s="24">
        <v>0.73277280958513069</v>
      </c>
      <c r="B253" s="24">
        <v>0.40139258406143807</v>
      </c>
      <c r="C253" s="24">
        <v>0.75862729336465673</v>
      </c>
      <c r="D253" s="24">
        <v>0.30259594412917357</v>
      </c>
      <c r="E253" s="24">
        <v>0.35751371372615792</v>
      </c>
      <c r="F253" s="24">
        <v>0.57944349996114386</v>
      </c>
      <c r="G253" s="24">
        <v>0.45896401914232388</v>
      </c>
      <c r="H253" s="24">
        <v>0.85241643080738216</v>
      </c>
      <c r="I253" s="24">
        <v>0.49344164685684866</v>
      </c>
      <c r="J253" s="24">
        <v>1.12197846475518E-2</v>
      </c>
      <c r="K253" s="24">
        <v>0.6611614424343617</v>
      </c>
      <c r="L253" s="24">
        <v>0.11264676150433128</v>
      </c>
      <c r="M253" s="24">
        <v>0.86695311424911625</v>
      </c>
      <c r="N253" s="24">
        <v>0.9292223000922637</v>
      </c>
      <c r="O253" s="24">
        <v>0.66034228531028827</v>
      </c>
      <c r="P253" s="24">
        <v>0.65866904660141301</v>
      </c>
      <c r="Q253" s="24">
        <v>0.18074937880837938</v>
      </c>
      <c r="R253" s="24">
        <v>0.18522034526754261</v>
      </c>
      <c r="S253" s="24">
        <v>0.31649711642679501</v>
      </c>
      <c r="T253" s="24">
        <v>0.21729407147966695</v>
      </c>
      <c r="U253" s="24">
        <v>0.52708599619457075</v>
      </c>
      <c r="V253" s="24">
        <v>0.87827526557133984</v>
      </c>
      <c r="W253" s="24">
        <v>0.84395099319625566</v>
      </c>
      <c r="X253" s="24">
        <v>7.7755943101889158E-2</v>
      </c>
      <c r="Y253" s="24">
        <v>0.26668478743270918</v>
      </c>
      <c r="Z253" s="24">
        <f t="shared" ca="1" si="3"/>
        <v>0.24396333531451253</v>
      </c>
    </row>
    <row r="254" spans="1:26" x14ac:dyDescent="0.25">
      <c r="A254" s="24">
        <v>0.626007198812221</v>
      </c>
      <c r="B254" s="24">
        <v>0.83028714643709089</v>
      </c>
      <c r="C254" s="24">
        <v>1.1358347497710808E-2</v>
      </c>
      <c r="D254" s="24">
        <v>0.12911208276923991</v>
      </c>
      <c r="E254" s="24">
        <v>0.37230543104034164</v>
      </c>
      <c r="F254" s="24">
        <v>0.65086223875178473</v>
      </c>
      <c r="G254" s="24">
        <v>0.71942931189330561</v>
      </c>
      <c r="H254" s="24">
        <v>0.12598426443394872</v>
      </c>
      <c r="I254" s="24">
        <v>0.54766954774880539</v>
      </c>
      <c r="J254" s="24">
        <v>6.1335542096246809E-2</v>
      </c>
      <c r="K254" s="24">
        <v>0.46107269116854388</v>
      </c>
      <c r="L254" s="24">
        <v>0.75463072470526205</v>
      </c>
      <c r="M254" s="24">
        <v>0.8463474161751442</v>
      </c>
      <c r="N254" s="24">
        <v>0.56229524984803148</v>
      </c>
      <c r="O254" s="24">
        <v>0.64213113239970321</v>
      </c>
      <c r="P254" s="24">
        <v>0.53148331640507152</v>
      </c>
      <c r="Q254" s="24">
        <v>0.89890800787375047</v>
      </c>
      <c r="R254" s="24">
        <v>0.14868492450688797</v>
      </c>
      <c r="S254" s="24">
        <v>0.84876815028763586</v>
      </c>
      <c r="T254" s="24">
        <v>0.29123970571245117</v>
      </c>
      <c r="U254" s="24">
        <v>0.17250628163367754</v>
      </c>
      <c r="V254" s="24">
        <v>0.78818890140707176</v>
      </c>
      <c r="W254" s="24">
        <v>0.39395691673527777</v>
      </c>
      <c r="X254" s="24">
        <v>0.53819538815240808</v>
      </c>
      <c r="Y254" s="24">
        <v>0.80360127410082072</v>
      </c>
      <c r="Z254" s="24">
        <f t="shared" ca="1" si="3"/>
        <v>0.20191013988428175</v>
      </c>
    </row>
    <row r="255" spans="1:26" x14ac:dyDescent="0.25">
      <c r="A255" s="24">
        <v>0.22773421366845426</v>
      </c>
      <c r="B255" s="24">
        <v>0.95281628585625799</v>
      </c>
      <c r="C255" s="24">
        <v>0.9420926427046602</v>
      </c>
      <c r="D255" s="24">
        <v>0.10723447974379885</v>
      </c>
      <c r="E255" s="24">
        <v>0.66216046533185202</v>
      </c>
      <c r="F255" s="24">
        <v>2.4909682750189455E-2</v>
      </c>
      <c r="G255" s="24">
        <v>0.72753456248370141</v>
      </c>
      <c r="H255" s="24">
        <v>7.8267015782997662E-2</v>
      </c>
      <c r="I255" s="24">
        <v>0.9093630711691536</v>
      </c>
      <c r="J255" s="24">
        <v>0.6826879707536988</v>
      </c>
      <c r="K255" s="24">
        <v>0.97140443941278631</v>
      </c>
      <c r="L255" s="24">
        <v>0.7803493138295905</v>
      </c>
      <c r="M255" s="24">
        <v>0.72529877221167427</v>
      </c>
      <c r="N255" s="24">
        <v>0.69983196032283401</v>
      </c>
      <c r="O255" s="24">
        <v>0.58964241053910615</v>
      </c>
      <c r="P255" s="24">
        <v>0.54212680902527777</v>
      </c>
      <c r="Q255" s="24">
        <v>0.91920767539259574</v>
      </c>
      <c r="R255" s="24">
        <v>0.37741845717153633</v>
      </c>
      <c r="S255" s="24">
        <v>0.36918006096179246</v>
      </c>
      <c r="T255" s="24">
        <v>0.91994395637652249</v>
      </c>
      <c r="U255" s="24">
        <v>0.70461330553996127</v>
      </c>
      <c r="V255" s="24">
        <v>0.36759110296194086</v>
      </c>
      <c r="W255" s="24">
        <v>0.65898563704346669</v>
      </c>
      <c r="X255" s="24">
        <v>0.12486131574079362</v>
      </c>
      <c r="Y255" s="24">
        <v>0.79325460449420482</v>
      </c>
      <c r="Z255" s="24">
        <f t="shared" ca="1" si="3"/>
        <v>0.41185842617755042</v>
      </c>
    </row>
    <row r="256" spans="1:26" x14ac:dyDescent="0.25">
      <c r="A256" s="24">
        <v>0.43506564996209129</v>
      </c>
      <c r="B256" s="24">
        <v>0.60466000767488726</v>
      </c>
      <c r="C256" s="24">
        <v>0.67923483783156369</v>
      </c>
      <c r="D256" s="24">
        <v>0.40481691460942892</v>
      </c>
      <c r="E256" s="24">
        <v>0.63859407120897327</v>
      </c>
      <c r="F256" s="24">
        <v>0.88378960638731063</v>
      </c>
      <c r="G256" s="24">
        <v>0.17533809782579468</v>
      </c>
      <c r="H256" s="24">
        <v>0.48733925861046967</v>
      </c>
      <c r="I256" s="24">
        <v>0.42414966319361136</v>
      </c>
      <c r="J256" s="24">
        <v>0.10233114935603016</v>
      </c>
      <c r="K256" s="24">
        <v>0.63147072666949644</v>
      </c>
      <c r="L256" s="24">
        <v>0.30590218639840572</v>
      </c>
      <c r="M256" s="24">
        <v>0.3949437354823172</v>
      </c>
      <c r="N256" s="24">
        <v>0.54251287220015454</v>
      </c>
      <c r="O256" s="24">
        <v>0.32084038563008077</v>
      </c>
      <c r="P256" s="24">
        <v>0.75382288518806528</v>
      </c>
      <c r="Q256" s="24">
        <v>0.69452926679814286</v>
      </c>
      <c r="R256" s="24">
        <v>0.6906759289699993</v>
      </c>
      <c r="S256" s="24">
        <v>0.23589063523499931</v>
      </c>
      <c r="T256" s="24">
        <v>0.91163723840905431</v>
      </c>
      <c r="U256" s="24">
        <v>0.91764165137056974</v>
      </c>
      <c r="V256" s="24">
        <v>0.41513427793811775</v>
      </c>
      <c r="W256" s="24">
        <v>0.29248212681254504</v>
      </c>
      <c r="X256" s="24">
        <v>0.99222070697619291</v>
      </c>
      <c r="Y256" s="24">
        <v>0.49872247688022442</v>
      </c>
      <c r="Z256" s="24">
        <f t="shared" ca="1" si="3"/>
        <v>0.1382293923170923</v>
      </c>
    </row>
    <row r="257" spans="1:26" x14ac:dyDescent="0.25">
      <c r="A257" s="24">
        <v>0.58189374547395134</v>
      </c>
      <c r="B257" s="24">
        <v>0.34184115990717934</v>
      </c>
      <c r="C257" s="24">
        <v>0.54283774019954067</v>
      </c>
      <c r="D257" s="24">
        <v>0.34523445295321864</v>
      </c>
      <c r="E257" s="24">
        <v>0.43048751079138536</v>
      </c>
      <c r="F257" s="24">
        <v>5.3950510207443236E-2</v>
      </c>
      <c r="G257" s="24">
        <v>0.80586918811493169</v>
      </c>
      <c r="H257" s="24">
        <v>0.31736958283270844</v>
      </c>
      <c r="I257" s="24">
        <v>0.12466545851217881</v>
      </c>
      <c r="J257" s="24">
        <v>0.30036031122319173</v>
      </c>
      <c r="K257" s="24">
        <v>0.4637179032601807</v>
      </c>
      <c r="L257" s="24">
        <v>0.51666305689270819</v>
      </c>
      <c r="M257" s="24">
        <v>0.63363737246360008</v>
      </c>
      <c r="N257" s="24">
        <v>0.94323505627250082</v>
      </c>
      <c r="O257" s="24">
        <v>0.48083431046915714</v>
      </c>
      <c r="P257" s="24">
        <v>0.3191518973063896</v>
      </c>
      <c r="Q257" s="24">
        <v>0.84087378607004726</v>
      </c>
      <c r="R257" s="24">
        <v>0.79993269026185554</v>
      </c>
      <c r="S257" s="24">
        <v>0.84781434057481875</v>
      </c>
      <c r="T257" s="24">
        <v>0.23175781210923652</v>
      </c>
      <c r="U257" s="24">
        <v>0.75737709438732148</v>
      </c>
      <c r="V257" s="24">
        <v>0.35305322946736462</v>
      </c>
      <c r="W257" s="24">
        <v>1.1471312236414732E-2</v>
      </c>
      <c r="X257" s="24">
        <v>0.52665416993055369</v>
      </c>
      <c r="Y257" s="24">
        <v>0.13295619619750143</v>
      </c>
      <c r="Z257" s="24">
        <f t="shared" ca="1" si="3"/>
        <v>0.72006493522014137</v>
      </c>
    </row>
    <row r="258" spans="1:26" x14ac:dyDescent="0.25">
      <c r="A258" s="24">
        <v>0.85374982065307825</v>
      </c>
      <c r="B258" s="24">
        <v>0.3520601587063561</v>
      </c>
      <c r="C258" s="24">
        <v>0.89224223891948107</v>
      </c>
      <c r="D258" s="24">
        <v>0.20830861989292682</v>
      </c>
      <c r="E258" s="24">
        <v>0.68156769991635535</v>
      </c>
      <c r="F258" s="24">
        <v>0.44436932966807174</v>
      </c>
      <c r="G258" s="24">
        <v>0.39946126431842832</v>
      </c>
      <c r="H258" s="24">
        <v>0.50596511823346724</v>
      </c>
      <c r="I258" s="24">
        <v>0.57315356712379117</v>
      </c>
      <c r="J258" s="24">
        <v>0.35957605074509591</v>
      </c>
      <c r="K258" s="24">
        <v>0.24106268895311156</v>
      </c>
      <c r="L258" s="24">
        <v>0.46142607261463942</v>
      </c>
      <c r="M258" s="24">
        <v>7.960936510848915E-2</v>
      </c>
      <c r="N258" s="24">
        <v>0.9378363629573786</v>
      </c>
      <c r="O258" s="24">
        <v>1.7852743880805155E-2</v>
      </c>
      <c r="P258" s="24">
        <v>0.15484751966376298</v>
      </c>
      <c r="Q258" s="24">
        <v>0.57297720700678079</v>
      </c>
      <c r="R258" s="24">
        <v>0.81832032166572377</v>
      </c>
      <c r="S258" s="24">
        <v>0.49628888652073111</v>
      </c>
      <c r="T258" s="24">
        <v>0.91892694037498124</v>
      </c>
      <c r="U258" s="24">
        <v>0.43002151053865134</v>
      </c>
      <c r="V258" s="24">
        <v>0.7814589456357045</v>
      </c>
      <c r="W258" s="24">
        <v>0.75212053188942396</v>
      </c>
      <c r="X258" s="24">
        <v>0.66374261276887825</v>
      </c>
      <c r="Y258" s="24">
        <v>0.46879573625579751</v>
      </c>
      <c r="Z258" s="24">
        <f t="shared" ref="Z258:Z321" ca="1" si="4">RAND()</f>
        <v>0.25651448145806932</v>
      </c>
    </row>
    <row r="259" spans="1:26" x14ac:dyDescent="0.25">
      <c r="A259" s="24">
        <v>0.81799375064233615</v>
      </c>
      <c r="B259" s="24">
        <v>8.7066203996945535E-2</v>
      </c>
      <c r="C259" s="24">
        <v>0.39650873403305797</v>
      </c>
      <c r="D259" s="24">
        <v>2.6952797289826469E-2</v>
      </c>
      <c r="E259" s="24">
        <v>0.85616146896986633</v>
      </c>
      <c r="F259" s="24">
        <v>0.71156551243997601</v>
      </c>
      <c r="G259" s="24">
        <v>0.2399411510244831</v>
      </c>
      <c r="H259" s="24">
        <v>0.85298673744554776</v>
      </c>
      <c r="I259" s="24">
        <v>0.42740689196685111</v>
      </c>
      <c r="J259" s="24">
        <v>0.78308228072798503</v>
      </c>
      <c r="K259" s="24">
        <v>0.46977419997821346</v>
      </c>
      <c r="L259" s="24">
        <v>0.12192628112022785</v>
      </c>
      <c r="M259" s="24">
        <v>0.3613394009476717</v>
      </c>
      <c r="N259" s="24">
        <v>0.12160017571366444</v>
      </c>
      <c r="O259" s="24">
        <v>0.22765100176911424</v>
      </c>
      <c r="P259" s="24">
        <v>0.10600834306854723</v>
      </c>
      <c r="Q259" s="24">
        <v>0.57588222670369238</v>
      </c>
      <c r="R259" s="24">
        <v>0.95028463338809654</v>
      </c>
      <c r="S259" s="24">
        <v>9.6047317987044689E-2</v>
      </c>
      <c r="T259" s="24">
        <v>0.51317551967790109</v>
      </c>
      <c r="U259" s="24">
        <v>0.55569302886185756</v>
      </c>
      <c r="V259" s="24">
        <v>0.76697869799604135</v>
      </c>
      <c r="W259" s="24">
        <v>0.22912945752296199</v>
      </c>
      <c r="X259" s="24">
        <v>0.88998911321566099</v>
      </c>
      <c r="Y259" s="24">
        <v>0.47863536590576272</v>
      </c>
      <c r="Z259" s="24">
        <f t="shared" ca="1" si="4"/>
        <v>0.25557078869525685</v>
      </c>
    </row>
    <row r="260" spans="1:26" x14ac:dyDescent="0.25">
      <c r="A260" s="24">
        <v>0.14715880815812166</v>
      </c>
      <c r="B260" s="24">
        <v>0.36979203057200993</v>
      </c>
      <c r="C260" s="24">
        <v>0.17806847264634595</v>
      </c>
      <c r="D260" s="24">
        <v>0.96786890911524859</v>
      </c>
      <c r="E260" s="24">
        <v>0.56953754386645328</v>
      </c>
      <c r="F260" s="24">
        <v>0.92718701743771303</v>
      </c>
      <c r="G260" s="24">
        <v>0.47322646871116714</v>
      </c>
      <c r="H260" s="24">
        <v>0.37191706636155353</v>
      </c>
      <c r="I260" s="24">
        <v>0.3134124573619258</v>
      </c>
      <c r="J260" s="24">
        <v>0.19151469322118553</v>
      </c>
      <c r="K260" s="24">
        <v>0.9215140356246021</v>
      </c>
      <c r="L260" s="24">
        <v>6.1158989817339804E-2</v>
      </c>
      <c r="M260" s="24">
        <v>0.57165721628627997</v>
      </c>
      <c r="N260" s="24">
        <v>0.81759187856496907</v>
      </c>
      <c r="O260" s="24">
        <v>0.17393638530415401</v>
      </c>
      <c r="P260" s="24">
        <v>7.0793491469278713E-3</v>
      </c>
      <c r="Q260" s="24">
        <v>0.43981534479100459</v>
      </c>
      <c r="R260" s="24">
        <v>0.13387383564303434</v>
      </c>
      <c r="S260" s="24">
        <v>0.91362908218140049</v>
      </c>
      <c r="T260" s="24">
        <v>0.55579238124649388</v>
      </c>
      <c r="U260" s="24">
        <v>0.79644812411230392</v>
      </c>
      <c r="V260" s="24">
        <v>0.80825771330856422</v>
      </c>
      <c r="W260" s="24">
        <v>0.37949905717427801</v>
      </c>
      <c r="X260" s="24">
        <v>0.64163140747042235</v>
      </c>
      <c r="Y260" s="24">
        <v>0.82533694793895185</v>
      </c>
      <c r="Z260" s="24">
        <f t="shared" ca="1" si="4"/>
        <v>4.5716767681420079E-2</v>
      </c>
    </row>
    <row r="261" spans="1:26" x14ac:dyDescent="0.25">
      <c r="A261" s="24">
        <v>0.62292567555089529</v>
      </c>
      <c r="B261" s="24">
        <v>0.24213656559836139</v>
      </c>
      <c r="C261" s="24">
        <v>0.25810139997104486</v>
      </c>
      <c r="D261" s="24">
        <v>0.96298020223417424</v>
      </c>
      <c r="E261" s="24">
        <v>0.84575255163476859</v>
      </c>
      <c r="F261" s="24">
        <v>6.6010379087623194E-3</v>
      </c>
      <c r="G261" s="24">
        <v>0.36120718016605735</v>
      </c>
      <c r="H261" s="24">
        <v>0.59051947101373725</v>
      </c>
      <c r="I261" s="24">
        <v>0.77840205234587112</v>
      </c>
      <c r="J261" s="24">
        <v>0.51370200031960722</v>
      </c>
      <c r="K261" s="24">
        <v>1.8136034281033941E-2</v>
      </c>
      <c r="L261" s="24">
        <v>0.26100228699966876</v>
      </c>
      <c r="M261" s="24">
        <v>0.43653835133303653</v>
      </c>
      <c r="N261" s="24">
        <v>0.24657283415725917</v>
      </c>
      <c r="O261" s="24">
        <v>0.12095276910383079</v>
      </c>
      <c r="P261" s="24">
        <v>0.81236664224277866</v>
      </c>
      <c r="Q261" s="24">
        <v>0.13024925149157895</v>
      </c>
      <c r="R261" s="24">
        <v>2.3572466311621021E-2</v>
      </c>
      <c r="S261" s="24">
        <v>0.81348936659562088</v>
      </c>
      <c r="T261" s="24">
        <v>0.98974985456436082</v>
      </c>
      <c r="U261" s="24">
        <v>0.56991654350901666</v>
      </c>
      <c r="V261" s="24">
        <v>0.52523380187315893</v>
      </c>
      <c r="W261" s="24">
        <v>0.28629285836518026</v>
      </c>
      <c r="X261" s="24">
        <v>0.5342089699640814</v>
      </c>
      <c r="Y261" s="24">
        <v>0.17699075622415017</v>
      </c>
      <c r="Z261" s="24">
        <f t="shared" ca="1" si="4"/>
        <v>0.32242753190739559</v>
      </c>
    </row>
    <row r="262" spans="1:26" x14ac:dyDescent="0.25">
      <c r="A262" s="24">
        <v>0.80288069221041869</v>
      </c>
      <c r="B262" s="24">
        <v>0.31731713050945687</v>
      </c>
      <c r="C262" s="24">
        <v>0.65685260110165367</v>
      </c>
      <c r="D262" s="24">
        <v>0.9663013227060171</v>
      </c>
      <c r="E262" s="24">
        <v>0.93946303943033249</v>
      </c>
      <c r="F262" s="24">
        <v>0.36196219082826531</v>
      </c>
      <c r="G262" s="24">
        <v>0.44247390564333799</v>
      </c>
      <c r="H262" s="24">
        <v>0.52884801182769103</v>
      </c>
      <c r="I262" s="24">
        <v>1.0992317120888107E-3</v>
      </c>
      <c r="J262" s="24">
        <v>0.73473495617239548</v>
      </c>
      <c r="K262" s="24">
        <v>0.45562975727541433</v>
      </c>
      <c r="L262" s="24">
        <v>0.29885593549389844</v>
      </c>
      <c r="M262" s="24">
        <v>0.54447776676471205</v>
      </c>
      <c r="N262" s="24">
        <v>0.14744277021743002</v>
      </c>
      <c r="O262" s="24">
        <v>0.36517201606082594</v>
      </c>
      <c r="P262" s="24">
        <v>0.77613167539289607</v>
      </c>
      <c r="Q262" s="24">
        <v>0.63848429637168591</v>
      </c>
      <c r="R262" s="24">
        <v>0.4032839267055558</v>
      </c>
      <c r="S262" s="24">
        <v>6.6065415131649763E-2</v>
      </c>
      <c r="T262" s="24">
        <v>0.91070819264269487</v>
      </c>
      <c r="U262" s="24">
        <v>0.38039473492426812</v>
      </c>
      <c r="V262" s="24">
        <v>0.47227273064016906</v>
      </c>
      <c r="W262" s="24">
        <v>0.87442102596298565</v>
      </c>
      <c r="X262" s="24">
        <v>0.26977582858271443</v>
      </c>
      <c r="Y262" s="24">
        <v>0.85447470223363442</v>
      </c>
      <c r="Z262" s="24">
        <f t="shared" ca="1" si="4"/>
        <v>0.47114528853667614</v>
      </c>
    </row>
    <row r="263" spans="1:26" x14ac:dyDescent="0.25">
      <c r="A263" s="24">
        <v>0.64316351240432612</v>
      </c>
      <c r="B263" s="24">
        <v>0.54041501185215335</v>
      </c>
      <c r="C263" s="24">
        <v>0.4115761870280078</v>
      </c>
      <c r="D263" s="24">
        <v>0.2739868441118205</v>
      </c>
      <c r="E263" s="24">
        <v>0.5873899201083046</v>
      </c>
      <c r="F263" s="24">
        <v>0.63463292504170887</v>
      </c>
      <c r="G263" s="24">
        <v>0.87885506002188341</v>
      </c>
      <c r="H263" s="24">
        <v>9.3651894124038737E-2</v>
      </c>
      <c r="I263" s="24">
        <v>0.746273603348246</v>
      </c>
      <c r="J263" s="24">
        <v>0.71136987263363671</v>
      </c>
      <c r="K263" s="24">
        <v>0.24014719718980615</v>
      </c>
      <c r="L263" s="24">
        <v>0.6031893201469285</v>
      </c>
      <c r="M263" s="24">
        <v>0.95716964503878976</v>
      </c>
      <c r="N263" s="24">
        <v>0.29367465619899824</v>
      </c>
      <c r="O263" s="24">
        <v>0.90205139092489683</v>
      </c>
      <c r="P263" s="24">
        <v>0.15554489333312993</v>
      </c>
      <c r="Q263" s="24">
        <v>0.83428712248609771</v>
      </c>
      <c r="R263" s="24">
        <v>0.42979749287213109</v>
      </c>
      <c r="S263" s="24">
        <v>0.61247644697823156</v>
      </c>
      <c r="T263" s="24">
        <v>3.1137932356177456E-2</v>
      </c>
      <c r="U263" s="24">
        <v>0.50161796324453056</v>
      </c>
      <c r="V263" s="24">
        <v>0.49431780378187662</v>
      </c>
      <c r="W263" s="24">
        <v>0.27402513339583534</v>
      </c>
      <c r="X263" s="24">
        <v>9.9402506799870838E-2</v>
      </c>
      <c r="Y263" s="24">
        <v>0.94371802777044655</v>
      </c>
      <c r="Z263" s="24">
        <f t="shared" ca="1" si="4"/>
        <v>0.53344663341937848</v>
      </c>
    </row>
    <row r="264" spans="1:26" x14ac:dyDescent="0.25">
      <c r="A264" s="24">
        <v>0.37766980813017426</v>
      </c>
      <c r="B264" s="24">
        <v>0.85901590033414232</v>
      </c>
      <c r="C264" s="24">
        <v>0.90767681984861426</v>
      </c>
      <c r="D264" s="24">
        <v>0.26010760700484481</v>
      </c>
      <c r="E264" s="24">
        <v>0.76098464260811871</v>
      </c>
      <c r="F264" s="24">
        <v>0.46362740761653587</v>
      </c>
      <c r="G264" s="24">
        <v>0.98624256327901594</v>
      </c>
      <c r="H264" s="24">
        <v>6.568522122878806E-2</v>
      </c>
      <c r="I264" s="24">
        <v>0.12494616627908828</v>
      </c>
      <c r="J264" s="24">
        <v>0.31103420226011913</v>
      </c>
      <c r="K264" s="24">
        <v>0.628359511563508</v>
      </c>
      <c r="L264" s="24">
        <v>1.0761101317470212E-3</v>
      </c>
      <c r="M264" s="24">
        <v>0.97977273497822681</v>
      </c>
      <c r="N264" s="24">
        <v>0.40038301607101012</v>
      </c>
      <c r="O264" s="24">
        <v>0.35185419274951879</v>
      </c>
      <c r="P264" s="24">
        <v>0.1590189063009505</v>
      </c>
      <c r="Q264" s="24">
        <v>7.5996283349370142E-2</v>
      </c>
      <c r="R264" s="24">
        <v>0.40072368994117102</v>
      </c>
      <c r="S264" s="24">
        <v>0.75076863903945068</v>
      </c>
      <c r="T264" s="24">
        <v>0.11527657677969128</v>
      </c>
      <c r="U264" s="24">
        <v>0.20287628086239573</v>
      </c>
      <c r="V264" s="24">
        <v>0.11666530800269304</v>
      </c>
      <c r="W264" s="24">
        <v>2.8941950525598892E-2</v>
      </c>
      <c r="X264" s="24">
        <v>0.98169687511037929</v>
      </c>
      <c r="Y264" s="24">
        <v>0.44266679903748718</v>
      </c>
      <c r="Z264" s="24">
        <f t="shared" ca="1" si="4"/>
        <v>0.85766788577533737</v>
      </c>
    </row>
    <row r="265" spans="1:26" x14ac:dyDescent="0.25">
      <c r="A265" s="24">
        <v>0.54762672466152262</v>
      </c>
      <c r="B265" s="24">
        <v>0.73272963983836259</v>
      </c>
      <c r="C265" s="24">
        <v>0.91689243410068444</v>
      </c>
      <c r="D265" s="24">
        <v>0.50299443540964561</v>
      </c>
      <c r="E265" s="24">
        <v>0.23777491775015569</v>
      </c>
      <c r="F265" s="24">
        <v>0.7101590482166279</v>
      </c>
      <c r="G265" s="24">
        <v>0.7116881855249676</v>
      </c>
      <c r="H265" s="24">
        <v>0.4443179882865762</v>
      </c>
      <c r="I265" s="24">
        <v>0.80770353618637114</v>
      </c>
      <c r="J265" s="24">
        <v>0.3367378782486371</v>
      </c>
      <c r="K265" s="24">
        <v>0.36782675098074036</v>
      </c>
      <c r="L265" s="24">
        <v>0.65668677403768516</v>
      </c>
      <c r="M265" s="24">
        <v>0.18086025672281569</v>
      </c>
      <c r="N265" s="24">
        <v>0.29773141415643312</v>
      </c>
      <c r="O265" s="24">
        <v>0.95557318407317593</v>
      </c>
      <c r="P265" s="24">
        <v>0.10029874952679918</v>
      </c>
      <c r="Q265" s="24">
        <v>0.33760654506187993</v>
      </c>
      <c r="R265" s="24">
        <v>0.53367368309720342</v>
      </c>
      <c r="S265" s="24">
        <v>0.7661895134591219</v>
      </c>
      <c r="T265" s="24">
        <v>3.682267220091362E-2</v>
      </c>
      <c r="U265" s="24">
        <v>0.27456665061027818</v>
      </c>
      <c r="V265" s="24">
        <v>0.18834567707147631</v>
      </c>
      <c r="W265" s="24">
        <v>0.38311455218908996</v>
      </c>
      <c r="X265" s="24">
        <v>0.33802291620754699</v>
      </c>
      <c r="Y265" s="24">
        <v>0.88642619165521241</v>
      </c>
      <c r="Z265" s="24">
        <f t="shared" ca="1" si="4"/>
        <v>0.23668499151093614</v>
      </c>
    </row>
    <row r="266" spans="1:26" x14ac:dyDescent="0.25">
      <c r="A266" s="24">
        <v>0.22229832585674547</v>
      </c>
      <c r="B266" s="24">
        <v>0.92935822771163556</v>
      </c>
      <c r="C266" s="24">
        <v>0.25597727398237158</v>
      </c>
      <c r="D266" s="24">
        <v>0.97236524968292548</v>
      </c>
      <c r="E266" s="24">
        <v>0.22967253967224011</v>
      </c>
      <c r="F266" s="24">
        <v>0.41589110193223167</v>
      </c>
      <c r="G266" s="24">
        <v>0.40835204426141858</v>
      </c>
      <c r="H266" s="24">
        <v>0.91229952618779453</v>
      </c>
      <c r="I266" s="24">
        <v>0.19761524090500582</v>
      </c>
      <c r="J266" s="24">
        <v>0.10785268497061928</v>
      </c>
      <c r="K266" s="24">
        <v>0.61856060347095976</v>
      </c>
      <c r="L266" s="24">
        <v>0.49590939677507484</v>
      </c>
      <c r="M266" s="24">
        <v>8.8265958118530441E-2</v>
      </c>
      <c r="N266" s="24">
        <v>5.1310468181170799E-2</v>
      </c>
      <c r="O266" s="24">
        <v>0.92366865495417982</v>
      </c>
      <c r="P266" s="24">
        <v>0.55669068987823533</v>
      </c>
      <c r="Q266" s="24">
        <v>0.38464843321364239</v>
      </c>
      <c r="R266" s="24">
        <v>0.67683407678073371</v>
      </c>
      <c r="S266" s="24">
        <v>1.9894330650535585E-2</v>
      </c>
      <c r="T266" s="24">
        <v>0.40767341309162075</v>
      </c>
      <c r="U266" s="24">
        <v>3.0265887884119547E-2</v>
      </c>
      <c r="V266" s="24">
        <v>0.41548438711966906</v>
      </c>
      <c r="W266" s="24">
        <v>0.19405080136684094</v>
      </c>
      <c r="X266" s="24">
        <v>0.92603649457594095</v>
      </c>
      <c r="Y266" s="24">
        <v>0.58461467848642479</v>
      </c>
      <c r="Z266" s="24">
        <f t="shared" ca="1" si="4"/>
        <v>0.58608690781686046</v>
      </c>
    </row>
    <row r="267" spans="1:26" x14ac:dyDescent="0.25">
      <c r="A267" s="24">
        <v>0.83953721641699564</v>
      </c>
      <c r="B267" s="24">
        <v>0.28947170826620061</v>
      </c>
      <c r="C267" s="24">
        <v>4.6309482362649756E-2</v>
      </c>
      <c r="D267" s="24">
        <v>0.93736202719910211</v>
      </c>
      <c r="E267" s="24">
        <v>0.72535906679428863</v>
      </c>
      <c r="F267" s="24">
        <v>0.77737576476556036</v>
      </c>
      <c r="G267" s="24">
        <v>0.5690153844930339</v>
      </c>
      <c r="H267" s="24">
        <v>0.48743386403267885</v>
      </c>
      <c r="I267" s="24">
        <v>0.43648256975615962</v>
      </c>
      <c r="J267" s="24">
        <v>0.28446507377403052</v>
      </c>
      <c r="K267" s="24">
        <v>0.48800621388699095</v>
      </c>
      <c r="L267" s="24">
        <v>0.95314804168164358</v>
      </c>
      <c r="M267" s="24">
        <v>0.36612437957504229</v>
      </c>
      <c r="N267" s="24">
        <v>0.16548723663125819</v>
      </c>
      <c r="O267" s="24">
        <v>0.17718704848949618</v>
      </c>
      <c r="P267" s="24">
        <v>0.18967252695594727</v>
      </c>
      <c r="Q267" s="24">
        <v>9.0858410157557579E-2</v>
      </c>
      <c r="R267" s="24">
        <v>0.39810882744334075</v>
      </c>
      <c r="S267" s="24">
        <v>0.53404783727635508</v>
      </c>
      <c r="T267" s="24">
        <v>0.44835650369372959</v>
      </c>
      <c r="U267" s="24">
        <v>0.10810450464571775</v>
      </c>
      <c r="V267" s="24">
        <v>0.79643904944073352</v>
      </c>
      <c r="W267" s="24">
        <v>0.94844807031724931</v>
      </c>
      <c r="X267" s="24">
        <v>3.2305504906567695E-2</v>
      </c>
      <c r="Y267" s="24">
        <v>0.98602370226915714</v>
      </c>
      <c r="Z267" s="24">
        <f t="shared" ca="1" si="4"/>
        <v>0.70391805880216407</v>
      </c>
    </row>
    <row r="268" spans="1:26" x14ac:dyDescent="0.25">
      <c r="A268" s="24">
        <v>0.22654824938701956</v>
      </c>
      <c r="B268" s="24">
        <v>0.16399521427074182</v>
      </c>
      <c r="C268" s="24">
        <v>0.22748983270411571</v>
      </c>
      <c r="D268" s="24">
        <v>8.7328999650815642E-2</v>
      </c>
      <c r="E268" s="24">
        <v>0.6273525232827466</v>
      </c>
      <c r="F268" s="24">
        <v>0.64124852277413924</v>
      </c>
      <c r="G268" s="24">
        <v>0.45134462347325199</v>
      </c>
      <c r="H268" s="24">
        <v>0.71437062166316045</v>
      </c>
      <c r="I268" s="24">
        <v>0.57555327958545655</v>
      </c>
      <c r="J268" s="24">
        <v>0.78521738169595701</v>
      </c>
      <c r="K268" s="24">
        <v>0.98542659781776032</v>
      </c>
      <c r="L268" s="24">
        <v>1.2142691701162889E-2</v>
      </c>
      <c r="M268" s="24">
        <v>0.11044159630996708</v>
      </c>
      <c r="N268" s="24">
        <v>0.46832008869455699</v>
      </c>
      <c r="O268" s="24">
        <v>0.51599429543701414</v>
      </c>
      <c r="P268" s="24">
        <v>0.47488138251041789</v>
      </c>
      <c r="Q268" s="24">
        <v>0.32448912375800409</v>
      </c>
      <c r="R268" s="24">
        <v>0.50316761863068116</v>
      </c>
      <c r="S268" s="24">
        <v>0.79621751896128001</v>
      </c>
      <c r="T268" s="24">
        <v>0.61330156533072333</v>
      </c>
      <c r="U268" s="24">
        <v>0.7168908145051176</v>
      </c>
      <c r="V268" s="24">
        <v>0.16710592973154625</v>
      </c>
      <c r="W268" s="24">
        <v>0.81486348544204434</v>
      </c>
      <c r="X268" s="24">
        <v>0.15966231734106329</v>
      </c>
      <c r="Y268" s="24">
        <v>0.87830641098169016</v>
      </c>
      <c r="Z268" s="24">
        <f t="shared" ca="1" si="4"/>
        <v>2.308239556005709E-2</v>
      </c>
    </row>
    <row r="269" spans="1:26" x14ac:dyDescent="0.25">
      <c r="A269" s="24">
        <v>0.95533491996393805</v>
      </c>
      <c r="B269" s="24">
        <v>6.2116197710757604E-3</v>
      </c>
      <c r="C269" s="24">
        <v>0.67824959554100028</v>
      </c>
      <c r="D269" s="24">
        <v>0.5777459450893212</v>
      </c>
      <c r="E269" s="24">
        <v>0.80881642602994719</v>
      </c>
      <c r="F269" s="24">
        <v>0.98258875040796134</v>
      </c>
      <c r="G269" s="24">
        <v>0.3175707733322769</v>
      </c>
      <c r="H269" s="24">
        <v>0.95949322723031139</v>
      </c>
      <c r="I269" s="24">
        <v>5.2304012613207829E-2</v>
      </c>
      <c r="J269" s="24">
        <v>7.5413566391384301E-2</v>
      </c>
      <c r="K269" s="24">
        <v>7.9985551890830897E-2</v>
      </c>
      <c r="L269" s="24">
        <v>0.296353719750164</v>
      </c>
      <c r="M269" s="24">
        <v>0.75728158729645823</v>
      </c>
      <c r="N269" s="24">
        <v>0.42241674876938207</v>
      </c>
      <c r="O269" s="24">
        <v>0.3665226110033043</v>
      </c>
      <c r="P269" s="24">
        <v>0.69929230531997721</v>
      </c>
      <c r="Q269" s="24">
        <v>0.71431019203592749</v>
      </c>
      <c r="R269" s="24">
        <v>0.67668529745075612</v>
      </c>
      <c r="S269" s="24">
        <v>0.91761574631904941</v>
      </c>
      <c r="T269" s="24">
        <v>6.6479812972430774E-2</v>
      </c>
      <c r="U269" s="24">
        <v>0.7362238967985969</v>
      </c>
      <c r="V269" s="24">
        <v>0.98484753945041392</v>
      </c>
      <c r="W269" s="24">
        <v>0.75413227937372929</v>
      </c>
      <c r="X269" s="24">
        <v>0.43576185071379059</v>
      </c>
      <c r="Y269" s="24">
        <v>0.67033051792610443</v>
      </c>
      <c r="Z269" s="24">
        <f t="shared" ca="1" si="4"/>
        <v>0.49387209242644381</v>
      </c>
    </row>
    <row r="270" spans="1:26" x14ac:dyDescent="0.25">
      <c r="A270" s="24">
        <v>0.92085835563978324</v>
      </c>
      <c r="B270" s="24">
        <v>3.2299954415008325E-2</v>
      </c>
      <c r="C270" s="24">
        <v>1.7234206836713617E-2</v>
      </c>
      <c r="D270" s="24">
        <v>0.28550878656604628</v>
      </c>
      <c r="E270" s="24">
        <v>0.28869243413604573</v>
      </c>
      <c r="F270" s="24">
        <v>0.23799317356938554</v>
      </c>
      <c r="G270" s="24">
        <v>0.4485828041994836</v>
      </c>
      <c r="H270" s="24">
        <v>0.53007584417155218</v>
      </c>
      <c r="I270" s="24">
        <v>0.69822982073447426</v>
      </c>
      <c r="J270" s="24">
        <v>0.2234224115386868</v>
      </c>
      <c r="K270" s="24">
        <v>0.21549432472080654</v>
      </c>
      <c r="L270" s="24">
        <v>6.5014766464835949E-3</v>
      </c>
      <c r="M270" s="24">
        <v>0.73109398128704095</v>
      </c>
      <c r="N270" s="24">
        <v>1.7773491027511801E-2</v>
      </c>
      <c r="O270" s="24">
        <v>5.6487751065164682E-2</v>
      </c>
      <c r="P270" s="24">
        <v>0.67546256069007271</v>
      </c>
      <c r="Q270" s="24">
        <v>0.71707886296363887</v>
      </c>
      <c r="R270" s="24">
        <v>0.36891458127633014</v>
      </c>
      <c r="S270" s="24">
        <v>0.44863894706241758</v>
      </c>
      <c r="T270" s="24">
        <v>0.81761222164175629</v>
      </c>
      <c r="U270" s="24">
        <v>0.46459367714444788</v>
      </c>
      <c r="V270" s="24">
        <v>0.95221367297026938</v>
      </c>
      <c r="W270" s="24">
        <v>0.28002546702383624</v>
      </c>
      <c r="X270" s="24">
        <v>5.1092268368492677E-2</v>
      </c>
      <c r="Y270" s="24">
        <v>0.27947186262757551</v>
      </c>
      <c r="Z270" s="24">
        <f t="shared" ca="1" si="4"/>
        <v>3.5923671069600371E-2</v>
      </c>
    </row>
    <row r="271" spans="1:26" x14ac:dyDescent="0.25">
      <c r="A271" s="24">
        <v>0.53464064591973359</v>
      </c>
      <c r="B271" s="24">
        <v>0.60065802693106818</v>
      </c>
      <c r="C271" s="24">
        <v>0.86598977965717605</v>
      </c>
      <c r="D271" s="24">
        <v>0.83943374905220414</v>
      </c>
      <c r="E271" s="24">
        <v>0.17310893500405122</v>
      </c>
      <c r="F271" s="24">
        <v>0.96780606947005654</v>
      </c>
      <c r="G271" s="24">
        <v>0.12531876877091863</v>
      </c>
      <c r="H271" s="24">
        <v>0.39747507750320454</v>
      </c>
      <c r="I271" s="24">
        <v>0.18400001977757052</v>
      </c>
      <c r="J271" s="24">
        <v>0.85122618687487006</v>
      </c>
      <c r="K271" s="24">
        <v>0.57334807719272995</v>
      </c>
      <c r="L271" s="24">
        <v>0.18441131582894066</v>
      </c>
      <c r="M271" s="24">
        <v>0.86304614027492665</v>
      </c>
      <c r="N271" s="24">
        <v>0.72813573052660507</v>
      </c>
      <c r="O271" s="24">
        <v>0.99703682598624188</v>
      </c>
      <c r="P271" s="24">
        <v>0.72732818734596139</v>
      </c>
      <c r="Q271" s="24">
        <v>0.95856920614883445</v>
      </c>
      <c r="R271" s="24">
        <v>0.74024375606402582</v>
      </c>
      <c r="S271" s="24">
        <v>0.32436363264472701</v>
      </c>
      <c r="T271" s="24">
        <v>0.39362776025157198</v>
      </c>
      <c r="U271" s="24">
        <v>0.9679274181814399</v>
      </c>
      <c r="V271" s="24">
        <v>3.2038786967697575E-2</v>
      </c>
      <c r="W271" s="24">
        <v>0.62754718579769975</v>
      </c>
      <c r="X271" s="24">
        <v>0.38250163117429214</v>
      </c>
      <c r="Y271" s="24">
        <v>0.90356273964454203</v>
      </c>
      <c r="Z271" s="24">
        <f t="shared" ca="1" si="4"/>
        <v>0.23918646280582068</v>
      </c>
    </row>
    <row r="272" spans="1:26" x14ac:dyDescent="0.25">
      <c r="A272" s="24">
        <v>0.81680335000874416</v>
      </c>
      <c r="B272" s="24">
        <v>0.65001383293961335</v>
      </c>
      <c r="C272" s="24">
        <v>0.3169354345572124</v>
      </c>
      <c r="D272" s="24">
        <v>0.79384395432586641</v>
      </c>
      <c r="E272" s="24">
        <v>0.75092375679380474</v>
      </c>
      <c r="F272" s="24">
        <v>0.4894818113747571</v>
      </c>
      <c r="G272" s="24">
        <v>3.0884692293273397E-2</v>
      </c>
      <c r="H272" s="24">
        <v>0.99029912427263622</v>
      </c>
      <c r="I272" s="24">
        <v>0.95912385605645223</v>
      </c>
      <c r="J272" s="24">
        <v>0.31851523279932692</v>
      </c>
      <c r="K272" s="24">
        <v>1.658783631052807E-2</v>
      </c>
      <c r="L272" s="24">
        <v>7.4535580873104301E-2</v>
      </c>
      <c r="M272" s="24">
        <v>0.83103710869904279</v>
      </c>
      <c r="N272" s="24">
        <v>0.622895311886842</v>
      </c>
      <c r="O272" s="24">
        <v>0.41872667569974276</v>
      </c>
      <c r="P272" s="24">
        <v>0.38608249273479345</v>
      </c>
      <c r="Q272" s="24">
        <v>0.82736955962638259</v>
      </c>
      <c r="R272" s="24">
        <v>0.87680386146089961</v>
      </c>
      <c r="S272" s="24">
        <v>0.84085287349950877</v>
      </c>
      <c r="T272" s="24">
        <v>0.54457268888702082</v>
      </c>
      <c r="U272" s="24">
        <v>0.59132905642685363</v>
      </c>
      <c r="V272" s="24">
        <v>0.34809391966380554</v>
      </c>
      <c r="W272" s="24">
        <v>0.13694357841436711</v>
      </c>
      <c r="X272" s="24">
        <v>0.80264961884715447</v>
      </c>
      <c r="Y272" s="24">
        <v>9.3367832017481556E-2</v>
      </c>
      <c r="Z272" s="24">
        <f t="shared" ca="1" si="4"/>
        <v>0.99754243794381126</v>
      </c>
    </row>
    <row r="273" spans="1:26" x14ac:dyDescent="0.25">
      <c r="A273" s="24">
        <v>0.32890717872669462</v>
      </c>
      <c r="B273" s="24">
        <v>0.44847221264749182</v>
      </c>
      <c r="C273" s="24">
        <v>0.57477541962842083</v>
      </c>
      <c r="D273" s="24">
        <v>0.32774458583819144</v>
      </c>
      <c r="E273" s="24">
        <v>0.40148537884463342</v>
      </c>
      <c r="F273" s="24">
        <v>0.81451198798117519</v>
      </c>
      <c r="G273" s="24">
        <v>0.80128301173683925</v>
      </c>
      <c r="H273" s="24">
        <v>0.12880333327774862</v>
      </c>
      <c r="I273" s="24">
        <v>0.73256536807481931</v>
      </c>
      <c r="J273" s="24">
        <v>0.56525760337614406</v>
      </c>
      <c r="K273" s="24">
        <v>0.14282216961981042</v>
      </c>
      <c r="L273" s="24">
        <v>0.89940257531568291</v>
      </c>
      <c r="M273" s="24">
        <v>0.68350266545176497</v>
      </c>
      <c r="N273" s="24">
        <v>0.50193542600604402</v>
      </c>
      <c r="O273" s="24">
        <v>0.83718547585351311</v>
      </c>
      <c r="P273" s="24">
        <v>0.45035562389244688</v>
      </c>
      <c r="Q273" s="24">
        <v>0.50444725639552102</v>
      </c>
      <c r="R273" s="24">
        <v>0.50260347557234053</v>
      </c>
      <c r="S273" s="24">
        <v>0.65647613171576136</v>
      </c>
      <c r="T273" s="24">
        <v>0.42867341201445863</v>
      </c>
      <c r="U273" s="24">
        <v>0.24332592491663019</v>
      </c>
      <c r="V273" s="24">
        <v>0.83956251037919416</v>
      </c>
      <c r="W273" s="24">
        <v>0.40992130046002007</v>
      </c>
      <c r="X273" s="24">
        <v>0.51424352705510201</v>
      </c>
      <c r="Y273" s="24">
        <v>0.22918649247300737</v>
      </c>
      <c r="Z273" s="24">
        <f t="shared" ca="1" si="4"/>
        <v>6.80303383639278E-2</v>
      </c>
    </row>
    <row r="274" spans="1:26" x14ac:dyDescent="0.25">
      <c r="A274" s="24">
        <v>0.44388669914314771</v>
      </c>
      <c r="B274" s="24">
        <v>0.78860935506937069</v>
      </c>
      <c r="C274" s="24">
        <v>0.28670950150716812</v>
      </c>
      <c r="D274" s="24">
        <v>0.3990857883223734</v>
      </c>
      <c r="E274" s="24">
        <v>0.29010075596088369</v>
      </c>
      <c r="F274" s="24">
        <v>0.28835051954737578</v>
      </c>
      <c r="G274" s="24">
        <v>0.99687837268202506</v>
      </c>
      <c r="H274" s="24">
        <v>0.79077843029280037</v>
      </c>
      <c r="I274" s="24">
        <v>0.57747100041016786</v>
      </c>
      <c r="J274" s="24">
        <v>0.42390482259171292</v>
      </c>
      <c r="K274" s="24">
        <v>0.79214369170586085</v>
      </c>
      <c r="L274" s="24">
        <v>0.51546319652000783</v>
      </c>
      <c r="M274" s="24">
        <v>0.97662453451274656</v>
      </c>
      <c r="N274" s="24">
        <v>0.60161523688697049</v>
      </c>
      <c r="O274" s="24">
        <v>4.8114555400845305E-2</v>
      </c>
      <c r="P274" s="24">
        <v>0.52463658236102084</v>
      </c>
      <c r="Q274" s="24">
        <v>0.89465258534671899</v>
      </c>
      <c r="R274" s="24">
        <v>0.57620667524788283</v>
      </c>
      <c r="S274" s="24">
        <v>0.93002596824476313</v>
      </c>
      <c r="T274" s="24">
        <v>0.89506212249534267</v>
      </c>
      <c r="U274" s="24">
        <v>0.22737708711097859</v>
      </c>
      <c r="V274" s="24">
        <v>0.34184436418097441</v>
      </c>
      <c r="W274" s="24">
        <v>0.19754052185803617</v>
      </c>
      <c r="X274" s="24">
        <v>0.20887410475273727</v>
      </c>
      <c r="Y274" s="24">
        <v>0.33073671647560032</v>
      </c>
      <c r="Z274" s="24">
        <f t="shared" ca="1" si="4"/>
        <v>0.91346116762925966</v>
      </c>
    </row>
    <row r="275" spans="1:26" x14ac:dyDescent="0.25">
      <c r="A275" s="24">
        <v>0.52685173557331888</v>
      </c>
      <c r="B275" s="24">
        <v>0.32068379100677114</v>
      </c>
      <c r="C275" s="24">
        <v>0.52915516399915852</v>
      </c>
      <c r="D275" s="24">
        <v>0.86692083692731703</v>
      </c>
      <c r="E275" s="24">
        <v>0.53730421528734418</v>
      </c>
      <c r="F275" s="24">
        <v>0.96782784289555512</v>
      </c>
      <c r="G275" s="24">
        <v>0.96960353554784673</v>
      </c>
      <c r="H275" s="24">
        <v>0.74542843857006014</v>
      </c>
      <c r="I275" s="24">
        <v>0.76913571703683581</v>
      </c>
      <c r="J275" s="24">
        <v>0.69162186516100188</v>
      </c>
      <c r="K275" s="24">
        <v>7.2466056516987232E-2</v>
      </c>
      <c r="L275" s="24">
        <v>0.95510622401648548</v>
      </c>
      <c r="M275" s="24">
        <v>0.72749168936193109</v>
      </c>
      <c r="N275" s="24">
        <v>0.38297380229461409</v>
      </c>
      <c r="O275" s="24">
        <v>0.14351379780904172</v>
      </c>
      <c r="P275" s="24">
        <v>0.9902169534527866</v>
      </c>
      <c r="Q275" s="24">
        <v>0.60855920570688515</v>
      </c>
      <c r="R275" s="24">
        <v>0.42418384191670155</v>
      </c>
      <c r="S275" s="24">
        <v>0.93278117473579336</v>
      </c>
      <c r="T275" s="24">
        <v>0.5263005354798006</v>
      </c>
      <c r="U275" s="24">
        <v>0.94030369501354871</v>
      </c>
      <c r="V275" s="24">
        <v>0.11058805449727971</v>
      </c>
      <c r="W275" s="24">
        <v>0.75121567532429157</v>
      </c>
      <c r="X275" s="24">
        <v>8.5662808272498281E-2</v>
      </c>
      <c r="Y275" s="24">
        <v>0.14363791880387078</v>
      </c>
      <c r="Z275" s="24">
        <f t="shared" ca="1" si="4"/>
        <v>0.66972697599955255</v>
      </c>
    </row>
    <row r="276" spans="1:26" x14ac:dyDescent="0.25">
      <c r="A276" s="24">
        <v>0.84667882376446468</v>
      </c>
      <c r="B276" s="24">
        <v>0.74623785963155409</v>
      </c>
      <c r="C276" s="24">
        <v>0.20869955487632041</v>
      </c>
      <c r="D276" s="24">
        <v>0.17506033045812075</v>
      </c>
      <c r="E276" s="24">
        <v>0.30196564232122358</v>
      </c>
      <c r="F276" s="24">
        <v>2.8187561758462376E-2</v>
      </c>
      <c r="G276" s="24">
        <v>0.28757873296538261</v>
      </c>
      <c r="H276" s="24">
        <v>0.89645095803703079</v>
      </c>
      <c r="I276" s="24">
        <v>0.49679164859470615</v>
      </c>
      <c r="J276" s="24">
        <v>0.24500361354081024</v>
      </c>
      <c r="K276" s="24">
        <v>0.84901759194334636</v>
      </c>
      <c r="L276" s="24">
        <v>0.54390877216481071</v>
      </c>
      <c r="M276" s="24">
        <v>0.85558467097138335</v>
      </c>
      <c r="N276" s="24">
        <v>0.76931830860704442</v>
      </c>
      <c r="O276" s="24">
        <v>0.71770457102815932</v>
      </c>
      <c r="P276" s="24">
        <v>0.69088250412579733</v>
      </c>
      <c r="Q276" s="24">
        <v>0.90892664107134591</v>
      </c>
      <c r="R276" s="24">
        <v>0.56604634690782041</v>
      </c>
      <c r="S276" s="24">
        <v>0.63125208247085185</v>
      </c>
      <c r="T276" s="24">
        <v>0.79705946789891513</v>
      </c>
      <c r="U276" s="24">
        <v>0.14320921528369135</v>
      </c>
      <c r="V276" s="24">
        <v>0.49373671902461336</v>
      </c>
      <c r="W276" s="24">
        <v>0.70146966910675823</v>
      </c>
      <c r="X276" s="24">
        <v>0.64331311372770816</v>
      </c>
      <c r="Y276" s="24">
        <v>0.57681492913297272</v>
      </c>
      <c r="Z276" s="24">
        <f t="shared" ca="1" si="4"/>
        <v>0.74000998182445732</v>
      </c>
    </row>
    <row r="277" spans="1:26" x14ac:dyDescent="0.25">
      <c r="A277" s="24">
        <v>0.44972883487369253</v>
      </c>
      <c r="B277" s="24">
        <v>0.25492805262546514</v>
      </c>
      <c r="C277" s="24">
        <v>0.86469354633797246</v>
      </c>
      <c r="D277" s="24">
        <v>0.78354402879411134</v>
      </c>
      <c r="E277" s="24">
        <v>0.65897285052734889</v>
      </c>
      <c r="F277" s="24">
        <v>0.19965169858191478</v>
      </c>
      <c r="G277" s="24">
        <v>6.2918430973467276E-2</v>
      </c>
      <c r="H277" s="24">
        <v>0.10109199566094484</v>
      </c>
      <c r="I277" s="24">
        <v>0.67666685063254728</v>
      </c>
      <c r="J277" s="24">
        <v>0.71785491301599869</v>
      </c>
      <c r="K277" s="24">
        <v>0.44496803026473752</v>
      </c>
      <c r="L277" s="24">
        <v>0.21290679791169009</v>
      </c>
      <c r="M277" s="24">
        <v>0.35347372725645321</v>
      </c>
      <c r="N277" s="24">
        <v>0.36102186647840839</v>
      </c>
      <c r="O277" s="24">
        <v>0.90414727873107015</v>
      </c>
      <c r="P277" s="24">
        <v>7.6069941069107139E-2</v>
      </c>
      <c r="Q277" s="24">
        <v>0.7179589758016105</v>
      </c>
      <c r="R277" s="24">
        <v>0.30154992798762692</v>
      </c>
      <c r="S277" s="24">
        <v>0.30918814151128271</v>
      </c>
      <c r="T277" s="24">
        <v>0.73388136418210226</v>
      </c>
      <c r="U277" s="24">
        <v>0.15871776588369202</v>
      </c>
      <c r="V277" s="24">
        <v>0.90393549683598173</v>
      </c>
      <c r="W277" s="24">
        <v>0.61520086643328198</v>
      </c>
      <c r="X277" s="24">
        <v>0.60145530124001378</v>
      </c>
      <c r="Y277" s="24">
        <v>0.49834070231966887</v>
      </c>
      <c r="Z277" s="24">
        <f t="shared" ca="1" si="4"/>
        <v>0.62164517910922101</v>
      </c>
    </row>
    <row r="278" spans="1:26" x14ac:dyDescent="0.25">
      <c r="A278" s="24">
        <v>0.46337941747223754</v>
      </c>
      <c r="B278" s="24">
        <v>0.26656207002982124</v>
      </c>
      <c r="C278" s="24">
        <v>0.91386782190088256</v>
      </c>
      <c r="D278" s="24">
        <v>0.45399624324552168</v>
      </c>
      <c r="E278" s="24">
        <v>0.88481071374759757</v>
      </c>
      <c r="F278" s="24">
        <v>0.3688442453480405</v>
      </c>
      <c r="G278" s="24">
        <v>4.6153641650877986E-2</v>
      </c>
      <c r="H278" s="24">
        <v>0.27056474833945643</v>
      </c>
      <c r="I278" s="24">
        <v>0.3544512805664024</v>
      </c>
      <c r="J278" s="24">
        <v>0.45906026011234302</v>
      </c>
      <c r="K278" s="24">
        <v>0.1224233280228153</v>
      </c>
      <c r="L278" s="24">
        <v>1.3977597102431738E-2</v>
      </c>
      <c r="M278" s="24">
        <v>0.63404360786114156</v>
      </c>
      <c r="N278" s="24">
        <v>0.84462329816256343</v>
      </c>
      <c r="O278" s="24">
        <v>0.97926343855764841</v>
      </c>
      <c r="P278" s="24">
        <v>0.74093479240023707</v>
      </c>
      <c r="Q278" s="24">
        <v>7.9086856747508039E-2</v>
      </c>
      <c r="R278" s="24">
        <v>0.79079950580312031</v>
      </c>
      <c r="S278" s="24">
        <v>0.47406175338798884</v>
      </c>
      <c r="T278" s="24">
        <v>0.35600422197972803</v>
      </c>
      <c r="U278" s="24">
        <v>5.1474081028127894E-2</v>
      </c>
      <c r="V278" s="24">
        <v>0.18516439656159667</v>
      </c>
      <c r="W278" s="24">
        <v>0.74703543875133471</v>
      </c>
      <c r="X278" s="24">
        <v>0.53678681464883993</v>
      </c>
      <c r="Y278" s="24">
        <v>0.37735476398157553</v>
      </c>
      <c r="Z278" s="24">
        <f t="shared" ca="1" si="4"/>
        <v>0.87586238544212036</v>
      </c>
    </row>
    <row r="279" spans="1:26" x14ac:dyDescent="0.25">
      <c r="A279" s="24">
        <v>0.7675462927234733</v>
      </c>
      <c r="B279" s="24">
        <v>0.3303582122723322</v>
      </c>
      <c r="C279" s="24">
        <v>0.41762829340357299</v>
      </c>
      <c r="D279" s="24">
        <v>0.79880619527487384</v>
      </c>
      <c r="E279" s="24">
        <v>0.52399007712692358</v>
      </c>
      <c r="F279" s="24">
        <v>0.89878860773659164</v>
      </c>
      <c r="G279" s="24">
        <v>0.38368721987647081</v>
      </c>
      <c r="H279" s="24">
        <v>0.12883694506074628</v>
      </c>
      <c r="I279" s="24">
        <v>0.43846635900014741</v>
      </c>
      <c r="J279" s="24">
        <v>0.40222222152449516</v>
      </c>
      <c r="K279" s="24">
        <v>0.17415907645206896</v>
      </c>
      <c r="L279" s="24">
        <v>0.48178027834872261</v>
      </c>
      <c r="M279" s="24">
        <v>0.51505019010055508</v>
      </c>
      <c r="N279" s="24">
        <v>0.87221238061489315</v>
      </c>
      <c r="O279" s="24">
        <v>0.84037840785347739</v>
      </c>
      <c r="P279" s="24">
        <v>0.74074180336171802</v>
      </c>
      <c r="Q279" s="24">
        <v>8.0113326872670254E-2</v>
      </c>
      <c r="R279" s="24">
        <v>0.53037519106244402</v>
      </c>
      <c r="S279" s="24">
        <v>0.43837501644903076</v>
      </c>
      <c r="T279" s="24">
        <v>0.51321894658722222</v>
      </c>
      <c r="U279" s="24">
        <v>0.69729101425725992</v>
      </c>
      <c r="V279" s="24">
        <v>0.8512704904680064</v>
      </c>
      <c r="W279" s="24">
        <v>0.38437650012000268</v>
      </c>
      <c r="X279" s="24">
        <v>0.31947259537989847</v>
      </c>
      <c r="Y279" s="24">
        <v>0.59647327429521402</v>
      </c>
      <c r="Z279" s="24">
        <f t="shared" ca="1" si="4"/>
        <v>0.93753579250753283</v>
      </c>
    </row>
    <row r="280" spans="1:26" x14ac:dyDescent="0.25">
      <c r="A280" s="24">
        <v>0.69083112869808538</v>
      </c>
      <c r="B280" s="24">
        <v>0.23740384472427378</v>
      </c>
      <c r="C280" s="24">
        <v>0.20119835347418957</v>
      </c>
      <c r="D280" s="24">
        <v>0.13859642930922977</v>
      </c>
      <c r="E280" s="24">
        <v>0.83801993078117309</v>
      </c>
      <c r="F280" s="24">
        <v>0.60078312316016236</v>
      </c>
      <c r="G280" s="24">
        <v>0.77303789966605252</v>
      </c>
      <c r="H280" s="24">
        <v>0.26265968673373052</v>
      </c>
      <c r="I280" s="24">
        <v>0.85869079824662886</v>
      </c>
      <c r="J280" s="24">
        <v>0.90393325061468355</v>
      </c>
      <c r="K280" s="24">
        <v>0.88693121034845668</v>
      </c>
      <c r="L280" s="24">
        <v>0.5771846807940606</v>
      </c>
      <c r="M280" s="24">
        <v>0.55128483086055946</v>
      </c>
      <c r="N280" s="24">
        <v>0.71379748302153989</v>
      </c>
      <c r="O280" s="24">
        <v>0.83753795619357685</v>
      </c>
      <c r="P280" s="24">
        <v>0.51210190849340398</v>
      </c>
      <c r="Q280" s="24">
        <v>0.63561208609369457</v>
      </c>
      <c r="R280" s="24">
        <v>0.99068466663989774</v>
      </c>
      <c r="S280" s="24">
        <v>0.54798560890575965</v>
      </c>
      <c r="T280" s="24">
        <v>3.0634297748252326E-2</v>
      </c>
      <c r="U280" s="24">
        <v>0.52382268160945389</v>
      </c>
      <c r="V280" s="24">
        <v>0.45554852317893013</v>
      </c>
      <c r="W280" s="24">
        <v>0.89627264663238904</v>
      </c>
      <c r="X280" s="24">
        <v>8.9044328727674427E-2</v>
      </c>
      <c r="Y280" s="24">
        <v>0.34722268595565253</v>
      </c>
      <c r="Z280" s="24">
        <f t="shared" ca="1" si="4"/>
        <v>0.39459118868971377</v>
      </c>
    </row>
    <row r="281" spans="1:26" x14ac:dyDescent="0.25">
      <c r="A281" s="24">
        <v>0.75067996060612707</v>
      </c>
      <c r="B281" s="24">
        <v>0.6608395084567068</v>
      </c>
      <c r="C281" s="24">
        <v>0.1861209358641015</v>
      </c>
      <c r="D281" s="24">
        <v>0.72358141166372325</v>
      </c>
      <c r="E281" s="24">
        <v>0.10009460749354004</v>
      </c>
      <c r="F281" s="24">
        <v>9.4742747079788026E-2</v>
      </c>
      <c r="G281" s="24">
        <v>0.2366160595504736</v>
      </c>
      <c r="H281" s="24">
        <v>0.29712338926449589</v>
      </c>
      <c r="I281" s="24">
        <v>0.93027529945439913</v>
      </c>
      <c r="J281" s="24">
        <v>2.2101160102544815E-2</v>
      </c>
      <c r="K281" s="24">
        <v>0.55317563743399589</v>
      </c>
      <c r="L281" s="24">
        <v>0.26907211109806639</v>
      </c>
      <c r="M281" s="24">
        <v>0.15253041445615678</v>
      </c>
      <c r="N281" s="24">
        <v>0.12998432273254357</v>
      </c>
      <c r="O281" s="24">
        <v>0.40949956928870157</v>
      </c>
      <c r="P281" s="24">
        <v>0.6858737765639118</v>
      </c>
      <c r="Q281" s="24">
        <v>0.89095649789267972</v>
      </c>
      <c r="R281" s="24">
        <v>0.87926290766267856</v>
      </c>
      <c r="S281" s="24">
        <v>0.19847850194957739</v>
      </c>
      <c r="T281" s="24">
        <v>0.94639361343748241</v>
      </c>
      <c r="U281" s="24">
        <v>0.81484112775519557</v>
      </c>
      <c r="V281" s="24">
        <v>0.80953385286996249</v>
      </c>
      <c r="W281" s="24">
        <v>0.35656684481491963</v>
      </c>
      <c r="X281" s="24">
        <v>0.32868266687092129</v>
      </c>
      <c r="Y281" s="24">
        <v>0.12046289929312293</v>
      </c>
      <c r="Z281" s="24">
        <f t="shared" ca="1" si="4"/>
        <v>0.24794198453182226</v>
      </c>
    </row>
    <row r="282" spans="1:26" x14ac:dyDescent="0.25">
      <c r="A282" s="24">
        <v>0.91442853072128161</v>
      </c>
      <c r="B282" s="24">
        <v>0.26680916868110427</v>
      </c>
      <c r="C282" s="24">
        <v>0.41822049906599179</v>
      </c>
      <c r="D282" s="24">
        <v>0.7330240930452403</v>
      </c>
      <c r="E282" s="24">
        <v>0.47864201692231889</v>
      </c>
      <c r="F282" s="24">
        <v>0.36182613690657617</v>
      </c>
      <c r="G282" s="24">
        <v>0.46375754004383563</v>
      </c>
      <c r="H282" s="24">
        <v>0.96209123596262669</v>
      </c>
      <c r="I282" s="24">
        <v>0.87981471982599468</v>
      </c>
      <c r="J282" s="24">
        <v>6.0253018144583059E-2</v>
      </c>
      <c r="K282" s="24">
        <v>0.16046335409126855</v>
      </c>
      <c r="L282" s="24">
        <v>9.2495035210866217E-2</v>
      </c>
      <c r="M282" s="24">
        <v>0.65108689884415161</v>
      </c>
      <c r="N282" s="24">
        <v>0.71367555665639082</v>
      </c>
      <c r="O282" s="24">
        <v>0.67685431223533388</v>
      </c>
      <c r="P282" s="24">
        <v>0.86997671263310861</v>
      </c>
      <c r="Q282" s="24">
        <v>0.6538067970686573</v>
      </c>
      <c r="R282" s="24">
        <v>0.58685963633392335</v>
      </c>
      <c r="S282" s="24">
        <v>0.33664782296268547</v>
      </c>
      <c r="T282" s="24">
        <v>0.57142927533280818</v>
      </c>
      <c r="U282" s="24">
        <v>0.57264811325043097</v>
      </c>
      <c r="V282" s="24">
        <v>1.1840463753527208E-2</v>
      </c>
      <c r="W282" s="24">
        <v>0.68882174748577496</v>
      </c>
      <c r="X282" s="24">
        <v>9.7144547928456837E-2</v>
      </c>
      <c r="Y282" s="24">
        <v>0.38522027278870474</v>
      </c>
      <c r="Z282" s="24">
        <f t="shared" ca="1" si="4"/>
        <v>2.7960427048965952E-2</v>
      </c>
    </row>
    <row r="283" spans="1:26" x14ac:dyDescent="0.25">
      <c r="A283" s="24">
        <v>0.41383021170852152</v>
      </c>
      <c r="B283" s="24">
        <v>0.24684546060335411</v>
      </c>
      <c r="C283" s="24">
        <v>0.50231720115112122</v>
      </c>
      <c r="D283" s="24">
        <v>0.19288551977018009</v>
      </c>
      <c r="E283" s="24">
        <v>0.85437174646017855</v>
      </c>
      <c r="F283" s="24">
        <v>0.33048560665376803</v>
      </c>
      <c r="G283" s="24">
        <v>0.37482419898230457</v>
      </c>
      <c r="H283" s="24">
        <v>0.54993607053993676</v>
      </c>
      <c r="I283" s="24">
        <v>0.3795202504785502</v>
      </c>
      <c r="J283" s="24">
        <v>0.15049333179753088</v>
      </c>
      <c r="K283" s="24">
        <v>0.15230435704058842</v>
      </c>
      <c r="L283" s="24">
        <v>0.51790106567980287</v>
      </c>
      <c r="M283" s="24">
        <v>0.64995946497841983</v>
      </c>
      <c r="N283" s="24">
        <v>0.20129963017935026</v>
      </c>
      <c r="O283" s="24">
        <v>0.63787588849480337</v>
      </c>
      <c r="P283" s="24">
        <v>0.65409288476870586</v>
      </c>
      <c r="Q283" s="24">
        <v>0.61373738558504565</v>
      </c>
      <c r="R283" s="24">
        <v>0.88853551967646105</v>
      </c>
      <c r="S283" s="24">
        <v>0.1617709317345688</v>
      </c>
      <c r="T283" s="24">
        <v>0.72717435738645497</v>
      </c>
      <c r="U283" s="24">
        <v>0.89818793578003642</v>
      </c>
      <c r="V283" s="24">
        <v>0.85871080394599708</v>
      </c>
      <c r="W283" s="24">
        <v>0.14680112992888394</v>
      </c>
      <c r="X283" s="24">
        <v>0.43574537139664093</v>
      </c>
      <c r="Y283" s="24">
        <v>0.65741494553468705</v>
      </c>
      <c r="Z283" s="24">
        <f t="shared" ca="1" si="4"/>
        <v>0.87892588059649279</v>
      </c>
    </row>
    <row r="284" spans="1:26" x14ac:dyDescent="0.25">
      <c r="A284" s="24">
        <v>0.65080171413537569</v>
      </c>
      <c r="B284" s="24">
        <v>0.87894844675181505</v>
      </c>
      <c r="C284" s="24">
        <v>0.1866939031038809</v>
      </c>
      <c r="D284" s="24">
        <v>2.3674045496047791E-2</v>
      </c>
      <c r="E284" s="24">
        <v>0.53508620225456283</v>
      </c>
      <c r="F284" s="24">
        <v>0.40823633879925192</v>
      </c>
      <c r="G284" s="24">
        <v>0.795431901821542</v>
      </c>
      <c r="H284" s="24">
        <v>0.26503025952271975</v>
      </c>
      <c r="I284" s="24">
        <v>0.35300005587902905</v>
      </c>
      <c r="J284" s="24">
        <v>0.75821885969100944</v>
      </c>
      <c r="K284" s="24">
        <v>0.75854829785753486</v>
      </c>
      <c r="L284" s="24">
        <v>0.36479121828417449</v>
      </c>
      <c r="M284" s="24">
        <v>0.20298163988119466</v>
      </c>
      <c r="N284" s="24">
        <v>0.17575003500057229</v>
      </c>
      <c r="O284" s="24">
        <v>0.6216814504730851</v>
      </c>
      <c r="P284" s="24">
        <v>0.25069839927024962</v>
      </c>
      <c r="Q284" s="24">
        <v>8.2682733851461188E-2</v>
      </c>
      <c r="R284" s="24">
        <v>0.67722876431427337</v>
      </c>
      <c r="S284" s="24">
        <v>0.60032804856471544</v>
      </c>
      <c r="T284" s="24">
        <v>0.49594494974213232</v>
      </c>
      <c r="U284" s="24">
        <v>3.0444609481163343E-2</v>
      </c>
      <c r="V284" s="24">
        <v>9.9877534167595483E-2</v>
      </c>
      <c r="W284" s="24">
        <v>0.27807742030048643</v>
      </c>
      <c r="X284" s="24">
        <v>0.81445418220213495</v>
      </c>
      <c r="Y284" s="24">
        <v>8.562874611238025E-2</v>
      </c>
      <c r="Z284" s="24">
        <f t="shared" ca="1" si="4"/>
        <v>0.81078368684309088</v>
      </c>
    </row>
    <row r="285" spans="1:26" x14ac:dyDescent="0.25">
      <c r="A285" s="24">
        <v>0.20665339850557385</v>
      </c>
      <c r="B285" s="24">
        <v>0.13113998561767004</v>
      </c>
      <c r="C285" s="24">
        <v>0.78360689250529303</v>
      </c>
      <c r="D285" s="24">
        <v>0.79550925598928257</v>
      </c>
      <c r="E285" s="24">
        <v>0.59715409863983748</v>
      </c>
      <c r="F285" s="24">
        <v>0.59429910648717854</v>
      </c>
      <c r="G285" s="24">
        <v>0.47414761694091967</v>
      </c>
      <c r="H285" s="24">
        <v>0.57739539335700207</v>
      </c>
      <c r="I285" s="24">
        <v>0.79301366620834235</v>
      </c>
      <c r="J285" s="24">
        <v>0.38959857009739707</v>
      </c>
      <c r="K285" s="24">
        <v>7.1176310594447845E-2</v>
      </c>
      <c r="L285" s="24">
        <v>0.57464329819091886</v>
      </c>
      <c r="M285" s="24">
        <v>0.8904435233658361</v>
      </c>
      <c r="N285" s="24">
        <v>0.64652617339781182</v>
      </c>
      <c r="O285" s="24">
        <v>0.65004738248293237</v>
      </c>
      <c r="P285" s="24">
        <v>0.70819294684405487</v>
      </c>
      <c r="Q285" s="24">
        <v>0.71579447520135275</v>
      </c>
      <c r="R285" s="24">
        <v>0.93638097795589348</v>
      </c>
      <c r="S285" s="24">
        <v>0.87568622382901351</v>
      </c>
      <c r="T285" s="24">
        <v>0.44170423786409696</v>
      </c>
      <c r="U285" s="24">
        <v>0.92453011711924482</v>
      </c>
      <c r="V285" s="24">
        <v>0.4940642464670878</v>
      </c>
      <c r="W285" s="24">
        <v>0.54475686424381498</v>
      </c>
      <c r="X285" s="24">
        <v>0.44003907113949037</v>
      </c>
      <c r="Y285" s="24">
        <v>0.13873700289676028</v>
      </c>
      <c r="Z285" s="24">
        <f t="shared" ca="1" si="4"/>
        <v>0.68246999799436836</v>
      </c>
    </row>
    <row r="286" spans="1:26" x14ac:dyDescent="0.25">
      <c r="A286" s="24">
        <v>0.27607256013197667</v>
      </c>
      <c r="B286" s="24">
        <v>0.33164693074955032</v>
      </c>
      <c r="C286" s="24">
        <v>0.25418817386750425</v>
      </c>
      <c r="D286" s="24">
        <v>0.86291332990087244</v>
      </c>
      <c r="E286" s="24">
        <v>0.67841409463798374</v>
      </c>
      <c r="F286" s="24">
        <v>0.30627431195067145</v>
      </c>
      <c r="G286" s="24">
        <v>0.10673531385983059</v>
      </c>
      <c r="H286" s="24">
        <v>0.10328126085891576</v>
      </c>
      <c r="I286" s="24">
        <v>0.79925179307724736</v>
      </c>
      <c r="J286" s="24">
        <v>0.58658506058379467</v>
      </c>
      <c r="K286" s="24">
        <v>0.19991304242208485</v>
      </c>
      <c r="L286" s="24">
        <v>0.76680896711778923</v>
      </c>
      <c r="M286" s="24">
        <v>0.72195512288207231</v>
      </c>
      <c r="N286" s="24">
        <v>0.78835327502509067</v>
      </c>
      <c r="O286" s="24">
        <v>0.27524354571462095</v>
      </c>
      <c r="P286" s="24">
        <v>0.82370379944237981</v>
      </c>
      <c r="Q286" s="24">
        <v>0.64925419009420482</v>
      </c>
      <c r="R286" s="24">
        <v>0.33074226056770795</v>
      </c>
      <c r="S286" s="24">
        <v>0.12255181622940559</v>
      </c>
      <c r="T286" s="24">
        <v>0.16526259360787687</v>
      </c>
      <c r="U286" s="24">
        <v>0.33188156804018576</v>
      </c>
      <c r="V286" s="24">
        <v>0.50174049621290495</v>
      </c>
      <c r="W286" s="24">
        <v>0.98141884875623719</v>
      </c>
      <c r="X286" s="24">
        <v>0.4107116284371819</v>
      </c>
      <c r="Y286" s="24">
        <v>0.44040940919996874</v>
      </c>
      <c r="Z286" s="24">
        <f t="shared" ca="1" si="4"/>
        <v>0.53197016316779777</v>
      </c>
    </row>
    <row r="287" spans="1:26" x14ac:dyDescent="0.25">
      <c r="A287" s="24">
        <v>0.61919601064539742</v>
      </c>
      <c r="B287" s="24">
        <v>0.87893597135550428</v>
      </c>
      <c r="C287" s="24">
        <v>0.58793305646451854</v>
      </c>
      <c r="D287" s="24">
        <v>0.63444342125391662</v>
      </c>
      <c r="E287" s="24">
        <v>0.50003546728864612</v>
      </c>
      <c r="F287" s="24">
        <v>6.9299445568535289E-2</v>
      </c>
      <c r="G287" s="24">
        <v>0.79800577079173984</v>
      </c>
      <c r="H287" s="24">
        <v>0.25848734996905565</v>
      </c>
      <c r="I287" s="24">
        <v>0.51741556075093387</v>
      </c>
      <c r="J287" s="24">
        <v>0.79605115559509565</v>
      </c>
      <c r="K287" s="24">
        <v>0.89591247412972597</v>
      </c>
      <c r="L287" s="24">
        <v>0.45518183640239307</v>
      </c>
      <c r="M287" s="24">
        <v>0.54880271247654422</v>
      </c>
      <c r="N287" s="24">
        <v>3.9667505316893337E-2</v>
      </c>
      <c r="O287" s="24">
        <v>0.16385681416028641</v>
      </c>
      <c r="P287" s="24">
        <v>0.13902467131452123</v>
      </c>
      <c r="Q287" s="24">
        <v>0.96182776710404116</v>
      </c>
      <c r="R287" s="24">
        <v>0.79658752425641721</v>
      </c>
      <c r="S287" s="24">
        <v>0.45562989689209865</v>
      </c>
      <c r="T287" s="24">
        <v>0.86205479564069842</v>
      </c>
      <c r="U287" s="24">
        <v>0.46888106082099623</v>
      </c>
      <c r="V287" s="24">
        <v>0.73335802000345174</v>
      </c>
      <c r="W287" s="24">
        <v>0.80366733437943882</v>
      </c>
      <c r="X287" s="24">
        <v>0.40544340599999251</v>
      </c>
      <c r="Y287" s="24">
        <v>0.91149071088862033</v>
      </c>
      <c r="Z287" s="24">
        <f t="shared" ca="1" si="4"/>
        <v>0.89842469330804542</v>
      </c>
    </row>
    <row r="288" spans="1:26" x14ac:dyDescent="0.25">
      <c r="A288" s="24">
        <v>0.84698346720427486</v>
      </c>
      <c r="B288" s="24">
        <v>0.33742564418201249</v>
      </c>
      <c r="C288" s="24">
        <v>0.21871276570998954</v>
      </c>
      <c r="D288" s="24">
        <v>0.13764506927337106</v>
      </c>
      <c r="E288" s="24">
        <v>2.220696154706836E-2</v>
      </c>
      <c r="F288" s="24">
        <v>0.24124345799855562</v>
      </c>
      <c r="G288" s="24">
        <v>0.35188867755275099</v>
      </c>
      <c r="H288" s="24">
        <v>0.77504822333966905</v>
      </c>
      <c r="I288" s="24">
        <v>0.59101673329008231</v>
      </c>
      <c r="J288" s="24">
        <v>0.26150273047973671</v>
      </c>
      <c r="K288" s="24">
        <v>0.48805892276218055</v>
      </c>
      <c r="L288" s="24">
        <v>0.70973279671302147</v>
      </c>
      <c r="M288" s="24">
        <v>0.60478068399643203</v>
      </c>
      <c r="N288" s="24">
        <v>0.42652106216913932</v>
      </c>
      <c r="O288" s="24">
        <v>0.34647344816424464</v>
      </c>
      <c r="P288" s="24">
        <v>0.59625375171470574</v>
      </c>
      <c r="Q288" s="24">
        <v>0.24893575178511163</v>
      </c>
      <c r="R288" s="24">
        <v>0.30574333307052082</v>
      </c>
      <c r="S288" s="24">
        <v>0.73875651550454102</v>
      </c>
      <c r="T288" s="24">
        <v>0.45420325810966644</v>
      </c>
      <c r="U288" s="24">
        <v>0.62389638634377653</v>
      </c>
      <c r="V288" s="24">
        <v>0.34774856804933107</v>
      </c>
      <c r="W288" s="24">
        <v>0.23314287248459242</v>
      </c>
      <c r="X288" s="24">
        <v>0.97688293064312581</v>
      </c>
      <c r="Y288" s="24">
        <v>0.76279084459961255</v>
      </c>
      <c r="Z288" s="24">
        <f t="shared" ca="1" si="4"/>
        <v>0.81044624497337181</v>
      </c>
    </row>
    <row r="289" spans="1:26" x14ac:dyDescent="0.25">
      <c r="A289" s="24">
        <v>0.51612120252506255</v>
      </c>
      <c r="B289" s="24">
        <v>0.41201512321027423</v>
      </c>
      <c r="C289" s="24">
        <v>0.43860106224496254</v>
      </c>
      <c r="D289" s="24">
        <v>0.84689915907844471</v>
      </c>
      <c r="E289" s="24">
        <v>0.36305684866181187</v>
      </c>
      <c r="F289" s="24">
        <v>0.83958350008163807</v>
      </c>
      <c r="G289" s="24">
        <v>0.73823171046808966</v>
      </c>
      <c r="H289" s="24">
        <v>0.7430589327166518</v>
      </c>
      <c r="I289" s="24">
        <v>0.87217690467327991</v>
      </c>
      <c r="J289" s="24">
        <v>0.63780267061751605</v>
      </c>
      <c r="K289" s="24">
        <v>0.60471496265884306</v>
      </c>
      <c r="L289" s="24">
        <v>0.15668172233990174</v>
      </c>
      <c r="M289" s="24">
        <v>0.4094772311350271</v>
      </c>
      <c r="N289" s="24">
        <v>0.9749381517006096</v>
      </c>
      <c r="O289" s="24">
        <v>6.2777049183064815E-2</v>
      </c>
      <c r="P289" s="24">
        <v>3.6318219587394562E-2</v>
      </c>
      <c r="Q289" s="24">
        <v>0.92118296224546881</v>
      </c>
      <c r="R289" s="24">
        <v>0.72278547718292196</v>
      </c>
      <c r="S289" s="24">
        <v>0.43067566834582749</v>
      </c>
      <c r="T289" s="24">
        <v>0.26437258766663774</v>
      </c>
      <c r="U289" s="24">
        <v>0.63610116455450916</v>
      </c>
      <c r="V289" s="24">
        <v>3.4142469604091952E-2</v>
      </c>
      <c r="W289" s="24">
        <v>7.7162038040136216E-2</v>
      </c>
      <c r="X289" s="24">
        <v>0.95374209248481001</v>
      </c>
      <c r="Y289" s="24">
        <v>0.79852808967617606</v>
      </c>
      <c r="Z289" s="24">
        <f t="shared" ca="1" si="4"/>
        <v>0.13486791069288107</v>
      </c>
    </row>
    <row r="290" spans="1:26" x14ac:dyDescent="0.25">
      <c r="A290" s="24">
        <v>0.92668203016172535</v>
      </c>
      <c r="B290" s="24">
        <v>0.37500787712068007</v>
      </c>
      <c r="C290" s="24">
        <v>0.73838066323831764</v>
      </c>
      <c r="D290" s="24">
        <v>0.59555680070896744</v>
      </c>
      <c r="E290" s="24">
        <v>0.28518028316688837</v>
      </c>
      <c r="F290" s="24">
        <v>0.18325986234022507</v>
      </c>
      <c r="G290" s="24">
        <v>0.87453801445691559</v>
      </c>
      <c r="H290" s="24">
        <v>0.55547826687692314</v>
      </c>
      <c r="I290" s="24">
        <v>0.4683120118159797</v>
      </c>
      <c r="J290" s="24">
        <v>0.96297573629413791</v>
      </c>
      <c r="K290" s="24">
        <v>0.72109657892705836</v>
      </c>
      <c r="L290" s="24">
        <v>0.94746691962316698</v>
      </c>
      <c r="M290" s="24">
        <v>0.22750460940239059</v>
      </c>
      <c r="N290" s="24">
        <v>2.6003409423620449E-2</v>
      </c>
      <c r="O290" s="24">
        <v>0.99359350798176738</v>
      </c>
      <c r="P290" s="24">
        <v>0.85701074762629659</v>
      </c>
      <c r="Q290" s="24">
        <v>0.88717836817063178</v>
      </c>
      <c r="R290" s="24">
        <v>0.44466224628551188</v>
      </c>
      <c r="S290" s="24">
        <v>9.810945234665458E-2</v>
      </c>
      <c r="T290" s="24">
        <v>0.28278243704362904</v>
      </c>
      <c r="U290" s="24">
        <v>0.88693285881178763</v>
      </c>
      <c r="V290" s="24">
        <v>0.74548903671810485</v>
      </c>
      <c r="W290" s="24">
        <v>0.72464993520555587</v>
      </c>
      <c r="X290" s="24">
        <v>0.34478973477156971</v>
      </c>
      <c r="Y290" s="24">
        <v>9.6565089739498289E-2</v>
      </c>
      <c r="Z290" s="24">
        <f t="shared" ca="1" si="4"/>
        <v>0.42954459471150253</v>
      </c>
    </row>
    <row r="291" spans="1:26" x14ac:dyDescent="0.25">
      <c r="A291" s="24">
        <v>0.51921221072427093</v>
      </c>
      <c r="B291" s="24">
        <v>0.64929098318277068</v>
      </c>
      <c r="C291" s="24">
        <v>0.4339776389584904</v>
      </c>
      <c r="D291" s="24">
        <v>0.70672082874692865</v>
      </c>
      <c r="E291" s="24">
        <v>0.18083490836863636</v>
      </c>
      <c r="F291" s="24">
        <v>0.87116966592604905</v>
      </c>
      <c r="G291" s="24">
        <v>0.57561700783348457</v>
      </c>
      <c r="H291" s="24">
        <v>0.20949255326873495</v>
      </c>
      <c r="I291" s="24">
        <v>0.32597489689762515</v>
      </c>
      <c r="J291" s="24">
        <v>0.1170736303301767</v>
      </c>
      <c r="K291" s="24">
        <v>0.99587649930464384</v>
      </c>
      <c r="L291" s="24">
        <v>3.0130257067814137E-2</v>
      </c>
      <c r="M291" s="24">
        <v>0.15795886464090403</v>
      </c>
      <c r="N291" s="24">
        <v>0.83466768666956326</v>
      </c>
      <c r="O291" s="24">
        <v>0.17847427472939215</v>
      </c>
      <c r="P291" s="24">
        <v>0.74306285851788811</v>
      </c>
      <c r="Q291" s="24">
        <v>0.92275533184028358</v>
      </c>
      <c r="R291" s="24">
        <v>0.96115555100911132</v>
      </c>
      <c r="S291" s="24">
        <v>0.72053542012587557</v>
      </c>
      <c r="T291" s="24">
        <v>0.42380369628991155</v>
      </c>
      <c r="U291" s="24">
        <v>0.67566156412608536</v>
      </c>
      <c r="V291" s="24">
        <v>0.12245589096959597</v>
      </c>
      <c r="W291" s="24">
        <v>0.6420403394966665</v>
      </c>
      <c r="X291" s="24">
        <v>0.70405564859041692</v>
      </c>
      <c r="Y291" s="24">
        <v>0.83633956954217237</v>
      </c>
      <c r="Z291" s="24">
        <f t="shared" ca="1" si="4"/>
        <v>0.20641009772277252</v>
      </c>
    </row>
    <row r="292" spans="1:26" x14ac:dyDescent="0.25">
      <c r="A292" s="24">
        <v>0.10321676840895122</v>
      </c>
      <c r="B292" s="24">
        <v>0.79929845499916008</v>
      </c>
      <c r="C292" s="24">
        <v>8.6598064049410395E-2</v>
      </c>
      <c r="D292" s="24">
        <v>0.146470759493049</v>
      </c>
      <c r="E292" s="24">
        <v>0.8933071504181237</v>
      </c>
      <c r="F292" s="24">
        <v>0.87942981078166049</v>
      </c>
      <c r="G292" s="24">
        <v>3.1959161813686854E-2</v>
      </c>
      <c r="H292" s="24">
        <v>0.55213556103833172</v>
      </c>
      <c r="I292" s="24">
        <v>0.89041434869008962</v>
      </c>
      <c r="J292" s="24">
        <v>0.36543083487874495</v>
      </c>
      <c r="K292" s="24">
        <v>0.7271271713342774</v>
      </c>
      <c r="L292" s="24">
        <v>0.37314831509524471</v>
      </c>
      <c r="M292" s="24">
        <v>0.79470927253318224</v>
      </c>
      <c r="N292" s="24">
        <v>0.35084182246997542</v>
      </c>
      <c r="O292" s="24">
        <v>0.45321911385392422</v>
      </c>
      <c r="P292" s="24">
        <v>0.12097628779315495</v>
      </c>
      <c r="Q292" s="24">
        <v>0.90727430564003686</v>
      </c>
      <c r="R292" s="24">
        <v>3.9327710998408483E-2</v>
      </c>
      <c r="S292" s="24">
        <v>0.97495156048791465</v>
      </c>
      <c r="T292" s="24">
        <v>0.5295841477648392</v>
      </c>
      <c r="U292" s="24">
        <v>0.76739562061715405</v>
      </c>
      <c r="V292" s="24">
        <v>0.91456224377396522</v>
      </c>
      <c r="W292" s="24">
        <v>0.97217298460024326</v>
      </c>
      <c r="X292" s="24">
        <v>0.97476279837585378</v>
      </c>
      <c r="Y292" s="24">
        <v>0.94289359434940112</v>
      </c>
      <c r="Z292" s="24">
        <f t="shared" ca="1" si="4"/>
        <v>0.94778140423939961</v>
      </c>
    </row>
    <row r="293" spans="1:26" x14ac:dyDescent="0.25">
      <c r="A293" s="24">
        <v>0.53822207741005157</v>
      </c>
      <c r="B293" s="24">
        <v>0.49599229286011426</v>
      </c>
      <c r="C293" s="24">
        <v>0.95782928453332494</v>
      </c>
      <c r="D293" s="24">
        <v>0.62079846535726357</v>
      </c>
      <c r="E293" s="24">
        <v>0.50185124084313693</v>
      </c>
      <c r="F293" s="24">
        <v>2.8842823761957792E-2</v>
      </c>
      <c r="G293" s="24">
        <v>0.17671068845009397</v>
      </c>
      <c r="H293" s="24">
        <v>0.54686217378898405</v>
      </c>
      <c r="I293" s="24">
        <v>0.27512165734121752</v>
      </c>
      <c r="J293" s="24">
        <v>0.82996942684902619</v>
      </c>
      <c r="K293" s="24">
        <v>0.70855207579992807</v>
      </c>
      <c r="L293" s="24">
        <v>0.11355553189736767</v>
      </c>
      <c r="M293" s="24">
        <v>0.45622806633203206</v>
      </c>
      <c r="N293" s="24">
        <v>0.71961242134199066</v>
      </c>
      <c r="O293" s="24">
        <v>0.87525839530109961</v>
      </c>
      <c r="P293" s="24">
        <v>0.55881357552509747</v>
      </c>
      <c r="Q293" s="24">
        <v>0.6894727701469805</v>
      </c>
      <c r="R293" s="24">
        <v>0.75292593682089226</v>
      </c>
      <c r="S293" s="24">
        <v>0.49516646741745685</v>
      </c>
      <c r="T293" s="24">
        <v>0.17779907781088378</v>
      </c>
      <c r="U293" s="24">
        <v>2.8411667219593983E-2</v>
      </c>
      <c r="V293" s="24">
        <v>0.30793008915664166</v>
      </c>
      <c r="W293" s="24">
        <v>6.8799164631977328E-2</v>
      </c>
      <c r="X293" s="24">
        <v>0.20681840157415388</v>
      </c>
      <c r="Y293" s="24">
        <v>0.31024236021733376</v>
      </c>
      <c r="Z293" s="24">
        <f t="shared" ca="1" si="4"/>
        <v>0.89746326394341225</v>
      </c>
    </row>
    <row r="294" spans="1:26" x14ac:dyDescent="0.25">
      <c r="A294" s="24">
        <v>0.84978770863208086</v>
      </c>
      <c r="B294" s="24">
        <v>6.2465231733589088E-2</v>
      </c>
      <c r="C294" s="24">
        <v>0.94799722568198508</v>
      </c>
      <c r="D294" s="24">
        <v>0.29105098348497316</v>
      </c>
      <c r="E294" s="24">
        <v>0.41309094746504904</v>
      </c>
      <c r="F294" s="24">
        <v>0.511168239414036</v>
      </c>
      <c r="G294" s="24">
        <v>0.710850291600859</v>
      </c>
      <c r="H294" s="24">
        <v>0.89610787252268675</v>
      </c>
      <c r="I294" s="24">
        <v>5.2832951363986247E-2</v>
      </c>
      <c r="J294" s="24">
        <v>0.64159627073337888</v>
      </c>
      <c r="K294" s="24">
        <v>0.69482951616621103</v>
      </c>
      <c r="L294" s="24">
        <v>0.65585378121217153</v>
      </c>
      <c r="M294" s="24">
        <v>0.76687700716038365</v>
      </c>
      <c r="N294" s="24">
        <v>6.3832759052911303E-2</v>
      </c>
      <c r="O294" s="24">
        <v>0.81112179759197467</v>
      </c>
      <c r="P294" s="24">
        <v>0.17048492392407344</v>
      </c>
      <c r="Q294" s="24">
        <v>0.86396901545627935</v>
      </c>
      <c r="R294" s="24">
        <v>0.22255679309431209</v>
      </c>
      <c r="S294" s="24">
        <v>0.80575331121360605</v>
      </c>
      <c r="T294" s="24">
        <v>0.56781221718672281</v>
      </c>
      <c r="U294" s="24">
        <v>0.80704174234108561</v>
      </c>
      <c r="V294" s="24">
        <v>0.36389023434513679</v>
      </c>
      <c r="W294" s="24">
        <v>0.15412157792761505</v>
      </c>
      <c r="X294" s="24">
        <v>0.29876261480707611</v>
      </c>
      <c r="Y294" s="24">
        <v>0.55997888478786195</v>
      </c>
      <c r="Z294" s="24">
        <f t="shared" ca="1" si="4"/>
        <v>0.75809655734650971</v>
      </c>
    </row>
    <row r="295" spans="1:26" x14ac:dyDescent="0.25">
      <c r="A295" s="24">
        <v>0.8344726710088658</v>
      </c>
      <c r="B295" s="24">
        <v>0.85694090457674599</v>
      </c>
      <c r="C295" s="24">
        <v>0.95687368819036878</v>
      </c>
      <c r="D295" s="24">
        <v>1.6809837213910717E-2</v>
      </c>
      <c r="E295" s="24">
        <v>0.51946344234352781</v>
      </c>
      <c r="F295" s="24">
        <v>0.25518291902467272</v>
      </c>
      <c r="G295" s="24">
        <v>0.80639692732935786</v>
      </c>
      <c r="H295" s="24">
        <v>0.26212909542905982</v>
      </c>
      <c r="I295" s="24">
        <v>0.37919178377566287</v>
      </c>
      <c r="J295" s="24">
        <v>0.54752154450611235</v>
      </c>
      <c r="K295" s="24">
        <v>3.1821370718917774E-2</v>
      </c>
      <c r="L295" s="24">
        <v>7.7418286841835715E-2</v>
      </c>
      <c r="M295" s="24">
        <v>0.98847263787138318</v>
      </c>
      <c r="N295" s="24">
        <v>0.23989090293215865</v>
      </c>
      <c r="O295" s="24">
        <v>5.3880986796638997E-2</v>
      </c>
      <c r="P295" s="24">
        <v>0.20445674088678578</v>
      </c>
      <c r="Q295" s="24">
        <v>0.27424361000346609</v>
      </c>
      <c r="R295" s="24">
        <v>0.38532391767657281</v>
      </c>
      <c r="S295" s="24">
        <v>0.84122298771817594</v>
      </c>
      <c r="T295" s="24">
        <v>0.18802984231728148</v>
      </c>
      <c r="U295" s="24">
        <v>0.99236787574236429</v>
      </c>
      <c r="V295" s="24">
        <v>0.50983410589383849</v>
      </c>
      <c r="W295" s="24">
        <v>0.14938540829947611</v>
      </c>
      <c r="X295" s="24">
        <v>0.1332349759934216</v>
      </c>
      <c r="Y295" s="24">
        <v>0.70268648049675853</v>
      </c>
      <c r="Z295" s="24">
        <f t="shared" ca="1" si="4"/>
        <v>0.21412097643728822</v>
      </c>
    </row>
    <row r="296" spans="1:26" x14ac:dyDescent="0.25">
      <c r="A296" s="24">
        <v>0.58501029191918497</v>
      </c>
      <c r="B296" s="24">
        <v>0.7564310002409973</v>
      </c>
      <c r="C296" s="24">
        <v>0.97964808492458555</v>
      </c>
      <c r="D296" s="24">
        <v>0.32883300966473905</v>
      </c>
      <c r="E296" s="24">
        <v>0.72040919153172966</v>
      </c>
      <c r="F296" s="24">
        <v>0.9362160884015156</v>
      </c>
      <c r="G296" s="24">
        <v>0.65568954882635389</v>
      </c>
      <c r="H296" s="24">
        <v>0.88060205066102726</v>
      </c>
      <c r="I296" s="24">
        <v>1.1450313419415048E-2</v>
      </c>
      <c r="J296" s="24">
        <v>0.1542180995094321</v>
      </c>
      <c r="K296" s="24">
        <v>0.19696355269376609</v>
      </c>
      <c r="L296" s="24">
        <v>0.57180714283708955</v>
      </c>
      <c r="M296" s="24">
        <v>0.34367265068599728</v>
      </c>
      <c r="N296" s="24">
        <v>0.32199180256978788</v>
      </c>
      <c r="O296" s="24">
        <v>0.5241489317456044</v>
      </c>
      <c r="P296" s="24">
        <v>0.74538730745143245</v>
      </c>
      <c r="Q296" s="24">
        <v>0.32701069717476827</v>
      </c>
      <c r="R296" s="24">
        <v>0.82204243413402356</v>
      </c>
      <c r="S296" s="24">
        <v>0.31389959924724997</v>
      </c>
      <c r="T296" s="24">
        <v>0.80316542516063238</v>
      </c>
      <c r="U296" s="24">
        <v>0.65190412130924358</v>
      </c>
      <c r="V296" s="24">
        <v>7.4900899683158273E-2</v>
      </c>
      <c r="W296" s="24">
        <v>0.36534174625576354</v>
      </c>
      <c r="X296" s="24">
        <v>0.88469607131108852</v>
      </c>
      <c r="Y296" s="24">
        <v>0.78670535261077779</v>
      </c>
      <c r="Z296" s="24">
        <f t="shared" ca="1" si="4"/>
        <v>0.28034183642713462</v>
      </c>
    </row>
    <row r="297" spans="1:26" x14ac:dyDescent="0.25">
      <c r="A297" s="24">
        <v>0.350506733940112</v>
      </c>
      <c r="B297" s="24">
        <v>0.97306053119783698</v>
      </c>
      <c r="C297" s="24">
        <v>0.98313394477472138</v>
      </c>
      <c r="D297" s="24">
        <v>0.15339171544712249</v>
      </c>
      <c r="E297" s="24">
        <v>0.68924044807821239</v>
      </c>
      <c r="F297" s="24">
        <v>0.44530813733933217</v>
      </c>
      <c r="G297" s="24">
        <v>0.37927118936269322</v>
      </c>
      <c r="H297" s="24">
        <v>0.59505658861654753</v>
      </c>
      <c r="I297" s="24">
        <v>0.96893506372119353</v>
      </c>
      <c r="J297" s="24">
        <v>0.74980493138677873</v>
      </c>
      <c r="K297" s="24">
        <v>0.84671267788229521</v>
      </c>
      <c r="L297" s="24">
        <v>2.9200573902162907E-2</v>
      </c>
      <c r="M297" s="24">
        <v>0.31848568971157198</v>
      </c>
      <c r="N297" s="24">
        <v>0.26182468277530224</v>
      </c>
      <c r="O297" s="24">
        <v>0.61163230207080488</v>
      </c>
      <c r="P297" s="24">
        <v>6.1262171195395343E-3</v>
      </c>
      <c r="Q297" s="24">
        <v>0.10547865736728435</v>
      </c>
      <c r="R297" s="24">
        <v>7.1578098316445349E-2</v>
      </c>
      <c r="S297" s="24">
        <v>0.24236085679621677</v>
      </c>
      <c r="T297" s="24">
        <v>0.74683808672347474</v>
      </c>
      <c r="U297" s="24">
        <v>0.4422851374347686</v>
      </c>
      <c r="V297" s="24">
        <v>0.11061434763071709</v>
      </c>
      <c r="W297" s="24">
        <v>8.8469673650212521E-2</v>
      </c>
      <c r="X297" s="24">
        <v>0.48241351118057008</v>
      </c>
      <c r="Y297" s="24">
        <v>0.38530458927298727</v>
      </c>
      <c r="Z297" s="24">
        <f t="shared" ca="1" si="4"/>
        <v>6.6467758051352077E-2</v>
      </c>
    </row>
    <row r="298" spans="1:26" x14ac:dyDescent="0.25">
      <c r="A298" s="24">
        <v>0.92894328599989007</v>
      </c>
      <c r="B298" s="24">
        <v>0.47209072413559372</v>
      </c>
      <c r="C298" s="24">
        <v>0.73067661672420647</v>
      </c>
      <c r="D298" s="24">
        <v>0.99495933767580125</v>
      </c>
      <c r="E298" s="24">
        <v>0.55649360503446677</v>
      </c>
      <c r="F298" s="24">
        <v>0.90711228876066752</v>
      </c>
      <c r="G298" s="24">
        <v>0.62358959955936744</v>
      </c>
      <c r="H298" s="24">
        <v>0.93992942392168155</v>
      </c>
      <c r="I298" s="24">
        <v>0.43174037854782876</v>
      </c>
      <c r="J298" s="24">
        <v>0.19326382699052758</v>
      </c>
      <c r="K298" s="24">
        <v>0.21027514946832981</v>
      </c>
      <c r="L298" s="24">
        <v>0.25040951940898137</v>
      </c>
      <c r="M298" s="24">
        <v>8.9902195962993869E-2</v>
      </c>
      <c r="N298" s="24">
        <v>0.31043573821958748</v>
      </c>
      <c r="O298" s="24">
        <v>0.31948514425996699</v>
      </c>
      <c r="P298" s="24">
        <v>0.97985365305818195</v>
      </c>
      <c r="Q298" s="24">
        <v>0.8006707648253315</v>
      </c>
      <c r="R298" s="24">
        <v>0.69415602951373168</v>
      </c>
      <c r="S298" s="24">
        <v>0.53150802030640354</v>
      </c>
      <c r="T298" s="24">
        <v>0.49653976995406668</v>
      </c>
      <c r="U298" s="24">
        <v>0.47961124172384895</v>
      </c>
      <c r="V298" s="24">
        <v>1.8545532975686396E-2</v>
      </c>
      <c r="W298" s="24">
        <v>0.83361577894160543</v>
      </c>
      <c r="X298" s="24">
        <v>0.34877431506221435</v>
      </c>
      <c r="Y298" s="24">
        <v>0.57650755083543781</v>
      </c>
      <c r="Z298" s="24">
        <f t="shared" ca="1" si="4"/>
        <v>0.52508633204958166</v>
      </c>
    </row>
    <row r="299" spans="1:26" x14ac:dyDescent="0.25">
      <c r="A299" s="24">
        <v>0.11663275634428549</v>
      </c>
      <c r="B299" s="24">
        <v>0.90968200557754009</v>
      </c>
      <c r="C299" s="24">
        <v>0.98039740058972669</v>
      </c>
      <c r="D299" s="24">
        <v>0.48693426447334831</v>
      </c>
      <c r="E299" s="24">
        <v>0.80450203074873805</v>
      </c>
      <c r="F299" s="24">
        <v>0.28949827491472946</v>
      </c>
      <c r="G299" s="24">
        <v>0.64163572025901339</v>
      </c>
      <c r="H299" s="24">
        <v>0.11629095998433747</v>
      </c>
      <c r="I299" s="24">
        <v>0.45098743941709052</v>
      </c>
      <c r="J299" s="24">
        <v>0.13066760273016742</v>
      </c>
      <c r="K299" s="24">
        <v>0.35064089237810525</v>
      </c>
      <c r="L299" s="24">
        <v>0.58380167858269882</v>
      </c>
      <c r="M299" s="24">
        <v>0.52804037998045383</v>
      </c>
      <c r="N299" s="24">
        <v>0.33963552439890199</v>
      </c>
      <c r="O299" s="24">
        <v>0.50811640178441686</v>
      </c>
      <c r="P299" s="24">
        <v>0.58241537229783336</v>
      </c>
      <c r="Q299" s="24">
        <v>6.3014461030368341E-2</v>
      </c>
      <c r="R299" s="24">
        <v>0.34575036318653796</v>
      </c>
      <c r="S299" s="24">
        <v>0.44493357526306887</v>
      </c>
      <c r="T299" s="24">
        <v>0.29707205417692228</v>
      </c>
      <c r="U299" s="24">
        <v>0.55890719102775377</v>
      </c>
      <c r="V299" s="24">
        <v>0.78371273448099166</v>
      </c>
      <c r="W299" s="24">
        <v>0.3608790153127337</v>
      </c>
      <c r="X299" s="24">
        <v>0.76376985168389067</v>
      </c>
      <c r="Y299" s="24">
        <v>0.99287489318428856</v>
      </c>
      <c r="Z299" s="24">
        <f t="shared" ca="1" si="4"/>
        <v>0.60973747344526052</v>
      </c>
    </row>
    <row r="300" spans="1:26" x14ac:dyDescent="0.25">
      <c r="A300" s="24">
        <v>0.50773327557646009</v>
      </c>
      <c r="B300" s="24">
        <v>0.42119498599235838</v>
      </c>
      <c r="C300" s="24">
        <v>0.4023119957239687</v>
      </c>
      <c r="D300" s="24">
        <v>0.22023092298623237</v>
      </c>
      <c r="E300" s="24">
        <v>0.47519410395265083</v>
      </c>
      <c r="F300" s="24">
        <v>0.9151117686618867</v>
      </c>
      <c r="G300" s="24">
        <v>0.93006771512860176</v>
      </c>
      <c r="H300" s="24">
        <v>0.41649186135763661</v>
      </c>
      <c r="I300" s="24">
        <v>5.3964766472596848E-2</v>
      </c>
      <c r="J300" s="24">
        <v>0.85797923999556835</v>
      </c>
      <c r="K300" s="24">
        <v>0.43490073916418837</v>
      </c>
      <c r="L300" s="24">
        <v>7.8167684715689245E-2</v>
      </c>
      <c r="M300" s="24">
        <v>0.20316508910723341</v>
      </c>
      <c r="N300" s="24">
        <v>0.36458480682126804</v>
      </c>
      <c r="O300" s="24">
        <v>0.13229024345487528</v>
      </c>
      <c r="P300" s="24">
        <v>0.72369747022105324</v>
      </c>
      <c r="Q300" s="24">
        <v>0.14503524269657841</v>
      </c>
      <c r="R300" s="24">
        <v>0.7115230212232373</v>
      </c>
      <c r="S300" s="24">
        <v>0.25425092234797264</v>
      </c>
      <c r="T300" s="24">
        <v>0.24315307573524125</v>
      </c>
      <c r="U300" s="24">
        <v>0.84619828046265766</v>
      </c>
      <c r="V300" s="24">
        <v>0.7462674767263423</v>
      </c>
      <c r="W300" s="24">
        <v>0.85500189240390789</v>
      </c>
      <c r="X300" s="24">
        <v>0.79599750155186932</v>
      </c>
      <c r="Y300" s="24">
        <v>3.8880012220971039E-2</v>
      </c>
      <c r="Z300" s="24">
        <f t="shared" ca="1" si="4"/>
        <v>0.39528472984324092</v>
      </c>
    </row>
    <row r="301" spans="1:26" x14ac:dyDescent="0.25">
      <c r="A301" s="24">
        <v>0.39957964269875068</v>
      </c>
      <c r="B301" s="24">
        <v>6.5619770944763234E-2</v>
      </c>
      <c r="C301" s="24">
        <v>0.90386628897906973</v>
      </c>
      <c r="D301" s="24">
        <v>0.4710892252085378</v>
      </c>
      <c r="E301" s="24">
        <v>0.26923686753410514</v>
      </c>
      <c r="F301" s="24">
        <v>0.3208950495276639</v>
      </c>
      <c r="G301" s="24">
        <v>0.23998422557962307</v>
      </c>
      <c r="H301" s="24">
        <v>0.61267104236147218</v>
      </c>
      <c r="I301" s="24">
        <v>0.39105777540151321</v>
      </c>
      <c r="J301" s="24">
        <v>0.36126225050188898</v>
      </c>
      <c r="K301" s="24">
        <v>0.64941060695761976</v>
      </c>
      <c r="L301" s="24">
        <v>0.46142228615238823</v>
      </c>
      <c r="M301" s="24">
        <v>0.36301830132366564</v>
      </c>
      <c r="N301" s="24">
        <v>0.17662355676231667</v>
      </c>
      <c r="O301" s="24">
        <v>0.9117046206655931</v>
      </c>
      <c r="P301" s="24">
        <v>0.95265195576645545</v>
      </c>
      <c r="Q301" s="24">
        <v>0.56501686061615131</v>
      </c>
      <c r="R301" s="24">
        <v>0.66380721936028864</v>
      </c>
      <c r="S301" s="24">
        <v>0.59322991628523714</v>
      </c>
      <c r="T301" s="24">
        <v>0.98031813121666878</v>
      </c>
      <c r="U301" s="24">
        <v>0.68043770682140203</v>
      </c>
      <c r="V301" s="24">
        <v>0.65571390104411942</v>
      </c>
      <c r="W301" s="24">
        <v>0.80009085014826331</v>
      </c>
      <c r="X301" s="24">
        <v>0.94697748912832547</v>
      </c>
      <c r="Y301" s="24">
        <v>7.0313903150160062E-2</v>
      </c>
      <c r="Z301" s="24">
        <f t="shared" ca="1" si="4"/>
        <v>0.97198774619366335</v>
      </c>
    </row>
    <row r="302" spans="1:26" x14ac:dyDescent="0.25">
      <c r="A302" s="24">
        <v>0.10063054117589176</v>
      </c>
      <c r="B302" s="24">
        <v>0.40851139797465441</v>
      </c>
      <c r="C302" s="24">
        <v>0.55885504307683198</v>
      </c>
      <c r="D302" s="24">
        <v>0.28041163993162233</v>
      </c>
      <c r="E302" s="24">
        <v>0.41630878294962659</v>
      </c>
      <c r="F302" s="24">
        <v>0.41124253390901711</v>
      </c>
      <c r="G302" s="24">
        <v>0.94312260340335419</v>
      </c>
      <c r="H302" s="24">
        <v>0.5028465978039699</v>
      </c>
      <c r="I302" s="24">
        <v>0.8841311285846577</v>
      </c>
      <c r="J302" s="24">
        <v>0.86563470187419989</v>
      </c>
      <c r="K302" s="24">
        <v>0.52669198824496288</v>
      </c>
      <c r="L302" s="24">
        <v>0.14264493297457836</v>
      </c>
      <c r="M302" s="24">
        <v>4.0749751113864141E-2</v>
      </c>
      <c r="N302" s="24">
        <v>0.61872193686709809</v>
      </c>
      <c r="O302" s="24">
        <v>0.55958437911910008</v>
      </c>
      <c r="P302" s="24">
        <v>0.21223287058494911</v>
      </c>
      <c r="Q302" s="24">
        <v>0.10488110665407058</v>
      </c>
      <c r="R302" s="24">
        <v>0.12375604018080333</v>
      </c>
      <c r="S302" s="24">
        <v>0.10591946730096835</v>
      </c>
      <c r="T302" s="24">
        <v>0.60704364931033783</v>
      </c>
      <c r="U302" s="24">
        <v>0.91220339855878685</v>
      </c>
      <c r="V302" s="24">
        <v>0.97171042880442537</v>
      </c>
      <c r="W302" s="24">
        <v>0.83413462293294516</v>
      </c>
      <c r="X302" s="24">
        <v>0.62905228123351786</v>
      </c>
      <c r="Y302" s="24">
        <v>0.51670094197010608</v>
      </c>
      <c r="Z302" s="24">
        <f t="shared" ca="1" si="4"/>
        <v>0.14640003158418691</v>
      </c>
    </row>
    <row r="303" spans="1:26" x14ac:dyDescent="0.25">
      <c r="A303" s="24">
        <v>0.83606192380566313</v>
      </c>
      <c r="B303" s="24">
        <v>0.59008063356772666</v>
      </c>
      <c r="C303" s="24">
        <v>0.99902950719434191</v>
      </c>
      <c r="D303" s="24">
        <v>0.92927107210768156</v>
      </c>
      <c r="E303" s="24">
        <v>0.98468383876623167</v>
      </c>
      <c r="F303" s="24">
        <v>5.942968955010608E-2</v>
      </c>
      <c r="G303" s="24">
        <v>0.25501957288025368</v>
      </c>
      <c r="H303" s="24">
        <v>0.76790120387707084</v>
      </c>
      <c r="I303" s="24">
        <v>0.59132817202696109</v>
      </c>
      <c r="J303" s="24">
        <v>0.26340114674363335</v>
      </c>
      <c r="K303" s="24">
        <v>0.52559587056103385</v>
      </c>
      <c r="L303" s="24">
        <v>0.8298164996395212</v>
      </c>
      <c r="M303" s="24">
        <v>0.84234830499811808</v>
      </c>
      <c r="N303" s="24">
        <v>0.30765334918434639</v>
      </c>
      <c r="O303" s="24">
        <v>0.90004139950482154</v>
      </c>
      <c r="P303" s="24">
        <v>0.416761188193018</v>
      </c>
      <c r="Q303" s="24">
        <v>0.90639574541524426</v>
      </c>
      <c r="R303" s="24">
        <v>0.35003806930660653</v>
      </c>
      <c r="S303" s="24">
        <v>7.1195187879299571E-2</v>
      </c>
      <c r="T303" s="24">
        <v>0.86918405902830331</v>
      </c>
      <c r="U303" s="24">
        <v>0.96548875439747261</v>
      </c>
      <c r="V303" s="24">
        <v>0.89456814577098043</v>
      </c>
      <c r="W303" s="24">
        <v>0.69970005165919413</v>
      </c>
      <c r="X303" s="24">
        <v>0.63578260854685542</v>
      </c>
      <c r="Y303" s="24">
        <v>0.3378988627591426</v>
      </c>
      <c r="Z303" s="24">
        <f t="shared" ca="1" si="4"/>
        <v>0.6586498419946295</v>
      </c>
    </row>
    <row r="304" spans="1:26" x14ac:dyDescent="0.25">
      <c r="A304" s="24">
        <v>0.86390037173169687</v>
      </c>
      <c r="B304" s="24">
        <v>0.13966403164794627</v>
      </c>
      <c r="C304" s="24">
        <v>0.69934476841328497</v>
      </c>
      <c r="D304" s="24">
        <v>0.16092300768085499</v>
      </c>
      <c r="E304" s="24">
        <v>0.38764608087549113</v>
      </c>
      <c r="F304" s="24">
        <v>0.76639271256793939</v>
      </c>
      <c r="G304" s="24">
        <v>0.81011424301142654</v>
      </c>
      <c r="H304" s="24">
        <v>0.44102521945028617</v>
      </c>
      <c r="I304" s="24">
        <v>4.3125437443126358E-2</v>
      </c>
      <c r="J304" s="24">
        <v>0.98711362015331883</v>
      </c>
      <c r="K304" s="24">
        <v>0.3974824093015723</v>
      </c>
      <c r="L304" s="24">
        <v>0.78439973730124046</v>
      </c>
      <c r="M304" s="24">
        <v>0.1372882179247219</v>
      </c>
      <c r="N304" s="24">
        <v>0.22062319246908335</v>
      </c>
      <c r="O304" s="24">
        <v>0.48996865217491781</v>
      </c>
      <c r="P304" s="24">
        <v>0.40984171230462352</v>
      </c>
      <c r="Q304" s="24">
        <v>2.7099410059488127E-2</v>
      </c>
      <c r="R304" s="24">
        <v>0.8948790088701617</v>
      </c>
      <c r="S304" s="24">
        <v>0.34684414839836264</v>
      </c>
      <c r="T304" s="24">
        <v>0.41648235700484892</v>
      </c>
      <c r="U304" s="24">
        <v>0.74182845094905481</v>
      </c>
      <c r="V304" s="24">
        <v>0.40762119142220987</v>
      </c>
      <c r="W304" s="24">
        <v>0.5918116763050143</v>
      </c>
      <c r="X304" s="24">
        <v>4.2938931612458653E-2</v>
      </c>
      <c r="Y304" s="24">
        <v>0.69027804427981476</v>
      </c>
      <c r="Z304" s="24">
        <f t="shared" ca="1" si="4"/>
        <v>0.16966530739908081</v>
      </c>
    </row>
    <row r="305" spans="1:26" x14ac:dyDescent="0.25">
      <c r="A305" s="24">
        <v>0.97398438273109167</v>
      </c>
      <c r="B305" s="24">
        <v>0.54553022122578021</v>
      </c>
      <c r="C305" s="24">
        <v>0.63072312937880115</v>
      </c>
      <c r="D305" s="24">
        <v>0.65061378129982272</v>
      </c>
      <c r="E305" s="24">
        <v>0.2612341353723393</v>
      </c>
      <c r="F305" s="24">
        <v>0.44449978707314663</v>
      </c>
      <c r="G305" s="24">
        <v>0.32033879921046648</v>
      </c>
      <c r="H305" s="24">
        <v>0.86968938595699496</v>
      </c>
      <c r="I305" s="24">
        <v>0.32113803702914157</v>
      </c>
      <c r="J305" s="24">
        <v>0.69609604497760236</v>
      </c>
      <c r="K305" s="24">
        <v>0.65311845615842179</v>
      </c>
      <c r="L305" s="24">
        <v>0.94332417075656649</v>
      </c>
      <c r="M305" s="24">
        <v>3.5235453745923739E-2</v>
      </c>
      <c r="N305" s="24">
        <v>0.10312726132257588</v>
      </c>
      <c r="O305" s="24">
        <v>0.86135134393747137</v>
      </c>
      <c r="P305" s="24">
        <v>0.53748570170930932</v>
      </c>
      <c r="Q305" s="24">
        <v>0.86792883420156319</v>
      </c>
      <c r="R305" s="24">
        <v>0.99731685200829223</v>
      </c>
      <c r="S305" s="24">
        <v>0.79194253116901392</v>
      </c>
      <c r="T305" s="24">
        <v>0.44147430976859348</v>
      </c>
      <c r="U305" s="24">
        <v>0.11559389881315185</v>
      </c>
      <c r="V305" s="24">
        <v>0.8351878539669455</v>
      </c>
      <c r="W305" s="24">
        <v>0.74579397593796881</v>
      </c>
      <c r="X305" s="24">
        <v>0.87723484941652274</v>
      </c>
      <c r="Y305" s="24">
        <v>0.11052764683801741</v>
      </c>
      <c r="Z305" s="24">
        <f t="shared" ca="1" si="4"/>
        <v>0.28961332284025854</v>
      </c>
    </row>
    <row r="306" spans="1:26" x14ac:dyDescent="0.25">
      <c r="A306" s="24">
        <v>0.7067735393904907</v>
      </c>
      <c r="B306" s="24">
        <v>9.5855200903337545E-3</v>
      </c>
      <c r="C306" s="24">
        <v>0.50821197413361463</v>
      </c>
      <c r="D306" s="24">
        <v>0.73486842285145637</v>
      </c>
      <c r="E306" s="24">
        <v>0.73892635439314469</v>
      </c>
      <c r="F306" s="24">
        <v>0.37393402704369716</v>
      </c>
      <c r="G306" s="24">
        <v>0.43572371129679832</v>
      </c>
      <c r="H306" s="24">
        <v>0.51156579042703731</v>
      </c>
      <c r="I306" s="24">
        <v>0.78969289215017824</v>
      </c>
      <c r="J306" s="24">
        <v>0.85274037496360955</v>
      </c>
      <c r="K306" s="24">
        <v>0.28212608956797514</v>
      </c>
      <c r="L306" s="24">
        <v>0.74299042317330377</v>
      </c>
      <c r="M306" s="24">
        <v>7.3742750603308038E-2</v>
      </c>
      <c r="N306" s="24">
        <v>0.63245254245310334</v>
      </c>
      <c r="O306" s="24">
        <v>0.22599060649847391</v>
      </c>
      <c r="P306" s="24">
        <v>0.94528643236040322</v>
      </c>
      <c r="Q306" s="24">
        <v>0.17280350812219047</v>
      </c>
      <c r="R306" s="24">
        <v>0.2402414721030568</v>
      </c>
      <c r="S306" s="24">
        <v>0.22330845706386815</v>
      </c>
      <c r="T306" s="24">
        <v>0.73167641089605184</v>
      </c>
      <c r="U306" s="24">
        <v>0.83514985976507783</v>
      </c>
      <c r="V306" s="24">
        <v>0.9297672831109538</v>
      </c>
      <c r="W306" s="24">
        <v>0.94136276557423604</v>
      </c>
      <c r="X306" s="24">
        <v>0.11900076199040677</v>
      </c>
      <c r="Y306" s="24">
        <v>0.85322033645993967</v>
      </c>
      <c r="Z306" s="24">
        <f t="shared" ca="1" si="4"/>
        <v>0.59850463816407584</v>
      </c>
    </row>
    <row r="307" spans="1:26" x14ac:dyDescent="0.25">
      <c r="A307" s="24">
        <v>0.96392640322211709</v>
      </c>
      <c r="B307" s="24">
        <v>0.87316199472897105</v>
      </c>
      <c r="C307" s="24">
        <v>0.10269166426068488</v>
      </c>
      <c r="D307" s="24">
        <v>0.38493683387227917</v>
      </c>
      <c r="E307" s="24">
        <v>0.20141683244306463</v>
      </c>
      <c r="F307" s="24">
        <v>0.16136951292633928</v>
      </c>
      <c r="G307" s="24">
        <v>0.931418263368755</v>
      </c>
      <c r="H307" s="24">
        <v>0.65512346488574036</v>
      </c>
      <c r="I307" s="24">
        <v>0.83097706442195629</v>
      </c>
      <c r="J307" s="24">
        <v>0.2386029871582741</v>
      </c>
      <c r="K307" s="24">
        <v>0.44212796690538536</v>
      </c>
      <c r="L307" s="24">
        <v>0.48289492195826045</v>
      </c>
      <c r="M307" s="24">
        <v>0.64011327096883641</v>
      </c>
      <c r="N307" s="24">
        <v>0.20839668462253991</v>
      </c>
      <c r="O307" s="24">
        <v>3.9551848226612618E-2</v>
      </c>
      <c r="P307" s="24">
        <v>0.83867718807278224</v>
      </c>
      <c r="Q307" s="24">
        <v>0.86305679933906321</v>
      </c>
      <c r="R307" s="24">
        <v>5.2306782428182319E-2</v>
      </c>
      <c r="S307" s="24">
        <v>0.61802391777028354</v>
      </c>
      <c r="T307" s="24">
        <v>7.607121603989675E-2</v>
      </c>
      <c r="U307" s="24">
        <v>0.33840333554919211</v>
      </c>
      <c r="V307" s="24">
        <v>0.39630180249653335</v>
      </c>
      <c r="W307" s="24">
        <v>0.40548710573080238</v>
      </c>
      <c r="X307" s="24">
        <v>0.43565056500881327</v>
      </c>
      <c r="Y307" s="24">
        <v>0.41050133572791503</v>
      </c>
      <c r="Z307" s="24">
        <f t="shared" ca="1" si="4"/>
        <v>0.18480164622660178</v>
      </c>
    </row>
    <row r="308" spans="1:26" x14ac:dyDescent="0.25">
      <c r="A308" s="24">
        <v>0.37993938574904484</v>
      </c>
      <c r="B308" s="24">
        <v>0.79764535560039262</v>
      </c>
      <c r="C308" s="24">
        <v>0.51358144673821704</v>
      </c>
      <c r="D308" s="24">
        <v>0.96710569103682387</v>
      </c>
      <c r="E308" s="24">
        <v>0.76268862296115014</v>
      </c>
      <c r="F308" s="24">
        <v>0.29071421364833794</v>
      </c>
      <c r="G308" s="24">
        <v>0.26271634036091518</v>
      </c>
      <c r="H308" s="24">
        <v>0.14411048295474638</v>
      </c>
      <c r="I308" s="24">
        <v>0.94255625601073711</v>
      </c>
      <c r="J308" s="24">
        <v>0.24478220167362352</v>
      </c>
      <c r="K308" s="24">
        <v>0.56752144929949355</v>
      </c>
      <c r="L308" s="24">
        <v>0.50289213930952437</v>
      </c>
      <c r="M308" s="24">
        <v>0.58836413462950876</v>
      </c>
      <c r="N308" s="24">
        <v>0.95781055279060645</v>
      </c>
      <c r="O308" s="24">
        <v>0.54362461292789377</v>
      </c>
      <c r="P308" s="24">
        <v>0.53021206305097324</v>
      </c>
      <c r="Q308" s="24">
        <v>0.93348288569246163</v>
      </c>
      <c r="R308" s="24">
        <v>0.8683208215722088</v>
      </c>
      <c r="S308" s="24">
        <v>0.85268258738539826</v>
      </c>
      <c r="T308" s="24">
        <v>0.70129233928118895</v>
      </c>
      <c r="U308" s="24">
        <v>0.20967639799341764</v>
      </c>
      <c r="V308" s="24">
        <v>0.97537565426483741</v>
      </c>
      <c r="W308" s="24">
        <v>0.43220775759164476</v>
      </c>
      <c r="X308" s="24">
        <v>7.4346323418246207E-2</v>
      </c>
      <c r="Y308" s="24">
        <v>0.79864766617393068</v>
      </c>
      <c r="Z308" s="24">
        <f t="shared" ca="1" si="4"/>
        <v>0.61043541243830035</v>
      </c>
    </row>
    <row r="309" spans="1:26" x14ac:dyDescent="0.25">
      <c r="A309" s="24">
        <v>0.72118840922637806</v>
      </c>
      <c r="B309" s="24">
        <v>0.30068370230143038</v>
      </c>
      <c r="C309" s="24">
        <v>0.44766077510603908</v>
      </c>
      <c r="D309" s="24">
        <v>0.59913636986879781</v>
      </c>
      <c r="E309" s="24">
        <v>5.3203929142455419E-2</v>
      </c>
      <c r="F309" s="24">
        <v>0.79037342735536309</v>
      </c>
      <c r="G309" s="24">
        <v>0.12424560686381003</v>
      </c>
      <c r="H309" s="24">
        <v>0.57318999405556592</v>
      </c>
      <c r="I309" s="24">
        <v>0.85464168636184357</v>
      </c>
      <c r="J309" s="24">
        <v>0.81727602912459152</v>
      </c>
      <c r="K309" s="24">
        <v>0.42765649236852765</v>
      </c>
      <c r="L309" s="24">
        <v>0.88275582114504514</v>
      </c>
      <c r="M309" s="24">
        <v>0.43188462046571041</v>
      </c>
      <c r="N309" s="24">
        <v>0.29634638595080642</v>
      </c>
      <c r="O309" s="24">
        <v>0.58300931208268392</v>
      </c>
      <c r="P309" s="24">
        <v>0.42131896941353209</v>
      </c>
      <c r="Q309" s="24">
        <v>0.18756210523982764</v>
      </c>
      <c r="R309" s="24">
        <v>7.8842122073266241E-2</v>
      </c>
      <c r="S309" s="24">
        <v>0.34376954519152325</v>
      </c>
      <c r="T309" s="24">
        <v>0.31816794755395961</v>
      </c>
      <c r="U309" s="24">
        <v>0.89589026411326333</v>
      </c>
      <c r="V309" s="24">
        <v>0.35631518118394701</v>
      </c>
      <c r="W309" s="24">
        <v>0.95897616159528931</v>
      </c>
      <c r="X309" s="24">
        <v>0.72400695463487474</v>
      </c>
      <c r="Y309" s="24">
        <v>0.87472266137903099</v>
      </c>
      <c r="Z309" s="24">
        <f t="shared" ca="1" si="4"/>
        <v>0.24983798355686915</v>
      </c>
    </row>
    <row r="310" spans="1:26" x14ac:dyDescent="0.25">
      <c r="A310" s="24">
        <v>0.5621513396416018</v>
      </c>
      <c r="B310" s="24">
        <v>3.0298714038341723E-2</v>
      </c>
      <c r="C310" s="24">
        <v>0.86735416447067371</v>
      </c>
      <c r="D310" s="24">
        <v>0.41327429661196535</v>
      </c>
      <c r="E310" s="24">
        <v>0.59567626309721322</v>
      </c>
      <c r="F310" s="24">
        <v>0.97372996480137242</v>
      </c>
      <c r="G310" s="24">
        <v>0.45359967620719011</v>
      </c>
      <c r="H310" s="24">
        <v>0.16010999265382253</v>
      </c>
      <c r="I310" s="24">
        <v>0.19330444142437464</v>
      </c>
      <c r="J310" s="24">
        <v>0.54191690348766564</v>
      </c>
      <c r="K310" s="24">
        <v>0.5944321853078901</v>
      </c>
      <c r="L310" s="24">
        <v>0.36855409636111636</v>
      </c>
      <c r="M310" s="24">
        <v>0.44262523254181529</v>
      </c>
      <c r="N310" s="24">
        <v>0.68933857939213883</v>
      </c>
      <c r="O310" s="24">
        <v>0.34330323360161297</v>
      </c>
      <c r="P310" s="24">
        <v>0.39377611185856631</v>
      </c>
      <c r="Q310" s="24">
        <v>0.96089755842205615</v>
      </c>
      <c r="R310" s="24">
        <v>0.55267804450575553</v>
      </c>
      <c r="S310" s="24">
        <v>0.79569381912141313</v>
      </c>
      <c r="T310" s="24">
        <v>0.72754469111105236</v>
      </c>
      <c r="U310" s="24">
        <v>0.77329811346007504</v>
      </c>
      <c r="V310" s="24">
        <v>0.84565171010776707</v>
      </c>
      <c r="W310" s="24">
        <v>0.33597313368333404</v>
      </c>
      <c r="X310" s="24">
        <v>6.5264456971169338E-2</v>
      </c>
      <c r="Y310" s="24">
        <v>0.29853869864075344</v>
      </c>
      <c r="Z310" s="24">
        <f t="shared" ca="1" si="4"/>
        <v>7.8277553566382885E-2</v>
      </c>
    </row>
    <row r="311" spans="1:26" x14ac:dyDescent="0.25">
      <c r="A311" s="24">
        <v>0.43418223749758356</v>
      </c>
      <c r="B311" s="24">
        <v>8.6000451090779029E-2</v>
      </c>
      <c r="C311" s="24">
        <v>7.7623912084524349E-2</v>
      </c>
      <c r="D311" s="24">
        <v>0.50108722969785535</v>
      </c>
      <c r="E311" s="24">
        <v>0.57049709228702949</v>
      </c>
      <c r="F311" s="24">
        <v>5.8917371948703834E-2</v>
      </c>
      <c r="G311" s="24">
        <v>5.6367906914188914E-2</v>
      </c>
      <c r="H311" s="24">
        <v>0.27258753866374397</v>
      </c>
      <c r="I311" s="24">
        <v>0.96357966441573051</v>
      </c>
      <c r="J311" s="24">
        <v>0.22162279844314425</v>
      </c>
      <c r="K311" s="24">
        <v>0.13361394215993538</v>
      </c>
      <c r="L311" s="24">
        <v>3.4630107577189206E-2</v>
      </c>
      <c r="M311" s="24">
        <v>0.1352823841723545</v>
      </c>
      <c r="N311" s="24">
        <v>3.4873874987627063E-2</v>
      </c>
      <c r="O311" s="24">
        <v>0.96381353528515834</v>
      </c>
      <c r="P311" s="24">
        <v>0.96653777281063324</v>
      </c>
      <c r="Q311" s="24">
        <v>0.92385953494613671</v>
      </c>
      <c r="R311" s="24">
        <v>0.78142793506275077</v>
      </c>
      <c r="S311" s="24">
        <v>0.30680648797907994</v>
      </c>
      <c r="T311" s="24">
        <v>0.84231382434402735</v>
      </c>
      <c r="U311" s="24">
        <v>0.32488019717803607</v>
      </c>
      <c r="V311" s="24">
        <v>7.1277451389836433E-2</v>
      </c>
      <c r="W311" s="24">
        <v>0.17442586403603044</v>
      </c>
      <c r="X311" s="24">
        <v>0.37856967348696824</v>
      </c>
      <c r="Y311" s="24">
        <v>0.67108255876516831</v>
      </c>
      <c r="Z311" s="24">
        <f t="shared" ca="1" si="4"/>
        <v>0.31956648900362239</v>
      </c>
    </row>
    <row r="312" spans="1:26" x14ac:dyDescent="0.25">
      <c r="A312" s="24">
        <v>0.12205840949713331</v>
      </c>
      <c r="B312" s="24">
        <v>0.39325972233283324</v>
      </c>
      <c r="C312" s="24">
        <v>0.69849333145006931</v>
      </c>
      <c r="D312" s="24">
        <v>0.28689183077049529</v>
      </c>
      <c r="E312" s="24">
        <v>0.72776223827020659</v>
      </c>
      <c r="F312" s="24">
        <v>0.57536019668265881</v>
      </c>
      <c r="G312" s="24">
        <v>0.59902696727973781</v>
      </c>
      <c r="H312" s="24">
        <v>0.12988006919020267</v>
      </c>
      <c r="I312" s="24">
        <v>0.47924401062966671</v>
      </c>
      <c r="J312" s="24">
        <v>0.47663757857088296</v>
      </c>
      <c r="K312" s="24">
        <v>0.82922220603675889</v>
      </c>
      <c r="L312" s="24">
        <v>0.19382466580830937</v>
      </c>
      <c r="M312" s="24">
        <v>0.17818625796917476</v>
      </c>
      <c r="N312" s="24">
        <v>9.8171011823323884E-2</v>
      </c>
      <c r="O312" s="24">
        <v>0.27466856473663936</v>
      </c>
      <c r="P312" s="24">
        <v>0.69805322758069466</v>
      </c>
      <c r="Q312" s="24">
        <v>0.55417078448729196</v>
      </c>
      <c r="R312" s="24">
        <v>0.6073849319157687</v>
      </c>
      <c r="S312" s="24">
        <v>0.52477401325919915</v>
      </c>
      <c r="T312" s="24">
        <v>0.36831520676073537</v>
      </c>
      <c r="U312" s="24">
        <v>0.70758738965089052</v>
      </c>
      <c r="V312" s="24">
        <v>0.92168381313681402</v>
      </c>
      <c r="W312" s="24">
        <v>0.75064006323243571</v>
      </c>
      <c r="X312" s="24">
        <v>5.1981467463175002E-2</v>
      </c>
      <c r="Y312" s="24">
        <v>0.62996189554999027</v>
      </c>
      <c r="Z312" s="24">
        <f t="shared" ca="1" si="4"/>
        <v>0.31471785414800124</v>
      </c>
    </row>
    <row r="313" spans="1:26" x14ac:dyDescent="0.25">
      <c r="A313" s="24">
        <v>0.50933618312207685</v>
      </c>
      <c r="B313" s="24">
        <v>0.17531556286983485</v>
      </c>
      <c r="C313" s="24">
        <v>0.69780028245206782</v>
      </c>
      <c r="D313" s="24">
        <v>0.86914547287328359</v>
      </c>
      <c r="E313" s="24">
        <v>0.76876196474109615</v>
      </c>
      <c r="F313" s="24">
        <v>0.47227245380112715</v>
      </c>
      <c r="G313" s="24">
        <v>0.64294234331822597</v>
      </c>
      <c r="H313" s="24">
        <v>0.77797798142489316</v>
      </c>
      <c r="I313" s="24">
        <v>0.48378338070401028</v>
      </c>
      <c r="J313" s="24">
        <v>0.87969086660467377</v>
      </c>
      <c r="K313" s="24">
        <v>0.58554395806089021</v>
      </c>
      <c r="L313" s="24">
        <v>0.54113397411269815</v>
      </c>
      <c r="M313" s="24">
        <v>0.94266853374741788</v>
      </c>
      <c r="N313" s="24">
        <v>0.55608396838515606</v>
      </c>
      <c r="O313" s="24">
        <v>0.26056903922313879</v>
      </c>
      <c r="P313" s="24">
        <v>0.60189293803156019</v>
      </c>
      <c r="Q313" s="24">
        <v>0.93352094152525578</v>
      </c>
      <c r="R313" s="24">
        <v>0.72482058519380987</v>
      </c>
      <c r="S313" s="24">
        <v>0.73000862889746065</v>
      </c>
      <c r="T313" s="24">
        <v>0.44390191904893195</v>
      </c>
      <c r="U313" s="24">
        <v>8.6874667516798398E-2</v>
      </c>
      <c r="V313" s="24">
        <v>0.88992124901685854</v>
      </c>
      <c r="W313" s="24">
        <v>0.25055025623911675</v>
      </c>
      <c r="X313" s="24">
        <v>0.23907937184271788</v>
      </c>
      <c r="Y313" s="24">
        <v>0.78690215484644199</v>
      </c>
      <c r="Z313" s="24">
        <f t="shared" ca="1" si="4"/>
        <v>0.51361234150115898</v>
      </c>
    </row>
    <row r="314" spans="1:26" x14ac:dyDescent="0.25">
      <c r="A314" s="24">
        <v>0.95122634403285689</v>
      </c>
      <c r="B314" s="24">
        <v>0.57082845351069811</v>
      </c>
      <c r="C314" s="24">
        <v>0.18182993678793513</v>
      </c>
      <c r="D314" s="24">
        <v>0.65278383560122699</v>
      </c>
      <c r="E314" s="24">
        <v>0.41596788064796864</v>
      </c>
      <c r="F314" s="24">
        <v>0.68388556041888204</v>
      </c>
      <c r="G314" s="24">
        <v>0.40524944975049937</v>
      </c>
      <c r="H314" s="24">
        <v>0.83677874563741739</v>
      </c>
      <c r="I314" s="24">
        <v>0.98738940676540954</v>
      </c>
      <c r="J314" s="24">
        <v>0.82435208360665591</v>
      </c>
      <c r="K314" s="24">
        <v>0.89548062259280425</v>
      </c>
      <c r="L314" s="24">
        <v>0.549451481865041</v>
      </c>
      <c r="M314" s="24">
        <v>0.22063519319780212</v>
      </c>
      <c r="N314" s="24">
        <v>0.59711769486153587</v>
      </c>
      <c r="O314" s="24">
        <v>0.21074945026682379</v>
      </c>
      <c r="P314" s="24">
        <v>0.76765420058064449</v>
      </c>
      <c r="Q314" s="24">
        <v>0.62431361908503835</v>
      </c>
      <c r="R314" s="24">
        <v>0.87414700968598946</v>
      </c>
      <c r="S314" s="24">
        <v>0.92716628167378623</v>
      </c>
      <c r="T314" s="24">
        <v>0.38211720948451366</v>
      </c>
      <c r="U314" s="24">
        <v>0.41848884665789476</v>
      </c>
      <c r="V314" s="24">
        <v>0.81361603139542105</v>
      </c>
      <c r="W314" s="24">
        <v>0.3957807995590561</v>
      </c>
      <c r="X314" s="24">
        <v>0.92531012298415904</v>
      </c>
      <c r="Y314" s="24">
        <v>0.21951573138987945</v>
      </c>
      <c r="Z314" s="24">
        <f t="shared" ca="1" si="4"/>
        <v>0.8526343116507088</v>
      </c>
    </row>
    <row r="315" spans="1:26" x14ac:dyDescent="0.25">
      <c r="A315" s="24">
        <v>0.79128392153712934</v>
      </c>
      <c r="B315" s="24">
        <v>0.63927314080287523</v>
      </c>
      <c r="C315" s="24">
        <v>0.8933177493454717</v>
      </c>
      <c r="D315" s="24">
        <v>0.72996703716299394</v>
      </c>
      <c r="E315" s="24">
        <v>0.53951635874637716</v>
      </c>
      <c r="F315" s="24">
        <v>0.38899848539819504</v>
      </c>
      <c r="G315" s="24">
        <v>0.13206310543673139</v>
      </c>
      <c r="H315" s="24">
        <v>0.21969663240722048</v>
      </c>
      <c r="I315" s="24">
        <v>0.72944354528263156</v>
      </c>
      <c r="J315" s="24">
        <v>0.37217614342677541</v>
      </c>
      <c r="K315" s="24">
        <v>0.41776610370910328</v>
      </c>
      <c r="L315" s="24">
        <v>0.91642291704595402</v>
      </c>
      <c r="M315" s="24">
        <v>0.80692072828292616</v>
      </c>
      <c r="N315" s="24">
        <v>0.4863270582066167</v>
      </c>
      <c r="O315" s="24">
        <v>8.3356372169160697E-2</v>
      </c>
      <c r="P315" s="24">
        <v>0.59220030956719638</v>
      </c>
      <c r="Q315" s="24">
        <v>0.61404925428025359</v>
      </c>
      <c r="R315" s="24">
        <v>0.3436347328113577</v>
      </c>
      <c r="S315" s="24">
        <v>0.62094149945296573</v>
      </c>
      <c r="T315" s="24">
        <v>0.5660142236805592</v>
      </c>
      <c r="U315" s="24">
        <v>3.897803955316903E-2</v>
      </c>
      <c r="V315" s="24">
        <v>0.64888915803520941</v>
      </c>
      <c r="W315" s="24">
        <v>0.18950722564101019</v>
      </c>
      <c r="X315" s="24">
        <v>0.12795699091069845</v>
      </c>
      <c r="Y315" s="24">
        <v>4.8488046830524989E-2</v>
      </c>
      <c r="Z315" s="24">
        <f t="shared" ca="1" si="4"/>
        <v>0.67477201612050097</v>
      </c>
    </row>
    <row r="316" spans="1:26" x14ac:dyDescent="0.25">
      <c r="A316" s="24">
        <v>0.25831772044145573</v>
      </c>
      <c r="B316" s="24">
        <v>0.19694627285254174</v>
      </c>
      <c r="C316" s="24">
        <v>0.71161006063667864</v>
      </c>
      <c r="D316" s="24">
        <v>0.21759823490187036</v>
      </c>
      <c r="E316" s="24">
        <v>0.50970833692063466</v>
      </c>
      <c r="F316" s="24">
        <v>8.9231092914761723E-2</v>
      </c>
      <c r="G316" s="24">
        <v>0.83404174665427289</v>
      </c>
      <c r="H316" s="24">
        <v>0.30573934775866818</v>
      </c>
      <c r="I316" s="24">
        <v>0.15000967545734312</v>
      </c>
      <c r="J316" s="24">
        <v>0.25608856406064917</v>
      </c>
      <c r="K316" s="24">
        <v>0.128172121321523</v>
      </c>
      <c r="L316" s="24">
        <v>0.18186917899059252</v>
      </c>
      <c r="M316" s="24">
        <v>0.13979143868176247</v>
      </c>
      <c r="N316" s="24">
        <v>0.66912200445417713</v>
      </c>
      <c r="O316" s="24">
        <v>0.97544614263326468</v>
      </c>
      <c r="P316" s="24">
        <v>5.1471116557405105E-2</v>
      </c>
      <c r="Q316" s="24">
        <v>0.82285456744422791</v>
      </c>
      <c r="R316" s="24">
        <v>0.37472493791901895</v>
      </c>
      <c r="S316" s="24">
        <v>0.10994088878944974</v>
      </c>
      <c r="T316" s="24">
        <v>0.81118694115079903</v>
      </c>
      <c r="U316" s="24">
        <v>0.4912252576890962</v>
      </c>
      <c r="V316" s="24">
        <v>0.83974798073124302</v>
      </c>
      <c r="W316" s="24">
        <v>0.54392115061235202</v>
      </c>
      <c r="X316" s="24">
        <v>0.2230027757394637</v>
      </c>
      <c r="Y316" s="24">
        <v>5.2242616316908408E-2</v>
      </c>
      <c r="Z316" s="24">
        <f t="shared" ca="1" si="4"/>
        <v>0.12178624504712365</v>
      </c>
    </row>
    <row r="317" spans="1:26" x14ac:dyDescent="0.25">
      <c r="A317" s="24">
        <v>0.33520908929151982</v>
      </c>
      <c r="B317" s="24">
        <v>0.87153503177026148</v>
      </c>
      <c r="C317" s="24">
        <v>0.97179430288184809</v>
      </c>
      <c r="D317" s="24">
        <v>0.63719371077823661</v>
      </c>
      <c r="E317" s="24">
        <v>0.63800487617749924</v>
      </c>
      <c r="F317" s="24">
        <v>0.30777054259075565</v>
      </c>
      <c r="G317" s="24">
        <v>0.74827226189327345</v>
      </c>
      <c r="H317" s="24">
        <v>0.17536806704074348</v>
      </c>
      <c r="I317" s="24">
        <v>0.45231727524409271</v>
      </c>
      <c r="J317" s="24">
        <v>0.63138129677598054</v>
      </c>
      <c r="K317" s="24">
        <v>0.69163425757053232</v>
      </c>
      <c r="L317" s="24">
        <v>0.63156078634425805</v>
      </c>
      <c r="M317" s="24">
        <v>0.86198877749585101</v>
      </c>
      <c r="N317" s="24">
        <v>0.61639944993283724</v>
      </c>
      <c r="O317" s="24">
        <v>0.16982440318076919</v>
      </c>
      <c r="P317" s="24">
        <v>0.6806909111830618</v>
      </c>
      <c r="Q317" s="24">
        <v>0.16463915332172752</v>
      </c>
      <c r="R317" s="24">
        <v>0.39755438378439512</v>
      </c>
      <c r="S317" s="24">
        <v>0.26217278256602039</v>
      </c>
      <c r="T317" s="24">
        <v>0.57331036166744287</v>
      </c>
      <c r="U317" s="24">
        <v>0.74786174816976558</v>
      </c>
      <c r="V317" s="24">
        <v>7.027378159608777E-2</v>
      </c>
      <c r="W317" s="24">
        <v>0.20951022766980221</v>
      </c>
      <c r="X317" s="24">
        <v>0.47166408627680589</v>
      </c>
      <c r="Y317" s="24">
        <v>0.3050769722302954</v>
      </c>
      <c r="Z317" s="24">
        <f t="shared" ca="1" si="4"/>
        <v>0.16837984865462408</v>
      </c>
    </row>
    <row r="318" spans="1:26" x14ac:dyDescent="0.25">
      <c r="A318" s="24">
        <v>0.31127087596432956</v>
      </c>
      <c r="B318" s="24">
        <v>0.33462142302988085</v>
      </c>
      <c r="C318" s="24">
        <v>0.98517302855111255</v>
      </c>
      <c r="D318" s="24">
        <v>0.63883761355706248</v>
      </c>
      <c r="E318" s="24">
        <v>0.24339489438905737</v>
      </c>
      <c r="F318" s="24">
        <v>9.5492924627984532E-2</v>
      </c>
      <c r="G318" s="24">
        <v>0.47202744632650995</v>
      </c>
      <c r="H318" s="24">
        <v>0.30815373784616229</v>
      </c>
      <c r="I318" s="24">
        <v>0.56598151014208042</v>
      </c>
      <c r="J318" s="24">
        <v>0.79914641355206462</v>
      </c>
      <c r="K318" s="24">
        <v>0.88333324793628898</v>
      </c>
      <c r="L318" s="24">
        <v>1.7215757399937748E-2</v>
      </c>
      <c r="M318" s="24">
        <v>0.42605547891759965</v>
      </c>
      <c r="N318" s="24">
        <v>0.21222807774167518</v>
      </c>
      <c r="O318" s="24">
        <v>0.65520584849008712</v>
      </c>
      <c r="P318" s="24">
        <v>3.2847512879596863E-2</v>
      </c>
      <c r="Q318" s="24">
        <v>0.41138194958148033</v>
      </c>
      <c r="R318" s="24">
        <v>0.6404985028037955</v>
      </c>
      <c r="S318" s="24">
        <v>0.66303066136338751</v>
      </c>
      <c r="T318" s="24">
        <v>0.32025205156240344</v>
      </c>
      <c r="U318" s="24">
        <v>0.10404309741455098</v>
      </c>
      <c r="V318" s="24">
        <v>0.34581180912454323</v>
      </c>
      <c r="W318" s="24">
        <v>0.13073920569413666</v>
      </c>
      <c r="X318" s="24">
        <v>0.30909695362535317</v>
      </c>
      <c r="Y318" s="24">
        <v>0.17034133960078202</v>
      </c>
      <c r="Z318" s="24">
        <f t="shared" ca="1" si="4"/>
        <v>0.2524046625524119</v>
      </c>
    </row>
    <row r="319" spans="1:26" x14ac:dyDescent="0.25">
      <c r="A319" s="24">
        <v>0.78513314060827089</v>
      </c>
      <c r="B319" s="24">
        <v>0.5773762794118622</v>
      </c>
      <c r="C319" s="24">
        <v>1.7045004436633593E-2</v>
      </c>
      <c r="D319" s="24">
        <v>0.68341956132868942</v>
      </c>
      <c r="E319" s="24">
        <v>0.3159809790323227</v>
      </c>
      <c r="F319" s="24">
        <v>2.3214495219853082E-2</v>
      </c>
      <c r="G319" s="24">
        <v>0.69476108580598184</v>
      </c>
      <c r="H319" s="24">
        <v>0.28125079272962195</v>
      </c>
      <c r="I319" s="24">
        <v>0.70257875758345745</v>
      </c>
      <c r="J319" s="24">
        <v>0.77184494764080869</v>
      </c>
      <c r="K319" s="24">
        <v>0.24795501654809149</v>
      </c>
      <c r="L319" s="24">
        <v>0.99841860993591447</v>
      </c>
      <c r="M319" s="24">
        <v>0.25092064690155191</v>
      </c>
      <c r="N319" s="24">
        <v>0.70405784432194174</v>
      </c>
      <c r="O319" s="24">
        <v>4.788433793544844E-2</v>
      </c>
      <c r="P319" s="24">
        <v>0.92269687007238022</v>
      </c>
      <c r="Q319" s="24">
        <v>0.67265387777089369</v>
      </c>
      <c r="R319" s="24">
        <v>5.3570151284278222E-2</v>
      </c>
      <c r="S319" s="24">
        <v>0.1699248972821813</v>
      </c>
      <c r="T319" s="24">
        <v>0.91438896262279301</v>
      </c>
      <c r="U319" s="24">
        <v>0.93846592135672402</v>
      </c>
      <c r="V319" s="24">
        <v>0.49101578526962875</v>
      </c>
      <c r="W319" s="24">
        <v>0.21719095442483805</v>
      </c>
      <c r="X319" s="24">
        <v>0.22374517235852043</v>
      </c>
      <c r="Y319" s="24">
        <v>0.71250674685039461</v>
      </c>
      <c r="Z319" s="24">
        <f t="shared" ca="1" si="4"/>
        <v>0.63238704912242638</v>
      </c>
    </row>
    <row r="320" spans="1:26" x14ac:dyDescent="0.25">
      <c r="A320" s="24">
        <v>0.55586766316829783</v>
      </c>
      <c r="B320" s="24">
        <v>0.15165998535360825</v>
      </c>
      <c r="C320" s="24">
        <v>0.64164145453814714</v>
      </c>
      <c r="D320" s="24">
        <v>0.63178553610681998</v>
      </c>
      <c r="E320" s="24">
        <v>0.8446212358230446</v>
      </c>
      <c r="F320" s="24">
        <v>0.37742654077443649</v>
      </c>
      <c r="G320" s="24">
        <v>0.49164882254690967</v>
      </c>
      <c r="H320" s="24">
        <v>0.93985760644306926</v>
      </c>
      <c r="I320" s="24">
        <v>0.38930654632073647</v>
      </c>
      <c r="J320" s="24">
        <v>0.84082998160274669</v>
      </c>
      <c r="K320" s="24">
        <v>0.35129731781904872</v>
      </c>
      <c r="L320" s="24">
        <v>0.26370041129333432</v>
      </c>
      <c r="M320" s="24">
        <v>0.53297076770982688</v>
      </c>
      <c r="N320" s="24">
        <v>0.12259966889063267</v>
      </c>
      <c r="O320" s="24">
        <v>0.35079342069507036</v>
      </c>
      <c r="P320" s="24">
        <v>0.5665926767892524</v>
      </c>
      <c r="Q320" s="24">
        <v>0.5277607247885151</v>
      </c>
      <c r="R320" s="24">
        <v>0.95728324556074729</v>
      </c>
      <c r="S320" s="24">
        <v>0.40323044120225626</v>
      </c>
      <c r="T320" s="24">
        <v>3.5925296344801905E-2</v>
      </c>
      <c r="U320" s="24">
        <v>0.16231774912819874</v>
      </c>
      <c r="V320" s="24">
        <v>0.56555424604574556</v>
      </c>
      <c r="W320" s="24">
        <v>0.44797569865421383</v>
      </c>
      <c r="X320" s="24">
        <v>0.53190088076203434</v>
      </c>
      <c r="Y320" s="24">
        <v>0.18833168689949709</v>
      </c>
      <c r="Z320" s="24">
        <f t="shared" ca="1" si="4"/>
        <v>0.78459873858078699</v>
      </c>
    </row>
    <row r="321" spans="1:26" x14ac:dyDescent="0.25">
      <c r="A321" s="24">
        <v>0.90348275195302541</v>
      </c>
      <c r="B321" s="24">
        <v>0.16639601607477095</v>
      </c>
      <c r="C321" s="24">
        <v>0.34502852955554097</v>
      </c>
      <c r="D321" s="24">
        <v>0.84427847992411897</v>
      </c>
      <c r="E321" s="24">
        <v>0.46796710692971055</v>
      </c>
      <c r="F321" s="24">
        <v>0.65195250904820523</v>
      </c>
      <c r="G321" s="24">
        <v>0.75701196531576576</v>
      </c>
      <c r="H321" s="24">
        <v>0.10103048835268547</v>
      </c>
      <c r="I321" s="24">
        <v>0.56898461750075513</v>
      </c>
      <c r="J321" s="24">
        <v>9.5185319296631987E-2</v>
      </c>
      <c r="K321" s="24">
        <v>0.84479525363018415</v>
      </c>
      <c r="L321" s="24">
        <v>0.84820711430647677</v>
      </c>
      <c r="M321" s="24">
        <v>0.23766150903654482</v>
      </c>
      <c r="N321" s="24">
        <v>0.74660226340628344</v>
      </c>
      <c r="O321" s="24">
        <v>0.15852723475681663</v>
      </c>
      <c r="P321" s="24">
        <v>0.39725505755017498</v>
      </c>
      <c r="Q321" s="24">
        <v>0.76493637898136191</v>
      </c>
      <c r="R321" s="24">
        <v>0.17194725312444858</v>
      </c>
      <c r="S321" s="24">
        <v>0.89012337950620135</v>
      </c>
      <c r="T321" s="24">
        <v>7.1652862185538235E-2</v>
      </c>
      <c r="U321" s="24">
        <v>0.86617968989470762</v>
      </c>
      <c r="V321" s="24">
        <v>0.46611592711808991</v>
      </c>
      <c r="W321" s="24">
        <v>0.77667846533833185</v>
      </c>
      <c r="X321" s="24">
        <v>0.51290167020874489</v>
      </c>
      <c r="Y321" s="24">
        <v>0.28743597980019497</v>
      </c>
      <c r="Z321" s="24">
        <f t="shared" ca="1" si="4"/>
        <v>2.9985365747308812E-2</v>
      </c>
    </row>
    <row r="322" spans="1:26" x14ac:dyDescent="0.25">
      <c r="A322" s="24">
        <v>0.270802019445606</v>
      </c>
      <c r="B322" s="24">
        <v>0.69876275689712608</v>
      </c>
      <c r="C322" s="24">
        <v>0.67188068038930659</v>
      </c>
      <c r="D322" s="24">
        <v>0.51862441816518723</v>
      </c>
      <c r="E322" s="24">
        <v>0.45497633716286523</v>
      </c>
      <c r="F322" s="24">
        <v>0.43471950217187461</v>
      </c>
      <c r="G322" s="24">
        <v>3.6180721091314649E-2</v>
      </c>
      <c r="H322" s="24">
        <v>0.18719956238863189</v>
      </c>
      <c r="I322" s="24">
        <v>0.31301168054943251</v>
      </c>
      <c r="J322" s="24">
        <v>0.55385631732966722</v>
      </c>
      <c r="K322" s="24">
        <v>2.4126533085574442E-2</v>
      </c>
      <c r="L322" s="24">
        <v>0.81108778220142042</v>
      </c>
      <c r="M322" s="24">
        <v>4.0910188554519777E-2</v>
      </c>
      <c r="N322" s="24">
        <v>0.42880990128431773</v>
      </c>
      <c r="O322" s="24">
        <v>0.94506329952179291</v>
      </c>
      <c r="P322" s="24">
        <v>0.12713737615082932</v>
      </c>
      <c r="Q322" s="24">
        <v>0.45109838684033188</v>
      </c>
      <c r="R322" s="24">
        <v>0.75009397971134451</v>
      </c>
      <c r="S322" s="24">
        <v>2.5396988037715507E-2</v>
      </c>
      <c r="T322" s="24">
        <v>0.49715281532682543</v>
      </c>
      <c r="U322" s="24">
        <v>0.55797266650982447</v>
      </c>
      <c r="V322" s="24">
        <v>0.98663439695421307</v>
      </c>
      <c r="W322" s="24">
        <v>0.65053076953843247</v>
      </c>
      <c r="X322" s="24">
        <v>0.20854206428265809</v>
      </c>
      <c r="Y322" s="24">
        <v>0.72805336910459972</v>
      </c>
      <c r="Z322" s="24">
        <f t="shared" ref="Z322:Z385" ca="1" si="5">RAND()</f>
        <v>0.55512844836643715</v>
      </c>
    </row>
    <row r="323" spans="1:26" x14ac:dyDescent="0.25">
      <c r="A323" s="24">
        <v>0.95449433644283399</v>
      </c>
      <c r="B323" s="24">
        <v>0.81869423983765577</v>
      </c>
      <c r="C323" s="24">
        <v>0.9162664392232972</v>
      </c>
      <c r="D323" s="24">
        <v>0.51098948192150973</v>
      </c>
      <c r="E323" s="24">
        <v>0.93028981989337445</v>
      </c>
      <c r="F323" s="24">
        <v>0.22357987948383073</v>
      </c>
      <c r="G323" s="24">
        <v>2.7896892011667673E-2</v>
      </c>
      <c r="H323" s="24">
        <v>0.58387119260196518</v>
      </c>
      <c r="I323" s="24">
        <v>0.22923467814018694</v>
      </c>
      <c r="J323" s="24">
        <v>0.78200181807688551</v>
      </c>
      <c r="K323" s="24">
        <v>0.44530365844303765</v>
      </c>
      <c r="L323" s="24">
        <v>0.70150774875845379</v>
      </c>
      <c r="M323" s="24">
        <v>0.69158053675964337</v>
      </c>
      <c r="N323" s="24">
        <v>8.0291805570340768E-2</v>
      </c>
      <c r="O323" s="24">
        <v>0.79219687820892348</v>
      </c>
      <c r="P323" s="24">
        <v>0.3653342784865018</v>
      </c>
      <c r="Q323" s="24">
        <v>0.76933892112929447</v>
      </c>
      <c r="R323" s="24">
        <v>0.87447726569202699</v>
      </c>
      <c r="S323" s="24">
        <v>2.3086955107261553E-2</v>
      </c>
      <c r="T323" s="24">
        <v>1.4951947801992937E-2</v>
      </c>
      <c r="U323" s="24">
        <v>2.0086356986141807E-2</v>
      </c>
      <c r="V323" s="24">
        <v>0.60460775030917357</v>
      </c>
      <c r="W323" s="24">
        <v>0.25343210150117301</v>
      </c>
      <c r="X323" s="24">
        <v>0.93976126348262079</v>
      </c>
      <c r="Y323" s="24">
        <v>0.54458271416740911</v>
      </c>
      <c r="Z323" s="24">
        <f t="shared" ca="1" si="5"/>
        <v>0.16716811315058488</v>
      </c>
    </row>
    <row r="324" spans="1:26" x14ac:dyDescent="0.25">
      <c r="A324" s="24">
        <v>0.58279455471822794</v>
      </c>
      <c r="B324" s="24">
        <v>0.72516992229830657</v>
      </c>
      <c r="C324" s="24">
        <v>0.54691068649287078</v>
      </c>
      <c r="D324" s="24">
        <v>0.91588970132529623</v>
      </c>
      <c r="E324" s="24">
        <v>0.89841808534951695</v>
      </c>
      <c r="F324" s="24">
        <v>0.67262054984294994</v>
      </c>
      <c r="G324" s="24">
        <v>0.39905582695748387</v>
      </c>
      <c r="H324" s="24">
        <v>0.75837188700254599</v>
      </c>
      <c r="I324" s="24">
        <v>0.42704009782828867</v>
      </c>
      <c r="J324" s="24">
        <v>0.19334388692788229</v>
      </c>
      <c r="K324" s="24">
        <v>5.8356218128116866E-2</v>
      </c>
      <c r="L324" s="24">
        <v>0.42095864082722756</v>
      </c>
      <c r="M324" s="24">
        <v>0.54834771768624235</v>
      </c>
      <c r="N324" s="24">
        <v>0.75397520885463687</v>
      </c>
      <c r="O324" s="24">
        <v>0.16871041084241056</v>
      </c>
      <c r="P324" s="24">
        <v>0.56058793117944916</v>
      </c>
      <c r="Q324" s="24">
        <v>0.56996479471653005</v>
      </c>
      <c r="R324" s="24">
        <v>0.18811226494337185</v>
      </c>
      <c r="S324" s="24">
        <v>0.52885540861107683</v>
      </c>
      <c r="T324" s="24">
        <v>0.36484913455417989</v>
      </c>
      <c r="U324" s="24">
        <v>0.35241893342660224</v>
      </c>
      <c r="V324" s="24">
        <v>0.8726539673149396</v>
      </c>
      <c r="W324" s="24">
        <v>0.3140962940341484</v>
      </c>
      <c r="X324" s="24">
        <v>0.39855327022610876</v>
      </c>
      <c r="Y324" s="24">
        <v>0.81428658206308113</v>
      </c>
      <c r="Z324" s="24">
        <f t="shared" ca="1" si="5"/>
        <v>0.94866701748875237</v>
      </c>
    </row>
    <row r="325" spans="1:26" x14ac:dyDescent="0.25">
      <c r="A325" s="24">
        <v>0.42028618043566168</v>
      </c>
      <c r="B325" s="24">
        <v>0.32745397843191215</v>
      </c>
      <c r="C325" s="24">
        <v>0.62280418611998833</v>
      </c>
      <c r="D325" s="24">
        <v>0.66014363601287518</v>
      </c>
      <c r="E325" s="24">
        <v>0.47808577310471934</v>
      </c>
      <c r="F325" s="24">
        <v>0.26572055253891769</v>
      </c>
      <c r="G325" s="24">
        <v>0.7981731204809438</v>
      </c>
      <c r="H325" s="24">
        <v>0.76348579869067601</v>
      </c>
      <c r="I325" s="24">
        <v>0.93524137366698934</v>
      </c>
      <c r="J325" s="24">
        <v>0.42783898128334374</v>
      </c>
      <c r="K325" s="24">
        <v>0.47173297367002298</v>
      </c>
      <c r="L325" s="24">
        <v>0.15963244452219649</v>
      </c>
      <c r="M325" s="24">
        <v>0.98550440699180053</v>
      </c>
      <c r="N325" s="24">
        <v>0.18376246907891269</v>
      </c>
      <c r="O325" s="24">
        <v>8.2107545097979573E-2</v>
      </c>
      <c r="P325" s="24">
        <v>0.84474471819042674</v>
      </c>
      <c r="Q325" s="24">
        <v>0.94458911303764537</v>
      </c>
      <c r="R325" s="24">
        <v>0.68013948595068119</v>
      </c>
      <c r="S325" s="24">
        <v>0.67516638055135281</v>
      </c>
      <c r="T325" s="24">
        <v>0.5133814790945298</v>
      </c>
      <c r="U325" s="24">
        <v>1.0339930609828296E-2</v>
      </c>
      <c r="V325" s="24">
        <v>0.10958789977328542</v>
      </c>
      <c r="W325" s="24">
        <v>1.6305912496074826E-2</v>
      </c>
      <c r="X325" s="24">
        <v>0.14294879268333338</v>
      </c>
      <c r="Y325" s="24">
        <v>0.18121549013932658</v>
      </c>
      <c r="Z325" s="24">
        <f t="shared" ca="1" si="5"/>
        <v>0.60077737218417293</v>
      </c>
    </row>
    <row r="326" spans="1:26" x14ac:dyDescent="0.25">
      <c r="A326" s="24">
        <v>0.90242870784948404</v>
      </c>
      <c r="B326" s="24">
        <v>0.53692977553717902</v>
      </c>
      <c r="C326" s="24">
        <v>0.56254019898264573</v>
      </c>
      <c r="D326" s="24">
        <v>0.58561414867808759</v>
      </c>
      <c r="E326" s="24">
        <v>0.22474455102857771</v>
      </c>
      <c r="F326" s="24">
        <v>0.61508090485425293</v>
      </c>
      <c r="G326" s="24">
        <v>0.45960701260345482</v>
      </c>
      <c r="H326" s="24">
        <v>0.16737323642208923</v>
      </c>
      <c r="I326" s="24">
        <v>0.85394346188013792</v>
      </c>
      <c r="J326" s="24">
        <v>0.30839955368088245</v>
      </c>
      <c r="K326" s="24">
        <v>0.91950678521763041</v>
      </c>
      <c r="L326" s="24">
        <v>0.83766238798776382</v>
      </c>
      <c r="M326" s="24">
        <v>0.72950804338057029</v>
      </c>
      <c r="N326" s="24">
        <v>0.63391918614611231</v>
      </c>
      <c r="O326" s="24">
        <v>9.1933016687721913E-3</v>
      </c>
      <c r="P326" s="24">
        <v>0.33434832518364033</v>
      </c>
      <c r="Q326" s="24">
        <v>0.77185025759452364</v>
      </c>
      <c r="R326" s="24">
        <v>0.4132984218219552</v>
      </c>
      <c r="S326" s="24">
        <v>0.32772950711835502</v>
      </c>
      <c r="T326" s="24">
        <v>0.86858956286508848</v>
      </c>
      <c r="U326" s="24">
        <v>0.44260588217046148</v>
      </c>
      <c r="V326" s="24">
        <v>0.72334825672651337</v>
      </c>
      <c r="W326" s="24">
        <v>0.23894672851642007</v>
      </c>
      <c r="X326" s="24">
        <v>0.19780374146495538</v>
      </c>
      <c r="Y326" s="24">
        <v>0.95888166406111186</v>
      </c>
      <c r="Z326" s="24">
        <f t="shared" ca="1" si="5"/>
        <v>0.75649371639501117</v>
      </c>
    </row>
    <row r="327" spans="1:26" x14ac:dyDescent="0.25">
      <c r="A327" s="24">
        <v>0.31815669740922414</v>
      </c>
      <c r="B327" s="24">
        <v>0.89362583729394407</v>
      </c>
      <c r="C327" s="24">
        <v>0.31627085003792299</v>
      </c>
      <c r="D327" s="24">
        <v>0.97985134741857227</v>
      </c>
      <c r="E327" s="24">
        <v>0.54302575827494892</v>
      </c>
      <c r="F327" s="24">
        <v>0.70368855717354373</v>
      </c>
      <c r="G327" s="24">
        <v>0.54193228260995197</v>
      </c>
      <c r="H327" s="24">
        <v>0.85742265435298759</v>
      </c>
      <c r="I327" s="24">
        <v>0.46549834094360609</v>
      </c>
      <c r="J327" s="24">
        <v>0.3358008299085059</v>
      </c>
      <c r="K327" s="24">
        <v>0.59826972276926382</v>
      </c>
      <c r="L327" s="24">
        <v>0.16649047295560282</v>
      </c>
      <c r="M327" s="24">
        <v>2.4958583691664371E-2</v>
      </c>
      <c r="N327" s="24">
        <v>0.46687956401917918</v>
      </c>
      <c r="O327" s="24">
        <v>0.32641562299678051</v>
      </c>
      <c r="P327" s="24">
        <v>0.52023898109932187</v>
      </c>
      <c r="Q327" s="24">
        <v>0.43466076130777453</v>
      </c>
      <c r="R327" s="24">
        <v>6.7617566597347745E-2</v>
      </c>
      <c r="S327" s="24">
        <v>0.94759672926708627</v>
      </c>
      <c r="T327" s="24">
        <v>0.37223033665352234</v>
      </c>
      <c r="U327" s="24">
        <v>0.19066043181812709</v>
      </c>
      <c r="V327" s="24">
        <v>0.46304130656996279</v>
      </c>
      <c r="W327" s="24">
        <v>0.79315792831387832</v>
      </c>
      <c r="X327" s="24">
        <v>0.49535052896578491</v>
      </c>
      <c r="Y327" s="24">
        <v>0.79627300047543492</v>
      </c>
      <c r="Z327" s="24">
        <f t="shared" ca="1" si="5"/>
        <v>0.23376205263937944</v>
      </c>
    </row>
    <row r="328" spans="1:26" x14ac:dyDescent="0.25">
      <c r="A328" s="24">
        <v>0.45699003376851177</v>
      </c>
      <c r="B328" s="24">
        <v>0.47699350771614446</v>
      </c>
      <c r="C328" s="24">
        <v>0.52079881527461602</v>
      </c>
      <c r="D328" s="24">
        <v>0.49153976523823106</v>
      </c>
      <c r="E328" s="24">
        <v>0.98505767856762982</v>
      </c>
      <c r="F328" s="24">
        <v>0.5909398136315398</v>
      </c>
      <c r="G328" s="24">
        <v>0.86571313879052714</v>
      </c>
      <c r="H328" s="24">
        <v>0.46237857998102616</v>
      </c>
      <c r="I328" s="24">
        <v>0.61324735643962869</v>
      </c>
      <c r="J328" s="24">
        <v>0.40964065807279659</v>
      </c>
      <c r="K328" s="24">
        <v>0.79622835056949781</v>
      </c>
      <c r="L328" s="24">
        <v>0.9593141006350312</v>
      </c>
      <c r="M328" s="24">
        <v>0.54779997849556028</v>
      </c>
      <c r="N328" s="24">
        <v>0.3871990808535366</v>
      </c>
      <c r="O328" s="24">
        <v>1.7030078937143145E-2</v>
      </c>
      <c r="P328" s="24">
        <v>0.64138992170274522</v>
      </c>
      <c r="Q328" s="24">
        <v>0.30531785065219208</v>
      </c>
      <c r="R328" s="24">
        <v>0.21209031029722947</v>
      </c>
      <c r="S328" s="24">
        <v>0.3311344817312617</v>
      </c>
      <c r="T328" s="24">
        <v>0.19995056989837623</v>
      </c>
      <c r="U328" s="24">
        <v>0.88430833020514432</v>
      </c>
      <c r="V328" s="24">
        <v>0.32851231204215858</v>
      </c>
      <c r="W328" s="24">
        <v>0.88408182672216451</v>
      </c>
      <c r="X328" s="24">
        <v>0.42961750306695579</v>
      </c>
      <c r="Y328" s="24">
        <v>1.1219355205666082E-3</v>
      </c>
      <c r="Z328" s="24">
        <f t="shared" ca="1" si="5"/>
        <v>0.18366615067785774</v>
      </c>
    </row>
    <row r="329" spans="1:26" x14ac:dyDescent="0.25">
      <c r="A329" s="24">
        <v>0.77937029738299346</v>
      </c>
      <c r="B329" s="24">
        <v>0.49180733217040917</v>
      </c>
      <c r="C329" s="24">
        <v>0.88087939600568943</v>
      </c>
      <c r="D329" s="24">
        <v>8.1538774545858894E-2</v>
      </c>
      <c r="E329" s="24">
        <v>0.46719817921724038</v>
      </c>
      <c r="F329" s="24">
        <v>0.12343828485135433</v>
      </c>
      <c r="G329" s="24">
        <v>1.5953064273162676E-2</v>
      </c>
      <c r="H329" s="24">
        <v>0.66734867431243949</v>
      </c>
      <c r="I329" s="24">
        <v>0.74623755305943285</v>
      </c>
      <c r="J329" s="24">
        <v>0.14148201810568894</v>
      </c>
      <c r="K329" s="24">
        <v>0.78459267817772482</v>
      </c>
      <c r="L329" s="24">
        <v>0.5442685561217</v>
      </c>
      <c r="M329" s="24">
        <v>0.43791325793320357</v>
      </c>
      <c r="N329" s="24">
        <v>0.63683926050711603</v>
      </c>
      <c r="O329" s="24">
        <v>0.33747832460831995</v>
      </c>
      <c r="P329" s="24">
        <v>0.56534710744901429</v>
      </c>
      <c r="Q329" s="24">
        <v>0.56726927113679282</v>
      </c>
      <c r="R329" s="24">
        <v>0.89819563431363469</v>
      </c>
      <c r="S329" s="24">
        <v>0.43081989956690836</v>
      </c>
      <c r="T329" s="24">
        <v>0.36611149534624077</v>
      </c>
      <c r="U329" s="24">
        <v>0.6609428951500671</v>
      </c>
      <c r="V329" s="24">
        <v>0.35354371470681445</v>
      </c>
      <c r="W329" s="24">
        <v>0.81607991765287646</v>
      </c>
      <c r="X329" s="24">
        <v>0.53531424999201294</v>
      </c>
      <c r="Y329" s="24">
        <v>0.24063371200124428</v>
      </c>
      <c r="Z329" s="24">
        <f t="shared" ca="1" si="5"/>
        <v>3.714247215619626E-2</v>
      </c>
    </row>
    <row r="330" spans="1:26" x14ac:dyDescent="0.25">
      <c r="A330" s="24">
        <v>9.6313004071952757E-2</v>
      </c>
      <c r="B330" s="24">
        <v>0.90640965797252449</v>
      </c>
      <c r="C330" s="24">
        <v>0.72842054622675678</v>
      </c>
      <c r="D330" s="24">
        <v>0.83189911121552251</v>
      </c>
      <c r="E330" s="24">
        <v>0.37866031231250752</v>
      </c>
      <c r="F330" s="24">
        <v>7.9072283230503748E-2</v>
      </c>
      <c r="G330" s="24">
        <v>3.2258734415115176E-2</v>
      </c>
      <c r="H330" s="24">
        <v>0.44084806770203033</v>
      </c>
      <c r="I330" s="24">
        <v>0.44977087100965873</v>
      </c>
      <c r="J330" s="24">
        <v>9.3273588054202383E-3</v>
      </c>
      <c r="K330" s="24">
        <v>8.9147687860084979E-3</v>
      </c>
      <c r="L330" s="24">
        <v>0.4925834113554407</v>
      </c>
      <c r="M330" s="24">
        <v>0.84230476463502713</v>
      </c>
      <c r="N330" s="24">
        <v>0.69445220953484388</v>
      </c>
      <c r="O330" s="24">
        <v>0.40874205329155955</v>
      </c>
      <c r="P330" s="24">
        <v>0.2443874808528822</v>
      </c>
      <c r="Q330" s="24">
        <v>0.87666387340920948</v>
      </c>
      <c r="R330" s="24">
        <v>0.12319662143456667</v>
      </c>
      <c r="S330" s="24">
        <v>0.25442582559625182</v>
      </c>
      <c r="T330" s="24">
        <v>0.4957310284925438</v>
      </c>
      <c r="U330" s="24">
        <v>0.83271225733076371</v>
      </c>
      <c r="V330" s="24">
        <v>0.7339575988700876</v>
      </c>
      <c r="W330" s="24">
        <v>6.0656595630870447E-2</v>
      </c>
      <c r="X330" s="24">
        <v>0.36664672421818834</v>
      </c>
      <c r="Y330" s="24">
        <v>0.98350156323563842</v>
      </c>
      <c r="Z330" s="24">
        <f t="shared" ca="1" si="5"/>
        <v>0.25413204167276515</v>
      </c>
    </row>
    <row r="331" spans="1:26" x14ac:dyDescent="0.25">
      <c r="A331" s="24">
        <v>0.3981892306136281</v>
      </c>
      <c r="B331" s="24">
        <v>0.15608282964838738</v>
      </c>
      <c r="C331" s="24">
        <v>1.110676494677032E-2</v>
      </c>
      <c r="D331" s="24">
        <v>0.38583800721478834</v>
      </c>
      <c r="E331" s="24">
        <v>7.4512338998272254E-2</v>
      </c>
      <c r="F331" s="24">
        <v>3.1558211047107099E-2</v>
      </c>
      <c r="G331" s="24">
        <v>0.59163400356314944</v>
      </c>
      <c r="H331" s="24">
        <v>0.23949904144329293</v>
      </c>
      <c r="I331" s="24">
        <v>0.75351134473642045</v>
      </c>
      <c r="J331" s="24">
        <v>0.81949592806554494</v>
      </c>
      <c r="K331" s="24">
        <v>0.7410818663432891</v>
      </c>
      <c r="L331" s="24">
        <v>0.50464323635971098</v>
      </c>
      <c r="M331" s="24">
        <v>0.30002278639142754</v>
      </c>
      <c r="N331" s="24">
        <v>0.70690816232584397</v>
      </c>
      <c r="O331" s="24">
        <v>0.89878279079065471</v>
      </c>
      <c r="P331" s="24">
        <v>0.97486902332265346</v>
      </c>
      <c r="Q331" s="24">
        <v>0.32408861369057307</v>
      </c>
      <c r="R331" s="24">
        <v>0.41850053345335281</v>
      </c>
      <c r="S331" s="24">
        <v>0.18918664569843779</v>
      </c>
      <c r="T331" s="24">
        <v>0.49754115808946442</v>
      </c>
      <c r="U331" s="24">
        <v>0.6377059842724232</v>
      </c>
      <c r="V331" s="24">
        <v>0.273750599493917</v>
      </c>
      <c r="W331" s="24">
        <v>3.5095217199709206E-2</v>
      </c>
      <c r="X331" s="24">
        <v>0.36246388431178478</v>
      </c>
      <c r="Y331" s="24">
        <v>1.4267044481711011E-2</v>
      </c>
      <c r="Z331" s="24">
        <f t="shared" ca="1" si="5"/>
        <v>0.32557346705486478</v>
      </c>
    </row>
    <row r="332" spans="1:26" x14ac:dyDescent="0.25">
      <c r="A332" s="24">
        <v>0.55840168100702436</v>
      </c>
      <c r="B332" s="24">
        <v>0.99730517151773079</v>
      </c>
      <c r="C332" s="24">
        <v>0.1043525516390893</v>
      </c>
      <c r="D332" s="24">
        <v>0.52081978213433533</v>
      </c>
      <c r="E332" s="24">
        <v>0.41059816961535689</v>
      </c>
      <c r="F332" s="24">
        <v>0.8544016167169769</v>
      </c>
      <c r="G332" s="24">
        <v>0.48673883780844551</v>
      </c>
      <c r="H332" s="24">
        <v>0.3160702601533173</v>
      </c>
      <c r="I332" s="24">
        <v>0.37909172134507074</v>
      </c>
      <c r="J332" s="24">
        <v>0.80185587823721538</v>
      </c>
      <c r="K332" s="24">
        <v>0.83428171234423221</v>
      </c>
      <c r="L332" s="24">
        <v>0.26836924213046554</v>
      </c>
      <c r="M332" s="24">
        <v>0.34629895132310173</v>
      </c>
      <c r="N332" s="24">
        <v>0.9644153007039471</v>
      </c>
      <c r="O332" s="24">
        <v>0.25537486768398898</v>
      </c>
      <c r="P332" s="24">
        <v>0.82369777478383011</v>
      </c>
      <c r="Q332" s="24">
        <v>0.35749741208950969</v>
      </c>
      <c r="R332" s="24">
        <v>0.77389608705256596</v>
      </c>
      <c r="S332" s="24">
        <v>0.69458028826965024</v>
      </c>
      <c r="T332" s="24">
        <v>9.1571820892874634E-2</v>
      </c>
      <c r="U332" s="24">
        <v>0.2861673119822703</v>
      </c>
      <c r="V332" s="24">
        <v>0.41956194934716706</v>
      </c>
      <c r="W332" s="24">
        <v>0.72217791618108751</v>
      </c>
      <c r="X332" s="24">
        <v>0.63950663001973818</v>
      </c>
      <c r="Y332" s="24">
        <v>2.9360086456216572E-2</v>
      </c>
      <c r="Z332" s="24">
        <f t="shared" ca="1" si="5"/>
        <v>0.95968394718355132</v>
      </c>
    </row>
    <row r="333" spans="1:26" x14ac:dyDescent="0.25">
      <c r="A333" s="24">
        <v>0.73778390334598143</v>
      </c>
      <c r="B333" s="24">
        <v>9.8079265186385323E-2</v>
      </c>
      <c r="C333" s="24">
        <v>0.14418575647908793</v>
      </c>
      <c r="D333" s="24">
        <v>0.97622691758368818</v>
      </c>
      <c r="E333" s="24">
        <v>0.7650759006853084</v>
      </c>
      <c r="F333" s="24">
        <v>0.54887003028618853</v>
      </c>
      <c r="G333" s="24">
        <v>0.24775165894790097</v>
      </c>
      <c r="H333" s="24">
        <v>0.87767350359818241</v>
      </c>
      <c r="I333" s="24">
        <v>3.1685811965077137E-2</v>
      </c>
      <c r="J333" s="24">
        <v>0.49902774144665896</v>
      </c>
      <c r="K333" s="24">
        <v>0.23470538698355747</v>
      </c>
      <c r="L333" s="24">
        <v>0.42241279788290564</v>
      </c>
      <c r="M333" s="24">
        <v>0.17030571601361155</v>
      </c>
      <c r="N333" s="24">
        <v>0.8880077136711475</v>
      </c>
      <c r="O333" s="24">
        <v>0.82603280254423883</v>
      </c>
      <c r="P333" s="24">
        <v>0.47396452639737774</v>
      </c>
      <c r="Q333" s="24">
        <v>0.29133197501733299</v>
      </c>
      <c r="R333" s="24">
        <v>0.75310971242929692</v>
      </c>
      <c r="S333" s="24">
        <v>0.65873314520531112</v>
      </c>
      <c r="T333" s="24">
        <v>0.80523015193493086</v>
      </c>
      <c r="U333" s="24">
        <v>0.82013478410350216</v>
      </c>
      <c r="V333" s="24">
        <v>0.3954882254893759</v>
      </c>
      <c r="W333" s="24">
        <v>0.75935515274990062</v>
      </c>
      <c r="X333" s="24">
        <v>0.50997397364701236</v>
      </c>
      <c r="Y333" s="24">
        <v>0.65456652229785506</v>
      </c>
      <c r="Z333" s="24">
        <f t="shared" ca="1" si="5"/>
        <v>0.49875249871157323</v>
      </c>
    </row>
    <row r="334" spans="1:26" x14ac:dyDescent="0.25">
      <c r="A334" s="24">
        <v>0.8729934656110937</v>
      </c>
      <c r="B334" s="24">
        <v>0.71395935529759924</v>
      </c>
      <c r="C334" s="24">
        <v>0.18957133645246549</v>
      </c>
      <c r="D334" s="24">
        <v>5.5363895513276806E-2</v>
      </c>
      <c r="E334" s="24">
        <v>0.81050846426038559</v>
      </c>
      <c r="F334" s="24">
        <v>0.95319992811843035</v>
      </c>
      <c r="G334" s="24">
        <v>0.81280282599270071</v>
      </c>
      <c r="H334" s="24">
        <v>0.28235021802258042</v>
      </c>
      <c r="I334" s="24">
        <v>0.22268434621496747</v>
      </c>
      <c r="J334" s="24">
        <v>0.49417178843422771</v>
      </c>
      <c r="K334" s="24">
        <v>8.1672131607251619E-2</v>
      </c>
      <c r="L334" s="24">
        <v>0.75568043393156104</v>
      </c>
      <c r="M334" s="24">
        <v>2.1976671496651612E-2</v>
      </c>
      <c r="N334" s="24">
        <v>0.5540881655904808</v>
      </c>
      <c r="O334" s="24">
        <v>0.90430076545932947</v>
      </c>
      <c r="P334" s="24">
        <v>0.86872385878254121</v>
      </c>
      <c r="Q334" s="24">
        <v>7.2680096071854106E-2</v>
      </c>
      <c r="R334" s="24">
        <v>0.18920235176611711</v>
      </c>
      <c r="S334" s="24">
        <v>7.9646966901569916E-2</v>
      </c>
      <c r="T334" s="24">
        <v>0.8729916587001959</v>
      </c>
      <c r="U334" s="24">
        <v>0.71405039330192643</v>
      </c>
      <c r="V334" s="24">
        <v>0.94898016003393826</v>
      </c>
      <c r="W334" s="24">
        <v>0.13561085216828717</v>
      </c>
      <c r="X334" s="24">
        <v>0.52921279554396872</v>
      </c>
      <c r="Y334" s="24">
        <v>0.717135644477495</v>
      </c>
      <c r="Z334" s="24">
        <f t="shared" ca="1" si="5"/>
        <v>0.58443725480559783</v>
      </c>
    </row>
    <row r="335" spans="1:26" x14ac:dyDescent="0.25">
      <c r="A335" s="24">
        <v>0.97950886486478683</v>
      </c>
      <c r="B335" s="24">
        <v>0.70243501250921614</v>
      </c>
      <c r="C335" s="24">
        <v>0.39322811180791784</v>
      </c>
      <c r="D335" s="24">
        <v>9.7320394503824237E-2</v>
      </c>
      <c r="E335" s="24">
        <v>0.55951842568306065</v>
      </c>
      <c r="F335" s="24">
        <v>0.71818385119074535</v>
      </c>
      <c r="G335" s="24">
        <v>0.44175557175067126</v>
      </c>
      <c r="H335" s="24">
        <v>0.99055199829549567</v>
      </c>
      <c r="I335" s="24">
        <v>0.18250404057829617</v>
      </c>
      <c r="J335" s="24">
        <v>0.53225353062715841</v>
      </c>
      <c r="K335" s="24">
        <v>0.83612429416407508</v>
      </c>
      <c r="L335" s="24">
        <v>0.64545157649375584</v>
      </c>
      <c r="M335" s="24">
        <v>0.70457421826410416</v>
      </c>
      <c r="N335" s="24">
        <v>0.37687707574778273</v>
      </c>
      <c r="O335" s="24">
        <v>0.97252504681106444</v>
      </c>
      <c r="P335" s="24">
        <v>0.52675193410806254</v>
      </c>
      <c r="Q335" s="24">
        <v>0.40219155428226983</v>
      </c>
      <c r="R335" s="24">
        <v>0.67285719527993559</v>
      </c>
      <c r="S335" s="24">
        <v>0.37275427759203672</v>
      </c>
      <c r="T335" s="24">
        <v>0.23568814666837512</v>
      </c>
      <c r="U335" s="24">
        <v>0.72542961339495737</v>
      </c>
      <c r="V335" s="24">
        <v>0.76138424767078206</v>
      </c>
      <c r="W335" s="24">
        <v>0.46687860885287114</v>
      </c>
      <c r="X335" s="24">
        <v>0.73691790078856534</v>
      </c>
      <c r="Y335" s="24">
        <v>0.86452912003319915</v>
      </c>
      <c r="Z335" s="24">
        <f t="shared" ca="1" si="5"/>
        <v>0.81826084145137301</v>
      </c>
    </row>
    <row r="336" spans="1:26" x14ac:dyDescent="0.25">
      <c r="A336" s="24">
        <v>0.50986916245822556</v>
      </c>
      <c r="B336" s="24">
        <v>0.57171113134110296</v>
      </c>
      <c r="C336" s="24">
        <v>8.3645428238420694E-2</v>
      </c>
      <c r="D336" s="24">
        <v>0.84701616949762348</v>
      </c>
      <c r="E336" s="24">
        <v>0.60031880298155149</v>
      </c>
      <c r="F336" s="24">
        <v>0.19397524069786576</v>
      </c>
      <c r="G336" s="24">
        <v>0.90552392389437486</v>
      </c>
      <c r="H336" s="24">
        <v>0.1545159067610945</v>
      </c>
      <c r="I336" s="24">
        <v>0.44163354934971832</v>
      </c>
      <c r="J336" s="24">
        <v>0.14616191418482971</v>
      </c>
      <c r="K336" s="24">
        <v>0.38299258953607451</v>
      </c>
      <c r="L336" s="24">
        <v>0.62252877851649657</v>
      </c>
      <c r="M336" s="24">
        <v>0.45059471589413902</v>
      </c>
      <c r="N336" s="24">
        <v>0.2113307459871282</v>
      </c>
      <c r="O336" s="24">
        <v>0.40512817615151908</v>
      </c>
      <c r="P336" s="24">
        <v>0.68911112875403246</v>
      </c>
      <c r="Q336" s="24">
        <v>0.80647234883040075</v>
      </c>
      <c r="R336" s="24">
        <v>0.58599411814272895</v>
      </c>
      <c r="S336" s="24">
        <v>0.2693438542623624</v>
      </c>
      <c r="T336" s="24">
        <v>9.1736199029155863E-2</v>
      </c>
      <c r="U336" s="24">
        <v>0.78103695339547574</v>
      </c>
      <c r="V336" s="24">
        <v>0.44763861242134562</v>
      </c>
      <c r="W336" s="24">
        <v>0.45233992727022543</v>
      </c>
      <c r="X336" s="24">
        <v>0.35344927283818328</v>
      </c>
      <c r="Y336" s="24">
        <v>0.51715602914374648</v>
      </c>
      <c r="Z336" s="24">
        <f t="shared" ca="1" si="5"/>
        <v>0.17372551895363564</v>
      </c>
    </row>
    <row r="337" spans="1:26" x14ac:dyDescent="0.25">
      <c r="A337" s="24">
        <v>0.46971610650340268</v>
      </c>
      <c r="B337" s="24">
        <v>0.80905454211544603</v>
      </c>
      <c r="C337" s="24">
        <v>0.18752654986427919</v>
      </c>
      <c r="D337" s="24">
        <v>0.95250151581533193</v>
      </c>
      <c r="E337" s="24">
        <v>0.59103405686414989</v>
      </c>
      <c r="F337" s="24">
        <v>0.39827241815363001</v>
      </c>
      <c r="G337" s="24">
        <v>0.68398051180614494</v>
      </c>
      <c r="H337" s="24">
        <v>0.56390189434763527</v>
      </c>
      <c r="I337" s="24">
        <v>0.40265891414243338</v>
      </c>
      <c r="J337" s="24">
        <v>0.83660775252857433</v>
      </c>
      <c r="K337" s="24">
        <v>0.45494304180016121</v>
      </c>
      <c r="L337" s="24">
        <v>0.3643923638570622</v>
      </c>
      <c r="M337" s="24">
        <v>0.5962719774871561</v>
      </c>
      <c r="N337" s="24">
        <v>0.80179000876052831</v>
      </c>
      <c r="O337" s="24">
        <v>0.98363510766667295</v>
      </c>
      <c r="P337" s="24">
        <v>0.60436886009831947</v>
      </c>
      <c r="Q337" s="24">
        <v>0.18599563086122906</v>
      </c>
      <c r="R337" s="24">
        <v>0.2108953899270517</v>
      </c>
      <c r="S337" s="24">
        <v>8.4276516311450278E-2</v>
      </c>
      <c r="T337" s="24">
        <v>0.78180772189051762</v>
      </c>
      <c r="U337" s="24">
        <v>0.60489853715304076</v>
      </c>
      <c r="V337" s="24">
        <v>0.86742354814867673</v>
      </c>
      <c r="W337" s="24">
        <v>0.19920834948711785</v>
      </c>
      <c r="X337" s="24">
        <v>0.95240901171820258</v>
      </c>
      <c r="Y337" s="24">
        <v>0.48237560829588577</v>
      </c>
      <c r="Z337" s="24">
        <f t="shared" ca="1" si="5"/>
        <v>0.86290303561059867</v>
      </c>
    </row>
    <row r="338" spans="1:26" x14ac:dyDescent="0.25">
      <c r="A338" s="24">
        <v>0.26296650882277073</v>
      </c>
      <c r="B338" s="24">
        <v>0.19930262625149853</v>
      </c>
      <c r="C338" s="24">
        <v>0.95486858575638556</v>
      </c>
      <c r="D338" s="24">
        <v>0.73785649255635943</v>
      </c>
      <c r="E338" s="24">
        <v>0.5265956968811234</v>
      </c>
      <c r="F338" s="24">
        <v>0.70027759627478925</v>
      </c>
      <c r="G338" s="24">
        <v>0.860100162019236</v>
      </c>
      <c r="H338" s="24">
        <v>0.19943068643798345</v>
      </c>
      <c r="I338" s="24">
        <v>0.80207814609528305</v>
      </c>
      <c r="J338" s="24">
        <v>0.56378464860432176</v>
      </c>
      <c r="K338" s="24">
        <v>0.56097650265141186</v>
      </c>
      <c r="L338" s="24">
        <v>0.58392558265051164</v>
      </c>
      <c r="M338" s="24">
        <v>0.58874280652379651</v>
      </c>
      <c r="N338" s="24">
        <v>9.0054125965257636E-2</v>
      </c>
      <c r="O338" s="24">
        <v>0.13187685705501218</v>
      </c>
      <c r="P338" s="24">
        <v>0.39967033744659686</v>
      </c>
      <c r="Q338" s="24">
        <v>0.44622188179178401</v>
      </c>
      <c r="R338" s="24">
        <v>0.83063220109786906</v>
      </c>
      <c r="S338" s="24">
        <v>0.20773083975831941</v>
      </c>
      <c r="T338" s="24">
        <v>0.55139779841198111</v>
      </c>
      <c r="U338" s="24">
        <v>0.94551454588265638</v>
      </c>
      <c r="V338" s="24">
        <v>0.43380443832064197</v>
      </c>
      <c r="W338" s="24">
        <v>0.64834056874727886</v>
      </c>
      <c r="X338" s="24">
        <v>0.96466276287599617</v>
      </c>
      <c r="Y338" s="24">
        <v>2.0847490657005974E-2</v>
      </c>
      <c r="Z338" s="24">
        <f t="shared" ca="1" si="5"/>
        <v>0.28931893718457302</v>
      </c>
    </row>
    <row r="339" spans="1:26" x14ac:dyDescent="0.25">
      <c r="A339" s="24">
        <v>0.15788320573484493</v>
      </c>
      <c r="B339" s="24">
        <v>0.99885843811253017</v>
      </c>
      <c r="C339" s="24">
        <v>0.51431614725541841</v>
      </c>
      <c r="D339" s="24">
        <v>0.72814623474557705</v>
      </c>
      <c r="E339" s="24">
        <v>0.25722200049666277</v>
      </c>
      <c r="F339" s="24">
        <v>0.41187730243540699</v>
      </c>
      <c r="G339" s="24">
        <v>0.56899542292738603</v>
      </c>
      <c r="H339" s="24">
        <v>0.78879181397866649</v>
      </c>
      <c r="I339" s="24">
        <v>0.93834462346400882</v>
      </c>
      <c r="J339" s="24">
        <v>0.1023205409193102</v>
      </c>
      <c r="K339" s="24">
        <v>0.29973766928219203</v>
      </c>
      <c r="L339" s="24">
        <v>0.23932636192852286</v>
      </c>
      <c r="M339" s="24">
        <v>4.1800864778748115E-2</v>
      </c>
      <c r="N339" s="24">
        <v>0.52874924362807019</v>
      </c>
      <c r="O339" s="24">
        <v>0.89909965481878318</v>
      </c>
      <c r="P339" s="24">
        <v>0.99770556554048584</v>
      </c>
      <c r="Q339" s="24">
        <v>0.55481506654947654</v>
      </c>
      <c r="R339" s="24">
        <v>0.14132165906829786</v>
      </c>
      <c r="S339" s="24">
        <v>0.46630354266434504</v>
      </c>
      <c r="T339" s="24">
        <v>0.10307266485914601</v>
      </c>
      <c r="U339" s="24">
        <v>0.75616982809161626</v>
      </c>
      <c r="V339" s="24">
        <v>0.25594079219538401</v>
      </c>
      <c r="W339" s="24">
        <v>0.32108501467588213</v>
      </c>
      <c r="X339" s="24">
        <v>0.11023043681508771</v>
      </c>
      <c r="Y339" s="24">
        <v>1.7069080412920767E-2</v>
      </c>
      <c r="Z339" s="24">
        <f t="shared" ca="1" si="5"/>
        <v>0.99209224035493881</v>
      </c>
    </row>
    <row r="340" spans="1:26" x14ac:dyDescent="0.25">
      <c r="A340" s="24">
        <v>0.3439087982142266</v>
      </c>
      <c r="B340" s="24">
        <v>0.38028066338753141</v>
      </c>
      <c r="C340" s="24">
        <v>0.4606171631527054</v>
      </c>
      <c r="D340" s="24">
        <v>0.9367313789292242</v>
      </c>
      <c r="E340" s="24">
        <v>0.26821948923203587</v>
      </c>
      <c r="F340" s="24">
        <v>0.43445456358719703</v>
      </c>
      <c r="G340" s="24">
        <v>0.11029842705921522</v>
      </c>
      <c r="H340" s="24">
        <v>0.66789989993902343</v>
      </c>
      <c r="I340" s="24">
        <v>0.2171528576265449</v>
      </c>
      <c r="J340" s="24">
        <v>0.30754291769142061</v>
      </c>
      <c r="K340" s="24">
        <v>0.41902654499882042</v>
      </c>
      <c r="L340" s="24">
        <v>0.82707819100129365</v>
      </c>
      <c r="M340" s="24">
        <v>0.78844198384418918</v>
      </c>
      <c r="N340" s="24">
        <v>0.82998555734499369</v>
      </c>
      <c r="O340" s="24">
        <v>0.18496422125396861</v>
      </c>
      <c r="P340" s="24">
        <v>0.2765895979194094</v>
      </c>
      <c r="Q340" s="24">
        <v>0.94957062143839055</v>
      </c>
      <c r="R340" s="24">
        <v>0.12533901638003797</v>
      </c>
      <c r="S340" s="24">
        <v>7.1427687595202793E-2</v>
      </c>
      <c r="T340" s="24">
        <v>0.88835254528165852</v>
      </c>
      <c r="U340" s="24">
        <v>0.8778596599559827</v>
      </c>
      <c r="V340" s="24">
        <v>0.72654742915525017</v>
      </c>
      <c r="W340" s="24">
        <v>0.1239926933625245</v>
      </c>
      <c r="X340" s="24">
        <v>0.60506637946795017</v>
      </c>
      <c r="Y340" s="24">
        <v>0.26090145988945257</v>
      </c>
      <c r="Z340" s="24">
        <f t="shared" ca="1" si="5"/>
        <v>0.58208068644800137</v>
      </c>
    </row>
    <row r="341" spans="1:26" x14ac:dyDescent="0.25">
      <c r="A341" s="24">
        <v>0.86912632521646083</v>
      </c>
      <c r="B341" s="24">
        <v>6.96197088621473E-2</v>
      </c>
      <c r="C341" s="24">
        <v>0.28904507801541213</v>
      </c>
      <c r="D341" s="24">
        <v>0.76058308736239444</v>
      </c>
      <c r="E341" s="24">
        <v>0.40378231009808063</v>
      </c>
      <c r="F341" s="24">
        <v>0.43249989616834239</v>
      </c>
      <c r="G341" s="24">
        <v>0.65634910431132509</v>
      </c>
      <c r="H341" s="24">
        <v>8.1662586778200819E-2</v>
      </c>
      <c r="I341" s="24">
        <v>0.54623480386361578</v>
      </c>
      <c r="J341" s="24">
        <v>0.56037144072965595</v>
      </c>
      <c r="K341" s="24">
        <v>0.60251532880141123</v>
      </c>
      <c r="L341" s="24">
        <v>0.92661294820400042</v>
      </c>
      <c r="M341" s="24">
        <v>0.36317399446931065</v>
      </c>
      <c r="N341" s="24">
        <v>0.97246081454183042</v>
      </c>
      <c r="O341" s="24">
        <v>0.83720248759650517</v>
      </c>
      <c r="P341" s="24">
        <v>0.37382827059176804</v>
      </c>
      <c r="Q341" s="24">
        <v>0.40037790907241277</v>
      </c>
      <c r="R341" s="24">
        <v>0.264443211903441</v>
      </c>
      <c r="S341" s="24">
        <v>0.1185720586392176</v>
      </c>
      <c r="T341" s="24">
        <v>0.26628337810775116</v>
      </c>
      <c r="U341" s="24">
        <v>0.70339530377551429</v>
      </c>
      <c r="V341" s="24">
        <v>0.41875094120740186</v>
      </c>
      <c r="W341" s="24">
        <v>0.72762621701449093</v>
      </c>
      <c r="X341" s="24">
        <v>0.34181624827434731</v>
      </c>
      <c r="Y341" s="24">
        <v>0.93344200992627013</v>
      </c>
      <c r="Z341" s="24">
        <f t="shared" ca="1" si="5"/>
        <v>0.74923734221116745</v>
      </c>
    </row>
    <row r="342" spans="1:26" x14ac:dyDescent="0.25">
      <c r="A342" s="24">
        <v>0.51649451408579061</v>
      </c>
      <c r="B342" s="24">
        <v>0.24604244204497938</v>
      </c>
      <c r="C342" s="24">
        <v>0.34691128638088553</v>
      </c>
      <c r="D342" s="24">
        <v>0.52354406371242057</v>
      </c>
      <c r="E342" s="24">
        <v>0.95068938694472149</v>
      </c>
      <c r="F342" s="24">
        <v>0.88159286676401516</v>
      </c>
      <c r="G342" s="24">
        <v>0.37669950092513271</v>
      </c>
      <c r="H342" s="24">
        <v>0.44162008616662429</v>
      </c>
      <c r="I342" s="24">
        <v>0.51721593050009917</v>
      </c>
      <c r="J342" s="24">
        <v>0.5681557698559011</v>
      </c>
      <c r="K342" s="24">
        <v>0.85474066183102815</v>
      </c>
      <c r="L342" s="24">
        <v>0.96952430401340706</v>
      </c>
      <c r="M342" s="24">
        <v>0.22873846149446397</v>
      </c>
      <c r="N342" s="24">
        <v>0.10443974337294071</v>
      </c>
      <c r="O342" s="24">
        <v>0.84808685447235832</v>
      </c>
      <c r="P342" s="24">
        <v>0.59059041626737196</v>
      </c>
      <c r="Q342" s="24">
        <v>0.28224577806291784</v>
      </c>
      <c r="R342" s="24">
        <v>0.8766359157565462</v>
      </c>
      <c r="S342" s="24">
        <v>0.78016402422010622</v>
      </c>
      <c r="T342" s="24">
        <v>0.51100805939076432</v>
      </c>
      <c r="U342" s="24">
        <v>0.67573340289547057</v>
      </c>
      <c r="V342" s="24">
        <v>0.29703457271467126</v>
      </c>
      <c r="W342" s="24">
        <v>0.56125778623210454</v>
      </c>
      <c r="X342" s="24">
        <v>0.73276673017887861</v>
      </c>
      <c r="Y342" s="24">
        <v>0.76952487308126072</v>
      </c>
      <c r="Z342" s="24">
        <f t="shared" ca="1" si="5"/>
        <v>0.44115321765442639</v>
      </c>
    </row>
    <row r="343" spans="1:26" x14ac:dyDescent="0.25">
      <c r="A343" s="24">
        <v>3.452315885505064E-2</v>
      </c>
      <c r="B343" s="24">
        <v>0.53130254475535199</v>
      </c>
      <c r="C343" s="24">
        <v>7.2266310961518254E-2</v>
      </c>
      <c r="D343" s="24">
        <v>0.84396240292923552</v>
      </c>
      <c r="E343" s="24">
        <v>0.49631799312999636</v>
      </c>
      <c r="F343" s="24">
        <v>0.85758284011689068</v>
      </c>
      <c r="G343" s="24">
        <v>0.16999119865316881</v>
      </c>
      <c r="H343" s="24">
        <v>0.55298073482654908</v>
      </c>
      <c r="I343" s="24">
        <v>0.29306519476189652</v>
      </c>
      <c r="J343" s="24">
        <v>0.51122732634450607</v>
      </c>
      <c r="K343" s="24">
        <v>0.37110026467845303</v>
      </c>
      <c r="L343" s="24">
        <v>0.83087433360364749</v>
      </c>
      <c r="M343" s="24">
        <v>0.75907944733032107</v>
      </c>
      <c r="N343" s="24">
        <v>0.34911644425633737</v>
      </c>
      <c r="O343" s="24">
        <v>3.3957925503792286E-2</v>
      </c>
      <c r="P343" s="24">
        <v>0.19741874464401654</v>
      </c>
      <c r="Q343" s="24">
        <v>0.94195540550816348</v>
      </c>
      <c r="R343" s="24">
        <v>0.87013348695696446</v>
      </c>
      <c r="S343" s="24">
        <v>0.29835297110308345</v>
      </c>
      <c r="T343" s="24">
        <v>6.0876443461681307E-2</v>
      </c>
      <c r="U343" s="24">
        <v>0.84139848190281086</v>
      </c>
      <c r="V343" s="24">
        <v>0.55921368145835981</v>
      </c>
      <c r="W343" s="24">
        <v>0.88375862036850328</v>
      </c>
      <c r="X343" s="24">
        <v>0.16336445921419618</v>
      </c>
      <c r="Y343" s="24">
        <v>0.93094960714521047</v>
      </c>
      <c r="Z343" s="24">
        <f t="shared" ca="1" si="5"/>
        <v>0.5234638486568578</v>
      </c>
    </row>
    <row r="344" spans="1:26" x14ac:dyDescent="0.25">
      <c r="A344" s="24">
        <v>0.69826915762331532</v>
      </c>
      <c r="B344" s="24">
        <v>0.92151168531357253</v>
      </c>
      <c r="C344" s="24">
        <v>0.43540271320644319</v>
      </c>
      <c r="D344" s="24">
        <v>0.39001593535349377</v>
      </c>
      <c r="E344" s="24">
        <v>0.37425720279409158</v>
      </c>
      <c r="F344" s="24">
        <v>0.651988768069939</v>
      </c>
      <c r="G344" s="24">
        <v>0.85914548148127956</v>
      </c>
      <c r="H344" s="24">
        <v>0.26789614232164916</v>
      </c>
      <c r="I344" s="24">
        <v>6.7254951883990999E-2</v>
      </c>
      <c r="J344" s="24">
        <v>0.52280526558073215</v>
      </c>
      <c r="K344" s="24">
        <v>0.80631859590539312</v>
      </c>
      <c r="L344" s="24">
        <v>0.70038183809072452</v>
      </c>
      <c r="M344" s="24">
        <v>0.97724572488468386</v>
      </c>
      <c r="N344" s="24">
        <v>0.88405233882535894</v>
      </c>
      <c r="O344" s="24">
        <v>0.62877216700317407</v>
      </c>
      <c r="P344" s="24">
        <v>0.88587103991693628</v>
      </c>
      <c r="Q344" s="24">
        <v>0.14582578977329175</v>
      </c>
      <c r="R344" s="24">
        <v>0.63265145471669804</v>
      </c>
      <c r="S344" s="24">
        <v>6.6357881188157664E-2</v>
      </c>
      <c r="T344" s="24">
        <v>6.896502095317425E-2</v>
      </c>
      <c r="U344" s="24">
        <v>0.42355754471631113</v>
      </c>
      <c r="V344" s="24">
        <v>0.2938899173123416</v>
      </c>
      <c r="W344" s="24">
        <v>0.77610961426889657</v>
      </c>
      <c r="X344" s="24">
        <v>0.11605770406021132</v>
      </c>
      <c r="Y344" s="24">
        <v>0.6383379675347578</v>
      </c>
      <c r="Z344" s="24">
        <f t="shared" ca="1" si="5"/>
        <v>0.98098079167351249</v>
      </c>
    </row>
    <row r="345" spans="1:26" x14ac:dyDescent="0.25">
      <c r="A345" s="24">
        <v>0.56245518460435473</v>
      </c>
      <c r="B345" s="24">
        <v>0.71308946190608247</v>
      </c>
      <c r="C345" s="24">
        <v>0.32197087397977964</v>
      </c>
      <c r="D345" s="24">
        <v>0.9019005782763303</v>
      </c>
      <c r="E345" s="24">
        <v>0.44548586889705855</v>
      </c>
      <c r="F345" s="24">
        <v>0.959022234383068</v>
      </c>
      <c r="G345" s="24">
        <v>0.8987204460378232</v>
      </c>
      <c r="H345" s="24">
        <v>0.95410993041909253</v>
      </c>
      <c r="I345" s="24">
        <v>0.30562294206105223</v>
      </c>
      <c r="J345" s="24">
        <v>0.79701366120421291</v>
      </c>
      <c r="K345" s="24">
        <v>0.83754156846160555</v>
      </c>
      <c r="L345" s="24">
        <v>0.61716365773094861</v>
      </c>
      <c r="M345" s="24">
        <v>0.44935467980101274</v>
      </c>
      <c r="N345" s="24">
        <v>0.54766590307276963</v>
      </c>
      <c r="O345" s="24">
        <v>0.65971791059210261</v>
      </c>
      <c r="P345" s="24">
        <v>0.11849988638956144</v>
      </c>
      <c r="Q345" s="24">
        <v>0.80258859232386959</v>
      </c>
      <c r="R345" s="24">
        <v>0.17057476125029469</v>
      </c>
      <c r="S345" s="24">
        <v>0.39060644476681339</v>
      </c>
      <c r="T345" s="24">
        <v>0.79451315899604158</v>
      </c>
      <c r="U345" s="24">
        <v>0.44942190898919676</v>
      </c>
      <c r="V345" s="24">
        <v>0.62864857727450807</v>
      </c>
      <c r="W345" s="24">
        <v>0.16982905048948904</v>
      </c>
      <c r="X345" s="24">
        <v>0.54409323522079434</v>
      </c>
      <c r="Y345" s="24">
        <v>0.31839665225339475</v>
      </c>
      <c r="Z345" s="24">
        <f t="shared" ca="1" si="5"/>
        <v>0.50664441689796147</v>
      </c>
    </row>
    <row r="346" spans="1:26" x14ac:dyDescent="0.25">
      <c r="A346" s="24">
        <v>0.16442529048743015</v>
      </c>
      <c r="B346" s="24">
        <v>0.33602009986842885</v>
      </c>
      <c r="C346" s="24">
        <v>0.92703602179174438</v>
      </c>
      <c r="D346" s="24">
        <v>0.78586949579413079</v>
      </c>
      <c r="E346" s="24">
        <v>0.53144802732612362</v>
      </c>
      <c r="F346" s="24">
        <v>0.97313359042914083</v>
      </c>
      <c r="G346" s="24">
        <v>0.32529383561737091</v>
      </c>
      <c r="H346" s="24">
        <v>0.50625132368834436</v>
      </c>
      <c r="I346" s="24">
        <v>0.44564788585548465</v>
      </c>
      <c r="J346" s="24">
        <v>0.21821182467747546</v>
      </c>
      <c r="K346" s="24">
        <v>2.4370482257433435E-2</v>
      </c>
      <c r="L346" s="24">
        <v>0.86082613856077872</v>
      </c>
      <c r="M346" s="24">
        <v>0.92884682202804048</v>
      </c>
      <c r="N346" s="24">
        <v>0.38904065807001464</v>
      </c>
      <c r="O346" s="24">
        <v>0.96753241286184877</v>
      </c>
      <c r="P346" s="24">
        <v>4.7296576461624773E-2</v>
      </c>
      <c r="Q346" s="24">
        <v>0.18160508256133656</v>
      </c>
      <c r="R346" s="24">
        <v>0.28232119737694972</v>
      </c>
      <c r="S346" s="24">
        <v>0.84794232682630433</v>
      </c>
      <c r="T346" s="24">
        <v>0.63442975759719877</v>
      </c>
      <c r="U346" s="24">
        <v>0.7733113229550691</v>
      </c>
      <c r="V346" s="24">
        <v>0.41235813873835403</v>
      </c>
      <c r="W346" s="24">
        <v>0.79057546054429584</v>
      </c>
      <c r="X346" s="24">
        <v>6.6025195106058643E-2</v>
      </c>
      <c r="Y346" s="24">
        <v>0.65162185120811755</v>
      </c>
      <c r="Z346" s="24">
        <f t="shared" ca="1" si="5"/>
        <v>0.35753894574062939</v>
      </c>
    </row>
    <row r="347" spans="1:26" x14ac:dyDescent="0.25">
      <c r="A347" s="24">
        <v>0.83892731810199062</v>
      </c>
      <c r="B347" s="24">
        <v>0.11904028171162828</v>
      </c>
      <c r="C347" s="24">
        <v>0.44033817580183177</v>
      </c>
      <c r="D347" s="24">
        <v>0.78610667281468749</v>
      </c>
      <c r="E347" s="24">
        <v>0.806150210262498</v>
      </c>
      <c r="F347" s="24">
        <v>0.55657345639269462</v>
      </c>
      <c r="G347" s="24">
        <v>0.18396369300637438</v>
      </c>
      <c r="H347" s="24">
        <v>2.1106918929657659E-2</v>
      </c>
      <c r="I347" s="24">
        <v>0.24390988698917149</v>
      </c>
      <c r="J347" s="24">
        <v>0.94988025273197141</v>
      </c>
      <c r="K347" s="24">
        <v>0.78487242596785833</v>
      </c>
      <c r="L347" s="24">
        <v>0.31824728611679887</v>
      </c>
      <c r="M347" s="24">
        <v>0.33654865095494757</v>
      </c>
      <c r="N347" s="24">
        <v>0.84285991243287195</v>
      </c>
      <c r="O347" s="24">
        <v>0.3595423843308525</v>
      </c>
      <c r="P347" s="24">
        <v>0.84689723204296818</v>
      </c>
      <c r="Q347" s="24">
        <v>0.45856892377825031</v>
      </c>
      <c r="R347" s="24">
        <v>0.4066052093549396</v>
      </c>
      <c r="S347" s="24">
        <v>3.4325022640568914E-2</v>
      </c>
      <c r="T347" s="24">
        <v>0.82141260631796653</v>
      </c>
      <c r="U347" s="24">
        <v>0.3471275224198197</v>
      </c>
      <c r="V347" s="24">
        <v>0.27868722000432855</v>
      </c>
      <c r="W347" s="24">
        <v>0.97956202850236196</v>
      </c>
      <c r="X347" s="24">
        <v>0.39759297661620085</v>
      </c>
      <c r="Y347" s="24">
        <v>0.23811686250451602</v>
      </c>
      <c r="Z347" s="24">
        <f t="shared" ca="1" si="5"/>
        <v>0.8418222337140373</v>
      </c>
    </row>
    <row r="348" spans="1:26" x14ac:dyDescent="0.25">
      <c r="A348" s="24">
        <v>0.12622915509604649</v>
      </c>
      <c r="B348" s="24">
        <v>0.46215151507938357</v>
      </c>
      <c r="C348" s="24">
        <v>0.47597661862943208</v>
      </c>
      <c r="D348" s="24">
        <v>0.98784411747381018</v>
      </c>
      <c r="E348" s="24">
        <v>0.12166505659271976</v>
      </c>
      <c r="F348" s="24">
        <v>3.0416723363380083E-4</v>
      </c>
      <c r="G348" s="24">
        <v>4.5061843273997093E-2</v>
      </c>
      <c r="H348" s="24">
        <v>0.93250507167226848</v>
      </c>
      <c r="I348" s="24">
        <v>0.56238955859508521</v>
      </c>
      <c r="J348" s="24">
        <v>0.23905389153405987</v>
      </c>
      <c r="K348" s="24">
        <v>1.4135423769645383E-2</v>
      </c>
      <c r="L348" s="24">
        <v>0.35471594048870714</v>
      </c>
      <c r="M348" s="24">
        <v>0.157352594799686</v>
      </c>
      <c r="N348" s="24">
        <v>0.36982343884349589</v>
      </c>
      <c r="O348" s="24">
        <v>0.27367540100128229</v>
      </c>
      <c r="P348" s="24">
        <v>0.50531231349352357</v>
      </c>
      <c r="Q348" s="24">
        <v>0.44126279326015827</v>
      </c>
      <c r="R348" s="24">
        <v>0.25752764241967618</v>
      </c>
      <c r="S348" s="24">
        <v>0.52566151206306866</v>
      </c>
      <c r="T348" s="24">
        <v>0.6936759933663712</v>
      </c>
      <c r="U348" s="24">
        <v>0.78644419022601064</v>
      </c>
      <c r="V348" s="24">
        <v>0.72214368339283741</v>
      </c>
      <c r="W348" s="24">
        <v>8.8751790473911907E-2</v>
      </c>
      <c r="X348" s="24">
        <v>0.38433087560384516</v>
      </c>
      <c r="Y348" s="24">
        <v>0.6919411715115753</v>
      </c>
      <c r="Z348" s="24">
        <f t="shared" ca="1" si="5"/>
        <v>0.56043922704145976</v>
      </c>
    </row>
    <row r="349" spans="1:26" x14ac:dyDescent="0.25">
      <c r="A349" s="24">
        <v>0.82903785416835929</v>
      </c>
      <c r="B349" s="24">
        <v>0.4580104560755347</v>
      </c>
      <c r="C349" s="24">
        <v>5.9558134130241802E-2</v>
      </c>
      <c r="D349" s="24">
        <v>0.1951922615637659</v>
      </c>
      <c r="E349" s="24">
        <v>0.35448953355455048</v>
      </c>
      <c r="F349" s="24">
        <v>0.67517217689233977</v>
      </c>
      <c r="G349" s="24">
        <v>0.89034254638049359</v>
      </c>
      <c r="H349" s="24">
        <v>0.12652668388439947</v>
      </c>
      <c r="I349" s="24">
        <v>0.96435848997166462</v>
      </c>
      <c r="J349" s="24">
        <v>0.81607641676094012</v>
      </c>
      <c r="K349" s="24">
        <v>0.65016622541673896</v>
      </c>
      <c r="L349" s="24">
        <v>0.21924768665792715</v>
      </c>
      <c r="M349" s="24">
        <v>0.39724146897700707</v>
      </c>
      <c r="N349" s="24">
        <v>0.99007274557309011</v>
      </c>
      <c r="O349" s="24">
        <v>0.92559241552353078</v>
      </c>
      <c r="P349" s="24">
        <v>0.97589028644905529</v>
      </c>
      <c r="Q349" s="24">
        <v>0.92826203415250375</v>
      </c>
      <c r="R349" s="24">
        <v>0.16499664510886458</v>
      </c>
      <c r="S349" s="24">
        <v>0.2524995985866606</v>
      </c>
      <c r="T349" s="24">
        <v>0.76463594879295005</v>
      </c>
      <c r="U349" s="24">
        <v>0.11484018945168861</v>
      </c>
      <c r="V349" s="24">
        <v>0.90734032305090451</v>
      </c>
      <c r="W349" s="24">
        <v>0.41436517896127578</v>
      </c>
      <c r="X349" s="24">
        <v>0.13455182662892828</v>
      </c>
      <c r="Y349" s="24">
        <v>0.54589714832865832</v>
      </c>
      <c r="Z349" s="24">
        <f t="shared" ca="1" si="5"/>
        <v>0.67432396842402587</v>
      </c>
    </row>
    <row r="350" spans="1:26" x14ac:dyDescent="0.25">
      <c r="A350" s="24">
        <v>0.11670224373001103</v>
      </c>
      <c r="B350" s="24">
        <v>0.88389485499015907</v>
      </c>
      <c r="C350" s="24">
        <v>5.8588736251751206E-2</v>
      </c>
      <c r="D350" s="24">
        <v>0.74214541982087923</v>
      </c>
      <c r="E350" s="24">
        <v>0.74275047066516497</v>
      </c>
      <c r="F350" s="24">
        <v>0.8404909126494704</v>
      </c>
      <c r="G350" s="24">
        <v>0.15461489258945094</v>
      </c>
      <c r="H350" s="24">
        <v>0.20612821927067382</v>
      </c>
      <c r="I350" s="24">
        <v>0.28420713352727411</v>
      </c>
      <c r="J350" s="24">
        <v>0.81404316845417479</v>
      </c>
      <c r="K350" s="24">
        <v>0.73849569071914889</v>
      </c>
      <c r="L350" s="24">
        <v>9.719979354723618E-2</v>
      </c>
      <c r="M350" s="24">
        <v>0.72105958585999963</v>
      </c>
      <c r="N350" s="24">
        <v>0.46011155821578598</v>
      </c>
      <c r="O350" s="24">
        <v>9.9634033578202774E-2</v>
      </c>
      <c r="P350" s="24">
        <v>0.87739131677014071</v>
      </c>
      <c r="Q350" s="24">
        <v>0.2142236543145708</v>
      </c>
      <c r="R350" s="24">
        <v>0.39181112416321395</v>
      </c>
      <c r="S350" s="24">
        <v>0.11247839247670588</v>
      </c>
      <c r="T350" s="24">
        <v>0.20809010610161238</v>
      </c>
      <c r="U350" s="24">
        <v>0.73698112151197848</v>
      </c>
      <c r="V350" s="24">
        <v>0.51967280502932511</v>
      </c>
      <c r="W350" s="24">
        <v>0.37348170983593587</v>
      </c>
      <c r="X350" s="24">
        <v>0.21168770041999219</v>
      </c>
      <c r="Y350" s="24">
        <v>0.97526554810704558</v>
      </c>
      <c r="Z350" s="24">
        <f t="shared" ca="1" si="5"/>
        <v>0.92117652351745283</v>
      </c>
    </row>
    <row r="351" spans="1:26" x14ac:dyDescent="0.25">
      <c r="A351" s="24">
        <v>0.67258625794484905</v>
      </c>
      <c r="B351" s="24">
        <v>0.4306606613283912</v>
      </c>
      <c r="C351" s="24">
        <v>0.17767666652653347</v>
      </c>
      <c r="D351" s="24">
        <v>0.26167045026059021</v>
      </c>
      <c r="E351" s="24">
        <v>0.9032555403354029</v>
      </c>
      <c r="F351" s="24">
        <v>0.56821400790854504</v>
      </c>
      <c r="G351" s="24">
        <v>0.86229616233128237</v>
      </c>
      <c r="H351" s="24">
        <v>9.535519541395121E-2</v>
      </c>
      <c r="I351" s="24">
        <v>0.12725992968039834</v>
      </c>
      <c r="J351" s="24">
        <v>0.84057502924774041</v>
      </c>
      <c r="K351" s="24">
        <v>0.44889024492209084</v>
      </c>
      <c r="L351" s="24">
        <v>3.9712908648758316E-2</v>
      </c>
      <c r="M351" s="24">
        <v>0.98564453996327528</v>
      </c>
      <c r="N351" s="24">
        <v>0.19760216943238562</v>
      </c>
      <c r="O351" s="24">
        <v>0.91846547807558399</v>
      </c>
      <c r="P351" s="24">
        <v>0.32590713205075927</v>
      </c>
      <c r="Q351" s="24">
        <v>0.27626094673232504</v>
      </c>
      <c r="R351" s="24">
        <v>0.10611804965252625</v>
      </c>
      <c r="S351" s="24">
        <v>0.8175605359475514</v>
      </c>
      <c r="T351" s="24">
        <v>2.0950511507993097E-2</v>
      </c>
      <c r="U351" s="24">
        <v>0.46331657178248942</v>
      </c>
      <c r="V351" s="24">
        <v>0.70523000596759944</v>
      </c>
      <c r="W351" s="24">
        <v>0.38487266027981848</v>
      </c>
      <c r="X351" s="24">
        <v>0.61479207842889205</v>
      </c>
      <c r="Y351" s="24">
        <v>0.7144893350497431</v>
      </c>
      <c r="Z351" s="24">
        <f t="shared" ca="1" si="5"/>
        <v>0.18399853733415761</v>
      </c>
    </row>
    <row r="352" spans="1:26" x14ac:dyDescent="0.25">
      <c r="A352" s="24">
        <v>0.47312308534822856</v>
      </c>
      <c r="B352" s="24">
        <v>0.6986020621110367</v>
      </c>
      <c r="C352" s="24">
        <v>0.45453494087847823</v>
      </c>
      <c r="D352" s="24">
        <v>1.4542078348163456E-2</v>
      </c>
      <c r="E352" s="24">
        <v>0.83550312651235625</v>
      </c>
      <c r="F352" s="24">
        <v>0.32659640798533685</v>
      </c>
      <c r="G352" s="24">
        <v>0.14265855012902018</v>
      </c>
      <c r="H352" s="24">
        <v>8.3269825572924061E-2</v>
      </c>
      <c r="I352" s="24">
        <v>0.94642215022525444</v>
      </c>
      <c r="J352" s="24">
        <v>0.44952642163822798</v>
      </c>
      <c r="K352" s="24">
        <v>0.64960603400475503</v>
      </c>
      <c r="L352" s="24">
        <v>0.14340852104564006</v>
      </c>
      <c r="M352" s="24">
        <v>0.49494876564961543</v>
      </c>
      <c r="N352" s="24">
        <v>0.31653194471359702</v>
      </c>
      <c r="O352" s="24">
        <v>0.23496905206990393</v>
      </c>
      <c r="P352" s="24">
        <v>0.28765027308910074</v>
      </c>
      <c r="Q352" s="24">
        <v>3.7834307701047898E-3</v>
      </c>
      <c r="R352" s="24">
        <v>0.3338415964243322</v>
      </c>
      <c r="S352" s="24">
        <v>0.87546409992747143</v>
      </c>
      <c r="T352" s="24">
        <v>0.45949270903320194</v>
      </c>
      <c r="U352" s="24">
        <v>0.83641623689461175</v>
      </c>
      <c r="V352" s="24">
        <v>0.2140786485755769</v>
      </c>
      <c r="W352" s="24">
        <v>0.87711890871692055</v>
      </c>
      <c r="X352" s="24">
        <v>0.13617419215672999</v>
      </c>
      <c r="Y352" s="24">
        <v>0.20465479953126264</v>
      </c>
      <c r="Z352" s="24">
        <f t="shared" ca="1" si="5"/>
        <v>0.11223301139731623</v>
      </c>
    </row>
    <row r="353" spans="1:26" x14ac:dyDescent="0.25">
      <c r="A353" s="24">
        <v>9.7868115419533774E-3</v>
      </c>
      <c r="B353" s="24">
        <v>0.74622415414105936</v>
      </c>
      <c r="C353" s="24">
        <v>0.25460121868037189</v>
      </c>
      <c r="D353" s="24">
        <v>0.35375631204740388</v>
      </c>
      <c r="E353" s="24">
        <v>0.29918574855820323</v>
      </c>
      <c r="F353" s="24">
        <v>0.67856204070772952</v>
      </c>
      <c r="G353" s="24">
        <v>0.96468456602042385</v>
      </c>
      <c r="H353" s="24">
        <v>0.17381609251754415</v>
      </c>
      <c r="I353" s="24">
        <v>0.72616539004929159</v>
      </c>
      <c r="J353" s="24">
        <v>0.88315730224223921</v>
      </c>
      <c r="K353" s="24">
        <v>0.92968619245161377</v>
      </c>
      <c r="L353" s="24">
        <v>0.60801222745116357</v>
      </c>
      <c r="M353" s="24">
        <v>0.49910028961495045</v>
      </c>
      <c r="N353" s="24">
        <v>0.40710816530346483</v>
      </c>
      <c r="O353" s="24">
        <v>0.44137670418917396</v>
      </c>
      <c r="P353" s="24">
        <v>0.4841861689974879</v>
      </c>
      <c r="Q353" s="24">
        <v>0.29744611313655012</v>
      </c>
      <c r="R353" s="24">
        <v>0.45845025511143089</v>
      </c>
      <c r="S353" s="24">
        <v>0.36981957827749434</v>
      </c>
      <c r="T353" s="24">
        <v>0.72501819789139155</v>
      </c>
      <c r="U353" s="24">
        <v>0.53243129274709022</v>
      </c>
      <c r="V353" s="24">
        <v>0.89043700162618333</v>
      </c>
      <c r="W353" s="24">
        <v>9.2908129383027394E-2</v>
      </c>
      <c r="X353" s="24">
        <v>0.57949905480956954</v>
      </c>
      <c r="Y353" s="24">
        <v>0.18219973277595414</v>
      </c>
      <c r="Z353" s="24">
        <f t="shared" ca="1" si="5"/>
        <v>0.56326296384234342</v>
      </c>
    </row>
    <row r="354" spans="1:26" x14ac:dyDescent="0.25">
      <c r="A354" s="24">
        <v>0.89948048779950474</v>
      </c>
      <c r="B354" s="24">
        <v>0.53493812277156072</v>
      </c>
      <c r="C354" s="24">
        <v>0.83074725602075039</v>
      </c>
      <c r="D354" s="24">
        <v>0.41700198720289039</v>
      </c>
      <c r="E354" s="24">
        <v>0.68510629536868983</v>
      </c>
      <c r="F354" s="24">
        <v>0.19402813617209413</v>
      </c>
      <c r="G354" s="24">
        <v>0.40031331156165062</v>
      </c>
      <c r="H354" s="24">
        <v>0.75666572326877457</v>
      </c>
      <c r="I354" s="24">
        <v>0.56172817002051878</v>
      </c>
      <c r="J354" s="24">
        <v>0.42459272483774313</v>
      </c>
      <c r="K354" s="24">
        <v>0.12478330834799889</v>
      </c>
      <c r="L354" s="24">
        <v>8.5142987676066872E-2</v>
      </c>
      <c r="M354" s="24">
        <v>0.77688141516701925</v>
      </c>
      <c r="N354" s="24">
        <v>0.5971128750243192</v>
      </c>
      <c r="O354" s="24">
        <v>0.4965451738175668</v>
      </c>
      <c r="P354" s="24">
        <v>0.92767974315487767</v>
      </c>
      <c r="Q354" s="24">
        <v>0.5962052612990264</v>
      </c>
      <c r="R354" s="24">
        <v>0.42547760389566336</v>
      </c>
      <c r="S354" s="24">
        <v>0.93814756207716465</v>
      </c>
      <c r="T354" s="24">
        <v>0.67079746066855772</v>
      </c>
      <c r="U354" s="24">
        <v>0.31382492074979362</v>
      </c>
      <c r="V354" s="24">
        <v>0.23269013240537451</v>
      </c>
      <c r="W354" s="24">
        <v>0.3971007830695098</v>
      </c>
      <c r="X354" s="24">
        <v>6.5069188401625122E-2</v>
      </c>
      <c r="Y354" s="24">
        <v>0.94031343276528578</v>
      </c>
      <c r="Z354" s="24">
        <f t="shared" ca="1" si="5"/>
        <v>0.39423408022378736</v>
      </c>
    </row>
    <row r="355" spans="1:26" x14ac:dyDescent="0.25">
      <c r="A355" s="24">
        <v>0.80836865352272758</v>
      </c>
      <c r="B355" s="24">
        <v>0.17153647835100405</v>
      </c>
      <c r="C355" s="24">
        <v>1.0025612609831924E-4</v>
      </c>
      <c r="D355" s="24">
        <v>0.80666030410608625</v>
      </c>
      <c r="E355" s="24">
        <v>0.20406794607159384</v>
      </c>
      <c r="F355" s="24">
        <v>0.10907207356588822</v>
      </c>
      <c r="G355" s="24">
        <v>0.35616244487687276</v>
      </c>
      <c r="H355" s="24">
        <v>0.56659180245293539</v>
      </c>
      <c r="I355" s="24">
        <v>0.1496984843849849</v>
      </c>
      <c r="J355" s="24">
        <v>0.88259771979164481</v>
      </c>
      <c r="K355" s="24">
        <v>4.0508055263579812E-2</v>
      </c>
      <c r="L355" s="24">
        <v>0.11837630432040325</v>
      </c>
      <c r="M355" s="24">
        <v>0.38916244790402088</v>
      </c>
      <c r="N355" s="24">
        <v>0.81208999266548232</v>
      </c>
      <c r="O355" s="24">
        <v>0.93133041805877437</v>
      </c>
      <c r="P355" s="24">
        <v>0.43715408449956794</v>
      </c>
      <c r="Q355" s="24">
        <v>0.16516223552413722</v>
      </c>
      <c r="R355" s="24">
        <v>0.12246511765549184</v>
      </c>
      <c r="S355" s="24">
        <v>0.49651739744600376</v>
      </c>
      <c r="T355" s="24">
        <v>0.97274087759316064</v>
      </c>
      <c r="U355" s="24">
        <v>0.15862245634383276</v>
      </c>
      <c r="V355" s="24">
        <v>0.40176598838074584</v>
      </c>
      <c r="W355" s="24">
        <v>0.2919985479803886</v>
      </c>
      <c r="X355" s="24">
        <v>0.62197931174240295</v>
      </c>
      <c r="Y355" s="24">
        <v>0.30925271087560258</v>
      </c>
      <c r="Z355" s="24">
        <f t="shared" ca="1" si="5"/>
        <v>0.73364631847326023</v>
      </c>
    </row>
    <row r="356" spans="1:26" x14ac:dyDescent="0.25">
      <c r="A356" s="24">
        <v>0.83590538579826401</v>
      </c>
      <c r="B356" s="24">
        <v>0.77294074580763084</v>
      </c>
      <c r="C356" s="24">
        <v>0.86466267819033515</v>
      </c>
      <c r="D356" s="24">
        <v>0.84644248347701212</v>
      </c>
      <c r="E356" s="24">
        <v>0.94606325595461138</v>
      </c>
      <c r="F356" s="24">
        <v>0.55941968471464509</v>
      </c>
      <c r="G356" s="24">
        <v>0.99899554919284406</v>
      </c>
      <c r="H356" s="24">
        <v>2.227101538788534E-2</v>
      </c>
      <c r="I356" s="24">
        <v>0.24668313373371442</v>
      </c>
      <c r="J356" s="24">
        <v>0.41196107346458755</v>
      </c>
      <c r="K356" s="24">
        <v>0.40269409352419583</v>
      </c>
      <c r="L356" s="24">
        <v>0.64340066574355992</v>
      </c>
      <c r="M356" s="24">
        <v>0.23835438087467142</v>
      </c>
      <c r="N356" s="24">
        <v>0.74268345067602026</v>
      </c>
      <c r="O356" s="24">
        <v>0.16166413566403615</v>
      </c>
      <c r="P356" s="24">
        <v>0.7996199741956197</v>
      </c>
      <c r="Q356" s="24">
        <v>0.37998527574100793</v>
      </c>
      <c r="R356" s="24">
        <v>0.93134804372877666</v>
      </c>
      <c r="S356" s="24">
        <v>0.98321426144367852</v>
      </c>
      <c r="T356" s="24">
        <v>0.23575585949514144</v>
      </c>
      <c r="U356" s="24">
        <v>0.53317764154702618</v>
      </c>
      <c r="V356" s="24">
        <v>0.36095899872312154</v>
      </c>
      <c r="W356" s="24">
        <v>0.990123789434738</v>
      </c>
      <c r="X356" s="24">
        <v>3.8175601637233991E-2</v>
      </c>
      <c r="Y356" s="24">
        <v>0.2280212243451738</v>
      </c>
      <c r="Z356" s="24">
        <f t="shared" ca="1" si="5"/>
        <v>0.34254757726494323</v>
      </c>
    </row>
    <row r="357" spans="1:26" x14ac:dyDescent="0.25">
      <c r="A357" s="24">
        <v>2.8450234809749397E-2</v>
      </c>
      <c r="B357" s="24">
        <v>0.41385077072029863</v>
      </c>
      <c r="C357" s="24">
        <v>0.94635777237221685</v>
      </c>
      <c r="D357" s="24">
        <v>0.6919517732792474</v>
      </c>
      <c r="E357" s="24">
        <v>0.44987622879304956</v>
      </c>
      <c r="F357" s="24">
        <v>0.68553638469902434</v>
      </c>
      <c r="G357" s="24">
        <v>0.51658080809726925</v>
      </c>
      <c r="H357" s="24">
        <v>0.30455588634495845</v>
      </c>
      <c r="I357" s="24">
        <v>0.23351339133369209</v>
      </c>
      <c r="J357" s="24">
        <v>0.98918496449523274</v>
      </c>
      <c r="K357" s="24">
        <v>0.56934844262940898</v>
      </c>
      <c r="L357" s="24">
        <v>0.17532812580952717</v>
      </c>
      <c r="M357" s="24">
        <v>0.86775692306882579</v>
      </c>
      <c r="N357" s="24">
        <v>0.39832109304960117</v>
      </c>
      <c r="O357" s="24">
        <v>0.7951228512154408</v>
      </c>
      <c r="P357" s="24">
        <v>0.77747100996597529</v>
      </c>
      <c r="Q357" s="24">
        <v>0.74303797527755122</v>
      </c>
      <c r="R357" s="24">
        <v>0.48373332708549854</v>
      </c>
      <c r="S357" s="24">
        <v>0.18760407594733852</v>
      </c>
      <c r="T357" s="24">
        <v>0.65706209467021903</v>
      </c>
      <c r="U357" s="24">
        <v>0.75630507694783733</v>
      </c>
      <c r="V357" s="24">
        <v>0.5394205380596736</v>
      </c>
      <c r="W357" s="24">
        <v>0.91897104568637988</v>
      </c>
      <c r="X357" s="24">
        <v>0.15071464327927353</v>
      </c>
      <c r="Y357" s="24">
        <v>0.54338345720349601</v>
      </c>
      <c r="Z357" s="24">
        <f t="shared" ca="1" si="5"/>
        <v>0.92706587934304341</v>
      </c>
    </row>
    <row r="358" spans="1:26" x14ac:dyDescent="0.25">
      <c r="A358" s="24">
        <v>0.41668036837865963</v>
      </c>
      <c r="B358" s="24">
        <v>0.41805787451720444</v>
      </c>
      <c r="C358" s="24">
        <v>0.29604064629165838</v>
      </c>
      <c r="D358" s="24">
        <v>0.27587600594069561</v>
      </c>
      <c r="E358" s="24">
        <v>0.30455129206322218</v>
      </c>
      <c r="F358" s="24">
        <v>0.9448015668983536</v>
      </c>
      <c r="G358" s="24">
        <v>0.14905557515791956</v>
      </c>
      <c r="H358" s="24">
        <v>0.28084617507977716</v>
      </c>
      <c r="I358" s="24">
        <v>0.69413470932254395</v>
      </c>
      <c r="J358" s="24">
        <v>0.89474363160227177</v>
      </c>
      <c r="K358" s="24">
        <v>0.20173280306182062</v>
      </c>
      <c r="L358" s="24">
        <v>0.95624162886135389</v>
      </c>
      <c r="M358" s="24">
        <v>0.12800755841992095</v>
      </c>
      <c r="N358" s="24">
        <v>0.35140938859302617</v>
      </c>
      <c r="O358" s="24">
        <v>0.30494870236374338</v>
      </c>
      <c r="P358" s="24">
        <v>0.37052127687431924</v>
      </c>
      <c r="Q358" s="24">
        <v>0.97582088655033394</v>
      </c>
      <c r="R358" s="24">
        <v>0.82853883958674024</v>
      </c>
      <c r="S358" s="24">
        <v>0.98822989308048037</v>
      </c>
      <c r="T358" s="24">
        <v>0.42316433512390939</v>
      </c>
      <c r="U358" s="24">
        <v>0.86371408286388074</v>
      </c>
      <c r="V358" s="24">
        <v>0.66438197687229728</v>
      </c>
      <c r="W358" s="24">
        <v>0.44544282885710118</v>
      </c>
      <c r="X358" s="24">
        <v>0.61228628522580153</v>
      </c>
      <c r="Y358" s="24">
        <v>0.7101680053445566</v>
      </c>
      <c r="Z358" s="24">
        <f t="shared" ca="1" si="5"/>
        <v>0.6217285790032745</v>
      </c>
    </row>
    <row r="359" spans="1:26" x14ac:dyDescent="0.25">
      <c r="A359" s="24">
        <v>0.57427557147914488</v>
      </c>
      <c r="B359" s="24">
        <v>0.55555173214900733</v>
      </c>
      <c r="C359" s="24">
        <v>0.34682803984387245</v>
      </c>
      <c r="D359" s="24">
        <v>0.75923150545659346</v>
      </c>
      <c r="E359" s="24">
        <v>8.9157906812744603E-3</v>
      </c>
      <c r="F359" s="24">
        <v>0.73058772112061476</v>
      </c>
      <c r="G359" s="24">
        <v>0.56673180521157007</v>
      </c>
      <c r="H359" s="24">
        <v>0.19607587559453044</v>
      </c>
      <c r="I359" s="24">
        <v>0.56027732262451702</v>
      </c>
      <c r="J359" s="24">
        <v>0.25336068775210174</v>
      </c>
      <c r="K359" s="24">
        <v>0.35361686924463087</v>
      </c>
      <c r="L359" s="24">
        <v>0.74850631989614602</v>
      </c>
      <c r="M359" s="24">
        <v>0.79962276203312155</v>
      </c>
      <c r="N359" s="24">
        <v>0.52490763603283375</v>
      </c>
      <c r="O359" s="24">
        <v>0.45791943966297211</v>
      </c>
      <c r="P359" s="24">
        <v>0.99913131607079075</v>
      </c>
      <c r="Q359" s="24">
        <v>0.92753676620959358</v>
      </c>
      <c r="R359" s="24">
        <v>0.98709424150712555</v>
      </c>
      <c r="S359" s="24">
        <v>0.46163307886367078</v>
      </c>
      <c r="T359" s="24">
        <v>0.96624481408434482</v>
      </c>
      <c r="U359" s="24">
        <v>0.3579223803038678</v>
      </c>
      <c r="V359" s="24">
        <v>0.58099583156912482</v>
      </c>
      <c r="W359" s="24">
        <v>0.82105008037456384</v>
      </c>
      <c r="X359" s="24">
        <v>0.69869123760864604</v>
      </c>
      <c r="Y359" s="24">
        <v>0.34560424246119092</v>
      </c>
      <c r="Z359" s="24">
        <f t="shared" ca="1" si="5"/>
        <v>0.32663525189518805</v>
      </c>
    </row>
    <row r="360" spans="1:26" x14ac:dyDescent="0.25">
      <c r="A360" s="24">
        <v>0.25221527510393138</v>
      </c>
      <c r="B360" s="24">
        <v>0.8527566475792947</v>
      </c>
      <c r="C360" s="24">
        <v>0.35975428465659542</v>
      </c>
      <c r="D360" s="24">
        <v>3.7470897293593208E-2</v>
      </c>
      <c r="E360" s="24">
        <v>0.79197558578252392</v>
      </c>
      <c r="F360" s="24">
        <v>0.35732800179939639</v>
      </c>
      <c r="G360" s="24">
        <v>0.28168409733811695</v>
      </c>
      <c r="H360" s="24">
        <v>0.8784058615682161</v>
      </c>
      <c r="I360" s="24">
        <v>0.93336758406495024</v>
      </c>
      <c r="J360" s="24">
        <v>0.32144364396846348</v>
      </c>
      <c r="K360" s="24">
        <v>0.85382449483754463</v>
      </c>
      <c r="L360" s="24">
        <v>0.99915856049263641</v>
      </c>
      <c r="M360" s="24">
        <v>0.18425209530703734</v>
      </c>
      <c r="N360" s="24">
        <v>0.52006073397690888</v>
      </c>
      <c r="O360" s="24">
        <v>0.87477987441183336</v>
      </c>
      <c r="P360" s="24">
        <v>0.87535966984956215</v>
      </c>
      <c r="Q360" s="24">
        <v>0.9722043268213062</v>
      </c>
      <c r="R360" s="24">
        <v>0.29245237386070122</v>
      </c>
      <c r="S360" s="24">
        <v>0.33872834111858019</v>
      </c>
      <c r="T360" s="24">
        <v>0.2521508051112753</v>
      </c>
      <c r="U360" s="24">
        <v>4.98693454459741E-2</v>
      </c>
      <c r="V360" s="24">
        <v>0.91610689460756489</v>
      </c>
      <c r="W360" s="24">
        <v>0.80156337778730957</v>
      </c>
      <c r="X360" s="24">
        <v>0.70328337934978424</v>
      </c>
      <c r="Y360" s="24">
        <v>0.88406672313959878</v>
      </c>
      <c r="Z360" s="24">
        <f t="shared" ca="1" si="5"/>
        <v>0.3275599384592538</v>
      </c>
    </row>
    <row r="361" spans="1:26" x14ac:dyDescent="0.25">
      <c r="A361" s="24">
        <v>0.68752323183589836</v>
      </c>
      <c r="B361" s="24">
        <v>0.7369379530932797</v>
      </c>
      <c r="C361" s="24">
        <v>0.20754250290931486</v>
      </c>
      <c r="D361" s="24">
        <v>0.97463309986839952</v>
      </c>
      <c r="E361" s="24">
        <v>0.965313817989639</v>
      </c>
      <c r="F361" s="24">
        <v>0.67766851985242071</v>
      </c>
      <c r="G361" s="24">
        <v>0.51374685370431039</v>
      </c>
      <c r="H361" s="24">
        <v>0.76394785523433228</v>
      </c>
      <c r="I361" s="24">
        <v>0.58583207805110948</v>
      </c>
      <c r="J361" s="24">
        <v>0.63005333158374077</v>
      </c>
      <c r="K361" s="24">
        <v>0.1719676690507963</v>
      </c>
      <c r="L361" s="24">
        <v>8.6732958523249359E-2</v>
      </c>
      <c r="M361" s="24">
        <v>0.41922556074440065</v>
      </c>
      <c r="N361" s="24">
        <v>0.86124353790512187</v>
      </c>
      <c r="O361" s="24">
        <v>0.7402573485515529</v>
      </c>
      <c r="P361" s="24">
        <v>0.19555929279227813</v>
      </c>
      <c r="Q361" s="24">
        <v>8.5385292440237737E-2</v>
      </c>
      <c r="R361" s="24">
        <v>5.498274481957921E-2</v>
      </c>
      <c r="S361" s="24">
        <v>3.8847674465380178E-2</v>
      </c>
      <c r="T361" s="24">
        <v>0.95050271503263239</v>
      </c>
      <c r="U361" s="24">
        <v>0.59948359492882042</v>
      </c>
      <c r="V361" s="24">
        <v>0.84161268284028268</v>
      </c>
      <c r="W361" s="24">
        <v>0.84692973012143524</v>
      </c>
      <c r="X361" s="24">
        <v>0.63171206053329432</v>
      </c>
      <c r="Y361" s="24">
        <v>0.52019156715438464</v>
      </c>
      <c r="Z361" s="24">
        <f t="shared" ca="1" si="5"/>
        <v>0.81854843783966924</v>
      </c>
    </row>
    <row r="362" spans="1:26" x14ac:dyDescent="0.25">
      <c r="A362" s="24">
        <v>0.34686212714220976</v>
      </c>
      <c r="B362" s="24">
        <v>0.43013334246480317</v>
      </c>
      <c r="C362" s="24">
        <v>0.68334560504054442</v>
      </c>
      <c r="D362" s="24">
        <v>0.45478648212258499</v>
      </c>
      <c r="E362" s="24">
        <v>9.9612395512162499E-2</v>
      </c>
      <c r="F362" s="24">
        <v>0.24137646307997707</v>
      </c>
      <c r="G362" s="24">
        <v>0.4830748167686828</v>
      </c>
      <c r="H362" s="24">
        <v>0.90937272852571749</v>
      </c>
      <c r="I362" s="24">
        <v>0.36691119027576613</v>
      </c>
      <c r="J362" s="24">
        <v>0.4447220331383015</v>
      </c>
      <c r="K362" s="24">
        <v>0.73133782124632207</v>
      </c>
      <c r="L362" s="24">
        <v>0.58114947353484803</v>
      </c>
      <c r="M362" s="24">
        <v>2.0103595513701777E-2</v>
      </c>
      <c r="N362" s="24">
        <v>0.84860180129474239</v>
      </c>
      <c r="O362" s="24">
        <v>0.78356200658780006</v>
      </c>
      <c r="P362" s="24">
        <v>0.9250414599286102</v>
      </c>
      <c r="Q362" s="24">
        <v>0.50772724637559896</v>
      </c>
      <c r="R362" s="24">
        <v>0.80153601576109346</v>
      </c>
      <c r="S362" s="24">
        <v>0.28336089858438263</v>
      </c>
      <c r="T362" s="24">
        <v>0.38606794332964467</v>
      </c>
      <c r="U362" s="24">
        <v>0.92255704304241914</v>
      </c>
      <c r="V362" s="24">
        <v>1.0870856105316684E-2</v>
      </c>
      <c r="W362" s="24">
        <v>0.66094462002661314</v>
      </c>
      <c r="X362" s="24">
        <v>6.4299771544547024E-2</v>
      </c>
      <c r="Y362" s="24">
        <v>0.27829589379096475</v>
      </c>
      <c r="Z362" s="24">
        <f t="shared" ca="1" si="5"/>
        <v>0.28031718141043294</v>
      </c>
    </row>
    <row r="363" spans="1:26" x14ac:dyDescent="0.25">
      <c r="A363" s="24">
        <v>0.35682729902447852</v>
      </c>
      <c r="B363" s="24">
        <v>0.97832579870427938</v>
      </c>
      <c r="C363" s="24">
        <v>0.69128835266324751</v>
      </c>
      <c r="D363" s="24">
        <v>0.70530606919275229</v>
      </c>
      <c r="E363" s="24">
        <v>0.21644765792506337</v>
      </c>
      <c r="F363" s="24">
        <v>0.94853144242545062</v>
      </c>
      <c r="G363" s="24">
        <v>0.75381831243275077</v>
      </c>
      <c r="H363" s="24">
        <v>0.61298861027773677</v>
      </c>
      <c r="I363" s="24">
        <v>0.83607696063140002</v>
      </c>
      <c r="J363" s="24">
        <v>0.57661738367535076</v>
      </c>
      <c r="K363" s="24">
        <v>0.60012942044252049</v>
      </c>
      <c r="L363" s="24">
        <v>0.32638671358084748</v>
      </c>
      <c r="M363" s="24">
        <v>0.99388681700040982</v>
      </c>
      <c r="N363" s="24">
        <v>0.58404417813863307</v>
      </c>
      <c r="O363" s="24">
        <v>0.46661967018449257</v>
      </c>
      <c r="P363" s="24">
        <v>0.60030729807018723</v>
      </c>
      <c r="Q363" s="24">
        <v>0.26554112703086385</v>
      </c>
      <c r="R363" s="24">
        <v>0.9133136754829061</v>
      </c>
      <c r="S363" s="24">
        <v>0.70117769882362035</v>
      </c>
      <c r="T363" s="24">
        <v>0.88626360546249305</v>
      </c>
      <c r="U363" s="24">
        <v>0.24365495395601644</v>
      </c>
      <c r="V363" s="24">
        <v>0.10342392343974793</v>
      </c>
      <c r="W363" s="24">
        <v>0.78676524957061078</v>
      </c>
      <c r="X363" s="24">
        <v>9.4362869241028435E-2</v>
      </c>
      <c r="Y363" s="24">
        <v>0.59263221044412662</v>
      </c>
      <c r="Z363" s="24">
        <f t="shared" ca="1" si="5"/>
        <v>0.9547046910146626</v>
      </c>
    </row>
    <row r="364" spans="1:26" x14ac:dyDescent="0.25">
      <c r="A364" s="24">
        <v>4.0418292509880605E-4</v>
      </c>
      <c r="B364" s="24">
        <v>0.75419815953198521</v>
      </c>
      <c r="C364" s="24">
        <v>0.99716778246962257</v>
      </c>
      <c r="D364" s="24">
        <v>0.40403534423545828</v>
      </c>
      <c r="E364" s="24">
        <v>0.51701642566729733</v>
      </c>
      <c r="F364" s="24">
        <v>0.71945490936599799</v>
      </c>
      <c r="G364" s="24">
        <v>0.21462204188654077</v>
      </c>
      <c r="H364" s="24">
        <v>0.64307756803474769</v>
      </c>
      <c r="I364" s="24">
        <v>0.89401510316405519</v>
      </c>
      <c r="J364" s="24">
        <v>0.77596170489437544</v>
      </c>
      <c r="K364" s="24">
        <v>0.96019624986851659</v>
      </c>
      <c r="L364" s="24">
        <v>0.6798698948635028</v>
      </c>
      <c r="M364" s="24">
        <v>0.39601018926894105</v>
      </c>
      <c r="N364" s="24">
        <v>0.23886634953606889</v>
      </c>
      <c r="O364" s="24">
        <v>0.18171091243808779</v>
      </c>
      <c r="P364" s="24">
        <v>0.61554190775472339</v>
      </c>
      <c r="Q364" s="24">
        <v>9.5431922422893889E-2</v>
      </c>
      <c r="R364" s="24">
        <v>0.66103882905606737</v>
      </c>
      <c r="S364" s="24">
        <v>0.95804859418634614</v>
      </c>
      <c r="T364" s="24">
        <v>0.69909545636915393</v>
      </c>
      <c r="U364" s="24">
        <v>0.2557760831940471</v>
      </c>
      <c r="V364" s="24">
        <v>0.83020502941323104</v>
      </c>
      <c r="W364" s="24">
        <v>0.92260958651216518</v>
      </c>
      <c r="X364" s="24">
        <v>0.18360643103925467</v>
      </c>
      <c r="Y364" s="24">
        <v>0.59798838565246959</v>
      </c>
      <c r="Z364" s="24">
        <f t="shared" ca="1" si="5"/>
        <v>0.24871321703747629</v>
      </c>
    </row>
    <row r="365" spans="1:26" x14ac:dyDescent="0.25">
      <c r="A365" s="24">
        <v>0.6803690197153589</v>
      </c>
      <c r="B365" s="24">
        <v>0.37996503070599763</v>
      </c>
      <c r="C365" s="24">
        <v>0.22601161678454162</v>
      </c>
      <c r="D365" s="24">
        <v>0.23042023355763286</v>
      </c>
      <c r="E365" s="24">
        <v>5.1090742635404585E-2</v>
      </c>
      <c r="F365" s="24">
        <v>0.52992349818537265</v>
      </c>
      <c r="G365" s="24">
        <v>0.44657054057700907</v>
      </c>
      <c r="H365" s="24">
        <v>0.20411168457636908</v>
      </c>
      <c r="I365" s="24">
        <v>0.73993451113274078</v>
      </c>
      <c r="J365" s="24">
        <v>0.28476345477000342</v>
      </c>
      <c r="K365" s="24">
        <v>0.53509246039672265</v>
      </c>
      <c r="L365" s="24">
        <v>0.21624971333103438</v>
      </c>
      <c r="M365" s="24">
        <v>7.1073312377740727E-3</v>
      </c>
      <c r="N365" s="24">
        <v>0.11856265947147882</v>
      </c>
      <c r="O365" s="24">
        <v>0.64835747160723367</v>
      </c>
      <c r="P365" s="24">
        <v>0.70230282608293926</v>
      </c>
      <c r="Q365" s="24">
        <v>0.63851692064665544</v>
      </c>
      <c r="R365" s="24">
        <v>0.67735103330646473</v>
      </c>
      <c r="S365" s="24">
        <v>0.45568811906703455</v>
      </c>
      <c r="T365" s="24">
        <v>0.88068447578512743</v>
      </c>
      <c r="U365" s="24">
        <v>0.61992723530867688</v>
      </c>
      <c r="V365" s="24">
        <v>0.77370444359314372</v>
      </c>
      <c r="W365" s="24">
        <v>0.77427548164618187</v>
      </c>
      <c r="X365" s="24">
        <v>0.39108731513913775</v>
      </c>
      <c r="Y365" s="24">
        <v>6.1048049897548085E-2</v>
      </c>
      <c r="Z365" s="24">
        <f t="shared" ca="1" si="5"/>
        <v>0.92653599970508527</v>
      </c>
    </row>
    <row r="366" spans="1:26" x14ac:dyDescent="0.25">
      <c r="A366" s="24">
        <v>3.3123337439983525E-2</v>
      </c>
      <c r="B366" s="24">
        <v>0.58932999790819607</v>
      </c>
      <c r="C366" s="24">
        <v>0.68816268063003627</v>
      </c>
      <c r="D366" s="24">
        <v>0.37216992558407491</v>
      </c>
      <c r="E366" s="24">
        <v>0.18057372974718877</v>
      </c>
      <c r="F366" s="24">
        <v>0.10213125035318515</v>
      </c>
      <c r="G366" s="24">
        <v>0.24210574480195091</v>
      </c>
      <c r="H366" s="24">
        <v>0.68657148636546583</v>
      </c>
      <c r="I366" s="24">
        <v>0.90096634437386758</v>
      </c>
      <c r="J366" s="24">
        <v>0.14781652420825619</v>
      </c>
      <c r="K366" s="24">
        <v>0.94500711489310862</v>
      </c>
      <c r="L366" s="24">
        <v>0.18457675623993275</v>
      </c>
      <c r="M366" s="24">
        <v>0.3728476954116563</v>
      </c>
      <c r="N366" s="24">
        <v>0.17921584155831971</v>
      </c>
      <c r="O366" s="24">
        <v>0.65632874951972553</v>
      </c>
      <c r="P366" s="24">
        <v>0.83228675602251978</v>
      </c>
      <c r="Q366" s="24">
        <v>0.45832143245822099</v>
      </c>
      <c r="R366" s="24">
        <v>0.65733474631332856</v>
      </c>
      <c r="S366" s="24">
        <v>0.5255457712220799</v>
      </c>
      <c r="T366" s="24">
        <v>0.42346605180743191</v>
      </c>
      <c r="U366" s="24">
        <v>0.51641923031743708</v>
      </c>
      <c r="V366" s="24">
        <v>0.49877233234210916</v>
      </c>
      <c r="W366" s="24">
        <v>0.89012988862794529</v>
      </c>
      <c r="X366" s="24">
        <v>0.69286634638493438</v>
      </c>
      <c r="Y366" s="24">
        <v>0.73273323685385439</v>
      </c>
      <c r="Z366" s="24">
        <f t="shared" ca="1" si="5"/>
        <v>0.4384493775803856</v>
      </c>
    </row>
    <row r="367" spans="1:26" x14ac:dyDescent="0.25">
      <c r="A367" s="24">
        <v>0.55255462862324445</v>
      </c>
      <c r="B367" s="24">
        <v>0.84866794763886755</v>
      </c>
      <c r="C367" s="24">
        <v>3.8065223428316863E-2</v>
      </c>
      <c r="D367" s="24">
        <v>0.57887504374158061</v>
      </c>
      <c r="E367" s="24">
        <v>0.78962846160138322</v>
      </c>
      <c r="F367" s="24">
        <v>0.10296023460944248</v>
      </c>
      <c r="G367" s="24">
        <v>0.65506210074961702</v>
      </c>
      <c r="H367" s="24">
        <v>0.87604104036709129</v>
      </c>
      <c r="I367" s="24">
        <v>0.10556652899516061</v>
      </c>
      <c r="J367" s="24">
        <v>0.38674965020275287</v>
      </c>
      <c r="K367" s="24">
        <v>0.89151301901322744</v>
      </c>
      <c r="L367" s="24">
        <v>0.79579925815616137</v>
      </c>
      <c r="M367" s="24">
        <v>0.49805168553619616</v>
      </c>
      <c r="N367" s="24">
        <v>0.38252807408287004</v>
      </c>
      <c r="O367" s="24">
        <v>0.93678061745490759</v>
      </c>
      <c r="P367" s="24">
        <v>0.94301008076809456</v>
      </c>
      <c r="Q367" s="24">
        <v>0.35762888143454807</v>
      </c>
      <c r="R367" s="24">
        <v>0.87725482679202271</v>
      </c>
      <c r="S367" s="24">
        <v>0.24084555040658995</v>
      </c>
      <c r="T367" s="24">
        <v>0.21416724182250246</v>
      </c>
      <c r="U367" s="24">
        <v>2.992643038112619E-2</v>
      </c>
      <c r="V367" s="24">
        <v>0.67708218276228505</v>
      </c>
      <c r="W367" s="24">
        <v>0.36923815012963801</v>
      </c>
      <c r="X367" s="24">
        <v>0.8422431617336108</v>
      </c>
      <c r="Y367" s="24">
        <v>0.58054943972304196</v>
      </c>
      <c r="Z367" s="24">
        <f t="shared" ca="1" si="5"/>
        <v>0.58488091644333273</v>
      </c>
    </row>
    <row r="368" spans="1:26" x14ac:dyDescent="0.25">
      <c r="A368" s="24">
        <v>0.34692956151630494</v>
      </c>
      <c r="B368" s="24">
        <v>9.793272453048707E-2</v>
      </c>
      <c r="C368" s="24">
        <v>0.63021667131659032</v>
      </c>
      <c r="D368" s="24">
        <v>0.36081391107033878</v>
      </c>
      <c r="E368" s="24">
        <v>0.30585402876202961</v>
      </c>
      <c r="F368" s="24">
        <v>0.11780798178706531</v>
      </c>
      <c r="G368" s="24">
        <v>0.2159333613049067</v>
      </c>
      <c r="H368" s="24">
        <v>0.17475760387611616</v>
      </c>
      <c r="I368" s="24">
        <v>0.21442425275934041</v>
      </c>
      <c r="J368" s="24">
        <v>0.16207382385666547</v>
      </c>
      <c r="K368" s="24">
        <v>0.185163191768838</v>
      </c>
      <c r="L368" s="24">
        <v>0.63299450751026565</v>
      </c>
      <c r="M368" s="24">
        <v>0.24587318841648553</v>
      </c>
      <c r="N368" s="24">
        <v>0.67579240133856933</v>
      </c>
      <c r="O368" s="24">
        <v>0.82772748016675379</v>
      </c>
      <c r="P368" s="24">
        <v>0.36820710142600688</v>
      </c>
      <c r="Q368" s="24">
        <v>0.52821175916201601</v>
      </c>
      <c r="R368" s="24">
        <v>0.20832741636116858</v>
      </c>
      <c r="S368" s="24">
        <v>0.65698246127338256</v>
      </c>
      <c r="T368" s="24">
        <v>0.85717181114094931</v>
      </c>
      <c r="U368" s="24">
        <v>0.6483464384918084</v>
      </c>
      <c r="V368" s="24">
        <v>0.64915102349525866</v>
      </c>
      <c r="W368" s="24">
        <v>1.5779012415581328E-2</v>
      </c>
      <c r="X368" s="24">
        <v>0.37427736016277535</v>
      </c>
      <c r="Y368" s="24">
        <v>0.89003722214350878</v>
      </c>
      <c r="Z368" s="24">
        <f t="shared" ca="1" si="5"/>
        <v>3.0855581529213971E-2</v>
      </c>
    </row>
    <row r="369" spans="1:26" x14ac:dyDescent="0.25">
      <c r="A369" s="24">
        <v>0.34900170551833187</v>
      </c>
      <c r="B369" s="24">
        <v>0.34247668724977809</v>
      </c>
      <c r="C369" s="24">
        <v>0.89099715333493146</v>
      </c>
      <c r="D369" s="24">
        <v>0.19393551700500011</v>
      </c>
      <c r="E369" s="24">
        <v>8.2009745594234906E-2</v>
      </c>
      <c r="F369" s="24">
        <v>0.47508401361917008</v>
      </c>
      <c r="G369" s="24">
        <v>0.48992300512921938</v>
      </c>
      <c r="H369" s="24">
        <v>0.15116051560074528</v>
      </c>
      <c r="I369" s="24">
        <v>0.94744638269050896</v>
      </c>
      <c r="J369" s="24">
        <v>0.63572939060866451</v>
      </c>
      <c r="K369" s="24">
        <v>0.20718694855826192</v>
      </c>
      <c r="L369" s="24">
        <v>0.20208480272626994</v>
      </c>
      <c r="M369" s="24">
        <v>0.56497342757998037</v>
      </c>
      <c r="N369" s="24">
        <v>0.79431897680297436</v>
      </c>
      <c r="O369" s="24">
        <v>0.22294593418621944</v>
      </c>
      <c r="P369" s="24">
        <v>0.45441790784810809</v>
      </c>
      <c r="Q369" s="24">
        <v>7.7535935955120316E-2</v>
      </c>
      <c r="R369" s="24">
        <v>0.78062139140764042</v>
      </c>
      <c r="S369" s="24">
        <v>0.99685091125691683</v>
      </c>
      <c r="T369" s="24">
        <v>0.72970933556943141</v>
      </c>
      <c r="U369" s="24">
        <v>0.30021901001887441</v>
      </c>
      <c r="V369" s="24">
        <v>2.5925735491855173E-3</v>
      </c>
      <c r="W369" s="24">
        <v>0.73490633116766835</v>
      </c>
      <c r="X369" s="24">
        <v>0.18833906137524103</v>
      </c>
      <c r="Y369" s="24">
        <v>0.94996029971569029</v>
      </c>
      <c r="Z369" s="24">
        <f t="shared" ca="1" si="5"/>
        <v>0.23333227162265535</v>
      </c>
    </row>
    <row r="370" spans="1:26" x14ac:dyDescent="0.25">
      <c r="A370" s="24">
        <v>0.17396053904969799</v>
      </c>
      <c r="B370" s="24">
        <v>0.86871096038097506</v>
      </c>
      <c r="C370" s="24">
        <v>7.4704136745191496E-2</v>
      </c>
      <c r="D370" s="24">
        <v>0.4239015086522393</v>
      </c>
      <c r="E370" s="24">
        <v>0.74839550293531409</v>
      </c>
      <c r="F370" s="24">
        <v>0.42244917393299952</v>
      </c>
      <c r="G370" s="24">
        <v>0.32059700423319604</v>
      </c>
      <c r="H370" s="24">
        <v>0.40201828480777702</v>
      </c>
      <c r="I370" s="24">
        <v>9.919182726615805E-2</v>
      </c>
      <c r="J370" s="24">
        <v>0.74616109647522444</v>
      </c>
      <c r="K370" s="24">
        <v>0.33227026834391904</v>
      </c>
      <c r="L370" s="24">
        <v>0.65100386968106971</v>
      </c>
      <c r="M370" s="24">
        <v>0.11788217797483114</v>
      </c>
      <c r="N370" s="24">
        <v>0.21238989645155815</v>
      </c>
      <c r="O370" s="24">
        <v>0.21541076865649034</v>
      </c>
      <c r="P370" s="24">
        <v>0.85635030980244675</v>
      </c>
      <c r="Q370" s="24">
        <v>6.8316945338291246E-2</v>
      </c>
      <c r="R370" s="24">
        <v>0.54776467792548</v>
      </c>
      <c r="S370" s="24">
        <v>0.24637407239565123</v>
      </c>
      <c r="T370" s="24">
        <v>0.53889917963792877</v>
      </c>
      <c r="U370" s="24">
        <v>0.79030509234028667</v>
      </c>
      <c r="V370" s="24">
        <v>0.17700708862093373</v>
      </c>
      <c r="W370" s="24">
        <v>0.888553412990573</v>
      </c>
      <c r="X370" s="24">
        <v>0.73919601655782141</v>
      </c>
      <c r="Y370" s="24">
        <v>0.5758766190525213</v>
      </c>
      <c r="Z370" s="24">
        <f t="shared" ca="1" si="5"/>
        <v>0.27462053234295591</v>
      </c>
    </row>
    <row r="371" spans="1:26" x14ac:dyDescent="0.25">
      <c r="A371" s="24">
        <v>0.53194867514696931</v>
      </c>
      <c r="B371" s="24">
        <v>0.45251664808654013</v>
      </c>
      <c r="C371" s="24">
        <v>0.97635772309883584</v>
      </c>
      <c r="D371" s="24">
        <v>0.41181474716794952</v>
      </c>
      <c r="E371" s="24">
        <v>0.92386914580811097</v>
      </c>
      <c r="F371" s="24">
        <v>0.93596078697933505</v>
      </c>
      <c r="G371" s="24">
        <v>0.7585290702261962</v>
      </c>
      <c r="H371" s="24">
        <v>0.40881486852054838</v>
      </c>
      <c r="I371" s="24">
        <v>0.69001466865869532</v>
      </c>
      <c r="J371" s="24">
        <v>0.97067496507516182</v>
      </c>
      <c r="K371" s="24">
        <v>0.81807427228065022</v>
      </c>
      <c r="L371" s="24">
        <v>0.11636395128524568</v>
      </c>
      <c r="M371" s="24">
        <v>0.50279325099024552</v>
      </c>
      <c r="N371" s="24">
        <v>0.7916767776354614</v>
      </c>
      <c r="O371" s="24">
        <v>0.17983866090323053</v>
      </c>
      <c r="P371" s="24">
        <v>0.20388415336080357</v>
      </c>
      <c r="Q371" s="24">
        <v>0.54312625216538202</v>
      </c>
      <c r="R371" s="24">
        <v>0.54497370246202337</v>
      </c>
      <c r="S371" s="24">
        <v>0.60305947190437326</v>
      </c>
      <c r="T371" s="24">
        <v>0.81176213641782058</v>
      </c>
      <c r="U371" s="24">
        <v>0.47452353336696607</v>
      </c>
      <c r="V371" s="24">
        <v>0.4398710861649282</v>
      </c>
      <c r="W371" s="24">
        <v>0.32574560488307036</v>
      </c>
      <c r="X371" s="24">
        <v>0.72020632241803018</v>
      </c>
      <c r="Y371" s="24">
        <v>0.15318217754268693</v>
      </c>
      <c r="Z371" s="24">
        <f t="shared" ca="1" si="5"/>
        <v>0.1266879884911245</v>
      </c>
    </row>
    <row r="372" spans="1:26" x14ac:dyDescent="0.25">
      <c r="A372" s="24">
        <v>0.76160302126111123</v>
      </c>
      <c r="B372" s="24">
        <v>0.45906078683904883</v>
      </c>
      <c r="C372" s="24">
        <v>2.8575069151370425E-2</v>
      </c>
      <c r="D372" s="24">
        <v>0.22318621427676977</v>
      </c>
      <c r="E372" s="24">
        <v>0.83313247908487609</v>
      </c>
      <c r="F372" s="24">
        <v>0.75528873724057555</v>
      </c>
      <c r="G372" s="24">
        <v>0.9572098171037865</v>
      </c>
      <c r="H372" s="24">
        <v>0.32302277084307085</v>
      </c>
      <c r="I372" s="24">
        <v>0.90758824814192296</v>
      </c>
      <c r="J372" s="24">
        <v>0.29480831653116735</v>
      </c>
      <c r="K372" s="24">
        <v>0.55746423722960747</v>
      </c>
      <c r="L372" s="24">
        <v>0.3217686949560139</v>
      </c>
      <c r="M372" s="24">
        <v>0.97511807101816239</v>
      </c>
      <c r="N372" s="24">
        <v>0.63146080920559455</v>
      </c>
      <c r="O372" s="24">
        <v>1.4827899306278369E-2</v>
      </c>
      <c r="P372" s="24">
        <v>0.81057900061467014</v>
      </c>
      <c r="Q372" s="24">
        <v>6.9539832410510982E-2</v>
      </c>
      <c r="R372" s="24">
        <v>0.70832153318317737</v>
      </c>
      <c r="S372" s="24">
        <v>0.69790441309774787</v>
      </c>
      <c r="T372" s="24">
        <v>0.66586040930863988</v>
      </c>
      <c r="U372" s="24">
        <v>0.80888826823696947</v>
      </c>
      <c r="V372" s="24">
        <v>0.86150468163614802</v>
      </c>
      <c r="W372" s="24">
        <v>0.25804673020058921</v>
      </c>
      <c r="X372" s="24">
        <v>0.77914960724428595</v>
      </c>
      <c r="Y372" s="24">
        <v>0.37263929458677703</v>
      </c>
      <c r="Z372" s="24">
        <f t="shared" ca="1" si="5"/>
        <v>0.31377015580859702</v>
      </c>
    </row>
    <row r="373" spans="1:26" x14ac:dyDescent="0.25">
      <c r="A373" s="24">
        <v>0.27027680812434418</v>
      </c>
      <c r="B373" s="24">
        <v>0.39552288894985888</v>
      </c>
      <c r="C373" s="24">
        <v>0.56858289019542052</v>
      </c>
      <c r="D373" s="24">
        <v>0.26080842692055362</v>
      </c>
      <c r="E373" s="24">
        <v>0.61978589215611246</v>
      </c>
      <c r="F373" s="24">
        <v>0.94615861097630105</v>
      </c>
      <c r="G373" s="24">
        <v>0.60792868592976412</v>
      </c>
      <c r="H373" s="24">
        <v>0.8243571591159724</v>
      </c>
      <c r="I373" s="24">
        <v>0.52547802411072386</v>
      </c>
      <c r="J373" s="24">
        <v>0.7043183539540786</v>
      </c>
      <c r="K373" s="24">
        <v>0.7209956656619938</v>
      </c>
      <c r="L373" s="24">
        <v>0.32169863440310487</v>
      </c>
      <c r="M373" s="24">
        <v>0.60340819580097271</v>
      </c>
      <c r="N373" s="24">
        <v>0.55501767999807561</v>
      </c>
      <c r="O373" s="24">
        <v>0.56541609534208415</v>
      </c>
      <c r="P373" s="24">
        <v>0.59023006958411839</v>
      </c>
      <c r="Q373" s="24">
        <v>0.4005601291020997</v>
      </c>
      <c r="R373" s="24">
        <v>0.54258801614978203</v>
      </c>
      <c r="S373" s="24">
        <v>4.9946862921997126E-2</v>
      </c>
      <c r="T373" s="24">
        <v>0.27019379927038611</v>
      </c>
      <c r="U373" s="24">
        <v>0.77630139547662158</v>
      </c>
      <c r="V373" s="24">
        <v>0.349095694550838</v>
      </c>
      <c r="W373" s="24">
        <v>0.40854793271559386</v>
      </c>
      <c r="X373" s="24">
        <v>0.24189876682710276</v>
      </c>
      <c r="Y373" s="24">
        <v>0.60180721217619315</v>
      </c>
      <c r="Z373" s="24">
        <f t="shared" ca="1" si="5"/>
        <v>0.15205353973601454</v>
      </c>
    </row>
    <row r="374" spans="1:26" x14ac:dyDescent="0.25">
      <c r="A374" s="24">
        <v>0.1889420018890543</v>
      </c>
      <c r="B374" s="24">
        <v>0.85880797977074563</v>
      </c>
      <c r="C374" s="24">
        <v>0.4584959850918825</v>
      </c>
      <c r="D374" s="24">
        <v>0.40306704179723907</v>
      </c>
      <c r="E374" s="24">
        <v>0.37408804800676221</v>
      </c>
      <c r="F374" s="24">
        <v>0.94673393098061887</v>
      </c>
      <c r="G374" s="24">
        <v>0.5460523651529926</v>
      </c>
      <c r="H374" s="24">
        <v>0.60781740398700268</v>
      </c>
      <c r="I374" s="24">
        <v>0.15065995391690279</v>
      </c>
      <c r="J374" s="24">
        <v>0.169265912836428</v>
      </c>
      <c r="K374" s="24">
        <v>0.70807754340396112</v>
      </c>
      <c r="L374" s="24">
        <v>0.34183388771237677</v>
      </c>
      <c r="M374" s="24">
        <v>0.53052997404226776</v>
      </c>
      <c r="N374" s="24">
        <v>0.66884569968460805</v>
      </c>
      <c r="O374" s="24">
        <v>0.47054322125020043</v>
      </c>
      <c r="P374" s="24">
        <v>0.33127966540485676</v>
      </c>
      <c r="Q374" s="24">
        <v>0.10655267816070857</v>
      </c>
      <c r="R374" s="24">
        <v>0.80581745621386525</v>
      </c>
      <c r="S374" s="24">
        <v>0.7373919302692975</v>
      </c>
      <c r="T374" s="24">
        <v>0.82455660577934198</v>
      </c>
      <c r="U374" s="24">
        <v>0.53269919492241002</v>
      </c>
      <c r="V374" s="24">
        <v>0.94795040393941377</v>
      </c>
      <c r="W374" s="24">
        <v>0.72377740087643239</v>
      </c>
      <c r="X374" s="24">
        <v>0.72207760081383332</v>
      </c>
      <c r="Y374" s="24">
        <v>0.95340581306952132</v>
      </c>
      <c r="Z374" s="24">
        <f t="shared" ca="1" si="5"/>
        <v>0.48523850736032736</v>
      </c>
    </row>
    <row r="375" spans="1:26" x14ac:dyDescent="0.25">
      <c r="A375" s="24">
        <v>0.50564466892949289</v>
      </c>
      <c r="B375" s="24">
        <v>0.595564243555047</v>
      </c>
      <c r="C375" s="24">
        <v>0.58138506810551216</v>
      </c>
      <c r="D375" s="24">
        <v>0.14503728441186803</v>
      </c>
      <c r="E375" s="24">
        <v>3.9690917669068071E-2</v>
      </c>
      <c r="F375" s="24">
        <v>0.41071434625951619</v>
      </c>
      <c r="G375" s="24">
        <v>0.23038953967623288</v>
      </c>
      <c r="H375" s="24">
        <v>0.90046562705178246</v>
      </c>
      <c r="I375" s="24">
        <v>0.72099793333016016</v>
      </c>
      <c r="J375" s="24">
        <v>0.86149575583597771</v>
      </c>
      <c r="K375" s="24">
        <v>0.38250168483243507</v>
      </c>
      <c r="L375" s="24">
        <v>0.94397443259353186</v>
      </c>
      <c r="M375" s="24">
        <v>0.49385379756909076</v>
      </c>
      <c r="N375" s="24">
        <v>0.86950095771068525</v>
      </c>
      <c r="O375" s="24">
        <v>0.93530662572272572</v>
      </c>
      <c r="P375" s="24">
        <v>0.99377703815922547</v>
      </c>
      <c r="Q375" s="24">
        <v>0.73256693773565895</v>
      </c>
      <c r="R375" s="24">
        <v>0.6538237999689005</v>
      </c>
      <c r="S375" s="24">
        <v>0.56140319291985763</v>
      </c>
      <c r="T375" s="24">
        <v>0.62850673586561911</v>
      </c>
      <c r="U375" s="24">
        <v>0.98999627849603145</v>
      </c>
      <c r="V375" s="24">
        <v>6.2916026106742962E-3</v>
      </c>
      <c r="W375" s="24">
        <v>0.28602181551471617</v>
      </c>
      <c r="X375" s="24">
        <v>0.76555256992839149</v>
      </c>
      <c r="Y375" s="24">
        <v>0.7412786561770498</v>
      </c>
      <c r="Z375" s="24">
        <f t="shared" ca="1" si="5"/>
        <v>0.62738484532971894</v>
      </c>
    </row>
    <row r="376" spans="1:26" x14ac:dyDescent="0.25">
      <c r="A376" s="24">
        <v>0.96838955818009409</v>
      </c>
      <c r="B376" s="24">
        <v>0.23265569319758483</v>
      </c>
      <c r="C376" s="24">
        <v>0.83226867320734188</v>
      </c>
      <c r="D376" s="24">
        <v>0.59579182527819408</v>
      </c>
      <c r="E376" s="24">
        <v>0.74044040930433197</v>
      </c>
      <c r="F376" s="24">
        <v>5.5720565948970457E-2</v>
      </c>
      <c r="G376" s="24">
        <v>0.43392313436166219</v>
      </c>
      <c r="H376" s="24">
        <v>0.21651452863168041</v>
      </c>
      <c r="I376" s="24">
        <v>0.58352363133690932</v>
      </c>
      <c r="J376" s="24">
        <v>0.44955620771095406</v>
      </c>
      <c r="K376" s="24">
        <v>0.43507764618086953</v>
      </c>
      <c r="L376" s="24">
        <v>0.22595816491574006</v>
      </c>
      <c r="M376" s="24">
        <v>4.861331179939421E-2</v>
      </c>
      <c r="N376" s="24">
        <v>0.54573750931573262</v>
      </c>
      <c r="O376" s="24">
        <v>0.88404496713811687</v>
      </c>
      <c r="P376" s="24">
        <v>0.91159758739416452</v>
      </c>
      <c r="Q376" s="24">
        <v>0.25193607434497423</v>
      </c>
      <c r="R376" s="24">
        <v>0.83400340701947051</v>
      </c>
      <c r="S376" s="24">
        <v>0.98985942596999921</v>
      </c>
      <c r="T376" s="24">
        <v>0.31279979845895467</v>
      </c>
      <c r="U376" s="24">
        <v>0.72111494462874393</v>
      </c>
      <c r="V376" s="24">
        <v>0.24382135174771014</v>
      </c>
      <c r="W376" s="24">
        <v>0.17526040451799385</v>
      </c>
      <c r="X376" s="24">
        <v>0.83833733484067041</v>
      </c>
      <c r="Y376" s="24">
        <v>0.91181255157158991</v>
      </c>
      <c r="Z376" s="24">
        <f t="shared" ca="1" si="5"/>
        <v>0.16744275004694631</v>
      </c>
    </row>
    <row r="377" spans="1:26" x14ac:dyDescent="0.25">
      <c r="A377" s="24">
        <v>0.8664668898058272</v>
      </c>
      <c r="B377" s="24">
        <v>5.670723102753239E-2</v>
      </c>
      <c r="C377" s="24">
        <v>0.31291243781907596</v>
      </c>
      <c r="D377" s="24">
        <v>0.24480308548739882</v>
      </c>
      <c r="E377" s="24">
        <v>6.5006034050890893E-2</v>
      </c>
      <c r="F377" s="24">
        <v>0.73339114952187301</v>
      </c>
      <c r="G377" s="24">
        <v>0.76095219903055167</v>
      </c>
      <c r="H377" s="24">
        <v>0.42617883705356174</v>
      </c>
      <c r="I377" s="24">
        <v>0.70813661925390647</v>
      </c>
      <c r="J377" s="24">
        <v>0.67554127506799244</v>
      </c>
      <c r="K377" s="24">
        <v>0.39710987295385103</v>
      </c>
      <c r="L377" s="24">
        <v>0.24297338626188247</v>
      </c>
      <c r="M377" s="24">
        <v>0.74686751614878999</v>
      </c>
      <c r="N377" s="24">
        <v>0.25875123499985342</v>
      </c>
      <c r="O377" s="24">
        <v>0.57460836972825813</v>
      </c>
      <c r="P377" s="24">
        <v>0.90162504361636975</v>
      </c>
      <c r="Q377" s="24">
        <v>0.55499736769823727</v>
      </c>
      <c r="R377" s="24">
        <v>5.6041086091796921E-2</v>
      </c>
      <c r="S377" s="24">
        <v>0.38428196487849187</v>
      </c>
      <c r="T377" s="24">
        <v>0.57022270619913396</v>
      </c>
      <c r="U377" s="24">
        <v>0.74992063591585201</v>
      </c>
      <c r="V377" s="24">
        <v>0.25770938888666284</v>
      </c>
      <c r="W377" s="24">
        <v>0.85454136255308299</v>
      </c>
      <c r="X377" s="24">
        <v>0.40278140472935187</v>
      </c>
      <c r="Y377" s="24">
        <v>0.75573424981660509</v>
      </c>
      <c r="Z377" s="24">
        <f t="shared" ca="1" si="5"/>
        <v>6.5047160960861161E-2</v>
      </c>
    </row>
    <row r="378" spans="1:26" x14ac:dyDescent="0.25">
      <c r="A378" s="24">
        <v>1.9196802044906147E-2</v>
      </c>
      <c r="B378" s="24">
        <v>0.20536180559205752</v>
      </c>
      <c r="C378" s="24">
        <v>0.13604140556255961</v>
      </c>
      <c r="D378" s="24">
        <v>6.733114161283682E-2</v>
      </c>
      <c r="E378" s="24">
        <v>0.2802236272430223</v>
      </c>
      <c r="F378" s="24">
        <v>0.89538340767835767</v>
      </c>
      <c r="G378" s="24">
        <v>0.44713413982948069</v>
      </c>
      <c r="H378" s="24">
        <v>0.43962142253177827</v>
      </c>
      <c r="I378" s="24">
        <v>0.50065219616252854</v>
      </c>
      <c r="J378" s="24">
        <v>0.60570927829442101</v>
      </c>
      <c r="K378" s="24">
        <v>0.94231635912078404</v>
      </c>
      <c r="L378" s="24">
        <v>0.74937885309120489</v>
      </c>
      <c r="M378" s="24">
        <v>0.98429256872825477</v>
      </c>
      <c r="N378" s="24">
        <v>0.23068696597604921</v>
      </c>
      <c r="O378" s="24">
        <v>0.3949024589605481</v>
      </c>
      <c r="P378" s="24">
        <v>0.38793924761055731</v>
      </c>
      <c r="Q378" s="24">
        <v>0.67864959419420712</v>
      </c>
      <c r="R378" s="24">
        <v>0.88056556264478281</v>
      </c>
      <c r="S378" s="24">
        <v>0.49839748506633941</v>
      </c>
      <c r="T378" s="24">
        <v>5.5512659509167062E-2</v>
      </c>
      <c r="U378" s="24">
        <v>0.77329802066960729</v>
      </c>
      <c r="V378" s="24">
        <v>0.4918095497868511</v>
      </c>
      <c r="W378" s="24">
        <v>0.4687249716162627</v>
      </c>
      <c r="X378" s="24">
        <v>0.7835693033336687</v>
      </c>
      <c r="Y378" s="24">
        <v>2.2980401865174693E-2</v>
      </c>
      <c r="Z378" s="24">
        <f t="shared" ca="1" si="5"/>
        <v>5.4282785509147446E-2</v>
      </c>
    </row>
    <row r="379" spans="1:26" x14ac:dyDescent="0.25">
      <c r="A379" s="24">
        <v>0.57263260970737528</v>
      </c>
      <c r="B379" s="24">
        <v>0.64696756935193211</v>
      </c>
      <c r="C379" s="24">
        <v>0.48188059735590805</v>
      </c>
      <c r="D379" s="24">
        <v>0.92137367086429112</v>
      </c>
      <c r="E379" s="24">
        <v>0.41942195985120911</v>
      </c>
      <c r="F379" s="24">
        <v>0.60479382303724405</v>
      </c>
      <c r="G379" s="24">
        <v>0.54049922398468808</v>
      </c>
      <c r="H379" s="24">
        <v>0.22746338174230718</v>
      </c>
      <c r="I379" s="24">
        <v>0.84225688126940279</v>
      </c>
      <c r="J379" s="24">
        <v>0.18671819925627964</v>
      </c>
      <c r="K379" s="24">
        <v>0.51884912440534214</v>
      </c>
      <c r="L379" s="24">
        <v>0.97705235060602469</v>
      </c>
      <c r="M379" s="24">
        <v>0.30613943505312202</v>
      </c>
      <c r="N379" s="24">
        <v>3.8581199978033887E-3</v>
      </c>
      <c r="O379" s="24">
        <v>9.9424711301271507E-2</v>
      </c>
      <c r="P379" s="24">
        <v>0.58198793716237784</v>
      </c>
      <c r="Q379" s="24">
        <v>0.32993519774785085</v>
      </c>
      <c r="R379" s="24">
        <v>0.40579687643638052</v>
      </c>
      <c r="S379" s="24">
        <v>0.14382013160321727</v>
      </c>
      <c r="T379" s="24">
        <v>0.94088147758201346</v>
      </c>
      <c r="U379" s="24">
        <v>0.62143338357425681</v>
      </c>
      <c r="V379" s="24">
        <v>0.64375673564562164</v>
      </c>
      <c r="W379" s="24">
        <v>0.55820094025146549</v>
      </c>
      <c r="X379" s="24">
        <v>0.49040297409461742</v>
      </c>
      <c r="Y379" s="24">
        <v>0.33549996119590098</v>
      </c>
      <c r="Z379" s="24">
        <f t="shared" ca="1" si="5"/>
        <v>0.39437247506090567</v>
      </c>
    </row>
    <row r="380" spans="1:26" x14ac:dyDescent="0.25">
      <c r="A380" s="24">
        <v>0.37973351253949172</v>
      </c>
      <c r="B380" s="24">
        <v>0.73800493513880205</v>
      </c>
      <c r="C380" s="24">
        <v>0.88769065803241687</v>
      </c>
      <c r="D380" s="24">
        <v>0.71518041033304047</v>
      </c>
      <c r="E380" s="24">
        <v>0.70023152875592609</v>
      </c>
      <c r="F380" s="24">
        <v>0.4953984335361391</v>
      </c>
      <c r="G380" s="24">
        <v>0.5324800315396081</v>
      </c>
      <c r="H380" s="24">
        <v>0.35783573552147596</v>
      </c>
      <c r="I380" s="24">
        <v>0.58703925406161317</v>
      </c>
      <c r="J380" s="24">
        <v>3.9588453603455864E-2</v>
      </c>
      <c r="K380" s="24">
        <v>0.70619849668775836</v>
      </c>
      <c r="L380" s="24">
        <v>0.71302232973125179</v>
      </c>
      <c r="M380" s="24">
        <v>0.6741469578026883</v>
      </c>
      <c r="N380" s="24">
        <v>9.5891679145319708E-2</v>
      </c>
      <c r="O380" s="24">
        <v>0.65672600137046266</v>
      </c>
      <c r="P380" s="24">
        <v>0.5880189541327544</v>
      </c>
      <c r="Q380" s="24">
        <v>0.46977731396723987</v>
      </c>
      <c r="R380" s="24">
        <v>0.81182589943650019</v>
      </c>
      <c r="S380" s="24">
        <v>0.83613299509223582</v>
      </c>
      <c r="T380" s="24">
        <v>5.0681765459113182E-2</v>
      </c>
      <c r="U380" s="24">
        <v>0.56769625927565504</v>
      </c>
      <c r="V380" s="24">
        <v>0.61939698066071458</v>
      </c>
      <c r="W380" s="24">
        <v>5.9980283173333149E-3</v>
      </c>
      <c r="X380" s="24">
        <v>0.88767571076405261</v>
      </c>
      <c r="Y380" s="24">
        <v>0.14885474829018386</v>
      </c>
      <c r="Z380" s="24">
        <f t="shared" ca="1" si="5"/>
        <v>0.13718035910491821</v>
      </c>
    </row>
    <row r="381" spans="1:26" x14ac:dyDescent="0.25">
      <c r="A381" s="24">
        <v>3.6323142947745635E-2</v>
      </c>
      <c r="B381" s="24">
        <v>0.42276377498281248</v>
      </c>
      <c r="C381" s="24">
        <v>0.23489949186815196</v>
      </c>
      <c r="D381" s="24">
        <v>0.11668749367886022</v>
      </c>
      <c r="E381" s="24">
        <v>0.11434124715057747</v>
      </c>
      <c r="F381" s="24">
        <v>0.86570844348922993</v>
      </c>
      <c r="G381" s="24">
        <v>0.56981526641858371</v>
      </c>
      <c r="H381" s="24">
        <v>0.34671154813282323</v>
      </c>
      <c r="I381" s="24">
        <v>0.66281868477282069</v>
      </c>
      <c r="J381" s="24">
        <v>0.28420560091470948</v>
      </c>
      <c r="K381" s="24">
        <v>0.68054889772673677</v>
      </c>
      <c r="L381" s="24">
        <v>0.20145181786740629</v>
      </c>
      <c r="M381" s="24">
        <v>0.47711625045296246</v>
      </c>
      <c r="N381" s="24">
        <v>0.89128883446077301</v>
      </c>
      <c r="O381" s="24">
        <v>0.17620448790680721</v>
      </c>
      <c r="P381" s="24">
        <v>1.0232103602323184E-2</v>
      </c>
      <c r="Q381" s="24">
        <v>0.27280746193601546</v>
      </c>
      <c r="R381" s="24">
        <v>0.18953867781930722</v>
      </c>
      <c r="S381" s="24">
        <v>0.82657330407210583</v>
      </c>
      <c r="T381" s="24">
        <v>0.43972506875229389</v>
      </c>
      <c r="U381" s="24">
        <v>0.77635356274950607</v>
      </c>
      <c r="V381" s="24">
        <v>0.91909423284262448</v>
      </c>
      <c r="W381" s="24">
        <v>0.21287740010119494</v>
      </c>
      <c r="X381" s="24">
        <v>0.83531076281003147</v>
      </c>
      <c r="Y381" s="24">
        <v>0.80764675340541714</v>
      </c>
      <c r="Z381" s="24">
        <f t="shared" ca="1" si="5"/>
        <v>0.43581842421774353</v>
      </c>
    </row>
    <row r="382" spans="1:26" x14ac:dyDescent="0.25">
      <c r="A382" s="24">
        <v>0.19190113395748487</v>
      </c>
      <c r="B382" s="24">
        <v>0.97354447164705327</v>
      </c>
      <c r="C382" s="24">
        <v>0.40931756637139438</v>
      </c>
      <c r="D382" s="24">
        <v>0.61422417215223679</v>
      </c>
      <c r="E382" s="24">
        <v>0.22732849750941009</v>
      </c>
      <c r="F382" s="24">
        <v>0.91032580947252495</v>
      </c>
      <c r="G382" s="24">
        <v>0.76902356532360527</v>
      </c>
      <c r="H382" s="24">
        <v>0.23647843217511688</v>
      </c>
      <c r="I382" s="24">
        <v>0.94418177637011402</v>
      </c>
      <c r="J382" s="24">
        <v>0.45226178427787211</v>
      </c>
      <c r="K382" s="24">
        <v>0.40182219047110412</v>
      </c>
      <c r="L382" s="24">
        <v>6.2572749710046338E-2</v>
      </c>
      <c r="M382" s="24">
        <v>0.1261480545606013</v>
      </c>
      <c r="N382" s="24">
        <v>0.22717707106485574</v>
      </c>
      <c r="O382" s="24">
        <v>0.60681161823268392</v>
      </c>
      <c r="P382" s="24">
        <v>0.69247598841494606</v>
      </c>
      <c r="Q382" s="24">
        <v>0.88314951773474515</v>
      </c>
      <c r="R382" s="24">
        <v>0.73805766507610815</v>
      </c>
      <c r="S382" s="24">
        <v>0.52052504496608165</v>
      </c>
      <c r="T382" s="24">
        <v>0.45478143407665306</v>
      </c>
      <c r="U382" s="24">
        <v>0.6406863277355026</v>
      </c>
      <c r="V382" s="24">
        <v>0.9377995555334333</v>
      </c>
      <c r="W382" s="24">
        <v>0.92022248313275601</v>
      </c>
      <c r="X382" s="24">
        <v>0.64832911366690971</v>
      </c>
      <c r="Y382" s="24">
        <v>0.9540027220957692</v>
      </c>
      <c r="Z382" s="24">
        <f t="shared" ca="1" si="5"/>
        <v>0.4435086769492097</v>
      </c>
    </row>
    <row r="383" spans="1:26" x14ac:dyDescent="0.25">
      <c r="A383" s="24">
        <v>0.41663697103544539</v>
      </c>
      <c r="B383" s="24">
        <v>0.51738968863644641</v>
      </c>
      <c r="C383" s="24">
        <v>0.76873876447589728</v>
      </c>
      <c r="D383" s="24">
        <v>0.76425319577663331</v>
      </c>
      <c r="E383" s="24">
        <v>0.80225176362680384</v>
      </c>
      <c r="F383" s="24">
        <v>4.2221291380961756E-2</v>
      </c>
      <c r="G383" s="24">
        <v>0.5889337311484657</v>
      </c>
      <c r="H383" s="24">
        <v>0.20713113410597106</v>
      </c>
      <c r="I383" s="24">
        <v>0.83541504363942931</v>
      </c>
      <c r="J383" s="24">
        <v>0.64202276919991985</v>
      </c>
      <c r="K383" s="24">
        <v>0.82736201210302962</v>
      </c>
      <c r="L383" s="24">
        <v>0.98193101855221177</v>
      </c>
      <c r="M383" s="24">
        <v>0.46939615648091293</v>
      </c>
      <c r="N383" s="24">
        <v>0.5272060456846559</v>
      </c>
      <c r="O383" s="24">
        <v>0.79825288650263349</v>
      </c>
      <c r="P383" s="24">
        <v>0.82318094425516464</v>
      </c>
      <c r="Q383" s="24">
        <v>0.94473427483144623</v>
      </c>
      <c r="R383" s="24">
        <v>1.9239600358267328E-4</v>
      </c>
      <c r="S383" s="24">
        <v>0.34594461589563397</v>
      </c>
      <c r="T383" s="24">
        <v>0.52364660376700356</v>
      </c>
      <c r="U383" s="24">
        <v>8.7326215307471866E-2</v>
      </c>
      <c r="V383" s="24">
        <v>0.80558031013005915</v>
      </c>
      <c r="W383" s="24">
        <v>0.88842676706561385</v>
      </c>
      <c r="X383" s="24">
        <v>0.12052422738039137</v>
      </c>
      <c r="Y383" s="24">
        <v>0.66315139580594629</v>
      </c>
      <c r="Z383" s="24">
        <f t="shared" ca="1" si="5"/>
        <v>0.51603581972201162</v>
      </c>
    </row>
    <row r="384" spans="1:26" x14ac:dyDescent="0.25">
      <c r="A384" s="24">
        <v>0.8276916200898935</v>
      </c>
      <c r="B384" s="24">
        <v>0.83126545684935005</v>
      </c>
      <c r="C384" s="24">
        <v>0.537166451238138</v>
      </c>
      <c r="D384" s="24">
        <v>0.47909855544006252</v>
      </c>
      <c r="E384" s="24">
        <v>7.4871399769342872E-2</v>
      </c>
      <c r="F384" s="24">
        <v>1.2731879747806985E-2</v>
      </c>
      <c r="G384" s="24">
        <v>0.68188139620842125</v>
      </c>
      <c r="H384" s="24">
        <v>0.21607772857344665</v>
      </c>
      <c r="I384" s="24">
        <v>0.77240257983288463</v>
      </c>
      <c r="J384" s="24">
        <v>0.51817382866115547</v>
      </c>
      <c r="K384" s="24">
        <v>8.311387036508866E-2</v>
      </c>
      <c r="L384" s="24">
        <v>6.7604366232103974E-2</v>
      </c>
      <c r="M384" s="24">
        <v>0.61260272656058079</v>
      </c>
      <c r="N384" s="24">
        <v>0.35966520076869601</v>
      </c>
      <c r="O384" s="24">
        <v>0.16558197709020595</v>
      </c>
      <c r="P384" s="24">
        <v>0.53668569616159145</v>
      </c>
      <c r="Q384" s="24">
        <v>5.1172274700487241E-2</v>
      </c>
      <c r="R384" s="24">
        <v>0.91019148066868771</v>
      </c>
      <c r="S384" s="24">
        <v>0.63486315388599712</v>
      </c>
      <c r="T384" s="24">
        <v>0.20045450301420054</v>
      </c>
      <c r="U384" s="24">
        <v>0.34973645616279647</v>
      </c>
      <c r="V384" s="24">
        <v>0.20386463709153613</v>
      </c>
      <c r="W384" s="24">
        <v>0.90325365492079601</v>
      </c>
      <c r="X384" s="24">
        <v>0.8294228495029583</v>
      </c>
      <c r="Y384" s="24">
        <v>0.90114164154211329</v>
      </c>
      <c r="Z384" s="24">
        <f t="shared" ca="1" si="5"/>
        <v>0.94407593939368972</v>
      </c>
    </row>
    <row r="385" spans="1:26" x14ac:dyDescent="0.25">
      <c r="A385" s="24">
        <v>0.74116154147506785</v>
      </c>
      <c r="B385" s="24">
        <v>0.92089840718375604</v>
      </c>
      <c r="C385" s="24">
        <v>0.4426832548057168</v>
      </c>
      <c r="D385" s="24">
        <v>0.70997093270562317</v>
      </c>
      <c r="E385" s="24">
        <v>0.44951949049413631</v>
      </c>
      <c r="F385" s="24">
        <v>0.40246284074007743</v>
      </c>
      <c r="G385" s="24">
        <v>0.68878266236896935</v>
      </c>
      <c r="H385" s="24">
        <v>0.66812877408935722</v>
      </c>
      <c r="I385" s="24">
        <v>0.23994272081334522</v>
      </c>
      <c r="J385" s="24">
        <v>0.15293323517537138</v>
      </c>
      <c r="K385" s="24">
        <v>0.21629338942694587</v>
      </c>
      <c r="L385" s="24">
        <v>0.16065960990869177</v>
      </c>
      <c r="M385" s="24">
        <v>0.86422143156144748</v>
      </c>
      <c r="N385" s="24">
        <v>0.39306539283139641</v>
      </c>
      <c r="O385" s="24">
        <v>0.27513969322675624</v>
      </c>
      <c r="P385" s="24">
        <v>0.25414882413243056</v>
      </c>
      <c r="Q385" s="24">
        <v>0.45649158380089805</v>
      </c>
      <c r="R385" s="24">
        <v>0.69188964341197534</v>
      </c>
      <c r="S385" s="24">
        <v>0.8944664683839173</v>
      </c>
      <c r="T385" s="24">
        <v>0.24404725720815945</v>
      </c>
      <c r="U385" s="24">
        <v>0.84437396475228743</v>
      </c>
      <c r="V385" s="24">
        <v>0.47696598402133017</v>
      </c>
      <c r="W385" s="24">
        <v>0.8329338137536364</v>
      </c>
      <c r="X385" s="24">
        <v>0.24891823075692854</v>
      </c>
      <c r="Y385" s="24">
        <v>0.45584342571324665</v>
      </c>
      <c r="Z385" s="24">
        <f t="shared" ca="1" si="5"/>
        <v>0.39174320719734934</v>
      </c>
    </row>
    <row r="386" spans="1:26" x14ac:dyDescent="0.25">
      <c r="A386" s="24">
        <v>0.10170105903006554</v>
      </c>
      <c r="B386" s="24">
        <v>0.22543162577775411</v>
      </c>
      <c r="C386" s="24">
        <v>0.16463101442727268</v>
      </c>
      <c r="D386" s="24">
        <v>0.33037148787990644</v>
      </c>
      <c r="E386" s="24">
        <v>0.75890269697592383</v>
      </c>
      <c r="F386" s="24">
        <v>0.72359519048626875</v>
      </c>
      <c r="G386" s="24">
        <v>0.56650120540559357</v>
      </c>
      <c r="H386" s="24">
        <v>0.56751788602501541</v>
      </c>
      <c r="I386" s="24">
        <v>0.70557278188153705</v>
      </c>
      <c r="J386" s="24">
        <v>0.3822684445182859</v>
      </c>
      <c r="K386" s="24">
        <v>0.86421379613176474</v>
      </c>
      <c r="L386" s="24">
        <v>2.314576593861728E-2</v>
      </c>
      <c r="M386" s="24">
        <v>0.23694011022049188</v>
      </c>
      <c r="N386" s="24">
        <v>0.80440543249291785</v>
      </c>
      <c r="O386" s="24">
        <v>0.13417193277655837</v>
      </c>
      <c r="P386" s="24">
        <v>8.5497957357347776E-3</v>
      </c>
      <c r="Q386" s="24">
        <v>0.85696677216391348</v>
      </c>
      <c r="R386" s="24">
        <v>0.571347051748885</v>
      </c>
      <c r="S386" s="24">
        <v>0.95488234544073991</v>
      </c>
      <c r="T386" s="24">
        <v>1.8019211936830093E-2</v>
      </c>
      <c r="U386" s="24">
        <v>0.55944296577252284</v>
      </c>
      <c r="V386" s="24">
        <v>0.16714326130659696</v>
      </c>
      <c r="W386" s="24">
        <v>0.47520733279632443</v>
      </c>
      <c r="X386" s="24">
        <v>0.1201094618896581</v>
      </c>
      <c r="Y386" s="24">
        <v>0.45018154517543341</v>
      </c>
      <c r="Z386" s="24">
        <f t="shared" ref="Z386:Z449" ca="1" si="6">RAND()</f>
        <v>0.20877338527996903</v>
      </c>
    </row>
    <row r="387" spans="1:26" x14ac:dyDescent="0.25">
      <c r="A387" s="24">
        <v>0.2547079310364847</v>
      </c>
      <c r="B387" s="24">
        <v>0.18204324746395806</v>
      </c>
      <c r="C387" s="24">
        <v>0.69146667476952706</v>
      </c>
      <c r="D387" s="24">
        <v>0.8313120690423027</v>
      </c>
      <c r="E387" s="24">
        <v>0.49168483272589503</v>
      </c>
      <c r="F387" s="24">
        <v>0.77447515669214118</v>
      </c>
      <c r="G387" s="24">
        <v>4.5295568747151238E-3</v>
      </c>
      <c r="H387" s="24">
        <v>0.90487746518199175</v>
      </c>
      <c r="I387" s="24">
        <v>0.90973116528478037</v>
      </c>
      <c r="J387" s="24">
        <v>7.493276640752522E-2</v>
      </c>
      <c r="K387" s="24">
        <v>0.66174383340002063</v>
      </c>
      <c r="L387" s="24">
        <v>0.48862628323705504</v>
      </c>
      <c r="M387" s="24">
        <v>0.49157120028139867</v>
      </c>
      <c r="N387" s="24">
        <v>0.45978645746240854</v>
      </c>
      <c r="O387" s="24">
        <v>0.73300112660104455</v>
      </c>
      <c r="P387" s="24">
        <v>3.119083055631855E-2</v>
      </c>
      <c r="Q387" s="24">
        <v>0.57602750796388991</v>
      </c>
      <c r="R387" s="24">
        <v>0.81180962759555897</v>
      </c>
      <c r="S387" s="24">
        <v>5.4491384988664016E-2</v>
      </c>
      <c r="T387" s="24">
        <v>0.92012200406024724</v>
      </c>
      <c r="U387" s="24">
        <v>0.25234214697083113</v>
      </c>
      <c r="V387" s="24">
        <v>0.88953552080358078</v>
      </c>
      <c r="W387" s="24">
        <v>0.21064681750902003</v>
      </c>
      <c r="X387" s="24">
        <v>0.83024739709744477</v>
      </c>
      <c r="Y387" s="24">
        <v>0.75336592798845381</v>
      </c>
      <c r="Z387" s="24">
        <f t="shared" ca="1" si="6"/>
        <v>0.26785732230677883</v>
      </c>
    </row>
    <row r="388" spans="1:26" x14ac:dyDescent="0.25">
      <c r="A388" s="24">
        <v>0.49538332809824603</v>
      </c>
      <c r="B388" s="24">
        <v>0.93289423855189713</v>
      </c>
      <c r="C388" s="24">
        <v>0.34554670359792594</v>
      </c>
      <c r="D388" s="24">
        <v>0.32680478661893586</v>
      </c>
      <c r="E388" s="24">
        <v>0.90933309454581379</v>
      </c>
      <c r="F388" s="24">
        <v>0.42669932303832758</v>
      </c>
      <c r="G388" s="24">
        <v>0.26062397222387235</v>
      </c>
      <c r="H388" s="24">
        <v>0.19088442849366627</v>
      </c>
      <c r="I388" s="24">
        <v>0.9246031018713885</v>
      </c>
      <c r="J388" s="24">
        <v>0.48805581931320763</v>
      </c>
      <c r="K388" s="24">
        <v>0.15894938581177542</v>
      </c>
      <c r="L388" s="24">
        <v>0.88978870737910765</v>
      </c>
      <c r="M388" s="24">
        <v>0.96625349587814213</v>
      </c>
      <c r="N388" s="24">
        <v>0.67736795467649713</v>
      </c>
      <c r="O388" s="24">
        <v>0.2348965758885091</v>
      </c>
      <c r="P388" s="24">
        <v>0.26345519452275556</v>
      </c>
      <c r="Q388" s="24">
        <v>0.86431270675299643</v>
      </c>
      <c r="R388" s="24">
        <v>0.57313335418934619</v>
      </c>
      <c r="S388" s="24">
        <v>0.41301225934079577</v>
      </c>
      <c r="T388" s="24">
        <v>0.17333663123788123</v>
      </c>
      <c r="U388" s="24">
        <v>0.59351457223251392</v>
      </c>
      <c r="V388" s="24">
        <v>0.8198044635777062</v>
      </c>
      <c r="W388" s="24">
        <v>0.24882424322475516</v>
      </c>
      <c r="X388" s="24">
        <v>0.25332833079181283</v>
      </c>
      <c r="Y388" s="24">
        <v>0.90242833749807372</v>
      </c>
      <c r="Z388" s="24">
        <f t="shared" ca="1" si="6"/>
        <v>0.79086868648665942</v>
      </c>
    </row>
    <row r="389" spans="1:26" x14ac:dyDescent="0.25">
      <c r="A389" s="24">
        <v>0.76392519984176099</v>
      </c>
      <c r="B389" s="24">
        <v>0.33415703530945084</v>
      </c>
      <c r="C389" s="24">
        <v>0.49063655720219335</v>
      </c>
      <c r="D389" s="24">
        <v>0.69240123727532377</v>
      </c>
      <c r="E389" s="24">
        <v>0.83658420775157338</v>
      </c>
      <c r="F389" s="24">
        <v>0.57691820852925735</v>
      </c>
      <c r="G389" s="24">
        <v>0.19445912430702927</v>
      </c>
      <c r="H389" s="24">
        <v>0.47136582564289708</v>
      </c>
      <c r="I389" s="24">
        <v>0.73293320701447984</v>
      </c>
      <c r="J389" s="24">
        <v>0.20227082599280111</v>
      </c>
      <c r="K389" s="24">
        <v>0.76847913111824429</v>
      </c>
      <c r="L389" s="24">
        <v>0.15944514783818353</v>
      </c>
      <c r="M389" s="24">
        <v>0.28100735631944074</v>
      </c>
      <c r="N389" s="24">
        <v>0.59622928887848992</v>
      </c>
      <c r="O389" s="24">
        <v>0.11045922232072958</v>
      </c>
      <c r="P389" s="24">
        <v>0.48395543116061113</v>
      </c>
      <c r="Q389" s="24">
        <v>0.45123442867524166</v>
      </c>
      <c r="R389" s="24">
        <v>5.3557464498996787E-2</v>
      </c>
      <c r="S389" s="24">
        <v>0.45028263743810304</v>
      </c>
      <c r="T389" s="24">
        <v>0.1204701142660688</v>
      </c>
      <c r="U389" s="24">
        <v>0.39711121948496786</v>
      </c>
      <c r="V389" s="24">
        <v>0.96358777415865526</v>
      </c>
      <c r="W389" s="24">
        <v>0.38457725199171655</v>
      </c>
      <c r="X389" s="24">
        <v>0.49995698807231581</v>
      </c>
      <c r="Y389" s="24">
        <v>0.46535976235709609</v>
      </c>
      <c r="Z389" s="24">
        <f t="shared" ca="1" si="6"/>
        <v>0.23725514404476089</v>
      </c>
    </row>
    <row r="390" spans="1:26" x14ac:dyDescent="0.25">
      <c r="A390" s="24">
        <v>0.21894732717707954</v>
      </c>
      <c r="B390" s="24">
        <v>0.70744041086165921</v>
      </c>
      <c r="C390" s="24">
        <v>0.80829293093750421</v>
      </c>
      <c r="D390" s="24">
        <v>0.49534352853270991</v>
      </c>
      <c r="E390" s="24">
        <v>0.48532589233268519</v>
      </c>
      <c r="F390" s="24">
        <v>0.22691422958333907</v>
      </c>
      <c r="G390" s="24">
        <v>0.63641178247538344</v>
      </c>
      <c r="H390" s="24">
        <v>0.63644754824830263</v>
      </c>
      <c r="I390" s="24">
        <v>0.88110918337204747</v>
      </c>
      <c r="J390" s="24">
        <v>0.9686922646125139</v>
      </c>
      <c r="K390" s="24">
        <v>0.1346252332230744</v>
      </c>
      <c r="L390" s="24">
        <v>0.54939291276298396</v>
      </c>
      <c r="M390" s="24">
        <v>0.50115072867108457</v>
      </c>
      <c r="N390" s="24">
        <v>0.85961076316500984</v>
      </c>
      <c r="O390" s="24">
        <v>0.34697455352197282</v>
      </c>
      <c r="P390" s="24">
        <v>0.14260278076774002</v>
      </c>
      <c r="Q390" s="24">
        <v>0.4014533302743748</v>
      </c>
      <c r="R390" s="24">
        <v>0.11816534107814503</v>
      </c>
      <c r="S390" s="24">
        <v>8.4982680879709394E-2</v>
      </c>
      <c r="T390" s="24">
        <v>0.37873394914043734</v>
      </c>
      <c r="U390" s="24">
        <v>0.50621785283710186</v>
      </c>
      <c r="V390" s="24">
        <v>0.35022401440064521</v>
      </c>
      <c r="W390" s="24">
        <v>0.94973962533728118</v>
      </c>
      <c r="X390" s="24">
        <v>0.88127311520788787</v>
      </c>
      <c r="Y390" s="24">
        <v>0.69600179613579549</v>
      </c>
      <c r="Z390" s="24">
        <f t="shared" ca="1" si="6"/>
        <v>0.1513480962389101</v>
      </c>
    </row>
    <row r="391" spans="1:26" x14ac:dyDescent="0.25">
      <c r="A391" s="24">
        <v>0.2347253623469242</v>
      </c>
      <c r="B391" s="24">
        <v>0.18879394937819971</v>
      </c>
      <c r="C391" s="24">
        <v>0.17556472459409289</v>
      </c>
      <c r="D391" s="24">
        <v>0.13100487950254602</v>
      </c>
      <c r="E391" s="24">
        <v>7.314288058873708E-2</v>
      </c>
      <c r="F391" s="24">
        <v>0.18088897583937036</v>
      </c>
      <c r="G391" s="24">
        <v>0.47520397729648522</v>
      </c>
      <c r="H391" s="24">
        <v>0.23345592132055981</v>
      </c>
      <c r="I391" s="24">
        <v>0.28113760632976337</v>
      </c>
      <c r="J391" s="24">
        <v>0.19885312285655443</v>
      </c>
      <c r="K391" s="24">
        <v>0.9463912021310158</v>
      </c>
      <c r="L391" s="24">
        <v>0.93939658936001846</v>
      </c>
      <c r="M391" s="24">
        <v>0.32139359998167305</v>
      </c>
      <c r="N391" s="24">
        <v>0.62653855503270273</v>
      </c>
      <c r="O391" s="24">
        <v>0.33589467912694337</v>
      </c>
      <c r="P391" s="24">
        <v>0.71880505655930993</v>
      </c>
      <c r="Q391" s="24">
        <v>0.75791653528293779</v>
      </c>
      <c r="R391" s="24">
        <v>0.22243777398856146</v>
      </c>
      <c r="S391" s="24">
        <v>0.30625790553044163</v>
      </c>
      <c r="T391" s="24">
        <v>0.36166348354335343</v>
      </c>
      <c r="U391" s="24">
        <v>0.77997345119021744</v>
      </c>
      <c r="V391" s="24">
        <v>0.74206663412700968</v>
      </c>
      <c r="W391" s="24">
        <v>1.5112979223513956E-2</v>
      </c>
      <c r="X391" s="24">
        <v>0.47657559666857963</v>
      </c>
      <c r="Y391" s="24">
        <v>0.37863136049314705</v>
      </c>
      <c r="Z391" s="24">
        <f t="shared" ca="1" si="6"/>
        <v>0.95904409961548909</v>
      </c>
    </row>
    <row r="392" spans="1:26" x14ac:dyDescent="0.25">
      <c r="A392" s="24">
        <v>0.63118445629846431</v>
      </c>
      <c r="B392" s="24">
        <v>0.91102947217573094</v>
      </c>
      <c r="C392" s="24">
        <v>0.55108341570052577</v>
      </c>
      <c r="D392" s="24">
        <v>0.86759289196430112</v>
      </c>
      <c r="E392" s="24">
        <v>0.78172825238279031</v>
      </c>
      <c r="F392" s="24">
        <v>0.91035165397924689</v>
      </c>
      <c r="G392" s="24">
        <v>0.31056588434130072</v>
      </c>
      <c r="H392" s="24">
        <v>0.92483772688244659</v>
      </c>
      <c r="I392" s="24">
        <v>0.61208532533454707</v>
      </c>
      <c r="J392" s="24">
        <v>0.76408808703544795</v>
      </c>
      <c r="K392" s="24">
        <v>0.33507167863798615</v>
      </c>
      <c r="L392" s="24">
        <v>0.60504527815853359</v>
      </c>
      <c r="M392" s="24">
        <v>0.50537865767651602</v>
      </c>
      <c r="N392" s="24">
        <v>0.4327684382155379</v>
      </c>
      <c r="O392" s="24">
        <v>0.23977954151689795</v>
      </c>
      <c r="P392" s="24">
        <v>0.60362653293917823</v>
      </c>
      <c r="Q392" s="24">
        <v>0.72465118381132576</v>
      </c>
      <c r="R392" s="24">
        <v>0.66766469048850474</v>
      </c>
      <c r="S392" s="24">
        <v>0.54604351225496406</v>
      </c>
      <c r="T392" s="24">
        <v>0.2147202476798622</v>
      </c>
      <c r="U392" s="24">
        <v>0.24997952347922014</v>
      </c>
      <c r="V392" s="24">
        <v>0.11033353030795023</v>
      </c>
      <c r="W392" s="24">
        <v>0.51319597180133403</v>
      </c>
      <c r="X392" s="24">
        <v>0.49156841780692173</v>
      </c>
      <c r="Y392" s="24">
        <v>0.47059841891651666</v>
      </c>
      <c r="Z392" s="24">
        <f t="shared" ca="1" si="6"/>
        <v>0.82814750188900033</v>
      </c>
    </row>
    <row r="393" spans="1:26" x14ac:dyDescent="0.25">
      <c r="A393" s="24">
        <v>0.96166496758967424</v>
      </c>
      <c r="B393" s="24">
        <v>0.83461738541026875</v>
      </c>
      <c r="C393" s="24">
        <v>0.39659469551717497</v>
      </c>
      <c r="D393" s="24">
        <v>0.44108759892955784</v>
      </c>
      <c r="E393" s="24">
        <v>0.33608000562860607</v>
      </c>
      <c r="F393" s="24">
        <v>0.10152005835231293</v>
      </c>
      <c r="G393" s="24">
        <v>8.9501465470923636E-3</v>
      </c>
      <c r="H393" s="24">
        <v>3.4707320036678313E-2</v>
      </c>
      <c r="I393" s="24">
        <v>0.71601647005237734</v>
      </c>
      <c r="J393" s="24">
        <v>0.63525768028232932</v>
      </c>
      <c r="K393" s="24">
        <v>6.1031015144074496E-2</v>
      </c>
      <c r="L393" s="24">
        <v>0.87642899570200461</v>
      </c>
      <c r="M393" s="24">
        <v>0.10214077171623481</v>
      </c>
      <c r="N393" s="24">
        <v>0.36677611320485082</v>
      </c>
      <c r="O393" s="24">
        <v>0.89900443769107796</v>
      </c>
      <c r="P393" s="24">
        <v>0.60165739265260954</v>
      </c>
      <c r="Q393" s="24">
        <v>0.6776796998341541</v>
      </c>
      <c r="R393" s="24">
        <v>0.64230410383863601</v>
      </c>
      <c r="S393" s="24">
        <v>0.93440005732065601</v>
      </c>
      <c r="T393" s="24">
        <v>0.90378258795577571</v>
      </c>
      <c r="U393" s="24">
        <v>4.4859862265732686E-2</v>
      </c>
      <c r="V393" s="24">
        <v>0.83819965363710836</v>
      </c>
      <c r="W393" s="24">
        <v>0.90541044170959528</v>
      </c>
      <c r="X393" s="24">
        <v>6.6215819450989866E-3</v>
      </c>
      <c r="Y393" s="24">
        <v>0.15518724838692488</v>
      </c>
      <c r="Z393" s="24">
        <f t="shared" ca="1" si="6"/>
        <v>0.5623864641820967</v>
      </c>
    </row>
    <row r="394" spans="1:26" x14ac:dyDescent="0.25">
      <c r="A394" s="24">
        <v>6.9042856490629245E-2</v>
      </c>
      <c r="B394" s="24">
        <v>0.36205025492491827</v>
      </c>
      <c r="C394" s="24">
        <v>0.65312142721833399</v>
      </c>
      <c r="D394" s="24">
        <v>0.12421857151124838</v>
      </c>
      <c r="E394" s="24">
        <v>0.6785215805220558</v>
      </c>
      <c r="F394" s="24">
        <v>0.96907300121980477</v>
      </c>
      <c r="G394" s="24">
        <v>0.53382780669010355</v>
      </c>
      <c r="H394" s="24">
        <v>0.63270013949906379</v>
      </c>
      <c r="I394" s="24">
        <v>0.26514783733831615</v>
      </c>
      <c r="J394" s="24">
        <v>0.58213441527955345</v>
      </c>
      <c r="K394" s="24">
        <v>0.90998839646015128</v>
      </c>
      <c r="L394" s="24">
        <v>0.4739649378052786</v>
      </c>
      <c r="M394" s="24">
        <v>0.53813438345832909</v>
      </c>
      <c r="N394" s="24">
        <v>0.84305449998029802</v>
      </c>
      <c r="O394" s="24">
        <v>0.64504911401806297</v>
      </c>
      <c r="P394" s="24">
        <v>0.28707502343274771</v>
      </c>
      <c r="Q394" s="24">
        <v>0.63777430723626272</v>
      </c>
      <c r="R394" s="24">
        <v>0.75950995132889443</v>
      </c>
      <c r="S394" s="24">
        <v>0.17508035525498489</v>
      </c>
      <c r="T394" s="24">
        <v>0.72556232021953515</v>
      </c>
      <c r="U394" s="24">
        <v>0.32345913695562123</v>
      </c>
      <c r="V394" s="24">
        <v>0.20006744712575275</v>
      </c>
      <c r="W394" s="24">
        <v>0.69480476423670434</v>
      </c>
      <c r="X394" s="24">
        <v>0.47861676400241426</v>
      </c>
      <c r="Y394" s="24">
        <v>0.69766628389302843</v>
      </c>
      <c r="Z394" s="24">
        <f t="shared" ca="1" si="6"/>
        <v>0.46477391746691255</v>
      </c>
    </row>
    <row r="395" spans="1:26" x14ac:dyDescent="0.25">
      <c r="A395" s="24">
        <v>0.53847726435325849</v>
      </c>
      <c r="B395" s="24">
        <v>0.4939697444510458</v>
      </c>
      <c r="C395" s="24">
        <v>0.21066541560476304</v>
      </c>
      <c r="D395" s="24">
        <v>0.78162346140849692</v>
      </c>
      <c r="E395" s="24">
        <v>0.45763762763908011</v>
      </c>
      <c r="F395" s="24">
        <v>0.26163630128988391</v>
      </c>
      <c r="G395" s="24">
        <v>0.15011105111380629</v>
      </c>
      <c r="H395" s="24">
        <v>0.90513982973141649</v>
      </c>
      <c r="I395" s="24">
        <v>0.88635295474340448</v>
      </c>
      <c r="J395" s="24">
        <v>0.19054105879593919</v>
      </c>
      <c r="K395" s="24">
        <v>0.55970247914685511</v>
      </c>
      <c r="L395" s="24">
        <v>0.12303211667359937</v>
      </c>
      <c r="M395" s="24">
        <v>0.53584930433678957</v>
      </c>
      <c r="N395" s="24">
        <v>0.93873900689626932</v>
      </c>
      <c r="O395" s="24">
        <v>0.53383324226825624</v>
      </c>
      <c r="P395" s="24">
        <v>0.72771961545771291</v>
      </c>
      <c r="Q395" s="24">
        <v>0.79748638479721545</v>
      </c>
      <c r="R395" s="24">
        <v>0.79911907776857904</v>
      </c>
      <c r="S395" s="24">
        <v>0.49161736469349659</v>
      </c>
      <c r="T395" s="24">
        <v>0.14695509052381306</v>
      </c>
      <c r="U395" s="24">
        <v>0.52121708647175047</v>
      </c>
      <c r="V395" s="24">
        <v>0.69025115050269858</v>
      </c>
      <c r="W395" s="24">
        <v>0.10566652727226467</v>
      </c>
      <c r="X395" s="24">
        <v>0.667766494284043</v>
      </c>
      <c r="Y395" s="24">
        <v>0.93026645034212263</v>
      </c>
      <c r="Z395" s="24">
        <f t="shared" ca="1" si="6"/>
        <v>0.20027941168492513</v>
      </c>
    </row>
    <row r="396" spans="1:26" x14ac:dyDescent="0.25">
      <c r="A396" s="24">
        <v>0.72427438680136769</v>
      </c>
      <c r="B396" s="24">
        <v>0.52756388236930174</v>
      </c>
      <c r="C396" s="24">
        <v>0.25064693896676904</v>
      </c>
      <c r="D396" s="24">
        <v>0.63703506314789926</v>
      </c>
      <c r="E396" s="24">
        <v>0.22287843183452261</v>
      </c>
      <c r="F396" s="24">
        <v>0.73080957460388196</v>
      </c>
      <c r="G396" s="24">
        <v>0.68530884618145671</v>
      </c>
      <c r="H396" s="24">
        <v>0.55343786441401355</v>
      </c>
      <c r="I396" s="24">
        <v>0.21369821478597362</v>
      </c>
      <c r="J396" s="24">
        <v>0.29834345872771606</v>
      </c>
      <c r="K396" s="24">
        <v>3.2564167209547246E-2</v>
      </c>
      <c r="L396" s="24">
        <v>9.4879187552297184E-2</v>
      </c>
      <c r="M396" s="24">
        <v>0.45074567937875909</v>
      </c>
      <c r="N396" s="24">
        <v>0.50524785841858988</v>
      </c>
      <c r="O396" s="24">
        <v>8.8080388274529575E-2</v>
      </c>
      <c r="P396" s="24">
        <v>0.2288247714408933</v>
      </c>
      <c r="Q396" s="24">
        <v>1.5960114917539459E-2</v>
      </c>
      <c r="R396" s="24">
        <v>0.52043068624702649</v>
      </c>
      <c r="S396" s="24">
        <v>0.71656005885117857</v>
      </c>
      <c r="T396" s="24">
        <v>0.46415627611457844</v>
      </c>
      <c r="U396" s="24">
        <v>0.95609525208435209</v>
      </c>
      <c r="V396" s="24">
        <v>0.40807967386068789</v>
      </c>
      <c r="W396" s="24">
        <v>0.98396222055334204</v>
      </c>
      <c r="X396" s="24">
        <v>6.2581787711074255E-2</v>
      </c>
      <c r="Y396" s="24">
        <v>0.85010946086090933</v>
      </c>
      <c r="Z396" s="24">
        <f t="shared" ca="1" si="6"/>
        <v>0.59496268245361528</v>
      </c>
    </row>
    <row r="397" spans="1:26" x14ac:dyDescent="0.25">
      <c r="A397" s="24">
        <v>0.45914494969496256</v>
      </c>
      <c r="B397" s="24">
        <v>0.32366719521826348</v>
      </c>
      <c r="C397" s="24">
        <v>0.63190932879958683</v>
      </c>
      <c r="D397" s="24">
        <v>0.8543177999547269</v>
      </c>
      <c r="E397" s="24">
        <v>0.9021373967070061</v>
      </c>
      <c r="F397" s="24">
        <v>0.31394481222810577</v>
      </c>
      <c r="G397" s="24">
        <v>0.87371373577712508</v>
      </c>
      <c r="H397" s="24">
        <v>0.27036729936490822</v>
      </c>
      <c r="I397" s="24">
        <v>0.94664919127167513</v>
      </c>
      <c r="J397" s="24">
        <v>0.23593906773877615</v>
      </c>
      <c r="K397" s="24">
        <v>0.45526009488555619</v>
      </c>
      <c r="L397" s="24">
        <v>0.45449454224201236</v>
      </c>
      <c r="M397" s="24">
        <v>0.55938126438201063</v>
      </c>
      <c r="N397" s="24">
        <v>0.28766765757454538</v>
      </c>
      <c r="O397" s="24">
        <v>0.47349569346936593</v>
      </c>
      <c r="P397" s="24">
        <v>0.78577783872669904</v>
      </c>
      <c r="Q397" s="24">
        <v>0.22709019445961298</v>
      </c>
      <c r="R397" s="24">
        <v>0.29157537100207132</v>
      </c>
      <c r="S397" s="24">
        <v>0.43931188043275327</v>
      </c>
      <c r="T397" s="24">
        <v>0.62026006700893532</v>
      </c>
      <c r="U397" s="24">
        <v>0.94331941884867343</v>
      </c>
      <c r="V397" s="24">
        <v>0.60434707557170442</v>
      </c>
      <c r="W397" s="24">
        <v>0.39497945124546063</v>
      </c>
      <c r="X397" s="24">
        <v>0.80522437834590554</v>
      </c>
      <c r="Y397" s="24">
        <v>0.39149143983469714</v>
      </c>
      <c r="Z397" s="24">
        <f t="shared" ca="1" si="6"/>
        <v>0.34439879252877759</v>
      </c>
    </row>
    <row r="398" spans="1:26" x14ac:dyDescent="0.25">
      <c r="A398" s="24">
        <v>0.8750262547485379</v>
      </c>
      <c r="B398" s="24">
        <v>0.70115624593139347</v>
      </c>
      <c r="C398" s="24">
        <v>0.21405296480819236</v>
      </c>
      <c r="D398" s="24">
        <v>0.18993440452236932</v>
      </c>
      <c r="E398" s="24">
        <v>0.28919872997657969</v>
      </c>
      <c r="F398" s="24">
        <v>0.57480026300865572</v>
      </c>
      <c r="G398" s="24">
        <v>0.75074370278941083</v>
      </c>
      <c r="H398" s="24">
        <v>0.46199534240951612</v>
      </c>
      <c r="I398" s="24">
        <v>4.9621712449950395E-2</v>
      </c>
      <c r="J398" s="24">
        <v>0.54469846615833606</v>
      </c>
      <c r="K398" s="24">
        <v>0.26498502668203772</v>
      </c>
      <c r="L398" s="24">
        <v>0.54622562231531413</v>
      </c>
      <c r="M398" s="24">
        <v>2.3709015703584524E-2</v>
      </c>
      <c r="N398" s="24">
        <v>7.5653541730270835E-2</v>
      </c>
      <c r="O398" s="24">
        <v>0.86850896602402516</v>
      </c>
      <c r="P398" s="24">
        <v>0.99475395875067985</v>
      </c>
      <c r="Q398" s="24">
        <v>0.96923580973255608</v>
      </c>
      <c r="R398" s="24">
        <v>0.75311316179667198</v>
      </c>
      <c r="S398" s="24">
        <v>0.20676679702087419</v>
      </c>
      <c r="T398" s="24">
        <v>0.780379485372105</v>
      </c>
      <c r="U398" s="24">
        <v>0.82969299016319609</v>
      </c>
      <c r="V398" s="24">
        <v>0.91788712184419397</v>
      </c>
      <c r="W398" s="24">
        <v>0.97254926724621538</v>
      </c>
      <c r="X398" s="24">
        <v>0.44007711229449076</v>
      </c>
      <c r="Y398" s="24">
        <v>0.12180963390951527</v>
      </c>
      <c r="Z398" s="24">
        <f t="shared" ca="1" si="6"/>
        <v>2.5181872382279535E-2</v>
      </c>
    </row>
    <row r="399" spans="1:26" x14ac:dyDescent="0.25">
      <c r="A399" s="24">
        <v>0.11806276885015754</v>
      </c>
      <c r="B399" s="24">
        <v>0.1841097519866508</v>
      </c>
      <c r="C399" s="24">
        <v>7.2439520924483913E-2</v>
      </c>
      <c r="D399" s="24">
        <v>0.32039216013547533</v>
      </c>
      <c r="E399" s="24">
        <v>0.6223954250160445</v>
      </c>
      <c r="F399" s="24">
        <v>0.69373999010863274</v>
      </c>
      <c r="G399" s="24">
        <v>0.49943355828822711</v>
      </c>
      <c r="H399" s="24">
        <v>0.21685590281244349</v>
      </c>
      <c r="I399" s="24">
        <v>0.51730301188430339</v>
      </c>
      <c r="J399" s="24">
        <v>0.15823436221305021</v>
      </c>
      <c r="K399" s="24">
        <v>0.46353317640445779</v>
      </c>
      <c r="L399" s="24">
        <v>0.89113394301433824</v>
      </c>
      <c r="M399" s="24">
        <v>0.66799707454375024</v>
      </c>
      <c r="N399" s="24">
        <v>5.7423814979352117E-2</v>
      </c>
      <c r="O399" s="24">
        <v>0.57963056412967251</v>
      </c>
      <c r="P399" s="24">
        <v>0.11382258784384069</v>
      </c>
      <c r="Q399" s="24">
        <v>0.54078720751035292</v>
      </c>
      <c r="R399" s="24">
        <v>0.89122945279119503</v>
      </c>
      <c r="S399" s="24">
        <v>0.14325955706449278</v>
      </c>
      <c r="T399" s="24">
        <v>0.88078490460670533</v>
      </c>
      <c r="U399" s="24">
        <v>1.2710845018687023E-2</v>
      </c>
      <c r="V399" s="24">
        <v>9.528370104087569E-2</v>
      </c>
      <c r="W399" s="24">
        <v>0.34510816096844554</v>
      </c>
      <c r="X399" s="24">
        <v>0.50811462675552355</v>
      </c>
      <c r="Y399" s="24">
        <v>0.97578424297347144</v>
      </c>
      <c r="Z399" s="24">
        <f t="shared" ca="1" si="6"/>
        <v>0.92027517642036272</v>
      </c>
    </row>
    <row r="400" spans="1:26" x14ac:dyDescent="0.25">
      <c r="A400" s="24">
        <v>0.80800857326897846</v>
      </c>
      <c r="B400" s="24">
        <v>0.65546794835938516</v>
      </c>
      <c r="C400" s="24">
        <v>0.37139077495716233</v>
      </c>
      <c r="D400" s="24">
        <v>0.60310272732182835</v>
      </c>
      <c r="E400" s="24">
        <v>7.3992203196653894E-2</v>
      </c>
      <c r="F400" s="24">
        <v>0.75318647063099309</v>
      </c>
      <c r="G400" s="24">
        <v>7.3309421211822823E-2</v>
      </c>
      <c r="H400" s="24">
        <v>0.64738842346485903</v>
      </c>
      <c r="I400" s="24">
        <v>0.15096249451591992</v>
      </c>
      <c r="J400" s="24">
        <v>0.48445401659199439</v>
      </c>
      <c r="K400" s="24">
        <v>0.27725219517188715</v>
      </c>
      <c r="L400" s="24">
        <v>0.70880970703990898</v>
      </c>
      <c r="M400" s="24">
        <v>0.22146603978795121</v>
      </c>
      <c r="N400" s="24">
        <v>0.36163257697251638</v>
      </c>
      <c r="O400" s="24">
        <v>0.78109194956684624</v>
      </c>
      <c r="P400" s="24">
        <v>0.60821810733367632</v>
      </c>
      <c r="Q400" s="24">
        <v>0.48014975468656151</v>
      </c>
      <c r="R400" s="24">
        <v>0.92819849680864586</v>
      </c>
      <c r="S400" s="24">
        <v>4.0743542587829529E-2</v>
      </c>
      <c r="T400" s="24">
        <v>0.30923472128025042</v>
      </c>
      <c r="U400" s="24">
        <v>0.21321470026230083</v>
      </c>
      <c r="V400" s="24">
        <v>0.38473996523086706</v>
      </c>
      <c r="W400" s="24">
        <v>0.39149934364939232</v>
      </c>
      <c r="X400" s="24">
        <v>0.18453639870000815</v>
      </c>
      <c r="Y400" s="24">
        <v>0.67629368016112623</v>
      </c>
      <c r="Z400" s="24">
        <f t="shared" ca="1" si="6"/>
        <v>4.7985766348621062E-2</v>
      </c>
    </row>
    <row r="401" spans="1:26" x14ac:dyDescent="0.25">
      <c r="A401" s="24">
        <v>0.59292029056754003</v>
      </c>
      <c r="B401" s="24">
        <v>0.2311416799418855</v>
      </c>
      <c r="C401" s="24">
        <v>0.8098230140463909</v>
      </c>
      <c r="D401" s="24">
        <v>0.76567215545383016</v>
      </c>
      <c r="E401" s="24">
        <v>0.45039540774057341</v>
      </c>
      <c r="F401" s="24">
        <v>0.38915029117363054</v>
      </c>
      <c r="G401" s="24">
        <v>0.39808159561271639</v>
      </c>
      <c r="H401" s="24">
        <v>0.73166291378237147</v>
      </c>
      <c r="I401" s="24">
        <v>0.93315344718001858</v>
      </c>
      <c r="J401" s="24">
        <v>0.66023548133853494</v>
      </c>
      <c r="K401" s="24">
        <v>0.41140332085172859</v>
      </c>
      <c r="L401" s="24">
        <v>0.2988755569356526</v>
      </c>
      <c r="M401" s="24">
        <v>7.2578726019930873E-2</v>
      </c>
      <c r="N401" s="24">
        <v>0.83429984296357396</v>
      </c>
      <c r="O401" s="24">
        <v>0.58673971182007156</v>
      </c>
      <c r="P401" s="24">
        <v>0.4546208158943561</v>
      </c>
      <c r="Q401" s="24">
        <v>0.19286416758308733</v>
      </c>
      <c r="R401" s="24">
        <v>7.0528414770428927E-2</v>
      </c>
      <c r="S401" s="24">
        <v>4.1823519069974391E-2</v>
      </c>
      <c r="T401" s="24">
        <v>5.0140261018459253E-2</v>
      </c>
      <c r="U401" s="24">
        <v>6.8998299925855822E-2</v>
      </c>
      <c r="V401" s="24">
        <v>0.24665545674699529</v>
      </c>
      <c r="W401" s="24">
        <v>0.60564420477015724</v>
      </c>
      <c r="X401" s="24">
        <v>0.11801563195595033</v>
      </c>
      <c r="Y401" s="24">
        <v>0.75163736758089739</v>
      </c>
      <c r="Z401" s="24">
        <f t="shared" ca="1" si="6"/>
        <v>0.83434191679080982</v>
      </c>
    </row>
    <row r="402" spans="1:26" x14ac:dyDescent="0.25">
      <c r="A402" s="24">
        <v>0.98235563044140628</v>
      </c>
      <c r="B402" s="24">
        <v>0.91312032800688747</v>
      </c>
      <c r="C402" s="24">
        <v>0.19197505660704217</v>
      </c>
      <c r="D402" s="24">
        <v>0.36495469064198449</v>
      </c>
      <c r="E402" s="24">
        <v>0.16510842579586094</v>
      </c>
      <c r="F402" s="24">
        <v>0.62775632612308052</v>
      </c>
      <c r="G402" s="24">
        <v>7.9502954489153677E-2</v>
      </c>
      <c r="H402" s="24">
        <v>0.59284968458370957</v>
      </c>
      <c r="I402" s="24">
        <v>2.1443090078473226E-2</v>
      </c>
      <c r="J402" s="24">
        <v>0.45916110952162414</v>
      </c>
      <c r="K402" s="24">
        <v>0.38583255418644813</v>
      </c>
      <c r="L402" s="24">
        <v>0.53363158497003382</v>
      </c>
      <c r="M402" s="24">
        <v>0.71725873070568547</v>
      </c>
      <c r="N402" s="24">
        <v>0.40270847041743973</v>
      </c>
      <c r="O402" s="24">
        <v>5.3641396227189664E-2</v>
      </c>
      <c r="P402" s="24">
        <v>0.77664279591960661</v>
      </c>
      <c r="Q402" s="24">
        <v>0.57235975148943619</v>
      </c>
      <c r="R402" s="24">
        <v>0.52815511684731054</v>
      </c>
      <c r="S402" s="24">
        <v>0.18713294254453583</v>
      </c>
      <c r="T402" s="24">
        <v>0.99385408030114819</v>
      </c>
      <c r="U402" s="24">
        <v>0.88553049835523856</v>
      </c>
      <c r="V402" s="24">
        <v>0.49642831316028435</v>
      </c>
      <c r="W402" s="24">
        <v>0.76875999803159201</v>
      </c>
      <c r="X402" s="24">
        <v>0.63491168661262498</v>
      </c>
      <c r="Y402" s="24">
        <v>0.66381728988332445</v>
      </c>
      <c r="Z402" s="24">
        <f t="shared" ca="1" si="6"/>
        <v>0.55594293198330247</v>
      </c>
    </row>
    <row r="403" spans="1:26" x14ac:dyDescent="0.25">
      <c r="A403" s="24">
        <v>5.827895564093466E-3</v>
      </c>
      <c r="B403" s="24">
        <v>0.13225669727357814</v>
      </c>
      <c r="C403" s="24">
        <v>7.3253779604294134E-2</v>
      </c>
      <c r="D403" s="24">
        <v>0.7495562758995522</v>
      </c>
      <c r="E403" s="24">
        <v>0.37321848963802751</v>
      </c>
      <c r="F403" s="24">
        <v>0.56735014380855442</v>
      </c>
      <c r="G403" s="24">
        <v>0.13829567069490245</v>
      </c>
      <c r="H403" s="24">
        <v>0.83828670836426422</v>
      </c>
      <c r="I403" s="24">
        <v>0.38430357415716854</v>
      </c>
      <c r="J403" s="24">
        <v>0.38275597976782161</v>
      </c>
      <c r="K403" s="24">
        <v>0.35105697644356926</v>
      </c>
      <c r="L403" s="24">
        <v>0.31904561553304855</v>
      </c>
      <c r="M403" s="24">
        <v>0.46487524635811794</v>
      </c>
      <c r="N403" s="24">
        <v>0.55961600688603674</v>
      </c>
      <c r="O403" s="24">
        <v>0.3046104807565736</v>
      </c>
      <c r="P403" s="24">
        <v>0.74309299202236556</v>
      </c>
      <c r="Q403" s="24">
        <v>0.75291611513521683</v>
      </c>
      <c r="R403" s="24">
        <v>0.62025492465515197</v>
      </c>
      <c r="S403" s="24">
        <v>0.47921506005436187</v>
      </c>
      <c r="T403" s="24">
        <v>0.60996273103269449</v>
      </c>
      <c r="U403" s="24">
        <v>0.2622355018858189</v>
      </c>
      <c r="V403" s="24">
        <v>0.97341976771706895</v>
      </c>
      <c r="W403" s="24">
        <v>0.17398681081925693</v>
      </c>
      <c r="X403" s="24">
        <v>0.34356085931833757</v>
      </c>
      <c r="Y403" s="24">
        <v>0.83232966595010249</v>
      </c>
      <c r="Z403" s="24">
        <f t="shared" ca="1" si="6"/>
        <v>0.6575549246138821</v>
      </c>
    </row>
    <row r="404" spans="1:26" x14ac:dyDescent="0.25">
      <c r="A404" s="24">
        <v>0.58627143637941004</v>
      </c>
      <c r="B404" s="24">
        <v>0.68987726012452566</v>
      </c>
      <c r="C404" s="24">
        <v>0.7096482297408494</v>
      </c>
      <c r="D404" s="24">
        <v>0.20079230458084274</v>
      </c>
      <c r="E404" s="24">
        <v>0.27290060230151036</v>
      </c>
      <c r="F404" s="24">
        <v>0.95108248915340976</v>
      </c>
      <c r="G404" s="24">
        <v>0.90815825076799228</v>
      </c>
      <c r="H404" s="24">
        <v>0.44571204948772336</v>
      </c>
      <c r="I404" s="24">
        <v>0.56612767511149809</v>
      </c>
      <c r="J404" s="24">
        <v>0.76874131018029046</v>
      </c>
      <c r="K404" s="24">
        <v>0.20557592486476195</v>
      </c>
      <c r="L404" s="24">
        <v>0.16803411364817122</v>
      </c>
      <c r="M404" s="24">
        <v>0.2425041382549622</v>
      </c>
      <c r="N404" s="24">
        <v>0.91584136898778523</v>
      </c>
      <c r="O404" s="24">
        <v>0.65449484326649876</v>
      </c>
      <c r="P404" s="24">
        <v>0.20868004827985831</v>
      </c>
      <c r="Q404" s="24">
        <v>0.73449694629532647</v>
      </c>
      <c r="R404" s="24">
        <v>0.57821941993759152</v>
      </c>
      <c r="S404" s="24">
        <v>0.91215179089553278</v>
      </c>
      <c r="T404" s="24">
        <v>0.12821006514312383</v>
      </c>
      <c r="U404" s="24">
        <v>0.28844850322832527</v>
      </c>
      <c r="V404" s="24">
        <v>0.45657631071637705</v>
      </c>
      <c r="W404" s="24">
        <v>0.2529747131067267</v>
      </c>
      <c r="X404" s="24">
        <v>0.25808244892420606</v>
      </c>
      <c r="Y404" s="24">
        <v>0.26899395104087986</v>
      </c>
      <c r="Z404" s="24">
        <f t="shared" ca="1" si="6"/>
        <v>0.27856921543936619</v>
      </c>
    </row>
    <row r="405" spans="1:26" x14ac:dyDescent="0.25">
      <c r="A405" s="24">
        <v>0.15629872870612882</v>
      </c>
      <c r="B405" s="24">
        <v>0.58526624218592882</v>
      </c>
      <c r="C405" s="24">
        <v>0.31955511612290322</v>
      </c>
      <c r="D405" s="24">
        <v>0.21332198383408063</v>
      </c>
      <c r="E405" s="24">
        <v>0.89091186597424632</v>
      </c>
      <c r="F405" s="24">
        <v>2.0363492463542632E-2</v>
      </c>
      <c r="G405" s="24">
        <v>0.88914462306701247</v>
      </c>
      <c r="H405" s="24">
        <v>0.80554450226276808</v>
      </c>
      <c r="I405" s="24">
        <v>0.4038619420782259</v>
      </c>
      <c r="J405" s="24">
        <v>0.96341609427176178</v>
      </c>
      <c r="K405" s="24">
        <v>0.70911010393525231</v>
      </c>
      <c r="L405" s="24">
        <v>0.52691106070598448</v>
      </c>
      <c r="M405" s="24">
        <v>0.86329962712655228</v>
      </c>
      <c r="N405" s="24">
        <v>0.3824273943626928</v>
      </c>
      <c r="O405" s="24">
        <v>0.88845422328033219</v>
      </c>
      <c r="P405" s="24">
        <v>9.9498662261108928E-2</v>
      </c>
      <c r="Q405" s="24">
        <v>0.13848014712468493</v>
      </c>
      <c r="R405" s="24">
        <v>0.44935621785305091</v>
      </c>
      <c r="S405" s="24">
        <v>0.57224352835328562</v>
      </c>
      <c r="T405" s="24">
        <v>0.94747965917592636</v>
      </c>
      <c r="U405" s="24">
        <v>0.12997395313592264</v>
      </c>
      <c r="V405" s="24">
        <v>0.17051058267516295</v>
      </c>
      <c r="W405" s="24">
        <v>0.33894370925182482</v>
      </c>
      <c r="X405" s="24">
        <v>0.88283994660770349</v>
      </c>
      <c r="Y405" s="24">
        <v>0.11662866036571762</v>
      </c>
      <c r="Z405" s="24">
        <f t="shared" ca="1" si="6"/>
        <v>0.65074661900082131</v>
      </c>
    </row>
    <row r="406" spans="1:26" x14ac:dyDescent="0.25">
      <c r="A406" s="24">
        <v>0.36087981795040402</v>
      </c>
      <c r="B406" s="24">
        <v>0.7471894195121872</v>
      </c>
      <c r="C406" s="24">
        <v>0.3432642647293267</v>
      </c>
      <c r="D406" s="24">
        <v>0.1150064850992526</v>
      </c>
      <c r="E406" s="24">
        <v>0.43790305860340784</v>
      </c>
      <c r="F406" s="24">
        <v>0.70029499927775285</v>
      </c>
      <c r="G406" s="24">
        <v>4.4548347135749067E-2</v>
      </c>
      <c r="H406" s="24">
        <v>0.24482712633896986</v>
      </c>
      <c r="I406" s="24">
        <v>0.84343678419229906</v>
      </c>
      <c r="J406" s="24">
        <v>0.25465578476891071</v>
      </c>
      <c r="K406" s="24">
        <v>0.77140710141290081</v>
      </c>
      <c r="L406" s="24">
        <v>0.87073014966578677</v>
      </c>
      <c r="M406" s="24">
        <v>0.68708608015328743</v>
      </c>
      <c r="N406" s="24">
        <v>0.40846614382207236</v>
      </c>
      <c r="O406" s="24">
        <v>0.22631470035987933</v>
      </c>
      <c r="P406" s="24">
        <v>0.71294310100298774</v>
      </c>
      <c r="Q406" s="24">
        <v>0.7575473890018406</v>
      </c>
      <c r="R406" s="24">
        <v>0.68632113749040136</v>
      </c>
      <c r="S406" s="24">
        <v>0.37679760774526594</v>
      </c>
      <c r="T406" s="24">
        <v>0.43417812473680295</v>
      </c>
      <c r="U406" s="24">
        <v>0.40530599474163265</v>
      </c>
      <c r="V406" s="24">
        <v>0.45062834340150881</v>
      </c>
      <c r="W406" s="24">
        <v>0.2748970082309562</v>
      </c>
      <c r="X406" s="24">
        <v>6.2770459087630459E-2</v>
      </c>
      <c r="Y406" s="24">
        <v>0.64640470178943277</v>
      </c>
      <c r="Z406" s="24">
        <f t="shared" ca="1" si="6"/>
        <v>0.32009655306617679</v>
      </c>
    </row>
    <row r="407" spans="1:26" x14ac:dyDescent="0.25">
      <c r="A407" s="24">
        <v>0.99047603081337321</v>
      </c>
      <c r="B407" s="24">
        <v>0.14840251192107434</v>
      </c>
      <c r="C407" s="24">
        <v>0.44521618607806535</v>
      </c>
      <c r="D407" s="24">
        <v>0.45591693581826076</v>
      </c>
      <c r="E407" s="24">
        <v>0.1610882777495003</v>
      </c>
      <c r="F407" s="24">
        <v>0.81459400195984499</v>
      </c>
      <c r="G407" s="24">
        <v>0.35994723964197406</v>
      </c>
      <c r="H407" s="24">
        <v>0.37754979770994379</v>
      </c>
      <c r="I407" s="24">
        <v>1.6588505217099758E-2</v>
      </c>
      <c r="J407" s="24">
        <v>0.53703894936905638</v>
      </c>
      <c r="K407" s="24">
        <v>5.7629416500217023E-2</v>
      </c>
      <c r="L407" s="24">
        <v>0.55440646163104235</v>
      </c>
      <c r="M407" s="24">
        <v>0.52477917572040589</v>
      </c>
      <c r="N407" s="24">
        <v>0.55571595113567018</v>
      </c>
      <c r="O407" s="24">
        <v>0.62162868569996566</v>
      </c>
      <c r="P407" s="24">
        <v>0.98015494669452619</v>
      </c>
      <c r="Q407" s="24">
        <v>0.14563923062713979</v>
      </c>
      <c r="R407" s="24">
        <v>0.92596845898127289</v>
      </c>
      <c r="S407" s="24">
        <v>0.64545992366715332</v>
      </c>
      <c r="T407" s="24">
        <v>0.69438149290278028</v>
      </c>
      <c r="U407" s="24">
        <v>0.96855566244697189</v>
      </c>
      <c r="V407" s="24">
        <v>2.0085488145925479E-2</v>
      </c>
      <c r="W407" s="24">
        <v>0.86537956661558835</v>
      </c>
      <c r="X407" s="24">
        <v>0.46898893980282941</v>
      </c>
      <c r="Y407" s="24">
        <v>0.58955901266311261</v>
      </c>
      <c r="Z407" s="24">
        <f t="shared" ca="1" si="6"/>
        <v>0.2616915090723636</v>
      </c>
    </row>
    <row r="408" spans="1:26" x14ac:dyDescent="0.25">
      <c r="A408" s="24">
        <v>0.36370047886632151</v>
      </c>
      <c r="B408" s="24">
        <v>0.92255248012278157</v>
      </c>
      <c r="C408" s="24">
        <v>0.76990585867877659</v>
      </c>
      <c r="D408" s="24">
        <v>0.20417126291501775</v>
      </c>
      <c r="E408" s="24">
        <v>0.37512942312080422</v>
      </c>
      <c r="F408" s="24">
        <v>0.91153287794214632</v>
      </c>
      <c r="G408" s="24">
        <v>0.44961819721653495</v>
      </c>
      <c r="H408" s="24">
        <v>0.4616760517365508</v>
      </c>
      <c r="I408" s="24">
        <v>0.98421370609640857</v>
      </c>
      <c r="J408" s="24">
        <v>0.57702645916330975</v>
      </c>
      <c r="K408" s="24">
        <v>0.58347819799502876</v>
      </c>
      <c r="L408" s="24">
        <v>0.83167990295141037</v>
      </c>
      <c r="M408" s="24">
        <v>0.2291162478181068</v>
      </c>
      <c r="N408" s="24">
        <v>0.3241643964103792</v>
      </c>
      <c r="O408" s="24">
        <v>0.22853788951176746</v>
      </c>
      <c r="P408" s="24">
        <v>0.89026322900383414</v>
      </c>
      <c r="Q408" s="24">
        <v>0.22497133523219115</v>
      </c>
      <c r="R408" s="24">
        <v>0.63239827995226039</v>
      </c>
      <c r="S408" s="24">
        <v>0.72326825407515316</v>
      </c>
      <c r="T408" s="24">
        <v>0.62027193422538318</v>
      </c>
      <c r="U408" s="24">
        <v>0.88028962469762484</v>
      </c>
      <c r="V408" s="24">
        <v>0.57222106878413959</v>
      </c>
      <c r="W408" s="24">
        <v>0.61459655139404279</v>
      </c>
      <c r="X408" s="24">
        <v>0.44563953240714849</v>
      </c>
      <c r="Y408" s="24">
        <v>0.31974502976187469</v>
      </c>
      <c r="Z408" s="24">
        <f t="shared" ca="1" si="6"/>
        <v>0.5987273098824043</v>
      </c>
    </row>
    <row r="409" spans="1:26" x14ac:dyDescent="0.25">
      <c r="A409" s="24">
        <v>0.29435005490408361</v>
      </c>
      <c r="B409" s="24">
        <v>0.72019854637410807</v>
      </c>
      <c r="C409" s="24">
        <v>0.74295430586926825</v>
      </c>
      <c r="D409" s="24">
        <v>0.17507902568859868</v>
      </c>
      <c r="E409" s="24">
        <v>0.96805967514366487</v>
      </c>
      <c r="F409" s="24">
        <v>6.4284017488290934E-2</v>
      </c>
      <c r="G409" s="24">
        <v>0.16747787811317683</v>
      </c>
      <c r="H409" s="24">
        <v>0.92424453040200205</v>
      </c>
      <c r="I409" s="24">
        <v>0.88556475725887085</v>
      </c>
      <c r="J409" s="24">
        <v>0.64372656507516024</v>
      </c>
      <c r="K409" s="24">
        <v>0.11660411857433983</v>
      </c>
      <c r="L409" s="24">
        <v>0.71472742074500251</v>
      </c>
      <c r="M409" s="24">
        <v>0.46438220087551196</v>
      </c>
      <c r="N409" s="24">
        <v>0.99613722949479766</v>
      </c>
      <c r="O409" s="24">
        <v>0.4633229497899567</v>
      </c>
      <c r="P409" s="24">
        <v>0.74862298546569561</v>
      </c>
      <c r="Q409" s="24">
        <v>0.13681676327992853</v>
      </c>
      <c r="R409" s="24">
        <v>0.34168257032986538</v>
      </c>
      <c r="S409" s="24">
        <v>4.7021274406676139E-2</v>
      </c>
      <c r="T409" s="24">
        <v>0.3531106686158737</v>
      </c>
      <c r="U409" s="24">
        <v>1.3460924521214723E-2</v>
      </c>
      <c r="V409" s="24">
        <v>0.7825851193364991</v>
      </c>
      <c r="W409" s="24">
        <v>0.59609850270470288</v>
      </c>
      <c r="X409" s="24">
        <v>0.26489558136258717</v>
      </c>
      <c r="Y409" s="24">
        <v>6.5775014925040565E-2</v>
      </c>
      <c r="Z409" s="24">
        <f t="shared" ca="1" si="6"/>
        <v>0.19452415974623694</v>
      </c>
    </row>
    <row r="410" spans="1:26" x14ac:dyDescent="0.25">
      <c r="A410" s="24">
        <v>0.60518916224270047</v>
      </c>
      <c r="B410" s="24">
        <v>0.2746378974831043</v>
      </c>
      <c r="C410" s="24">
        <v>0.14288421219090364</v>
      </c>
      <c r="D410" s="24">
        <v>0.30101659048784746</v>
      </c>
      <c r="E410" s="24">
        <v>0.34691257647888973</v>
      </c>
      <c r="F410" s="24">
        <v>0.31474686480075542</v>
      </c>
      <c r="G410" s="24">
        <v>0.35038527908119921</v>
      </c>
      <c r="H410" s="24">
        <v>0.19214125814982441</v>
      </c>
      <c r="I410" s="24">
        <v>0.18234781191228655</v>
      </c>
      <c r="J410" s="24">
        <v>0.23734207904540305</v>
      </c>
      <c r="K410" s="24">
        <v>3.2804088954958677E-2</v>
      </c>
      <c r="L410" s="24">
        <v>0.57090835857494204</v>
      </c>
      <c r="M410" s="24">
        <v>0.27995366530960075</v>
      </c>
      <c r="N410" s="24">
        <v>4.8570426304608505E-2</v>
      </c>
      <c r="O410" s="24">
        <v>3.9536803093547013E-2</v>
      </c>
      <c r="P410" s="24">
        <v>9.4890064670065222E-2</v>
      </c>
      <c r="Q410" s="24">
        <v>0.5410058609186672</v>
      </c>
      <c r="R410" s="24">
        <v>0.69641032661203883</v>
      </c>
      <c r="S410" s="24">
        <v>0.20696028499669705</v>
      </c>
      <c r="T410" s="24">
        <v>0.45973795865076461</v>
      </c>
      <c r="U410" s="24">
        <v>0.11865802240830003</v>
      </c>
      <c r="V410" s="24">
        <v>0.9915186446853349</v>
      </c>
      <c r="W410" s="24">
        <v>0.75778754564626072</v>
      </c>
      <c r="X410" s="24">
        <v>0.49510307132711218</v>
      </c>
      <c r="Y410" s="24">
        <v>0.21814453281124102</v>
      </c>
      <c r="Z410" s="24">
        <f t="shared" ca="1" si="6"/>
        <v>0.36616649320507244</v>
      </c>
    </row>
    <row r="411" spans="1:26" x14ac:dyDescent="0.25">
      <c r="A411" s="24">
        <v>0.9786838123652527</v>
      </c>
      <c r="B411" s="24">
        <v>0.92445359500233593</v>
      </c>
      <c r="C411" s="24">
        <v>0.74479931143785283</v>
      </c>
      <c r="D411" s="24">
        <v>0.77601195758494457</v>
      </c>
      <c r="E411" s="24">
        <v>0.59597814935336535</v>
      </c>
      <c r="F411" s="24">
        <v>0.93333360256550923</v>
      </c>
      <c r="G411" s="24">
        <v>0.97629478268477843</v>
      </c>
      <c r="H411" s="24">
        <v>0.65093899413239942</v>
      </c>
      <c r="I411" s="24">
        <v>0.89940663771890417</v>
      </c>
      <c r="J411" s="24">
        <v>0.86655342742776875</v>
      </c>
      <c r="K411" s="24">
        <v>9.898384384141834E-2</v>
      </c>
      <c r="L411" s="24">
        <v>0.86570632962117544</v>
      </c>
      <c r="M411" s="24">
        <v>0.69195495944852514</v>
      </c>
      <c r="N411" s="24">
        <v>0.79937373168508197</v>
      </c>
      <c r="O411" s="24">
        <v>0.49735771333679402</v>
      </c>
      <c r="P411" s="24">
        <v>0.95132079556329185</v>
      </c>
      <c r="Q411" s="24">
        <v>0.31246091000048337</v>
      </c>
      <c r="R411" s="24">
        <v>0.47579740651933899</v>
      </c>
      <c r="S411" s="24">
        <v>0.31296875807618707</v>
      </c>
      <c r="T411" s="24">
        <v>0.5340516184588997</v>
      </c>
      <c r="U411" s="24">
        <v>0.78079237962004411</v>
      </c>
      <c r="V411" s="24">
        <v>0.48753500639843039</v>
      </c>
      <c r="W411" s="24">
        <v>0.96767311587429128</v>
      </c>
      <c r="X411" s="24">
        <v>4.4189606223642985E-2</v>
      </c>
      <c r="Y411" s="24">
        <v>0.92976209069062465</v>
      </c>
      <c r="Z411" s="24">
        <f t="shared" ca="1" si="6"/>
        <v>0.93409370372808065</v>
      </c>
    </row>
    <row r="412" spans="1:26" x14ac:dyDescent="0.25">
      <c r="A412" s="24">
        <v>0.13586863140761374</v>
      </c>
      <c r="B412" s="24">
        <v>0.82853538509101721</v>
      </c>
      <c r="C412" s="24">
        <v>0.17053434660899602</v>
      </c>
      <c r="D412" s="24">
        <v>0.12885429926419056</v>
      </c>
      <c r="E412" s="24">
        <v>0.35483704484077816</v>
      </c>
      <c r="F412" s="24">
        <v>0.65557643094541107</v>
      </c>
      <c r="G412" s="24">
        <v>0.29128504273716938</v>
      </c>
      <c r="H412" s="24">
        <v>0.78713085738314192</v>
      </c>
      <c r="I412" s="24">
        <v>0.63363908611055053</v>
      </c>
      <c r="J412" s="24">
        <v>0.50032304340585831</v>
      </c>
      <c r="K412" s="24">
        <v>0.32817920273573531</v>
      </c>
      <c r="L412" s="24">
        <v>0.91690069330511992</v>
      </c>
      <c r="M412" s="24">
        <v>0.79729571408016953</v>
      </c>
      <c r="N412" s="24">
        <v>0.60567831449139409</v>
      </c>
      <c r="O412" s="24">
        <v>0.17584220174225251</v>
      </c>
      <c r="P412" s="24">
        <v>0.25392536145042921</v>
      </c>
      <c r="Q412" s="24">
        <v>0.13347577381095921</v>
      </c>
      <c r="R412" s="24">
        <v>0.81625293012942701</v>
      </c>
      <c r="S412" s="24">
        <v>0.48079429741541535</v>
      </c>
      <c r="T412" s="24">
        <v>0.13847758457055315</v>
      </c>
      <c r="U412" s="24">
        <v>0.38741075857837703</v>
      </c>
      <c r="V412" s="24">
        <v>0.26683235572499753</v>
      </c>
      <c r="W412" s="24">
        <v>0.3191639650848529</v>
      </c>
      <c r="X412" s="24">
        <v>0.41487809226928007</v>
      </c>
      <c r="Y412" s="24">
        <v>0.60381416474927418</v>
      </c>
      <c r="Z412" s="24">
        <f t="shared" ca="1" si="6"/>
        <v>0.84449315798561941</v>
      </c>
    </row>
    <row r="413" spans="1:26" x14ac:dyDescent="0.25">
      <c r="A413" s="24">
        <v>0.64969546312673754</v>
      </c>
      <c r="B413" s="24">
        <v>0.61145103588378413</v>
      </c>
      <c r="C413" s="24">
        <v>0.10754138528216428</v>
      </c>
      <c r="D413" s="24">
        <v>0.61601855155757046</v>
      </c>
      <c r="E413" s="24">
        <v>0.32426342106945394</v>
      </c>
      <c r="F413" s="24">
        <v>0.94940597279104644</v>
      </c>
      <c r="G413" s="24">
        <v>0.45831481474832192</v>
      </c>
      <c r="H413" s="24">
        <v>0.43563115624049953</v>
      </c>
      <c r="I413" s="24">
        <v>0.25766190621333085</v>
      </c>
      <c r="J413" s="24">
        <v>0.53309130446385078</v>
      </c>
      <c r="K413" s="24">
        <v>0.51387108383059033</v>
      </c>
      <c r="L413" s="24">
        <v>0.10444271536383654</v>
      </c>
      <c r="M413" s="24">
        <v>0.44051226814643885</v>
      </c>
      <c r="N413" s="24">
        <v>0.98105768939944327</v>
      </c>
      <c r="O413" s="24">
        <v>0.75649012546438177</v>
      </c>
      <c r="P413" s="24">
        <v>0.16430346783464822</v>
      </c>
      <c r="Q413" s="24">
        <v>0.771351768743611</v>
      </c>
      <c r="R413" s="24">
        <v>0.99853469534539008</v>
      </c>
      <c r="S413" s="24">
        <v>0.63552145432180862</v>
      </c>
      <c r="T413" s="24">
        <v>0.65348026786276103</v>
      </c>
      <c r="U413" s="24">
        <v>0.67473990097054504</v>
      </c>
      <c r="V413" s="24">
        <v>0.65121475189450251</v>
      </c>
      <c r="W413" s="24">
        <v>0.66187869747671357</v>
      </c>
      <c r="X413" s="24">
        <v>0.54760507702487193</v>
      </c>
      <c r="Y413" s="24">
        <v>9.717105821081129E-2</v>
      </c>
      <c r="Z413" s="24">
        <f t="shared" ca="1" si="6"/>
        <v>0.46861309342704727</v>
      </c>
    </row>
    <row r="414" spans="1:26" x14ac:dyDescent="0.25">
      <c r="A414" s="24">
        <v>0.72077999071292009</v>
      </c>
      <c r="B414" s="24">
        <v>0.97290526740749905</v>
      </c>
      <c r="C414" s="24">
        <v>0.39965999032208488</v>
      </c>
      <c r="D414" s="24">
        <v>0.47402540050656894</v>
      </c>
      <c r="E414" s="24">
        <v>0.3937016090198544</v>
      </c>
      <c r="F414" s="24">
        <v>0.98697645398164158</v>
      </c>
      <c r="G414" s="24">
        <v>0.87040654726699218</v>
      </c>
      <c r="H414" s="24">
        <v>0.23892865491747828</v>
      </c>
      <c r="I414" s="24">
        <v>0.21317328694051485</v>
      </c>
      <c r="J414" s="24">
        <v>0.97441985119461449</v>
      </c>
      <c r="K414" s="24">
        <v>0.18794455959873502</v>
      </c>
      <c r="L414" s="24">
        <v>0.40581503187148071</v>
      </c>
      <c r="M414" s="24">
        <v>0.8659823151682553</v>
      </c>
      <c r="N414" s="24">
        <v>0.10721596479226059</v>
      </c>
      <c r="O414" s="24">
        <v>0.6136357320973661</v>
      </c>
      <c r="P414" s="24">
        <v>0.8408735953841332</v>
      </c>
      <c r="Q414" s="24">
        <v>0.97035723302839949</v>
      </c>
      <c r="R414" s="24">
        <v>0.68877523674102537</v>
      </c>
      <c r="S414" s="24">
        <v>0.23114846597731054</v>
      </c>
      <c r="T414" s="24">
        <v>0.6853451155355329</v>
      </c>
      <c r="U414" s="24">
        <v>0.49840127558322189</v>
      </c>
      <c r="V414" s="24">
        <v>0.85136262671356466</v>
      </c>
      <c r="W414" s="24">
        <v>0.92074240384006101</v>
      </c>
      <c r="X414" s="24">
        <v>8.5279677770753959E-2</v>
      </c>
      <c r="Y414" s="24">
        <v>0.448869968454228</v>
      </c>
      <c r="Z414" s="24">
        <f t="shared" ca="1" si="6"/>
        <v>9.4521647657894503E-2</v>
      </c>
    </row>
    <row r="415" spans="1:26" x14ac:dyDescent="0.25">
      <c r="A415" s="24">
        <v>0.46705705775061679</v>
      </c>
      <c r="B415" s="24">
        <v>0.45208645815584914</v>
      </c>
      <c r="C415" s="24">
        <v>0.30345069364315069</v>
      </c>
      <c r="D415" s="24">
        <v>0.627306285127323</v>
      </c>
      <c r="E415" s="24">
        <v>0.95757032832762445</v>
      </c>
      <c r="F415" s="24">
        <v>0.18547752194313893</v>
      </c>
      <c r="G415" s="24">
        <v>0.16238663812645948</v>
      </c>
      <c r="H415" s="24">
        <v>1.2486892112918202E-2</v>
      </c>
      <c r="I415" s="24">
        <v>0.50957202700894721</v>
      </c>
      <c r="J415" s="24">
        <v>0.27598860039461748</v>
      </c>
      <c r="K415" s="24">
        <v>0.47666022195563784</v>
      </c>
      <c r="L415" s="24">
        <v>0.59007737160121521</v>
      </c>
      <c r="M415" s="24">
        <v>0.21154407280160736</v>
      </c>
      <c r="N415" s="24">
        <v>0.26628891204519989</v>
      </c>
      <c r="O415" s="24">
        <v>0.9661061218960566</v>
      </c>
      <c r="P415" s="24">
        <v>6.2264482127650456E-2</v>
      </c>
      <c r="Q415" s="24">
        <v>0.56544564582350831</v>
      </c>
      <c r="R415" s="24">
        <v>0.94510216421614035</v>
      </c>
      <c r="S415" s="24">
        <v>0.76673422604804631</v>
      </c>
      <c r="T415" s="24">
        <v>0.7636108011536632</v>
      </c>
      <c r="U415" s="24">
        <v>0.72641528461704541</v>
      </c>
      <c r="V415" s="24">
        <v>0.2954319185331159</v>
      </c>
      <c r="W415" s="24">
        <v>0.33218833643478562</v>
      </c>
      <c r="X415" s="24">
        <v>0.43410891305999233</v>
      </c>
      <c r="Y415" s="24">
        <v>0.74930537793963936</v>
      </c>
      <c r="Z415" s="24">
        <f t="shared" ca="1" si="6"/>
        <v>0.81042682545220357</v>
      </c>
    </row>
    <row r="416" spans="1:26" x14ac:dyDescent="0.25">
      <c r="A416" s="24">
        <v>0.42605923227932518</v>
      </c>
      <c r="B416" s="24">
        <v>0.36392624180185484</v>
      </c>
      <c r="C416" s="24">
        <v>0.64457805451498096</v>
      </c>
      <c r="D416" s="24">
        <v>0.87596042840544974</v>
      </c>
      <c r="E416" s="24">
        <v>0.27935553031158933</v>
      </c>
      <c r="F416" s="24">
        <v>0.76899882185449187</v>
      </c>
      <c r="G416" s="24">
        <v>0.50795163624171191</v>
      </c>
      <c r="H416" s="24">
        <v>0.16286292286222137</v>
      </c>
      <c r="I416" s="24">
        <v>0.24070013248819222</v>
      </c>
      <c r="J416" s="24">
        <v>0.60625001673830214</v>
      </c>
      <c r="K416" s="24">
        <v>0.7628285827660799</v>
      </c>
      <c r="L416" s="24">
        <v>0.94561495789024441</v>
      </c>
      <c r="M416" s="24">
        <v>0.36033070704608561</v>
      </c>
      <c r="N416" s="24">
        <v>0.98829548504074494</v>
      </c>
      <c r="O416" s="24">
        <v>0.20415261792801864</v>
      </c>
      <c r="P416" s="24">
        <v>0.31945968134913627</v>
      </c>
      <c r="Q416" s="24">
        <v>1.231993634091566E-2</v>
      </c>
      <c r="R416" s="24">
        <v>0.46925901464165665</v>
      </c>
      <c r="S416" s="24">
        <v>0.76993204740638899</v>
      </c>
      <c r="T416" s="24">
        <v>0.9113298960746149</v>
      </c>
      <c r="U416" s="24">
        <v>0.56338047241431177</v>
      </c>
      <c r="V416" s="24">
        <v>0.76895047597435884</v>
      </c>
      <c r="W416" s="24">
        <v>5.1585982811642395E-2</v>
      </c>
      <c r="X416" s="24">
        <v>0.19511711776948626</v>
      </c>
      <c r="Y416" s="24">
        <v>0.10156339423491734</v>
      </c>
      <c r="Z416" s="24">
        <f t="shared" ca="1" si="6"/>
        <v>0.39442903277084895</v>
      </c>
    </row>
    <row r="417" spans="1:26" x14ac:dyDescent="0.25">
      <c r="A417" s="24">
        <v>0.6469436934545314</v>
      </c>
      <c r="B417" s="24">
        <v>0.23876359839878203</v>
      </c>
      <c r="C417" s="24">
        <v>0.7246356455195424</v>
      </c>
      <c r="D417" s="24">
        <v>0.41246456963771205</v>
      </c>
      <c r="E417" s="24">
        <v>0.22110280836792728</v>
      </c>
      <c r="F417" s="24">
        <v>0.64323044343506797</v>
      </c>
      <c r="G417" s="24">
        <v>0.25835734141190914</v>
      </c>
      <c r="H417" s="24">
        <v>0.42889644943787031</v>
      </c>
      <c r="I417" s="24">
        <v>0.7526406703520957</v>
      </c>
      <c r="J417" s="24">
        <v>0.43474664696247878</v>
      </c>
      <c r="K417" s="24">
        <v>0.75491952904337001</v>
      </c>
      <c r="L417" s="24">
        <v>0.16440070690281294</v>
      </c>
      <c r="M417" s="24">
        <v>0.46883514717675911</v>
      </c>
      <c r="N417" s="24">
        <v>0.855671009787488</v>
      </c>
      <c r="O417" s="24">
        <v>0.15528666390024293</v>
      </c>
      <c r="P417" s="24">
        <v>0.54364152873633298</v>
      </c>
      <c r="Q417" s="24">
        <v>0.30676263097856649</v>
      </c>
      <c r="R417" s="24">
        <v>0.22571528078440983</v>
      </c>
      <c r="S417" s="24">
        <v>8.1051860273529175E-2</v>
      </c>
      <c r="T417" s="24">
        <v>0.60159562423127277</v>
      </c>
      <c r="U417" s="24">
        <v>0.63601269236909386</v>
      </c>
      <c r="V417" s="24">
        <v>0.90319254931835102</v>
      </c>
      <c r="W417" s="24">
        <v>0.34746829517950273</v>
      </c>
      <c r="X417" s="24">
        <v>0.84261132590749366</v>
      </c>
      <c r="Y417" s="24">
        <v>0.37749076422948324</v>
      </c>
      <c r="Z417" s="24">
        <f t="shared" ca="1" si="6"/>
        <v>0.70060352915087454</v>
      </c>
    </row>
    <row r="418" spans="1:26" x14ac:dyDescent="0.25">
      <c r="A418" s="24">
        <v>0.91506031770483021</v>
      </c>
      <c r="B418" s="24">
        <v>0.22801246087213689</v>
      </c>
      <c r="C418" s="24">
        <v>0.22608480770130623</v>
      </c>
      <c r="D418" s="24">
        <v>0.70616202407648032</v>
      </c>
      <c r="E418" s="24">
        <v>0.22652313191830198</v>
      </c>
      <c r="F418" s="24">
        <v>0.17770936085790467</v>
      </c>
      <c r="G418" s="24">
        <v>0.6025294394745041</v>
      </c>
      <c r="H418" s="24">
        <v>6.9083682263494262E-2</v>
      </c>
      <c r="I418" s="24">
        <v>0.81766462250531924</v>
      </c>
      <c r="J418" s="24">
        <v>0.82498869931182173</v>
      </c>
      <c r="K418" s="24">
        <v>0.10743628218778078</v>
      </c>
      <c r="L418" s="24">
        <v>0.87846477261715072</v>
      </c>
      <c r="M418" s="24">
        <v>0.23958497635684617</v>
      </c>
      <c r="N418" s="24">
        <v>0.68423926931848777</v>
      </c>
      <c r="O418" s="24">
        <v>5.229151245230701E-2</v>
      </c>
      <c r="P418" s="24">
        <v>0.12725512983689347</v>
      </c>
      <c r="Q418" s="24">
        <v>0.62500302207261438</v>
      </c>
      <c r="R418" s="24">
        <v>0.90584777293553131</v>
      </c>
      <c r="S418" s="24">
        <v>0.69128464450148586</v>
      </c>
      <c r="T418" s="24">
        <v>0.15483327916986289</v>
      </c>
      <c r="U418" s="24">
        <v>0.29343999842193802</v>
      </c>
      <c r="V418" s="24">
        <v>0.79365477195998557</v>
      </c>
      <c r="W418" s="24">
        <v>0.53435075668704024</v>
      </c>
      <c r="X418" s="24">
        <v>0.12137623903195749</v>
      </c>
      <c r="Y418" s="24">
        <v>0.37841950707934524</v>
      </c>
      <c r="Z418" s="24">
        <f t="shared" ca="1" si="6"/>
        <v>8.1057767003006154E-2</v>
      </c>
    </row>
    <row r="419" spans="1:26" x14ac:dyDescent="0.25">
      <c r="A419" s="24">
        <v>0.29801429282995828</v>
      </c>
      <c r="B419" s="24">
        <v>0.56851879972318375</v>
      </c>
      <c r="C419" s="24">
        <v>0.11718708608316852</v>
      </c>
      <c r="D419" s="24">
        <v>0.69496657137193585</v>
      </c>
      <c r="E419" s="24">
        <v>0.73573291113266082</v>
      </c>
      <c r="F419" s="24">
        <v>0.47128364796341149</v>
      </c>
      <c r="G419" s="24">
        <v>0.16842299789556758</v>
      </c>
      <c r="H419" s="24">
        <v>0.83443782525693666</v>
      </c>
      <c r="I419" s="24">
        <v>0.1558667931938722</v>
      </c>
      <c r="J419" s="24">
        <v>0.86391502849191004</v>
      </c>
      <c r="K419" s="24">
        <v>0.63160590358028545</v>
      </c>
      <c r="L419" s="24">
        <v>0.69460328129837412</v>
      </c>
      <c r="M419" s="24">
        <v>0.63921274051737076</v>
      </c>
      <c r="N419" s="24">
        <v>0.99746203734024608</v>
      </c>
      <c r="O419" s="24">
        <v>0.32470371881911275</v>
      </c>
      <c r="P419" s="24">
        <v>0.48921705500222723</v>
      </c>
      <c r="Q419" s="24">
        <v>0.66177286763503895</v>
      </c>
      <c r="R419" s="24">
        <v>0.91698139784965182</v>
      </c>
      <c r="S419" s="24">
        <v>0.36003709926573568</v>
      </c>
      <c r="T419" s="24">
        <v>8.0632612160197237E-2</v>
      </c>
      <c r="U419" s="24">
        <v>9.8258433288005875E-2</v>
      </c>
      <c r="V419" s="24">
        <v>0.46553878766434742</v>
      </c>
      <c r="W419" s="24">
        <v>0.79775099620614054</v>
      </c>
      <c r="X419" s="24">
        <v>3.8155323948638409E-2</v>
      </c>
      <c r="Y419" s="24">
        <v>0.48242765212856797</v>
      </c>
      <c r="Z419" s="24">
        <f t="shared" ca="1" si="6"/>
        <v>0.65487947286140902</v>
      </c>
    </row>
    <row r="420" spans="1:26" x14ac:dyDescent="0.25">
      <c r="A420" s="24">
        <v>0.59901171809744558</v>
      </c>
      <c r="B420" s="24">
        <v>0.13906508496292569</v>
      </c>
      <c r="C420" s="24">
        <v>0.63623578759880206</v>
      </c>
      <c r="D420" s="24">
        <v>0.55322812488036932</v>
      </c>
      <c r="E420" s="24">
        <v>0.72797630498433741</v>
      </c>
      <c r="F420" s="24">
        <v>0.50363267808489565</v>
      </c>
      <c r="G420" s="24">
        <v>0.24286826642261594</v>
      </c>
      <c r="H420" s="24">
        <v>0.88427750632193791</v>
      </c>
      <c r="I420" s="24">
        <v>0.83163834364082123</v>
      </c>
      <c r="J420" s="24">
        <v>3.896484004892764E-2</v>
      </c>
      <c r="K420" s="24">
        <v>0.82408667927749646</v>
      </c>
      <c r="L420" s="24">
        <v>0.46224099931600171</v>
      </c>
      <c r="M420" s="24">
        <v>0.93924429421882416</v>
      </c>
      <c r="N420" s="24">
        <v>0.65031853091687053</v>
      </c>
      <c r="O420" s="24">
        <v>0.18860963501849115</v>
      </c>
      <c r="P420" s="24">
        <v>0.4982144825261654</v>
      </c>
      <c r="Q420" s="24">
        <v>0.1418056718345031</v>
      </c>
      <c r="R420" s="24">
        <v>0.40934359807532394</v>
      </c>
      <c r="S420" s="24">
        <v>0.33218491614492318</v>
      </c>
      <c r="T420" s="24">
        <v>0.30886543460558291</v>
      </c>
      <c r="U420" s="24">
        <v>0.99870281407253791</v>
      </c>
      <c r="V420" s="24">
        <v>0.39644688690676022</v>
      </c>
      <c r="W420" s="24">
        <v>0.75706244678986478</v>
      </c>
      <c r="X420" s="24">
        <v>0.11447994699137076</v>
      </c>
      <c r="Y420" s="24">
        <v>0.30407521960501338</v>
      </c>
      <c r="Z420" s="24">
        <f t="shared" ca="1" si="6"/>
        <v>0.44438522867316588</v>
      </c>
    </row>
    <row r="421" spans="1:26" x14ac:dyDescent="0.25">
      <c r="A421" s="24">
        <v>0.44900956928477254</v>
      </c>
      <c r="B421" s="24">
        <v>0.27001954857983712</v>
      </c>
      <c r="C421" s="24">
        <v>0.56665320700715971</v>
      </c>
      <c r="D421" s="24">
        <v>0.93359222821561305</v>
      </c>
      <c r="E421" s="24">
        <v>0.406255667149097</v>
      </c>
      <c r="F421" s="24">
        <v>0.40476453370414378</v>
      </c>
      <c r="G421" s="24">
        <v>0.12478964541883275</v>
      </c>
      <c r="H421" s="24">
        <v>0.17076320800827516</v>
      </c>
      <c r="I421" s="24">
        <v>0.8782788214275955</v>
      </c>
      <c r="J421" s="24">
        <v>0.81952100198375555</v>
      </c>
      <c r="K421" s="24">
        <v>6.4749492654501362E-2</v>
      </c>
      <c r="L421" s="24">
        <v>0.16028496566025885</v>
      </c>
      <c r="M421" s="24">
        <v>0.50211410267062162</v>
      </c>
      <c r="N421" s="24">
        <v>2.9681308944484286E-2</v>
      </c>
      <c r="O421" s="24">
        <v>0.59682192390949795</v>
      </c>
      <c r="P421" s="24">
        <v>0.302983811370096</v>
      </c>
      <c r="Q421" s="24">
        <v>0.88310893219776787</v>
      </c>
      <c r="R421" s="24">
        <v>0.39593461331919311</v>
      </c>
      <c r="S421" s="24">
        <v>0.39499935986809753</v>
      </c>
      <c r="T421" s="24">
        <v>0.4233457176530756</v>
      </c>
      <c r="U421" s="24">
        <v>0.88603148367281181</v>
      </c>
      <c r="V421" s="24">
        <v>0.90470945578080342</v>
      </c>
      <c r="W421" s="24">
        <v>0.69567674040876626</v>
      </c>
      <c r="X421" s="24">
        <v>0.22093417282577543</v>
      </c>
      <c r="Y421" s="24">
        <v>0.77776515010615732</v>
      </c>
      <c r="Z421" s="24">
        <f t="shared" ca="1" si="6"/>
        <v>0.15158876866922188</v>
      </c>
    </row>
    <row r="422" spans="1:26" x14ac:dyDescent="0.25">
      <c r="A422" s="24">
        <v>0.92569796421428963</v>
      </c>
      <c r="B422" s="24">
        <v>0.28337250647037771</v>
      </c>
      <c r="C422" s="24">
        <v>0.77038669757335476</v>
      </c>
      <c r="D422" s="24">
        <v>3.1068983759554802E-2</v>
      </c>
      <c r="E422" s="24">
        <v>7.4250014420509491E-2</v>
      </c>
      <c r="F422" s="24">
        <v>0.26675755185843364</v>
      </c>
      <c r="G422" s="24">
        <v>0.54024981795168636</v>
      </c>
      <c r="H422" s="24">
        <v>0.11051259344041275</v>
      </c>
      <c r="I422" s="24">
        <v>0.63937577829443371</v>
      </c>
      <c r="J422" s="24">
        <v>9.4048400650545982E-3</v>
      </c>
      <c r="K422" s="24">
        <v>0.38672736890675552</v>
      </c>
      <c r="L422" s="24">
        <v>0.14076973645407265</v>
      </c>
      <c r="M422" s="24">
        <v>0.31143575170449223</v>
      </c>
      <c r="N422" s="24">
        <v>0.57735582494673654</v>
      </c>
      <c r="O422" s="24">
        <v>0.18064007224533307</v>
      </c>
      <c r="P422" s="24">
        <v>0.99794474618746831</v>
      </c>
      <c r="Q422" s="24">
        <v>0.6403079722963686</v>
      </c>
      <c r="R422" s="24">
        <v>0.8499852794862176</v>
      </c>
      <c r="S422" s="24">
        <v>0.15249045004729045</v>
      </c>
      <c r="T422" s="24">
        <v>0.77554833243146482</v>
      </c>
      <c r="U422" s="24">
        <v>0.21142167678558121</v>
      </c>
      <c r="V422" s="24">
        <v>0.64306960342916764</v>
      </c>
      <c r="W422" s="24">
        <v>0.64182306568106706</v>
      </c>
      <c r="X422" s="24">
        <v>0.99554706478287514</v>
      </c>
      <c r="Y422" s="24">
        <v>0.89338791182999533</v>
      </c>
      <c r="Z422" s="24">
        <f t="shared" ca="1" si="6"/>
        <v>0.44481357132242894</v>
      </c>
    </row>
    <row r="423" spans="1:26" x14ac:dyDescent="0.25">
      <c r="A423" s="24">
        <v>0.67365473229222628</v>
      </c>
      <c r="B423" s="24">
        <v>9.7495123598609901E-3</v>
      </c>
      <c r="C423" s="24">
        <v>0.82874453750821908</v>
      </c>
      <c r="D423" s="24">
        <v>0.82481497948431581</v>
      </c>
      <c r="E423" s="24">
        <v>0.34940903274658763</v>
      </c>
      <c r="F423" s="24">
        <v>0.78966351291245807</v>
      </c>
      <c r="G423" s="24">
        <v>0.59690033577560009</v>
      </c>
      <c r="H423" s="24">
        <v>0.48280609518405837</v>
      </c>
      <c r="I423" s="24">
        <v>0.4996435114536586</v>
      </c>
      <c r="J423" s="24">
        <v>6.6013448680343645E-2</v>
      </c>
      <c r="K423" s="24">
        <v>0.11859783044181571</v>
      </c>
      <c r="L423" s="24">
        <v>0.84230721497782224</v>
      </c>
      <c r="M423" s="24">
        <v>0.19072953285132377</v>
      </c>
      <c r="N423" s="24">
        <v>0.24474786384252112</v>
      </c>
      <c r="O423" s="24">
        <v>0.55328374184389906</v>
      </c>
      <c r="P423" s="24">
        <v>0.67155213594177832</v>
      </c>
      <c r="Q423" s="24">
        <v>0.31441184772026032</v>
      </c>
      <c r="R423" s="24">
        <v>0.42576058118452065</v>
      </c>
      <c r="S423" s="24">
        <v>0.58886439840547911</v>
      </c>
      <c r="T423" s="24">
        <v>0.54273987352906061</v>
      </c>
      <c r="U423" s="24">
        <v>0.33373848451649246</v>
      </c>
      <c r="V423" s="24">
        <v>1.6772852103921543E-2</v>
      </c>
      <c r="W423" s="24">
        <v>9.8041550350673412E-2</v>
      </c>
      <c r="X423" s="24">
        <v>0.38338440114726235</v>
      </c>
      <c r="Y423" s="24">
        <v>0.49369910205882406</v>
      </c>
      <c r="Z423" s="24">
        <f t="shared" ca="1" si="6"/>
        <v>0.19907126432452149</v>
      </c>
    </row>
    <row r="424" spans="1:26" x14ac:dyDescent="0.25">
      <c r="A424" s="24">
        <v>0.68279138680945295</v>
      </c>
      <c r="B424" s="24">
        <v>0.27088507853794552</v>
      </c>
      <c r="C424" s="24">
        <v>0.78469434759320411</v>
      </c>
      <c r="D424" s="24">
        <v>0.41637397362454664</v>
      </c>
      <c r="E424" s="24">
        <v>0.85368943975884337</v>
      </c>
      <c r="F424" s="24">
        <v>0.58467650736633892</v>
      </c>
      <c r="G424" s="24">
        <v>0.61354983313657441</v>
      </c>
      <c r="H424" s="24">
        <v>0.11899536603092686</v>
      </c>
      <c r="I424" s="24">
        <v>0.24346974593073767</v>
      </c>
      <c r="J424" s="24">
        <v>0.23702037048831781</v>
      </c>
      <c r="K424" s="24">
        <v>0.84658396979714867</v>
      </c>
      <c r="L424" s="24">
        <v>6.5574592821262767E-2</v>
      </c>
      <c r="M424" s="24">
        <v>0.95784221808730141</v>
      </c>
      <c r="N424" s="24">
        <v>0.66970962332616124</v>
      </c>
      <c r="O424" s="24">
        <v>0.96293550516647131</v>
      </c>
      <c r="P424" s="24">
        <v>0.86753096981306765</v>
      </c>
      <c r="Q424" s="24">
        <v>9.8714442017588722E-2</v>
      </c>
      <c r="R424" s="24">
        <v>0.62607249911166951</v>
      </c>
      <c r="S424" s="24">
        <v>0.74758121775189468</v>
      </c>
      <c r="T424" s="24">
        <v>0.44987142949472581</v>
      </c>
      <c r="U424" s="24">
        <v>0.81520583247479561</v>
      </c>
      <c r="V424" s="24">
        <v>1.163133475560707E-2</v>
      </c>
      <c r="W424" s="24">
        <v>0.16831822585945644</v>
      </c>
      <c r="X424" s="24">
        <v>0.449353221605307</v>
      </c>
      <c r="Y424" s="24">
        <v>0.72809805300556862</v>
      </c>
      <c r="Z424" s="24">
        <f t="shared" ca="1" si="6"/>
        <v>0.61663788940968811</v>
      </c>
    </row>
    <row r="425" spans="1:26" x14ac:dyDescent="0.25">
      <c r="A425" s="24">
        <v>0.87896036828100432</v>
      </c>
      <c r="B425" s="24">
        <v>0.59093075953397445</v>
      </c>
      <c r="C425" s="24">
        <v>0.61429556212194381</v>
      </c>
      <c r="D425" s="24">
        <v>0.40823029671115174</v>
      </c>
      <c r="E425" s="24">
        <v>0.81254071117127058</v>
      </c>
      <c r="F425" s="24">
        <v>0.37362482355930871</v>
      </c>
      <c r="G425" s="24">
        <v>0.31615499283298654</v>
      </c>
      <c r="H425" s="24">
        <v>0.30686786458583037</v>
      </c>
      <c r="I425" s="24">
        <v>0.37468576484754301</v>
      </c>
      <c r="J425" s="24">
        <v>0.31189377753034964</v>
      </c>
      <c r="K425" s="24">
        <v>0.34478453503914164</v>
      </c>
      <c r="L425" s="24">
        <v>6.0014036519174918E-2</v>
      </c>
      <c r="M425" s="24">
        <v>0.97100219883581806</v>
      </c>
      <c r="N425" s="24">
        <v>0.50589484270411722</v>
      </c>
      <c r="O425" s="24">
        <v>0.55496892143987131</v>
      </c>
      <c r="P425" s="24">
        <v>0.84378052418290661</v>
      </c>
      <c r="Q425" s="24">
        <v>0.50904516647954356</v>
      </c>
      <c r="R425" s="24">
        <v>0.73120897274930574</v>
      </c>
      <c r="S425" s="24">
        <v>3.0971278453630569E-2</v>
      </c>
      <c r="T425" s="24">
        <v>9.6487334953781589E-2</v>
      </c>
      <c r="U425" s="24">
        <v>0.90720840987805307</v>
      </c>
      <c r="V425" s="24">
        <v>0.55917437412663795</v>
      </c>
      <c r="W425" s="24">
        <v>0.72616428392448595</v>
      </c>
      <c r="X425" s="24">
        <v>0.12871695380765658</v>
      </c>
      <c r="Y425" s="24">
        <v>0.86372090610954155</v>
      </c>
      <c r="Z425" s="24">
        <f t="shared" ca="1" si="6"/>
        <v>9.8811190380797553E-3</v>
      </c>
    </row>
    <row r="426" spans="1:26" x14ac:dyDescent="0.25">
      <c r="A426" s="24">
        <v>0.67318310391297431</v>
      </c>
      <c r="B426" s="24">
        <v>0.51051655038295907</v>
      </c>
      <c r="C426" s="24">
        <v>0.60957616052880814</v>
      </c>
      <c r="D426" s="24">
        <v>0.52141067261188068</v>
      </c>
      <c r="E426" s="24">
        <v>0.24707770488681569</v>
      </c>
      <c r="F426" s="24">
        <v>0.8004935491247096</v>
      </c>
      <c r="G426" s="24">
        <v>9.4617217087237471E-2</v>
      </c>
      <c r="H426" s="24">
        <v>0.87266376161256842</v>
      </c>
      <c r="I426" s="24">
        <v>0.74900474371624215</v>
      </c>
      <c r="J426" s="24">
        <v>0.65848134931708446</v>
      </c>
      <c r="K426" s="24">
        <v>0.81347106645467215</v>
      </c>
      <c r="L426" s="24">
        <v>5.5597616438424091E-2</v>
      </c>
      <c r="M426" s="24">
        <v>0.85476725122785036</v>
      </c>
      <c r="N426" s="24">
        <v>0.83880609269049822</v>
      </c>
      <c r="O426" s="24">
        <v>0.24013428352706168</v>
      </c>
      <c r="P426" s="24">
        <v>0.56740931227356384</v>
      </c>
      <c r="Q426" s="24">
        <v>0.67780537755942671</v>
      </c>
      <c r="R426" s="24">
        <v>0.77560384472637856</v>
      </c>
      <c r="S426" s="24">
        <v>0.73769334789735774</v>
      </c>
      <c r="T426" s="24">
        <v>0.23740596891276144</v>
      </c>
      <c r="U426" s="24">
        <v>0.81015288342129477</v>
      </c>
      <c r="V426" s="24">
        <v>0.10567643761946455</v>
      </c>
      <c r="W426" s="24">
        <v>8.2881691855588135E-2</v>
      </c>
      <c r="X426" s="24">
        <v>0.15142596145498111</v>
      </c>
      <c r="Y426" s="24">
        <v>0.94004188757041163</v>
      </c>
      <c r="Z426" s="24">
        <f t="shared" ca="1" si="6"/>
        <v>0.66829691835224936</v>
      </c>
    </row>
    <row r="427" spans="1:26" x14ac:dyDescent="0.25">
      <c r="A427" s="24">
        <v>0.59951129090916178</v>
      </c>
      <c r="B427" s="24">
        <v>0.52441538603368287</v>
      </c>
      <c r="C427" s="24">
        <v>0.95912934668599403</v>
      </c>
      <c r="D427" s="24">
        <v>0.43111485488138834</v>
      </c>
      <c r="E427" s="24">
        <v>0.70378221992101275</v>
      </c>
      <c r="F427" s="24">
        <v>0.67243030943186111</v>
      </c>
      <c r="G427" s="24">
        <v>0.93904014910385647</v>
      </c>
      <c r="H427" s="24">
        <v>0.73105560802709413</v>
      </c>
      <c r="I427" s="24">
        <v>0.72048220618652026</v>
      </c>
      <c r="J427" s="24">
        <v>0.90680793009785121</v>
      </c>
      <c r="K427" s="24">
        <v>0.19568319379811505</v>
      </c>
      <c r="L427" s="24">
        <v>0.48020000474566293</v>
      </c>
      <c r="M427" s="24">
        <v>0.97635167013406388</v>
      </c>
      <c r="N427" s="24">
        <v>0.713049959698278</v>
      </c>
      <c r="O427" s="24">
        <v>0.2851166332871895</v>
      </c>
      <c r="P427" s="24">
        <v>0.54980750115670785</v>
      </c>
      <c r="Q427" s="24">
        <v>0.54026637580382064</v>
      </c>
      <c r="R427" s="24">
        <v>0.86046053273674228</v>
      </c>
      <c r="S427" s="24">
        <v>0.36517072771652059</v>
      </c>
      <c r="T427" s="24">
        <v>0.66790680587615192</v>
      </c>
      <c r="U427" s="24">
        <v>0.85366103879876198</v>
      </c>
      <c r="V427" s="24">
        <v>0.90348479006009541</v>
      </c>
      <c r="W427" s="24">
        <v>0.16565219278309007</v>
      </c>
      <c r="X427" s="24">
        <v>0.79506858416715542</v>
      </c>
      <c r="Y427" s="24">
        <v>0.33799626964683771</v>
      </c>
      <c r="Z427" s="24">
        <f t="shared" ca="1" si="6"/>
        <v>0.13537471920643629</v>
      </c>
    </row>
    <row r="428" spans="1:26" x14ac:dyDescent="0.25">
      <c r="A428" s="24">
        <v>0.50722230877459507</v>
      </c>
      <c r="B428" s="24">
        <v>2.6812491311282383E-2</v>
      </c>
      <c r="C428" s="24">
        <v>0.68873103317208195</v>
      </c>
      <c r="D428" s="24">
        <v>0.99745978714496508</v>
      </c>
      <c r="E428" s="24">
        <v>0.19806953628172075</v>
      </c>
      <c r="F428" s="24">
        <v>0.42349955997543709</v>
      </c>
      <c r="G428" s="24">
        <v>0.41437908570934456</v>
      </c>
      <c r="H428" s="24">
        <v>0.48295379483950562</v>
      </c>
      <c r="I428" s="24">
        <v>0.23816536283270517</v>
      </c>
      <c r="J428" s="24">
        <v>0.96231973364423218</v>
      </c>
      <c r="K428" s="24">
        <v>0.41614223416132312</v>
      </c>
      <c r="L428" s="24">
        <v>0.17836554889689737</v>
      </c>
      <c r="M428" s="24">
        <v>0.59851125285755247</v>
      </c>
      <c r="N428" s="24">
        <v>5.1998027675505876E-2</v>
      </c>
      <c r="O428" s="24">
        <v>0.24924395802508714</v>
      </c>
      <c r="P428" s="24">
        <v>9.7771344391867077E-3</v>
      </c>
      <c r="Q428" s="24">
        <v>0.22195811538006061</v>
      </c>
      <c r="R428" s="24">
        <v>0.89213657808930746</v>
      </c>
      <c r="S428" s="24">
        <v>0.41043949761275544</v>
      </c>
      <c r="T428" s="24">
        <v>0.96731655173308573</v>
      </c>
      <c r="U428" s="24">
        <v>0.83566587126882652</v>
      </c>
      <c r="V428" s="24">
        <v>0.51712034028852383</v>
      </c>
      <c r="W428" s="24">
        <v>0.10673017947883967</v>
      </c>
      <c r="X428" s="24">
        <v>9.4670535566001912E-2</v>
      </c>
      <c r="Y428" s="24">
        <v>0.20680720095025196</v>
      </c>
      <c r="Z428" s="24">
        <f t="shared" ca="1" si="6"/>
        <v>0.50606214231936775</v>
      </c>
    </row>
    <row r="429" spans="1:26" x14ac:dyDescent="0.25">
      <c r="A429" s="24">
        <v>1.5169498948553573E-2</v>
      </c>
      <c r="B429" s="24">
        <v>0.92317903545725721</v>
      </c>
      <c r="C429" s="24">
        <v>0.34282696167144211</v>
      </c>
      <c r="D429" s="24">
        <v>0.37390102221413002</v>
      </c>
      <c r="E429" s="24">
        <v>0.98771825430904547</v>
      </c>
      <c r="F429" s="24">
        <v>0.11820935151831291</v>
      </c>
      <c r="G429" s="24">
        <v>8.3798421770079345E-3</v>
      </c>
      <c r="H429" s="24">
        <v>0.76917685177733464</v>
      </c>
      <c r="I429" s="24">
        <v>0.496151738190028</v>
      </c>
      <c r="J429" s="24">
        <v>0.74583470951763253</v>
      </c>
      <c r="K429" s="24">
        <v>0.22970307040472082</v>
      </c>
      <c r="L429" s="24">
        <v>0.47283124586219893</v>
      </c>
      <c r="M429" s="24">
        <v>0.95077428172377909</v>
      </c>
      <c r="N429" s="24">
        <v>0.95163390015559024</v>
      </c>
      <c r="O429" s="24">
        <v>4.0615842128036705E-3</v>
      </c>
      <c r="P429" s="24">
        <v>0.39835034552988224</v>
      </c>
      <c r="Q429" s="24">
        <v>0.82150427812138216</v>
      </c>
      <c r="R429" s="24">
        <v>0.3466177320241498</v>
      </c>
      <c r="S429" s="24">
        <v>0.63378423345294665</v>
      </c>
      <c r="T429" s="24">
        <v>0.47097164864108765</v>
      </c>
      <c r="U429" s="24">
        <v>1.6391155238311139E-2</v>
      </c>
      <c r="V429" s="24">
        <v>0.31841261711674396</v>
      </c>
      <c r="W429" s="24">
        <v>0.51117998348286831</v>
      </c>
      <c r="X429" s="24">
        <v>4.1544755290934932E-2</v>
      </c>
      <c r="Y429" s="24">
        <v>0.78749750187948353</v>
      </c>
      <c r="Z429" s="24">
        <f t="shared" ca="1" si="6"/>
        <v>0.31247372860049794</v>
      </c>
    </row>
    <row r="430" spans="1:26" x14ac:dyDescent="0.25">
      <c r="A430" s="24">
        <v>0.51891580701509044</v>
      </c>
      <c r="B430" s="24">
        <v>0.59914501590131009</v>
      </c>
      <c r="C430" s="24">
        <v>0.83419714027940683</v>
      </c>
      <c r="D430" s="24">
        <v>0.79368424550918781</v>
      </c>
      <c r="E430" s="24">
        <v>0.40224181190780151</v>
      </c>
      <c r="F430" s="24">
        <v>0.97654658520997384</v>
      </c>
      <c r="G430" s="24">
        <v>0.86568962529975624</v>
      </c>
      <c r="H430" s="24">
        <v>0.88068857538862688</v>
      </c>
      <c r="I430" s="24">
        <v>8.4847297668982802E-2</v>
      </c>
      <c r="J430" s="24">
        <v>0.43455395533785846</v>
      </c>
      <c r="K430" s="24">
        <v>0.48017355276164297</v>
      </c>
      <c r="L430" s="24">
        <v>0.96396247219629971</v>
      </c>
      <c r="M430" s="24">
        <v>0.10679911642753681</v>
      </c>
      <c r="N430" s="24">
        <v>0.76921055842761477</v>
      </c>
      <c r="O430" s="24">
        <v>0.80815723776691384</v>
      </c>
      <c r="P430" s="24">
        <v>4.1947212607297391E-2</v>
      </c>
      <c r="Q430" s="24">
        <v>0.70518808086043339</v>
      </c>
      <c r="R430" s="24">
        <v>0.30891652430831751</v>
      </c>
      <c r="S430" s="24">
        <v>0.32777368210686642</v>
      </c>
      <c r="T430" s="24">
        <v>0.37459261110171704</v>
      </c>
      <c r="U430" s="24">
        <v>0.64622489326435339</v>
      </c>
      <c r="V430" s="24">
        <v>0.95034551586038263</v>
      </c>
      <c r="W430" s="24">
        <v>0.4688532239745008</v>
      </c>
      <c r="X430" s="24">
        <v>0.79980262485814602</v>
      </c>
      <c r="Y430" s="24">
        <v>0.59963356156585301</v>
      </c>
      <c r="Z430" s="24">
        <f t="shared" ca="1" si="6"/>
        <v>0.579447080168911</v>
      </c>
    </row>
    <row r="431" spans="1:26" x14ac:dyDescent="0.25">
      <c r="A431" s="24">
        <v>0.58045767514231428</v>
      </c>
      <c r="B431" s="24">
        <v>0.326829415041889</v>
      </c>
      <c r="C431" s="24">
        <v>0.19681734288072894</v>
      </c>
      <c r="D431" s="24">
        <v>3.3157789658910697E-2</v>
      </c>
      <c r="E431" s="24">
        <v>0.64538528082557922</v>
      </c>
      <c r="F431" s="24">
        <v>5.9862266553631027E-2</v>
      </c>
      <c r="G431" s="24">
        <v>7.8925840516397838E-2</v>
      </c>
      <c r="H431" s="24">
        <v>0.79202092114545575</v>
      </c>
      <c r="I431" s="24">
        <v>0.39451751217973763</v>
      </c>
      <c r="J431" s="24">
        <v>0.66927661869028421</v>
      </c>
      <c r="K431" s="24">
        <v>0.57930717932934073</v>
      </c>
      <c r="L431" s="24">
        <v>0.125924435538882</v>
      </c>
      <c r="M431" s="24">
        <v>0.50206553880281424</v>
      </c>
      <c r="N431" s="24">
        <v>0.28404158126825985</v>
      </c>
      <c r="O431" s="24">
        <v>0.71246232404340271</v>
      </c>
      <c r="P431" s="24">
        <v>0.93067376014334879</v>
      </c>
      <c r="Q431" s="24">
        <v>0.20438639015407178</v>
      </c>
      <c r="R431" s="24">
        <v>0.48526960763350269</v>
      </c>
      <c r="S431" s="24">
        <v>0.86413215891920148</v>
      </c>
      <c r="T431" s="24">
        <v>0.47992920914792681</v>
      </c>
      <c r="U431" s="24">
        <v>0.46548645375458275</v>
      </c>
      <c r="V431" s="24">
        <v>0.21647927007930068</v>
      </c>
      <c r="W431" s="24">
        <v>0.17405068186907147</v>
      </c>
      <c r="X431" s="24">
        <v>2.8327353097079455E-2</v>
      </c>
      <c r="Y431" s="24">
        <v>0.22759168449592826</v>
      </c>
      <c r="Z431" s="24">
        <f t="shared" ca="1" si="6"/>
        <v>0.87318672362599048</v>
      </c>
    </row>
    <row r="432" spans="1:26" x14ac:dyDescent="0.25">
      <c r="A432" s="24">
        <v>0.26205046531477805</v>
      </c>
      <c r="B432" s="24">
        <v>0.15550973230391296</v>
      </c>
      <c r="C432" s="24">
        <v>3.4978652671313615E-2</v>
      </c>
      <c r="D432" s="24">
        <v>0.19725238247597565</v>
      </c>
      <c r="E432" s="24">
        <v>0.93506970522503285</v>
      </c>
      <c r="F432" s="24">
        <v>0.21977791173740469</v>
      </c>
      <c r="G432" s="24">
        <v>0.30680689596203392</v>
      </c>
      <c r="H432" s="24">
        <v>9.7333988787330905E-2</v>
      </c>
      <c r="I432" s="24">
        <v>0.71845803044821355</v>
      </c>
      <c r="J432" s="24">
        <v>0.80009131717112814</v>
      </c>
      <c r="K432" s="24">
        <v>0.51170519880079501</v>
      </c>
      <c r="L432" s="24">
        <v>0.88579973391476718</v>
      </c>
      <c r="M432" s="24">
        <v>0.40421183908318004</v>
      </c>
      <c r="N432" s="24">
        <v>0.85208501230265599</v>
      </c>
      <c r="O432" s="24">
        <v>0.80639477373954893</v>
      </c>
      <c r="P432" s="24">
        <v>0.4678853023951024</v>
      </c>
      <c r="Q432" s="24">
        <v>0.82880345998471949</v>
      </c>
      <c r="R432" s="24">
        <v>0.47939654850340774</v>
      </c>
      <c r="S432" s="24">
        <v>0.15711661313650904</v>
      </c>
      <c r="T432" s="24">
        <v>0.83978690117989097</v>
      </c>
      <c r="U432" s="24">
        <v>0.49973747024117565</v>
      </c>
      <c r="V432" s="24">
        <v>0.22432926630472039</v>
      </c>
      <c r="W432" s="24">
        <v>0.45038886381330656</v>
      </c>
      <c r="X432" s="24">
        <v>0.66322682841954317</v>
      </c>
      <c r="Y432" s="24">
        <v>0.60022556292107065</v>
      </c>
      <c r="Z432" s="24">
        <f t="shared" ca="1" si="6"/>
        <v>0.37569013254886419</v>
      </c>
    </row>
    <row r="433" spans="1:26" x14ac:dyDescent="0.25">
      <c r="A433" s="24">
        <v>0.86526596388858124</v>
      </c>
      <c r="B433" s="24">
        <v>0.88979829043773584</v>
      </c>
      <c r="C433" s="24">
        <v>3.7805572333597048E-2</v>
      </c>
      <c r="D433" s="24">
        <v>8.1717614939004646E-2</v>
      </c>
      <c r="E433" s="24">
        <v>1.2454802794226949E-2</v>
      </c>
      <c r="F433" s="24">
        <v>0.81039955183534618</v>
      </c>
      <c r="G433" s="24">
        <v>7.4811456823015821E-2</v>
      </c>
      <c r="H433" s="24">
        <v>0.80800886041215658</v>
      </c>
      <c r="I433" s="24">
        <v>0.16057629629945769</v>
      </c>
      <c r="J433" s="24">
        <v>0.53987108849144516</v>
      </c>
      <c r="K433" s="24">
        <v>0.56373945150792781</v>
      </c>
      <c r="L433" s="24">
        <v>0.68440788674058739</v>
      </c>
      <c r="M433" s="24">
        <v>0.16886520977541097</v>
      </c>
      <c r="N433" s="24">
        <v>2.4084125234712705E-2</v>
      </c>
      <c r="O433" s="24">
        <v>0.95195788089805777</v>
      </c>
      <c r="P433" s="24">
        <v>0.9306758958497745</v>
      </c>
      <c r="Q433" s="24">
        <v>0.14786051384483545</v>
      </c>
      <c r="R433" s="24">
        <v>0.90123027493467511</v>
      </c>
      <c r="S433" s="24">
        <v>0.47208839259309998</v>
      </c>
      <c r="T433" s="24">
        <v>0.86118772436991486</v>
      </c>
      <c r="U433" s="24">
        <v>0.76330447716208338</v>
      </c>
      <c r="V433" s="24">
        <v>0.77584610106509433</v>
      </c>
      <c r="W433" s="24">
        <v>0.20938486308482718</v>
      </c>
      <c r="X433" s="24">
        <v>9.2822075610958121E-2</v>
      </c>
      <c r="Y433" s="24">
        <v>0.55521101208016477</v>
      </c>
      <c r="Z433" s="24">
        <f t="shared" ca="1" si="6"/>
        <v>0.81784373996417181</v>
      </c>
    </row>
    <row r="434" spans="1:26" x14ac:dyDescent="0.25">
      <c r="A434" s="24">
        <v>0.46426674623069386</v>
      </c>
      <c r="B434" s="24">
        <v>0.64405162745443501</v>
      </c>
      <c r="C434" s="24">
        <v>0.87629359697525888</v>
      </c>
      <c r="D434" s="24">
        <v>0.59649905736721731</v>
      </c>
      <c r="E434" s="24">
        <v>0.26317624539933204</v>
      </c>
      <c r="F434" s="24">
        <v>0.39399741914411701</v>
      </c>
      <c r="G434" s="24">
        <v>0.58088093265559582</v>
      </c>
      <c r="H434" s="24">
        <v>0.73463147304564969</v>
      </c>
      <c r="I434" s="24">
        <v>0.71241417963318143</v>
      </c>
      <c r="J434" s="24">
        <v>0.81705873201567658</v>
      </c>
      <c r="K434" s="24">
        <v>0.4313031917908895</v>
      </c>
      <c r="L434" s="24">
        <v>0.23655705092574342</v>
      </c>
      <c r="M434" s="24">
        <v>0.315665431998293</v>
      </c>
      <c r="N434" s="24">
        <v>0.26201657248756594</v>
      </c>
      <c r="O434" s="24">
        <v>0.16501316991765136</v>
      </c>
      <c r="P434" s="24">
        <v>0.81239011846473941</v>
      </c>
      <c r="Q434" s="24">
        <v>0.95373522258248822</v>
      </c>
      <c r="R434" s="24">
        <v>0.72878286899479428</v>
      </c>
      <c r="S434" s="24">
        <v>0.74616891986712053</v>
      </c>
      <c r="T434" s="24">
        <v>0.61197234000195522</v>
      </c>
      <c r="U434" s="24">
        <v>0.64465506108058224</v>
      </c>
      <c r="V434" s="24">
        <v>0.80712815216991207</v>
      </c>
      <c r="W434" s="24">
        <v>0.86841100494460044</v>
      </c>
      <c r="X434" s="24">
        <v>0.39999064929292261</v>
      </c>
      <c r="Y434" s="24">
        <v>0.77780380678176053</v>
      </c>
      <c r="Z434" s="24">
        <f t="shared" ca="1" si="6"/>
        <v>0.97614173257960346</v>
      </c>
    </row>
    <row r="435" spans="1:26" x14ac:dyDescent="0.25">
      <c r="A435" s="24">
        <v>0.3063494469182878</v>
      </c>
      <c r="B435" s="24">
        <v>0.38246777720871128</v>
      </c>
      <c r="C435" s="24">
        <v>0.62954338446146685</v>
      </c>
      <c r="D435" s="24">
        <v>0.14683889895144542</v>
      </c>
      <c r="E435" s="24">
        <v>0.27517360943641367</v>
      </c>
      <c r="F435" s="24">
        <v>0.75094905682414115</v>
      </c>
      <c r="G435" s="24">
        <v>0.75436096393561913</v>
      </c>
      <c r="H435" s="24">
        <v>0.65726590894589421</v>
      </c>
      <c r="I435" s="24">
        <v>0.89687939018111251</v>
      </c>
      <c r="J435" s="24">
        <v>0.9695496862459696</v>
      </c>
      <c r="K435" s="24">
        <v>0.92410992165319372</v>
      </c>
      <c r="L435" s="24">
        <v>0.61260740571607653</v>
      </c>
      <c r="M435" s="24">
        <v>0.94377846668108412</v>
      </c>
      <c r="N435" s="24">
        <v>0.2773717089365515</v>
      </c>
      <c r="O435" s="24">
        <v>0.83424828256430816</v>
      </c>
      <c r="P435" s="24">
        <v>0.32132297954213407</v>
      </c>
      <c r="Q435" s="24">
        <v>0.7099316831929624</v>
      </c>
      <c r="R435" s="24">
        <v>0.58274086374042877</v>
      </c>
      <c r="S435" s="24">
        <v>0.26500191799066231</v>
      </c>
      <c r="T435" s="24">
        <v>0.30679632037711546</v>
      </c>
      <c r="U435" s="24">
        <v>0.99869538463560581</v>
      </c>
      <c r="V435" s="24">
        <v>0.46949222430832094</v>
      </c>
      <c r="W435" s="24">
        <v>0.48189001844564283</v>
      </c>
      <c r="X435" s="24">
        <v>0.93969461416767364</v>
      </c>
      <c r="Y435" s="24">
        <v>0.29274025654251057</v>
      </c>
      <c r="Z435" s="24">
        <f t="shared" ca="1" si="6"/>
        <v>0.54178348128878839</v>
      </c>
    </row>
    <row r="436" spans="1:26" x14ac:dyDescent="0.25">
      <c r="A436" s="24">
        <v>0.28573125588755111</v>
      </c>
      <c r="B436" s="24">
        <v>0.69014511071611917</v>
      </c>
      <c r="C436" s="24">
        <v>0.34910086068524759</v>
      </c>
      <c r="D436" s="24">
        <v>3.4081548554875218E-2</v>
      </c>
      <c r="E436" s="24">
        <v>0.81930288788732442</v>
      </c>
      <c r="F436" s="24">
        <v>0.43532459038758531</v>
      </c>
      <c r="G436" s="24">
        <v>3.3405481326134523E-2</v>
      </c>
      <c r="H436" s="24">
        <v>0.47770904699789085</v>
      </c>
      <c r="I436" s="24">
        <v>0.52723694146840328</v>
      </c>
      <c r="J436" s="24">
        <v>0.6578506350195823</v>
      </c>
      <c r="K436" s="24">
        <v>0.79443920014623737</v>
      </c>
      <c r="L436" s="24">
        <v>0.13453616450721406</v>
      </c>
      <c r="M436" s="24">
        <v>0.26630615197658247</v>
      </c>
      <c r="N436" s="24">
        <v>7.9324917866114841E-3</v>
      </c>
      <c r="O436" s="24">
        <v>7.571855933470506E-2</v>
      </c>
      <c r="P436" s="24">
        <v>0.15323983898973181</v>
      </c>
      <c r="Q436" s="24">
        <v>5.3474818312015948E-3</v>
      </c>
      <c r="R436" s="24">
        <v>0.33420095487876611</v>
      </c>
      <c r="S436" s="24">
        <v>0.73941473431404203</v>
      </c>
      <c r="T436" s="24">
        <v>0.38002763996592492</v>
      </c>
      <c r="U436" s="24">
        <v>0.46660518405122908</v>
      </c>
      <c r="V436" s="24">
        <v>0.91351048860800388</v>
      </c>
      <c r="W436" s="24">
        <v>0.13587004478553821</v>
      </c>
      <c r="X436" s="24">
        <v>0.55848079604846745</v>
      </c>
      <c r="Y436" s="24">
        <v>0.72936294344914576</v>
      </c>
      <c r="Z436" s="24">
        <f t="shared" ca="1" si="6"/>
        <v>0.73119191954989848</v>
      </c>
    </row>
    <row r="437" spans="1:26" x14ac:dyDescent="0.25">
      <c r="A437" s="24">
        <v>0.49689116866971716</v>
      </c>
      <c r="B437" s="24">
        <v>0.34641677164379081</v>
      </c>
      <c r="C437" s="24">
        <v>0.38832635925890757</v>
      </c>
      <c r="D437" s="24">
        <v>0.15363438109725924</v>
      </c>
      <c r="E437" s="24">
        <v>0.80636667927498462</v>
      </c>
      <c r="F437" s="24">
        <v>0.18042998608030103</v>
      </c>
      <c r="G437" s="24">
        <v>0.65829695786583942</v>
      </c>
      <c r="H437" s="24">
        <v>0.33287378234866494</v>
      </c>
      <c r="I437" s="24">
        <v>0.86628064739987087</v>
      </c>
      <c r="J437" s="24">
        <v>0.10705519137408348</v>
      </c>
      <c r="K437" s="24">
        <v>0.42799754872301687</v>
      </c>
      <c r="L437" s="24">
        <v>0.18694513191163531</v>
      </c>
      <c r="M437" s="24">
        <v>0.62480674204584208</v>
      </c>
      <c r="N437" s="24">
        <v>8.126919376232411E-2</v>
      </c>
      <c r="O437" s="24">
        <v>0.88856015436316294</v>
      </c>
      <c r="P437" s="24">
        <v>0.88024133612945643</v>
      </c>
      <c r="Q437" s="24">
        <v>0.60077898257330287</v>
      </c>
      <c r="R437" s="24">
        <v>0.27144702084763928</v>
      </c>
      <c r="S437" s="24">
        <v>5.1345352048803083E-2</v>
      </c>
      <c r="T437" s="24">
        <v>0.56416107985505637</v>
      </c>
      <c r="U437" s="24">
        <v>0.59454993624322972</v>
      </c>
      <c r="V437" s="24">
        <v>0.85886094595294482</v>
      </c>
      <c r="W437" s="24">
        <v>0.1608792485615318</v>
      </c>
      <c r="X437" s="24">
        <v>0.2774623187153934</v>
      </c>
      <c r="Y437" s="24">
        <v>0.89392225565941352</v>
      </c>
      <c r="Z437" s="24">
        <f t="shared" ca="1" si="6"/>
        <v>0.69840817192851923</v>
      </c>
    </row>
    <row r="438" spans="1:26" x14ac:dyDescent="0.25">
      <c r="A438" s="24">
        <v>5.3654970300638594E-2</v>
      </c>
      <c r="B438" s="24">
        <v>0.65547936384362027</v>
      </c>
      <c r="C438" s="24">
        <v>0.44228947774027927</v>
      </c>
      <c r="D438" s="24">
        <v>0.11371051347974959</v>
      </c>
      <c r="E438" s="24">
        <v>0.35593177854900371</v>
      </c>
      <c r="F438" s="24">
        <v>0.91837456674865114</v>
      </c>
      <c r="G438" s="24">
        <v>0.54759378093069522</v>
      </c>
      <c r="H438" s="24">
        <v>0.24618293116727186</v>
      </c>
      <c r="I438" s="24">
        <v>8.236016364095855E-2</v>
      </c>
      <c r="J438" s="24">
        <v>0.57725857295973459</v>
      </c>
      <c r="K438" s="24">
        <v>8.1647016367365932E-2</v>
      </c>
      <c r="L438" s="24">
        <v>0.92525006548011446</v>
      </c>
      <c r="M438" s="24">
        <v>0.19538809017134651</v>
      </c>
      <c r="N438" s="24">
        <v>0.92046831075866631</v>
      </c>
      <c r="O438" s="24">
        <v>0.27281274890764895</v>
      </c>
      <c r="P438" s="24">
        <v>0.23178885144337769</v>
      </c>
      <c r="Q438" s="24">
        <v>0.96593350545185552</v>
      </c>
      <c r="R438" s="24">
        <v>0.29847342449723302</v>
      </c>
      <c r="S438" s="24">
        <v>0.96963442176107706</v>
      </c>
      <c r="T438" s="24">
        <v>0.57423143570703705</v>
      </c>
      <c r="U438" s="24">
        <v>0.51172726013362957</v>
      </c>
      <c r="V438" s="24">
        <v>0.83165188783300781</v>
      </c>
      <c r="W438" s="24">
        <v>0.39731939300794195</v>
      </c>
      <c r="X438" s="24">
        <v>0.11344007500685893</v>
      </c>
      <c r="Y438" s="24">
        <v>0.63584637736939564</v>
      </c>
      <c r="Z438" s="24">
        <f t="shared" ca="1" si="6"/>
        <v>0.44073418659542996</v>
      </c>
    </row>
    <row r="439" spans="1:26" x14ac:dyDescent="0.25">
      <c r="A439" s="24">
        <v>0.56308072328634906</v>
      </c>
      <c r="B439" s="24">
        <v>5.7389728148175001E-2</v>
      </c>
      <c r="C439" s="24">
        <v>0.65173037961008473</v>
      </c>
      <c r="D439" s="24">
        <v>0.21530772936310261</v>
      </c>
      <c r="E439" s="24">
        <v>0.91527409688389605</v>
      </c>
      <c r="F439" s="24">
        <v>0.84986732738555681</v>
      </c>
      <c r="G439" s="24">
        <v>0.89034995803381833</v>
      </c>
      <c r="H439" s="24">
        <v>0.57479467327267719</v>
      </c>
      <c r="I439" s="24">
        <v>0.95942482997956879</v>
      </c>
      <c r="J439" s="24">
        <v>0.3308795887750916</v>
      </c>
      <c r="K439" s="24">
        <v>0.41656024724554042</v>
      </c>
      <c r="L439" s="24">
        <v>0.26515461790532591</v>
      </c>
      <c r="M439" s="24">
        <v>0.71223905439853352</v>
      </c>
      <c r="N439" s="24">
        <v>0.38220076828048188</v>
      </c>
      <c r="O439" s="24">
        <v>0.21152136240666519</v>
      </c>
      <c r="P439" s="24">
        <v>0.12787778832530472</v>
      </c>
      <c r="Q439" s="24">
        <v>0.35086975003867671</v>
      </c>
      <c r="R439" s="24">
        <v>4.3177082474465278E-2</v>
      </c>
      <c r="S439" s="24">
        <v>0.67549408452720117</v>
      </c>
      <c r="T439" s="24">
        <v>0.6117590054766382</v>
      </c>
      <c r="U439" s="24">
        <v>0.44279417299700974</v>
      </c>
      <c r="V439" s="24">
        <v>0.39094354324597413</v>
      </c>
      <c r="W439" s="24">
        <v>0.74402537434968907</v>
      </c>
      <c r="X439" s="24">
        <v>0.26471507218871226</v>
      </c>
      <c r="Y439" s="24">
        <v>0.48375999372305178</v>
      </c>
      <c r="Z439" s="24">
        <f t="shared" ca="1" si="6"/>
        <v>0.62460884897597579</v>
      </c>
    </row>
    <row r="440" spans="1:26" x14ac:dyDescent="0.25">
      <c r="A440" s="24">
        <v>0.24325891104578179</v>
      </c>
      <c r="B440" s="24">
        <v>0.92591566037637585</v>
      </c>
      <c r="C440" s="24">
        <v>0.86901803804823385</v>
      </c>
      <c r="D440" s="24">
        <v>0.37443458348366065</v>
      </c>
      <c r="E440" s="24">
        <v>0.62318867794003763</v>
      </c>
      <c r="F440" s="24">
        <v>0.22918520251782315</v>
      </c>
      <c r="G440" s="24">
        <v>3.5926239440549734E-2</v>
      </c>
      <c r="H440" s="24">
        <v>0.49746185244301666</v>
      </c>
      <c r="I440" s="24">
        <v>0.34889255382249329</v>
      </c>
      <c r="J440" s="24">
        <v>0.73742420092418526</v>
      </c>
      <c r="K440" s="24">
        <v>0.69274431759526633</v>
      </c>
      <c r="L440" s="24">
        <v>0.43107571064639105</v>
      </c>
      <c r="M440" s="24">
        <v>0.31261326597664008</v>
      </c>
      <c r="N440" s="24">
        <v>0.36080567628063509</v>
      </c>
      <c r="O440" s="24">
        <v>0.4767248019132434</v>
      </c>
      <c r="P440" s="24">
        <v>0.79509515278601228</v>
      </c>
      <c r="Q440" s="24">
        <v>0.85126915154588623</v>
      </c>
      <c r="R440" s="24">
        <v>2.4768216098868812E-2</v>
      </c>
      <c r="S440" s="24">
        <v>0.52141754270467244</v>
      </c>
      <c r="T440" s="24">
        <v>6.7568521340200305E-2</v>
      </c>
      <c r="U440" s="24">
        <v>0.51259394310139383</v>
      </c>
      <c r="V440" s="24">
        <v>0.54754808525654608</v>
      </c>
      <c r="W440" s="24">
        <v>5.3550784817647967E-2</v>
      </c>
      <c r="X440" s="24">
        <v>3.8602288323142053E-2</v>
      </c>
      <c r="Y440" s="24">
        <v>0.94639868610122324</v>
      </c>
      <c r="Z440" s="24">
        <f t="shared" ca="1" si="6"/>
        <v>0.73585916633452442</v>
      </c>
    </row>
    <row r="441" spans="1:26" x14ac:dyDescent="0.25">
      <c r="A441" s="24">
        <v>7.1341074707561014E-2</v>
      </c>
      <c r="B441" s="24">
        <v>0.81843252569797875</v>
      </c>
      <c r="C441" s="24">
        <v>0.17410604567964616</v>
      </c>
      <c r="D441" s="24">
        <v>0.90257865012813188</v>
      </c>
      <c r="E441" s="24">
        <v>0.66589565537753226</v>
      </c>
      <c r="F441" s="24">
        <v>0.59642629091069144</v>
      </c>
      <c r="G441" s="24">
        <v>0.36313876491711716</v>
      </c>
      <c r="H441" s="24">
        <v>0.4406326549373305</v>
      </c>
      <c r="I441" s="24">
        <v>0.49905166682841084</v>
      </c>
      <c r="J441" s="24">
        <v>0.31111602351002188</v>
      </c>
      <c r="K441" s="24">
        <v>0.90143520899683449</v>
      </c>
      <c r="L441" s="24">
        <v>0.26695275226974158</v>
      </c>
      <c r="M441" s="24">
        <v>0.31822293205609387</v>
      </c>
      <c r="N441" s="24">
        <v>0.18006569750374168</v>
      </c>
      <c r="O441" s="24">
        <v>0.97486344816507153</v>
      </c>
      <c r="P441" s="24">
        <v>0.64317896823204368</v>
      </c>
      <c r="Q441" s="24">
        <v>0.55968421946798463</v>
      </c>
      <c r="R441" s="24">
        <v>0.50235235542600054</v>
      </c>
      <c r="S441" s="24">
        <v>0.42620685867601915</v>
      </c>
      <c r="T441" s="24">
        <v>0.53555859114343063</v>
      </c>
      <c r="U441" s="24">
        <v>0.43542437737060169</v>
      </c>
      <c r="V441" s="24">
        <v>0.76366760453024418</v>
      </c>
      <c r="W441" s="24">
        <v>0.75260517974859586</v>
      </c>
      <c r="X441" s="24">
        <v>0.67502481677365467</v>
      </c>
      <c r="Y441" s="24">
        <v>0.63726265924550096</v>
      </c>
      <c r="Z441" s="24">
        <f t="shared" ca="1" si="6"/>
        <v>0.16900433073995891</v>
      </c>
    </row>
    <row r="442" spans="1:26" x14ac:dyDescent="0.25">
      <c r="A442" s="24">
        <v>0.59517211736284659</v>
      </c>
      <c r="B442" s="24">
        <v>0.61446476724122867</v>
      </c>
      <c r="C442" s="24">
        <v>0.66368929651326214</v>
      </c>
      <c r="D442" s="24">
        <v>0.76788615299638074</v>
      </c>
      <c r="E442" s="24">
        <v>0.28364088507973895</v>
      </c>
      <c r="F442" s="24">
        <v>0.95001012592931433</v>
      </c>
      <c r="G442" s="24">
        <v>0.11970683895272138</v>
      </c>
      <c r="H442" s="24">
        <v>0.33261584408520883</v>
      </c>
      <c r="I442" s="24">
        <v>0.65835550042486091</v>
      </c>
      <c r="J442" s="24">
        <v>0.97185683563447622</v>
      </c>
      <c r="K442" s="24">
        <v>0.19807736118485397</v>
      </c>
      <c r="L442" s="24">
        <v>0.56639974932008164</v>
      </c>
      <c r="M442" s="24">
        <v>0.39994666115508959</v>
      </c>
      <c r="N442" s="24">
        <v>7.4084670534021679E-2</v>
      </c>
      <c r="O442" s="24">
        <v>0.70156477741283962</v>
      </c>
      <c r="P442" s="24">
        <v>0.37715377613023893</v>
      </c>
      <c r="Q442" s="24">
        <v>0.71031470886570169</v>
      </c>
      <c r="R442" s="24">
        <v>0.57013021578906065</v>
      </c>
      <c r="S442" s="24">
        <v>0.4300521879141439</v>
      </c>
      <c r="T442" s="24">
        <v>0.86015303843767599</v>
      </c>
      <c r="U442" s="24">
        <v>0.14835512428583419</v>
      </c>
      <c r="V442" s="24">
        <v>0.31506193009428618</v>
      </c>
      <c r="W442" s="24">
        <v>8.1644427492977734E-2</v>
      </c>
      <c r="X442" s="24">
        <v>0.20785649063465284</v>
      </c>
      <c r="Y442" s="24">
        <v>0.15567357872025622</v>
      </c>
      <c r="Z442" s="24">
        <f t="shared" ca="1" si="6"/>
        <v>0.5628625341269724</v>
      </c>
    </row>
    <row r="443" spans="1:26" x14ac:dyDescent="0.25">
      <c r="A443" s="24">
        <v>0.44816099648925067</v>
      </c>
      <c r="B443" s="24">
        <v>0.67887495994838642</v>
      </c>
      <c r="C443" s="24">
        <v>4.8041050036473631E-3</v>
      </c>
      <c r="D443" s="24">
        <v>0.71688812094846099</v>
      </c>
      <c r="E443" s="24">
        <v>3.06983322081118E-2</v>
      </c>
      <c r="F443" s="24">
        <v>0.7338970097859786</v>
      </c>
      <c r="G443" s="24">
        <v>0.28886550829455038</v>
      </c>
      <c r="H443" s="24">
        <v>0.54035508570908974</v>
      </c>
      <c r="I443" s="24">
        <v>0.19648684360181501</v>
      </c>
      <c r="J443" s="24">
        <v>0.21736625306049828</v>
      </c>
      <c r="K443" s="24">
        <v>0.70558199399842747</v>
      </c>
      <c r="L443" s="24">
        <v>0.19388444323195886</v>
      </c>
      <c r="M443" s="24">
        <v>0.81819807485480256</v>
      </c>
      <c r="N443" s="24">
        <v>0.93078871228047966</v>
      </c>
      <c r="O443" s="24">
        <v>0.3492108240788927</v>
      </c>
      <c r="P443" s="24">
        <v>0.77474706915900926</v>
      </c>
      <c r="Q443" s="24">
        <v>0.21005839544803506</v>
      </c>
      <c r="R443" s="24">
        <v>0.35928916954743151</v>
      </c>
      <c r="S443" s="24">
        <v>0.80629303587835333</v>
      </c>
      <c r="T443" s="24">
        <v>0.58149310231673657</v>
      </c>
      <c r="U443" s="24">
        <v>0.20559197055285028</v>
      </c>
      <c r="V443" s="24">
        <v>0.21786275202809557</v>
      </c>
      <c r="W443" s="24">
        <v>0.72165563613170425</v>
      </c>
      <c r="X443" s="24">
        <v>0.27376376527194357</v>
      </c>
      <c r="Y443" s="24">
        <v>0.58067034837253373</v>
      </c>
      <c r="Z443" s="24">
        <f t="shared" ca="1" si="6"/>
        <v>0.22009091941922376</v>
      </c>
    </row>
    <row r="444" spans="1:26" x14ac:dyDescent="0.25">
      <c r="A444" s="24">
        <v>0.58147574579906935</v>
      </c>
      <c r="B444" s="24">
        <v>0.83180982109801205</v>
      </c>
      <c r="C444" s="24">
        <v>0.23774738003616391</v>
      </c>
      <c r="D444" s="24">
        <v>0.13400036364259915</v>
      </c>
      <c r="E444" s="24">
        <v>0.9924063751993123</v>
      </c>
      <c r="F444" s="24">
        <v>0.73217910756944748</v>
      </c>
      <c r="G444" s="24">
        <v>0.90852441940753093</v>
      </c>
      <c r="H444" s="24">
        <v>0.25702833182202078</v>
      </c>
      <c r="I444" s="24">
        <v>0.84386105877569129</v>
      </c>
      <c r="J444" s="24">
        <v>0.3726011551253432</v>
      </c>
      <c r="K444" s="24">
        <v>0.69213516239696804</v>
      </c>
      <c r="L444" s="24">
        <v>0.35400347591358872</v>
      </c>
      <c r="M444" s="24">
        <v>0.45266391429642971</v>
      </c>
      <c r="N444" s="24">
        <v>0.466907426708422</v>
      </c>
      <c r="O444" s="24">
        <v>0.37463282009826882</v>
      </c>
      <c r="P444" s="24">
        <v>0.86453668373306614</v>
      </c>
      <c r="Q444" s="24">
        <v>4.4008565313237269E-2</v>
      </c>
      <c r="R444" s="24">
        <v>0.11852175397213327</v>
      </c>
      <c r="S444" s="24">
        <v>0.73649711530161632</v>
      </c>
      <c r="T444" s="24">
        <v>0.15824314851322763</v>
      </c>
      <c r="U444" s="24">
        <v>0.71984197572651742</v>
      </c>
      <c r="V444" s="24">
        <v>0.92670606557407009</v>
      </c>
      <c r="W444" s="24">
        <v>0.1926202623394031</v>
      </c>
      <c r="X444" s="24">
        <v>0.79584519016217103</v>
      </c>
      <c r="Y444" s="24">
        <v>0.53451538246694152</v>
      </c>
      <c r="Z444" s="24">
        <f t="shared" ca="1" si="6"/>
        <v>0.88925603473366122</v>
      </c>
    </row>
    <row r="445" spans="1:26" x14ac:dyDescent="0.25">
      <c r="A445" s="24">
        <v>0.56039516953450008</v>
      </c>
      <c r="B445" s="24">
        <v>0.80397168729108892</v>
      </c>
      <c r="C445" s="24">
        <v>0.50284640695008087</v>
      </c>
      <c r="D445" s="24">
        <v>0.50530958275372229</v>
      </c>
      <c r="E445" s="24">
        <v>0.60367733648213096</v>
      </c>
      <c r="F445" s="24">
        <v>0.49324877680516044</v>
      </c>
      <c r="G445" s="24">
        <v>0.35653268958887452</v>
      </c>
      <c r="H445" s="24">
        <v>0.95783420533679486</v>
      </c>
      <c r="I445" s="24">
        <v>0.35185229770340609</v>
      </c>
      <c r="J445" s="24">
        <v>0.31853372181032391</v>
      </c>
      <c r="K445" s="24">
        <v>0.59213783870679748</v>
      </c>
      <c r="L445" s="24">
        <v>0.27429696479544863</v>
      </c>
      <c r="M445" s="24">
        <v>2.0033163898285244E-2</v>
      </c>
      <c r="N445" s="24">
        <v>0.93101541977276003</v>
      </c>
      <c r="O445" s="24">
        <v>0.66219647488879274</v>
      </c>
      <c r="P445" s="24">
        <v>0.21429174233126336</v>
      </c>
      <c r="Q445" s="24">
        <v>0.59774857881661347</v>
      </c>
      <c r="R445" s="24">
        <v>0.34064657848624869</v>
      </c>
      <c r="S445" s="24">
        <v>0.56278909467513194</v>
      </c>
      <c r="T445" s="24">
        <v>1.6309872627946698E-2</v>
      </c>
      <c r="U445" s="24">
        <v>0.62756258245245478</v>
      </c>
      <c r="V445" s="24">
        <v>0.36056854627575696</v>
      </c>
      <c r="W445" s="24">
        <v>0.60457016578842204</v>
      </c>
      <c r="X445" s="24">
        <v>0.84790719750053556</v>
      </c>
      <c r="Y445" s="24">
        <v>0.96321184273335292</v>
      </c>
      <c r="Z445" s="24">
        <f t="shared" ca="1" si="6"/>
        <v>0.49088691569407805</v>
      </c>
    </row>
    <row r="446" spans="1:26" x14ac:dyDescent="0.25">
      <c r="A446" s="24">
        <v>0.39409599749460522</v>
      </c>
      <c r="B446" s="24">
        <v>0.52860048847713892</v>
      </c>
      <c r="C446" s="24">
        <v>0.62910389570082281</v>
      </c>
      <c r="D446" s="24">
        <v>0.11294142522213879</v>
      </c>
      <c r="E446" s="24">
        <v>0.57652930830047511</v>
      </c>
      <c r="F446" s="24">
        <v>0.24797438216476297</v>
      </c>
      <c r="G446" s="24">
        <v>0.73045473322202381</v>
      </c>
      <c r="H446" s="24">
        <v>0.72894778836563157</v>
      </c>
      <c r="I446" s="24">
        <v>0.31306455885119922</v>
      </c>
      <c r="J446" s="24">
        <v>0.4429740473505952</v>
      </c>
      <c r="K446" s="24">
        <v>0.72968592679998179</v>
      </c>
      <c r="L446" s="24">
        <v>0.75228861854507612</v>
      </c>
      <c r="M446" s="24">
        <v>0.48926166419888706</v>
      </c>
      <c r="N446" s="24">
        <v>0.96388183790326709</v>
      </c>
      <c r="O446" s="24">
        <v>0.14134137206853559</v>
      </c>
      <c r="P446" s="24">
        <v>0.9038666049491102</v>
      </c>
      <c r="Q446" s="24">
        <v>0.80953441372393198</v>
      </c>
      <c r="R446" s="24">
        <v>0.94880289478627378</v>
      </c>
      <c r="S446" s="24">
        <v>0.3064681941291989</v>
      </c>
      <c r="T446" s="24">
        <v>0.77499486197042178</v>
      </c>
      <c r="U446" s="24">
        <v>0.15170138067223804</v>
      </c>
      <c r="V446" s="24">
        <v>0.62429131774337554</v>
      </c>
      <c r="W446" s="24">
        <v>0.12757733406283056</v>
      </c>
      <c r="X446" s="24">
        <v>0.43852541119739807</v>
      </c>
      <c r="Y446" s="24">
        <v>0.45181605990747731</v>
      </c>
      <c r="Z446" s="24">
        <f t="shared" ca="1" si="6"/>
        <v>0.51605842227627752</v>
      </c>
    </row>
    <row r="447" spans="1:26" x14ac:dyDescent="0.25">
      <c r="A447" s="24">
        <v>0.99707658770963403</v>
      </c>
      <c r="B447" s="24">
        <v>0.64743705292597664</v>
      </c>
      <c r="C447" s="24">
        <v>0.39219499344115738</v>
      </c>
      <c r="D447" s="24">
        <v>0.45670449519127032</v>
      </c>
      <c r="E447" s="24">
        <v>4.5017308313709758E-2</v>
      </c>
      <c r="F447" s="24">
        <v>0.53066179438379713</v>
      </c>
      <c r="G447" s="24">
        <v>0.72761367983821212</v>
      </c>
      <c r="H447" s="24">
        <v>0.10706029253217464</v>
      </c>
      <c r="I447" s="24">
        <v>0.92791953264578519</v>
      </c>
      <c r="J447" s="24">
        <v>0.92713974642848873</v>
      </c>
      <c r="K447" s="24">
        <v>0.27677230399749209</v>
      </c>
      <c r="L447" s="24">
        <v>0.2844061871143394</v>
      </c>
      <c r="M447" s="24">
        <v>0.4624736097415304</v>
      </c>
      <c r="N447" s="24">
        <v>0.32928378573291228</v>
      </c>
      <c r="O447" s="24">
        <v>0.10949339432185035</v>
      </c>
      <c r="P447" s="24">
        <v>0.32571225965849016</v>
      </c>
      <c r="Q447" s="24">
        <v>0.61580482949639137</v>
      </c>
      <c r="R447" s="24">
        <v>0.54096344015717757</v>
      </c>
      <c r="S447" s="24">
        <v>0.71694681634822399</v>
      </c>
      <c r="T447" s="24">
        <v>0.30336509524356725</v>
      </c>
      <c r="U447" s="24">
        <v>0.73850851239920134</v>
      </c>
      <c r="V447" s="24">
        <v>4.288186820714146E-2</v>
      </c>
      <c r="W447" s="24">
        <v>0.67082265564023991</v>
      </c>
      <c r="X447" s="24">
        <v>0.86854369971462853</v>
      </c>
      <c r="Y447" s="24">
        <v>0.44070921303185784</v>
      </c>
      <c r="Z447" s="24">
        <f t="shared" ca="1" si="6"/>
        <v>0.4994592071685795</v>
      </c>
    </row>
    <row r="448" spans="1:26" x14ac:dyDescent="0.25">
      <c r="A448" s="24">
        <v>8.0798244495984162E-2</v>
      </c>
      <c r="B448" s="24">
        <v>0.3237222214281994</v>
      </c>
      <c r="C448" s="24">
        <v>0.36836158861907287</v>
      </c>
      <c r="D448" s="24">
        <v>0.9027328948319735</v>
      </c>
      <c r="E448" s="24">
        <v>0.35307065020986872</v>
      </c>
      <c r="F448" s="24">
        <v>0.73796564549146859</v>
      </c>
      <c r="G448" s="24">
        <v>0.69489944480357302</v>
      </c>
      <c r="H448" s="24">
        <v>0.91981505025771193</v>
      </c>
      <c r="I448" s="24">
        <v>0.2114174422455215</v>
      </c>
      <c r="J448" s="24">
        <v>0.39148891231987881</v>
      </c>
      <c r="K448" s="24">
        <v>0.84973108923022656</v>
      </c>
      <c r="L448" s="24">
        <v>0.63668307937730229</v>
      </c>
      <c r="M448" s="24">
        <v>0.51739966141781069</v>
      </c>
      <c r="N448" s="24">
        <v>0.58650064755753961</v>
      </c>
      <c r="O448" s="24">
        <v>0.37274478885791107</v>
      </c>
      <c r="P448" s="24">
        <v>0.16380039021523585</v>
      </c>
      <c r="Q448" s="24">
        <v>0.95242340257186042</v>
      </c>
      <c r="R448" s="24">
        <v>0.16407823548405387</v>
      </c>
      <c r="S448" s="24">
        <v>0.99600672844581328</v>
      </c>
      <c r="T448" s="24">
        <v>0.28411323374808106</v>
      </c>
      <c r="U448" s="24">
        <v>0.69491943755236962</v>
      </c>
      <c r="V448" s="24">
        <v>0.50726733287366599</v>
      </c>
      <c r="W448" s="24">
        <v>0.74039357470386247</v>
      </c>
      <c r="X448" s="24">
        <v>0.6128162784443949</v>
      </c>
      <c r="Y448" s="24">
        <v>0.97240486840614559</v>
      </c>
      <c r="Z448" s="24">
        <f t="shared" ca="1" si="6"/>
        <v>1.2916395487634014E-2</v>
      </c>
    </row>
    <row r="449" spans="1:26" x14ac:dyDescent="0.25">
      <c r="A449" s="24">
        <v>0.93856809912567551</v>
      </c>
      <c r="B449" s="24">
        <v>7.3101796019004128E-2</v>
      </c>
      <c r="C449" s="24">
        <v>9.9205684474669931E-2</v>
      </c>
      <c r="D449" s="24">
        <v>0.1644092142180128</v>
      </c>
      <c r="E449" s="24">
        <v>0.45827126072295965</v>
      </c>
      <c r="F449" s="24">
        <v>0.22346963802710251</v>
      </c>
      <c r="G449" s="24">
        <v>0.68347843454718027</v>
      </c>
      <c r="H449" s="24">
        <v>0.95253033366689455</v>
      </c>
      <c r="I449" s="24">
        <v>0.19410103050402672</v>
      </c>
      <c r="J449" s="24">
        <v>0.50886047177777827</v>
      </c>
      <c r="K449" s="24">
        <v>0.96330556517898935</v>
      </c>
      <c r="L449" s="24">
        <v>0.34501506116169578</v>
      </c>
      <c r="M449" s="24">
        <v>0.50948460517960625</v>
      </c>
      <c r="N449" s="24">
        <v>0.76095181463550243</v>
      </c>
      <c r="O449" s="24">
        <v>0.69861821174195882</v>
      </c>
      <c r="P449" s="24">
        <v>0.48655309039491557</v>
      </c>
      <c r="Q449" s="24">
        <v>0.94109995899143306</v>
      </c>
      <c r="R449" s="24">
        <v>0.93372470736827051</v>
      </c>
      <c r="S449" s="24">
        <v>0.94652914429264845</v>
      </c>
      <c r="T449" s="24">
        <v>0.84893166136243237</v>
      </c>
      <c r="U449" s="24">
        <v>0.9834241659638564</v>
      </c>
      <c r="V449" s="24">
        <v>0.55634929665472521</v>
      </c>
      <c r="W449" s="24">
        <v>0.25978612031695858</v>
      </c>
      <c r="X449" s="24">
        <v>0.15539774247375782</v>
      </c>
      <c r="Y449" s="24">
        <v>0.14926582546493727</v>
      </c>
      <c r="Z449" s="24">
        <f t="shared" ca="1" si="6"/>
        <v>0.27818452374160385</v>
      </c>
    </row>
    <row r="450" spans="1:26" x14ac:dyDescent="0.25">
      <c r="A450" s="24">
        <v>0.26946517602862852</v>
      </c>
      <c r="B450" s="24">
        <v>0.69483189319216843</v>
      </c>
      <c r="C450" s="24">
        <v>0.5919298479369921</v>
      </c>
      <c r="D450" s="24">
        <v>0.5661361473412615</v>
      </c>
      <c r="E450" s="24">
        <v>0.43655610717404514</v>
      </c>
      <c r="F450" s="24">
        <v>0.98918712708619938</v>
      </c>
      <c r="G450" s="24">
        <v>0.54199301163271907</v>
      </c>
      <c r="H450" s="24">
        <v>0.91124635331444903</v>
      </c>
      <c r="I450" s="24">
        <v>0.77720838734033881</v>
      </c>
      <c r="J450" s="24">
        <v>0.35810842492959727</v>
      </c>
      <c r="K450" s="24">
        <v>0.92116077756887016</v>
      </c>
      <c r="L450" s="24">
        <v>0.10706390534212318</v>
      </c>
      <c r="M450" s="24">
        <v>0.72495485994273945</v>
      </c>
      <c r="N450" s="24">
        <v>0.87188549435647444</v>
      </c>
      <c r="O450" s="24">
        <v>0.74348775415621826</v>
      </c>
      <c r="P450" s="24">
        <v>0.86118481024292637</v>
      </c>
      <c r="Q450" s="24">
        <v>0.58817568924868502</v>
      </c>
      <c r="R450" s="24">
        <v>0.72708693095359911</v>
      </c>
      <c r="S450" s="24">
        <v>0.4365950825429401</v>
      </c>
      <c r="T450" s="24">
        <v>0.81479485992501655</v>
      </c>
      <c r="U450" s="24">
        <v>0.62587615074901193</v>
      </c>
      <c r="V450" s="24">
        <v>0.52689023977261829</v>
      </c>
      <c r="W450" s="24">
        <v>0.3653774613274231</v>
      </c>
      <c r="X450" s="24">
        <v>0.90004857462146126</v>
      </c>
      <c r="Y450" s="24">
        <v>0.28537849992389686</v>
      </c>
      <c r="Z450" s="24">
        <f t="shared" ref="Z450:Z513" ca="1" si="7">RAND()</f>
        <v>6.586419846783409E-2</v>
      </c>
    </row>
    <row r="451" spans="1:26" x14ac:dyDescent="0.25">
      <c r="A451" s="24">
        <v>0.47274953495020844</v>
      </c>
      <c r="B451" s="24">
        <v>0.34004789103979183</v>
      </c>
      <c r="C451" s="24">
        <v>0.70535234350825138</v>
      </c>
      <c r="D451" s="24">
        <v>0.88588201679178169</v>
      </c>
      <c r="E451" s="24">
        <v>0.56654264344338723</v>
      </c>
      <c r="F451" s="24">
        <v>0.44881611788508413</v>
      </c>
      <c r="G451" s="24">
        <v>0.79029404994132935</v>
      </c>
      <c r="H451" s="24">
        <v>0.55283636267402947</v>
      </c>
      <c r="I451" s="24">
        <v>1.5893777182378721E-2</v>
      </c>
      <c r="J451" s="24">
        <v>0.80438126388293385</v>
      </c>
      <c r="K451" s="24">
        <v>4.6326477305566272E-2</v>
      </c>
      <c r="L451" s="24">
        <v>0.99297986155931084</v>
      </c>
      <c r="M451" s="24">
        <v>0.37973868000739597</v>
      </c>
      <c r="N451" s="24">
        <v>0.73076092906730061</v>
      </c>
      <c r="O451" s="24">
        <v>0.39453467397300357</v>
      </c>
      <c r="P451" s="24">
        <v>0.61662174986953933</v>
      </c>
      <c r="Q451" s="24">
        <v>0.5460200062178564</v>
      </c>
      <c r="R451" s="24">
        <v>0.34085578268485139</v>
      </c>
      <c r="S451" s="24">
        <v>0.42448380928436236</v>
      </c>
      <c r="T451" s="24">
        <v>0.47576957261829544</v>
      </c>
      <c r="U451" s="24">
        <v>0.1079014234925072</v>
      </c>
      <c r="V451" s="24">
        <v>0.91460845735901741</v>
      </c>
      <c r="W451" s="24">
        <v>0.21329639555975011</v>
      </c>
      <c r="X451" s="24">
        <v>0.58250950681944547</v>
      </c>
      <c r="Y451" s="24">
        <v>0.91834886588558295</v>
      </c>
      <c r="Z451" s="24">
        <f t="shared" ca="1" si="7"/>
        <v>0.60297250526457857</v>
      </c>
    </row>
    <row r="452" spans="1:26" x14ac:dyDescent="0.25">
      <c r="A452" s="24">
        <v>0.92969006500277551</v>
      </c>
      <c r="B452" s="24">
        <v>0.70989413242343991</v>
      </c>
      <c r="C452" s="24">
        <v>0.38338509597367543</v>
      </c>
      <c r="D452" s="24">
        <v>0.22692025275970851</v>
      </c>
      <c r="E452" s="24">
        <v>3.8357880758701834E-2</v>
      </c>
      <c r="F452" s="24">
        <v>0.2972548911038263</v>
      </c>
      <c r="G452" s="24">
        <v>0.18571630293662933</v>
      </c>
      <c r="H452" s="24">
        <v>0.65687068276505201</v>
      </c>
      <c r="I452" s="24">
        <v>0.54983840443021659</v>
      </c>
      <c r="J452" s="24">
        <v>0.43466330852579538</v>
      </c>
      <c r="K452" s="24">
        <v>0.13975498991954072</v>
      </c>
      <c r="L452" s="24">
        <v>0.46263079164257737</v>
      </c>
      <c r="M452" s="24">
        <v>9.6096536399773891E-2</v>
      </c>
      <c r="N452" s="24">
        <v>0.14674106376389395</v>
      </c>
      <c r="O452" s="24">
        <v>9.9435729700040776E-2</v>
      </c>
      <c r="P452" s="24">
        <v>0.71859594239292801</v>
      </c>
      <c r="Q452" s="24">
        <v>0.8632857361544557</v>
      </c>
      <c r="R452" s="24">
        <v>0.31432986103656735</v>
      </c>
      <c r="S452" s="24">
        <v>7.8033712363809737E-2</v>
      </c>
      <c r="T452" s="24">
        <v>0.56333178496760095</v>
      </c>
      <c r="U452" s="24">
        <v>2.9282990033240308E-2</v>
      </c>
      <c r="V452" s="24">
        <v>0.89942901551881305</v>
      </c>
      <c r="W452" s="24">
        <v>0.66761441137383992</v>
      </c>
      <c r="X452" s="24">
        <v>9.7170379642087412E-2</v>
      </c>
      <c r="Y452" s="24">
        <v>0.57369860648614157</v>
      </c>
      <c r="Z452" s="24">
        <f t="shared" ca="1" si="7"/>
        <v>0.12521735149758173</v>
      </c>
    </row>
    <row r="453" spans="1:26" x14ac:dyDescent="0.25">
      <c r="A453" s="24">
        <v>0.70160837383050034</v>
      </c>
      <c r="B453" s="24">
        <v>0.4584959875816047</v>
      </c>
      <c r="C453" s="24">
        <v>0.46342119795821257</v>
      </c>
      <c r="D453" s="24">
        <v>0.1063140309199373</v>
      </c>
      <c r="E453" s="24">
        <v>0.23522919204122661</v>
      </c>
      <c r="F453" s="24">
        <v>0.16947626789348558</v>
      </c>
      <c r="G453" s="24">
        <v>0.11805035875133085</v>
      </c>
      <c r="H453" s="24">
        <v>0.46313383973989841</v>
      </c>
      <c r="I453" s="24">
        <v>0.33841309598419511</v>
      </c>
      <c r="J453" s="24">
        <v>0.72605344080122847</v>
      </c>
      <c r="K453" s="24">
        <v>0.16185051863356359</v>
      </c>
      <c r="L453" s="24">
        <v>0.45042576738236095</v>
      </c>
      <c r="M453" s="24">
        <v>0.97256564906707388</v>
      </c>
      <c r="N453" s="24">
        <v>2.8156522041046572E-2</v>
      </c>
      <c r="O453" s="24">
        <v>2.7813088463063407E-3</v>
      </c>
      <c r="P453" s="24">
        <v>0.2481635807009176</v>
      </c>
      <c r="Q453" s="24">
        <v>1.2967293241598954E-2</v>
      </c>
      <c r="R453" s="24">
        <v>0.91341226772055051</v>
      </c>
      <c r="S453" s="24">
        <v>0.56545460676479031</v>
      </c>
      <c r="T453" s="24">
        <v>0.18656433735966937</v>
      </c>
      <c r="U453" s="24">
        <v>0.90133332313972525</v>
      </c>
      <c r="V453" s="24">
        <v>0.6967671799968046</v>
      </c>
      <c r="W453" s="24">
        <v>0.95166840136428044</v>
      </c>
      <c r="X453" s="24">
        <v>0.48507302051963441</v>
      </c>
      <c r="Y453" s="24">
        <v>0.3393909115716256</v>
      </c>
      <c r="Z453" s="24">
        <f t="shared" ca="1" si="7"/>
        <v>0.65999185983927033</v>
      </c>
    </row>
    <row r="454" spans="1:26" x14ac:dyDescent="0.25">
      <c r="A454" s="24">
        <v>0.75461819113735196</v>
      </c>
      <c r="B454" s="24">
        <v>0.20321107626256307</v>
      </c>
      <c r="C454" s="24">
        <v>0.62404761358706629</v>
      </c>
      <c r="D454" s="24">
        <v>0.54624616356326006</v>
      </c>
      <c r="E454" s="24">
        <v>0.61284857890743116</v>
      </c>
      <c r="F454" s="24">
        <v>0.49843849210417923</v>
      </c>
      <c r="G454" s="24">
        <v>0.5360072992230821</v>
      </c>
      <c r="H454" s="24">
        <v>0.63562339324417505</v>
      </c>
      <c r="I454" s="24">
        <v>2.3149755187768406E-2</v>
      </c>
      <c r="J454" s="24">
        <v>0.23128362606271591</v>
      </c>
      <c r="K454" s="24">
        <v>0.34910745236479068</v>
      </c>
      <c r="L454" s="24">
        <v>0.68315183788193556</v>
      </c>
      <c r="M454" s="24">
        <v>0.11907038588238106</v>
      </c>
      <c r="N454" s="24">
        <v>0.16041315027620962</v>
      </c>
      <c r="O454" s="24">
        <v>9.7732723485071782E-2</v>
      </c>
      <c r="P454" s="24">
        <v>0.38428009652815109</v>
      </c>
      <c r="Q454" s="24">
        <v>0.20043886716546166</v>
      </c>
      <c r="R454" s="24">
        <v>0.60267730442981526</v>
      </c>
      <c r="S454" s="24">
        <v>0.65813218421052766</v>
      </c>
      <c r="T454" s="24">
        <v>0.32454459489848808</v>
      </c>
      <c r="U454" s="24">
        <v>0.15046621780584102</v>
      </c>
      <c r="V454" s="24">
        <v>0.41834625449357254</v>
      </c>
      <c r="W454" s="24">
        <v>0.13738925809890157</v>
      </c>
      <c r="X454" s="24">
        <v>0.74835492187228403</v>
      </c>
      <c r="Y454" s="24">
        <v>0.20264476362264416</v>
      </c>
      <c r="Z454" s="24">
        <f t="shared" ca="1" si="7"/>
        <v>0.34737392246168253</v>
      </c>
    </row>
    <row r="455" spans="1:26" x14ac:dyDescent="0.25">
      <c r="A455" s="24">
        <v>0.23148231412644804</v>
      </c>
      <c r="B455" s="24">
        <v>0.60447744764180689</v>
      </c>
      <c r="C455" s="24">
        <v>8.0949930504528145E-2</v>
      </c>
      <c r="D455" s="24">
        <v>0.93866381315337621</v>
      </c>
      <c r="E455" s="24">
        <v>5.0615080163087134E-2</v>
      </c>
      <c r="F455" s="24">
        <v>0.97066617142219136</v>
      </c>
      <c r="G455" s="24">
        <v>0.87092165283656764</v>
      </c>
      <c r="H455" s="24">
        <v>0.76224885381692142</v>
      </c>
      <c r="I455" s="24">
        <v>6.0778436947546699E-2</v>
      </c>
      <c r="J455" s="24">
        <v>0.48457414750237537</v>
      </c>
      <c r="K455" s="24">
        <v>0.38142629043525811</v>
      </c>
      <c r="L455" s="24">
        <v>0.13406303550086829</v>
      </c>
      <c r="M455" s="24">
        <v>0.11283975488441456</v>
      </c>
      <c r="N455" s="24">
        <v>0.98324057511867569</v>
      </c>
      <c r="O455" s="24">
        <v>7.9725574402864208E-2</v>
      </c>
      <c r="P455" s="24">
        <v>0.57206566134634496</v>
      </c>
      <c r="Q455" s="24">
        <v>0.82352426066290518</v>
      </c>
      <c r="R455" s="24">
        <v>0.4093852283635856</v>
      </c>
      <c r="S455" s="24">
        <v>0.10765823571703093</v>
      </c>
      <c r="T455" s="24">
        <v>0.36243834970995603</v>
      </c>
      <c r="U455" s="24">
        <v>7.5162877939594974E-2</v>
      </c>
      <c r="V455" s="24">
        <v>0.11457169783172061</v>
      </c>
      <c r="W455" s="24">
        <v>0.25845300994186315</v>
      </c>
      <c r="X455" s="24">
        <v>0.28737127583827649</v>
      </c>
      <c r="Y455" s="24">
        <v>0.75379648723729498</v>
      </c>
      <c r="Z455" s="24">
        <f t="shared" ca="1" si="7"/>
        <v>0.84532559402051244</v>
      </c>
    </row>
    <row r="456" spans="1:26" x14ac:dyDescent="0.25">
      <c r="A456" s="24">
        <v>7.8697294976855847E-2</v>
      </c>
      <c r="B456" s="24">
        <v>0.11655606796553675</v>
      </c>
      <c r="C456" s="24">
        <v>0.1232881255867635</v>
      </c>
      <c r="D456" s="24">
        <v>0.78897561745368305</v>
      </c>
      <c r="E456" s="24">
        <v>0.24956415906480067</v>
      </c>
      <c r="F456" s="24">
        <v>0.90635169698095042</v>
      </c>
      <c r="G456" s="24">
        <v>0.74352612022735509</v>
      </c>
      <c r="H456" s="24">
        <v>0.34966737889549715</v>
      </c>
      <c r="I456" s="24">
        <v>0.91206646163821337</v>
      </c>
      <c r="J456" s="24">
        <v>0.31832962091236894</v>
      </c>
      <c r="K456" s="24">
        <v>0.69266973187899117</v>
      </c>
      <c r="L456" s="24">
        <v>0.4723179470705301</v>
      </c>
      <c r="M456" s="24">
        <v>0.21892815646343677</v>
      </c>
      <c r="N456" s="24">
        <v>0.63642628064838147</v>
      </c>
      <c r="O456" s="24">
        <v>0.38534698597048644</v>
      </c>
      <c r="P456" s="24">
        <v>0.55654295962480105</v>
      </c>
      <c r="Q456" s="24">
        <v>0.60420504787294482</v>
      </c>
      <c r="R456" s="24">
        <v>0.38775460749126223</v>
      </c>
      <c r="S456" s="24">
        <v>0.81576135651154003</v>
      </c>
      <c r="T456" s="24">
        <v>0.15353760070176037</v>
      </c>
      <c r="U456" s="24">
        <v>0.58916084200369745</v>
      </c>
      <c r="V456" s="24">
        <v>0.69761510518106806</v>
      </c>
      <c r="W456" s="24">
        <v>0.48481544579047076</v>
      </c>
      <c r="X456" s="24">
        <v>0.33308128048268304</v>
      </c>
      <c r="Y456" s="24">
        <v>0.34069105852987769</v>
      </c>
      <c r="Z456" s="24">
        <f t="shared" ca="1" si="7"/>
        <v>0.19811685316884398</v>
      </c>
    </row>
    <row r="457" spans="1:26" x14ac:dyDescent="0.25">
      <c r="A457" s="24">
        <v>0.48388366865509158</v>
      </c>
      <c r="B457" s="24">
        <v>8.3610218460426489E-2</v>
      </c>
      <c r="C457" s="24">
        <v>9.2408461973452871E-2</v>
      </c>
      <c r="D457" s="24">
        <v>0.40992812697506631</v>
      </c>
      <c r="E457" s="24">
        <v>0.71402700172252809</v>
      </c>
      <c r="F457" s="24">
        <v>9.1801186768731391E-2</v>
      </c>
      <c r="G457" s="24">
        <v>0.66806771141324461</v>
      </c>
      <c r="H457" s="24">
        <v>9.3838601302341673E-2</v>
      </c>
      <c r="I457" s="24">
        <v>0.85127080705265534</v>
      </c>
      <c r="J457" s="24">
        <v>0.44097034477818897</v>
      </c>
      <c r="K457" s="24">
        <v>0.70491126905616441</v>
      </c>
      <c r="L457" s="24">
        <v>0.97942957714767775</v>
      </c>
      <c r="M457" s="24">
        <v>0.58543571173650455</v>
      </c>
      <c r="N457" s="24">
        <v>0.74554705448857428</v>
      </c>
      <c r="O457" s="24">
        <v>0.74058889807725314</v>
      </c>
      <c r="P457" s="24">
        <v>0.76327850972801203</v>
      </c>
      <c r="Q457" s="24">
        <v>0.20547292760692637</v>
      </c>
      <c r="R457" s="24">
        <v>0.38822478891167111</v>
      </c>
      <c r="S457" s="24">
        <v>0.86980636107135512</v>
      </c>
      <c r="T457" s="24">
        <v>0.1433112037508586</v>
      </c>
      <c r="U457" s="24">
        <v>0.2184535465671652</v>
      </c>
      <c r="V457" s="24">
        <v>0.32470533663735168</v>
      </c>
      <c r="W457" s="24">
        <v>0.73900355993349975</v>
      </c>
      <c r="X457" s="24">
        <v>0.59567684852439817</v>
      </c>
      <c r="Y457" s="24">
        <v>0.39786154848422906</v>
      </c>
      <c r="Z457" s="24">
        <f t="shared" ca="1" si="7"/>
        <v>0.36708643635661875</v>
      </c>
    </row>
    <row r="458" spans="1:26" x14ac:dyDescent="0.25">
      <c r="A458" s="24">
        <v>0.37113668648503328</v>
      </c>
      <c r="B458" s="24">
        <v>0.8936489545681473</v>
      </c>
      <c r="C458" s="24">
        <v>1.9495437964952567E-3</v>
      </c>
      <c r="D458" s="24">
        <v>6.2448655732254221E-2</v>
      </c>
      <c r="E458" s="24">
        <v>0.71449371078688617</v>
      </c>
      <c r="F458" s="24">
        <v>0.68505249724150896</v>
      </c>
      <c r="G458" s="24">
        <v>0.28075165894818932</v>
      </c>
      <c r="H458" s="24">
        <v>0.67932259977526666</v>
      </c>
      <c r="I458" s="24">
        <v>0.15609713836677452</v>
      </c>
      <c r="J458" s="24">
        <v>0.47099080262325133</v>
      </c>
      <c r="K458" s="24">
        <v>5.0575246550144781E-2</v>
      </c>
      <c r="L458" s="24">
        <v>0.20183036497485529</v>
      </c>
      <c r="M458" s="24">
        <v>0.90206881480119716</v>
      </c>
      <c r="N458" s="24">
        <v>0.77781628580787487</v>
      </c>
      <c r="O458" s="24">
        <v>0.94200086258485272</v>
      </c>
      <c r="P458" s="24">
        <v>0.51769466139983866</v>
      </c>
      <c r="Q458" s="24">
        <v>0.25207106697874726</v>
      </c>
      <c r="R458" s="24">
        <v>0.52788185815398736</v>
      </c>
      <c r="S458" s="24">
        <v>0.85807350931202564</v>
      </c>
      <c r="T458" s="24">
        <v>0.21985838641288724</v>
      </c>
      <c r="U458" s="24">
        <v>0.21140446403608326</v>
      </c>
      <c r="V458" s="24">
        <v>0.63962627729404875</v>
      </c>
      <c r="W458" s="24">
        <v>0.28888365283802309</v>
      </c>
      <c r="X458" s="24">
        <v>0.73071385919318033</v>
      </c>
      <c r="Y458" s="24">
        <v>0.42237889150959473</v>
      </c>
      <c r="Z458" s="24">
        <f t="shared" ca="1" si="7"/>
        <v>0.33853241314733351</v>
      </c>
    </row>
    <row r="459" spans="1:26" x14ac:dyDescent="0.25">
      <c r="A459" s="24">
        <v>0.82629200444595352</v>
      </c>
      <c r="B459" s="24">
        <v>0.68787765002073131</v>
      </c>
      <c r="C459" s="24">
        <v>0.98050031599147847</v>
      </c>
      <c r="D459" s="24">
        <v>0.83575108846172119</v>
      </c>
      <c r="E459" s="24">
        <v>0.83744424502115333</v>
      </c>
      <c r="F459" s="24">
        <v>4.157993648228997E-2</v>
      </c>
      <c r="G459" s="24">
        <v>0.15517563165959758</v>
      </c>
      <c r="H459" s="24">
        <v>0.41415866715105676</v>
      </c>
      <c r="I459" s="24">
        <v>0.35077589212500326</v>
      </c>
      <c r="J459" s="24">
        <v>0.30017923622762355</v>
      </c>
      <c r="K459" s="24">
        <v>0.25291606622256124</v>
      </c>
      <c r="L459" s="24">
        <v>0.72803774457215864</v>
      </c>
      <c r="M459" s="24">
        <v>0.35243178050738622</v>
      </c>
      <c r="N459" s="24">
        <v>0.17823694724603356</v>
      </c>
      <c r="O459" s="24">
        <v>0.27567243400549091</v>
      </c>
      <c r="P459" s="24">
        <v>2.6726466198466747E-2</v>
      </c>
      <c r="Q459" s="24">
        <v>0.88788303691717485</v>
      </c>
      <c r="R459" s="24">
        <v>0.29435362646733532</v>
      </c>
      <c r="S459" s="24">
        <v>0.30542348235694239</v>
      </c>
      <c r="T459" s="24">
        <v>0.66506956114256188</v>
      </c>
      <c r="U459" s="24">
        <v>2.0703309166066108E-2</v>
      </c>
      <c r="V459" s="24">
        <v>6.7182808531921601E-2</v>
      </c>
      <c r="W459" s="24">
        <v>0.77663946138943185</v>
      </c>
      <c r="X459" s="24">
        <v>0.3054174889990009</v>
      </c>
      <c r="Y459" s="24">
        <v>0.466540643722967</v>
      </c>
      <c r="Z459" s="24">
        <f t="shared" ca="1" si="7"/>
        <v>0.60160005416903728</v>
      </c>
    </row>
    <row r="460" spans="1:26" x14ac:dyDescent="0.25">
      <c r="A460" s="24">
        <v>0.73490284478874757</v>
      </c>
      <c r="B460" s="24">
        <v>0.53665630888425941</v>
      </c>
      <c r="C460" s="24">
        <v>5.9489144536963745E-2</v>
      </c>
      <c r="D460" s="24">
        <v>0.60416453029861417</v>
      </c>
      <c r="E460" s="24">
        <v>0.97751798554463465</v>
      </c>
      <c r="F460" s="24">
        <v>0.18326394062550999</v>
      </c>
      <c r="G460" s="24">
        <v>0.1201214644263533</v>
      </c>
      <c r="H460" s="24">
        <v>0.20233701569730422</v>
      </c>
      <c r="I460" s="24">
        <v>0.30667092686464659</v>
      </c>
      <c r="J460" s="24">
        <v>0.33183345865158465</v>
      </c>
      <c r="K460" s="24">
        <v>1.7438708879190079E-2</v>
      </c>
      <c r="L460" s="24">
        <v>0.89143189284405666</v>
      </c>
      <c r="M460" s="24">
        <v>0.84943531380478876</v>
      </c>
      <c r="N460" s="24">
        <v>0.17973388902025911</v>
      </c>
      <c r="O460" s="24">
        <v>0.403648293810841</v>
      </c>
      <c r="P460" s="24">
        <v>7.6261076394250615E-2</v>
      </c>
      <c r="Q460" s="24">
        <v>0.34340081750075235</v>
      </c>
      <c r="R460" s="24">
        <v>0.93363209601428343</v>
      </c>
      <c r="S460" s="24">
        <v>0.6298716955566428</v>
      </c>
      <c r="T460" s="24">
        <v>0.48040834339886396</v>
      </c>
      <c r="U460" s="24">
        <v>0.30177526225819973</v>
      </c>
      <c r="V460" s="24">
        <v>0.1858367182737124</v>
      </c>
      <c r="W460" s="24">
        <v>0.16880040343879299</v>
      </c>
      <c r="X460" s="24">
        <v>0.66733812608172993</v>
      </c>
      <c r="Y460" s="24">
        <v>0.57198609406037448</v>
      </c>
      <c r="Z460" s="24">
        <f t="shared" ca="1" si="7"/>
        <v>0.62760097680844129</v>
      </c>
    </row>
    <row r="461" spans="1:26" x14ac:dyDescent="0.25">
      <c r="A461" s="24">
        <v>0.90831649475089027</v>
      </c>
      <c r="B461" s="24">
        <v>0.86850471083656644</v>
      </c>
      <c r="C461" s="24">
        <v>0.88102015749118823</v>
      </c>
      <c r="D461" s="24">
        <v>0.58235097806931169</v>
      </c>
      <c r="E461" s="24">
        <v>0.75291770106602329</v>
      </c>
      <c r="F461" s="24">
        <v>2.4106002383020519E-2</v>
      </c>
      <c r="G461" s="24">
        <v>0.33752579603501831</v>
      </c>
      <c r="H461" s="24">
        <v>0.18261993109038144</v>
      </c>
      <c r="I461" s="24">
        <v>0.64716940166670589</v>
      </c>
      <c r="J461" s="24">
        <v>0.57768681002954125</v>
      </c>
      <c r="K461" s="24">
        <v>0.20816962140313156</v>
      </c>
      <c r="L461" s="24">
        <v>2.2688629385837489E-2</v>
      </c>
      <c r="M461" s="24">
        <v>0.91948144741235494</v>
      </c>
      <c r="N461" s="24">
        <v>0.96549345765839623</v>
      </c>
      <c r="O461" s="24">
        <v>0.23049794982996841</v>
      </c>
      <c r="P461" s="24">
        <v>0.61551898716431031</v>
      </c>
      <c r="Q461" s="24">
        <v>0.37949547405028139</v>
      </c>
      <c r="R461" s="24">
        <v>0.44755483895584669</v>
      </c>
      <c r="S461" s="24">
        <v>0.5766901968064343</v>
      </c>
      <c r="T461" s="24">
        <v>0.39618713535846206</v>
      </c>
      <c r="U461" s="24">
        <v>0.24714804522951717</v>
      </c>
      <c r="V461" s="24">
        <v>0.14661230095373801</v>
      </c>
      <c r="W461" s="24">
        <v>0.37745556031300642</v>
      </c>
      <c r="X461" s="24">
        <v>0.31304265597749303</v>
      </c>
      <c r="Y461" s="24">
        <v>0.64459543086756566</v>
      </c>
      <c r="Z461" s="24">
        <f t="shared" ca="1" si="7"/>
        <v>0.25016959108496573</v>
      </c>
    </row>
    <row r="462" spans="1:26" x14ac:dyDescent="0.25">
      <c r="A462" s="24">
        <v>0.99961244411845929</v>
      </c>
      <c r="B462" s="24">
        <v>0.17276918569749045</v>
      </c>
      <c r="C462" s="24">
        <v>0.50174473956474774</v>
      </c>
      <c r="D462" s="24">
        <v>0.69419569029815598</v>
      </c>
      <c r="E462" s="24">
        <v>0.13794449057635938</v>
      </c>
      <c r="F462" s="24">
        <v>0.38640005216803686</v>
      </c>
      <c r="G462" s="24">
        <v>0.30330825426514163</v>
      </c>
      <c r="H462" s="24">
        <v>0.16646324987124128</v>
      </c>
      <c r="I462" s="24">
        <v>5.7021466869537463E-2</v>
      </c>
      <c r="J462" s="24">
        <v>0.34050482966192097</v>
      </c>
      <c r="K462" s="24">
        <v>0.78290305860125764</v>
      </c>
      <c r="L462" s="24">
        <v>0.9830219684038235</v>
      </c>
      <c r="M462" s="24">
        <v>0.29612315303882852</v>
      </c>
      <c r="N462" s="24">
        <v>0.74003465562377557</v>
      </c>
      <c r="O462" s="24">
        <v>0.68468023378128284</v>
      </c>
      <c r="P462" s="24">
        <v>0.88285350191058931</v>
      </c>
      <c r="Q462" s="24">
        <v>0.15392541305497809</v>
      </c>
      <c r="R462" s="24">
        <v>0.92447445869224332</v>
      </c>
      <c r="S462" s="24">
        <v>0.52384338346518988</v>
      </c>
      <c r="T462" s="24">
        <v>0.77411048476791389</v>
      </c>
      <c r="U462" s="24">
        <v>0.26487627414252746</v>
      </c>
      <c r="V462" s="24">
        <v>0.50584973292562563</v>
      </c>
      <c r="W462" s="24">
        <v>0.56766481456971563</v>
      </c>
      <c r="X462" s="24">
        <v>0.59650622474593995</v>
      </c>
      <c r="Y462" s="24">
        <v>0.50087484511805558</v>
      </c>
      <c r="Z462" s="24">
        <f t="shared" ca="1" si="7"/>
        <v>0.53402810639627629</v>
      </c>
    </row>
    <row r="463" spans="1:26" x14ac:dyDescent="0.25">
      <c r="A463" s="24">
        <v>0.18961820640982752</v>
      </c>
      <c r="B463" s="24">
        <v>0.17708462255032575</v>
      </c>
      <c r="C463" s="24">
        <v>0.99209184044645427</v>
      </c>
      <c r="D463" s="24">
        <v>0.37908313479077549</v>
      </c>
      <c r="E463" s="24">
        <v>0.84930988874970359</v>
      </c>
      <c r="F463" s="24">
        <v>0.7325116753331411</v>
      </c>
      <c r="G463" s="24">
        <v>0.15410222523241224</v>
      </c>
      <c r="H463" s="24">
        <v>0.72841052581953902</v>
      </c>
      <c r="I463" s="24">
        <v>0.82839803766355824</v>
      </c>
      <c r="J463" s="24">
        <v>0.58150386211545291</v>
      </c>
      <c r="K463" s="24">
        <v>0.80273504575237742</v>
      </c>
      <c r="L463" s="24">
        <v>0.59354618470233156</v>
      </c>
      <c r="M463" s="24">
        <v>0.19614808145032059</v>
      </c>
      <c r="N463" s="24">
        <v>0.67187975174056858</v>
      </c>
      <c r="O463" s="24">
        <v>0.17137791036283667</v>
      </c>
      <c r="P463" s="24">
        <v>0.81777642437553399</v>
      </c>
      <c r="Q463" s="24">
        <v>0.10124424551313349</v>
      </c>
      <c r="R463" s="24">
        <v>0.61512891921134749</v>
      </c>
      <c r="S463" s="24">
        <v>0.93974087475934476</v>
      </c>
      <c r="T463" s="24">
        <v>0.41582647060810929</v>
      </c>
      <c r="U463" s="24">
        <v>0.27885484414296158</v>
      </c>
      <c r="V463" s="24">
        <v>0.77902386577214666</v>
      </c>
      <c r="W463" s="24">
        <v>0.52697040350933211</v>
      </c>
      <c r="X463" s="24">
        <v>0.60876131415213997</v>
      </c>
      <c r="Y463" s="24">
        <v>0.84003142819707255</v>
      </c>
      <c r="Z463" s="24">
        <f t="shared" ca="1" si="7"/>
        <v>0.11872334043496402</v>
      </c>
    </row>
    <row r="464" spans="1:26" x14ac:dyDescent="0.25">
      <c r="A464" s="24">
        <v>0.46639149783141398</v>
      </c>
      <c r="B464" s="24">
        <v>0.79840993301238339</v>
      </c>
      <c r="C464" s="24">
        <v>0.26280686733694325</v>
      </c>
      <c r="D464" s="24">
        <v>0.69428396666086212</v>
      </c>
      <c r="E464" s="24">
        <v>0.9241935060883969</v>
      </c>
      <c r="F464" s="24">
        <v>0.56806063337036605</v>
      </c>
      <c r="G464" s="24">
        <v>0.72481464370017656</v>
      </c>
      <c r="H464" s="24">
        <v>0.35628408165529835</v>
      </c>
      <c r="I464" s="24">
        <v>0.18152251148846221</v>
      </c>
      <c r="J464" s="24">
        <v>0.53877111524618382</v>
      </c>
      <c r="K464" s="24">
        <v>0.82310812538741296</v>
      </c>
      <c r="L464" s="24">
        <v>0.66285412435525504</v>
      </c>
      <c r="M464" s="24">
        <v>0.92548664261609215</v>
      </c>
      <c r="N464" s="24">
        <v>0.68221444234794348</v>
      </c>
      <c r="O464" s="24">
        <v>0.7573373374254877</v>
      </c>
      <c r="P464" s="24">
        <v>7.8646435530700942E-2</v>
      </c>
      <c r="Q464" s="24">
        <v>0.4841616598109989</v>
      </c>
      <c r="R464" s="24">
        <v>0.67279940185002174</v>
      </c>
      <c r="S464" s="24">
        <v>0.65731998073134734</v>
      </c>
      <c r="T464" s="24">
        <v>2.9562146528873678E-2</v>
      </c>
      <c r="U464" s="24">
        <v>0.78019500077214476</v>
      </c>
      <c r="V464" s="24">
        <v>0.90209042977378906</v>
      </c>
      <c r="W464" s="24">
        <v>0.9447676314288741</v>
      </c>
      <c r="X464" s="24">
        <v>0.52433980240087297</v>
      </c>
      <c r="Y464" s="24">
        <v>0.66614715364585897</v>
      </c>
      <c r="Z464" s="24">
        <f t="shared" ca="1" si="7"/>
        <v>0.57515902551735554</v>
      </c>
    </row>
    <row r="465" spans="1:26" x14ac:dyDescent="0.25">
      <c r="A465" s="24">
        <v>0.40465067808365296</v>
      </c>
      <c r="B465" s="24">
        <v>0.2049855710227303</v>
      </c>
      <c r="C465" s="24">
        <v>0.63164329959841192</v>
      </c>
      <c r="D465" s="24">
        <v>7.3807204408767868E-2</v>
      </c>
      <c r="E465" s="24">
        <v>0.83509374758751997</v>
      </c>
      <c r="F465" s="24">
        <v>0.91066226928044736</v>
      </c>
      <c r="G465" s="24">
        <v>0.30020177102218115</v>
      </c>
      <c r="H465" s="24">
        <v>0.87167484400587203</v>
      </c>
      <c r="I465" s="24">
        <v>1.2124886615921149E-2</v>
      </c>
      <c r="J465" s="24">
        <v>0.19711244197045663</v>
      </c>
      <c r="K465" s="24">
        <v>0.49093678184118006</v>
      </c>
      <c r="L465" s="24">
        <v>0.71407056877740405</v>
      </c>
      <c r="M465" s="24">
        <v>8.005841593038332E-2</v>
      </c>
      <c r="N465" s="24">
        <v>0.66844060166997066</v>
      </c>
      <c r="O465" s="24">
        <v>0.9244297701287596</v>
      </c>
      <c r="P465" s="24">
        <v>0.58615391577735854</v>
      </c>
      <c r="Q465" s="24">
        <v>0.13199297084378681</v>
      </c>
      <c r="R465" s="24">
        <v>2.4279972826682816E-2</v>
      </c>
      <c r="S465" s="24">
        <v>0.63251474258272999</v>
      </c>
      <c r="T465" s="24">
        <v>0.96657808994004057</v>
      </c>
      <c r="U465" s="24">
        <v>0.80359103976155977</v>
      </c>
      <c r="V465" s="24">
        <v>0.89169714874115269</v>
      </c>
      <c r="W465" s="24">
        <v>0.84540718332496567</v>
      </c>
      <c r="X465" s="24">
        <v>0.25447018291713763</v>
      </c>
      <c r="Y465" s="24">
        <v>0.55142574958206736</v>
      </c>
      <c r="Z465" s="24">
        <f t="shared" ca="1" si="7"/>
        <v>0.5709631519608851</v>
      </c>
    </row>
    <row r="466" spans="1:26" x14ac:dyDescent="0.25">
      <c r="A466" s="24">
        <v>0.97344569382800983</v>
      </c>
      <c r="B466" s="24">
        <v>0.77352497574510826</v>
      </c>
      <c r="C466" s="24">
        <v>9.6863922829793281E-2</v>
      </c>
      <c r="D466" s="24">
        <v>0.58232328683898527</v>
      </c>
      <c r="E466" s="24">
        <v>0.38940437271589012</v>
      </c>
      <c r="F466" s="24">
        <v>0.79930217325238895</v>
      </c>
      <c r="G466" s="24">
        <v>0.58630063417673894</v>
      </c>
      <c r="H466" s="24">
        <v>0.26107291152186696</v>
      </c>
      <c r="I466" s="24">
        <v>3.6265848859372563E-3</v>
      </c>
      <c r="J466" s="24">
        <v>8.6774845297797332E-2</v>
      </c>
      <c r="K466" s="24">
        <v>0.32272946642014877</v>
      </c>
      <c r="L466" s="24">
        <v>0.36538861675202894</v>
      </c>
      <c r="M466" s="24">
        <v>0.14548377567898152</v>
      </c>
      <c r="N466" s="24">
        <v>0.71763330724729535</v>
      </c>
      <c r="O466" s="24">
        <v>0.69428893878520082</v>
      </c>
      <c r="P466" s="24">
        <v>0.76875621488943013</v>
      </c>
      <c r="Q466" s="24">
        <v>0.93234744115523094</v>
      </c>
      <c r="R466" s="24">
        <v>0.12513982206739571</v>
      </c>
      <c r="S466" s="24">
        <v>0.80579639839337636</v>
      </c>
      <c r="T466" s="24">
        <v>0.55863786745319999</v>
      </c>
      <c r="U466" s="24">
        <v>0.18707627241486946</v>
      </c>
      <c r="V466" s="24">
        <v>0.35545162278367648</v>
      </c>
      <c r="W466" s="24">
        <v>0.18736693976747154</v>
      </c>
      <c r="X466" s="24">
        <v>0.58677108633646802</v>
      </c>
      <c r="Y466" s="24">
        <v>0.88654739306871477</v>
      </c>
      <c r="Z466" s="24">
        <f t="shared" ca="1" si="7"/>
        <v>0.91539955345154822</v>
      </c>
    </row>
    <row r="467" spans="1:26" x14ac:dyDescent="0.25">
      <c r="A467" s="24">
        <v>0.84989339923553453</v>
      </c>
      <c r="B467" s="24">
        <v>0.3905559469275407</v>
      </c>
      <c r="C467" s="24">
        <v>3.096233991203956E-2</v>
      </c>
      <c r="D467" s="24">
        <v>0.94829563758728164</v>
      </c>
      <c r="E467" s="24">
        <v>0.38002612747503128</v>
      </c>
      <c r="F467" s="24">
        <v>0.44674317560146048</v>
      </c>
      <c r="G467" s="24">
        <v>0.70042734700240417</v>
      </c>
      <c r="H467" s="24">
        <v>0.41003780778273369</v>
      </c>
      <c r="I467" s="24">
        <v>0.20404931380721258</v>
      </c>
      <c r="J467" s="24">
        <v>0.77350794171410253</v>
      </c>
      <c r="K467" s="24">
        <v>0.39976489734220966</v>
      </c>
      <c r="L467" s="24">
        <v>0.65305628000846283</v>
      </c>
      <c r="M467" s="24">
        <v>0.33027107479074402</v>
      </c>
      <c r="N467" s="24">
        <v>0.17615955960119611</v>
      </c>
      <c r="O467" s="24">
        <v>6.1661747805152767E-2</v>
      </c>
      <c r="P467" s="24">
        <v>0.25226687376787338</v>
      </c>
      <c r="Q467" s="24">
        <v>0.58954047519008257</v>
      </c>
      <c r="R467" s="24">
        <v>0.49991171548051305</v>
      </c>
      <c r="S467" s="24">
        <v>0.15742833581111648</v>
      </c>
      <c r="T467" s="24">
        <v>0.91873767306114762</v>
      </c>
      <c r="U467" s="24">
        <v>5.7529624044041161E-2</v>
      </c>
      <c r="V467" s="24">
        <v>9.2744094714590664E-2</v>
      </c>
      <c r="W467" s="24">
        <v>0.3320185852918357</v>
      </c>
      <c r="X467" s="24">
        <v>0.22860663869880893</v>
      </c>
      <c r="Y467" s="24">
        <v>0.55505823626083006</v>
      </c>
      <c r="Z467" s="24">
        <f t="shared" ca="1" si="7"/>
        <v>0.80039559248436076</v>
      </c>
    </row>
    <row r="468" spans="1:26" x14ac:dyDescent="0.25">
      <c r="A468" s="24">
        <v>0.1418824579730158</v>
      </c>
      <c r="B468" s="24">
        <v>0.1441310657714624</v>
      </c>
      <c r="C468" s="24">
        <v>0.62953267400088697</v>
      </c>
      <c r="D468" s="24">
        <v>0.19119624292685677</v>
      </c>
      <c r="E468" s="24">
        <v>0.43483896957564949</v>
      </c>
      <c r="F468" s="24">
        <v>9.6347672881143098E-2</v>
      </c>
      <c r="G468" s="24">
        <v>0.9943348321360278</v>
      </c>
      <c r="H468" s="24">
        <v>0.10450798570784559</v>
      </c>
      <c r="I468" s="24">
        <v>0.93350525278935548</v>
      </c>
      <c r="J468" s="24">
        <v>0.84038057734211802</v>
      </c>
      <c r="K468" s="24">
        <v>0.76938966135085995</v>
      </c>
      <c r="L468" s="24">
        <v>0.71726323191657737</v>
      </c>
      <c r="M468" s="24">
        <v>0.5476604118797167</v>
      </c>
      <c r="N468" s="24">
        <v>0.23322785113512223</v>
      </c>
      <c r="O468" s="24">
        <v>0.24850359731543259</v>
      </c>
      <c r="P468" s="24">
        <v>0.54490335145479563</v>
      </c>
      <c r="Q468" s="24">
        <v>0.26604914921613043</v>
      </c>
      <c r="R468" s="24">
        <v>0.72480767099372811</v>
      </c>
      <c r="S468" s="24">
        <v>3.2468897939745833E-2</v>
      </c>
      <c r="T468" s="24">
        <v>6.5093919777674536E-3</v>
      </c>
      <c r="U468" s="24">
        <v>0.37552576358538203</v>
      </c>
      <c r="V468" s="24">
        <v>0.42790127343322415</v>
      </c>
      <c r="W468" s="24">
        <v>0.72404030485033322</v>
      </c>
      <c r="X468" s="24">
        <v>0.85268918771726565</v>
      </c>
      <c r="Y468" s="24">
        <v>0.64555764159261231</v>
      </c>
      <c r="Z468" s="24">
        <f t="shared" ca="1" si="7"/>
        <v>0.53131114601592466</v>
      </c>
    </row>
    <row r="469" spans="1:26" x14ac:dyDescent="0.25">
      <c r="A469" s="24">
        <v>0.96360734468468257</v>
      </c>
      <c r="B469" s="24">
        <v>0.62245456273290911</v>
      </c>
      <c r="C469" s="24">
        <v>0.34172463979077738</v>
      </c>
      <c r="D469" s="24">
        <v>0.30324915458505231</v>
      </c>
      <c r="E469" s="24">
        <v>0.41124641145673646</v>
      </c>
      <c r="F469" s="24">
        <v>0.43118594854230274</v>
      </c>
      <c r="G469" s="24">
        <v>0.34987901098271279</v>
      </c>
      <c r="H469" s="24">
        <v>0.17624823422209912</v>
      </c>
      <c r="I469" s="24">
        <v>0.85552701757704497</v>
      </c>
      <c r="J469" s="24">
        <v>0.71851779802559779</v>
      </c>
      <c r="K469" s="24">
        <v>0.31773788840363459</v>
      </c>
      <c r="L469" s="24">
        <v>0.41704557071061998</v>
      </c>
      <c r="M469" s="24">
        <v>0.38374465387854628</v>
      </c>
      <c r="N469" s="24">
        <v>5.1335940157675175E-2</v>
      </c>
      <c r="O469" s="24">
        <v>8.4180226291472926E-2</v>
      </c>
      <c r="P469" s="24">
        <v>0.5446585913181673</v>
      </c>
      <c r="Q469" s="24">
        <v>0.87695548684504832</v>
      </c>
      <c r="R469" s="24">
        <v>0.20133956016989019</v>
      </c>
      <c r="S469" s="24">
        <v>9.7468117234034479E-2</v>
      </c>
      <c r="T469" s="24">
        <v>0.93423755338690506</v>
      </c>
      <c r="U469" s="24">
        <v>0.84947120622214256</v>
      </c>
      <c r="V469" s="24">
        <v>0.28897761316446902</v>
      </c>
      <c r="W469" s="24">
        <v>0.48245522852587353</v>
      </c>
      <c r="X469" s="24">
        <v>0.44709059079936841</v>
      </c>
      <c r="Y469" s="24">
        <v>0.71062889572078936</v>
      </c>
      <c r="Z469" s="24">
        <f t="shared" ca="1" si="7"/>
        <v>0.15573202748653669</v>
      </c>
    </row>
    <row r="470" spans="1:26" x14ac:dyDescent="0.25">
      <c r="A470" s="24">
        <v>0.18551006544430915</v>
      </c>
      <c r="B470" s="24">
        <v>0.88667409221188731</v>
      </c>
      <c r="C470" s="24">
        <v>0.45101372665958106</v>
      </c>
      <c r="D470" s="24">
        <v>0.50679509521978339</v>
      </c>
      <c r="E470" s="24">
        <v>0.55534944705894163</v>
      </c>
      <c r="F470" s="24">
        <v>0.89714018873403101</v>
      </c>
      <c r="G470" s="24">
        <v>0.94032381268675613</v>
      </c>
      <c r="H470" s="24">
        <v>0.34336546030229831</v>
      </c>
      <c r="I470" s="24">
        <v>0.93933616378233042</v>
      </c>
      <c r="J470" s="24">
        <v>0.44427671348151543</v>
      </c>
      <c r="K470" s="24">
        <v>0.10904895266201675</v>
      </c>
      <c r="L470" s="24">
        <v>0.71801356563705521</v>
      </c>
      <c r="M470" s="24">
        <v>4.1679405152355131E-2</v>
      </c>
      <c r="N470" s="24">
        <v>0.28174014118756485</v>
      </c>
      <c r="O470" s="24">
        <v>0.35820609332249953</v>
      </c>
      <c r="P470" s="24">
        <v>8.0702938556715953E-3</v>
      </c>
      <c r="Q470" s="24">
        <v>0.5891546192521151</v>
      </c>
      <c r="R470" s="24">
        <v>0.37743434083673877</v>
      </c>
      <c r="S470" s="24">
        <v>0.25557292075224203</v>
      </c>
      <c r="T470" s="24">
        <v>0.51239612327582906</v>
      </c>
      <c r="U470" s="24">
        <v>2.3596879627718614E-5</v>
      </c>
      <c r="V470" s="24">
        <v>2.0793010209400498E-2</v>
      </c>
      <c r="W470" s="24">
        <v>0.50017201044687831</v>
      </c>
      <c r="X470" s="24">
        <v>0.98216181506164968</v>
      </c>
      <c r="Y470" s="24">
        <v>0.63453199117932801</v>
      </c>
      <c r="Z470" s="24">
        <f t="shared" ca="1" si="7"/>
        <v>0.2600559043370364</v>
      </c>
    </row>
    <row r="471" spans="1:26" x14ac:dyDescent="0.25">
      <c r="A471" s="24">
        <v>7.6196169803854463E-2</v>
      </c>
      <c r="B471" s="24">
        <v>0.87655786112651624</v>
      </c>
      <c r="C471" s="24">
        <v>0.3121496197297059</v>
      </c>
      <c r="D471" s="24">
        <v>6.0011551995275414E-2</v>
      </c>
      <c r="E471" s="24">
        <v>0.22850666127943087</v>
      </c>
      <c r="F471" s="24">
        <v>0.29675073095809523</v>
      </c>
      <c r="G471" s="24">
        <v>0.84902055011138733</v>
      </c>
      <c r="H471" s="24">
        <v>0.22642184126477538</v>
      </c>
      <c r="I471" s="24">
        <v>6.219826714382104E-2</v>
      </c>
      <c r="J471" s="24">
        <v>0.26731150591497732</v>
      </c>
      <c r="K471" s="24">
        <v>0.17510080524627558</v>
      </c>
      <c r="L471" s="24">
        <v>0.44550645441098691</v>
      </c>
      <c r="M471" s="24">
        <v>4.0035165606275402E-2</v>
      </c>
      <c r="N471" s="24">
        <v>0.82310814364693541</v>
      </c>
      <c r="O471" s="24">
        <v>0.7896091223058852</v>
      </c>
      <c r="P471" s="24">
        <v>0.98316890396387235</v>
      </c>
      <c r="Q471" s="24">
        <v>0.12954923164825716</v>
      </c>
      <c r="R471" s="24">
        <v>6.8788555905597848E-3</v>
      </c>
      <c r="S471" s="24">
        <v>0.3918945981293499</v>
      </c>
      <c r="T471" s="24">
        <v>0.72581121600219267</v>
      </c>
      <c r="U471" s="24">
        <v>2.5494520747026073E-2</v>
      </c>
      <c r="V471" s="24">
        <v>0.68276715842776836</v>
      </c>
      <c r="W471" s="24">
        <v>0.30592984782829036</v>
      </c>
      <c r="X471" s="24">
        <v>0.39167846037801191</v>
      </c>
      <c r="Y471" s="24">
        <v>0.55376047247461679</v>
      </c>
      <c r="Z471" s="24">
        <f t="shared" ca="1" si="7"/>
        <v>0.3285894209956135</v>
      </c>
    </row>
    <row r="472" spans="1:26" x14ac:dyDescent="0.25">
      <c r="A472" s="24">
        <v>0.60127342843839227</v>
      </c>
      <c r="B472" s="24">
        <v>0.26081086431651646</v>
      </c>
      <c r="C472" s="24">
        <v>0.60224704910198634</v>
      </c>
      <c r="D472" s="24">
        <v>0.30594031932340737</v>
      </c>
      <c r="E472" s="24">
        <v>0.11118196078908771</v>
      </c>
      <c r="F472" s="24">
        <v>0.42992126198490588</v>
      </c>
      <c r="G472" s="24">
        <v>0.21082102636944944</v>
      </c>
      <c r="H472" s="24">
        <v>0.81713203476534046</v>
      </c>
      <c r="I472" s="24">
        <v>0.1831471950786131</v>
      </c>
      <c r="J472" s="24">
        <v>0.81060493576334258</v>
      </c>
      <c r="K472" s="24">
        <v>0.68414829552001921</v>
      </c>
      <c r="L472" s="24">
        <v>0.99243142181813049</v>
      </c>
      <c r="M472" s="24">
        <v>0.64819255827093358</v>
      </c>
      <c r="N472" s="24">
        <v>0.70246436170852344</v>
      </c>
      <c r="O472" s="24">
        <v>0.53220317028445507</v>
      </c>
      <c r="P472" s="24">
        <v>0.53127558685774312</v>
      </c>
      <c r="Q472" s="24">
        <v>0.41986615888412715</v>
      </c>
      <c r="R472" s="24">
        <v>0.87880345907838187</v>
      </c>
      <c r="S472" s="24">
        <v>0.95407273182046493</v>
      </c>
      <c r="T472" s="24">
        <v>0.93476151371749794</v>
      </c>
      <c r="U472" s="24">
        <v>0.97277181017701309</v>
      </c>
      <c r="V472" s="24">
        <v>0.47718142431721455</v>
      </c>
      <c r="W472" s="24">
        <v>0.64407007677402228</v>
      </c>
      <c r="X472" s="24">
        <v>0.23879205857747776</v>
      </c>
      <c r="Y472" s="24">
        <v>0.30354374356349267</v>
      </c>
      <c r="Z472" s="24">
        <f t="shared" ca="1" si="7"/>
        <v>0.35086518256345978</v>
      </c>
    </row>
    <row r="473" spans="1:26" x14ac:dyDescent="0.25">
      <c r="A473" s="24">
        <v>0.75502783005741902</v>
      </c>
      <c r="B473" s="24">
        <v>0.7271456167410989</v>
      </c>
      <c r="C473" s="24">
        <v>0.24249127704640538</v>
      </c>
      <c r="D473" s="24">
        <v>0.38155233738736816</v>
      </c>
      <c r="E473" s="24">
        <v>0.46965899145964551</v>
      </c>
      <c r="F473" s="24">
        <v>0.50810475249740794</v>
      </c>
      <c r="G473" s="24">
        <v>0.27137407672197278</v>
      </c>
      <c r="H473" s="24">
        <v>0.17422637664803697</v>
      </c>
      <c r="I473" s="24">
        <v>7.3968290838556161E-2</v>
      </c>
      <c r="J473" s="24">
        <v>0.52494232160787901</v>
      </c>
      <c r="K473" s="24">
        <v>0.27713155414812307</v>
      </c>
      <c r="L473" s="24">
        <v>0.98665638673672318</v>
      </c>
      <c r="M473" s="24">
        <v>0.66597000709408161</v>
      </c>
      <c r="N473" s="24">
        <v>0.70568331251701488</v>
      </c>
      <c r="O473" s="24">
        <v>0.54967023854142827</v>
      </c>
      <c r="P473" s="24">
        <v>0.23889391607938781</v>
      </c>
      <c r="Q473" s="24">
        <v>0.61473626892735855</v>
      </c>
      <c r="R473" s="24">
        <v>0.38254506529756549</v>
      </c>
      <c r="S473" s="24">
        <v>0.32801974071912465</v>
      </c>
      <c r="T473" s="24">
        <v>0.21554149113877963</v>
      </c>
      <c r="U473" s="24">
        <v>0.21378474641829903</v>
      </c>
      <c r="V473" s="24">
        <v>3.8251785735819666E-2</v>
      </c>
      <c r="W473" s="24">
        <v>0.85362171681964072</v>
      </c>
      <c r="X473" s="24">
        <v>0.26074929091832344</v>
      </c>
      <c r="Y473" s="24">
        <v>0.47476840123396213</v>
      </c>
      <c r="Z473" s="24">
        <f t="shared" ca="1" si="7"/>
        <v>0.40982104917022766</v>
      </c>
    </row>
    <row r="474" spans="1:26" x14ac:dyDescent="0.25">
      <c r="A474" s="24">
        <v>0.34719281044399497</v>
      </c>
      <c r="B474" s="24">
        <v>0.25155299063829717</v>
      </c>
      <c r="C474" s="24">
        <v>0.11053870126751719</v>
      </c>
      <c r="D474" s="24">
        <v>4.734272246018667E-2</v>
      </c>
      <c r="E474" s="24">
        <v>0.91640982097069523</v>
      </c>
      <c r="F474" s="24">
        <v>0.31184841243446371</v>
      </c>
      <c r="G474" s="24">
        <v>0.27551877334152486</v>
      </c>
      <c r="H474" s="24">
        <v>6.460844776152963E-2</v>
      </c>
      <c r="I474" s="24">
        <v>8.8232865306780428E-2</v>
      </c>
      <c r="J474" s="24">
        <v>0.65179215124973111</v>
      </c>
      <c r="K474" s="24">
        <v>0.24090010389617678</v>
      </c>
      <c r="L474" s="24">
        <v>0.4661429052961209</v>
      </c>
      <c r="M474" s="24">
        <v>0.76361013110592857</v>
      </c>
      <c r="N474" s="24">
        <v>0.1876719056188374</v>
      </c>
      <c r="O474" s="24">
        <v>0.24516999788735905</v>
      </c>
      <c r="P474" s="24">
        <v>0.46506349142470516</v>
      </c>
      <c r="Q474" s="24">
        <v>0.30242335871856763</v>
      </c>
      <c r="R474" s="24">
        <v>0.78826484454795243</v>
      </c>
      <c r="S474" s="24">
        <v>0.86778496637063696</v>
      </c>
      <c r="T474" s="24">
        <v>0.15776384268118426</v>
      </c>
      <c r="U474" s="24">
        <v>0.75385698251519084</v>
      </c>
      <c r="V474" s="24">
        <v>0.91530066865974147</v>
      </c>
      <c r="W474" s="24">
        <v>0.76010381361443768</v>
      </c>
      <c r="X474" s="24">
        <v>0.76823812840030337</v>
      </c>
      <c r="Y474" s="24">
        <v>0.10649209501010426</v>
      </c>
      <c r="Z474" s="24">
        <f t="shared" ca="1" si="7"/>
        <v>6.7115768761498384E-2</v>
      </c>
    </row>
    <row r="475" spans="1:26" x14ac:dyDescent="0.25">
      <c r="A475" s="24">
        <v>0.73607170077962969</v>
      </c>
      <c r="B475" s="24">
        <v>0.98104286392910089</v>
      </c>
      <c r="C475" s="24">
        <v>0.7249430489202715</v>
      </c>
      <c r="D475" s="24">
        <v>0.96431417343378623</v>
      </c>
      <c r="E475" s="24">
        <v>0.57529213694801429</v>
      </c>
      <c r="F475" s="24">
        <v>0.29464925806453302</v>
      </c>
      <c r="G475" s="24">
        <v>0.32855059538830134</v>
      </c>
      <c r="H475" s="24">
        <v>0.55437143108575782</v>
      </c>
      <c r="I475" s="24">
        <v>6.8556545043468864E-2</v>
      </c>
      <c r="J475" s="24">
        <v>0.66786265010975454</v>
      </c>
      <c r="K475" s="24">
        <v>0.96649712456055192</v>
      </c>
      <c r="L475" s="24">
        <v>0.72740122655612394</v>
      </c>
      <c r="M475" s="24">
        <v>0.15287786930702518</v>
      </c>
      <c r="N475" s="24">
        <v>0.73390440964141912</v>
      </c>
      <c r="O475" s="24">
        <v>0.59444784172199228</v>
      </c>
      <c r="P475" s="24">
        <v>0.18161144868621615</v>
      </c>
      <c r="Q475" s="24">
        <v>0.40888860558937845</v>
      </c>
      <c r="R475" s="24">
        <v>0.65183063330447821</v>
      </c>
      <c r="S475" s="24">
        <v>0.4150547551492062</v>
      </c>
      <c r="T475" s="24">
        <v>0.99121626451378309</v>
      </c>
      <c r="U475" s="24">
        <v>0.7028543674083183</v>
      </c>
      <c r="V475" s="24">
        <v>0.83460600581438227</v>
      </c>
      <c r="W475" s="24">
        <v>2.5791780494656469E-2</v>
      </c>
      <c r="X475" s="24">
        <v>0.46087581484397466</v>
      </c>
      <c r="Y475" s="24">
        <v>7.4521613022106026E-3</v>
      </c>
      <c r="Z475" s="24">
        <f t="shared" ca="1" si="7"/>
        <v>0.81929962125878475</v>
      </c>
    </row>
    <row r="476" spans="1:26" x14ac:dyDescent="0.25">
      <c r="A476" s="24">
        <v>0.5607446199270627</v>
      </c>
      <c r="B476" s="24">
        <v>0.59592623299926228</v>
      </c>
      <c r="C476" s="24">
        <v>8.2568935792973419E-2</v>
      </c>
      <c r="D476" s="24">
        <v>0.95921157817596825</v>
      </c>
      <c r="E476" s="24">
        <v>0.56075568808556264</v>
      </c>
      <c r="F476" s="24">
        <v>0.92893784150375824</v>
      </c>
      <c r="G476" s="24">
        <v>0.5766235814900601</v>
      </c>
      <c r="H476" s="24">
        <v>0.26058674103052482</v>
      </c>
      <c r="I476" s="24">
        <v>0.61899683436868658</v>
      </c>
      <c r="J476" s="24">
        <v>0.88705834541357464</v>
      </c>
      <c r="K476" s="24">
        <v>0.26982573613018979</v>
      </c>
      <c r="L476" s="24">
        <v>0.45856751224329939</v>
      </c>
      <c r="M476" s="24">
        <v>0.4020330481978942</v>
      </c>
      <c r="N476" s="24">
        <v>0.79101054253345815</v>
      </c>
      <c r="O476" s="24">
        <v>0.57138382376442232</v>
      </c>
      <c r="P476" s="24">
        <v>0.40832972022460734</v>
      </c>
      <c r="Q476" s="24">
        <v>0.99797900526340988</v>
      </c>
      <c r="R476" s="24">
        <v>0.31790839221424338</v>
      </c>
      <c r="S476" s="24">
        <v>0.40208828399897034</v>
      </c>
      <c r="T476" s="24">
        <v>5.8701968050937747E-2</v>
      </c>
      <c r="U476" s="24">
        <v>0.78842333647391827</v>
      </c>
      <c r="V476" s="24">
        <v>0.23120323905639895</v>
      </c>
      <c r="W476" s="24">
        <v>0.65820186490917099</v>
      </c>
      <c r="X476" s="24">
        <v>7.2427313854583897E-2</v>
      </c>
      <c r="Y476" s="24">
        <v>0.4998690353026668</v>
      </c>
      <c r="Z476" s="24">
        <f t="shared" ca="1" si="7"/>
        <v>0.66348924030236078</v>
      </c>
    </row>
    <row r="477" spans="1:26" x14ac:dyDescent="0.25">
      <c r="A477" s="24">
        <v>0.49393544432051217</v>
      </c>
      <c r="B477" s="24">
        <v>0.22724105999223232</v>
      </c>
      <c r="C477" s="24">
        <v>0.16761323473306178</v>
      </c>
      <c r="D477" s="24">
        <v>0.16499613014288939</v>
      </c>
      <c r="E477" s="24">
        <v>0.32275213987439577</v>
      </c>
      <c r="F477" s="24">
        <v>0.20198476737401783</v>
      </c>
      <c r="G477" s="24">
        <v>0.76041396467725098</v>
      </c>
      <c r="H477" s="24">
        <v>0.24560428608570894</v>
      </c>
      <c r="I477" s="24">
        <v>0.16555554289564911</v>
      </c>
      <c r="J477" s="24">
        <v>1.5717598850514936E-2</v>
      </c>
      <c r="K477" s="24">
        <v>0.40855118970977167</v>
      </c>
      <c r="L477" s="24">
        <v>0.42743805615082386</v>
      </c>
      <c r="M477" s="24">
        <v>0.97771386671129334</v>
      </c>
      <c r="N477" s="24">
        <v>0.39290210482431875</v>
      </c>
      <c r="O477" s="24">
        <v>0.944628089496795</v>
      </c>
      <c r="P477" s="24">
        <v>0.24024065840438402</v>
      </c>
      <c r="Q477" s="24">
        <v>0.83892627421093602</v>
      </c>
      <c r="R477" s="24">
        <v>0.94917535811272014</v>
      </c>
      <c r="S477" s="24">
        <v>0.41082491125731269</v>
      </c>
      <c r="T477" s="24">
        <v>0.90621820061469827</v>
      </c>
      <c r="U477" s="24">
        <v>0.57900949507480892</v>
      </c>
      <c r="V477" s="24">
        <v>0.32430076694216514</v>
      </c>
      <c r="W477" s="24">
        <v>0.37347235185432137</v>
      </c>
      <c r="X477" s="24">
        <v>0.44202766444686903</v>
      </c>
      <c r="Y477" s="24">
        <v>0.14398998791701645</v>
      </c>
      <c r="Z477" s="24">
        <f t="shared" ca="1" si="7"/>
        <v>0.85065976537801091</v>
      </c>
    </row>
    <row r="478" spans="1:26" x14ac:dyDescent="0.25">
      <c r="A478" s="24">
        <v>3.698359409088825E-2</v>
      </c>
      <c r="B478" s="24">
        <v>7.2198577366308636E-2</v>
      </c>
      <c r="C478" s="24">
        <v>0.86541497249119403</v>
      </c>
      <c r="D478" s="24">
        <v>0.3406411658145414</v>
      </c>
      <c r="E478" s="24">
        <v>6.0760476528114449E-3</v>
      </c>
      <c r="F478" s="24">
        <v>0.67421425052278627</v>
      </c>
      <c r="G478" s="24">
        <v>0.43137909565775556</v>
      </c>
      <c r="H478" s="24">
        <v>0.33036312344406349</v>
      </c>
      <c r="I478" s="24">
        <v>0.53058757621727914</v>
      </c>
      <c r="J478" s="24">
        <v>0.41598135102315958</v>
      </c>
      <c r="K478" s="24">
        <v>0.91857449824092985</v>
      </c>
      <c r="L478" s="24">
        <v>0.57230040618794631</v>
      </c>
      <c r="M478" s="24">
        <v>0.49010857302899535</v>
      </c>
      <c r="N478" s="24">
        <v>0.70123060529440295</v>
      </c>
      <c r="O478" s="24">
        <v>0.81043207107299964</v>
      </c>
      <c r="P478" s="24">
        <v>0.58289238793660714</v>
      </c>
      <c r="Q478" s="24">
        <v>3.2853615441508222E-4</v>
      </c>
      <c r="R478" s="24">
        <v>0.34002426027625354</v>
      </c>
      <c r="S478" s="24">
        <v>0.53522719824009102</v>
      </c>
      <c r="T478" s="24">
        <v>0.17207292990182932</v>
      </c>
      <c r="U478" s="24">
        <v>5.1043667007746096E-2</v>
      </c>
      <c r="V478" s="24">
        <v>0.87454973859418195</v>
      </c>
      <c r="W478" s="24">
        <v>0.2783330857000349</v>
      </c>
      <c r="X478" s="24">
        <v>0.44375468908122839</v>
      </c>
      <c r="Y478" s="24">
        <v>0.54560162339276541</v>
      </c>
      <c r="Z478" s="24">
        <f t="shared" ca="1" si="7"/>
        <v>0.4309031770759354</v>
      </c>
    </row>
    <row r="479" spans="1:26" x14ac:dyDescent="0.25">
      <c r="A479" s="24">
        <v>0.36204918283783527</v>
      </c>
      <c r="B479" s="24">
        <v>0.75250388017509751</v>
      </c>
      <c r="C479" s="24">
        <v>0.70910863815485359</v>
      </c>
      <c r="D479" s="24">
        <v>2.5204092579081516E-2</v>
      </c>
      <c r="E479" s="24">
        <v>0.31786564443868204</v>
      </c>
      <c r="F479" s="24">
        <v>0.85711958873982197</v>
      </c>
      <c r="G479" s="24">
        <v>0.61610475709241275</v>
      </c>
      <c r="H479" s="24">
        <v>0.20351101903156577</v>
      </c>
      <c r="I479" s="24">
        <v>0.73959596444765485</v>
      </c>
      <c r="J479" s="24">
        <v>0.93786522066089661</v>
      </c>
      <c r="K479" s="24">
        <v>0.31055726538391248</v>
      </c>
      <c r="L479" s="24">
        <v>0.66840882816516645</v>
      </c>
      <c r="M479" s="24">
        <v>0.82057941712562277</v>
      </c>
      <c r="N479" s="24">
        <v>0.58072219103300338</v>
      </c>
      <c r="O479" s="24">
        <v>0.80927098917110518</v>
      </c>
      <c r="P479" s="24">
        <v>0.80714552768410441</v>
      </c>
      <c r="Q479" s="24">
        <v>0.9051908825672268</v>
      </c>
      <c r="R479" s="24">
        <v>0.46661616766811076</v>
      </c>
      <c r="S479" s="24">
        <v>0.90690581416694893</v>
      </c>
      <c r="T479" s="24">
        <v>0.94881926224815005</v>
      </c>
      <c r="U479" s="24">
        <v>0.68580025037819303</v>
      </c>
      <c r="V479" s="24">
        <v>0.20219558798773096</v>
      </c>
      <c r="W479" s="24">
        <v>0.69976436901940275</v>
      </c>
      <c r="X479" s="24">
        <v>0.97223259665486217</v>
      </c>
      <c r="Y479" s="24">
        <v>0.86368612357110819</v>
      </c>
      <c r="Z479" s="24">
        <f t="shared" ca="1" si="7"/>
        <v>0.99713382559719188</v>
      </c>
    </row>
    <row r="480" spans="1:26" x14ac:dyDescent="0.25">
      <c r="A480" s="24">
        <v>0.44981619669412998</v>
      </c>
      <c r="B480" s="24">
        <v>0.40088998256228203</v>
      </c>
      <c r="C480" s="24">
        <v>0.75868529364663517</v>
      </c>
      <c r="D480" s="24">
        <v>0.95828815570119164</v>
      </c>
      <c r="E480" s="24">
        <v>0.31418173633405821</v>
      </c>
      <c r="F480" s="24">
        <v>0.70603746164131709</v>
      </c>
      <c r="G480" s="24">
        <v>0.16529909724386382</v>
      </c>
      <c r="H480" s="24">
        <v>0.82301838899984803</v>
      </c>
      <c r="I480" s="24">
        <v>0.32584454717166977</v>
      </c>
      <c r="J480" s="24">
        <v>0.61442014554769653</v>
      </c>
      <c r="K480" s="24">
        <v>0.48338931911844818</v>
      </c>
      <c r="L480" s="24">
        <v>0.42353763740247652</v>
      </c>
      <c r="M480" s="24">
        <v>0.50621498506467655</v>
      </c>
      <c r="N480" s="24">
        <v>0.55252493251528956</v>
      </c>
      <c r="O480" s="24">
        <v>0.30137285519411627</v>
      </c>
      <c r="P480" s="24">
        <v>0.27484482035367341</v>
      </c>
      <c r="Q480" s="24">
        <v>0.19052534545448097</v>
      </c>
      <c r="R480" s="24">
        <v>0.28091319489776745</v>
      </c>
      <c r="S480" s="24">
        <v>0.96473330529766399</v>
      </c>
      <c r="T480" s="24">
        <v>0.61764739595322882</v>
      </c>
      <c r="U480" s="24">
        <v>0.72312071080754103</v>
      </c>
      <c r="V480" s="24">
        <v>0.35976634238927685</v>
      </c>
      <c r="W480" s="24">
        <v>0.46850572842665772</v>
      </c>
      <c r="X480" s="24">
        <v>0.16316964378179422</v>
      </c>
      <c r="Y480" s="24">
        <v>0.59337767269233854</v>
      </c>
      <c r="Z480" s="24">
        <f t="shared" ca="1" si="7"/>
        <v>0.61644024947860432</v>
      </c>
    </row>
    <row r="481" spans="1:26" x14ac:dyDescent="0.25">
      <c r="A481" s="24">
        <v>0.42333285336626492</v>
      </c>
      <c r="B481" s="24">
        <v>0.18500111198996683</v>
      </c>
      <c r="C481" s="24">
        <v>0.18035487934498795</v>
      </c>
      <c r="D481" s="24">
        <v>0.23318760234057023</v>
      </c>
      <c r="E481" s="24">
        <v>0.62729527569921062</v>
      </c>
      <c r="F481" s="24">
        <v>0.38115630609057682</v>
      </c>
      <c r="G481" s="24">
        <v>6.8577750768030188E-2</v>
      </c>
      <c r="H481" s="24">
        <v>0.49768030868806745</v>
      </c>
      <c r="I481" s="24">
        <v>5.2913635080969135E-2</v>
      </c>
      <c r="J481" s="24">
        <v>0.72747825579760161</v>
      </c>
      <c r="K481" s="24">
        <v>0.40053072774351417</v>
      </c>
      <c r="L481" s="24">
        <v>0.3457104954966489</v>
      </c>
      <c r="M481" s="24">
        <v>0.26061880285597339</v>
      </c>
      <c r="N481" s="24">
        <v>0.47099883359359485</v>
      </c>
      <c r="O481" s="24">
        <v>0.31661048434544392</v>
      </c>
      <c r="P481" s="24">
        <v>0.78138049274265309</v>
      </c>
      <c r="Q481" s="24">
        <v>0.95494776327805653</v>
      </c>
      <c r="R481" s="24">
        <v>0.23832902058221761</v>
      </c>
      <c r="S481" s="24">
        <v>0.42337053935844227</v>
      </c>
      <c r="T481" s="24">
        <v>0.142100408082111</v>
      </c>
      <c r="U481" s="24">
        <v>0.41354404888549123</v>
      </c>
      <c r="V481" s="24">
        <v>4.5860278117974218E-2</v>
      </c>
      <c r="W481" s="24">
        <v>0.21122811115051787</v>
      </c>
      <c r="X481" s="24">
        <v>0.76106705850543543</v>
      </c>
      <c r="Y481" s="24">
        <v>0.38377806213907295</v>
      </c>
      <c r="Z481" s="24">
        <f t="shared" ca="1" si="7"/>
        <v>0.47069065970049484</v>
      </c>
    </row>
    <row r="482" spans="1:26" x14ac:dyDescent="0.25">
      <c r="A482" s="24">
        <v>0.80153174562872331</v>
      </c>
      <c r="B482" s="24">
        <v>5.4836297401174572E-2</v>
      </c>
      <c r="C482" s="24">
        <v>5.3600292529992655E-2</v>
      </c>
      <c r="D482" s="24">
        <v>0.83756531551891689</v>
      </c>
      <c r="E482" s="24">
        <v>0.72149808922599235</v>
      </c>
      <c r="F482" s="24">
        <v>1.462946116472319E-2</v>
      </c>
      <c r="G482" s="24">
        <v>0.22010206727157133</v>
      </c>
      <c r="H482" s="24">
        <v>0.41787664066919716</v>
      </c>
      <c r="I482" s="24">
        <v>0.3712908264904512</v>
      </c>
      <c r="J482" s="24">
        <v>0.82480214324264123</v>
      </c>
      <c r="K482" s="24">
        <v>0.3157450350959935</v>
      </c>
      <c r="L482" s="24">
        <v>0.36750467569806078</v>
      </c>
      <c r="M482" s="24">
        <v>0.1741503874021938</v>
      </c>
      <c r="N482" s="24">
        <v>0.30253490719926501</v>
      </c>
      <c r="O482" s="24">
        <v>0.21354075898116531</v>
      </c>
      <c r="P482" s="24">
        <v>0.34159931177297442</v>
      </c>
      <c r="Q482" s="24">
        <v>0.91076018778122414</v>
      </c>
      <c r="R482" s="24">
        <v>0.92966521060885932</v>
      </c>
      <c r="S482" s="24">
        <v>0.38892921282157566</v>
      </c>
      <c r="T482" s="24">
        <v>0.294662094774641</v>
      </c>
      <c r="U482" s="24">
        <v>0.70265074453247933</v>
      </c>
      <c r="V482" s="24">
        <v>0.17321228493920604</v>
      </c>
      <c r="W482" s="24">
        <v>0.83574023657775354</v>
      </c>
      <c r="X482" s="24">
        <v>0.56954322037766425</v>
      </c>
      <c r="Y482" s="24">
        <v>0.19046376118698982</v>
      </c>
      <c r="Z482" s="24">
        <f t="shared" ca="1" si="7"/>
        <v>0.3175679372675968</v>
      </c>
    </row>
    <row r="483" spans="1:26" x14ac:dyDescent="0.25">
      <c r="A483" s="24">
        <v>0.84658728135006955</v>
      </c>
      <c r="B483" s="24">
        <v>0.27637869451643915</v>
      </c>
      <c r="C483" s="24">
        <v>0.58111706686568643</v>
      </c>
      <c r="D483" s="24">
        <v>0.35727152051058653</v>
      </c>
      <c r="E483" s="24">
        <v>0.51889633403570246</v>
      </c>
      <c r="F483" s="24">
        <v>6.860557360464492E-2</v>
      </c>
      <c r="G483" s="24">
        <v>0.15423659045515714</v>
      </c>
      <c r="H483" s="24">
        <v>0.80163614103464254</v>
      </c>
      <c r="I483" s="24">
        <v>0.20706701320919496</v>
      </c>
      <c r="J483" s="24">
        <v>3.2941169078622767E-2</v>
      </c>
      <c r="K483" s="24">
        <v>0.71976062625098358</v>
      </c>
      <c r="L483" s="24">
        <v>0.23082296105457356</v>
      </c>
      <c r="M483" s="24">
        <v>0.88835168711768675</v>
      </c>
      <c r="N483" s="24">
        <v>0.51120380573625179</v>
      </c>
      <c r="O483" s="24">
        <v>0.91259880706326857</v>
      </c>
      <c r="P483" s="24">
        <v>0.30917792135285094</v>
      </c>
      <c r="Q483" s="24">
        <v>0.29559543699078894</v>
      </c>
      <c r="R483" s="24">
        <v>6.0831666456276801E-2</v>
      </c>
      <c r="S483" s="24">
        <v>7.2614870900023498E-2</v>
      </c>
      <c r="T483" s="24">
        <v>0.48522357427464868</v>
      </c>
      <c r="U483" s="24">
        <v>0.14972955512334396</v>
      </c>
      <c r="V483" s="24">
        <v>0.69568181715446387</v>
      </c>
      <c r="W483" s="24">
        <v>0.98292023617940594</v>
      </c>
      <c r="X483" s="24">
        <v>0.84051281330995431</v>
      </c>
      <c r="Y483" s="24">
        <v>0.53406335870877153</v>
      </c>
      <c r="Z483" s="24">
        <f t="shared" ca="1" si="7"/>
        <v>0.11892091055969201</v>
      </c>
    </row>
    <row r="484" spans="1:26" x14ac:dyDescent="0.25">
      <c r="A484" s="24">
        <v>0.23597331495689045</v>
      </c>
      <c r="B484" s="24">
        <v>0.90683435117127997</v>
      </c>
      <c r="C484" s="24">
        <v>0.57435475628198929</v>
      </c>
      <c r="D484" s="24">
        <v>0.12888190449400083</v>
      </c>
      <c r="E484" s="24">
        <v>0.52204258413976756</v>
      </c>
      <c r="F484" s="24">
        <v>0.41953052421513859</v>
      </c>
      <c r="G484" s="24">
        <v>0.3090443160662526</v>
      </c>
      <c r="H484" s="24">
        <v>0.64103792168476348</v>
      </c>
      <c r="I484" s="24">
        <v>8.368290252557653E-2</v>
      </c>
      <c r="J484" s="24">
        <v>0.56023777657412221</v>
      </c>
      <c r="K484" s="24">
        <v>0.77055487867714967</v>
      </c>
      <c r="L484" s="24">
        <v>0.56692450243007508</v>
      </c>
      <c r="M484" s="24">
        <v>0.82262506485408105</v>
      </c>
      <c r="N484" s="24">
        <v>0.27252485241775293</v>
      </c>
      <c r="O484" s="24">
        <v>0.4290367959883441</v>
      </c>
      <c r="P484" s="24">
        <v>0.35691271284004711</v>
      </c>
      <c r="Q484" s="24">
        <v>7.5582236620147514E-3</v>
      </c>
      <c r="R484" s="24">
        <v>0.48212440667307888</v>
      </c>
      <c r="S484" s="24">
        <v>0.70298062527832195</v>
      </c>
      <c r="T484" s="24">
        <v>0.67918868200576388</v>
      </c>
      <c r="U484" s="24">
        <v>4.695528708014185E-2</v>
      </c>
      <c r="V484" s="24">
        <v>0.82528850956701982</v>
      </c>
      <c r="W484" s="24">
        <v>0.65003476091061019</v>
      </c>
      <c r="X484" s="24">
        <v>0.46773741077939757</v>
      </c>
      <c r="Y484" s="24">
        <v>0.41290543378548306</v>
      </c>
      <c r="Z484" s="24">
        <f t="shared" ca="1" si="7"/>
        <v>0.54520283113585977</v>
      </c>
    </row>
    <row r="485" spans="1:26" x14ac:dyDescent="0.25">
      <c r="A485" s="24">
        <v>0.83852629233160114</v>
      </c>
      <c r="B485" s="24">
        <v>0.87913555594197523</v>
      </c>
      <c r="C485" s="24">
        <v>0.92894904984549098</v>
      </c>
      <c r="D485" s="24">
        <v>0.47190845651727076</v>
      </c>
      <c r="E485" s="24">
        <v>0.43471179208873645</v>
      </c>
      <c r="F485" s="24">
        <v>0.31734368065920215</v>
      </c>
      <c r="G485" s="24">
        <v>0.23574270668912145</v>
      </c>
      <c r="H485" s="24">
        <v>5.9373430506064473E-3</v>
      </c>
      <c r="I485" s="24">
        <v>0.59861946105542529</v>
      </c>
      <c r="J485" s="24">
        <v>0.80754552251487832</v>
      </c>
      <c r="K485" s="24">
        <v>7.3983222750377831E-2</v>
      </c>
      <c r="L485" s="24">
        <v>0.35040054190305303</v>
      </c>
      <c r="M485" s="24">
        <v>0.46147256867672937</v>
      </c>
      <c r="N485" s="24">
        <v>0.77050739737588436</v>
      </c>
      <c r="O485" s="24">
        <v>0.9507734327161329</v>
      </c>
      <c r="P485" s="24">
        <v>0.40409152610384069</v>
      </c>
      <c r="Q485" s="24">
        <v>0.6340526228124056</v>
      </c>
      <c r="R485" s="24">
        <v>0.54354576017379741</v>
      </c>
      <c r="S485" s="24">
        <v>8.5405302176118192E-2</v>
      </c>
      <c r="T485" s="24">
        <v>0.61839134818791974</v>
      </c>
      <c r="U485" s="24">
        <v>0.44826879013580567</v>
      </c>
      <c r="V485" s="24">
        <v>0.70150486397115985</v>
      </c>
      <c r="W485" s="24">
        <v>0.24077755550041779</v>
      </c>
      <c r="X485" s="24">
        <v>0.24341422021608261</v>
      </c>
      <c r="Y485" s="24">
        <v>0.76953331221306287</v>
      </c>
      <c r="Z485" s="24">
        <f t="shared" ca="1" si="7"/>
        <v>0.97571280317837861</v>
      </c>
    </row>
    <row r="486" spans="1:26" x14ac:dyDescent="0.25">
      <c r="A486" s="24">
        <v>0.29049515720735952</v>
      </c>
      <c r="B486" s="24">
        <v>0.96589611715737778</v>
      </c>
      <c r="C486" s="24">
        <v>0.73435086946253081</v>
      </c>
      <c r="D486" s="24">
        <v>0.74240226038303925</v>
      </c>
      <c r="E486" s="24">
        <v>0.45656221062187885</v>
      </c>
      <c r="F486" s="24">
        <v>0.39637281163193783</v>
      </c>
      <c r="G486" s="24">
        <v>0.10257867044723146</v>
      </c>
      <c r="H486" s="24">
        <v>4.2003030875278902E-2</v>
      </c>
      <c r="I486" s="24">
        <v>9.1023168288940637E-2</v>
      </c>
      <c r="J486" s="24">
        <v>3.9150711376612746E-2</v>
      </c>
      <c r="K486" s="24">
        <v>0.54601438628526267</v>
      </c>
      <c r="L486" s="24">
        <v>0.11454563893033665</v>
      </c>
      <c r="M486" s="24">
        <v>0.20268320993237354</v>
      </c>
      <c r="N486" s="24">
        <v>0.26260566162550258</v>
      </c>
      <c r="O486" s="24">
        <v>0.74918813835729225</v>
      </c>
      <c r="P486" s="24">
        <v>0.61371266580752415</v>
      </c>
      <c r="Q486" s="24">
        <v>0.41745393314132784</v>
      </c>
      <c r="R486" s="24">
        <v>0.27035463527856674</v>
      </c>
      <c r="S486" s="24">
        <v>0.91656572877196663</v>
      </c>
      <c r="T486" s="24">
        <v>0.37290442033259741</v>
      </c>
      <c r="U486" s="24">
        <v>0.83660779741974733</v>
      </c>
      <c r="V486" s="24">
        <v>0.60762815072037235</v>
      </c>
      <c r="W486" s="24">
        <v>0.88021021972192337</v>
      </c>
      <c r="X486" s="24">
        <v>0.90487890025146644</v>
      </c>
      <c r="Y486" s="24">
        <v>0.91858049127636465</v>
      </c>
      <c r="Z486" s="24">
        <f t="shared" ca="1" si="7"/>
        <v>0.27243215205456495</v>
      </c>
    </row>
    <row r="487" spans="1:26" x14ac:dyDescent="0.25">
      <c r="A487" s="24">
        <v>0.34346513655309296</v>
      </c>
      <c r="B487" s="24">
        <v>0.32097181147140241</v>
      </c>
      <c r="C487" s="24">
        <v>0.40858472214299424</v>
      </c>
      <c r="D487" s="24">
        <v>0.55731405558474711</v>
      </c>
      <c r="E487" s="24">
        <v>0.93786262360420047</v>
      </c>
      <c r="F487" s="24">
        <v>0.13320403533076752</v>
      </c>
      <c r="G487" s="24">
        <v>0.54120006111905294</v>
      </c>
      <c r="H487" s="24">
        <v>0.49017379953444074</v>
      </c>
      <c r="I487" s="24">
        <v>0.1896257045099774</v>
      </c>
      <c r="J487" s="24">
        <v>6.1864356491843742E-2</v>
      </c>
      <c r="K487" s="24">
        <v>0.28657909826653571</v>
      </c>
      <c r="L487" s="24">
        <v>0.53942930801313682</v>
      </c>
      <c r="M487" s="24">
        <v>0.27202180584267666</v>
      </c>
      <c r="N487" s="24">
        <v>1.189999922762397E-2</v>
      </c>
      <c r="O487" s="24">
        <v>0.72145530849901574</v>
      </c>
      <c r="P487" s="24">
        <v>0.89732989207586533</v>
      </c>
      <c r="Q487" s="24">
        <v>0.79167098295561411</v>
      </c>
      <c r="R487" s="24">
        <v>3.086623449450232E-2</v>
      </c>
      <c r="S487" s="24">
        <v>8.9097248365251458E-2</v>
      </c>
      <c r="T487" s="24">
        <v>0.44498061716827797</v>
      </c>
      <c r="U487" s="24">
        <v>0.96192849756358056</v>
      </c>
      <c r="V487" s="24">
        <v>0.39903614365774109</v>
      </c>
      <c r="W487" s="24">
        <v>0.69141111800700317</v>
      </c>
      <c r="X487" s="24">
        <v>9.9004377579786307E-2</v>
      </c>
      <c r="Y487" s="24">
        <v>0.22058110965094879</v>
      </c>
      <c r="Z487" s="24">
        <f t="shared" ca="1" si="7"/>
        <v>0.20766966270000464</v>
      </c>
    </row>
    <row r="488" spans="1:26" x14ac:dyDescent="0.25">
      <c r="A488" s="24">
        <v>5.3190953114076178E-2</v>
      </c>
      <c r="B488" s="24">
        <v>0.89578493795660119</v>
      </c>
      <c r="C488" s="24">
        <v>0.69868329796809048</v>
      </c>
      <c r="D488" s="24">
        <v>0.30641197065676018</v>
      </c>
      <c r="E488" s="24">
        <v>0.69882571617134259</v>
      </c>
      <c r="F488" s="24">
        <v>5.2515012410666251E-2</v>
      </c>
      <c r="G488" s="24">
        <v>0.29337190787545309</v>
      </c>
      <c r="H488" s="24">
        <v>0.93006015153477972</v>
      </c>
      <c r="I488" s="24">
        <v>0.52889963394974349</v>
      </c>
      <c r="J488" s="24">
        <v>0.3299105974320421</v>
      </c>
      <c r="K488" s="24">
        <v>1.6921269523273996E-2</v>
      </c>
      <c r="L488" s="24">
        <v>0.51744429939966707</v>
      </c>
      <c r="M488" s="24">
        <v>0.44992300811180919</v>
      </c>
      <c r="N488" s="24">
        <v>1.2580075266086288E-2</v>
      </c>
      <c r="O488" s="24">
        <v>0.41105197340360944</v>
      </c>
      <c r="P488" s="24">
        <v>0.20255428646940932</v>
      </c>
      <c r="Q488" s="24">
        <v>0.68376236430056492</v>
      </c>
      <c r="R488" s="24">
        <v>0.74258607153669798</v>
      </c>
      <c r="S488" s="24">
        <v>0.71115154693173899</v>
      </c>
      <c r="T488" s="24">
        <v>7.5798441256804794E-2</v>
      </c>
      <c r="U488" s="24">
        <v>0.292813121328796</v>
      </c>
      <c r="V488" s="24">
        <v>0.50246925195855552</v>
      </c>
      <c r="W488" s="24">
        <v>0.46571944749560401</v>
      </c>
      <c r="X488" s="24">
        <v>0.31743224614557075</v>
      </c>
      <c r="Y488" s="24">
        <v>0.50342404508167693</v>
      </c>
      <c r="Z488" s="24">
        <f t="shared" ca="1" si="7"/>
        <v>0.52832600178232147</v>
      </c>
    </row>
    <row r="489" spans="1:26" x14ac:dyDescent="0.25">
      <c r="A489" s="24">
        <v>0.2971909836561204</v>
      </c>
      <c r="B489" s="24">
        <v>0.82177829230009347</v>
      </c>
      <c r="C489" s="24">
        <v>3.5593359186952056E-2</v>
      </c>
      <c r="D489" s="24">
        <v>0.19504806908014261</v>
      </c>
      <c r="E489" s="24">
        <v>6.5310850735327164E-2</v>
      </c>
      <c r="F489" s="24">
        <v>0.64705137407475288</v>
      </c>
      <c r="G489" s="24">
        <v>0.70650526465233543</v>
      </c>
      <c r="H489" s="24">
        <v>0.36682840437884645</v>
      </c>
      <c r="I489" s="24">
        <v>0.92864670743432576</v>
      </c>
      <c r="J489" s="24">
        <v>0.18162258365889594</v>
      </c>
      <c r="K489" s="24">
        <v>0.3423501234932298</v>
      </c>
      <c r="L489" s="24">
        <v>4.2889043304267904E-2</v>
      </c>
      <c r="M489" s="24">
        <v>0.14262273617346843</v>
      </c>
      <c r="N489" s="24">
        <v>0.36029428533454699</v>
      </c>
      <c r="O489" s="24">
        <v>0.18975247722849364</v>
      </c>
      <c r="P489" s="24">
        <v>0.64307297066466618</v>
      </c>
      <c r="Q489" s="24">
        <v>0.51100464281852342</v>
      </c>
      <c r="R489" s="24">
        <v>0.42963173979612934</v>
      </c>
      <c r="S489" s="24">
        <v>0.97920369851837918</v>
      </c>
      <c r="T489" s="24">
        <v>0.58932761955460833</v>
      </c>
      <c r="U489" s="24">
        <v>0.16893502719663434</v>
      </c>
      <c r="V489" s="24">
        <v>0.32774482224999246</v>
      </c>
      <c r="W489" s="24">
        <v>0.72667800198522714</v>
      </c>
      <c r="X489" s="24">
        <v>0.56576793622492205</v>
      </c>
      <c r="Y489" s="24">
        <v>0.34051714985779535</v>
      </c>
      <c r="Z489" s="24">
        <f t="shared" ca="1" si="7"/>
        <v>6.5330220396337735E-2</v>
      </c>
    </row>
    <row r="490" spans="1:26" x14ac:dyDescent="0.25">
      <c r="A490" s="24">
        <v>0.12411299792291419</v>
      </c>
      <c r="B490" s="24">
        <v>0.40737339675779682</v>
      </c>
      <c r="C490" s="24">
        <v>0.64213849868262274</v>
      </c>
      <c r="D490" s="24">
        <v>0.18692198894081269</v>
      </c>
      <c r="E490" s="24">
        <v>0.14738237938535692</v>
      </c>
      <c r="F490" s="24">
        <v>4.4633867902984181E-2</v>
      </c>
      <c r="G490" s="24">
        <v>0.98012333488930758</v>
      </c>
      <c r="H490" s="24">
        <v>0.98709590310251516</v>
      </c>
      <c r="I490" s="24">
        <v>4.0689296032777267E-2</v>
      </c>
      <c r="J490" s="24">
        <v>0.49259212675578212</v>
      </c>
      <c r="K490" s="24">
        <v>0.33638672231781119</v>
      </c>
      <c r="L490" s="24">
        <v>0.21283535677643384</v>
      </c>
      <c r="M490" s="24">
        <v>0.30587929959752713</v>
      </c>
      <c r="N490" s="24">
        <v>0.5680655728588444</v>
      </c>
      <c r="O490" s="24">
        <v>0.67134651657542888</v>
      </c>
      <c r="P490" s="24">
        <v>0.62284118744298911</v>
      </c>
      <c r="Q490" s="24">
        <v>0.78662025971419491</v>
      </c>
      <c r="R490" s="24">
        <v>0.14870452595547778</v>
      </c>
      <c r="S490" s="24">
        <v>0.24592941837208471</v>
      </c>
      <c r="T490" s="24">
        <v>0.25687939728476905</v>
      </c>
      <c r="U490" s="24">
        <v>0.40379109858353657</v>
      </c>
      <c r="V490" s="24">
        <v>0.63870801203471028</v>
      </c>
      <c r="W490" s="24">
        <v>0.9480198639940125</v>
      </c>
      <c r="X490" s="24">
        <v>6.1642506550754428E-2</v>
      </c>
      <c r="Y490" s="24">
        <v>0.24276602358232646</v>
      </c>
      <c r="Z490" s="24">
        <f t="shared" ca="1" si="7"/>
        <v>0.77892340736172394</v>
      </c>
    </row>
    <row r="491" spans="1:26" x14ac:dyDescent="0.25">
      <c r="A491" s="24">
        <v>0.7977020225121001</v>
      </c>
      <c r="B491" s="24">
        <v>0.48397032584368493</v>
      </c>
      <c r="C491" s="24">
        <v>0.78627514964206846</v>
      </c>
      <c r="D491" s="24">
        <v>0.26190505943161324</v>
      </c>
      <c r="E491" s="24">
        <v>2.1463189489837498E-2</v>
      </c>
      <c r="F491" s="24">
        <v>6.6680558242931953E-2</v>
      </c>
      <c r="G491" s="24">
        <v>0.80258182461572469</v>
      </c>
      <c r="H491" s="24">
        <v>0.63608875393068642</v>
      </c>
      <c r="I491" s="24">
        <v>0.13267903362217159</v>
      </c>
      <c r="J491" s="24">
        <v>0.50848642577731917</v>
      </c>
      <c r="K491" s="24">
        <v>0.88720969539117078</v>
      </c>
      <c r="L491" s="24">
        <v>0.34791593711883206</v>
      </c>
      <c r="M491" s="24">
        <v>0.21009485943298867</v>
      </c>
      <c r="N491" s="24">
        <v>0.7336222765024657</v>
      </c>
      <c r="O491" s="24">
        <v>0.3125512313423745</v>
      </c>
      <c r="P491" s="24">
        <v>5.9256635106056832E-2</v>
      </c>
      <c r="Q491" s="24">
        <v>1.0548170434988569E-2</v>
      </c>
      <c r="R491" s="24">
        <v>0.94505892531414326</v>
      </c>
      <c r="S491" s="24">
        <v>0.33448895079957242</v>
      </c>
      <c r="T491" s="24">
        <v>0.35289075828674232</v>
      </c>
      <c r="U491" s="24">
        <v>0.86699712399660089</v>
      </c>
      <c r="V491" s="24">
        <v>0.42313601737523687</v>
      </c>
      <c r="W491" s="24">
        <v>0.99597836134018647</v>
      </c>
      <c r="X491" s="24">
        <v>0.83434236752633428</v>
      </c>
      <c r="Y491" s="24">
        <v>0.34153359733894362</v>
      </c>
      <c r="Z491" s="24">
        <f t="shared" ca="1" si="7"/>
        <v>0.62235997792589659</v>
      </c>
    </row>
    <row r="492" spans="1:26" x14ac:dyDescent="0.25">
      <c r="A492" s="24">
        <v>0.29188734803435301</v>
      </c>
      <c r="B492" s="24">
        <v>0.76467788214004018</v>
      </c>
      <c r="C492" s="24">
        <v>0.803016024976829</v>
      </c>
      <c r="D492" s="24">
        <v>0.80346018211542358</v>
      </c>
      <c r="E492" s="24">
        <v>3.2517936774730138E-2</v>
      </c>
      <c r="F492" s="24">
        <v>0.29287772129372891</v>
      </c>
      <c r="G492" s="24">
        <v>0.18143660347007984</v>
      </c>
      <c r="H492" s="24">
        <v>0.83602794127921842</v>
      </c>
      <c r="I492" s="24">
        <v>0.85252349459188514</v>
      </c>
      <c r="J492" s="24">
        <v>0.23402371447639658</v>
      </c>
      <c r="K492" s="24">
        <v>0.35014251379774386</v>
      </c>
      <c r="L492" s="24">
        <v>0.91855768000231375</v>
      </c>
      <c r="M492" s="24">
        <v>0.78285235441263712</v>
      </c>
      <c r="N492" s="24">
        <v>0.36944297273354043</v>
      </c>
      <c r="O492" s="24">
        <v>9.5138167769167947E-2</v>
      </c>
      <c r="P492" s="24">
        <v>0.60815904478591032</v>
      </c>
      <c r="Q492" s="24">
        <v>0.4976884350523233</v>
      </c>
      <c r="R492" s="24">
        <v>0.93177889102702027</v>
      </c>
      <c r="S492" s="24">
        <v>0.19167875944192103</v>
      </c>
      <c r="T492" s="24">
        <v>0.30320964734721612</v>
      </c>
      <c r="U492" s="24">
        <v>0.5761628606246223</v>
      </c>
      <c r="V492" s="24">
        <v>0.68896669012382117</v>
      </c>
      <c r="W492" s="24">
        <v>0.3707996846748155</v>
      </c>
      <c r="X492" s="24">
        <v>0.47062348678516841</v>
      </c>
      <c r="Y492" s="24">
        <v>0.3919734542970843</v>
      </c>
      <c r="Z492" s="24">
        <f t="shared" ca="1" si="7"/>
        <v>0.73997627922291753</v>
      </c>
    </row>
    <row r="493" spans="1:26" x14ac:dyDescent="0.25">
      <c r="A493" s="24">
        <v>0.58354959028045583</v>
      </c>
      <c r="B493" s="24">
        <v>0.51129843518403129</v>
      </c>
      <c r="C493" s="24">
        <v>0.32311499011149469</v>
      </c>
      <c r="D493" s="24">
        <v>0.98412272035644344</v>
      </c>
      <c r="E493" s="24">
        <v>5.344830357703223E-2</v>
      </c>
      <c r="F493" s="24">
        <v>0.42241681143452814</v>
      </c>
      <c r="G493" s="24">
        <v>0.48689314051882571</v>
      </c>
      <c r="H493" s="24">
        <v>0.74493771562711453</v>
      </c>
      <c r="I493" s="24">
        <v>0.34163861042669252</v>
      </c>
      <c r="J493" s="24">
        <v>0.90739125175182034</v>
      </c>
      <c r="K493" s="24">
        <v>0.18735527265719221</v>
      </c>
      <c r="L493" s="24">
        <v>0.23466784368293769</v>
      </c>
      <c r="M493" s="24">
        <v>0.76721157493568315</v>
      </c>
      <c r="N493" s="24">
        <v>0.10684955616598113</v>
      </c>
      <c r="O493" s="24">
        <v>0.94765781872756683</v>
      </c>
      <c r="P493" s="24">
        <v>0.40524435020413807</v>
      </c>
      <c r="Q493" s="24">
        <v>0.26758314479751433</v>
      </c>
      <c r="R493" s="24">
        <v>0.62642994982314226</v>
      </c>
      <c r="S493" s="24">
        <v>2.3974396583352542E-2</v>
      </c>
      <c r="T493" s="24">
        <v>0.47381045964286828</v>
      </c>
      <c r="U493" s="24">
        <v>0.18124601658237349</v>
      </c>
      <c r="V493" s="24">
        <v>0.63459446375619688</v>
      </c>
      <c r="W493" s="24">
        <v>0.86800257537515391</v>
      </c>
      <c r="X493" s="24">
        <v>0.23161533754382346</v>
      </c>
      <c r="Y493" s="24">
        <v>3.1005955510872041E-2</v>
      </c>
      <c r="Z493" s="24">
        <f t="shared" ca="1" si="7"/>
        <v>0.41219538643262688</v>
      </c>
    </row>
    <row r="494" spans="1:26" x14ac:dyDescent="0.25">
      <c r="A494" s="24">
        <v>0.27039533703317942</v>
      </c>
      <c r="B494" s="24">
        <v>0.94069026553451451</v>
      </c>
      <c r="C494" s="24">
        <v>7.6281245377120888E-2</v>
      </c>
      <c r="D494" s="24">
        <v>0.14944532795050147</v>
      </c>
      <c r="E494" s="24">
        <v>0.36713142043082025</v>
      </c>
      <c r="F494" s="24">
        <v>0.90882362832313757</v>
      </c>
      <c r="G494" s="24">
        <v>0.85946788649088723</v>
      </c>
      <c r="H494" s="24">
        <v>0.30437078853645205</v>
      </c>
      <c r="I494" s="24">
        <v>0.91471351081704211</v>
      </c>
      <c r="J494" s="24">
        <v>0.89549838308120056</v>
      </c>
      <c r="K494" s="24">
        <v>0.88688127717842258</v>
      </c>
      <c r="L494" s="24">
        <v>0.18374827658244874</v>
      </c>
      <c r="M494" s="24">
        <v>0.43591565864466308</v>
      </c>
      <c r="N494" s="24">
        <v>6.7509011512224548E-2</v>
      </c>
      <c r="O494" s="24">
        <v>0.68866958509287601</v>
      </c>
      <c r="P494" s="24">
        <v>0.25000000275192624</v>
      </c>
      <c r="Q494" s="24">
        <v>0.56670008327624144</v>
      </c>
      <c r="R494" s="24">
        <v>0.12115556698816599</v>
      </c>
      <c r="S494" s="24">
        <v>0.25047362616382007</v>
      </c>
      <c r="T494" s="24">
        <v>0.19048413632421479</v>
      </c>
      <c r="U494" s="24">
        <v>0.78830658441543966</v>
      </c>
      <c r="V494" s="24">
        <v>0.29191934045661239</v>
      </c>
      <c r="W494" s="24">
        <v>0.25125535736184079</v>
      </c>
      <c r="X494" s="24">
        <v>0.57744810525867263</v>
      </c>
      <c r="Y494" s="24">
        <v>0.8044995835166826</v>
      </c>
      <c r="Z494" s="24">
        <f t="shared" ca="1" si="7"/>
        <v>0.75608252630163275</v>
      </c>
    </row>
    <row r="495" spans="1:26" x14ac:dyDescent="0.25">
      <c r="A495" s="24">
        <v>0.82815402302829966</v>
      </c>
      <c r="B495" s="24">
        <v>0.2000199998999177</v>
      </c>
      <c r="C495" s="24">
        <v>0.57568516981411388</v>
      </c>
      <c r="D495" s="24">
        <v>0.34929526200947447</v>
      </c>
      <c r="E495" s="24">
        <v>0.73097133178330453</v>
      </c>
      <c r="F495" s="24">
        <v>0.52847612359539364</v>
      </c>
      <c r="G495" s="24">
        <v>0.40747855311968706</v>
      </c>
      <c r="H495" s="24">
        <v>0.48373819162543663</v>
      </c>
      <c r="I495" s="24">
        <v>0.48871693927429927</v>
      </c>
      <c r="J495" s="24">
        <v>0.32037487926291996</v>
      </c>
      <c r="K495" s="24">
        <v>0.44307710668089018</v>
      </c>
      <c r="L495" s="24">
        <v>0.25143771015681049</v>
      </c>
      <c r="M495" s="24">
        <v>0.31345090755662242</v>
      </c>
      <c r="N495" s="24">
        <v>0.78883920659144158</v>
      </c>
      <c r="O495" s="24">
        <v>0.87626600724354742</v>
      </c>
      <c r="P495" s="24">
        <v>6.9364788754401219E-2</v>
      </c>
      <c r="Q495" s="24">
        <v>0.13805750072180745</v>
      </c>
      <c r="R495" s="24">
        <v>0.47827087936653789</v>
      </c>
      <c r="S495" s="24">
        <v>0.74414128193455797</v>
      </c>
      <c r="T495" s="24">
        <v>0.40813431233052755</v>
      </c>
      <c r="U495" s="24">
        <v>0.59897445862730636</v>
      </c>
      <c r="V495" s="24">
        <v>2.0032412247384723E-2</v>
      </c>
      <c r="W495" s="24">
        <v>0.41418172448933643</v>
      </c>
      <c r="X495" s="24">
        <v>0.42822743009821873</v>
      </c>
      <c r="Y495" s="24">
        <v>0.19708007875065492</v>
      </c>
      <c r="Z495" s="24">
        <f t="shared" ca="1" si="7"/>
        <v>0.13611820424444376</v>
      </c>
    </row>
    <row r="496" spans="1:26" x14ac:dyDescent="0.25">
      <c r="A496" s="24">
        <v>0.12383381224638701</v>
      </c>
      <c r="B496" s="24">
        <v>0.34710781306467531</v>
      </c>
      <c r="C496" s="24">
        <v>0.72896321259558783</v>
      </c>
      <c r="D496" s="24">
        <v>0.58691062698804342</v>
      </c>
      <c r="E496" s="24">
        <v>0.98864223505380544</v>
      </c>
      <c r="F496" s="24">
        <v>0.8683311210061061</v>
      </c>
      <c r="G496" s="24">
        <v>0.84974811330687605</v>
      </c>
      <c r="H496" s="24">
        <v>0.37097784495533925</v>
      </c>
      <c r="I496" s="24">
        <v>0.5218422735342092</v>
      </c>
      <c r="J496" s="24">
        <v>0.52665496233419651</v>
      </c>
      <c r="K496" s="24">
        <v>0.41862994173845558</v>
      </c>
      <c r="L496" s="24">
        <v>0.49403269990004295</v>
      </c>
      <c r="M496" s="24">
        <v>0.25217979900608123</v>
      </c>
      <c r="N496" s="24">
        <v>0.4802224162183113</v>
      </c>
      <c r="O496" s="24">
        <v>1.7184266245163671E-2</v>
      </c>
      <c r="P496" s="24">
        <v>8.9862420646736885E-2</v>
      </c>
      <c r="Q496" s="24">
        <v>0.30176835313245109</v>
      </c>
      <c r="R496" s="24">
        <v>0.35034151343150965</v>
      </c>
      <c r="S496" s="24">
        <v>0.48018377705485105</v>
      </c>
      <c r="T496" s="24">
        <v>0.42051489818135435</v>
      </c>
      <c r="U496" s="24">
        <v>0.98138058372885884</v>
      </c>
      <c r="V496" s="24">
        <v>0.63194616400941472</v>
      </c>
      <c r="W496" s="24">
        <v>0.89725101319846767</v>
      </c>
      <c r="X496" s="24">
        <v>0.12170066882069119</v>
      </c>
      <c r="Y496" s="24">
        <v>0.80912659489821948</v>
      </c>
      <c r="Z496" s="24">
        <f t="shared" ca="1" si="7"/>
        <v>0.93957520446161502</v>
      </c>
    </row>
    <row r="497" spans="1:26" x14ac:dyDescent="0.25">
      <c r="A497" s="24">
        <v>0.78489697288558191</v>
      </c>
      <c r="B497" s="24">
        <v>0.73925540964094738</v>
      </c>
      <c r="C497" s="24">
        <v>0.54426052640856026</v>
      </c>
      <c r="D497" s="24">
        <v>0.79149801035357303</v>
      </c>
      <c r="E497" s="24">
        <v>0.41023622872369991</v>
      </c>
      <c r="F497" s="24">
        <v>0.14536149891448558</v>
      </c>
      <c r="G497" s="24">
        <v>0.33826529966485475</v>
      </c>
      <c r="H497" s="24">
        <v>0.50316709063154197</v>
      </c>
      <c r="I497" s="24">
        <v>0.80899414329184194</v>
      </c>
      <c r="J497" s="24">
        <v>0.46807622183740383</v>
      </c>
      <c r="K497" s="24">
        <v>0.17884256864926384</v>
      </c>
      <c r="L497" s="24">
        <v>0.89264187038900256</v>
      </c>
      <c r="M497" s="24">
        <v>0.87421166933686045</v>
      </c>
      <c r="N497" s="24">
        <v>3.9908708534576398E-2</v>
      </c>
      <c r="O497" s="24">
        <v>0.69951423071721686</v>
      </c>
      <c r="P497" s="24">
        <v>0.4466210578272396</v>
      </c>
      <c r="Q497" s="24">
        <v>0.66813634971285019</v>
      </c>
      <c r="R497" s="24">
        <v>0.20672721819430495</v>
      </c>
      <c r="S497" s="24">
        <v>0.75145418471266656</v>
      </c>
      <c r="T497" s="24">
        <v>0.2443195067726246</v>
      </c>
      <c r="U497" s="24">
        <v>0.98034686287235384</v>
      </c>
      <c r="V497" s="24">
        <v>0.21284477342492047</v>
      </c>
      <c r="W497" s="24">
        <v>0.82078100593868963</v>
      </c>
      <c r="X497" s="24">
        <v>0.85516678532543</v>
      </c>
      <c r="Y497" s="24">
        <v>0.19858881289075236</v>
      </c>
      <c r="Z497" s="24">
        <f t="shared" ca="1" si="7"/>
        <v>0.12539732947887061</v>
      </c>
    </row>
    <row r="498" spans="1:26" x14ac:dyDescent="0.25">
      <c r="A498" s="24">
        <v>0.57415806488489951</v>
      </c>
      <c r="B498" s="24">
        <v>0.21358126336474581</v>
      </c>
      <c r="C498" s="24">
        <v>0.51440291560105333</v>
      </c>
      <c r="D498" s="24">
        <v>0.27038672141243025</v>
      </c>
      <c r="E498" s="24">
        <v>0.11559055669982465</v>
      </c>
      <c r="F498" s="24">
        <v>0.75353930791366264</v>
      </c>
      <c r="G498" s="24">
        <v>0.52697629212812458</v>
      </c>
      <c r="H498" s="24">
        <v>0.45405533178076873</v>
      </c>
      <c r="I498" s="24">
        <v>0.93327745867337719</v>
      </c>
      <c r="J498" s="24">
        <v>0.68287945644383807</v>
      </c>
      <c r="K498" s="24">
        <v>7.9479245760485151E-2</v>
      </c>
      <c r="L498" s="24">
        <v>0.70380097019554144</v>
      </c>
      <c r="M498" s="24">
        <v>0.52075889525394448</v>
      </c>
      <c r="N498" s="24">
        <v>0.29054933887803447</v>
      </c>
      <c r="O498" s="24">
        <v>0.44563930954251996</v>
      </c>
      <c r="P498" s="24">
        <v>0.71474414866803571</v>
      </c>
      <c r="Q498" s="24">
        <v>0.82533563040889257</v>
      </c>
      <c r="R498" s="24">
        <v>0.89320968888678753</v>
      </c>
      <c r="S498" s="24">
        <v>0.67303802281366742</v>
      </c>
      <c r="T498" s="24">
        <v>0.77860425134964328</v>
      </c>
      <c r="U498" s="24">
        <v>0.25276305388380582</v>
      </c>
      <c r="V498" s="24">
        <v>0.62242443545883464</v>
      </c>
      <c r="W498" s="24">
        <v>1.9502073536552533E-2</v>
      </c>
      <c r="X498" s="24">
        <v>0.96285340557870591</v>
      </c>
      <c r="Y498" s="24">
        <v>0.76746290619784951</v>
      </c>
      <c r="Z498" s="24">
        <f t="shared" ca="1" si="7"/>
        <v>9.6203589994089289E-2</v>
      </c>
    </row>
    <row r="499" spans="1:26" x14ac:dyDescent="0.25">
      <c r="A499" s="24">
        <v>0.63779636364446024</v>
      </c>
      <c r="B499" s="24">
        <v>0.17805777996501815</v>
      </c>
      <c r="C499" s="24">
        <v>0.81447525486097727</v>
      </c>
      <c r="D499" s="24">
        <v>0.91615901803893529</v>
      </c>
      <c r="E499" s="24">
        <v>0.97891984249539588</v>
      </c>
      <c r="F499" s="24">
        <v>4.24084898652759E-2</v>
      </c>
      <c r="G499" s="24">
        <v>0.67741032629114317</v>
      </c>
      <c r="H499" s="24">
        <v>0.27760783034174541</v>
      </c>
      <c r="I499" s="24">
        <v>0.69556680151070871</v>
      </c>
      <c r="J499" s="24">
        <v>0.91342732067013499</v>
      </c>
      <c r="K499" s="24">
        <v>0.81829289991555498</v>
      </c>
      <c r="L499" s="24">
        <v>0.46518536912053365</v>
      </c>
      <c r="M499" s="24">
        <v>0.18472076192673337</v>
      </c>
      <c r="N499" s="24">
        <v>0.47849495422984334</v>
      </c>
      <c r="O499" s="24">
        <v>0.564908132720502</v>
      </c>
      <c r="P499" s="24">
        <v>0.59881969959208392</v>
      </c>
      <c r="Q499" s="24">
        <v>7.3791940134139256E-2</v>
      </c>
      <c r="R499" s="24">
        <v>0.90230934514545957</v>
      </c>
      <c r="S499" s="24">
        <v>0.61691253803276846</v>
      </c>
      <c r="T499" s="24">
        <v>0.4473234067572005</v>
      </c>
      <c r="U499" s="24">
        <v>0.71856360903011018</v>
      </c>
      <c r="V499" s="24">
        <v>0.15170638845787487</v>
      </c>
      <c r="W499" s="24">
        <v>0.61818447079793293</v>
      </c>
      <c r="X499" s="24">
        <v>0.32382355896571102</v>
      </c>
      <c r="Y499" s="24">
        <v>0.55079035243657537</v>
      </c>
      <c r="Z499" s="24">
        <f t="shared" ca="1" si="7"/>
        <v>3.1312732241342789E-2</v>
      </c>
    </row>
    <row r="500" spans="1:26" x14ac:dyDescent="0.25">
      <c r="A500" s="24">
        <v>0.99255425991910295</v>
      </c>
      <c r="B500" s="24">
        <v>0.54943363628867037</v>
      </c>
      <c r="C500" s="24">
        <v>0.90160046085286061</v>
      </c>
      <c r="D500" s="24">
        <v>0.25808922505268983</v>
      </c>
      <c r="E500" s="24">
        <v>0.98830432683737601</v>
      </c>
      <c r="F500" s="24">
        <v>0.34532083412404635</v>
      </c>
      <c r="G500" s="24">
        <v>7.0429592156481813E-2</v>
      </c>
      <c r="H500" s="24">
        <v>0.5987416912367356</v>
      </c>
      <c r="I500" s="24">
        <v>0.56974723643383463</v>
      </c>
      <c r="J500" s="24">
        <v>0.13435583097039461</v>
      </c>
      <c r="K500" s="24">
        <v>0.78576438654626846</v>
      </c>
      <c r="L500" s="24">
        <v>4.743702570737196E-2</v>
      </c>
      <c r="M500" s="24">
        <v>0.84428020609164112</v>
      </c>
      <c r="N500" s="24">
        <v>0.14086106428130751</v>
      </c>
      <c r="O500" s="24">
        <v>0.84392729217514173</v>
      </c>
      <c r="P500" s="24">
        <v>0.13081311804184093</v>
      </c>
      <c r="Q500" s="24">
        <v>0.33724561090875149</v>
      </c>
      <c r="R500" s="24">
        <v>3.2796882525268578E-2</v>
      </c>
      <c r="S500" s="24">
        <v>0.75565818538594043</v>
      </c>
      <c r="T500" s="24">
        <v>0.79323052306563491</v>
      </c>
      <c r="U500" s="24">
        <v>0.34040656073841191</v>
      </c>
      <c r="V500" s="24">
        <v>0.49887843588726011</v>
      </c>
      <c r="W500" s="24">
        <v>0.5622244117321642</v>
      </c>
      <c r="X500" s="24">
        <v>0.59304453649261302</v>
      </c>
      <c r="Y500" s="24">
        <v>0.45659488474662102</v>
      </c>
      <c r="Z500" s="24">
        <f t="shared" ca="1" si="7"/>
        <v>0.75872661702393962</v>
      </c>
    </row>
    <row r="501" spans="1:26" x14ac:dyDescent="0.25">
      <c r="A501" s="24">
        <v>3.2622229120535917E-2</v>
      </c>
      <c r="B501" s="24">
        <v>0.14582916534427448</v>
      </c>
      <c r="C501" s="24">
        <v>0.87866682969763821</v>
      </c>
      <c r="D501" s="24">
        <v>0.32300236244117209</v>
      </c>
      <c r="E501" s="24">
        <v>0.80568410440066918</v>
      </c>
      <c r="F501" s="24">
        <v>9.8405413104140971E-2</v>
      </c>
      <c r="G501" s="24">
        <v>0.88976962823800176</v>
      </c>
      <c r="H501" s="24">
        <v>0.26629620822508659</v>
      </c>
      <c r="I501" s="24">
        <v>0.86332351485011916</v>
      </c>
      <c r="J501" s="24">
        <v>0.12060149438384249</v>
      </c>
      <c r="K501" s="24">
        <v>8.5811375058719719E-3</v>
      </c>
      <c r="L501" s="24">
        <v>0.43593121097656995</v>
      </c>
      <c r="M501" s="24">
        <v>0.23347058098891615</v>
      </c>
      <c r="N501" s="24">
        <v>0.24682495493000756</v>
      </c>
      <c r="O501" s="24">
        <v>0.40524296521039316</v>
      </c>
      <c r="P501" s="24">
        <v>0.47178117178289602</v>
      </c>
      <c r="Q501" s="24">
        <v>0.4680898656044471</v>
      </c>
      <c r="R501" s="24">
        <v>0.13697701486573077</v>
      </c>
      <c r="S501" s="24">
        <v>8.3433899143025014E-2</v>
      </c>
      <c r="T501" s="24">
        <v>0.63057726074855602</v>
      </c>
      <c r="U501" s="24">
        <v>0.13192926613921574</v>
      </c>
      <c r="V501" s="24">
        <v>0.83570522893656474</v>
      </c>
      <c r="W501" s="24">
        <v>6.2751459131888954E-3</v>
      </c>
      <c r="X501" s="24">
        <v>5.610024264996949E-2</v>
      </c>
      <c r="Y501" s="24">
        <v>0.70192985612310199</v>
      </c>
      <c r="Z501" s="24">
        <f t="shared" ca="1" si="7"/>
        <v>0.69198632584891362</v>
      </c>
    </row>
    <row r="502" spans="1:26" x14ac:dyDescent="0.25">
      <c r="A502" s="24">
        <v>0.63731965059043472</v>
      </c>
      <c r="B502" s="24">
        <v>0.27470482054353662</v>
      </c>
      <c r="C502" s="24">
        <v>0.3609218343679268</v>
      </c>
      <c r="D502" s="24">
        <v>0.8642375209080807</v>
      </c>
      <c r="E502" s="24">
        <v>0.76859416543806924</v>
      </c>
      <c r="F502" s="24">
        <v>0.56988622818403856</v>
      </c>
      <c r="G502" s="24">
        <v>1.7035097087928275E-2</v>
      </c>
      <c r="H502" s="24">
        <v>0.49865448692771497</v>
      </c>
      <c r="I502" s="24">
        <v>0.6587214963870095</v>
      </c>
      <c r="J502" s="24">
        <v>0.57106428274317533</v>
      </c>
      <c r="K502" s="24">
        <v>1.5778983643966793E-2</v>
      </c>
      <c r="L502" s="24">
        <v>5.9117322312210896E-2</v>
      </c>
      <c r="M502" s="24">
        <v>0.16689801471001275</v>
      </c>
      <c r="N502" s="24">
        <v>0.47812504408170753</v>
      </c>
      <c r="O502" s="24">
        <v>0.83340192802137825</v>
      </c>
      <c r="P502" s="24">
        <v>0.21544648259122789</v>
      </c>
      <c r="Q502" s="24">
        <v>0.33617196112465397</v>
      </c>
      <c r="R502" s="24">
        <v>5.6549649262107482E-2</v>
      </c>
      <c r="S502" s="24">
        <v>0.63108497638435779</v>
      </c>
      <c r="T502" s="24">
        <v>0.31216485608127587</v>
      </c>
      <c r="U502" s="24">
        <v>0.60589721715327016</v>
      </c>
      <c r="V502" s="24">
        <v>0.56274052589793466</v>
      </c>
      <c r="W502" s="24">
        <v>0.70807570980286416</v>
      </c>
      <c r="X502" s="24">
        <v>0.12783757927734374</v>
      </c>
      <c r="Y502" s="24">
        <v>0.65783943406898127</v>
      </c>
      <c r="Z502" s="24">
        <f t="shared" ca="1" si="7"/>
        <v>0.37596978361303501</v>
      </c>
    </row>
    <row r="503" spans="1:26" x14ac:dyDescent="0.25">
      <c r="A503" s="24">
        <v>0.30728711873313364</v>
      </c>
      <c r="B503" s="24">
        <v>0.29172323534283418</v>
      </c>
      <c r="C503" s="24">
        <v>0.30427110631939847</v>
      </c>
      <c r="D503" s="24">
        <v>0.17611721535310565</v>
      </c>
      <c r="E503" s="24">
        <v>0.40932348116638295</v>
      </c>
      <c r="F503" s="24">
        <v>0.65677901545961559</v>
      </c>
      <c r="G503" s="24">
        <v>0.65406469285391822</v>
      </c>
      <c r="H503" s="24">
        <v>0.87837822044190561</v>
      </c>
      <c r="I503" s="24">
        <v>9.988200489838317E-2</v>
      </c>
      <c r="J503" s="24">
        <v>0.23834363584451101</v>
      </c>
      <c r="K503" s="24">
        <v>0.4223195392020419</v>
      </c>
      <c r="L503" s="24">
        <v>0.85763608901866373</v>
      </c>
      <c r="M503" s="24">
        <v>0.15084513034599956</v>
      </c>
      <c r="N503" s="24">
        <v>0.36617193847421758</v>
      </c>
      <c r="O503" s="24">
        <v>0.20739419937773684</v>
      </c>
      <c r="P503" s="24">
        <v>0.5518151406833689</v>
      </c>
      <c r="Q503" s="24">
        <v>0.34000056652843547</v>
      </c>
      <c r="R503" s="24">
        <v>0.6441019118497634</v>
      </c>
      <c r="S503" s="24">
        <v>5.1030834437846062E-2</v>
      </c>
      <c r="T503" s="24">
        <v>0.19625179652436153</v>
      </c>
      <c r="U503" s="24">
        <v>0.62162368860893658</v>
      </c>
      <c r="V503" s="24">
        <v>0.43851717686188119</v>
      </c>
      <c r="W503" s="24">
        <v>0.8479268834605086</v>
      </c>
      <c r="X503" s="24">
        <v>0.48368139391434872</v>
      </c>
      <c r="Y503" s="24">
        <v>0.94100839866218822</v>
      </c>
      <c r="Z503" s="24">
        <f t="shared" ca="1" si="7"/>
        <v>0.39549618257886265</v>
      </c>
    </row>
    <row r="504" spans="1:26" x14ac:dyDescent="0.25">
      <c r="A504" s="24">
        <v>0.32780429586119864</v>
      </c>
      <c r="B504" s="24">
        <v>0.43645831874109087</v>
      </c>
      <c r="C504" s="24">
        <v>0.18285675650799293</v>
      </c>
      <c r="D504" s="24">
        <v>0.85569395528723446</v>
      </c>
      <c r="E504" s="24">
        <v>0.66718620699457876</v>
      </c>
      <c r="F504" s="24">
        <v>0.69458513097117458</v>
      </c>
      <c r="G504" s="24">
        <v>0.91668694941625672</v>
      </c>
      <c r="H504" s="24">
        <v>0.54779662643738158</v>
      </c>
      <c r="I504" s="24">
        <v>0.21901046318877038</v>
      </c>
      <c r="J504" s="24">
        <v>0.32172986738531206</v>
      </c>
      <c r="K504" s="24">
        <v>0.53341184308983003</v>
      </c>
      <c r="L504" s="24">
        <v>0.18711137651586196</v>
      </c>
      <c r="M504" s="24">
        <v>0.91393247366080688</v>
      </c>
      <c r="N504" s="24">
        <v>1.500189172095634E-2</v>
      </c>
      <c r="O504" s="24">
        <v>0.93595891171251122</v>
      </c>
      <c r="P504" s="24">
        <v>0.65964465058306876</v>
      </c>
      <c r="Q504" s="24">
        <v>0.75200852988538702</v>
      </c>
      <c r="R504" s="24">
        <v>1.3491461612336497E-2</v>
      </c>
      <c r="S504" s="24">
        <v>0.84162963405293645</v>
      </c>
      <c r="T504" s="24">
        <v>0.32489243508978149</v>
      </c>
      <c r="U504" s="24">
        <v>0.17406491421381276</v>
      </c>
      <c r="V504" s="24">
        <v>0.20766788624432797</v>
      </c>
      <c r="W504" s="24">
        <v>0.62412245316827608</v>
      </c>
      <c r="X504" s="24">
        <v>0.51122759294091313</v>
      </c>
      <c r="Y504" s="24">
        <v>0.32981462657225247</v>
      </c>
      <c r="Z504" s="24">
        <f t="shared" ca="1" si="7"/>
        <v>9.331931343562605E-2</v>
      </c>
    </row>
    <row r="505" spans="1:26" x14ac:dyDescent="0.25">
      <c r="A505" s="24">
        <v>7.3579203676686911E-2</v>
      </c>
      <c r="B505" s="24">
        <v>0.30595685138793505</v>
      </c>
      <c r="C505" s="24">
        <v>0.61779451096920013</v>
      </c>
      <c r="D505" s="24">
        <v>0.93224679796665366</v>
      </c>
      <c r="E505" s="24">
        <v>0.41380615676493537</v>
      </c>
      <c r="F505" s="24">
        <v>0.34725822987088273</v>
      </c>
      <c r="G505" s="24">
        <v>0.77793991325273726</v>
      </c>
      <c r="H505" s="24">
        <v>0.57544237155807754</v>
      </c>
      <c r="I505" s="24">
        <v>0.66218698136192367</v>
      </c>
      <c r="J505" s="24">
        <v>0.99968390117420736</v>
      </c>
      <c r="K505" s="24">
        <v>0.90571941988344373</v>
      </c>
      <c r="L505" s="24">
        <v>0.87658029814094407</v>
      </c>
      <c r="M505" s="24">
        <v>0.47884683773003689</v>
      </c>
      <c r="N505" s="24">
        <v>0.42711164493247955</v>
      </c>
      <c r="O505" s="24">
        <v>0.73929439594023671</v>
      </c>
      <c r="P505" s="24">
        <v>0.41806573636781952</v>
      </c>
      <c r="Q505" s="24">
        <v>0.60626578915063556</v>
      </c>
      <c r="R505" s="24">
        <v>0.32945194472190986</v>
      </c>
      <c r="S505" s="24">
        <v>0.71563217222687725</v>
      </c>
      <c r="T505" s="24">
        <v>0.27629503273196165</v>
      </c>
      <c r="U505" s="24">
        <v>0.54500925211938134</v>
      </c>
      <c r="V505" s="24">
        <v>0.15245075720805479</v>
      </c>
      <c r="W505" s="24">
        <v>0.13796027493504937</v>
      </c>
      <c r="X505" s="24">
        <v>0.50506949208054153</v>
      </c>
      <c r="Y505" s="24">
        <v>0.98412466068722593</v>
      </c>
      <c r="Z505" s="24">
        <f t="shared" ca="1" si="7"/>
        <v>0.90921660683544725</v>
      </c>
    </row>
    <row r="506" spans="1:26" x14ac:dyDescent="0.25">
      <c r="A506" s="24">
        <v>0.17345017060862555</v>
      </c>
      <c r="B506" s="24">
        <v>0.61595325438522375</v>
      </c>
      <c r="C506" s="24">
        <v>0.97517502101835929</v>
      </c>
      <c r="D506" s="24">
        <v>0.44041849905516872</v>
      </c>
      <c r="E506" s="24">
        <v>0.76360176209809616</v>
      </c>
      <c r="F506" s="24">
        <v>0.56404165430540354</v>
      </c>
      <c r="G506" s="24">
        <v>0.61765282822728429</v>
      </c>
      <c r="H506" s="24">
        <v>0.52381374020776561</v>
      </c>
      <c r="I506" s="24">
        <v>0.99866659796416257</v>
      </c>
      <c r="J506" s="24">
        <v>0.42360293662876725</v>
      </c>
      <c r="K506" s="24">
        <v>0.8135033151667902</v>
      </c>
      <c r="L506" s="24">
        <v>0.6683967625810816</v>
      </c>
      <c r="M506" s="24">
        <v>0.9056674476128902</v>
      </c>
      <c r="N506" s="24">
        <v>0.68330218297484346</v>
      </c>
      <c r="O506" s="24">
        <v>0.23986523149849104</v>
      </c>
      <c r="P506" s="24">
        <v>0.84589676559397609</v>
      </c>
      <c r="Q506" s="24">
        <v>0.44207614514621763</v>
      </c>
      <c r="R506" s="24">
        <v>0.68853228362309693</v>
      </c>
      <c r="S506" s="24">
        <v>4.9591215651024534E-2</v>
      </c>
      <c r="T506" s="24">
        <v>0.28795969223293127</v>
      </c>
      <c r="U506" s="24">
        <v>0.7163654240976286</v>
      </c>
      <c r="V506" s="24">
        <v>0.45487323375136557</v>
      </c>
      <c r="W506" s="24">
        <v>0.67772045862902563</v>
      </c>
      <c r="X506" s="24">
        <v>0.63894193768574203</v>
      </c>
      <c r="Y506" s="24">
        <v>0.99856599153809067</v>
      </c>
      <c r="Z506" s="24">
        <f t="shared" ca="1" si="7"/>
        <v>0.25770115153062656</v>
      </c>
    </row>
    <row r="507" spans="1:26" x14ac:dyDescent="0.25">
      <c r="A507" s="24">
        <v>0.18194083518025794</v>
      </c>
      <c r="B507" s="24">
        <v>6.8607136215489528E-2</v>
      </c>
      <c r="C507" s="24">
        <v>0.61657131765151252</v>
      </c>
      <c r="D507" s="24">
        <v>0.41119877168189045</v>
      </c>
      <c r="E507" s="24">
        <v>0.96090875562170253</v>
      </c>
      <c r="F507" s="24">
        <v>0.72018036425039356</v>
      </c>
      <c r="G507" s="24">
        <v>0.61623442566299524</v>
      </c>
      <c r="H507" s="24">
        <v>0.7898404243471463</v>
      </c>
      <c r="I507" s="24">
        <v>0.45134373838361352</v>
      </c>
      <c r="J507" s="24">
        <v>0.81480407740181704</v>
      </c>
      <c r="K507" s="24">
        <v>0.60869866928955652</v>
      </c>
      <c r="L507" s="24">
        <v>0.59523461284789747</v>
      </c>
      <c r="M507" s="24">
        <v>0.96855314304234363</v>
      </c>
      <c r="N507" s="24">
        <v>0.29301679501022515</v>
      </c>
      <c r="O507" s="24">
        <v>0.51729158640296147</v>
      </c>
      <c r="P507" s="24">
        <v>0.61171055780950245</v>
      </c>
      <c r="Q507" s="24">
        <v>0.57314903281983032</v>
      </c>
      <c r="R507" s="24">
        <v>0.67090964160632294</v>
      </c>
      <c r="S507" s="24">
        <v>0.2319343304303626</v>
      </c>
      <c r="T507" s="24">
        <v>0.52884624627795807</v>
      </c>
      <c r="U507" s="24">
        <v>1.8689337340175305E-3</v>
      </c>
      <c r="V507" s="24">
        <v>0.3408658141994465</v>
      </c>
      <c r="W507" s="24">
        <v>0.90255534022966577</v>
      </c>
      <c r="X507" s="24">
        <v>0.20162684908841433</v>
      </c>
      <c r="Y507" s="24">
        <v>0.99147006883261513</v>
      </c>
      <c r="Z507" s="24">
        <f t="shared" ca="1" si="7"/>
        <v>0.43124303028248223</v>
      </c>
    </row>
    <row r="508" spans="1:26" x14ac:dyDescent="0.25">
      <c r="A508" s="24">
        <v>0.51861190431680138</v>
      </c>
      <c r="B508" s="24">
        <v>0.19572295201716261</v>
      </c>
      <c r="C508" s="24">
        <v>0.25478160600640831</v>
      </c>
      <c r="D508" s="24">
        <v>0.82928950281106839</v>
      </c>
      <c r="E508" s="24">
        <v>4.3155615041022943E-2</v>
      </c>
      <c r="F508" s="24">
        <v>0.88656754163734564</v>
      </c>
      <c r="G508" s="24">
        <v>0.17671507052731561</v>
      </c>
      <c r="H508" s="24">
        <v>0.37878416688262506</v>
      </c>
      <c r="I508" s="24">
        <v>0.18051334878878023</v>
      </c>
      <c r="J508" s="24">
        <v>0.96005500235185537</v>
      </c>
      <c r="K508" s="24">
        <v>0.66651497679226979</v>
      </c>
      <c r="L508" s="24">
        <v>0.41814778166747868</v>
      </c>
      <c r="M508" s="24">
        <v>0.2363854257771778</v>
      </c>
      <c r="N508" s="24">
        <v>0.58381895044386733</v>
      </c>
      <c r="O508" s="24">
        <v>0.48715715449728436</v>
      </c>
      <c r="P508" s="24">
        <v>0.23024778633109977</v>
      </c>
      <c r="Q508" s="24">
        <v>0.56173666304416336</v>
      </c>
      <c r="R508" s="24">
        <v>0.47204509092573455</v>
      </c>
      <c r="S508" s="24">
        <v>0.8077352286904721</v>
      </c>
      <c r="T508" s="24">
        <v>0.92907565710344076</v>
      </c>
      <c r="U508" s="24">
        <v>0.31696273729798163</v>
      </c>
      <c r="V508" s="24">
        <v>0.33099771293799707</v>
      </c>
      <c r="W508" s="24">
        <v>0.17232489154402253</v>
      </c>
      <c r="X508" s="24">
        <v>0.47349535826401523</v>
      </c>
      <c r="Y508" s="24">
        <v>0.85387141846459791</v>
      </c>
      <c r="Z508" s="24">
        <f t="shared" ca="1" si="7"/>
        <v>0.49314920148418961</v>
      </c>
    </row>
    <row r="509" spans="1:26" x14ac:dyDescent="0.25">
      <c r="A509" s="24">
        <v>9.6653023511019676E-3</v>
      </c>
      <c r="B509" s="24">
        <v>0.23503180499678877</v>
      </c>
      <c r="C509" s="24">
        <v>0.42245620920293303</v>
      </c>
      <c r="D509" s="24">
        <v>0.7184633266532563</v>
      </c>
      <c r="E509" s="24">
        <v>0.61270132082798689</v>
      </c>
      <c r="F509" s="24">
        <v>0.9518860994749121</v>
      </c>
      <c r="G509" s="24">
        <v>0.39304573325750181</v>
      </c>
      <c r="H509" s="24">
        <v>0.91465309039203679</v>
      </c>
      <c r="I509" s="24">
        <v>0.35347205803563109</v>
      </c>
      <c r="J509" s="24">
        <v>0.44225476759675375</v>
      </c>
      <c r="K509" s="24">
        <v>9.0209349967624752E-2</v>
      </c>
      <c r="L509" s="24">
        <v>0.53826670787908304</v>
      </c>
      <c r="M509" s="24">
        <v>0.74188733613456614</v>
      </c>
      <c r="N509" s="24">
        <v>0.88108311838703768</v>
      </c>
      <c r="O509" s="24">
        <v>0.27741048515749467</v>
      </c>
      <c r="P509" s="24">
        <v>0.24626937745612998</v>
      </c>
      <c r="Q509" s="24">
        <v>0.3291228959293242</v>
      </c>
      <c r="R509" s="24">
        <v>5.0838936280674041E-2</v>
      </c>
      <c r="S509" s="24">
        <v>0.1534691436697535</v>
      </c>
      <c r="T509" s="24">
        <v>0.91703177400265445</v>
      </c>
      <c r="U509" s="24">
        <v>0.52015229170274624</v>
      </c>
      <c r="V509" s="24">
        <v>0.1616968160420218</v>
      </c>
      <c r="W509" s="24">
        <v>0.85778264761294465</v>
      </c>
      <c r="X509" s="24">
        <v>0.87825165226177881</v>
      </c>
      <c r="Y509" s="24">
        <v>0.98253051291202609</v>
      </c>
      <c r="Z509" s="24">
        <f t="shared" ca="1" si="7"/>
        <v>0.67538685635522699</v>
      </c>
    </row>
    <row r="510" spans="1:26" x14ac:dyDescent="0.25">
      <c r="A510" s="24">
        <v>0.71889281917793912</v>
      </c>
      <c r="B510" s="24">
        <v>0.54093720244046839</v>
      </c>
      <c r="C510" s="24">
        <v>0.86579456013251144</v>
      </c>
      <c r="D510" s="24">
        <v>0.7855709825894539</v>
      </c>
      <c r="E510" s="24">
        <v>0.37016792071678573</v>
      </c>
      <c r="F510" s="24">
        <v>0.39604897104578562</v>
      </c>
      <c r="G510" s="24">
        <v>0.17744352336138314</v>
      </c>
      <c r="H510" s="24">
        <v>0.7182782698025757</v>
      </c>
      <c r="I510" s="24">
        <v>0.69828436845195752</v>
      </c>
      <c r="J510" s="24">
        <v>0.89959259221207211</v>
      </c>
      <c r="K510" s="24">
        <v>0.68012944563987421</v>
      </c>
      <c r="L510" s="24">
        <v>0.45087013481783866</v>
      </c>
      <c r="M510" s="24">
        <v>0.89014157406008954</v>
      </c>
      <c r="N510" s="24">
        <v>0.71667051469075849</v>
      </c>
      <c r="O510" s="24">
        <v>0.64667370359594667</v>
      </c>
      <c r="P510" s="24">
        <v>0.70533272391784496</v>
      </c>
      <c r="Q510" s="24">
        <v>0.55560274786605135</v>
      </c>
      <c r="R510" s="24">
        <v>0.78833488602688462</v>
      </c>
      <c r="S510" s="24">
        <v>0.48035413010175987</v>
      </c>
      <c r="T510" s="24">
        <v>0.93385703295417899</v>
      </c>
      <c r="U510" s="24">
        <v>0.46742007626296644</v>
      </c>
      <c r="V510" s="24">
        <v>0.7418134552051513</v>
      </c>
      <c r="W510" s="24">
        <v>0.72280097864959547</v>
      </c>
      <c r="X510" s="24">
        <v>0.46054936162961591</v>
      </c>
      <c r="Y510" s="24">
        <v>0.15175384781214751</v>
      </c>
      <c r="Z510" s="24">
        <f t="shared" ca="1" si="7"/>
        <v>0.98162281047005862</v>
      </c>
    </row>
    <row r="511" spans="1:26" x14ac:dyDescent="0.25">
      <c r="A511" s="24">
        <v>0.85552851075635539</v>
      </c>
      <c r="B511" s="24">
        <v>0.48024414981560948</v>
      </c>
      <c r="C511" s="24">
        <v>0.61242256316203536</v>
      </c>
      <c r="D511" s="24">
        <v>1.6727675108255124E-2</v>
      </c>
      <c r="E511" s="24">
        <v>0.39817824660124479</v>
      </c>
      <c r="F511" s="24">
        <v>0.71019693852590116</v>
      </c>
      <c r="G511" s="24">
        <v>0.99823216872694387</v>
      </c>
      <c r="H511" s="24">
        <v>0.11848459353828955</v>
      </c>
      <c r="I511" s="24">
        <v>0.89548599196956646</v>
      </c>
      <c r="J511" s="24">
        <v>0.8246326155746504</v>
      </c>
      <c r="K511" s="24">
        <v>0.99383679054230345</v>
      </c>
      <c r="L511" s="24">
        <v>0.73171718585974821</v>
      </c>
      <c r="M511" s="24">
        <v>0.58101501185103444</v>
      </c>
      <c r="N511" s="24">
        <v>0.37438199497717473</v>
      </c>
      <c r="O511" s="24">
        <v>0.64598276561112355</v>
      </c>
      <c r="P511" s="24">
        <v>0.67978075283120376</v>
      </c>
      <c r="Q511" s="24">
        <v>0.28124728330855797</v>
      </c>
      <c r="R511" s="24">
        <v>0.78318639306688775</v>
      </c>
      <c r="S511" s="24">
        <v>0.25123636335720201</v>
      </c>
      <c r="T511" s="24">
        <v>0.50794609148792425</v>
      </c>
      <c r="U511" s="24">
        <v>0.54018750155461281</v>
      </c>
      <c r="V511" s="24">
        <v>0.92177781919194424</v>
      </c>
      <c r="W511" s="24">
        <v>0.20110134904059274</v>
      </c>
      <c r="X511" s="24">
        <v>3.9476289777521156E-2</v>
      </c>
      <c r="Y511" s="24">
        <v>0.67149977544977202</v>
      </c>
      <c r="Z511" s="24">
        <f t="shared" ca="1" si="7"/>
        <v>0.1504958334434171</v>
      </c>
    </row>
    <row r="512" spans="1:26" x14ac:dyDescent="0.25">
      <c r="A512" s="24">
        <v>0.12189572736376075</v>
      </c>
      <c r="B512" s="24">
        <v>0.74520708914276779</v>
      </c>
      <c r="C512" s="24">
        <v>0.41697131453994962</v>
      </c>
      <c r="D512" s="24">
        <v>0.59749251393196479</v>
      </c>
      <c r="E512" s="24">
        <v>0.58446898767577249</v>
      </c>
      <c r="F512" s="24">
        <v>0.40065977970560029</v>
      </c>
      <c r="G512" s="24">
        <v>0.27038956455360508</v>
      </c>
      <c r="H512" s="24">
        <v>0.13687578166343328</v>
      </c>
      <c r="I512" s="24">
        <v>0.89437488137816046</v>
      </c>
      <c r="J512" s="24">
        <v>0.43185484489201298</v>
      </c>
      <c r="K512" s="24">
        <v>0.85361565330040012</v>
      </c>
      <c r="L512" s="24">
        <v>0.78126232265054374</v>
      </c>
      <c r="M512" s="24">
        <v>0.65744037223852869</v>
      </c>
      <c r="N512" s="24">
        <v>0.92584602648460246</v>
      </c>
      <c r="O512" s="24">
        <v>0.49937774574107041</v>
      </c>
      <c r="P512" s="24">
        <v>0.28400952831373993</v>
      </c>
      <c r="Q512" s="24">
        <v>0.29961385709128741</v>
      </c>
      <c r="R512" s="24">
        <v>0.6318504444727282</v>
      </c>
      <c r="S512" s="24">
        <v>0.17225119828755953</v>
      </c>
      <c r="T512" s="24">
        <v>0.91635713712957467</v>
      </c>
      <c r="U512" s="24">
        <v>0.35695027996435391</v>
      </c>
      <c r="V512" s="24">
        <v>0.72032717236533494</v>
      </c>
      <c r="W512" s="24">
        <v>0.55728144920571099</v>
      </c>
      <c r="X512" s="24">
        <v>0.3782543138434864</v>
      </c>
      <c r="Y512" s="24">
        <v>0.39543333656651725</v>
      </c>
      <c r="Z512" s="24">
        <f t="shared" ca="1" si="7"/>
        <v>0.51271754745198972</v>
      </c>
    </row>
    <row r="513" spans="1:26" x14ac:dyDescent="0.25">
      <c r="A513" s="24">
        <v>0.68112770570553549</v>
      </c>
      <c r="B513" s="24">
        <v>2.8839540016562415E-2</v>
      </c>
      <c r="C513" s="24">
        <v>0.87711316738569933</v>
      </c>
      <c r="D513" s="24">
        <v>0.98862729482919376</v>
      </c>
      <c r="E513" s="24">
        <v>0.86982514609191885</v>
      </c>
      <c r="F513" s="24">
        <v>0.84792487131621641</v>
      </c>
      <c r="G513" s="24">
        <v>0.42239918759661332</v>
      </c>
      <c r="H513" s="24">
        <v>0.62346422139748525</v>
      </c>
      <c r="I513" s="24">
        <v>0.49667233838917746</v>
      </c>
      <c r="J513" s="24">
        <v>5.7096657711757426E-2</v>
      </c>
      <c r="K513" s="24">
        <v>0.59623097374640832</v>
      </c>
      <c r="L513" s="24">
        <v>0.42355352986254191</v>
      </c>
      <c r="M513" s="24">
        <v>0.76924700950889979</v>
      </c>
      <c r="N513" s="24">
        <v>0.60909138323622258</v>
      </c>
      <c r="O513" s="24">
        <v>0.16623992286215561</v>
      </c>
      <c r="P513" s="24">
        <v>0.33085127510765189</v>
      </c>
      <c r="Q513" s="24">
        <v>0.46842577309489319</v>
      </c>
      <c r="R513" s="24">
        <v>0.23918697049192883</v>
      </c>
      <c r="S513" s="24">
        <v>0.58896465561466382</v>
      </c>
      <c r="T513" s="24">
        <v>6.0180024453308389E-2</v>
      </c>
      <c r="U513" s="24">
        <v>0.96765111746246235</v>
      </c>
      <c r="V513" s="24">
        <v>2.8645115747450989E-3</v>
      </c>
      <c r="W513" s="24">
        <v>0.74900831759286546</v>
      </c>
      <c r="X513" s="24">
        <v>0.30157177188278361</v>
      </c>
      <c r="Y513" s="24">
        <v>0.8969391634635776</v>
      </c>
      <c r="Z513" s="24">
        <f t="shared" ca="1" si="7"/>
        <v>0.58014610655416754</v>
      </c>
    </row>
    <row r="514" spans="1:26" x14ac:dyDescent="0.25">
      <c r="A514" s="24">
        <v>0.62254230835047641</v>
      </c>
      <c r="B514" s="24">
        <v>0.69866031695584618</v>
      </c>
      <c r="C514" s="24">
        <v>0.58560290462204867</v>
      </c>
      <c r="D514" s="24">
        <v>0.58126382703596768</v>
      </c>
      <c r="E514" s="24">
        <v>0.30378765623045234</v>
      </c>
      <c r="F514" s="24">
        <v>0.67502444698107356</v>
      </c>
      <c r="G514" s="24">
        <v>0.16650932625241643</v>
      </c>
      <c r="H514" s="24">
        <v>0.78079075077468696</v>
      </c>
      <c r="I514" s="24">
        <v>0.65788348727752444</v>
      </c>
      <c r="J514" s="24">
        <v>0.53315042738157536</v>
      </c>
      <c r="K514" s="24">
        <v>0.77677954073676803</v>
      </c>
      <c r="L514" s="24">
        <v>0.77083779603927216</v>
      </c>
      <c r="M514" s="24">
        <v>0.86438992903919809</v>
      </c>
      <c r="N514" s="24">
        <v>3.1994953007425941E-2</v>
      </c>
      <c r="O514" s="24">
        <v>0.70745335961483624</v>
      </c>
      <c r="P514" s="24">
        <v>0.89807137376291113</v>
      </c>
      <c r="Q514" s="24">
        <v>0.81091088830310099</v>
      </c>
      <c r="R514" s="24">
        <v>0.43612792368934827</v>
      </c>
      <c r="S514" s="24">
        <v>0.85206662603096395</v>
      </c>
      <c r="T514" s="24">
        <v>0.45817986393889432</v>
      </c>
      <c r="U514" s="24">
        <v>0.95406778902620593</v>
      </c>
      <c r="V514" s="24">
        <v>0.9675132842887183</v>
      </c>
      <c r="W514" s="24">
        <v>0.95636970010494582</v>
      </c>
      <c r="X514" s="24">
        <v>0.24412680875116777</v>
      </c>
      <c r="Y514" s="24">
        <v>0.94134030612496467</v>
      </c>
      <c r="Z514" s="24">
        <f t="shared" ref="Z514:Z577" ca="1" si="8">RAND()</f>
        <v>6.1437196391561866E-2</v>
      </c>
    </row>
    <row r="515" spans="1:26" x14ac:dyDescent="0.25">
      <c r="A515" s="24">
        <v>0.49589941459473907</v>
      </c>
      <c r="B515" s="24">
        <v>0.31296280232119755</v>
      </c>
      <c r="C515" s="24">
        <v>0.37386743986709348</v>
      </c>
      <c r="D515" s="24">
        <v>8.5216905543067045E-2</v>
      </c>
      <c r="E515" s="24">
        <v>0.45548103390141348</v>
      </c>
      <c r="F515" s="24">
        <v>0.85234553409568825</v>
      </c>
      <c r="G515" s="24">
        <v>0.41395830609354156</v>
      </c>
      <c r="H515" s="24">
        <v>0.66868278603667908</v>
      </c>
      <c r="I515" s="24">
        <v>0.37472619256019546</v>
      </c>
      <c r="J515" s="24">
        <v>1.152005053788363E-2</v>
      </c>
      <c r="K515" s="24">
        <v>0.31906826667019916</v>
      </c>
      <c r="L515" s="24">
        <v>0.83315121887840127</v>
      </c>
      <c r="M515" s="24">
        <v>0.80239085812399646</v>
      </c>
      <c r="N515" s="24">
        <v>0.80121417812130302</v>
      </c>
      <c r="O515" s="24">
        <v>0.97883916188857767</v>
      </c>
      <c r="P515" s="24">
        <v>0.3086884805007547</v>
      </c>
      <c r="Q515" s="24">
        <v>0.16235309588632174</v>
      </c>
      <c r="R515" s="24">
        <v>0.83297350272633608</v>
      </c>
      <c r="S515" s="24">
        <v>0.73856589346795398</v>
      </c>
      <c r="T515" s="24">
        <v>0.55019493500470495</v>
      </c>
      <c r="U515" s="24">
        <v>0.96130032474854887</v>
      </c>
      <c r="V515" s="24">
        <v>0.45240752981625154</v>
      </c>
      <c r="W515" s="24">
        <v>1.113604574085636E-2</v>
      </c>
      <c r="X515" s="24">
        <v>0.87931675211146088</v>
      </c>
      <c r="Y515" s="24">
        <v>0.73498280258368964</v>
      </c>
      <c r="Z515" s="24">
        <f t="shared" ca="1" si="8"/>
        <v>4.1619604968440305E-2</v>
      </c>
    </row>
    <row r="516" spans="1:26" x14ac:dyDescent="0.25">
      <c r="A516" s="24">
        <v>3.9939289972119485E-2</v>
      </c>
      <c r="B516" s="24">
        <v>0.36168470721612267</v>
      </c>
      <c r="C516" s="24">
        <v>0.79794852778548464</v>
      </c>
      <c r="D516" s="24">
        <v>0.25915675990784925</v>
      </c>
      <c r="E516" s="24">
        <v>0.71051742842938359</v>
      </c>
      <c r="F516" s="24">
        <v>0.19833037290631483</v>
      </c>
      <c r="G516" s="24">
        <v>0.28413313516676553</v>
      </c>
      <c r="H516" s="24">
        <v>0.19184874913588568</v>
      </c>
      <c r="I516" s="24">
        <v>0.33610543312710639</v>
      </c>
      <c r="J516" s="24">
        <v>0.95497045014516535</v>
      </c>
      <c r="K516" s="24">
        <v>0.8021790171104588</v>
      </c>
      <c r="L516" s="24">
        <v>0.28444855553356907</v>
      </c>
      <c r="M516" s="24">
        <v>0.57217673423014848</v>
      </c>
      <c r="N516" s="24">
        <v>0.7611932173067284</v>
      </c>
      <c r="O516" s="24">
        <v>4.3932901423030524E-2</v>
      </c>
      <c r="P516" s="24">
        <v>0.3821763333443523</v>
      </c>
      <c r="Q516" s="24">
        <v>0.49368843792948558</v>
      </c>
      <c r="R516" s="24">
        <v>0.35746035038512125</v>
      </c>
      <c r="S516" s="24">
        <v>0.68475100666205413</v>
      </c>
      <c r="T516" s="24">
        <v>0.18183009243914749</v>
      </c>
      <c r="U516" s="24">
        <v>0.40764616376945229</v>
      </c>
      <c r="V516" s="24">
        <v>0.7073721926637444</v>
      </c>
      <c r="W516" s="24">
        <v>0.72164045317899317</v>
      </c>
      <c r="X516" s="24">
        <v>0.11162417582954964</v>
      </c>
      <c r="Y516" s="24">
        <v>0.62636152860842897</v>
      </c>
      <c r="Z516" s="24">
        <f t="shared" ca="1" si="8"/>
        <v>0.56192173904662002</v>
      </c>
    </row>
    <row r="517" spans="1:26" x14ac:dyDescent="0.25">
      <c r="A517" s="24">
        <v>0.52227269333258797</v>
      </c>
      <c r="B517" s="24">
        <v>0.74177982957803323</v>
      </c>
      <c r="C517" s="24">
        <v>0.28689529917489009</v>
      </c>
      <c r="D517" s="24">
        <v>0.57490453884444259</v>
      </c>
      <c r="E517" s="24">
        <v>0.87994012345861905</v>
      </c>
      <c r="F517" s="24">
        <v>0.67325802926234901</v>
      </c>
      <c r="G517" s="24">
        <v>0.66940421048481358</v>
      </c>
      <c r="H517" s="24">
        <v>0.12265358727806297</v>
      </c>
      <c r="I517" s="24">
        <v>0.69063350442042926</v>
      </c>
      <c r="J517" s="24">
        <v>0.66179761075536192</v>
      </c>
      <c r="K517" s="24">
        <v>0.26228130452595755</v>
      </c>
      <c r="L517" s="24">
        <v>0.51948030512462218</v>
      </c>
      <c r="M517" s="24">
        <v>0.90914496788121835</v>
      </c>
      <c r="N517" s="24">
        <v>0.41874639054655893</v>
      </c>
      <c r="O517" s="24">
        <v>0.12792168789898561</v>
      </c>
      <c r="P517" s="24">
        <v>0.82055399867489631</v>
      </c>
      <c r="Q517" s="24">
        <v>0.40158182582880841</v>
      </c>
      <c r="R517" s="24">
        <v>4.5013687437648331E-3</v>
      </c>
      <c r="S517" s="24">
        <v>0.77611377672713067</v>
      </c>
      <c r="T517" s="24">
        <v>0.17246256441185837</v>
      </c>
      <c r="U517" s="24">
        <v>0.82882213474594768</v>
      </c>
      <c r="V517" s="24">
        <v>0.76774883687924989</v>
      </c>
      <c r="W517" s="24">
        <v>0.79688770819637678</v>
      </c>
      <c r="X517" s="24">
        <v>0.50401616747753974</v>
      </c>
      <c r="Y517" s="24">
        <v>0.19030200971339295</v>
      </c>
      <c r="Z517" s="24">
        <f t="shared" ca="1" si="8"/>
        <v>0.47668500947973069</v>
      </c>
    </row>
    <row r="518" spans="1:26" x14ac:dyDescent="0.25">
      <c r="A518" s="24">
        <v>0.60887126145822223</v>
      </c>
      <c r="B518" s="24">
        <v>0.8755109389339385</v>
      </c>
      <c r="C518" s="24">
        <v>0.34536961692409107</v>
      </c>
      <c r="D518" s="24">
        <v>0.93965461284954221</v>
      </c>
      <c r="E518" s="24">
        <v>0.49124033153912972</v>
      </c>
      <c r="F518" s="24">
        <v>0.60582596916740261</v>
      </c>
      <c r="G518" s="24">
        <v>0.22041749103163877</v>
      </c>
      <c r="H518" s="24">
        <v>0.43316430108505721</v>
      </c>
      <c r="I518" s="24">
        <v>0.48927664785089997</v>
      </c>
      <c r="J518" s="24">
        <v>0.95396098306192578</v>
      </c>
      <c r="K518" s="24">
        <v>0.13050980775355292</v>
      </c>
      <c r="L518" s="24">
        <v>7.9016937669090237E-2</v>
      </c>
      <c r="M518" s="24">
        <v>0.20375348532663484</v>
      </c>
      <c r="N518" s="24">
        <v>0.3412009881440542</v>
      </c>
      <c r="O518" s="24">
        <v>0.40275610373632809</v>
      </c>
      <c r="P518" s="24">
        <v>0.74324764108645969</v>
      </c>
      <c r="Q518" s="24">
        <v>0.22840378353202251</v>
      </c>
      <c r="R518" s="24">
        <v>0.66843902890313367</v>
      </c>
      <c r="S518" s="24">
        <v>0.64866235525501958</v>
      </c>
      <c r="T518" s="24">
        <v>0.81399652256276422</v>
      </c>
      <c r="U518" s="24">
        <v>9.8487126538538972E-3</v>
      </c>
      <c r="V518" s="24">
        <v>1.5921162531041144E-2</v>
      </c>
      <c r="W518" s="24">
        <v>0.66763143891061627</v>
      </c>
      <c r="X518" s="24">
        <v>0.86144972035218026</v>
      </c>
      <c r="Y518" s="24">
        <v>0.53553518739037631</v>
      </c>
      <c r="Z518" s="24">
        <f t="shared" ca="1" si="8"/>
        <v>3.8390987549669964E-2</v>
      </c>
    </row>
    <row r="519" spans="1:26" x14ac:dyDescent="0.25">
      <c r="A519" s="24">
        <v>0.38563141746002794</v>
      </c>
      <c r="B519" s="24">
        <v>9.7435109630223726E-2</v>
      </c>
      <c r="C519" s="24">
        <v>0.95061945065623443</v>
      </c>
      <c r="D519" s="24">
        <v>0.82057017928514098</v>
      </c>
      <c r="E519" s="24">
        <v>0.828028009464163</v>
      </c>
      <c r="F519" s="24">
        <v>0.84944893428220225</v>
      </c>
      <c r="G519" s="24">
        <v>0.12756015521192754</v>
      </c>
      <c r="H519" s="24">
        <v>0.96400366289837069</v>
      </c>
      <c r="I519" s="24">
        <v>0.88431110798876078</v>
      </c>
      <c r="J519" s="24">
        <v>2.6153329200582554E-2</v>
      </c>
      <c r="K519" s="24">
        <v>0.67579891326030073</v>
      </c>
      <c r="L519" s="24">
        <v>0.64082491068711422</v>
      </c>
      <c r="M519" s="24">
        <v>0.64791818196207607</v>
      </c>
      <c r="N519" s="24">
        <v>0.80036996230834956</v>
      </c>
      <c r="O519" s="24">
        <v>0.17323898221104184</v>
      </c>
      <c r="P519" s="24">
        <v>0.88355724816844172</v>
      </c>
      <c r="Q519" s="24">
        <v>0.87779223343695278</v>
      </c>
      <c r="R519" s="24">
        <v>0.97466804687703845</v>
      </c>
      <c r="S519" s="24">
        <v>0.99398649175108422</v>
      </c>
      <c r="T519" s="24">
        <v>0.43971984103565431</v>
      </c>
      <c r="U519" s="24">
        <v>0.38762132275318106</v>
      </c>
      <c r="V519" s="24">
        <v>2.9343287285794939E-2</v>
      </c>
      <c r="W519" s="24">
        <v>0.17841942592838789</v>
      </c>
      <c r="X519" s="24">
        <v>0.83796376608463785</v>
      </c>
      <c r="Y519" s="24">
        <v>0.51380975604447865</v>
      </c>
      <c r="Z519" s="24">
        <f t="shared" ca="1" si="8"/>
        <v>0.14617982240465766</v>
      </c>
    </row>
    <row r="520" spans="1:26" x14ac:dyDescent="0.25">
      <c r="A520" s="24">
        <v>0.43172877063481974</v>
      </c>
      <c r="B520" s="24">
        <v>0.73764078073730666</v>
      </c>
      <c r="C520" s="24">
        <v>0.35531146547992232</v>
      </c>
      <c r="D520" s="24">
        <v>0.29162213781222968</v>
      </c>
      <c r="E520" s="24">
        <v>0.50678745591893581</v>
      </c>
      <c r="F520" s="24">
        <v>0.57391088644668253</v>
      </c>
      <c r="G520" s="24">
        <v>0.99117393949407595</v>
      </c>
      <c r="H520" s="24">
        <v>0.41315171126727634</v>
      </c>
      <c r="I520" s="24">
        <v>0.92835099240336538</v>
      </c>
      <c r="J520" s="24">
        <v>5.9407522810270841E-3</v>
      </c>
      <c r="K520" s="24">
        <v>0.10140202029434053</v>
      </c>
      <c r="L520" s="24">
        <v>1.6970371228030023E-3</v>
      </c>
      <c r="M520" s="24">
        <v>0.37408614142189556</v>
      </c>
      <c r="N520" s="24">
        <v>0.57674969845070623</v>
      </c>
      <c r="O520" s="24">
        <v>0.79733968049196202</v>
      </c>
      <c r="P520" s="24">
        <v>0.74361779092600322</v>
      </c>
      <c r="Q520" s="24">
        <v>0.16288782063137452</v>
      </c>
      <c r="R520" s="24">
        <v>0.54353409763498728</v>
      </c>
      <c r="S520" s="24">
        <v>0.95551697661628132</v>
      </c>
      <c r="T520" s="24">
        <v>0.29691913396515268</v>
      </c>
      <c r="U520" s="24">
        <v>0.78365862269009479</v>
      </c>
      <c r="V520" s="24">
        <v>0.29315812441899747</v>
      </c>
      <c r="W520" s="24">
        <v>0.80338565810543061</v>
      </c>
      <c r="X520" s="24">
        <v>0.57368633499412991</v>
      </c>
      <c r="Y520" s="24">
        <v>0.68217071805709839</v>
      </c>
      <c r="Z520" s="24">
        <f t="shared" ca="1" si="8"/>
        <v>0.24383246692770777</v>
      </c>
    </row>
    <row r="521" spans="1:26" x14ac:dyDescent="0.25">
      <c r="A521" s="24">
        <v>0.64551548871004116</v>
      </c>
      <c r="B521" s="24">
        <v>0.50481781857700991</v>
      </c>
      <c r="C521" s="24">
        <v>0.71090862356915419</v>
      </c>
      <c r="D521" s="24">
        <v>5.375694997866054E-3</v>
      </c>
      <c r="E521" s="24">
        <v>0.18171887637728434</v>
      </c>
      <c r="F521" s="24">
        <v>0.5727187779434848</v>
      </c>
      <c r="G521" s="24">
        <v>0.41772444090746508</v>
      </c>
      <c r="H521" s="24">
        <v>0.28284773980878397</v>
      </c>
      <c r="I521" s="24">
        <v>0.2412426576527722</v>
      </c>
      <c r="J521" s="24">
        <v>0.92508036156210627</v>
      </c>
      <c r="K521" s="24">
        <v>0.40291400313832648</v>
      </c>
      <c r="L521" s="24">
        <v>0.90129148082760513</v>
      </c>
      <c r="M521" s="24">
        <v>0.61290690391788194</v>
      </c>
      <c r="N521" s="24">
        <v>0.87228540557810064</v>
      </c>
      <c r="O521" s="24">
        <v>0.86301467616506733</v>
      </c>
      <c r="P521" s="24">
        <v>0.92961443418772916</v>
      </c>
      <c r="Q521" s="24">
        <v>0.62326105984278457</v>
      </c>
      <c r="R521" s="24">
        <v>0.58001957794277204</v>
      </c>
      <c r="S521" s="24">
        <v>0.72788062467613601</v>
      </c>
      <c r="T521" s="24">
        <v>0.52936413150962158</v>
      </c>
      <c r="U521" s="24">
        <v>0.65336296937437521</v>
      </c>
      <c r="V521" s="24">
        <v>0.55343138996907637</v>
      </c>
      <c r="W521" s="24">
        <v>0.6510868315897167</v>
      </c>
      <c r="X521" s="24">
        <v>0.30470636186665878</v>
      </c>
      <c r="Y521" s="24">
        <v>0.1920674495053164</v>
      </c>
      <c r="Z521" s="24">
        <f t="shared" ca="1" si="8"/>
        <v>0.98213521986802266</v>
      </c>
    </row>
    <row r="522" spans="1:26" x14ac:dyDescent="0.25">
      <c r="A522" s="24">
        <v>0.79916630599368788</v>
      </c>
      <c r="B522" s="24">
        <v>0.63682698155448603</v>
      </c>
      <c r="C522" s="24">
        <v>0.50348199058687038</v>
      </c>
      <c r="D522" s="24">
        <v>0.8082657592846918</v>
      </c>
      <c r="E522" s="24">
        <v>0.2744490871424583</v>
      </c>
      <c r="F522" s="24">
        <v>0.9639356817996696</v>
      </c>
      <c r="G522" s="24">
        <v>0.8461797102232993</v>
      </c>
      <c r="H522" s="24">
        <v>0.54701207741395363</v>
      </c>
      <c r="I522" s="24">
        <v>0.4957805480635411</v>
      </c>
      <c r="J522" s="24">
        <v>0.15252300374788308</v>
      </c>
      <c r="K522" s="24">
        <v>0.91898891791956572</v>
      </c>
      <c r="L522" s="24">
        <v>6.7298639313930209E-2</v>
      </c>
      <c r="M522" s="24">
        <v>0.95960877535433431</v>
      </c>
      <c r="N522" s="24">
        <v>0.48465303380248048</v>
      </c>
      <c r="O522" s="24">
        <v>0.49883559457175897</v>
      </c>
      <c r="P522" s="24">
        <v>0.96987131510690483</v>
      </c>
      <c r="Q522" s="24">
        <v>0.46513863870661276</v>
      </c>
      <c r="R522" s="24">
        <v>0.39092704617750695</v>
      </c>
      <c r="S522" s="24">
        <v>0.10586713022284489</v>
      </c>
      <c r="T522" s="24">
        <v>0.37026604199034197</v>
      </c>
      <c r="U522" s="24">
        <v>0.99760976338921203</v>
      </c>
      <c r="V522" s="24">
        <v>0.6465232982483341</v>
      </c>
      <c r="W522" s="24">
        <v>0.75225785830881819</v>
      </c>
      <c r="X522" s="24">
        <v>0.23373758865051586</v>
      </c>
      <c r="Y522" s="24">
        <v>0.77397706379100861</v>
      </c>
      <c r="Z522" s="24">
        <f t="shared" ca="1" si="8"/>
        <v>0.98896079337197773</v>
      </c>
    </row>
    <row r="523" spans="1:26" x14ac:dyDescent="0.25">
      <c r="A523" s="24">
        <v>0.73108050399944591</v>
      </c>
      <c r="B523" s="24">
        <v>0.2602425769351836</v>
      </c>
      <c r="C523" s="24">
        <v>0.93410581836830309</v>
      </c>
      <c r="D523" s="24">
        <v>0.66599661749680206</v>
      </c>
      <c r="E523" s="24">
        <v>0.70293197753721148</v>
      </c>
      <c r="F523" s="24">
        <v>0.46820635074216055</v>
      </c>
      <c r="G523" s="24">
        <v>0.86385550545374157</v>
      </c>
      <c r="H523" s="24">
        <v>0.62537204226151233</v>
      </c>
      <c r="I523" s="24">
        <v>0.36364785062853822</v>
      </c>
      <c r="J523" s="24">
        <v>0.10749523513416059</v>
      </c>
      <c r="K523" s="24">
        <v>1.130794434110538E-2</v>
      </c>
      <c r="L523" s="24">
        <v>0.64971343036137641</v>
      </c>
      <c r="M523" s="24">
        <v>0.87608659899457253</v>
      </c>
      <c r="N523" s="24">
        <v>0.86627522944316937</v>
      </c>
      <c r="O523" s="24">
        <v>0.5841252432900681</v>
      </c>
      <c r="P523" s="24">
        <v>0.42191844662566702</v>
      </c>
      <c r="Q523" s="24">
        <v>0.45186674265241988</v>
      </c>
      <c r="R523" s="24">
        <v>0.9611678104390402</v>
      </c>
      <c r="S523" s="24">
        <v>0.26927192553704205</v>
      </c>
      <c r="T523" s="24">
        <v>0.70726412490374968</v>
      </c>
      <c r="U523" s="24">
        <v>7.0988014662480281E-2</v>
      </c>
      <c r="V523" s="24">
        <v>0.69464167374300834</v>
      </c>
      <c r="W523" s="24">
        <v>0.88754245333546655</v>
      </c>
      <c r="X523" s="24">
        <v>0.14368652341308652</v>
      </c>
      <c r="Y523" s="24">
        <v>0.56867758704962745</v>
      </c>
      <c r="Z523" s="24">
        <f t="shared" ca="1" si="8"/>
        <v>0.1285995877993189</v>
      </c>
    </row>
    <row r="524" spans="1:26" x14ac:dyDescent="0.25">
      <c r="A524" s="24">
        <v>8.2022353683250615E-2</v>
      </c>
      <c r="B524" s="24">
        <v>0.19776919973788931</v>
      </c>
      <c r="C524" s="24">
        <v>0.6906962195173626</v>
      </c>
      <c r="D524" s="24">
        <v>0.1987190815902472</v>
      </c>
      <c r="E524" s="24">
        <v>0.19770354274738722</v>
      </c>
      <c r="F524" s="24">
        <v>0.89138726000798452</v>
      </c>
      <c r="G524" s="24">
        <v>4.7784047814908415E-2</v>
      </c>
      <c r="H524" s="24">
        <v>0.1125696816391597</v>
      </c>
      <c r="I524" s="24">
        <v>0.80991335246689089</v>
      </c>
      <c r="J524" s="24">
        <v>0.35188556193075426</v>
      </c>
      <c r="K524" s="24">
        <v>2.9692095358737514E-2</v>
      </c>
      <c r="L524" s="24">
        <v>0.8327366753971539</v>
      </c>
      <c r="M524" s="24">
        <v>0.81080583650829052</v>
      </c>
      <c r="N524" s="24">
        <v>0.59024652374851916</v>
      </c>
      <c r="O524" s="24">
        <v>0.44735143766326868</v>
      </c>
      <c r="P524" s="24">
        <v>0.31177110549951992</v>
      </c>
      <c r="Q524" s="24">
        <v>0.95537231628671537</v>
      </c>
      <c r="R524" s="24">
        <v>0.89517816002410566</v>
      </c>
      <c r="S524" s="24">
        <v>0.86740495100925619</v>
      </c>
      <c r="T524" s="24">
        <v>0.28374854882831357</v>
      </c>
      <c r="U524" s="24">
        <v>0.80322537390649928</v>
      </c>
      <c r="V524" s="24">
        <v>0.63812290664899696</v>
      </c>
      <c r="W524" s="24">
        <v>0.21947111464866531</v>
      </c>
      <c r="X524" s="24">
        <v>0.15833787987097114</v>
      </c>
      <c r="Y524" s="24">
        <v>0.52283612139298996</v>
      </c>
      <c r="Z524" s="24">
        <f t="shared" ca="1" si="8"/>
        <v>0.91025672948879233</v>
      </c>
    </row>
    <row r="525" spans="1:26" x14ac:dyDescent="0.25">
      <c r="A525" s="24">
        <v>0.53230407394022328</v>
      </c>
      <c r="B525" s="24">
        <v>0.99120216626199853</v>
      </c>
      <c r="C525" s="24">
        <v>0.7137315570823175</v>
      </c>
      <c r="D525" s="24">
        <v>2.6017432554374831E-2</v>
      </c>
      <c r="E525" s="24">
        <v>0.11647264809048841</v>
      </c>
      <c r="F525" s="24">
        <v>0.3771872261907967</v>
      </c>
      <c r="G525" s="24">
        <v>0.51036743602244627</v>
      </c>
      <c r="H525" s="24">
        <v>0.67383058591939182</v>
      </c>
      <c r="I525" s="24">
        <v>7.4732238503778525E-2</v>
      </c>
      <c r="J525" s="24">
        <v>6.1204997392602323E-2</v>
      </c>
      <c r="K525" s="24">
        <v>0.83693393359106694</v>
      </c>
      <c r="L525" s="24">
        <v>0.15464731372285634</v>
      </c>
      <c r="M525" s="24">
        <v>0.94048347358702666</v>
      </c>
      <c r="N525" s="24">
        <v>0.54292073781334871</v>
      </c>
      <c r="O525" s="24">
        <v>0.90471579530428048</v>
      </c>
      <c r="P525" s="24">
        <v>0.1012896160288147</v>
      </c>
      <c r="Q525" s="24">
        <v>0.96078344102894253</v>
      </c>
      <c r="R525" s="24">
        <v>0.72011208343572364</v>
      </c>
      <c r="S525" s="24">
        <v>0.12046348482779112</v>
      </c>
      <c r="T525" s="24">
        <v>0.60531903669731713</v>
      </c>
      <c r="U525" s="24">
        <v>0.34018924881303103</v>
      </c>
      <c r="V525" s="24">
        <v>0.89268354654581916</v>
      </c>
      <c r="W525" s="24">
        <v>0.32022826893541301</v>
      </c>
      <c r="X525" s="24">
        <v>0.56884254230769959</v>
      </c>
      <c r="Y525" s="24">
        <v>0.31113091138380955</v>
      </c>
      <c r="Z525" s="24">
        <f t="shared" ca="1" si="8"/>
        <v>7.5699268752851601E-2</v>
      </c>
    </row>
    <row r="526" spans="1:26" x14ac:dyDescent="0.25">
      <c r="A526" s="24">
        <v>0.53414959893464753</v>
      </c>
      <c r="B526" s="24">
        <v>0.33358183837780131</v>
      </c>
      <c r="C526" s="24">
        <v>0.56805314588468969</v>
      </c>
      <c r="D526" s="24">
        <v>0.67013392330039112</v>
      </c>
      <c r="E526" s="24">
        <v>0.23147541301236318</v>
      </c>
      <c r="F526" s="24">
        <v>0.87618773259727367</v>
      </c>
      <c r="G526" s="24">
        <v>0.11304781075991122</v>
      </c>
      <c r="H526" s="24">
        <v>0.59557571171927959</v>
      </c>
      <c r="I526" s="24">
        <v>0.23817306323903731</v>
      </c>
      <c r="J526" s="24">
        <v>0.50668971825693698</v>
      </c>
      <c r="K526" s="24">
        <v>0.21987861597614189</v>
      </c>
      <c r="L526" s="24">
        <v>0.3425722817813539</v>
      </c>
      <c r="M526" s="24">
        <v>0.87663341080010038</v>
      </c>
      <c r="N526" s="24">
        <v>7.2874909238119456E-2</v>
      </c>
      <c r="O526" s="24">
        <v>0.17963666120332189</v>
      </c>
      <c r="P526" s="24">
        <v>2.563618700208159E-3</v>
      </c>
      <c r="Q526" s="24">
        <v>0.10357145550295366</v>
      </c>
      <c r="R526" s="24">
        <v>0.5405735780817077</v>
      </c>
      <c r="S526" s="24">
        <v>0.99033591476297522</v>
      </c>
      <c r="T526" s="24">
        <v>0.32133939510241749</v>
      </c>
      <c r="U526" s="24">
        <v>0.6060909677226064</v>
      </c>
      <c r="V526" s="24">
        <v>0.52650656309000166</v>
      </c>
      <c r="W526" s="24">
        <v>0.42079310011084603</v>
      </c>
      <c r="X526" s="24">
        <v>0.85894629138776979</v>
      </c>
      <c r="Y526" s="24">
        <v>0.32348067665161162</v>
      </c>
      <c r="Z526" s="24">
        <f t="shared" ca="1" si="8"/>
        <v>0.21208335692572344</v>
      </c>
    </row>
    <row r="527" spans="1:26" x14ac:dyDescent="0.25">
      <c r="A527" s="24">
        <v>0.46842270137655084</v>
      </c>
      <c r="B527" s="24">
        <v>0.57916633998133027</v>
      </c>
      <c r="C527" s="24">
        <v>9.5207791307136302E-2</v>
      </c>
      <c r="D527" s="24">
        <v>0.71522080240344499</v>
      </c>
      <c r="E527" s="24">
        <v>0.24566947716250187</v>
      </c>
      <c r="F527" s="24">
        <v>0.88659315541982908</v>
      </c>
      <c r="G527" s="24">
        <v>7.1357042385892022E-2</v>
      </c>
      <c r="H527" s="24">
        <v>0.89529046656475608</v>
      </c>
      <c r="I527" s="24">
        <v>9.0684468782794569E-3</v>
      </c>
      <c r="J527" s="24">
        <v>0.36736190231505661</v>
      </c>
      <c r="K527" s="24">
        <v>0.87854595309695782</v>
      </c>
      <c r="L527" s="24">
        <v>0.59215061725639195</v>
      </c>
      <c r="M527" s="24">
        <v>0.11682370296183031</v>
      </c>
      <c r="N527" s="24">
        <v>0.31152407997829479</v>
      </c>
      <c r="O527" s="24">
        <v>0.26688305902435705</v>
      </c>
      <c r="P527" s="24">
        <v>0.60369853807421647</v>
      </c>
      <c r="Q527" s="24">
        <v>0.75739541007047129</v>
      </c>
      <c r="R527" s="24">
        <v>0.47266527320723306</v>
      </c>
      <c r="S527" s="24">
        <v>0.10176918275195945</v>
      </c>
      <c r="T527" s="24">
        <v>4.671981582032092E-2</v>
      </c>
      <c r="U527" s="24">
        <v>7.2770788075773196E-2</v>
      </c>
      <c r="V527" s="24">
        <v>0.16587681961248901</v>
      </c>
      <c r="W527" s="24">
        <v>0.91747310191262421</v>
      </c>
      <c r="X527" s="24">
        <v>0.56517041008497704</v>
      </c>
      <c r="Y527" s="24">
        <v>2.6487407998097456E-2</v>
      </c>
      <c r="Z527" s="24">
        <f t="shared" ca="1" si="8"/>
        <v>0.84006519474115937</v>
      </c>
    </row>
    <row r="528" spans="1:26" x14ac:dyDescent="0.25">
      <c r="A528" s="24">
        <v>0.59321766118441255</v>
      </c>
      <c r="B528" s="24">
        <v>0.91801532305810329</v>
      </c>
      <c r="C528" s="24">
        <v>0.37017616626027816</v>
      </c>
      <c r="D528" s="24">
        <v>0.63249989190396794</v>
      </c>
      <c r="E528" s="24">
        <v>0.34182245781882858</v>
      </c>
      <c r="F528" s="24">
        <v>0.33536713181150513</v>
      </c>
      <c r="G528" s="24">
        <v>0.79234080268121221</v>
      </c>
      <c r="H528" s="24">
        <v>9.5924160319544316E-2</v>
      </c>
      <c r="I528" s="24">
        <v>0.70612459590641341</v>
      </c>
      <c r="J528" s="24">
        <v>0.8804758672338282</v>
      </c>
      <c r="K528" s="24">
        <v>0.32355327892292673</v>
      </c>
      <c r="L528" s="24">
        <v>0.18088628853213573</v>
      </c>
      <c r="M528" s="24">
        <v>0.23206737248877418</v>
      </c>
      <c r="N528" s="24">
        <v>0.28659950420953406</v>
      </c>
      <c r="O528" s="24">
        <v>0.61021711690344982</v>
      </c>
      <c r="P528" s="24">
        <v>0.95826082594355988</v>
      </c>
      <c r="Q528" s="24">
        <v>0.99982333099866116</v>
      </c>
      <c r="R528" s="24">
        <v>0.46890654017888889</v>
      </c>
      <c r="S528" s="24">
        <v>0.26172405035081669</v>
      </c>
      <c r="T528" s="24">
        <v>0.76381560486596212</v>
      </c>
      <c r="U528" s="24">
        <v>0.88868458046921295</v>
      </c>
      <c r="V528" s="24">
        <v>0.70930659942189334</v>
      </c>
      <c r="W528" s="24">
        <v>6.6219355828630588E-2</v>
      </c>
      <c r="X528" s="24">
        <v>0.96730189031219771</v>
      </c>
      <c r="Y528" s="24">
        <v>0.66118376807066814</v>
      </c>
      <c r="Z528" s="24">
        <f t="shared" ca="1" si="8"/>
        <v>0.73395174406237129</v>
      </c>
    </row>
    <row r="529" spans="1:26" x14ac:dyDescent="0.25">
      <c r="A529" s="24">
        <v>0.32295090045832009</v>
      </c>
      <c r="B529" s="24">
        <v>0.63315574486774451</v>
      </c>
      <c r="C529" s="24">
        <v>0.60641990126973888</v>
      </c>
      <c r="D529" s="24">
        <v>0.65440118172184891</v>
      </c>
      <c r="E529" s="24">
        <v>0.10942625900034919</v>
      </c>
      <c r="F529" s="24">
        <v>0.28989509502164412</v>
      </c>
      <c r="G529" s="24">
        <v>0.75695438752313537</v>
      </c>
      <c r="H529" s="24">
        <v>0.41135165755472969</v>
      </c>
      <c r="I529" s="24">
        <v>0.62195659159159056</v>
      </c>
      <c r="J529" s="24">
        <v>0.38333957008730335</v>
      </c>
      <c r="K529" s="24">
        <v>0.69053443778103607</v>
      </c>
      <c r="L529" s="24">
        <v>0.80112208030294951</v>
      </c>
      <c r="M529" s="24">
        <v>0.36208935087555394</v>
      </c>
      <c r="N529" s="24">
        <v>0.65106781077246267</v>
      </c>
      <c r="O529" s="24">
        <v>0.91784973307341278</v>
      </c>
      <c r="P529" s="24">
        <v>0.22843687708097837</v>
      </c>
      <c r="Q529" s="24">
        <v>3.5060574871538019E-2</v>
      </c>
      <c r="R529" s="24">
        <v>0.48569136518922995</v>
      </c>
      <c r="S529" s="24">
        <v>0.34068363735860585</v>
      </c>
      <c r="T529" s="24">
        <v>0.53543975022139778</v>
      </c>
      <c r="U529" s="24">
        <v>8.1517063592626338E-2</v>
      </c>
      <c r="V529" s="24">
        <v>0.66468971127025589</v>
      </c>
      <c r="W529" s="24">
        <v>0.88025292482169082</v>
      </c>
      <c r="X529" s="24">
        <v>0.32424768676910298</v>
      </c>
      <c r="Y529" s="24">
        <v>0.32336991905249157</v>
      </c>
      <c r="Z529" s="24">
        <f t="shared" ca="1" si="8"/>
        <v>0.5695631350547582</v>
      </c>
    </row>
    <row r="530" spans="1:26" x14ac:dyDescent="0.25">
      <c r="A530" s="24">
        <v>0.12061597603497298</v>
      </c>
      <c r="B530" s="24">
        <v>0.11162917591456478</v>
      </c>
      <c r="C530" s="24">
        <v>3.5415745760284167E-2</v>
      </c>
      <c r="D530" s="24">
        <v>0.78541999792829287</v>
      </c>
      <c r="E530" s="24">
        <v>0.94954930544604788</v>
      </c>
      <c r="F530" s="24">
        <v>1.031936043470294E-3</v>
      </c>
      <c r="G530" s="24">
        <v>0.35802148007306434</v>
      </c>
      <c r="H530" s="24">
        <v>0.46266759330972129</v>
      </c>
      <c r="I530" s="24">
        <v>0.53217067553636976</v>
      </c>
      <c r="J530" s="24">
        <v>0.58418458106437843</v>
      </c>
      <c r="K530" s="24">
        <v>0.54758011870163681</v>
      </c>
      <c r="L530" s="24">
        <v>0.68098903309316705</v>
      </c>
      <c r="M530" s="24">
        <v>0.61276517627863669</v>
      </c>
      <c r="N530" s="24">
        <v>0.48144816403522317</v>
      </c>
      <c r="O530" s="24">
        <v>0.20016360501596908</v>
      </c>
      <c r="P530" s="24">
        <v>0.93685261371771777</v>
      </c>
      <c r="Q530" s="24">
        <v>0.38866650265338221</v>
      </c>
      <c r="R530" s="24">
        <v>8.2723082841042905E-2</v>
      </c>
      <c r="S530" s="24">
        <v>0.30721577194480409</v>
      </c>
      <c r="T530" s="24">
        <v>7.4979274966285425E-2</v>
      </c>
      <c r="U530" s="24">
        <v>0.5536226122244694</v>
      </c>
      <c r="V530" s="24">
        <v>0.37021355421345192</v>
      </c>
      <c r="W530" s="24">
        <v>0.61868323386936641</v>
      </c>
      <c r="X530" s="24">
        <v>0.94025079445461557</v>
      </c>
      <c r="Y530" s="24">
        <v>0.88071105474123867</v>
      </c>
      <c r="Z530" s="24">
        <f t="shared" ca="1" si="8"/>
        <v>0.46334364617346924</v>
      </c>
    </row>
    <row r="531" spans="1:26" x14ac:dyDescent="0.25">
      <c r="A531" s="24">
        <v>0.26225360316045898</v>
      </c>
      <c r="B531" s="24">
        <v>0.3527054633075779</v>
      </c>
      <c r="C531" s="24">
        <v>0.79193835879651819</v>
      </c>
      <c r="D531" s="24">
        <v>0.16303926053217344</v>
      </c>
      <c r="E531" s="24">
        <v>0.49047183621381341</v>
      </c>
      <c r="F531" s="24">
        <v>0.66954346008436372</v>
      </c>
      <c r="G531" s="24">
        <v>0.18382755427679953</v>
      </c>
      <c r="H531" s="24">
        <v>0.77282924824866273</v>
      </c>
      <c r="I531" s="24">
        <v>0.20488287700636376</v>
      </c>
      <c r="J531" s="24">
        <v>3.609674107970684E-2</v>
      </c>
      <c r="K531" s="24">
        <v>0.7135511078262039</v>
      </c>
      <c r="L531" s="24">
        <v>0.82355536925396922</v>
      </c>
      <c r="M531" s="24">
        <v>0.70228058026688245</v>
      </c>
      <c r="N531" s="24">
        <v>0.43497317741878128</v>
      </c>
      <c r="O531" s="24">
        <v>0.86025930783869542</v>
      </c>
      <c r="P531" s="24">
        <v>0.51283121383283459</v>
      </c>
      <c r="Q531" s="24">
        <v>0.56474560601677781</v>
      </c>
      <c r="R531" s="24">
        <v>0.38941556166688696</v>
      </c>
      <c r="S531" s="24">
        <v>7.1132024238690361E-2</v>
      </c>
      <c r="T531" s="24">
        <v>0.39947821475246525</v>
      </c>
      <c r="U531" s="24">
        <v>0.46483325446201462</v>
      </c>
      <c r="V531" s="24">
        <v>0.48156815428986255</v>
      </c>
      <c r="W531" s="24">
        <v>0.32423392755384661</v>
      </c>
      <c r="X531" s="24">
        <v>0.37276801033915474</v>
      </c>
      <c r="Y531" s="24">
        <v>0.10315265496314019</v>
      </c>
      <c r="Z531" s="24">
        <f t="shared" ca="1" si="8"/>
        <v>0.3635447630109121</v>
      </c>
    </row>
    <row r="532" spans="1:26" x14ac:dyDescent="0.25">
      <c r="A532" s="24">
        <v>6.5763648297925137E-2</v>
      </c>
      <c r="B532" s="24">
        <v>0.51108072443081332</v>
      </c>
      <c r="C532" s="24">
        <v>0.26663042632502487</v>
      </c>
      <c r="D532" s="24">
        <v>0.10749724776092118</v>
      </c>
      <c r="E532" s="24">
        <v>0.26903031715114223</v>
      </c>
      <c r="F532" s="24">
        <v>0.97048575018888339</v>
      </c>
      <c r="G532" s="24">
        <v>0.21844390607814002</v>
      </c>
      <c r="H532" s="24">
        <v>1.5722674970660822E-2</v>
      </c>
      <c r="I532" s="24">
        <v>0.38415972497446038</v>
      </c>
      <c r="J532" s="24">
        <v>0.72778849629360187</v>
      </c>
      <c r="K532" s="24">
        <v>0.12996986090872431</v>
      </c>
      <c r="L532" s="24">
        <v>0.869178355053701</v>
      </c>
      <c r="M532" s="24">
        <v>0.93101482053859486</v>
      </c>
      <c r="N532" s="24">
        <v>0.39967743103227349</v>
      </c>
      <c r="O532" s="24">
        <v>0.20742228735675572</v>
      </c>
      <c r="P532" s="24">
        <v>0.20761753659207716</v>
      </c>
      <c r="Q532" s="24">
        <v>0.73330688242623954</v>
      </c>
      <c r="R532" s="24">
        <v>0.28932395860780602</v>
      </c>
      <c r="S532" s="24">
        <v>0.92715351834512705</v>
      </c>
      <c r="T532" s="24">
        <v>0.52114035407915771</v>
      </c>
      <c r="U532" s="24">
        <v>0.29208548970805659</v>
      </c>
      <c r="V532" s="24">
        <v>0.7579941941280729</v>
      </c>
      <c r="W532" s="24">
        <v>0.79658215745940508</v>
      </c>
      <c r="X532" s="24">
        <v>0.19696769856102503</v>
      </c>
      <c r="Y532" s="24">
        <v>0.42957116433682063</v>
      </c>
      <c r="Z532" s="24">
        <f t="shared" ca="1" si="8"/>
        <v>0.36206684075119389</v>
      </c>
    </row>
    <row r="533" spans="1:26" x14ac:dyDescent="0.25">
      <c r="A533" s="24">
        <v>0.68628542815929228</v>
      </c>
      <c r="B533" s="24">
        <v>0.46285438165494608</v>
      </c>
      <c r="C533" s="24">
        <v>0.26486531359282794</v>
      </c>
      <c r="D533" s="24">
        <v>0.32472879210656325</v>
      </c>
      <c r="E533" s="24">
        <v>0.9793188937175682</v>
      </c>
      <c r="F533" s="24">
        <v>0.34995333155926744</v>
      </c>
      <c r="G533" s="24">
        <v>0.69408983080272224</v>
      </c>
      <c r="H533" s="24">
        <v>0.44677390191565403</v>
      </c>
      <c r="I533" s="24">
        <v>0.11222760722628244</v>
      </c>
      <c r="J533" s="24">
        <v>0.25538351978618634</v>
      </c>
      <c r="K533" s="24">
        <v>0.9939232673415479</v>
      </c>
      <c r="L533" s="24">
        <v>0.7397141071146548</v>
      </c>
      <c r="M533" s="24">
        <v>0.75434666639570291</v>
      </c>
      <c r="N533" s="24">
        <v>0.14010520538237492</v>
      </c>
      <c r="O533" s="24">
        <v>0.34149131293687918</v>
      </c>
      <c r="P533" s="24">
        <v>0.56825541898205834</v>
      </c>
      <c r="Q533" s="24">
        <v>0.716487380290035</v>
      </c>
      <c r="R533" s="24">
        <v>0.72379006756626463</v>
      </c>
      <c r="S533" s="24">
        <v>0.40464171505576862</v>
      </c>
      <c r="T533" s="24">
        <v>4.0530230626125707E-3</v>
      </c>
      <c r="U533" s="24">
        <v>0.45622270971466972</v>
      </c>
      <c r="V533" s="24">
        <v>0.85694857640523514</v>
      </c>
      <c r="W533" s="24">
        <v>5.4794638615153102E-2</v>
      </c>
      <c r="X533" s="24">
        <v>0.66879155113054445</v>
      </c>
      <c r="Y533" s="24">
        <v>0.85137096027156733</v>
      </c>
      <c r="Z533" s="24">
        <f t="shared" ca="1" si="8"/>
        <v>0.41487089609908323</v>
      </c>
    </row>
    <row r="534" spans="1:26" x14ac:dyDescent="0.25">
      <c r="A534" s="24">
        <v>0.57044508988024156</v>
      </c>
      <c r="B534" s="24">
        <v>0.52417901107810305</v>
      </c>
      <c r="C534" s="24">
        <v>0.89533181232863257</v>
      </c>
      <c r="D534" s="24">
        <v>0.22610326562542182</v>
      </c>
      <c r="E534" s="24">
        <v>0.33972787609164379</v>
      </c>
      <c r="F534" s="24">
        <v>4.4624359009964754E-2</v>
      </c>
      <c r="G534" s="24">
        <v>0.39137275326241083</v>
      </c>
      <c r="H534" s="24">
        <v>0.62846629601049053</v>
      </c>
      <c r="I534" s="24">
        <v>1.7554040825688455E-2</v>
      </c>
      <c r="J534" s="24">
        <v>0.63773149877456181</v>
      </c>
      <c r="K534" s="24">
        <v>0.16691284573915233</v>
      </c>
      <c r="L534" s="24">
        <v>0.90889142481756868</v>
      </c>
      <c r="M534" s="24">
        <v>0.98682480085251556</v>
      </c>
      <c r="N534" s="24">
        <v>0.56806186604539466</v>
      </c>
      <c r="O534" s="24">
        <v>2.3640108530877946E-3</v>
      </c>
      <c r="P534" s="24">
        <v>0.52640501095829428</v>
      </c>
      <c r="Q534" s="24">
        <v>0.1455944083298889</v>
      </c>
      <c r="R534" s="24">
        <v>0.39900404039190529</v>
      </c>
      <c r="S534" s="24">
        <v>0.89506725564000789</v>
      </c>
      <c r="T534" s="24">
        <v>0.52516734119570352</v>
      </c>
      <c r="U534" s="24">
        <v>0.39458663323817056</v>
      </c>
      <c r="V534" s="24">
        <v>0.84633876544378128</v>
      </c>
      <c r="W534" s="24">
        <v>0.41712246734757774</v>
      </c>
      <c r="X534" s="24">
        <v>0.52108990201824457</v>
      </c>
      <c r="Y534" s="24">
        <v>0.86812124405593782</v>
      </c>
      <c r="Z534" s="24">
        <f t="shared" ca="1" si="8"/>
        <v>0.85246566174553307</v>
      </c>
    </row>
    <row r="535" spans="1:26" x14ac:dyDescent="0.25">
      <c r="A535" s="24">
        <v>0.68677982506046575</v>
      </c>
      <c r="B535" s="24">
        <v>0.63219869637072701</v>
      </c>
      <c r="C535" s="24">
        <v>0.73099776013428774</v>
      </c>
      <c r="D535" s="24">
        <v>0.83790487984349804</v>
      </c>
      <c r="E535" s="24">
        <v>0.54370046934812888</v>
      </c>
      <c r="F535" s="24">
        <v>0.19075129780314004</v>
      </c>
      <c r="G535" s="24">
        <v>0.27213438153154301</v>
      </c>
      <c r="H535" s="24">
        <v>0.15209764540665227</v>
      </c>
      <c r="I535" s="24">
        <v>0.30471376570997466</v>
      </c>
      <c r="J535" s="24">
        <v>5.6394191382949987E-2</v>
      </c>
      <c r="K535" s="24">
        <v>0.8908958882673923</v>
      </c>
      <c r="L535" s="24">
        <v>0.31152550221587272</v>
      </c>
      <c r="M535" s="24">
        <v>0.209923878191284</v>
      </c>
      <c r="N535" s="24">
        <v>0.32689024461761584</v>
      </c>
      <c r="O535" s="24">
        <v>0.11171375959799446</v>
      </c>
      <c r="P535" s="24">
        <v>0.767782691880882</v>
      </c>
      <c r="Q535" s="24">
        <v>9.7889730193873703E-2</v>
      </c>
      <c r="R535" s="24">
        <v>0.51575189281255407</v>
      </c>
      <c r="S535" s="24">
        <v>0.7872163661044258</v>
      </c>
      <c r="T535" s="24">
        <v>0.49241075198421314</v>
      </c>
      <c r="U535" s="24">
        <v>0.78487458493560947</v>
      </c>
      <c r="V535" s="24">
        <v>0.88840945423095152</v>
      </c>
      <c r="W535" s="24">
        <v>0.2465117242817555</v>
      </c>
      <c r="X535" s="24">
        <v>0.47405642885650068</v>
      </c>
      <c r="Y535" s="24">
        <v>0.15262023423532267</v>
      </c>
      <c r="Z535" s="24">
        <f t="shared" ca="1" si="8"/>
        <v>0.58783251248042045</v>
      </c>
    </row>
    <row r="536" spans="1:26" x14ac:dyDescent="0.25">
      <c r="A536" s="24">
        <v>0.28918387809983304</v>
      </c>
      <c r="B536" s="24">
        <v>0.10744347581332048</v>
      </c>
      <c r="C536" s="24">
        <v>0.65321263981227862</v>
      </c>
      <c r="D536" s="24">
        <v>0.89769198046855059</v>
      </c>
      <c r="E536" s="24">
        <v>0.44881117849112817</v>
      </c>
      <c r="F536" s="24">
        <v>0.52939332033586328</v>
      </c>
      <c r="G536" s="24">
        <v>5.4062100584269746E-2</v>
      </c>
      <c r="H536" s="24">
        <v>8.6288778373315167E-2</v>
      </c>
      <c r="I536" s="24">
        <v>0.61873088922561015</v>
      </c>
      <c r="J536" s="24">
        <v>0.17263795392003489</v>
      </c>
      <c r="K536" s="24">
        <v>0.11880087931002292</v>
      </c>
      <c r="L536" s="24">
        <v>0.36810677783975698</v>
      </c>
      <c r="M536" s="24">
        <v>0.63316936048242767</v>
      </c>
      <c r="N536" s="24">
        <v>0.71572452012875887</v>
      </c>
      <c r="O536" s="24">
        <v>0.14495635562549813</v>
      </c>
      <c r="P536" s="24">
        <v>0.8144968747967235</v>
      </c>
      <c r="Q536" s="24">
        <v>0.9178990066167263</v>
      </c>
      <c r="R536" s="24">
        <v>0.11895728793164673</v>
      </c>
      <c r="S536" s="24">
        <v>0.91045281991233606</v>
      </c>
      <c r="T536" s="24">
        <v>0.71591916310605319</v>
      </c>
      <c r="U536" s="24">
        <v>0.77899825876692086</v>
      </c>
      <c r="V536" s="24">
        <v>0.90895998026771907</v>
      </c>
      <c r="W536" s="24">
        <v>0.97390868258688568</v>
      </c>
      <c r="X536" s="24">
        <v>0.18190581449514931</v>
      </c>
      <c r="Y536" s="24">
        <v>0.69431385510051802</v>
      </c>
      <c r="Z536" s="24">
        <f t="shared" ca="1" si="8"/>
        <v>0.65326535663856189</v>
      </c>
    </row>
    <row r="537" spans="1:26" x14ac:dyDescent="0.25">
      <c r="A537" s="24">
        <v>0.30846546918294449</v>
      </c>
      <c r="B537" s="24">
        <v>0.23001018937558582</v>
      </c>
      <c r="C537" s="24">
        <v>0.21625140690644162</v>
      </c>
      <c r="D537" s="24">
        <v>0.15158374521701024</v>
      </c>
      <c r="E537" s="24">
        <v>0.88716693375444844</v>
      </c>
      <c r="F537" s="24">
        <v>0.72012854157738881</v>
      </c>
      <c r="G537" s="24">
        <v>0.50812762778052134</v>
      </c>
      <c r="H537" s="24">
        <v>0.33293733190357988</v>
      </c>
      <c r="I537" s="24">
        <v>0.66975488628712676</v>
      </c>
      <c r="J537" s="24">
        <v>0.78278676765055588</v>
      </c>
      <c r="K537" s="24">
        <v>0.97847862395249463</v>
      </c>
      <c r="L537" s="24">
        <v>0.91470265781398252</v>
      </c>
      <c r="M537" s="24">
        <v>0.29044653285212707</v>
      </c>
      <c r="N537" s="24">
        <v>0.29024775185493878</v>
      </c>
      <c r="O537" s="24">
        <v>0.75358975072396073</v>
      </c>
      <c r="P537" s="24">
        <v>0.60343611799344998</v>
      </c>
      <c r="Q537" s="24">
        <v>0.86279995898492445</v>
      </c>
      <c r="R537" s="24">
        <v>0.9159264490412391</v>
      </c>
      <c r="S537" s="24">
        <v>0.66321839686843476</v>
      </c>
      <c r="T537" s="24">
        <v>9.4033834574022146E-2</v>
      </c>
      <c r="U537" s="24">
        <v>5.2795151110195393E-2</v>
      </c>
      <c r="V537" s="24">
        <v>0.98737664615086096</v>
      </c>
      <c r="W537" s="24">
        <v>0.35141573197707487</v>
      </c>
      <c r="X537" s="24">
        <v>0.819488254408961</v>
      </c>
      <c r="Y537" s="24">
        <v>0.91953608282354271</v>
      </c>
      <c r="Z537" s="24">
        <f t="shared" ca="1" si="8"/>
        <v>0.96736910535652576</v>
      </c>
    </row>
    <row r="538" spans="1:26" x14ac:dyDescent="0.25">
      <c r="A538" s="24">
        <v>0.72412780179333391</v>
      </c>
      <c r="B538" s="24">
        <v>0.48444222480951415</v>
      </c>
      <c r="C538" s="24">
        <v>0.28525099283306143</v>
      </c>
      <c r="D538" s="24">
        <v>0.47927203949394614</v>
      </c>
      <c r="E538" s="24">
        <v>0.6334719808142274</v>
      </c>
      <c r="F538" s="24">
        <v>0.24816325479183998</v>
      </c>
      <c r="G538" s="24">
        <v>0.14285367099788093</v>
      </c>
      <c r="H538" s="24">
        <v>0.16473669705002203</v>
      </c>
      <c r="I538" s="24">
        <v>0.6675853977201246</v>
      </c>
      <c r="J538" s="24">
        <v>0.54630043016291019</v>
      </c>
      <c r="K538" s="24">
        <v>0.61467525176935567</v>
      </c>
      <c r="L538" s="24">
        <v>7.3854290803252898E-2</v>
      </c>
      <c r="M538" s="24">
        <v>7.9997561939135764E-2</v>
      </c>
      <c r="N538" s="24">
        <v>0.50141972435066351</v>
      </c>
      <c r="O538" s="24">
        <v>0.34788257310760029</v>
      </c>
      <c r="P538" s="24">
        <v>0.44127726425822</v>
      </c>
      <c r="Q538" s="24">
        <v>0.60293526101686212</v>
      </c>
      <c r="R538" s="24">
        <v>0.94858614133204844</v>
      </c>
      <c r="S538" s="24">
        <v>0.31598354394906336</v>
      </c>
      <c r="T538" s="24">
        <v>0.58081855665370608</v>
      </c>
      <c r="U538" s="24">
        <v>0.521723116056101</v>
      </c>
      <c r="V538" s="24">
        <v>0.83722926919539464</v>
      </c>
      <c r="W538" s="24">
        <v>0.20519583879637582</v>
      </c>
      <c r="X538" s="24">
        <v>0.41685771152612205</v>
      </c>
      <c r="Y538" s="24">
        <v>0.72491486996588883</v>
      </c>
      <c r="Z538" s="24">
        <f t="shared" ca="1" si="8"/>
        <v>0.79921792692567517</v>
      </c>
    </row>
    <row r="539" spans="1:26" x14ac:dyDescent="0.25">
      <c r="A539" s="24">
        <v>0.5643981351648617</v>
      </c>
      <c r="B539" s="24">
        <v>0.56646493619999505</v>
      </c>
      <c r="C539" s="24">
        <v>0.23956956905237148</v>
      </c>
      <c r="D539" s="24">
        <v>0.21998198830578286</v>
      </c>
      <c r="E539" s="24">
        <v>0.12676429787603516</v>
      </c>
      <c r="F539" s="24">
        <v>0.10242016978179591</v>
      </c>
      <c r="G539" s="24">
        <v>0.90503741704314911</v>
      </c>
      <c r="H539" s="24">
        <v>0.64588876021284791</v>
      </c>
      <c r="I539" s="24">
        <v>0.20758186725097705</v>
      </c>
      <c r="J539" s="24">
        <v>0.87232054162803851</v>
      </c>
      <c r="K539" s="24">
        <v>0.77541972939292259</v>
      </c>
      <c r="L539" s="24">
        <v>0.32659677107294005</v>
      </c>
      <c r="M539" s="24">
        <v>0.63692500482232084</v>
      </c>
      <c r="N539" s="24">
        <v>0.26297786304784854</v>
      </c>
      <c r="O539" s="24">
        <v>0.90067582365635257</v>
      </c>
      <c r="P539" s="24">
        <v>0.19169041146520671</v>
      </c>
      <c r="Q539" s="24">
        <v>0.9856682949290505</v>
      </c>
      <c r="R539" s="24">
        <v>0.18674429983819507</v>
      </c>
      <c r="S539" s="24">
        <v>0.49891140623262775</v>
      </c>
      <c r="T539" s="24">
        <v>0.96304236875656968</v>
      </c>
      <c r="U539" s="24">
        <v>0.76783389992380491</v>
      </c>
      <c r="V539" s="24">
        <v>0.89964739605173938</v>
      </c>
      <c r="W539" s="24">
        <v>0.70144528284249708</v>
      </c>
      <c r="X539" s="24">
        <v>0.57584207054181813</v>
      </c>
      <c r="Y539" s="24">
        <v>0.11916373880128306</v>
      </c>
      <c r="Z539" s="24">
        <f t="shared" ca="1" si="8"/>
        <v>0.14898232154518187</v>
      </c>
    </row>
    <row r="540" spans="1:26" x14ac:dyDescent="0.25">
      <c r="A540" s="24">
        <v>0.32224096076006192</v>
      </c>
      <c r="B540" s="24">
        <v>0.64913313965600583</v>
      </c>
      <c r="C540" s="24">
        <v>0.67514869342999839</v>
      </c>
      <c r="D540" s="24">
        <v>0.48600205102172211</v>
      </c>
      <c r="E540" s="24">
        <v>0.84316197000126347</v>
      </c>
      <c r="F540" s="24">
        <v>0.83477578926417184</v>
      </c>
      <c r="G540" s="24">
        <v>0.22071537546372422</v>
      </c>
      <c r="H540" s="24">
        <v>0.11360276067564079</v>
      </c>
      <c r="I540" s="24">
        <v>3.5758655371659454E-2</v>
      </c>
      <c r="J540" s="24">
        <v>0.59860102711459762</v>
      </c>
      <c r="K540" s="24">
        <v>0.44029380784866101</v>
      </c>
      <c r="L540" s="24">
        <v>0.83899888179621485</v>
      </c>
      <c r="M540" s="24">
        <v>0.8363938757484678</v>
      </c>
      <c r="N540" s="24">
        <v>0.35159255377833354</v>
      </c>
      <c r="O540" s="24">
        <v>0.26015692048526806</v>
      </c>
      <c r="P540" s="24">
        <v>0.22033747864217801</v>
      </c>
      <c r="Q540" s="24">
        <v>0.772566861620682</v>
      </c>
      <c r="R540" s="24">
        <v>0.40096194871443092</v>
      </c>
      <c r="S540" s="24">
        <v>7.2765776561632634E-2</v>
      </c>
      <c r="T540" s="24">
        <v>0.76383888791938026</v>
      </c>
      <c r="U540" s="24">
        <v>9.2563480656835617E-2</v>
      </c>
      <c r="V540" s="24">
        <v>0.85055833174754258</v>
      </c>
      <c r="W540" s="24">
        <v>0.70773144067237226</v>
      </c>
      <c r="X540" s="24">
        <v>0.31364793235996291</v>
      </c>
      <c r="Y540" s="24">
        <v>0.74904588506786163</v>
      </c>
      <c r="Z540" s="24">
        <f t="shared" ca="1" si="8"/>
        <v>0.42084276442045565</v>
      </c>
    </row>
    <row r="541" spans="1:26" x14ac:dyDescent="0.25">
      <c r="A541" s="24">
        <v>2.8155780239905615E-2</v>
      </c>
      <c r="B541" s="24">
        <v>0.18081799340416993</v>
      </c>
      <c r="C541" s="24">
        <v>0.95738767111754586</v>
      </c>
      <c r="D541" s="24">
        <v>0.24121230024235651</v>
      </c>
      <c r="E541" s="24">
        <v>0.27836364182688411</v>
      </c>
      <c r="F541" s="24">
        <v>0.96406747429386619</v>
      </c>
      <c r="G541" s="24">
        <v>0.99268423014219953</v>
      </c>
      <c r="H541" s="24">
        <v>0.27282584530681442</v>
      </c>
      <c r="I541" s="24">
        <v>0.96183266250725219</v>
      </c>
      <c r="J541" s="24">
        <v>0.73638504202977728</v>
      </c>
      <c r="K541" s="24">
        <v>0.46616750630301906</v>
      </c>
      <c r="L541" s="24">
        <v>0.5600111285929853</v>
      </c>
      <c r="M541" s="24">
        <v>0.23638697368492323</v>
      </c>
      <c r="N541" s="24">
        <v>0.66448160915554799</v>
      </c>
      <c r="O541" s="24">
        <v>0.95260423750682099</v>
      </c>
      <c r="P541" s="24">
        <v>5.2639659740908673E-2</v>
      </c>
      <c r="Q541" s="24">
        <v>0.16482191483632747</v>
      </c>
      <c r="R541" s="24">
        <v>0.90086045087471844</v>
      </c>
      <c r="S541" s="24">
        <v>0.38820306906879931</v>
      </c>
      <c r="T541" s="24">
        <v>0.39203744586937539</v>
      </c>
      <c r="U541" s="24">
        <v>0.65808135304608883</v>
      </c>
      <c r="V541" s="24">
        <v>0.97326084202988628</v>
      </c>
      <c r="W541" s="24">
        <v>0.38042449262610645</v>
      </c>
      <c r="X541" s="24">
        <v>0.39035652553303224</v>
      </c>
      <c r="Y541" s="24">
        <v>0.91140188829029434</v>
      </c>
      <c r="Z541" s="24">
        <f t="shared" ca="1" si="8"/>
        <v>0.98804893421476336</v>
      </c>
    </row>
    <row r="542" spans="1:26" x14ac:dyDescent="0.25">
      <c r="A542" s="24">
        <v>9.8108031779156613E-2</v>
      </c>
      <c r="B542" s="24">
        <v>0.95787482613601549</v>
      </c>
      <c r="C542" s="24">
        <v>0.14974889415314996</v>
      </c>
      <c r="D542" s="24">
        <v>0.26660353285035732</v>
      </c>
      <c r="E542" s="24">
        <v>0.46668880611065766</v>
      </c>
      <c r="F542" s="24">
        <v>0.56617421188009509</v>
      </c>
      <c r="G542" s="24">
        <v>0.40665195703748747</v>
      </c>
      <c r="H542" s="24">
        <v>0.26096017570516505</v>
      </c>
      <c r="I542" s="24">
        <v>7.4333629270023627E-3</v>
      </c>
      <c r="J542" s="24">
        <v>0.64156856077726632</v>
      </c>
      <c r="K542" s="24">
        <v>0.42054718442229533</v>
      </c>
      <c r="L542" s="24">
        <v>0.86808711475799838</v>
      </c>
      <c r="M542" s="24">
        <v>0.47840947003709677</v>
      </c>
      <c r="N542" s="24">
        <v>0.49660498568297706</v>
      </c>
      <c r="O542" s="24">
        <v>0.34501427694617515</v>
      </c>
      <c r="P542" s="24">
        <v>0.12231267701726678</v>
      </c>
      <c r="Q542" s="24">
        <v>8.7735910237213166E-2</v>
      </c>
      <c r="R542" s="24">
        <v>0.41014038929143182</v>
      </c>
      <c r="S542" s="24">
        <v>0.76168722762989727</v>
      </c>
      <c r="T542" s="24">
        <v>0.79074311165816114</v>
      </c>
      <c r="U542" s="24">
        <v>5.9912289686779197E-2</v>
      </c>
      <c r="V542" s="24">
        <v>0.657796267593308</v>
      </c>
      <c r="W542" s="24">
        <v>0.35263393037922008</v>
      </c>
      <c r="X542" s="24">
        <v>0.4108935651019413</v>
      </c>
      <c r="Y542" s="24">
        <v>0.12352695627691201</v>
      </c>
      <c r="Z542" s="24">
        <f t="shared" ca="1" si="8"/>
        <v>0.90684987863906752</v>
      </c>
    </row>
    <row r="543" spans="1:26" x14ac:dyDescent="0.25">
      <c r="A543" s="24">
        <v>0.89366022799674971</v>
      </c>
      <c r="B543" s="24">
        <v>0.25778791779295829</v>
      </c>
      <c r="C543" s="24">
        <v>0.71886074428578639</v>
      </c>
      <c r="D543" s="24">
        <v>0.79821732680864133</v>
      </c>
      <c r="E543" s="24">
        <v>0.21465553111464686</v>
      </c>
      <c r="F543" s="24">
        <v>0.22361178665033488</v>
      </c>
      <c r="G543" s="24">
        <v>0.49979767179332457</v>
      </c>
      <c r="H543" s="24">
        <v>0.37613009194878266</v>
      </c>
      <c r="I543" s="24">
        <v>0.56235003436913256</v>
      </c>
      <c r="J543" s="24">
        <v>0.17184222481909828</v>
      </c>
      <c r="K543" s="24">
        <v>0.92140984605673426</v>
      </c>
      <c r="L543" s="24">
        <v>0.19511923914856732</v>
      </c>
      <c r="M543" s="24">
        <v>0.80575391267860552</v>
      </c>
      <c r="N543" s="24">
        <v>0.24409675031866018</v>
      </c>
      <c r="O543" s="24">
        <v>0.10297859622697947</v>
      </c>
      <c r="P543" s="24">
        <v>0.95817692818339151</v>
      </c>
      <c r="Q543" s="24">
        <v>0.23365498581951827</v>
      </c>
      <c r="R543" s="24">
        <v>0.64275168628274926</v>
      </c>
      <c r="S543" s="24">
        <v>7.4226269804312017E-2</v>
      </c>
      <c r="T543" s="24">
        <v>0.25461587170320521</v>
      </c>
      <c r="U543" s="24">
        <v>0.65836948100984072</v>
      </c>
      <c r="V543" s="24">
        <v>0.41724845845357927</v>
      </c>
      <c r="W543" s="24">
        <v>0.23783488049702728</v>
      </c>
      <c r="X543" s="24">
        <v>0.43940361186676657</v>
      </c>
      <c r="Y543" s="24">
        <v>0.68418395537018695</v>
      </c>
      <c r="Z543" s="24">
        <f t="shared" ca="1" si="8"/>
        <v>0.71837649262975156</v>
      </c>
    </row>
    <row r="544" spans="1:26" x14ac:dyDescent="0.25">
      <c r="A544" s="24">
        <v>0.42887794815981639</v>
      </c>
      <c r="B544" s="24">
        <v>0.7406564972325721</v>
      </c>
      <c r="C544" s="24">
        <v>0.23009853858660478</v>
      </c>
      <c r="D544" s="24">
        <v>0.39602490997857343</v>
      </c>
      <c r="E544" s="24">
        <v>3.8636207527025901E-2</v>
      </c>
      <c r="F544" s="24">
        <v>0.1597202401841159</v>
      </c>
      <c r="G544" s="24">
        <v>0.37050968236066995</v>
      </c>
      <c r="H544" s="24">
        <v>0.3590757073343096</v>
      </c>
      <c r="I544" s="24">
        <v>0.35103304914748434</v>
      </c>
      <c r="J544" s="24">
        <v>0.31160422056453629</v>
      </c>
      <c r="K544" s="24">
        <v>0.81159838038510179</v>
      </c>
      <c r="L544" s="24">
        <v>3.1302740954295416E-2</v>
      </c>
      <c r="M544" s="24">
        <v>0.97596918035932834</v>
      </c>
      <c r="N544" s="24">
        <v>0.24565585080920882</v>
      </c>
      <c r="O544" s="24">
        <v>0.8763223279798964</v>
      </c>
      <c r="P544" s="24">
        <v>0.29538475875931702</v>
      </c>
      <c r="Q544" s="24">
        <v>0.33439719622317754</v>
      </c>
      <c r="R544" s="24">
        <v>0.10480684787199135</v>
      </c>
      <c r="S544" s="24">
        <v>1.9898890457152763E-2</v>
      </c>
      <c r="T544" s="24">
        <v>0.4334427446878345</v>
      </c>
      <c r="U544" s="24">
        <v>0.91994317313028684</v>
      </c>
      <c r="V544" s="24">
        <v>8.7630829913705521E-2</v>
      </c>
      <c r="W544" s="24">
        <v>0.94882566471572716</v>
      </c>
      <c r="X544" s="24">
        <v>0.95028618686501187</v>
      </c>
      <c r="Y544" s="24">
        <v>0.99919826077102702</v>
      </c>
      <c r="Z544" s="24">
        <f t="shared" ca="1" si="8"/>
        <v>0.23667529438897827</v>
      </c>
    </row>
    <row r="545" spans="1:26" x14ac:dyDescent="0.25">
      <c r="A545" s="24">
        <v>0.28627865493484039</v>
      </c>
      <c r="B545" s="24">
        <v>0.4419732269924691</v>
      </c>
      <c r="C545" s="24">
        <v>0.82677437228426343</v>
      </c>
      <c r="D545" s="24">
        <v>0.14165899614002786</v>
      </c>
      <c r="E545" s="24">
        <v>0.23482552098197595</v>
      </c>
      <c r="F545" s="24">
        <v>0.76344863508142768</v>
      </c>
      <c r="G545" s="24">
        <v>0.23358989515798523</v>
      </c>
      <c r="H545" s="24">
        <v>0.51391955943906087</v>
      </c>
      <c r="I545" s="24">
        <v>0.33050993916559157</v>
      </c>
      <c r="J545" s="24">
        <v>0.3431663407953699</v>
      </c>
      <c r="K545" s="24">
        <v>0.45114156189942867</v>
      </c>
      <c r="L545" s="24">
        <v>0.47757506785385517</v>
      </c>
      <c r="M545" s="24">
        <v>0.48317580356043099</v>
      </c>
      <c r="N545" s="24">
        <v>0.87909466758373389</v>
      </c>
      <c r="O545" s="24">
        <v>0.88278967996793167</v>
      </c>
      <c r="P545" s="24">
        <v>0.44130299321653521</v>
      </c>
      <c r="Q545" s="24">
        <v>0.18853613614166809</v>
      </c>
      <c r="R545" s="24">
        <v>0.91043817545804062</v>
      </c>
      <c r="S545" s="24">
        <v>0.9179413190884973</v>
      </c>
      <c r="T545" s="24">
        <v>0.20235208080025524</v>
      </c>
      <c r="U545" s="24">
        <v>0.24344035873649661</v>
      </c>
      <c r="V545" s="24">
        <v>0.99107153615215571</v>
      </c>
      <c r="W545" s="24">
        <v>0.575167676009537</v>
      </c>
      <c r="X545" s="24">
        <v>0.48379236978933426</v>
      </c>
      <c r="Y545" s="24">
        <v>0.93101195531115499</v>
      </c>
      <c r="Z545" s="24">
        <f t="shared" ca="1" si="8"/>
        <v>0.73997488641467257</v>
      </c>
    </row>
    <row r="546" spans="1:26" x14ac:dyDescent="0.25">
      <c r="A546" s="24">
        <v>0.98241258819310284</v>
      </c>
      <c r="B546" s="24">
        <v>0.52336349753343492</v>
      </c>
      <c r="C546" s="24">
        <v>0.40910742898658259</v>
      </c>
      <c r="D546" s="24">
        <v>0.3112637667888587</v>
      </c>
      <c r="E546" s="24">
        <v>0.3242611047869538</v>
      </c>
      <c r="F546" s="24">
        <v>0.59451310683873881</v>
      </c>
      <c r="G546" s="24">
        <v>2.6229629523950027E-2</v>
      </c>
      <c r="H546" s="24">
        <v>0.20868282431662832</v>
      </c>
      <c r="I546" s="24">
        <v>0.61744551417199667</v>
      </c>
      <c r="J546" s="24">
        <v>0.61599116996690095</v>
      </c>
      <c r="K546" s="24">
        <v>0.86608916674275893</v>
      </c>
      <c r="L546" s="24">
        <v>0.15142156617138047</v>
      </c>
      <c r="M546" s="24">
        <v>0.48868455673044342</v>
      </c>
      <c r="N546" s="24">
        <v>0.96980090652026663</v>
      </c>
      <c r="O546" s="24">
        <v>0.90335858387977885</v>
      </c>
      <c r="P546" s="24">
        <v>0.45246414404451529</v>
      </c>
      <c r="Q546" s="24">
        <v>0.63384231557188275</v>
      </c>
      <c r="R546" s="24">
        <v>0.14147294108170383</v>
      </c>
      <c r="S546" s="24">
        <v>0.72976078600072658</v>
      </c>
      <c r="T546" s="24">
        <v>0.66656126982876318</v>
      </c>
      <c r="U546" s="24">
        <v>0.47292551558094786</v>
      </c>
      <c r="V546" s="24">
        <v>0.80782419273672179</v>
      </c>
      <c r="W546" s="24">
        <v>7.3276350174091509E-2</v>
      </c>
      <c r="X546" s="24">
        <v>0.50750112796769675</v>
      </c>
      <c r="Y546" s="24">
        <v>0.85897385816619043</v>
      </c>
      <c r="Z546" s="24">
        <f t="shared" ca="1" si="8"/>
        <v>0.44992571424625816</v>
      </c>
    </row>
    <row r="547" spans="1:26" x14ac:dyDescent="0.25">
      <c r="A547" s="24">
        <v>0.3173590951404619</v>
      </c>
      <c r="B547" s="24">
        <v>0.12480841087864714</v>
      </c>
      <c r="C547" s="24">
        <v>0.65945794091277521</v>
      </c>
      <c r="D547" s="24">
        <v>9.3225660794699405E-2</v>
      </c>
      <c r="E547" s="24">
        <v>0.28213971857041586</v>
      </c>
      <c r="F547" s="24">
        <v>0.81232046629937638</v>
      </c>
      <c r="G547" s="24">
        <v>0.82623439927317233</v>
      </c>
      <c r="H547" s="24">
        <v>0.36684929905987196</v>
      </c>
      <c r="I547" s="24">
        <v>0.19024554261497872</v>
      </c>
      <c r="J547" s="24">
        <v>0.46766206322027115</v>
      </c>
      <c r="K547" s="24">
        <v>0.98283234595902513</v>
      </c>
      <c r="L547" s="24">
        <v>0.72284110305240101</v>
      </c>
      <c r="M547" s="24">
        <v>0.78645366334943512</v>
      </c>
      <c r="N547" s="24">
        <v>0.27352968840194536</v>
      </c>
      <c r="O547" s="24">
        <v>0.97999750582422829</v>
      </c>
      <c r="P547" s="24">
        <v>0.47410500451510273</v>
      </c>
      <c r="Q547" s="24">
        <v>0.55090041768602416</v>
      </c>
      <c r="R547" s="24">
        <v>0.1488596037686255</v>
      </c>
      <c r="S547" s="24">
        <v>0.99421322095597597</v>
      </c>
      <c r="T547" s="24">
        <v>2.148972629621293E-2</v>
      </c>
      <c r="U547" s="24">
        <v>0.18594537642669373</v>
      </c>
      <c r="V547" s="24">
        <v>0.37700020132808987</v>
      </c>
      <c r="W547" s="24">
        <v>0.88098475699685386</v>
      </c>
      <c r="X547" s="24">
        <v>0.83729241456907877</v>
      </c>
      <c r="Y547" s="24">
        <v>0.22051540111840817</v>
      </c>
      <c r="Z547" s="24">
        <f t="shared" ca="1" si="8"/>
        <v>9.6617558540305293E-2</v>
      </c>
    </row>
    <row r="548" spans="1:26" x14ac:dyDescent="0.25">
      <c r="A548" s="24">
        <v>3.3537814980607261E-2</v>
      </c>
      <c r="B548" s="24">
        <v>0.96307938603801635</v>
      </c>
      <c r="C548" s="24">
        <v>0.43505849564663579</v>
      </c>
      <c r="D548" s="24">
        <v>0.66703952422715018</v>
      </c>
      <c r="E548" s="24">
        <v>0.99924287017010205</v>
      </c>
      <c r="F548" s="24">
        <v>0.88631875313917563</v>
      </c>
      <c r="G548" s="24">
        <v>0.61331322071765404</v>
      </c>
      <c r="H548" s="24">
        <v>0.38055352935482756</v>
      </c>
      <c r="I548" s="24">
        <v>0.4145781037142372</v>
      </c>
      <c r="J548" s="24">
        <v>0.83839064698700416</v>
      </c>
      <c r="K548" s="24">
        <v>0.60767003993961588</v>
      </c>
      <c r="L548" s="24">
        <v>0.1564960169316878</v>
      </c>
      <c r="M548" s="24">
        <v>0.14988079527256604</v>
      </c>
      <c r="N548" s="24">
        <v>0.23283489745924768</v>
      </c>
      <c r="O548" s="24">
        <v>0.58472835326785588</v>
      </c>
      <c r="P548" s="24">
        <v>0.87533410390414712</v>
      </c>
      <c r="Q548" s="24">
        <v>0.67174861576243527</v>
      </c>
      <c r="R548" s="24">
        <v>0.55261965537740998</v>
      </c>
      <c r="S548" s="24">
        <v>0.26891801603149723</v>
      </c>
      <c r="T548" s="24">
        <v>1.6859906439344874E-3</v>
      </c>
      <c r="U548" s="24">
        <v>0.54637103643092533</v>
      </c>
      <c r="V548" s="24">
        <v>0.79346815593946118</v>
      </c>
      <c r="W548" s="24">
        <v>0.22425342569576101</v>
      </c>
      <c r="X548" s="24">
        <v>0.58992652712840854</v>
      </c>
      <c r="Y548" s="24">
        <v>0.11016795429886417</v>
      </c>
      <c r="Z548" s="24">
        <f t="shared" ca="1" si="8"/>
        <v>0.21095224388758904</v>
      </c>
    </row>
    <row r="549" spans="1:26" x14ac:dyDescent="0.25">
      <c r="A549" s="24">
        <v>5.0154337282041439E-2</v>
      </c>
      <c r="B549" s="24">
        <v>0.91878020894783952</v>
      </c>
      <c r="C549" s="24">
        <v>0.75906727495998283</v>
      </c>
      <c r="D549" s="24">
        <v>0.55467284920919091</v>
      </c>
      <c r="E549" s="24">
        <v>0.79546418725250778</v>
      </c>
      <c r="F549" s="24">
        <v>0.49344616735242963</v>
      </c>
      <c r="G549" s="24">
        <v>0.91138085014341752</v>
      </c>
      <c r="H549" s="24">
        <v>0.25574389813032583</v>
      </c>
      <c r="I549" s="24">
        <v>0.51439675174699528</v>
      </c>
      <c r="J549" s="24">
        <v>0.81293419366672115</v>
      </c>
      <c r="K549" s="24">
        <v>7.5713854821154114E-2</v>
      </c>
      <c r="L549" s="24">
        <v>0.3866132699940118</v>
      </c>
      <c r="M549" s="24">
        <v>0.36960389894022616</v>
      </c>
      <c r="N549" s="24">
        <v>0.91065841716643114</v>
      </c>
      <c r="O549" s="24">
        <v>0.54578599964116237</v>
      </c>
      <c r="P549" s="24">
        <v>0.24466249692601727</v>
      </c>
      <c r="Q549" s="24">
        <v>0.24589432775269304</v>
      </c>
      <c r="R549" s="24">
        <v>0.69619688186037365</v>
      </c>
      <c r="S549" s="24">
        <v>0.3454360946564593</v>
      </c>
      <c r="T549" s="24">
        <v>0.79903709329713479</v>
      </c>
      <c r="U549" s="24">
        <v>0.32367462118650925</v>
      </c>
      <c r="V549" s="24">
        <v>8.1445810799362195E-2</v>
      </c>
      <c r="W549" s="24">
        <v>0.50726526965842567</v>
      </c>
      <c r="X549" s="24">
        <v>0.29128524429871994</v>
      </c>
      <c r="Y549" s="24">
        <v>0.98751590737589068</v>
      </c>
      <c r="Z549" s="24">
        <f t="shared" ca="1" si="8"/>
        <v>0.74424948471062791</v>
      </c>
    </row>
    <row r="550" spans="1:26" x14ac:dyDescent="0.25">
      <c r="A550" s="24">
        <v>0.80292245944731322</v>
      </c>
      <c r="B550" s="24">
        <v>0.89399443209299567</v>
      </c>
      <c r="C550" s="24">
        <v>0.64753011892417855</v>
      </c>
      <c r="D550" s="24">
        <v>0.28812511020783937</v>
      </c>
      <c r="E550" s="24">
        <v>0.33181559097744151</v>
      </c>
      <c r="F550" s="24">
        <v>0.30989711297136968</v>
      </c>
      <c r="G550" s="24">
        <v>0.45710210827433673</v>
      </c>
      <c r="H550" s="24">
        <v>0.2662758690268876</v>
      </c>
      <c r="I550" s="24">
        <v>0.99863194438361114</v>
      </c>
      <c r="J550" s="24">
        <v>0.91422222398646169</v>
      </c>
      <c r="K550" s="24">
        <v>0.14487085582094883</v>
      </c>
      <c r="L550" s="24">
        <v>0.85776767105738394</v>
      </c>
      <c r="M550" s="24">
        <v>0.37765464091069623</v>
      </c>
      <c r="N550" s="24">
        <v>0.33876761118753351</v>
      </c>
      <c r="O550" s="24">
        <v>0.56716764672957154</v>
      </c>
      <c r="P550" s="24">
        <v>7.9703815051904603E-2</v>
      </c>
      <c r="Q550" s="24">
        <v>0.75370301221311098</v>
      </c>
      <c r="R550" s="24">
        <v>0.30105638401219303</v>
      </c>
      <c r="S550" s="24">
        <v>0.5969183479346748</v>
      </c>
      <c r="T550" s="24">
        <v>0.93741827568755676</v>
      </c>
      <c r="U550" s="24">
        <v>0.49427817475734903</v>
      </c>
      <c r="V550" s="24">
        <v>0.30075251145305226</v>
      </c>
      <c r="W550" s="24">
        <v>0.15061062625767829</v>
      </c>
      <c r="X550" s="24">
        <v>0.93032623356879585</v>
      </c>
      <c r="Y550" s="24">
        <v>0.24661425302204754</v>
      </c>
      <c r="Z550" s="24">
        <f t="shared" ca="1" si="8"/>
        <v>0.64856457728019967</v>
      </c>
    </row>
    <row r="551" spans="1:26" x14ac:dyDescent="0.25">
      <c r="A551" s="24">
        <v>0.84582394080042478</v>
      </c>
      <c r="B551" s="24">
        <v>0.34442251255859557</v>
      </c>
      <c r="C551" s="24">
        <v>0.62402468371863951</v>
      </c>
      <c r="D551" s="24">
        <v>0.52057697795233548</v>
      </c>
      <c r="E551" s="24">
        <v>0.41493126683669912</v>
      </c>
      <c r="F551" s="24">
        <v>5.8936060527411405E-2</v>
      </c>
      <c r="G551" s="24">
        <v>9.7210723205367722E-2</v>
      </c>
      <c r="H551" s="24">
        <v>0.49441627158603141</v>
      </c>
      <c r="I551" s="24">
        <v>0.89217457502257358</v>
      </c>
      <c r="J551" s="24">
        <v>0.23328276206947829</v>
      </c>
      <c r="K551" s="24">
        <v>0.97990058691428827</v>
      </c>
      <c r="L551" s="24">
        <v>0.82083929605135719</v>
      </c>
      <c r="M551" s="24">
        <v>2.6483568866673246E-2</v>
      </c>
      <c r="N551" s="24">
        <v>0.72702229547780717</v>
      </c>
      <c r="O551" s="24">
        <v>0.2392632369829869</v>
      </c>
      <c r="P551" s="24">
        <v>0.90198380072806883</v>
      </c>
      <c r="Q551" s="24">
        <v>0.4018643085869964</v>
      </c>
      <c r="R551" s="24">
        <v>0.91969640451878987</v>
      </c>
      <c r="S551" s="24">
        <v>0.52581753271619591</v>
      </c>
      <c r="T551" s="24">
        <v>0.91125770559527353</v>
      </c>
      <c r="U551" s="24">
        <v>0.72355049897265855</v>
      </c>
      <c r="V551" s="24">
        <v>0.62775883167278757</v>
      </c>
      <c r="W551" s="24">
        <v>0.84764385908055784</v>
      </c>
      <c r="X551" s="24">
        <v>0.66307701131196861</v>
      </c>
      <c r="Y551" s="24">
        <v>0.99031179740450037</v>
      </c>
      <c r="Z551" s="24">
        <f t="shared" ca="1" si="8"/>
        <v>0.38907217798021254</v>
      </c>
    </row>
    <row r="552" spans="1:26" x14ac:dyDescent="0.25">
      <c r="A552" s="24">
        <v>0.77194996364141344</v>
      </c>
      <c r="B552" s="24">
        <v>0.15243510711317854</v>
      </c>
      <c r="C552" s="24">
        <v>0.55449040754954337</v>
      </c>
      <c r="D552" s="24">
        <v>0.76747100172014204</v>
      </c>
      <c r="E552" s="24">
        <v>0.93315210311411445</v>
      </c>
      <c r="F552" s="24">
        <v>0.23931941626193043</v>
      </c>
      <c r="G552" s="24">
        <v>0.32651148528498408</v>
      </c>
      <c r="H552" s="24">
        <v>0.5020519703708799</v>
      </c>
      <c r="I552" s="24">
        <v>0.61904444377494938</v>
      </c>
      <c r="J552" s="24">
        <v>0.26654105741699174</v>
      </c>
      <c r="K552" s="24">
        <v>0.90031728035257941</v>
      </c>
      <c r="L552" s="24">
        <v>0.57433247395166487</v>
      </c>
      <c r="M552" s="24">
        <v>0.54367101896119474</v>
      </c>
      <c r="N552" s="24">
        <v>0.43849065419387567</v>
      </c>
      <c r="O552" s="24">
        <v>0.85802709247396625</v>
      </c>
      <c r="P552" s="24">
        <v>0.89354327677850875</v>
      </c>
      <c r="Q552" s="24">
        <v>0.60714519367819597</v>
      </c>
      <c r="R552" s="24">
        <v>0.29727553406124907</v>
      </c>
      <c r="S552" s="24">
        <v>0.78922170338603981</v>
      </c>
      <c r="T552" s="24">
        <v>6.9454276711285567E-2</v>
      </c>
      <c r="U552" s="24">
        <v>0.31201187370188166</v>
      </c>
      <c r="V552" s="24">
        <v>0.73785631344817604</v>
      </c>
      <c r="W552" s="24">
        <v>0.74109417092212604</v>
      </c>
      <c r="X552" s="24">
        <v>0.48295015779155437</v>
      </c>
      <c r="Y552" s="24">
        <v>0.46225554964220983</v>
      </c>
      <c r="Z552" s="24">
        <f t="shared" ca="1" si="8"/>
        <v>0.66178751821198067</v>
      </c>
    </row>
    <row r="553" spans="1:26" x14ac:dyDescent="0.25">
      <c r="A553" s="24">
        <v>0.21164095409356165</v>
      </c>
      <c r="B553" s="24">
        <v>0.25277517737968191</v>
      </c>
      <c r="C553" s="24">
        <v>0.98803184169253122</v>
      </c>
      <c r="D553" s="24">
        <v>0.77606722827785513</v>
      </c>
      <c r="E553" s="24">
        <v>3.7318565670841908E-3</v>
      </c>
      <c r="F553" s="24">
        <v>0.420175065234068</v>
      </c>
      <c r="G553" s="24">
        <v>0.44014427723381822</v>
      </c>
      <c r="H553" s="24">
        <v>0.30701511101007539</v>
      </c>
      <c r="I553" s="24">
        <v>0.64110373016724087</v>
      </c>
      <c r="J553" s="24">
        <v>3.7386581081323533E-2</v>
      </c>
      <c r="K553" s="24">
        <v>0.54843007998477544</v>
      </c>
      <c r="L553" s="24">
        <v>0.22026641275150383</v>
      </c>
      <c r="M553" s="24">
        <v>0.13450898164955893</v>
      </c>
      <c r="N553" s="24">
        <v>0.92331817149048856</v>
      </c>
      <c r="O553" s="24">
        <v>0.58735472157970681</v>
      </c>
      <c r="P553" s="24">
        <v>0.97412836489352883</v>
      </c>
      <c r="Q553" s="24">
        <v>0.97846547379566728</v>
      </c>
      <c r="R553" s="24">
        <v>0.34326653117100681</v>
      </c>
      <c r="S553" s="24">
        <v>0.61778639995283746</v>
      </c>
      <c r="T553" s="24">
        <v>0.8223406329725278</v>
      </c>
      <c r="U553" s="24">
        <v>0.95474294498311474</v>
      </c>
      <c r="V553" s="24">
        <v>0.24503303353739214</v>
      </c>
      <c r="W553" s="24">
        <v>0.99613845901652875</v>
      </c>
      <c r="X553" s="24">
        <v>0.16549084163663519</v>
      </c>
      <c r="Y553" s="24">
        <v>0.26565121866006558</v>
      </c>
      <c r="Z553" s="24">
        <f t="shared" ca="1" si="8"/>
        <v>0.8784191080689796</v>
      </c>
    </row>
    <row r="554" spans="1:26" x14ac:dyDescent="0.25">
      <c r="A554" s="24">
        <v>0.82576490910713618</v>
      </c>
      <c r="B554" s="24">
        <v>0.84849197114746999</v>
      </c>
      <c r="C554" s="24">
        <v>0.55322521840680172</v>
      </c>
      <c r="D554" s="24">
        <v>0.14757668583764283</v>
      </c>
      <c r="E554" s="24">
        <v>0.16498608829851402</v>
      </c>
      <c r="F554" s="24">
        <v>0.2291253807657907</v>
      </c>
      <c r="G554" s="24">
        <v>0.95565068086929228</v>
      </c>
      <c r="H554" s="24">
        <v>0.55688349365543954</v>
      </c>
      <c r="I554" s="24">
        <v>0.73640196744348185</v>
      </c>
      <c r="J554" s="24">
        <v>0.64134738373834288</v>
      </c>
      <c r="K554" s="24">
        <v>0.26767148303669486</v>
      </c>
      <c r="L554" s="24">
        <v>0.84482932688683088</v>
      </c>
      <c r="M554" s="24">
        <v>0.24742086760458615</v>
      </c>
      <c r="N554" s="24">
        <v>0.32524490026954778</v>
      </c>
      <c r="O554" s="24">
        <v>0.19798835020484618</v>
      </c>
      <c r="P554" s="24">
        <v>0.4066190831066212</v>
      </c>
      <c r="Q554" s="24">
        <v>0.3453756154555595</v>
      </c>
      <c r="R554" s="24">
        <v>0.86344152767262961</v>
      </c>
      <c r="S554" s="24">
        <v>0.97628269502332343</v>
      </c>
      <c r="T554" s="24">
        <v>0.88734279703098407</v>
      </c>
      <c r="U554" s="24">
        <v>0.94972925731269531</v>
      </c>
      <c r="V554" s="24">
        <v>4.679144975502425E-2</v>
      </c>
      <c r="W554" s="24">
        <v>0.96023405459061106</v>
      </c>
      <c r="X554" s="24">
        <v>0.25327067208984932</v>
      </c>
      <c r="Y554" s="24">
        <v>0.17813851016190485</v>
      </c>
      <c r="Z554" s="24">
        <f t="shared" ca="1" si="8"/>
        <v>0.87882409529496353</v>
      </c>
    </row>
    <row r="555" spans="1:26" x14ac:dyDescent="0.25">
      <c r="A555" s="24">
        <v>0.61089187865663797</v>
      </c>
      <c r="B555" s="24">
        <v>6.1793572465768443E-2</v>
      </c>
      <c r="C555" s="24">
        <v>4.8419304182258704E-2</v>
      </c>
      <c r="D555" s="24">
        <v>0.54507952638762724</v>
      </c>
      <c r="E555" s="24">
        <v>0.8150755021628211</v>
      </c>
      <c r="F555" s="24">
        <v>0.81167432175193888</v>
      </c>
      <c r="G555" s="24">
        <v>0.93146255533996247</v>
      </c>
      <c r="H555" s="24">
        <v>0.55608074205411373</v>
      </c>
      <c r="I555" s="24">
        <v>0.98086403593358829</v>
      </c>
      <c r="J555" s="24">
        <v>0.32970234669154252</v>
      </c>
      <c r="K555" s="24">
        <v>8.7855803464665594E-2</v>
      </c>
      <c r="L555" s="24">
        <v>0.99118095315824017</v>
      </c>
      <c r="M555" s="24">
        <v>0.44987765286962089</v>
      </c>
      <c r="N555" s="24">
        <v>0.99588205418194109</v>
      </c>
      <c r="O555" s="24">
        <v>0.81996348170743971</v>
      </c>
      <c r="P555" s="24">
        <v>0.33686530009032056</v>
      </c>
      <c r="Q555" s="24">
        <v>0.48797786174619151</v>
      </c>
      <c r="R555" s="24">
        <v>3.7625078956582181E-2</v>
      </c>
      <c r="S555" s="24">
        <v>0.77343642110918531</v>
      </c>
      <c r="T555" s="24">
        <v>5.4221954546844864E-2</v>
      </c>
      <c r="U555" s="24">
        <v>0.15520784750356842</v>
      </c>
      <c r="V555" s="24">
        <v>4.8418201961903162E-2</v>
      </c>
      <c r="W555" s="24">
        <v>0.94435858867347888</v>
      </c>
      <c r="X555" s="24">
        <v>0.2334033291686749</v>
      </c>
      <c r="Y555" s="24">
        <v>0.50609395183290229</v>
      </c>
      <c r="Z555" s="24">
        <f t="shared" ca="1" si="8"/>
        <v>0.26219718857226382</v>
      </c>
    </row>
    <row r="556" spans="1:26" x14ac:dyDescent="0.25">
      <c r="A556" s="24">
        <v>0.5310789198506517</v>
      </c>
      <c r="B556" s="24">
        <v>0.68335747177632922</v>
      </c>
      <c r="C556" s="24">
        <v>0.30411822560539747</v>
      </c>
      <c r="D556" s="24">
        <v>0.30075575302575808</v>
      </c>
      <c r="E556" s="24">
        <v>0.92331055972917764</v>
      </c>
      <c r="F556" s="24">
        <v>0.64342449393855927</v>
      </c>
      <c r="G556" s="24">
        <v>0.88749793266223609</v>
      </c>
      <c r="H556" s="24">
        <v>0.33831555199201702</v>
      </c>
      <c r="I556" s="24">
        <v>0.48012748201957323</v>
      </c>
      <c r="J556" s="24">
        <v>0.16122261829321261</v>
      </c>
      <c r="K556" s="24">
        <v>0.78970130237702252</v>
      </c>
      <c r="L556" s="24">
        <v>3.4806807503894532E-2</v>
      </c>
      <c r="M556" s="24">
        <v>0.8358689851066109</v>
      </c>
      <c r="N556" s="24">
        <v>0.29048036660501131</v>
      </c>
      <c r="O556" s="24">
        <v>0.39250474847808248</v>
      </c>
      <c r="P556" s="24">
        <v>0.48688608353351714</v>
      </c>
      <c r="Q556" s="24">
        <v>0.29677235826446291</v>
      </c>
      <c r="R556" s="24">
        <v>0.298037322250019</v>
      </c>
      <c r="S556" s="24">
        <v>0.17807655581070603</v>
      </c>
      <c r="T556" s="24">
        <v>0.43680957098216555</v>
      </c>
      <c r="U556" s="24">
        <v>0.31813793691070746</v>
      </c>
      <c r="V556" s="24">
        <v>0.22229120082810672</v>
      </c>
      <c r="W556" s="24">
        <v>0.41086991983630972</v>
      </c>
      <c r="X556" s="24">
        <v>0.7645943666781978</v>
      </c>
      <c r="Y556" s="24">
        <v>0.31962561904169473</v>
      </c>
      <c r="Z556" s="24">
        <f t="shared" ca="1" si="8"/>
        <v>0.21502607155123543</v>
      </c>
    </row>
    <row r="557" spans="1:26" x14ac:dyDescent="0.25">
      <c r="A557" s="24">
        <v>0.22653708249664228</v>
      </c>
      <c r="B557" s="24">
        <v>0.90226603792352211</v>
      </c>
      <c r="C557" s="24">
        <v>0.91126442286129983</v>
      </c>
      <c r="D557" s="24">
        <v>0.98633324480806417</v>
      </c>
      <c r="E557" s="24">
        <v>0.99413982905075438</v>
      </c>
      <c r="F557" s="24">
        <v>0.43522826417657678</v>
      </c>
      <c r="G557" s="24">
        <v>0.83458400238903974</v>
      </c>
      <c r="H557" s="24">
        <v>0.76089183249967651</v>
      </c>
      <c r="I557" s="24">
        <v>0.44869019752023553</v>
      </c>
      <c r="J557" s="24">
        <v>0.36638582422505273</v>
      </c>
      <c r="K557" s="24">
        <v>0.7556036444259695</v>
      </c>
      <c r="L557" s="24">
        <v>0.8090580608549911</v>
      </c>
      <c r="M557" s="24">
        <v>0.30497561052463995</v>
      </c>
      <c r="N557" s="24">
        <v>0.52846778221498414</v>
      </c>
      <c r="O557" s="24">
        <v>0.58120663692633201</v>
      </c>
      <c r="P557" s="24">
        <v>0.92373156877152751</v>
      </c>
      <c r="Q557" s="24">
        <v>0.46411796346544265</v>
      </c>
      <c r="R557" s="24">
        <v>0.38371109820011051</v>
      </c>
      <c r="S557" s="24">
        <v>0.64402294093997547</v>
      </c>
      <c r="T557" s="24">
        <v>2.3533903955362812E-3</v>
      </c>
      <c r="U557" s="24">
        <v>0.4254353667979317</v>
      </c>
      <c r="V557" s="24">
        <v>4.4679988666205817E-2</v>
      </c>
      <c r="W557" s="24">
        <v>0.79272571438499284</v>
      </c>
      <c r="X557" s="24">
        <v>0.43822786798198787</v>
      </c>
      <c r="Y557" s="24">
        <v>4.6272009967994743E-3</v>
      </c>
      <c r="Z557" s="24">
        <f t="shared" ca="1" si="8"/>
        <v>6.377996883721182E-2</v>
      </c>
    </row>
    <row r="558" spans="1:26" x14ac:dyDescent="0.25">
      <c r="A558" s="24">
        <v>0.3753707452850169</v>
      </c>
      <c r="B558" s="24">
        <v>0.60602675380340565</v>
      </c>
      <c r="C558" s="24">
        <v>0.63430630190091586</v>
      </c>
      <c r="D558" s="24">
        <v>0.56945857405778111</v>
      </c>
      <c r="E558" s="24">
        <v>0.92926656382513495</v>
      </c>
      <c r="F558" s="24">
        <v>0.8925168547558352</v>
      </c>
      <c r="G558" s="24">
        <v>0.34505734556096046</v>
      </c>
      <c r="H558" s="24">
        <v>0.9135591557318391</v>
      </c>
      <c r="I558" s="24">
        <v>0.33895443828825944</v>
      </c>
      <c r="J558" s="24">
        <v>0.59927530273170415</v>
      </c>
      <c r="K558" s="24">
        <v>0.13258279512200544</v>
      </c>
      <c r="L558" s="24">
        <v>0.36802566211850929</v>
      </c>
      <c r="M558" s="24">
        <v>0.37288879909178718</v>
      </c>
      <c r="N558" s="24">
        <v>0.49967961759342117</v>
      </c>
      <c r="O558" s="24">
        <v>6.0288769139365872E-2</v>
      </c>
      <c r="P558" s="24">
        <v>0.62953774589852207</v>
      </c>
      <c r="Q558" s="24">
        <v>0.48955961635676593</v>
      </c>
      <c r="R558" s="24">
        <v>0.86634033756528783</v>
      </c>
      <c r="S558" s="24">
        <v>0.81890435674227202</v>
      </c>
      <c r="T558" s="24">
        <v>0.68281461688106637</v>
      </c>
      <c r="U558" s="24">
        <v>0.45167596380238972</v>
      </c>
      <c r="V558" s="24">
        <v>3.5783799767408087E-2</v>
      </c>
      <c r="W558" s="24">
        <v>0.62699865442515279</v>
      </c>
      <c r="X558" s="24">
        <v>0.3562791461275201</v>
      </c>
      <c r="Y558" s="24">
        <v>0.78706048518388183</v>
      </c>
      <c r="Z558" s="24">
        <f t="shared" ca="1" si="8"/>
        <v>1.8748157734788995E-2</v>
      </c>
    </row>
    <row r="559" spans="1:26" x14ac:dyDescent="0.25">
      <c r="A559" s="24">
        <v>0.65541653598761107</v>
      </c>
      <c r="B559" s="24">
        <v>0.72064542306017176</v>
      </c>
      <c r="C559" s="24">
        <v>0.36893503184309229</v>
      </c>
      <c r="D559" s="24">
        <v>0.41903926464006191</v>
      </c>
      <c r="E559" s="24">
        <v>0.40022066895298225</v>
      </c>
      <c r="F559" s="24">
        <v>0.80230711965681578</v>
      </c>
      <c r="G559" s="24">
        <v>0.64106586632116669</v>
      </c>
      <c r="H559" s="24">
        <v>0.50369748027424588</v>
      </c>
      <c r="I559" s="24">
        <v>0.63621818949483833</v>
      </c>
      <c r="J559" s="24">
        <v>0.94419439719982923</v>
      </c>
      <c r="K559" s="24">
        <v>9.6527646315118121E-2</v>
      </c>
      <c r="L559" s="24">
        <v>0.43932448783751143</v>
      </c>
      <c r="M559" s="24">
        <v>0.29753731238078351</v>
      </c>
      <c r="N559" s="24">
        <v>0.17349003862301826</v>
      </c>
      <c r="O559" s="24">
        <v>0.86064914927206726</v>
      </c>
      <c r="P559" s="24">
        <v>0.49716757797187139</v>
      </c>
      <c r="Q559" s="24">
        <v>0.93346038580455981</v>
      </c>
      <c r="R559" s="24">
        <v>0.72876910009768547</v>
      </c>
      <c r="S559" s="24">
        <v>0.70043685682229473</v>
      </c>
      <c r="T559" s="24">
        <v>0.39710013320432191</v>
      </c>
      <c r="U559" s="24">
        <v>0.16259929164007558</v>
      </c>
      <c r="V559" s="24">
        <v>0.58157723080593948</v>
      </c>
      <c r="W559" s="24">
        <v>0.46121051029722981</v>
      </c>
      <c r="X559" s="24">
        <v>0.69368517247822159</v>
      </c>
      <c r="Y559" s="24">
        <v>0.67803221235551225</v>
      </c>
      <c r="Z559" s="24">
        <f t="shared" ca="1" si="8"/>
        <v>0.24088596260775341</v>
      </c>
    </row>
    <row r="560" spans="1:26" x14ac:dyDescent="0.25">
      <c r="A560" s="24">
        <v>0.29240102768311294</v>
      </c>
      <c r="B560" s="24">
        <v>0.3022979589576491</v>
      </c>
      <c r="C560" s="24">
        <v>0.16622622227795603</v>
      </c>
      <c r="D560" s="24">
        <v>0.33622395987576326</v>
      </c>
      <c r="E560" s="24">
        <v>0.64277035503982349</v>
      </c>
      <c r="F560" s="24">
        <v>0.17119154540367953</v>
      </c>
      <c r="G560" s="24">
        <v>0.74675584577545162</v>
      </c>
      <c r="H560" s="24">
        <v>0.23751146261369571</v>
      </c>
      <c r="I560" s="24">
        <v>0.48138064561358362</v>
      </c>
      <c r="J560" s="24">
        <v>0.80769094959866106</v>
      </c>
      <c r="K560" s="24">
        <v>0.47342038659226859</v>
      </c>
      <c r="L560" s="24">
        <v>0.45441075342987436</v>
      </c>
      <c r="M560" s="24">
        <v>0.14687463370680953</v>
      </c>
      <c r="N560" s="24">
        <v>0.90550637825371927</v>
      </c>
      <c r="O560" s="24">
        <v>9.4293612157091866E-2</v>
      </c>
      <c r="P560" s="24">
        <v>0.6880126868275116</v>
      </c>
      <c r="Q560" s="24">
        <v>0.20753619458618122</v>
      </c>
      <c r="R560" s="24">
        <v>0.48640350714780989</v>
      </c>
      <c r="S560" s="24">
        <v>1.5291804631892614E-2</v>
      </c>
      <c r="T560" s="24">
        <v>0.80937777565723756</v>
      </c>
      <c r="U560" s="24">
        <v>9.2034751871548415E-2</v>
      </c>
      <c r="V560" s="24">
        <v>0.47504761403762907</v>
      </c>
      <c r="W560" s="24">
        <v>0.17499585924518413</v>
      </c>
      <c r="X560" s="24">
        <v>0.5857465541908321</v>
      </c>
      <c r="Y560" s="24">
        <v>0.26156342092973328</v>
      </c>
      <c r="Z560" s="24">
        <f t="shared" ca="1" si="8"/>
        <v>6.9516191803478233E-2</v>
      </c>
    </row>
    <row r="561" spans="1:26" x14ac:dyDescent="0.25">
      <c r="A561" s="24">
        <v>0.71299065142403106</v>
      </c>
      <c r="B561" s="24">
        <v>0.16738018167409108</v>
      </c>
      <c r="C561" s="24">
        <v>0.30007374754750027</v>
      </c>
      <c r="D561" s="24">
        <v>0.90559374687280669</v>
      </c>
      <c r="E561" s="24">
        <v>0.66204451702336053</v>
      </c>
      <c r="F561" s="24">
        <v>0.51473295280630993</v>
      </c>
      <c r="G561" s="24">
        <v>0.5947577038374855</v>
      </c>
      <c r="H561" s="24">
        <v>0.2325811182709745</v>
      </c>
      <c r="I561" s="24">
        <v>5.5442354842616837E-2</v>
      </c>
      <c r="J561" s="24">
        <v>0.27791835733460934</v>
      </c>
      <c r="K561" s="24">
        <v>3.4056150285575737E-2</v>
      </c>
      <c r="L561" s="24">
        <v>0.55632691398583234</v>
      </c>
      <c r="M561" s="24">
        <v>0.23665032635478778</v>
      </c>
      <c r="N561" s="24">
        <v>0.35339068922660233</v>
      </c>
      <c r="O561" s="24">
        <v>0.46059974119905478</v>
      </c>
      <c r="P561" s="24">
        <v>0.95684215050885879</v>
      </c>
      <c r="Q561" s="24">
        <v>0.57780711493904868</v>
      </c>
      <c r="R561" s="24">
        <v>0.13086072749851729</v>
      </c>
      <c r="S561" s="24">
        <v>0.73805716676163591</v>
      </c>
      <c r="T561" s="24">
        <v>0.89853194843887385</v>
      </c>
      <c r="U561" s="24">
        <v>0.7014821544765053</v>
      </c>
      <c r="V561" s="24">
        <v>0.82557884147820337</v>
      </c>
      <c r="W561" s="24">
        <v>0.87623253341323315</v>
      </c>
      <c r="X561" s="24">
        <v>0.30037116923750129</v>
      </c>
      <c r="Y561" s="24">
        <v>0.10241712415118331</v>
      </c>
      <c r="Z561" s="24">
        <f t="shared" ca="1" si="8"/>
        <v>0.86273793408512445</v>
      </c>
    </row>
    <row r="562" spans="1:26" x14ac:dyDescent="0.25">
      <c r="A562" s="24">
        <v>0.44852135731686404</v>
      </c>
      <c r="B562" s="24">
        <v>0.9132244857126498</v>
      </c>
      <c r="C562" s="24">
        <v>0.62055324097770448</v>
      </c>
      <c r="D562" s="24">
        <v>5.3690465953116329E-2</v>
      </c>
      <c r="E562" s="24">
        <v>0.92929635950431388</v>
      </c>
      <c r="F562" s="24">
        <v>0.91336159447236942</v>
      </c>
      <c r="G562" s="24">
        <v>0.18213237990783415</v>
      </c>
      <c r="H562" s="24">
        <v>0.39419591066577264</v>
      </c>
      <c r="I562" s="24">
        <v>0.96527249525169834</v>
      </c>
      <c r="J562" s="24">
        <v>3.3215160840295632E-2</v>
      </c>
      <c r="K562" s="24">
        <v>0.29977492751699686</v>
      </c>
      <c r="L562" s="24">
        <v>0.84131654655317545</v>
      </c>
      <c r="M562" s="24">
        <v>0.41840613013385253</v>
      </c>
      <c r="N562" s="24">
        <v>0.91514174335067089</v>
      </c>
      <c r="O562" s="24">
        <v>0.62349282558504082</v>
      </c>
      <c r="P562" s="24">
        <v>0.72438968163284978</v>
      </c>
      <c r="Q562" s="24">
        <v>0.42329845440872205</v>
      </c>
      <c r="R562" s="24">
        <v>0.3936175838000846</v>
      </c>
      <c r="S562" s="24">
        <v>0.87114585124518817</v>
      </c>
      <c r="T562" s="24">
        <v>0.61956065108578362</v>
      </c>
      <c r="U562" s="24">
        <v>0.97842612659845607</v>
      </c>
      <c r="V562" s="24">
        <v>0.76242394370655253</v>
      </c>
      <c r="W562" s="24">
        <v>0.66568752004570264</v>
      </c>
      <c r="X562" s="24">
        <v>1.2970810973005897E-2</v>
      </c>
      <c r="Y562" s="24">
        <v>0.88069354113631759</v>
      </c>
      <c r="Z562" s="24">
        <f t="shared" ca="1" si="8"/>
        <v>5.6663716125950336E-2</v>
      </c>
    </row>
    <row r="563" spans="1:26" x14ac:dyDescent="0.25">
      <c r="A563" s="24">
        <v>0.88186562648207967</v>
      </c>
      <c r="B563" s="24">
        <v>0.30135155367022504</v>
      </c>
      <c r="C563" s="24">
        <v>0.70520435566167305</v>
      </c>
      <c r="D563" s="24">
        <v>0.97959544464091541</v>
      </c>
      <c r="E563" s="24">
        <v>0.68768664737508856</v>
      </c>
      <c r="F563" s="24">
        <v>0.40604623027273512</v>
      </c>
      <c r="G563" s="24">
        <v>0.98016245234438837</v>
      </c>
      <c r="H563" s="24">
        <v>0.34673456267348046</v>
      </c>
      <c r="I563" s="24">
        <v>0.15320194761175443</v>
      </c>
      <c r="J563" s="24">
        <v>0.61909928106593815</v>
      </c>
      <c r="K563" s="24">
        <v>0.82195186847686963</v>
      </c>
      <c r="L563" s="24">
        <v>0.90476617701523965</v>
      </c>
      <c r="M563" s="24">
        <v>0.2490687596201776</v>
      </c>
      <c r="N563" s="24">
        <v>8.5440973816905852E-2</v>
      </c>
      <c r="O563" s="24">
        <v>0.21148557270456403</v>
      </c>
      <c r="P563" s="24">
        <v>0.31910301806436547</v>
      </c>
      <c r="Q563" s="24">
        <v>0.91512105551949285</v>
      </c>
      <c r="R563" s="24">
        <v>0.682464883812268</v>
      </c>
      <c r="S563" s="24">
        <v>0.12014698909434607</v>
      </c>
      <c r="T563" s="24">
        <v>2.0594016410338978E-2</v>
      </c>
      <c r="U563" s="24">
        <v>0.19391203997162809</v>
      </c>
      <c r="V563" s="24">
        <v>0.40249287161744907</v>
      </c>
      <c r="W563" s="24">
        <v>0.56103207014117884</v>
      </c>
      <c r="X563" s="24">
        <v>0.61566280204010337</v>
      </c>
      <c r="Y563" s="24">
        <v>0.58975360613391115</v>
      </c>
      <c r="Z563" s="24">
        <f t="shared" ca="1" si="8"/>
        <v>0.45372695988022127</v>
      </c>
    </row>
    <row r="564" spans="1:26" x14ac:dyDescent="0.25">
      <c r="A564" s="24">
        <v>0.32240401617063474</v>
      </c>
      <c r="B564" s="24">
        <v>0.77596449831998771</v>
      </c>
      <c r="C564" s="24">
        <v>8.6480504900520283E-2</v>
      </c>
      <c r="D564" s="24">
        <v>0.2512435167984487</v>
      </c>
      <c r="E564" s="24">
        <v>0.6764211474594537</v>
      </c>
      <c r="F564" s="24">
        <v>8.0950280174169387E-2</v>
      </c>
      <c r="G564" s="24">
        <v>0.50826082357878211</v>
      </c>
      <c r="H564" s="24">
        <v>0.61887322612350248</v>
      </c>
      <c r="I564" s="24">
        <v>0.60227733567863873</v>
      </c>
      <c r="J564" s="24">
        <v>0.27157183942799168</v>
      </c>
      <c r="K564" s="24">
        <v>0.84612467799276536</v>
      </c>
      <c r="L564" s="24">
        <v>0.73857270755819393</v>
      </c>
      <c r="M564" s="24">
        <v>0.41879186597699081</v>
      </c>
      <c r="N564" s="24">
        <v>0.74254323946471845</v>
      </c>
      <c r="O564" s="24">
        <v>0.77833393212919866</v>
      </c>
      <c r="P564" s="24">
        <v>0.17675683946668963</v>
      </c>
      <c r="Q564" s="24">
        <v>0.74455068733780072</v>
      </c>
      <c r="R564" s="24">
        <v>0.44465647587401347</v>
      </c>
      <c r="S564" s="24">
        <v>0.65578262403567678</v>
      </c>
      <c r="T564" s="24">
        <v>0.5424992444027823</v>
      </c>
      <c r="U564" s="24">
        <v>0.28213774104238287</v>
      </c>
      <c r="V564" s="24">
        <v>0.30412624920431675</v>
      </c>
      <c r="W564" s="24">
        <v>0.57241866856906487</v>
      </c>
      <c r="X564" s="24">
        <v>0.14320654709047909</v>
      </c>
      <c r="Y564" s="24">
        <v>0.69661624900639962</v>
      </c>
      <c r="Z564" s="24">
        <f t="shared" ca="1" si="8"/>
        <v>6.5854083597292723E-2</v>
      </c>
    </row>
    <row r="565" spans="1:26" x14ac:dyDescent="0.25">
      <c r="A565" s="24">
        <v>0.37510327018864531</v>
      </c>
      <c r="B565" s="24">
        <v>0.2089926685993545</v>
      </c>
      <c r="C565" s="24">
        <v>0.91410920903316972</v>
      </c>
      <c r="D565" s="24">
        <v>0.93362296082849483</v>
      </c>
      <c r="E565" s="24">
        <v>0.98075465801749195</v>
      </c>
      <c r="F565" s="24">
        <v>0.61485680617471006</v>
      </c>
      <c r="G565" s="24">
        <v>0.98771498641784983</v>
      </c>
      <c r="H565" s="24">
        <v>0.98384566424665443</v>
      </c>
      <c r="I565" s="24">
        <v>0.50470428422172497</v>
      </c>
      <c r="J565" s="24">
        <v>0.42611924450116412</v>
      </c>
      <c r="K565" s="24">
        <v>0.98466823319711716</v>
      </c>
      <c r="L565" s="24">
        <v>0.57259965164684912</v>
      </c>
      <c r="M565" s="24">
        <v>0.25722118943063077</v>
      </c>
      <c r="N565" s="24">
        <v>0.70888597471633419</v>
      </c>
      <c r="O565" s="24">
        <v>0.57681249112831789</v>
      </c>
      <c r="P565" s="24">
        <v>0.80106563329864333</v>
      </c>
      <c r="Q565" s="24">
        <v>0.18096377464613345</v>
      </c>
      <c r="R565" s="24">
        <v>4.4907100026424729E-2</v>
      </c>
      <c r="S565" s="24">
        <v>0.33276676565665153</v>
      </c>
      <c r="T565" s="24">
        <v>0.12267969493903974</v>
      </c>
      <c r="U565" s="24">
        <v>0.83430903734395423</v>
      </c>
      <c r="V565" s="24">
        <v>0.56263236483797385</v>
      </c>
      <c r="W565" s="24">
        <v>0.89790612903637834</v>
      </c>
      <c r="X565" s="24">
        <v>0.31667592630722929</v>
      </c>
      <c r="Y565" s="24">
        <v>0.8282657786148373</v>
      </c>
      <c r="Z565" s="24">
        <f t="shared" ca="1" si="8"/>
        <v>0.63321052854423476</v>
      </c>
    </row>
    <row r="566" spans="1:26" x14ac:dyDescent="0.25">
      <c r="A566" s="24">
        <v>0.79201235360860178</v>
      </c>
      <c r="B566" s="24">
        <v>0.19561722681782612</v>
      </c>
      <c r="C566" s="24">
        <v>0.82501150024804604</v>
      </c>
      <c r="D566" s="24">
        <v>0.54052740242371322</v>
      </c>
      <c r="E566" s="24">
        <v>0.4354904532816658</v>
      </c>
      <c r="F566" s="24">
        <v>0.86003527996624651</v>
      </c>
      <c r="G566" s="24">
        <v>0.55740107293605701</v>
      </c>
      <c r="H566" s="24">
        <v>0.99144589611396505</v>
      </c>
      <c r="I566" s="24">
        <v>0.51660246477349547</v>
      </c>
      <c r="J566" s="24">
        <v>0.54737429987719488</v>
      </c>
      <c r="K566" s="24">
        <v>0.5027818190523482</v>
      </c>
      <c r="L566" s="24">
        <v>0.23224981779526044</v>
      </c>
      <c r="M566" s="24">
        <v>2.6899435370942748E-2</v>
      </c>
      <c r="N566" s="24">
        <v>0.88714627627576936</v>
      </c>
      <c r="O566" s="24">
        <v>0.58155748632021387</v>
      </c>
      <c r="P566" s="24">
        <v>0.80818274246146926</v>
      </c>
      <c r="Q566" s="24">
        <v>0.50486295261744818</v>
      </c>
      <c r="R566" s="24">
        <v>0.40058319314114466</v>
      </c>
      <c r="S566" s="24">
        <v>0.23652892018946814</v>
      </c>
      <c r="T566" s="24">
        <v>0.53529107358500783</v>
      </c>
      <c r="U566" s="24">
        <v>0.91790711287189153</v>
      </c>
      <c r="V566" s="24">
        <v>0.54648370746056929</v>
      </c>
      <c r="W566" s="24">
        <v>0.43693969789453413</v>
      </c>
      <c r="X566" s="24">
        <v>0.33100712523319153</v>
      </c>
      <c r="Y566" s="24">
        <v>0.11440922577600221</v>
      </c>
      <c r="Z566" s="24">
        <f t="shared" ca="1" si="8"/>
        <v>0.63466776576647943</v>
      </c>
    </row>
    <row r="567" spans="1:26" x14ac:dyDescent="0.25">
      <c r="A567" s="24">
        <v>0.31948956328525646</v>
      </c>
      <c r="B567" s="24">
        <v>0.37781827200899898</v>
      </c>
      <c r="C567" s="24">
        <v>0.19393361996694447</v>
      </c>
      <c r="D567" s="24">
        <v>0.47414480018009009</v>
      </c>
      <c r="E567" s="24">
        <v>0.9511019656157792</v>
      </c>
      <c r="F567" s="24">
        <v>7.3319842990486883E-3</v>
      </c>
      <c r="G567" s="24">
        <v>0.72707396980857031</v>
      </c>
      <c r="H567" s="24">
        <v>0.6115640527815881</v>
      </c>
      <c r="I567" s="24">
        <v>2.8993488780250098E-3</v>
      </c>
      <c r="J567" s="24">
        <v>0.32480516034870244</v>
      </c>
      <c r="K567" s="24">
        <v>0.83762764248960953</v>
      </c>
      <c r="L567" s="24">
        <v>0.49275531344795642</v>
      </c>
      <c r="M567" s="24">
        <v>0.19804611562049468</v>
      </c>
      <c r="N567" s="24">
        <v>0.72304065729305611</v>
      </c>
      <c r="O567" s="24">
        <v>0.27290028949451017</v>
      </c>
      <c r="P567" s="24">
        <v>0.97712247473683245</v>
      </c>
      <c r="Q567" s="24">
        <v>0.98636041112524919</v>
      </c>
      <c r="R567" s="24">
        <v>0.37785638194456916</v>
      </c>
      <c r="S567" s="24">
        <v>0.78278722475280382</v>
      </c>
      <c r="T567" s="24">
        <v>1.4904002093607094E-2</v>
      </c>
      <c r="U567" s="24">
        <v>0.36679314357715409</v>
      </c>
      <c r="V567" s="24">
        <v>0.84802470552596909</v>
      </c>
      <c r="W567" s="24">
        <v>0.18257595115609659</v>
      </c>
      <c r="X567" s="24">
        <v>0.20558996816879371</v>
      </c>
      <c r="Y567" s="24">
        <v>0.17082802397236152</v>
      </c>
      <c r="Z567" s="24">
        <f t="shared" ca="1" si="8"/>
        <v>0.50466022929020593</v>
      </c>
    </row>
    <row r="568" spans="1:26" x14ac:dyDescent="0.25">
      <c r="A568" s="24">
        <v>0.42589759172627184</v>
      </c>
      <c r="B568" s="24">
        <v>0.87842877092526239</v>
      </c>
      <c r="C568" s="24">
        <v>0.98951483566526854</v>
      </c>
      <c r="D568" s="24">
        <v>0.32172367235386834</v>
      </c>
      <c r="E568" s="24">
        <v>0.7567416315492862</v>
      </c>
      <c r="F568" s="24">
        <v>0.5506599931107462</v>
      </c>
      <c r="G568" s="24">
        <v>0.95273236441271936</v>
      </c>
      <c r="H568" s="24">
        <v>0.39690031668681669</v>
      </c>
      <c r="I568" s="24">
        <v>0.40630148481635175</v>
      </c>
      <c r="J568" s="24">
        <v>0.69796745170422325</v>
      </c>
      <c r="K568" s="24">
        <v>0.58767376336569299</v>
      </c>
      <c r="L568" s="24">
        <v>0.45918887688780763</v>
      </c>
      <c r="M568" s="24">
        <v>0.8539033374370828</v>
      </c>
      <c r="N568" s="24">
        <v>0.77251408370866226</v>
      </c>
      <c r="O568" s="24">
        <v>0.66868194051175633</v>
      </c>
      <c r="P568" s="24">
        <v>0.78646685584089127</v>
      </c>
      <c r="Q568" s="24">
        <v>0.64344591515835114</v>
      </c>
      <c r="R568" s="24">
        <v>0.16208610095327614</v>
      </c>
      <c r="S568" s="24">
        <v>9.1365524820696375E-2</v>
      </c>
      <c r="T568" s="24">
        <v>0.14281913962214632</v>
      </c>
      <c r="U568" s="24">
        <v>0.63228131606974491</v>
      </c>
      <c r="V568" s="24">
        <v>0.4069411682862587</v>
      </c>
      <c r="W568" s="24">
        <v>0.25578474004908813</v>
      </c>
      <c r="X568" s="24">
        <v>0.35375108117345089</v>
      </c>
      <c r="Y568" s="24">
        <v>8.7519925291171807E-3</v>
      </c>
      <c r="Z568" s="24">
        <f t="shared" ca="1" si="8"/>
        <v>0.15765180547567714</v>
      </c>
    </row>
    <row r="569" spans="1:26" x14ac:dyDescent="0.25">
      <c r="A569" s="24">
        <v>0.20555480032341766</v>
      </c>
      <c r="B569" s="24">
        <v>0.58497896651209302</v>
      </c>
      <c r="C569" s="24">
        <v>2.2071303359775141E-2</v>
      </c>
      <c r="D569" s="24">
        <v>0.58920204242601104</v>
      </c>
      <c r="E569" s="24">
        <v>0.39131632395805183</v>
      </c>
      <c r="F569" s="24">
        <v>0.68380134604338838</v>
      </c>
      <c r="G569" s="24">
        <v>0.93471497437764228</v>
      </c>
      <c r="H569" s="24">
        <v>0.77998038100114342</v>
      </c>
      <c r="I569" s="24">
        <v>0.55631378969215262</v>
      </c>
      <c r="J569" s="24">
        <v>0.41529385784113493</v>
      </c>
      <c r="K569" s="24">
        <v>1.6006102545015333E-2</v>
      </c>
      <c r="L569" s="24">
        <v>0.25193686471689269</v>
      </c>
      <c r="M569" s="24">
        <v>0.84324378396549093</v>
      </c>
      <c r="N569" s="24">
        <v>0.90846737181978776</v>
      </c>
      <c r="O569" s="24">
        <v>0.14706905981917873</v>
      </c>
      <c r="P569" s="24">
        <v>0.45503801961683654</v>
      </c>
      <c r="Q569" s="24">
        <v>0.83074103488389361</v>
      </c>
      <c r="R569" s="24">
        <v>0.27620542376446111</v>
      </c>
      <c r="S569" s="24">
        <v>0.7673545088635525</v>
      </c>
      <c r="T569" s="24">
        <v>0.58316445745228074</v>
      </c>
      <c r="U569" s="24">
        <v>0.86057716924469319</v>
      </c>
      <c r="V569" s="24">
        <v>0.79728733836602417</v>
      </c>
      <c r="W569" s="24">
        <v>0.62325155196630622</v>
      </c>
      <c r="X569" s="24">
        <v>0.14356015696035362</v>
      </c>
      <c r="Y569" s="24">
        <v>0.55719084628544813</v>
      </c>
      <c r="Z569" s="24">
        <f t="shared" ca="1" si="8"/>
        <v>0.73233555812516082</v>
      </c>
    </row>
    <row r="570" spans="1:26" x14ac:dyDescent="0.25">
      <c r="A570" s="24">
        <v>0.52102597447628751</v>
      </c>
      <c r="B570" s="24">
        <v>0.3939003726208482</v>
      </c>
      <c r="C570" s="24">
        <v>0.65923623066411818</v>
      </c>
      <c r="D570" s="24">
        <v>0.74000935683300773</v>
      </c>
      <c r="E570" s="24">
        <v>7.6295800166066075E-2</v>
      </c>
      <c r="F570" s="24">
        <v>0.59724298655798824</v>
      </c>
      <c r="G570" s="24">
        <v>5.2767027740673988E-2</v>
      </c>
      <c r="H570" s="24">
        <v>0.36768173279188698</v>
      </c>
      <c r="I570" s="24">
        <v>0.4972046145608211</v>
      </c>
      <c r="J570" s="24">
        <v>0.78543232351703574</v>
      </c>
      <c r="K570" s="24">
        <v>0.47086081008891678</v>
      </c>
      <c r="L570" s="24">
        <v>0.73910833166687406</v>
      </c>
      <c r="M570" s="24">
        <v>0.83950432551763976</v>
      </c>
      <c r="N570" s="24">
        <v>0.33864411439047382</v>
      </c>
      <c r="O570" s="24">
        <v>0.54132373430044811</v>
      </c>
      <c r="P570" s="24">
        <v>0.54616079182225119</v>
      </c>
      <c r="Q570" s="24">
        <v>0.67658751998723055</v>
      </c>
      <c r="R570" s="24">
        <v>0.17977647071921676</v>
      </c>
      <c r="S570" s="24">
        <v>0.5031296998516106</v>
      </c>
      <c r="T570" s="24">
        <v>0.38970617413278985</v>
      </c>
      <c r="U570" s="24">
        <v>0.45095149779093513</v>
      </c>
      <c r="V570" s="24">
        <v>0.75961266233561608</v>
      </c>
      <c r="W570" s="24">
        <v>0.14022193225789281</v>
      </c>
      <c r="X570" s="24">
        <v>0.64174712424901081</v>
      </c>
      <c r="Y570" s="24">
        <v>0.53709424616824275</v>
      </c>
      <c r="Z570" s="24">
        <f t="shared" ca="1" si="8"/>
        <v>0.51760211466181938</v>
      </c>
    </row>
    <row r="571" spans="1:26" x14ac:dyDescent="0.25">
      <c r="A571" s="24">
        <v>0.19278896304221771</v>
      </c>
      <c r="B571" s="24">
        <v>0.32192085094911704</v>
      </c>
      <c r="C571" s="24">
        <v>0.81495075193444899</v>
      </c>
      <c r="D571" s="24">
        <v>0.66347262739871626</v>
      </c>
      <c r="E571" s="24">
        <v>0.62253584866465661</v>
      </c>
      <c r="F571" s="24">
        <v>0.70863657807014291</v>
      </c>
      <c r="G571" s="24">
        <v>0.68870978709176445</v>
      </c>
      <c r="H571" s="24">
        <v>0.95750601715152639</v>
      </c>
      <c r="I571" s="24">
        <v>0.63999665145038409</v>
      </c>
      <c r="J571" s="24">
        <v>0.90322670806288818</v>
      </c>
      <c r="K571" s="24">
        <v>0.42065136308145334</v>
      </c>
      <c r="L571" s="24">
        <v>0.51419012871643177</v>
      </c>
      <c r="M571" s="24">
        <v>0.9765844456185292</v>
      </c>
      <c r="N571" s="24">
        <v>0.3719238000432038</v>
      </c>
      <c r="O571" s="24">
        <v>0.93085721649785669</v>
      </c>
      <c r="P571" s="24">
        <v>0.40325943956936394</v>
      </c>
      <c r="Q571" s="24">
        <v>0.14406536096850553</v>
      </c>
      <c r="R571" s="24">
        <v>0.83345742158759928</v>
      </c>
      <c r="S571" s="24">
        <v>0.24394663416965934</v>
      </c>
      <c r="T571" s="24">
        <v>0.75777317874165528</v>
      </c>
      <c r="U571" s="24">
        <v>0.32116670572172257</v>
      </c>
      <c r="V571" s="24">
        <v>0.77370190500310709</v>
      </c>
      <c r="W571" s="24">
        <v>0.5406989160552037</v>
      </c>
      <c r="X571" s="24">
        <v>0.23646454040032339</v>
      </c>
      <c r="Y571" s="24">
        <v>0.98027591028383232</v>
      </c>
      <c r="Z571" s="24">
        <f t="shared" ca="1" si="8"/>
        <v>0.23869815996535881</v>
      </c>
    </row>
    <row r="572" spans="1:26" x14ac:dyDescent="0.25">
      <c r="A572" s="24">
        <v>0.14641319971683353</v>
      </c>
      <c r="B572" s="24">
        <v>9.6945878562496146E-2</v>
      </c>
      <c r="C572" s="24">
        <v>0.14983789869568021</v>
      </c>
      <c r="D572" s="24">
        <v>0.80763625762675484</v>
      </c>
      <c r="E572" s="24">
        <v>0.72431098236661096</v>
      </c>
      <c r="F572" s="24">
        <v>0.51550958953477644</v>
      </c>
      <c r="G572" s="24">
        <v>0.45616814777675319</v>
      </c>
      <c r="H572" s="24">
        <v>0.99928246912540986</v>
      </c>
      <c r="I572" s="24">
        <v>0.29264117111642018</v>
      </c>
      <c r="J572" s="24">
        <v>0.4167590250317974</v>
      </c>
      <c r="K572" s="24">
        <v>3.446280575051619E-2</v>
      </c>
      <c r="L572" s="24">
        <v>0.73668218688841081</v>
      </c>
      <c r="M572" s="24">
        <v>0.50563463805220088</v>
      </c>
      <c r="N572" s="24">
        <v>0.683577494744113</v>
      </c>
      <c r="O572" s="24">
        <v>0.97519472533022811</v>
      </c>
      <c r="P572" s="24">
        <v>0.43316510206511982</v>
      </c>
      <c r="Q572" s="24">
        <v>0.13157788921677271</v>
      </c>
      <c r="R572" s="24">
        <v>0.45902229166959618</v>
      </c>
      <c r="S572" s="24">
        <v>3.3878358173696443E-2</v>
      </c>
      <c r="T572" s="24">
        <v>0.41918440462025719</v>
      </c>
      <c r="U572" s="24">
        <v>0.51915965310378043</v>
      </c>
      <c r="V572" s="24">
        <v>0.95899818122642078</v>
      </c>
      <c r="W572" s="24">
        <v>5.289916653832949E-2</v>
      </c>
      <c r="X572" s="24">
        <v>2.9705468900856014E-2</v>
      </c>
      <c r="Y572" s="24">
        <v>0.28927011893839405</v>
      </c>
      <c r="Z572" s="24">
        <f t="shared" ca="1" si="8"/>
        <v>0.46280309401773834</v>
      </c>
    </row>
    <row r="573" spans="1:26" x14ac:dyDescent="0.25">
      <c r="A573" s="24">
        <v>0.19972982759904401</v>
      </c>
      <c r="B573" s="24">
        <v>0.54876436510070714</v>
      </c>
      <c r="C573" s="24">
        <v>0.11573298589788672</v>
      </c>
      <c r="D573" s="24">
        <v>0.11464253637907174</v>
      </c>
      <c r="E573" s="24">
        <v>0.46000754757929763</v>
      </c>
      <c r="F573" s="24">
        <v>0.43175450054665243</v>
      </c>
      <c r="G573" s="24">
        <v>0.76014449726018152</v>
      </c>
      <c r="H573" s="24">
        <v>0.23169976774507817</v>
      </c>
      <c r="I573" s="24">
        <v>0.35898725994814795</v>
      </c>
      <c r="J573" s="24">
        <v>0.99780565293755097</v>
      </c>
      <c r="K573" s="24">
        <v>0.69142434848023404</v>
      </c>
      <c r="L573" s="24">
        <v>0.39538693276961645</v>
      </c>
      <c r="M573" s="24">
        <v>0.62683629205610214</v>
      </c>
      <c r="N573" s="24">
        <v>0.83821199706084437</v>
      </c>
      <c r="O573" s="24">
        <v>0.36642181789565309</v>
      </c>
      <c r="P573" s="24">
        <v>0.47309469686171224</v>
      </c>
      <c r="Q573" s="24">
        <v>0.73196515093717018</v>
      </c>
      <c r="R573" s="24">
        <v>0.4230087090915059</v>
      </c>
      <c r="S573" s="24">
        <v>0.89613317540317783</v>
      </c>
      <c r="T573" s="24">
        <v>0.17245901917855611</v>
      </c>
      <c r="U573" s="24">
        <v>0.18043330774330235</v>
      </c>
      <c r="V573" s="24">
        <v>0.29594647883343106</v>
      </c>
      <c r="W573" s="24">
        <v>0.98040329230325374</v>
      </c>
      <c r="X573" s="24">
        <v>0.40053782939677174</v>
      </c>
      <c r="Y573" s="24">
        <v>0.4071231440149975</v>
      </c>
      <c r="Z573" s="24">
        <f t="shared" ca="1" si="8"/>
        <v>0.90218797335826995</v>
      </c>
    </row>
    <row r="574" spans="1:26" x14ac:dyDescent="0.25">
      <c r="A574" s="24">
        <v>0.75826225510238721</v>
      </c>
      <c r="B574" s="24">
        <v>0.99565971267198794</v>
      </c>
      <c r="C574" s="24">
        <v>0.43840415585195891</v>
      </c>
      <c r="D574" s="24">
        <v>0.6054636331847234</v>
      </c>
      <c r="E574" s="24">
        <v>0.18477770151866946</v>
      </c>
      <c r="F574" s="24">
        <v>0.85316381989731316</v>
      </c>
      <c r="G574" s="24">
        <v>1.8363267583165199E-2</v>
      </c>
      <c r="H574" s="24">
        <v>0.25989348656991951</v>
      </c>
      <c r="I574" s="24">
        <v>0.73383539440108803</v>
      </c>
      <c r="J574" s="24">
        <v>0.81034101699395611</v>
      </c>
      <c r="K574" s="24">
        <v>0.65190083110152475</v>
      </c>
      <c r="L574" s="24">
        <v>0.52564003241730606</v>
      </c>
      <c r="M574" s="24">
        <v>7.6810244669040184E-2</v>
      </c>
      <c r="N574" s="24">
        <v>0.67863606643857366</v>
      </c>
      <c r="O574" s="24">
        <v>0.59578701374328069</v>
      </c>
      <c r="P574" s="24">
        <v>0.69806595657017656</v>
      </c>
      <c r="Q574" s="24">
        <v>0.64001063395412827</v>
      </c>
      <c r="R574" s="24">
        <v>0.16852378514966493</v>
      </c>
      <c r="S574" s="24">
        <v>3.6832467653415968E-2</v>
      </c>
      <c r="T574" s="24">
        <v>0.79131229355780897</v>
      </c>
      <c r="U574" s="24">
        <v>0.21348616412596189</v>
      </c>
      <c r="V574" s="24">
        <v>0.22338290019218521</v>
      </c>
      <c r="W574" s="24">
        <v>0.94218753262868504</v>
      </c>
      <c r="X574" s="24">
        <v>0.22301321988522937</v>
      </c>
      <c r="Y574" s="24">
        <v>0.73565660155261714</v>
      </c>
      <c r="Z574" s="24">
        <f t="shared" ca="1" si="8"/>
        <v>0.62530502284423606</v>
      </c>
    </row>
    <row r="575" spans="1:26" x14ac:dyDescent="0.25">
      <c r="A575" s="24">
        <v>3.5352643382681181E-2</v>
      </c>
      <c r="B575" s="24">
        <v>6.6815528199227092E-2</v>
      </c>
      <c r="C575" s="24">
        <v>0.21206702974030156</v>
      </c>
      <c r="D575" s="24">
        <v>0.4939165070012671</v>
      </c>
      <c r="E575" s="24">
        <v>0.69834123583920094</v>
      </c>
      <c r="F575" s="24">
        <v>0.90609746413914727</v>
      </c>
      <c r="G575" s="24">
        <v>0.16642397337142656</v>
      </c>
      <c r="H575" s="24">
        <v>0.10158329818857981</v>
      </c>
      <c r="I575" s="24">
        <v>0.88001208125364272</v>
      </c>
      <c r="J575" s="24">
        <v>0.15885048563877546</v>
      </c>
      <c r="K575" s="24">
        <v>0.44794620082387693</v>
      </c>
      <c r="L575" s="24">
        <v>0.93355983390458541</v>
      </c>
      <c r="M575" s="24">
        <v>0.41205935443082775</v>
      </c>
      <c r="N575" s="24">
        <v>0.8140911668022065</v>
      </c>
      <c r="O575" s="24">
        <v>4.3794511390022994E-2</v>
      </c>
      <c r="P575" s="24">
        <v>0.45643960395426919</v>
      </c>
      <c r="Q575" s="24">
        <v>0.647219019518809</v>
      </c>
      <c r="R575" s="24">
        <v>0.13408808557050222</v>
      </c>
      <c r="S575" s="24">
        <v>0.23473193643793033</v>
      </c>
      <c r="T575" s="24">
        <v>0.68446156313870654</v>
      </c>
      <c r="U575" s="24">
        <v>0.58519656503526007</v>
      </c>
      <c r="V575" s="24">
        <v>0.29885815401744908</v>
      </c>
      <c r="W575" s="24">
        <v>0.69027419942063706</v>
      </c>
      <c r="X575" s="24">
        <v>0.46683754905245278</v>
      </c>
      <c r="Y575" s="24">
        <v>1.9511890796952591E-2</v>
      </c>
      <c r="Z575" s="24">
        <f t="shared" ca="1" si="8"/>
        <v>0.74517914985080969</v>
      </c>
    </row>
    <row r="576" spans="1:26" x14ac:dyDescent="0.25">
      <c r="A576" s="24">
        <v>0.79578611522447984</v>
      </c>
      <c r="B576" s="24">
        <v>0.37812043595370193</v>
      </c>
      <c r="C576" s="24">
        <v>0.53800737309526803</v>
      </c>
      <c r="D576" s="24">
        <v>0.5382377219988288</v>
      </c>
      <c r="E576" s="24">
        <v>0.36824624968088571</v>
      </c>
      <c r="F576" s="24">
        <v>0.80223148254549836</v>
      </c>
      <c r="G576" s="24">
        <v>0.19617335464961527</v>
      </c>
      <c r="H576" s="24">
        <v>0.95150876292947228</v>
      </c>
      <c r="I576" s="24">
        <v>0.8886192875657839</v>
      </c>
      <c r="J576" s="24">
        <v>3.8668890746437312E-2</v>
      </c>
      <c r="K576" s="24">
        <v>0.23179920707684332</v>
      </c>
      <c r="L576" s="24">
        <v>0.11953834742380465</v>
      </c>
      <c r="M576" s="24">
        <v>0.99022522144254232</v>
      </c>
      <c r="N576" s="24">
        <v>0.62638795399323022</v>
      </c>
      <c r="O576" s="24">
        <v>0.95145784808435696</v>
      </c>
      <c r="P576" s="24">
        <v>0.19045594148725231</v>
      </c>
      <c r="Q576" s="24">
        <v>0.63829486963798887</v>
      </c>
      <c r="R576" s="24">
        <v>0.34034660160737462</v>
      </c>
      <c r="S576" s="24">
        <v>0.61560016591832156</v>
      </c>
      <c r="T576" s="24">
        <v>0.58887648393278247</v>
      </c>
      <c r="U576" s="24">
        <v>0.30681409496143497</v>
      </c>
      <c r="V576" s="24">
        <v>0.89569204053392704</v>
      </c>
      <c r="W576" s="24">
        <v>7.12703282977033E-2</v>
      </c>
      <c r="X576" s="24">
        <v>0.82750650500735512</v>
      </c>
      <c r="Y576" s="24">
        <v>0.1817157095579931</v>
      </c>
      <c r="Z576" s="24">
        <f t="shared" ca="1" si="8"/>
        <v>0.4139295380051794</v>
      </c>
    </row>
    <row r="577" spans="1:26" x14ac:dyDescent="0.25">
      <c r="A577" s="24">
        <v>0.81138149455335373</v>
      </c>
      <c r="B577" s="24">
        <v>0.39895368941118237</v>
      </c>
      <c r="C577" s="24">
        <v>0.52672918354406661</v>
      </c>
      <c r="D577" s="24">
        <v>0.71662478555549392</v>
      </c>
      <c r="E577" s="24">
        <v>0.50776016620157127</v>
      </c>
      <c r="F577" s="24">
        <v>0.55163624291580549</v>
      </c>
      <c r="G577" s="24">
        <v>0.72783837178517452</v>
      </c>
      <c r="H577" s="24">
        <v>0.871325034732778</v>
      </c>
      <c r="I577" s="24">
        <v>6.1082144698547669E-3</v>
      </c>
      <c r="J577" s="24">
        <v>7.5795295774071181E-2</v>
      </c>
      <c r="K577" s="24">
        <v>0.60746581352667317</v>
      </c>
      <c r="L577" s="24">
        <v>0.35704530296999804</v>
      </c>
      <c r="M577" s="24">
        <v>0.58057864452236452</v>
      </c>
      <c r="N577" s="24">
        <v>0.13316111573231015</v>
      </c>
      <c r="O577" s="24">
        <v>4.5101751631916986E-2</v>
      </c>
      <c r="P577" s="24">
        <v>0.42259934583730041</v>
      </c>
      <c r="Q577" s="24">
        <v>0.47942013054408095</v>
      </c>
      <c r="R577" s="24">
        <v>0.24269174696697515</v>
      </c>
      <c r="S577" s="24">
        <v>0.50379474225498833</v>
      </c>
      <c r="T577" s="24">
        <v>0.49301554160269323</v>
      </c>
      <c r="U577" s="24">
        <v>0.95036638517500993</v>
      </c>
      <c r="V577" s="24">
        <v>0.54816305703013335</v>
      </c>
      <c r="W577" s="24">
        <v>0.90558924423968634</v>
      </c>
      <c r="X577" s="24">
        <v>0.95926668065660059</v>
      </c>
      <c r="Y577" s="24">
        <v>0.85982568479400068</v>
      </c>
      <c r="Z577" s="24">
        <f t="shared" ca="1" si="8"/>
        <v>2.5935161327947931E-2</v>
      </c>
    </row>
    <row r="578" spans="1:26" x14ac:dyDescent="0.25">
      <c r="A578" s="24">
        <v>0.86000858589292106</v>
      </c>
      <c r="B578" s="24">
        <v>0.40411335080047683</v>
      </c>
      <c r="C578" s="24">
        <v>0.83196774110430449</v>
      </c>
      <c r="D578" s="24">
        <v>0.56791955691279505</v>
      </c>
      <c r="E578" s="24">
        <v>0.45524754861489702</v>
      </c>
      <c r="F578" s="24">
        <v>0.20441655816558046</v>
      </c>
      <c r="G578" s="24">
        <v>0.48203628616704253</v>
      </c>
      <c r="H578" s="24">
        <v>0.28925349331015315</v>
      </c>
      <c r="I578" s="24">
        <v>0.95510864730193867</v>
      </c>
      <c r="J578" s="24">
        <v>0.22951232281946587</v>
      </c>
      <c r="K578" s="24">
        <v>0.58802412283696737</v>
      </c>
      <c r="L578" s="24">
        <v>0.67760231716708752</v>
      </c>
      <c r="M578" s="24">
        <v>0.49675698415047209</v>
      </c>
      <c r="N578" s="24">
        <v>0.96602903040575616</v>
      </c>
      <c r="O578" s="24">
        <v>0.62048489702960963</v>
      </c>
      <c r="P578" s="24">
        <v>0.16046749010243411</v>
      </c>
      <c r="Q578" s="24">
        <v>0.8470567374406085</v>
      </c>
      <c r="R578" s="24">
        <v>0.19250459433769462</v>
      </c>
      <c r="S578" s="24">
        <v>3.1907508232301374E-2</v>
      </c>
      <c r="T578" s="24">
        <v>0.17521785006780033</v>
      </c>
      <c r="U578" s="24">
        <v>0.67146024812597005</v>
      </c>
      <c r="V578" s="24">
        <v>0.52152580006245353</v>
      </c>
      <c r="W578" s="24">
        <v>0.85485614100799068</v>
      </c>
      <c r="X578" s="24">
        <v>3.3706275934503815E-2</v>
      </c>
      <c r="Y578" s="24">
        <v>0.1356499056285343</v>
      </c>
      <c r="Z578" s="24">
        <f t="shared" ref="Z578:Z641" ca="1" si="9">RAND()</f>
        <v>0.49833961629459156</v>
      </c>
    </row>
    <row r="579" spans="1:26" x14ac:dyDescent="0.25">
      <c r="A579" s="24">
        <v>0.82785064923777096</v>
      </c>
      <c r="B579" s="24">
        <v>1.1795615611818189E-3</v>
      </c>
      <c r="C579" s="24">
        <v>0.83298556569050852</v>
      </c>
      <c r="D579" s="24">
        <v>0.85224023901366863</v>
      </c>
      <c r="E579" s="24">
        <v>0.1115130425625932</v>
      </c>
      <c r="F579" s="24">
        <v>0.1802796512723589</v>
      </c>
      <c r="G579" s="24">
        <v>0.24658231951725296</v>
      </c>
      <c r="H579" s="24">
        <v>0.31879361248016003</v>
      </c>
      <c r="I579" s="24">
        <v>0.95785462601959726</v>
      </c>
      <c r="J579" s="24">
        <v>0.75939379339434354</v>
      </c>
      <c r="K579" s="24">
        <v>0.26961077610206285</v>
      </c>
      <c r="L579" s="24">
        <v>0.63473064395430945</v>
      </c>
      <c r="M579" s="24">
        <v>0.98727377860429788</v>
      </c>
      <c r="N579" s="24">
        <v>0.34424150963441091</v>
      </c>
      <c r="O579" s="24">
        <v>9.0676594790681131E-2</v>
      </c>
      <c r="P579" s="24">
        <v>0.2987151867915272</v>
      </c>
      <c r="Q579" s="24">
        <v>0.88597888354992149</v>
      </c>
      <c r="R579" s="24">
        <v>0.86052458618855943</v>
      </c>
      <c r="S579" s="24">
        <v>0.46285020244189656</v>
      </c>
      <c r="T579" s="24">
        <v>0.94860128984503744</v>
      </c>
      <c r="U579" s="24">
        <v>0.68365448536618845</v>
      </c>
      <c r="V579" s="24">
        <v>0.7194278521266646</v>
      </c>
      <c r="W579" s="24">
        <v>0.92339356533623029</v>
      </c>
      <c r="X579" s="24">
        <v>0.91322571146604525</v>
      </c>
      <c r="Y579" s="24">
        <v>0.42979946353484044</v>
      </c>
      <c r="Z579" s="24">
        <f t="shared" ca="1" si="9"/>
        <v>0.54967958938930028</v>
      </c>
    </row>
    <row r="580" spans="1:26" x14ac:dyDescent="0.25">
      <c r="A580" s="24">
        <v>0.27957598624529523</v>
      </c>
      <c r="B580" s="24">
        <v>6.8669359105284933E-2</v>
      </c>
      <c r="C580" s="24">
        <v>8.6940359985231419E-2</v>
      </c>
      <c r="D580" s="24">
        <v>0.34104619462868102</v>
      </c>
      <c r="E580" s="24">
        <v>4.8592734144795258E-2</v>
      </c>
      <c r="F580" s="24">
        <v>0.60275957806473213</v>
      </c>
      <c r="G580" s="24">
        <v>0.17992859146218021</v>
      </c>
      <c r="H580" s="24">
        <v>0.79501769404631584</v>
      </c>
      <c r="I580" s="24">
        <v>0.95286777953753343</v>
      </c>
      <c r="J580" s="24">
        <v>8.9158161678105752E-2</v>
      </c>
      <c r="K580" s="24">
        <v>3.2581456474353954E-2</v>
      </c>
      <c r="L580" s="24">
        <v>0.73443273353312388</v>
      </c>
      <c r="M580" s="24">
        <v>0.9906149951361598</v>
      </c>
      <c r="N580" s="24">
        <v>0.44502207414932937</v>
      </c>
      <c r="O580" s="24">
        <v>0.72757841881237872</v>
      </c>
      <c r="P580" s="24">
        <v>9.5232661827027831E-2</v>
      </c>
      <c r="Q580" s="24">
        <v>0.40332564091086964</v>
      </c>
      <c r="R580" s="24">
        <v>0.27817327924584689</v>
      </c>
      <c r="S580" s="24">
        <v>0.127004086238653</v>
      </c>
      <c r="T580" s="24">
        <v>0.66678067448163214</v>
      </c>
      <c r="U580" s="24">
        <v>0.15530570402806132</v>
      </c>
      <c r="V580" s="24">
        <v>0.51837123087169334</v>
      </c>
      <c r="W580" s="24">
        <v>0.75172118749855965</v>
      </c>
      <c r="X580" s="24">
        <v>0.47260903735568105</v>
      </c>
      <c r="Y580" s="24">
        <v>0.68631766717515963</v>
      </c>
      <c r="Z580" s="24">
        <f t="shared" ca="1" si="9"/>
        <v>0.60393289139397166</v>
      </c>
    </row>
    <row r="581" spans="1:26" x14ac:dyDescent="0.25">
      <c r="A581" s="24">
        <v>0.84938787864811227</v>
      </c>
      <c r="B581" s="24">
        <v>0.45475978321429456</v>
      </c>
      <c r="C581" s="24">
        <v>0.4610738175272352</v>
      </c>
      <c r="D581" s="24">
        <v>0.64610888807480826</v>
      </c>
      <c r="E581" s="24">
        <v>0.23665933675271056</v>
      </c>
      <c r="F581" s="24">
        <v>0.81646949636610944</v>
      </c>
      <c r="G581" s="24">
        <v>0.24417028830627019</v>
      </c>
      <c r="H581" s="24">
        <v>0.61867381305057323</v>
      </c>
      <c r="I581" s="24">
        <v>0.61020441326111763</v>
      </c>
      <c r="J581" s="24">
        <v>0.33368658505553728</v>
      </c>
      <c r="K581" s="24">
        <v>0.91440311450636569</v>
      </c>
      <c r="L581" s="24">
        <v>8.5271369362834526E-2</v>
      </c>
      <c r="M581" s="24">
        <v>0.55012952218793809</v>
      </c>
      <c r="N581" s="24">
        <v>0.42747269326720516</v>
      </c>
      <c r="O581" s="24">
        <v>0.59584147114807995</v>
      </c>
      <c r="P581" s="24">
        <v>0.98492856768699311</v>
      </c>
      <c r="Q581" s="24">
        <v>0.9551816098706104</v>
      </c>
      <c r="R581" s="24">
        <v>0.6459510139528678</v>
      </c>
      <c r="S581" s="24">
        <v>0.17126335728925124</v>
      </c>
      <c r="T581" s="24">
        <v>0.52322184052061704</v>
      </c>
      <c r="U581" s="24">
        <v>0.94370413776307582</v>
      </c>
      <c r="V581" s="24">
        <v>0.84732433647611705</v>
      </c>
      <c r="W581" s="24">
        <v>0.32916001035789655</v>
      </c>
      <c r="X581" s="24">
        <v>0.44003170558428684</v>
      </c>
      <c r="Y581" s="24">
        <v>0.55072533593066952</v>
      </c>
      <c r="Z581" s="24">
        <f t="shared" ca="1" si="9"/>
        <v>0.48974143324082797</v>
      </c>
    </row>
    <row r="582" spans="1:26" x14ac:dyDescent="0.25">
      <c r="A582" s="24">
        <v>0.27811119820077379</v>
      </c>
      <c r="B582" s="24">
        <v>0.104870827206478</v>
      </c>
      <c r="C582" s="24">
        <v>0.57480678083561132</v>
      </c>
      <c r="D582" s="24">
        <v>0.98367572326656239</v>
      </c>
      <c r="E582" s="24">
        <v>0.37447809667870569</v>
      </c>
      <c r="F582" s="24">
        <v>0.22052629522667788</v>
      </c>
      <c r="G582" s="24">
        <v>0.82460170327171467</v>
      </c>
      <c r="H582" s="24">
        <v>0.92467364528098628</v>
      </c>
      <c r="I582" s="24">
        <v>8.4135820970992703E-2</v>
      </c>
      <c r="J582" s="24">
        <v>0.73617808466420953</v>
      </c>
      <c r="K582" s="24">
        <v>0.4682036106734172</v>
      </c>
      <c r="L582" s="24">
        <v>7.9726810699212391E-2</v>
      </c>
      <c r="M582" s="24">
        <v>0.86638574023187154</v>
      </c>
      <c r="N582" s="24">
        <v>0.99187861885814732</v>
      </c>
      <c r="O582" s="24">
        <v>0.10268860913828193</v>
      </c>
      <c r="P582" s="24">
        <v>0.89693586773061584</v>
      </c>
      <c r="Q582" s="24">
        <v>0.49326418210829093</v>
      </c>
      <c r="R582" s="24">
        <v>0.29033271947180517</v>
      </c>
      <c r="S582" s="24">
        <v>0.49941866845727267</v>
      </c>
      <c r="T582" s="24">
        <v>0.89972689702115105</v>
      </c>
      <c r="U582" s="24">
        <v>4.3709730972106731E-2</v>
      </c>
      <c r="V582" s="24">
        <v>0.98832861572090758</v>
      </c>
      <c r="W582" s="24">
        <v>0.89129151087340375</v>
      </c>
      <c r="X582" s="24">
        <v>0.11427567241432168</v>
      </c>
      <c r="Y582" s="24">
        <v>0.79967360101171481</v>
      </c>
      <c r="Z582" s="24">
        <f t="shared" ca="1" si="9"/>
        <v>5.9505103024866668E-2</v>
      </c>
    </row>
    <row r="583" spans="1:26" x14ac:dyDescent="0.25">
      <c r="A583" s="24">
        <v>0.62386992279426068</v>
      </c>
      <c r="B583" s="24">
        <v>0.59770345232973443</v>
      </c>
      <c r="C583" s="24">
        <v>0.56849114379673993</v>
      </c>
      <c r="D583" s="24">
        <v>0.98042417692702366</v>
      </c>
      <c r="E583" s="24">
        <v>0.61300701579974348</v>
      </c>
      <c r="F583" s="24">
        <v>0.65999967790683722</v>
      </c>
      <c r="G583" s="24">
        <v>6.7651369865524225E-2</v>
      </c>
      <c r="H583" s="24">
        <v>0.26867351721554844</v>
      </c>
      <c r="I583" s="24">
        <v>0.32949912537339454</v>
      </c>
      <c r="J583" s="24">
        <v>0.54840008264353968</v>
      </c>
      <c r="K583" s="24">
        <v>1.6288318097390508E-4</v>
      </c>
      <c r="L583" s="24">
        <v>0.74325535182893943</v>
      </c>
      <c r="M583" s="24">
        <v>0.37249876789844361</v>
      </c>
      <c r="N583" s="24">
        <v>0.69369119455843697</v>
      </c>
      <c r="O583" s="24">
        <v>0.29592113539768272</v>
      </c>
      <c r="P583" s="24">
        <v>0.40325326586265131</v>
      </c>
      <c r="Q583" s="24">
        <v>0.15046874065757398</v>
      </c>
      <c r="R583" s="24">
        <v>0.92316795627605797</v>
      </c>
      <c r="S583" s="24">
        <v>0.90822689450713534</v>
      </c>
      <c r="T583" s="24">
        <v>0.8459615356455028</v>
      </c>
      <c r="U583" s="24">
        <v>0.93283135241871562</v>
      </c>
      <c r="V583" s="24">
        <v>6.4676842307515359E-2</v>
      </c>
      <c r="W583" s="24">
        <v>0.69097923263046646</v>
      </c>
      <c r="X583" s="24">
        <v>0.26205929777690984</v>
      </c>
      <c r="Y583" s="24">
        <v>8.730773896820232E-2</v>
      </c>
      <c r="Z583" s="24">
        <f t="shared" ca="1" si="9"/>
        <v>0.69834368036229844</v>
      </c>
    </row>
    <row r="584" spans="1:26" x14ac:dyDescent="0.25">
      <c r="A584" s="24">
        <v>0.50002214684647994</v>
      </c>
      <c r="B584" s="24">
        <v>0.20716626698182117</v>
      </c>
      <c r="C584" s="24">
        <v>0.50769712468341499</v>
      </c>
      <c r="D584" s="24">
        <v>0.77294538293087045</v>
      </c>
      <c r="E584" s="24">
        <v>0.11866449962526393</v>
      </c>
      <c r="F584" s="24">
        <v>6.6577506350452786E-2</v>
      </c>
      <c r="G584" s="24">
        <v>0.68421538577990959</v>
      </c>
      <c r="H584" s="24">
        <v>0.4962923036594965</v>
      </c>
      <c r="I584" s="24">
        <v>0.36656378019803904</v>
      </c>
      <c r="J584" s="24">
        <v>0.76877824526915062</v>
      </c>
      <c r="K584" s="24">
        <v>0.46714073362184694</v>
      </c>
      <c r="L584" s="24">
        <v>0.53808546941123037</v>
      </c>
      <c r="M584" s="24">
        <v>0.68149139511132661</v>
      </c>
      <c r="N584" s="24">
        <v>0.80848753059871881</v>
      </c>
      <c r="O584" s="24">
        <v>0.65982625286851304</v>
      </c>
      <c r="P584" s="24">
        <v>0.51221845817682665</v>
      </c>
      <c r="Q584" s="24">
        <v>0.90535760644019747</v>
      </c>
      <c r="R584" s="24">
        <v>0.50381998585046872</v>
      </c>
      <c r="S584" s="24">
        <v>0.5547546009948342</v>
      </c>
      <c r="T584" s="24">
        <v>0.15013578601364752</v>
      </c>
      <c r="U584" s="24">
        <v>0.27804030737754115</v>
      </c>
      <c r="V584" s="24">
        <v>0.91758219541423947</v>
      </c>
      <c r="W584" s="24">
        <v>0.36229929996769283</v>
      </c>
      <c r="X584" s="24">
        <v>0.17395176633068021</v>
      </c>
      <c r="Y584" s="24">
        <v>0.24301125521533218</v>
      </c>
      <c r="Z584" s="24">
        <f t="shared" ca="1" si="9"/>
        <v>0.42747042737835428</v>
      </c>
    </row>
    <row r="585" spans="1:26" x14ac:dyDescent="0.25">
      <c r="A585" s="24">
        <v>5.4207495737937483E-2</v>
      </c>
      <c r="B585" s="24">
        <v>0.12124668137474559</v>
      </c>
      <c r="C585" s="24">
        <v>0.26794805635570218</v>
      </c>
      <c r="D585" s="24">
        <v>6.926023716828833E-2</v>
      </c>
      <c r="E585" s="24">
        <v>0.81758772873742058</v>
      </c>
      <c r="F585" s="24">
        <v>0.79259330037780751</v>
      </c>
      <c r="G585" s="24">
        <v>0.96319058025659965</v>
      </c>
      <c r="H585" s="24">
        <v>0.76758601790079228</v>
      </c>
      <c r="I585" s="24">
        <v>0.95239172883454493</v>
      </c>
      <c r="J585" s="24">
        <v>0.74314611686832754</v>
      </c>
      <c r="K585" s="24">
        <v>0.87680941849752936</v>
      </c>
      <c r="L585" s="24">
        <v>6.7880429370603679E-2</v>
      </c>
      <c r="M585" s="24">
        <v>0.10388233143385173</v>
      </c>
      <c r="N585" s="24">
        <v>0.92459349997878637</v>
      </c>
      <c r="O585" s="24">
        <v>0.30913596251589837</v>
      </c>
      <c r="P585" s="24">
        <v>0.96835117001929183</v>
      </c>
      <c r="Q585" s="24">
        <v>5.1617800404889835E-2</v>
      </c>
      <c r="R585" s="24">
        <v>3.1619137221962079E-2</v>
      </c>
      <c r="S585" s="24">
        <v>0.35661318408581111</v>
      </c>
      <c r="T585" s="24">
        <v>4.0480835685118399E-2</v>
      </c>
      <c r="U585" s="24">
        <v>0.81670026291838549</v>
      </c>
      <c r="V585" s="24">
        <v>0.1345248672001359</v>
      </c>
      <c r="W585" s="24">
        <v>0.45845796351332002</v>
      </c>
      <c r="X585" s="24">
        <v>0.44967070967593281</v>
      </c>
      <c r="Y585" s="24">
        <v>0.10075443043370491</v>
      </c>
      <c r="Z585" s="24">
        <f t="shared" ca="1" si="9"/>
        <v>0.66252102609025809</v>
      </c>
    </row>
    <row r="586" spans="1:26" x14ac:dyDescent="0.25">
      <c r="A586" s="24">
        <v>0.80890645418044316</v>
      </c>
      <c r="B586" s="24">
        <v>0.85650856887242754</v>
      </c>
      <c r="C586" s="24">
        <v>0.56332402172203488</v>
      </c>
      <c r="D586" s="24">
        <v>0.33278844293889587</v>
      </c>
      <c r="E586" s="24">
        <v>0.23001800954166252</v>
      </c>
      <c r="F586" s="24">
        <v>0.39613962293096527</v>
      </c>
      <c r="G586" s="24">
        <v>0.23646725019531656</v>
      </c>
      <c r="H586" s="24">
        <v>0.13664515985688475</v>
      </c>
      <c r="I586" s="24">
        <v>0.22986128081235901</v>
      </c>
      <c r="J586" s="24">
        <v>0.85352555795492746</v>
      </c>
      <c r="K586" s="24">
        <v>0.28878940036138845</v>
      </c>
      <c r="L586" s="24">
        <v>0.58117522015204404</v>
      </c>
      <c r="M586" s="24">
        <v>0.82506209381807682</v>
      </c>
      <c r="N586" s="24">
        <v>0.96315524937961394</v>
      </c>
      <c r="O586" s="24">
        <v>9.7185175869854645E-2</v>
      </c>
      <c r="P586" s="24">
        <v>0.28580032955112522</v>
      </c>
      <c r="Q586" s="24">
        <v>0.55831845709286754</v>
      </c>
      <c r="R586" s="24">
        <v>0.81053731622912806</v>
      </c>
      <c r="S586" s="24">
        <v>0.1625874563313332</v>
      </c>
      <c r="T586" s="24">
        <v>0.12290386385824259</v>
      </c>
      <c r="U586" s="24">
        <v>0.13939386370562645</v>
      </c>
      <c r="V586" s="24">
        <v>0.44436177123828169</v>
      </c>
      <c r="W586" s="24">
        <v>0.88774140532702939</v>
      </c>
      <c r="X586" s="24">
        <v>0.98311355179098403</v>
      </c>
      <c r="Y586" s="24">
        <v>0.42955290309399086</v>
      </c>
      <c r="Z586" s="24">
        <f t="shared" ca="1" si="9"/>
        <v>0.9784024087442581</v>
      </c>
    </row>
    <row r="587" spans="1:26" x14ac:dyDescent="0.25">
      <c r="A587" s="24">
        <v>0.81101526463881124</v>
      </c>
      <c r="B587" s="24">
        <v>0.27066025065122978</v>
      </c>
      <c r="C587" s="24">
        <v>1.0314034864977173E-2</v>
      </c>
      <c r="D587" s="24">
        <v>0.61901194302579987</v>
      </c>
      <c r="E587" s="24">
        <v>0.76138064849973452</v>
      </c>
      <c r="F587" s="24">
        <v>0.19550053224183384</v>
      </c>
      <c r="G587" s="24">
        <v>0.35243442794371516</v>
      </c>
      <c r="H587" s="24">
        <v>0.26393173130924796</v>
      </c>
      <c r="I587" s="24">
        <v>0.9034148403675254</v>
      </c>
      <c r="J587" s="24">
        <v>0.11828356318338873</v>
      </c>
      <c r="K587" s="24">
        <v>8.9694138910972554E-2</v>
      </c>
      <c r="L587" s="24">
        <v>0.21636199181137095</v>
      </c>
      <c r="M587" s="24">
        <v>0.81472060898875631</v>
      </c>
      <c r="N587" s="24">
        <v>0.61163347742787399</v>
      </c>
      <c r="O587" s="24">
        <v>8.9589999005507348E-2</v>
      </c>
      <c r="P587" s="24">
        <v>0.88142996061867318</v>
      </c>
      <c r="Q587" s="24">
        <v>0.99300585742418757</v>
      </c>
      <c r="R587" s="24">
        <v>0.26656358445926498</v>
      </c>
      <c r="S587" s="24">
        <v>8.2616974449666869E-2</v>
      </c>
      <c r="T587" s="24">
        <v>0.52039489052545274</v>
      </c>
      <c r="U587" s="24">
        <v>0.93423652044459105</v>
      </c>
      <c r="V587" s="24">
        <v>0.23307172452980662</v>
      </c>
      <c r="W587" s="24">
        <v>0.35891887313517434</v>
      </c>
      <c r="X587" s="24">
        <v>0.46471855061682632</v>
      </c>
      <c r="Y587" s="24">
        <v>0.39582700207341615</v>
      </c>
      <c r="Z587" s="24">
        <f t="shared" ca="1" si="9"/>
        <v>0.18733384367765793</v>
      </c>
    </row>
    <row r="588" spans="1:26" x14ac:dyDescent="0.25">
      <c r="A588" s="24">
        <v>0.79863318375540715</v>
      </c>
      <c r="B588" s="24">
        <v>0.73362568195702371</v>
      </c>
      <c r="C588" s="24">
        <v>0.49183009363567132</v>
      </c>
      <c r="D588" s="24">
        <v>0.2852655740812875</v>
      </c>
      <c r="E588" s="24">
        <v>0.29807732212605154</v>
      </c>
      <c r="F588" s="24">
        <v>0.11316578417780265</v>
      </c>
      <c r="G588" s="24">
        <v>0.66948952409513196</v>
      </c>
      <c r="H588" s="24">
        <v>0.39651344783362308</v>
      </c>
      <c r="I588" s="24">
        <v>0.21405034144134982</v>
      </c>
      <c r="J588" s="24">
        <v>0.27230466720257684</v>
      </c>
      <c r="K588" s="24">
        <v>0.86164296019199693</v>
      </c>
      <c r="L588" s="24">
        <v>0.31837023950602683</v>
      </c>
      <c r="M588" s="24">
        <v>0.69954370259370913</v>
      </c>
      <c r="N588" s="24">
        <v>0.3268305614129019</v>
      </c>
      <c r="O588" s="24">
        <v>0.81795248828182066</v>
      </c>
      <c r="P588" s="24">
        <v>0.82113085716373635</v>
      </c>
      <c r="Q588" s="24">
        <v>0.56504158007828564</v>
      </c>
      <c r="R588" s="24">
        <v>5.7843162925126368E-2</v>
      </c>
      <c r="S588" s="24">
        <v>0.99576035737663071</v>
      </c>
      <c r="T588" s="24">
        <v>0.2897088370715093</v>
      </c>
      <c r="U588" s="24">
        <v>0.98498330457529415</v>
      </c>
      <c r="V588" s="24">
        <v>0.29633937660511611</v>
      </c>
      <c r="W588" s="24">
        <v>0.12695367925703605</v>
      </c>
      <c r="X588" s="24">
        <v>0.25470004084954423</v>
      </c>
      <c r="Y588" s="24">
        <v>0.77814387123414108</v>
      </c>
      <c r="Z588" s="24">
        <f t="shared" ca="1" si="9"/>
        <v>0.31565488382009754</v>
      </c>
    </row>
    <row r="589" spans="1:26" x14ac:dyDescent="0.25">
      <c r="A589" s="24">
        <v>0.89047352553809656</v>
      </c>
      <c r="B589" s="24">
        <v>0.22511450646934994</v>
      </c>
      <c r="C589" s="24">
        <v>0.8541820253469905</v>
      </c>
      <c r="D589" s="24">
        <v>6.2726104763650703E-3</v>
      </c>
      <c r="E589" s="24">
        <v>0.86941278013613543</v>
      </c>
      <c r="F589" s="24">
        <v>0.46303469536809194</v>
      </c>
      <c r="G589" s="24">
        <v>0.47345150857817919</v>
      </c>
      <c r="H589" s="24">
        <v>0.54547934851846602</v>
      </c>
      <c r="I589" s="24">
        <v>0.35675237613700383</v>
      </c>
      <c r="J589" s="24">
        <v>0.67810743836676479</v>
      </c>
      <c r="K589" s="24">
        <v>0.48399826948481994</v>
      </c>
      <c r="L589" s="24">
        <v>3.8775830552790214E-2</v>
      </c>
      <c r="M589" s="24">
        <v>0.29716844310143886</v>
      </c>
      <c r="N589" s="24">
        <v>0.23661702429313425</v>
      </c>
      <c r="O589" s="24">
        <v>0.90430633547231298</v>
      </c>
      <c r="P589" s="24">
        <v>0.4873075691303107</v>
      </c>
      <c r="Q589" s="24">
        <v>0.40087332403384324</v>
      </c>
      <c r="R589" s="24">
        <v>0.98807129942897021</v>
      </c>
      <c r="S589" s="24">
        <v>0.357396034546974</v>
      </c>
      <c r="T589" s="24">
        <v>0.11080800165987748</v>
      </c>
      <c r="U589" s="24">
        <v>0.9662790228555499</v>
      </c>
      <c r="V589" s="24">
        <v>0.93326824500905525</v>
      </c>
      <c r="W589" s="24">
        <v>0.69245247492221773</v>
      </c>
      <c r="X589" s="24">
        <v>0.18468350582570081</v>
      </c>
      <c r="Y589" s="24">
        <v>0.89469062954271761</v>
      </c>
      <c r="Z589" s="24">
        <f t="shared" ca="1" si="9"/>
        <v>0.64000928960034253</v>
      </c>
    </row>
    <row r="590" spans="1:26" x14ac:dyDescent="0.25">
      <c r="A590" s="24">
        <v>0.87291628436569435</v>
      </c>
      <c r="B590" s="24">
        <v>7.5148332571497667E-2</v>
      </c>
      <c r="C590" s="24">
        <v>0.57900555963239386</v>
      </c>
      <c r="D590" s="24">
        <v>0.19386773988875783</v>
      </c>
      <c r="E590" s="24">
        <v>0.79084056671347358</v>
      </c>
      <c r="F590" s="24">
        <v>0.24650746455094874</v>
      </c>
      <c r="G590" s="24">
        <v>0.63913974909677118</v>
      </c>
      <c r="H590" s="24">
        <v>0.11601837681151828</v>
      </c>
      <c r="I590" s="24">
        <v>0.40909848896373235</v>
      </c>
      <c r="J590" s="24">
        <v>0.38487657345702997</v>
      </c>
      <c r="K590" s="24">
        <v>0.59888816867801442</v>
      </c>
      <c r="L590" s="24">
        <v>5.1830673684073014E-2</v>
      </c>
      <c r="M590" s="24">
        <v>0.61010197749939987</v>
      </c>
      <c r="N590" s="24">
        <v>0.58171068847635476</v>
      </c>
      <c r="O590" s="24">
        <v>0.60199185120318122</v>
      </c>
      <c r="P590" s="24">
        <v>0.66752410571782195</v>
      </c>
      <c r="Q590" s="24">
        <v>0.9202286352708724</v>
      </c>
      <c r="R590" s="24">
        <v>0.81550584173053209</v>
      </c>
      <c r="S590" s="24">
        <v>0.94655019460102852</v>
      </c>
      <c r="T590" s="24">
        <v>0.22457022026139484</v>
      </c>
      <c r="U590" s="24">
        <v>0.43528391446704862</v>
      </c>
      <c r="V590" s="24">
        <v>0.38628325389383855</v>
      </c>
      <c r="W590" s="24">
        <v>0.3858618775536895</v>
      </c>
      <c r="X590" s="24">
        <v>0.45434398085787897</v>
      </c>
      <c r="Y590" s="24">
        <v>0.32246189892676846</v>
      </c>
      <c r="Z590" s="24">
        <f t="shared" ca="1" si="9"/>
        <v>0.6472493615155851</v>
      </c>
    </row>
    <row r="591" spans="1:26" x14ac:dyDescent="0.25">
      <c r="A591" s="24">
        <v>0.70438323606186848</v>
      </c>
      <c r="B591" s="24">
        <v>0.71584850602741124</v>
      </c>
      <c r="C591" s="24">
        <v>0.471640400651126</v>
      </c>
      <c r="D591" s="24">
        <v>0.15083788713794044</v>
      </c>
      <c r="E591" s="24">
        <v>0.56984705662320612</v>
      </c>
      <c r="F591" s="24">
        <v>0.37631298232946009</v>
      </c>
      <c r="G591" s="24">
        <v>0.51403386858914046</v>
      </c>
      <c r="H591" s="24">
        <v>0.97712887798846526</v>
      </c>
      <c r="I591" s="24">
        <v>2.2164171333388882E-2</v>
      </c>
      <c r="J591" s="24">
        <v>0.21563777686278696</v>
      </c>
      <c r="K591" s="24">
        <v>0.12884831020680165</v>
      </c>
      <c r="L591" s="24">
        <v>0.41657517550465317</v>
      </c>
      <c r="M591" s="24">
        <v>0.59443256459974292</v>
      </c>
      <c r="N591" s="24">
        <v>0.56099913433974125</v>
      </c>
      <c r="O591" s="24">
        <v>0.41381831720244999</v>
      </c>
      <c r="P591" s="24">
        <v>3.5566953814275104E-2</v>
      </c>
      <c r="Q591" s="24">
        <v>0.81687316326453829</v>
      </c>
      <c r="R591" s="24">
        <v>0.27907487986684354</v>
      </c>
      <c r="S591" s="24">
        <v>0.75306704071445296</v>
      </c>
      <c r="T591" s="24">
        <v>0.65894153077395912</v>
      </c>
      <c r="U591" s="24">
        <v>0.9846315444420215</v>
      </c>
      <c r="V591" s="24">
        <v>0.28749004453773763</v>
      </c>
      <c r="W591" s="24">
        <v>0.93938301053910445</v>
      </c>
      <c r="X591" s="24">
        <v>8.9584337221489063E-2</v>
      </c>
      <c r="Y591" s="24">
        <v>0.13682369845567455</v>
      </c>
      <c r="Z591" s="24">
        <f t="shared" ca="1" si="9"/>
        <v>0.26376844214156681</v>
      </c>
    </row>
    <row r="592" spans="1:26" x14ac:dyDescent="0.25">
      <c r="A592" s="24">
        <v>0.13986087198758235</v>
      </c>
      <c r="B592" s="24">
        <v>0.91561884684623207</v>
      </c>
      <c r="C592" s="24">
        <v>0.78697491217235926</v>
      </c>
      <c r="D592" s="24">
        <v>0.18055907458637399</v>
      </c>
      <c r="E592" s="24">
        <v>0.26128183601384902</v>
      </c>
      <c r="F592" s="24">
        <v>0.13537523506104754</v>
      </c>
      <c r="G592" s="24">
        <v>5.7296546306795038E-2</v>
      </c>
      <c r="H592" s="24">
        <v>0.84405789926461228</v>
      </c>
      <c r="I592" s="24">
        <v>0.41966496622951166</v>
      </c>
      <c r="J592" s="24">
        <v>0.54205962024854026</v>
      </c>
      <c r="K592" s="24">
        <v>1.8763033814282903E-2</v>
      </c>
      <c r="L592" s="24">
        <v>0.83175071857211735</v>
      </c>
      <c r="M592" s="24">
        <v>0.86083150595829294</v>
      </c>
      <c r="N592" s="24">
        <v>0.77629715683733591</v>
      </c>
      <c r="O592" s="24">
        <v>0.49852176795700653</v>
      </c>
      <c r="P592" s="24">
        <v>0.53874485447515508</v>
      </c>
      <c r="Q592" s="24">
        <v>0.14633869175677605</v>
      </c>
      <c r="R592" s="24">
        <v>0.84627093270256848</v>
      </c>
      <c r="S592" s="24">
        <v>0.42607776491630656</v>
      </c>
      <c r="T592" s="24">
        <v>0.1950917339358188</v>
      </c>
      <c r="U592" s="24">
        <v>9.9579350716846204E-2</v>
      </c>
      <c r="V592" s="24">
        <v>0.60316428589286819</v>
      </c>
      <c r="W592" s="24">
        <v>0.93130123912941865</v>
      </c>
      <c r="X592" s="24">
        <v>0.39785466321231289</v>
      </c>
      <c r="Y592" s="24">
        <v>0.46613228644125981</v>
      </c>
      <c r="Z592" s="24">
        <f t="shared" ca="1" si="9"/>
        <v>0.64845679105591292</v>
      </c>
    </row>
    <row r="593" spans="1:26" x14ac:dyDescent="0.25">
      <c r="A593" s="24">
        <v>0.58595267595907341</v>
      </c>
      <c r="B593" s="24">
        <v>0.52860423531068057</v>
      </c>
      <c r="C593" s="24">
        <v>0.33248285682830558</v>
      </c>
      <c r="D593" s="24">
        <v>0.30999001852681696</v>
      </c>
      <c r="E593" s="24">
        <v>0.80384496034350228</v>
      </c>
      <c r="F593" s="24">
        <v>0.49054247041589338</v>
      </c>
      <c r="G593" s="24">
        <v>0.37536213605380209</v>
      </c>
      <c r="H593" s="24">
        <v>0.48250203177940532</v>
      </c>
      <c r="I593" s="24">
        <v>0.67826375168460673</v>
      </c>
      <c r="J593" s="24">
        <v>0.67180881184801267</v>
      </c>
      <c r="K593" s="24">
        <v>0.68602289603891087</v>
      </c>
      <c r="L593" s="24">
        <v>0.25301309487796297</v>
      </c>
      <c r="M593" s="24">
        <v>0.87680809607609556</v>
      </c>
      <c r="N593" s="24">
        <v>7.5293815236589068E-2</v>
      </c>
      <c r="O593" s="24">
        <v>0.72534476720834939</v>
      </c>
      <c r="P593" s="24">
        <v>0.84736495547774515</v>
      </c>
      <c r="Q593" s="24">
        <v>5.7096832672898779E-2</v>
      </c>
      <c r="R593" s="24">
        <v>0.12843435710571449</v>
      </c>
      <c r="S593" s="24">
        <v>0.96241903439352472</v>
      </c>
      <c r="T593" s="24">
        <v>0.11460700211219577</v>
      </c>
      <c r="U593" s="24">
        <v>0.15670364117206836</v>
      </c>
      <c r="V593" s="24">
        <v>0.34338222485923653</v>
      </c>
      <c r="W593" s="24">
        <v>0.22996729128184989</v>
      </c>
      <c r="X593" s="24">
        <v>0.37767577396473473</v>
      </c>
      <c r="Y593" s="24">
        <v>0.3547633165346038</v>
      </c>
      <c r="Z593" s="24">
        <f t="shared" ca="1" si="9"/>
        <v>0.52548181025623741</v>
      </c>
    </row>
    <row r="594" spans="1:26" x14ac:dyDescent="0.25">
      <c r="A594" s="24">
        <v>0.44139595325660697</v>
      </c>
      <c r="B594" s="24">
        <v>0.85572379233965046</v>
      </c>
      <c r="C594" s="24">
        <v>0.76629409447767105</v>
      </c>
      <c r="D594" s="24">
        <v>0.63653975623917858</v>
      </c>
      <c r="E594" s="24">
        <v>0.98279628712881217</v>
      </c>
      <c r="F594" s="24">
        <v>0.13516516273251789</v>
      </c>
      <c r="G594" s="24">
        <v>0.53146992309915264</v>
      </c>
      <c r="H594" s="24">
        <v>0.68694218472965962</v>
      </c>
      <c r="I594" s="24">
        <v>0.99245659659471397</v>
      </c>
      <c r="J594" s="24">
        <v>0.36434957130258405</v>
      </c>
      <c r="K594" s="24">
        <v>0.80487319415764136</v>
      </c>
      <c r="L594" s="24">
        <v>0.37500580697077701</v>
      </c>
      <c r="M594" s="24">
        <v>0.2107269207674316</v>
      </c>
      <c r="N594" s="24">
        <v>0.92300861763018527</v>
      </c>
      <c r="O594" s="24">
        <v>0.90746425024273714</v>
      </c>
      <c r="P594" s="24">
        <v>0.8454620442616253</v>
      </c>
      <c r="Q594" s="24">
        <v>0.50478274035328019</v>
      </c>
      <c r="R594" s="24">
        <v>0.89963796920095929</v>
      </c>
      <c r="S594" s="24">
        <v>0.49342434823281378</v>
      </c>
      <c r="T594" s="24">
        <v>0.9074606064185986</v>
      </c>
      <c r="U594" s="24">
        <v>0.60325543091956946</v>
      </c>
      <c r="V594" s="24">
        <v>0.93137369081984855</v>
      </c>
      <c r="W594" s="24">
        <v>0.32394045700826524</v>
      </c>
      <c r="X594" s="24">
        <v>0.53652505945198448</v>
      </c>
      <c r="Y594" s="24">
        <v>0.58996523751479335</v>
      </c>
      <c r="Z594" s="24">
        <f t="shared" ca="1" si="9"/>
        <v>0.75781530808295128</v>
      </c>
    </row>
    <row r="595" spans="1:26" x14ac:dyDescent="0.25">
      <c r="A595" s="24">
        <v>0.35960821080611494</v>
      </c>
      <c r="B595" s="24">
        <v>0.67429329808623539</v>
      </c>
      <c r="C595" s="24">
        <v>0.26454264555341966</v>
      </c>
      <c r="D595" s="24">
        <v>6.8570386053656729E-2</v>
      </c>
      <c r="E595" s="24">
        <v>0.74547723676085109</v>
      </c>
      <c r="F595" s="24">
        <v>0.41072942151607394</v>
      </c>
      <c r="G595" s="24">
        <v>0.2580540167287414</v>
      </c>
      <c r="H595" s="24">
        <v>0.58489207881387251</v>
      </c>
      <c r="I595" s="24">
        <v>0.84295662943528038</v>
      </c>
      <c r="J595" s="24">
        <v>0.47570147407606211</v>
      </c>
      <c r="K595" s="24">
        <v>0.5891342422882363</v>
      </c>
      <c r="L595" s="24">
        <v>0.94361619804461228</v>
      </c>
      <c r="M595" s="24">
        <v>0.96402152201074953</v>
      </c>
      <c r="N595" s="24">
        <v>0.20281727209441713</v>
      </c>
      <c r="O595" s="24">
        <v>0.98177114119894116</v>
      </c>
      <c r="P595" s="24">
        <v>0.22760752413672503</v>
      </c>
      <c r="Q595" s="24">
        <v>8.3446388212427114E-2</v>
      </c>
      <c r="R595" s="24">
        <v>0.6439919044899336</v>
      </c>
      <c r="S595" s="24">
        <v>0.62506303622022841</v>
      </c>
      <c r="T595" s="24">
        <v>0.83603164913500938</v>
      </c>
      <c r="U595" s="24">
        <v>0.41125572262983634</v>
      </c>
      <c r="V595" s="24">
        <v>0.17270319544534951</v>
      </c>
      <c r="W595" s="24">
        <v>0.48503818119105213</v>
      </c>
      <c r="X595" s="24">
        <v>0.33161360067115653</v>
      </c>
      <c r="Y595" s="24">
        <v>0.26163232953882998</v>
      </c>
      <c r="Z595" s="24">
        <f t="shared" ca="1" si="9"/>
        <v>0.30137664285827881</v>
      </c>
    </row>
    <row r="596" spans="1:26" x14ac:dyDescent="0.25">
      <c r="A596" s="24">
        <v>0.1426927655669582</v>
      </c>
      <c r="B596" s="24">
        <v>0.59361316990376489</v>
      </c>
      <c r="C596" s="24">
        <v>0.86290117756476536</v>
      </c>
      <c r="D596" s="24">
        <v>0.45976656576884412</v>
      </c>
      <c r="E596" s="24">
        <v>7.8131377090031817E-2</v>
      </c>
      <c r="F596" s="24">
        <v>0.42375091735008263</v>
      </c>
      <c r="G596" s="24">
        <v>0.51513559309859847</v>
      </c>
      <c r="H596" s="24">
        <v>0.49544409529647382</v>
      </c>
      <c r="I596" s="24">
        <v>0.11233252225751356</v>
      </c>
      <c r="J596" s="24">
        <v>0.54200598093329799</v>
      </c>
      <c r="K596" s="24">
        <v>0.82370896932878324</v>
      </c>
      <c r="L596" s="24">
        <v>0.28479602601452192</v>
      </c>
      <c r="M596" s="24">
        <v>0.15822035986552074</v>
      </c>
      <c r="N596" s="24">
        <v>0.66752407989640383</v>
      </c>
      <c r="O596" s="24">
        <v>0.22985328927117699</v>
      </c>
      <c r="P596" s="24">
        <v>0.10992608286941707</v>
      </c>
      <c r="Q596" s="24">
        <v>0.32453175174560922</v>
      </c>
      <c r="R596" s="24">
        <v>6.1799082908881031E-3</v>
      </c>
      <c r="S596" s="24">
        <v>0.58954350283292845</v>
      </c>
      <c r="T596" s="24">
        <v>0.60746604990838804</v>
      </c>
      <c r="U596" s="24">
        <v>0.86387792243326988</v>
      </c>
      <c r="V596" s="24">
        <v>0.17736799183601171</v>
      </c>
      <c r="W596" s="24">
        <v>0.61752534695600336</v>
      </c>
      <c r="X596" s="24">
        <v>0.89362142766392993</v>
      </c>
      <c r="Y596" s="24">
        <v>0.52812864360528522</v>
      </c>
      <c r="Z596" s="24">
        <f t="shared" ca="1" si="9"/>
        <v>0.9332548657473021</v>
      </c>
    </row>
    <row r="597" spans="1:26" x14ac:dyDescent="0.25">
      <c r="A597" s="24">
        <v>0.59927111009803691</v>
      </c>
      <c r="B597" s="24">
        <v>1.9545811680126701E-2</v>
      </c>
      <c r="C597" s="24">
        <v>0.26110227423068344</v>
      </c>
      <c r="D597" s="24">
        <v>0.8426679256405446</v>
      </c>
      <c r="E597" s="24">
        <v>0.14694265657355277</v>
      </c>
      <c r="F597" s="24">
        <v>0.23422516726502995</v>
      </c>
      <c r="G597" s="24">
        <v>0.89059499382649909</v>
      </c>
      <c r="H597" s="24">
        <v>0.31001609414601594</v>
      </c>
      <c r="I597" s="24">
        <v>5.5116928393234121E-2</v>
      </c>
      <c r="J597" s="24">
        <v>0.32811186293479611</v>
      </c>
      <c r="K597" s="24">
        <v>0.250626826789345</v>
      </c>
      <c r="L597" s="24">
        <v>0.53487421926644074</v>
      </c>
      <c r="M597" s="24">
        <v>0.66772320055883994</v>
      </c>
      <c r="N597" s="24">
        <v>7.0350379791429551E-3</v>
      </c>
      <c r="O597" s="24">
        <v>0.42663955259023578</v>
      </c>
      <c r="P597" s="24">
        <v>0.95144298633787583</v>
      </c>
      <c r="Q597" s="24">
        <v>0.82431501888127112</v>
      </c>
      <c r="R597" s="24">
        <v>0.30578436648995666</v>
      </c>
      <c r="S597" s="24">
        <v>0.20702949497260015</v>
      </c>
      <c r="T597" s="24">
        <v>0.21916039441949287</v>
      </c>
      <c r="U597" s="24">
        <v>0.24345892903965682</v>
      </c>
      <c r="V597" s="24">
        <v>0.88373825753496682</v>
      </c>
      <c r="W597" s="24">
        <v>0.30610510768197696</v>
      </c>
      <c r="X597" s="24">
        <v>0.37169716767124727</v>
      </c>
      <c r="Y597" s="24">
        <v>0.6543559981665642</v>
      </c>
      <c r="Z597" s="24">
        <f t="shared" ca="1" si="9"/>
        <v>0.16314974764395229</v>
      </c>
    </row>
    <row r="598" spans="1:26" x14ac:dyDescent="0.25">
      <c r="A598" s="24">
        <v>0.95162341702826569</v>
      </c>
      <c r="B598" s="24">
        <v>0.70195023145767954</v>
      </c>
      <c r="C598" s="24">
        <v>1.6160324840533868E-2</v>
      </c>
      <c r="D598" s="24">
        <v>0.76930555034109405</v>
      </c>
      <c r="E598" s="24">
        <v>0.78733777311386788</v>
      </c>
      <c r="F598" s="24">
        <v>8.9417545306215929E-2</v>
      </c>
      <c r="G598" s="24">
        <v>0.41075308514410103</v>
      </c>
      <c r="H598" s="24">
        <v>0.24110299460952433</v>
      </c>
      <c r="I598" s="24">
        <v>9.2473355479005814E-4</v>
      </c>
      <c r="J598" s="24">
        <v>0.5052901182216113</v>
      </c>
      <c r="K598" s="24">
        <v>0.84397610397846834</v>
      </c>
      <c r="L598" s="24">
        <v>0.3099146860693337</v>
      </c>
      <c r="M598" s="24">
        <v>0.58808397364196119</v>
      </c>
      <c r="N598" s="24">
        <v>0.3642611176309114</v>
      </c>
      <c r="O598" s="24">
        <v>0.54824059549559789</v>
      </c>
      <c r="P598" s="24">
        <v>1.4461861192083258E-2</v>
      </c>
      <c r="Q598" s="24">
        <v>2.2638922635028647E-2</v>
      </c>
      <c r="R598" s="24">
        <v>0.74502569854588008</v>
      </c>
      <c r="S598" s="24">
        <v>0.43707075176573218</v>
      </c>
      <c r="T598" s="24">
        <v>0.4161775966988398</v>
      </c>
      <c r="U598" s="24">
        <v>0.35692550792205224</v>
      </c>
      <c r="V598" s="24">
        <v>0.67524536955840153</v>
      </c>
      <c r="W598" s="24">
        <v>0.79810004725570649</v>
      </c>
      <c r="X598" s="24">
        <v>0.22012091558863711</v>
      </c>
      <c r="Y598" s="24">
        <v>9.8130984530455545E-2</v>
      </c>
      <c r="Z598" s="24">
        <f t="shared" ca="1" si="9"/>
        <v>0.12309534924474197</v>
      </c>
    </row>
    <row r="599" spans="1:26" x14ac:dyDescent="0.25">
      <c r="A599" s="24">
        <v>0.14704327081860469</v>
      </c>
      <c r="B599" s="24">
        <v>0.60601251552514812</v>
      </c>
      <c r="C599" s="24">
        <v>0.56630602133942487</v>
      </c>
      <c r="D599" s="24">
        <v>7.2239098424096704E-2</v>
      </c>
      <c r="E599" s="24">
        <v>0.6733785899926733</v>
      </c>
      <c r="F599" s="24">
        <v>0.43830651831342882</v>
      </c>
      <c r="G599" s="24">
        <v>0.34701878345342063</v>
      </c>
      <c r="H599" s="24">
        <v>0.93631421433109985</v>
      </c>
      <c r="I599" s="24">
        <v>0.91039454857677737</v>
      </c>
      <c r="J599" s="24">
        <v>0.42180953532309207</v>
      </c>
      <c r="K599" s="24">
        <v>1.4366358138737656E-2</v>
      </c>
      <c r="L599" s="24">
        <v>0.58982278114025088</v>
      </c>
      <c r="M599" s="24">
        <v>0.42964963480264207</v>
      </c>
      <c r="N599" s="24">
        <v>0.88828410133335223</v>
      </c>
      <c r="O599" s="24">
        <v>0.48761387549749691</v>
      </c>
      <c r="P599" s="24">
        <v>0.1648807177027769</v>
      </c>
      <c r="Q599" s="24">
        <v>0.38732529166946428</v>
      </c>
      <c r="R599" s="24">
        <v>0.93703858909535698</v>
      </c>
      <c r="S599" s="24">
        <v>0.50250718468978517</v>
      </c>
      <c r="T599" s="24">
        <v>0.57018813517056277</v>
      </c>
      <c r="U599" s="24">
        <v>0.99715779315255559</v>
      </c>
      <c r="V599" s="24">
        <v>0.22870936944433828</v>
      </c>
      <c r="W599" s="24">
        <v>0.44013872686661781</v>
      </c>
      <c r="X599" s="24">
        <v>0.90182710643568931</v>
      </c>
      <c r="Y599" s="24">
        <v>0.5612325913512799</v>
      </c>
      <c r="Z599" s="24">
        <f t="shared" ca="1" si="9"/>
        <v>0.5659410119264856</v>
      </c>
    </row>
    <row r="600" spans="1:26" x14ac:dyDescent="0.25">
      <c r="A600" s="24">
        <v>0.77492109293817513</v>
      </c>
      <c r="B600" s="24">
        <v>0.38195503773334372</v>
      </c>
      <c r="C600" s="24">
        <v>0.24138280831766668</v>
      </c>
      <c r="D600" s="24">
        <v>2.4099993611327197E-2</v>
      </c>
      <c r="E600" s="24">
        <v>0.30070805185763505</v>
      </c>
      <c r="F600" s="24">
        <v>0.33869814578230062</v>
      </c>
      <c r="G600" s="24">
        <v>0.88761220628764226</v>
      </c>
      <c r="H600" s="24">
        <v>7.0518169396408426E-2</v>
      </c>
      <c r="I600" s="24">
        <v>0.27434971906272942</v>
      </c>
      <c r="J600" s="24">
        <v>0.64140063471925735</v>
      </c>
      <c r="K600" s="24">
        <v>0.63885976888847684</v>
      </c>
      <c r="L600" s="24">
        <v>0.21188771825350461</v>
      </c>
      <c r="M600" s="24">
        <v>0.88776681092098708</v>
      </c>
      <c r="N600" s="24">
        <v>0.69039340479460787</v>
      </c>
      <c r="O600" s="24">
        <v>0.38755966879928649</v>
      </c>
      <c r="P600" s="24">
        <v>9.2010649743737849E-2</v>
      </c>
      <c r="Q600" s="24">
        <v>0.7608152296685543</v>
      </c>
      <c r="R600" s="24">
        <v>0.54386924768201461</v>
      </c>
      <c r="S600" s="24">
        <v>0.40994185633502322</v>
      </c>
      <c r="T600" s="24">
        <v>0.55900528872125377</v>
      </c>
      <c r="U600" s="24">
        <v>0.82532088309640306</v>
      </c>
      <c r="V600" s="24">
        <v>8.6876772832329308E-2</v>
      </c>
      <c r="W600" s="24">
        <v>0.58900151007193424</v>
      </c>
      <c r="X600" s="24">
        <v>0.28747673802349705</v>
      </c>
      <c r="Y600" s="24">
        <v>0.72739607620885216</v>
      </c>
      <c r="Z600" s="24">
        <f t="shared" ca="1" si="9"/>
        <v>0.91880750115053811</v>
      </c>
    </row>
    <row r="601" spans="1:26" x14ac:dyDescent="0.25">
      <c r="A601" s="24">
        <v>0.68605402734074117</v>
      </c>
      <c r="B601" s="24">
        <v>2.626631915831501E-2</v>
      </c>
      <c r="C601" s="24">
        <v>0.67991471355519317</v>
      </c>
      <c r="D601" s="24">
        <v>0.15438067128417909</v>
      </c>
      <c r="E601" s="24">
        <v>0.65577548620828718</v>
      </c>
      <c r="F601" s="24">
        <v>0.46506527761845851</v>
      </c>
      <c r="G601" s="24">
        <v>0.58655511996573684</v>
      </c>
      <c r="H601" s="24">
        <v>0.6002060757726837</v>
      </c>
      <c r="I601" s="24">
        <v>0.31422837620809374</v>
      </c>
      <c r="J601" s="24">
        <v>0.27422990152393201</v>
      </c>
      <c r="K601" s="24">
        <v>0.62620330105224975</v>
      </c>
      <c r="L601" s="24">
        <v>0.60458703170886974</v>
      </c>
      <c r="M601" s="24">
        <v>0.76879428970136165</v>
      </c>
      <c r="N601" s="24">
        <v>0.62081124060514403</v>
      </c>
      <c r="O601" s="24">
        <v>0.13342429784241749</v>
      </c>
      <c r="P601" s="24">
        <v>0.89942192460443915</v>
      </c>
      <c r="Q601" s="24">
        <v>0.961186124694419</v>
      </c>
      <c r="R601" s="24">
        <v>0.99645132916844004</v>
      </c>
      <c r="S601" s="24">
        <v>0.35385609134586438</v>
      </c>
      <c r="T601" s="24">
        <v>0.33526714570135785</v>
      </c>
      <c r="U601" s="24">
        <v>0.2387646787817278</v>
      </c>
      <c r="V601" s="24">
        <v>2.1560932160186397E-2</v>
      </c>
      <c r="W601" s="24">
        <v>3.0357929148120522E-2</v>
      </c>
      <c r="X601" s="24">
        <v>0.71514896234705039</v>
      </c>
      <c r="Y601" s="24">
        <v>6.7202438659766606E-2</v>
      </c>
      <c r="Z601" s="24">
        <f t="shared" ca="1" si="9"/>
        <v>0.9020667010478689</v>
      </c>
    </row>
    <row r="602" spans="1:26" x14ac:dyDescent="0.25">
      <c r="A602" s="24">
        <v>0.38426519362770417</v>
      </c>
      <c r="B602" s="24">
        <v>0.45050112442270374</v>
      </c>
      <c r="C602" s="24">
        <v>0.11147775540606086</v>
      </c>
      <c r="D602" s="24">
        <v>0.95337394228867678</v>
      </c>
      <c r="E602" s="24">
        <v>0.551416061934492</v>
      </c>
      <c r="F602" s="24">
        <v>0.96965754770376222</v>
      </c>
      <c r="G602" s="24">
        <v>0.30175280679788297</v>
      </c>
      <c r="H602" s="24">
        <v>0.25232492607906154</v>
      </c>
      <c r="I602" s="24">
        <v>0.85951218777648208</v>
      </c>
      <c r="J602" s="24">
        <v>0.59882544544081251</v>
      </c>
      <c r="K602" s="24">
        <v>0.15839965416043988</v>
      </c>
      <c r="L602" s="24">
        <v>0.38792969474599914</v>
      </c>
      <c r="M602" s="24">
        <v>0.60867837243963785</v>
      </c>
      <c r="N602" s="24">
        <v>2.5324801187015411E-2</v>
      </c>
      <c r="O602" s="24">
        <v>9.6235065784757046E-2</v>
      </c>
      <c r="P602" s="24">
        <v>0.39551519287025905</v>
      </c>
      <c r="Q602" s="24">
        <v>0.18340179245031418</v>
      </c>
      <c r="R602" s="24">
        <v>0.59369748485383611</v>
      </c>
      <c r="S602" s="24">
        <v>0.96097585148472664</v>
      </c>
      <c r="T602" s="24">
        <v>0.32880892752667967</v>
      </c>
      <c r="U602" s="24">
        <v>4.0035474624102951E-2</v>
      </c>
      <c r="V602" s="24">
        <v>0.91354069768547308</v>
      </c>
      <c r="W602" s="24">
        <v>0.47184446104217048</v>
      </c>
      <c r="X602" s="24">
        <v>0.86283867960669069</v>
      </c>
      <c r="Y602" s="24">
        <v>0.68828004677560273</v>
      </c>
      <c r="Z602" s="24">
        <f t="shared" ca="1" si="9"/>
        <v>0.33280549210015864</v>
      </c>
    </row>
    <row r="603" spans="1:26" x14ac:dyDescent="0.25">
      <c r="A603" s="24">
        <v>0.68543161595138224</v>
      </c>
      <c r="B603" s="24">
        <v>0.54451935714399591</v>
      </c>
      <c r="C603" s="24">
        <v>0.1199260460536804</v>
      </c>
      <c r="D603" s="24">
        <v>0.87027998429157505</v>
      </c>
      <c r="E603" s="24">
        <v>0.92008334018224147</v>
      </c>
      <c r="F603" s="24">
        <v>0.44431036645840249</v>
      </c>
      <c r="G603" s="24">
        <v>0.63412600862790225</v>
      </c>
      <c r="H603" s="24">
        <v>5.8062174235901542E-2</v>
      </c>
      <c r="I603" s="24">
        <v>0.57863775035092235</v>
      </c>
      <c r="J603" s="24">
        <v>0.66618558896839219</v>
      </c>
      <c r="K603" s="24">
        <v>0.61613494577571526</v>
      </c>
      <c r="L603" s="24">
        <v>0.30669309570716152</v>
      </c>
      <c r="M603" s="24">
        <v>0.55441253362351306</v>
      </c>
      <c r="N603" s="24">
        <v>6.7250819271407192E-2</v>
      </c>
      <c r="O603" s="24">
        <v>0.92685769065708157</v>
      </c>
      <c r="P603" s="24">
        <v>0.61534704250259364</v>
      </c>
      <c r="Q603" s="24">
        <v>0.561903529856839</v>
      </c>
      <c r="R603" s="24">
        <v>0.9061898607661738</v>
      </c>
      <c r="S603" s="24">
        <v>0.34395340851271572</v>
      </c>
      <c r="T603" s="24">
        <v>0.52481808230570459</v>
      </c>
      <c r="U603" s="24">
        <v>0.23374428061078256</v>
      </c>
      <c r="V603" s="24">
        <v>0.17212023291649892</v>
      </c>
      <c r="W603" s="24">
        <v>1.1238696608074417E-2</v>
      </c>
      <c r="X603" s="24">
        <v>0.53156825530070528</v>
      </c>
      <c r="Y603" s="24">
        <v>0.62531626343979629</v>
      </c>
      <c r="Z603" s="24">
        <f t="shared" ca="1" si="9"/>
        <v>0.12957843585344231</v>
      </c>
    </row>
    <row r="604" spans="1:26" x14ac:dyDescent="0.25">
      <c r="A604" s="24">
        <v>0.88422395873089388</v>
      </c>
      <c r="B604" s="24">
        <v>0.64381189028406716</v>
      </c>
      <c r="C604" s="24">
        <v>0.26826113220112613</v>
      </c>
      <c r="D604" s="24">
        <v>0.12232209690984785</v>
      </c>
      <c r="E604" s="24">
        <v>0.1059590617245354</v>
      </c>
      <c r="F604" s="24">
        <v>0.82704261741020846</v>
      </c>
      <c r="G604" s="24">
        <v>0.1817148196004108</v>
      </c>
      <c r="H604" s="24">
        <v>0.85933874182154879</v>
      </c>
      <c r="I604" s="24">
        <v>0.56876999025588415</v>
      </c>
      <c r="J604" s="24">
        <v>0.61689232319054099</v>
      </c>
      <c r="K604" s="24">
        <v>0.21052116987798497</v>
      </c>
      <c r="L604" s="24">
        <v>0.97779151950873089</v>
      </c>
      <c r="M604" s="24">
        <v>0.41475170725631527</v>
      </c>
      <c r="N604" s="24">
        <v>7.480656639622707E-2</v>
      </c>
      <c r="O604" s="24">
        <v>0.30317160945174604</v>
      </c>
      <c r="P604" s="24">
        <v>0.41808541537574273</v>
      </c>
      <c r="Q604" s="24">
        <v>0.46037451448928102</v>
      </c>
      <c r="R604" s="24">
        <v>0.44199844992328274</v>
      </c>
      <c r="S604" s="24">
        <v>0.58099710331432686</v>
      </c>
      <c r="T604" s="24">
        <v>5.7116230727651374E-2</v>
      </c>
      <c r="U604" s="24">
        <v>0.48039675893300704</v>
      </c>
      <c r="V604" s="24">
        <v>0.77139983658003652</v>
      </c>
      <c r="W604" s="24">
        <v>0.68838511745184938</v>
      </c>
      <c r="X604" s="24">
        <v>3.7287775199321804E-2</v>
      </c>
      <c r="Y604" s="24">
        <v>0.8821415027692725</v>
      </c>
      <c r="Z604" s="24">
        <f t="shared" ca="1" si="9"/>
        <v>0.92243649704532371</v>
      </c>
    </row>
    <row r="605" spans="1:26" x14ac:dyDescent="0.25">
      <c r="A605" s="24">
        <v>0.75425602834693517</v>
      </c>
      <c r="B605" s="24">
        <v>0.88942680441472022</v>
      </c>
      <c r="C605" s="24">
        <v>0.90319055262101844</v>
      </c>
      <c r="D605" s="24">
        <v>0.62300129321453268</v>
      </c>
      <c r="E605" s="24">
        <v>0.57193013531177794</v>
      </c>
      <c r="F605" s="24">
        <v>5.5594640815887275E-2</v>
      </c>
      <c r="G605" s="24">
        <v>0.84681126805172802</v>
      </c>
      <c r="H605" s="24">
        <v>0.41064982446266252</v>
      </c>
      <c r="I605" s="24">
        <v>0.67352263451523908</v>
      </c>
      <c r="J605" s="24">
        <v>7.5842643999959325E-3</v>
      </c>
      <c r="K605" s="24">
        <v>0.79670194417569717</v>
      </c>
      <c r="L605" s="24">
        <v>0.26151106152898196</v>
      </c>
      <c r="M605" s="24">
        <v>0.59823549741604876</v>
      </c>
      <c r="N605" s="24">
        <v>0.46755194258722788</v>
      </c>
      <c r="O605" s="24">
        <v>0.55941345272700749</v>
      </c>
      <c r="P605" s="24">
        <v>0.35160394500444725</v>
      </c>
      <c r="Q605" s="24">
        <v>0.90292020530460781</v>
      </c>
      <c r="R605" s="24">
        <v>0.53274739577199681</v>
      </c>
      <c r="S605" s="24">
        <v>0.91904321778693832</v>
      </c>
      <c r="T605" s="24">
        <v>0.11616299928996832</v>
      </c>
      <c r="U605" s="24">
        <v>0.17708518612111657</v>
      </c>
      <c r="V605" s="24">
        <v>0.3181873585746311</v>
      </c>
      <c r="W605" s="24">
        <v>0.48559133815333122</v>
      </c>
      <c r="X605" s="24">
        <v>0.9977368737218032</v>
      </c>
      <c r="Y605" s="24">
        <v>0.39522056242948611</v>
      </c>
      <c r="Z605" s="24">
        <f t="shared" ca="1" si="9"/>
        <v>6.5028321400657729E-2</v>
      </c>
    </row>
    <row r="606" spans="1:26" x14ac:dyDescent="0.25">
      <c r="A606" s="24">
        <v>0.69028121985150981</v>
      </c>
      <c r="B606" s="24">
        <v>0.38328780800617568</v>
      </c>
      <c r="C606" s="24">
        <v>0.28526765301413348</v>
      </c>
      <c r="D606" s="24">
        <v>0.9583342311574905</v>
      </c>
      <c r="E606" s="24">
        <v>0.65897172136911319</v>
      </c>
      <c r="F606" s="24">
        <v>0.98139777584359467</v>
      </c>
      <c r="G606" s="24">
        <v>0.53134762313323336</v>
      </c>
      <c r="H606" s="24">
        <v>0.27517284484436055</v>
      </c>
      <c r="I606" s="24">
        <v>0.35704637096471492</v>
      </c>
      <c r="J606" s="24">
        <v>0.21449792175510463</v>
      </c>
      <c r="K606" s="24">
        <v>0.81018274099034082</v>
      </c>
      <c r="L606" s="24">
        <v>0.7158935331478683</v>
      </c>
      <c r="M606" s="24">
        <v>9.1770381868415352E-2</v>
      </c>
      <c r="N606" s="24">
        <v>0.80118396399627467</v>
      </c>
      <c r="O606" s="24">
        <v>0.6732814720789313</v>
      </c>
      <c r="P606" s="24">
        <v>0.17225875630513254</v>
      </c>
      <c r="Q606" s="24">
        <v>0.65130666200362963</v>
      </c>
      <c r="R606" s="24">
        <v>0.1715724629581965</v>
      </c>
      <c r="S606" s="24">
        <v>3.4662982468002923E-2</v>
      </c>
      <c r="T606" s="24">
        <v>0.42004198824320416</v>
      </c>
      <c r="U606" s="24">
        <v>0.94261286078704498</v>
      </c>
      <c r="V606" s="24">
        <v>0.86529218315834711</v>
      </c>
      <c r="W606" s="24">
        <v>0.39671582422595697</v>
      </c>
      <c r="X606" s="24">
        <v>0.35947251610638187</v>
      </c>
      <c r="Y606" s="24">
        <v>0.90875721940088139</v>
      </c>
      <c r="Z606" s="24">
        <f t="shared" ca="1" si="9"/>
        <v>0.2453875403696244</v>
      </c>
    </row>
    <row r="607" spans="1:26" x14ac:dyDescent="0.25">
      <c r="A607" s="24">
        <v>0.39307562779957128</v>
      </c>
      <c r="B607" s="24">
        <v>0.94690546227379779</v>
      </c>
      <c r="C607" s="24">
        <v>0.95730311629292397</v>
      </c>
      <c r="D607" s="24">
        <v>0.23742503192710951</v>
      </c>
      <c r="E607" s="24">
        <v>0.59123656586724427</v>
      </c>
      <c r="F607" s="24">
        <v>0.63080012989782031</v>
      </c>
      <c r="G607" s="24">
        <v>0.60177064158196558</v>
      </c>
      <c r="H607" s="24">
        <v>0.38310308838065166</v>
      </c>
      <c r="I607" s="24">
        <v>0.73176757015471405</v>
      </c>
      <c r="J607" s="24">
        <v>7.1750783031975796E-2</v>
      </c>
      <c r="K607" s="24">
        <v>0.76805802380728738</v>
      </c>
      <c r="L607" s="24">
        <v>0.61838340531777503</v>
      </c>
      <c r="M607" s="24">
        <v>0.5944158562438453</v>
      </c>
      <c r="N607" s="24">
        <v>0.49392307341520669</v>
      </c>
      <c r="O607" s="24">
        <v>0.37514350919012429</v>
      </c>
      <c r="P607" s="24">
        <v>0.55364242877129688</v>
      </c>
      <c r="Q607" s="24">
        <v>8.2481680194887885E-2</v>
      </c>
      <c r="R607" s="24">
        <v>0.29076607316088043</v>
      </c>
      <c r="S607" s="24">
        <v>0.97949068156979946</v>
      </c>
      <c r="T607" s="24">
        <v>3.096352357412635E-2</v>
      </c>
      <c r="U607" s="24">
        <v>0.29517827114157003</v>
      </c>
      <c r="V607" s="24">
        <v>2.1319246856241092E-2</v>
      </c>
      <c r="W607" s="24">
        <v>0.7484305158637915</v>
      </c>
      <c r="X607" s="24">
        <v>0.91323534493585401</v>
      </c>
      <c r="Y607" s="24">
        <v>0.91335704858132527</v>
      </c>
      <c r="Z607" s="24">
        <f t="shared" ca="1" si="9"/>
        <v>0.47778244621190258</v>
      </c>
    </row>
    <row r="608" spans="1:26" x14ac:dyDescent="0.25">
      <c r="A608" s="24">
        <v>3.9543187877964958E-2</v>
      </c>
      <c r="B608" s="24">
        <v>0.62370359912827977</v>
      </c>
      <c r="C608" s="24">
        <v>0.99410126219865624</v>
      </c>
      <c r="D608" s="24">
        <v>0.71258773876590731</v>
      </c>
      <c r="E608" s="24">
        <v>0.2471049902413146</v>
      </c>
      <c r="F608" s="24">
        <v>8.4417823906622669E-2</v>
      </c>
      <c r="G608" s="24">
        <v>0.56148385886980823</v>
      </c>
      <c r="H608" s="24">
        <v>0.53300227693998181</v>
      </c>
      <c r="I608" s="24">
        <v>0.33966327264790297</v>
      </c>
      <c r="J608" s="24">
        <v>0.21250103134755016</v>
      </c>
      <c r="K608" s="24">
        <v>0.46254409855799483</v>
      </c>
      <c r="L608" s="24">
        <v>0.73616189538756194</v>
      </c>
      <c r="M608" s="24">
        <v>0.90242389536940903</v>
      </c>
      <c r="N608" s="24">
        <v>0.31114186297590996</v>
      </c>
      <c r="O608" s="24">
        <v>0.42405120891294823</v>
      </c>
      <c r="P608" s="24">
        <v>0.58071477371189273</v>
      </c>
      <c r="Q608" s="24">
        <v>0.68524298151846141</v>
      </c>
      <c r="R608" s="24">
        <v>1.9193761649590302E-2</v>
      </c>
      <c r="S608" s="24">
        <v>0.82596487763681392</v>
      </c>
      <c r="T608" s="24">
        <v>0.11618953976144197</v>
      </c>
      <c r="U608" s="24">
        <v>0.98056455359142047</v>
      </c>
      <c r="V608" s="24">
        <v>0.44754167845301462</v>
      </c>
      <c r="W608" s="24">
        <v>0.56948672388056798</v>
      </c>
      <c r="X608" s="24">
        <v>0.1452771299117126</v>
      </c>
      <c r="Y608" s="24">
        <v>0.83995821453412101</v>
      </c>
      <c r="Z608" s="24">
        <f t="shared" ca="1" si="9"/>
        <v>4.8200886828152489E-3</v>
      </c>
    </row>
    <row r="609" spans="1:26" x14ac:dyDescent="0.25">
      <c r="A609" s="24">
        <v>0.26946024996294859</v>
      </c>
      <c r="B609" s="24">
        <v>0.97714636560711488</v>
      </c>
      <c r="C609" s="24">
        <v>2.3425993557579128E-2</v>
      </c>
      <c r="D609" s="24">
        <v>0.47035527672766808</v>
      </c>
      <c r="E609" s="24">
        <v>0.97516402221420784</v>
      </c>
      <c r="F609" s="24">
        <v>0.95501548640581346</v>
      </c>
      <c r="G609" s="24">
        <v>0.62498295628385259</v>
      </c>
      <c r="H609" s="24">
        <v>0.37666721901142741</v>
      </c>
      <c r="I609" s="24">
        <v>0.59994413628018872</v>
      </c>
      <c r="J609" s="24">
        <v>0.10609581370439225</v>
      </c>
      <c r="K609" s="24">
        <v>0.5667177474359909</v>
      </c>
      <c r="L609" s="24">
        <v>0.59400650317447945</v>
      </c>
      <c r="M609" s="24">
        <v>0.83286987456317541</v>
      </c>
      <c r="N609" s="24">
        <v>0.29310388415462096</v>
      </c>
      <c r="O609" s="24">
        <v>0.68917414142154287</v>
      </c>
      <c r="P609" s="24">
        <v>0.9243803974008884</v>
      </c>
      <c r="Q609" s="24">
        <v>0.61994523906888566</v>
      </c>
      <c r="R609" s="24">
        <v>0.74520845463615482</v>
      </c>
      <c r="S609" s="24">
        <v>0.80392987366140456</v>
      </c>
      <c r="T609" s="24">
        <v>0.46678743524803978</v>
      </c>
      <c r="U609" s="24">
        <v>0.96883898544306446</v>
      </c>
      <c r="V609" s="24">
        <v>0.26726460791283413</v>
      </c>
      <c r="W609" s="24">
        <v>0.36070289071364492</v>
      </c>
      <c r="X609" s="24">
        <v>0.84596164923364336</v>
      </c>
      <c r="Y609" s="24">
        <v>0.46273200247748592</v>
      </c>
      <c r="Z609" s="24">
        <f t="shared" ca="1" si="9"/>
        <v>0.34699828512848363</v>
      </c>
    </row>
    <row r="610" spans="1:26" x14ac:dyDescent="0.25">
      <c r="A610" s="24">
        <v>0.10472059925842991</v>
      </c>
      <c r="B610" s="24">
        <v>7.3664412728240536E-2</v>
      </c>
      <c r="C610" s="24">
        <v>0.29560423421883475</v>
      </c>
      <c r="D610" s="24">
        <v>0.15521812842304483</v>
      </c>
      <c r="E610" s="24">
        <v>0.64014918816205724</v>
      </c>
      <c r="F610" s="24">
        <v>0.36271040315185854</v>
      </c>
      <c r="G610" s="24">
        <v>0.31891271860829384</v>
      </c>
      <c r="H610" s="24">
        <v>0.63662098862822292</v>
      </c>
      <c r="I610" s="24">
        <v>0.24100900692740279</v>
      </c>
      <c r="J610" s="24">
        <v>0.1564889365946508</v>
      </c>
      <c r="K610" s="24">
        <v>0.82109268381582823</v>
      </c>
      <c r="L610" s="24">
        <v>0.34005427765533136</v>
      </c>
      <c r="M610" s="24">
        <v>0.42177769638514417</v>
      </c>
      <c r="N610" s="24">
        <v>0.4711635791237343</v>
      </c>
      <c r="O610" s="24">
        <v>0.56458423874963393</v>
      </c>
      <c r="P610" s="24">
        <v>0.18603554725727356</v>
      </c>
      <c r="Q610" s="24">
        <v>0.78532599976597883</v>
      </c>
      <c r="R610" s="24">
        <v>2.6393721430500339E-2</v>
      </c>
      <c r="S610" s="24">
        <v>0.68677398445956195</v>
      </c>
      <c r="T610" s="24">
        <v>0.45892123660588702</v>
      </c>
      <c r="U610" s="24">
        <v>0.60734435031209033</v>
      </c>
      <c r="V610" s="24">
        <v>0.77724970565392393</v>
      </c>
      <c r="W610" s="24">
        <v>6.3257151026989256E-2</v>
      </c>
      <c r="X610" s="24">
        <v>0.3727681320635734</v>
      </c>
      <c r="Y610" s="24">
        <v>0.38006260347702669</v>
      </c>
      <c r="Z610" s="24">
        <f t="shared" ca="1" si="9"/>
        <v>0.27458977673288132</v>
      </c>
    </row>
    <row r="611" spans="1:26" x14ac:dyDescent="0.25">
      <c r="A611" s="24">
        <v>0.26081329438677447</v>
      </c>
      <c r="B611" s="24">
        <v>0.92134631754928364</v>
      </c>
      <c r="C611" s="24">
        <v>0.12933268506130713</v>
      </c>
      <c r="D611" s="24">
        <v>0.73014290445914432</v>
      </c>
      <c r="E611" s="24">
        <v>0.40952447470909825</v>
      </c>
      <c r="F611" s="24">
        <v>0.40438071248307073</v>
      </c>
      <c r="G611" s="24">
        <v>0.26196217178174752</v>
      </c>
      <c r="H611" s="24">
        <v>0.79551829235037985</v>
      </c>
      <c r="I611" s="24">
        <v>0.38003059029991426</v>
      </c>
      <c r="J611" s="24">
        <v>0.36057794332122683</v>
      </c>
      <c r="K611" s="24">
        <v>0.1225816158422135</v>
      </c>
      <c r="L611" s="24">
        <v>2.2995825953290971E-2</v>
      </c>
      <c r="M611" s="24">
        <v>0.52164995799947977</v>
      </c>
      <c r="N611" s="24">
        <v>0.12201373770904622</v>
      </c>
      <c r="O611" s="24">
        <v>0.80382164867707795</v>
      </c>
      <c r="P611" s="24">
        <v>0.26926602911227615</v>
      </c>
      <c r="Q611" s="24">
        <v>0.92771352863120282</v>
      </c>
      <c r="R611" s="24">
        <v>0.16260623184170753</v>
      </c>
      <c r="S611" s="24">
        <v>0.84040687372659284</v>
      </c>
      <c r="T611" s="24">
        <v>0.55040479299655465</v>
      </c>
      <c r="U611" s="24">
        <v>0.11419801493322235</v>
      </c>
      <c r="V611" s="24">
        <v>0.83154246735906201</v>
      </c>
      <c r="W611" s="24">
        <v>0.6871328878358941</v>
      </c>
      <c r="X611" s="24">
        <v>0.20210701885412408</v>
      </c>
      <c r="Y611" s="24">
        <v>0.64620834628609369</v>
      </c>
      <c r="Z611" s="24">
        <f t="shared" ca="1" si="9"/>
        <v>8.339314754770899E-2</v>
      </c>
    </row>
    <row r="612" spans="1:26" x14ac:dyDescent="0.25">
      <c r="A612" s="24">
        <v>0.80537987872839478</v>
      </c>
      <c r="B612" s="24">
        <v>0.69406074407083818</v>
      </c>
      <c r="C612" s="24">
        <v>2.7399240629469968E-2</v>
      </c>
      <c r="D612" s="24">
        <v>0.11269470770539036</v>
      </c>
      <c r="E612" s="24">
        <v>0.78514131502721707</v>
      </c>
      <c r="F612" s="24">
        <v>4.7751101247354488E-2</v>
      </c>
      <c r="G612" s="24">
        <v>0.12281299210886565</v>
      </c>
      <c r="H612" s="24">
        <v>0.9970516126736213</v>
      </c>
      <c r="I612" s="24">
        <v>0.72042196874373232</v>
      </c>
      <c r="J612" s="24">
        <v>0.48713762468291322</v>
      </c>
      <c r="K612" s="24">
        <v>0.93068812815210922</v>
      </c>
      <c r="L612" s="24">
        <v>0.64320599960149361</v>
      </c>
      <c r="M612" s="24">
        <v>0.76192676081728561</v>
      </c>
      <c r="N612" s="24">
        <v>5.0106114323234197E-2</v>
      </c>
      <c r="O612" s="24">
        <v>0.59854789015853804</v>
      </c>
      <c r="P612" s="24">
        <v>0.52588418862026443</v>
      </c>
      <c r="Q612" s="24">
        <v>0.53323281837679548</v>
      </c>
      <c r="R612" s="24">
        <v>0.17391031377413169</v>
      </c>
      <c r="S612" s="24">
        <v>0.50580731136931989</v>
      </c>
      <c r="T612" s="24">
        <v>0.49317625999081838</v>
      </c>
      <c r="U612" s="24">
        <v>0.36397809724156394</v>
      </c>
      <c r="V612" s="24">
        <v>0.37949188994263439</v>
      </c>
      <c r="W612" s="24">
        <v>0.40046680707522686</v>
      </c>
      <c r="X612" s="24">
        <v>0.39732404970706758</v>
      </c>
      <c r="Y612" s="24">
        <v>0.54475836780333198</v>
      </c>
      <c r="Z612" s="24">
        <f t="shared" ca="1" si="9"/>
        <v>0.94860276273307986</v>
      </c>
    </row>
    <row r="613" spans="1:26" x14ac:dyDescent="0.25">
      <c r="A613" s="24">
        <v>0.99638236734187569</v>
      </c>
      <c r="B613" s="24">
        <v>0.31632382151211802</v>
      </c>
      <c r="C613" s="24">
        <v>0.93725495952058702</v>
      </c>
      <c r="D613" s="24">
        <v>0.68147453859423512</v>
      </c>
      <c r="E613" s="24">
        <v>0.89609148432353314</v>
      </c>
      <c r="F613" s="24">
        <v>0.2175363309658086</v>
      </c>
      <c r="G613" s="24">
        <v>0.42677092936003491</v>
      </c>
      <c r="H613" s="24">
        <v>0.87225917466506497</v>
      </c>
      <c r="I613" s="24">
        <v>0.70351107897448051</v>
      </c>
      <c r="J613" s="24">
        <v>4.8921050040412917E-2</v>
      </c>
      <c r="K613" s="24">
        <v>0.64199965396497871</v>
      </c>
      <c r="L613" s="24">
        <v>4.1735838401651182E-2</v>
      </c>
      <c r="M613" s="24">
        <v>0.6564614693846792</v>
      </c>
      <c r="N613" s="24">
        <v>0.62603988509755859</v>
      </c>
      <c r="O613" s="24">
        <v>0.16292902067494075</v>
      </c>
      <c r="P613" s="24">
        <v>6.8102995852203807E-2</v>
      </c>
      <c r="Q613" s="24">
        <v>0.51201902209116501</v>
      </c>
      <c r="R613" s="24">
        <v>0.1598645209719175</v>
      </c>
      <c r="S613" s="24">
        <v>0.88644507894590119</v>
      </c>
      <c r="T613" s="24">
        <v>0.35662660086081144</v>
      </c>
      <c r="U613" s="24">
        <v>4.4955595597178655E-2</v>
      </c>
      <c r="V613" s="24">
        <v>0.66197880047498436</v>
      </c>
      <c r="W613" s="24">
        <v>0.3293658545034821</v>
      </c>
      <c r="X613" s="24">
        <v>0.47032099033343966</v>
      </c>
      <c r="Y613" s="24">
        <v>0.71661144207883398</v>
      </c>
      <c r="Z613" s="24">
        <f t="shared" ca="1" si="9"/>
        <v>8.6091359828478375E-2</v>
      </c>
    </row>
    <row r="614" spans="1:26" x14ac:dyDescent="0.25">
      <c r="A614" s="24">
        <v>0.14928386476336419</v>
      </c>
      <c r="B614" s="24">
        <v>0.27436167588665905</v>
      </c>
      <c r="C614" s="24">
        <v>0.36010822356765848</v>
      </c>
      <c r="D614" s="24">
        <v>0.45099243346264395</v>
      </c>
      <c r="E614" s="24">
        <v>5.3116824744649849E-2</v>
      </c>
      <c r="F614" s="24">
        <v>7.1734802629127015E-2</v>
      </c>
      <c r="G614" s="24">
        <v>0.6770907082593397</v>
      </c>
      <c r="H614" s="24">
        <v>0.11239927520716586</v>
      </c>
      <c r="I614" s="24">
        <v>0.56160954233752625</v>
      </c>
      <c r="J614" s="24">
        <v>0.56337866025127858</v>
      </c>
      <c r="K614" s="24">
        <v>0.43217939197499866</v>
      </c>
      <c r="L614" s="24">
        <v>0.4662233398661807</v>
      </c>
      <c r="M614" s="24">
        <v>0.1234547712258911</v>
      </c>
      <c r="N614" s="24">
        <v>0.61641233437747722</v>
      </c>
      <c r="O614" s="24">
        <v>0.49853080918863835</v>
      </c>
      <c r="P614" s="24">
        <v>0.99602814057391464</v>
      </c>
      <c r="Q614" s="24">
        <v>0.82223919413480651</v>
      </c>
      <c r="R614" s="24">
        <v>0.60687798930580117</v>
      </c>
      <c r="S614" s="24">
        <v>0.44841795960682795</v>
      </c>
      <c r="T614" s="24">
        <v>0.56940112515700281</v>
      </c>
      <c r="U614" s="24">
        <v>0.93029093392136819</v>
      </c>
      <c r="V614" s="24">
        <v>0.16954275667349206</v>
      </c>
      <c r="W614" s="24">
        <v>0.1323282986919031</v>
      </c>
      <c r="X614" s="24">
        <v>0.31917995788105491</v>
      </c>
      <c r="Y614" s="24">
        <v>0.7287103199994468</v>
      </c>
      <c r="Z614" s="24">
        <f t="shared" ca="1" si="9"/>
        <v>5.8679618318399074E-3</v>
      </c>
    </row>
    <row r="615" spans="1:26" x14ac:dyDescent="0.25">
      <c r="A615" s="24">
        <v>0.48985042540651913</v>
      </c>
      <c r="B615" s="24">
        <v>0.28642904672345781</v>
      </c>
      <c r="C615" s="24">
        <v>0.76758508429055772</v>
      </c>
      <c r="D615" s="24">
        <v>0.90141427106488869</v>
      </c>
      <c r="E615" s="24">
        <v>0.41074716569405945</v>
      </c>
      <c r="F615" s="24">
        <v>0.23762937843733922</v>
      </c>
      <c r="G615" s="24">
        <v>0.94995250281043353</v>
      </c>
      <c r="H615" s="24">
        <v>0.98999962204310599</v>
      </c>
      <c r="I615" s="24">
        <v>0.91243959794787077</v>
      </c>
      <c r="J615" s="24">
        <v>0.63364259388709065</v>
      </c>
      <c r="K615" s="24">
        <v>0.58915896358438991</v>
      </c>
      <c r="L615" s="24">
        <v>4.5796254554528293E-2</v>
      </c>
      <c r="M615" s="24">
        <v>0.9035304737092642</v>
      </c>
      <c r="N615" s="24">
        <v>0.28760323483552452</v>
      </c>
      <c r="O615" s="24">
        <v>0.34237253000968859</v>
      </c>
      <c r="P615" s="24">
        <v>0.67554960675234521</v>
      </c>
      <c r="Q615" s="24">
        <v>0.10611045617869153</v>
      </c>
      <c r="R615" s="24">
        <v>0.92882267168395194</v>
      </c>
      <c r="S615" s="24">
        <v>0.72965737532670116</v>
      </c>
      <c r="T615" s="24">
        <v>0.15560486883577562</v>
      </c>
      <c r="U615" s="24">
        <v>0.78310800496214428</v>
      </c>
      <c r="V615" s="24">
        <v>4.4917381132987377E-2</v>
      </c>
      <c r="W615" s="24">
        <v>0.15516728374368094</v>
      </c>
      <c r="X615" s="24">
        <v>0.79937520545328877</v>
      </c>
      <c r="Y615" s="24">
        <v>2.4069318558702313E-2</v>
      </c>
      <c r="Z615" s="24">
        <f t="shared" ca="1" si="9"/>
        <v>0.13095816962482221</v>
      </c>
    </row>
    <row r="616" spans="1:26" x14ac:dyDescent="0.25">
      <c r="A616" s="24">
        <v>0.17194602579934404</v>
      </c>
      <c r="B616" s="24">
        <v>0.21038001234399017</v>
      </c>
      <c r="C616" s="24">
        <v>0.43114711266177352</v>
      </c>
      <c r="D616" s="24">
        <v>0.68141304066216069</v>
      </c>
      <c r="E616" s="24">
        <v>0.41469908515963383</v>
      </c>
      <c r="F616" s="24">
        <v>9.2928529967638229E-2</v>
      </c>
      <c r="G616" s="24">
        <v>0.6693101415319318</v>
      </c>
      <c r="H616" s="24">
        <v>1.6340399956395801E-2</v>
      </c>
      <c r="I616" s="24">
        <v>0.77535156917125891</v>
      </c>
      <c r="J616" s="24">
        <v>0.77923295104837031</v>
      </c>
      <c r="K616" s="24">
        <v>0.66140060461717309</v>
      </c>
      <c r="L616" s="24">
        <v>0.29421616296220343</v>
      </c>
      <c r="M616" s="24">
        <v>0.39483078731713039</v>
      </c>
      <c r="N616" s="24">
        <v>0.66582754456439031</v>
      </c>
      <c r="O616" s="24">
        <v>0.28640986289376735</v>
      </c>
      <c r="P616" s="24">
        <v>0.90434291863318439</v>
      </c>
      <c r="Q616" s="24">
        <v>0.88188230858479821</v>
      </c>
      <c r="R616" s="24">
        <v>0.13758576978765047</v>
      </c>
      <c r="S616" s="24">
        <v>0.3682735542239205</v>
      </c>
      <c r="T616" s="24">
        <v>0.36036904744303133</v>
      </c>
      <c r="U616" s="24">
        <v>0.57495384702082231</v>
      </c>
      <c r="V616" s="24">
        <v>0.47997141893707751</v>
      </c>
      <c r="W616" s="24">
        <v>8.6983986697863447E-2</v>
      </c>
      <c r="X616" s="24">
        <v>0.13187779752527762</v>
      </c>
      <c r="Y616" s="24">
        <v>4.2922532261826407E-2</v>
      </c>
      <c r="Z616" s="24">
        <f t="shared" ca="1" si="9"/>
        <v>0.40110492240875872</v>
      </c>
    </row>
    <row r="617" spans="1:26" x14ac:dyDescent="0.25">
      <c r="A617" s="24">
        <v>0.41655101509317238</v>
      </c>
      <c r="B617" s="24">
        <v>0.72476731167816555</v>
      </c>
      <c r="C617" s="24">
        <v>0.45794523211142635</v>
      </c>
      <c r="D617" s="24">
        <v>0.7179741935982622</v>
      </c>
      <c r="E617" s="24">
        <v>0.7806961834715932</v>
      </c>
      <c r="F617" s="24">
        <v>0.76029854478518266</v>
      </c>
      <c r="G617" s="24">
        <v>2.8327092736258441E-2</v>
      </c>
      <c r="H617" s="24">
        <v>0.74163356210025488</v>
      </c>
      <c r="I617" s="24">
        <v>0.44837923257619061</v>
      </c>
      <c r="J617" s="24">
        <v>0.451663543834115</v>
      </c>
      <c r="K617" s="24">
        <v>0.60330848849367569</v>
      </c>
      <c r="L617" s="24">
        <v>0.53145123236654823</v>
      </c>
      <c r="M617" s="24">
        <v>0.19406907566169984</v>
      </c>
      <c r="N617" s="24">
        <v>0.87203300745469015</v>
      </c>
      <c r="O617" s="24">
        <v>0.56181041687467426</v>
      </c>
      <c r="P617" s="24">
        <v>0.47497445513163805</v>
      </c>
      <c r="Q617" s="24">
        <v>9.7739016181566107E-2</v>
      </c>
      <c r="R617" s="24">
        <v>0.18889928006825529</v>
      </c>
      <c r="S617" s="24">
        <v>0.44439945092691446</v>
      </c>
      <c r="T617" s="24">
        <v>0.39290092397093768</v>
      </c>
      <c r="U617" s="24">
        <v>9.1778513082912405E-2</v>
      </c>
      <c r="V617" s="24">
        <v>9.8566512111619931E-2</v>
      </c>
      <c r="W617" s="24">
        <v>0.13540361476181384</v>
      </c>
      <c r="X617" s="24">
        <v>0.3556690011684267</v>
      </c>
      <c r="Y617" s="24">
        <v>0.78148919777558634</v>
      </c>
      <c r="Z617" s="24">
        <f t="shared" ca="1" si="9"/>
        <v>6.1302505875014068E-2</v>
      </c>
    </row>
    <row r="618" spans="1:26" x14ac:dyDescent="0.25">
      <c r="A618" s="24">
        <v>0.98063825862319309</v>
      </c>
      <c r="B618" s="24">
        <v>0.28668761267249565</v>
      </c>
      <c r="C618" s="24">
        <v>0.43681644261945984</v>
      </c>
      <c r="D618" s="24">
        <v>0.32658348919536817</v>
      </c>
      <c r="E618" s="24">
        <v>0.98174992119928195</v>
      </c>
      <c r="F618" s="24">
        <v>0.98868171436292651</v>
      </c>
      <c r="G618" s="24">
        <v>0.37305841662927597</v>
      </c>
      <c r="H618" s="24">
        <v>0.40088468695290924</v>
      </c>
      <c r="I618" s="24">
        <v>0.54202242867620432</v>
      </c>
      <c r="J618" s="24">
        <v>0.89059109054046282</v>
      </c>
      <c r="K618" s="24">
        <v>7.7489680153813301E-2</v>
      </c>
      <c r="L618" s="24">
        <v>0.4395702525264148</v>
      </c>
      <c r="M618" s="24">
        <v>0.25624933235863456</v>
      </c>
      <c r="N618" s="24">
        <v>0.37410677552419047</v>
      </c>
      <c r="O618" s="24">
        <v>0.59272291915258368</v>
      </c>
      <c r="P618" s="24">
        <v>0.64577164797714304</v>
      </c>
      <c r="Q618" s="24">
        <v>0.54280862582072598</v>
      </c>
      <c r="R618" s="24">
        <v>0.33160938555160968</v>
      </c>
      <c r="S618" s="24">
        <v>0.21260496899924297</v>
      </c>
      <c r="T618" s="24">
        <v>0.10577084353028698</v>
      </c>
      <c r="U618" s="24">
        <v>0.41599551231833964</v>
      </c>
      <c r="V618" s="24">
        <v>0.71420145244856648</v>
      </c>
      <c r="W618" s="24">
        <v>0.58783502952242406</v>
      </c>
      <c r="X618" s="24">
        <v>0.67490632547281815</v>
      </c>
      <c r="Y618" s="24">
        <v>0.5299822502407322</v>
      </c>
      <c r="Z618" s="24">
        <f t="shared" ca="1" si="9"/>
        <v>0.68528812352457602</v>
      </c>
    </row>
    <row r="619" spans="1:26" x14ac:dyDescent="0.25">
      <c r="A619" s="24">
        <v>0.61996191299373038</v>
      </c>
      <c r="B619" s="24">
        <v>0.50845808973980244</v>
      </c>
      <c r="C619" s="24">
        <v>1.5664781238058478E-2</v>
      </c>
      <c r="D619" s="24">
        <v>0.75993697078421318</v>
      </c>
      <c r="E619" s="24">
        <v>0.63340189447884399</v>
      </c>
      <c r="F619" s="24">
        <v>0.55809062763211315</v>
      </c>
      <c r="G619" s="24">
        <v>0.9589801912613215</v>
      </c>
      <c r="H619" s="24">
        <v>0.9619574771591094</v>
      </c>
      <c r="I619" s="24">
        <v>0.16229640450038951</v>
      </c>
      <c r="J619" s="24">
        <v>0.71795477818532538</v>
      </c>
      <c r="K619" s="24">
        <v>0.55602924242141261</v>
      </c>
      <c r="L619" s="24">
        <v>0.59393577064247549</v>
      </c>
      <c r="M619" s="24">
        <v>0.9754064016293128</v>
      </c>
      <c r="N619" s="24">
        <v>0.10481298286675034</v>
      </c>
      <c r="O619" s="24">
        <v>0.65885056800128972</v>
      </c>
      <c r="P619" s="24">
        <v>0.49077797589613981</v>
      </c>
      <c r="Q619" s="24">
        <v>0.30444369364165369</v>
      </c>
      <c r="R619" s="24">
        <v>5.4864641854654339E-2</v>
      </c>
      <c r="S619" s="24">
        <v>0.94678389574874555</v>
      </c>
      <c r="T619" s="24">
        <v>7.3595780486299667E-3</v>
      </c>
      <c r="U619" s="24">
        <v>0.83968283992661408</v>
      </c>
      <c r="V619" s="24">
        <v>0.72095933449567851</v>
      </c>
      <c r="W619" s="24">
        <v>0.52468956668295497</v>
      </c>
      <c r="X619" s="24">
        <v>0.29477167156809048</v>
      </c>
      <c r="Y619" s="24">
        <v>0.47429206682017644</v>
      </c>
      <c r="Z619" s="24">
        <f t="shared" ca="1" si="9"/>
        <v>0.90005925634218042</v>
      </c>
    </row>
    <row r="620" spans="1:26" x14ac:dyDescent="0.25">
      <c r="A620" s="24">
        <v>0.12263260526173692</v>
      </c>
      <c r="B620" s="24">
        <v>0.27952555833284931</v>
      </c>
      <c r="C620" s="24">
        <v>0.55526587798476057</v>
      </c>
      <c r="D620" s="24">
        <v>0.24329261931029367</v>
      </c>
      <c r="E620" s="24">
        <v>0.51060118563931622</v>
      </c>
      <c r="F620" s="24">
        <v>0.46153709118543285</v>
      </c>
      <c r="G620" s="24">
        <v>0.96143673241435079</v>
      </c>
      <c r="H620" s="24">
        <v>0.49906536941614088</v>
      </c>
      <c r="I620" s="24">
        <v>0.43880581317132827</v>
      </c>
      <c r="J620" s="24">
        <v>0.15778405074766055</v>
      </c>
      <c r="K620" s="24">
        <v>0.37076809673776534</v>
      </c>
      <c r="L620" s="24">
        <v>0.88240591179701833</v>
      </c>
      <c r="M620" s="24">
        <v>0.88156978634226746</v>
      </c>
      <c r="N620" s="24">
        <v>0.50621699355901706</v>
      </c>
      <c r="O620" s="24">
        <v>0.47653250166976335</v>
      </c>
      <c r="P620" s="24">
        <v>4.4837840912155036E-2</v>
      </c>
      <c r="Q620" s="24">
        <v>0.35151968749176044</v>
      </c>
      <c r="R620" s="24">
        <v>0.37942445551997284</v>
      </c>
      <c r="S620" s="24">
        <v>0.46377728148989539</v>
      </c>
      <c r="T620" s="24">
        <v>0.4743487761012799</v>
      </c>
      <c r="U620" s="24">
        <v>0.4859823988514923</v>
      </c>
      <c r="V620" s="24">
        <v>0.64284858339619688</v>
      </c>
      <c r="W620" s="24">
        <v>0.96468114733836963</v>
      </c>
      <c r="X620" s="24">
        <v>0.79827558448477998</v>
      </c>
      <c r="Y620" s="24">
        <v>0.16591151741720978</v>
      </c>
      <c r="Z620" s="24">
        <f t="shared" ca="1" si="9"/>
        <v>0.50556032654494054</v>
      </c>
    </row>
    <row r="621" spans="1:26" x14ac:dyDescent="0.25">
      <c r="A621" s="24">
        <v>0.84546896377521641</v>
      </c>
      <c r="B621" s="24">
        <v>0.48176382867674183</v>
      </c>
      <c r="C621" s="24">
        <v>0.43436500128505795</v>
      </c>
      <c r="D621" s="24">
        <v>0.22109750044706267</v>
      </c>
      <c r="E621" s="24">
        <v>0.59168932571614197</v>
      </c>
      <c r="F621" s="24">
        <v>8.887406161424205E-2</v>
      </c>
      <c r="G621" s="24">
        <v>0.10202049102003985</v>
      </c>
      <c r="H621" s="24">
        <v>0.3073727993326737</v>
      </c>
      <c r="I621" s="24">
        <v>0.97779135485360658</v>
      </c>
      <c r="J621" s="24">
        <v>0.21596758664823934</v>
      </c>
      <c r="K621" s="24">
        <v>0.24908005382615683</v>
      </c>
      <c r="L621" s="24">
        <v>1.8885596080394196E-2</v>
      </c>
      <c r="M621" s="24">
        <v>0.32332703514292482</v>
      </c>
      <c r="N621" s="24">
        <v>0.56125314526879733</v>
      </c>
      <c r="O621" s="24">
        <v>0.19541272696798495</v>
      </c>
      <c r="P621" s="24">
        <v>0.21882433886678676</v>
      </c>
      <c r="Q621" s="24">
        <v>0.86092297155222841</v>
      </c>
      <c r="R621" s="24">
        <v>0.62494307596306953</v>
      </c>
      <c r="S621" s="24">
        <v>0.68187196799216354</v>
      </c>
      <c r="T621" s="24">
        <v>0.66088472869208648</v>
      </c>
      <c r="U621" s="24">
        <v>0.99469916190415786</v>
      </c>
      <c r="V621" s="24">
        <v>0.60536765810472437</v>
      </c>
      <c r="W621" s="24">
        <v>0.48487478539727458</v>
      </c>
      <c r="X621" s="24">
        <v>0.10488823023424743</v>
      </c>
      <c r="Y621" s="24">
        <v>7.7686107666637194E-2</v>
      </c>
      <c r="Z621" s="24">
        <f t="shared" ca="1" si="9"/>
        <v>0.6238640978369534</v>
      </c>
    </row>
    <row r="622" spans="1:26" x14ac:dyDescent="0.25">
      <c r="A622" s="24">
        <v>0.94207044917115801</v>
      </c>
      <c r="B622" s="24">
        <v>0.67609360393999873</v>
      </c>
      <c r="C622" s="24">
        <v>0.5428061222153594</v>
      </c>
      <c r="D622" s="24">
        <v>0.30567599611506258</v>
      </c>
      <c r="E622" s="24">
        <v>0.61843298080202103</v>
      </c>
      <c r="F622" s="24">
        <v>0.59464309089701772</v>
      </c>
      <c r="G622" s="24">
        <v>0.29275051836245403</v>
      </c>
      <c r="H622" s="24">
        <v>0.1517441953450549</v>
      </c>
      <c r="I622" s="24">
        <v>0.21319635070184273</v>
      </c>
      <c r="J622" s="24">
        <v>0.30312419871543639</v>
      </c>
      <c r="K622" s="24">
        <v>0.24009586201533595</v>
      </c>
      <c r="L622" s="24">
        <v>0.67823499566187073</v>
      </c>
      <c r="M622" s="24">
        <v>0.96324021749819311</v>
      </c>
      <c r="N622" s="24">
        <v>0.23138745898977031</v>
      </c>
      <c r="O622" s="24">
        <v>0.74314479645117082</v>
      </c>
      <c r="P622" s="24">
        <v>0.2808734341865351</v>
      </c>
      <c r="Q622" s="24">
        <v>0.66844616630129416</v>
      </c>
      <c r="R622" s="24">
        <v>0.72023054041612466</v>
      </c>
      <c r="S622" s="24">
        <v>0.69633900614771116</v>
      </c>
      <c r="T622" s="24">
        <v>0.37817708782729043</v>
      </c>
      <c r="U622" s="24">
        <v>0.81099777479319823</v>
      </c>
      <c r="V622" s="24">
        <v>0.87534727977854287</v>
      </c>
      <c r="W622" s="24">
        <v>0.66539840778120518</v>
      </c>
      <c r="X622" s="24">
        <v>0.56040013700792501</v>
      </c>
      <c r="Y622" s="24">
        <v>0.60370604339501632</v>
      </c>
      <c r="Z622" s="24">
        <f t="shared" ca="1" si="9"/>
        <v>0.38787734698476284</v>
      </c>
    </row>
    <row r="623" spans="1:26" x14ac:dyDescent="0.25">
      <c r="A623" s="24">
        <v>0.92825221094563048</v>
      </c>
      <c r="B623" s="24">
        <v>2.1414990419959201E-2</v>
      </c>
      <c r="C623" s="24">
        <v>0.18737178385480924</v>
      </c>
      <c r="D623" s="24">
        <v>0.31607825241042031</v>
      </c>
      <c r="E623" s="24">
        <v>4.0862081005095585E-2</v>
      </c>
      <c r="F623" s="24">
        <v>0.16173062289382523</v>
      </c>
      <c r="G623" s="24">
        <v>0.26461202910469139</v>
      </c>
      <c r="H623" s="24">
        <v>3.008723871667307E-2</v>
      </c>
      <c r="I623" s="24">
        <v>0.89670071793089168</v>
      </c>
      <c r="J623" s="24">
        <v>0.75885625603339257</v>
      </c>
      <c r="K623" s="24">
        <v>0.8348919052151933</v>
      </c>
      <c r="L623" s="24">
        <v>0.55110608203965439</v>
      </c>
      <c r="M623" s="24">
        <v>0.88530969224983158</v>
      </c>
      <c r="N623" s="24">
        <v>0.1731590977725328</v>
      </c>
      <c r="O623" s="24">
        <v>0.96422566345900274</v>
      </c>
      <c r="P623" s="24">
        <v>0.61512879544196364</v>
      </c>
      <c r="Q623" s="24">
        <v>0.56109893542553779</v>
      </c>
      <c r="R623" s="24">
        <v>0.83180634262893693</v>
      </c>
      <c r="S623" s="24">
        <v>0.37938815660947078</v>
      </c>
      <c r="T623" s="24">
        <v>9.8883903213128344E-3</v>
      </c>
      <c r="U623" s="24">
        <v>0.1256741106363477</v>
      </c>
      <c r="V623" s="24">
        <v>3.1758936783613301E-2</v>
      </c>
      <c r="W623" s="24">
        <v>0.29771191976723765</v>
      </c>
      <c r="X623" s="24">
        <v>0.92359893955996419</v>
      </c>
      <c r="Y623" s="24">
        <v>0.43835821953734544</v>
      </c>
      <c r="Z623" s="24">
        <f t="shared" ca="1" si="9"/>
        <v>0.24665812486298577</v>
      </c>
    </row>
    <row r="624" spans="1:26" x14ac:dyDescent="0.25">
      <c r="A624" s="24">
        <v>0.92537287567331683</v>
      </c>
      <c r="B624" s="24">
        <v>0.96987315753567283</v>
      </c>
      <c r="C624" s="24">
        <v>0.87674689579552911</v>
      </c>
      <c r="D624" s="24">
        <v>0.26374936309132679</v>
      </c>
      <c r="E624" s="24">
        <v>0.87058074280222586</v>
      </c>
      <c r="F624" s="24">
        <v>0.14466445621524315</v>
      </c>
      <c r="G624" s="24">
        <v>0.31571030485246132</v>
      </c>
      <c r="H624" s="24">
        <v>0.19055163380729145</v>
      </c>
      <c r="I624" s="24">
        <v>0.63494814786245113</v>
      </c>
      <c r="J624" s="24">
        <v>0.71929601310330793</v>
      </c>
      <c r="K624" s="24">
        <v>0.21985248073538788</v>
      </c>
      <c r="L624" s="24">
        <v>0.87692833214775112</v>
      </c>
      <c r="M624" s="24">
        <v>9.551417602733081E-2</v>
      </c>
      <c r="N624" s="24">
        <v>0.88966665603267703</v>
      </c>
      <c r="O624" s="24">
        <v>0.75696263510203776</v>
      </c>
      <c r="P624" s="24">
        <v>0.98442564154336554</v>
      </c>
      <c r="Q624" s="24">
        <v>0.82685711618988189</v>
      </c>
      <c r="R624" s="24">
        <v>0.96618517418752226</v>
      </c>
      <c r="S624" s="24">
        <v>0.75933162432055279</v>
      </c>
      <c r="T624" s="24">
        <v>0.95129543703786434</v>
      </c>
      <c r="U624" s="24">
        <v>0.87703193536202073</v>
      </c>
      <c r="V624" s="24">
        <v>0.10730115189737222</v>
      </c>
      <c r="W624" s="24">
        <v>0.33728134386518305</v>
      </c>
      <c r="X624" s="24">
        <v>0.82079067401249461</v>
      </c>
      <c r="Y624" s="24">
        <v>0.50098554824114805</v>
      </c>
      <c r="Z624" s="24">
        <f t="shared" ca="1" si="9"/>
        <v>0.7048929602225289</v>
      </c>
    </row>
    <row r="625" spans="1:26" x14ac:dyDescent="0.25">
      <c r="A625" s="24">
        <v>0.36506960974397806</v>
      </c>
      <c r="B625" s="24">
        <v>0.65472927509765999</v>
      </c>
      <c r="C625" s="24">
        <v>0.91563817192388941</v>
      </c>
      <c r="D625" s="24">
        <v>2.8946607339432662E-2</v>
      </c>
      <c r="E625" s="24">
        <v>0.28032455935242662</v>
      </c>
      <c r="F625" s="24">
        <v>4.4511699782319503E-2</v>
      </c>
      <c r="G625" s="24">
        <v>0.14727525897573757</v>
      </c>
      <c r="H625" s="24">
        <v>0.2216136786810714</v>
      </c>
      <c r="I625" s="24">
        <v>0.1952931264011315</v>
      </c>
      <c r="J625" s="24">
        <v>0.35629149402812244</v>
      </c>
      <c r="K625" s="24">
        <v>0.50782906469371436</v>
      </c>
      <c r="L625" s="24">
        <v>0.65395079351628793</v>
      </c>
      <c r="M625" s="24">
        <v>0.66034245674886394</v>
      </c>
      <c r="N625" s="24">
        <v>0.25955720388091141</v>
      </c>
      <c r="O625" s="24">
        <v>9.906778280654438E-2</v>
      </c>
      <c r="P625" s="24">
        <v>0.71861677922505485</v>
      </c>
      <c r="Q625" s="24">
        <v>0.42549903958636015</v>
      </c>
      <c r="R625" s="24">
        <v>5.6077427462472462E-2</v>
      </c>
      <c r="S625" s="24">
        <v>0.59823106737087861</v>
      </c>
      <c r="T625" s="24">
        <v>0.58799694666767943</v>
      </c>
      <c r="U625" s="24">
        <v>0.55565009002372845</v>
      </c>
      <c r="V625" s="24">
        <v>0.95422173079998496</v>
      </c>
      <c r="W625" s="24">
        <v>2.2759367110137263E-2</v>
      </c>
      <c r="X625" s="24">
        <v>0.18624625082337987</v>
      </c>
      <c r="Y625" s="24">
        <v>0.90121651540927084</v>
      </c>
      <c r="Z625" s="24">
        <f t="shared" ca="1" si="9"/>
        <v>0.65104495756217495</v>
      </c>
    </row>
    <row r="626" spans="1:26" x14ac:dyDescent="0.25">
      <c r="A626" s="24">
        <v>0.6220585534902846</v>
      </c>
      <c r="B626" s="24">
        <v>0.93701701134696369</v>
      </c>
      <c r="C626" s="24">
        <v>0.56867675049448296</v>
      </c>
      <c r="D626" s="24">
        <v>0.64506005675571521</v>
      </c>
      <c r="E626" s="24">
        <v>0.50676713524911621</v>
      </c>
      <c r="F626" s="24">
        <v>0.90954825467921419</v>
      </c>
      <c r="G626" s="24">
        <v>0.1074133410677085</v>
      </c>
      <c r="H626" s="24">
        <v>0.92233028411282492</v>
      </c>
      <c r="I626" s="24">
        <v>0.2670493663232486</v>
      </c>
      <c r="J626" s="24">
        <v>0.80229967140994485</v>
      </c>
      <c r="K626" s="24">
        <v>0.56414741856320372</v>
      </c>
      <c r="L626" s="24">
        <v>0.4110237503160179</v>
      </c>
      <c r="M626" s="24">
        <v>0.99672371082447253</v>
      </c>
      <c r="N626" s="24">
        <v>0.79815123742524485</v>
      </c>
      <c r="O626" s="24">
        <v>0.29445964084925758</v>
      </c>
      <c r="P626" s="24">
        <v>0.15121043759030195</v>
      </c>
      <c r="Q626" s="24">
        <v>0.62503187370836766</v>
      </c>
      <c r="R626" s="24">
        <v>0.9581592959677796</v>
      </c>
      <c r="S626" s="24">
        <v>0.25355679390744346</v>
      </c>
      <c r="T626" s="24">
        <v>0.65313616564942589</v>
      </c>
      <c r="U626" s="24">
        <v>0.28167801738674381</v>
      </c>
      <c r="V626" s="24">
        <v>0.74937313791870841</v>
      </c>
      <c r="W626" s="24">
        <v>0.58843873444325956</v>
      </c>
      <c r="X626" s="24">
        <v>0.59330817819711579</v>
      </c>
      <c r="Y626" s="24">
        <v>7.88928701896352E-2</v>
      </c>
      <c r="Z626" s="24">
        <f t="shared" ca="1" si="9"/>
        <v>0.7014804242682019</v>
      </c>
    </row>
    <row r="627" spans="1:26" x14ac:dyDescent="0.25">
      <c r="A627" s="24">
        <v>0.90753054569909652</v>
      </c>
      <c r="B627" s="24">
        <v>0.47205675123198521</v>
      </c>
      <c r="C627" s="24">
        <v>0.29044581391115321</v>
      </c>
      <c r="D627" s="24">
        <v>0.62016051869458799</v>
      </c>
      <c r="E627" s="24">
        <v>0.45660963107346308</v>
      </c>
      <c r="F627" s="24">
        <v>0.5320076483295596</v>
      </c>
      <c r="G627" s="24">
        <v>0.2430082334205288</v>
      </c>
      <c r="H627" s="24">
        <v>8.764890919391688E-2</v>
      </c>
      <c r="I627" s="24">
        <v>0.30892879658398842</v>
      </c>
      <c r="J627" s="24">
        <v>0.75739825290583596</v>
      </c>
      <c r="K627" s="24">
        <v>0.67062774864749297</v>
      </c>
      <c r="L627" s="24">
        <v>2.1117575894293639E-2</v>
      </c>
      <c r="M627" s="24">
        <v>5.2517953789135929E-2</v>
      </c>
      <c r="N627" s="24">
        <v>0.79255194386817196</v>
      </c>
      <c r="O627" s="24">
        <v>0.62995923892731409</v>
      </c>
      <c r="P627" s="24">
        <v>4.9996963740365552E-2</v>
      </c>
      <c r="Q627" s="24">
        <v>0.38903472879864853</v>
      </c>
      <c r="R627" s="24">
        <v>0.92922256820150162</v>
      </c>
      <c r="S627" s="24">
        <v>0.36003361800010358</v>
      </c>
      <c r="T627" s="24">
        <v>0.84975572637674024</v>
      </c>
      <c r="U627" s="24">
        <v>0.4670648170763454</v>
      </c>
      <c r="V627" s="24">
        <v>0.14318965615474899</v>
      </c>
      <c r="W627" s="24">
        <v>0.4926783988472283</v>
      </c>
      <c r="X627" s="24">
        <v>0.13587879043239559</v>
      </c>
      <c r="Y627" s="24">
        <v>0.27911727452660751</v>
      </c>
      <c r="Z627" s="24">
        <f t="shared" ca="1" si="9"/>
        <v>0.89890823353305604</v>
      </c>
    </row>
    <row r="628" spans="1:26" x14ac:dyDescent="0.25">
      <c r="A628" s="24">
        <v>0.60451270250456113</v>
      </c>
      <c r="B628" s="24">
        <v>0.24732920987291818</v>
      </c>
      <c r="C628" s="24">
        <v>0.18642444367026523</v>
      </c>
      <c r="D628" s="24">
        <v>0.30653703056787995</v>
      </c>
      <c r="E628" s="24">
        <v>0.49718050229509647</v>
      </c>
      <c r="F628" s="24">
        <v>0.38521243083860712</v>
      </c>
      <c r="G628" s="24">
        <v>0.33824413897363059</v>
      </c>
      <c r="H628" s="24">
        <v>0.82118574175343251</v>
      </c>
      <c r="I628" s="24">
        <v>0.44069041676969611</v>
      </c>
      <c r="J628" s="24">
        <v>0.2337871580538744</v>
      </c>
      <c r="K628" s="24">
        <v>0.61739104141576229</v>
      </c>
      <c r="L628" s="24">
        <v>0.75381190415113175</v>
      </c>
      <c r="M628" s="24">
        <v>0.57153066125775942</v>
      </c>
      <c r="N628" s="24">
        <v>0.59943868839677095</v>
      </c>
      <c r="O628" s="24">
        <v>0.50232455071000026</v>
      </c>
      <c r="P628" s="24">
        <v>0.20891372963654564</v>
      </c>
      <c r="Q628" s="24">
        <v>0.29378592400361003</v>
      </c>
      <c r="R628" s="24">
        <v>0.19540100188554554</v>
      </c>
      <c r="S628" s="24">
        <v>0.69721234339036853</v>
      </c>
      <c r="T628" s="24">
        <v>0.18139268428163091</v>
      </c>
      <c r="U628" s="24">
        <v>0.35266111529118194</v>
      </c>
      <c r="V628" s="24">
        <v>0.5814296586571589</v>
      </c>
      <c r="W628" s="24">
        <v>0.11852792507435017</v>
      </c>
      <c r="X628" s="24">
        <v>0.82920404824707517</v>
      </c>
      <c r="Y628" s="24">
        <v>0.29363662111944666</v>
      </c>
      <c r="Z628" s="24">
        <f t="shared" ca="1" si="9"/>
        <v>5.7614921399994801E-2</v>
      </c>
    </row>
    <row r="629" spans="1:26" x14ac:dyDescent="0.25">
      <c r="A629" s="24">
        <v>0.30917477291520301</v>
      </c>
      <c r="B629" s="24">
        <v>0.52647493622449371</v>
      </c>
      <c r="C629" s="24">
        <v>0.42715528618912191</v>
      </c>
      <c r="D629" s="24">
        <v>0.91691374033157425</v>
      </c>
      <c r="E629" s="24">
        <v>0.7825136819365387</v>
      </c>
      <c r="F629" s="24">
        <v>0.80258455832791831</v>
      </c>
      <c r="G629" s="24">
        <v>9.4704424015108368E-2</v>
      </c>
      <c r="H629" s="24">
        <v>0.77529599165162344</v>
      </c>
      <c r="I629" s="24">
        <v>0.28632974329698757</v>
      </c>
      <c r="J629" s="24">
        <v>0.93555682222383263</v>
      </c>
      <c r="K629" s="24">
        <v>0.29466467001824548</v>
      </c>
      <c r="L629" s="24">
        <v>0.70095627199517996</v>
      </c>
      <c r="M629" s="24">
        <v>0.96842079773598466</v>
      </c>
      <c r="N629" s="24">
        <v>0.98670088099711817</v>
      </c>
      <c r="O629" s="24">
        <v>0.35909774439116537</v>
      </c>
      <c r="P629" s="24">
        <v>0.21822529193658458</v>
      </c>
      <c r="Q629" s="24">
        <v>0.84349521261637317</v>
      </c>
      <c r="R629" s="24">
        <v>0.96131237085150001</v>
      </c>
      <c r="S629" s="24">
        <v>0.30338597703126058</v>
      </c>
      <c r="T629" s="24">
        <v>0.56000784277329341</v>
      </c>
      <c r="U629" s="24">
        <v>0.54696206922983093</v>
      </c>
      <c r="V629" s="24">
        <v>2.8943863415487381E-2</v>
      </c>
      <c r="W629" s="24">
        <v>0.61155148464859099</v>
      </c>
      <c r="X629" s="24">
        <v>0.60836557846124251</v>
      </c>
      <c r="Y629" s="24">
        <v>0.22668642365667357</v>
      </c>
      <c r="Z629" s="24">
        <f t="shared" ca="1" si="9"/>
        <v>0.13347023772009114</v>
      </c>
    </row>
    <row r="630" spans="1:26" x14ac:dyDescent="0.25">
      <c r="A630" s="24">
        <v>0.4561821330975534</v>
      </c>
      <c r="B630" s="24">
        <v>5.2391203053370194E-3</v>
      </c>
      <c r="C630" s="24">
        <v>0.83965407583045681</v>
      </c>
      <c r="D630" s="24">
        <v>0.79689984383121015</v>
      </c>
      <c r="E630" s="24">
        <v>0.99150135777688619</v>
      </c>
      <c r="F630" s="24">
        <v>0.42338177246936315</v>
      </c>
      <c r="G630" s="24">
        <v>0.81675306421181315</v>
      </c>
      <c r="H630" s="24">
        <v>0.37726854450678715</v>
      </c>
      <c r="I630" s="24">
        <v>6.3878246437644171E-3</v>
      </c>
      <c r="J630" s="24">
        <v>0.60069021416436741</v>
      </c>
      <c r="K630" s="24">
        <v>0.15851511651596006</v>
      </c>
      <c r="L630" s="24">
        <v>0.83918580689171551</v>
      </c>
      <c r="M630" s="24">
        <v>0.84345398855651077</v>
      </c>
      <c r="N630" s="24">
        <v>0.64875543568133953</v>
      </c>
      <c r="O630" s="24">
        <v>3.7584336578664446E-2</v>
      </c>
      <c r="P630" s="24">
        <v>0.21231787198457808</v>
      </c>
      <c r="Q630" s="24">
        <v>0.10821191438204047</v>
      </c>
      <c r="R630" s="24">
        <v>0.76200992624311314</v>
      </c>
      <c r="S630" s="24">
        <v>0.26936799525163135</v>
      </c>
      <c r="T630" s="24">
        <v>0.55177823422417926</v>
      </c>
      <c r="U630" s="24">
        <v>0.12905441606537082</v>
      </c>
      <c r="V630" s="24">
        <v>0.49903258571077858</v>
      </c>
      <c r="W630" s="24">
        <v>0.39324581271549985</v>
      </c>
      <c r="X630" s="24">
        <v>0.31519439962438833</v>
      </c>
      <c r="Y630" s="24">
        <v>0.99145204927821318</v>
      </c>
      <c r="Z630" s="24">
        <f t="shared" ca="1" si="9"/>
        <v>0.37438207818656699</v>
      </c>
    </row>
    <row r="631" spans="1:26" x14ac:dyDescent="0.25">
      <c r="A631" s="24">
        <v>0.70535581848073881</v>
      </c>
      <c r="B631" s="24">
        <v>0.65926342989579512</v>
      </c>
      <c r="C631" s="24">
        <v>0.43298505990136082</v>
      </c>
      <c r="D631" s="24">
        <v>0.38470992987980668</v>
      </c>
      <c r="E631" s="24">
        <v>0.98444150402023067</v>
      </c>
      <c r="F631" s="24">
        <v>0.60991722532311332</v>
      </c>
      <c r="G631" s="24">
        <v>0.34793375351864952</v>
      </c>
      <c r="H631" s="24">
        <v>0.12159907470667108</v>
      </c>
      <c r="I631" s="24">
        <v>0.36453380383359779</v>
      </c>
      <c r="J631" s="24">
        <v>0.21715071130586772</v>
      </c>
      <c r="K631" s="24">
        <v>0.20491203138902891</v>
      </c>
      <c r="L631" s="24">
        <v>0.49953466163816518</v>
      </c>
      <c r="M631" s="24">
        <v>0.50562203003924711</v>
      </c>
      <c r="N631" s="24">
        <v>0.90970570421610708</v>
      </c>
      <c r="O631" s="24">
        <v>8.7796938208660857E-2</v>
      </c>
      <c r="P631" s="24">
        <v>0.80058447107724839</v>
      </c>
      <c r="Q631" s="24">
        <v>0.72035158636898833</v>
      </c>
      <c r="R631" s="24">
        <v>0.71891338895046186</v>
      </c>
      <c r="S631" s="24">
        <v>0.89746095620254829</v>
      </c>
      <c r="T631" s="24">
        <v>0.27851273707095081</v>
      </c>
      <c r="U631" s="24">
        <v>0.58196126417936356</v>
      </c>
      <c r="V631" s="24">
        <v>0.34888378598317005</v>
      </c>
      <c r="W631" s="24">
        <v>0.99103154618797962</v>
      </c>
      <c r="X631" s="24">
        <v>0.86725379011698644</v>
      </c>
      <c r="Y631" s="24">
        <v>0.64017133307966345</v>
      </c>
      <c r="Z631" s="24">
        <f t="shared" ca="1" si="9"/>
        <v>0.90904391235074811</v>
      </c>
    </row>
    <row r="632" spans="1:26" x14ac:dyDescent="0.25">
      <c r="A632" s="24">
        <v>0.95333651300491296</v>
      </c>
      <c r="B632" s="24">
        <v>0.11931431686787342</v>
      </c>
      <c r="C632" s="24">
        <v>0.50463263316406237</v>
      </c>
      <c r="D632" s="24">
        <v>7.5238004515197354E-2</v>
      </c>
      <c r="E632" s="24">
        <v>0.79714168610788305</v>
      </c>
      <c r="F632" s="24">
        <v>0.24830112026590712</v>
      </c>
      <c r="G632" s="24">
        <v>0.80134936378004207</v>
      </c>
      <c r="H632" s="24">
        <v>0.83612841898490675</v>
      </c>
      <c r="I632" s="24">
        <v>0.78073346041617031</v>
      </c>
      <c r="J632" s="24">
        <v>0.69836467847076644</v>
      </c>
      <c r="K632" s="24">
        <v>0.78615848155093071</v>
      </c>
      <c r="L632" s="24">
        <v>0.79568816936647113</v>
      </c>
      <c r="M632" s="24">
        <v>0.8450331093652762</v>
      </c>
      <c r="N632" s="24">
        <v>0.70311249478438353</v>
      </c>
      <c r="O632" s="24">
        <v>0.20066371047788323</v>
      </c>
      <c r="P632" s="24">
        <v>0.67023293872420486</v>
      </c>
      <c r="Q632" s="24">
        <v>0.15263124639856718</v>
      </c>
      <c r="R632" s="24">
        <v>0.26351143387524067</v>
      </c>
      <c r="S632" s="24">
        <v>0.27799013497305214</v>
      </c>
      <c r="T632" s="24">
        <v>0.35037263506846028</v>
      </c>
      <c r="U632" s="24">
        <v>0.22038742612841256</v>
      </c>
      <c r="V632" s="24">
        <v>0.67691630610588571</v>
      </c>
      <c r="W632" s="24">
        <v>0.94792402263217856</v>
      </c>
      <c r="X632" s="24">
        <v>0.66278654325945241</v>
      </c>
      <c r="Y632" s="24">
        <v>0.77006267117193306</v>
      </c>
      <c r="Z632" s="24">
        <f t="shared" ca="1" si="9"/>
        <v>0.68200006381460243</v>
      </c>
    </row>
    <row r="633" spans="1:26" x14ac:dyDescent="0.25">
      <c r="A633" s="24">
        <v>0.11630779565643556</v>
      </c>
      <c r="B633" s="24">
        <v>0.84738331577120374</v>
      </c>
      <c r="C633" s="24">
        <v>0.28404306160782022</v>
      </c>
      <c r="D633" s="24">
        <v>0.63974827390169542</v>
      </c>
      <c r="E633" s="24">
        <v>0.1975335798164366</v>
      </c>
      <c r="F633" s="24">
        <v>0.61227204306219762</v>
      </c>
      <c r="G633" s="24">
        <v>5.6293577495604818E-2</v>
      </c>
      <c r="H633" s="24">
        <v>0.62960915068166068</v>
      </c>
      <c r="I633" s="24">
        <v>9.5040747413379201E-2</v>
      </c>
      <c r="J633" s="24">
        <v>0.65101750020615923</v>
      </c>
      <c r="K633" s="24">
        <v>2.7414170125039439E-2</v>
      </c>
      <c r="L633" s="24">
        <v>0.59058723216576769</v>
      </c>
      <c r="M633" s="24">
        <v>0.47325066054419007</v>
      </c>
      <c r="N633" s="24">
        <v>0.63813527682680016</v>
      </c>
      <c r="O633" s="24">
        <v>0.52621652860446388</v>
      </c>
      <c r="P633" s="24">
        <v>0.74565492020834845</v>
      </c>
      <c r="Q633" s="24">
        <v>0.88735229279927974</v>
      </c>
      <c r="R633" s="24">
        <v>0.92604172333957002</v>
      </c>
      <c r="S633" s="24">
        <v>0.90637826064708293</v>
      </c>
      <c r="T633" s="24">
        <v>0.64815727111342825</v>
      </c>
      <c r="U633" s="24">
        <v>0.33832805445927439</v>
      </c>
      <c r="V633" s="24">
        <v>0.16951674712238496</v>
      </c>
      <c r="W633" s="24">
        <v>0.28452166939487811</v>
      </c>
      <c r="X633" s="24">
        <v>0.34832942584429927</v>
      </c>
      <c r="Y633" s="24">
        <v>0.12555548609076528</v>
      </c>
      <c r="Z633" s="24">
        <f t="shared" ca="1" si="9"/>
        <v>0.59310380532940432</v>
      </c>
    </row>
    <row r="634" spans="1:26" x14ac:dyDescent="0.25">
      <c r="A634" s="24">
        <v>0.38107850805674071</v>
      </c>
      <c r="B634" s="24">
        <v>0.49159660975186625</v>
      </c>
      <c r="C634" s="24">
        <v>0.39912037316543203</v>
      </c>
      <c r="D634" s="24">
        <v>0.54287543437027208</v>
      </c>
      <c r="E634" s="24">
        <v>0.84563918872228017</v>
      </c>
      <c r="F634" s="24">
        <v>0.69045017654217078</v>
      </c>
      <c r="G634" s="24">
        <v>0.96839445673789726</v>
      </c>
      <c r="H634" s="24">
        <v>0.79784782397963505</v>
      </c>
      <c r="I634" s="24">
        <v>0.24982869515335715</v>
      </c>
      <c r="J634" s="24">
        <v>0.32357541996579742</v>
      </c>
      <c r="K634" s="24">
        <v>0.38864279161767579</v>
      </c>
      <c r="L634" s="24">
        <v>0.23878683315815197</v>
      </c>
      <c r="M634" s="24">
        <v>0.64358651670799449</v>
      </c>
      <c r="N634" s="24">
        <v>0.34737168323469458</v>
      </c>
      <c r="O634" s="24">
        <v>0.31951053582962385</v>
      </c>
      <c r="P634" s="24">
        <v>0.98505571927125213</v>
      </c>
      <c r="Q634" s="24">
        <v>0.68377818870329887</v>
      </c>
      <c r="R634" s="24">
        <v>0.91922658113698463</v>
      </c>
      <c r="S634" s="24">
        <v>0.99742262068546506</v>
      </c>
      <c r="T634" s="24">
        <v>1.1130243838364362E-2</v>
      </c>
      <c r="U634" s="24">
        <v>0.66807099601097975</v>
      </c>
      <c r="V634" s="24">
        <v>0.35279693096474374</v>
      </c>
      <c r="W634" s="24">
        <v>6.1869093878978987E-3</v>
      </c>
      <c r="X634" s="24">
        <v>0.15774083151878493</v>
      </c>
      <c r="Y634" s="24">
        <v>0.74642375138745432</v>
      </c>
      <c r="Z634" s="24">
        <f t="shared" ca="1" si="9"/>
        <v>0.84701509239398931</v>
      </c>
    </row>
    <row r="635" spans="1:26" x14ac:dyDescent="0.25">
      <c r="A635" s="24">
        <v>1.1582728566565281E-2</v>
      </c>
      <c r="B635" s="24">
        <v>0.37575551213673397</v>
      </c>
      <c r="C635" s="24">
        <v>0.83737812350391572</v>
      </c>
      <c r="D635" s="24">
        <v>0.44545176151989008</v>
      </c>
      <c r="E635" s="24">
        <v>0.69331168778895169</v>
      </c>
      <c r="F635" s="24">
        <v>0.16205310750529955</v>
      </c>
      <c r="G635" s="24">
        <v>0.28678005920195948</v>
      </c>
      <c r="H635" s="24">
        <v>0.52834892672220757</v>
      </c>
      <c r="I635" s="24">
        <v>0.86988030202771638</v>
      </c>
      <c r="J635" s="24">
        <v>0.47833537251629232</v>
      </c>
      <c r="K635" s="24">
        <v>0.94529786894941803</v>
      </c>
      <c r="L635" s="24">
        <v>0.11271757675177752</v>
      </c>
      <c r="M635" s="24">
        <v>0.69431241346362382</v>
      </c>
      <c r="N635" s="24">
        <v>0.43027804338837972</v>
      </c>
      <c r="O635" s="24">
        <v>0.79432943866583894</v>
      </c>
      <c r="P635" s="24">
        <v>0.67894199373544317</v>
      </c>
      <c r="Q635" s="24">
        <v>7.7218324306938091E-2</v>
      </c>
      <c r="R635" s="24">
        <v>0.88741724430687396</v>
      </c>
      <c r="S635" s="24">
        <v>0.27153685052687115</v>
      </c>
      <c r="T635" s="24">
        <v>6.9093762514909951E-2</v>
      </c>
      <c r="U635" s="24">
        <v>0.99981929385201251</v>
      </c>
      <c r="V635" s="24">
        <v>0.25358000453289042</v>
      </c>
      <c r="W635" s="24">
        <v>0.45155061723869483</v>
      </c>
      <c r="X635" s="24">
        <v>0.14233682503515799</v>
      </c>
      <c r="Y635" s="24">
        <v>0.47524711700005495</v>
      </c>
      <c r="Z635" s="24">
        <f t="shared" ca="1" si="9"/>
        <v>4.6659898569355041E-2</v>
      </c>
    </row>
    <row r="636" spans="1:26" x14ac:dyDescent="0.25">
      <c r="A636" s="24">
        <v>0.35448324126462594</v>
      </c>
      <c r="B636" s="24">
        <v>0.80109139709130661</v>
      </c>
      <c r="C636" s="24">
        <v>9.3239354268078056E-2</v>
      </c>
      <c r="D636" s="24">
        <v>0.23504929337000058</v>
      </c>
      <c r="E636" s="24">
        <v>0.51368612851662154</v>
      </c>
      <c r="F636" s="24">
        <v>0.48851804743720384</v>
      </c>
      <c r="G636" s="24">
        <v>0.66995815904912948</v>
      </c>
      <c r="H636" s="24">
        <v>0.78962558879183598</v>
      </c>
      <c r="I636" s="24">
        <v>0.91054361623826408</v>
      </c>
      <c r="J636" s="24">
        <v>0.87511291356853482</v>
      </c>
      <c r="K636" s="24">
        <v>0.60449581243549366</v>
      </c>
      <c r="L636" s="24">
        <v>0.8973612406400101</v>
      </c>
      <c r="M636" s="24">
        <v>0.92749806287414116</v>
      </c>
      <c r="N636" s="24">
        <v>3.1642828219161423E-2</v>
      </c>
      <c r="O636" s="24">
        <v>2.2688456216341413E-2</v>
      </c>
      <c r="P636" s="24">
        <v>2.4460255041099499E-2</v>
      </c>
      <c r="Q636" s="24">
        <v>0.80564618420035294</v>
      </c>
      <c r="R636" s="24">
        <v>0.2054443692266229</v>
      </c>
      <c r="S636" s="24">
        <v>5.5752001235271353E-2</v>
      </c>
      <c r="T636" s="24">
        <v>0.45353537247957854</v>
      </c>
      <c r="U636" s="24">
        <v>0.80158302879472909</v>
      </c>
      <c r="V636" s="24">
        <v>0.20929237026629177</v>
      </c>
      <c r="W636" s="24">
        <v>0.64649372077080369</v>
      </c>
      <c r="X636" s="24">
        <v>0.29330426832571899</v>
      </c>
      <c r="Y636" s="24">
        <v>0.57613272222795109</v>
      </c>
      <c r="Z636" s="24">
        <f t="shared" ca="1" si="9"/>
        <v>0.79788499109472855</v>
      </c>
    </row>
    <row r="637" spans="1:26" x14ac:dyDescent="0.25">
      <c r="A637" s="24">
        <v>0.16659015583326642</v>
      </c>
      <c r="B637" s="24">
        <v>0.56692236424694609</v>
      </c>
      <c r="C637" s="24">
        <v>0.64813339860876773</v>
      </c>
      <c r="D637" s="24">
        <v>6.7912767174891031E-2</v>
      </c>
      <c r="E637" s="24">
        <v>0.89012499146844171</v>
      </c>
      <c r="F637" s="24">
        <v>0.5291242049723599</v>
      </c>
      <c r="G637" s="24">
        <v>0.94945529717349686</v>
      </c>
      <c r="H637" s="24">
        <v>0.60567844525449421</v>
      </c>
      <c r="I637" s="24">
        <v>0.8227674765439662</v>
      </c>
      <c r="J637" s="24">
        <v>0.78376033832079361</v>
      </c>
      <c r="K637" s="24">
        <v>0.21113294024484142</v>
      </c>
      <c r="L637" s="24">
        <v>0.51936747320478149</v>
      </c>
      <c r="M637" s="24">
        <v>0.33148138388970172</v>
      </c>
      <c r="N637" s="24">
        <v>0.16712406340486252</v>
      </c>
      <c r="O637" s="24">
        <v>0.23733799804695677</v>
      </c>
      <c r="P637" s="24">
        <v>0.89625477706214163</v>
      </c>
      <c r="Q637" s="24">
        <v>0.76552234721806511</v>
      </c>
      <c r="R637" s="24">
        <v>0.5966435009833877</v>
      </c>
      <c r="S637" s="24">
        <v>0.76324114274620458</v>
      </c>
      <c r="T637" s="24">
        <v>9.917839529093353E-2</v>
      </c>
      <c r="U637" s="24">
        <v>6.7561681460379663E-3</v>
      </c>
      <c r="V637" s="24">
        <v>0.96677773977942005</v>
      </c>
      <c r="W637" s="24">
        <v>0.6247550930144572</v>
      </c>
      <c r="X637" s="24">
        <v>0.39015348965367114</v>
      </c>
      <c r="Y637" s="24">
        <v>0.43556160225095641</v>
      </c>
      <c r="Z637" s="24">
        <f t="shared" ca="1" si="9"/>
        <v>0.35046435405077836</v>
      </c>
    </row>
    <row r="638" spans="1:26" x14ac:dyDescent="0.25">
      <c r="A638" s="24">
        <v>0.84250559804871428</v>
      </c>
      <c r="B638" s="24">
        <v>0.49761631948251916</v>
      </c>
      <c r="C638" s="24">
        <v>8.1969090894283503E-2</v>
      </c>
      <c r="D638" s="24">
        <v>0.8029171087914545</v>
      </c>
      <c r="E638" s="24">
        <v>0.29351433127409876</v>
      </c>
      <c r="F638" s="24">
        <v>0.67287548254681784</v>
      </c>
      <c r="G638" s="24">
        <v>2.6210290797146985E-2</v>
      </c>
      <c r="H638" s="24">
        <v>0.16788788016569212</v>
      </c>
      <c r="I638" s="24">
        <v>0.20424759470853349</v>
      </c>
      <c r="J638" s="24">
        <v>0.37033061353750396</v>
      </c>
      <c r="K638" s="24">
        <v>0.96149096736031803</v>
      </c>
      <c r="L638" s="24">
        <v>0.80298844269694225</v>
      </c>
      <c r="M638" s="24">
        <v>0.31694343804515679</v>
      </c>
      <c r="N638" s="24">
        <v>0.94814963735359492</v>
      </c>
      <c r="O638" s="24">
        <v>0.51132044344097427</v>
      </c>
      <c r="P638" s="24">
        <v>0.27106258833606145</v>
      </c>
      <c r="Q638" s="24">
        <v>0.27662816652170974</v>
      </c>
      <c r="R638" s="24">
        <v>0.88242979328714299</v>
      </c>
      <c r="S638" s="24">
        <v>0.99236165087964889</v>
      </c>
      <c r="T638" s="24">
        <v>0.81082870497717729</v>
      </c>
      <c r="U638" s="24">
        <v>0.66620651218103</v>
      </c>
      <c r="V638" s="24">
        <v>1.3293018761797448E-2</v>
      </c>
      <c r="W638" s="24">
        <v>0.83198276793284731</v>
      </c>
      <c r="X638" s="24">
        <v>3.6779930732380173E-2</v>
      </c>
      <c r="Y638" s="24">
        <v>0.21801257742731595</v>
      </c>
      <c r="Z638" s="24">
        <f t="shared" ca="1" si="9"/>
        <v>0.15552480489843246</v>
      </c>
    </row>
    <row r="639" spans="1:26" x14ac:dyDescent="0.25">
      <c r="A639" s="24">
        <v>0.11951235412986749</v>
      </c>
      <c r="B639" s="24">
        <v>0.71154862156462317</v>
      </c>
      <c r="C639" s="24">
        <v>2.6516099815138805E-2</v>
      </c>
      <c r="D639" s="24">
        <v>0.93602340017033991</v>
      </c>
      <c r="E639" s="24">
        <v>0.40160953902115559</v>
      </c>
      <c r="F639" s="24">
        <v>0.26052498296908055</v>
      </c>
      <c r="G639" s="24">
        <v>0.20467699595275402</v>
      </c>
      <c r="H639" s="24">
        <v>0.98835086917405246</v>
      </c>
      <c r="I639" s="24">
        <v>0.71221047444547292</v>
      </c>
      <c r="J639" s="24">
        <v>0.36764184431583391</v>
      </c>
      <c r="K639" s="24">
        <v>0.72773094439257047</v>
      </c>
      <c r="L639" s="24">
        <v>0.51006824410716123</v>
      </c>
      <c r="M639" s="24">
        <v>0.17834075499809521</v>
      </c>
      <c r="N639" s="24">
        <v>5.5646881873924747E-2</v>
      </c>
      <c r="O639" s="24">
        <v>0.73706983064433751</v>
      </c>
      <c r="P639" s="24">
        <v>0.19745775652810649</v>
      </c>
      <c r="Q639" s="24">
        <v>0.9600835935810792</v>
      </c>
      <c r="R639" s="24">
        <v>0.85937198717995056</v>
      </c>
      <c r="S639" s="24">
        <v>0.22855769319721553</v>
      </c>
      <c r="T639" s="24">
        <v>0.40199553689979872</v>
      </c>
      <c r="U639" s="24">
        <v>0.97360766126112586</v>
      </c>
      <c r="V639" s="24">
        <v>0.86241862903435629</v>
      </c>
      <c r="W639" s="24">
        <v>4.7721087990625133E-2</v>
      </c>
      <c r="X639" s="24">
        <v>3.4158481083196968E-2</v>
      </c>
      <c r="Y639" s="24">
        <v>0.3348397613336882</v>
      </c>
      <c r="Z639" s="24">
        <f t="shared" ca="1" si="9"/>
        <v>0.37689629456938711</v>
      </c>
    </row>
    <row r="640" spans="1:26" x14ac:dyDescent="0.25">
      <c r="A640" s="24">
        <v>0.83554271443999661</v>
      </c>
      <c r="B640" s="24">
        <v>0.93495812080475993</v>
      </c>
      <c r="C640" s="24">
        <v>0.68176910731892493</v>
      </c>
      <c r="D640" s="24">
        <v>0.74945046384796987</v>
      </c>
      <c r="E640" s="24">
        <v>0.18450947112634197</v>
      </c>
      <c r="F640" s="24">
        <v>0.96822829650830911</v>
      </c>
      <c r="G640" s="24">
        <v>0.44299494082198465</v>
      </c>
      <c r="H640" s="24">
        <v>0.63987906681491258</v>
      </c>
      <c r="I640" s="24">
        <v>0.4541507983101406</v>
      </c>
      <c r="J640" s="24">
        <v>0.34897657317450204</v>
      </c>
      <c r="K640" s="24">
        <v>0.49577332091521986</v>
      </c>
      <c r="L640" s="24">
        <v>0.57006580679158259</v>
      </c>
      <c r="M640" s="24">
        <v>1.2114278015463054E-2</v>
      </c>
      <c r="N640" s="24">
        <v>5.8674930611144149E-2</v>
      </c>
      <c r="O640" s="24">
        <v>2.504356157529275E-2</v>
      </c>
      <c r="P640" s="24">
        <v>0.76714029885343693</v>
      </c>
      <c r="Q640" s="24">
        <v>0.49974351562960406</v>
      </c>
      <c r="R640" s="24">
        <v>6.5560480998545501E-2</v>
      </c>
      <c r="S640" s="24">
        <v>0.14964647027223243</v>
      </c>
      <c r="T640" s="24">
        <v>0.8255606034283377</v>
      </c>
      <c r="U640" s="24">
        <v>0.10243086728040618</v>
      </c>
      <c r="V640" s="24">
        <v>0.68684576879031423</v>
      </c>
      <c r="W640" s="24">
        <v>0.14473400531773517</v>
      </c>
      <c r="X640" s="24">
        <v>0.43545939406957168</v>
      </c>
      <c r="Y640" s="24">
        <v>0.55581506173295037</v>
      </c>
      <c r="Z640" s="24">
        <f t="shared" ca="1" si="9"/>
        <v>0.99665093028502572</v>
      </c>
    </row>
    <row r="641" spans="1:26" x14ac:dyDescent="0.25">
      <c r="A641" s="24">
        <v>1.4396854045125362E-2</v>
      </c>
      <c r="B641" s="24">
        <v>0.99698679626557385</v>
      </c>
      <c r="C641" s="24">
        <v>0.96123781734849567</v>
      </c>
      <c r="D641" s="24">
        <v>0.49088349460650083</v>
      </c>
      <c r="E641" s="24">
        <v>0.99260803784694851</v>
      </c>
      <c r="F641" s="24">
        <v>0.4479890300811159</v>
      </c>
      <c r="G641" s="24">
        <v>0.93164231406346065</v>
      </c>
      <c r="H641" s="24">
        <v>6.5253477511616476E-3</v>
      </c>
      <c r="I641" s="24">
        <v>7.9214647712875896E-2</v>
      </c>
      <c r="J641" s="24">
        <v>0.80149790866942872</v>
      </c>
      <c r="K641" s="24">
        <v>0.8010671008277177</v>
      </c>
      <c r="L641" s="24">
        <v>0.77023124980753099</v>
      </c>
      <c r="M641" s="24">
        <v>0.32206100902216184</v>
      </c>
      <c r="N641" s="24">
        <v>0.66348363952033185</v>
      </c>
      <c r="O641" s="24">
        <v>0.25541703513647096</v>
      </c>
      <c r="P641" s="24">
        <v>0.51104713811237212</v>
      </c>
      <c r="Q641" s="24">
        <v>0.47518821290687008</v>
      </c>
      <c r="R641" s="24">
        <v>0.20619486370117912</v>
      </c>
      <c r="S641" s="24">
        <v>0.7354220415436461</v>
      </c>
      <c r="T641" s="24">
        <v>0.35127166917441566</v>
      </c>
      <c r="U641" s="24">
        <v>0.82443303123253464</v>
      </c>
      <c r="V641" s="24">
        <v>0.50349887504238899</v>
      </c>
      <c r="W641" s="24">
        <v>0.59019643149132184</v>
      </c>
      <c r="X641" s="24">
        <v>8.0288642794707155E-2</v>
      </c>
      <c r="Y641" s="24">
        <v>0.26261120556424478</v>
      </c>
      <c r="Z641" s="24">
        <f t="shared" ca="1" si="9"/>
        <v>0.77160825719294179</v>
      </c>
    </row>
    <row r="642" spans="1:26" x14ac:dyDescent="0.25">
      <c r="A642" s="24">
        <v>4.4581255947136356E-2</v>
      </c>
      <c r="B642" s="24">
        <v>0.8112473893694635</v>
      </c>
      <c r="C642" s="24">
        <v>0.45764880025453458</v>
      </c>
      <c r="D642" s="24">
        <v>0.42313781722918276</v>
      </c>
      <c r="E642" s="24">
        <v>0.28557370832030471</v>
      </c>
      <c r="F642" s="24">
        <v>1.2220735806056204E-2</v>
      </c>
      <c r="G642" s="24">
        <v>0.12382552719378359</v>
      </c>
      <c r="H642" s="24">
        <v>0.20501449900470869</v>
      </c>
      <c r="I642" s="24">
        <v>0.18068460986603174</v>
      </c>
      <c r="J642" s="24">
        <v>0.37742007338173111</v>
      </c>
      <c r="K642" s="24">
        <v>9.1624146301160225E-2</v>
      </c>
      <c r="L642" s="24">
        <v>0.967625504832345</v>
      </c>
      <c r="M642" s="24">
        <v>0.66929100829413812</v>
      </c>
      <c r="N642" s="24">
        <v>0.61265958063258907</v>
      </c>
      <c r="O642" s="24">
        <v>0.6020786879213833</v>
      </c>
      <c r="P642" s="24">
        <v>0.48055355368706831</v>
      </c>
      <c r="Q642" s="24">
        <v>0.80345989498277759</v>
      </c>
      <c r="R642" s="24">
        <v>0.31279642346614844</v>
      </c>
      <c r="S642" s="24">
        <v>7.3657200313289151E-2</v>
      </c>
      <c r="T642" s="24">
        <v>5.6759121282266012E-3</v>
      </c>
      <c r="U642" s="24">
        <v>0.41390234529345815</v>
      </c>
      <c r="V642" s="24">
        <v>1.6127207147818567E-2</v>
      </c>
      <c r="W642" s="24">
        <v>0.87848992809402282</v>
      </c>
      <c r="X642" s="24">
        <v>0.56352937056657837</v>
      </c>
      <c r="Y642" s="24">
        <v>0.75522056780292024</v>
      </c>
      <c r="Z642" s="24">
        <f t="shared" ref="Z642:Z705" ca="1" si="10">RAND()</f>
        <v>0.2660537857363463</v>
      </c>
    </row>
    <row r="643" spans="1:26" x14ac:dyDescent="0.25">
      <c r="A643" s="24">
        <v>0.2511688300789815</v>
      </c>
      <c r="B643" s="24">
        <v>0.93841020394945551</v>
      </c>
      <c r="C643" s="24">
        <v>0.43235844317670769</v>
      </c>
      <c r="D643" s="24">
        <v>0.16598246828973118</v>
      </c>
      <c r="E643" s="24">
        <v>0.19427797216660925</v>
      </c>
      <c r="F643" s="24">
        <v>0.55066462707007813</v>
      </c>
      <c r="G643" s="24">
        <v>0.90540452939640104</v>
      </c>
      <c r="H643" s="24">
        <v>0.78032535987181639</v>
      </c>
      <c r="I643" s="24">
        <v>0.41479676948749833</v>
      </c>
      <c r="J643" s="24">
        <v>0.7318716616125982</v>
      </c>
      <c r="K643" s="24">
        <v>0.6324065404709216</v>
      </c>
      <c r="L643" s="24">
        <v>0.85055366846443869</v>
      </c>
      <c r="M643" s="24">
        <v>0.34817916890316625</v>
      </c>
      <c r="N643" s="24">
        <v>0.15488638155974088</v>
      </c>
      <c r="O643" s="24">
        <v>0.9747201139168018</v>
      </c>
      <c r="P643" s="24">
        <v>0.43821551958245253</v>
      </c>
      <c r="Q643" s="24">
        <v>0.22567010364109086</v>
      </c>
      <c r="R643" s="24">
        <v>0.60201342700053728</v>
      </c>
      <c r="S643" s="24">
        <v>0.38856720101058495</v>
      </c>
      <c r="T643" s="24">
        <v>0.67918700347668282</v>
      </c>
      <c r="U643" s="24">
        <v>0.92064298668857691</v>
      </c>
      <c r="V643" s="24">
        <v>0.41336410825068737</v>
      </c>
      <c r="W643" s="24">
        <v>0.54642617941147587</v>
      </c>
      <c r="X643" s="24">
        <v>0.56444359487690732</v>
      </c>
      <c r="Y643" s="24">
        <v>0.88009814884900295</v>
      </c>
      <c r="Z643" s="24">
        <f t="shared" ca="1" si="10"/>
        <v>0.53622798275355343</v>
      </c>
    </row>
    <row r="644" spans="1:26" x14ac:dyDescent="0.25">
      <c r="A644" s="24">
        <v>0.30626611255613234</v>
      </c>
      <c r="B644" s="24">
        <v>0.12072124915644267</v>
      </c>
      <c r="C644" s="24">
        <v>0.66993447554932573</v>
      </c>
      <c r="D644" s="24">
        <v>0.41289602953803406</v>
      </c>
      <c r="E644" s="24">
        <v>0.58189220365652716</v>
      </c>
      <c r="F644" s="24">
        <v>0.31278873435056742</v>
      </c>
      <c r="G644" s="24">
        <v>0.35435795767732237</v>
      </c>
      <c r="H644" s="24">
        <v>0.49550666481770222</v>
      </c>
      <c r="I644" s="24">
        <v>0.26504903466553853</v>
      </c>
      <c r="J644" s="24">
        <v>0.27951349218425314</v>
      </c>
      <c r="K644" s="24">
        <v>0.70347874354891682</v>
      </c>
      <c r="L644" s="24">
        <v>0.77607247714795868</v>
      </c>
      <c r="M644" s="24">
        <v>0.7479732757246379</v>
      </c>
      <c r="N644" s="24">
        <v>0.28038794364168873</v>
      </c>
      <c r="O644" s="24">
        <v>0.11792156889011829</v>
      </c>
      <c r="P644" s="24">
        <v>0.88405006721709911</v>
      </c>
      <c r="Q644" s="24">
        <v>0.25917129711527376</v>
      </c>
      <c r="R644" s="24">
        <v>0.41672939268772513</v>
      </c>
      <c r="S644" s="24">
        <v>0.85092950971165815</v>
      </c>
      <c r="T644" s="24">
        <v>0.9359037465951392</v>
      </c>
      <c r="U644" s="24">
        <v>8.4762626526125651E-2</v>
      </c>
      <c r="V644" s="24">
        <v>0.37039058032030237</v>
      </c>
      <c r="W644" s="24">
        <v>0.3358827908053662</v>
      </c>
      <c r="X644" s="24">
        <v>0.42813996692420786</v>
      </c>
      <c r="Y644" s="24">
        <v>0.73440273854629368</v>
      </c>
      <c r="Z644" s="24">
        <f t="shared" ca="1" si="10"/>
        <v>0.30107838577464041</v>
      </c>
    </row>
    <row r="645" spans="1:26" x14ac:dyDescent="0.25">
      <c r="A645" s="24">
        <v>0.39663311945727608</v>
      </c>
      <c r="B645" s="24">
        <v>0.61342346704742856</v>
      </c>
      <c r="C645" s="24">
        <v>0.97565835740368678</v>
      </c>
      <c r="D645" s="24">
        <v>0.41903392712761955</v>
      </c>
      <c r="E645" s="24">
        <v>0.97882743945581607</v>
      </c>
      <c r="F645" s="24">
        <v>0.77521623451685373</v>
      </c>
      <c r="G645" s="24">
        <v>0.25046892732957071</v>
      </c>
      <c r="H645" s="24">
        <v>0.46796421893886186</v>
      </c>
      <c r="I645" s="24">
        <v>0.34888757832635009</v>
      </c>
      <c r="J645" s="24">
        <v>0.40394131268419364</v>
      </c>
      <c r="K645" s="24">
        <v>0.59379912396012013</v>
      </c>
      <c r="L645" s="24">
        <v>0.51771288305393282</v>
      </c>
      <c r="M645" s="24">
        <v>0.31344675316471027</v>
      </c>
      <c r="N645" s="24">
        <v>5.9575337423600216E-2</v>
      </c>
      <c r="O645" s="24">
        <v>0.10205721438100224</v>
      </c>
      <c r="P645" s="24">
        <v>8.967002210485453E-2</v>
      </c>
      <c r="Q645" s="24">
        <v>0.42632885402359877</v>
      </c>
      <c r="R645" s="24">
        <v>0.59145358519899072</v>
      </c>
      <c r="S645" s="24">
        <v>0.41187330639213759</v>
      </c>
      <c r="T645" s="24">
        <v>0.42984640997768642</v>
      </c>
      <c r="U645" s="24">
        <v>0.28889816866135531</v>
      </c>
      <c r="V645" s="24">
        <v>0.99481892988930054</v>
      </c>
      <c r="W645" s="24">
        <v>0.47988431992669867</v>
      </c>
      <c r="X645" s="24">
        <v>0.94238790622841639</v>
      </c>
      <c r="Y645" s="24">
        <v>0.32762094747969905</v>
      </c>
      <c r="Z645" s="24">
        <f t="shared" ca="1" si="10"/>
        <v>0.8307598461899347</v>
      </c>
    </row>
    <row r="646" spans="1:26" x14ac:dyDescent="0.25">
      <c r="A646" s="24">
        <v>0.38309246920094397</v>
      </c>
      <c r="B646" s="24">
        <v>0.40898107469943723</v>
      </c>
      <c r="C646" s="24">
        <v>2.2025882336428992E-2</v>
      </c>
      <c r="D646" s="24">
        <v>0.23329721119206115</v>
      </c>
      <c r="E646" s="24">
        <v>0.54904781385424395</v>
      </c>
      <c r="F646" s="24">
        <v>0.85880994405910782</v>
      </c>
      <c r="G646" s="24">
        <v>0.11610486528010022</v>
      </c>
      <c r="H646" s="24">
        <v>0.54537130112561372</v>
      </c>
      <c r="I646" s="24">
        <v>0.88371178598956523</v>
      </c>
      <c r="J646" s="24">
        <v>0.89144845604301992</v>
      </c>
      <c r="K646" s="24">
        <v>0.86621054872276482</v>
      </c>
      <c r="L646" s="24">
        <v>0.98878258811600384</v>
      </c>
      <c r="M646" s="24">
        <v>8.8007308106084703E-2</v>
      </c>
      <c r="N646" s="24">
        <v>4.5410150272609084E-2</v>
      </c>
      <c r="O646" s="24">
        <v>0.22136189064508238</v>
      </c>
      <c r="P646" s="24">
        <v>0.49334000918718757</v>
      </c>
      <c r="Q646" s="24">
        <v>1.6502112945132597E-3</v>
      </c>
      <c r="R646" s="24">
        <v>0.21281458814302778</v>
      </c>
      <c r="S646" s="24">
        <v>9.3813534257027431E-2</v>
      </c>
      <c r="T646" s="24">
        <v>0.23252125377399468</v>
      </c>
      <c r="U646" s="24">
        <v>0.11626012646748518</v>
      </c>
      <c r="V646" s="24">
        <v>0.47261507299884831</v>
      </c>
      <c r="W646" s="24">
        <v>6.2555489209907278E-2</v>
      </c>
      <c r="X646" s="24">
        <v>0.14513313699721908</v>
      </c>
      <c r="Y646" s="24">
        <v>0.65692706073244067</v>
      </c>
      <c r="Z646" s="24">
        <f t="shared" ca="1" si="10"/>
        <v>0.97321525697045141</v>
      </c>
    </row>
    <row r="647" spans="1:26" x14ac:dyDescent="0.25">
      <c r="A647" s="24">
        <v>0.69807836436761461</v>
      </c>
      <c r="B647" s="24">
        <v>0.13934416782724457</v>
      </c>
      <c r="C647" s="24">
        <v>0.9740325219185032</v>
      </c>
      <c r="D647" s="24">
        <v>0.74587926623466527</v>
      </c>
      <c r="E647" s="24">
        <v>0.54670747920627694</v>
      </c>
      <c r="F647" s="24">
        <v>0.84586721351344363</v>
      </c>
      <c r="G647" s="24">
        <v>0.10004900095457336</v>
      </c>
      <c r="H647" s="24">
        <v>0.94624740345127534</v>
      </c>
      <c r="I647" s="24">
        <v>0.16888203846149841</v>
      </c>
      <c r="J647" s="24">
        <v>0.61194556581836856</v>
      </c>
      <c r="K647" s="24">
        <v>0.42843360120867846</v>
      </c>
      <c r="L647" s="24">
        <v>0.40942632488295383</v>
      </c>
      <c r="M647" s="24">
        <v>0.80927213674112253</v>
      </c>
      <c r="N647" s="24">
        <v>0.90382824573477649</v>
      </c>
      <c r="O647" s="24">
        <v>0.1583328146474513</v>
      </c>
      <c r="P647" s="24">
        <v>0.41743721758272778</v>
      </c>
      <c r="Q647" s="24">
        <v>0.10764519357567648</v>
      </c>
      <c r="R647" s="24">
        <v>0.83269703388858207</v>
      </c>
      <c r="S647" s="24">
        <v>0.64154049613391873</v>
      </c>
      <c r="T647" s="24">
        <v>0.64905903508779483</v>
      </c>
      <c r="U647" s="24">
        <v>0.90964226479880306</v>
      </c>
      <c r="V647" s="24">
        <v>9.6595309587538702E-2</v>
      </c>
      <c r="W647" s="24">
        <v>0.94360390213664469</v>
      </c>
      <c r="X647" s="24">
        <v>2.7660365512666374E-2</v>
      </c>
      <c r="Y647" s="24">
        <v>0.79155569602429487</v>
      </c>
      <c r="Z647" s="24">
        <f t="shared" ca="1" si="10"/>
        <v>0.4514035740165192</v>
      </c>
    </row>
    <row r="648" spans="1:26" x14ac:dyDescent="0.25">
      <c r="A648" s="24">
        <v>0.50821572343399946</v>
      </c>
      <c r="B648" s="24">
        <v>0.29085041268677148</v>
      </c>
      <c r="C648" s="24">
        <v>0.42464673216055693</v>
      </c>
      <c r="D648" s="24">
        <v>4.3857190204829477E-2</v>
      </c>
      <c r="E648" s="24">
        <v>0.88348336380021109</v>
      </c>
      <c r="F648" s="24">
        <v>0.98360808001449784</v>
      </c>
      <c r="G648" s="24">
        <v>0.96635958893158724</v>
      </c>
      <c r="H648" s="24">
        <v>0.74669833576088318</v>
      </c>
      <c r="I648" s="24">
        <v>0.96982572463104322</v>
      </c>
      <c r="J648" s="24">
        <v>0.4516509247724303</v>
      </c>
      <c r="K648" s="24">
        <v>0.35545552759462851</v>
      </c>
      <c r="L648" s="24">
        <v>0.91834196052320216</v>
      </c>
      <c r="M648" s="24">
        <v>0.74486152523553928</v>
      </c>
      <c r="N648" s="24">
        <v>0.84606722052412442</v>
      </c>
      <c r="O648" s="24">
        <v>0.28535930844761692</v>
      </c>
      <c r="P648" s="24">
        <v>0.61364776137983179</v>
      </c>
      <c r="Q648" s="24">
        <v>0.13764335117142634</v>
      </c>
      <c r="R648" s="24">
        <v>0.29577909972014615</v>
      </c>
      <c r="S648" s="24">
        <v>0.37279856659211164</v>
      </c>
      <c r="T648" s="24">
        <v>2.6597973946593134E-2</v>
      </c>
      <c r="U648" s="24">
        <v>0.47253998549458942</v>
      </c>
      <c r="V648" s="24">
        <v>0.50185651197363845</v>
      </c>
      <c r="W648" s="24">
        <v>1.3589024649150794E-2</v>
      </c>
      <c r="X648" s="24">
        <v>0.13393479239393147</v>
      </c>
      <c r="Y648" s="24">
        <v>0.33248568663436784</v>
      </c>
      <c r="Z648" s="24">
        <f t="shared" ca="1" si="10"/>
        <v>5.9819001190816179E-3</v>
      </c>
    </row>
    <row r="649" spans="1:26" x14ac:dyDescent="0.25">
      <c r="A649" s="24">
        <v>6.8129335521584178E-2</v>
      </c>
      <c r="B649" s="24">
        <v>0.96869942490099004</v>
      </c>
      <c r="C649" s="24">
        <v>0.98493071876546001</v>
      </c>
      <c r="D649" s="24">
        <v>0.13380500628217784</v>
      </c>
      <c r="E649" s="24">
        <v>0.49502637638568348</v>
      </c>
      <c r="F649" s="24">
        <v>1.8989275219351454E-2</v>
      </c>
      <c r="G649" s="24">
        <v>0.27736347933829641</v>
      </c>
      <c r="H649" s="24">
        <v>0.33884343513940485</v>
      </c>
      <c r="I649" s="24">
        <v>0.93764061822544476</v>
      </c>
      <c r="J649" s="24">
        <v>0.68870269909480153</v>
      </c>
      <c r="K649" s="24">
        <v>2.2415221807927876E-2</v>
      </c>
      <c r="L649" s="24">
        <v>0.99825809276177668</v>
      </c>
      <c r="M649" s="24">
        <v>0.79826737674010895</v>
      </c>
      <c r="N649" s="24">
        <v>0.32800201127369155</v>
      </c>
      <c r="O649" s="24">
        <v>0.54634636222225197</v>
      </c>
      <c r="P649" s="24">
        <v>0.98657394887801642</v>
      </c>
      <c r="Q649" s="24">
        <v>8.4763439124192486E-2</v>
      </c>
      <c r="R649" s="24">
        <v>0.33540260847445214</v>
      </c>
      <c r="S649" s="24">
        <v>0.50806382955105178</v>
      </c>
      <c r="T649" s="24">
        <v>0.3138728008871785</v>
      </c>
      <c r="U649" s="24">
        <v>0.60727134222785328</v>
      </c>
      <c r="V649" s="24">
        <v>0.85514903076349646</v>
      </c>
      <c r="W649" s="24">
        <v>0.59081835008083639</v>
      </c>
      <c r="X649" s="24">
        <v>0.12288682682571006</v>
      </c>
      <c r="Y649" s="24">
        <v>0.2925420627785924</v>
      </c>
      <c r="Z649" s="24">
        <f t="shared" ca="1" si="10"/>
        <v>0.13517204168697228</v>
      </c>
    </row>
    <row r="650" spans="1:26" x14ac:dyDescent="0.25">
      <c r="A650" s="24">
        <v>0.93626215406366575</v>
      </c>
      <c r="B650" s="24">
        <v>0.82664442946632222</v>
      </c>
      <c r="C650" s="24">
        <v>0.58919554330489687</v>
      </c>
      <c r="D650" s="24">
        <v>0.34970268013469707</v>
      </c>
      <c r="E650" s="24">
        <v>0.66780244258729082</v>
      </c>
      <c r="F650" s="24">
        <v>0.10275963519444797</v>
      </c>
      <c r="G650" s="24">
        <v>0.45436026696723208</v>
      </c>
      <c r="H650" s="24">
        <v>0.1624135644602781</v>
      </c>
      <c r="I650" s="24">
        <v>0.64904486355469004</v>
      </c>
      <c r="J650" s="24">
        <v>0.72304009824432769</v>
      </c>
      <c r="K650" s="24">
        <v>0.41943276152582387</v>
      </c>
      <c r="L650" s="24">
        <v>0.18914363300922121</v>
      </c>
      <c r="M650" s="24">
        <v>0.29352746231683269</v>
      </c>
      <c r="N650" s="24">
        <v>0.37562039501437783</v>
      </c>
      <c r="O650" s="24">
        <v>0.12793992452299663</v>
      </c>
      <c r="P650" s="24">
        <v>0.38183734890584076</v>
      </c>
      <c r="Q650" s="24">
        <v>5.3917393898202159E-2</v>
      </c>
      <c r="R650" s="24">
        <v>0.66146234219205224</v>
      </c>
      <c r="S650" s="24">
        <v>0.55398847864045009</v>
      </c>
      <c r="T650" s="24">
        <v>0.63898709969034173</v>
      </c>
      <c r="U650" s="24">
        <v>0.5590970671372073</v>
      </c>
      <c r="V650" s="24">
        <v>0.1279236083803108</v>
      </c>
      <c r="W650" s="24">
        <v>7.6402316733352071E-2</v>
      </c>
      <c r="X650" s="24">
        <v>0.34314696953697787</v>
      </c>
      <c r="Y650" s="24">
        <v>0.61890707535175193</v>
      </c>
      <c r="Z650" s="24">
        <f t="shared" ca="1" si="10"/>
        <v>0.63338223086477841</v>
      </c>
    </row>
    <row r="651" spans="1:26" x14ac:dyDescent="0.25">
      <c r="A651" s="24">
        <v>0.29087764289354978</v>
      </c>
      <c r="B651" s="24">
        <v>0.49718923333302711</v>
      </c>
      <c r="C651" s="24">
        <v>0.61651156148937569</v>
      </c>
      <c r="D651" s="24">
        <v>0.94523162400405469</v>
      </c>
      <c r="E651" s="24">
        <v>0.38774215021380243</v>
      </c>
      <c r="F651" s="24">
        <v>0.16762445153612127</v>
      </c>
      <c r="G651" s="24">
        <v>0.8890282368643857</v>
      </c>
      <c r="H651" s="24">
        <v>0.41011956424761575</v>
      </c>
      <c r="I651" s="24">
        <v>0.74250158900028729</v>
      </c>
      <c r="J651" s="24">
        <v>0.57900495487940462</v>
      </c>
      <c r="K651" s="24">
        <v>0.63216476482924044</v>
      </c>
      <c r="L651" s="24">
        <v>0.58528003962011865</v>
      </c>
      <c r="M651" s="24">
        <v>0.31468015950490291</v>
      </c>
      <c r="N651" s="24">
        <v>0.82836073099538321</v>
      </c>
      <c r="O651" s="24">
        <v>0.1106805744358994</v>
      </c>
      <c r="P651" s="24">
        <v>0.23564890635470381</v>
      </c>
      <c r="Q651" s="24">
        <v>0.20394222045489463</v>
      </c>
      <c r="R651" s="24">
        <v>0.17897080254754305</v>
      </c>
      <c r="S651" s="24">
        <v>0.80368991534341372</v>
      </c>
      <c r="T651" s="24">
        <v>0.84080965514602757</v>
      </c>
      <c r="U651" s="24">
        <v>0.81495349030571052</v>
      </c>
      <c r="V651" s="24">
        <v>0.37817933961457539</v>
      </c>
      <c r="W651" s="24">
        <v>0.34249758052375723</v>
      </c>
      <c r="X651" s="24">
        <v>4.5110822669632955E-2</v>
      </c>
      <c r="Y651" s="24">
        <v>0.97486877668121841</v>
      </c>
      <c r="Z651" s="24">
        <f t="shared" ca="1" si="10"/>
        <v>0.45981023965497125</v>
      </c>
    </row>
    <row r="652" spans="1:26" x14ac:dyDescent="0.25">
      <c r="A652" s="24">
        <v>0.37239994448055491</v>
      </c>
      <c r="B652" s="24">
        <v>0.70446476720459783</v>
      </c>
      <c r="C652" s="24">
        <v>0.78139937158401473</v>
      </c>
      <c r="D652" s="24">
        <v>0.33896894210590678</v>
      </c>
      <c r="E652" s="24">
        <v>0.98213997150953691</v>
      </c>
      <c r="F652" s="24">
        <v>0.49424339185610155</v>
      </c>
      <c r="G652" s="24">
        <v>0.39825483514124094</v>
      </c>
      <c r="H652" s="24">
        <v>0.13073199437482463</v>
      </c>
      <c r="I652" s="24">
        <v>0.28225964463725206</v>
      </c>
      <c r="J652" s="24">
        <v>0.99882455732536213</v>
      </c>
      <c r="K652" s="24">
        <v>0.65578401147255738</v>
      </c>
      <c r="L652" s="24">
        <v>0.74913321242913578</v>
      </c>
      <c r="M652" s="24">
        <v>0.51632076868216559</v>
      </c>
      <c r="N652" s="24">
        <v>0.48413976576741113</v>
      </c>
      <c r="O652" s="24">
        <v>0.81140641080763443</v>
      </c>
      <c r="P652" s="24">
        <v>0.59598441064396346</v>
      </c>
      <c r="Q652" s="24">
        <v>0.36801742149936645</v>
      </c>
      <c r="R652" s="24">
        <v>0.95151293141463644</v>
      </c>
      <c r="S652" s="24">
        <v>0.57083822742407686</v>
      </c>
      <c r="T652" s="24">
        <v>0.27449655491899172</v>
      </c>
      <c r="U652" s="24">
        <v>0.51205911317822284</v>
      </c>
      <c r="V652" s="24">
        <v>0.69026582823986105</v>
      </c>
      <c r="W652" s="24">
        <v>0.42481342706175462</v>
      </c>
      <c r="X652" s="24">
        <v>0.60437189804318636</v>
      </c>
      <c r="Y652" s="24">
        <v>0.72629050148974217</v>
      </c>
      <c r="Z652" s="24">
        <f t="shared" ca="1" si="10"/>
        <v>0.42808429788443658</v>
      </c>
    </row>
    <row r="653" spans="1:26" x14ac:dyDescent="0.25">
      <c r="A653" s="24">
        <v>0.98328035258978264</v>
      </c>
      <c r="B653" s="24">
        <v>0.47121079934599464</v>
      </c>
      <c r="C653" s="24">
        <v>0.47910807347775908</v>
      </c>
      <c r="D653" s="24">
        <v>0.16158721528456554</v>
      </c>
      <c r="E653" s="24">
        <v>0.37000400916703602</v>
      </c>
      <c r="F653" s="24">
        <v>0.53200834339642722</v>
      </c>
      <c r="G653" s="24">
        <v>0.89980914799942513</v>
      </c>
      <c r="H653" s="24">
        <v>0.74734221671527623</v>
      </c>
      <c r="I653" s="24">
        <v>0.79539144147591201</v>
      </c>
      <c r="J653" s="24">
        <v>0.19375313665598237</v>
      </c>
      <c r="K653" s="24">
        <v>0.72329871079239183</v>
      </c>
      <c r="L653" s="24">
        <v>0.93827677809139098</v>
      </c>
      <c r="M653" s="24">
        <v>0.85977995866691914</v>
      </c>
      <c r="N653" s="24">
        <v>6.9531994009897624E-2</v>
      </c>
      <c r="O653" s="24">
        <v>0.57006153790437286</v>
      </c>
      <c r="P653" s="24">
        <v>0.12057771584151433</v>
      </c>
      <c r="Q653" s="24">
        <v>0.67510995988893063</v>
      </c>
      <c r="R653" s="24">
        <v>0.12183116560436058</v>
      </c>
      <c r="S653" s="24">
        <v>3.4194744360023233E-2</v>
      </c>
      <c r="T653" s="24">
        <v>0.67331261720694757</v>
      </c>
      <c r="U653" s="24">
        <v>4.0762238360042558E-2</v>
      </c>
      <c r="V653" s="24">
        <v>6.8686083938766074E-2</v>
      </c>
      <c r="W653" s="24">
        <v>0.28068679740162383</v>
      </c>
      <c r="X653" s="24">
        <v>0.65041938240561303</v>
      </c>
      <c r="Y653" s="24">
        <v>0.25094830144066327</v>
      </c>
      <c r="Z653" s="24">
        <f t="shared" ca="1" si="10"/>
        <v>0.6868379043688867</v>
      </c>
    </row>
    <row r="654" spans="1:26" x14ac:dyDescent="0.25">
      <c r="A654" s="24">
        <v>0.72784099295517479</v>
      </c>
      <c r="B654" s="24">
        <v>0.65984727932426701</v>
      </c>
      <c r="C654" s="24">
        <v>0.71936882274244585</v>
      </c>
      <c r="D654" s="24">
        <v>0.39141373964006543</v>
      </c>
      <c r="E654" s="24">
        <v>5.6230700964805425E-2</v>
      </c>
      <c r="F654" s="24">
        <v>0.41688984647589855</v>
      </c>
      <c r="G654" s="24">
        <v>0.66143976428975848</v>
      </c>
      <c r="H654" s="24">
        <v>0.54858286745115103</v>
      </c>
      <c r="I654" s="24">
        <v>0.19443390431773355</v>
      </c>
      <c r="J654" s="24">
        <v>0.70965689406224974</v>
      </c>
      <c r="K654" s="24">
        <v>0.90130244404772031</v>
      </c>
      <c r="L654" s="24">
        <v>0.84463879799165564</v>
      </c>
      <c r="M654" s="24">
        <v>0.76441792716315204</v>
      </c>
      <c r="N654" s="24">
        <v>0.14955695811138403</v>
      </c>
      <c r="O654" s="24">
        <v>0.31993397756298547</v>
      </c>
      <c r="P654" s="24">
        <v>0.28438396366563445</v>
      </c>
      <c r="Q654" s="24">
        <v>0.83447626368436922</v>
      </c>
      <c r="R654" s="24">
        <v>0.60213579304551235</v>
      </c>
      <c r="S654" s="24">
        <v>0.2735873974189208</v>
      </c>
      <c r="T654" s="24">
        <v>0.42607276040730524</v>
      </c>
      <c r="U654" s="24">
        <v>0.99181889121421996</v>
      </c>
      <c r="V654" s="24">
        <v>0.61581021206518405</v>
      </c>
      <c r="W654" s="24">
        <v>0.27337165567595834</v>
      </c>
      <c r="X654" s="24">
        <v>0.37648294730274101</v>
      </c>
      <c r="Y654" s="24">
        <v>0.1398930769993918</v>
      </c>
      <c r="Z654" s="24">
        <f t="shared" ca="1" si="10"/>
        <v>3.0139686312679048E-2</v>
      </c>
    </row>
    <row r="655" spans="1:26" x14ac:dyDescent="0.25">
      <c r="A655" s="24">
        <v>0.17189030092205104</v>
      </c>
      <c r="B655" s="24">
        <v>0.5986124825027026</v>
      </c>
      <c r="C655" s="24">
        <v>0.83880037241226812</v>
      </c>
      <c r="D655" s="24">
        <v>0.62451863795041429</v>
      </c>
      <c r="E655" s="24">
        <v>0.70813374941392815</v>
      </c>
      <c r="F655" s="24">
        <v>0.57829457605804646</v>
      </c>
      <c r="G655" s="24">
        <v>0.53832942358292712</v>
      </c>
      <c r="H655" s="24">
        <v>0.75140880364634155</v>
      </c>
      <c r="I655" s="24">
        <v>0.6747858833504754</v>
      </c>
      <c r="J655" s="24">
        <v>0.15095336680870552</v>
      </c>
      <c r="K655" s="24">
        <v>0.49210766427751362</v>
      </c>
      <c r="L655" s="24">
        <v>0.63213485287828741</v>
      </c>
      <c r="M655" s="24">
        <v>0.80076164505026637</v>
      </c>
      <c r="N655" s="24">
        <v>0.44909613776029644</v>
      </c>
      <c r="O655" s="24">
        <v>0.65278644813057118</v>
      </c>
      <c r="P655" s="24">
        <v>0.31062264014149299</v>
      </c>
      <c r="Q655" s="24">
        <v>0.98132022086398285</v>
      </c>
      <c r="R655" s="24">
        <v>0.46150628081909029</v>
      </c>
      <c r="S655" s="24">
        <v>8.6288034920648182E-2</v>
      </c>
      <c r="T655" s="24">
        <v>0.22651884264733246</v>
      </c>
      <c r="U655" s="24">
        <v>0.52552625778218331</v>
      </c>
      <c r="V655" s="24">
        <v>0.54281685667635204</v>
      </c>
      <c r="W655" s="24">
        <v>9.6778713131961625E-2</v>
      </c>
      <c r="X655" s="24">
        <v>1.983980453207923E-2</v>
      </c>
      <c r="Y655" s="24">
        <v>0.9387769134090983</v>
      </c>
      <c r="Z655" s="24">
        <f t="shared" ca="1" si="10"/>
        <v>0.20886755100352172</v>
      </c>
    </row>
    <row r="656" spans="1:26" x14ac:dyDescent="0.25">
      <c r="A656" s="24">
        <v>0.50681013707628875</v>
      </c>
      <c r="B656" s="24">
        <v>0.81262653854250722</v>
      </c>
      <c r="C656" s="24">
        <v>0.62112437271925014</v>
      </c>
      <c r="D656" s="24">
        <v>0.25766354425733839</v>
      </c>
      <c r="E656" s="24">
        <v>0.95438525086070802</v>
      </c>
      <c r="F656" s="24">
        <v>0.20736288848196271</v>
      </c>
      <c r="G656" s="24">
        <v>0.81375634001422503</v>
      </c>
      <c r="H656" s="24">
        <v>0.74329438009333315</v>
      </c>
      <c r="I656" s="24">
        <v>0.83372701684781103</v>
      </c>
      <c r="J656" s="24">
        <v>0.43087202378792933</v>
      </c>
      <c r="K656" s="24">
        <v>0.36841905808128494</v>
      </c>
      <c r="L656" s="24">
        <v>0.60893333511018355</v>
      </c>
      <c r="M656" s="24">
        <v>0.40244370415259834</v>
      </c>
      <c r="N656" s="24">
        <v>0.14469209051506404</v>
      </c>
      <c r="O656" s="24">
        <v>0.41476962481496671</v>
      </c>
      <c r="P656" s="24">
        <v>0.50342055207305736</v>
      </c>
      <c r="Q656" s="24">
        <v>0.23965950671841818</v>
      </c>
      <c r="R656" s="24">
        <v>8.1402175646106523E-2</v>
      </c>
      <c r="S656" s="24">
        <v>2.4519233178766031E-2</v>
      </c>
      <c r="T656" s="24">
        <v>0.96762377133876987</v>
      </c>
      <c r="U656" s="24">
        <v>0.41811205190458067</v>
      </c>
      <c r="V656" s="24">
        <v>6.2597792630365134E-2</v>
      </c>
      <c r="W656" s="24">
        <v>0.96685241383781662</v>
      </c>
      <c r="X656" s="24">
        <v>3.4308869658658092E-2</v>
      </c>
      <c r="Y656" s="24">
        <v>0.91472157737432169</v>
      </c>
      <c r="Z656" s="24">
        <f t="shared" ca="1" si="10"/>
        <v>0.33157442196436726</v>
      </c>
    </row>
    <row r="657" spans="1:26" x14ac:dyDescent="0.25">
      <c r="A657" s="24">
        <v>0.51449499378181007</v>
      </c>
      <c r="B657" s="24">
        <v>0.96595388550422867</v>
      </c>
      <c r="C657" s="24">
        <v>0.47538238012363554</v>
      </c>
      <c r="D657" s="24">
        <v>0.51210832414738505</v>
      </c>
      <c r="E657" s="24">
        <v>0.20578403056572836</v>
      </c>
      <c r="F657" s="24">
        <v>0.72768774819844095</v>
      </c>
      <c r="G657" s="24">
        <v>0.50564718442507173</v>
      </c>
      <c r="H657" s="24">
        <v>0.58661760683373498</v>
      </c>
      <c r="I657" s="24">
        <v>0.81582520131437231</v>
      </c>
      <c r="J657" s="24">
        <v>0.24570454950807452</v>
      </c>
      <c r="K657" s="24">
        <v>0.30959998825873702</v>
      </c>
      <c r="L657" s="24">
        <v>0.35202571917303793</v>
      </c>
      <c r="M657" s="24">
        <v>0.55295418377684524</v>
      </c>
      <c r="N657" s="24">
        <v>1.0133391549026927E-2</v>
      </c>
      <c r="O657" s="24">
        <v>8.0616164716890815E-2</v>
      </c>
      <c r="P657" s="24">
        <v>0.2021162090448968</v>
      </c>
      <c r="Q657" s="24">
        <v>2.6805088782470343E-2</v>
      </c>
      <c r="R657" s="24">
        <v>0.90322119795500522</v>
      </c>
      <c r="S657" s="24">
        <v>0.16368540026866951</v>
      </c>
      <c r="T657" s="24">
        <v>0.11415762021709497</v>
      </c>
      <c r="U657" s="24">
        <v>0.41926260606232102</v>
      </c>
      <c r="V657" s="24">
        <v>0.65910115770156008</v>
      </c>
      <c r="W657" s="24">
        <v>0.5640388111605269</v>
      </c>
      <c r="X657" s="24">
        <v>0.6619100505263088</v>
      </c>
      <c r="Y657" s="24">
        <v>0.15660714450396096</v>
      </c>
      <c r="Z657" s="24">
        <f t="shared" ca="1" si="10"/>
        <v>0.1514127760887426</v>
      </c>
    </row>
    <row r="658" spans="1:26" x14ac:dyDescent="0.25">
      <c r="A658" s="24">
        <v>0.18407269243740554</v>
      </c>
      <c r="B658" s="24">
        <v>1.7881098509984983E-2</v>
      </c>
      <c r="C658" s="24">
        <v>0.20881926374142323</v>
      </c>
      <c r="D658" s="24">
        <v>8.3060470075776105E-2</v>
      </c>
      <c r="E658" s="24">
        <v>0.79923678882814508</v>
      </c>
      <c r="F658" s="24">
        <v>0.15767741289189252</v>
      </c>
      <c r="G658" s="24">
        <v>0.1344862150030991</v>
      </c>
      <c r="H658" s="24">
        <v>0.80129468070298626</v>
      </c>
      <c r="I658" s="24">
        <v>0.35975160562174791</v>
      </c>
      <c r="J658" s="24">
        <v>0.14978375213282946</v>
      </c>
      <c r="K658" s="24">
        <v>0.50657174046743625</v>
      </c>
      <c r="L658" s="24">
        <v>0.70607141744320034</v>
      </c>
      <c r="M658" s="24">
        <v>0.17311240841328523</v>
      </c>
      <c r="N658" s="24">
        <v>0.20184739713976718</v>
      </c>
      <c r="O658" s="24">
        <v>0.18984768642939998</v>
      </c>
      <c r="P658" s="24">
        <v>0.21968077357965143</v>
      </c>
      <c r="Q658" s="24">
        <v>7.3591991742215646E-3</v>
      </c>
      <c r="R658" s="24">
        <v>0.93727070604502161</v>
      </c>
      <c r="S658" s="24">
        <v>6.9740255604478163E-2</v>
      </c>
      <c r="T658" s="24">
        <v>0.98194727764791212</v>
      </c>
      <c r="U658" s="24">
        <v>0.26416816639190122</v>
      </c>
      <c r="V658" s="24">
        <v>4.7301509045397871E-2</v>
      </c>
      <c r="W658" s="24">
        <v>0.2930358785211824</v>
      </c>
      <c r="X658" s="24">
        <v>0.42613827863816511</v>
      </c>
      <c r="Y658" s="24">
        <v>3.5611639756431224E-2</v>
      </c>
      <c r="Z658" s="24">
        <f t="shared" ca="1" si="10"/>
        <v>0.26884905194235953</v>
      </c>
    </row>
    <row r="659" spans="1:26" x14ac:dyDescent="0.25">
      <c r="A659" s="24">
        <v>0.19645751844934367</v>
      </c>
      <c r="B659" s="24">
        <v>0.38638899588237352</v>
      </c>
      <c r="C659" s="24">
        <v>0.94545957279429627</v>
      </c>
      <c r="D659" s="24">
        <v>0.55562868319709169</v>
      </c>
      <c r="E659" s="24">
        <v>0.54615635926645045</v>
      </c>
      <c r="F659" s="24">
        <v>6.1127710061469109E-2</v>
      </c>
      <c r="G659" s="24">
        <v>0.88587622674235478</v>
      </c>
      <c r="H659" s="24">
        <v>0.42159744106913966</v>
      </c>
      <c r="I659" s="24">
        <v>0.35681608944619891</v>
      </c>
      <c r="J659" s="24">
        <v>0.57873328242476751</v>
      </c>
      <c r="K659" s="24">
        <v>0.19670670246043409</v>
      </c>
      <c r="L659" s="24">
        <v>0.88337519956376254</v>
      </c>
      <c r="M659" s="24">
        <v>7.6554400301509395E-2</v>
      </c>
      <c r="N659" s="24">
        <v>0.87162852801676782</v>
      </c>
      <c r="O659" s="24">
        <v>0.46585967932590822</v>
      </c>
      <c r="P659" s="24">
        <v>9.9584523546673687E-2</v>
      </c>
      <c r="Q659" s="24">
        <v>0.9638511280946449</v>
      </c>
      <c r="R659" s="24">
        <v>0.59271930632535941</v>
      </c>
      <c r="S659" s="24">
        <v>0.79866482340918576</v>
      </c>
      <c r="T659" s="24">
        <v>0.45110886801630889</v>
      </c>
      <c r="U659" s="24">
        <v>0.82579494504899253</v>
      </c>
      <c r="V659" s="24">
        <v>0.25678546529524804</v>
      </c>
      <c r="W659" s="24">
        <v>0.61647243754548631</v>
      </c>
      <c r="X659" s="24">
        <v>0.45558958423072726</v>
      </c>
      <c r="Y659" s="24">
        <v>0.12381626312424776</v>
      </c>
      <c r="Z659" s="24">
        <f t="shared" ca="1" si="10"/>
        <v>0.32628914718150581</v>
      </c>
    </row>
    <row r="660" spans="1:26" x14ac:dyDescent="0.25">
      <c r="A660" s="24">
        <v>0.55784637211630395</v>
      </c>
      <c r="B660" s="24">
        <v>0.82265074236403668</v>
      </c>
      <c r="C660" s="24">
        <v>0.28090765370632587</v>
      </c>
      <c r="D660" s="24">
        <v>0.10247348822356328</v>
      </c>
      <c r="E660" s="24">
        <v>0.43159104722108277</v>
      </c>
      <c r="F660" s="24">
        <v>0.91698779572839473</v>
      </c>
      <c r="G660" s="24">
        <v>0.71453904603104657</v>
      </c>
      <c r="H660" s="24">
        <v>0.44164689932204304</v>
      </c>
      <c r="I660" s="24">
        <v>0.97954717211736941</v>
      </c>
      <c r="J660" s="24">
        <v>0.72543191532390128</v>
      </c>
      <c r="K660" s="24">
        <v>0.31475645148155396</v>
      </c>
      <c r="L660" s="24">
        <v>0.94270060375607567</v>
      </c>
      <c r="M660" s="24">
        <v>0.95849848646006985</v>
      </c>
      <c r="N660" s="24">
        <v>0.36692562626542147</v>
      </c>
      <c r="O660" s="24">
        <v>0.63039602061681954</v>
      </c>
      <c r="P660" s="24">
        <v>0.847897551884361</v>
      </c>
      <c r="Q660" s="24">
        <v>0.35168428320919543</v>
      </c>
      <c r="R660" s="24">
        <v>0.88173175585112207</v>
      </c>
      <c r="S660" s="24">
        <v>2.554298150622536E-2</v>
      </c>
      <c r="T660" s="24">
        <v>0.86924963850214143</v>
      </c>
      <c r="U660" s="24">
        <v>0.53968474164176317</v>
      </c>
      <c r="V660" s="24">
        <v>0.35790749505721764</v>
      </c>
      <c r="W660" s="24">
        <v>0.26075931077010639</v>
      </c>
      <c r="X660" s="24">
        <v>0.51550690405341826</v>
      </c>
      <c r="Y660" s="24">
        <v>0.79455665589530844</v>
      </c>
      <c r="Z660" s="24">
        <f t="shared" ca="1" si="10"/>
        <v>0.33524229026731689</v>
      </c>
    </row>
    <row r="661" spans="1:26" x14ac:dyDescent="0.25">
      <c r="A661" s="24">
        <v>2.3031699900267655E-2</v>
      </c>
      <c r="B661" s="24">
        <v>0.19617400081951653</v>
      </c>
      <c r="C661" s="24">
        <v>0.75910982774666613</v>
      </c>
      <c r="D661" s="24">
        <v>9.4256849507754037E-2</v>
      </c>
      <c r="E661" s="24">
        <v>0.9789226649589905</v>
      </c>
      <c r="F661" s="24">
        <v>0.32746181131487184</v>
      </c>
      <c r="G661" s="24">
        <v>8.1223049098007039E-3</v>
      </c>
      <c r="H661" s="24">
        <v>0.46430839995193185</v>
      </c>
      <c r="I661" s="24">
        <v>0.8530355684687686</v>
      </c>
      <c r="J661" s="24">
        <v>0.44812965721631792</v>
      </c>
      <c r="K661" s="24">
        <v>0.91586269621398508</v>
      </c>
      <c r="L661" s="24">
        <v>0.89347052093748502</v>
      </c>
      <c r="M661" s="24">
        <v>5.3671116314971012E-2</v>
      </c>
      <c r="N661" s="24">
        <v>0.43451515069386626</v>
      </c>
      <c r="O661" s="24">
        <v>7.7228716432347966E-2</v>
      </c>
      <c r="P661" s="24">
        <v>0.14787259930653085</v>
      </c>
      <c r="Q661" s="24">
        <v>0.6538979309368621</v>
      </c>
      <c r="R661" s="24">
        <v>0.473632231784469</v>
      </c>
      <c r="S661" s="24">
        <v>0.21868829054990446</v>
      </c>
      <c r="T661" s="24">
        <v>0.41160574036751907</v>
      </c>
      <c r="U661" s="24">
        <v>6.1921453375516911E-2</v>
      </c>
      <c r="V661" s="24">
        <v>0.3562509823719282</v>
      </c>
      <c r="W661" s="24">
        <v>0.7155002425775645</v>
      </c>
      <c r="X661" s="24">
        <v>0.57288625820540773</v>
      </c>
      <c r="Y661" s="24">
        <v>7.8498498484240842E-2</v>
      </c>
      <c r="Z661" s="24">
        <f t="shared" ca="1" si="10"/>
        <v>0.82433267327661908</v>
      </c>
    </row>
    <row r="662" spans="1:26" x14ac:dyDescent="0.25">
      <c r="A662" s="24">
        <v>0.31368894360666799</v>
      </c>
      <c r="B662" s="24">
        <v>0.79978061031912751</v>
      </c>
      <c r="C662" s="24">
        <v>2.7981953311200236E-3</v>
      </c>
      <c r="D662" s="24">
        <v>0.2416500167318496</v>
      </c>
      <c r="E662" s="24">
        <v>0.91031373777192615</v>
      </c>
      <c r="F662" s="24">
        <v>0.654287534354138</v>
      </c>
      <c r="G662" s="24">
        <v>0.73407433974271374</v>
      </c>
      <c r="H662" s="24">
        <v>0.43633102586793404</v>
      </c>
      <c r="I662" s="24">
        <v>0.58125290409669617</v>
      </c>
      <c r="J662" s="24">
        <v>0.92922431476805578</v>
      </c>
      <c r="K662" s="24">
        <v>0.91156750119836372</v>
      </c>
      <c r="L662" s="24">
        <v>0.20203084520474157</v>
      </c>
      <c r="M662" s="24">
        <v>0.62355593854753733</v>
      </c>
      <c r="N662" s="24">
        <v>0.88806831923620644</v>
      </c>
      <c r="O662" s="24">
        <v>0.95952814410242593</v>
      </c>
      <c r="P662" s="24">
        <v>0.23399798809136207</v>
      </c>
      <c r="Q662" s="24">
        <v>4.6471928182357347E-2</v>
      </c>
      <c r="R662" s="24">
        <v>0.19263190624613613</v>
      </c>
      <c r="S662" s="24">
        <v>0.33568664728760611</v>
      </c>
      <c r="T662" s="24">
        <v>3.1952693420966183E-2</v>
      </c>
      <c r="U662" s="24">
        <v>0.67311383880123743</v>
      </c>
      <c r="V662" s="24">
        <v>0.51352544429051672</v>
      </c>
      <c r="W662" s="24">
        <v>0.62742028893808921</v>
      </c>
      <c r="X662" s="24">
        <v>0.77325271498586901</v>
      </c>
      <c r="Y662" s="24">
        <v>0.43590477855249887</v>
      </c>
      <c r="Z662" s="24">
        <f t="shared" ca="1" si="10"/>
        <v>0.29401997067809993</v>
      </c>
    </row>
    <row r="663" spans="1:26" x14ac:dyDescent="0.25">
      <c r="A663" s="24">
        <v>0.93614337621227672</v>
      </c>
      <c r="B663" s="24">
        <v>0.96790942668315161</v>
      </c>
      <c r="C663" s="24">
        <v>0.24390048328886504</v>
      </c>
      <c r="D663" s="24">
        <v>0.32795362824711982</v>
      </c>
      <c r="E663" s="24">
        <v>0.24087996967215253</v>
      </c>
      <c r="F663" s="24">
        <v>0.53459564577621188</v>
      </c>
      <c r="G663" s="24">
        <v>0.82518994983404248</v>
      </c>
      <c r="H663" s="24">
        <v>0.94462485411706998</v>
      </c>
      <c r="I663" s="24">
        <v>0.95648143259798701</v>
      </c>
      <c r="J663" s="24">
        <v>0.87126565344331641</v>
      </c>
      <c r="K663" s="24">
        <v>0.44231844947356047</v>
      </c>
      <c r="L663" s="24">
        <v>0.87633701989386203</v>
      </c>
      <c r="M663" s="24">
        <v>0.33228003528680294</v>
      </c>
      <c r="N663" s="24">
        <v>9.113050233488118E-2</v>
      </c>
      <c r="O663" s="24">
        <v>0.65835750826239692</v>
      </c>
      <c r="P663" s="24">
        <v>0.52371664743031976</v>
      </c>
      <c r="Q663" s="24">
        <v>0.33281579601279543</v>
      </c>
      <c r="R663" s="24">
        <v>0.33564788109317734</v>
      </c>
      <c r="S663" s="24">
        <v>0.20130748711423718</v>
      </c>
      <c r="T663" s="24">
        <v>0.36080680126620668</v>
      </c>
      <c r="U663" s="24">
        <v>0.13074124554724309</v>
      </c>
      <c r="V663" s="24">
        <v>0.57532434463443483</v>
      </c>
      <c r="W663" s="24">
        <v>0.59176479151881622</v>
      </c>
      <c r="X663" s="24">
        <v>0.12542871767858088</v>
      </c>
      <c r="Y663" s="24">
        <v>0.76174428435813046</v>
      </c>
      <c r="Z663" s="24">
        <f t="shared" ca="1" si="10"/>
        <v>0.62703877455523627</v>
      </c>
    </row>
    <row r="664" spans="1:26" x14ac:dyDescent="0.25">
      <c r="A664" s="24">
        <v>0.81114933846964332</v>
      </c>
      <c r="B664" s="24">
        <v>0.42302426825971928</v>
      </c>
      <c r="C664" s="24">
        <v>0.99281064671771591</v>
      </c>
      <c r="D664" s="24">
        <v>0.72916692997683286</v>
      </c>
      <c r="E664" s="24">
        <v>0.66671982533842844</v>
      </c>
      <c r="F664" s="24">
        <v>0.57750407522950653</v>
      </c>
      <c r="G664" s="24">
        <v>0.35753390639811944</v>
      </c>
      <c r="H664" s="24">
        <v>0.15083198150367039</v>
      </c>
      <c r="I664" s="24">
        <v>0.29742783149179375</v>
      </c>
      <c r="J664" s="24">
        <v>0.74857870358299805</v>
      </c>
      <c r="K664" s="24">
        <v>0.49445523752669407</v>
      </c>
      <c r="L664" s="24">
        <v>0.80617392344212524</v>
      </c>
      <c r="M664" s="24">
        <v>0.70155712608774745</v>
      </c>
      <c r="N664" s="24">
        <v>0.27684780535303022</v>
      </c>
      <c r="O664" s="24">
        <v>0.22697069692177696</v>
      </c>
      <c r="P664" s="24">
        <v>0.8029962404157831</v>
      </c>
      <c r="Q664" s="24">
        <v>0.15633406696449115</v>
      </c>
      <c r="R664" s="24">
        <v>0.407235700421403</v>
      </c>
      <c r="S664" s="24">
        <v>0.47593557082096249</v>
      </c>
      <c r="T664" s="24">
        <v>0.38178084351943409</v>
      </c>
      <c r="U664" s="24">
        <v>0.88695736881681519</v>
      </c>
      <c r="V664" s="24">
        <v>0.8077459232778329</v>
      </c>
      <c r="W664" s="24">
        <v>0.51158723956858199</v>
      </c>
      <c r="X664" s="24">
        <v>0.86160419175287717</v>
      </c>
      <c r="Y664" s="24">
        <v>0.37239267249383523</v>
      </c>
      <c r="Z664" s="24">
        <f t="shared" ca="1" si="10"/>
        <v>5.0078280201346415E-2</v>
      </c>
    </row>
    <row r="665" spans="1:26" x14ac:dyDescent="0.25">
      <c r="A665" s="24">
        <v>0.69236898775425681</v>
      </c>
      <c r="B665" s="24">
        <v>2.3946694249667E-2</v>
      </c>
      <c r="C665" s="24">
        <v>0.20636609352839141</v>
      </c>
      <c r="D665" s="24">
        <v>0.86133926492924473</v>
      </c>
      <c r="E665" s="24">
        <v>0.81671248451317313</v>
      </c>
      <c r="F665" s="24">
        <v>0.89388457278505351</v>
      </c>
      <c r="G665" s="24">
        <v>4.6545123420948964E-2</v>
      </c>
      <c r="H665" s="24">
        <v>0.88387538321880377</v>
      </c>
      <c r="I665" s="24">
        <v>0.48879142210994808</v>
      </c>
      <c r="J665" s="24">
        <v>0.8460359548869536</v>
      </c>
      <c r="K665" s="24">
        <v>0.31863610228213879</v>
      </c>
      <c r="L665" s="24">
        <v>0.97987955328602816</v>
      </c>
      <c r="M665" s="24">
        <v>0.75402590923515134</v>
      </c>
      <c r="N665" s="24">
        <v>0.31605434737871352</v>
      </c>
      <c r="O665" s="24">
        <v>0.51328016431991685</v>
      </c>
      <c r="P665" s="24">
        <v>0.7032899188193914</v>
      </c>
      <c r="Q665" s="24">
        <v>0.57689405528693227</v>
      </c>
      <c r="R665" s="24">
        <v>0.96059970992349786</v>
      </c>
      <c r="S665" s="24">
        <v>7.0606618613348271E-2</v>
      </c>
      <c r="T665" s="24">
        <v>0.86818287289064855</v>
      </c>
      <c r="U665" s="24">
        <v>0.55680931488914853</v>
      </c>
      <c r="V665" s="24">
        <v>0.82927347884911717</v>
      </c>
      <c r="W665" s="24">
        <v>0.16913470118859897</v>
      </c>
      <c r="X665" s="24">
        <v>0.79337233467932178</v>
      </c>
      <c r="Y665" s="24">
        <v>0.70910189618151953</v>
      </c>
      <c r="Z665" s="24">
        <f t="shared" ca="1" si="10"/>
        <v>0.38027168910152531</v>
      </c>
    </row>
    <row r="666" spans="1:26" x14ac:dyDescent="0.25">
      <c r="A666" s="24">
        <v>0.83786048649553591</v>
      </c>
      <c r="B666" s="24">
        <v>0.4965913005157413</v>
      </c>
      <c r="C666" s="24">
        <v>0.3534683874215947</v>
      </c>
      <c r="D666" s="24">
        <v>0.19697359738178088</v>
      </c>
      <c r="E666" s="24">
        <v>0.7711791210716199</v>
      </c>
      <c r="F666" s="24">
        <v>0.98778090789363826</v>
      </c>
      <c r="G666" s="24">
        <v>0.5365308675094882</v>
      </c>
      <c r="H666" s="24">
        <v>0.91665030374001588</v>
      </c>
      <c r="I666" s="24">
        <v>0.20854313217304832</v>
      </c>
      <c r="J666" s="24">
        <v>0.90216657457761196</v>
      </c>
      <c r="K666" s="24">
        <v>0.22930118789755938</v>
      </c>
      <c r="L666" s="24">
        <v>0.56217938458589967</v>
      </c>
      <c r="M666" s="24">
        <v>0.89464139487915817</v>
      </c>
      <c r="N666" s="24">
        <v>0.548259931394383</v>
      </c>
      <c r="O666" s="24">
        <v>0.88297725181427511</v>
      </c>
      <c r="P666" s="24">
        <v>0.2745056460674894</v>
      </c>
      <c r="Q666" s="24">
        <v>0.70258024979828415</v>
      </c>
      <c r="R666" s="24">
        <v>0.96629497674289166</v>
      </c>
      <c r="S666" s="24">
        <v>0.57115995571674305</v>
      </c>
      <c r="T666" s="24">
        <v>0.87694483318575178</v>
      </c>
      <c r="U666" s="24">
        <v>0.20299181965399471</v>
      </c>
      <c r="V666" s="24">
        <v>0.96618008887113238</v>
      </c>
      <c r="W666" s="24">
        <v>0.34286412977871017</v>
      </c>
      <c r="X666" s="24">
        <v>0.67088596616291207</v>
      </c>
      <c r="Y666" s="24">
        <v>0.39186815755565674</v>
      </c>
      <c r="Z666" s="24">
        <f t="shared" ca="1" si="10"/>
        <v>0.99309563636548193</v>
      </c>
    </row>
    <row r="667" spans="1:26" x14ac:dyDescent="0.25">
      <c r="A667" s="24">
        <v>0.13475092016380741</v>
      </c>
      <c r="B667" s="24">
        <v>0.6647959516154861</v>
      </c>
      <c r="C667" s="24">
        <v>0.63860747105427362</v>
      </c>
      <c r="D667" s="24">
        <v>0.44933813239746312</v>
      </c>
      <c r="E667" s="24">
        <v>0.91625011409070589</v>
      </c>
      <c r="F667" s="24">
        <v>0.24312505384550576</v>
      </c>
      <c r="G667" s="24">
        <v>0.9576244104458439</v>
      </c>
      <c r="H667" s="24">
        <v>0.82113999496603718</v>
      </c>
      <c r="I667" s="24">
        <v>0.35997751155712698</v>
      </c>
      <c r="J667" s="24">
        <v>0.3805018943168742</v>
      </c>
      <c r="K667" s="24">
        <v>0.64849864327486051</v>
      </c>
      <c r="L667" s="24">
        <v>0.43222163492744692</v>
      </c>
      <c r="M667" s="24">
        <v>0.48922106823581213</v>
      </c>
      <c r="N667" s="24">
        <v>0.47395564406089419</v>
      </c>
      <c r="O667" s="24">
        <v>0.87938184402512498</v>
      </c>
      <c r="P667" s="24">
        <v>9.2910637620024827E-2</v>
      </c>
      <c r="Q667" s="24">
        <v>0.12363833906490818</v>
      </c>
      <c r="R667" s="24">
        <v>0.36670298957952185</v>
      </c>
      <c r="S667" s="24">
        <v>0.28476201454960148</v>
      </c>
      <c r="T667" s="24">
        <v>0.27446696206252164</v>
      </c>
      <c r="U667" s="24">
        <v>8.237802134239347E-2</v>
      </c>
      <c r="V667" s="24">
        <v>0.22432340545080098</v>
      </c>
      <c r="W667" s="24">
        <v>0.23198941719489907</v>
      </c>
      <c r="X667" s="24">
        <v>0.94766763760222839</v>
      </c>
      <c r="Y667" s="24">
        <v>0.94651990341642001</v>
      </c>
      <c r="Z667" s="24">
        <f t="shared" ca="1" si="10"/>
        <v>0.85952355489251786</v>
      </c>
    </row>
    <row r="668" spans="1:26" x14ac:dyDescent="0.25">
      <c r="A668" s="24">
        <v>9.2699152979336619E-2</v>
      </c>
      <c r="B668" s="24">
        <v>0.35811137561868334</v>
      </c>
      <c r="C668" s="24">
        <v>3.9343360569881081E-2</v>
      </c>
      <c r="D668" s="24">
        <v>0.9952052992701611</v>
      </c>
      <c r="E668" s="24">
        <v>0.18020627984773663</v>
      </c>
      <c r="F668" s="24">
        <v>0.9586538594479127</v>
      </c>
      <c r="G668" s="24">
        <v>0.57351555620605887</v>
      </c>
      <c r="H668" s="24">
        <v>0.91732477673347113</v>
      </c>
      <c r="I668" s="24">
        <v>0.12530706974846983</v>
      </c>
      <c r="J668" s="24">
        <v>9.0964855694631752E-2</v>
      </c>
      <c r="K668" s="24">
        <v>7.4963495405401925E-2</v>
      </c>
      <c r="L668" s="24">
        <v>0.95374169096293171</v>
      </c>
      <c r="M668" s="24">
        <v>0.81802135070999216</v>
      </c>
      <c r="N668" s="24">
        <v>0.30432331233796128</v>
      </c>
      <c r="O668" s="24">
        <v>1.053445015964305E-2</v>
      </c>
      <c r="P668" s="24">
        <v>0.11593853943911347</v>
      </c>
      <c r="Q668" s="24">
        <v>0.49429831142024183</v>
      </c>
      <c r="R668" s="24">
        <v>0.99423491028896094</v>
      </c>
      <c r="S668" s="24">
        <v>0.50320746292045537</v>
      </c>
      <c r="T668" s="24">
        <v>0.86393140293802739</v>
      </c>
      <c r="U668" s="24">
        <v>0.18969500712272436</v>
      </c>
      <c r="V668" s="24">
        <v>0.51030948044518565</v>
      </c>
      <c r="W668" s="24">
        <v>0.42811393351902693</v>
      </c>
      <c r="X668" s="24">
        <v>0.39863261369872016</v>
      </c>
      <c r="Y668" s="24">
        <v>0.26640905784470847</v>
      </c>
      <c r="Z668" s="24">
        <f t="shared" ca="1" si="10"/>
        <v>0.69627488856838082</v>
      </c>
    </row>
    <row r="669" spans="1:26" x14ac:dyDescent="0.25">
      <c r="A669" s="24">
        <v>0.70876500642214146</v>
      </c>
      <c r="B669" s="24">
        <v>0.81991397465180793</v>
      </c>
      <c r="C669" s="24">
        <v>3.3316319129274352E-2</v>
      </c>
      <c r="D669" s="24">
        <v>7.9257586997227625E-2</v>
      </c>
      <c r="E669" s="24">
        <v>0.30025075936439194</v>
      </c>
      <c r="F669" s="24">
        <v>0.95743153622469412</v>
      </c>
      <c r="G669" s="24">
        <v>0.90405086460206552</v>
      </c>
      <c r="H669" s="24">
        <v>0.14621594103454638</v>
      </c>
      <c r="I669" s="24">
        <v>7.7405964770481561E-2</v>
      </c>
      <c r="J669" s="24">
        <v>0.98561556004573703</v>
      </c>
      <c r="K669" s="24">
        <v>0.42344540293441524</v>
      </c>
      <c r="L669" s="24">
        <v>0.17548098853097038</v>
      </c>
      <c r="M669" s="24">
        <v>8.4164015903202327E-2</v>
      </c>
      <c r="N669" s="24">
        <v>0.85288341032902271</v>
      </c>
      <c r="O669" s="24">
        <v>6.8352546956935045E-2</v>
      </c>
      <c r="P669" s="24">
        <v>0.68945714177454787</v>
      </c>
      <c r="Q669" s="24">
        <v>0.59892357300270449</v>
      </c>
      <c r="R669" s="24">
        <v>0.21921985105517472</v>
      </c>
      <c r="S669" s="24">
        <v>0.33553772814034621</v>
      </c>
      <c r="T669" s="24">
        <v>0.75437014211956188</v>
      </c>
      <c r="U669" s="24">
        <v>0.72579270592595879</v>
      </c>
      <c r="V669" s="24">
        <v>0.8109098234023252</v>
      </c>
      <c r="W669" s="24">
        <v>0.97024952302369905</v>
      </c>
      <c r="X669" s="24">
        <v>0.30421994943350117</v>
      </c>
      <c r="Y669" s="24">
        <v>0.40261462963058758</v>
      </c>
      <c r="Z669" s="24">
        <f t="shared" ca="1" si="10"/>
        <v>0.96970605256379572</v>
      </c>
    </row>
    <row r="670" spans="1:26" x14ac:dyDescent="0.25">
      <c r="A670" s="24">
        <v>1.0283331455393951E-2</v>
      </c>
      <c r="B670" s="24">
        <v>0.12895687624366303</v>
      </c>
      <c r="C670" s="24">
        <v>0.43810217500453152</v>
      </c>
      <c r="D670" s="24">
        <v>0.94586149410625031</v>
      </c>
      <c r="E670" s="24">
        <v>0.68362087988258258</v>
      </c>
      <c r="F670" s="24">
        <v>0.62362418865965241</v>
      </c>
      <c r="G670" s="24">
        <v>0.32093256470079901</v>
      </c>
      <c r="H670" s="24">
        <v>0.5179680976781611</v>
      </c>
      <c r="I670" s="24">
        <v>0.75147501311500564</v>
      </c>
      <c r="J670" s="24">
        <v>0.63391398349472672</v>
      </c>
      <c r="K670" s="24">
        <v>0.43579844744324925</v>
      </c>
      <c r="L670" s="24">
        <v>0.8360752349006747</v>
      </c>
      <c r="M670" s="24">
        <v>0.84337851352661553</v>
      </c>
      <c r="N670" s="24">
        <v>0.68013498553638152</v>
      </c>
      <c r="O670" s="24">
        <v>0.45484271989624458</v>
      </c>
      <c r="P670" s="24">
        <v>0.45886320430185201</v>
      </c>
      <c r="Q670" s="24">
        <v>0.45919760953593514</v>
      </c>
      <c r="R670" s="24">
        <v>0.27004298027896345</v>
      </c>
      <c r="S670" s="24">
        <v>0.45437140238873852</v>
      </c>
      <c r="T670" s="24">
        <v>0.83344318075059798</v>
      </c>
      <c r="U670" s="24">
        <v>0.4416318879003589</v>
      </c>
      <c r="V670" s="24">
        <v>0.4680884248757986</v>
      </c>
      <c r="W670" s="24">
        <v>0.32153583318769619</v>
      </c>
      <c r="X670" s="24">
        <v>3.672839586865706E-5</v>
      </c>
      <c r="Y670" s="24">
        <v>0.54632266061441337</v>
      </c>
      <c r="Z670" s="24">
        <f t="shared" ca="1" si="10"/>
        <v>0.44010501656760581</v>
      </c>
    </row>
    <row r="671" spans="1:26" x14ac:dyDescent="0.25">
      <c r="A671" s="24">
        <v>0.54261903580287774</v>
      </c>
      <c r="B671" s="24">
        <v>0.92258068795749393</v>
      </c>
      <c r="C671" s="24">
        <v>0.92383782007475457</v>
      </c>
      <c r="D671" s="24">
        <v>0.20766212310115484</v>
      </c>
      <c r="E671" s="24">
        <v>0.64591835612058157</v>
      </c>
      <c r="F671" s="24">
        <v>0.25928723601802051</v>
      </c>
      <c r="G671" s="24">
        <v>0.70537167648731136</v>
      </c>
      <c r="H671" s="24">
        <v>3.0627190717161579E-2</v>
      </c>
      <c r="I671" s="24">
        <v>0.49974897293247167</v>
      </c>
      <c r="J671" s="24">
        <v>0.92302242884946395</v>
      </c>
      <c r="K671" s="24">
        <v>0.93419588620837402</v>
      </c>
      <c r="L671" s="24">
        <v>0.75864896243053137</v>
      </c>
      <c r="M671" s="24">
        <v>0.77692658658037106</v>
      </c>
      <c r="N671" s="24">
        <v>0.80121872715623377</v>
      </c>
      <c r="O671" s="24">
        <v>0.94173433393012496</v>
      </c>
      <c r="P671" s="24">
        <v>0.91101494553683782</v>
      </c>
      <c r="Q671" s="24">
        <v>0.55027555266532857</v>
      </c>
      <c r="R671" s="24">
        <v>0.10946745728060026</v>
      </c>
      <c r="S671" s="24">
        <v>0.37311034288904132</v>
      </c>
      <c r="T671" s="24">
        <v>0.1853773032997531</v>
      </c>
      <c r="U671" s="24">
        <v>0.13683317655633842</v>
      </c>
      <c r="V671" s="24">
        <v>0.67060150680838682</v>
      </c>
      <c r="W671" s="24">
        <v>0.10871730435543381</v>
      </c>
      <c r="X671" s="24">
        <v>0.33026395645312456</v>
      </c>
      <c r="Y671" s="24">
        <v>2.229772459675361E-2</v>
      </c>
      <c r="Z671" s="24">
        <f t="shared" ca="1" si="10"/>
        <v>0.73500760848585023</v>
      </c>
    </row>
    <row r="672" spans="1:26" x14ac:dyDescent="0.25">
      <c r="A672" s="24">
        <v>0.38138918425130175</v>
      </c>
      <c r="B672" s="24">
        <v>0.4681700802924913</v>
      </c>
      <c r="C672" s="24">
        <v>0.40537044228546681</v>
      </c>
      <c r="D672" s="24">
        <v>0.3049585937634206</v>
      </c>
      <c r="E672" s="24">
        <v>0.85219455247736742</v>
      </c>
      <c r="F672" s="24">
        <v>0.41786942494098156</v>
      </c>
      <c r="G672" s="24">
        <v>0.41168224339162784</v>
      </c>
      <c r="H672" s="24">
        <v>0.67054315044934987</v>
      </c>
      <c r="I672" s="24">
        <v>0.60618406781850931</v>
      </c>
      <c r="J672" s="24">
        <v>0.29175496188120009</v>
      </c>
      <c r="K672" s="24">
        <v>0.34115499474369193</v>
      </c>
      <c r="L672" s="24">
        <v>6.2223697001909106E-2</v>
      </c>
      <c r="M672" s="24">
        <v>0.11527816139106906</v>
      </c>
      <c r="N672" s="24">
        <v>0.58473460024878487</v>
      </c>
      <c r="O672" s="24">
        <v>0.33900314831039302</v>
      </c>
      <c r="P672" s="24">
        <v>0.31604121085688675</v>
      </c>
      <c r="Q672" s="24">
        <v>4.7335527267458044E-2</v>
      </c>
      <c r="R672" s="24">
        <v>0.81235190785673017</v>
      </c>
      <c r="S672" s="24">
        <v>8.3461801695284055E-2</v>
      </c>
      <c r="T672" s="24">
        <v>6.0898781075621744E-2</v>
      </c>
      <c r="U672" s="24">
        <v>0.54912643782545167</v>
      </c>
      <c r="V672" s="24">
        <v>0.3973642033974546</v>
      </c>
      <c r="W672" s="24">
        <v>0.20401517727135754</v>
      </c>
      <c r="X672" s="24">
        <v>0.523109069523364</v>
      </c>
      <c r="Y672" s="24">
        <v>0.85683812315230801</v>
      </c>
      <c r="Z672" s="24">
        <f t="shared" ca="1" si="10"/>
        <v>0.58852546268310302</v>
      </c>
    </row>
    <row r="673" spans="1:26" x14ac:dyDescent="0.25">
      <c r="A673" s="24">
        <v>0.39339173330016686</v>
      </c>
      <c r="B673" s="24">
        <v>0.18750650054397555</v>
      </c>
      <c r="C673" s="24">
        <v>0.96629505494668466</v>
      </c>
      <c r="D673" s="24">
        <v>0.83964384373529954</v>
      </c>
      <c r="E673" s="24">
        <v>0.27027083434693588</v>
      </c>
      <c r="F673" s="24">
        <v>0.43886428750433393</v>
      </c>
      <c r="G673" s="24">
        <v>0.56214662587895237</v>
      </c>
      <c r="H673" s="24">
        <v>0.28609019497845833</v>
      </c>
      <c r="I673" s="24">
        <v>0.32262649348392458</v>
      </c>
      <c r="J673" s="24">
        <v>0.65580666588958281</v>
      </c>
      <c r="K673" s="24">
        <v>0.20110873611629343</v>
      </c>
      <c r="L673" s="24">
        <v>0.79911681264927836</v>
      </c>
      <c r="M673" s="24">
        <v>0.37088905632021396</v>
      </c>
      <c r="N673" s="24">
        <v>7.9006082349392881E-2</v>
      </c>
      <c r="O673" s="24">
        <v>0.92433273562559048</v>
      </c>
      <c r="P673" s="24">
        <v>5.287549027420313E-2</v>
      </c>
      <c r="Q673" s="24">
        <v>0.80948848127010919</v>
      </c>
      <c r="R673" s="24">
        <v>0.81732715662502198</v>
      </c>
      <c r="S673" s="24">
        <v>0.53547710191372544</v>
      </c>
      <c r="T673" s="24">
        <v>0.59352208636384829</v>
      </c>
      <c r="U673" s="24">
        <v>0.14464075461746351</v>
      </c>
      <c r="V673" s="24">
        <v>0.58353663908228748</v>
      </c>
      <c r="W673" s="24">
        <v>0.73736035527561539</v>
      </c>
      <c r="X673" s="24">
        <v>0.72727848326702316</v>
      </c>
      <c r="Y673" s="24">
        <v>0.92217601754115264</v>
      </c>
      <c r="Z673" s="24">
        <f t="shared" ca="1" si="10"/>
        <v>0.29896766085992188</v>
      </c>
    </row>
    <row r="674" spans="1:26" x14ac:dyDescent="0.25">
      <c r="A674" s="24">
        <v>3.66746252899256E-2</v>
      </c>
      <c r="B674" s="24">
        <v>0.41086808212988646</v>
      </c>
      <c r="C674" s="24">
        <v>0.48062970510435221</v>
      </c>
      <c r="D674" s="24">
        <v>0.18544147735166761</v>
      </c>
      <c r="E674" s="24">
        <v>0.91782827322923044</v>
      </c>
      <c r="F674" s="24">
        <v>0.8403494873751195</v>
      </c>
      <c r="G674" s="24">
        <v>0.26386770674463689</v>
      </c>
      <c r="H674" s="24">
        <v>0.41887321703562952</v>
      </c>
      <c r="I674" s="24">
        <v>0.83302489750420905</v>
      </c>
      <c r="J674" s="24">
        <v>0.83873303471804683</v>
      </c>
      <c r="K674" s="24">
        <v>0.29845602830904294</v>
      </c>
      <c r="L674" s="24">
        <v>0.31949189469056249</v>
      </c>
      <c r="M674" s="24">
        <v>0.18331927085467492</v>
      </c>
      <c r="N674" s="24">
        <v>0.10655500495158809</v>
      </c>
      <c r="O674" s="24">
        <v>0.34738570820082681</v>
      </c>
      <c r="P674" s="24">
        <v>0.47568999140191448</v>
      </c>
      <c r="Q674" s="24">
        <v>0.49032156473805844</v>
      </c>
      <c r="R674" s="24">
        <v>0.79604168021836885</v>
      </c>
      <c r="S674" s="24">
        <v>0.68031431202832782</v>
      </c>
      <c r="T674" s="24">
        <v>0.58835706198507987</v>
      </c>
      <c r="U674" s="24">
        <v>0.4446097000833289</v>
      </c>
      <c r="V674" s="24">
        <v>0.77467499321614319</v>
      </c>
      <c r="W674" s="24">
        <v>0.12842669757983749</v>
      </c>
      <c r="X674" s="24">
        <v>0.89450405357879215</v>
      </c>
      <c r="Y674" s="24">
        <v>0.29484286947539018</v>
      </c>
      <c r="Z674" s="24">
        <f t="shared" ca="1" si="10"/>
        <v>0.56519900564477921</v>
      </c>
    </row>
    <row r="675" spans="1:26" x14ac:dyDescent="0.25">
      <c r="A675" s="24">
        <v>0.7528243396571187</v>
      </c>
      <c r="B675" s="24">
        <v>0.79179380373366481</v>
      </c>
      <c r="C675" s="24">
        <v>0.91111415973463217</v>
      </c>
      <c r="D675" s="24">
        <v>0.53705988306883157</v>
      </c>
      <c r="E675" s="24">
        <v>0.38449629645069483</v>
      </c>
      <c r="F675" s="24">
        <v>6.8649895565894514E-2</v>
      </c>
      <c r="G675" s="24">
        <v>0.14081425756283628</v>
      </c>
      <c r="H675" s="24">
        <v>0.60004319393345662</v>
      </c>
      <c r="I675" s="24">
        <v>0.18586249533621002</v>
      </c>
      <c r="J675" s="24">
        <v>0.62603229126604942</v>
      </c>
      <c r="K675" s="24">
        <v>0.90243150363352798</v>
      </c>
      <c r="L675" s="24">
        <v>0.26057075889794057</v>
      </c>
      <c r="M675" s="24">
        <v>0.9831422868003199</v>
      </c>
      <c r="N675" s="24">
        <v>0.97393533430344648</v>
      </c>
      <c r="O675" s="24">
        <v>0.48376711870503075</v>
      </c>
      <c r="P675" s="24">
        <v>0.24645733194564579</v>
      </c>
      <c r="Q675" s="24">
        <v>0.4389582733795242</v>
      </c>
      <c r="R675" s="24">
        <v>0.10247589308198246</v>
      </c>
      <c r="S675" s="24">
        <v>0.18787180701446604</v>
      </c>
      <c r="T675" s="24">
        <v>0.70924314286115908</v>
      </c>
      <c r="U675" s="24">
        <v>0.33825240705181148</v>
      </c>
      <c r="V675" s="24">
        <v>0.5563133244845091</v>
      </c>
      <c r="W675" s="24">
        <v>0.40909736647818673</v>
      </c>
      <c r="X675" s="24">
        <v>0.82852732500569726</v>
      </c>
      <c r="Y675" s="24">
        <v>0.98576378575810431</v>
      </c>
      <c r="Z675" s="24">
        <f t="shared" ca="1" si="10"/>
        <v>7.9313120211045196E-2</v>
      </c>
    </row>
    <row r="676" spans="1:26" x14ac:dyDescent="0.25">
      <c r="A676" s="24">
        <v>0.71347752809201115</v>
      </c>
      <c r="B676" s="24">
        <v>0.58424878091790156</v>
      </c>
      <c r="C676" s="24">
        <v>0.97106317287172761</v>
      </c>
      <c r="D676" s="24">
        <v>0.84581960276592305</v>
      </c>
      <c r="E676" s="24">
        <v>0.81333220742173695</v>
      </c>
      <c r="F676" s="24">
        <v>0.82324636260345208</v>
      </c>
      <c r="G676" s="24">
        <v>0.16856892168028725</v>
      </c>
      <c r="H676" s="24">
        <v>0.96070750294301799</v>
      </c>
      <c r="I676" s="24">
        <v>2.0830128146626103E-3</v>
      </c>
      <c r="J676" s="24">
        <v>0.96737325601034696</v>
      </c>
      <c r="K676" s="24">
        <v>0.47678012598627073</v>
      </c>
      <c r="L676" s="24">
        <v>0.47134408297983732</v>
      </c>
      <c r="M676" s="24">
        <v>0.39399118208367034</v>
      </c>
      <c r="N676" s="24">
        <v>0.23612819153713571</v>
      </c>
      <c r="O676" s="24">
        <v>0.72847427367640361</v>
      </c>
      <c r="P676" s="24">
        <v>7.6841928130746973E-2</v>
      </c>
      <c r="Q676" s="24">
        <v>0.40073497745518905</v>
      </c>
      <c r="R676" s="24">
        <v>0.47077055187284023</v>
      </c>
      <c r="S676" s="24">
        <v>7.3253452172830524E-2</v>
      </c>
      <c r="T676" s="24">
        <v>0.93165212762802352</v>
      </c>
      <c r="U676" s="24">
        <v>0.48400334335003348</v>
      </c>
      <c r="V676" s="24">
        <v>0.81121983164505573</v>
      </c>
      <c r="W676" s="24">
        <v>0.71855968236462431</v>
      </c>
      <c r="X676" s="24">
        <v>0.22184720984690076</v>
      </c>
      <c r="Y676" s="24">
        <v>0.25213168083181614</v>
      </c>
      <c r="Z676" s="24">
        <f t="shared" ca="1" si="10"/>
        <v>0.2885486870054873</v>
      </c>
    </row>
    <row r="677" spans="1:26" x14ac:dyDescent="0.25">
      <c r="A677" s="24">
        <v>0.40319213801235909</v>
      </c>
      <c r="B677" s="24">
        <v>8.0692593409294466E-2</v>
      </c>
      <c r="C677" s="24">
        <v>0.35256955014222835</v>
      </c>
      <c r="D677" s="24">
        <v>0.12675053165853722</v>
      </c>
      <c r="E677" s="24">
        <v>0.50641246696847686</v>
      </c>
      <c r="F677" s="24">
        <v>0.76129911409556505</v>
      </c>
      <c r="G677" s="24">
        <v>0.58139722340417854</v>
      </c>
      <c r="H677" s="24">
        <v>0.6536239019679928</v>
      </c>
      <c r="I677" s="24">
        <v>0.9196652183590488</v>
      </c>
      <c r="J677" s="24">
        <v>0.16729424376113056</v>
      </c>
      <c r="K677" s="24">
        <v>0.76630877533239095</v>
      </c>
      <c r="L677" s="24">
        <v>0.71967002980102168</v>
      </c>
      <c r="M677" s="24">
        <v>0.44749972482671174</v>
      </c>
      <c r="N677" s="24">
        <v>0.54608382573880876</v>
      </c>
      <c r="O677" s="24">
        <v>0.18295826558945461</v>
      </c>
      <c r="P677" s="24">
        <v>0.63928135770332328</v>
      </c>
      <c r="Q677" s="24">
        <v>0.6274805462120856</v>
      </c>
      <c r="R677" s="24">
        <v>0.95939853693708177</v>
      </c>
      <c r="S677" s="24">
        <v>0.1952157381036338</v>
      </c>
      <c r="T677" s="24">
        <v>0.45126584299958172</v>
      </c>
      <c r="U677" s="24">
        <v>8.4926221101335408E-2</v>
      </c>
      <c r="V677" s="24">
        <v>0.37635681201694782</v>
      </c>
      <c r="W677" s="24">
        <v>0.73319151223933665</v>
      </c>
      <c r="X677" s="24">
        <v>0.4903339844571053</v>
      </c>
      <c r="Y677" s="24">
        <v>0.94878864950584785</v>
      </c>
      <c r="Z677" s="24">
        <f t="shared" ca="1" si="10"/>
        <v>0.20268255564286963</v>
      </c>
    </row>
    <row r="678" spans="1:26" x14ac:dyDescent="0.25">
      <c r="A678" s="24">
        <v>0.15629087560023125</v>
      </c>
      <c r="B678" s="24">
        <v>0.35451988147103741</v>
      </c>
      <c r="C678" s="24">
        <v>0.77588365481636157</v>
      </c>
      <c r="D678" s="24">
        <v>5.781547611722182E-2</v>
      </c>
      <c r="E678" s="24">
        <v>0.8601148710851152</v>
      </c>
      <c r="F678" s="24">
        <v>0.1479369032281147</v>
      </c>
      <c r="G678" s="24">
        <v>0.93533171160203188</v>
      </c>
      <c r="H678" s="24">
        <v>0.63725044583147372</v>
      </c>
      <c r="I678" s="24">
        <v>0.29477603394455265</v>
      </c>
      <c r="J678" s="24">
        <v>0.98618346762990061</v>
      </c>
      <c r="K678" s="24">
        <v>0.98794447748749181</v>
      </c>
      <c r="L678" s="24">
        <v>2.6149057448928259E-2</v>
      </c>
      <c r="M678" s="24">
        <v>0.95543724626507787</v>
      </c>
      <c r="N678" s="24">
        <v>0.69029154957226235</v>
      </c>
      <c r="O678" s="24">
        <v>0.53152196883935654</v>
      </c>
      <c r="P678" s="24">
        <v>0.5552871035418272</v>
      </c>
      <c r="Q678" s="24">
        <v>0.96744573271873635</v>
      </c>
      <c r="R678" s="24">
        <v>0.7502293076824087</v>
      </c>
      <c r="S678" s="24">
        <v>0.11726130502109411</v>
      </c>
      <c r="T678" s="24">
        <v>0.59215129862843741</v>
      </c>
      <c r="U678" s="24">
        <v>0.76404009513110849</v>
      </c>
      <c r="V678" s="24">
        <v>0.270689179426152</v>
      </c>
      <c r="W678" s="24">
        <v>0.94386462305042862</v>
      </c>
      <c r="X678" s="24">
        <v>0.43948936340608902</v>
      </c>
      <c r="Y678" s="24">
        <v>0.6335488851053227</v>
      </c>
      <c r="Z678" s="24">
        <f t="shared" ca="1" si="10"/>
        <v>0.87150823180182468</v>
      </c>
    </row>
    <row r="679" spans="1:26" x14ac:dyDescent="0.25">
      <c r="A679" s="24">
        <v>0.48020140450319093</v>
      </c>
      <c r="B679" s="24">
        <v>0.10050879727848405</v>
      </c>
      <c r="C679" s="24">
        <v>0.43996389293982985</v>
      </c>
      <c r="D679" s="24">
        <v>0.92639082886657154</v>
      </c>
      <c r="E679" s="24">
        <v>0.20296122358047575</v>
      </c>
      <c r="F679" s="24">
        <v>0.88021811345036682</v>
      </c>
      <c r="G679" s="24">
        <v>0.26122030029644061</v>
      </c>
      <c r="H679" s="24">
        <v>0.27291376480801943</v>
      </c>
      <c r="I679" s="24">
        <v>0.68889263346144713</v>
      </c>
      <c r="J679" s="24">
        <v>2.7810003051814691E-3</v>
      </c>
      <c r="K679" s="24">
        <v>0.76681442294070923</v>
      </c>
      <c r="L679" s="24">
        <v>9.0332283335885499E-2</v>
      </c>
      <c r="M679" s="24">
        <v>0.39490560315142076</v>
      </c>
      <c r="N679" s="24">
        <v>0.21521173787043379</v>
      </c>
      <c r="O679" s="24">
        <v>0.494749967687656</v>
      </c>
      <c r="P679" s="24">
        <v>0.55895201303143527</v>
      </c>
      <c r="Q679" s="24">
        <v>0.86417727202831018</v>
      </c>
      <c r="R679" s="24">
        <v>0.36754273959964046</v>
      </c>
      <c r="S679" s="24">
        <v>5.218850735747349E-2</v>
      </c>
      <c r="T679" s="24">
        <v>7.3034348727409326E-2</v>
      </c>
      <c r="U679" s="24">
        <v>0.31499432521954374</v>
      </c>
      <c r="V679" s="24">
        <v>0.37676653152936046</v>
      </c>
      <c r="W679" s="24">
        <v>0.46261668158192659</v>
      </c>
      <c r="X679" s="24">
        <v>0.31004381410579218</v>
      </c>
      <c r="Y679" s="24">
        <v>0.16842597474361742</v>
      </c>
      <c r="Z679" s="24">
        <f t="shared" ca="1" si="10"/>
        <v>0.65398292823697812</v>
      </c>
    </row>
    <row r="680" spans="1:26" x14ac:dyDescent="0.25">
      <c r="A680" s="24">
        <v>0.50711306235165843</v>
      </c>
      <c r="B680" s="24">
        <v>0.24231401037055145</v>
      </c>
      <c r="C680" s="24">
        <v>4.9666680553118625E-2</v>
      </c>
      <c r="D680" s="24">
        <v>0.43773676698381481</v>
      </c>
      <c r="E680" s="24">
        <v>0.23229676236085783</v>
      </c>
      <c r="F680" s="24">
        <v>0.14893715082535208</v>
      </c>
      <c r="G680" s="24">
        <v>0.60426219270409254</v>
      </c>
      <c r="H680" s="24">
        <v>0.24962287644288328</v>
      </c>
      <c r="I680" s="24">
        <v>0.6481642313908359</v>
      </c>
      <c r="J680" s="24">
        <v>0.95957872958301627</v>
      </c>
      <c r="K680" s="24">
        <v>0.27308421330792121</v>
      </c>
      <c r="L680" s="24">
        <v>0.3492152743657847</v>
      </c>
      <c r="M680" s="24">
        <v>0.85955903143229895</v>
      </c>
      <c r="N680" s="24">
        <v>0.55913608805471748</v>
      </c>
      <c r="O680" s="24">
        <v>0.30500829872031276</v>
      </c>
      <c r="P680" s="24">
        <v>0.40319500288995735</v>
      </c>
      <c r="Q680" s="24">
        <v>0.46994626198685507</v>
      </c>
      <c r="R680" s="24">
        <v>0.17067919094222717</v>
      </c>
      <c r="S680" s="24">
        <v>0.8340699590358307</v>
      </c>
      <c r="T680" s="24">
        <v>0.53983133672842165</v>
      </c>
      <c r="U680" s="24">
        <v>0.57782549460747545</v>
      </c>
      <c r="V680" s="24">
        <v>8.5865397057541371E-2</v>
      </c>
      <c r="W680" s="24">
        <v>0.78584938532488557</v>
      </c>
      <c r="X680" s="24">
        <v>0.81003013773605492</v>
      </c>
      <c r="Y680" s="24">
        <v>0.65024271142324575</v>
      </c>
      <c r="Z680" s="24">
        <f t="shared" ca="1" si="10"/>
        <v>0.32100778941058683</v>
      </c>
    </row>
    <row r="681" spans="1:26" x14ac:dyDescent="0.25">
      <c r="A681" s="24">
        <v>0.63104416585020917</v>
      </c>
      <c r="B681" s="24">
        <v>0.27734855542551073</v>
      </c>
      <c r="C681" s="24">
        <v>0.5934055292882453</v>
      </c>
      <c r="D681" s="24">
        <v>0.77314025534954622</v>
      </c>
      <c r="E681" s="24">
        <v>0.69968698176904665</v>
      </c>
      <c r="F681" s="24">
        <v>0.65346952637526323</v>
      </c>
      <c r="G681" s="24">
        <v>0.59666876693225446</v>
      </c>
      <c r="H681" s="24">
        <v>0.78729610273620698</v>
      </c>
      <c r="I681" s="24">
        <v>0.66298583016307544</v>
      </c>
      <c r="J681" s="24">
        <v>0.97837816873954597</v>
      </c>
      <c r="K681" s="24">
        <v>0.97757179388338511</v>
      </c>
      <c r="L681" s="24">
        <v>0.80871080568753062</v>
      </c>
      <c r="M681" s="24">
        <v>0.40324060848131382</v>
      </c>
      <c r="N681" s="24">
        <v>0.85873761705872387</v>
      </c>
      <c r="O681" s="24">
        <v>0.29421837468048084</v>
      </c>
      <c r="P681" s="24">
        <v>0.28487410325266616</v>
      </c>
      <c r="Q681" s="24">
        <v>0.11990034227278867</v>
      </c>
      <c r="R681" s="24">
        <v>0.37688972501105811</v>
      </c>
      <c r="S681" s="24">
        <v>0.84217308675632419</v>
      </c>
      <c r="T681" s="24">
        <v>0.57343537501828312</v>
      </c>
      <c r="U681" s="24">
        <v>0.88363183888549857</v>
      </c>
      <c r="V681" s="24">
        <v>0.58625512659868873</v>
      </c>
      <c r="W681" s="24">
        <v>5.2043158152822455E-2</v>
      </c>
      <c r="X681" s="24">
        <v>0.96217491720629233</v>
      </c>
      <c r="Y681" s="24">
        <v>0.82432493894047298</v>
      </c>
      <c r="Z681" s="24">
        <f t="shared" ca="1" si="10"/>
        <v>0.65277691661193138</v>
      </c>
    </row>
    <row r="682" spans="1:26" x14ac:dyDescent="0.25">
      <c r="A682" s="24">
        <v>0.84560515024618776</v>
      </c>
      <c r="B682" s="24">
        <v>0.91326853210524983</v>
      </c>
      <c r="C682" s="24">
        <v>2.9399301979884052E-2</v>
      </c>
      <c r="D682" s="24">
        <v>0.28510757818612631</v>
      </c>
      <c r="E682" s="24">
        <v>0.711874486949994</v>
      </c>
      <c r="F682" s="24">
        <v>0.41819983759355339</v>
      </c>
      <c r="G682" s="24">
        <v>0.97233641188449083</v>
      </c>
      <c r="H682" s="24">
        <v>5.5477209518511539E-2</v>
      </c>
      <c r="I682" s="24">
        <v>0.56682064157508982</v>
      </c>
      <c r="J682" s="24">
        <v>0.42889463735076117</v>
      </c>
      <c r="K682" s="24">
        <v>0.46139825423741676</v>
      </c>
      <c r="L682" s="24">
        <v>0.23149297054889573</v>
      </c>
      <c r="M682" s="24">
        <v>1.2548584994475864E-2</v>
      </c>
      <c r="N682" s="24">
        <v>1.9599876606691824E-3</v>
      </c>
      <c r="O682" s="24">
        <v>0.35525641910373462</v>
      </c>
      <c r="P682" s="24">
        <v>0.32819553844954352</v>
      </c>
      <c r="Q682" s="24">
        <v>0.62427369859196957</v>
      </c>
      <c r="R682" s="24">
        <v>0.71609029641644695</v>
      </c>
      <c r="S682" s="24">
        <v>0.90417757203487414</v>
      </c>
      <c r="T682" s="24">
        <v>0.54436827360931295</v>
      </c>
      <c r="U682" s="24">
        <v>0.50895333237625717</v>
      </c>
      <c r="V682" s="24">
        <v>0.56854937438664299</v>
      </c>
      <c r="W682" s="24">
        <v>0.67574428355612504</v>
      </c>
      <c r="X682" s="24">
        <v>0.4149313881273119</v>
      </c>
      <c r="Y682" s="24">
        <v>0.57405350814057887</v>
      </c>
      <c r="Z682" s="24">
        <f t="shared" ca="1" si="10"/>
        <v>0.20405875017276787</v>
      </c>
    </row>
    <row r="683" spans="1:26" x14ac:dyDescent="0.25">
      <c r="A683" s="24">
        <v>0.88809975378163319</v>
      </c>
      <c r="B683" s="24">
        <v>0.25574354845055214</v>
      </c>
      <c r="C683" s="24">
        <v>0.65916961328813461</v>
      </c>
      <c r="D683" s="24">
        <v>0.39216525042619454</v>
      </c>
      <c r="E683" s="24">
        <v>0.50037425452298734</v>
      </c>
      <c r="F683" s="24">
        <v>0.47742328266265499</v>
      </c>
      <c r="G683" s="24">
        <v>0.56996288197310352</v>
      </c>
      <c r="H683" s="24">
        <v>0.15647047738983044</v>
      </c>
      <c r="I683" s="24">
        <v>0.43915308258222296</v>
      </c>
      <c r="J683" s="24">
        <v>0.62993521639275418</v>
      </c>
      <c r="K683" s="24">
        <v>0.1567302291125876</v>
      </c>
      <c r="L683" s="24">
        <v>0.92219346193351903</v>
      </c>
      <c r="M683" s="24">
        <v>0.46928791245100943</v>
      </c>
      <c r="N683" s="24">
        <v>0.35328242505108276</v>
      </c>
      <c r="O683" s="24">
        <v>0.26992828228868304</v>
      </c>
      <c r="P683" s="24">
        <v>0.93979239498237443</v>
      </c>
      <c r="Q683" s="24">
        <v>0.62311807402576858</v>
      </c>
      <c r="R683" s="24">
        <v>0.26434881122922271</v>
      </c>
      <c r="S683" s="24">
        <v>0.5553471888235606</v>
      </c>
      <c r="T683" s="24">
        <v>0.53777901953718754</v>
      </c>
      <c r="U683" s="24">
        <v>0.78667202297384797</v>
      </c>
      <c r="V683" s="24">
        <v>0.45695728118557644</v>
      </c>
      <c r="W683" s="24">
        <v>0.8578215758472576</v>
      </c>
      <c r="X683" s="24">
        <v>0.71676590154261222</v>
      </c>
      <c r="Y683" s="24">
        <v>0.16832525913793039</v>
      </c>
      <c r="Z683" s="24">
        <f t="shared" ca="1" si="10"/>
        <v>0.78982494882798437</v>
      </c>
    </row>
    <row r="684" spans="1:26" x14ac:dyDescent="0.25">
      <c r="A684" s="24">
        <v>0.86813709554520246</v>
      </c>
      <c r="B684" s="24">
        <v>0.47030235219810246</v>
      </c>
      <c r="C684" s="24">
        <v>0.62361306483787537</v>
      </c>
      <c r="D684" s="24">
        <v>0.60550604640490258</v>
      </c>
      <c r="E684" s="24">
        <v>0.98085812333478772</v>
      </c>
      <c r="F684" s="24">
        <v>0.63680017370950015</v>
      </c>
      <c r="G684" s="24">
        <v>0.74904946004034234</v>
      </c>
      <c r="H684" s="24">
        <v>0.94021128597553727</v>
      </c>
      <c r="I684" s="24">
        <v>0.44104655426951311</v>
      </c>
      <c r="J684" s="24">
        <v>0.90001788593725096</v>
      </c>
      <c r="K684" s="24">
        <v>0.90918747685951617</v>
      </c>
      <c r="L684" s="24">
        <v>0.28891126648775245</v>
      </c>
      <c r="M684" s="24">
        <v>0.76854459996074731</v>
      </c>
      <c r="N684" s="24">
        <v>2.209653419915647E-2</v>
      </c>
      <c r="O684" s="24">
        <v>0.27516507460176609</v>
      </c>
      <c r="P684" s="24">
        <v>0.86533599047388121</v>
      </c>
      <c r="Q684" s="24">
        <v>7.8118822991961601E-3</v>
      </c>
      <c r="R684" s="24">
        <v>0.95092864387353049</v>
      </c>
      <c r="S684" s="24">
        <v>0.84870201305520121</v>
      </c>
      <c r="T684" s="24">
        <v>0.68304304867316179</v>
      </c>
      <c r="U684" s="24">
        <v>0.64374763238228294</v>
      </c>
      <c r="V684" s="24">
        <v>0.20817756466741411</v>
      </c>
      <c r="W684" s="24">
        <v>0.74889060484228742</v>
      </c>
      <c r="X684" s="24">
        <v>9.9144049607391649E-2</v>
      </c>
      <c r="Y684" s="24">
        <v>0.79730775973869261</v>
      </c>
      <c r="Z684" s="24">
        <f t="shared" ca="1" si="10"/>
        <v>0.73069683322263668</v>
      </c>
    </row>
    <row r="685" spans="1:26" x14ac:dyDescent="0.25">
      <c r="A685" s="24">
        <v>0.31851843197641194</v>
      </c>
      <c r="B685" s="24">
        <v>0.62060587890593966</v>
      </c>
      <c r="C685" s="24">
        <v>0.23487816185381638</v>
      </c>
      <c r="D685" s="24">
        <v>0.84991893792922113</v>
      </c>
      <c r="E685" s="24">
        <v>0.33169773765133725</v>
      </c>
      <c r="F685" s="24">
        <v>0.53699301105321751</v>
      </c>
      <c r="G685" s="24">
        <v>0.3536136159027109</v>
      </c>
      <c r="H685" s="24">
        <v>0.1366808191891391</v>
      </c>
      <c r="I685" s="24">
        <v>0.82815616874557596</v>
      </c>
      <c r="J685" s="24">
        <v>0.76862822158605493</v>
      </c>
      <c r="K685" s="24">
        <v>0.19798689194290309</v>
      </c>
      <c r="L685" s="24">
        <v>0.23198004392223004</v>
      </c>
      <c r="M685" s="24">
        <v>0.8943792824459037</v>
      </c>
      <c r="N685" s="24">
        <v>0.92643449567188552</v>
      </c>
      <c r="O685" s="24">
        <v>0.66189251137041938</v>
      </c>
      <c r="P685" s="24">
        <v>0.56887956438862775</v>
      </c>
      <c r="Q685" s="24">
        <v>0.5251781546392531</v>
      </c>
      <c r="R685" s="24">
        <v>0.78388429365743573</v>
      </c>
      <c r="S685" s="24">
        <v>0.12450997971737265</v>
      </c>
      <c r="T685" s="24">
        <v>0.76952212380174889</v>
      </c>
      <c r="U685" s="24">
        <v>0.66801191262228876</v>
      </c>
      <c r="V685" s="24">
        <v>0.5132229396373259</v>
      </c>
      <c r="W685" s="24">
        <v>0.91955797282812823</v>
      </c>
      <c r="X685" s="24">
        <v>0.63844277014670259</v>
      </c>
      <c r="Y685" s="24">
        <v>0.54205075670654379</v>
      </c>
      <c r="Z685" s="24">
        <f t="shared" ca="1" si="10"/>
        <v>0.36686014795667654</v>
      </c>
    </row>
    <row r="686" spans="1:26" x14ac:dyDescent="0.25">
      <c r="A686" s="24">
        <v>0.47538536166153356</v>
      </c>
      <c r="B686" s="24">
        <v>0.75099631717595805</v>
      </c>
      <c r="C686" s="24">
        <v>0.23871064500379147</v>
      </c>
      <c r="D686" s="24">
        <v>0.33407925839567409</v>
      </c>
      <c r="E686" s="24">
        <v>0.60937177281403077</v>
      </c>
      <c r="F686" s="24">
        <v>0.47211567810122212</v>
      </c>
      <c r="G686" s="24">
        <v>0.63935254588029977</v>
      </c>
      <c r="H686" s="24">
        <v>0.88149537419762314</v>
      </c>
      <c r="I686" s="24">
        <v>0.78526190958613118</v>
      </c>
      <c r="J686" s="24">
        <v>0.17260332905662557</v>
      </c>
      <c r="K686" s="24">
        <v>0.18902578903286527</v>
      </c>
      <c r="L686" s="24">
        <v>0.67616772272131453</v>
      </c>
      <c r="M686" s="24">
        <v>0.75007504058509855</v>
      </c>
      <c r="N686" s="24">
        <v>0.39738545819344318</v>
      </c>
      <c r="O686" s="24">
        <v>0.84057042806460625</v>
      </c>
      <c r="P686" s="24">
        <v>0.438768920157112</v>
      </c>
      <c r="Q686" s="24">
        <v>2.1330112264592249E-2</v>
      </c>
      <c r="R686" s="24">
        <v>0.50435994377153515</v>
      </c>
      <c r="S686" s="24">
        <v>0.2939490836723323</v>
      </c>
      <c r="T686" s="24">
        <v>0.62948477548717396</v>
      </c>
      <c r="U686" s="24">
        <v>0.3387885779733778</v>
      </c>
      <c r="V686" s="24">
        <v>0.18695673532529578</v>
      </c>
      <c r="W686" s="24">
        <v>0.75973115281925929</v>
      </c>
      <c r="X686" s="24">
        <v>0.25654934763133541</v>
      </c>
      <c r="Y686" s="24">
        <v>0.60604756811320581</v>
      </c>
      <c r="Z686" s="24">
        <f t="shared" ca="1" si="10"/>
        <v>0.28683921912368759</v>
      </c>
    </row>
    <row r="687" spans="1:26" x14ac:dyDescent="0.25">
      <c r="A687" s="24">
        <v>0.80854171168630018</v>
      </c>
      <c r="B687" s="24">
        <v>9.7314464471812578E-2</v>
      </c>
      <c r="C687" s="24">
        <v>0.30029691371718681</v>
      </c>
      <c r="D687" s="24">
        <v>0.14034117526265044</v>
      </c>
      <c r="E687" s="24">
        <v>0.90069623476561234</v>
      </c>
      <c r="F687" s="24">
        <v>0.856090821047233</v>
      </c>
      <c r="G687" s="24">
        <v>0.39498478713003682</v>
      </c>
      <c r="H687" s="24">
        <v>0.70504262566691001</v>
      </c>
      <c r="I687" s="24">
        <v>0.44369947902868834</v>
      </c>
      <c r="J687" s="24">
        <v>8.9606450266969562E-2</v>
      </c>
      <c r="K687" s="24">
        <v>0.71061547648984869</v>
      </c>
      <c r="L687" s="24">
        <v>0.32312930753317004</v>
      </c>
      <c r="M687" s="24">
        <v>0.25864456492677501</v>
      </c>
      <c r="N687" s="24">
        <v>0.99488955896911424</v>
      </c>
      <c r="O687" s="24">
        <v>0.88968889550232932</v>
      </c>
      <c r="P687" s="24">
        <v>0.85532024958694552</v>
      </c>
      <c r="Q687" s="24">
        <v>0.48109339090373959</v>
      </c>
      <c r="R687" s="24">
        <v>0.54776974651227217</v>
      </c>
      <c r="S687" s="24">
        <v>0.74460139499610911</v>
      </c>
      <c r="T687" s="24">
        <v>0.39226312839759347</v>
      </c>
      <c r="U687" s="24">
        <v>0.55927811201642874</v>
      </c>
      <c r="V687" s="24">
        <v>0.13212279632738166</v>
      </c>
      <c r="W687" s="24">
        <v>0.67951887302935055</v>
      </c>
      <c r="X687" s="24">
        <v>0.14200672186172492</v>
      </c>
      <c r="Y687" s="24">
        <v>0.56544178099222187</v>
      </c>
      <c r="Z687" s="24">
        <f t="shared" ca="1" si="10"/>
        <v>0.30438009371229269</v>
      </c>
    </row>
    <row r="688" spans="1:26" x14ac:dyDescent="0.25">
      <c r="A688" s="24">
        <v>0.30507303713317679</v>
      </c>
      <c r="B688" s="24">
        <v>0.46799751824633307</v>
      </c>
      <c r="C688" s="24">
        <v>0.12170320174509486</v>
      </c>
      <c r="D688" s="24">
        <v>0.81877701249729229</v>
      </c>
      <c r="E688" s="24">
        <v>0.15560652063745106</v>
      </c>
      <c r="F688" s="24">
        <v>0.50905604492606915</v>
      </c>
      <c r="G688" s="24">
        <v>0.20566711112030167</v>
      </c>
      <c r="H688" s="24">
        <v>0.35913228410791742</v>
      </c>
      <c r="I688" s="24">
        <v>0.97543740445838301</v>
      </c>
      <c r="J688" s="24">
        <v>0.99020606991707205</v>
      </c>
      <c r="K688" s="24">
        <v>0.30652650704724871</v>
      </c>
      <c r="L688" s="24">
        <v>0.90140097211927372</v>
      </c>
      <c r="M688" s="24">
        <v>0.8663425466398178</v>
      </c>
      <c r="N688" s="24">
        <v>0.32885399827525652</v>
      </c>
      <c r="O688" s="24">
        <v>0.76668156677254673</v>
      </c>
      <c r="P688" s="24">
        <v>0.654428949275914</v>
      </c>
      <c r="Q688" s="24">
        <v>0.47682876878265079</v>
      </c>
      <c r="R688" s="24">
        <v>0.36375057045168857</v>
      </c>
      <c r="S688" s="24">
        <v>0.60628096936508746</v>
      </c>
      <c r="T688" s="24">
        <v>0.3423774131288182</v>
      </c>
      <c r="U688" s="24">
        <v>0.23381382819458574</v>
      </c>
      <c r="V688" s="24">
        <v>0.41968103484145391</v>
      </c>
      <c r="W688" s="24">
        <v>0.25109265172635775</v>
      </c>
      <c r="X688" s="24">
        <v>0.28528490033120024</v>
      </c>
      <c r="Y688" s="24">
        <v>0.19568787603197868</v>
      </c>
      <c r="Z688" s="24">
        <f t="shared" ca="1" si="10"/>
        <v>0.92930162132666094</v>
      </c>
    </row>
    <row r="689" spans="1:26" x14ac:dyDescent="0.25">
      <c r="A689" s="24">
        <v>0.59040272612134836</v>
      </c>
      <c r="B689" s="24">
        <v>4.1512605983048512E-2</v>
      </c>
      <c r="C689" s="24">
        <v>0.80525532841775693</v>
      </c>
      <c r="D689" s="24">
        <v>0.27576933675647453</v>
      </c>
      <c r="E689" s="24">
        <v>0.41093570855002992</v>
      </c>
      <c r="F689" s="24">
        <v>0.62216500958078791</v>
      </c>
      <c r="G689" s="24">
        <v>0.51869520379178735</v>
      </c>
      <c r="H689" s="24">
        <v>6.1691027639747431E-2</v>
      </c>
      <c r="I689" s="24">
        <v>0.97724981474778916</v>
      </c>
      <c r="J689" s="24">
        <v>0.28688841016230304</v>
      </c>
      <c r="K689" s="24">
        <v>0.17035618185508306</v>
      </c>
      <c r="L689" s="24">
        <v>0.82648146665111866</v>
      </c>
      <c r="M689" s="24">
        <v>0.40978065342438863</v>
      </c>
      <c r="N689" s="24">
        <v>0.36939420648703769</v>
      </c>
      <c r="O689" s="24">
        <v>0.29644415423917048</v>
      </c>
      <c r="P689" s="24">
        <v>0.15216951933261524</v>
      </c>
      <c r="Q689" s="24">
        <v>0.85175743911317991</v>
      </c>
      <c r="R689" s="24">
        <v>0.31356385476385928</v>
      </c>
      <c r="S689" s="24">
        <v>7.3846961922658272E-2</v>
      </c>
      <c r="T689" s="24">
        <v>0.77951309431202276</v>
      </c>
      <c r="U689" s="24">
        <v>0.68606946408480918</v>
      </c>
      <c r="V689" s="24">
        <v>0.44375480590175653</v>
      </c>
      <c r="W689" s="24">
        <v>0.32907069696030677</v>
      </c>
      <c r="X689" s="24">
        <v>0.85734842557658741</v>
      </c>
      <c r="Y689" s="24">
        <v>0.83327694467160229</v>
      </c>
      <c r="Z689" s="24">
        <f t="shared" ca="1" si="10"/>
        <v>0.64744022061841144</v>
      </c>
    </row>
    <row r="690" spans="1:26" x14ac:dyDescent="0.25">
      <c r="A690" s="24">
        <v>0.1477591229902554</v>
      </c>
      <c r="B690" s="24">
        <v>0.37813502721508907</v>
      </c>
      <c r="C690" s="24">
        <v>0.59078960088088373</v>
      </c>
      <c r="D690" s="24">
        <v>0.68479318798876121</v>
      </c>
      <c r="E690" s="24">
        <v>0.27086689325593405</v>
      </c>
      <c r="F690" s="24">
        <v>0.24388561395930386</v>
      </c>
      <c r="G690" s="24">
        <v>0.74880705978336448</v>
      </c>
      <c r="H690" s="24">
        <v>0.85393284960777049</v>
      </c>
      <c r="I690" s="24">
        <v>0.53825814082736578</v>
      </c>
      <c r="J690" s="24">
        <v>0.90220959423031222</v>
      </c>
      <c r="K690" s="24">
        <v>0.86435280569039152</v>
      </c>
      <c r="L690" s="24">
        <v>0.89527438015524641</v>
      </c>
      <c r="M690" s="24">
        <v>2.0936631522177507E-2</v>
      </c>
      <c r="N690" s="24">
        <v>0.49475155722437347</v>
      </c>
      <c r="O690" s="24">
        <v>0.91328212649554663</v>
      </c>
      <c r="P690" s="24">
        <v>5.9540386428855063E-2</v>
      </c>
      <c r="Q690" s="24">
        <v>0.88591738875423043</v>
      </c>
      <c r="R690" s="24">
        <v>0.47674889550679422</v>
      </c>
      <c r="S690" s="24">
        <v>0.6263830465283079</v>
      </c>
      <c r="T690" s="24">
        <v>0.63722403935872729</v>
      </c>
      <c r="U690" s="24">
        <v>0.73694462098532953</v>
      </c>
      <c r="V690" s="24">
        <v>0.72251865799026849</v>
      </c>
      <c r="W690" s="24">
        <v>0.83109409925070143</v>
      </c>
      <c r="X690" s="24">
        <v>0.78577924410271549</v>
      </c>
      <c r="Y690" s="24">
        <v>0.81014902444580716</v>
      </c>
      <c r="Z690" s="24">
        <f t="shared" ca="1" si="10"/>
        <v>0.53572012405071512</v>
      </c>
    </row>
    <row r="691" spans="1:26" x14ac:dyDescent="0.25">
      <c r="A691" s="24">
        <v>0.72680276921629383</v>
      </c>
      <c r="B691" s="24">
        <v>0.85517604592169549</v>
      </c>
      <c r="C691" s="24">
        <v>0.39758895579521236</v>
      </c>
      <c r="D691" s="24">
        <v>0.33659495335517897</v>
      </c>
      <c r="E691" s="24">
        <v>0.56660526724830751</v>
      </c>
      <c r="F691" s="24">
        <v>0.15383419998467163</v>
      </c>
      <c r="G691" s="24">
        <v>0.98486295512368838</v>
      </c>
      <c r="H691" s="24">
        <v>0.42402550206269163</v>
      </c>
      <c r="I691" s="24">
        <v>0.62817569631440218</v>
      </c>
      <c r="J691" s="24">
        <v>0.60626664870533487</v>
      </c>
      <c r="K691" s="24">
        <v>0.47661046915119454</v>
      </c>
      <c r="L691" s="24">
        <v>0.61675170750006303</v>
      </c>
      <c r="M691" s="24">
        <v>0.30453539938070218</v>
      </c>
      <c r="N691" s="24">
        <v>0.97824642410305085</v>
      </c>
      <c r="O691" s="24">
        <v>0.88908821386510761</v>
      </c>
      <c r="P691" s="24">
        <v>0.32742771122687142</v>
      </c>
      <c r="Q691" s="24">
        <v>0.2955608359824391</v>
      </c>
      <c r="R691" s="24">
        <v>0.58963716423282864</v>
      </c>
      <c r="S691" s="24">
        <v>0.13161551117008097</v>
      </c>
      <c r="T691" s="24">
        <v>0.38671098409724958</v>
      </c>
      <c r="U691" s="24">
        <v>0.87265572318772833</v>
      </c>
      <c r="V691" s="24">
        <v>0.68606850118711049</v>
      </c>
      <c r="W691" s="24">
        <v>0.96080831338404926</v>
      </c>
      <c r="X691" s="24">
        <v>0.2312304120998474</v>
      </c>
      <c r="Y691" s="24">
        <v>0.18637945138401657</v>
      </c>
      <c r="Z691" s="24">
        <f t="shared" ca="1" si="10"/>
        <v>3.8575036658771045E-2</v>
      </c>
    </row>
    <row r="692" spans="1:26" x14ac:dyDescent="0.25">
      <c r="A692" s="24">
        <v>0.79421859441214915</v>
      </c>
      <c r="B692" s="24">
        <v>0.72169979369678217</v>
      </c>
      <c r="C692" s="24">
        <v>0.91325581091787</v>
      </c>
      <c r="D692" s="24">
        <v>0.52068141334774853</v>
      </c>
      <c r="E692" s="24">
        <v>0.37999461999102346</v>
      </c>
      <c r="F692" s="24">
        <v>0.13145288393643928</v>
      </c>
      <c r="G692" s="24">
        <v>0.77851320132765756</v>
      </c>
      <c r="H692" s="24">
        <v>0.67957009039745664</v>
      </c>
      <c r="I692" s="24">
        <v>0.44593328966743839</v>
      </c>
      <c r="J692" s="24">
        <v>0.91304316467795654</v>
      </c>
      <c r="K692" s="24">
        <v>0.56084004330206216</v>
      </c>
      <c r="L692" s="24">
        <v>0.44376552932360225</v>
      </c>
      <c r="M692" s="24">
        <v>0.39904972891580259</v>
      </c>
      <c r="N692" s="24">
        <v>0.32524209107426039</v>
      </c>
      <c r="O692" s="24">
        <v>0.94525667834566407</v>
      </c>
      <c r="P692" s="24">
        <v>0.66944699763736892</v>
      </c>
      <c r="Q692" s="24">
        <v>0.49911205693648186</v>
      </c>
      <c r="R692" s="24">
        <v>0.40510660321373193</v>
      </c>
      <c r="S692" s="24">
        <v>0.10832349326326662</v>
      </c>
      <c r="T692" s="24">
        <v>0.36528787099397531</v>
      </c>
      <c r="U692" s="24">
        <v>0.74029199818061864</v>
      </c>
      <c r="V692" s="24">
        <v>0.87354276481869175</v>
      </c>
      <c r="W692" s="24">
        <v>0.29407877994651122</v>
      </c>
      <c r="X692" s="24">
        <v>0.15136647615794607</v>
      </c>
      <c r="Y692" s="24">
        <v>1.1313299052939541E-2</v>
      </c>
      <c r="Z692" s="24">
        <f t="shared" ca="1" si="10"/>
        <v>0.63314617583094734</v>
      </c>
    </row>
    <row r="693" spans="1:26" x14ac:dyDescent="0.25">
      <c r="A693" s="24">
        <v>0.58256178111704582</v>
      </c>
      <c r="B693" s="24">
        <v>0.22523900027336607</v>
      </c>
      <c r="C693" s="24">
        <v>0.4463396146129186</v>
      </c>
      <c r="D693" s="24">
        <v>0.63779460530552079</v>
      </c>
      <c r="E693" s="24">
        <v>0.23746706874377344</v>
      </c>
      <c r="F693" s="24">
        <v>0.77783232849897754</v>
      </c>
      <c r="G693" s="24">
        <v>0.77750465391069401</v>
      </c>
      <c r="H693" s="24">
        <v>0.96706960338282288</v>
      </c>
      <c r="I693" s="24">
        <v>0.38078993252968696</v>
      </c>
      <c r="J693" s="24">
        <v>0.38497449130446393</v>
      </c>
      <c r="K693" s="24">
        <v>0.75287796391874851</v>
      </c>
      <c r="L693" s="24">
        <v>0.92764969829447896</v>
      </c>
      <c r="M693" s="24">
        <v>0.80729993363906061</v>
      </c>
      <c r="N693" s="24">
        <v>0.51121451168928811</v>
      </c>
      <c r="O693" s="24">
        <v>0.63524791842635231</v>
      </c>
      <c r="P693" s="24">
        <v>5.9685974611563442E-2</v>
      </c>
      <c r="Q693" s="24">
        <v>0.4045247660784298</v>
      </c>
      <c r="R693" s="24">
        <v>0.27318308546721337</v>
      </c>
      <c r="S693" s="24">
        <v>0.70406391632767429</v>
      </c>
      <c r="T693" s="24">
        <v>0.73911586563992626</v>
      </c>
      <c r="U693" s="24">
        <v>0.61444017968501496</v>
      </c>
      <c r="V693" s="24">
        <v>0.80585478937189103</v>
      </c>
      <c r="W693" s="24">
        <v>0.67617864673158323</v>
      </c>
      <c r="X693" s="24">
        <v>6.2851511139484062E-2</v>
      </c>
      <c r="Y693" s="24">
        <v>0.88310852835045983</v>
      </c>
      <c r="Z693" s="24">
        <f t="shared" ca="1" si="10"/>
        <v>0.77358099040486561</v>
      </c>
    </row>
    <row r="694" spans="1:26" x14ac:dyDescent="0.25">
      <c r="A694" s="24">
        <v>0.4587642929057002</v>
      </c>
      <c r="B694" s="24">
        <v>0.16388853521437075</v>
      </c>
      <c r="C694" s="24">
        <v>0.80808465000998253</v>
      </c>
      <c r="D694" s="24">
        <v>0.29397668586509762</v>
      </c>
      <c r="E694" s="24">
        <v>0.85151520052750829</v>
      </c>
      <c r="F694" s="24">
        <v>0.36304169534645803</v>
      </c>
      <c r="G694" s="24">
        <v>0.881567043789386</v>
      </c>
      <c r="H694" s="24">
        <v>0.725882426857688</v>
      </c>
      <c r="I694" s="24">
        <v>0.44607722232863045</v>
      </c>
      <c r="J694" s="24">
        <v>0.4353092084232697</v>
      </c>
      <c r="K694" s="24">
        <v>1.5391087299175266E-2</v>
      </c>
      <c r="L694" s="24">
        <v>0.9520389003307369</v>
      </c>
      <c r="M694" s="24">
        <v>0.1945068403737813</v>
      </c>
      <c r="N694" s="24">
        <v>0.55181387796973047</v>
      </c>
      <c r="O694" s="24">
        <v>0.82205216497706757</v>
      </c>
      <c r="P694" s="24">
        <v>1.0066068496659364E-2</v>
      </c>
      <c r="Q694" s="24">
        <v>0.81725148473603526</v>
      </c>
      <c r="R694" s="24">
        <v>0.46903484685091146</v>
      </c>
      <c r="S694" s="24">
        <v>0.7116343112183936</v>
      </c>
      <c r="T694" s="24">
        <v>0.53144912907487152</v>
      </c>
      <c r="U694" s="24">
        <v>0.97369829520403928</v>
      </c>
      <c r="V694" s="24">
        <v>0.57049484859946531</v>
      </c>
      <c r="W694" s="24">
        <v>0.25781342156822085</v>
      </c>
      <c r="X694" s="24">
        <v>0.57632449731188606</v>
      </c>
      <c r="Y694" s="24">
        <v>0.23806393729574893</v>
      </c>
      <c r="Z694" s="24">
        <f t="shared" ca="1" si="10"/>
        <v>0.5751063606736756</v>
      </c>
    </row>
    <row r="695" spans="1:26" x14ac:dyDescent="0.25">
      <c r="A695" s="24">
        <v>0.3448445701357753</v>
      </c>
      <c r="B695" s="24">
        <v>0.26018475846699529</v>
      </c>
      <c r="C695" s="24">
        <v>0.91902548647717131</v>
      </c>
      <c r="D695" s="24">
        <v>0.17795222220569928</v>
      </c>
      <c r="E695" s="24">
        <v>0.36497550291659386</v>
      </c>
      <c r="F695" s="24">
        <v>0.83583649662109172</v>
      </c>
      <c r="G695" s="24">
        <v>0.83198770269384748</v>
      </c>
      <c r="H695" s="24">
        <v>0.90664811114908184</v>
      </c>
      <c r="I695" s="24">
        <v>0.41084280221288882</v>
      </c>
      <c r="J695" s="24">
        <v>7.5074118507507448E-2</v>
      </c>
      <c r="K695" s="24">
        <v>0.64287885600315597</v>
      </c>
      <c r="L695" s="24">
        <v>0.83545697167691335</v>
      </c>
      <c r="M695" s="24">
        <v>0.77648925005153491</v>
      </c>
      <c r="N695" s="24">
        <v>0.90269943371910688</v>
      </c>
      <c r="O695" s="24">
        <v>0.90164648016127336</v>
      </c>
      <c r="P695" s="24">
        <v>0.50880628065506139</v>
      </c>
      <c r="Q695" s="24">
        <v>0.65721747242433259</v>
      </c>
      <c r="R695" s="24">
        <v>0.48585215871608034</v>
      </c>
      <c r="S695" s="24">
        <v>0.87622805357484945</v>
      </c>
      <c r="T695" s="24">
        <v>0.38671713093227056</v>
      </c>
      <c r="U695" s="24">
        <v>0.64011736124133911</v>
      </c>
      <c r="V695" s="24">
        <v>0.35171369755221493</v>
      </c>
      <c r="W695" s="24">
        <v>0.16169994614780459</v>
      </c>
      <c r="X695" s="24">
        <v>0.63419120702763154</v>
      </c>
      <c r="Y695" s="24">
        <v>0.84307702778254123</v>
      </c>
      <c r="Z695" s="24">
        <f t="shared" ca="1" si="10"/>
        <v>0.30195678942123072</v>
      </c>
    </row>
    <row r="696" spans="1:26" x14ac:dyDescent="0.25">
      <c r="A696" s="24">
        <v>0.20189346979208922</v>
      </c>
      <c r="B696" s="24">
        <v>8.7096995879063721E-2</v>
      </c>
      <c r="C696" s="24">
        <v>0.89296238541087392</v>
      </c>
      <c r="D696" s="24">
        <v>0.85947173527572063</v>
      </c>
      <c r="E696" s="24">
        <v>0.48824068989250013</v>
      </c>
      <c r="F696" s="24">
        <v>0.27992336305093901</v>
      </c>
      <c r="G696" s="24">
        <v>0.86632632759246875</v>
      </c>
      <c r="H696" s="24">
        <v>0.19909640142375062</v>
      </c>
      <c r="I696" s="24">
        <v>0.21052474036873781</v>
      </c>
      <c r="J696" s="24">
        <v>0.47749568247564023</v>
      </c>
      <c r="K696" s="24">
        <v>0.6278833860019305</v>
      </c>
      <c r="L696" s="24">
        <v>0.9357192458551884</v>
      </c>
      <c r="M696" s="24">
        <v>0.23864830799186365</v>
      </c>
      <c r="N696" s="24">
        <v>0.9395766699037974</v>
      </c>
      <c r="O696" s="24">
        <v>0.77244991866090895</v>
      </c>
      <c r="P696" s="24">
        <v>0.22354382559059993</v>
      </c>
      <c r="Q696" s="24">
        <v>0.89845523132057381</v>
      </c>
      <c r="R696" s="24">
        <v>0.51592165287207836</v>
      </c>
      <c r="S696" s="24">
        <v>0.26695061055562752</v>
      </c>
      <c r="T696" s="24">
        <v>0.90417751572934602</v>
      </c>
      <c r="U696" s="24">
        <v>0.78616422477831338</v>
      </c>
      <c r="V696" s="24">
        <v>0.32591364456020711</v>
      </c>
      <c r="W696" s="24">
        <v>0.43136983284579522</v>
      </c>
      <c r="X696" s="24">
        <v>0.77262936266556226</v>
      </c>
      <c r="Y696" s="24">
        <v>0.28359733335472215</v>
      </c>
      <c r="Z696" s="24">
        <f t="shared" ca="1" si="10"/>
        <v>0.4634511395647023</v>
      </c>
    </row>
    <row r="697" spans="1:26" x14ac:dyDescent="0.25">
      <c r="A697" s="24">
        <v>0.83819643403104294</v>
      </c>
      <c r="B697" s="24">
        <v>0.7284175937408075</v>
      </c>
      <c r="C697" s="24">
        <v>0.1617551537632429</v>
      </c>
      <c r="D697" s="24">
        <v>0.8869554360869667</v>
      </c>
      <c r="E697" s="24">
        <v>0.78942666139001783</v>
      </c>
      <c r="F697" s="24">
        <v>0.27117283374232803</v>
      </c>
      <c r="G697" s="24">
        <v>0.66711535964274005</v>
      </c>
      <c r="H697" s="24">
        <v>0.60989134052654248</v>
      </c>
      <c r="I697" s="24">
        <v>0.3553931893163228</v>
      </c>
      <c r="J697" s="24">
        <v>0.85106873260216287</v>
      </c>
      <c r="K697" s="24">
        <v>0.39895025789900851</v>
      </c>
      <c r="L697" s="24">
        <v>0.62818171570507475</v>
      </c>
      <c r="M697" s="24">
        <v>0.17022774503075966</v>
      </c>
      <c r="N697" s="24">
        <v>0.56713640424066192</v>
      </c>
      <c r="O697" s="24">
        <v>0.23071003671632595</v>
      </c>
      <c r="P697" s="24">
        <v>0.18102130709661912</v>
      </c>
      <c r="Q697" s="24">
        <v>0.73783961618980043</v>
      </c>
      <c r="R697" s="24">
        <v>8.6820889249628719E-2</v>
      </c>
      <c r="S697" s="24">
        <v>0.20379153713861353</v>
      </c>
      <c r="T697" s="24">
        <v>0.5724496074196217</v>
      </c>
      <c r="U697" s="24">
        <v>6.4502236659065626E-2</v>
      </c>
      <c r="V697" s="24">
        <v>0.44720847992172741</v>
      </c>
      <c r="W697" s="24">
        <v>0.48389734924940397</v>
      </c>
      <c r="X697" s="24">
        <v>0.69031860236100406</v>
      </c>
      <c r="Y697" s="24">
        <v>0.9478356366135019</v>
      </c>
      <c r="Z697" s="24">
        <f t="shared" ca="1" si="10"/>
        <v>2.2286108426571416E-2</v>
      </c>
    </row>
    <row r="698" spans="1:26" x14ac:dyDescent="0.25">
      <c r="A698" s="24">
        <v>0.34589995462100287</v>
      </c>
      <c r="B698" s="24">
        <v>0.30439998921534051</v>
      </c>
      <c r="C698" s="24">
        <v>0.19159325034711716</v>
      </c>
      <c r="D698" s="24">
        <v>0.92866395032502025</v>
      </c>
      <c r="E698" s="24">
        <v>0.83130998520177779</v>
      </c>
      <c r="F698" s="24">
        <v>0.87945920265544764</v>
      </c>
      <c r="G698" s="24">
        <v>0.17267426549615406</v>
      </c>
      <c r="H698" s="24">
        <v>0.27566601479243003</v>
      </c>
      <c r="I698" s="24">
        <v>0.48570880525847115</v>
      </c>
      <c r="J698" s="24">
        <v>0.18142260401084298</v>
      </c>
      <c r="K698" s="24">
        <v>0.54082876890205933</v>
      </c>
      <c r="L698" s="24">
        <v>0.76081811882756001</v>
      </c>
      <c r="M698" s="24">
        <v>0.26691950287474953</v>
      </c>
      <c r="N698" s="24">
        <v>0.59700265549057119</v>
      </c>
      <c r="O698" s="24">
        <v>0.22645812450030167</v>
      </c>
      <c r="P698" s="24">
        <v>0.73092766230236539</v>
      </c>
      <c r="Q698" s="24">
        <v>0.94357196253236342</v>
      </c>
      <c r="R698" s="24">
        <v>0.16840697502489255</v>
      </c>
      <c r="S698" s="24">
        <v>0.58767980442654411</v>
      </c>
      <c r="T698" s="24">
        <v>0.13692848881005726</v>
      </c>
      <c r="U698" s="24">
        <v>0.186862181142885</v>
      </c>
      <c r="V698" s="24">
        <v>0.55287215895816288</v>
      </c>
      <c r="W698" s="24">
        <v>4.9804141320066941E-2</v>
      </c>
      <c r="X698" s="24">
        <v>0.95380282146093609</v>
      </c>
      <c r="Y698" s="24">
        <v>0.32139485204629492</v>
      </c>
      <c r="Z698" s="24">
        <f t="shared" ca="1" si="10"/>
        <v>0.28699431985958279</v>
      </c>
    </row>
    <row r="699" spans="1:26" x14ac:dyDescent="0.25">
      <c r="A699" s="24">
        <v>0.60150806632394638</v>
      </c>
      <c r="B699" s="24">
        <v>6.8650155109791777E-2</v>
      </c>
      <c r="C699" s="24">
        <v>0.75603494836214535</v>
      </c>
      <c r="D699" s="24">
        <v>3.9401431419394339E-2</v>
      </c>
      <c r="E699" s="24">
        <v>0.84106118815558206</v>
      </c>
      <c r="F699" s="24">
        <v>0.13524293717643698</v>
      </c>
      <c r="G699" s="24">
        <v>0.65107926074261024</v>
      </c>
      <c r="H699" s="24">
        <v>0.50308228664327037</v>
      </c>
      <c r="I699" s="24">
        <v>0.74817725385200007</v>
      </c>
      <c r="J699" s="24">
        <v>0.48831936166889423</v>
      </c>
      <c r="K699" s="24">
        <v>0.47405353788514915</v>
      </c>
      <c r="L699" s="24">
        <v>0.46077700679778766</v>
      </c>
      <c r="M699" s="24">
        <v>0.87586435952072961</v>
      </c>
      <c r="N699" s="24">
        <v>0.13740767365487194</v>
      </c>
      <c r="O699" s="24">
        <v>0.32510604583817992</v>
      </c>
      <c r="P699" s="24">
        <v>0.16553081858590524</v>
      </c>
      <c r="Q699" s="24">
        <v>0.98998496124356572</v>
      </c>
      <c r="R699" s="24">
        <v>0.87770887521321928</v>
      </c>
      <c r="S699" s="24">
        <v>0.21563717495349344</v>
      </c>
      <c r="T699" s="24">
        <v>0.97671124918702756</v>
      </c>
      <c r="U699" s="24">
        <v>0.19457664210221226</v>
      </c>
      <c r="V699" s="24">
        <v>0.2964448143792382</v>
      </c>
      <c r="W699" s="24">
        <v>0.16318116367722402</v>
      </c>
      <c r="X699" s="24">
        <v>0.40466806375696507</v>
      </c>
      <c r="Y699" s="24">
        <v>0.85472782690759341</v>
      </c>
      <c r="Z699" s="24">
        <f t="shared" ca="1" si="10"/>
        <v>0.13573998972571044</v>
      </c>
    </row>
    <row r="700" spans="1:26" x14ac:dyDescent="0.25">
      <c r="A700" s="24">
        <v>0.80438388894188495</v>
      </c>
      <c r="B700" s="24">
        <v>0.32162240221624794</v>
      </c>
      <c r="C700" s="24">
        <v>0.18965005627950449</v>
      </c>
      <c r="D700" s="24">
        <v>0.95206318363106557</v>
      </c>
      <c r="E700" s="24">
        <v>0.2428054303202043</v>
      </c>
      <c r="F700" s="24">
        <v>0.67148251655398139</v>
      </c>
      <c r="G700" s="24">
        <v>8.6310240327360233E-2</v>
      </c>
      <c r="H700" s="24">
        <v>0.66151489119804463</v>
      </c>
      <c r="I700" s="24">
        <v>0.5457219968112399</v>
      </c>
      <c r="J700" s="24">
        <v>5.3629097005800319E-2</v>
      </c>
      <c r="K700" s="24">
        <v>0.86879435108889735</v>
      </c>
      <c r="L700" s="24">
        <v>0.12810161091158656</v>
      </c>
      <c r="M700" s="24">
        <v>0.28491139419668354</v>
      </c>
      <c r="N700" s="24">
        <v>3.8717050218265325E-2</v>
      </c>
      <c r="O700" s="24">
        <v>0.38246598580975089</v>
      </c>
      <c r="P700" s="24">
        <v>0.54816823908621415</v>
      </c>
      <c r="Q700" s="24">
        <v>0.13432095762868068</v>
      </c>
      <c r="R700" s="24">
        <v>0.18202148049764555</v>
      </c>
      <c r="S700" s="24">
        <v>0.38300089057100961</v>
      </c>
      <c r="T700" s="24">
        <v>0.46730311267760283</v>
      </c>
      <c r="U700" s="24">
        <v>0.54854730306049926</v>
      </c>
      <c r="V700" s="24">
        <v>0.14640097235248806</v>
      </c>
      <c r="W700" s="24">
        <v>0.63553626888696413</v>
      </c>
      <c r="X700" s="24">
        <v>0.77928120534504364</v>
      </c>
      <c r="Y700" s="24">
        <v>0.49202487845585952</v>
      </c>
      <c r="Z700" s="24">
        <f t="shared" ca="1" si="10"/>
        <v>0.57107800841026324</v>
      </c>
    </row>
    <row r="701" spans="1:26" x14ac:dyDescent="0.25">
      <c r="A701" s="24">
        <v>0.33758851322878758</v>
      </c>
      <c r="B701" s="24">
        <v>0.84945146566276331</v>
      </c>
      <c r="C701" s="24">
        <v>0.62035061936235336</v>
      </c>
      <c r="D701" s="24">
        <v>0.59841101841782729</v>
      </c>
      <c r="E701" s="24">
        <v>0.8828818615697448</v>
      </c>
      <c r="F701" s="24">
        <v>0.24797323369346047</v>
      </c>
      <c r="G701" s="24">
        <v>0.65093150632855923</v>
      </c>
      <c r="H701" s="24">
        <v>0.58431052646504533</v>
      </c>
      <c r="I701" s="24">
        <v>0.84044320158957764</v>
      </c>
      <c r="J701" s="24">
        <v>0.39954410545061159</v>
      </c>
      <c r="K701" s="24">
        <v>0.7622175150889301</v>
      </c>
      <c r="L701" s="24">
        <v>3.1802216588016075E-2</v>
      </c>
      <c r="M701" s="24">
        <v>0.12240957278064701</v>
      </c>
      <c r="N701" s="24">
        <v>0.85718935974636168</v>
      </c>
      <c r="O701" s="24">
        <v>0.86388144080091245</v>
      </c>
      <c r="P701" s="24">
        <v>2.5492296659175295E-2</v>
      </c>
      <c r="Q701" s="24">
        <v>0.12150050516327005</v>
      </c>
      <c r="R701" s="24">
        <v>0.60470219769955358</v>
      </c>
      <c r="S701" s="24">
        <v>0.29947307546838475</v>
      </c>
      <c r="T701" s="24">
        <v>0.23632406224677183</v>
      </c>
      <c r="U701" s="24">
        <v>0.82079834355387959</v>
      </c>
      <c r="V701" s="24">
        <v>0.95450066532480893</v>
      </c>
      <c r="W701" s="24">
        <v>0.63928007717401381</v>
      </c>
      <c r="X701" s="24">
        <v>0.95470175761985254</v>
      </c>
      <c r="Y701" s="24">
        <v>0.71693248591035696</v>
      </c>
      <c r="Z701" s="24">
        <f t="shared" ca="1" si="10"/>
        <v>0.17803581802757351</v>
      </c>
    </row>
    <row r="702" spans="1:26" x14ac:dyDescent="0.25">
      <c r="A702" s="24">
        <v>0.52296785024808279</v>
      </c>
      <c r="B702" s="24">
        <v>0.18651917165610432</v>
      </c>
      <c r="C702" s="24">
        <v>0.29114234211681034</v>
      </c>
      <c r="D702" s="24">
        <v>0.69441251508522095</v>
      </c>
      <c r="E702" s="24">
        <v>0.8248861524765696</v>
      </c>
      <c r="F702" s="24">
        <v>0.96356954884649348</v>
      </c>
      <c r="G702" s="24">
        <v>0.33318341232792648</v>
      </c>
      <c r="H702" s="24">
        <v>0.25495438878785048</v>
      </c>
      <c r="I702" s="24">
        <v>0.82142546091432533</v>
      </c>
      <c r="J702" s="24">
        <v>7.1185690026913662E-2</v>
      </c>
      <c r="K702" s="24">
        <v>0.43244065393188813</v>
      </c>
      <c r="L702" s="24">
        <v>0.65919334605103286</v>
      </c>
      <c r="M702" s="24">
        <v>9.2639267795112556E-2</v>
      </c>
      <c r="N702" s="24">
        <v>0.14084693724721231</v>
      </c>
      <c r="O702" s="24">
        <v>0.99847909464720142</v>
      </c>
      <c r="P702" s="24">
        <v>0.41594371111288875</v>
      </c>
      <c r="Q702" s="24">
        <v>0.10340410672444011</v>
      </c>
      <c r="R702" s="24">
        <v>3.2158080765591013E-2</v>
      </c>
      <c r="S702" s="24">
        <v>0.38987536678430124</v>
      </c>
      <c r="T702" s="24">
        <v>0.62734815164862145</v>
      </c>
      <c r="U702" s="24">
        <v>0.54496724869858515</v>
      </c>
      <c r="V702" s="24">
        <v>0.12328514630061638</v>
      </c>
      <c r="W702" s="24">
        <v>0.29526281649265629</v>
      </c>
      <c r="X702" s="24">
        <v>0.56773357332976238</v>
      </c>
      <c r="Y702" s="24">
        <v>0.82507213675038715</v>
      </c>
      <c r="Z702" s="24">
        <f t="shared" ca="1" si="10"/>
        <v>0.10610129829131865</v>
      </c>
    </row>
    <row r="703" spans="1:26" x14ac:dyDescent="0.25">
      <c r="A703" s="24">
        <v>0.20942842958724794</v>
      </c>
      <c r="B703" s="24">
        <v>0.55331087313279614</v>
      </c>
      <c r="C703" s="24">
        <v>0.4946428545002145</v>
      </c>
      <c r="D703" s="24">
        <v>0.3229121498844012</v>
      </c>
      <c r="E703" s="24">
        <v>0.18357996986542457</v>
      </c>
      <c r="F703" s="24">
        <v>0.53908346912336602</v>
      </c>
      <c r="G703" s="24">
        <v>0.36562914488198039</v>
      </c>
      <c r="H703" s="24">
        <v>0.5159599657792252</v>
      </c>
      <c r="I703" s="24">
        <v>0.11815823912016243</v>
      </c>
      <c r="J703" s="24">
        <v>0.60872676219202126</v>
      </c>
      <c r="K703" s="24">
        <v>0.76675545994134264</v>
      </c>
      <c r="L703" s="24">
        <v>0.90403602529288041</v>
      </c>
      <c r="M703" s="24">
        <v>0.30171826551447645</v>
      </c>
      <c r="N703" s="24">
        <v>0.8714082435442988</v>
      </c>
      <c r="O703" s="24">
        <v>0.67352823591394695</v>
      </c>
      <c r="P703" s="24">
        <v>0.41246668368992145</v>
      </c>
      <c r="Q703" s="24">
        <v>0.28805514491546225</v>
      </c>
      <c r="R703" s="24">
        <v>0.21069244235940376</v>
      </c>
      <c r="S703" s="24">
        <v>2.5729283669887359E-2</v>
      </c>
      <c r="T703" s="24">
        <v>0.3504740969837753</v>
      </c>
      <c r="U703" s="24">
        <v>0.36290895783042576</v>
      </c>
      <c r="V703" s="24">
        <v>0.53914858581029579</v>
      </c>
      <c r="W703" s="24">
        <v>0.82833198351966453</v>
      </c>
      <c r="X703" s="24">
        <v>0.14824249177174043</v>
      </c>
      <c r="Y703" s="24">
        <v>0.48340711902314715</v>
      </c>
      <c r="Z703" s="24">
        <f t="shared" ca="1" si="10"/>
        <v>0.26386032348610977</v>
      </c>
    </row>
    <row r="704" spans="1:26" x14ac:dyDescent="0.25">
      <c r="A704" s="24">
        <v>0.44583213176028358</v>
      </c>
      <c r="B704" s="24">
        <v>0.57401371258935863</v>
      </c>
      <c r="C704" s="24">
        <v>0.46149517339691071</v>
      </c>
      <c r="D704" s="24">
        <v>0.69883407037278877</v>
      </c>
      <c r="E704" s="24">
        <v>0.17184706908829284</v>
      </c>
      <c r="F704" s="24">
        <v>0.35551504411107493</v>
      </c>
      <c r="G704" s="24">
        <v>0.36282677864782553</v>
      </c>
      <c r="H704" s="24">
        <v>0.11252816613446026</v>
      </c>
      <c r="I704" s="24">
        <v>0.50188943780408801</v>
      </c>
      <c r="J704" s="24">
        <v>0.32760812640387738</v>
      </c>
      <c r="K704" s="24">
        <v>0.66491313999805446</v>
      </c>
      <c r="L704" s="24">
        <v>0.13107842688340809</v>
      </c>
      <c r="M704" s="24">
        <v>0.17148733185236276</v>
      </c>
      <c r="N704" s="24">
        <v>0.47809201183510563</v>
      </c>
      <c r="O704" s="24">
        <v>0.59304258632336615</v>
      </c>
      <c r="P704" s="24">
        <v>0.74262916949698321</v>
      </c>
      <c r="Q704" s="24">
        <v>4.2433001550378102E-2</v>
      </c>
      <c r="R704" s="24">
        <v>0.21118436617740288</v>
      </c>
      <c r="S704" s="24">
        <v>0.22725610383734496</v>
      </c>
      <c r="T704" s="24">
        <v>0.61804014552742159</v>
      </c>
      <c r="U704" s="24">
        <v>0.23718511320859959</v>
      </c>
      <c r="V704" s="24">
        <v>0.49445180036609249</v>
      </c>
      <c r="W704" s="24">
        <v>0.91898120715264808</v>
      </c>
      <c r="X704" s="24">
        <v>1.1946571483417379E-2</v>
      </c>
      <c r="Y704" s="24">
        <v>0.31247298920174071</v>
      </c>
      <c r="Z704" s="24">
        <f t="shared" ca="1" si="10"/>
        <v>0.61593322429441266</v>
      </c>
    </row>
    <row r="705" spans="1:26" x14ac:dyDescent="0.25">
      <c r="A705" s="24">
        <v>0.27069736868410321</v>
      </c>
      <c r="B705" s="24">
        <v>0.28134018583167275</v>
      </c>
      <c r="C705" s="24">
        <v>0.97404624807582407</v>
      </c>
      <c r="D705" s="24">
        <v>0.55551708206197792</v>
      </c>
      <c r="E705" s="24">
        <v>0.5838625595509187</v>
      </c>
      <c r="F705" s="24">
        <v>0.86041099768058882</v>
      </c>
      <c r="G705" s="24">
        <v>0.68743677372766454</v>
      </c>
      <c r="H705" s="24">
        <v>0.92330267030453295</v>
      </c>
      <c r="I705" s="24">
        <v>0.12712978129991348</v>
      </c>
      <c r="J705" s="24">
        <v>0.31923419363095296</v>
      </c>
      <c r="K705" s="24">
        <v>0.1419241502714409</v>
      </c>
      <c r="L705" s="24">
        <v>0.80396292688365867</v>
      </c>
      <c r="M705" s="24">
        <v>0.41152747739923867</v>
      </c>
      <c r="N705" s="24">
        <v>0.10477642938510012</v>
      </c>
      <c r="O705" s="24">
        <v>0.75720894000018546</v>
      </c>
      <c r="P705" s="24">
        <v>0.65947866664491983</v>
      </c>
      <c r="Q705" s="24">
        <v>7.0817687616441249E-2</v>
      </c>
      <c r="R705" s="24">
        <v>0.2500736933377572</v>
      </c>
      <c r="S705" s="24">
        <v>5.6927071639053306E-2</v>
      </c>
      <c r="T705" s="24">
        <v>0.33037378482481061</v>
      </c>
      <c r="U705" s="24">
        <v>0.93271933628301917</v>
      </c>
      <c r="V705" s="24">
        <v>0.55112096360347607</v>
      </c>
      <c r="W705" s="24">
        <v>0.84105810584804486</v>
      </c>
      <c r="X705" s="24">
        <v>0.56307524584629653</v>
      </c>
      <c r="Y705" s="24">
        <v>0.2408726669206247</v>
      </c>
      <c r="Z705" s="24">
        <f t="shared" ca="1" si="10"/>
        <v>0.17374324047979983</v>
      </c>
    </row>
    <row r="706" spans="1:26" x14ac:dyDescent="0.25">
      <c r="A706" s="24">
        <v>0.34701828896935938</v>
      </c>
      <c r="B706" s="24">
        <v>0.20596076310269362</v>
      </c>
      <c r="C706" s="24">
        <v>0.66262222414132843</v>
      </c>
      <c r="D706" s="24">
        <v>0.5486607309679965</v>
      </c>
      <c r="E706" s="24">
        <v>0.3014075111320087</v>
      </c>
      <c r="F706" s="24">
        <v>0.82770260563807152</v>
      </c>
      <c r="G706" s="24">
        <v>0.82770223867541426</v>
      </c>
      <c r="H706" s="24">
        <v>0.85112668968010552</v>
      </c>
      <c r="I706" s="24">
        <v>0.39221602247249954</v>
      </c>
      <c r="J706" s="24">
        <v>0.40883922476402179</v>
      </c>
      <c r="K706" s="24">
        <v>0.87887627084100461</v>
      </c>
      <c r="L706" s="24">
        <v>0.84676291028019379</v>
      </c>
      <c r="M706" s="24">
        <v>0.94966300023516126</v>
      </c>
      <c r="N706" s="24">
        <v>0.78735122593191553</v>
      </c>
      <c r="O706" s="24">
        <v>0.77814759375441434</v>
      </c>
      <c r="P706" s="24">
        <v>0.96710014114820519</v>
      </c>
      <c r="Q706" s="24">
        <v>0.90214083176549742</v>
      </c>
      <c r="R706" s="24">
        <v>0.26809124043372856</v>
      </c>
      <c r="S706" s="24">
        <v>0.85871657843138705</v>
      </c>
      <c r="T706" s="24">
        <v>0.48938797690985036</v>
      </c>
      <c r="U706" s="24">
        <v>0.26410008100719562</v>
      </c>
      <c r="V706" s="24">
        <v>0.63624928286303239</v>
      </c>
      <c r="W706" s="24">
        <v>0.32261480951706833</v>
      </c>
      <c r="X706" s="24">
        <v>0.15151828794682531</v>
      </c>
      <c r="Y706" s="24">
        <v>0.42635220008185881</v>
      </c>
      <c r="Z706" s="24">
        <f t="shared" ref="Z706:Z769" ca="1" si="11">RAND()</f>
        <v>1.1366792371528933E-2</v>
      </c>
    </row>
    <row r="707" spans="1:26" x14ac:dyDescent="0.25">
      <c r="A707" s="24">
        <v>0.69209109622092302</v>
      </c>
      <c r="B707" s="24">
        <v>0.29967907166214147</v>
      </c>
      <c r="C707" s="24">
        <v>0.61062416631932426</v>
      </c>
      <c r="D707" s="24">
        <v>0.55280412113773991</v>
      </c>
      <c r="E707" s="24">
        <v>3.8126642367281138E-2</v>
      </c>
      <c r="F707" s="24">
        <v>0.72373500073928831</v>
      </c>
      <c r="G707" s="24">
        <v>0.35342687893036195</v>
      </c>
      <c r="H707" s="24">
        <v>0.89996998729646682</v>
      </c>
      <c r="I707" s="24">
        <v>0.36046691297321576</v>
      </c>
      <c r="J707" s="24">
        <v>0.38621570983760733</v>
      </c>
      <c r="K707" s="24">
        <v>0.5844911569865725</v>
      </c>
      <c r="L707" s="24">
        <v>0.18422304144235768</v>
      </c>
      <c r="M707" s="24">
        <v>1.6947928679581503E-3</v>
      </c>
      <c r="N707" s="24">
        <v>0.2252033915404017</v>
      </c>
      <c r="O707" s="24">
        <v>0.23390966690136095</v>
      </c>
      <c r="P707" s="24">
        <v>1.6448290928606113E-2</v>
      </c>
      <c r="Q707" s="24">
        <v>0.10707414262516135</v>
      </c>
      <c r="R707" s="24">
        <v>6.2063037452482539E-2</v>
      </c>
      <c r="S707" s="24">
        <v>0.5410391483544279</v>
      </c>
      <c r="T707" s="24">
        <v>0.37294637511185136</v>
      </c>
      <c r="U707" s="24">
        <v>0.41458561971685459</v>
      </c>
      <c r="V707" s="24">
        <v>0.72686133692646215</v>
      </c>
      <c r="W707" s="24">
        <v>0.65986297964484197</v>
      </c>
      <c r="X707" s="24">
        <v>0.94764058543976082</v>
      </c>
      <c r="Y707" s="24">
        <v>0.3983703623580912</v>
      </c>
      <c r="Z707" s="24">
        <f t="shared" ca="1" si="11"/>
        <v>0.71984782137009684</v>
      </c>
    </row>
    <row r="708" spans="1:26" x14ac:dyDescent="0.25">
      <c r="A708" s="24">
        <v>0.52772418698359969</v>
      </c>
      <c r="B708" s="24">
        <v>0.44127114931545641</v>
      </c>
      <c r="C708" s="24">
        <v>0.40847540784644731</v>
      </c>
      <c r="D708" s="24">
        <v>6.1836616748039974E-3</v>
      </c>
      <c r="E708" s="24">
        <v>8.5196590099370528E-2</v>
      </c>
      <c r="F708" s="24">
        <v>3.8282199997378807E-2</v>
      </c>
      <c r="G708" s="24">
        <v>0.12076792269079872</v>
      </c>
      <c r="H708" s="24">
        <v>0.55736630667761722</v>
      </c>
      <c r="I708" s="24">
        <v>0.93090893438365518</v>
      </c>
      <c r="J708" s="24">
        <v>0.85597819418374932</v>
      </c>
      <c r="K708" s="24">
        <v>0.33140684323197389</v>
      </c>
      <c r="L708" s="24">
        <v>0.57810606971231926</v>
      </c>
      <c r="M708" s="24">
        <v>0.82279257603639222</v>
      </c>
      <c r="N708" s="24">
        <v>0.6225283887200822</v>
      </c>
      <c r="O708" s="24">
        <v>0.95713752398005225</v>
      </c>
      <c r="P708" s="24">
        <v>0.10086166775490557</v>
      </c>
      <c r="Q708" s="24">
        <v>0.19345391253397493</v>
      </c>
      <c r="R708" s="24">
        <v>0.96651670535689638</v>
      </c>
      <c r="S708" s="24">
        <v>0.93818610312289252</v>
      </c>
      <c r="T708" s="24">
        <v>0.3897604620289622</v>
      </c>
      <c r="U708" s="24">
        <v>0.3659337072301726</v>
      </c>
      <c r="V708" s="24">
        <v>0.24750793202644894</v>
      </c>
      <c r="W708" s="24">
        <v>0.65341956201902784</v>
      </c>
      <c r="X708" s="24">
        <v>0.7833017181139309</v>
      </c>
      <c r="Y708" s="24">
        <v>0.22777067556026298</v>
      </c>
      <c r="Z708" s="24">
        <f t="shared" ca="1" si="11"/>
        <v>0.42451437745492082</v>
      </c>
    </row>
    <row r="709" spans="1:26" x14ac:dyDescent="0.25">
      <c r="A709" s="24">
        <v>0.59486666416996503</v>
      </c>
      <c r="B709" s="24">
        <v>0.70189482159606842</v>
      </c>
      <c r="C709" s="24">
        <v>0.48492074777636807</v>
      </c>
      <c r="D709" s="24">
        <v>0.13486109040028249</v>
      </c>
      <c r="E709" s="24">
        <v>0.89868450795392052</v>
      </c>
      <c r="F709" s="24">
        <v>0.9018472399076547</v>
      </c>
      <c r="G709" s="24">
        <v>0.94122066567083296</v>
      </c>
      <c r="H709" s="24">
        <v>0.75323837802287463</v>
      </c>
      <c r="I709" s="24">
        <v>0.14679965099391612</v>
      </c>
      <c r="J709" s="24">
        <v>0.37059808038920683</v>
      </c>
      <c r="K709" s="24">
        <v>0.43837989203270378</v>
      </c>
      <c r="L709" s="24">
        <v>0.52419572887158772</v>
      </c>
      <c r="M709" s="24">
        <v>0.34123099739630192</v>
      </c>
      <c r="N709" s="24">
        <v>5.4758888399752736E-2</v>
      </c>
      <c r="O709" s="24">
        <v>2.7187118073603522E-2</v>
      </c>
      <c r="P709" s="24">
        <v>0.13443162910350959</v>
      </c>
      <c r="Q709" s="24">
        <v>0.57757051410028482</v>
      </c>
      <c r="R709" s="24">
        <v>0.53888429402625904</v>
      </c>
      <c r="S709" s="24">
        <v>4.6066040901682093E-2</v>
      </c>
      <c r="T709" s="24">
        <v>0.72640907556427314</v>
      </c>
      <c r="U709" s="24">
        <v>0.410193314310907</v>
      </c>
      <c r="V709" s="24">
        <v>0.25226330936485308</v>
      </c>
      <c r="W709" s="24">
        <v>0.88183909577537778</v>
      </c>
      <c r="X709" s="24">
        <v>0.26492643414722761</v>
      </c>
      <c r="Y709" s="24">
        <v>0.68876786860465533</v>
      </c>
      <c r="Z709" s="24">
        <f t="shared" ca="1" si="11"/>
        <v>0.78536764659653913</v>
      </c>
    </row>
    <row r="710" spans="1:26" x14ac:dyDescent="0.25">
      <c r="A710" s="24">
        <v>7.3867551346784244E-2</v>
      </c>
      <c r="B710" s="24">
        <v>0.31829420102192363</v>
      </c>
      <c r="C710" s="24">
        <v>0.354744213972079</v>
      </c>
      <c r="D710" s="24">
        <v>0.32344874406027602</v>
      </c>
      <c r="E710" s="24">
        <v>8.5218664697119251E-2</v>
      </c>
      <c r="F710" s="24">
        <v>0.13146635399048268</v>
      </c>
      <c r="G710" s="24">
        <v>0.91166105197042679</v>
      </c>
      <c r="H710" s="24">
        <v>0.64320477433014878</v>
      </c>
      <c r="I710" s="24">
        <v>0.64284379420349069</v>
      </c>
      <c r="J710" s="24">
        <v>0.89383299879542599</v>
      </c>
      <c r="K710" s="24">
        <v>0.21323823816883991</v>
      </c>
      <c r="L710" s="24">
        <v>0.24509612094902256</v>
      </c>
      <c r="M710" s="24">
        <v>0.19800601737316881</v>
      </c>
      <c r="N710" s="24">
        <v>0.18280870134883853</v>
      </c>
      <c r="O710" s="24">
        <v>0.15095987928766352</v>
      </c>
      <c r="P710" s="24">
        <v>0.89373415574412174</v>
      </c>
      <c r="Q710" s="24">
        <v>0.3401727917004933</v>
      </c>
      <c r="R710" s="24">
        <v>0.30612198656903922</v>
      </c>
      <c r="S710" s="24">
        <v>0.48354241323940705</v>
      </c>
      <c r="T710" s="24">
        <v>0.26168345574347818</v>
      </c>
      <c r="U710" s="24">
        <v>0.56806833299692128</v>
      </c>
      <c r="V710" s="24">
        <v>0.11952701598434123</v>
      </c>
      <c r="W710" s="24">
        <v>9.8566116976850027E-2</v>
      </c>
      <c r="X710" s="24">
        <v>0.39755435428563302</v>
      </c>
      <c r="Y710" s="24">
        <v>0.27762723615438745</v>
      </c>
      <c r="Z710" s="24">
        <f t="shared" ca="1" si="11"/>
        <v>0.96165224647498915</v>
      </c>
    </row>
    <row r="711" spans="1:26" x14ac:dyDescent="0.25">
      <c r="A711" s="24">
        <v>0.81728505225096582</v>
      </c>
      <c r="B711" s="24">
        <v>0.35622196992814581</v>
      </c>
      <c r="C711" s="24">
        <v>0.54907617246757046</v>
      </c>
      <c r="D711" s="24">
        <v>0.29033450365604518</v>
      </c>
      <c r="E711" s="24">
        <v>0.27748219951915221</v>
      </c>
      <c r="F711" s="24">
        <v>0.93616173451275297</v>
      </c>
      <c r="G711" s="24">
        <v>2.8131202876996442E-3</v>
      </c>
      <c r="H711" s="24">
        <v>0.33439130553500096</v>
      </c>
      <c r="I711" s="24">
        <v>0.47264865076545026</v>
      </c>
      <c r="J711" s="24">
        <v>0.4622023588441514</v>
      </c>
      <c r="K711" s="24">
        <v>0.858560957501176</v>
      </c>
      <c r="L711" s="24">
        <v>0.79016712076055329</v>
      </c>
      <c r="M711" s="24">
        <v>0.67108107945342899</v>
      </c>
      <c r="N711" s="24">
        <v>0.39215435793514053</v>
      </c>
      <c r="O711" s="24">
        <v>0.95398611335732197</v>
      </c>
      <c r="P711" s="24">
        <v>0.8755810659231128</v>
      </c>
      <c r="Q711" s="24">
        <v>0.86074701478234961</v>
      </c>
      <c r="R711" s="24">
        <v>1.6072057430884912E-2</v>
      </c>
      <c r="S711" s="24">
        <v>0.27403541740996762</v>
      </c>
      <c r="T711" s="24">
        <v>0.64239719032855047</v>
      </c>
      <c r="U711" s="24">
        <v>0.9796707334734458</v>
      </c>
      <c r="V711" s="24">
        <v>0.65469534496236237</v>
      </c>
      <c r="W711" s="24">
        <v>0.48672169606365245</v>
      </c>
      <c r="X711" s="24">
        <v>0.47709596817665034</v>
      </c>
      <c r="Y711" s="24">
        <v>0.25295693909106565</v>
      </c>
      <c r="Z711" s="24">
        <f t="shared" ca="1" si="11"/>
        <v>0.3452247450501178</v>
      </c>
    </row>
    <row r="712" spans="1:26" x14ac:dyDescent="0.25">
      <c r="A712" s="24">
        <v>0.96072860323430775</v>
      </c>
      <c r="B712" s="24">
        <v>0.69019501206131073</v>
      </c>
      <c r="C712" s="24">
        <v>0.24743862247236004</v>
      </c>
      <c r="D712" s="24">
        <v>0.60876410900199551</v>
      </c>
      <c r="E712" s="24">
        <v>0.4564875354036475</v>
      </c>
      <c r="F712" s="24">
        <v>0.56702403911501298</v>
      </c>
      <c r="G712" s="24">
        <v>0.62917259644639623</v>
      </c>
      <c r="H712" s="24">
        <v>0.54120235985826359</v>
      </c>
      <c r="I712" s="24">
        <v>0.43836557539848586</v>
      </c>
      <c r="J712" s="24">
        <v>0.43118026646968988</v>
      </c>
      <c r="K712" s="24">
        <v>0.34242865451694782</v>
      </c>
      <c r="L712" s="24">
        <v>0.6698304631133436</v>
      </c>
      <c r="M712" s="24">
        <v>0.16715707762902288</v>
      </c>
      <c r="N712" s="24">
        <v>0.28227463203100034</v>
      </c>
      <c r="O712" s="24">
        <v>0.585759127752005</v>
      </c>
      <c r="P712" s="24">
        <v>0.56313937271865755</v>
      </c>
      <c r="Q712" s="24">
        <v>0.93821823211310029</v>
      </c>
      <c r="R712" s="24">
        <v>0.62689125708744853</v>
      </c>
      <c r="S712" s="24">
        <v>6.9422866252702775E-2</v>
      </c>
      <c r="T712" s="24">
        <v>0.18507150669049244</v>
      </c>
      <c r="U712" s="24">
        <v>0.49506447473985349</v>
      </c>
      <c r="V712" s="24">
        <v>1.9097622136859838E-2</v>
      </c>
      <c r="W712" s="24">
        <v>0.85405440003567679</v>
      </c>
      <c r="X712" s="24">
        <v>0.10802358238673648</v>
      </c>
      <c r="Y712" s="24">
        <v>0.16404434992250838</v>
      </c>
      <c r="Z712" s="24">
        <f t="shared" ca="1" si="11"/>
        <v>0.68718565007079147</v>
      </c>
    </row>
    <row r="713" spans="1:26" x14ac:dyDescent="0.25">
      <c r="A713" s="24">
        <v>0.71073289074977286</v>
      </c>
      <c r="B713" s="24">
        <v>0.10113047787619511</v>
      </c>
      <c r="C713" s="24">
        <v>0.55148546197285719</v>
      </c>
      <c r="D713" s="24">
        <v>0.86161851394054667</v>
      </c>
      <c r="E713" s="24">
        <v>0.23335414478082028</v>
      </c>
      <c r="F713" s="24">
        <v>0.2459957111323976</v>
      </c>
      <c r="G713" s="24">
        <v>0.3492528183303919</v>
      </c>
      <c r="H713" s="24">
        <v>0.22750141001723234</v>
      </c>
      <c r="I713" s="24">
        <v>9.3091582316545574E-2</v>
      </c>
      <c r="J713" s="24">
        <v>0.6048841769249661</v>
      </c>
      <c r="K713" s="24">
        <v>0.32051122086187378</v>
      </c>
      <c r="L713" s="24">
        <v>0.37761371256647669</v>
      </c>
      <c r="M713" s="24">
        <v>0.9256297932858788</v>
      </c>
      <c r="N713" s="24">
        <v>0.62378673858876976</v>
      </c>
      <c r="O713" s="24">
        <v>6.2575856083788239E-2</v>
      </c>
      <c r="P713" s="24">
        <v>8.4757390486326245E-2</v>
      </c>
      <c r="Q713" s="24">
        <v>0.83530995994298374</v>
      </c>
      <c r="R713" s="24">
        <v>0.53303245947831501</v>
      </c>
      <c r="S713" s="24">
        <v>0.28960173557285041</v>
      </c>
      <c r="T713" s="24">
        <v>0.59927969675791393</v>
      </c>
      <c r="U713" s="24">
        <v>0.58887243221319063</v>
      </c>
      <c r="V713" s="24">
        <v>0.54818069745713194</v>
      </c>
      <c r="W713" s="24">
        <v>0.34643386891554151</v>
      </c>
      <c r="X713" s="24">
        <v>0.26356755743894056</v>
      </c>
      <c r="Y713" s="24">
        <v>0.4905275343879395</v>
      </c>
      <c r="Z713" s="24">
        <f t="shared" ca="1" si="11"/>
        <v>0.68540309260491739</v>
      </c>
    </row>
    <row r="714" spans="1:26" x14ac:dyDescent="0.25">
      <c r="A714" s="24">
        <v>0.51710621807344714</v>
      </c>
      <c r="B714" s="24">
        <v>0.64490939615907261</v>
      </c>
      <c r="C714" s="24">
        <v>0.28604557599639302</v>
      </c>
      <c r="D714" s="24">
        <v>0.27350479329782484</v>
      </c>
      <c r="E714" s="24">
        <v>0.39569116706330398</v>
      </c>
      <c r="F714" s="24">
        <v>0.69195808869451469</v>
      </c>
      <c r="G714" s="24">
        <v>0.94474231807880737</v>
      </c>
      <c r="H714" s="24">
        <v>0.96146578797517002</v>
      </c>
      <c r="I714" s="24">
        <v>0.21918615969201161</v>
      </c>
      <c r="J714" s="24">
        <v>0.14897026658381263</v>
      </c>
      <c r="K714" s="24">
        <v>0.5864030266480792</v>
      </c>
      <c r="L714" s="24">
        <v>0.30922848515530454</v>
      </c>
      <c r="M714" s="24">
        <v>0.4169637848781923</v>
      </c>
      <c r="N714" s="24">
        <v>0.56769316748825993</v>
      </c>
      <c r="O714" s="24">
        <v>0.82597408539961714</v>
      </c>
      <c r="P714" s="24">
        <v>0.37627834768431756</v>
      </c>
      <c r="Q714" s="24">
        <v>0.51780142062273393</v>
      </c>
      <c r="R714" s="24">
        <v>0.57913042427626293</v>
      </c>
      <c r="S714" s="24">
        <v>0.6488934976139773</v>
      </c>
      <c r="T714" s="24">
        <v>0.2058437767846466</v>
      </c>
      <c r="U714" s="24">
        <v>0.14210163304417267</v>
      </c>
      <c r="V714" s="24">
        <v>0.56851611510796207</v>
      </c>
      <c r="W714" s="24">
        <v>0.35081932898161461</v>
      </c>
      <c r="X714" s="24">
        <v>0.25494141579087848</v>
      </c>
      <c r="Y714" s="24">
        <v>0.89330756714897841</v>
      </c>
      <c r="Z714" s="24">
        <f t="shared" ca="1" si="11"/>
        <v>0.19938882943844749</v>
      </c>
    </row>
    <row r="715" spans="1:26" x14ac:dyDescent="0.25">
      <c r="A715" s="24">
        <v>6.4660560659491884E-3</v>
      </c>
      <c r="B715" s="24">
        <v>0.24405727687467171</v>
      </c>
      <c r="C715" s="24">
        <v>0.52142701284745818</v>
      </c>
      <c r="D715" s="24">
        <v>0.71665112776790918</v>
      </c>
      <c r="E715" s="24">
        <v>0.7134835029282468</v>
      </c>
      <c r="F715" s="24">
        <v>0.51480071490668167</v>
      </c>
      <c r="G715" s="24">
        <v>6.9461480313506296E-2</v>
      </c>
      <c r="H715" s="24">
        <v>0.23554218870897281</v>
      </c>
      <c r="I715" s="24">
        <v>0.71454295945989654</v>
      </c>
      <c r="J715" s="24">
        <v>0.67129460504408933</v>
      </c>
      <c r="K715" s="24">
        <v>0.33205562763366658</v>
      </c>
      <c r="L715" s="24">
        <v>0.63608080887505936</v>
      </c>
      <c r="M715" s="24">
        <v>0.66181968011574077</v>
      </c>
      <c r="N715" s="24">
        <v>0.6288069054830705</v>
      </c>
      <c r="O715" s="24">
        <v>0.44115519691472327</v>
      </c>
      <c r="P715" s="24">
        <v>0.64608604016791904</v>
      </c>
      <c r="Q715" s="24">
        <v>0.32636479689827569</v>
      </c>
      <c r="R715" s="24">
        <v>0.16930943882703364</v>
      </c>
      <c r="S715" s="24">
        <v>0.96738024213854379</v>
      </c>
      <c r="T715" s="24">
        <v>0.773618324829357</v>
      </c>
      <c r="U715" s="24">
        <v>0.73249584030550297</v>
      </c>
      <c r="V715" s="24">
        <v>9.2739779671051403E-2</v>
      </c>
      <c r="W715" s="24">
        <v>0.33206278910332532</v>
      </c>
      <c r="X715" s="24">
        <v>0.15731081017386384</v>
      </c>
      <c r="Y715" s="24">
        <v>0.32263493168104684</v>
      </c>
      <c r="Z715" s="24">
        <f t="shared" ca="1" si="11"/>
        <v>0.89217773942152545</v>
      </c>
    </row>
    <row r="716" spans="1:26" x14ac:dyDescent="0.25">
      <c r="A716" s="24">
        <v>0.21297819156737752</v>
      </c>
      <c r="B716" s="24">
        <v>0.7163620264924444</v>
      </c>
      <c r="C716" s="24">
        <v>6.4291971705261464E-3</v>
      </c>
      <c r="D716" s="24">
        <v>0.47977328113847584</v>
      </c>
      <c r="E716" s="24">
        <v>0.71754005114819441</v>
      </c>
      <c r="F716" s="24">
        <v>0.73010059688550866</v>
      </c>
      <c r="G716" s="24">
        <v>1.1143425419027242E-2</v>
      </c>
      <c r="H716" s="24">
        <v>9.1779009057017413E-2</v>
      </c>
      <c r="I716" s="24">
        <v>0.47100130894731018</v>
      </c>
      <c r="J716" s="24">
        <v>0.96006987827193802</v>
      </c>
      <c r="K716" s="24">
        <v>0.57951699628825393</v>
      </c>
      <c r="L716" s="24">
        <v>0.68434040560212661</v>
      </c>
      <c r="M716" s="24">
        <v>0.87358838277374773</v>
      </c>
      <c r="N716" s="24">
        <v>0.39256615452458055</v>
      </c>
      <c r="O716" s="24">
        <v>0.2958800272442661</v>
      </c>
      <c r="P716" s="24">
        <v>7.4959625387637563E-2</v>
      </c>
      <c r="Q716" s="24">
        <v>0.7603055517084043</v>
      </c>
      <c r="R716" s="24">
        <v>0.21304225789649911</v>
      </c>
      <c r="S716" s="24">
        <v>0.17053110618937672</v>
      </c>
      <c r="T716" s="24">
        <v>0.3066188434359185</v>
      </c>
      <c r="U716" s="24">
        <v>0.49255897126622084</v>
      </c>
      <c r="V716" s="24">
        <v>8.0728115379738119E-2</v>
      </c>
      <c r="W716" s="24">
        <v>0.90173265206589082</v>
      </c>
      <c r="X716" s="24">
        <v>0.55147482011958437</v>
      </c>
      <c r="Y716" s="24">
        <v>0.4363038112199914</v>
      </c>
      <c r="Z716" s="24">
        <f t="shared" ca="1" si="11"/>
        <v>0.53837408815138432</v>
      </c>
    </row>
    <row r="717" spans="1:26" x14ac:dyDescent="0.25">
      <c r="A717" s="24">
        <v>0.5364951003600984</v>
      </c>
      <c r="B717" s="24">
        <v>7.7808858202346509E-2</v>
      </c>
      <c r="C717" s="24">
        <v>0.72951288592498154</v>
      </c>
      <c r="D717" s="24">
        <v>0.98810990025819423</v>
      </c>
      <c r="E717" s="24">
        <v>0.51788457327700577</v>
      </c>
      <c r="F717" s="24">
        <v>0.11775408234961626</v>
      </c>
      <c r="G717" s="24">
        <v>0.10121437958861468</v>
      </c>
      <c r="H717" s="24">
        <v>0.32167438720003227</v>
      </c>
      <c r="I717" s="24">
        <v>0.54086440382708278</v>
      </c>
      <c r="J717" s="24">
        <v>0.41301637492266774</v>
      </c>
      <c r="K717" s="24">
        <v>0.46960651798228004</v>
      </c>
      <c r="L717" s="24">
        <v>0.69480236289174246</v>
      </c>
      <c r="M717" s="24">
        <v>0.67105656585843454</v>
      </c>
      <c r="N717" s="24">
        <v>0.64623689961085662</v>
      </c>
      <c r="O717" s="24">
        <v>0.85972023092679661</v>
      </c>
      <c r="P717" s="24">
        <v>0.90956777555625734</v>
      </c>
      <c r="Q717" s="24">
        <v>0.51027326625950065</v>
      </c>
      <c r="R717" s="24">
        <v>0.14569439595657807</v>
      </c>
      <c r="S717" s="24">
        <v>1.5241026043293027E-2</v>
      </c>
      <c r="T717" s="24">
        <v>0.24901161298799046</v>
      </c>
      <c r="U717" s="24">
        <v>0.43353904381843777</v>
      </c>
      <c r="V717" s="24">
        <v>0.33593872026282334</v>
      </c>
      <c r="W717" s="24">
        <v>0.90255909337312301</v>
      </c>
      <c r="X717" s="24">
        <v>0.54125900675074956</v>
      </c>
      <c r="Y717" s="24">
        <v>0.49134891451042184</v>
      </c>
      <c r="Z717" s="24">
        <f t="shared" ca="1" si="11"/>
        <v>1.1471958656815162E-2</v>
      </c>
    </row>
    <row r="718" spans="1:26" x14ac:dyDescent="0.25">
      <c r="A718" s="24">
        <v>0.88668286979668343</v>
      </c>
      <c r="B718" s="24">
        <v>0.20650494302015809</v>
      </c>
      <c r="C718" s="24">
        <v>0.5545574074643429</v>
      </c>
      <c r="D718" s="24">
        <v>0.62309403280097297</v>
      </c>
      <c r="E718" s="24">
        <v>0.78580140339649918</v>
      </c>
      <c r="F718" s="24">
        <v>0.69018971322551648</v>
      </c>
      <c r="G718" s="24">
        <v>0.7895605579960927</v>
      </c>
      <c r="H718" s="24">
        <v>0.41082643962549092</v>
      </c>
      <c r="I718" s="24">
        <v>0.76019224761964943</v>
      </c>
      <c r="J718" s="24">
        <v>6.3813004827152464E-2</v>
      </c>
      <c r="K718" s="24">
        <v>0.69549635156281531</v>
      </c>
      <c r="L718" s="24">
        <v>0.16269954567225764</v>
      </c>
      <c r="M718" s="24">
        <v>0.15727232969318561</v>
      </c>
      <c r="N718" s="24">
        <v>0.43712914260302571</v>
      </c>
      <c r="O718" s="24">
        <v>0.67387843118848101</v>
      </c>
      <c r="P718" s="24">
        <v>0.81525430705734359</v>
      </c>
      <c r="Q718" s="24">
        <v>0.76150566592679259</v>
      </c>
      <c r="R718" s="24">
        <v>0.94369895614694999</v>
      </c>
      <c r="S718" s="24">
        <v>0.9617287489244134</v>
      </c>
      <c r="T718" s="24">
        <v>0.85713018170342903</v>
      </c>
      <c r="U718" s="24">
        <v>0.9574696064091146</v>
      </c>
      <c r="V718" s="24">
        <v>0.68514923612138512</v>
      </c>
      <c r="W718" s="24">
        <v>0.21905174090940283</v>
      </c>
      <c r="X718" s="24">
        <v>0.95458534590875854</v>
      </c>
      <c r="Y718" s="24">
        <v>0.93119243241737681</v>
      </c>
      <c r="Z718" s="24">
        <f t="shared" ca="1" si="11"/>
        <v>0.64591997837089743</v>
      </c>
    </row>
    <row r="719" spans="1:26" x14ac:dyDescent="0.25">
      <c r="A719" s="24">
        <v>0.69958995444217631</v>
      </c>
      <c r="B719" s="24">
        <v>0.75190548914569866</v>
      </c>
      <c r="C719" s="24">
        <v>0.80193661244384606</v>
      </c>
      <c r="D719" s="24">
        <v>0.81398960846466206</v>
      </c>
      <c r="E719" s="24">
        <v>2.4883323101813626E-2</v>
      </c>
      <c r="F719" s="24">
        <v>0.62332660706504062</v>
      </c>
      <c r="G719" s="24">
        <v>0.92336561697684905</v>
      </c>
      <c r="H719" s="24">
        <v>0.25947686365855227</v>
      </c>
      <c r="I719" s="24">
        <v>0.30275072251758639</v>
      </c>
      <c r="J719" s="24">
        <v>0.2500548909541207</v>
      </c>
      <c r="K719" s="24">
        <v>2.5778683256121537E-2</v>
      </c>
      <c r="L719" s="24">
        <v>0.80227875125889758</v>
      </c>
      <c r="M719" s="24">
        <v>0.40909496755285135</v>
      </c>
      <c r="N719" s="24">
        <v>0.14852231492292889</v>
      </c>
      <c r="O719" s="24">
        <v>0.45382401417825691</v>
      </c>
      <c r="P719" s="24">
        <v>0.17178002704009343</v>
      </c>
      <c r="Q719" s="24">
        <v>0.83980023437876983</v>
      </c>
      <c r="R719" s="24">
        <v>0.75797639725580446</v>
      </c>
      <c r="S719" s="24">
        <v>0.79194749503860029</v>
      </c>
      <c r="T719" s="24">
        <v>0.78779969758105139</v>
      </c>
      <c r="U719" s="24">
        <v>0.58890755023612906</v>
      </c>
      <c r="V719" s="24">
        <v>0.90462668557555947</v>
      </c>
      <c r="W719" s="24">
        <v>0.8906343608468521</v>
      </c>
      <c r="X719" s="24">
        <v>5.407891567768397E-2</v>
      </c>
      <c r="Y719" s="24">
        <v>0.86676899410962616</v>
      </c>
      <c r="Z719" s="24">
        <f t="shared" ca="1" si="11"/>
        <v>0.99741687484659147</v>
      </c>
    </row>
    <row r="720" spans="1:26" x14ac:dyDescent="0.25">
      <c r="A720" s="24">
        <v>0.65058266691697308</v>
      </c>
      <c r="B720" s="24">
        <v>0.80319766133667669</v>
      </c>
      <c r="C720" s="24">
        <v>0.76830458555338921</v>
      </c>
      <c r="D720" s="24">
        <v>0.57249480400252684</v>
      </c>
      <c r="E720" s="24">
        <v>0.19789392779862036</v>
      </c>
      <c r="F720" s="24">
        <v>0.30780756939719489</v>
      </c>
      <c r="G720" s="24">
        <v>0.18321218800692085</v>
      </c>
      <c r="H720" s="24">
        <v>0.84671997982524783</v>
      </c>
      <c r="I720" s="24">
        <v>8.1687879682635911E-2</v>
      </c>
      <c r="J720" s="24">
        <v>0.3060510100937307</v>
      </c>
      <c r="K720" s="24">
        <v>0.23405539195420877</v>
      </c>
      <c r="L720" s="24">
        <v>0.62387040773042524</v>
      </c>
      <c r="M720" s="24">
        <v>0.32353640138144268</v>
      </c>
      <c r="N720" s="24">
        <v>0.46852197441456311</v>
      </c>
      <c r="O720" s="24">
        <v>0.35308988757980142</v>
      </c>
      <c r="P720" s="24">
        <v>0.50907862210949584</v>
      </c>
      <c r="Q720" s="24">
        <v>0.29612748710737513</v>
      </c>
      <c r="R720" s="24">
        <v>0.50028002702850094</v>
      </c>
      <c r="S720" s="24">
        <v>0.31902169819821902</v>
      </c>
      <c r="T720" s="24">
        <v>0.23385149389596616</v>
      </c>
      <c r="U720" s="24">
        <v>0.51493325660422717</v>
      </c>
      <c r="V720" s="24">
        <v>0.25370306329212688</v>
      </c>
      <c r="W720" s="24">
        <v>8.4283246755867403E-2</v>
      </c>
      <c r="X720" s="24">
        <v>6.1412638699640532E-3</v>
      </c>
      <c r="Y720" s="24">
        <v>0.95095802406539909</v>
      </c>
      <c r="Z720" s="24">
        <f t="shared" ca="1" si="11"/>
        <v>0.20160976155790822</v>
      </c>
    </row>
    <row r="721" spans="1:26" x14ac:dyDescent="0.25">
      <c r="A721" s="24">
        <v>0.28082587553606608</v>
      </c>
      <c r="B721" s="24">
        <v>0.39866633751386693</v>
      </c>
      <c r="C721" s="24">
        <v>0.42331387009250265</v>
      </c>
      <c r="D721" s="24">
        <v>6.2466944695794391E-2</v>
      </c>
      <c r="E721" s="24">
        <v>2.9853130939286543E-2</v>
      </c>
      <c r="F721" s="24">
        <v>0.95623782736522833</v>
      </c>
      <c r="G721" s="24">
        <v>0.96439658463898936</v>
      </c>
      <c r="H721" s="24">
        <v>0.1488019751309303</v>
      </c>
      <c r="I721" s="24">
        <v>0.1014217511227925</v>
      </c>
      <c r="J721" s="24">
        <v>5.2601065187281915E-2</v>
      </c>
      <c r="K721" s="24">
        <v>0.15175891432147226</v>
      </c>
      <c r="L721" s="24">
        <v>0.89992305224923819</v>
      </c>
      <c r="M721" s="24">
        <v>0.63233446119459091</v>
      </c>
      <c r="N721" s="24">
        <v>0.82838921585389913</v>
      </c>
      <c r="O721" s="24">
        <v>0.57240699201062351</v>
      </c>
      <c r="P721" s="24">
        <v>0.47421302591060244</v>
      </c>
      <c r="Q721" s="24">
        <v>0.24137346623819522</v>
      </c>
      <c r="R721" s="24">
        <v>0.10268978420282704</v>
      </c>
      <c r="S721" s="24">
        <v>0.67018887129236637</v>
      </c>
      <c r="T721" s="24">
        <v>0.56507192589359923</v>
      </c>
      <c r="U721" s="24">
        <v>5.9235034020998723E-2</v>
      </c>
      <c r="V721" s="24">
        <v>0.76648712244323991</v>
      </c>
      <c r="W721" s="24">
        <v>0.48679160693414436</v>
      </c>
      <c r="X721" s="24">
        <v>1.7005329846732531E-2</v>
      </c>
      <c r="Y721" s="24">
        <v>0.53263206884553738</v>
      </c>
      <c r="Z721" s="24">
        <f t="shared" ca="1" si="11"/>
        <v>0.57232589494227371</v>
      </c>
    </row>
    <row r="722" spans="1:26" x14ac:dyDescent="0.25">
      <c r="A722" s="24">
        <v>9.5579670262417871E-2</v>
      </c>
      <c r="B722" s="24">
        <v>0.63450427959249767</v>
      </c>
      <c r="C722" s="24">
        <v>0.20960665893406427</v>
      </c>
      <c r="D722" s="24">
        <v>3.2676760566611174E-3</v>
      </c>
      <c r="E722" s="24">
        <v>0.96478055499887572</v>
      </c>
      <c r="F722" s="24">
        <v>0.74680261404234594</v>
      </c>
      <c r="G722" s="24">
        <v>0.82067814833961461</v>
      </c>
      <c r="H722" s="24">
        <v>0.99603027755837936</v>
      </c>
      <c r="I722" s="24">
        <v>0.91167770625626199</v>
      </c>
      <c r="J722" s="24">
        <v>0.48544783771321143</v>
      </c>
      <c r="K722" s="24">
        <v>0.97721144207842381</v>
      </c>
      <c r="L722" s="24">
        <v>0.85875613979706511</v>
      </c>
      <c r="M722" s="24">
        <v>0.8407862041575721</v>
      </c>
      <c r="N722" s="24">
        <v>0.76009625219952037</v>
      </c>
      <c r="O722" s="24">
        <v>0.3404390953748716</v>
      </c>
      <c r="P722" s="24">
        <v>0.21931240943060826</v>
      </c>
      <c r="Q722" s="24">
        <v>0.44037587511155141</v>
      </c>
      <c r="R722" s="24">
        <v>0.36240699333606663</v>
      </c>
      <c r="S722" s="24">
        <v>2.5263124850657404E-2</v>
      </c>
      <c r="T722" s="24">
        <v>0.84399643444505401</v>
      </c>
      <c r="U722" s="24">
        <v>0.76111510615913658</v>
      </c>
      <c r="V722" s="24">
        <v>0.94966809507287042</v>
      </c>
      <c r="W722" s="24">
        <v>0.58105242586758987</v>
      </c>
      <c r="X722" s="24">
        <v>8.8105301884319753E-2</v>
      </c>
      <c r="Y722" s="24">
        <v>0.43567081506108718</v>
      </c>
      <c r="Z722" s="24">
        <f t="shared" ca="1" si="11"/>
        <v>0.52870902435368516</v>
      </c>
    </row>
    <row r="723" spans="1:26" x14ac:dyDescent="0.25">
      <c r="A723" s="24">
        <v>0.85900206458112449</v>
      </c>
      <c r="B723" s="24">
        <v>0.63516222091927166</v>
      </c>
      <c r="C723" s="24">
        <v>0.25553457585982198</v>
      </c>
      <c r="D723" s="24">
        <v>0.95937524733463986</v>
      </c>
      <c r="E723" s="24">
        <v>0.41116452281274152</v>
      </c>
      <c r="F723" s="24">
        <v>0.21943581551939884</v>
      </c>
      <c r="G723" s="24">
        <v>0.74478491761511589</v>
      </c>
      <c r="H723" s="24">
        <v>0.10954527557298899</v>
      </c>
      <c r="I723" s="24">
        <v>0.84348340134315658</v>
      </c>
      <c r="J723" s="24">
        <v>0.72106655429723587</v>
      </c>
      <c r="K723" s="24">
        <v>0.47566727471766101</v>
      </c>
      <c r="L723" s="24">
        <v>0.79546693253836054</v>
      </c>
      <c r="M723" s="24">
        <v>0.46293923183239072</v>
      </c>
      <c r="N723" s="24">
        <v>0.15678174875852879</v>
      </c>
      <c r="O723" s="24">
        <v>0.76040704480115751</v>
      </c>
      <c r="P723" s="24">
        <v>0.71339767319452774</v>
      </c>
      <c r="Q723" s="24">
        <v>0.50878123096198646</v>
      </c>
      <c r="R723" s="24">
        <v>0.51311631570643657</v>
      </c>
      <c r="S723" s="24">
        <v>0.65775458678729792</v>
      </c>
      <c r="T723" s="24">
        <v>0.90118170046865065</v>
      </c>
      <c r="U723" s="24">
        <v>0.22650162535498786</v>
      </c>
      <c r="V723" s="24">
        <v>0.73946051441044025</v>
      </c>
      <c r="W723" s="24">
        <v>1.9293312056751E-2</v>
      </c>
      <c r="X723" s="24">
        <v>0.67757235934984161</v>
      </c>
      <c r="Y723" s="24">
        <v>1.5826894712575035E-3</v>
      </c>
      <c r="Z723" s="24">
        <f t="shared" ca="1" si="11"/>
        <v>0.75647930090163684</v>
      </c>
    </row>
    <row r="724" spans="1:26" x14ac:dyDescent="0.25">
      <c r="A724" s="24">
        <v>0.12798046875488667</v>
      </c>
      <c r="B724" s="24">
        <v>0.10209513844896889</v>
      </c>
      <c r="C724" s="24">
        <v>0.87062396108947515</v>
      </c>
      <c r="D724" s="24">
        <v>0.83134888575335009</v>
      </c>
      <c r="E724" s="24">
        <v>0.69624305455856528</v>
      </c>
      <c r="F724" s="24">
        <v>0.77313765304982995</v>
      </c>
      <c r="G724" s="24">
        <v>0.61265876628463745</v>
      </c>
      <c r="H724" s="24">
        <v>0.66365381324142159</v>
      </c>
      <c r="I724" s="24">
        <v>0.10876618267731475</v>
      </c>
      <c r="J724" s="24">
        <v>0.47395139372143225</v>
      </c>
      <c r="K724" s="24">
        <v>0.65414229455880368</v>
      </c>
      <c r="L724" s="24">
        <v>0.32224426283708441</v>
      </c>
      <c r="M724" s="24">
        <v>0.36181767173969159</v>
      </c>
      <c r="N724" s="24">
        <v>0.13095672267791003</v>
      </c>
      <c r="O724" s="24">
        <v>0.64812298230054577</v>
      </c>
      <c r="P724" s="24">
        <v>0.4176275689158172</v>
      </c>
      <c r="Q724" s="24">
        <v>0.34410446617445645</v>
      </c>
      <c r="R724" s="24">
        <v>0.37915708077511279</v>
      </c>
      <c r="S724" s="24">
        <v>0.96881971465011696</v>
      </c>
      <c r="T724" s="24">
        <v>0.21697642287692065</v>
      </c>
      <c r="U724" s="24">
        <v>0.33320762534453996</v>
      </c>
      <c r="V724" s="24">
        <v>0.56253696677473342</v>
      </c>
      <c r="W724" s="24">
        <v>0.30008545496061967</v>
      </c>
      <c r="X724" s="24">
        <v>0.9403448513406043</v>
      </c>
      <c r="Y724" s="24">
        <v>9.5362095155117066E-3</v>
      </c>
      <c r="Z724" s="24">
        <f t="shared" ca="1" si="11"/>
        <v>0.29117773580630968</v>
      </c>
    </row>
    <row r="725" spans="1:26" x14ac:dyDescent="0.25">
      <c r="A725" s="24">
        <v>0.71265921231041562</v>
      </c>
      <c r="B725" s="24">
        <v>0.35613200214155949</v>
      </c>
      <c r="C725" s="24">
        <v>0.46178622043228423</v>
      </c>
      <c r="D725" s="24">
        <v>0.74088107311303775</v>
      </c>
      <c r="E725" s="24">
        <v>0.40013519058251235</v>
      </c>
      <c r="F725" s="24">
        <v>0.20645549923083328</v>
      </c>
      <c r="G725" s="24">
        <v>0.47909759715408773</v>
      </c>
      <c r="H725" s="24">
        <v>0.92044035252359824</v>
      </c>
      <c r="I725" s="24">
        <v>0.57439851373789852</v>
      </c>
      <c r="J725" s="24">
        <v>0.5806111111200658</v>
      </c>
      <c r="K725" s="24">
        <v>0.84314698871454152</v>
      </c>
      <c r="L725" s="24">
        <v>0.50316492810566094</v>
      </c>
      <c r="M725" s="24">
        <v>0.74865648982460142</v>
      </c>
      <c r="N725" s="24">
        <v>0.19723404451969218</v>
      </c>
      <c r="O725" s="24">
        <v>0.27233946748197102</v>
      </c>
      <c r="P725" s="24">
        <v>0.60987889170082454</v>
      </c>
      <c r="Q725" s="24">
        <v>0.43165010717320951</v>
      </c>
      <c r="R725" s="24">
        <v>0.27855397108666513</v>
      </c>
      <c r="S725" s="24">
        <v>0.96220838862594826</v>
      </c>
      <c r="T725" s="24">
        <v>8.5332363115153687E-4</v>
      </c>
      <c r="U725" s="24">
        <v>0.11202760276609991</v>
      </c>
      <c r="V725" s="24">
        <v>0.50771606512443546</v>
      </c>
      <c r="W725" s="24">
        <v>0.86611116185375048</v>
      </c>
      <c r="X725" s="24">
        <v>0.67613345040524109</v>
      </c>
      <c r="Y725" s="24">
        <v>0.3583635593190696</v>
      </c>
      <c r="Z725" s="24">
        <f t="shared" ca="1" si="11"/>
        <v>0.33127267371814995</v>
      </c>
    </row>
    <row r="726" spans="1:26" x14ac:dyDescent="0.25">
      <c r="A726" s="24">
        <v>9.884061390671528E-2</v>
      </c>
      <c r="B726" s="24">
        <v>0.38427943468330272</v>
      </c>
      <c r="C726" s="24">
        <v>0.55683962073499227</v>
      </c>
      <c r="D726" s="24">
        <v>0.94901176140555388</v>
      </c>
      <c r="E726" s="24">
        <v>0.96255896046791301</v>
      </c>
      <c r="F726" s="24">
        <v>3.5030356533946816E-2</v>
      </c>
      <c r="G726" s="24">
        <v>0.73858734190389719</v>
      </c>
      <c r="H726" s="24">
        <v>0.51084924206668214</v>
      </c>
      <c r="I726" s="24">
        <v>0.24073499875897286</v>
      </c>
      <c r="J726" s="24">
        <v>0.87372825538356491</v>
      </c>
      <c r="K726" s="24">
        <v>0.3055345475518636</v>
      </c>
      <c r="L726" s="24">
        <v>0.4233366190596346</v>
      </c>
      <c r="M726" s="24">
        <v>0.77364193751008914</v>
      </c>
      <c r="N726" s="24">
        <v>0.74224405367396318</v>
      </c>
      <c r="O726" s="24">
        <v>0.91501010581380005</v>
      </c>
      <c r="P726" s="24">
        <v>0.26658293449913695</v>
      </c>
      <c r="Q726" s="24">
        <v>0.94662547862293878</v>
      </c>
      <c r="R726" s="24">
        <v>9.767371512706613E-2</v>
      </c>
      <c r="S726" s="24">
        <v>0.1303796138617761</v>
      </c>
      <c r="T726" s="24">
        <v>0.32947984209027359</v>
      </c>
      <c r="U726" s="24">
        <v>0.51314826772441602</v>
      </c>
      <c r="V726" s="24">
        <v>0.48657902537238007</v>
      </c>
      <c r="W726" s="24">
        <v>0.1556632207752533</v>
      </c>
      <c r="X726" s="24">
        <v>0.13279636280293539</v>
      </c>
      <c r="Y726" s="24">
        <v>0.5717213498346132</v>
      </c>
      <c r="Z726" s="24">
        <f t="shared" ca="1" si="11"/>
        <v>0.24808392229386289</v>
      </c>
    </row>
    <row r="727" spans="1:26" x14ac:dyDescent="0.25">
      <c r="A727" s="24">
        <v>0.93253041741431619</v>
      </c>
      <c r="B727" s="24">
        <v>0.9516628329782485</v>
      </c>
      <c r="C727" s="24">
        <v>0.73223485338627037</v>
      </c>
      <c r="D727" s="24">
        <v>0.95896314479819322</v>
      </c>
      <c r="E727" s="24">
        <v>0.28468382692791072</v>
      </c>
      <c r="F727" s="24">
        <v>0.39764480587844164</v>
      </c>
      <c r="G727" s="24">
        <v>0.47881956425529437</v>
      </c>
      <c r="H727" s="24">
        <v>0.4862676801457646</v>
      </c>
      <c r="I727" s="24">
        <v>0.89556433371465116</v>
      </c>
      <c r="J727" s="24">
        <v>0.90583084784690071</v>
      </c>
      <c r="K727" s="24">
        <v>0.21932876502905985</v>
      </c>
      <c r="L727" s="24">
        <v>0.16868872789964684</v>
      </c>
      <c r="M727" s="24">
        <v>0.8721131046345203</v>
      </c>
      <c r="N727" s="24">
        <v>0.52192896659410637</v>
      </c>
      <c r="O727" s="24">
        <v>7.9437482772698687E-2</v>
      </c>
      <c r="P727" s="24">
        <v>0.6137426874866907</v>
      </c>
      <c r="Q727" s="24">
        <v>0.46108646087445071</v>
      </c>
      <c r="R727" s="24">
        <v>0.60460749244980305</v>
      </c>
      <c r="S727" s="24">
        <v>0.62079356355323889</v>
      </c>
      <c r="T727" s="24">
        <v>0.85571360610216241</v>
      </c>
      <c r="U727" s="24">
        <v>9.8274870373682988E-2</v>
      </c>
      <c r="V727" s="24">
        <v>0.38657195461094662</v>
      </c>
      <c r="W727" s="24">
        <v>0.25065804182887963</v>
      </c>
      <c r="X727" s="24">
        <v>0.46708698784344593</v>
      </c>
      <c r="Y727" s="24">
        <v>0.96894198579649715</v>
      </c>
      <c r="Z727" s="24">
        <f t="shared" ca="1" si="11"/>
        <v>0.63031507167283085</v>
      </c>
    </row>
    <row r="728" spans="1:26" x14ac:dyDescent="0.25">
      <c r="A728" s="24">
        <v>0.87695412004601447</v>
      </c>
      <c r="B728" s="24">
        <v>0.32609115424701596</v>
      </c>
      <c r="C728" s="24">
        <v>0.46126347609400598</v>
      </c>
      <c r="D728" s="24">
        <v>0.94496125028538669</v>
      </c>
      <c r="E728" s="24">
        <v>0.30421283614773464</v>
      </c>
      <c r="F728" s="24">
        <v>1.7312842155747799E-4</v>
      </c>
      <c r="G728" s="24">
        <v>0.90251914604771966</v>
      </c>
      <c r="H728" s="24">
        <v>0.16147863830927689</v>
      </c>
      <c r="I728" s="24">
        <v>0.68349776747738544</v>
      </c>
      <c r="J728" s="24">
        <v>0.84008777227982001</v>
      </c>
      <c r="K728" s="24">
        <v>5.6021702223247316E-2</v>
      </c>
      <c r="L728" s="24">
        <v>4.2782031398809206E-2</v>
      </c>
      <c r="M728" s="24">
        <v>1.6453502725952029E-2</v>
      </c>
      <c r="N728" s="24">
        <v>0.13505338380360765</v>
      </c>
      <c r="O728" s="24">
        <v>0.13990478911200532</v>
      </c>
      <c r="P728" s="24">
        <v>0.73078057924964335</v>
      </c>
      <c r="Q728" s="24">
        <v>0.65457505746557776</v>
      </c>
      <c r="R728" s="24">
        <v>0.94004361673991332</v>
      </c>
      <c r="S728" s="24">
        <v>0.7065871913882652</v>
      </c>
      <c r="T728" s="24">
        <v>0.21725906497287828</v>
      </c>
      <c r="U728" s="24">
        <v>0.43520579748807542</v>
      </c>
      <c r="V728" s="24">
        <v>0.27604318856560295</v>
      </c>
      <c r="W728" s="24">
        <v>0.86110359560161587</v>
      </c>
      <c r="X728" s="24">
        <v>0.59858810404806906</v>
      </c>
      <c r="Y728" s="24">
        <v>0.17166213422368048</v>
      </c>
      <c r="Z728" s="24">
        <f t="shared" ca="1" si="11"/>
        <v>0.42414783977311388</v>
      </c>
    </row>
    <row r="729" spans="1:26" x14ac:dyDescent="0.25">
      <c r="A729" s="24">
        <v>0.74828394024777534</v>
      </c>
      <c r="B729" s="24">
        <v>0.73386026644767166</v>
      </c>
      <c r="C729" s="24">
        <v>0.15841554429915616</v>
      </c>
      <c r="D729" s="24">
        <v>0.20837447120967523</v>
      </c>
      <c r="E729" s="24">
        <v>0.49292270675205385</v>
      </c>
      <c r="F729" s="24">
        <v>0.83795854045978146</v>
      </c>
      <c r="G729" s="24">
        <v>0.16128372631229726</v>
      </c>
      <c r="H729" s="24">
        <v>0.37615290727891937</v>
      </c>
      <c r="I729" s="24">
        <v>0.28519886432116603</v>
      </c>
      <c r="J729" s="24">
        <v>0.70632353610081522</v>
      </c>
      <c r="K729" s="24">
        <v>0.94153207030984132</v>
      </c>
      <c r="L729" s="24">
        <v>0.17738010321171271</v>
      </c>
      <c r="M729" s="24">
        <v>0.99897502761671608</v>
      </c>
      <c r="N729" s="24">
        <v>0.14974923120514883</v>
      </c>
      <c r="O729" s="24">
        <v>0.78617239956810314</v>
      </c>
      <c r="P729" s="24">
        <v>0.93253840552217959</v>
      </c>
      <c r="Q729" s="24">
        <v>0.28900618984986626</v>
      </c>
      <c r="R729" s="24">
        <v>0.73137271990363206</v>
      </c>
      <c r="S729" s="24">
        <v>0.75474244484437802</v>
      </c>
      <c r="T729" s="24">
        <v>0.36590567952206599</v>
      </c>
      <c r="U729" s="24">
        <v>0.13571105416108387</v>
      </c>
      <c r="V729" s="24">
        <v>0.24845998393379165</v>
      </c>
      <c r="W729" s="24">
        <v>0.46790235739652997</v>
      </c>
      <c r="X729" s="24">
        <v>0.67977307324835679</v>
      </c>
      <c r="Y729" s="24">
        <v>0.16266140552785024</v>
      </c>
      <c r="Z729" s="24">
        <f t="shared" ca="1" si="11"/>
        <v>0.15238952768435998</v>
      </c>
    </row>
    <row r="730" spans="1:26" x14ac:dyDescent="0.25">
      <c r="A730" s="24">
        <v>0.83877270802633463</v>
      </c>
      <c r="B730" s="24">
        <v>2.2858680214276728E-2</v>
      </c>
      <c r="C730" s="24">
        <v>0.20359123252208466</v>
      </c>
      <c r="D730" s="24">
        <v>0.15911073404794118</v>
      </c>
      <c r="E730" s="24">
        <v>0.64692848510082557</v>
      </c>
      <c r="F730" s="24">
        <v>0.77779240008374939</v>
      </c>
      <c r="G730" s="24">
        <v>0.42708444341327001</v>
      </c>
      <c r="H730" s="24">
        <v>0.72091165867587526</v>
      </c>
      <c r="I730" s="24">
        <v>0.66778949564257373</v>
      </c>
      <c r="J730" s="24">
        <v>0.17431318788723027</v>
      </c>
      <c r="K730" s="24">
        <v>0.18699096727722309</v>
      </c>
      <c r="L730" s="24">
        <v>0.98477784735449525</v>
      </c>
      <c r="M730" s="24">
        <v>3.1817446984194531E-2</v>
      </c>
      <c r="N730" s="24">
        <v>0.75896153133250954</v>
      </c>
      <c r="O730" s="24">
        <v>0.30408097873919293</v>
      </c>
      <c r="P730" s="24">
        <v>0.12061291531817953</v>
      </c>
      <c r="Q730" s="24">
        <v>0.10642475234413407</v>
      </c>
      <c r="R730" s="24">
        <v>0.96557530398866476</v>
      </c>
      <c r="S730" s="24">
        <v>0.51906358313396195</v>
      </c>
      <c r="T730" s="24">
        <v>0.53039399408225119</v>
      </c>
      <c r="U730" s="24">
        <v>0.9491399043594303</v>
      </c>
      <c r="V730" s="24">
        <v>0.84491652789029192</v>
      </c>
      <c r="W730" s="24">
        <v>0.33446262625016832</v>
      </c>
      <c r="X730" s="24">
        <v>8.8235598091741529E-2</v>
      </c>
      <c r="Y730" s="24">
        <v>0.29262840551869107</v>
      </c>
      <c r="Z730" s="24">
        <f t="shared" ca="1" si="11"/>
        <v>0.97648488103351538</v>
      </c>
    </row>
    <row r="731" spans="1:26" x14ac:dyDescent="0.25">
      <c r="A731" s="24">
        <v>0.37318367179700696</v>
      </c>
      <c r="B731" s="24">
        <v>0.26767325063965108</v>
      </c>
      <c r="C731" s="24">
        <v>0.17522766675680013</v>
      </c>
      <c r="D731" s="24">
        <v>0.25634979862905205</v>
      </c>
      <c r="E731" s="24">
        <v>0.28659723344170196</v>
      </c>
      <c r="F731" s="24">
        <v>0.24228583596583753</v>
      </c>
      <c r="G731" s="24">
        <v>0.95371283001915452</v>
      </c>
      <c r="H731" s="24">
        <v>0.43364697049037748</v>
      </c>
      <c r="I731" s="24">
        <v>4.602229602163721E-2</v>
      </c>
      <c r="J731" s="24">
        <v>0.35840705156073605</v>
      </c>
      <c r="K731" s="24">
        <v>0.35078902719109328</v>
      </c>
      <c r="L731" s="24">
        <v>9.2906731371741325E-2</v>
      </c>
      <c r="M731" s="24">
        <v>0.6747308310027027</v>
      </c>
      <c r="N731" s="24">
        <v>0.74188161790860718</v>
      </c>
      <c r="O731" s="24">
        <v>0.54443603133574126</v>
      </c>
      <c r="P731" s="24">
        <v>0.16115681391874648</v>
      </c>
      <c r="Q731" s="24">
        <v>0.54403167250444939</v>
      </c>
      <c r="R731" s="24">
        <v>0.12104647236326704</v>
      </c>
      <c r="S731" s="24">
        <v>0.60173179241416064</v>
      </c>
      <c r="T731" s="24">
        <v>0.79477404496852999</v>
      </c>
      <c r="U731" s="24">
        <v>0.76400717093549275</v>
      </c>
      <c r="V731" s="24">
        <v>0.52188081819840093</v>
      </c>
      <c r="W731" s="24">
        <v>0.38523651054938957</v>
      </c>
      <c r="X731" s="24">
        <v>7.4368173460879095E-2</v>
      </c>
      <c r="Y731" s="24">
        <v>0.25649271317282019</v>
      </c>
      <c r="Z731" s="24">
        <f t="shared" ca="1" si="11"/>
        <v>2.0707891293151204E-2</v>
      </c>
    </row>
    <row r="732" spans="1:26" x14ac:dyDescent="0.25">
      <c r="A732" s="24">
        <v>0.77029615862835166</v>
      </c>
      <c r="B732" s="24">
        <v>0.14658760911439794</v>
      </c>
      <c r="C732" s="24">
        <v>0.2709819880929385</v>
      </c>
      <c r="D732" s="24">
        <v>0.7445942479416614</v>
      </c>
      <c r="E732" s="24">
        <v>0.48089188357637802</v>
      </c>
      <c r="F732" s="24">
        <v>7.3754362427816078E-2</v>
      </c>
      <c r="G732" s="24">
        <v>0.72732153359693175</v>
      </c>
      <c r="H732" s="24">
        <v>0.45016940900443214</v>
      </c>
      <c r="I732" s="24">
        <v>0.17526806747471602</v>
      </c>
      <c r="J732" s="24">
        <v>0.40773621437872554</v>
      </c>
      <c r="K732" s="24">
        <v>0.61716335072544715</v>
      </c>
      <c r="L732" s="24">
        <v>0.22429398159856062</v>
      </c>
      <c r="M732" s="24">
        <v>6.3242903535791983E-2</v>
      </c>
      <c r="N732" s="24">
        <v>0.1367505752214031</v>
      </c>
      <c r="O732" s="24">
        <v>0.45886757814562229</v>
      </c>
      <c r="P732" s="24">
        <v>0.63775971946306087</v>
      </c>
      <c r="Q732" s="24">
        <v>0.76635319316393102</v>
      </c>
      <c r="R732" s="24">
        <v>0.11473832881521673</v>
      </c>
      <c r="S732" s="24">
        <v>0.41602603020241447</v>
      </c>
      <c r="T732" s="24">
        <v>0.29148830308067342</v>
      </c>
      <c r="U732" s="24">
        <v>0.2504493881448524</v>
      </c>
      <c r="V732" s="24">
        <v>0.2081319314678366</v>
      </c>
      <c r="W732" s="24">
        <v>0.30785514295100047</v>
      </c>
      <c r="X732" s="24">
        <v>0.20878380097246552</v>
      </c>
      <c r="Y732" s="24">
        <v>0.43438595727962259</v>
      </c>
      <c r="Z732" s="24">
        <f t="shared" ca="1" si="11"/>
        <v>0.87925880984574734</v>
      </c>
    </row>
    <row r="733" spans="1:26" x14ac:dyDescent="0.25">
      <c r="A733" s="24">
        <v>0.97541086903047813</v>
      </c>
      <c r="B733" s="24">
        <v>0.65147839300170884</v>
      </c>
      <c r="C733" s="24">
        <v>0.14220197268003532</v>
      </c>
      <c r="D733" s="24">
        <v>0.93991899240273824</v>
      </c>
      <c r="E733" s="24">
        <v>0.4696152968859767</v>
      </c>
      <c r="F733" s="24">
        <v>0.50288379153452145</v>
      </c>
      <c r="G733" s="24">
        <v>0.85469494679928304</v>
      </c>
      <c r="H733" s="24">
        <v>0.62350526915704341</v>
      </c>
      <c r="I733" s="24">
        <v>0.87714018225186119</v>
      </c>
      <c r="J733" s="24">
        <v>0.36922926939470857</v>
      </c>
      <c r="K733" s="24">
        <v>0.74262972995226539</v>
      </c>
      <c r="L733" s="24">
        <v>0.60942669861004128</v>
      </c>
      <c r="M733" s="24">
        <v>0.63814169912680019</v>
      </c>
      <c r="N733" s="24">
        <v>0.636048561120933</v>
      </c>
      <c r="O733" s="24">
        <v>0.14543400829015318</v>
      </c>
      <c r="P733" s="24">
        <v>0.39975074788452181</v>
      </c>
      <c r="Q733" s="24">
        <v>0.22122610756608074</v>
      </c>
      <c r="R733" s="24">
        <v>0.50565711833188443</v>
      </c>
      <c r="S733" s="24">
        <v>0.56208305145187554</v>
      </c>
      <c r="T733" s="24">
        <v>0.44200736570288079</v>
      </c>
      <c r="U733" s="24">
        <v>0.24674713394440217</v>
      </c>
      <c r="V733" s="24">
        <v>0.85520161806899675</v>
      </c>
      <c r="W733" s="24">
        <v>5.2049709017844004E-3</v>
      </c>
      <c r="X733" s="24">
        <v>0.14781860433428495</v>
      </c>
      <c r="Y733" s="24">
        <v>0.64195709417175473</v>
      </c>
      <c r="Z733" s="24">
        <f t="shared" ca="1" si="11"/>
        <v>0.484567945864814</v>
      </c>
    </row>
    <row r="734" spans="1:26" x14ac:dyDescent="0.25">
      <c r="A734" s="24">
        <v>0.86432744837470232</v>
      </c>
      <c r="B734" s="24">
        <v>0.22655219287983031</v>
      </c>
      <c r="C734" s="24">
        <v>0.42345088849962575</v>
      </c>
      <c r="D734" s="24">
        <v>0.29111788391311755</v>
      </c>
      <c r="E734" s="24">
        <v>0.16905277687088327</v>
      </c>
      <c r="F734" s="24">
        <v>0.95983507434010185</v>
      </c>
      <c r="G734" s="24">
        <v>0.14719405013432552</v>
      </c>
      <c r="H734" s="24">
        <v>0.16720729005535939</v>
      </c>
      <c r="I734" s="24">
        <v>0.32278343509207574</v>
      </c>
      <c r="J734" s="24">
        <v>0.47760532067977435</v>
      </c>
      <c r="K734" s="24">
        <v>0.55544309503418499</v>
      </c>
      <c r="L734" s="24">
        <v>0.89591353693028331</v>
      </c>
      <c r="M734" s="24">
        <v>0.35444669862135325</v>
      </c>
      <c r="N734" s="24">
        <v>0.49844740561842416</v>
      </c>
      <c r="O734" s="24">
        <v>0.36641202250668048</v>
      </c>
      <c r="P734" s="24">
        <v>0.29291280290822463</v>
      </c>
      <c r="Q734" s="24">
        <v>0.17801876287836615</v>
      </c>
      <c r="R734" s="24">
        <v>7.4456295854769095E-2</v>
      </c>
      <c r="S734" s="24">
        <v>5.6785000249888973E-2</v>
      </c>
      <c r="T734" s="24">
        <v>6.6944044385520263E-2</v>
      </c>
      <c r="U734" s="24">
        <v>0.45226327148289514</v>
      </c>
      <c r="V734" s="24">
        <v>0.819146255145076</v>
      </c>
      <c r="W734" s="24">
        <v>0.35991269091961009</v>
      </c>
      <c r="X734" s="24">
        <v>0.27800830030304635</v>
      </c>
      <c r="Y734" s="24">
        <v>5.3455081337957067E-2</v>
      </c>
      <c r="Z734" s="24">
        <f t="shared" ca="1" si="11"/>
        <v>0.30703475448802853</v>
      </c>
    </row>
    <row r="735" spans="1:26" x14ac:dyDescent="0.25">
      <c r="A735" s="24">
        <v>0.46726600161824572</v>
      </c>
      <c r="B735" s="24">
        <v>0.40740603047998314</v>
      </c>
      <c r="C735" s="24">
        <v>0.83817155239614838</v>
      </c>
      <c r="D735" s="24">
        <v>0.36984689900104195</v>
      </c>
      <c r="E735" s="24">
        <v>0.81387087411111692</v>
      </c>
      <c r="F735" s="24">
        <v>2.5244683376765331E-2</v>
      </c>
      <c r="G735" s="24">
        <v>0.58432156527608869</v>
      </c>
      <c r="H735" s="24">
        <v>0.67576906309973528</v>
      </c>
      <c r="I735" s="24">
        <v>0.79408029620559906</v>
      </c>
      <c r="J735" s="24">
        <v>0.14522136769393279</v>
      </c>
      <c r="K735" s="24">
        <v>0.23363076221526313</v>
      </c>
      <c r="L735" s="24">
        <v>0.9503062211451152</v>
      </c>
      <c r="M735" s="24">
        <v>0.65283955028199214</v>
      </c>
      <c r="N735" s="24">
        <v>1.8658888034731591E-3</v>
      </c>
      <c r="O735" s="24">
        <v>0.47606948636289237</v>
      </c>
      <c r="P735" s="24">
        <v>9.9168965841098577E-2</v>
      </c>
      <c r="Q735" s="24">
        <v>0.96071150451250931</v>
      </c>
      <c r="R735" s="24">
        <v>0.7753137574746134</v>
      </c>
      <c r="S735" s="24">
        <v>2.8405727896799626E-2</v>
      </c>
      <c r="T735" s="24">
        <v>0.3915563924652502</v>
      </c>
      <c r="U735" s="24">
        <v>0.57374876903097549</v>
      </c>
      <c r="V735" s="24">
        <v>0.87647987046173115</v>
      </c>
      <c r="W735" s="24">
        <v>0.53123376303847203</v>
      </c>
      <c r="X735" s="24">
        <v>0.86306361197900505</v>
      </c>
      <c r="Y735" s="24">
        <v>0.59289751102776589</v>
      </c>
      <c r="Z735" s="24">
        <f t="shared" ca="1" si="11"/>
        <v>0.96360953938350913</v>
      </c>
    </row>
    <row r="736" spans="1:26" x14ac:dyDescent="0.25">
      <c r="A736" s="24">
        <v>0.82912833134800135</v>
      </c>
      <c r="B736" s="24">
        <v>0.56423297559395313</v>
      </c>
      <c r="C736" s="24">
        <v>0.82544113655633311</v>
      </c>
      <c r="D736" s="24">
        <v>0.16996285480418727</v>
      </c>
      <c r="E736" s="24">
        <v>9.2681212698264126E-2</v>
      </c>
      <c r="F736" s="24">
        <v>0.31248688143317138</v>
      </c>
      <c r="G736" s="24">
        <v>0.53998587178322721</v>
      </c>
      <c r="H736" s="24">
        <v>0.62021391434124018</v>
      </c>
      <c r="I736" s="24">
        <v>0.22514565554186605</v>
      </c>
      <c r="J736" s="24">
        <v>0.56407880623279805</v>
      </c>
      <c r="K736" s="24">
        <v>0.95907799428195684</v>
      </c>
      <c r="L736" s="24">
        <v>0.68346540848673243</v>
      </c>
      <c r="M736" s="24">
        <v>0.99814195929573402</v>
      </c>
      <c r="N736" s="24">
        <v>0.8628436773187067</v>
      </c>
      <c r="O736" s="24">
        <v>0.74287237377116577</v>
      </c>
      <c r="P736" s="24">
        <v>0.49102049740227272</v>
      </c>
      <c r="Q736" s="24">
        <v>7.5349243017173384E-2</v>
      </c>
      <c r="R736" s="24">
        <v>0.52202849608068391</v>
      </c>
      <c r="S736" s="24">
        <v>0.2418627073853401</v>
      </c>
      <c r="T736" s="24">
        <v>3.4506740510680589E-2</v>
      </c>
      <c r="U736" s="24">
        <v>0.34561615199241136</v>
      </c>
      <c r="V736" s="24">
        <v>0.64775827557541765</v>
      </c>
      <c r="W736" s="24">
        <v>0.94921609229344928</v>
      </c>
      <c r="X736" s="24">
        <v>0.91590557682902596</v>
      </c>
      <c r="Y736" s="24">
        <v>0.47952981459041721</v>
      </c>
      <c r="Z736" s="24">
        <f t="shared" ca="1" si="11"/>
        <v>0.32583884917385364</v>
      </c>
    </row>
    <row r="737" spans="1:26" x14ac:dyDescent="0.25">
      <c r="A737" s="24">
        <v>0.67855387440298331</v>
      </c>
      <c r="B737" s="24">
        <v>0.30279705608703267</v>
      </c>
      <c r="C737" s="24">
        <v>0.98839550663056119</v>
      </c>
      <c r="D737" s="24">
        <v>0.86294045602814029</v>
      </c>
      <c r="E737" s="24">
        <v>0.61318233616772799</v>
      </c>
      <c r="F737" s="24">
        <v>0.57990252572805923</v>
      </c>
      <c r="G737" s="24">
        <v>0.44276575915470751</v>
      </c>
      <c r="H737" s="24">
        <v>3.0324119676747086E-2</v>
      </c>
      <c r="I737" s="24">
        <v>0.2989374039487841</v>
      </c>
      <c r="J737" s="24">
        <v>0.3271129294044175</v>
      </c>
      <c r="K737" s="24">
        <v>0.41370380522050432</v>
      </c>
      <c r="L737" s="24">
        <v>0.56753376084273777</v>
      </c>
      <c r="M737" s="24">
        <v>0.62786169581464757</v>
      </c>
      <c r="N737" s="24">
        <v>0.57723174071576921</v>
      </c>
      <c r="O737" s="24">
        <v>0.95100160619647311</v>
      </c>
      <c r="P737" s="24">
        <v>0.56568796972190549</v>
      </c>
      <c r="Q737" s="24">
        <v>0.25342953149957104</v>
      </c>
      <c r="R737" s="24">
        <v>0.17872392967220474</v>
      </c>
      <c r="S737" s="24">
        <v>0.4091150265773239</v>
      </c>
      <c r="T737" s="24">
        <v>0.69308871512369941</v>
      </c>
      <c r="U737" s="24">
        <v>0.92579579144184287</v>
      </c>
      <c r="V737" s="24">
        <v>0.32545305442777406</v>
      </c>
      <c r="W737" s="24">
        <v>0.42783675631660001</v>
      </c>
      <c r="X737" s="24">
        <v>0.590330714144923</v>
      </c>
      <c r="Y737" s="24">
        <v>5.6227859238642708E-2</v>
      </c>
      <c r="Z737" s="24">
        <f t="shared" ca="1" si="11"/>
        <v>0.59443393184732096</v>
      </c>
    </row>
    <row r="738" spans="1:26" x14ac:dyDescent="0.25">
      <c r="A738" s="24">
        <v>0.82390553290161117</v>
      </c>
      <c r="B738" s="24">
        <v>0.61586065248615041</v>
      </c>
      <c r="C738" s="24">
        <v>0.97867556808218958</v>
      </c>
      <c r="D738" s="24">
        <v>0.39628471094129325</v>
      </c>
      <c r="E738" s="24">
        <v>0.62273481992376112</v>
      </c>
      <c r="F738" s="24">
        <v>0.69369024406219248</v>
      </c>
      <c r="G738" s="24">
        <v>2.2153234597201976E-2</v>
      </c>
      <c r="H738" s="24">
        <v>0.85897359757798497</v>
      </c>
      <c r="I738" s="24">
        <v>0.39235752899502485</v>
      </c>
      <c r="J738" s="24">
        <v>0.45069286702988054</v>
      </c>
      <c r="K738" s="24">
        <v>0.93741600117539114</v>
      </c>
      <c r="L738" s="24">
        <v>0.88264647247291061</v>
      </c>
      <c r="M738" s="24">
        <v>0.40146029927060101</v>
      </c>
      <c r="N738" s="24">
        <v>0.32484850128409259</v>
      </c>
      <c r="O738" s="24">
        <v>0.31988002111577629</v>
      </c>
      <c r="P738" s="24">
        <v>5.3416981380735251E-2</v>
      </c>
      <c r="Q738" s="24">
        <v>0.59132964929711118</v>
      </c>
      <c r="R738" s="24">
        <v>2.4314229181373936E-2</v>
      </c>
      <c r="S738" s="24">
        <v>0.45354174189963103</v>
      </c>
      <c r="T738" s="24">
        <v>0.69657350682156416</v>
      </c>
      <c r="U738" s="24">
        <v>0.46080464825239353</v>
      </c>
      <c r="V738" s="24">
        <v>0.90047585119504492</v>
      </c>
      <c r="W738" s="24">
        <v>0.45304630399506862</v>
      </c>
      <c r="X738" s="24">
        <v>0.65217614018450554</v>
      </c>
      <c r="Y738" s="24">
        <v>0.64070691019823611</v>
      </c>
      <c r="Z738" s="24">
        <f t="shared" ca="1" si="11"/>
        <v>0.49519380865231388</v>
      </c>
    </row>
    <row r="739" spans="1:26" x14ac:dyDescent="0.25">
      <c r="A739" s="24">
        <v>8.8063467322828548E-2</v>
      </c>
      <c r="B739" s="24">
        <v>0.68262049621953957</v>
      </c>
      <c r="C739" s="24">
        <v>0.81157118373585235</v>
      </c>
      <c r="D739" s="24">
        <v>0.14068469233758996</v>
      </c>
      <c r="E739" s="24">
        <v>0.37461739404203698</v>
      </c>
      <c r="F739" s="24">
        <v>0.73604058747365142</v>
      </c>
      <c r="G739" s="24">
        <v>0.99477507722079694</v>
      </c>
      <c r="H739" s="24">
        <v>0.90992549253817223</v>
      </c>
      <c r="I739" s="24">
        <v>0.72388789428060996</v>
      </c>
      <c r="J739" s="24">
        <v>5.3113868623214433E-2</v>
      </c>
      <c r="K739" s="24">
        <v>0.71592882636016286</v>
      </c>
      <c r="L739" s="24">
        <v>0.23938599292203855</v>
      </c>
      <c r="M739" s="24">
        <v>7.6331187478565821E-2</v>
      </c>
      <c r="N739" s="24">
        <v>0.57942856904305773</v>
      </c>
      <c r="O739" s="24">
        <v>0.75960727730084987</v>
      </c>
      <c r="P739" s="24">
        <v>8.240920647918093E-2</v>
      </c>
      <c r="Q739" s="24">
        <v>0.92934744003462599</v>
      </c>
      <c r="R739" s="24">
        <v>0.42900945861378503</v>
      </c>
      <c r="S739" s="24">
        <v>0.98020457105803649</v>
      </c>
      <c r="T739" s="24">
        <v>0.88560507125773891</v>
      </c>
      <c r="U739" s="24">
        <v>0.9977744263823588</v>
      </c>
      <c r="V739" s="24">
        <v>1.1994655884328576E-2</v>
      </c>
      <c r="W739" s="24">
        <v>0.89469069829330539</v>
      </c>
      <c r="X739" s="24">
        <v>0.71804649657431541</v>
      </c>
      <c r="Y739" s="24">
        <v>0.33945728900873851</v>
      </c>
      <c r="Z739" s="24">
        <f t="shared" ca="1" si="11"/>
        <v>0.67426528128812768</v>
      </c>
    </row>
    <row r="740" spans="1:26" x14ac:dyDescent="0.25">
      <c r="A740" s="24">
        <v>0.43275889077453933</v>
      </c>
      <c r="B740" s="24">
        <v>0.89543983381879755</v>
      </c>
      <c r="C740" s="24">
        <v>0.77463068846354333</v>
      </c>
      <c r="D740" s="24">
        <v>0.13843507507177277</v>
      </c>
      <c r="E740" s="24">
        <v>0.44327005941624464</v>
      </c>
      <c r="F740" s="24">
        <v>0.92321923623088364</v>
      </c>
      <c r="G740" s="24">
        <v>0.24733692092342019</v>
      </c>
      <c r="H740" s="24">
        <v>0.21339144396523912</v>
      </c>
      <c r="I740" s="24">
        <v>0.25179316699939336</v>
      </c>
      <c r="J740" s="24">
        <v>0.86748360048327489</v>
      </c>
      <c r="K740" s="24">
        <v>0.8014789520411113</v>
      </c>
      <c r="L740" s="24">
        <v>0.67652129171199138</v>
      </c>
      <c r="M740" s="24">
        <v>0.37681323341927719</v>
      </c>
      <c r="N740" s="24">
        <v>0.59657095552729078</v>
      </c>
      <c r="O740" s="24">
        <v>0.46456722979961496</v>
      </c>
      <c r="P740" s="24">
        <v>0.93749280246433953</v>
      </c>
      <c r="Q740" s="24">
        <v>0.26317990059126384</v>
      </c>
      <c r="R740" s="24">
        <v>0.27095183645158138</v>
      </c>
      <c r="S740" s="24">
        <v>0.51169044670501163</v>
      </c>
      <c r="T740" s="24">
        <v>0.59802509710195384</v>
      </c>
      <c r="U740" s="24">
        <v>0.97761220839466312</v>
      </c>
      <c r="V740" s="24">
        <v>0.10438748836413314</v>
      </c>
      <c r="W740" s="24">
        <v>5.6709319972201855E-2</v>
      </c>
      <c r="X740" s="24">
        <v>0.17200228543424123</v>
      </c>
      <c r="Y740" s="24">
        <v>4.0990029100958836E-2</v>
      </c>
      <c r="Z740" s="24">
        <f t="shared" ca="1" si="11"/>
        <v>0.78306532223927972</v>
      </c>
    </row>
    <row r="741" spans="1:26" x14ac:dyDescent="0.25">
      <c r="A741" s="24">
        <v>0.46647016344139447</v>
      </c>
      <c r="B741" s="24">
        <v>0.78187231932321533</v>
      </c>
      <c r="C741" s="24">
        <v>0.80798968130569848</v>
      </c>
      <c r="D741" s="24">
        <v>0.9894661970007248</v>
      </c>
      <c r="E741" s="24">
        <v>0.14041940091879568</v>
      </c>
      <c r="F741" s="24">
        <v>0.21761706910268475</v>
      </c>
      <c r="G741" s="24">
        <v>0.85978658943933939</v>
      </c>
      <c r="H741" s="24">
        <v>0.5585863748504396</v>
      </c>
      <c r="I741" s="24">
        <v>0.90757429187968175</v>
      </c>
      <c r="J741" s="24">
        <v>0.78046434869939396</v>
      </c>
      <c r="K741" s="24">
        <v>0.51215470378841621</v>
      </c>
      <c r="L741" s="24">
        <v>0.84544979840176693</v>
      </c>
      <c r="M741" s="24">
        <v>0.89076290571441485</v>
      </c>
      <c r="N741" s="24">
        <v>0.68246396059352876</v>
      </c>
      <c r="O741" s="24">
        <v>0.86888711267093022</v>
      </c>
      <c r="P741" s="24">
        <v>0.3091646646764008</v>
      </c>
      <c r="Q741" s="24">
        <v>9.1689918332100051E-2</v>
      </c>
      <c r="R741" s="24">
        <v>0.56455600798996308</v>
      </c>
      <c r="S741" s="24">
        <v>0.36201511915605544</v>
      </c>
      <c r="T741" s="24">
        <v>0.48360521665763134</v>
      </c>
      <c r="U741" s="24">
        <v>0.62722470283893161</v>
      </c>
      <c r="V741" s="24">
        <v>0.86957158839430138</v>
      </c>
      <c r="W741" s="24">
        <v>0.23153928083078135</v>
      </c>
      <c r="X741" s="24">
        <v>0.40964257565612583</v>
      </c>
      <c r="Y741" s="24">
        <v>2.8160279097039997E-2</v>
      </c>
      <c r="Z741" s="24">
        <f t="shared" ca="1" si="11"/>
        <v>0.27657049317496096</v>
      </c>
    </row>
    <row r="742" spans="1:26" x14ac:dyDescent="0.25">
      <c r="A742" s="24">
        <v>0.4871382228210509</v>
      </c>
      <c r="B742" s="24">
        <v>6.7493299221616065E-2</v>
      </c>
      <c r="C742" s="24">
        <v>0.11298365258291487</v>
      </c>
      <c r="D742" s="24">
        <v>0.77030387393691468</v>
      </c>
      <c r="E742" s="24">
        <v>0.14752721713102035</v>
      </c>
      <c r="F742" s="24">
        <v>0.55466533184555111</v>
      </c>
      <c r="G742" s="24">
        <v>0.59749951543456714</v>
      </c>
      <c r="H742" s="24">
        <v>0.70993473341756719</v>
      </c>
      <c r="I742" s="24">
        <v>3.1735812868462498E-2</v>
      </c>
      <c r="J742" s="24">
        <v>0.45801437771564091</v>
      </c>
      <c r="K742" s="24">
        <v>0.56228885415096097</v>
      </c>
      <c r="L742" s="24">
        <v>0.17302343134068843</v>
      </c>
      <c r="M742" s="24">
        <v>0.12249068783102435</v>
      </c>
      <c r="N742" s="24">
        <v>0.41021695341047337</v>
      </c>
      <c r="O742" s="24">
        <v>0.84575522068628595</v>
      </c>
      <c r="P742" s="24">
        <v>0.16286102692838333</v>
      </c>
      <c r="Q742" s="24">
        <v>0.25245900737183202</v>
      </c>
      <c r="R742" s="24">
        <v>0.71669014958614119</v>
      </c>
      <c r="S742" s="24">
        <v>0.42712293938109824</v>
      </c>
      <c r="T742" s="24">
        <v>0.65638644532050505</v>
      </c>
      <c r="U742" s="24">
        <v>0.66426207176110064</v>
      </c>
      <c r="V742" s="24">
        <v>0.44388018273469365</v>
      </c>
      <c r="W742" s="24">
        <v>0.4265599357883979</v>
      </c>
      <c r="X742" s="24">
        <v>0.61360279312433208</v>
      </c>
      <c r="Y742" s="24">
        <v>0.91215787089559786</v>
      </c>
      <c r="Z742" s="24">
        <f t="shared" ca="1" si="11"/>
        <v>0.94681938624121698</v>
      </c>
    </row>
    <row r="743" spans="1:26" x14ac:dyDescent="0.25">
      <c r="A743" s="24">
        <v>0.4384220373813722</v>
      </c>
      <c r="B743" s="24">
        <v>0.82667083702538235</v>
      </c>
      <c r="C743" s="24">
        <v>0.97144843513694978</v>
      </c>
      <c r="D743" s="24">
        <v>0.45607565931727556</v>
      </c>
      <c r="E743" s="24">
        <v>0.48308830844901229</v>
      </c>
      <c r="F743" s="24">
        <v>0.57865525097177106</v>
      </c>
      <c r="G743" s="24">
        <v>0.8881508794134958</v>
      </c>
      <c r="H743" s="24">
        <v>0.48738886928361214</v>
      </c>
      <c r="I743" s="24">
        <v>0.92084682818841535</v>
      </c>
      <c r="J743" s="24">
        <v>0.37855774038846135</v>
      </c>
      <c r="K743" s="24">
        <v>0.5061932213301259</v>
      </c>
      <c r="L743" s="24">
        <v>3.6804949808467713E-3</v>
      </c>
      <c r="M743" s="24">
        <v>0.11106350048021862</v>
      </c>
      <c r="N743" s="24">
        <v>0.97674043469084915</v>
      </c>
      <c r="O743" s="24">
        <v>0.7807644828022906</v>
      </c>
      <c r="P743" s="24">
        <v>0.47784938383499986</v>
      </c>
      <c r="Q743" s="24">
        <v>0.58417543654853044</v>
      </c>
      <c r="R743" s="24">
        <v>0.22630559105895487</v>
      </c>
      <c r="S743" s="24">
        <v>0.41753919548524376</v>
      </c>
      <c r="T743" s="24">
        <v>0.77426028791184232</v>
      </c>
      <c r="U743" s="24">
        <v>0.73409392628298953</v>
      </c>
      <c r="V743" s="24">
        <v>0.27443454435831971</v>
      </c>
      <c r="W743" s="24">
        <v>0.49647605730660971</v>
      </c>
      <c r="X743" s="24">
        <v>0.46734914516054438</v>
      </c>
      <c r="Y743" s="24">
        <v>0.79843077081530656</v>
      </c>
      <c r="Z743" s="24">
        <f t="shared" ca="1" si="11"/>
        <v>0.86843004584274641</v>
      </c>
    </row>
    <row r="744" spans="1:26" x14ac:dyDescent="0.25">
      <c r="A744" s="24">
        <v>0.43151713468019159</v>
      </c>
      <c r="B744" s="24">
        <v>0.840823368122676</v>
      </c>
      <c r="C744" s="24">
        <v>0.97918171379629471</v>
      </c>
      <c r="D744" s="24">
        <v>0.45598678883403876</v>
      </c>
      <c r="E744" s="24">
        <v>0.18823837925139386</v>
      </c>
      <c r="F744" s="24">
        <v>0.78012061507130914</v>
      </c>
      <c r="G744" s="24">
        <v>0.12027330316368479</v>
      </c>
      <c r="H744" s="24">
        <v>0.85464521614054945</v>
      </c>
      <c r="I744" s="24">
        <v>0.61859403358666842</v>
      </c>
      <c r="J744" s="24">
        <v>0.35823753817246806</v>
      </c>
      <c r="K744" s="24">
        <v>0.49907013492540464</v>
      </c>
      <c r="L744" s="24">
        <v>0.67448071691691347</v>
      </c>
      <c r="M744" s="24">
        <v>0.86101694262164363</v>
      </c>
      <c r="N744" s="24">
        <v>0.86435882819215837</v>
      </c>
      <c r="O744" s="24">
        <v>0.90995121296625336</v>
      </c>
      <c r="P744" s="24">
        <v>0.27317303619595701</v>
      </c>
      <c r="Q744" s="24">
        <v>0.70040694774853218</v>
      </c>
      <c r="R744" s="24">
        <v>0.48846307296971458</v>
      </c>
      <c r="S744" s="24">
        <v>0.83923957607677369</v>
      </c>
      <c r="T744" s="24">
        <v>0.66400438051554567</v>
      </c>
      <c r="U744" s="24">
        <v>0.58898528773754733</v>
      </c>
      <c r="V744" s="24">
        <v>0.99469379780258904</v>
      </c>
      <c r="W744" s="24">
        <v>0.54196137461969984</v>
      </c>
      <c r="X744" s="24">
        <v>8.0518498663020743E-2</v>
      </c>
      <c r="Y744" s="24">
        <v>0.18268922763009254</v>
      </c>
      <c r="Z744" s="24">
        <f t="shared" ca="1" si="11"/>
        <v>0.87071418893355867</v>
      </c>
    </row>
    <row r="745" spans="1:26" x14ac:dyDescent="0.25">
      <c r="A745" s="24">
        <v>0.82596735351012307</v>
      </c>
      <c r="B745" s="24">
        <v>0.51962818676818257</v>
      </c>
      <c r="C745" s="24">
        <v>0.65177001202816376</v>
      </c>
      <c r="D745" s="24">
        <v>0.73765422758160781</v>
      </c>
      <c r="E745" s="24">
        <v>0.98330675171075754</v>
      </c>
      <c r="F745" s="24">
        <v>0.98889059545873104</v>
      </c>
      <c r="G745" s="24">
        <v>0.60984790424415081</v>
      </c>
      <c r="H745" s="24">
        <v>0.53839066259244528</v>
      </c>
      <c r="I745" s="24">
        <v>0.74212502695822935</v>
      </c>
      <c r="J745" s="24">
        <v>0.45213977806853456</v>
      </c>
      <c r="K745" s="24">
        <v>0.57889399776614381</v>
      </c>
      <c r="L745" s="24">
        <v>0.3203708413327867</v>
      </c>
      <c r="M745" s="24">
        <v>0.17267860300211402</v>
      </c>
      <c r="N745" s="24">
        <v>0.83160958701324417</v>
      </c>
      <c r="O745" s="24">
        <v>0.43159986589901844</v>
      </c>
      <c r="P745" s="24">
        <v>0.48675398420905935</v>
      </c>
      <c r="Q745" s="24">
        <v>0.52434920191031698</v>
      </c>
      <c r="R745" s="24">
        <v>0.62897388924938913</v>
      </c>
      <c r="S745" s="24">
        <v>0.65051567567258806</v>
      </c>
      <c r="T745" s="24">
        <v>0.29837421141218534</v>
      </c>
      <c r="U745" s="24">
        <v>0.84951963755372772</v>
      </c>
      <c r="V745" s="24">
        <v>0.36694883617314666</v>
      </c>
      <c r="W745" s="24">
        <v>0.98959510548334584</v>
      </c>
      <c r="X745" s="24">
        <v>0.17451882069890456</v>
      </c>
      <c r="Y745" s="24">
        <v>6.0131717452270861E-3</v>
      </c>
      <c r="Z745" s="24">
        <f t="shared" ca="1" si="11"/>
        <v>0.46762680501128617</v>
      </c>
    </row>
    <row r="746" spans="1:26" x14ac:dyDescent="0.25">
      <c r="A746" s="24">
        <v>0.68975276733973601</v>
      </c>
      <c r="B746" s="24">
        <v>0.99433970234482638</v>
      </c>
      <c r="C746" s="24">
        <v>0.69439223250852555</v>
      </c>
      <c r="D746" s="24">
        <v>0.49624445535649275</v>
      </c>
      <c r="E746" s="24">
        <v>0.15539001958587695</v>
      </c>
      <c r="F746" s="24">
        <v>0.7050348612839582</v>
      </c>
      <c r="G746" s="24">
        <v>0.61793773601751245</v>
      </c>
      <c r="H746" s="24">
        <v>0.96453355018963427</v>
      </c>
      <c r="I746" s="24">
        <v>0.29044753057429296</v>
      </c>
      <c r="J746" s="24">
        <v>0.6704925233746436</v>
      </c>
      <c r="K746" s="24">
        <v>0.41720219309792095</v>
      </c>
      <c r="L746" s="24">
        <v>0.51057616139076822</v>
      </c>
      <c r="M746" s="24">
        <v>0.79148211976915428</v>
      </c>
      <c r="N746" s="24">
        <v>0.86285772026979723</v>
      </c>
      <c r="O746" s="24">
        <v>0.138880772244658</v>
      </c>
      <c r="P746" s="24">
        <v>5.803953182147692E-2</v>
      </c>
      <c r="Q746" s="24">
        <v>0.73967375486697029</v>
      </c>
      <c r="R746" s="24">
        <v>0.10360086529568546</v>
      </c>
      <c r="S746" s="24">
        <v>0.23143429544310645</v>
      </c>
      <c r="T746" s="24">
        <v>0.34828512401702227</v>
      </c>
      <c r="U746" s="24">
        <v>0.97790884730936223</v>
      </c>
      <c r="V746" s="24">
        <v>0.33439784101278802</v>
      </c>
      <c r="W746" s="24">
        <v>0.67576713069220962</v>
      </c>
      <c r="X746" s="24">
        <v>0.32368466859953737</v>
      </c>
      <c r="Y746" s="24">
        <v>0.21676500123883968</v>
      </c>
      <c r="Z746" s="24">
        <f t="shared" ca="1" si="11"/>
        <v>0.56909901404715157</v>
      </c>
    </row>
    <row r="747" spans="1:26" x14ac:dyDescent="0.25">
      <c r="A747" s="24">
        <v>0.68083938187963489</v>
      </c>
      <c r="B747" s="24">
        <v>6.1335891614733296E-2</v>
      </c>
      <c r="C747" s="24">
        <v>7.8419991608930761E-2</v>
      </c>
      <c r="D747" s="24">
        <v>0.19954217310016797</v>
      </c>
      <c r="E747" s="24">
        <v>0.6613831927180287</v>
      </c>
      <c r="F747" s="24">
        <v>0.91264702657267249</v>
      </c>
      <c r="G747" s="24">
        <v>0.13145807472475146</v>
      </c>
      <c r="H747" s="24">
        <v>0.61974987487411504</v>
      </c>
      <c r="I747" s="24">
        <v>0.47997018024498539</v>
      </c>
      <c r="J747" s="24">
        <v>0.61823572651228986</v>
      </c>
      <c r="K747" s="24">
        <v>0.49692572554945103</v>
      </c>
      <c r="L747" s="24">
        <v>0.84615578978240957</v>
      </c>
      <c r="M747" s="24">
        <v>4.1034061235520003E-2</v>
      </c>
      <c r="N747" s="24">
        <v>0.6414738798117644</v>
      </c>
      <c r="O747" s="24">
        <v>0.75807850708184576</v>
      </c>
      <c r="P747" s="24">
        <v>0.33101891216141022</v>
      </c>
      <c r="Q747" s="24">
        <v>0.21870433848370285</v>
      </c>
      <c r="R747" s="24">
        <v>0.18436827472590167</v>
      </c>
      <c r="S747" s="24">
        <v>0.40678378847454288</v>
      </c>
      <c r="T747" s="24">
        <v>0.88444660006964604</v>
      </c>
      <c r="U747" s="24">
        <v>0.81791486674546776</v>
      </c>
      <c r="V747" s="24">
        <v>6.8491126261868818E-2</v>
      </c>
      <c r="W747" s="24">
        <v>0.19746809760205453</v>
      </c>
      <c r="X747" s="24">
        <v>0.37723396184172353</v>
      </c>
      <c r="Y747" s="24">
        <v>0.82708868085687215</v>
      </c>
      <c r="Z747" s="24">
        <f t="shared" ca="1" si="11"/>
        <v>0.4177191343005211</v>
      </c>
    </row>
    <row r="748" spans="1:26" x14ac:dyDescent="0.25">
      <c r="A748" s="24">
        <v>0.7159820694300203</v>
      </c>
      <c r="B748" s="24">
        <v>0.87900011144517842</v>
      </c>
      <c r="C748" s="24">
        <v>0.99498697825426552</v>
      </c>
      <c r="D748" s="24">
        <v>0.68039712128950947</v>
      </c>
      <c r="E748" s="24">
        <v>0.3385317616744653</v>
      </c>
      <c r="F748" s="24">
        <v>0.50671389564014591</v>
      </c>
      <c r="G748" s="24">
        <v>0.51637501654711304</v>
      </c>
      <c r="H748" s="24">
        <v>0.7503738844365857</v>
      </c>
      <c r="I748" s="24">
        <v>0.75618614539659001</v>
      </c>
      <c r="J748" s="24">
        <v>0.28542052934455986</v>
      </c>
      <c r="K748" s="24">
        <v>0.41257105386123238</v>
      </c>
      <c r="L748" s="24">
        <v>0.58348389339579099</v>
      </c>
      <c r="M748" s="24">
        <v>1.3474827158888592E-2</v>
      </c>
      <c r="N748" s="24">
        <v>0.46438230882673726</v>
      </c>
      <c r="O748" s="24">
        <v>0.81291712602200328</v>
      </c>
      <c r="P748" s="24">
        <v>0.63306156631902055</v>
      </c>
      <c r="Q748" s="24">
        <v>0.17568564522919938</v>
      </c>
      <c r="R748" s="24">
        <v>0.32178483045952255</v>
      </c>
      <c r="S748" s="24">
        <v>0.93337740859054619</v>
      </c>
      <c r="T748" s="24">
        <v>0.3778892795252714</v>
      </c>
      <c r="U748" s="24">
        <v>0.31107122583064772</v>
      </c>
      <c r="V748" s="24">
        <v>0.71764847060153547</v>
      </c>
      <c r="W748" s="24">
        <v>0.77297777084349728</v>
      </c>
      <c r="X748" s="24">
        <v>0.45669351241381784</v>
      </c>
      <c r="Y748" s="24">
        <v>0.97903159769180415</v>
      </c>
      <c r="Z748" s="24">
        <f t="shared" ca="1" si="11"/>
        <v>0.99283348099028501</v>
      </c>
    </row>
    <row r="749" spans="1:26" x14ac:dyDescent="0.25">
      <c r="A749" s="24">
        <v>0.59868122414456393</v>
      </c>
      <c r="B749" s="24">
        <v>0.76982211451938787</v>
      </c>
      <c r="C749" s="24">
        <v>0.86909921637203047</v>
      </c>
      <c r="D749" s="24">
        <v>0.68653622854065233</v>
      </c>
      <c r="E749" s="24">
        <v>0.8294701996613093</v>
      </c>
      <c r="F749" s="24">
        <v>0.6129000943197277</v>
      </c>
      <c r="G749" s="24">
        <v>0.91003857790648746</v>
      </c>
      <c r="H749" s="24">
        <v>0.29139464381633606</v>
      </c>
      <c r="I749" s="24">
        <v>0.40156877366740851</v>
      </c>
      <c r="J749" s="24">
        <v>0.11526577265329219</v>
      </c>
      <c r="K749" s="24">
        <v>0.81435521646600151</v>
      </c>
      <c r="L749" s="24">
        <v>0.75699371499540768</v>
      </c>
      <c r="M749" s="24">
        <v>0.17764972096994969</v>
      </c>
      <c r="N749" s="24">
        <v>0.13810748185483668</v>
      </c>
      <c r="O749" s="24">
        <v>6.8580727501557304E-2</v>
      </c>
      <c r="P749" s="24">
        <v>0.19773820219950211</v>
      </c>
      <c r="Q749" s="24">
        <v>0.69457081988867642</v>
      </c>
      <c r="R749" s="24">
        <v>0.19153938308031082</v>
      </c>
      <c r="S749" s="24">
        <v>0.27801881535429473</v>
      </c>
      <c r="T749" s="24">
        <v>0.13818311469637823</v>
      </c>
      <c r="U749" s="24">
        <v>0.65093362260571452</v>
      </c>
      <c r="V749" s="24">
        <v>0.36275868889845486</v>
      </c>
      <c r="W749" s="24">
        <v>0.22196582772485163</v>
      </c>
      <c r="X749" s="24">
        <v>0.36690019318904199</v>
      </c>
      <c r="Y749" s="24">
        <v>0.30198813014877623</v>
      </c>
      <c r="Z749" s="24">
        <f t="shared" ca="1" si="11"/>
        <v>0.39015028169938204</v>
      </c>
    </row>
    <row r="750" spans="1:26" x14ac:dyDescent="0.25">
      <c r="A750" s="24">
        <v>0.37479874209346675</v>
      </c>
      <c r="B750" s="24">
        <v>0.33963664126298909</v>
      </c>
      <c r="C750" s="24">
        <v>0.33399042414304447</v>
      </c>
      <c r="D750" s="24">
        <v>0.35006709274806724</v>
      </c>
      <c r="E750" s="24">
        <v>0.46140255169121891</v>
      </c>
      <c r="F750" s="24">
        <v>0.67493688493492676</v>
      </c>
      <c r="G750" s="24">
        <v>0.43798708457330326</v>
      </c>
      <c r="H750" s="24">
        <v>0.86973251446839528</v>
      </c>
      <c r="I750" s="24">
        <v>0.80081679206796663</v>
      </c>
      <c r="J750" s="24">
        <v>0.19506431512553202</v>
      </c>
      <c r="K750" s="24">
        <v>0.93289366354047709</v>
      </c>
      <c r="L750" s="24">
        <v>0.54435147522422334</v>
      </c>
      <c r="M750" s="24">
        <v>0.59836281537651637</v>
      </c>
      <c r="N750" s="24">
        <v>0.49663106786893363</v>
      </c>
      <c r="O750" s="24">
        <v>0.88446355849747449</v>
      </c>
      <c r="P750" s="24">
        <v>0.55356766605170216</v>
      </c>
      <c r="Q750" s="24">
        <v>0.5729944673514239</v>
      </c>
      <c r="R750" s="24">
        <v>4.2515360029872218E-3</v>
      </c>
      <c r="S750" s="24">
        <v>0.25036335872315241</v>
      </c>
      <c r="T750" s="24">
        <v>0.81651150972275999</v>
      </c>
      <c r="U750" s="24">
        <v>0.37673257895184042</v>
      </c>
      <c r="V750" s="24">
        <v>0.4588206964221907</v>
      </c>
      <c r="W750" s="24">
        <v>0.56838772229802381</v>
      </c>
      <c r="X750" s="24">
        <v>0.79716328871858033</v>
      </c>
      <c r="Y750" s="24">
        <v>1.9266539625688361E-2</v>
      </c>
      <c r="Z750" s="24">
        <f t="shared" ca="1" si="11"/>
        <v>0.17079194624116056</v>
      </c>
    </row>
    <row r="751" spans="1:26" x14ac:dyDescent="0.25">
      <c r="A751" s="24">
        <v>0.1341913742732731</v>
      </c>
      <c r="B751" s="24">
        <v>0.49682384179670813</v>
      </c>
      <c r="C751" s="24">
        <v>0.6414349902741624</v>
      </c>
      <c r="D751" s="24">
        <v>0.5543165933464006</v>
      </c>
      <c r="E751" s="24">
        <v>0.15592084969145592</v>
      </c>
      <c r="F751" s="24">
        <v>0.81880558775629164</v>
      </c>
      <c r="G751" s="24">
        <v>0.5015879833976461</v>
      </c>
      <c r="H751" s="24">
        <v>0.36797218526703623</v>
      </c>
      <c r="I751" s="24">
        <v>0.43580264455218176</v>
      </c>
      <c r="J751" s="24">
        <v>6.3248221330113319E-2</v>
      </c>
      <c r="K751" s="24">
        <v>0.37301640054744256</v>
      </c>
      <c r="L751" s="24">
        <v>0.79564088048475312</v>
      </c>
      <c r="M751" s="24">
        <v>0.87655984586443259</v>
      </c>
      <c r="N751" s="24">
        <v>0.72309578008077324</v>
      </c>
      <c r="O751" s="24">
        <v>0.88715879566958622</v>
      </c>
      <c r="P751" s="24">
        <v>0.48778391382736463</v>
      </c>
      <c r="Q751" s="24">
        <v>0.90874326022569774</v>
      </c>
      <c r="R751" s="24">
        <v>0.51644263472048413</v>
      </c>
      <c r="S751" s="24">
        <v>0.81218081867075731</v>
      </c>
      <c r="T751" s="24">
        <v>7.3191401051997285E-2</v>
      </c>
      <c r="U751" s="24">
        <v>4.4294002804261434E-2</v>
      </c>
      <c r="V751" s="24">
        <v>0.46173152380168003</v>
      </c>
      <c r="W751" s="24">
        <v>6.1152515842129329E-2</v>
      </c>
      <c r="X751" s="24">
        <v>0.68834865044116011</v>
      </c>
      <c r="Y751" s="24">
        <v>0.70454644176072889</v>
      </c>
      <c r="Z751" s="24">
        <f t="shared" ca="1" si="11"/>
        <v>1.5983507670348507E-2</v>
      </c>
    </row>
    <row r="752" spans="1:26" x14ac:dyDescent="0.25">
      <c r="A752" s="24">
        <v>0.18430968319823193</v>
      </c>
      <c r="B752" s="24">
        <v>0.10297544752847454</v>
      </c>
      <c r="C752" s="24">
        <v>0.21381247186754482</v>
      </c>
      <c r="D752" s="24">
        <v>0.66143001381656441</v>
      </c>
      <c r="E752" s="24">
        <v>0.96810906355313942</v>
      </c>
      <c r="F752" s="24">
        <v>0.25447169163325789</v>
      </c>
      <c r="G752" s="24">
        <v>0.11508044441405174</v>
      </c>
      <c r="H752" s="24">
        <v>0.98486907964592063</v>
      </c>
      <c r="I752" s="24">
        <v>0.7622200722492668</v>
      </c>
      <c r="J752" s="24">
        <v>0.39197564049194333</v>
      </c>
      <c r="K752" s="24">
        <v>0.62375359598485558</v>
      </c>
      <c r="L752" s="24">
        <v>0.13385508009892511</v>
      </c>
      <c r="M752" s="24">
        <v>7.3583187424710594E-3</v>
      </c>
      <c r="N752" s="24">
        <v>0.93671274871617394</v>
      </c>
      <c r="O752" s="24">
        <v>0.59097914313194999</v>
      </c>
      <c r="P752" s="24">
        <v>0.36865909659546348</v>
      </c>
      <c r="Q752" s="24">
        <v>0.84661733499256231</v>
      </c>
      <c r="R752" s="24">
        <v>0.39803350326777265</v>
      </c>
      <c r="S752" s="24">
        <v>0.19079852111025808</v>
      </c>
      <c r="T752" s="24">
        <v>0.31325382408327174</v>
      </c>
      <c r="U752" s="24">
        <v>0.72582734901172419</v>
      </c>
      <c r="V752" s="24">
        <v>0.90625553145181104</v>
      </c>
      <c r="W752" s="24">
        <v>0.39954892581507495</v>
      </c>
      <c r="X752" s="24">
        <v>0.36893235153863846</v>
      </c>
      <c r="Y752" s="24">
        <v>0.71861464946975706</v>
      </c>
      <c r="Z752" s="24">
        <f t="shared" ca="1" si="11"/>
        <v>0.30351632878757695</v>
      </c>
    </row>
    <row r="753" spans="1:26" x14ac:dyDescent="0.25">
      <c r="A753" s="24">
        <v>0.55752878458503374</v>
      </c>
      <c r="B753" s="24">
        <v>9.3547621046686014E-2</v>
      </c>
      <c r="C753" s="24">
        <v>0.38447499301759913</v>
      </c>
      <c r="D753" s="24">
        <v>0.21819036066433606</v>
      </c>
      <c r="E753" s="24">
        <v>0.29872737156191109</v>
      </c>
      <c r="F753" s="24">
        <v>0.92181204982127507</v>
      </c>
      <c r="G753" s="24">
        <v>0.88817709552820978</v>
      </c>
      <c r="H753" s="24">
        <v>0.20026009985745452</v>
      </c>
      <c r="I753" s="24">
        <v>0.7954486459816017</v>
      </c>
      <c r="J753" s="24">
        <v>0.28010833037329119</v>
      </c>
      <c r="K753" s="24">
        <v>0.89445532190148225</v>
      </c>
      <c r="L753" s="24">
        <v>0.28721214679320983</v>
      </c>
      <c r="M753" s="24">
        <v>0.57611596713648006</v>
      </c>
      <c r="N753" s="24">
        <v>0.73136128929440058</v>
      </c>
      <c r="O753" s="24">
        <v>0.15571574429626245</v>
      </c>
      <c r="P753" s="24">
        <v>0.31300572937698867</v>
      </c>
      <c r="Q753" s="24">
        <v>0.42889426192313507</v>
      </c>
      <c r="R753" s="24">
        <v>0.66282812322395679</v>
      </c>
      <c r="S753" s="24">
        <v>0.88439032939082052</v>
      </c>
      <c r="T753" s="24">
        <v>0.97621700860412441</v>
      </c>
      <c r="U753" s="24">
        <v>0.15678645991673634</v>
      </c>
      <c r="V753" s="24">
        <v>0.21295981040746492</v>
      </c>
      <c r="W753" s="24">
        <v>0.48105149690470095</v>
      </c>
      <c r="X753" s="24">
        <v>0.38681975377694844</v>
      </c>
      <c r="Y753" s="24">
        <v>9.1121107111754696E-2</v>
      </c>
      <c r="Z753" s="24">
        <f t="shared" ca="1" si="11"/>
        <v>0.47672609060872173</v>
      </c>
    </row>
    <row r="754" spans="1:26" x14ac:dyDescent="0.25">
      <c r="A754" s="24">
        <v>0.95373139029288823</v>
      </c>
      <c r="B754" s="24">
        <v>0.52126112061494467</v>
      </c>
      <c r="C754" s="24">
        <v>0.15904229783486123</v>
      </c>
      <c r="D754" s="24">
        <v>0.87277842109000303</v>
      </c>
      <c r="E754" s="24">
        <v>0.17927418571700382</v>
      </c>
      <c r="F754" s="24">
        <v>0.85419342332845605</v>
      </c>
      <c r="G754" s="24">
        <v>0.47794235551614317</v>
      </c>
      <c r="H754" s="24">
        <v>0.57707181090748649</v>
      </c>
      <c r="I754" s="24">
        <v>1.7180722376475166E-2</v>
      </c>
      <c r="J754" s="24">
        <v>0.75516299294229694</v>
      </c>
      <c r="K754" s="24">
        <v>0.58432686361272745</v>
      </c>
      <c r="L754" s="24">
        <v>0.81251760173325849</v>
      </c>
      <c r="M754" s="24">
        <v>0.52365095148984042</v>
      </c>
      <c r="N754" s="24">
        <v>0.17770371764987902</v>
      </c>
      <c r="O754" s="24">
        <v>2.8702700358823607E-3</v>
      </c>
      <c r="P754" s="24">
        <v>2.9832224527562623E-2</v>
      </c>
      <c r="Q754" s="24">
        <v>0.64454629900855476</v>
      </c>
      <c r="R754" s="24">
        <v>0.32269845493567817</v>
      </c>
      <c r="S754" s="24">
        <v>3.0110485831196354E-2</v>
      </c>
      <c r="T754" s="24">
        <v>0.19764345226726188</v>
      </c>
      <c r="U754" s="24">
        <v>0.36071608141170353</v>
      </c>
      <c r="V754" s="24">
        <v>6.3597941498604649E-2</v>
      </c>
      <c r="W754" s="24">
        <v>0.90054691928012642</v>
      </c>
      <c r="X754" s="24">
        <v>0.84624548051259041</v>
      </c>
      <c r="Y754" s="24">
        <v>0.51432561557653855</v>
      </c>
      <c r="Z754" s="24">
        <f t="shared" ca="1" si="11"/>
        <v>0.98426974391748168</v>
      </c>
    </row>
    <row r="755" spans="1:26" x14ac:dyDescent="0.25">
      <c r="A755" s="24">
        <v>4.7578841414103179E-2</v>
      </c>
      <c r="B755" s="24">
        <v>0.28559884805869629</v>
      </c>
      <c r="C755" s="24">
        <v>0.27448713244477507</v>
      </c>
      <c r="D755" s="24">
        <v>0.78360663946965792</v>
      </c>
      <c r="E755" s="24">
        <v>0.92054837566815029</v>
      </c>
      <c r="F755" s="24">
        <v>0.78920275933649175</v>
      </c>
      <c r="G755" s="24">
        <v>0.40917044700633309</v>
      </c>
      <c r="H755" s="24">
        <v>0.58943814919876636</v>
      </c>
      <c r="I755" s="24">
        <v>0.70956431960690358</v>
      </c>
      <c r="J755" s="24">
        <v>0.53798628500765944</v>
      </c>
      <c r="K755" s="24">
        <v>0.66109046820687178</v>
      </c>
      <c r="L755" s="24">
        <v>0.15657800051279314</v>
      </c>
      <c r="M755" s="24">
        <v>0.80915097265194391</v>
      </c>
      <c r="N755" s="24">
        <v>0.97471740295395526</v>
      </c>
      <c r="O755" s="24">
        <v>0.74691503698930606</v>
      </c>
      <c r="P755" s="24">
        <v>0.76924666939295017</v>
      </c>
      <c r="Q755" s="24">
        <v>0.98437618072437938</v>
      </c>
      <c r="R755" s="24">
        <v>0.94356117959561125</v>
      </c>
      <c r="S755" s="24">
        <v>0.23489260654378208</v>
      </c>
      <c r="T755" s="24">
        <v>0.50898033416312605</v>
      </c>
      <c r="U755" s="24">
        <v>0.23023704302831116</v>
      </c>
      <c r="V755" s="24">
        <v>0.57413690532425044</v>
      </c>
      <c r="W755" s="24">
        <v>0.81339065005299349</v>
      </c>
      <c r="X755" s="24">
        <v>0.37560624707762946</v>
      </c>
      <c r="Y755" s="24">
        <v>0.11739106928855703</v>
      </c>
      <c r="Z755" s="24">
        <f t="shared" ca="1" si="11"/>
        <v>3.0231192548485053E-2</v>
      </c>
    </row>
    <row r="756" spans="1:26" x14ac:dyDescent="0.25">
      <c r="A756" s="24">
        <v>0.26496082504612184</v>
      </c>
      <c r="B756" s="24">
        <v>0.4251521815487217</v>
      </c>
      <c r="C756" s="24">
        <v>5.3356298993113116E-2</v>
      </c>
      <c r="D756" s="24">
        <v>0.15577962567698145</v>
      </c>
      <c r="E756" s="24">
        <v>1.849975116192748E-2</v>
      </c>
      <c r="F756" s="24">
        <v>0.30533690761073595</v>
      </c>
      <c r="G756" s="24">
        <v>0.49046265207146444</v>
      </c>
      <c r="H756" s="24">
        <v>0.77908874413592732</v>
      </c>
      <c r="I756" s="24">
        <v>0.25153171906634852</v>
      </c>
      <c r="J756" s="24">
        <v>0.17564404187256566</v>
      </c>
      <c r="K756" s="24">
        <v>0.97862627487155507</v>
      </c>
      <c r="L756" s="24">
        <v>0.96224666127470815</v>
      </c>
      <c r="M756" s="24">
        <v>0.35096931951638954</v>
      </c>
      <c r="N756" s="24">
        <v>0.79369374059656905</v>
      </c>
      <c r="O756" s="24">
        <v>0.88040415764029334</v>
      </c>
      <c r="P756" s="24">
        <v>0.26721163344480303</v>
      </c>
      <c r="Q756" s="24">
        <v>8.1098984088633363E-3</v>
      </c>
      <c r="R756" s="24">
        <v>0.36569891216518946</v>
      </c>
      <c r="S756" s="24">
        <v>0.84848198749479598</v>
      </c>
      <c r="T756" s="24">
        <v>0.23008265192736377</v>
      </c>
      <c r="U756" s="24">
        <v>0.60037223389717609</v>
      </c>
      <c r="V756" s="24">
        <v>0.17076643563630156</v>
      </c>
      <c r="W756" s="24">
        <v>0.21184479154386004</v>
      </c>
      <c r="X756" s="24">
        <v>0.60814052771484617</v>
      </c>
      <c r="Y756" s="24">
        <v>0.22413857524428182</v>
      </c>
      <c r="Z756" s="24">
        <f t="shared" ca="1" si="11"/>
        <v>4.108610827367587E-2</v>
      </c>
    </row>
    <row r="757" spans="1:26" x14ac:dyDescent="0.25">
      <c r="A757" s="24">
        <v>0.38210931430721029</v>
      </c>
      <c r="B757" s="24">
        <v>0.47883163500912584</v>
      </c>
      <c r="C757" s="24">
        <v>0.71961241434966883</v>
      </c>
      <c r="D757" s="24">
        <v>0.44173347659847384</v>
      </c>
      <c r="E757" s="24">
        <v>2.7929810253836007E-2</v>
      </c>
      <c r="F757" s="24">
        <v>0.55944614650962488</v>
      </c>
      <c r="G757" s="24">
        <v>0.33845174806803302</v>
      </c>
      <c r="H757" s="24">
        <v>0.36508535584715029</v>
      </c>
      <c r="I757" s="24">
        <v>1.8027568839909414E-2</v>
      </c>
      <c r="J757" s="24">
        <v>6.2683792397665306E-3</v>
      </c>
      <c r="K757" s="24">
        <v>0.69580001272698477</v>
      </c>
      <c r="L757" s="24">
        <v>5.8123477317080785E-2</v>
      </c>
      <c r="M757" s="24">
        <v>0.95577869585695452</v>
      </c>
      <c r="N757" s="24">
        <v>0.76085406237574948</v>
      </c>
      <c r="O757" s="24">
        <v>0.86957692332317704</v>
      </c>
      <c r="P757" s="24">
        <v>0.84582653269950181</v>
      </c>
      <c r="Q757" s="24">
        <v>0.66635177874169782</v>
      </c>
      <c r="R757" s="24">
        <v>0.39441718101106749</v>
      </c>
      <c r="S757" s="24">
        <v>0.73191390007902413</v>
      </c>
      <c r="T757" s="24">
        <v>0.69260973943514637</v>
      </c>
      <c r="U757" s="24">
        <v>0.65631850381258738</v>
      </c>
      <c r="V757" s="24">
        <v>0.41335235658630476</v>
      </c>
      <c r="W757" s="24">
        <v>0.4384360793749621</v>
      </c>
      <c r="X757" s="24">
        <v>6.7451907065626204E-2</v>
      </c>
      <c r="Y757" s="24">
        <v>0.40165903083320476</v>
      </c>
      <c r="Z757" s="24">
        <f t="shared" ca="1" si="11"/>
        <v>0.64476869047795782</v>
      </c>
    </row>
    <row r="758" spans="1:26" x14ac:dyDescent="0.25">
      <c r="A758" s="24">
        <v>0.703230925832103</v>
      </c>
      <c r="B758" s="24">
        <v>0.82247656346192677</v>
      </c>
      <c r="C758" s="24">
        <v>0.34033550525373391</v>
      </c>
      <c r="D758" s="24">
        <v>0.76823246223443975</v>
      </c>
      <c r="E758" s="24">
        <v>0.71692074759673319</v>
      </c>
      <c r="F758" s="24">
        <v>0.12879136041206507</v>
      </c>
      <c r="G758" s="24">
        <v>0.12166455354601335</v>
      </c>
      <c r="H758" s="24">
        <v>0.15060179060387335</v>
      </c>
      <c r="I758" s="24">
        <v>2.3549072264751003E-2</v>
      </c>
      <c r="J758" s="24">
        <v>0.75066819686004893</v>
      </c>
      <c r="K758" s="24">
        <v>0.45500572317614207</v>
      </c>
      <c r="L758" s="24">
        <v>0.82458766225401192</v>
      </c>
      <c r="M758" s="24">
        <v>0.46764174448316143</v>
      </c>
      <c r="N758" s="24">
        <v>0.34822555573326075</v>
      </c>
      <c r="O758" s="24">
        <v>0.94744091451131895</v>
      </c>
      <c r="P758" s="24">
        <v>8.6934703417903547E-3</v>
      </c>
      <c r="Q758" s="24">
        <v>0.23700230690380708</v>
      </c>
      <c r="R758" s="24">
        <v>0.79059274320906148</v>
      </c>
      <c r="S758" s="24">
        <v>0.23024498485539602</v>
      </c>
      <c r="T758" s="24">
        <v>3.6687081045681524E-2</v>
      </c>
      <c r="U758" s="24">
        <v>0.54345182008310555</v>
      </c>
      <c r="V758" s="24">
        <v>0.70818117611356168</v>
      </c>
      <c r="W758" s="24">
        <v>5.6765280900028525E-4</v>
      </c>
      <c r="X758" s="24">
        <v>0.23492624393048822</v>
      </c>
      <c r="Y758" s="24">
        <v>0.25247820686405031</v>
      </c>
      <c r="Z758" s="24">
        <f t="shared" ca="1" si="11"/>
        <v>0.79685068371957835</v>
      </c>
    </row>
    <row r="759" spans="1:26" x14ac:dyDescent="0.25">
      <c r="A759" s="24">
        <v>0.6417866839831442</v>
      </c>
      <c r="B759" s="24">
        <v>0.57574396573529241</v>
      </c>
      <c r="C759" s="24">
        <v>0.96051036956632685</v>
      </c>
      <c r="D759" s="24">
        <v>0.92815186286378837</v>
      </c>
      <c r="E759" s="24">
        <v>0.69712484390165841</v>
      </c>
      <c r="F759" s="24">
        <v>0.23819497435501147</v>
      </c>
      <c r="G759" s="24">
        <v>0.5094052533370057</v>
      </c>
      <c r="H759" s="24">
        <v>2.8317532113619093E-2</v>
      </c>
      <c r="I759" s="24">
        <v>0.99189247710537631</v>
      </c>
      <c r="J759" s="24">
        <v>0.43284310552030481</v>
      </c>
      <c r="K759" s="24">
        <v>0.93543934379147176</v>
      </c>
      <c r="L759" s="24">
        <v>0.64928108565462428</v>
      </c>
      <c r="M759" s="24">
        <v>0.58920008719692096</v>
      </c>
      <c r="N759" s="24">
        <v>0.95440633763870875</v>
      </c>
      <c r="O759" s="24">
        <v>0.38243176163444836</v>
      </c>
      <c r="P759" s="24">
        <v>9.8935345921324136E-2</v>
      </c>
      <c r="Q759" s="24">
        <v>0.57240972768141918</v>
      </c>
      <c r="R759" s="24">
        <v>0.7981241228462308</v>
      </c>
      <c r="S759" s="24">
        <v>0.51847202482524468</v>
      </c>
      <c r="T759" s="24">
        <v>0.48439277219918564</v>
      </c>
      <c r="U759" s="24">
        <v>0.21385922891976772</v>
      </c>
      <c r="V759" s="24">
        <v>0.34440096700990175</v>
      </c>
      <c r="W759" s="24">
        <v>0.9891621337206421</v>
      </c>
      <c r="X759" s="24">
        <v>0.43648453940137022</v>
      </c>
      <c r="Y759" s="24">
        <v>0.93086913369261526</v>
      </c>
      <c r="Z759" s="24">
        <f t="shared" ca="1" si="11"/>
        <v>0.7531341023859901</v>
      </c>
    </row>
    <row r="760" spans="1:26" x14ac:dyDescent="0.25">
      <c r="A760" s="24">
        <v>1.6495077202813624E-2</v>
      </c>
      <c r="B760" s="24">
        <v>0.71827368149027104</v>
      </c>
      <c r="C760" s="24">
        <v>0.55506879512979224</v>
      </c>
      <c r="D760" s="24">
        <v>2.3754635749313024E-2</v>
      </c>
      <c r="E760" s="24">
        <v>0.26670653948625167</v>
      </c>
      <c r="F760" s="24">
        <v>0.38402840275658268</v>
      </c>
      <c r="G760" s="24">
        <v>0.28274990352013041</v>
      </c>
      <c r="H760" s="24">
        <v>6.2555477979130192E-2</v>
      </c>
      <c r="I760" s="24">
        <v>0.23345662961578828</v>
      </c>
      <c r="J760" s="24">
        <v>0.68473887630470853</v>
      </c>
      <c r="K760" s="24">
        <v>0.47451513518114397</v>
      </c>
      <c r="L760" s="24">
        <v>0.98241364776922457</v>
      </c>
      <c r="M760" s="24">
        <v>0.11952262594583896</v>
      </c>
      <c r="N760" s="24">
        <v>9.2315420653445224E-2</v>
      </c>
      <c r="O760" s="24">
        <v>0.99775660908193309</v>
      </c>
      <c r="P760" s="24">
        <v>0.98813811548746044</v>
      </c>
      <c r="Q760" s="24">
        <v>0.26273267290621083</v>
      </c>
      <c r="R760" s="24">
        <v>0.64889556311709029</v>
      </c>
      <c r="S760" s="24">
        <v>0.42767413146317979</v>
      </c>
      <c r="T760" s="24">
        <v>0.79002126734587119</v>
      </c>
      <c r="U760" s="24">
        <v>7.2677655128679186E-2</v>
      </c>
      <c r="V760" s="24">
        <v>0.62866406383916917</v>
      </c>
      <c r="W760" s="24">
        <v>0.83389473278439652</v>
      </c>
      <c r="X760" s="24">
        <v>0.58222723958497902</v>
      </c>
      <c r="Y760" s="24">
        <v>0.57033746224308324</v>
      </c>
      <c r="Z760" s="24">
        <f t="shared" ca="1" si="11"/>
        <v>0.18510390159712931</v>
      </c>
    </row>
    <row r="761" spans="1:26" x14ac:dyDescent="0.25">
      <c r="A761" s="24">
        <v>5.5772042786607301E-2</v>
      </c>
      <c r="B761" s="24">
        <v>3.1501482365842493E-2</v>
      </c>
      <c r="C761" s="24">
        <v>0.74520749972569589</v>
      </c>
      <c r="D761" s="24">
        <v>0.82844301240597318</v>
      </c>
      <c r="E761" s="24">
        <v>0.61116186730749</v>
      </c>
      <c r="F761" s="24">
        <v>0.77587251895082932</v>
      </c>
      <c r="G761" s="24">
        <v>0.64837883129304075</v>
      </c>
      <c r="H761" s="24">
        <v>0.47540640497021325</v>
      </c>
      <c r="I761" s="24">
        <v>4.2613673882962E-2</v>
      </c>
      <c r="J761" s="24">
        <v>0.7200579640837238</v>
      </c>
      <c r="K761" s="24">
        <v>0.84449322163125085</v>
      </c>
      <c r="L761" s="24">
        <v>0.58493975936047837</v>
      </c>
      <c r="M761" s="24">
        <v>0.31064093947093063</v>
      </c>
      <c r="N761" s="24">
        <v>0.3212760056376367</v>
      </c>
      <c r="O761" s="24">
        <v>0.78705377696058409</v>
      </c>
      <c r="P761" s="24">
        <v>0.17965658599299783</v>
      </c>
      <c r="Q761" s="24">
        <v>9.239711767145542E-2</v>
      </c>
      <c r="R761" s="24">
        <v>0.60175564494761669</v>
      </c>
      <c r="S761" s="24">
        <v>0.82678506238887395</v>
      </c>
      <c r="T761" s="24">
        <v>0.33608707284170281</v>
      </c>
      <c r="U761" s="24">
        <v>0.42375965052597997</v>
      </c>
      <c r="V761" s="24">
        <v>0.27622128514261401</v>
      </c>
      <c r="W761" s="24">
        <v>4.4678763589596215E-3</v>
      </c>
      <c r="X761" s="24">
        <v>0.70035796642918768</v>
      </c>
      <c r="Y761" s="24">
        <v>0.79236564430991607</v>
      </c>
      <c r="Z761" s="24">
        <f t="shared" ca="1" si="11"/>
        <v>0.57017942018473355</v>
      </c>
    </row>
    <row r="762" spans="1:26" x14ac:dyDescent="0.25">
      <c r="A762" s="24">
        <v>0.67241915695659937</v>
      </c>
      <c r="B762" s="24">
        <v>0.59146520724373153</v>
      </c>
      <c r="C762" s="24">
        <v>0.6358100668606852</v>
      </c>
      <c r="D762" s="24">
        <v>9.9092029350132949E-2</v>
      </c>
      <c r="E762" s="24">
        <v>0.70306951702610565</v>
      </c>
      <c r="F762" s="24">
        <v>0.97915074726270002</v>
      </c>
      <c r="G762" s="24">
        <v>0.51962582508076427</v>
      </c>
      <c r="H762" s="24">
        <v>0.37444597133260005</v>
      </c>
      <c r="I762" s="24">
        <v>0.34620956195246033</v>
      </c>
      <c r="J762" s="24">
        <v>0.32955778483682707</v>
      </c>
      <c r="K762" s="24">
        <v>0.96829668996360374</v>
      </c>
      <c r="L762" s="24">
        <v>0.71801072410724887</v>
      </c>
      <c r="M762" s="24">
        <v>0.34005365529608622</v>
      </c>
      <c r="N762" s="24">
        <v>0.50623857183206356</v>
      </c>
      <c r="O762" s="24">
        <v>6.9923709146407997E-2</v>
      </c>
      <c r="P762" s="24">
        <v>0.24962405171303093</v>
      </c>
      <c r="Q762" s="24">
        <v>0.76344423258632144</v>
      </c>
      <c r="R762" s="24">
        <v>0.72328320717912664</v>
      </c>
      <c r="S762" s="24">
        <v>0.58638018641217571</v>
      </c>
      <c r="T762" s="24">
        <v>0.33895200708983042</v>
      </c>
      <c r="U762" s="24">
        <v>0.99897674503340117</v>
      </c>
      <c r="V762" s="24">
        <v>0.1467718898159367</v>
      </c>
      <c r="W762" s="24">
        <v>0.65014467681017685</v>
      </c>
      <c r="X762" s="24">
        <v>0.86709481174355907</v>
      </c>
      <c r="Y762" s="24">
        <v>0.13825953130128454</v>
      </c>
      <c r="Z762" s="24">
        <f t="shared" ca="1" si="11"/>
        <v>0.36253231421324417</v>
      </c>
    </row>
    <row r="763" spans="1:26" x14ac:dyDescent="0.25">
      <c r="A763" s="24">
        <v>0.67106588529536038</v>
      </c>
      <c r="B763" s="24">
        <v>1.131612038902452E-2</v>
      </c>
      <c r="C763" s="24">
        <v>0.60476782165754139</v>
      </c>
      <c r="D763" s="24">
        <v>0.7286150391636762</v>
      </c>
      <c r="E763" s="24">
        <v>0.30900240281428704</v>
      </c>
      <c r="F763" s="24">
        <v>0.41525446749862172</v>
      </c>
      <c r="G763" s="24">
        <v>0.35895286466180742</v>
      </c>
      <c r="H763" s="24">
        <v>0.60148037837178181</v>
      </c>
      <c r="I763" s="24">
        <v>0.46063380385129893</v>
      </c>
      <c r="J763" s="24">
        <v>0.3710856434600277</v>
      </c>
      <c r="K763" s="24">
        <v>0.32991437197326212</v>
      </c>
      <c r="L763" s="24">
        <v>0.97123096323085067</v>
      </c>
      <c r="M763" s="24">
        <v>0.50598139049587509</v>
      </c>
      <c r="N763" s="24">
        <v>5.7173127391519474E-2</v>
      </c>
      <c r="O763" s="24">
        <v>0.33568025683418956</v>
      </c>
      <c r="P763" s="24">
        <v>0.49348420533345883</v>
      </c>
      <c r="Q763" s="24">
        <v>1.8644982541407451E-2</v>
      </c>
      <c r="R763" s="24">
        <v>0.3112663749049841</v>
      </c>
      <c r="S763" s="24">
        <v>0.72677727809228843</v>
      </c>
      <c r="T763" s="24">
        <v>0.34132106535022388</v>
      </c>
      <c r="U763" s="24">
        <v>0.43656298291996798</v>
      </c>
      <c r="V763" s="24">
        <v>0.77986536067215717</v>
      </c>
      <c r="W763" s="24">
        <v>0.68818931047436005</v>
      </c>
      <c r="X763" s="24">
        <v>0.72240868856659368</v>
      </c>
      <c r="Y763" s="24">
        <v>0.64977908046377986</v>
      </c>
      <c r="Z763" s="24">
        <f t="shared" ca="1" si="11"/>
        <v>0.14840683405404897</v>
      </c>
    </row>
    <row r="764" spans="1:26" x14ac:dyDescent="0.25">
      <c r="A764" s="24">
        <v>0.76977361216905682</v>
      </c>
      <c r="B764" s="24">
        <v>0.50396534446608376</v>
      </c>
      <c r="C764" s="24">
        <v>2.8760852421266914E-2</v>
      </c>
      <c r="D764" s="24">
        <v>0.89380878503969219</v>
      </c>
      <c r="E764" s="24">
        <v>0.6574499736706505</v>
      </c>
      <c r="F764" s="24">
        <v>0.72316972669521029</v>
      </c>
      <c r="G764" s="24">
        <v>0.7268363903196583</v>
      </c>
      <c r="H764" s="24">
        <v>0.46084852923550046</v>
      </c>
      <c r="I764" s="24">
        <v>0.34399072468635827</v>
      </c>
      <c r="J764" s="24">
        <v>0.44364934170360615</v>
      </c>
      <c r="K764" s="24">
        <v>5.1871702022038502E-2</v>
      </c>
      <c r="L764" s="24">
        <v>0.4564677240152083</v>
      </c>
      <c r="M764" s="24">
        <v>0.87005609641505921</v>
      </c>
      <c r="N764" s="24">
        <v>0.24406135000560014</v>
      </c>
      <c r="O764" s="24">
        <v>0.23103863942804115</v>
      </c>
      <c r="P764" s="24">
        <v>0.77466585415335021</v>
      </c>
      <c r="Q764" s="24">
        <v>0.72551464039540392</v>
      </c>
      <c r="R764" s="24">
        <v>3.8994324059049679E-2</v>
      </c>
      <c r="S764" s="24">
        <v>0.75310963738042125</v>
      </c>
      <c r="T764" s="24">
        <v>0.67763367133022534</v>
      </c>
      <c r="U764" s="24">
        <v>0.26437332360084298</v>
      </c>
      <c r="V764" s="24">
        <v>0.23311342643464961</v>
      </c>
      <c r="W764" s="24">
        <v>0.88902858411321595</v>
      </c>
      <c r="X764" s="24">
        <v>0.99676440665070332</v>
      </c>
      <c r="Y764" s="24">
        <v>0.28098552518716646</v>
      </c>
      <c r="Z764" s="24">
        <f t="shared" ca="1" si="11"/>
        <v>0.43632680880296248</v>
      </c>
    </row>
    <row r="765" spans="1:26" x14ac:dyDescent="0.25">
      <c r="A765" s="24">
        <v>0.40146309156518045</v>
      </c>
      <c r="B765" s="24">
        <v>0.65124665904059542</v>
      </c>
      <c r="C765" s="24">
        <v>6.4083887893616631E-2</v>
      </c>
      <c r="D765" s="24">
        <v>2.6624287842136773E-2</v>
      </c>
      <c r="E765" s="24">
        <v>0.87466759186474141</v>
      </c>
      <c r="F765" s="24">
        <v>0.18896386984350855</v>
      </c>
      <c r="G765" s="24">
        <v>0.24875669590013172</v>
      </c>
      <c r="H765" s="24">
        <v>0.10682876547004505</v>
      </c>
      <c r="I765" s="24">
        <v>0.72021395142406786</v>
      </c>
      <c r="J765" s="24">
        <v>0.14108826189216661</v>
      </c>
      <c r="K765" s="24">
        <v>0.57196843489854943</v>
      </c>
      <c r="L765" s="24">
        <v>0.71205262313219098</v>
      </c>
      <c r="M765" s="24">
        <v>0.92109693985701913</v>
      </c>
      <c r="N765" s="24">
        <v>0.68688417179057071</v>
      </c>
      <c r="O765" s="24">
        <v>0.2010923168907619</v>
      </c>
      <c r="P765" s="24">
        <v>0.91409580238823573</v>
      </c>
      <c r="Q765" s="24">
        <v>0.80489996185457335</v>
      </c>
      <c r="R765" s="24">
        <v>0.87095941634508034</v>
      </c>
      <c r="S765" s="24">
        <v>0.60988417578222587</v>
      </c>
      <c r="T765" s="24">
        <v>0.22029181905413753</v>
      </c>
      <c r="U765" s="24">
        <v>0.27274059453947963</v>
      </c>
      <c r="V765" s="24">
        <v>0.14691616036930955</v>
      </c>
      <c r="W765" s="24">
        <v>0.26638954319923169</v>
      </c>
      <c r="X765" s="24">
        <v>0.48216927425358025</v>
      </c>
      <c r="Y765" s="24">
        <v>0.83667153461030741</v>
      </c>
      <c r="Z765" s="24">
        <f t="shared" ca="1" si="11"/>
        <v>0.78035164752486086</v>
      </c>
    </row>
    <row r="766" spans="1:26" x14ac:dyDescent="0.25">
      <c r="A766" s="24">
        <v>0.1805646112025775</v>
      </c>
      <c r="B766" s="24">
        <v>0.47753303583921214</v>
      </c>
      <c r="C766" s="24">
        <v>0.91071443960259446</v>
      </c>
      <c r="D766" s="24">
        <v>0.37748431589385079</v>
      </c>
      <c r="E766" s="24">
        <v>0.81586253136716669</v>
      </c>
      <c r="F766" s="24">
        <v>0.33848366381758199</v>
      </c>
      <c r="G766" s="24">
        <v>0.6094871243469846</v>
      </c>
      <c r="H766" s="24">
        <v>0.92616904147416623</v>
      </c>
      <c r="I766" s="24">
        <v>0.26318155128666332</v>
      </c>
      <c r="J766" s="24">
        <v>0.70648216229305161</v>
      </c>
      <c r="K766" s="24">
        <v>0.40710146123126001</v>
      </c>
      <c r="L766" s="24">
        <v>0.27342343780293665</v>
      </c>
      <c r="M766" s="24">
        <v>0.41566816099750215</v>
      </c>
      <c r="N766" s="24">
        <v>0.99853029459066445</v>
      </c>
      <c r="O766" s="24">
        <v>0.13624346699402357</v>
      </c>
      <c r="P766" s="24">
        <v>0.982529968855818</v>
      </c>
      <c r="Q766" s="24">
        <v>0.11040605966115402</v>
      </c>
      <c r="R766" s="24">
        <v>0.18811204585403452</v>
      </c>
      <c r="S766" s="24">
        <v>0.52131055284466277</v>
      </c>
      <c r="T766" s="24">
        <v>0.69461726522677825</v>
      </c>
      <c r="U766" s="24">
        <v>0.46846067122359669</v>
      </c>
      <c r="V766" s="24">
        <v>0.43255295569602303</v>
      </c>
      <c r="W766" s="24">
        <v>0.42694799408107365</v>
      </c>
      <c r="X766" s="24">
        <v>0.41719585326265962</v>
      </c>
      <c r="Y766" s="24">
        <v>0.53591016585792928</v>
      </c>
      <c r="Z766" s="24">
        <f t="shared" ca="1" si="11"/>
        <v>0.80377510877982117</v>
      </c>
    </row>
    <row r="767" spans="1:26" x14ac:dyDescent="0.25">
      <c r="A767" s="24">
        <v>0.84091655904424101</v>
      </c>
      <c r="B767" s="24">
        <v>0.34254572046912368</v>
      </c>
      <c r="C767" s="24">
        <v>0.33068996825864072</v>
      </c>
      <c r="D767" s="24">
        <v>0.59476356464328162</v>
      </c>
      <c r="E767" s="24">
        <v>0.65320764553566735</v>
      </c>
      <c r="F767" s="24">
        <v>0.52327584975724584</v>
      </c>
      <c r="G767" s="24">
        <v>0.97236164203529529</v>
      </c>
      <c r="H767" s="24">
        <v>0.56120536402383847</v>
      </c>
      <c r="I767" s="24">
        <v>0.1698725170134463</v>
      </c>
      <c r="J767" s="24">
        <v>0.58761372450511917</v>
      </c>
      <c r="K767" s="24">
        <v>0.72050695685824928</v>
      </c>
      <c r="L767" s="24">
        <v>0.14981411913233544</v>
      </c>
      <c r="M767" s="24">
        <v>0.15884431441395497</v>
      </c>
      <c r="N767" s="24">
        <v>0.33923843092931161</v>
      </c>
      <c r="O767" s="24">
        <v>5.671228889976232E-2</v>
      </c>
      <c r="P767" s="24">
        <v>0.92130425431202634</v>
      </c>
      <c r="Q767" s="24">
        <v>0.55032656707265237</v>
      </c>
      <c r="R767" s="24">
        <v>0.86979324347860743</v>
      </c>
      <c r="S767" s="24">
        <v>0.59985441304900455</v>
      </c>
      <c r="T767" s="24">
        <v>0.17974691100961271</v>
      </c>
      <c r="U767" s="24">
        <v>0.54280359656564325</v>
      </c>
      <c r="V767" s="24">
        <v>0.18357966337136955</v>
      </c>
      <c r="W767" s="24">
        <v>0.1193549128016661</v>
      </c>
      <c r="X767" s="24">
        <v>9.4939275546527369E-2</v>
      </c>
      <c r="Y767" s="24">
        <v>0.70075787555183322</v>
      </c>
      <c r="Z767" s="24">
        <f t="shared" ca="1" si="11"/>
        <v>0.15526915859043389</v>
      </c>
    </row>
    <row r="768" spans="1:26" x14ac:dyDescent="0.25">
      <c r="A768" s="24">
        <v>0.32275935330696237</v>
      </c>
      <c r="B768" s="24">
        <v>9.2438867705798677E-2</v>
      </c>
      <c r="C768" s="24">
        <v>0.51530315294035811</v>
      </c>
      <c r="D768" s="24">
        <v>0.33843562318793363</v>
      </c>
      <c r="E768" s="24">
        <v>0.23890713634541083</v>
      </c>
      <c r="F768" s="24">
        <v>0.93676321060258405</v>
      </c>
      <c r="G768" s="24">
        <v>0.27170757102564813</v>
      </c>
      <c r="H768" s="24">
        <v>0.58970311762484651</v>
      </c>
      <c r="I768" s="24">
        <v>0.80922857670455428</v>
      </c>
      <c r="J768" s="24">
        <v>0.73542702790013259</v>
      </c>
      <c r="K768" s="24">
        <v>0.1588913864223237</v>
      </c>
      <c r="L768" s="24">
        <v>0.85855509848085876</v>
      </c>
      <c r="M768" s="24">
        <v>0.11243060295096008</v>
      </c>
      <c r="N768" s="24">
        <v>0.16122884896540846</v>
      </c>
      <c r="O768" s="24">
        <v>0.14204932306962881</v>
      </c>
      <c r="P768" s="24">
        <v>0.9598640210840208</v>
      </c>
      <c r="Q768" s="24">
        <v>0.27100208411718985</v>
      </c>
      <c r="R768" s="24">
        <v>0.21339305776260642</v>
      </c>
      <c r="S768" s="24">
        <v>0.52845934834493546</v>
      </c>
      <c r="T768" s="24">
        <v>0.22322448555322638</v>
      </c>
      <c r="U768" s="24">
        <v>0.63747776980486859</v>
      </c>
      <c r="V768" s="24">
        <v>0.3716969468874004</v>
      </c>
      <c r="W768" s="24">
        <v>0.44029274919511885</v>
      </c>
      <c r="X768" s="24">
        <v>0.53764472106361483</v>
      </c>
      <c r="Y768" s="24">
        <v>0.96455704574186885</v>
      </c>
      <c r="Z768" s="24">
        <f t="shared" ca="1" si="11"/>
        <v>0.14096360019833687</v>
      </c>
    </row>
    <row r="769" spans="1:26" x14ac:dyDescent="0.25">
      <c r="A769" s="24">
        <v>0.10732473621563154</v>
      </c>
      <c r="B769" s="24">
        <v>0.99040608833004151</v>
      </c>
      <c r="C769" s="24">
        <v>0.70645598451293623</v>
      </c>
      <c r="D769" s="24">
        <v>0.31523609356944748</v>
      </c>
      <c r="E769" s="24">
        <v>0.89200489672508654</v>
      </c>
      <c r="F769" s="24">
        <v>0.25244821334108269</v>
      </c>
      <c r="G769" s="24">
        <v>0.5302153650345871</v>
      </c>
      <c r="H769" s="24">
        <v>9.5895761558040582E-2</v>
      </c>
      <c r="I769" s="24">
        <v>0.59520925039496519</v>
      </c>
      <c r="J769" s="24">
        <v>0.20878518288846704</v>
      </c>
      <c r="K769" s="24">
        <v>0.52970682296014138</v>
      </c>
      <c r="L769" s="24">
        <v>0.21482344253362529</v>
      </c>
      <c r="M769" s="24">
        <v>0.93650981294395474</v>
      </c>
      <c r="N769" s="24">
        <v>0.73525939720768752</v>
      </c>
      <c r="O769" s="24">
        <v>0.22815723531225307</v>
      </c>
      <c r="P769" s="24">
        <v>0.61194942103831562</v>
      </c>
      <c r="Q769" s="24">
        <v>0.12527985176532508</v>
      </c>
      <c r="R769" s="24">
        <v>0.47233350735522683</v>
      </c>
      <c r="S769" s="24">
        <v>0.3878162696517774</v>
      </c>
      <c r="T769" s="24">
        <v>0.92621782593557023</v>
      </c>
      <c r="U769" s="24">
        <v>0.62658278897734332</v>
      </c>
      <c r="V769" s="24">
        <v>0.36946208103850353</v>
      </c>
      <c r="W769" s="24">
        <v>0.66809506473925762</v>
      </c>
      <c r="X769" s="24">
        <v>8.6378023391542769E-2</v>
      </c>
      <c r="Y769" s="24">
        <v>8.4765880560560336E-2</v>
      </c>
      <c r="Z769" s="24">
        <f t="shared" ca="1" si="11"/>
        <v>0.52842255858539322</v>
      </c>
    </row>
    <row r="770" spans="1:26" x14ac:dyDescent="0.25">
      <c r="A770" s="24">
        <v>9.3504950541545395E-2</v>
      </c>
      <c r="B770" s="24">
        <v>9.4138359515926306E-2</v>
      </c>
      <c r="C770" s="24">
        <v>3.4431796798558012E-2</v>
      </c>
      <c r="D770" s="24">
        <v>0.28866295723027235</v>
      </c>
      <c r="E770" s="24">
        <v>0.5045972534384795</v>
      </c>
      <c r="F770" s="24">
        <v>0.62407058860483033</v>
      </c>
      <c r="G770" s="24">
        <v>0.43125837494646613</v>
      </c>
      <c r="H770" s="24">
        <v>0.72431715926271012</v>
      </c>
      <c r="I770" s="24">
        <v>1.0572522380898453E-2</v>
      </c>
      <c r="J770" s="24">
        <v>0.71228212593265527</v>
      </c>
      <c r="K770" s="24">
        <v>0.50420327665232767</v>
      </c>
      <c r="L770" s="24">
        <v>0.10790803970131768</v>
      </c>
      <c r="M770" s="24">
        <v>8.4865539677434487E-2</v>
      </c>
      <c r="N770" s="24">
        <v>0.62654585619482384</v>
      </c>
      <c r="O770" s="24">
        <v>0.49414218174537916</v>
      </c>
      <c r="P770" s="24">
        <v>0.93558092520044123</v>
      </c>
      <c r="Q770" s="24">
        <v>0.26579949914744039</v>
      </c>
      <c r="R770" s="24">
        <v>2.4671967882668455E-2</v>
      </c>
      <c r="S770" s="24">
        <v>0.49311330144061505</v>
      </c>
      <c r="T770" s="24">
        <v>0.27535614794607977</v>
      </c>
      <c r="U770" s="24">
        <v>0.35337964557279578</v>
      </c>
      <c r="V770" s="24">
        <v>0.26841367844367503</v>
      </c>
      <c r="W770" s="24">
        <v>0.2074708616024864</v>
      </c>
      <c r="X770" s="24">
        <v>0.1528217333692593</v>
      </c>
      <c r="Y770" s="24">
        <v>0.57752154719419624</v>
      </c>
      <c r="Z770" s="24">
        <f t="shared" ref="Z770:Z833" ca="1" si="12">RAND()</f>
        <v>0.3343305687342446</v>
      </c>
    </row>
    <row r="771" spans="1:26" x14ac:dyDescent="0.25">
      <c r="A771" s="24">
        <v>0.60098163887260392</v>
      </c>
      <c r="B771" s="24">
        <v>0.93044568463405442</v>
      </c>
      <c r="C771" s="24">
        <v>0.87829893744275622</v>
      </c>
      <c r="D771" s="24">
        <v>0.14934524905594282</v>
      </c>
      <c r="E771" s="24">
        <v>0.72947444533092265</v>
      </c>
      <c r="F771" s="24">
        <v>0.17915866612893494</v>
      </c>
      <c r="G771" s="24">
        <v>0.58383271234830358</v>
      </c>
      <c r="H771" s="24">
        <v>0.69265082400063238</v>
      </c>
      <c r="I771" s="24">
        <v>9.8024033117620868E-2</v>
      </c>
      <c r="J771" s="24">
        <v>0.90308915711240145</v>
      </c>
      <c r="K771" s="24">
        <v>0.26010000402434785</v>
      </c>
      <c r="L771" s="24">
        <v>0.96339818913296049</v>
      </c>
      <c r="M771" s="24">
        <v>5.9091683581968812E-3</v>
      </c>
      <c r="N771" s="24">
        <v>0.30693391424072358</v>
      </c>
      <c r="O771" s="24">
        <v>0.18415954761475861</v>
      </c>
      <c r="P771" s="24">
        <v>0.72367818361007663</v>
      </c>
      <c r="Q771" s="24">
        <v>0.90135254094738515</v>
      </c>
      <c r="R771" s="24">
        <v>0.16055206060412652</v>
      </c>
      <c r="S771" s="24">
        <v>0.89360020693689635</v>
      </c>
      <c r="T771" s="24">
        <v>0.5408666604204978</v>
      </c>
      <c r="U771" s="24">
        <v>1.9447309988937733E-2</v>
      </c>
      <c r="V771" s="24">
        <v>0.66385936830442249</v>
      </c>
      <c r="W771" s="24">
        <v>0.89852479842524491</v>
      </c>
      <c r="X771" s="24">
        <v>0.92702316649300631</v>
      </c>
      <c r="Y771" s="24">
        <v>0.92022320859502948</v>
      </c>
      <c r="Z771" s="24">
        <f t="shared" ca="1" si="12"/>
        <v>0.92453877470742241</v>
      </c>
    </row>
    <row r="772" spans="1:26" x14ac:dyDescent="0.25">
      <c r="A772" s="24">
        <v>0.9124116493094081</v>
      </c>
      <c r="B772" s="24">
        <v>0.2524803021878802</v>
      </c>
      <c r="C772" s="24">
        <v>0.21303455681545291</v>
      </c>
      <c r="D772" s="24">
        <v>0.62292180743800341</v>
      </c>
      <c r="E772" s="24">
        <v>0.13224876606205238</v>
      </c>
      <c r="F772" s="24">
        <v>0.35526630261661329</v>
      </c>
      <c r="G772" s="24">
        <v>0.14930801584740816</v>
      </c>
      <c r="H772" s="24">
        <v>0.49456633868934485</v>
      </c>
      <c r="I772" s="24">
        <v>0.74735101776794854</v>
      </c>
      <c r="J772" s="24">
        <v>0.19626964146419579</v>
      </c>
      <c r="K772" s="24">
        <v>0.95208171037843436</v>
      </c>
      <c r="L772" s="24">
        <v>0.94056503061890839</v>
      </c>
      <c r="M772" s="24">
        <v>0.56423582549638229</v>
      </c>
      <c r="N772" s="24">
        <v>0.1130348367916022</v>
      </c>
      <c r="O772" s="24">
        <v>0.31950689161191048</v>
      </c>
      <c r="P772" s="24">
        <v>0.84898227421924854</v>
      </c>
      <c r="Q772" s="24">
        <v>0.12945184076905181</v>
      </c>
      <c r="R772" s="24">
        <v>5.7010256714443375E-2</v>
      </c>
      <c r="S772" s="24">
        <v>0.72836878477773581</v>
      </c>
      <c r="T772" s="24">
        <v>0.4462926167748279</v>
      </c>
      <c r="U772" s="24">
        <v>0.73917874900181424</v>
      </c>
      <c r="V772" s="24">
        <v>0.60859214039765075</v>
      </c>
      <c r="W772" s="24">
        <v>0.57100163543766047</v>
      </c>
      <c r="X772" s="24">
        <v>0.20669251896413787</v>
      </c>
      <c r="Y772" s="24">
        <v>0.77779598711822295</v>
      </c>
      <c r="Z772" s="24">
        <f t="shared" ca="1" si="12"/>
        <v>0.31876308214960791</v>
      </c>
    </row>
    <row r="773" spans="1:26" x14ac:dyDescent="0.25">
      <c r="A773" s="24">
        <v>0.83851546101180663</v>
      </c>
      <c r="B773" s="24">
        <v>9.1492068374252722E-2</v>
      </c>
      <c r="C773" s="24">
        <v>0.88809295310594427</v>
      </c>
      <c r="D773" s="24">
        <v>2.1298416070959059E-2</v>
      </c>
      <c r="E773" s="24">
        <v>0.90810583994709915</v>
      </c>
      <c r="F773" s="24">
        <v>0.57417370671070167</v>
      </c>
      <c r="G773" s="24">
        <v>0.85934181910994112</v>
      </c>
      <c r="H773" s="24">
        <v>0.94915315645265008</v>
      </c>
      <c r="I773" s="24">
        <v>0.74959197832882807</v>
      </c>
      <c r="J773" s="24">
        <v>0.74659707744556847</v>
      </c>
      <c r="K773" s="24">
        <v>0.89331549527487042</v>
      </c>
      <c r="L773" s="24">
        <v>0.81916367649881139</v>
      </c>
      <c r="M773" s="24">
        <v>0.62615099974370525</v>
      </c>
      <c r="N773" s="24">
        <v>0.67809516680542414</v>
      </c>
      <c r="O773" s="24">
        <v>0.59802832889758595</v>
      </c>
      <c r="P773" s="24">
        <v>0.22906631066028671</v>
      </c>
      <c r="Q773" s="24">
        <v>0.55993298688944249</v>
      </c>
      <c r="R773" s="24">
        <v>0.81350821906318882</v>
      </c>
      <c r="S773" s="24">
        <v>3.9256022912746658E-2</v>
      </c>
      <c r="T773" s="24">
        <v>0.81204684780812331</v>
      </c>
      <c r="U773" s="24">
        <v>5.7051747513972684E-2</v>
      </c>
      <c r="V773" s="24">
        <v>0.12961028459999313</v>
      </c>
      <c r="W773" s="24">
        <v>0.37657172213765333</v>
      </c>
      <c r="X773" s="24">
        <v>0.94825636861773921</v>
      </c>
      <c r="Y773" s="24">
        <v>0.1990605271240995</v>
      </c>
      <c r="Z773" s="24">
        <f t="shared" ca="1" si="12"/>
        <v>0.49109764195158334</v>
      </c>
    </row>
    <row r="774" spans="1:26" x14ac:dyDescent="0.25">
      <c r="A774" s="24">
        <v>0.68873404107000336</v>
      </c>
      <c r="B774" s="24">
        <v>0.90682734517205077</v>
      </c>
      <c r="C774" s="24">
        <v>0.45856991334919417</v>
      </c>
      <c r="D774" s="24">
        <v>0.71777378375160206</v>
      </c>
      <c r="E774" s="24">
        <v>0.26969057643216687</v>
      </c>
      <c r="F774" s="24">
        <v>0.77096282117389592</v>
      </c>
      <c r="G774" s="24">
        <v>0.7906564213639421</v>
      </c>
      <c r="H774" s="24">
        <v>0.35329646171767115</v>
      </c>
      <c r="I774" s="24">
        <v>0.55500385624670556</v>
      </c>
      <c r="J774" s="24">
        <v>0.54655013648975581</v>
      </c>
      <c r="K774" s="24">
        <v>4.4296876221243009E-2</v>
      </c>
      <c r="L774" s="24">
        <v>0.85232534306683239</v>
      </c>
      <c r="M774" s="24">
        <v>0.37486820942527666</v>
      </c>
      <c r="N774" s="24">
        <v>0.18423755102761297</v>
      </c>
      <c r="O774" s="24">
        <v>0.59076039421587312</v>
      </c>
      <c r="P774" s="24">
        <v>0.86950170288979589</v>
      </c>
      <c r="Q774" s="24">
        <v>0.76783549082160407</v>
      </c>
      <c r="R774" s="24">
        <v>0.56267686410072659</v>
      </c>
      <c r="S774" s="24">
        <v>0.77859174059544922</v>
      </c>
      <c r="T774" s="24">
        <v>0.52059845654720593</v>
      </c>
      <c r="U774" s="24">
        <v>0.10281825060428096</v>
      </c>
      <c r="V774" s="24">
        <v>0.97464483326669116</v>
      </c>
      <c r="W774" s="24">
        <v>0.7724477622290199</v>
      </c>
      <c r="X774" s="24">
        <v>0.79850095122286191</v>
      </c>
      <c r="Y774" s="24">
        <v>0.37395809451039042</v>
      </c>
      <c r="Z774" s="24">
        <f t="shared" ca="1" si="12"/>
        <v>0.15794363398142652</v>
      </c>
    </row>
    <row r="775" spans="1:26" x14ac:dyDescent="0.25">
      <c r="A775" s="24">
        <v>0.37020270263499766</v>
      </c>
      <c r="B775" s="24">
        <v>0.23763906305204896</v>
      </c>
      <c r="C775" s="24">
        <v>0.55705002944326232</v>
      </c>
      <c r="D775" s="24">
        <v>0.41636568046675393</v>
      </c>
      <c r="E775" s="24">
        <v>0.58022215976836877</v>
      </c>
      <c r="F775" s="24">
        <v>0.15295197588445786</v>
      </c>
      <c r="G775" s="24">
        <v>0.95503971811722543</v>
      </c>
      <c r="H775" s="24">
        <v>9.2477507175833917E-2</v>
      </c>
      <c r="I775" s="24">
        <v>0.30120644637627947</v>
      </c>
      <c r="J775" s="24">
        <v>0.89754512111689577</v>
      </c>
      <c r="K775" s="24">
        <v>0.24466167794211835</v>
      </c>
      <c r="L775" s="24">
        <v>0.31913096694626597</v>
      </c>
      <c r="M775" s="24">
        <v>0.62751300672418442</v>
      </c>
      <c r="N775" s="24">
        <v>0.58816066785794363</v>
      </c>
      <c r="O775" s="24">
        <v>0.98855551522803897</v>
      </c>
      <c r="P775" s="24">
        <v>0.79751517996173216</v>
      </c>
      <c r="Q775" s="24">
        <v>0.64477753675397542</v>
      </c>
      <c r="R775" s="24">
        <v>0.59005573635277553</v>
      </c>
      <c r="S775" s="24">
        <v>0.34563111446784456</v>
      </c>
      <c r="T775" s="24">
        <v>0.64408075501539341</v>
      </c>
      <c r="U775" s="24">
        <v>2.2546427573857497E-2</v>
      </c>
      <c r="V775" s="24">
        <v>0.39035822181547586</v>
      </c>
      <c r="W775" s="24">
        <v>0.48891941452069509</v>
      </c>
      <c r="X775" s="24">
        <v>0.74779266466074124</v>
      </c>
      <c r="Y775" s="24">
        <v>0.96035208280673312</v>
      </c>
      <c r="Z775" s="24">
        <f t="shared" ca="1" si="12"/>
        <v>0.45482808354012982</v>
      </c>
    </row>
    <row r="776" spans="1:26" x14ac:dyDescent="0.25">
      <c r="A776" s="24">
        <v>0.45247800378765179</v>
      </c>
      <c r="B776" s="24">
        <v>0.91003192656537801</v>
      </c>
      <c r="C776" s="24">
        <v>0.80605731403068037</v>
      </c>
      <c r="D776" s="24">
        <v>0.23368530778328822</v>
      </c>
      <c r="E776" s="24">
        <v>0.52272168069553804</v>
      </c>
      <c r="F776" s="24">
        <v>0.79339318360800393</v>
      </c>
      <c r="G776" s="24">
        <v>0.8194238864464044</v>
      </c>
      <c r="H776" s="24">
        <v>0.34224968527997668</v>
      </c>
      <c r="I776" s="24">
        <v>0.13368369417841131</v>
      </c>
      <c r="J776" s="24">
        <v>0.51157560820575998</v>
      </c>
      <c r="K776" s="24">
        <v>0.55454895335252985</v>
      </c>
      <c r="L776" s="24">
        <v>0.13767445959474833</v>
      </c>
      <c r="M776" s="24">
        <v>0.55185054456866323</v>
      </c>
      <c r="N776" s="24">
        <v>0.88725184586047989</v>
      </c>
      <c r="O776" s="24">
        <v>0.3951162482490298</v>
      </c>
      <c r="P776" s="24">
        <v>7.5323541064277411E-2</v>
      </c>
      <c r="Q776" s="24">
        <v>0.81080267234162162</v>
      </c>
      <c r="R776" s="24">
        <v>0.38793873158946202</v>
      </c>
      <c r="S776" s="24">
        <v>0.91000843590502256</v>
      </c>
      <c r="T776" s="24">
        <v>0.6845350400946697</v>
      </c>
      <c r="U776" s="24">
        <v>0.52045413250917061</v>
      </c>
      <c r="V776" s="24">
        <v>0.64542909255462588</v>
      </c>
      <c r="W776" s="24">
        <v>0.1449861625790253</v>
      </c>
      <c r="X776" s="24">
        <v>0.29778893010782559</v>
      </c>
      <c r="Y776" s="24">
        <v>0.55060069432308301</v>
      </c>
      <c r="Z776" s="24">
        <f t="shared" ca="1" si="12"/>
        <v>0.73410332697783798</v>
      </c>
    </row>
    <row r="777" spans="1:26" x14ac:dyDescent="0.25">
      <c r="A777" s="24">
        <v>8.4382147574519561E-2</v>
      </c>
      <c r="B777" s="24">
        <v>0.11650367437061093</v>
      </c>
      <c r="C777" s="24">
        <v>0.67489302146919716</v>
      </c>
      <c r="D777" s="24">
        <v>2.3223387210669078E-4</v>
      </c>
      <c r="E777" s="24">
        <v>0.397272848792662</v>
      </c>
      <c r="F777" s="24">
        <v>9.6380559559495538E-2</v>
      </c>
      <c r="G777" s="24">
        <v>0.42144853034295415</v>
      </c>
      <c r="H777" s="24">
        <v>0.74945093051119849</v>
      </c>
      <c r="I777" s="24">
        <v>9.9301223061012411E-3</v>
      </c>
      <c r="J777" s="24">
        <v>0.53769710040606378</v>
      </c>
      <c r="K777" s="24">
        <v>0.75508241141011367</v>
      </c>
      <c r="L777" s="24">
        <v>0.18219071764192063</v>
      </c>
      <c r="M777" s="24">
        <v>0.77745658098933834</v>
      </c>
      <c r="N777" s="24">
        <v>0.28000380814514314</v>
      </c>
      <c r="O777" s="24">
        <v>0.60640077989267527</v>
      </c>
      <c r="P777" s="24">
        <v>0.17435212903874819</v>
      </c>
      <c r="Q777" s="24">
        <v>0.44277507269577909</v>
      </c>
      <c r="R777" s="24">
        <v>0.41047571479888989</v>
      </c>
      <c r="S777" s="24">
        <v>0.13584056879305417</v>
      </c>
      <c r="T777" s="24">
        <v>0.43013210963837289</v>
      </c>
      <c r="U777" s="24">
        <v>0.94026986518487454</v>
      </c>
      <c r="V777" s="24">
        <v>0.74864928023533595</v>
      </c>
      <c r="W777" s="24">
        <v>0.44007192569004427</v>
      </c>
      <c r="X777" s="24">
        <v>0.71331669644963558</v>
      </c>
      <c r="Y777" s="24">
        <v>0.90073310551113939</v>
      </c>
      <c r="Z777" s="24">
        <f t="shared" ca="1" si="12"/>
        <v>0.42676702260588106</v>
      </c>
    </row>
    <row r="778" spans="1:26" x14ac:dyDescent="0.25">
      <c r="A778" s="24">
        <v>1.5870443165064252E-2</v>
      </c>
      <c r="B778" s="24">
        <v>0.19716085433512065</v>
      </c>
      <c r="C778" s="24">
        <v>0.46057190201405807</v>
      </c>
      <c r="D778" s="24">
        <v>0.89479321454787308</v>
      </c>
      <c r="E778" s="24">
        <v>0.83288230989218859</v>
      </c>
      <c r="F778" s="24">
        <v>0.98705178993600828</v>
      </c>
      <c r="G778" s="24">
        <v>0.6012027124235364</v>
      </c>
      <c r="H778" s="24">
        <v>2.9193828617927742E-2</v>
      </c>
      <c r="I778" s="24">
        <v>0.25059971399859771</v>
      </c>
      <c r="J778" s="24">
        <v>0.12889067313144609</v>
      </c>
      <c r="K778" s="24">
        <v>0.54939832063358995</v>
      </c>
      <c r="L778" s="24">
        <v>0.65667029616476535</v>
      </c>
      <c r="M778" s="24">
        <v>0.35206987231606068</v>
      </c>
      <c r="N778" s="24">
        <v>0.60610314235660301</v>
      </c>
      <c r="O778" s="24">
        <v>0.66432966237444169</v>
      </c>
      <c r="P778" s="24">
        <v>0.29188559533252534</v>
      </c>
      <c r="Q778" s="24">
        <v>0.5312880930507814</v>
      </c>
      <c r="R778" s="24">
        <v>0.77913105150076267</v>
      </c>
      <c r="S778" s="24">
        <v>0.289476093653808</v>
      </c>
      <c r="T778" s="24">
        <v>1.1869812307425454E-2</v>
      </c>
      <c r="U778" s="24">
        <v>0.67967601852814896</v>
      </c>
      <c r="V778" s="24">
        <v>0.29758412615624164</v>
      </c>
      <c r="W778" s="24">
        <v>0.18506794047198571</v>
      </c>
      <c r="X778" s="24">
        <v>0.47197653468536294</v>
      </c>
      <c r="Y778" s="24">
        <v>0.48515528266437324</v>
      </c>
      <c r="Z778" s="24">
        <f t="shared" ca="1" si="12"/>
        <v>0.98396870186171592</v>
      </c>
    </row>
    <row r="779" spans="1:26" x14ac:dyDescent="0.25">
      <c r="A779" s="24">
        <v>0.25194596900205513</v>
      </c>
      <c r="B779" s="24">
        <v>0.32977970518932065</v>
      </c>
      <c r="C779" s="24">
        <v>0.47065019091810767</v>
      </c>
      <c r="D779" s="24">
        <v>0.28734723214543589</v>
      </c>
      <c r="E779" s="24">
        <v>0.26813641508138553</v>
      </c>
      <c r="F779" s="24">
        <v>0.63728806653276038</v>
      </c>
      <c r="G779" s="24">
        <v>0.92317813312058139</v>
      </c>
      <c r="H779" s="24">
        <v>0.74400951045989339</v>
      </c>
      <c r="I779" s="24">
        <v>0.69266507692432466</v>
      </c>
      <c r="J779" s="24">
        <v>0.12371719252367575</v>
      </c>
      <c r="K779" s="24">
        <v>0.28480237872066894</v>
      </c>
      <c r="L779" s="24">
        <v>0.29284648644031541</v>
      </c>
      <c r="M779" s="24">
        <v>0.14302177255786863</v>
      </c>
      <c r="N779" s="24">
        <v>0.32868316838479883</v>
      </c>
      <c r="O779" s="24">
        <v>0.10673754039977268</v>
      </c>
      <c r="P779" s="24">
        <v>0.73790969347371527</v>
      </c>
      <c r="Q779" s="24">
        <v>0.84183748185015161</v>
      </c>
      <c r="R779" s="24">
        <v>0.21644278154553076</v>
      </c>
      <c r="S779" s="24">
        <v>0.29716964114672451</v>
      </c>
      <c r="T779" s="24">
        <v>8.5940100320183621E-2</v>
      </c>
      <c r="U779" s="24">
        <v>0.88787518400043097</v>
      </c>
      <c r="V779" s="24">
        <v>0.62353832101244366</v>
      </c>
      <c r="W779" s="24">
        <v>0.99340877510984527</v>
      </c>
      <c r="X779" s="24">
        <v>0.28946581979308317</v>
      </c>
      <c r="Y779" s="24">
        <v>0.52703004882534565</v>
      </c>
      <c r="Z779" s="24">
        <f t="shared" ca="1" si="12"/>
        <v>0.99668989112059669</v>
      </c>
    </row>
    <row r="780" spans="1:26" x14ac:dyDescent="0.25">
      <c r="A780" s="24">
        <v>0.74566393160041178</v>
      </c>
      <c r="B780" s="24">
        <v>0.17143057183416022</v>
      </c>
      <c r="C780" s="24">
        <v>0.50735815931518913</v>
      </c>
      <c r="D780" s="24">
        <v>3.7467464469692513E-2</v>
      </c>
      <c r="E780" s="24">
        <v>0.64374879391894013</v>
      </c>
      <c r="F780" s="24">
        <v>0.22302330285083727</v>
      </c>
      <c r="G780" s="24">
        <v>0.67347950225336117</v>
      </c>
      <c r="H780" s="24">
        <v>0.65066259724070985</v>
      </c>
      <c r="I780" s="24">
        <v>0.37969864377300444</v>
      </c>
      <c r="J780" s="24">
        <v>0.25979272383397722</v>
      </c>
      <c r="K780" s="24">
        <v>6.9745472549885723E-2</v>
      </c>
      <c r="L780" s="24">
        <v>0.54812298971324291</v>
      </c>
      <c r="M780" s="24">
        <v>0.256874894505982</v>
      </c>
      <c r="N780" s="24">
        <v>0.60042370549904789</v>
      </c>
      <c r="O780" s="24">
        <v>0.64426671469233532</v>
      </c>
      <c r="P780" s="24">
        <v>0.33432668552669997</v>
      </c>
      <c r="Q780" s="24">
        <v>0.70219959612134564</v>
      </c>
      <c r="R780" s="24">
        <v>5.3219143098757415E-2</v>
      </c>
      <c r="S780" s="24">
        <v>0.82610424869772192</v>
      </c>
      <c r="T780" s="24">
        <v>0.69674536151964428</v>
      </c>
      <c r="U780" s="24">
        <v>0.47752110830201355</v>
      </c>
      <c r="V780" s="24">
        <v>0.36433264199090776</v>
      </c>
      <c r="W780" s="24">
        <v>0.71492528817999657</v>
      </c>
      <c r="X780" s="24">
        <v>0.50999655672492727</v>
      </c>
      <c r="Y780" s="24">
        <v>0.32791063980320467</v>
      </c>
      <c r="Z780" s="24">
        <f t="shared" ca="1" si="12"/>
        <v>0.86198044041921562</v>
      </c>
    </row>
    <row r="781" spans="1:26" x14ac:dyDescent="0.25">
      <c r="A781" s="24">
        <v>0.70268787933406085</v>
      </c>
      <c r="B781" s="24">
        <v>0.8175425114845335</v>
      </c>
      <c r="C781" s="24">
        <v>0.61412998367895755</v>
      </c>
      <c r="D781" s="24">
        <v>0.81285964092160157</v>
      </c>
      <c r="E781" s="24">
        <v>2.5453104302071816E-2</v>
      </c>
      <c r="F781" s="24">
        <v>0.88136232917287638</v>
      </c>
      <c r="G781" s="24">
        <v>0.74590766981139212</v>
      </c>
      <c r="H781" s="24">
        <v>0.25612497271807144</v>
      </c>
      <c r="I781" s="24">
        <v>8.0526121606084189E-2</v>
      </c>
      <c r="J781" s="24">
        <v>0.95138339341620559</v>
      </c>
      <c r="K781" s="24">
        <v>0.65267430786096858</v>
      </c>
      <c r="L781" s="24">
        <v>0.3821997483556322</v>
      </c>
      <c r="M781" s="24">
        <v>0.35880186029021455</v>
      </c>
      <c r="N781" s="24">
        <v>0.4144836705544972</v>
      </c>
      <c r="O781" s="24">
        <v>0.2683006373813237</v>
      </c>
      <c r="P781" s="24">
        <v>0.84886857739246924</v>
      </c>
      <c r="Q781" s="24">
        <v>0.35999205786468258</v>
      </c>
      <c r="R781" s="24">
        <v>0.65284198579762065</v>
      </c>
      <c r="S781" s="24">
        <v>0.87012098252022274</v>
      </c>
      <c r="T781" s="24">
        <v>0.43580234529926798</v>
      </c>
      <c r="U781" s="24">
        <v>0.4932685538847299</v>
      </c>
      <c r="V781" s="24">
        <v>6.4879036453299732E-2</v>
      </c>
      <c r="W781" s="24">
        <v>0.34039733588987497</v>
      </c>
      <c r="X781" s="24">
        <v>0.57344687104815906</v>
      </c>
      <c r="Y781" s="24">
        <v>0.5924971387788136</v>
      </c>
      <c r="Z781" s="24">
        <f t="shared" ca="1" si="12"/>
        <v>7.6367564086798234E-2</v>
      </c>
    </row>
    <row r="782" spans="1:26" x14ac:dyDescent="0.25">
      <c r="A782" s="24">
        <v>0.59688950559038956</v>
      </c>
      <c r="B782" s="24">
        <v>0.37321084938396476</v>
      </c>
      <c r="C782" s="24">
        <v>5.9295793037936417E-2</v>
      </c>
      <c r="D782" s="24">
        <v>6.6739474779574759E-2</v>
      </c>
      <c r="E782" s="24">
        <v>0.95579346042227997</v>
      </c>
      <c r="F782" s="24">
        <v>0.88133347745081136</v>
      </c>
      <c r="G782" s="24">
        <v>6.5181821394233341E-2</v>
      </c>
      <c r="H782" s="24">
        <v>0.75239763343607713</v>
      </c>
      <c r="I782" s="24">
        <v>0.30557350692267304</v>
      </c>
      <c r="J782" s="24">
        <v>0.42045595020255211</v>
      </c>
      <c r="K782" s="24">
        <v>4.231290625130335E-2</v>
      </c>
      <c r="L782" s="24">
        <v>0.53734311585729921</v>
      </c>
      <c r="M782" s="24">
        <v>0.92154993941411878</v>
      </c>
      <c r="N782" s="24">
        <v>0.56653744645175863</v>
      </c>
      <c r="O782" s="24">
        <v>0.53106572477832725</v>
      </c>
      <c r="P782" s="24">
        <v>0.16408809214151387</v>
      </c>
      <c r="Q782" s="24">
        <v>0.76997000054492637</v>
      </c>
      <c r="R782" s="24">
        <v>9.8519181059709804E-2</v>
      </c>
      <c r="S782" s="24">
        <v>0.44825303004550099</v>
      </c>
      <c r="T782" s="24">
        <v>0.31843074309984687</v>
      </c>
      <c r="U782" s="24">
        <v>0.12123935184359746</v>
      </c>
      <c r="V782" s="24">
        <v>0.83716404758745899</v>
      </c>
      <c r="W782" s="24">
        <v>0.98482408383395803</v>
      </c>
      <c r="X782" s="24">
        <v>0.20430563677054758</v>
      </c>
      <c r="Y782" s="24">
        <v>0.38544794052436349</v>
      </c>
      <c r="Z782" s="24">
        <f t="shared" ca="1" si="12"/>
        <v>0.71466246527318844</v>
      </c>
    </row>
    <row r="783" spans="1:26" x14ac:dyDescent="0.25">
      <c r="A783" s="24">
        <v>0.74402815120034715</v>
      </c>
      <c r="B783" s="24">
        <v>0.53605573613325164</v>
      </c>
      <c r="C783" s="24">
        <v>0.97212592941279152</v>
      </c>
      <c r="D783" s="24">
        <v>0.91768455252803993</v>
      </c>
      <c r="E783" s="24">
        <v>0.99052424017440577</v>
      </c>
      <c r="F783" s="24">
        <v>0.78638454518881939</v>
      </c>
      <c r="G783" s="24">
        <v>7.6387432055997295E-2</v>
      </c>
      <c r="H783" s="24">
        <v>0.25164767130274901</v>
      </c>
      <c r="I783" s="24">
        <v>0.52232083136327512</v>
      </c>
      <c r="J783" s="24">
        <v>0.41321412133786972</v>
      </c>
      <c r="K783" s="24">
        <v>0.5745571244492792</v>
      </c>
      <c r="L783" s="24">
        <v>2.8199422676789765E-2</v>
      </c>
      <c r="M783" s="24">
        <v>0.1106661698067648</v>
      </c>
      <c r="N783" s="24">
        <v>0.91547338200817641</v>
      </c>
      <c r="O783" s="24">
        <v>0.49702277603114309</v>
      </c>
      <c r="P783" s="24">
        <v>0.1553851207248691</v>
      </c>
      <c r="Q783" s="24">
        <v>6.7988909536180975E-2</v>
      </c>
      <c r="R783" s="24">
        <v>0.79452191162121344</v>
      </c>
      <c r="S783" s="24">
        <v>0.80033703594846362</v>
      </c>
      <c r="T783" s="24">
        <v>0.57054667957215888</v>
      </c>
      <c r="U783" s="24">
        <v>0.68733231882739221</v>
      </c>
      <c r="V783" s="24">
        <v>0.18301497514518972</v>
      </c>
      <c r="W783" s="24">
        <v>0.24988477800695086</v>
      </c>
      <c r="X783" s="24">
        <v>0.8622607675697036</v>
      </c>
      <c r="Y783" s="24">
        <v>0.12363771660706624</v>
      </c>
      <c r="Z783" s="24">
        <f t="shared" ca="1" si="12"/>
        <v>0.75254591233510126</v>
      </c>
    </row>
    <row r="784" spans="1:26" x14ac:dyDescent="0.25">
      <c r="A784" s="24">
        <v>0.52520193016001926</v>
      </c>
      <c r="B784" s="24">
        <v>0.63609805082896631</v>
      </c>
      <c r="C784" s="24">
        <v>0.82918269703445002</v>
      </c>
      <c r="D784" s="24">
        <v>0.2242513717253406</v>
      </c>
      <c r="E784" s="24">
        <v>0.16595090429196402</v>
      </c>
      <c r="F784" s="24">
        <v>0.8591088168878791</v>
      </c>
      <c r="G784" s="24">
        <v>0.67110447333120815</v>
      </c>
      <c r="H784" s="24">
        <v>0.53687676017739405</v>
      </c>
      <c r="I784" s="24">
        <v>0.59697340049043979</v>
      </c>
      <c r="J784" s="24">
        <v>0.53450387571201763</v>
      </c>
      <c r="K784" s="24">
        <v>0.13310395255902752</v>
      </c>
      <c r="L784" s="24">
        <v>0.10222009800373788</v>
      </c>
      <c r="M784" s="24">
        <v>7.6563537635653489E-2</v>
      </c>
      <c r="N784" s="24">
        <v>0.50121748737007055</v>
      </c>
      <c r="O784" s="24">
        <v>1.9501029255579394E-2</v>
      </c>
      <c r="P784" s="24">
        <v>0.67115666151540154</v>
      </c>
      <c r="Q784" s="24">
        <v>0.54198384457859816</v>
      </c>
      <c r="R784" s="24">
        <v>0.1828771176867604</v>
      </c>
      <c r="S784" s="24">
        <v>0.37518568010963527</v>
      </c>
      <c r="T784" s="24">
        <v>0.34406384379943189</v>
      </c>
      <c r="U784" s="24">
        <v>0.97722226691642189</v>
      </c>
      <c r="V784" s="24">
        <v>0.46802482189542327</v>
      </c>
      <c r="W784" s="24">
        <v>0.15982848704856822</v>
      </c>
      <c r="X784" s="24">
        <v>0.72770656926095834</v>
      </c>
      <c r="Y784" s="24">
        <v>0.70697555745103102</v>
      </c>
      <c r="Z784" s="24">
        <f t="shared" ca="1" si="12"/>
        <v>0.69633940978974407</v>
      </c>
    </row>
    <row r="785" spans="1:26" x14ac:dyDescent="0.25">
      <c r="A785" s="24">
        <v>0.88833160019097812</v>
      </c>
      <c r="B785" s="24">
        <v>0.41324652353082247</v>
      </c>
      <c r="C785" s="24">
        <v>0.9299372761754594</v>
      </c>
      <c r="D785" s="24">
        <v>0.29988623565472772</v>
      </c>
      <c r="E785" s="24">
        <v>0.47526168924334911</v>
      </c>
      <c r="F785" s="24">
        <v>0.8500115922131759</v>
      </c>
      <c r="G785" s="24">
        <v>0.28607373135956704</v>
      </c>
      <c r="H785" s="24">
        <v>0.73130850817209736</v>
      </c>
      <c r="I785" s="24">
        <v>0.76273391257997569</v>
      </c>
      <c r="J785" s="24">
        <v>0.25891244411154679</v>
      </c>
      <c r="K785" s="24">
        <v>7.4815895208069305E-2</v>
      </c>
      <c r="L785" s="24">
        <v>0.27499051344288727</v>
      </c>
      <c r="M785" s="24">
        <v>0.14924731221467302</v>
      </c>
      <c r="N785" s="24">
        <v>0.74580586198490406</v>
      </c>
      <c r="O785" s="24">
        <v>0.49526207950742729</v>
      </c>
      <c r="P785" s="24">
        <v>0.11619822958571036</v>
      </c>
      <c r="Q785" s="24">
        <v>0.99655963777177803</v>
      </c>
      <c r="R785" s="24">
        <v>0.90630976258276164</v>
      </c>
      <c r="S785" s="24">
        <v>9.3628642519288818E-2</v>
      </c>
      <c r="T785" s="24">
        <v>0.12984309685652462</v>
      </c>
      <c r="U785" s="24">
        <v>0.93142481103291463</v>
      </c>
      <c r="V785" s="24">
        <v>0.60150389599989862</v>
      </c>
      <c r="W785" s="24">
        <v>0.89556638206547401</v>
      </c>
      <c r="X785" s="24">
        <v>0.88845019119179103</v>
      </c>
      <c r="Y785" s="24">
        <v>0.58021911840884821</v>
      </c>
      <c r="Z785" s="24">
        <f t="shared" ca="1" si="12"/>
        <v>0.54119872785277701</v>
      </c>
    </row>
    <row r="786" spans="1:26" x14ac:dyDescent="0.25">
      <c r="A786" s="24">
        <v>0.25389340074019617</v>
      </c>
      <c r="B786" s="24">
        <v>0.99796624811656132</v>
      </c>
      <c r="C786" s="24">
        <v>0.55741527511268263</v>
      </c>
      <c r="D786" s="24">
        <v>9.4008245164789672E-2</v>
      </c>
      <c r="E786" s="24">
        <v>0.77475129020980638</v>
      </c>
      <c r="F786" s="24">
        <v>0.95682211715049525</v>
      </c>
      <c r="G786" s="24">
        <v>0.90101412617374954</v>
      </c>
      <c r="H786" s="24">
        <v>5.5676860360963087E-2</v>
      </c>
      <c r="I786" s="24">
        <v>0.69549585190903551</v>
      </c>
      <c r="J786" s="24">
        <v>6.5852403884491539E-2</v>
      </c>
      <c r="K786" s="24">
        <v>0.30754313609954387</v>
      </c>
      <c r="L786" s="24">
        <v>0.966898035529133</v>
      </c>
      <c r="M786" s="24">
        <v>0.17309324528669789</v>
      </c>
      <c r="N786" s="24">
        <v>0.29720199000090564</v>
      </c>
      <c r="O786" s="24">
        <v>6.3608098014739101E-2</v>
      </c>
      <c r="P786" s="24">
        <v>0.52744159183037587</v>
      </c>
      <c r="Q786" s="24">
        <v>0.44457005219116241</v>
      </c>
      <c r="R786" s="24">
        <v>0.54034180424667266</v>
      </c>
      <c r="S786" s="24">
        <v>0.74444774580818418</v>
      </c>
      <c r="T786" s="24">
        <v>4.7106908271056347E-2</v>
      </c>
      <c r="U786" s="24">
        <v>0.84282068576473979</v>
      </c>
      <c r="V786" s="24">
        <v>0.68425743416886831</v>
      </c>
      <c r="W786" s="24">
        <v>0.71985291648981931</v>
      </c>
      <c r="X786" s="24">
        <v>0.58570836377016344</v>
      </c>
      <c r="Y786" s="24">
        <v>0.78103625815157984</v>
      </c>
      <c r="Z786" s="24">
        <f t="shared" ca="1" si="12"/>
        <v>0.34380632280113987</v>
      </c>
    </row>
    <row r="787" spans="1:26" x14ac:dyDescent="0.25">
      <c r="A787" s="24">
        <v>0.62703390993337127</v>
      </c>
      <c r="B787" s="24">
        <v>0.93230038330669018</v>
      </c>
      <c r="C787" s="24">
        <v>0.94626452466538624</v>
      </c>
      <c r="D787" s="24">
        <v>0.95738090083652616</v>
      </c>
      <c r="E787" s="24">
        <v>0.11854739376962065</v>
      </c>
      <c r="F787" s="24">
        <v>0.87940883903393119</v>
      </c>
      <c r="G787" s="24">
        <v>0.27754662560605814</v>
      </c>
      <c r="H787" s="24">
        <v>0.91025948402677126</v>
      </c>
      <c r="I787" s="24">
        <v>0.82841921532101348</v>
      </c>
      <c r="J787" s="24">
        <v>9.1581110928400378E-3</v>
      </c>
      <c r="K787" s="24">
        <v>0.29523501627547044</v>
      </c>
      <c r="L787" s="24">
        <v>0.71700829108705666</v>
      </c>
      <c r="M787" s="24">
        <v>8.7300047169029615E-2</v>
      </c>
      <c r="N787" s="24">
        <v>0.39178230141866177</v>
      </c>
      <c r="O787" s="24">
        <v>0.16549603707630678</v>
      </c>
      <c r="P787" s="24">
        <v>0.62254357959294704</v>
      </c>
      <c r="Q787" s="24">
        <v>4.673783101155593E-2</v>
      </c>
      <c r="R787" s="24">
        <v>0.60196331791204616</v>
      </c>
      <c r="S787" s="24">
        <v>0.74334608583086792</v>
      </c>
      <c r="T787" s="24">
        <v>0.78514355055079255</v>
      </c>
      <c r="U787" s="24">
        <v>7.0358530456371748E-2</v>
      </c>
      <c r="V787" s="24">
        <v>0.39086864301056257</v>
      </c>
      <c r="W787" s="24">
        <v>0.65882335545371884</v>
      </c>
      <c r="X787" s="24">
        <v>0.59857026132857805</v>
      </c>
      <c r="Y787" s="24">
        <v>0.44670556842333997</v>
      </c>
      <c r="Z787" s="24">
        <f t="shared" ca="1" si="12"/>
        <v>0.83905602148789116</v>
      </c>
    </row>
    <row r="788" spans="1:26" x14ac:dyDescent="0.25">
      <c r="A788" s="24">
        <v>0.8211501868665948</v>
      </c>
      <c r="B788" s="24">
        <v>0.85182210055701246</v>
      </c>
      <c r="C788" s="24">
        <v>0.19873284897463284</v>
      </c>
      <c r="D788" s="24">
        <v>1.0633618169865189E-3</v>
      </c>
      <c r="E788" s="24">
        <v>0.22154722116408299</v>
      </c>
      <c r="F788" s="24">
        <v>0.42715553475983659</v>
      </c>
      <c r="G788" s="24">
        <v>0.70045754772256619</v>
      </c>
      <c r="H788" s="24">
        <v>0.94168478290363677</v>
      </c>
      <c r="I788" s="24">
        <v>7.8069052752064549E-2</v>
      </c>
      <c r="J788" s="24">
        <v>0.83185922817843594</v>
      </c>
      <c r="K788" s="24">
        <v>4.1688458967394371E-2</v>
      </c>
      <c r="L788" s="24">
        <v>0.35009381482557689</v>
      </c>
      <c r="M788" s="24">
        <v>0.67396061563064125</v>
      </c>
      <c r="N788" s="24">
        <v>0.82113453982674711</v>
      </c>
      <c r="O788" s="24">
        <v>0.10669708015328105</v>
      </c>
      <c r="P788" s="24">
        <v>0.47957494824528835</v>
      </c>
      <c r="Q788" s="24">
        <v>0.18148138211391185</v>
      </c>
      <c r="R788" s="24">
        <v>0.82819483803682048</v>
      </c>
      <c r="S788" s="24">
        <v>0.63889865388702038</v>
      </c>
      <c r="T788" s="24">
        <v>0.76936989158776858</v>
      </c>
      <c r="U788" s="24">
        <v>6.2773319831865182E-2</v>
      </c>
      <c r="V788" s="24">
        <v>0.59246494720572052</v>
      </c>
      <c r="W788" s="24">
        <v>0.69328138370450976</v>
      </c>
      <c r="X788" s="24">
        <v>0.77798436666636428</v>
      </c>
      <c r="Y788" s="24">
        <v>0.3746386503713135</v>
      </c>
      <c r="Z788" s="24">
        <f t="shared" ca="1" si="12"/>
        <v>0.61432118032403082</v>
      </c>
    </row>
    <row r="789" spans="1:26" x14ac:dyDescent="0.25">
      <c r="A789" s="24">
        <v>0.78380903313141603</v>
      </c>
      <c r="B789" s="24">
        <v>0.11409095001440717</v>
      </c>
      <c r="C789" s="24">
        <v>0.74095756006717495</v>
      </c>
      <c r="D789" s="24">
        <v>0.77613075471382909</v>
      </c>
      <c r="E789" s="24">
        <v>0.9393661857117096</v>
      </c>
      <c r="F789" s="24">
        <v>0.57036633815165172</v>
      </c>
      <c r="G789" s="24">
        <v>0.17085056782977259</v>
      </c>
      <c r="H789" s="24">
        <v>4.7346505604087596E-2</v>
      </c>
      <c r="I789" s="24">
        <v>0.26993541273377952</v>
      </c>
      <c r="J789" s="24">
        <v>0.61552921638327918</v>
      </c>
      <c r="K789" s="24">
        <v>2.0203760888337641E-4</v>
      </c>
      <c r="L789" s="24">
        <v>0.66983046941635149</v>
      </c>
      <c r="M789" s="24">
        <v>0.90702605833597605</v>
      </c>
      <c r="N789" s="24">
        <v>0.18788215477352499</v>
      </c>
      <c r="O789" s="24">
        <v>0.40457228972438697</v>
      </c>
      <c r="P789" s="24">
        <v>0.26173710029854858</v>
      </c>
      <c r="Q789" s="24">
        <v>0.74828905575009452</v>
      </c>
      <c r="R789" s="24">
        <v>0.97359505180701</v>
      </c>
      <c r="S789" s="24">
        <v>0.53549863288809385</v>
      </c>
      <c r="T789" s="24">
        <v>0.57710777278997127</v>
      </c>
      <c r="U789" s="24">
        <v>0.13131473369123359</v>
      </c>
      <c r="V789" s="24">
        <v>0.46589338811672887</v>
      </c>
      <c r="W789" s="24">
        <v>0.57544123630700461</v>
      </c>
      <c r="X789" s="24">
        <v>4.3653066700687249E-2</v>
      </c>
      <c r="Y789" s="24">
        <v>0.26446053394447233</v>
      </c>
      <c r="Z789" s="24">
        <f t="shared" ca="1" si="12"/>
        <v>7.4708718115505168E-2</v>
      </c>
    </row>
    <row r="790" spans="1:26" x14ac:dyDescent="0.25">
      <c r="A790" s="24">
        <v>0.97309564775957524</v>
      </c>
      <c r="B790" s="24">
        <v>0.89425967868180056</v>
      </c>
      <c r="C790" s="24">
        <v>0.58342985829914262</v>
      </c>
      <c r="D790" s="24">
        <v>0.23214269752206362</v>
      </c>
      <c r="E790" s="24">
        <v>0.84002047682309944</v>
      </c>
      <c r="F790" s="24">
        <v>0.16713473046305594</v>
      </c>
      <c r="G790" s="24">
        <v>0.74828228660731855</v>
      </c>
      <c r="H790" s="24">
        <v>0.53897296441676501</v>
      </c>
      <c r="I790" s="24">
        <v>0.58839662766789635</v>
      </c>
      <c r="J790" s="24">
        <v>0.89522531195838195</v>
      </c>
      <c r="K790" s="24">
        <v>6.2216436804856778E-2</v>
      </c>
      <c r="L790" s="24">
        <v>0.37663018351881739</v>
      </c>
      <c r="M790" s="24">
        <v>0.46426066029692636</v>
      </c>
      <c r="N790" s="24">
        <v>0.44518244371597138</v>
      </c>
      <c r="O790" s="24">
        <v>0.24858130944282519</v>
      </c>
      <c r="P790" s="24">
        <v>0.26952650258711464</v>
      </c>
      <c r="Q790" s="24">
        <v>0.59707463896947888</v>
      </c>
      <c r="R790" s="24">
        <v>0.28106184735281314</v>
      </c>
      <c r="S790" s="24">
        <v>0.48072971050958468</v>
      </c>
      <c r="T790" s="24">
        <v>5.3285123156167735E-2</v>
      </c>
      <c r="U790" s="24">
        <v>0.91701575440711314</v>
      </c>
      <c r="V790" s="24">
        <v>0.48788919519285656</v>
      </c>
      <c r="W790" s="24">
        <v>0.37697454139603803</v>
      </c>
      <c r="X790" s="24">
        <v>0.77206472072265409</v>
      </c>
      <c r="Y790" s="24">
        <v>0.66649652489602329</v>
      </c>
      <c r="Z790" s="24">
        <f t="shared" ca="1" si="12"/>
        <v>0.87355087795787312</v>
      </c>
    </row>
    <row r="791" spans="1:26" x14ac:dyDescent="0.25">
      <c r="A791" s="24">
        <v>2.5207929954108921E-2</v>
      </c>
      <c r="B791" s="24">
        <v>0.649156286332365</v>
      </c>
      <c r="C791" s="24">
        <v>0.76970946461056899</v>
      </c>
      <c r="D791" s="24">
        <v>0.2362895405412998</v>
      </c>
      <c r="E791" s="24">
        <v>0.4684214065832919</v>
      </c>
      <c r="F791" s="24">
        <v>0.77326928643717951</v>
      </c>
      <c r="G791" s="24">
        <v>0.30716647663046737</v>
      </c>
      <c r="H791" s="24">
        <v>0.87935995480993867</v>
      </c>
      <c r="I791" s="24">
        <v>0.81897191324727414</v>
      </c>
      <c r="J791" s="24">
        <v>0.12326607961317404</v>
      </c>
      <c r="K791" s="24">
        <v>0.66229967489083519</v>
      </c>
      <c r="L791" s="24">
        <v>0.6389657796780488</v>
      </c>
      <c r="M791" s="24">
        <v>0.83801141931758827</v>
      </c>
      <c r="N791" s="24">
        <v>1.3253556709795666E-2</v>
      </c>
      <c r="O791" s="24">
        <v>0.14255527095812126</v>
      </c>
      <c r="P791" s="24">
        <v>0.56875262491963907</v>
      </c>
      <c r="Q791" s="24">
        <v>0.82028510182305581</v>
      </c>
      <c r="R791" s="24">
        <v>0.76128606906570651</v>
      </c>
      <c r="S791" s="24">
        <v>4.3443513438460868E-2</v>
      </c>
      <c r="T791" s="24">
        <v>0.48981207103490332</v>
      </c>
      <c r="U791" s="24">
        <v>3.9917475309867889E-2</v>
      </c>
      <c r="V791" s="24">
        <v>0.62666583465344872</v>
      </c>
      <c r="W791" s="24">
        <v>0.50092072364188533</v>
      </c>
      <c r="X791" s="24">
        <v>0.6548027071046929</v>
      </c>
      <c r="Y791" s="24">
        <v>0.51679763574788407</v>
      </c>
      <c r="Z791" s="24">
        <f t="shared" ca="1" si="12"/>
        <v>0.89833091851801217</v>
      </c>
    </row>
    <row r="792" spans="1:26" x14ac:dyDescent="0.25">
      <c r="A792" s="24">
        <v>0.7748592328546352</v>
      </c>
      <c r="B792" s="24">
        <v>6.4807482365368152E-2</v>
      </c>
      <c r="C792" s="24">
        <v>9.1798693810247967E-2</v>
      </c>
      <c r="D792" s="24">
        <v>0.18665803449369378</v>
      </c>
      <c r="E792" s="24">
        <v>0.95121375743071013</v>
      </c>
      <c r="F792" s="24">
        <v>0.53057473027575364</v>
      </c>
      <c r="G792" s="24">
        <v>0.62119479378764253</v>
      </c>
      <c r="H792" s="24">
        <v>0.81119901706242681</v>
      </c>
      <c r="I792" s="24">
        <v>0.76500639146925453</v>
      </c>
      <c r="J792" s="24">
        <v>0.21467656875139585</v>
      </c>
      <c r="K792" s="24">
        <v>0.4990832730357766</v>
      </c>
      <c r="L792" s="24">
        <v>1.2842283946291611E-3</v>
      </c>
      <c r="M792" s="24">
        <v>4.9602604771482817E-2</v>
      </c>
      <c r="N792" s="24">
        <v>0.247420639989826</v>
      </c>
      <c r="O792" s="24">
        <v>0.54908949104444083</v>
      </c>
      <c r="P792" s="24">
        <v>0.36195589081030455</v>
      </c>
      <c r="Q792" s="24">
        <v>0.85385266197966414</v>
      </c>
      <c r="R792" s="24">
        <v>0.66677905965282003</v>
      </c>
      <c r="S792" s="24">
        <v>0.19283204053016945</v>
      </c>
      <c r="T792" s="24">
        <v>0.79781684388457008</v>
      </c>
      <c r="U792" s="24">
        <v>0.52314690343487924</v>
      </c>
      <c r="V792" s="24">
        <v>0.62685662819332355</v>
      </c>
      <c r="W792" s="24">
        <v>0.23373410669918704</v>
      </c>
      <c r="X792" s="24">
        <v>5.8948323073629072E-2</v>
      </c>
      <c r="Y792" s="24">
        <v>0.82338128550348311</v>
      </c>
      <c r="Z792" s="24">
        <f t="shared" ca="1" si="12"/>
        <v>0.20813864731925469</v>
      </c>
    </row>
    <row r="793" spans="1:26" x14ac:dyDescent="0.25">
      <c r="A793" s="24">
        <v>6.9358149239693301E-2</v>
      </c>
      <c r="B793" s="24">
        <v>0.61351801907607917</v>
      </c>
      <c r="C793" s="24">
        <v>0.22473088459635637</v>
      </c>
      <c r="D793" s="24">
        <v>0.97576906437412947</v>
      </c>
      <c r="E793" s="24">
        <v>0.79126719255186218</v>
      </c>
      <c r="F793" s="24">
        <v>0.47324919442841773</v>
      </c>
      <c r="G793" s="24">
        <v>0.10086281334674996</v>
      </c>
      <c r="H793" s="24">
        <v>0.87208861838743457</v>
      </c>
      <c r="I793" s="24">
        <v>0.55708363264585981</v>
      </c>
      <c r="J793" s="24">
        <v>0.25932326169014064</v>
      </c>
      <c r="K793" s="24">
        <v>0.82733381304297571</v>
      </c>
      <c r="L793" s="24">
        <v>0.51944823686181429</v>
      </c>
      <c r="M793" s="24">
        <v>0.18704004128295482</v>
      </c>
      <c r="N793" s="24">
        <v>0.76252064058062063</v>
      </c>
      <c r="O793" s="24">
        <v>0.47474557975457932</v>
      </c>
      <c r="P793" s="24">
        <v>0.40834829128397454</v>
      </c>
      <c r="Q793" s="24">
        <v>0.52583418298698648</v>
      </c>
      <c r="R793" s="24">
        <v>0.30241124191723401</v>
      </c>
      <c r="S793" s="24">
        <v>0.36659250791529896</v>
      </c>
      <c r="T793" s="24">
        <v>0.15205530409229095</v>
      </c>
      <c r="U793" s="24">
        <v>0.93552170013861013</v>
      </c>
      <c r="V793" s="24">
        <v>2.8974900852277385E-2</v>
      </c>
      <c r="W793" s="24">
        <v>0.18488379757682794</v>
      </c>
      <c r="X793" s="24">
        <v>0.36087229579663671</v>
      </c>
      <c r="Y793" s="24">
        <v>3.4160054373870707E-3</v>
      </c>
      <c r="Z793" s="24">
        <f t="shared" ca="1" si="12"/>
        <v>0.55223111688780091</v>
      </c>
    </row>
    <row r="794" spans="1:26" x14ac:dyDescent="0.25">
      <c r="A794" s="24">
        <v>2.2836192492035945E-2</v>
      </c>
      <c r="B794" s="24">
        <v>0.35756281272450463</v>
      </c>
      <c r="C794" s="24">
        <v>0.69184888669463351</v>
      </c>
      <c r="D794" s="24">
        <v>0.36050128028563011</v>
      </c>
      <c r="E794" s="24">
        <v>0.4650167225810522</v>
      </c>
      <c r="F794" s="24">
        <v>0.98269875272403051</v>
      </c>
      <c r="G794" s="24">
        <v>0.7302149202949817</v>
      </c>
      <c r="H794" s="24">
        <v>0.61536484787722079</v>
      </c>
      <c r="I794" s="24">
        <v>0.37288324426873054</v>
      </c>
      <c r="J794" s="24">
        <v>0.56260826678503761</v>
      </c>
      <c r="K794" s="24">
        <v>0.80103111690605944</v>
      </c>
      <c r="L794" s="24">
        <v>0.91152413586079706</v>
      </c>
      <c r="M794" s="24">
        <v>0.74157910386529224</v>
      </c>
      <c r="N794" s="24">
        <v>0.24815604086358767</v>
      </c>
      <c r="O794" s="24">
        <v>0.74468369445461591</v>
      </c>
      <c r="P794" s="24">
        <v>2.4832543234346693E-2</v>
      </c>
      <c r="Q794" s="24">
        <v>0.99818548989822053</v>
      </c>
      <c r="R794" s="24">
        <v>2.7256650590023135E-2</v>
      </c>
      <c r="S794" s="24">
        <v>0.45896382326173457</v>
      </c>
      <c r="T794" s="24">
        <v>0.73339990694157586</v>
      </c>
      <c r="U794" s="24">
        <v>0.6150488165817769</v>
      </c>
      <c r="V794" s="24">
        <v>0.3625268326913037</v>
      </c>
      <c r="W794" s="24">
        <v>0.3612475097634541</v>
      </c>
      <c r="X794" s="24">
        <v>0.38253995142631947</v>
      </c>
      <c r="Y794" s="24">
        <v>0.15188865635504789</v>
      </c>
      <c r="Z794" s="24">
        <f t="shared" ca="1" si="12"/>
        <v>0.18998370250707797</v>
      </c>
    </row>
    <row r="795" spans="1:26" x14ac:dyDescent="0.25">
      <c r="A795" s="24">
        <v>0.47612231511501391</v>
      </c>
      <c r="B795" s="24">
        <v>0.89469690866019769</v>
      </c>
      <c r="C795" s="24">
        <v>0.79608762578389058</v>
      </c>
      <c r="D795" s="24">
        <v>0.88400389336738927</v>
      </c>
      <c r="E795" s="24">
        <v>0.87053562308897103</v>
      </c>
      <c r="F795" s="24">
        <v>0.23479028649273859</v>
      </c>
      <c r="G795" s="24">
        <v>0.43342669043801152</v>
      </c>
      <c r="H795" s="24">
        <v>0.30890080494096328</v>
      </c>
      <c r="I795" s="24">
        <v>0.17865004738145673</v>
      </c>
      <c r="J795" s="24">
        <v>1.8647279666337502E-2</v>
      </c>
      <c r="K795" s="24">
        <v>0.85256857828083588</v>
      </c>
      <c r="L795" s="24">
        <v>0.7270738557331865</v>
      </c>
      <c r="M795" s="24">
        <v>0.82596105222944627</v>
      </c>
      <c r="N795" s="24">
        <v>0.43519760309589361</v>
      </c>
      <c r="O795" s="24">
        <v>0.48225958449510509</v>
      </c>
      <c r="P795" s="24">
        <v>0.72818954074791675</v>
      </c>
      <c r="Q795" s="24">
        <v>0.70221510996942527</v>
      </c>
      <c r="R795" s="24">
        <v>0.64071460568738547</v>
      </c>
      <c r="S795" s="24">
        <v>8.5008354237153028E-2</v>
      </c>
      <c r="T795" s="24">
        <v>0.45655914993730518</v>
      </c>
      <c r="U795" s="24">
        <v>2.192470561163451E-3</v>
      </c>
      <c r="V795" s="24">
        <v>4.0631787821606702E-2</v>
      </c>
      <c r="W795" s="24">
        <v>0.66005931507489124</v>
      </c>
      <c r="X795" s="24">
        <v>0.33737799098503629</v>
      </c>
      <c r="Y795" s="24">
        <v>0.70255270481009358</v>
      </c>
      <c r="Z795" s="24">
        <f t="shared" ca="1" si="12"/>
        <v>0.88632742976887835</v>
      </c>
    </row>
    <row r="796" spans="1:26" x14ac:dyDescent="0.25">
      <c r="A796" s="24">
        <v>0.89232943389928454</v>
      </c>
      <c r="B796" s="24">
        <v>0.65402637299225641</v>
      </c>
      <c r="C796" s="24">
        <v>0.16120524502644107</v>
      </c>
      <c r="D796" s="24">
        <v>0.45008398072794709</v>
      </c>
      <c r="E796" s="24">
        <v>0.79386892555602118</v>
      </c>
      <c r="F796" s="24">
        <v>0.83337769473662338</v>
      </c>
      <c r="G796" s="24">
        <v>0.13494971204833106</v>
      </c>
      <c r="H796" s="24">
        <v>0.84553287304063995</v>
      </c>
      <c r="I796" s="24">
        <v>0.39971295696218434</v>
      </c>
      <c r="J796" s="24">
        <v>0.68036060060400327</v>
      </c>
      <c r="K796" s="24">
        <v>0.92221666796368518</v>
      </c>
      <c r="L796" s="24">
        <v>5.8836890176195644E-2</v>
      </c>
      <c r="M796" s="24">
        <v>0.59772243119294211</v>
      </c>
      <c r="N796" s="24">
        <v>7.2285319892539945E-2</v>
      </c>
      <c r="O796" s="24">
        <v>0.71914882337871056</v>
      </c>
      <c r="P796" s="24">
        <v>0.94329171520900434</v>
      </c>
      <c r="Q796" s="24">
        <v>0.38381620054607346</v>
      </c>
      <c r="R796" s="24">
        <v>2.7433419941323312E-2</v>
      </c>
      <c r="S796" s="24">
        <v>0.46040490755117336</v>
      </c>
      <c r="T796" s="24">
        <v>0.74352269760290512</v>
      </c>
      <c r="U796" s="24">
        <v>0.53218099616896131</v>
      </c>
      <c r="V796" s="24">
        <v>0.90014359887446282</v>
      </c>
      <c r="W796" s="24">
        <v>0.87769029761987327</v>
      </c>
      <c r="X796" s="24">
        <v>0.32497286455006924</v>
      </c>
      <c r="Y796" s="24">
        <v>0.72209905038552458</v>
      </c>
      <c r="Z796" s="24">
        <f t="shared" ca="1" si="12"/>
        <v>0.41437164152558681</v>
      </c>
    </row>
    <row r="797" spans="1:26" x14ac:dyDescent="0.25">
      <c r="A797" s="24">
        <v>0.74588490318807965</v>
      </c>
      <c r="B797" s="24">
        <v>2.0721245541569622E-2</v>
      </c>
      <c r="C797" s="24">
        <v>0.68023963356869765</v>
      </c>
      <c r="D797" s="24">
        <v>1.2857227181176878E-2</v>
      </c>
      <c r="E797" s="24">
        <v>0.12393616525451701</v>
      </c>
      <c r="F797" s="24">
        <v>0.76067414816502721</v>
      </c>
      <c r="G797" s="24">
        <v>1.0340450822910907E-2</v>
      </c>
      <c r="H797" s="24">
        <v>2.5044908179435055E-2</v>
      </c>
      <c r="I797" s="24">
        <v>0.73652600172097848</v>
      </c>
      <c r="J797" s="24">
        <v>0.19342850588415594</v>
      </c>
      <c r="K797" s="24">
        <v>0.9722487727999537</v>
      </c>
      <c r="L797" s="24">
        <v>0.10285660537291796</v>
      </c>
      <c r="M797" s="24">
        <v>0.98456617918457867</v>
      </c>
      <c r="N797" s="24">
        <v>0.35700067544232594</v>
      </c>
      <c r="O797" s="24">
        <v>0.69268111316070813</v>
      </c>
      <c r="P797" s="24">
        <v>0.53338887675685376</v>
      </c>
      <c r="Q797" s="24">
        <v>0.69973963859062727</v>
      </c>
      <c r="R797" s="24">
        <v>0.88275275587856106</v>
      </c>
      <c r="S797" s="24">
        <v>0.40097133209889291</v>
      </c>
      <c r="T797" s="24">
        <v>0.92891703393505409</v>
      </c>
      <c r="U797" s="24">
        <v>0.98752485107162702</v>
      </c>
      <c r="V797" s="24">
        <v>0.61028394000504693</v>
      </c>
      <c r="W797" s="24">
        <v>7.2531392742656409E-2</v>
      </c>
      <c r="X797" s="24">
        <v>0.58228892650614406</v>
      </c>
      <c r="Y797" s="24">
        <v>0.90822159433885241</v>
      </c>
      <c r="Z797" s="24">
        <f t="shared" ca="1" si="12"/>
        <v>0.63359182273940218</v>
      </c>
    </row>
    <row r="798" spans="1:26" x14ac:dyDescent="0.25">
      <c r="A798" s="24">
        <v>0.7965314781154843</v>
      </c>
      <c r="B798" s="24">
        <v>0.33230024107195422</v>
      </c>
      <c r="C798" s="24">
        <v>0.56385407210202176</v>
      </c>
      <c r="D798" s="24">
        <v>0.7335709246999027</v>
      </c>
      <c r="E798" s="24">
        <v>0.23361839425601749</v>
      </c>
      <c r="F798" s="24">
        <v>0.58265258535682474</v>
      </c>
      <c r="G798" s="24">
        <v>6.7187515072513304E-2</v>
      </c>
      <c r="H798" s="24">
        <v>0.12672061724942019</v>
      </c>
      <c r="I798" s="24">
        <v>0.94944351146875305</v>
      </c>
      <c r="J798" s="24">
        <v>0.66272071633683105</v>
      </c>
      <c r="K798" s="24">
        <v>0.90828264086051691</v>
      </c>
      <c r="L798" s="24">
        <v>0.45174659636309344</v>
      </c>
      <c r="M798" s="24">
        <v>2.9921004841317878E-3</v>
      </c>
      <c r="N798" s="24">
        <v>0.46351695530295656</v>
      </c>
      <c r="O798" s="24">
        <v>0.27341659184917799</v>
      </c>
      <c r="P798" s="24">
        <v>0.23939363268658764</v>
      </c>
      <c r="Q798" s="24">
        <v>8.1657851436070739E-2</v>
      </c>
      <c r="R798" s="24">
        <v>0.35612671786902717</v>
      </c>
      <c r="S798" s="24">
        <v>0.5446052784329416</v>
      </c>
      <c r="T798" s="24">
        <v>0.27106347901921168</v>
      </c>
      <c r="U798" s="24">
        <v>0.22782317908303029</v>
      </c>
      <c r="V798" s="24">
        <v>0.99694068929742197</v>
      </c>
      <c r="W798" s="24">
        <v>0.28370705672501528</v>
      </c>
      <c r="X798" s="24">
        <v>0.65958206452462909</v>
      </c>
      <c r="Y798" s="24">
        <v>0.94412751963053354</v>
      </c>
      <c r="Z798" s="24">
        <f t="shared" ca="1" si="12"/>
        <v>0.73234748952792228</v>
      </c>
    </row>
    <row r="799" spans="1:26" x14ac:dyDescent="0.25">
      <c r="A799" s="24">
        <v>0.88704911142508136</v>
      </c>
      <c r="B799" s="24">
        <v>0.64401167519024272</v>
      </c>
      <c r="C799" s="24">
        <v>0.91926636954355778</v>
      </c>
      <c r="D799" s="24">
        <v>0.48689850229230225</v>
      </c>
      <c r="E799" s="24">
        <v>3.9848316500824099E-2</v>
      </c>
      <c r="F799" s="24">
        <v>0.62971769463118021</v>
      </c>
      <c r="G799" s="24">
        <v>0.61133825073979087</v>
      </c>
      <c r="H799" s="24">
        <v>0.59418402205365939</v>
      </c>
      <c r="I799" s="24">
        <v>0.89950541817629326</v>
      </c>
      <c r="J799" s="24">
        <v>0.25030351305098142</v>
      </c>
      <c r="K799" s="24">
        <v>0.14676383669392745</v>
      </c>
      <c r="L799" s="24">
        <v>0.25313902339470173</v>
      </c>
      <c r="M799" s="24">
        <v>0.41991788191586088</v>
      </c>
      <c r="N799" s="24">
        <v>0.84724869526388991</v>
      </c>
      <c r="O799" s="24">
        <v>6.4884104505503748E-3</v>
      </c>
      <c r="P799" s="24">
        <v>0.16095112793071453</v>
      </c>
      <c r="Q799" s="24">
        <v>0.63449293584970112</v>
      </c>
      <c r="R799" s="24">
        <v>0.6265087727807569</v>
      </c>
      <c r="S799" s="24">
        <v>0.81262871833665218</v>
      </c>
      <c r="T799" s="24">
        <v>0.75157518034128823</v>
      </c>
      <c r="U799" s="24">
        <v>0.54894905877004219</v>
      </c>
      <c r="V799" s="24">
        <v>0.85267933940114438</v>
      </c>
      <c r="W799" s="24">
        <v>0.31055318422889455</v>
      </c>
      <c r="X799" s="24">
        <v>5.1648749353089274E-2</v>
      </c>
      <c r="Y799" s="24">
        <v>0.78102009469676359</v>
      </c>
      <c r="Z799" s="24">
        <f t="shared" ca="1" si="12"/>
        <v>0.96460602621865665</v>
      </c>
    </row>
    <row r="800" spans="1:26" x14ac:dyDescent="0.25">
      <c r="A800" s="24">
        <v>0.54124750302150859</v>
      </c>
      <c r="B800" s="24">
        <v>0.89485562111196615</v>
      </c>
      <c r="C800" s="24">
        <v>1.5527852710759404E-3</v>
      </c>
      <c r="D800" s="24">
        <v>0.81802055482549285</v>
      </c>
      <c r="E800" s="24">
        <v>0.57343870811980335</v>
      </c>
      <c r="F800" s="24">
        <v>0.85788356622910122</v>
      </c>
      <c r="G800" s="24">
        <v>0.92861879360169353</v>
      </c>
      <c r="H800" s="24">
        <v>0.59442439107673206</v>
      </c>
      <c r="I800" s="24">
        <v>0.72944727526145492</v>
      </c>
      <c r="J800" s="24">
        <v>0.83961987350845968</v>
      </c>
      <c r="K800" s="24">
        <v>0.35195677742549514</v>
      </c>
      <c r="L800" s="24">
        <v>0.51427187368575311</v>
      </c>
      <c r="M800" s="24">
        <v>0.4357535968077797</v>
      </c>
      <c r="N800" s="24">
        <v>0.25496657346770701</v>
      </c>
      <c r="O800" s="24">
        <v>0.96068502426192981</v>
      </c>
      <c r="P800" s="24">
        <v>0.34555209702747192</v>
      </c>
      <c r="Q800" s="24">
        <v>0.43747939685526094</v>
      </c>
      <c r="R800" s="24">
        <v>0.27863974585088547</v>
      </c>
      <c r="S800" s="24">
        <v>0.81305103831965497</v>
      </c>
      <c r="T800" s="24">
        <v>0.35279094218866913</v>
      </c>
      <c r="U800" s="24">
        <v>0.64406229672969117</v>
      </c>
      <c r="V800" s="24">
        <v>0.32072805124679182</v>
      </c>
      <c r="W800" s="24">
        <v>0.56365686428797057</v>
      </c>
      <c r="X800" s="24">
        <v>0.80011398075393159</v>
      </c>
      <c r="Y800" s="24">
        <v>0.82863568395818976</v>
      </c>
      <c r="Z800" s="24">
        <f t="shared" ca="1" si="12"/>
        <v>0.90380221320068643</v>
      </c>
    </row>
    <row r="801" spans="1:26" x14ac:dyDescent="0.25">
      <c r="A801" s="24">
        <v>0.22005627130716143</v>
      </c>
      <c r="B801" s="24">
        <v>0.47126933745603217</v>
      </c>
      <c r="C801" s="24">
        <v>0.95677657750720468</v>
      </c>
      <c r="D801" s="24">
        <v>0.25570453745964328</v>
      </c>
      <c r="E801" s="24">
        <v>0.24486566836735957</v>
      </c>
      <c r="F801" s="24">
        <v>0.80084178451178989</v>
      </c>
      <c r="G801" s="24">
        <v>0.594183827612903</v>
      </c>
      <c r="H801" s="24">
        <v>0.8384106721650415</v>
      </c>
      <c r="I801" s="24">
        <v>0.11212385434359562</v>
      </c>
      <c r="J801" s="24">
        <v>0.1484092744339105</v>
      </c>
      <c r="K801" s="24">
        <v>0.11812802524395494</v>
      </c>
      <c r="L801" s="24">
        <v>0.55643171788213552</v>
      </c>
      <c r="M801" s="24">
        <v>0.82963246498210919</v>
      </c>
      <c r="N801" s="24">
        <v>0.16064076665140847</v>
      </c>
      <c r="O801" s="24">
        <v>0.41348481665749848</v>
      </c>
      <c r="P801" s="24">
        <v>0.88595756814216808</v>
      </c>
      <c r="Q801" s="24">
        <v>0.28974950003611888</v>
      </c>
      <c r="R801" s="24">
        <v>0.86650461057802475</v>
      </c>
      <c r="S801" s="24">
        <v>0.57127466050659093</v>
      </c>
      <c r="T801" s="24">
        <v>0.4048186422589104</v>
      </c>
      <c r="U801" s="24">
        <v>0.41583777720352122</v>
      </c>
      <c r="V801" s="24">
        <v>0.86590965769234585</v>
      </c>
      <c r="W801" s="24">
        <v>0.98325511676341393</v>
      </c>
      <c r="X801" s="24">
        <v>0.38385105199121217</v>
      </c>
      <c r="Y801" s="24">
        <v>0.63237835226839367</v>
      </c>
      <c r="Z801" s="24">
        <f t="shared" ca="1" si="12"/>
        <v>0.21599695253708051</v>
      </c>
    </row>
    <row r="802" spans="1:26" x14ac:dyDescent="0.25">
      <c r="A802" s="24">
        <v>0.52469840347867402</v>
      </c>
      <c r="B802" s="24">
        <v>0.91014458454963043</v>
      </c>
      <c r="C802" s="24">
        <v>0.2654139687845305</v>
      </c>
      <c r="D802" s="24">
        <v>0.17308911810228789</v>
      </c>
      <c r="E802" s="24">
        <v>0.6376757036848606</v>
      </c>
      <c r="F802" s="24">
        <v>0.86057143719406648</v>
      </c>
      <c r="G802" s="24">
        <v>7.316825967784879E-2</v>
      </c>
      <c r="H802" s="24">
        <v>0.27362964159244951</v>
      </c>
      <c r="I802" s="24">
        <v>0.3642156405239535</v>
      </c>
      <c r="J802" s="24">
        <v>0.1355725901828041</v>
      </c>
      <c r="K802" s="24">
        <v>5.368740169702968E-2</v>
      </c>
      <c r="L802" s="24">
        <v>0.39633945455183006</v>
      </c>
      <c r="M802" s="24">
        <v>5.1987709266150595E-2</v>
      </c>
      <c r="N802" s="24">
        <v>0.47079304795137211</v>
      </c>
      <c r="O802" s="24">
        <v>0.76639445280140139</v>
      </c>
      <c r="P802" s="24">
        <v>8.1799583723183189E-2</v>
      </c>
      <c r="Q802" s="24">
        <v>0.49756849055142138</v>
      </c>
      <c r="R802" s="24">
        <v>0.73401718110276226</v>
      </c>
      <c r="S802" s="24">
        <v>0.60905536935505433</v>
      </c>
      <c r="T802" s="24">
        <v>0.34058306945894379</v>
      </c>
      <c r="U802" s="24">
        <v>0.95234355250634684</v>
      </c>
      <c r="V802" s="24">
        <v>0.50682575649013162</v>
      </c>
      <c r="W802" s="24">
        <v>0.96921460695645067</v>
      </c>
      <c r="X802" s="24">
        <v>0.75186005403136136</v>
      </c>
      <c r="Y802" s="24">
        <v>0.80061410341831707</v>
      </c>
      <c r="Z802" s="24">
        <f t="shared" ca="1" si="12"/>
        <v>0.93928270630068444</v>
      </c>
    </row>
    <row r="803" spans="1:26" x14ac:dyDescent="0.25">
      <c r="A803" s="24">
        <v>0.17038311012888918</v>
      </c>
      <c r="B803" s="24">
        <v>0.95713386633052411</v>
      </c>
      <c r="C803" s="24">
        <v>0.21052753027597049</v>
      </c>
      <c r="D803" s="24">
        <v>0.66780076918829834</v>
      </c>
      <c r="E803" s="24">
        <v>0.9123279985096916</v>
      </c>
      <c r="F803" s="24">
        <v>0.88585735856507786</v>
      </c>
      <c r="G803" s="24">
        <v>0.42326998865606824</v>
      </c>
      <c r="H803" s="24">
        <v>3.5346391804672583E-2</v>
      </c>
      <c r="I803" s="24">
        <v>0.99525810126175351</v>
      </c>
      <c r="J803" s="24">
        <v>0.46629618298104358</v>
      </c>
      <c r="K803" s="24">
        <v>0.71800867078449859</v>
      </c>
      <c r="L803" s="24">
        <v>0.65408600661642546</v>
      </c>
      <c r="M803" s="24">
        <v>0.29543028882908462</v>
      </c>
      <c r="N803" s="24">
        <v>0.92927242371633545</v>
      </c>
      <c r="O803" s="24">
        <v>0.40063590489957346</v>
      </c>
      <c r="P803" s="24">
        <v>4.1538314003534138E-3</v>
      </c>
      <c r="Q803" s="24">
        <v>0.9421363365647567</v>
      </c>
      <c r="R803" s="24">
        <v>0.31844981563794994</v>
      </c>
      <c r="S803" s="24">
        <v>0.24727582236284396</v>
      </c>
      <c r="T803" s="24">
        <v>0.26225462979518355</v>
      </c>
      <c r="U803" s="24">
        <v>0.37397610034759476</v>
      </c>
      <c r="V803" s="24">
        <v>7.6771176694195753E-2</v>
      </c>
      <c r="W803" s="24">
        <v>1.2251835581936765E-2</v>
      </c>
      <c r="X803" s="24">
        <v>6.5649293457710534E-2</v>
      </c>
      <c r="Y803" s="24">
        <v>0.48809282723473046</v>
      </c>
      <c r="Z803" s="24">
        <f t="shared" ca="1" si="12"/>
        <v>0.391450612557251</v>
      </c>
    </row>
    <row r="804" spans="1:26" x14ac:dyDescent="0.25">
      <c r="A804" s="24">
        <v>2.2634017028845821E-2</v>
      </c>
      <c r="B804" s="24">
        <v>0.89520781291653351</v>
      </c>
      <c r="C804" s="24">
        <v>0.99783892474553193</v>
      </c>
      <c r="D804" s="24">
        <v>0.5495050754431372</v>
      </c>
      <c r="E804" s="24">
        <v>0.17325653632876936</v>
      </c>
      <c r="F804" s="24">
        <v>8.9485350236331085E-2</v>
      </c>
      <c r="G804" s="24">
        <v>0.43631001377545897</v>
      </c>
      <c r="H804" s="24">
        <v>0.23051441214475188</v>
      </c>
      <c r="I804" s="24">
        <v>0.5723098708123856</v>
      </c>
      <c r="J804" s="24">
        <v>2.8793815138287826E-2</v>
      </c>
      <c r="K804" s="24">
        <v>0.86938387650591065</v>
      </c>
      <c r="L804" s="24">
        <v>0.16350587598239552</v>
      </c>
      <c r="M804" s="24">
        <v>0.23235559058906563</v>
      </c>
      <c r="N804" s="24">
        <v>0.69307409391780317</v>
      </c>
      <c r="O804" s="24">
        <v>0.84997633106688997</v>
      </c>
      <c r="P804" s="24">
        <v>0.2597082683223022</v>
      </c>
      <c r="Q804" s="24">
        <v>0.9314581954756963</v>
      </c>
      <c r="R804" s="24">
        <v>0.4575312343935406</v>
      </c>
      <c r="S804" s="24">
        <v>0.59972784807214663</v>
      </c>
      <c r="T804" s="24">
        <v>0.90198486364059427</v>
      </c>
      <c r="U804" s="24">
        <v>0.38481019372448011</v>
      </c>
      <c r="V804" s="24">
        <v>0.2713333979302549</v>
      </c>
      <c r="W804" s="24">
        <v>0.55385034364830055</v>
      </c>
      <c r="X804" s="24">
        <v>0.80489970338953321</v>
      </c>
      <c r="Y804" s="24">
        <v>0.92275283769618754</v>
      </c>
      <c r="Z804" s="24">
        <f t="shared" ca="1" si="12"/>
        <v>0.23039973882756848</v>
      </c>
    </row>
    <row r="805" spans="1:26" x14ac:dyDescent="0.25">
      <c r="A805" s="24">
        <v>0.78626489515673437</v>
      </c>
      <c r="B805" s="24">
        <v>0.12041357421143606</v>
      </c>
      <c r="C805" s="24">
        <v>0.27954926385157453</v>
      </c>
      <c r="D805" s="24">
        <v>0.98335070895240584</v>
      </c>
      <c r="E805" s="24">
        <v>0.84092568677355606</v>
      </c>
      <c r="F805" s="24">
        <v>0.44117946398161101</v>
      </c>
      <c r="G805" s="24">
        <v>0.40196229715777465</v>
      </c>
      <c r="H805" s="24">
        <v>0.73463876884453783</v>
      </c>
      <c r="I805" s="24">
        <v>0.64763099353265641</v>
      </c>
      <c r="J805" s="24">
        <v>0.42554993097593752</v>
      </c>
      <c r="K805" s="24">
        <v>0.78329776461605782</v>
      </c>
      <c r="L805" s="24">
        <v>0.66998512831422463</v>
      </c>
      <c r="M805" s="24">
        <v>0.40231101522653423</v>
      </c>
      <c r="N805" s="24">
        <v>0.4024663553857124</v>
      </c>
      <c r="O805" s="24">
        <v>0.58003160633486617</v>
      </c>
      <c r="P805" s="24">
        <v>0.68416413875512205</v>
      </c>
      <c r="Q805" s="24">
        <v>0.52527819029380873</v>
      </c>
      <c r="R805" s="24">
        <v>0.64149733201636983</v>
      </c>
      <c r="S805" s="24">
        <v>0.17808021408163544</v>
      </c>
      <c r="T805" s="24">
        <v>0.71625893344716096</v>
      </c>
      <c r="U805" s="24">
        <v>0.1491171312422066</v>
      </c>
      <c r="V805" s="24">
        <v>0.13856478681938389</v>
      </c>
      <c r="W805" s="24">
        <v>0.40862453108454799</v>
      </c>
      <c r="X805" s="24">
        <v>0.29030773557398426</v>
      </c>
      <c r="Y805" s="24">
        <v>0.26233590062552703</v>
      </c>
      <c r="Z805" s="24">
        <f t="shared" ca="1" si="12"/>
        <v>0.86535594468042276</v>
      </c>
    </row>
    <row r="806" spans="1:26" x14ac:dyDescent="0.25">
      <c r="A806" s="24">
        <v>0.60701288302823753</v>
      </c>
      <c r="B806" s="24">
        <v>0.54540193086371669</v>
      </c>
      <c r="C806" s="24">
        <v>0.2993322445643517</v>
      </c>
      <c r="D806" s="24">
        <v>0.90496843253019155</v>
      </c>
      <c r="E806" s="24">
        <v>0.23997784391719201</v>
      </c>
      <c r="F806" s="24">
        <v>0.63098148410705457</v>
      </c>
      <c r="G806" s="24">
        <v>0.99580372962471908</v>
      </c>
      <c r="H806" s="24">
        <v>8.0001180128120852E-2</v>
      </c>
      <c r="I806" s="24">
        <v>0.67971565225379049</v>
      </c>
      <c r="J806" s="24">
        <v>0.34667748993160641</v>
      </c>
      <c r="K806" s="24">
        <v>0.29792932677940609</v>
      </c>
      <c r="L806" s="24">
        <v>0.60422172693374898</v>
      </c>
      <c r="M806" s="24">
        <v>0.64596848999294187</v>
      </c>
      <c r="N806" s="24">
        <v>0.26179914705024465</v>
      </c>
      <c r="O806" s="24">
        <v>0.37201655442208659</v>
      </c>
      <c r="P806" s="24">
        <v>0.53221337950696412</v>
      </c>
      <c r="Q806" s="24">
        <v>0.37876116415143923</v>
      </c>
      <c r="R806" s="24">
        <v>0.68785297933810752</v>
      </c>
      <c r="S806" s="24">
        <v>0.58725233946163291</v>
      </c>
      <c r="T806" s="24">
        <v>8.8184899849477305E-2</v>
      </c>
      <c r="U806" s="24">
        <v>8.1323471665116775E-2</v>
      </c>
      <c r="V806" s="24">
        <v>0.65971309821478585</v>
      </c>
      <c r="W806" s="24">
        <v>0.28641788789559353</v>
      </c>
      <c r="X806" s="24">
        <v>7.4105285737349202E-3</v>
      </c>
      <c r="Y806" s="24">
        <v>0.79230123976969158</v>
      </c>
      <c r="Z806" s="24">
        <f t="shared" ca="1" si="12"/>
        <v>0.87947679428849124</v>
      </c>
    </row>
    <row r="807" spans="1:26" x14ac:dyDescent="0.25">
      <c r="A807" s="24">
        <v>0.14149108901002039</v>
      </c>
      <c r="B807" s="24">
        <v>0.4488639726345699</v>
      </c>
      <c r="C807" s="24">
        <v>0.3652530756019664</v>
      </c>
      <c r="D807" s="24">
        <v>0.90006342366170511</v>
      </c>
      <c r="E807" s="24">
        <v>0.62429273652574857</v>
      </c>
      <c r="F807" s="24">
        <v>4.1501237311849959E-2</v>
      </c>
      <c r="G807" s="24">
        <v>0.61903058875043382</v>
      </c>
      <c r="H807" s="24">
        <v>0.82993502847621126</v>
      </c>
      <c r="I807" s="24">
        <v>0.53962622688806161</v>
      </c>
      <c r="J807" s="24">
        <v>0.22372157731559017</v>
      </c>
      <c r="K807" s="24">
        <v>0.84582455880203722</v>
      </c>
      <c r="L807" s="24">
        <v>0.48001500196065694</v>
      </c>
      <c r="M807" s="24">
        <v>0.70781162456739022</v>
      </c>
      <c r="N807" s="24">
        <v>0.61794741503647566</v>
      </c>
      <c r="O807" s="24">
        <v>0.95149581346080836</v>
      </c>
      <c r="P807" s="24">
        <v>0.59255734754803158</v>
      </c>
      <c r="Q807" s="24">
        <v>4.1975003695343904E-2</v>
      </c>
      <c r="R807" s="24">
        <v>0.75477234260560544</v>
      </c>
      <c r="S807" s="24">
        <v>1.0727467962082349E-2</v>
      </c>
      <c r="T807" s="24">
        <v>0.85594632661607561</v>
      </c>
      <c r="U807" s="24">
        <v>0.41685353917666834</v>
      </c>
      <c r="V807" s="24">
        <v>0.30502205300883023</v>
      </c>
      <c r="W807" s="24">
        <v>0.51041686078325144</v>
      </c>
      <c r="X807" s="24">
        <v>0.8329284199516136</v>
      </c>
      <c r="Y807" s="24">
        <v>0.92466581089828959</v>
      </c>
      <c r="Z807" s="24">
        <f t="shared" ca="1" si="12"/>
        <v>0.37421998159055048</v>
      </c>
    </row>
    <row r="808" spans="1:26" x14ac:dyDescent="0.25">
      <c r="A808" s="24">
        <v>0.13163305755560017</v>
      </c>
      <c r="B808" s="24">
        <v>9.4356282384582491E-2</v>
      </c>
      <c r="C808" s="24">
        <v>0.11324051744927266</v>
      </c>
      <c r="D808" s="24">
        <v>0.70771035814957894</v>
      </c>
      <c r="E808" s="24">
        <v>0.66615232991160878</v>
      </c>
      <c r="F808" s="24">
        <v>0.13616300300249351</v>
      </c>
      <c r="G808" s="24">
        <v>0.80577202083243371</v>
      </c>
      <c r="H808" s="24">
        <v>0.6686969290696595</v>
      </c>
      <c r="I808" s="24">
        <v>0.21254404374573888</v>
      </c>
      <c r="J808" s="24">
        <v>4.5438873335633345E-2</v>
      </c>
      <c r="K808" s="24">
        <v>0.21093584927263964</v>
      </c>
      <c r="L808" s="24">
        <v>0.25504071420461316</v>
      </c>
      <c r="M808" s="24">
        <v>2.1299823307729615E-2</v>
      </c>
      <c r="N808" s="24">
        <v>0.42924724651979906</v>
      </c>
      <c r="O808" s="24">
        <v>0.55967042428452662</v>
      </c>
      <c r="P808" s="24">
        <v>0.67478180114796937</v>
      </c>
      <c r="Q808" s="24">
        <v>1.8007152535043369E-3</v>
      </c>
      <c r="R808" s="24">
        <v>0.73841808572373047</v>
      </c>
      <c r="S808" s="24">
        <v>0.18149030761490659</v>
      </c>
      <c r="T808" s="24">
        <v>0.80365460918229814</v>
      </c>
      <c r="U808" s="24">
        <v>0.57582062894026942</v>
      </c>
      <c r="V808" s="24">
        <v>0.13655830141008674</v>
      </c>
      <c r="W808" s="24">
        <v>1.9213658694599678E-2</v>
      </c>
      <c r="X808" s="24">
        <v>0.45821015531541465</v>
      </c>
      <c r="Y808" s="24">
        <v>0.32140706532277896</v>
      </c>
      <c r="Z808" s="24">
        <f t="shared" ca="1" si="12"/>
        <v>0.53933000834126654</v>
      </c>
    </row>
    <row r="809" spans="1:26" x14ac:dyDescent="0.25">
      <c r="A809" s="24">
        <v>0.43408110477007222</v>
      </c>
      <c r="B809" s="24">
        <v>0.56765139547054866</v>
      </c>
      <c r="C809" s="24">
        <v>0.36158589136102393</v>
      </c>
      <c r="D809" s="24">
        <v>0.33384421649838059</v>
      </c>
      <c r="E809" s="24">
        <v>0.72648190499856535</v>
      </c>
      <c r="F809" s="24">
        <v>0.49196714405160891</v>
      </c>
      <c r="G809" s="24">
        <v>0.19260941356470718</v>
      </c>
      <c r="H809" s="24">
        <v>0.74484836833070134</v>
      </c>
      <c r="I809" s="24">
        <v>0.81061174523414736</v>
      </c>
      <c r="J809" s="24">
        <v>0.88951082547950389</v>
      </c>
      <c r="K809" s="24">
        <v>0.5753400548996459</v>
      </c>
      <c r="L809" s="24">
        <v>0.85133389404668414</v>
      </c>
      <c r="M809" s="24">
        <v>0.98169150288335905</v>
      </c>
      <c r="N809" s="24">
        <v>0.87790347181256267</v>
      </c>
      <c r="O809" s="24">
        <v>0.40940778227126007</v>
      </c>
      <c r="P809" s="24">
        <v>0.28798304679772513</v>
      </c>
      <c r="Q809" s="24">
        <v>0.58113993423640098</v>
      </c>
      <c r="R809" s="24">
        <v>0.29600688392213226</v>
      </c>
      <c r="S809" s="24">
        <v>0.32242783376266115</v>
      </c>
      <c r="T809" s="24">
        <v>0.7934591327209225</v>
      </c>
      <c r="U809" s="24">
        <v>0.60920543720263487</v>
      </c>
      <c r="V809" s="24">
        <v>0.9403980199616766</v>
      </c>
      <c r="W809" s="24">
        <v>0.68398058473854262</v>
      </c>
      <c r="X809" s="24">
        <v>0.58545185027295132</v>
      </c>
      <c r="Y809" s="24">
        <v>0.78281550228118735</v>
      </c>
      <c r="Z809" s="24">
        <f t="shared" ca="1" si="12"/>
        <v>0.25251354641706147</v>
      </c>
    </row>
    <row r="810" spans="1:26" x14ac:dyDescent="0.25">
      <c r="A810" s="24">
        <v>0.77960134131284486</v>
      </c>
      <c r="B810" s="24">
        <v>0.39942346804509876</v>
      </c>
      <c r="C810" s="24">
        <v>2.2178873010814115E-2</v>
      </c>
      <c r="D810" s="24">
        <v>0.42984696858791582</v>
      </c>
      <c r="E810" s="24">
        <v>0.33347171694539623</v>
      </c>
      <c r="F810" s="24">
        <v>0.37536198015422262</v>
      </c>
      <c r="G810" s="24">
        <v>0.39896983504749473</v>
      </c>
      <c r="H810" s="24">
        <v>0.43586574658449373</v>
      </c>
      <c r="I810" s="24">
        <v>7.603588160504926E-2</v>
      </c>
      <c r="J810" s="24">
        <v>0.72244539311479128</v>
      </c>
      <c r="K810" s="24">
        <v>0.63131145967532498</v>
      </c>
      <c r="L810" s="24">
        <v>0.16220917076057262</v>
      </c>
      <c r="M810" s="24">
        <v>3.6414886670162239E-2</v>
      </c>
      <c r="N810" s="24">
        <v>0.8263896198581826</v>
      </c>
      <c r="O810" s="24">
        <v>0.7289462931176699</v>
      </c>
      <c r="P810" s="24">
        <v>0.50662911857524473</v>
      </c>
      <c r="Q810" s="24">
        <v>0.64134004237897546</v>
      </c>
      <c r="R810" s="24">
        <v>0.39904321392550257</v>
      </c>
      <c r="S810" s="24">
        <v>2.1389360473060726E-2</v>
      </c>
      <c r="T810" s="24">
        <v>0.35042472756422427</v>
      </c>
      <c r="U810" s="24">
        <v>6.6665748242303868E-3</v>
      </c>
      <c r="V810" s="24">
        <v>0.86150840067200385</v>
      </c>
      <c r="W810" s="24">
        <v>0.52591107616856458</v>
      </c>
      <c r="X810" s="24">
        <v>0.37701484167849197</v>
      </c>
      <c r="Y810" s="24">
        <v>0.82712554862611587</v>
      </c>
      <c r="Z810" s="24">
        <f t="shared" ca="1" si="12"/>
        <v>0.58425826526510627</v>
      </c>
    </row>
    <row r="811" spans="1:26" x14ac:dyDescent="0.25">
      <c r="A811" s="24">
        <v>0.60647466805625461</v>
      </c>
      <c r="B811" s="24">
        <v>0.1684083789104045</v>
      </c>
      <c r="C811" s="24">
        <v>0.56674806194751837</v>
      </c>
      <c r="D811" s="24">
        <v>0.95971470024762262</v>
      </c>
      <c r="E811" s="24">
        <v>0.38111135833487608</v>
      </c>
      <c r="F811" s="24">
        <v>0.68651764950037164</v>
      </c>
      <c r="G811" s="24">
        <v>0.36891253998412443</v>
      </c>
      <c r="H811" s="24">
        <v>0.49500482957169445</v>
      </c>
      <c r="I811" s="24">
        <v>0.75013234624318581</v>
      </c>
      <c r="J811" s="24">
        <v>0.35376748809681613</v>
      </c>
      <c r="K811" s="24">
        <v>4.4994211648226479E-2</v>
      </c>
      <c r="L811" s="24">
        <v>0.91162088585664325</v>
      </c>
      <c r="M811" s="24">
        <v>0.54697851614324311</v>
      </c>
      <c r="N811" s="24">
        <v>2.4556223206866679E-2</v>
      </c>
      <c r="O811" s="24">
        <v>0.69931339899773737</v>
      </c>
      <c r="P811" s="24">
        <v>0.15648861990244822</v>
      </c>
      <c r="Q811" s="24">
        <v>0.75371292014122182</v>
      </c>
      <c r="R811" s="24">
        <v>0.40163818956998054</v>
      </c>
      <c r="S811" s="24">
        <v>0.52629378267845739</v>
      </c>
      <c r="T811" s="24">
        <v>0.54267535127188959</v>
      </c>
      <c r="U811" s="24">
        <v>0.18080372436120906</v>
      </c>
      <c r="V811" s="24">
        <v>0.22783635522489254</v>
      </c>
      <c r="W811" s="24">
        <v>0.11835917284139386</v>
      </c>
      <c r="X811" s="24">
        <v>0.46999125662016772</v>
      </c>
      <c r="Y811" s="24">
        <v>0.66295701569369903</v>
      </c>
      <c r="Z811" s="24">
        <f t="shared" ca="1" si="12"/>
        <v>0.89201901262509276</v>
      </c>
    </row>
    <row r="812" spans="1:26" x14ac:dyDescent="0.25">
      <c r="A812" s="24">
        <v>1.7988454142578658E-2</v>
      </c>
      <c r="B812" s="24">
        <v>0.91119165189291484</v>
      </c>
      <c r="C812" s="24">
        <v>0.33711229909587881</v>
      </c>
      <c r="D812" s="24">
        <v>4.1210604982652721E-2</v>
      </c>
      <c r="E812" s="24">
        <v>2.2372354326870347E-2</v>
      </c>
      <c r="F812" s="24">
        <v>0.97100410342218813</v>
      </c>
      <c r="G812" s="24">
        <v>0.61259177489399486</v>
      </c>
      <c r="H812" s="24">
        <v>0.51496422993838054</v>
      </c>
      <c r="I812" s="24">
        <v>0.62109382574529681</v>
      </c>
      <c r="J812" s="24">
        <v>0.96688052636071042</v>
      </c>
      <c r="K812" s="24">
        <v>0.60774719887943995</v>
      </c>
      <c r="L812" s="24">
        <v>0.80051005038837697</v>
      </c>
      <c r="M812" s="24">
        <v>0.86298636417765273</v>
      </c>
      <c r="N812" s="24">
        <v>0.19429689767600278</v>
      </c>
      <c r="O812" s="24">
        <v>0.77568784573402683</v>
      </c>
      <c r="P812" s="24">
        <v>0.73844049082059171</v>
      </c>
      <c r="Q812" s="24">
        <v>0.52467142994298199</v>
      </c>
      <c r="R812" s="24">
        <v>0.66820704709235734</v>
      </c>
      <c r="S812" s="24">
        <v>4.7974839714112538E-2</v>
      </c>
      <c r="T812" s="24">
        <v>0.59764986076786086</v>
      </c>
      <c r="U812" s="24">
        <v>0.55595597487549686</v>
      </c>
      <c r="V812" s="24">
        <v>0.85657475964694352</v>
      </c>
      <c r="W812" s="24">
        <v>0.93898603904790168</v>
      </c>
      <c r="X812" s="24">
        <v>0.87025139031880749</v>
      </c>
      <c r="Y812" s="24">
        <v>0.78283803976721023</v>
      </c>
      <c r="Z812" s="24">
        <f t="shared" ca="1" si="12"/>
        <v>0.91573062783729153</v>
      </c>
    </row>
    <row r="813" spans="1:26" x14ac:dyDescent="0.25">
      <c r="A813" s="24">
        <v>0.90798768264649954</v>
      </c>
      <c r="B813" s="24">
        <v>0.95824414476394182</v>
      </c>
      <c r="C813" s="24">
        <v>0.45872138263007034</v>
      </c>
      <c r="D813" s="24">
        <v>0.59634960825013816</v>
      </c>
      <c r="E813" s="24">
        <v>0.48421328795950991</v>
      </c>
      <c r="F813" s="24">
        <v>0.68063148631297288</v>
      </c>
      <c r="G813" s="24">
        <v>0.5387550670764244</v>
      </c>
      <c r="H813" s="24">
        <v>0.55363967384731694</v>
      </c>
      <c r="I813" s="24">
        <v>0.10572232736877585</v>
      </c>
      <c r="J813" s="24">
        <v>0.92964338758963561</v>
      </c>
      <c r="K813" s="24">
        <v>0.56833943483715543</v>
      </c>
      <c r="L813" s="24">
        <v>0.14633625199185218</v>
      </c>
      <c r="M813" s="24">
        <v>0.92268903245283362</v>
      </c>
      <c r="N813" s="24">
        <v>6.9383318717364251E-4</v>
      </c>
      <c r="O813" s="24">
        <v>0.18185095247749994</v>
      </c>
      <c r="P813" s="24">
        <v>0.99171508109319895</v>
      </c>
      <c r="Q813" s="24">
        <v>0.28554346971303191</v>
      </c>
      <c r="R813" s="24">
        <v>7.9512638205787023E-2</v>
      </c>
      <c r="S813" s="24">
        <v>0.1092907379611523</v>
      </c>
      <c r="T813" s="24">
        <v>0.85485460140083747</v>
      </c>
      <c r="U813" s="24">
        <v>0.5711861510370364</v>
      </c>
      <c r="V813" s="24">
        <v>0.66587125125828062</v>
      </c>
      <c r="W813" s="24">
        <v>0.29601951799826975</v>
      </c>
      <c r="X813" s="24">
        <v>0.28883460299920161</v>
      </c>
      <c r="Y813" s="24">
        <v>0.24268092344923575</v>
      </c>
      <c r="Z813" s="24">
        <f t="shared" ca="1" si="12"/>
        <v>0.93257759182437694</v>
      </c>
    </row>
    <row r="814" spans="1:26" x14ac:dyDescent="0.25">
      <c r="A814" s="24">
        <v>0.97236194624943562</v>
      </c>
      <c r="B814" s="24">
        <v>0.89920041462664757</v>
      </c>
      <c r="C814" s="24">
        <v>0.74430888616657254</v>
      </c>
      <c r="D814" s="24">
        <v>0.37313710382746434</v>
      </c>
      <c r="E814" s="24">
        <v>0.56090894695431581</v>
      </c>
      <c r="F814" s="24">
        <v>0.92527087742676783</v>
      </c>
      <c r="G814" s="24">
        <v>0.68554850683692459</v>
      </c>
      <c r="H814" s="24">
        <v>0.1691491696705002</v>
      </c>
      <c r="I814" s="24">
        <v>8.3390956231556013E-2</v>
      </c>
      <c r="J814" s="24">
        <v>0.91835818732809082</v>
      </c>
      <c r="K814" s="24">
        <v>0.43554399746816697</v>
      </c>
      <c r="L814" s="24">
        <v>0.79924436949315125</v>
      </c>
      <c r="M814" s="24">
        <v>0.94162633049428646</v>
      </c>
      <c r="N814" s="24">
        <v>4.5093456869111259E-2</v>
      </c>
      <c r="O814" s="24">
        <v>0.86218673730230055</v>
      </c>
      <c r="P814" s="24">
        <v>5.4845072749722945E-3</v>
      </c>
      <c r="Q814" s="24">
        <v>0.78773711192419116</v>
      </c>
      <c r="R814" s="24">
        <v>0.22649696024465982</v>
      </c>
      <c r="S814" s="24">
        <v>0.23415671273452043</v>
      </c>
      <c r="T814" s="24">
        <v>0.95804523988990975</v>
      </c>
      <c r="U814" s="24">
        <v>0.65546491160819453</v>
      </c>
      <c r="V814" s="24">
        <v>0.75531537590955433</v>
      </c>
      <c r="W814" s="24">
        <v>0.7275009406843358</v>
      </c>
      <c r="X814" s="24">
        <v>0.54463518589651605</v>
      </c>
      <c r="Y814" s="24">
        <v>0.3142325708785757</v>
      </c>
      <c r="Z814" s="24">
        <f t="shared" ca="1" si="12"/>
        <v>4.5980918234975743E-3</v>
      </c>
    </row>
    <row r="815" spans="1:26" x14ac:dyDescent="0.25">
      <c r="A815" s="24">
        <v>2.9081527695005827E-2</v>
      </c>
      <c r="B815" s="24">
        <v>5.4386487231441905E-2</v>
      </c>
      <c r="C815" s="24">
        <v>0.29736789572754641</v>
      </c>
      <c r="D815" s="24">
        <v>0.59854830507084666</v>
      </c>
      <c r="E815" s="24">
        <v>0.18642573434820153</v>
      </c>
      <c r="F815" s="24">
        <v>0.53680171755715622</v>
      </c>
      <c r="G815" s="24">
        <v>0.11019807281795269</v>
      </c>
      <c r="H815" s="24">
        <v>0.84147180478044736</v>
      </c>
      <c r="I815" s="24">
        <v>0.1650682300718721</v>
      </c>
      <c r="J815" s="24">
        <v>0.33992726280629959</v>
      </c>
      <c r="K815" s="24">
        <v>0.69149129082559124</v>
      </c>
      <c r="L815" s="24">
        <v>0.94459143739513374</v>
      </c>
      <c r="M815" s="24">
        <v>0.83392278356743954</v>
      </c>
      <c r="N815" s="24">
        <v>0.72689421977501989</v>
      </c>
      <c r="O815" s="24">
        <v>0.46733997626064594</v>
      </c>
      <c r="P815" s="24">
        <v>0.44566493094882165</v>
      </c>
      <c r="Q815" s="24">
        <v>0.79954988190150555</v>
      </c>
      <c r="R815" s="24">
        <v>0.68609684275052119</v>
      </c>
      <c r="S815" s="24">
        <v>0.83277570172607895</v>
      </c>
      <c r="T815" s="24">
        <v>6.9558865467941322E-2</v>
      </c>
      <c r="U815" s="24">
        <v>0.4099922950195658</v>
      </c>
      <c r="V815" s="24">
        <v>0.50051910533199828</v>
      </c>
      <c r="W815" s="24">
        <v>0.69767697411485796</v>
      </c>
      <c r="X815" s="24">
        <v>0.15496633946970351</v>
      </c>
      <c r="Y815" s="24">
        <v>0.29359228797345893</v>
      </c>
      <c r="Z815" s="24">
        <f t="shared" ca="1" si="12"/>
        <v>0.60268232698141833</v>
      </c>
    </row>
    <row r="816" spans="1:26" x14ac:dyDescent="0.25">
      <c r="A816" s="24">
        <v>0.73887530002187163</v>
      </c>
      <c r="B816" s="24">
        <v>0.89998705429205805</v>
      </c>
      <c r="C816" s="24">
        <v>0.51735823278976667</v>
      </c>
      <c r="D816" s="24">
        <v>0.57526113697892112</v>
      </c>
      <c r="E816" s="24">
        <v>0.28757059838086529</v>
      </c>
      <c r="F816" s="24">
        <v>0.57186848706668592</v>
      </c>
      <c r="G816" s="24">
        <v>0.171010364300197</v>
      </c>
      <c r="H816" s="24">
        <v>0.37181585452174004</v>
      </c>
      <c r="I816" s="24">
        <v>0.9077258258975166</v>
      </c>
      <c r="J816" s="24">
        <v>0.85179530762388145</v>
      </c>
      <c r="K816" s="24">
        <v>0.62788960183089071</v>
      </c>
      <c r="L816" s="24">
        <v>0.70048304456881705</v>
      </c>
      <c r="M816" s="24">
        <v>0.64975517419458928</v>
      </c>
      <c r="N816" s="24">
        <v>0.10780003541504235</v>
      </c>
      <c r="O816" s="24">
        <v>0.71498358776763282</v>
      </c>
      <c r="P816" s="24">
        <v>0.85210942945720469</v>
      </c>
      <c r="Q816" s="24">
        <v>0.15373949812611043</v>
      </c>
      <c r="R816" s="24">
        <v>0.35859164587987635</v>
      </c>
      <c r="S816" s="24">
        <v>0.70011385315102825</v>
      </c>
      <c r="T816" s="24">
        <v>0.38218374189672522</v>
      </c>
      <c r="U816" s="24">
        <v>0.88608627693671527</v>
      </c>
      <c r="V816" s="24">
        <v>0.62284681151879173</v>
      </c>
      <c r="W816" s="24">
        <v>0.68546253244618005</v>
      </c>
      <c r="X816" s="24">
        <v>7.6670545942032375E-2</v>
      </c>
      <c r="Y816" s="24">
        <v>0.42842055661933631</v>
      </c>
      <c r="Z816" s="24">
        <f t="shared" ca="1" si="12"/>
        <v>0.3144030239803991</v>
      </c>
    </row>
    <row r="817" spans="1:26" x14ac:dyDescent="0.25">
      <c r="A817" s="24">
        <v>0.3098637291732208</v>
      </c>
      <c r="B817" s="24">
        <v>0.26376544640536392</v>
      </c>
      <c r="C817" s="24">
        <v>0.79828608321177141</v>
      </c>
      <c r="D817" s="24">
        <v>0.42750283175051174</v>
      </c>
      <c r="E817" s="24">
        <v>0.88573125840213807</v>
      </c>
      <c r="F817" s="24">
        <v>0.85354065681197799</v>
      </c>
      <c r="G817" s="24">
        <v>0.32148524752396268</v>
      </c>
      <c r="H817" s="24">
        <v>0.54943374352634267</v>
      </c>
      <c r="I817" s="24">
        <v>0.55029143183297557</v>
      </c>
      <c r="J817" s="24">
        <v>0.36650525936041756</v>
      </c>
      <c r="K817" s="24">
        <v>0.58571371244651904</v>
      </c>
      <c r="L817" s="24">
        <v>0.34543502893820666</v>
      </c>
      <c r="M817" s="24">
        <v>6.8234464612011769E-2</v>
      </c>
      <c r="N817" s="24">
        <v>0.19080609450627439</v>
      </c>
      <c r="O817" s="24">
        <v>0.13955067616736017</v>
      </c>
      <c r="P817" s="24">
        <v>0.54416521419898589</v>
      </c>
      <c r="Q817" s="24">
        <v>0.92600567171569714</v>
      </c>
      <c r="R817" s="24">
        <v>0.1373301998550901</v>
      </c>
      <c r="S817" s="24">
        <v>0.20473567174754814</v>
      </c>
      <c r="T817" s="24">
        <v>8.7557127777800003E-2</v>
      </c>
      <c r="U817" s="24">
        <v>0.50705210240029663</v>
      </c>
      <c r="V817" s="24">
        <v>0.57840401640055605</v>
      </c>
      <c r="W817" s="24">
        <v>0.5300149160944343</v>
      </c>
      <c r="X817" s="24">
        <v>0.94486949787820496</v>
      </c>
      <c r="Y817" s="24">
        <v>0.53333806487679258</v>
      </c>
      <c r="Z817" s="24">
        <f t="shared" ca="1" si="12"/>
        <v>0.24966709277990773</v>
      </c>
    </row>
    <row r="818" spans="1:26" x14ac:dyDescent="0.25">
      <c r="A818" s="24">
        <v>0.49976502406592094</v>
      </c>
      <c r="B818" s="24">
        <v>0.37533558999254291</v>
      </c>
      <c r="C818" s="24">
        <v>0.23443753790599453</v>
      </c>
      <c r="D818" s="24">
        <v>0.58443227574010825</v>
      </c>
      <c r="E818" s="24">
        <v>1.4093621535722467E-2</v>
      </c>
      <c r="F818" s="24">
        <v>0.6550391463210713</v>
      </c>
      <c r="G818" s="24">
        <v>3.9645492578249786E-2</v>
      </c>
      <c r="H818" s="24">
        <v>0.42517599882862245</v>
      </c>
      <c r="I818" s="24">
        <v>6.9209795051382028E-2</v>
      </c>
      <c r="J818" s="24">
        <v>0.98266569905167467</v>
      </c>
      <c r="K818" s="24">
        <v>0.50556093757121301</v>
      </c>
      <c r="L818" s="24">
        <v>0.16862032164180929</v>
      </c>
      <c r="M818" s="24">
        <v>0.34386984129962217</v>
      </c>
      <c r="N818" s="24">
        <v>0.17633275308036533</v>
      </c>
      <c r="O818" s="24">
        <v>0.61757652388082651</v>
      </c>
      <c r="P818" s="24">
        <v>0.46175723463791141</v>
      </c>
      <c r="Q818" s="24">
        <v>0.85532215977063353</v>
      </c>
      <c r="R818" s="24">
        <v>0.14561907886770253</v>
      </c>
      <c r="S818" s="24">
        <v>0.53812336538041927</v>
      </c>
      <c r="T818" s="24">
        <v>0.63178395767382289</v>
      </c>
      <c r="U818" s="24">
        <v>0.69762639122692827</v>
      </c>
      <c r="V818" s="24">
        <v>0.2600177246096097</v>
      </c>
      <c r="W818" s="24">
        <v>0.35589943656456102</v>
      </c>
      <c r="X818" s="24">
        <v>0.76813491589756444</v>
      </c>
      <c r="Y818" s="24">
        <v>0.69085356959336253</v>
      </c>
      <c r="Z818" s="24">
        <f t="shared" ca="1" si="12"/>
        <v>0.47027195362802199</v>
      </c>
    </row>
    <row r="819" spans="1:26" x14ac:dyDescent="0.25">
      <c r="A819" s="24">
        <v>0.22632299775927744</v>
      </c>
      <c r="B819" s="24">
        <v>0.59610732609401695</v>
      </c>
      <c r="C819" s="24">
        <v>0.5951005603322167</v>
      </c>
      <c r="D819" s="24">
        <v>0.79801674389959609</v>
      </c>
      <c r="E819" s="24">
        <v>0.7242721601094817</v>
      </c>
      <c r="F819" s="24">
        <v>0.24443553941455809</v>
      </c>
      <c r="G819" s="24">
        <v>0.91490597758128822</v>
      </c>
      <c r="H819" s="24">
        <v>0.74547033795448392</v>
      </c>
      <c r="I819" s="24">
        <v>0.96275757784706995</v>
      </c>
      <c r="J819" s="24">
        <v>0.54448072206058007</v>
      </c>
      <c r="K819" s="24">
        <v>0.32753196440359245</v>
      </c>
      <c r="L819" s="24">
        <v>0.45655925371128714</v>
      </c>
      <c r="M819" s="24">
        <v>0.22573286130685355</v>
      </c>
      <c r="N819" s="24">
        <v>0.75239039933272667</v>
      </c>
      <c r="O819" s="24">
        <v>0.91084238698835518</v>
      </c>
      <c r="P819" s="24">
        <v>0.40640852866071542</v>
      </c>
      <c r="Q819" s="24">
        <v>6.3812079978224023E-2</v>
      </c>
      <c r="R819" s="24">
        <v>0.87927736130239664</v>
      </c>
      <c r="S819" s="24">
        <v>0.5518198688676107</v>
      </c>
      <c r="T819" s="24">
        <v>0.98115133907839758</v>
      </c>
      <c r="U819" s="24">
        <v>0.81382444920647834</v>
      </c>
      <c r="V819" s="24">
        <v>0.5284955004007047</v>
      </c>
      <c r="W819" s="24">
        <v>0.99677803468993875</v>
      </c>
      <c r="X819" s="24">
        <v>0.30441368877289543</v>
      </c>
      <c r="Y819" s="24">
        <v>0.34490738196947368</v>
      </c>
      <c r="Z819" s="24">
        <f t="shared" ca="1" si="12"/>
        <v>0.58159670487732296</v>
      </c>
    </row>
    <row r="820" spans="1:26" x14ac:dyDescent="0.25">
      <c r="A820" s="24">
        <v>7.369397045249082E-3</v>
      </c>
      <c r="B820" s="24">
        <v>0.14854255438852026</v>
      </c>
      <c r="C820" s="24">
        <v>0.74613787296035616</v>
      </c>
      <c r="D820" s="24">
        <v>0.83057522215274771</v>
      </c>
      <c r="E820" s="24">
        <v>0.90442992969287894</v>
      </c>
      <c r="F820" s="24">
        <v>5.979713787404195E-2</v>
      </c>
      <c r="G820" s="24">
        <v>0.59420542571214663</v>
      </c>
      <c r="H820" s="24">
        <v>0.31117516634187103</v>
      </c>
      <c r="I820" s="24">
        <v>9.8659214287692198E-2</v>
      </c>
      <c r="J820" s="24">
        <v>0.82747191143973253</v>
      </c>
      <c r="K820" s="24">
        <v>0.6962453886510187</v>
      </c>
      <c r="L820" s="24">
        <v>0.80781272203548837</v>
      </c>
      <c r="M820" s="24">
        <v>0.73937825759839471</v>
      </c>
      <c r="N820" s="24">
        <v>0.13457823695907023</v>
      </c>
      <c r="O820" s="24">
        <v>3.6329493472066487E-2</v>
      </c>
      <c r="P820" s="24">
        <v>0.56246032210621466</v>
      </c>
      <c r="Q820" s="24">
        <v>0.638601978984777</v>
      </c>
      <c r="R820" s="24">
        <v>0.81007462493099891</v>
      </c>
      <c r="S820" s="24">
        <v>0.61598035269004137</v>
      </c>
      <c r="T820" s="24">
        <v>0.40013211754180944</v>
      </c>
      <c r="U820" s="24">
        <v>0.15187375859407115</v>
      </c>
      <c r="V820" s="24">
        <v>0.14628140097672548</v>
      </c>
      <c r="W820" s="24">
        <v>2.7758020378739978E-2</v>
      </c>
      <c r="X820" s="24">
        <v>0.20753449504406296</v>
      </c>
      <c r="Y820" s="24">
        <v>0.6381721436669755</v>
      </c>
      <c r="Z820" s="24">
        <f t="shared" ca="1" si="12"/>
        <v>0.94789575243163338</v>
      </c>
    </row>
    <row r="821" spans="1:26" x14ac:dyDescent="0.25">
      <c r="A821" s="24">
        <v>0.16427375832813296</v>
      </c>
      <c r="B821" s="24">
        <v>0.99758719051353284</v>
      </c>
      <c r="C821" s="24">
        <v>0.42414652964738697</v>
      </c>
      <c r="D821" s="24">
        <v>0.33980618796705786</v>
      </c>
      <c r="E821" s="24">
        <v>0.32427691508056378</v>
      </c>
      <c r="F821" s="24">
        <v>0.33071982849029546</v>
      </c>
      <c r="G821" s="24">
        <v>0.8431284601055562</v>
      </c>
      <c r="H821" s="24">
        <v>0.11881212547396847</v>
      </c>
      <c r="I821" s="24">
        <v>2.089555260894127E-2</v>
      </c>
      <c r="J821" s="24">
        <v>0.2874277576392531</v>
      </c>
      <c r="K821" s="24">
        <v>7.8744882941435113E-2</v>
      </c>
      <c r="L821" s="24">
        <v>0.1341386399627934</v>
      </c>
      <c r="M821" s="24">
        <v>3.3711871234186952E-2</v>
      </c>
      <c r="N821" s="24">
        <v>0.50797593392876794</v>
      </c>
      <c r="O821" s="24">
        <v>0.15780512097539823</v>
      </c>
      <c r="P821" s="24">
        <v>0.72576785178277992</v>
      </c>
      <c r="Q821" s="24">
        <v>0.23078835453196578</v>
      </c>
      <c r="R821" s="24">
        <v>0.77755572462165157</v>
      </c>
      <c r="S821" s="24">
        <v>1.8061845430252355E-2</v>
      </c>
      <c r="T821" s="24">
        <v>0.52351279161547404</v>
      </c>
      <c r="U821" s="24">
        <v>0.44978480163158174</v>
      </c>
      <c r="V821" s="24">
        <v>0.41917905757274021</v>
      </c>
      <c r="W821" s="24">
        <v>0.62325936239899249</v>
      </c>
      <c r="X821" s="24">
        <v>0.2390512393030868</v>
      </c>
      <c r="Y821" s="24">
        <v>0.8088411814800136</v>
      </c>
      <c r="Z821" s="24">
        <f t="shared" ca="1" si="12"/>
        <v>0.31622685052380983</v>
      </c>
    </row>
    <row r="822" spans="1:26" x14ac:dyDescent="0.25">
      <c r="A822" s="24">
        <v>0.83783808535950488</v>
      </c>
      <c r="B822" s="24">
        <v>0.50308810862567399</v>
      </c>
      <c r="C822" s="24">
        <v>0.86321694491048528</v>
      </c>
      <c r="D822" s="24">
        <v>0.57515849567459876</v>
      </c>
      <c r="E822" s="24">
        <v>0.58448935711467698</v>
      </c>
      <c r="F822" s="24">
        <v>0.43798278881977171</v>
      </c>
      <c r="G822" s="24">
        <v>0.26298681566397075</v>
      </c>
      <c r="H822" s="24">
        <v>0.80502541152077955</v>
      </c>
      <c r="I822" s="24">
        <v>0.50445468571354724</v>
      </c>
      <c r="J822" s="24">
        <v>0.4736827482691004</v>
      </c>
      <c r="K822" s="24">
        <v>0.49034790501857284</v>
      </c>
      <c r="L822" s="24">
        <v>0.15413970324661264</v>
      </c>
      <c r="M822" s="24">
        <v>0.2321383887732168</v>
      </c>
      <c r="N822" s="24">
        <v>0.1790211879290875</v>
      </c>
      <c r="O822" s="24">
        <v>0.65272107356982267</v>
      </c>
      <c r="P822" s="24">
        <v>0.49759039319833331</v>
      </c>
      <c r="Q822" s="24">
        <v>0.47373698514819484</v>
      </c>
      <c r="R822" s="24">
        <v>0.50453232366086642</v>
      </c>
      <c r="S822" s="24">
        <v>0.98043886643237521</v>
      </c>
      <c r="T822" s="24">
        <v>0.25265407375735338</v>
      </c>
      <c r="U822" s="24">
        <v>0.85969846543348238</v>
      </c>
      <c r="V822" s="24">
        <v>2.52826628346704E-2</v>
      </c>
      <c r="W822" s="24">
        <v>0.87395502059822416</v>
      </c>
      <c r="X822" s="24">
        <v>0.9414039618384179</v>
      </c>
      <c r="Y822" s="24">
        <v>0.60137724534416215</v>
      </c>
      <c r="Z822" s="24">
        <f t="shared" ca="1" si="12"/>
        <v>0.82341741289719783</v>
      </c>
    </row>
    <row r="823" spans="1:26" x14ac:dyDescent="0.25">
      <c r="A823" s="24">
        <v>0.32751734988811565</v>
      </c>
      <c r="B823" s="24">
        <v>0.52753948426747321</v>
      </c>
      <c r="C823" s="24">
        <v>0.64645438317690573</v>
      </c>
      <c r="D823" s="24">
        <v>0.52553692259062856</v>
      </c>
      <c r="E823" s="24">
        <v>0.41731370770018028</v>
      </c>
      <c r="F823" s="24">
        <v>0.76201650838551616</v>
      </c>
      <c r="G823" s="24">
        <v>0.22422384334479972</v>
      </c>
      <c r="H823" s="24">
        <v>0.6066513361275454</v>
      </c>
      <c r="I823" s="24">
        <v>0.201232565496266</v>
      </c>
      <c r="J823" s="24">
        <v>0.32964618427320391</v>
      </c>
      <c r="K823" s="24">
        <v>6.3682627338748854E-2</v>
      </c>
      <c r="L823" s="24">
        <v>0.29768041441439996</v>
      </c>
      <c r="M823" s="24">
        <v>0.13744823235710002</v>
      </c>
      <c r="N823" s="24">
        <v>0.39614934221881681</v>
      </c>
      <c r="O823" s="24">
        <v>0.58266233647627708</v>
      </c>
      <c r="P823" s="24">
        <v>0.14254218735807045</v>
      </c>
      <c r="Q823" s="24">
        <v>0.12103471831967394</v>
      </c>
      <c r="R823" s="24">
        <v>0.73898894772721402</v>
      </c>
      <c r="S823" s="24">
        <v>7.6613191924918222E-2</v>
      </c>
      <c r="T823" s="24">
        <v>0.56516695028203001</v>
      </c>
      <c r="U823" s="24">
        <v>0.5383986034297118</v>
      </c>
      <c r="V823" s="24">
        <v>0.57229885711916917</v>
      </c>
      <c r="W823" s="24">
        <v>0.72385513685343117</v>
      </c>
      <c r="X823" s="24">
        <v>0.64316908069491285</v>
      </c>
      <c r="Y823" s="24">
        <v>0.19543031168441982</v>
      </c>
      <c r="Z823" s="24">
        <f t="shared" ca="1" si="12"/>
        <v>0.2856850320450276</v>
      </c>
    </row>
    <row r="824" spans="1:26" x14ac:dyDescent="0.25">
      <c r="A824" s="24">
        <v>0.1693947413269602</v>
      </c>
      <c r="B824" s="24">
        <v>0.274788626995217</v>
      </c>
      <c r="C824" s="24">
        <v>0.38386031029266132</v>
      </c>
      <c r="D824" s="24">
        <v>0.97258833715185689</v>
      </c>
      <c r="E824" s="24">
        <v>0.97020282030738281</v>
      </c>
      <c r="F824" s="24">
        <v>0.83149234416832329</v>
      </c>
      <c r="G824" s="24">
        <v>0.32271306780439779</v>
      </c>
      <c r="H824" s="24">
        <v>0.46237528050720833</v>
      </c>
      <c r="I824" s="24">
        <v>1.2978105931589989E-2</v>
      </c>
      <c r="J824" s="24">
        <v>6.5039909733742185E-2</v>
      </c>
      <c r="K824" s="24">
        <v>0.61016018234373925</v>
      </c>
      <c r="L824" s="24">
        <v>0.31411556239715155</v>
      </c>
      <c r="M824" s="24">
        <v>0.26057203081584701</v>
      </c>
      <c r="N824" s="24">
        <v>0.69523721482930356</v>
      </c>
      <c r="O824" s="24">
        <v>0.99670221053187158</v>
      </c>
      <c r="P824" s="24">
        <v>0.26780124898231572</v>
      </c>
      <c r="Q824" s="24">
        <v>0.10440526007378581</v>
      </c>
      <c r="R824" s="24">
        <v>0.55261628772157689</v>
      </c>
      <c r="S824" s="24">
        <v>1.8331787972566183E-2</v>
      </c>
      <c r="T824" s="24">
        <v>0.7499550705618232</v>
      </c>
      <c r="U824" s="24">
        <v>0.96959572421059004</v>
      </c>
      <c r="V824" s="24">
        <v>0.17908458558421003</v>
      </c>
      <c r="W824" s="24">
        <v>0.84752575818429277</v>
      </c>
      <c r="X824" s="24">
        <v>0.97033132211723183</v>
      </c>
      <c r="Y824" s="24">
        <v>0.67599357980152597</v>
      </c>
      <c r="Z824" s="24">
        <f t="shared" ca="1" si="12"/>
        <v>5.7787686576508235E-2</v>
      </c>
    </row>
    <row r="825" spans="1:26" x14ac:dyDescent="0.25">
      <c r="A825" s="24">
        <v>7.3864573101793729E-2</v>
      </c>
      <c r="B825" s="24">
        <v>0.14012813015105452</v>
      </c>
      <c r="C825" s="24">
        <v>4.0430367052689542E-3</v>
      </c>
      <c r="D825" s="24">
        <v>0.98148203188903516</v>
      </c>
      <c r="E825" s="24">
        <v>0.31102169012791492</v>
      </c>
      <c r="F825" s="24">
        <v>0.6544092406296822</v>
      </c>
      <c r="G825" s="24">
        <v>1.3127143129404439E-3</v>
      </c>
      <c r="H825" s="24">
        <v>0.79126729187649891</v>
      </c>
      <c r="I825" s="24">
        <v>0.8126599334553597</v>
      </c>
      <c r="J825" s="24">
        <v>5.1698183081724247E-2</v>
      </c>
      <c r="K825" s="24">
        <v>0.12066394540886849</v>
      </c>
      <c r="L825" s="24">
        <v>0.86364683578622581</v>
      </c>
      <c r="M825" s="24">
        <v>0.61884545640861321</v>
      </c>
      <c r="N825" s="24">
        <v>0.41545391717017943</v>
      </c>
      <c r="O825" s="24">
        <v>0.88365129462345826</v>
      </c>
      <c r="P825" s="24">
        <v>0.77504782083415125</v>
      </c>
      <c r="Q825" s="24">
        <v>0.27070115762477387</v>
      </c>
      <c r="R825" s="24">
        <v>0.91315312852976316</v>
      </c>
      <c r="S825" s="24">
        <v>0.56508881872220984</v>
      </c>
      <c r="T825" s="24">
        <v>0.12994121029638928</v>
      </c>
      <c r="U825" s="24">
        <v>0.91267752829138404</v>
      </c>
      <c r="V825" s="24">
        <v>0.45690017526212057</v>
      </c>
      <c r="W825" s="24">
        <v>0.29392745357746675</v>
      </c>
      <c r="X825" s="24">
        <v>0.94994820456574081</v>
      </c>
      <c r="Y825" s="24">
        <v>0.62302895024789595</v>
      </c>
      <c r="Z825" s="24">
        <f t="shared" ca="1" si="12"/>
        <v>0.52200627219966722</v>
      </c>
    </row>
    <row r="826" spans="1:26" x14ac:dyDescent="0.25">
      <c r="A826" s="24">
        <v>0.90996974282697418</v>
      </c>
      <c r="B826" s="24">
        <v>0.90704342563103657</v>
      </c>
      <c r="C826" s="24">
        <v>3.7316739931136156E-2</v>
      </c>
      <c r="D826" s="24">
        <v>0.6210946376489267</v>
      </c>
      <c r="E826" s="24">
        <v>0.17070633249950307</v>
      </c>
      <c r="F826" s="24">
        <v>0.10816911136780938</v>
      </c>
      <c r="G826" s="24">
        <v>0.61314654917792777</v>
      </c>
      <c r="H826" s="24">
        <v>0.30918543827480471</v>
      </c>
      <c r="I826" s="24">
        <v>0.28543270952495792</v>
      </c>
      <c r="J826" s="24">
        <v>0.54313730734355636</v>
      </c>
      <c r="K826" s="24">
        <v>0.22971876391585866</v>
      </c>
      <c r="L826" s="24">
        <v>0.96170428798479857</v>
      </c>
      <c r="M826" s="24">
        <v>1.1570519141019586E-2</v>
      </c>
      <c r="N826" s="24">
        <v>0.68247367642083356</v>
      </c>
      <c r="O826" s="24">
        <v>0.88024228092385326</v>
      </c>
      <c r="P826" s="24">
        <v>0.72722228821821233</v>
      </c>
      <c r="Q826" s="24">
        <v>0.91967167946047823</v>
      </c>
      <c r="R826" s="24">
        <v>0.18674722477516303</v>
      </c>
      <c r="S826" s="24">
        <v>0.68841195996817528</v>
      </c>
      <c r="T826" s="24">
        <v>0.53286148889246787</v>
      </c>
      <c r="U826" s="24">
        <v>0.94817981706785637</v>
      </c>
      <c r="V826" s="24">
        <v>0.42030972750311435</v>
      </c>
      <c r="W826" s="24">
        <v>0.62649288472960607</v>
      </c>
      <c r="X826" s="24">
        <v>0.38811659144799382</v>
      </c>
      <c r="Y826" s="24">
        <v>0.23040037013342751</v>
      </c>
      <c r="Z826" s="24">
        <f t="shared" ca="1" si="12"/>
        <v>8.7388708468800314E-2</v>
      </c>
    </row>
    <row r="827" spans="1:26" x14ac:dyDescent="0.25">
      <c r="A827" s="24">
        <v>0.45595741172611592</v>
      </c>
      <c r="B827" s="24">
        <v>0.35146846483598615</v>
      </c>
      <c r="C827" s="24">
        <v>0.47946677354995182</v>
      </c>
      <c r="D827" s="24">
        <v>0.20397152885644776</v>
      </c>
      <c r="E827" s="24">
        <v>0.77816485991098705</v>
      </c>
      <c r="F827" s="24">
        <v>1.0411604964156385E-2</v>
      </c>
      <c r="G827" s="24">
        <v>0.64019336651161707</v>
      </c>
      <c r="H827" s="24">
        <v>0.79006977318899241</v>
      </c>
      <c r="I827" s="24">
        <v>0.63621203709148988</v>
      </c>
      <c r="J827" s="24">
        <v>0.20540118204709812</v>
      </c>
      <c r="K827" s="24">
        <v>0.75064091271879341</v>
      </c>
      <c r="L827" s="24">
        <v>0.71237363711033064</v>
      </c>
      <c r="M827" s="24">
        <v>0.12844013018883338</v>
      </c>
      <c r="N827" s="24">
        <v>0.36845776457423307</v>
      </c>
      <c r="O827" s="24">
        <v>9.6832731082341361E-3</v>
      </c>
      <c r="P827" s="24">
        <v>0.49200017646494176</v>
      </c>
      <c r="Q827" s="24">
        <v>0.38361266051890808</v>
      </c>
      <c r="R827" s="24">
        <v>0.3346379540342429</v>
      </c>
      <c r="S827" s="24">
        <v>0.21854879330255683</v>
      </c>
      <c r="T827" s="24">
        <v>0.51994281975274459</v>
      </c>
      <c r="U827" s="24">
        <v>0.51847819742281498</v>
      </c>
      <c r="V827" s="24">
        <v>0.12429509849833931</v>
      </c>
      <c r="W827" s="24">
        <v>0.47564433827558605</v>
      </c>
      <c r="X827" s="24">
        <v>0.55618469020707029</v>
      </c>
      <c r="Y827" s="24">
        <v>0.84517572428622101</v>
      </c>
      <c r="Z827" s="24">
        <f t="shared" ca="1" si="12"/>
        <v>0.67466258661736345</v>
      </c>
    </row>
    <row r="828" spans="1:26" x14ac:dyDescent="0.25">
      <c r="A828" s="24">
        <v>0.91285367814991603</v>
      </c>
      <c r="B828" s="24">
        <v>0.65652980740437372</v>
      </c>
      <c r="C828" s="24">
        <v>0.65288221270558811</v>
      </c>
      <c r="D828" s="24">
        <v>0.1026806908422907</v>
      </c>
      <c r="E828" s="24">
        <v>0.55873324397102375</v>
      </c>
      <c r="F828" s="24">
        <v>0.55748986028479552</v>
      </c>
      <c r="G828" s="24">
        <v>0.45533590049125017</v>
      </c>
      <c r="H828" s="24">
        <v>0.34417295121257896</v>
      </c>
      <c r="I828" s="24">
        <v>0.8221796576881778</v>
      </c>
      <c r="J828" s="24">
        <v>0.26980238612796359</v>
      </c>
      <c r="K828" s="24">
        <v>0.72472370239755046</v>
      </c>
      <c r="L828" s="24">
        <v>0.15369845973273544</v>
      </c>
      <c r="M828" s="24">
        <v>0.97528724785458998</v>
      </c>
      <c r="N828" s="24">
        <v>0.36939362280905585</v>
      </c>
      <c r="O828" s="24">
        <v>0.93388769333991395</v>
      </c>
      <c r="P828" s="24">
        <v>0.22757989472978091</v>
      </c>
      <c r="Q828" s="24">
        <v>0.73820920988796279</v>
      </c>
      <c r="R828" s="24">
        <v>0.48015923837523655</v>
      </c>
      <c r="S828" s="24">
        <v>2.1815568001362973E-2</v>
      </c>
      <c r="T828" s="24">
        <v>0.66966559144469839</v>
      </c>
      <c r="U828" s="24">
        <v>0.40942820439297523</v>
      </c>
      <c r="V828" s="24">
        <v>0.73492479277409151</v>
      </c>
      <c r="W828" s="24">
        <v>0.78986060772289912</v>
      </c>
      <c r="X828" s="24">
        <v>0.95028942564654528</v>
      </c>
      <c r="Y828" s="24">
        <v>0.24357970588142086</v>
      </c>
      <c r="Z828" s="24">
        <f t="shared" ca="1" si="12"/>
        <v>0.25288518026715556</v>
      </c>
    </row>
    <row r="829" spans="1:26" x14ac:dyDescent="0.25">
      <c r="A829" s="24">
        <v>0.89365726178295435</v>
      </c>
      <c r="B829" s="24">
        <v>0.25559700184803869</v>
      </c>
      <c r="C829" s="24">
        <v>0.1114371192134711</v>
      </c>
      <c r="D829" s="24">
        <v>0.14231508391889292</v>
      </c>
      <c r="E829" s="24">
        <v>0.83118590637237577</v>
      </c>
      <c r="F829" s="24">
        <v>0.72219121086269511</v>
      </c>
      <c r="G829" s="24">
        <v>0.35580978651898099</v>
      </c>
      <c r="H829" s="24">
        <v>0.96894205617885587</v>
      </c>
      <c r="I829" s="24">
        <v>0.59770518583030519</v>
      </c>
      <c r="J829" s="24">
        <v>0.50743083674846778</v>
      </c>
      <c r="K829" s="24">
        <v>9.8358262070297076E-2</v>
      </c>
      <c r="L829" s="24">
        <v>8.8392137951141092E-2</v>
      </c>
      <c r="M829" s="24">
        <v>0.83515663657471939</v>
      </c>
      <c r="N829" s="24">
        <v>0.63660085012534773</v>
      </c>
      <c r="O829" s="24">
        <v>0.41458849830633371</v>
      </c>
      <c r="P829" s="24">
        <v>0.32306016059889253</v>
      </c>
      <c r="Q829" s="24">
        <v>0.4514122345435676</v>
      </c>
      <c r="R829" s="24">
        <v>0.32817723763254303</v>
      </c>
      <c r="S829" s="24">
        <v>0.13649948429501668</v>
      </c>
      <c r="T829" s="24">
        <v>0.25577311972029382</v>
      </c>
      <c r="U829" s="24">
        <v>0.54571211781899609</v>
      </c>
      <c r="V829" s="24">
        <v>0.16978603682585791</v>
      </c>
      <c r="W829" s="24">
        <v>1.4336396654847205E-2</v>
      </c>
      <c r="X829" s="24">
        <v>0.33033797683557875</v>
      </c>
      <c r="Y829" s="24">
        <v>0.38234127778796823</v>
      </c>
      <c r="Z829" s="24">
        <f t="shared" ca="1" si="12"/>
        <v>0.38282878069840798</v>
      </c>
    </row>
    <row r="830" spans="1:26" x14ac:dyDescent="0.25">
      <c r="A830" s="24">
        <v>0.4517306012021518</v>
      </c>
      <c r="B830" s="24">
        <v>0.31305382264685511</v>
      </c>
      <c r="C830" s="24">
        <v>0.91267821591542875</v>
      </c>
      <c r="D830" s="24">
        <v>0.66589651755686829</v>
      </c>
      <c r="E830" s="24">
        <v>0.16260404449930077</v>
      </c>
      <c r="F830" s="24">
        <v>0.27896887904837542</v>
      </c>
      <c r="G830" s="24">
        <v>0.87440196710909224</v>
      </c>
      <c r="H830" s="24">
        <v>0.1371395456699368</v>
      </c>
      <c r="I830" s="24">
        <v>0.16918998835138843</v>
      </c>
      <c r="J830" s="24">
        <v>0.63206125256255097</v>
      </c>
      <c r="K830" s="24">
        <v>0.688770932487624</v>
      </c>
      <c r="L830" s="24">
        <v>0.27095561073208552</v>
      </c>
      <c r="M830" s="24">
        <v>0.46098928132800099</v>
      </c>
      <c r="N830" s="24">
        <v>0.18915814335774428</v>
      </c>
      <c r="O830" s="24">
        <v>0.33212057366557057</v>
      </c>
      <c r="P830" s="24">
        <v>0.58221092419268816</v>
      </c>
      <c r="Q830" s="24">
        <v>0.76804525435979476</v>
      </c>
      <c r="R830" s="24">
        <v>0.34353864206989537</v>
      </c>
      <c r="S830" s="24">
        <v>0.34356312800500655</v>
      </c>
      <c r="T830" s="24">
        <v>7.5143662742105155E-2</v>
      </c>
      <c r="U830" s="24">
        <v>0.49077750520170671</v>
      </c>
      <c r="V830" s="24">
        <v>0.86114477097618503</v>
      </c>
      <c r="W830" s="24">
        <v>0.90247084428171764</v>
      </c>
      <c r="X830" s="24">
        <v>0.15252829836678738</v>
      </c>
      <c r="Y830" s="24">
        <v>0.15337610435922322</v>
      </c>
      <c r="Z830" s="24">
        <f t="shared" ca="1" si="12"/>
        <v>0.23817892086572001</v>
      </c>
    </row>
    <row r="831" spans="1:26" x14ac:dyDescent="0.25">
      <c r="A831" s="24">
        <v>0.16356615368272054</v>
      </c>
      <c r="B831" s="24">
        <v>0.21654040467099867</v>
      </c>
      <c r="C831" s="24">
        <v>0.80745894387531514</v>
      </c>
      <c r="D831" s="24">
        <v>0.52332760731111905</v>
      </c>
      <c r="E831" s="24">
        <v>0.39140091943127442</v>
      </c>
      <c r="F831" s="24">
        <v>0.39878218899180162</v>
      </c>
      <c r="G831" s="24">
        <v>0.5132644388005202</v>
      </c>
      <c r="H831" s="24">
        <v>0.94306908499811981</v>
      </c>
      <c r="I831" s="24">
        <v>0.88033165537193236</v>
      </c>
      <c r="J831" s="24">
        <v>0.26772429854378554</v>
      </c>
      <c r="K831" s="24">
        <v>0.8170471039472339</v>
      </c>
      <c r="L831" s="24">
        <v>0.18075496603428187</v>
      </c>
      <c r="M831" s="24">
        <v>0.76464082318489046</v>
      </c>
      <c r="N831" s="24">
        <v>0.79892473310117151</v>
      </c>
      <c r="O831" s="24">
        <v>0.90666366671239762</v>
      </c>
      <c r="P831" s="24">
        <v>0.39538614330503896</v>
      </c>
      <c r="Q831" s="24">
        <v>0.6991148733386654</v>
      </c>
      <c r="R831" s="24">
        <v>0.90658757006268376</v>
      </c>
      <c r="S831" s="24">
        <v>0.33276951110116926</v>
      </c>
      <c r="T831" s="24">
        <v>0.34278327315063251</v>
      </c>
      <c r="U831" s="24">
        <v>0.98851925552614517</v>
      </c>
      <c r="V831" s="24">
        <v>0.85209332969701224</v>
      </c>
      <c r="W831" s="24">
        <v>0.5329428889966471</v>
      </c>
      <c r="X831" s="24">
        <v>0.48639585266897145</v>
      </c>
      <c r="Y831" s="24">
        <v>0.52125519292490874</v>
      </c>
      <c r="Z831" s="24">
        <f t="shared" ca="1" si="12"/>
        <v>0.72622809689718626</v>
      </c>
    </row>
    <row r="832" spans="1:26" x14ac:dyDescent="0.25">
      <c r="A832" s="24">
        <v>0.5408824731286892</v>
      </c>
      <c r="B832" s="24">
        <v>0.72681551145962009</v>
      </c>
      <c r="C832" s="24">
        <v>0.83247119364031485</v>
      </c>
      <c r="D832" s="24">
        <v>0.69967438359958334</v>
      </c>
      <c r="E832" s="24">
        <v>0.99003734648897768</v>
      </c>
      <c r="F832" s="24">
        <v>0.22960558450710333</v>
      </c>
      <c r="G832" s="24">
        <v>0.76704156128816492</v>
      </c>
      <c r="H832" s="24">
        <v>0.94571756024492526</v>
      </c>
      <c r="I832" s="24">
        <v>0.58703715801504208</v>
      </c>
      <c r="J832" s="24">
        <v>0.77770198642428667</v>
      </c>
      <c r="K832" s="24">
        <v>0.72842005311817704</v>
      </c>
      <c r="L832" s="24">
        <v>0.45401369489181187</v>
      </c>
      <c r="M832" s="24">
        <v>0.6718437569235155</v>
      </c>
      <c r="N832" s="24">
        <v>0.32390025518796051</v>
      </c>
      <c r="O832" s="24">
        <v>0.72927009307731316</v>
      </c>
      <c r="P832" s="24">
        <v>0.79051979095726221</v>
      </c>
      <c r="Q832" s="24">
        <v>0.82228674743017005</v>
      </c>
      <c r="R832" s="24">
        <v>4.5959356997704259E-2</v>
      </c>
      <c r="S832" s="24">
        <v>0.73616746415180534</v>
      </c>
      <c r="T832" s="24">
        <v>0.42454240962873435</v>
      </c>
      <c r="U832" s="24">
        <v>0.85231182130580829</v>
      </c>
      <c r="V832" s="24">
        <v>0.38951880813157291</v>
      </c>
      <c r="W832" s="24">
        <v>0.70147470606160145</v>
      </c>
      <c r="X832" s="24">
        <v>0.69164743257798467</v>
      </c>
      <c r="Y832" s="24">
        <v>0.50038154189292816</v>
      </c>
      <c r="Z832" s="24">
        <f t="shared" ca="1" si="12"/>
        <v>0.58908300796343593</v>
      </c>
    </row>
    <row r="833" spans="1:26" x14ac:dyDescent="0.25">
      <c r="A833" s="24">
        <v>0.78922231290926081</v>
      </c>
      <c r="B833" s="24">
        <v>0.75264756912875286</v>
      </c>
      <c r="C833" s="24">
        <v>0.48082601522619506</v>
      </c>
      <c r="D833" s="24">
        <v>0.27845517149654886</v>
      </c>
      <c r="E833" s="24">
        <v>0.14501992565285893</v>
      </c>
      <c r="F833" s="24">
        <v>0.94908894205153604</v>
      </c>
      <c r="G833" s="24">
        <v>0.47085621491292839</v>
      </c>
      <c r="H833" s="24">
        <v>0.62360763546076592</v>
      </c>
      <c r="I833" s="24">
        <v>0.1834610504474441</v>
      </c>
      <c r="J833" s="24">
        <v>0.87358348847722522</v>
      </c>
      <c r="K833" s="24">
        <v>0.64849313464821756</v>
      </c>
      <c r="L833" s="24">
        <v>0.79816603553611909</v>
      </c>
      <c r="M833" s="24">
        <v>0.37412248269935566</v>
      </c>
      <c r="N833" s="24">
        <v>0.45019315057343312</v>
      </c>
      <c r="O833" s="24">
        <v>0.1252259112293298</v>
      </c>
      <c r="P833" s="24">
        <v>0.70055836085753875</v>
      </c>
      <c r="Q833" s="24">
        <v>0.47517856853628659</v>
      </c>
      <c r="R833" s="24">
        <v>0.45916943755682327</v>
      </c>
      <c r="S833" s="24">
        <v>0.20764787301366427</v>
      </c>
      <c r="T833" s="24">
        <v>0.90578282343031247</v>
      </c>
      <c r="U833" s="24">
        <v>0.61418997679058651</v>
      </c>
      <c r="V833" s="24">
        <v>0.7132224338817349</v>
      </c>
      <c r="W833" s="24">
        <v>0.44301747879802011</v>
      </c>
      <c r="X833" s="24">
        <v>0.89172052201362717</v>
      </c>
      <c r="Y833" s="24">
        <v>0.96645123745381845</v>
      </c>
      <c r="Z833" s="24">
        <f t="shared" ca="1" si="12"/>
        <v>0.4086274980881297</v>
      </c>
    </row>
    <row r="834" spans="1:26" x14ac:dyDescent="0.25">
      <c r="A834" s="24">
        <v>0.98876134634790491</v>
      </c>
      <c r="B834" s="24">
        <v>0.90684774650011868</v>
      </c>
      <c r="C834" s="24">
        <v>0.28973056338904313</v>
      </c>
      <c r="D834" s="24">
        <v>0.16376628995432951</v>
      </c>
      <c r="E834" s="24">
        <v>9.6580884579863246E-3</v>
      </c>
      <c r="F834" s="24">
        <v>0.14279381998430307</v>
      </c>
      <c r="G834" s="24">
        <v>0.84490720646147344</v>
      </c>
      <c r="H834" s="24">
        <v>0.52163451869202782</v>
      </c>
      <c r="I834" s="24">
        <v>0.41392742572934282</v>
      </c>
      <c r="J834" s="24">
        <v>0.62388677017653915</v>
      </c>
      <c r="K834" s="24">
        <v>0.14760086708469833</v>
      </c>
      <c r="L834" s="24">
        <v>0.43006192236082663</v>
      </c>
      <c r="M834" s="24">
        <v>0.1376219920992019</v>
      </c>
      <c r="N834" s="24">
        <v>0.97887201068464424</v>
      </c>
      <c r="O834" s="24">
        <v>0.75170766981988901</v>
      </c>
      <c r="P834" s="24">
        <v>0.37079724633042455</v>
      </c>
      <c r="Q834" s="24">
        <v>0.47986920769686481</v>
      </c>
      <c r="R834" s="24">
        <v>0.95886741522944507</v>
      </c>
      <c r="S834" s="24">
        <v>0.51923483007639271</v>
      </c>
      <c r="T834" s="24">
        <v>0.24864774951339863</v>
      </c>
      <c r="U834" s="24">
        <v>0.86943063661173881</v>
      </c>
      <c r="V834" s="24">
        <v>0.40139161369794807</v>
      </c>
      <c r="W834" s="24">
        <v>0.4859284911278422</v>
      </c>
      <c r="X834" s="24">
        <v>0.82007953117542198</v>
      </c>
      <c r="Y834" s="24">
        <v>0.59359621407353869</v>
      </c>
      <c r="Z834" s="24">
        <f t="shared" ref="Z834:Z897" ca="1" si="13">RAND()</f>
        <v>0.82920775730144447</v>
      </c>
    </row>
    <row r="835" spans="1:26" x14ac:dyDescent="0.25">
      <c r="A835" s="24">
        <v>8.9280213630663519E-2</v>
      </c>
      <c r="B835" s="24">
        <v>0.75369140934335144</v>
      </c>
      <c r="C835" s="24">
        <v>0.78047125352156244</v>
      </c>
      <c r="D835" s="24">
        <v>0.58997368737051903</v>
      </c>
      <c r="E835" s="24">
        <v>4.7211845756570892E-2</v>
      </c>
      <c r="F835" s="24">
        <v>0.44577136149902408</v>
      </c>
      <c r="G835" s="24">
        <v>0.55451493667585272</v>
      </c>
      <c r="H835" s="24">
        <v>0.16672940298270666</v>
      </c>
      <c r="I835" s="24">
        <v>0.49249818775894161</v>
      </c>
      <c r="J835" s="24">
        <v>0.56287718656101993</v>
      </c>
      <c r="K835" s="24">
        <v>0.78746089589465695</v>
      </c>
      <c r="L835" s="24">
        <v>0.24257041208676899</v>
      </c>
      <c r="M835" s="24">
        <v>0.98854660478704381</v>
      </c>
      <c r="N835" s="24">
        <v>0.66479213935773862</v>
      </c>
      <c r="O835" s="24">
        <v>0.58161052031168337</v>
      </c>
      <c r="P835" s="24">
        <v>0.49867001854660875</v>
      </c>
      <c r="Q835" s="24">
        <v>0.75519732796883976</v>
      </c>
      <c r="R835" s="24">
        <v>9.2978936707514781E-2</v>
      </c>
      <c r="S835" s="24">
        <v>0.35418420181570243</v>
      </c>
      <c r="T835" s="24">
        <v>0.60165644237686622</v>
      </c>
      <c r="U835" s="24">
        <v>0.69690173563410318</v>
      </c>
      <c r="V835" s="24">
        <v>0.9190650798619493</v>
      </c>
      <c r="W835" s="24">
        <v>0.90655822185033152</v>
      </c>
      <c r="X835" s="24">
        <v>0.80398254338896913</v>
      </c>
      <c r="Y835" s="24">
        <v>0.61777176577751902</v>
      </c>
      <c r="Z835" s="24">
        <f t="shared" ca="1" si="13"/>
        <v>0.93340443221680236</v>
      </c>
    </row>
    <row r="836" spans="1:26" x14ac:dyDescent="0.25">
      <c r="A836" s="24">
        <v>0.91880914062513397</v>
      </c>
      <c r="B836" s="24">
        <v>0.90739835289791571</v>
      </c>
      <c r="C836" s="24">
        <v>0.91865896503577815</v>
      </c>
      <c r="D836" s="24">
        <v>0.63983172051537673</v>
      </c>
      <c r="E836" s="24">
        <v>0.66798301516060965</v>
      </c>
      <c r="F836" s="24">
        <v>0.32304283334581396</v>
      </c>
      <c r="G836" s="24">
        <v>0.39123692217626416</v>
      </c>
      <c r="H836" s="24">
        <v>0.41688670872111211</v>
      </c>
      <c r="I836" s="24">
        <v>0.76305871361808053</v>
      </c>
      <c r="J836" s="24">
        <v>0.41449464025672278</v>
      </c>
      <c r="K836" s="24">
        <v>0.79207147804725753</v>
      </c>
      <c r="L836" s="24">
        <v>0.58627932927921322</v>
      </c>
      <c r="M836" s="24">
        <v>3.5365605297900005E-2</v>
      </c>
      <c r="N836" s="24">
        <v>0.30868786536986415</v>
      </c>
      <c r="O836" s="24">
        <v>0.57812829603508187</v>
      </c>
      <c r="P836" s="24">
        <v>0.73614315099471406</v>
      </c>
      <c r="Q836" s="24">
        <v>0.14143268615632787</v>
      </c>
      <c r="R836" s="24">
        <v>0.62326632670231641</v>
      </c>
      <c r="S836" s="24">
        <v>3.0418265669347466E-2</v>
      </c>
      <c r="T836" s="24">
        <v>0.54686966418262373</v>
      </c>
      <c r="U836" s="24">
        <v>0.34783632516730012</v>
      </c>
      <c r="V836" s="24">
        <v>0.16586470672018505</v>
      </c>
      <c r="W836" s="24">
        <v>0.36795911719765007</v>
      </c>
      <c r="X836" s="24">
        <v>0.19437942045302026</v>
      </c>
      <c r="Y836" s="24">
        <v>9.1345604492922061E-2</v>
      </c>
      <c r="Z836" s="24">
        <f t="shared" ca="1" si="13"/>
        <v>1.2806139440657893E-2</v>
      </c>
    </row>
    <row r="837" spans="1:26" x14ac:dyDescent="0.25">
      <c r="A837" s="24">
        <v>0.8976204128236861</v>
      </c>
      <c r="B837" s="24">
        <v>0.49883057655312324</v>
      </c>
      <c r="C837" s="24">
        <v>0.21649719527724964</v>
      </c>
      <c r="D837" s="24">
        <v>0.40271578687155574</v>
      </c>
      <c r="E837" s="24">
        <v>0.33159505695278313</v>
      </c>
      <c r="F837" s="24">
        <v>0.59513034937583076</v>
      </c>
      <c r="G837" s="24">
        <v>0.77407258798973444</v>
      </c>
      <c r="H837" s="24">
        <v>0.32818586859896326</v>
      </c>
      <c r="I837" s="24">
        <v>3.4336319071051724E-2</v>
      </c>
      <c r="J837" s="24">
        <v>0.65368858379889294</v>
      </c>
      <c r="K837" s="24">
        <v>0.87044639119527978</v>
      </c>
      <c r="L837" s="24">
        <v>0.90472942515087273</v>
      </c>
      <c r="M837" s="24">
        <v>0.93416089699116134</v>
      </c>
      <c r="N837" s="24">
        <v>0.47893570216626102</v>
      </c>
      <c r="O837" s="24">
        <v>3.9234013285085467E-2</v>
      </c>
      <c r="P837" s="24">
        <v>0.84111134425514733</v>
      </c>
      <c r="Q837" s="24">
        <v>0.88056288498574131</v>
      </c>
      <c r="R837" s="24">
        <v>0.7059925914504338</v>
      </c>
      <c r="S837" s="24">
        <v>8.4655537998610697E-2</v>
      </c>
      <c r="T837" s="24">
        <v>0.859959983662125</v>
      </c>
      <c r="U837" s="24">
        <v>0.92504618033640507</v>
      </c>
      <c r="V837" s="24">
        <v>0.79230445091452661</v>
      </c>
      <c r="W837" s="24">
        <v>0.65823730728076846</v>
      </c>
      <c r="X837" s="24">
        <v>0.79473986880343916</v>
      </c>
      <c r="Y837" s="24">
        <v>0.80678024830414719</v>
      </c>
      <c r="Z837" s="24">
        <f t="shared" ca="1" si="13"/>
        <v>7.5186140883759078E-2</v>
      </c>
    </row>
    <row r="838" spans="1:26" x14ac:dyDescent="0.25">
      <c r="A838" s="24">
        <v>0.41435061116312066</v>
      </c>
      <c r="B838" s="24">
        <v>0.75207781284124609</v>
      </c>
      <c r="C838" s="24">
        <v>0.25306150605674638</v>
      </c>
      <c r="D838" s="24">
        <v>0.7855157513042702</v>
      </c>
      <c r="E838" s="24">
        <v>0.80526484477727234</v>
      </c>
      <c r="F838" s="24">
        <v>0.73637579031672529</v>
      </c>
      <c r="G838" s="24">
        <v>0.41513619878705743</v>
      </c>
      <c r="H838" s="24">
        <v>0.87701859178445785</v>
      </c>
      <c r="I838" s="24">
        <v>0.61998633676371118</v>
      </c>
      <c r="J838" s="24">
        <v>0.38589577038420275</v>
      </c>
      <c r="K838" s="24">
        <v>0.14132351460867465</v>
      </c>
      <c r="L838" s="24">
        <v>0.36802844631926868</v>
      </c>
      <c r="M838" s="24">
        <v>0.75760335841058157</v>
      </c>
      <c r="N838" s="24">
        <v>0.29889984265327807</v>
      </c>
      <c r="O838" s="24">
        <v>0.85736651498351957</v>
      </c>
      <c r="P838" s="24">
        <v>0.41677447583625649</v>
      </c>
      <c r="Q838" s="24">
        <v>0.20904825230358282</v>
      </c>
      <c r="R838" s="24">
        <v>0.13600375811906529</v>
      </c>
      <c r="S838" s="24">
        <v>0.86990947111938877</v>
      </c>
      <c r="T838" s="24">
        <v>8.6963883022245891E-2</v>
      </c>
      <c r="U838" s="24">
        <v>0.45079231327208624</v>
      </c>
      <c r="V838" s="24">
        <v>0.66270348032677939</v>
      </c>
      <c r="W838" s="24">
        <v>0.67878127501119323</v>
      </c>
      <c r="X838" s="24">
        <v>0.90228443546496651</v>
      </c>
      <c r="Y838" s="24">
        <v>0.63410160115334457</v>
      </c>
      <c r="Z838" s="24">
        <f t="shared" ca="1" si="13"/>
        <v>0.49723330861495674</v>
      </c>
    </row>
    <row r="839" spans="1:26" x14ac:dyDescent="0.25">
      <c r="A839" s="24">
        <v>0.31294323983490568</v>
      </c>
      <c r="B839" s="24">
        <v>0.25236042067523146</v>
      </c>
      <c r="C839" s="24">
        <v>0.74532722048071365</v>
      </c>
      <c r="D839" s="24">
        <v>0.37115742874595836</v>
      </c>
      <c r="E839" s="24">
        <v>0.94582300847478928</v>
      </c>
      <c r="F839" s="24">
        <v>0.33400039295683748</v>
      </c>
      <c r="G839" s="24">
        <v>0.95689954887340023</v>
      </c>
      <c r="H839" s="24">
        <v>0.446958527104656</v>
      </c>
      <c r="I839" s="24">
        <v>0.87201207683506565</v>
      </c>
      <c r="J839" s="24">
        <v>0.68188492469892881</v>
      </c>
      <c r="K839" s="24">
        <v>0.78080587221956055</v>
      </c>
      <c r="L839" s="24">
        <v>0.45570605115348717</v>
      </c>
      <c r="M839" s="24">
        <v>0.93691688753430358</v>
      </c>
      <c r="N839" s="24">
        <v>0.11046294123076927</v>
      </c>
      <c r="O839" s="24">
        <v>0.87410870272446584</v>
      </c>
      <c r="P839" s="24">
        <v>0.98784748791891619</v>
      </c>
      <c r="Q839" s="24">
        <v>0.89168809234109736</v>
      </c>
      <c r="R839" s="24">
        <v>0.10526099440337133</v>
      </c>
      <c r="S839" s="24">
        <v>0.95291970630835376</v>
      </c>
      <c r="T839" s="24">
        <v>0.82942217611467051</v>
      </c>
      <c r="U839" s="24">
        <v>4.0747182000447912E-3</v>
      </c>
      <c r="V839" s="24">
        <v>0.59462337902197815</v>
      </c>
      <c r="W839" s="24">
        <v>2.552837880463743E-2</v>
      </c>
      <c r="X839" s="24">
        <v>0.52375892992798811</v>
      </c>
      <c r="Y839" s="24">
        <v>0.90110381004778584</v>
      </c>
      <c r="Z839" s="24">
        <f t="shared" ca="1" si="13"/>
        <v>0.3442360254655269</v>
      </c>
    </row>
    <row r="840" spans="1:26" x14ac:dyDescent="0.25">
      <c r="A840" s="24">
        <v>0.95591869535120555</v>
      </c>
      <c r="B840" s="24">
        <v>0.18139714635589155</v>
      </c>
      <c r="C840" s="24">
        <v>0.70305147390098244</v>
      </c>
      <c r="D840" s="24">
        <v>0.64269927068816068</v>
      </c>
      <c r="E840" s="24">
        <v>0.51180634777262901</v>
      </c>
      <c r="F840" s="24">
        <v>0.13773931930964189</v>
      </c>
      <c r="G840" s="24">
        <v>0.31401246771524061</v>
      </c>
      <c r="H840" s="24">
        <v>0.58473903621780943</v>
      </c>
      <c r="I840" s="24">
        <v>0.72086832727645889</v>
      </c>
      <c r="J840" s="24">
        <v>0.27278345890551525</v>
      </c>
      <c r="K840" s="24">
        <v>0.96983484751418525</v>
      </c>
      <c r="L840" s="24">
        <v>0.70953551581250984</v>
      </c>
      <c r="M840" s="24">
        <v>0.46331028763808357</v>
      </c>
      <c r="N840" s="24">
        <v>0.3811267790358821</v>
      </c>
      <c r="O840" s="24">
        <v>0.34954608056355063</v>
      </c>
      <c r="P840" s="24">
        <v>0.93586878854375011</v>
      </c>
      <c r="Q840" s="24">
        <v>0.69629601022340348</v>
      </c>
      <c r="R840" s="24">
        <v>0.49834306815591389</v>
      </c>
      <c r="S840" s="24">
        <v>0.65836445868823301</v>
      </c>
      <c r="T840" s="24">
        <v>0.84473510872027846</v>
      </c>
      <c r="U840" s="24">
        <v>0.5330374537963255</v>
      </c>
      <c r="V840" s="24">
        <v>0.55172203896376126</v>
      </c>
      <c r="W840" s="24">
        <v>0.78108123104046301</v>
      </c>
      <c r="X840" s="24">
        <v>0.39552520578244099</v>
      </c>
      <c r="Y840" s="24">
        <v>0.18275077627632541</v>
      </c>
      <c r="Z840" s="24">
        <f t="shared" ca="1" si="13"/>
        <v>7.42438597965972E-2</v>
      </c>
    </row>
    <row r="841" spans="1:26" x14ac:dyDescent="0.25">
      <c r="A841" s="24">
        <v>0.72219190270886091</v>
      </c>
      <c r="B841" s="24">
        <v>0.67664199638132871</v>
      </c>
      <c r="C841" s="24">
        <v>0.73167713634185616</v>
      </c>
      <c r="D841" s="24">
        <v>0.92031214707721543</v>
      </c>
      <c r="E841" s="24">
        <v>6.3224840974575147E-2</v>
      </c>
      <c r="F841" s="24">
        <v>0.83179772660153528</v>
      </c>
      <c r="G841" s="24">
        <v>0.28602157371272185</v>
      </c>
      <c r="H841" s="24">
        <v>0.85498674474233116</v>
      </c>
      <c r="I841" s="24">
        <v>0.59525683165020971</v>
      </c>
      <c r="J841" s="24">
        <v>0.9897632013681531</v>
      </c>
      <c r="K841" s="24">
        <v>0.18951679260892818</v>
      </c>
      <c r="L841" s="24">
        <v>0.76074605331664413</v>
      </c>
      <c r="M841" s="24">
        <v>0.71445572566168936</v>
      </c>
      <c r="N841" s="24">
        <v>0.44543422075708761</v>
      </c>
      <c r="O841" s="24">
        <v>0.56668381580511529</v>
      </c>
      <c r="P841" s="24">
        <v>0.73513900769268747</v>
      </c>
      <c r="Q841" s="24">
        <v>0.53944440355543466</v>
      </c>
      <c r="R841" s="24">
        <v>0.98997427298637852</v>
      </c>
      <c r="S841" s="24">
        <v>0.96255548885615028</v>
      </c>
      <c r="T841" s="24">
        <v>0.50284239790327179</v>
      </c>
      <c r="U841" s="24">
        <v>0.97928957082545576</v>
      </c>
      <c r="V841" s="24">
        <v>0.69071929102005036</v>
      </c>
      <c r="W841" s="24">
        <v>0.50050203535187821</v>
      </c>
      <c r="X841" s="24">
        <v>4.3013375521723352E-2</v>
      </c>
      <c r="Y841" s="24">
        <v>0.84467224924069173</v>
      </c>
      <c r="Z841" s="24">
        <f t="shared" ca="1" si="13"/>
        <v>0.67479404883919025</v>
      </c>
    </row>
    <row r="842" spans="1:26" x14ac:dyDescent="0.25">
      <c r="A842" s="24">
        <v>0.2395957253319706</v>
      </c>
      <c r="B842" s="24">
        <v>0.94695568813079078</v>
      </c>
      <c r="C842" s="24">
        <v>0.8879429286006949</v>
      </c>
      <c r="D842" s="24">
        <v>0.88563708113334561</v>
      </c>
      <c r="E842" s="24">
        <v>7.0961540610193996E-2</v>
      </c>
      <c r="F842" s="24">
        <v>0.53966105376054274</v>
      </c>
      <c r="G842" s="24">
        <v>0.43989459186787994</v>
      </c>
      <c r="H842" s="24">
        <v>0.28430628051085738</v>
      </c>
      <c r="I842" s="24">
        <v>0.93562689486548689</v>
      </c>
      <c r="J842" s="24">
        <v>0.20183911132193133</v>
      </c>
      <c r="K842" s="24">
        <v>0.68688499477730813</v>
      </c>
      <c r="L842" s="24">
        <v>0.38211313598462071</v>
      </c>
      <c r="M842" s="24">
        <v>0.50267221691436581</v>
      </c>
      <c r="N842" s="24">
        <v>0.6553492818611385</v>
      </c>
      <c r="O842" s="24">
        <v>0.91136866741807299</v>
      </c>
      <c r="P842" s="24">
        <v>1.0008234630037749E-2</v>
      </c>
      <c r="Q842" s="24">
        <v>0.36411230993253074</v>
      </c>
      <c r="R842" s="24">
        <v>0.27846143891884267</v>
      </c>
      <c r="S842" s="24">
        <v>0.9091978794192126</v>
      </c>
      <c r="T842" s="24">
        <v>6.4849552539978594E-2</v>
      </c>
      <c r="U842" s="24">
        <v>0.24695166640658484</v>
      </c>
      <c r="V842" s="24">
        <v>0.9765797090449827</v>
      </c>
      <c r="W842" s="24">
        <v>0.68324867685851998</v>
      </c>
      <c r="X842" s="24">
        <v>0.14733260546491722</v>
      </c>
      <c r="Y842" s="24">
        <v>0.41765353337255406</v>
      </c>
      <c r="Z842" s="24">
        <f t="shared" ca="1" si="13"/>
        <v>0.30845233774243774</v>
      </c>
    </row>
    <row r="843" spans="1:26" x14ac:dyDescent="0.25">
      <c r="A843" s="24">
        <v>0.15983250705641427</v>
      </c>
      <c r="B843" s="24">
        <v>0.49227640592945443</v>
      </c>
      <c r="C843" s="24">
        <v>3.2094477594078796E-2</v>
      </c>
      <c r="D843" s="24">
        <v>0.1176503856862382</v>
      </c>
      <c r="E843" s="24">
        <v>0.64815087198028409</v>
      </c>
      <c r="F843" s="24">
        <v>0.70544429428644939</v>
      </c>
      <c r="G843" s="24">
        <v>0.69906148103956312</v>
      </c>
      <c r="H843" s="24">
        <v>0.61866261451106508</v>
      </c>
      <c r="I843" s="24">
        <v>0.27408387255608779</v>
      </c>
      <c r="J843" s="24">
        <v>0.36336157306370187</v>
      </c>
      <c r="K843" s="24">
        <v>0.34145775682714952</v>
      </c>
      <c r="L843" s="24">
        <v>0.2183323285490546</v>
      </c>
      <c r="M843" s="24">
        <v>0.84139893764719298</v>
      </c>
      <c r="N843" s="24">
        <v>0.88524710775397952</v>
      </c>
      <c r="O843" s="24">
        <v>0.7225927053157809</v>
      </c>
      <c r="P843" s="24">
        <v>0.39385095430133044</v>
      </c>
      <c r="Q843" s="24">
        <v>0.87210028133505801</v>
      </c>
      <c r="R843" s="24">
        <v>0.37999330665376918</v>
      </c>
      <c r="S843" s="24">
        <v>0.93581138146980214</v>
      </c>
      <c r="T843" s="24">
        <v>0.40396157258956833</v>
      </c>
      <c r="U843" s="24">
        <v>0.643811541092847</v>
      </c>
      <c r="V843" s="24">
        <v>0.99714175014823314</v>
      </c>
      <c r="W843" s="24">
        <v>5.1729711803584655E-2</v>
      </c>
      <c r="X843" s="24">
        <v>0.79385744117284218</v>
      </c>
      <c r="Y843" s="24">
        <v>0.73264801487792486</v>
      </c>
      <c r="Z843" s="24">
        <f t="shared" ca="1" si="13"/>
        <v>0.83735443299308154</v>
      </c>
    </row>
    <row r="844" spans="1:26" x14ac:dyDescent="0.25">
      <c r="A844" s="24">
        <v>0.14658399852004311</v>
      </c>
      <c r="B844" s="24">
        <v>0.8506505737251564</v>
      </c>
      <c r="C844" s="24">
        <v>0.68356281092369375</v>
      </c>
      <c r="D844" s="24">
        <v>0.57354646331847237</v>
      </c>
      <c r="E844" s="24">
        <v>0.72320950805437756</v>
      </c>
      <c r="F844" s="24">
        <v>0.58130750363179695</v>
      </c>
      <c r="G844" s="24">
        <v>0.42775883606849274</v>
      </c>
      <c r="H844" s="24">
        <v>0.97816893409606265</v>
      </c>
      <c r="I844" s="24">
        <v>0.93715821950265055</v>
      </c>
      <c r="J844" s="24">
        <v>0.69710058830478716</v>
      </c>
      <c r="K844" s="24">
        <v>0.8759814786377208</v>
      </c>
      <c r="L844" s="24">
        <v>0.32323954396783616</v>
      </c>
      <c r="M844" s="24">
        <v>0.84468804545910581</v>
      </c>
      <c r="N844" s="24">
        <v>0.56580954286136853</v>
      </c>
      <c r="O844" s="24">
        <v>7.7625850616341752E-2</v>
      </c>
      <c r="P844" s="24">
        <v>0.49245108733296605</v>
      </c>
      <c r="Q844" s="24">
        <v>0.29509165639198598</v>
      </c>
      <c r="R844" s="24">
        <v>0.92513800145894542</v>
      </c>
      <c r="S844" s="24">
        <v>0.95424215003614565</v>
      </c>
      <c r="T844" s="24">
        <v>0.22745250360610658</v>
      </c>
      <c r="U844" s="24">
        <v>0.81377979794074429</v>
      </c>
      <c r="V844" s="24">
        <v>0.86239044627600592</v>
      </c>
      <c r="W844" s="24">
        <v>0.70410804001892324</v>
      </c>
      <c r="X844" s="24">
        <v>0.54072469546128754</v>
      </c>
      <c r="Y844" s="24">
        <v>0.54328548532554832</v>
      </c>
      <c r="Z844" s="24">
        <f t="shared" ca="1" si="13"/>
        <v>5.0791335810523863E-3</v>
      </c>
    </row>
    <row r="845" spans="1:26" x14ac:dyDescent="0.25">
      <c r="A845" s="24">
        <v>0.78007696891362099</v>
      </c>
      <c r="B845" s="24">
        <v>0.32789471969576889</v>
      </c>
      <c r="C845" s="24">
        <v>0.69103200729783121</v>
      </c>
      <c r="D845" s="24">
        <v>0.92330148898781916</v>
      </c>
      <c r="E845" s="24">
        <v>0.42018881355584703</v>
      </c>
      <c r="F845" s="24">
        <v>0.44426471726149475</v>
      </c>
      <c r="G845" s="24">
        <v>0.73907027940854775</v>
      </c>
      <c r="H845" s="24">
        <v>0.25941767362251766</v>
      </c>
      <c r="I845" s="24">
        <v>0.36417875184721449</v>
      </c>
      <c r="J845" s="24">
        <v>0.78110772847302046</v>
      </c>
      <c r="K845" s="24">
        <v>0.81818241799101987</v>
      </c>
      <c r="L845" s="24">
        <v>2.1468204985861772E-2</v>
      </c>
      <c r="M845" s="24">
        <v>0.83485178914501934</v>
      </c>
      <c r="N845" s="24">
        <v>0.58449112972077744</v>
      </c>
      <c r="O845" s="24">
        <v>0.12451210252010525</v>
      </c>
      <c r="P845" s="24">
        <v>0.74387779308192647</v>
      </c>
      <c r="Q845" s="24">
        <v>0.33413643688228656</v>
      </c>
      <c r="R845" s="24">
        <v>0.7633582397998232</v>
      </c>
      <c r="S845" s="24">
        <v>0.4793138014502667</v>
      </c>
      <c r="T845" s="24">
        <v>0.59070238009660503</v>
      </c>
      <c r="U845" s="24">
        <v>0.54674642305174737</v>
      </c>
      <c r="V845" s="24">
        <v>0.88130870702414565</v>
      </c>
      <c r="W845" s="24">
        <v>0.58658597898917342</v>
      </c>
      <c r="X845" s="24">
        <v>0.183260174961976</v>
      </c>
      <c r="Y845" s="24">
        <v>0.76004813799586957</v>
      </c>
      <c r="Z845" s="24">
        <f t="shared" ca="1" si="13"/>
        <v>0.81496751239005771</v>
      </c>
    </row>
    <row r="846" spans="1:26" x14ac:dyDescent="0.25">
      <c r="A846" s="24">
        <v>0.12660991282496303</v>
      </c>
      <c r="B846" s="24">
        <v>0.79148267298347186</v>
      </c>
      <c r="C846" s="24">
        <v>0.3015405154188241</v>
      </c>
      <c r="D846" s="24">
        <v>0.46299623390850442</v>
      </c>
      <c r="E846" s="24">
        <v>0.13292886326278097</v>
      </c>
      <c r="F846" s="24">
        <v>0.17484165166682597</v>
      </c>
      <c r="G846" s="24">
        <v>2.5529472613334603E-2</v>
      </c>
      <c r="H846" s="24">
        <v>0.18614569002064707</v>
      </c>
      <c r="I846" s="24">
        <v>0.22144733534952843</v>
      </c>
      <c r="J846" s="24">
        <v>0.38229336255994117</v>
      </c>
      <c r="K846" s="24">
        <v>0.96390406694439279</v>
      </c>
      <c r="L846" s="24">
        <v>0.65850425826306924</v>
      </c>
      <c r="M846" s="24">
        <v>0.50918758335927705</v>
      </c>
      <c r="N846" s="24">
        <v>0.33047109468213731</v>
      </c>
      <c r="O846" s="24">
        <v>0.57673885801350733</v>
      </c>
      <c r="P846" s="24">
        <v>0.95953429700302617</v>
      </c>
      <c r="Q846" s="24">
        <v>0.22709853124105372</v>
      </c>
      <c r="R846" s="24">
        <v>0.90531395921044688</v>
      </c>
      <c r="S846" s="24">
        <v>0.43171973905490679</v>
      </c>
      <c r="T846" s="24">
        <v>0.75162942191335125</v>
      </c>
      <c r="U846" s="24">
        <v>0.3556555040216256</v>
      </c>
      <c r="V846" s="24">
        <v>0.30249747238185021</v>
      </c>
      <c r="W846" s="24">
        <v>0.38259346151331386</v>
      </c>
      <c r="X846" s="24">
        <v>5.7463732540935508E-2</v>
      </c>
      <c r="Y846" s="24">
        <v>2.0338619165444771E-2</v>
      </c>
      <c r="Z846" s="24">
        <f t="shared" ca="1" si="13"/>
        <v>0.7302989225273725</v>
      </c>
    </row>
    <row r="847" spans="1:26" x14ac:dyDescent="0.25">
      <c r="A847" s="24">
        <v>0.79083532511911725</v>
      </c>
      <c r="B847" s="24">
        <v>0.28432387145415527</v>
      </c>
      <c r="C847" s="24">
        <v>0.56515732951318842</v>
      </c>
      <c r="D847" s="24">
        <v>0.54294901247245964</v>
      </c>
      <c r="E847" s="24">
        <v>0.10195958608686906</v>
      </c>
      <c r="F847" s="24">
        <v>0.61132115620860428</v>
      </c>
      <c r="G847" s="24">
        <v>0.96647503117719313</v>
      </c>
      <c r="H847" s="24">
        <v>0.85865156980835866</v>
      </c>
      <c r="I847" s="24">
        <v>0.35172279949475271</v>
      </c>
      <c r="J847" s="24">
        <v>0.68579484517790035</v>
      </c>
      <c r="K847" s="24">
        <v>0.72970920281315843</v>
      </c>
      <c r="L847" s="24">
        <v>0.2555310129107885</v>
      </c>
      <c r="M847" s="24">
        <v>0.90873757067008609</v>
      </c>
      <c r="N847" s="24">
        <v>0.36585740766866381</v>
      </c>
      <c r="O847" s="24">
        <v>0.14050194304245045</v>
      </c>
      <c r="P847" s="24">
        <v>0.50675132046563209</v>
      </c>
      <c r="Q847" s="24">
        <v>0.55927605268860314</v>
      </c>
      <c r="R847" s="24">
        <v>0.62104581321609498</v>
      </c>
      <c r="S847" s="24">
        <v>0.38955265745153145</v>
      </c>
      <c r="T847" s="24">
        <v>0.565853194793704</v>
      </c>
      <c r="U847" s="24">
        <v>0.61623009393954631</v>
      </c>
      <c r="V847" s="24">
        <v>0.19284905008291453</v>
      </c>
      <c r="W847" s="24">
        <v>0.85301442394445059</v>
      </c>
      <c r="X847" s="24">
        <v>0.85052383297670986</v>
      </c>
      <c r="Y847" s="24">
        <v>0.66805714048707043</v>
      </c>
      <c r="Z847" s="24">
        <f t="shared" ca="1" si="13"/>
        <v>0.49716144827561748</v>
      </c>
    </row>
    <row r="848" spans="1:26" x14ac:dyDescent="0.25">
      <c r="A848" s="24">
        <v>0.64162774254462507</v>
      </c>
      <c r="B848" s="24">
        <v>0.32305139984616993</v>
      </c>
      <c r="C848" s="24">
        <v>3.2374291631143803E-2</v>
      </c>
      <c r="D848" s="24">
        <v>0.85769404227550217</v>
      </c>
      <c r="E848" s="24">
        <v>0.16151730201409309</v>
      </c>
      <c r="F848" s="24">
        <v>0.20166934510043322</v>
      </c>
      <c r="G848" s="24">
        <v>0.37585199299455574</v>
      </c>
      <c r="H848" s="24">
        <v>0.68537631530122101</v>
      </c>
      <c r="I848" s="24">
        <v>3.8011566691168452E-3</v>
      </c>
      <c r="J848" s="24">
        <v>0.43940954508345809</v>
      </c>
      <c r="K848" s="24">
        <v>0.52058865098446649</v>
      </c>
      <c r="L848" s="24">
        <v>0.64220111921770517</v>
      </c>
      <c r="M848" s="24">
        <v>0.37346099547211487</v>
      </c>
      <c r="N848" s="24">
        <v>0.389746110497319</v>
      </c>
      <c r="O848" s="24">
        <v>0.7076936627710414</v>
      </c>
      <c r="P848" s="24">
        <v>0.67151044053754794</v>
      </c>
      <c r="Q848" s="24">
        <v>0.47480995014194349</v>
      </c>
      <c r="R848" s="24">
        <v>0.32224811381924945</v>
      </c>
      <c r="S848" s="24">
        <v>0.29202071518155581</v>
      </c>
      <c r="T848" s="24">
        <v>0.80981747662527737</v>
      </c>
      <c r="U848" s="24">
        <v>0.11102434375272985</v>
      </c>
      <c r="V848" s="24">
        <v>0.68832359704623525</v>
      </c>
      <c r="W848" s="24">
        <v>0.44453201310871815</v>
      </c>
      <c r="X848" s="24">
        <v>0.89831209741031981</v>
      </c>
      <c r="Y848" s="24">
        <v>0.91959933859868326</v>
      </c>
      <c r="Z848" s="24">
        <f t="shared" ca="1" si="13"/>
        <v>0.72640951951408672</v>
      </c>
    </row>
    <row r="849" spans="1:26" x14ac:dyDescent="0.25">
      <c r="A849" s="24">
        <v>0.80140278544900179</v>
      </c>
      <c r="B849" s="24">
        <v>0.65329943105681598</v>
      </c>
      <c r="C849" s="24">
        <v>0.80864542602587752</v>
      </c>
      <c r="D849" s="24">
        <v>0.75159480896412001</v>
      </c>
      <c r="E849" s="24">
        <v>0.34123820756021572</v>
      </c>
      <c r="F849" s="24">
        <v>0.40991494103224291</v>
      </c>
      <c r="G849" s="24">
        <v>0.2888296182119704</v>
      </c>
      <c r="H849" s="24">
        <v>0.38375572482275833</v>
      </c>
      <c r="I849" s="24">
        <v>0.16326693501424794</v>
      </c>
      <c r="J849" s="24">
        <v>0.98360765996001487</v>
      </c>
      <c r="K849" s="24">
        <v>0.57723660376732211</v>
      </c>
      <c r="L849" s="24">
        <v>0.85525618899889144</v>
      </c>
      <c r="M849" s="24">
        <v>0.92437391168956773</v>
      </c>
      <c r="N849" s="24">
        <v>6.2493546964183966E-2</v>
      </c>
      <c r="O849" s="24">
        <v>0.17812954934987568</v>
      </c>
      <c r="P849" s="24">
        <v>0.13314918534677611</v>
      </c>
      <c r="Q849" s="24">
        <v>0.99163305242842126</v>
      </c>
      <c r="R849" s="24">
        <v>0.61763281503784062</v>
      </c>
      <c r="S849" s="24">
        <v>0.71664626260669084</v>
      </c>
      <c r="T849" s="24">
        <v>0.41893445473260482</v>
      </c>
      <c r="U849" s="24">
        <v>0.92294427502320109</v>
      </c>
      <c r="V849" s="24">
        <v>0.5238254623628199</v>
      </c>
      <c r="W849" s="24">
        <v>0.8815061632364094</v>
      </c>
      <c r="X849" s="24">
        <v>0.7276954783674725</v>
      </c>
      <c r="Y849" s="24">
        <v>0.91022184584446242</v>
      </c>
      <c r="Z849" s="24">
        <f t="shared" ca="1" si="13"/>
        <v>0.18272379955880458</v>
      </c>
    </row>
    <row r="850" spans="1:26" x14ac:dyDescent="0.25">
      <c r="A850" s="24">
        <v>0.11376249019726226</v>
      </c>
      <c r="B850" s="24">
        <v>0.63907240456894476</v>
      </c>
      <c r="C850" s="24">
        <v>0.67046462616259084</v>
      </c>
      <c r="D850" s="24">
        <v>0.32350363578528296</v>
      </c>
      <c r="E850" s="24">
        <v>0.30814616341655443</v>
      </c>
      <c r="F850" s="24">
        <v>0.56730972045044659</v>
      </c>
      <c r="G850" s="24">
        <v>0.63803544286690017</v>
      </c>
      <c r="H850" s="24">
        <v>0.45210425706030644</v>
      </c>
      <c r="I850" s="24">
        <v>0.71764642981295867</v>
      </c>
      <c r="J850" s="24">
        <v>0.85088520998662853</v>
      </c>
      <c r="K850" s="24">
        <v>0.98195433930621401</v>
      </c>
      <c r="L850" s="24">
        <v>0.74237549812297454</v>
      </c>
      <c r="M850" s="24">
        <v>0.80467808123929274</v>
      </c>
      <c r="N850" s="24">
        <v>0.30338286090381994</v>
      </c>
      <c r="O850" s="24">
        <v>0.9716626391369404</v>
      </c>
      <c r="P850" s="24">
        <v>0.19520514583893767</v>
      </c>
      <c r="Q850" s="24">
        <v>0.19837652708255338</v>
      </c>
      <c r="R850" s="24">
        <v>0.65186586570014782</v>
      </c>
      <c r="S850" s="24">
        <v>0.55049491635681091</v>
      </c>
      <c r="T850" s="24">
        <v>0.76379330802290257</v>
      </c>
      <c r="U850" s="24">
        <v>0.47583247248996097</v>
      </c>
      <c r="V850" s="24">
        <v>0.57878914097528145</v>
      </c>
      <c r="W850" s="24">
        <v>0.18533221541715561</v>
      </c>
      <c r="X850" s="24">
        <v>0.10807570128508981</v>
      </c>
      <c r="Y850" s="24">
        <v>0.77705571239411864</v>
      </c>
      <c r="Z850" s="24">
        <f t="shared" ca="1" si="13"/>
        <v>8.1762056833309726E-2</v>
      </c>
    </row>
    <row r="851" spans="1:26" x14ac:dyDescent="0.25">
      <c r="A851" s="24">
        <v>0.79907612536064143</v>
      </c>
      <c r="B851" s="24">
        <v>0.77415993118530513</v>
      </c>
      <c r="C851" s="24">
        <v>5.9843812164964372E-2</v>
      </c>
      <c r="D851" s="24">
        <v>0.88105528284306123</v>
      </c>
      <c r="E851" s="24">
        <v>0.42976008940114696</v>
      </c>
      <c r="F851" s="24">
        <v>0.77563580682289157</v>
      </c>
      <c r="G851" s="24">
        <v>0.13734422300556115</v>
      </c>
      <c r="H851" s="24">
        <v>0.82135060294730033</v>
      </c>
      <c r="I851" s="24">
        <v>4.5354388439059812E-2</v>
      </c>
      <c r="J851" s="24">
        <v>0.72208275905249741</v>
      </c>
      <c r="K851" s="24">
        <v>0.37967459816022542</v>
      </c>
      <c r="L851" s="24">
        <v>0.82398094086149132</v>
      </c>
      <c r="M851" s="24">
        <v>0.25088925931593575</v>
      </c>
      <c r="N851" s="24">
        <v>0.4346456903799808</v>
      </c>
      <c r="O851" s="24">
        <v>0.2609761600144912</v>
      </c>
      <c r="P851" s="24">
        <v>0.94198009332725252</v>
      </c>
      <c r="Q851" s="24">
        <v>0.69873244813863944</v>
      </c>
      <c r="R851" s="24">
        <v>0.68500523595862206</v>
      </c>
      <c r="S851" s="24">
        <v>0.2185114387614624</v>
      </c>
      <c r="T851" s="24">
        <v>0.14120254197695092</v>
      </c>
      <c r="U851" s="24">
        <v>0.57572217716512308</v>
      </c>
      <c r="V851" s="24">
        <v>0.5923727641211427</v>
      </c>
      <c r="W851" s="24">
        <v>0.43768105649808275</v>
      </c>
      <c r="X851" s="24">
        <v>0.8994598339795925</v>
      </c>
      <c r="Y851" s="24">
        <v>0.72493727849887213</v>
      </c>
      <c r="Z851" s="24">
        <f t="shared" ca="1" si="13"/>
        <v>0.80155815078075199</v>
      </c>
    </row>
    <row r="852" spans="1:26" x14ac:dyDescent="0.25">
      <c r="A852" s="24">
        <v>0.73256768331588573</v>
      </c>
      <c r="B852" s="24">
        <v>0.50984877358167824</v>
      </c>
      <c r="C852" s="24">
        <v>0.53105338564803151</v>
      </c>
      <c r="D852" s="24">
        <v>0.44393526624040947</v>
      </c>
      <c r="E852" s="24">
        <v>0.95934703424803225</v>
      </c>
      <c r="F852" s="24">
        <v>8.0951155335629466E-2</v>
      </c>
      <c r="G852" s="24">
        <v>0.35419543864407732</v>
      </c>
      <c r="H852" s="24">
        <v>0.95331116481995137</v>
      </c>
      <c r="I852" s="24">
        <v>0.28277276893421277</v>
      </c>
      <c r="J852" s="24">
        <v>0.64061921254821685</v>
      </c>
      <c r="K852" s="24">
        <v>0.64144494768711735</v>
      </c>
      <c r="L852" s="24">
        <v>0.26580699123801799</v>
      </c>
      <c r="M852" s="24">
        <v>0.11505992387450559</v>
      </c>
      <c r="N852" s="24">
        <v>0.96737943593076359</v>
      </c>
      <c r="O852" s="24">
        <v>0.20457618145032685</v>
      </c>
      <c r="P852" s="24">
        <v>0.34726858719888454</v>
      </c>
      <c r="Q852" s="24">
        <v>0.30707864217852798</v>
      </c>
      <c r="R852" s="24">
        <v>0.58300047753602513</v>
      </c>
      <c r="S852" s="24">
        <v>0.92538713949504936</v>
      </c>
      <c r="T852" s="24">
        <v>0.65675364968413807</v>
      </c>
      <c r="U852" s="24">
        <v>0.32744641201154701</v>
      </c>
      <c r="V852" s="24">
        <v>0.93203778507428847</v>
      </c>
      <c r="W852" s="24">
        <v>0.89986473734473738</v>
      </c>
      <c r="X852" s="24">
        <v>0.42970773830382814</v>
      </c>
      <c r="Y852" s="24">
        <v>0.4464101409888005</v>
      </c>
      <c r="Z852" s="24">
        <f t="shared" ca="1" si="13"/>
        <v>0.53456717476103788</v>
      </c>
    </row>
    <row r="853" spans="1:26" x14ac:dyDescent="0.25">
      <c r="A853" s="24">
        <v>0.93449255612423265</v>
      </c>
      <c r="B853" s="24">
        <v>0.56572007832102511</v>
      </c>
      <c r="C853" s="24">
        <v>0.79898193731377487</v>
      </c>
      <c r="D853" s="24">
        <v>0.82690502485749406</v>
      </c>
      <c r="E853" s="24">
        <v>0.91149298923038591</v>
      </c>
      <c r="F853" s="24">
        <v>8.2339206191556769E-2</v>
      </c>
      <c r="G853" s="24">
        <v>0.99838914842226212</v>
      </c>
      <c r="H853" s="24">
        <v>0.45441722192072354</v>
      </c>
      <c r="I853" s="24">
        <v>0.86560129472872938</v>
      </c>
      <c r="J853" s="24">
        <v>0.44671831530673423</v>
      </c>
      <c r="K853" s="24">
        <v>0.60812525264717432</v>
      </c>
      <c r="L853" s="24">
        <v>0.43845016902900602</v>
      </c>
      <c r="M853" s="24">
        <v>0.65678977918166725</v>
      </c>
      <c r="N853" s="24">
        <v>0.4777977340636762</v>
      </c>
      <c r="O853" s="24">
        <v>0.61766963421287979</v>
      </c>
      <c r="P853" s="24">
        <v>0.11197915021456883</v>
      </c>
      <c r="Q853" s="24">
        <v>0.96399117770053322</v>
      </c>
      <c r="R853" s="24">
        <v>0.18385080111217234</v>
      </c>
      <c r="S853" s="24">
        <v>0.76031891519211392</v>
      </c>
      <c r="T853" s="24">
        <v>0.80641066832321096</v>
      </c>
      <c r="U853" s="24">
        <v>0.23820945921384573</v>
      </c>
      <c r="V853" s="24">
        <v>0.37477755246883615</v>
      </c>
      <c r="W853" s="24">
        <v>0.13846325128579706</v>
      </c>
      <c r="X853" s="24">
        <v>0.21998263177876565</v>
      </c>
      <c r="Y853" s="24">
        <v>0.34878817340521562</v>
      </c>
      <c r="Z853" s="24">
        <f t="shared" ca="1" si="13"/>
        <v>0.5883421014470579</v>
      </c>
    </row>
    <row r="854" spans="1:26" x14ac:dyDescent="0.25">
      <c r="A854" s="24">
        <v>6.2140287167860353E-2</v>
      </c>
      <c r="B854" s="24">
        <v>0.53068941384252044</v>
      </c>
      <c r="C854" s="24">
        <v>0.13600261363637578</v>
      </c>
      <c r="D854" s="24">
        <v>0.7528972053038876</v>
      </c>
      <c r="E854" s="24">
        <v>0.14175304910250819</v>
      </c>
      <c r="F854" s="24">
        <v>0.77106955816856315</v>
      </c>
      <c r="G854" s="24">
        <v>0.2946840348952231</v>
      </c>
      <c r="H854" s="24">
        <v>0.46804557028546845</v>
      </c>
      <c r="I854" s="24">
        <v>6.2108138930105472E-2</v>
      </c>
      <c r="J854" s="24">
        <v>0.30002734552095811</v>
      </c>
      <c r="K854" s="24">
        <v>0.94195073465229162</v>
      </c>
      <c r="L854" s="24">
        <v>0.27302030951143408</v>
      </c>
      <c r="M854" s="24">
        <v>0.10358319390146731</v>
      </c>
      <c r="N854" s="24">
        <v>4.664827020002027E-2</v>
      </c>
      <c r="O854" s="24">
        <v>0.73289653988864989</v>
      </c>
      <c r="P854" s="24">
        <v>5.0034834871653167E-2</v>
      </c>
      <c r="Q854" s="24">
        <v>0.66957162691775252</v>
      </c>
      <c r="R854" s="24">
        <v>0.52131537053729737</v>
      </c>
      <c r="S854" s="24">
        <v>0.98182092817743161</v>
      </c>
      <c r="T854" s="24">
        <v>9.5299793180011472E-3</v>
      </c>
      <c r="U854" s="24">
        <v>0.14493477178643777</v>
      </c>
      <c r="V854" s="24">
        <v>0.80450350014410177</v>
      </c>
      <c r="W854" s="24">
        <v>0.69784003332626121</v>
      </c>
      <c r="X854" s="24">
        <v>0.42554561138115032</v>
      </c>
      <c r="Y854" s="24">
        <v>0.47186439475379571</v>
      </c>
      <c r="Z854" s="24">
        <f t="shared" ca="1" si="13"/>
        <v>0.42901618415052378</v>
      </c>
    </row>
    <row r="855" spans="1:26" x14ac:dyDescent="0.25">
      <c r="A855" s="24">
        <v>0.12596019353380783</v>
      </c>
      <c r="B855" s="24">
        <v>7.7447662832098252E-2</v>
      </c>
      <c r="C855" s="24">
        <v>0.19462536951992171</v>
      </c>
      <c r="D855" s="24">
        <v>0.90602010506299147</v>
      </c>
      <c r="E855" s="24">
        <v>0.85846064691107793</v>
      </c>
      <c r="F855" s="24">
        <v>0.17313905519450079</v>
      </c>
      <c r="G855" s="24">
        <v>0.25079327712368982</v>
      </c>
      <c r="H855" s="24">
        <v>0.42390447627732353</v>
      </c>
      <c r="I855" s="24">
        <v>0.54575899669317729</v>
      </c>
      <c r="J855" s="24">
        <v>0.64523104044405566</v>
      </c>
      <c r="K855" s="24">
        <v>0.31161683267312668</v>
      </c>
      <c r="L855" s="24">
        <v>0.10403310927290754</v>
      </c>
      <c r="M855" s="24">
        <v>0.98321539957097914</v>
      </c>
      <c r="N855" s="24">
        <v>0.9154552164227876</v>
      </c>
      <c r="O855" s="24">
        <v>0.81384262739751689</v>
      </c>
      <c r="P855" s="24">
        <v>0.3600244438747896</v>
      </c>
      <c r="Q855" s="24">
        <v>0.60573486896882145</v>
      </c>
      <c r="R855" s="24">
        <v>0.85786786718593</v>
      </c>
      <c r="S855" s="24">
        <v>0.62930850991721998</v>
      </c>
      <c r="T855" s="24">
        <v>0.91803409276127512</v>
      </c>
      <c r="U855" s="24">
        <v>0.51137498510732937</v>
      </c>
      <c r="V855" s="24">
        <v>2.2980578615927283E-2</v>
      </c>
      <c r="W855" s="24">
        <v>0.58746877928385766</v>
      </c>
      <c r="X855" s="24">
        <v>0.99193796364351727</v>
      </c>
      <c r="Y855" s="24">
        <v>0.82184002956218238</v>
      </c>
      <c r="Z855" s="24">
        <f t="shared" ca="1" si="13"/>
        <v>0.55331485092179</v>
      </c>
    </row>
    <row r="856" spans="1:26" x14ac:dyDescent="0.25">
      <c r="A856" s="24">
        <v>0.24635924369262263</v>
      </c>
      <c r="B856" s="24">
        <v>0.7521520027284212</v>
      </c>
      <c r="C856" s="24">
        <v>0.14388702481704096</v>
      </c>
      <c r="D856" s="24">
        <v>0.48498264710967298</v>
      </c>
      <c r="E856" s="24">
        <v>0.9456467381098389</v>
      </c>
      <c r="F856" s="24">
        <v>0.57734692867616044</v>
      </c>
      <c r="G856" s="24">
        <v>0.31537806720202433</v>
      </c>
      <c r="H856" s="24">
        <v>0.3842975139877951</v>
      </c>
      <c r="I856" s="24">
        <v>0.49942660211758361</v>
      </c>
      <c r="J856" s="24">
        <v>0.95160641554184355</v>
      </c>
      <c r="K856" s="24">
        <v>0.59320125019880265</v>
      </c>
      <c r="L856" s="24">
        <v>0.69709650325208927</v>
      </c>
      <c r="M856" s="24">
        <v>0.9365027736387741</v>
      </c>
      <c r="N856" s="24">
        <v>0.34753068736055204</v>
      </c>
      <c r="O856" s="24">
        <v>0.59250514772170249</v>
      </c>
      <c r="P856" s="24">
        <v>0.26669196883960444</v>
      </c>
      <c r="Q856" s="24">
        <v>0.81975539985017898</v>
      </c>
      <c r="R856" s="24">
        <v>0.18063637115029507</v>
      </c>
      <c r="S856" s="24">
        <v>0.15037598254259998</v>
      </c>
      <c r="T856" s="24">
        <v>0.34531214697980084</v>
      </c>
      <c r="U856" s="24">
        <v>0.91545604589678453</v>
      </c>
      <c r="V856" s="24">
        <v>0.92463856645402032</v>
      </c>
      <c r="W856" s="24">
        <v>1.8159896786679175E-3</v>
      </c>
      <c r="X856" s="24">
        <v>0.32488507311151893</v>
      </c>
      <c r="Y856" s="24">
        <v>0.4517026226751113</v>
      </c>
      <c r="Z856" s="24">
        <f t="shared" ca="1" si="13"/>
        <v>0.98354176955200756</v>
      </c>
    </row>
    <row r="857" spans="1:26" x14ac:dyDescent="0.25">
      <c r="A857" s="24">
        <v>0.43781254297701888</v>
      </c>
      <c r="B857" s="24">
        <v>0.82369917727364361</v>
      </c>
      <c r="C857" s="24">
        <v>0.96486117307166563</v>
      </c>
      <c r="D857" s="24">
        <v>0.95346734446848802</v>
      </c>
      <c r="E857" s="24">
        <v>0.40185933515569938</v>
      </c>
      <c r="F857" s="24">
        <v>0.56840992030711079</v>
      </c>
      <c r="G857" s="24">
        <v>0.45899198389970186</v>
      </c>
      <c r="H857" s="24">
        <v>0.34571982374003718</v>
      </c>
      <c r="I857" s="24">
        <v>0.23009788226385086</v>
      </c>
      <c r="J857" s="24">
        <v>0.58799566979011897</v>
      </c>
      <c r="K857" s="24">
        <v>4.2638748489176037E-2</v>
      </c>
      <c r="L857" s="24">
        <v>0.40885320243354817</v>
      </c>
      <c r="M857" s="24">
        <v>0.47696136218465013</v>
      </c>
      <c r="N857" s="24">
        <v>0.5027371587946029</v>
      </c>
      <c r="O857" s="24">
        <v>0.66784103358066182</v>
      </c>
      <c r="P857" s="24">
        <v>0.12728698631131974</v>
      </c>
      <c r="Q857" s="24">
        <v>0.44839896782804134</v>
      </c>
      <c r="R857" s="24">
        <v>0.32548647973319811</v>
      </c>
      <c r="S857" s="24">
        <v>0.51703893515330268</v>
      </c>
      <c r="T857" s="24">
        <v>0.68265869976952653</v>
      </c>
      <c r="U857" s="24">
        <v>0.81896684839643619</v>
      </c>
      <c r="V857" s="24">
        <v>0.25363882771532431</v>
      </c>
      <c r="W857" s="24">
        <v>0.87694191018176282</v>
      </c>
      <c r="X857" s="24">
        <v>0.84602121195402213</v>
      </c>
      <c r="Y857" s="24">
        <v>0.33973710306727645</v>
      </c>
      <c r="Z857" s="24">
        <f t="shared" ca="1" si="13"/>
        <v>0.54077445214470632</v>
      </c>
    </row>
    <row r="858" spans="1:26" x14ac:dyDescent="0.25">
      <c r="A858" s="24">
        <v>0.26086915030235669</v>
      </c>
      <c r="B858" s="24">
        <v>0.39315419667176832</v>
      </c>
      <c r="C858" s="24">
        <v>0.11383324724137067</v>
      </c>
      <c r="D858" s="24">
        <v>0.8819248850321294</v>
      </c>
      <c r="E858" s="24">
        <v>0.36162967084940301</v>
      </c>
      <c r="F858" s="24">
        <v>0.89691988465454298</v>
      </c>
      <c r="G858" s="24">
        <v>0.24517547580862675</v>
      </c>
      <c r="H858" s="24">
        <v>5.6862128304197235E-2</v>
      </c>
      <c r="I858" s="24">
        <v>0.7124723364989386</v>
      </c>
      <c r="J858" s="24">
        <v>0.88925548056350168</v>
      </c>
      <c r="K858" s="24">
        <v>0.45331927710078002</v>
      </c>
      <c r="L858" s="24">
        <v>0.17375703927920638</v>
      </c>
      <c r="M858" s="24">
        <v>0.40948165890710841</v>
      </c>
      <c r="N858" s="24">
        <v>4.8955577575353293E-2</v>
      </c>
      <c r="O858" s="24">
        <v>0.65909894800705726</v>
      </c>
      <c r="P858" s="24">
        <v>0.68778745785779904</v>
      </c>
      <c r="Q858" s="24">
        <v>0.32291938124752495</v>
      </c>
      <c r="R858" s="24">
        <v>0.8815203859155375</v>
      </c>
      <c r="S858" s="24">
        <v>0.54930993184352161</v>
      </c>
      <c r="T858" s="24">
        <v>0.42275325697461663</v>
      </c>
      <c r="U858" s="24">
        <v>0.48205765682742829</v>
      </c>
      <c r="V858" s="24">
        <v>0.40867627084754232</v>
      </c>
      <c r="W858" s="24">
        <v>0.83068484090064842</v>
      </c>
      <c r="X858" s="24">
        <v>0.69852510147026026</v>
      </c>
      <c r="Y858" s="24">
        <v>0.34784197934416405</v>
      </c>
      <c r="Z858" s="24">
        <f t="shared" ca="1" si="13"/>
        <v>0.49317891680710779</v>
      </c>
    </row>
    <row r="859" spans="1:26" x14ac:dyDescent="0.25">
      <c r="A859" s="24">
        <v>0.16227650123497905</v>
      </c>
      <c r="B859" s="24">
        <v>0.65006362084817304</v>
      </c>
      <c r="C859" s="24">
        <v>0.52291656047496604</v>
      </c>
      <c r="D859" s="24">
        <v>0.50272795632311251</v>
      </c>
      <c r="E859" s="24">
        <v>0.33114671960778208</v>
      </c>
      <c r="F859" s="24">
        <v>0.21460049348678634</v>
      </c>
      <c r="G859" s="24">
        <v>6.8020722020827096E-2</v>
      </c>
      <c r="H859" s="24">
        <v>0.16871299877471446</v>
      </c>
      <c r="I859" s="24">
        <v>0.41886337105379656</v>
      </c>
      <c r="J859" s="24">
        <v>0.18153474487275467</v>
      </c>
      <c r="K859" s="24">
        <v>0.80828571614667877</v>
      </c>
      <c r="L859" s="24">
        <v>9.3524713794355674E-2</v>
      </c>
      <c r="M859" s="24">
        <v>0.33573855856557377</v>
      </c>
      <c r="N859" s="24">
        <v>3.5948993667878515E-2</v>
      </c>
      <c r="O859" s="24">
        <v>6.8028506142419065E-3</v>
      </c>
      <c r="P859" s="24">
        <v>0.50012756565106342</v>
      </c>
      <c r="Q859" s="24">
        <v>0.72821289782953813</v>
      </c>
      <c r="R859" s="24">
        <v>0.59850488102892974</v>
      </c>
      <c r="S859" s="24">
        <v>0.21301300244841992</v>
      </c>
      <c r="T859" s="24">
        <v>8.9106549804189306E-2</v>
      </c>
      <c r="U859" s="24">
        <v>0.7480614325189282</v>
      </c>
      <c r="V859" s="24">
        <v>3.196654803003518E-2</v>
      </c>
      <c r="W859" s="24">
        <v>0.93091000105955146</v>
      </c>
      <c r="X859" s="24">
        <v>0.21686620520129551</v>
      </c>
      <c r="Y859" s="24">
        <v>1.2669592947863739E-2</v>
      </c>
      <c r="Z859" s="24">
        <f t="shared" ca="1" si="13"/>
        <v>0.58562515206833454</v>
      </c>
    </row>
    <row r="860" spans="1:26" x14ac:dyDescent="0.25">
      <c r="A860" s="24">
        <v>0.92001436430001415</v>
      </c>
      <c r="B860" s="24">
        <v>0.72355001217880666</v>
      </c>
      <c r="C860" s="24">
        <v>0.40163067006096131</v>
      </c>
      <c r="D860" s="24">
        <v>0.43424274198664148</v>
      </c>
      <c r="E860" s="24">
        <v>0.66198745059548514</v>
      </c>
      <c r="F860" s="24">
        <v>0.8193481673730324</v>
      </c>
      <c r="G860" s="24">
        <v>6.2846550224367359E-2</v>
      </c>
      <c r="H860" s="24">
        <v>0.50111927372493681</v>
      </c>
      <c r="I860" s="24">
        <v>0.29844045651399498</v>
      </c>
      <c r="J860" s="24">
        <v>1.0298977871374015E-2</v>
      </c>
      <c r="K860" s="24">
        <v>0.47044740267169161</v>
      </c>
      <c r="L860" s="24">
        <v>0.52539471874062338</v>
      </c>
      <c r="M860" s="24">
        <v>0.16035147831163565</v>
      </c>
      <c r="N860" s="24">
        <v>0.7768420067777051</v>
      </c>
      <c r="O860" s="24">
        <v>0.45216507063654754</v>
      </c>
      <c r="P860" s="24">
        <v>0.46248358429922065</v>
      </c>
      <c r="Q860" s="24">
        <v>8.3413066572770478E-2</v>
      </c>
      <c r="R860" s="24">
        <v>0.69322472055280659</v>
      </c>
      <c r="S860" s="24">
        <v>0.44527976002354885</v>
      </c>
      <c r="T860" s="24">
        <v>0.73895498878880028</v>
      </c>
      <c r="U860" s="24">
        <v>0.88246573710860099</v>
      </c>
      <c r="V860" s="24">
        <v>0.12214934887172824</v>
      </c>
      <c r="W860" s="24">
        <v>0.62460350325138358</v>
      </c>
      <c r="X860" s="24">
        <v>0.39381340210141436</v>
      </c>
      <c r="Y860" s="24">
        <v>0.74941126761047849</v>
      </c>
      <c r="Z860" s="24">
        <f t="shared" ca="1" si="13"/>
        <v>0.14197510803897984</v>
      </c>
    </row>
    <row r="861" spans="1:26" x14ac:dyDescent="0.25">
      <c r="A861" s="24">
        <v>0.84049126535254626</v>
      </c>
      <c r="B861" s="24">
        <v>0.94880512157397201</v>
      </c>
      <c r="C861" s="24">
        <v>0.88363626594949496</v>
      </c>
      <c r="D861" s="24">
        <v>0.2281338187574723</v>
      </c>
      <c r="E861" s="24">
        <v>0.19123518035805187</v>
      </c>
      <c r="F861" s="24">
        <v>0.96219701830789284</v>
      </c>
      <c r="G861" s="24">
        <v>0.69574936733978276</v>
      </c>
      <c r="H861" s="24">
        <v>0.43902953508237419</v>
      </c>
      <c r="I861" s="24">
        <v>0.33435948506533597</v>
      </c>
      <c r="J861" s="24">
        <v>0.79309235484482288</v>
      </c>
      <c r="K861" s="24">
        <v>0.94028798875554465</v>
      </c>
      <c r="L861" s="24">
        <v>0.33716751670974487</v>
      </c>
      <c r="M861" s="24">
        <v>0.3628913908861382</v>
      </c>
      <c r="N861" s="24">
        <v>8.1684292852755802E-2</v>
      </c>
      <c r="O861" s="24">
        <v>0.77596783133103775</v>
      </c>
      <c r="P861" s="24">
        <v>0.63486272794973442</v>
      </c>
      <c r="Q861" s="24">
        <v>0.72443320443579662</v>
      </c>
      <c r="R861" s="24">
        <v>0.80254878787160799</v>
      </c>
      <c r="S861" s="24">
        <v>0.83374776264822603</v>
      </c>
      <c r="T861" s="24">
        <v>3.9222218753987348E-2</v>
      </c>
      <c r="U861" s="24">
        <v>1.4056998205436932E-2</v>
      </c>
      <c r="V861" s="24">
        <v>0.67871688536029451</v>
      </c>
      <c r="W861" s="24">
        <v>0.7028078252769947</v>
      </c>
      <c r="X861" s="24">
        <v>0.41335138146528172</v>
      </c>
      <c r="Y861" s="24">
        <v>0.86901950868517974</v>
      </c>
      <c r="Z861" s="24">
        <f t="shared" ca="1" si="13"/>
        <v>0.24327519483970217</v>
      </c>
    </row>
    <row r="862" spans="1:26" x14ac:dyDescent="0.25">
      <c r="A862" s="24">
        <v>0.5172133872921999</v>
      </c>
      <c r="B862" s="24">
        <v>0.83984452471240834</v>
      </c>
      <c r="C862" s="24">
        <v>0.56626555976055915</v>
      </c>
      <c r="D862" s="24">
        <v>0.20209113187859051</v>
      </c>
      <c r="E862" s="24">
        <v>0.93127917396789195</v>
      </c>
      <c r="F862" s="24">
        <v>0.10588533383528986</v>
      </c>
      <c r="G862" s="24">
        <v>0.28179440016668089</v>
      </c>
      <c r="H862" s="24">
        <v>0.98688711672470886</v>
      </c>
      <c r="I862" s="24">
        <v>0.59072578220169336</v>
      </c>
      <c r="J862" s="24">
        <v>0.83232262580464578</v>
      </c>
      <c r="K862" s="24">
        <v>0.62882610516902349</v>
      </c>
      <c r="L862" s="24">
        <v>8.9316935101741213E-2</v>
      </c>
      <c r="M862" s="24">
        <v>0.93507472442032613</v>
      </c>
      <c r="N862" s="24">
        <v>0.34685567268941586</v>
      </c>
      <c r="O862" s="24">
        <v>1.0417787588016481E-2</v>
      </c>
      <c r="P862" s="24">
        <v>0.17717618682534497</v>
      </c>
      <c r="Q862" s="24">
        <v>0.3391945102575209</v>
      </c>
      <c r="R862" s="24">
        <v>0.74310628056403871</v>
      </c>
      <c r="S862" s="24">
        <v>0.62697909538254903</v>
      </c>
      <c r="T862" s="24">
        <v>0.34542727217714086</v>
      </c>
      <c r="U862" s="24">
        <v>0.98061180093928213</v>
      </c>
      <c r="V862" s="24">
        <v>0.41882903399916072</v>
      </c>
      <c r="W862" s="24">
        <v>0.98705599482659578</v>
      </c>
      <c r="X862" s="24">
        <v>0.27573433431044847</v>
      </c>
      <c r="Y862" s="24">
        <v>0.36832623403854126</v>
      </c>
      <c r="Z862" s="24">
        <f t="shared" ca="1" si="13"/>
        <v>0.99203697943451441</v>
      </c>
    </row>
    <row r="863" spans="1:26" x14ac:dyDescent="0.25">
      <c r="A863" s="24">
        <v>0.94642271366620589</v>
      </c>
      <c r="B863" s="24">
        <v>0.95576493204283031</v>
      </c>
      <c r="C863" s="24">
        <v>0.84897574524015285</v>
      </c>
      <c r="D863" s="24">
        <v>0.34468361575324746</v>
      </c>
      <c r="E863" s="24">
        <v>0.90884636847672917</v>
      </c>
      <c r="F863" s="24">
        <v>0.97124469567918947</v>
      </c>
      <c r="G863" s="24">
        <v>0.31144625795571723</v>
      </c>
      <c r="H863" s="24">
        <v>0.42900385390715967</v>
      </c>
      <c r="I863" s="24">
        <v>0.33217882280132549</v>
      </c>
      <c r="J863" s="24">
        <v>0.88648925046222649</v>
      </c>
      <c r="K863" s="24">
        <v>0.31507301479911987</v>
      </c>
      <c r="L863" s="24">
        <v>8.355773341552486E-2</v>
      </c>
      <c r="M863" s="24">
        <v>0.43935245147054103</v>
      </c>
      <c r="N863" s="24">
        <v>0.46378222431497551</v>
      </c>
      <c r="O863" s="24">
        <v>0.52993270580952656</v>
      </c>
      <c r="P863" s="24">
        <v>0.32381265329555242</v>
      </c>
      <c r="Q863" s="24">
        <v>0.96887559913390897</v>
      </c>
      <c r="R863" s="24">
        <v>0.51673064403672975</v>
      </c>
      <c r="S863" s="24">
        <v>0.15948511143557997</v>
      </c>
      <c r="T863" s="24">
        <v>0.60357126977216768</v>
      </c>
      <c r="U863" s="24">
        <v>0.70629688310100414</v>
      </c>
      <c r="V863" s="24">
        <v>2.7117002978700233E-2</v>
      </c>
      <c r="W863" s="24">
        <v>1.9496524039120389E-2</v>
      </c>
      <c r="X863" s="24">
        <v>0.27834207775327791</v>
      </c>
      <c r="Y863" s="24">
        <v>0.78436846999103726</v>
      </c>
      <c r="Z863" s="24">
        <f t="shared" ca="1" si="13"/>
        <v>0.17382624142974479</v>
      </c>
    </row>
    <row r="864" spans="1:26" x14ac:dyDescent="0.25">
      <c r="A864" s="24">
        <v>0.54669743224592138</v>
      </c>
      <c r="B864" s="24">
        <v>0.70499595608432097</v>
      </c>
      <c r="C864" s="24">
        <v>0.15911739522337665</v>
      </c>
      <c r="D864" s="24">
        <v>0.5105155566152858</v>
      </c>
      <c r="E864" s="24">
        <v>0.38301004986812293</v>
      </c>
      <c r="F864" s="24">
        <v>0.82650772860446764</v>
      </c>
      <c r="G864" s="24">
        <v>0.62549167610331724</v>
      </c>
      <c r="H864" s="24">
        <v>0.36371611649284663</v>
      </c>
      <c r="I864" s="24">
        <v>0.70494113976273487</v>
      </c>
      <c r="J864" s="24">
        <v>0.26748028240929866</v>
      </c>
      <c r="K864" s="24">
        <v>0.97309243931846345</v>
      </c>
      <c r="L864" s="24">
        <v>0.91286623546447199</v>
      </c>
      <c r="M864" s="24">
        <v>0.99429764899600015</v>
      </c>
      <c r="N864" s="24">
        <v>0.95964391475301125</v>
      </c>
      <c r="O864" s="24">
        <v>0.35386720750482947</v>
      </c>
      <c r="P864" s="24">
        <v>0.21166692397839404</v>
      </c>
      <c r="Q864" s="24">
        <v>0.32965521336211279</v>
      </c>
      <c r="R864" s="24">
        <v>0.84231835296479962</v>
      </c>
      <c r="S864" s="24">
        <v>0.9756276142324013</v>
      </c>
      <c r="T864" s="24">
        <v>0.87951093399167946</v>
      </c>
      <c r="U864" s="24">
        <v>0.86104193123158634</v>
      </c>
      <c r="V864" s="24">
        <v>0.99404691346788898</v>
      </c>
      <c r="W864" s="24">
        <v>0.88558645454919893</v>
      </c>
      <c r="X864" s="24">
        <v>8.2687509357134981E-2</v>
      </c>
      <c r="Y864" s="24">
        <v>0.69515690584925383</v>
      </c>
      <c r="Z864" s="24">
        <f t="shared" ca="1" si="13"/>
        <v>0.59656715012431605</v>
      </c>
    </row>
    <row r="865" spans="1:26" x14ac:dyDescent="0.25">
      <c r="A865" s="24">
        <v>6.6723681558740755E-2</v>
      </c>
      <c r="B865" s="24">
        <v>0.41118531907092004</v>
      </c>
      <c r="C865" s="24">
        <v>0.7904400603654046</v>
      </c>
      <c r="D865" s="24">
        <v>6.8981707289694327E-2</v>
      </c>
      <c r="E865" s="24">
        <v>5.9300240106387792E-2</v>
      </c>
      <c r="F865" s="24">
        <v>0.62794236699641903</v>
      </c>
      <c r="G865" s="24">
        <v>0.19464168407184623</v>
      </c>
      <c r="H865" s="24">
        <v>0.67730909178929288</v>
      </c>
      <c r="I865" s="24">
        <v>0.62889994180817121</v>
      </c>
      <c r="J865" s="24">
        <v>0.74517382881699945</v>
      </c>
      <c r="K865" s="24">
        <v>0.98461606004726976</v>
      </c>
      <c r="L865" s="24">
        <v>0.65248866190071708</v>
      </c>
      <c r="M865" s="24">
        <v>0.62273438982352691</v>
      </c>
      <c r="N865" s="24">
        <v>0.26363064114907186</v>
      </c>
      <c r="O865" s="24">
        <v>0.47556931193242113</v>
      </c>
      <c r="P865" s="24">
        <v>0.50762519750113522</v>
      </c>
      <c r="Q865" s="24">
        <v>0.37659184672324708</v>
      </c>
      <c r="R865" s="24">
        <v>0.67003289617172546</v>
      </c>
      <c r="S865" s="24">
        <v>0.75155783041527868</v>
      </c>
      <c r="T865" s="24">
        <v>0.16413901887407401</v>
      </c>
      <c r="U865" s="24">
        <v>0.10479216423462734</v>
      </c>
      <c r="V865" s="24">
        <v>0.69355345701845639</v>
      </c>
      <c r="W865" s="24">
        <v>0.78352688002215354</v>
      </c>
      <c r="X865" s="24">
        <v>0.24975013138658886</v>
      </c>
      <c r="Y865" s="24">
        <v>0.30209422927144247</v>
      </c>
      <c r="Z865" s="24">
        <f t="shared" ca="1" si="13"/>
        <v>0.53456840818513207</v>
      </c>
    </row>
    <row r="866" spans="1:26" x14ac:dyDescent="0.25">
      <c r="A866" s="24">
        <v>0.11032815523626183</v>
      </c>
      <c r="B866" s="24">
        <v>0.45453840685776647</v>
      </c>
      <c r="C866" s="24">
        <v>0.43101362945871691</v>
      </c>
      <c r="D866" s="24">
        <v>0.77720769970503423</v>
      </c>
      <c r="E866" s="24">
        <v>0.26142577443022452</v>
      </c>
      <c r="F866" s="24">
        <v>0.20078311329543208</v>
      </c>
      <c r="G866" s="24">
        <v>0.79876682840842539</v>
      </c>
      <c r="H866" s="24">
        <v>0.83608920817835697</v>
      </c>
      <c r="I866" s="24">
        <v>4.01259627995042E-2</v>
      </c>
      <c r="J866" s="24">
        <v>0.80402985388642723</v>
      </c>
      <c r="K866" s="24">
        <v>0.7713600289891589</v>
      </c>
      <c r="L866" s="24">
        <v>9.5537696939320238E-2</v>
      </c>
      <c r="M866" s="24">
        <v>0.70298411094005575</v>
      </c>
      <c r="N866" s="24">
        <v>0.55629902202317683</v>
      </c>
      <c r="O866" s="24">
        <v>9.7267629183309334E-2</v>
      </c>
      <c r="P866" s="24">
        <v>0.59046135995907789</v>
      </c>
      <c r="Q866" s="24">
        <v>0.88959279927147583</v>
      </c>
      <c r="R866" s="24">
        <v>0.11129768434003184</v>
      </c>
      <c r="S866" s="24">
        <v>0.9247455605040914</v>
      </c>
      <c r="T866" s="24">
        <v>0.9346781473299578</v>
      </c>
      <c r="U866" s="24">
        <v>0.53382603231664305</v>
      </c>
      <c r="V866" s="24">
        <v>0.10724139434591362</v>
      </c>
      <c r="W866" s="24">
        <v>0.37168838815537286</v>
      </c>
      <c r="X866" s="24">
        <v>0.56267121702034817</v>
      </c>
      <c r="Y866" s="24">
        <v>0.48928525060395955</v>
      </c>
      <c r="Z866" s="24">
        <f t="shared" ca="1" si="13"/>
        <v>0.61713853590679058</v>
      </c>
    </row>
    <row r="867" spans="1:26" x14ac:dyDescent="0.25">
      <c r="A867" s="24">
        <v>0.13686686707823614</v>
      </c>
      <c r="B867" s="24">
        <v>0.25613166544599153</v>
      </c>
      <c r="C867" s="24">
        <v>0.59365285420389791</v>
      </c>
      <c r="D867" s="24">
        <v>7.2253749047650917E-2</v>
      </c>
      <c r="E867" s="24">
        <v>0.87500645549229883</v>
      </c>
      <c r="F867" s="24">
        <v>0.67958519425799058</v>
      </c>
      <c r="G867" s="24">
        <v>0.85224589566342412</v>
      </c>
      <c r="H867" s="24">
        <v>0.3480148247711714</v>
      </c>
      <c r="I867" s="24">
        <v>0.80649431537124638</v>
      </c>
      <c r="J867" s="24">
        <v>0.91011085813258885</v>
      </c>
      <c r="K867" s="24">
        <v>0.58020455523966863</v>
      </c>
      <c r="L867" s="24">
        <v>0.42527231000772647</v>
      </c>
      <c r="M867" s="24">
        <v>0.86622722491776416</v>
      </c>
      <c r="N867" s="24">
        <v>0.29867966696357184</v>
      </c>
      <c r="O867" s="24">
        <v>0.75337168106801689</v>
      </c>
      <c r="P867" s="24">
        <v>0.40560363248864828</v>
      </c>
      <c r="Q867" s="24">
        <v>0.41729425706453971</v>
      </c>
      <c r="R867" s="24">
        <v>2.0830626550289999E-2</v>
      </c>
      <c r="S867" s="24">
        <v>0.9561992664374922</v>
      </c>
      <c r="T867" s="24">
        <v>9.9550495373045167E-2</v>
      </c>
      <c r="U867" s="24">
        <v>0.41424119660398506</v>
      </c>
      <c r="V867" s="24">
        <v>0.90388632634279964</v>
      </c>
      <c r="W867" s="24">
        <v>0.99821447739346703</v>
      </c>
      <c r="X867" s="24">
        <v>0.41173494056039128</v>
      </c>
      <c r="Y867" s="24">
        <v>0.42194719889815446</v>
      </c>
      <c r="Z867" s="24">
        <f t="shared" ca="1" si="13"/>
        <v>0.66544173765642511</v>
      </c>
    </row>
    <row r="868" spans="1:26" x14ac:dyDescent="0.25">
      <c r="A868" s="24">
        <v>1.0678478945445824E-2</v>
      </c>
      <c r="B868" s="24">
        <v>0.37348277845552269</v>
      </c>
      <c r="C868" s="24">
        <v>0.14866766775451501</v>
      </c>
      <c r="D868" s="24">
        <v>0.69456225622937873</v>
      </c>
      <c r="E868" s="24">
        <v>0.34838713342875116</v>
      </c>
      <c r="F868" s="24">
        <v>0.59702715452249489</v>
      </c>
      <c r="G868" s="24">
        <v>0.72751746483148738</v>
      </c>
      <c r="H868" s="24">
        <v>0.49911790194340688</v>
      </c>
      <c r="I868" s="24">
        <v>0.30130540833014485</v>
      </c>
      <c r="J868" s="24">
        <v>0.11562935315356249</v>
      </c>
      <c r="K868" s="24">
        <v>0.53422686020026344</v>
      </c>
      <c r="L868" s="24">
        <v>0.43699016149113379</v>
      </c>
      <c r="M868" s="24">
        <v>0.75632315504946679</v>
      </c>
      <c r="N868" s="24">
        <v>0.60643398349779221</v>
      </c>
      <c r="O868" s="24">
        <v>0.95884332229744129</v>
      </c>
      <c r="P868" s="24">
        <v>0.24380437144128897</v>
      </c>
      <c r="Q868" s="24">
        <v>0.79368160505271634</v>
      </c>
      <c r="R868" s="24">
        <v>0.16840663694907776</v>
      </c>
      <c r="S868" s="24">
        <v>0.53414288120999465</v>
      </c>
      <c r="T868" s="24">
        <v>0.36663025495538637</v>
      </c>
      <c r="U868" s="24">
        <v>9.0050098306927673E-2</v>
      </c>
      <c r="V868" s="24">
        <v>0.46182042593649675</v>
      </c>
      <c r="W868" s="24">
        <v>0.75775526725979503</v>
      </c>
      <c r="X868" s="24">
        <v>0.23088396356757623</v>
      </c>
      <c r="Y868" s="24">
        <v>0.44464176552374846</v>
      </c>
      <c r="Z868" s="24">
        <f t="shared" ca="1" si="13"/>
        <v>0.48785648876868348</v>
      </c>
    </row>
    <row r="869" spans="1:26" x14ac:dyDescent="0.25">
      <c r="A869" s="24">
        <v>0.1083874718504787</v>
      </c>
      <c r="B869" s="24">
        <v>0.12270384267287282</v>
      </c>
      <c r="C869" s="24">
        <v>0.93284120153859384</v>
      </c>
      <c r="D869" s="24">
        <v>0.20571542992929026</v>
      </c>
      <c r="E869" s="24">
        <v>0.41319911983073732</v>
      </c>
      <c r="F869" s="24">
        <v>0.26683652383224976</v>
      </c>
      <c r="G869" s="24">
        <v>0.82324243900767291</v>
      </c>
      <c r="H869" s="24">
        <v>0.45681897076378508</v>
      </c>
      <c r="I869" s="24">
        <v>0.17660752347024666</v>
      </c>
      <c r="J869" s="24">
        <v>0.65249793627933217</v>
      </c>
      <c r="K869" s="24">
        <v>0.6731519848479266</v>
      </c>
      <c r="L869" s="24">
        <v>0.46836036548753712</v>
      </c>
      <c r="M869" s="24">
        <v>0.4867656239690783</v>
      </c>
      <c r="N869" s="24">
        <v>4.4759108184374341E-2</v>
      </c>
      <c r="O869" s="24">
        <v>0.27581383786615987</v>
      </c>
      <c r="P869" s="24">
        <v>0.80313040210232067</v>
      </c>
      <c r="Q869" s="24">
        <v>0.6954858226084395</v>
      </c>
      <c r="R869" s="24">
        <v>0.23705520726628027</v>
      </c>
      <c r="S869" s="24">
        <v>0.59343423445885379</v>
      </c>
      <c r="T869" s="24">
        <v>0.92887757172423047</v>
      </c>
      <c r="U869" s="24">
        <v>0.18533084460427796</v>
      </c>
      <c r="V869" s="24">
        <v>0.47594502509091763</v>
      </c>
      <c r="W869" s="24">
        <v>0.12932277895062139</v>
      </c>
      <c r="X869" s="24">
        <v>0.95659225859837771</v>
      </c>
      <c r="Y869" s="24">
        <v>0.12274192891862457</v>
      </c>
      <c r="Z869" s="24">
        <f t="shared" ca="1" si="13"/>
        <v>2.8348039788149482E-2</v>
      </c>
    </row>
    <row r="870" spans="1:26" x14ac:dyDescent="0.25">
      <c r="A870" s="24">
        <v>0.78054961778824994</v>
      </c>
      <c r="B870" s="24">
        <v>0.55332528849855389</v>
      </c>
      <c r="C870" s="24">
        <v>0.22750038884940726</v>
      </c>
      <c r="D870" s="24">
        <v>0.14743883082824361</v>
      </c>
      <c r="E870" s="24">
        <v>0.61947468441143516</v>
      </c>
      <c r="F870" s="24">
        <v>9.3927510702027095E-2</v>
      </c>
      <c r="G870" s="24">
        <v>0.40706118448113193</v>
      </c>
      <c r="H870" s="24">
        <v>0.7231561537726815</v>
      </c>
      <c r="I870" s="24">
        <v>0.19541586678176825</v>
      </c>
      <c r="J870" s="24">
        <v>0.35888928480888349</v>
      </c>
      <c r="K870" s="24">
        <v>0.24452021328292273</v>
      </c>
      <c r="L870" s="24">
        <v>0.27240373169937138</v>
      </c>
      <c r="M870" s="24">
        <v>0.32874647516695887</v>
      </c>
      <c r="N870" s="24">
        <v>4.7112247288696452E-2</v>
      </c>
      <c r="O870" s="24">
        <v>0.93590510666767601</v>
      </c>
      <c r="P870" s="24">
        <v>0.85932152855244881</v>
      </c>
      <c r="Q870" s="24">
        <v>0.21901485027342571</v>
      </c>
      <c r="R870" s="24">
        <v>0.40266574734924454</v>
      </c>
      <c r="S870" s="24">
        <v>0.91480290192498381</v>
      </c>
      <c r="T870" s="24">
        <v>0.48032914692157669</v>
      </c>
      <c r="U870" s="24">
        <v>0.72718098976462919</v>
      </c>
      <c r="V870" s="24">
        <v>0.851380917999352</v>
      </c>
      <c r="W870" s="24">
        <v>0.11746691097019502</v>
      </c>
      <c r="X870" s="24">
        <v>0.51953585489119758</v>
      </c>
      <c r="Y870" s="24">
        <v>0.68098538030007627</v>
      </c>
      <c r="Z870" s="24">
        <f t="shared" ca="1" si="13"/>
        <v>0.25586233463747321</v>
      </c>
    </row>
    <row r="871" spans="1:26" x14ac:dyDescent="0.25">
      <c r="A871" s="24">
        <v>0.95153436176048956</v>
      </c>
      <c r="B871" s="24">
        <v>0.47413329339339616</v>
      </c>
      <c r="C871" s="24">
        <v>0.84776738449962519</v>
      </c>
      <c r="D871" s="24">
        <v>3.2095971771322729E-2</v>
      </c>
      <c r="E871" s="24">
        <v>0.53728661885591833</v>
      </c>
      <c r="F871" s="24">
        <v>0.776531883977713</v>
      </c>
      <c r="G871" s="24">
        <v>0.52089355851527774</v>
      </c>
      <c r="H871" s="24">
        <v>0.59011929513452821</v>
      </c>
      <c r="I871" s="24">
        <v>0.46032508454091381</v>
      </c>
      <c r="J871" s="24">
        <v>0.33670364509520989</v>
      </c>
      <c r="K871" s="24">
        <v>0.94240170245111288</v>
      </c>
      <c r="L871" s="24">
        <v>0.40863825408630972</v>
      </c>
      <c r="M871" s="24">
        <v>0.2069137112316457</v>
      </c>
      <c r="N871" s="24">
        <v>0.22819117991614524</v>
      </c>
      <c r="O871" s="24">
        <v>0.69866366018128945</v>
      </c>
      <c r="P871" s="24">
        <v>0.8904454678284941</v>
      </c>
      <c r="Q871" s="24">
        <v>7.9008105133792861E-2</v>
      </c>
      <c r="R871" s="24">
        <v>0.8028183907209675</v>
      </c>
      <c r="S871" s="24">
        <v>0.83325461287077096</v>
      </c>
      <c r="T871" s="24">
        <v>0.3129037836827514</v>
      </c>
      <c r="U871" s="24">
        <v>0.50151081008007692</v>
      </c>
      <c r="V871" s="24">
        <v>0.32894113018261673</v>
      </c>
      <c r="W871" s="24">
        <v>0.99660932654352663</v>
      </c>
      <c r="X871" s="24">
        <v>0.86802207757118832</v>
      </c>
      <c r="Y871" s="24">
        <v>0.50672759287062763</v>
      </c>
      <c r="Z871" s="24">
        <f t="shared" ca="1" si="13"/>
        <v>0.31312261829248045</v>
      </c>
    </row>
    <row r="872" spans="1:26" x14ac:dyDescent="0.25">
      <c r="A872" s="24">
        <v>0.74967120997503878</v>
      </c>
      <c r="B872" s="24">
        <v>0.60320823168980497</v>
      </c>
      <c r="C872" s="24">
        <v>0.87854506302667656</v>
      </c>
      <c r="D872" s="24">
        <v>0.28777290488366314</v>
      </c>
      <c r="E872" s="24">
        <v>0.92054877716063888</v>
      </c>
      <c r="F872" s="24">
        <v>0.82095518696393277</v>
      </c>
      <c r="G872" s="24">
        <v>0.68444064689961137</v>
      </c>
      <c r="H872" s="24">
        <v>0.16834440565982511</v>
      </c>
      <c r="I872" s="24">
        <v>0.4998647022641165</v>
      </c>
      <c r="J872" s="24">
        <v>0.63154529860211384</v>
      </c>
      <c r="K872" s="24">
        <v>0.75457346670655923</v>
      </c>
      <c r="L872" s="24">
        <v>0.7363184397571586</v>
      </c>
      <c r="M872" s="24">
        <v>0.30200637073353709</v>
      </c>
      <c r="N872" s="24">
        <v>0.44265618423837494</v>
      </c>
      <c r="O872" s="24">
        <v>0.44910841807432678</v>
      </c>
      <c r="P872" s="24">
        <v>0.28511700669951678</v>
      </c>
      <c r="Q872" s="24">
        <v>0.5429389551135797</v>
      </c>
      <c r="R872" s="24">
        <v>0.1575347026772923</v>
      </c>
      <c r="S872" s="24">
        <v>0.56231583629956772</v>
      </c>
      <c r="T872" s="24">
        <v>0.31873601477392444</v>
      </c>
      <c r="U872" s="24">
        <v>0.59453047472820841</v>
      </c>
      <c r="V872" s="24">
        <v>0.11656330707527107</v>
      </c>
      <c r="W872" s="24">
        <v>0.74503070991375409</v>
      </c>
      <c r="X872" s="24">
        <v>0.28134126582722241</v>
      </c>
      <c r="Y872" s="24">
        <v>0.5632482663256505</v>
      </c>
      <c r="Z872" s="24">
        <f t="shared" ca="1" si="13"/>
        <v>3.5615265233799764E-2</v>
      </c>
    </row>
    <row r="873" spans="1:26" x14ac:dyDescent="0.25">
      <c r="A873" s="24">
        <v>0.78458901555876914</v>
      </c>
      <c r="B873" s="24">
        <v>0.86785843054815037</v>
      </c>
      <c r="C873" s="24">
        <v>0.56064575279732898</v>
      </c>
      <c r="D873" s="24">
        <v>0.55506240554921527</v>
      </c>
      <c r="E873" s="24">
        <v>0.13007102341957066</v>
      </c>
      <c r="F873" s="24">
        <v>0.49412580342244483</v>
      </c>
      <c r="G873" s="24">
        <v>0.9494973599781964</v>
      </c>
      <c r="H873" s="24">
        <v>0.99192465396314722</v>
      </c>
      <c r="I873" s="24">
        <v>0.2075237822526681</v>
      </c>
      <c r="J873" s="24">
        <v>0.99287120055315181</v>
      </c>
      <c r="K873" s="24">
        <v>0.12414490875838602</v>
      </c>
      <c r="L873" s="24">
        <v>0.41021335021783567</v>
      </c>
      <c r="M873" s="24">
        <v>0.11080169480145985</v>
      </c>
      <c r="N873" s="24">
        <v>0.37121164555676278</v>
      </c>
      <c r="O873" s="24">
        <v>0.26400681029457884</v>
      </c>
      <c r="P873" s="24">
        <v>0.74945675298570824</v>
      </c>
      <c r="Q873" s="24">
        <v>0.47458610892868835</v>
      </c>
      <c r="R873" s="24">
        <v>1.2765795897626941E-2</v>
      </c>
      <c r="S873" s="24">
        <v>0.232104731033559</v>
      </c>
      <c r="T873" s="24">
        <v>0.59684729579215956</v>
      </c>
      <c r="U873" s="24">
        <v>0.12251498977043018</v>
      </c>
      <c r="V873" s="24">
        <v>0.5136331820797625</v>
      </c>
      <c r="W873" s="24">
        <v>0.25159641313571579</v>
      </c>
      <c r="X873" s="24">
        <v>0.22490225496908112</v>
      </c>
      <c r="Y873" s="24">
        <v>0.86433906506654512</v>
      </c>
      <c r="Z873" s="24">
        <f t="shared" ca="1" si="13"/>
        <v>0.677952805309601</v>
      </c>
    </row>
    <row r="874" spans="1:26" x14ac:dyDescent="0.25">
      <c r="A874" s="24">
        <v>0.29710099431236925</v>
      </c>
      <c r="B874" s="24">
        <v>0.35757809801642615</v>
      </c>
      <c r="C874" s="24">
        <v>0.11371558667133008</v>
      </c>
      <c r="D874" s="24">
        <v>0.84580572436120616</v>
      </c>
      <c r="E874" s="24">
        <v>0.20304931527126358</v>
      </c>
      <c r="F874" s="24">
        <v>0.57007291235981139</v>
      </c>
      <c r="G874" s="24">
        <v>0.26027793651760645</v>
      </c>
      <c r="H874" s="24">
        <v>0.64421659669536779</v>
      </c>
      <c r="I874" s="24">
        <v>0.65184147765382872</v>
      </c>
      <c r="J874" s="24">
        <v>0.84392771941473987</v>
      </c>
      <c r="K874" s="24">
        <v>0.24215340822312359</v>
      </c>
      <c r="L874" s="24">
        <v>0.63797572000775538</v>
      </c>
      <c r="M874" s="24">
        <v>0.79945043306805463</v>
      </c>
      <c r="N874" s="24">
        <v>0.50010218965469244</v>
      </c>
      <c r="O874" s="24">
        <v>0.639988033195238</v>
      </c>
      <c r="P874" s="24">
        <v>0.26137684940084638</v>
      </c>
      <c r="Q874" s="24">
        <v>0.51936175796843886</v>
      </c>
      <c r="R874" s="24">
        <v>0.77711624840545623</v>
      </c>
      <c r="S874" s="24">
        <v>0.72662329875191345</v>
      </c>
      <c r="T874" s="24">
        <v>0.81645556926406737</v>
      </c>
      <c r="U874" s="24">
        <v>0.51359491560724346</v>
      </c>
      <c r="V874" s="24">
        <v>0.86249875692771394</v>
      </c>
      <c r="W874" s="24">
        <v>0.35150501769320275</v>
      </c>
      <c r="X874" s="24">
        <v>0.40384767302099744</v>
      </c>
      <c r="Y874" s="24">
        <v>0.77778981401472258</v>
      </c>
      <c r="Z874" s="24">
        <f t="shared" ca="1" si="13"/>
        <v>1.9141548041664347E-2</v>
      </c>
    </row>
    <row r="875" spans="1:26" x14ac:dyDescent="0.25">
      <c r="A875" s="24">
        <v>0.82071240563793313</v>
      </c>
      <c r="B875" s="24">
        <v>0.63297508183551054</v>
      </c>
      <c r="C875" s="24">
        <v>4.957953909970525E-2</v>
      </c>
      <c r="D875" s="24">
        <v>0.12524199157196103</v>
      </c>
      <c r="E875" s="24">
        <v>0.30483229479730933</v>
      </c>
      <c r="F875" s="24">
        <v>2.4785115351819487E-2</v>
      </c>
      <c r="G875" s="24">
        <v>0.34697806560666866</v>
      </c>
      <c r="H875" s="24">
        <v>0.84176658613587374</v>
      </c>
      <c r="I875" s="24">
        <v>0.38004430150064272</v>
      </c>
      <c r="J875" s="24">
        <v>0.44048974368918969</v>
      </c>
      <c r="K875" s="24">
        <v>9.486481412998693E-2</v>
      </c>
      <c r="L875" s="24">
        <v>0.78577439002964122</v>
      </c>
      <c r="M875" s="24">
        <v>0.82317035163777796</v>
      </c>
      <c r="N875" s="24">
        <v>0.99578019690462471</v>
      </c>
      <c r="O875" s="24">
        <v>0.52920185663745845</v>
      </c>
      <c r="P875" s="24">
        <v>0.55764929088478377</v>
      </c>
      <c r="Q875" s="24">
        <v>0.22320103520834933</v>
      </c>
      <c r="R875" s="24">
        <v>2.418001985783691E-2</v>
      </c>
      <c r="S875" s="24">
        <v>0.54752708355230495</v>
      </c>
      <c r="T875" s="24">
        <v>0.26940052898729572</v>
      </c>
      <c r="U875" s="24">
        <v>0.9728647959882768</v>
      </c>
      <c r="V875" s="24">
        <v>0.30542347820579419</v>
      </c>
      <c r="W875" s="24">
        <v>5.2969340721486402E-2</v>
      </c>
      <c r="X875" s="24">
        <v>1.0259051615355341E-2</v>
      </c>
      <c r="Y875" s="24">
        <v>0.87679351335983435</v>
      </c>
      <c r="Z875" s="24">
        <f t="shared" ca="1" si="13"/>
        <v>0.72897391665815259</v>
      </c>
    </row>
    <row r="876" spans="1:26" x14ac:dyDescent="0.25">
      <c r="A876" s="24">
        <v>0.8781095513511803</v>
      </c>
      <c r="B876" s="24">
        <v>0.26493542179818741</v>
      </c>
      <c r="C876" s="24">
        <v>0.87500223159571888</v>
      </c>
      <c r="D876" s="24">
        <v>0.92816815241515815</v>
      </c>
      <c r="E876" s="24">
        <v>0.9976366123941115</v>
      </c>
      <c r="F876" s="24">
        <v>0.10515082412548427</v>
      </c>
      <c r="G876" s="24">
        <v>0.99436949208120284</v>
      </c>
      <c r="H876" s="24">
        <v>0.21733598098450835</v>
      </c>
      <c r="I876" s="24">
        <v>0.32356507538590917</v>
      </c>
      <c r="J876" s="24">
        <v>0.66729708731263082</v>
      </c>
      <c r="K876" s="24">
        <v>0.98915120920750443</v>
      </c>
      <c r="L876" s="24">
        <v>0.24309336257989944</v>
      </c>
      <c r="M876" s="24">
        <v>1.9319974756260017E-3</v>
      </c>
      <c r="N876" s="24">
        <v>0.44205720585276675</v>
      </c>
      <c r="O876" s="24">
        <v>0.50798169362573686</v>
      </c>
      <c r="P876" s="24">
        <v>0.58471053942463425</v>
      </c>
      <c r="Q876" s="24">
        <v>0.24015390091696198</v>
      </c>
      <c r="R876" s="24">
        <v>0.18527281673730678</v>
      </c>
      <c r="S876" s="24">
        <v>0.87490760815754953</v>
      </c>
      <c r="T876" s="24">
        <v>0.63935213680141567</v>
      </c>
      <c r="U876" s="24">
        <v>0.68632504629746571</v>
      </c>
      <c r="V876" s="24">
        <v>0.54663094319667782</v>
      </c>
      <c r="W876" s="24">
        <v>0.41130825692976458</v>
      </c>
      <c r="X876" s="24">
        <v>0.13393086063084181</v>
      </c>
      <c r="Y876" s="24">
        <v>0.25994677475707484</v>
      </c>
      <c r="Z876" s="24">
        <f t="shared" ca="1" si="13"/>
        <v>0.49703321163824143</v>
      </c>
    </row>
    <row r="877" spans="1:26" x14ac:dyDescent="0.25">
      <c r="A877" s="24">
        <v>0.2867586262218571</v>
      </c>
      <c r="B877" s="24">
        <v>0.80909202470091324</v>
      </c>
      <c r="C877" s="24">
        <v>0.29553928410073904</v>
      </c>
      <c r="D877" s="24">
        <v>0.58814275359559554</v>
      </c>
      <c r="E877" s="24">
        <v>0.21839146242223262</v>
      </c>
      <c r="F877" s="24">
        <v>0.18016180841462504</v>
      </c>
      <c r="G877" s="24">
        <v>0.81372953357132682</v>
      </c>
      <c r="H877" s="24">
        <v>0.22870304034047229</v>
      </c>
      <c r="I877" s="24">
        <v>0.20658409472055783</v>
      </c>
      <c r="J877" s="24">
        <v>0.91418832981887765</v>
      </c>
      <c r="K877" s="24">
        <v>0.52626962083790862</v>
      </c>
      <c r="L877" s="24">
        <v>0.1335621620935159</v>
      </c>
      <c r="M877" s="24">
        <v>0.18843168615633843</v>
      </c>
      <c r="N877" s="24">
        <v>0.34523269064383344</v>
      </c>
      <c r="O877" s="24">
        <v>0.42389156992947752</v>
      </c>
      <c r="P877" s="24">
        <v>0.9615623903780518</v>
      </c>
      <c r="Q877" s="24">
        <v>0.30545407273366065</v>
      </c>
      <c r="R877" s="24">
        <v>0.7160172995105385</v>
      </c>
      <c r="S877" s="24">
        <v>0.24579728391874989</v>
      </c>
      <c r="T877" s="24">
        <v>0.11447282871592823</v>
      </c>
      <c r="U877" s="24">
        <v>0.40807769916004322</v>
      </c>
      <c r="V877" s="24">
        <v>0.14159664267058747</v>
      </c>
      <c r="W877" s="24">
        <v>0.32660723351242682</v>
      </c>
      <c r="X877" s="24">
        <v>3.3544294797405172E-6</v>
      </c>
      <c r="Y877" s="24">
        <v>0.13663099296759584</v>
      </c>
      <c r="Z877" s="24">
        <f t="shared" ca="1" si="13"/>
        <v>0.58263400813407584</v>
      </c>
    </row>
    <row r="878" spans="1:26" x14ac:dyDescent="0.25">
      <c r="A878" s="24">
        <v>0.62972427983149559</v>
      </c>
      <c r="B878" s="24">
        <v>0.74273500345672816</v>
      </c>
      <c r="C878" s="24">
        <v>9.6066476967728076E-2</v>
      </c>
      <c r="D878" s="24">
        <v>0.7284900598722206</v>
      </c>
      <c r="E878" s="24">
        <v>0.52855858056371374</v>
      </c>
      <c r="F878" s="24">
        <v>0.23834225980576873</v>
      </c>
      <c r="G878" s="24">
        <v>0.12575919941555991</v>
      </c>
      <c r="H878" s="24">
        <v>0.62719311373486786</v>
      </c>
      <c r="I878" s="24">
        <v>0.98761068065837088</v>
      </c>
      <c r="J878" s="24">
        <v>0.24829497735942307</v>
      </c>
      <c r="K878" s="24">
        <v>0.35403548707607091</v>
      </c>
      <c r="L878" s="24">
        <v>3.5722082952210132E-2</v>
      </c>
      <c r="M878" s="24">
        <v>0.73032933457721327</v>
      </c>
      <c r="N878" s="24">
        <v>0.38959035623298122</v>
      </c>
      <c r="O878" s="24">
        <v>0.61040123847435113</v>
      </c>
      <c r="P878" s="24">
        <v>0.95161457292700868</v>
      </c>
      <c r="Q878" s="24">
        <v>0.45798943697478778</v>
      </c>
      <c r="R878" s="24">
        <v>0.98307233970809105</v>
      </c>
      <c r="S878" s="24">
        <v>0.77220153639041123</v>
      </c>
      <c r="T878" s="24">
        <v>0.59790213604088582</v>
      </c>
      <c r="U878" s="24">
        <v>0.4289893148103564</v>
      </c>
      <c r="V878" s="24">
        <v>0.23168288459067798</v>
      </c>
      <c r="W878" s="24">
        <v>0.79409680283914574</v>
      </c>
      <c r="X878" s="24">
        <v>0.61636680473038397</v>
      </c>
      <c r="Y878" s="24">
        <v>9.4188982279572619E-2</v>
      </c>
      <c r="Z878" s="24">
        <f t="shared" ca="1" si="13"/>
        <v>0.28660167341560394</v>
      </c>
    </row>
    <row r="879" spans="1:26" x14ac:dyDescent="0.25">
      <c r="A879" s="24">
        <v>0.29761765704978538</v>
      </c>
      <c r="B879" s="24">
        <v>0.92885554288946348</v>
      </c>
      <c r="C879" s="24">
        <v>9.315353187880715E-2</v>
      </c>
      <c r="D879" s="24">
        <v>3.6913068957677764E-2</v>
      </c>
      <c r="E879" s="24">
        <v>0.23565884231997147</v>
      </c>
      <c r="F879" s="24">
        <v>0.78144800217925348</v>
      </c>
      <c r="G879" s="24">
        <v>3.9585658585408412E-2</v>
      </c>
      <c r="H879" s="24">
        <v>0.23718149076772854</v>
      </c>
      <c r="I879" s="24">
        <v>0.4408202537885102</v>
      </c>
      <c r="J879" s="24">
        <v>0.56493078558800447</v>
      </c>
      <c r="K879" s="24">
        <v>8.8466981764900976E-2</v>
      </c>
      <c r="L879" s="24">
        <v>0.16705158362288308</v>
      </c>
      <c r="M879" s="24">
        <v>0.71910778704177658</v>
      </c>
      <c r="N879" s="24">
        <v>0.32385197800303023</v>
      </c>
      <c r="O879" s="24">
        <v>0.29354482284655437</v>
      </c>
      <c r="P879" s="24">
        <v>2.9664792041137256E-2</v>
      </c>
      <c r="Q879" s="24">
        <v>0.55273047941658782</v>
      </c>
      <c r="R879" s="24">
        <v>0.2103200767973229</v>
      </c>
      <c r="S879" s="24">
        <v>0.51833596551972372</v>
      </c>
      <c r="T879" s="24">
        <v>0.28455689450990296</v>
      </c>
      <c r="U879" s="24">
        <v>0.52358973487472349</v>
      </c>
      <c r="V879" s="24">
        <v>0.43671685691413054</v>
      </c>
      <c r="W879" s="24">
        <v>0.39845399164100981</v>
      </c>
      <c r="X879" s="24">
        <v>0.36139337284991813</v>
      </c>
      <c r="Y879" s="24">
        <v>0.33161965146747108</v>
      </c>
      <c r="Z879" s="24">
        <f t="shared" ca="1" si="13"/>
        <v>0.88250417071088305</v>
      </c>
    </row>
    <row r="880" spans="1:26" x14ac:dyDescent="0.25">
      <c r="A880" s="24">
        <v>0.83223785957874197</v>
      </c>
      <c r="B880" s="24">
        <v>0.41233443003235692</v>
      </c>
      <c r="C880" s="24">
        <v>4.4443507721328879E-2</v>
      </c>
      <c r="D880" s="24">
        <v>0.54825310775297242</v>
      </c>
      <c r="E880" s="24">
        <v>0.34904869759591828</v>
      </c>
      <c r="F880" s="24">
        <v>0.87980600759892924</v>
      </c>
      <c r="G880" s="24">
        <v>0.70566883750894349</v>
      </c>
      <c r="H880" s="24">
        <v>0.10445866452525177</v>
      </c>
      <c r="I880" s="24">
        <v>0.43525856503009253</v>
      </c>
      <c r="J880" s="24">
        <v>0.52853312684920284</v>
      </c>
      <c r="K880" s="24">
        <v>0.97685880227254041</v>
      </c>
      <c r="L880" s="24">
        <v>0.35440539896778234</v>
      </c>
      <c r="M880" s="24">
        <v>0.74367240623858355</v>
      </c>
      <c r="N880" s="24">
        <v>0.24907574136583399</v>
      </c>
      <c r="O880" s="24">
        <v>0.98656661366256404</v>
      </c>
      <c r="P880" s="24">
        <v>0.21060399254812689</v>
      </c>
      <c r="Q880" s="24">
        <v>0.42690240660357215</v>
      </c>
      <c r="R880" s="24">
        <v>0.71421795444038294</v>
      </c>
      <c r="S880" s="24">
        <v>0.13976784955004773</v>
      </c>
      <c r="T880" s="24">
        <v>0.26175469918693095</v>
      </c>
      <c r="U880" s="24">
        <v>0.39894573286133006</v>
      </c>
      <c r="V880" s="24">
        <v>7.5326891049994793E-2</v>
      </c>
      <c r="W880" s="24">
        <v>0.58549983960411445</v>
      </c>
      <c r="X880" s="24">
        <v>0.44115064293610728</v>
      </c>
      <c r="Y880" s="24">
        <v>0.69356626747616523</v>
      </c>
      <c r="Z880" s="24">
        <f t="shared" ca="1" si="13"/>
        <v>0.60938796288052577</v>
      </c>
    </row>
    <row r="881" spans="1:26" x14ac:dyDescent="0.25">
      <c r="A881" s="24">
        <v>0.24202846770062536</v>
      </c>
      <c r="B881" s="24">
        <v>0.60364158498714549</v>
      </c>
      <c r="C881" s="24">
        <v>0.86499143898109554</v>
      </c>
      <c r="D881" s="24">
        <v>0.41818103888022773</v>
      </c>
      <c r="E881" s="24">
        <v>0.51567360583734378</v>
      </c>
      <c r="F881" s="24">
        <v>0.3531127408067426</v>
      </c>
      <c r="G881" s="24">
        <v>1.9509434095967726E-2</v>
      </c>
      <c r="H881" s="24">
        <v>0.99184710668754117</v>
      </c>
      <c r="I881" s="24">
        <v>0.57743187612810976</v>
      </c>
      <c r="J881" s="24">
        <v>0.90594528753803738</v>
      </c>
      <c r="K881" s="24">
        <v>0.78811334839889879</v>
      </c>
      <c r="L881" s="24">
        <v>0.81619662213327349</v>
      </c>
      <c r="M881" s="24">
        <v>0.70549580402459044</v>
      </c>
      <c r="N881" s="24">
        <v>0.78525472039035171</v>
      </c>
      <c r="O881" s="24">
        <v>5.7709793830956757E-2</v>
      </c>
      <c r="P881" s="24">
        <v>0.7732132826879099</v>
      </c>
      <c r="Q881" s="24">
        <v>0.20939937798034569</v>
      </c>
      <c r="R881" s="24">
        <v>0.15419727938318928</v>
      </c>
      <c r="S881" s="24">
        <v>0.54084684784045911</v>
      </c>
      <c r="T881" s="24">
        <v>6.6149116478381953E-2</v>
      </c>
      <c r="U881" s="24">
        <v>0.96625341452312652</v>
      </c>
      <c r="V881" s="24">
        <v>0.88295744343302951</v>
      </c>
      <c r="W881" s="24">
        <v>0.8959590578026051</v>
      </c>
      <c r="X881" s="24">
        <v>3.1084287894282969E-2</v>
      </c>
      <c r="Y881" s="24">
        <v>0.18233173859521401</v>
      </c>
      <c r="Z881" s="24">
        <f t="shared" ca="1" si="13"/>
        <v>0.13693625307633939</v>
      </c>
    </row>
    <row r="882" spans="1:26" x14ac:dyDescent="0.25">
      <c r="A882" s="24">
        <v>0.34008513975843468</v>
      </c>
      <c r="B882" s="24">
        <v>0.22741106589334315</v>
      </c>
      <c r="C882" s="24">
        <v>0.27024425548513331</v>
      </c>
      <c r="D882" s="24">
        <v>0.26672264534405377</v>
      </c>
      <c r="E882" s="24">
        <v>0.21027087842154968</v>
      </c>
      <c r="F882" s="24">
        <v>0.19335840916113578</v>
      </c>
      <c r="G882" s="24">
        <v>0.1453615417231271</v>
      </c>
      <c r="H882" s="24">
        <v>2.0932115568285781E-2</v>
      </c>
      <c r="I882" s="24">
        <v>0.86926283052745767</v>
      </c>
      <c r="J882" s="24">
        <v>5.2957715137296524E-2</v>
      </c>
      <c r="K882" s="24">
        <v>8.266711078780653E-2</v>
      </c>
      <c r="L882" s="24">
        <v>0.77587267579564401</v>
      </c>
      <c r="M882" s="24">
        <v>0.83967641229537482</v>
      </c>
      <c r="N882" s="24">
        <v>0.48301515471645717</v>
      </c>
      <c r="O882" s="24">
        <v>0.34825454919810483</v>
      </c>
      <c r="P882" s="24">
        <v>0.86468367860353357</v>
      </c>
      <c r="Q882" s="24">
        <v>0.83000685588898582</v>
      </c>
      <c r="R882" s="24">
        <v>0.63779028175857944</v>
      </c>
      <c r="S882" s="24">
        <v>3.4209866517780019E-2</v>
      </c>
      <c r="T882" s="24">
        <v>0.97852109212133132</v>
      </c>
      <c r="U882" s="24">
        <v>0.11951545060410518</v>
      </c>
      <c r="V882" s="24">
        <v>0.12210288243960554</v>
      </c>
      <c r="W882" s="24">
        <v>0.43667699548046712</v>
      </c>
      <c r="X882" s="24">
        <v>0.20905146144261</v>
      </c>
      <c r="Y882" s="24">
        <v>0.24055595093081583</v>
      </c>
      <c r="Z882" s="24">
        <f t="shared" ca="1" si="13"/>
        <v>0.90134694855740627</v>
      </c>
    </row>
    <row r="883" spans="1:26" x14ac:dyDescent="0.25">
      <c r="A883" s="24">
        <v>6.3648679201679936E-2</v>
      </c>
      <c r="B883" s="24">
        <v>0.56338962192692177</v>
      </c>
      <c r="C883" s="24">
        <v>0.73072394601404134</v>
      </c>
      <c r="D883" s="24">
        <v>0.99668978500952066</v>
      </c>
      <c r="E883" s="24">
        <v>0.37322216708994549</v>
      </c>
      <c r="F883" s="24">
        <v>0.46882212733049522</v>
      </c>
      <c r="G883" s="24">
        <v>0.70611405571476349</v>
      </c>
      <c r="H883" s="24">
        <v>0.93621959061245408</v>
      </c>
      <c r="I883" s="24">
        <v>0.73705563984254696</v>
      </c>
      <c r="J883" s="24">
        <v>0.9970930327150711</v>
      </c>
      <c r="K883" s="24">
        <v>0.92183492730412009</v>
      </c>
      <c r="L883" s="24">
        <v>0.52397989875742434</v>
      </c>
      <c r="M883" s="24">
        <v>0.86716343228219428</v>
      </c>
      <c r="N883" s="24">
        <v>0.4975457539135697</v>
      </c>
      <c r="O883" s="24">
        <v>0.96353661124353407</v>
      </c>
      <c r="P883" s="24">
        <v>0.77882159739142975</v>
      </c>
      <c r="Q883" s="24">
        <v>0.2920964188710149</v>
      </c>
      <c r="R883" s="24">
        <v>0.52010477767272312</v>
      </c>
      <c r="S883" s="24">
        <v>0.34674134073561003</v>
      </c>
      <c r="T883" s="24">
        <v>0.89829108216809284</v>
      </c>
      <c r="U883" s="24">
        <v>0.10775448568945434</v>
      </c>
      <c r="V883" s="24">
        <v>0.13042086327709379</v>
      </c>
      <c r="W883" s="24">
        <v>0.23682973088823367</v>
      </c>
      <c r="X883" s="24">
        <v>0.65041595896430771</v>
      </c>
      <c r="Y883" s="24">
        <v>0.99438767611032031</v>
      </c>
      <c r="Z883" s="24">
        <f t="shared" ca="1" si="13"/>
        <v>0.48895873966898196</v>
      </c>
    </row>
    <row r="884" spans="1:26" x14ac:dyDescent="0.25">
      <c r="A884" s="24">
        <v>0.64531336554823404</v>
      </c>
      <c r="B884" s="24">
        <v>0.17170433202334412</v>
      </c>
      <c r="C884" s="24">
        <v>0.50244887721544373</v>
      </c>
      <c r="D884" s="24">
        <v>0.60155078482449764</v>
      </c>
      <c r="E884" s="24">
        <v>0.74264641709564594</v>
      </c>
      <c r="F884" s="24">
        <v>0.24704989044545977</v>
      </c>
      <c r="G884" s="24">
        <v>8.9350938367522836E-3</v>
      </c>
      <c r="H884" s="24">
        <v>0.30137543495048469</v>
      </c>
      <c r="I884" s="24">
        <v>0.79805478023092391</v>
      </c>
      <c r="J884" s="24">
        <v>0.66370749370483173</v>
      </c>
      <c r="K884" s="24">
        <v>2.6329068505085207E-2</v>
      </c>
      <c r="L884" s="24">
        <v>0.8662727802424246</v>
      </c>
      <c r="M884" s="24">
        <v>0.60889051966894614</v>
      </c>
      <c r="N884" s="24">
        <v>0.49653014593121347</v>
      </c>
      <c r="O884" s="24">
        <v>0.60607236078634752</v>
      </c>
      <c r="P884" s="24">
        <v>0.30123081860733769</v>
      </c>
      <c r="Q884" s="24">
        <v>0.12225147119948665</v>
      </c>
      <c r="R884" s="24">
        <v>0.56225506051632612</v>
      </c>
      <c r="S884" s="24">
        <v>0.97797570311137394</v>
      </c>
      <c r="T884" s="24">
        <v>0.55826966658868304</v>
      </c>
      <c r="U884" s="24">
        <v>0.36488026005690311</v>
      </c>
      <c r="V884" s="24">
        <v>0.65297721411858112</v>
      </c>
      <c r="W884" s="24">
        <v>0.93381535430612439</v>
      </c>
      <c r="X884" s="24">
        <v>0.30735005591798137</v>
      </c>
      <c r="Y884" s="24">
        <v>6.4710230315317863E-2</v>
      </c>
      <c r="Z884" s="24">
        <f t="shared" ca="1" si="13"/>
        <v>0.67302807380138763</v>
      </c>
    </row>
    <row r="885" spans="1:26" x14ac:dyDescent="0.25">
      <c r="A885" s="24">
        <v>0.60864287170945708</v>
      </c>
      <c r="B885" s="24">
        <v>0.94258122948189993</v>
      </c>
      <c r="C885" s="24">
        <v>0.339325183706916</v>
      </c>
      <c r="D885" s="24">
        <v>0.67080928181631927</v>
      </c>
      <c r="E885" s="24">
        <v>0.54050083705060281</v>
      </c>
      <c r="F885" s="24">
        <v>0.50895853465415564</v>
      </c>
      <c r="G885" s="24">
        <v>0.45925808648421151</v>
      </c>
      <c r="H885" s="24">
        <v>0.82815174484478404</v>
      </c>
      <c r="I885" s="24">
        <v>0.58965177115429956</v>
      </c>
      <c r="J885" s="24">
        <v>0.70926761098821245</v>
      </c>
      <c r="K885" s="24">
        <v>0.22187137652485311</v>
      </c>
      <c r="L885" s="24">
        <v>0.21748282792471629</v>
      </c>
      <c r="M885" s="24">
        <v>0.43649155361865755</v>
      </c>
      <c r="N885" s="24">
        <v>0.73404556481573435</v>
      </c>
      <c r="O885" s="24">
        <v>0.38490867136217488</v>
      </c>
      <c r="P885" s="24">
        <v>0.44748500144084269</v>
      </c>
      <c r="Q885" s="24">
        <v>0.48626119192427952</v>
      </c>
      <c r="R885" s="24">
        <v>0.77166650170205098</v>
      </c>
      <c r="S885" s="24">
        <v>0.94375028847474196</v>
      </c>
      <c r="T885" s="24">
        <v>0.20840314133957627</v>
      </c>
      <c r="U885" s="24">
        <v>0.56854742143359993</v>
      </c>
      <c r="V885" s="24">
        <v>0.66346825583860003</v>
      </c>
      <c r="W885" s="24">
        <v>0.42820180937282903</v>
      </c>
      <c r="X885" s="24">
        <v>0.1570559486702503</v>
      </c>
      <c r="Y885" s="24">
        <v>0.77768584295836418</v>
      </c>
      <c r="Z885" s="24">
        <f t="shared" ca="1" si="13"/>
        <v>0.89386228385511524</v>
      </c>
    </row>
    <row r="886" spans="1:26" x14ac:dyDescent="0.25">
      <c r="A886" s="24">
        <v>0.32682422921215171</v>
      </c>
      <c r="B886" s="24">
        <v>0.38471240353032421</v>
      </c>
      <c r="C886" s="24">
        <v>0.21177986577354013</v>
      </c>
      <c r="D886" s="24">
        <v>0.68608838581895404</v>
      </c>
      <c r="E886" s="24">
        <v>0.84816722812392076</v>
      </c>
      <c r="F886" s="24">
        <v>0.45675745196069628</v>
      </c>
      <c r="G886" s="24">
        <v>0.42328582802678694</v>
      </c>
      <c r="H886" s="24">
        <v>0.58695082804932242</v>
      </c>
      <c r="I886" s="24">
        <v>0.29273166789413452</v>
      </c>
      <c r="J886" s="24">
        <v>0.41780221095061743</v>
      </c>
      <c r="K886" s="24">
        <v>0.31652266728420286</v>
      </c>
      <c r="L886" s="24">
        <v>0.62923908597156908</v>
      </c>
      <c r="M886" s="24">
        <v>3.7385121050194536E-2</v>
      </c>
      <c r="N886" s="24">
        <v>9.3674163128178223E-2</v>
      </c>
      <c r="O886" s="24">
        <v>0.96051278807925333</v>
      </c>
      <c r="P886" s="24">
        <v>0.17721520863317808</v>
      </c>
      <c r="Q886" s="24">
        <v>0.44824135810192789</v>
      </c>
      <c r="R886" s="24">
        <v>0.59982127460245904</v>
      </c>
      <c r="S886" s="24">
        <v>0.25792313436458392</v>
      </c>
      <c r="T886" s="24">
        <v>0.26061551163343377</v>
      </c>
      <c r="U886" s="24">
        <v>0.68203190546674031</v>
      </c>
      <c r="V886" s="24">
        <v>0.12493987319038913</v>
      </c>
      <c r="W886" s="24">
        <v>0.17030410384137318</v>
      </c>
      <c r="X886" s="24">
        <v>6.7438515344309113E-4</v>
      </c>
      <c r="Y886" s="24">
        <v>0.96242269958010707</v>
      </c>
      <c r="Z886" s="24">
        <f t="shared" ca="1" si="13"/>
        <v>0.95774581770169653</v>
      </c>
    </row>
    <row r="887" spans="1:26" x14ac:dyDescent="0.25">
      <c r="A887" s="24">
        <v>0.3599135384210892</v>
      </c>
      <c r="B887" s="24">
        <v>0.29467752438362005</v>
      </c>
      <c r="C887" s="24">
        <v>0.30909940434542449</v>
      </c>
      <c r="D887" s="24">
        <v>0.18652492196144699</v>
      </c>
      <c r="E887" s="24">
        <v>0.29822426859309747</v>
      </c>
      <c r="F887" s="24">
        <v>0.92684254499392371</v>
      </c>
      <c r="G887" s="24">
        <v>0.58009803036818264</v>
      </c>
      <c r="H887" s="24">
        <v>0.32121428523575923</v>
      </c>
      <c r="I887" s="24">
        <v>9.9405334767716735E-2</v>
      </c>
      <c r="J887" s="24">
        <v>9.3419336596420988E-2</v>
      </c>
      <c r="K887" s="24">
        <v>0.37606219911151118</v>
      </c>
      <c r="L887" s="24">
        <v>0.65740821582328246</v>
      </c>
      <c r="M887" s="24">
        <v>0.51953213210558657</v>
      </c>
      <c r="N887" s="24">
        <v>0.9283067455333186</v>
      </c>
      <c r="O887" s="24">
        <v>0.47250224113275019</v>
      </c>
      <c r="P887" s="24">
        <v>0.50972208503531058</v>
      </c>
      <c r="Q887" s="24">
        <v>0.70646417464704703</v>
      </c>
      <c r="R887" s="24">
        <v>0.51219175883122992</v>
      </c>
      <c r="S887" s="24">
        <v>0.94164597822365581</v>
      </c>
      <c r="T887" s="24">
        <v>0.19903302253220756</v>
      </c>
      <c r="U887" s="24">
        <v>0.55377308844727402</v>
      </c>
      <c r="V887" s="24">
        <v>0.59038202850763488</v>
      </c>
      <c r="W887" s="24">
        <v>0.80544633369078977</v>
      </c>
      <c r="X887" s="24">
        <v>6.3170484464591947E-3</v>
      </c>
      <c r="Y887" s="24">
        <v>0.71017987701444574</v>
      </c>
      <c r="Z887" s="24">
        <f t="shared" ca="1" si="13"/>
        <v>0.49504009204412935</v>
      </c>
    </row>
    <row r="888" spans="1:26" x14ac:dyDescent="0.25">
      <c r="A888" s="24">
        <v>0.21957642203133498</v>
      </c>
      <c r="B888" s="24">
        <v>0.20604628023985638</v>
      </c>
      <c r="C888" s="24">
        <v>0.5832273173198379</v>
      </c>
      <c r="D888" s="24">
        <v>0.20050697129813599</v>
      </c>
      <c r="E888" s="24">
        <v>0.385782292021707</v>
      </c>
      <c r="F888" s="24">
        <v>0.71297798413681712</v>
      </c>
      <c r="G888" s="24">
        <v>0.91535854953743767</v>
      </c>
      <c r="H888" s="24">
        <v>0.38923055622661851</v>
      </c>
      <c r="I888" s="24">
        <v>0.93575378523567998</v>
      </c>
      <c r="J888" s="24">
        <v>0.30732834907857809</v>
      </c>
      <c r="K888" s="24">
        <v>0.42308527704897181</v>
      </c>
      <c r="L888" s="24">
        <v>0.74278225229737249</v>
      </c>
      <c r="M888" s="24">
        <v>0.62033078428885491</v>
      </c>
      <c r="N888" s="24">
        <v>0.87808121112085991</v>
      </c>
      <c r="O888" s="24">
        <v>0.54735400481360741</v>
      </c>
      <c r="P888" s="24">
        <v>0.61212038528358015</v>
      </c>
      <c r="Q888" s="24">
        <v>0.87660477063384301</v>
      </c>
      <c r="R888" s="24">
        <v>0.70573771208355474</v>
      </c>
      <c r="S888" s="24">
        <v>0.737369801111045</v>
      </c>
      <c r="T888" s="24">
        <v>0.98197210978419636</v>
      </c>
      <c r="U888" s="24">
        <v>0.81831252983968605</v>
      </c>
      <c r="V888" s="24">
        <v>0.61569494513714285</v>
      </c>
      <c r="W888" s="24">
        <v>0.69605226349886629</v>
      </c>
      <c r="X888" s="24">
        <v>0.74581874311880481</v>
      </c>
      <c r="Y888" s="24">
        <v>0.97019201394156473</v>
      </c>
      <c r="Z888" s="24">
        <f t="shared" ca="1" si="13"/>
        <v>0.67412406130765834</v>
      </c>
    </row>
    <row r="889" spans="1:26" x14ac:dyDescent="0.25">
      <c r="A889" s="24">
        <v>0.81340806419313105</v>
      </c>
      <c r="B889" s="24">
        <v>0.31455993318768005</v>
      </c>
      <c r="C889" s="24">
        <v>0.87992109001650909</v>
      </c>
      <c r="D889" s="24">
        <v>0.92965743830181158</v>
      </c>
      <c r="E889" s="24">
        <v>0.67184782646951036</v>
      </c>
      <c r="F889" s="24">
        <v>9.536494836935383E-2</v>
      </c>
      <c r="G889" s="24">
        <v>0.44081242897221673</v>
      </c>
      <c r="H889" s="24">
        <v>0.20521402501437003</v>
      </c>
      <c r="I889" s="24">
        <v>0.4209494467874253</v>
      </c>
      <c r="J889" s="24">
        <v>0.98920560037777194</v>
      </c>
      <c r="K889" s="24">
        <v>0.49756432368209436</v>
      </c>
      <c r="L889" s="24">
        <v>0.8592630841247596</v>
      </c>
      <c r="M889" s="24">
        <v>9.2641052136635205E-2</v>
      </c>
      <c r="N889" s="24">
        <v>0.4873396228308764</v>
      </c>
      <c r="O889" s="24">
        <v>0.85173737034172536</v>
      </c>
      <c r="P889" s="24">
        <v>0.97670680913337649</v>
      </c>
      <c r="Q889" s="24">
        <v>0.39223180392596602</v>
      </c>
      <c r="R889" s="24">
        <v>0.73098681122334175</v>
      </c>
      <c r="S889" s="24">
        <v>0.36078687688320898</v>
      </c>
      <c r="T889" s="24">
        <v>0.52691189580445708</v>
      </c>
      <c r="U889" s="24">
        <v>0.48834999615616315</v>
      </c>
      <c r="V889" s="24">
        <v>0.11866976251731287</v>
      </c>
      <c r="W889" s="24">
        <v>0.50933333094987965</v>
      </c>
      <c r="X889" s="24">
        <v>0.35850035141649872</v>
      </c>
      <c r="Y889" s="24">
        <v>0.45949715469095009</v>
      </c>
      <c r="Z889" s="24">
        <f t="shared" ca="1" si="13"/>
        <v>0.70753505214866752</v>
      </c>
    </row>
    <row r="890" spans="1:26" x14ac:dyDescent="0.25">
      <c r="A890" s="24">
        <v>0.63537266747876675</v>
      </c>
      <c r="B890" s="24">
        <v>0.48284785717748313</v>
      </c>
      <c r="C890" s="24">
        <v>0.52033270605903181</v>
      </c>
      <c r="D890" s="24">
        <v>0.55877097918917706</v>
      </c>
      <c r="E890" s="24">
        <v>0.62760128383627845</v>
      </c>
      <c r="F890" s="24">
        <v>0.38926346720569194</v>
      </c>
      <c r="G890" s="24">
        <v>0.99197096038305699</v>
      </c>
      <c r="H890" s="24">
        <v>0.79386395935209086</v>
      </c>
      <c r="I890" s="24">
        <v>0.99441231686593945</v>
      </c>
      <c r="J890" s="24">
        <v>0.19473444316735955</v>
      </c>
      <c r="K890" s="24">
        <v>0.94451076233609443</v>
      </c>
      <c r="L890" s="24">
        <v>0.87316373316255957</v>
      </c>
      <c r="M890" s="24">
        <v>0.39610763173224217</v>
      </c>
      <c r="N890" s="24">
        <v>0.92674654760254849</v>
      </c>
      <c r="O890" s="24">
        <v>8.3269080669755469E-2</v>
      </c>
      <c r="P890" s="24">
        <v>0.945800582141749</v>
      </c>
      <c r="Q890" s="24">
        <v>0.77377572931595784</v>
      </c>
      <c r="R890" s="24">
        <v>0.92585692360366123</v>
      </c>
      <c r="S890" s="24">
        <v>7.5420734319939342E-2</v>
      </c>
      <c r="T890" s="24">
        <v>0.25137073984544978</v>
      </c>
      <c r="U890" s="24">
        <v>0.57347691580449733</v>
      </c>
      <c r="V890" s="24">
        <v>0.27259684305748078</v>
      </c>
      <c r="W890" s="24">
        <v>0.43376919141164461</v>
      </c>
      <c r="X890" s="24">
        <v>0.11994950524825621</v>
      </c>
      <c r="Y890" s="24">
        <v>0.45454435061216447</v>
      </c>
      <c r="Z890" s="24">
        <f t="shared" ca="1" si="13"/>
        <v>0.40551269748132213</v>
      </c>
    </row>
    <row r="891" spans="1:26" x14ac:dyDescent="0.25">
      <c r="A891" s="24">
        <v>0.74870824332581876</v>
      </c>
      <c r="B891" s="24">
        <v>0.91718808093076032</v>
      </c>
      <c r="C891" s="24">
        <v>0.54858344896076872</v>
      </c>
      <c r="D891" s="24">
        <v>0.49266630592804617</v>
      </c>
      <c r="E891" s="24">
        <v>0.71927862450607127</v>
      </c>
      <c r="F891" s="24">
        <v>0.48225729060072087</v>
      </c>
      <c r="G891" s="24">
        <v>0.41304526539142283</v>
      </c>
      <c r="H891" s="24">
        <v>0.87068220132895713</v>
      </c>
      <c r="I891" s="24">
        <v>0.16806540518649027</v>
      </c>
      <c r="J891" s="24">
        <v>0.23839741159286976</v>
      </c>
      <c r="K891" s="24">
        <v>0.93934315441961957</v>
      </c>
      <c r="L891" s="24">
        <v>0.15185942713997191</v>
      </c>
      <c r="M891" s="24">
        <v>2.223410040266327E-2</v>
      </c>
      <c r="N891" s="24">
        <v>0.66492255981495518</v>
      </c>
      <c r="O891" s="24">
        <v>0.31181776351096435</v>
      </c>
      <c r="P891" s="24">
        <v>6.7906409206852647E-3</v>
      </c>
      <c r="Q891" s="24">
        <v>0.28267050099716284</v>
      </c>
      <c r="R891" s="24">
        <v>2.1369512569369586E-2</v>
      </c>
      <c r="S891" s="24">
        <v>0.81914420610550531</v>
      </c>
      <c r="T891" s="24">
        <v>0.23791652293552401</v>
      </c>
      <c r="U891" s="24">
        <v>0.50760146076897439</v>
      </c>
      <c r="V891" s="24">
        <v>0.35837971255532397</v>
      </c>
      <c r="W891" s="24">
        <v>0.73475787570833628</v>
      </c>
      <c r="X891" s="24">
        <v>0.77512896133986575</v>
      </c>
      <c r="Y891" s="24">
        <v>0.15727096089802906</v>
      </c>
      <c r="Z891" s="24">
        <f t="shared" ca="1" si="13"/>
        <v>0.54338321923988597</v>
      </c>
    </row>
    <row r="892" spans="1:26" x14ac:dyDescent="0.25">
      <c r="A892" s="24">
        <v>0.62342602997929064</v>
      </c>
      <c r="B892" s="24">
        <v>0.31490717901182896</v>
      </c>
      <c r="C892" s="24">
        <v>0.78055860738682381</v>
      </c>
      <c r="D892" s="24">
        <v>4.8903503792539826E-2</v>
      </c>
      <c r="E892" s="24">
        <v>0.39464743532687607</v>
      </c>
      <c r="F892" s="24">
        <v>0.73062201064669408</v>
      </c>
      <c r="G892" s="24">
        <v>0.31342083562017597</v>
      </c>
      <c r="H892" s="24">
        <v>0.64022215364975721</v>
      </c>
      <c r="I892" s="24">
        <v>0.33781344740540653</v>
      </c>
      <c r="J892" s="24">
        <v>0.47263601461122695</v>
      </c>
      <c r="K892" s="24">
        <v>0.68771543981105809</v>
      </c>
      <c r="L892" s="24">
        <v>0.1502870873706611</v>
      </c>
      <c r="M892" s="24">
        <v>0.96947050400942469</v>
      </c>
      <c r="N892" s="24">
        <v>0.81101136661052975</v>
      </c>
      <c r="O892" s="24">
        <v>0.59413956253569089</v>
      </c>
      <c r="P892" s="24">
        <v>0.16903174421606471</v>
      </c>
      <c r="Q892" s="24">
        <v>0.36062957076099911</v>
      </c>
      <c r="R892" s="24">
        <v>0.43866838137962849</v>
      </c>
      <c r="S892" s="24">
        <v>0.74788620472194223</v>
      </c>
      <c r="T892" s="24">
        <v>9.0110845468789114E-2</v>
      </c>
      <c r="U892" s="24">
        <v>0.29570339999314166</v>
      </c>
      <c r="V892" s="24">
        <v>0.188051999446329</v>
      </c>
      <c r="W892" s="24">
        <v>0.66864122222815991</v>
      </c>
      <c r="X892" s="24">
        <v>0.11455841542359235</v>
      </c>
      <c r="Y892" s="24">
        <v>0.1588903681320889</v>
      </c>
      <c r="Z892" s="24">
        <f t="shared" ca="1" si="13"/>
        <v>0.46852540978418555</v>
      </c>
    </row>
    <row r="893" spans="1:26" x14ac:dyDescent="0.25">
      <c r="A893" s="24">
        <v>0.49657238984262952</v>
      </c>
      <c r="B893" s="24">
        <v>0.61474872515360968</v>
      </c>
      <c r="C893" s="24">
        <v>0.87539089731315256</v>
      </c>
      <c r="D893" s="24">
        <v>0.46114908178193836</v>
      </c>
      <c r="E893" s="24">
        <v>0.55644098746953341</v>
      </c>
      <c r="F893" s="24">
        <v>0.71821150166940328</v>
      </c>
      <c r="G893" s="24">
        <v>0.20307264381005485</v>
      </c>
      <c r="H893" s="24">
        <v>0.2965821285031669</v>
      </c>
      <c r="I893" s="24">
        <v>0.54291207730001989</v>
      </c>
      <c r="J893" s="24">
        <v>0.18512734618128646</v>
      </c>
      <c r="K893" s="24">
        <v>0.55199984045534745</v>
      </c>
      <c r="L893" s="24">
        <v>0.23579304894251485</v>
      </c>
      <c r="M893" s="24">
        <v>0.83173550949122399</v>
      </c>
      <c r="N893" s="24">
        <v>0.87114537213587917</v>
      </c>
      <c r="O893" s="24">
        <v>0.60996775800495173</v>
      </c>
      <c r="P893" s="24">
        <v>0.66543764257954041</v>
      </c>
      <c r="Q893" s="24">
        <v>0.20369388289648993</v>
      </c>
      <c r="R893" s="24">
        <v>0.53149190973819704</v>
      </c>
      <c r="S893" s="24">
        <v>0.97736763696423157</v>
      </c>
      <c r="T893" s="24">
        <v>0.74827021119328474</v>
      </c>
      <c r="U893" s="24">
        <v>0.68768478797934141</v>
      </c>
      <c r="V893" s="24">
        <v>0.45283151092866414</v>
      </c>
      <c r="W893" s="24">
        <v>0.8089313704362121</v>
      </c>
      <c r="X893" s="24">
        <v>0.58021398756940046</v>
      </c>
      <c r="Y893" s="24">
        <v>7.0777335343313763E-2</v>
      </c>
      <c r="Z893" s="24">
        <f t="shared" ca="1" si="13"/>
        <v>0.78129131571938559</v>
      </c>
    </row>
    <row r="894" spans="1:26" x14ac:dyDescent="0.25">
      <c r="A894" s="24">
        <v>0.59104927167669341</v>
      </c>
      <c r="B894" s="24">
        <v>0.15874389748252637</v>
      </c>
      <c r="C894" s="24">
        <v>0.82815298031069495</v>
      </c>
      <c r="D894" s="24">
        <v>0.85644525805330707</v>
      </c>
      <c r="E894" s="24">
        <v>0.16418858569911909</v>
      </c>
      <c r="F894" s="24">
        <v>0.50600664580903898</v>
      </c>
      <c r="G894" s="24">
        <v>0.8461332935138538</v>
      </c>
      <c r="H894" s="24">
        <v>0.56771765318659007</v>
      </c>
      <c r="I894" s="24">
        <v>1.9787222059551524E-2</v>
      </c>
      <c r="J894" s="24">
        <v>0.80328551978132456</v>
      </c>
      <c r="K894" s="24">
        <v>0.69283094603306483</v>
      </c>
      <c r="L894" s="24">
        <v>0.41470911946182765</v>
      </c>
      <c r="M894" s="24">
        <v>0.38125444755925109</v>
      </c>
      <c r="N894" s="24">
        <v>0.7206799366299067</v>
      </c>
      <c r="O894" s="24">
        <v>1.5209778401201746E-2</v>
      </c>
      <c r="P894" s="24">
        <v>0.49782774188431755</v>
      </c>
      <c r="Q894" s="24">
        <v>2.4444261199720541E-2</v>
      </c>
      <c r="R894" s="24">
        <v>0.18712933731976056</v>
      </c>
      <c r="S894" s="24">
        <v>0.59112258100766191</v>
      </c>
      <c r="T894" s="24">
        <v>0.3106073882620034</v>
      </c>
      <c r="U894" s="24">
        <v>0.49756822872820727</v>
      </c>
      <c r="V894" s="24">
        <v>0.62090044490058949</v>
      </c>
      <c r="W894" s="24">
        <v>0.2021459294913891</v>
      </c>
      <c r="X894" s="24">
        <v>0.90457800230911145</v>
      </c>
      <c r="Y894" s="24">
        <v>8.8003575638678888E-2</v>
      </c>
      <c r="Z894" s="24">
        <f t="shared" ca="1" si="13"/>
        <v>0.2134154509288354</v>
      </c>
    </row>
    <row r="895" spans="1:26" x14ac:dyDescent="0.25">
      <c r="A895" s="24">
        <v>7.8149877172421167E-2</v>
      </c>
      <c r="B895" s="24">
        <v>0.89056548420104309</v>
      </c>
      <c r="C895" s="24">
        <v>0.63575611699463264</v>
      </c>
      <c r="D895" s="24">
        <v>0.95249063882357787</v>
      </c>
      <c r="E895" s="24">
        <v>8.4442148890220059E-2</v>
      </c>
      <c r="F895" s="24">
        <v>0.99575082769618994</v>
      </c>
      <c r="G895" s="24">
        <v>0.22741161660076314</v>
      </c>
      <c r="H895" s="24">
        <v>0.97689363352083225</v>
      </c>
      <c r="I895" s="24">
        <v>0.71269545222062292</v>
      </c>
      <c r="J895" s="24">
        <v>0.4451049417341254</v>
      </c>
      <c r="K895" s="24">
        <v>0.64257415802908524</v>
      </c>
      <c r="L895" s="24">
        <v>5.5708384282629031E-2</v>
      </c>
      <c r="M895" s="24">
        <v>0.17275397365825784</v>
      </c>
      <c r="N895" s="24">
        <v>0.32647460157528174</v>
      </c>
      <c r="O895" s="24">
        <v>0.38068030478545078</v>
      </c>
      <c r="P895" s="24">
        <v>0.60994183000241697</v>
      </c>
      <c r="Q895" s="24">
        <v>0.41042095724006489</v>
      </c>
      <c r="R895" s="24">
        <v>0.34441538945816708</v>
      </c>
      <c r="S895" s="24">
        <v>2.1747208853622246E-2</v>
      </c>
      <c r="T895" s="24">
        <v>0.41003063337449097</v>
      </c>
      <c r="U895" s="24">
        <v>0.68503349142501746</v>
      </c>
      <c r="V895" s="24">
        <v>0.623022029812484</v>
      </c>
      <c r="W895" s="24">
        <v>0.43994670089099674</v>
      </c>
      <c r="X895" s="24">
        <v>0.70580954910924032</v>
      </c>
      <c r="Y895" s="24">
        <v>0.22286352310609459</v>
      </c>
      <c r="Z895" s="24">
        <f t="shared" ca="1" si="13"/>
        <v>0.68975963812402619</v>
      </c>
    </row>
    <row r="896" spans="1:26" x14ac:dyDescent="0.25">
      <c r="A896" s="24">
        <v>0.89011560072567697</v>
      </c>
      <c r="B896" s="24">
        <v>0.45055941605798999</v>
      </c>
      <c r="C896" s="24">
        <v>0.70938639242163748</v>
      </c>
      <c r="D896" s="24">
        <v>8.3526571793531512E-2</v>
      </c>
      <c r="E896" s="24">
        <v>0.39189485422227432</v>
      </c>
      <c r="F896" s="24">
        <v>0.4875820504059839</v>
      </c>
      <c r="G896" s="24">
        <v>0.67134895876177325</v>
      </c>
      <c r="H896" s="24">
        <v>0.83668918825808358</v>
      </c>
      <c r="I896" s="24">
        <v>0.9059072640214807</v>
      </c>
      <c r="J896" s="24">
        <v>0.26429440105454471</v>
      </c>
      <c r="K896" s="24">
        <v>0.62625747034376389</v>
      </c>
      <c r="L896" s="24">
        <v>0.42381273364020455</v>
      </c>
      <c r="M896" s="24">
        <v>0.93109150938351981</v>
      </c>
      <c r="N896" s="24">
        <v>0.17409527918035239</v>
      </c>
      <c r="O896" s="24">
        <v>0.36311584554859566</v>
      </c>
      <c r="P896" s="24">
        <v>0.24901515297482568</v>
      </c>
      <c r="Q896" s="24">
        <v>0.13828994746698986</v>
      </c>
      <c r="R896" s="24">
        <v>0.98890580486104496</v>
      </c>
      <c r="S896" s="24">
        <v>0.50702884891713973</v>
      </c>
      <c r="T896" s="24">
        <v>0.10652890273193971</v>
      </c>
      <c r="U896" s="24">
        <v>0.53576914646962093</v>
      </c>
      <c r="V896" s="24">
        <v>0.64855752984756732</v>
      </c>
      <c r="W896" s="24">
        <v>9.9239683676227264E-2</v>
      </c>
      <c r="X896" s="24">
        <v>0.55295583233273271</v>
      </c>
      <c r="Y896" s="24">
        <v>0.82019524061586513</v>
      </c>
      <c r="Z896" s="24">
        <f t="shared" ca="1" si="13"/>
        <v>0.97827834290933557</v>
      </c>
    </row>
    <row r="897" spans="1:26" x14ac:dyDescent="0.25">
      <c r="A897" s="24">
        <v>3.798767896507782E-2</v>
      </c>
      <c r="B897" s="24">
        <v>0.42683646213490256</v>
      </c>
      <c r="C897" s="24">
        <v>0.92093034021628239</v>
      </c>
      <c r="D897" s="24">
        <v>0.81771578065227046</v>
      </c>
      <c r="E897" s="24">
        <v>0.7136287650206069</v>
      </c>
      <c r="F897" s="24">
        <v>0.29696115894169883</v>
      </c>
      <c r="G897" s="24">
        <v>0.66020130211310069</v>
      </c>
      <c r="H897" s="24">
        <v>0.98689392027781253</v>
      </c>
      <c r="I897" s="24">
        <v>0.77405892902082796</v>
      </c>
      <c r="J897" s="24">
        <v>0.34414754892685073</v>
      </c>
      <c r="K897" s="24">
        <v>0.90419899115530711</v>
      </c>
      <c r="L897" s="24">
        <v>9.6607212494583927E-2</v>
      </c>
      <c r="M897" s="24">
        <v>0.25237339643731715</v>
      </c>
      <c r="N897" s="24">
        <v>0.3564437136970201</v>
      </c>
      <c r="O897" s="24">
        <v>0.40074420687826307</v>
      </c>
      <c r="P897" s="24">
        <v>4.2841899533493044E-2</v>
      </c>
      <c r="Q897" s="24">
        <v>0.16064271670518571</v>
      </c>
      <c r="R897" s="24">
        <v>0.73529825059124621</v>
      </c>
      <c r="S897" s="24">
        <v>0.98628120913123152</v>
      </c>
      <c r="T897" s="24">
        <v>0.43195383796977038</v>
      </c>
      <c r="U897" s="24">
        <v>0.60205943003986806</v>
      </c>
      <c r="V897" s="24">
        <v>0.27872680223358293</v>
      </c>
      <c r="W897" s="24">
        <v>0.87703367628477447</v>
      </c>
      <c r="X897" s="24">
        <v>0.4972568958943584</v>
      </c>
      <c r="Y897" s="24">
        <v>0.28748078533078847</v>
      </c>
      <c r="Z897" s="24">
        <f t="shared" ca="1" si="13"/>
        <v>0.97049528122856143</v>
      </c>
    </row>
    <row r="898" spans="1:26" x14ac:dyDescent="0.25">
      <c r="A898" s="24">
        <v>0.65555926469303172</v>
      </c>
      <c r="B898" s="24">
        <v>0.33338203192552263</v>
      </c>
      <c r="C898" s="24">
        <v>0.47094686827387366</v>
      </c>
      <c r="D898" s="24">
        <v>0.52778248106971981</v>
      </c>
      <c r="E898" s="24">
        <v>0.87373846347180084</v>
      </c>
      <c r="F898" s="24">
        <v>0.10421003353072855</v>
      </c>
      <c r="G898" s="24">
        <v>0.79726473647537932</v>
      </c>
      <c r="H898" s="24">
        <v>0.35252276356218215</v>
      </c>
      <c r="I898" s="24">
        <v>0.54735880772818701</v>
      </c>
      <c r="J898" s="24">
        <v>0.99765161735442864</v>
      </c>
      <c r="K898" s="24">
        <v>0.66287871331198589</v>
      </c>
      <c r="L898" s="24">
        <v>0.84680531114208069</v>
      </c>
      <c r="M898" s="24">
        <v>0.25119856309302535</v>
      </c>
      <c r="N898" s="24">
        <v>0.96260862370622524</v>
      </c>
      <c r="O898" s="24">
        <v>0.20296472820541267</v>
      </c>
      <c r="P898" s="24">
        <v>1.852969370563784E-5</v>
      </c>
      <c r="Q898" s="24">
        <v>0.27085067818890107</v>
      </c>
      <c r="R898" s="24">
        <v>0.33728974523166388</v>
      </c>
      <c r="S898" s="24">
        <v>0.60163957964339743</v>
      </c>
      <c r="T898" s="24">
        <v>0.30820889836448073</v>
      </c>
      <c r="U898" s="24">
        <v>0.74134686371136871</v>
      </c>
      <c r="V898" s="24">
        <v>0.44653307121170771</v>
      </c>
      <c r="W898" s="24">
        <v>0.40283676497004006</v>
      </c>
      <c r="X898" s="24">
        <v>0.8923625356060052</v>
      </c>
      <c r="Y898" s="24">
        <v>0.75291035005300722</v>
      </c>
      <c r="Z898" s="24">
        <f t="shared" ref="Z898:Z961" ca="1" si="14">RAND()</f>
        <v>0.70368144626059204</v>
      </c>
    </row>
    <row r="899" spans="1:26" x14ac:dyDescent="0.25">
      <c r="A899" s="24">
        <v>0.89471615401668736</v>
      </c>
      <c r="B899" s="24">
        <v>0.75737384385453055</v>
      </c>
      <c r="C899" s="24">
        <v>0.5220146428930359</v>
      </c>
      <c r="D899" s="24">
        <v>0.93538447297460936</v>
      </c>
      <c r="E899" s="24">
        <v>0.20844606899451368</v>
      </c>
      <c r="F899" s="24">
        <v>0.31276480584716526</v>
      </c>
      <c r="G899" s="24">
        <v>0.95956861919098246</v>
      </c>
      <c r="H899" s="24">
        <v>0.54947002498086894</v>
      </c>
      <c r="I899" s="24">
        <v>9.216783345693591E-2</v>
      </c>
      <c r="J899" s="24">
        <v>0.88761556520135354</v>
      </c>
      <c r="K899" s="24">
        <v>1.9030955641350489E-2</v>
      </c>
      <c r="L899" s="24">
        <v>0.62923912149793015</v>
      </c>
      <c r="M899" s="24">
        <v>0.51174393038955646</v>
      </c>
      <c r="N899" s="24">
        <v>0.93592490276590923</v>
      </c>
      <c r="O899" s="24">
        <v>0.47207447548068282</v>
      </c>
      <c r="P899" s="24">
        <v>0.88232183909350392</v>
      </c>
      <c r="Q899" s="24">
        <v>0.51549260830788279</v>
      </c>
      <c r="R899" s="24">
        <v>0.84423038009370555</v>
      </c>
      <c r="S899" s="24">
        <v>0.98833742567814264</v>
      </c>
      <c r="T899" s="24">
        <v>0.89566892040762891</v>
      </c>
      <c r="U899" s="24">
        <v>0.79699132065335621</v>
      </c>
      <c r="V899" s="24">
        <v>0.24802670417751715</v>
      </c>
      <c r="W899" s="24">
        <v>1.0596749944372541E-2</v>
      </c>
      <c r="X899" s="24">
        <v>0.79352576544295639</v>
      </c>
      <c r="Y899" s="24">
        <v>9.9116128829713435E-2</v>
      </c>
      <c r="Z899" s="24">
        <f t="shared" ca="1" si="14"/>
        <v>0.12831222637882334</v>
      </c>
    </row>
    <row r="900" spans="1:26" x14ac:dyDescent="0.25">
      <c r="A900" s="24">
        <v>0.64382875544771401</v>
      </c>
      <c r="B900" s="24">
        <v>0.53829041506840591</v>
      </c>
      <c r="C900" s="24">
        <v>0.7878118450780337</v>
      </c>
      <c r="D900" s="24">
        <v>0.19749031455119193</v>
      </c>
      <c r="E900" s="24">
        <v>0.67578786475622488</v>
      </c>
      <c r="F900" s="24">
        <v>0.3816937465901411</v>
      </c>
      <c r="G900" s="24">
        <v>0.78940690429110272</v>
      </c>
      <c r="H900" s="24">
        <v>0.69742853198379651</v>
      </c>
      <c r="I900" s="24">
        <v>0.60349826189277</v>
      </c>
      <c r="J900" s="24">
        <v>0.70723377693018175</v>
      </c>
      <c r="K900" s="24">
        <v>0.16461605319604211</v>
      </c>
      <c r="L900" s="24">
        <v>0.66830841558815945</v>
      </c>
      <c r="M900" s="24">
        <v>0.62205220063304834</v>
      </c>
      <c r="N900" s="24">
        <v>0.29727004804718127</v>
      </c>
      <c r="O900" s="24">
        <v>0.14995286908564998</v>
      </c>
      <c r="P900" s="24">
        <v>0.17671572605928731</v>
      </c>
      <c r="Q900" s="24">
        <v>0.58882118672160244</v>
      </c>
      <c r="R900" s="24">
        <v>0.6559823822188966</v>
      </c>
      <c r="S900" s="24">
        <v>0.31940702407859967</v>
      </c>
      <c r="T900" s="24">
        <v>0.81593364238016741</v>
      </c>
      <c r="U900" s="24">
        <v>0.76854977869104946</v>
      </c>
      <c r="V900" s="24">
        <v>0.87418680667226223</v>
      </c>
      <c r="W900" s="24">
        <v>0.87419658343814732</v>
      </c>
      <c r="X900" s="24">
        <v>0.69860917284996527</v>
      </c>
      <c r="Y900" s="24">
        <v>0.49074659692049638</v>
      </c>
      <c r="Z900" s="24">
        <f t="shared" ca="1" si="14"/>
        <v>0.48475800244563327</v>
      </c>
    </row>
    <row r="901" spans="1:26" x14ac:dyDescent="0.25">
      <c r="A901" s="24">
        <v>0.6705498081675777</v>
      </c>
      <c r="B901" s="24">
        <v>0.13718488254897643</v>
      </c>
      <c r="C901" s="24">
        <v>0.64861874230599303</v>
      </c>
      <c r="D901" s="24">
        <v>0.81758270797866694</v>
      </c>
      <c r="E901" s="24">
        <v>0.60502129876752897</v>
      </c>
      <c r="F901" s="24">
        <v>0.36115568822375699</v>
      </c>
      <c r="G901" s="24">
        <v>0.42964173306679032</v>
      </c>
      <c r="H901" s="24">
        <v>0.6885574388395983</v>
      </c>
      <c r="I901" s="24">
        <v>0.7163363470140216</v>
      </c>
      <c r="J901" s="24">
        <v>0.55725225762355202</v>
      </c>
      <c r="K901" s="24">
        <v>0.17475374387496678</v>
      </c>
      <c r="L901" s="24">
        <v>0.17796414271589467</v>
      </c>
      <c r="M901" s="24">
        <v>0.88902028705273051</v>
      </c>
      <c r="N901" s="24">
        <v>0.20226650227480636</v>
      </c>
      <c r="O901" s="24">
        <v>0.6040673015355591</v>
      </c>
      <c r="P901" s="24">
        <v>0.32232853947657569</v>
      </c>
      <c r="Q901" s="24">
        <v>0.34389556507414143</v>
      </c>
      <c r="R901" s="24">
        <v>5.5280171715452409E-2</v>
      </c>
      <c r="S901" s="24">
        <v>0.62160492708411252</v>
      </c>
      <c r="T901" s="24">
        <v>0.43599022824865374</v>
      </c>
      <c r="U901" s="24">
        <v>0.10348547597609115</v>
      </c>
      <c r="V901" s="24">
        <v>0.96993870363718304</v>
      </c>
      <c r="W901" s="24">
        <v>0.59206188727904241</v>
      </c>
      <c r="X901" s="24">
        <v>0.79618200273586393</v>
      </c>
      <c r="Y901" s="24">
        <v>0.65329467176539868</v>
      </c>
      <c r="Z901" s="24">
        <f t="shared" ca="1" si="14"/>
        <v>4.6907388238893177E-2</v>
      </c>
    </row>
    <row r="902" spans="1:26" x14ac:dyDescent="0.25">
      <c r="A902" s="24">
        <v>0.47775623040370352</v>
      </c>
      <c r="B902" s="24">
        <v>0.96779799942185896</v>
      </c>
      <c r="C902" s="24">
        <v>0.25664346992164111</v>
      </c>
      <c r="D902" s="24">
        <v>0.67255852874918298</v>
      </c>
      <c r="E902" s="24">
        <v>0.58264281842786914</v>
      </c>
      <c r="F902" s="24">
        <v>0.66781433392969003</v>
      </c>
      <c r="G902" s="24">
        <v>0.40095517141568227</v>
      </c>
      <c r="H902" s="24">
        <v>0.72818389137467177</v>
      </c>
      <c r="I902" s="24">
        <v>0.24549931200072261</v>
      </c>
      <c r="J902" s="24">
        <v>0.77694723931333176</v>
      </c>
      <c r="K902" s="24">
        <v>0.35747681329114189</v>
      </c>
      <c r="L902" s="24">
        <v>0.335776130143836</v>
      </c>
      <c r="M902" s="24">
        <v>0.86221813092500665</v>
      </c>
      <c r="N902" s="24">
        <v>0.17727348109728236</v>
      </c>
      <c r="O902" s="24">
        <v>0.14214511939139141</v>
      </c>
      <c r="P902" s="24">
        <v>0.37618975116728159</v>
      </c>
      <c r="Q902" s="24">
        <v>8.9601937308365409E-2</v>
      </c>
      <c r="R902" s="24">
        <v>0.82134568614803261</v>
      </c>
      <c r="S902" s="24">
        <v>0.64804195071428083</v>
      </c>
      <c r="T902" s="24">
        <v>0.21458713337283275</v>
      </c>
      <c r="U902" s="24">
        <v>0.57969458188447565</v>
      </c>
      <c r="V902" s="24">
        <v>0.47918592144496952</v>
      </c>
      <c r="W902" s="24">
        <v>0.2674722404462625</v>
      </c>
      <c r="X902" s="24">
        <v>0.95701923618994367</v>
      </c>
      <c r="Y902" s="24">
        <v>9.0071049654241508E-2</v>
      </c>
      <c r="Z902" s="24">
        <f t="shared" ca="1" si="14"/>
        <v>0.83265207213850634</v>
      </c>
    </row>
    <row r="903" spans="1:26" x14ac:dyDescent="0.25">
      <c r="A903" s="24">
        <v>4.9683212120644193E-2</v>
      </c>
      <c r="B903" s="24">
        <v>0.63057454145387881</v>
      </c>
      <c r="C903" s="24">
        <v>0.97029165286376418</v>
      </c>
      <c r="D903" s="24">
        <v>0.64699235856570259</v>
      </c>
      <c r="E903" s="24">
        <v>5.0289337634526921E-2</v>
      </c>
      <c r="F903" s="24">
        <v>0.110011211156681</v>
      </c>
      <c r="G903" s="24">
        <v>0.72320654478044355</v>
      </c>
      <c r="H903" s="24">
        <v>6.5850346841182628E-2</v>
      </c>
      <c r="I903" s="24">
        <v>0.49248502308829845</v>
      </c>
      <c r="J903" s="24">
        <v>0.18556445923454179</v>
      </c>
      <c r="K903" s="24">
        <v>0.879302442285812</v>
      </c>
      <c r="L903" s="24">
        <v>0.13423162100322139</v>
      </c>
      <c r="M903" s="24">
        <v>0.17201435385584163</v>
      </c>
      <c r="N903" s="24">
        <v>0.7428278819761186</v>
      </c>
      <c r="O903" s="24">
        <v>0.15740783178281048</v>
      </c>
      <c r="P903" s="24">
        <v>1.7344872324440708E-2</v>
      </c>
      <c r="Q903" s="24">
        <v>0.94823547287651977</v>
      </c>
      <c r="R903" s="24">
        <v>0.63594392941912958</v>
      </c>
      <c r="S903" s="24">
        <v>0.43496236468342808</v>
      </c>
      <c r="T903" s="24">
        <v>0.32062170214030017</v>
      </c>
      <c r="U903" s="24">
        <v>0.18718796322247855</v>
      </c>
      <c r="V903" s="24">
        <v>0.30168096256041732</v>
      </c>
      <c r="W903" s="24">
        <v>0.32196250929819525</v>
      </c>
      <c r="X903" s="24">
        <v>0.68828523887109339</v>
      </c>
      <c r="Y903" s="24">
        <v>0.7316488341025954</v>
      </c>
      <c r="Z903" s="24">
        <f t="shared" ca="1" si="14"/>
        <v>0.8521402186905328</v>
      </c>
    </row>
    <row r="904" spans="1:26" x14ac:dyDescent="0.25">
      <c r="A904" s="24">
        <v>0.57747742184718798</v>
      </c>
      <c r="B904" s="24">
        <v>0.42975855540248709</v>
      </c>
      <c r="C904" s="24">
        <v>0.99342653375679213</v>
      </c>
      <c r="D904" s="24">
        <v>0.94123806214824712</v>
      </c>
      <c r="E904" s="24">
        <v>0.12148703507767955</v>
      </c>
      <c r="F904" s="24">
        <v>0.54118595581239204</v>
      </c>
      <c r="G904" s="24">
        <v>0.82479823137148967</v>
      </c>
      <c r="H904" s="24">
        <v>0.20912672059089565</v>
      </c>
      <c r="I904" s="24">
        <v>0.4745953432523089</v>
      </c>
      <c r="J904" s="24">
        <v>0.11365838598291367</v>
      </c>
      <c r="K904" s="24">
        <v>0.55538876725242459</v>
      </c>
      <c r="L904" s="24">
        <v>0.91922088193209706</v>
      </c>
      <c r="M904" s="24">
        <v>0.9958188328323232</v>
      </c>
      <c r="N904" s="24">
        <v>0.36343037479373608</v>
      </c>
      <c r="O904" s="24">
        <v>0.47976748707004657</v>
      </c>
      <c r="P904" s="24">
        <v>0.99309119759237452</v>
      </c>
      <c r="Q904" s="24">
        <v>0.33583950852740596</v>
      </c>
      <c r="R904" s="24">
        <v>0.31033932423625799</v>
      </c>
      <c r="S904" s="24">
        <v>0.55746063643867638</v>
      </c>
      <c r="T904" s="24">
        <v>0.84997443514632931</v>
      </c>
      <c r="U904" s="24">
        <v>0.35611089158229203</v>
      </c>
      <c r="V904" s="24">
        <v>3.1963842146900179E-2</v>
      </c>
      <c r="W904" s="24">
        <v>0.19242652847204467</v>
      </c>
      <c r="X904" s="24">
        <v>0.2723768925656167</v>
      </c>
      <c r="Y904" s="24">
        <v>3.8372040982484479E-2</v>
      </c>
      <c r="Z904" s="24">
        <f t="shared" ca="1" si="14"/>
        <v>0.71314322521068785</v>
      </c>
    </row>
    <row r="905" spans="1:26" x14ac:dyDescent="0.25">
      <c r="A905" s="24">
        <v>0.98309259507125957</v>
      </c>
      <c r="B905" s="24">
        <v>0.69009977917698473</v>
      </c>
      <c r="C905" s="24">
        <v>0.31627674454540422</v>
      </c>
      <c r="D905" s="24">
        <v>0.77535756793346811</v>
      </c>
      <c r="E905" s="24">
        <v>0.45776725124251616</v>
      </c>
      <c r="F905" s="24">
        <v>0.70509266496947454</v>
      </c>
      <c r="G905" s="24">
        <v>0.70558743254350931</v>
      </c>
      <c r="H905" s="24">
        <v>0.66338240344925647</v>
      </c>
      <c r="I905" s="24">
        <v>6.1786682116682368E-4</v>
      </c>
      <c r="J905" s="24">
        <v>0.46554741803255839</v>
      </c>
      <c r="K905" s="24">
        <v>0.6131309319226953</v>
      </c>
      <c r="L905" s="24">
        <v>0.49407909939126016</v>
      </c>
      <c r="M905" s="24">
        <v>0.88727447336401533</v>
      </c>
      <c r="N905" s="24">
        <v>0.57413821838892598</v>
      </c>
      <c r="O905" s="24">
        <v>0.22891761349639439</v>
      </c>
      <c r="P905" s="24">
        <v>0.71729254148937016</v>
      </c>
      <c r="Q905" s="24">
        <v>0.10838904531878668</v>
      </c>
      <c r="R905" s="24">
        <v>0.47969770225606523</v>
      </c>
      <c r="S905" s="24">
        <v>0.80728953577571594</v>
      </c>
      <c r="T905" s="24">
        <v>0.60178173521200928</v>
      </c>
      <c r="U905" s="24">
        <v>0.11126260054056247</v>
      </c>
      <c r="V905" s="24">
        <v>0.18318667079124307</v>
      </c>
      <c r="W905" s="24">
        <v>0.15874805419823768</v>
      </c>
      <c r="X905" s="24">
        <v>0.6324796887119577</v>
      </c>
      <c r="Y905" s="24">
        <v>0.45817164779014574</v>
      </c>
      <c r="Z905" s="24">
        <f t="shared" ca="1" si="14"/>
        <v>0.29244615767086279</v>
      </c>
    </row>
    <row r="906" spans="1:26" x14ac:dyDescent="0.25">
      <c r="A906" s="24">
        <v>0.66200771968541239</v>
      </c>
      <c r="B906" s="24">
        <v>0.59764073870466394</v>
      </c>
      <c r="C906" s="24">
        <v>0.86219608594010566</v>
      </c>
      <c r="D906" s="24">
        <v>0.11340082547184449</v>
      </c>
      <c r="E906" s="24">
        <v>0.28888263003634063</v>
      </c>
      <c r="F906" s="24">
        <v>0.43746415332236233</v>
      </c>
      <c r="G906" s="24">
        <v>0.31974893497058476</v>
      </c>
      <c r="H906" s="24">
        <v>0.42524354362833694</v>
      </c>
      <c r="I906" s="24">
        <v>0.96409621834425407</v>
      </c>
      <c r="J906" s="24">
        <v>0.70382296216823548</v>
      </c>
      <c r="K906" s="24">
        <v>0.23256954105756289</v>
      </c>
      <c r="L906" s="24">
        <v>0.78440649048178546</v>
      </c>
      <c r="M906" s="24">
        <v>4.7575874068359392E-2</v>
      </c>
      <c r="N906" s="24">
        <v>0.76947388298358421</v>
      </c>
      <c r="O906" s="24">
        <v>0.29620063567342358</v>
      </c>
      <c r="P906" s="24">
        <v>0.36314772511392102</v>
      </c>
      <c r="Q906" s="24">
        <v>0.43119904507439544</v>
      </c>
      <c r="R906" s="24">
        <v>0.71894925449092828</v>
      </c>
      <c r="S906" s="24">
        <v>0.14996338106518869</v>
      </c>
      <c r="T906" s="24">
        <v>0.44799767107953636</v>
      </c>
      <c r="U906" s="24">
        <v>0.39462823498257116</v>
      </c>
      <c r="V906" s="24">
        <v>0.18557663183256334</v>
      </c>
      <c r="W906" s="24">
        <v>0.76571149207713218</v>
      </c>
      <c r="X906" s="24">
        <v>0.61020089796874177</v>
      </c>
      <c r="Y906" s="24">
        <v>0.66361957642462877</v>
      </c>
      <c r="Z906" s="24">
        <f t="shared" ca="1" si="14"/>
        <v>0.75848301873833646</v>
      </c>
    </row>
    <row r="907" spans="1:26" x14ac:dyDescent="0.25">
      <c r="A907" s="24">
        <v>0.83403931726014069</v>
      </c>
      <c r="B907" s="24">
        <v>0.40518883201536848</v>
      </c>
      <c r="C907" s="24">
        <v>0.51260815414092442</v>
      </c>
      <c r="D907" s="24">
        <v>0.69697632108178476</v>
      </c>
      <c r="E907" s="24">
        <v>0.22066952371388981</v>
      </c>
      <c r="F907" s="24">
        <v>0.9162568151935645</v>
      </c>
      <c r="G907" s="24">
        <v>0.43120682519913422</v>
      </c>
      <c r="H907" s="24">
        <v>0.30657117979735149</v>
      </c>
      <c r="I907" s="24">
        <v>2.6215520334681885E-2</v>
      </c>
      <c r="J907" s="24">
        <v>0.53274680627831839</v>
      </c>
      <c r="K907" s="24">
        <v>0.10054878817704449</v>
      </c>
      <c r="L907" s="24">
        <v>3.8326339120144937E-2</v>
      </c>
      <c r="M907" s="24">
        <v>0.30606419713411559</v>
      </c>
      <c r="N907" s="24">
        <v>0.79722564851599809</v>
      </c>
      <c r="O907" s="24">
        <v>0.29381645414035029</v>
      </c>
      <c r="P907" s="24">
        <v>0.12420202685610726</v>
      </c>
      <c r="Q907" s="24">
        <v>0.96370770334737743</v>
      </c>
      <c r="R907" s="24">
        <v>0.65454163121459563</v>
      </c>
      <c r="S907" s="24">
        <v>0.5936852058906622</v>
      </c>
      <c r="T907" s="24">
        <v>0.87181130738106283</v>
      </c>
      <c r="U907" s="24">
        <v>0.13955343561388422</v>
      </c>
      <c r="V907" s="24">
        <v>0.11705038866826845</v>
      </c>
      <c r="W907" s="24">
        <v>0.37327178737877886</v>
      </c>
      <c r="X907" s="24">
        <v>0.87476263223728956</v>
      </c>
      <c r="Y907" s="24">
        <v>0.39911714469463488</v>
      </c>
      <c r="Z907" s="24">
        <f t="shared" ca="1" si="14"/>
        <v>5.6080018369304208E-2</v>
      </c>
    </row>
    <row r="908" spans="1:26" x14ac:dyDescent="0.25">
      <c r="A908" s="24">
        <v>0.68985774019380663</v>
      </c>
      <c r="B908" s="24">
        <v>1.634412602848101E-2</v>
      </c>
      <c r="C908" s="24">
        <v>0.15457713965763442</v>
      </c>
      <c r="D908" s="24">
        <v>8.618287860583751E-2</v>
      </c>
      <c r="E908" s="24">
        <v>0.48710316553014366</v>
      </c>
      <c r="F908" s="24">
        <v>0.2969667261504948</v>
      </c>
      <c r="G908" s="24">
        <v>0.23745074971173141</v>
      </c>
      <c r="H908" s="24">
        <v>0.56434903087595012</v>
      </c>
      <c r="I908" s="24">
        <v>4.5078303672771658E-2</v>
      </c>
      <c r="J908" s="24">
        <v>0.487479454576907</v>
      </c>
      <c r="K908" s="24">
        <v>0.94535925484661321</v>
      </c>
      <c r="L908" s="24">
        <v>7.6211379600514828E-2</v>
      </c>
      <c r="M908" s="24">
        <v>0.89953595612124837</v>
      </c>
      <c r="N908" s="24">
        <v>0.61371901425784003</v>
      </c>
      <c r="O908" s="24">
        <v>0.89551882689577289</v>
      </c>
      <c r="P908" s="24">
        <v>0.76514648346945957</v>
      </c>
      <c r="Q908" s="24">
        <v>0.14203105284248618</v>
      </c>
      <c r="R908" s="24">
        <v>0.44206401335556555</v>
      </c>
      <c r="S908" s="24">
        <v>0.90612144833648567</v>
      </c>
      <c r="T908" s="24">
        <v>0.81659520073230174</v>
      </c>
      <c r="U908" s="24">
        <v>1.6598508777442178E-2</v>
      </c>
      <c r="V908" s="24">
        <v>0.98847024239165515</v>
      </c>
      <c r="W908" s="24">
        <v>9.164848833151551E-2</v>
      </c>
      <c r="X908" s="24">
        <v>0.50218370314738447</v>
      </c>
      <c r="Y908" s="24">
        <v>0.87016219500412861</v>
      </c>
      <c r="Z908" s="24">
        <f t="shared" ca="1" si="14"/>
        <v>0.36020232543288555</v>
      </c>
    </row>
    <row r="909" spans="1:26" x14ac:dyDescent="0.25">
      <c r="A909" s="24">
        <v>0.63719366220080687</v>
      </c>
      <c r="B909" s="24">
        <v>0.88159298538678432</v>
      </c>
      <c r="C909" s="24">
        <v>0.94559787247417015</v>
      </c>
      <c r="D909" s="24">
        <v>0.99455717082844275</v>
      </c>
      <c r="E909" s="24">
        <v>0.52914293592061901</v>
      </c>
      <c r="F909" s="24">
        <v>0.45515113314320987</v>
      </c>
      <c r="G909" s="24">
        <v>0.8853190270224236</v>
      </c>
      <c r="H909" s="24">
        <v>0.35800552391529561</v>
      </c>
      <c r="I909" s="24">
        <v>0.74515780171633539</v>
      </c>
      <c r="J909" s="24">
        <v>0.94371382750966115</v>
      </c>
      <c r="K909" s="24">
        <v>0.1032535713405951</v>
      </c>
      <c r="L909" s="24">
        <v>0.41130932936978493</v>
      </c>
      <c r="M909" s="24">
        <v>0.82430988410605577</v>
      </c>
      <c r="N909" s="24">
        <v>6.7720204134318451E-2</v>
      </c>
      <c r="O909" s="24">
        <v>0.95511464849480676</v>
      </c>
      <c r="P909" s="24">
        <v>0.52421468006423788</v>
      </c>
      <c r="Q909" s="24">
        <v>0.81376764624590425</v>
      </c>
      <c r="R909" s="24">
        <v>0.17414646695585911</v>
      </c>
      <c r="S909" s="24">
        <v>0.89431117054564768</v>
      </c>
      <c r="T909" s="24">
        <v>0.56501536759997595</v>
      </c>
      <c r="U909" s="24">
        <v>0.83221555931134805</v>
      </c>
      <c r="V909" s="24">
        <v>0.56354368677424349</v>
      </c>
      <c r="W909" s="24">
        <v>1.1643690783745719E-2</v>
      </c>
      <c r="X909" s="24">
        <v>0.6548267984236803</v>
      </c>
      <c r="Y909" s="24">
        <v>0.44648017570747123</v>
      </c>
      <c r="Z909" s="24">
        <f t="shared" ca="1" si="14"/>
        <v>0.3304827162069699</v>
      </c>
    </row>
    <row r="910" spans="1:26" x14ac:dyDescent="0.25">
      <c r="A910" s="24">
        <v>0.60347741481160233</v>
      </c>
      <c r="B910" s="24">
        <v>0.88467079335585452</v>
      </c>
      <c r="C910" s="24">
        <v>3.1813955860350185E-2</v>
      </c>
      <c r="D910" s="24">
        <v>0.91365800575266687</v>
      </c>
      <c r="E910" s="24">
        <v>0.67151756609211899</v>
      </c>
      <c r="F910" s="24">
        <v>0.60704638225227892</v>
      </c>
      <c r="G910" s="24">
        <v>0.94942040082014156</v>
      </c>
      <c r="H910" s="24">
        <v>0.54634725270156503</v>
      </c>
      <c r="I910" s="24">
        <v>0.11644169531731852</v>
      </c>
      <c r="J910" s="24">
        <v>0.28685074647036268</v>
      </c>
      <c r="K910" s="24">
        <v>0.50672681493244487</v>
      </c>
      <c r="L910" s="24">
        <v>0.69464533148721042</v>
      </c>
      <c r="M910" s="24">
        <v>0.13928978423835769</v>
      </c>
      <c r="N910" s="24">
        <v>0.91532553186238408</v>
      </c>
      <c r="O910" s="24">
        <v>4.8548939455187456E-3</v>
      </c>
      <c r="P910" s="24">
        <v>0.62242369585819668</v>
      </c>
      <c r="Q910" s="24">
        <v>0.79455331170159549</v>
      </c>
      <c r="R910" s="24">
        <v>0.22370052498765758</v>
      </c>
      <c r="S910" s="24">
        <v>0.12038809943164908</v>
      </c>
      <c r="T910" s="24">
        <v>0.1437290775474509</v>
      </c>
      <c r="U910" s="24">
        <v>0.44853920573254547</v>
      </c>
      <c r="V910" s="24">
        <v>0.7471000245231969</v>
      </c>
      <c r="W910" s="24">
        <v>0.10604660634411367</v>
      </c>
      <c r="X910" s="24">
        <v>0.23463897918328214</v>
      </c>
      <c r="Y910" s="24">
        <v>0.90450060758505457</v>
      </c>
      <c r="Z910" s="24">
        <f t="shared" ca="1" si="14"/>
        <v>0.95380132912528903</v>
      </c>
    </row>
    <row r="911" spans="1:26" x14ac:dyDescent="0.25">
      <c r="A911" s="24">
        <v>0.52957543262733753</v>
      </c>
      <c r="B911" s="24">
        <v>0.87579499680248007</v>
      </c>
      <c r="C911" s="24">
        <v>0.48082945946634137</v>
      </c>
      <c r="D911" s="24">
        <v>0.51031203218665167</v>
      </c>
      <c r="E911" s="24">
        <v>0.34935859055163687</v>
      </c>
      <c r="F911" s="24">
        <v>0.62613130526102412</v>
      </c>
      <c r="G911" s="24">
        <v>0.65083195322129173</v>
      </c>
      <c r="H911" s="24">
        <v>0.78571637056377319</v>
      </c>
      <c r="I911" s="24">
        <v>0.13115246074482645</v>
      </c>
      <c r="J911" s="24">
        <v>0.7666562671362761</v>
      </c>
      <c r="K911" s="24">
        <v>0.33886019727220751</v>
      </c>
      <c r="L911" s="24">
        <v>0.18674010788032724</v>
      </c>
      <c r="M911" s="24">
        <v>0.16789095573487611</v>
      </c>
      <c r="N911" s="24">
        <v>0.58052821639422769</v>
      </c>
      <c r="O911" s="24">
        <v>8.9290372450612221E-2</v>
      </c>
      <c r="P911" s="24">
        <v>0.20695166715697311</v>
      </c>
      <c r="Q911" s="24">
        <v>8.1970724590529231E-2</v>
      </c>
      <c r="R911" s="24">
        <v>0.34516573515473814</v>
      </c>
      <c r="S911" s="24">
        <v>0.16358249967497362</v>
      </c>
      <c r="T911" s="24">
        <v>0.97229602326077946</v>
      </c>
      <c r="U911" s="24">
        <v>0.70477617043979446</v>
      </c>
      <c r="V911" s="24">
        <v>0.87052571404075318</v>
      </c>
      <c r="W911" s="24">
        <v>0.84312021965320105</v>
      </c>
      <c r="X911" s="24">
        <v>0.64851530848816807</v>
      </c>
      <c r="Y911" s="24">
        <v>0.95535364242184151</v>
      </c>
      <c r="Z911" s="24">
        <f t="shared" ca="1" si="14"/>
        <v>0.174915961015217</v>
      </c>
    </row>
    <row r="912" spans="1:26" x14ac:dyDescent="0.25">
      <c r="A912" s="24">
        <v>0.81561159125514548</v>
      </c>
      <c r="B912" s="24">
        <v>0.95088668156495926</v>
      </c>
      <c r="C912" s="24">
        <v>0.49040829387474461</v>
      </c>
      <c r="D912" s="24">
        <v>0.15713286375392788</v>
      </c>
      <c r="E912" s="24">
        <v>0.31685220144458259</v>
      </c>
      <c r="F912" s="24">
        <v>0.6054852671396006</v>
      </c>
      <c r="G912" s="24">
        <v>8.8536513265446981E-4</v>
      </c>
      <c r="H912" s="24">
        <v>0.76480638644417331</v>
      </c>
      <c r="I912" s="24">
        <v>0.83686446162750705</v>
      </c>
      <c r="J912" s="24">
        <v>0.83735244041555612</v>
      </c>
      <c r="K912" s="24">
        <v>0.71634120787675837</v>
      </c>
      <c r="L912" s="24">
        <v>0.36227030201772414</v>
      </c>
      <c r="M912" s="24">
        <v>0.66604746609028265</v>
      </c>
      <c r="N912" s="24">
        <v>0.36807102844452577</v>
      </c>
      <c r="O912" s="24">
        <v>0.27852381270579141</v>
      </c>
      <c r="P912" s="24">
        <v>0.17851333698995742</v>
      </c>
      <c r="Q912" s="24">
        <v>1.8476464738197307E-2</v>
      </c>
      <c r="R912" s="24">
        <v>0.7384325011908599</v>
      </c>
      <c r="S912" s="24">
        <v>0.28439088883829988</v>
      </c>
      <c r="T912" s="24">
        <v>0.53221333787167879</v>
      </c>
      <c r="U912" s="24">
        <v>0.74054049684893009</v>
      </c>
      <c r="V912" s="24">
        <v>0.71542448367272449</v>
      </c>
      <c r="W912" s="24">
        <v>0.54069377119883222</v>
      </c>
      <c r="X912" s="24">
        <v>0.32354225496873379</v>
      </c>
      <c r="Y912" s="24">
        <v>0.32877781249904925</v>
      </c>
      <c r="Z912" s="24">
        <f t="shared" ca="1" si="14"/>
        <v>0.82987551786768554</v>
      </c>
    </row>
    <row r="913" spans="1:26" x14ac:dyDescent="0.25">
      <c r="A913" s="24">
        <v>0.65059870664428054</v>
      </c>
      <c r="B913" s="24">
        <v>0.836735625184306</v>
      </c>
      <c r="C913" s="24">
        <v>0.2656811948678155</v>
      </c>
      <c r="D913" s="24">
        <v>0.22328879055092821</v>
      </c>
      <c r="E913" s="24">
        <v>0.59176239748471859</v>
      </c>
      <c r="F913" s="24">
        <v>0.90895240104801533</v>
      </c>
      <c r="G913" s="24">
        <v>0.42071449611040745</v>
      </c>
      <c r="H913" s="24">
        <v>0.32323831881293941</v>
      </c>
      <c r="I913" s="24">
        <v>0.27438751356962543</v>
      </c>
      <c r="J913" s="24">
        <v>0.42129480706997413</v>
      </c>
      <c r="K913" s="24">
        <v>8.3243504803068524E-2</v>
      </c>
      <c r="L913" s="24">
        <v>0.73704489503480874</v>
      </c>
      <c r="M913" s="24">
        <v>0.81337986791589567</v>
      </c>
      <c r="N913" s="24">
        <v>0.67870353926284444</v>
      </c>
      <c r="O913" s="24">
        <v>0.45075709623809024</v>
      </c>
      <c r="P913" s="24">
        <v>0.81449293450149673</v>
      </c>
      <c r="Q913" s="24">
        <v>0.5656176655131917</v>
      </c>
      <c r="R913" s="24">
        <v>0.81255472994780265</v>
      </c>
      <c r="S913" s="24">
        <v>0.3516738410962077</v>
      </c>
      <c r="T913" s="24">
        <v>0.94823513882242183</v>
      </c>
      <c r="U913" s="24">
        <v>0.42479831599979911</v>
      </c>
      <c r="V913" s="24">
        <v>0.51784310695175484</v>
      </c>
      <c r="W913" s="24">
        <v>0.71293790209243268</v>
      </c>
      <c r="X913" s="24">
        <v>0.79089260830149355</v>
      </c>
      <c r="Y913" s="24">
        <v>0.53907149118686903</v>
      </c>
      <c r="Z913" s="24">
        <f t="shared" ca="1" si="14"/>
        <v>0.29437305953516335</v>
      </c>
    </row>
    <row r="914" spans="1:26" x14ac:dyDescent="0.25">
      <c r="A914" s="24">
        <v>0.81881529736569503</v>
      </c>
      <c r="B914" s="24">
        <v>0.28137331514502983</v>
      </c>
      <c r="C914" s="24">
        <v>0.83826428749227855</v>
      </c>
      <c r="D914" s="24">
        <v>0.88231161783090584</v>
      </c>
      <c r="E914" s="24">
        <v>0.52690227251172117</v>
      </c>
      <c r="F914" s="24">
        <v>0.87005927407226058</v>
      </c>
      <c r="G914" s="24">
        <v>0.44700411933162087</v>
      </c>
      <c r="H914" s="24">
        <v>0.4259144974644582</v>
      </c>
      <c r="I914" s="24">
        <v>0.69525750953063858</v>
      </c>
      <c r="J914" s="24">
        <v>0.36708563992291232</v>
      </c>
      <c r="K914" s="24">
        <v>0.81195774851734093</v>
      </c>
      <c r="L914" s="24">
        <v>0.5590403902127471</v>
      </c>
      <c r="M914" s="24">
        <v>0.88494301716646795</v>
      </c>
      <c r="N914" s="24">
        <v>0.84351190000668475</v>
      </c>
      <c r="O914" s="24">
        <v>0.60399788586491177</v>
      </c>
      <c r="P914" s="24">
        <v>0.38327703934466772</v>
      </c>
      <c r="Q914" s="24">
        <v>0.95458131292496518</v>
      </c>
      <c r="R914" s="24">
        <v>0.29369101251664831</v>
      </c>
      <c r="S914" s="24">
        <v>0.60441009214513985</v>
      </c>
      <c r="T914" s="24">
        <v>0.62956379656467776</v>
      </c>
      <c r="U914" s="24">
        <v>0.67338465643583589</v>
      </c>
      <c r="V914" s="24">
        <v>0.95138718786946597</v>
      </c>
      <c r="W914" s="24">
        <v>0.3029279215427273</v>
      </c>
      <c r="X914" s="24">
        <v>0.45631101564946597</v>
      </c>
      <c r="Y914" s="24">
        <v>0.97097532858124225</v>
      </c>
      <c r="Z914" s="24">
        <f t="shared" ca="1" si="14"/>
        <v>0.32378560801073175</v>
      </c>
    </row>
    <row r="915" spans="1:26" x14ac:dyDescent="0.25">
      <c r="A915" s="24">
        <v>0.74032764681945851</v>
      </c>
      <c r="B915" s="24">
        <v>0.50126201854878538</v>
      </c>
      <c r="C915" s="24">
        <v>0.54206749083761308</v>
      </c>
      <c r="D915" s="24">
        <v>0.46378031236923323</v>
      </c>
      <c r="E915" s="24">
        <v>0.4705105691304835</v>
      </c>
      <c r="F915" s="24">
        <v>0.90624801450318071</v>
      </c>
      <c r="G915" s="24">
        <v>0.60544747871562654</v>
      </c>
      <c r="H915" s="24">
        <v>0.22543678049567151</v>
      </c>
      <c r="I915" s="24">
        <v>0.21385351976221778</v>
      </c>
      <c r="J915" s="24">
        <v>0.46538767206626752</v>
      </c>
      <c r="K915" s="24">
        <v>0.68849234947826332</v>
      </c>
      <c r="L915" s="24">
        <v>0.44023519454436033</v>
      </c>
      <c r="M915" s="24">
        <v>0.96121449180289165</v>
      </c>
      <c r="N915" s="24">
        <v>0.77131974731794828</v>
      </c>
      <c r="O915" s="24">
        <v>0.73260648905892289</v>
      </c>
      <c r="P915" s="24">
        <v>0.40256152925098809</v>
      </c>
      <c r="Q915" s="24">
        <v>0.64844457761270269</v>
      </c>
      <c r="R915" s="24">
        <v>0.87527680799244623</v>
      </c>
      <c r="S915" s="24">
        <v>0.79917850237095578</v>
      </c>
      <c r="T915" s="24">
        <v>0.35366289883829272</v>
      </c>
      <c r="U915" s="24">
        <v>0.19756836809127221</v>
      </c>
      <c r="V915" s="24">
        <v>0.1567904610095513</v>
      </c>
      <c r="W915" s="24">
        <v>0.20808333576126836</v>
      </c>
      <c r="X915" s="24">
        <v>0.75223104481075209</v>
      </c>
      <c r="Y915" s="24">
        <v>0.63393019493992309</v>
      </c>
      <c r="Z915" s="24">
        <f t="shared" ca="1" si="14"/>
        <v>0.99111480456681966</v>
      </c>
    </row>
    <row r="916" spans="1:26" x14ac:dyDescent="0.25">
      <c r="A916" s="24">
        <v>0.15522482256045134</v>
      </c>
      <c r="B916" s="24">
        <v>0.3045800595201692</v>
      </c>
      <c r="C916" s="24">
        <v>0.20184945758695672</v>
      </c>
      <c r="D916" s="24">
        <v>0.65777098572672121</v>
      </c>
      <c r="E916" s="24">
        <v>0.80858148394253049</v>
      </c>
      <c r="F916" s="24">
        <v>0.84636790418821839</v>
      </c>
      <c r="G916" s="24">
        <v>0.7929436992003811</v>
      </c>
      <c r="H916" s="24">
        <v>0.5693346062133734</v>
      </c>
      <c r="I916" s="24">
        <v>0.49254008237670888</v>
      </c>
      <c r="J916" s="24">
        <v>0.7317343563285702</v>
      </c>
      <c r="K916" s="24">
        <v>0.53579000634280827</v>
      </c>
      <c r="L916" s="24">
        <v>9.5800436709501224E-2</v>
      </c>
      <c r="M916" s="24">
        <v>0.15538328682353408</v>
      </c>
      <c r="N916" s="24">
        <v>0.30970895743463012</v>
      </c>
      <c r="O916" s="24">
        <v>0.62650720074814192</v>
      </c>
      <c r="P916" s="24">
        <v>0.78103339470697575</v>
      </c>
      <c r="Q916" s="24">
        <v>0.18292656468104995</v>
      </c>
      <c r="R916" s="24">
        <v>0.46331763919308788</v>
      </c>
      <c r="S916" s="24">
        <v>0.78850094564109685</v>
      </c>
      <c r="T916" s="24">
        <v>0.47463118241869295</v>
      </c>
      <c r="U916" s="24">
        <v>0.73075719479261814</v>
      </c>
      <c r="V916" s="24">
        <v>0.73753046122959953</v>
      </c>
      <c r="W916" s="24">
        <v>0.80133543827632547</v>
      </c>
      <c r="X916" s="24">
        <v>0.94075481509305647</v>
      </c>
      <c r="Y916" s="24">
        <v>0.25556987781453955</v>
      </c>
      <c r="Z916" s="24">
        <f t="shared" ca="1" si="14"/>
        <v>0.21960436516292459</v>
      </c>
    </row>
    <row r="917" spans="1:26" x14ac:dyDescent="0.25">
      <c r="A917" s="24">
        <v>0.83073355730775977</v>
      </c>
      <c r="B917" s="24">
        <v>0.75736378176156227</v>
      </c>
      <c r="C917" s="24">
        <v>0.12290915110173894</v>
      </c>
      <c r="D917" s="24">
        <v>2.6758026194813378E-2</v>
      </c>
      <c r="E917" s="24">
        <v>0.48000645929669761</v>
      </c>
      <c r="F917" s="24">
        <v>0.98622452377490688</v>
      </c>
      <c r="G917" s="24">
        <v>0.7022072030679759</v>
      </c>
      <c r="H917" s="24">
        <v>0.95883379355360376</v>
      </c>
      <c r="I917" s="24">
        <v>0.11015425609146778</v>
      </c>
      <c r="J917" s="24">
        <v>3.724024996582298E-2</v>
      </c>
      <c r="K917" s="24">
        <v>0.4701607475931523</v>
      </c>
      <c r="L917" s="24">
        <v>0.31549547076482509</v>
      </c>
      <c r="M917" s="24">
        <v>0.20457181042049344</v>
      </c>
      <c r="N917" s="24">
        <v>0.33401953170090914</v>
      </c>
      <c r="O917" s="24">
        <v>0.80129491465351455</v>
      </c>
      <c r="P917" s="24">
        <v>0.65548225291269691</v>
      </c>
      <c r="Q917" s="24">
        <v>0.88983886292721504</v>
      </c>
      <c r="R917" s="24">
        <v>0.29941090373552415</v>
      </c>
      <c r="S917" s="24">
        <v>0.95050915387508006</v>
      </c>
      <c r="T917" s="24">
        <v>0.83600152498474878</v>
      </c>
      <c r="U917" s="24">
        <v>0.73954740276941333</v>
      </c>
      <c r="V917" s="24">
        <v>0.93225402153109815</v>
      </c>
      <c r="W917" s="24">
        <v>0.27339390785467921</v>
      </c>
      <c r="X917" s="24">
        <v>0.85840823486602591</v>
      </c>
      <c r="Y917" s="24">
        <v>0.92178393137371117</v>
      </c>
      <c r="Z917" s="24">
        <f t="shared" ca="1" si="14"/>
        <v>0.64162532154297414</v>
      </c>
    </row>
    <row r="918" spans="1:26" x14ac:dyDescent="0.25">
      <c r="A918" s="24">
        <v>0.48670841341117554</v>
      </c>
      <c r="B918" s="24">
        <v>0.35495713981153987</v>
      </c>
      <c r="C918" s="24">
        <v>0.32446653795792268</v>
      </c>
      <c r="D918" s="24">
        <v>0.22815007271305554</v>
      </c>
      <c r="E918" s="24">
        <v>0.64241069435013287</v>
      </c>
      <c r="F918" s="24">
        <v>0.53538781565800464</v>
      </c>
      <c r="G918" s="24">
        <v>3.7858286044645029E-2</v>
      </c>
      <c r="H918" s="24">
        <v>8.7329144673987558E-2</v>
      </c>
      <c r="I918" s="24">
        <v>0.62933543462799213</v>
      </c>
      <c r="J918" s="24">
        <v>0.99092360659069889</v>
      </c>
      <c r="K918" s="24">
        <v>0.97961606491818076</v>
      </c>
      <c r="L918" s="24">
        <v>0.17278583163437755</v>
      </c>
      <c r="M918" s="24">
        <v>0.2699891823127728</v>
      </c>
      <c r="N918" s="24">
        <v>0.87258573576655341</v>
      </c>
      <c r="O918" s="24">
        <v>0.88141059974114633</v>
      </c>
      <c r="P918" s="24">
        <v>0.67414757864857722</v>
      </c>
      <c r="Q918" s="24">
        <v>0.18560968408311784</v>
      </c>
      <c r="R918" s="24">
        <v>0.64171837115697961</v>
      </c>
      <c r="S918" s="24">
        <v>0.47496575255932083</v>
      </c>
      <c r="T918" s="24">
        <v>0.55021397157770979</v>
      </c>
      <c r="U918" s="24">
        <v>0.92037236910773534</v>
      </c>
      <c r="V918" s="24">
        <v>0.363008012671305</v>
      </c>
      <c r="W918" s="24">
        <v>0.54408985236038543</v>
      </c>
      <c r="X918" s="24">
        <v>4.0805037393195742E-2</v>
      </c>
      <c r="Y918" s="24">
        <v>0.15797330367603424</v>
      </c>
      <c r="Z918" s="24">
        <f t="shared" ca="1" si="14"/>
        <v>0.91441206111923234</v>
      </c>
    </row>
    <row r="919" spans="1:26" x14ac:dyDescent="0.25">
      <c r="A919" s="24">
        <v>0.7615384907845264</v>
      </c>
      <c r="B919" s="24">
        <v>0.97880838005814541</v>
      </c>
      <c r="C919" s="24">
        <v>0.75599375682833292</v>
      </c>
      <c r="D919" s="24">
        <v>5.4327230038897945E-2</v>
      </c>
      <c r="E919" s="24">
        <v>0.30346392736036343</v>
      </c>
      <c r="F919" s="24">
        <v>0.26037131677072123</v>
      </c>
      <c r="G919" s="24">
        <v>0.58094202249233007</v>
      </c>
      <c r="H919" s="24">
        <v>8.8396084350009785E-2</v>
      </c>
      <c r="I919" s="24">
        <v>0.60220260261859981</v>
      </c>
      <c r="J919" s="24">
        <v>0.10358830751961057</v>
      </c>
      <c r="K919" s="24">
        <v>0.17694050812576267</v>
      </c>
      <c r="L919" s="24">
        <v>0.74584719882418482</v>
      </c>
      <c r="M919" s="24">
        <v>0.99362332512003793</v>
      </c>
      <c r="N919" s="24">
        <v>0.30794373437210665</v>
      </c>
      <c r="O919" s="24">
        <v>0.71397086783504171</v>
      </c>
      <c r="P919" s="24">
        <v>0.90116909627017272</v>
      </c>
      <c r="Q919" s="24">
        <v>0.91208120019106709</v>
      </c>
      <c r="R919" s="24">
        <v>0.15912701113637095</v>
      </c>
      <c r="S919" s="24">
        <v>0.5593957847721639</v>
      </c>
      <c r="T919" s="24">
        <v>0.40665309640862068</v>
      </c>
      <c r="U919" s="24">
        <v>0.44242630072497524</v>
      </c>
      <c r="V919" s="24">
        <v>0.45755785571303964</v>
      </c>
      <c r="W919" s="24">
        <v>0.9256574756514</v>
      </c>
      <c r="X919" s="24">
        <v>0.93233706402752947</v>
      </c>
      <c r="Y919" s="24">
        <v>0.35191251688980973</v>
      </c>
      <c r="Z919" s="24">
        <f t="shared" ca="1" si="14"/>
        <v>6.0649709654234107E-2</v>
      </c>
    </row>
    <row r="920" spans="1:26" x14ac:dyDescent="0.25">
      <c r="A920" s="24">
        <v>5.9213912330333685E-3</v>
      </c>
      <c r="B920" s="24">
        <v>0.18991991333879354</v>
      </c>
      <c r="C920" s="24">
        <v>8.8776123477503188E-2</v>
      </c>
      <c r="D920" s="24">
        <v>0.56600536862670836</v>
      </c>
      <c r="E920" s="24">
        <v>0.45120899854593255</v>
      </c>
      <c r="F920" s="24">
        <v>0.40888600793564811</v>
      </c>
      <c r="G920" s="24">
        <v>0.34526251801275609</v>
      </c>
      <c r="H920" s="24">
        <v>0.58076976285974979</v>
      </c>
      <c r="I920" s="24">
        <v>2.9750228307047544E-2</v>
      </c>
      <c r="J920" s="24">
        <v>0.90588124101245293</v>
      </c>
      <c r="K920" s="24">
        <v>0.85099322508067454</v>
      </c>
      <c r="L920" s="24">
        <v>2.0607412142814918E-2</v>
      </c>
      <c r="M920" s="24">
        <v>0.94948131129700342</v>
      </c>
      <c r="N920" s="24">
        <v>0.19329372784813392</v>
      </c>
      <c r="O920" s="24">
        <v>0.37703953759944742</v>
      </c>
      <c r="P920" s="24">
        <v>0.25613651083749511</v>
      </c>
      <c r="Q920" s="24">
        <v>0.85875860332960652</v>
      </c>
      <c r="R920" s="24">
        <v>0.47260442593761776</v>
      </c>
      <c r="S920" s="24">
        <v>0.1306236873601081</v>
      </c>
      <c r="T920" s="24">
        <v>0.61941258311454006</v>
      </c>
      <c r="U920" s="24">
        <v>0.2129265311485028</v>
      </c>
      <c r="V920" s="24">
        <v>0.70899144871365316</v>
      </c>
      <c r="W920" s="24">
        <v>0.33048638066516944</v>
      </c>
      <c r="X920" s="24">
        <v>0.38729630875851517</v>
      </c>
      <c r="Y920" s="24">
        <v>0.97858473667469115</v>
      </c>
      <c r="Z920" s="24">
        <f t="shared" ca="1" si="14"/>
        <v>0.93422524361320869</v>
      </c>
    </row>
    <row r="921" spans="1:26" x14ac:dyDescent="0.25">
      <c r="A921" s="24">
        <v>0.6850705080689441</v>
      </c>
      <c r="B921" s="24">
        <v>0.62278157332343986</v>
      </c>
      <c r="C921" s="24">
        <v>0.5676947553449504</v>
      </c>
      <c r="D921" s="24">
        <v>0.98219621380352751</v>
      </c>
      <c r="E921" s="24">
        <v>0.24751653048039457</v>
      </c>
      <c r="F921" s="24">
        <v>9.4842378208063183E-3</v>
      </c>
      <c r="G921" s="24">
        <v>4.5515158244592291E-2</v>
      </c>
      <c r="H921" s="24">
        <v>0.18158351434520537</v>
      </c>
      <c r="I921" s="24">
        <v>0.24635157197874491</v>
      </c>
      <c r="J921" s="24">
        <v>0.77280469828216791</v>
      </c>
      <c r="K921" s="24">
        <v>0.85181138617476371</v>
      </c>
      <c r="L921" s="24">
        <v>0.93773040929292406</v>
      </c>
      <c r="M921" s="24">
        <v>0.84833977906900226</v>
      </c>
      <c r="N921" s="24">
        <v>0.13155853938824458</v>
      </c>
      <c r="O921" s="24">
        <v>0.62825252459944336</v>
      </c>
      <c r="P921" s="24">
        <v>0.86635353337456011</v>
      </c>
      <c r="Q921" s="24">
        <v>0.57715328783681163</v>
      </c>
      <c r="R921" s="24">
        <v>0.38690571923627959</v>
      </c>
      <c r="S921" s="24">
        <v>0.91068369843296404</v>
      </c>
      <c r="T921" s="24">
        <v>0.3369438521720074</v>
      </c>
      <c r="U921" s="24">
        <v>0.87981018171234404</v>
      </c>
      <c r="V921" s="24">
        <v>0.65989845395884195</v>
      </c>
      <c r="W921" s="24">
        <v>0.87325904837569379</v>
      </c>
      <c r="X921" s="24">
        <v>0.75029201775468091</v>
      </c>
      <c r="Y921" s="24">
        <v>0.56589844586390503</v>
      </c>
      <c r="Z921" s="24">
        <f t="shared" ca="1" si="14"/>
        <v>0.68355366043229615</v>
      </c>
    </row>
    <row r="922" spans="1:26" x14ac:dyDescent="0.25">
      <c r="A922" s="24">
        <v>0.9612211490662087</v>
      </c>
      <c r="B922" s="24">
        <v>1.3703572077189974E-2</v>
      </c>
      <c r="C922" s="24">
        <v>0.81373310918382746</v>
      </c>
      <c r="D922" s="24">
        <v>0.5225654169017756</v>
      </c>
      <c r="E922" s="24">
        <v>0.15050178152287774</v>
      </c>
      <c r="F922" s="24">
        <v>0.42258428958047389</v>
      </c>
      <c r="G922" s="24">
        <v>0.9312091125724582</v>
      </c>
      <c r="H922" s="24">
        <v>0.7712681467456789</v>
      </c>
      <c r="I922" s="24">
        <v>0.97100112679234174</v>
      </c>
      <c r="J922" s="24">
        <v>9.7989006685746727E-2</v>
      </c>
      <c r="K922" s="24">
        <v>0.92977523639124826</v>
      </c>
      <c r="L922" s="24">
        <v>0.19794186503134026</v>
      </c>
      <c r="M922" s="24">
        <v>0.17012234339943155</v>
      </c>
      <c r="N922" s="24">
        <v>0.47662190865005571</v>
      </c>
      <c r="O922" s="24">
        <v>0.95533818577258545</v>
      </c>
      <c r="P922" s="24">
        <v>0.1938738976090929</v>
      </c>
      <c r="Q922" s="24">
        <v>0.35647022474975876</v>
      </c>
      <c r="R922" s="24">
        <v>0.32836529183374885</v>
      </c>
      <c r="S922" s="24">
        <v>0.31387329919944673</v>
      </c>
      <c r="T922" s="24">
        <v>0.60427967521898307</v>
      </c>
      <c r="U922" s="24">
        <v>0.66771590577698237</v>
      </c>
      <c r="V922" s="24">
        <v>0.50728073100239268</v>
      </c>
      <c r="W922" s="24">
        <v>0.62884393173352449</v>
      </c>
      <c r="X922" s="24">
        <v>0.4079179907267626</v>
      </c>
      <c r="Y922" s="24">
        <v>0.92123308628035228</v>
      </c>
      <c r="Z922" s="24">
        <f t="shared" ca="1" si="14"/>
        <v>7.7276995294129347E-2</v>
      </c>
    </row>
    <row r="923" spans="1:26" x14ac:dyDescent="0.25">
      <c r="A923" s="24">
        <v>0.32915806727056629</v>
      </c>
      <c r="B923" s="24">
        <v>0.69623958676990116</v>
      </c>
      <c r="C923" s="24">
        <v>0.53414118646086917</v>
      </c>
      <c r="D923" s="24">
        <v>4.5249004248596458E-3</v>
      </c>
      <c r="E923" s="24">
        <v>0.4575946143492825</v>
      </c>
      <c r="F923" s="24">
        <v>0.30491846225956321</v>
      </c>
      <c r="G923" s="24">
        <v>0.90624595977536115</v>
      </c>
      <c r="H923" s="24">
        <v>0.91580300977105589</v>
      </c>
      <c r="I923" s="24">
        <v>0.50743760642596225</v>
      </c>
      <c r="J923" s="24">
        <v>0.24579680489006195</v>
      </c>
      <c r="K923" s="24">
        <v>0.30019973377975395</v>
      </c>
      <c r="L923" s="24">
        <v>0.22997934916660145</v>
      </c>
      <c r="M923" s="24">
        <v>0.21891149320311099</v>
      </c>
      <c r="N923" s="24">
        <v>0.52255295039618554</v>
      </c>
      <c r="O923" s="24">
        <v>0.653285118811055</v>
      </c>
      <c r="P923" s="24">
        <v>0.93781778174705421</v>
      </c>
      <c r="Q923" s="24">
        <v>0.64218597197564931</v>
      </c>
      <c r="R923" s="24">
        <v>0.94796513663857407</v>
      </c>
      <c r="S923" s="24">
        <v>6.2317944395626435E-2</v>
      </c>
      <c r="T923" s="24">
        <v>0.77118261905751206</v>
      </c>
      <c r="U923" s="24">
        <v>7.8261613421375831E-2</v>
      </c>
      <c r="V923" s="24">
        <v>0.33658783316108276</v>
      </c>
      <c r="W923" s="24">
        <v>0.14016332689122113</v>
      </c>
      <c r="X923" s="24">
        <v>0.15283693861593461</v>
      </c>
      <c r="Y923" s="24">
        <v>0.11936433483694808</v>
      </c>
      <c r="Z923" s="24">
        <f t="shared" ca="1" si="14"/>
        <v>0.16568514904799758</v>
      </c>
    </row>
    <row r="924" spans="1:26" x14ac:dyDescent="0.25">
      <c r="A924" s="24">
        <v>0.93522070087418252</v>
      </c>
      <c r="B924" s="24">
        <v>9.4536200015187588E-2</v>
      </c>
      <c r="C924" s="24">
        <v>0.41118810135767492</v>
      </c>
      <c r="D924" s="24">
        <v>7.4986622454716434E-2</v>
      </c>
      <c r="E924" s="24">
        <v>0.8014916496526524</v>
      </c>
      <c r="F924" s="24">
        <v>0.41101846731643688</v>
      </c>
      <c r="G924" s="24">
        <v>0.29394543263158501</v>
      </c>
      <c r="H924" s="24">
        <v>0.6018771038309918</v>
      </c>
      <c r="I924" s="24">
        <v>0.35423961192639675</v>
      </c>
      <c r="J924" s="24">
        <v>0.1503864894724487</v>
      </c>
      <c r="K924" s="24">
        <v>0.72275452711604404</v>
      </c>
      <c r="L924" s="24">
        <v>0.50101262793014378</v>
      </c>
      <c r="M924" s="24">
        <v>0.17132115739032761</v>
      </c>
      <c r="N924" s="24">
        <v>0.84648512296061706</v>
      </c>
      <c r="O924" s="24">
        <v>0.33062407016169248</v>
      </c>
      <c r="P924" s="24">
        <v>4.8213208662992613E-2</v>
      </c>
      <c r="Q924" s="24">
        <v>0.3391552083835192</v>
      </c>
      <c r="R924" s="24">
        <v>0.75138942660771746</v>
      </c>
      <c r="S924" s="24">
        <v>9.5905450980940943E-2</v>
      </c>
      <c r="T924" s="24">
        <v>0.51379433571797051</v>
      </c>
      <c r="U924" s="24">
        <v>0.64934470471602534</v>
      </c>
      <c r="V924" s="24">
        <v>0.20384799755849115</v>
      </c>
      <c r="W924" s="24">
        <v>0.42806379202728018</v>
      </c>
      <c r="X924" s="24">
        <v>9.197349967197388E-2</v>
      </c>
      <c r="Y924" s="24">
        <v>5.2906171120804646E-2</v>
      </c>
      <c r="Z924" s="24">
        <f t="shared" ca="1" si="14"/>
        <v>2.2474319167740675E-2</v>
      </c>
    </row>
    <row r="925" spans="1:26" x14ac:dyDescent="0.25">
      <c r="A925" s="24">
        <v>3.509870147283789E-2</v>
      </c>
      <c r="B925" s="24">
        <v>0.87800577943322478</v>
      </c>
      <c r="C925" s="24">
        <v>0.56973731751357404</v>
      </c>
      <c r="D925" s="24">
        <v>0.11262394727902802</v>
      </c>
      <c r="E925" s="24">
        <v>0.39213016671363787</v>
      </c>
      <c r="F925" s="24">
        <v>0.93196632809711644</v>
      </c>
      <c r="G925" s="24">
        <v>4.7556661238068676E-2</v>
      </c>
      <c r="H925" s="24">
        <v>0.11809652952247673</v>
      </c>
      <c r="I925" s="24">
        <v>0.98730896659482092</v>
      </c>
      <c r="J925" s="24">
        <v>0.81159607553858826</v>
      </c>
      <c r="K925" s="24">
        <v>0.50935888877627566</v>
      </c>
      <c r="L925" s="24">
        <v>0.92343745093149099</v>
      </c>
      <c r="M925" s="24">
        <v>0.38456016434369666</v>
      </c>
      <c r="N925" s="24">
        <v>3.5336511739231136E-2</v>
      </c>
      <c r="O925" s="24">
        <v>0.40133013735136258</v>
      </c>
      <c r="P925" s="24">
        <v>0.22009094487646563</v>
      </c>
      <c r="Q925" s="24">
        <v>0.45266435502798819</v>
      </c>
      <c r="R925" s="24">
        <v>0.20682184188181885</v>
      </c>
      <c r="S925" s="24">
        <v>0.13764983910388351</v>
      </c>
      <c r="T925" s="24">
        <v>1.4838708436125891E-2</v>
      </c>
      <c r="U925" s="24">
        <v>0.75682336222101909</v>
      </c>
      <c r="V925" s="24">
        <v>0.92100326483849926</v>
      </c>
      <c r="W925" s="24">
        <v>0.69099761976751461</v>
      </c>
      <c r="X925" s="24">
        <v>0.94169419549097333</v>
      </c>
      <c r="Y925" s="24">
        <v>0.95569030268661126</v>
      </c>
      <c r="Z925" s="24">
        <f t="shared" ca="1" si="14"/>
        <v>0.89053684087564766</v>
      </c>
    </row>
    <row r="926" spans="1:26" x14ac:dyDescent="0.25">
      <c r="A926" s="24">
        <v>5.4932896485783034E-2</v>
      </c>
      <c r="B926" s="24">
        <v>0.86372472046256543</v>
      </c>
      <c r="C926" s="24">
        <v>0.29618035621579475</v>
      </c>
      <c r="D926" s="24">
        <v>0.37981335131975758</v>
      </c>
      <c r="E926" s="24">
        <v>0.66764132180953406</v>
      </c>
      <c r="F926" s="24">
        <v>0.22965073204954689</v>
      </c>
      <c r="G926" s="24">
        <v>0.84446565292195142</v>
      </c>
      <c r="H926" s="24">
        <v>7.0562013233698151E-2</v>
      </c>
      <c r="I926" s="24">
        <v>0.95507094690671712</v>
      </c>
      <c r="J926" s="24">
        <v>0.61120719680816782</v>
      </c>
      <c r="K926" s="24">
        <v>0.87328814602257765</v>
      </c>
      <c r="L926" s="24">
        <v>0.10181313150323745</v>
      </c>
      <c r="M926" s="24">
        <v>0.52082887378307186</v>
      </c>
      <c r="N926" s="24">
        <v>7.5594472267927482E-2</v>
      </c>
      <c r="O926" s="24">
        <v>0.67778956493677556</v>
      </c>
      <c r="P926" s="24">
        <v>6.3602972251140755E-2</v>
      </c>
      <c r="Q926" s="24">
        <v>0.32067775374685348</v>
      </c>
      <c r="R926" s="24">
        <v>0.91115459992194847</v>
      </c>
      <c r="S926" s="24">
        <v>0.45493976395748326</v>
      </c>
      <c r="T926" s="24">
        <v>0.13805084322537831</v>
      </c>
      <c r="U926" s="24">
        <v>0.39217109208675704</v>
      </c>
      <c r="V926" s="24">
        <v>0.1644078947656421</v>
      </c>
      <c r="W926" s="24">
        <v>0.60329333720996081</v>
      </c>
      <c r="X926" s="24">
        <v>0.21056186870354554</v>
      </c>
      <c r="Y926" s="24">
        <v>0.33154498208527527</v>
      </c>
      <c r="Z926" s="24">
        <f t="shared" ca="1" si="14"/>
        <v>7.8886119302374103E-2</v>
      </c>
    </row>
    <row r="927" spans="1:26" x14ac:dyDescent="0.25">
      <c r="A927" s="24">
        <v>0.39513905758467271</v>
      </c>
      <c r="B927" s="24">
        <v>0.45536197264355471</v>
      </c>
      <c r="C927" s="24">
        <v>0.82719337229356549</v>
      </c>
      <c r="D927" s="24">
        <v>0.25478458259851566</v>
      </c>
      <c r="E927" s="24">
        <v>0.28867843683948646</v>
      </c>
      <c r="F927" s="24">
        <v>0.72557939704061569</v>
      </c>
      <c r="G927" s="24">
        <v>0.77432195287939232</v>
      </c>
      <c r="H927" s="24">
        <v>0.57399466663812526</v>
      </c>
      <c r="I927" s="24">
        <v>0.78142289609334858</v>
      </c>
      <c r="J927" s="24">
        <v>0.74481871733726968</v>
      </c>
      <c r="K927" s="24">
        <v>0.96962409039090702</v>
      </c>
      <c r="L927" s="24">
        <v>0.99878999181485717</v>
      </c>
      <c r="M927" s="24">
        <v>0.87015283643580543</v>
      </c>
      <c r="N927" s="24">
        <v>0.50055763871343251</v>
      </c>
      <c r="O927" s="24">
        <v>0.4087382328177761</v>
      </c>
      <c r="P927" s="24">
        <v>0.16770121812987915</v>
      </c>
      <c r="Q927" s="24">
        <v>0.94359641209588818</v>
      </c>
      <c r="R927" s="24">
        <v>0.98616864701795293</v>
      </c>
      <c r="S927" s="24">
        <v>0.59207554005149732</v>
      </c>
      <c r="T927" s="24">
        <v>0.33306070170758195</v>
      </c>
      <c r="U927" s="24">
        <v>0.20101938165194622</v>
      </c>
      <c r="V927" s="24">
        <v>0.42354116395298635</v>
      </c>
      <c r="W927" s="24">
        <v>0.91959274275319824</v>
      </c>
      <c r="X927" s="24">
        <v>0.78995639910165449</v>
      </c>
      <c r="Y927" s="24">
        <v>0.83846981943239229</v>
      </c>
      <c r="Z927" s="24">
        <f t="shared" ca="1" si="14"/>
        <v>0.1827562628451338</v>
      </c>
    </row>
    <row r="928" spans="1:26" x14ac:dyDescent="0.25">
      <c r="A928" s="24">
        <v>8.2012637718454906E-3</v>
      </c>
      <c r="B928" s="24">
        <v>0.36361047429598836</v>
      </c>
      <c r="C928" s="24">
        <v>0.69131652840705449</v>
      </c>
      <c r="D928" s="24">
        <v>6.9696379534058384E-2</v>
      </c>
      <c r="E928" s="24">
        <v>0.82920258667465241</v>
      </c>
      <c r="F928" s="24">
        <v>0.20875927873867273</v>
      </c>
      <c r="G928" s="24">
        <v>0.30927832875156036</v>
      </c>
      <c r="H928" s="24">
        <v>0.81804761791186142</v>
      </c>
      <c r="I928" s="24">
        <v>0.7994374316268722</v>
      </c>
      <c r="J928" s="24">
        <v>1.6837787855109698E-2</v>
      </c>
      <c r="K928" s="24">
        <v>0.63621023583310665</v>
      </c>
      <c r="L928" s="24">
        <v>0.55192412193097495</v>
      </c>
      <c r="M928" s="24">
        <v>0.91568387662219031</v>
      </c>
      <c r="N928" s="24">
        <v>0.97089506505152323</v>
      </c>
      <c r="O928" s="24">
        <v>0.88133739121762522</v>
      </c>
      <c r="P928" s="24">
        <v>5.8867442413572002E-2</v>
      </c>
      <c r="Q928" s="24">
        <v>0.40027022452996952</v>
      </c>
      <c r="R928" s="24">
        <v>0.89115398733097817</v>
      </c>
      <c r="S928" s="24">
        <v>0.58534908176251066</v>
      </c>
      <c r="T928" s="24">
        <v>0.53249367116122559</v>
      </c>
      <c r="U928" s="24">
        <v>0.13376919731245229</v>
      </c>
      <c r="V928" s="24">
        <v>0.61371572141166342</v>
      </c>
      <c r="W928" s="24">
        <v>9.9380740727684769E-3</v>
      </c>
      <c r="X928" s="24">
        <v>0.25329361530340766</v>
      </c>
      <c r="Y928" s="24">
        <v>0.33183975173789959</v>
      </c>
      <c r="Z928" s="24">
        <f t="shared" ca="1" si="14"/>
        <v>0.64210135959734727</v>
      </c>
    </row>
    <row r="929" spans="1:26" x14ac:dyDescent="0.25">
      <c r="A929" s="24">
        <v>0.90345539653928508</v>
      </c>
      <c r="B929" s="24">
        <v>9.732051833581834E-3</v>
      </c>
      <c r="C929" s="24">
        <v>0.1274289798471987</v>
      </c>
      <c r="D929" s="24">
        <v>0.73689106418876638</v>
      </c>
      <c r="E929" s="24">
        <v>0.69631480401558554</v>
      </c>
      <c r="F929" s="24">
        <v>0.24122151470465225</v>
      </c>
      <c r="G929" s="24">
        <v>0.34681143311098017</v>
      </c>
      <c r="H929" s="24">
        <v>0.54874962008928485</v>
      </c>
      <c r="I929" s="24">
        <v>0.11682558211951621</v>
      </c>
      <c r="J929" s="24">
        <v>0.74809680272481793</v>
      </c>
      <c r="K929" s="24">
        <v>0.66591075914432307</v>
      </c>
      <c r="L929" s="24">
        <v>0.94833616494340101</v>
      </c>
      <c r="M929" s="24">
        <v>0.5186578824175323</v>
      </c>
      <c r="N929" s="24">
        <v>0.55998578216447426</v>
      </c>
      <c r="O929" s="24">
        <v>7.455484988644101E-2</v>
      </c>
      <c r="P929" s="24">
        <v>5.0223792387914634E-2</v>
      </c>
      <c r="Q929" s="24">
        <v>0.4236343734543413</v>
      </c>
      <c r="R929" s="24">
        <v>0.92563924293708322</v>
      </c>
      <c r="S929" s="24">
        <v>0.50785176270786148</v>
      </c>
      <c r="T929" s="24">
        <v>0.77491785641708533</v>
      </c>
      <c r="U929" s="24">
        <v>0.62206929495108865</v>
      </c>
      <c r="V929" s="24">
        <v>0.32313056421619535</v>
      </c>
      <c r="W929" s="24">
        <v>0.95296872186210435</v>
      </c>
      <c r="X929" s="24">
        <v>0.98434593778500168</v>
      </c>
      <c r="Y929" s="24">
        <v>0.8065684935278622</v>
      </c>
      <c r="Z929" s="24">
        <f t="shared" ca="1" si="14"/>
        <v>2.1105916183666973E-2</v>
      </c>
    </row>
    <row r="930" spans="1:26" x14ac:dyDescent="0.25">
      <c r="A930" s="24">
        <v>0.38733372103598607</v>
      </c>
      <c r="B930" s="24">
        <v>0.58089762552032387</v>
      </c>
      <c r="C930" s="24">
        <v>4.1241871017554721E-2</v>
      </c>
      <c r="D930" s="24">
        <v>0.70410794277921795</v>
      </c>
      <c r="E930" s="24">
        <v>6.6962537949322054E-2</v>
      </c>
      <c r="F930" s="24">
        <v>0.75645255280299761</v>
      </c>
      <c r="G930" s="24">
        <v>0.8352906897786978</v>
      </c>
      <c r="H930" s="24">
        <v>0.89927615303398567</v>
      </c>
      <c r="I930" s="24">
        <v>0.97818518682619493</v>
      </c>
      <c r="J930" s="24">
        <v>0.46781917378297078</v>
      </c>
      <c r="K930" s="24">
        <v>0.20676534441590755</v>
      </c>
      <c r="L930" s="24">
        <v>0.8881970749015301</v>
      </c>
      <c r="M930" s="24">
        <v>0.36433975875035418</v>
      </c>
      <c r="N930" s="24">
        <v>0.85612267728255298</v>
      </c>
      <c r="O930" s="24">
        <v>2.9632448695992464E-2</v>
      </c>
      <c r="P930" s="24">
        <v>0.11972106700288176</v>
      </c>
      <c r="Q930" s="24">
        <v>0.30631384680590423</v>
      </c>
      <c r="R930" s="24">
        <v>0.85690881200409197</v>
      </c>
      <c r="S930" s="24">
        <v>0.79405755109111775</v>
      </c>
      <c r="T930" s="24">
        <v>0.5896783274389058</v>
      </c>
      <c r="U930" s="24">
        <v>1.5662835904867167E-2</v>
      </c>
      <c r="V930" s="24">
        <v>0.53482348333199314</v>
      </c>
      <c r="W930" s="24">
        <v>0.38458359499001371</v>
      </c>
      <c r="X930" s="24">
        <v>9.0634643168463258E-2</v>
      </c>
      <c r="Y930" s="24">
        <v>0.19850141410415179</v>
      </c>
      <c r="Z930" s="24">
        <f t="shared" ca="1" si="14"/>
        <v>0.89326275045499637</v>
      </c>
    </row>
    <row r="931" spans="1:26" x14ac:dyDescent="0.25">
      <c r="A931" s="24">
        <v>0.42279442230360131</v>
      </c>
      <c r="B931" s="24">
        <v>0.20536394695430971</v>
      </c>
      <c r="C931" s="24">
        <v>0.15634124651698467</v>
      </c>
      <c r="D931" s="24">
        <v>0.69271411096950763</v>
      </c>
      <c r="E931" s="24">
        <v>0.98239228840423387</v>
      </c>
      <c r="F931" s="24">
        <v>0.65050112423171946</v>
      </c>
      <c r="G931" s="24">
        <v>0.17745644910947656</v>
      </c>
      <c r="H931" s="24">
        <v>0.70898026358626876</v>
      </c>
      <c r="I931" s="24">
        <v>0.94758519520117457</v>
      </c>
      <c r="J931" s="24">
        <v>0.5607322322646362</v>
      </c>
      <c r="K931" s="24">
        <v>7.5445347824837583E-2</v>
      </c>
      <c r="L931" s="24">
        <v>0.45324531720228978</v>
      </c>
      <c r="M931" s="24">
        <v>0.38351327065204299</v>
      </c>
      <c r="N931" s="24">
        <v>0.2906077339673071</v>
      </c>
      <c r="O931" s="24">
        <v>0.99409871911060987</v>
      </c>
      <c r="P931" s="24">
        <v>0.20439243284342445</v>
      </c>
      <c r="Q931" s="24">
        <v>0.59894884175163665</v>
      </c>
      <c r="R931" s="24">
        <v>0.56283110895785293</v>
      </c>
      <c r="S931" s="24">
        <v>0.55528128233707619</v>
      </c>
      <c r="T931" s="24">
        <v>0.11711936681325208</v>
      </c>
      <c r="U931" s="24">
        <v>0.4152892629465269</v>
      </c>
      <c r="V931" s="24">
        <v>0.26423001128419232</v>
      </c>
      <c r="W931" s="24">
        <v>0.97677444218200471</v>
      </c>
      <c r="X931" s="24">
        <v>0.15979450407170825</v>
      </c>
      <c r="Y931" s="24">
        <v>0.95341172329546042</v>
      </c>
      <c r="Z931" s="24">
        <f t="shared" ca="1" si="14"/>
        <v>0.66374867213380118</v>
      </c>
    </row>
    <row r="932" spans="1:26" x14ac:dyDescent="0.25">
      <c r="A932" s="24">
        <v>0.36659197541818667</v>
      </c>
      <c r="B932" s="24">
        <v>0.21018820900969559</v>
      </c>
      <c r="C932" s="24">
        <v>8.8928152667258953E-2</v>
      </c>
      <c r="D932" s="24">
        <v>0.63134777592747737</v>
      </c>
      <c r="E932" s="24">
        <v>0.61196624378570075</v>
      </c>
      <c r="F932" s="24">
        <v>0.75584273186006501</v>
      </c>
      <c r="G932" s="24">
        <v>0.88175577639290947</v>
      </c>
      <c r="H932" s="24">
        <v>0.96621394886878909</v>
      </c>
      <c r="I932" s="24">
        <v>0.17175843732392149</v>
      </c>
      <c r="J932" s="24">
        <v>0.6742134950975569</v>
      </c>
      <c r="K932" s="24">
        <v>0.62626279951597075</v>
      </c>
      <c r="L932" s="24">
        <v>0.66655255761595766</v>
      </c>
      <c r="M932" s="24">
        <v>0.16945444240316909</v>
      </c>
      <c r="N932" s="24">
        <v>7.7828549436972372E-2</v>
      </c>
      <c r="O932" s="24">
        <v>5.8666063772416566E-2</v>
      </c>
      <c r="P932" s="24">
        <v>0.53649669590707116</v>
      </c>
      <c r="Q932" s="24">
        <v>0.8554526391879187</v>
      </c>
      <c r="R932" s="24">
        <v>5.8996742533250157E-2</v>
      </c>
      <c r="S932" s="24">
        <v>0.26443719357315976</v>
      </c>
      <c r="T932" s="24">
        <v>0.10409016049767028</v>
      </c>
      <c r="U932" s="24">
        <v>0.92529924663911833</v>
      </c>
      <c r="V932" s="24">
        <v>0.29626051380313612</v>
      </c>
      <c r="W932" s="24">
        <v>0.21096135432470409</v>
      </c>
      <c r="X932" s="24">
        <v>0.25115254565925182</v>
      </c>
      <c r="Y932" s="24">
        <v>0.17452085995166955</v>
      </c>
      <c r="Z932" s="24">
        <f t="shared" ca="1" si="14"/>
        <v>0.53906405601496965</v>
      </c>
    </row>
    <row r="933" spans="1:26" x14ac:dyDescent="0.25">
      <c r="A933" s="24">
        <v>0.1151424725666601</v>
      </c>
      <c r="B933" s="24">
        <v>8.277903847705359E-2</v>
      </c>
      <c r="C933" s="24">
        <v>0.41642315288728504</v>
      </c>
      <c r="D933" s="24">
        <v>0.21635512356971431</v>
      </c>
      <c r="E933" s="24">
        <v>0.63581505671572269</v>
      </c>
      <c r="F933" s="24">
        <v>8.8640574809653261E-2</v>
      </c>
      <c r="G933" s="24">
        <v>0.6881314801296855</v>
      </c>
      <c r="H933" s="24">
        <v>0.42004134129572024</v>
      </c>
      <c r="I933" s="24">
        <v>0.72204506442795335</v>
      </c>
      <c r="J933" s="24">
        <v>1.0461982476576148E-2</v>
      </c>
      <c r="K933" s="24">
        <v>0.43970103072332523</v>
      </c>
      <c r="L933" s="24">
        <v>0.8725259166206274</v>
      </c>
      <c r="M933" s="24">
        <v>0.38670354959538922</v>
      </c>
      <c r="N933" s="24">
        <v>0.78940329047189406</v>
      </c>
      <c r="O933" s="24">
        <v>0.66616970135267994</v>
      </c>
      <c r="P933" s="24">
        <v>0.64801778789657116</v>
      </c>
      <c r="Q933" s="24">
        <v>0.83733839336232618</v>
      </c>
      <c r="R933" s="24">
        <v>0.7108354532792297</v>
      </c>
      <c r="S933" s="24">
        <v>0.58905246112931653</v>
      </c>
      <c r="T933" s="24">
        <v>8.5443843189328517E-2</v>
      </c>
      <c r="U933" s="24">
        <v>0.54459510316306337</v>
      </c>
      <c r="V933" s="24">
        <v>0.8355884853314306</v>
      </c>
      <c r="W933" s="24">
        <v>0.1165798364535342</v>
      </c>
      <c r="X933" s="24">
        <v>0.42915558945708976</v>
      </c>
      <c r="Y933" s="24">
        <v>0.25579857616101431</v>
      </c>
      <c r="Z933" s="24">
        <f t="shared" ca="1" si="14"/>
        <v>0.12966449288238857</v>
      </c>
    </row>
    <row r="934" spans="1:26" x14ac:dyDescent="0.25">
      <c r="A934" s="24">
        <v>0.52871910215059825</v>
      </c>
      <c r="B934" s="24">
        <v>0.44443334568002812</v>
      </c>
      <c r="C934" s="24">
        <v>0.53447038120198054</v>
      </c>
      <c r="D934" s="24">
        <v>0.78695414976439637</v>
      </c>
      <c r="E934" s="24">
        <v>0.92982867827308902</v>
      </c>
      <c r="F934" s="24">
        <v>0.8242827735082775</v>
      </c>
      <c r="G934" s="24">
        <v>0.28149308207065393</v>
      </c>
      <c r="H934" s="24">
        <v>0.80362399643995086</v>
      </c>
      <c r="I934" s="24">
        <v>4.8839520506891554E-2</v>
      </c>
      <c r="J934" s="24">
        <v>0.61420510612769275</v>
      </c>
      <c r="K934" s="24">
        <v>0.46455509320474797</v>
      </c>
      <c r="L934" s="24">
        <v>0.35751705086947816</v>
      </c>
      <c r="M934" s="24">
        <v>0.12944655368447733</v>
      </c>
      <c r="N934" s="24">
        <v>0.78064342724954427</v>
      </c>
      <c r="O934" s="24">
        <v>0.37687065331735492</v>
      </c>
      <c r="P934" s="24">
        <v>0.17363104501680671</v>
      </c>
      <c r="Q934" s="24">
        <v>0.44372367892579045</v>
      </c>
      <c r="R934" s="24">
        <v>0.84646891512565536</v>
      </c>
      <c r="S934" s="24">
        <v>0.57823036016783946</v>
      </c>
      <c r="T934" s="24">
        <v>0.13534591775498761</v>
      </c>
      <c r="U934" s="24">
        <v>0.12579415257932525</v>
      </c>
      <c r="V934" s="24">
        <v>0.53218211815309147</v>
      </c>
      <c r="W934" s="24">
        <v>0.63411699180929249</v>
      </c>
      <c r="X934" s="24">
        <v>0.3901768284120708</v>
      </c>
      <c r="Y934" s="24">
        <v>0.891445724039448</v>
      </c>
      <c r="Z934" s="24">
        <f t="shared" ca="1" si="14"/>
        <v>0.26224904347751199</v>
      </c>
    </row>
    <row r="935" spans="1:26" x14ac:dyDescent="0.25">
      <c r="A935" s="24">
        <v>0.34984696489833988</v>
      </c>
      <c r="B935" s="24">
        <v>0.87180001535172114</v>
      </c>
      <c r="C935" s="24">
        <v>0.87037543856121447</v>
      </c>
      <c r="D935" s="24">
        <v>0.89546235730823054</v>
      </c>
      <c r="E935" s="24">
        <v>1.6957315250851313E-2</v>
      </c>
      <c r="F935" s="24">
        <v>0.92403468856112281</v>
      </c>
      <c r="G935" s="24">
        <v>0.34779908714426089</v>
      </c>
      <c r="H935" s="24">
        <v>0.9020746374434363</v>
      </c>
      <c r="I935" s="24">
        <v>0.60098690137102206</v>
      </c>
      <c r="J935" s="24">
        <v>0.61969368300704553</v>
      </c>
      <c r="K935" s="24">
        <v>0.81551873690671262</v>
      </c>
      <c r="L935" s="24">
        <v>0.28699923373342884</v>
      </c>
      <c r="M935" s="24">
        <v>0.38775493315277187</v>
      </c>
      <c r="N935" s="24">
        <v>0.73271524858251513</v>
      </c>
      <c r="O935" s="24">
        <v>0.60306862614650891</v>
      </c>
      <c r="P935" s="24">
        <v>0.40811394368048248</v>
      </c>
      <c r="Q935" s="24">
        <v>0.21379177925357495</v>
      </c>
      <c r="R935" s="24">
        <v>0.1368654200648185</v>
      </c>
      <c r="S935" s="24">
        <v>0.14911674255920415</v>
      </c>
      <c r="T935" s="24">
        <v>0.32618270267540028</v>
      </c>
      <c r="U935" s="24">
        <v>0.5225342004761574</v>
      </c>
      <c r="V935" s="24">
        <v>0.58394154420139199</v>
      </c>
      <c r="W935" s="24">
        <v>0.38862092930267811</v>
      </c>
      <c r="X935" s="24">
        <v>0.67578443877056327</v>
      </c>
      <c r="Y935" s="24">
        <v>0.42763069016564104</v>
      </c>
      <c r="Z935" s="24">
        <f t="shared" ca="1" si="14"/>
        <v>0.40137072463017742</v>
      </c>
    </row>
    <row r="936" spans="1:26" x14ac:dyDescent="0.25">
      <c r="A936" s="24">
        <v>0.53446203000277159</v>
      </c>
      <c r="B936" s="24">
        <v>8.5525457647095848E-2</v>
      </c>
      <c r="C936" s="24">
        <v>0.43593891112678751</v>
      </c>
      <c r="D936" s="24">
        <v>0.30862867220576096</v>
      </c>
      <c r="E936" s="24">
        <v>0.26021296208447975</v>
      </c>
      <c r="F936" s="24">
        <v>0.65553358104005699</v>
      </c>
      <c r="G936" s="24">
        <v>0.40463351198144559</v>
      </c>
      <c r="H936" s="24">
        <v>0.30801654175871973</v>
      </c>
      <c r="I936" s="24">
        <v>3.3692278034503143E-2</v>
      </c>
      <c r="J936" s="24">
        <v>5.5487018115107922E-4</v>
      </c>
      <c r="K936" s="24">
        <v>0.34265444937141487</v>
      </c>
      <c r="L936" s="24">
        <v>0.53232555536799142</v>
      </c>
      <c r="M936" s="24">
        <v>0.90839487227426341</v>
      </c>
      <c r="N936" s="24">
        <v>0.39170922385198415</v>
      </c>
      <c r="O936" s="24">
        <v>1.1360807438029585E-2</v>
      </c>
      <c r="P936" s="24">
        <v>0.73081631247000278</v>
      </c>
      <c r="Q936" s="24">
        <v>0.82114852002987848</v>
      </c>
      <c r="R936" s="24">
        <v>2.9982156824709283E-2</v>
      </c>
      <c r="S936" s="24">
        <v>0.70400858409388645</v>
      </c>
      <c r="T936" s="24">
        <v>0.40921564711879654</v>
      </c>
      <c r="U936" s="24">
        <v>0.24883630277802837</v>
      </c>
      <c r="V936" s="24">
        <v>0.43026587059617083</v>
      </c>
      <c r="W936" s="24">
        <v>0.95200203692537866</v>
      </c>
      <c r="X936" s="24">
        <v>0.6833849312064344</v>
      </c>
      <c r="Y936" s="24">
        <v>0.73988529798784708</v>
      </c>
      <c r="Z936" s="24">
        <f t="shared" ca="1" si="14"/>
        <v>0.40025170318643555</v>
      </c>
    </row>
    <row r="937" spans="1:26" x14ac:dyDescent="0.25">
      <c r="A937" s="24">
        <v>0.92678072958077784</v>
      </c>
      <c r="B937" s="24">
        <v>0.69473015933035176</v>
      </c>
      <c r="C937" s="24">
        <v>0.90853422821979346</v>
      </c>
      <c r="D937" s="24">
        <v>0.91973944050082301</v>
      </c>
      <c r="E937" s="24">
        <v>0.1733834407365753</v>
      </c>
      <c r="F937" s="24">
        <v>0.43531593587530326</v>
      </c>
      <c r="G937" s="24">
        <v>0.67947434499709758</v>
      </c>
      <c r="H937" s="24">
        <v>0.29448172319977084</v>
      </c>
      <c r="I937" s="24">
        <v>0.75960263163621788</v>
      </c>
      <c r="J937" s="24">
        <v>0.99051257757822975</v>
      </c>
      <c r="K937" s="24">
        <v>0.32034989665127767</v>
      </c>
      <c r="L937" s="24">
        <v>0.66357364998523516</v>
      </c>
      <c r="M937" s="24">
        <v>0.45243714934806012</v>
      </c>
      <c r="N937" s="24">
        <v>0.83471215399911969</v>
      </c>
      <c r="O937" s="24">
        <v>0.87255556125038669</v>
      </c>
      <c r="P937" s="24">
        <v>0.58547487701946865</v>
      </c>
      <c r="Q937" s="24">
        <v>0.74455206205780666</v>
      </c>
      <c r="R937" s="24">
        <v>0.37307073792610113</v>
      </c>
      <c r="S937" s="24">
        <v>0.56952086849404027</v>
      </c>
      <c r="T937" s="24">
        <v>0.74553443142618991</v>
      </c>
      <c r="U937" s="24">
        <v>0.42882477994818169</v>
      </c>
      <c r="V937" s="24">
        <v>0.6235895531104747</v>
      </c>
      <c r="W937" s="24">
        <v>0.12040656462149846</v>
      </c>
      <c r="X937" s="24">
        <v>6.4100579791650625E-2</v>
      </c>
      <c r="Y937" s="24">
        <v>3.817885235101004E-2</v>
      </c>
      <c r="Z937" s="24">
        <f t="shared" ca="1" si="14"/>
        <v>0.15651091542984763</v>
      </c>
    </row>
    <row r="938" spans="1:26" x14ac:dyDescent="0.25">
      <c r="A938" s="24">
        <v>0.79101726794891825</v>
      </c>
      <c r="B938" s="24">
        <v>0.36421020795125791</v>
      </c>
      <c r="C938" s="24">
        <v>0.99427326198567079</v>
      </c>
      <c r="D938" s="24">
        <v>4.2649909015441967E-2</v>
      </c>
      <c r="E938" s="24">
        <v>0.21519708924914183</v>
      </c>
      <c r="F938" s="24">
        <v>0.80235964585875053</v>
      </c>
      <c r="G938" s="24">
        <v>0.55070647794635141</v>
      </c>
      <c r="H938" s="24">
        <v>0.42003219799421099</v>
      </c>
      <c r="I938" s="24">
        <v>0.13362112941429172</v>
      </c>
      <c r="J938" s="24">
        <v>0.23196093400765105</v>
      </c>
      <c r="K938" s="24">
        <v>0.2219338683177563</v>
      </c>
      <c r="L938" s="24">
        <v>0.4149548015806187</v>
      </c>
      <c r="M938" s="24">
        <v>0.97859443037904359</v>
      </c>
      <c r="N938" s="24">
        <v>0.90799081055927588</v>
      </c>
      <c r="O938" s="24">
        <v>0.36566394524656953</v>
      </c>
      <c r="P938" s="24">
        <v>0.70506338554423476</v>
      </c>
      <c r="Q938" s="24">
        <v>0.59815291802740467</v>
      </c>
      <c r="R938" s="24">
        <v>2.9941292301469691E-2</v>
      </c>
      <c r="S938" s="24">
        <v>0.28692013858443499</v>
      </c>
      <c r="T938" s="24">
        <v>0.13525382977893796</v>
      </c>
      <c r="U938" s="24">
        <v>0.18543112777204296</v>
      </c>
      <c r="V938" s="24">
        <v>4.9077359427637801E-2</v>
      </c>
      <c r="W938" s="24">
        <v>0.79674262335435952</v>
      </c>
      <c r="X938" s="24">
        <v>6.6393695668771624E-2</v>
      </c>
      <c r="Y938" s="24">
        <v>0.58369345475386403</v>
      </c>
      <c r="Z938" s="24">
        <f t="shared" ca="1" si="14"/>
        <v>0.53011013382534344</v>
      </c>
    </row>
    <row r="939" spans="1:26" x14ac:dyDescent="0.25">
      <c r="A939" s="24">
        <v>0.98159717447182171</v>
      </c>
      <c r="B939" s="24">
        <v>0.4250649584749906</v>
      </c>
      <c r="C939" s="24">
        <v>3.0223204354694611E-2</v>
      </c>
      <c r="D939" s="24">
        <v>0.36470359439088296</v>
      </c>
      <c r="E939" s="24">
        <v>0.6204072801621342</v>
      </c>
      <c r="F939" s="24">
        <v>0.69014732847395499</v>
      </c>
      <c r="G939" s="24">
        <v>0.97354318294618758</v>
      </c>
      <c r="H939" s="24">
        <v>0.49770213800194751</v>
      </c>
      <c r="I939" s="24">
        <v>0.93318298689877677</v>
      </c>
      <c r="J939" s="24">
        <v>0.11362892461808471</v>
      </c>
      <c r="K939" s="24">
        <v>0.83140419725898362</v>
      </c>
      <c r="L939" s="24">
        <v>0.39201388597070919</v>
      </c>
      <c r="M939" s="24">
        <v>0.88775282068844097</v>
      </c>
      <c r="N939" s="24">
        <v>0.14738074887011832</v>
      </c>
      <c r="O939" s="24">
        <v>0.34151002047297363</v>
      </c>
      <c r="P939" s="24">
        <v>0.69286152637724563</v>
      </c>
      <c r="Q939" s="24">
        <v>0.62379215708125235</v>
      </c>
      <c r="R939" s="24">
        <v>0.5553734409837533</v>
      </c>
      <c r="S939" s="24">
        <v>0.2087027541701727</v>
      </c>
      <c r="T939" s="24">
        <v>0.68880835700561471</v>
      </c>
      <c r="U939" s="24">
        <v>8.6960827622877823E-2</v>
      </c>
      <c r="V939" s="24">
        <v>0.99224766329746228</v>
      </c>
      <c r="W939" s="24">
        <v>0.8586581779205904</v>
      </c>
      <c r="X939" s="24">
        <v>0.73740208350884584</v>
      </c>
      <c r="Y939" s="24">
        <v>0.84917514601118682</v>
      </c>
      <c r="Z939" s="24">
        <f t="shared" ca="1" si="14"/>
        <v>0.35126361203848311</v>
      </c>
    </row>
    <row r="940" spans="1:26" x14ac:dyDescent="0.25">
      <c r="A940" s="24">
        <v>0.26964455403525833</v>
      </c>
      <c r="B940" s="24">
        <v>0.18724844785421091</v>
      </c>
      <c r="C940" s="24">
        <v>0.52978904199592713</v>
      </c>
      <c r="D940" s="24">
        <v>0.99012671345642045</v>
      </c>
      <c r="E940" s="24">
        <v>0.21318695559422163</v>
      </c>
      <c r="F940" s="24">
        <v>0.30482830624092672</v>
      </c>
      <c r="G940" s="24">
        <v>0.36518783447617198</v>
      </c>
      <c r="H940" s="24">
        <v>0.35335557712600163</v>
      </c>
      <c r="I940" s="24">
        <v>9.6752241390179239E-2</v>
      </c>
      <c r="J940" s="24">
        <v>0.28312433894598332</v>
      </c>
      <c r="K940" s="24">
        <v>0.17497718041838572</v>
      </c>
      <c r="L940" s="24">
        <v>0.65396099533301899</v>
      </c>
      <c r="M940" s="24">
        <v>0.9751966871926443</v>
      </c>
      <c r="N940" s="24">
        <v>0.16408208307216521</v>
      </c>
      <c r="O940" s="24">
        <v>0.74927264531829607</v>
      </c>
      <c r="P940" s="24">
        <v>6.8738030828547236E-2</v>
      </c>
      <c r="Q940" s="24">
        <v>0.46908634916816316</v>
      </c>
      <c r="R940" s="24">
        <v>0.70421151587911446</v>
      </c>
      <c r="S940" s="24">
        <v>4.2574149970863395E-2</v>
      </c>
      <c r="T940" s="24">
        <v>0.7820649620303054</v>
      </c>
      <c r="U940" s="24">
        <v>0.25153322106696197</v>
      </c>
      <c r="V940" s="24">
        <v>0.44343467137595738</v>
      </c>
      <c r="W940" s="24">
        <v>0.11188736265534827</v>
      </c>
      <c r="X940" s="24">
        <v>0.92179553537448711</v>
      </c>
      <c r="Y940" s="24">
        <v>0.11484330607718374</v>
      </c>
      <c r="Z940" s="24">
        <f t="shared" ca="1" si="14"/>
        <v>0.58239195325289994</v>
      </c>
    </row>
    <row r="941" spans="1:26" x14ac:dyDescent="0.25">
      <c r="A941" s="24">
        <v>0.1881908343246016</v>
      </c>
      <c r="B941" s="24">
        <v>5.3297853039904086E-2</v>
      </c>
      <c r="C941" s="24">
        <v>0.14865650600474833</v>
      </c>
      <c r="D941" s="24">
        <v>0.75730902906198316</v>
      </c>
      <c r="E941" s="24">
        <v>0.99189283987138832</v>
      </c>
      <c r="F941" s="24">
        <v>0.9437579572630681</v>
      </c>
      <c r="G941" s="24">
        <v>0.45325830735310546</v>
      </c>
      <c r="H941" s="24">
        <v>5.1454536763269165E-2</v>
      </c>
      <c r="I941" s="24">
        <v>0.26491268256210421</v>
      </c>
      <c r="J941" s="24">
        <v>0.10997595539303517</v>
      </c>
      <c r="K941" s="24">
        <v>0.60760674418902261</v>
      </c>
      <c r="L941" s="24">
        <v>0.91844644401908582</v>
      </c>
      <c r="M941" s="24">
        <v>0.50284362974026764</v>
      </c>
      <c r="N941" s="24">
        <v>0.60721253191550939</v>
      </c>
      <c r="O941" s="24">
        <v>0.4929732533161385</v>
      </c>
      <c r="P941" s="24">
        <v>0.1855859868130314</v>
      </c>
      <c r="Q941" s="24">
        <v>0.44786452353337236</v>
      </c>
      <c r="R941" s="24">
        <v>0.20002904851221526</v>
      </c>
      <c r="S941" s="24">
        <v>0.31244659356171312</v>
      </c>
      <c r="T941" s="24">
        <v>5.0023231519062628E-2</v>
      </c>
      <c r="U941" s="24">
        <v>0.28937211275358454</v>
      </c>
      <c r="V941" s="24">
        <v>0.51626066621391886</v>
      </c>
      <c r="W941" s="24">
        <v>0.83905149220867348</v>
      </c>
      <c r="X941" s="24">
        <v>0.81458006803650407</v>
      </c>
      <c r="Y941" s="24">
        <v>1.2265575532964479E-2</v>
      </c>
      <c r="Z941" s="24">
        <f t="shared" ca="1" si="14"/>
        <v>0.85369887530820099</v>
      </c>
    </row>
    <row r="942" spans="1:26" x14ac:dyDescent="0.25">
      <c r="A942" s="24">
        <v>0.70828330360298319</v>
      </c>
      <c r="B942" s="24">
        <v>0.71057086999260555</v>
      </c>
      <c r="C942" s="24">
        <v>0.62051797471287196</v>
      </c>
      <c r="D942" s="24">
        <v>3.6631680917726395E-2</v>
      </c>
      <c r="E942" s="24">
        <v>0.99566292071856832</v>
      </c>
      <c r="F942" s="24">
        <v>0.32176725257739747</v>
      </c>
      <c r="G942" s="24">
        <v>0.84464846147570027</v>
      </c>
      <c r="H942" s="24">
        <v>0.87881216236290594</v>
      </c>
      <c r="I942" s="24">
        <v>0.72234502777120935</v>
      </c>
      <c r="J942" s="24">
        <v>0.10507659304686745</v>
      </c>
      <c r="K942" s="24">
        <v>9.5214753065760216E-2</v>
      </c>
      <c r="L942" s="24">
        <v>0.55376829465873301</v>
      </c>
      <c r="M942" s="24">
        <v>0.31307137269093166</v>
      </c>
      <c r="N942" s="24">
        <v>0.75293736081985652</v>
      </c>
      <c r="O942" s="24">
        <v>0.74687366570913583</v>
      </c>
      <c r="P942" s="24">
        <v>0.4159988432647429</v>
      </c>
      <c r="Q942" s="24">
        <v>0.2153344576737567</v>
      </c>
      <c r="R942" s="24">
        <v>0.2942086068066363</v>
      </c>
      <c r="S942" s="24">
        <v>7.46029986865131E-2</v>
      </c>
      <c r="T942" s="24">
        <v>0.33663451179912629</v>
      </c>
      <c r="U942" s="24">
        <v>0.3639589387556128</v>
      </c>
      <c r="V942" s="24">
        <v>0.73405906471704341</v>
      </c>
      <c r="W942" s="24">
        <v>0.63027308841121599</v>
      </c>
      <c r="X942" s="24">
        <v>0.17970268149274538</v>
      </c>
      <c r="Y942" s="24">
        <v>0.35759329149829566</v>
      </c>
      <c r="Z942" s="24">
        <f t="shared" ca="1" si="14"/>
        <v>8.8664659574777205E-2</v>
      </c>
    </row>
    <row r="943" spans="1:26" x14ac:dyDescent="0.25">
      <c r="A943" s="24">
        <v>0.23070033588508954</v>
      </c>
      <c r="B943" s="24">
        <v>0.33109926036567727</v>
      </c>
      <c r="C943" s="24">
        <v>0.70731934860961143</v>
      </c>
      <c r="D943" s="24">
        <v>0.8271626553154704</v>
      </c>
      <c r="E943" s="24">
        <v>0.51505216168365553</v>
      </c>
      <c r="F943" s="24">
        <v>0.55584575396271585</v>
      </c>
      <c r="G943" s="24">
        <v>0.26221077526028447</v>
      </c>
      <c r="H943" s="24">
        <v>0.55550253808962913</v>
      </c>
      <c r="I943" s="24">
        <v>0.81593494696965507</v>
      </c>
      <c r="J943" s="24">
        <v>0.92482413201004765</v>
      </c>
      <c r="K943" s="24">
        <v>0.67309269396176041</v>
      </c>
      <c r="L943" s="24">
        <v>0.17671026989397975</v>
      </c>
      <c r="M943" s="24">
        <v>0.81523237591347453</v>
      </c>
      <c r="N943" s="24">
        <v>0.10264936458145646</v>
      </c>
      <c r="O943" s="24">
        <v>0.23461185525369488</v>
      </c>
      <c r="P943" s="24">
        <v>0.2372755588865646</v>
      </c>
      <c r="Q943" s="24">
        <v>0.54442956814841148</v>
      </c>
      <c r="R943" s="24">
        <v>0.99363263820209502</v>
      </c>
      <c r="S943" s="24">
        <v>0.35223779948137091</v>
      </c>
      <c r="T943" s="24">
        <v>0.85089281019280094</v>
      </c>
      <c r="U943" s="24">
        <v>0.53602371867962351</v>
      </c>
      <c r="V943" s="24">
        <v>0.23193578408925153</v>
      </c>
      <c r="W943" s="24">
        <v>0.19670733522963857</v>
      </c>
      <c r="X943" s="24">
        <v>0.88073849882325117</v>
      </c>
      <c r="Y943" s="24">
        <v>0.81923287886868834</v>
      </c>
      <c r="Z943" s="24">
        <f t="shared" ca="1" si="14"/>
        <v>1.9867570278693236E-2</v>
      </c>
    </row>
    <row r="944" spans="1:26" x14ac:dyDescent="0.25">
      <c r="A944" s="24">
        <v>0.35351896399615657</v>
      </c>
      <c r="B944" s="24">
        <v>0.88538209631830089</v>
      </c>
      <c r="C944" s="24">
        <v>0.63238975903483696</v>
      </c>
      <c r="D944" s="24">
        <v>0.71139844115515349</v>
      </c>
      <c r="E944" s="24">
        <v>6.6581491140778382E-2</v>
      </c>
      <c r="F944" s="24">
        <v>0.11412546296498016</v>
      </c>
      <c r="G944" s="24">
        <v>0.58583279040500447</v>
      </c>
      <c r="H944" s="24">
        <v>0.81659505863177162</v>
      </c>
      <c r="I944" s="24">
        <v>0.83628722511883202</v>
      </c>
      <c r="J944" s="24">
        <v>0.55778864201298461</v>
      </c>
      <c r="K944" s="24">
        <v>0.44563431396493536</v>
      </c>
      <c r="L944" s="24">
        <v>0.60696814068769989</v>
      </c>
      <c r="M944" s="24">
        <v>0.11453028480853622</v>
      </c>
      <c r="N944" s="24">
        <v>0.37101403629116503</v>
      </c>
      <c r="O944" s="24">
        <v>7.2758084669834799E-2</v>
      </c>
      <c r="P944" s="24">
        <v>0.73091177947765407</v>
      </c>
      <c r="Q944" s="24">
        <v>0.52253052621873852</v>
      </c>
      <c r="R944" s="24">
        <v>0.90072956336646581</v>
      </c>
      <c r="S944" s="24">
        <v>0.98572670000795737</v>
      </c>
      <c r="T944" s="24">
        <v>6.4015039256740347E-2</v>
      </c>
      <c r="U944" s="24">
        <v>0.80577948861396409</v>
      </c>
      <c r="V944" s="24">
        <v>9.4251174923728032E-2</v>
      </c>
      <c r="W944" s="24">
        <v>0.46990598151299723</v>
      </c>
      <c r="X944" s="24">
        <v>0.32305902457707614</v>
      </c>
      <c r="Y944" s="24">
        <v>0.3201242026909874</v>
      </c>
      <c r="Z944" s="24">
        <f t="shared" ca="1" si="14"/>
        <v>0.16601512150512387</v>
      </c>
    </row>
    <row r="945" spans="1:26" x14ac:dyDescent="0.25">
      <c r="A945" s="24">
        <v>0.62613025867079053</v>
      </c>
      <c r="B945" s="24">
        <v>0.47292761270085193</v>
      </c>
      <c r="C945" s="24">
        <v>0.83067532374573883</v>
      </c>
      <c r="D945" s="24">
        <v>0.36423885191805128</v>
      </c>
      <c r="E945" s="24">
        <v>0.88755233776765197</v>
      </c>
      <c r="F945" s="24">
        <v>0.76472800881721581</v>
      </c>
      <c r="G945" s="24">
        <v>0.55543946464247007</v>
      </c>
      <c r="H945" s="24">
        <v>0.45054433517928594</v>
      </c>
      <c r="I945" s="24">
        <v>0.42758580362957621</v>
      </c>
      <c r="J945" s="24">
        <v>0.48890091351162557</v>
      </c>
      <c r="K945" s="24">
        <v>0.5135730341702639</v>
      </c>
      <c r="L945" s="24">
        <v>0.7440312186133734</v>
      </c>
      <c r="M945" s="24">
        <v>0.7281530144929943</v>
      </c>
      <c r="N945" s="24">
        <v>0.45781530015588934</v>
      </c>
      <c r="O945" s="24">
        <v>0.82635327560436311</v>
      </c>
      <c r="P945" s="24">
        <v>0.32705017403661552</v>
      </c>
      <c r="Q945" s="24">
        <v>0.38789454943599022</v>
      </c>
      <c r="R945" s="24">
        <v>0.84319708728618992</v>
      </c>
      <c r="S945" s="24">
        <v>0.62936767962310203</v>
      </c>
      <c r="T945" s="24">
        <v>0.26815815811369126</v>
      </c>
      <c r="U945" s="24">
        <v>0.33977769791535994</v>
      </c>
      <c r="V945" s="24">
        <v>0.38442391848023805</v>
      </c>
      <c r="W945" s="24">
        <v>0.61639836004990833</v>
      </c>
      <c r="X945" s="24">
        <v>0.44124715955349469</v>
      </c>
      <c r="Y945" s="24">
        <v>0.13400582776412584</v>
      </c>
      <c r="Z945" s="24">
        <f t="shared" ca="1" si="14"/>
        <v>7.7213857278935927E-2</v>
      </c>
    </row>
    <row r="946" spans="1:26" x14ac:dyDescent="0.25">
      <c r="A946" s="24">
        <v>5.9884899138925585E-3</v>
      </c>
      <c r="B946" s="24">
        <v>0.2697896057519209</v>
      </c>
      <c r="C946" s="24">
        <v>0.10145326342179806</v>
      </c>
      <c r="D946" s="24">
        <v>6.1388451912854802E-2</v>
      </c>
      <c r="E946" s="24">
        <v>0.94736923921970617</v>
      </c>
      <c r="F946" s="24">
        <v>0.58557543086705677</v>
      </c>
      <c r="G946" s="24">
        <v>0.95446792114533041</v>
      </c>
      <c r="H946" s="24">
        <v>0.35927741709505889</v>
      </c>
      <c r="I946" s="24">
        <v>0.43610544403407192</v>
      </c>
      <c r="J946" s="24">
        <v>0.67480782856595112</v>
      </c>
      <c r="K946" s="24">
        <v>0.35665242079118709</v>
      </c>
      <c r="L946" s="24">
        <v>7.6671774568641826E-2</v>
      </c>
      <c r="M946" s="24">
        <v>0.76468867086337722</v>
      </c>
      <c r="N946" s="24">
        <v>0.90595389224061751</v>
      </c>
      <c r="O946" s="24">
        <v>0.7514187396499481</v>
      </c>
      <c r="P946" s="24">
        <v>0.68154263508610358</v>
      </c>
      <c r="Q946" s="24">
        <v>0.46660791998543294</v>
      </c>
      <c r="R946" s="24">
        <v>0.76612822750188381</v>
      </c>
      <c r="S946" s="24">
        <v>0.42805393572333073</v>
      </c>
      <c r="T946" s="24">
        <v>0.98823753203069631</v>
      </c>
      <c r="U946" s="24">
        <v>0.75431532966613057</v>
      </c>
      <c r="V946" s="24">
        <v>0.64166047623730194</v>
      </c>
      <c r="W946" s="24">
        <v>0.40907722224001786</v>
      </c>
      <c r="X946" s="24">
        <v>0.48850939142628791</v>
      </c>
      <c r="Y946" s="24">
        <v>0.57605635583344872</v>
      </c>
      <c r="Z946" s="24">
        <f t="shared" ca="1" si="14"/>
        <v>0.37052913082953276</v>
      </c>
    </row>
    <row r="947" spans="1:26" x14ac:dyDescent="0.25">
      <c r="A947" s="24">
        <v>0.45428442939059688</v>
      </c>
      <c r="B947" s="24">
        <v>0.88823777302084062</v>
      </c>
      <c r="C947" s="24">
        <v>0.81974395558717916</v>
      </c>
      <c r="D947" s="24">
        <v>0.10896228793471163</v>
      </c>
      <c r="E947" s="24">
        <v>0.14725238756767867</v>
      </c>
      <c r="F947" s="24">
        <v>0.77808857502522366</v>
      </c>
      <c r="G947" s="24">
        <v>0.55945467666319026</v>
      </c>
      <c r="H947" s="24">
        <v>0.47311089312328647</v>
      </c>
      <c r="I947" s="24">
        <v>0.28235211055325338</v>
      </c>
      <c r="J947" s="24">
        <v>0.32323879324975435</v>
      </c>
      <c r="K947" s="24">
        <v>2.1586817218187782E-2</v>
      </c>
      <c r="L947" s="24">
        <v>0.51259473693550894</v>
      </c>
      <c r="M947" s="24">
        <v>0.45395076030669246</v>
      </c>
      <c r="N947" s="24">
        <v>0.26721899242063474</v>
      </c>
      <c r="O947" s="24">
        <v>0.90211299552079427</v>
      </c>
      <c r="P947" s="24">
        <v>9.0237790196707635E-2</v>
      </c>
      <c r="Q947" s="24">
        <v>0.22157295263307752</v>
      </c>
      <c r="R947" s="24">
        <v>0.66805802192056507</v>
      </c>
      <c r="S947" s="24">
        <v>0.1711147674208533</v>
      </c>
      <c r="T947" s="24">
        <v>0.92433163774969218</v>
      </c>
      <c r="U947" s="24">
        <v>0.54900682249464439</v>
      </c>
      <c r="V947" s="24">
        <v>0.9032513816983897</v>
      </c>
      <c r="W947" s="24">
        <v>0.33368110566715248</v>
      </c>
      <c r="X947" s="24">
        <v>0.37049750799744341</v>
      </c>
      <c r="Y947" s="24">
        <v>0.15581527732098066</v>
      </c>
      <c r="Z947" s="24">
        <f t="shared" ca="1" si="14"/>
        <v>0.13868353989281557</v>
      </c>
    </row>
    <row r="948" spans="1:26" x14ac:dyDescent="0.25">
      <c r="A948" s="24">
        <v>5.8287453546005286E-2</v>
      </c>
      <c r="B948" s="24">
        <v>0.97006390290033573</v>
      </c>
      <c r="C948" s="24">
        <v>0.21535628531102158</v>
      </c>
      <c r="D948" s="24">
        <v>0.86250260833125536</v>
      </c>
      <c r="E948" s="24">
        <v>3.0251373370541623E-2</v>
      </c>
      <c r="F948" s="24">
        <v>0.74163914316326129</v>
      </c>
      <c r="G948" s="24">
        <v>2.7410621482354292E-2</v>
      </c>
      <c r="H948" s="24">
        <v>0.33172111622590106</v>
      </c>
      <c r="I948" s="24">
        <v>0.97304371347252283</v>
      </c>
      <c r="J948" s="24">
        <v>0.98813400918748651</v>
      </c>
      <c r="K948" s="24">
        <v>0.73469286348377361</v>
      </c>
      <c r="L948" s="24">
        <v>0.46497330032063111</v>
      </c>
      <c r="M948" s="24">
        <v>0.37429699194423605</v>
      </c>
      <c r="N948" s="24">
        <v>0.21812392244010792</v>
      </c>
      <c r="O948" s="24">
        <v>0.98457991132752387</v>
      </c>
      <c r="P948" s="24">
        <v>0.30015181543825264</v>
      </c>
      <c r="Q948" s="24">
        <v>0.83219361911762202</v>
      </c>
      <c r="R948" s="24">
        <v>0.13199897080046108</v>
      </c>
      <c r="S948" s="24">
        <v>0.44858164410652002</v>
      </c>
      <c r="T948" s="24">
        <v>0.52191569133897731</v>
      </c>
      <c r="U948" s="24">
        <v>0.38363650705829355</v>
      </c>
      <c r="V948" s="24">
        <v>0.11072761987953661</v>
      </c>
      <c r="W948" s="24">
        <v>0.87030092067418618</v>
      </c>
      <c r="X948" s="24">
        <v>0.38147386300481712</v>
      </c>
      <c r="Y948" s="24">
        <v>0.13336584200102553</v>
      </c>
      <c r="Z948" s="24">
        <f t="shared" ca="1" si="14"/>
        <v>0.39520927579864928</v>
      </c>
    </row>
    <row r="949" spans="1:26" x14ac:dyDescent="0.25">
      <c r="A949" s="24">
        <v>0.49141142295740536</v>
      </c>
      <c r="B949" s="24">
        <v>0.46263993477418919</v>
      </c>
      <c r="C949" s="24">
        <v>2.4526221124677394E-2</v>
      </c>
      <c r="D949" s="24">
        <v>0.67170067650621823</v>
      </c>
      <c r="E949" s="24">
        <v>0.33132756621498038</v>
      </c>
      <c r="F949" s="24">
        <v>0.73073935655544864</v>
      </c>
      <c r="G949" s="24">
        <v>0.72767320179730732</v>
      </c>
      <c r="H949" s="24">
        <v>0.13280583120446532</v>
      </c>
      <c r="I949" s="24">
        <v>0.69646521046990395</v>
      </c>
      <c r="J949" s="24">
        <v>0.47780293844938759</v>
      </c>
      <c r="K949" s="24">
        <v>0.91065434033906412</v>
      </c>
      <c r="L949" s="24">
        <v>0.9331322592015705</v>
      </c>
      <c r="M949" s="24">
        <v>0.14429014212543756</v>
      </c>
      <c r="N949" s="24">
        <v>0.61131675846856082</v>
      </c>
      <c r="O949" s="24">
        <v>0.21977263581067352</v>
      </c>
      <c r="P949" s="24">
        <v>0.47627071479077365</v>
      </c>
      <c r="Q949" s="24">
        <v>0.24424114907017347</v>
      </c>
      <c r="R949" s="24">
        <v>0.10567766593039751</v>
      </c>
      <c r="S949" s="24">
        <v>0.22181098759057249</v>
      </c>
      <c r="T949" s="24">
        <v>0.67998123799766907</v>
      </c>
      <c r="U949" s="24">
        <v>4.5183968784900608E-2</v>
      </c>
      <c r="V949" s="24">
        <v>0.69793930747915323</v>
      </c>
      <c r="W949" s="24">
        <v>0.29815255615584602</v>
      </c>
      <c r="X949" s="24">
        <v>0.34323963121246714</v>
      </c>
      <c r="Y949" s="24">
        <v>0.27300118415397034</v>
      </c>
      <c r="Z949" s="24">
        <f t="shared" ca="1" si="14"/>
        <v>0.2335190929069364</v>
      </c>
    </row>
    <row r="950" spans="1:26" x14ac:dyDescent="0.25">
      <c r="A950" s="24">
        <v>0.19608245491612808</v>
      </c>
      <c r="B950" s="24">
        <v>0.55521916631260493</v>
      </c>
      <c r="C950" s="24">
        <v>5.0747384863344513E-2</v>
      </c>
      <c r="D950" s="24">
        <v>0.65508506138280209</v>
      </c>
      <c r="E950" s="24">
        <v>0.1798558391094689</v>
      </c>
      <c r="F950" s="24">
        <v>0.62777504012861318</v>
      </c>
      <c r="G950" s="24">
        <v>0.15724124044489796</v>
      </c>
      <c r="H950" s="24">
        <v>0.96569805089332283</v>
      </c>
      <c r="I950" s="24">
        <v>0.86594144504076664</v>
      </c>
      <c r="J950" s="24">
        <v>0.37299659863990553</v>
      </c>
      <c r="K950" s="24">
        <v>0.64394233224053155</v>
      </c>
      <c r="L950" s="24">
        <v>0.52414917883966738</v>
      </c>
      <c r="M950" s="24">
        <v>0.48951809798736601</v>
      </c>
      <c r="N950" s="24">
        <v>0.87278675944833595</v>
      </c>
      <c r="O950" s="24">
        <v>0.80617583952087546</v>
      </c>
      <c r="P950" s="24">
        <v>0.68442685890660893</v>
      </c>
      <c r="Q950" s="24">
        <v>0.66069823124550342</v>
      </c>
      <c r="R950" s="24">
        <v>0.79914408484467314</v>
      </c>
      <c r="S950" s="24">
        <v>0.48414791230954268</v>
      </c>
      <c r="T950" s="24">
        <v>0.22797254501617037</v>
      </c>
      <c r="U950" s="24">
        <v>0.81761259295975808</v>
      </c>
      <c r="V950" s="24">
        <v>0.21844240901185874</v>
      </c>
      <c r="W950" s="24">
        <v>0.31911091238284517</v>
      </c>
      <c r="X950" s="24">
        <v>0.33159370482147421</v>
      </c>
      <c r="Y950" s="24">
        <v>0.91306122386536726</v>
      </c>
      <c r="Z950" s="24">
        <f t="shared" ca="1" si="14"/>
        <v>4.6700442291721544E-2</v>
      </c>
    </row>
    <row r="951" spans="1:26" x14ac:dyDescent="0.25">
      <c r="A951" s="24">
        <v>0.80755983895130612</v>
      </c>
      <c r="B951" s="24">
        <v>0.99796878804378575</v>
      </c>
      <c r="C951" s="24">
        <v>0.33712467852628147</v>
      </c>
      <c r="D951" s="24">
        <v>0.83600253954954173</v>
      </c>
      <c r="E951" s="24">
        <v>0.99581048512593662</v>
      </c>
      <c r="F951" s="24">
        <v>7.6247387484543294E-2</v>
      </c>
      <c r="G951" s="24">
        <v>4.6691696738715316E-2</v>
      </c>
      <c r="H951" s="24">
        <v>0.71103788530694889</v>
      </c>
      <c r="I951" s="24">
        <v>0.97295743795822254</v>
      </c>
      <c r="J951" s="24">
        <v>0.31712568769442651</v>
      </c>
      <c r="K951" s="24">
        <v>0.75120200332017217</v>
      </c>
      <c r="L951" s="24">
        <v>0.12966754108641476</v>
      </c>
      <c r="M951" s="24">
        <v>0.69112109774411423</v>
      </c>
      <c r="N951" s="24">
        <v>0.3546664025664803</v>
      </c>
      <c r="O951" s="24">
        <v>0.54516487984018236</v>
      </c>
      <c r="P951" s="24">
        <v>0.67580545039317008</v>
      </c>
      <c r="Q951" s="24">
        <v>0.72529938294009733</v>
      </c>
      <c r="R951" s="24">
        <v>0.7131425499145323</v>
      </c>
      <c r="S951" s="24">
        <v>0.9773835311782002</v>
      </c>
      <c r="T951" s="24">
        <v>0.20824655478023046</v>
      </c>
      <c r="U951" s="24">
        <v>7.7731424473712174E-2</v>
      </c>
      <c r="V951" s="24">
        <v>0.51445530794224392</v>
      </c>
      <c r="W951" s="24">
        <v>0.36632688451366135</v>
      </c>
      <c r="X951" s="24">
        <v>0.37110541415098386</v>
      </c>
      <c r="Y951" s="24">
        <v>0.9618949596895775</v>
      </c>
      <c r="Z951" s="24">
        <f t="shared" ca="1" si="14"/>
        <v>0.85287666510045868</v>
      </c>
    </row>
    <row r="952" spans="1:26" x14ac:dyDescent="0.25">
      <c r="A952" s="24">
        <v>0.82101517493886667</v>
      </c>
      <c r="B952" s="24">
        <v>0.12362733817423255</v>
      </c>
      <c r="C952" s="24">
        <v>0.28508393121897146</v>
      </c>
      <c r="D952" s="24">
        <v>0.73444337127397785</v>
      </c>
      <c r="E952" s="24">
        <v>0.81574049584457398</v>
      </c>
      <c r="F952" s="24">
        <v>0.99992229767923679</v>
      </c>
      <c r="G952" s="24">
        <v>0.6819068661883918</v>
      </c>
      <c r="H952" s="24">
        <v>0.29589930988669344</v>
      </c>
      <c r="I952" s="24">
        <v>0.50840074539821478</v>
      </c>
      <c r="J952" s="24">
        <v>0.44002730103736443</v>
      </c>
      <c r="K952" s="24">
        <v>0.26470937843709319</v>
      </c>
      <c r="L952" s="24">
        <v>0.12141151978093601</v>
      </c>
      <c r="M952" s="24">
        <v>0.36413399993746942</v>
      </c>
      <c r="N952" s="24">
        <v>9.8174807319171387E-2</v>
      </c>
      <c r="O952" s="24">
        <v>0.67475713766938927</v>
      </c>
      <c r="P952" s="24">
        <v>0.51122410655406192</v>
      </c>
      <c r="Q952" s="24">
        <v>0.20135255525355344</v>
      </c>
      <c r="R952" s="24">
        <v>0.70173176141868754</v>
      </c>
      <c r="S952" s="24">
        <v>0.18659113407046957</v>
      </c>
      <c r="T952" s="24">
        <v>0.12808481821678508</v>
      </c>
      <c r="U952" s="24">
        <v>0.55083157862193288</v>
      </c>
      <c r="V952" s="24">
        <v>1.530177845127656E-3</v>
      </c>
      <c r="W952" s="24">
        <v>0.45147809373512193</v>
      </c>
      <c r="X952" s="24">
        <v>0.77534555061818888</v>
      </c>
      <c r="Y952" s="24">
        <v>0.6821678623328743</v>
      </c>
      <c r="Z952" s="24">
        <f t="shared" ca="1" si="14"/>
        <v>7.9254692643901725E-2</v>
      </c>
    </row>
    <row r="953" spans="1:26" x14ac:dyDescent="0.25">
      <c r="A953" s="24">
        <v>0.56665606833224336</v>
      </c>
      <c r="B953" s="24">
        <v>0.57113988910869684</v>
      </c>
      <c r="C953" s="24">
        <v>0.19912043650743005</v>
      </c>
      <c r="D953" s="24">
        <v>0.1042749207434237</v>
      </c>
      <c r="E953" s="24">
        <v>0.62438414840122758</v>
      </c>
      <c r="F953" s="24">
        <v>0.26071667699227974</v>
      </c>
      <c r="G953" s="24">
        <v>0.27724239035254172</v>
      </c>
      <c r="H953" s="24">
        <v>0.2355649547771409</v>
      </c>
      <c r="I953" s="24">
        <v>0.3408715551014514</v>
      </c>
      <c r="J953" s="24">
        <v>0.37585168405011837</v>
      </c>
      <c r="K953" s="24">
        <v>0.4151819796809908</v>
      </c>
      <c r="L953" s="24">
        <v>0.39856400289455596</v>
      </c>
      <c r="M953" s="24">
        <v>0.77439321309627418</v>
      </c>
      <c r="N953" s="24">
        <v>0.98896244523772014</v>
      </c>
      <c r="O953" s="24">
        <v>0.69964287983667528</v>
      </c>
      <c r="P953" s="24">
        <v>0.17224819424293381</v>
      </c>
      <c r="Q953" s="24">
        <v>0.23480340459469073</v>
      </c>
      <c r="R953" s="24">
        <v>0.16924308653902276</v>
      </c>
      <c r="S953" s="24">
        <v>2.3921337922612085E-2</v>
      </c>
      <c r="T953" s="24">
        <v>0.79371634054532203</v>
      </c>
      <c r="U953" s="24">
        <v>0.42670730502866761</v>
      </c>
      <c r="V953" s="24">
        <v>0.48835028978099471</v>
      </c>
      <c r="W953" s="24">
        <v>0.47868203656604202</v>
      </c>
      <c r="X953" s="24">
        <v>0.49965859085160436</v>
      </c>
      <c r="Y953" s="24">
        <v>4.8859564262533239E-2</v>
      </c>
      <c r="Z953" s="24">
        <f t="shared" ca="1" si="14"/>
        <v>0.4354352396369372</v>
      </c>
    </row>
    <row r="954" spans="1:26" x14ac:dyDescent="0.25">
      <c r="A954" s="24">
        <v>0.94898055700850581</v>
      </c>
      <c r="B954" s="24">
        <v>0.17165141899606617</v>
      </c>
      <c r="C954" s="24">
        <v>0.27283968021112459</v>
      </c>
      <c r="D954" s="24">
        <v>0.77321976762398847</v>
      </c>
      <c r="E954" s="24">
        <v>0.68823960033418086</v>
      </c>
      <c r="F954" s="24">
        <v>0.72635751568966211</v>
      </c>
      <c r="G954" s="24">
        <v>0.88550578236624988</v>
      </c>
      <c r="H954" s="24">
        <v>0.62731508721777884</v>
      </c>
      <c r="I954" s="24">
        <v>0.82255107804799543</v>
      </c>
      <c r="J954" s="24">
        <v>0.99727745455466954</v>
      </c>
      <c r="K954" s="24">
        <v>0.33602815606657532</v>
      </c>
      <c r="L954" s="24">
        <v>5.8996764347851616E-2</v>
      </c>
      <c r="M954" s="24">
        <v>0.32287336306650938</v>
      </c>
      <c r="N954" s="24">
        <v>0.50079836174176984</v>
      </c>
      <c r="O954" s="24">
        <v>0.64804139470527367</v>
      </c>
      <c r="P954" s="24">
        <v>0.65414364592152741</v>
      </c>
      <c r="Q954" s="24">
        <v>0.74438171521129626</v>
      </c>
      <c r="R954" s="24">
        <v>0.69002275649461664</v>
      </c>
      <c r="S954" s="24">
        <v>0.34222017775820734</v>
      </c>
      <c r="T954" s="24">
        <v>0.80966535560066133</v>
      </c>
      <c r="U954" s="24">
        <v>0.43200166127442352</v>
      </c>
      <c r="V954" s="24">
        <v>0.15265488296505259</v>
      </c>
      <c r="W954" s="24">
        <v>0.83639848421677732</v>
      </c>
      <c r="X954" s="24">
        <v>0.83020095597252042</v>
      </c>
      <c r="Y954" s="24">
        <v>0.26078709842896675</v>
      </c>
      <c r="Z954" s="24">
        <f t="shared" ca="1" si="14"/>
        <v>0.55335238875834014</v>
      </c>
    </row>
    <row r="955" spans="1:26" x14ac:dyDescent="0.25">
      <c r="A955" s="24">
        <v>0.4903041601238709</v>
      </c>
      <c r="B955" s="24">
        <v>0.97419359141668149</v>
      </c>
      <c r="C955" s="24">
        <v>0.80970915159923806</v>
      </c>
      <c r="D955" s="24">
        <v>0.16155935717206449</v>
      </c>
      <c r="E955" s="24">
        <v>0.89952963397356833</v>
      </c>
      <c r="F955" s="24">
        <v>0.35661215771043264</v>
      </c>
      <c r="G955" s="24">
        <v>5.6999651109334692E-2</v>
      </c>
      <c r="H955" s="24">
        <v>0.63703633470652776</v>
      </c>
      <c r="I955" s="24">
        <v>0.21744765862022442</v>
      </c>
      <c r="J955" s="24">
        <v>0.58319125851547016</v>
      </c>
      <c r="K955" s="24">
        <v>0.44575011989355251</v>
      </c>
      <c r="L955" s="24">
        <v>0.13162440376846984</v>
      </c>
      <c r="M955" s="24">
        <v>5.2551002278101056E-2</v>
      </c>
      <c r="N955" s="24">
        <v>0.1335605684558232</v>
      </c>
      <c r="O955" s="24">
        <v>0.71711834019286591</v>
      </c>
      <c r="P955" s="24">
        <v>0.1211222216288298</v>
      </c>
      <c r="Q955" s="24">
        <v>0.64938527183880956</v>
      </c>
      <c r="R955" s="24">
        <v>0.78003300914013252</v>
      </c>
      <c r="S955" s="24">
        <v>0.62700240747222125</v>
      </c>
      <c r="T955" s="24">
        <v>0.41675704229458954</v>
      </c>
      <c r="U955" s="24">
        <v>7.4521476152767274E-2</v>
      </c>
      <c r="V955" s="24">
        <v>0.74398104320771774</v>
      </c>
      <c r="W955" s="24">
        <v>0.28892732824197465</v>
      </c>
      <c r="X955" s="24">
        <v>0.45818832172245616</v>
      </c>
      <c r="Y955" s="24">
        <v>0.61837964057224126</v>
      </c>
      <c r="Z955" s="24">
        <f t="shared" ca="1" si="14"/>
        <v>0.87244639859058148</v>
      </c>
    </row>
    <row r="956" spans="1:26" x14ac:dyDescent="0.25">
      <c r="A956" s="24">
        <v>0.73223562517813168</v>
      </c>
      <c r="B956" s="24">
        <v>0.38813416748478824</v>
      </c>
      <c r="C956" s="24">
        <v>0.54524855350794943</v>
      </c>
      <c r="D956" s="24">
        <v>0.12264876446314865</v>
      </c>
      <c r="E956" s="24">
        <v>0.21305153221192141</v>
      </c>
      <c r="F956" s="24">
        <v>0.14907833576215512</v>
      </c>
      <c r="G956" s="24">
        <v>0.32379896824615761</v>
      </c>
      <c r="H956" s="24">
        <v>0.64214883182672666</v>
      </c>
      <c r="I956" s="24">
        <v>0.7602674615967121</v>
      </c>
      <c r="J956" s="24">
        <v>0.71564224859148451</v>
      </c>
      <c r="K956" s="24">
        <v>0.72915561915774296</v>
      </c>
      <c r="L956" s="24">
        <v>0.50760992743301403</v>
      </c>
      <c r="M956" s="24">
        <v>0.43506857931314624</v>
      </c>
      <c r="N956" s="24">
        <v>0.51531435533872338</v>
      </c>
      <c r="O956" s="24">
        <v>0.66237415848473069</v>
      </c>
      <c r="P956" s="24">
        <v>0.58673672745412009</v>
      </c>
      <c r="Q956" s="24">
        <v>0.64241930123410862</v>
      </c>
      <c r="R956" s="24">
        <v>0.90555165576262797</v>
      </c>
      <c r="S956" s="24">
        <v>0.93094720661546038</v>
      </c>
      <c r="T956" s="24">
        <v>0.52028977852835967</v>
      </c>
      <c r="U956" s="24">
        <v>0.44869530134660651</v>
      </c>
      <c r="V956" s="24">
        <v>0.42206710241064627</v>
      </c>
      <c r="W956" s="24">
        <v>0.45161325407967157</v>
      </c>
      <c r="X956" s="24">
        <v>0.79439730302653033</v>
      </c>
      <c r="Y956" s="24">
        <v>0.30046667679015426</v>
      </c>
      <c r="Z956" s="24">
        <f t="shared" ca="1" si="14"/>
        <v>0.95916419446357848</v>
      </c>
    </row>
    <row r="957" spans="1:26" x14ac:dyDescent="0.25">
      <c r="A957" s="24">
        <v>0.44531346794048676</v>
      </c>
      <c r="B957" s="24">
        <v>0.63382824318499831</v>
      </c>
      <c r="C957" s="24">
        <v>0.94380795334276635</v>
      </c>
      <c r="D957" s="24">
        <v>0.62021669078297648</v>
      </c>
      <c r="E957" s="24">
        <v>0.87357320888508883</v>
      </c>
      <c r="F957" s="24">
        <v>0.18599704850984522</v>
      </c>
      <c r="G957" s="24">
        <v>0.42399961398263097</v>
      </c>
      <c r="H957" s="24">
        <v>0.53102482483076696</v>
      </c>
      <c r="I957" s="24">
        <v>0.88018249306123519</v>
      </c>
      <c r="J957" s="24">
        <v>0.97888863766950185</v>
      </c>
      <c r="K957" s="24">
        <v>0.56396163402497612</v>
      </c>
      <c r="L957" s="24">
        <v>0.17462167129749051</v>
      </c>
      <c r="M957" s="24">
        <v>0.82269111230480063</v>
      </c>
      <c r="N957" s="24">
        <v>0.23396395958277416</v>
      </c>
      <c r="O957" s="24">
        <v>0.92656942831191713</v>
      </c>
      <c r="P957" s="24">
        <v>0.29489912216023428</v>
      </c>
      <c r="Q957" s="24">
        <v>4.9536884481112708E-2</v>
      </c>
      <c r="R957" s="24">
        <v>0.15134831221615341</v>
      </c>
      <c r="S957" s="24">
        <v>0.99744032465689858</v>
      </c>
      <c r="T957" s="24">
        <v>0.82042994474217867</v>
      </c>
      <c r="U957" s="24">
        <v>0.83431017716245326</v>
      </c>
      <c r="V957" s="24">
        <v>0.86045123069004048</v>
      </c>
      <c r="W957" s="24">
        <v>0.99418620445522721</v>
      </c>
      <c r="X957" s="24">
        <v>8.5791985456550424E-2</v>
      </c>
      <c r="Y957" s="24">
        <v>0.49721190146416194</v>
      </c>
      <c r="Z957" s="24">
        <f t="shared" ca="1" si="14"/>
        <v>4.9528416267398345E-2</v>
      </c>
    </row>
    <row r="958" spans="1:26" x14ac:dyDescent="0.25">
      <c r="A958" s="24">
        <v>0.15431792845910175</v>
      </c>
      <c r="B958" s="24">
        <v>0.75184582763255536</v>
      </c>
      <c r="C958" s="24">
        <v>0.97032896424590065</v>
      </c>
      <c r="D958" s="24">
        <v>3.125957496297993E-2</v>
      </c>
      <c r="E958" s="24">
        <v>0.41166698325175533</v>
      </c>
      <c r="F958" s="24">
        <v>0.38649370939730554</v>
      </c>
      <c r="G958" s="24">
        <v>0.303742132065557</v>
      </c>
      <c r="H958" s="24">
        <v>0.32894888417259627</v>
      </c>
      <c r="I958" s="24">
        <v>0.23657992051709942</v>
      </c>
      <c r="J958" s="24">
        <v>0.64279495569266787</v>
      </c>
      <c r="K958" s="24">
        <v>0.57028805484445888</v>
      </c>
      <c r="L958" s="24">
        <v>0.98436402453830518</v>
      </c>
      <c r="M958" s="24">
        <v>0.60042202333497396</v>
      </c>
      <c r="N958" s="24">
        <v>0.88759018791151234</v>
      </c>
      <c r="O958" s="24">
        <v>2.9935491903327338E-2</v>
      </c>
      <c r="P958" s="24">
        <v>4.9804893975357589E-2</v>
      </c>
      <c r="Q958" s="24">
        <v>0.66657929403861538</v>
      </c>
      <c r="R958" s="24">
        <v>0.67499517155169497</v>
      </c>
      <c r="S958" s="24">
        <v>0.40850931944410052</v>
      </c>
      <c r="T958" s="24">
        <v>0.53633370941382286</v>
      </c>
      <c r="U958" s="24">
        <v>0.53026044048014653</v>
      </c>
      <c r="V958" s="24">
        <v>6.1927966581792004E-2</v>
      </c>
      <c r="W958" s="24">
        <v>0.3237255133872855</v>
      </c>
      <c r="X958" s="24">
        <v>0.68265261003903732</v>
      </c>
      <c r="Y958" s="24">
        <v>0.85412861940572016</v>
      </c>
      <c r="Z958" s="24">
        <f t="shared" ca="1" si="14"/>
        <v>0.27254436229200796</v>
      </c>
    </row>
    <row r="959" spans="1:26" x14ac:dyDescent="0.25">
      <c r="A959" s="24">
        <v>0.60667186154282504</v>
      </c>
      <c r="B959" s="24">
        <v>0.59723032245505292</v>
      </c>
      <c r="C959" s="24">
        <v>0.5884827493231034</v>
      </c>
      <c r="D959" s="24">
        <v>4.3134461626753162E-2</v>
      </c>
      <c r="E959" s="24">
        <v>0.21469850699983273</v>
      </c>
      <c r="F959" s="24">
        <v>0.91818310671654246</v>
      </c>
      <c r="G959" s="24">
        <v>6.6126865012620439E-2</v>
      </c>
      <c r="H959" s="24">
        <v>0.35627439234350466</v>
      </c>
      <c r="I959" s="24">
        <v>0.49192596165637814</v>
      </c>
      <c r="J959" s="24">
        <v>0.39721279700005852</v>
      </c>
      <c r="K959" s="24">
        <v>0.64371573947063998</v>
      </c>
      <c r="L959" s="24">
        <v>8.3333004280021217E-2</v>
      </c>
      <c r="M959" s="24">
        <v>0.20485543141001628</v>
      </c>
      <c r="N959" s="24">
        <v>0.67740761108869274</v>
      </c>
      <c r="O959" s="24">
        <v>0.26850530495758362</v>
      </c>
      <c r="P959" s="24">
        <v>0.98688417389589722</v>
      </c>
      <c r="Q959" s="24">
        <v>0.10040076773134865</v>
      </c>
      <c r="R959" s="24">
        <v>2.329577080457268E-2</v>
      </c>
      <c r="S959" s="24">
        <v>0.24747177825537225</v>
      </c>
      <c r="T959" s="24">
        <v>0.95374074986019419</v>
      </c>
      <c r="U959" s="24">
        <v>0.67269771998892258</v>
      </c>
      <c r="V959" s="24">
        <v>0.99923806499540435</v>
      </c>
      <c r="W959" s="24">
        <v>0.69498775046507622</v>
      </c>
      <c r="X959" s="24">
        <v>0.52475597524943507</v>
      </c>
      <c r="Y959" s="24">
        <v>0.75720145405572525</v>
      </c>
      <c r="Z959" s="24">
        <f t="shared" ca="1" si="14"/>
        <v>0.97861417182908006</v>
      </c>
    </row>
    <row r="960" spans="1:26" x14ac:dyDescent="0.25">
      <c r="A960" s="24">
        <v>0.6665756555100768</v>
      </c>
      <c r="B960" s="24">
        <v>0.20931572225353134</v>
      </c>
      <c r="C960" s="24">
        <v>0.12648226240326166</v>
      </c>
      <c r="D960" s="24">
        <v>0.76887491320036039</v>
      </c>
      <c r="E960" s="24">
        <v>0.39622574067753857</v>
      </c>
      <c r="F960" s="24">
        <v>0.32461540114248777</v>
      </c>
      <c r="G960" s="24">
        <v>5.0581693413751849E-2</v>
      </c>
      <c r="H960" s="24">
        <v>0.61757709258869364</v>
      </c>
      <c r="I960" s="24">
        <v>0.35673050805928619</v>
      </c>
      <c r="J960" s="24">
        <v>0.63421393473837406</v>
      </c>
      <c r="K960" s="24">
        <v>0.64756770261135377</v>
      </c>
      <c r="L960" s="24">
        <v>6.5828256359244386E-2</v>
      </c>
      <c r="M960" s="24">
        <v>0.67023410019027718</v>
      </c>
      <c r="N960" s="24">
        <v>0.63230850877786215</v>
      </c>
      <c r="O960" s="24">
        <v>0.11984601860755928</v>
      </c>
      <c r="P960" s="24">
        <v>0.7422439915368686</v>
      </c>
      <c r="Q960" s="24">
        <v>0.34394590491608101</v>
      </c>
      <c r="R960" s="24">
        <v>0.91730813471252814</v>
      </c>
      <c r="S960" s="24">
        <v>0.13907616117305432</v>
      </c>
      <c r="T960" s="24">
        <v>0.42967458535710334</v>
      </c>
      <c r="U960" s="24">
        <v>0.28065727082815595</v>
      </c>
      <c r="V960" s="24">
        <v>0.18560485415031092</v>
      </c>
      <c r="W960" s="24">
        <v>0.84059757478309316</v>
      </c>
      <c r="X960" s="24">
        <v>0.2960581381953501</v>
      </c>
      <c r="Y960" s="24">
        <v>0.33844485386093914</v>
      </c>
      <c r="Z960" s="24">
        <f t="shared" ca="1" si="14"/>
        <v>0.836805742708289</v>
      </c>
    </row>
    <row r="961" spans="1:26" x14ac:dyDescent="0.25">
      <c r="A961" s="24">
        <v>0.18211687544204791</v>
      </c>
      <c r="B961" s="24">
        <v>0.73720924466345783</v>
      </c>
      <c r="C961" s="24">
        <v>0.22695929470330167</v>
      </c>
      <c r="D961" s="24">
        <v>0.85884739993327508</v>
      </c>
      <c r="E961" s="24">
        <v>0.39753002754963052</v>
      </c>
      <c r="F961" s="24">
        <v>0.57353858965360516</v>
      </c>
      <c r="G961" s="24">
        <v>0.15999656067847789</v>
      </c>
      <c r="H961" s="24">
        <v>0.52755312740363791</v>
      </c>
      <c r="I961" s="24">
        <v>0.85348984052510157</v>
      </c>
      <c r="J961" s="24">
        <v>0.79811994616607029</v>
      </c>
      <c r="K961" s="24">
        <v>0.34724620429862951</v>
      </c>
      <c r="L961" s="24">
        <v>0.2243882081273646</v>
      </c>
      <c r="M961" s="24">
        <v>0.71682933350668876</v>
      </c>
      <c r="N961" s="24">
        <v>0.30576175233880887</v>
      </c>
      <c r="O961" s="24">
        <v>0.27348248221249083</v>
      </c>
      <c r="P961" s="24">
        <v>0.16333458570946202</v>
      </c>
      <c r="Q961" s="24">
        <v>0.18483103126187417</v>
      </c>
      <c r="R961" s="24">
        <v>0.74509943687347957</v>
      </c>
      <c r="S961" s="24">
        <v>0.23148118206668511</v>
      </c>
      <c r="T961" s="24">
        <v>0.59321020104217681</v>
      </c>
      <c r="U961" s="24">
        <v>0.56167981457809746</v>
      </c>
      <c r="V961" s="24">
        <v>0.71561730933543333</v>
      </c>
      <c r="W961" s="24">
        <v>4.4436262342196997E-2</v>
      </c>
      <c r="X961" s="24">
        <v>0.50511890527073056</v>
      </c>
      <c r="Y961" s="24">
        <v>0.46516500525443938</v>
      </c>
      <c r="Z961" s="24">
        <f t="shared" ca="1" si="14"/>
        <v>0.67264604218944546</v>
      </c>
    </row>
    <row r="962" spans="1:26" x14ac:dyDescent="0.25">
      <c r="A962" s="24">
        <v>0.51826242007185208</v>
      </c>
      <c r="B962" s="24">
        <v>0.70400098264006328</v>
      </c>
      <c r="C962" s="24">
        <v>0.16888600256677344</v>
      </c>
      <c r="D962" s="24">
        <v>0.56435628555688944</v>
      </c>
      <c r="E962" s="24">
        <v>0.57806016108593605</v>
      </c>
      <c r="F962" s="24">
        <v>6.4711555687442579E-2</v>
      </c>
      <c r="G962" s="24">
        <v>0.64759349480030692</v>
      </c>
      <c r="H962" s="24">
        <v>0.99873623406168399</v>
      </c>
      <c r="I962" s="24">
        <v>0.94874756430116824</v>
      </c>
      <c r="J962" s="24">
        <v>0.60082591108770056</v>
      </c>
      <c r="K962" s="24">
        <v>0.87033740763984435</v>
      </c>
      <c r="L962" s="24">
        <v>0.19562374408107508</v>
      </c>
      <c r="M962" s="24">
        <v>0.6417787527010218</v>
      </c>
      <c r="N962" s="24">
        <v>0.68831954560809694</v>
      </c>
      <c r="O962" s="24">
        <v>0.83192338859153447</v>
      </c>
      <c r="P962" s="24">
        <v>0.77365841928464663</v>
      </c>
      <c r="Q962" s="24">
        <v>0.87510218468720247</v>
      </c>
      <c r="R962" s="24">
        <v>0.61533128502964429</v>
      </c>
      <c r="S962" s="24">
        <v>0.57854916048035843</v>
      </c>
      <c r="T962" s="24">
        <v>0.7727091755141775</v>
      </c>
      <c r="U962" s="24">
        <v>0.70606389773708156</v>
      </c>
      <c r="V962" s="24">
        <v>0.89059925878476243</v>
      </c>
      <c r="W962" s="24">
        <v>0.30375999122220254</v>
      </c>
      <c r="X962" s="24">
        <v>0.6855946863545026</v>
      </c>
      <c r="Y962" s="24">
        <v>0.92434548722575771</v>
      </c>
      <c r="Z962" s="24">
        <f t="shared" ref="Z962:Z1001" ca="1" si="15">RAND()</f>
        <v>0.16124008382641808</v>
      </c>
    </row>
    <row r="963" spans="1:26" x14ac:dyDescent="0.25">
      <c r="A963" s="24">
        <v>0.38939870537493537</v>
      </c>
      <c r="B963" s="24">
        <v>0.25344280694356658</v>
      </c>
      <c r="C963" s="24">
        <v>0.59738180123245122</v>
      </c>
      <c r="D963" s="24">
        <v>0.64327340753030604</v>
      </c>
      <c r="E963" s="24">
        <v>0.68199982508071022</v>
      </c>
      <c r="F963" s="24">
        <v>0.47337661191320124</v>
      </c>
      <c r="G963" s="24">
        <v>0.29450048872177526</v>
      </c>
      <c r="H963" s="24">
        <v>8.922879371497161E-2</v>
      </c>
      <c r="I963" s="24">
        <v>0.70919322671000196</v>
      </c>
      <c r="J963" s="24">
        <v>0.25533898723552473</v>
      </c>
      <c r="K963" s="24">
        <v>0.2676953815794707</v>
      </c>
      <c r="L963" s="24">
        <v>0.19270018785879706</v>
      </c>
      <c r="M963" s="24">
        <v>0.3275753803814252</v>
      </c>
      <c r="N963" s="24">
        <v>0.81149402331469012</v>
      </c>
      <c r="O963" s="24">
        <v>0.10139715293850926</v>
      </c>
      <c r="P963" s="24">
        <v>0.62724611881183634</v>
      </c>
      <c r="Q963" s="24">
        <v>0.73568691661870478</v>
      </c>
      <c r="R963" s="24">
        <v>0.13736996188318895</v>
      </c>
      <c r="S963" s="24">
        <v>0.56455004291294086</v>
      </c>
      <c r="T963" s="24">
        <v>7.4947335932219805E-2</v>
      </c>
      <c r="U963" s="24">
        <v>0.60764872473078124</v>
      </c>
      <c r="V963" s="24">
        <v>0.3056879602518987</v>
      </c>
      <c r="W963" s="24">
        <v>0.92819904796401231</v>
      </c>
      <c r="X963" s="24">
        <v>0.17820679127419281</v>
      </c>
      <c r="Y963" s="24">
        <v>0.65273879749801988</v>
      </c>
      <c r="Z963" s="24">
        <f t="shared" ca="1" si="15"/>
        <v>0.54547102705755723</v>
      </c>
    </row>
    <row r="964" spans="1:26" x14ac:dyDescent="0.25">
      <c r="A964" s="24">
        <v>5.3519842202093937E-2</v>
      </c>
      <c r="B964" s="24">
        <v>0.18185141341562394</v>
      </c>
      <c r="C964" s="24">
        <v>0.8542709567524821</v>
      </c>
      <c r="D964" s="24">
        <v>0.98720087400547218</v>
      </c>
      <c r="E964" s="24">
        <v>0.79041381900608376</v>
      </c>
      <c r="F964" s="24">
        <v>0.96396544076898871</v>
      </c>
      <c r="G964" s="24">
        <v>0.95312242993917395</v>
      </c>
      <c r="H964" s="24">
        <v>0.28968542587184221</v>
      </c>
      <c r="I964" s="24">
        <v>0.50539560262193872</v>
      </c>
      <c r="J964" s="24">
        <v>0.90064301818548786</v>
      </c>
      <c r="K964" s="24">
        <v>0.63822784773042585</v>
      </c>
      <c r="L964" s="24">
        <v>5.8745027820155116E-2</v>
      </c>
      <c r="M964" s="24">
        <v>0.25406622533591927</v>
      </c>
      <c r="N964" s="24">
        <v>0.64360180717073301</v>
      </c>
      <c r="O964" s="24">
        <v>0.70468809993991743</v>
      </c>
      <c r="P964" s="24">
        <v>0.20895365549629785</v>
      </c>
      <c r="Q964" s="24">
        <v>4.725259695652817E-2</v>
      </c>
      <c r="R964" s="24">
        <v>0.75875087606664737</v>
      </c>
      <c r="S964" s="24">
        <v>0.98862486640003699</v>
      </c>
      <c r="T964" s="24">
        <v>0.84456762153446185</v>
      </c>
      <c r="U964" s="24">
        <v>0.45364401036702651</v>
      </c>
      <c r="V964" s="24">
        <v>8.9486301072887908E-2</v>
      </c>
      <c r="W964" s="24">
        <v>0.41279065750920307</v>
      </c>
      <c r="X964" s="24">
        <v>0.36833772729689984</v>
      </c>
      <c r="Y964" s="24">
        <v>8.52287648636888E-2</v>
      </c>
      <c r="Z964" s="24">
        <f t="shared" ca="1" si="15"/>
        <v>0.55582901735138268</v>
      </c>
    </row>
    <row r="965" spans="1:26" x14ac:dyDescent="0.25">
      <c r="A965" s="24">
        <v>0.5916223022818603</v>
      </c>
      <c r="B965" s="24">
        <v>0.58120658481669518</v>
      </c>
      <c r="C965" s="24">
        <v>0.50077268190233371</v>
      </c>
      <c r="D965" s="24">
        <v>0.42974402387910149</v>
      </c>
      <c r="E965" s="24">
        <v>4.3236922040063019E-3</v>
      </c>
      <c r="F965" s="24">
        <v>0.11665021489869176</v>
      </c>
      <c r="G965" s="24">
        <v>0.10995457197120273</v>
      </c>
      <c r="H965" s="24">
        <v>0.62173906548376734</v>
      </c>
      <c r="I965" s="24">
        <v>0.6976201464427233</v>
      </c>
      <c r="J965" s="24">
        <v>6.7739295105544883E-2</v>
      </c>
      <c r="K965" s="24">
        <v>0.22352551042946245</v>
      </c>
      <c r="L965" s="24">
        <v>0.35613704380336153</v>
      </c>
      <c r="M965" s="24">
        <v>0.66539230123425264</v>
      </c>
      <c r="N965" s="24">
        <v>0.85360494053043523</v>
      </c>
      <c r="O965" s="24">
        <v>0.38030347771574857</v>
      </c>
      <c r="P965" s="24">
        <v>0.46162334494401858</v>
      </c>
      <c r="Q965" s="24">
        <v>0.61546547634590565</v>
      </c>
      <c r="R965" s="24">
        <v>0.14372881971361662</v>
      </c>
      <c r="S965" s="24">
        <v>0.53663088559597838</v>
      </c>
      <c r="T965" s="24">
        <v>5.1972402503189352E-2</v>
      </c>
      <c r="U965" s="24">
        <v>8.0295886854936716E-2</v>
      </c>
      <c r="V965" s="24">
        <v>0.32334100518285469</v>
      </c>
      <c r="W965" s="24">
        <v>0.34566167093171585</v>
      </c>
      <c r="X965" s="24">
        <v>0.12768166243117096</v>
      </c>
      <c r="Y965" s="24">
        <v>0.68034192407718086</v>
      </c>
      <c r="Z965" s="24">
        <f t="shared" ca="1" si="15"/>
        <v>0.45929485097320888</v>
      </c>
    </row>
    <row r="966" spans="1:26" x14ac:dyDescent="0.25">
      <c r="A966" s="24">
        <v>0.54865330029432657</v>
      </c>
      <c r="B966" s="24">
        <v>0.62098537897815742</v>
      </c>
      <c r="C966" s="24">
        <v>0.80644748647851139</v>
      </c>
      <c r="D966" s="24">
        <v>1.2830237728012173E-2</v>
      </c>
      <c r="E966" s="24">
        <v>0.17074784754279237</v>
      </c>
      <c r="F966" s="24">
        <v>0.95180070044355969</v>
      </c>
      <c r="G966" s="24">
        <v>0.29663802743396517</v>
      </c>
      <c r="H966" s="24">
        <v>6.363000049626133E-2</v>
      </c>
      <c r="I966" s="24">
        <v>0.29289969511056435</v>
      </c>
      <c r="J966" s="24">
        <v>0.89963814972525769</v>
      </c>
      <c r="K966" s="24">
        <v>0.83595546687809785</v>
      </c>
      <c r="L966" s="24">
        <v>0.99950963637209356</v>
      </c>
      <c r="M966" s="24">
        <v>0.99105963733835822</v>
      </c>
      <c r="N966" s="24">
        <v>0.36740074802113132</v>
      </c>
      <c r="O966" s="24">
        <v>0.34782511528524118</v>
      </c>
      <c r="P966" s="24">
        <v>0.7856391240143652</v>
      </c>
      <c r="Q966" s="24">
        <v>0.37184705729656231</v>
      </c>
      <c r="R966" s="24">
        <v>0.59614797557151644</v>
      </c>
      <c r="S966" s="24">
        <v>6.3757937421216382E-2</v>
      </c>
      <c r="T966" s="24">
        <v>0.61730488885846035</v>
      </c>
      <c r="U966" s="24">
        <v>6.2553725325523835E-2</v>
      </c>
      <c r="V966" s="24">
        <v>0.74862685189860578</v>
      </c>
      <c r="W966" s="24">
        <v>0.34343687147101232</v>
      </c>
      <c r="X966" s="24">
        <v>4.8531034598242262E-2</v>
      </c>
      <c r="Y966" s="24">
        <v>0.76111115549124431</v>
      </c>
      <c r="Z966" s="24">
        <f t="shared" ca="1" si="15"/>
        <v>0.90081924360075893</v>
      </c>
    </row>
    <row r="967" spans="1:26" x14ac:dyDescent="0.25">
      <c r="A967" s="24">
        <v>0.31759193616264192</v>
      </c>
      <c r="B967" s="24">
        <v>0.13406857548030793</v>
      </c>
      <c r="C967" s="24">
        <v>0.58323537249941504</v>
      </c>
      <c r="D967" s="24">
        <v>5.4210795443504378E-2</v>
      </c>
      <c r="E967" s="24">
        <v>0.94658676194002389</v>
      </c>
      <c r="F967" s="24">
        <v>0.18424168092963078</v>
      </c>
      <c r="G967" s="24">
        <v>0.95785497343409587</v>
      </c>
      <c r="H967" s="24">
        <v>0.50834255429871311</v>
      </c>
      <c r="I967" s="24">
        <v>0.79106644263992865</v>
      </c>
      <c r="J967" s="24">
        <v>0.14180305194308451</v>
      </c>
      <c r="K967" s="24">
        <v>0.11810731912662553</v>
      </c>
      <c r="L967" s="24">
        <v>0.52918393461446422</v>
      </c>
      <c r="M967" s="24">
        <v>0.66157597087669018</v>
      </c>
      <c r="N967" s="24">
        <v>0.17684568015827173</v>
      </c>
      <c r="O967" s="24">
        <v>0.37275982454694079</v>
      </c>
      <c r="P967" s="24">
        <v>0.89256993160832643</v>
      </c>
      <c r="Q967" s="24">
        <v>0.68722515822828489</v>
      </c>
      <c r="R967" s="24">
        <v>0.95647973467809666</v>
      </c>
      <c r="S967" s="24">
        <v>0.1520904523354254</v>
      </c>
      <c r="T967" s="24">
        <v>0.5214372079939944</v>
      </c>
      <c r="U967" s="24">
        <v>0.59748392879545364</v>
      </c>
      <c r="V967" s="24">
        <v>0.10689056217609827</v>
      </c>
      <c r="W967" s="24">
        <v>0.52147106908807628</v>
      </c>
      <c r="X967" s="24">
        <v>9.2018854418575158E-2</v>
      </c>
      <c r="Y967" s="24">
        <v>0.49134705086153529</v>
      </c>
      <c r="Z967" s="24">
        <f t="shared" ca="1" si="15"/>
        <v>4.6591169230051133E-2</v>
      </c>
    </row>
    <row r="968" spans="1:26" x14ac:dyDescent="0.25">
      <c r="A968" s="24">
        <v>0.99383594113415974</v>
      </c>
      <c r="B968" s="24">
        <v>0.24140552483318001</v>
      </c>
      <c r="C968" s="24">
        <v>0.63589928850263833</v>
      </c>
      <c r="D968" s="24">
        <v>0.96303879416704996</v>
      </c>
      <c r="E968" s="24">
        <v>5.0746549919774564E-3</v>
      </c>
      <c r="F968" s="24">
        <v>0.60182893431336737</v>
      </c>
      <c r="G968" s="24">
        <v>0.18355145571286191</v>
      </c>
      <c r="H968" s="24">
        <v>0.3542348922616585</v>
      </c>
      <c r="I968" s="24">
        <v>0.94575249804573547</v>
      </c>
      <c r="J968" s="24">
        <v>0.20186717626343409</v>
      </c>
      <c r="K968" s="24">
        <v>0.96732121755554368</v>
      </c>
      <c r="L968" s="24">
        <v>0.83395912550199569</v>
      </c>
      <c r="M968" s="24">
        <v>0.76353490409157321</v>
      </c>
      <c r="N968" s="24">
        <v>0.57931249214433589</v>
      </c>
      <c r="O968" s="24">
        <v>0.68756165446550943</v>
      </c>
      <c r="P968" s="24">
        <v>0.84641975807959235</v>
      </c>
      <c r="Q968" s="24">
        <v>0.22359496152467551</v>
      </c>
      <c r="R968" s="24">
        <v>1.1758860656236436E-2</v>
      </c>
      <c r="S968" s="24">
        <v>0.846329518242254</v>
      </c>
      <c r="T968" s="24">
        <v>6.3076125714055964E-2</v>
      </c>
      <c r="U968" s="24">
        <v>0.70325239817279428</v>
      </c>
      <c r="V968" s="24">
        <v>0.38350437334279563</v>
      </c>
      <c r="W968" s="24">
        <v>0.90662962545819592</v>
      </c>
      <c r="X968" s="24">
        <v>0.73994717299114809</v>
      </c>
      <c r="Y968" s="24">
        <v>0.14253843660964238</v>
      </c>
      <c r="Z968" s="24">
        <f t="shared" ca="1" si="15"/>
        <v>0.83220860068886138</v>
      </c>
    </row>
    <row r="969" spans="1:26" x14ac:dyDescent="0.25">
      <c r="A969" s="24">
        <v>0.16004122780601904</v>
      </c>
      <c r="B969" s="24">
        <v>4.4685517485873572E-2</v>
      </c>
      <c r="C969" s="24">
        <v>8.8430374964653224E-2</v>
      </c>
      <c r="D969" s="24">
        <v>0.80540541530491094</v>
      </c>
      <c r="E969" s="24">
        <v>0.96139546133278209</v>
      </c>
      <c r="F969" s="24">
        <v>0.62258104701550443</v>
      </c>
      <c r="G969" s="24">
        <v>0.20026832803400141</v>
      </c>
      <c r="H969" s="24">
        <v>0.93702970698535526</v>
      </c>
      <c r="I969" s="24">
        <v>7.1244897878200208E-2</v>
      </c>
      <c r="J969" s="24">
        <v>0.75586614283098452</v>
      </c>
      <c r="K969" s="24">
        <v>0.1073393705942155</v>
      </c>
      <c r="L969" s="24">
        <v>0.50221650867164846</v>
      </c>
      <c r="M969" s="24">
        <v>0.65360164071810101</v>
      </c>
      <c r="N969" s="24">
        <v>0.57373415729534571</v>
      </c>
      <c r="O969" s="24">
        <v>0.73771053231032568</v>
      </c>
      <c r="P969" s="24">
        <v>0.31800815865085719</v>
      </c>
      <c r="Q969" s="24">
        <v>0.63629974559761437</v>
      </c>
      <c r="R969" s="24">
        <v>0.52893246947097716</v>
      </c>
      <c r="S969" s="24">
        <v>0.98587877035755977</v>
      </c>
      <c r="T969" s="24">
        <v>0.83601746752153638</v>
      </c>
      <c r="U969" s="24">
        <v>0.46737212463502298</v>
      </c>
      <c r="V969" s="24">
        <v>0.50527445825928541</v>
      </c>
      <c r="W969" s="24">
        <v>0.5470694989656355</v>
      </c>
      <c r="X969" s="24">
        <v>0.10629445717234554</v>
      </c>
      <c r="Y969" s="24">
        <v>0.87458048407671096</v>
      </c>
      <c r="Z969" s="24">
        <f t="shared" ca="1" si="15"/>
        <v>0.51031586873518597</v>
      </c>
    </row>
    <row r="970" spans="1:26" x14ac:dyDescent="0.25">
      <c r="A970" s="24">
        <v>0.56193592958443805</v>
      </c>
      <c r="B970" s="24">
        <v>0.4016785853247461</v>
      </c>
      <c r="C970" s="24">
        <v>0.26208579694577805</v>
      </c>
      <c r="D970" s="24">
        <v>1.1258671520353314E-4</v>
      </c>
      <c r="E970" s="24">
        <v>0.17836651357607447</v>
      </c>
      <c r="F970" s="24">
        <v>0.55109007707332447</v>
      </c>
      <c r="G970" s="24">
        <v>0.70035658777710719</v>
      </c>
      <c r="H970" s="24">
        <v>0.30770741754717112</v>
      </c>
      <c r="I970" s="24">
        <v>0.11320042757687176</v>
      </c>
      <c r="J970" s="24">
        <v>0.90417946307913477</v>
      </c>
      <c r="K970" s="24">
        <v>0.47326057969408752</v>
      </c>
      <c r="L970" s="24">
        <v>6.1617882954321801E-2</v>
      </c>
      <c r="M970" s="24">
        <v>0.29938265743991532</v>
      </c>
      <c r="N970" s="24">
        <v>0.66136826638100787</v>
      </c>
      <c r="O970" s="24">
        <v>0.21766439907953983</v>
      </c>
      <c r="P970" s="24">
        <v>0.6637149202557715</v>
      </c>
      <c r="Q970" s="24">
        <v>0.24531873630913004</v>
      </c>
      <c r="R970" s="24">
        <v>0.47096155445033161</v>
      </c>
      <c r="S970" s="24">
        <v>0.38866944511140078</v>
      </c>
      <c r="T970" s="24">
        <v>0.56489857431162394</v>
      </c>
      <c r="U970" s="24">
        <v>0.29561300106019972</v>
      </c>
      <c r="V970" s="24">
        <v>6.5765667384834581E-2</v>
      </c>
      <c r="W970" s="24">
        <v>0.97146093121324628</v>
      </c>
      <c r="X970" s="24">
        <v>0.3399919652414779</v>
      </c>
      <c r="Y970" s="24">
        <v>0.81451380173968391</v>
      </c>
      <c r="Z970" s="24">
        <f t="shared" ca="1" si="15"/>
        <v>0.68922521257314606</v>
      </c>
    </row>
    <row r="971" spans="1:26" x14ac:dyDescent="0.25">
      <c r="A971" s="24">
        <v>0.15462305180838998</v>
      </c>
      <c r="B971" s="24">
        <v>0.74273901265772646</v>
      </c>
      <c r="C971" s="24">
        <v>0.58904335181309508</v>
      </c>
      <c r="D971" s="24">
        <v>0.33254693966787618</v>
      </c>
      <c r="E971" s="24">
        <v>0.48521012568442778</v>
      </c>
      <c r="F971" s="24">
        <v>0.61942348594313068</v>
      </c>
      <c r="G971" s="24">
        <v>0.6434494560858981</v>
      </c>
      <c r="H971" s="24">
        <v>5.8985174669892393E-2</v>
      </c>
      <c r="I971" s="24">
        <v>0.67049951994101165</v>
      </c>
      <c r="J971" s="24">
        <v>0.23546778902044374</v>
      </c>
      <c r="K971" s="24">
        <v>0.6455877627845642</v>
      </c>
      <c r="L971" s="24">
        <v>8.2739192971704734E-2</v>
      </c>
      <c r="M971" s="24">
        <v>8.8127313719218114E-2</v>
      </c>
      <c r="N971" s="24">
        <v>0.87760403793800446</v>
      </c>
      <c r="O971" s="24">
        <v>0.90727122739451005</v>
      </c>
      <c r="P971" s="24">
        <v>0.29819057447671349</v>
      </c>
      <c r="Q971" s="24">
        <v>0.17285262516601452</v>
      </c>
      <c r="R971" s="24">
        <v>0.71817930339257774</v>
      </c>
      <c r="S971" s="24">
        <v>7.5371394566334127E-2</v>
      </c>
      <c r="T971" s="24">
        <v>0.96673656846555822</v>
      </c>
      <c r="U971" s="24">
        <v>0.90654085031171139</v>
      </c>
      <c r="V971" s="24">
        <v>0.74313739795740819</v>
      </c>
      <c r="W971" s="24">
        <v>0.85177550091796173</v>
      </c>
      <c r="X971" s="24">
        <v>0.82176591094994744</v>
      </c>
      <c r="Y971" s="24">
        <v>0.98912321491267896</v>
      </c>
      <c r="Z971" s="24">
        <f t="shared" ca="1" si="15"/>
        <v>0.8187821297968676</v>
      </c>
    </row>
    <row r="972" spans="1:26" x14ac:dyDescent="0.25">
      <c r="A972" s="24">
        <v>0.63148719492961758</v>
      </c>
      <c r="B972" s="24">
        <v>0.39480584852232636</v>
      </c>
      <c r="C972" s="24">
        <v>0.42420182794938144</v>
      </c>
      <c r="D972" s="24">
        <v>0.95617655823631253</v>
      </c>
      <c r="E972" s="24">
        <v>0.77963222842312174</v>
      </c>
      <c r="F972" s="24">
        <v>0.49963108107719967</v>
      </c>
      <c r="G972" s="24">
        <v>0.42640619380293654</v>
      </c>
      <c r="H972" s="24">
        <v>0.92357528171290215</v>
      </c>
      <c r="I972" s="24">
        <v>4.270191744628471E-2</v>
      </c>
      <c r="J972" s="24">
        <v>0.69114441099787594</v>
      </c>
      <c r="K972" s="24">
        <v>0.75895428070279469</v>
      </c>
      <c r="L972" s="24">
        <v>0.39984810557116301</v>
      </c>
      <c r="M972" s="24">
        <v>0.2111879890135232</v>
      </c>
      <c r="N972" s="24">
        <v>0.24208365894108874</v>
      </c>
      <c r="O972" s="24">
        <v>0.92816956575076992</v>
      </c>
      <c r="P972" s="24">
        <v>0.52216129467213046</v>
      </c>
      <c r="Q972" s="24">
        <v>0.48019963787868958</v>
      </c>
      <c r="R972" s="24">
        <v>0.88542726058207588</v>
      </c>
      <c r="S972" s="24">
        <v>0.38585432301170719</v>
      </c>
      <c r="T972" s="24">
        <v>0.52502080484791414</v>
      </c>
      <c r="U972" s="24">
        <v>0.19382383177826945</v>
      </c>
      <c r="V972" s="24">
        <v>0.71608024484905441</v>
      </c>
      <c r="W972" s="24">
        <v>0.5231165607232493</v>
      </c>
      <c r="X972" s="24">
        <v>6.2009775674061185E-2</v>
      </c>
      <c r="Y972" s="24">
        <v>0.94517775292513417</v>
      </c>
      <c r="Z972" s="24">
        <f t="shared" ca="1" si="15"/>
        <v>0.53211052673062087</v>
      </c>
    </row>
    <row r="973" spans="1:26" x14ac:dyDescent="0.25">
      <c r="A973" s="24">
        <v>0.89573755183361325</v>
      </c>
      <c r="B973" s="24">
        <v>0.45519361309045436</v>
      </c>
      <c r="C973" s="24">
        <v>4.1640950358219575E-2</v>
      </c>
      <c r="D973" s="24">
        <v>0.6417793709918298</v>
      </c>
      <c r="E973" s="24">
        <v>0.11037857430418074</v>
      </c>
      <c r="F973" s="24">
        <v>0.68649416155342291</v>
      </c>
      <c r="G973" s="24">
        <v>0.26669045345288611</v>
      </c>
      <c r="H973" s="24">
        <v>3.3102271039999409E-2</v>
      </c>
      <c r="I973" s="24">
        <v>0.19705083966754711</v>
      </c>
      <c r="J973" s="24">
        <v>0.26862647271357287</v>
      </c>
      <c r="K973" s="24">
        <v>0.99969855431175958</v>
      </c>
      <c r="L973" s="24">
        <v>0.91337714460932196</v>
      </c>
      <c r="M973" s="24">
        <v>0.5071170071429012</v>
      </c>
      <c r="N973" s="24">
        <v>0.13770118206245618</v>
      </c>
      <c r="O973" s="24">
        <v>5.7023840355999833E-2</v>
      </c>
      <c r="P973" s="24">
        <v>0.40142884436650317</v>
      </c>
      <c r="Q973" s="24">
        <v>0.62925227683520413</v>
      </c>
      <c r="R973" s="24">
        <v>0.21531690254617042</v>
      </c>
      <c r="S973" s="24">
        <v>8.5991712394069331E-2</v>
      </c>
      <c r="T973" s="24">
        <v>0.33054775568722172</v>
      </c>
      <c r="U973" s="24">
        <v>0.6340257950058058</v>
      </c>
      <c r="V973" s="24">
        <v>0.44469611127427144</v>
      </c>
      <c r="W973" s="24">
        <v>0.65925058577855655</v>
      </c>
      <c r="X973" s="24">
        <v>0.93698240916350994</v>
      </c>
      <c r="Y973" s="24">
        <v>0.31280261145024013</v>
      </c>
      <c r="Z973" s="24">
        <f t="shared" ca="1" si="15"/>
        <v>0.80010247194878392</v>
      </c>
    </row>
    <row r="974" spans="1:26" x14ac:dyDescent="0.25">
      <c r="A974" s="24">
        <v>0.26370936930919442</v>
      </c>
      <c r="B974" s="24">
        <v>0.48468984639340829</v>
      </c>
      <c r="C974" s="24">
        <v>0.22473852889788071</v>
      </c>
      <c r="D974" s="24">
        <v>0.22821016625257307</v>
      </c>
      <c r="E974" s="24">
        <v>0.14122209758450632</v>
      </c>
      <c r="F974" s="24">
        <v>0.53439965441357085</v>
      </c>
      <c r="G974" s="24">
        <v>0.26885964184524624</v>
      </c>
      <c r="H974" s="24">
        <v>0.2905294828102899</v>
      </c>
      <c r="I974" s="24">
        <v>0.52242289639416695</v>
      </c>
      <c r="J974" s="24">
        <v>0.66707957792922623</v>
      </c>
      <c r="K974" s="24">
        <v>0.37454059166013787</v>
      </c>
      <c r="L974" s="24">
        <v>0.47877458465494716</v>
      </c>
      <c r="M974" s="24">
        <v>0.46337176607166164</v>
      </c>
      <c r="N974" s="24">
        <v>0.59653165456018042</v>
      </c>
      <c r="O974" s="24">
        <v>0.18538782358156203</v>
      </c>
      <c r="P974" s="24">
        <v>5.2078358362277144E-2</v>
      </c>
      <c r="Q974" s="24">
        <v>0.14618248833315672</v>
      </c>
      <c r="R974" s="24">
        <v>0.8231700712837472</v>
      </c>
      <c r="S974" s="24">
        <v>1.8294282328663591E-2</v>
      </c>
      <c r="T974" s="24">
        <v>7.8512552004824654E-2</v>
      </c>
      <c r="U974" s="24">
        <v>0.84041914994555689</v>
      </c>
      <c r="V974" s="24">
        <v>0.7052402246869266</v>
      </c>
      <c r="W974" s="24">
        <v>0.3880880079679766</v>
      </c>
      <c r="X974" s="24">
        <v>3.3329765859871352E-2</v>
      </c>
      <c r="Y974" s="24">
        <v>0.48965264196390901</v>
      </c>
      <c r="Z974" s="24">
        <f t="shared" ca="1" si="15"/>
        <v>0.33290164407629941</v>
      </c>
    </row>
    <row r="975" spans="1:26" x14ac:dyDescent="0.25">
      <c r="A975" s="24">
        <v>7.1349709383775939E-2</v>
      </c>
      <c r="B975" s="24">
        <v>0.23818759551046886</v>
      </c>
      <c r="C975" s="24">
        <v>0.42753177001227116</v>
      </c>
      <c r="D975" s="24">
        <v>3.7646529419138153E-2</v>
      </c>
      <c r="E975" s="24">
        <v>0.8707077077752744</v>
      </c>
      <c r="F975" s="24">
        <v>4.5869285031369889E-2</v>
      </c>
      <c r="G975" s="24">
        <v>0.74926483766492369</v>
      </c>
      <c r="H975" s="24">
        <v>2.5556521850474967E-2</v>
      </c>
      <c r="I975" s="24">
        <v>0.83312730965967863</v>
      </c>
      <c r="J975" s="24">
        <v>0.75031187171153413</v>
      </c>
      <c r="K975" s="24">
        <v>0.73614200829261245</v>
      </c>
      <c r="L975" s="24">
        <v>2.6285625494194331E-2</v>
      </c>
      <c r="M975" s="24">
        <v>0.98006156157534507</v>
      </c>
      <c r="N975" s="24">
        <v>0.81657805447331511</v>
      </c>
      <c r="O975" s="24">
        <v>5.4858003931641308E-2</v>
      </c>
      <c r="P975" s="24">
        <v>0.16015642524944107</v>
      </c>
      <c r="Q975" s="24">
        <v>0.34127158202500552</v>
      </c>
      <c r="R975" s="24">
        <v>0.15610497708191307</v>
      </c>
      <c r="S975" s="24">
        <v>0.41503608348204379</v>
      </c>
      <c r="T975" s="24">
        <v>0.77083760369047316</v>
      </c>
      <c r="U975" s="24">
        <v>0.73263266293670526</v>
      </c>
      <c r="V975" s="24">
        <v>0.15099209324611318</v>
      </c>
      <c r="W975" s="24">
        <v>0.93856574871917942</v>
      </c>
      <c r="X975" s="24">
        <v>0.69707166254656017</v>
      </c>
      <c r="Y975" s="24">
        <v>0.49291060029145184</v>
      </c>
      <c r="Z975" s="24">
        <f t="shared" ca="1" si="15"/>
        <v>0.59542733029204564</v>
      </c>
    </row>
    <row r="976" spans="1:26" x14ac:dyDescent="0.25">
      <c r="A976" s="24">
        <v>0.62153795753119934</v>
      </c>
      <c r="B976" s="24">
        <v>0.89553292642928961</v>
      </c>
      <c r="C976" s="24">
        <v>7.0209586079838182E-2</v>
      </c>
      <c r="D976" s="24">
        <v>0.55856158944743028</v>
      </c>
      <c r="E976" s="24">
        <v>0.13129020682618864</v>
      </c>
      <c r="F976" s="24">
        <v>0.74905991497541979</v>
      </c>
      <c r="G976" s="24">
        <v>0.68499494406856043</v>
      </c>
      <c r="H976" s="24">
        <v>4.7653573501308388E-3</v>
      </c>
      <c r="I976" s="24">
        <v>0.51570788821564817</v>
      </c>
      <c r="J976" s="24">
        <v>0.36512581219241946</v>
      </c>
      <c r="K976" s="24">
        <v>0.36669202131174117</v>
      </c>
      <c r="L976" s="24">
        <v>5.392155145814348E-2</v>
      </c>
      <c r="M976" s="24">
        <v>5.9877315981711865E-2</v>
      </c>
      <c r="N976" s="24">
        <v>0.56949899784405611</v>
      </c>
      <c r="O976" s="24">
        <v>0.81684697300123044</v>
      </c>
      <c r="P976" s="24">
        <v>0.48354090012896067</v>
      </c>
      <c r="Q976" s="24">
        <v>0.59547287471010346</v>
      </c>
      <c r="R976" s="24">
        <v>0.32938443267323092</v>
      </c>
      <c r="S976" s="24">
        <v>0.98472126576479968</v>
      </c>
      <c r="T976" s="24">
        <v>0.44174746427624612</v>
      </c>
      <c r="U976" s="24">
        <v>0.28635859545372389</v>
      </c>
      <c r="V976" s="24">
        <v>0.98093683665023124</v>
      </c>
      <c r="W976" s="24">
        <v>0.66385387527076523</v>
      </c>
      <c r="X976" s="24">
        <v>0.23451516457940269</v>
      </c>
      <c r="Y976" s="24">
        <v>0.87840620540903558</v>
      </c>
      <c r="Z976" s="24">
        <f t="shared" ca="1" si="15"/>
        <v>0.68552757321152358</v>
      </c>
    </row>
    <row r="977" spans="1:26" x14ac:dyDescent="0.25">
      <c r="A977" s="24">
        <v>5.3672987967434693E-2</v>
      </c>
      <c r="B977" s="24">
        <v>0.93596150000842659</v>
      </c>
      <c r="C977" s="24">
        <v>0.82834941115252692</v>
      </c>
      <c r="D977" s="24">
        <v>0.35237353846849473</v>
      </c>
      <c r="E977" s="24">
        <v>0.45676646903934837</v>
      </c>
      <c r="F977" s="24">
        <v>0.32782267695888423</v>
      </c>
      <c r="G977" s="24">
        <v>0.93317778345017821</v>
      </c>
      <c r="H977" s="24">
        <v>0.94786399476690764</v>
      </c>
      <c r="I977" s="24">
        <v>0.67039419966850966</v>
      </c>
      <c r="J977" s="24">
        <v>0.30416104083120532</v>
      </c>
      <c r="K977" s="24">
        <v>0.18253638597214328</v>
      </c>
      <c r="L977" s="24">
        <v>0.61806270414717712</v>
      </c>
      <c r="M977" s="24">
        <v>0.75139398119583167</v>
      </c>
      <c r="N977" s="24">
        <v>0.8866660421672713</v>
      </c>
      <c r="O977" s="24">
        <v>0.45594717832962517</v>
      </c>
      <c r="P977" s="24">
        <v>0.55150274646326292</v>
      </c>
      <c r="Q977" s="24">
        <v>0.20953192003452203</v>
      </c>
      <c r="R977" s="24">
        <v>0.59253846751292993</v>
      </c>
      <c r="S977" s="24">
        <v>0.52860175295647205</v>
      </c>
      <c r="T977" s="24">
        <v>0.87214277439321997</v>
      </c>
      <c r="U977" s="24">
        <v>0.4406001703769753</v>
      </c>
      <c r="V977" s="24">
        <v>0.47888262906968493</v>
      </c>
      <c r="W977" s="24">
        <v>0.81269824225072407</v>
      </c>
      <c r="X977" s="24">
        <v>0.92476871095527335</v>
      </c>
      <c r="Y977" s="24">
        <v>8.0160817778657245E-2</v>
      </c>
      <c r="Z977" s="24">
        <f t="shared" ca="1" si="15"/>
        <v>0.16435554373914751</v>
      </c>
    </row>
    <row r="978" spans="1:26" x14ac:dyDescent="0.25">
      <c r="A978" s="24">
        <v>0.76625640139199158</v>
      </c>
      <c r="B978" s="24">
        <v>0.86431532260746358</v>
      </c>
      <c r="C978" s="24">
        <v>0.98084154603344909</v>
      </c>
      <c r="D978" s="24">
        <v>0.14164743506229249</v>
      </c>
      <c r="E978" s="24">
        <v>0.22081374035511336</v>
      </c>
      <c r="F978" s="24">
        <v>0.19478821968595361</v>
      </c>
      <c r="G978" s="24">
        <v>0.99448755443129777</v>
      </c>
      <c r="H978" s="24">
        <v>0.71242221788117754</v>
      </c>
      <c r="I978" s="24">
        <v>1.670411211578271E-2</v>
      </c>
      <c r="J978" s="24">
        <v>0.27013048887263702</v>
      </c>
      <c r="K978" s="24">
        <v>7.2787611758485027E-2</v>
      </c>
      <c r="L978" s="24">
        <v>0.97627321914339826</v>
      </c>
      <c r="M978" s="24">
        <v>0.44874770180812928</v>
      </c>
      <c r="N978" s="24">
        <v>0.40542695249060123</v>
      </c>
      <c r="O978" s="24">
        <v>0.80234881285847381</v>
      </c>
      <c r="P978" s="24">
        <v>7.8340713438396214E-4</v>
      </c>
      <c r="Q978" s="24">
        <v>0.43376567073491157</v>
      </c>
      <c r="R978" s="24">
        <v>0.73262432564777136</v>
      </c>
      <c r="S978" s="24">
        <v>0.52000312388204939</v>
      </c>
      <c r="T978" s="24">
        <v>0.87214232466788566</v>
      </c>
      <c r="U978" s="24">
        <v>0.78037272044370554</v>
      </c>
      <c r="V978" s="24">
        <v>0.41871604301638254</v>
      </c>
      <c r="W978" s="24">
        <v>0.70741686043584673</v>
      </c>
      <c r="X978" s="24">
        <v>0.24517941943715693</v>
      </c>
      <c r="Y978" s="24">
        <v>7.938843708912402E-2</v>
      </c>
      <c r="Z978" s="24">
        <f t="shared" ca="1" si="15"/>
        <v>0.85509563043325554</v>
      </c>
    </row>
    <row r="979" spans="1:26" x14ac:dyDescent="0.25">
      <c r="A979" s="24">
        <v>0.25507101489255712</v>
      </c>
      <c r="B979" s="24">
        <v>0.40601251264478588</v>
      </c>
      <c r="C979" s="24">
        <v>0.16323916737035848</v>
      </c>
      <c r="D979" s="24">
        <v>0.77219973115733676</v>
      </c>
      <c r="E979" s="24">
        <v>0.63545795351889356</v>
      </c>
      <c r="F979" s="24">
        <v>0.97898612790895778</v>
      </c>
      <c r="G979" s="24">
        <v>0.9214692215154251</v>
      </c>
      <c r="H979" s="24">
        <v>1.6760415685663221E-2</v>
      </c>
      <c r="I979" s="24">
        <v>0.28109204016119171</v>
      </c>
      <c r="J979" s="24">
        <v>0.22614852920869033</v>
      </c>
      <c r="K979" s="24">
        <v>0.81974869321209509</v>
      </c>
      <c r="L979" s="24">
        <v>0.39983587403480803</v>
      </c>
      <c r="M979" s="24">
        <v>6.607328560210568E-2</v>
      </c>
      <c r="N979" s="24">
        <v>3.4010389789887574E-2</v>
      </c>
      <c r="O979" s="24">
        <v>0.71075187005165874</v>
      </c>
      <c r="P979" s="24">
        <v>0.15414994650679048</v>
      </c>
      <c r="Q979" s="24">
        <v>0.16510587142805633</v>
      </c>
      <c r="R979" s="24">
        <v>0.70523915532193715</v>
      </c>
      <c r="S979" s="24">
        <v>0.19968019524059077</v>
      </c>
      <c r="T979" s="24">
        <v>0.16082834620021613</v>
      </c>
      <c r="U979" s="24">
        <v>0.87431270786759185</v>
      </c>
      <c r="V979" s="24">
        <v>0.83441207372032378</v>
      </c>
      <c r="W979" s="24">
        <v>0.65432776571872975</v>
      </c>
      <c r="X979" s="24">
        <v>0.22420800940355756</v>
      </c>
      <c r="Y979" s="24">
        <v>0.56194675286193396</v>
      </c>
      <c r="Z979" s="24">
        <f t="shared" ca="1" si="15"/>
        <v>0.1329246759407271</v>
      </c>
    </row>
    <row r="980" spans="1:26" x14ac:dyDescent="0.25">
      <c r="A980" s="24">
        <v>0.95751210807206111</v>
      </c>
      <c r="B980" s="24">
        <v>0.36025333743913868</v>
      </c>
      <c r="C980" s="24">
        <v>0.57851539343227865</v>
      </c>
      <c r="D980" s="24">
        <v>0.71413001920149888</v>
      </c>
      <c r="E980" s="24">
        <v>0.63876501632830529</v>
      </c>
      <c r="F980" s="24">
        <v>0.88367841519421297</v>
      </c>
      <c r="G980" s="24">
        <v>0.578143719694998</v>
      </c>
      <c r="H980" s="24">
        <v>0.75969335228885104</v>
      </c>
      <c r="I980" s="24">
        <v>8.2146234813231689E-2</v>
      </c>
      <c r="J980" s="24">
        <v>0.35150923850597449</v>
      </c>
      <c r="K980" s="24">
        <v>0.85399781901752581</v>
      </c>
      <c r="L980" s="24">
        <v>0.43618846358433927</v>
      </c>
      <c r="M980" s="24">
        <v>0.31261915639784565</v>
      </c>
      <c r="N980" s="24">
        <v>8.0008711663599685E-2</v>
      </c>
      <c r="O980" s="24">
        <v>0.48699052642334917</v>
      </c>
      <c r="P980" s="24">
        <v>0.43909251619389178</v>
      </c>
      <c r="Q980" s="24">
        <v>0.14074670193699146</v>
      </c>
      <c r="R980" s="24">
        <v>0.63904803702522106</v>
      </c>
      <c r="S980" s="24">
        <v>0.75934702836975043</v>
      </c>
      <c r="T980" s="24">
        <v>0.93104955176758097</v>
      </c>
      <c r="U980" s="24">
        <v>0.57373437218534906</v>
      </c>
      <c r="V980" s="24">
        <v>0.81978646809025335</v>
      </c>
      <c r="W980" s="24">
        <v>0.99637846081413406</v>
      </c>
      <c r="X980" s="24">
        <v>0.90937892624351024</v>
      </c>
      <c r="Y980" s="24">
        <v>0.14705078306284858</v>
      </c>
      <c r="Z980" s="24">
        <f t="shared" ca="1" si="15"/>
        <v>7.5477999681044738E-2</v>
      </c>
    </row>
    <row r="981" spans="1:26" x14ac:dyDescent="0.25">
      <c r="A981" s="24">
        <v>0.77615561511466979</v>
      </c>
      <c r="B981" s="24">
        <v>0.48414571872722334</v>
      </c>
      <c r="C981" s="24">
        <v>0.29394539395622621</v>
      </c>
      <c r="D981" s="24">
        <v>0.29955780076047067</v>
      </c>
      <c r="E981" s="24">
        <v>5.4060865623890897E-2</v>
      </c>
      <c r="F981" s="24">
        <v>0.79240734508891086</v>
      </c>
      <c r="G981" s="24">
        <v>0.80810798652831517</v>
      </c>
      <c r="H981" s="24">
        <v>0.2177060597703333</v>
      </c>
      <c r="I981" s="24">
        <v>0.97553962037719621</v>
      </c>
      <c r="J981" s="24">
        <v>0.1431954378768252</v>
      </c>
      <c r="K981" s="24">
        <v>9.9787154279596613E-2</v>
      </c>
      <c r="L981" s="24">
        <v>0.23532332050006943</v>
      </c>
      <c r="M981" s="24">
        <v>0.61365980485625427</v>
      </c>
      <c r="N981" s="24">
        <v>0.64839448667551236</v>
      </c>
      <c r="O981" s="24">
        <v>0.38622748987207278</v>
      </c>
      <c r="P981" s="24">
        <v>0.39692975667833685</v>
      </c>
      <c r="Q981" s="24">
        <v>0.52564119517515684</v>
      </c>
      <c r="R981" s="24">
        <v>0.9106210853055603</v>
      </c>
      <c r="S981" s="24">
        <v>0.57920402036969398</v>
      </c>
      <c r="T981" s="24">
        <v>0.95492423315181996</v>
      </c>
      <c r="U981" s="24">
        <v>0.16333846732116497</v>
      </c>
      <c r="V981" s="24">
        <v>0.19991564333970291</v>
      </c>
      <c r="W981" s="24">
        <v>0.17486267326364868</v>
      </c>
      <c r="X981" s="24">
        <v>0.63674107119068057</v>
      </c>
      <c r="Y981" s="24">
        <v>9.6820238891872745E-2</v>
      </c>
      <c r="Z981" s="24">
        <f t="shared" ca="1" si="15"/>
        <v>0.80537354625472635</v>
      </c>
    </row>
    <row r="982" spans="1:26" x14ac:dyDescent="0.25">
      <c r="A982" s="24">
        <v>6.3110821209521273E-2</v>
      </c>
      <c r="B982" s="24">
        <v>0.32704026805725861</v>
      </c>
      <c r="C982" s="24">
        <v>0.23952004484780021</v>
      </c>
      <c r="D982" s="24">
        <v>1.7516103454022769E-3</v>
      </c>
      <c r="E982" s="24">
        <v>0.57052537052075469</v>
      </c>
      <c r="F982" s="24">
        <v>3.1884389764102461E-2</v>
      </c>
      <c r="G982" s="24">
        <v>0.75394014564799383</v>
      </c>
      <c r="H982" s="24">
        <v>3.8047392388592338E-2</v>
      </c>
      <c r="I982" s="24">
        <v>0.67162243508937791</v>
      </c>
      <c r="J982" s="24">
        <v>0.712144909497748</v>
      </c>
      <c r="K982" s="24">
        <v>0.52843130946240902</v>
      </c>
      <c r="L982" s="24">
        <v>0.12520198225600609</v>
      </c>
      <c r="M982" s="24">
        <v>0.37365417623131325</v>
      </c>
      <c r="N982" s="24">
        <v>3.4656552393924289E-2</v>
      </c>
      <c r="O982" s="24">
        <v>0.54768107981739367</v>
      </c>
      <c r="P982" s="24">
        <v>0.79644252614757893</v>
      </c>
      <c r="Q982" s="24">
        <v>0.53832585529194643</v>
      </c>
      <c r="R982" s="24">
        <v>0.98560148329006136</v>
      </c>
      <c r="S982" s="24">
        <v>6.997562264662005E-2</v>
      </c>
      <c r="T982" s="24">
        <v>0.85089827041755206</v>
      </c>
      <c r="U982" s="24">
        <v>0.20233743301332641</v>
      </c>
      <c r="V982" s="24">
        <v>7.8421733342615152E-3</v>
      </c>
      <c r="W982" s="24">
        <v>0.8411289546461026</v>
      </c>
      <c r="X982" s="24">
        <v>0.38285494460865022</v>
      </c>
      <c r="Y982" s="24">
        <v>9.0616953255731048E-3</v>
      </c>
      <c r="Z982" s="24">
        <f t="shared" ca="1" si="15"/>
        <v>0.9543165580750036</v>
      </c>
    </row>
    <row r="983" spans="1:26" x14ac:dyDescent="0.25">
      <c r="A983" s="24">
        <v>0.9773729854973876</v>
      </c>
      <c r="B983" s="24">
        <v>0.79406147869165511</v>
      </c>
      <c r="C983" s="24">
        <v>0.11816685942184479</v>
      </c>
      <c r="D983" s="24">
        <v>7.056139083244839E-2</v>
      </c>
      <c r="E983" s="24">
        <v>0.96093831794662832</v>
      </c>
      <c r="F983" s="24">
        <v>0.74685451733401331</v>
      </c>
      <c r="G983" s="24">
        <v>0.60636182902938929</v>
      </c>
      <c r="H983" s="24">
        <v>0.95557474153903266</v>
      </c>
      <c r="I983" s="24">
        <v>0.5562313282146224</v>
      </c>
      <c r="J983" s="24">
        <v>0.77453875882968681</v>
      </c>
      <c r="K983" s="24">
        <v>0.30282156896191659</v>
      </c>
      <c r="L983" s="24">
        <v>0.88733263899169068</v>
      </c>
      <c r="M983" s="24">
        <v>0.44336320427444365</v>
      </c>
      <c r="N983" s="24">
        <v>0.78956417611360408</v>
      </c>
      <c r="O983" s="24">
        <v>0.85553707173995408</v>
      </c>
      <c r="P983" s="24">
        <v>0.8549933618364034</v>
      </c>
      <c r="Q983" s="24">
        <v>0.2204246487918583</v>
      </c>
      <c r="R983" s="24">
        <v>4.6829270799032985E-2</v>
      </c>
      <c r="S983" s="24">
        <v>0.39165093132230377</v>
      </c>
      <c r="T983" s="24">
        <v>0.70286350244406504</v>
      </c>
      <c r="U983" s="24">
        <v>0.66904339645383359</v>
      </c>
      <c r="V983" s="24">
        <v>0.34799097444318372</v>
      </c>
      <c r="W983" s="24">
        <v>0.32520339666900688</v>
      </c>
      <c r="X983" s="24">
        <v>0.26749775452274094</v>
      </c>
      <c r="Y983" s="24">
        <v>0.58774906224615953</v>
      </c>
      <c r="Z983" s="24">
        <f t="shared" ca="1" si="15"/>
        <v>0.29113723280579562</v>
      </c>
    </row>
    <row r="984" spans="1:26" x14ac:dyDescent="0.25">
      <c r="A984" s="24">
        <v>0.61125712453204573</v>
      </c>
      <c r="B984" s="24">
        <v>0.16330292669705349</v>
      </c>
      <c r="C984" s="24">
        <v>0.95839067035328862</v>
      </c>
      <c r="D984" s="24">
        <v>0.2249445519848301</v>
      </c>
      <c r="E984" s="24">
        <v>0.9595736635076112</v>
      </c>
      <c r="F984" s="24">
        <v>0.8178688867502466</v>
      </c>
      <c r="G984" s="24">
        <v>0.28919972076462819</v>
      </c>
      <c r="H984" s="24">
        <v>7.232274585327636E-2</v>
      </c>
      <c r="I984" s="24">
        <v>0.23480924582102169</v>
      </c>
      <c r="J984" s="24">
        <v>0.36044503112333548</v>
      </c>
      <c r="K984" s="24">
        <v>0.81396034168928466</v>
      </c>
      <c r="L984" s="24">
        <v>6.1287913037588959E-2</v>
      </c>
      <c r="M984" s="24">
        <v>0.22250157492531086</v>
      </c>
      <c r="N984" s="24">
        <v>0.71526339481832824</v>
      </c>
      <c r="O984" s="24">
        <v>0.97676016882143879</v>
      </c>
      <c r="P984" s="24">
        <v>0.67327669774952181</v>
      </c>
      <c r="Q984" s="24">
        <v>0.57817295730223284</v>
      </c>
      <c r="R984" s="24">
        <v>0.24484500474386162</v>
      </c>
      <c r="S984" s="24">
        <v>0.93618495453032302</v>
      </c>
      <c r="T984" s="24">
        <v>0.531160624983265</v>
      </c>
      <c r="U984" s="24">
        <v>0.65153354764303595</v>
      </c>
      <c r="V984" s="24">
        <v>0.30153258089545742</v>
      </c>
      <c r="W984" s="24">
        <v>7.9253804213404444E-2</v>
      </c>
      <c r="X984" s="24">
        <v>0.5720467642457373</v>
      </c>
      <c r="Y984" s="24">
        <v>5.5418777696136345E-2</v>
      </c>
      <c r="Z984" s="24">
        <f t="shared" ca="1" si="15"/>
        <v>0.29132751215005226</v>
      </c>
    </row>
    <row r="985" spans="1:26" x14ac:dyDescent="0.25">
      <c r="A985" s="24">
        <v>8.2760508270432909E-2</v>
      </c>
      <c r="B985" s="24">
        <v>0.38290941288099489</v>
      </c>
      <c r="C985" s="24">
        <v>0.93608735379007035</v>
      </c>
      <c r="D985" s="24">
        <v>0.22861705735884585</v>
      </c>
      <c r="E985" s="24">
        <v>0.34755571393925155</v>
      </c>
      <c r="F985" s="24">
        <v>6.7253837750484768E-2</v>
      </c>
      <c r="G985" s="24">
        <v>0.31038670850947647</v>
      </c>
      <c r="H985" s="24">
        <v>0.73650642463475369</v>
      </c>
      <c r="I985" s="24">
        <v>0.31190781356071284</v>
      </c>
      <c r="J985" s="24">
        <v>0.31446247611846412</v>
      </c>
      <c r="K985" s="24">
        <v>0.24273670391325253</v>
      </c>
      <c r="L985" s="24">
        <v>0.52571255179319387</v>
      </c>
      <c r="M985" s="24">
        <v>0.98128684160147417</v>
      </c>
      <c r="N985" s="24">
        <v>0.31518193728270549</v>
      </c>
      <c r="O985" s="24">
        <v>0.21017313038833851</v>
      </c>
      <c r="P985" s="24">
        <v>0.56771205099986244</v>
      </c>
      <c r="Q985" s="24">
        <v>0.57416621976892512</v>
      </c>
      <c r="R985" s="24">
        <v>7.8289127959244142E-2</v>
      </c>
      <c r="S985" s="24">
        <v>0.43961550592210685</v>
      </c>
      <c r="T985" s="24">
        <v>0.32612327591132173</v>
      </c>
      <c r="U985" s="24">
        <v>8.7666406045647571E-2</v>
      </c>
      <c r="V985" s="24">
        <v>0.12390108739110262</v>
      </c>
      <c r="W985" s="24">
        <v>0.22137563232808732</v>
      </c>
      <c r="X985" s="24">
        <v>0.13540558179657769</v>
      </c>
      <c r="Y985" s="24">
        <v>0.23228752645127204</v>
      </c>
      <c r="Z985" s="24">
        <f t="shared" ca="1" si="15"/>
        <v>0.21246730757026677</v>
      </c>
    </row>
    <row r="986" spans="1:26" x14ac:dyDescent="0.25">
      <c r="A986" s="24">
        <v>0.61224196491713556</v>
      </c>
      <c r="B986" s="24">
        <v>0.91764982318622434</v>
      </c>
      <c r="C986" s="24">
        <v>0.97510645122178863</v>
      </c>
      <c r="D986" s="24">
        <v>0.12451623709300719</v>
      </c>
      <c r="E986" s="24">
        <v>0.23206384917342515</v>
      </c>
      <c r="F986" s="24">
        <v>4.092450601985298E-2</v>
      </c>
      <c r="G986" s="24">
        <v>0.32981806901394395</v>
      </c>
      <c r="H986" s="24">
        <v>0.94375721060428364</v>
      </c>
      <c r="I986" s="24">
        <v>0.59254091493831684</v>
      </c>
      <c r="J986" s="24">
        <v>0.50739019663947571</v>
      </c>
      <c r="K986" s="24">
        <v>0.89538999245551598</v>
      </c>
      <c r="L986" s="24">
        <v>8.3568098702768823E-2</v>
      </c>
      <c r="M986" s="24">
        <v>0.28464650874013553</v>
      </c>
      <c r="N986" s="24">
        <v>0.10170752425427265</v>
      </c>
      <c r="O986" s="24">
        <v>0.32316400531018852</v>
      </c>
      <c r="P986" s="24">
        <v>0.14840039661570548</v>
      </c>
      <c r="Q986" s="24">
        <v>0.2163217843028894</v>
      </c>
      <c r="R986" s="24">
        <v>1.3783471449619999E-2</v>
      </c>
      <c r="S986" s="24">
        <v>0.11862739558337232</v>
      </c>
      <c r="T986" s="24">
        <v>0.94034635374781028</v>
      </c>
      <c r="U986" s="24">
        <v>0.22135786645246314</v>
      </c>
      <c r="V986" s="24">
        <v>0.76641550887846899</v>
      </c>
      <c r="W986" s="24">
        <v>0.14923093327931469</v>
      </c>
      <c r="X986" s="24">
        <v>9.8981888374583438E-2</v>
      </c>
      <c r="Y986" s="24">
        <v>9.4514098761059873E-2</v>
      </c>
      <c r="Z986" s="24">
        <f t="shared" ca="1" si="15"/>
        <v>1.480100283271979E-2</v>
      </c>
    </row>
    <row r="987" spans="1:26" x14ac:dyDescent="0.25">
      <c r="A987" s="24">
        <v>0.87639252929185207</v>
      </c>
      <c r="B987" s="24">
        <v>0.23574136552120895</v>
      </c>
      <c r="C987" s="24">
        <v>0.77745768866904252</v>
      </c>
      <c r="D987" s="24">
        <v>0.56826848377638706</v>
      </c>
      <c r="E987" s="24">
        <v>0.42482548874084525</v>
      </c>
      <c r="F987" s="24">
        <v>0.60247000035778231</v>
      </c>
      <c r="G987" s="24">
        <v>0.41757081331434254</v>
      </c>
      <c r="H987" s="24">
        <v>0.72040699316098289</v>
      </c>
      <c r="I987" s="24">
        <v>3.1268866623243463E-2</v>
      </c>
      <c r="J987" s="24">
        <v>0.68900697799759558</v>
      </c>
      <c r="K987" s="24">
        <v>0.13658271521259413</v>
      </c>
      <c r="L987" s="24">
        <v>0.62162717606828177</v>
      </c>
      <c r="M987" s="24">
        <v>0.8755524670485213</v>
      </c>
      <c r="N987" s="24">
        <v>4.849126512202695E-2</v>
      </c>
      <c r="O987" s="24">
        <v>0.48475100730342979</v>
      </c>
      <c r="P987" s="24">
        <v>0.47307887816403893</v>
      </c>
      <c r="Q987" s="24">
        <v>0.20243681330742369</v>
      </c>
      <c r="R987" s="24">
        <v>0.99909999870446797</v>
      </c>
      <c r="S987" s="24">
        <v>0.87332447955455295</v>
      </c>
      <c r="T987" s="24">
        <v>0.87467818783979256</v>
      </c>
      <c r="U987" s="24">
        <v>0.49823165885072229</v>
      </c>
      <c r="V987" s="24">
        <v>0.10515503485207056</v>
      </c>
      <c r="W987" s="24">
        <v>0.25668983629623165</v>
      </c>
      <c r="X987" s="24">
        <v>0.950222395379971</v>
      </c>
      <c r="Y987" s="24">
        <v>0.86262039036716054</v>
      </c>
      <c r="Z987" s="24">
        <f t="shared" ca="1" si="15"/>
        <v>0.81031887604624242</v>
      </c>
    </row>
    <row r="988" spans="1:26" x14ac:dyDescent="0.25">
      <c r="A988" s="24">
        <v>0.40810871522364933</v>
      </c>
      <c r="B988" s="24">
        <v>0.17436560491936082</v>
      </c>
      <c r="C988" s="24">
        <v>4.4937359763027374E-2</v>
      </c>
      <c r="D988" s="24">
        <v>0.48841572681336187</v>
      </c>
      <c r="E988" s="24">
        <v>0.5985318080818478</v>
      </c>
      <c r="F988" s="24">
        <v>0.74322293817051932</v>
      </c>
      <c r="G988" s="24">
        <v>0.53544188697641293</v>
      </c>
      <c r="H988" s="24">
        <v>0.26326044998431863</v>
      </c>
      <c r="I988" s="24">
        <v>8.3342128589546927E-2</v>
      </c>
      <c r="J988" s="24">
        <v>0.87836454986913781</v>
      </c>
      <c r="K988" s="24">
        <v>0.93613200221657122</v>
      </c>
      <c r="L988" s="24">
        <v>0.86553231006531461</v>
      </c>
      <c r="M988" s="24">
        <v>0.62110929091816169</v>
      </c>
      <c r="N988" s="24">
        <v>0.77914056556290401</v>
      </c>
      <c r="O988" s="24">
        <v>0.15126345873969005</v>
      </c>
      <c r="P988" s="24">
        <v>0.28740080669985069</v>
      </c>
      <c r="Q988" s="24">
        <v>0.41875432059978612</v>
      </c>
      <c r="R988" s="24">
        <v>0.26830760196117898</v>
      </c>
      <c r="S988" s="24">
        <v>6.2997683244878644E-2</v>
      </c>
      <c r="T988" s="24">
        <v>0.76251503017402988</v>
      </c>
      <c r="U988" s="24">
        <v>0.93736686266333702</v>
      </c>
      <c r="V988" s="24">
        <v>0.46982212212123342</v>
      </c>
      <c r="W988" s="24">
        <v>8.3526802130147515E-2</v>
      </c>
      <c r="X988" s="24">
        <v>0.8381270226903319</v>
      </c>
      <c r="Y988" s="24">
        <v>0.58215414472599214</v>
      </c>
      <c r="Z988" s="24">
        <f t="shared" ca="1" si="15"/>
        <v>0.41780509823402512</v>
      </c>
    </row>
    <row r="989" spans="1:26" x14ac:dyDescent="0.25">
      <c r="A989" s="24">
        <v>0.29269948285885083</v>
      </c>
      <c r="B989" s="24">
        <v>0.97074392754319583</v>
      </c>
      <c r="C989" s="24">
        <v>0.78059846279981293</v>
      </c>
      <c r="D989" s="24">
        <v>0.99912418302182837</v>
      </c>
      <c r="E989" s="24">
        <v>0.11475818189773901</v>
      </c>
      <c r="F989" s="24">
        <v>0.29405442974705887</v>
      </c>
      <c r="G989" s="24">
        <v>0.26467441940916991</v>
      </c>
      <c r="H989" s="24">
        <v>0.35506785933286467</v>
      </c>
      <c r="I989" s="24">
        <v>0.96258263511920306</v>
      </c>
      <c r="J989" s="24">
        <v>0.7370437015206901</v>
      </c>
      <c r="K989" s="24">
        <v>0.53577231770204425</v>
      </c>
      <c r="L989" s="24">
        <v>0.79582799520231362</v>
      </c>
      <c r="M989" s="24">
        <v>3.2430576617396456E-2</v>
      </c>
      <c r="N989" s="24">
        <v>0.38047808893722834</v>
      </c>
      <c r="O989" s="24">
        <v>0.87725691710734199</v>
      </c>
      <c r="P989" s="24">
        <v>0.7886447864138455</v>
      </c>
      <c r="Q989" s="24">
        <v>0.78248821242272282</v>
      </c>
      <c r="R989" s="24">
        <v>0.83132191368540542</v>
      </c>
      <c r="S989" s="24">
        <v>0.76574383822227965</v>
      </c>
      <c r="T989" s="24">
        <v>0.64326962093279272</v>
      </c>
      <c r="U989" s="24">
        <v>0.16646431683880969</v>
      </c>
      <c r="V989" s="24">
        <v>3.7051180521220139E-2</v>
      </c>
      <c r="W989" s="24">
        <v>0.84897941994945103</v>
      </c>
      <c r="X989" s="24">
        <v>0.10191743548532828</v>
      </c>
      <c r="Y989" s="24">
        <v>0.55884515987502636</v>
      </c>
      <c r="Z989" s="24">
        <f t="shared" ca="1" si="15"/>
        <v>0.6602223940182177</v>
      </c>
    </row>
    <row r="990" spans="1:26" x14ac:dyDescent="0.25">
      <c r="A990" s="24">
        <v>0.41644547653193431</v>
      </c>
      <c r="B990" s="24">
        <v>0.61255509974244193</v>
      </c>
      <c r="C990" s="24">
        <v>0.51567490752006062</v>
      </c>
      <c r="D990" s="24">
        <v>0.9676698652086051</v>
      </c>
      <c r="E990" s="24">
        <v>0.38375477228085619</v>
      </c>
      <c r="F990" s="24">
        <v>0.73736515887793763</v>
      </c>
      <c r="G990" s="24">
        <v>4.8374922191828817E-2</v>
      </c>
      <c r="H990" s="24">
        <v>0.10743721309223186</v>
      </c>
      <c r="I990" s="24">
        <v>0.46486320900407641</v>
      </c>
      <c r="J990" s="24">
        <v>0.55935385298766727</v>
      </c>
      <c r="K990" s="24">
        <v>0.77358175297701892</v>
      </c>
      <c r="L990" s="24">
        <v>2.8745267801335572E-2</v>
      </c>
      <c r="M990" s="24">
        <v>0.21243025218353739</v>
      </c>
      <c r="N990" s="24">
        <v>0.92328426002303565</v>
      </c>
      <c r="O990" s="24">
        <v>0.89497709320920438</v>
      </c>
      <c r="P990" s="24">
        <v>0.57200243260352446</v>
      </c>
      <c r="Q990" s="24">
        <v>0.18407048687588901</v>
      </c>
      <c r="R990" s="24">
        <v>2.2676012799962009E-2</v>
      </c>
      <c r="S990" s="24">
        <v>0.47231597025745908</v>
      </c>
      <c r="T990" s="24">
        <v>0.6060641482321768</v>
      </c>
      <c r="U990" s="24">
        <v>0.44677641481584385</v>
      </c>
      <c r="V990" s="24">
        <v>0.32474290013419693</v>
      </c>
      <c r="W990" s="24">
        <v>0.49763007368461087</v>
      </c>
      <c r="X990" s="24">
        <v>0.36185513705545258</v>
      </c>
      <c r="Y990" s="24">
        <v>0.70842628929344831</v>
      </c>
      <c r="Z990" s="24">
        <f t="shared" ca="1" si="15"/>
        <v>0.13049477489622119</v>
      </c>
    </row>
    <row r="991" spans="1:26" x14ac:dyDescent="0.25">
      <c r="A991" s="24">
        <v>0.8212338626819532</v>
      </c>
      <c r="B991" s="24">
        <v>0.54210266508651428</v>
      </c>
      <c r="C991" s="24">
        <v>0.24437063802273695</v>
      </c>
      <c r="D991" s="24">
        <v>0.83725874923238996</v>
      </c>
      <c r="E991" s="24">
        <v>0.71862395486300323</v>
      </c>
      <c r="F991" s="24">
        <v>0.15685581174512297</v>
      </c>
      <c r="G991" s="24">
        <v>0.59465026463992232</v>
      </c>
      <c r="H991" s="24">
        <v>0.58583818562350909</v>
      </c>
      <c r="I991" s="24">
        <v>0.92385840228578164</v>
      </c>
      <c r="J991" s="24">
        <v>0.45114292799158007</v>
      </c>
      <c r="K991" s="24">
        <v>0.84413875744907141</v>
      </c>
      <c r="L991" s="24">
        <v>0.68614127148999782</v>
      </c>
      <c r="M991" s="24">
        <v>0.35371589670544568</v>
      </c>
      <c r="N991" s="24">
        <v>0.32086771812251058</v>
      </c>
      <c r="O991" s="24">
        <v>0.81483243319969689</v>
      </c>
      <c r="P991" s="24">
        <v>0.45577898190914223</v>
      </c>
      <c r="Q991" s="24">
        <v>0.54261800524291182</v>
      </c>
      <c r="R991" s="24">
        <v>0.8731685901559052</v>
      </c>
      <c r="S991" s="24">
        <v>0.66688079918647192</v>
      </c>
      <c r="T991" s="24">
        <v>0.98615602419844772</v>
      </c>
      <c r="U991" s="24">
        <v>0.94436070314753917</v>
      </c>
      <c r="V991" s="24">
        <v>0.70632656232831503</v>
      </c>
      <c r="W991" s="24">
        <v>0.34449308051838812</v>
      </c>
      <c r="X991" s="24">
        <v>0.93172142797099478</v>
      </c>
      <c r="Y991" s="24">
        <v>0.67574277472552124</v>
      </c>
      <c r="Z991" s="24">
        <f t="shared" ca="1" si="15"/>
        <v>0.90918869607593877</v>
      </c>
    </row>
    <row r="992" spans="1:26" x14ac:dyDescent="0.25">
      <c r="A992" s="24">
        <v>0.38036786769441921</v>
      </c>
      <c r="B992" s="24">
        <v>0.54037284281689635</v>
      </c>
      <c r="C992" s="24">
        <v>0.98715581620282133</v>
      </c>
      <c r="D992" s="24">
        <v>0.88317157663131363</v>
      </c>
      <c r="E992" s="24">
        <v>0.14162083084620503</v>
      </c>
      <c r="F992" s="24">
        <v>0.44940990157106353</v>
      </c>
      <c r="G992" s="24">
        <v>0.20873951200441432</v>
      </c>
      <c r="H992" s="24">
        <v>0.46687895440431848</v>
      </c>
      <c r="I992" s="24">
        <v>0.23076888175494892</v>
      </c>
      <c r="J992" s="24">
        <v>0.15417610203606047</v>
      </c>
      <c r="K992" s="24">
        <v>0.75581865969157491</v>
      </c>
      <c r="L992" s="24">
        <v>7.0304719974023544E-2</v>
      </c>
      <c r="M992" s="24">
        <v>0.57916929482822821</v>
      </c>
      <c r="N992" s="24">
        <v>0.7973889565249952</v>
      </c>
      <c r="O992" s="24">
        <v>0.75463486128930035</v>
      </c>
      <c r="P992" s="24">
        <v>0.36718797543768644</v>
      </c>
      <c r="Q992" s="24">
        <v>0.9430249508630868</v>
      </c>
      <c r="R992" s="24">
        <v>0.44408753678035873</v>
      </c>
      <c r="S992" s="24">
        <v>3.6466929183347818E-2</v>
      </c>
      <c r="T992" s="24">
        <v>0.91713096904280889</v>
      </c>
      <c r="U992" s="24">
        <v>0.36258531207239408</v>
      </c>
      <c r="V992" s="24">
        <v>0.14325907976786567</v>
      </c>
      <c r="W992" s="24">
        <v>0.47463713846112476</v>
      </c>
      <c r="X992" s="24">
        <v>0.67929838310039115</v>
      </c>
      <c r="Y992" s="24">
        <v>0.6291063385575334</v>
      </c>
      <c r="Z992" s="24">
        <f t="shared" ca="1" si="15"/>
        <v>0.45558327249794961</v>
      </c>
    </row>
    <row r="993" spans="1:26" x14ac:dyDescent="0.25">
      <c r="A993" s="24">
        <v>0.28697766209456621</v>
      </c>
      <c r="B993" s="24">
        <v>0.34090598912841608</v>
      </c>
      <c r="C993" s="24">
        <v>0.58618503348456841</v>
      </c>
      <c r="D993" s="24">
        <v>0.15032722237419394</v>
      </c>
      <c r="E993" s="24">
        <v>0.89777322844970564</v>
      </c>
      <c r="F993" s="24">
        <v>0.47243781935947793</v>
      </c>
      <c r="G993" s="24">
        <v>0.83785570710720403</v>
      </c>
      <c r="H993" s="24">
        <v>0.26764231709004993</v>
      </c>
      <c r="I993" s="24">
        <v>0.95302397951628504</v>
      </c>
      <c r="J993" s="24">
        <v>0.41390570448033859</v>
      </c>
      <c r="K993" s="24">
        <v>0.27162409638830542</v>
      </c>
      <c r="L993" s="24">
        <v>0.64926845116621112</v>
      </c>
      <c r="M993" s="24">
        <v>0.16547660993486257</v>
      </c>
      <c r="N993" s="24">
        <v>0.21028898512067862</v>
      </c>
      <c r="O993" s="24">
        <v>0.84596226944356889</v>
      </c>
      <c r="P993" s="24">
        <v>0.72813744383145351</v>
      </c>
      <c r="Q993" s="24">
        <v>0.96613500721411694</v>
      </c>
      <c r="R993" s="24">
        <v>2.1305751017804964E-2</v>
      </c>
      <c r="S993" s="24">
        <v>0.21100335655332969</v>
      </c>
      <c r="T993" s="24">
        <v>4.6242782522003534E-3</v>
      </c>
      <c r="U993" s="24">
        <v>0.77325783320556185</v>
      </c>
      <c r="V993" s="24">
        <v>0.28635401744212963</v>
      </c>
      <c r="W993" s="24">
        <v>0.59295837959386455</v>
      </c>
      <c r="X993" s="24">
        <v>0.9898885862298118</v>
      </c>
      <c r="Y993" s="24">
        <v>0.10373874288880591</v>
      </c>
      <c r="Z993" s="24">
        <f t="shared" ca="1" si="15"/>
        <v>0.65556878364884996</v>
      </c>
    </row>
    <row r="994" spans="1:26" x14ac:dyDescent="0.25">
      <c r="A994" s="24">
        <v>0.69868742256538374</v>
      </c>
      <c r="B994" s="24">
        <v>0.57175368803559279</v>
      </c>
      <c r="C994" s="24">
        <v>0.65828034352811604</v>
      </c>
      <c r="D994" s="24">
        <v>0.34314636883982574</v>
      </c>
      <c r="E994" s="24">
        <v>0.52810289066906879</v>
      </c>
      <c r="F994" s="24">
        <v>0.59440400030138796</v>
      </c>
      <c r="G994" s="24">
        <v>0.69177951366556278</v>
      </c>
      <c r="H994" s="24">
        <v>0.45273364166893415</v>
      </c>
      <c r="I994" s="24">
        <v>1.0481013668854455E-2</v>
      </c>
      <c r="J994" s="24">
        <v>0.67171743188860311</v>
      </c>
      <c r="K994" s="24">
        <v>4.4115951656439334E-2</v>
      </c>
      <c r="L994" s="24">
        <v>5.8149533219774896E-2</v>
      </c>
      <c r="M994" s="24">
        <v>0.96405034950357604</v>
      </c>
      <c r="N994" s="24">
        <v>0.2282778566972955</v>
      </c>
      <c r="O994" s="24">
        <v>0.55107624451655712</v>
      </c>
      <c r="P994" s="24">
        <v>0.45578436300602854</v>
      </c>
      <c r="Q994" s="24">
        <v>0.69024973994298255</v>
      </c>
      <c r="R994" s="24">
        <v>8.9233787080694738E-2</v>
      </c>
      <c r="S994" s="24">
        <v>0.55039734030155729</v>
      </c>
      <c r="T994" s="24">
        <v>0.52435421277064498</v>
      </c>
      <c r="U994" s="24">
        <v>0.95980573251107537</v>
      </c>
      <c r="V994" s="24">
        <v>0.2056775677098962</v>
      </c>
      <c r="W994" s="24">
        <v>0.33380069458546946</v>
      </c>
      <c r="X994" s="24">
        <v>0.20868749291599054</v>
      </c>
      <c r="Y994" s="24">
        <v>0.60129495140097899</v>
      </c>
      <c r="Z994" s="24">
        <f t="shared" ca="1" si="15"/>
        <v>0.69630572552692249</v>
      </c>
    </row>
    <row r="995" spans="1:26" x14ac:dyDescent="0.25">
      <c r="A995" s="24">
        <v>0.2588695807067366</v>
      </c>
      <c r="B995" s="24">
        <v>0.23833777581689897</v>
      </c>
      <c r="C995" s="24">
        <v>0.70815050837727089</v>
      </c>
      <c r="D995" s="24">
        <v>0.38514648052304057</v>
      </c>
      <c r="E995" s="24">
        <v>0.76192495552019401</v>
      </c>
      <c r="F995" s="24">
        <v>0.85018579975120256</v>
      </c>
      <c r="G995" s="24">
        <v>0.57206345803471015</v>
      </c>
      <c r="H995" s="24">
        <v>5.5827484203741728E-2</v>
      </c>
      <c r="I995" s="24">
        <v>0.82232872419898617</v>
      </c>
      <c r="J995" s="24">
        <v>9.5204189302220521E-2</v>
      </c>
      <c r="K995" s="24">
        <v>0.66413388298349252</v>
      </c>
      <c r="L995" s="24">
        <v>0.42406062994274574</v>
      </c>
      <c r="M995" s="24">
        <v>0.83977712603466603</v>
      </c>
      <c r="N995" s="24">
        <v>0.82709200957320239</v>
      </c>
      <c r="O995" s="24">
        <v>0.33167779366459871</v>
      </c>
      <c r="P995" s="24">
        <v>0.84751558928533888</v>
      </c>
      <c r="Q995" s="24">
        <v>0.57934320970867736</v>
      </c>
      <c r="R995" s="24">
        <v>0.63123109584853643</v>
      </c>
      <c r="S995" s="24">
        <v>8.9774578464302035E-2</v>
      </c>
      <c r="T995" s="24">
        <v>0.34921796988776632</v>
      </c>
      <c r="U995" s="24">
        <v>0.63308741858916207</v>
      </c>
      <c r="V995" s="24">
        <v>0.13853968277863837</v>
      </c>
      <c r="W995" s="24">
        <v>0.11008018207151915</v>
      </c>
      <c r="X995" s="24">
        <v>0.96937982098829245</v>
      </c>
      <c r="Y995" s="24">
        <v>7.1178014466041439E-2</v>
      </c>
      <c r="Z995" s="24">
        <f t="shared" ca="1" si="15"/>
        <v>0.83825145467458173</v>
      </c>
    </row>
    <row r="996" spans="1:26" x14ac:dyDescent="0.25">
      <c r="A996" s="24">
        <v>0.15455711666724026</v>
      </c>
      <c r="B996" s="24">
        <v>0.69051079044462482</v>
      </c>
      <c r="C996" s="24">
        <v>0.15260237225937934</v>
      </c>
      <c r="D996" s="24">
        <v>0.98371957279160838</v>
      </c>
      <c r="E996" s="24">
        <v>0.62417618864972446</v>
      </c>
      <c r="F996" s="24">
        <v>0.8838719269534423</v>
      </c>
      <c r="G996" s="24">
        <v>0.26738019451831974</v>
      </c>
      <c r="H996" s="24">
        <v>0.37246934164838075</v>
      </c>
      <c r="I996" s="24">
        <v>0.88901902529003463</v>
      </c>
      <c r="J996" s="24">
        <v>5.9157126438924124E-2</v>
      </c>
      <c r="K996" s="24">
        <v>0.84906725914641201</v>
      </c>
      <c r="L996" s="24">
        <v>0.28170514380635669</v>
      </c>
      <c r="M996" s="24">
        <v>0.28509313406375936</v>
      </c>
      <c r="N996" s="24">
        <v>6.7498548083756216E-2</v>
      </c>
      <c r="O996" s="24">
        <v>0.10410728477450826</v>
      </c>
      <c r="P996" s="24">
        <v>0.42469702463264403</v>
      </c>
      <c r="Q996" s="24">
        <v>0.32227718230688029</v>
      </c>
      <c r="R996" s="24">
        <v>0.20372048192211456</v>
      </c>
      <c r="S996" s="24">
        <v>6.2868177931727498E-2</v>
      </c>
      <c r="T996" s="24">
        <v>0.83558277966415151</v>
      </c>
      <c r="U996" s="24">
        <v>0.81107593993490057</v>
      </c>
      <c r="V996" s="24">
        <v>0.11712404016099309</v>
      </c>
      <c r="W996" s="24">
        <v>0.23759119737748113</v>
      </c>
      <c r="X996" s="24">
        <v>1.8443301295362868E-2</v>
      </c>
      <c r="Y996" s="24">
        <v>0.12571809317392746</v>
      </c>
      <c r="Z996" s="24">
        <f t="shared" ca="1" si="15"/>
        <v>0.59917467636374844</v>
      </c>
    </row>
    <row r="997" spans="1:26" x14ac:dyDescent="0.25">
      <c r="A997" s="24">
        <v>0.83745719326073298</v>
      </c>
      <c r="B997" s="24">
        <v>0.9155690818465706</v>
      </c>
      <c r="C997" s="24">
        <v>0.44465872873336487</v>
      </c>
      <c r="D997" s="24">
        <v>0.23511933576786803</v>
      </c>
      <c r="E997" s="24">
        <v>0.51088412127043714</v>
      </c>
      <c r="F997" s="24">
        <v>0.44320672315451992</v>
      </c>
      <c r="G997" s="24">
        <v>0.46189414598162915</v>
      </c>
      <c r="H997" s="24">
        <v>0.34228834550228049</v>
      </c>
      <c r="I997" s="24">
        <v>0.674819568576419</v>
      </c>
      <c r="J997" s="24">
        <v>0.3686652697905376</v>
      </c>
      <c r="K997" s="24">
        <v>0.44712395641699798</v>
      </c>
      <c r="L997" s="24">
        <v>0.7742608241867458</v>
      </c>
      <c r="M997" s="24">
        <v>0.29578017300259141</v>
      </c>
      <c r="N997" s="24">
        <v>0.39968122825843899</v>
      </c>
      <c r="O997" s="24">
        <v>0.62663164739639476</v>
      </c>
      <c r="P997" s="24">
        <v>0.38789516439215266</v>
      </c>
      <c r="Q997" s="24">
        <v>0.86820619386726394</v>
      </c>
      <c r="R997" s="24">
        <v>0.23507108682774969</v>
      </c>
      <c r="S997" s="24">
        <v>0.76390944850262255</v>
      </c>
      <c r="T997" s="24">
        <v>0.22758161327723125</v>
      </c>
      <c r="U997" s="24">
        <v>0.34485956021840225</v>
      </c>
      <c r="V997" s="24">
        <v>0.14058778146663065</v>
      </c>
      <c r="W997" s="24">
        <v>0.72385043527824144</v>
      </c>
      <c r="X997" s="24">
        <v>4.2029160759604167E-2</v>
      </c>
      <c r="Y997" s="24">
        <v>0.88388430892081571</v>
      </c>
      <c r="Z997" s="24">
        <f t="shared" ca="1" si="15"/>
        <v>0.28701081220618496</v>
      </c>
    </row>
    <row r="998" spans="1:26" x14ac:dyDescent="0.25">
      <c r="A998" s="24">
        <v>0.57072788011398856</v>
      </c>
      <c r="B998" s="24">
        <v>0.12374876542421931</v>
      </c>
      <c r="C998" s="24">
        <v>0.19917802638857218</v>
      </c>
      <c r="D998" s="24">
        <v>0.29524794242890084</v>
      </c>
      <c r="E998" s="24">
        <v>0.88239429477709685</v>
      </c>
      <c r="F998" s="24">
        <v>0.66631110563430995</v>
      </c>
      <c r="G998" s="24">
        <v>0.23107517935877953</v>
      </c>
      <c r="H998" s="24">
        <v>0.2884618008029638</v>
      </c>
      <c r="I998" s="24">
        <v>0.9019728404463313</v>
      </c>
      <c r="J998" s="24">
        <v>0.58498851612348746</v>
      </c>
      <c r="K998" s="24">
        <v>0.74116250134530182</v>
      </c>
      <c r="L998" s="24">
        <v>0.49488986412228542</v>
      </c>
      <c r="M998" s="24">
        <v>8.56856373628333E-2</v>
      </c>
      <c r="N998" s="24">
        <v>0.79289014679072012</v>
      </c>
      <c r="O998" s="24">
        <v>0.14704861006519521</v>
      </c>
      <c r="P998" s="24">
        <v>0.37735927515870404</v>
      </c>
      <c r="Q998" s="24">
        <v>4.6558102515545929E-3</v>
      </c>
      <c r="R998" s="24">
        <v>0.80899912665347473</v>
      </c>
      <c r="S998" s="24">
        <v>0.65498323850848983</v>
      </c>
      <c r="T998" s="24">
        <v>0.89719068663246759</v>
      </c>
      <c r="U998" s="24">
        <v>0.72746940932421977</v>
      </c>
      <c r="V998" s="24">
        <v>0.64275412884212757</v>
      </c>
      <c r="W998" s="24">
        <v>0.87517177475307661</v>
      </c>
      <c r="X998" s="24">
        <v>0.36608231795885771</v>
      </c>
      <c r="Y998" s="24">
        <v>0.58711112944093191</v>
      </c>
      <c r="Z998" s="24">
        <f t="shared" ca="1" si="15"/>
        <v>0.46498344222644061</v>
      </c>
    </row>
    <row r="999" spans="1:26" x14ac:dyDescent="0.25">
      <c r="A999" s="24">
        <v>0.87248882937556604</v>
      </c>
      <c r="B999" s="24">
        <v>0.87446458383809189</v>
      </c>
      <c r="C999" s="24">
        <v>0.16598893657655578</v>
      </c>
      <c r="D999" s="24">
        <v>0.70239484606232938</v>
      </c>
      <c r="E999" s="24">
        <v>0.26469745403478606</v>
      </c>
      <c r="F999" s="24">
        <v>0.66078645010333215</v>
      </c>
      <c r="G999" s="24">
        <v>0.10784068752511822</v>
      </c>
      <c r="H999" s="24">
        <v>0.7137026475612005</v>
      </c>
      <c r="I999" s="24">
        <v>5.2775324153487846E-2</v>
      </c>
      <c r="J999" s="24">
        <v>0.98345279475492386</v>
      </c>
      <c r="K999" s="24">
        <v>0.72179856744682269</v>
      </c>
      <c r="L999" s="24">
        <v>0.78709565358504707</v>
      </c>
      <c r="M999" s="24">
        <v>0.26574172659108775</v>
      </c>
      <c r="N999" s="24">
        <v>0.57679782320564499</v>
      </c>
      <c r="O999" s="24">
        <v>0.88571943614111204</v>
      </c>
      <c r="P999" s="24">
        <v>0.45488948596378187</v>
      </c>
      <c r="Q999" s="24">
        <v>0.5867687784477883</v>
      </c>
      <c r="R999" s="24">
        <v>0.34950625363882581</v>
      </c>
      <c r="S999" s="24">
        <v>0.45262999775348201</v>
      </c>
      <c r="T999" s="24">
        <v>0.43307042166496934</v>
      </c>
      <c r="U999" s="24">
        <v>0.99022629173107635</v>
      </c>
      <c r="V999" s="24">
        <v>0.35929600351240565</v>
      </c>
      <c r="W999" s="24">
        <v>0.93397409164220824</v>
      </c>
      <c r="X999" s="24">
        <v>0.79806196454766665</v>
      </c>
      <c r="Y999" s="24">
        <v>0.7649988135792436</v>
      </c>
      <c r="Z999" s="24">
        <f t="shared" ca="1" si="15"/>
        <v>0.89798942489733247</v>
      </c>
    </row>
    <row r="1000" spans="1:26" x14ac:dyDescent="0.25">
      <c r="A1000" s="24">
        <v>0.78360237939544775</v>
      </c>
      <c r="B1000" s="24">
        <v>0.72440726738295458</v>
      </c>
      <c r="C1000" s="24">
        <v>0.24215868025629905</v>
      </c>
      <c r="D1000" s="24">
        <v>0.23011109064240165</v>
      </c>
      <c r="E1000" s="24">
        <v>0.82119273606335519</v>
      </c>
      <c r="F1000" s="24">
        <v>0.32316936161292842</v>
      </c>
      <c r="G1000" s="24">
        <v>0.29043781331967322</v>
      </c>
      <c r="H1000" s="24">
        <v>0.57058586689636781</v>
      </c>
      <c r="I1000" s="24">
        <v>0.98618388904408205</v>
      </c>
      <c r="J1000" s="24">
        <v>0.95366307908562542</v>
      </c>
      <c r="K1000" s="24">
        <v>0.49818010568522064</v>
      </c>
      <c r="L1000" s="24">
        <v>0.25372559350046819</v>
      </c>
      <c r="M1000" s="24">
        <v>0.58468784775675053</v>
      </c>
      <c r="N1000" s="24">
        <v>0.36753731582529914</v>
      </c>
      <c r="O1000" s="24">
        <v>0.13660602313459491</v>
      </c>
      <c r="P1000" s="24">
        <v>0.63923016744268391</v>
      </c>
      <c r="Q1000" s="24">
        <v>1.2792825543535669E-2</v>
      </c>
      <c r="R1000" s="24">
        <v>0.11801786466487452</v>
      </c>
      <c r="S1000" s="24">
        <v>0.46304917995232608</v>
      </c>
      <c r="T1000" s="24">
        <v>0.58855128276584667</v>
      </c>
      <c r="U1000" s="24">
        <v>0.32980896279698591</v>
      </c>
      <c r="V1000" s="24">
        <v>0.6509893907143065</v>
      </c>
      <c r="W1000" s="24">
        <v>0.79413532050550073</v>
      </c>
      <c r="X1000" s="24">
        <v>0.35735530028623919</v>
      </c>
      <c r="Y1000" s="24">
        <v>0.35856318038366741</v>
      </c>
      <c r="Z1000" s="24">
        <f t="shared" ca="1" si="15"/>
        <v>0.56422633595368921</v>
      </c>
    </row>
    <row r="1001" spans="1:26" x14ac:dyDescent="0.25">
      <c r="A1001" s="24">
        <v>0.31838052740484046</v>
      </c>
      <c r="B1001" s="24">
        <v>0.37085234585838212</v>
      </c>
      <c r="C1001" s="24">
        <v>0.92399666023491134</v>
      </c>
      <c r="D1001" s="24">
        <v>5.881307688161308E-2</v>
      </c>
      <c r="E1001" s="24">
        <v>0.38520337845390662</v>
      </c>
      <c r="F1001" s="24">
        <v>0.26615971451054943</v>
      </c>
      <c r="G1001" s="24">
        <v>0.68068639242304385</v>
      </c>
      <c r="H1001" s="24">
        <v>0.41025222809890116</v>
      </c>
      <c r="I1001" s="24">
        <v>0.22802976619074389</v>
      </c>
      <c r="J1001" s="24">
        <v>0.14974482143282486</v>
      </c>
      <c r="K1001" s="24">
        <v>0.38588167135703733</v>
      </c>
      <c r="L1001" s="24">
        <v>0.89548508765770907</v>
      </c>
      <c r="M1001" s="24">
        <v>0.51020692319837124</v>
      </c>
      <c r="N1001" s="24">
        <v>0.89455673468616304</v>
      </c>
      <c r="O1001" s="24">
        <v>0.55656963521086134</v>
      </c>
      <c r="P1001" s="24">
        <v>0.5325124463494062</v>
      </c>
      <c r="Q1001" s="24">
        <v>0.85362849129108975</v>
      </c>
      <c r="R1001" s="24">
        <v>0.19072322582471013</v>
      </c>
      <c r="S1001" s="24">
        <v>0.26649773198014026</v>
      </c>
      <c r="T1001" s="24">
        <v>0.9670567538926591</v>
      </c>
      <c r="U1001" s="24">
        <v>0.24283263009715383</v>
      </c>
      <c r="V1001" s="24">
        <v>0.57356208698823263</v>
      </c>
      <c r="W1001" s="24">
        <v>0.15705627828122082</v>
      </c>
      <c r="X1001" s="24">
        <v>0.31967355470148884</v>
      </c>
      <c r="Y1001" s="24">
        <v>0.33381755935949831</v>
      </c>
      <c r="Z1001" s="24">
        <f t="shared" ca="1" si="15"/>
        <v>0.24121177078432587</v>
      </c>
    </row>
  </sheetData>
  <pageMargins left="0.7" right="0.7" top="0.75" bottom="0.75" header="0.3" footer="0.3"/>
  <pageSetup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1a.TwoSequential</vt:lpstr>
      <vt:lpstr>1b.Convergence</vt:lpstr>
      <vt:lpstr>1c.ConvRes</vt:lpstr>
      <vt:lpstr>2a.ProjUni1</vt:lpstr>
      <vt:lpstr>2b.ProjCpathCactUni</vt:lpstr>
      <vt:lpstr>3.ProjMoreExampleUni</vt:lpstr>
      <vt:lpstr>4.ProjMoreExampleUni</vt:lpstr>
      <vt:lpstr>5a.TriangleGenerate</vt:lpstr>
      <vt:lpstr>5b.TriRandNumbers</vt:lpstr>
      <vt:lpstr>6aTRaiangProjExample</vt:lpstr>
      <vt:lpstr>6b.TriangProjExample</vt:lpstr>
    </vt:vector>
  </TitlesOfParts>
  <Company>CSU, Northridge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Asef-Vaziri, Ardavan</dc:creator>
  <cp:lastModifiedBy>Asef-Vaziri , Ardavan</cp:lastModifiedBy>
  <dcterms:created xsi:type="dcterms:W3CDTF">2015-10-27T23:15:32Z</dcterms:created>
  <dcterms:modified xsi:type="dcterms:W3CDTF">2024-01-07T19:09:15Z</dcterms:modified>
</cp:coreProperties>
</file>